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d.docs.live.net/c157a4d8d9a1bd6a/Documents/Professional Groth/Projects/Excel works/"/>
    </mc:Choice>
  </mc:AlternateContent>
  <xr:revisionPtr revIDLastSave="1313" documentId="8_{65F20787-2961-4580-9A2F-6F762C887179}" xr6:coauthVersionLast="47" xr6:coauthVersionMax="47" xr10:uidLastSave="{DBFE1D7E-11C3-4F1C-9D57-5C32BBDECCB8}"/>
  <bookViews>
    <workbookView xWindow="-108" yWindow="-108" windowWidth="26055" windowHeight="14024" activeTab="2" xr2:uid="{79BE59BF-1BD4-42C8-A258-950709099393}"/>
  </bookViews>
  <sheets>
    <sheet name="Data" sheetId="1" r:id="rId1"/>
    <sheet name="Analysis" sheetId="2" r:id="rId2"/>
    <sheet name="Dashboard" sheetId="3" r:id="rId3"/>
  </sheets>
  <definedNames>
    <definedName name="CATEGORY">Analysis!$A$49</definedName>
    <definedName name="Customer">Analysis!$K$49</definedName>
    <definedName name="P.SALES">Analysis!$A$21</definedName>
    <definedName name="PRODUCT">Analysis!$K$32</definedName>
    <definedName name="PROFIT">Analysis!$O$12</definedName>
    <definedName name="PROFITG">Analysis!$R$12</definedName>
    <definedName name="QUANTITY">Analysis!$O$13</definedName>
    <definedName name="QUANTITYG">Analysis!$R$13</definedName>
    <definedName name="REGION">Analysis!$A$39</definedName>
    <definedName name="SALES">Analysis!$O$11</definedName>
    <definedName name="SALESG">Analysis!$R$11</definedName>
    <definedName name="Shipping">Analysis!$K$22</definedName>
    <definedName name="Slicer_Order_Year">#N/A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2" l="1"/>
  <c r="K49" i="2" l="1"/>
  <c r="K32" i="2"/>
  <c r="A39" i="2"/>
  <c r="K22" i="2" l="1"/>
  <c r="A49" i="2"/>
  <c r="A21" i="2"/>
  <c r="R12" i="2"/>
  <c r="R13" i="2"/>
  <c r="R11" i="2"/>
  <c r="Q12" i="2" l="1"/>
  <c r="Q13" i="2"/>
  <c r="Q11" i="2"/>
  <c r="W9995" i="1" l="1"/>
  <c r="V9995" i="1" s="1"/>
  <c r="M9995" i="1"/>
  <c r="P9995" i="1" s="1"/>
  <c r="L9995" i="1"/>
  <c r="N9995" i="1" s="1"/>
  <c r="O9995" i="1" s="1"/>
  <c r="Q9995" i="1" s="1"/>
  <c r="D9995" i="1"/>
  <c r="A9995" i="1"/>
  <c r="W9994" i="1"/>
  <c r="V9994" i="1" s="1"/>
  <c r="P9994" i="1"/>
  <c r="N9994" i="1"/>
  <c r="O9994" i="1" s="1"/>
  <c r="Q9994" i="1" s="1"/>
  <c r="M9994" i="1"/>
  <c r="L9994" i="1"/>
  <c r="D9994" i="1"/>
  <c r="A9994" i="1"/>
  <c r="W9993" i="1"/>
  <c r="V9993" i="1"/>
  <c r="P9993" i="1"/>
  <c r="M9993" i="1"/>
  <c r="N9993" i="1" s="1"/>
  <c r="O9993" i="1" s="1"/>
  <c r="Q9993" i="1" s="1"/>
  <c r="L9993" i="1"/>
  <c r="D9993" i="1"/>
  <c r="A9993" i="1"/>
  <c r="W9992" i="1"/>
  <c r="V9992" i="1"/>
  <c r="M9992" i="1"/>
  <c r="P9992" i="1" s="1"/>
  <c r="L9992" i="1"/>
  <c r="D9992" i="1"/>
  <c r="A9992" i="1"/>
  <c r="W9991" i="1"/>
  <c r="V9991" i="1" s="1"/>
  <c r="M9991" i="1"/>
  <c r="P9991" i="1" s="1"/>
  <c r="L9991" i="1"/>
  <c r="N9991" i="1" s="1"/>
  <c r="O9991" i="1" s="1"/>
  <c r="Q9991" i="1" s="1"/>
  <c r="D9991" i="1"/>
  <c r="A9991" i="1"/>
  <c r="W9990" i="1"/>
  <c r="V9990" i="1" s="1"/>
  <c r="P9990" i="1"/>
  <c r="N9990" i="1"/>
  <c r="O9990" i="1" s="1"/>
  <c r="Q9990" i="1" s="1"/>
  <c r="M9990" i="1"/>
  <c r="L9990" i="1"/>
  <c r="D9990" i="1"/>
  <c r="A9990" i="1"/>
  <c r="W9989" i="1"/>
  <c r="V9989" i="1"/>
  <c r="P9989" i="1"/>
  <c r="M9989" i="1"/>
  <c r="N9989" i="1" s="1"/>
  <c r="O9989" i="1" s="1"/>
  <c r="Q9989" i="1" s="1"/>
  <c r="L9989" i="1"/>
  <c r="D9989" i="1"/>
  <c r="A9989" i="1"/>
  <c r="W9988" i="1"/>
  <c r="V9988" i="1"/>
  <c r="M9988" i="1"/>
  <c r="P9988" i="1" s="1"/>
  <c r="L9988" i="1"/>
  <c r="D9988" i="1"/>
  <c r="A9988" i="1"/>
  <c r="W9987" i="1"/>
  <c r="V9987" i="1" s="1"/>
  <c r="M9987" i="1"/>
  <c r="P9987" i="1" s="1"/>
  <c r="L9987" i="1"/>
  <c r="N9987" i="1" s="1"/>
  <c r="O9987" i="1" s="1"/>
  <c r="Q9987" i="1" s="1"/>
  <c r="D9987" i="1"/>
  <c r="A9987" i="1"/>
  <c r="W9986" i="1"/>
  <c r="V9986" i="1" s="1"/>
  <c r="P9986" i="1"/>
  <c r="N9986" i="1"/>
  <c r="O9986" i="1" s="1"/>
  <c r="Q9986" i="1" s="1"/>
  <c r="M9986" i="1"/>
  <c r="L9986" i="1"/>
  <c r="D9986" i="1"/>
  <c r="A9986" i="1"/>
  <c r="W9985" i="1"/>
  <c r="V9985" i="1"/>
  <c r="P9985" i="1"/>
  <c r="M9985" i="1"/>
  <c r="N9985" i="1" s="1"/>
  <c r="O9985" i="1" s="1"/>
  <c r="Q9985" i="1" s="1"/>
  <c r="L9985" i="1"/>
  <c r="D9985" i="1"/>
  <c r="A9985" i="1"/>
  <c r="W9984" i="1"/>
  <c r="V9984" i="1"/>
  <c r="M9984" i="1"/>
  <c r="P9984" i="1" s="1"/>
  <c r="L9984" i="1"/>
  <c r="D9984" i="1"/>
  <c r="A9984" i="1"/>
  <c r="W9983" i="1"/>
  <c r="V9983" i="1" s="1"/>
  <c r="N9983" i="1"/>
  <c r="O9983" i="1" s="1"/>
  <c r="Q9983" i="1" s="1"/>
  <c r="M9983" i="1"/>
  <c r="P9983" i="1" s="1"/>
  <c r="L9983" i="1"/>
  <c r="D9983" i="1"/>
  <c r="A9983" i="1"/>
  <c r="W9982" i="1"/>
  <c r="V9982" i="1" s="1"/>
  <c r="M9982" i="1"/>
  <c r="L9982" i="1"/>
  <c r="D9982" i="1"/>
  <c r="A9982" i="1"/>
  <c r="W9981" i="1"/>
  <c r="V9981" i="1"/>
  <c r="P9981" i="1"/>
  <c r="O9981" i="1"/>
  <c r="Q9981" i="1" s="1"/>
  <c r="M9981" i="1"/>
  <c r="N9981" i="1" s="1"/>
  <c r="L9981" i="1"/>
  <c r="D9981" i="1"/>
  <c r="A9981" i="1"/>
  <c r="W9980" i="1"/>
  <c r="V9980" i="1"/>
  <c r="M9980" i="1"/>
  <c r="L9980" i="1"/>
  <c r="D9980" i="1"/>
  <c r="A9980" i="1"/>
  <c r="W9979" i="1"/>
  <c r="V9979" i="1" s="1"/>
  <c r="N9979" i="1"/>
  <c r="O9979" i="1" s="1"/>
  <c r="Q9979" i="1" s="1"/>
  <c r="M9979" i="1"/>
  <c r="P9979" i="1" s="1"/>
  <c r="L9979" i="1"/>
  <c r="D9979" i="1"/>
  <c r="A9979" i="1"/>
  <c r="W9978" i="1"/>
  <c r="V9978" i="1" s="1"/>
  <c r="M9978" i="1"/>
  <c r="L9978" i="1"/>
  <c r="D9978" i="1"/>
  <c r="A9978" i="1"/>
  <c r="W9977" i="1"/>
  <c r="V9977" i="1"/>
  <c r="O9977" i="1"/>
  <c r="Q9977" i="1" s="1"/>
  <c r="M9977" i="1"/>
  <c r="N9977" i="1" s="1"/>
  <c r="L9977" i="1"/>
  <c r="D9977" i="1"/>
  <c r="A9977" i="1"/>
  <c r="W9976" i="1"/>
  <c r="V9976" i="1"/>
  <c r="M9976" i="1"/>
  <c r="L9976" i="1"/>
  <c r="D9976" i="1"/>
  <c r="A9976" i="1"/>
  <c r="W9975" i="1"/>
  <c r="V9975" i="1" s="1"/>
  <c r="N9975" i="1"/>
  <c r="O9975" i="1" s="1"/>
  <c r="Q9975" i="1" s="1"/>
  <c r="M9975" i="1"/>
  <c r="P9975" i="1" s="1"/>
  <c r="L9975" i="1"/>
  <c r="D9975" i="1"/>
  <c r="A9975" i="1"/>
  <c r="W9974" i="1"/>
  <c r="V9974" i="1" s="1"/>
  <c r="O9974" i="1"/>
  <c r="Q9974" i="1" s="1"/>
  <c r="N9974" i="1"/>
  <c r="M9974" i="1"/>
  <c r="P9974" i="1" s="1"/>
  <c r="L9974" i="1"/>
  <c r="D9974" i="1"/>
  <c r="A9974" i="1"/>
  <c r="W9973" i="1"/>
  <c r="V9973" i="1" s="1"/>
  <c r="P9973" i="1"/>
  <c r="M9973" i="1"/>
  <c r="N9973" i="1" s="1"/>
  <c r="O9973" i="1" s="1"/>
  <c r="Q9973" i="1" s="1"/>
  <c r="L9973" i="1"/>
  <c r="D9973" i="1"/>
  <c r="A9973" i="1"/>
  <c r="W9972" i="1"/>
  <c r="V9972" i="1"/>
  <c r="M9972" i="1"/>
  <c r="L9972" i="1"/>
  <c r="D9972" i="1"/>
  <c r="A9972" i="1"/>
  <c r="W9971" i="1"/>
  <c r="V9971" i="1" s="1"/>
  <c r="M9971" i="1"/>
  <c r="P9971" i="1" s="1"/>
  <c r="L9971" i="1"/>
  <c r="D9971" i="1"/>
  <c r="A9971" i="1"/>
  <c r="W9970" i="1"/>
  <c r="V9970" i="1" s="1"/>
  <c r="Q9970" i="1"/>
  <c r="P9970" i="1"/>
  <c r="M9970" i="1"/>
  <c r="N9970" i="1" s="1"/>
  <c r="O9970" i="1" s="1"/>
  <c r="L9970" i="1"/>
  <c r="D9970" i="1"/>
  <c r="A9970" i="1"/>
  <c r="W9969" i="1"/>
  <c r="V9969" i="1" s="1"/>
  <c r="M9969" i="1"/>
  <c r="N9969" i="1" s="1"/>
  <c r="O9969" i="1" s="1"/>
  <c r="Q9969" i="1" s="1"/>
  <c r="L9969" i="1"/>
  <c r="D9969" i="1"/>
  <c r="A9969" i="1"/>
  <c r="W9968" i="1"/>
  <c r="V9968" i="1" s="1"/>
  <c r="M9968" i="1"/>
  <c r="L9968" i="1"/>
  <c r="D9968" i="1"/>
  <c r="A9968" i="1"/>
  <c r="W9967" i="1"/>
  <c r="V9967" i="1" s="1"/>
  <c r="M9967" i="1"/>
  <c r="P9967" i="1" s="1"/>
  <c r="L9967" i="1"/>
  <c r="D9967" i="1"/>
  <c r="A9967" i="1"/>
  <c r="W9966" i="1"/>
  <c r="V9966" i="1" s="1"/>
  <c r="M9966" i="1"/>
  <c r="L9966" i="1"/>
  <c r="D9966" i="1"/>
  <c r="A9966" i="1"/>
  <c r="W9965" i="1"/>
  <c r="V9965" i="1"/>
  <c r="P9965" i="1"/>
  <c r="O9965" i="1"/>
  <c r="Q9965" i="1" s="1"/>
  <c r="M9965" i="1"/>
  <c r="N9965" i="1" s="1"/>
  <c r="L9965" i="1"/>
  <c r="D9965" i="1"/>
  <c r="A9965" i="1"/>
  <c r="W9964" i="1"/>
  <c r="V9964" i="1"/>
  <c r="M9964" i="1"/>
  <c r="L9964" i="1"/>
  <c r="D9964" i="1"/>
  <c r="A9964" i="1"/>
  <c r="W9963" i="1"/>
  <c r="V9963" i="1" s="1"/>
  <c r="M9963" i="1"/>
  <c r="P9963" i="1" s="1"/>
  <c r="L9963" i="1"/>
  <c r="N9963" i="1" s="1"/>
  <c r="O9963" i="1" s="1"/>
  <c r="Q9963" i="1" s="1"/>
  <c r="D9963" i="1"/>
  <c r="A9963" i="1"/>
  <c r="W9962" i="1"/>
  <c r="V9962" i="1" s="1"/>
  <c r="M9962" i="1"/>
  <c r="L9962" i="1"/>
  <c r="D9962" i="1"/>
  <c r="A9962" i="1"/>
  <c r="W9961" i="1"/>
  <c r="V9961" i="1"/>
  <c r="O9961" i="1"/>
  <c r="Q9961" i="1" s="1"/>
  <c r="M9961" i="1"/>
  <c r="N9961" i="1" s="1"/>
  <c r="L9961" i="1"/>
  <c r="D9961" i="1"/>
  <c r="A9961" i="1"/>
  <c r="W9960" i="1"/>
  <c r="V9960" i="1"/>
  <c r="M9960" i="1"/>
  <c r="L9960" i="1"/>
  <c r="D9960" i="1"/>
  <c r="A9960" i="1"/>
  <c r="W9959" i="1"/>
  <c r="V9959" i="1" s="1"/>
  <c r="N9959" i="1"/>
  <c r="O9959" i="1" s="1"/>
  <c r="Q9959" i="1" s="1"/>
  <c r="M9959" i="1"/>
  <c r="P9959" i="1" s="1"/>
  <c r="L9959" i="1"/>
  <c r="D9959" i="1"/>
  <c r="A9959" i="1"/>
  <c r="W9958" i="1"/>
  <c r="V9958" i="1" s="1"/>
  <c r="Q9958" i="1"/>
  <c r="P9958" i="1"/>
  <c r="O9958" i="1"/>
  <c r="N9958" i="1"/>
  <c r="M9958" i="1"/>
  <c r="L9958" i="1"/>
  <c r="D9958" i="1"/>
  <c r="A9958" i="1"/>
  <c r="W9957" i="1"/>
  <c r="V9957" i="1" s="1"/>
  <c r="P9957" i="1"/>
  <c r="M9957" i="1"/>
  <c r="N9957" i="1" s="1"/>
  <c r="O9957" i="1" s="1"/>
  <c r="Q9957" i="1" s="1"/>
  <c r="L9957" i="1"/>
  <c r="D9957" i="1"/>
  <c r="A9957" i="1"/>
  <c r="W9956" i="1"/>
  <c r="V9956" i="1"/>
  <c r="M9956" i="1"/>
  <c r="L9956" i="1"/>
  <c r="D9956" i="1"/>
  <c r="A9956" i="1"/>
  <c r="W9955" i="1"/>
  <c r="V9955" i="1" s="1"/>
  <c r="M9955" i="1"/>
  <c r="P9955" i="1" s="1"/>
  <c r="L9955" i="1"/>
  <c r="D9955" i="1"/>
  <c r="A9955" i="1"/>
  <c r="W9954" i="1"/>
  <c r="V9954" i="1" s="1"/>
  <c r="Q9954" i="1"/>
  <c r="P9954" i="1"/>
  <c r="N9954" i="1"/>
  <c r="O9954" i="1" s="1"/>
  <c r="M9954" i="1"/>
  <c r="L9954" i="1"/>
  <c r="D9954" i="1"/>
  <c r="A9954" i="1"/>
  <c r="W9953" i="1"/>
  <c r="V9953" i="1" s="1"/>
  <c r="M9953" i="1"/>
  <c r="N9953" i="1" s="1"/>
  <c r="O9953" i="1" s="1"/>
  <c r="Q9953" i="1" s="1"/>
  <c r="L9953" i="1"/>
  <c r="D9953" i="1"/>
  <c r="A9953" i="1"/>
  <c r="W9952" i="1"/>
  <c r="V9952" i="1" s="1"/>
  <c r="M9952" i="1"/>
  <c r="L9952" i="1"/>
  <c r="D9952" i="1"/>
  <c r="A9952" i="1"/>
  <c r="W9951" i="1"/>
  <c r="V9951" i="1" s="1"/>
  <c r="M9951" i="1"/>
  <c r="P9951" i="1" s="1"/>
  <c r="L9951" i="1"/>
  <c r="D9951" i="1"/>
  <c r="A9951" i="1"/>
  <c r="W9950" i="1"/>
  <c r="V9950" i="1" s="1"/>
  <c r="M9950" i="1"/>
  <c r="L9950" i="1"/>
  <c r="D9950" i="1"/>
  <c r="A9950" i="1"/>
  <c r="W9949" i="1"/>
  <c r="V9949" i="1"/>
  <c r="P9949" i="1"/>
  <c r="O9949" i="1"/>
  <c r="Q9949" i="1" s="1"/>
  <c r="M9949" i="1"/>
  <c r="N9949" i="1" s="1"/>
  <c r="L9949" i="1"/>
  <c r="D9949" i="1"/>
  <c r="A9949" i="1"/>
  <c r="W9948" i="1"/>
  <c r="V9948" i="1" s="1"/>
  <c r="M9948" i="1"/>
  <c r="L9948" i="1"/>
  <c r="D9948" i="1"/>
  <c r="A9948" i="1"/>
  <c r="W9947" i="1"/>
  <c r="V9947" i="1" s="1"/>
  <c r="M9947" i="1"/>
  <c r="P9947" i="1" s="1"/>
  <c r="L9947" i="1"/>
  <c r="N9947" i="1" s="1"/>
  <c r="O9947" i="1" s="1"/>
  <c r="Q9947" i="1" s="1"/>
  <c r="D9947" i="1"/>
  <c r="A9947" i="1"/>
  <c r="W9946" i="1"/>
  <c r="V9946" i="1" s="1"/>
  <c r="M9946" i="1"/>
  <c r="L9946" i="1"/>
  <c r="D9946" i="1"/>
  <c r="A9946" i="1"/>
  <c r="W9945" i="1"/>
  <c r="V9945" i="1"/>
  <c r="O9945" i="1"/>
  <c r="Q9945" i="1" s="1"/>
  <c r="M9945" i="1"/>
  <c r="N9945" i="1" s="1"/>
  <c r="L9945" i="1"/>
  <c r="D9945" i="1"/>
  <c r="A9945" i="1"/>
  <c r="W9944" i="1"/>
  <c r="V9944" i="1"/>
  <c r="M9944" i="1"/>
  <c r="L9944" i="1"/>
  <c r="D9944" i="1"/>
  <c r="A9944" i="1"/>
  <c r="W9943" i="1"/>
  <c r="V9943" i="1" s="1"/>
  <c r="Q9943" i="1"/>
  <c r="N9943" i="1"/>
  <c r="O9943" i="1" s="1"/>
  <c r="M9943" i="1"/>
  <c r="P9943" i="1" s="1"/>
  <c r="L9943" i="1"/>
  <c r="D9943" i="1"/>
  <c r="A9943" i="1"/>
  <c r="W9942" i="1"/>
  <c r="V9942" i="1" s="1"/>
  <c r="Q9942" i="1"/>
  <c r="P9942" i="1"/>
  <c r="O9942" i="1"/>
  <c r="N9942" i="1"/>
  <c r="M9942" i="1"/>
  <c r="L9942" i="1"/>
  <c r="D9942" i="1"/>
  <c r="A9942" i="1"/>
  <c r="W9941" i="1"/>
  <c r="V9941" i="1" s="1"/>
  <c r="P9941" i="1"/>
  <c r="M9941" i="1"/>
  <c r="N9941" i="1" s="1"/>
  <c r="O9941" i="1" s="1"/>
  <c r="Q9941" i="1" s="1"/>
  <c r="L9941" i="1"/>
  <c r="D9941" i="1"/>
  <c r="A9941" i="1"/>
  <c r="W9940" i="1"/>
  <c r="V9940" i="1"/>
  <c r="M9940" i="1"/>
  <c r="L9940" i="1"/>
  <c r="D9940" i="1"/>
  <c r="A9940" i="1"/>
  <c r="W9939" i="1"/>
  <c r="V9939" i="1" s="1"/>
  <c r="M9939" i="1"/>
  <c r="P9939" i="1" s="1"/>
  <c r="L9939" i="1"/>
  <c r="D9939" i="1"/>
  <c r="A9939" i="1"/>
  <c r="W9938" i="1"/>
  <c r="V9938" i="1" s="1"/>
  <c r="Q9938" i="1"/>
  <c r="P9938" i="1"/>
  <c r="N9938" i="1"/>
  <c r="O9938" i="1" s="1"/>
  <c r="M9938" i="1"/>
  <c r="L9938" i="1"/>
  <c r="D9938" i="1"/>
  <c r="A9938" i="1"/>
  <c r="W9937" i="1"/>
  <c r="V9937" i="1" s="1"/>
  <c r="M9937" i="1"/>
  <c r="N9937" i="1" s="1"/>
  <c r="O9937" i="1" s="1"/>
  <c r="Q9937" i="1" s="1"/>
  <c r="L9937" i="1"/>
  <c r="D9937" i="1"/>
  <c r="A9937" i="1"/>
  <c r="W9936" i="1"/>
  <c r="V9936" i="1" s="1"/>
  <c r="M9936" i="1"/>
  <c r="L9936" i="1"/>
  <c r="D9936" i="1"/>
  <c r="A9936" i="1"/>
  <c r="W9935" i="1"/>
  <c r="V9935" i="1" s="1"/>
  <c r="M9935" i="1"/>
  <c r="P9935" i="1" s="1"/>
  <c r="L9935" i="1"/>
  <c r="D9935" i="1"/>
  <c r="A9935" i="1"/>
  <c r="W9934" i="1"/>
  <c r="V9934" i="1" s="1"/>
  <c r="M9934" i="1"/>
  <c r="L9934" i="1"/>
  <c r="D9934" i="1"/>
  <c r="A9934" i="1"/>
  <c r="W9933" i="1"/>
  <c r="V9933" i="1"/>
  <c r="P9933" i="1"/>
  <c r="O9933" i="1"/>
  <c r="Q9933" i="1" s="1"/>
  <c r="M9933" i="1"/>
  <c r="N9933" i="1" s="1"/>
  <c r="L9933" i="1"/>
  <c r="D9933" i="1"/>
  <c r="A9933" i="1"/>
  <c r="W9932" i="1"/>
  <c r="V9932" i="1" s="1"/>
  <c r="M9932" i="1"/>
  <c r="L9932" i="1"/>
  <c r="D9932" i="1"/>
  <c r="A9932" i="1"/>
  <c r="W9931" i="1"/>
  <c r="V9931" i="1" s="1"/>
  <c r="M9931" i="1"/>
  <c r="P9931" i="1" s="1"/>
  <c r="L9931" i="1"/>
  <c r="N9931" i="1" s="1"/>
  <c r="O9931" i="1" s="1"/>
  <c r="Q9931" i="1" s="1"/>
  <c r="D9931" i="1"/>
  <c r="A9931" i="1"/>
  <c r="W9930" i="1"/>
  <c r="V9930" i="1" s="1"/>
  <c r="M9930" i="1"/>
  <c r="L9930" i="1"/>
  <c r="D9930" i="1"/>
  <c r="A9930" i="1"/>
  <c r="W9929" i="1"/>
  <c r="V9929" i="1"/>
  <c r="O9929" i="1"/>
  <c r="Q9929" i="1" s="1"/>
  <c r="M9929" i="1"/>
  <c r="N9929" i="1" s="1"/>
  <c r="L9929" i="1"/>
  <c r="D9929" i="1"/>
  <c r="A9929" i="1"/>
  <c r="W9928" i="1"/>
  <c r="V9928" i="1"/>
  <c r="M9928" i="1"/>
  <c r="L9928" i="1"/>
  <c r="D9928" i="1"/>
  <c r="A9928" i="1"/>
  <c r="W9927" i="1"/>
  <c r="V9927" i="1" s="1"/>
  <c r="Q9927" i="1"/>
  <c r="N9927" i="1"/>
  <c r="O9927" i="1" s="1"/>
  <c r="M9927" i="1"/>
  <c r="P9927" i="1" s="1"/>
  <c r="L9927" i="1"/>
  <c r="D9927" i="1"/>
  <c r="A9927" i="1"/>
  <c r="W9926" i="1"/>
  <c r="V9926" i="1" s="1"/>
  <c r="Q9926" i="1"/>
  <c r="P9926" i="1"/>
  <c r="O9926" i="1"/>
  <c r="N9926" i="1"/>
  <c r="M9926" i="1"/>
  <c r="L9926" i="1"/>
  <c r="D9926" i="1"/>
  <c r="A9926" i="1"/>
  <c r="W9925" i="1"/>
  <c r="V9925" i="1" s="1"/>
  <c r="Q9925" i="1"/>
  <c r="P9925" i="1"/>
  <c r="M9925" i="1"/>
  <c r="N9925" i="1" s="1"/>
  <c r="O9925" i="1" s="1"/>
  <c r="L9925" i="1"/>
  <c r="D9925" i="1"/>
  <c r="A9925" i="1"/>
  <c r="W9924" i="1"/>
  <c r="V9924" i="1"/>
  <c r="M9924" i="1"/>
  <c r="L9924" i="1"/>
  <c r="D9924" i="1"/>
  <c r="A9924" i="1"/>
  <c r="W9923" i="1"/>
  <c r="V9923" i="1" s="1"/>
  <c r="M9923" i="1"/>
  <c r="P9923" i="1" s="1"/>
  <c r="L9923" i="1"/>
  <c r="D9923" i="1"/>
  <c r="A9923" i="1"/>
  <c r="W9922" i="1"/>
  <c r="V9922" i="1" s="1"/>
  <c r="Q9922" i="1"/>
  <c r="P9922" i="1"/>
  <c r="N9922" i="1"/>
  <c r="O9922" i="1" s="1"/>
  <c r="M9922" i="1"/>
  <c r="L9922" i="1"/>
  <c r="D9922" i="1"/>
  <c r="A9922" i="1"/>
  <c r="W9921" i="1"/>
  <c r="V9921" i="1" s="1"/>
  <c r="M9921" i="1"/>
  <c r="N9921" i="1" s="1"/>
  <c r="O9921" i="1" s="1"/>
  <c r="Q9921" i="1" s="1"/>
  <c r="L9921" i="1"/>
  <c r="D9921" i="1"/>
  <c r="A9921" i="1"/>
  <c r="W9920" i="1"/>
  <c r="V9920" i="1" s="1"/>
  <c r="M9920" i="1"/>
  <c r="L9920" i="1"/>
  <c r="D9920" i="1"/>
  <c r="A9920" i="1"/>
  <c r="W9919" i="1"/>
  <c r="V9919" i="1" s="1"/>
  <c r="M9919" i="1"/>
  <c r="P9919" i="1" s="1"/>
  <c r="L9919" i="1"/>
  <c r="D9919" i="1"/>
  <c r="A9919" i="1"/>
  <c r="W9918" i="1"/>
  <c r="V9918" i="1" s="1"/>
  <c r="M9918" i="1"/>
  <c r="L9918" i="1"/>
  <c r="D9918" i="1"/>
  <c r="A9918" i="1"/>
  <c r="W9917" i="1"/>
  <c r="V9917" i="1"/>
  <c r="P9917" i="1"/>
  <c r="O9917" i="1"/>
  <c r="Q9917" i="1" s="1"/>
  <c r="M9917" i="1"/>
  <c r="N9917" i="1" s="1"/>
  <c r="L9917" i="1"/>
  <c r="D9917" i="1"/>
  <c r="A9917" i="1"/>
  <c r="W9916" i="1"/>
  <c r="V9916" i="1" s="1"/>
  <c r="M9916" i="1"/>
  <c r="L9916" i="1"/>
  <c r="D9916" i="1"/>
  <c r="A9916" i="1"/>
  <c r="W9915" i="1"/>
  <c r="V9915" i="1" s="1"/>
  <c r="M9915" i="1"/>
  <c r="P9915" i="1" s="1"/>
  <c r="L9915" i="1"/>
  <c r="N9915" i="1" s="1"/>
  <c r="O9915" i="1" s="1"/>
  <c r="Q9915" i="1" s="1"/>
  <c r="D9915" i="1"/>
  <c r="A9915" i="1"/>
  <c r="W9914" i="1"/>
  <c r="V9914" i="1" s="1"/>
  <c r="M9914" i="1"/>
  <c r="L9914" i="1"/>
  <c r="D9914" i="1"/>
  <c r="A9914" i="1"/>
  <c r="W9913" i="1"/>
  <c r="V9913" i="1"/>
  <c r="M9913" i="1"/>
  <c r="L9913" i="1"/>
  <c r="D9913" i="1"/>
  <c r="A9913" i="1"/>
  <c r="W9912" i="1"/>
  <c r="V9912" i="1"/>
  <c r="M9912" i="1"/>
  <c r="L9912" i="1"/>
  <c r="D9912" i="1"/>
  <c r="A9912" i="1"/>
  <c r="W9911" i="1"/>
  <c r="V9911" i="1" s="1"/>
  <c r="M9911" i="1"/>
  <c r="P9911" i="1" s="1"/>
  <c r="L9911" i="1"/>
  <c r="D9911" i="1"/>
  <c r="A9911" i="1"/>
  <c r="W9910" i="1"/>
  <c r="V9910" i="1" s="1"/>
  <c r="P9910" i="1"/>
  <c r="N9910" i="1"/>
  <c r="O9910" i="1" s="1"/>
  <c r="Q9910" i="1" s="1"/>
  <c r="M9910" i="1"/>
  <c r="L9910" i="1"/>
  <c r="D9910" i="1"/>
  <c r="A9910" i="1"/>
  <c r="W9909" i="1"/>
  <c r="V9909" i="1" s="1"/>
  <c r="Q9909" i="1"/>
  <c r="P9909" i="1"/>
  <c r="M9909" i="1"/>
  <c r="N9909" i="1" s="1"/>
  <c r="O9909" i="1" s="1"/>
  <c r="L9909" i="1"/>
  <c r="D9909" i="1"/>
  <c r="A9909" i="1"/>
  <c r="W9908" i="1"/>
  <c r="V9908" i="1"/>
  <c r="M9908" i="1"/>
  <c r="L9908" i="1"/>
  <c r="D9908" i="1"/>
  <c r="A9908" i="1"/>
  <c r="W9907" i="1"/>
  <c r="V9907" i="1" s="1"/>
  <c r="M9907" i="1"/>
  <c r="L9907" i="1"/>
  <c r="D9907" i="1"/>
  <c r="A9907" i="1"/>
  <c r="W9906" i="1"/>
  <c r="V9906" i="1" s="1"/>
  <c r="P9906" i="1"/>
  <c r="N9906" i="1"/>
  <c r="O9906" i="1" s="1"/>
  <c r="Q9906" i="1" s="1"/>
  <c r="M9906" i="1"/>
  <c r="L9906" i="1"/>
  <c r="D9906" i="1"/>
  <c r="A9906" i="1"/>
  <c r="W9905" i="1"/>
  <c r="V9905" i="1" s="1"/>
  <c r="P9905" i="1"/>
  <c r="M9905" i="1"/>
  <c r="N9905" i="1" s="1"/>
  <c r="O9905" i="1" s="1"/>
  <c r="Q9905" i="1" s="1"/>
  <c r="L9905" i="1"/>
  <c r="D9905" i="1"/>
  <c r="A9905" i="1"/>
  <c r="W9904" i="1"/>
  <c r="V9904" i="1" s="1"/>
  <c r="M9904" i="1"/>
  <c r="L9904" i="1"/>
  <c r="D9904" i="1"/>
  <c r="A9904" i="1"/>
  <c r="W9903" i="1"/>
  <c r="V9903" i="1" s="1"/>
  <c r="M9903" i="1"/>
  <c r="L9903" i="1"/>
  <c r="D9903" i="1"/>
  <c r="A9903" i="1"/>
  <c r="W9902" i="1"/>
  <c r="V9902" i="1" s="1"/>
  <c r="M9902" i="1"/>
  <c r="P9902" i="1" s="1"/>
  <c r="L9902" i="1"/>
  <c r="D9902" i="1"/>
  <c r="A9902" i="1"/>
  <c r="W9901" i="1"/>
  <c r="V9901" i="1"/>
  <c r="P9901" i="1"/>
  <c r="O9901" i="1"/>
  <c r="Q9901" i="1" s="1"/>
  <c r="M9901" i="1"/>
  <c r="N9901" i="1" s="1"/>
  <c r="L9901" i="1"/>
  <c r="D9901" i="1"/>
  <c r="A9901" i="1"/>
  <c r="W9900" i="1"/>
  <c r="V9900" i="1" s="1"/>
  <c r="M9900" i="1"/>
  <c r="L9900" i="1"/>
  <c r="D9900" i="1"/>
  <c r="A9900" i="1"/>
  <c r="W9899" i="1"/>
  <c r="V9899" i="1" s="1"/>
  <c r="O9899" i="1"/>
  <c r="Q9899" i="1" s="1"/>
  <c r="N9899" i="1"/>
  <c r="M9899" i="1"/>
  <c r="P9899" i="1" s="1"/>
  <c r="L9899" i="1"/>
  <c r="D9899" i="1"/>
  <c r="A9899" i="1"/>
  <c r="W9898" i="1"/>
  <c r="V9898" i="1" s="1"/>
  <c r="O9898" i="1"/>
  <c r="Q9898" i="1" s="1"/>
  <c r="N9898" i="1"/>
  <c r="M9898" i="1"/>
  <c r="P9898" i="1" s="1"/>
  <c r="L9898" i="1"/>
  <c r="D9898" i="1"/>
  <c r="A9898" i="1"/>
  <c r="W9897" i="1"/>
  <c r="V9897" i="1"/>
  <c r="Q9897" i="1"/>
  <c r="P9897" i="1"/>
  <c r="O9897" i="1"/>
  <c r="M9897" i="1"/>
  <c r="N9897" i="1" s="1"/>
  <c r="L9897" i="1"/>
  <c r="D9897" i="1"/>
  <c r="A9897" i="1"/>
  <c r="W9896" i="1"/>
  <c r="V9896" i="1"/>
  <c r="M9896" i="1"/>
  <c r="L9896" i="1"/>
  <c r="D9896" i="1"/>
  <c r="A9896" i="1"/>
  <c r="W9895" i="1"/>
  <c r="V9895" i="1" s="1"/>
  <c r="Q9895" i="1"/>
  <c r="O9895" i="1"/>
  <c r="N9895" i="1"/>
  <c r="M9895" i="1"/>
  <c r="P9895" i="1" s="1"/>
  <c r="L9895" i="1"/>
  <c r="D9895" i="1"/>
  <c r="A9895" i="1"/>
  <c r="W9894" i="1"/>
  <c r="V9894" i="1" s="1"/>
  <c r="Q9894" i="1"/>
  <c r="P9894" i="1"/>
  <c r="O9894" i="1"/>
  <c r="N9894" i="1"/>
  <c r="M9894" i="1"/>
  <c r="L9894" i="1"/>
  <c r="D9894" i="1"/>
  <c r="A9894" i="1"/>
  <c r="W9893" i="1"/>
  <c r="V9893" i="1" s="1"/>
  <c r="M9893" i="1"/>
  <c r="N9893" i="1" s="1"/>
  <c r="O9893" i="1" s="1"/>
  <c r="Q9893" i="1" s="1"/>
  <c r="L9893" i="1"/>
  <c r="D9893" i="1"/>
  <c r="A9893" i="1"/>
  <c r="W9892" i="1"/>
  <c r="V9892" i="1" s="1"/>
  <c r="M9892" i="1"/>
  <c r="L9892" i="1"/>
  <c r="D9892" i="1"/>
  <c r="A9892" i="1"/>
  <c r="W9891" i="1"/>
  <c r="V9891" i="1" s="1"/>
  <c r="M9891" i="1"/>
  <c r="L9891" i="1"/>
  <c r="D9891" i="1"/>
  <c r="A9891" i="1"/>
  <c r="W9890" i="1"/>
  <c r="V9890" i="1" s="1"/>
  <c r="P9890" i="1"/>
  <c r="N9890" i="1"/>
  <c r="O9890" i="1" s="1"/>
  <c r="Q9890" i="1" s="1"/>
  <c r="M9890" i="1"/>
  <c r="L9890" i="1"/>
  <c r="D9890" i="1"/>
  <c r="A9890" i="1"/>
  <c r="W9889" i="1"/>
  <c r="V9889" i="1" s="1"/>
  <c r="P9889" i="1"/>
  <c r="M9889" i="1"/>
  <c r="N9889" i="1" s="1"/>
  <c r="O9889" i="1" s="1"/>
  <c r="Q9889" i="1" s="1"/>
  <c r="L9889" i="1"/>
  <c r="D9889" i="1"/>
  <c r="A9889" i="1"/>
  <c r="W9888" i="1"/>
  <c r="V9888" i="1" s="1"/>
  <c r="M9888" i="1"/>
  <c r="L9888" i="1"/>
  <c r="D9888" i="1"/>
  <c r="A9888" i="1"/>
  <c r="W9887" i="1"/>
  <c r="V9887" i="1" s="1"/>
  <c r="M9887" i="1"/>
  <c r="L9887" i="1"/>
  <c r="D9887" i="1"/>
  <c r="A9887" i="1"/>
  <c r="W9886" i="1"/>
  <c r="V9886" i="1" s="1"/>
  <c r="M9886" i="1"/>
  <c r="P9886" i="1" s="1"/>
  <c r="L9886" i="1"/>
  <c r="D9886" i="1"/>
  <c r="A9886" i="1"/>
  <c r="W9885" i="1"/>
  <c r="V9885" i="1"/>
  <c r="M9885" i="1"/>
  <c r="N9885" i="1" s="1"/>
  <c r="O9885" i="1" s="1"/>
  <c r="Q9885" i="1" s="1"/>
  <c r="L9885" i="1"/>
  <c r="D9885" i="1"/>
  <c r="A9885" i="1"/>
  <c r="W9884" i="1"/>
  <c r="V9884" i="1" s="1"/>
  <c r="M9884" i="1"/>
  <c r="P9884" i="1" s="1"/>
  <c r="L9884" i="1"/>
  <c r="D9884" i="1"/>
  <c r="A9884" i="1"/>
  <c r="W9883" i="1"/>
  <c r="V9883" i="1" s="1"/>
  <c r="M9883" i="1"/>
  <c r="P9883" i="1" s="1"/>
  <c r="L9883" i="1"/>
  <c r="D9883" i="1"/>
  <c r="A9883" i="1"/>
  <c r="W9882" i="1"/>
  <c r="V9882" i="1" s="1"/>
  <c r="M9882" i="1"/>
  <c r="L9882" i="1"/>
  <c r="D9882" i="1"/>
  <c r="A9882" i="1"/>
  <c r="W9881" i="1"/>
  <c r="V9881" i="1" s="1"/>
  <c r="M9881" i="1"/>
  <c r="L9881" i="1"/>
  <c r="D9881" i="1"/>
  <c r="A9881" i="1"/>
  <c r="W9880" i="1"/>
  <c r="V9880" i="1" s="1"/>
  <c r="M9880" i="1"/>
  <c r="L9880" i="1"/>
  <c r="D9880" i="1"/>
  <c r="A9880" i="1"/>
  <c r="W9879" i="1"/>
  <c r="V9879" i="1" s="1"/>
  <c r="P9879" i="1"/>
  <c r="N9879" i="1"/>
  <c r="O9879" i="1" s="1"/>
  <c r="Q9879" i="1" s="1"/>
  <c r="M9879" i="1"/>
  <c r="L9879" i="1"/>
  <c r="D9879" i="1"/>
  <c r="A9879" i="1"/>
  <c r="W9878" i="1"/>
  <c r="V9878" i="1"/>
  <c r="P9878" i="1"/>
  <c r="M9878" i="1"/>
  <c r="N9878" i="1" s="1"/>
  <c r="O9878" i="1" s="1"/>
  <c r="Q9878" i="1" s="1"/>
  <c r="L9878" i="1"/>
  <c r="D9878" i="1"/>
  <c r="A9878" i="1"/>
  <c r="W9877" i="1"/>
  <c r="V9877" i="1"/>
  <c r="M9877" i="1"/>
  <c r="L9877" i="1"/>
  <c r="D9877" i="1"/>
  <c r="A9877" i="1"/>
  <c r="W9876" i="1"/>
  <c r="V9876" i="1" s="1"/>
  <c r="M9876" i="1"/>
  <c r="L9876" i="1"/>
  <c r="D9876" i="1"/>
  <c r="A9876" i="1"/>
  <c r="W9875" i="1"/>
  <c r="V9875" i="1" s="1"/>
  <c r="P9875" i="1"/>
  <c r="N9875" i="1"/>
  <c r="O9875" i="1" s="1"/>
  <c r="Q9875" i="1" s="1"/>
  <c r="M9875" i="1"/>
  <c r="L9875" i="1"/>
  <c r="D9875" i="1"/>
  <c r="A9875" i="1"/>
  <c r="W9874" i="1"/>
  <c r="V9874" i="1"/>
  <c r="P9874" i="1"/>
  <c r="O9874" i="1"/>
  <c r="Q9874" i="1" s="1"/>
  <c r="M9874" i="1"/>
  <c r="N9874" i="1" s="1"/>
  <c r="L9874" i="1"/>
  <c r="D9874" i="1"/>
  <c r="A9874" i="1"/>
  <c r="W9873" i="1"/>
  <c r="V9873" i="1" s="1"/>
  <c r="M9873" i="1"/>
  <c r="L9873" i="1"/>
  <c r="D9873" i="1"/>
  <c r="A9873" i="1"/>
  <c r="W9872" i="1"/>
  <c r="V9872" i="1" s="1"/>
  <c r="O9872" i="1"/>
  <c r="Q9872" i="1" s="1"/>
  <c r="N9872" i="1"/>
  <c r="M9872" i="1"/>
  <c r="P9872" i="1" s="1"/>
  <c r="L9872" i="1"/>
  <c r="D9872" i="1"/>
  <c r="A9872" i="1"/>
  <c r="W9871" i="1"/>
  <c r="V9871" i="1" s="1"/>
  <c r="P9871" i="1"/>
  <c r="O9871" i="1"/>
  <c r="Q9871" i="1" s="1"/>
  <c r="N9871" i="1"/>
  <c r="M9871" i="1"/>
  <c r="L9871" i="1"/>
  <c r="D9871" i="1"/>
  <c r="A9871" i="1"/>
  <c r="W9870" i="1"/>
  <c r="V9870" i="1"/>
  <c r="M9870" i="1"/>
  <c r="N9870" i="1" s="1"/>
  <c r="O9870" i="1" s="1"/>
  <c r="Q9870" i="1" s="1"/>
  <c r="L9870" i="1"/>
  <c r="D9870" i="1"/>
  <c r="A9870" i="1"/>
  <c r="W9869" i="1"/>
  <c r="V9869" i="1" s="1"/>
  <c r="M9869" i="1"/>
  <c r="L9869" i="1"/>
  <c r="D9869" i="1"/>
  <c r="A9869" i="1"/>
  <c r="W9868" i="1"/>
  <c r="V9868" i="1" s="1"/>
  <c r="M9868" i="1"/>
  <c r="P9868" i="1" s="1"/>
  <c r="L9868" i="1"/>
  <c r="D9868" i="1"/>
  <c r="A9868" i="1"/>
  <c r="W9867" i="1"/>
  <c r="V9867" i="1" s="1"/>
  <c r="M9867" i="1"/>
  <c r="P9867" i="1" s="1"/>
  <c r="L9867" i="1"/>
  <c r="D9867" i="1"/>
  <c r="A9867" i="1"/>
  <c r="W9866" i="1"/>
  <c r="V9866" i="1" s="1"/>
  <c r="M9866" i="1"/>
  <c r="L9866" i="1"/>
  <c r="D9866" i="1"/>
  <c r="A9866" i="1"/>
  <c r="W9865" i="1"/>
  <c r="V9865" i="1" s="1"/>
  <c r="M9865" i="1"/>
  <c r="L9865" i="1"/>
  <c r="D9865" i="1"/>
  <c r="A9865" i="1"/>
  <c r="W9864" i="1"/>
  <c r="V9864" i="1" s="1"/>
  <c r="M9864" i="1"/>
  <c r="L9864" i="1"/>
  <c r="D9864" i="1"/>
  <c r="A9864" i="1"/>
  <c r="W9863" i="1"/>
  <c r="V9863" i="1" s="1"/>
  <c r="P9863" i="1"/>
  <c r="N9863" i="1"/>
  <c r="O9863" i="1" s="1"/>
  <c r="Q9863" i="1" s="1"/>
  <c r="M9863" i="1"/>
  <c r="L9863" i="1"/>
  <c r="D9863" i="1"/>
  <c r="A9863" i="1"/>
  <c r="W9862" i="1"/>
  <c r="V9862" i="1"/>
  <c r="M9862" i="1"/>
  <c r="L9862" i="1"/>
  <c r="D9862" i="1"/>
  <c r="A9862" i="1"/>
  <c r="W9861" i="1"/>
  <c r="V9861" i="1"/>
  <c r="M9861" i="1"/>
  <c r="L9861" i="1"/>
  <c r="D9861" i="1"/>
  <c r="A9861" i="1"/>
  <c r="W9860" i="1"/>
  <c r="V9860" i="1" s="1"/>
  <c r="M9860" i="1"/>
  <c r="L9860" i="1"/>
  <c r="D9860" i="1"/>
  <c r="A9860" i="1"/>
  <c r="W9859" i="1"/>
  <c r="V9859" i="1" s="1"/>
  <c r="P9859" i="1"/>
  <c r="N9859" i="1"/>
  <c r="O9859" i="1" s="1"/>
  <c r="Q9859" i="1" s="1"/>
  <c r="M9859" i="1"/>
  <c r="L9859" i="1"/>
  <c r="D9859" i="1"/>
  <c r="A9859" i="1"/>
  <c r="W9858" i="1"/>
  <c r="V9858" i="1"/>
  <c r="P9858" i="1"/>
  <c r="O9858" i="1"/>
  <c r="Q9858" i="1" s="1"/>
  <c r="M9858" i="1"/>
  <c r="N9858" i="1" s="1"/>
  <c r="L9858" i="1"/>
  <c r="D9858" i="1"/>
  <c r="A9858" i="1"/>
  <c r="W9857" i="1"/>
  <c r="V9857" i="1" s="1"/>
  <c r="M9857" i="1"/>
  <c r="L9857" i="1"/>
  <c r="D9857" i="1"/>
  <c r="A9857" i="1"/>
  <c r="W9856" i="1"/>
  <c r="V9856" i="1" s="1"/>
  <c r="O9856" i="1"/>
  <c r="Q9856" i="1" s="1"/>
  <c r="N9856" i="1"/>
  <c r="M9856" i="1"/>
  <c r="P9856" i="1" s="1"/>
  <c r="L9856" i="1"/>
  <c r="D9856" i="1"/>
  <c r="A9856" i="1"/>
  <c r="W9855" i="1"/>
  <c r="V9855" i="1" s="1"/>
  <c r="P9855" i="1"/>
  <c r="O9855" i="1"/>
  <c r="Q9855" i="1" s="1"/>
  <c r="N9855" i="1"/>
  <c r="M9855" i="1"/>
  <c r="L9855" i="1"/>
  <c r="D9855" i="1"/>
  <c r="A9855" i="1"/>
  <c r="W9854" i="1"/>
  <c r="V9854" i="1"/>
  <c r="M9854" i="1"/>
  <c r="N9854" i="1" s="1"/>
  <c r="O9854" i="1" s="1"/>
  <c r="Q9854" i="1" s="1"/>
  <c r="L9854" i="1"/>
  <c r="D9854" i="1"/>
  <c r="A9854" i="1"/>
  <c r="W9853" i="1"/>
  <c r="V9853" i="1" s="1"/>
  <c r="M9853" i="1"/>
  <c r="L9853" i="1"/>
  <c r="D9853" i="1"/>
  <c r="A9853" i="1"/>
  <c r="W9852" i="1"/>
  <c r="V9852" i="1" s="1"/>
  <c r="M9852" i="1"/>
  <c r="P9852" i="1" s="1"/>
  <c r="L9852" i="1"/>
  <c r="D9852" i="1"/>
  <c r="A9852" i="1"/>
  <c r="W9851" i="1"/>
  <c r="V9851" i="1" s="1"/>
  <c r="M9851" i="1"/>
  <c r="P9851" i="1" s="1"/>
  <c r="L9851" i="1"/>
  <c r="D9851" i="1"/>
  <c r="A9851" i="1"/>
  <c r="W9850" i="1"/>
  <c r="V9850" i="1" s="1"/>
  <c r="M9850" i="1"/>
  <c r="L9850" i="1"/>
  <c r="D9850" i="1"/>
  <c r="A9850" i="1"/>
  <c r="W9849" i="1"/>
  <c r="V9849" i="1" s="1"/>
  <c r="M9849" i="1"/>
  <c r="L9849" i="1"/>
  <c r="D9849" i="1"/>
  <c r="A9849" i="1"/>
  <c r="W9848" i="1"/>
  <c r="V9848" i="1" s="1"/>
  <c r="M9848" i="1"/>
  <c r="L9848" i="1"/>
  <c r="D9848" i="1"/>
  <c r="A9848" i="1"/>
  <c r="W9847" i="1"/>
  <c r="V9847" i="1" s="1"/>
  <c r="P9847" i="1"/>
  <c r="N9847" i="1"/>
  <c r="O9847" i="1" s="1"/>
  <c r="Q9847" i="1" s="1"/>
  <c r="M9847" i="1"/>
  <c r="L9847" i="1"/>
  <c r="D9847" i="1"/>
  <c r="A9847" i="1"/>
  <c r="W9846" i="1"/>
  <c r="V9846" i="1"/>
  <c r="P9846" i="1"/>
  <c r="M9846" i="1"/>
  <c r="N9846" i="1" s="1"/>
  <c r="O9846" i="1" s="1"/>
  <c r="Q9846" i="1" s="1"/>
  <c r="L9846" i="1"/>
  <c r="D9846" i="1"/>
  <c r="A9846" i="1"/>
  <c r="W9845" i="1"/>
  <c r="V9845" i="1"/>
  <c r="M9845" i="1"/>
  <c r="L9845" i="1"/>
  <c r="D9845" i="1"/>
  <c r="A9845" i="1"/>
  <c r="W9844" i="1"/>
  <c r="V9844" i="1" s="1"/>
  <c r="M9844" i="1"/>
  <c r="L9844" i="1"/>
  <c r="D9844" i="1"/>
  <c r="A9844" i="1"/>
  <c r="W9843" i="1"/>
  <c r="V9843" i="1" s="1"/>
  <c r="P9843" i="1"/>
  <c r="N9843" i="1"/>
  <c r="O9843" i="1" s="1"/>
  <c r="Q9843" i="1" s="1"/>
  <c r="M9843" i="1"/>
  <c r="L9843" i="1"/>
  <c r="D9843" i="1"/>
  <c r="A9843" i="1"/>
  <c r="W9842" i="1"/>
  <c r="V9842" i="1"/>
  <c r="P9842" i="1"/>
  <c r="M9842" i="1"/>
  <c r="N9842" i="1" s="1"/>
  <c r="O9842" i="1" s="1"/>
  <c r="Q9842" i="1" s="1"/>
  <c r="L9842" i="1"/>
  <c r="D9842" i="1"/>
  <c r="A9842" i="1"/>
  <c r="W9841" i="1"/>
  <c r="V9841" i="1" s="1"/>
  <c r="M9841" i="1"/>
  <c r="L9841" i="1"/>
  <c r="D9841" i="1"/>
  <c r="A9841" i="1"/>
  <c r="W9840" i="1"/>
  <c r="V9840" i="1" s="1"/>
  <c r="M9840" i="1"/>
  <c r="P9840" i="1" s="1"/>
  <c r="L9840" i="1"/>
  <c r="D9840" i="1"/>
  <c r="A9840" i="1"/>
  <c r="W9839" i="1"/>
  <c r="V9839" i="1" s="1"/>
  <c r="P9839" i="1"/>
  <c r="N9839" i="1"/>
  <c r="O9839" i="1" s="1"/>
  <c r="Q9839" i="1" s="1"/>
  <c r="M9839" i="1"/>
  <c r="L9839" i="1"/>
  <c r="D9839" i="1"/>
  <c r="A9839" i="1"/>
  <c r="W9838" i="1"/>
  <c r="V9838" i="1"/>
  <c r="M9838" i="1"/>
  <c r="N9838" i="1" s="1"/>
  <c r="O9838" i="1" s="1"/>
  <c r="Q9838" i="1" s="1"/>
  <c r="L9838" i="1"/>
  <c r="D9838" i="1"/>
  <c r="A9838" i="1"/>
  <c r="W9837" i="1"/>
  <c r="V9837" i="1" s="1"/>
  <c r="M9837" i="1"/>
  <c r="P9837" i="1" s="1"/>
  <c r="L9837" i="1"/>
  <c r="N9837" i="1" s="1"/>
  <c r="O9837" i="1" s="1"/>
  <c r="Q9837" i="1" s="1"/>
  <c r="D9837" i="1"/>
  <c r="A9837" i="1"/>
  <c r="W9836" i="1"/>
  <c r="V9836" i="1" s="1"/>
  <c r="M9836" i="1"/>
  <c r="L9836" i="1"/>
  <c r="D9836" i="1"/>
  <c r="A9836" i="1"/>
  <c r="W9835" i="1"/>
  <c r="V9835" i="1" s="1"/>
  <c r="M9835" i="1"/>
  <c r="L9835" i="1"/>
  <c r="D9835" i="1"/>
  <c r="A9835" i="1"/>
  <c r="W9834" i="1"/>
  <c r="V9834" i="1" s="1"/>
  <c r="M9834" i="1"/>
  <c r="P9834" i="1" s="1"/>
  <c r="L9834" i="1"/>
  <c r="D9834" i="1"/>
  <c r="A9834" i="1"/>
  <c r="W9833" i="1"/>
  <c r="V9833" i="1"/>
  <c r="M9833" i="1"/>
  <c r="P9833" i="1" s="1"/>
  <c r="L9833" i="1"/>
  <c r="D9833" i="1"/>
  <c r="A9833" i="1"/>
  <c r="W9832" i="1"/>
  <c r="V9832" i="1" s="1"/>
  <c r="P9832" i="1"/>
  <c r="M9832" i="1"/>
  <c r="L9832" i="1"/>
  <c r="N9832" i="1" s="1"/>
  <c r="O9832" i="1" s="1"/>
  <c r="Q9832" i="1" s="1"/>
  <c r="D9832" i="1"/>
  <c r="A9832" i="1"/>
  <c r="W9831" i="1"/>
  <c r="V9831" i="1"/>
  <c r="M9831" i="1"/>
  <c r="P9831" i="1" s="1"/>
  <c r="L9831" i="1"/>
  <c r="D9831" i="1"/>
  <c r="A9831" i="1"/>
  <c r="W9830" i="1"/>
  <c r="V9830" i="1"/>
  <c r="M9830" i="1"/>
  <c r="L9830" i="1"/>
  <c r="D9830" i="1"/>
  <c r="A9830" i="1"/>
  <c r="W9829" i="1"/>
  <c r="V9829" i="1" s="1"/>
  <c r="M9829" i="1"/>
  <c r="P9829" i="1" s="1"/>
  <c r="L9829" i="1"/>
  <c r="N9829" i="1" s="1"/>
  <c r="O9829" i="1" s="1"/>
  <c r="Q9829" i="1" s="1"/>
  <c r="D9829" i="1"/>
  <c r="A9829" i="1"/>
  <c r="W9828" i="1"/>
  <c r="V9828" i="1" s="1"/>
  <c r="M9828" i="1"/>
  <c r="L9828" i="1"/>
  <c r="D9828" i="1"/>
  <c r="A9828" i="1"/>
  <c r="W9827" i="1"/>
  <c r="V9827" i="1"/>
  <c r="O9827" i="1"/>
  <c r="Q9827" i="1" s="1"/>
  <c r="M9827" i="1"/>
  <c r="N9827" i="1" s="1"/>
  <c r="L9827" i="1"/>
  <c r="D9827" i="1"/>
  <c r="A9827" i="1"/>
  <c r="W9826" i="1"/>
  <c r="V9826" i="1" s="1"/>
  <c r="P9826" i="1"/>
  <c r="M9826" i="1"/>
  <c r="L9826" i="1"/>
  <c r="D9826" i="1"/>
  <c r="A9826" i="1"/>
  <c r="W9825" i="1"/>
  <c r="V9825" i="1"/>
  <c r="M9825" i="1"/>
  <c r="P9825" i="1" s="1"/>
  <c r="L9825" i="1"/>
  <c r="D9825" i="1"/>
  <c r="A9825" i="1"/>
  <c r="W9824" i="1"/>
  <c r="V9824" i="1" s="1"/>
  <c r="M9824" i="1"/>
  <c r="P9824" i="1" s="1"/>
  <c r="L9824" i="1"/>
  <c r="D9824" i="1"/>
  <c r="A9824" i="1"/>
  <c r="W9823" i="1"/>
  <c r="V9823" i="1"/>
  <c r="P9823" i="1"/>
  <c r="N9823" i="1"/>
  <c r="O9823" i="1" s="1"/>
  <c r="Q9823" i="1" s="1"/>
  <c r="M9823" i="1"/>
  <c r="L9823" i="1"/>
  <c r="D9823" i="1"/>
  <c r="A9823" i="1"/>
  <c r="W9822" i="1"/>
  <c r="V9822" i="1"/>
  <c r="P9822" i="1"/>
  <c r="M9822" i="1"/>
  <c r="N9822" i="1" s="1"/>
  <c r="O9822" i="1" s="1"/>
  <c r="Q9822" i="1" s="1"/>
  <c r="L9822" i="1"/>
  <c r="D9822" i="1"/>
  <c r="A9822" i="1"/>
  <c r="W9821" i="1"/>
  <c r="V9821" i="1"/>
  <c r="Q9821" i="1"/>
  <c r="N9821" i="1"/>
  <c r="O9821" i="1" s="1"/>
  <c r="M9821" i="1"/>
  <c r="P9821" i="1" s="1"/>
  <c r="L9821" i="1"/>
  <c r="D9821" i="1"/>
  <c r="A9821" i="1"/>
  <c r="W9820" i="1"/>
  <c r="V9820" i="1" s="1"/>
  <c r="O9820" i="1"/>
  <c r="Q9820" i="1" s="1"/>
  <c r="M9820" i="1"/>
  <c r="N9820" i="1" s="1"/>
  <c r="L9820" i="1"/>
  <c r="D9820" i="1"/>
  <c r="A9820" i="1"/>
  <c r="W9819" i="1"/>
  <c r="V9819" i="1" s="1"/>
  <c r="M9819" i="1"/>
  <c r="P9819" i="1" s="1"/>
  <c r="L9819" i="1"/>
  <c r="D9819" i="1"/>
  <c r="A9819" i="1"/>
  <c r="W9818" i="1"/>
  <c r="V9818" i="1" s="1"/>
  <c r="M9818" i="1"/>
  <c r="L9818" i="1"/>
  <c r="D9818" i="1"/>
  <c r="A9818" i="1"/>
  <c r="W9817" i="1"/>
  <c r="V9817" i="1"/>
  <c r="M9817" i="1"/>
  <c r="L9817" i="1"/>
  <c r="D9817" i="1"/>
  <c r="A9817" i="1"/>
  <c r="W9816" i="1"/>
  <c r="V9816" i="1" s="1"/>
  <c r="P9816" i="1"/>
  <c r="N9816" i="1"/>
  <c r="O9816" i="1" s="1"/>
  <c r="Q9816" i="1" s="1"/>
  <c r="M9816" i="1"/>
  <c r="L9816" i="1"/>
  <c r="D9816" i="1"/>
  <c r="A9816" i="1"/>
  <c r="W9815" i="1"/>
  <c r="V9815" i="1"/>
  <c r="P9815" i="1"/>
  <c r="N9815" i="1"/>
  <c r="O9815" i="1" s="1"/>
  <c r="Q9815" i="1" s="1"/>
  <c r="M9815" i="1"/>
  <c r="L9815" i="1"/>
  <c r="D9815" i="1"/>
  <c r="A9815" i="1"/>
  <c r="W9814" i="1"/>
  <c r="V9814" i="1"/>
  <c r="P9814" i="1"/>
  <c r="O9814" i="1"/>
  <c r="Q9814" i="1" s="1"/>
  <c r="M9814" i="1"/>
  <c r="N9814" i="1" s="1"/>
  <c r="L9814" i="1"/>
  <c r="D9814" i="1"/>
  <c r="A9814" i="1"/>
  <c r="W9813" i="1"/>
  <c r="V9813" i="1" s="1"/>
  <c r="Q9813" i="1"/>
  <c r="M9813" i="1"/>
  <c r="P9813" i="1" s="1"/>
  <c r="L9813" i="1"/>
  <c r="N9813" i="1" s="1"/>
  <c r="O9813" i="1" s="1"/>
  <c r="D9813" i="1"/>
  <c r="A9813" i="1"/>
  <c r="W9812" i="1"/>
  <c r="V9812" i="1" s="1"/>
  <c r="M9812" i="1"/>
  <c r="P9812" i="1" s="1"/>
  <c r="L9812" i="1"/>
  <c r="D9812" i="1"/>
  <c r="A9812" i="1"/>
  <c r="W9811" i="1"/>
  <c r="V9811" i="1" s="1"/>
  <c r="M9811" i="1"/>
  <c r="L9811" i="1"/>
  <c r="D9811" i="1"/>
  <c r="A9811" i="1"/>
  <c r="W9810" i="1"/>
  <c r="V9810" i="1" s="1"/>
  <c r="P9810" i="1"/>
  <c r="M9810" i="1"/>
  <c r="L9810" i="1"/>
  <c r="D9810" i="1"/>
  <c r="A9810" i="1"/>
  <c r="W9809" i="1"/>
  <c r="V9809" i="1"/>
  <c r="M9809" i="1"/>
  <c r="L9809" i="1"/>
  <c r="D9809" i="1"/>
  <c r="A9809" i="1"/>
  <c r="W9808" i="1"/>
  <c r="V9808" i="1" s="1"/>
  <c r="P9808" i="1"/>
  <c r="N9808" i="1"/>
  <c r="O9808" i="1" s="1"/>
  <c r="Q9808" i="1" s="1"/>
  <c r="M9808" i="1"/>
  <c r="L9808" i="1"/>
  <c r="D9808" i="1"/>
  <c r="A9808" i="1"/>
  <c r="W9807" i="1"/>
  <c r="V9807" i="1"/>
  <c r="P9807" i="1"/>
  <c r="O9807" i="1"/>
  <c r="Q9807" i="1" s="1"/>
  <c r="N9807" i="1"/>
  <c r="M9807" i="1"/>
  <c r="L9807" i="1"/>
  <c r="D9807" i="1"/>
  <c r="A9807" i="1"/>
  <c r="W9806" i="1"/>
  <c r="V9806" i="1"/>
  <c r="M9806" i="1"/>
  <c r="L9806" i="1"/>
  <c r="D9806" i="1"/>
  <c r="A9806" i="1"/>
  <c r="W9805" i="1"/>
  <c r="V9805" i="1" s="1"/>
  <c r="M9805" i="1"/>
  <c r="P9805" i="1" s="1"/>
  <c r="L9805" i="1"/>
  <c r="D9805" i="1"/>
  <c r="A9805" i="1"/>
  <c r="W9804" i="1"/>
  <c r="V9804" i="1" s="1"/>
  <c r="M9804" i="1"/>
  <c r="L9804" i="1"/>
  <c r="D9804" i="1"/>
  <c r="A9804" i="1"/>
  <c r="W9803" i="1"/>
  <c r="V9803" i="1" s="1"/>
  <c r="M9803" i="1"/>
  <c r="L9803" i="1"/>
  <c r="D9803" i="1"/>
  <c r="A9803" i="1"/>
  <c r="W9802" i="1"/>
  <c r="V9802" i="1"/>
  <c r="P9802" i="1"/>
  <c r="M9802" i="1"/>
  <c r="L9802" i="1"/>
  <c r="D9802" i="1"/>
  <c r="A9802" i="1"/>
  <c r="W9801" i="1"/>
  <c r="V9801" i="1"/>
  <c r="M9801" i="1"/>
  <c r="P9801" i="1" s="1"/>
  <c r="L9801" i="1"/>
  <c r="D9801" i="1"/>
  <c r="A9801" i="1"/>
  <c r="W9800" i="1"/>
  <c r="V9800" i="1" s="1"/>
  <c r="P9800" i="1"/>
  <c r="M9800" i="1"/>
  <c r="L9800" i="1"/>
  <c r="N9800" i="1" s="1"/>
  <c r="O9800" i="1" s="1"/>
  <c r="Q9800" i="1" s="1"/>
  <c r="D9800" i="1"/>
  <c r="A9800" i="1"/>
  <c r="W9799" i="1"/>
  <c r="V9799" i="1"/>
  <c r="M9799" i="1"/>
  <c r="P9799" i="1" s="1"/>
  <c r="L9799" i="1"/>
  <c r="D9799" i="1"/>
  <c r="A9799" i="1"/>
  <c r="W9798" i="1"/>
  <c r="V9798" i="1"/>
  <c r="M9798" i="1"/>
  <c r="L9798" i="1"/>
  <c r="D9798" i="1"/>
  <c r="A9798" i="1"/>
  <c r="W9797" i="1"/>
  <c r="V9797" i="1" s="1"/>
  <c r="N9797" i="1"/>
  <c r="O9797" i="1" s="1"/>
  <c r="Q9797" i="1" s="1"/>
  <c r="M9797" i="1"/>
  <c r="P9797" i="1" s="1"/>
  <c r="L9797" i="1"/>
  <c r="D9797" i="1"/>
  <c r="A9797" i="1"/>
  <c r="W9796" i="1"/>
  <c r="V9796" i="1" s="1"/>
  <c r="M9796" i="1"/>
  <c r="L9796" i="1"/>
  <c r="D9796" i="1"/>
  <c r="A9796" i="1"/>
  <c r="W9795" i="1"/>
  <c r="V9795" i="1"/>
  <c r="P9795" i="1"/>
  <c r="M9795" i="1"/>
  <c r="N9795" i="1" s="1"/>
  <c r="O9795" i="1" s="1"/>
  <c r="Q9795" i="1" s="1"/>
  <c r="L9795" i="1"/>
  <c r="D9795" i="1"/>
  <c r="A9795" i="1"/>
  <c r="W9794" i="1"/>
  <c r="V9794" i="1" s="1"/>
  <c r="P9794" i="1"/>
  <c r="M9794" i="1"/>
  <c r="L9794" i="1"/>
  <c r="D9794" i="1"/>
  <c r="A9794" i="1"/>
  <c r="W9793" i="1"/>
  <c r="V9793" i="1"/>
  <c r="M9793" i="1"/>
  <c r="P9793" i="1" s="1"/>
  <c r="L9793" i="1"/>
  <c r="D9793" i="1"/>
  <c r="A9793" i="1"/>
  <c r="W9792" i="1"/>
  <c r="V9792" i="1" s="1"/>
  <c r="M9792" i="1"/>
  <c r="P9792" i="1" s="1"/>
  <c r="L9792" i="1"/>
  <c r="D9792" i="1"/>
  <c r="A9792" i="1"/>
  <c r="W9791" i="1"/>
  <c r="V9791" i="1"/>
  <c r="N9791" i="1"/>
  <c r="O9791" i="1" s="1"/>
  <c r="Q9791" i="1" s="1"/>
  <c r="M9791" i="1"/>
  <c r="P9791" i="1" s="1"/>
  <c r="L9791" i="1"/>
  <c r="D9791" i="1"/>
  <c r="A9791" i="1"/>
  <c r="W9790" i="1"/>
  <c r="V9790" i="1"/>
  <c r="M9790" i="1"/>
  <c r="N9790" i="1" s="1"/>
  <c r="O9790" i="1" s="1"/>
  <c r="Q9790" i="1" s="1"/>
  <c r="L9790" i="1"/>
  <c r="D9790" i="1"/>
  <c r="A9790" i="1"/>
  <c r="W9789" i="1"/>
  <c r="V9789" i="1"/>
  <c r="N9789" i="1"/>
  <c r="O9789" i="1" s="1"/>
  <c r="Q9789" i="1" s="1"/>
  <c r="M9789" i="1"/>
  <c r="P9789" i="1" s="1"/>
  <c r="L9789" i="1"/>
  <c r="D9789" i="1"/>
  <c r="A9789" i="1"/>
  <c r="W9788" i="1"/>
  <c r="V9788" i="1" s="1"/>
  <c r="P9788" i="1"/>
  <c r="M9788" i="1"/>
  <c r="N9788" i="1" s="1"/>
  <c r="O9788" i="1" s="1"/>
  <c r="Q9788" i="1" s="1"/>
  <c r="L9788" i="1"/>
  <c r="D9788" i="1"/>
  <c r="A9788" i="1"/>
  <c r="W9787" i="1"/>
  <c r="V9787" i="1" s="1"/>
  <c r="M9787" i="1"/>
  <c r="P9787" i="1" s="1"/>
  <c r="L9787" i="1"/>
  <c r="D9787" i="1"/>
  <c r="A9787" i="1"/>
  <c r="W9786" i="1"/>
  <c r="V9786" i="1" s="1"/>
  <c r="M9786" i="1"/>
  <c r="L9786" i="1"/>
  <c r="D9786" i="1"/>
  <c r="A9786" i="1"/>
  <c r="W9785" i="1"/>
  <c r="V9785" i="1"/>
  <c r="M9785" i="1"/>
  <c r="L9785" i="1"/>
  <c r="D9785" i="1"/>
  <c r="A9785" i="1"/>
  <c r="W9784" i="1"/>
  <c r="V9784" i="1" s="1"/>
  <c r="M9784" i="1"/>
  <c r="P9784" i="1" s="1"/>
  <c r="L9784" i="1"/>
  <c r="N9784" i="1" s="1"/>
  <c r="O9784" i="1" s="1"/>
  <c r="Q9784" i="1" s="1"/>
  <c r="D9784" i="1"/>
  <c r="A9784" i="1"/>
  <c r="W9783" i="1"/>
  <c r="V9783" i="1"/>
  <c r="P9783" i="1"/>
  <c r="N9783" i="1"/>
  <c r="O9783" i="1" s="1"/>
  <c r="Q9783" i="1" s="1"/>
  <c r="M9783" i="1"/>
  <c r="L9783" i="1"/>
  <c r="D9783" i="1"/>
  <c r="A9783" i="1"/>
  <c r="W9782" i="1"/>
  <c r="V9782" i="1"/>
  <c r="Q9782" i="1"/>
  <c r="P9782" i="1"/>
  <c r="O9782" i="1"/>
  <c r="M9782" i="1"/>
  <c r="N9782" i="1" s="1"/>
  <c r="L9782" i="1"/>
  <c r="D9782" i="1"/>
  <c r="A9782" i="1"/>
  <c r="W9781" i="1"/>
  <c r="V9781" i="1" s="1"/>
  <c r="M9781" i="1"/>
  <c r="P9781" i="1" s="1"/>
  <c r="L9781" i="1"/>
  <c r="N9781" i="1" s="1"/>
  <c r="O9781" i="1" s="1"/>
  <c r="Q9781" i="1" s="1"/>
  <c r="D9781" i="1"/>
  <c r="A9781" i="1"/>
  <c r="W9780" i="1"/>
  <c r="V9780" i="1" s="1"/>
  <c r="M9780" i="1"/>
  <c r="P9780" i="1" s="1"/>
  <c r="L9780" i="1"/>
  <c r="D9780" i="1"/>
  <c r="A9780" i="1"/>
  <c r="W9779" i="1"/>
  <c r="V9779" i="1" s="1"/>
  <c r="M9779" i="1"/>
  <c r="L9779" i="1"/>
  <c r="D9779" i="1"/>
  <c r="A9779" i="1"/>
  <c r="W9778" i="1"/>
  <c r="V9778" i="1" s="1"/>
  <c r="P9778" i="1"/>
  <c r="M9778" i="1"/>
  <c r="L9778" i="1"/>
  <c r="D9778" i="1"/>
  <c r="A9778" i="1"/>
  <c r="W9777" i="1"/>
  <c r="V9777" i="1"/>
  <c r="P9777" i="1"/>
  <c r="N9777" i="1"/>
  <c r="O9777" i="1" s="1"/>
  <c r="Q9777" i="1" s="1"/>
  <c r="M9777" i="1"/>
  <c r="L9777" i="1"/>
  <c r="D9777" i="1"/>
  <c r="A9777" i="1"/>
  <c r="W9776" i="1"/>
  <c r="V9776" i="1"/>
  <c r="P9776" i="1"/>
  <c r="M9776" i="1"/>
  <c r="L9776" i="1"/>
  <c r="N9776" i="1" s="1"/>
  <c r="O9776" i="1" s="1"/>
  <c r="Q9776" i="1" s="1"/>
  <c r="D9776" i="1"/>
  <c r="A9776" i="1"/>
  <c r="W9775" i="1"/>
  <c r="V9775" i="1"/>
  <c r="M9775" i="1"/>
  <c r="P9775" i="1" s="1"/>
  <c r="L9775" i="1"/>
  <c r="D9775" i="1"/>
  <c r="A9775" i="1"/>
  <c r="W9774" i="1"/>
  <c r="V9774" i="1" s="1"/>
  <c r="M9774" i="1"/>
  <c r="P9774" i="1" s="1"/>
  <c r="L9774" i="1"/>
  <c r="N9774" i="1" s="1"/>
  <c r="O9774" i="1" s="1"/>
  <c r="Q9774" i="1" s="1"/>
  <c r="D9774" i="1"/>
  <c r="A9774" i="1"/>
  <c r="W9773" i="1"/>
  <c r="V9773" i="1"/>
  <c r="P9773" i="1"/>
  <c r="N9773" i="1"/>
  <c r="O9773" i="1" s="1"/>
  <c r="Q9773" i="1" s="1"/>
  <c r="M9773" i="1"/>
  <c r="L9773" i="1"/>
  <c r="D9773" i="1"/>
  <c r="A9773" i="1"/>
  <c r="W9772" i="1"/>
  <c r="V9772" i="1"/>
  <c r="P9772" i="1"/>
  <c r="M9772" i="1"/>
  <c r="L9772" i="1"/>
  <c r="N9772" i="1" s="1"/>
  <c r="O9772" i="1" s="1"/>
  <c r="Q9772" i="1" s="1"/>
  <c r="D9772" i="1"/>
  <c r="A9772" i="1"/>
  <c r="W9771" i="1"/>
  <c r="V9771" i="1"/>
  <c r="M9771" i="1"/>
  <c r="P9771" i="1" s="1"/>
  <c r="L9771" i="1"/>
  <c r="D9771" i="1"/>
  <c r="A9771" i="1"/>
  <c r="W9770" i="1"/>
  <c r="V9770" i="1" s="1"/>
  <c r="M9770" i="1"/>
  <c r="P9770" i="1" s="1"/>
  <c r="L9770" i="1"/>
  <c r="N9770" i="1" s="1"/>
  <c r="O9770" i="1" s="1"/>
  <c r="Q9770" i="1" s="1"/>
  <c r="D9770" i="1"/>
  <c r="A9770" i="1"/>
  <c r="W9769" i="1"/>
  <c r="V9769" i="1"/>
  <c r="P9769" i="1"/>
  <c r="N9769" i="1"/>
  <c r="O9769" i="1" s="1"/>
  <c r="Q9769" i="1" s="1"/>
  <c r="M9769" i="1"/>
  <c r="L9769" i="1"/>
  <c r="D9769" i="1"/>
  <c r="A9769" i="1"/>
  <c r="W9768" i="1"/>
  <c r="V9768" i="1"/>
  <c r="P9768" i="1"/>
  <c r="M9768" i="1"/>
  <c r="L9768" i="1"/>
  <c r="N9768" i="1" s="1"/>
  <c r="O9768" i="1" s="1"/>
  <c r="Q9768" i="1" s="1"/>
  <c r="D9768" i="1"/>
  <c r="A9768" i="1"/>
  <c r="W9767" i="1"/>
  <c r="V9767" i="1"/>
  <c r="M9767" i="1"/>
  <c r="P9767" i="1" s="1"/>
  <c r="L9767" i="1"/>
  <c r="D9767" i="1"/>
  <c r="A9767" i="1"/>
  <c r="W9766" i="1"/>
  <c r="V9766" i="1" s="1"/>
  <c r="N9766" i="1"/>
  <c r="O9766" i="1" s="1"/>
  <c r="Q9766" i="1" s="1"/>
  <c r="M9766" i="1"/>
  <c r="P9766" i="1" s="1"/>
  <c r="L9766" i="1"/>
  <c r="D9766" i="1"/>
  <c r="A9766" i="1"/>
  <c r="W9765" i="1"/>
  <c r="V9765" i="1"/>
  <c r="P9765" i="1"/>
  <c r="N9765" i="1"/>
  <c r="O9765" i="1" s="1"/>
  <c r="Q9765" i="1" s="1"/>
  <c r="M9765" i="1"/>
  <c r="L9765" i="1"/>
  <c r="D9765" i="1"/>
  <c r="A9765" i="1"/>
  <c r="W9764" i="1"/>
  <c r="V9764" i="1"/>
  <c r="P9764" i="1"/>
  <c r="M9764" i="1"/>
  <c r="N9764" i="1" s="1"/>
  <c r="O9764" i="1" s="1"/>
  <c r="Q9764" i="1" s="1"/>
  <c r="L9764" i="1"/>
  <c r="D9764" i="1"/>
  <c r="A9764" i="1"/>
  <c r="W9763" i="1"/>
  <c r="V9763" i="1"/>
  <c r="M9763" i="1"/>
  <c r="L9763" i="1"/>
  <c r="D9763" i="1"/>
  <c r="A9763" i="1"/>
  <c r="W9762" i="1"/>
  <c r="V9762" i="1" s="1"/>
  <c r="M9762" i="1"/>
  <c r="P9762" i="1" s="1"/>
  <c r="L9762" i="1"/>
  <c r="N9762" i="1" s="1"/>
  <c r="O9762" i="1" s="1"/>
  <c r="Q9762" i="1" s="1"/>
  <c r="D9762" i="1"/>
  <c r="A9762" i="1"/>
  <c r="W9761" i="1"/>
  <c r="V9761" i="1"/>
  <c r="P9761" i="1"/>
  <c r="N9761" i="1"/>
  <c r="O9761" i="1" s="1"/>
  <c r="Q9761" i="1" s="1"/>
  <c r="M9761" i="1"/>
  <c r="L9761" i="1"/>
  <c r="D9761" i="1"/>
  <c r="A9761" i="1"/>
  <c r="W9760" i="1"/>
  <c r="V9760" i="1" s="1"/>
  <c r="P9760" i="1"/>
  <c r="M9760" i="1"/>
  <c r="N9760" i="1" s="1"/>
  <c r="O9760" i="1" s="1"/>
  <c r="Q9760" i="1" s="1"/>
  <c r="L9760" i="1"/>
  <c r="D9760" i="1"/>
  <c r="A9760" i="1"/>
  <c r="W9759" i="1"/>
  <c r="V9759" i="1" s="1"/>
  <c r="M9759" i="1"/>
  <c r="L9759" i="1"/>
  <c r="D9759" i="1"/>
  <c r="A9759" i="1"/>
  <c r="W9758" i="1"/>
  <c r="V9758" i="1" s="1"/>
  <c r="O9758" i="1"/>
  <c r="Q9758" i="1" s="1"/>
  <c r="N9758" i="1"/>
  <c r="M9758" i="1"/>
  <c r="P9758" i="1" s="1"/>
  <c r="L9758" i="1"/>
  <c r="D9758" i="1"/>
  <c r="A9758" i="1"/>
  <c r="W9757" i="1"/>
  <c r="V9757" i="1"/>
  <c r="Q9757" i="1"/>
  <c r="P9757" i="1"/>
  <c r="O9757" i="1"/>
  <c r="N9757" i="1"/>
  <c r="M9757" i="1"/>
  <c r="L9757" i="1"/>
  <c r="D9757" i="1"/>
  <c r="A9757" i="1"/>
  <c r="W9756" i="1"/>
  <c r="V9756" i="1" s="1"/>
  <c r="P9756" i="1"/>
  <c r="M9756" i="1"/>
  <c r="N9756" i="1" s="1"/>
  <c r="O9756" i="1" s="1"/>
  <c r="Q9756" i="1" s="1"/>
  <c r="L9756" i="1"/>
  <c r="D9756" i="1"/>
  <c r="A9756" i="1"/>
  <c r="W9755" i="1"/>
  <c r="V9755" i="1" s="1"/>
  <c r="M9755" i="1"/>
  <c r="L9755" i="1"/>
  <c r="D9755" i="1"/>
  <c r="A9755" i="1"/>
  <c r="W9754" i="1"/>
  <c r="V9754" i="1" s="1"/>
  <c r="N9754" i="1"/>
  <c r="O9754" i="1" s="1"/>
  <c r="Q9754" i="1" s="1"/>
  <c r="M9754" i="1"/>
  <c r="P9754" i="1" s="1"/>
  <c r="L9754" i="1"/>
  <c r="D9754" i="1"/>
  <c r="A9754" i="1"/>
  <c r="W9753" i="1"/>
  <c r="V9753" i="1"/>
  <c r="P9753" i="1"/>
  <c r="O9753" i="1"/>
  <c r="Q9753" i="1" s="1"/>
  <c r="N9753" i="1"/>
  <c r="M9753" i="1"/>
  <c r="L9753" i="1"/>
  <c r="D9753" i="1"/>
  <c r="A9753" i="1"/>
  <c r="W9752" i="1"/>
  <c r="V9752" i="1"/>
  <c r="P9752" i="1"/>
  <c r="M9752" i="1"/>
  <c r="N9752" i="1" s="1"/>
  <c r="O9752" i="1" s="1"/>
  <c r="Q9752" i="1" s="1"/>
  <c r="L9752" i="1"/>
  <c r="D9752" i="1"/>
  <c r="A9752" i="1"/>
  <c r="W9751" i="1"/>
  <c r="V9751" i="1" s="1"/>
  <c r="M9751" i="1"/>
  <c r="L9751" i="1"/>
  <c r="D9751" i="1"/>
  <c r="A9751" i="1"/>
  <c r="W9750" i="1"/>
  <c r="V9750" i="1" s="1"/>
  <c r="O9750" i="1"/>
  <c r="Q9750" i="1" s="1"/>
  <c r="N9750" i="1"/>
  <c r="M9750" i="1"/>
  <c r="P9750" i="1" s="1"/>
  <c r="L9750" i="1"/>
  <c r="D9750" i="1"/>
  <c r="A9750" i="1"/>
  <c r="W9749" i="1"/>
  <c r="V9749" i="1"/>
  <c r="P9749" i="1"/>
  <c r="M9749" i="1"/>
  <c r="N9749" i="1" s="1"/>
  <c r="O9749" i="1" s="1"/>
  <c r="Q9749" i="1" s="1"/>
  <c r="L9749" i="1"/>
  <c r="D9749" i="1"/>
  <c r="A9749" i="1"/>
  <c r="W9748" i="1"/>
  <c r="V9748" i="1" s="1"/>
  <c r="P9748" i="1"/>
  <c r="M9748" i="1"/>
  <c r="N9748" i="1" s="1"/>
  <c r="O9748" i="1" s="1"/>
  <c r="Q9748" i="1" s="1"/>
  <c r="L9748" i="1"/>
  <c r="D9748" i="1"/>
  <c r="A9748" i="1"/>
  <c r="W9747" i="1"/>
  <c r="V9747" i="1" s="1"/>
  <c r="M9747" i="1"/>
  <c r="L9747" i="1"/>
  <c r="D9747" i="1"/>
  <c r="A9747" i="1"/>
  <c r="W9746" i="1"/>
  <c r="V9746" i="1" s="1"/>
  <c r="M9746" i="1"/>
  <c r="P9746" i="1" s="1"/>
  <c r="L9746" i="1"/>
  <c r="N9746" i="1" s="1"/>
  <c r="O9746" i="1" s="1"/>
  <c r="Q9746" i="1" s="1"/>
  <c r="D9746" i="1"/>
  <c r="A9746" i="1"/>
  <c r="W9745" i="1"/>
  <c r="V9745" i="1"/>
  <c r="M9745" i="1"/>
  <c r="P9745" i="1" s="1"/>
  <c r="L9745" i="1"/>
  <c r="D9745" i="1"/>
  <c r="A9745" i="1"/>
  <c r="W9744" i="1"/>
  <c r="V9744" i="1" s="1"/>
  <c r="P9744" i="1"/>
  <c r="M9744" i="1"/>
  <c r="N9744" i="1" s="1"/>
  <c r="O9744" i="1" s="1"/>
  <c r="Q9744" i="1" s="1"/>
  <c r="L9744" i="1"/>
  <c r="D9744" i="1"/>
  <c r="A9744" i="1"/>
  <c r="W9743" i="1"/>
  <c r="V9743" i="1" s="1"/>
  <c r="M9743" i="1"/>
  <c r="L9743" i="1"/>
  <c r="D9743" i="1"/>
  <c r="A9743" i="1"/>
  <c r="W9742" i="1"/>
  <c r="V9742" i="1" s="1"/>
  <c r="M9742" i="1"/>
  <c r="P9742" i="1" s="1"/>
  <c r="L9742" i="1"/>
  <c r="D9742" i="1"/>
  <c r="A9742" i="1"/>
  <c r="W9741" i="1"/>
  <c r="V9741" i="1"/>
  <c r="M9741" i="1"/>
  <c r="L9741" i="1"/>
  <c r="D9741" i="1"/>
  <c r="A9741" i="1"/>
  <c r="W9740" i="1"/>
  <c r="V9740" i="1" s="1"/>
  <c r="P9740" i="1"/>
  <c r="O9740" i="1"/>
  <c r="Q9740" i="1" s="1"/>
  <c r="M9740" i="1"/>
  <c r="N9740" i="1" s="1"/>
  <c r="L9740" i="1"/>
  <c r="D9740" i="1"/>
  <c r="A9740" i="1"/>
  <c r="W9739" i="1"/>
  <c r="V9739" i="1"/>
  <c r="M9739" i="1"/>
  <c r="L9739" i="1"/>
  <c r="D9739" i="1"/>
  <c r="A9739" i="1"/>
  <c r="W9738" i="1"/>
  <c r="V9738" i="1" s="1"/>
  <c r="M9738" i="1"/>
  <c r="L9738" i="1"/>
  <c r="D9738" i="1"/>
  <c r="A9738" i="1"/>
  <c r="W9737" i="1"/>
  <c r="V9737" i="1" s="1"/>
  <c r="N9737" i="1"/>
  <c r="O9737" i="1" s="1"/>
  <c r="Q9737" i="1" s="1"/>
  <c r="M9737" i="1"/>
  <c r="P9737" i="1" s="1"/>
  <c r="L9737" i="1"/>
  <c r="D9737" i="1"/>
  <c r="A9737" i="1"/>
  <c r="W9736" i="1"/>
  <c r="V9736" i="1"/>
  <c r="M9736" i="1"/>
  <c r="N9736" i="1" s="1"/>
  <c r="O9736" i="1" s="1"/>
  <c r="Q9736" i="1" s="1"/>
  <c r="L9736" i="1"/>
  <c r="D9736" i="1"/>
  <c r="A9736" i="1"/>
  <c r="W9735" i="1"/>
  <c r="V9735" i="1"/>
  <c r="M9735" i="1"/>
  <c r="L9735" i="1"/>
  <c r="D9735" i="1"/>
  <c r="A9735" i="1"/>
  <c r="W9734" i="1"/>
  <c r="V9734" i="1" s="1"/>
  <c r="M9734" i="1"/>
  <c r="L9734" i="1"/>
  <c r="D9734" i="1"/>
  <c r="A9734" i="1"/>
  <c r="W9733" i="1"/>
  <c r="V9733" i="1" s="1"/>
  <c r="P9733" i="1"/>
  <c r="N9733" i="1"/>
  <c r="O9733" i="1" s="1"/>
  <c r="Q9733" i="1" s="1"/>
  <c r="M9733" i="1"/>
  <c r="L9733" i="1"/>
  <c r="D9733" i="1"/>
  <c r="A9733" i="1"/>
  <c r="W9732" i="1"/>
  <c r="V9732" i="1"/>
  <c r="P9732" i="1"/>
  <c r="O9732" i="1"/>
  <c r="Q9732" i="1" s="1"/>
  <c r="M9732" i="1"/>
  <c r="N9732" i="1" s="1"/>
  <c r="L9732" i="1"/>
  <c r="D9732" i="1"/>
  <c r="A9732" i="1"/>
  <c r="W9731" i="1"/>
  <c r="V9731" i="1" s="1"/>
  <c r="M9731" i="1"/>
  <c r="L9731" i="1"/>
  <c r="D9731" i="1"/>
  <c r="A9731" i="1"/>
  <c r="W9730" i="1"/>
  <c r="V9730" i="1" s="1"/>
  <c r="O9730" i="1"/>
  <c r="Q9730" i="1" s="1"/>
  <c r="N9730" i="1"/>
  <c r="M9730" i="1"/>
  <c r="P9730" i="1" s="1"/>
  <c r="L9730" i="1"/>
  <c r="D9730" i="1"/>
  <c r="A9730" i="1"/>
  <c r="W9729" i="1"/>
  <c r="V9729" i="1" s="1"/>
  <c r="P9729" i="1"/>
  <c r="O9729" i="1"/>
  <c r="Q9729" i="1" s="1"/>
  <c r="N9729" i="1"/>
  <c r="M9729" i="1"/>
  <c r="L9729" i="1"/>
  <c r="D9729" i="1"/>
  <c r="A9729" i="1"/>
  <c r="W9728" i="1"/>
  <c r="V9728" i="1"/>
  <c r="M9728" i="1"/>
  <c r="L9728" i="1"/>
  <c r="D9728" i="1"/>
  <c r="A9728" i="1"/>
  <c r="W9727" i="1"/>
  <c r="V9727" i="1" s="1"/>
  <c r="M9727" i="1"/>
  <c r="P9727" i="1" s="1"/>
  <c r="L9727" i="1"/>
  <c r="D9727" i="1"/>
  <c r="A9727" i="1"/>
  <c r="W9726" i="1"/>
  <c r="V9726" i="1" s="1"/>
  <c r="M9726" i="1"/>
  <c r="L9726" i="1"/>
  <c r="D9726" i="1"/>
  <c r="A9726" i="1"/>
  <c r="W9725" i="1"/>
  <c r="V9725" i="1" s="1"/>
  <c r="M9725" i="1"/>
  <c r="L9725" i="1"/>
  <c r="D9725" i="1"/>
  <c r="A9725" i="1"/>
  <c r="W9724" i="1"/>
  <c r="V9724" i="1"/>
  <c r="Q9724" i="1"/>
  <c r="P9724" i="1"/>
  <c r="O9724" i="1"/>
  <c r="M9724" i="1"/>
  <c r="N9724" i="1" s="1"/>
  <c r="L9724" i="1"/>
  <c r="D9724" i="1"/>
  <c r="A9724" i="1"/>
  <c r="W9723" i="1"/>
  <c r="V9723" i="1"/>
  <c r="O9723" i="1"/>
  <c r="Q9723" i="1" s="1"/>
  <c r="N9723" i="1"/>
  <c r="M9723" i="1"/>
  <c r="P9723" i="1" s="1"/>
  <c r="L9723" i="1"/>
  <c r="D9723" i="1"/>
  <c r="A9723" i="1"/>
  <c r="W9722" i="1"/>
  <c r="V9722" i="1" s="1"/>
  <c r="P9722" i="1"/>
  <c r="M9722" i="1"/>
  <c r="L9722" i="1"/>
  <c r="N9722" i="1" s="1"/>
  <c r="O9722" i="1" s="1"/>
  <c r="Q9722" i="1" s="1"/>
  <c r="D9722" i="1"/>
  <c r="A9722" i="1"/>
  <c r="W9721" i="1"/>
  <c r="V9721" i="1"/>
  <c r="M9721" i="1"/>
  <c r="P9721" i="1" s="1"/>
  <c r="L9721" i="1"/>
  <c r="D9721" i="1"/>
  <c r="A9721" i="1"/>
  <c r="W9720" i="1"/>
  <c r="V9720" i="1" s="1"/>
  <c r="M9720" i="1"/>
  <c r="L9720" i="1"/>
  <c r="D9720" i="1"/>
  <c r="A9720" i="1"/>
  <c r="W9719" i="1"/>
  <c r="V9719" i="1" s="1"/>
  <c r="N9719" i="1"/>
  <c r="O9719" i="1" s="1"/>
  <c r="Q9719" i="1" s="1"/>
  <c r="M9719" i="1"/>
  <c r="P9719" i="1" s="1"/>
  <c r="L9719" i="1"/>
  <c r="D9719" i="1"/>
  <c r="A9719" i="1"/>
  <c r="W9718" i="1"/>
  <c r="V9718" i="1" s="1"/>
  <c r="M9718" i="1"/>
  <c r="L9718" i="1"/>
  <c r="D9718" i="1"/>
  <c r="A9718" i="1"/>
  <c r="W9717" i="1"/>
  <c r="V9717" i="1"/>
  <c r="P9717" i="1"/>
  <c r="O9717" i="1"/>
  <c r="Q9717" i="1" s="1"/>
  <c r="N9717" i="1"/>
  <c r="M9717" i="1"/>
  <c r="L9717" i="1"/>
  <c r="D9717" i="1"/>
  <c r="A9717" i="1"/>
  <c r="W9716" i="1"/>
  <c r="V9716" i="1" s="1"/>
  <c r="P9716" i="1"/>
  <c r="M9716" i="1"/>
  <c r="L9716" i="1"/>
  <c r="D9716" i="1"/>
  <c r="A9716" i="1"/>
  <c r="W9715" i="1"/>
  <c r="V9715" i="1"/>
  <c r="M9715" i="1"/>
  <c r="P9715" i="1" s="1"/>
  <c r="L9715" i="1"/>
  <c r="D9715" i="1"/>
  <c r="A9715" i="1"/>
  <c r="W9714" i="1"/>
  <c r="V9714" i="1" s="1"/>
  <c r="M9714" i="1"/>
  <c r="P9714" i="1" s="1"/>
  <c r="L9714" i="1"/>
  <c r="D9714" i="1"/>
  <c r="A9714" i="1"/>
  <c r="W9713" i="1"/>
  <c r="V9713" i="1" s="1"/>
  <c r="N9713" i="1"/>
  <c r="O9713" i="1" s="1"/>
  <c r="Q9713" i="1" s="1"/>
  <c r="M9713" i="1"/>
  <c r="P9713" i="1" s="1"/>
  <c r="L9713" i="1"/>
  <c r="D9713" i="1"/>
  <c r="A9713" i="1"/>
  <c r="W9712" i="1"/>
  <c r="V9712" i="1"/>
  <c r="P9712" i="1"/>
  <c r="M9712" i="1"/>
  <c r="N9712" i="1" s="1"/>
  <c r="O9712" i="1" s="1"/>
  <c r="Q9712" i="1" s="1"/>
  <c r="L9712" i="1"/>
  <c r="D9712" i="1"/>
  <c r="A9712" i="1"/>
  <c r="W9711" i="1"/>
  <c r="V9711" i="1"/>
  <c r="Q9711" i="1"/>
  <c r="N9711" i="1"/>
  <c r="O9711" i="1" s="1"/>
  <c r="M9711" i="1"/>
  <c r="P9711" i="1" s="1"/>
  <c r="L9711" i="1"/>
  <c r="D9711" i="1"/>
  <c r="A9711" i="1"/>
  <c r="W9710" i="1"/>
  <c r="V9710" i="1" s="1"/>
  <c r="P9710" i="1"/>
  <c r="O9710" i="1"/>
  <c r="Q9710" i="1" s="1"/>
  <c r="N9710" i="1"/>
  <c r="M9710" i="1"/>
  <c r="L9710" i="1"/>
  <c r="D9710" i="1"/>
  <c r="A9710" i="1"/>
  <c r="W9709" i="1"/>
  <c r="V9709" i="1" s="1"/>
  <c r="Q9709" i="1"/>
  <c r="P9709" i="1"/>
  <c r="M9709" i="1"/>
  <c r="N9709" i="1" s="1"/>
  <c r="O9709" i="1" s="1"/>
  <c r="L9709" i="1"/>
  <c r="D9709" i="1"/>
  <c r="A9709" i="1"/>
  <c r="W9708" i="1"/>
  <c r="V9708" i="1" s="1"/>
  <c r="M9708" i="1"/>
  <c r="L9708" i="1"/>
  <c r="D9708" i="1"/>
  <c r="A9708" i="1"/>
  <c r="W9707" i="1"/>
  <c r="V9707" i="1" s="1"/>
  <c r="M9707" i="1"/>
  <c r="L9707" i="1"/>
  <c r="D9707" i="1"/>
  <c r="A9707" i="1"/>
  <c r="W9706" i="1"/>
  <c r="V9706" i="1" s="1"/>
  <c r="N9706" i="1"/>
  <c r="O9706" i="1" s="1"/>
  <c r="Q9706" i="1" s="1"/>
  <c r="M9706" i="1"/>
  <c r="P9706" i="1" s="1"/>
  <c r="L9706" i="1"/>
  <c r="D9706" i="1"/>
  <c r="A9706" i="1"/>
  <c r="W9705" i="1"/>
  <c r="V9705" i="1"/>
  <c r="P9705" i="1"/>
  <c r="N9705" i="1"/>
  <c r="O9705" i="1" s="1"/>
  <c r="Q9705" i="1" s="1"/>
  <c r="M9705" i="1"/>
  <c r="L9705" i="1"/>
  <c r="D9705" i="1"/>
  <c r="A9705" i="1"/>
  <c r="W9704" i="1"/>
  <c r="V9704" i="1"/>
  <c r="Q9704" i="1"/>
  <c r="P9704" i="1"/>
  <c r="O9704" i="1"/>
  <c r="M9704" i="1"/>
  <c r="N9704" i="1" s="1"/>
  <c r="L9704" i="1"/>
  <c r="D9704" i="1"/>
  <c r="A9704" i="1"/>
  <c r="W9703" i="1"/>
  <c r="V9703" i="1" s="1"/>
  <c r="Q9703" i="1"/>
  <c r="M9703" i="1"/>
  <c r="P9703" i="1" s="1"/>
  <c r="L9703" i="1"/>
  <c r="N9703" i="1" s="1"/>
  <c r="O9703" i="1" s="1"/>
  <c r="D9703" i="1"/>
  <c r="A9703" i="1"/>
  <c r="W9702" i="1"/>
  <c r="V9702" i="1" s="1"/>
  <c r="P9702" i="1"/>
  <c r="M9702" i="1"/>
  <c r="N9702" i="1" s="1"/>
  <c r="O9702" i="1" s="1"/>
  <c r="Q9702" i="1" s="1"/>
  <c r="L9702" i="1"/>
  <c r="D9702" i="1"/>
  <c r="A9702" i="1"/>
  <c r="W9701" i="1"/>
  <c r="V9701" i="1" s="1"/>
  <c r="M9701" i="1"/>
  <c r="L9701" i="1"/>
  <c r="D9701" i="1"/>
  <c r="A9701" i="1"/>
  <c r="W9700" i="1"/>
  <c r="V9700" i="1" s="1"/>
  <c r="M9700" i="1"/>
  <c r="L9700" i="1"/>
  <c r="D9700" i="1"/>
  <c r="A9700" i="1"/>
  <c r="W9699" i="1"/>
  <c r="V9699" i="1"/>
  <c r="M9699" i="1"/>
  <c r="L9699" i="1"/>
  <c r="D9699" i="1"/>
  <c r="A9699" i="1"/>
  <c r="W9698" i="1"/>
  <c r="V9698" i="1" s="1"/>
  <c r="P9698" i="1"/>
  <c r="N9698" i="1"/>
  <c r="O9698" i="1" s="1"/>
  <c r="Q9698" i="1" s="1"/>
  <c r="M9698" i="1"/>
  <c r="L9698" i="1"/>
  <c r="D9698" i="1"/>
  <c r="A9698" i="1"/>
  <c r="W9697" i="1"/>
  <c r="V9697" i="1"/>
  <c r="Q9697" i="1"/>
  <c r="P9697" i="1"/>
  <c r="O9697" i="1"/>
  <c r="N9697" i="1"/>
  <c r="M9697" i="1"/>
  <c r="L9697" i="1"/>
  <c r="D9697" i="1"/>
  <c r="A9697" i="1"/>
  <c r="W9696" i="1"/>
  <c r="V9696" i="1"/>
  <c r="M9696" i="1"/>
  <c r="L9696" i="1"/>
  <c r="D9696" i="1"/>
  <c r="A9696" i="1"/>
  <c r="W9695" i="1"/>
  <c r="V9695" i="1" s="1"/>
  <c r="M9695" i="1"/>
  <c r="P9695" i="1" s="1"/>
  <c r="L9695" i="1"/>
  <c r="D9695" i="1"/>
  <c r="A9695" i="1"/>
  <c r="W9694" i="1"/>
  <c r="V9694" i="1" s="1"/>
  <c r="M9694" i="1"/>
  <c r="L9694" i="1"/>
  <c r="D9694" i="1"/>
  <c r="A9694" i="1"/>
  <c r="W9693" i="1"/>
  <c r="V9693" i="1" s="1"/>
  <c r="M9693" i="1"/>
  <c r="L9693" i="1"/>
  <c r="D9693" i="1"/>
  <c r="A9693" i="1"/>
  <c r="W9692" i="1"/>
  <c r="V9692" i="1"/>
  <c r="P9692" i="1"/>
  <c r="O9692" i="1"/>
  <c r="Q9692" i="1" s="1"/>
  <c r="M9692" i="1"/>
  <c r="N9692" i="1" s="1"/>
  <c r="L9692" i="1"/>
  <c r="D9692" i="1"/>
  <c r="A9692" i="1"/>
  <c r="W9691" i="1"/>
  <c r="V9691" i="1"/>
  <c r="O9691" i="1"/>
  <c r="Q9691" i="1" s="1"/>
  <c r="N9691" i="1"/>
  <c r="M9691" i="1"/>
  <c r="P9691" i="1" s="1"/>
  <c r="L9691" i="1"/>
  <c r="D9691" i="1"/>
  <c r="A9691" i="1"/>
  <c r="W9690" i="1"/>
  <c r="V9690" i="1" s="1"/>
  <c r="P9690" i="1"/>
  <c r="M9690" i="1"/>
  <c r="L9690" i="1"/>
  <c r="N9690" i="1" s="1"/>
  <c r="O9690" i="1" s="1"/>
  <c r="Q9690" i="1" s="1"/>
  <c r="D9690" i="1"/>
  <c r="A9690" i="1"/>
  <c r="W9689" i="1"/>
  <c r="V9689" i="1"/>
  <c r="M9689" i="1"/>
  <c r="P9689" i="1" s="1"/>
  <c r="L9689" i="1"/>
  <c r="D9689" i="1"/>
  <c r="A9689" i="1"/>
  <c r="W9688" i="1"/>
  <c r="V9688" i="1" s="1"/>
  <c r="M9688" i="1"/>
  <c r="L9688" i="1"/>
  <c r="D9688" i="1"/>
  <c r="A9688" i="1"/>
  <c r="W9687" i="1"/>
  <c r="V9687" i="1" s="1"/>
  <c r="N9687" i="1"/>
  <c r="O9687" i="1" s="1"/>
  <c r="Q9687" i="1" s="1"/>
  <c r="M9687" i="1"/>
  <c r="P9687" i="1" s="1"/>
  <c r="L9687" i="1"/>
  <c r="D9687" i="1"/>
  <c r="A9687" i="1"/>
  <c r="W9686" i="1"/>
  <c r="V9686" i="1" s="1"/>
  <c r="M9686" i="1"/>
  <c r="L9686" i="1"/>
  <c r="D9686" i="1"/>
  <c r="A9686" i="1"/>
  <c r="W9685" i="1"/>
  <c r="V9685" i="1"/>
  <c r="Q9685" i="1"/>
  <c r="P9685" i="1"/>
  <c r="O9685" i="1"/>
  <c r="N9685" i="1"/>
  <c r="M9685" i="1"/>
  <c r="L9685" i="1"/>
  <c r="D9685" i="1"/>
  <c r="A9685" i="1"/>
  <c r="W9684" i="1"/>
  <c r="V9684" i="1" s="1"/>
  <c r="P9684" i="1"/>
  <c r="M9684" i="1"/>
  <c r="L9684" i="1"/>
  <c r="D9684" i="1"/>
  <c r="A9684" i="1"/>
  <c r="W9683" i="1"/>
  <c r="V9683" i="1"/>
  <c r="M9683" i="1"/>
  <c r="P9683" i="1" s="1"/>
  <c r="L9683" i="1"/>
  <c r="D9683" i="1"/>
  <c r="A9683" i="1"/>
  <c r="W9682" i="1"/>
  <c r="V9682" i="1" s="1"/>
  <c r="M9682" i="1"/>
  <c r="P9682" i="1" s="1"/>
  <c r="L9682" i="1"/>
  <c r="D9682" i="1"/>
  <c r="A9682" i="1"/>
  <c r="W9681" i="1"/>
  <c r="V9681" i="1" s="1"/>
  <c r="N9681" i="1"/>
  <c r="O9681" i="1" s="1"/>
  <c r="Q9681" i="1" s="1"/>
  <c r="M9681" i="1"/>
  <c r="P9681" i="1" s="1"/>
  <c r="L9681" i="1"/>
  <c r="D9681" i="1"/>
  <c r="A9681" i="1"/>
  <c r="W9680" i="1"/>
  <c r="V9680" i="1"/>
  <c r="M9680" i="1"/>
  <c r="L9680" i="1"/>
  <c r="D9680" i="1"/>
  <c r="A9680" i="1"/>
  <c r="W9679" i="1"/>
  <c r="V9679" i="1"/>
  <c r="Q9679" i="1"/>
  <c r="N9679" i="1"/>
  <c r="O9679" i="1" s="1"/>
  <c r="M9679" i="1"/>
  <c r="P9679" i="1" s="1"/>
  <c r="L9679" i="1"/>
  <c r="D9679" i="1"/>
  <c r="A9679" i="1"/>
  <c r="W9678" i="1"/>
  <c r="V9678" i="1" s="1"/>
  <c r="Q9678" i="1"/>
  <c r="P9678" i="1"/>
  <c r="O9678" i="1"/>
  <c r="N9678" i="1"/>
  <c r="M9678" i="1"/>
  <c r="L9678" i="1"/>
  <c r="D9678" i="1"/>
  <c r="A9678" i="1"/>
  <c r="W9677" i="1"/>
  <c r="V9677" i="1" s="1"/>
  <c r="P9677" i="1"/>
  <c r="M9677" i="1"/>
  <c r="N9677" i="1" s="1"/>
  <c r="O9677" i="1" s="1"/>
  <c r="Q9677" i="1" s="1"/>
  <c r="L9677" i="1"/>
  <c r="D9677" i="1"/>
  <c r="A9677" i="1"/>
  <c r="W9676" i="1"/>
  <c r="V9676" i="1" s="1"/>
  <c r="M9676" i="1"/>
  <c r="L9676" i="1"/>
  <c r="D9676" i="1"/>
  <c r="A9676" i="1"/>
  <c r="W9675" i="1"/>
  <c r="V9675" i="1" s="1"/>
  <c r="M9675" i="1"/>
  <c r="L9675" i="1"/>
  <c r="D9675" i="1"/>
  <c r="A9675" i="1"/>
  <c r="W9674" i="1"/>
  <c r="V9674" i="1" s="1"/>
  <c r="M9674" i="1"/>
  <c r="P9674" i="1" s="1"/>
  <c r="L9674" i="1"/>
  <c r="N9674" i="1" s="1"/>
  <c r="O9674" i="1" s="1"/>
  <c r="Q9674" i="1" s="1"/>
  <c r="D9674" i="1"/>
  <c r="A9674" i="1"/>
  <c r="W9673" i="1"/>
  <c r="V9673" i="1"/>
  <c r="P9673" i="1"/>
  <c r="N9673" i="1"/>
  <c r="O9673" i="1" s="1"/>
  <c r="Q9673" i="1" s="1"/>
  <c r="M9673" i="1"/>
  <c r="L9673" i="1"/>
  <c r="D9673" i="1"/>
  <c r="A9673" i="1"/>
  <c r="W9672" i="1"/>
  <c r="V9672" i="1"/>
  <c r="Q9672" i="1"/>
  <c r="P9672" i="1"/>
  <c r="O9672" i="1"/>
  <c r="M9672" i="1"/>
  <c r="N9672" i="1" s="1"/>
  <c r="L9672" i="1"/>
  <c r="D9672" i="1"/>
  <c r="A9672" i="1"/>
  <c r="W9671" i="1"/>
  <c r="V9671" i="1" s="1"/>
  <c r="M9671" i="1"/>
  <c r="P9671" i="1" s="1"/>
  <c r="L9671" i="1"/>
  <c r="N9671" i="1" s="1"/>
  <c r="O9671" i="1" s="1"/>
  <c r="Q9671" i="1" s="1"/>
  <c r="D9671" i="1"/>
  <c r="A9671" i="1"/>
  <c r="W9670" i="1"/>
  <c r="V9670" i="1" s="1"/>
  <c r="P9670" i="1"/>
  <c r="M9670" i="1"/>
  <c r="N9670" i="1" s="1"/>
  <c r="O9670" i="1" s="1"/>
  <c r="Q9670" i="1" s="1"/>
  <c r="L9670" i="1"/>
  <c r="D9670" i="1"/>
  <c r="A9670" i="1"/>
  <c r="W9669" i="1"/>
  <c r="V9669" i="1" s="1"/>
  <c r="M9669" i="1"/>
  <c r="L9669" i="1"/>
  <c r="D9669" i="1"/>
  <c r="A9669" i="1"/>
  <c r="W9668" i="1"/>
  <c r="V9668" i="1" s="1"/>
  <c r="M9668" i="1"/>
  <c r="L9668" i="1"/>
  <c r="D9668" i="1"/>
  <c r="A9668" i="1"/>
  <c r="W9667" i="1"/>
  <c r="V9667" i="1"/>
  <c r="M9667" i="1"/>
  <c r="L9667" i="1"/>
  <c r="D9667" i="1"/>
  <c r="A9667" i="1"/>
  <c r="W9666" i="1"/>
  <c r="V9666" i="1" s="1"/>
  <c r="P9666" i="1"/>
  <c r="N9666" i="1"/>
  <c r="O9666" i="1" s="1"/>
  <c r="Q9666" i="1" s="1"/>
  <c r="M9666" i="1"/>
  <c r="L9666" i="1"/>
  <c r="D9666" i="1"/>
  <c r="A9666" i="1"/>
  <c r="W9665" i="1"/>
  <c r="V9665" i="1"/>
  <c r="Q9665" i="1"/>
  <c r="P9665" i="1"/>
  <c r="O9665" i="1"/>
  <c r="N9665" i="1"/>
  <c r="M9665" i="1"/>
  <c r="L9665" i="1"/>
  <c r="D9665" i="1"/>
  <c r="A9665" i="1"/>
  <c r="W9664" i="1"/>
  <c r="V9664" i="1"/>
  <c r="M9664" i="1"/>
  <c r="L9664" i="1"/>
  <c r="D9664" i="1"/>
  <c r="A9664" i="1"/>
  <c r="W9663" i="1"/>
  <c r="V9663" i="1" s="1"/>
  <c r="M9663" i="1"/>
  <c r="P9663" i="1" s="1"/>
  <c r="L9663" i="1"/>
  <c r="D9663" i="1"/>
  <c r="A9663" i="1"/>
  <c r="W9662" i="1"/>
  <c r="V9662" i="1" s="1"/>
  <c r="M9662" i="1"/>
  <c r="L9662" i="1"/>
  <c r="D9662" i="1"/>
  <c r="A9662" i="1"/>
  <c r="W9661" i="1"/>
  <c r="V9661" i="1" s="1"/>
  <c r="M9661" i="1"/>
  <c r="L9661" i="1"/>
  <c r="D9661" i="1"/>
  <c r="A9661" i="1"/>
  <c r="W9660" i="1"/>
  <c r="V9660" i="1"/>
  <c r="P9660" i="1"/>
  <c r="O9660" i="1"/>
  <c r="Q9660" i="1" s="1"/>
  <c r="M9660" i="1"/>
  <c r="N9660" i="1" s="1"/>
  <c r="L9660" i="1"/>
  <c r="D9660" i="1"/>
  <c r="A9660" i="1"/>
  <c r="W9659" i="1"/>
  <c r="V9659" i="1"/>
  <c r="O9659" i="1"/>
  <c r="Q9659" i="1" s="1"/>
  <c r="N9659" i="1"/>
  <c r="M9659" i="1"/>
  <c r="P9659" i="1" s="1"/>
  <c r="L9659" i="1"/>
  <c r="D9659" i="1"/>
  <c r="A9659" i="1"/>
  <c r="W9658" i="1"/>
  <c r="V9658" i="1" s="1"/>
  <c r="P9658" i="1"/>
  <c r="M9658" i="1"/>
  <c r="L9658" i="1"/>
  <c r="N9658" i="1" s="1"/>
  <c r="O9658" i="1" s="1"/>
  <c r="Q9658" i="1" s="1"/>
  <c r="D9658" i="1"/>
  <c r="A9658" i="1"/>
  <c r="W9657" i="1"/>
  <c r="V9657" i="1"/>
  <c r="M9657" i="1"/>
  <c r="P9657" i="1" s="1"/>
  <c r="L9657" i="1"/>
  <c r="D9657" i="1"/>
  <c r="A9657" i="1"/>
  <c r="W9656" i="1"/>
  <c r="V9656" i="1" s="1"/>
  <c r="M9656" i="1"/>
  <c r="L9656" i="1"/>
  <c r="D9656" i="1"/>
  <c r="A9656" i="1"/>
  <c r="W9655" i="1"/>
  <c r="V9655" i="1" s="1"/>
  <c r="N9655" i="1"/>
  <c r="O9655" i="1" s="1"/>
  <c r="Q9655" i="1" s="1"/>
  <c r="M9655" i="1"/>
  <c r="P9655" i="1" s="1"/>
  <c r="L9655" i="1"/>
  <c r="D9655" i="1"/>
  <c r="A9655" i="1"/>
  <c r="W9654" i="1"/>
  <c r="V9654" i="1" s="1"/>
  <c r="N9654" i="1"/>
  <c r="O9654" i="1" s="1"/>
  <c r="Q9654" i="1" s="1"/>
  <c r="M9654" i="1"/>
  <c r="P9654" i="1" s="1"/>
  <c r="L9654" i="1"/>
  <c r="D9654" i="1"/>
  <c r="A9654" i="1"/>
  <c r="W9653" i="1"/>
  <c r="V9653" i="1"/>
  <c r="P9653" i="1"/>
  <c r="O9653" i="1"/>
  <c r="Q9653" i="1" s="1"/>
  <c r="N9653" i="1"/>
  <c r="M9653" i="1"/>
  <c r="L9653" i="1"/>
  <c r="D9653" i="1"/>
  <c r="A9653" i="1"/>
  <c r="W9652" i="1"/>
  <c r="V9652" i="1"/>
  <c r="P9652" i="1"/>
  <c r="M9652" i="1"/>
  <c r="L9652" i="1"/>
  <c r="D9652" i="1"/>
  <c r="A9652" i="1"/>
  <c r="W9651" i="1"/>
  <c r="V9651" i="1"/>
  <c r="M9651" i="1"/>
  <c r="P9651" i="1" s="1"/>
  <c r="L9651" i="1"/>
  <c r="D9651" i="1"/>
  <c r="A9651" i="1"/>
  <c r="W9650" i="1"/>
  <c r="V9650" i="1" s="1"/>
  <c r="M9650" i="1"/>
  <c r="P9650" i="1" s="1"/>
  <c r="L9650" i="1"/>
  <c r="D9650" i="1"/>
  <c r="A9650" i="1"/>
  <c r="W9649" i="1"/>
  <c r="V9649" i="1" s="1"/>
  <c r="M9649" i="1"/>
  <c r="P9649" i="1" s="1"/>
  <c r="L9649" i="1"/>
  <c r="D9649" i="1"/>
  <c r="A9649" i="1"/>
  <c r="W9648" i="1"/>
  <c r="V9648" i="1"/>
  <c r="P9648" i="1"/>
  <c r="M9648" i="1"/>
  <c r="N9648" i="1" s="1"/>
  <c r="O9648" i="1" s="1"/>
  <c r="Q9648" i="1" s="1"/>
  <c r="L9648" i="1"/>
  <c r="D9648" i="1"/>
  <c r="A9648" i="1"/>
  <c r="W9647" i="1"/>
  <c r="V9647" i="1"/>
  <c r="N9647" i="1"/>
  <c r="O9647" i="1" s="1"/>
  <c r="Q9647" i="1" s="1"/>
  <c r="M9647" i="1"/>
  <c r="P9647" i="1" s="1"/>
  <c r="L9647" i="1"/>
  <c r="D9647" i="1"/>
  <c r="A9647" i="1"/>
  <c r="W9646" i="1"/>
  <c r="V9646" i="1" s="1"/>
  <c r="Q9646" i="1"/>
  <c r="P9646" i="1"/>
  <c r="O9646" i="1"/>
  <c r="N9646" i="1"/>
  <c r="M9646" i="1"/>
  <c r="L9646" i="1"/>
  <c r="D9646" i="1"/>
  <c r="A9646" i="1"/>
  <c r="W9645" i="1"/>
  <c r="V9645" i="1" s="1"/>
  <c r="P9645" i="1"/>
  <c r="M9645" i="1"/>
  <c r="N9645" i="1" s="1"/>
  <c r="O9645" i="1" s="1"/>
  <c r="Q9645" i="1" s="1"/>
  <c r="L9645" i="1"/>
  <c r="D9645" i="1"/>
  <c r="A9645" i="1"/>
  <c r="W9644" i="1"/>
  <c r="V9644" i="1" s="1"/>
  <c r="M9644" i="1"/>
  <c r="L9644" i="1"/>
  <c r="D9644" i="1"/>
  <c r="A9644" i="1"/>
  <c r="W9643" i="1"/>
  <c r="V9643" i="1" s="1"/>
  <c r="M9643" i="1"/>
  <c r="L9643" i="1"/>
  <c r="D9643" i="1"/>
  <c r="A9643" i="1"/>
  <c r="W9642" i="1"/>
  <c r="V9642" i="1" s="1"/>
  <c r="M9642" i="1"/>
  <c r="P9642" i="1" s="1"/>
  <c r="L9642" i="1"/>
  <c r="D9642" i="1"/>
  <c r="A9642" i="1"/>
  <c r="W9641" i="1"/>
  <c r="V9641" i="1"/>
  <c r="P9641" i="1"/>
  <c r="N9641" i="1"/>
  <c r="O9641" i="1" s="1"/>
  <c r="Q9641" i="1" s="1"/>
  <c r="M9641" i="1"/>
  <c r="L9641" i="1"/>
  <c r="D9641" i="1"/>
  <c r="A9641" i="1"/>
  <c r="W9640" i="1"/>
  <c r="V9640" i="1"/>
  <c r="P9640" i="1"/>
  <c r="M9640" i="1"/>
  <c r="L9640" i="1"/>
  <c r="N9640" i="1" s="1"/>
  <c r="O9640" i="1" s="1"/>
  <c r="Q9640" i="1" s="1"/>
  <c r="D9640" i="1"/>
  <c r="A9640" i="1"/>
  <c r="W9639" i="1"/>
  <c r="V9639" i="1"/>
  <c r="M9639" i="1"/>
  <c r="P9639" i="1" s="1"/>
  <c r="L9639" i="1"/>
  <c r="D9639" i="1"/>
  <c r="A9639" i="1"/>
  <c r="W9638" i="1"/>
  <c r="V9638" i="1" s="1"/>
  <c r="N9638" i="1"/>
  <c r="O9638" i="1" s="1"/>
  <c r="Q9638" i="1" s="1"/>
  <c r="M9638" i="1"/>
  <c r="P9638" i="1" s="1"/>
  <c r="L9638" i="1"/>
  <c r="D9638" i="1"/>
  <c r="A9638" i="1"/>
  <c r="W9637" i="1"/>
  <c r="V9637" i="1"/>
  <c r="P9637" i="1"/>
  <c r="O9637" i="1"/>
  <c r="Q9637" i="1" s="1"/>
  <c r="N9637" i="1"/>
  <c r="M9637" i="1"/>
  <c r="L9637" i="1"/>
  <c r="D9637" i="1"/>
  <c r="A9637" i="1"/>
  <c r="W9636" i="1"/>
  <c r="V9636" i="1"/>
  <c r="Q9636" i="1"/>
  <c r="P9636" i="1"/>
  <c r="M9636" i="1"/>
  <c r="L9636" i="1"/>
  <c r="N9636" i="1" s="1"/>
  <c r="O9636" i="1" s="1"/>
  <c r="D9636" i="1"/>
  <c r="A9636" i="1"/>
  <c r="W9635" i="1"/>
  <c r="V9635" i="1" s="1"/>
  <c r="M9635" i="1"/>
  <c r="P9635" i="1" s="1"/>
  <c r="L9635" i="1"/>
  <c r="D9635" i="1"/>
  <c r="A9635" i="1"/>
  <c r="W9634" i="1"/>
  <c r="V9634" i="1" s="1"/>
  <c r="M9634" i="1"/>
  <c r="L9634" i="1"/>
  <c r="D9634" i="1"/>
  <c r="A9634" i="1"/>
  <c r="W9633" i="1"/>
  <c r="V9633" i="1"/>
  <c r="N9633" i="1"/>
  <c r="O9633" i="1" s="1"/>
  <c r="Q9633" i="1" s="1"/>
  <c r="M9633" i="1"/>
  <c r="P9633" i="1" s="1"/>
  <c r="L9633" i="1"/>
  <c r="D9633" i="1"/>
  <c r="A9633" i="1"/>
  <c r="W9632" i="1"/>
  <c r="V9632" i="1"/>
  <c r="P9632" i="1"/>
  <c r="O9632" i="1"/>
  <c r="Q9632" i="1" s="1"/>
  <c r="M9632" i="1"/>
  <c r="N9632" i="1" s="1"/>
  <c r="L9632" i="1"/>
  <c r="D9632" i="1"/>
  <c r="A9632" i="1"/>
  <c r="W9631" i="1"/>
  <c r="V9631" i="1" s="1"/>
  <c r="M9631" i="1"/>
  <c r="P9631" i="1" s="1"/>
  <c r="L9631" i="1"/>
  <c r="D9631" i="1"/>
  <c r="A9631" i="1"/>
  <c r="W9630" i="1"/>
  <c r="V9630" i="1" s="1"/>
  <c r="M9630" i="1"/>
  <c r="P9630" i="1" s="1"/>
  <c r="L9630" i="1"/>
  <c r="N9630" i="1" s="1"/>
  <c r="O9630" i="1" s="1"/>
  <c r="Q9630" i="1" s="1"/>
  <c r="D9630" i="1"/>
  <c r="A9630" i="1"/>
  <c r="W9629" i="1"/>
  <c r="V9629" i="1"/>
  <c r="M9629" i="1"/>
  <c r="L9629" i="1"/>
  <c r="D9629" i="1"/>
  <c r="A9629" i="1"/>
  <c r="W9628" i="1"/>
  <c r="V9628" i="1"/>
  <c r="P9628" i="1"/>
  <c r="O9628" i="1"/>
  <c r="Q9628" i="1" s="1"/>
  <c r="M9628" i="1"/>
  <c r="N9628" i="1" s="1"/>
  <c r="L9628" i="1"/>
  <c r="D9628" i="1"/>
  <c r="A9628" i="1"/>
  <c r="W9627" i="1"/>
  <c r="V9627" i="1"/>
  <c r="M9627" i="1"/>
  <c r="P9627" i="1" s="1"/>
  <c r="L9627" i="1"/>
  <c r="D9627" i="1"/>
  <c r="A9627" i="1"/>
  <c r="W9626" i="1"/>
  <c r="V9626" i="1" s="1"/>
  <c r="M9626" i="1"/>
  <c r="P9626" i="1" s="1"/>
  <c r="L9626" i="1"/>
  <c r="D9626" i="1"/>
  <c r="A9626" i="1"/>
  <c r="W9625" i="1"/>
  <c r="V9625" i="1"/>
  <c r="N9625" i="1"/>
  <c r="O9625" i="1" s="1"/>
  <c r="Q9625" i="1" s="1"/>
  <c r="M9625" i="1"/>
  <c r="P9625" i="1" s="1"/>
  <c r="L9625" i="1"/>
  <c r="D9625" i="1"/>
  <c r="A9625" i="1"/>
  <c r="W9624" i="1"/>
  <c r="V9624" i="1"/>
  <c r="P9624" i="1"/>
  <c r="M9624" i="1"/>
  <c r="N9624" i="1" s="1"/>
  <c r="O9624" i="1" s="1"/>
  <c r="Q9624" i="1" s="1"/>
  <c r="L9624" i="1"/>
  <c r="D9624" i="1"/>
  <c r="A9624" i="1"/>
  <c r="W9623" i="1"/>
  <c r="V9623" i="1"/>
  <c r="M9623" i="1"/>
  <c r="P9623" i="1" s="1"/>
  <c r="L9623" i="1"/>
  <c r="D9623" i="1"/>
  <c r="A9623" i="1"/>
  <c r="W9622" i="1"/>
  <c r="V9622" i="1" s="1"/>
  <c r="M9622" i="1"/>
  <c r="P9622" i="1" s="1"/>
  <c r="L9622" i="1"/>
  <c r="D9622" i="1"/>
  <c r="A9622" i="1"/>
  <c r="W9621" i="1"/>
  <c r="V9621" i="1"/>
  <c r="M9621" i="1"/>
  <c r="P9621" i="1" s="1"/>
  <c r="L9621" i="1"/>
  <c r="D9621" i="1"/>
  <c r="A9621" i="1"/>
  <c r="W9620" i="1"/>
  <c r="V9620" i="1"/>
  <c r="P9620" i="1"/>
  <c r="O9620" i="1"/>
  <c r="Q9620" i="1" s="1"/>
  <c r="M9620" i="1"/>
  <c r="N9620" i="1" s="1"/>
  <c r="L9620" i="1"/>
  <c r="D9620" i="1"/>
  <c r="A9620" i="1"/>
  <c r="W9619" i="1"/>
  <c r="V9619" i="1"/>
  <c r="M9619" i="1"/>
  <c r="L9619" i="1"/>
  <c r="D9619" i="1"/>
  <c r="A9619" i="1"/>
  <c r="W9618" i="1"/>
  <c r="V9618" i="1" s="1"/>
  <c r="M9618" i="1"/>
  <c r="P9618" i="1" s="1"/>
  <c r="L9618" i="1"/>
  <c r="D9618" i="1"/>
  <c r="A9618" i="1"/>
  <c r="W9617" i="1"/>
  <c r="V9617" i="1"/>
  <c r="N9617" i="1"/>
  <c r="O9617" i="1" s="1"/>
  <c r="Q9617" i="1" s="1"/>
  <c r="M9617" i="1"/>
  <c r="P9617" i="1" s="1"/>
  <c r="L9617" i="1"/>
  <c r="D9617" i="1"/>
  <c r="A9617" i="1"/>
  <c r="W9616" i="1"/>
  <c r="V9616" i="1"/>
  <c r="P9616" i="1"/>
  <c r="M9616" i="1"/>
  <c r="N9616" i="1" s="1"/>
  <c r="O9616" i="1" s="1"/>
  <c r="Q9616" i="1" s="1"/>
  <c r="L9616" i="1"/>
  <c r="D9616" i="1"/>
  <c r="A9616" i="1"/>
  <c r="W9615" i="1"/>
  <c r="V9615" i="1"/>
  <c r="M9615" i="1"/>
  <c r="L9615" i="1"/>
  <c r="D9615" i="1"/>
  <c r="A9615" i="1"/>
  <c r="W9614" i="1"/>
  <c r="V9614" i="1" s="1"/>
  <c r="M9614" i="1"/>
  <c r="P9614" i="1" s="1"/>
  <c r="L9614" i="1"/>
  <c r="D9614" i="1"/>
  <c r="A9614" i="1"/>
  <c r="W9613" i="1"/>
  <c r="V9613" i="1"/>
  <c r="M9613" i="1"/>
  <c r="L9613" i="1"/>
  <c r="D9613" i="1"/>
  <c r="A9613" i="1"/>
  <c r="W9612" i="1"/>
  <c r="V9612" i="1"/>
  <c r="P9612" i="1"/>
  <c r="O9612" i="1"/>
  <c r="Q9612" i="1" s="1"/>
  <c r="M9612" i="1"/>
  <c r="N9612" i="1" s="1"/>
  <c r="L9612" i="1"/>
  <c r="D9612" i="1"/>
  <c r="A9612" i="1"/>
  <c r="W9611" i="1"/>
  <c r="V9611" i="1"/>
  <c r="M9611" i="1"/>
  <c r="L9611" i="1"/>
  <c r="D9611" i="1"/>
  <c r="A9611" i="1"/>
  <c r="W9610" i="1"/>
  <c r="V9610" i="1" s="1"/>
  <c r="M9610" i="1"/>
  <c r="P9610" i="1" s="1"/>
  <c r="L9610" i="1"/>
  <c r="N9610" i="1" s="1"/>
  <c r="O9610" i="1" s="1"/>
  <c r="Q9610" i="1" s="1"/>
  <c r="D9610" i="1"/>
  <c r="A9610" i="1"/>
  <c r="W9609" i="1"/>
  <c r="V9609" i="1" s="1"/>
  <c r="M9609" i="1"/>
  <c r="L9609" i="1"/>
  <c r="D9609" i="1"/>
  <c r="A9609" i="1"/>
  <c r="W9608" i="1"/>
  <c r="V9608" i="1"/>
  <c r="P9608" i="1"/>
  <c r="O9608" i="1"/>
  <c r="Q9608" i="1" s="1"/>
  <c r="M9608" i="1"/>
  <c r="N9608" i="1" s="1"/>
  <c r="L9608" i="1"/>
  <c r="D9608" i="1"/>
  <c r="A9608" i="1"/>
  <c r="W9607" i="1"/>
  <c r="V9607" i="1"/>
  <c r="M9607" i="1"/>
  <c r="L9607" i="1"/>
  <c r="D9607" i="1"/>
  <c r="A9607" i="1"/>
  <c r="W9606" i="1"/>
  <c r="V9606" i="1" s="1"/>
  <c r="M9606" i="1"/>
  <c r="P9606" i="1" s="1"/>
  <c r="L9606" i="1"/>
  <c r="N9606" i="1" s="1"/>
  <c r="O9606" i="1" s="1"/>
  <c r="Q9606" i="1" s="1"/>
  <c r="D9606" i="1"/>
  <c r="A9606" i="1"/>
  <c r="W9605" i="1"/>
  <c r="V9605" i="1" s="1"/>
  <c r="M9605" i="1"/>
  <c r="L9605" i="1"/>
  <c r="D9605" i="1"/>
  <c r="A9605" i="1"/>
  <c r="W9604" i="1"/>
  <c r="V9604" i="1"/>
  <c r="P9604" i="1"/>
  <c r="O9604" i="1"/>
  <c r="Q9604" i="1" s="1"/>
  <c r="M9604" i="1"/>
  <c r="N9604" i="1" s="1"/>
  <c r="L9604" i="1"/>
  <c r="D9604" i="1"/>
  <c r="A9604" i="1"/>
  <c r="W9603" i="1"/>
  <c r="V9603" i="1"/>
  <c r="M9603" i="1"/>
  <c r="L9603" i="1"/>
  <c r="D9603" i="1"/>
  <c r="A9603" i="1"/>
  <c r="W9602" i="1"/>
  <c r="V9602" i="1" s="1"/>
  <c r="M9602" i="1"/>
  <c r="P9602" i="1" s="1"/>
  <c r="L9602" i="1"/>
  <c r="N9602" i="1" s="1"/>
  <c r="O9602" i="1" s="1"/>
  <c r="Q9602" i="1" s="1"/>
  <c r="D9602" i="1"/>
  <c r="A9602" i="1"/>
  <c r="W9601" i="1"/>
  <c r="V9601" i="1" s="1"/>
  <c r="M9601" i="1"/>
  <c r="L9601" i="1"/>
  <c r="D9601" i="1"/>
  <c r="A9601" i="1"/>
  <c r="W9600" i="1"/>
  <c r="V9600" i="1"/>
  <c r="P9600" i="1"/>
  <c r="O9600" i="1"/>
  <c r="Q9600" i="1" s="1"/>
  <c r="M9600" i="1"/>
  <c r="N9600" i="1" s="1"/>
  <c r="L9600" i="1"/>
  <c r="D9600" i="1"/>
  <c r="A9600" i="1"/>
  <c r="W9599" i="1"/>
  <c r="V9599" i="1"/>
  <c r="M9599" i="1"/>
  <c r="L9599" i="1"/>
  <c r="D9599" i="1"/>
  <c r="A9599" i="1"/>
  <c r="W9598" i="1"/>
  <c r="V9598" i="1" s="1"/>
  <c r="M9598" i="1"/>
  <c r="P9598" i="1" s="1"/>
  <c r="L9598" i="1"/>
  <c r="N9598" i="1" s="1"/>
  <c r="O9598" i="1" s="1"/>
  <c r="Q9598" i="1" s="1"/>
  <c r="D9598" i="1"/>
  <c r="A9598" i="1"/>
  <c r="W9597" i="1"/>
  <c r="V9597" i="1" s="1"/>
  <c r="M9597" i="1"/>
  <c r="L9597" i="1"/>
  <c r="D9597" i="1"/>
  <c r="A9597" i="1"/>
  <c r="W9596" i="1"/>
  <c r="V9596" i="1"/>
  <c r="P9596" i="1"/>
  <c r="M9596" i="1"/>
  <c r="N9596" i="1" s="1"/>
  <c r="O9596" i="1" s="1"/>
  <c r="Q9596" i="1" s="1"/>
  <c r="L9596" i="1"/>
  <c r="D9596" i="1"/>
  <c r="A9596" i="1"/>
  <c r="W9595" i="1"/>
  <c r="V9595" i="1"/>
  <c r="M9595" i="1"/>
  <c r="L9595" i="1"/>
  <c r="D9595" i="1"/>
  <c r="A9595" i="1"/>
  <c r="W9594" i="1"/>
  <c r="V9594" i="1" s="1"/>
  <c r="M9594" i="1"/>
  <c r="P9594" i="1" s="1"/>
  <c r="L9594" i="1"/>
  <c r="N9594" i="1" s="1"/>
  <c r="O9594" i="1" s="1"/>
  <c r="Q9594" i="1" s="1"/>
  <c r="D9594" i="1"/>
  <c r="A9594" i="1"/>
  <c r="W9593" i="1"/>
  <c r="V9593" i="1" s="1"/>
  <c r="M9593" i="1"/>
  <c r="L9593" i="1"/>
  <c r="D9593" i="1"/>
  <c r="A9593" i="1"/>
  <c r="W9592" i="1"/>
  <c r="V9592" i="1"/>
  <c r="M9592" i="1"/>
  <c r="L9592" i="1"/>
  <c r="D9592" i="1"/>
  <c r="A9592" i="1"/>
  <c r="W9591" i="1"/>
  <c r="V9591" i="1"/>
  <c r="M9591" i="1"/>
  <c r="L9591" i="1"/>
  <c r="D9591" i="1"/>
  <c r="A9591" i="1"/>
  <c r="W9590" i="1"/>
  <c r="V9590" i="1" s="1"/>
  <c r="M9590" i="1"/>
  <c r="P9590" i="1" s="1"/>
  <c r="L9590" i="1"/>
  <c r="D9590" i="1"/>
  <c r="A9590" i="1"/>
  <c r="W9589" i="1"/>
  <c r="V9589" i="1" s="1"/>
  <c r="N9589" i="1"/>
  <c r="O9589" i="1" s="1"/>
  <c r="Q9589" i="1" s="1"/>
  <c r="M9589" i="1"/>
  <c r="P9589" i="1" s="1"/>
  <c r="L9589" i="1"/>
  <c r="D9589" i="1"/>
  <c r="A9589" i="1"/>
  <c r="W9588" i="1"/>
  <c r="V9588" i="1" s="1"/>
  <c r="Q9588" i="1"/>
  <c r="P9588" i="1"/>
  <c r="O9588" i="1"/>
  <c r="M9588" i="1"/>
  <c r="N9588" i="1" s="1"/>
  <c r="L9588" i="1"/>
  <c r="D9588" i="1"/>
  <c r="A9588" i="1"/>
  <c r="W9587" i="1"/>
  <c r="V9587" i="1"/>
  <c r="M9587" i="1"/>
  <c r="L9587" i="1"/>
  <c r="D9587" i="1"/>
  <c r="A9587" i="1"/>
  <c r="W9586" i="1"/>
  <c r="V9586" i="1" s="1"/>
  <c r="O9586" i="1"/>
  <c r="Q9586" i="1" s="1"/>
  <c r="N9586" i="1"/>
  <c r="M9586" i="1"/>
  <c r="P9586" i="1" s="1"/>
  <c r="L9586" i="1"/>
  <c r="D9586" i="1"/>
  <c r="A9586" i="1"/>
  <c r="W9585" i="1"/>
  <c r="V9585" i="1" s="1"/>
  <c r="Q9585" i="1"/>
  <c r="P9585" i="1"/>
  <c r="O9585" i="1"/>
  <c r="N9585" i="1"/>
  <c r="M9585" i="1"/>
  <c r="L9585" i="1"/>
  <c r="D9585" i="1"/>
  <c r="A9585" i="1"/>
  <c r="W9584" i="1"/>
  <c r="V9584" i="1"/>
  <c r="P9584" i="1"/>
  <c r="M9584" i="1"/>
  <c r="N9584" i="1" s="1"/>
  <c r="O9584" i="1" s="1"/>
  <c r="Q9584" i="1" s="1"/>
  <c r="L9584" i="1"/>
  <c r="D9584" i="1"/>
  <c r="A9584" i="1"/>
  <c r="W9583" i="1"/>
  <c r="V9583" i="1" s="1"/>
  <c r="M9583" i="1"/>
  <c r="L9583" i="1"/>
  <c r="D9583" i="1"/>
  <c r="A9583" i="1"/>
  <c r="W9582" i="1"/>
  <c r="V9582" i="1" s="1"/>
  <c r="M9582" i="1"/>
  <c r="P9582" i="1" s="1"/>
  <c r="L9582" i="1"/>
  <c r="D9582" i="1"/>
  <c r="A9582" i="1"/>
  <c r="W9581" i="1"/>
  <c r="V9581" i="1" s="1"/>
  <c r="M9581" i="1"/>
  <c r="P9581" i="1" s="1"/>
  <c r="L9581" i="1"/>
  <c r="D9581" i="1"/>
  <c r="A9581" i="1"/>
  <c r="W9580" i="1"/>
  <c r="V9580" i="1" s="1"/>
  <c r="O9580" i="1"/>
  <c r="Q9580" i="1" s="1"/>
  <c r="M9580" i="1"/>
  <c r="N9580" i="1" s="1"/>
  <c r="L9580" i="1"/>
  <c r="D9580" i="1"/>
  <c r="A9580" i="1"/>
  <c r="W9579" i="1"/>
  <c r="V9579" i="1" s="1"/>
  <c r="M9579" i="1"/>
  <c r="L9579" i="1"/>
  <c r="D9579" i="1"/>
  <c r="A9579" i="1"/>
  <c r="W9578" i="1"/>
  <c r="V9578" i="1" s="1"/>
  <c r="M9578" i="1"/>
  <c r="P9578" i="1" s="1"/>
  <c r="L9578" i="1"/>
  <c r="N9578" i="1" s="1"/>
  <c r="O9578" i="1" s="1"/>
  <c r="Q9578" i="1" s="1"/>
  <c r="D9578" i="1"/>
  <c r="A9578" i="1"/>
  <c r="W9577" i="1"/>
  <c r="V9577" i="1" s="1"/>
  <c r="M9577" i="1"/>
  <c r="L9577" i="1"/>
  <c r="D9577" i="1"/>
  <c r="A9577" i="1"/>
  <c r="W9576" i="1"/>
  <c r="V9576" i="1"/>
  <c r="M9576" i="1"/>
  <c r="L9576" i="1"/>
  <c r="D9576" i="1"/>
  <c r="A9576" i="1"/>
  <c r="W9575" i="1"/>
  <c r="V9575" i="1"/>
  <c r="M9575" i="1"/>
  <c r="L9575" i="1"/>
  <c r="D9575" i="1"/>
  <c r="A9575" i="1"/>
  <c r="W9574" i="1"/>
  <c r="V9574" i="1" s="1"/>
  <c r="M9574" i="1"/>
  <c r="L9574" i="1"/>
  <c r="D9574" i="1"/>
  <c r="A9574" i="1"/>
  <c r="W9573" i="1"/>
  <c r="V9573" i="1" s="1"/>
  <c r="N9573" i="1"/>
  <c r="O9573" i="1" s="1"/>
  <c r="Q9573" i="1" s="1"/>
  <c r="M9573" i="1"/>
  <c r="P9573" i="1" s="1"/>
  <c r="L9573" i="1"/>
  <c r="D9573" i="1"/>
  <c r="A9573" i="1"/>
  <c r="W9572" i="1"/>
  <c r="V9572" i="1" s="1"/>
  <c r="P9572" i="1"/>
  <c r="M9572" i="1"/>
  <c r="N9572" i="1" s="1"/>
  <c r="O9572" i="1" s="1"/>
  <c r="Q9572" i="1" s="1"/>
  <c r="L9572" i="1"/>
  <c r="D9572" i="1"/>
  <c r="A9572" i="1"/>
  <c r="W9571" i="1"/>
  <c r="V9571" i="1"/>
  <c r="M9571" i="1"/>
  <c r="L9571" i="1"/>
  <c r="D9571" i="1"/>
  <c r="A9571" i="1"/>
  <c r="W9570" i="1"/>
  <c r="V9570" i="1" s="1"/>
  <c r="M9570" i="1"/>
  <c r="P9570" i="1" s="1"/>
  <c r="L9570" i="1"/>
  <c r="D9570" i="1"/>
  <c r="A9570" i="1"/>
  <c r="W9569" i="1"/>
  <c r="V9569" i="1" s="1"/>
  <c r="P9569" i="1"/>
  <c r="N9569" i="1"/>
  <c r="O9569" i="1" s="1"/>
  <c r="Q9569" i="1" s="1"/>
  <c r="M9569" i="1"/>
  <c r="L9569" i="1"/>
  <c r="D9569" i="1"/>
  <c r="A9569" i="1"/>
  <c r="W9568" i="1"/>
  <c r="V9568" i="1" s="1"/>
  <c r="P9568" i="1"/>
  <c r="M9568" i="1"/>
  <c r="N9568" i="1" s="1"/>
  <c r="O9568" i="1" s="1"/>
  <c r="Q9568" i="1" s="1"/>
  <c r="L9568" i="1"/>
  <c r="D9568" i="1"/>
  <c r="A9568" i="1"/>
  <c r="W9567" i="1"/>
  <c r="V9567" i="1" s="1"/>
  <c r="M9567" i="1"/>
  <c r="L9567" i="1"/>
  <c r="D9567" i="1"/>
  <c r="A9567" i="1"/>
  <c r="W9566" i="1"/>
  <c r="V9566" i="1" s="1"/>
  <c r="M9566" i="1"/>
  <c r="P9566" i="1" s="1"/>
  <c r="L9566" i="1"/>
  <c r="D9566" i="1"/>
  <c r="A9566" i="1"/>
  <c r="W9565" i="1"/>
  <c r="V9565" i="1" s="1"/>
  <c r="P9565" i="1"/>
  <c r="M9565" i="1"/>
  <c r="N9565" i="1" s="1"/>
  <c r="O9565" i="1" s="1"/>
  <c r="Q9565" i="1" s="1"/>
  <c r="L9565" i="1"/>
  <c r="D9565" i="1"/>
  <c r="A9565" i="1"/>
  <c r="W9564" i="1"/>
  <c r="V9564" i="1"/>
  <c r="M9564" i="1"/>
  <c r="N9564" i="1" s="1"/>
  <c r="O9564" i="1" s="1"/>
  <c r="Q9564" i="1" s="1"/>
  <c r="L9564" i="1"/>
  <c r="D9564" i="1"/>
  <c r="A9564" i="1"/>
  <c r="W9563" i="1"/>
  <c r="V9563" i="1" s="1"/>
  <c r="M9563" i="1"/>
  <c r="L9563" i="1"/>
  <c r="D9563" i="1"/>
  <c r="A9563" i="1"/>
  <c r="W9562" i="1"/>
  <c r="V9562" i="1" s="1"/>
  <c r="M9562" i="1"/>
  <c r="P9562" i="1" s="1"/>
  <c r="L9562" i="1"/>
  <c r="D9562" i="1"/>
  <c r="A9562" i="1"/>
  <c r="W9561" i="1"/>
  <c r="V9561" i="1" s="1"/>
  <c r="M9561" i="1"/>
  <c r="L9561" i="1"/>
  <c r="D9561" i="1"/>
  <c r="A9561" i="1"/>
  <c r="W9560" i="1"/>
  <c r="V9560" i="1"/>
  <c r="M9560" i="1"/>
  <c r="L9560" i="1"/>
  <c r="D9560" i="1"/>
  <c r="A9560" i="1"/>
  <c r="W9559" i="1"/>
  <c r="V9559" i="1"/>
  <c r="M9559" i="1"/>
  <c r="L9559" i="1"/>
  <c r="D9559" i="1"/>
  <c r="A9559" i="1"/>
  <c r="W9558" i="1"/>
  <c r="V9558" i="1" s="1"/>
  <c r="N9558" i="1"/>
  <c r="O9558" i="1" s="1"/>
  <c r="Q9558" i="1" s="1"/>
  <c r="M9558" i="1"/>
  <c r="P9558" i="1" s="1"/>
  <c r="L9558" i="1"/>
  <c r="D9558" i="1"/>
  <c r="A9558" i="1"/>
  <c r="W9557" i="1"/>
  <c r="V9557" i="1" s="1"/>
  <c r="N9557" i="1"/>
  <c r="O9557" i="1" s="1"/>
  <c r="Q9557" i="1" s="1"/>
  <c r="M9557" i="1"/>
  <c r="P9557" i="1" s="1"/>
  <c r="L9557" i="1"/>
  <c r="D9557" i="1"/>
  <c r="A9557" i="1"/>
  <c r="W9556" i="1"/>
  <c r="V9556" i="1"/>
  <c r="P9556" i="1"/>
  <c r="M9556" i="1"/>
  <c r="N9556" i="1" s="1"/>
  <c r="O9556" i="1" s="1"/>
  <c r="Q9556" i="1" s="1"/>
  <c r="L9556" i="1"/>
  <c r="D9556" i="1"/>
  <c r="A9556" i="1"/>
  <c r="W9555" i="1"/>
  <c r="V9555" i="1"/>
  <c r="M9555" i="1"/>
  <c r="L9555" i="1"/>
  <c r="D9555" i="1"/>
  <c r="A9555" i="1"/>
  <c r="W9554" i="1"/>
  <c r="V9554" i="1" s="1"/>
  <c r="M9554" i="1"/>
  <c r="P9554" i="1" s="1"/>
  <c r="L9554" i="1"/>
  <c r="D9554" i="1"/>
  <c r="A9554" i="1"/>
  <c r="W9553" i="1"/>
  <c r="V9553" i="1" s="1"/>
  <c r="P9553" i="1"/>
  <c r="N9553" i="1"/>
  <c r="O9553" i="1" s="1"/>
  <c r="Q9553" i="1" s="1"/>
  <c r="M9553" i="1"/>
  <c r="L9553" i="1"/>
  <c r="D9553" i="1"/>
  <c r="A9553" i="1"/>
  <c r="W9552" i="1"/>
  <c r="V9552" i="1" s="1"/>
  <c r="P9552" i="1"/>
  <c r="M9552" i="1"/>
  <c r="N9552" i="1" s="1"/>
  <c r="O9552" i="1" s="1"/>
  <c r="Q9552" i="1" s="1"/>
  <c r="L9552" i="1"/>
  <c r="D9552" i="1"/>
  <c r="A9552" i="1"/>
  <c r="W9551" i="1"/>
  <c r="V9551" i="1" s="1"/>
  <c r="M9551" i="1"/>
  <c r="L9551" i="1"/>
  <c r="D9551" i="1"/>
  <c r="A9551" i="1"/>
  <c r="W9550" i="1"/>
  <c r="V9550" i="1" s="1"/>
  <c r="M9550" i="1"/>
  <c r="P9550" i="1" s="1"/>
  <c r="L9550" i="1"/>
  <c r="D9550" i="1"/>
  <c r="A9550" i="1"/>
  <c r="W9549" i="1"/>
  <c r="V9549" i="1" s="1"/>
  <c r="P9549" i="1"/>
  <c r="N9549" i="1"/>
  <c r="O9549" i="1" s="1"/>
  <c r="Q9549" i="1" s="1"/>
  <c r="M9549" i="1"/>
  <c r="L9549" i="1"/>
  <c r="D9549" i="1"/>
  <c r="A9549" i="1"/>
  <c r="W9548" i="1"/>
  <c r="V9548" i="1"/>
  <c r="M9548" i="1"/>
  <c r="N9548" i="1" s="1"/>
  <c r="O9548" i="1" s="1"/>
  <c r="Q9548" i="1" s="1"/>
  <c r="L9548" i="1"/>
  <c r="D9548" i="1"/>
  <c r="A9548" i="1"/>
  <c r="W9547" i="1"/>
  <c r="V9547" i="1" s="1"/>
  <c r="M9547" i="1"/>
  <c r="L9547" i="1"/>
  <c r="D9547" i="1"/>
  <c r="A9547" i="1"/>
  <c r="W9546" i="1"/>
  <c r="V9546" i="1" s="1"/>
  <c r="M9546" i="1"/>
  <c r="P9546" i="1" s="1"/>
  <c r="L9546" i="1"/>
  <c r="D9546" i="1"/>
  <c r="A9546" i="1"/>
  <c r="W9545" i="1"/>
  <c r="V9545" i="1" s="1"/>
  <c r="M9545" i="1"/>
  <c r="L9545" i="1"/>
  <c r="D9545" i="1"/>
  <c r="A9545" i="1"/>
  <c r="W9544" i="1"/>
  <c r="V9544" i="1"/>
  <c r="M9544" i="1"/>
  <c r="L9544" i="1"/>
  <c r="D9544" i="1"/>
  <c r="A9544" i="1"/>
  <c r="W9543" i="1"/>
  <c r="V9543" i="1" s="1"/>
  <c r="M9543" i="1"/>
  <c r="L9543" i="1"/>
  <c r="D9543" i="1"/>
  <c r="A9543" i="1"/>
  <c r="W9542" i="1"/>
  <c r="V9542" i="1" s="1"/>
  <c r="N9542" i="1"/>
  <c r="O9542" i="1" s="1"/>
  <c r="Q9542" i="1" s="1"/>
  <c r="M9542" i="1"/>
  <c r="P9542" i="1" s="1"/>
  <c r="L9542" i="1"/>
  <c r="D9542" i="1"/>
  <c r="A9542" i="1"/>
  <c r="W9541" i="1"/>
  <c r="V9541" i="1" s="1"/>
  <c r="P9541" i="1"/>
  <c r="N9541" i="1"/>
  <c r="O9541" i="1" s="1"/>
  <c r="Q9541" i="1" s="1"/>
  <c r="M9541" i="1"/>
  <c r="L9541" i="1"/>
  <c r="D9541" i="1"/>
  <c r="A9541" i="1"/>
  <c r="W9540" i="1"/>
  <c r="V9540" i="1"/>
  <c r="P9540" i="1"/>
  <c r="M9540" i="1"/>
  <c r="N9540" i="1" s="1"/>
  <c r="O9540" i="1" s="1"/>
  <c r="Q9540" i="1" s="1"/>
  <c r="L9540" i="1"/>
  <c r="D9540" i="1"/>
  <c r="A9540" i="1"/>
  <c r="W9539" i="1"/>
  <c r="V9539" i="1"/>
  <c r="M9539" i="1"/>
  <c r="L9539" i="1"/>
  <c r="D9539" i="1"/>
  <c r="A9539" i="1"/>
  <c r="W9538" i="1"/>
  <c r="V9538" i="1" s="1"/>
  <c r="M9538" i="1"/>
  <c r="P9538" i="1" s="1"/>
  <c r="L9538" i="1"/>
  <c r="D9538" i="1"/>
  <c r="A9538" i="1"/>
  <c r="W9537" i="1"/>
  <c r="V9537" i="1" s="1"/>
  <c r="P9537" i="1"/>
  <c r="N9537" i="1"/>
  <c r="O9537" i="1" s="1"/>
  <c r="Q9537" i="1" s="1"/>
  <c r="M9537" i="1"/>
  <c r="L9537" i="1"/>
  <c r="D9537" i="1"/>
  <c r="A9537" i="1"/>
  <c r="W9536" i="1"/>
  <c r="V9536" i="1" s="1"/>
  <c r="P9536" i="1"/>
  <c r="M9536" i="1"/>
  <c r="N9536" i="1" s="1"/>
  <c r="O9536" i="1" s="1"/>
  <c r="Q9536" i="1" s="1"/>
  <c r="L9536" i="1"/>
  <c r="D9536" i="1"/>
  <c r="A9536" i="1"/>
  <c r="W9535" i="1"/>
  <c r="V9535" i="1" s="1"/>
  <c r="M9535" i="1"/>
  <c r="L9535" i="1"/>
  <c r="D9535" i="1"/>
  <c r="A9535" i="1"/>
  <c r="W9534" i="1"/>
  <c r="V9534" i="1" s="1"/>
  <c r="M9534" i="1"/>
  <c r="P9534" i="1" s="1"/>
  <c r="L9534" i="1"/>
  <c r="D9534" i="1"/>
  <c r="A9534" i="1"/>
  <c r="W9533" i="1"/>
  <c r="V9533" i="1" s="1"/>
  <c r="P9533" i="1"/>
  <c r="N9533" i="1"/>
  <c r="O9533" i="1" s="1"/>
  <c r="Q9533" i="1" s="1"/>
  <c r="M9533" i="1"/>
  <c r="L9533" i="1"/>
  <c r="D9533" i="1"/>
  <c r="A9533" i="1"/>
  <c r="W9532" i="1"/>
  <c r="V9532" i="1"/>
  <c r="M9532" i="1"/>
  <c r="N9532" i="1" s="1"/>
  <c r="O9532" i="1" s="1"/>
  <c r="Q9532" i="1" s="1"/>
  <c r="L9532" i="1"/>
  <c r="D9532" i="1"/>
  <c r="A9532" i="1"/>
  <c r="W9531" i="1"/>
  <c r="V9531" i="1" s="1"/>
  <c r="M9531" i="1"/>
  <c r="L9531" i="1"/>
  <c r="D9531" i="1"/>
  <c r="A9531" i="1"/>
  <c r="W9530" i="1"/>
  <c r="V9530" i="1" s="1"/>
  <c r="M9530" i="1"/>
  <c r="P9530" i="1" s="1"/>
  <c r="L9530" i="1"/>
  <c r="D9530" i="1"/>
  <c r="A9530" i="1"/>
  <c r="W9529" i="1"/>
  <c r="V9529" i="1" s="1"/>
  <c r="M9529" i="1"/>
  <c r="L9529" i="1"/>
  <c r="D9529" i="1"/>
  <c r="A9529" i="1"/>
  <c r="W9528" i="1"/>
  <c r="V9528" i="1"/>
  <c r="M9528" i="1"/>
  <c r="N9528" i="1" s="1"/>
  <c r="O9528" i="1" s="1"/>
  <c r="Q9528" i="1" s="1"/>
  <c r="L9528" i="1"/>
  <c r="D9528" i="1"/>
  <c r="A9528" i="1"/>
  <c r="W9527" i="1"/>
  <c r="V9527" i="1" s="1"/>
  <c r="N9527" i="1"/>
  <c r="O9527" i="1" s="1"/>
  <c r="Q9527" i="1" s="1"/>
  <c r="M9527" i="1"/>
  <c r="P9527" i="1" s="1"/>
  <c r="L9527" i="1"/>
  <c r="D9527" i="1"/>
  <c r="A9527" i="1"/>
  <c r="W9526" i="1"/>
  <c r="V9526" i="1" s="1"/>
  <c r="M9526" i="1"/>
  <c r="N9526" i="1" s="1"/>
  <c r="O9526" i="1" s="1"/>
  <c r="Q9526" i="1" s="1"/>
  <c r="L9526" i="1"/>
  <c r="D9526" i="1"/>
  <c r="A9526" i="1"/>
  <c r="W9525" i="1"/>
  <c r="V9525" i="1"/>
  <c r="M9525" i="1"/>
  <c r="P9525" i="1" s="1"/>
  <c r="L9525" i="1"/>
  <c r="D9525" i="1"/>
  <c r="A9525" i="1"/>
  <c r="W9524" i="1"/>
  <c r="V9524" i="1" s="1"/>
  <c r="M9524" i="1"/>
  <c r="L9524" i="1"/>
  <c r="D9524" i="1"/>
  <c r="A9524" i="1"/>
  <c r="W9523" i="1"/>
  <c r="V9523" i="1"/>
  <c r="M9523" i="1"/>
  <c r="L9523" i="1"/>
  <c r="D9523" i="1"/>
  <c r="A9523" i="1"/>
  <c r="W9522" i="1"/>
  <c r="V9522" i="1" s="1"/>
  <c r="M9522" i="1"/>
  <c r="L9522" i="1"/>
  <c r="D9522" i="1"/>
  <c r="A9522" i="1"/>
  <c r="W9521" i="1"/>
  <c r="V9521" i="1"/>
  <c r="P9521" i="1"/>
  <c r="N9521" i="1"/>
  <c r="O9521" i="1" s="1"/>
  <c r="Q9521" i="1" s="1"/>
  <c r="M9521" i="1"/>
  <c r="L9521" i="1"/>
  <c r="D9521" i="1"/>
  <c r="A9521" i="1"/>
  <c r="W9520" i="1"/>
  <c r="V9520" i="1"/>
  <c r="P9520" i="1"/>
  <c r="M9520" i="1"/>
  <c r="N9520" i="1" s="1"/>
  <c r="O9520" i="1" s="1"/>
  <c r="Q9520" i="1" s="1"/>
  <c r="L9520" i="1"/>
  <c r="D9520" i="1"/>
  <c r="A9520" i="1"/>
  <c r="W9519" i="1"/>
  <c r="V9519" i="1"/>
  <c r="N9519" i="1"/>
  <c r="O9519" i="1" s="1"/>
  <c r="Q9519" i="1" s="1"/>
  <c r="M9519" i="1"/>
  <c r="P9519" i="1" s="1"/>
  <c r="L9519" i="1"/>
  <c r="D9519" i="1"/>
  <c r="A9519" i="1"/>
  <c r="W9518" i="1"/>
  <c r="V9518" i="1" s="1"/>
  <c r="M9518" i="1"/>
  <c r="L9518" i="1"/>
  <c r="D9518" i="1"/>
  <c r="A9518" i="1"/>
  <c r="W9517" i="1"/>
  <c r="V9517" i="1" s="1"/>
  <c r="M9517" i="1"/>
  <c r="L9517" i="1"/>
  <c r="D9517" i="1"/>
  <c r="A9517" i="1"/>
  <c r="W9516" i="1"/>
  <c r="V9516" i="1" s="1"/>
  <c r="M9516" i="1"/>
  <c r="L9516" i="1"/>
  <c r="D9516" i="1"/>
  <c r="A9516" i="1"/>
  <c r="W9515" i="1"/>
  <c r="V9515" i="1"/>
  <c r="M9515" i="1"/>
  <c r="P9515" i="1" s="1"/>
  <c r="L9515" i="1"/>
  <c r="D9515" i="1"/>
  <c r="A9515" i="1"/>
  <c r="W9514" i="1"/>
  <c r="V9514" i="1" s="1"/>
  <c r="P9514" i="1"/>
  <c r="N9514" i="1"/>
  <c r="O9514" i="1" s="1"/>
  <c r="Q9514" i="1" s="1"/>
  <c r="M9514" i="1"/>
  <c r="L9514" i="1"/>
  <c r="D9514" i="1"/>
  <c r="A9514" i="1"/>
  <c r="W9513" i="1"/>
  <c r="V9513" i="1"/>
  <c r="P9513" i="1"/>
  <c r="N9513" i="1"/>
  <c r="O9513" i="1" s="1"/>
  <c r="Q9513" i="1" s="1"/>
  <c r="M9513" i="1"/>
  <c r="L9513" i="1"/>
  <c r="D9513" i="1"/>
  <c r="A9513" i="1"/>
  <c r="W9512" i="1"/>
  <c r="V9512" i="1" s="1"/>
  <c r="M9512" i="1"/>
  <c r="N9512" i="1" s="1"/>
  <c r="O9512" i="1" s="1"/>
  <c r="Q9512" i="1" s="1"/>
  <c r="L9512" i="1"/>
  <c r="D9512" i="1"/>
  <c r="A9512" i="1"/>
  <c r="W9511" i="1"/>
  <c r="V9511" i="1" s="1"/>
  <c r="M9511" i="1"/>
  <c r="P9511" i="1" s="1"/>
  <c r="L9511" i="1"/>
  <c r="N9511" i="1" s="1"/>
  <c r="O9511" i="1" s="1"/>
  <c r="Q9511" i="1" s="1"/>
  <c r="D9511" i="1"/>
  <c r="A9511" i="1"/>
  <c r="W9510" i="1"/>
  <c r="V9510" i="1" s="1"/>
  <c r="M9510" i="1"/>
  <c r="L9510" i="1"/>
  <c r="D9510" i="1"/>
  <c r="A9510" i="1"/>
  <c r="W9509" i="1"/>
  <c r="V9509" i="1" s="1"/>
  <c r="N9509" i="1"/>
  <c r="O9509" i="1" s="1"/>
  <c r="Q9509" i="1" s="1"/>
  <c r="M9509" i="1"/>
  <c r="P9509" i="1" s="1"/>
  <c r="L9509" i="1"/>
  <c r="D9509" i="1"/>
  <c r="A9509" i="1"/>
  <c r="W9508" i="1"/>
  <c r="V9508" i="1" s="1"/>
  <c r="P9508" i="1"/>
  <c r="M9508" i="1"/>
  <c r="L9508" i="1"/>
  <c r="D9508" i="1"/>
  <c r="A9508" i="1"/>
  <c r="W9507" i="1"/>
  <c r="V9507" i="1"/>
  <c r="M9507" i="1"/>
  <c r="L9507" i="1"/>
  <c r="D9507" i="1"/>
  <c r="A9507" i="1"/>
  <c r="W9506" i="1"/>
  <c r="V9506" i="1" s="1"/>
  <c r="M9506" i="1"/>
  <c r="L9506" i="1"/>
  <c r="D9506" i="1"/>
  <c r="A9506" i="1"/>
  <c r="W9505" i="1"/>
  <c r="V9505" i="1" s="1"/>
  <c r="M9505" i="1"/>
  <c r="L9505" i="1"/>
  <c r="D9505" i="1"/>
  <c r="A9505" i="1"/>
  <c r="W9504" i="1"/>
  <c r="V9504" i="1" s="1"/>
  <c r="N9504" i="1"/>
  <c r="O9504" i="1" s="1"/>
  <c r="Q9504" i="1" s="1"/>
  <c r="M9504" i="1"/>
  <c r="P9504" i="1" s="1"/>
  <c r="L9504" i="1"/>
  <c r="D9504" i="1"/>
  <c r="A9504" i="1"/>
  <c r="W9503" i="1"/>
  <c r="V9503" i="1" s="1"/>
  <c r="M9503" i="1"/>
  <c r="P9503" i="1" s="1"/>
  <c r="L9503" i="1"/>
  <c r="D9503" i="1"/>
  <c r="A9503" i="1"/>
  <c r="W9502" i="1"/>
  <c r="V9502" i="1" s="1"/>
  <c r="M9502" i="1"/>
  <c r="N9502" i="1" s="1"/>
  <c r="O9502" i="1" s="1"/>
  <c r="Q9502" i="1" s="1"/>
  <c r="L9502" i="1"/>
  <c r="D9502" i="1"/>
  <c r="A9502" i="1"/>
  <c r="W9501" i="1"/>
  <c r="V9501" i="1"/>
  <c r="M9501" i="1"/>
  <c r="L9501" i="1"/>
  <c r="D9501" i="1"/>
  <c r="A9501" i="1"/>
  <c r="W9500" i="1"/>
  <c r="V9500" i="1" s="1"/>
  <c r="M9500" i="1"/>
  <c r="P9500" i="1" s="1"/>
  <c r="L9500" i="1"/>
  <c r="D9500" i="1"/>
  <c r="A9500" i="1"/>
  <c r="W9499" i="1"/>
  <c r="V9499" i="1" s="1"/>
  <c r="N9499" i="1"/>
  <c r="O9499" i="1" s="1"/>
  <c r="Q9499" i="1" s="1"/>
  <c r="M9499" i="1"/>
  <c r="P9499" i="1" s="1"/>
  <c r="L9499" i="1"/>
  <c r="D9499" i="1"/>
  <c r="A9499" i="1"/>
  <c r="W9498" i="1"/>
  <c r="V9498" i="1" s="1"/>
  <c r="M9498" i="1"/>
  <c r="L9498" i="1"/>
  <c r="D9498" i="1"/>
  <c r="A9498" i="1"/>
  <c r="W9497" i="1"/>
  <c r="V9497" i="1"/>
  <c r="M9497" i="1"/>
  <c r="L9497" i="1"/>
  <c r="D9497" i="1"/>
  <c r="A9497" i="1"/>
  <c r="W9496" i="1"/>
  <c r="V9496" i="1" s="1"/>
  <c r="M9496" i="1"/>
  <c r="L9496" i="1"/>
  <c r="D9496" i="1"/>
  <c r="A9496" i="1"/>
  <c r="W9495" i="1"/>
  <c r="V9495" i="1" s="1"/>
  <c r="P9495" i="1"/>
  <c r="N9495" i="1"/>
  <c r="O9495" i="1" s="1"/>
  <c r="Q9495" i="1" s="1"/>
  <c r="M9495" i="1"/>
  <c r="L9495" i="1"/>
  <c r="D9495" i="1"/>
  <c r="A9495" i="1"/>
  <c r="W9494" i="1"/>
  <c r="V9494" i="1"/>
  <c r="P9494" i="1"/>
  <c r="M9494" i="1"/>
  <c r="N9494" i="1" s="1"/>
  <c r="O9494" i="1" s="1"/>
  <c r="Q9494" i="1" s="1"/>
  <c r="L9494" i="1"/>
  <c r="D9494" i="1"/>
  <c r="A9494" i="1"/>
  <c r="W9493" i="1"/>
  <c r="V9493" i="1" s="1"/>
  <c r="M9493" i="1"/>
  <c r="L9493" i="1"/>
  <c r="D9493" i="1"/>
  <c r="A9493" i="1"/>
  <c r="W9492" i="1"/>
  <c r="V9492" i="1" s="1"/>
  <c r="M9492" i="1"/>
  <c r="P9492" i="1" s="1"/>
  <c r="L9492" i="1"/>
  <c r="D9492" i="1"/>
  <c r="A9492" i="1"/>
  <c r="W9491" i="1"/>
  <c r="V9491" i="1" s="1"/>
  <c r="P9491" i="1"/>
  <c r="M9491" i="1"/>
  <c r="N9491" i="1" s="1"/>
  <c r="O9491" i="1" s="1"/>
  <c r="Q9491" i="1" s="1"/>
  <c r="L9491" i="1"/>
  <c r="D9491" i="1"/>
  <c r="A9491" i="1"/>
  <c r="W9490" i="1"/>
  <c r="V9490" i="1"/>
  <c r="P9490" i="1"/>
  <c r="O9490" i="1"/>
  <c r="Q9490" i="1" s="1"/>
  <c r="M9490" i="1"/>
  <c r="N9490" i="1" s="1"/>
  <c r="L9490" i="1"/>
  <c r="D9490" i="1"/>
  <c r="A9490" i="1"/>
  <c r="W9489" i="1"/>
  <c r="V9489" i="1" s="1"/>
  <c r="M9489" i="1"/>
  <c r="L9489" i="1"/>
  <c r="D9489" i="1"/>
  <c r="A9489" i="1"/>
  <c r="W9488" i="1"/>
  <c r="V9488" i="1" s="1"/>
  <c r="P9488" i="1"/>
  <c r="M9488" i="1"/>
  <c r="N9488" i="1" s="1"/>
  <c r="O9488" i="1" s="1"/>
  <c r="Q9488" i="1" s="1"/>
  <c r="L9488" i="1"/>
  <c r="D9488" i="1"/>
  <c r="A9488" i="1"/>
  <c r="W9487" i="1"/>
  <c r="V9487" i="1"/>
  <c r="N9487" i="1"/>
  <c r="O9487" i="1" s="1"/>
  <c r="Q9487" i="1" s="1"/>
  <c r="M9487" i="1"/>
  <c r="P9487" i="1" s="1"/>
  <c r="L9487" i="1"/>
  <c r="D9487" i="1"/>
  <c r="A9487" i="1"/>
  <c r="W9486" i="1"/>
  <c r="V9486" i="1" s="1"/>
  <c r="M9486" i="1"/>
  <c r="L9486" i="1"/>
  <c r="D9486" i="1"/>
  <c r="A9486" i="1"/>
  <c r="W9485" i="1"/>
  <c r="V9485" i="1"/>
  <c r="N9485" i="1"/>
  <c r="O9485" i="1" s="1"/>
  <c r="Q9485" i="1" s="1"/>
  <c r="M9485" i="1"/>
  <c r="P9485" i="1" s="1"/>
  <c r="L9485" i="1"/>
  <c r="D9485" i="1"/>
  <c r="A9485" i="1"/>
  <c r="W9484" i="1"/>
  <c r="V9484" i="1" s="1"/>
  <c r="M9484" i="1"/>
  <c r="N9484" i="1" s="1"/>
  <c r="O9484" i="1" s="1"/>
  <c r="Q9484" i="1" s="1"/>
  <c r="L9484" i="1"/>
  <c r="D9484" i="1"/>
  <c r="A9484" i="1"/>
  <c r="W9483" i="1"/>
  <c r="V9483" i="1" s="1"/>
  <c r="Q9483" i="1"/>
  <c r="P9483" i="1"/>
  <c r="N9483" i="1"/>
  <c r="O9483" i="1" s="1"/>
  <c r="M9483" i="1"/>
  <c r="L9483" i="1"/>
  <c r="D9483" i="1"/>
  <c r="A9483" i="1"/>
  <c r="W9482" i="1"/>
  <c r="V9482" i="1" s="1"/>
  <c r="P9482" i="1"/>
  <c r="M9482" i="1"/>
  <c r="L9482" i="1"/>
  <c r="D9482" i="1"/>
  <c r="A9482" i="1"/>
  <c r="W9481" i="1"/>
  <c r="V9481" i="1"/>
  <c r="M9481" i="1"/>
  <c r="P9481" i="1" s="1"/>
  <c r="L9481" i="1"/>
  <c r="D9481" i="1"/>
  <c r="A9481" i="1"/>
  <c r="W9480" i="1"/>
  <c r="V9480" i="1" s="1"/>
  <c r="M9480" i="1"/>
  <c r="P9480" i="1" s="1"/>
  <c r="L9480" i="1"/>
  <c r="N9480" i="1" s="1"/>
  <c r="O9480" i="1" s="1"/>
  <c r="Q9480" i="1" s="1"/>
  <c r="D9480" i="1"/>
  <c r="A9480" i="1"/>
  <c r="W9479" i="1"/>
  <c r="V9479" i="1" s="1"/>
  <c r="P9479" i="1"/>
  <c r="N9479" i="1"/>
  <c r="O9479" i="1" s="1"/>
  <c r="Q9479" i="1" s="1"/>
  <c r="M9479" i="1"/>
  <c r="L9479" i="1"/>
  <c r="D9479" i="1"/>
  <c r="A9479" i="1"/>
  <c r="W9478" i="1"/>
  <c r="V9478" i="1"/>
  <c r="P9478" i="1"/>
  <c r="M9478" i="1"/>
  <c r="L9478" i="1"/>
  <c r="D9478" i="1"/>
  <c r="A9478" i="1"/>
  <c r="W9477" i="1"/>
  <c r="V9477" i="1" s="1"/>
  <c r="M9477" i="1"/>
  <c r="P9477" i="1" s="1"/>
  <c r="L9477" i="1"/>
  <c r="D9477" i="1"/>
  <c r="A9477" i="1"/>
  <c r="W9476" i="1"/>
  <c r="V9476" i="1" s="1"/>
  <c r="P9476" i="1"/>
  <c r="N9476" i="1"/>
  <c r="O9476" i="1" s="1"/>
  <c r="Q9476" i="1" s="1"/>
  <c r="M9476" i="1"/>
  <c r="L9476" i="1"/>
  <c r="D9476" i="1"/>
  <c r="A9476" i="1"/>
  <c r="W9475" i="1"/>
  <c r="V9475" i="1" s="1"/>
  <c r="M9475" i="1"/>
  <c r="P9475" i="1" s="1"/>
  <c r="L9475" i="1"/>
  <c r="D9475" i="1"/>
  <c r="A9475" i="1"/>
  <c r="W9474" i="1"/>
  <c r="V9474" i="1"/>
  <c r="P9474" i="1"/>
  <c r="M9474" i="1"/>
  <c r="L9474" i="1"/>
  <c r="D9474" i="1"/>
  <c r="A9474" i="1"/>
  <c r="W9473" i="1"/>
  <c r="V9473" i="1" s="1"/>
  <c r="M9473" i="1"/>
  <c r="L9473" i="1"/>
  <c r="D9473" i="1"/>
  <c r="A9473" i="1"/>
  <c r="W9472" i="1"/>
  <c r="V9472" i="1" s="1"/>
  <c r="P9472" i="1"/>
  <c r="N9472" i="1"/>
  <c r="O9472" i="1" s="1"/>
  <c r="Q9472" i="1" s="1"/>
  <c r="M9472" i="1"/>
  <c r="L9472" i="1"/>
  <c r="D9472" i="1"/>
  <c r="A9472" i="1"/>
  <c r="W9471" i="1"/>
  <c r="V9471" i="1"/>
  <c r="P9471" i="1"/>
  <c r="M9471" i="1"/>
  <c r="N9471" i="1" s="1"/>
  <c r="O9471" i="1" s="1"/>
  <c r="Q9471" i="1" s="1"/>
  <c r="L9471" i="1"/>
  <c r="D9471" i="1"/>
  <c r="A9471" i="1"/>
  <c r="W9470" i="1"/>
  <c r="V9470" i="1"/>
  <c r="P9470" i="1"/>
  <c r="M9470" i="1"/>
  <c r="L9470" i="1"/>
  <c r="D9470" i="1"/>
  <c r="A9470" i="1"/>
  <c r="W9469" i="1"/>
  <c r="V9469" i="1" s="1"/>
  <c r="M9469" i="1"/>
  <c r="P9469" i="1" s="1"/>
  <c r="L9469" i="1"/>
  <c r="D9469" i="1"/>
  <c r="A9469" i="1"/>
  <c r="W9468" i="1"/>
  <c r="V9468" i="1" s="1"/>
  <c r="M9468" i="1"/>
  <c r="P9468" i="1" s="1"/>
  <c r="L9468" i="1"/>
  <c r="D9468" i="1"/>
  <c r="A9468" i="1"/>
  <c r="W9467" i="1"/>
  <c r="V9467" i="1"/>
  <c r="M9467" i="1"/>
  <c r="L9467" i="1"/>
  <c r="D9467" i="1"/>
  <c r="A9467" i="1"/>
  <c r="W9466" i="1"/>
  <c r="V9466" i="1"/>
  <c r="M9466" i="1"/>
  <c r="P9466" i="1" s="1"/>
  <c r="L9466" i="1"/>
  <c r="D9466" i="1"/>
  <c r="A9466" i="1"/>
  <c r="W9465" i="1"/>
  <c r="V9465" i="1"/>
  <c r="M9465" i="1"/>
  <c r="P9465" i="1" s="1"/>
  <c r="L9465" i="1"/>
  <c r="D9465" i="1"/>
  <c r="A9465" i="1"/>
  <c r="W9464" i="1"/>
  <c r="V9464" i="1" s="1"/>
  <c r="P9464" i="1"/>
  <c r="M9464" i="1"/>
  <c r="N9464" i="1" s="1"/>
  <c r="O9464" i="1" s="1"/>
  <c r="Q9464" i="1" s="1"/>
  <c r="L9464" i="1"/>
  <c r="D9464" i="1"/>
  <c r="A9464" i="1"/>
  <c r="W9463" i="1"/>
  <c r="V9463" i="1"/>
  <c r="P9463" i="1"/>
  <c r="M9463" i="1"/>
  <c r="N9463" i="1" s="1"/>
  <c r="O9463" i="1" s="1"/>
  <c r="Q9463" i="1" s="1"/>
  <c r="L9463" i="1"/>
  <c r="D9463" i="1"/>
  <c r="A9463" i="1"/>
  <c r="W9462" i="1"/>
  <c r="V9462" i="1"/>
  <c r="M9462" i="1"/>
  <c r="N9462" i="1" s="1"/>
  <c r="O9462" i="1" s="1"/>
  <c r="Q9462" i="1" s="1"/>
  <c r="L9462" i="1"/>
  <c r="D9462" i="1"/>
  <c r="A9462" i="1"/>
  <c r="W9461" i="1"/>
  <c r="V9461" i="1"/>
  <c r="M9461" i="1"/>
  <c r="P9461" i="1" s="1"/>
  <c r="L9461" i="1"/>
  <c r="N9461" i="1" s="1"/>
  <c r="O9461" i="1" s="1"/>
  <c r="Q9461" i="1" s="1"/>
  <c r="D9461" i="1"/>
  <c r="A9461" i="1"/>
  <c r="W9460" i="1"/>
  <c r="V9460" i="1" s="1"/>
  <c r="M9460" i="1"/>
  <c r="L9460" i="1"/>
  <c r="D9460" i="1"/>
  <c r="A9460" i="1"/>
  <c r="W9459" i="1"/>
  <c r="V9459" i="1"/>
  <c r="O9459" i="1"/>
  <c r="Q9459" i="1" s="1"/>
  <c r="M9459" i="1"/>
  <c r="N9459" i="1" s="1"/>
  <c r="L9459" i="1"/>
  <c r="D9459" i="1"/>
  <c r="A9459" i="1"/>
  <c r="W9458" i="1"/>
  <c r="V9458" i="1" s="1"/>
  <c r="Q9458" i="1"/>
  <c r="M9458" i="1"/>
  <c r="N9458" i="1" s="1"/>
  <c r="O9458" i="1" s="1"/>
  <c r="L9458" i="1"/>
  <c r="D9458" i="1"/>
  <c r="A9458" i="1"/>
  <c r="W9457" i="1"/>
  <c r="V9457" i="1"/>
  <c r="N9457" i="1"/>
  <c r="O9457" i="1" s="1"/>
  <c r="Q9457" i="1" s="1"/>
  <c r="M9457" i="1"/>
  <c r="P9457" i="1" s="1"/>
  <c r="L9457" i="1"/>
  <c r="D9457" i="1"/>
  <c r="A9457" i="1"/>
  <c r="W9456" i="1"/>
  <c r="V9456" i="1" s="1"/>
  <c r="P9456" i="1"/>
  <c r="M9456" i="1"/>
  <c r="N9456" i="1" s="1"/>
  <c r="O9456" i="1" s="1"/>
  <c r="Q9456" i="1" s="1"/>
  <c r="L9456" i="1"/>
  <c r="D9456" i="1"/>
  <c r="A9456" i="1"/>
  <c r="W9455" i="1"/>
  <c r="V9455" i="1"/>
  <c r="N9455" i="1"/>
  <c r="O9455" i="1" s="1"/>
  <c r="Q9455" i="1" s="1"/>
  <c r="M9455" i="1"/>
  <c r="P9455" i="1" s="1"/>
  <c r="L9455" i="1"/>
  <c r="D9455" i="1"/>
  <c r="A9455" i="1"/>
  <c r="W9454" i="1"/>
  <c r="V9454" i="1" s="1"/>
  <c r="M9454" i="1"/>
  <c r="L9454" i="1"/>
  <c r="D9454" i="1"/>
  <c r="A9454" i="1"/>
  <c r="W9453" i="1"/>
  <c r="V9453" i="1"/>
  <c r="N9453" i="1"/>
  <c r="O9453" i="1" s="1"/>
  <c r="Q9453" i="1" s="1"/>
  <c r="M9453" i="1"/>
  <c r="P9453" i="1" s="1"/>
  <c r="L9453" i="1"/>
  <c r="D9453" i="1"/>
  <c r="A9453" i="1"/>
  <c r="W9452" i="1"/>
  <c r="V9452" i="1" s="1"/>
  <c r="O9452" i="1"/>
  <c r="Q9452" i="1" s="1"/>
  <c r="M9452" i="1"/>
  <c r="N9452" i="1" s="1"/>
  <c r="L9452" i="1"/>
  <c r="D9452" i="1"/>
  <c r="A9452" i="1"/>
  <c r="W9451" i="1"/>
  <c r="V9451" i="1" s="1"/>
  <c r="Q9451" i="1"/>
  <c r="P9451" i="1"/>
  <c r="N9451" i="1"/>
  <c r="O9451" i="1" s="1"/>
  <c r="M9451" i="1"/>
  <c r="L9451" i="1"/>
  <c r="D9451" i="1"/>
  <c r="A9451" i="1"/>
  <c r="W9450" i="1"/>
  <c r="V9450" i="1" s="1"/>
  <c r="P9450" i="1"/>
  <c r="M9450" i="1"/>
  <c r="L9450" i="1"/>
  <c r="D9450" i="1"/>
  <c r="A9450" i="1"/>
  <c r="W9449" i="1"/>
  <c r="V9449" i="1"/>
  <c r="M9449" i="1"/>
  <c r="L9449" i="1"/>
  <c r="D9449" i="1"/>
  <c r="A9449" i="1"/>
  <c r="W9448" i="1"/>
  <c r="V9448" i="1" s="1"/>
  <c r="N9448" i="1"/>
  <c r="O9448" i="1" s="1"/>
  <c r="Q9448" i="1" s="1"/>
  <c r="M9448" i="1"/>
  <c r="P9448" i="1" s="1"/>
  <c r="L9448" i="1"/>
  <c r="D9448" i="1"/>
  <c r="A9448" i="1"/>
  <c r="W9447" i="1"/>
  <c r="V9447" i="1" s="1"/>
  <c r="P9447" i="1"/>
  <c r="N9447" i="1"/>
  <c r="O9447" i="1" s="1"/>
  <c r="Q9447" i="1" s="1"/>
  <c r="M9447" i="1"/>
  <c r="L9447" i="1"/>
  <c r="D9447" i="1"/>
  <c r="A9447" i="1"/>
  <c r="W9446" i="1"/>
  <c r="V9446" i="1"/>
  <c r="P9446" i="1"/>
  <c r="M9446" i="1"/>
  <c r="L9446" i="1"/>
  <c r="D9446" i="1"/>
  <c r="A9446" i="1"/>
  <c r="W9445" i="1"/>
  <c r="V9445" i="1" s="1"/>
  <c r="M9445" i="1"/>
  <c r="P9445" i="1" s="1"/>
  <c r="L9445" i="1"/>
  <c r="D9445" i="1"/>
  <c r="A9445" i="1"/>
  <c r="W9444" i="1"/>
  <c r="V9444" i="1" s="1"/>
  <c r="Q9444" i="1"/>
  <c r="P9444" i="1"/>
  <c r="N9444" i="1"/>
  <c r="O9444" i="1" s="1"/>
  <c r="M9444" i="1"/>
  <c r="L9444" i="1"/>
  <c r="D9444" i="1"/>
  <c r="A9444" i="1"/>
  <c r="W9443" i="1"/>
  <c r="V9443" i="1" s="1"/>
  <c r="M9443" i="1"/>
  <c r="L9443" i="1"/>
  <c r="D9443" i="1"/>
  <c r="A9443" i="1"/>
  <c r="W9442" i="1"/>
  <c r="V9442" i="1"/>
  <c r="P9442" i="1"/>
  <c r="M9442" i="1"/>
  <c r="L9442" i="1"/>
  <c r="D9442" i="1"/>
  <c r="A9442" i="1"/>
  <c r="W9441" i="1"/>
  <c r="V9441" i="1" s="1"/>
  <c r="M9441" i="1"/>
  <c r="L9441" i="1"/>
  <c r="D9441" i="1"/>
  <c r="A9441" i="1"/>
  <c r="W9440" i="1"/>
  <c r="V9440" i="1" s="1"/>
  <c r="P9440" i="1"/>
  <c r="N9440" i="1"/>
  <c r="O9440" i="1" s="1"/>
  <c r="Q9440" i="1" s="1"/>
  <c r="M9440" i="1"/>
  <c r="L9440" i="1"/>
  <c r="D9440" i="1"/>
  <c r="A9440" i="1"/>
  <c r="W9439" i="1"/>
  <c r="V9439" i="1"/>
  <c r="P9439" i="1"/>
  <c r="M9439" i="1"/>
  <c r="N9439" i="1" s="1"/>
  <c r="O9439" i="1" s="1"/>
  <c r="Q9439" i="1" s="1"/>
  <c r="L9439" i="1"/>
  <c r="D9439" i="1"/>
  <c r="A9439" i="1"/>
  <c r="W9438" i="1"/>
  <c r="V9438" i="1"/>
  <c r="P9438" i="1"/>
  <c r="M9438" i="1"/>
  <c r="L9438" i="1"/>
  <c r="D9438" i="1"/>
  <c r="A9438" i="1"/>
  <c r="W9437" i="1"/>
  <c r="V9437" i="1" s="1"/>
  <c r="M9437" i="1"/>
  <c r="P9437" i="1" s="1"/>
  <c r="L9437" i="1"/>
  <c r="D9437" i="1"/>
  <c r="A9437" i="1"/>
  <c r="W9436" i="1"/>
  <c r="V9436" i="1" s="1"/>
  <c r="P9436" i="1"/>
  <c r="M9436" i="1"/>
  <c r="N9436" i="1" s="1"/>
  <c r="O9436" i="1" s="1"/>
  <c r="Q9436" i="1" s="1"/>
  <c r="L9436" i="1"/>
  <c r="D9436" i="1"/>
  <c r="A9436" i="1"/>
  <c r="W9435" i="1"/>
  <c r="V9435" i="1"/>
  <c r="M9435" i="1"/>
  <c r="L9435" i="1"/>
  <c r="D9435" i="1"/>
  <c r="A9435" i="1"/>
  <c r="W9434" i="1"/>
  <c r="V9434" i="1"/>
  <c r="M9434" i="1"/>
  <c r="P9434" i="1" s="1"/>
  <c r="L9434" i="1"/>
  <c r="D9434" i="1"/>
  <c r="A9434" i="1"/>
  <c r="W9433" i="1"/>
  <c r="V9433" i="1"/>
  <c r="M9433" i="1"/>
  <c r="P9433" i="1" s="1"/>
  <c r="L9433" i="1"/>
  <c r="D9433" i="1"/>
  <c r="A9433" i="1"/>
  <c r="W9432" i="1"/>
  <c r="V9432" i="1" s="1"/>
  <c r="P9432" i="1"/>
  <c r="M9432" i="1"/>
  <c r="N9432" i="1" s="1"/>
  <c r="O9432" i="1" s="1"/>
  <c r="Q9432" i="1" s="1"/>
  <c r="L9432" i="1"/>
  <c r="D9432" i="1"/>
  <c r="A9432" i="1"/>
  <c r="W9431" i="1"/>
  <c r="V9431" i="1"/>
  <c r="P9431" i="1"/>
  <c r="O9431" i="1"/>
  <c r="Q9431" i="1" s="1"/>
  <c r="M9431" i="1"/>
  <c r="N9431" i="1" s="1"/>
  <c r="L9431" i="1"/>
  <c r="D9431" i="1"/>
  <c r="A9431" i="1"/>
  <c r="W9430" i="1"/>
  <c r="V9430" i="1"/>
  <c r="M9430" i="1"/>
  <c r="L9430" i="1"/>
  <c r="D9430" i="1"/>
  <c r="A9430" i="1"/>
  <c r="W9429" i="1"/>
  <c r="V9429" i="1"/>
  <c r="M9429" i="1"/>
  <c r="P9429" i="1" s="1"/>
  <c r="L9429" i="1"/>
  <c r="N9429" i="1" s="1"/>
  <c r="O9429" i="1" s="1"/>
  <c r="Q9429" i="1" s="1"/>
  <c r="D9429" i="1"/>
  <c r="A9429" i="1"/>
  <c r="W9428" i="1"/>
  <c r="V9428" i="1" s="1"/>
  <c r="M9428" i="1"/>
  <c r="L9428" i="1"/>
  <c r="D9428" i="1"/>
  <c r="A9428" i="1"/>
  <c r="W9427" i="1"/>
  <c r="V9427" i="1"/>
  <c r="Q9427" i="1"/>
  <c r="O9427" i="1"/>
  <c r="M9427" i="1"/>
  <c r="N9427" i="1" s="1"/>
  <c r="L9427" i="1"/>
  <c r="D9427" i="1"/>
  <c r="A9427" i="1"/>
  <c r="W9426" i="1"/>
  <c r="V9426" i="1" s="1"/>
  <c r="M9426" i="1"/>
  <c r="L9426" i="1"/>
  <c r="D9426" i="1"/>
  <c r="A9426" i="1"/>
  <c r="W9425" i="1"/>
  <c r="V9425" i="1"/>
  <c r="N9425" i="1"/>
  <c r="O9425" i="1" s="1"/>
  <c r="Q9425" i="1" s="1"/>
  <c r="M9425" i="1"/>
  <c r="P9425" i="1" s="1"/>
  <c r="L9425" i="1"/>
  <c r="D9425" i="1"/>
  <c r="A9425" i="1"/>
  <c r="W9424" i="1"/>
  <c r="V9424" i="1" s="1"/>
  <c r="P9424" i="1"/>
  <c r="O9424" i="1"/>
  <c r="Q9424" i="1" s="1"/>
  <c r="M9424" i="1"/>
  <c r="N9424" i="1" s="1"/>
  <c r="L9424" i="1"/>
  <c r="D9424" i="1"/>
  <c r="A9424" i="1"/>
  <c r="W9423" i="1"/>
  <c r="V9423" i="1"/>
  <c r="Q9423" i="1"/>
  <c r="N9423" i="1"/>
  <c r="O9423" i="1" s="1"/>
  <c r="M9423" i="1"/>
  <c r="P9423" i="1" s="1"/>
  <c r="L9423" i="1"/>
  <c r="D9423" i="1"/>
  <c r="A9423" i="1"/>
  <c r="W9422" i="1"/>
  <c r="V9422" i="1" s="1"/>
  <c r="M9422" i="1"/>
  <c r="N9422" i="1" s="1"/>
  <c r="O9422" i="1" s="1"/>
  <c r="Q9422" i="1" s="1"/>
  <c r="L9422" i="1"/>
  <c r="D9422" i="1"/>
  <c r="A9422" i="1"/>
  <c r="W9421" i="1"/>
  <c r="V9421" i="1"/>
  <c r="Q9421" i="1"/>
  <c r="N9421" i="1"/>
  <c r="O9421" i="1" s="1"/>
  <c r="M9421" i="1"/>
  <c r="P9421" i="1" s="1"/>
  <c r="L9421" i="1"/>
  <c r="D9421" i="1"/>
  <c r="A9421" i="1"/>
  <c r="W9420" i="1"/>
  <c r="V9420" i="1" s="1"/>
  <c r="M9420" i="1"/>
  <c r="L9420" i="1"/>
  <c r="D9420" i="1"/>
  <c r="A9420" i="1"/>
  <c r="W9419" i="1"/>
  <c r="V9419" i="1" s="1"/>
  <c r="Q9419" i="1"/>
  <c r="P9419" i="1"/>
  <c r="N9419" i="1"/>
  <c r="O9419" i="1" s="1"/>
  <c r="M9419" i="1"/>
  <c r="L9419" i="1"/>
  <c r="D9419" i="1"/>
  <c r="A9419" i="1"/>
  <c r="W9418" i="1"/>
  <c r="V9418" i="1" s="1"/>
  <c r="P9418" i="1"/>
  <c r="M9418" i="1"/>
  <c r="L9418" i="1"/>
  <c r="D9418" i="1"/>
  <c r="A9418" i="1"/>
  <c r="W9417" i="1"/>
  <c r="V9417" i="1"/>
  <c r="M9417" i="1"/>
  <c r="L9417" i="1"/>
  <c r="D9417" i="1"/>
  <c r="A9417" i="1"/>
  <c r="W9416" i="1"/>
  <c r="V9416" i="1" s="1"/>
  <c r="M9416" i="1"/>
  <c r="P9416" i="1" s="1"/>
  <c r="L9416" i="1"/>
  <c r="N9416" i="1" s="1"/>
  <c r="O9416" i="1" s="1"/>
  <c r="Q9416" i="1" s="1"/>
  <c r="D9416" i="1"/>
  <c r="A9416" i="1"/>
  <c r="W9415" i="1"/>
  <c r="V9415" i="1" s="1"/>
  <c r="P9415" i="1"/>
  <c r="N9415" i="1"/>
  <c r="O9415" i="1" s="1"/>
  <c r="Q9415" i="1" s="1"/>
  <c r="M9415" i="1"/>
  <c r="L9415" i="1"/>
  <c r="D9415" i="1"/>
  <c r="A9415" i="1"/>
  <c r="W9414" i="1"/>
  <c r="V9414" i="1"/>
  <c r="P9414" i="1"/>
  <c r="M9414" i="1"/>
  <c r="N9414" i="1" s="1"/>
  <c r="O9414" i="1" s="1"/>
  <c r="Q9414" i="1" s="1"/>
  <c r="L9414" i="1"/>
  <c r="D9414" i="1"/>
  <c r="A9414" i="1"/>
  <c r="W9413" i="1"/>
  <c r="V9413" i="1" s="1"/>
  <c r="M9413" i="1"/>
  <c r="P9413" i="1" s="1"/>
  <c r="L9413" i="1"/>
  <c r="D9413" i="1"/>
  <c r="A9413" i="1"/>
  <c r="W9412" i="1"/>
  <c r="V9412" i="1" s="1"/>
  <c r="P9412" i="1"/>
  <c r="N9412" i="1"/>
  <c r="O9412" i="1" s="1"/>
  <c r="Q9412" i="1" s="1"/>
  <c r="M9412" i="1"/>
  <c r="L9412" i="1"/>
  <c r="D9412" i="1"/>
  <c r="A9412" i="1"/>
  <c r="W9411" i="1"/>
  <c r="V9411" i="1" s="1"/>
  <c r="Q9411" i="1"/>
  <c r="M9411" i="1"/>
  <c r="N9411" i="1" s="1"/>
  <c r="O9411" i="1" s="1"/>
  <c r="L9411" i="1"/>
  <c r="D9411" i="1"/>
  <c r="A9411" i="1"/>
  <c r="W9410" i="1"/>
  <c r="V9410" i="1" s="1"/>
  <c r="P9410" i="1"/>
  <c r="M9410" i="1"/>
  <c r="L9410" i="1"/>
  <c r="D9410" i="1"/>
  <c r="A9410" i="1"/>
  <c r="W9409" i="1"/>
  <c r="V9409" i="1" s="1"/>
  <c r="M9409" i="1"/>
  <c r="L9409" i="1"/>
  <c r="D9409" i="1"/>
  <c r="A9409" i="1"/>
  <c r="W9408" i="1"/>
  <c r="V9408" i="1" s="1"/>
  <c r="N9408" i="1"/>
  <c r="O9408" i="1" s="1"/>
  <c r="Q9408" i="1" s="1"/>
  <c r="M9408" i="1"/>
  <c r="P9408" i="1" s="1"/>
  <c r="L9408" i="1"/>
  <c r="D9408" i="1"/>
  <c r="A9408" i="1"/>
  <c r="W9407" i="1"/>
  <c r="V9407" i="1"/>
  <c r="O9407" i="1"/>
  <c r="Q9407" i="1" s="1"/>
  <c r="N9407" i="1"/>
  <c r="M9407" i="1"/>
  <c r="P9407" i="1" s="1"/>
  <c r="L9407" i="1"/>
  <c r="D9407" i="1"/>
  <c r="A9407" i="1"/>
  <c r="W9406" i="1"/>
  <c r="V9406" i="1"/>
  <c r="P9406" i="1"/>
  <c r="M9406" i="1"/>
  <c r="L9406" i="1"/>
  <c r="D9406" i="1"/>
  <c r="A9406" i="1"/>
  <c r="W9405" i="1"/>
  <c r="V9405" i="1"/>
  <c r="M9405" i="1"/>
  <c r="P9405" i="1" s="1"/>
  <c r="L9405" i="1"/>
  <c r="D9405" i="1"/>
  <c r="A9405" i="1"/>
  <c r="W9404" i="1"/>
  <c r="V9404" i="1" s="1"/>
  <c r="Q9404" i="1"/>
  <c r="P9404" i="1"/>
  <c r="M9404" i="1"/>
  <c r="N9404" i="1" s="1"/>
  <c r="O9404" i="1" s="1"/>
  <c r="L9404" i="1"/>
  <c r="D9404" i="1"/>
  <c r="A9404" i="1"/>
  <c r="W9403" i="1"/>
  <c r="V9403" i="1" s="1"/>
  <c r="M9403" i="1"/>
  <c r="L9403" i="1"/>
  <c r="D9403" i="1"/>
  <c r="A9403" i="1"/>
  <c r="W9402" i="1"/>
  <c r="V9402" i="1"/>
  <c r="O9402" i="1"/>
  <c r="Q9402" i="1" s="1"/>
  <c r="N9402" i="1"/>
  <c r="M9402" i="1"/>
  <c r="P9402" i="1" s="1"/>
  <c r="L9402" i="1"/>
  <c r="D9402" i="1"/>
  <c r="A9402" i="1"/>
  <c r="W9401" i="1"/>
  <c r="V9401" i="1" s="1"/>
  <c r="P9401" i="1"/>
  <c r="M9401" i="1"/>
  <c r="L9401" i="1"/>
  <c r="N9401" i="1" s="1"/>
  <c r="O9401" i="1" s="1"/>
  <c r="Q9401" i="1" s="1"/>
  <c r="D9401" i="1"/>
  <c r="A9401" i="1"/>
  <c r="W9400" i="1"/>
  <c r="V9400" i="1"/>
  <c r="M9400" i="1"/>
  <c r="P9400" i="1" s="1"/>
  <c r="L9400" i="1"/>
  <c r="D9400" i="1"/>
  <c r="A9400" i="1"/>
  <c r="W9399" i="1"/>
  <c r="V9399" i="1" s="1"/>
  <c r="M9399" i="1"/>
  <c r="N9399" i="1" s="1"/>
  <c r="O9399" i="1" s="1"/>
  <c r="Q9399" i="1" s="1"/>
  <c r="L9399" i="1"/>
  <c r="D9399" i="1"/>
  <c r="A9399" i="1"/>
  <c r="W9398" i="1"/>
  <c r="V9398" i="1"/>
  <c r="M9398" i="1"/>
  <c r="P9398" i="1" s="1"/>
  <c r="L9398" i="1"/>
  <c r="N9398" i="1" s="1"/>
  <c r="O9398" i="1" s="1"/>
  <c r="Q9398" i="1" s="1"/>
  <c r="D9398" i="1"/>
  <c r="A9398" i="1"/>
  <c r="W9397" i="1"/>
  <c r="V9397" i="1" s="1"/>
  <c r="P9397" i="1"/>
  <c r="O9397" i="1"/>
  <c r="Q9397" i="1" s="1"/>
  <c r="N9397" i="1"/>
  <c r="M9397" i="1"/>
  <c r="L9397" i="1"/>
  <c r="D9397" i="1"/>
  <c r="A9397" i="1"/>
  <c r="W9396" i="1"/>
  <c r="V9396" i="1" s="1"/>
  <c r="P9396" i="1"/>
  <c r="N9396" i="1"/>
  <c r="O9396" i="1" s="1"/>
  <c r="Q9396" i="1" s="1"/>
  <c r="M9396" i="1"/>
  <c r="L9396" i="1"/>
  <c r="D9396" i="1"/>
  <c r="A9396" i="1"/>
  <c r="W9395" i="1"/>
  <c r="V9395" i="1"/>
  <c r="P9395" i="1"/>
  <c r="M9395" i="1"/>
  <c r="L9395" i="1"/>
  <c r="D9395" i="1"/>
  <c r="A9395" i="1"/>
  <c r="W9394" i="1"/>
  <c r="V9394" i="1"/>
  <c r="M9394" i="1"/>
  <c r="L9394" i="1"/>
  <c r="D9394" i="1"/>
  <c r="A9394" i="1"/>
  <c r="W9393" i="1"/>
  <c r="V9393" i="1" s="1"/>
  <c r="N9393" i="1"/>
  <c r="O9393" i="1" s="1"/>
  <c r="Q9393" i="1" s="1"/>
  <c r="M9393" i="1"/>
  <c r="P9393" i="1" s="1"/>
  <c r="L9393" i="1"/>
  <c r="D9393" i="1"/>
  <c r="A9393" i="1"/>
  <c r="W9392" i="1"/>
  <c r="V9392" i="1"/>
  <c r="P9392" i="1"/>
  <c r="O9392" i="1"/>
  <c r="Q9392" i="1" s="1"/>
  <c r="N9392" i="1"/>
  <c r="M9392" i="1"/>
  <c r="L9392" i="1"/>
  <c r="D9392" i="1"/>
  <c r="A9392" i="1"/>
  <c r="W9391" i="1"/>
  <c r="V9391" i="1"/>
  <c r="M9391" i="1"/>
  <c r="L9391" i="1"/>
  <c r="D9391" i="1"/>
  <c r="A9391" i="1"/>
  <c r="W9390" i="1"/>
  <c r="V9390" i="1" s="1"/>
  <c r="M9390" i="1"/>
  <c r="P9390" i="1" s="1"/>
  <c r="L9390" i="1"/>
  <c r="D9390" i="1"/>
  <c r="A9390" i="1"/>
  <c r="W9389" i="1"/>
  <c r="V9389" i="1" s="1"/>
  <c r="M9389" i="1"/>
  <c r="P9389" i="1" s="1"/>
  <c r="L9389" i="1"/>
  <c r="D9389" i="1"/>
  <c r="A9389" i="1"/>
  <c r="W9388" i="1"/>
  <c r="V9388" i="1" s="1"/>
  <c r="M9388" i="1"/>
  <c r="L9388" i="1"/>
  <c r="D9388" i="1"/>
  <c r="A9388" i="1"/>
  <c r="W9387" i="1"/>
  <c r="V9387" i="1"/>
  <c r="O9387" i="1"/>
  <c r="Q9387" i="1" s="1"/>
  <c r="M9387" i="1"/>
  <c r="N9387" i="1" s="1"/>
  <c r="L9387" i="1"/>
  <c r="D9387" i="1"/>
  <c r="A9387" i="1"/>
  <c r="W9386" i="1"/>
  <c r="V9386" i="1"/>
  <c r="O9386" i="1"/>
  <c r="Q9386" i="1" s="1"/>
  <c r="N9386" i="1"/>
  <c r="M9386" i="1"/>
  <c r="P9386" i="1" s="1"/>
  <c r="L9386" i="1"/>
  <c r="D9386" i="1"/>
  <c r="A9386" i="1"/>
  <c r="W9385" i="1"/>
  <c r="V9385" i="1" s="1"/>
  <c r="P9385" i="1"/>
  <c r="M9385" i="1"/>
  <c r="L9385" i="1"/>
  <c r="N9385" i="1" s="1"/>
  <c r="O9385" i="1" s="1"/>
  <c r="Q9385" i="1" s="1"/>
  <c r="D9385" i="1"/>
  <c r="A9385" i="1"/>
  <c r="W9384" i="1"/>
  <c r="V9384" i="1"/>
  <c r="M9384" i="1"/>
  <c r="P9384" i="1" s="1"/>
  <c r="L9384" i="1"/>
  <c r="D9384" i="1"/>
  <c r="A9384" i="1"/>
  <c r="W9383" i="1"/>
  <c r="V9383" i="1" s="1"/>
  <c r="M9383" i="1"/>
  <c r="N9383" i="1" s="1"/>
  <c r="O9383" i="1" s="1"/>
  <c r="Q9383" i="1" s="1"/>
  <c r="L9383" i="1"/>
  <c r="D9383" i="1"/>
  <c r="A9383" i="1"/>
  <c r="W9382" i="1"/>
  <c r="V9382" i="1" s="1"/>
  <c r="M9382" i="1"/>
  <c r="P9382" i="1" s="1"/>
  <c r="L9382" i="1"/>
  <c r="N9382" i="1" s="1"/>
  <c r="O9382" i="1" s="1"/>
  <c r="Q9382" i="1" s="1"/>
  <c r="D9382" i="1"/>
  <c r="A9382" i="1"/>
  <c r="W9381" i="1"/>
  <c r="V9381" i="1"/>
  <c r="N9381" i="1"/>
  <c r="O9381" i="1" s="1"/>
  <c r="Q9381" i="1" s="1"/>
  <c r="M9381" i="1"/>
  <c r="P9381" i="1" s="1"/>
  <c r="L9381" i="1"/>
  <c r="D9381" i="1"/>
  <c r="A9381" i="1"/>
  <c r="W9380" i="1"/>
  <c r="V9380" i="1"/>
  <c r="P9380" i="1"/>
  <c r="M9380" i="1"/>
  <c r="L9380" i="1"/>
  <c r="N9380" i="1" s="1"/>
  <c r="O9380" i="1" s="1"/>
  <c r="Q9380" i="1" s="1"/>
  <c r="D9380" i="1"/>
  <c r="A9380" i="1"/>
  <c r="W9379" i="1"/>
  <c r="V9379" i="1"/>
  <c r="M9379" i="1"/>
  <c r="P9379" i="1" s="1"/>
  <c r="L9379" i="1"/>
  <c r="D9379" i="1"/>
  <c r="A9379" i="1"/>
  <c r="W9378" i="1"/>
  <c r="V9378" i="1" s="1"/>
  <c r="P9378" i="1"/>
  <c r="M9378" i="1"/>
  <c r="L9378" i="1"/>
  <c r="N9378" i="1" s="1"/>
  <c r="O9378" i="1" s="1"/>
  <c r="Q9378" i="1" s="1"/>
  <c r="D9378" i="1"/>
  <c r="A9378" i="1"/>
  <c r="W9377" i="1"/>
  <c r="V9377" i="1"/>
  <c r="N9377" i="1"/>
  <c r="O9377" i="1" s="1"/>
  <c r="Q9377" i="1" s="1"/>
  <c r="M9377" i="1"/>
  <c r="P9377" i="1" s="1"/>
  <c r="L9377" i="1"/>
  <c r="D9377" i="1"/>
  <c r="A9377" i="1"/>
  <c r="W9376" i="1"/>
  <c r="V9376" i="1" s="1"/>
  <c r="P9376" i="1"/>
  <c r="M9376" i="1"/>
  <c r="N9376" i="1" s="1"/>
  <c r="O9376" i="1" s="1"/>
  <c r="Q9376" i="1" s="1"/>
  <c r="L9376" i="1"/>
  <c r="D9376" i="1"/>
  <c r="A9376" i="1"/>
  <c r="W9375" i="1"/>
  <c r="V9375" i="1"/>
  <c r="M9375" i="1"/>
  <c r="P9375" i="1" s="1"/>
  <c r="L9375" i="1"/>
  <c r="D9375" i="1"/>
  <c r="A9375" i="1"/>
  <c r="W9374" i="1"/>
  <c r="V9374" i="1" s="1"/>
  <c r="P9374" i="1"/>
  <c r="M9374" i="1"/>
  <c r="L9374" i="1"/>
  <c r="N9374" i="1" s="1"/>
  <c r="O9374" i="1" s="1"/>
  <c r="Q9374" i="1" s="1"/>
  <c r="D9374" i="1"/>
  <c r="A9374" i="1"/>
  <c r="W9373" i="1"/>
  <c r="V9373" i="1"/>
  <c r="N9373" i="1"/>
  <c r="O9373" i="1" s="1"/>
  <c r="Q9373" i="1" s="1"/>
  <c r="M9373" i="1"/>
  <c r="P9373" i="1" s="1"/>
  <c r="L9373" i="1"/>
  <c r="D9373" i="1"/>
  <c r="A9373" i="1"/>
  <c r="W9372" i="1"/>
  <c r="V9372" i="1" s="1"/>
  <c r="P9372" i="1"/>
  <c r="M9372" i="1"/>
  <c r="N9372" i="1" s="1"/>
  <c r="O9372" i="1" s="1"/>
  <c r="Q9372" i="1" s="1"/>
  <c r="L9372" i="1"/>
  <c r="D9372" i="1"/>
  <c r="A9372" i="1"/>
  <c r="W9371" i="1"/>
  <c r="V9371" i="1"/>
  <c r="M9371" i="1"/>
  <c r="P9371" i="1" s="1"/>
  <c r="L9371" i="1"/>
  <c r="D9371" i="1"/>
  <c r="A9371" i="1"/>
  <c r="W9370" i="1"/>
  <c r="V9370" i="1" s="1"/>
  <c r="P9370" i="1"/>
  <c r="M9370" i="1"/>
  <c r="L9370" i="1"/>
  <c r="N9370" i="1" s="1"/>
  <c r="O9370" i="1" s="1"/>
  <c r="Q9370" i="1" s="1"/>
  <c r="D9370" i="1"/>
  <c r="A9370" i="1"/>
  <c r="W9369" i="1"/>
  <c r="V9369" i="1" s="1"/>
  <c r="N9369" i="1"/>
  <c r="O9369" i="1" s="1"/>
  <c r="Q9369" i="1" s="1"/>
  <c r="M9369" i="1"/>
  <c r="P9369" i="1" s="1"/>
  <c r="L9369" i="1"/>
  <c r="D9369" i="1"/>
  <c r="A9369" i="1"/>
  <c r="W9368" i="1"/>
  <c r="V9368" i="1" s="1"/>
  <c r="P9368" i="1"/>
  <c r="M9368" i="1"/>
  <c r="N9368" i="1" s="1"/>
  <c r="O9368" i="1" s="1"/>
  <c r="Q9368" i="1" s="1"/>
  <c r="L9368" i="1"/>
  <c r="D9368" i="1"/>
  <c r="A9368" i="1"/>
  <c r="W9367" i="1"/>
  <c r="V9367" i="1"/>
  <c r="M9367" i="1"/>
  <c r="P9367" i="1" s="1"/>
  <c r="L9367" i="1"/>
  <c r="D9367" i="1"/>
  <c r="A9367" i="1"/>
  <c r="W9366" i="1"/>
  <c r="V9366" i="1" s="1"/>
  <c r="M9366" i="1"/>
  <c r="P9366" i="1" s="1"/>
  <c r="L9366" i="1"/>
  <c r="N9366" i="1" s="1"/>
  <c r="O9366" i="1" s="1"/>
  <c r="Q9366" i="1" s="1"/>
  <c r="D9366" i="1"/>
  <c r="A9366" i="1"/>
  <c r="W9365" i="1"/>
  <c r="V9365" i="1" s="1"/>
  <c r="N9365" i="1"/>
  <c r="O9365" i="1" s="1"/>
  <c r="Q9365" i="1" s="1"/>
  <c r="M9365" i="1"/>
  <c r="P9365" i="1" s="1"/>
  <c r="L9365" i="1"/>
  <c r="D9365" i="1"/>
  <c r="A9365" i="1"/>
  <c r="W9364" i="1"/>
  <c r="V9364" i="1" s="1"/>
  <c r="P9364" i="1"/>
  <c r="M9364" i="1"/>
  <c r="N9364" i="1" s="1"/>
  <c r="O9364" i="1" s="1"/>
  <c r="Q9364" i="1" s="1"/>
  <c r="L9364" i="1"/>
  <c r="D9364" i="1"/>
  <c r="A9364" i="1"/>
  <c r="W9363" i="1"/>
  <c r="V9363" i="1"/>
  <c r="M9363" i="1"/>
  <c r="P9363" i="1" s="1"/>
  <c r="L9363" i="1"/>
  <c r="D9363" i="1"/>
  <c r="A9363" i="1"/>
  <c r="W9362" i="1"/>
  <c r="V9362" i="1" s="1"/>
  <c r="M9362" i="1"/>
  <c r="P9362" i="1" s="1"/>
  <c r="L9362" i="1"/>
  <c r="N9362" i="1" s="1"/>
  <c r="O9362" i="1" s="1"/>
  <c r="Q9362" i="1" s="1"/>
  <c r="D9362" i="1"/>
  <c r="A9362" i="1"/>
  <c r="W9361" i="1"/>
  <c r="V9361" i="1" s="1"/>
  <c r="N9361" i="1"/>
  <c r="O9361" i="1" s="1"/>
  <c r="Q9361" i="1" s="1"/>
  <c r="M9361" i="1"/>
  <c r="P9361" i="1" s="1"/>
  <c r="L9361" i="1"/>
  <c r="D9361" i="1"/>
  <c r="A9361" i="1"/>
  <c r="W9360" i="1"/>
  <c r="V9360" i="1" s="1"/>
  <c r="P9360" i="1"/>
  <c r="M9360" i="1"/>
  <c r="N9360" i="1" s="1"/>
  <c r="O9360" i="1" s="1"/>
  <c r="Q9360" i="1" s="1"/>
  <c r="L9360" i="1"/>
  <c r="D9360" i="1"/>
  <c r="A9360" i="1"/>
  <c r="W9359" i="1"/>
  <c r="V9359" i="1"/>
  <c r="M9359" i="1"/>
  <c r="P9359" i="1" s="1"/>
  <c r="L9359" i="1"/>
  <c r="D9359" i="1"/>
  <c r="A9359" i="1"/>
  <c r="W9358" i="1"/>
  <c r="V9358" i="1" s="1"/>
  <c r="M9358" i="1"/>
  <c r="P9358" i="1" s="1"/>
  <c r="L9358" i="1"/>
  <c r="D9358" i="1"/>
  <c r="A9358" i="1"/>
  <c r="W9357" i="1"/>
  <c r="V9357" i="1" s="1"/>
  <c r="N9357" i="1"/>
  <c r="O9357" i="1" s="1"/>
  <c r="Q9357" i="1" s="1"/>
  <c r="M9357" i="1"/>
  <c r="P9357" i="1" s="1"/>
  <c r="L9357" i="1"/>
  <c r="D9357" i="1"/>
  <c r="A9357" i="1"/>
  <c r="W9356" i="1"/>
  <c r="V9356" i="1" s="1"/>
  <c r="P9356" i="1"/>
  <c r="M9356" i="1"/>
  <c r="N9356" i="1" s="1"/>
  <c r="O9356" i="1" s="1"/>
  <c r="Q9356" i="1" s="1"/>
  <c r="L9356" i="1"/>
  <c r="D9356" i="1"/>
  <c r="A9356" i="1"/>
  <c r="W9355" i="1"/>
  <c r="V9355" i="1"/>
  <c r="M9355" i="1"/>
  <c r="P9355" i="1" s="1"/>
  <c r="L9355" i="1"/>
  <c r="D9355" i="1"/>
  <c r="A9355" i="1"/>
  <c r="W9354" i="1"/>
  <c r="V9354" i="1" s="1"/>
  <c r="M9354" i="1"/>
  <c r="P9354" i="1" s="1"/>
  <c r="L9354" i="1"/>
  <c r="D9354" i="1"/>
  <c r="A9354" i="1"/>
  <c r="W9353" i="1"/>
  <c r="V9353" i="1" s="1"/>
  <c r="N9353" i="1"/>
  <c r="O9353" i="1" s="1"/>
  <c r="Q9353" i="1" s="1"/>
  <c r="M9353" i="1"/>
  <c r="P9353" i="1" s="1"/>
  <c r="L9353" i="1"/>
  <c r="D9353" i="1"/>
  <c r="A9353" i="1"/>
  <c r="W9352" i="1"/>
  <c r="V9352" i="1" s="1"/>
  <c r="P9352" i="1"/>
  <c r="M9352" i="1"/>
  <c r="N9352" i="1" s="1"/>
  <c r="O9352" i="1" s="1"/>
  <c r="Q9352" i="1" s="1"/>
  <c r="L9352" i="1"/>
  <c r="D9352" i="1"/>
  <c r="A9352" i="1"/>
  <c r="W9351" i="1"/>
  <c r="V9351" i="1"/>
  <c r="M9351" i="1"/>
  <c r="P9351" i="1" s="1"/>
  <c r="L9351" i="1"/>
  <c r="D9351" i="1"/>
  <c r="A9351" i="1"/>
  <c r="W9350" i="1"/>
  <c r="V9350" i="1" s="1"/>
  <c r="M9350" i="1"/>
  <c r="P9350" i="1" s="1"/>
  <c r="L9350" i="1"/>
  <c r="D9350" i="1"/>
  <c r="A9350" i="1"/>
  <c r="W9349" i="1"/>
  <c r="V9349" i="1" s="1"/>
  <c r="N9349" i="1"/>
  <c r="O9349" i="1" s="1"/>
  <c r="Q9349" i="1" s="1"/>
  <c r="M9349" i="1"/>
  <c r="P9349" i="1" s="1"/>
  <c r="L9349" i="1"/>
  <c r="D9349" i="1"/>
  <c r="A9349" i="1"/>
  <c r="W9348" i="1"/>
  <c r="V9348" i="1" s="1"/>
  <c r="P9348" i="1"/>
  <c r="M9348" i="1"/>
  <c r="N9348" i="1" s="1"/>
  <c r="O9348" i="1" s="1"/>
  <c r="Q9348" i="1" s="1"/>
  <c r="L9348" i="1"/>
  <c r="D9348" i="1"/>
  <c r="A9348" i="1"/>
  <c r="W9347" i="1"/>
  <c r="V9347" i="1"/>
  <c r="M9347" i="1"/>
  <c r="P9347" i="1" s="1"/>
  <c r="L9347" i="1"/>
  <c r="D9347" i="1"/>
  <c r="A9347" i="1"/>
  <c r="W9346" i="1"/>
  <c r="V9346" i="1" s="1"/>
  <c r="M9346" i="1"/>
  <c r="P9346" i="1" s="1"/>
  <c r="L9346" i="1"/>
  <c r="D9346" i="1"/>
  <c r="A9346" i="1"/>
  <c r="W9345" i="1"/>
  <c r="V9345" i="1" s="1"/>
  <c r="N9345" i="1"/>
  <c r="O9345" i="1" s="1"/>
  <c r="Q9345" i="1" s="1"/>
  <c r="M9345" i="1"/>
  <c r="P9345" i="1" s="1"/>
  <c r="L9345" i="1"/>
  <c r="D9345" i="1"/>
  <c r="A9345" i="1"/>
  <c r="W9344" i="1"/>
  <c r="V9344" i="1" s="1"/>
  <c r="P9344" i="1"/>
  <c r="M9344" i="1"/>
  <c r="N9344" i="1" s="1"/>
  <c r="O9344" i="1" s="1"/>
  <c r="Q9344" i="1" s="1"/>
  <c r="L9344" i="1"/>
  <c r="D9344" i="1"/>
  <c r="A9344" i="1"/>
  <c r="W9343" i="1"/>
  <c r="V9343" i="1"/>
  <c r="M9343" i="1"/>
  <c r="P9343" i="1" s="1"/>
  <c r="L9343" i="1"/>
  <c r="D9343" i="1"/>
  <c r="A9343" i="1"/>
  <c r="W9342" i="1"/>
  <c r="V9342" i="1" s="1"/>
  <c r="M9342" i="1"/>
  <c r="P9342" i="1" s="1"/>
  <c r="L9342" i="1"/>
  <c r="D9342" i="1"/>
  <c r="A9342" i="1"/>
  <c r="W9341" i="1"/>
  <c r="V9341" i="1" s="1"/>
  <c r="N9341" i="1"/>
  <c r="O9341" i="1" s="1"/>
  <c r="Q9341" i="1" s="1"/>
  <c r="M9341" i="1"/>
  <c r="P9341" i="1" s="1"/>
  <c r="L9341" i="1"/>
  <c r="D9341" i="1"/>
  <c r="A9341" i="1"/>
  <c r="W9340" i="1"/>
  <c r="V9340" i="1" s="1"/>
  <c r="P9340" i="1"/>
  <c r="M9340" i="1"/>
  <c r="N9340" i="1" s="1"/>
  <c r="O9340" i="1" s="1"/>
  <c r="Q9340" i="1" s="1"/>
  <c r="L9340" i="1"/>
  <c r="D9340" i="1"/>
  <c r="A9340" i="1"/>
  <c r="W9339" i="1"/>
  <c r="V9339" i="1"/>
  <c r="M9339" i="1"/>
  <c r="P9339" i="1" s="1"/>
  <c r="L9339" i="1"/>
  <c r="D9339" i="1"/>
  <c r="A9339" i="1"/>
  <c r="W9338" i="1"/>
  <c r="V9338" i="1" s="1"/>
  <c r="M9338" i="1"/>
  <c r="P9338" i="1" s="1"/>
  <c r="L9338" i="1"/>
  <c r="D9338" i="1"/>
  <c r="A9338" i="1"/>
  <c r="W9337" i="1"/>
  <c r="V9337" i="1" s="1"/>
  <c r="N9337" i="1"/>
  <c r="O9337" i="1" s="1"/>
  <c r="Q9337" i="1" s="1"/>
  <c r="M9337" i="1"/>
  <c r="P9337" i="1" s="1"/>
  <c r="L9337" i="1"/>
  <c r="D9337" i="1"/>
  <c r="A9337" i="1"/>
  <c r="W9336" i="1"/>
  <c r="V9336" i="1" s="1"/>
  <c r="P9336" i="1"/>
  <c r="M9336" i="1"/>
  <c r="N9336" i="1" s="1"/>
  <c r="O9336" i="1" s="1"/>
  <c r="Q9336" i="1" s="1"/>
  <c r="L9336" i="1"/>
  <c r="D9336" i="1"/>
  <c r="A9336" i="1"/>
  <c r="W9335" i="1"/>
  <c r="V9335" i="1"/>
  <c r="M9335" i="1"/>
  <c r="P9335" i="1" s="1"/>
  <c r="L9335" i="1"/>
  <c r="D9335" i="1"/>
  <c r="A9335" i="1"/>
  <c r="W9334" i="1"/>
  <c r="V9334" i="1" s="1"/>
  <c r="M9334" i="1"/>
  <c r="P9334" i="1" s="1"/>
  <c r="L9334" i="1"/>
  <c r="D9334" i="1"/>
  <c r="A9334" i="1"/>
  <c r="W9333" i="1"/>
  <c r="V9333" i="1" s="1"/>
  <c r="N9333" i="1"/>
  <c r="O9333" i="1" s="1"/>
  <c r="Q9333" i="1" s="1"/>
  <c r="M9333" i="1"/>
  <c r="P9333" i="1" s="1"/>
  <c r="L9333" i="1"/>
  <c r="D9333" i="1"/>
  <c r="A9333" i="1"/>
  <c r="W9332" i="1"/>
  <c r="V9332" i="1" s="1"/>
  <c r="P9332" i="1"/>
  <c r="M9332" i="1"/>
  <c r="N9332" i="1" s="1"/>
  <c r="O9332" i="1" s="1"/>
  <c r="Q9332" i="1" s="1"/>
  <c r="L9332" i="1"/>
  <c r="D9332" i="1"/>
  <c r="A9332" i="1"/>
  <c r="W9331" i="1"/>
  <c r="V9331" i="1"/>
  <c r="M9331" i="1"/>
  <c r="L9331" i="1"/>
  <c r="D9331" i="1"/>
  <c r="A9331" i="1"/>
  <c r="W9330" i="1"/>
  <c r="V9330" i="1" s="1"/>
  <c r="M9330" i="1"/>
  <c r="P9330" i="1" s="1"/>
  <c r="L9330" i="1"/>
  <c r="D9330" i="1"/>
  <c r="A9330" i="1"/>
  <c r="W9329" i="1"/>
  <c r="V9329" i="1" s="1"/>
  <c r="N9329" i="1"/>
  <c r="O9329" i="1" s="1"/>
  <c r="Q9329" i="1" s="1"/>
  <c r="M9329" i="1"/>
  <c r="P9329" i="1" s="1"/>
  <c r="L9329" i="1"/>
  <c r="D9329" i="1"/>
  <c r="A9329" i="1"/>
  <c r="W9328" i="1"/>
  <c r="V9328" i="1" s="1"/>
  <c r="P9328" i="1"/>
  <c r="M9328" i="1"/>
  <c r="N9328" i="1" s="1"/>
  <c r="O9328" i="1" s="1"/>
  <c r="Q9328" i="1" s="1"/>
  <c r="L9328" i="1"/>
  <c r="D9328" i="1"/>
  <c r="A9328" i="1"/>
  <c r="W9327" i="1"/>
  <c r="V9327" i="1"/>
  <c r="M9327" i="1"/>
  <c r="L9327" i="1"/>
  <c r="D9327" i="1"/>
  <c r="A9327" i="1"/>
  <c r="W9326" i="1"/>
  <c r="V9326" i="1" s="1"/>
  <c r="M9326" i="1"/>
  <c r="P9326" i="1" s="1"/>
  <c r="L9326" i="1"/>
  <c r="D9326" i="1"/>
  <c r="A9326" i="1"/>
  <c r="W9325" i="1"/>
  <c r="V9325" i="1" s="1"/>
  <c r="M9325" i="1"/>
  <c r="P9325" i="1" s="1"/>
  <c r="L9325" i="1"/>
  <c r="D9325" i="1"/>
  <c r="A9325" i="1"/>
  <c r="W9324" i="1"/>
  <c r="V9324" i="1" s="1"/>
  <c r="M9324" i="1"/>
  <c r="N9324" i="1" s="1"/>
  <c r="O9324" i="1" s="1"/>
  <c r="Q9324" i="1" s="1"/>
  <c r="L9324" i="1"/>
  <c r="D9324" i="1"/>
  <c r="A9324" i="1"/>
  <c r="W9323" i="1"/>
  <c r="V9323" i="1" s="1"/>
  <c r="M9323" i="1"/>
  <c r="L9323" i="1"/>
  <c r="D9323" i="1"/>
  <c r="A9323" i="1"/>
  <c r="W9322" i="1"/>
  <c r="V9322" i="1" s="1"/>
  <c r="M9322" i="1"/>
  <c r="L9322" i="1"/>
  <c r="D9322" i="1"/>
  <c r="A9322" i="1"/>
  <c r="W9321" i="1"/>
  <c r="V9321" i="1" s="1"/>
  <c r="N9321" i="1"/>
  <c r="O9321" i="1" s="1"/>
  <c r="Q9321" i="1" s="1"/>
  <c r="M9321" i="1"/>
  <c r="P9321" i="1" s="1"/>
  <c r="L9321" i="1"/>
  <c r="D9321" i="1"/>
  <c r="A9321" i="1"/>
  <c r="W9320" i="1"/>
  <c r="V9320" i="1" s="1"/>
  <c r="Q9320" i="1"/>
  <c r="P9320" i="1"/>
  <c r="O9320" i="1"/>
  <c r="M9320" i="1"/>
  <c r="N9320" i="1" s="1"/>
  <c r="L9320" i="1"/>
  <c r="D9320" i="1"/>
  <c r="A9320" i="1"/>
  <c r="W9319" i="1"/>
  <c r="V9319" i="1"/>
  <c r="M9319" i="1"/>
  <c r="L9319" i="1"/>
  <c r="D9319" i="1"/>
  <c r="A9319" i="1"/>
  <c r="W9318" i="1"/>
  <c r="V9318" i="1" s="1"/>
  <c r="M9318" i="1"/>
  <c r="L9318" i="1"/>
  <c r="D9318" i="1"/>
  <c r="A9318" i="1"/>
  <c r="W9317" i="1"/>
  <c r="V9317" i="1" s="1"/>
  <c r="M9317" i="1"/>
  <c r="P9317" i="1" s="1"/>
  <c r="L9317" i="1"/>
  <c r="D9317" i="1"/>
  <c r="A9317" i="1"/>
  <c r="W9316" i="1"/>
  <c r="V9316" i="1" s="1"/>
  <c r="P9316" i="1"/>
  <c r="M9316" i="1"/>
  <c r="N9316" i="1" s="1"/>
  <c r="O9316" i="1" s="1"/>
  <c r="Q9316" i="1" s="1"/>
  <c r="L9316" i="1"/>
  <c r="D9316" i="1"/>
  <c r="A9316" i="1"/>
  <c r="W9315" i="1"/>
  <c r="V9315" i="1"/>
  <c r="M9315" i="1"/>
  <c r="L9315" i="1"/>
  <c r="D9315" i="1"/>
  <c r="A9315" i="1"/>
  <c r="W9314" i="1"/>
  <c r="V9314" i="1" s="1"/>
  <c r="M9314" i="1"/>
  <c r="L9314" i="1"/>
  <c r="D9314" i="1"/>
  <c r="A9314" i="1"/>
  <c r="W9313" i="1"/>
  <c r="V9313" i="1" s="1"/>
  <c r="N9313" i="1"/>
  <c r="O9313" i="1" s="1"/>
  <c r="Q9313" i="1" s="1"/>
  <c r="M9313" i="1"/>
  <c r="P9313" i="1" s="1"/>
  <c r="L9313" i="1"/>
  <c r="D9313" i="1"/>
  <c r="A9313" i="1"/>
  <c r="W9312" i="1"/>
  <c r="V9312" i="1" s="1"/>
  <c r="P9312" i="1"/>
  <c r="O9312" i="1"/>
  <c r="Q9312" i="1" s="1"/>
  <c r="M9312" i="1"/>
  <c r="N9312" i="1" s="1"/>
  <c r="L9312" i="1"/>
  <c r="D9312" i="1"/>
  <c r="A9312" i="1"/>
  <c r="W9311" i="1"/>
  <c r="V9311" i="1" s="1"/>
  <c r="M9311" i="1"/>
  <c r="L9311" i="1"/>
  <c r="D9311" i="1"/>
  <c r="A9311" i="1"/>
  <c r="W9310" i="1"/>
  <c r="V9310" i="1" s="1"/>
  <c r="M9310" i="1"/>
  <c r="L9310" i="1"/>
  <c r="D9310" i="1"/>
  <c r="A9310" i="1"/>
  <c r="W9309" i="1"/>
  <c r="V9309" i="1" s="1"/>
  <c r="M9309" i="1"/>
  <c r="P9309" i="1" s="1"/>
  <c r="L9309" i="1"/>
  <c r="D9309" i="1"/>
  <c r="A9309" i="1"/>
  <c r="W9308" i="1"/>
  <c r="V9308" i="1" s="1"/>
  <c r="Q9308" i="1"/>
  <c r="M9308" i="1"/>
  <c r="N9308" i="1" s="1"/>
  <c r="O9308" i="1" s="1"/>
  <c r="L9308" i="1"/>
  <c r="D9308" i="1"/>
  <c r="A9308" i="1"/>
  <c r="W9307" i="1"/>
  <c r="V9307" i="1"/>
  <c r="M9307" i="1"/>
  <c r="L9307" i="1"/>
  <c r="D9307" i="1"/>
  <c r="A9307" i="1"/>
  <c r="W9306" i="1"/>
  <c r="V9306" i="1" s="1"/>
  <c r="M9306" i="1"/>
  <c r="L9306" i="1"/>
  <c r="D9306" i="1"/>
  <c r="A9306" i="1"/>
  <c r="W9305" i="1"/>
  <c r="V9305" i="1" s="1"/>
  <c r="M9305" i="1"/>
  <c r="P9305" i="1" s="1"/>
  <c r="L9305" i="1"/>
  <c r="D9305" i="1"/>
  <c r="A9305" i="1"/>
  <c r="W9304" i="1"/>
  <c r="V9304" i="1" s="1"/>
  <c r="P9304" i="1"/>
  <c r="M9304" i="1"/>
  <c r="N9304" i="1" s="1"/>
  <c r="O9304" i="1" s="1"/>
  <c r="Q9304" i="1" s="1"/>
  <c r="L9304" i="1"/>
  <c r="D9304" i="1"/>
  <c r="A9304" i="1"/>
  <c r="W9303" i="1"/>
  <c r="V9303" i="1"/>
  <c r="M9303" i="1"/>
  <c r="L9303" i="1"/>
  <c r="D9303" i="1"/>
  <c r="A9303" i="1"/>
  <c r="W9302" i="1"/>
  <c r="V9302" i="1" s="1"/>
  <c r="M9302" i="1"/>
  <c r="L9302" i="1"/>
  <c r="D9302" i="1"/>
  <c r="A9302" i="1"/>
  <c r="W9301" i="1"/>
  <c r="V9301" i="1" s="1"/>
  <c r="N9301" i="1"/>
  <c r="O9301" i="1" s="1"/>
  <c r="Q9301" i="1" s="1"/>
  <c r="M9301" i="1"/>
  <c r="P9301" i="1" s="1"/>
  <c r="L9301" i="1"/>
  <c r="D9301" i="1"/>
  <c r="A9301" i="1"/>
  <c r="W9300" i="1"/>
  <c r="V9300" i="1" s="1"/>
  <c r="P9300" i="1"/>
  <c r="O9300" i="1"/>
  <c r="Q9300" i="1" s="1"/>
  <c r="M9300" i="1"/>
  <c r="N9300" i="1" s="1"/>
  <c r="L9300" i="1"/>
  <c r="D9300" i="1"/>
  <c r="A9300" i="1"/>
  <c r="W9299" i="1"/>
  <c r="V9299" i="1" s="1"/>
  <c r="M9299" i="1"/>
  <c r="L9299" i="1"/>
  <c r="D9299" i="1"/>
  <c r="A9299" i="1"/>
  <c r="W9298" i="1"/>
  <c r="V9298" i="1" s="1"/>
  <c r="M9298" i="1"/>
  <c r="L9298" i="1"/>
  <c r="D9298" i="1"/>
  <c r="A9298" i="1"/>
  <c r="W9297" i="1"/>
  <c r="V9297" i="1" s="1"/>
  <c r="M9297" i="1"/>
  <c r="L9297" i="1"/>
  <c r="D9297" i="1"/>
  <c r="A9297" i="1"/>
  <c r="W9296" i="1"/>
  <c r="V9296" i="1" s="1"/>
  <c r="M9296" i="1"/>
  <c r="L9296" i="1"/>
  <c r="D9296" i="1"/>
  <c r="A9296" i="1"/>
  <c r="W9295" i="1"/>
  <c r="V9295" i="1"/>
  <c r="M9295" i="1"/>
  <c r="L9295" i="1"/>
  <c r="D9295" i="1"/>
  <c r="A9295" i="1"/>
  <c r="W9294" i="1"/>
  <c r="V9294" i="1" s="1"/>
  <c r="M9294" i="1"/>
  <c r="L9294" i="1"/>
  <c r="D9294" i="1"/>
  <c r="A9294" i="1"/>
  <c r="W9293" i="1"/>
  <c r="V9293" i="1" s="1"/>
  <c r="M9293" i="1"/>
  <c r="P9293" i="1" s="1"/>
  <c r="L9293" i="1"/>
  <c r="D9293" i="1"/>
  <c r="A9293" i="1"/>
  <c r="W9292" i="1"/>
  <c r="V9292" i="1" s="1"/>
  <c r="M9292" i="1"/>
  <c r="N9292" i="1" s="1"/>
  <c r="O9292" i="1" s="1"/>
  <c r="Q9292" i="1" s="1"/>
  <c r="L9292" i="1"/>
  <c r="D9292" i="1"/>
  <c r="A9292" i="1"/>
  <c r="W9291" i="1"/>
  <c r="V9291" i="1" s="1"/>
  <c r="M9291" i="1"/>
  <c r="L9291" i="1"/>
  <c r="D9291" i="1"/>
  <c r="A9291" i="1"/>
  <c r="W9290" i="1"/>
  <c r="V9290" i="1" s="1"/>
  <c r="M9290" i="1"/>
  <c r="L9290" i="1"/>
  <c r="D9290" i="1"/>
  <c r="A9290" i="1"/>
  <c r="W9289" i="1"/>
  <c r="V9289" i="1" s="1"/>
  <c r="N9289" i="1"/>
  <c r="O9289" i="1" s="1"/>
  <c r="Q9289" i="1" s="1"/>
  <c r="M9289" i="1"/>
  <c r="P9289" i="1" s="1"/>
  <c r="L9289" i="1"/>
  <c r="D9289" i="1"/>
  <c r="A9289" i="1"/>
  <c r="W9288" i="1"/>
  <c r="V9288" i="1" s="1"/>
  <c r="Q9288" i="1"/>
  <c r="P9288" i="1"/>
  <c r="O9288" i="1"/>
  <c r="M9288" i="1"/>
  <c r="N9288" i="1" s="1"/>
  <c r="L9288" i="1"/>
  <c r="D9288" i="1"/>
  <c r="A9288" i="1"/>
  <c r="W9287" i="1"/>
  <c r="V9287" i="1"/>
  <c r="M9287" i="1"/>
  <c r="L9287" i="1"/>
  <c r="D9287" i="1"/>
  <c r="A9287" i="1"/>
  <c r="W9286" i="1"/>
  <c r="V9286" i="1" s="1"/>
  <c r="M9286" i="1"/>
  <c r="L9286" i="1"/>
  <c r="D9286" i="1"/>
  <c r="A9286" i="1"/>
  <c r="W9285" i="1"/>
  <c r="V9285" i="1" s="1"/>
  <c r="M9285" i="1"/>
  <c r="P9285" i="1" s="1"/>
  <c r="L9285" i="1"/>
  <c r="D9285" i="1"/>
  <c r="A9285" i="1"/>
  <c r="W9284" i="1"/>
  <c r="V9284" i="1" s="1"/>
  <c r="P9284" i="1"/>
  <c r="M9284" i="1"/>
  <c r="N9284" i="1" s="1"/>
  <c r="O9284" i="1" s="1"/>
  <c r="Q9284" i="1" s="1"/>
  <c r="L9284" i="1"/>
  <c r="D9284" i="1"/>
  <c r="A9284" i="1"/>
  <c r="W9283" i="1"/>
  <c r="V9283" i="1"/>
  <c r="M9283" i="1"/>
  <c r="L9283" i="1"/>
  <c r="D9283" i="1"/>
  <c r="A9283" i="1"/>
  <c r="W9282" i="1"/>
  <c r="V9282" i="1" s="1"/>
  <c r="M9282" i="1"/>
  <c r="L9282" i="1"/>
  <c r="D9282" i="1"/>
  <c r="A9282" i="1"/>
  <c r="W9281" i="1"/>
  <c r="V9281" i="1" s="1"/>
  <c r="N9281" i="1"/>
  <c r="O9281" i="1" s="1"/>
  <c r="Q9281" i="1" s="1"/>
  <c r="M9281" i="1"/>
  <c r="P9281" i="1" s="1"/>
  <c r="L9281" i="1"/>
  <c r="D9281" i="1"/>
  <c r="A9281" i="1"/>
  <c r="W9280" i="1"/>
  <c r="V9280" i="1" s="1"/>
  <c r="P9280" i="1"/>
  <c r="O9280" i="1"/>
  <c r="Q9280" i="1" s="1"/>
  <c r="M9280" i="1"/>
  <c r="N9280" i="1" s="1"/>
  <c r="L9280" i="1"/>
  <c r="D9280" i="1"/>
  <c r="A9280" i="1"/>
  <c r="W9279" i="1"/>
  <c r="V9279" i="1" s="1"/>
  <c r="M9279" i="1"/>
  <c r="L9279" i="1"/>
  <c r="D9279" i="1"/>
  <c r="A9279" i="1"/>
  <c r="W9278" i="1"/>
  <c r="V9278" i="1" s="1"/>
  <c r="M9278" i="1"/>
  <c r="L9278" i="1"/>
  <c r="D9278" i="1"/>
  <c r="A9278" i="1"/>
  <c r="W9277" i="1"/>
  <c r="V9277" i="1" s="1"/>
  <c r="M9277" i="1"/>
  <c r="P9277" i="1" s="1"/>
  <c r="L9277" i="1"/>
  <c r="D9277" i="1"/>
  <c r="A9277" i="1"/>
  <c r="W9276" i="1"/>
  <c r="V9276" i="1" s="1"/>
  <c r="Q9276" i="1"/>
  <c r="M9276" i="1"/>
  <c r="N9276" i="1" s="1"/>
  <c r="O9276" i="1" s="1"/>
  <c r="L9276" i="1"/>
  <c r="D9276" i="1"/>
  <c r="A9276" i="1"/>
  <c r="W9275" i="1"/>
  <c r="V9275" i="1"/>
  <c r="M9275" i="1"/>
  <c r="L9275" i="1"/>
  <c r="D9275" i="1"/>
  <c r="A9275" i="1"/>
  <c r="W9274" i="1"/>
  <c r="V9274" i="1" s="1"/>
  <c r="M9274" i="1"/>
  <c r="L9274" i="1"/>
  <c r="D9274" i="1"/>
  <c r="A9274" i="1"/>
  <c r="W9273" i="1"/>
  <c r="V9273" i="1" s="1"/>
  <c r="M9273" i="1"/>
  <c r="P9273" i="1" s="1"/>
  <c r="L9273" i="1"/>
  <c r="D9273" i="1"/>
  <c r="A9273" i="1"/>
  <c r="W9272" i="1"/>
  <c r="V9272" i="1" s="1"/>
  <c r="P9272" i="1"/>
  <c r="M9272" i="1"/>
  <c r="N9272" i="1" s="1"/>
  <c r="O9272" i="1" s="1"/>
  <c r="Q9272" i="1" s="1"/>
  <c r="L9272" i="1"/>
  <c r="D9272" i="1"/>
  <c r="A9272" i="1"/>
  <c r="W9271" i="1"/>
  <c r="V9271" i="1"/>
  <c r="M9271" i="1"/>
  <c r="L9271" i="1"/>
  <c r="D9271" i="1"/>
  <c r="A9271" i="1"/>
  <c r="W9270" i="1"/>
  <c r="V9270" i="1" s="1"/>
  <c r="M9270" i="1"/>
  <c r="L9270" i="1"/>
  <c r="D9270" i="1"/>
  <c r="A9270" i="1"/>
  <c r="W9269" i="1"/>
  <c r="V9269" i="1" s="1"/>
  <c r="N9269" i="1"/>
  <c r="O9269" i="1" s="1"/>
  <c r="Q9269" i="1" s="1"/>
  <c r="M9269" i="1"/>
  <c r="P9269" i="1" s="1"/>
  <c r="L9269" i="1"/>
  <c r="D9269" i="1"/>
  <c r="A9269" i="1"/>
  <c r="W9268" i="1"/>
  <c r="V9268" i="1" s="1"/>
  <c r="P9268" i="1"/>
  <c r="O9268" i="1"/>
  <c r="Q9268" i="1" s="1"/>
  <c r="M9268" i="1"/>
  <c r="N9268" i="1" s="1"/>
  <c r="L9268" i="1"/>
  <c r="D9268" i="1"/>
  <c r="A9268" i="1"/>
  <c r="W9267" i="1"/>
  <c r="V9267" i="1" s="1"/>
  <c r="M9267" i="1"/>
  <c r="L9267" i="1"/>
  <c r="D9267" i="1"/>
  <c r="A9267" i="1"/>
  <c r="W9266" i="1"/>
  <c r="V9266" i="1" s="1"/>
  <c r="M9266" i="1"/>
  <c r="L9266" i="1"/>
  <c r="D9266" i="1"/>
  <c r="A9266" i="1"/>
  <c r="W9265" i="1"/>
  <c r="V9265" i="1" s="1"/>
  <c r="M9265" i="1"/>
  <c r="L9265" i="1"/>
  <c r="D9265" i="1"/>
  <c r="A9265" i="1"/>
  <c r="W9264" i="1"/>
  <c r="V9264" i="1" s="1"/>
  <c r="M9264" i="1"/>
  <c r="L9264" i="1"/>
  <c r="D9264" i="1"/>
  <c r="A9264" i="1"/>
  <c r="W9263" i="1"/>
  <c r="V9263" i="1"/>
  <c r="M9263" i="1"/>
  <c r="L9263" i="1"/>
  <c r="D9263" i="1"/>
  <c r="A9263" i="1"/>
  <c r="W9262" i="1"/>
  <c r="V9262" i="1" s="1"/>
  <c r="M9262" i="1"/>
  <c r="L9262" i="1"/>
  <c r="D9262" i="1"/>
  <c r="A9262" i="1"/>
  <c r="W9261" i="1"/>
  <c r="V9261" i="1" s="1"/>
  <c r="M9261" i="1"/>
  <c r="P9261" i="1" s="1"/>
  <c r="L9261" i="1"/>
  <c r="D9261" i="1"/>
  <c r="A9261" i="1"/>
  <c r="W9260" i="1"/>
  <c r="V9260" i="1" s="1"/>
  <c r="M9260" i="1"/>
  <c r="N9260" i="1" s="1"/>
  <c r="O9260" i="1" s="1"/>
  <c r="Q9260" i="1" s="1"/>
  <c r="L9260" i="1"/>
  <c r="D9260" i="1"/>
  <c r="A9260" i="1"/>
  <c r="W9259" i="1"/>
  <c r="V9259" i="1" s="1"/>
  <c r="M9259" i="1"/>
  <c r="L9259" i="1"/>
  <c r="D9259" i="1"/>
  <c r="A9259" i="1"/>
  <c r="W9258" i="1"/>
  <c r="V9258" i="1" s="1"/>
  <c r="M9258" i="1"/>
  <c r="L9258" i="1"/>
  <c r="D9258" i="1"/>
  <c r="A9258" i="1"/>
  <c r="W9257" i="1"/>
  <c r="V9257" i="1" s="1"/>
  <c r="N9257" i="1"/>
  <c r="O9257" i="1" s="1"/>
  <c r="Q9257" i="1" s="1"/>
  <c r="M9257" i="1"/>
  <c r="P9257" i="1" s="1"/>
  <c r="L9257" i="1"/>
  <c r="D9257" i="1"/>
  <c r="A9257" i="1"/>
  <c r="W9256" i="1"/>
  <c r="V9256" i="1" s="1"/>
  <c r="Q9256" i="1"/>
  <c r="P9256" i="1"/>
  <c r="O9256" i="1"/>
  <c r="M9256" i="1"/>
  <c r="N9256" i="1" s="1"/>
  <c r="L9256" i="1"/>
  <c r="D9256" i="1"/>
  <c r="A9256" i="1"/>
  <c r="W9255" i="1"/>
  <c r="V9255" i="1"/>
  <c r="M9255" i="1"/>
  <c r="L9255" i="1"/>
  <c r="D9255" i="1"/>
  <c r="A9255" i="1"/>
  <c r="W9254" i="1"/>
  <c r="V9254" i="1" s="1"/>
  <c r="M9254" i="1"/>
  <c r="L9254" i="1"/>
  <c r="D9254" i="1"/>
  <c r="A9254" i="1"/>
  <c r="W9253" i="1"/>
  <c r="V9253" i="1" s="1"/>
  <c r="M9253" i="1"/>
  <c r="P9253" i="1" s="1"/>
  <c r="L9253" i="1"/>
  <c r="D9253" i="1"/>
  <c r="A9253" i="1"/>
  <c r="W9252" i="1"/>
  <c r="V9252" i="1" s="1"/>
  <c r="P9252" i="1"/>
  <c r="M9252" i="1"/>
  <c r="N9252" i="1" s="1"/>
  <c r="O9252" i="1" s="1"/>
  <c r="Q9252" i="1" s="1"/>
  <c r="L9252" i="1"/>
  <c r="D9252" i="1"/>
  <c r="A9252" i="1"/>
  <c r="W9251" i="1"/>
  <c r="V9251" i="1"/>
  <c r="M9251" i="1"/>
  <c r="L9251" i="1"/>
  <c r="D9251" i="1"/>
  <c r="A9251" i="1"/>
  <c r="W9250" i="1"/>
  <c r="V9250" i="1" s="1"/>
  <c r="M9250" i="1"/>
  <c r="L9250" i="1"/>
  <c r="D9250" i="1"/>
  <c r="A9250" i="1"/>
  <c r="W9249" i="1"/>
  <c r="V9249" i="1" s="1"/>
  <c r="N9249" i="1"/>
  <c r="O9249" i="1" s="1"/>
  <c r="Q9249" i="1" s="1"/>
  <c r="M9249" i="1"/>
  <c r="P9249" i="1" s="1"/>
  <c r="L9249" i="1"/>
  <c r="D9249" i="1"/>
  <c r="A9249" i="1"/>
  <c r="W9248" i="1"/>
  <c r="V9248" i="1" s="1"/>
  <c r="P9248" i="1"/>
  <c r="O9248" i="1"/>
  <c r="Q9248" i="1" s="1"/>
  <c r="M9248" i="1"/>
  <c r="N9248" i="1" s="1"/>
  <c r="L9248" i="1"/>
  <c r="D9248" i="1"/>
  <c r="A9248" i="1"/>
  <c r="W9247" i="1"/>
  <c r="V9247" i="1" s="1"/>
  <c r="M9247" i="1"/>
  <c r="L9247" i="1"/>
  <c r="D9247" i="1"/>
  <c r="A9247" i="1"/>
  <c r="W9246" i="1"/>
  <c r="V9246" i="1" s="1"/>
  <c r="M9246" i="1"/>
  <c r="L9246" i="1"/>
  <c r="D9246" i="1"/>
  <c r="A9246" i="1"/>
  <c r="W9245" i="1"/>
  <c r="V9245" i="1" s="1"/>
  <c r="M9245" i="1"/>
  <c r="P9245" i="1" s="1"/>
  <c r="L9245" i="1"/>
  <c r="D9245" i="1"/>
  <c r="A9245" i="1"/>
  <c r="W9244" i="1"/>
  <c r="V9244" i="1" s="1"/>
  <c r="Q9244" i="1"/>
  <c r="M9244" i="1"/>
  <c r="N9244" i="1" s="1"/>
  <c r="O9244" i="1" s="1"/>
  <c r="L9244" i="1"/>
  <c r="D9244" i="1"/>
  <c r="A9244" i="1"/>
  <c r="W9243" i="1"/>
  <c r="V9243" i="1"/>
  <c r="M9243" i="1"/>
  <c r="L9243" i="1"/>
  <c r="D9243" i="1"/>
  <c r="A9243" i="1"/>
  <c r="W9242" i="1"/>
  <c r="V9242" i="1" s="1"/>
  <c r="M9242" i="1"/>
  <c r="L9242" i="1"/>
  <c r="D9242" i="1"/>
  <c r="A9242" i="1"/>
  <c r="W9241" i="1"/>
  <c r="V9241" i="1" s="1"/>
  <c r="M9241" i="1"/>
  <c r="P9241" i="1" s="1"/>
  <c r="L9241" i="1"/>
  <c r="D9241" i="1"/>
  <c r="A9241" i="1"/>
  <c r="W9240" i="1"/>
  <c r="V9240" i="1" s="1"/>
  <c r="P9240" i="1"/>
  <c r="M9240" i="1"/>
  <c r="N9240" i="1" s="1"/>
  <c r="O9240" i="1" s="1"/>
  <c r="Q9240" i="1" s="1"/>
  <c r="L9240" i="1"/>
  <c r="D9240" i="1"/>
  <c r="A9240" i="1"/>
  <c r="W9239" i="1"/>
  <c r="V9239" i="1"/>
  <c r="M9239" i="1"/>
  <c r="L9239" i="1"/>
  <c r="D9239" i="1"/>
  <c r="A9239" i="1"/>
  <c r="W9238" i="1"/>
  <c r="V9238" i="1" s="1"/>
  <c r="M9238" i="1"/>
  <c r="L9238" i="1"/>
  <c r="D9238" i="1"/>
  <c r="A9238" i="1"/>
  <c r="W9237" i="1"/>
  <c r="V9237" i="1" s="1"/>
  <c r="N9237" i="1"/>
  <c r="O9237" i="1" s="1"/>
  <c r="Q9237" i="1" s="1"/>
  <c r="M9237" i="1"/>
  <c r="P9237" i="1" s="1"/>
  <c r="L9237" i="1"/>
  <c r="D9237" i="1"/>
  <c r="A9237" i="1"/>
  <c r="W9236" i="1"/>
  <c r="V9236" i="1" s="1"/>
  <c r="P9236" i="1"/>
  <c r="O9236" i="1"/>
  <c r="Q9236" i="1" s="1"/>
  <c r="M9236" i="1"/>
  <c r="N9236" i="1" s="1"/>
  <c r="L9236" i="1"/>
  <c r="D9236" i="1"/>
  <c r="A9236" i="1"/>
  <c r="W9235" i="1"/>
  <c r="V9235" i="1" s="1"/>
  <c r="M9235" i="1"/>
  <c r="L9235" i="1"/>
  <c r="D9235" i="1"/>
  <c r="A9235" i="1"/>
  <c r="W9234" i="1"/>
  <c r="V9234" i="1" s="1"/>
  <c r="M9234" i="1"/>
  <c r="L9234" i="1"/>
  <c r="D9234" i="1"/>
  <c r="A9234" i="1"/>
  <c r="W9233" i="1"/>
  <c r="V9233" i="1" s="1"/>
  <c r="M9233" i="1"/>
  <c r="L9233" i="1"/>
  <c r="D9233" i="1"/>
  <c r="A9233" i="1"/>
  <c r="W9232" i="1"/>
  <c r="V9232" i="1" s="1"/>
  <c r="M9232" i="1"/>
  <c r="L9232" i="1"/>
  <c r="D9232" i="1"/>
  <c r="A9232" i="1"/>
  <c r="W9231" i="1"/>
  <c r="V9231" i="1"/>
  <c r="M9231" i="1"/>
  <c r="L9231" i="1"/>
  <c r="D9231" i="1"/>
  <c r="A9231" i="1"/>
  <c r="W9230" i="1"/>
  <c r="V9230" i="1" s="1"/>
  <c r="M9230" i="1"/>
  <c r="L9230" i="1"/>
  <c r="D9230" i="1"/>
  <c r="A9230" i="1"/>
  <c r="W9229" i="1"/>
  <c r="V9229" i="1" s="1"/>
  <c r="M9229" i="1"/>
  <c r="P9229" i="1" s="1"/>
  <c r="L9229" i="1"/>
  <c r="D9229" i="1"/>
  <c r="A9229" i="1"/>
  <c r="W9228" i="1"/>
  <c r="V9228" i="1" s="1"/>
  <c r="M9228" i="1"/>
  <c r="N9228" i="1" s="1"/>
  <c r="O9228" i="1" s="1"/>
  <c r="Q9228" i="1" s="1"/>
  <c r="L9228" i="1"/>
  <c r="D9228" i="1"/>
  <c r="A9228" i="1"/>
  <c r="W9227" i="1"/>
  <c r="V9227" i="1" s="1"/>
  <c r="M9227" i="1"/>
  <c r="L9227" i="1"/>
  <c r="D9227" i="1"/>
  <c r="A9227" i="1"/>
  <c r="W9226" i="1"/>
  <c r="V9226" i="1" s="1"/>
  <c r="M9226" i="1"/>
  <c r="L9226" i="1"/>
  <c r="D9226" i="1"/>
  <c r="A9226" i="1"/>
  <c r="W9225" i="1"/>
  <c r="V9225" i="1" s="1"/>
  <c r="N9225" i="1"/>
  <c r="O9225" i="1" s="1"/>
  <c r="Q9225" i="1" s="1"/>
  <c r="M9225" i="1"/>
  <c r="P9225" i="1" s="1"/>
  <c r="L9225" i="1"/>
  <c r="D9225" i="1"/>
  <c r="A9225" i="1"/>
  <c r="W9224" i="1"/>
  <c r="V9224" i="1" s="1"/>
  <c r="Q9224" i="1"/>
  <c r="O9224" i="1"/>
  <c r="M9224" i="1"/>
  <c r="N9224" i="1" s="1"/>
  <c r="L9224" i="1"/>
  <c r="D9224" i="1"/>
  <c r="A9224" i="1"/>
  <c r="W9223" i="1"/>
  <c r="V9223" i="1"/>
  <c r="M9223" i="1"/>
  <c r="L9223" i="1"/>
  <c r="D9223" i="1"/>
  <c r="A9223" i="1"/>
  <c r="W9222" i="1"/>
  <c r="V9222" i="1" s="1"/>
  <c r="M9222" i="1"/>
  <c r="L9222" i="1"/>
  <c r="D9222" i="1"/>
  <c r="A9222" i="1"/>
  <c r="W9221" i="1"/>
  <c r="V9221" i="1" s="1"/>
  <c r="M9221" i="1"/>
  <c r="P9221" i="1" s="1"/>
  <c r="L9221" i="1"/>
  <c r="D9221" i="1"/>
  <c r="A9221" i="1"/>
  <c r="W9220" i="1"/>
  <c r="V9220" i="1" s="1"/>
  <c r="P9220" i="1"/>
  <c r="M9220" i="1"/>
  <c r="N9220" i="1" s="1"/>
  <c r="O9220" i="1" s="1"/>
  <c r="Q9220" i="1" s="1"/>
  <c r="L9220" i="1"/>
  <c r="D9220" i="1"/>
  <c r="A9220" i="1"/>
  <c r="W9219" i="1"/>
  <c r="V9219" i="1"/>
  <c r="M9219" i="1"/>
  <c r="L9219" i="1"/>
  <c r="D9219" i="1"/>
  <c r="A9219" i="1"/>
  <c r="W9218" i="1"/>
  <c r="V9218" i="1" s="1"/>
  <c r="M9218" i="1"/>
  <c r="L9218" i="1"/>
  <c r="D9218" i="1"/>
  <c r="A9218" i="1"/>
  <c r="W9217" i="1"/>
  <c r="V9217" i="1" s="1"/>
  <c r="N9217" i="1"/>
  <c r="O9217" i="1" s="1"/>
  <c r="Q9217" i="1" s="1"/>
  <c r="M9217" i="1"/>
  <c r="P9217" i="1" s="1"/>
  <c r="L9217" i="1"/>
  <c r="D9217" i="1"/>
  <c r="A9217" i="1"/>
  <c r="W9216" i="1"/>
  <c r="V9216" i="1" s="1"/>
  <c r="P9216" i="1"/>
  <c r="O9216" i="1"/>
  <c r="Q9216" i="1" s="1"/>
  <c r="M9216" i="1"/>
  <c r="N9216" i="1" s="1"/>
  <c r="L9216" i="1"/>
  <c r="D9216" i="1"/>
  <c r="A9216" i="1"/>
  <c r="W9215" i="1"/>
  <c r="V9215" i="1" s="1"/>
  <c r="M9215" i="1"/>
  <c r="L9215" i="1"/>
  <c r="D9215" i="1"/>
  <c r="A9215" i="1"/>
  <c r="W9214" i="1"/>
  <c r="V9214" i="1" s="1"/>
  <c r="M9214" i="1"/>
  <c r="L9214" i="1"/>
  <c r="D9214" i="1"/>
  <c r="A9214" i="1"/>
  <c r="W9213" i="1"/>
  <c r="V9213" i="1" s="1"/>
  <c r="M9213" i="1"/>
  <c r="P9213" i="1" s="1"/>
  <c r="L9213" i="1"/>
  <c r="D9213" i="1"/>
  <c r="A9213" i="1"/>
  <c r="W9212" i="1"/>
  <c r="V9212" i="1" s="1"/>
  <c r="M9212" i="1"/>
  <c r="N9212" i="1" s="1"/>
  <c r="O9212" i="1" s="1"/>
  <c r="Q9212" i="1" s="1"/>
  <c r="L9212" i="1"/>
  <c r="D9212" i="1"/>
  <c r="A9212" i="1"/>
  <c r="W9211" i="1"/>
  <c r="V9211" i="1"/>
  <c r="M9211" i="1"/>
  <c r="L9211" i="1"/>
  <c r="D9211" i="1"/>
  <c r="A9211" i="1"/>
  <c r="W9210" i="1"/>
  <c r="V9210" i="1" s="1"/>
  <c r="M9210" i="1"/>
  <c r="L9210" i="1"/>
  <c r="D9210" i="1"/>
  <c r="A9210" i="1"/>
  <c r="W9209" i="1"/>
  <c r="V9209" i="1" s="1"/>
  <c r="M9209" i="1"/>
  <c r="P9209" i="1" s="1"/>
  <c r="L9209" i="1"/>
  <c r="D9209" i="1"/>
  <c r="A9209" i="1"/>
  <c r="W9208" i="1"/>
  <c r="V9208" i="1" s="1"/>
  <c r="P9208" i="1"/>
  <c r="M9208" i="1"/>
  <c r="N9208" i="1" s="1"/>
  <c r="O9208" i="1" s="1"/>
  <c r="Q9208" i="1" s="1"/>
  <c r="L9208" i="1"/>
  <c r="D9208" i="1"/>
  <c r="A9208" i="1"/>
  <c r="W9207" i="1"/>
  <c r="V9207" i="1"/>
  <c r="M9207" i="1"/>
  <c r="L9207" i="1"/>
  <c r="D9207" i="1"/>
  <c r="A9207" i="1"/>
  <c r="W9206" i="1"/>
  <c r="V9206" i="1" s="1"/>
  <c r="M9206" i="1"/>
  <c r="L9206" i="1"/>
  <c r="D9206" i="1"/>
  <c r="A9206" i="1"/>
  <c r="W9205" i="1"/>
  <c r="V9205" i="1" s="1"/>
  <c r="N9205" i="1"/>
  <c r="O9205" i="1" s="1"/>
  <c r="Q9205" i="1" s="1"/>
  <c r="M9205" i="1"/>
  <c r="P9205" i="1" s="1"/>
  <c r="L9205" i="1"/>
  <c r="D9205" i="1"/>
  <c r="A9205" i="1"/>
  <c r="W9204" i="1"/>
  <c r="V9204" i="1" s="1"/>
  <c r="P9204" i="1"/>
  <c r="O9204" i="1"/>
  <c r="Q9204" i="1" s="1"/>
  <c r="M9204" i="1"/>
  <c r="N9204" i="1" s="1"/>
  <c r="L9204" i="1"/>
  <c r="D9204" i="1"/>
  <c r="A9204" i="1"/>
  <c r="W9203" i="1"/>
  <c r="V9203" i="1" s="1"/>
  <c r="M9203" i="1"/>
  <c r="L9203" i="1"/>
  <c r="D9203" i="1"/>
  <c r="A9203" i="1"/>
  <c r="W9202" i="1"/>
  <c r="V9202" i="1" s="1"/>
  <c r="M9202" i="1"/>
  <c r="L9202" i="1"/>
  <c r="D9202" i="1"/>
  <c r="A9202" i="1"/>
  <c r="W9201" i="1"/>
  <c r="V9201" i="1" s="1"/>
  <c r="M9201" i="1"/>
  <c r="L9201" i="1"/>
  <c r="D9201" i="1"/>
  <c r="A9201" i="1"/>
  <c r="W9200" i="1"/>
  <c r="V9200" i="1" s="1"/>
  <c r="M9200" i="1"/>
  <c r="L9200" i="1"/>
  <c r="D9200" i="1"/>
  <c r="A9200" i="1"/>
  <c r="W9199" i="1"/>
  <c r="V9199" i="1"/>
  <c r="M9199" i="1"/>
  <c r="L9199" i="1"/>
  <c r="D9199" i="1"/>
  <c r="A9199" i="1"/>
  <c r="W9198" i="1"/>
  <c r="V9198" i="1" s="1"/>
  <c r="M9198" i="1"/>
  <c r="L9198" i="1"/>
  <c r="D9198" i="1"/>
  <c r="A9198" i="1"/>
  <c r="W9197" i="1"/>
  <c r="V9197" i="1" s="1"/>
  <c r="M9197" i="1"/>
  <c r="P9197" i="1" s="1"/>
  <c r="L9197" i="1"/>
  <c r="D9197" i="1"/>
  <c r="A9197" i="1"/>
  <c r="W9196" i="1"/>
  <c r="V9196" i="1" s="1"/>
  <c r="M9196" i="1"/>
  <c r="N9196" i="1" s="1"/>
  <c r="O9196" i="1" s="1"/>
  <c r="Q9196" i="1" s="1"/>
  <c r="L9196" i="1"/>
  <c r="D9196" i="1"/>
  <c r="A9196" i="1"/>
  <c r="W9195" i="1"/>
  <c r="V9195" i="1" s="1"/>
  <c r="M9195" i="1"/>
  <c r="L9195" i="1"/>
  <c r="D9195" i="1"/>
  <c r="A9195" i="1"/>
  <c r="W9194" i="1"/>
  <c r="V9194" i="1" s="1"/>
  <c r="M9194" i="1"/>
  <c r="L9194" i="1"/>
  <c r="D9194" i="1"/>
  <c r="A9194" i="1"/>
  <c r="W9193" i="1"/>
  <c r="V9193" i="1" s="1"/>
  <c r="N9193" i="1"/>
  <c r="O9193" i="1" s="1"/>
  <c r="Q9193" i="1" s="1"/>
  <c r="M9193" i="1"/>
  <c r="P9193" i="1" s="1"/>
  <c r="L9193" i="1"/>
  <c r="D9193" i="1"/>
  <c r="A9193" i="1"/>
  <c r="W9192" i="1"/>
  <c r="V9192" i="1" s="1"/>
  <c r="Q9192" i="1"/>
  <c r="O9192" i="1"/>
  <c r="M9192" i="1"/>
  <c r="N9192" i="1" s="1"/>
  <c r="L9192" i="1"/>
  <c r="D9192" i="1"/>
  <c r="A9192" i="1"/>
  <c r="W9191" i="1"/>
  <c r="V9191" i="1"/>
  <c r="M9191" i="1"/>
  <c r="L9191" i="1"/>
  <c r="D9191" i="1"/>
  <c r="A9191" i="1"/>
  <c r="W9190" i="1"/>
  <c r="V9190" i="1" s="1"/>
  <c r="M9190" i="1"/>
  <c r="L9190" i="1"/>
  <c r="D9190" i="1"/>
  <c r="A9190" i="1"/>
  <c r="W9189" i="1"/>
  <c r="V9189" i="1" s="1"/>
  <c r="M9189" i="1"/>
  <c r="P9189" i="1" s="1"/>
  <c r="L9189" i="1"/>
  <c r="D9189" i="1"/>
  <c r="A9189" i="1"/>
  <c r="W9188" i="1"/>
  <c r="V9188" i="1" s="1"/>
  <c r="P9188" i="1"/>
  <c r="M9188" i="1"/>
  <c r="N9188" i="1" s="1"/>
  <c r="O9188" i="1" s="1"/>
  <c r="Q9188" i="1" s="1"/>
  <c r="L9188" i="1"/>
  <c r="D9188" i="1"/>
  <c r="A9188" i="1"/>
  <c r="W9187" i="1"/>
  <c r="V9187" i="1"/>
  <c r="M9187" i="1"/>
  <c r="L9187" i="1"/>
  <c r="D9187" i="1"/>
  <c r="A9187" i="1"/>
  <c r="W9186" i="1"/>
  <c r="V9186" i="1" s="1"/>
  <c r="M9186" i="1"/>
  <c r="P9186" i="1" s="1"/>
  <c r="L9186" i="1"/>
  <c r="D9186" i="1"/>
  <c r="A9186" i="1"/>
  <c r="W9185" i="1"/>
  <c r="V9185" i="1" s="1"/>
  <c r="P9185" i="1"/>
  <c r="N9185" i="1"/>
  <c r="O9185" i="1" s="1"/>
  <c r="Q9185" i="1" s="1"/>
  <c r="M9185" i="1"/>
  <c r="L9185" i="1"/>
  <c r="D9185" i="1"/>
  <c r="A9185" i="1"/>
  <c r="W9184" i="1"/>
  <c r="V9184" i="1"/>
  <c r="M9184" i="1"/>
  <c r="N9184" i="1" s="1"/>
  <c r="O9184" i="1" s="1"/>
  <c r="Q9184" i="1" s="1"/>
  <c r="L9184" i="1"/>
  <c r="D9184" i="1"/>
  <c r="A9184" i="1"/>
  <c r="W9183" i="1"/>
  <c r="V9183" i="1" s="1"/>
  <c r="M9183" i="1"/>
  <c r="L9183" i="1"/>
  <c r="D9183" i="1"/>
  <c r="A9183" i="1"/>
  <c r="W9182" i="1"/>
  <c r="V9182" i="1" s="1"/>
  <c r="M9182" i="1"/>
  <c r="P9182" i="1" s="1"/>
  <c r="L9182" i="1"/>
  <c r="D9182" i="1"/>
  <c r="A9182" i="1"/>
  <c r="W9181" i="1"/>
  <c r="V9181" i="1" s="1"/>
  <c r="M9181" i="1"/>
  <c r="L9181" i="1"/>
  <c r="D9181" i="1"/>
  <c r="A9181" i="1"/>
  <c r="W9180" i="1"/>
  <c r="V9180" i="1"/>
  <c r="P9180" i="1"/>
  <c r="O9180" i="1"/>
  <c r="Q9180" i="1" s="1"/>
  <c r="M9180" i="1"/>
  <c r="N9180" i="1" s="1"/>
  <c r="L9180" i="1"/>
  <c r="D9180" i="1"/>
  <c r="A9180" i="1"/>
  <c r="W9179" i="1"/>
  <c r="V9179" i="1" s="1"/>
  <c r="M9179" i="1"/>
  <c r="L9179" i="1"/>
  <c r="D9179" i="1"/>
  <c r="A9179" i="1"/>
  <c r="W9178" i="1"/>
  <c r="V9178" i="1" s="1"/>
  <c r="N9178" i="1"/>
  <c r="O9178" i="1" s="1"/>
  <c r="Q9178" i="1" s="1"/>
  <c r="M9178" i="1"/>
  <c r="P9178" i="1" s="1"/>
  <c r="L9178" i="1"/>
  <c r="D9178" i="1"/>
  <c r="A9178" i="1"/>
  <c r="W9177" i="1"/>
  <c r="V9177" i="1" s="1"/>
  <c r="P9177" i="1"/>
  <c r="O9177" i="1"/>
  <c r="Q9177" i="1" s="1"/>
  <c r="N9177" i="1"/>
  <c r="M9177" i="1"/>
  <c r="L9177" i="1"/>
  <c r="D9177" i="1"/>
  <c r="A9177" i="1"/>
  <c r="W9176" i="1"/>
  <c r="V9176" i="1"/>
  <c r="M9176" i="1"/>
  <c r="N9176" i="1" s="1"/>
  <c r="O9176" i="1" s="1"/>
  <c r="Q9176" i="1" s="1"/>
  <c r="L9176" i="1"/>
  <c r="D9176" i="1"/>
  <c r="A9176" i="1"/>
  <c r="W9175" i="1"/>
  <c r="V9175" i="1"/>
  <c r="M9175" i="1"/>
  <c r="L9175" i="1"/>
  <c r="D9175" i="1"/>
  <c r="A9175" i="1"/>
  <c r="W9174" i="1"/>
  <c r="V9174" i="1" s="1"/>
  <c r="M9174" i="1"/>
  <c r="P9174" i="1" s="1"/>
  <c r="L9174" i="1"/>
  <c r="D9174" i="1"/>
  <c r="A9174" i="1"/>
  <c r="W9173" i="1"/>
  <c r="V9173" i="1" s="1"/>
  <c r="Q9173" i="1"/>
  <c r="P9173" i="1"/>
  <c r="N9173" i="1"/>
  <c r="O9173" i="1" s="1"/>
  <c r="M9173" i="1"/>
  <c r="L9173" i="1"/>
  <c r="D9173" i="1"/>
  <c r="A9173" i="1"/>
  <c r="W9172" i="1"/>
  <c r="V9172" i="1" s="1"/>
  <c r="P9172" i="1"/>
  <c r="M9172" i="1"/>
  <c r="N9172" i="1" s="1"/>
  <c r="O9172" i="1" s="1"/>
  <c r="Q9172" i="1" s="1"/>
  <c r="L9172" i="1"/>
  <c r="D9172" i="1"/>
  <c r="A9172" i="1"/>
  <c r="W9171" i="1"/>
  <c r="V9171" i="1" s="1"/>
  <c r="M9171" i="1"/>
  <c r="L9171" i="1"/>
  <c r="D9171" i="1"/>
  <c r="A9171" i="1"/>
  <c r="W9170" i="1"/>
  <c r="V9170" i="1" s="1"/>
  <c r="M9170" i="1"/>
  <c r="P9170" i="1" s="1"/>
  <c r="L9170" i="1"/>
  <c r="D9170" i="1"/>
  <c r="A9170" i="1"/>
  <c r="W9169" i="1"/>
  <c r="V9169" i="1" s="1"/>
  <c r="P9169" i="1"/>
  <c r="N9169" i="1"/>
  <c r="O9169" i="1" s="1"/>
  <c r="Q9169" i="1" s="1"/>
  <c r="M9169" i="1"/>
  <c r="L9169" i="1"/>
  <c r="D9169" i="1"/>
  <c r="A9169" i="1"/>
  <c r="W9168" i="1"/>
  <c r="V9168" i="1"/>
  <c r="M9168" i="1"/>
  <c r="N9168" i="1" s="1"/>
  <c r="O9168" i="1" s="1"/>
  <c r="Q9168" i="1" s="1"/>
  <c r="L9168" i="1"/>
  <c r="D9168" i="1"/>
  <c r="A9168" i="1"/>
  <c r="W9167" i="1"/>
  <c r="V9167" i="1" s="1"/>
  <c r="M9167" i="1"/>
  <c r="L9167" i="1"/>
  <c r="D9167" i="1"/>
  <c r="A9167" i="1"/>
  <c r="W9166" i="1"/>
  <c r="V9166" i="1" s="1"/>
  <c r="M9166" i="1"/>
  <c r="P9166" i="1" s="1"/>
  <c r="L9166" i="1"/>
  <c r="D9166" i="1"/>
  <c r="A9166" i="1"/>
  <c r="W9165" i="1"/>
  <c r="V9165" i="1" s="1"/>
  <c r="M9165" i="1"/>
  <c r="L9165" i="1"/>
  <c r="D9165" i="1"/>
  <c r="A9165" i="1"/>
  <c r="W9164" i="1"/>
  <c r="V9164" i="1"/>
  <c r="P9164" i="1"/>
  <c r="O9164" i="1"/>
  <c r="Q9164" i="1" s="1"/>
  <c r="M9164" i="1"/>
  <c r="N9164" i="1" s="1"/>
  <c r="L9164" i="1"/>
  <c r="D9164" i="1"/>
  <c r="A9164" i="1"/>
  <c r="W9163" i="1"/>
  <c r="V9163" i="1" s="1"/>
  <c r="O9163" i="1"/>
  <c r="Q9163" i="1" s="1"/>
  <c r="M9163" i="1"/>
  <c r="P9163" i="1" s="1"/>
  <c r="L9163" i="1"/>
  <c r="N9163" i="1" s="1"/>
  <c r="D9163" i="1"/>
  <c r="A9163" i="1"/>
  <c r="W9162" i="1"/>
  <c r="V9162" i="1" s="1"/>
  <c r="P9162" i="1"/>
  <c r="M9162" i="1"/>
  <c r="N9162" i="1" s="1"/>
  <c r="O9162" i="1" s="1"/>
  <c r="Q9162" i="1" s="1"/>
  <c r="L9162" i="1"/>
  <c r="D9162" i="1"/>
  <c r="A9162" i="1"/>
  <c r="W9161" i="1"/>
  <c r="V9161" i="1"/>
  <c r="M9161" i="1"/>
  <c r="P9161" i="1" s="1"/>
  <c r="L9161" i="1"/>
  <c r="D9161" i="1"/>
  <c r="A9161" i="1"/>
  <c r="W9160" i="1"/>
  <c r="V9160" i="1" s="1"/>
  <c r="P9160" i="1"/>
  <c r="M9160" i="1"/>
  <c r="L9160" i="1"/>
  <c r="D9160" i="1"/>
  <c r="A9160" i="1"/>
  <c r="W9159" i="1"/>
  <c r="V9159" i="1"/>
  <c r="M9159" i="1"/>
  <c r="L9159" i="1"/>
  <c r="D9159" i="1"/>
  <c r="A9159" i="1"/>
  <c r="W9158" i="1"/>
  <c r="V9158" i="1" s="1"/>
  <c r="M9158" i="1"/>
  <c r="P9158" i="1" s="1"/>
  <c r="L9158" i="1"/>
  <c r="D9158" i="1"/>
  <c r="A9158" i="1"/>
  <c r="W9157" i="1"/>
  <c r="V9157" i="1"/>
  <c r="P9157" i="1"/>
  <c r="O9157" i="1"/>
  <c r="Q9157" i="1" s="1"/>
  <c r="N9157" i="1"/>
  <c r="M9157" i="1"/>
  <c r="L9157" i="1"/>
  <c r="D9157" i="1"/>
  <c r="A9157" i="1"/>
  <c r="W9156" i="1"/>
  <c r="V9156" i="1"/>
  <c r="P9156" i="1"/>
  <c r="N9156" i="1"/>
  <c r="O9156" i="1" s="1"/>
  <c r="Q9156" i="1" s="1"/>
  <c r="M9156" i="1"/>
  <c r="L9156" i="1"/>
  <c r="D9156" i="1"/>
  <c r="A9156" i="1"/>
  <c r="W9155" i="1"/>
  <c r="V9155" i="1" s="1"/>
  <c r="P9155" i="1"/>
  <c r="M9155" i="1"/>
  <c r="L9155" i="1"/>
  <c r="N9155" i="1" s="1"/>
  <c r="O9155" i="1" s="1"/>
  <c r="Q9155" i="1" s="1"/>
  <c r="D9155" i="1"/>
  <c r="A9155" i="1"/>
  <c r="W9154" i="1"/>
  <c r="V9154" i="1"/>
  <c r="N9154" i="1"/>
  <c r="O9154" i="1" s="1"/>
  <c r="Q9154" i="1" s="1"/>
  <c r="M9154" i="1"/>
  <c r="P9154" i="1" s="1"/>
  <c r="L9154" i="1"/>
  <c r="D9154" i="1"/>
  <c r="A9154" i="1"/>
  <c r="W9153" i="1"/>
  <c r="V9153" i="1"/>
  <c r="P9153" i="1"/>
  <c r="O9153" i="1"/>
  <c r="Q9153" i="1" s="1"/>
  <c r="N9153" i="1"/>
  <c r="M9153" i="1"/>
  <c r="L9153" i="1"/>
  <c r="D9153" i="1"/>
  <c r="A9153" i="1"/>
  <c r="W9152" i="1"/>
  <c r="V9152" i="1"/>
  <c r="P9152" i="1"/>
  <c r="N9152" i="1"/>
  <c r="O9152" i="1" s="1"/>
  <c r="Q9152" i="1" s="1"/>
  <c r="M9152" i="1"/>
  <c r="L9152" i="1"/>
  <c r="D9152" i="1"/>
  <c r="A9152" i="1"/>
  <c r="W9151" i="1"/>
  <c r="V9151" i="1" s="1"/>
  <c r="P9151" i="1"/>
  <c r="M9151" i="1"/>
  <c r="L9151" i="1"/>
  <c r="N9151" i="1" s="1"/>
  <c r="O9151" i="1" s="1"/>
  <c r="Q9151" i="1" s="1"/>
  <c r="D9151" i="1"/>
  <c r="A9151" i="1"/>
  <c r="W9150" i="1"/>
  <c r="V9150" i="1"/>
  <c r="M9150" i="1"/>
  <c r="P9150" i="1" s="1"/>
  <c r="L9150" i="1"/>
  <c r="D9150" i="1"/>
  <c r="A9150" i="1"/>
  <c r="W9149" i="1"/>
  <c r="V9149" i="1"/>
  <c r="P9149" i="1"/>
  <c r="O9149" i="1"/>
  <c r="Q9149" i="1" s="1"/>
  <c r="N9149" i="1"/>
  <c r="M9149" i="1"/>
  <c r="L9149" i="1"/>
  <c r="D9149" i="1"/>
  <c r="A9149" i="1"/>
  <c r="W9148" i="1"/>
  <c r="V9148" i="1"/>
  <c r="Q9148" i="1"/>
  <c r="P9148" i="1"/>
  <c r="N9148" i="1"/>
  <c r="O9148" i="1" s="1"/>
  <c r="M9148" i="1"/>
  <c r="L9148" i="1"/>
  <c r="D9148" i="1"/>
  <c r="A9148" i="1"/>
  <c r="W9147" i="1"/>
  <c r="V9147" i="1" s="1"/>
  <c r="P9147" i="1"/>
  <c r="M9147" i="1"/>
  <c r="L9147" i="1"/>
  <c r="N9147" i="1" s="1"/>
  <c r="O9147" i="1" s="1"/>
  <c r="Q9147" i="1" s="1"/>
  <c r="D9147" i="1"/>
  <c r="A9147" i="1"/>
  <c r="W9146" i="1"/>
  <c r="V9146" i="1"/>
  <c r="N9146" i="1"/>
  <c r="O9146" i="1" s="1"/>
  <c r="Q9146" i="1" s="1"/>
  <c r="M9146" i="1"/>
  <c r="P9146" i="1" s="1"/>
  <c r="L9146" i="1"/>
  <c r="D9146" i="1"/>
  <c r="A9146" i="1"/>
  <c r="W9145" i="1"/>
  <c r="V9145" i="1"/>
  <c r="P9145" i="1"/>
  <c r="O9145" i="1"/>
  <c r="Q9145" i="1" s="1"/>
  <c r="N9145" i="1"/>
  <c r="M9145" i="1"/>
  <c r="L9145" i="1"/>
  <c r="D9145" i="1"/>
  <c r="A9145" i="1"/>
  <c r="W9144" i="1"/>
  <c r="V9144" i="1"/>
  <c r="Q9144" i="1"/>
  <c r="P9144" i="1"/>
  <c r="O9144" i="1"/>
  <c r="N9144" i="1"/>
  <c r="M9144" i="1"/>
  <c r="L9144" i="1"/>
  <c r="D9144" i="1"/>
  <c r="A9144" i="1"/>
  <c r="W9143" i="1"/>
  <c r="V9143" i="1" s="1"/>
  <c r="P9143" i="1"/>
  <c r="M9143" i="1"/>
  <c r="L9143" i="1"/>
  <c r="N9143" i="1" s="1"/>
  <c r="O9143" i="1" s="1"/>
  <c r="Q9143" i="1" s="1"/>
  <c r="D9143" i="1"/>
  <c r="A9143" i="1"/>
  <c r="W9142" i="1"/>
  <c r="V9142" i="1" s="1"/>
  <c r="M9142" i="1"/>
  <c r="P9142" i="1" s="1"/>
  <c r="L9142" i="1"/>
  <c r="D9142" i="1"/>
  <c r="A9142" i="1"/>
  <c r="W9141" i="1"/>
  <c r="V9141" i="1"/>
  <c r="P9141" i="1"/>
  <c r="M9141" i="1"/>
  <c r="N9141" i="1" s="1"/>
  <c r="O9141" i="1" s="1"/>
  <c r="Q9141" i="1" s="1"/>
  <c r="L9141" i="1"/>
  <c r="D9141" i="1"/>
  <c r="A9141" i="1"/>
  <c r="W9140" i="1"/>
  <c r="V9140" i="1"/>
  <c r="Q9140" i="1"/>
  <c r="P9140" i="1"/>
  <c r="O9140" i="1"/>
  <c r="N9140" i="1"/>
  <c r="M9140" i="1"/>
  <c r="L9140" i="1"/>
  <c r="D9140" i="1"/>
  <c r="A9140" i="1"/>
  <c r="W9139" i="1"/>
  <c r="V9139" i="1" s="1"/>
  <c r="P9139" i="1"/>
  <c r="M9139" i="1"/>
  <c r="L9139" i="1"/>
  <c r="N9139" i="1" s="1"/>
  <c r="O9139" i="1" s="1"/>
  <c r="Q9139" i="1" s="1"/>
  <c r="D9139" i="1"/>
  <c r="A9139" i="1"/>
  <c r="W9138" i="1"/>
  <c r="V9138" i="1" s="1"/>
  <c r="N9138" i="1"/>
  <c r="O9138" i="1" s="1"/>
  <c r="Q9138" i="1" s="1"/>
  <c r="M9138" i="1"/>
  <c r="P9138" i="1" s="1"/>
  <c r="L9138" i="1"/>
  <c r="D9138" i="1"/>
  <c r="A9138" i="1"/>
  <c r="W9137" i="1"/>
  <c r="V9137" i="1"/>
  <c r="P9137" i="1"/>
  <c r="O9137" i="1"/>
  <c r="Q9137" i="1" s="1"/>
  <c r="M9137" i="1"/>
  <c r="N9137" i="1" s="1"/>
  <c r="L9137" i="1"/>
  <c r="D9137" i="1"/>
  <c r="A9137" i="1"/>
  <c r="W9136" i="1"/>
  <c r="V9136" i="1"/>
  <c r="Q9136" i="1"/>
  <c r="P9136" i="1"/>
  <c r="O9136" i="1"/>
  <c r="N9136" i="1"/>
  <c r="M9136" i="1"/>
  <c r="L9136" i="1"/>
  <c r="D9136" i="1"/>
  <c r="A9136" i="1"/>
  <c r="W9135" i="1"/>
  <c r="V9135" i="1" s="1"/>
  <c r="Q9135" i="1"/>
  <c r="P9135" i="1"/>
  <c r="M9135" i="1"/>
  <c r="L9135" i="1"/>
  <c r="N9135" i="1" s="1"/>
  <c r="O9135" i="1" s="1"/>
  <c r="D9135" i="1"/>
  <c r="A9135" i="1"/>
  <c r="W9134" i="1"/>
  <c r="V9134" i="1" s="1"/>
  <c r="N9134" i="1"/>
  <c r="O9134" i="1" s="1"/>
  <c r="Q9134" i="1" s="1"/>
  <c r="M9134" i="1"/>
  <c r="P9134" i="1" s="1"/>
  <c r="L9134" i="1"/>
  <c r="D9134" i="1"/>
  <c r="A9134" i="1"/>
  <c r="W9133" i="1"/>
  <c r="V9133" i="1"/>
  <c r="P9133" i="1"/>
  <c r="O9133" i="1"/>
  <c r="Q9133" i="1" s="1"/>
  <c r="N9133" i="1"/>
  <c r="M9133" i="1"/>
  <c r="L9133" i="1"/>
  <c r="D9133" i="1"/>
  <c r="A9133" i="1"/>
  <c r="W9132" i="1"/>
  <c r="V9132" i="1"/>
  <c r="Q9132" i="1"/>
  <c r="P9132" i="1"/>
  <c r="O9132" i="1"/>
  <c r="N9132" i="1"/>
  <c r="M9132" i="1"/>
  <c r="L9132" i="1"/>
  <c r="D9132" i="1"/>
  <c r="A9132" i="1"/>
  <c r="W9131" i="1"/>
  <c r="V9131" i="1" s="1"/>
  <c r="P9131" i="1"/>
  <c r="M9131" i="1"/>
  <c r="L9131" i="1"/>
  <c r="N9131" i="1" s="1"/>
  <c r="O9131" i="1" s="1"/>
  <c r="Q9131" i="1" s="1"/>
  <c r="D9131" i="1"/>
  <c r="A9131" i="1"/>
  <c r="W9130" i="1"/>
  <c r="V9130" i="1" s="1"/>
  <c r="N9130" i="1"/>
  <c r="O9130" i="1" s="1"/>
  <c r="Q9130" i="1" s="1"/>
  <c r="M9130" i="1"/>
  <c r="P9130" i="1" s="1"/>
  <c r="L9130" i="1"/>
  <c r="D9130" i="1"/>
  <c r="A9130" i="1"/>
  <c r="W9129" i="1"/>
  <c r="V9129" i="1"/>
  <c r="P9129" i="1"/>
  <c r="M9129" i="1"/>
  <c r="N9129" i="1" s="1"/>
  <c r="O9129" i="1" s="1"/>
  <c r="Q9129" i="1" s="1"/>
  <c r="L9129" i="1"/>
  <c r="D9129" i="1"/>
  <c r="A9129" i="1"/>
  <c r="W9128" i="1"/>
  <c r="V9128" i="1"/>
  <c r="Q9128" i="1"/>
  <c r="P9128" i="1"/>
  <c r="O9128" i="1"/>
  <c r="N9128" i="1"/>
  <c r="M9128" i="1"/>
  <c r="L9128" i="1"/>
  <c r="D9128" i="1"/>
  <c r="A9128" i="1"/>
  <c r="W9127" i="1"/>
  <c r="V9127" i="1" s="1"/>
  <c r="P9127" i="1"/>
  <c r="M9127" i="1"/>
  <c r="N9127" i="1" s="1"/>
  <c r="O9127" i="1" s="1"/>
  <c r="Q9127" i="1" s="1"/>
  <c r="L9127" i="1"/>
  <c r="D9127" i="1"/>
  <c r="A9127" i="1"/>
  <c r="W9126" i="1"/>
  <c r="V9126" i="1" s="1"/>
  <c r="M9126" i="1"/>
  <c r="P9126" i="1" s="1"/>
  <c r="L9126" i="1"/>
  <c r="N9126" i="1" s="1"/>
  <c r="O9126" i="1" s="1"/>
  <c r="Q9126" i="1" s="1"/>
  <c r="D9126" i="1"/>
  <c r="A9126" i="1"/>
  <c r="W9125" i="1"/>
  <c r="V9125" i="1" s="1"/>
  <c r="P9125" i="1"/>
  <c r="M9125" i="1"/>
  <c r="L9125" i="1"/>
  <c r="N9125" i="1" s="1"/>
  <c r="O9125" i="1" s="1"/>
  <c r="Q9125" i="1" s="1"/>
  <c r="D9125" i="1"/>
  <c r="A9125" i="1"/>
  <c r="W9124" i="1"/>
  <c r="V9124" i="1"/>
  <c r="P9124" i="1"/>
  <c r="N9124" i="1"/>
  <c r="O9124" i="1" s="1"/>
  <c r="Q9124" i="1" s="1"/>
  <c r="M9124" i="1"/>
  <c r="L9124" i="1"/>
  <c r="D9124" i="1"/>
  <c r="A9124" i="1"/>
  <c r="W9123" i="1"/>
  <c r="V9123" i="1"/>
  <c r="P9123" i="1"/>
  <c r="M9123" i="1"/>
  <c r="L9123" i="1"/>
  <c r="D9123" i="1"/>
  <c r="A9123" i="1"/>
  <c r="W9122" i="1"/>
  <c r="V9122" i="1"/>
  <c r="M9122" i="1"/>
  <c r="P9122" i="1" s="1"/>
  <c r="L9122" i="1"/>
  <c r="N9122" i="1" s="1"/>
  <c r="O9122" i="1" s="1"/>
  <c r="Q9122" i="1" s="1"/>
  <c r="D9122" i="1"/>
  <c r="A9122" i="1"/>
  <c r="W9121" i="1"/>
  <c r="V9121" i="1" s="1"/>
  <c r="M9121" i="1"/>
  <c r="P9121" i="1" s="1"/>
  <c r="L9121" i="1"/>
  <c r="D9121" i="1"/>
  <c r="A9121" i="1"/>
  <c r="W9120" i="1"/>
  <c r="V9120" i="1" s="1"/>
  <c r="N9120" i="1"/>
  <c r="O9120" i="1" s="1"/>
  <c r="Q9120" i="1" s="1"/>
  <c r="M9120" i="1"/>
  <c r="P9120" i="1" s="1"/>
  <c r="L9120" i="1"/>
  <c r="D9120" i="1"/>
  <c r="A9120" i="1"/>
  <c r="W9119" i="1"/>
  <c r="V9119" i="1" s="1"/>
  <c r="P9119" i="1"/>
  <c r="M9119" i="1"/>
  <c r="L9119" i="1"/>
  <c r="D9119" i="1"/>
  <c r="A9119" i="1"/>
  <c r="W9118" i="1"/>
  <c r="V9118" i="1"/>
  <c r="M9118" i="1"/>
  <c r="P9118" i="1" s="1"/>
  <c r="L9118" i="1"/>
  <c r="D9118" i="1"/>
  <c r="A9118" i="1"/>
  <c r="W9117" i="1"/>
  <c r="V9117" i="1" s="1"/>
  <c r="P9117" i="1"/>
  <c r="M9117" i="1"/>
  <c r="L9117" i="1"/>
  <c r="N9117" i="1" s="1"/>
  <c r="O9117" i="1" s="1"/>
  <c r="Q9117" i="1" s="1"/>
  <c r="D9117" i="1"/>
  <c r="A9117" i="1"/>
  <c r="W9116" i="1"/>
  <c r="V9116" i="1" s="1"/>
  <c r="P9116" i="1"/>
  <c r="N9116" i="1"/>
  <c r="O9116" i="1" s="1"/>
  <c r="Q9116" i="1" s="1"/>
  <c r="M9116" i="1"/>
  <c r="L9116" i="1"/>
  <c r="D9116" i="1"/>
  <c r="A9116" i="1"/>
  <c r="W9115" i="1"/>
  <c r="V9115" i="1"/>
  <c r="M9115" i="1"/>
  <c r="L9115" i="1"/>
  <c r="D9115" i="1"/>
  <c r="A9115" i="1"/>
  <c r="W9114" i="1"/>
  <c r="V9114" i="1" s="1"/>
  <c r="M9114" i="1"/>
  <c r="L9114" i="1"/>
  <c r="D9114" i="1"/>
  <c r="A9114" i="1"/>
  <c r="W9113" i="1"/>
  <c r="V9113" i="1" s="1"/>
  <c r="N9113" i="1"/>
  <c r="O9113" i="1" s="1"/>
  <c r="Q9113" i="1" s="1"/>
  <c r="M9113" i="1"/>
  <c r="P9113" i="1" s="1"/>
  <c r="L9113" i="1"/>
  <c r="D9113" i="1"/>
  <c r="A9113" i="1"/>
  <c r="W9112" i="1"/>
  <c r="V9112" i="1" s="1"/>
  <c r="P9112" i="1"/>
  <c r="M9112" i="1"/>
  <c r="N9112" i="1" s="1"/>
  <c r="O9112" i="1" s="1"/>
  <c r="Q9112" i="1" s="1"/>
  <c r="L9112" i="1"/>
  <c r="D9112" i="1"/>
  <c r="A9112" i="1"/>
  <c r="W9111" i="1"/>
  <c r="V9111" i="1"/>
  <c r="M9111" i="1"/>
  <c r="L9111" i="1"/>
  <c r="D9111" i="1"/>
  <c r="A9111" i="1"/>
  <c r="W9110" i="1"/>
  <c r="V9110" i="1" s="1"/>
  <c r="M9110" i="1"/>
  <c r="P9110" i="1" s="1"/>
  <c r="L9110" i="1"/>
  <c r="D9110" i="1"/>
  <c r="A9110" i="1"/>
  <c r="W9109" i="1"/>
  <c r="V9109" i="1" s="1"/>
  <c r="P9109" i="1"/>
  <c r="M9109" i="1"/>
  <c r="L9109" i="1"/>
  <c r="N9109" i="1" s="1"/>
  <c r="O9109" i="1" s="1"/>
  <c r="Q9109" i="1" s="1"/>
  <c r="D9109" i="1"/>
  <c r="A9109" i="1"/>
  <c r="W9108" i="1"/>
  <c r="V9108" i="1"/>
  <c r="M9108" i="1"/>
  <c r="L9108" i="1"/>
  <c r="D9108" i="1"/>
  <c r="A9108" i="1"/>
  <c r="W9107" i="1"/>
  <c r="V9107" i="1"/>
  <c r="P9107" i="1"/>
  <c r="O9107" i="1"/>
  <c r="Q9107" i="1" s="1"/>
  <c r="M9107" i="1"/>
  <c r="N9107" i="1" s="1"/>
  <c r="L9107" i="1"/>
  <c r="D9107" i="1"/>
  <c r="A9107" i="1"/>
  <c r="W9106" i="1"/>
  <c r="V9106" i="1" s="1"/>
  <c r="P9106" i="1"/>
  <c r="M9106" i="1"/>
  <c r="N9106" i="1" s="1"/>
  <c r="O9106" i="1" s="1"/>
  <c r="Q9106" i="1" s="1"/>
  <c r="L9106" i="1"/>
  <c r="D9106" i="1"/>
  <c r="A9106" i="1"/>
  <c r="W9105" i="1"/>
  <c r="V9105" i="1"/>
  <c r="M9105" i="1"/>
  <c r="P9105" i="1" s="1"/>
  <c r="L9105" i="1"/>
  <c r="D9105" i="1"/>
  <c r="A9105" i="1"/>
  <c r="W9104" i="1"/>
  <c r="V9104" i="1" s="1"/>
  <c r="M9104" i="1"/>
  <c r="L9104" i="1"/>
  <c r="D9104" i="1"/>
  <c r="A9104" i="1"/>
  <c r="W9103" i="1"/>
  <c r="V9103" i="1" s="1"/>
  <c r="N9103" i="1"/>
  <c r="O9103" i="1" s="1"/>
  <c r="Q9103" i="1" s="1"/>
  <c r="M9103" i="1"/>
  <c r="P9103" i="1" s="1"/>
  <c r="L9103" i="1"/>
  <c r="D9103" i="1"/>
  <c r="A9103" i="1"/>
  <c r="W9102" i="1"/>
  <c r="V9102" i="1" s="1"/>
  <c r="Q9102" i="1"/>
  <c r="P9102" i="1"/>
  <c r="M9102" i="1"/>
  <c r="N9102" i="1" s="1"/>
  <c r="O9102" i="1" s="1"/>
  <c r="L9102" i="1"/>
  <c r="D9102" i="1"/>
  <c r="A9102" i="1"/>
  <c r="W9101" i="1"/>
  <c r="V9101" i="1"/>
  <c r="M9101" i="1"/>
  <c r="P9101" i="1" s="1"/>
  <c r="L9101" i="1"/>
  <c r="D9101" i="1"/>
  <c r="A9101" i="1"/>
  <c r="W9100" i="1"/>
  <c r="V9100" i="1" s="1"/>
  <c r="M9100" i="1"/>
  <c r="L9100" i="1"/>
  <c r="D9100" i="1"/>
  <c r="A9100" i="1"/>
  <c r="W9099" i="1"/>
  <c r="V9099" i="1" s="1"/>
  <c r="O9099" i="1"/>
  <c r="Q9099" i="1" s="1"/>
  <c r="N9099" i="1"/>
  <c r="M9099" i="1"/>
  <c r="P9099" i="1" s="1"/>
  <c r="L9099" i="1"/>
  <c r="D9099" i="1"/>
  <c r="A9099" i="1"/>
  <c r="W9098" i="1"/>
  <c r="V9098" i="1" s="1"/>
  <c r="P9098" i="1"/>
  <c r="M9098" i="1"/>
  <c r="N9098" i="1" s="1"/>
  <c r="O9098" i="1" s="1"/>
  <c r="Q9098" i="1" s="1"/>
  <c r="L9098" i="1"/>
  <c r="D9098" i="1"/>
  <c r="A9098" i="1"/>
  <c r="W9097" i="1"/>
  <c r="V9097" i="1"/>
  <c r="M9097" i="1"/>
  <c r="P9097" i="1" s="1"/>
  <c r="L9097" i="1"/>
  <c r="D9097" i="1"/>
  <c r="A9097" i="1"/>
  <c r="W9096" i="1"/>
  <c r="V9096" i="1" s="1"/>
  <c r="M9096" i="1"/>
  <c r="L9096" i="1"/>
  <c r="D9096" i="1"/>
  <c r="A9096" i="1"/>
  <c r="W9095" i="1"/>
  <c r="V9095" i="1" s="1"/>
  <c r="O9095" i="1"/>
  <c r="Q9095" i="1" s="1"/>
  <c r="N9095" i="1"/>
  <c r="M9095" i="1"/>
  <c r="P9095" i="1" s="1"/>
  <c r="L9095" i="1"/>
  <c r="D9095" i="1"/>
  <c r="A9095" i="1"/>
  <c r="W9094" i="1"/>
  <c r="V9094" i="1" s="1"/>
  <c r="Q9094" i="1"/>
  <c r="P9094" i="1"/>
  <c r="M9094" i="1"/>
  <c r="N9094" i="1" s="1"/>
  <c r="O9094" i="1" s="1"/>
  <c r="L9094" i="1"/>
  <c r="D9094" i="1"/>
  <c r="A9094" i="1"/>
  <c r="W9093" i="1"/>
  <c r="V9093" i="1" s="1"/>
  <c r="M9093" i="1"/>
  <c r="P9093" i="1" s="1"/>
  <c r="L9093" i="1"/>
  <c r="D9093" i="1"/>
  <c r="A9093" i="1"/>
  <c r="W9092" i="1"/>
  <c r="V9092" i="1" s="1"/>
  <c r="M9092" i="1"/>
  <c r="L9092" i="1"/>
  <c r="D9092" i="1"/>
  <c r="A9092" i="1"/>
  <c r="W9091" i="1"/>
  <c r="V9091" i="1" s="1"/>
  <c r="O9091" i="1"/>
  <c r="Q9091" i="1" s="1"/>
  <c r="N9091" i="1"/>
  <c r="M9091" i="1"/>
  <c r="P9091" i="1" s="1"/>
  <c r="L9091" i="1"/>
  <c r="D9091" i="1"/>
  <c r="A9091" i="1"/>
  <c r="W9090" i="1"/>
  <c r="V9090" i="1" s="1"/>
  <c r="Q9090" i="1"/>
  <c r="P9090" i="1"/>
  <c r="M9090" i="1"/>
  <c r="N9090" i="1" s="1"/>
  <c r="O9090" i="1" s="1"/>
  <c r="L9090" i="1"/>
  <c r="D9090" i="1"/>
  <c r="A9090" i="1"/>
  <c r="W9089" i="1"/>
  <c r="V9089" i="1"/>
  <c r="M9089" i="1"/>
  <c r="P9089" i="1" s="1"/>
  <c r="L9089" i="1"/>
  <c r="D9089" i="1"/>
  <c r="A9089" i="1"/>
  <c r="W9088" i="1"/>
  <c r="V9088" i="1" s="1"/>
  <c r="M9088" i="1"/>
  <c r="L9088" i="1"/>
  <c r="D9088" i="1"/>
  <c r="A9088" i="1"/>
  <c r="W9087" i="1"/>
  <c r="V9087" i="1" s="1"/>
  <c r="N9087" i="1"/>
  <c r="O9087" i="1" s="1"/>
  <c r="Q9087" i="1" s="1"/>
  <c r="M9087" i="1"/>
  <c r="P9087" i="1" s="1"/>
  <c r="L9087" i="1"/>
  <c r="D9087" i="1"/>
  <c r="A9087" i="1"/>
  <c r="W9086" i="1"/>
  <c r="V9086" i="1" s="1"/>
  <c r="Q9086" i="1"/>
  <c r="P9086" i="1"/>
  <c r="M9086" i="1"/>
  <c r="N9086" i="1" s="1"/>
  <c r="O9086" i="1" s="1"/>
  <c r="L9086" i="1"/>
  <c r="D9086" i="1"/>
  <c r="A9086" i="1"/>
  <c r="W9085" i="1"/>
  <c r="V9085" i="1" s="1"/>
  <c r="M9085" i="1"/>
  <c r="P9085" i="1" s="1"/>
  <c r="L9085" i="1"/>
  <c r="D9085" i="1"/>
  <c r="A9085" i="1"/>
  <c r="W9084" i="1"/>
  <c r="V9084" i="1" s="1"/>
  <c r="M9084" i="1"/>
  <c r="L9084" i="1"/>
  <c r="D9084" i="1"/>
  <c r="A9084" i="1"/>
  <c r="W9083" i="1"/>
  <c r="V9083" i="1" s="1"/>
  <c r="N9083" i="1"/>
  <c r="O9083" i="1" s="1"/>
  <c r="Q9083" i="1" s="1"/>
  <c r="M9083" i="1"/>
  <c r="P9083" i="1" s="1"/>
  <c r="L9083" i="1"/>
  <c r="D9083" i="1"/>
  <c r="A9083" i="1"/>
  <c r="W9082" i="1"/>
  <c r="V9082" i="1" s="1"/>
  <c r="P9082" i="1"/>
  <c r="M9082" i="1"/>
  <c r="N9082" i="1" s="1"/>
  <c r="O9082" i="1" s="1"/>
  <c r="Q9082" i="1" s="1"/>
  <c r="L9082" i="1"/>
  <c r="D9082" i="1"/>
  <c r="A9082" i="1"/>
  <c r="W9081" i="1"/>
  <c r="V9081" i="1" s="1"/>
  <c r="M9081" i="1"/>
  <c r="L9081" i="1"/>
  <c r="D9081" i="1"/>
  <c r="A9081" i="1"/>
  <c r="W9080" i="1"/>
  <c r="V9080" i="1" s="1"/>
  <c r="M9080" i="1"/>
  <c r="L9080" i="1"/>
  <c r="D9080" i="1"/>
  <c r="A9080" i="1"/>
  <c r="W9079" i="1"/>
  <c r="V9079" i="1" s="1"/>
  <c r="N9079" i="1"/>
  <c r="O9079" i="1" s="1"/>
  <c r="Q9079" i="1" s="1"/>
  <c r="M9079" i="1"/>
  <c r="P9079" i="1" s="1"/>
  <c r="L9079" i="1"/>
  <c r="D9079" i="1"/>
  <c r="A9079" i="1"/>
  <c r="W9078" i="1"/>
  <c r="V9078" i="1" s="1"/>
  <c r="Q9078" i="1"/>
  <c r="P9078" i="1"/>
  <c r="M9078" i="1"/>
  <c r="N9078" i="1" s="1"/>
  <c r="O9078" i="1" s="1"/>
  <c r="L9078" i="1"/>
  <c r="D9078" i="1"/>
  <c r="A9078" i="1"/>
  <c r="W9077" i="1"/>
  <c r="V9077" i="1"/>
  <c r="M9077" i="1"/>
  <c r="L9077" i="1"/>
  <c r="D9077" i="1"/>
  <c r="A9077" i="1"/>
  <c r="W9076" i="1"/>
  <c r="V9076" i="1" s="1"/>
  <c r="M9076" i="1"/>
  <c r="L9076" i="1"/>
  <c r="D9076" i="1"/>
  <c r="A9076" i="1"/>
  <c r="W9075" i="1"/>
  <c r="V9075" i="1" s="1"/>
  <c r="M9075" i="1"/>
  <c r="P9075" i="1" s="1"/>
  <c r="L9075" i="1"/>
  <c r="D9075" i="1"/>
  <c r="A9075" i="1"/>
  <c r="W9074" i="1"/>
  <c r="V9074" i="1" s="1"/>
  <c r="P9074" i="1"/>
  <c r="M9074" i="1"/>
  <c r="N9074" i="1" s="1"/>
  <c r="O9074" i="1" s="1"/>
  <c r="Q9074" i="1" s="1"/>
  <c r="L9074" i="1"/>
  <c r="D9074" i="1"/>
  <c r="A9074" i="1"/>
  <c r="W9073" i="1"/>
  <c r="V9073" i="1" s="1"/>
  <c r="M9073" i="1"/>
  <c r="L9073" i="1"/>
  <c r="D9073" i="1"/>
  <c r="A9073" i="1"/>
  <c r="W9072" i="1"/>
  <c r="V9072" i="1" s="1"/>
  <c r="M9072" i="1"/>
  <c r="L9072" i="1"/>
  <c r="D9072" i="1"/>
  <c r="A9072" i="1"/>
  <c r="W9071" i="1"/>
  <c r="V9071" i="1" s="1"/>
  <c r="Q9071" i="1"/>
  <c r="O9071" i="1"/>
  <c r="N9071" i="1"/>
  <c r="M9071" i="1"/>
  <c r="P9071" i="1" s="1"/>
  <c r="L9071" i="1"/>
  <c r="D9071" i="1"/>
  <c r="A9071" i="1"/>
  <c r="W9070" i="1"/>
  <c r="V9070" i="1" s="1"/>
  <c r="Q9070" i="1"/>
  <c r="P9070" i="1"/>
  <c r="O9070" i="1"/>
  <c r="M9070" i="1"/>
  <c r="N9070" i="1" s="1"/>
  <c r="L9070" i="1"/>
  <c r="D9070" i="1"/>
  <c r="A9070" i="1"/>
  <c r="W9069" i="1"/>
  <c r="V9069" i="1"/>
  <c r="M9069" i="1"/>
  <c r="L9069" i="1"/>
  <c r="D9069" i="1"/>
  <c r="A9069" i="1"/>
  <c r="W9068" i="1"/>
  <c r="V9068" i="1" s="1"/>
  <c r="M9068" i="1"/>
  <c r="L9068" i="1"/>
  <c r="D9068" i="1"/>
  <c r="A9068" i="1"/>
  <c r="W9067" i="1"/>
  <c r="V9067" i="1" s="1"/>
  <c r="O9067" i="1"/>
  <c r="Q9067" i="1" s="1"/>
  <c r="N9067" i="1"/>
  <c r="M9067" i="1"/>
  <c r="P9067" i="1" s="1"/>
  <c r="L9067" i="1"/>
  <c r="D9067" i="1"/>
  <c r="A9067" i="1"/>
  <c r="W9066" i="1"/>
  <c r="V9066" i="1" s="1"/>
  <c r="P9066" i="1"/>
  <c r="O9066" i="1"/>
  <c r="Q9066" i="1" s="1"/>
  <c r="M9066" i="1"/>
  <c r="N9066" i="1" s="1"/>
  <c r="L9066" i="1"/>
  <c r="D9066" i="1"/>
  <c r="A9066" i="1"/>
  <c r="W9065" i="1"/>
  <c r="V9065" i="1" s="1"/>
  <c r="M9065" i="1"/>
  <c r="L9065" i="1"/>
  <c r="D9065" i="1"/>
  <c r="A9065" i="1"/>
  <c r="W9064" i="1"/>
  <c r="V9064" i="1" s="1"/>
  <c r="M9064" i="1"/>
  <c r="L9064" i="1"/>
  <c r="D9064" i="1"/>
  <c r="A9064" i="1"/>
  <c r="W9063" i="1"/>
  <c r="V9063" i="1" s="1"/>
  <c r="Q9063" i="1"/>
  <c r="N9063" i="1"/>
  <c r="O9063" i="1" s="1"/>
  <c r="M9063" i="1"/>
  <c r="P9063" i="1" s="1"/>
  <c r="L9063" i="1"/>
  <c r="D9063" i="1"/>
  <c r="A9063" i="1"/>
  <c r="W9062" i="1"/>
  <c r="V9062" i="1" s="1"/>
  <c r="Q9062" i="1"/>
  <c r="O9062" i="1"/>
  <c r="M9062" i="1"/>
  <c r="N9062" i="1" s="1"/>
  <c r="L9062" i="1"/>
  <c r="D9062" i="1"/>
  <c r="A9062" i="1"/>
  <c r="W9061" i="1"/>
  <c r="V9061" i="1"/>
  <c r="M9061" i="1"/>
  <c r="L9061" i="1"/>
  <c r="D9061" i="1"/>
  <c r="A9061" i="1"/>
  <c r="W9060" i="1"/>
  <c r="V9060" i="1" s="1"/>
  <c r="M9060" i="1"/>
  <c r="L9060" i="1"/>
  <c r="D9060" i="1"/>
  <c r="A9060" i="1"/>
  <c r="W9059" i="1"/>
  <c r="V9059" i="1" s="1"/>
  <c r="M9059" i="1"/>
  <c r="P9059" i="1" s="1"/>
  <c r="L9059" i="1"/>
  <c r="D9059" i="1"/>
  <c r="A9059" i="1"/>
  <c r="W9058" i="1"/>
  <c r="V9058" i="1" s="1"/>
  <c r="P9058" i="1"/>
  <c r="M9058" i="1"/>
  <c r="N9058" i="1" s="1"/>
  <c r="O9058" i="1" s="1"/>
  <c r="Q9058" i="1" s="1"/>
  <c r="L9058" i="1"/>
  <c r="D9058" i="1"/>
  <c r="A9058" i="1"/>
  <c r="W9057" i="1"/>
  <c r="V9057" i="1"/>
  <c r="M9057" i="1"/>
  <c r="L9057" i="1"/>
  <c r="D9057" i="1"/>
  <c r="A9057" i="1"/>
  <c r="W9056" i="1"/>
  <c r="V9056" i="1" s="1"/>
  <c r="M9056" i="1"/>
  <c r="L9056" i="1"/>
  <c r="D9056" i="1"/>
  <c r="A9056" i="1"/>
  <c r="W9055" i="1"/>
  <c r="V9055" i="1" s="1"/>
  <c r="N9055" i="1"/>
  <c r="O9055" i="1" s="1"/>
  <c r="Q9055" i="1" s="1"/>
  <c r="M9055" i="1"/>
  <c r="P9055" i="1" s="1"/>
  <c r="L9055" i="1"/>
  <c r="D9055" i="1"/>
  <c r="A9055" i="1"/>
  <c r="W9054" i="1"/>
  <c r="V9054" i="1" s="1"/>
  <c r="P9054" i="1"/>
  <c r="O9054" i="1"/>
  <c r="Q9054" i="1" s="1"/>
  <c r="M9054" i="1"/>
  <c r="N9054" i="1" s="1"/>
  <c r="L9054" i="1"/>
  <c r="D9054" i="1"/>
  <c r="A9054" i="1"/>
  <c r="W9053" i="1"/>
  <c r="V9053" i="1"/>
  <c r="M9053" i="1"/>
  <c r="L9053" i="1"/>
  <c r="D9053" i="1"/>
  <c r="A9053" i="1"/>
  <c r="W9052" i="1"/>
  <c r="V9052" i="1" s="1"/>
  <c r="M9052" i="1"/>
  <c r="L9052" i="1"/>
  <c r="D9052" i="1"/>
  <c r="A9052" i="1"/>
  <c r="W9051" i="1"/>
  <c r="V9051" i="1" s="1"/>
  <c r="M9051" i="1"/>
  <c r="L9051" i="1"/>
  <c r="D9051" i="1"/>
  <c r="A9051" i="1"/>
  <c r="W9050" i="1"/>
  <c r="V9050" i="1" s="1"/>
  <c r="M9050" i="1"/>
  <c r="L9050" i="1"/>
  <c r="D9050" i="1"/>
  <c r="A9050" i="1"/>
  <c r="W9049" i="1"/>
  <c r="V9049" i="1" s="1"/>
  <c r="M9049" i="1"/>
  <c r="L9049" i="1"/>
  <c r="D9049" i="1"/>
  <c r="A9049" i="1"/>
  <c r="W9048" i="1"/>
  <c r="V9048" i="1" s="1"/>
  <c r="M9048" i="1"/>
  <c r="L9048" i="1"/>
  <c r="D9048" i="1"/>
  <c r="A9048" i="1"/>
  <c r="W9047" i="1"/>
  <c r="V9047" i="1" s="1"/>
  <c r="M9047" i="1"/>
  <c r="P9047" i="1" s="1"/>
  <c r="L9047" i="1"/>
  <c r="D9047" i="1"/>
  <c r="A9047" i="1"/>
  <c r="W9046" i="1"/>
  <c r="V9046" i="1" s="1"/>
  <c r="M9046" i="1"/>
  <c r="N9046" i="1" s="1"/>
  <c r="O9046" i="1" s="1"/>
  <c r="Q9046" i="1" s="1"/>
  <c r="L9046" i="1"/>
  <c r="D9046" i="1"/>
  <c r="A9046" i="1"/>
  <c r="W9045" i="1"/>
  <c r="V9045" i="1" s="1"/>
  <c r="M9045" i="1"/>
  <c r="L9045" i="1"/>
  <c r="D9045" i="1"/>
  <c r="A9045" i="1"/>
  <c r="W9044" i="1"/>
  <c r="V9044" i="1" s="1"/>
  <c r="M9044" i="1"/>
  <c r="L9044" i="1"/>
  <c r="D9044" i="1"/>
  <c r="A9044" i="1"/>
  <c r="W9043" i="1"/>
  <c r="V9043" i="1" s="1"/>
  <c r="M9043" i="1"/>
  <c r="P9043" i="1" s="1"/>
  <c r="L9043" i="1"/>
  <c r="D9043" i="1"/>
  <c r="A9043" i="1"/>
  <c r="W9042" i="1"/>
  <c r="V9042" i="1" s="1"/>
  <c r="P9042" i="1"/>
  <c r="M9042" i="1"/>
  <c r="N9042" i="1" s="1"/>
  <c r="O9042" i="1" s="1"/>
  <c r="Q9042" i="1" s="1"/>
  <c r="L9042" i="1"/>
  <c r="D9042" i="1"/>
  <c r="A9042" i="1"/>
  <c r="W9041" i="1"/>
  <c r="V9041" i="1" s="1"/>
  <c r="M9041" i="1"/>
  <c r="L9041" i="1"/>
  <c r="D9041" i="1"/>
  <c r="A9041" i="1"/>
  <c r="W9040" i="1"/>
  <c r="V9040" i="1" s="1"/>
  <c r="M9040" i="1"/>
  <c r="L9040" i="1"/>
  <c r="D9040" i="1"/>
  <c r="A9040" i="1"/>
  <c r="W9039" i="1"/>
  <c r="V9039" i="1" s="1"/>
  <c r="Q9039" i="1"/>
  <c r="O9039" i="1"/>
  <c r="N9039" i="1"/>
  <c r="M9039" i="1"/>
  <c r="P9039" i="1" s="1"/>
  <c r="L9039" i="1"/>
  <c r="D9039" i="1"/>
  <c r="A9039" i="1"/>
  <c r="W9038" i="1"/>
  <c r="V9038" i="1" s="1"/>
  <c r="Q9038" i="1"/>
  <c r="P9038" i="1"/>
  <c r="O9038" i="1"/>
  <c r="M9038" i="1"/>
  <c r="N9038" i="1" s="1"/>
  <c r="L9038" i="1"/>
  <c r="D9038" i="1"/>
  <c r="A9038" i="1"/>
  <c r="W9037" i="1"/>
  <c r="V9037" i="1"/>
  <c r="M9037" i="1"/>
  <c r="L9037" i="1"/>
  <c r="D9037" i="1"/>
  <c r="A9037" i="1"/>
  <c r="W9036" i="1"/>
  <c r="V9036" i="1" s="1"/>
  <c r="M9036" i="1"/>
  <c r="L9036" i="1"/>
  <c r="D9036" i="1"/>
  <c r="A9036" i="1"/>
  <c r="W9035" i="1"/>
  <c r="V9035" i="1" s="1"/>
  <c r="O9035" i="1"/>
  <c r="Q9035" i="1" s="1"/>
  <c r="N9035" i="1"/>
  <c r="M9035" i="1"/>
  <c r="P9035" i="1" s="1"/>
  <c r="L9035" i="1"/>
  <c r="D9035" i="1"/>
  <c r="A9035" i="1"/>
  <c r="W9034" i="1"/>
  <c r="V9034" i="1" s="1"/>
  <c r="P9034" i="1"/>
  <c r="O9034" i="1"/>
  <c r="Q9034" i="1" s="1"/>
  <c r="M9034" i="1"/>
  <c r="N9034" i="1" s="1"/>
  <c r="L9034" i="1"/>
  <c r="D9034" i="1"/>
  <c r="A9034" i="1"/>
  <c r="W9033" i="1"/>
  <c r="V9033" i="1" s="1"/>
  <c r="M9033" i="1"/>
  <c r="L9033" i="1"/>
  <c r="D9033" i="1"/>
  <c r="A9033" i="1"/>
  <c r="W9032" i="1"/>
  <c r="V9032" i="1" s="1"/>
  <c r="M9032" i="1"/>
  <c r="L9032" i="1"/>
  <c r="D9032" i="1"/>
  <c r="A9032" i="1"/>
  <c r="W9031" i="1"/>
  <c r="V9031" i="1" s="1"/>
  <c r="N9031" i="1"/>
  <c r="O9031" i="1" s="1"/>
  <c r="Q9031" i="1" s="1"/>
  <c r="M9031" i="1"/>
  <c r="P9031" i="1" s="1"/>
  <c r="L9031" i="1"/>
  <c r="D9031" i="1"/>
  <c r="A9031" i="1"/>
  <c r="W9030" i="1"/>
  <c r="V9030" i="1" s="1"/>
  <c r="Q9030" i="1"/>
  <c r="O9030" i="1"/>
  <c r="M9030" i="1"/>
  <c r="N9030" i="1" s="1"/>
  <c r="L9030" i="1"/>
  <c r="D9030" i="1"/>
  <c r="A9030" i="1"/>
  <c r="W9029" i="1"/>
  <c r="V9029" i="1"/>
  <c r="M9029" i="1"/>
  <c r="L9029" i="1"/>
  <c r="D9029" i="1"/>
  <c r="A9029" i="1"/>
  <c r="W9028" i="1"/>
  <c r="V9028" i="1" s="1"/>
  <c r="M9028" i="1"/>
  <c r="L9028" i="1"/>
  <c r="D9028" i="1"/>
  <c r="A9028" i="1"/>
  <c r="W9027" i="1"/>
  <c r="V9027" i="1" s="1"/>
  <c r="M9027" i="1"/>
  <c r="P9027" i="1" s="1"/>
  <c r="L9027" i="1"/>
  <c r="D9027" i="1"/>
  <c r="A9027" i="1"/>
  <c r="W9026" i="1"/>
  <c r="V9026" i="1" s="1"/>
  <c r="P9026" i="1"/>
  <c r="M9026" i="1"/>
  <c r="N9026" i="1" s="1"/>
  <c r="O9026" i="1" s="1"/>
  <c r="Q9026" i="1" s="1"/>
  <c r="L9026" i="1"/>
  <c r="D9026" i="1"/>
  <c r="A9026" i="1"/>
  <c r="W9025" i="1"/>
  <c r="V9025" i="1"/>
  <c r="M9025" i="1"/>
  <c r="L9025" i="1"/>
  <c r="D9025" i="1"/>
  <c r="A9025" i="1"/>
  <c r="W9024" i="1"/>
  <c r="V9024" i="1" s="1"/>
  <c r="M9024" i="1"/>
  <c r="L9024" i="1"/>
  <c r="D9024" i="1"/>
  <c r="A9024" i="1"/>
  <c r="W9023" i="1"/>
  <c r="V9023" i="1" s="1"/>
  <c r="N9023" i="1"/>
  <c r="O9023" i="1" s="1"/>
  <c r="Q9023" i="1" s="1"/>
  <c r="M9023" i="1"/>
  <c r="P9023" i="1" s="1"/>
  <c r="L9023" i="1"/>
  <c r="D9023" i="1"/>
  <c r="A9023" i="1"/>
  <c r="W9022" i="1"/>
  <c r="V9022" i="1" s="1"/>
  <c r="P9022" i="1"/>
  <c r="O9022" i="1"/>
  <c r="Q9022" i="1" s="1"/>
  <c r="M9022" i="1"/>
  <c r="N9022" i="1" s="1"/>
  <c r="L9022" i="1"/>
  <c r="D9022" i="1"/>
  <c r="A9022" i="1"/>
  <c r="W9021" i="1"/>
  <c r="V9021" i="1"/>
  <c r="M9021" i="1"/>
  <c r="L9021" i="1"/>
  <c r="D9021" i="1"/>
  <c r="A9021" i="1"/>
  <c r="W9020" i="1"/>
  <c r="V9020" i="1" s="1"/>
  <c r="M9020" i="1"/>
  <c r="L9020" i="1"/>
  <c r="D9020" i="1"/>
  <c r="A9020" i="1"/>
  <c r="W9019" i="1"/>
  <c r="V9019" i="1" s="1"/>
  <c r="M9019" i="1"/>
  <c r="L9019" i="1"/>
  <c r="D9019" i="1"/>
  <c r="A9019" i="1"/>
  <c r="W9018" i="1"/>
  <c r="V9018" i="1" s="1"/>
  <c r="M9018" i="1"/>
  <c r="L9018" i="1"/>
  <c r="D9018" i="1"/>
  <c r="A9018" i="1"/>
  <c r="W9017" i="1"/>
  <c r="V9017" i="1" s="1"/>
  <c r="M9017" i="1"/>
  <c r="L9017" i="1"/>
  <c r="D9017" i="1"/>
  <c r="A9017" i="1"/>
  <c r="W9016" i="1"/>
  <c r="V9016" i="1" s="1"/>
  <c r="M9016" i="1"/>
  <c r="L9016" i="1"/>
  <c r="D9016" i="1"/>
  <c r="A9016" i="1"/>
  <c r="W9015" i="1"/>
  <c r="V9015" i="1" s="1"/>
  <c r="M9015" i="1"/>
  <c r="P9015" i="1" s="1"/>
  <c r="L9015" i="1"/>
  <c r="D9015" i="1"/>
  <c r="A9015" i="1"/>
  <c r="W9014" i="1"/>
  <c r="V9014" i="1" s="1"/>
  <c r="M9014" i="1"/>
  <c r="N9014" i="1" s="1"/>
  <c r="O9014" i="1" s="1"/>
  <c r="Q9014" i="1" s="1"/>
  <c r="L9014" i="1"/>
  <c r="D9014" i="1"/>
  <c r="A9014" i="1"/>
  <c r="W9013" i="1"/>
  <c r="V9013" i="1" s="1"/>
  <c r="M9013" i="1"/>
  <c r="L9013" i="1"/>
  <c r="D9013" i="1"/>
  <c r="A9013" i="1"/>
  <c r="W9012" i="1"/>
  <c r="V9012" i="1" s="1"/>
  <c r="M9012" i="1"/>
  <c r="L9012" i="1"/>
  <c r="D9012" i="1"/>
  <c r="A9012" i="1"/>
  <c r="W9011" i="1"/>
  <c r="V9011" i="1" s="1"/>
  <c r="M9011" i="1"/>
  <c r="P9011" i="1" s="1"/>
  <c r="L9011" i="1"/>
  <c r="D9011" i="1"/>
  <c r="A9011" i="1"/>
  <c r="W9010" i="1"/>
  <c r="V9010" i="1" s="1"/>
  <c r="P9010" i="1"/>
  <c r="M9010" i="1"/>
  <c r="N9010" i="1" s="1"/>
  <c r="O9010" i="1" s="1"/>
  <c r="Q9010" i="1" s="1"/>
  <c r="L9010" i="1"/>
  <c r="D9010" i="1"/>
  <c r="A9010" i="1"/>
  <c r="W9009" i="1"/>
  <c r="V9009" i="1" s="1"/>
  <c r="M9009" i="1"/>
  <c r="L9009" i="1"/>
  <c r="D9009" i="1"/>
  <c r="A9009" i="1"/>
  <c r="W9008" i="1"/>
  <c r="V9008" i="1" s="1"/>
  <c r="M9008" i="1"/>
  <c r="L9008" i="1"/>
  <c r="D9008" i="1"/>
  <c r="A9008" i="1"/>
  <c r="W9007" i="1"/>
  <c r="V9007" i="1" s="1"/>
  <c r="Q9007" i="1"/>
  <c r="O9007" i="1"/>
  <c r="N9007" i="1"/>
  <c r="M9007" i="1"/>
  <c r="P9007" i="1" s="1"/>
  <c r="L9007" i="1"/>
  <c r="D9007" i="1"/>
  <c r="A9007" i="1"/>
  <c r="W9006" i="1"/>
  <c r="V9006" i="1" s="1"/>
  <c r="Q9006" i="1"/>
  <c r="P9006" i="1"/>
  <c r="O9006" i="1"/>
  <c r="M9006" i="1"/>
  <c r="N9006" i="1" s="1"/>
  <c r="L9006" i="1"/>
  <c r="D9006" i="1"/>
  <c r="A9006" i="1"/>
  <c r="W9005" i="1"/>
  <c r="V9005" i="1"/>
  <c r="M9005" i="1"/>
  <c r="L9005" i="1"/>
  <c r="D9005" i="1"/>
  <c r="A9005" i="1"/>
  <c r="W9004" i="1"/>
  <c r="V9004" i="1" s="1"/>
  <c r="M9004" i="1"/>
  <c r="L9004" i="1"/>
  <c r="D9004" i="1"/>
  <c r="A9004" i="1"/>
  <c r="W9003" i="1"/>
  <c r="V9003" i="1" s="1"/>
  <c r="O9003" i="1"/>
  <c r="Q9003" i="1" s="1"/>
  <c r="N9003" i="1"/>
  <c r="M9003" i="1"/>
  <c r="P9003" i="1" s="1"/>
  <c r="L9003" i="1"/>
  <c r="D9003" i="1"/>
  <c r="A9003" i="1"/>
  <c r="W9002" i="1"/>
  <c r="V9002" i="1" s="1"/>
  <c r="P9002" i="1"/>
  <c r="O9002" i="1"/>
  <c r="Q9002" i="1" s="1"/>
  <c r="M9002" i="1"/>
  <c r="N9002" i="1" s="1"/>
  <c r="L9002" i="1"/>
  <c r="D9002" i="1"/>
  <c r="A9002" i="1"/>
  <c r="W9001" i="1"/>
  <c r="V9001" i="1" s="1"/>
  <c r="M9001" i="1"/>
  <c r="L9001" i="1"/>
  <c r="D9001" i="1"/>
  <c r="A9001" i="1"/>
  <c r="W9000" i="1"/>
  <c r="V9000" i="1" s="1"/>
  <c r="M9000" i="1"/>
  <c r="L9000" i="1"/>
  <c r="D9000" i="1"/>
  <c r="A9000" i="1"/>
  <c r="W8999" i="1"/>
  <c r="V8999" i="1" s="1"/>
  <c r="Q8999" i="1"/>
  <c r="N8999" i="1"/>
  <c r="O8999" i="1" s="1"/>
  <c r="M8999" i="1"/>
  <c r="P8999" i="1" s="1"/>
  <c r="L8999" i="1"/>
  <c r="D8999" i="1"/>
  <c r="A8999" i="1"/>
  <c r="W8998" i="1"/>
  <c r="V8998" i="1" s="1"/>
  <c r="Q8998" i="1"/>
  <c r="O8998" i="1"/>
  <c r="M8998" i="1"/>
  <c r="N8998" i="1" s="1"/>
  <c r="L8998" i="1"/>
  <c r="D8998" i="1"/>
  <c r="A8998" i="1"/>
  <c r="W8997" i="1"/>
  <c r="V8997" i="1"/>
  <c r="M8997" i="1"/>
  <c r="L8997" i="1"/>
  <c r="D8997" i="1"/>
  <c r="A8997" i="1"/>
  <c r="W8996" i="1"/>
  <c r="V8996" i="1" s="1"/>
  <c r="M8996" i="1"/>
  <c r="L8996" i="1"/>
  <c r="D8996" i="1"/>
  <c r="A8996" i="1"/>
  <c r="W8995" i="1"/>
  <c r="V8995" i="1" s="1"/>
  <c r="M8995" i="1"/>
  <c r="P8995" i="1" s="1"/>
  <c r="L8995" i="1"/>
  <c r="D8995" i="1"/>
  <c r="A8995" i="1"/>
  <c r="W8994" i="1"/>
  <c r="V8994" i="1" s="1"/>
  <c r="P8994" i="1"/>
  <c r="M8994" i="1"/>
  <c r="N8994" i="1" s="1"/>
  <c r="O8994" i="1" s="1"/>
  <c r="Q8994" i="1" s="1"/>
  <c r="L8994" i="1"/>
  <c r="D8994" i="1"/>
  <c r="A8994" i="1"/>
  <c r="W8993" i="1"/>
  <c r="V8993" i="1"/>
  <c r="M8993" i="1"/>
  <c r="L8993" i="1"/>
  <c r="D8993" i="1"/>
  <c r="A8993" i="1"/>
  <c r="W8992" i="1"/>
  <c r="V8992" i="1" s="1"/>
  <c r="M8992" i="1"/>
  <c r="L8992" i="1"/>
  <c r="D8992" i="1"/>
  <c r="A8992" i="1"/>
  <c r="W8991" i="1"/>
  <c r="V8991" i="1" s="1"/>
  <c r="N8991" i="1"/>
  <c r="O8991" i="1" s="1"/>
  <c r="Q8991" i="1" s="1"/>
  <c r="M8991" i="1"/>
  <c r="P8991" i="1" s="1"/>
  <c r="L8991" i="1"/>
  <c r="D8991" i="1"/>
  <c r="A8991" i="1"/>
  <c r="W8990" i="1"/>
  <c r="V8990" i="1" s="1"/>
  <c r="P8990" i="1"/>
  <c r="O8990" i="1"/>
  <c r="Q8990" i="1" s="1"/>
  <c r="M8990" i="1"/>
  <c r="N8990" i="1" s="1"/>
  <c r="L8990" i="1"/>
  <c r="D8990" i="1"/>
  <c r="A8990" i="1"/>
  <c r="W8989" i="1"/>
  <c r="V8989" i="1"/>
  <c r="M8989" i="1"/>
  <c r="L8989" i="1"/>
  <c r="D8989" i="1"/>
  <c r="A8989" i="1"/>
  <c r="W8988" i="1"/>
  <c r="V8988" i="1" s="1"/>
  <c r="M8988" i="1"/>
  <c r="L8988" i="1"/>
  <c r="D8988" i="1"/>
  <c r="A8988" i="1"/>
  <c r="W8987" i="1"/>
  <c r="V8987" i="1" s="1"/>
  <c r="M8987" i="1"/>
  <c r="L8987" i="1"/>
  <c r="D8987" i="1"/>
  <c r="A8987" i="1"/>
  <c r="W8986" i="1"/>
  <c r="V8986" i="1" s="1"/>
  <c r="M8986" i="1"/>
  <c r="L8986" i="1"/>
  <c r="D8986" i="1"/>
  <c r="A8986" i="1"/>
  <c r="W8985" i="1"/>
  <c r="V8985" i="1" s="1"/>
  <c r="M8985" i="1"/>
  <c r="L8985" i="1"/>
  <c r="D8985" i="1"/>
  <c r="A8985" i="1"/>
  <c r="W8984" i="1"/>
  <c r="V8984" i="1" s="1"/>
  <c r="M8984" i="1"/>
  <c r="L8984" i="1"/>
  <c r="D8984" i="1"/>
  <c r="A8984" i="1"/>
  <c r="W8983" i="1"/>
  <c r="V8983" i="1" s="1"/>
  <c r="M8983" i="1"/>
  <c r="P8983" i="1" s="1"/>
  <c r="L8983" i="1"/>
  <c r="D8983" i="1"/>
  <c r="A8983" i="1"/>
  <c r="W8982" i="1"/>
  <c r="V8982" i="1" s="1"/>
  <c r="M8982" i="1"/>
  <c r="N8982" i="1" s="1"/>
  <c r="O8982" i="1" s="1"/>
  <c r="Q8982" i="1" s="1"/>
  <c r="L8982" i="1"/>
  <c r="D8982" i="1"/>
  <c r="A8982" i="1"/>
  <c r="W8981" i="1"/>
  <c r="V8981" i="1" s="1"/>
  <c r="M8981" i="1"/>
  <c r="L8981" i="1"/>
  <c r="D8981" i="1"/>
  <c r="A8981" i="1"/>
  <c r="W8980" i="1"/>
  <c r="V8980" i="1" s="1"/>
  <c r="M8980" i="1"/>
  <c r="L8980" i="1"/>
  <c r="D8980" i="1"/>
  <c r="A8980" i="1"/>
  <c r="W8979" i="1"/>
  <c r="V8979" i="1" s="1"/>
  <c r="M8979" i="1"/>
  <c r="P8979" i="1" s="1"/>
  <c r="L8979" i="1"/>
  <c r="D8979" i="1"/>
  <c r="A8979" i="1"/>
  <c r="W8978" i="1"/>
  <c r="V8978" i="1" s="1"/>
  <c r="M8978" i="1"/>
  <c r="N8978" i="1" s="1"/>
  <c r="O8978" i="1" s="1"/>
  <c r="Q8978" i="1" s="1"/>
  <c r="L8978" i="1"/>
  <c r="D8978" i="1"/>
  <c r="A8978" i="1"/>
  <c r="W8977" i="1"/>
  <c r="V8977" i="1" s="1"/>
  <c r="M8977" i="1"/>
  <c r="L8977" i="1"/>
  <c r="D8977" i="1"/>
  <c r="A8977" i="1"/>
  <c r="W8976" i="1"/>
  <c r="V8976" i="1" s="1"/>
  <c r="M8976" i="1"/>
  <c r="L8976" i="1"/>
  <c r="D8976" i="1"/>
  <c r="A8976" i="1"/>
  <c r="W8975" i="1"/>
  <c r="V8975" i="1" s="1"/>
  <c r="Q8975" i="1"/>
  <c r="O8975" i="1"/>
  <c r="N8975" i="1"/>
  <c r="M8975" i="1"/>
  <c r="P8975" i="1" s="1"/>
  <c r="L8975" i="1"/>
  <c r="D8975" i="1"/>
  <c r="A8975" i="1"/>
  <c r="W8974" i="1"/>
  <c r="V8974" i="1" s="1"/>
  <c r="Q8974" i="1"/>
  <c r="P8974" i="1"/>
  <c r="O8974" i="1"/>
  <c r="M8974" i="1"/>
  <c r="N8974" i="1" s="1"/>
  <c r="L8974" i="1"/>
  <c r="D8974" i="1"/>
  <c r="A8974" i="1"/>
  <c r="W8973" i="1"/>
  <c r="V8973" i="1"/>
  <c r="M8973" i="1"/>
  <c r="L8973" i="1"/>
  <c r="D8973" i="1"/>
  <c r="A8973" i="1"/>
  <c r="W8972" i="1"/>
  <c r="V8972" i="1" s="1"/>
  <c r="M8972" i="1"/>
  <c r="L8972" i="1"/>
  <c r="D8972" i="1"/>
  <c r="A8972" i="1"/>
  <c r="W8971" i="1"/>
  <c r="V8971" i="1" s="1"/>
  <c r="O8971" i="1"/>
  <c r="Q8971" i="1" s="1"/>
  <c r="N8971" i="1"/>
  <c r="M8971" i="1"/>
  <c r="P8971" i="1" s="1"/>
  <c r="L8971" i="1"/>
  <c r="D8971" i="1"/>
  <c r="A8971" i="1"/>
  <c r="W8970" i="1"/>
  <c r="V8970" i="1" s="1"/>
  <c r="P8970" i="1"/>
  <c r="O8970" i="1"/>
  <c r="Q8970" i="1" s="1"/>
  <c r="M8970" i="1"/>
  <c r="N8970" i="1" s="1"/>
  <c r="L8970" i="1"/>
  <c r="D8970" i="1"/>
  <c r="A8970" i="1"/>
  <c r="W8969" i="1"/>
  <c r="V8969" i="1" s="1"/>
  <c r="M8969" i="1"/>
  <c r="L8969" i="1"/>
  <c r="D8969" i="1"/>
  <c r="A8969" i="1"/>
  <c r="W8968" i="1"/>
  <c r="V8968" i="1" s="1"/>
  <c r="M8968" i="1"/>
  <c r="L8968" i="1"/>
  <c r="D8968" i="1"/>
  <c r="A8968" i="1"/>
  <c r="W8967" i="1"/>
  <c r="V8967" i="1" s="1"/>
  <c r="N8967" i="1"/>
  <c r="O8967" i="1" s="1"/>
  <c r="Q8967" i="1" s="1"/>
  <c r="M8967" i="1"/>
  <c r="P8967" i="1" s="1"/>
  <c r="L8967" i="1"/>
  <c r="D8967" i="1"/>
  <c r="A8967" i="1"/>
  <c r="W8966" i="1"/>
  <c r="V8966" i="1" s="1"/>
  <c r="Q8966" i="1"/>
  <c r="O8966" i="1"/>
  <c r="M8966" i="1"/>
  <c r="N8966" i="1" s="1"/>
  <c r="L8966" i="1"/>
  <c r="D8966" i="1"/>
  <c r="A8966" i="1"/>
  <c r="W8965" i="1"/>
  <c r="V8965" i="1"/>
  <c r="M8965" i="1"/>
  <c r="L8965" i="1"/>
  <c r="D8965" i="1"/>
  <c r="A8965" i="1"/>
  <c r="W8964" i="1"/>
  <c r="V8964" i="1" s="1"/>
  <c r="M8964" i="1"/>
  <c r="L8964" i="1"/>
  <c r="D8964" i="1"/>
  <c r="A8964" i="1"/>
  <c r="W8963" i="1"/>
  <c r="V8963" i="1" s="1"/>
  <c r="M8963" i="1"/>
  <c r="P8963" i="1" s="1"/>
  <c r="L8963" i="1"/>
  <c r="D8963" i="1"/>
  <c r="A8963" i="1"/>
  <c r="W8962" i="1"/>
  <c r="V8962" i="1" s="1"/>
  <c r="P8962" i="1"/>
  <c r="M8962" i="1"/>
  <c r="N8962" i="1" s="1"/>
  <c r="O8962" i="1" s="1"/>
  <c r="Q8962" i="1" s="1"/>
  <c r="L8962" i="1"/>
  <c r="D8962" i="1"/>
  <c r="A8962" i="1"/>
  <c r="W8961" i="1"/>
  <c r="V8961" i="1"/>
  <c r="M8961" i="1"/>
  <c r="L8961" i="1"/>
  <c r="D8961" i="1"/>
  <c r="A8961" i="1"/>
  <c r="W8960" i="1"/>
  <c r="V8960" i="1" s="1"/>
  <c r="M8960" i="1"/>
  <c r="L8960" i="1"/>
  <c r="D8960" i="1"/>
  <c r="A8960" i="1"/>
  <c r="W8959" i="1"/>
  <c r="V8959" i="1" s="1"/>
  <c r="N8959" i="1"/>
  <c r="O8959" i="1" s="1"/>
  <c r="Q8959" i="1" s="1"/>
  <c r="M8959" i="1"/>
  <c r="P8959" i="1" s="1"/>
  <c r="L8959" i="1"/>
  <c r="D8959" i="1"/>
  <c r="A8959" i="1"/>
  <c r="W8958" i="1"/>
  <c r="V8958" i="1" s="1"/>
  <c r="P8958" i="1"/>
  <c r="O8958" i="1"/>
  <c r="Q8958" i="1" s="1"/>
  <c r="M8958" i="1"/>
  <c r="N8958" i="1" s="1"/>
  <c r="L8958" i="1"/>
  <c r="D8958" i="1"/>
  <c r="A8958" i="1"/>
  <c r="W8957" i="1"/>
  <c r="V8957" i="1"/>
  <c r="M8957" i="1"/>
  <c r="L8957" i="1"/>
  <c r="D8957" i="1"/>
  <c r="A8957" i="1"/>
  <c r="W8956" i="1"/>
  <c r="V8956" i="1" s="1"/>
  <c r="M8956" i="1"/>
  <c r="L8956" i="1"/>
  <c r="D8956" i="1"/>
  <c r="A8956" i="1"/>
  <c r="W8955" i="1"/>
  <c r="V8955" i="1" s="1"/>
  <c r="M8955" i="1"/>
  <c r="L8955" i="1"/>
  <c r="D8955" i="1"/>
  <c r="A8955" i="1"/>
  <c r="W8954" i="1"/>
  <c r="V8954" i="1" s="1"/>
  <c r="M8954" i="1"/>
  <c r="L8954" i="1"/>
  <c r="D8954" i="1"/>
  <c r="A8954" i="1"/>
  <c r="W8953" i="1"/>
  <c r="V8953" i="1" s="1"/>
  <c r="M8953" i="1"/>
  <c r="L8953" i="1"/>
  <c r="D8953" i="1"/>
  <c r="A8953" i="1"/>
  <c r="W8952" i="1"/>
  <c r="V8952" i="1" s="1"/>
  <c r="M8952" i="1"/>
  <c r="L8952" i="1"/>
  <c r="D8952" i="1"/>
  <c r="A8952" i="1"/>
  <c r="W8951" i="1"/>
  <c r="V8951" i="1" s="1"/>
  <c r="M8951" i="1"/>
  <c r="P8951" i="1" s="1"/>
  <c r="L8951" i="1"/>
  <c r="D8951" i="1"/>
  <c r="A8951" i="1"/>
  <c r="W8950" i="1"/>
  <c r="V8950" i="1" s="1"/>
  <c r="M8950" i="1"/>
  <c r="N8950" i="1" s="1"/>
  <c r="O8950" i="1" s="1"/>
  <c r="Q8950" i="1" s="1"/>
  <c r="L8950" i="1"/>
  <c r="D8950" i="1"/>
  <c r="A8950" i="1"/>
  <c r="W8949" i="1"/>
  <c r="V8949" i="1" s="1"/>
  <c r="M8949" i="1"/>
  <c r="L8949" i="1"/>
  <c r="D8949" i="1"/>
  <c r="A8949" i="1"/>
  <c r="W8948" i="1"/>
  <c r="V8948" i="1" s="1"/>
  <c r="M8948" i="1"/>
  <c r="L8948" i="1"/>
  <c r="D8948" i="1"/>
  <c r="A8948" i="1"/>
  <c r="W8947" i="1"/>
  <c r="V8947" i="1" s="1"/>
  <c r="M8947" i="1"/>
  <c r="P8947" i="1" s="1"/>
  <c r="L8947" i="1"/>
  <c r="D8947" i="1"/>
  <c r="A8947" i="1"/>
  <c r="W8946" i="1"/>
  <c r="V8946" i="1" s="1"/>
  <c r="M8946" i="1"/>
  <c r="N8946" i="1" s="1"/>
  <c r="O8946" i="1" s="1"/>
  <c r="Q8946" i="1" s="1"/>
  <c r="L8946" i="1"/>
  <c r="D8946" i="1"/>
  <c r="A8946" i="1"/>
  <c r="W8945" i="1"/>
  <c r="V8945" i="1" s="1"/>
  <c r="M8945" i="1"/>
  <c r="L8945" i="1"/>
  <c r="D8945" i="1"/>
  <c r="A8945" i="1"/>
  <c r="W8944" i="1"/>
  <c r="V8944" i="1" s="1"/>
  <c r="M8944" i="1"/>
  <c r="L8944" i="1"/>
  <c r="D8944" i="1"/>
  <c r="A8944" i="1"/>
  <c r="W8943" i="1"/>
  <c r="V8943" i="1" s="1"/>
  <c r="Q8943" i="1"/>
  <c r="O8943" i="1"/>
  <c r="N8943" i="1"/>
  <c r="M8943" i="1"/>
  <c r="P8943" i="1" s="1"/>
  <c r="L8943" i="1"/>
  <c r="D8943" i="1"/>
  <c r="A8943" i="1"/>
  <c r="W8942" i="1"/>
  <c r="V8942" i="1" s="1"/>
  <c r="Q8942" i="1"/>
  <c r="P8942" i="1"/>
  <c r="O8942" i="1"/>
  <c r="M8942" i="1"/>
  <c r="N8942" i="1" s="1"/>
  <c r="L8942" i="1"/>
  <c r="D8942" i="1"/>
  <c r="A8942" i="1"/>
  <c r="W8941" i="1"/>
  <c r="V8941" i="1"/>
  <c r="M8941" i="1"/>
  <c r="L8941" i="1"/>
  <c r="D8941" i="1"/>
  <c r="A8941" i="1"/>
  <c r="W8940" i="1"/>
  <c r="V8940" i="1" s="1"/>
  <c r="M8940" i="1"/>
  <c r="L8940" i="1"/>
  <c r="D8940" i="1"/>
  <c r="A8940" i="1"/>
  <c r="W8939" i="1"/>
  <c r="V8939" i="1" s="1"/>
  <c r="O8939" i="1"/>
  <c r="Q8939" i="1" s="1"/>
  <c r="N8939" i="1"/>
  <c r="M8939" i="1"/>
  <c r="P8939" i="1" s="1"/>
  <c r="L8939" i="1"/>
  <c r="D8939" i="1"/>
  <c r="A8939" i="1"/>
  <c r="W8938" i="1"/>
  <c r="V8938" i="1" s="1"/>
  <c r="P8938" i="1"/>
  <c r="O8938" i="1"/>
  <c r="Q8938" i="1" s="1"/>
  <c r="M8938" i="1"/>
  <c r="N8938" i="1" s="1"/>
  <c r="L8938" i="1"/>
  <c r="D8938" i="1"/>
  <c r="A8938" i="1"/>
  <c r="W8937" i="1"/>
  <c r="V8937" i="1" s="1"/>
  <c r="M8937" i="1"/>
  <c r="L8937" i="1"/>
  <c r="D8937" i="1"/>
  <c r="A8937" i="1"/>
  <c r="W8936" i="1"/>
  <c r="V8936" i="1" s="1"/>
  <c r="M8936" i="1"/>
  <c r="L8936" i="1"/>
  <c r="D8936" i="1"/>
  <c r="A8936" i="1"/>
  <c r="W8935" i="1"/>
  <c r="V8935" i="1" s="1"/>
  <c r="Q8935" i="1"/>
  <c r="N8935" i="1"/>
  <c r="O8935" i="1" s="1"/>
  <c r="M8935" i="1"/>
  <c r="P8935" i="1" s="1"/>
  <c r="L8935" i="1"/>
  <c r="D8935" i="1"/>
  <c r="A8935" i="1"/>
  <c r="W8934" i="1"/>
  <c r="V8934" i="1" s="1"/>
  <c r="Q8934" i="1"/>
  <c r="O8934" i="1"/>
  <c r="M8934" i="1"/>
  <c r="N8934" i="1" s="1"/>
  <c r="L8934" i="1"/>
  <c r="D8934" i="1"/>
  <c r="A8934" i="1"/>
  <c r="W8933" i="1"/>
  <c r="V8933" i="1"/>
  <c r="M8933" i="1"/>
  <c r="L8933" i="1"/>
  <c r="D8933" i="1"/>
  <c r="A8933" i="1"/>
  <c r="W8932" i="1"/>
  <c r="V8932" i="1" s="1"/>
  <c r="M8932" i="1"/>
  <c r="L8932" i="1"/>
  <c r="D8932" i="1"/>
  <c r="A8932" i="1"/>
  <c r="W8931" i="1"/>
  <c r="V8931" i="1" s="1"/>
  <c r="M8931" i="1"/>
  <c r="P8931" i="1" s="1"/>
  <c r="L8931" i="1"/>
  <c r="D8931" i="1"/>
  <c r="A8931" i="1"/>
  <c r="W8930" i="1"/>
  <c r="V8930" i="1" s="1"/>
  <c r="P8930" i="1"/>
  <c r="M8930" i="1"/>
  <c r="N8930" i="1" s="1"/>
  <c r="O8930" i="1" s="1"/>
  <c r="Q8930" i="1" s="1"/>
  <c r="L8930" i="1"/>
  <c r="D8930" i="1"/>
  <c r="A8930" i="1"/>
  <c r="W8929" i="1"/>
  <c r="V8929" i="1"/>
  <c r="M8929" i="1"/>
  <c r="L8929" i="1"/>
  <c r="D8929" i="1"/>
  <c r="A8929" i="1"/>
  <c r="W8928" i="1"/>
  <c r="V8928" i="1" s="1"/>
  <c r="M8928" i="1"/>
  <c r="L8928" i="1"/>
  <c r="D8928" i="1"/>
  <c r="A8928" i="1"/>
  <c r="W8927" i="1"/>
  <c r="V8927" i="1" s="1"/>
  <c r="N8927" i="1"/>
  <c r="O8927" i="1" s="1"/>
  <c r="Q8927" i="1" s="1"/>
  <c r="M8927" i="1"/>
  <c r="P8927" i="1" s="1"/>
  <c r="L8927" i="1"/>
  <c r="D8927" i="1"/>
  <c r="A8927" i="1"/>
  <c r="W8926" i="1"/>
  <c r="V8926" i="1" s="1"/>
  <c r="P8926" i="1"/>
  <c r="O8926" i="1"/>
  <c r="Q8926" i="1" s="1"/>
  <c r="M8926" i="1"/>
  <c r="N8926" i="1" s="1"/>
  <c r="L8926" i="1"/>
  <c r="D8926" i="1"/>
  <c r="A8926" i="1"/>
  <c r="W8925" i="1"/>
  <c r="V8925" i="1"/>
  <c r="M8925" i="1"/>
  <c r="L8925" i="1"/>
  <c r="D8925" i="1"/>
  <c r="A8925" i="1"/>
  <c r="W8924" i="1"/>
  <c r="V8924" i="1" s="1"/>
  <c r="M8924" i="1"/>
  <c r="L8924" i="1"/>
  <c r="D8924" i="1"/>
  <c r="A8924" i="1"/>
  <c r="W8923" i="1"/>
  <c r="V8923" i="1" s="1"/>
  <c r="M8923" i="1"/>
  <c r="L8923" i="1"/>
  <c r="D8923" i="1"/>
  <c r="A8923" i="1"/>
  <c r="W8922" i="1"/>
  <c r="V8922" i="1" s="1"/>
  <c r="M8922" i="1"/>
  <c r="L8922" i="1"/>
  <c r="D8922" i="1"/>
  <c r="A8922" i="1"/>
  <c r="W8921" i="1"/>
  <c r="V8921" i="1" s="1"/>
  <c r="M8921" i="1"/>
  <c r="L8921" i="1"/>
  <c r="D8921" i="1"/>
  <c r="A8921" i="1"/>
  <c r="W8920" i="1"/>
  <c r="V8920" i="1" s="1"/>
  <c r="M8920" i="1"/>
  <c r="L8920" i="1"/>
  <c r="D8920" i="1"/>
  <c r="A8920" i="1"/>
  <c r="W8919" i="1"/>
  <c r="V8919" i="1" s="1"/>
  <c r="M8919" i="1"/>
  <c r="P8919" i="1" s="1"/>
  <c r="L8919" i="1"/>
  <c r="D8919" i="1"/>
  <c r="A8919" i="1"/>
  <c r="W8918" i="1"/>
  <c r="V8918" i="1" s="1"/>
  <c r="M8918" i="1"/>
  <c r="N8918" i="1" s="1"/>
  <c r="O8918" i="1" s="1"/>
  <c r="Q8918" i="1" s="1"/>
  <c r="L8918" i="1"/>
  <c r="D8918" i="1"/>
  <c r="A8918" i="1"/>
  <c r="W8917" i="1"/>
  <c r="V8917" i="1" s="1"/>
  <c r="M8917" i="1"/>
  <c r="L8917" i="1"/>
  <c r="D8917" i="1"/>
  <c r="A8917" i="1"/>
  <c r="W8916" i="1"/>
  <c r="V8916" i="1" s="1"/>
  <c r="M8916" i="1"/>
  <c r="L8916" i="1"/>
  <c r="D8916" i="1"/>
  <c r="A8916" i="1"/>
  <c r="W8915" i="1"/>
  <c r="V8915" i="1" s="1"/>
  <c r="M8915" i="1"/>
  <c r="P8915" i="1" s="1"/>
  <c r="L8915" i="1"/>
  <c r="D8915" i="1"/>
  <c r="A8915" i="1"/>
  <c r="W8914" i="1"/>
  <c r="V8914" i="1" s="1"/>
  <c r="M8914" i="1"/>
  <c r="N8914" i="1" s="1"/>
  <c r="O8914" i="1" s="1"/>
  <c r="Q8914" i="1" s="1"/>
  <c r="L8914" i="1"/>
  <c r="D8914" i="1"/>
  <c r="A8914" i="1"/>
  <c r="W8913" i="1"/>
  <c r="V8913" i="1" s="1"/>
  <c r="M8913" i="1"/>
  <c r="L8913" i="1"/>
  <c r="D8913" i="1"/>
  <c r="A8913" i="1"/>
  <c r="W8912" i="1"/>
  <c r="V8912" i="1" s="1"/>
  <c r="M8912" i="1"/>
  <c r="L8912" i="1"/>
  <c r="D8912" i="1"/>
  <c r="A8912" i="1"/>
  <c r="W8911" i="1"/>
  <c r="V8911" i="1" s="1"/>
  <c r="Q8911" i="1"/>
  <c r="O8911" i="1"/>
  <c r="N8911" i="1"/>
  <c r="M8911" i="1"/>
  <c r="P8911" i="1" s="1"/>
  <c r="L8911" i="1"/>
  <c r="D8911" i="1"/>
  <c r="A8911" i="1"/>
  <c r="W8910" i="1"/>
  <c r="V8910" i="1" s="1"/>
  <c r="P8910" i="1"/>
  <c r="M8910" i="1"/>
  <c r="L8910" i="1"/>
  <c r="D8910" i="1"/>
  <c r="A8910" i="1"/>
  <c r="W8909" i="1"/>
  <c r="V8909" i="1"/>
  <c r="M8909" i="1"/>
  <c r="P8909" i="1" s="1"/>
  <c r="L8909" i="1"/>
  <c r="D8909" i="1"/>
  <c r="A8909" i="1"/>
  <c r="W8908" i="1"/>
  <c r="V8908" i="1" s="1"/>
  <c r="M8908" i="1"/>
  <c r="L8908" i="1"/>
  <c r="D8908" i="1"/>
  <c r="A8908" i="1"/>
  <c r="W8907" i="1"/>
  <c r="V8907" i="1" s="1"/>
  <c r="M8907" i="1"/>
  <c r="P8907" i="1" s="1"/>
  <c r="L8907" i="1"/>
  <c r="D8907" i="1"/>
  <c r="A8907" i="1"/>
  <c r="W8906" i="1"/>
  <c r="V8906" i="1" s="1"/>
  <c r="M8906" i="1"/>
  <c r="L8906" i="1"/>
  <c r="D8906" i="1"/>
  <c r="A8906" i="1"/>
  <c r="W8905" i="1"/>
  <c r="V8905" i="1" s="1"/>
  <c r="M8905" i="1"/>
  <c r="L8905" i="1"/>
  <c r="D8905" i="1"/>
  <c r="A8905" i="1"/>
  <c r="W8904" i="1"/>
  <c r="V8904" i="1" s="1"/>
  <c r="M8904" i="1"/>
  <c r="L8904" i="1"/>
  <c r="D8904" i="1"/>
  <c r="A8904" i="1"/>
  <c r="W8903" i="1"/>
  <c r="V8903" i="1" s="1"/>
  <c r="N8903" i="1"/>
  <c r="O8903" i="1" s="1"/>
  <c r="Q8903" i="1" s="1"/>
  <c r="M8903" i="1"/>
  <c r="P8903" i="1" s="1"/>
  <c r="L8903" i="1"/>
  <c r="D8903" i="1"/>
  <c r="A8903" i="1"/>
  <c r="W8902" i="1"/>
  <c r="V8902" i="1" s="1"/>
  <c r="P8902" i="1"/>
  <c r="M8902" i="1"/>
  <c r="L8902" i="1"/>
  <c r="D8902" i="1"/>
  <c r="A8902" i="1"/>
  <c r="W8901" i="1"/>
  <c r="V8901" i="1"/>
  <c r="M8901" i="1"/>
  <c r="P8901" i="1" s="1"/>
  <c r="L8901" i="1"/>
  <c r="D8901" i="1"/>
  <c r="A8901" i="1"/>
  <c r="W8900" i="1"/>
  <c r="V8900" i="1" s="1"/>
  <c r="P8900" i="1"/>
  <c r="N8900" i="1"/>
  <c r="O8900" i="1" s="1"/>
  <c r="Q8900" i="1" s="1"/>
  <c r="M8900" i="1"/>
  <c r="L8900" i="1"/>
  <c r="D8900" i="1"/>
  <c r="A8900" i="1"/>
  <c r="W8899" i="1"/>
  <c r="V8899" i="1"/>
  <c r="P8899" i="1"/>
  <c r="O8899" i="1"/>
  <c r="Q8899" i="1" s="1"/>
  <c r="N8899" i="1"/>
  <c r="M8899" i="1"/>
  <c r="L8899" i="1"/>
  <c r="D8899" i="1"/>
  <c r="A8899" i="1"/>
  <c r="W8898" i="1"/>
  <c r="V8898" i="1"/>
  <c r="P8898" i="1"/>
  <c r="M8898" i="1"/>
  <c r="L8898" i="1"/>
  <c r="D8898" i="1"/>
  <c r="A8898" i="1"/>
  <c r="W8897" i="1"/>
  <c r="V8897" i="1" s="1"/>
  <c r="M8897" i="1"/>
  <c r="P8897" i="1" s="1"/>
  <c r="L8897" i="1"/>
  <c r="D8897" i="1"/>
  <c r="A8897" i="1"/>
  <c r="W8896" i="1"/>
  <c r="V8896" i="1" s="1"/>
  <c r="M8896" i="1"/>
  <c r="L8896" i="1"/>
  <c r="D8896" i="1"/>
  <c r="A8896" i="1"/>
  <c r="W8895" i="1"/>
  <c r="V8895" i="1" s="1"/>
  <c r="O8895" i="1"/>
  <c r="Q8895" i="1" s="1"/>
  <c r="M8895" i="1"/>
  <c r="N8895" i="1" s="1"/>
  <c r="L8895" i="1"/>
  <c r="D8895" i="1"/>
  <c r="A8895" i="1"/>
  <c r="W8894" i="1"/>
  <c r="V8894" i="1"/>
  <c r="Q8894" i="1"/>
  <c r="O8894" i="1"/>
  <c r="M8894" i="1"/>
  <c r="N8894" i="1" s="1"/>
  <c r="L8894" i="1"/>
  <c r="D8894" i="1"/>
  <c r="A8894" i="1"/>
  <c r="W8893" i="1"/>
  <c r="V8893" i="1"/>
  <c r="O8893" i="1"/>
  <c r="Q8893" i="1" s="1"/>
  <c r="N8893" i="1"/>
  <c r="M8893" i="1"/>
  <c r="P8893" i="1" s="1"/>
  <c r="L8893" i="1"/>
  <c r="D8893" i="1"/>
  <c r="A8893" i="1"/>
  <c r="W8892" i="1"/>
  <c r="V8892" i="1" s="1"/>
  <c r="P8892" i="1"/>
  <c r="O8892" i="1"/>
  <c r="Q8892" i="1" s="1"/>
  <c r="N8892" i="1"/>
  <c r="M8892" i="1"/>
  <c r="L8892" i="1"/>
  <c r="D8892" i="1"/>
  <c r="A8892" i="1"/>
  <c r="W8891" i="1"/>
  <c r="V8891" i="1"/>
  <c r="M8891" i="1"/>
  <c r="P8891" i="1" s="1"/>
  <c r="L8891" i="1"/>
  <c r="D8891" i="1"/>
  <c r="A8891" i="1"/>
  <c r="W8890" i="1"/>
  <c r="V8890" i="1" s="1"/>
  <c r="M8890" i="1"/>
  <c r="L8890" i="1"/>
  <c r="D8890" i="1"/>
  <c r="A8890" i="1"/>
  <c r="W8889" i="1"/>
  <c r="V8889" i="1" s="1"/>
  <c r="N8889" i="1"/>
  <c r="O8889" i="1" s="1"/>
  <c r="Q8889" i="1" s="1"/>
  <c r="M8889" i="1"/>
  <c r="P8889" i="1" s="1"/>
  <c r="L8889" i="1"/>
  <c r="D8889" i="1"/>
  <c r="A8889" i="1"/>
  <c r="W8888" i="1"/>
  <c r="V8888" i="1" s="1"/>
  <c r="M8888" i="1"/>
  <c r="L8888" i="1"/>
  <c r="D8888" i="1"/>
  <c r="A8888" i="1"/>
  <c r="W8887" i="1"/>
  <c r="V8887" i="1"/>
  <c r="P8887" i="1"/>
  <c r="O8887" i="1"/>
  <c r="Q8887" i="1" s="1"/>
  <c r="N8887" i="1"/>
  <c r="M8887" i="1"/>
  <c r="L8887" i="1"/>
  <c r="D8887" i="1"/>
  <c r="A8887" i="1"/>
  <c r="W8886" i="1"/>
  <c r="V8886" i="1" s="1"/>
  <c r="P8886" i="1"/>
  <c r="M8886" i="1"/>
  <c r="L8886" i="1"/>
  <c r="D8886" i="1"/>
  <c r="A8886" i="1"/>
  <c r="W8885" i="1"/>
  <c r="V8885" i="1"/>
  <c r="M8885" i="1"/>
  <c r="P8885" i="1" s="1"/>
  <c r="L8885" i="1"/>
  <c r="D8885" i="1"/>
  <c r="A8885" i="1"/>
  <c r="W8884" i="1"/>
  <c r="V8884" i="1" s="1"/>
  <c r="M8884" i="1"/>
  <c r="P8884" i="1" s="1"/>
  <c r="L8884" i="1"/>
  <c r="D8884" i="1"/>
  <c r="A8884" i="1"/>
  <c r="W8883" i="1"/>
  <c r="V8883" i="1" s="1"/>
  <c r="N8883" i="1"/>
  <c r="O8883" i="1" s="1"/>
  <c r="Q8883" i="1" s="1"/>
  <c r="M8883" i="1"/>
  <c r="P8883" i="1" s="1"/>
  <c r="L8883" i="1"/>
  <c r="D8883" i="1"/>
  <c r="A8883" i="1"/>
  <c r="W8882" i="1"/>
  <c r="V8882" i="1"/>
  <c r="P8882" i="1"/>
  <c r="M8882" i="1"/>
  <c r="N8882" i="1" s="1"/>
  <c r="O8882" i="1" s="1"/>
  <c r="Q8882" i="1" s="1"/>
  <c r="L8882" i="1"/>
  <c r="D8882" i="1"/>
  <c r="A8882" i="1"/>
  <c r="W8881" i="1"/>
  <c r="V8881" i="1"/>
  <c r="N8881" i="1"/>
  <c r="O8881" i="1" s="1"/>
  <c r="Q8881" i="1" s="1"/>
  <c r="M8881" i="1"/>
  <c r="P8881" i="1" s="1"/>
  <c r="L8881" i="1"/>
  <c r="D8881" i="1"/>
  <c r="A8881" i="1"/>
  <c r="W8880" i="1"/>
  <c r="V8880" i="1" s="1"/>
  <c r="P8880" i="1"/>
  <c r="O8880" i="1"/>
  <c r="Q8880" i="1" s="1"/>
  <c r="N8880" i="1"/>
  <c r="M8880" i="1"/>
  <c r="L8880" i="1"/>
  <c r="D8880" i="1"/>
  <c r="A8880" i="1"/>
  <c r="W8879" i="1"/>
  <c r="V8879" i="1" s="1"/>
  <c r="P8879" i="1"/>
  <c r="M8879" i="1"/>
  <c r="N8879" i="1" s="1"/>
  <c r="O8879" i="1" s="1"/>
  <c r="Q8879" i="1" s="1"/>
  <c r="L8879" i="1"/>
  <c r="D8879" i="1"/>
  <c r="A8879" i="1"/>
  <c r="W8878" i="1"/>
  <c r="V8878" i="1" s="1"/>
  <c r="M8878" i="1"/>
  <c r="L8878" i="1"/>
  <c r="D8878" i="1"/>
  <c r="A8878" i="1"/>
  <c r="W8877" i="1"/>
  <c r="V8877" i="1" s="1"/>
  <c r="M8877" i="1"/>
  <c r="L8877" i="1"/>
  <c r="D8877" i="1"/>
  <c r="A8877" i="1"/>
  <c r="W8876" i="1"/>
  <c r="V8876" i="1" s="1"/>
  <c r="N8876" i="1"/>
  <c r="O8876" i="1" s="1"/>
  <c r="Q8876" i="1" s="1"/>
  <c r="M8876" i="1"/>
  <c r="P8876" i="1" s="1"/>
  <c r="L8876" i="1"/>
  <c r="D8876" i="1"/>
  <c r="A8876" i="1"/>
  <c r="W8875" i="1"/>
  <c r="V8875" i="1"/>
  <c r="N8875" i="1"/>
  <c r="O8875" i="1" s="1"/>
  <c r="Q8875" i="1" s="1"/>
  <c r="M8875" i="1"/>
  <c r="P8875" i="1" s="1"/>
  <c r="L8875" i="1"/>
  <c r="D8875" i="1"/>
  <c r="A8875" i="1"/>
  <c r="W8874" i="1"/>
  <c r="V8874" i="1"/>
  <c r="P8874" i="1"/>
  <c r="O8874" i="1"/>
  <c r="Q8874" i="1" s="1"/>
  <c r="M8874" i="1"/>
  <c r="N8874" i="1" s="1"/>
  <c r="L8874" i="1"/>
  <c r="D8874" i="1"/>
  <c r="A8874" i="1"/>
  <c r="W8873" i="1"/>
  <c r="V8873" i="1" s="1"/>
  <c r="M8873" i="1"/>
  <c r="P8873" i="1" s="1"/>
  <c r="L8873" i="1"/>
  <c r="N8873" i="1" s="1"/>
  <c r="O8873" i="1" s="1"/>
  <c r="Q8873" i="1" s="1"/>
  <c r="D8873" i="1"/>
  <c r="A8873" i="1"/>
  <c r="W8872" i="1"/>
  <c r="V8872" i="1" s="1"/>
  <c r="P8872" i="1"/>
  <c r="M8872" i="1"/>
  <c r="L8872" i="1"/>
  <c r="D8872" i="1"/>
  <c r="A8872" i="1"/>
  <c r="W8871" i="1"/>
  <c r="V8871" i="1" s="1"/>
  <c r="N8871" i="1"/>
  <c r="O8871" i="1" s="1"/>
  <c r="Q8871" i="1" s="1"/>
  <c r="M8871" i="1"/>
  <c r="P8871" i="1" s="1"/>
  <c r="L8871" i="1"/>
  <c r="D8871" i="1"/>
  <c r="A8871" i="1"/>
  <c r="W8870" i="1"/>
  <c r="V8870" i="1" s="1"/>
  <c r="M8870" i="1"/>
  <c r="L8870" i="1"/>
  <c r="D8870" i="1"/>
  <c r="A8870" i="1"/>
  <c r="W8869" i="1"/>
  <c r="V8869" i="1"/>
  <c r="P8869" i="1"/>
  <c r="O8869" i="1"/>
  <c r="Q8869" i="1" s="1"/>
  <c r="N8869" i="1"/>
  <c r="M8869" i="1"/>
  <c r="L8869" i="1"/>
  <c r="D8869" i="1"/>
  <c r="A8869" i="1"/>
  <c r="W8868" i="1"/>
  <c r="V8868" i="1" s="1"/>
  <c r="P8868" i="1"/>
  <c r="M8868" i="1"/>
  <c r="N8868" i="1" s="1"/>
  <c r="O8868" i="1" s="1"/>
  <c r="Q8868" i="1" s="1"/>
  <c r="L8868" i="1"/>
  <c r="D8868" i="1"/>
  <c r="A8868" i="1"/>
  <c r="W8867" i="1"/>
  <c r="V8867" i="1" s="1"/>
  <c r="M8867" i="1"/>
  <c r="L8867" i="1"/>
  <c r="D8867" i="1"/>
  <c r="A8867" i="1"/>
  <c r="W8866" i="1"/>
  <c r="V8866" i="1" s="1"/>
  <c r="P8866" i="1"/>
  <c r="M8866" i="1"/>
  <c r="L8866" i="1"/>
  <c r="D8866" i="1"/>
  <c r="A8866" i="1"/>
  <c r="W8865" i="1"/>
  <c r="V8865" i="1"/>
  <c r="P8865" i="1"/>
  <c r="N8865" i="1"/>
  <c r="O8865" i="1" s="1"/>
  <c r="Q8865" i="1" s="1"/>
  <c r="M8865" i="1"/>
  <c r="L8865" i="1"/>
  <c r="D8865" i="1"/>
  <c r="A8865" i="1"/>
  <c r="W8864" i="1"/>
  <c r="V8864" i="1" s="1"/>
  <c r="P8864" i="1"/>
  <c r="M8864" i="1"/>
  <c r="N8864" i="1" s="1"/>
  <c r="O8864" i="1" s="1"/>
  <c r="Q8864" i="1" s="1"/>
  <c r="L8864" i="1"/>
  <c r="D8864" i="1"/>
  <c r="A8864" i="1"/>
  <c r="W8863" i="1"/>
  <c r="V8863" i="1" s="1"/>
  <c r="N8863" i="1"/>
  <c r="O8863" i="1" s="1"/>
  <c r="Q8863" i="1" s="1"/>
  <c r="M8863" i="1"/>
  <c r="P8863" i="1" s="1"/>
  <c r="L8863" i="1"/>
  <c r="D8863" i="1"/>
  <c r="A8863" i="1"/>
  <c r="W8862" i="1"/>
  <c r="V8862" i="1" s="1"/>
  <c r="P8862" i="1"/>
  <c r="O8862" i="1"/>
  <c r="Q8862" i="1" s="1"/>
  <c r="M8862" i="1"/>
  <c r="N8862" i="1" s="1"/>
  <c r="L8862" i="1"/>
  <c r="D8862" i="1"/>
  <c r="A8862" i="1"/>
  <c r="W8861" i="1"/>
  <c r="V8861" i="1"/>
  <c r="Q8861" i="1"/>
  <c r="P8861" i="1"/>
  <c r="O8861" i="1"/>
  <c r="N8861" i="1"/>
  <c r="M8861" i="1"/>
  <c r="L8861" i="1"/>
  <c r="D8861" i="1"/>
  <c r="A8861" i="1"/>
  <c r="W8860" i="1"/>
  <c r="V8860" i="1" s="1"/>
  <c r="M8860" i="1"/>
  <c r="L8860" i="1"/>
  <c r="D8860" i="1"/>
  <c r="A8860" i="1"/>
  <c r="W8859" i="1"/>
  <c r="V8859" i="1" s="1"/>
  <c r="M8859" i="1"/>
  <c r="L8859" i="1"/>
  <c r="D8859" i="1"/>
  <c r="A8859" i="1"/>
  <c r="W8858" i="1"/>
  <c r="V8858" i="1" s="1"/>
  <c r="N8858" i="1"/>
  <c r="O8858" i="1" s="1"/>
  <c r="Q8858" i="1" s="1"/>
  <c r="M8858" i="1"/>
  <c r="P8858" i="1" s="1"/>
  <c r="L8858" i="1"/>
  <c r="D8858" i="1"/>
  <c r="A8858" i="1"/>
  <c r="W8857" i="1"/>
  <c r="V8857" i="1" s="1"/>
  <c r="P8857" i="1"/>
  <c r="N8857" i="1"/>
  <c r="O8857" i="1" s="1"/>
  <c r="Q8857" i="1" s="1"/>
  <c r="M8857" i="1"/>
  <c r="L8857" i="1"/>
  <c r="D8857" i="1"/>
  <c r="A8857" i="1"/>
  <c r="W8856" i="1"/>
  <c r="V8856" i="1"/>
  <c r="P8856" i="1"/>
  <c r="O8856" i="1"/>
  <c r="Q8856" i="1" s="1"/>
  <c r="M8856" i="1"/>
  <c r="N8856" i="1" s="1"/>
  <c r="L8856" i="1"/>
  <c r="D8856" i="1"/>
  <c r="A8856" i="1"/>
  <c r="W8855" i="1"/>
  <c r="V8855" i="1" s="1"/>
  <c r="Q8855" i="1"/>
  <c r="O8855" i="1"/>
  <c r="N8855" i="1"/>
  <c r="M8855" i="1"/>
  <c r="P8855" i="1" s="1"/>
  <c r="L8855" i="1"/>
  <c r="D8855" i="1"/>
  <c r="A8855" i="1"/>
  <c r="W8854" i="1"/>
  <c r="V8854" i="1" s="1"/>
  <c r="Q8854" i="1"/>
  <c r="P8854" i="1"/>
  <c r="O8854" i="1"/>
  <c r="N8854" i="1"/>
  <c r="M8854" i="1"/>
  <c r="L8854" i="1"/>
  <c r="D8854" i="1"/>
  <c r="A8854" i="1"/>
  <c r="W8853" i="1"/>
  <c r="V8853" i="1" s="1"/>
  <c r="M8853" i="1"/>
  <c r="L8853" i="1"/>
  <c r="D8853" i="1"/>
  <c r="A8853" i="1"/>
  <c r="W8852" i="1"/>
  <c r="V8852" i="1" s="1"/>
  <c r="M8852" i="1"/>
  <c r="P8852" i="1" s="1"/>
  <c r="L8852" i="1"/>
  <c r="D8852" i="1"/>
  <c r="A8852" i="1"/>
  <c r="W8851" i="1"/>
  <c r="V8851" i="1" s="1"/>
  <c r="M8851" i="1"/>
  <c r="P8851" i="1" s="1"/>
  <c r="L8851" i="1"/>
  <c r="D8851" i="1"/>
  <c r="A8851" i="1"/>
  <c r="W8850" i="1"/>
  <c r="V8850" i="1" s="1"/>
  <c r="P8850" i="1"/>
  <c r="N8850" i="1"/>
  <c r="O8850" i="1" s="1"/>
  <c r="Q8850" i="1" s="1"/>
  <c r="M8850" i="1"/>
  <c r="L8850" i="1"/>
  <c r="D8850" i="1"/>
  <c r="A8850" i="1"/>
  <c r="W8849" i="1"/>
  <c r="V8849" i="1"/>
  <c r="P8849" i="1"/>
  <c r="O8849" i="1"/>
  <c r="Q8849" i="1" s="1"/>
  <c r="N8849" i="1"/>
  <c r="M8849" i="1"/>
  <c r="L8849" i="1"/>
  <c r="D8849" i="1"/>
  <c r="A8849" i="1"/>
  <c r="W8848" i="1"/>
  <c r="V8848" i="1"/>
  <c r="P8848" i="1"/>
  <c r="M8848" i="1"/>
  <c r="L8848" i="1"/>
  <c r="D8848" i="1"/>
  <c r="A8848" i="1"/>
  <c r="W8847" i="1"/>
  <c r="V8847" i="1" s="1"/>
  <c r="M8847" i="1"/>
  <c r="P8847" i="1" s="1"/>
  <c r="L8847" i="1"/>
  <c r="D8847" i="1"/>
  <c r="A8847" i="1"/>
  <c r="W8846" i="1"/>
  <c r="V8846" i="1" s="1"/>
  <c r="M8846" i="1"/>
  <c r="L8846" i="1"/>
  <c r="D8846" i="1"/>
  <c r="A8846" i="1"/>
  <c r="W8845" i="1"/>
  <c r="V8845" i="1" s="1"/>
  <c r="O8845" i="1"/>
  <c r="Q8845" i="1" s="1"/>
  <c r="M8845" i="1"/>
  <c r="N8845" i="1" s="1"/>
  <c r="L8845" i="1"/>
  <c r="D8845" i="1"/>
  <c r="A8845" i="1"/>
  <c r="W8844" i="1"/>
  <c r="V8844" i="1"/>
  <c r="Q8844" i="1"/>
  <c r="O8844" i="1"/>
  <c r="M8844" i="1"/>
  <c r="N8844" i="1" s="1"/>
  <c r="L8844" i="1"/>
  <c r="D8844" i="1"/>
  <c r="A8844" i="1"/>
  <c r="W8843" i="1"/>
  <c r="V8843" i="1"/>
  <c r="O8843" i="1"/>
  <c r="Q8843" i="1" s="1"/>
  <c r="N8843" i="1"/>
  <c r="M8843" i="1"/>
  <c r="P8843" i="1" s="1"/>
  <c r="L8843" i="1"/>
  <c r="D8843" i="1"/>
  <c r="A8843" i="1"/>
  <c r="W8842" i="1"/>
  <c r="V8842" i="1" s="1"/>
  <c r="P8842" i="1"/>
  <c r="O8842" i="1"/>
  <c r="Q8842" i="1" s="1"/>
  <c r="N8842" i="1"/>
  <c r="M8842" i="1"/>
  <c r="L8842" i="1"/>
  <c r="D8842" i="1"/>
  <c r="A8842" i="1"/>
  <c r="W8841" i="1"/>
  <c r="V8841" i="1"/>
  <c r="P8841" i="1"/>
  <c r="M8841" i="1"/>
  <c r="N8841" i="1" s="1"/>
  <c r="O8841" i="1" s="1"/>
  <c r="Q8841" i="1" s="1"/>
  <c r="L8841" i="1"/>
  <c r="D8841" i="1"/>
  <c r="A8841" i="1"/>
  <c r="W8840" i="1"/>
  <c r="V8840" i="1" s="1"/>
  <c r="M8840" i="1"/>
  <c r="L8840" i="1"/>
  <c r="D8840" i="1"/>
  <c r="A8840" i="1"/>
  <c r="W8839" i="1"/>
  <c r="V8839" i="1" s="1"/>
  <c r="N8839" i="1"/>
  <c r="O8839" i="1" s="1"/>
  <c r="Q8839" i="1" s="1"/>
  <c r="M8839" i="1"/>
  <c r="P8839" i="1" s="1"/>
  <c r="L8839" i="1"/>
  <c r="D8839" i="1"/>
  <c r="A8839" i="1"/>
  <c r="W8838" i="1"/>
  <c r="V8838" i="1" s="1"/>
  <c r="O8838" i="1"/>
  <c r="Q8838" i="1" s="1"/>
  <c r="M8838" i="1"/>
  <c r="N8838" i="1" s="1"/>
  <c r="L8838" i="1"/>
  <c r="D8838" i="1"/>
  <c r="A8838" i="1"/>
  <c r="W8837" i="1"/>
  <c r="V8837" i="1"/>
  <c r="Q8837" i="1"/>
  <c r="O8837" i="1"/>
  <c r="N8837" i="1"/>
  <c r="M8837" i="1"/>
  <c r="P8837" i="1" s="1"/>
  <c r="L8837" i="1"/>
  <c r="D8837" i="1"/>
  <c r="A8837" i="1"/>
  <c r="W8836" i="1"/>
  <c r="V8836" i="1" s="1"/>
  <c r="Q8836" i="1"/>
  <c r="P8836" i="1"/>
  <c r="O8836" i="1"/>
  <c r="M8836" i="1"/>
  <c r="N8836" i="1" s="1"/>
  <c r="L8836" i="1"/>
  <c r="D8836" i="1"/>
  <c r="A8836" i="1"/>
  <c r="W8835" i="1"/>
  <c r="V8835" i="1"/>
  <c r="Q8835" i="1"/>
  <c r="O8835" i="1"/>
  <c r="N8835" i="1"/>
  <c r="M8835" i="1"/>
  <c r="P8835" i="1" s="1"/>
  <c r="L8835" i="1"/>
  <c r="D8835" i="1"/>
  <c r="A8835" i="1"/>
  <c r="W8834" i="1"/>
  <c r="V8834" i="1" s="1"/>
  <c r="P8834" i="1"/>
  <c r="M8834" i="1"/>
  <c r="L8834" i="1"/>
  <c r="D8834" i="1"/>
  <c r="A8834" i="1"/>
  <c r="W8833" i="1"/>
  <c r="V8833" i="1" s="1"/>
  <c r="N8833" i="1"/>
  <c r="O8833" i="1" s="1"/>
  <c r="Q8833" i="1" s="1"/>
  <c r="M8833" i="1"/>
  <c r="P8833" i="1" s="1"/>
  <c r="L8833" i="1"/>
  <c r="D8833" i="1"/>
  <c r="A8833" i="1"/>
  <c r="W8832" i="1"/>
  <c r="V8832" i="1" s="1"/>
  <c r="P8832" i="1"/>
  <c r="M8832" i="1"/>
  <c r="N8832" i="1" s="1"/>
  <c r="O8832" i="1" s="1"/>
  <c r="Q8832" i="1" s="1"/>
  <c r="L8832" i="1"/>
  <c r="D8832" i="1"/>
  <c r="A8832" i="1"/>
  <c r="W8831" i="1"/>
  <c r="V8831" i="1"/>
  <c r="Q8831" i="1"/>
  <c r="N8831" i="1"/>
  <c r="O8831" i="1" s="1"/>
  <c r="M8831" i="1"/>
  <c r="P8831" i="1" s="1"/>
  <c r="L8831" i="1"/>
  <c r="D8831" i="1"/>
  <c r="A8831" i="1"/>
  <c r="W8830" i="1"/>
  <c r="V8830" i="1"/>
  <c r="P8830" i="1"/>
  <c r="O8830" i="1"/>
  <c r="Q8830" i="1" s="1"/>
  <c r="N8830" i="1"/>
  <c r="M8830" i="1"/>
  <c r="L8830" i="1"/>
  <c r="D8830" i="1"/>
  <c r="A8830" i="1"/>
  <c r="W8829" i="1"/>
  <c r="V8829" i="1"/>
  <c r="P8829" i="1"/>
  <c r="M8829" i="1"/>
  <c r="N8829" i="1" s="1"/>
  <c r="O8829" i="1" s="1"/>
  <c r="Q8829" i="1" s="1"/>
  <c r="L8829" i="1"/>
  <c r="D8829" i="1"/>
  <c r="A8829" i="1"/>
  <c r="W8828" i="1"/>
  <c r="V8828" i="1" s="1"/>
  <c r="N8828" i="1"/>
  <c r="O8828" i="1" s="1"/>
  <c r="Q8828" i="1" s="1"/>
  <c r="M8828" i="1"/>
  <c r="P8828" i="1" s="1"/>
  <c r="L8828" i="1"/>
  <c r="D8828" i="1"/>
  <c r="A8828" i="1"/>
  <c r="W8827" i="1"/>
  <c r="V8827" i="1" s="1"/>
  <c r="P8827" i="1"/>
  <c r="M8827" i="1"/>
  <c r="N8827" i="1" s="1"/>
  <c r="O8827" i="1" s="1"/>
  <c r="Q8827" i="1" s="1"/>
  <c r="L8827" i="1"/>
  <c r="D8827" i="1"/>
  <c r="A8827" i="1"/>
  <c r="W8826" i="1"/>
  <c r="V8826" i="1"/>
  <c r="P8826" i="1"/>
  <c r="O8826" i="1"/>
  <c r="Q8826" i="1" s="1"/>
  <c r="N8826" i="1"/>
  <c r="M8826" i="1"/>
  <c r="L8826" i="1"/>
  <c r="D8826" i="1"/>
  <c r="A8826" i="1"/>
  <c r="W8825" i="1"/>
  <c r="V8825" i="1"/>
  <c r="P8825" i="1"/>
  <c r="M8825" i="1"/>
  <c r="N8825" i="1" s="1"/>
  <c r="O8825" i="1" s="1"/>
  <c r="Q8825" i="1" s="1"/>
  <c r="L8825" i="1"/>
  <c r="D8825" i="1"/>
  <c r="A8825" i="1"/>
  <c r="W8824" i="1"/>
  <c r="V8824" i="1" s="1"/>
  <c r="N8824" i="1"/>
  <c r="O8824" i="1" s="1"/>
  <c r="Q8824" i="1" s="1"/>
  <c r="M8824" i="1"/>
  <c r="P8824" i="1" s="1"/>
  <c r="L8824" i="1"/>
  <c r="D8824" i="1"/>
  <c r="A8824" i="1"/>
  <c r="W8823" i="1"/>
  <c r="V8823" i="1" s="1"/>
  <c r="P8823" i="1"/>
  <c r="M8823" i="1"/>
  <c r="N8823" i="1" s="1"/>
  <c r="O8823" i="1" s="1"/>
  <c r="Q8823" i="1" s="1"/>
  <c r="L8823" i="1"/>
  <c r="D8823" i="1"/>
  <c r="A8823" i="1"/>
  <c r="W8822" i="1"/>
  <c r="V8822" i="1"/>
  <c r="P8822" i="1"/>
  <c r="O8822" i="1"/>
  <c r="Q8822" i="1" s="1"/>
  <c r="N8822" i="1"/>
  <c r="M8822" i="1"/>
  <c r="L8822" i="1"/>
  <c r="D8822" i="1"/>
  <c r="A8822" i="1"/>
  <c r="W8821" i="1"/>
  <c r="V8821" i="1"/>
  <c r="P8821" i="1"/>
  <c r="M8821" i="1"/>
  <c r="N8821" i="1" s="1"/>
  <c r="O8821" i="1" s="1"/>
  <c r="Q8821" i="1" s="1"/>
  <c r="L8821" i="1"/>
  <c r="D8821" i="1"/>
  <c r="A8821" i="1"/>
  <c r="W8820" i="1"/>
  <c r="V8820" i="1" s="1"/>
  <c r="N8820" i="1"/>
  <c r="O8820" i="1" s="1"/>
  <c r="Q8820" i="1" s="1"/>
  <c r="M8820" i="1"/>
  <c r="P8820" i="1" s="1"/>
  <c r="L8820" i="1"/>
  <c r="D8820" i="1"/>
  <c r="A8820" i="1"/>
  <c r="W8819" i="1"/>
  <c r="V8819" i="1" s="1"/>
  <c r="P8819" i="1"/>
  <c r="M8819" i="1"/>
  <c r="N8819" i="1" s="1"/>
  <c r="O8819" i="1" s="1"/>
  <c r="Q8819" i="1" s="1"/>
  <c r="L8819" i="1"/>
  <c r="D8819" i="1"/>
  <c r="A8819" i="1"/>
  <c r="W8818" i="1"/>
  <c r="V8818" i="1"/>
  <c r="P8818" i="1"/>
  <c r="M8818" i="1"/>
  <c r="N8818" i="1" s="1"/>
  <c r="O8818" i="1" s="1"/>
  <c r="Q8818" i="1" s="1"/>
  <c r="L8818" i="1"/>
  <c r="D8818" i="1"/>
  <c r="A8818" i="1"/>
  <c r="W8817" i="1"/>
  <c r="V8817" i="1"/>
  <c r="P8817" i="1"/>
  <c r="M8817" i="1"/>
  <c r="N8817" i="1" s="1"/>
  <c r="O8817" i="1" s="1"/>
  <c r="Q8817" i="1" s="1"/>
  <c r="L8817" i="1"/>
  <c r="D8817" i="1"/>
  <c r="A8817" i="1"/>
  <c r="W8816" i="1"/>
  <c r="V8816" i="1" s="1"/>
  <c r="N8816" i="1"/>
  <c r="O8816" i="1" s="1"/>
  <c r="Q8816" i="1" s="1"/>
  <c r="M8816" i="1"/>
  <c r="P8816" i="1" s="1"/>
  <c r="L8816" i="1"/>
  <c r="D8816" i="1"/>
  <c r="A8816" i="1"/>
  <c r="W8815" i="1"/>
  <c r="V8815" i="1" s="1"/>
  <c r="P8815" i="1"/>
  <c r="M8815" i="1"/>
  <c r="N8815" i="1" s="1"/>
  <c r="O8815" i="1" s="1"/>
  <c r="Q8815" i="1" s="1"/>
  <c r="L8815" i="1"/>
  <c r="D8815" i="1"/>
  <c r="A8815" i="1"/>
  <c r="W8814" i="1"/>
  <c r="V8814" i="1"/>
  <c r="P8814" i="1"/>
  <c r="M8814" i="1"/>
  <c r="N8814" i="1" s="1"/>
  <c r="O8814" i="1" s="1"/>
  <c r="Q8814" i="1" s="1"/>
  <c r="L8814" i="1"/>
  <c r="D8814" i="1"/>
  <c r="A8814" i="1"/>
  <c r="W8813" i="1"/>
  <c r="V8813" i="1" s="1"/>
  <c r="P8813" i="1"/>
  <c r="M8813" i="1"/>
  <c r="N8813" i="1" s="1"/>
  <c r="O8813" i="1" s="1"/>
  <c r="Q8813" i="1" s="1"/>
  <c r="L8813" i="1"/>
  <c r="D8813" i="1"/>
  <c r="A8813" i="1"/>
  <c r="W8812" i="1"/>
  <c r="V8812" i="1" s="1"/>
  <c r="N8812" i="1"/>
  <c r="O8812" i="1" s="1"/>
  <c r="Q8812" i="1" s="1"/>
  <c r="M8812" i="1"/>
  <c r="P8812" i="1" s="1"/>
  <c r="L8812" i="1"/>
  <c r="D8812" i="1"/>
  <c r="A8812" i="1"/>
  <c r="W8811" i="1"/>
  <c r="V8811" i="1" s="1"/>
  <c r="P8811" i="1"/>
  <c r="M8811" i="1"/>
  <c r="N8811" i="1" s="1"/>
  <c r="O8811" i="1" s="1"/>
  <c r="Q8811" i="1" s="1"/>
  <c r="L8811" i="1"/>
  <c r="D8811" i="1"/>
  <c r="A8811" i="1"/>
  <c r="W8810" i="1"/>
  <c r="V8810" i="1"/>
  <c r="M8810" i="1"/>
  <c r="P8810" i="1" s="1"/>
  <c r="L8810" i="1"/>
  <c r="D8810" i="1"/>
  <c r="A8810" i="1"/>
  <c r="W8809" i="1"/>
  <c r="V8809" i="1" s="1"/>
  <c r="M8809" i="1"/>
  <c r="P8809" i="1" s="1"/>
  <c r="L8809" i="1"/>
  <c r="D8809" i="1"/>
  <c r="A8809" i="1"/>
  <c r="W8808" i="1"/>
  <c r="V8808" i="1" s="1"/>
  <c r="N8808" i="1"/>
  <c r="O8808" i="1" s="1"/>
  <c r="Q8808" i="1" s="1"/>
  <c r="M8808" i="1"/>
  <c r="P8808" i="1" s="1"/>
  <c r="L8808" i="1"/>
  <c r="D8808" i="1"/>
  <c r="A8808" i="1"/>
  <c r="W8807" i="1"/>
  <c r="V8807" i="1" s="1"/>
  <c r="P8807" i="1"/>
  <c r="M8807" i="1"/>
  <c r="N8807" i="1" s="1"/>
  <c r="O8807" i="1" s="1"/>
  <c r="Q8807" i="1" s="1"/>
  <c r="L8807" i="1"/>
  <c r="D8807" i="1"/>
  <c r="A8807" i="1"/>
  <c r="W8806" i="1"/>
  <c r="V8806" i="1"/>
  <c r="M8806" i="1"/>
  <c r="P8806" i="1" s="1"/>
  <c r="L8806" i="1"/>
  <c r="D8806" i="1"/>
  <c r="A8806" i="1"/>
  <c r="W8805" i="1"/>
  <c r="V8805" i="1" s="1"/>
  <c r="M8805" i="1"/>
  <c r="P8805" i="1" s="1"/>
  <c r="L8805" i="1"/>
  <c r="D8805" i="1"/>
  <c r="A8805" i="1"/>
  <c r="W8804" i="1"/>
  <c r="V8804" i="1" s="1"/>
  <c r="N8804" i="1"/>
  <c r="O8804" i="1" s="1"/>
  <c r="Q8804" i="1" s="1"/>
  <c r="M8804" i="1"/>
  <c r="P8804" i="1" s="1"/>
  <c r="L8804" i="1"/>
  <c r="D8804" i="1"/>
  <c r="A8804" i="1"/>
  <c r="W8803" i="1"/>
  <c r="V8803" i="1" s="1"/>
  <c r="P8803" i="1"/>
  <c r="M8803" i="1"/>
  <c r="N8803" i="1" s="1"/>
  <c r="O8803" i="1" s="1"/>
  <c r="Q8803" i="1" s="1"/>
  <c r="L8803" i="1"/>
  <c r="D8803" i="1"/>
  <c r="A8803" i="1"/>
  <c r="W8802" i="1"/>
  <c r="V8802" i="1"/>
  <c r="M8802" i="1"/>
  <c r="P8802" i="1" s="1"/>
  <c r="L8802" i="1"/>
  <c r="D8802" i="1"/>
  <c r="A8802" i="1"/>
  <c r="W8801" i="1"/>
  <c r="V8801" i="1" s="1"/>
  <c r="M8801" i="1"/>
  <c r="P8801" i="1" s="1"/>
  <c r="L8801" i="1"/>
  <c r="D8801" i="1"/>
  <c r="A8801" i="1"/>
  <c r="W8800" i="1"/>
  <c r="V8800" i="1" s="1"/>
  <c r="N8800" i="1"/>
  <c r="O8800" i="1" s="1"/>
  <c r="Q8800" i="1" s="1"/>
  <c r="M8800" i="1"/>
  <c r="P8800" i="1" s="1"/>
  <c r="L8800" i="1"/>
  <c r="D8800" i="1"/>
  <c r="A8800" i="1"/>
  <c r="W8799" i="1"/>
  <c r="V8799" i="1" s="1"/>
  <c r="P8799" i="1"/>
  <c r="M8799" i="1"/>
  <c r="N8799" i="1" s="1"/>
  <c r="O8799" i="1" s="1"/>
  <c r="Q8799" i="1" s="1"/>
  <c r="L8799" i="1"/>
  <c r="D8799" i="1"/>
  <c r="A8799" i="1"/>
  <c r="W8798" i="1"/>
  <c r="V8798" i="1"/>
  <c r="M8798" i="1"/>
  <c r="P8798" i="1" s="1"/>
  <c r="L8798" i="1"/>
  <c r="D8798" i="1"/>
  <c r="A8798" i="1"/>
  <c r="W8797" i="1"/>
  <c r="V8797" i="1" s="1"/>
  <c r="M8797" i="1"/>
  <c r="P8797" i="1" s="1"/>
  <c r="L8797" i="1"/>
  <c r="D8797" i="1"/>
  <c r="A8797" i="1"/>
  <c r="W8796" i="1"/>
  <c r="V8796" i="1" s="1"/>
  <c r="N8796" i="1"/>
  <c r="O8796" i="1" s="1"/>
  <c r="Q8796" i="1" s="1"/>
  <c r="M8796" i="1"/>
  <c r="P8796" i="1" s="1"/>
  <c r="L8796" i="1"/>
  <c r="D8796" i="1"/>
  <c r="A8796" i="1"/>
  <c r="W8795" i="1"/>
  <c r="V8795" i="1" s="1"/>
  <c r="P8795" i="1"/>
  <c r="M8795" i="1"/>
  <c r="N8795" i="1" s="1"/>
  <c r="O8795" i="1" s="1"/>
  <c r="Q8795" i="1" s="1"/>
  <c r="L8795" i="1"/>
  <c r="D8795" i="1"/>
  <c r="A8795" i="1"/>
  <c r="W8794" i="1"/>
  <c r="V8794" i="1"/>
  <c r="M8794" i="1"/>
  <c r="P8794" i="1" s="1"/>
  <c r="L8794" i="1"/>
  <c r="D8794" i="1"/>
  <c r="A8794" i="1"/>
  <c r="W8793" i="1"/>
  <c r="V8793" i="1" s="1"/>
  <c r="M8793" i="1"/>
  <c r="P8793" i="1" s="1"/>
  <c r="L8793" i="1"/>
  <c r="D8793" i="1"/>
  <c r="A8793" i="1"/>
  <c r="W8792" i="1"/>
  <c r="V8792" i="1" s="1"/>
  <c r="N8792" i="1"/>
  <c r="O8792" i="1" s="1"/>
  <c r="Q8792" i="1" s="1"/>
  <c r="M8792" i="1"/>
  <c r="P8792" i="1" s="1"/>
  <c r="L8792" i="1"/>
  <c r="D8792" i="1"/>
  <c r="A8792" i="1"/>
  <c r="W8791" i="1"/>
  <c r="V8791" i="1" s="1"/>
  <c r="P8791" i="1"/>
  <c r="M8791" i="1"/>
  <c r="N8791" i="1" s="1"/>
  <c r="O8791" i="1" s="1"/>
  <c r="Q8791" i="1" s="1"/>
  <c r="L8791" i="1"/>
  <c r="D8791" i="1"/>
  <c r="A8791" i="1"/>
  <c r="W8790" i="1"/>
  <c r="V8790" i="1"/>
  <c r="M8790" i="1"/>
  <c r="P8790" i="1" s="1"/>
  <c r="L8790" i="1"/>
  <c r="D8790" i="1"/>
  <c r="A8790" i="1"/>
  <c r="W8789" i="1"/>
  <c r="V8789" i="1" s="1"/>
  <c r="M8789" i="1"/>
  <c r="P8789" i="1" s="1"/>
  <c r="L8789" i="1"/>
  <c r="D8789" i="1"/>
  <c r="A8789" i="1"/>
  <c r="W8788" i="1"/>
  <c r="V8788" i="1" s="1"/>
  <c r="N8788" i="1"/>
  <c r="O8788" i="1" s="1"/>
  <c r="Q8788" i="1" s="1"/>
  <c r="M8788" i="1"/>
  <c r="P8788" i="1" s="1"/>
  <c r="L8788" i="1"/>
  <c r="D8788" i="1"/>
  <c r="A8788" i="1"/>
  <c r="W8787" i="1"/>
  <c r="V8787" i="1" s="1"/>
  <c r="P8787" i="1"/>
  <c r="M8787" i="1"/>
  <c r="N8787" i="1" s="1"/>
  <c r="O8787" i="1" s="1"/>
  <c r="Q8787" i="1" s="1"/>
  <c r="L8787" i="1"/>
  <c r="D8787" i="1"/>
  <c r="A8787" i="1"/>
  <c r="W8786" i="1"/>
  <c r="V8786" i="1"/>
  <c r="M8786" i="1"/>
  <c r="P8786" i="1" s="1"/>
  <c r="L8786" i="1"/>
  <c r="D8786" i="1"/>
  <c r="A8786" i="1"/>
  <c r="W8785" i="1"/>
  <c r="V8785" i="1" s="1"/>
  <c r="M8785" i="1"/>
  <c r="P8785" i="1" s="1"/>
  <c r="L8785" i="1"/>
  <c r="D8785" i="1"/>
  <c r="A8785" i="1"/>
  <c r="W8784" i="1"/>
  <c r="V8784" i="1" s="1"/>
  <c r="N8784" i="1"/>
  <c r="O8784" i="1" s="1"/>
  <c r="Q8784" i="1" s="1"/>
  <c r="M8784" i="1"/>
  <c r="P8784" i="1" s="1"/>
  <c r="L8784" i="1"/>
  <c r="D8784" i="1"/>
  <c r="A8784" i="1"/>
  <c r="W8783" i="1"/>
  <c r="V8783" i="1" s="1"/>
  <c r="P8783" i="1"/>
  <c r="M8783" i="1"/>
  <c r="N8783" i="1" s="1"/>
  <c r="O8783" i="1" s="1"/>
  <c r="Q8783" i="1" s="1"/>
  <c r="L8783" i="1"/>
  <c r="D8783" i="1"/>
  <c r="A8783" i="1"/>
  <c r="W8782" i="1"/>
  <c r="V8782" i="1"/>
  <c r="M8782" i="1"/>
  <c r="P8782" i="1" s="1"/>
  <c r="L8782" i="1"/>
  <c r="D8782" i="1"/>
  <c r="A8782" i="1"/>
  <c r="W8781" i="1"/>
  <c r="V8781" i="1" s="1"/>
  <c r="M8781" i="1"/>
  <c r="P8781" i="1" s="1"/>
  <c r="L8781" i="1"/>
  <c r="D8781" i="1"/>
  <c r="A8781" i="1"/>
  <c r="W8780" i="1"/>
  <c r="V8780" i="1" s="1"/>
  <c r="N8780" i="1"/>
  <c r="O8780" i="1" s="1"/>
  <c r="Q8780" i="1" s="1"/>
  <c r="M8780" i="1"/>
  <c r="P8780" i="1" s="1"/>
  <c r="L8780" i="1"/>
  <c r="D8780" i="1"/>
  <c r="A8780" i="1"/>
  <c r="W8779" i="1"/>
  <c r="V8779" i="1" s="1"/>
  <c r="P8779" i="1"/>
  <c r="M8779" i="1"/>
  <c r="N8779" i="1" s="1"/>
  <c r="O8779" i="1" s="1"/>
  <c r="Q8779" i="1" s="1"/>
  <c r="L8779" i="1"/>
  <c r="D8779" i="1"/>
  <c r="A8779" i="1"/>
  <c r="W8778" i="1"/>
  <c r="V8778" i="1"/>
  <c r="M8778" i="1"/>
  <c r="P8778" i="1" s="1"/>
  <c r="L8778" i="1"/>
  <c r="D8778" i="1"/>
  <c r="A8778" i="1"/>
  <c r="W8777" i="1"/>
  <c r="V8777" i="1" s="1"/>
  <c r="M8777" i="1"/>
  <c r="P8777" i="1" s="1"/>
  <c r="L8777" i="1"/>
  <c r="D8777" i="1"/>
  <c r="A8777" i="1"/>
  <c r="W8776" i="1"/>
  <c r="V8776" i="1" s="1"/>
  <c r="N8776" i="1"/>
  <c r="O8776" i="1" s="1"/>
  <c r="Q8776" i="1" s="1"/>
  <c r="M8776" i="1"/>
  <c r="P8776" i="1" s="1"/>
  <c r="L8776" i="1"/>
  <c r="D8776" i="1"/>
  <c r="A8776" i="1"/>
  <c r="W8775" i="1"/>
  <c r="V8775" i="1" s="1"/>
  <c r="P8775" i="1"/>
  <c r="M8775" i="1"/>
  <c r="N8775" i="1" s="1"/>
  <c r="O8775" i="1" s="1"/>
  <c r="Q8775" i="1" s="1"/>
  <c r="L8775" i="1"/>
  <c r="D8775" i="1"/>
  <c r="A8775" i="1"/>
  <c r="W8774" i="1"/>
  <c r="V8774" i="1"/>
  <c r="M8774" i="1"/>
  <c r="P8774" i="1" s="1"/>
  <c r="L8774" i="1"/>
  <c r="D8774" i="1"/>
  <c r="A8774" i="1"/>
  <c r="W8773" i="1"/>
  <c r="V8773" i="1" s="1"/>
  <c r="M8773" i="1"/>
  <c r="P8773" i="1" s="1"/>
  <c r="L8773" i="1"/>
  <c r="D8773" i="1"/>
  <c r="A8773" i="1"/>
  <c r="W8772" i="1"/>
  <c r="V8772" i="1" s="1"/>
  <c r="N8772" i="1"/>
  <c r="O8772" i="1" s="1"/>
  <c r="Q8772" i="1" s="1"/>
  <c r="M8772" i="1"/>
  <c r="P8772" i="1" s="1"/>
  <c r="L8772" i="1"/>
  <c r="D8772" i="1"/>
  <c r="A8772" i="1"/>
  <c r="W8771" i="1"/>
  <c r="V8771" i="1" s="1"/>
  <c r="P8771" i="1"/>
  <c r="M8771" i="1"/>
  <c r="N8771" i="1" s="1"/>
  <c r="O8771" i="1" s="1"/>
  <c r="Q8771" i="1" s="1"/>
  <c r="L8771" i="1"/>
  <c r="D8771" i="1"/>
  <c r="A8771" i="1"/>
  <c r="W8770" i="1"/>
  <c r="V8770" i="1"/>
  <c r="M8770" i="1"/>
  <c r="P8770" i="1" s="1"/>
  <c r="L8770" i="1"/>
  <c r="D8770" i="1"/>
  <c r="A8770" i="1"/>
  <c r="W8769" i="1"/>
  <c r="V8769" i="1" s="1"/>
  <c r="M8769" i="1"/>
  <c r="P8769" i="1" s="1"/>
  <c r="L8769" i="1"/>
  <c r="D8769" i="1"/>
  <c r="A8769" i="1"/>
  <c r="W8768" i="1"/>
  <c r="V8768" i="1" s="1"/>
  <c r="N8768" i="1"/>
  <c r="O8768" i="1" s="1"/>
  <c r="Q8768" i="1" s="1"/>
  <c r="M8768" i="1"/>
  <c r="P8768" i="1" s="1"/>
  <c r="L8768" i="1"/>
  <c r="D8768" i="1"/>
  <c r="A8768" i="1"/>
  <c r="W8767" i="1"/>
  <c r="V8767" i="1" s="1"/>
  <c r="P8767" i="1"/>
  <c r="M8767" i="1"/>
  <c r="N8767" i="1" s="1"/>
  <c r="O8767" i="1" s="1"/>
  <c r="Q8767" i="1" s="1"/>
  <c r="L8767" i="1"/>
  <c r="D8767" i="1"/>
  <c r="A8767" i="1"/>
  <c r="W8766" i="1"/>
  <c r="V8766" i="1"/>
  <c r="M8766" i="1"/>
  <c r="P8766" i="1" s="1"/>
  <c r="L8766" i="1"/>
  <c r="D8766" i="1"/>
  <c r="A8766" i="1"/>
  <c r="W8765" i="1"/>
  <c r="V8765" i="1" s="1"/>
  <c r="M8765" i="1"/>
  <c r="P8765" i="1" s="1"/>
  <c r="L8765" i="1"/>
  <c r="D8765" i="1"/>
  <c r="A8765" i="1"/>
  <c r="W8764" i="1"/>
  <c r="V8764" i="1" s="1"/>
  <c r="N8764" i="1"/>
  <c r="O8764" i="1" s="1"/>
  <c r="Q8764" i="1" s="1"/>
  <c r="M8764" i="1"/>
  <c r="P8764" i="1" s="1"/>
  <c r="L8764" i="1"/>
  <c r="D8764" i="1"/>
  <c r="A8764" i="1"/>
  <c r="W8763" i="1"/>
  <c r="V8763" i="1" s="1"/>
  <c r="P8763" i="1"/>
  <c r="M8763" i="1"/>
  <c r="N8763" i="1" s="1"/>
  <c r="O8763" i="1" s="1"/>
  <c r="Q8763" i="1" s="1"/>
  <c r="L8763" i="1"/>
  <c r="D8763" i="1"/>
  <c r="A8763" i="1"/>
  <c r="W8762" i="1"/>
  <c r="V8762" i="1"/>
  <c r="M8762" i="1"/>
  <c r="P8762" i="1" s="1"/>
  <c r="L8762" i="1"/>
  <c r="D8762" i="1"/>
  <c r="A8762" i="1"/>
  <c r="W8761" i="1"/>
  <c r="V8761" i="1" s="1"/>
  <c r="M8761" i="1"/>
  <c r="P8761" i="1" s="1"/>
  <c r="L8761" i="1"/>
  <c r="D8761" i="1"/>
  <c r="A8761" i="1"/>
  <c r="W8760" i="1"/>
  <c r="V8760" i="1" s="1"/>
  <c r="N8760" i="1"/>
  <c r="O8760" i="1" s="1"/>
  <c r="Q8760" i="1" s="1"/>
  <c r="M8760" i="1"/>
  <c r="P8760" i="1" s="1"/>
  <c r="L8760" i="1"/>
  <c r="D8760" i="1"/>
  <c r="A8760" i="1"/>
  <c r="W8759" i="1"/>
  <c r="V8759" i="1" s="1"/>
  <c r="P8759" i="1"/>
  <c r="M8759" i="1"/>
  <c r="N8759" i="1" s="1"/>
  <c r="O8759" i="1" s="1"/>
  <c r="Q8759" i="1" s="1"/>
  <c r="L8759" i="1"/>
  <c r="D8759" i="1"/>
  <c r="A8759" i="1"/>
  <c r="W8758" i="1"/>
  <c r="V8758" i="1"/>
  <c r="M8758" i="1"/>
  <c r="P8758" i="1" s="1"/>
  <c r="L8758" i="1"/>
  <c r="D8758" i="1"/>
  <c r="A8758" i="1"/>
  <c r="W8757" i="1"/>
  <c r="V8757" i="1" s="1"/>
  <c r="M8757" i="1"/>
  <c r="P8757" i="1" s="1"/>
  <c r="L8757" i="1"/>
  <c r="D8757" i="1"/>
  <c r="A8757" i="1"/>
  <c r="W8756" i="1"/>
  <c r="V8756" i="1" s="1"/>
  <c r="N8756" i="1"/>
  <c r="O8756" i="1" s="1"/>
  <c r="Q8756" i="1" s="1"/>
  <c r="M8756" i="1"/>
  <c r="P8756" i="1" s="1"/>
  <c r="L8756" i="1"/>
  <c r="D8756" i="1"/>
  <c r="A8756" i="1"/>
  <c r="W8755" i="1"/>
  <c r="V8755" i="1" s="1"/>
  <c r="P8755" i="1"/>
  <c r="M8755" i="1"/>
  <c r="N8755" i="1" s="1"/>
  <c r="O8755" i="1" s="1"/>
  <c r="Q8755" i="1" s="1"/>
  <c r="L8755" i="1"/>
  <c r="D8755" i="1"/>
  <c r="A8755" i="1"/>
  <c r="W8754" i="1"/>
  <c r="V8754" i="1"/>
  <c r="M8754" i="1"/>
  <c r="P8754" i="1" s="1"/>
  <c r="L8754" i="1"/>
  <c r="D8754" i="1"/>
  <c r="A8754" i="1"/>
  <c r="W8753" i="1"/>
  <c r="V8753" i="1" s="1"/>
  <c r="M8753" i="1"/>
  <c r="P8753" i="1" s="1"/>
  <c r="L8753" i="1"/>
  <c r="D8753" i="1"/>
  <c r="A8753" i="1"/>
  <c r="W8752" i="1"/>
  <c r="V8752" i="1" s="1"/>
  <c r="N8752" i="1"/>
  <c r="O8752" i="1" s="1"/>
  <c r="Q8752" i="1" s="1"/>
  <c r="M8752" i="1"/>
  <c r="P8752" i="1" s="1"/>
  <c r="L8752" i="1"/>
  <c r="D8752" i="1"/>
  <c r="A8752" i="1"/>
  <c r="W8751" i="1"/>
  <c r="V8751" i="1" s="1"/>
  <c r="P8751" i="1"/>
  <c r="M8751" i="1"/>
  <c r="N8751" i="1" s="1"/>
  <c r="O8751" i="1" s="1"/>
  <c r="Q8751" i="1" s="1"/>
  <c r="L8751" i="1"/>
  <c r="D8751" i="1"/>
  <c r="A8751" i="1"/>
  <c r="W8750" i="1"/>
  <c r="V8750" i="1"/>
  <c r="M8750" i="1"/>
  <c r="P8750" i="1" s="1"/>
  <c r="L8750" i="1"/>
  <c r="D8750" i="1"/>
  <c r="A8750" i="1"/>
  <c r="W8749" i="1"/>
  <c r="V8749" i="1" s="1"/>
  <c r="M8749" i="1"/>
  <c r="P8749" i="1" s="1"/>
  <c r="L8749" i="1"/>
  <c r="D8749" i="1"/>
  <c r="A8749" i="1"/>
  <c r="W8748" i="1"/>
  <c r="V8748" i="1" s="1"/>
  <c r="N8748" i="1"/>
  <c r="O8748" i="1" s="1"/>
  <c r="Q8748" i="1" s="1"/>
  <c r="M8748" i="1"/>
  <c r="P8748" i="1" s="1"/>
  <c r="L8748" i="1"/>
  <c r="D8748" i="1"/>
  <c r="A8748" i="1"/>
  <c r="W8747" i="1"/>
  <c r="V8747" i="1" s="1"/>
  <c r="P8747" i="1"/>
  <c r="M8747" i="1"/>
  <c r="N8747" i="1" s="1"/>
  <c r="O8747" i="1" s="1"/>
  <c r="Q8747" i="1" s="1"/>
  <c r="L8747" i="1"/>
  <c r="D8747" i="1"/>
  <c r="A8747" i="1"/>
  <c r="W8746" i="1"/>
  <c r="V8746" i="1"/>
  <c r="M8746" i="1"/>
  <c r="P8746" i="1" s="1"/>
  <c r="L8746" i="1"/>
  <c r="D8746" i="1"/>
  <c r="A8746" i="1"/>
  <c r="W8745" i="1"/>
  <c r="V8745" i="1" s="1"/>
  <c r="M8745" i="1"/>
  <c r="P8745" i="1" s="1"/>
  <c r="L8745" i="1"/>
  <c r="D8745" i="1"/>
  <c r="A8745" i="1"/>
  <c r="W8744" i="1"/>
  <c r="V8744" i="1" s="1"/>
  <c r="N8744" i="1"/>
  <c r="O8744" i="1" s="1"/>
  <c r="Q8744" i="1" s="1"/>
  <c r="M8744" i="1"/>
  <c r="P8744" i="1" s="1"/>
  <c r="L8744" i="1"/>
  <c r="D8744" i="1"/>
  <c r="A8744" i="1"/>
  <c r="W8743" i="1"/>
  <c r="V8743" i="1" s="1"/>
  <c r="M8743" i="1"/>
  <c r="N8743" i="1" s="1"/>
  <c r="O8743" i="1" s="1"/>
  <c r="Q8743" i="1" s="1"/>
  <c r="L8743" i="1"/>
  <c r="D8743" i="1"/>
  <c r="A8743" i="1"/>
  <c r="W8742" i="1"/>
  <c r="V8742" i="1"/>
  <c r="M8742" i="1"/>
  <c r="P8742" i="1" s="1"/>
  <c r="L8742" i="1"/>
  <c r="D8742" i="1"/>
  <c r="A8742" i="1"/>
  <c r="W8741" i="1"/>
  <c r="V8741" i="1" s="1"/>
  <c r="M8741" i="1"/>
  <c r="P8741" i="1" s="1"/>
  <c r="L8741" i="1"/>
  <c r="D8741" i="1"/>
  <c r="A8741" i="1"/>
  <c r="W8740" i="1"/>
  <c r="V8740" i="1" s="1"/>
  <c r="N8740" i="1"/>
  <c r="O8740" i="1" s="1"/>
  <c r="Q8740" i="1" s="1"/>
  <c r="M8740" i="1"/>
  <c r="P8740" i="1" s="1"/>
  <c r="L8740" i="1"/>
  <c r="D8740" i="1"/>
  <c r="A8740" i="1"/>
  <c r="W8739" i="1"/>
  <c r="V8739" i="1" s="1"/>
  <c r="M8739" i="1"/>
  <c r="N8739" i="1" s="1"/>
  <c r="O8739" i="1" s="1"/>
  <c r="Q8739" i="1" s="1"/>
  <c r="L8739" i="1"/>
  <c r="D8739" i="1"/>
  <c r="A8739" i="1"/>
  <c r="W8738" i="1"/>
  <c r="V8738" i="1"/>
  <c r="M8738" i="1"/>
  <c r="P8738" i="1" s="1"/>
  <c r="L8738" i="1"/>
  <c r="D8738" i="1"/>
  <c r="A8738" i="1"/>
  <c r="W8737" i="1"/>
  <c r="V8737" i="1" s="1"/>
  <c r="M8737" i="1"/>
  <c r="P8737" i="1" s="1"/>
  <c r="L8737" i="1"/>
  <c r="D8737" i="1"/>
  <c r="A8737" i="1"/>
  <c r="W8736" i="1"/>
  <c r="V8736" i="1" s="1"/>
  <c r="N8736" i="1"/>
  <c r="O8736" i="1" s="1"/>
  <c r="Q8736" i="1" s="1"/>
  <c r="M8736" i="1"/>
  <c r="P8736" i="1" s="1"/>
  <c r="L8736" i="1"/>
  <c r="D8736" i="1"/>
  <c r="A8736" i="1"/>
  <c r="W8735" i="1"/>
  <c r="V8735" i="1" s="1"/>
  <c r="O8735" i="1"/>
  <c r="Q8735" i="1" s="1"/>
  <c r="M8735" i="1"/>
  <c r="N8735" i="1" s="1"/>
  <c r="L8735" i="1"/>
  <c r="D8735" i="1"/>
  <c r="A8735" i="1"/>
  <c r="W8734" i="1"/>
  <c r="V8734" i="1"/>
  <c r="M8734" i="1"/>
  <c r="L8734" i="1"/>
  <c r="D8734" i="1"/>
  <c r="A8734" i="1"/>
  <c r="W8733" i="1"/>
  <c r="V8733" i="1" s="1"/>
  <c r="M8733" i="1"/>
  <c r="P8733" i="1" s="1"/>
  <c r="L8733" i="1"/>
  <c r="D8733" i="1"/>
  <c r="A8733" i="1"/>
  <c r="W8732" i="1"/>
  <c r="V8732" i="1" s="1"/>
  <c r="N8732" i="1"/>
  <c r="O8732" i="1" s="1"/>
  <c r="Q8732" i="1" s="1"/>
  <c r="M8732" i="1"/>
  <c r="P8732" i="1" s="1"/>
  <c r="L8732" i="1"/>
  <c r="D8732" i="1"/>
  <c r="A8732" i="1"/>
  <c r="W8731" i="1"/>
  <c r="V8731" i="1" s="1"/>
  <c r="M8731" i="1"/>
  <c r="N8731" i="1" s="1"/>
  <c r="O8731" i="1" s="1"/>
  <c r="Q8731" i="1" s="1"/>
  <c r="L8731" i="1"/>
  <c r="D8731" i="1"/>
  <c r="A8731" i="1"/>
  <c r="W8730" i="1"/>
  <c r="V8730" i="1"/>
  <c r="M8730" i="1"/>
  <c r="L8730" i="1"/>
  <c r="D8730" i="1"/>
  <c r="A8730" i="1"/>
  <c r="W8729" i="1"/>
  <c r="V8729" i="1" s="1"/>
  <c r="M8729" i="1"/>
  <c r="P8729" i="1" s="1"/>
  <c r="L8729" i="1"/>
  <c r="D8729" i="1"/>
  <c r="A8729" i="1"/>
  <c r="W8728" i="1"/>
  <c r="V8728" i="1" s="1"/>
  <c r="M8728" i="1"/>
  <c r="P8728" i="1" s="1"/>
  <c r="L8728" i="1"/>
  <c r="D8728" i="1"/>
  <c r="A8728" i="1"/>
  <c r="W8727" i="1"/>
  <c r="V8727" i="1" s="1"/>
  <c r="P8727" i="1"/>
  <c r="O8727" i="1"/>
  <c r="Q8727" i="1" s="1"/>
  <c r="M8727" i="1"/>
  <c r="N8727" i="1" s="1"/>
  <c r="L8727" i="1"/>
  <c r="D8727" i="1"/>
  <c r="A8727" i="1"/>
  <c r="W8726" i="1"/>
  <c r="V8726" i="1"/>
  <c r="M8726" i="1"/>
  <c r="L8726" i="1"/>
  <c r="D8726" i="1"/>
  <c r="A8726" i="1"/>
  <c r="W8725" i="1"/>
  <c r="V8725" i="1" s="1"/>
  <c r="M8725" i="1"/>
  <c r="P8725" i="1" s="1"/>
  <c r="L8725" i="1"/>
  <c r="D8725" i="1"/>
  <c r="A8725" i="1"/>
  <c r="W8724" i="1"/>
  <c r="V8724" i="1" s="1"/>
  <c r="N8724" i="1"/>
  <c r="O8724" i="1" s="1"/>
  <c r="Q8724" i="1" s="1"/>
  <c r="M8724" i="1"/>
  <c r="P8724" i="1" s="1"/>
  <c r="L8724" i="1"/>
  <c r="D8724" i="1"/>
  <c r="A8724" i="1"/>
  <c r="W8723" i="1"/>
  <c r="V8723" i="1" s="1"/>
  <c r="M8723" i="1"/>
  <c r="L8723" i="1"/>
  <c r="D8723" i="1"/>
  <c r="A8723" i="1"/>
  <c r="W8722" i="1"/>
  <c r="V8722" i="1"/>
  <c r="M8722" i="1"/>
  <c r="L8722" i="1"/>
  <c r="D8722" i="1"/>
  <c r="A8722" i="1"/>
  <c r="W8721" i="1"/>
  <c r="V8721" i="1" s="1"/>
  <c r="M8721" i="1"/>
  <c r="L8721" i="1"/>
  <c r="D8721" i="1"/>
  <c r="A8721" i="1"/>
  <c r="W8720" i="1"/>
  <c r="V8720" i="1" s="1"/>
  <c r="N8720" i="1"/>
  <c r="O8720" i="1" s="1"/>
  <c r="Q8720" i="1" s="1"/>
  <c r="M8720" i="1"/>
  <c r="P8720" i="1" s="1"/>
  <c r="L8720" i="1"/>
  <c r="D8720" i="1"/>
  <c r="A8720" i="1"/>
  <c r="W8719" i="1"/>
  <c r="V8719" i="1" s="1"/>
  <c r="P8719" i="1"/>
  <c r="O8719" i="1"/>
  <c r="Q8719" i="1" s="1"/>
  <c r="M8719" i="1"/>
  <c r="N8719" i="1" s="1"/>
  <c r="L8719" i="1"/>
  <c r="D8719" i="1"/>
  <c r="A8719" i="1"/>
  <c r="W8718" i="1"/>
  <c r="V8718" i="1"/>
  <c r="M8718" i="1"/>
  <c r="L8718" i="1"/>
  <c r="D8718" i="1"/>
  <c r="A8718" i="1"/>
  <c r="W8717" i="1"/>
  <c r="V8717" i="1" s="1"/>
  <c r="M8717" i="1"/>
  <c r="L8717" i="1"/>
  <c r="D8717" i="1"/>
  <c r="A8717" i="1"/>
  <c r="W8716" i="1"/>
  <c r="V8716" i="1" s="1"/>
  <c r="M8716" i="1"/>
  <c r="P8716" i="1" s="1"/>
  <c r="L8716" i="1"/>
  <c r="D8716" i="1"/>
  <c r="A8716" i="1"/>
  <c r="W8715" i="1"/>
  <c r="V8715" i="1" s="1"/>
  <c r="M8715" i="1"/>
  <c r="N8715" i="1" s="1"/>
  <c r="O8715" i="1" s="1"/>
  <c r="Q8715" i="1" s="1"/>
  <c r="L8715" i="1"/>
  <c r="D8715" i="1"/>
  <c r="A8715" i="1"/>
  <c r="W8714" i="1"/>
  <c r="V8714" i="1" s="1"/>
  <c r="M8714" i="1"/>
  <c r="L8714" i="1"/>
  <c r="D8714" i="1"/>
  <c r="A8714" i="1"/>
  <c r="W8713" i="1"/>
  <c r="V8713" i="1" s="1"/>
  <c r="M8713" i="1"/>
  <c r="L8713" i="1"/>
  <c r="D8713" i="1"/>
  <c r="A8713" i="1"/>
  <c r="W8712" i="1"/>
  <c r="V8712" i="1" s="1"/>
  <c r="N8712" i="1"/>
  <c r="O8712" i="1" s="1"/>
  <c r="Q8712" i="1" s="1"/>
  <c r="M8712" i="1"/>
  <c r="P8712" i="1" s="1"/>
  <c r="L8712" i="1"/>
  <c r="D8712" i="1"/>
  <c r="A8712" i="1"/>
  <c r="W8711" i="1"/>
  <c r="V8711" i="1" s="1"/>
  <c r="Q8711" i="1"/>
  <c r="P8711" i="1"/>
  <c r="O8711" i="1"/>
  <c r="M8711" i="1"/>
  <c r="N8711" i="1" s="1"/>
  <c r="L8711" i="1"/>
  <c r="D8711" i="1"/>
  <c r="A8711" i="1"/>
  <c r="W8710" i="1"/>
  <c r="V8710" i="1" s="1"/>
  <c r="M8710" i="1"/>
  <c r="L8710" i="1"/>
  <c r="D8710" i="1"/>
  <c r="A8710" i="1"/>
  <c r="W8709" i="1"/>
  <c r="V8709" i="1" s="1"/>
  <c r="M8709" i="1"/>
  <c r="L8709" i="1"/>
  <c r="D8709" i="1"/>
  <c r="A8709" i="1"/>
  <c r="W8708" i="1"/>
  <c r="V8708" i="1" s="1"/>
  <c r="M8708" i="1"/>
  <c r="P8708" i="1" s="1"/>
  <c r="L8708" i="1"/>
  <c r="D8708" i="1"/>
  <c r="A8708" i="1"/>
  <c r="W8707" i="1"/>
  <c r="V8707" i="1" s="1"/>
  <c r="P8707" i="1"/>
  <c r="M8707" i="1"/>
  <c r="N8707" i="1" s="1"/>
  <c r="O8707" i="1" s="1"/>
  <c r="Q8707" i="1" s="1"/>
  <c r="L8707" i="1"/>
  <c r="D8707" i="1"/>
  <c r="A8707" i="1"/>
  <c r="W8706" i="1"/>
  <c r="V8706" i="1" s="1"/>
  <c r="M8706" i="1"/>
  <c r="L8706" i="1"/>
  <c r="D8706" i="1"/>
  <c r="A8706" i="1"/>
  <c r="W8705" i="1"/>
  <c r="V8705" i="1" s="1"/>
  <c r="M8705" i="1"/>
  <c r="L8705" i="1"/>
  <c r="D8705" i="1"/>
  <c r="A8705" i="1"/>
  <c r="W8704" i="1"/>
  <c r="V8704" i="1" s="1"/>
  <c r="Q8704" i="1"/>
  <c r="O8704" i="1"/>
  <c r="N8704" i="1"/>
  <c r="M8704" i="1"/>
  <c r="P8704" i="1" s="1"/>
  <c r="L8704" i="1"/>
  <c r="D8704" i="1"/>
  <c r="A8704" i="1"/>
  <c r="W8703" i="1"/>
  <c r="V8703" i="1" s="1"/>
  <c r="Q8703" i="1"/>
  <c r="P8703" i="1"/>
  <c r="O8703" i="1"/>
  <c r="M8703" i="1"/>
  <c r="N8703" i="1" s="1"/>
  <c r="L8703" i="1"/>
  <c r="D8703" i="1"/>
  <c r="A8703" i="1"/>
  <c r="W8702" i="1"/>
  <c r="V8702" i="1"/>
  <c r="M8702" i="1"/>
  <c r="L8702" i="1"/>
  <c r="D8702" i="1"/>
  <c r="A8702" i="1"/>
  <c r="W8701" i="1"/>
  <c r="V8701" i="1" s="1"/>
  <c r="M8701" i="1"/>
  <c r="L8701" i="1"/>
  <c r="D8701" i="1"/>
  <c r="A8701" i="1"/>
  <c r="W8700" i="1"/>
  <c r="V8700" i="1" s="1"/>
  <c r="O8700" i="1"/>
  <c r="Q8700" i="1" s="1"/>
  <c r="N8700" i="1"/>
  <c r="M8700" i="1"/>
  <c r="P8700" i="1" s="1"/>
  <c r="L8700" i="1"/>
  <c r="D8700" i="1"/>
  <c r="A8700" i="1"/>
  <c r="W8699" i="1"/>
  <c r="V8699" i="1" s="1"/>
  <c r="P8699" i="1"/>
  <c r="O8699" i="1"/>
  <c r="Q8699" i="1" s="1"/>
  <c r="M8699" i="1"/>
  <c r="N8699" i="1" s="1"/>
  <c r="L8699" i="1"/>
  <c r="D8699" i="1"/>
  <c r="A8699" i="1"/>
  <c r="W8698" i="1"/>
  <c r="V8698" i="1" s="1"/>
  <c r="M8698" i="1"/>
  <c r="L8698" i="1"/>
  <c r="D8698" i="1"/>
  <c r="A8698" i="1"/>
  <c r="W8697" i="1"/>
  <c r="V8697" i="1" s="1"/>
  <c r="M8697" i="1"/>
  <c r="L8697" i="1"/>
  <c r="D8697" i="1"/>
  <c r="A8697" i="1"/>
  <c r="W8696" i="1"/>
  <c r="V8696" i="1" s="1"/>
  <c r="N8696" i="1"/>
  <c r="O8696" i="1" s="1"/>
  <c r="Q8696" i="1" s="1"/>
  <c r="M8696" i="1"/>
  <c r="P8696" i="1" s="1"/>
  <c r="L8696" i="1"/>
  <c r="D8696" i="1"/>
  <c r="A8696" i="1"/>
  <c r="W8695" i="1"/>
  <c r="V8695" i="1" s="1"/>
  <c r="O8695" i="1"/>
  <c r="Q8695" i="1" s="1"/>
  <c r="M8695" i="1"/>
  <c r="N8695" i="1" s="1"/>
  <c r="L8695" i="1"/>
  <c r="D8695" i="1"/>
  <c r="A8695" i="1"/>
  <c r="W8694" i="1"/>
  <c r="V8694" i="1"/>
  <c r="M8694" i="1"/>
  <c r="L8694" i="1"/>
  <c r="D8694" i="1"/>
  <c r="A8694" i="1"/>
  <c r="W8693" i="1"/>
  <c r="V8693" i="1" s="1"/>
  <c r="M8693" i="1"/>
  <c r="L8693" i="1"/>
  <c r="D8693" i="1"/>
  <c r="A8693" i="1"/>
  <c r="W8692" i="1"/>
  <c r="V8692" i="1" s="1"/>
  <c r="M8692" i="1"/>
  <c r="L8692" i="1"/>
  <c r="D8692" i="1"/>
  <c r="A8692" i="1"/>
  <c r="W8691" i="1"/>
  <c r="V8691" i="1" s="1"/>
  <c r="M8691" i="1"/>
  <c r="L8691" i="1"/>
  <c r="D8691" i="1"/>
  <c r="A8691" i="1"/>
  <c r="W8690" i="1"/>
  <c r="V8690" i="1" s="1"/>
  <c r="M8690" i="1"/>
  <c r="L8690" i="1"/>
  <c r="D8690" i="1"/>
  <c r="A8690" i="1"/>
  <c r="W8689" i="1"/>
  <c r="V8689" i="1" s="1"/>
  <c r="M8689" i="1"/>
  <c r="L8689" i="1"/>
  <c r="D8689" i="1"/>
  <c r="A8689" i="1"/>
  <c r="W8688" i="1"/>
  <c r="V8688" i="1" s="1"/>
  <c r="N8688" i="1"/>
  <c r="O8688" i="1" s="1"/>
  <c r="Q8688" i="1" s="1"/>
  <c r="M8688" i="1"/>
  <c r="P8688" i="1" s="1"/>
  <c r="L8688" i="1"/>
  <c r="D8688" i="1"/>
  <c r="A8688" i="1"/>
  <c r="W8687" i="1"/>
  <c r="V8687" i="1" s="1"/>
  <c r="P8687" i="1"/>
  <c r="O8687" i="1"/>
  <c r="Q8687" i="1" s="1"/>
  <c r="M8687" i="1"/>
  <c r="N8687" i="1" s="1"/>
  <c r="L8687" i="1"/>
  <c r="D8687" i="1"/>
  <c r="A8687" i="1"/>
  <c r="W8686" i="1"/>
  <c r="V8686" i="1"/>
  <c r="M8686" i="1"/>
  <c r="L8686" i="1"/>
  <c r="D8686" i="1"/>
  <c r="A8686" i="1"/>
  <c r="W8685" i="1"/>
  <c r="V8685" i="1" s="1"/>
  <c r="M8685" i="1"/>
  <c r="L8685" i="1"/>
  <c r="D8685" i="1"/>
  <c r="A8685" i="1"/>
  <c r="W8684" i="1"/>
  <c r="V8684" i="1" s="1"/>
  <c r="M8684" i="1"/>
  <c r="P8684" i="1" s="1"/>
  <c r="L8684" i="1"/>
  <c r="D8684" i="1"/>
  <c r="A8684" i="1"/>
  <c r="W8683" i="1"/>
  <c r="V8683" i="1" s="1"/>
  <c r="M8683" i="1"/>
  <c r="N8683" i="1" s="1"/>
  <c r="O8683" i="1" s="1"/>
  <c r="Q8683" i="1" s="1"/>
  <c r="L8683" i="1"/>
  <c r="D8683" i="1"/>
  <c r="A8683" i="1"/>
  <c r="W8682" i="1"/>
  <c r="V8682" i="1" s="1"/>
  <c r="M8682" i="1"/>
  <c r="L8682" i="1"/>
  <c r="D8682" i="1"/>
  <c r="A8682" i="1"/>
  <c r="W8681" i="1"/>
  <c r="V8681" i="1" s="1"/>
  <c r="M8681" i="1"/>
  <c r="L8681" i="1"/>
  <c r="D8681" i="1"/>
  <c r="A8681" i="1"/>
  <c r="W8680" i="1"/>
  <c r="V8680" i="1" s="1"/>
  <c r="N8680" i="1"/>
  <c r="O8680" i="1" s="1"/>
  <c r="Q8680" i="1" s="1"/>
  <c r="M8680" i="1"/>
  <c r="P8680" i="1" s="1"/>
  <c r="L8680" i="1"/>
  <c r="D8680" i="1"/>
  <c r="A8680" i="1"/>
  <c r="W8679" i="1"/>
  <c r="V8679" i="1" s="1"/>
  <c r="Q8679" i="1"/>
  <c r="P8679" i="1"/>
  <c r="O8679" i="1"/>
  <c r="M8679" i="1"/>
  <c r="N8679" i="1" s="1"/>
  <c r="L8679" i="1"/>
  <c r="D8679" i="1"/>
  <c r="A8679" i="1"/>
  <c r="W8678" i="1"/>
  <c r="V8678" i="1" s="1"/>
  <c r="M8678" i="1"/>
  <c r="L8678" i="1"/>
  <c r="D8678" i="1"/>
  <c r="A8678" i="1"/>
  <c r="W8677" i="1"/>
  <c r="V8677" i="1" s="1"/>
  <c r="M8677" i="1"/>
  <c r="L8677" i="1"/>
  <c r="D8677" i="1"/>
  <c r="A8677" i="1"/>
  <c r="W8676" i="1"/>
  <c r="V8676" i="1" s="1"/>
  <c r="M8676" i="1"/>
  <c r="P8676" i="1" s="1"/>
  <c r="L8676" i="1"/>
  <c r="D8676" i="1"/>
  <c r="A8676" i="1"/>
  <c r="W8675" i="1"/>
  <c r="V8675" i="1" s="1"/>
  <c r="P8675" i="1"/>
  <c r="M8675" i="1"/>
  <c r="N8675" i="1" s="1"/>
  <c r="O8675" i="1" s="1"/>
  <c r="Q8675" i="1" s="1"/>
  <c r="L8675" i="1"/>
  <c r="D8675" i="1"/>
  <c r="A8675" i="1"/>
  <c r="W8674" i="1"/>
  <c r="V8674" i="1" s="1"/>
  <c r="M8674" i="1"/>
  <c r="L8674" i="1"/>
  <c r="D8674" i="1"/>
  <c r="A8674" i="1"/>
  <c r="W8673" i="1"/>
  <c r="V8673" i="1" s="1"/>
  <c r="M8673" i="1"/>
  <c r="L8673" i="1"/>
  <c r="D8673" i="1"/>
  <c r="A8673" i="1"/>
  <c r="W8672" i="1"/>
  <c r="V8672" i="1" s="1"/>
  <c r="Q8672" i="1"/>
  <c r="O8672" i="1"/>
  <c r="N8672" i="1"/>
  <c r="M8672" i="1"/>
  <c r="P8672" i="1" s="1"/>
  <c r="L8672" i="1"/>
  <c r="D8672" i="1"/>
  <c r="A8672" i="1"/>
  <c r="W8671" i="1"/>
  <c r="V8671" i="1" s="1"/>
  <c r="Q8671" i="1"/>
  <c r="P8671" i="1"/>
  <c r="O8671" i="1"/>
  <c r="M8671" i="1"/>
  <c r="N8671" i="1" s="1"/>
  <c r="L8671" i="1"/>
  <c r="D8671" i="1"/>
  <c r="A8671" i="1"/>
  <c r="W8670" i="1"/>
  <c r="V8670" i="1"/>
  <c r="M8670" i="1"/>
  <c r="L8670" i="1"/>
  <c r="D8670" i="1"/>
  <c r="A8670" i="1"/>
  <c r="W8669" i="1"/>
  <c r="V8669" i="1" s="1"/>
  <c r="M8669" i="1"/>
  <c r="L8669" i="1"/>
  <c r="D8669" i="1"/>
  <c r="A8669" i="1"/>
  <c r="W8668" i="1"/>
  <c r="V8668" i="1" s="1"/>
  <c r="O8668" i="1"/>
  <c r="Q8668" i="1" s="1"/>
  <c r="N8668" i="1"/>
  <c r="M8668" i="1"/>
  <c r="P8668" i="1" s="1"/>
  <c r="L8668" i="1"/>
  <c r="D8668" i="1"/>
  <c r="A8668" i="1"/>
  <c r="W8667" i="1"/>
  <c r="V8667" i="1" s="1"/>
  <c r="P8667" i="1"/>
  <c r="O8667" i="1"/>
  <c r="Q8667" i="1" s="1"/>
  <c r="M8667" i="1"/>
  <c r="N8667" i="1" s="1"/>
  <c r="L8667" i="1"/>
  <c r="D8667" i="1"/>
  <c r="A8667" i="1"/>
  <c r="W8666" i="1"/>
  <c r="V8666" i="1" s="1"/>
  <c r="M8666" i="1"/>
  <c r="L8666" i="1"/>
  <c r="D8666" i="1"/>
  <c r="A8666" i="1"/>
  <c r="W8665" i="1"/>
  <c r="V8665" i="1" s="1"/>
  <c r="M8665" i="1"/>
  <c r="L8665" i="1"/>
  <c r="D8665" i="1"/>
  <c r="A8665" i="1"/>
  <c r="W8664" i="1"/>
  <c r="V8664" i="1" s="1"/>
  <c r="N8664" i="1"/>
  <c r="O8664" i="1" s="1"/>
  <c r="Q8664" i="1" s="1"/>
  <c r="M8664" i="1"/>
  <c r="P8664" i="1" s="1"/>
  <c r="L8664" i="1"/>
  <c r="D8664" i="1"/>
  <c r="A8664" i="1"/>
  <c r="W8663" i="1"/>
  <c r="V8663" i="1" s="1"/>
  <c r="O8663" i="1"/>
  <c r="Q8663" i="1" s="1"/>
  <c r="M8663" i="1"/>
  <c r="N8663" i="1" s="1"/>
  <c r="L8663" i="1"/>
  <c r="D8663" i="1"/>
  <c r="A8663" i="1"/>
  <c r="W8662" i="1"/>
  <c r="V8662" i="1"/>
  <c r="M8662" i="1"/>
  <c r="L8662" i="1"/>
  <c r="D8662" i="1"/>
  <c r="A8662" i="1"/>
  <c r="W8661" i="1"/>
  <c r="V8661" i="1" s="1"/>
  <c r="M8661" i="1"/>
  <c r="L8661" i="1"/>
  <c r="D8661" i="1"/>
  <c r="A8661" i="1"/>
  <c r="W8660" i="1"/>
  <c r="V8660" i="1" s="1"/>
  <c r="M8660" i="1"/>
  <c r="L8660" i="1"/>
  <c r="D8660" i="1"/>
  <c r="A8660" i="1"/>
  <c r="W8659" i="1"/>
  <c r="V8659" i="1" s="1"/>
  <c r="M8659" i="1"/>
  <c r="L8659" i="1"/>
  <c r="D8659" i="1"/>
  <c r="A8659" i="1"/>
  <c r="W8658" i="1"/>
  <c r="V8658" i="1" s="1"/>
  <c r="M8658" i="1"/>
  <c r="L8658" i="1"/>
  <c r="D8658" i="1"/>
  <c r="A8658" i="1"/>
  <c r="W8657" i="1"/>
  <c r="V8657" i="1" s="1"/>
  <c r="M8657" i="1"/>
  <c r="L8657" i="1"/>
  <c r="D8657" i="1"/>
  <c r="A8657" i="1"/>
  <c r="W8656" i="1"/>
  <c r="V8656" i="1" s="1"/>
  <c r="N8656" i="1"/>
  <c r="O8656" i="1" s="1"/>
  <c r="Q8656" i="1" s="1"/>
  <c r="M8656" i="1"/>
  <c r="P8656" i="1" s="1"/>
  <c r="L8656" i="1"/>
  <c r="D8656" i="1"/>
  <c r="A8656" i="1"/>
  <c r="W8655" i="1"/>
  <c r="V8655" i="1" s="1"/>
  <c r="P8655" i="1"/>
  <c r="O8655" i="1"/>
  <c r="Q8655" i="1" s="1"/>
  <c r="M8655" i="1"/>
  <c r="N8655" i="1" s="1"/>
  <c r="L8655" i="1"/>
  <c r="D8655" i="1"/>
  <c r="A8655" i="1"/>
  <c r="W8654" i="1"/>
  <c r="V8654" i="1"/>
  <c r="M8654" i="1"/>
  <c r="L8654" i="1"/>
  <c r="D8654" i="1"/>
  <c r="A8654" i="1"/>
  <c r="W8653" i="1"/>
  <c r="V8653" i="1" s="1"/>
  <c r="M8653" i="1"/>
  <c r="L8653" i="1"/>
  <c r="D8653" i="1"/>
  <c r="A8653" i="1"/>
  <c r="W8652" i="1"/>
  <c r="V8652" i="1" s="1"/>
  <c r="M8652" i="1"/>
  <c r="P8652" i="1" s="1"/>
  <c r="L8652" i="1"/>
  <c r="D8652" i="1"/>
  <c r="A8652" i="1"/>
  <c r="W8651" i="1"/>
  <c r="V8651" i="1" s="1"/>
  <c r="M8651" i="1"/>
  <c r="N8651" i="1" s="1"/>
  <c r="O8651" i="1" s="1"/>
  <c r="Q8651" i="1" s="1"/>
  <c r="L8651" i="1"/>
  <c r="D8651" i="1"/>
  <c r="A8651" i="1"/>
  <c r="W8650" i="1"/>
  <c r="V8650" i="1" s="1"/>
  <c r="M8650" i="1"/>
  <c r="L8650" i="1"/>
  <c r="D8650" i="1"/>
  <c r="A8650" i="1"/>
  <c r="W8649" i="1"/>
  <c r="V8649" i="1" s="1"/>
  <c r="M8649" i="1"/>
  <c r="L8649" i="1"/>
  <c r="D8649" i="1"/>
  <c r="A8649" i="1"/>
  <c r="W8648" i="1"/>
  <c r="V8648" i="1" s="1"/>
  <c r="N8648" i="1"/>
  <c r="O8648" i="1" s="1"/>
  <c r="Q8648" i="1" s="1"/>
  <c r="M8648" i="1"/>
  <c r="P8648" i="1" s="1"/>
  <c r="L8648" i="1"/>
  <c r="D8648" i="1"/>
  <c r="A8648" i="1"/>
  <c r="W8647" i="1"/>
  <c r="V8647" i="1" s="1"/>
  <c r="Q8647" i="1"/>
  <c r="P8647" i="1"/>
  <c r="O8647" i="1"/>
  <c r="M8647" i="1"/>
  <c r="N8647" i="1" s="1"/>
  <c r="L8647" i="1"/>
  <c r="D8647" i="1"/>
  <c r="A8647" i="1"/>
  <c r="W8646" i="1"/>
  <c r="V8646" i="1" s="1"/>
  <c r="M8646" i="1"/>
  <c r="L8646" i="1"/>
  <c r="D8646" i="1"/>
  <c r="A8646" i="1"/>
  <c r="W8645" i="1"/>
  <c r="V8645" i="1" s="1"/>
  <c r="M8645" i="1"/>
  <c r="L8645" i="1"/>
  <c r="D8645" i="1"/>
  <c r="A8645" i="1"/>
  <c r="W8644" i="1"/>
  <c r="V8644" i="1" s="1"/>
  <c r="M8644" i="1"/>
  <c r="P8644" i="1" s="1"/>
  <c r="L8644" i="1"/>
  <c r="D8644" i="1"/>
  <c r="A8644" i="1"/>
  <c r="W8643" i="1"/>
  <c r="V8643" i="1" s="1"/>
  <c r="P8643" i="1"/>
  <c r="M8643" i="1"/>
  <c r="N8643" i="1" s="1"/>
  <c r="O8643" i="1" s="1"/>
  <c r="Q8643" i="1" s="1"/>
  <c r="L8643" i="1"/>
  <c r="D8643" i="1"/>
  <c r="A8643" i="1"/>
  <c r="W8642" i="1"/>
  <c r="V8642" i="1" s="1"/>
  <c r="M8642" i="1"/>
  <c r="L8642" i="1"/>
  <c r="D8642" i="1"/>
  <c r="A8642" i="1"/>
  <c r="W8641" i="1"/>
  <c r="V8641" i="1" s="1"/>
  <c r="M8641" i="1"/>
  <c r="L8641" i="1"/>
  <c r="D8641" i="1"/>
  <c r="A8641" i="1"/>
  <c r="W8640" i="1"/>
  <c r="V8640" i="1" s="1"/>
  <c r="Q8640" i="1"/>
  <c r="O8640" i="1"/>
  <c r="N8640" i="1"/>
  <c r="M8640" i="1"/>
  <c r="P8640" i="1" s="1"/>
  <c r="L8640" i="1"/>
  <c r="D8640" i="1"/>
  <c r="A8640" i="1"/>
  <c r="W8639" i="1"/>
  <c r="V8639" i="1" s="1"/>
  <c r="Q8639" i="1"/>
  <c r="P8639" i="1"/>
  <c r="O8639" i="1"/>
  <c r="M8639" i="1"/>
  <c r="N8639" i="1" s="1"/>
  <c r="L8639" i="1"/>
  <c r="D8639" i="1"/>
  <c r="A8639" i="1"/>
  <c r="W8638" i="1"/>
  <c r="V8638" i="1"/>
  <c r="M8638" i="1"/>
  <c r="L8638" i="1"/>
  <c r="D8638" i="1"/>
  <c r="A8638" i="1"/>
  <c r="W8637" i="1"/>
  <c r="V8637" i="1" s="1"/>
  <c r="M8637" i="1"/>
  <c r="L8637" i="1"/>
  <c r="D8637" i="1"/>
  <c r="A8637" i="1"/>
  <c r="W8636" i="1"/>
  <c r="V8636" i="1" s="1"/>
  <c r="O8636" i="1"/>
  <c r="Q8636" i="1" s="1"/>
  <c r="N8636" i="1"/>
  <c r="M8636" i="1"/>
  <c r="P8636" i="1" s="1"/>
  <c r="L8636" i="1"/>
  <c r="D8636" i="1"/>
  <c r="A8636" i="1"/>
  <c r="W8635" i="1"/>
  <c r="V8635" i="1" s="1"/>
  <c r="P8635" i="1"/>
  <c r="O8635" i="1"/>
  <c r="Q8635" i="1" s="1"/>
  <c r="M8635" i="1"/>
  <c r="N8635" i="1" s="1"/>
  <c r="L8635" i="1"/>
  <c r="D8635" i="1"/>
  <c r="A8635" i="1"/>
  <c r="W8634" i="1"/>
  <c r="V8634" i="1" s="1"/>
  <c r="M8634" i="1"/>
  <c r="L8634" i="1"/>
  <c r="D8634" i="1"/>
  <c r="A8634" i="1"/>
  <c r="W8633" i="1"/>
  <c r="V8633" i="1" s="1"/>
  <c r="M8633" i="1"/>
  <c r="L8633" i="1"/>
  <c r="D8633" i="1"/>
  <c r="A8633" i="1"/>
  <c r="W8632" i="1"/>
  <c r="V8632" i="1" s="1"/>
  <c r="N8632" i="1"/>
  <c r="O8632" i="1" s="1"/>
  <c r="Q8632" i="1" s="1"/>
  <c r="M8632" i="1"/>
  <c r="P8632" i="1" s="1"/>
  <c r="L8632" i="1"/>
  <c r="D8632" i="1"/>
  <c r="A8632" i="1"/>
  <c r="W8631" i="1"/>
  <c r="V8631" i="1" s="1"/>
  <c r="O8631" i="1"/>
  <c r="Q8631" i="1" s="1"/>
  <c r="M8631" i="1"/>
  <c r="N8631" i="1" s="1"/>
  <c r="L8631" i="1"/>
  <c r="D8631" i="1"/>
  <c r="A8631" i="1"/>
  <c r="W8630" i="1"/>
  <c r="V8630" i="1"/>
  <c r="M8630" i="1"/>
  <c r="L8630" i="1"/>
  <c r="D8630" i="1"/>
  <c r="A8630" i="1"/>
  <c r="W8629" i="1"/>
  <c r="V8629" i="1" s="1"/>
  <c r="M8629" i="1"/>
  <c r="L8629" i="1"/>
  <c r="D8629" i="1"/>
  <c r="A8629" i="1"/>
  <c r="W8628" i="1"/>
  <c r="V8628" i="1" s="1"/>
  <c r="M8628" i="1"/>
  <c r="L8628" i="1"/>
  <c r="D8628" i="1"/>
  <c r="A8628" i="1"/>
  <c r="W8627" i="1"/>
  <c r="V8627" i="1" s="1"/>
  <c r="M8627" i="1"/>
  <c r="L8627" i="1"/>
  <c r="D8627" i="1"/>
  <c r="A8627" i="1"/>
  <c r="W8626" i="1"/>
  <c r="V8626" i="1" s="1"/>
  <c r="M8626" i="1"/>
  <c r="L8626" i="1"/>
  <c r="D8626" i="1"/>
  <c r="A8626" i="1"/>
  <c r="W8625" i="1"/>
  <c r="V8625" i="1" s="1"/>
  <c r="M8625" i="1"/>
  <c r="L8625" i="1"/>
  <c r="D8625" i="1"/>
  <c r="A8625" i="1"/>
  <c r="W8624" i="1"/>
  <c r="V8624" i="1" s="1"/>
  <c r="N8624" i="1"/>
  <c r="O8624" i="1" s="1"/>
  <c r="Q8624" i="1" s="1"/>
  <c r="M8624" i="1"/>
  <c r="P8624" i="1" s="1"/>
  <c r="L8624" i="1"/>
  <c r="D8624" i="1"/>
  <c r="A8624" i="1"/>
  <c r="W8623" i="1"/>
  <c r="V8623" i="1" s="1"/>
  <c r="P8623" i="1"/>
  <c r="O8623" i="1"/>
  <c r="Q8623" i="1" s="1"/>
  <c r="M8623" i="1"/>
  <c r="N8623" i="1" s="1"/>
  <c r="L8623" i="1"/>
  <c r="D8623" i="1"/>
  <c r="A8623" i="1"/>
  <c r="W8622" i="1"/>
  <c r="V8622" i="1" s="1"/>
  <c r="M8622" i="1"/>
  <c r="L8622" i="1"/>
  <c r="D8622" i="1"/>
  <c r="A8622" i="1"/>
  <c r="W8621" i="1"/>
  <c r="V8621" i="1" s="1"/>
  <c r="M8621" i="1"/>
  <c r="L8621" i="1"/>
  <c r="D8621" i="1"/>
  <c r="A8621" i="1"/>
  <c r="W8620" i="1"/>
  <c r="V8620" i="1" s="1"/>
  <c r="M8620" i="1"/>
  <c r="P8620" i="1" s="1"/>
  <c r="L8620" i="1"/>
  <c r="D8620" i="1"/>
  <c r="A8620" i="1"/>
  <c r="W8619" i="1"/>
  <c r="V8619" i="1" s="1"/>
  <c r="M8619" i="1"/>
  <c r="N8619" i="1" s="1"/>
  <c r="O8619" i="1" s="1"/>
  <c r="Q8619" i="1" s="1"/>
  <c r="L8619" i="1"/>
  <c r="D8619" i="1"/>
  <c r="A8619" i="1"/>
  <c r="W8618" i="1"/>
  <c r="V8618" i="1" s="1"/>
  <c r="M8618" i="1"/>
  <c r="L8618" i="1"/>
  <c r="D8618" i="1"/>
  <c r="A8618" i="1"/>
  <c r="W8617" i="1"/>
  <c r="V8617" i="1" s="1"/>
  <c r="M8617" i="1"/>
  <c r="L8617" i="1"/>
  <c r="D8617" i="1"/>
  <c r="A8617" i="1"/>
  <c r="W8616" i="1"/>
  <c r="V8616" i="1" s="1"/>
  <c r="Q8616" i="1"/>
  <c r="O8616" i="1"/>
  <c r="N8616" i="1"/>
  <c r="M8616" i="1"/>
  <c r="P8616" i="1" s="1"/>
  <c r="L8616" i="1"/>
  <c r="D8616" i="1"/>
  <c r="A8616" i="1"/>
  <c r="W8615" i="1"/>
  <c r="V8615" i="1" s="1"/>
  <c r="Q8615" i="1"/>
  <c r="P8615" i="1"/>
  <c r="O8615" i="1"/>
  <c r="M8615" i="1"/>
  <c r="N8615" i="1" s="1"/>
  <c r="L8615" i="1"/>
  <c r="D8615" i="1"/>
  <c r="A8615" i="1"/>
  <c r="W8614" i="1"/>
  <c r="V8614" i="1" s="1"/>
  <c r="M8614" i="1"/>
  <c r="L8614" i="1"/>
  <c r="D8614" i="1"/>
  <c r="A8614" i="1"/>
  <c r="W8613" i="1"/>
  <c r="V8613" i="1" s="1"/>
  <c r="M8613" i="1"/>
  <c r="L8613" i="1"/>
  <c r="D8613" i="1"/>
  <c r="A8613" i="1"/>
  <c r="W8612" i="1"/>
  <c r="V8612" i="1" s="1"/>
  <c r="Q8612" i="1"/>
  <c r="O8612" i="1"/>
  <c r="N8612" i="1"/>
  <c r="M8612" i="1"/>
  <c r="P8612" i="1" s="1"/>
  <c r="L8612" i="1"/>
  <c r="D8612" i="1"/>
  <c r="A8612" i="1"/>
  <c r="W8611" i="1"/>
  <c r="V8611" i="1" s="1"/>
  <c r="Q8611" i="1"/>
  <c r="P8611" i="1"/>
  <c r="O8611" i="1"/>
  <c r="M8611" i="1"/>
  <c r="N8611" i="1" s="1"/>
  <c r="L8611" i="1"/>
  <c r="D8611" i="1"/>
  <c r="A8611" i="1"/>
  <c r="W8610" i="1"/>
  <c r="V8610" i="1" s="1"/>
  <c r="M8610" i="1"/>
  <c r="L8610" i="1"/>
  <c r="D8610" i="1"/>
  <c r="A8610" i="1"/>
  <c r="W8609" i="1"/>
  <c r="V8609" i="1" s="1"/>
  <c r="M8609" i="1"/>
  <c r="L8609" i="1"/>
  <c r="D8609" i="1"/>
  <c r="A8609" i="1"/>
  <c r="W8608" i="1"/>
  <c r="V8608" i="1" s="1"/>
  <c r="Q8608" i="1"/>
  <c r="O8608" i="1"/>
  <c r="N8608" i="1"/>
  <c r="M8608" i="1"/>
  <c r="P8608" i="1" s="1"/>
  <c r="L8608" i="1"/>
  <c r="D8608" i="1"/>
  <c r="A8608" i="1"/>
  <c r="W8607" i="1"/>
  <c r="V8607" i="1" s="1"/>
  <c r="Q8607" i="1"/>
  <c r="P8607" i="1"/>
  <c r="O8607" i="1"/>
  <c r="M8607" i="1"/>
  <c r="N8607" i="1" s="1"/>
  <c r="L8607" i="1"/>
  <c r="D8607" i="1"/>
  <c r="A8607" i="1"/>
  <c r="W8606" i="1"/>
  <c r="V8606" i="1"/>
  <c r="M8606" i="1"/>
  <c r="L8606" i="1"/>
  <c r="D8606" i="1"/>
  <c r="A8606" i="1"/>
  <c r="W8605" i="1"/>
  <c r="V8605" i="1" s="1"/>
  <c r="M8605" i="1"/>
  <c r="L8605" i="1"/>
  <c r="D8605" i="1"/>
  <c r="A8605" i="1"/>
  <c r="W8604" i="1"/>
  <c r="V8604" i="1" s="1"/>
  <c r="O8604" i="1"/>
  <c r="Q8604" i="1" s="1"/>
  <c r="N8604" i="1"/>
  <c r="M8604" i="1"/>
  <c r="P8604" i="1" s="1"/>
  <c r="L8604" i="1"/>
  <c r="D8604" i="1"/>
  <c r="A8604" i="1"/>
  <c r="W8603" i="1"/>
  <c r="V8603" i="1" s="1"/>
  <c r="P8603" i="1"/>
  <c r="O8603" i="1"/>
  <c r="Q8603" i="1" s="1"/>
  <c r="M8603" i="1"/>
  <c r="N8603" i="1" s="1"/>
  <c r="L8603" i="1"/>
  <c r="D8603" i="1"/>
  <c r="A8603" i="1"/>
  <c r="W8602" i="1"/>
  <c r="V8602" i="1" s="1"/>
  <c r="M8602" i="1"/>
  <c r="L8602" i="1"/>
  <c r="D8602" i="1"/>
  <c r="A8602" i="1"/>
  <c r="W8601" i="1"/>
  <c r="V8601" i="1" s="1"/>
  <c r="M8601" i="1"/>
  <c r="L8601" i="1"/>
  <c r="D8601" i="1"/>
  <c r="A8601" i="1"/>
  <c r="W8600" i="1"/>
  <c r="V8600" i="1" s="1"/>
  <c r="N8600" i="1"/>
  <c r="O8600" i="1" s="1"/>
  <c r="Q8600" i="1" s="1"/>
  <c r="M8600" i="1"/>
  <c r="P8600" i="1" s="1"/>
  <c r="L8600" i="1"/>
  <c r="D8600" i="1"/>
  <c r="A8600" i="1"/>
  <c r="W8599" i="1"/>
  <c r="V8599" i="1" s="1"/>
  <c r="O8599" i="1"/>
  <c r="Q8599" i="1" s="1"/>
  <c r="M8599" i="1"/>
  <c r="N8599" i="1" s="1"/>
  <c r="L8599" i="1"/>
  <c r="D8599" i="1"/>
  <c r="A8599" i="1"/>
  <c r="W8598" i="1"/>
  <c r="V8598" i="1"/>
  <c r="M8598" i="1"/>
  <c r="L8598" i="1"/>
  <c r="D8598" i="1"/>
  <c r="A8598" i="1"/>
  <c r="W8597" i="1"/>
  <c r="V8597" i="1" s="1"/>
  <c r="M8597" i="1"/>
  <c r="L8597" i="1"/>
  <c r="D8597" i="1"/>
  <c r="A8597" i="1"/>
  <c r="W8596" i="1"/>
  <c r="V8596" i="1" s="1"/>
  <c r="M8596" i="1"/>
  <c r="L8596" i="1"/>
  <c r="D8596" i="1"/>
  <c r="A8596" i="1"/>
  <c r="W8595" i="1"/>
  <c r="V8595" i="1" s="1"/>
  <c r="M8595" i="1"/>
  <c r="L8595" i="1"/>
  <c r="D8595" i="1"/>
  <c r="A8595" i="1"/>
  <c r="W8594" i="1"/>
  <c r="V8594" i="1" s="1"/>
  <c r="M8594" i="1"/>
  <c r="L8594" i="1"/>
  <c r="D8594" i="1"/>
  <c r="A8594" i="1"/>
  <c r="W8593" i="1"/>
  <c r="V8593" i="1" s="1"/>
  <c r="M8593" i="1"/>
  <c r="L8593" i="1"/>
  <c r="D8593" i="1"/>
  <c r="A8593" i="1"/>
  <c r="W8592" i="1"/>
  <c r="V8592" i="1" s="1"/>
  <c r="N8592" i="1"/>
  <c r="O8592" i="1" s="1"/>
  <c r="Q8592" i="1" s="1"/>
  <c r="M8592" i="1"/>
  <c r="P8592" i="1" s="1"/>
  <c r="L8592" i="1"/>
  <c r="D8592" i="1"/>
  <c r="A8592" i="1"/>
  <c r="W8591" i="1"/>
  <c r="V8591" i="1" s="1"/>
  <c r="P8591" i="1"/>
  <c r="O8591" i="1"/>
  <c r="Q8591" i="1" s="1"/>
  <c r="M8591" i="1"/>
  <c r="N8591" i="1" s="1"/>
  <c r="L8591" i="1"/>
  <c r="D8591" i="1"/>
  <c r="A8591" i="1"/>
  <c r="W8590" i="1"/>
  <c r="V8590" i="1" s="1"/>
  <c r="M8590" i="1"/>
  <c r="L8590" i="1"/>
  <c r="D8590" i="1"/>
  <c r="A8590" i="1"/>
  <c r="W8589" i="1"/>
  <c r="V8589" i="1" s="1"/>
  <c r="M8589" i="1"/>
  <c r="L8589" i="1"/>
  <c r="D8589" i="1"/>
  <c r="A8589" i="1"/>
  <c r="W8588" i="1"/>
  <c r="V8588" i="1" s="1"/>
  <c r="M8588" i="1"/>
  <c r="P8588" i="1" s="1"/>
  <c r="L8588" i="1"/>
  <c r="D8588" i="1"/>
  <c r="A8588" i="1"/>
  <c r="W8587" i="1"/>
  <c r="V8587" i="1" s="1"/>
  <c r="M8587" i="1"/>
  <c r="N8587" i="1" s="1"/>
  <c r="O8587" i="1" s="1"/>
  <c r="Q8587" i="1" s="1"/>
  <c r="L8587" i="1"/>
  <c r="D8587" i="1"/>
  <c r="A8587" i="1"/>
  <c r="W8586" i="1"/>
  <c r="V8586" i="1" s="1"/>
  <c r="M8586" i="1"/>
  <c r="L8586" i="1"/>
  <c r="D8586" i="1"/>
  <c r="A8586" i="1"/>
  <c r="W8585" i="1"/>
  <c r="V8585" i="1" s="1"/>
  <c r="M8585" i="1"/>
  <c r="L8585" i="1"/>
  <c r="D8585" i="1"/>
  <c r="A8585" i="1"/>
  <c r="W8584" i="1"/>
  <c r="V8584" i="1" s="1"/>
  <c r="Q8584" i="1"/>
  <c r="O8584" i="1"/>
  <c r="N8584" i="1"/>
  <c r="M8584" i="1"/>
  <c r="P8584" i="1" s="1"/>
  <c r="L8584" i="1"/>
  <c r="D8584" i="1"/>
  <c r="A8584" i="1"/>
  <c r="W8583" i="1"/>
  <c r="V8583" i="1" s="1"/>
  <c r="Q8583" i="1"/>
  <c r="P8583" i="1"/>
  <c r="O8583" i="1"/>
  <c r="M8583" i="1"/>
  <c r="N8583" i="1" s="1"/>
  <c r="L8583" i="1"/>
  <c r="D8583" i="1"/>
  <c r="A8583" i="1"/>
  <c r="W8582" i="1"/>
  <c r="V8582" i="1"/>
  <c r="M8582" i="1"/>
  <c r="L8582" i="1"/>
  <c r="D8582" i="1"/>
  <c r="A8582" i="1"/>
  <c r="W8581" i="1"/>
  <c r="V8581" i="1" s="1"/>
  <c r="M8581" i="1"/>
  <c r="L8581" i="1"/>
  <c r="D8581" i="1"/>
  <c r="A8581" i="1"/>
  <c r="W8580" i="1"/>
  <c r="V8580" i="1" s="1"/>
  <c r="O8580" i="1"/>
  <c r="Q8580" i="1" s="1"/>
  <c r="N8580" i="1"/>
  <c r="M8580" i="1"/>
  <c r="P8580" i="1" s="1"/>
  <c r="L8580" i="1"/>
  <c r="D8580" i="1"/>
  <c r="A8580" i="1"/>
  <c r="W8579" i="1"/>
  <c r="V8579" i="1" s="1"/>
  <c r="P8579" i="1"/>
  <c r="O8579" i="1"/>
  <c r="Q8579" i="1" s="1"/>
  <c r="M8579" i="1"/>
  <c r="N8579" i="1" s="1"/>
  <c r="L8579" i="1"/>
  <c r="D8579" i="1"/>
  <c r="A8579" i="1"/>
  <c r="W8578" i="1"/>
  <c r="V8578" i="1" s="1"/>
  <c r="M8578" i="1"/>
  <c r="L8578" i="1"/>
  <c r="D8578" i="1"/>
  <c r="A8578" i="1"/>
  <c r="W8577" i="1"/>
  <c r="V8577" i="1" s="1"/>
  <c r="M8577" i="1"/>
  <c r="L8577" i="1"/>
  <c r="D8577" i="1"/>
  <c r="A8577" i="1"/>
  <c r="W8576" i="1"/>
  <c r="V8576" i="1" s="1"/>
  <c r="N8576" i="1"/>
  <c r="O8576" i="1" s="1"/>
  <c r="Q8576" i="1" s="1"/>
  <c r="M8576" i="1"/>
  <c r="P8576" i="1" s="1"/>
  <c r="L8576" i="1"/>
  <c r="D8576" i="1"/>
  <c r="A8576" i="1"/>
  <c r="W8575" i="1"/>
  <c r="V8575" i="1" s="1"/>
  <c r="Q8575" i="1"/>
  <c r="O8575" i="1"/>
  <c r="M8575" i="1"/>
  <c r="N8575" i="1" s="1"/>
  <c r="L8575" i="1"/>
  <c r="D8575" i="1"/>
  <c r="A8575" i="1"/>
  <c r="W8574" i="1"/>
  <c r="V8574" i="1"/>
  <c r="M8574" i="1"/>
  <c r="L8574" i="1"/>
  <c r="D8574" i="1"/>
  <c r="A8574" i="1"/>
  <c r="W8573" i="1"/>
  <c r="V8573" i="1" s="1"/>
  <c r="M8573" i="1"/>
  <c r="L8573" i="1"/>
  <c r="D8573" i="1"/>
  <c r="A8573" i="1"/>
  <c r="W8572" i="1"/>
  <c r="V8572" i="1" s="1"/>
  <c r="M8572" i="1"/>
  <c r="L8572" i="1"/>
  <c r="D8572" i="1"/>
  <c r="A8572" i="1"/>
  <c r="W8571" i="1"/>
  <c r="V8571" i="1" s="1"/>
  <c r="P8571" i="1"/>
  <c r="M8571" i="1"/>
  <c r="N8571" i="1" s="1"/>
  <c r="O8571" i="1" s="1"/>
  <c r="Q8571" i="1" s="1"/>
  <c r="L8571" i="1"/>
  <c r="D8571" i="1"/>
  <c r="A8571" i="1"/>
  <c r="W8570" i="1"/>
  <c r="V8570" i="1" s="1"/>
  <c r="M8570" i="1"/>
  <c r="L8570" i="1"/>
  <c r="D8570" i="1"/>
  <c r="A8570" i="1"/>
  <c r="W8569" i="1"/>
  <c r="V8569" i="1" s="1"/>
  <c r="M8569" i="1"/>
  <c r="L8569" i="1"/>
  <c r="D8569" i="1"/>
  <c r="A8569" i="1"/>
  <c r="W8568" i="1"/>
  <c r="V8568" i="1" s="1"/>
  <c r="N8568" i="1"/>
  <c r="O8568" i="1" s="1"/>
  <c r="Q8568" i="1" s="1"/>
  <c r="M8568" i="1"/>
  <c r="P8568" i="1" s="1"/>
  <c r="L8568" i="1"/>
  <c r="D8568" i="1"/>
  <c r="A8568" i="1"/>
  <c r="W8567" i="1"/>
  <c r="V8567" i="1" s="1"/>
  <c r="O8567" i="1"/>
  <c r="Q8567" i="1" s="1"/>
  <c r="M8567" i="1"/>
  <c r="N8567" i="1" s="1"/>
  <c r="L8567" i="1"/>
  <c r="D8567" i="1"/>
  <c r="A8567" i="1"/>
  <c r="W8566" i="1"/>
  <c r="V8566" i="1"/>
  <c r="M8566" i="1"/>
  <c r="L8566" i="1"/>
  <c r="D8566" i="1"/>
  <c r="A8566" i="1"/>
  <c r="W8565" i="1"/>
  <c r="V8565" i="1" s="1"/>
  <c r="M8565" i="1"/>
  <c r="L8565" i="1"/>
  <c r="D8565" i="1"/>
  <c r="A8565" i="1"/>
  <c r="W8564" i="1"/>
  <c r="V8564" i="1" s="1"/>
  <c r="M8564" i="1"/>
  <c r="L8564" i="1"/>
  <c r="D8564" i="1"/>
  <c r="A8564" i="1"/>
  <c r="W8563" i="1"/>
  <c r="V8563" i="1" s="1"/>
  <c r="M8563" i="1"/>
  <c r="L8563" i="1"/>
  <c r="D8563" i="1"/>
  <c r="A8563" i="1"/>
  <c r="W8562" i="1"/>
  <c r="V8562" i="1" s="1"/>
  <c r="M8562" i="1"/>
  <c r="L8562" i="1"/>
  <c r="D8562" i="1"/>
  <c r="A8562" i="1"/>
  <c r="W8561" i="1"/>
  <c r="V8561" i="1" s="1"/>
  <c r="M8561" i="1"/>
  <c r="L8561" i="1"/>
  <c r="D8561" i="1"/>
  <c r="A8561" i="1"/>
  <c r="W8560" i="1"/>
  <c r="V8560" i="1" s="1"/>
  <c r="N8560" i="1"/>
  <c r="O8560" i="1" s="1"/>
  <c r="Q8560" i="1" s="1"/>
  <c r="M8560" i="1"/>
  <c r="P8560" i="1" s="1"/>
  <c r="L8560" i="1"/>
  <c r="D8560" i="1"/>
  <c r="A8560" i="1"/>
  <c r="W8559" i="1"/>
  <c r="V8559" i="1" s="1"/>
  <c r="P8559" i="1"/>
  <c r="O8559" i="1"/>
  <c r="Q8559" i="1" s="1"/>
  <c r="M8559" i="1"/>
  <c r="N8559" i="1" s="1"/>
  <c r="L8559" i="1"/>
  <c r="D8559" i="1"/>
  <c r="A8559" i="1"/>
  <c r="W8558" i="1"/>
  <c r="V8558" i="1" s="1"/>
  <c r="M8558" i="1"/>
  <c r="L8558" i="1"/>
  <c r="D8558" i="1"/>
  <c r="A8558" i="1"/>
  <c r="W8557" i="1"/>
  <c r="V8557" i="1" s="1"/>
  <c r="M8557" i="1"/>
  <c r="L8557" i="1"/>
  <c r="D8557" i="1"/>
  <c r="A8557" i="1"/>
  <c r="W8556" i="1"/>
  <c r="V8556" i="1" s="1"/>
  <c r="M8556" i="1"/>
  <c r="P8556" i="1" s="1"/>
  <c r="L8556" i="1"/>
  <c r="D8556" i="1"/>
  <c r="A8556" i="1"/>
  <c r="W8555" i="1"/>
  <c r="V8555" i="1" s="1"/>
  <c r="M8555" i="1"/>
  <c r="N8555" i="1" s="1"/>
  <c r="O8555" i="1" s="1"/>
  <c r="Q8555" i="1" s="1"/>
  <c r="L8555" i="1"/>
  <c r="D8555" i="1"/>
  <c r="A8555" i="1"/>
  <c r="W8554" i="1"/>
  <c r="V8554" i="1" s="1"/>
  <c r="M8554" i="1"/>
  <c r="L8554" i="1"/>
  <c r="D8554" i="1"/>
  <c r="A8554" i="1"/>
  <c r="W8553" i="1"/>
  <c r="V8553" i="1" s="1"/>
  <c r="M8553" i="1"/>
  <c r="L8553" i="1"/>
  <c r="D8553" i="1"/>
  <c r="A8553" i="1"/>
  <c r="W8552" i="1"/>
  <c r="V8552" i="1" s="1"/>
  <c r="Q8552" i="1"/>
  <c r="O8552" i="1"/>
  <c r="N8552" i="1"/>
  <c r="M8552" i="1"/>
  <c r="P8552" i="1" s="1"/>
  <c r="L8552" i="1"/>
  <c r="D8552" i="1"/>
  <c r="A8552" i="1"/>
  <c r="W8551" i="1"/>
  <c r="V8551" i="1" s="1"/>
  <c r="Q8551" i="1"/>
  <c r="P8551" i="1"/>
  <c r="O8551" i="1"/>
  <c r="M8551" i="1"/>
  <c r="N8551" i="1" s="1"/>
  <c r="L8551" i="1"/>
  <c r="D8551" i="1"/>
  <c r="A8551" i="1"/>
  <c r="W8550" i="1"/>
  <c r="V8550" i="1"/>
  <c r="M8550" i="1"/>
  <c r="L8550" i="1"/>
  <c r="D8550" i="1"/>
  <c r="A8550" i="1"/>
  <c r="W8549" i="1"/>
  <c r="V8549" i="1" s="1"/>
  <c r="M8549" i="1"/>
  <c r="L8549" i="1"/>
  <c r="D8549" i="1"/>
  <c r="A8549" i="1"/>
  <c r="W8548" i="1"/>
  <c r="V8548" i="1" s="1"/>
  <c r="O8548" i="1"/>
  <c r="Q8548" i="1" s="1"/>
  <c r="N8548" i="1"/>
  <c r="M8548" i="1"/>
  <c r="P8548" i="1" s="1"/>
  <c r="L8548" i="1"/>
  <c r="D8548" i="1"/>
  <c r="A8548" i="1"/>
  <c r="W8547" i="1"/>
  <c r="V8547" i="1" s="1"/>
  <c r="P8547" i="1"/>
  <c r="O8547" i="1"/>
  <c r="Q8547" i="1" s="1"/>
  <c r="M8547" i="1"/>
  <c r="N8547" i="1" s="1"/>
  <c r="L8547" i="1"/>
  <c r="D8547" i="1"/>
  <c r="A8547" i="1"/>
  <c r="W8546" i="1"/>
  <c r="V8546" i="1" s="1"/>
  <c r="M8546" i="1"/>
  <c r="L8546" i="1"/>
  <c r="D8546" i="1"/>
  <c r="A8546" i="1"/>
  <c r="W8545" i="1"/>
  <c r="V8545" i="1" s="1"/>
  <c r="M8545" i="1"/>
  <c r="L8545" i="1"/>
  <c r="D8545" i="1"/>
  <c r="A8545" i="1"/>
  <c r="W8544" i="1"/>
  <c r="V8544" i="1" s="1"/>
  <c r="N8544" i="1"/>
  <c r="O8544" i="1" s="1"/>
  <c r="Q8544" i="1" s="1"/>
  <c r="M8544" i="1"/>
  <c r="P8544" i="1" s="1"/>
  <c r="L8544" i="1"/>
  <c r="D8544" i="1"/>
  <c r="A8544" i="1"/>
  <c r="W8543" i="1"/>
  <c r="V8543" i="1" s="1"/>
  <c r="Q8543" i="1"/>
  <c r="O8543" i="1"/>
  <c r="M8543" i="1"/>
  <c r="N8543" i="1" s="1"/>
  <c r="L8543" i="1"/>
  <c r="D8543" i="1"/>
  <c r="A8543" i="1"/>
  <c r="W8542" i="1"/>
  <c r="V8542" i="1"/>
  <c r="M8542" i="1"/>
  <c r="L8542" i="1"/>
  <c r="D8542" i="1"/>
  <c r="A8542" i="1"/>
  <c r="W8541" i="1"/>
  <c r="V8541" i="1" s="1"/>
  <c r="M8541" i="1"/>
  <c r="L8541" i="1"/>
  <c r="D8541" i="1"/>
  <c r="A8541" i="1"/>
  <c r="W8540" i="1"/>
  <c r="V8540" i="1" s="1"/>
  <c r="M8540" i="1"/>
  <c r="L8540" i="1"/>
  <c r="D8540" i="1"/>
  <c r="A8540" i="1"/>
  <c r="W8539" i="1"/>
  <c r="V8539" i="1" s="1"/>
  <c r="P8539" i="1"/>
  <c r="M8539" i="1"/>
  <c r="N8539" i="1" s="1"/>
  <c r="O8539" i="1" s="1"/>
  <c r="Q8539" i="1" s="1"/>
  <c r="L8539" i="1"/>
  <c r="D8539" i="1"/>
  <c r="A8539" i="1"/>
  <c r="W8538" i="1"/>
  <c r="V8538" i="1" s="1"/>
  <c r="M8538" i="1"/>
  <c r="L8538" i="1"/>
  <c r="D8538" i="1"/>
  <c r="A8538" i="1"/>
  <c r="W8537" i="1"/>
  <c r="V8537" i="1" s="1"/>
  <c r="M8537" i="1"/>
  <c r="L8537" i="1"/>
  <c r="D8537" i="1"/>
  <c r="A8537" i="1"/>
  <c r="W8536" i="1"/>
  <c r="V8536" i="1" s="1"/>
  <c r="N8536" i="1"/>
  <c r="O8536" i="1" s="1"/>
  <c r="Q8536" i="1" s="1"/>
  <c r="M8536" i="1"/>
  <c r="P8536" i="1" s="1"/>
  <c r="L8536" i="1"/>
  <c r="D8536" i="1"/>
  <c r="A8536" i="1"/>
  <c r="W8535" i="1"/>
  <c r="V8535" i="1" s="1"/>
  <c r="O8535" i="1"/>
  <c r="Q8535" i="1" s="1"/>
  <c r="M8535" i="1"/>
  <c r="N8535" i="1" s="1"/>
  <c r="L8535" i="1"/>
  <c r="D8535" i="1"/>
  <c r="A8535" i="1"/>
  <c r="W8534" i="1"/>
  <c r="V8534" i="1"/>
  <c r="M8534" i="1"/>
  <c r="L8534" i="1"/>
  <c r="D8534" i="1"/>
  <c r="A8534" i="1"/>
  <c r="W8533" i="1"/>
  <c r="V8533" i="1" s="1"/>
  <c r="M8533" i="1"/>
  <c r="L8533" i="1"/>
  <c r="D8533" i="1"/>
  <c r="A8533" i="1"/>
  <c r="W8532" i="1"/>
  <c r="V8532" i="1" s="1"/>
  <c r="M8532" i="1"/>
  <c r="L8532" i="1"/>
  <c r="D8532" i="1"/>
  <c r="A8532" i="1"/>
  <c r="W8531" i="1"/>
  <c r="V8531" i="1" s="1"/>
  <c r="M8531" i="1"/>
  <c r="L8531" i="1"/>
  <c r="D8531" i="1"/>
  <c r="A8531" i="1"/>
  <c r="W8530" i="1"/>
  <c r="V8530" i="1" s="1"/>
  <c r="M8530" i="1"/>
  <c r="L8530" i="1"/>
  <c r="D8530" i="1"/>
  <c r="A8530" i="1"/>
  <c r="W8529" i="1"/>
  <c r="V8529" i="1" s="1"/>
  <c r="M8529" i="1"/>
  <c r="L8529" i="1"/>
  <c r="D8529" i="1"/>
  <c r="A8529" i="1"/>
  <c r="W8528" i="1"/>
  <c r="V8528" i="1" s="1"/>
  <c r="N8528" i="1"/>
  <c r="O8528" i="1" s="1"/>
  <c r="Q8528" i="1" s="1"/>
  <c r="M8528" i="1"/>
  <c r="P8528" i="1" s="1"/>
  <c r="L8528" i="1"/>
  <c r="D8528" i="1"/>
  <c r="A8528" i="1"/>
  <c r="W8527" i="1"/>
  <c r="V8527" i="1" s="1"/>
  <c r="P8527" i="1"/>
  <c r="O8527" i="1"/>
  <c r="Q8527" i="1" s="1"/>
  <c r="M8527" i="1"/>
  <c r="N8527" i="1" s="1"/>
  <c r="L8527" i="1"/>
  <c r="D8527" i="1"/>
  <c r="A8527" i="1"/>
  <c r="W8526" i="1"/>
  <c r="V8526" i="1" s="1"/>
  <c r="M8526" i="1"/>
  <c r="L8526" i="1"/>
  <c r="D8526" i="1"/>
  <c r="A8526" i="1"/>
  <c r="W8525" i="1"/>
  <c r="V8525" i="1" s="1"/>
  <c r="M8525" i="1"/>
  <c r="L8525" i="1"/>
  <c r="D8525" i="1"/>
  <c r="A8525" i="1"/>
  <c r="W8524" i="1"/>
  <c r="V8524" i="1" s="1"/>
  <c r="M8524" i="1"/>
  <c r="P8524" i="1" s="1"/>
  <c r="L8524" i="1"/>
  <c r="D8524" i="1"/>
  <c r="A8524" i="1"/>
  <c r="W8523" i="1"/>
  <c r="V8523" i="1" s="1"/>
  <c r="M8523" i="1"/>
  <c r="N8523" i="1" s="1"/>
  <c r="O8523" i="1" s="1"/>
  <c r="Q8523" i="1" s="1"/>
  <c r="L8523" i="1"/>
  <c r="D8523" i="1"/>
  <c r="A8523" i="1"/>
  <c r="W8522" i="1"/>
  <c r="V8522" i="1" s="1"/>
  <c r="M8522" i="1"/>
  <c r="L8522" i="1"/>
  <c r="D8522" i="1"/>
  <c r="A8522" i="1"/>
  <c r="W8521" i="1"/>
  <c r="V8521" i="1" s="1"/>
  <c r="M8521" i="1"/>
  <c r="L8521" i="1"/>
  <c r="D8521" i="1"/>
  <c r="A8521" i="1"/>
  <c r="W8520" i="1"/>
  <c r="V8520" i="1" s="1"/>
  <c r="Q8520" i="1"/>
  <c r="O8520" i="1"/>
  <c r="N8520" i="1"/>
  <c r="M8520" i="1"/>
  <c r="P8520" i="1" s="1"/>
  <c r="L8520" i="1"/>
  <c r="D8520" i="1"/>
  <c r="A8520" i="1"/>
  <c r="W8519" i="1"/>
  <c r="V8519" i="1" s="1"/>
  <c r="Q8519" i="1"/>
  <c r="P8519" i="1"/>
  <c r="O8519" i="1"/>
  <c r="M8519" i="1"/>
  <c r="N8519" i="1" s="1"/>
  <c r="L8519" i="1"/>
  <c r="D8519" i="1"/>
  <c r="A8519" i="1"/>
  <c r="W8518" i="1"/>
  <c r="V8518" i="1"/>
  <c r="M8518" i="1"/>
  <c r="L8518" i="1"/>
  <c r="D8518" i="1"/>
  <c r="A8518" i="1"/>
  <c r="W8517" i="1"/>
  <c r="V8517" i="1" s="1"/>
  <c r="M8517" i="1"/>
  <c r="L8517" i="1"/>
  <c r="D8517" i="1"/>
  <c r="A8517" i="1"/>
  <c r="W8516" i="1"/>
  <c r="V8516" i="1" s="1"/>
  <c r="O8516" i="1"/>
  <c r="Q8516" i="1" s="1"/>
  <c r="N8516" i="1"/>
  <c r="M8516" i="1"/>
  <c r="P8516" i="1" s="1"/>
  <c r="L8516" i="1"/>
  <c r="D8516" i="1"/>
  <c r="A8516" i="1"/>
  <c r="W8515" i="1"/>
  <c r="V8515" i="1" s="1"/>
  <c r="P8515" i="1"/>
  <c r="O8515" i="1"/>
  <c r="Q8515" i="1" s="1"/>
  <c r="M8515" i="1"/>
  <c r="N8515" i="1" s="1"/>
  <c r="L8515" i="1"/>
  <c r="D8515" i="1"/>
  <c r="A8515" i="1"/>
  <c r="W8514" i="1"/>
  <c r="V8514" i="1" s="1"/>
  <c r="M8514" i="1"/>
  <c r="L8514" i="1"/>
  <c r="D8514" i="1"/>
  <c r="A8514" i="1"/>
  <c r="W8513" i="1"/>
  <c r="V8513" i="1" s="1"/>
  <c r="M8513" i="1"/>
  <c r="L8513" i="1"/>
  <c r="D8513" i="1"/>
  <c r="A8513" i="1"/>
  <c r="W8512" i="1"/>
  <c r="V8512" i="1" s="1"/>
  <c r="N8512" i="1"/>
  <c r="O8512" i="1" s="1"/>
  <c r="Q8512" i="1" s="1"/>
  <c r="M8512" i="1"/>
  <c r="P8512" i="1" s="1"/>
  <c r="L8512" i="1"/>
  <c r="D8512" i="1"/>
  <c r="A8512" i="1"/>
  <c r="W8511" i="1"/>
  <c r="V8511" i="1" s="1"/>
  <c r="Q8511" i="1"/>
  <c r="O8511" i="1"/>
  <c r="M8511" i="1"/>
  <c r="N8511" i="1" s="1"/>
  <c r="L8511" i="1"/>
  <c r="D8511" i="1"/>
  <c r="A8511" i="1"/>
  <c r="W8510" i="1"/>
  <c r="V8510" i="1"/>
  <c r="M8510" i="1"/>
  <c r="L8510" i="1"/>
  <c r="D8510" i="1"/>
  <c r="A8510" i="1"/>
  <c r="W8509" i="1"/>
  <c r="V8509" i="1" s="1"/>
  <c r="M8509" i="1"/>
  <c r="L8509" i="1"/>
  <c r="D8509" i="1"/>
  <c r="A8509" i="1"/>
  <c r="W8508" i="1"/>
  <c r="V8508" i="1" s="1"/>
  <c r="M8508" i="1"/>
  <c r="L8508" i="1"/>
  <c r="D8508" i="1"/>
  <c r="A8508" i="1"/>
  <c r="W8507" i="1"/>
  <c r="V8507" i="1" s="1"/>
  <c r="P8507" i="1"/>
  <c r="M8507" i="1"/>
  <c r="N8507" i="1" s="1"/>
  <c r="O8507" i="1" s="1"/>
  <c r="Q8507" i="1" s="1"/>
  <c r="L8507" i="1"/>
  <c r="D8507" i="1"/>
  <c r="A8507" i="1"/>
  <c r="W8506" i="1"/>
  <c r="V8506" i="1" s="1"/>
  <c r="M8506" i="1"/>
  <c r="L8506" i="1"/>
  <c r="D8506" i="1"/>
  <c r="A8506" i="1"/>
  <c r="W8505" i="1"/>
  <c r="V8505" i="1" s="1"/>
  <c r="M8505" i="1"/>
  <c r="L8505" i="1"/>
  <c r="D8505" i="1"/>
  <c r="A8505" i="1"/>
  <c r="W8504" i="1"/>
  <c r="V8504" i="1" s="1"/>
  <c r="N8504" i="1"/>
  <c r="O8504" i="1" s="1"/>
  <c r="Q8504" i="1" s="1"/>
  <c r="M8504" i="1"/>
  <c r="P8504" i="1" s="1"/>
  <c r="L8504" i="1"/>
  <c r="D8504" i="1"/>
  <c r="A8504" i="1"/>
  <c r="W8503" i="1"/>
  <c r="V8503" i="1" s="1"/>
  <c r="O8503" i="1"/>
  <c r="Q8503" i="1" s="1"/>
  <c r="M8503" i="1"/>
  <c r="N8503" i="1" s="1"/>
  <c r="L8503" i="1"/>
  <c r="D8503" i="1"/>
  <c r="A8503" i="1"/>
  <c r="W8502" i="1"/>
  <c r="V8502" i="1"/>
  <c r="M8502" i="1"/>
  <c r="L8502" i="1"/>
  <c r="D8502" i="1"/>
  <c r="A8502" i="1"/>
  <c r="W8501" i="1"/>
  <c r="V8501" i="1" s="1"/>
  <c r="M8501" i="1"/>
  <c r="L8501" i="1"/>
  <c r="D8501" i="1"/>
  <c r="A8501" i="1"/>
  <c r="W8500" i="1"/>
  <c r="V8500" i="1" s="1"/>
  <c r="M8500" i="1"/>
  <c r="L8500" i="1"/>
  <c r="D8500" i="1"/>
  <c r="A8500" i="1"/>
  <c r="W8499" i="1"/>
  <c r="V8499" i="1" s="1"/>
  <c r="P8499" i="1"/>
  <c r="N8499" i="1"/>
  <c r="O8499" i="1" s="1"/>
  <c r="Q8499" i="1" s="1"/>
  <c r="M8499" i="1"/>
  <c r="L8499" i="1"/>
  <c r="D8499" i="1"/>
  <c r="A8499" i="1"/>
  <c r="W8498" i="1"/>
  <c r="V8498" i="1"/>
  <c r="M8498" i="1"/>
  <c r="N8498" i="1" s="1"/>
  <c r="O8498" i="1" s="1"/>
  <c r="Q8498" i="1" s="1"/>
  <c r="L8498" i="1"/>
  <c r="D8498" i="1"/>
  <c r="A8498" i="1"/>
  <c r="W8497" i="1"/>
  <c r="V8497" i="1" s="1"/>
  <c r="M8497" i="1"/>
  <c r="L8497" i="1"/>
  <c r="D8497" i="1"/>
  <c r="A8497" i="1"/>
  <c r="W8496" i="1"/>
  <c r="V8496" i="1" s="1"/>
  <c r="M8496" i="1"/>
  <c r="L8496" i="1"/>
  <c r="D8496" i="1"/>
  <c r="A8496" i="1"/>
  <c r="W8495" i="1"/>
  <c r="V8495" i="1" s="1"/>
  <c r="P8495" i="1"/>
  <c r="N8495" i="1"/>
  <c r="O8495" i="1" s="1"/>
  <c r="Q8495" i="1" s="1"/>
  <c r="M8495" i="1"/>
  <c r="L8495" i="1"/>
  <c r="D8495" i="1"/>
  <c r="A8495" i="1"/>
  <c r="W8494" i="1"/>
  <c r="V8494" i="1"/>
  <c r="P8494" i="1"/>
  <c r="O8494" i="1"/>
  <c r="Q8494" i="1" s="1"/>
  <c r="M8494" i="1"/>
  <c r="N8494" i="1" s="1"/>
  <c r="L8494" i="1"/>
  <c r="D8494" i="1"/>
  <c r="A8494" i="1"/>
  <c r="W8493" i="1"/>
  <c r="V8493" i="1" s="1"/>
  <c r="M8493" i="1"/>
  <c r="L8493" i="1"/>
  <c r="D8493" i="1"/>
  <c r="A8493" i="1"/>
  <c r="W8492" i="1"/>
  <c r="V8492" i="1" s="1"/>
  <c r="O8492" i="1"/>
  <c r="Q8492" i="1" s="1"/>
  <c r="N8492" i="1"/>
  <c r="M8492" i="1"/>
  <c r="P8492" i="1" s="1"/>
  <c r="L8492" i="1"/>
  <c r="D8492" i="1"/>
  <c r="A8492" i="1"/>
  <c r="W8491" i="1"/>
  <c r="V8491" i="1" s="1"/>
  <c r="P8491" i="1"/>
  <c r="O8491" i="1"/>
  <c r="Q8491" i="1" s="1"/>
  <c r="N8491" i="1"/>
  <c r="M8491" i="1"/>
  <c r="L8491" i="1"/>
  <c r="D8491" i="1"/>
  <c r="A8491" i="1"/>
  <c r="W8490" i="1"/>
  <c r="V8490" i="1"/>
  <c r="M8490" i="1"/>
  <c r="N8490" i="1" s="1"/>
  <c r="O8490" i="1" s="1"/>
  <c r="Q8490" i="1" s="1"/>
  <c r="L8490" i="1"/>
  <c r="D8490" i="1"/>
  <c r="A8490" i="1"/>
  <c r="W8489" i="1"/>
  <c r="V8489" i="1" s="1"/>
  <c r="M8489" i="1"/>
  <c r="L8489" i="1"/>
  <c r="D8489" i="1"/>
  <c r="A8489" i="1"/>
  <c r="W8488" i="1"/>
  <c r="V8488" i="1" s="1"/>
  <c r="M8488" i="1"/>
  <c r="P8488" i="1" s="1"/>
  <c r="L8488" i="1"/>
  <c r="D8488" i="1"/>
  <c r="A8488" i="1"/>
  <c r="W8487" i="1"/>
  <c r="V8487" i="1" s="1"/>
  <c r="P8487" i="1"/>
  <c r="N8487" i="1"/>
  <c r="O8487" i="1" s="1"/>
  <c r="Q8487" i="1" s="1"/>
  <c r="M8487" i="1"/>
  <c r="L8487" i="1"/>
  <c r="D8487" i="1"/>
  <c r="A8487" i="1"/>
  <c r="W8486" i="1"/>
  <c r="V8486" i="1" s="1"/>
  <c r="M8486" i="1"/>
  <c r="L8486" i="1"/>
  <c r="D8486" i="1"/>
  <c r="A8486" i="1"/>
  <c r="W8485" i="1"/>
  <c r="V8485" i="1" s="1"/>
  <c r="M8485" i="1"/>
  <c r="L8485" i="1"/>
  <c r="D8485" i="1"/>
  <c r="A8485" i="1"/>
  <c r="W8484" i="1"/>
  <c r="V8484" i="1" s="1"/>
  <c r="M8484" i="1"/>
  <c r="L8484" i="1"/>
  <c r="D8484" i="1"/>
  <c r="A8484" i="1"/>
  <c r="W8483" i="1"/>
  <c r="V8483" i="1" s="1"/>
  <c r="P8483" i="1"/>
  <c r="N8483" i="1"/>
  <c r="O8483" i="1" s="1"/>
  <c r="Q8483" i="1" s="1"/>
  <c r="M8483" i="1"/>
  <c r="L8483" i="1"/>
  <c r="D8483" i="1"/>
  <c r="A8483" i="1"/>
  <c r="W8482" i="1"/>
  <c r="V8482" i="1"/>
  <c r="M8482" i="1"/>
  <c r="L8482" i="1"/>
  <c r="D8482" i="1"/>
  <c r="A8482" i="1"/>
  <c r="W8481" i="1"/>
  <c r="V8481" i="1" s="1"/>
  <c r="M8481" i="1"/>
  <c r="L8481" i="1"/>
  <c r="D8481" i="1"/>
  <c r="A8481" i="1"/>
  <c r="W8480" i="1"/>
  <c r="V8480" i="1" s="1"/>
  <c r="M8480" i="1"/>
  <c r="L8480" i="1"/>
  <c r="D8480" i="1"/>
  <c r="A8480" i="1"/>
  <c r="W8479" i="1"/>
  <c r="V8479" i="1" s="1"/>
  <c r="P8479" i="1"/>
  <c r="N8479" i="1"/>
  <c r="O8479" i="1" s="1"/>
  <c r="Q8479" i="1" s="1"/>
  <c r="M8479" i="1"/>
  <c r="L8479" i="1"/>
  <c r="D8479" i="1"/>
  <c r="A8479" i="1"/>
  <c r="W8478" i="1"/>
  <c r="V8478" i="1"/>
  <c r="P8478" i="1"/>
  <c r="O8478" i="1"/>
  <c r="Q8478" i="1" s="1"/>
  <c r="M8478" i="1"/>
  <c r="N8478" i="1" s="1"/>
  <c r="L8478" i="1"/>
  <c r="D8478" i="1"/>
  <c r="A8478" i="1"/>
  <c r="W8477" i="1"/>
  <c r="V8477" i="1" s="1"/>
  <c r="M8477" i="1"/>
  <c r="L8477" i="1"/>
  <c r="D8477" i="1"/>
  <c r="A8477" i="1"/>
  <c r="W8476" i="1"/>
  <c r="V8476" i="1" s="1"/>
  <c r="O8476" i="1"/>
  <c r="Q8476" i="1" s="1"/>
  <c r="N8476" i="1"/>
  <c r="M8476" i="1"/>
  <c r="P8476" i="1" s="1"/>
  <c r="L8476" i="1"/>
  <c r="D8476" i="1"/>
  <c r="A8476" i="1"/>
  <c r="W8475" i="1"/>
  <c r="V8475" i="1" s="1"/>
  <c r="P8475" i="1"/>
  <c r="O8475" i="1"/>
  <c r="Q8475" i="1" s="1"/>
  <c r="N8475" i="1"/>
  <c r="M8475" i="1"/>
  <c r="L8475" i="1"/>
  <c r="D8475" i="1"/>
  <c r="A8475" i="1"/>
  <c r="W8474" i="1"/>
  <c r="V8474" i="1"/>
  <c r="M8474" i="1"/>
  <c r="N8474" i="1" s="1"/>
  <c r="O8474" i="1" s="1"/>
  <c r="Q8474" i="1" s="1"/>
  <c r="L8474" i="1"/>
  <c r="D8474" i="1"/>
  <c r="A8474" i="1"/>
  <c r="W8473" i="1"/>
  <c r="V8473" i="1" s="1"/>
  <c r="M8473" i="1"/>
  <c r="L8473" i="1"/>
  <c r="D8473" i="1"/>
  <c r="A8473" i="1"/>
  <c r="W8472" i="1"/>
  <c r="V8472" i="1" s="1"/>
  <c r="M8472" i="1"/>
  <c r="P8472" i="1" s="1"/>
  <c r="L8472" i="1"/>
  <c r="D8472" i="1"/>
  <c r="A8472" i="1"/>
  <c r="W8471" i="1"/>
  <c r="V8471" i="1" s="1"/>
  <c r="P8471" i="1"/>
  <c r="N8471" i="1"/>
  <c r="O8471" i="1" s="1"/>
  <c r="Q8471" i="1" s="1"/>
  <c r="M8471" i="1"/>
  <c r="L8471" i="1"/>
  <c r="D8471" i="1"/>
  <c r="A8471" i="1"/>
  <c r="W8470" i="1"/>
  <c r="V8470" i="1" s="1"/>
  <c r="M8470" i="1"/>
  <c r="L8470" i="1"/>
  <c r="D8470" i="1"/>
  <c r="A8470" i="1"/>
  <c r="W8469" i="1"/>
  <c r="V8469" i="1" s="1"/>
  <c r="M8469" i="1"/>
  <c r="L8469" i="1"/>
  <c r="D8469" i="1"/>
  <c r="A8469" i="1"/>
  <c r="W8468" i="1"/>
  <c r="V8468" i="1" s="1"/>
  <c r="M8468" i="1"/>
  <c r="L8468" i="1"/>
  <c r="D8468" i="1"/>
  <c r="A8468" i="1"/>
  <c r="W8467" i="1"/>
  <c r="V8467" i="1" s="1"/>
  <c r="P8467" i="1"/>
  <c r="N8467" i="1"/>
  <c r="O8467" i="1" s="1"/>
  <c r="Q8467" i="1" s="1"/>
  <c r="M8467" i="1"/>
  <c r="L8467" i="1"/>
  <c r="D8467" i="1"/>
  <c r="A8467" i="1"/>
  <c r="W8466" i="1"/>
  <c r="V8466" i="1"/>
  <c r="M8466" i="1"/>
  <c r="N8466" i="1" s="1"/>
  <c r="O8466" i="1" s="1"/>
  <c r="Q8466" i="1" s="1"/>
  <c r="L8466" i="1"/>
  <c r="D8466" i="1"/>
  <c r="A8466" i="1"/>
  <c r="W8465" i="1"/>
  <c r="V8465" i="1" s="1"/>
  <c r="M8465" i="1"/>
  <c r="L8465" i="1"/>
  <c r="D8465" i="1"/>
  <c r="A8465" i="1"/>
  <c r="W8464" i="1"/>
  <c r="V8464" i="1" s="1"/>
  <c r="M8464" i="1"/>
  <c r="L8464" i="1"/>
  <c r="D8464" i="1"/>
  <c r="A8464" i="1"/>
  <c r="W8463" i="1"/>
  <c r="V8463" i="1" s="1"/>
  <c r="P8463" i="1"/>
  <c r="N8463" i="1"/>
  <c r="O8463" i="1" s="1"/>
  <c r="Q8463" i="1" s="1"/>
  <c r="M8463" i="1"/>
  <c r="L8463" i="1"/>
  <c r="D8463" i="1"/>
  <c r="A8463" i="1"/>
  <c r="W8462" i="1"/>
  <c r="V8462" i="1"/>
  <c r="P8462" i="1"/>
  <c r="O8462" i="1"/>
  <c r="Q8462" i="1" s="1"/>
  <c r="N8462" i="1"/>
  <c r="M8462" i="1"/>
  <c r="L8462" i="1"/>
  <c r="D8462" i="1"/>
  <c r="A8462" i="1"/>
  <c r="W8461" i="1"/>
  <c r="V8461" i="1"/>
  <c r="M8461" i="1"/>
  <c r="N8461" i="1" s="1"/>
  <c r="O8461" i="1" s="1"/>
  <c r="Q8461" i="1" s="1"/>
  <c r="L8461" i="1"/>
  <c r="D8461" i="1"/>
  <c r="A8461" i="1"/>
  <c r="W8460" i="1"/>
  <c r="V8460" i="1" s="1"/>
  <c r="M8460" i="1"/>
  <c r="P8460" i="1" s="1"/>
  <c r="L8460" i="1"/>
  <c r="N8460" i="1" s="1"/>
  <c r="O8460" i="1" s="1"/>
  <c r="Q8460" i="1" s="1"/>
  <c r="D8460" i="1"/>
  <c r="A8460" i="1"/>
  <c r="W8459" i="1"/>
  <c r="V8459" i="1" s="1"/>
  <c r="M8459" i="1"/>
  <c r="L8459" i="1"/>
  <c r="D8459" i="1"/>
  <c r="A8459" i="1"/>
  <c r="W8458" i="1"/>
  <c r="V8458" i="1" s="1"/>
  <c r="M8458" i="1"/>
  <c r="L8458" i="1"/>
  <c r="D8458" i="1"/>
  <c r="A8458" i="1"/>
  <c r="W8457" i="1"/>
  <c r="V8457" i="1" s="1"/>
  <c r="O8457" i="1"/>
  <c r="Q8457" i="1" s="1"/>
  <c r="M8457" i="1"/>
  <c r="N8457" i="1" s="1"/>
  <c r="L8457" i="1"/>
  <c r="D8457" i="1"/>
  <c r="A8457" i="1"/>
  <c r="W8456" i="1"/>
  <c r="V8456" i="1"/>
  <c r="O8456" i="1"/>
  <c r="Q8456" i="1" s="1"/>
  <c r="N8456" i="1"/>
  <c r="M8456" i="1"/>
  <c r="P8456" i="1" s="1"/>
  <c r="L8456" i="1"/>
  <c r="D8456" i="1"/>
  <c r="A8456" i="1"/>
  <c r="W8455" i="1"/>
  <c r="V8455" i="1" s="1"/>
  <c r="P8455" i="1"/>
  <c r="M8455" i="1"/>
  <c r="L8455" i="1"/>
  <c r="N8455" i="1" s="1"/>
  <c r="O8455" i="1" s="1"/>
  <c r="Q8455" i="1" s="1"/>
  <c r="D8455" i="1"/>
  <c r="A8455" i="1"/>
  <c r="W8454" i="1"/>
  <c r="V8454" i="1"/>
  <c r="P8454" i="1"/>
  <c r="N8454" i="1"/>
  <c r="O8454" i="1" s="1"/>
  <c r="Q8454" i="1" s="1"/>
  <c r="M8454" i="1"/>
  <c r="L8454" i="1"/>
  <c r="D8454" i="1"/>
  <c r="A8454" i="1"/>
  <c r="W8453" i="1"/>
  <c r="V8453" i="1" s="1"/>
  <c r="M8453" i="1"/>
  <c r="L8453" i="1"/>
  <c r="D8453" i="1"/>
  <c r="A8453" i="1"/>
  <c r="W8452" i="1"/>
  <c r="V8452" i="1" s="1"/>
  <c r="N8452" i="1"/>
  <c r="O8452" i="1" s="1"/>
  <c r="Q8452" i="1" s="1"/>
  <c r="M8452" i="1"/>
  <c r="P8452" i="1" s="1"/>
  <c r="L8452" i="1"/>
  <c r="D8452" i="1"/>
  <c r="A8452" i="1"/>
  <c r="W8451" i="1"/>
  <c r="V8451" i="1" s="1"/>
  <c r="M8451" i="1"/>
  <c r="L8451" i="1"/>
  <c r="D8451" i="1"/>
  <c r="A8451" i="1"/>
  <c r="W8450" i="1"/>
  <c r="V8450" i="1" s="1"/>
  <c r="Q8450" i="1"/>
  <c r="P8450" i="1"/>
  <c r="O8450" i="1"/>
  <c r="N8450" i="1"/>
  <c r="M8450" i="1"/>
  <c r="L8450" i="1"/>
  <c r="D8450" i="1"/>
  <c r="A8450" i="1"/>
  <c r="W8449" i="1"/>
  <c r="V8449" i="1" s="1"/>
  <c r="P8449" i="1"/>
  <c r="M8449" i="1"/>
  <c r="L8449" i="1"/>
  <c r="D8449" i="1"/>
  <c r="A8449" i="1"/>
  <c r="W8448" i="1"/>
  <c r="V8448" i="1"/>
  <c r="M8448" i="1"/>
  <c r="P8448" i="1" s="1"/>
  <c r="L8448" i="1"/>
  <c r="D8448" i="1"/>
  <c r="A8448" i="1"/>
  <c r="W8447" i="1"/>
  <c r="V8447" i="1" s="1"/>
  <c r="P8447" i="1"/>
  <c r="M8447" i="1"/>
  <c r="L8447" i="1"/>
  <c r="N8447" i="1" s="1"/>
  <c r="O8447" i="1" s="1"/>
  <c r="Q8447" i="1" s="1"/>
  <c r="D8447" i="1"/>
  <c r="A8447" i="1"/>
  <c r="W8446" i="1"/>
  <c r="V8446" i="1" s="1"/>
  <c r="P8446" i="1"/>
  <c r="N8446" i="1"/>
  <c r="O8446" i="1" s="1"/>
  <c r="Q8446" i="1" s="1"/>
  <c r="M8446" i="1"/>
  <c r="L8446" i="1"/>
  <c r="D8446" i="1"/>
  <c r="A8446" i="1"/>
  <c r="W8445" i="1"/>
  <c r="V8445" i="1"/>
  <c r="P8445" i="1"/>
  <c r="M8445" i="1"/>
  <c r="N8445" i="1" s="1"/>
  <c r="O8445" i="1" s="1"/>
  <c r="Q8445" i="1" s="1"/>
  <c r="L8445" i="1"/>
  <c r="D8445" i="1"/>
  <c r="A8445" i="1"/>
  <c r="W8444" i="1"/>
  <c r="V8444" i="1" s="1"/>
  <c r="N8444" i="1"/>
  <c r="O8444" i="1" s="1"/>
  <c r="Q8444" i="1" s="1"/>
  <c r="M8444" i="1"/>
  <c r="P8444" i="1" s="1"/>
  <c r="L8444" i="1"/>
  <c r="D8444" i="1"/>
  <c r="A8444" i="1"/>
  <c r="W8443" i="1"/>
  <c r="V8443" i="1" s="1"/>
  <c r="P8443" i="1"/>
  <c r="O8443" i="1"/>
  <c r="Q8443" i="1" s="1"/>
  <c r="N8443" i="1"/>
  <c r="M8443" i="1"/>
  <c r="L8443" i="1"/>
  <c r="D8443" i="1"/>
  <c r="A8443" i="1"/>
  <c r="W8442" i="1"/>
  <c r="V8442" i="1" s="1"/>
  <c r="P8442" i="1"/>
  <c r="M8442" i="1"/>
  <c r="N8442" i="1" s="1"/>
  <c r="O8442" i="1" s="1"/>
  <c r="Q8442" i="1" s="1"/>
  <c r="L8442" i="1"/>
  <c r="D8442" i="1"/>
  <c r="A8442" i="1"/>
  <c r="W8441" i="1"/>
  <c r="V8441" i="1" s="1"/>
  <c r="P8441" i="1"/>
  <c r="M8441" i="1"/>
  <c r="L8441" i="1"/>
  <c r="D8441" i="1"/>
  <c r="A8441" i="1"/>
  <c r="W8440" i="1"/>
  <c r="V8440" i="1" s="1"/>
  <c r="M8440" i="1"/>
  <c r="L8440" i="1"/>
  <c r="D8440" i="1"/>
  <c r="A8440" i="1"/>
  <c r="W8439" i="1"/>
  <c r="V8439" i="1" s="1"/>
  <c r="P8439" i="1"/>
  <c r="M8439" i="1"/>
  <c r="L8439" i="1"/>
  <c r="N8439" i="1" s="1"/>
  <c r="O8439" i="1" s="1"/>
  <c r="Q8439" i="1" s="1"/>
  <c r="D8439" i="1"/>
  <c r="A8439" i="1"/>
  <c r="W8438" i="1"/>
  <c r="V8438" i="1"/>
  <c r="P8438" i="1"/>
  <c r="N8438" i="1"/>
  <c r="O8438" i="1" s="1"/>
  <c r="Q8438" i="1" s="1"/>
  <c r="M8438" i="1"/>
  <c r="L8438" i="1"/>
  <c r="D8438" i="1"/>
  <c r="A8438" i="1"/>
  <c r="W8437" i="1"/>
  <c r="V8437" i="1"/>
  <c r="P8437" i="1"/>
  <c r="O8437" i="1"/>
  <c r="Q8437" i="1" s="1"/>
  <c r="M8437" i="1"/>
  <c r="N8437" i="1" s="1"/>
  <c r="L8437" i="1"/>
  <c r="D8437" i="1"/>
  <c r="A8437" i="1"/>
  <c r="W8436" i="1"/>
  <c r="V8436" i="1" s="1"/>
  <c r="Q8436" i="1"/>
  <c r="M8436" i="1"/>
  <c r="P8436" i="1" s="1"/>
  <c r="L8436" i="1"/>
  <c r="N8436" i="1" s="1"/>
  <c r="O8436" i="1" s="1"/>
  <c r="D8436" i="1"/>
  <c r="A8436" i="1"/>
  <c r="W8435" i="1"/>
  <c r="V8435" i="1" s="1"/>
  <c r="P8435" i="1"/>
  <c r="M8435" i="1"/>
  <c r="N8435" i="1" s="1"/>
  <c r="O8435" i="1" s="1"/>
  <c r="Q8435" i="1" s="1"/>
  <c r="L8435" i="1"/>
  <c r="D8435" i="1"/>
  <c r="A8435" i="1"/>
  <c r="W8434" i="1"/>
  <c r="V8434" i="1" s="1"/>
  <c r="M8434" i="1"/>
  <c r="L8434" i="1"/>
  <c r="D8434" i="1"/>
  <c r="A8434" i="1"/>
  <c r="W8433" i="1"/>
  <c r="V8433" i="1" s="1"/>
  <c r="M8433" i="1"/>
  <c r="P8433" i="1" s="1"/>
  <c r="L8433" i="1"/>
  <c r="D8433" i="1"/>
  <c r="A8433" i="1"/>
  <c r="W8432" i="1"/>
  <c r="V8432" i="1"/>
  <c r="M8432" i="1"/>
  <c r="L8432" i="1"/>
  <c r="D8432" i="1"/>
  <c r="A8432" i="1"/>
  <c r="W8431" i="1"/>
  <c r="V8431" i="1" s="1"/>
  <c r="P8431" i="1"/>
  <c r="N8431" i="1"/>
  <c r="O8431" i="1" s="1"/>
  <c r="Q8431" i="1" s="1"/>
  <c r="M8431" i="1"/>
  <c r="L8431" i="1"/>
  <c r="D8431" i="1"/>
  <c r="A8431" i="1"/>
  <c r="W8430" i="1"/>
  <c r="V8430" i="1"/>
  <c r="P8430" i="1"/>
  <c r="O8430" i="1"/>
  <c r="Q8430" i="1" s="1"/>
  <c r="N8430" i="1"/>
  <c r="M8430" i="1"/>
  <c r="L8430" i="1"/>
  <c r="D8430" i="1"/>
  <c r="A8430" i="1"/>
  <c r="W8429" i="1"/>
  <c r="V8429" i="1"/>
  <c r="M8429" i="1"/>
  <c r="N8429" i="1" s="1"/>
  <c r="O8429" i="1" s="1"/>
  <c r="Q8429" i="1" s="1"/>
  <c r="L8429" i="1"/>
  <c r="D8429" i="1"/>
  <c r="A8429" i="1"/>
  <c r="W8428" i="1"/>
  <c r="V8428" i="1" s="1"/>
  <c r="M8428" i="1"/>
  <c r="P8428" i="1" s="1"/>
  <c r="L8428" i="1"/>
  <c r="N8428" i="1" s="1"/>
  <c r="O8428" i="1" s="1"/>
  <c r="Q8428" i="1" s="1"/>
  <c r="D8428" i="1"/>
  <c r="A8428" i="1"/>
  <c r="W8427" i="1"/>
  <c r="V8427" i="1" s="1"/>
  <c r="M8427" i="1"/>
  <c r="L8427" i="1"/>
  <c r="D8427" i="1"/>
  <c r="A8427" i="1"/>
  <c r="W8426" i="1"/>
  <c r="V8426" i="1" s="1"/>
  <c r="M8426" i="1"/>
  <c r="L8426" i="1"/>
  <c r="D8426" i="1"/>
  <c r="A8426" i="1"/>
  <c r="W8425" i="1"/>
  <c r="V8425" i="1" s="1"/>
  <c r="Q8425" i="1"/>
  <c r="O8425" i="1"/>
  <c r="M8425" i="1"/>
  <c r="N8425" i="1" s="1"/>
  <c r="L8425" i="1"/>
  <c r="D8425" i="1"/>
  <c r="A8425" i="1"/>
  <c r="W8424" i="1"/>
  <c r="V8424" i="1"/>
  <c r="O8424" i="1"/>
  <c r="Q8424" i="1" s="1"/>
  <c r="N8424" i="1"/>
  <c r="M8424" i="1"/>
  <c r="P8424" i="1" s="1"/>
  <c r="L8424" i="1"/>
  <c r="D8424" i="1"/>
  <c r="A8424" i="1"/>
  <c r="W8423" i="1"/>
  <c r="V8423" i="1" s="1"/>
  <c r="P8423" i="1"/>
  <c r="M8423" i="1"/>
  <c r="L8423" i="1"/>
  <c r="N8423" i="1" s="1"/>
  <c r="O8423" i="1" s="1"/>
  <c r="Q8423" i="1" s="1"/>
  <c r="D8423" i="1"/>
  <c r="A8423" i="1"/>
  <c r="W8422" i="1"/>
  <c r="V8422" i="1"/>
  <c r="P8422" i="1"/>
  <c r="N8422" i="1"/>
  <c r="O8422" i="1" s="1"/>
  <c r="Q8422" i="1" s="1"/>
  <c r="M8422" i="1"/>
  <c r="L8422" i="1"/>
  <c r="D8422" i="1"/>
  <c r="A8422" i="1"/>
  <c r="W8421" i="1"/>
  <c r="V8421" i="1" s="1"/>
  <c r="M8421" i="1"/>
  <c r="L8421" i="1"/>
  <c r="D8421" i="1"/>
  <c r="A8421" i="1"/>
  <c r="W8420" i="1"/>
  <c r="V8420" i="1" s="1"/>
  <c r="M8420" i="1"/>
  <c r="P8420" i="1" s="1"/>
  <c r="L8420" i="1"/>
  <c r="N8420" i="1" s="1"/>
  <c r="O8420" i="1" s="1"/>
  <c r="Q8420" i="1" s="1"/>
  <c r="D8420" i="1"/>
  <c r="A8420" i="1"/>
  <c r="W8419" i="1"/>
  <c r="V8419" i="1" s="1"/>
  <c r="M8419" i="1"/>
  <c r="L8419" i="1"/>
  <c r="D8419" i="1"/>
  <c r="A8419" i="1"/>
  <c r="W8418" i="1"/>
  <c r="V8418" i="1" s="1"/>
  <c r="P8418" i="1"/>
  <c r="O8418" i="1"/>
  <c r="Q8418" i="1" s="1"/>
  <c r="N8418" i="1"/>
  <c r="M8418" i="1"/>
  <c r="L8418" i="1"/>
  <c r="D8418" i="1"/>
  <c r="A8418" i="1"/>
  <c r="W8417" i="1"/>
  <c r="V8417" i="1" s="1"/>
  <c r="P8417" i="1"/>
  <c r="M8417" i="1"/>
  <c r="L8417" i="1"/>
  <c r="D8417" i="1"/>
  <c r="A8417" i="1"/>
  <c r="W8416" i="1"/>
  <c r="V8416" i="1"/>
  <c r="M8416" i="1"/>
  <c r="P8416" i="1" s="1"/>
  <c r="L8416" i="1"/>
  <c r="D8416" i="1"/>
  <c r="A8416" i="1"/>
  <c r="W8415" i="1"/>
  <c r="V8415" i="1" s="1"/>
  <c r="P8415" i="1"/>
  <c r="M8415" i="1"/>
  <c r="L8415" i="1"/>
  <c r="N8415" i="1" s="1"/>
  <c r="O8415" i="1" s="1"/>
  <c r="Q8415" i="1" s="1"/>
  <c r="D8415" i="1"/>
  <c r="A8415" i="1"/>
  <c r="W8414" i="1"/>
  <c r="V8414" i="1" s="1"/>
  <c r="P8414" i="1"/>
  <c r="N8414" i="1"/>
  <c r="O8414" i="1" s="1"/>
  <c r="Q8414" i="1" s="1"/>
  <c r="M8414" i="1"/>
  <c r="L8414" i="1"/>
  <c r="D8414" i="1"/>
  <c r="A8414" i="1"/>
  <c r="W8413" i="1"/>
  <c r="V8413" i="1"/>
  <c r="M8413" i="1"/>
  <c r="N8413" i="1" s="1"/>
  <c r="O8413" i="1" s="1"/>
  <c r="Q8413" i="1" s="1"/>
  <c r="L8413" i="1"/>
  <c r="D8413" i="1"/>
  <c r="A8413" i="1"/>
  <c r="W8412" i="1"/>
  <c r="V8412" i="1" s="1"/>
  <c r="Q8412" i="1"/>
  <c r="N8412" i="1"/>
  <c r="O8412" i="1" s="1"/>
  <c r="M8412" i="1"/>
  <c r="P8412" i="1" s="1"/>
  <c r="L8412" i="1"/>
  <c r="D8412" i="1"/>
  <c r="A8412" i="1"/>
  <c r="W8411" i="1"/>
  <c r="V8411" i="1"/>
  <c r="P8411" i="1"/>
  <c r="M8411" i="1"/>
  <c r="L8411" i="1"/>
  <c r="N8411" i="1" s="1"/>
  <c r="O8411" i="1" s="1"/>
  <c r="Q8411" i="1" s="1"/>
  <c r="D8411" i="1"/>
  <c r="A8411" i="1"/>
  <c r="W8410" i="1"/>
  <c r="V8410" i="1"/>
  <c r="P8410" i="1"/>
  <c r="M8410" i="1"/>
  <c r="L8410" i="1"/>
  <c r="N8410" i="1" s="1"/>
  <c r="O8410" i="1" s="1"/>
  <c r="Q8410" i="1" s="1"/>
  <c r="D8410" i="1"/>
  <c r="A8410" i="1"/>
  <c r="W8409" i="1"/>
  <c r="V8409" i="1" s="1"/>
  <c r="P8409" i="1"/>
  <c r="M8409" i="1"/>
  <c r="L8409" i="1"/>
  <c r="N8409" i="1" s="1"/>
  <c r="O8409" i="1" s="1"/>
  <c r="Q8409" i="1" s="1"/>
  <c r="D8409" i="1"/>
  <c r="A8409" i="1"/>
  <c r="W8408" i="1"/>
  <c r="V8408" i="1"/>
  <c r="M8408" i="1"/>
  <c r="L8408" i="1"/>
  <c r="D8408" i="1"/>
  <c r="A8408" i="1"/>
  <c r="W8407" i="1"/>
  <c r="V8407" i="1"/>
  <c r="P8407" i="1"/>
  <c r="M8407" i="1"/>
  <c r="L8407" i="1"/>
  <c r="N8407" i="1" s="1"/>
  <c r="O8407" i="1" s="1"/>
  <c r="Q8407" i="1" s="1"/>
  <c r="D8407" i="1"/>
  <c r="A8407" i="1"/>
  <c r="W8406" i="1"/>
  <c r="V8406" i="1"/>
  <c r="P8406" i="1"/>
  <c r="M8406" i="1"/>
  <c r="L8406" i="1"/>
  <c r="N8406" i="1" s="1"/>
  <c r="O8406" i="1" s="1"/>
  <c r="Q8406" i="1" s="1"/>
  <c r="D8406" i="1"/>
  <c r="A8406" i="1"/>
  <c r="W8405" i="1"/>
  <c r="V8405" i="1" s="1"/>
  <c r="P8405" i="1"/>
  <c r="M8405" i="1"/>
  <c r="L8405" i="1"/>
  <c r="N8405" i="1" s="1"/>
  <c r="O8405" i="1" s="1"/>
  <c r="Q8405" i="1" s="1"/>
  <c r="D8405" i="1"/>
  <c r="A8405" i="1"/>
  <c r="W8404" i="1"/>
  <c r="V8404" i="1"/>
  <c r="P8404" i="1"/>
  <c r="N8404" i="1"/>
  <c r="O8404" i="1" s="1"/>
  <c r="Q8404" i="1" s="1"/>
  <c r="M8404" i="1"/>
  <c r="L8404" i="1"/>
  <c r="D8404" i="1"/>
  <c r="A8404" i="1"/>
  <c r="W8403" i="1"/>
  <c r="V8403" i="1"/>
  <c r="P8403" i="1"/>
  <c r="M8403" i="1"/>
  <c r="L8403" i="1"/>
  <c r="N8403" i="1" s="1"/>
  <c r="O8403" i="1" s="1"/>
  <c r="Q8403" i="1" s="1"/>
  <c r="D8403" i="1"/>
  <c r="A8403" i="1"/>
  <c r="W8402" i="1"/>
  <c r="V8402" i="1"/>
  <c r="P8402" i="1"/>
  <c r="M8402" i="1"/>
  <c r="L8402" i="1"/>
  <c r="N8402" i="1" s="1"/>
  <c r="O8402" i="1" s="1"/>
  <c r="Q8402" i="1" s="1"/>
  <c r="D8402" i="1"/>
  <c r="A8402" i="1"/>
  <c r="W8401" i="1"/>
  <c r="V8401" i="1" s="1"/>
  <c r="P8401" i="1"/>
  <c r="N8401" i="1"/>
  <c r="O8401" i="1" s="1"/>
  <c r="Q8401" i="1" s="1"/>
  <c r="M8401" i="1"/>
  <c r="L8401" i="1"/>
  <c r="D8401" i="1"/>
  <c r="A8401" i="1"/>
  <c r="W8400" i="1"/>
  <c r="V8400" i="1"/>
  <c r="P8400" i="1"/>
  <c r="N8400" i="1"/>
  <c r="O8400" i="1" s="1"/>
  <c r="Q8400" i="1" s="1"/>
  <c r="M8400" i="1"/>
  <c r="L8400" i="1"/>
  <c r="D8400" i="1"/>
  <c r="A8400" i="1"/>
  <c r="W8399" i="1"/>
  <c r="V8399" i="1"/>
  <c r="P8399" i="1"/>
  <c r="O8399" i="1"/>
  <c r="Q8399" i="1" s="1"/>
  <c r="M8399" i="1"/>
  <c r="L8399" i="1"/>
  <c r="N8399" i="1" s="1"/>
  <c r="D8399" i="1"/>
  <c r="A8399" i="1"/>
  <c r="W8398" i="1"/>
  <c r="V8398" i="1"/>
  <c r="Q8398" i="1"/>
  <c r="P8398" i="1"/>
  <c r="M8398" i="1"/>
  <c r="L8398" i="1"/>
  <c r="N8398" i="1" s="1"/>
  <c r="O8398" i="1" s="1"/>
  <c r="D8398" i="1"/>
  <c r="A8398" i="1"/>
  <c r="W8397" i="1"/>
  <c r="V8397" i="1" s="1"/>
  <c r="P8397" i="1"/>
  <c r="N8397" i="1"/>
  <c r="O8397" i="1" s="1"/>
  <c r="Q8397" i="1" s="1"/>
  <c r="M8397" i="1"/>
  <c r="L8397" i="1"/>
  <c r="D8397" i="1"/>
  <c r="A8397" i="1"/>
  <c r="W8396" i="1"/>
  <c r="V8396" i="1"/>
  <c r="N8396" i="1"/>
  <c r="O8396" i="1" s="1"/>
  <c r="Q8396" i="1" s="1"/>
  <c r="M8396" i="1"/>
  <c r="P8396" i="1" s="1"/>
  <c r="L8396" i="1"/>
  <c r="D8396" i="1"/>
  <c r="A8396" i="1"/>
  <c r="W8395" i="1"/>
  <c r="V8395" i="1"/>
  <c r="P8395" i="1"/>
  <c r="O8395" i="1"/>
  <c r="Q8395" i="1" s="1"/>
  <c r="M8395" i="1"/>
  <c r="L8395" i="1"/>
  <c r="N8395" i="1" s="1"/>
  <c r="D8395" i="1"/>
  <c r="A8395" i="1"/>
  <c r="W8394" i="1"/>
  <c r="V8394" i="1"/>
  <c r="Q8394" i="1"/>
  <c r="P8394" i="1"/>
  <c r="M8394" i="1"/>
  <c r="L8394" i="1"/>
  <c r="N8394" i="1" s="1"/>
  <c r="O8394" i="1" s="1"/>
  <c r="D8394" i="1"/>
  <c r="A8394" i="1"/>
  <c r="W8393" i="1"/>
  <c r="V8393" i="1" s="1"/>
  <c r="M8393" i="1"/>
  <c r="P8393" i="1" s="1"/>
  <c r="L8393" i="1"/>
  <c r="N8393" i="1" s="1"/>
  <c r="O8393" i="1" s="1"/>
  <c r="Q8393" i="1" s="1"/>
  <c r="D8393" i="1"/>
  <c r="A8393" i="1"/>
  <c r="W8392" i="1"/>
  <c r="V8392" i="1"/>
  <c r="P8392" i="1"/>
  <c r="N8392" i="1"/>
  <c r="O8392" i="1" s="1"/>
  <c r="Q8392" i="1" s="1"/>
  <c r="M8392" i="1"/>
  <c r="L8392" i="1"/>
  <c r="D8392" i="1"/>
  <c r="A8392" i="1"/>
  <c r="W8391" i="1"/>
  <c r="V8391" i="1"/>
  <c r="P8391" i="1"/>
  <c r="M8391" i="1"/>
  <c r="L8391" i="1"/>
  <c r="N8391" i="1" s="1"/>
  <c r="O8391" i="1" s="1"/>
  <c r="Q8391" i="1" s="1"/>
  <c r="D8391" i="1"/>
  <c r="A8391" i="1"/>
  <c r="W8390" i="1"/>
  <c r="V8390" i="1"/>
  <c r="Q8390" i="1"/>
  <c r="P8390" i="1"/>
  <c r="M8390" i="1"/>
  <c r="L8390" i="1"/>
  <c r="N8390" i="1" s="1"/>
  <c r="O8390" i="1" s="1"/>
  <c r="D8390" i="1"/>
  <c r="A8390" i="1"/>
  <c r="W8389" i="1"/>
  <c r="V8389" i="1" s="1"/>
  <c r="N8389" i="1"/>
  <c r="O8389" i="1" s="1"/>
  <c r="Q8389" i="1" s="1"/>
  <c r="M8389" i="1"/>
  <c r="P8389" i="1" s="1"/>
  <c r="L8389" i="1"/>
  <c r="D8389" i="1"/>
  <c r="A8389" i="1"/>
  <c r="W8388" i="1"/>
  <c r="V8388" i="1"/>
  <c r="M8388" i="1"/>
  <c r="P8388" i="1" s="1"/>
  <c r="L8388" i="1"/>
  <c r="D8388" i="1"/>
  <c r="A8388" i="1"/>
  <c r="W8387" i="1"/>
  <c r="V8387" i="1"/>
  <c r="P8387" i="1"/>
  <c r="O8387" i="1"/>
  <c r="Q8387" i="1" s="1"/>
  <c r="M8387" i="1"/>
  <c r="L8387" i="1"/>
  <c r="N8387" i="1" s="1"/>
  <c r="D8387" i="1"/>
  <c r="A8387" i="1"/>
  <c r="W8386" i="1"/>
  <c r="V8386" i="1"/>
  <c r="P8386" i="1"/>
  <c r="M8386" i="1"/>
  <c r="L8386" i="1"/>
  <c r="N8386" i="1" s="1"/>
  <c r="O8386" i="1" s="1"/>
  <c r="Q8386" i="1" s="1"/>
  <c r="D8386" i="1"/>
  <c r="A8386" i="1"/>
  <c r="W8385" i="1"/>
  <c r="V8385" i="1" s="1"/>
  <c r="M8385" i="1"/>
  <c r="P8385" i="1" s="1"/>
  <c r="L8385" i="1"/>
  <c r="N8385" i="1" s="1"/>
  <c r="O8385" i="1" s="1"/>
  <c r="Q8385" i="1" s="1"/>
  <c r="D8385" i="1"/>
  <c r="A8385" i="1"/>
  <c r="W8384" i="1"/>
  <c r="V8384" i="1"/>
  <c r="P8384" i="1"/>
  <c r="N8384" i="1"/>
  <c r="O8384" i="1" s="1"/>
  <c r="Q8384" i="1" s="1"/>
  <c r="M8384" i="1"/>
  <c r="L8384" i="1"/>
  <c r="D8384" i="1"/>
  <c r="A8384" i="1"/>
  <c r="W8383" i="1"/>
  <c r="V8383" i="1"/>
  <c r="P8383" i="1"/>
  <c r="M8383" i="1"/>
  <c r="L8383" i="1"/>
  <c r="N8383" i="1" s="1"/>
  <c r="O8383" i="1" s="1"/>
  <c r="Q8383" i="1" s="1"/>
  <c r="D8383" i="1"/>
  <c r="A8383" i="1"/>
  <c r="W8382" i="1"/>
  <c r="V8382" i="1"/>
  <c r="P8382" i="1"/>
  <c r="M8382" i="1"/>
  <c r="L8382" i="1"/>
  <c r="N8382" i="1" s="1"/>
  <c r="O8382" i="1" s="1"/>
  <c r="Q8382" i="1" s="1"/>
  <c r="D8382" i="1"/>
  <c r="A8382" i="1"/>
  <c r="W8381" i="1"/>
  <c r="V8381" i="1" s="1"/>
  <c r="N8381" i="1"/>
  <c r="O8381" i="1" s="1"/>
  <c r="Q8381" i="1" s="1"/>
  <c r="M8381" i="1"/>
  <c r="P8381" i="1" s="1"/>
  <c r="L8381" i="1"/>
  <c r="D8381" i="1"/>
  <c r="A8381" i="1"/>
  <c r="W8380" i="1"/>
  <c r="V8380" i="1"/>
  <c r="P8380" i="1"/>
  <c r="O8380" i="1"/>
  <c r="Q8380" i="1" s="1"/>
  <c r="N8380" i="1"/>
  <c r="M8380" i="1"/>
  <c r="L8380" i="1"/>
  <c r="D8380" i="1"/>
  <c r="A8380" i="1"/>
  <c r="W8379" i="1"/>
  <c r="V8379" i="1"/>
  <c r="Q8379" i="1"/>
  <c r="P8379" i="1"/>
  <c r="O8379" i="1"/>
  <c r="M8379" i="1"/>
  <c r="N8379" i="1" s="1"/>
  <c r="L8379" i="1"/>
  <c r="D8379" i="1"/>
  <c r="A8379" i="1"/>
  <c r="W8378" i="1"/>
  <c r="V8378" i="1"/>
  <c r="Q8378" i="1"/>
  <c r="M8378" i="1"/>
  <c r="P8378" i="1" s="1"/>
  <c r="L8378" i="1"/>
  <c r="N8378" i="1" s="1"/>
  <c r="O8378" i="1" s="1"/>
  <c r="D8378" i="1"/>
  <c r="A8378" i="1"/>
  <c r="W8377" i="1"/>
  <c r="V8377" i="1" s="1"/>
  <c r="M8377" i="1"/>
  <c r="P8377" i="1" s="1"/>
  <c r="L8377" i="1"/>
  <c r="D8377" i="1"/>
  <c r="A8377" i="1"/>
  <c r="W8376" i="1"/>
  <c r="V8376" i="1"/>
  <c r="P8376" i="1"/>
  <c r="N8376" i="1"/>
  <c r="O8376" i="1" s="1"/>
  <c r="Q8376" i="1" s="1"/>
  <c r="M8376" i="1"/>
  <c r="L8376" i="1"/>
  <c r="D8376" i="1"/>
  <c r="A8376" i="1"/>
  <c r="W8375" i="1"/>
  <c r="V8375" i="1"/>
  <c r="P8375" i="1"/>
  <c r="O8375" i="1"/>
  <c r="Q8375" i="1" s="1"/>
  <c r="M8375" i="1"/>
  <c r="N8375" i="1" s="1"/>
  <c r="L8375" i="1"/>
  <c r="D8375" i="1"/>
  <c r="A8375" i="1"/>
  <c r="W8374" i="1"/>
  <c r="V8374" i="1" s="1"/>
  <c r="Q8374" i="1"/>
  <c r="M8374" i="1"/>
  <c r="P8374" i="1" s="1"/>
  <c r="L8374" i="1"/>
  <c r="N8374" i="1" s="1"/>
  <c r="O8374" i="1" s="1"/>
  <c r="D8374" i="1"/>
  <c r="A8374" i="1"/>
  <c r="W8373" i="1"/>
  <c r="V8373" i="1" s="1"/>
  <c r="M8373" i="1"/>
  <c r="P8373" i="1" s="1"/>
  <c r="L8373" i="1"/>
  <c r="N8373" i="1" s="1"/>
  <c r="O8373" i="1" s="1"/>
  <c r="Q8373" i="1" s="1"/>
  <c r="D8373" i="1"/>
  <c r="A8373" i="1"/>
  <c r="W8372" i="1"/>
  <c r="V8372" i="1"/>
  <c r="P8372" i="1"/>
  <c r="M8372" i="1"/>
  <c r="N8372" i="1" s="1"/>
  <c r="O8372" i="1" s="1"/>
  <c r="Q8372" i="1" s="1"/>
  <c r="L8372" i="1"/>
  <c r="D8372" i="1"/>
  <c r="A8372" i="1"/>
  <c r="W8371" i="1"/>
  <c r="V8371" i="1"/>
  <c r="P8371" i="1"/>
  <c r="O8371" i="1"/>
  <c r="Q8371" i="1" s="1"/>
  <c r="M8371" i="1"/>
  <c r="N8371" i="1" s="1"/>
  <c r="L8371" i="1"/>
  <c r="D8371" i="1"/>
  <c r="A8371" i="1"/>
  <c r="W8370" i="1"/>
  <c r="V8370" i="1" s="1"/>
  <c r="M8370" i="1"/>
  <c r="P8370" i="1" s="1"/>
  <c r="L8370" i="1"/>
  <c r="N8370" i="1" s="1"/>
  <c r="O8370" i="1" s="1"/>
  <c r="Q8370" i="1" s="1"/>
  <c r="D8370" i="1"/>
  <c r="A8370" i="1"/>
  <c r="W8369" i="1"/>
  <c r="V8369" i="1" s="1"/>
  <c r="N8369" i="1"/>
  <c r="O8369" i="1" s="1"/>
  <c r="Q8369" i="1" s="1"/>
  <c r="M8369" i="1"/>
  <c r="P8369" i="1" s="1"/>
  <c r="L8369" i="1"/>
  <c r="D8369" i="1"/>
  <c r="A8369" i="1"/>
  <c r="W8368" i="1"/>
  <c r="V8368" i="1"/>
  <c r="P8368" i="1"/>
  <c r="O8368" i="1"/>
  <c r="Q8368" i="1" s="1"/>
  <c r="N8368" i="1"/>
  <c r="M8368" i="1"/>
  <c r="L8368" i="1"/>
  <c r="D8368" i="1"/>
  <c r="A8368" i="1"/>
  <c r="W8367" i="1"/>
  <c r="V8367" i="1"/>
  <c r="Q8367" i="1"/>
  <c r="P8367" i="1"/>
  <c r="M8367" i="1"/>
  <c r="N8367" i="1" s="1"/>
  <c r="O8367" i="1" s="1"/>
  <c r="L8367" i="1"/>
  <c r="D8367" i="1"/>
  <c r="A8367" i="1"/>
  <c r="W8366" i="1"/>
  <c r="V8366" i="1"/>
  <c r="M8366" i="1"/>
  <c r="P8366" i="1" s="1"/>
  <c r="L8366" i="1"/>
  <c r="N8366" i="1" s="1"/>
  <c r="O8366" i="1" s="1"/>
  <c r="Q8366" i="1" s="1"/>
  <c r="D8366" i="1"/>
  <c r="A8366" i="1"/>
  <c r="W8365" i="1"/>
  <c r="V8365" i="1" s="1"/>
  <c r="M8365" i="1"/>
  <c r="P8365" i="1" s="1"/>
  <c r="L8365" i="1"/>
  <c r="D8365" i="1"/>
  <c r="A8365" i="1"/>
  <c r="W8364" i="1"/>
  <c r="V8364" i="1"/>
  <c r="O8364" i="1"/>
  <c r="Q8364" i="1" s="1"/>
  <c r="N8364" i="1"/>
  <c r="M8364" i="1"/>
  <c r="P8364" i="1" s="1"/>
  <c r="L8364" i="1"/>
  <c r="D8364" i="1"/>
  <c r="A8364" i="1"/>
  <c r="W8363" i="1"/>
  <c r="V8363" i="1"/>
  <c r="Q8363" i="1"/>
  <c r="P8363" i="1"/>
  <c r="O8363" i="1"/>
  <c r="M8363" i="1"/>
  <c r="N8363" i="1" s="1"/>
  <c r="L8363" i="1"/>
  <c r="D8363" i="1"/>
  <c r="A8363" i="1"/>
  <c r="W8362" i="1"/>
  <c r="V8362" i="1"/>
  <c r="Q8362" i="1"/>
  <c r="M8362" i="1"/>
  <c r="P8362" i="1" s="1"/>
  <c r="L8362" i="1"/>
  <c r="N8362" i="1" s="1"/>
  <c r="O8362" i="1" s="1"/>
  <c r="D8362" i="1"/>
  <c r="A8362" i="1"/>
  <c r="W8361" i="1"/>
  <c r="V8361" i="1" s="1"/>
  <c r="M8361" i="1"/>
  <c r="L8361" i="1"/>
  <c r="D8361" i="1"/>
  <c r="A8361" i="1"/>
  <c r="W8360" i="1"/>
  <c r="V8360" i="1"/>
  <c r="M8360" i="1"/>
  <c r="P8360" i="1" s="1"/>
  <c r="L8360" i="1"/>
  <c r="D8360" i="1"/>
  <c r="A8360" i="1"/>
  <c r="W8359" i="1"/>
  <c r="V8359" i="1"/>
  <c r="P8359" i="1"/>
  <c r="O8359" i="1"/>
  <c r="Q8359" i="1" s="1"/>
  <c r="M8359" i="1"/>
  <c r="N8359" i="1" s="1"/>
  <c r="L8359" i="1"/>
  <c r="D8359" i="1"/>
  <c r="A8359" i="1"/>
  <c r="W8358" i="1"/>
  <c r="V8358" i="1" s="1"/>
  <c r="Q8358" i="1"/>
  <c r="M8358" i="1"/>
  <c r="P8358" i="1" s="1"/>
  <c r="L8358" i="1"/>
  <c r="N8358" i="1" s="1"/>
  <c r="O8358" i="1" s="1"/>
  <c r="D8358" i="1"/>
  <c r="A8358" i="1"/>
  <c r="W8357" i="1"/>
  <c r="V8357" i="1" s="1"/>
  <c r="M8357" i="1"/>
  <c r="P8357" i="1" s="1"/>
  <c r="L8357" i="1"/>
  <c r="N8357" i="1" s="1"/>
  <c r="O8357" i="1" s="1"/>
  <c r="Q8357" i="1" s="1"/>
  <c r="D8357" i="1"/>
  <c r="A8357" i="1"/>
  <c r="W8356" i="1"/>
  <c r="V8356" i="1"/>
  <c r="M8356" i="1"/>
  <c r="L8356" i="1"/>
  <c r="D8356" i="1"/>
  <c r="A8356" i="1"/>
  <c r="W8355" i="1"/>
  <c r="V8355" i="1"/>
  <c r="P8355" i="1"/>
  <c r="O8355" i="1"/>
  <c r="Q8355" i="1" s="1"/>
  <c r="M8355" i="1"/>
  <c r="N8355" i="1" s="1"/>
  <c r="L8355" i="1"/>
  <c r="D8355" i="1"/>
  <c r="A8355" i="1"/>
  <c r="W8354" i="1"/>
  <c r="V8354" i="1" s="1"/>
  <c r="N8354" i="1"/>
  <c r="O8354" i="1" s="1"/>
  <c r="Q8354" i="1" s="1"/>
  <c r="M8354" i="1"/>
  <c r="P8354" i="1" s="1"/>
  <c r="L8354" i="1"/>
  <c r="D8354" i="1"/>
  <c r="A8354" i="1"/>
  <c r="W8353" i="1"/>
  <c r="V8353" i="1" s="1"/>
  <c r="M8353" i="1"/>
  <c r="L8353" i="1"/>
  <c r="D8353" i="1"/>
  <c r="A8353" i="1"/>
  <c r="W8352" i="1"/>
  <c r="V8352" i="1"/>
  <c r="N8352" i="1"/>
  <c r="O8352" i="1" s="1"/>
  <c r="Q8352" i="1" s="1"/>
  <c r="M8352" i="1"/>
  <c r="P8352" i="1" s="1"/>
  <c r="L8352" i="1"/>
  <c r="D8352" i="1"/>
  <c r="A8352" i="1"/>
  <c r="W8351" i="1"/>
  <c r="V8351" i="1"/>
  <c r="P8351" i="1"/>
  <c r="O8351" i="1"/>
  <c r="Q8351" i="1" s="1"/>
  <c r="M8351" i="1"/>
  <c r="N8351" i="1" s="1"/>
  <c r="L8351" i="1"/>
  <c r="D8351" i="1"/>
  <c r="A8351" i="1"/>
  <c r="W8350" i="1"/>
  <c r="V8350" i="1" s="1"/>
  <c r="Q8350" i="1"/>
  <c r="N8350" i="1"/>
  <c r="O8350" i="1" s="1"/>
  <c r="M8350" i="1"/>
  <c r="P8350" i="1" s="1"/>
  <c r="L8350" i="1"/>
  <c r="D8350" i="1"/>
  <c r="A8350" i="1"/>
  <c r="W8349" i="1"/>
  <c r="V8349" i="1" s="1"/>
  <c r="M8349" i="1"/>
  <c r="P8349" i="1" s="1"/>
  <c r="L8349" i="1"/>
  <c r="D8349" i="1"/>
  <c r="A8349" i="1"/>
  <c r="W8348" i="1"/>
  <c r="V8348" i="1"/>
  <c r="O8348" i="1"/>
  <c r="Q8348" i="1" s="1"/>
  <c r="N8348" i="1"/>
  <c r="M8348" i="1"/>
  <c r="P8348" i="1" s="1"/>
  <c r="L8348" i="1"/>
  <c r="D8348" i="1"/>
  <c r="A8348" i="1"/>
  <c r="W8347" i="1"/>
  <c r="V8347" i="1"/>
  <c r="P8347" i="1"/>
  <c r="M8347" i="1"/>
  <c r="L8347" i="1"/>
  <c r="D8347" i="1"/>
  <c r="A8347" i="1"/>
  <c r="W8346" i="1"/>
  <c r="V8346" i="1"/>
  <c r="Q8346" i="1"/>
  <c r="M8346" i="1"/>
  <c r="P8346" i="1" s="1"/>
  <c r="L8346" i="1"/>
  <c r="N8346" i="1" s="1"/>
  <c r="O8346" i="1" s="1"/>
  <c r="D8346" i="1"/>
  <c r="A8346" i="1"/>
  <c r="W8345" i="1"/>
  <c r="V8345" i="1" s="1"/>
  <c r="P8345" i="1"/>
  <c r="N8345" i="1"/>
  <c r="O8345" i="1" s="1"/>
  <c r="Q8345" i="1" s="1"/>
  <c r="M8345" i="1"/>
  <c r="L8345" i="1"/>
  <c r="D8345" i="1"/>
  <c r="A8345" i="1"/>
  <c r="W8344" i="1"/>
  <c r="V8344" i="1"/>
  <c r="P8344" i="1"/>
  <c r="O8344" i="1"/>
  <c r="Q8344" i="1" s="1"/>
  <c r="N8344" i="1"/>
  <c r="M8344" i="1"/>
  <c r="L8344" i="1"/>
  <c r="D8344" i="1"/>
  <c r="A8344" i="1"/>
  <c r="W8343" i="1"/>
  <c r="V8343" i="1"/>
  <c r="Q8343" i="1"/>
  <c r="P8343" i="1"/>
  <c r="M8343" i="1"/>
  <c r="N8343" i="1" s="1"/>
  <c r="O8343" i="1" s="1"/>
  <c r="L8343" i="1"/>
  <c r="D8343" i="1"/>
  <c r="A8343" i="1"/>
  <c r="W8342" i="1"/>
  <c r="V8342" i="1"/>
  <c r="M8342" i="1"/>
  <c r="P8342" i="1" s="1"/>
  <c r="L8342" i="1"/>
  <c r="N8342" i="1" s="1"/>
  <c r="O8342" i="1" s="1"/>
  <c r="Q8342" i="1" s="1"/>
  <c r="D8342" i="1"/>
  <c r="A8342" i="1"/>
  <c r="W8341" i="1"/>
  <c r="V8341" i="1" s="1"/>
  <c r="P8341" i="1"/>
  <c r="M8341" i="1"/>
  <c r="L8341" i="1"/>
  <c r="N8341" i="1" s="1"/>
  <c r="O8341" i="1" s="1"/>
  <c r="Q8341" i="1" s="1"/>
  <c r="D8341" i="1"/>
  <c r="A8341" i="1"/>
  <c r="W8340" i="1"/>
  <c r="V8340" i="1"/>
  <c r="P8340" i="1"/>
  <c r="N8340" i="1"/>
  <c r="O8340" i="1" s="1"/>
  <c r="Q8340" i="1" s="1"/>
  <c r="M8340" i="1"/>
  <c r="L8340" i="1"/>
  <c r="D8340" i="1"/>
  <c r="A8340" i="1"/>
  <c r="W8339" i="1"/>
  <c r="V8339" i="1" s="1"/>
  <c r="P8339" i="1"/>
  <c r="O8339" i="1"/>
  <c r="Q8339" i="1" s="1"/>
  <c r="M8339" i="1"/>
  <c r="N8339" i="1" s="1"/>
  <c r="L8339" i="1"/>
  <c r="D8339" i="1"/>
  <c r="A8339" i="1"/>
  <c r="W8338" i="1"/>
  <c r="V8338" i="1" s="1"/>
  <c r="M8338" i="1"/>
  <c r="P8338" i="1" s="1"/>
  <c r="L8338" i="1"/>
  <c r="N8338" i="1" s="1"/>
  <c r="O8338" i="1" s="1"/>
  <c r="Q8338" i="1" s="1"/>
  <c r="D8338" i="1"/>
  <c r="A8338" i="1"/>
  <c r="W8337" i="1"/>
  <c r="V8337" i="1" s="1"/>
  <c r="M8337" i="1"/>
  <c r="L8337" i="1"/>
  <c r="D8337" i="1"/>
  <c r="A8337" i="1"/>
  <c r="W8336" i="1"/>
  <c r="V8336" i="1" s="1"/>
  <c r="O8336" i="1"/>
  <c r="Q8336" i="1" s="1"/>
  <c r="N8336" i="1"/>
  <c r="M8336" i="1"/>
  <c r="P8336" i="1" s="1"/>
  <c r="L8336" i="1"/>
  <c r="D8336" i="1"/>
  <c r="A8336" i="1"/>
  <c r="W8335" i="1"/>
  <c r="V8335" i="1" s="1"/>
  <c r="P8335" i="1"/>
  <c r="M8335" i="1"/>
  <c r="L8335" i="1"/>
  <c r="D8335" i="1"/>
  <c r="A8335" i="1"/>
  <c r="W8334" i="1"/>
  <c r="V8334" i="1"/>
  <c r="M8334" i="1"/>
  <c r="P8334" i="1" s="1"/>
  <c r="L8334" i="1"/>
  <c r="D8334" i="1"/>
  <c r="A8334" i="1"/>
  <c r="W8333" i="1"/>
  <c r="V8333" i="1" s="1"/>
  <c r="Q8333" i="1"/>
  <c r="P8333" i="1"/>
  <c r="N8333" i="1"/>
  <c r="O8333" i="1" s="1"/>
  <c r="M8333" i="1"/>
  <c r="L8333" i="1"/>
  <c r="D8333" i="1"/>
  <c r="A8333" i="1"/>
  <c r="W8332" i="1"/>
  <c r="V8332" i="1" s="1"/>
  <c r="P8332" i="1"/>
  <c r="O8332" i="1"/>
  <c r="Q8332" i="1" s="1"/>
  <c r="N8332" i="1"/>
  <c r="M8332" i="1"/>
  <c r="L8332" i="1"/>
  <c r="D8332" i="1"/>
  <c r="A8332" i="1"/>
  <c r="W8331" i="1"/>
  <c r="V8331" i="1"/>
  <c r="M8331" i="1"/>
  <c r="L8331" i="1"/>
  <c r="D8331" i="1"/>
  <c r="A8331" i="1"/>
  <c r="W8330" i="1"/>
  <c r="V8330" i="1" s="1"/>
  <c r="N8330" i="1"/>
  <c r="O8330" i="1" s="1"/>
  <c r="Q8330" i="1" s="1"/>
  <c r="M8330" i="1"/>
  <c r="P8330" i="1" s="1"/>
  <c r="L8330" i="1"/>
  <c r="D8330" i="1"/>
  <c r="A8330" i="1"/>
  <c r="W8329" i="1"/>
  <c r="V8329" i="1" s="1"/>
  <c r="N8329" i="1"/>
  <c r="O8329" i="1" s="1"/>
  <c r="Q8329" i="1" s="1"/>
  <c r="M8329" i="1"/>
  <c r="P8329" i="1" s="1"/>
  <c r="L8329" i="1"/>
  <c r="D8329" i="1"/>
  <c r="A8329" i="1"/>
  <c r="W8328" i="1"/>
  <c r="V8328" i="1" s="1"/>
  <c r="P8328" i="1"/>
  <c r="M8328" i="1"/>
  <c r="N8328" i="1" s="1"/>
  <c r="O8328" i="1" s="1"/>
  <c r="Q8328" i="1" s="1"/>
  <c r="L8328" i="1"/>
  <c r="D8328" i="1"/>
  <c r="A8328" i="1"/>
  <c r="W8327" i="1"/>
  <c r="V8327" i="1" s="1"/>
  <c r="O8327" i="1"/>
  <c r="Q8327" i="1" s="1"/>
  <c r="M8327" i="1"/>
  <c r="N8327" i="1" s="1"/>
  <c r="L8327" i="1"/>
  <c r="D8327" i="1"/>
  <c r="A8327" i="1"/>
  <c r="W8326" i="1"/>
  <c r="V8326" i="1" s="1"/>
  <c r="O8326" i="1"/>
  <c r="Q8326" i="1" s="1"/>
  <c r="N8326" i="1"/>
  <c r="M8326" i="1"/>
  <c r="P8326" i="1" s="1"/>
  <c r="L8326" i="1"/>
  <c r="D8326" i="1"/>
  <c r="A8326" i="1"/>
  <c r="W8325" i="1"/>
  <c r="V8325" i="1" s="1"/>
  <c r="P8325" i="1"/>
  <c r="M8325" i="1"/>
  <c r="L8325" i="1"/>
  <c r="N8325" i="1" s="1"/>
  <c r="O8325" i="1" s="1"/>
  <c r="Q8325" i="1" s="1"/>
  <c r="D8325" i="1"/>
  <c r="A8325" i="1"/>
  <c r="W8324" i="1"/>
  <c r="V8324" i="1"/>
  <c r="N8324" i="1"/>
  <c r="O8324" i="1" s="1"/>
  <c r="Q8324" i="1" s="1"/>
  <c r="M8324" i="1"/>
  <c r="P8324" i="1" s="1"/>
  <c r="L8324" i="1"/>
  <c r="D8324" i="1"/>
  <c r="A8324" i="1"/>
  <c r="W8323" i="1"/>
  <c r="V8323" i="1" s="1"/>
  <c r="P8323" i="1"/>
  <c r="O8323" i="1"/>
  <c r="Q8323" i="1" s="1"/>
  <c r="M8323" i="1"/>
  <c r="N8323" i="1" s="1"/>
  <c r="L8323" i="1"/>
  <c r="D8323" i="1"/>
  <c r="A8323" i="1"/>
  <c r="W8322" i="1"/>
  <c r="V8322" i="1" s="1"/>
  <c r="M8322" i="1"/>
  <c r="P8322" i="1" s="1"/>
  <c r="L8322" i="1"/>
  <c r="N8322" i="1" s="1"/>
  <c r="O8322" i="1" s="1"/>
  <c r="Q8322" i="1" s="1"/>
  <c r="D8322" i="1"/>
  <c r="A8322" i="1"/>
  <c r="W8321" i="1"/>
  <c r="V8321" i="1" s="1"/>
  <c r="P8321" i="1"/>
  <c r="M8321" i="1"/>
  <c r="N8321" i="1" s="1"/>
  <c r="O8321" i="1" s="1"/>
  <c r="Q8321" i="1" s="1"/>
  <c r="L8321" i="1"/>
  <c r="D8321" i="1"/>
  <c r="A8321" i="1"/>
  <c r="W8320" i="1"/>
  <c r="V8320" i="1" s="1"/>
  <c r="P8320" i="1"/>
  <c r="O8320" i="1"/>
  <c r="Q8320" i="1" s="1"/>
  <c r="N8320" i="1"/>
  <c r="M8320" i="1"/>
  <c r="L8320" i="1"/>
  <c r="D8320" i="1"/>
  <c r="A8320" i="1"/>
  <c r="W8319" i="1"/>
  <c r="V8319" i="1" s="1"/>
  <c r="P8319" i="1"/>
  <c r="M8319" i="1"/>
  <c r="L8319" i="1"/>
  <c r="D8319" i="1"/>
  <c r="A8319" i="1"/>
  <c r="W8318" i="1"/>
  <c r="V8318" i="1"/>
  <c r="M8318" i="1"/>
  <c r="L8318" i="1"/>
  <c r="D8318" i="1"/>
  <c r="A8318" i="1"/>
  <c r="W8317" i="1"/>
  <c r="V8317" i="1" s="1"/>
  <c r="N8317" i="1"/>
  <c r="O8317" i="1" s="1"/>
  <c r="Q8317" i="1" s="1"/>
  <c r="M8317" i="1"/>
  <c r="P8317" i="1" s="1"/>
  <c r="L8317" i="1"/>
  <c r="D8317" i="1"/>
  <c r="A8317" i="1"/>
  <c r="W8316" i="1"/>
  <c r="V8316" i="1" s="1"/>
  <c r="P8316" i="1"/>
  <c r="O8316" i="1"/>
  <c r="Q8316" i="1" s="1"/>
  <c r="N8316" i="1"/>
  <c r="M8316" i="1"/>
  <c r="L8316" i="1"/>
  <c r="D8316" i="1"/>
  <c r="A8316" i="1"/>
  <c r="W8315" i="1"/>
  <c r="V8315" i="1"/>
  <c r="M8315" i="1"/>
  <c r="N8315" i="1" s="1"/>
  <c r="O8315" i="1" s="1"/>
  <c r="Q8315" i="1" s="1"/>
  <c r="L8315" i="1"/>
  <c r="D8315" i="1"/>
  <c r="A8315" i="1"/>
  <c r="W8314" i="1"/>
  <c r="V8314" i="1" s="1"/>
  <c r="N8314" i="1"/>
  <c r="O8314" i="1" s="1"/>
  <c r="Q8314" i="1" s="1"/>
  <c r="M8314" i="1"/>
  <c r="P8314" i="1" s="1"/>
  <c r="L8314" i="1"/>
  <c r="D8314" i="1"/>
  <c r="A8314" i="1"/>
  <c r="W8313" i="1"/>
  <c r="V8313" i="1" s="1"/>
  <c r="P8313" i="1"/>
  <c r="O8313" i="1"/>
  <c r="Q8313" i="1" s="1"/>
  <c r="N8313" i="1"/>
  <c r="M8313" i="1"/>
  <c r="L8313" i="1"/>
  <c r="D8313" i="1"/>
  <c r="A8313" i="1"/>
  <c r="W8312" i="1"/>
  <c r="V8312" i="1" s="1"/>
  <c r="M8312" i="1"/>
  <c r="L8312" i="1"/>
  <c r="D8312" i="1"/>
  <c r="A8312" i="1"/>
  <c r="W8311" i="1"/>
  <c r="V8311" i="1" s="1"/>
  <c r="M8311" i="1"/>
  <c r="L8311" i="1"/>
  <c r="D8311" i="1"/>
  <c r="A8311" i="1"/>
  <c r="W8310" i="1"/>
  <c r="V8310" i="1" s="1"/>
  <c r="N8310" i="1"/>
  <c r="O8310" i="1" s="1"/>
  <c r="Q8310" i="1" s="1"/>
  <c r="M8310" i="1"/>
  <c r="P8310" i="1" s="1"/>
  <c r="L8310" i="1"/>
  <c r="D8310" i="1"/>
  <c r="A8310" i="1"/>
  <c r="W8309" i="1"/>
  <c r="V8309" i="1" s="1"/>
  <c r="P8309" i="1"/>
  <c r="O8309" i="1"/>
  <c r="Q8309" i="1" s="1"/>
  <c r="M8309" i="1"/>
  <c r="L8309" i="1"/>
  <c r="N8309" i="1" s="1"/>
  <c r="D8309" i="1"/>
  <c r="A8309" i="1"/>
  <c r="W8308" i="1"/>
  <c r="V8308" i="1"/>
  <c r="P8308" i="1"/>
  <c r="N8308" i="1"/>
  <c r="O8308" i="1" s="1"/>
  <c r="Q8308" i="1" s="1"/>
  <c r="M8308" i="1"/>
  <c r="L8308" i="1"/>
  <c r="D8308" i="1"/>
  <c r="A8308" i="1"/>
  <c r="W8307" i="1"/>
  <c r="V8307" i="1" s="1"/>
  <c r="P8307" i="1"/>
  <c r="O8307" i="1"/>
  <c r="Q8307" i="1" s="1"/>
  <c r="M8307" i="1"/>
  <c r="N8307" i="1" s="1"/>
  <c r="L8307" i="1"/>
  <c r="D8307" i="1"/>
  <c r="A8307" i="1"/>
  <c r="W8306" i="1"/>
  <c r="V8306" i="1" s="1"/>
  <c r="M8306" i="1"/>
  <c r="P8306" i="1" s="1"/>
  <c r="L8306" i="1"/>
  <c r="N8306" i="1" s="1"/>
  <c r="O8306" i="1" s="1"/>
  <c r="Q8306" i="1" s="1"/>
  <c r="D8306" i="1"/>
  <c r="A8306" i="1"/>
  <c r="W8305" i="1"/>
  <c r="V8305" i="1" s="1"/>
  <c r="M8305" i="1"/>
  <c r="L8305" i="1"/>
  <c r="D8305" i="1"/>
  <c r="A8305" i="1"/>
  <c r="W8304" i="1"/>
  <c r="V8304" i="1" s="1"/>
  <c r="O8304" i="1"/>
  <c r="Q8304" i="1" s="1"/>
  <c r="N8304" i="1"/>
  <c r="M8304" i="1"/>
  <c r="P8304" i="1" s="1"/>
  <c r="L8304" i="1"/>
  <c r="D8304" i="1"/>
  <c r="A8304" i="1"/>
  <c r="W8303" i="1"/>
  <c r="V8303" i="1" s="1"/>
  <c r="P8303" i="1"/>
  <c r="M8303" i="1"/>
  <c r="L8303" i="1"/>
  <c r="D8303" i="1"/>
  <c r="A8303" i="1"/>
  <c r="W8302" i="1"/>
  <c r="V8302" i="1"/>
  <c r="M8302" i="1"/>
  <c r="P8302" i="1" s="1"/>
  <c r="L8302" i="1"/>
  <c r="D8302" i="1"/>
  <c r="A8302" i="1"/>
  <c r="W8301" i="1"/>
  <c r="V8301" i="1" s="1"/>
  <c r="P8301" i="1"/>
  <c r="N8301" i="1"/>
  <c r="O8301" i="1" s="1"/>
  <c r="Q8301" i="1" s="1"/>
  <c r="M8301" i="1"/>
  <c r="L8301" i="1"/>
  <c r="D8301" i="1"/>
  <c r="A8301" i="1"/>
  <c r="W8300" i="1"/>
  <c r="V8300" i="1" s="1"/>
  <c r="P8300" i="1"/>
  <c r="O8300" i="1"/>
  <c r="Q8300" i="1" s="1"/>
  <c r="N8300" i="1"/>
  <c r="M8300" i="1"/>
  <c r="L8300" i="1"/>
  <c r="D8300" i="1"/>
  <c r="A8300" i="1"/>
  <c r="W8299" i="1"/>
  <c r="V8299" i="1"/>
  <c r="M8299" i="1"/>
  <c r="L8299" i="1"/>
  <c r="D8299" i="1"/>
  <c r="A8299" i="1"/>
  <c r="W8298" i="1"/>
  <c r="V8298" i="1" s="1"/>
  <c r="N8298" i="1"/>
  <c r="O8298" i="1" s="1"/>
  <c r="Q8298" i="1" s="1"/>
  <c r="M8298" i="1"/>
  <c r="P8298" i="1" s="1"/>
  <c r="L8298" i="1"/>
  <c r="D8298" i="1"/>
  <c r="A8298" i="1"/>
  <c r="W8297" i="1"/>
  <c r="V8297" i="1" s="1"/>
  <c r="O8297" i="1"/>
  <c r="Q8297" i="1" s="1"/>
  <c r="N8297" i="1"/>
  <c r="M8297" i="1"/>
  <c r="P8297" i="1" s="1"/>
  <c r="L8297" i="1"/>
  <c r="D8297" i="1"/>
  <c r="A8297" i="1"/>
  <c r="W8296" i="1"/>
  <c r="V8296" i="1" s="1"/>
  <c r="Q8296" i="1"/>
  <c r="P8296" i="1"/>
  <c r="M8296" i="1"/>
  <c r="N8296" i="1" s="1"/>
  <c r="O8296" i="1" s="1"/>
  <c r="L8296" i="1"/>
  <c r="D8296" i="1"/>
  <c r="A8296" i="1"/>
  <c r="W8295" i="1"/>
  <c r="V8295" i="1"/>
  <c r="P8295" i="1"/>
  <c r="O8295" i="1"/>
  <c r="Q8295" i="1" s="1"/>
  <c r="M8295" i="1"/>
  <c r="N8295" i="1" s="1"/>
  <c r="L8295" i="1"/>
  <c r="D8295" i="1"/>
  <c r="A8295" i="1"/>
  <c r="W8294" i="1"/>
  <c r="V8294" i="1" s="1"/>
  <c r="O8294" i="1"/>
  <c r="Q8294" i="1" s="1"/>
  <c r="N8294" i="1"/>
  <c r="M8294" i="1"/>
  <c r="P8294" i="1" s="1"/>
  <c r="L8294" i="1"/>
  <c r="D8294" i="1"/>
  <c r="A8294" i="1"/>
  <c r="W8293" i="1"/>
  <c r="V8293" i="1" s="1"/>
  <c r="P8293" i="1"/>
  <c r="M8293" i="1"/>
  <c r="L8293" i="1"/>
  <c r="N8293" i="1" s="1"/>
  <c r="O8293" i="1" s="1"/>
  <c r="Q8293" i="1" s="1"/>
  <c r="D8293" i="1"/>
  <c r="A8293" i="1"/>
  <c r="W8292" i="1"/>
  <c r="V8292" i="1"/>
  <c r="N8292" i="1"/>
  <c r="O8292" i="1" s="1"/>
  <c r="Q8292" i="1" s="1"/>
  <c r="M8292" i="1"/>
  <c r="P8292" i="1" s="1"/>
  <c r="L8292" i="1"/>
  <c r="D8292" i="1"/>
  <c r="A8292" i="1"/>
  <c r="W8291" i="1"/>
  <c r="V8291" i="1" s="1"/>
  <c r="P8291" i="1"/>
  <c r="M8291" i="1"/>
  <c r="L8291" i="1"/>
  <c r="D8291" i="1"/>
  <c r="A8291" i="1"/>
  <c r="W8290" i="1"/>
  <c r="V8290" i="1" s="1"/>
  <c r="M8290" i="1"/>
  <c r="P8290" i="1" s="1"/>
  <c r="L8290" i="1"/>
  <c r="D8290" i="1"/>
  <c r="A8290" i="1"/>
  <c r="W8289" i="1"/>
  <c r="V8289" i="1" s="1"/>
  <c r="Q8289" i="1"/>
  <c r="P8289" i="1"/>
  <c r="N8289" i="1"/>
  <c r="O8289" i="1" s="1"/>
  <c r="M8289" i="1"/>
  <c r="L8289" i="1"/>
  <c r="D8289" i="1"/>
  <c r="A8289" i="1"/>
  <c r="W8288" i="1"/>
  <c r="V8288" i="1" s="1"/>
  <c r="P8288" i="1"/>
  <c r="O8288" i="1"/>
  <c r="Q8288" i="1" s="1"/>
  <c r="N8288" i="1"/>
  <c r="M8288" i="1"/>
  <c r="L8288" i="1"/>
  <c r="D8288" i="1"/>
  <c r="A8288" i="1"/>
  <c r="W8287" i="1"/>
  <c r="V8287" i="1"/>
  <c r="P8287" i="1"/>
  <c r="M8287" i="1"/>
  <c r="L8287" i="1"/>
  <c r="D8287" i="1"/>
  <c r="A8287" i="1"/>
  <c r="W8286" i="1"/>
  <c r="V8286" i="1" s="1"/>
  <c r="M8286" i="1"/>
  <c r="L8286" i="1"/>
  <c r="D8286" i="1"/>
  <c r="A8286" i="1"/>
  <c r="W8285" i="1"/>
  <c r="V8285" i="1" s="1"/>
  <c r="M8285" i="1"/>
  <c r="P8285" i="1" s="1"/>
  <c r="L8285" i="1"/>
  <c r="D8285" i="1"/>
  <c r="A8285" i="1"/>
  <c r="W8284" i="1"/>
  <c r="V8284" i="1" s="1"/>
  <c r="P8284" i="1"/>
  <c r="O8284" i="1"/>
  <c r="Q8284" i="1" s="1"/>
  <c r="M8284" i="1"/>
  <c r="N8284" i="1" s="1"/>
  <c r="L8284" i="1"/>
  <c r="D8284" i="1"/>
  <c r="A8284" i="1"/>
  <c r="W8283" i="1"/>
  <c r="V8283" i="1"/>
  <c r="Q8283" i="1"/>
  <c r="O8283" i="1"/>
  <c r="M8283" i="1"/>
  <c r="N8283" i="1" s="1"/>
  <c r="L8283" i="1"/>
  <c r="D8283" i="1"/>
  <c r="A8283" i="1"/>
  <c r="W8282" i="1"/>
  <c r="V8282" i="1" s="1"/>
  <c r="O8282" i="1"/>
  <c r="Q8282" i="1" s="1"/>
  <c r="N8282" i="1"/>
  <c r="M8282" i="1"/>
  <c r="P8282" i="1" s="1"/>
  <c r="L8282" i="1"/>
  <c r="D8282" i="1"/>
  <c r="A8282" i="1"/>
  <c r="W8281" i="1"/>
  <c r="V8281" i="1" s="1"/>
  <c r="P8281" i="1"/>
  <c r="O8281" i="1"/>
  <c r="Q8281" i="1" s="1"/>
  <c r="N8281" i="1"/>
  <c r="M8281" i="1"/>
  <c r="L8281" i="1"/>
  <c r="D8281" i="1"/>
  <c r="A8281" i="1"/>
  <c r="W8280" i="1"/>
  <c r="V8280" i="1"/>
  <c r="M8280" i="1"/>
  <c r="L8280" i="1"/>
  <c r="D8280" i="1"/>
  <c r="A8280" i="1"/>
  <c r="W8279" i="1"/>
  <c r="V8279" i="1" s="1"/>
  <c r="M8279" i="1"/>
  <c r="L8279" i="1"/>
  <c r="D8279" i="1"/>
  <c r="A8279" i="1"/>
  <c r="W8278" i="1"/>
  <c r="V8278" i="1" s="1"/>
  <c r="N8278" i="1"/>
  <c r="O8278" i="1" s="1"/>
  <c r="Q8278" i="1" s="1"/>
  <c r="M8278" i="1"/>
  <c r="P8278" i="1" s="1"/>
  <c r="L8278" i="1"/>
  <c r="D8278" i="1"/>
  <c r="A8278" i="1"/>
  <c r="W8277" i="1"/>
  <c r="V8277" i="1" s="1"/>
  <c r="P8277" i="1"/>
  <c r="M8277" i="1"/>
  <c r="N8277" i="1" s="1"/>
  <c r="O8277" i="1" s="1"/>
  <c r="Q8277" i="1" s="1"/>
  <c r="L8277" i="1"/>
  <c r="D8277" i="1"/>
  <c r="A8277" i="1"/>
  <c r="W8276" i="1"/>
  <c r="V8276" i="1"/>
  <c r="Q8276" i="1"/>
  <c r="P8276" i="1"/>
  <c r="O8276" i="1"/>
  <c r="N8276" i="1"/>
  <c r="M8276" i="1"/>
  <c r="L8276" i="1"/>
  <c r="D8276" i="1"/>
  <c r="A8276" i="1"/>
  <c r="W8275" i="1"/>
  <c r="V8275" i="1" s="1"/>
  <c r="Q8275" i="1"/>
  <c r="P8275" i="1"/>
  <c r="O8275" i="1"/>
  <c r="M8275" i="1"/>
  <c r="N8275" i="1" s="1"/>
  <c r="L8275" i="1"/>
  <c r="D8275" i="1"/>
  <c r="A8275" i="1"/>
  <c r="W8274" i="1"/>
  <c r="V8274" i="1"/>
  <c r="M8274" i="1"/>
  <c r="P8274" i="1" s="1"/>
  <c r="L8274" i="1"/>
  <c r="N8274" i="1" s="1"/>
  <c r="O8274" i="1" s="1"/>
  <c r="Q8274" i="1" s="1"/>
  <c r="D8274" i="1"/>
  <c r="A8274" i="1"/>
  <c r="W8273" i="1"/>
  <c r="V8273" i="1" s="1"/>
  <c r="M8273" i="1"/>
  <c r="L8273" i="1"/>
  <c r="D8273" i="1"/>
  <c r="A8273" i="1"/>
  <c r="W8272" i="1"/>
  <c r="V8272" i="1" s="1"/>
  <c r="O8272" i="1"/>
  <c r="Q8272" i="1" s="1"/>
  <c r="N8272" i="1"/>
  <c r="M8272" i="1"/>
  <c r="P8272" i="1" s="1"/>
  <c r="L8272" i="1"/>
  <c r="D8272" i="1"/>
  <c r="A8272" i="1"/>
  <c r="W8271" i="1"/>
  <c r="V8271" i="1" s="1"/>
  <c r="Q8271" i="1"/>
  <c r="P8271" i="1"/>
  <c r="M8271" i="1"/>
  <c r="N8271" i="1" s="1"/>
  <c r="O8271" i="1" s="1"/>
  <c r="L8271" i="1"/>
  <c r="D8271" i="1"/>
  <c r="A8271" i="1"/>
  <c r="W8270" i="1"/>
  <c r="V8270" i="1"/>
  <c r="Q8270" i="1"/>
  <c r="N8270" i="1"/>
  <c r="O8270" i="1" s="1"/>
  <c r="M8270" i="1"/>
  <c r="P8270" i="1" s="1"/>
  <c r="L8270" i="1"/>
  <c r="D8270" i="1"/>
  <c r="A8270" i="1"/>
  <c r="W8269" i="1"/>
  <c r="V8269" i="1" s="1"/>
  <c r="Q8269" i="1"/>
  <c r="P8269" i="1"/>
  <c r="O8269" i="1"/>
  <c r="N8269" i="1"/>
  <c r="M8269" i="1"/>
  <c r="L8269" i="1"/>
  <c r="D8269" i="1"/>
  <c r="A8269" i="1"/>
  <c r="W8268" i="1"/>
  <c r="V8268" i="1" s="1"/>
  <c r="Q8268" i="1"/>
  <c r="P8268" i="1"/>
  <c r="O8268" i="1"/>
  <c r="N8268" i="1"/>
  <c r="M8268" i="1"/>
  <c r="L8268" i="1"/>
  <c r="D8268" i="1"/>
  <c r="A8268" i="1"/>
  <c r="W8267" i="1"/>
  <c r="V8267" i="1" s="1"/>
  <c r="M8267" i="1"/>
  <c r="L8267" i="1"/>
  <c r="D8267" i="1"/>
  <c r="A8267" i="1"/>
  <c r="W8266" i="1"/>
  <c r="V8266" i="1" s="1"/>
  <c r="M8266" i="1"/>
  <c r="L8266" i="1"/>
  <c r="D8266" i="1"/>
  <c r="A8266" i="1"/>
  <c r="W8265" i="1"/>
  <c r="V8265" i="1" s="1"/>
  <c r="O8265" i="1"/>
  <c r="Q8265" i="1" s="1"/>
  <c r="N8265" i="1"/>
  <c r="M8265" i="1"/>
  <c r="P8265" i="1" s="1"/>
  <c r="L8265" i="1"/>
  <c r="D8265" i="1"/>
  <c r="A8265" i="1"/>
  <c r="W8264" i="1"/>
  <c r="V8264" i="1" s="1"/>
  <c r="P8264" i="1"/>
  <c r="N8264" i="1"/>
  <c r="O8264" i="1" s="1"/>
  <c r="Q8264" i="1" s="1"/>
  <c r="M8264" i="1"/>
  <c r="L8264" i="1"/>
  <c r="D8264" i="1"/>
  <c r="A8264" i="1"/>
  <c r="W8263" i="1"/>
  <c r="V8263" i="1" s="1"/>
  <c r="P8263" i="1"/>
  <c r="O8263" i="1"/>
  <c r="Q8263" i="1" s="1"/>
  <c r="M8263" i="1"/>
  <c r="N8263" i="1" s="1"/>
  <c r="L8263" i="1"/>
  <c r="D8263" i="1"/>
  <c r="A8263" i="1"/>
  <c r="W8262" i="1"/>
  <c r="V8262" i="1" s="1"/>
  <c r="Q8262" i="1"/>
  <c r="O8262" i="1"/>
  <c r="N8262" i="1"/>
  <c r="M8262" i="1"/>
  <c r="P8262" i="1" s="1"/>
  <c r="L8262" i="1"/>
  <c r="D8262" i="1"/>
  <c r="A8262" i="1"/>
  <c r="W8261" i="1"/>
  <c r="V8261" i="1" s="1"/>
  <c r="P8261" i="1"/>
  <c r="M8261" i="1"/>
  <c r="L8261" i="1"/>
  <c r="N8261" i="1" s="1"/>
  <c r="O8261" i="1" s="1"/>
  <c r="Q8261" i="1" s="1"/>
  <c r="D8261" i="1"/>
  <c r="A8261" i="1"/>
  <c r="W8260" i="1"/>
  <c r="V8260" i="1" s="1"/>
  <c r="N8260" i="1"/>
  <c r="O8260" i="1" s="1"/>
  <c r="Q8260" i="1" s="1"/>
  <c r="M8260" i="1"/>
  <c r="P8260" i="1" s="1"/>
  <c r="L8260" i="1"/>
  <c r="D8260" i="1"/>
  <c r="A8260" i="1"/>
  <c r="W8259" i="1"/>
  <c r="V8259" i="1" s="1"/>
  <c r="P8259" i="1"/>
  <c r="M8259" i="1"/>
  <c r="L8259" i="1"/>
  <c r="D8259" i="1"/>
  <c r="A8259" i="1"/>
  <c r="W8258" i="1"/>
  <c r="V8258" i="1" s="1"/>
  <c r="M8258" i="1"/>
  <c r="P8258" i="1" s="1"/>
  <c r="L8258" i="1"/>
  <c r="D8258" i="1"/>
  <c r="A8258" i="1"/>
  <c r="W8257" i="1"/>
  <c r="V8257" i="1" s="1"/>
  <c r="P8257" i="1"/>
  <c r="N8257" i="1"/>
  <c r="O8257" i="1" s="1"/>
  <c r="Q8257" i="1" s="1"/>
  <c r="M8257" i="1"/>
  <c r="L8257" i="1"/>
  <c r="D8257" i="1"/>
  <c r="A8257" i="1"/>
  <c r="W8256" i="1"/>
  <c r="V8256" i="1" s="1"/>
  <c r="P8256" i="1"/>
  <c r="O8256" i="1"/>
  <c r="Q8256" i="1" s="1"/>
  <c r="N8256" i="1"/>
  <c r="M8256" i="1"/>
  <c r="L8256" i="1"/>
  <c r="D8256" i="1"/>
  <c r="A8256" i="1"/>
  <c r="W8255" i="1"/>
  <c r="V8255" i="1"/>
  <c r="P8255" i="1"/>
  <c r="M8255" i="1"/>
  <c r="L8255" i="1"/>
  <c r="D8255" i="1"/>
  <c r="A8255" i="1"/>
  <c r="W8254" i="1"/>
  <c r="V8254" i="1" s="1"/>
  <c r="M8254" i="1"/>
  <c r="L8254" i="1"/>
  <c r="D8254" i="1"/>
  <c r="A8254" i="1"/>
  <c r="W8253" i="1"/>
  <c r="V8253" i="1" s="1"/>
  <c r="N8253" i="1"/>
  <c r="O8253" i="1" s="1"/>
  <c r="Q8253" i="1" s="1"/>
  <c r="M8253" i="1"/>
  <c r="P8253" i="1" s="1"/>
  <c r="L8253" i="1"/>
  <c r="D8253" i="1"/>
  <c r="A8253" i="1"/>
  <c r="W8252" i="1"/>
  <c r="V8252" i="1" s="1"/>
  <c r="P8252" i="1"/>
  <c r="O8252" i="1"/>
  <c r="Q8252" i="1" s="1"/>
  <c r="M8252" i="1"/>
  <c r="N8252" i="1" s="1"/>
  <c r="L8252" i="1"/>
  <c r="D8252" i="1"/>
  <c r="A8252" i="1"/>
  <c r="W8251" i="1"/>
  <c r="V8251" i="1"/>
  <c r="Q8251" i="1"/>
  <c r="O8251" i="1"/>
  <c r="M8251" i="1"/>
  <c r="N8251" i="1" s="1"/>
  <c r="L8251" i="1"/>
  <c r="D8251" i="1"/>
  <c r="A8251" i="1"/>
  <c r="W8250" i="1"/>
  <c r="V8250" i="1"/>
  <c r="O8250" i="1"/>
  <c r="Q8250" i="1" s="1"/>
  <c r="N8250" i="1"/>
  <c r="M8250" i="1"/>
  <c r="P8250" i="1" s="1"/>
  <c r="L8250" i="1"/>
  <c r="D8250" i="1"/>
  <c r="A8250" i="1"/>
  <c r="W8249" i="1"/>
  <c r="V8249" i="1" s="1"/>
  <c r="P8249" i="1"/>
  <c r="O8249" i="1"/>
  <c r="Q8249" i="1" s="1"/>
  <c r="N8249" i="1"/>
  <c r="M8249" i="1"/>
  <c r="L8249" i="1"/>
  <c r="D8249" i="1"/>
  <c r="A8249" i="1"/>
  <c r="W8248" i="1"/>
  <c r="V8248" i="1"/>
  <c r="M8248" i="1"/>
  <c r="L8248" i="1"/>
  <c r="D8248" i="1"/>
  <c r="A8248" i="1"/>
  <c r="W8247" i="1"/>
  <c r="V8247" i="1" s="1"/>
  <c r="M8247" i="1"/>
  <c r="L8247" i="1"/>
  <c r="D8247" i="1"/>
  <c r="A8247" i="1"/>
  <c r="W8246" i="1"/>
  <c r="V8246" i="1" s="1"/>
  <c r="N8246" i="1"/>
  <c r="O8246" i="1" s="1"/>
  <c r="Q8246" i="1" s="1"/>
  <c r="M8246" i="1"/>
  <c r="P8246" i="1" s="1"/>
  <c r="L8246" i="1"/>
  <c r="D8246" i="1"/>
  <c r="A8246" i="1"/>
  <c r="W8245" i="1"/>
  <c r="V8245" i="1" s="1"/>
  <c r="P8245" i="1"/>
  <c r="M8245" i="1"/>
  <c r="N8245" i="1" s="1"/>
  <c r="O8245" i="1" s="1"/>
  <c r="Q8245" i="1" s="1"/>
  <c r="L8245" i="1"/>
  <c r="D8245" i="1"/>
  <c r="A8245" i="1"/>
  <c r="W8244" i="1"/>
  <c r="V8244" i="1"/>
  <c r="Q8244" i="1"/>
  <c r="P8244" i="1"/>
  <c r="O8244" i="1"/>
  <c r="N8244" i="1"/>
  <c r="M8244" i="1"/>
  <c r="L8244" i="1"/>
  <c r="D8244" i="1"/>
  <c r="A8244" i="1"/>
  <c r="W8243" i="1"/>
  <c r="V8243" i="1" s="1"/>
  <c r="Q8243" i="1"/>
  <c r="P8243" i="1"/>
  <c r="O8243" i="1"/>
  <c r="M8243" i="1"/>
  <c r="N8243" i="1" s="1"/>
  <c r="L8243" i="1"/>
  <c r="D8243" i="1"/>
  <c r="A8243" i="1"/>
  <c r="W8242" i="1"/>
  <c r="V8242" i="1"/>
  <c r="M8242" i="1"/>
  <c r="P8242" i="1" s="1"/>
  <c r="L8242" i="1"/>
  <c r="N8242" i="1" s="1"/>
  <c r="O8242" i="1" s="1"/>
  <c r="Q8242" i="1" s="1"/>
  <c r="D8242" i="1"/>
  <c r="A8242" i="1"/>
  <c r="W8241" i="1"/>
  <c r="V8241" i="1" s="1"/>
  <c r="M8241" i="1"/>
  <c r="L8241" i="1"/>
  <c r="D8241" i="1"/>
  <c r="A8241" i="1"/>
  <c r="W8240" i="1"/>
  <c r="V8240" i="1" s="1"/>
  <c r="N8240" i="1"/>
  <c r="O8240" i="1" s="1"/>
  <c r="Q8240" i="1" s="1"/>
  <c r="M8240" i="1"/>
  <c r="P8240" i="1" s="1"/>
  <c r="L8240" i="1"/>
  <c r="D8240" i="1"/>
  <c r="A8240" i="1"/>
  <c r="W8239" i="1"/>
  <c r="V8239" i="1" s="1"/>
  <c r="P8239" i="1"/>
  <c r="M8239" i="1"/>
  <c r="N8239" i="1" s="1"/>
  <c r="O8239" i="1" s="1"/>
  <c r="Q8239" i="1" s="1"/>
  <c r="L8239" i="1"/>
  <c r="D8239" i="1"/>
  <c r="A8239" i="1"/>
  <c r="W8238" i="1"/>
  <c r="V8238" i="1"/>
  <c r="N8238" i="1"/>
  <c r="O8238" i="1" s="1"/>
  <c r="Q8238" i="1" s="1"/>
  <c r="M8238" i="1"/>
  <c r="P8238" i="1" s="1"/>
  <c r="L8238" i="1"/>
  <c r="D8238" i="1"/>
  <c r="A8238" i="1"/>
  <c r="W8237" i="1"/>
  <c r="V8237" i="1" s="1"/>
  <c r="Q8237" i="1"/>
  <c r="P8237" i="1"/>
  <c r="O8237" i="1"/>
  <c r="N8237" i="1"/>
  <c r="M8237" i="1"/>
  <c r="L8237" i="1"/>
  <c r="D8237" i="1"/>
  <c r="A8237" i="1"/>
  <c r="W8236" i="1"/>
  <c r="V8236" i="1" s="1"/>
  <c r="Q8236" i="1"/>
  <c r="P8236" i="1"/>
  <c r="O8236" i="1"/>
  <c r="N8236" i="1"/>
  <c r="M8236" i="1"/>
  <c r="L8236" i="1"/>
  <c r="D8236" i="1"/>
  <c r="A8236" i="1"/>
  <c r="W8235" i="1"/>
  <c r="V8235" i="1" s="1"/>
  <c r="M8235" i="1"/>
  <c r="L8235" i="1"/>
  <c r="D8235" i="1"/>
  <c r="A8235" i="1"/>
  <c r="W8234" i="1"/>
  <c r="V8234" i="1" s="1"/>
  <c r="M8234" i="1"/>
  <c r="P8234" i="1" s="1"/>
  <c r="L8234" i="1"/>
  <c r="D8234" i="1"/>
  <c r="A8234" i="1"/>
  <c r="W8233" i="1"/>
  <c r="V8233" i="1" s="1"/>
  <c r="O8233" i="1"/>
  <c r="Q8233" i="1" s="1"/>
  <c r="N8233" i="1"/>
  <c r="M8233" i="1"/>
  <c r="P8233" i="1" s="1"/>
  <c r="L8233" i="1"/>
  <c r="D8233" i="1"/>
  <c r="A8233" i="1"/>
  <c r="W8232" i="1"/>
  <c r="V8232" i="1" s="1"/>
  <c r="Q8232" i="1"/>
  <c r="P8232" i="1"/>
  <c r="N8232" i="1"/>
  <c r="O8232" i="1" s="1"/>
  <c r="M8232" i="1"/>
  <c r="L8232" i="1"/>
  <c r="D8232" i="1"/>
  <c r="A8232" i="1"/>
  <c r="W8231" i="1"/>
  <c r="V8231" i="1"/>
  <c r="P8231" i="1"/>
  <c r="O8231" i="1"/>
  <c r="Q8231" i="1" s="1"/>
  <c r="M8231" i="1"/>
  <c r="N8231" i="1" s="1"/>
  <c r="L8231" i="1"/>
  <c r="D8231" i="1"/>
  <c r="A8231" i="1"/>
  <c r="W8230" i="1"/>
  <c r="V8230" i="1" s="1"/>
  <c r="Q8230" i="1"/>
  <c r="O8230" i="1"/>
  <c r="N8230" i="1"/>
  <c r="M8230" i="1"/>
  <c r="P8230" i="1" s="1"/>
  <c r="L8230" i="1"/>
  <c r="D8230" i="1"/>
  <c r="A8230" i="1"/>
  <c r="W8229" i="1"/>
  <c r="V8229" i="1" s="1"/>
  <c r="P8229" i="1"/>
  <c r="M8229" i="1"/>
  <c r="L8229" i="1"/>
  <c r="N8229" i="1" s="1"/>
  <c r="O8229" i="1" s="1"/>
  <c r="Q8229" i="1" s="1"/>
  <c r="D8229" i="1"/>
  <c r="A8229" i="1"/>
  <c r="W8228" i="1"/>
  <c r="V8228" i="1" s="1"/>
  <c r="M8228" i="1"/>
  <c r="L8228" i="1"/>
  <c r="D8228" i="1"/>
  <c r="A8228" i="1"/>
  <c r="W8227" i="1"/>
  <c r="V8227" i="1" s="1"/>
  <c r="P8227" i="1"/>
  <c r="M8227" i="1"/>
  <c r="L8227" i="1"/>
  <c r="D8227" i="1"/>
  <c r="A8227" i="1"/>
  <c r="W8226" i="1"/>
  <c r="V8226" i="1" s="1"/>
  <c r="M8226" i="1"/>
  <c r="P8226" i="1" s="1"/>
  <c r="L8226" i="1"/>
  <c r="D8226" i="1"/>
  <c r="A8226" i="1"/>
  <c r="W8225" i="1"/>
  <c r="V8225" i="1" s="1"/>
  <c r="P8225" i="1"/>
  <c r="N8225" i="1"/>
  <c r="O8225" i="1" s="1"/>
  <c r="Q8225" i="1" s="1"/>
  <c r="M8225" i="1"/>
  <c r="L8225" i="1"/>
  <c r="D8225" i="1"/>
  <c r="A8225" i="1"/>
  <c r="W8224" i="1"/>
  <c r="V8224" i="1" s="1"/>
  <c r="P8224" i="1"/>
  <c r="O8224" i="1"/>
  <c r="Q8224" i="1" s="1"/>
  <c r="N8224" i="1"/>
  <c r="M8224" i="1"/>
  <c r="L8224" i="1"/>
  <c r="D8224" i="1"/>
  <c r="A8224" i="1"/>
  <c r="W8223" i="1"/>
  <c r="V8223" i="1"/>
  <c r="P8223" i="1"/>
  <c r="M8223" i="1"/>
  <c r="L8223" i="1"/>
  <c r="D8223" i="1"/>
  <c r="A8223" i="1"/>
  <c r="W8222" i="1"/>
  <c r="V8222" i="1" s="1"/>
  <c r="M8222" i="1"/>
  <c r="L8222" i="1"/>
  <c r="D8222" i="1"/>
  <c r="A8222" i="1"/>
  <c r="W8221" i="1"/>
  <c r="V8221" i="1" s="1"/>
  <c r="M8221" i="1"/>
  <c r="P8221" i="1" s="1"/>
  <c r="L8221" i="1"/>
  <c r="D8221" i="1"/>
  <c r="A8221" i="1"/>
  <c r="W8220" i="1"/>
  <c r="V8220" i="1" s="1"/>
  <c r="M8220" i="1"/>
  <c r="L8220" i="1"/>
  <c r="D8220" i="1"/>
  <c r="A8220" i="1"/>
  <c r="W8219" i="1"/>
  <c r="V8219" i="1"/>
  <c r="P8219" i="1"/>
  <c r="O8219" i="1"/>
  <c r="Q8219" i="1" s="1"/>
  <c r="N8219" i="1"/>
  <c r="M8219" i="1"/>
  <c r="L8219" i="1"/>
  <c r="D8219" i="1"/>
  <c r="A8219" i="1"/>
  <c r="W8218" i="1"/>
  <c r="V8218" i="1" s="1"/>
  <c r="Q8218" i="1"/>
  <c r="P8218" i="1"/>
  <c r="M8218" i="1"/>
  <c r="L8218" i="1"/>
  <c r="N8218" i="1" s="1"/>
  <c r="O8218" i="1" s="1"/>
  <c r="D8218" i="1"/>
  <c r="A8218" i="1"/>
  <c r="W8217" i="1"/>
  <c r="V8217" i="1" s="1"/>
  <c r="M8217" i="1"/>
  <c r="P8217" i="1" s="1"/>
  <c r="L8217" i="1"/>
  <c r="D8217" i="1"/>
  <c r="A8217" i="1"/>
  <c r="W8216" i="1"/>
  <c r="V8216" i="1" s="1"/>
  <c r="P8216" i="1"/>
  <c r="O8216" i="1"/>
  <c r="Q8216" i="1" s="1"/>
  <c r="M8216" i="1"/>
  <c r="N8216" i="1" s="1"/>
  <c r="L8216" i="1"/>
  <c r="D8216" i="1"/>
  <c r="A8216" i="1"/>
  <c r="W8215" i="1"/>
  <c r="V8215" i="1"/>
  <c r="Q8215" i="1"/>
  <c r="P8215" i="1"/>
  <c r="O8215" i="1"/>
  <c r="N8215" i="1"/>
  <c r="M8215" i="1"/>
  <c r="L8215" i="1"/>
  <c r="D8215" i="1"/>
  <c r="A8215" i="1"/>
  <c r="W8214" i="1"/>
  <c r="V8214" i="1" s="1"/>
  <c r="P8214" i="1"/>
  <c r="M8214" i="1"/>
  <c r="L8214" i="1"/>
  <c r="N8214" i="1" s="1"/>
  <c r="O8214" i="1" s="1"/>
  <c r="Q8214" i="1" s="1"/>
  <c r="D8214" i="1"/>
  <c r="A8214" i="1"/>
  <c r="W8213" i="1"/>
  <c r="V8213" i="1" s="1"/>
  <c r="M8213" i="1"/>
  <c r="P8213" i="1" s="1"/>
  <c r="L8213" i="1"/>
  <c r="D8213" i="1"/>
  <c r="A8213" i="1"/>
  <c r="W8212" i="1"/>
  <c r="V8212" i="1" s="1"/>
  <c r="P8212" i="1"/>
  <c r="O8212" i="1"/>
  <c r="Q8212" i="1" s="1"/>
  <c r="M8212" i="1"/>
  <c r="N8212" i="1" s="1"/>
  <c r="L8212" i="1"/>
  <c r="D8212" i="1"/>
  <c r="A8212" i="1"/>
  <c r="W8211" i="1"/>
  <c r="V8211" i="1"/>
  <c r="Q8211" i="1"/>
  <c r="P8211" i="1"/>
  <c r="O8211" i="1"/>
  <c r="N8211" i="1"/>
  <c r="M8211" i="1"/>
  <c r="L8211" i="1"/>
  <c r="D8211" i="1"/>
  <c r="A8211" i="1"/>
  <c r="W8210" i="1"/>
  <c r="V8210" i="1" s="1"/>
  <c r="Q8210" i="1"/>
  <c r="P8210" i="1"/>
  <c r="M8210" i="1"/>
  <c r="L8210" i="1"/>
  <c r="N8210" i="1" s="1"/>
  <c r="O8210" i="1" s="1"/>
  <c r="D8210" i="1"/>
  <c r="A8210" i="1"/>
  <c r="W8209" i="1"/>
  <c r="V8209" i="1" s="1"/>
  <c r="M8209" i="1"/>
  <c r="P8209" i="1" s="1"/>
  <c r="L8209" i="1"/>
  <c r="D8209" i="1"/>
  <c r="A8209" i="1"/>
  <c r="W8208" i="1"/>
  <c r="V8208" i="1" s="1"/>
  <c r="P8208" i="1"/>
  <c r="O8208" i="1"/>
  <c r="Q8208" i="1" s="1"/>
  <c r="M8208" i="1"/>
  <c r="N8208" i="1" s="1"/>
  <c r="L8208" i="1"/>
  <c r="D8208" i="1"/>
  <c r="A8208" i="1"/>
  <c r="W8207" i="1"/>
  <c r="V8207" i="1"/>
  <c r="Q8207" i="1"/>
  <c r="P8207" i="1"/>
  <c r="O8207" i="1"/>
  <c r="N8207" i="1"/>
  <c r="M8207" i="1"/>
  <c r="L8207" i="1"/>
  <c r="D8207" i="1"/>
  <c r="A8207" i="1"/>
  <c r="W8206" i="1"/>
  <c r="V8206" i="1" s="1"/>
  <c r="Q8206" i="1"/>
  <c r="P8206" i="1"/>
  <c r="M8206" i="1"/>
  <c r="L8206" i="1"/>
  <c r="N8206" i="1" s="1"/>
  <c r="O8206" i="1" s="1"/>
  <c r="D8206" i="1"/>
  <c r="A8206" i="1"/>
  <c r="W8205" i="1"/>
  <c r="V8205" i="1" s="1"/>
  <c r="N8205" i="1"/>
  <c r="O8205" i="1" s="1"/>
  <c r="Q8205" i="1" s="1"/>
  <c r="M8205" i="1"/>
  <c r="P8205" i="1" s="1"/>
  <c r="L8205" i="1"/>
  <c r="D8205" i="1"/>
  <c r="A8205" i="1"/>
  <c r="W8204" i="1"/>
  <c r="V8204" i="1" s="1"/>
  <c r="M8204" i="1"/>
  <c r="L8204" i="1"/>
  <c r="D8204" i="1"/>
  <c r="A8204" i="1"/>
  <c r="W8203" i="1"/>
  <c r="V8203" i="1"/>
  <c r="P8203" i="1"/>
  <c r="N8203" i="1"/>
  <c r="O8203" i="1" s="1"/>
  <c r="Q8203" i="1" s="1"/>
  <c r="M8203" i="1"/>
  <c r="L8203" i="1"/>
  <c r="D8203" i="1"/>
  <c r="A8203" i="1"/>
  <c r="W8202" i="1"/>
  <c r="V8202" i="1" s="1"/>
  <c r="Q8202" i="1"/>
  <c r="P8202" i="1"/>
  <c r="M8202" i="1"/>
  <c r="L8202" i="1"/>
  <c r="N8202" i="1" s="1"/>
  <c r="O8202" i="1" s="1"/>
  <c r="D8202" i="1"/>
  <c r="A8202" i="1"/>
  <c r="W8201" i="1"/>
  <c r="V8201" i="1" s="1"/>
  <c r="M8201" i="1"/>
  <c r="L8201" i="1"/>
  <c r="D8201" i="1"/>
  <c r="A8201" i="1"/>
  <c r="W8200" i="1"/>
  <c r="V8200" i="1" s="1"/>
  <c r="M8200" i="1"/>
  <c r="L8200" i="1"/>
  <c r="D8200" i="1"/>
  <c r="A8200" i="1"/>
  <c r="W8199" i="1"/>
  <c r="V8199" i="1"/>
  <c r="N8199" i="1"/>
  <c r="O8199" i="1" s="1"/>
  <c r="Q8199" i="1" s="1"/>
  <c r="M8199" i="1"/>
  <c r="P8199" i="1" s="1"/>
  <c r="L8199" i="1"/>
  <c r="D8199" i="1"/>
  <c r="A8199" i="1"/>
  <c r="W8198" i="1"/>
  <c r="V8198" i="1" s="1"/>
  <c r="P8198" i="1"/>
  <c r="M8198" i="1"/>
  <c r="L8198" i="1"/>
  <c r="D8198" i="1"/>
  <c r="A8198" i="1"/>
  <c r="W8197" i="1"/>
  <c r="V8197" i="1" s="1"/>
  <c r="M8197" i="1"/>
  <c r="P8197" i="1" s="1"/>
  <c r="L8197" i="1"/>
  <c r="D8197" i="1"/>
  <c r="A8197" i="1"/>
  <c r="W8196" i="1"/>
  <c r="V8196" i="1" s="1"/>
  <c r="P8196" i="1"/>
  <c r="M8196" i="1"/>
  <c r="L8196" i="1"/>
  <c r="D8196" i="1"/>
  <c r="A8196" i="1"/>
  <c r="W8195" i="1"/>
  <c r="V8195" i="1"/>
  <c r="M8195" i="1"/>
  <c r="P8195" i="1" s="1"/>
  <c r="L8195" i="1"/>
  <c r="D8195" i="1"/>
  <c r="A8195" i="1"/>
  <c r="W8194" i="1"/>
  <c r="V8194" i="1" s="1"/>
  <c r="P8194" i="1"/>
  <c r="M8194" i="1"/>
  <c r="L8194" i="1"/>
  <c r="D8194" i="1"/>
  <c r="A8194" i="1"/>
  <c r="W8193" i="1"/>
  <c r="V8193" i="1" s="1"/>
  <c r="M8193" i="1"/>
  <c r="P8193" i="1" s="1"/>
  <c r="L8193" i="1"/>
  <c r="D8193" i="1"/>
  <c r="A8193" i="1"/>
  <c r="W8192" i="1"/>
  <c r="V8192" i="1" s="1"/>
  <c r="M8192" i="1"/>
  <c r="P8192" i="1" s="1"/>
  <c r="L8192" i="1"/>
  <c r="D8192" i="1"/>
  <c r="A8192" i="1"/>
  <c r="W8191" i="1"/>
  <c r="V8191" i="1"/>
  <c r="N8191" i="1"/>
  <c r="O8191" i="1" s="1"/>
  <c r="Q8191" i="1" s="1"/>
  <c r="M8191" i="1"/>
  <c r="P8191" i="1" s="1"/>
  <c r="L8191" i="1"/>
  <c r="D8191" i="1"/>
  <c r="A8191" i="1"/>
  <c r="W8190" i="1"/>
  <c r="V8190" i="1" s="1"/>
  <c r="P8190" i="1"/>
  <c r="M8190" i="1"/>
  <c r="L8190" i="1"/>
  <c r="D8190" i="1"/>
  <c r="A8190" i="1"/>
  <c r="W8189" i="1"/>
  <c r="V8189" i="1"/>
  <c r="N8189" i="1"/>
  <c r="O8189" i="1" s="1"/>
  <c r="Q8189" i="1" s="1"/>
  <c r="M8189" i="1"/>
  <c r="P8189" i="1" s="1"/>
  <c r="L8189" i="1"/>
  <c r="D8189" i="1"/>
  <c r="A8189" i="1"/>
  <c r="W8188" i="1"/>
  <c r="V8188" i="1" s="1"/>
  <c r="P8188" i="1"/>
  <c r="N8188" i="1"/>
  <c r="O8188" i="1" s="1"/>
  <c r="Q8188" i="1" s="1"/>
  <c r="M8188" i="1"/>
  <c r="L8188" i="1"/>
  <c r="D8188" i="1"/>
  <c r="A8188" i="1"/>
  <c r="W8187" i="1"/>
  <c r="V8187" i="1"/>
  <c r="P8187" i="1"/>
  <c r="N8187" i="1"/>
  <c r="O8187" i="1" s="1"/>
  <c r="Q8187" i="1" s="1"/>
  <c r="M8187" i="1"/>
  <c r="L8187" i="1"/>
  <c r="D8187" i="1"/>
  <c r="A8187" i="1"/>
  <c r="W8186" i="1"/>
  <c r="V8186" i="1"/>
  <c r="P8186" i="1"/>
  <c r="M8186" i="1"/>
  <c r="N8186" i="1" s="1"/>
  <c r="O8186" i="1" s="1"/>
  <c r="Q8186" i="1" s="1"/>
  <c r="L8186" i="1"/>
  <c r="D8186" i="1"/>
  <c r="A8186" i="1"/>
  <c r="W8185" i="1"/>
  <c r="V8185" i="1" s="1"/>
  <c r="M8185" i="1"/>
  <c r="P8185" i="1" s="1"/>
  <c r="L8185" i="1"/>
  <c r="D8185" i="1"/>
  <c r="A8185" i="1"/>
  <c r="W8184" i="1"/>
  <c r="V8184" i="1" s="1"/>
  <c r="M8184" i="1"/>
  <c r="P8184" i="1" s="1"/>
  <c r="L8184" i="1"/>
  <c r="D8184" i="1"/>
  <c r="A8184" i="1"/>
  <c r="W8183" i="1"/>
  <c r="V8183" i="1"/>
  <c r="M8183" i="1"/>
  <c r="P8183" i="1" s="1"/>
  <c r="L8183" i="1"/>
  <c r="D8183" i="1"/>
  <c r="A8183" i="1"/>
  <c r="W8182" i="1"/>
  <c r="V8182" i="1" s="1"/>
  <c r="P8182" i="1"/>
  <c r="M8182" i="1"/>
  <c r="L8182" i="1"/>
  <c r="D8182" i="1"/>
  <c r="A8182" i="1"/>
  <c r="W8181" i="1"/>
  <c r="V8181" i="1"/>
  <c r="M8181" i="1"/>
  <c r="L8181" i="1"/>
  <c r="D8181" i="1"/>
  <c r="A8181" i="1"/>
  <c r="W8180" i="1"/>
  <c r="V8180" i="1" s="1"/>
  <c r="M8180" i="1"/>
  <c r="L8180" i="1"/>
  <c r="D8180" i="1"/>
  <c r="A8180" i="1"/>
  <c r="W8179" i="1"/>
  <c r="V8179" i="1"/>
  <c r="P8179" i="1"/>
  <c r="O8179" i="1"/>
  <c r="Q8179" i="1" s="1"/>
  <c r="N8179" i="1"/>
  <c r="M8179" i="1"/>
  <c r="L8179" i="1"/>
  <c r="D8179" i="1"/>
  <c r="A8179" i="1"/>
  <c r="W8178" i="1"/>
  <c r="V8178" i="1"/>
  <c r="Q8178" i="1"/>
  <c r="P8178" i="1"/>
  <c r="O8178" i="1"/>
  <c r="M8178" i="1"/>
  <c r="N8178" i="1" s="1"/>
  <c r="L8178" i="1"/>
  <c r="D8178" i="1"/>
  <c r="A8178" i="1"/>
  <c r="W8177" i="1"/>
  <c r="V8177" i="1"/>
  <c r="Q8177" i="1"/>
  <c r="N8177" i="1"/>
  <c r="O8177" i="1" s="1"/>
  <c r="M8177" i="1"/>
  <c r="P8177" i="1" s="1"/>
  <c r="L8177" i="1"/>
  <c r="D8177" i="1"/>
  <c r="A8177" i="1"/>
  <c r="W8176" i="1"/>
  <c r="V8176" i="1" s="1"/>
  <c r="P8176" i="1"/>
  <c r="O8176" i="1"/>
  <c r="Q8176" i="1" s="1"/>
  <c r="N8176" i="1"/>
  <c r="M8176" i="1"/>
  <c r="L8176" i="1"/>
  <c r="D8176" i="1"/>
  <c r="A8176" i="1"/>
  <c r="W8175" i="1"/>
  <c r="V8175" i="1"/>
  <c r="M8175" i="1"/>
  <c r="P8175" i="1" s="1"/>
  <c r="L8175" i="1"/>
  <c r="D8175" i="1"/>
  <c r="A8175" i="1"/>
  <c r="W8174" i="1"/>
  <c r="V8174" i="1" s="1"/>
  <c r="P8174" i="1"/>
  <c r="M8174" i="1"/>
  <c r="L8174" i="1"/>
  <c r="D8174" i="1"/>
  <c r="A8174" i="1"/>
  <c r="W8173" i="1"/>
  <c r="V8173" i="1" s="1"/>
  <c r="M8173" i="1"/>
  <c r="P8173" i="1" s="1"/>
  <c r="L8173" i="1"/>
  <c r="D8173" i="1"/>
  <c r="A8173" i="1"/>
  <c r="W8172" i="1"/>
  <c r="V8172" i="1" s="1"/>
  <c r="M8172" i="1"/>
  <c r="L8172" i="1"/>
  <c r="D8172" i="1"/>
  <c r="A8172" i="1"/>
  <c r="W8171" i="1"/>
  <c r="V8171" i="1"/>
  <c r="P8171" i="1"/>
  <c r="N8171" i="1"/>
  <c r="O8171" i="1" s="1"/>
  <c r="Q8171" i="1" s="1"/>
  <c r="M8171" i="1"/>
  <c r="L8171" i="1"/>
  <c r="D8171" i="1"/>
  <c r="A8171" i="1"/>
  <c r="W8170" i="1"/>
  <c r="V8170" i="1"/>
  <c r="P8170" i="1"/>
  <c r="M8170" i="1"/>
  <c r="L8170" i="1"/>
  <c r="D8170" i="1"/>
  <c r="A8170" i="1"/>
  <c r="W8169" i="1"/>
  <c r="V8169" i="1"/>
  <c r="M8169" i="1"/>
  <c r="P8169" i="1" s="1"/>
  <c r="L8169" i="1"/>
  <c r="D8169" i="1"/>
  <c r="A8169" i="1"/>
  <c r="W8168" i="1"/>
  <c r="V8168" i="1" s="1"/>
  <c r="M8168" i="1"/>
  <c r="P8168" i="1" s="1"/>
  <c r="L8168" i="1"/>
  <c r="D8168" i="1"/>
  <c r="A8168" i="1"/>
  <c r="W8167" i="1"/>
  <c r="V8167" i="1" s="1"/>
  <c r="M8167" i="1"/>
  <c r="P8167" i="1" s="1"/>
  <c r="L8167" i="1"/>
  <c r="D8167" i="1"/>
  <c r="A8167" i="1"/>
  <c r="W8166" i="1"/>
  <c r="V8166" i="1"/>
  <c r="M8166" i="1"/>
  <c r="L8166" i="1"/>
  <c r="D8166" i="1"/>
  <c r="A8166" i="1"/>
  <c r="W8165" i="1"/>
  <c r="V8165" i="1"/>
  <c r="M8165" i="1"/>
  <c r="P8165" i="1" s="1"/>
  <c r="L8165" i="1"/>
  <c r="D8165" i="1"/>
  <c r="A8165" i="1"/>
  <c r="W8164" i="1"/>
  <c r="V8164" i="1" s="1"/>
  <c r="P8164" i="1"/>
  <c r="O8164" i="1"/>
  <c r="Q8164" i="1" s="1"/>
  <c r="N8164" i="1"/>
  <c r="M8164" i="1"/>
  <c r="L8164" i="1"/>
  <c r="D8164" i="1"/>
  <c r="A8164" i="1"/>
  <c r="W8163" i="1"/>
  <c r="V8163" i="1"/>
  <c r="Q8163" i="1"/>
  <c r="P8163" i="1"/>
  <c r="M8163" i="1"/>
  <c r="N8163" i="1" s="1"/>
  <c r="O8163" i="1" s="1"/>
  <c r="L8163" i="1"/>
  <c r="D8163" i="1"/>
  <c r="A8163" i="1"/>
  <c r="W8162" i="1"/>
  <c r="V8162" i="1"/>
  <c r="M8162" i="1"/>
  <c r="N8162" i="1" s="1"/>
  <c r="O8162" i="1" s="1"/>
  <c r="Q8162" i="1" s="1"/>
  <c r="L8162" i="1"/>
  <c r="D8162" i="1"/>
  <c r="A8162" i="1"/>
  <c r="W8161" i="1"/>
  <c r="V8161" i="1" s="1"/>
  <c r="M8161" i="1"/>
  <c r="P8161" i="1" s="1"/>
  <c r="L8161" i="1"/>
  <c r="N8161" i="1" s="1"/>
  <c r="O8161" i="1" s="1"/>
  <c r="Q8161" i="1" s="1"/>
  <c r="D8161" i="1"/>
  <c r="A8161" i="1"/>
  <c r="W8160" i="1"/>
  <c r="V8160" i="1" s="1"/>
  <c r="M8160" i="1"/>
  <c r="P8160" i="1" s="1"/>
  <c r="L8160" i="1"/>
  <c r="D8160" i="1"/>
  <c r="A8160" i="1"/>
  <c r="W8159" i="1"/>
  <c r="V8159" i="1"/>
  <c r="N8159" i="1"/>
  <c r="O8159" i="1" s="1"/>
  <c r="Q8159" i="1" s="1"/>
  <c r="M8159" i="1"/>
  <c r="P8159" i="1" s="1"/>
  <c r="L8159" i="1"/>
  <c r="D8159" i="1"/>
  <c r="A8159" i="1"/>
  <c r="W8158" i="1"/>
  <c r="V8158" i="1" s="1"/>
  <c r="P8158" i="1"/>
  <c r="O8158" i="1"/>
  <c r="Q8158" i="1" s="1"/>
  <c r="M8158" i="1"/>
  <c r="N8158" i="1" s="1"/>
  <c r="L8158" i="1"/>
  <c r="D8158" i="1"/>
  <c r="A8158" i="1"/>
  <c r="W8157" i="1"/>
  <c r="V8157" i="1"/>
  <c r="O8157" i="1"/>
  <c r="Q8157" i="1" s="1"/>
  <c r="N8157" i="1"/>
  <c r="M8157" i="1"/>
  <c r="P8157" i="1" s="1"/>
  <c r="L8157" i="1"/>
  <c r="D8157" i="1"/>
  <c r="A8157" i="1"/>
  <c r="W8156" i="1"/>
  <c r="V8156" i="1" s="1"/>
  <c r="P8156" i="1"/>
  <c r="M8156" i="1"/>
  <c r="N8156" i="1" s="1"/>
  <c r="O8156" i="1" s="1"/>
  <c r="Q8156" i="1" s="1"/>
  <c r="L8156" i="1"/>
  <c r="D8156" i="1"/>
  <c r="A8156" i="1"/>
  <c r="W8155" i="1"/>
  <c r="V8155" i="1" s="1"/>
  <c r="P8155" i="1"/>
  <c r="N8155" i="1"/>
  <c r="O8155" i="1" s="1"/>
  <c r="Q8155" i="1" s="1"/>
  <c r="M8155" i="1"/>
  <c r="L8155" i="1"/>
  <c r="D8155" i="1"/>
  <c r="A8155" i="1"/>
  <c r="W8154" i="1"/>
  <c r="V8154" i="1" s="1"/>
  <c r="M8154" i="1"/>
  <c r="L8154" i="1"/>
  <c r="D8154" i="1"/>
  <c r="A8154" i="1"/>
  <c r="W8153" i="1"/>
  <c r="V8153" i="1"/>
  <c r="M8153" i="1"/>
  <c r="L8153" i="1"/>
  <c r="D8153" i="1"/>
  <c r="A8153" i="1"/>
  <c r="W8152" i="1"/>
  <c r="V8152" i="1" s="1"/>
  <c r="N8152" i="1"/>
  <c r="O8152" i="1" s="1"/>
  <c r="Q8152" i="1" s="1"/>
  <c r="M8152" i="1"/>
  <c r="P8152" i="1" s="1"/>
  <c r="L8152" i="1"/>
  <c r="D8152" i="1"/>
  <c r="A8152" i="1"/>
  <c r="W8151" i="1"/>
  <c r="V8151" i="1" s="1"/>
  <c r="P8151" i="1"/>
  <c r="O8151" i="1"/>
  <c r="Q8151" i="1" s="1"/>
  <c r="N8151" i="1"/>
  <c r="M8151" i="1"/>
  <c r="L8151" i="1"/>
  <c r="D8151" i="1"/>
  <c r="A8151" i="1"/>
  <c r="W8150" i="1"/>
  <c r="V8150" i="1"/>
  <c r="P8150" i="1"/>
  <c r="M8150" i="1"/>
  <c r="L8150" i="1"/>
  <c r="D8150" i="1"/>
  <c r="A8150" i="1"/>
  <c r="W8149" i="1"/>
  <c r="V8149" i="1"/>
  <c r="M8149" i="1"/>
  <c r="P8149" i="1" s="1"/>
  <c r="L8149" i="1"/>
  <c r="D8149" i="1"/>
  <c r="A8149" i="1"/>
  <c r="W8148" i="1"/>
  <c r="V8148" i="1" s="1"/>
  <c r="P8148" i="1"/>
  <c r="M8148" i="1"/>
  <c r="L8148" i="1"/>
  <c r="N8148" i="1" s="1"/>
  <c r="O8148" i="1" s="1"/>
  <c r="Q8148" i="1" s="1"/>
  <c r="D8148" i="1"/>
  <c r="A8148" i="1"/>
  <c r="W8147" i="1"/>
  <c r="V8147" i="1" s="1"/>
  <c r="M8147" i="1"/>
  <c r="L8147" i="1"/>
  <c r="D8147" i="1"/>
  <c r="A8147" i="1"/>
  <c r="W8146" i="1"/>
  <c r="V8146" i="1"/>
  <c r="M8146" i="1"/>
  <c r="L8146" i="1"/>
  <c r="D8146" i="1"/>
  <c r="A8146" i="1"/>
  <c r="W8145" i="1"/>
  <c r="V8145" i="1" s="1"/>
  <c r="N8145" i="1"/>
  <c r="O8145" i="1" s="1"/>
  <c r="Q8145" i="1" s="1"/>
  <c r="M8145" i="1"/>
  <c r="P8145" i="1" s="1"/>
  <c r="L8145" i="1"/>
  <c r="D8145" i="1"/>
  <c r="A8145" i="1"/>
  <c r="W8144" i="1"/>
  <c r="V8144" i="1" s="1"/>
  <c r="P8144" i="1"/>
  <c r="O8144" i="1"/>
  <c r="Q8144" i="1" s="1"/>
  <c r="N8144" i="1"/>
  <c r="M8144" i="1"/>
  <c r="L8144" i="1"/>
  <c r="D8144" i="1"/>
  <c r="A8144" i="1"/>
  <c r="W8143" i="1"/>
  <c r="V8143" i="1"/>
  <c r="M8143" i="1"/>
  <c r="P8143" i="1" s="1"/>
  <c r="L8143" i="1"/>
  <c r="D8143" i="1"/>
  <c r="A8143" i="1"/>
  <c r="W8142" i="1"/>
  <c r="V8142" i="1" s="1"/>
  <c r="P8142" i="1"/>
  <c r="M8142" i="1"/>
  <c r="L8142" i="1"/>
  <c r="D8142" i="1"/>
  <c r="A8142" i="1"/>
  <c r="W8141" i="1"/>
  <c r="V8141" i="1" s="1"/>
  <c r="M8141" i="1"/>
  <c r="P8141" i="1" s="1"/>
  <c r="L8141" i="1"/>
  <c r="D8141" i="1"/>
  <c r="A8141" i="1"/>
  <c r="W8140" i="1"/>
  <c r="V8140" i="1" s="1"/>
  <c r="M8140" i="1"/>
  <c r="L8140" i="1"/>
  <c r="D8140" i="1"/>
  <c r="A8140" i="1"/>
  <c r="W8139" i="1"/>
  <c r="V8139" i="1"/>
  <c r="P8139" i="1"/>
  <c r="N8139" i="1"/>
  <c r="O8139" i="1" s="1"/>
  <c r="Q8139" i="1" s="1"/>
  <c r="M8139" i="1"/>
  <c r="L8139" i="1"/>
  <c r="D8139" i="1"/>
  <c r="A8139" i="1"/>
  <c r="W8138" i="1"/>
  <c r="V8138" i="1"/>
  <c r="Q8138" i="1"/>
  <c r="P8138" i="1"/>
  <c r="O8138" i="1"/>
  <c r="M8138" i="1"/>
  <c r="N8138" i="1" s="1"/>
  <c r="L8138" i="1"/>
  <c r="D8138" i="1"/>
  <c r="A8138" i="1"/>
  <c r="W8137" i="1"/>
  <c r="V8137" i="1"/>
  <c r="Q8137" i="1"/>
  <c r="M8137" i="1"/>
  <c r="P8137" i="1" s="1"/>
  <c r="L8137" i="1"/>
  <c r="N8137" i="1" s="1"/>
  <c r="O8137" i="1" s="1"/>
  <c r="D8137" i="1"/>
  <c r="A8137" i="1"/>
  <c r="W8136" i="1"/>
  <c r="V8136" i="1" s="1"/>
  <c r="M8136" i="1"/>
  <c r="P8136" i="1" s="1"/>
  <c r="L8136" i="1"/>
  <c r="D8136" i="1"/>
  <c r="A8136" i="1"/>
  <c r="W8135" i="1"/>
  <c r="V8135" i="1" s="1"/>
  <c r="M8135" i="1"/>
  <c r="P8135" i="1" s="1"/>
  <c r="L8135" i="1"/>
  <c r="D8135" i="1"/>
  <c r="A8135" i="1"/>
  <c r="W8134" i="1"/>
  <c r="V8134" i="1" s="1"/>
  <c r="M8134" i="1"/>
  <c r="L8134" i="1"/>
  <c r="D8134" i="1"/>
  <c r="A8134" i="1"/>
  <c r="W8133" i="1"/>
  <c r="V8133" i="1"/>
  <c r="M8133" i="1"/>
  <c r="L8133" i="1"/>
  <c r="D8133" i="1"/>
  <c r="A8133" i="1"/>
  <c r="W8132" i="1"/>
  <c r="V8132" i="1" s="1"/>
  <c r="P8132" i="1"/>
  <c r="N8132" i="1"/>
  <c r="O8132" i="1" s="1"/>
  <c r="Q8132" i="1" s="1"/>
  <c r="M8132" i="1"/>
  <c r="L8132" i="1"/>
  <c r="D8132" i="1"/>
  <c r="A8132" i="1"/>
  <c r="W8131" i="1"/>
  <c r="V8131" i="1"/>
  <c r="Q8131" i="1"/>
  <c r="P8131" i="1"/>
  <c r="O8131" i="1"/>
  <c r="N8131" i="1"/>
  <c r="M8131" i="1"/>
  <c r="L8131" i="1"/>
  <c r="D8131" i="1"/>
  <c r="A8131" i="1"/>
  <c r="W8130" i="1"/>
  <c r="V8130" i="1"/>
  <c r="M8130" i="1"/>
  <c r="N8130" i="1" s="1"/>
  <c r="O8130" i="1" s="1"/>
  <c r="Q8130" i="1" s="1"/>
  <c r="L8130" i="1"/>
  <c r="D8130" i="1"/>
  <c r="A8130" i="1"/>
  <c r="W8129" i="1"/>
  <c r="V8129" i="1" s="1"/>
  <c r="M8129" i="1"/>
  <c r="P8129" i="1" s="1"/>
  <c r="L8129" i="1"/>
  <c r="N8129" i="1" s="1"/>
  <c r="O8129" i="1" s="1"/>
  <c r="Q8129" i="1" s="1"/>
  <c r="D8129" i="1"/>
  <c r="A8129" i="1"/>
  <c r="W8128" i="1"/>
  <c r="V8128" i="1" s="1"/>
  <c r="M8128" i="1"/>
  <c r="P8128" i="1" s="1"/>
  <c r="L8128" i="1"/>
  <c r="D8128" i="1"/>
  <c r="A8128" i="1"/>
  <c r="W8127" i="1"/>
  <c r="V8127" i="1" s="1"/>
  <c r="M8127" i="1"/>
  <c r="L8127" i="1"/>
  <c r="D8127" i="1"/>
  <c r="A8127" i="1"/>
  <c r="W8126" i="1"/>
  <c r="V8126" i="1" s="1"/>
  <c r="P8126" i="1"/>
  <c r="O8126" i="1"/>
  <c r="Q8126" i="1" s="1"/>
  <c r="M8126" i="1"/>
  <c r="N8126" i="1" s="1"/>
  <c r="L8126" i="1"/>
  <c r="D8126" i="1"/>
  <c r="A8126" i="1"/>
  <c r="W8125" i="1"/>
  <c r="V8125" i="1"/>
  <c r="Q8125" i="1"/>
  <c r="O8125" i="1"/>
  <c r="N8125" i="1"/>
  <c r="M8125" i="1"/>
  <c r="P8125" i="1" s="1"/>
  <c r="L8125" i="1"/>
  <c r="D8125" i="1"/>
  <c r="A8125" i="1"/>
  <c r="W8124" i="1"/>
  <c r="V8124" i="1" s="1"/>
  <c r="P8124" i="1"/>
  <c r="M8124" i="1"/>
  <c r="L8124" i="1"/>
  <c r="N8124" i="1" s="1"/>
  <c r="O8124" i="1" s="1"/>
  <c r="Q8124" i="1" s="1"/>
  <c r="D8124" i="1"/>
  <c r="A8124" i="1"/>
  <c r="W8123" i="1"/>
  <c r="V8123" i="1" s="1"/>
  <c r="P8123" i="1"/>
  <c r="N8123" i="1"/>
  <c r="O8123" i="1" s="1"/>
  <c r="Q8123" i="1" s="1"/>
  <c r="M8123" i="1"/>
  <c r="L8123" i="1"/>
  <c r="D8123" i="1"/>
  <c r="A8123" i="1"/>
  <c r="W8122" i="1"/>
  <c r="V8122" i="1" s="1"/>
  <c r="M8122" i="1"/>
  <c r="L8122" i="1"/>
  <c r="D8122" i="1"/>
  <c r="A8122" i="1"/>
  <c r="W8121" i="1"/>
  <c r="V8121" i="1" s="1"/>
  <c r="M8121" i="1"/>
  <c r="L8121" i="1"/>
  <c r="D8121" i="1"/>
  <c r="A8121" i="1"/>
  <c r="W8120" i="1"/>
  <c r="V8120" i="1" s="1"/>
  <c r="M8120" i="1"/>
  <c r="P8120" i="1" s="1"/>
  <c r="L8120" i="1"/>
  <c r="D8120" i="1"/>
  <c r="A8120" i="1"/>
  <c r="W8119" i="1"/>
  <c r="V8119" i="1" s="1"/>
  <c r="P8119" i="1"/>
  <c r="O8119" i="1"/>
  <c r="Q8119" i="1" s="1"/>
  <c r="N8119" i="1"/>
  <c r="M8119" i="1"/>
  <c r="L8119" i="1"/>
  <c r="D8119" i="1"/>
  <c r="A8119" i="1"/>
  <c r="W8118" i="1"/>
  <c r="V8118" i="1"/>
  <c r="P8118" i="1"/>
  <c r="M8118" i="1"/>
  <c r="L8118" i="1"/>
  <c r="D8118" i="1"/>
  <c r="A8118" i="1"/>
  <c r="W8117" i="1"/>
  <c r="V8117" i="1" s="1"/>
  <c r="M8117" i="1"/>
  <c r="P8117" i="1" s="1"/>
  <c r="L8117" i="1"/>
  <c r="D8117" i="1"/>
  <c r="A8117" i="1"/>
  <c r="W8116" i="1"/>
  <c r="V8116" i="1" s="1"/>
  <c r="P8116" i="1"/>
  <c r="M8116" i="1"/>
  <c r="L8116" i="1"/>
  <c r="N8116" i="1" s="1"/>
  <c r="O8116" i="1" s="1"/>
  <c r="Q8116" i="1" s="1"/>
  <c r="D8116" i="1"/>
  <c r="A8116" i="1"/>
  <c r="W8115" i="1"/>
  <c r="V8115" i="1" s="1"/>
  <c r="M8115" i="1"/>
  <c r="L8115" i="1"/>
  <c r="D8115" i="1"/>
  <c r="A8115" i="1"/>
  <c r="W8114" i="1"/>
  <c r="V8114" i="1"/>
  <c r="M8114" i="1"/>
  <c r="L8114" i="1"/>
  <c r="D8114" i="1"/>
  <c r="A8114" i="1"/>
  <c r="W8113" i="1"/>
  <c r="V8113" i="1" s="1"/>
  <c r="N8113" i="1"/>
  <c r="O8113" i="1" s="1"/>
  <c r="Q8113" i="1" s="1"/>
  <c r="M8113" i="1"/>
  <c r="P8113" i="1" s="1"/>
  <c r="L8113" i="1"/>
  <c r="D8113" i="1"/>
  <c r="A8113" i="1"/>
  <c r="W8112" i="1"/>
  <c r="V8112" i="1" s="1"/>
  <c r="P8112" i="1"/>
  <c r="O8112" i="1"/>
  <c r="Q8112" i="1" s="1"/>
  <c r="N8112" i="1"/>
  <c r="M8112" i="1"/>
  <c r="L8112" i="1"/>
  <c r="D8112" i="1"/>
  <c r="A8112" i="1"/>
  <c r="W8111" i="1"/>
  <c r="V8111" i="1"/>
  <c r="M8111" i="1"/>
  <c r="P8111" i="1" s="1"/>
  <c r="L8111" i="1"/>
  <c r="D8111" i="1"/>
  <c r="A8111" i="1"/>
  <c r="W8110" i="1"/>
  <c r="V8110" i="1" s="1"/>
  <c r="P8110" i="1"/>
  <c r="M8110" i="1"/>
  <c r="L8110" i="1"/>
  <c r="D8110" i="1"/>
  <c r="A8110" i="1"/>
  <c r="W8109" i="1"/>
  <c r="V8109" i="1" s="1"/>
  <c r="M8109" i="1"/>
  <c r="P8109" i="1" s="1"/>
  <c r="L8109" i="1"/>
  <c r="D8109" i="1"/>
  <c r="A8109" i="1"/>
  <c r="W8108" i="1"/>
  <c r="V8108" i="1" s="1"/>
  <c r="M8108" i="1"/>
  <c r="L8108" i="1"/>
  <c r="D8108" i="1"/>
  <c r="A8108" i="1"/>
  <c r="W8107" i="1"/>
  <c r="V8107" i="1"/>
  <c r="P8107" i="1"/>
  <c r="N8107" i="1"/>
  <c r="O8107" i="1" s="1"/>
  <c r="Q8107" i="1" s="1"/>
  <c r="M8107" i="1"/>
  <c r="L8107" i="1"/>
  <c r="D8107" i="1"/>
  <c r="A8107" i="1"/>
  <c r="W8106" i="1"/>
  <c r="V8106" i="1"/>
  <c r="Q8106" i="1"/>
  <c r="P8106" i="1"/>
  <c r="O8106" i="1"/>
  <c r="M8106" i="1"/>
  <c r="N8106" i="1" s="1"/>
  <c r="L8106" i="1"/>
  <c r="D8106" i="1"/>
  <c r="A8106" i="1"/>
  <c r="W8105" i="1"/>
  <c r="V8105" i="1"/>
  <c r="M8105" i="1"/>
  <c r="P8105" i="1" s="1"/>
  <c r="L8105" i="1"/>
  <c r="D8105" i="1"/>
  <c r="A8105" i="1"/>
  <c r="W8104" i="1"/>
  <c r="V8104" i="1" s="1"/>
  <c r="M8104" i="1"/>
  <c r="P8104" i="1" s="1"/>
  <c r="L8104" i="1"/>
  <c r="D8104" i="1"/>
  <c r="A8104" i="1"/>
  <c r="W8103" i="1"/>
  <c r="V8103" i="1" s="1"/>
  <c r="N8103" i="1"/>
  <c r="O8103" i="1" s="1"/>
  <c r="Q8103" i="1" s="1"/>
  <c r="M8103" i="1"/>
  <c r="P8103" i="1" s="1"/>
  <c r="L8103" i="1"/>
  <c r="D8103" i="1"/>
  <c r="A8103" i="1"/>
  <c r="W8102" i="1"/>
  <c r="V8102" i="1" s="1"/>
  <c r="P8102" i="1"/>
  <c r="O8102" i="1"/>
  <c r="Q8102" i="1" s="1"/>
  <c r="N8102" i="1"/>
  <c r="M8102" i="1"/>
  <c r="L8102" i="1"/>
  <c r="D8102" i="1"/>
  <c r="A8102" i="1"/>
  <c r="W8101" i="1"/>
  <c r="V8101" i="1"/>
  <c r="M8101" i="1"/>
  <c r="P8101" i="1" s="1"/>
  <c r="L8101" i="1"/>
  <c r="D8101" i="1"/>
  <c r="A8101" i="1"/>
  <c r="W8100" i="1"/>
  <c r="V8100" i="1" s="1"/>
  <c r="M8100" i="1"/>
  <c r="P8100" i="1" s="1"/>
  <c r="L8100" i="1"/>
  <c r="D8100" i="1"/>
  <c r="A8100" i="1"/>
  <c r="W8099" i="1"/>
  <c r="V8099" i="1" s="1"/>
  <c r="M8099" i="1"/>
  <c r="P8099" i="1" s="1"/>
  <c r="L8099" i="1"/>
  <c r="D8099" i="1"/>
  <c r="A8099" i="1"/>
  <c r="W8098" i="1"/>
  <c r="V8098" i="1" s="1"/>
  <c r="P8098" i="1"/>
  <c r="O8098" i="1"/>
  <c r="Q8098" i="1" s="1"/>
  <c r="M8098" i="1"/>
  <c r="N8098" i="1" s="1"/>
  <c r="L8098" i="1"/>
  <c r="D8098" i="1"/>
  <c r="A8098" i="1"/>
  <c r="W8097" i="1"/>
  <c r="V8097" i="1"/>
  <c r="M8097" i="1"/>
  <c r="P8097" i="1" s="1"/>
  <c r="L8097" i="1"/>
  <c r="D8097" i="1"/>
  <c r="A8097" i="1"/>
  <c r="W8096" i="1"/>
  <c r="V8096" i="1" s="1"/>
  <c r="M8096" i="1"/>
  <c r="P8096" i="1" s="1"/>
  <c r="L8096" i="1"/>
  <c r="D8096" i="1"/>
  <c r="A8096" i="1"/>
  <c r="W8095" i="1"/>
  <c r="V8095" i="1" s="1"/>
  <c r="N8095" i="1"/>
  <c r="O8095" i="1" s="1"/>
  <c r="Q8095" i="1" s="1"/>
  <c r="M8095" i="1"/>
  <c r="P8095" i="1" s="1"/>
  <c r="L8095" i="1"/>
  <c r="D8095" i="1"/>
  <c r="A8095" i="1"/>
  <c r="W8094" i="1"/>
  <c r="V8094" i="1" s="1"/>
  <c r="P8094" i="1"/>
  <c r="M8094" i="1"/>
  <c r="N8094" i="1" s="1"/>
  <c r="O8094" i="1" s="1"/>
  <c r="Q8094" i="1" s="1"/>
  <c r="L8094" i="1"/>
  <c r="D8094" i="1"/>
  <c r="A8094" i="1"/>
  <c r="W8093" i="1"/>
  <c r="V8093" i="1"/>
  <c r="M8093" i="1"/>
  <c r="P8093" i="1" s="1"/>
  <c r="L8093" i="1"/>
  <c r="D8093" i="1"/>
  <c r="A8093" i="1"/>
  <c r="W8092" i="1"/>
  <c r="V8092" i="1" s="1"/>
  <c r="M8092" i="1"/>
  <c r="P8092" i="1" s="1"/>
  <c r="L8092" i="1"/>
  <c r="D8092" i="1"/>
  <c r="A8092" i="1"/>
  <c r="W8091" i="1"/>
  <c r="V8091" i="1" s="1"/>
  <c r="M8091" i="1"/>
  <c r="P8091" i="1" s="1"/>
  <c r="L8091" i="1"/>
  <c r="D8091" i="1"/>
  <c r="A8091" i="1"/>
  <c r="W8090" i="1"/>
  <c r="V8090" i="1" s="1"/>
  <c r="P8090" i="1"/>
  <c r="O8090" i="1"/>
  <c r="Q8090" i="1" s="1"/>
  <c r="M8090" i="1"/>
  <c r="N8090" i="1" s="1"/>
  <c r="L8090" i="1"/>
  <c r="D8090" i="1"/>
  <c r="A8090" i="1"/>
  <c r="W8089" i="1"/>
  <c r="V8089" i="1"/>
  <c r="M8089" i="1"/>
  <c r="L8089" i="1"/>
  <c r="D8089" i="1"/>
  <c r="A8089" i="1"/>
  <c r="W8088" i="1"/>
  <c r="V8088" i="1" s="1"/>
  <c r="M8088" i="1"/>
  <c r="L8088" i="1"/>
  <c r="D8088" i="1"/>
  <c r="A8088" i="1"/>
  <c r="W8087" i="1"/>
  <c r="V8087" i="1" s="1"/>
  <c r="N8087" i="1"/>
  <c r="O8087" i="1" s="1"/>
  <c r="Q8087" i="1" s="1"/>
  <c r="M8087" i="1"/>
  <c r="P8087" i="1" s="1"/>
  <c r="L8087" i="1"/>
  <c r="D8087" i="1"/>
  <c r="A8087" i="1"/>
  <c r="W8086" i="1"/>
  <c r="V8086" i="1" s="1"/>
  <c r="P8086" i="1"/>
  <c r="O8086" i="1"/>
  <c r="Q8086" i="1" s="1"/>
  <c r="M8086" i="1"/>
  <c r="N8086" i="1" s="1"/>
  <c r="L8086" i="1"/>
  <c r="D8086" i="1"/>
  <c r="A8086" i="1"/>
  <c r="W8085" i="1"/>
  <c r="V8085" i="1" s="1"/>
  <c r="M8085" i="1"/>
  <c r="L8085" i="1"/>
  <c r="D8085" i="1"/>
  <c r="A8085" i="1"/>
  <c r="W8084" i="1"/>
  <c r="V8084" i="1" s="1"/>
  <c r="M8084" i="1"/>
  <c r="L8084" i="1"/>
  <c r="D8084" i="1"/>
  <c r="A8084" i="1"/>
  <c r="W8083" i="1"/>
  <c r="V8083" i="1" s="1"/>
  <c r="N8083" i="1"/>
  <c r="O8083" i="1" s="1"/>
  <c r="Q8083" i="1" s="1"/>
  <c r="M8083" i="1"/>
  <c r="P8083" i="1" s="1"/>
  <c r="L8083" i="1"/>
  <c r="D8083" i="1"/>
  <c r="A8083" i="1"/>
  <c r="W8082" i="1"/>
  <c r="V8082" i="1" s="1"/>
  <c r="P8082" i="1"/>
  <c r="O8082" i="1"/>
  <c r="Q8082" i="1" s="1"/>
  <c r="M8082" i="1"/>
  <c r="N8082" i="1" s="1"/>
  <c r="L8082" i="1"/>
  <c r="D8082" i="1"/>
  <c r="A8082" i="1"/>
  <c r="W8081" i="1"/>
  <c r="V8081" i="1"/>
  <c r="M8081" i="1"/>
  <c r="L8081" i="1"/>
  <c r="D8081" i="1"/>
  <c r="A8081" i="1"/>
  <c r="W8080" i="1"/>
  <c r="V8080" i="1" s="1"/>
  <c r="M8080" i="1"/>
  <c r="L8080" i="1"/>
  <c r="D8080" i="1"/>
  <c r="A8080" i="1"/>
  <c r="W8079" i="1"/>
  <c r="V8079" i="1" s="1"/>
  <c r="M8079" i="1"/>
  <c r="P8079" i="1" s="1"/>
  <c r="L8079" i="1"/>
  <c r="D8079" i="1"/>
  <c r="A8079" i="1"/>
  <c r="W8078" i="1"/>
  <c r="V8078" i="1" s="1"/>
  <c r="Q8078" i="1"/>
  <c r="P8078" i="1"/>
  <c r="M8078" i="1"/>
  <c r="N8078" i="1" s="1"/>
  <c r="O8078" i="1" s="1"/>
  <c r="L8078" i="1"/>
  <c r="D8078" i="1"/>
  <c r="A8078" i="1"/>
  <c r="W8077" i="1"/>
  <c r="V8077" i="1"/>
  <c r="M8077" i="1"/>
  <c r="L8077" i="1"/>
  <c r="D8077" i="1"/>
  <c r="A8077" i="1"/>
  <c r="W8076" i="1"/>
  <c r="V8076" i="1" s="1"/>
  <c r="M8076" i="1"/>
  <c r="L8076" i="1"/>
  <c r="D8076" i="1"/>
  <c r="A8076" i="1"/>
  <c r="W8075" i="1"/>
  <c r="V8075" i="1" s="1"/>
  <c r="M8075" i="1"/>
  <c r="L8075" i="1"/>
  <c r="D8075" i="1"/>
  <c r="A8075" i="1"/>
  <c r="W8074" i="1"/>
  <c r="V8074" i="1" s="1"/>
  <c r="P8074" i="1"/>
  <c r="M8074" i="1"/>
  <c r="N8074" i="1" s="1"/>
  <c r="O8074" i="1" s="1"/>
  <c r="Q8074" i="1" s="1"/>
  <c r="L8074" i="1"/>
  <c r="D8074" i="1"/>
  <c r="A8074" i="1"/>
  <c r="W8073" i="1"/>
  <c r="V8073" i="1"/>
  <c r="M8073" i="1"/>
  <c r="L8073" i="1"/>
  <c r="D8073" i="1"/>
  <c r="A8073" i="1"/>
  <c r="W8072" i="1"/>
  <c r="V8072" i="1" s="1"/>
  <c r="M8072" i="1"/>
  <c r="L8072" i="1"/>
  <c r="D8072" i="1"/>
  <c r="A8072" i="1"/>
  <c r="W8071" i="1"/>
  <c r="V8071" i="1" s="1"/>
  <c r="M8071" i="1"/>
  <c r="P8071" i="1" s="1"/>
  <c r="L8071" i="1"/>
  <c r="D8071" i="1"/>
  <c r="A8071" i="1"/>
  <c r="W8070" i="1"/>
  <c r="V8070" i="1" s="1"/>
  <c r="M8070" i="1"/>
  <c r="N8070" i="1" s="1"/>
  <c r="O8070" i="1" s="1"/>
  <c r="Q8070" i="1" s="1"/>
  <c r="L8070" i="1"/>
  <c r="D8070" i="1"/>
  <c r="A8070" i="1"/>
  <c r="W8069" i="1"/>
  <c r="V8069" i="1" s="1"/>
  <c r="M8069" i="1"/>
  <c r="L8069" i="1"/>
  <c r="D8069" i="1"/>
  <c r="A8069" i="1"/>
  <c r="W8068" i="1"/>
  <c r="V8068" i="1" s="1"/>
  <c r="M8068" i="1"/>
  <c r="L8068" i="1"/>
  <c r="D8068" i="1"/>
  <c r="A8068" i="1"/>
  <c r="W8067" i="1"/>
  <c r="V8067" i="1" s="1"/>
  <c r="N8067" i="1"/>
  <c r="O8067" i="1" s="1"/>
  <c r="Q8067" i="1" s="1"/>
  <c r="M8067" i="1"/>
  <c r="P8067" i="1" s="1"/>
  <c r="L8067" i="1"/>
  <c r="D8067" i="1"/>
  <c r="A8067" i="1"/>
  <c r="W8066" i="1"/>
  <c r="V8066" i="1" s="1"/>
  <c r="Q8066" i="1"/>
  <c r="P8066" i="1"/>
  <c r="O8066" i="1"/>
  <c r="M8066" i="1"/>
  <c r="N8066" i="1" s="1"/>
  <c r="L8066" i="1"/>
  <c r="D8066" i="1"/>
  <c r="A8066" i="1"/>
  <c r="W8065" i="1"/>
  <c r="V8065" i="1" s="1"/>
  <c r="M8065" i="1"/>
  <c r="L8065" i="1"/>
  <c r="D8065" i="1"/>
  <c r="A8065" i="1"/>
  <c r="W8064" i="1"/>
  <c r="V8064" i="1" s="1"/>
  <c r="M8064" i="1"/>
  <c r="L8064" i="1"/>
  <c r="D8064" i="1"/>
  <c r="A8064" i="1"/>
  <c r="W8063" i="1"/>
  <c r="V8063" i="1" s="1"/>
  <c r="M8063" i="1"/>
  <c r="P8063" i="1" s="1"/>
  <c r="L8063" i="1"/>
  <c r="D8063" i="1"/>
  <c r="A8063" i="1"/>
  <c r="W8062" i="1"/>
  <c r="V8062" i="1" s="1"/>
  <c r="P8062" i="1"/>
  <c r="M8062" i="1"/>
  <c r="N8062" i="1" s="1"/>
  <c r="O8062" i="1" s="1"/>
  <c r="Q8062" i="1" s="1"/>
  <c r="L8062" i="1"/>
  <c r="D8062" i="1"/>
  <c r="A8062" i="1"/>
  <c r="W8061" i="1"/>
  <c r="V8061" i="1"/>
  <c r="M8061" i="1"/>
  <c r="L8061" i="1"/>
  <c r="D8061" i="1"/>
  <c r="A8061" i="1"/>
  <c r="W8060" i="1"/>
  <c r="V8060" i="1" s="1"/>
  <c r="M8060" i="1"/>
  <c r="L8060" i="1"/>
  <c r="D8060" i="1"/>
  <c r="A8060" i="1"/>
  <c r="W8059" i="1"/>
  <c r="V8059" i="1" s="1"/>
  <c r="N8059" i="1"/>
  <c r="O8059" i="1" s="1"/>
  <c r="Q8059" i="1" s="1"/>
  <c r="M8059" i="1"/>
  <c r="P8059" i="1" s="1"/>
  <c r="L8059" i="1"/>
  <c r="D8059" i="1"/>
  <c r="A8059" i="1"/>
  <c r="W8058" i="1"/>
  <c r="V8058" i="1" s="1"/>
  <c r="P8058" i="1"/>
  <c r="O8058" i="1"/>
  <c r="Q8058" i="1" s="1"/>
  <c r="M8058" i="1"/>
  <c r="N8058" i="1" s="1"/>
  <c r="L8058" i="1"/>
  <c r="D8058" i="1"/>
  <c r="A8058" i="1"/>
  <c r="W8057" i="1"/>
  <c r="V8057" i="1"/>
  <c r="M8057" i="1"/>
  <c r="L8057" i="1"/>
  <c r="D8057" i="1"/>
  <c r="A8057" i="1"/>
  <c r="W8056" i="1"/>
  <c r="V8056" i="1" s="1"/>
  <c r="M8056" i="1"/>
  <c r="L8056" i="1"/>
  <c r="D8056" i="1"/>
  <c r="A8056" i="1"/>
  <c r="W8055" i="1"/>
  <c r="V8055" i="1" s="1"/>
  <c r="N8055" i="1"/>
  <c r="O8055" i="1" s="1"/>
  <c r="Q8055" i="1" s="1"/>
  <c r="M8055" i="1"/>
  <c r="P8055" i="1" s="1"/>
  <c r="L8055" i="1"/>
  <c r="D8055" i="1"/>
  <c r="A8055" i="1"/>
  <c r="W8054" i="1"/>
  <c r="V8054" i="1" s="1"/>
  <c r="M8054" i="1"/>
  <c r="L8054" i="1"/>
  <c r="D8054" i="1"/>
  <c r="A8054" i="1"/>
  <c r="W8053" i="1"/>
  <c r="V8053" i="1" s="1"/>
  <c r="M8053" i="1"/>
  <c r="L8053" i="1"/>
  <c r="D8053" i="1"/>
  <c r="A8053" i="1"/>
  <c r="W8052" i="1"/>
  <c r="V8052" i="1" s="1"/>
  <c r="M8052" i="1"/>
  <c r="L8052" i="1"/>
  <c r="D8052" i="1"/>
  <c r="A8052" i="1"/>
  <c r="W8051" i="1"/>
  <c r="V8051" i="1" s="1"/>
  <c r="M8051" i="1"/>
  <c r="L8051" i="1"/>
  <c r="D8051" i="1"/>
  <c r="A8051" i="1"/>
  <c r="W8050" i="1"/>
  <c r="V8050" i="1" s="1"/>
  <c r="M8050" i="1"/>
  <c r="L8050" i="1"/>
  <c r="D8050" i="1"/>
  <c r="A8050" i="1"/>
  <c r="W8049" i="1"/>
  <c r="V8049" i="1"/>
  <c r="M8049" i="1"/>
  <c r="L8049" i="1"/>
  <c r="D8049" i="1"/>
  <c r="A8049" i="1"/>
  <c r="W8048" i="1"/>
  <c r="V8048" i="1" s="1"/>
  <c r="M8048" i="1"/>
  <c r="L8048" i="1"/>
  <c r="D8048" i="1"/>
  <c r="A8048" i="1"/>
  <c r="W8047" i="1"/>
  <c r="V8047" i="1" s="1"/>
  <c r="M8047" i="1"/>
  <c r="P8047" i="1" s="1"/>
  <c r="L8047" i="1"/>
  <c r="D8047" i="1"/>
  <c r="A8047" i="1"/>
  <c r="W8046" i="1"/>
  <c r="V8046" i="1" s="1"/>
  <c r="P8046" i="1"/>
  <c r="M8046" i="1"/>
  <c r="N8046" i="1" s="1"/>
  <c r="O8046" i="1" s="1"/>
  <c r="Q8046" i="1" s="1"/>
  <c r="L8046" i="1"/>
  <c r="D8046" i="1"/>
  <c r="A8046" i="1"/>
  <c r="W8045" i="1"/>
  <c r="V8045" i="1" s="1"/>
  <c r="M8045" i="1"/>
  <c r="L8045" i="1"/>
  <c r="D8045" i="1"/>
  <c r="A8045" i="1"/>
  <c r="W8044" i="1"/>
  <c r="V8044" i="1" s="1"/>
  <c r="M8044" i="1"/>
  <c r="L8044" i="1"/>
  <c r="D8044" i="1"/>
  <c r="A8044" i="1"/>
  <c r="W8043" i="1"/>
  <c r="V8043" i="1" s="1"/>
  <c r="N8043" i="1"/>
  <c r="O8043" i="1" s="1"/>
  <c r="Q8043" i="1" s="1"/>
  <c r="M8043" i="1"/>
  <c r="P8043" i="1" s="1"/>
  <c r="L8043" i="1"/>
  <c r="D8043" i="1"/>
  <c r="A8043" i="1"/>
  <c r="W8042" i="1"/>
  <c r="V8042" i="1" s="1"/>
  <c r="P8042" i="1"/>
  <c r="O8042" i="1"/>
  <c r="Q8042" i="1" s="1"/>
  <c r="M8042" i="1"/>
  <c r="N8042" i="1" s="1"/>
  <c r="L8042" i="1"/>
  <c r="D8042" i="1"/>
  <c r="A8042" i="1"/>
  <c r="W8041" i="1"/>
  <c r="V8041" i="1"/>
  <c r="M8041" i="1"/>
  <c r="L8041" i="1"/>
  <c r="D8041" i="1"/>
  <c r="A8041" i="1"/>
  <c r="W8040" i="1"/>
  <c r="V8040" i="1" s="1"/>
  <c r="M8040" i="1"/>
  <c r="L8040" i="1"/>
  <c r="D8040" i="1"/>
  <c r="A8040" i="1"/>
  <c r="W8039" i="1"/>
  <c r="V8039" i="1" s="1"/>
  <c r="M8039" i="1"/>
  <c r="P8039" i="1" s="1"/>
  <c r="L8039" i="1"/>
  <c r="D8039" i="1"/>
  <c r="A8039" i="1"/>
  <c r="W8038" i="1"/>
  <c r="V8038" i="1" s="1"/>
  <c r="M8038" i="1"/>
  <c r="N8038" i="1" s="1"/>
  <c r="O8038" i="1" s="1"/>
  <c r="Q8038" i="1" s="1"/>
  <c r="L8038" i="1"/>
  <c r="D8038" i="1"/>
  <c r="A8038" i="1"/>
  <c r="W8037" i="1"/>
  <c r="V8037" i="1" s="1"/>
  <c r="M8037" i="1"/>
  <c r="L8037" i="1"/>
  <c r="D8037" i="1"/>
  <c r="A8037" i="1"/>
  <c r="W8036" i="1"/>
  <c r="V8036" i="1" s="1"/>
  <c r="M8036" i="1"/>
  <c r="L8036" i="1"/>
  <c r="D8036" i="1"/>
  <c r="A8036" i="1"/>
  <c r="W8035" i="1"/>
  <c r="V8035" i="1" s="1"/>
  <c r="N8035" i="1"/>
  <c r="O8035" i="1" s="1"/>
  <c r="Q8035" i="1" s="1"/>
  <c r="M8035" i="1"/>
  <c r="P8035" i="1" s="1"/>
  <c r="L8035" i="1"/>
  <c r="D8035" i="1"/>
  <c r="A8035" i="1"/>
  <c r="W8034" i="1"/>
  <c r="V8034" i="1" s="1"/>
  <c r="Q8034" i="1"/>
  <c r="P8034" i="1"/>
  <c r="O8034" i="1"/>
  <c r="M8034" i="1"/>
  <c r="N8034" i="1" s="1"/>
  <c r="L8034" i="1"/>
  <c r="D8034" i="1"/>
  <c r="A8034" i="1"/>
  <c r="W8033" i="1"/>
  <c r="V8033" i="1" s="1"/>
  <c r="M8033" i="1"/>
  <c r="L8033" i="1"/>
  <c r="D8033" i="1"/>
  <c r="A8033" i="1"/>
  <c r="W8032" i="1"/>
  <c r="V8032" i="1" s="1"/>
  <c r="M8032" i="1"/>
  <c r="L8032" i="1"/>
  <c r="D8032" i="1"/>
  <c r="A8032" i="1"/>
  <c r="W8031" i="1"/>
  <c r="V8031" i="1" s="1"/>
  <c r="M8031" i="1"/>
  <c r="P8031" i="1" s="1"/>
  <c r="L8031" i="1"/>
  <c r="D8031" i="1"/>
  <c r="A8031" i="1"/>
  <c r="W8030" i="1"/>
  <c r="V8030" i="1" s="1"/>
  <c r="P8030" i="1"/>
  <c r="M8030" i="1"/>
  <c r="N8030" i="1" s="1"/>
  <c r="O8030" i="1" s="1"/>
  <c r="Q8030" i="1" s="1"/>
  <c r="L8030" i="1"/>
  <c r="D8030" i="1"/>
  <c r="A8030" i="1"/>
  <c r="W8029" i="1"/>
  <c r="V8029" i="1"/>
  <c r="M8029" i="1"/>
  <c r="L8029" i="1"/>
  <c r="D8029" i="1"/>
  <c r="A8029" i="1"/>
  <c r="W8028" i="1"/>
  <c r="V8028" i="1" s="1"/>
  <c r="M8028" i="1"/>
  <c r="L8028" i="1"/>
  <c r="D8028" i="1"/>
  <c r="A8028" i="1"/>
  <c r="W8027" i="1"/>
  <c r="V8027" i="1" s="1"/>
  <c r="O8027" i="1"/>
  <c r="Q8027" i="1" s="1"/>
  <c r="N8027" i="1"/>
  <c r="M8027" i="1"/>
  <c r="P8027" i="1" s="1"/>
  <c r="L8027" i="1"/>
  <c r="D8027" i="1"/>
  <c r="A8027" i="1"/>
  <c r="W8026" i="1"/>
  <c r="V8026" i="1" s="1"/>
  <c r="P8026" i="1"/>
  <c r="O8026" i="1"/>
  <c r="Q8026" i="1" s="1"/>
  <c r="M8026" i="1"/>
  <c r="N8026" i="1" s="1"/>
  <c r="L8026" i="1"/>
  <c r="D8026" i="1"/>
  <c r="A8026" i="1"/>
  <c r="W8025" i="1"/>
  <c r="V8025" i="1"/>
  <c r="M8025" i="1"/>
  <c r="L8025" i="1"/>
  <c r="D8025" i="1"/>
  <c r="A8025" i="1"/>
  <c r="W8024" i="1"/>
  <c r="V8024" i="1" s="1"/>
  <c r="M8024" i="1"/>
  <c r="L8024" i="1"/>
  <c r="D8024" i="1"/>
  <c r="A8024" i="1"/>
  <c r="W8023" i="1"/>
  <c r="V8023" i="1" s="1"/>
  <c r="N8023" i="1"/>
  <c r="O8023" i="1" s="1"/>
  <c r="Q8023" i="1" s="1"/>
  <c r="M8023" i="1"/>
  <c r="P8023" i="1" s="1"/>
  <c r="L8023" i="1"/>
  <c r="D8023" i="1"/>
  <c r="A8023" i="1"/>
  <c r="W8022" i="1"/>
  <c r="V8022" i="1" s="1"/>
  <c r="M8022" i="1"/>
  <c r="L8022" i="1"/>
  <c r="D8022" i="1"/>
  <c r="A8022" i="1"/>
  <c r="W8021" i="1"/>
  <c r="V8021" i="1" s="1"/>
  <c r="M8021" i="1"/>
  <c r="L8021" i="1"/>
  <c r="D8021" i="1"/>
  <c r="A8021" i="1"/>
  <c r="W8020" i="1"/>
  <c r="V8020" i="1" s="1"/>
  <c r="M8020" i="1"/>
  <c r="L8020" i="1"/>
  <c r="D8020" i="1"/>
  <c r="A8020" i="1"/>
  <c r="W8019" i="1"/>
  <c r="V8019" i="1" s="1"/>
  <c r="M8019" i="1"/>
  <c r="L8019" i="1"/>
  <c r="D8019" i="1"/>
  <c r="A8019" i="1"/>
  <c r="W8018" i="1"/>
  <c r="V8018" i="1" s="1"/>
  <c r="M8018" i="1"/>
  <c r="L8018" i="1"/>
  <c r="D8018" i="1"/>
  <c r="A8018" i="1"/>
  <c r="W8017" i="1"/>
  <c r="V8017" i="1"/>
  <c r="M8017" i="1"/>
  <c r="L8017" i="1"/>
  <c r="D8017" i="1"/>
  <c r="A8017" i="1"/>
  <c r="W8016" i="1"/>
  <c r="V8016" i="1" s="1"/>
  <c r="M8016" i="1"/>
  <c r="L8016" i="1"/>
  <c r="D8016" i="1"/>
  <c r="A8016" i="1"/>
  <c r="W8015" i="1"/>
  <c r="V8015" i="1" s="1"/>
  <c r="M8015" i="1"/>
  <c r="P8015" i="1" s="1"/>
  <c r="L8015" i="1"/>
  <c r="D8015" i="1"/>
  <c r="A8015" i="1"/>
  <c r="W8014" i="1"/>
  <c r="V8014" i="1" s="1"/>
  <c r="P8014" i="1"/>
  <c r="M8014" i="1"/>
  <c r="N8014" i="1" s="1"/>
  <c r="O8014" i="1" s="1"/>
  <c r="Q8014" i="1" s="1"/>
  <c r="L8014" i="1"/>
  <c r="D8014" i="1"/>
  <c r="A8014" i="1"/>
  <c r="W8013" i="1"/>
  <c r="V8013" i="1" s="1"/>
  <c r="M8013" i="1"/>
  <c r="L8013" i="1"/>
  <c r="D8013" i="1"/>
  <c r="A8013" i="1"/>
  <c r="W8012" i="1"/>
  <c r="V8012" i="1" s="1"/>
  <c r="M8012" i="1"/>
  <c r="L8012" i="1"/>
  <c r="D8012" i="1"/>
  <c r="A8012" i="1"/>
  <c r="W8011" i="1"/>
  <c r="V8011" i="1" s="1"/>
  <c r="N8011" i="1"/>
  <c r="O8011" i="1" s="1"/>
  <c r="Q8011" i="1" s="1"/>
  <c r="M8011" i="1"/>
  <c r="P8011" i="1" s="1"/>
  <c r="L8011" i="1"/>
  <c r="D8011" i="1"/>
  <c r="A8011" i="1"/>
  <c r="W8010" i="1"/>
  <c r="V8010" i="1" s="1"/>
  <c r="P8010" i="1"/>
  <c r="O8010" i="1"/>
  <c r="Q8010" i="1" s="1"/>
  <c r="M8010" i="1"/>
  <c r="N8010" i="1" s="1"/>
  <c r="L8010" i="1"/>
  <c r="D8010" i="1"/>
  <c r="A8010" i="1"/>
  <c r="W8009" i="1"/>
  <c r="V8009" i="1"/>
  <c r="M8009" i="1"/>
  <c r="L8009" i="1"/>
  <c r="D8009" i="1"/>
  <c r="A8009" i="1"/>
  <c r="W8008" i="1"/>
  <c r="V8008" i="1" s="1"/>
  <c r="M8008" i="1"/>
  <c r="L8008" i="1"/>
  <c r="D8008" i="1"/>
  <c r="A8008" i="1"/>
  <c r="W8007" i="1"/>
  <c r="V8007" i="1" s="1"/>
  <c r="M8007" i="1"/>
  <c r="P8007" i="1" s="1"/>
  <c r="L8007" i="1"/>
  <c r="D8007" i="1"/>
  <c r="A8007" i="1"/>
  <c r="W8006" i="1"/>
  <c r="V8006" i="1" s="1"/>
  <c r="M8006" i="1"/>
  <c r="N8006" i="1" s="1"/>
  <c r="O8006" i="1" s="1"/>
  <c r="Q8006" i="1" s="1"/>
  <c r="L8006" i="1"/>
  <c r="D8006" i="1"/>
  <c r="A8006" i="1"/>
  <c r="W8005" i="1"/>
  <c r="V8005" i="1" s="1"/>
  <c r="M8005" i="1"/>
  <c r="L8005" i="1"/>
  <c r="D8005" i="1"/>
  <c r="A8005" i="1"/>
  <c r="W8004" i="1"/>
  <c r="V8004" i="1" s="1"/>
  <c r="M8004" i="1"/>
  <c r="L8004" i="1"/>
  <c r="D8004" i="1"/>
  <c r="A8004" i="1"/>
  <c r="W8003" i="1"/>
  <c r="V8003" i="1" s="1"/>
  <c r="N8003" i="1"/>
  <c r="O8003" i="1" s="1"/>
  <c r="Q8003" i="1" s="1"/>
  <c r="M8003" i="1"/>
  <c r="P8003" i="1" s="1"/>
  <c r="L8003" i="1"/>
  <c r="D8003" i="1"/>
  <c r="A8003" i="1"/>
  <c r="W8002" i="1"/>
  <c r="V8002" i="1" s="1"/>
  <c r="Q8002" i="1"/>
  <c r="P8002" i="1"/>
  <c r="O8002" i="1"/>
  <c r="M8002" i="1"/>
  <c r="N8002" i="1" s="1"/>
  <c r="L8002" i="1"/>
  <c r="D8002" i="1"/>
  <c r="A8002" i="1"/>
  <c r="W8001" i="1"/>
  <c r="V8001" i="1"/>
  <c r="M8001" i="1"/>
  <c r="L8001" i="1"/>
  <c r="D8001" i="1"/>
  <c r="A8001" i="1"/>
  <c r="W8000" i="1"/>
  <c r="V8000" i="1" s="1"/>
  <c r="M8000" i="1"/>
  <c r="L8000" i="1"/>
  <c r="D8000" i="1"/>
  <c r="A8000" i="1"/>
  <c r="W7999" i="1"/>
  <c r="V7999" i="1" s="1"/>
  <c r="M7999" i="1"/>
  <c r="P7999" i="1" s="1"/>
  <c r="L7999" i="1"/>
  <c r="D7999" i="1"/>
  <c r="A7999" i="1"/>
  <c r="W7998" i="1"/>
  <c r="V7998" i="1" s="1"/>
  <c r="P7998" i="1"/>
  <c r="M7998" i="1"/>
  <c r="N7998" i="1" s="1"/>
  <c r="O7998" i="1" s="1"/>
  <c r="Q7998" i="1" s="1"/>
  <c r="L7998" i="1"/>
  <c r="D7998" i="1"/>
  <c r="A7998" i="1"/>
  <c r="W7997" i="1"/>
  <c r="V7997" i="1"/>
  <c r="M7997" i="1"/>
  <c r="L7997" i="1"/>
  <c r="D7997" i="1"/>
  <c r="A7997" i="1"/>
  <c r="W7996" i="1"/>
  <c r="V7996" i="1" s="1"/>
  <c r="M7996" i="1"/>
  <c r="L7996" i="1"/>
  <c r="D7996" i="1"/>
  <c r="A7996" i="1"/>
  <c r="W7995" i="1"/>
  <c r="V7995" i="1" s="1"/>
  <c r="O7995" i="1"/>
  <c r="Q7995" i="1" s="1"/>
  <c r="N7995" i="1"/>
  <c r="M7995" i="1"/>
  <c r="P7995" i="1" s="1"/>
  <c r="L7995" i="1"/>
  <c r="D7995" i="1"/>
  <c r="A7995" i="1"/>
  <c r="W7994" i="1"/>
  <c r="V7994" i="1" s="1"/>
  <c r="P7994" i="1"/>
  <c r="O7994" i="1"/>
  <c r="Q7994" i="1" s="1"/>
  <c r="M7994" i="1"/>
  <c r="N7994" i="1" s="1"/>
  <c r="L7994" i="1"/>
  <c r="D7994" i="1"/>
  <c r="A7994" i="1"/>
  <c r="W7993" i="1"/>
  <c r="V7993" i="1"/>
  <c r="M7993" i="1"/>
  <c r="L7993" i="1"/>
  <c r="D7993" i="1"/>
  <c r="A7993" i="1"/>
  <c r="W7992" i="1"/>
  <c r="V7992" i="1" s="1"/>
  <c r="M7992" i="1"/>
  <c r="L7992" i="1"/>
  <c r="D7992" i="1"/>
  <c r="A7992" i="1"/>
  <c r="W7991" i="1"/>
  <c r="V7991" i="1" s="1"/>
  <c r="M7991" i="1"/>
  <c r="P7991" i="1" s="1"/>
  <c r="L7991" i="1"/>
  <c r="D7991" i="1"/>
  <c r="A7991" i="1"/>
  <c r="W7990" i="1"/>
  <c r="V7990" i="1" s="1"/>
  <c r="P7990" i="1"/>
  <c r="N7990" i="1"/>
  <c r="O7990" i="1" s="1"/>
  <c r="Q7990" i="1" s="1"/>
  <c r="M7990" i="1"/>
  <c r="L7990" i="1"/>
  <c r="D7990" i="1"/>
  <c r="A7990" i="1"/>
  <c r="W7989" i="1"/>
  <c r="V7989" i="1"/>
  <c r="P7989" i="1"/>
  <c r="M7989" i="1"/>
  <c r="N7989" i="1" s="1"/>
  <c r="O7989" i="1" s="1"/>
  <c r="Q7989" i="1" s="1"/>
  <c r="L7989" i="1"/>
  <c r="D7989" i="1"/>
  <c r="A7989" i="1"/>
  <c r="W7988" i="1"/>
  <c r="V7988" i="1"/>
  <c r="M7988" i="1"/>
  <c r="L7988" i="1"/>
  <c r="D7988" i="1"/>
  <c r="A7988" i="1"/>
  <c r="W7987" i="1"/>
  <c r="V7987" i="1" s="1"/>
  <c r="M7987" i="1"/>
  <c r="P7987" i="1" s="1"/>
  <c r="L7987" i="1"/>
  <c r="D7987" i="1"/>
  <c r="A7987" i="1"/>
  <c r="W7986" i="1"/>
  <c r="V7986" i="1" s="1"/>
  <c r="P7986" i="1"/>
  <c r="N7986" i="1"/>
  <c r="O7986" i="1" s="1"/>
  <c r="Q7986" i="1" s="1"/>
  <c r="M7986" i="1"/>
  <c r="L7986" i="1"/>
  <c r="D7986" i="1"/>
  <c r="A7986" i="1"/>
  <c r="W7985" i="1"/>
  <c r="V7985" i="1"/>
  <c r="M7985" i="1"/>
  <c r="N7985" i="1" s="1"/>
  <c r="O7985" i="1" s="1"/>
  <c r="Q7985" i="1" s="1"/>
  <c r="L7985" i="1"/>
  <c r="D7985" i="1"/>
  <c r="A7985" i="1"/>
  <c r="W7984" i="1"/>
  <c r="V7984" i="1" s="1"/>
  <c r="M7984" i="1"/>
  <c r="L7984" i="1"/>
  <c r="D7984" i="1"/>
  <c r="A7984" i="1"/>
  <c r="W7983" i="1"/>
  <c r="V7983" i="1" s="1"/>
  <c r="M7983" i="1"/>
  <c r="P7983" i="1" s="1"/>
  <c r="L7983" i="1"/>
  <c r="D7983" i="1"/>
  <c r="A7983" i="1"/>
  <c r="W7982" i="1"/>
  <c r="V7982" i="1" s="1"/>
  <c r="P7982" i="1"/>
  <c r="N7982" i="1"/>
  <c r="O7982" i="1" s="1"/>
  <c r="Q7982" i="1" s="1"/>
  <c r="M7982" i="1"/>
  <c r="L7982" i="1"/>
  <c r="D7982" i="1"/>
  <c r="A7982" i="1"/>
  <c r="W7981" i="1"/>
  <c r="V7981" i="1"/>
  <c r="P7981" i="1"/>
  <c r="M7981" i="1"/>
  <c r="N7981" i="1" s="1"/>
  <c r="O7981" i="1" s="1"/>
  <c r="Q7981" i="1" s="1"/>
  <c r="L7981" i="1"/>
  <c r="D7981" i="1"/>
  <c r="A7981" i="1"/>
  <c r="W7980" i="1"/>
  <c r="V7980" i="1" s="1"/>
  <c r="M7980" i="1"/>
  <c r="L7980" i="1"/>
  <c r="D7980" i="1"/>
  <c r="A7980" i="1"/>
  <c r="W7979" i="1"/>
  <c r="V7979" i="1" s="1"/>
  <c r="M7979" i="1"/>
  <c r="P7979" i="1" s="1"/>
  <c r="L7979" i="1"/>
  <c r="D7979" i="1"/>
  <c r="A7979" i="1"/>
  <c r="W7978" i="1"/>
  <c r="V7978" i="1" s="1"/>
  <c r="M7978" i="1"/>
  <c r="L7978" i="1"/>
  <c r="D7978" i="1"/>
  <c r="A7978" i="1"/>
  <c r="W7977" i="1"/>
  <c r="V7977" i="1"/>
  <c r="M7977" i="1"/>
  <c r="L7977" i="1"/>
  <c r="D7977" i="1"/>
  <c r="A7977" i="1"/>
  <c r="W7976" i="1"/>
  <c r="V7976" i="1" s="1"/>
  <c r="M7976" i="1"/>
  <c r="L7976" i="1"/>
  <c r="D7976" i="1"/>
  <c r="A7976" i="1"/>
  <c r="W7975" i="1"/>
  <c r="V7975" i="1" s="1"/>
  <c r="N7975" i="1"/>
  <c r="O7975" i="1" s="1"/>
  <c r="Q7975" i="1" s="1"/>
  <c r="M7975" i="1"/>
  <c r="P7975" i="1" s="1"/>
  <c r="L7975" i="1"/>
  <c r="D7975" i="1"/>
  <c r="A7975" i="1"/>
  <c r="W7974" i="1"/>
  <c r="V7974" i="1" s="1"/>
  <c r="P7974" i="1"/>
  <c r="N7974" i="1"/>
  <c r="O7974" i="1" s="1"/>
  <c r="Q7974" i="1" s="1"/>
  <c r="M7974" i="1"/>
  <c r="L7974" i="1"/>
  <c r="D7974" i="1"/>
  <c r="A7974" i="1"/>
  <c r="W7973" i="1"/>
  <c r="V7973" i="1"/>
  <c r="P7973" i="1"/>
  <c r="M7973" i="1"/>
  <c r="N7973" i="1" s="1"/>
  <c r="O7973" i="1" s="1"/>
  <c r="Q7973" i="1" s="1"/>
  <c r="L7973" i="1"/>
  <c r="D7973" i="1"/>
  <c r="A7973" i="1"/>
  <c r="W7972" i="1"/>
  <c r="V7972" i="1"/>
  <c r="M7972" i="1"/>
  <c r="L7972" i="1"/>
  <c r="D7972" i="1"/>
  <c r="A7972" i="1"/>
  <c r="W7971" i="1"/>
  <c r="V7971" i="1" s="1"/>
  <c r="M7971" i="1"/>
  <c r="P7971" i="1" s="1"/>
  <c r="L7971" i="1"/>
  <c r="D7971" i="1"/>
  <c r="A7971" i="1"/>
  <c r="W7970" i="1"/>
  <c r="V7970" i="1" s="1"/>
  <c r="P7970" i="1"/>
  <c r="N7970" i="1"/>
  <c r="O7970" i="1" s="1"/>
  <c r="Q7970" i="1" s="1"/>
  <c r="M7970" i="1"/>
  <c r="L7970" i="1"/>
  <c r="D7970" i="1"/>
  <c r="A7970" i="1"/>
  <c r="W7969" i="1"/>
  <c r="V7969" i="1" s="1"/>
  <c r="M7969" i="1"/>
  <c r="N7969" i="1" s="1"/>
  <c r="O7969" i="1" s="1"/>
  <c r="Q7969" i="1" s="1"/>
  <c r="L7969" i="1"/>
  <c r="D7969" i="1"/>
  <c r="A7969" i="1"/>
  <c r="W7968" i="1"/>
  <c r="V7968" i="1" s="1"/>
  <c r="M7968" i="1"/>
  <c r="L7968" i="1"/>
  <c r="D7968" i="1"/>
  <c r="A7968" i="1"/>
  <c r="W7967" i="1"/>
  <c r="V7967" i="1" s="1"/>
  <c r="M7967" i="1"/>
  <c r="P7967" i="1" s="1"/>
  <c r="L7967" i="1"/>
  <c r="D7967" i="1"/>
  <c r="A7967" i="1"/>
  <c r="W7966" i="1"/>
  <c r="V7966" i="1" s="1"/>
  <c r="P7966" i="1"/>
  <c r="N7966" i="1"/>
  <c r="O7966" i="1" s="1"/>
  <c r="Q7966" i="1" s="1"/>
  <c r="M7966" i="1"/>
  <c r="L7966" i="1"/>
  <c r="D7966" i="1"/>
  <c r="A7966" i="1"/>
  <c r="W7965" i="1"/>
  <c r="V7965" i="1"/>
  <c r="P7965" i="1"/>
  <c r="M7965" i="1"/>
  <c r="N7965" i="1" s="1"/>
  <c r="O7965" i="1" s="1"/>
  <c r="Q7965" i="1" s="1"/>
  <c r="L7965" i="1"/>
  <c r="D7965" i="1"/>
  <c r="A7965" i="1"/>
  <c r="W7964" i="1"/>
  <c r="V7964" i="1" s="1"/>
  <c r="M7964" i="1"/>
  <c r="L7964" i="1"/>
  <c r="D7964" i="1"/>
  <c r="A7964" i="1"/>
  <c r="W7963" i="1"/>
  <c r="V7963" i="1" s="1"/>
  <c r="M7963" i="1"/>
  <c r="P7963" i="1" s="1"/>
  <c r="L7963" i="1"/>
  <c r="D7963" i="1"/>
  <c r="A7963" i="1"/>
  <c r="W7962" i="1"/>
  <c r="V7962" i="1" s="1"/>
  <c r="M7962" i="1"/>
  <c r="L7962" i="1"/>
  <c r="D7962" i="1"/>
  <c r="A7962" i="1"/>
  <c r="W7961" i="1"/>
  <c r="V7961" i="1"/>
  <c r="P7961" i="1"/>
  <c r="O7961" i="1"/>
  <c r="Q7961" i="1" s="1"/>
  <c r="N7961" i="1"/>
  <c r="M7961" i="1"/>
  <c r="L7961" i="1"/>
  <c r="D7961" i="1"/>
  <c r="A7961" i="1"/>
  <c r="W7960" i="1"/>
  <c r="V7960" i="1"/>
  <c r="Q7960" i="1"/>
  <c r="P7960" i="1"/>
  <c r="M7960" i="1"/>
  <c r="N7960" i="1" s="1"/>
  <c r="O7960" i="1" s="1"/>
  <c r="L7960" i="1"/>
  <c r="D7960" i="1"/>
  <c r="A7960" i="1"/>
  <c r="W7959" i="1"/>
  <c r="V7959" i="1"/>
  <c r="Q7959" i="1"/>
  <c r="M7959" i="1"/>
  <c r="P7959" i="1" s="1"/>
  <c r="L7959" i="1"/>
  <c r="N7959" i="1" s="1"/>
  <c r="O7959" i="1" s="1"/>
  <c r="D7959" i="1"/>
  <c r="A7959" i="1"/>
  <c r="W7958" i="1"/>
  <c r="V7958" i="1" s="1"/>
  <c r="M7958" i="1"/>
  <c r="P7958" i="1" s="1"/>
  <c r="L7958" i="1"/>
  <c r="D7958" i="1"/>
  <c r="A7958" i="1"/>
  <c r="W7957" i="1"/>
  <c r="V7957" i="1" s="1"/>
  <c r="M7957" i="1"/>
  <c r="P7957" i="1" s="1"/>
  <c r="L7957" i="1"/>
  <c r="D7957" i="1"/>
  <c r="A7957" i="1"/>
  <c r="W7956" i="1"/>
  <c r="V7956" i="1" s="1"/>
  <c r="M7956" i="1"/>
  <c r="L7956" i="1"/>
  <c r="D7956" i="1"/>
  <c r="A7956" i="1"/>
  <c r="W7955" i="1"/>
  <c r="V7955" i="1"/>
  <c r="M7955" i="1"/>
  <c r="L7955" i="1"/>
  <c r="D7955" i="1"/>
  <c r="A7955" i="1"/>
  <c r="W7954" i="1"/>
  <c r="V7954" i="1" s="1"/>
  <c r="P7954" i="1"/>
  <c r="N7954" i="1"/>
  <c r="O7954" i="1" s="1"/>
  <c r="Q7954" i="1" s="1"/>
  <c r="M7954" i="1"/>
  <c r="L7954" i="1"/>
  <c r="D7954" i="1"/>
  <c r="A7954" i="1"/>
  <c r="W7953" i="1"/>
  <c r="V7953" i="1"/>
  <c r="P7953" i="1"/>
  <c r="N7953" i="1"/>
  <c r="O7953" i="1" s="1"/>
  <c r="Q7953" i="1" s="1"/>
  <c r="M7953" i="1"/>
  <c r="L7953" i="1"/>
  <c r="D7953" i="1"/>
  <c r="A7953" i="1"/>
  <c r="W7952" i="1"/>
  <c r="V7952" i="1" s="1"/>
  <c r="M7952" i="1"/>
  <c r="N7952" i="1" s="1"/>
  <c r="O7952" i="1" s="1"/>
  <c r="Q7952" i="1" s="1"/>
  <c r="L7952" i="1"/>
  <c r="D7952" i="1"/>
  <c r="A7952" i="1"/>
  <c r="W7951" i="1"/>
  <c r="V7951" i="1" s="1"/>
  <c r="N7951" i="1"/>
  <c r="O7951" i="1" s="1"/>
  <c r="Q7951" i="1" s="1"/>
  <c r="M7951" i="1"/>
  <c r="P7951" i="1" s="1"/>
  <c r="L7951" i="1"/>
  <c r="D7951" i="1"/>
  <c r="A7951" i="1"/>
  <c r="W7950" i="1"/>
  <c r="V7950" i="1" s="1"/>
  <c r="M7950" i="1"/>
  <c r="P7950" i="1" s="1"/>
  <c r="L7950" i="1"/>
  <c r="D7950" i="1"/>
  <c r="A7950" i="1"/>
  <c r="W7949" i="1"/>
  <c r="V7949" i="1" s="1"/>
  <c r="N7949" i="1"/>
  <c r="O7949" i="1" s="1"/>
  <c r="Q7949" i="1" s="1"/>
  <c r="M7949" i="1"/>
  <c r="P7949" i="1" s="1"/>
  <c r="L7949" i="1"/>
  <c r="D7949" i="1"/>
  <c r="A7949" i="1"/>
  <c r="W7948" i="1"/>
  <c r="V7948" i="1" s="1"/>
  <c r="P7948" i="1"/>
  <c r="M7948" i="1"/>
  <c r="L7948" i="1"/>
  <c r="D7948" i="1"/>
  <c r="A7948" i="1"/>
  <c r="W7947" i="1"/>
  <c r="V7947" i="1"/>
  <c r="P7947" i="1"/>
  <c r="M7947" i="1"/>
  <c r="L7947" i="1"/>
  <c r="N7947" i="1" s="1"/>
  <c r="O7947" i="1" s="1"/>
  <c r="Q7947" i="1" s="1"/>
  <c r="D7947" i="1"/>
  <c r="A7947" i="1"/>
  <c r="W7946" i="1"/>
  <c r="V7946" i="1" s="1"/>
  <c r="P7946" i="1"/>
  <c r="N7946" i="1"/>
  <c r="O7946" i="1" s="1"/>
  <c r="Q7946" i="1" s="1"/>
  <c r="M7946" i="1"/>
  <c r="L7946" i="1"/>
  <c r="D7946" i="1"/>
  <c r="A7946" i="1"/>
  <c r="W7945" i="1"/>
  <c r="V7945" i="1"/>
  <c r="M7945" i="1"/>
  <c r="L7945" i="1"/>
  <c r="D7945" i="1"/>
  <c r="A7945" i="1"/>
  <c r="W7944" i="1"/>
  <c r="V7944" i="1"/>
  <c r="P7944" i="1"/>
  <c r="N7944" i="1"/>
  <c r="O7944" i="1" s="1"/>
  <c r="Q7944" i="1" s="1"/>
  <c r="M7944" i="1"/>
  <c r="L7944" i="1"/>
  <c r="D7944" i="1"/>
  <c r="A7944" i="1"/>
  <c r="W7943" i="1"/>
  <c r="V7943" i="1"/>
  <c r="P7943" i="1"/>
  <c r="M7943" i="1"/>
  <c r="L7943" i="1"/>
  <c r="N7943" i="1" s="1"/>
  <c r="O7943" i="1" s="1"/>
  <c r="Q7943" i="1" s="1"/>
  <c r="D7943" i="1"/>
  <c r="A7943" i="1"/>
  <c r="W7942" i="1"/>
  <c r="V7942" i="1"/>
  <c r="P7942" i="1"/>
  <c r="N7942" i="1"/>
  <c r="O7942" i="1" s="1"/>
  <c r="Q7942" i="1" s="1"/>
  <c r="M7942" i="1"/>
  <c r="L7942" i="1"/>
  <c r="D7942" i="1"/>
  <c r="A7942" i="1"/>
  <c r="W7941" i="1"/>
  <c r="V7941" i="1"/>
  <c r="M7941" i="1"/>
  <c r="L7941" i="1"/>
  <c r="D7941" i="1"/>
  <c r="A7941" i="1"/>
  <c r="W7940" i="1"/>
  <c r="V7940" i="1"/>
  <c r="P7940" i="1"/>
  <c r="O7940" i="1"/>
  <c r="Q7940" i="1" s="1"/>
  <c r="N7940" i="1"/>
  <c r="M7940" i="1"/>
  <c r="L7940" i="1"/>
  <c r="D7940" i="1"/>
  <c r="A7940" i="1"/>
  <c r="W7939" i="1"/>
  <c r="V7939" i="1"/>
  <c r="P7939" i="1"/>
  <c r="M7939" i="1"/>
  <c r="L7939" i="1"/>
  <c r="N7939" i="1" s="1"/>
  <c r="O7939" i="1" s="1"/>
  <c r="Q7939" i="1" s="1"/>
  <c r="D7939" i="1"/>
  <c r="A7939" i="1"/>
  <c r="W7938" i="1"/>
  <c r="V7938" i="1"/>
  <c r="P7938" i="1"/>
  <c r="N7938" i="1"/>
  <c r="O7938" i="1" s="1"/>
  <c r="Q7938" i="1" s="1"/>
  <c r="M7938" i="1"/>
  <c r="L7938" i="1"/>
  <c r="D7938" i="1"/>
  <c r="A7938" i="1"/>
  <c r="W7937" i="1"/>
  <c r="V7937" i="1"/>
  <c r="M7937" i="1"/>
  <c r="L7937" i="1"/>
  <c r="D7937" i="1"/>
  <c r="A7937" i="1"/>
  <c r="W7936" i="1"/>
  <c r="V7936" i="1"/>
  <c r="P7936" i="1"/>
  <c r="N7936" i="1"/>
  <c r="O7936" i="1" s="1"/>
  <c r="Q7936" i="1" s="1"/>
  <c r="M7936" i="1"/>
  <c r="L7936" i="1"/>
  <c r="D7936" i="1"/>
  <c r="A7936" i="1"/>
  <c r="W7935" i="1"/>
  <c r="V7935" i="1"/>
  <c r="P7935" i="1"/>
  <c r="M7935" i="1"/>
  <c r="L7935" i="1"/>
  <c r="N7935" i="1" s="1"/>
  <c r="O7935" i="1" s="1"/>
  <c r="Q7935" i="1" s="1"/>
  <c r="D7935" i="1"/>
  <c r="A7935" i="1"/>
  <c r="W7934" i="1"/>
  <c r="V7934" i="1" s="1"/>
  <c r="P7934" i="1"/>
  <c r="N7934" i="1"/>
  <c r="O7934" i="1" s="1"/>
  <c r="Q7934" i="1" s="1"/>
  <c r="M7934" i="1"/>
  <c r="L7934" i="1"/>
  <c r="D7934" i="1"/>
  <c r="A7934" i="1"/>
  <c r="W7933" i="1"/>
  <c r="V7933" i="1"/>
  <c r="M7933" i="1"/>
  <c r="L7933" i="1"/>
  <c r="D7933" i="1"/>
  <c r="A7933" i="1"/>
  <c r="W7932" i="1"/>
  <c r="V7932" i="1"/>
  <c r="P7932" i="1"/>
  <c r="N7932" i="1"/>
  <c r="O7932" i="1" s="1"/>
  <c r="Q7932" i="1" s="1"/>
  <c r="M7932" i="1"/>
  <c r="L7932" i="1"/>
  <c r="D7932" i="1"/>
  <c r="A7932" i="1"/>
  <c r="W7931" i="1"/>
  <c r="V7931" i="1"/>
  <c r="P7931" i="1"/>
  <c r="M7931" i="1"/>
  <c r="N7931" i="1" s="1"/>
  <c r="O7931" i="1" s="1"/>
  <c r="Q7931" i="1" s="1"/>
  <c r="L7931" i="1"/>
  <c r="D7931" i="1"/>
  <c r="A7931" i="1"/>
  <c r="W7930" i="1"/>
  <c r="V7930" i="1" s="1"/>
  <c r="P7930" i="1"/>
  <c r="N7930" i="1"/>
  <c r="O7930" i="1" s="1"/>
  <c r="Q7930" i="1" s="1"/>
  <c r="M7930" i="1"/>
  <c r="L7930" i="1"/>
  <c r="D7930" i="1"/>
  <c r="A7930" i="1"/>
  <c r="W7929" i="1"/>
  <c r="V7929" i="1"/>
  <c r="M7929" i="1"/>
  <c r="L7929" i="1"/>
  <c r="D7929" i="1"/>
  <c r="A7929" i="1"/>
  <c r="W7928" i="1"/>
  <c r="V7928" i="1"/>
  <c r="P7928" i="1"/>
  <c r="O7928" i="1"/>
  <c r="Q7928" i="1" s="1"/>
  <c r="N7928" i="1"/>
  <c r="M7928" i="1"/>
  <c r="L7928" i="1"/>
  <c r="D7928" i="1"/>
  <c r="A7928" i="1"/>
  <c r="W7927" i="1"/>
  <c r="V7927" i="1"/>
  <c r="Q7927" i="1"/>
  <c r="P7927" i="1"/>
  <c r="M7927" i="1"/>
  <c r="N7927" i="1" s="1"/>
  <c r="O7927" i="1" s="1"/>
  <c r="L7927" i="1"/>
  <c r="D7927" i="1"/>
  <c r="A7927" i="1"/>
  <c r="W7926" i="1"/>
  <c r="V7926" i="1"/>
  <c r="N7926" i="1"/>
  <c r="O7926" i="1" s="1"/>
  <c r="Q7926" i="1" s="1"/>
  <c r="M7926" i="1"/>
  <c r="P7926" i="1" s="1"/>
  <c r="L7926" i="1"/>
  <c r="D7926" i="1"/>
  <c r="A7926" i="1"/>
  <c r="W7925" i="1"/>
  <c r="V7925" i="1"/>
  <c r="M7925" i="1"/>
  <c r="L7925" i="1"/>
  <c r="D7925" i="1"/>
  <c r="A7925" i="1"/>
  <c r="W7924" i="1"/>
  <c r="V7924" i="1"/>
  <c r="P7924" i="1"/>
  <c r="N7924" i="1"/>
  <c r="O7924" i="1" s="1"/>
  <c r="Q7924" i="1" s="1"/>
  <c r="M7924" i="1"/>
  <c r="L7924" i="1"/>
  <c r="D7924" i="1"/>
  <c r="A7924" i="1"/>
  <c r="W7923" i="1"/>
  <c r="V7923" i="1"/>
  <c r="P7923" i="1"/>
  <c r="M7923" i="1"/>
  <c r="N7923" i="1" s="1"/>
  <c r="O7923" i="1" s="1"/>
  <c r="Q7923" i="1" s="1"/>
  <c r="L7923" i="1"/>
  <c r="D7923" i="1"/>
  <c r="A7923" i="1"/>
  <c r="W7922" i="1"/>
  <c r="V7922" i="1"/>
  <c r="N7922" i="1"/>
  <c r="O7922" i="1" s="1"/>
  <c r="Q7922" i="1" s="1"/>
  <c r="M7922" i="1"/>
  <c r="P7922" i="1" s="1"/>
  <c r="L7922" i="1"/>
  <c r="D7922" i="1"/>
  <c r="A7922" i="1"/>
  <c r="W7921" i="1"/>
  <c r="V7921" i="1" s="1"/>
  <c r="M7921" i="1"/>
  <c r="L7921" i="1"/>
  <c r="D7921" i="1"/>
  <c r="A7921" i="1"/>
  <c r="W7920" i="1"/>
  <c r="V7920" i="1"/>
  <c r="P7920" i="1"/>
  <c r="O7920" i="1"/>
  <c r="Q7920" i="1" s="1"/>
  <c r="N7920" i="1"/>
  <c r="M7920" i="1"/>
  <c r="L7920" i="1"/>
  <c r="D7920" i="1"/>
  <c r="A7920" i="1"/>
  <c r="W7919" i="1"/>
  <c r="V7919" i="1"/>
  <c r="P7919" i="1"/>
  <c r="M7919" i="1"/>
  <c r="N7919" i="1" s="1"/>
  <c r="O7919" i="1" s="1"/>
  <c r="Q7919" i="1" s="1"/>
  <c r="L7919" i="1"/>
  <c r="D7919" i="1"/>
  <c r="A7919" i="1"/>
  <c r="W7918" i="1"/>
  <c r="V7918" i="1"/>
  <c r="N7918" i="1"/>
  <c r="O7918" i="1" s="1"/>
  <c r="Q7918" i="1" s="1"/>
  <c r="M7918" i="1"/>
  <c r="P7918" i="1" s="1"/>
  <c r="L7918" i="1"/>
  <c r="D7918" i="1"/>
  <c r="A7918" i="1"/>
  <c r="W7917" i="1"/>
  <c r="V7917" i="1" s="1"/>
  <c r="M7917" i="1"/>
  <c r="L7917" i="1"/>
  <c r="D7917" i="1"/>
  <c r="A7917" i="1"/>
  <c r="W7916" i="1"/>
  <c r="V7916" i="1"/>
  <c r="P7916" i="1"/>
  <c r="O7916" i="1"/>
  <c r="Q7916" i="1" s="1"/>
  <c r="N7916" i="1"/>
  <c r="M7916" i="1"/>
  <c r="L7916" i="1"/>
  <c r="D7916" i="1"/>
  <c r="A7916" i="1"/>
  <c r="W7915" i="1"/>
  <c r="V7915" i="1"/>
  <c r="Q7915" i="1"/>
  <c r="P7915" i="1"/>
  <c r="M7915" i="1"/>
  <c r="N7915" i="1" s="1"/>
  <c r="O7915" i="1" s="1"/>
  <c r="L7915" i="1"/>
  <c r="D7915" i="1"/>
  <c r="A7915" i="1"/>
  <c r="W7914" i="1"/>
  <c r="V7914" i="1"/>
  <c r="N7914" i="1"/>
  <c r="O7914" i="1" s="1"/>
  <c r="Q7914" i="1" s="1"/>
  <c r="M7914" i="1"/>
  <c r="P7914" i="1" s="1"/>
  <c r="L7914" i="1"/>
  <c r="D7914" i="1"/>
  <c r="A7914" i="1"/>
  <c r="W7913" i="1"/>
  <c r="V7913" i="1" s="1"/>
  <c r="M7913" i="1"/>
  <c r="L7913" i="1"/>
  <c r="D7913" i="1"/>
  <c r="A7913" i="1"/>
  <c r="W7912" i="1"/>
  <c r="V7912" i="1"/>
  <c r="P7912" i="1"/>
  <c r="O7912" i="1"/>
  <c r="Q7912" i="1" s="1"/>
  <c r="N7912" i="1"/>
  <c r="M7912" i="1"/>
  <c r="L7912" i="1"/>
  <c r="D7912" i="1"/>
  <c r="A7912" i="1"/>
  <c r="W7911" i="1"/>
  <c r="V7911" i="1"/>
  <c r="P7911" i="1"/>
  <c r="M7911" i="1"/>
  <c r="N7911" i="1" s="1"/>
  <c r="O7911" i="1" s="1"/>
  <c r="Q7911" i="1" s="1"/>
  <c r="L7911" i="1"/>
  <c r="D7911" i="1"/>
  <c r="A7911" i="1"/>
  <c r="W7910" i="1"/>
  <c r="V7910" i="1" s="1"/>
  <c r="N7910" i="1"/>
  <c r="O7910" i="1" s="1"/>
  <c r="Q7910" i="1" s="1"/>
  <c r="M7910" i="1"/>
  <c r="P7910" i="1" s="1"/>
  <c r="L7910" i="1"/>
  <c r="D7910" i="1"/>
  <c r="A7910" i="1"/>
  <c r="W7909" i="1"/>
  <c r="V7909" i="1" s="1"/>
  <c r="M7909" i="1"/>
  <c r="L7909" i="1"/>
  <c r="D7909" i="1"/>
  <c r="A7909" i="1"/>
  <c r="W7908" i="1"/>
  <c r="V7908" i="1"/>
  <c r="P7908" i="1"/>
  <c r="N7908" i="1"/>
  <c r="O7908" i="1" s="1"/>
  <c r="Q7908" i="1" s="1"/>
  <c r="M7908" i="1"/>
  <c r="L7908" i="1"/>
  <c r="D7908" i="1"/>
  <c r="A7908" i="1"/>
  <c r="W7907" i="1"/>
  <c r="V7907" i="1"/>
  <c r="P7907" i="1"/>
  <c r="M7907" i="1"/>
  <c r="N7907" i="1" s="1"/>
  <c r="O7907" i="1" s="1"/>
  <c r="Q7907" i="1" s="1"/>
  <c r="L7907" i="1"/>
  <c r="D7907" i="1"/>
  <c r="A7907" i="1"/>
  <c r="W7906" i="1"/>
  <c r="V7906" i="1" s="1"/>
  <c r="N7906" i="1"/>
  <c r="O7906" i="1" s="1"/>
  <c r="Q7906" i="1" s="1"/>
  <c r="M7906" i="1"/>
  <c r="P7906" i="1" s="1"/>
  <c r="L7906" i="1"/>
  <c r="D7906" i="1"/>
  <c r="A7906" i="1"/>
  <c r="W7905" i="1"/>
  <c r="V7905" i="1" s="1"/>
  <c r="M7905" i="1"/>
  <c r="L7905" i="1"/>
  <c r="D7905" i="1"/>
  <c r="A7905" i="1"/>
  <c r="W7904" i="1"/>
  <c r="V7904" i="1"/>
  <c r="N7904" i="1"/>
  <c r="O7904" i="1" s="1"/>
  <c r="Q7904" i="1" s="1"/>
  <c r="M7904" i="1"/>
  <c r="P7904" i="1" s="1"/>
  <c r="L7904" i="1"/>
  <c r="D7904" i="1"/>
  <c r="A7904" i="1"/>
  <c r="W7903" i="1"/>
  <c r="V7903" i="1" s="1"/>
  <c r="P7903" i="1"/>
  <c r="M7903" i="1"/>
  <c r="N7903" i="1" s="1"/>
  <c r="O7903" i="1" s="1"/>
  <c r="Q7903" i="1" s="1"/>
  <c r="L7903" i="1"/>
  <c r="D7903" i="1"/>
  <c r="A7903" i="1"/>
  <c r="W7902" i="1"/>
  <c r="V7902" i="1" s="1"/>
  <c r="N7902" i="1"/>
  <c r="O7902" i="1" s="1"/>
  <c r="Q7902" i="1" s="1"/>
  <c r="M7902" i="1"/>
  <c r="P7902" i="1" s="1"/>
  <c r="L7902" i="1"/>
  <c r="D7902" i="1"/>
  <c r="A7902" i="1"/>
  <c r="W7901" i="1"/>
  <c r="V7901" i="1" s="1"/>
  <c r="M7901" i="1"/>
  <c r="L7901" i="1"/>
  <c r="D7901" i="1"/>
  <c r="A7901" i="1"/>
  <c r="W7900" i="1"/>
  <c r="V7900" i="1"/>
  <c r="N7900" i="1"/>
  <c r="O7900" i="1" s="1"/>
  <c r="Q7900" i="1" s="1"/>
  <c r="M7900" i="1"/>
  <c r="P7900" i="1" s="1"/>
  <c r="L7900" i="1"/>
  <c r="D7900" i="1"/>
  <c r="A7900" i="1"/>
  <c r="W7899" i="1"/>
  <c r="V7899" i="1" s="1"/>
  <c r="Q7899" i="1"/>
  <c r="P7899" i="1"/>
  <c r="M7899" i="1"/>
  <c r="N7899" i="1" s="1"/>
  <c r="O7899" i="1" s="1"/>
  <c r="L7899" i="1"/>
  <c r="D7899" i="1"/>
  <c r="A7899" i="1"/>
  <c r="W7898" i="1"/>
  <c r="V7898" i="1"/>
  <c r="N7898" i="1"/>
  <c r="O7898" i="1" s="1"/>
  <c r="Q7898" i="1" s="1"/>
  <c r="M7898" i="1"/>
  <c r="P7898" i="1" s="1"/>
  <c r="L7898" i="1"/>
  <c r="D7898" i="1"/>
  <c r="A7898" i="1"/>
  <c r="W7897" i="1"/>
  <c r="V7897" i="1" s="1"/>
  <c r="M7897" i="1"/>
  <c r="L7897" i="1"/>
  <c r="D7897" i="1"/>
  <c r="A7897" i="1"/>
  <c r="W7896" i="1"/>
  <c r="V7896" i="1"/>
  <c r="N7896" i="1"/>
  <c r="O7896" i="1" s="1"/>
  <c r="Q7896" i="1" s="1"/>
  <c r="M7896" i="1"/>
  <c r="P7896" i="1" s="1"/>
  <c r="L7896" i="1"/>
  <c r="D7896" i="1"/>
  <c r="A7896" i="1"/>
  <c r="W7895" i="1"/>
  <c r="V7895" i="1" s="1"/>
  <c r="P7895" i="1"/>
  <c r="M7895" i="1"/>
  <c r="N7895" i="1" s="1"/>
  <c r="O7895" i="1" s="1"/>
  <c r="Q7895" i="1" s="1"/>
  <c r="L7895" i="1"/>
  <c r="D7895" i="1"/>
  <c r="A7895" i="1"/>
  <c r="W7894" i="1"/>
  <c r="V7894" i="1"/>
  <c r="N7894" i="1"/>
  <c r="O7894" i="1" s="1"/>
  <c r="Q7894" i="1" s="1"/>
  <c r="M7894" i="1"/>
  <c r="P7894" i="1" s="1"/>
  <c r="L7894" i="1"/>
  <c r="D7894" i="1"/>
  <c r="A7894" i="1"/>
  <c r="W7893" i="1"/>
  <c r="V7893" i="1" s="1"/>
  <c r="M7893" i="1"/>
  <c r="L7893" i="1"/>
  <c r="D7893" i="1"/>
  <c r="A7893" i="1"/>
  <c r="W7892" i="1"/>
  <c r="V7892" i="1"/>
  <c r="N7892" i="1"/>
  <c r="O7892" i="1" s="1"/>
  <c r="Q7892" i="1" s="1"/>
  <c r="M7892" i="1"/>
  <c r="P7892" i="1" s="1"/>
  <c r="L7892" i="1"/>
  <c r="D7892" i="1"/>
  <c r="A7892" i="1"/>
  <c r="W7891" i="1"/>
  <c r="V7891" i="1" s="1"/>
  <c r="P7891" i="1"/>
  <c r="M7891" i="1"/>
  <c r="N7891" i="1" s="1"/>
  <c r="O7891" i="1" s="1"/>
  <c r="Q7891" i="1" s="1"/>
  <c r="L7891" i="1"/>
  <c r="D7891" i="1"/>
  <c r="A7891" i="1"/>
  <c r="W7890" i="1"/>
  <c r="V7890" i="1"/>
  <c r="O7890" i="1"/>
  <c r="Q7890" i="1" s="1"/>
  <c r="N7890" i="1"/>
  <c r="M7890" i="1"/>
  <c r="P7890" i="1" s="1"/>
  <c r="L7890" i="1"/>
  <c r="D7890" i="1"/>
  <c r="A7890" i="1"/>
  <c r="W7889" i="1"/>
  <c r="V7889" i="1" s="1"/>
  <c r="M7889" i="1"/>
  <c r="L7889" i="1"/>
  <c r="D7889" i="1"/>
  <c r="A7889" i="1"/>
  <c r="W7888" i="1"/>
  <c r="V7888" i="1" s="1"/>
  <c r="N7888" i="1"/>
  <c r="O7888" i="1" s="1"/>
  <c r="Q7888" i="1" s="1"/>
  <c r="M7888" i="1"/>
  <c r="P7888" i="1" s="1"/>
  <c r="L7888" i="1"/>
  <c r="D7888" i="1"/>
  <c r="A7888" i="1"/>
  <c r="W7887" i="1"/>
  <c r="V7887" i="1" s="1"/>
  <c r="P7887" i="1"/>
  <c r="M7887" i="1"/>
  <c r="N7887" i="1" s="1"/>
  <c r="O7887" i="1" s="1"/>
  <c r="Q7887" i="1" s="1"/>
  <c r="L7887" i="1"/>
  <c r="D7887" i="1"/>
  <c r="A7887" i="1"/>
  <c r="W7886" i="1"/>
  <c r="V7886" i="1"/>
  <c r="M7886" i="1"/>
  <c r="P7886" i="1" s="1"/>
  <c r="L7886" i="1"/>
  <c r="D7886" i="1"/>
  <c r="A7886" i="1"/>
  <c r="W7885" i="1"/>
  <c r="V7885" i="1" s="1"/>
  <c r="M7885" i="1"/>
  <c r="L7885" i="1"/>
  <c r="D7885" i="1"/>
  <c r="A7885" i="1"/>
  <c r="W7884" i="1"/>
  <c r="V7884" i="1" s="1"/>
  <c r="O7884" i="1"/>
  <c r="Q7884" i="1" s="1"/>
  <c r="N7884" i="1"/>
  <c r="M7884" i="1"/>
  <c r="P7884" i="1" s="1"/>
  <c r="L7884" i="1"/>
  <c r="D7884" i="1"/>
  <c r="A7884" i="1"/>
  <c r="W7883" i="1"/>
  <c r="V7883" i="1" s="1"/>
  <c r="Q7883" i="1"/>
  <c r="P7883" i="1"/>
  <c r="M7883" i="1"/>
  <c r="N7883" i="1" s="1"/>
  <c r="O7883" i="1" s="1"/>
  <c r="L7883" i="1"/>
  <c r="D7883" i="1"/>
  <c r="A7883" i="1"/>
  <c r="W7882" i="1"/>
  <c r="V7882" i="1" s="1"/>
  <c r="M7882" i="1"/>
  <c r="P7882" i="1" s="1"/>
  <c r="L7882" i="1"/>
  <c r="D7882" i="1"/>
  <c r="A7882" i="1"/>
  <c r="W7881" i="1"/>
  <c r="V7881" i="1" s="1"/>
  <c r="M7881" i="1"/>
  <c r="L7881" i="1"/>
  <c r="D7881" i="1"/>
  <c r="A7881" i="1"/>
  <c r="W7880" i="1"/>
  <c r="V7880" i="1" s="1"/>
  <c r="N7880" i="1"/>
  <c r="O7880" i="1" s="1"/>
  <c r="Q7880" i="1" s="1"/>
  <c r="M7880" i="1"/>
  <c r="P7880" i="1" s="1"/>
  <c r="L7880" i="1"/>
  <c r="D7880" i="1"/>
  <c r="A7880" i="1"/>
  <c r="W7879" i="1"/>
  <c r="V7879" i="1" s="1"/>
  <c r="P7879" i="1"/>
  <c r="M7879" i="1"/>
  <c r="N7879" i="1" s="1"/>
  <c r="O7879" i="1" s="1"/>
  <c r="Q7879" i="1" s="1"/>
  <c r="L7879" i="1"/>
  <c r="D7879" i="1"/>
  <c r="A7879" i="1"/>
  <c r="W7878" i="1"/>
  <c r="V7878" i="1"/>
  <c r="M7878" i="1"/>
  <c r="P7878" i="1" s="1"/>
  <c r="L7878" i="1"/>
  <c r="D7878" i="1"/>
  <c r="A7878" i="1"/>
  <c r="W7877" i="1"/>
  <c r="V7877" i="1" s="1"/>
  <c r="M7877" i="1"/>
  <c r="L7877" i="1"/>
  <c r="D7877" i="1"/>
  <c r="A7877" i="1"/>
  <c r="W7876" i="1"/>
  <c r="V7876" i="1" s="1"/>
  <c r="O7876" i="1"/>
  <c r="Q7876" i="1" s="1"/>
  <c r="N7876" i="1"/>
  <c r="M7876" i="1"/>
  <c r="P7876" i="1" s="1"/>
  <c r="L7876" i="1"/>
  <c r="D7876" i="1"/>
  <c r="A7876" i="1"/>
  <c r="W7875" i="1"/>
  <c r="V7875" i="1" s="1"/>
  <c r="P7875" i="1"/>
  <c r="M7875" i="1"/>
  <c r="N7875" i="1" s="1"/>
  <c r="O7875" i="1" s="1"/>
  <c r="Q7875" i="1" s="1"/>
  <c r="L7875" i="1"/>
  <c r="D7875" i="1"/>
  <c r="A7875" i="1"/>
  <c r="W7874" i="1"/>
  <c r="V7874" i="1"/>
  <c r="M7874" i="1"/>
  <c r="P7874" i="1" s="1"/>
  <c r="L7874" i="1"/>
  <c r="D7874" i="1"/>
  <c r="A7874" i="1"/>
  <c r="W7873" i="1"/>
  <c r="V7873" i="1" s="1"/>
  <c r="M7873" i="1"/>
  <c r="L7873" i="1"/>
  <c r="D7873" i="1"/>
  <c r="A7873" i="1"/>
  <c r="W7872" i="1"/>
  <c r="V7872" i="1" s="1"/>
  <c r="N7872" i="1"/>
  <c r="O7872" i="1" s="1"/>
  <c r="Q7872" i="1" s="1"/>
  <c r="M7872" i="1"/>
  <c r="P7872" i="1" s="1"/>
  <c r="L7872" i="1"/>
  <c r="D7872" i="1"/>
  <c r="A7872" i="1"/>
  <c r="W7871" i="1"/>
  <c r="V7871" i="1" s="1"/>
  <c r="P7871" i="1"/>
  <c r="M7871" i="1"/>
  <c r="N7871" i="1" s="1"/>
  <c r="O7871" i="1" s="1"/>
  <c r="Q7871" i="1" s="1"/>
  <c r="L7871" i="1"/>
  <c r="D7871" i="1"/>
  <c r="A7871" i="1"/>
  <c r="W7870" i="1"/>
  <c r="V7870" i="1" s="1"/>
  <c r="M7870" i="1"/>
  <c r="P7870" i="1" s="1"/>
  <c r="L7870" i="1"/>
  <c r="D7870" i="1"/>
  <c r="A7870" i="1"/>
  <c r="W7869" i="1"/>
  <c r="V7869" i="1" s="1"/>
  <c r="M7869" i="1"/>
  <c r="L7869" i="1"/>
  <c r="D7869" i="1"/>
  <c r="A7869" i="1"/>
  <c r="W7868" i="1"/>
  <c r="V7868" i="1" s="1"/>
  <c r="O7868" i="1"/>
  <c r="Q7868" i="1" s="1"/>
  <c r="N7868" i="1"/>
  <c r="M7868" i="1"/>
  <c r="P7868" i="1" s="1"/>
  <c r="L7868" i="1"/>
  <c r="D7868" i="1"/>
  <c r="A7868" i="1"/>
  <c r="W7867" i="1"/>
  <c r="V7867" i="1" s="1"/>
  <c r="P7867" i="1"/>
  <c r="M7867" i="1"/>
  <c r="N7867" i="1" s="1"/>
  <c r="O7867" i="1" s="1"/>
  <c r="Q7867" i="1" s="1"/>
  <c r="L7867" i="1"/>
  <c r="D7867" i="1"/>
  <c r="A7867" i="1"/>
  <c r="W7866" i="1"/>
  <c r="V7866" i="1"/>
  <c r="M7866" i="1"/>
  <c r="P7866" i="1" s="1"/>
  <c r="L7866" i="1"/>
  <c r="D7866" i="1"/>
  <c r="A7866" i="1"/>
  <c r="W7865" i="1"/>
  <c r="V7865" i="1" s="1"/>
  <c r="M7865" i="1"/>
  <c r="L7865" i="1"/>
  <c r="D7865" i="1"/>
  <c r="A7865" i="1"/>
  <c r="W7864" i="1"/>
  <c r="V7864" i="1" s="1"/>
  <c r="O7864" i="1"/>
  <c r="Q7864" i="1" s="1"/>
  <c r="N7864" i="1"/>
  <c r="M7864" i="1"/>
  <c r="P7864" i="1" s="1"/>
  <c r="L7864" i="1"/>
  <c r="D7864" i="1"/>
  <c r="A7864" i="1"/>
  <c r="W7863" i="1"/>
  <c r="V7863" i="1" s="1"/>
  <c r="Q7863" i="1"/>
  <c r="P7863" i="1"/>
  <c r="M7863" i="1"/>
  <c r="N7863" i="1" s="1"/>
  <c r="O7863" i="1" s="1"/>
  <c r="L7863" i="1"/>
  <c r="D7863" i="1"/>
  <c r="A7863" i="1"/>
  <c r="W7862" i="1"/>
  <c r="V7862" i="1" s="1"/>
  <c r="M7862" i="1"/>
  <c r="P7862" i="1" s="1"/>
  <c r="L7862" i="1"/>
  <c r="D7862" i="1"/>
  <c r="A7862" i="1"/>
  <c r="W7861" i="1"/>
  <c r="V7861" i="1" s="1"/>
  <c r="M7861" i="1"/>
  <c r="L7861" i="1"/>
  <c r="D7861" i="1"/>
  <c r="A7861" i="1"/>
  <c r="W7860" i="1"/>
  <c r="V7860" i="1" s="1"/>
  <c r="N7860" i="1"/>
  <c r="O7860" i="1" s="1"/>
  <c r="Q7860" i="1" s="1"/>
  <c r="M7860" i="1"/>
  <c r="P7860" i="1" s="1"/>
  <c r="L7860" i="1"/>
  <c r="D7860" i="1"/>
  <c r="A7860" i="1"/>
  <c r="W7859" i="1"/>
  <c r="V7859" i="1" s="1"/>
  <c r="Q7859" i="1"/>
  <c r="P7859" i="1"/>
  <c r="M7859" i="1"/>
  <c r="N7859" i="1" s="1"/>
  <c r="O7859" i="1" s="1"/>
  <c r="L7859" i="1"/>
  <c r="D7859" i="1"/>
  <c r="A7859" i="1"/>
  <c r="W7858" i="1"/>
  <c r="V7858" i="1"/>
  <c r="M7858" i="1"/>
  <c r="P7858" i="1" s="1"/>
  <c r="L7858" i="1"/>
  <c r="D7858" i="1"/>
  <c r="A7858" i="1"/>
  <c r="W7857" i="1"/>
  <c r="V7857" i="1" s="1"/>
  <c r="M7857" i="1"/>
  <c r="L7857" i="1"/>
  <c r="D7857" i="1"/>
  <c r="A7857" i="1"/>
  <c r="W7856" i="1"/>
  <c r="V7856" i="1" s="1"/>
  <c r="N7856" i="1"/>
  <c r="O7856" i="1" s="1"/>
  <c r="Q7856" i="1" s="1"/>
  <c r="M7856" i="1"/>
  <c r="P7856" i="1" s="1"/>
  <c r="L7856" i="1"/>
  <c r="D7856" i="1"/>
  <c r="A7856" i="1"/>
  <c r="W7855" i="1"/>
  <c r="V7855" i="1" s="1"/>
  <c r="P7855" i="1"/>
  <c r="M7855" i="1"/>
  <c r="N7855" i="1" s="1"/>
  <c r="O7855" i="1" s="1"/>
  <c r="Q7855" i="1" s="1"/>
  <c r="L7855" i="1"/>
  <c r="D7855" i="1"/>
  <c r="A7855" i="1"/>
  <c r="W7854" i="1"/>
  <c r="V7854" i="1" s="1"/>
  <c r="M7854" i="1"/>
  <c r="P7854" i="1" s="1"/>
  <c r="L7854" i="1"/>
  <c r="D7854" i="1"/>
  <c r="A7854" i="1"/>
  <c r="W7853" i="1"/>
  <c r="V7853" i="1" s="1"/>
  <c r="M7853" i="1"/>
  <c r="L7853" i="1"/>
  <c r="D7853" i="1"/>
  <c r="A7853" i="1"/>
  <c r="W7852" i="1"/>
  <c r="V7852" i="1" s="1"/>
  <c r="O7852" i="1"/>
  <c r="Q7852" i="1" s="1"/>
  <c r="N7852" i="1"/>
  <c r="M7852" i="1"/>
  <c r="P7852" i="1" s="1"/>
  <c r="L7852" i="1"/>
  <c r="D7852" i="1"/>
  <c r="A7852" i="1"/>
  <c r="W7851" i="1"/>
  <c r="V7851" i="1" s="1"/>
  <c r="Q7851" i="1"/>
  <c r="P7851" i="1"/>
  <c r="M7851" i="1"/>
  <c r="N7851" i="1" s="1"/>
  <c r="O7851" i="1" s="1"/>
  <c r="L7851" i="1"/>
  <c r="D7851" i="1"/>
  <c r="A7851" i="1"/>
  <c r="W7850" i="1"/>
  <c r="V7850" i="1" s="1"/>
  <c r="M7850" i="1"/>
  <c r="P7850" i="1" s="1"/>
  <c r="L7850" i="1"/>
  <c r="D7850" i="1"/>
  <c r="A7850" i="1"/>
  <c r="W7849" i="1"/>
  <c r="V7849" i="1" s="1"/>
  <c r="M7849" i="1"/>
  <c r="L7849" i="1"/>
  <c r="D7849" i="1"/>
  <c r="A7849" i="1"/>
  <c r="W7848" i="1"/>
  <c r="V7848" i="1" s="1"/>
  <c r="N7848" i="1"/>
  <c r="O7848" i="1" s="1"/>
  <c r="Q7848" i="1" s="1"/>
  <c r="M7848" i="1"/>
  <c r="P7848" i="1" s="1"/>
  <c r="L7848" i="1"/>
  <c r="D7848" i="1"/>
  <c r="A7848" i="1"/>
  <c r="W7847" i="1"/>
  <c r="V7847" i="1" s="1"/>
  <c r="P7847" i="1"/>
  <c r="M7847" i="1"/>
  <c r="N7847" i="1" s="1"/>
  <c r="O7847" i="1" s="1"/>
  <c r="Q7847" i="1" s="1"/>
  <c r="L7847" i="1"/>
  <c r="D7847" i="1"/>
  <c r="A7847" i="1"/>
  <c r="W7846" i="1"/>
  <c r="V7846" i="1"/>
  <c r="M7846" i="1"/>
  <c r="P7846" i="1" s="1"/>
  <c r="L7846" i="1"/>
  <c r="D7846" i="1"/>
  <c r="A7846" i="1"/>
  <c r="W7845" i="1"/>
  <c r="V7845" i="1" s="1"/>
  <c r="M7845" i="1"/>
  <c r="L7845" i="1"/>
  <c r="D7845" i="1"/>
  <c r="A7845" i="1"/>
  <c r="W7844" i="1"/>
  <c r="V7844" i="1" s="1"/>
  <c r="O7844" i="1"/>
  <c r="Q7844" i="1" s="1"/>
  <c r="N7844" i="1"/>
  <c r="M7844" i="1"/>
  <c r="P7844" i="1" s="1"/>
  <c r="L7844" i="1"/>
  <c r="D7844" i="1"/>
  <c r="A7844" i="1"/>
  <c r="W7843" i="1"/>
  <c r="V7843" i="1" s="1"/>
  <c r="P7843" i="1"/>
  <c r="M7843" i="1"/>
  <c r="N7843" i="1" s="1"/>
  <c r="O7843" i="1" s="1"/>
  <c r="Q7843" i="1" s="1"/>
  <c r="L7843" i="1"/>
  <c r="D7843" i="1"/>
  <c r="A7843" i="1"/>
  <c r="W7842" i="1"/>
  <c r="V7842" i="1"/>
  <c r="M7842" i="1"/>
  <c r="P7842" i="1" s="1"/>
  <c r="L7842" i="1"/>
  <c r="D7842" i="1"/>
  <c r="A7842" i="1"/>
  <c r="W7841" i="1"/>
  <c r="V7841" i="1" s="1"/>
  <c r="M7841" i="1"/>
  <c r="L7841" i="1"/>
  <c r="D7841" i="1"/>
  <c r="A7841" i="1"/>
  <c r="W7840" i="1"/>
  <c r="V7840" i="1" s="1"/>
  <c r="N7840" i="1"/>
  <c r="O7840" i="1" s="1"/>
  <c r="Q7840" i="1" s="1"/>
  <c r="M7840" i="1"/>
  <c r="P7840" i="1" s="1"/>
  <c r="L7840" i="1"/>
  <c r="D7840" i="1"/>
  <c r="A7840" i="1"/>
  <c r="W7839" i="1"/>
  <c r="V7839" i="1" s="1"/>
  <c r="P7839" i="1"/>
  <c r="M7839" i="1"/>
  <c r="N7839" i="1" s="1"/>
  <c r="O7839" i="1" s="1"/>
  <c r="Q7839" i="1" s="1"/>
  <c r="L7839" i="1"/>
  <c r="D7839" i="1"/>
  <c r="A7839" i="1"/>
  <c r="W7838" i="1"/>
  <c r="V7838" i="1" s="1"/>
  <c r="M7838" i="1"/>
  <c r="P7838" i="1" s="1"/>
  <c r="L7838" i="1"/>
  <c r="D7838" i="1"/>
  <c r="A7838" i="1"/>
  <c r="W7837" i="1"/>
  <c r="V7837" i="1" s="1"/>
  <c r="M7837" i="1"/>
  <c r="L7837" i="1"/>
  <c r="D7837" i="1"/>
  <c r="A7837" i="1"/>
  <c r="W7836" i="1"/>
  <c r="V7836" i="1" s="1"/>
  <c r="O7836" i="1"/>
  <c r="Q7836" i="1" s="1"/>
  <c r="N7836" i="1"/>
  <c r="M7836" i="1"/>
  <c r="P7836" i="1" s="1"/>
  <c r="L7836" i="1"/>
  <c r="D7836" i="1"/>
  <c r="A7836" i="1"/>
  <c r="W7835" i="1"/>
  <c r="V7835" i="1" s="1"/>
  <c r="P7835" i="1"/>
  <c r="M7835" i="1"/>
  <c r="N7835" i="1" s="1"/>
  <c r="O7835" i="1" s="1"/>
  <c r="Q7835" i="1" s="1"/>
  <c r="L7835" i="1"/>
  <c r="D7835" i="1"/>
  <c r="A7835" i="1"/>
  <c r="W7834" i="1"/>
  <c r="V7834" i="1"/>
  <c r="M7834" i="1"/>
  <c r="P7834" i="1" s="1"/>
  <c r="L7834" i="1"/>
  <c r="D7834" i="1"/>
  <c r="A7834" i="1"/>
  <c r="W7833" i="1"/>
  <c r="V7833" i="1" s="1"/>
  <c r="M7833" i="1"/>
  <c r="L7833" i="1"/>
  <c r="D7833" i="1"/>
  <c r="A7833" i="1"/>
  <c r="W7832" i="1"/>
  <c r="V7832" i="1" s="1"/>
  <c r="O7832" i="1"/>
  <c r="Q7832" i="1" s="1"/>
  <c r="N7832" i="1"/>
  <c r="M7832" i="1"/>
  <c r="P7832" i="1" s="1"/>
  <c r="L7832" i="1"/>
  <c r="D7832" i="1"/>
  <c r="A7832" i="1"/>
  <c r="W7831" i="1"/>
  <c r="V7831" i="1" s="1"/>
  <c r="Q7831" i="1"/>
  <c r="P7831" i="1"/>
  <c r="M7831" i="1"/>
  <c r="N7831" i="1" s="1"/>
  <c r="O7831" i="1" s="1"/>
  <c r="L7831" i="1"/>
  <c r="D7831" i="1"/>
  <c r="A7831" i="1"/>
  <c r="W7830" i="1"/>
  <c r="V7830" i="1" s="1"/>
  <c r="M7830" i="1"/>
  <c r="L7830" i="1"/>
  <c r="D7830" i="1"/>
  <c r="A7830" i="1"/>
  <c r="W7829" i="1"/>
  <c r="V7829" i="1" s="1"/>
  <c r="M7829" i="1"/>
  <c r="L7829" i="1"/>
  <c r="D7829" i="1"/>
  <c r="A7829" i="1"/>
  <c r="W7828" i="1"/>
  <c r="V7828" i="1" s="1"/>
  <c r="M7828" i="1"/>
  <c r="P7828" i="1" s="1"/>
  <c r="L7828" i="1"/>
  <c r="D7828" i="1"/>
  <c r="A7828" i="1"/>
  <c r="W7827" i="1"/>
  <c r="V7827" i="1" s="1"/>
  <c r="M7827" i="1"/>
  <c r="N7827" i="1" s="1"/>
  <c r="O7827" i="1" s="1"/>
  <c r="Q7827" i="1" s="1"/>
  <c r="L7827" i="1"/>
  <c r="D7827" i="1"/>
  <c r="A7827" i="1"/>
  <c r="W7826" i="1"/>
  <c r="V7826" i="1"/>
  <c r="M7826" i="1"/>
  <c r="L7826" i="1"/>
  <c r="D7826" i="1"/>
  <c r="A7826" i="1"/>
  <c r="W7825" i="1"/>
  <c r="V7825" i="1" s="1"/>
  <c r="M7825" i="1"/>
  <c r="L7825" i="1"/>
  <c r="D7825" i="1"/>
  <c r="A7825" i="1"/>
  <c r="W7824" i="1"/>
  <c r="V7824" i="1" s="1"/>
  <c r="N7824" i="1"/>
  <c r="O7824" i="1" s="1"/>
  <c r="Q7824" i="1" s="1"/>
  <c r="M7824" i="1"/>
  <c r="P7824" i="1" s="1"/>
  <c r="L7824" i="1"/>
  <c r="D7824" i="1"/>
  <c r="A7824" i="1"/>
  <c r="W7823" i="1"/>
  <c r="V7823" i="1" s="1"/>
  <c r="O7823" i="1"/>
  <c r="Q7823" i="1" s="1"/>
  <c r="M7823" i="1"/>
  <c r="N7823" i="1" s="1"/>
  <c r="L7823" i="1"/>
  <c r="D7823" i="1"/>
  <c r="A7823" i="1"/>
  <c r="W7822" i="1"/>
  <c r="V7822" i="1" s="1"/>
  <c r="M7822" i="1"/>
  <c r="L7822" i="1"/>
  <c r="D7822" i="1"/>
  <c r="A7822" i="1"/>
  <c r="W7821" i="1"/>
  <c r="V7821" i="1" s="1"/>
  <c r="M7821" i="1"/>
  <c r="L7821" i="1"/>
  <c r="D7821" i="1"/>
  <c r="A7821" i="1"/>
  <c r="W7820" i="1"/>
  <c r="V7820" i="1" s="1"/>
  <c r="M7820" i="1"/>
  <c r="P7820" i="1" s="1"/>
  <c r="L7820" i="1"/>
  <c r="D7820" i="1"/>
  <c r="A7820" i="1"/>
  <c r="W7819" i="1"/>
  <c r="V7819" i="1" s="1"/>
  <c r="Q7819" i="1"/>
  <c r="M7819" i="1"/>
  <c r="N7819" i="1" s="1"/>
  <c r="O7819" i="1" s="1"/>
  <c r="L7819" i="1"/>
  <c r="D7819" i="1"/>
  <c r="A7819" i="1"/>
  <c r="W7818" i="1"/>
  <c r="V7818" i="1"/>
  <c r="M7818" i="1"/>
  <c r="L7818" i="1"/>
  <c r="D7818" i="1"/>
  <c r="A7818" i="1"/>
  <c r="W7817" i="1"/>
  <c r="V7817" i="1" s="1"/>
  <c r="M7817" i="1"/>
  <c r="L7817" i="1"/>
  <c r="D7817" i="1"/>
  <c r="A7817" i="1"/>
  <c r="W7816" i="1"/>
  <c r="V7816" i="1" s="1"/>
  <c r="M7816" i="1"/>
  <c r="P7816" i="1" s="1"/>
  <c r="L7816" i="1"/>
  <c r="D7816" i="1"/>
  <c r="A7816" i="1"/>
  <c r="W7815" i="1"/>
  <c r="V7815" i="1" s="1"/>
  <c r="P7815" i="1"/>
  <c r="M7815" i="1"/>
  <c r="N7815" i="1" s="1"/>
  <c r="O7815" i="1" s="1"/>
  <c r="Q7815" i="1" s="1"/>
  <c r="L7815" i="1"/>
  <c r="D7815" i="1"/>
  <c r="A7815" i="1"/>
  <c r="W7814" i="1"/>
  <c r="V7814" i="1"/>
  <c r="M7814" i="1"/>
  <c r="L7814" i="1"/>
  <c r="D7814" i="1"/>
  <c r="A7814" i="1"/>
  <c r="W7813" i="1"/>
  <c r="V7813" i="1" s="1"/>
  <c r="M7813" i="1"/>
  <c r="L7813" i="1"/>
  <c r="D7813" i="1"/>
  <c r="A7813" i="1"/>
  <c r="W7812" i="1"/>
  <c r="V7812" i="1" s="1"/>
  <c r="O7812" i="1"/>
  <c r="Q7812" i="1" s="1"/>
  <c r="N7812" i="1"/>
  <c r="M7812" i="1"/>
  <c r="P7812" i="1" s="1"/>
  <c r="L7812" i="1"/>
  <c r="D7812" i="1"/>
  <c r="A7812" i="1"/>
  <c r="W7811" i="1"/>
  <c r="V7811" i="1" s="1"/>
  <c r="P7811" i="1"/>
  <c r="O7811" i="1"/>
  <c r="Q7811" i="1" s="1"/>
  <c r="M7811" i="1"/>
  <c r="N7811" i="1" s="1"/>
  <c r="L7811" i="1"/>
  <c r="D7811" i="1"/>
  <c r="A7811" i="1"/>
  <c r="W7810" i="1"/>
  <c r="V7810" i="1" s="1"/>
  <c r="M7810" i="1"/>
  <c r="L7810" i="1"/>
  <c r="D7810" i="1"/>
  <c r="A7810" i="1"/>
  <c r="W7809" i="1"/>
  <c r="V7809" i="1" s="1"/>
  <c r="M7809" i="1"/>
  <c r="L7809" i="1"/>
  <c r="D7809" i="1"/>
  <c r="A7809" i="1"/>
  <c r="W7808" i="1"/>
  <c r="V7808" i="1" s="1"/>
  <c r="M7808" i="1"/>
  <c r="L7808" i="1"/>
  <c r="D7808" i="1"/>
  <c r="A7808" i="1"/>
  <c r="W7807" i="1"/>
  <c r="V7807" i="1" s="1"/>
  <c r="M7807" i="1"/>
  <c r="L7807" i="1"/>
  <c r="D7807" i="1"/>
  <c r="A7807" i="1"/>
  <c r="W7806" i="1"/>
  <c r="V7806" i="1"/>
  <c r="M7806" i="1"/>
  <c r="L7806" i="1"/>
  <c r="D7806" i="1"/>
  <c r="A7806" i="1"/>
  <c r="W7805" i="1"/>
  <c r="V7805" i="1" s="1"/>
  <c r="M7805" i="1"/>
  <c r="L7805" i="1"/>
  <c r="D7805" i="1"/>
  <c r="A7805" i="1"/>
  <c r="W7804" i="1"/>
  <c r="V7804" i="1" s="1"/>
  <c r="M7804" i="1"/>
  <c r="L7804" i="1"/>
  <c r="D7804" i="1"/>
  <c r="A7804" i="1"/>
  <c r="W7803" i="1"/>
  <c r="V7803" i="1" s="1"/>
  <c r="M7803" i="1"/>
  <c r="L7803" i="1"/>
  <c r="D7803" i="1"/>
  <c r="A7803" i="1"/>
  <c r="W7802" i="1"/>
  <c r="V7802" i="1" s="1"/>
  <c r="M7802" i="1"/>
  <c r="L7802" i="1"/>
  <c r="D7802" i="1"/>
  <c r="A7802" i="1"/>
  <c r="W7801" i="1"/>
  <c r="V7801" i="1" s="1"/>
  <c r="M7801" i="1"/>
  <c r="L7801" i="1"/>
  <c r="D7801" i="1"/>
  <c r="A7801" i="1"/>
  <c r="W7800" i="1"/>
  <c r="V7800" i="1" s="1"/>
  <c r="N7800" i="1"/>
  <c r="O7800" i="1" s="1"/>
  <c r="Q7800" i="1" s="1"/>
  <c r="M7800" i="1"/>
  <c r="P7800" i="1" s="1"/>
  <c r="L7800" i="1"/>
  <c r="D7800" i="1"/>
  <c r="A7800" i="1"/>
  <c r="W7799" i="1"/>
  <c r="V7799" i="1" s="1"/>
  <c r="O7799" i="1"/>
  <c r="Q7799" i="1" s="1"/>
  <c r="M7799" i="1"/>
  <c r="N7799" i="1" s="1"/>
  <c r="L7799" i="1"/>
  <c r="D7799" i="1"/>
  <c r="A7799" i="1"/>
  <c r="W7798" i="1"/>
  <c r="V7798" i="1"/>
  <c r="M7798" i="1"/>
  <c r="L7798" i="1"/>
  <c r="D7798" i="1"/>
  <c r="A7798" i="1"/>
  <c r="W7797" i="1"/>
  <c r="V7797" i="1" s="1"/>
  <c r="M7797" i="1"/>
  <c r="L7797" i="1"/>
  <c r="D7797" i="1"/>
  <c r="A7797" i="1"/>
  <c r="W7796" i="1"/>
  <c r="V7796" i="1" s="1"/>
  <c r="M7796" i="1"/>
  <c r="P7796" i="1" s="1"/>
  <c r="L7796" i="1"/>
  <c r="D7796" i="1"/>
  <c r="A7796" i="1"/>
  <c r="W7795" i="1"/>
  <c r="V7795" i="1" s="1"/>
  <c r="M7795" i="1"/>
  <c r="N7795" i="1" s="1"/>
  <c r="O7795" i="1" s="1"/>
  <c r="Q7795" i="1" s="1"/>
  <c r="L7795" i="1"/>
  <c r="D7795" i="1"/>
  <c r="A7795" i="1"/>
  <c r="W7794" i="1"/>
  <c r="V7794" i="1"/>
  <c r="M7794" i="1"/>
  <c r="L7794" i="1"/>
  <c r="D7794" i="1"/>
  <c r="A7794" i="1"/>
  <c r="W7793" i="1"/>
  <c r="V7793" i="1" s="1"/>
  <c r="M7793" i="1"/>
  <c r="L7793" i="1"/>
  <c r="D7793" i="1"/>
  <c r="A7793" i="1"/>
  <c r="W7792" i="1"/>
  <c r="V7792" i="1" s="1"/>
  <c r="N7792" i="1"/>
  <c r="O7792" i="1" s="1"/>
  <c r="Q7792" i="1" s="1"/>
  <c r="M7792" i="1"/>
  <c r="P7792" i="1" s="1"/>
  <c r="L7792" i="1"/>
  <c r="D7792" i="1"/>
  <c r="A7792" i="1"/>
  <c r="W7791" i="1"/>
  <c r="V7791" i="1" s="1"/>
  <c r="O7791" i="1"/>
  <c r="Q7791" i="1" s="1"/>
  <c r="M7791" i="1"/>
  <c r="N7791" i="1" s="1"/>
  <c r="L7791" i="1"/>
  <c r="D7791" i="1"/>
  <c r="A7791" i="1"/>
  <c r="W7790" i="1"/>
  <c r="V7790" i="1" s="1"/>
  <c r="M7790" i="1"/>
  <c r="L7790" i="1"/>
  <c r="D7790" i="1"/>
  <c r="A7790" i="1"/>
  <c r="W7789" i="1"/>
  <c r="V7789" i="1" s="1"/>
  <c r="M7789" i="1"/>
  <c r="L7789" i="1"/>
  <c r="D7789" i="1"/>
  <c r="A7789" i="1"/>
  <c r="W7788" i="1"/>
  <c r="V7788" i="1" s="1"/>
  <c r="M7788" i="1"/>
  <c r="P7788" i="1" s="1"/>
  <c r="L7788" i="1"/>
  <c r="D7788" i="1"/>
  <c r="A7788" i="1"/>
  <c r="W7787" i="1"/>
  <c r="V7787" i="1" s="1"/>
  <c r="M7787" i="1"/>
  <c r="N7787" i="1" s="1"/>
  <c r="O7787" i="1" s="1"/>
  <c r="Q7787" i="1" s="1"/>
  <c r="L7787" i="1"/>
  <c r="D7787" i="1"/>
  <c r="A7787" i="1"/>
  <c r="W7786" i="1"/>
  <c r="V7786" i="1" s="1"/>
  <c r="M7786" i="1"/>
  <c r="L7786" i="1"/>
  <c r="D7786" i="1"/>
  <c r="A7786" i="1"/>
  <c r="W7785" i="1"/>
  <c r="V7785" i="1" s="1"/>
  <c r="M7785" i="1"/>
  <c r="L7785" i="1"/>
  <c r="D7785" i="1"/>
  <c r="A7785" i="1"/>
  <c r="W7784" i="1"/>
  <c r="V7784" i="1" s="1"/>
  <c r="M7784" i="1"/>
  <c r="P7784" i="1" s="1"/>
  <c r="L7784" i="1"/>
  <c r="D7784" i="1"/>
  <c r="A7784" i="1"/>
  <c r="W7783" i="1"/>
  <c r="V7783" i="1" s="1"/>
  <c r="Q7783" i="1"/>
  <c r="P7783" i="1"/>
  <c r="M7783" i="1"/>
  <c r="N7783" i="1" s="1"/>
  <c r="O7783" i="1" s="1"/>
  <c r="L7783" i="1"/>
  <c r="D7783" i="1"/>
  <c r="A7783" i="1"/>
  <c r="W7782" i="1"/>
  <c r="V7782" i="1"/>
  <c r="M7782" i="1"/>
  <c r="L7782" i="1"/>
  <c r="D7782" i="1"/>
  <c r="A7782" i="1"/>
  <c r="W7781" i="1"/>
  <c r="V7781" i="1" s="1"/>
  <c r="M7781" i="1"/>
  <c r="L7781" i="1"/>
  <c r="D7781" i="1"/>
  <c r="A7781" i="1"/>
  <c r="W7780" i="1"/>
  <c r="V7780" i="1" s="1"/>
  <c r="O7780" i="1"/>
  <c r="Q7780" i="1" s="1"/>
  <c r="N7780" i="1"/>
  <c r="M7780" i="1"/>
  <c r="P7780" i="1" s="1"/>
  <c r="L7780" i="1"/>
  <c r="D7780" i="1"/>
  <c r="A7780" i="1"/>
  <c r="W7779" i="1"/>
  <c r="V7779" i="1" s="1"/>
  <c r="P7779" i="1"/>
  <c r="O7779" i="1"/>
  <c r="Q7779" i="1" s="1"/>
  <c r="M7779" i="1"/>
  <c r="N7779" i="1" s="1"/>
  <c r="L7779" i="1"/>
  <c r="D7779" i="1"/>
  <c r="A7779" i="1"/>
  <c r="W7778" i="1"/>
  <c r="V7778" i="1" s="1"/>
  <c r="M7778" i="1"/>
  <c r="L7778" i="1"/>
  <c r="D7778" i="1"/>
  <c r="A7778" i="1"/>
  <c r="W7777" i="1"/>
  <c r="V7777" i="1" s="1"/>
  <c r="M7777" i="1"/>
  <c r="L7777" i="1"/>
  <c r="D7777" i="1"/>
  <c r="A7777" i="1"/>
  <c r="W7776" i="1"/>
  <c r="V7776" i="1" s="1"/>
  <c r="N7776" i="1"/>
  <c r="O7776" i="1" s="1"/>
  <c r="Q7776" i="1" s="1"/>
  <c r="M7776" i="1"/>
  <c r="P7776" i="1" s="1"/>
  <c r="L7776" i="1"/>
  <c r="D7776" i="1"/>
  <c r="A7776" i="1"/>
  <c r="W7775" i="1"/>
  <c r="V7775" i="1" s="1"/>
  <c r="M7775" i="1"/>
  <c r="L7775" i="1"/>
  <c r="D7775" i="1"/>
  <c r="A7775" i="1"/>
  <c r="W7774" i="1"/>
  <c r="V7774" i="1"/>
  <c r="M7774" i="1"/>
  <c r="L7774" i="1"/>
  <c r="D7774" i="1"/>
  <c r="A7774" i="1"/>
  <c r="W7773" i="1"/>
  <c r="V7773" i="1" s="1"/>
  <c r="M7773" i="1"/>
  <c r="L7773" i="1"/>
  <c r="D7773" i="1"/>
  <c r="A7773" i="1"/>
  <c r="W7772" i="1"/>
  <c r="V7772" i="1" s="1"/>
  <c r="M7772" i="1"/>
  <c r="L7772" i="1"/>
  <c r="D7772" i="1"/>
  <c r="A7772" i="1"/>
  <c r="W7771" i="1"/>
  <c r="V7771" i="1" s="1"/>
  <c r="M7771" i="1"/>
  <c r="L7771" i="1"/>
  <c r="D7771" i="1"/>
  <c r="A7771" i="1"/>
  <c r="W7770" i="1"/>
  <c r="V7770" i="1" s="1"/>
  <c r="M7770" i="1"/>
  <c r="L7770" i="1"/>
  <c r="D7770" i="1"/>
  <c r="A7770" i="1"/>
  <c r="W7769" i="1"/>
  <c r="V7769" i="1" s="1"/>
  <c r="M7769" i="1"/>
  <c r="L7769" i="1"/>
  <c r="D7769" i="1"/>
  <c r="A7769" i="1"/>
  <c r="W7768" i="1"/>
  <c r="V7768" i="1" s="1"/>
  <c r="N7768" i="1"/>
  <c r="O7768" i="1" s="1"/>
  <c r="Q7768" i="1" s="1"/>
  <c r="M7768" i="1"/>
  <c r="P7768" i="1" s="1"/>
  <c r="L7768" i="1"/>
  <c r="D7768" i="1"/>
  <c r="A7768" i="1"/>
  <c r="W7767" i="1"/>
  <c r="V7767" i="1" s="1"/>
  <c r="O7767" i="1"/>
  <c r="Q7767" i="1" s="1"/>
  <c r="M7767" i="1"/>
  <c r="N7767" i="1" s="1"/>
  <c r="L7767" i="1"/>
  <c r="D7767" i="1"/>
  <c r="A7767" i="1"/>
  <c r="W7766" i="1"/>
  <c r="V7766" i="1"/>
  <c r="M7766" i="1"/>
  <c r="L7766" i="1"/>
  <c r="D7766" i="1"/>
  <c r="A7766" i="1"/>
  <c r="W7765" i="1"/>
  <c r="V7765" i="1" s="1"/>
  <c r="M7765" i="1"/>
  <c r="L7765" i="1"/>
  <c r="D7765" i="1"/>
  <c r="A7765" i="1"/>
  <c r="W7764" i="1"/>
  <c r="V7764" i="1" s="1"/>
  <c r="M7764" i="1"/>
  <c r="P7764" i="1" s="1"/>
  <c r="L7764" i="1"/>
  <c r="D7764" i="1"/>
  <c r="A7764" i="1"/>
  <c r="W7763" i="1"/>
  <c r="V7763" i="1" s="1"/>
  <c r="M7763" i="1"/>
  <c r="N7763" i="1" s="1"/>
  <c r="O7763" i="1" s="1"/>
  <c r="Q7763" i="1" s="1"/>
  <c r="L7763" i="1"/>
  <c r="D7763" i="1"/>
  <c r="A7763" i="1"/>
  <c r="W7762" i="1"/>
  <c r="V7762" i="1"/>
  <c r="M7762" i="1"/>
  <c r="L7762" i="1"/>
  <c r="D7762" i="1"/>
  <c r="A7762" i="1"/>
  <c r="W7761" i="1"/>
  <c r="V7761" i="1" s="1"/>
  <c r="M7761" i="1"/>
  <c r="L7761" i="1"/>
  <c r="D7761" i="1"/>
  <c r="A7761" i="1"/>
  <c r="W7760" i="1"/>
  <c r="V7760" i="1" s="1"/>
  <c r="N7760" i="1"/>
  <c r="O7760" i="1" s="1"/>
  <c r="Q7760" i="1" s="1"/>
  <c r="M7760" i="1"/>
  <c r="P7760" i="1" s="1"/>
  <c r="L7760" i="1"/>
  <c r="D7760" i="1"/>
  <c r="A7760" i="1"/>
  <c r="W7759" i="1"/>
  <c r="V7759" i="1" s="1"/>
  <c r="O7759" i="1"/>
  <c r="Q7759" i="1" s="1"/>
  <c r="M7759" i="1"/>
  <c r="N7759" i="1" s="1"/>
  <c r="L7759" i="1"/>
  <c r="D7759" i="1"/>
  <c r="A7759" i="1"/>
  <c r="W7758" i="1"/>
  <c r="V7758" i="1" s="1"/>
  <c r="M7758" i="1"/>
  <c r="L7758" i="1"/>
  <c r="D7758" i="1"/>
  <c r="A7758" i="1"/>
  <c r="W7757" i="1"/>
  <c r="V7757" i="1" s="1"/>
  <c r="M7757" i="1"/>
  <c r="L7757" i="1"/>
  <c r="D7757" i="1"/>
  <c r="A7757" i="1"/>
  <c r="W7756" i="1"/>
  <c r="V7756" i="1" s="1"/>
  <c r="M7756" i="1"/>
  <c r="P7756" i="1" s="1"/>
  <c r="L7756" i="1"/>
  <c r="D7756" i="1"/>
  <c r="A7756" i="1"/>
  <c r="W7755" i="1"/>
  <c r="V7755" i="1" s="1"/>
  <c r="M7755" i="1"/>
  <c r="N7755" i="1" s="1"/>
  <c r="O7755" i="1" s="1"/>
  <c r="Q7755" i="1" s="1"/>
  <c r="L7755" i="1"/>
  <c r="D7755" i="1"/>
  <c r="A7755" i="1"/>
  <c r="W7754" i="1"/>
  <c r="V7754" i="1" s="1"/>
  <c r="M7754" i="1"/>
  <c r="L7754" i="1"/>
  <c r="D7754" i="1"/>
  <c r="A7754" i="1"/>
  <c r="W7753" i="1"/>
  <c r="V7753" i="1" s="1"/>
  <c r="M7753" i="1"/>
  <c r="L7753" i="1"/>
  <c r="D7753" i="1"/>
  <c r="A7753" i="1"/>
  <c r="W7752" i="1"/>
  <c r="V7752" i="1" s="1"/>
  <c r="M7752" i="1"/>
  <c r="P7752" i="1" s="1"/>
  <c r="L7752" i="1"/>
  <c r="D7752" i="1"/>
  <c r="A7752" i="1"/>
  <c r="W7751" i="1"/>
  <c r="V7751" i="1" s="1"/>
  <c r="Q7751" i="1"/>
  <c r="P7751" i="1"/>
  <c r="M7751" i="1"/>
  <c r="N7751" i="1" s="1"/>
  <c r="O7751" i="1" s="1"/>
  <c r="L7751" i="1"/>
  <c r="D7751" i="1"/>
  <c r="A7751" i="1"/>
  <c r="W7750" i="1"/>
  <c r="V7750" i="1"/>
  <c r="M7750" i="1"/>
  <c r="L7750" i="1"/>
  <c r="D7750" i="1"/>
  <c r="A7750" i="1"/>
  <c r="W7749" i="1"/>
  <c r="V7749" i="1" s="1"/>
  <c r="M7749" i="1"/>
  <c r="L7749" i="1"/>
  <c r="D7749" i="1"/>
  <c r="A7749" i="1"/>
  <c r="W7748" i="1"/>
  <c r="V7748" i="1" s="1"/>
  <c r="N7748" i="1"/>
  <c r="O7748" i="1" s="1"/>
  <c r="Q7748" i="1" s="1"/>
  <c r="M7748" i="1"/>
  <c r="P7748" i="1" s="1"/>
  <c r="L7748" i="1"/>
  <c r="D7748" i="1"/>
  <c r="A7748" i="1"/>
  <c r="W7747" i="1"/>
  <c r="V7747" i="1" s="1"/>
  <c r="P7747" i="1"/>
  <c r="O7747" i="1"/>
  <c r="Q7747" i="1" s="1"/>
  <c r="M7747" i="1"/>
  <c r="N7747" i="1" s="1"/>
  <c r="L7747" i="1"/>
  <c r="D7747" i="1"/>
  <c r="A7747" i="1"/>
  <c r="W7746" i="1"/>
  <c r="V7746" i="1" s="1"/>
  <c r="M7746" i="1"/>
  <c r="L7746" i="1"/>
  <c r="D7746" i="1"/>
  <c r="A7746" i="1"/>
  <c r="W7745" i="1"/>
  <c r="V7745" i="1" s="1"/>
  <c r="M7745" i="1"/>
  <c r="L7745" i="1"/>
  <c r="D7745" i="1"/>
  <c r="A7745" i="1"/>
  <c r="W7744" i="1"/>
  <c r="V7744" i="1" s="1"/>
  <c r="N7744" i="1"/>
  <c r="O7744" i="1" s="1"/>
  <c r="Q7744" i="1" s="1"/>
  <c r="M7744" i="1"/>
  <c r="P7744" i="1" s="1"/>
  <c r="L7744" i="1"/>
  <c r="D7744" i="1"/>
  <c r="A7744" i="1"/>
  <c r="W7743" i="1"/>
  <c r="V7743" i="1" s="1"/>
  <c r="M7743" i="1"/>
  <c r="L7743" i="1"/>
  <c r="D7743" i="1"/>
  <c r="A7743" i="1"/>
  <c r="W7742" i="1"/>
  <c r="V7742" i="1"/>
  <c r="M7742" i="1"/>
  <c r="L7742" i="1"/>
  <c r="D7742" i="1"/>
  <c r="A7742" i="1"/>
  <c r="W7741" i="1"/>
  <c r="V7741" i="1" s="1"/>
  <c r="M7741" i="1"/>
  <c r="L7741" i="1"/>
  <c r="D7741" i="1"/>
  <c r="A7741" i="1"/>
  <c r="W7740" i="1"/>
  <c r="V7740" i="1" s="1"/>
  <c r="M7740" i="1"/>
  <c r="L7740" i="1"/>
  <c r="D7740" i="1"/>
  <c r="A7740" i="1"/>
  <c r="W7739" i="1"/>
  <c r="V7739" i="1" s="1"/>
  <c r="M7739" i="1"/>
  <c r="L7739" i="1"/>
  <c r="D7739" i="1"/>
  <c r="A7739" i="1"/>
  <c r="W7738" i="1"/>
  <c r="V7738" i="1" s="1"/>
  <c r="M7738" i="1"/>
  <c r="L7738" i="1"/>
  <c r="D7738" i="1"/>
  <c r="A7738" i="1"/>
  <c r="W7737" i="1"/>
  <c r="V7737" i="1" s="1"/>
  <c r="M7737" i="1"/>
  <c r="L7737" i="1"/>
  <c r="D7737" i="1"/>
  <c r="A7737" i="1"/>
  <c r="W7736" i="1"/>
  <c r="V7736" i="1" s="1"/>
  <c r="N7736" i="1"/>
  <c r="O7736" i="1" s="1"/>
  <c r="Q7736" i="1" s="1"/>
  <c r="M7736" i="1"/>
  <c r="P7736" i="1" s="1"/>
  <c r="L7736" i="1"/>
  <c r="D7736" i="1"/>
  <c r="A7736" i="1"/>
  <c r="W7735" i="1"/>
  <c r="V7735" i="1" s="1"/>
  <c r="O7735" i="1"/>
  <c r="Q7735" i="1" s="1"/>
  <c r="M7735" i="1"/>
  <c r="N7735" i="1" s="1"/>
  <c r="L7735" i="1"/>
  <c r="D7735" i="1"/>
  <c r="A7735" i="1"/>
  <c r="W7734" i="1"/>
  <c r="V7734" i="1"/>
  <c r="M7734" i="1"/>
  <c r="L7734" i="1"/>
  <c r="D7734" i="1"/>
  <c r="A7734" i="1"/>
  <c r="W7733" i="1"/>
  <c r="V7733" i="1" s="1"/>
  <c r="M7733" i="1"/>
  <c r="L7733" i="1"/>
  <c r="D7733" i="1"/>
  <c r="A7733" i="1"/>
  <c r="W7732" i="1"/>
  <c r="V7732" i="1" s="1"/>
  <c r="M7732" i="1"/>
  <c r="P7732" i="1" s="1"/>
  <c r="L7732" i="1"/>
  <c r="D7732" i="1"/>
  <c r="A7732" i="1"/>
  <c r="W7731" i="1"/>
  <c r="V7731" i="1" s="1"/>
  <c r="M7731" i="1"/>
  <c r="N7731" i="1" s="1"/>
  <c r="O7731" i="1" s="1"/>
  <c r="Q7731" i="1" s="1"/>
  <c r="L7731" i="1"/>
  <c r="D7731" i="1"/>
  <c r="A7731" i="1"/>
  <c r="W7730" i="1"/>
  <c r="V7730" i="1"/>
  <c r="M7730" i="1"/>
  <c r="L7730" i="1"/>
  <c r="D7730" i="1"/>
  <c r="A7730" i="1"/>
  <c r="W7729" i="1"/>
  <c r="V7729" i="1" s="1"/>
  <c r="M7729" i="1"/>
  <c r="L7729" i="1"/>
  <c r="D7729" i="1"/>
  <c r="A7729" i="1"/>
  <c r="W7728" i="1"/>
  <c r="V7728" i="1" s="1"/>
  <c r="N7728" i="1"/>
  <c r="O7728" i="1" s="1"/>
  <c r="Q7728" i="1" s="1"/>
  <c r="M7728" i="1"/>
  <c r="P7728" i="1" s="1"/>
  <c r="L7728" i="1"/>
  <c r="D7728" i="1"/>
  <c r="A7728" i="1"/>
  <c r="W7727" i="1"/>
  <c r="V7727" i="1" s="1"/>
  <c r="P7727" i="1"/>
  <c r="O7727" i="1"/>
  <c r="Q7727" i="1" s="1"/>
  <c r="M7727" i="1"/>
  <c r="N7727" i="1" s="1"/>
  <c r="L7727" i="1"/>
  <c r="D7727" i="1"/>
  <c r="A7727" i="1"/>
  <c r="W7726" i="1"/>
  <c r="V7726" i="1" s="1"/>
  <c r="M7726" i="1"/>
  <c r="L7726" i="1"/>
  <c r="D7726" i="1"/>
  <c r="A7726" i="1"/>
  <c r="W7725" i="1"/>
  <c r="V7725" i="1" s="1"/>
  <c r="M7725" i="1"/>
  <c r="L7725" i="1"/>
  <c r="D7725" i="1"/>
  <c r="A7725" i="1"/>
  <c r="W7724" i="1"/>
  <c r="V7724" i="1" s="1"/>
  <c r="M7724" i="1"/>
  <c r="P7724" i="1" s="1"/>
  <c r="L7724" i="1"/>
  <c r="D7724" i="1"/>
  <c r="A7724" i="1"/>
  <c r="W7723" i="1"/>
  <c r="V7723" i="1" s="1"/>
  <c r="Q7723" i="1"/>
  <c r="M7723" i="1"/>
  <c r="N7723" i="1" s="1"/>
  <c r="O7723" i="1" s="1"/>
  <c r="L7723" i="1"/>
  <c r="D7723" i="1"/>
  <c r="A7723" i="1"/>
  <c r="W7722" i="1"/>
  <c r="V7722" i="1"/>
  <c r="M7722" i="1"/>
  <c r="L7722" i="1"/>
  <c r="D7722" i="1"/>
  <c r="A7722" i="1"/>
  <c r="W7721" i="1"/>
  <c r="V7721" i="1" s="1"/>
  <c r="M7721" i="1"/>
  <c r="L7721" i="1"/>
  <c r="D7721" i="1"/>
  <c r="A7721" i="1"/>
  <c r="W7720" i="1"/>
  <c r="V7720" i="1" s="1"/>
  <c r="M7720" i="1"/>
  <c r="P7720" i="1" s="1"/>
  <c r="L7720" i="1"/>
  <c r="D7720" i="1"/>
  <c r="A7720" i="1"/>
  <c r="W7719" i="1"/>
  <c r="V7719" i="1" s="1"/>
  <c r="P7719" i="1"/>
  <c r="M7719" i="1"/>
  <c r="N7719" i="1" s="1"/>
  <c r="O7719" i="1" s="1"/>
  <c r="Q7719" i="1" s="1"/>
  <c r="L7719" i="1"/>
  <c r="D7719" i="1"/>
  <c r="A7719" i="1"/>
  <c r="W7718" i="1"/>
  <c r="V7718" i="1"/>
  <c r="M7718" i="1"/>
  <c r="L7718" i="1"/>
  <c r="D7718" i="1"/>
  <c r="A7718" i="1"/>
  <c r="W7717" i="1"/>
  <c r="V7717" i="1" s="1"/>
  <c r="M7717" i="1"/>
  <c r="L7717" i="1"/>
  <c r="D7717" i="1"/>
  <c r="A7717" i="1"/>
  <c r="W7716" i="1"/>
  <c r="V7716" i="1" s="1"/>
  <c r="O7716" i="1"/>
  <c r="Q7716" i="1" s="1"/>
  <c r="N7716" i="1"/>
  <c r="M7716" i="1"/>
  <c r="P7716" i="1" s="1"/>
  <c r="L7716" i="1"/>
  <c r="D7716" i="1"/>
  <c r="A7716" i="1"/>
  <c r="W7715" i="1"/>
  <c r="V7715" i="1" s="1"/>
  <c r="P7715" i="1"/>
  <c r="O7715" i="1"/>
  <c r="Q7715" i="1" s="1"/>
  <c r="M7715" i="1"/>
  <c r="N7715" i="1" s="1"/>
  <c r="L7715" i="1"/>
  <c r="D7715" i="1"/>
  <c r="A7715" i="1"/>
  <c r="W7714" i="1"/>
  <c r="V7714" i="1" s="1"/>
  <c r="M7714" i="1"/>
  <c r="L7714" i="1"/>
  <c r="D7714" i="1"/>
  <c r="A7714" i="1"/>
  <c r="W7713" i="1"/>
  <c r="V7713" i="1" s="1"/>
  <c r="M7713" i="1"/>
  <c r="L7713" i="1"/>
  <c r="D7713" i="1"/>
  <c r="A7713" i="1"/>
  <c r="W7712" i="1"/>
  <c r="V7712" i="1" s="1"/>
  <c r="M7712" i="1"/>
  <c r="L7712" i="1"/>
  <c r="D7712" i="1"/>
  <c r="A7712" i="1"/>
  <c r="W7711" i="1"/>
  <c r="V7711" i="1" s="1"/>
  <c r="M7711" i="1"/>
  <c r="L7711" i="1"/>
  <c r="D7711" i="1"/>
  <c r="A7711" i="1"/>
  <c r="W7710" i="1"/>
  <c r="V7710" i="1"/>
  <c r="M7710" i="1"/>
  <c r="L7710" i="1"/>
  <c r="D7710" i="1"/>
  <c r="A7710" i="1"/>
  <c r="W7709" i="1"/>
  <c r="V7709" i="1" s="1"/>
  <c r="M7709" i="1"/>
  <c r="L7709" i="1"/>
  <c r="D7709" i="1"/>
  <c r="A7709" i="1"/>
  <c r="W7708" i="1"/>
  <c r="V7708" i="1" s="1"/>
  <c r="M7708" i="1"/>
  <c r="L7708" i="1"/>
  <c r="D7708" i="1"/>
  <c r="A7708" i="1"/>
  <c r="W7707" i="1"/>
  <c r="V7707" i="1" s="1"/>
  <c r="M7707" i="1"/>
  <c r="L7707" i="1"/>
  <c r="D7707" i="1"/>
  <c r="A7707" i="1"/>
  <c r="W7706" i="1"/>
  <c r="V7706" i="1" s="1"/>
  <c r="M7706" i="1"/>
  <c r="L7706" i="1"/>
  <c r="D7706" i="1"/>
  <c r="A7706" i="1"/>
  <c r="W7705" i="1"/>
  <c r="V7705" i="1" s="1"/>
  <c r="M7705" i="1"/>
  <c r="L7705" i="1"/>
  <c r="D7705" i="1"/>
  <c r="A7705" i="1"/>
  <c r="W7704" i="1"/>
  <c r="V7704" i="1" s="1"/>
  <c r="N7704" i="1"/>
  <c r="O7704" i="1" s="1"/>
  <c r="Q7704" i="1" s="1"/>
  <c r="M7704" i="1"/>
  <c r="P7704" i="1" s="1"/>
  <c r="L7704" i="1"/>
  <c r="D7704" i="1"/>
  <c r="A7704" i="1"/>
  <c r="W7703" i="1"/>
  <c r="V7703" i="1" s="1"/>
  <c r="O7703" i="1"/>
  <c r="Q7703" i="1" s="1"/>
  <c r="M7703" i="1"/>
  <c r="N7703" i="1" s="1"/>
  <c r="L7703" i="1"/>
  <c r="D7703" i="1"/>
  <c r="A7703" i="1"/>
  <c r="W7702" i="1"/>
  <c r="V7702" i="1"/>
  <c r="M7702" i="1"/>
  <c r="L7702" i="1"/>
  <c r="D7702" i="1"/>
  <c r="A7702" i="1"/>
  <c r="W7701" i="1"/>
  <c r="V7701" i="1" s="1"/>
  <c r="M7701" i="1"/>
  <c r="L7701" i="1"/>
  <c r="D7701" i="1"/>
  <c r="A7701" i="1"/>
  <c r="W7700" i="1"/>
  <c r="V7700" i="1" s="1"/>
  <c r="M7700" i="1"/>
  <c r="P7700" i="1" s="1"/>
  <c r="L7700" i="1"/>
  <c r="D7700" i="1"/>
  <c r="A7700" i="1"/>
  <c r="W7699" i="1"/>
  <c r="V7699" i="1" s="1"/>
  <c r="M7699" i="1"/>
  <c r="N7699" i="1" s="1"/>
  <c r="O7699" i="1" s="1"/>
  <c r="Q7699" i="1" s="1"/>
  <c r="L7699" i="1"/>
  <c r="D7699" i="1"/>
  <c r="A7699" i="1"/>
  <c r="W7698" i="1"/>
  <c r="V7698" i="1"/>
  <c r="M7698" i="1"/>
  <c r="L7698" i="1"/>
  <c r="D7698" i="1"/>
  <c r="A7698" i="1"/>
  <c r="W7697" i="1"/>
  <c r="V7697" i="1" s="1"/>
  <c r="M7697" i="1"/>
  <c r="L7697" i="1"/>
  <c r="D7697" i="1"/>
  <c r="A7697" i="1"/>
  <c r="W7696" i="1"/>
  <c r="V7696" i="1" s="1"/>
  <c r="N7696" i="1"/>
  <c r="O7696" i="1" s="1"/>
  <c r="Q7696" i="1" s="1"/>
  <c r="M7696" i="1"/>
  <c r="P7696" i="1" s="1"/>
  <c r="L7696" i="1"/>
  <c r="D7696" i="1"/>
  <c r="A7696" i="1"/>
  <c r="W7695" i="1"/>
  <c r="V7695" i="1" s="1"/>
  <c r="P7695" i="1"/>
  <c r="O7695" i="1"/>
  <c r="Q7695" i="1" s="1"/>
  <c r="M7695" i="1"/>
  <c r="N7695" i="1" s="1"/>
  <c r="L7695" i="1"/>
  <c r="D7695" i="1"/>
  <c r="A7695" i="1"/>
  <c r="W7694" i="1"/>
  <c r="V7694" i="1" s="1"/>
  <c r="M7694" i="1"/>
  <c r="L7694" i="1"/>
  <c r="D7694" i="1"/>
  <c r="A7694" i="1"/>
  <c r="W7693" i="1"/>
  <c r="V7693" i="1" s="1"/>
  <c r="M7693" i="1"/>
  <c r="L7693" i="1"/>
  <c r="D7693" i="1"/>
  <c r="A7693" i="1"/>
  <c r="W7692" i="1"/>
  <c r="V7692" i="1" s="1"/>
  <c r="M7692" i="1"/>
  <c r="P7692" i="1" s="1"/>
  <c r="L7692" i="1"/>
  <c r="D7692" i="1"/>
  <c r="A7692" i="1"/>
  <c r="W7691" i="1"/>
  <c r="V7691" i="1" s="1"/>
  <c r="Q7691" i="1"/>
  <c r="M7691" i="1"/>
  <c r="N7691" i="1" s="1"/>
  <c r="O7691" i="1" s="1"/>
  <c r="L7691" i="1"/>
  <c r="D7691" i="1"/>
  <c r="A7691" i="1"/>
  <c r="W7690" i="1"/>
  <c r="V7690" i="1" s="1"/>
  <c r="M7690" i="1"/>
  <c r="L7690" i="1"/>
  <c r="D7690" i="1"/>
  <c r="A7690" i="1"/>
  <c r="W7689" i="1"/>
  <c r="V7689" i="1" s="1"/>
  <c r="M7689" i="1"/>
  <c r="L7689" i="1"/>
  <c r="D7689" i="1"/>
  <c r="A7689" i="1"/>
  <c r="W7688" i="1"/>
  <c r="V7688" i="1" s="1"/>
  <c r="M7688" i="1"/>
  <c r="P7688" i="1" s="1"/>
  <c r="L7688" i="1"/>
  <c r="D7688" i="1"/>
  <c r="A7688" i="1"/>
  <c r="W7687" i="1"/>
  <c r="V7687" i="1" s="1"/>
  <c r="P7687" i="1"/>
  <c r="M7687" i="1"/>
  <c r="N7687" i="1" s="1"/>
  <c r="O7687" i="1" s="1"/>
  <c r="Q7687" i="1" s="1"/>
  <c r="L7687" i="1"/>
  <c r="D7687" i="1"/>
  <c r="A7687" i="1"/>
  <c r="W7686" i="1"/>
  <c r="V7686" i="1"/>
  <c r="M7686" i="1"/>
  <c r="L7686" i="1"/>
  <c r="D7686" i="1"/>
  <c r="A7686" i="1"/>
  <c r="W7685" i="1"/>
  <c r="V7685" i="1" s="1"/>
  <c r="M7685" i="1"/>
  <c r="L7685" i="1"/>
  <c r="D7685" i="1"/>
  <c r="A7685" i="1"/>
  <c r="W7684" i="1"/>
  <c r="V7684" i="1" s="1"/>
  <c r="O7684" i="1"/>
  <c r="Q7684" i="1" s="1"/>
  <c r="N7684" i="1"/>
  <c r="M7684" i="1"/>
  <c r="P7684" i="1" s="1"/>
  <c r="L7684" i="1"/>
  <c r="D7684" i="1"/>
  <c r="A7684" i="1"/>
  <c r="W7683" i="1"/>
  <c r="V7683" i="1" s="1"/>
  <c r="P7683" i="1"/>
  <c r="O7683" i="1"/>
  <c r="Q7683" i="1" s="1"/>
  <c r="M7683" i="1"/>
  <c r="N7683" i="1" s="1"/>
  <c r="L7683" i="1"/>
  <c r="D7683" i="1"/>
  <c r="A7683" i="1"/>
  <c r="W7682" i="1"/>
  <c r="V7682" i="1" s="1"/>
  <c r="M7682" i="1"/>
  <c r="L7682" i="1"/>
  <c r="D7682" i="1"/>
  <c r="A7682" i="1"/>
  <c r="W7681" i="1"/>
  <c r="V7681" i="1" s="1"/>
  <c r="M7681" i="1"/>
  <c r="L7681" i="1"/>
  <c r="D7681" i="1"/>
  <c r="A7681" i="1"/>
  <c r="W7680" i="1"/>
  <c r="V7680" i="1" s="1"/>
  <c r="M7680" i="1"/>
  <c r="P7680" i="1" s="1"/>
  <c r="L7680" i="1"/>
  <c r="D7680" i="1"/>
  <c r="A7680" i="1"/>
  <c r="W7679" i="1"/>
  <c r="V7679" i="1" s="1"/>
  <c r="M7679" i="1"/>
  <c r="L7679" i="1"/>
  <c r="D7679" i="1"/>
  <c r="A7679" i="1"/>
  <c r="W7678" i="1"/>
  <c r="V7678" i="1"/>
  <c r="M7678" i="1"/>
  <c r="L7678" i="1"/>
  <c r="D7678" i="1"/>
  <c r="A7678" i="1"/>
  <c r="W7677" i="1"/>
  <c r="V7677" i="1" s="1"/>
  <c r="M7677" i="1"/>
  <c r="L7677" i="1"/>
  <c r="D7677" i="1"/>
  <c r="A7677" i="1"/>
  <c r="W7676" i="1"/>
  <c r="V7676" i="1" s="1"/>
  <c r="M7676" i="1"/>
  <c r="L7676" i="1"/>
  <c r="D7676" i="1"/>
  <c r="A7676" i="1"/>
  <c r="W7675" i="1"/>
  <c r="V7675" i="1" s="1"/>
  <c r="M7675" i="1"/>
  <c r="L7675" i="1"/>
  <c r="D7675" i="1"/>
  <c r="A7675" i="1"/>
  <c r="W7674" i="1"/>
  <c r="V7674" i="1" s="1"/>
  <c r="M7674" i="1"/>
  <c r="L7674" i="1"/>
  <c r="D7674" i="1"/>
  <c r="A7674" i="1"/>
  <c r="W7673" i="1"/>
  <c r="V7673" i="1" s="1"/>
  <c r="M7673" i="1"/>
  <c r="L7673" i="1"/>
  <c r="D7673" i="1"/>
  <c r="A7673" i="1"/>
  <c r="W7672" i="1"/>
  <c r="V7672" i="1" s="1"/>
  <c r="N7672" i="1"/>
  <c r="O7672" i="1" s="1"/>
  <c r="Q7672" i="1" s="1"/>
  <c r="M7672" i="1"/>
  <c r="P7672" i="1" s="1"/>
  <c r="L7672" i="1"/>
  <c r="D7672" i="1"/>
  <c r="A7672" i="1"/>
  <c r="W7671" i="1"/>
  <c r="V7671" i="1" s="1"/>
  <c r="O7671" i="1"/>
  <c r="Q7671" i="1" s="1"/>
  <c r="M7671" i="1"/>
  <c r="N7671" i="1" s="1"/>
  <c r="L7671" i="1"/>
  <c r="D7671" i="1"/>
  <c r="A7671" i="1"/>
  <c r="W7670" i="1"/>
  <c r="V7670" i="1"/>
  <c r="M7670" i="1"/>
  <c r="L7670" i="1"/>
  <c r="D7670" i="1"/>
  <c r="A7670" i="1"/>
  <c r="W7669" i="1"/>
  <c r="V7669" i="1" s="1"/>
  <c r="M7669" i="1"/>
  <c r="L7669" i="1"/>
  <c r="D7669" i="1"/>
  <c r="A7669" i="1"/>
  <c r="W7668" i="1"/>
  <c r="V7668" i="1" s="1"/>
  <c r="M7668" i="1"/>
  <c r="P7668" i="1" s="1"/>
  <c r="L7668" i="1"/>
  <c r="D7668" i="1"/>
  <c r="A7668" i="1"/>
  <c r="W7667" i="1"/>
  <c r="V7667" i="1" s="1"/>
  <c r="M7667" i="1"/>
  <c r="N7667" i="1" s="1"/>
  <c r="O7667" i="1" s="1"/>
  <c r="Q7667" i="1" s="1"/>
  <c r="L7667" i="1"/>
  <c r="D7667" i="1"/>
  <c r="A7667" i="1"/>
  <c r="W7666" i="1"/>
  <c r="V7666" i="1"/>
  <c r="M7666" i="1"/>
  <c r="L7666" i="1"/>
  <c r="D7666" i="1"/>
  <c r="A7666" i="1"/>
  <c r="W7665" i="1"/>
  <c r="V7665" i="1" s="1"/>
  <c r="M7665" i="1"/>
  <c r="L7665" i="1"/>
  <c r="D7665" i="1"/>
  <c r="A7665" i="1"/>
  <c r="W7664" i="1"/>
  <c r="V7664" i="1" s="1"/>
  <c r="N7664" i="1"/>
  <c r="O7664" i="1" s="1"/>
  <c r="Q7664" i="1" s="1"/>
  <c r="M7664" i="1"/>
  <c r="P7664" i="1" s="1"/>
  <c r="L7664" i="1"/>
  <c r="D7664" i="1"/>
  <c r="A7664" i="1"/>
  <c r="W7663" i="1"/>
  <c r="V7663" i="1" s="1"/>
  <c r="P7663" i="1"/>
  <c r="O7663" i="1"/>
  <c r="Q7663" i="1" s="1"/>
  <c r="M7663" i="1"/>
  <c r="N7663" i="1" s="1"/>
  <c r="L7663" i="1"/>
  <c r="D7663" i="1"/>
  <c r="A7663" i="1"/>
  <c r="W7662" i="1"/>
  <c r="V7662" i="1" s="1"/>
  <c r="M7662" i="1"/>
  <c r="L7662" i="1"/>
  <c r="D7662" i="1"/>
  <c r="A7662" i="1"/>
  <c r="W7661" i="1"/>
  <c r="V7661" i="1" s="1"/>
  <c r="M7661" i="1"/>
  <c r="L7661" i="1"/>
  <c r="D7661" i="1"/>
  <c r="A7661" i="1"/>
  <c r="W7660" i="1"/>
  <c r="V7660" i="1" s="1"/>
  <c r="M7660" i="1"/>
  <c r="P7660" i="1" s="1"/>
  <c r="L7660" i="1"/>
  <c r="D7660" i="1"/>
  <c r="A7660" i="1"/>
  <c r="W7659" i="1"/>
  <c r="V7659" i="1" s="1"/>
  <c r="Q7659" i="1"/>
  <c r="M7659" i="1"/>
  <c r="N7659" i="1" s="1"/>
  <c r="O7659" i="1" s="1"/>
  <c r="L7659" i="1"/>
  <c r="D7659" i="1"/>
  <c r="A7659" i="1"/>
  <c r="W7658" i="1"/>
  <c r="V7658" i="1"/>
  <c r="M7658" i="1"/>
  <c r="L7658" i="1"/>
  <c r="D7658" i="1"/>
  <c r="A7658" i="1"/>
  <c r="W7657" i="1"/>
  <c r="V7657" i="1" s="1"/>
  <c r="M7657" i="1"/>
  <c r="L7657" i="1"/>
  <c r="D7657" i="1"/>
  <c r="A7657" i="1"/>
  <c r="W7656" i="1"/>
  <c r="V7656" i="1" s="1"/>
  <c r="M7656" i="1"/>
  <c r="P7656" i="1" s="1"/>
  <c r="L7656" i="1"/>
  <c r="D7656" i="1"/>
  <c r="A7656" i="1"/>
  <c r="W7655" i="1"/>
  <c r="V7655" i="1" s="1"/>
  <c r="P7655" i="1"/>
  <c r="M7655" i="1"/>
  <c r="N7655" i="1" s="1"/>
  <c r="O7655" i="1" s="1"/>
  <c r="Q7655" i="1" s="1"/>
  <c r="L7655" i="1"/>
  <c r="D7655" i="1"/>
  <c r="A7655" i="1"/>
  <c r="W7654" i="1"/>
  <c r="V7654" i="1"/>
  <c r="M7654" i="1"/>
  <c r="L7654" i="1"/>
  <c r="D7654" i="1"/>
  <c r="A7654" i="1"/>
  <c r="W7653" i="1"/>
  <c r="V7653" i="1" s="1"/>
  <c r="M7653" i="1"/>
  <c r="L7653" i="1"/>
  <c r="D7653" i="1"/>
  <c r="A7653" i="1"/>
  <c r="W7652" i="1"/>
  <c r="V7652" i="1" s="1"/>
  <c r="N7652" i="1"/>
  <c r="O7652" i="1" s="1"/>
  <c r="Q7652" i="1" s="1"/>
  <c r="M7652" i="1"/>
  <c r="P7652" i="1" s="1"/>
  <c r="L7652" i="1"/>
  <c r="D7652" i="1"/>
  <c r="A7652" i="1"/>
  <c r="W7651" i="1"/>
  <c r="V7651" i="1" s="1"/>
  <c r="P7651" i="1"/>
  <c r="M7651" i="1"/>
  <c r="L7651" i="1"/>
  <c r="D7651" i="1"/>
  <c r="A7651" i="1"/>
  <c r="W7650" i="1"/>
  <c r="V7650" i="1" s="1"/>
  <c r="M7650" i="1"/>
  <c r="P7650" i="1" s="1"/>
  <c r="L7650" i="1"/>
  <c r="D7650" i="1"/>
  <c r="A7650" i="1"/>
  <c r="W7649" i="1"/>
  <c r="V7649" i="1" s="1"/>
  <c r="P7649" i="1"/>
  <c r="M7649" i="1"/>
  <c r="L7649" i="1"/>
  <c r="D7649" i="1"/>
  <c r="A7649" i="1"/>
  <c r="W7648" i="1"/>
  <c r="V7648" i="1"/>
  <c r="M7648" i="1"/>
  <c r="P7648" i="1" s="1"/>
  <c r="L7648" i="1"/>
  <c r="D7648" i="1"/>
  <c r="A7648" i="1"/>
  <c r="W7647" i="1"/>
  <c r="V7647" i="1" s="1"/>
  <c r="M7647" i="1"/>
  <c r="N7647" i="1" s="1"/>
  <c r="O7647" i="1" s="1"/>
  <c r="Q7647" i="1" s="1"/>
  <c r="L7647" i="1"/>
  <c r="D7647" i="1"/>
  <c r="A7647" i="1"/>
  <c r="W7646" i="1"/>
  <c r="V7646" i="1"/>
  <c r="N7646" i="1"/>
  <c r="O7646" i="1" s="1"/>
  <c r="Q7646" i="1" s="1"/>
  <c r="M7646" i="1"/>
  <c r="P7646" i="1" s="1"/>
  <c r="L7646" i="1"/>
  <c r="D7646" i="1"/>
  <c r="A7646" i="1"/>
  <c r="W7645" i="1"/>
  <c r="V7645" i="1" s="1"/>
  <c r="M7645" i="1"/>
  <c r="L7645" i="1"/>
  <c r="D7645" i="1"/>
  <c r="A7645" i="1"/>
  <c r="W7644" i="1"/>
  <c r="V7644" i="1" s="1"/>
  <c r="M7644" i="1"/>
  <c r="P7644" i="1" s="1"/>
  <c r="L7644" i="1"/>
  <c r="D7644" i="1"/>
  <c r="A7644" i="1"/>
  <c r="W7643" i="1"/>
  <c r="V7643" i="1" s="1"/>
  <c r="P7643" i="1"/>
  <c r="M7643" i="1"/>
  <c r="N7643" i="1" s="1"/>
  <c r="O7643" i="1" s="1"/>
  <c r="Q7643" i="1" s="1"/>
  <c r="L7643" i="1"/>
  <c r="D7643" i="1"/>
  <c r="A7643" i="1"/>
  <c r="W7642" i="1"/>
  <c r="V7642" i="1"/>
  <c r="N7642" i="1"/>
  <c r="O7642" i="1" s="1"/>
  <c r="Q7642" i="1" s="1"/>
  <c r="M7642" i="1"/>
  <c r="P7642" i="1" s="1"/>
  <c r="L7642" i="1"/>
  <c r="D7642" i="1"/>
  <c r="A7642" i="1"/>
  <c r="W7641" i="1"/>
  <c r="V7641" i="1" s="1"/>
  <c r="M7641" i="1"/>
  <c r="L7641" i="1"/>
  <c r="D7641" i="1"/>
  <c r="A7641" i="1"/>
  <c r="W7640" i="1"/>
  <c r="V7640" i="1"/>
  <c r="M7640" i="1"/>
  <c r="L7640" i="1"/>
  <c r="D7640" i="1"/>
  <c r="A7640" i="1"/>
  <c r="W7639" i="1"/>
  <c r="V7639" i="1" s="1"/>
  <c r="M7639" i="1"/>
  <c r="L7639" i="1"/>
  <c r="D7639" i="1"/>
  <c r="A7639" i="1"/>
  <c r="W7638" i="1"/>
  <c r="V7638" i="1" s="1"/>
  <c r="M7638" i="1"/>
  <c r="L7638" i="1"/>
  <c r="D7638" i="1"/>
  <c r="A7638" i="1"/>
  <c r="W7637" i="1"/>
  <c r="V7637" i="1" s="1"/>
  <c r="M7637" i="1"/>
  <c r="L7637" i="1"/>
  <c r="D7637" i="1"/>
  <c r="A7637" i="1"/>
  <c r="W7636" i="1"/>
  <c r="V7636" i="1"/>
  <c r="O7636" i="1"/>
  <c r="Q7636" i="1" s="1"/>
  <c r="N7636" i="1"/>
  <c r="M7636" i="1"/>
  <c r="P7636" i="1" s="1"/>
  <c r="L7636" i="1"/>
  <c r="D7636" i="1"/>
  <c r="A7636" i="1"/>
  <c r="W7635" i="1"/>
  <c r="V7635" i="1" s="1"/>
  <c r="P7635" i="1"/>
  <c r="M7635" i="1"/>
  <c r="L7635" i="1"/>
  <c r="D7635" i="1"/>
  <c r="A7635" i="1"/>
  <c r="W7634" i="1"/>
  <c r="V7634" i="1" s="1"/>
  <c r="M7634" i="1"/>
  <c r="P7634" i="1" s="1"/>
  <c r="L7634" i="1"/>
  <c r="D7634" i="1"/>
  <c r="A7634" i="1"/>
  <c r="W7633" i="1"/>
  <c r="V7633" i="1" s="1"/>
  <c r="P7633" i="1"/>
  <c r="M7633" i="1"/>
  <c r="L7633" i="1"/>
  <c r="D7633" i="1"/>
  <c r="A7633" i="1"/>
  <c r="W7632" i="1"/>
  <c r="V7632" i="1"/>
  <c r="M7632" i="1"/>
  <c r="P7632" i="1" s="1"/>
  <c r="L7632" i="1"/>
  <c r="D7632" i="1"/>
  <c r="A7632" i="1"/>
  <c r="W7631" i="1"/>
  <c r="V7631" i="1" s="1"/>
  <c r="M7631" i="1"/>
  <c r="N7631" i="1" s="1"/>
  <c r="O7631" i="1" s="1"/>
  <c r="Q7631" i="1" s="1"/>
  <c r="L7631" i="1"/>
  <c r="D7631" i="1"/>
  <c r="A7631" i="1"/>
  <c r="W7630" i="1"/>
  <c r="V7630" i="1" s="1"/>
  <c r="N7630" i="1"/>
  <c r="O7630" i="1" s="1"/>
  <c r="Q7630" i="1" s="1"/>
  <c r="M7630" i="1"/>
  <c r="P7630" i="1" s="1"/>
  <c r="L7630" i="1"/>
  <c r="D7630" i="1"/>
  <c r="A7630" i="1"/>
  <c r="W7629" i="1"/>
  <c r="V7629" i="1" s="1"/>
  <c r="M7629" i="1"/>
  <c r="L7629" i="1"/>
  <c r="D7629" i="1"/>
  <c r="A7629" i="1"/>
  <c r="W7628" i="1"/>
  <c r="V7628" i="1" s="1"/>
  <c r="M7628" i="1"/>
  <c r="P7628" i="1" s="1"/>
  <c r="L7628" i="1"/>
  <c r="D7628" i="1"/>
  <c r="A7628" i="1"/>
  <c r="W7627" i="1"/>
  <c r="V7627" i="1" s="1"/>
  <c r="P7627" i="1"/>
  <c r="M7627" i="1"/>
  <c r="N7627" i="1" s="1"/>
  <c r="O7627" i="1" s="1"/>
  <c r="Q7627" i="1" s="1"/>
  <c r="L7627" i="1"/>
  <c r="D7627" i="1"/>
  <c r="A7627" i="1"/>
  <c r="W7626" i="1"/>
  <c r="V7626" i="1"/>
  <c r="N7626" i="1"/>
  <c r="O7626" i="1" s="1"/>
  <c r="Q7626" i="1" s="1"/>
  <c r="M7626" i="1"/>
  <c r="P7626" i="1" s="1"/>
  <c r="L7626" i="1"/>
  <c r="D7626" i="1"/>
  <c r="A7626" i="1"/>
  <c r="W7625" i="1"/>
  <c r="V7625" i="1" s="1"/>
  <c r="M7625" i="1"/>
  <c r="L7625" i="1"/>
  <c r="D7625" i="1"/>
  <c r="A7625" i="1"/>
  <c r="W7624" i="1"/>
  <c r="V7624" i="1"/>
  <c r="M7624" i="1"/>
  <c r="L7624" i="1"/>
  <c r="D7624" i="1"/>
  <c r="A7624" i="1"/>
  <c r="W7623" i="1"/>
  <c r="V7623" i="1" s="1"/>
  <c r="M7623" i="1"/>
  <c r="L7623" i="1"/>
  <c r="D7623" i="1"/>
  <c r="A7623" i="1"/>
  <c r="W7622" i="1"/>
  <c r="V7622" i="1" s="1"/>
  <c r="M7622" i="1"/>
  <c r="P7622" i="1" s="1"/>
  <c r="L7622" i="1"/>
  <c r="D7622" i="1"/>
  <c r="A7622" i="1"/>
  <c r="W7621" i="1"/>
  <c r="V7621" i="1" s="1"/>
  <c r="M7621" i="1"/>
  <c r="L7621" i="1"/>
  <c r="D7621" i="1"/>
  <c r="A7621" i="1"/>
  <c r="W7620" i="1"/>
  <c r="V7620" i="1"/>
  <c r="N7620" i="1"/>
  <c r="O7620" i="1" s="1"/>
  <c r="Q7620" i="1" s="1"/>
  <c r="M7620" i="1"/>
  <c r="P7620" i="1" s="1"/>
  <c r="L7620" i="1"/>
  <c r="D7620" i="1"/>
  <c r="A7620" i="1"/>
  <c r="W7619" i="1"/>
  <c r="V7619" i="1" s="1"/>
  <c r="P7619" i="1"/>
  <c r="O7619" i="1"/>
  <c r="Q7619" i="1" s="1"/>
  <c r="M7619" i="1"/>
  <c r="N7619" i="1" s="1"/>
  <c r="L7619" i="1"/>
  <c r="D7619" i="1"/>
  <c r="A7619" i="1"/>
  <c r="W7618" i="1"/>
  <c r="V7618" i="1" s="1"/>
  <c r="M7618" i="1"/>
  <c r="P7618" i="1" s="1"/>
  <c r="L7618" i="1"/>
  <c r="D7618" i="1"/>
  <c r="A7618" i="1"/>
  <c r="W7617" i="1"/>
  <c r="V7617" i="1" s="1"/>
  <c r="P7617" i="1"/>
  <c r="M7617" i="1"/>
  <c r="L7617" i="1"/>
  <c r="D7617" i="1"/>
  <c r="A7617" i="1"/>
  <c r="W7616" i="1"/>
  <c r="V7616" i="1"/>
  <c r="M7616" i="1"/>
  <c r="P7616" i="1" s="1"/>
  <c r="L7616" i="1"/>
  <c r="D7616" i="1"/>
  <c r="A7616" i="1"/>
  <c r="W7615" i="1"/>
  <c r="V7615" i="1" s="1"/>
  <c r="M7615" i="1"/>
  <c r="N7615" i="1" s="1"/>
  <c r="O7615" i="1" s="1"/>
  <c r="Q7615" i="1" s="1"/>
  <c r="L7615" i="1"/>
  <c r="D7615" i="1"/>
  <c r="A7615" i="1"/>
  <c r="W7614" i="1"/>
  <c r="V7614" i="1" s="1"/>
  <c r="N7614" i="1"/>
  <c r="O7614" i="1" s="1"/>
  <c r="Q7614" i="1" s="1"/>
  <c r="M7614" i="1"/>
  <c r="P7614" i="1" s="1"/>
  <c r="L7614" i="1"/>
  <c r="D7614" i="1"/>
  <c r="A7614" i="1"/>
  <c r="W7613" i="1"/>
  <c r="V7613" i="1" s="1"/>
  <c r="M7613" i="1"/>
  <c r="L7613" i="1"/>
  <c r="D7613" i="1"/>
  <c r="A7613" i="1"/>
  <c r="W7612" i="1"/>
  <c r="V7612" i="1" s="1"/>
  <c r="M7612" i="1"/>
  <c r="P7612" i="1" s="1"/>
  <c r="L7612" i="1"/>
  <c r="D7612" i="1"/>
  <c r="A7612" i="1"/>
  <c r="W7611" i="1"/>
  <c r="V7611" i="1" s="1"/>
  <c r="P7611" i="1"/>
  <c r="M7611" i="1"/>
  <c r="N7611" i="1" s="1"/>
  <c r="O7611" i="1" s="1"/>
  <c r="Q7611" i="1" s="1"/>
  <c r="L7611" i="1"/>
  <c r="D7611" i="1"/>
  <c r="A7611" i="1"/>
  <c r="W7610" i="1"/>
  <c r="V7610" i="1" s="1"/>
  <c r="N7610" i="1"/>
  <c r="O7610" i="1" s="1"/>
  <c r="Q7610" i="1" s="1"/>
  <c r="M7610" i="1"/>
  <c r="P7610" i="1" s="1"/>
  <c r="L7610" i="1"/>
  <c r="D7610" i="1"/>
  <c r="A7610" i="1"/>
  <c r="W7609" i="1"/>
  <c r="V7609" i="1" s="1"/>
  <c r="M7609" i="1"/>
  <c r="L7609" i="1"/>
  <c r="D7609" i="1"/>
  <c r="A7609" i="1"/>
  <c r="W7608" i="1"/>
  <c r="V7608" i="1" s="1"/>
  <c r="P7608" i="1"/>
  <c r="O7608" i="1"/>
  <c r="Q7608" i="1" s="1"/>
  <c r="N7608" i="1"/>
  <c r="M7608" i="1"/>
  <c r="L7608" i="1"/>
  <c r="D7608" i="1"/>
  <c r="A7608" i="1"/>
  <c r="W7607" i="1"/>
  <c r="V7607" i="1" s="1"/>
  <c r="P7607" i="1"/>
  <c r="M7607" i="1"/>
  <c r="L7607" i="1"/>
  <c r="D7607" i="1"/>
  <c r="A7607" i="1"/>
  <c r="W7606" i="1"/>
  <c r="V7606" i="1"/>
  <c r="M7606" i="1"/>
  <c r="P7606" i="1" s="1"/>
  <c r="L7606" i="1"/>
  <c r="D7606" i="1"/>
  <c r="A7606" i="1"/>
  <c r="W7605" i="1"/>
  <c r="V7605" i="1" s="1"/>
  <c r="Q7605" i="1"/>
  <c r="M7605" i="1"/>
  <c r="P7605" i="1" s="1"/>
  <c r="L7605" i="1"/>
  <c r="N7605" i="1" s="1"/>
  <c r="O7605" i="1" s="1"/>
  <c r="D7605" i="1"/>
  <c r="A7605" i="1"/>
  <c r="W7604" i="1"/>
  <c r="V7604" i="1" s="1"/>
  <c r="P7604" i="1"/>
  <c r="N7604" i="1"/>
  <c r="O7604" i="1" s="1"/>
  <c r="Q7604" i="1" s="1"/>
  <c r="M7604" i="1"/>
  <c r="L7604" i="1"/>
  <c r="D7604" i="1"/>
  <c r="A7604" i="1"/>
  <c r="W7603" i="1"/>
  <c r="V7603" i="1"/>
  <c r="M7603" i="1"/>
  <c r="L7603" i="1"/>
  <c r="D7603" i="1"/>
  <c r="A7603" i="1"/>
  <c r="W7602" i="1"/>
  <c r="V7602" i="1" s="1"/>
  <c r="N7602" i="1"/>
  <c r="O7602" i="1" s="1"/>
  <c r="Q7602" i="1" s="1"/>
  <c r="M7602" i="1"/>
  <c r="P7602" i="1" s="1"/>
  <c r="L7602" i="1"/>
  <c r="D7602" i="1"/>
  <c r="A7602" i="1"/>
  <c r="W7601" i="1"/>
  <c r="V7601" i="1" s="1"/>
  <c r="P7601" i="1"/>
  <c r="N7601" i="1"/>
  <c r="O7601" i="1" s="1"/>
  <c r="Q7601" i="1" s="1"/>
  <c r="M7601" i="1"/>
  <c r="L7601" i="1"/>
  <c r="D7601" i="1"/>
  <c r="A7601" i="1"/>
  <c r="W7600" i="1"/>
  <c r="V7600" i="1" s="1"/>
  <c r="P7600" i="1"/>
  <c r="M7600" i="1"/>
  <c r="N7600" i="1" s="1"/>
  <c r="O7600" i="1" s="1"/>
  <c r="Q7600" i="1" s="1"/>
  <c r="L7600" i="1"/>
  <c r="D7600" i="1"/>
  <c r="A7600" i="1"/>
  <c r="W7599" i="1"/>
  <c r="V7599" i="1" s="1"/>
  <c r="M7599" i="1"/>
  <c r="L7599" i="1"/>
  <c r="D7599" i="1"/>
  <c r="A7599" i="1"/>
  <c r="W7598" i="1"/>
  <c r="V7598" i="1" s="1"/>
  <c r="M7598" i="1"/>
  <c r="P7598" i="1" s="1"/>
  <c r="L7598" i="1"/>
  <c r="D7598" i="1"/>
  <c r="A7598" i="1"/>
  <c r="W7597" i="1"/>
  <c r="V7597" i="1" s="1"/>
  <c r="P7597" i="1"/>
  <c r="M7597" i="1"/>
  <c r="L7597" i="1"/>
  <c r="N7597" i="1" s="1"/>
  <c r="O7597" i="1" s="1"/>
  <c r="Q7597" i="1" s="1"/>
  <c r="D7597" i="1"/>
  <c r="A7597" i="1"/>
  <c r="W7596" i="1"/>
  <c r="V7596" i="1"/>
  <c r="M7596" i="1"/>
  <c r="P7596" i="1" s="1"/>
  <c r="L7596" i="1"/>
  <c r="D7596" i="1"/>
  <c r="A7596" i="1"/>
  <c r="W7595" i="1"/>
  <c r="V7595" i="1"/>
  <c r="P7595" i="1"/>
  <c r="O7595" i="1"/>
  <c r="Q7595" i="1" s="1"/>
  <c r="M7595" i="1"/>
  <c r="N7595" i="1" s="1"/>
  <c r="L7595" i="1"/>
  <c r="D7595" i="1"/>
  <c r="A7595" i="1"/>
  <c r="W7594" i="1"/>
  <c r="V7594" i="1" s="1"/>
  <c r="Q7594" i="1"/>
  <c r="M7594" i="1"/>
  <c r="P7594" i="1" s="1"/>
  <c r="L7594" i="1"/>
  <c r="N7594" i="1" s="1"/>
  <c r="O7594" i="1" s="1"/>
  <c r="D7594" i="1"/>
  <c r="A7594" i="1"/>
  <c r="W7593" i="1"/>
  <c r="V7593" i="1" s="1"/>
  <c r="Q7593" i="1"/>
  <c r="P7593" i="1"/>
  <c r="M7593" i="1"/>
  <c r="N7593" i="1" s="1"/>
  <c r="O7593" i="1" s="1"/>
  <c r="L7593" i="1"/>
  <c r="D7593" i="1"/>
  <c r="A7593" i="1"/>
  <c r="W7592" i="1"/>
  <c r="V7592" i="1"/>
  <c r="M7592" i="1"/>
  <c r="P7592" i="1" s="1"/>
  <c r="L7592" i="1"/>
  <c r="D7592" i="1"/>
  <c r="A7592" i="1"/>
  <c r="W7591" i="1"/>
  <c r="V7591" i="1" s="1"/>
  <c r="M7591" i="1"/>
  <c r="L7591" i="1"/>
  <c r="D7591" i="1"/>
  <c r="A7591" i="1"/>
  <c r="W7590" i="1"/>
  <c r="V7590" i="1"/>
  <c r="M7590" i="1"/>
  <c r="L7590" i="1"/>
  <c r="D7590" i="1"/>
  <c r="A7590" i="1"/>
  <c r="W7589" i="1"/>
  <c r="V7589" i="1" s="1"/>
  <c r="M7589" i="1"/>
  <c r="P7589" i="1" s="1"/>
  <c r="L7589" i="1"/>
  <c r="D7589" i="1"/>
  <c r="A7589" i="1"/>
  <c r="W7588" i="1"/>
  <c r="V7588" i="1"/>
  <c r="P7588" i="1"/>
  <c r="O7588" i="1"/>
  <c r="Q7588" i="1" s="1"/>
  <c r="N7588" i="1"/>
  <c r="M7588" i="1"/>
  <c r="L7588" i="1"/>
  <c r="D7588" i="1"/>
  <c r="A7588" i="1"/>
  <c r="W7587" i="1"/>
  <c r="V7587" i="1"/>
  <c r="M7587" i="1"/>
  <c r="N7587" i="1" s="1"/>
  <c r="O7587" i="1" s="1"/>
  <c r="Q7587" i="1" s="1"/>
  <c r="L7587" i="1"/>
  <c r="D7587" i="1"/>
  <c r="A7587" i="1"/>
  <c r="W7586" i="1"/>
  <c r="V7586" i="1" s="1"/>
  <c r="M7586" i="1"/>
  <c r="P7586" i="1" s="1"/>
  <c r="L7586" i="1"/>
  <c r="N7586" i="1" s="1"/>
  <c r="O7586" i="1" s="1"/>
  <c r="Q7586" i="1" s="1"/>
  <c r="D7586" i="1"/>
  <c r="A7586" i="1"/>
  <c r="W7585" i="1"/>
  <c r="V7585" i="1" s="1"/>
  <c r="M7585" i="1"/>
  <c r="P7585" i="1" s="1"/>
  <c r="L7585" i="1"/>
  <c r="D7585" i="1"/>
  <c r="A7585" i="1"/>
  <c r="W7584" i="1"/>
  <c r="V7584" i="1" s="1"/>
  <c r="M7584" i="1"/>
  <c r="L7584" i="1"/>
  <c r="D7584" i="1"/>
  <c r="A7584" i="1"/>
  <c r="W7583" i="1"/>
  <c r="V7583" i="1" s="1"/>
  <c r="M7583" i="1"/>
  <c r="L7583" i="1"/>
  <c r="D7583" i="1"/>
  <c r="A7583" i="1"/>
  <c r="W7582" i="1"/>
  <c r="V7582" i="1"/>
  <c r="O7582" i="1"/>
  <c r="Q7582" i="1" s="1"/>
  <c r="N7582" i="1"/>
  <c r="M7582" i="1"/>
  <c r="P7582" i="1" s="1"/>
  <c r="L7582" i="1"/>
  <c r="D7582" i="1"/>
  <c r="A7582" i="1"/>
  <c r="W7581" i="1"/>
  <c r="V7581" i="1" s="1"/>
  <c r="P7581" i="1"/>
  <c r="O7581" i="1"/>
  <c r="Q7581" i="1" s="1"/>
  <c r="M7581" i="1"/>
  <c r="L7581" i="1"/>
  <c r="N7581" i="1" s="1"/>
  <c r="D7581" i="1"/>
  <c r="A7581" i="1"/>
  <c r="W7580" i="1"/>
  <c r="V7580" i="1"/>
  <c r="Q7580" i="1"/>
  <c r="N7580" i="1"/>
  <c r="O7580" i="1" s="1"/>
  <c r="M7580" i="1"/>
  <c r="P7580" i="1" s="1"/>
  <c r="L7580" i="1"/>
  <c r="D7580" i="1"/>
  <c r="A7580" i="1"/>
  <c r="W7579" i="1"/>
  <c r="V7579" i="1" s="1"/>
  <c r="M7579" i="1"/>
  <c r="L7579" i="1"/>
  <c r="D7579" i="1"/>
  <c r="A7579" i="1"/>
  <c r="W7578" i="1"/>
  <c r="V7578" i="1" s="1"/>
  <c r="M7578" i="1"/>
  <c r="P7578" i="1" s="1"/>
  <c r="L7578" i="1"/>
  <c r="D7578" i="1"/>
  <c r="A7578" i="1"/>
  <c r="W7577" i="1"/>
  <c r="V7577" i="1" s="1"/>
  <c r="M7577" i="1"/>
  <c r="L7577" i="1"/>
  <c r="D7577" i="1"/>
  <c r="A7577" i="1"/>
  <c r="W7576" i="1"/>
  <c r="V7576" i="1" s="1"/>
  <c r="P7576" i="1"/>
  <c r="N7576" i="1"/>
  <c r="O7576" i="1" s="1"/>
  <c r="Q7576" i="1" s="1"/>
  <c r="M7576" i="1"/>
  <c r="L7576" i="1"/>
  <c r="D7576" i="1"/>
  <c r="A7576" i="1"/>
  <c r="W7575" i="1"/>
  <c r="V7575" i="1"/>
  <c r="P7575" i="1"/>
  <c r="M7575" i="1"/>
  <c r="L7575" i="1"/>
  <c r="D7575" i="1"/>
  <c r="A7575" i="1"/>
  <c r="W7574" i="1"/>
  <c r="V7574" i="1"/>
  <c r="M7574" i="1"/>
  <c r="P7574" i="1" s="1"/>
  <c r="L7574" i="1"/>
  <c r="D7574" i="1"/>
  <c r="A7574" i="1"/>
  <c r="W7573" i="1"/>
  <c r="V7573" i="1" s="1"/>
  <c r="Q7573" i="1"/>
  <c r="N7573" i="1"/>
  <c r="O7573" i="1" s="1"/>
  <c r="M7573" i="1"/>
  <c r="P7573" i="1" s="1"/>
  <c r="L7573" i="1"/>
  <c r="D7573" i="1"/>
  <c r="A7573" i="1"/>
  <c r="W7572" i="1"/>
  <c r="V7572" i="1" s="1"/>
  <c r="M7572" i="1"/>
  <c r="P7572" i="1" s="1"/>
  <c r="L7572" i="1"/>
  <c r="D7572" i="1"/>
  <c r="A7572" i="1"/>
  <c r="W7571" i="1"/>
  <c r="V7571" i="1"/>
  <c r="M7571" i="1"/>
  <c r="L7571" i="1"/>
  <c r="D7571" i="1"/>
  <c r="A7571" i="1"/>
  <c r="W7570" i="1"/>
  <c r="V7570" i="1" s="1"/>
  <c r="M7570" i="1"/>
  <c r="P7570" i="1" s="1"/>
  <c r="L7570" i="1"/>
  <c r="D7570" i="1"/>
  <c r="A7570" i="1"/>
  <c r="W7569" i="1"/>
  <c r="V7569" i="1" s="1"/>
  <c r="P7569" i="1"/>
  <c r="O7569" i="1"/>
  <c r="Q7569" i="1" s="1"/>
  <c r="N7569" i="1"/>
  <c r="M7569" i="1"/>
  <c r="L7569" i="1"/>
  <c r="D7569" i="1"/>
  <c r="A7569" i="1"/>
  <c r="W7568" i="1"/>
  <c r="V7568" i="1"/>
  <c r="P7568" i="1"/>
  <c r="M7568" i="1"/>
  <c r="N7568" i="1" s="1"/>
  <c r="O7568" i="1" s="1"/>
  <c r="Q7568" i="1" s="1"/>
  <c r="L7568" i="1"/>
  <c r="D7568" i="1"/>
  <c r="A7568" i="1"/>
  <c r="W7567" i="1"/>
  <c r="V7567" i="1"/>
  <c r="M7567" i="1"/>
  <c r="L7567" i="1"/>
  <c r="D7567" i="1"/>
  <c r="A7567" i="1"/>
  <c r="W7566" i="1"/>
  <c r="V7566" i="1" s="1"/>
  <c r="M7566" i="1"/>
  <c r="P7566" i="1" s="1"/>
  <c r="L7566" i="1"/>
  <c r="D7566" i="1"/>
  <c r="A7566" i="1"/>
  <c r="W7565" i="1"/>
  <c r="V7565" i="1" s="1"/>
  <c r="M7565" i="1"/>
  <c r="P7565" i="1" s="1"/>
  <c r="L7565" i="1"/>
  <c r="D7565" i="1"/>
  <c r="A7565" i="1"/>
  <c r="W7564" i="1"/>
  <c r="V7564" i="1"/>
  <c r="N7564" i="1"/>
  <c r="O7564" i="1" s="1"/>
  <c r="Q7564" i="1" s="1"/>
  <c r="M7564" i="1"/>
  <c r="P7564" i="1" s="1"/>
  <c r="L7564" i="1"/>
  <c r="D7564" i="1"/>
  <c r="A7564" i="1"/>
  <c r="W7563" i="1"/>
  <c r="V7563" i="1"/>
  <c r="P7563" i="1"/>
  <c r="O7563" i="1"/>
  <c r="Q7563" i="1" s="1"/>
  <c r="M7563" i="1"/>
  <c r="N7563" i="1" s="1"/>
  <c r="L7563" i="1"/>
  <c r="D7563" i="1"/>
  <c r="A7563" i="1"/>
  <c r="W7562" i="1"/>
  <c r="V7562" i="1"/>
  <c r="Q7562" i="1"/>
  <c r="M7562" i="1"/>
  <c r="P7562" i="1" s="1"/>
  <c r="L7562" i="1"/>
  <c r="N7562" i="1" s="1"/>
  <c r="O7562" i="1" s="1"/>
  <c r="D7562" i="1"/>
  <c r="A7562" i="1"/>
  <c r="W7561" i="1"/>
  <c r="V7561" i="1" s="1"/>
  <c r="Q7561" i="1"/>
  <c r="P7561" i="1"/>
  <c r="M7561" i="1"/>
  <c r="N7561" i="1" s="1"/>
  <c r="O7561" i="1" s="1"/>
  <c r="L7561" i="1"/>
  <c r="D7561" i="1"/>
  <c r="A7561" i="1"/>
  <c r="W7560" i="1"/>
  <c r="V7560" i="1"/>
  <c r="M7560" i="1"/>
  <c r="P7560" i="1" s="1"/>
  <c r="L7560" i="1"/>
  <c r="D7560" i="1"/>
  <c r="A7560" i="1"/>
  <c r="W7559" i="1"/>
  <c r="V7559" i="1" s="1"/>
  <c r="M7559" i="1"/>
  <c r="L7559" i="1"/>
  <c r="D7559" i="1"/>
  <c r="A7559" i="1"/>
  <c r="W7558" i="1"/>
  <c r="V7558" i="1"/>
  <c r="M7558" i="1"/>
  <c r="L7558" i="1"/>
  <c r="D7558" i="1"/>
  <c r="A7558" i="1"/>
  <c r="W7557" i="1"/>
  <c r="V7557" i="1" s="1"/>
  <c r="M7557" i="1"/>
  <c r="P7557" i="1" s="1"/>
  <c r="L7557" i="1"/>
  <c r="D7557" i="1"/>
  <c r="A7557" i="1"/>
  <c r="W7556" i="1"/>
  <c r="V7556" i="1"/>
  <c r="P7556" i="1"/>
  <c r="O7556" i="1"/>
  <c r="Q7556" i="1" s="1"/>
  <c r="N7556" i="1"/>
  <c r="M7556" i="1"/>
  <c r="L7556" i="1"/>
  <c r="D7556" i="1"/>
  <c r="A7556" i="1"/>
  <c r="W7555" i="1"/>
  <c r="V7555" i="1"/>
  <c r="M7555" i="1"/>
  <c r="N7555" i="1" s="1"/>
  <c r="O7555" i="1" s="1"/>
  <c r="Q7555" i="1" s="1"/>
  <c r="L7555" i="1"/>
  <c r="D7555" i="1"/>
  <c r="A7555" i="1"/>
  <c r="W7554" i="1"/>
  <c r="V7554" i="1" s="1"/>
  <c r="M7554" i="1"/>
  <c r="P7554" i="1" s="1"/>
  <c r="L7554" i="1"/>
  <c r="N7554" i="1" s="1"/>
  <c r="O7554" i="1" s="1"/>
  <c r="Q7554" i="1" s="1"/>
  <c r="D7554" i="1"/>
  <c r="A7554" i="1"/>
  <c r="W7553" i="1"/>
  <c r="V7553" i="1" s="1"/>
  <c r="M7553" i="1"/>
  <c r="P7553" i="1" s="1"/>
  <c r="L7553" i="1"/>
  <c r="D7553" i="1"/>
  <c r="A7553" i="1"/>
  <c r="W7552" i="1"/>
  <c r="V7552" i="1" s="1"/>
  <c r="M7552" i="1"/>
  <c r="L7552" i="1"/>
  <c r="D7552" i="1"/>
  <c r="A7552" i="1"/>
  <c r="W7551" i="1"/>
  <c r="V7551" i="1" s="1"/>
  <c r="M7551" i="1"/>
  <c r="L7551" i="1"/>
  <c r="D7551" i="1"/>
  <c r="A7551" i="1"/>
  <c r="W7550" i="1"/>
  <c r="V7550" i="1"/>
  <c r="O7550" i="1"/>
  <c r="Q7550" i="1" s="1"/>
  <c r="N7550" i="1"/>
  <c r="M7550" i="1"/>
  <c r="P7550" i="1" s="1"/>
  <c r="L7550" i="1"/>
  <c r="D7550" i="1"/>
  <c r="A7550" i="1"/>
  <c r="W7549" i="1"/>
  <c r="V7549" i="1" s="1"/>
  <c r="P7549" i="1"/>
  <c r="M7549" i="1"/>
  <c r="L7549" i="1"/>
  <c r="D7549" i="1"/>
  <c r="A7549" i="1"/>
  <c r="W7548" i="1"/>
  <c r="V7548" i="1"/>
  <c r="Q7548" i="1"/>
  <c r="N7548" i="1"/>
  <c r="O7548" i="1" s="1"/>
  <c r="M7548" i="1"/>
  <c r="P7548" i="1" s="1"/>
  <c r="L7548" i="1"/>
  <c r="D7548" i="1"/>
  <c r="A7548" i="1"/>
  <c r="W7547" i="1"/>
  <c r="V7547" i="1" s="1"/>
  <c r="P7547" i="1"/>
  <c r="M7547" i="1"/>
  <c r="L7547" i="1"/>
  <c r="D7547" i="1"/>
  <c r="A7547" i="1"/>
  <c r="W7546" i="1"/>
  <c r="V7546" i="1" s="1"/>
  <c r="M7546" i="1"/>
  <c r="L7546" i="1"/>
  <c r="D7546" i="1"/>
  <c r="A7546" i="1"/>
  <c r="W7545" i="1"/>
  <c r="V7545" i="1" s="1"/>
  <c r="N7545" i="1"/>
  <c r="O7545" i="1" s="1"/>
  <c r="Q7545" i="1" s="1"/>
  <c r="M7545" i="1"/>
  <c r="P7545" i="1" s="1"/>
  <c r="L7545" i="1"/>
  <c r="D7545" i="1"/>
  <c r="A7545" i="1"/>
  <c r="W7544" i="1"/>
  <c r="V7544" i="1" s="1"/>
  <c r="P7544" i="1"/>
  <c r="N7544" i="1"/>
  <c r="O7544" i="1" s="1"/>
  <c r="Q7544" i="1" s="1"/>
  <c r="M7544" i="1"/>
  <c r="L7544" i="1"/>
  <c r="D7544" i="1"/>
  <c r="A7544" i="1"/>
  <c r="W7543" i="1"/>
  <c r="V7543" i="1"/>
  <c r="P7543" i="1"/>
  <c r="M7543" i="1"/>
  <c r="L7543" i="1"/>
  <c r="D7543" i="1"/>
  <c r="A7543" i="1"/>
  <c r="W7542" i="1"/>
  <c r="V7542" i="1" s="1"/>
  <c r="M7542" i="1"/>
  <c r="L7542" i="1"/>
  <c r="D7542" i="1"/>
  <c r="A7542" i="1"/>
  <c r="W7541" i="1"/>
  <c r="V7541" i="1" s="1"/>
  <c r="M7541" i="1"/>
  <c r="P7541" i="1" s="1"/>
  <c r="L7541" i="1"/>
  <c r="N7541" i="1" s="1"/>
  <c r="O7541" i="1" s="1"/>
  <c r="Q7541" i="1" s="1"/>
  <c r="D7541" i="1"/>
  <c r="A7541" i="1"/>
  <c r="W7540" i="1"/>
  <c r="V7540" i="1" s="1"/>
  <c r="P7540" i="1"/>
  <c r="N7540" i="1"/>
  <c r="O7540" i="1" s="1"/>
  <c r="Q7540" i="1" s="1"/>
  <c r="M7540" i="1"/>
  <c r="L7540" i="1"/>
  <c r="D7540" i="1"/>
  <c r="A7540" i="1"/>
  <c r="W7539" i="1"/>
  <c r="V7539" i="1"/>
  <c r="P7539" i="1"/>
  <c r="M7539" i="1"/>
  <c r="L7539" i="1"/>
  <c r="D7539" i="1"/>
  <c r="A7539" i="1"/>
  <c r="W7538" i="1"/>
  <c r="V7538" i="1" s="1"/>
  <c r="O7538" i="1"/>
  <c r="Q7538" i="1" s="1"/>
  <c r="N7538" i="1"/>
  <c r="M7538" i="1"/>
  <c r="P7538" i="1" s="1"/>
  <c r="L7538" i="1"/>
  <c r="D7538" i="1"/>
  <c r="A7538" i="1"/>
  <c r="W7537" i="1"/>
  <c r="V7537" i="1" s="1"/>
  <c r="P7537" i="1"/>
  <c r="O7537" i="1"/>
  <c r="Q7537" i="1" s="1"/>
  <c r="N7537" i="1"/>
  <c r="M7537" i="1"/>
  <c r="L7537" i="1"/>
  <c r="D7537" i="1"/>
  <c r="A7537" i="1"/>
  <c r="W7536" i="1"/>
  <c r="V7536" i="1"/>
  <c r="Q7536" i="1"/>
  <c r="M7536" i="1"/>
  <c r="N7536" i="1" s="1"/>
  <c r="O7536" i="1" s="1"/>
  <c r="L7536" i="1"/>
  <c r="D7536" i="1"/>
  <c r="A7536" i="1"/>
  <c r="W7535" i="1"/>
  <c r="V7535" i="1"/>
  <c r="M7535" i="1"/>
  <c r="L7535" i="1"/>
  <c r="D7535" i="1"/>
  <c r="A7535" i="1"/>
  <c r="W7534" i="1"/>
  <c r="V7534" i="1" s="1"/>
  <c r="M7534" i="1"/>
  <c r="L7534" i="1"/>
  <c r="D7534" i="1"/>
  <c r="A7534" i="1"/>
  <c r="W7533" i="1"/>
  <c r="V7533" i="1" s="1"/>
  <c r="M7533" i="1"/>
  <c r="P7533" i="1" s="1"/>
  <c r="L7533" i="1"/>
  <c r="D7533" i="1"/>
  <c r="A7533" i="1"/>
  <c r="W7532" i="1"/>
  <c r="V7532" i="1" s="1"/>
  <c r="P7532" i="1"/>
  <c r="N7532" i="1"/>
  <c r="O7532" i="1" s="1"/>
  <c r="Q7532" i="1" s="1"/>
  <c r="M7532" i="1"/>
  <c r="L7532" i="1"/>
  <c r="D7532" i="1"/>
  <c r="A7532" i="1"/>
  <c r="W7531" i="1"/>
  <c r="V7531" i="1" s="1"/>
  <c r="P7531" i="1"/>
  <c r="M7531" i="1"/>
  <c r="N7531" i="1" s="1"/>
  <c r="O7531" i="1" s="1"/>
  <c r="Q7531" i="1" s="1"/>
  <c r="L7531" i="1"/>
  <c r="D7531" i="1"/>
  <c r="A7531" i="1"/>
  <c r="W7530" i="1"/>
  <c r="V7530" i="1" s="1"/>
  <c r="M7530" i="1"/>
  <c r="L7530" i="1"/>
  <c r="D7530" i="1"/>
  <c r="A7530" i="1"/>
  <c r="W7529" i="1"/>
  <c r="V7529" i="1" s="1"/>
  <c r="M7529" i="1"/>
  <c r="P7529" i="1" s="1"/>
  <c r="L7529" i="1"/>
  <c r="D7529" i="1"/>
  <c r="A7529" i="1"/>
  <c r="W7528" i="1"/>
  <c r="V7528" i="1" s="1"/>
  <c r="P7528" i="1"/>
  <c r="N7528" i="1"/>
  <c r="O7528" i="1" s="1"/>
  <c r="Q7528" i="1" s="1"/>
  <c r="M7528" i="1"/>
  <c r="L7528" i="1"/>
  <c r="D7528" i="1"/>
  <c r="A7528" i="1"/>
  <c r="W7527" i="1"/>
  <c r="V7527" i="1" s="1"/>
  <c r="P7527" i="1"/>
  <c r="M7527" i="1"/>
  <c r="N7527" i="1" s="1"/>
  <c r="O7527" i="1" s="1"/>
  <c r="Q7527" i="1" s="1"/>
  <c r="L7527" i="1"/>
  <c r="D7527" i="1"/>
  <c r="A7527" i="1"/>
  <c r="W7526" i="1"/>
  <c r="V7526" i="1" s="1"/>
  <c r="M7526" i="1"/>
  <c r="L7526" i="1"/>
  <c r="D7526" i="1"/>
  <c r="A7526" i="1"/>
  <c r="W7525" i="1"/>
  <c r="V7525" i="1" s="1"/>
  <c r="M7525" i="1"/>
  <c r="P7525" i="1" s="1"/>
  <c r="L7525" i="1"/>
  <c r="D7525" i="1"/>
  <c r="A7525" i="1"/>
  <c r="W7524" i="1"/>
  <c r="V7524" i="1" s="1"/>
  <c r="Q7524" i="1"/>
  <c r="P7524" i="1"/>
  <c r="N7524" i="1"/>
  <c r="O7524" i="1" s="1"/>
  <c r="M7524" i="1"/>
  <c r="L7524" i="1"/>
  <c r="D7524" i="1"/>
  <c r="A7524" i="1"/>
  <c r="W7523" i="1"/>
  <c r="V7523" i="1" s="1"/>
  <c r="P7523" i="1"/>
  <c r="M7523" i="1"/>
  <c r="N7523" i="1" s="1"/>
  <c r="O7523" i="1" s="1"/>
  <c r="Q7523" i="1" s="1"/>
  <c r="L7523" i="1"/>
  <c r="D7523" i="1"/>
  <c r="A7523" i="1"/>
  <c r="W7522" i="1"/>
  <c r="V7522" i="1" s="1"/>
  <c r="M7522" i="1"/>
  <c r="L7522" i="1"/>
  <c r="D7522" i="1"/>
  <c r="A7522" i="1"/>
  <c r="W7521" i="1"/>
  <c r="V7521" i="1" s="1"/>
  <c r="M7521" i="1"/>
  <c r="P7521" i="1" s="1"/>
  <c r="L7521" i="1"/>
  <c r="D7521" i="1"/>
  <c r="A7521" i="1"/>
  <c r="W7520" i="1"/>
  <c r="V7520" i="1" s="1"/>
  <c r="Q7520" i="1"/>
  <c r="P7520" i="1"/>
  <c r="N7520" i="1"/>
  <c r="O7520" i="1" s="1"/>
  <c r="M7520" i="1"/>
  <c r="L7520" i="1"/>
  <c r="D7520" i="1"/>
  <c r="A7520" i="1"/>
  <c r="W7519" i="1"/>
  <c r="V7519" i="1" s="1"/>
  <c r="P7519" i="1"/>
  <c r="M7519" i="1"/>
  <c r="N7519" i="1" s="1"/>
  <c r="O7519" i="1" s="1"/>
  <c r="Q7519" i="1" s="1"/>
  <c r="L7519" i="1"/>
  <c r="D7519" i="1"/>
  <c r="A7519" i="1"/>
  <c r="W7518" i="1"/>
  <c r="V7518" i="1" s="1"/>
  <c r="M7518" i="1"/>
  <c r="L7518" i="1"/>
  <c r="D7518" i="1"/>
  <c r="A7518" i="1"/>
  <c r="W7517" i="1"/>
  <c r="V7517" i="1" s="1"/>
  <c r="M7517" i="1"/>
  <c r="P7517" i="1" s="1"/>
  <c r="L7517" i="1"/>
  <c r="D7517" i="1"/>
  <c r="A7517" i="1"/>
  <c r="W7516" i="1"/>
  <c r="V7516" i="1" s="1"/>
  <c r="Q7516" i="1"/>
  <c r="P7516" i="1"/>
  <c r="N7516" i="1"/>
  <c r="O7516" i="1" s="1"/>
  <c r="M7516" i="1"/>
  <c r="L7516" i="1"/>
  <c r="D7516" i="1"/>
  <c r="A7516" i="1"/>
  <c r="W7515" i="1"/>
  <c r="V7515" i="1" s="1"/>
  <c r="P7515" i="1"/>
  <c r="M7515" i="1"/>
  <c r="N7515" i="1" s="1"/>
  <c r="O7515" i="1" s="1"/>
  <c r="Q7515" i="1" s="1"/>
  <c r="L7515" i="1"/>
  <c r="D7515" i="1"/>
  <c r="A7515" i="1"/>
  <c r="W7514" i="1"/>
  <c r="V7514" i="1" s="1"/>
  <c r="M7514" i="1"/>
  <c r="L7514" i="1"/>
  <c r="D7514" i="1"/>
  <c r="A7514" i="1"/>
  <c r="W7513" i="1"/>
  <c r="V7513" i="1" s="1"/>
  <c r="M7513" i="1"/>
  <c r="P7513" i="1" s="1"/>
  <c r="L7513" i="1"/>
  <c r="D7513" i="1"/>
  <c r="A7513" i="1"/>
  <c r="W7512" i="1"/>
  <c r="V7512" i="1" s="1"/>
  <c r="P7512" i="1"/>
  <c r="N7512" i="1"/>
  <c r="O7512" i="1" s="1"/>
  <c r="Q7512" i="1" s="1"/>
  <c r="M7512" i="1"/>
  <c r="L7512" i="1"/>
  <c r="D7512" i="1"/>
  <c r="A7512" i="1"/>
  <c r="W7511" i="1"/>
  <c r="V7511" i="1" s="1"/>
  <c r="P7511" i="1"/>
  <c r="M7511" i="1"/>
  <c r="N7511" i="1" s="1"/>
  <c r="O7511" i="1" s="1"/>
  <c r="Q7511" i="1" s="1"/>
  <c r="L7511" i="1"/>
  <c r="D7511" i="1"/>
  <c r="A7511" i="1"/>
  <c r="W7510" i="1"/>
  <c r="V7510" i="1" s="1"/>
  <c r="M7510" i="1"/>
  <c r="L7510" i="1"/>
  <c r="D7510" i="1"/>
  <c r="A7510" i="1"/>
  <c r="W7509" i="1"/>
  <c r="V7509" i="1" s="1"/>
  <c r="M7509" i="1"/>
  <c r="P7509" i="1" s="1"/>
  <c r="L7509" i="1"/>
  <c r="D7509" i="1"/>
  <c r="A7509" i="1"/>
  <c r="W7508" i="1"/>
  <c r="V7508" i="1" s="1"/>
  <c r="Q7508" i="1"/>
  <c r="P7508" i="1"/>
  <c r="N7508" i="1"/>
  <c r="O7508" i="1" s="1"/>
  <c r="M7508" i="1"/>
  <c r="L7508" i="1"/>
  <c r="D7508" i="1"/>
  <c r="A7508" i="1"/>
  <c r="W7507" i="1"/>
  <c r="V7507" i="1" s="1"/>
  <c r="P7507" i="1"/>
  <c r="M7507" i="1"/>
  <c r="N7507" i="1" s="1"/>
  <c r="O7507" i="1" s="1"/>
  <c r="Q7507" i="1" s="1"/>
  <c r="L7507" i="1"/>
  <c r="D7507" i="1"/>
  <c r="A7507" i="1"/>
  <c r="W7506" i="1"/>
  <c r="V7506" i="1" s="1"/>
  <c r="M7506" i="1"/>
  <c r="L7506" i="1"/>
  <c r="D7506" i="1"/>
  <c r="A7506" i="1"/>
  <c r="W7505" i="1"/>
  <c r="V7505" i="1" s="1"/>
  <c r="M7505" i="1"/>
  <c r="P7505" i="1" s="1"/>
  <c r="L7505" i="1"/>
  <c r="D7505" i="1"/>
  <c r="A7505" i="1"/>
  <c r="W7504" i="1"/>
  <c r="V7504" i="1" s="1"/>
  <c r="Q7504" i="1"/>
  <c r="N7504" i="1"/>
  <c r="O7504" i="1" s="1"/>
  <c r="M7504" i="1"/>
  <c r="P7504" i="1" s="1"/>
  <c r="L7504" i="1"/>
  <c r="D7504" i="1"/>
  <c r="A7504" i="1"/>
  <c r="W7503" i="1"/>
  <c r="V7503" i="1" s="1"/>
  <c r="P7503" i="1"/>
  <c r="M7503" i="1"/>
  <c r="N7503" i="1" s="1"/>
  <c r="O7503" i="1" s="1"/>
  <c r="Q7503" i="1" s="1"/>
  <c r="L7503" i="1"/>
  <c r="D7503" i="1"/>
  <c r="A7503" i="1"/>
  <c r="W7502" i="1"/>
  <c r="V7502" i="1" s="1"/>
  <c r="M7502" i="1"/>
  <c r="L7502" i="1"/>
  <c r="D7502" i="1"/>
  <c r="A7502" i="1"/>
  <c r="W7501" i="1"/>
  <c r="V7501" i="1" s="1"/>
  <c r="M7501" i="1"/>
  <c r="P7501" i="1" s="1"/>
  <c r="L7501" i="1"/>
  <c r="D7501" i="1"/>
  <c r="A7501" i="1"/>
  <c r="W7500" i="1"/>
  <c r="V7500" i="1" s="1"/>
  <c r="M7500" i="1"/>
  <c r="P7500" i="1" s="1"/>
  <c r="L7500" i="1"/>
  <c r="D7500" i="1"/>
  <c r="A7500" i="1"/>
  <c r="W7499" i="1"/>
  <c r="V7499" i="1"/>
  <c r="M7499" i="1"/>
  <c r="L7499" i="1"/>
  <c r="D7499" i="1"/>
  <c r="A7499" i="1"/>
  <c r="W7498" i="1"/>
  <c r="V7498" i="1" s="1"/>
  <c r="M7498" i="1"/>
  <c r="L7498" i="1"/>
  <c r="D7498" i="1"/>
  <c r="A7498" i="1"/>
  <c r="W7497" i="1"/>
  <c r="V7497" i="1" s="1"/>
  <c r="M7497" i="1"/>
  <c r="L7497" i="1"/>
  <c r="D7497" i="1"/>
  <c r="A7497" i="1"/>
  <c r="W7496" i="1"/>
  <c r="V7496" i="1" s="1"/>
  <c r="N7496" i="1"/>
  <c r="O7496" i="1" s="1"/>
  <c r="Q7496" i="1" s="1"/>
  <c r="M7496" i="1"/>
  <c r="P7496" i="1" s="1"/>
  <c r="L7496" i="1"/>
  <c r="D7496" i="1"/>
  <c r="A7496" i="1"/>
  <c r="W7495" i="1"/>
  <c r="V7495" i="1"/>
  <c r="P7495" i="1"/>
  <c r="O7495" i="1"/>
  <c r="Q7495" i="1" s="1"/>
  <c r="M7495" i="1"/>
  <c r="N7495" i="1" s="1"/>
  <c r="L7495" i="1"/>
  <c r="D7495" i="1"/>
  <c r="A7495" i="1"/>
  <c r="W7494" i="1"/>
  <c r="V7494" i="1"/>
  <c r="M7494" i="1"/>
  <c r="L7494" i="1"/>
  <c r="D7494" i="1"/>
  <c r="A7494" i="1"/>
  <c r="W7493" i="1"/>
  <c r="V7493" i="1" s="1"/>
  <c r="N7493" i="1"/>
  <c r="O7493" i="1" s="1"/>
  <c r="Q7493" i="1" s="1"/>
  <c r="M7493" i="1"/>
  <c r="P7493" i="1" s="1"/>
  <c r="L7493" i="1"/>
  <c r="D7493" i="1"/>
  <c r="A7493" i="1"/>
  <c r="W7492" i="1"/>
  <c r="V7492" i="1" s="1"/>
  <c r="P7492" i="1"/>
  <c r="O7492" i="1"/>
  <c r="Q7492" i="1" s="1"/>
  <c r="N7492" i="1"/>
  <c r="M7492" i="1"/>
  <c r="L7492" i="1"/>
  <c r="D7492" i="1"/>
  <c r="A7492" i="1"/>
  <c r="W7491" i="1"/>
  <c r="V7491" i="1"/>
  <c r="M7491" i="1"/>
  <c r="N7491" i="1" s="1"/>
  <c r="O7491" i="1" s="1"/>
  <c r="Q7491" i="1" s="1"/>
  <c r="L7491" i="1"/>
  <c r="D7491" i="1"/>
  <c r="A7491" i="1"/>
  <c r="W7490" i="1"/>
  <c r="V7490" i="1"/>
  <c r="M7490" i="1"/>
  <c r="L7490" i="1"/>
  <c r="D7490" i="1"/>
  <c r="A7490" i="1"/>
  <c r="W7489" i="1"/>
  <c r="V7489" i="1" s="1"/>
  <c r="M7489" i="1"/>
  <c r="P7489" i="1" s="1"/>
  <c r="L7489" i="1"/>
  <c r="D7489" i="1"/>
  <c r="A7489" i="1"/>
  <c r="W7488" i="1"/>
  <c r="V7488" i="1" s="1"/>
  <c r="Q7488" i="1"/>
  <c r="N7488" i="1"/>
  <c r="O7488" i="1" s="1"/>
  <c r="M7488" i="1"/>
  <c r="P7488" i="1" s="1"/>
  <c r="L7488" i="1"/>
  <c r="D7488" i="1"/>
  <c r="A7488" i="1"/>
  <c r="W7487" i="1"/>
  <c r="V7487" i="1" s="1"/>
  <c r="P7487" i="1"/>
  <c r="M7487" i="1"/>
  <c r="N7487" i="1" s="1"/>
  <c r="O7487" i="1" s="1"/>
  <c r="Q7487" i="1" s="1"/>
  <c r="L7487" i="1"/>
  <c r="D7487" i="1"/>
  <c r="A7487" i="1"/>
  <c r="W7486" i="1"/>
  <c r="V7486" i="1" s="1"/>
  <c r="M7486" i="1"/>
  <c r="L7486" i="1"/>
  <c r="D7486" i="1"/>
  <c r="A7486" i="1"/>
  <c r="W7485" i="1"/>
  <c r="V7485" i="1" s="1"/>
  <c r="M7485" i="1"/>
  <c r="P7485" i="1" s="1"/>
  <c r="L7485" i="1"/>
  <c r="D7485" i="1"/>
  <c r="A7485" i="1"/>
  <c r="W7484" i="1"/>
  <c r="V7484" i="1" s="1"/>
  <c r="M7484" i="1"/>
  <c r="P7484" i="1" s="1"/>
  <c r="L7484" i="1"/>
  <c r="D7484" i="1"/>
  <c r="A7484" i="1"/>
  <c r="W7483" i="1"/>
  <c r="V7483" i="1"/>
  <c r="M7483" i="1"/>
  <c r="L7483" i="1"/>
  <c r="D7483" i="1"/>
  <c r="A7483" i="1"/>
  <c r="W7482" i="1"/>
  <c r="V7482" i="1" s="1"/>
  <c r="M7482" i="1"/>
  <c r="L7482" i="1"/>
  <c r="D7482" i="1"/>
  <c r="A7482" i="1"/>
  <c r="W7481" i="1"/>
  <c r="V7481" i="1" s="1"/>
  <c r="M7481" i="1"/>
  <c r="L7481" i="1"/>
  <c r="D7481" i="1"/>
  <c r="A7481" i="1"/>
  <c r="W7480" i="1"/>
  <c r="V7480" i="1" s="1"/>
  <c r="N7480" i="1"/>
  <c r="O7480" i="1" s="1"/>
  <c r="Q7480" i="1" s="1"/>
  <c r="M7480" i="1"/>
  <c r="P7480" i="1" s="1"/>
  <c r="L7480" i="1"/>
  <c r="D7480" i="1"/>
  <c r="A7480" i="1"/>
  <c r="W7479" i="1"/>
  <c r="V7479" i="1"/>
  <c r="P7479" i="1"/>
  <c r="O7479" i="1"/>
  <c r="Q7479" i="1" s="1"/>
  <c r="M7479" i="1"/>
  <c r="N7479" i="1" s="1"/>
  <c r="L7479" i="1"/>
  <c r="D7479" i="1"/>
  <c r="A7479" i="1"/>
  <c r="W7478" i="1"/>
  <c r="V7478" i="1"/>
  <c r="M7478" i="1"/>
  <c r="L7478" i="1"/>
  <c r="D7478" i="1"/>
  <c r="A7478" i="1"/>
  <c r="W7477" i="1"/>
  <c r="V7477" i="1" s="1"/>
  <c r="O7477" i="1"/>
  <c r="Q7477" i="1" s="1"/>
  <c r="N7477" i="1"/>
  <c r="M7477" i="1"/>
  <c r="P7477" i="1" s="1"/>
  <c r="L7477" i="1"/>
  <c r="D7477" i="1"/>
  <c r="A7477" i="1"/>
  <c r="W7476" i="1"/>
  <c r="V7476" i="1" s="1"/>
  <c r="P7476" i="1"/>
  <c r="O7476" i="1"/>
  <c r="Q7476" i="1" s="1"/>
  <c r="N7476" i="1"/>
  <c r="M7476" i="1"/>
  <c r="L7476" i="1"/>
  <c r="D7476" i="1"/>
  <c r="A7476" i="1"/>
  <c r="W7475" i="1"/>
  <c r="V7475" i="1"/>
  <c r="Q7475" i="1"/>
  <c r="M7475" i="1"/>
  <c r="N7475" i="1" s="1"/>
  <c r="O7475" i="1" s="1"/>
  <c r="L7475" i="1"/>
  <c r="D7475" i="1"/>
  <c r="A7475" i="1"/>
  <c r="W7474" i="1"/>
  <c r="V7474" i="1"/>
  <c r="M7474" i="1"/>
  <c r="L7474" i="1"/>
  <c r="D7474" i="1"/>
  <c r="A7474" i="1"/>
  <c r="W7473" i="1"/>
  <c r="V7473" i="1" s="1"/>
  <c r="M7473" i="1"/>
  <c r="P7473" i="1" s="1"/>
  <c r="L7473" i="1"/>
  <c r="D7473" i="1"/>
  <c r="A7473" i="1"/>
  <c r="W7472" i="1"/>
  <c r="V7472" i="1" s="1"/>
  <c r="Q7472" i="1"/>
  <c r="P7472" i="1"/>
  <c r="N7472" i="1"/>
  <c r="O7472" i="1" s="1"/>
  <c r="M7472" i="1"/>
  <c r="L7472" i="1"/>
  <c r="D7472" i="1"/>
  <c r="A7472" i="1"/>
  <c r="W7471" i="1"/>
  <c r="V7471" i="1" s="1"/>
  <c r="P7471" i="1"/>
  <c r="M7471" i="1"/>
  <c r="N7471" i="1" s="1"/>
  <c r="O7471" i="1" s="1"/>
  <c r="Q7471" i="1" s="1"/>
  <c r="L7471" i="1"/>
  <c r="D7471" i="1"/>
  <c r="A7471" i="1"/>
  <c r="W7470" i="1"/>
  <c r="V7470" i="1" s="1"/>
  <c r="M7470" i="1"/>
  <c r="L7470" i="1"/>
  <c r="D7470" i="1"/>
  <c r="A7470" i="1"/>
  <c r="W7469" i="1"/>
  <c r="V7469" i="1" s="1"/>
  <c r="M7469" i="1"/>
  <c r="P7469" i="1" s="1"/>
  <c r="L7469" i="1"/>
  <c r="D7469" i="1"/>
  <c r="A7469" i="1"/>
  <c r="W7468" i="1"/>
  <c r="V7468" i="1" s="1"/>
  <c r="M7468" i="1"/>
  <c r="P7468" i="1" s="1"/>
  <c r="L7468" i="1"/>
  <c r="D7468" i="1"/>
  <c r="A7468" i="1"/>
  <c r="W7467" i="1"/>
  <c r="V7467" i="1"/>
  <c r="M7467" i="1"/>
  <c r="L7467" i="1"/>
  <c r="D7467" i="1"/>
  <c r="A7467" i="1"/>
  <c r="W7466" i="1"/>
  <c r="V7466" i="1" s="1"/>
  <c r="M7466" i="1"/>
  <c r="L7466" i="1"/>
  <c r="D7466" i="1"/>
  <c r="A7466" i="1"/>
  <c r="W7465" i="1"/>
  <c r="V7465" i="1" s="1"/>
  <c r="M7465" i="1"/>
  <c r="L7465" i="1"/>
  <c r="D7465" i="1"/>
  <c r="A7465" i="1"/>
  <c r="W7464" i="1"/>
  <c r="V7464" i="1" s="1"/>
  <c r="M7464" i="1"/>
  <c r="P7464" i="1" s="1"/>
  <c r="L7464" i="1"/>
  <c r="D7464" i="1"/>
  <c r="A7464" i="1"/>
  <c r="W7463" i="1"/>
  <c r="V7463" i="1"/>
  <c r="P7463" i="1"/>
  <c r="O7463" i="1"/>
  <c r="Q7463" i="1" s="1"/>
  <c r="M7463" i="1"/>
  <c r="N7463" i="1" s="1"/>
  <c r="L7463" i="1"/>
  <c r="D7463" i="1"/>
  <c r="A7463" i="1"/>
  <c r="W7462" i="1"/>
  <c r="V7462" i="1"/>
  <c r="M7462" i="1"/>
  <c r="L7462" i="1"/>
  <c r="D7462" i="1"/>
  <c r="A7462" i="1"/>
  <c r="W7461" i="1"/>
  <c r="V7461" i="1" s="1"/>
  <c r="N7461" i="1"/>
  <c r="O7461" i="1" s="1"/>
  <c r="Q7461" i="1" s="1"/>
  <c r="M7461" i="1"/>
  <c r="P7461" i="1" s="1"/>
  <c r="L7461" i="1"/>
  <c r="D7461" i="1"/>
  <c r="A7461" i="1"/>
  <c r="W7460" i="1"/>
  <c r="V7460" i="1" s="1"/>
  <c r="P7460" i="1"/>
  <c r="O7460" i="1"/>
  <c r="Q7460" i="1" s="1"/>
  <c r="N7460" i="1"/>
  <c r="M7460" i="1"/>
  <c r="L7460" i="1"/>
  <c r="D7460" i="1"/>
  <c r="A7460" i="1"/>
  <c r="W7459" i="1"/>
  <c r="V7459" i="1"/>
  <c r="M7459" i="1"/>
  <c r="N7459" i="1" s="1"/>
  <c r="O7459" i="1" s="1"/>
  <c r="Q7459" i="1" s="1"/>
  <c r="L7459" i="1"/>
  <c r="D7459" i="1"/>
  <c r="A7459" i="1"/>
  <c r="W7458" i="1"/>
  <c r="V7458" i="1" s="1"/>
  <c r="M7458" i="1"/>
  <c r="L7458" i="1"/>
  <c r="D7458" i="1"/>
  <c r="A7458" i="1"/>
  <c r="W7457" i="1"/>
  <c r="V7457" i="1" s="1"/>
  <c r="M7457" i="1"/>
  <c r="P7457" i="1" s="1"/>
  <c r="L7457" i="1"/>
  <c r="D7457" i="1"/>
  <c r="A7457" i="1"/>
  <c r="W7456" i="1"/>
  <c r="V7456" i="1" s="1"/>
  <c r="Q7456" i="1"/>
  <c r="P7456" i="1"/>
  <c r="N7456" i="1"/>
  <c r="O7456" i="1" s="1"/>
  <c r="M7456" i="1"/>
  <c r="L7456" i="1"/>
  <c r="D7456" i="1"/>
  <c r="A7456" i="1"/>
  <c r="W7455" i="1"/>
  <c r="V7455" i="1" s="1"/>
  <c r="P7455" i="1"/>
  <c r="M7455" i="1"/>
  <c r="N7455" i="1" s="1"/>
  <c r="O7455" i="1" s="1"/>
  <c r="Q7455" i="1" s="1"/>
  <c r="L7455" i="1"/>
  <c r="D7455" i="1"/>
  <c r="A7455" i="1"/>
  <c r="W7454" i="1"/>
  <c r="V7454" i="1" s="1"/>
  <c r="M7454" i="1"/>
  <c r="L7454" i="1"/>
  <c r="D7454" i="1"/>
  <c r="A7454" i="1"/>
  <c r="W7453" i="1"/>
  <c r="V7453" i="1" s="1"/>
  <c r="M7453" i="1"/>
  <c r="P7453" i="1" s="1"/>
  <c r="L7453" i="1"/>
  <c r="D7453" i="1"/>
  <c r="A7453" i="1"/>
  <c r="W7452" i="1"/>
  <c r="V7452" i="1" s="1"/>
  <c r="M7452" i="1"/>
  <c r="P7452" i="1" s="1"/>
  <c r="L7452" i="1"/>
  <c r="D7452" i="1"/>
  <c r="A7452" i="1"/>
  <c r="W7451" i="1"/>
  <c r="V7451" i="1"/>
  <c r="M7451" i="1"/>
  <c r="L7451" i="1"/>
  <c r="D7451" i="1"/>
  <c r="A7451" i="1"/>
  <c r="W7450" i="1"/>
  <c r="V7450" i="1" s="1"/>
  <c r="M7450" i="1"/>
  <c r="L7450" i="1"/>
  <c r="D7450" i="1"/>
  <c r="A7450" i="1"/>
  <c r="W7449" i="1"/>
  <c r="V7449" i="1" s="1"/>
  <c r="M7449" i="1"/>
  <c r="L7449" i="1"/>
  <c r="D7449" i="1"/>
  <c r="A7449" i="1"/>
  <c r="W7448" i="1"/>
  <c r="V7448" i="1" s="1"/>
  <c r="M7448" i="1"/>
  <c r="L7448" i="1"/>
  <c r="D7448" i="1"/>
  <c r="A7448" i="1"/>
  <c r="W7447" i="1"/>
  <c r="V7447" i="1"/>
  <c r="P7447" i="1"/>
  <c r="O7447" i="1"/>
  <c r="Q7447" i="1" s="1"/>
  <c r="M7447" i="1"/>
  <c r="N7447" i="1" s="1"/>
  <c r="L7447" i="1"/>
  <c r="D7447" i="1"/>
  <c r="A7447" i="1"/>
  <c r="W7446" i="1"/>
  <c r="V7446" i="1"/>
  <c r="M7446" i="1"/>
  <c r="L7446" i="1"/>
  <c r="D7446" i="1"/>
  <c r="A7446" i="1"/>
  <c r="W7445" i="1"/>
  <c r="V7445" i="1" s="1"/>
  <c r="O7445" i="1"/>
  <c r="Q7445" i="1" s="1"/>
  <c r="N7445" i="1"/>
  <c r="M7445" i="1"/>
  <c r="P7445" i="1" s="1"/>
  <c r="L7445" i="1"/>
  <c r="D7445" i="1"/>
  <c r="A7445" i="1"/>
  <c r="W7444" i="1"/>
  <c r="V7444" i="1" s="1"/>
  <c r="P7444" i="1"/>
  <c r="O7444" i="1"/>
  <c r="Q7444" i="1" s="1"/>
  <c r="N7444" i="1"/>
  <c r="M7444" i="1"/>
  <c r="L7444" i="1"/>
  <c r="D7444" i="1"/>
  <c r="A7444" i="1"/>
  <c r="W7443" i="1"/>
  <c r="V7443" i="1"/>
  <c r="Q7443" i="1"/>
  <c r="M7443" i="1"/>
  <c r="N7443" i="1" s="1"/>
  <c r="O7443" i="1" s="1"/>
  <c r="L7443" i="1"/>
  <c r="D7443" i="1"/>
  <c r="A7443" i="1"/>
  <c r="W7442" i="1"/>
  <c r="V7442" i="1"/>
  <c r="M7442" i="1"/>
  <c r="L7442" i="1"/>
  <c r="D7442" i="1"/>
  <c r="A7442" i="1"/>
  <c r="W7441" i="1"/>
  <c r="V7441" i="1" s="1"/>
  <c r="M7441" i="1"/>
  <c r="P7441" i="1" s="1"/>
  <c r="L7441" i="1"/>
  <c r="D7441" i="1"/>
  <c r="A7441" i="1"/>
  <c r="W7440" i="1"/>
  <c r="V7440" i="1" s="1"/>
  <c r="P7440" i="1"/>
  <c r="N7440" i="1"/>
  <c r="O7440" i="1" s="1"/>
  <c r="Q7440" i="1" s="1"/>
  <c r="M7440" i="1"/>
  <c r="L7440" i="1"/>
  <c r="D7440" i="1"/>
  <c r="A7440" i="1"/>
  <c r="W7439" i="1"/>
  <c r="V7439" i="1" s="1"/>
  <c r="M7439" i="1"/>
  <c r="N7439" i="1" s="1"/>
  <c r="O7439" i="1" s="1"/>
  <c r="Q7439" i="1" s="1"/>
  <c r="L7439" i="1"/>
  <c r="D7439" i="1"/>
  <c r="A7439" i="1"/>
  <c r="W7438" i="1"/>
  <c r="V7438" i="1" s="1"/>
  <c r="M7438" i="1"/>
  <c r="L7438" i="1"/>
  <c r="D7438" i="1"/>
  <c r="A7438" i="1"/>
  <c r="W7437" i="1"/>
  <c r="V7437" i="1" s="1"/>
  <c r="M7437" i="1"/>
  <c r="P7437" i="1" s="1"/>
  <c r="L7437" i="1"/>
  <c r="D7437" i="1"/>
  <c r="A7437" i="1"/>
  <c r="W7436" i="1"/>
  <c r="V7436" i="1" s="1"/>
  <c r="P7436" i="1"/>
  <c r="N7436" i="1"/>
  <c r="O7436" i="1" s="1"/>
  <c r="Q7436" i="1" s="1"/>
  <c r="M7436" i="1"/>
  <c r="L7436" i="1"/>
  <c r="D7436" i="1"/>
  <c r="A7436" i="1"/>
  <c r="W7435" i="1"/>
  <c r="V7435" i="1"/>
  <c r="M7435" i="1"/>
  <c r="L7435" i="1"/>
  <c r="D7435" i="1"/>
  <c r="A7435" i="1"/>
  <c r="W7434" i="1"/>
  <c r="V7434" i="1" s="1"/>
  <c r="M7434" i="1"/>
  <c r="L7434" i="1"/>
  <c r="D7434" i="1"/>
  <c r="A7434" i="1"/>
  <c r="W7433" i="1"/>
  <c r="V7433" i="1" s="1"/>
  <c r="M7433" i="1"/>
  <c r="L7433" i="1"/>
  <c r="D7433" i="1"/>
  <c r="A7433" i="1"/>
  <c r="W7432" i="1"/>
  <c r="V7432" i="1" s="1"/>
  <c r="P7432" i="1"/>
  <c r="N7432" i="1"/>
  <c r="O7432" i="1" s="1"/>
  <c r="Q7432" i="1" s="1"/>
  <c r="M7432" i="1"/>
  <c r="L7432" i="1"/>
  <c r="D7432" i="1"/>
  <c r="A7432" i="1"/>
  <c r="W7431" i="1"/>
  <c r="V7431" i="1" s="1"/>
  <c r="P7431" i="1"/>
  <c r="M7431" i="1"/>
  <c r="L7431" i="1"/>
  <c r="D7431" i="1"/>
  <c r="A7431" i="1"/>
  <c r="W7430" i="1"/>
  <c r="V7430" i="1"/>
  <c r="M7430" i="1"/>
  <c r="P7430" i="1" s="1"/>
  <c r="L7430" i="1"/>
  <c r="D7430" i="1"/>
  <c r="A7430" i="1"/>
  <c r="W7429" i="1"/>
  <c r="V7429" i="1" s="1"/>
  <c r="Q7429" i="1"/>
  <c r="P7429" i="1"/>
  <c r="M7429" i="1"/>
  <c r="L7429" i="1"/>
  <c r="N7429" i="1" s="1"/>
  <c r="O7429" i="1" s="1"/>
  <c r="D7429" i="1"/>
  <c r="A7429" i="1"/>
  <c r="W7428" i="1"/>
  <c r="V7428" i="1" s="1"/>
  <c r="P7428" i="1"/>
  <c r="N7428" i="1"/>
  <c r="O7428" i="1" s="1"/>
  <c r="Q7428" i="1" s="1"/>
  <c r="M7428" i="1"/>
  <c r="L7428" i="1"/>
  <c r="D7428" i="1"/>
  <c r="A7428" i="1"/>
  <c r="W7427" i="1"/>
  <c r="V7427" i="1"/>
  <c r="M7427" i="1"/>
  <c r="L7427" i="1"/>
  <c r="D7427" i="1"/>
  <c r="A7427" i="1"/>
  <c r="W7426" i="1"/>
  <c r="V7426" i="1" s="1"/>
  <c r="M7426" i="1"/>
  <c r="L7426" i="1"/>
  <c r="D7426" i="1"/>
  <c r="A7426" i="1"/>
  <c r="W7425" i="1"/>
  <c r="V7425" i="1" s="1"/>
  <c r="P7425" i="1"/>
  <c r="O7425" i="1"/>
  <c r="Q7425" i="1" s="1"/>
  <c r="N7425" i="1"/>
  <c r="M7425" i="1"/>
  <c r="L7425" i="1"/>
  <c r="D7425" i="1"/>
  <c r="A7425" i="1"/>
  <c r="W7424" i="1"/>
  <c r="V7424" i="1" s="1"/>
  <c r="Q7424" i="1"/>
  <c r="P7424" i="1"/>
  <c r="M7424" i="1"/>
  <c r="N7424" i="1" s="1"/>
  <c r="O7424" i="1" s="1"/>
  <c r="L7424" i="1"/>
  <c r="D7424" i="1"/>
  <c r="A7424" i="1"/>
  <c r="W7423" i="1"/>
  <c r="V7423" i="1" s="1"/>
  <c r="M7423" i="1"/>
  <c r="L7423" i="1"/>
  <c r="D7423" i="1"/>
  <c r="A7423" i="1"/>
  <c r="W7422" i="1"/>
  <c r="V7422" i="1" s="1"/>
  <c r="M7422" i="1"/>
  <c r="P7422" i="1" s="1"/>
  <c r="L7422" i="1"/>
  <c r="D7422" i="1"/>
  <c r="A7422" i="1"/>
  <c r="W7421" i="1"/>
  <c r="V7421" i="1" s="1"/>
  <c r="P7421" i="1"/>
  <c r="M7421" i="1"/>
  <c r="L7421" i="1"/>
  <c r="N7421" i="1" s="1"/>
  <c r="O7421" i="1" s="1"/>
  <c r="Q7421" i="1" s="1"/>
  <c r="D7421" i="1"/>
  <c r="A7421" i="1"/>
  <c r="W7420" i="1"/>
  <c r="V7420" i="1"/>
  <c r="N7420" i="1"/>
  <c r="O7420" i="1" s="1"/>
  <c r="Q7420" i="1" s="1"/>
  <c r="M7420" i="1"/>
  <c r="P7420" i="1" s="1"/>
  <c r="L7420" i="1"/>
  <c r="D7420" i="1"/>
  <c r="A7420" i="1"/>
  <c r="W7419" i="1"/>
  <c r="V7419" i="1"/>
  <c r="P7419" i="1"/>
  <c r="O7419" i="1"/>
  <c r="Q7419" i="1" s="1"/>
  <c r="M7419" i="1"/>
  <c r="N7419" i="1" s="1"/>
  <c r="L7419" i="1"/>
  <c r="D7419" i="1"/>
  <c r="A7419" i="1"/>
  <c r="W7418" i="1"/>
  <c r="V7418" i="1" s="1"/>
  <c r="O7418" i="1"/>
  <c r="Q7418" i="1" s="1"/>
  <c r="M7418" i="1"/>
  <c r="P7418" i="1" s="1"/>
  <c r="L7418" i="1"/>
  <c r="N7418" i="1" s="1"/>
  <c r="D7418" i="1"/>
  <c r="A7418" i="1"/>
  <c r="W7417" i="1"/>
  <c r="V7417" i="1" s="1"/>
  <c r="P7417" i="1"/>
  <c r="M7417" i="1"/>
  <c r="N7417" i="1" s="1"/>
  <c r="O7417" i="1" s="1"/>
  <c r="Q7417" i="1" s="1"/>
  <c r="L7417" i="1"/>
  <c r="D7417" i="1"/>
  <c r="A7417" i="1"/>
  <c r="W7416" i="1"/>
  <c r="V7416" i="1" s="1"/>
  <c r="M7416" i="1"/>
  <c r="P7416" i="1" s="1"/>
  <c r="L7416" i="1"/>
  <c r="D7416" i="1"/>
  <c r="A7416" i="1"/>
  <c r="W7415" i="1"/>
  <c r="V7415" i="1" s="1"/>
  <c r="M7415" i="1"/>
  <c r="L7415" i="1"/>
  <c r="D7415" i="1"/>
  <c r="A7415" i="1"/>
  <c r="W7414" i="1"/>
  <c r="V7414" i="1"/>
  <c r="M7414" i="1"/>
  <c r="L7414" i="1"/>
  <c r="D7414" i="1"/>
  <c r="A7414" i="1"/>
  <c r="W7413" i="1"/>
  <c r="V7413" i="1" s="1"/>
  <c r="N7413" i="1"/>
  <c r="O7413" i="1" s="1"/>
  <c r="Q7413" i="1" s="1"/>
  <c r="M7413" i="1"/>
  <c r="P7413" i="1" s="1"/>
  <c r="L7413" i="1"/>
  <c r="D7413" i="1"/>
  <c r="A7413" i="1"/>
  <c r="W7412" i="1"/>
  <c r="V7412" i="1"/>
  <c r="P7412" i="1"/>
  <c r="O7412" i="1"/>
  <c r="Q7412" i="1" s="1"/>
  <c r="N7412" i="1"/>
  <c r="M7412" i="1"/>
  <c r="L7412" i="1"/>
  <c r="D7412" i="1"/>
  <c r="A7412" i="1"/>
  <c r="W7411" i="1"/>
  <c r="V7411" i="1"/>
  <c r="Q7411" i="1"/>
  <c r="M7411" i="1"/>
  <c r="N7411" i="1" s="1"/>
  <c r="O7411" i="1" s="1"/>
  <c r="L7411" i="1"/>
  <c r="D7411" i="1"/>
  <c r="A7411" i="1"/>
  <c r="W7410" i="1"/>
  <c r="V7410" i="1"/>
  <c r="M7410" i="1"/>
  <c r="P7410" i="1" s="1"/>
  <c r="L7410" i="1"/>
  <c r="N7410" i="1" s="1"/>
  <c r="O7410" i="1" s="1"/>
  <c r="Q7410" i="1" s="1"/>
  <c r="D7410" i="1"/>
  <c r="A7410" i="1"/>
  <c r="W7409" i="1"/>
  <c r="V7409" i="1" s="1"/>
  <c r="M7409" i="1"/>
  <c r="P7409" i="1" s="1"/>
  <c r="L7409" i="1"/>
  <c r="D7409" i="1"/>
  <c r="A7409" i="1"/>
  <c r="W7408" i="1"/>
  <c r="V7408" i="1" s="1"/>
  <c r="M7408" i="1"/>
  <c r="L7408" i="1"/>
  <c r="D7408" i="1"/>
  <c r="A7408" i="1"/>
  <c r="W7407" i="1"/>
  <c r="V7407" i="1" s="1"/>
  <c r="M7407" i="1"/>
  <c r="L7407" i="1"/>
  <c r="D7407" i="1"/>
  <c r="A7407" i="1"/>
  <c r="W7406" i="1"/>
  <c r="V7406" i="1"/>
  <c r="P7406" i="1"/>
  <c r="O7406" i="1"/>
  <c r="Q7406" i="1" s="1"/>
  <c r="M7406" i="1"/>
  <c r="L7406" i="1"/>
  <c r="N7406" i="1" s="1"/>
  <c r="D7406" i="1"/>
  <c r="A7406" i="1"/>
  <c r="W7405" i="1"/>
  <c r="V7405" i="1"/>
  <c r="Q7405" i="1"/>
  <c r="P7405" i="1"/>
  <c r="M7405" i="1"/>
  <c r="L7405" i="1"/>
  <c r="N7405" i="1" s="1"/>
  <c r="O7405" i="1" s="1"/>
  <c r="D7405" i="1"/>
  <c r="A7405" i="1"/>
  <c r="W7404" i="1"/>
  <c r="V7404" i="1" s="1"/>
  <c r="P7404" i="1"/>
  <c r="M7404" i="1"/>
  <c r="L7404" i="1"/>
  <c r="N7404" i="1" s="1"/>
  <c r="O7404" i="1" s="1"/>
  <c r="Q7404" i="1" s="1"/>
  <c r="D7404" i="1"/>
  <c r="A7404" i="1"/>
  <c r="W7403" i="1"/>
  <c r="V7403" i="1"/>
  <c r="N7403" i="1"/>
  <c r="O7403" i="1" s="1"/>
  <c r="Q7403" i="1" s="1"/>
  <c r="M7403" i="1"/>
  <c r="P7403" i="1" s="1"/>
  <c r="L7403" i="1"/>
  <c r="D7403" i="1"/>
  <c r="A7403" i="1"/>
  <c r="W7402" i="1"/>
  <c r="V7402" i="1"/>
  <c r="P7402" i="1"/>
  <c r="M7402" i="1"/>
  <c r="L7402" i="1"/>
  <c r="N7402" i="1" s="1"/>
  <c r="O7402" i="1" s="1"/>
  <c r="Q7402" i="1" s="1"/>
  <c r="D7402" i="1"/>
  <c r="A7402" i="1"/>
  <c r="W7401" i="1"/>
  <c r="V7401" i="1"/>
  <c r="P7401" i="1"/>
  <c r="M7401" i="1"/>
  <c r="L7401" i="1"/>
  <c r="N7401" i="1" s="1"/>
  <c r="O7401" i="1" s="1"/>
  <c r="Q7401" i="1" s="1"/>
  <c r="D7401" i="1"/>
  <c r="A7401" i="1"/>
  <c r="W7400" i="1"/>
  <c r="V7400" i="1" s="1"/>
  <c r="M7400" i="1"/>
  <c r="P7400" i="1" s="1"/>
  <c r="L7400" i="1"/>
  <c r="N7400" i="1" s="1"/>
  <c r="O7400" i="1" s="1"/>
  <c r="Q7400" i="1" s="1"/>
  <c r="D7400" i="1"/>
  <c r="A7400" i="1"/>
  <c r="W7399" i="1"/>
  <c r="V7399" i="1"/>
  <c r="N7399" i="1"/>
  <c r="O7399" i="1" s="1"/>
  <c r="Q7399" i="1" s="1"/>
  <c r="M7399" i="1"/>
  <c r="P7399" i="1" s="1"/>
  <c r="L7399" i="1"/>
  <c r="D7399" i="1"/>
  <c r="A7399" i="1"/>
  <c r="W7398" i="1"/>
  <c r="V7398" i="1"/>
  <c r="P7398" i="1"/>
  <c r="O7398" i="1"/>
  <c r="Q7398" i="1" s="1"/>
  <c r="M7398" i="1"/>
  <c r="L7398" i="1"/>
  <c r="N7398" i="1" s="1"/>
  <c r="D7398" i="1"/>
  <c r="A7398" i="1"/>
  <c r="W7397" i="1"/>
  <c r="V7397" i="1"/>
  <c r="Q7397" i="1"/>
  <c r="P7397" i="1"/>
  <c r="M7397" i="1"/>
  <c r="L7397" i="1"/>
  <c r="N7397" i="1" s="1"/>
  <c r="O7397" i="1" s="1"/>
  <c r="D7397" i="1"/>
  <c r="A7397" i="1"/>
  <c r="W7396" i="1"/>
  <c r="V7396" i="1" s="1"/>
  <c r="M7396" i="1"/>
  <c r="P7396" i="1" s="1"/>
  <c r="L7396" i="1"/>
  <c r="N7396" i="1" s="1"/>
  <c r="O7396" i="1" s="1"/>
  <c r="Q7396" i="1" s="1"/>
  <c r="D7396" i="1"/>
  <c r="A7396" i="1"/>
  <c r="W7395" i="1"/>
  <c r="V7395" i="1"/>
  <c r="N7395" i="1"/>
  <c r="O7395" i="1" s="1"/>
  <c r="Q7395" i="1" s="1"/>
  <c r="M7395" i="1"/>
  <c r="P7395" i="1" s="1"/>
  <c r="L7395" i="1"/>
  <c r="D7395" i="1"/>
  <c r="A7395" i="1"/>
  <c r="W7394" i="1"/>
  <c r="V7394" i="1"/>
  <c r="P7394" i="1"/>
  <c r="M7394" i="1"/>
  <c r="L7394" i="1"/>
  <c r="N7394" i="1" s="1"/>
  <c r="O7394" i="1" s="1"/>
  <c r="Q7394" i="1" s="1"/>
  <c r="D7394" i="1"/>
  <c r="A7394" i="1"/>
  <c r="W7393" i="1"/>
  <c r="V7393" i="1"/>
  <c r="P7393" i="1"/>
  <c r="M7393" i="1"/>
  <c r="L7393" i="1"/>
  <c r="N7393" i="1" s="1"/>
  <c r="O7393" i="1" s="1"/>
  <c r="Q7393" i="1" s="1"/>
  <c r="D7393" i="1"/>
  <c r="A7393" i="1"/>
  <c r="W7392" i="1"/>
  <c r="V7392" i="1" s="1"/>
  <c r="M7392" i="1"/>
  <c r="P7392" i="1" s="1"/>
  <c r="L7392" i="1"/>
  <c r="D7392" i="1"/>
  <c r="A7392" i="1"/>
  <c r="W7391" i="1"/>
  <c r="V7391" i="1"/>
  <c r="N7391" i="1"/>
  <c r="O7391" i="1" s="1"/>
  <c r="Q7391" i="1" s="1"/>
  <c r="M7391" i="1"/>
  <c r="P7391" i="1" s="1"/>
  <c r="L7391" i="1"/>
  <c r="D7391" i="1"/>
  <c r="A7391" i="1"/>
  <c r="W7390" i="1"/>
  <c r="V7390" i="1"/>
  <c r="P7390" i="1"/>
  <c r="O7390" i="1"/>
  <c r="Q7390" i="1" s="1"/>
  <c r="M7390" i="1"/>
  <c r="L7390" i="1"/>
  <c r="N7390" i="1" s="1"/>
  <c r="D7390" i="1"/>
  <c r="A7390" i="1"/>
  <c r="W7389" i="1"/>
  <c r="V7389" i="1"/>
  <c r="Q7389" i="1"/>
  <c r="P7389" i="1"/>
  <c r="M7389" i="1"/>
  <c r="L7389" i="1"/>
  <c r="N7389" i="1" s="1"/>
  <c r="O7389" i="1" s="1"/>
  <c r="D7389" i="1"/>
  <c r="A7389" i="1"/>
  <c r="W7388" i="1"/>
  <c r="V7388" i="1" s="1"/>
  <c r="M7388" i="1"/>
  <c r="P7388" i="1" s="1"/>
  <c r="L7388" i="1"/>
  <c r="D7388" i="1"/>
  <c r="A7388" i="1"/>
  <c r="W7387" i="1"/>
  <c r="V7387" i="1"/>
  <c r="N7387" i="1"/>
  <c r="O7387" i="1" s="1"/>
  <c r="Q7387" i="1" s="1"/>
  <c r="M7387" i="1"/>
  <c r="P7387" i="1" s="1"/>
  <c r="L7387" i="1"/>
  <c r="D7387" i="1"/>
  <c r="A7387" i="1"/>
  <c r="W7386" i="1"/>
  <c r="V7386" i="1"/>
  <c r="P7386" i="1"/>
  <c r="M7386" i="1"/>
  <c r="L7386" i="1"/>
  <c r="N7386" i="1" s="1"/>
  <c r="O7386" i="1" s="1"/>
  <c r="Q7386" i="1" s="1"/>
  <c r="D7386" i="1"/>
  <c r="A7386" i="1"/>
  <c r="W7385" i="1"/>
  <c r="V7385" i="1"/>
  <c r="P7385" i="1"/>
  <c r="M7385" i="1"/>
  <c r="L7385" i="1"/>
  <c r="N7385" i="1" s="1"/>
  <c r="O7385" i="1" s="1"/>
  <c r="Q7385" i="1" s="1"/>
  <c r="D7385" i="1"/>
  <c r="A7385" i="1"/>
  <c r="W7384" i="1"/>
  <c r="V7384" i="1" s="1"/>
  <c r="M7384" i="1"/>
  <c r="P7384" i="1" s="1"/>
  <c r="L7384" i="1"/>
  <c r="D7384" i="1"/>
  <c r="A7384" i="1"/>
  <c r="W7383" i="1"/>
  <c r="V7383" i="1"/>
  <c r="N7383" i="1"/>
  <c r="O7383" i="1" s="1"/>
  <c r="Q7383" i="1" s="1"/>
  <c r="M7383" i="1"/>
  <c r="P7383" i="1" s="1"/>
  <c r="L7383" i="1"/>
  <c r="D7383" i="1"/>
  <c r="A7383" i="1"/>
  <c r="W7382" i="1"/>
  <c r="V7382" i="1"/>
  <c r="P7382" i="1"/>
  <c r="O7382" i="1"/>
  <c r="Q7382" i="1" s="1"/>
  <c r="M7382" i="1"/>
  <c r="L7382" i="1"/>
  <c r="N7382" i="1" s="1"/>
  <c r="D7382" i="1"/>
  <c r="A7382" i="1"/>
  <c r="W7381" i="1"/>
  <c r="V7381" i="1"/>
  <c r="Q7381" i="1"/>
  <c r="P7381" i="1"/>
  <c r="M7381" i="1"/>
  <c r="L7381" i="1"/>
  <c r="N7381" i="1" s="1"/>
  <c r="O7381" i="1" s="1"/>
  <c r="D7381" i="1"/>
  <c r="A7381" i="1"/>
  <c r="W7380" i="1"/>
  <c r="V7380" i="1" s="1"/>
  <c r="M7380" i="1"/>
  <c r="P7380" i="1" s="1"/>
  <c r="L7380" i="1"/>
  <c r="D7380" i="1"/>
  <c r="A7380" i="1"/>
  <c r="W7379" i="1"/>
  <c r="V7379" i="1"/>
  <c r="N7379" i="1"/>
  <c r="O7379" i="1" s="1"/>
  <c r="Q7379" i="1" s="1"/>
  <c r="M7379" i="1"/>
  <c r="P7379" i="1" s="1"/>
  <c r="L7379" i="1"/>
  <c r="D7379" i="1"/>
  <c r="A7379" i="1"/>
  <c r="W7378" i="1"/>
  <c r="V7378" i="1"/>
  <c r="P7378" i="1"/>
  <c r="M7378" i="1"/>
  <c r="L7378" i="1"/>
  <c r="N7378" i="1" s="1"/>
  <c r="O7378" i="1" s="1"/>
  <c r="Q7378" i="1" s="1"/>
  <c r="D7378" i="1"/>
  <c r="A7378" i="1"/>
  <c r="W7377" i="1"/>
  <c r="V7377" i="1"/>
  <c r="P7377" i="1"/>
  <c r="M7377" i="1"/>
  <c r="L7377" i="1"/>
  <c r="N7377" i="1" s="1"/>
  <c r="O7377" i="1" s="1"/>
  <c r="Q7377" i="1" s="1"/>
  <c r="D7377" i="1"/>
  <c r="A7377" i="1"/>
  <c r="W7376" i="1"/>
  <c r="V7376" i="1" s="1"/>
  <c r="M7376" i="1"/>
  <c r="P7376" i="1" s="1"/>
  <c r="L7376" i="1"/>
  <c r="D7376" i="1"/>
  <c r="A7376" i="1"/>
  <c r="W7375" i="1"/>
  <c r="V7375" i="1"/>
  <c r="N7375" i="1"/>
  <c r="O7375" i="1" s="1"/>
  <c r="Q7375" i="1" s="1"/>
  <c r="M7375" i="1"/>
  <c r="P7375" i="1" s="1"/>
  <c r="L7375" i="1"/>
  <c r="D7375" i="1"/>
  <c r="A7375" i="1"/>
  <c r="W7374" i="1"/>
  <c r="V7374" i="1"/>
  <c r="P7374" i="1"/>
  <c r="O7374" i="1"/>
  <c r="Q7374" i="1" s="1"/>
  <c r="M7374" i="1"/>
  <c r="L7374" i="1"/>
  <c r="N7374" i="1" s="1"/>
  <c r="D7374" i="1"/>
  <c r="A7374" i="1"/>
  <c r="W7373" i="1"/>
  <c r="V7373" i="1"/>
  <c r="Q7373" i="1"/>
  <c r="P7373" i="1"/>
  <c r="M7373" i="1"/>
  <c r="L7373" i="1"/>
  <c r="N7373" i="1" s="1"/>
  <c r="O7373" i="1" s="1"/>
  <c r="D7373" i="1"/>
  <c r="A7373" i="1"/>
  <c r="W7372" i="1"/>
  <c r="V7372" i="1" s="1"/>
  <c r="M7372" i="1"/>
  <c r="P7372" i="1" s="1"/>
  <c r="L7372" i="1"/>
  <c r="D7372" i="1"/>
  <c r="A7372" i="1"/>
  <c r="W7371" i="1"/>
  <c r="V7371" i="1"/>
  <c r="N7371" i="1"/>
  <c r="O7371" i="1" s="1"/>
  <c r="Q7371" i="1" s="1"/>
  <c r="M7371" i="1"/>
  <c r="P7371" i="1" s="1"/>
  <c r="L7371" i="1"/>
  <c r="D7371" i="1"/>
  <c r="A7371" i="1"/>
  <c r="W7370" i="1"/>
  <c r="V7370" i="1"/>
  <c r="P7370" i="1"/>
  <c r="M7370" i="1"/>
  <c r="L7370" i="1"/>
  <c r="N7370" i="1" s="1"/>
  <c r="O7370" i="1" s="1"/>
  <c r="Q7370" i="1" s="1"/>
  <c r="D7370" i="1"/>
  <c r="A7370" i="1"/>
  <c r="W7369" i="1"/>
  <c r="V7369" i="1"/>
  <c r="P7369" i="1"/>
  <c r="M7369" i="1"/>
  <c r="L7369" i="1"/>
  <c r="N7369" i="1" s="1"/>
  <c r="O7369" i="1" s="1"/>
  <c r="Q7369" i="1" s="1"/>
  <c r="D7369" i="1"/>
  <c r="A7369" i="1"/>
  <c r="W7368" i="1"/>
  <c r="V7368" i="1" s="1"/>
  <c r="M7368" i="1"/>
  <c r="P7368" i="1" s="1"/>
  <c r="L7368" i="1"/>
  <c r="D7368" i="1"/>
  <c r="A7368" i="1"/>
  <c r="W7367" i="1"/>
  <c r="V7367" i="1"/>
  <c r="N7367" i="1"/>
  <c r="O7367" i="1" s="1"/>
  <c r="Q7367" i="1" s="1"/>
  <c r="M7367" i="1"/>
  <c r="P7367" i="1" s="1"/>
  <c r="L7367" i="1"/>
  <c r="D7367" i="1"/>
  <c r="A7367" i="1"/>
  <c r="W7366" i="1"/>
  <c r="V7366" i="1"/>
  <c r="P7366" i="1"/>
  <c r="O7366" i="1"/>
  <c r="Q7366" i="1" s="1"/>
  <c r="M7366" i="1"/>
  <c r="L7366" i="1"/>
  <c r="N7366" i="1" s="1"/>
  <c r="D7366" i="1"/>
  <c r="A7366" i="1"/>
  <c r="W7365" i="1"/>
  <c r="V7365" i="1"/>
  <c r="Q7365" i="1"/>
  <c r="M7365" i="1"/>
  <c r="P7365" i="1" s="1"/>
  <c r="L7365" i="1"/>
  <c r="N7365" i="1" s="1"/>
  <c r="O7365" i="1" s="1"/>
  <c r="D7365" i="1"/>
  <c r="A7365" i="1"/>
  <c r="W7364" i="1"/>
  <c r="V7364" i="1" s="1"/>
  <c r="M7364" i="1"/>
  <c r="P7364" i="1" s="1"/>
  <c r="L7364" i="1"/>
  <c r="D7364" i="1"/>
  <c r="A7364" i="1"/>
  <c r="W7363" i="1"/>
  <c r="V7363" i="1"/>
  <c r="M7363" i="1"/>
  <c r="P7363" i="1" s="1"/>
  <c r="L7363" i="1"/>
  <c r="D7363" i="1"/>
  <c r="A7363" i="1"/>
  <c r="W7362" i="1"/>
  <c r="V7362" i="1"/>
  <c r="P7362" i="1"/>
  <c r="O7362" i="1"/>
  <c r="Q7362" i="1" s="1"/>
  <c r="M7362" i="1"/>
  <c r="L7362" i="1"/>
  <c r="N7362" i="1" s="1"/>
  <c r="D7362" i="1"/>
  <c r="A7362" i="1"/>
  <c r="W7361" i="1"/>
  <c r="V7361" i="1"/>
  <c r="M7361" i="1"/>
  <c r="P7361" i="1" s="1"/>
  <c r="L7361" i="1"/>
  <c r="N7361" i="1" s="1"/>
  <c r="O7361" i="1" s="1"/>
  <c r="Q7361" i="1" s="1"/>
  <c r="D7361" i="1"/>
  <c r="A7361" i="1"/>
  <c r="W7360" i="1"/>
  <c r="V7360" i="1" s="1"/>
  <c r="M7360" i="1"/>
  <c r="P7360" i="1" s="1"/>
  <c r="L7360" i="1"/>
  <c r="D7360" i="1"/>
  <c r="A7360" i="1"/>
  <c r="W7359" i="1"/>
  <c r="V7359" i="1"/>
  <c r="M7359" i="1"/>
  <c r="P7359" i="1" s="1"/>
  <c r="L7359" i="1"/>
  <c r="D7359" i="1"/>
  <c r="A7359" i="1"/>
  <c r="W7358" i="1"/>
  <c r="V7358" i="1"/>
  <c r="P7358" i="1"/>
  <c r="O7358" i="1"/>
  <c r="Q7358" i="1" s="1"/>
  <c r="M7358" i="1"/>
  <c r="L7358" i="1"/>
  <c r="N7358" i="1" s="1"/>
  <c r="D7358" i="1"/>
  <c r="A7358" i="1"/>
  <c r="W7357" i="1"/>
  <c r="V7357" i="1"/>
  <c r="M7357" i="1"/>
  <c r="P7357" i="1" s="1"/>
  <c r="L7357" i="1"/>
  <c r="N7357" i="1" s="1"/>
  <c r="O7357" i="1" s="1"/>
  <c r="Q7357" i="1" s="1"/>
  <c r="D7357" i="1"/>
  <c r="A7357" i="1"/>
  <c r="W7356" i="1"/>
  <c r="V7356" i="1" s="1"/>
  <c r="M7356" i="1"/>
  <c r="P7356" i="1" s="1"/>
  <c r="L7356" i="1"/>
  <c r="D7356" i="1"/>
  <c r="A7356" i="1"/>
  <c r="W7355" i="1"/>
  <c r="V7355" i="1"/>
  <c r="N7355" i="1"/>
  <c r="O7355" i="1" s="1"/>
  <c r="Q7355" i="1" s="1"/>
  <c r="M7355" i="1"/>
  <c r="P7355" i="1" s="1"/>
  <c r="L7355" i="1"/>
  <c r="D7355" i="1"/>
  <c r="A7355" i="1"/>
  <c r="W7354" i="1"/>
  <c r="V7354" i="1"/>
  <c r="P7354" i="1"/>
  <c r="M7354" i="1"/>
  <c r="L7354" i="1"/>
  <c r="N7354" i="1" s="1"/>
  <c r="O7354" i="1" s="1"/>
  <c r="Q7354" i="1" s="1"/>
  <c r="D7354" i="1"/>
  <c r="A7354" i="1"/>
  <c r="W7353" i="1"/>
  <c r="V7353" i="1"/>
  <c r="Q7353" i="1"/>
  <c r="M7353" i="1"/>
  <c r="P7353" i="1" s="1"/>
  <c r="L7353" i="1"/>
  <c r="N7353" i="1" s="1"/>
  <c r="O7353" i="1" s="1"/>
  <c r="D7353" i="1"/>
  <c r="A7353" i="1"/>
  <c r="W7352" i="1"/>
  <c r="V7352" i="1" s="1"/>
  <c r="M7352" i="1"/>
  <c r="P7352" i="1" s="1"/>
  <c r="L7352" i="1"/>
  <c r="D7352" i="1"/>
  <c r="A7352" i="1"/>
  <c r="W7351" i="1"/>
  <c r="V7351" i="1"/>
  <c r="N7351" i="1"/>
  <c r="O7351" i="1" s="1"/>
  <c r="Q7351" i="1" s="1"/>
  <c r="M7351" i="1"/>
  <c r="P7351" i="1" s="1"/>
  <c r="L7351" i="1"/>
  <c r="D7351" i="1"/>
  <c r="A7351" i="1"/>
  <c r="W7350" i="1"/>
  <c r="V7350" i="1"/>
  <c r="P7350" i="1"/>
  <c r="M7350" i="1"/>
  <c r="L7350" i="1"/>
  <c r="N7350" i="1" s="1"/>
  <c r="O7350" i="1" s="1"/>
  <c r="Q7350" i="1" s="1"/>
  <c r="D7350" i="1"/>
  <c r="A7350" i="1"/>
  <c r="W7349" i="1"/>
  <c r="V7349" i="1"/>
  <c r="Q7349" i="1"/>
  <c r="M7349" i="1"/>
  <c r="P7349" i="1" s="1"/>
  <c r="L7349" i="1"/>
  <c r="N7349" i="1" s="1"/>
  <c r="O7349" i="1" s="1"/>
  <c r="D7349" i="1"/>
  <c r="A7349" i="1"/>
  <c r="W7348" i="1"/>
  <c r="V7348" i="1" s="1"/>
  <c r="M7348" i="1"/>
  <c r="P7348" i="1" s="1"/>
  <c r="L7348" i="1"/>
  <c r="D7348" i="1"/>
  <c r="A7348" i="1"/>
  <c r="W7347" i="1"/>
  <c r="V7347" i="1"/>
  <c r="N7347" i="1"/>
  <c r="O7347" i="1" s="1"/>
  <c r="Q7347" i="1" s="1"/>
  <c r="M7347" i="1"/>
  <c r="P7347" i="1" s="1"/>
  <c r="L7347" i="1"/>
  <c r="D7347" i="1"/>
  <c r="A7347" i="1"/>
  <c r="W7346" i="1"/>
  <c r="V7346" i="1"/>
  <c r="P7346" i="1"/>
  <c r="O7346" i="1"/>
  <c r="Q7346" i="1" s="1"/>
  <c r="M7346" i="1"/>
  <c r="L7346" i="1"/>
  <c r="N7346" i="1" s="1"/>
  <c r="D7346" i="1"/>
  <c r="A7346" i="1"/>
  <c r="W7345" i="1"/>
  <c r="V7345" i="1"/>
  <c r="Q7345" i="1"/>
  <c r="M7345" i="1"/>
  <c r="P7345" i="1" s="1"/>
  <c r="L7345" i="1"/>
  <c r="N7345" i="1" s="1"/>
  <c r="O7345" i="1" s="1"/>
  <c r="D7345" i="1"/>
  <c r="A7345" i="1"/>
  <c r="W7344" i="1"/>
  <c r="V7344" i="1" s="1"/>
  <c r="M7344" i="1"/>
  <c r="P7344" i="1" s="1"/>
  <c r="L7344" i="1"/>
  <c r="D7344" i="1"/>
  <c r="A7344" i="1"/>
  <c r="W7343" i="1"/>
  <c r="V7343" i="1"/>
  <c r="M7343" i="1"/>
  <c r="P7343" i="1" s="1"/>
  <c r="L7343" i="1"/>
  <c r="D7343" i="1"/>
  <c r="A7343" i="1"/>
  <c r="W7342" i="1"/>
  <c r="V7342" i="1"/>
  <c r="P7342" i="1"/>
  <c r="M7342" i="1"/>
  <c r="N7342" i="1" s="1"/>
  <c r="O7342" i="1" s="1"/>
  <c r="Q7342" i="1" s="1"/>
  <c r="L7342" i="1"/>
  <c r="D7342" i="1"/>
  <c r="A7342" i="1"/>
  <c r="W7341" i="1"/>
  <c r="V7341" i="1"/>
  <c r="M7341" i="1"/>
  <c r="P7341" i="1" s="1"/>
  <c r="L7341" i="1"/>
  <c r="N7341" i="1" s="1"/>
  <c r="O7341" i="1" s="1"/>
  <c r="Q7341" i="1" s="1"/>
  <c r="D7341" i="1"/>
  <c r="A7341" i="1"/>
  <c r="W7340" i="1"/>
  <c r="V7340" i="1" s="1"/>
  <c r="M7340" i="1"/>
  <c r="P7340" i="1" s="1"/>
  <c r="L7340" i="1"/>
  <c r="D7340" i="1"/>
  <c r="A7340" i="1"/>
  <c r="W7339" i="1"/>
  <c r="V7339" i="1"/>
  <c r="M7339" i="1"/>
  <c r="L7339" i="1"/>
  <c r="D7339" i="1"/>
  <c r="A7339" i="1"/>
  <c r="W7338" i="1"/>
  <c r="V7338" i="1"/>
  <c r="P7338" i="1"/>
  <c r="M7338" i="1"/>
  <c r="N7338" i="1" s="1"/>
  <c r="O7338" i="1" s="1"/>
  <c r="Q7338" i="1" s="1"/>
  <c r="L7338" i="1"/>
  <c r="D7338" i="1"/>
  <c r="A7338" i="1"/>
  <c r="W7337" i="1"/>
  <c r="V7337" i="1"/>
  <c r="M7337" i="1"/>
  <c r="P7337" i="1" s="1"/>
  <c r="L7337" i="1"/>
  <c r="D7337" i="1"/>
  <c r="A7337" i="1"/>
  <c r="W7336" i="1"/>
  <c r="V7336" i="1" s="1"/>
  <c r="M7336" i="1"/>
  <c r="L7336" i="1"/>
  <c r="D7336" i="1"/>
  <c r="A7336" i="1"/>
  <c r="W7335" i="1"/>
  <c r="V7335" i="1"/>
  <c r="O7335" i="1"/>
  <c r="Q7335" i="1" s="1"/>
  <c r="N7335" i="1"/>
  <c r="M7335" i="1"/>
  <c r="P7335" i="1" s="1"/>
  <c r="L7335" i="1"/>
  <c r="D7335" i="1"/>
  <c r="A7335" i="1"/>
  <c r="W7334" i="1"/>
  <c r="V7334" i="1"/>
  <c r="P7334" i="1"/>
  <c r="M7334" i="1"/>
  <c r="N7334" i="1" s="1"/>
  <c r="O7334" i="1" s="1"/>
  <c r="Q7334" i="1" s="1"/>
  <c r="L7334" i="1"/>
  <c r="D7334" i="1"/>
  <c r="A7334" i="1"/>
  <c r="W7333" i="1"/>
  <c r="V7333" i="1" s="1"/>
  <c r="M7333" i="1"/>
  <c r="P7333" i="1" s="1"/>
  <c r="L7333" i="1"/>
  <c r="D7333" i="1"/>
  <c r="A7333" i="1"/>
  <c r="W7332" i="1"/>
  <c r="V7332" i="1" s="1"/>
  <c r="M7332" i="1"/>
  <c r="L7332" i="1"/>
  <c r="D7332" i="1"/>
  <c r="A7332" i="1"/>
  <c r="W7331" i="1"/>
  <c r="V7331" i="1"/>
  <c r="M7331" i="1"/>
  <c r="P7331" i="1" s="1"/>
  <c r="L7331" i="1"/>
  <c r="D7331" i="1"/>
  <c r="A7331" i="1"/>
  <c r="W7330" i="1"/>
  <c r="V7330" i="1" s="1"/>
  <c r="P7330" i="1"/>
  <c r="O7330" i="1"/>
  <c r="Q7330" i="1" s="1"/>
  <c r="M7330" i="1"/>
  <c r="N7330" i="1" s="1"/>
  <c r="L7330" i="1"/>
  <c r="D7330" i="1"/>
  <c r="A7330" i="1"/>
  <c r="W7329" i="1"/>
  <c r="V7329" i="1"/>
  <c r="M7329" i="1"/>
  <c r="P7329" i="1" s="1"/>
  <c r="L7329" i="1"/>
  <c r="D7329" i="1"/>
  <c r="A7329" i="1"/>
  <c r="W7328" i="1"/>
  <c r="V7328" i="1" s="1"/>
  <c r="M7328" i="1"/>
  <c r="L7328" i="1"/>
  <c r="D7328" i="1"/>
  <c r="A7328" i="1"/>
  <c r="W7327" i="1"/>
  <c r="V7327" i="1"/>
  <c r="M7327" i="1"/>
  <c r="P7327" i="1" s="1"/>
  <c r="L7327" i="1"/>
  <c r="D7327" i="1"/>
  <c r="A7327" i="1"/>
  <c r="W7326" i="1"/>
  <c r="V7326" i="1" s="1"/>
  <c r="P7326" i="1"/>
  <c r="M7326" i="1"/>
  <c r="N7326" i="1" s="1"/>
  <c r="O7326" i="1" s="1"/>
  <c r="Q7326" i="1" s="1"/>
  <c r="L7326" i="1"/>
  <c r="D7326" i="1"/>
  <c r="A7326" i="1"/>
  <c r="W7325" i="1"/>
  <c r="V7325" i="1" s="1"/>
  <c r="M7325" i="1"/>
  <c r="P7325" i="1" s="1"/>
  <c r="L7325" i="1"/>
  <c r="D7325" i="1"/>
  <c r="A7325" i="1"/>
  <c r="W7324" i="1"/>
  <c r="V7324" i="1" s="1"/>
  <c r="M7324" i="1"/>
  <c r="L7324" i="1"/>
  <c r="D7324" i="1"/>
  <c r="A7324" i="1"/>
  <c r="W7323" i="1"/>
  <c r="V7323" i="1"/>
  <c r="N7323" i="1"/>
  <c r="O7323" i="1" s="1"/>
  <c r="Q7323" i="1" s="1"/>
  <c r="M7323" i="1"/>
  <c r="P7323" i="1" s="1"/>
  <c r="L7323" i="1"/>
  <c r="D7323" i="1"/>
  <c r="A7323" i="1"/>
  <c r="W7322" i="1"/>
  <c r="V7322" i="1" s="1"/>
  <c r="P7322" i="1"/>
  <c r="M7322" i="1"/>
  <c r="N7322" i="1" s="1"/>
  <c r="O7322" i="1" s="1"/>
  <c r="Q7322" i="1" s="1"/>
  <c r="L7322" i="1"/>
  <c r="D7322" i="1"/>
  <c r="A7322" i="1"/>
  <c r="W7321" i="1"/>
  <c r="V7321" i="1"/>
  <c r="M7321" i="1"/>
  <c r="P7321" i="1" s="1"/>
  <c r="L7321" i="1"/>
  <c r="D7321" i="1"/>
  <c r="A7321" i="1"/>
  <c r="W7320" i="1"/>
  <c r="V7320" i="1" s="1"/>
  <c r="M7320" i="1"/>
  <c r="L7320" i="1"/>
  <c r="D7320" i="1"/>
  <c r="A7320" i="1"/>
  <c r="W7319" i="1"/>
  <c r="V7319" i="1"/>
  <c r="M7319" i="1"/>
  <c r="P7319" i="1" s="1"/>
  <c r="L7319" i="1"/>
  <c r="D7319" i="1"/>
  <c r="A7319" i="1"/>
  <c r="W7318" i="1"/>
  <c r="V7318" i="1" s="1"/>
  <c r="P7318" i="1"/>
  <c r="M7318" i="1"/>
  <c r="N7318" i="1" s="1"/>
  <c r="O7318" i="1" s="1"/>
  <c r="Q7318" i="1" s="1"/>
  <c r="L7318" i="1"/>
  <c r="D7318" i="1"/>
  <c r="A7318" i="1"/>
  <c r="W7317" i="1"/>
  <c r="V7317" i="1" s="1"/>
  <c r="M7317" i="1"/>
  <c r="P7317" i="1" s="1"/>
  <c r="L7317" i="1"/>
  <c r="D7317" i="1"/>
  <c r="A7317" i="1"/>
  <c r="W7316" i="1"/>
  <c r="V7316" i="1" s="1"/>
  <c r="M7316" i="1"/>
  <c r="L7316" i="1"/>
  <c r="D7316" i="1"/>
  <c r="A7316" i="1"/>
  <c r="W7315" i="1"/>
  <c r="V7315" i="1"/>
  <c r="M7315" i="1"/>
  <c r="P7315" i="1" s="1"/>
  <c r="L7315" i="1"/>
  <c r="D7315" i="1"/>
  <c r="A7315" i="1"/>
  <c r="W7314" i="1"/>
  <c r="V7314" i="1" s="1"/>
  <c r="P7314" i="1"/>
  <c r="M7314" i="1"/>
  <c r="N7314" i="1" s="1"/>
  <c r="O7314" i="1" s="1"/>
  <c r="Q7314" i="1" s="1"/>
  <c r="L7314" i="1"/>
  <c r="D7314" i="1"/>
  <c r="A7314" i="1"/>
  <c r="W7313" i="1"/>
  <c r="V7313" i="1"/>
  <c r="M7313" i="1"/>
  <c r="P7313" i="1" s="1"/>
  <c r="L7313" i="1"/>
  <c r="D7313" i="1"/>
  <c r="A7313" i="1"/>
  <c r="W7312" i="1"/>
  <c r="V7312" i="1" s="1"/>
  <c r="M7312" i="1"/>
  <c r="L7312" i="1"/>
  <c r="D7312" i="1"/>
  <c r="A7312" i="1"/>
  <c r="W7311" i="1"/>
  <c r="V7311" i="1" s="1"/>
  <c r="O7311" i="1"/>
  <c r="Q7311" i="1" s="1"/>
  <c r="N7311" i="1"/>
  <c r="M7311" i="1"/>
  <c r="P7311" i="1" s="1"/>
  <c r="L7311" i="1"/>
  <c r="D7311" i="1"/>
  <c r="A7311" i="1"/>
  <c r="W7310" i="1"/>
  <c r="V7310" i="1" s="1"/>
  <c r="Q7310" i="1"/>
  <c r="P7310" i="1"/>
  <c r="O7310" i="1"/>
  <c r="M7310" i="1"/>
  <c r="N7310" i="1" s="1"/>
  <c r="L7310" i="1"/>
  <c r="D7310" i="1"/>
  <c r="A7310" i="1"/>
  <c r="W7309" i="1"/>
  <c r="V7309" i="1" s="1"/>
  <c r="M7309" i="1"/>
  <c r="P7309" i="1" s="1"/>
  <c r="L7309" i="1"/>
  <c r="D7309" i="1"/>
  <c r="A7309" i="1"/>
  <c r="W7308" i="1"/>
  <c r="V7308" i="1" s="1"/>
  <c r="M7308" i="1"/>
  <c r="L7308" i="1"/>
  <c r="D7308" i="1"/>
  <c r="A7308" i="1"/>
  <c r="W7307" i="1"/>
  <c r="V7307" i="1" s="1"/>
  <c r="N7307" i="1"/>
  <c r="O7307" i="1" s="1"/>
  <c r="Q7307" i="1" s="1"/>
  <c r="M7307" i="1"/>
  <c r="P7307" i="1" s="1"/>
  <c r="L7307" i="1"/>
  <c r="D7307" i="1"/>
  <c r="A7307" i="1"/>
  <c r="W7306" i="1"/>
  <c r="V7306" i="1" s="1"/>
  <c r="P7306" i="1"/>
  <c r="O7306" i="1"/>
  <c r="Q7306" i="1" s="1"/>
  <c r="M7306" i="1"/>
  <c r="N7306" i="1" s="1"/>
  <c r="L7306" i="1"/>
  <c r="D7306" i="1"/>
  <c r="A7306" i="1"/>
  <c r="W7305" i="1"/>
  <c r="V7305" i="1" s="1"/>
  <c r="M7305" i="1"/>
  <c r="P7305" i="1" s="1"/>
  <c r="L7305" i="1"/>
  <c r="D7305" i="1"/>
  <c r="A7305" i="1"/>
  <c r="W7304" i="1"/>
  <c r="V7304" i="1" s="1"/>
  <c r="M7304" i="1"/>
  <c r="L7304" i="1"/>
  <c r="D7304" i="1"/>
  <c r="A7304" i="1"/>
  <c r="W7303" i="1"/>
  <c r="V7303" i="1" s="1"/>
  <c r="O7303" i="1"/>
  <c r="Q7303" i="1" s="1"/>
  <c r="N7303" i="1"/>
  <c r="M7303" i="1"/>
  <c r="P7303" i="1" s="1"/>
  <c r="L7303" i="1"/>
  <c r="D7303" i="1"/>
  <c r="A7303" i="1"/>
  <c r="W7302" i="1"/>
  <c r="V7302" i="1" s="1"/>
  <c r="P7302" i="1"/>
  <c r="O7302" i="1"/>
  <c r="Q7302" i="1" s="1"/>
  <c r="M7302" i="1"/>
  <c r="N7302" i="1" s="1"/>
  <c r="L7302" i="1"/>
  <c r="D7302" i="1"/>
  <c r="A7302" i="1"/>
  <c r="W7301" i="1"/>
  <c r="V7301" i="1" s="1"/>
  <c r="M7301" i="1"/>
  <c r="P7301" i="1" s="1"/>
  <c r="L7301" i="1"/>
  <c r="D7301" i="1"/>
  <c r="A7301" i="1"/>
  <c r="W7300" i="1"/>
  <c r="V7300" i="1" s="1"/>
  <c r="M7300" i="1"/>
  <c r="L7300" i="1"/>
  <c r="D7300" i="1"/>
  <c r="A7300" i="1"/>
  <c r="W7299" i="1"/>
  <c r="V7299" i="1" s="1"/>
  <c r="M7299" i="1"/>
  <c r="P7299" i="1" s="1"/>
  <c r="L7299" i="1"/>
  <c r="D7299" i="1"/>
  <c r="A7299" i="1"/>
  <c r="W7298" i="1"/>
  <c r="V7298" i="1" s="1"/>
  <c r="P7298" i="1"/>
  <c r="M7298" i="1"/>
  <c r="N7298" i="1" s="1"/>
  <c r="O7298" i="1" s="1"/>
  <c r="Q7298" i="1" s="1"/>
  <c r="L7298" i="1"/>
  <c r="D7298" i="1"/>
  <c r="A7298" i="1"/>
  <c r="W7297" i="1"/>
  <c r="V7297" i="1" s="1"/>
  <c r="M7297" i="1"/>
  <c r="P7297" i="1" s="1"/>
  <c r="L7297" i="1"/>
  <c r="D7297" i="1"/>
  <c r="A7297" i="1"/>
  <c r="W7296" i="1"/>
  <c r="V7296" i="1" s="1"/>
  <c r="M7296" i="1"/>
  <c r="L7296" i="1"/>
  <c r="D7296" i="1"/>
  <c r="A7296" i="1"/>
  <c r="W7295" i="1"/>
  <c r="V7295" i="1" s="1"/>
  <c r="M7295" i="1"/>
  <c r="L7295" i="1"/>
  <c r="D7295" i="1"/>
  <c r="A7295" i="1"/>
  <c r="W7294" i="1"/>
  <c r="V7294" i="1" s="1"/>
  <c r="P7294" i="1"/>
  <c r="M7294" i="1"/>
  <c r="N7294" i="1" s="1"/>
  <c r="O7294" i="1" s="1"/>
  <c r="Q7294" i="1" s="1"/>
  <c r="L7294" i="1"/>
  <c r="D7294" i="1"/>
  <c r="A7294" i="1"/>
  <c r="W7293" i="1"/>
  <c r="V7293" i="1"/>
  <c r="M7293" i="1"/>
  <c r="P7293" i="1" s="1"/>
  <c r="L7293" i="1"/>
  <c r="D7293" i="1"/>
  <c r="A7293" i="1"/>
  <c r="W7292" i="1"/>
  <c r="V7292" i="1" s="1"/>
  <c r="M7292" i="1"/>
  <c r="L7292" i="1"/>
  <c r="D7292" i="1"/>
  <c r="A7292" i="1"/>
  <c r="W7291" i="1"/>
  <c r="V7291" i="1" s="1"/>
  <c r="O7291" i="1"/>
  <c r="Q7291" i="1" s="1"/>
  <c r="N7291" i="1"/>
  <c r="M7291" i="1"/>
  <c r="P7291" i="1" s="1"/>
  <c r="L7291" i="1"/>
  <c r="D7291" i="1"/>
  <c r="A7291" i="1"/>
  <c r="W7290" i="1"/>
  <c r="V7290" i="1" s="1"/>
  <c r="Q7290" i="1"/>
  <c r="P7290" i="1"/>
  <c r="O7290" i="1"/>
  <c r="M7290" i="1"/>
  <c r="N7290" i="1" s="1"/>
  <c r="L7290" i="1"/>
  <c r="D7290" i="1"/>
  <c r="A7290" i="1"/>
  <c r="W7289" i="1"/>
  <c r="V7289" i="1"/>
  <c r="M7289" i="1"/>
  <c r="P7289" i="1" s="1"/>
  <c r="L7289" i="1"/>
  <c r="D7289" i="1"/>
  <c r="A7289" i="1"/>
  <c r="W7288" i="1"/>
  <c r="V7288" i="1" s="1"/>
  <c r="M7288" i="1"/>
  <c r="L7288" i="1"/>
  <c r="D7288" i="1"/>
  <c r="A7288" i="1"/>
  <c r="W7287" i="1"/>
  <c r="V7287" i="1" s="1"/>
  <c r="M7287" i="1"/>
  <c r="P7287" i="1" s="1"/>
  <c r="L7287" i="1"/>
  <c r="D7287" i="1"/>
  <c r="A7287" i="1"/>
  <c r="W7286" i="1"/>
  <c r="V7286" i="1" s="1"/>
  <c r="P7286" i="1"/>
  <c r="M7286" i="1"/>
  <c r="N7286" i="1" s="1"/>
  <c r="O7286" i="1" s="1"/>
  <c r="Q7286" i="1" s="1"/>
  <c r="L7286" i="1"/>
  <c r="D7286" i="1"/>
  <c r="A7286" i="1"/>
  <c r="W7285" i="1"/>
  <c r="V7285" i="1" s="1"/>
  <c r="M7285" i="1"/>
  <c r="L7285" i="1"/>
  <c r="D7285" i="1"/>
  <c r="A7285" i="1"/>
  <c r="W7284" i="1"/>
  <c r="V7284" i="1" s="1"/>
  <c r="M7284" i="1"/>
  <c r="L7284" i="1"/>
  <c r="D7284" i="1"/>
  <c r="A7284" i="1"/>
  <c r="W7283" i="1"/>
  <c r="V7283" i="1" s="1"/>
  <c r="O7283" i="1"/>
  <c r="Q7283" i="1" s="1"/>
  <c r="N7283" i="1"/>
  <c r="M7283" i="1"/>
  <c r="P7283" i="1" s="1"/>
  <c r="L7283" i="1"/>
  <c r="D7283" i="1"/>
  <c r="A7283" i="1"/>
  <c r="W7282" i="1"/>
  <c r="V7282" i="1" s="1"/>
  <c r="Q7282" i="1"/>
  <c r="P7282" i="1"/>
  <c r="O7282" i="1"/>
  <c r="M7282" i="1"/>
  <c r="N7282" i="1" s="1"/>
  <c r="L7282" i="1"/>
  <c r="D7282" i="1"/>
  <c r="A7282" i="1"/>
  <c r="W7281" i="1"/>
  <c r="V7281" i="1"/>
  <c r="M7281" i="1"/>
  <c r="L7281" i="1"/>
  <c r="D7281" i="1"/>
  <c r="A7281" i="1"/>
  <c r="W7280" i="1"/>
  <c r="V7280" i="1" s="1"/>
  <c r="M7280" i="1"/>
  <c r="L7280" i="1"/>
  <c r="D7280" i="1"/>
  <c r="A7280" i="1"/>
  <c r="W7279" i="1"/>
  <c r="V7279" i="1" s="1"/>
  <c r="M7279" i="1"/>
  <c r="L7279" i="1"/>
  <c r="D7279" i="1"/>
  <c r="A7279" i="1"/>
  <c r="W7278" i="1"/>
  <c r="V7278" i="1" s="1"/>
  <c r="P7278" i="1"/>
  <c r="M7278" i="1"/>
  <c r="N7278" i="1" s="1"/>
  <c r="O7278" i="1" s="1"/>
  <c r="Q7278" i="1" s="1"/>
  <c r="L7278" i="1"/>
  <c r="D7278" i="1"/>
  <c r="A7278" i="1"/>
  <c r="W7277" i="1"/>
  <c r="V7277" i="1"/>
  <c r="M7277" i="1"/>
  <c r="L7277" i="1"/>
  <c r="D7277" i="1"/>
  <c r="A7277" i="1"/>
  <c r="W7276" i="1"/>
  <c r="V7276" i="1" s="1"/>
  <c r="M7276" i="1"/>
  <c r="L7276" i="1"/>
  <c r="D7276" i="1"/>
  <c r="A7276" i="1"/>
  <c r="W7275" i="1"/>
  <c r="V7275" i="1" s="1"/>
  <c r="M7275" i="1"/>
  <c r="P7275" i="1" s="1"/>
  <c r="L7275" i="1"/>
  <c r="D7275" i="1"/>
  <c r="A7275" i="1"/>
  <c r="W7274" i="1"/>
  <c r="V7274" i="1" s="1"/>
  <c r="P7274" i="1"/>
  <c r="M7274" i="1"/>
  <c r="N7274" i="1" s="1"/>
  <c r="O7274" i="1" s="1"/>
  <c r="Q7274" i="1" s="1"/>
  <c r="L7274" i="1"/>
  <c r="D7274" i="1"/>
  <c r="A7274" i="1"/>
  <c r="W7273" i="1"/>
  <c r="V7273" i="1" s="1"/>
  <c r="M7273" i="1"/>
  <c r="L7273" i="1"/>
  <c r="D7273" i="1"/>
  <c r="A7273" i="1"/>
  <c r="W7272" i="1"/>
  <c r="V7272" i="1" s="1"/>
  <c r="M7272" i="1"/>
  <c r="L7272" i="1"/>
  <c r="D7272" i="1"/>
  <c r="A7272" i="1"/>
  <c r="W7271" i="1"/>
  <c r="V7271" i="1" s="1"/>
  <c r="N7271" i="1"/>
  <c r="O7271" i="1" s="1"/>
  <c r="Q7271" i="1" s="1"/>
  <c r="M7271" i="1"/>
  <c r="P7271" i="1" s="1"/>
  <c r="L7271" i="1"/>
  <c r="D7271" i="1"/>
  <c r="A7271" i="1"/>
  <c r="W7270" i="1"/>
  <c r="V7270" i="1" s="1"/>
  <c r="P7270" i="1"/>
  <c r="O7270" i="1"/>
  <c r="Q7270" i="1" s="1"/>
  <c r="M7270" i="1"/>
  <c r="N7270" i="1" s="1"/>
  <c r="L7270" i="1"/>
  <c r="D7270" i="1"/>
  <c r="A7270" i="1"/>
  <c r="W7269" i="1"/>
  <c r="V7269" i="1" s="1"/>
  <c r="M7269" i="1"/>
  <c r="L7269" i="1"/>
  <c r="D7269" i="1"/>
  <c r="A7269" i="1"/>
  <c r="W7268" i="1"/>
  <c r="V7268" i="1" s="1"/>
  <c r="M7268" i="1"/>
  <c r="L7268" i="1"/>
  <c r="D7268" i="1"/>
  <c r="A7268" i="1"/>
  <c r="W7267" i="1"/>
  <c r="V7267" i="1" s="1"/>
  <c r="N7267" i="1"/>
  <c r="O7267" i="1" s="1"/>
  <c r="Q7267" i="1" s="1"/>
  <c r="M7267" i="1"/>
  <c r="P7267" i="1" s="1"/>
  <c r="L7267" i="1"/>
  <c r="D7267" i="1"/>
  <c r="A7267" i="1"/>
  <c r="W7266" i="1"/>
  <c r="V7266" i="1" s="1"/>
  <c r="P7266" i="1"/>
  <c r="O7266" i="1"/>
  <c r="Q7266" i="1" s="1"/>
  <c r="M7266" i="1"/>
  <c r="N7266" i="1" s="1"/>
  <c r="L7266" i="1"/>
  <c r="D7266" i="1"/>
  <c r="A7266" i="1"/>
  <c r="W7265" i="1"/>
  <c r="V7265" i="1" s="1"/>
  <c r="M7265" i="1"/>
  <c r="L7265" i="1"/>
  <c r="D7265" i="1"/>
  <c r="A7265" i="1"/>
  <c r="W7264" i="1"/>
  <c r="V7264" i="1" s="1"/>
  <c r="M7264" i="1"/>
  <c r="L7264" i="1"/>
  <c r="D7264" i="1"/>
  <c r="A7264" i="1"/>
  <c r="W7263" i="1"/>
  <c r="V7263" i="1" s="1"/>
  <c r="M7263" i="1"/>
  <c r="P7263" i="1" s="1"/>
  <c r="L7263" i="1"/>
  <c r="D7263" i="1"/>
  <c r="A7263" i="1"/>
  <c r="W7262" i="1"/>
  <c r="V7262" i="1" s="1"/>
  <c r="M7262" i="1"/>
  <c r="N7262" i="1" s="1"/>
  <c r="O7262" i="1" s="1"/>
  <c r="Q7262" i="1" s="1"/>
  <c r="L7262" i="1"/>
  <c r="D7262" i="1"/>
  <c r="A7262" i="1"/>
  <c r="W7261" i="1"/>
  <c r="V7261" i="1" s="1"/>
  <c r="M7261" i="1"/>
  <c r="L7261" i="1"/>
  <c r="D7261" i="1"/>
  <c r="A7261" i="1"/>
  <c r="W7260" i="1"/>
  <c r="V7260" i="1" s="1"/>
  <c r="M7260" i="1"/>
  <c r="L7260" i="1"/>
  <c r="D7260" i="1"/>
  <c r="A7260" i="1"/>
  <c r="W7259" i="1"/>
  <c r="V7259" i="1" s="1"/>
  <c r="M7259" i="1"/>
  <c r="P7259" i="1" s="1"/>
  <c r="L7259" i="1"/>
  <c r="D7259" i="1"/>
  <c r="A7259" i="1"/>
  <c r="W7258" i="1"/>
  <c r="V7258" i="1" s="1"/>
  <c r="P7258" i="1"/>
  <c r="M7258" i="1"/>
  <c r="N7258" i="1" s="1"/>
  <c r="O7258" i="1" s="1"/>
  <c r="Q7258" i="1" s="1"/>
  <c r="L7258" i="1"/>
  <c r="D7258" i="1"/>
  <c r="A7258" i="1"/>
  <c r="W7257" i="1"/>
  <c r="V7257" i="1" s="1"/>
  <c r="M7257" i="1"/>
  <c r="L7257" i="1"/>
  <c r="D7257" i="1"/>
  <c r="A7257" i="1"/>
  <c r="W7256" i="1"/>
  <c r="V7256" i="1" s="1"/>
  <c r="M7256" i="1"/>
  <c r="L7256" i="1"/>
  <c r="D7256" i="1"/>
  <c r="A7256" i="1"/>
  <c r="W7255" i="1"/>
  <c r="V7255" i="1" s="1"/>
  <c r="Q7255" i="1"/>
  <c r="O7255" i="1"/>
  <c r="N7255" i="1"/>
  <c r="M7255" i="1"/>
  <c r="P7255" i="1" s="1"/>
  <c r="L7255" i="1"/>
  <c r="D7255" i="1"/>
  <c r="A7255" i="1"/>
  <c r="W7254" i="1"/>
  <c r="V7254" i="1" s="1"/>
  <c r="Q7254" i="1"/>
  <c r="P7254" i="1"/>
  <c r="O7254" i="1"/>
  <c r="M7254" i="1"/>
  <c r="N7254" i="1" s="1"/>
  <c r="L7254" i="1"/>
  <c r="D7254" i="1"/>
  <c r="A7254" i="1"/>
  <c r="W7253" i="1"/>
  <c r="V7253" i="1"/>
  <c r="M7253" i="1"/>
  <c r="L7253" i="1"/>
  <c r="D7253" i="1"/>
  <c r="A7253" i="1"/>
  <c r="W7252" i="1"/>
  <c r="V7252" i="1" s="1"/>
  <c r="M7252" i="1"/>
  <c r="L7252" i="1"/>
  <c r="D7252" i="1"/>
  <c r="A7252" i="1"/>
  <c r="W7251" i="1"/>
  <c r="V7251" i="1" s="1"/>
  <c r="Q7251" i="1"/>
  <c r="O7251" i="1"/>
  <c r="N7251" i="1"/>
  <c r="M7251" i="1"/>
  <c r="P7251" i="1" s="1"/>
  <c r="L7251" i="1"/>
  <c r="D7251" i="1"/>
  <c r="A7251" i="1"/>
  <c r="W7250" i="1"/>
  <c r="V7250" i="1" s="1"/>
  <c r="Q7250" i="1"/>
  <c r="P7250" i="1"/>
  <c r="O7250" i="1"/>
  <c r="M7250" i="1"/>
  <c r="N7250" i="1" s="1"/>
  <c r="L7250" i="1"/>
  <c r="D7250" i="1"/>
  <c r="A7250" i="1"/>
  <c r="W7249" i="1"/>
  <c r="V7249" i="1"/>
  <c r="M7249" i="1"/>
  <c r="L7249" i="1"/>
  <c r="D7249" i="1"/>
  <c r="A7249" i="1"/>
  <c r="W7248" i="1"/>
  <c r="V7248" i="1" s="1"/>
  <c r="M7248" i="1"/>
  <c r="L7248" i="1"/>
  <c r="D7248" i="1"/>
  <c r="A7248" i="1"/>
  <c r="W7247" i="1"/>
  <c r="V7247" i="1" s="1"/>
  <c r="N7247" i="1"/>
  <c r="O7247" i="1" s="1"/>
  <c r="Q7247" i="1" s="1"/>
  <c r="M7247" i="1"/>
  <c r="P7247" i="1" s="1"/>
  <c r="L7247" i="1"/>
  <c r="D7247" i="1"/>
  <c r="A7247" i="1"/>
  <c r="W7246" i="1"/>
  <c r="V7246" i="1" s="1"/>
  <c r="P7246" i="1"/>
  <c r="O7246" i="1"/>
  <c r="Q7246" i="1" s="1"/>
  <c r="M7246" i="1"/>
  <c r="N7246" i="1" s="1"/>
  <c r="L7246" i="1"/>
  <c r="D7246" i="1"/>
  <c r="A7246" i="1"/>
  <c r="W7245" i="1"/>
  <c r="V7245" i="1" s="1"/>
  <c r="M7245" i="1"/>
  <c r="L7245" i="1"/>
  <c r="D7245" i="1"/>
  <c r="A7245" i="1"/>
  <c r="W7244" i="1"/>
  <c r="V7244" i="1" s="1"/>
  <c r="M7244" i="1"/>
  <c r="L7244" i="1"/>
  <c r="D7244" i="1"/>
  <c r="A7244" i="1"/>
  <c r="W7243" i="1"/>
  <c r="V7243" i="1" s="1"/>
  <c r="M7243" i="1"/>
  <c r="P7243" i="1" s="1"/>
  <c r="L7243" i="1"/>
  <c r="D7243" i="1"/>
  <c r="A7243" i="1"/>
  <c r="W7242" i="1"/>
  <c r="V7242" i="1" s="1"/>
  <c r="M7242" i="1"/>
  <c r="L7242" i="1"/>
  <c r="D7242" i="1"/>
  <c r="A7242" i="1"/>
  <c r="W7241" i="1"/>
  <c r="V7241" i="1"/>
  <c r="M7241" i="1"/>
  <c r="L7241" i="1"/>
  <c r="D7241" i="1"/>
  <c r="A7241" i="1"/>
  <c r="W7240" i="1"/>
  <c r="V7240" i="1" s="1"/>
  <c r="M7240" i="1"/>
  <c r="L7240" i="1"/>
  <c r="D7240" i="1"/>
  <c r="A7240" i="1"/>
  <c r="W7239" i="1"/>
  <c r="V7239" i="1" s="1"/>
  <c r="M7239" i="1"/>
  <c r="L7239" i="1"/>
  <c r="D7239" i="1"/>
  <c r="A7239" i="1"/>
  <c r="W7238" i="1"/>
  <c r="V7238" i="1" s="1"/>
  <c r="M7238" i="1"/>
  <c r="L7238" i="1"/>
  <c r="D7238" i="1"/>
  <c r="A7238" i="1"/>
  <c r="W7237" i="1"/>
  <c r="V7237" i="1"/>
  <c r="M7237" i="1"/>
  <c r="L7237" i="1"/>
  <c r="D7237" i="1"/>
  <c r="A7237" i="1"/>
  <c r="W7236" i="1"/>
  <c r="V7236" i="1" s="1"/>
  <c r="M7236" i="1"/>
  <c r="L7236" i="1"/>
  <c r="D7236" i="1"/>
  <c r="A7236" i="1"/>
  <c r="W7235" i="1"/>
  <c r="V7235" i="1" s="1"/>
  <c r="N7235" i="1"/>
  <c r="O7235" i="1" s="1"/>
  <c r="Q7235" i="1" s="1"/>
  <c r="M7235" i="1"/>
  <c r="P7235" i="1" s="1"/>
  <c r="L7235" i="1"/>
  <c r="D7235" i="1"/>
  <c r="A7235" i="1"/>
  <c r="W7234" i="1"/>
  <c r="V7234" i="1" s="1"/>
  <c r="P7234" i="1"/>
  <c r="O7234" i="1"/>
  <c r="Q7234" i="1" s="1"/>
  <c r="M7234" i="1"/>
  <c r="N7234" i="1" s="1"/>
  <c r="L7234" i="1"/>
  <c r="D7234" i="1"/>
  <c r="A7234" i="1"/>
  <c r="W7233" i="1"/>
  <c r="V7233" i="1" s="1"/>
  <c r="M7233" i="1"/>
  <c r="L7233" i="1"/>
  <c r="D7233" i="1"/>
  <c r="A7233" i="1"/>
  <c r="W7232" i="1"/>
  <c r="V7232" i="1" s="1"/>
  <c r="M7232" i="1"/>
  <c r="L7232" i="1"/>
  <c r="D7232" i="1"/>
  <c r="A7232" i="1"/>
  <c r="W7231" i="1"/>
  <c r="V7231" i="1" s="1"/>
  <c r="M7231" i="1"/>
  <c r="P7231" i="1" s="1"/>
  <c r="L7231" i="1"/>
  <c r="D7231" i="1"/>
  <c r="A7231" i="1"/>
  <c r="W7230" i="1"/>
  <c r="V7230" i="1" s="1"/>
  <c r="M7230" i="1"/>
  <c r="N7230" i="1" s="1"/>
  <c r="O7230" i="1" s="1"/>
  <c r="Q7230" i="1" s="1"/>
  <c r="L7230" i="1"/>
  <c r="D7230" i="1"/>
  <c r="A7230" i="1"/>
  <c r="W7229" i="1"/>
  <c r="V7229" i="1" s="1"/>
  <c r="M7229" i="1"/>
  <c r="L7229" i="1"/>
  <c r="D7229" i="1"/>
  <c r="A7229" i="1"/>
  <c r="W7228" i="1"/>
  <c r="V7228" i="1" s="1"/>
  <c r="M7228" i="1"/>
  <c r="L7228" i="1"/>
  <c r="D7228" i="1"/>
  <c r="A7228" i="1"/>
  <c r="W7227" i="1"/>
  <c r="V7227" i="1" s="1"/>
  <c r="M7227" i="1"/>
  <c r="P7227" i="1" s="1"/>
  <c r="L7227" i="1"/>
  <c r="D7227" i="1"/>
  <c r="A7227" i="1"/>
  <c r="W7226" i="1"/>
  <c r="V7226" i="1" s="1"/>
  <c r="P7226" i="1"/>
  <c r="M7226" i="1"/>
  <c r="N7226" i="1" s="1"/>
  <c r="O7226" i="1" s="1"/>
  <c r="Q7226" i="1" s="1"/>
  <c r="L7226" i="1"/>
  <c r="D7226" i="1"/>
  <c r="A7226" i="1"/>
  <c r="W7225" i="1"/>
  <c r="V7225" i="1" s="1"/>
  <c r="M7225" i="1"/>
  <c r="L7225" i="1"/>
  <c r="D7225" i="1"/>
  <c r="A7225" i="1"/>
  <c r="W7224" i="1"/>
  <c r="V7224" i="1" s="1"/>
  <c r="M7224" i="1"/>
  <c r="L7224" i="1"/>
  <c r="D7224" i="1"/>
  <c r="A7224" i="1"/>
  <c r="W7223" i="1"/>
  <c r="V7223" i="1" s="1"/>
  <c r="Q7223" i="1"/>
  <c r="O7223" i="1"/>
  <c r="N7223" i="1"/>
  <c r="M7223" i="1"/>
  <c r="P7223" i="1" s="1"/>
  <c r="L7223" i="1"/>
  <c r="D7223" i="1"/>
  <c r="A7223" i="1"/>
  <c r="W7222" i="1"/>
  <c r="V7222" i="1" s="1"/>
  <c r="Q7222" i="1"/>
  <c r="P7222" i="1"/>
  <c r="O7222" i="1"/>
  <c r="M7222" i="1"/>
  <c r="N7222" i="1" s="1"/>
  <c r="L7222" i="1"/>
  <c r="D7222" i="1"/>
  <c r="A7222" i="1"/>
  <c r="W7221" i="1"/>
  <c r="V7221" i="1" s="1"/>
  <c r="M7221" i="1"/>
  <c r="L7221" i="1"/>
  <c r="D7221" i="1"/>
  <c r="A7221" i="1"/>
  <c r="W7220" i="1"/>
  <c r="V7220" i="1" s="1"/>
  <c r="M7220" i="1"/>
  <c r="L7220" i="1"/>
  <c r="D7220" i="1"/>
  <c r="A7220" i="1"/>
  <c r="W7219" i="1"/>
  <c r="V7219" i="1" s="1"/>
  <c r="O7219" i="1"/>
  <c r="Q7219" i="1" s="1"/>
  <c r="N7219" i="1"/>
  <c r="M7219" i="1"/>
  <c r="P7219" i="1" s="1"/>
  <c r="L7219" i="1"/>
  <c r="D7219" i="1"/>
  <c r="A7219" i="1"/>
  <c r="W7218" i="1"/>
  <c r="V7218" i="1" s="1"/>
  <c r="Q7218" i="1"/>
  <c r="P7218" i="1"/>
  <c r="O7218" i="1"/>
  <c r="M7218" i="1"/>
  <c r="N7218" i="1" s="1"/>
  <c r="L7218" i="1"/>
  <c r="D7218" i="1"/>
  <c r="A7218" i="1"/>
  <c r="W7217" i="1"/>
  <c r="V7217" i="1"/>
  <c r="M7217" i="1"/>
  <c r="L7217" i="1"/>
  <c r="D7217" i="1"/>
  <c r="A7217" i="1"/>
  <c r="W7216" i="1"/>
  <c r="V7216" i="1" s="1"/>
  <c r="M7216" i="1"/>
  <c r="L7216" i="1"/>
  <c r="D7216" i="1"/>
  <c r="A7216" i="1"/>
  <c r="W7215" i="1"/>
  <c r="V7215" i="1" s="1"/>
  <c r="O7215" i="1"/>
  <c r="Q7215" i="1" s="1"/>
  <c r="N7215" i="1"/>
  <c r="M7215" i="1"/>
  <c r="P7215" i="1" s="1"/>
  <c r="L7215" i="1"/>
  <c r="D7215" i="1"/>
  <c r="A7215" i="1"/>
  <c r="W7214" i="1"/>
  <c r="V7214" i="1" s="1"/>
  <c r="P7214" i="1"/>
  <c r="O7214" i="1"/>
  <c r="Q7214" i="1" s="1"/>
  <c r="M7214" i="1"/>
  <c r="N7214" i="1" s="1"/>
  <c r="L7214" i="1"/>
  <c r="D7214" i="1"/>
  <c r="A7214" i="1"/>
  <c r="W7213" i="1"/>
  <c r="V7213" i="1" s="1"/>
  <c r="M7213" i="1"/>
  <c r="L7213" i="1"/>
  <c r="D7213" i="1"/>
  <c r="A7213" i="1"/>
  <c r="W7212" i="1"/>
  <c r="V7212" i="1" s="1"/>
  <c r="M7212" i="1"/>
  <c r="L7212" i="1"/>
  <c r="D7212" i="1"/>
  <c r="A7212" i="1"/>
  <c r="W7211" i="1"/>
  <c r="V7211" i="1" s="1"/>
  <c r="M7211" i="1"/>
  <c r="L7211" i="1"/>
  <c r="D7211" i="1"/>
  <c r="A7211" i="1"/>
  <c r="W7210" i="1"/>
  <c r="V7210" i="1" s="1"/>
  <c r="M7210" i="1"/>
  <c r="L7210" i="1"/>
  <c r="D7210" i="1"/>
  <c r="A7210" i="1"/>
  <c r="W7209" i="1"/>
  <c r="V7209" i="1"/>
  <c r="M7209" i="1"/>
  <c r="L7209" i="1"/>
  <c r="D7209" i="1"/>
  <c r="A7209" i="1"/>
  <c r="W7208" i="1"/>
  <c r="V7208" i="1" s="1"/>
  <c r="M7208" i="1"/>
  <c r="L7208" i="1"/>
  <c r="D7208" i="1"/>
  <c r="A7208" i="1"/>
  <c r="W7207" i="1"/>
  <c r="V7207" i="1" s="1"/>
  <c r="M7207" i="1"/>
  <c r="L7207" i="1"/>
  <c r="D7207" i="1"/>
  <c r="A7207" i="1"/>
  <c r="W7206" i="1"/>
  <c r="V7206" i="1" s="1"/>
  <c r="M7206" i="1"/>
  <c r="L7206" i="1"/>
  <c r="D7206" i="1"/>
  <c r="A7206" i="1"/>
  <c r="W7205" i="1"/>
  <c r="V7205" i="1"/>
  <c r="M7205" i="1"/>
  <c r="L7205" i="1"/>
  <c r="D7205" i="1"/>
  <c r="A7205" i="1"/>
  <c r="W7204" i="1"/>
  <c r="V7204" i="1" s="1"/>
  <c r="M7204" i="1"/>
  <c r="L7204" i="1"/>
  <c r="D7204" i="1"/>
  <c r="A7204" i="1"/>
  <c r="W7203" i="1"/>
  <c r="V7203" i="1" s="1"/>
  <c r="N7203" i="1"/>
  <c r="O7203" i="1" s="1"/>
  <c r="Q7203" i="1" s="1"/>
  <c r="M7203" i="1"/>
  <c r="P7203" i="1" s="1"/>
  <c r="L7203" i="1"/>
  <c r="D7203" i="1"/>
  <c r="A7203" i="1"/>
  <c r="W7202" i="1"/>
  <c r="V7202" i="1" s="1"/>
  <c r="P7202" i="1"/>
  <c r="O7202" i="1"/>
  <c r="Q7202" i="1" s="1"/>
  <c r="M7202" i="1"/>
  <c r="N7202" i="1" s="1"/>
  <c r="L7202" i="1"/>
  <c r="D7202" i="1"/>
  <c r="A7202" i="1"/>
  <c r="W7201" i="1"/>
  <c r="V7201" i="1" s="1"/>
  <c r="M7201" i="1"/>
  <c r="L7201" i="1"/>
  <c r="D7201" i="1"/>
  <c r="A7201" i="1"/>
  <c r="W7200" i="1"/>
  <c r="V7200" i="1" s="1"/>
  <c r="M7200" i="1"/>
  <c r="L7200" i="1"/>
  <c r="D7200" i="1"/>
  <c r="A7200" i="1"/>
  <c r="W7199" i="1"/>
  <c r="V7199" i="1" s="1"/>
  <c r="M7199" i="1"/>
  <c r="P7199" i="1" s="1"/>
  <c r="L7199" i="1"/>
  <c r="D7199" i="1"/>
  <c r="A7199" i="1"/>
  <c r="W7198" i="1"/>
  <c r="V7198" i="1" s="1"/>
  <c r="M7198" i="1"/>
  <c r="N7198" i="1" s="1"/>
  <c r="O7198" i="1" s="1"/>
  <c r="Q7198" i="1" s="1"/>
  <c r="L7198" i="1"/>
  <c r="D7198" i="1"/>
  <c r="A7198" i="1"/>
  <c r="W7197" i="1"/>
  <c r="V7197" i="1" s="1"/>
  <c r="M7197" i="1"/>
  <c r="L7197" i="1"/>
  <c r="D7197" i="1"/>
  <c r="A7197" i="1"/>
  <c r="W7196" i="1"/>
  <c r="V7196" i="1" s="1"/>
  <c r="M7196" i="1"/>
  <c r="L7196" i="1"/>
  <c r="D7196" i="1"/>
  <c r="A7196" i="1"/>
  <c r="W7195" i="1"/>
  <c r="V7195" i="1" s="1"/>
  <c r="M7195" i="1"/>
  <c r="P7195" i="1" s="1"/>
  <c r="L7195" i="1"/>
  <c r="D7195" i="1"/>
  <c r="A7195" i="1"/>
  <c r="W7194" i="1"/>
  <c r="V7194" i="1" s="1"/>
  <c r="P7194" i="1"/>
  <c r="M7194" i="1"/>
  <c r="N7194" i="1" s="1"/>
  <c r="O7194" i="1" s="1"/>
  <c r="Q7194" i="1" s="1"/>
  <c r="L7194" i="1"/>
  <c r="D7194" i="1"/>
  <c r="A7194" i="1"/>
  <c r="W7193" i="1"/>
  <c r="V7193" i="1" s="1"/>
  <c r="M7193" i="1"/>
  <c r="L7193" i="1"/>
  <c r="D7193" i="1"/>
  <c r="A7193" i="1"/>
  <c r="W7192" i="1"/>
  <c r="V7192" i="1" s="1"/>
  <c r="M7192" i="1"/>
  <c r="L7192" i="1"/>
  <c r="D7192" i="1"/>
  <c r="A7192" i="1"/>
  <c r="W7191" i="1"/>
  <c r="V7191" i="1" s="1"/>
  <c r="Q7191" i="1"/>
  <c r="O7191" i="1"/>
  <c r="N7191" i="1"/>
  <c r="M7191" i="1"/>
  <c r="P7191" i="1" s="1"/>
  <c r="L7191" i="1"/>
  <c r="D7191" i="1"/>
  <c r="A7191" i="1"/>
  <c r="W7190" i="1"/>
  <c r="V7190" i="1" s="1"/>
  <c r="Q7190" i="1"/>
  <c r="P7190" i="1"/>
  <c r="O7190" i="1"/>
  <c r="M7190" i="1"/>
  <c r="N7190" i="1" s="1"/>
  <c r="L7190" i="1"/>
  <c r="D7190" i="1"/>
  <c r="A7190" i="1"/>
  <c r="W7189" i="1"/>
  <c r="V7189" i="1"/>
  <c r="M7189" i="1"/>
  <c r="L7189" i="1"/>
  <c r="D7189" i="1"/>
  <c r="A7189" i="1"/>
  <c r="W7188" i="1"/>
  <c r="V7188" i="1" s="1"/>
  <c r="M7188" i="1"/>
  <c r="L7188" i="1"/>
  <c r="D7188" i="1"/>
  <c r="A7188" i="1"/>
  <c r="W7187" i="1"/>
  <c r="V7187" i="1" s="1"/>
  <c r="Q7187" i="1"/>
  <c r="O7187" i="1"/>
  <c r="N7187" i="1"/>
  <c r="M7187" i="1"/>
  <c r="P7187" i="1" s="1"/>
  <c r="L7187" i="1"/>
  <c r="D7187" i="1"/>
  <c r="A7187" i="1"/>
  <c r="W7186" i="1"/>
  <c r="V7186" i="1" s="1"/>
  <c r="Q7186" i="1"/>
  <c r="P7186" i="1"/>
  <c r="O7186" i="1"/>
  <c r="M7186" i="1"/>
  <c r="N7186" i="1" s="1"/>
  <c r="L7186" i="1"/>
  <c r="D7186" i="1"/>
  <c r="A7186" i="1"/>
  <c r="W7185" i="1"/>
  <c r="V7185" i="1"/>
  <c r="M7185" i="1"/>
  <c r="L7185" i="1"/>
  <c r="D7185" i="1"/>
  <c r="A7185" i="1"/>
  <c r="W7184" i="1"/>
  <c r="V7184" i="1" s="1"/>
  <c r="M7184" i="1"/>
  <c r="L7184" i="1"/>
  <c r="D7184" i="1"/>
  <c r="A7184" i="1"/>
  <c r="W7183" i="1"/>
  <c r="V7183" i="1" s="1"/>
  <c r="N7183" i="1"/>
  <c r="O7183" i="1" s="1"/>
  <c r="Q7183" i="1" s="1"/>
  <c r="M7183" i="1"/>
  <c r="P7183" i="1" s="1"/>
  <c r="L7183" i="1"/>
  <c r="D7183" i="1"/>
  <c r="A7183" i="1"/>
  <c r="W7182" i="1"/>
  <c r="V7182" i="1" s="1"/>
  <c r="P7182" i="1"/>
  <c r="O7182" i="1"/>
  <c r="Q7182" i="1" s="1"/>
  <c r="M7182" i="1"/>
  <c r="N7182" i="1" s="1"/>
  <c r="L7182" i="1"/>
  <c r="D7182" i="1"/>
  <c r="A7182" i="1"/>
  <c r="W7181" i="1"/>
  <c r="V7181" i="1" s="1"/>
  <c r="M7181" i="1"/>
  <c r="L7181" i="1"/>
  <c r="D7181" i="1"/>
  <c r="A7181" i="1"/>
  <c r="W7180" i="1"/>
  <c r="V7180" i="1" s="1"/>
  <c r="M7180" i="1"/>
  <c r="L7180" i="1"/>
  <c r="D7180" i="1"/>
  <c r="A7180" i="1"/>
  <c r="W7179" i="1"/>
  <c r="V7179" i="1" s="1"/>
  <c r="N7179" i="1"/>
  <c r="O7179" i="1" s="1"/>
  <c r="Q7179" i="1" s="1"/>
  <c r="M7179" i="1"/>
  <c r="P7179" i="1" s="1"/>
  <c r="L7179" i="1"/>
  <c r="D7179" i="1"/>
  <c r="A7179" i="1"/>
  <c r="W7178" i="1"/>
  <c r="V7178" i="1" s="1"/>
  <c r="M7178" i="1"/>
  <c r="L7178" i="1"/>
  <c r="D7178" i="1"/>
  <c r="A7178" i="1"/>
  <c r="W7177" i="1"/>
  <c r="V7177" i="1"/>
  <c r="M7177" i="1"/>
  <c r="L7177" i="1"/>
  <c r="D7177" i="1"/>
  <c r="A7177" i="1"/>
  <c r="W7176" i="1"/>
  <c r="V7176" i="1" s="1"/>
  <c r="M7176" i="1"/>
  <c r="L7176" i="1"/>
  <c r="D7176" i="1"/>
  <c r="A7176" i="1"/>
  <c r="W7175" i="1"/>
  <c r="V7175" i="1" s="1"/>
  <c r="M7175" i="1"/>
  <c r="L7175" i="1"/>
  <c r="D7175" i="1"/>
  <c r="A7175" i="1"/>
  <c r="W7174" i="1"/>
  <c r="V7174" i="1" s="1"/>
  <c r="M7174" i="1"/>
  <c r="L7174" i="1"/>
  <c r="D7174" i="1"/>
  <c r="A7174" i="1"/>
  <c r="W7173" i="1"/>
  <c r="V7173" i="1"/>
  <c r="M7173" i="1"/>
  <c r="L7173" i="1"/>
  <c r="D7173" i="1"/>
  <c r="A7173" i="1"/>
  <c r="W7172" i="1"/>
  <c r="V7172" i="1" s="1"/>
  <c r="M7172" i="1"/>
  <c r="L7172" i="1"/>
  <c r="D7172" i="1"/>
  <c r="A7172" i="1"/>
  <c r="W7171" i="1"/>
  <c r="V7171" i="1" s="1"/>
  <c r="N7171" i="1"/>
  <c r="O7171" i="1" s="1"/>
  <c r="Q7171" i="1" s="1"/>
  <c r="M7171" i="1"/>
  <c r="P7171" i="1" s="1"/>
  <c r="L7171" i="1"/>
  <c r="D7171" i="1"/>
  <c r="A7171" i="1"/>
  <c r="W7170" i="1"/>
  <c r="V7170" i="1" s="1"/>
  <c r="P7170" i="1"/>
  <c r="O7170" i="1"/>
  <c r="Q7170" i="1" s="1"/>
  <c r="M7170" i="1"/>
  <c r="N7170" i="1" s="1"/>
  <c r="L7170" i="1"/>
  <c r="D7170" i="1"/>
  <c r="A7170" i="1"/>
  <c r="W7169" i="1"/>
  <c r="V7169" i="1" s="1"/>
  <c r="M7169" i="1"/>
  <c r="L7169" i="1"/>
  <c r="D7169" i="1"/>
  <c r="A7169" i="1"/>
  <c r="W7168" i="1"/>
  <c r="V7168" i="1" s="1"/>
  <c r="M7168" i="1"/>
  <c r="L7168" i="1"/>
  <c r="D7168" i="1"/>
  <c r="A7168" i="1"/>
  <c r="W7167" i="1"/>
  <c r="V7167" i="1" s="1"/>
  <c r="M7167" i="1"/>
  <c r="P7167" i="1" s="1"/>
  <c r="L7167" i="1"/>
  <c r="D7167" i="1"/>
  <c r="A7167" i="1"/>
  <c r="W7166" i="1"/>
  <c r="V7166" i="1" s="1"/>
  <c r="M7166" i="1"/>
  <c r="N7166" i="1" s="1"/>
  <c r="O7166" i="1" s="1"/>
  <c r="Q7166" i="1" s="1"/>
  <c r="L7166" i="1"/>
  <c r="D7166" i="1"/>
  <c r="A7166" i="1"/>
  <c r="W7165" i="1"/>
  <c r="V7165" i="1" s="1"/>
  <c r="M7165" i="1"/>
  <c r="L7165" i="1"/>
  <c r="D7165" i="1"/>
  <c r="A7165" i="1"/>
  <c r="W7164" i="1"/>
  <c r="V7164" i="1" s="1"/>
  <c r="M7164" i="1"/>
  <c r="L7164" i="1"/>
  <c r="D7164" i="1"/>
  <c r="A7164" i="1"/>
  <c r="W7163" i="1"/>
  <c r="V7163" i="1" s="1"/>
  <c r="M7163" i="1"/>
  <c r="P7163" i="1" s="1"/>
  <c r="L7163" i="1"/>
  <c r="D7163" i="1"/>
  <c r="A7163" i="1"/>
  <c r="W7162" i="1"/>
  <c r="V7162" i="1" s="1"/>
  <c r="P7162" i="1"/>
  <c r="M7162" i="1"/>
  <c r="N7162" i="1" s="1"/>
  <c r="O7162" i="1" s="1"/>
  <c r="Q7162" i="1" s="1"/>
  <c r="L7162" i="1"/>
  <c r="D7162" i="1"/>
  <c r="A7162" i="1"/>
  <c r="W7161" i="1"/>
  <c r="V7161" i="1" s="1"/>
  <c r="M7161" i="1"/>
  <c r="L7161" i="1"/>
  <c r="D7161" i="1"/>
  <c r="A7161" i="1"/>
  <c r="W7160" i="1"/>
  <c r="V7160" i="1" s="1"/>
  <c r="M7160" i="1"/>
  <c r="L7160" i="1"/>
  <c r="D7160" i="1"/>
  <c r="A7160" i="1"/>
  <c r="W7159" i="1"/>
  <c r="V7159" i="1" s="1"/>
  <c r="Q7159" i="1"/>
  <c r="O7159" i="1"/>
  <c r="N7159" i="1"/>
  <c r="M7159" i="1"/>
  <c r="P7159" i="1" s="1"/>
  <c r="L7159" i="1"/>
  <c r="D7159" i="1"/>
  <c r="A7159" i="1"/>
  <c r="W7158" i="1"/>
  <c r="V7158" i="1" s="1"/>
  <c r="Q7158" i="1"/>
  <c r="P7158" i="1"/>
  <c r="O7158" i="1"/>
  <c r="M7158" i="1"/>
  <c r="N7158" i="1" s="1"/>
  <c r="L7158" i="1"/>
  <c r="D7158" i="1"/>
  <c r="A7158" i="1"/>
  <c r="W7157" i="1"/>
  <c r="V7157" i="1" s="1"/>
  <c r="M7157" i="1"/>
  <c r="L7157" i="1"/>
  <c r="D7157" i="1"/>
  <c r="A7157" i="1"/>
  <c r="W7156" i="1"/>
  <c r="V7156" i="1" s="1"/>
  <c r="M7156" i="1"/>
  <c r="L7156" i="1"/>
  <c r="D7156" i="1"/>
  <c r="A7156" i="1"/>
  <c r="W7155" i="1"/>
  <c r="V7155" i="1" s="1"/>
  <c r="O7155" i="1"/>
  <c r="Q7155" i="1" s="1"/>
  <c r="N7155" i="1"/>
  <c r="M7155" i="1"/>
  <c r="P7155" i="1" s="1"/>
  <c r="L7155" i="1"/>
  <c r="D7155" i="1"/>
  <c r="A7155" i="1"/>
  <c r="W7154" i="1"/>
  <c r="V7154" i="1" s="1"/>
  <c r="Q7154" i="1"/>
  <c r="P7154" i="1"/>
  <c r="O7154" i="1"/>
  <c r="M7154" i="1"/>
  <c r="N7154" i="1" s="1"/>
  <c r="L7154" i="1"/>
  <c r="D7154" i="1"/>
  <c r="A7154" i="1"/>
  <c r="W7153" i="1"/>
  <c r="V7153" i="1"/>
  <c r="M7153" i="1"/>
  <c r="L7153" i="1"/>
  <c r="D7153" i="1"/>
  <c r="A7153" i="1"/>
  <c r="W7152" i="1"/>
  <c r="V7152" i="1" s="1"/>
  <c r="M7152" i="1"/>
  <c r="L7152" i="1"/>
  <c r="D7152" i="1"/>
  <c r="A7152" i="1"/>
  <c r="W7151" i="1"/>
  <c r="V7151" i="1" s="1"/>
  <c r="O7151" i="1"/>
  <c r="Q7151" i="1" s="1"/>
  <c r="N7151" i="1"/>
  <c r="M7151" i="1"/>
  <c r="P7151" i="1" s="1"/>
  <c r="L7151" i="1"/>
  <c r="D7151" i="1"/>
  <c r="A7151" i="1"/>
  <c r="W7150" i="1"/>
  <c r="V7150" i="1" s="1"/>
  <c r="P7150" i="1"/>
  <c r="O7150" i="1"/>
  <c r="Q7150" i="1" s="1"/>
  <c r="M7150" i="1"/>
  <c r="N7150" i="1" s="1"/>
  <c r="L7150" i="1"/>
  <c r="D7150" i="1"/>
  <c r="A7150" i="1"/>
  <c r="W7149" i="1"/>
  <c r="V7149" i="1" s="1"/>
  <c r="M7149" i="1"/>
  <c r="L7149" i="1"/>
  <c r="D7149" i="1"/>
  <c r="A7149" i="1"/>
  <c r="W7148" i="1"/>
  <c r="V7148" i="1" s="1"/>
  <c r="M7148" i="1"/>
  <c r="L7148" i="1"/>
  <c r="D7148" i="1"/>
  <c r="A7148" i="1"/>
  <c r="W7147" i="1"/>
  <c r="V7147" i="1" s="1"/>
  <c r="M7147" i="1"/>
  <c r="P7147" i="1" s="1"/>
  <c r="L7147" i="1"/>
  <c r="D7147" i="1"/>
  <c r="A7147" i="1"/>
  <c r="W7146" i="1"/>
  <c r="V7146" i="1" s="1"/>
  <c r="M7146" i="1"/>
  <c r="L7146" i="1"/>
  <c r="D7146" i="1"/>
  <c r="A7146" i="1"/>
  <c r="W7145" i="1"/>
  <c r="V7145" i="1"/>
  <c r="M7145" i="1"/>
  <c r="L7145" i="1"/>
  <c r="D7145" i="1"/>
  <c r="A7145" i="1"/>
  <c r="W7144" i="1"/>
  <c r="V7144" i="1" s="1"/>
  <c r="M7144" i="1"/>
  <c r="L7144" i="1"/>
  <c r="D7144" i="1"/>
  <c r="A7144" i="1"/>
  <c r="W7143" i="1"/>
  <c r="V7143" i="1" s="1"/>
  <c r="M7143" i="1"/>
  <c r="L7143" i="1"/>
  <c r="D7143" i="1"/>
  <c r="A7143" i="1"/>
  <c r="W7142" i="1"/>
  <c r="V7142" i="1" s="1"/>
  <c r="M7142" i="1"/>
  <c r="L7142" i="1"/>
  <c r="D7142" i="1"/>
  <c r="A7142" i="1"/>
  <c r="W7141" i="1"/>
  <c r="V7141" i="1"/>
  <c r="M7141" i="1"/>
  <c r="L7141" i="1"/>
  <c r="D7141" i="1"/>
  <c r="A7141" i="1"/>
  <c r="W7140" i="1"/>
  <c r="V7140" i="1" s="1"/>
  <c r="M7140" i="1"/>
  <c r="L7140" i="1"/>
  <c r="D7140" i="1"/>
  <c r="A7140" i="1"/>
  <c r="W7139" i="1"/>
  <c r="V7139" i="1" s="1"/>
  <c r="N7139" i="1"/>
  <c r="O7139" i="1" s="1"/>
  <c r="Q7139" i="1" s="1"/>
  <c r="M7139" i="1"/>
  <c r="P7139" i="1" s="1"/>
  <c r="L7139" i="1"/>
  <c r="D7139" i="1"/>
  <c r="A7139" i="1"/>
  <c r="W7138" i="1"/>
  <c r="V7138" i="1" s="1"/>
  <c r="P7138" i="1"/>
  <c r="O7138" i="1"/>
  <c r="Q7138" i="1" s="1"/>
  <c r="M7138" i="1"/>
  <c r="N7138" i="1" s="1"/>
  <c r="L7138" i="1"/>
  <c r="D7138" i="1"/>
  <c r="A7138" i="1"/>
  <c r="W7137" i="1"/>
  <c r="V7137" i="1" s="1"/>
  <c r="M7137" i="1"/>
  <c r="L7137" i="1"/>
  <c r="D7137" i="1"/>
  <c r="A7137" i="1"/>
  <c r="W7136" i="1"/>
  <c r="V7136" i="1" s="1"/>
  <c r="M7136" i="1"/>
  <c r="P7136" i="1" s="1"/>
  <c r="L7136" i="1"/>
  <c r="N7136" i="1" s="1"/>
  <c r="O7136" i="1" s="1"/>
  <c r="Q7136" i="1" s="1"/>
  <c r="D7136" i="1"/>
  <c r="A7136" i="1"/>
  <c r="W7135" i="1"/>
  <c r="V7135" i="1" s="1"/>
  <c r="M7135" i="1"/>
  <c r="L7135" i="1"/>
  <c r="D7135" i="1"/>
  <c r="A7135" i="1"/>
  <c r="W7134" i="1"/>
  <c r="V7134" i="1"/>
  <c r="M7134" i="1"/>
  <c r="L7134" i="1"/>
  <c r="D7134" i="1"/>
  <c r="A7134" i="1"/>
  <c r="W7133" i="1"/>
  <c r="V7133" i="1"/>
  <c r="M7133" i="1"/>
  <c r="L7133" i="1"/>
  <c r="D7133" i="1"/>
  <c r="A7133" i="1"/>
  <c r="W7132" i="1"/>
  <c r="V7132" i="1" s="1"/>
  <c r="M7132" i="1"/>
  <c r="P7132" i="1" s="1"/>
  <c r="L7132" i="1"/>
  <c r="D7132" i="1"/>
  <c r="A7132" i="1"/>
  <c r="W7131" i="1"/>
  <c r="V7131" i="1" s="1"/>
  <c r="O7131" i="1"/>
  <c r="Q7131" i="1" s="1"/>
  <c r="N7131" i="1"/>
  <c r="M7131" i="1"/>
  <c r="P7131" i="1" s="1"/>
  <c r="L7131" i="1"/>
  <c r="D7131" i="1"/>
  <c r="A7131" i="1"/>
  <c r="W7130" i="1"/>
  <c r="V7130" i="1" s="1"/>
  <c r="Q7130" i="1"/>
  <c r="P7130" i="1"/>
  <c r="O7130" i="1"/>
  <c r="M7130" i="1"/>
  <c r="N7130" i="1" s="1"/>
  <c r="L7130" i="1"/>
  <c r="D7130" i="1"/>
  <c r="A7130" i="1"/>
  <c r="W7129" i="1"/>
  <c r="V7129" i="1"/>
  <c r="M7129" i="1"/>
  <c r="L7129" i="1"/>
  <c r="D7129" i="1"/>
  <c r="A7129" i="1"/>
  <c r="W7128" i="1"/>
  <c r="V7128" i="1" s="1"/>
  <c r="O7128" i="1"/>
  <c r="Q7128" i="1" s="1"/>
  <c r="N7128" i="1"/>
  <c r="M7128" i="1"/>
  <c r="P7128" i="1" s="1"/>
  <c r="L7128" i="1"/>
  <c r="D7128" i="1"/>
  <c r="A7128" i="1"/>
  <c r="W7127" i="1"/>
  <c r="V7127" i="1" s="1"/>
  <c r="Q7127" i="1"/>
  <c r="P7127" i="1"/>
  <c r="O7127" i="1"/>
  <c r="N7127" i="1"/>
  <c r="M7127" i="1"/>
  <c r="L7127" i="1"/>
  <c r="D7127" i="1"/>
  <c r="A7127" i="1"/>
  <c r="W7126" i="1"/>
  <c r="V7126" i="1"/>
  <c r="P7126" i="1"/>
  <c r="M7126" i="1"/>
  <c r="N7126" i="1" s="1"/>
  <c r="O7126" i="1" s="1"/>
  <c r="Q7126" i="1" s="1"/>
  <c r="L7126" i="1"/>
  <c r="D7126" i="1"/>
  <c r="A7126" i="1"/>
  <c r="W7125" i="1"/>
  <c r="V7125" i="1" s="1"/>
  <c r="M7125" i="1"/>
  <c r="L7125" i="1"/>
  <c r="D7125" i="1"/>
  <c r="A7125" i="1"/>
  <c r="W7124" i="1"/>
  <c r="V7124" i="1" s="1"/>
  <c r="M7124" i="1"/>
  <c r="P7124" i="1" s="1"/>
  <c r="L7124" i="1"/>
  <c r="D7124" i="1"/>
  <c r="A7124" i="1"/>
  <c r="W7123" i="1"/>
  <c r="V7123" i="1" s="1"/>
  <c r="P7123" i="1"/>
  <c r="M7123" i="1"/>
  <c r="N7123" i="1" s="1"/>
  <c r="O7123" i="1" s="1"/>
  <c r="Q7123" i="1" s="1"/>
  <c r="L7123" i="1"/>
  <c r="D7123" i="1"/>
  <c r="A7123" i="1"/>
  <c r="W7122" i="1"/>
  <c r="V7122" i="1" s="1"/>
  <c r="P7122" i="1"/>
  <c r="O7122" i="1"/>
  <c r="Q7122" i="1" s="1"/>
  <c r="M7122" i="1"/>
  <c r="N7122" i="1" s="1"/>
  <c r="L7122" i="1"/>
  <c r="D7122" i="1"/>
  <c r="A7122" i="1"/>
  <c r="W7121" i="1"/>
  <c r="V7121" i="1" s="1"/>
  <c r="M7121" i="1"/>
  <c r="L7121" i="1"/>
  <c r="D7121" i="1"/>
  <c r="A7121" i="1"/>
  <c r="W7120" i="1"/>
  <c r="V7120" i="1" s="1"/>
  <c r="M7120" i="1"/>
  <c r="P7120" i="1" s="1"/>
  <c r="L7120" i="1"/>
  <c r="D7120" i="1"/>
  <c r="A7120" i="1"/>
  <c r="W7119" i="1"/>
  <c r="V7119" i="1"/>
  <c r="P7119" i="1"/>
  <c r="O7119" i="1"/>
  <c r="Q7119" i="1" s="1"/>
  <c r="N7119" i="1"/>
  <c r="M7119" i="1"/>
  <c r="L7119" i="1"/>
  <c r="D7119" i="1"/>
  <c r="A7119" i="1"/>
  <c r="W7118" i="1"/>
  <c r="V7118" i="1"/>
  <c r="P7118" i="1"/>
  <c r="M7118" i="1"/>
  <c r="L7118" i="1"/>
  <c r="D7118" i="1"/>
  <c r="A7118" i="1"/>
  <c r="W7117" i="1"/>
  <c r="V7117" i="1" s="1"/>
  <c r="M7117" i="1"/>
  <c r="P7117" i="1" s="1"/>
  <c r="L7117" i="1"/>
  <c r="D7117" i="1"/>
  <c r="A7117" i="1"/>
  <c r="W7116" i="1"/>
  <c r="V7116" i="1" s="1"/>
  <c r="P7116" i="1"/>
  <c r="M7116" i="1"/>
  <c r="N7116" i="1" s="1"/>
  <c r="O7116" i="1" s="1"/>
  <c r="Q7116" i="1" s="1"/>
  <c r="L7116" i="1"/>
  <c r="D7116" i="1"/>
  <c r="A7116" i="1"/>
  <c r="W7115" i="1"/>
  <c r="V7115" i="1" s="1"/>
  <c r="M7115" i="1"/>
  <c r="L7115" i="1"/>
  <c r="D7115" i="1"/>
  <c r="A7115" i="1"/>
  <c r="W7114" i="1"/>
  <c r="V7114" i="1"/>
  <c r="M7114" i="1"/>
  <c r="L7114" i="1"/>
  <c r="D7114" i="1"/>
  <c r="A7114" i="1"/>
  <c r="W7113" i="1"/>
  <c r="V7113" i="1"/>
  <c r="N7113" i="1"/>
  <c r="O7113" i="1" s="1"/>
  <c r="Q7113" i="1" s="1"/>
  <c r="M7113" i="1"/>
  <c r="P7113" i="1" s="1"/>
  <c r="L7113" i="1"/>
  <c r="D7113" i="1"/>
  <c r="A7113" i="1"/>
  <c r="W7112" i="1"/>
  <c r="V7112" i="1" s="1"/>
  <c r="P7112" i="1"/>
  <c r="O7112" i="1"/>
  <c r="Q7112" i="1" s="1"/>
  <c r="N7112" i="1"/>
  <c r="M7112" i="1"/>
  <c r="L7112" i="1"/>
  <c r="D7112" i="1"/>
  <c r="A7112" i="1"/>
  <c r="W7111" i="1"/>
  <c r="V7111" i="1"/>
  <c r="P7111" i="1"/>
  <c r="M7111" i="1"/>
  <c r="N7111" i="1" s="1"/>
  <c r="O7111" i="1" s="1"/>
  <c r="Q7111" i="1" s="1"/>
  <c r="L7111" i="1"/>
  <c r="D7111" i="1"/>
  <c r="A7111" i="1"/>
  <c r="W7110" i="1"/>
  <c r="V7110" i="1" s="1"/>
  <c r="M7110" i="1"/>
  <c r="N7110" i="1" s="1"/>
  <c r="O7110" i="1" s="1"/>
  <c r="Q7110" i="1" s="1"/>
  <c r="L7110" i="1"/>
  <c r="D7110" i="1"/>
  <c r="A7110" i="1"/>
  <c r="W7109" i="1"/>
  <c r="V7109" i="1" s="1"/>
  <c r="M7109" i="1"/>
  <c r="P7109" i="1" s="1"/>
  <c r="L7109" i="1"/>
  <c r="N7109" i="1" s="1"/>
  <c r="O7109" i="1" s="1"/>
  <c r="Q7109" i="1" s="1"/>
  <c r="D7109" i="1"/>
  <c r="A7109" i="1"/>
  <c r="W7108" i="1"/>
  <c r="V7108" i="1" s="1"/>
  <c r="M7108" i="1"/>
  <c r="L7108" i="1"/>
  <c r="D7108" i="1"/>
  <c r="A7108" i="1"/>
  <c r="W7107" i="1"/>
  <c r="V7107" i="1"/>
  <c r="O7107" i="1"/>
  <c r="Q7107" i="1" s="1"/>
  <c r="N7107" i="1"/>
  <c r="M7107" i="1"/>
  <c r="P7107" i="1" s="1"/>
  <c r="L7107" i="1"/>
  <c r="D7107" i="1"/>
  <c r="A7107" i="1"/>
  <c r="W7106" i="1"/>
  <c r="V7106" i="1" s="1"/>
  <c r="Q7106" i="1"/>
  <c r="P7106" i="1"/>
  <c r="O7106" i="1"/>
  <c r="M7106" i="1"/>
  <c r="N7106" i="1" s="1"/>
  <c r="L7106" i="1"/>
  <c r="D7106" i="1"/>
  <c r="A7106" i="1"/>
  <c r="W7105" i="1"/>
  <c r="V7105" i="1"/>
  <c r="Q7105" i="1"/>
  <c r="O7105" i="1"/>
  <c r="N7105" i="1"/>
  <c r="M7105" i="1"/>
  <c r="P7105" i="1" s="1"/>
  <c r="L7105" i="1"/>
  <c r="D7105" i="1"/>
  <c r="A7105" i="1"/>
  <c r="W7104" i="1"/>
  <c r="V7104" i="1" s="1"/>
  <c r="P7104" i="1"/>
  <c r="M7104" i="1"/>
  <c r="N7104" i="1" s="1"/>
  <c r="O7104" i="1" s="1"/>
  <c r="Q7104" i="1" s="1"/>
  <c r="L7104" i="1"/>
  <c r="D7104" i="1"/>
  <c r="A7104" i="1"/>
  <c r="W7103" i="1"/>
  <c r="V7103" i="1" s="1"/>
  <c r="N7103" i="1"/>
  <c r="O7103" i="1" s="1"/>
  <c r="Q7103" i="1" s="1"/>
  <c r="M7103" i="1"/>
  <c r="P7103" i="1" s="1"/>
  <c r="L7103" i="1"/>
  <c r="D7103" i="1"/>
  <c r="A7103" i="1"/>
  <c r="W7102" i="1"/>
  <c r="V7102" i="1" s="1"/>
  <c r="M7102" i="1"/>
  <c r="L7102" i="1"/>
  <c r="D7102" i="1"/>
  <c r="A7102" i="1"/>
  <c r="W7101" i="1"/>
  <c r="V7101" i="1"/>
  <c r="N7101" i="1"/>
  <c r="O7101" i="1" s="1"/>
  <c r="Q7101" i="1" s="1"/>
  <c r="M7101" i="1"/>
  <c r="P7101" i="1" s="1"/>
  <c r="L7101" i="1"/>
  <c r="D7101" i="1"/>
  <c r="A7101" i="1"/>
  <c r="W7100" i="1"/>
  <c r="V7100" i="1" s="1"/>
  <c r="N7100" i="1"/>
  <c r="O7100" i="1" s="1"/>
  <c r="Q7100" i="1" s="1"/>
  <c r="M7100" i="1"/>
  <c r="P7100" i="1" s="1"/>
  <c r="L7100" i="1"/>
  <c r="D7100" i="1"/>
  <c r="A7100" i="1"/>
  <c r="W7099" i="1"/>
  <c r="V7099" i="1" s="1"/>
  <c r="Q7099" i="1"/>
  <c r="P7099" i="1"/>
  <c r="O7099" i="1"/>
  <c r="N7099" i="1"/>
  <c r="M7099" i="1"/>
  <c r="L7099" i="1"/>
  <c r="D7099" i="1"/>
  <c r="A7099" i="1"/>
  <c r="W7098" i="1"/>
  <c r="V7098" i="1" s="1"/>
  <c r="P7098" i="1"/>
  <c r="M7098" i="1"/>
  <c r="L7098" i="1"/>
  <c r="D7098" i="1"/>
  <c r="A7098" i="1"/>
  <c r="W7097" i="1"/>
  <c r="V7097" i="1" s="1"/>
  <c r="M7097" i="1"/>
  <c r="P7097" i="1" s="1"/>
  <c r="L7097" i="1"/>
  <c r="D7097" i="1"/>
  <c r="A7097" i="1"/>
  <c r="W7096" i="1"/>
  <c r="V7096" i="1" s="1"/>
  <c r="M7096" i="1"/>
  <c r="P7096" i="1" s="1"/>
  <c r="L7096" i="1"/>
  <c r="N7096" i="1" s="1"/>
  <c r="O7096" i="1" s="1"/>
  <c r="Q7096" i="1" s="1"/>
  <c r="D7096" i="1"/>
  <c r="A7096" i="1"/>
  <c r="W7095" i="1"/>
  <c r="V7095" i="1" s="1"/>
  <c r="M7095" i="1"/>
  <c r="P7095" i="1" s="1"/>
  <c r="L7095" i="1"/>
  <c r="D7095" i="1"/>
  <c r="A7095" i="1"/>
  <c r="W7094" i="1"/>
  <c r="V7094" i="1"/>
  <c r="P7094" i="1"/>
  <c r="O7094" i="1"/>
  <c r="Q7094" i="1" s="1"/>
  <c r="M7094" i="1"/>
  <c r="N7094" i="1" s="1"/>
  <c r="L7094" i="1"/>
  <c r="D7094" i="1"/>
  <c r="A7094" i="1"/>
  <c r="W7093" i="1"/>
  <c r="V7093" i="1" s="1"/>
  <c r="Q7093" i="1"/>
  <c r="O7093" i="1"/>
  <c r="N7093" i="1"/>
  <c r="M7093" i="1"/>
  <c r="P7093" i="1" s="1"/>
  <c r="L7093" i="1"/>
  <c r="D7093" i="1"/>
  <c r="A7093" i="1"/>
  <c r="W7092" i="1"/>
  <c r="V7092" i="1" s="1"/>
  <c r="Q7092" i="1"/>
  <c r="P7092" i="1"/>
  <c r="O7092" i="1"/>
  <c r="N7092" i="1"/>
  <c r="M7092" i="1"/>
  <c r="L7092" i="1"/>
  <c r="D7092" i="1"/>
  <c r="A7092" i="1"/>
  <c r="W7091" i="1"/>
  <c r="V7091" i="1" s="1"/>
  <c r="P7091" i="1"/>
  <c r="M7091" i="1"/>
  <c r="N7091" i="1" s="1"/>
  <c r="O7091" i="1" s="1"/>
  <c r="Q7091" i="1" s="1"/>
  <c r="L7091" i="1"/>
  <c r="D7091" i="1"/>
  <c r="A7091" i="1"/>
  <c r="W7090" i="1"/>
  <c r="V7090" i="1" s="1"/>
  <c r="P7090" i="1"/>
  <c r="M7090" i="1"/>
  <c r="L7090" i="1"/>
  <c r="D7090" i="1"/>
  <c r="A7090" i="1"/>
  <c r="W7089" i="1"/>
  <c r="V7089" i="1" s="1"/>
  <c r="M7089" i="1"/>
  <c r="L7089" i="1"/>
  <c r="D7089" i="1"/>
  <c r="A7089" i="1"/>
  <c r="W7088" i="1"/>
  <c r="V7088" i="1" s="1"/>
  <c r="N7088" i="1"/>
  <c r="O7088" i="1" s="1"/>
  <c r="Q7088" i="1" s="1"/>
  <c r="M7088" i="1"/>
  <c r="P7088" i="1" s="1"/>
  <c r="L7088" i="1"/>
  <c r="D7088" i="1"/>
  <c r="A7088" i="1"/>
  <c r="W7087" i="1"/>
  <c r="V7087" i="1"/>
  <c r="P7087" i="1"/>
  <c r="O7087" i="1"/>
  <c r="Q7087" i="1" s="1"/>
  <c r="N7087" i="1"/>
  <c r="M7087" i="1"/>
  <c r="L7087" i="1"/>
  <c r="D7087" i="1"/>
  <c r="A7087" i="1"/>
  <c r="W7086" i="1"/>
  <c r="V7086" i="1"/>
  <c r="P7086" i="1"/>
  <c r="M7086" i="1"/>
  <c r="L7086" i="1"/>
  <c r="D7086" i="1"/>
  <c r="A7086" i="1"/>
  <c r="W7085" i="1"/>
  <c r="V7085" i="1"/>
  <c r="M7085" i="1"/>
  <c r="P7085" i="1" s="1"/>
  <c r="L7085" i="1"/>
  <c r="D7085" i="1"/>
  <c r="A7085" i="1"/>
  <c r="W7084" i="1"/>
  <c r="V7084" i="1" s="1"/>
  <c r="P7084" i="1"/>
  <c r="M7084" i="1"/>
  <c r="N7084" i="1" s="1"/>
  <c r="O7084" i="1" s="1"/>
  <c r="Q7084" i="1" s="1"/>
  <c r="L7084" i="1"/>
  <c r="D7084" i="1"/>
  <c r="A7084" i="1"/>
  <c r="W7083" i="1"/>
  <c r="V7083" i="1" s="1"/>
  <c r="M7083" i="1"/>
  <c r="L7083" i="1"/>
  <c r="D7083" i="1"/>
  <c r="A7083" i="1"/>
  <c r="W7082" i="1"/>
  <c r="V7082" i="1"/>
  <c r="M7082" i="1"/>
  <c r="L7082" i="1"/>
  <c r="D7082" i="1"/>
  <c r="A7082" i="1"/>
  <c r="W7081" i="1"/>
  <c r="V7081" i="1"/>
  <c r="O7081" i="1"/>
  <c r="Q7081" i="1" s="1"/>
  <c r="N7081" i="1"/>
  <c r="M7081" i="1"/>
  <c r="P7081" i="1" s="1"/>
  <c r="L7081" i="1"/>
  <c r="D7081" i="1"/>
  <c r="A7081" i="1"/>
  <c r="W7080" i="1"/>
  <c r="V7080" i="1" s="1"/>
  <c r="P7080" i="1"/>
  <c r="O7080" i="1"/>
  <c r="Q7080" i="1" s="1"/>
  <c r="N7080" i="1"/>
  <c r="M7080" i="1"/>
  <c r="L7080" i="1"/>
  <c r="D7080" i="1"/>
  <c r="A7080" i="1"/>
  <c r="W7079" i="1"/>
  <c r="V7079" i="1"/>
  <c r="Q7079" i="1"/>
  <c r="P7079" i="1"/>
  <c r="M7079" i="1"/>
  <c r="N7079" i="1" s="1"/>
  <c r="O7079" i="1" s="1"/>
  <c r="L7079" i="1"/>
  <c r="D7079" i="1"/>
  <c r="A7079" i="1"/>
  <c r="W7078" i="1"/>
  <c r="V7078" i="1" s="1"/>
  <c r="M7078" i="1"/>
  <c r="N7078" i="1" s="1"/>
  <c r="O7078" i="1" s="1"/>
  <c r="Q7078" i="1" s="1"/>
  <c r="L7078" i="1"/>
  <c r="D7078" i="1"/>
  <c r="A7078" i="1"/>
  <c r="W7077" i="1"/>
  <c r="V7077" i="1" s="1"/>
  <c r="M7077" i="1"/>
  <c r="P7077" i="1" s="1"/>
  <c r="L7077" i="1"/>
  <c r="N7077" i="1" s="1"/>
  <c r="O7077" i="1" s="1"/>
  <c r="Q7077" i="1" s="1"/>
  <c r="D7077" i="1"/>
  <c r="A7077" i="1"/>
  <c r="W7076" i="1"/>
  <c r="V7076" i="1" s="1"/>
  <c r="M7076" i="1"/>
  <c r="L7076" i="1"/>
  <c r="D7076" i="1"/>
  <c r="A7076" i="1"/>
  <c r="W7075" i="1"/>
  <c r="V7075" i="1"/>
  <c r="N7075" i="1"/>
  <c r="O7075" i="1" s="1"/>
  <c r="Q7075" i="1" s="1"/>
  <c r="M7075" i="1"/>
  <c r="P7075" i="1" s="1"/>
  <c r="L7075" i="1"/>
  <c r="D7075" i="1"/>
  <c r="A7075" i="1"/>
  <c r="W7074" i="1"/>
  <c r="V7074" i="1" s="1"/>
  <c r="Q7074" i="1"/>
  <c r="P7074" i="1"/>
  <c r="O7074" i="1"/>
  <c r="M7074" i="1"/>
  <c r="N7074" i="1" s="1"/>
  <c r="L7074" i="1"/>
  <c r="D7074" i="1"/>
  <c r="A7074" i="1"/>
  <c r="W7073" i="1"/>
  <c r="V7073" i="1"/>
  <c r="Q7073" i="1"/>
  <c r="O7073" i="1"/>
  <c r="N7073" i="1"/>
  <c r="M7073" i="1"/>
  <c r="P7073" i="1" s="1"/>
  <c r="L7073" i="1"/>
  <c r="D7073" i="1"/>
  <c r="A7073" i="1"/>
  <c r="W7072" i="1"/>
  <c r="V7072" i="1" s="1"/>
  <c r="Q7072" i="1"/>
  <c r="P7072" i="1"/>
  <c r="M7072" i="1"/>
  <c r="N7072" i="1" s="1"/>
  <c r="O7072" i="1" s="1"/>
  <c r="L7072" i="1"/>
  <c r="D7072" i="1"/>
  <c r="A7072" i="1"/>
  <c r="W7071" i="1"/>
  <c r="V7071" i="1" s="1"/>
  <c r="N7071" i="1"/>
  <c r="O7071" i="1" s="1"/>
  <c r="Q7071" i="1" s="1"/>
  <c r="M7071" i="1"/>
  <c r="P7071" i="1" s="1"/>
  <c r="L7071" i="1"/>
  <c r="D7071" i="1"/>
  <c r="A7071" i="1"/>
  <c r="W7070" i="1"/>
  <c r="V7070" i="1" s="1"/>
  <c r="M7070" i="1"/>
  <c r="L7070" i="1"/>
  <c r="D7070" i="1"/>
  <c r="A7070" i="1"/>
  <c r="W7069" i="1"/>
  <c r="V7069" i="1"/>
  <c r="M7069" i="1"/>
  <c r="P7069" i="1" s="1"/>
  <c r="L7069" i="1"/>
  <c r="D7069" i="1"/>
  <c r="A7069" i="1"/>
  <c r="W7068" i="1"/>
  <c r="V7068" i="1" s="1"/>
  <c r="O7068" i="1"/>
  <c r="Q7068" i="1" s="1"/>
  <c r="N7068" i="1"/>
  <c r="M7068" i="1"/>
  <c r="P7068" i="1" s="1"/>
  <c r="L7068" i="1"/>
  <c r="D7068" i="1"/>
  <c r="A7068" i="1"/>
  <c r="W7067" i="1"/>
  <c r="V7067" i="1" s="1"/>
  <c r="Q7067" i="1"/>
  <c r="P7067" i="1"/>
  <c r="O7067" i="1"/>
  <c r="N7067" i="1"/>
  <c r="M7067" i="1"/>
  <c r="L7067" i="1"/>
  <c r="D7067" i="1"/>
  <c r="A7067" i="1"/>
  <c r="W7066" i="1"/>
  <c r="V7066" i="1"/>
  <c r="P7066" i="1"/>
  <c r="M7066" i="1"/>
  <c r="L7066" i="1"/>
  <c r="D7066" i="1"/>
  <c r="A7066" i="1"/>
  <c r="W7065" i="1"/>
  <c r="V7065" i="1" s="1"/>
  <c r="M7065" i="1"/>
  <c r="P7065" i="1" s="1"/>
  <c r="L7065" i="1"/>
  <c r="D7065" i="1"/>
  <c r="A7065" i="1"/>
  <c r="W7064" i="1"/>
  <c r="V7064" i="1" s="1"/>
  <c r="M7064" i="1"/>
  <c r="P7064" i="1" s="1"/>
  <c r="L7064" i="1"/>
  <c r="N7064" i="1" s="1"/>
  <c r="O7064" i="1" s="1"/>
  <c r="Q7064" i="1" s="1"/>
  <c r="D7064" i="1"/>
  <c r="A7064" i="1"/>
  <c r="W7063" i="1"/>
  <c r="V7063" i="1" s="1"/>
  <c r="N7063" i="1"/>
  <c r="O7063" i="1" s="1"/>
  <c r="Q7063" i="1" s="1"/>
  <c r="M7063" i="1"/>
  <c r="P7063" i="1" s="1"/>
  <c r="L7063" i="1"/>
  <c r="D7063" i="1"/>
  <c r="A7063" i="1"/>
  <c r="W7062" i="1"/>
  <c r="V7062" i="1"/>
  <c r="P7062" i="1"/>
  <c r="O7062" i="1"/>
  <c r="Q7062" i="1" s="1"/>
  <c r="M7062" i="1"/>
  <c r="N7062" i="1" s="1"/>
  <c r="L7062" i="1"/>
  <c r="D7062" i="1"/>
  <c r="A7062" i="1"/>
  <c r="W7061" i="1"/>
  <c r="V7061" i="1" s="1"/>
  <c r="O7061" i="1"/>
  <c r="Q7061" i="1" s="1"/>
  <c r="N7061" i="1"/>
  <c r="M7061" i="1"/>
  <c r="P7061" i="1" s="1"/>
  <c r="L7061" i="1"/>
  <c r="D7061" i="1"/>
  <c r="A7061" i="1"/>
  <c r="W7060" i="1"/>
  <c r="V7060" i="1" s="1"/>
  <c r="Q7060" i="1"/>
  <c r="P7060" i="1"/>
  <c r="O7060" i="1"/>
  <c r="N7060" i="1"/>
  <c r="M7060" i="1"/>
  <c r="L7060" i="1"/>
  <c r="D7060" i="1"/>
  <c r="A7060" i="1"/>
  <c r="W7059" i="1"/>
  <c r="V7059" i="1"/>
  <c r="M7059" i="1"/>
  <c r="P7059" i="1" s="1"/>
  <c r="L7059" i="1"/>
  <c r="D7059" i="1"/>
  <c r="A7059" i="1"/>
  <c r="W7058" i="1"/>
  <c r="V7058" i="1" s="1"/>
  <c r="P7058" i="1"/>
  <c r="M7058" i="1"/>
  <c r="L7058" i="1"/>
  <c r="D7058" i="1"/>
  <c r="A7058" i="1"/>
  <c r="W7057" i="1"/>
  <c r="V7057" i="1" s="1"/>
  <c r="M7057" i="1"/>
  <c r="L7057" i="1"/>
  <c r="D7057" i="1"/>
  <c r="A7057" i="1"/>
  <c r="W7056" i="1"/>
  <c r="V7056" i="1" s="1"/>
  <c r="N7056" i="1"/>
  <c r="O7056" i="1" s="1"/>
  <c r="Q7056" i="1" s="1"/>
  <c r="M7056" i="1"/>
  <c r="P7056" i="1" s="1"/>
  <c r="L7056" i="1"/>
  <c r="D7056" i="1"/>
  <c r="A7056" i="1"/>
  <c r="W7055" i="1"/>
  <c r="V7055" i="1"/>
  <c r="P7055" i="1"/>
  <c r="O7055" i="1"/>
  <c r="Q7055" i="1" s="1"/>
  <c r="N7055" i="1"/>
  <c r="M7055" i="1"/>
  <c r="L7055" i="1"/>
  <c r="D7055" i="1"/>
  <c r="A7055" i="1"/>
  <c r="W7054" i="1"/>
  <c r="V7054" i="1"/>
  <c r="P7054" i="1"/>
  <c r="M7054" i="1"/>
  <c r="L7054" i="1"/>
  <c r="D7054" i="1"/>
  <c r="A7054" i="1"/>
  <c r="W7053" i="1"/>
  <c r="V7053" i="1"/>
  <c r="M7053" i="1"/>
  <c r="P7053" i="1" s="1"/>
  <c r="L7053" i="1"/>
  <c r="D7053" i="1"/>
  <c r="A7053" i="1"/>
  <c r="W7052" i="1"/>
  <c r="V7052" i="1" s="1"/>
  <c r="M7052" i="1"/>
  <c r="P7052" i="1" s="1"/>
  <c r="L7052" i="1"/>
  <c r="D7052" i="1"/>
  <c r="A7052" i="1"/>
  <c r="W7051" i="1"/>
  <c r="V7051" i="1" s="1"/>
  <c r="M7051" i="1"/>
  <c r="L7051" i="1"/>
  <c r="D7051" i="1"/>
  <c r="A7051" i="1"/>
  <c r="W7050" i="1"/>
  <c r="V7050" i="1"/>
  <c r="M7050" i="1"/>
  <c r="L7050" i="1"/>
  <c r="D7050" i="1"/>
  <c r="A7050" i="1"/>
  <c r="W7049" i="1"/>
  <c r="V7049" i="1"/>
  <c r="O7049" i="1"/>
  <c r="Q7049" i="1" s="1"/>
  <c r="N7049" i="1"/>
  <c r="M7049" i="1"/>
  <c r="P7049" i="1" s="1"/>
  <c r="L7049" i="1"/>
  <c r="D7049" i="1"/>
  <c r="A7049" i="1"/>
  <c r="W7048" i="1"/>
  <c r="V7048" i="1" s="1"/>
  <c r="P7048" i="1"/>
  <c r="O7048" i="1"/>
  <c r="Q7048" i="1" s="1"/>
  <c r="N7048" i="1"/>
  <c r="M7048" i="1"/>
  <c r="L7048" i="1"/>
  <c r="D7048" i="1"/>
  <c r="A7048" i="1"/>
  <c r="W7047" i="1"/>
  <c r="V7047" i="1"/>
  <c r="Q7047" i="1"/>
  <c r="P7047" i="1"/>
  <c r="M7047" i="1"/>
  <c r="N7047" i="1" s="1"/>
  <c r="O7047" i="1" s="1"/>
  <c r="L7047" i="1"/>
  <c r="D7047" i="1"/>
  <c r="A7047" i="1"/>
  <c r="W7046" i="1"/>
  <c r="V7046" i="1" s="1"/>
  <c r="M7046" i="1"/>
  <c r="N7046" i="1" s="1"/>
  <c r="O7046" i="1" s="1"/>
  <c r="Q7046" i="1" s="1"/>
  <c r="L7046" i="1"/>
  <c r="D7046" i="1"/>
  <c r="A7046" i="1"/>
  <c r="W7045" i="1"/>
  <c r="V7045" i="1" s="1"/>
  <c r="M7045" i="1"/>
  <c r="P7045" i="1" s="1"/>
  <c r="L7045" i="1"/>
  <c r="N7045" i="1" s="1"/>
  <c r="O7045" i="1" s="1"/>
  <c r="Q7045" i="1" s="1"/>
  <c r="D7045" i="1"/>
  <c r="A7045" i="1"/>
  <c r="W7044" i="1"/>
  <c r="V7044" i="1" s="1"/>
  <c r="M7044" i="1"/>
  <c r="L7044" i="1"/>
  <c r="D7044" i="1"/>
  <c r="A7044" i="1"/>
  <c r="W7043" i="1"/>
  <c r="V7043" i="1"/>
  <c r="N7043" i="1"/>
  <c r="O7043" i="1" s="1"/>
  <c r="Q7043" i="1" s="1"/>
  <c r="M7043" i="1"/>
  <c r="P7043" i="1" s="1"/>
  <c r="L7043" i="1"/>
  <c r="D7043" i="1"/>
  <c r="A7043" i="1"/>
  <c r="W7042" i="1"/>
  <c r="V7042" i="1" s="1"/>
  <c r="Q7042" i="1"/>
  <c r="P7042" i="1"/>
  <c r="O7042" i="1"/>
  <c r="M7042" i="1"/>
  <c r="N7042" i="1" s="1"/>
  <c r="L7042" i="1"/>
  <c r="D7042" i="1"/>
  <c r="A7042" i="1"/>
  <c r="W7041" i="1"/>
  <c r="V7041" i="1"/>
  <c r="Q7041" i="1"/>
  <c r="O7041" i="1"/>
  <c r="N7041" i="1"/>
  <c r="M7041" i="1"/>
  <c r="P7041" i="1" s="1"/>
  <c r="L7041" i="1"/>
  <c r="D7041" i="1"/>
  <c r="A7041" i="1"/>
  <c r="W7040" i="1"/>
  <c r="V7040" i="1"/>
  <c r="M7040" i="1"/>
  <c r="P7040" i="1" s="1"/>
  <c r="L7040" i="1"/>
  <c r="D7040" i="1"/>
  <c r="A7040" i="1"/>
  <c r="W7039" i="1"/>
  <c r="V7039" i="1" s="1"/>
  <c r="M7039" i="1"/>
  <c r="L7039" i="1"/>
  <c r="D7039" i="1"/>
  <c r="A7039" i="1"/>
  <c r="W7038" i="1"/>
  <c r="V7038" i="1"/>
  <c r="N7038" i="1"/>
  <c r="O7038" i="1" s="1"/>
  <c r="Q7038" i="1" s="1"/>
  <c r="M7038" i="1"/>
  <c r="P7038" i="1" s="1"/>
  <c r="L7038" i="1"/>
  <c r="D7038" i="1"/>
  <c r="A7038" i="1"/>
  <c r="W7037" i="1"/>
  <c r="V7037" i="1" s="1"/>
  <c r="Q7037" i="1"/>
  <c r="P7037" i="1"/>
  <c r="O7037" i="1"/>
  <c r="N7037" i="1"/>
  <c r="M7037" i="1"/>
  <c r="L7037" i="1"/>
  <c r="D7037" i="1"/>
  <c r="A7037" i="1"/>
  <c r="W7036" i="1"/>
  <c r="V7036" i="1"/>
  <c r="M7036" i="1"/>
  <c r="P7036" i="1" s="1"/>
  <c r="L7036" i="1"/>
  <c r="D7036" i="1"/>
  <c r="A7036" i="1"/>
  <c r="W7035" i="1"/>
  <c r="V7035" i="1" s="1"/>
  <c r="M7035" i="1"/>
  <c r="L7035" i="1"/>
  <c r="D7035" i="1"/>
  <c r="A7035" i="1"/>
  <c r="W7034" i="1"/>
  <c r="V7034" i="1"/>
  <c r="N7034" i="1"/>
  <c r="O7034" i="1" s="1"/>
  <c r="Q7034" i="1" s="1"/>
  <c r="M7034" i="1"/>
  <c r="P7034" i="1" s="1"/>
  <c r="L7034" i="1"/>
  <c r="D7034" i="1"/>
  <c r="A7034" i="1"/>
  <c r="W7033" i="1"/>
  <c r="V7033" i="1" s="1"/>
  <c r="Q7033" i="1"/>
  <c r="P7033" i="1"/>
  <c r="O7033" i="1"/>
  <c r="N7033" i="1"/>
  <c r="M7033" i="1"/>
  <c r="L7033" i="1"/>
  <c r="D7033" i="1"/>
  <c r="A7033" i="1"/>
  <c r="W7032" i="1"/>
  <c r="V7032" i="1"/>
  <c r="M7032" i="1"/>
  <c r="P7032" i="1" s="1"/>
  <c r="L7032" i="1"/>
  <c r="D7032" i="1"/>
  <c r="A7032" i="1"/>
  <c r="W7031" i="1"/>
  <c r="V7031" i="1" s="1"/>
  <c r="M7031" i="1"/>
  <c r="L7031" i="1"/>
  <c r="D7031" i="1"/>
  <c r="A7031" i="1"/>
  <c r="W7030" i="1"/>
  <c r="V7030" i="1"/>
  <c r="N7030" i="1"/>
  <c r="O7030" i="1" s="1"/>
  <c r="Q7030" i="1" s="1"/>
  <c r="M7030" i="1"/>
  <c r="P7030" i="1" s="1"/>
  <c r="L7030" i="1"/>
  <c r="D7030" i="1"/>
  <c r="A7030" i="1"/>
  <c r="W7029" i="1"/>
  <c r="V7029" i="1" s="1"/>
  <c r="Q7029" i="1"/>
  <c r="P7029" i="1"/>
  <c r="O7029" i="1"/>
  <c r="N7029" i="1"/>
  <c r="M7029" i="1"/>
  <c r="L7029" i="1"/>
  <c r="D7029" i="1"/>
  <c r="A7029" i="1"/>
  <c r="W7028" i="1"/>
  <c r="V7028" i="1"/>
  <c r="M7028" i="1"/>
  <c r="P7028" i="1" s="1"/>
  <c r="L7028" i="1"/>
  <c r="D7028" i="1"/>
  <c r="A7028" i="1"/>
  <c r="W7027" i="1"/>
  <c r="V7027" i="1" s="1"/>
  <c r="M7027" i="1"/>
  <c r="L7027" i="1"/>
  <c r="D7027" i="1"/>
  <c r="A7027" i="1"/>
  <c r="W7026" i="1"/>
  <c r="V7026" i="1"/>
  <c r="N7026" i="1"/>
  <c r="O7026" i="1" s="1"/>
  <c r="Q7026" i="1" s="1"/>
  <c r="M7026" i="1"/>
  <c r="P7026" i="1" s="1"/>
  <c r="L7026" i="1"/>
  <c r="D7026" i="1"/>
  <c r="A7026" i="1"/>
  <c r="W7025" i="1"/>
  <c r="V7025" i="1" s="1"/>
  <c r="Q7025" i="1"/>
  <c r="P7025" i="1"/>
  <c r="O7025" i="1"/>
  <c r="N7025" i="1"/>
  <c r="M7025" i="1"/>
  <c r="L7025" i="1"/>
  <c r="D7025" i="1"/>
  <c r="A7025" i="1"/>
  <c r="W7024" i="1"/>
  <c r="V7024" i="1"/>
  <c r="M7024" i="1"/>
  <c r="P7024" i="1" s="1"/>
  <c r="L7024" i="1"/>
  <c r="D7024" i="1"/>
  <c r="A7024" i="1"/>
  <c r="W7023" i="1"/>
  <c r="V7023" i="1" s="1"/>
  <c r="M7023" i="1"/>
  <c r="L7023" i="1"/>
  <c r="D7023" i="1"/>
  <c r="A7023" i="1"/>
  <c r="W7022" i="1"/>
  <c r="V7022" i="1"/>
  <c r="N7022" i="1"/>
  <c r="O7022" i="1" s="1"/>
  <c r="Q7022" i="1" s="1"/>
  <c r="M7022" i="1"/>
  <c r="P7022" i="1" s="1"/>
  <c r="L7022" i="1"/>
  <c r="D7022" i="1"/>
  <c r="A7022" i="1"/>
  <c r="W7021" i="1"/>
  <c r="V7021" i="1" s="1"/>
  <c r="Q7021" i="1"/>
  <c r="P7021" i="1"/>
  <c r="O7021" i="1"/>
  <c r="N7021" i="1"/>
  <c r="M7021" i="1"/>
  <c r="L7021" i="1"/>
  <c r="D7021" i="1"/>
  <c r="A7021" i="1"/>
  <c r="W7020" i="1"/>
  <c r="V7020" i="1"/>
  <c r="M7020" i="1"/>
  <c r="P7020" i="1" s="1"/>
  <c r="L7020" i="1"/>
  <c r="D7020" i="1"/>
  <c r="A7020" i="1"/>
  <c r="W7019" i="1"/>
  <c r="V7019" i="1" s="1"/>
  <c r="M7019" i="1"/>
  <c r="L7019" i="1"/>
  <c r="D7019" i="1"/>
  <c r="A7019" i="1"/>
  <c r="W7018" i="1"/>
  <c r="V7018" i="1"/>
  <c r="N7018" i="1"/>
  <c r="O7018" i="1" s="1"/>
  <c r="Q7018" i="1" s="1"/>
  <c r="M7018" i="1"/>
  <c r="P7018" i="1" s="1"/>
  <c r="L7018" i="1"/>
  <c r="D7018" i="1"/>
  <c r="A7018" i="1"/>
  <c r="W7017" i="1"/>
  <c r="V7017" i="1" s="1"/>
  <c r="Q7017" i="1"/>
  <c r="P7017" i="1"/>
  <c r="O7017" i="1"/>
  <c r="N7017" i="1"/>
  <c r="M7017" i="1"/>
  <c r="L7017" i="1"/>
  <c r="D7017" i="1"/>
  <c r="A7017" i="1"/>
  <c r="W7016" i="1"/>
  <c r="V7016" i="1" s="1"/>
  <c r="M7016" i="1"/>
  <c r="P7016" i="1" s="1"/>
  <c r="L7016" i="1"/>
  <c r="D7016" i="1"/>
  <c r="A7016" i="1"/>
  <c r="W7015" i="1"/>
  <c r="V7015" i="1" s="1"/>
  <c r="M7015" i="1"/>
  <c r="L7015" i="1"/>
  <c r="D7015" i="1"/>
  <c r="A7015" i="1"/>
  <c r="W7014" i="1"/>
  <c r="V7014" i="1"/>
  <c r="N7014" i="1"/>
  <c r="O7014" i="1" s="1"/>
  <c r="Q7014" i="1" s="1"/>
  <c r="M7014" i="1"/>
  <c r="P7014" i="1" s="1"/>
  <c r="L7014" i="1"/>
  <c r="D7014" i="1"/>
  <c r="A7014" i="1"/>
  <c r="W7013" i="1"/>
  <c r="V7013" i="1" s="1"/>
  <c r="Q7013" i="1"/>
  <c r="P7013" i="1"/>
  <c r="O7013" i="1"/>
  <c r="N7013" i="1"/>
  <c r="M7013" i="1"/>
  <c r="L7013" i="1"/>
  <c r="D7013" i="1"/>
  <c r="A7013" i="1"/>
  <c r="W7012" i="1"/>
  <c r="V7012" i="1"/>
  <c r="M7012" i="1"/>
  <c r="P7012" i="1" s="1"/>
  <c r="L7012" i="1"/>
  <c r="D7012" i="1"/>
  <c r="A7012" i="1"/>
  <c r="W7011" i="1"/>
  <c r="V7011" i="1" s="1"/>
  <c r="M7011" i="1"/>
  <c r="L7011" i="1"/>
  <c r="D7011" i="1"/>
  <c r="A7011" i="1"/>
  <c r="W7010" i="1"/>
  <c r="V7010" i="1"/>
  <c r="N7010" i="1"/>
  <c r="O7010" i="1" s="1"/>
  <c r="Q7010" i="1" s="1"/>
  <c r="M7010" i="1"/>
  <c r="P7010" i="1" s="1"/>
  <c r="L7010" i="1"/>
  <c r="D7010" i="1"/>
  <c r="A7010" i="1"/>
  <c r="W7009" i="1"/>
  <c r="V7009" i="1" s="1"/>
  <c r="Q7009" i="1"/>
  <c r="P7009" i="1"/>
  <c r="O7009" i="1"/>
  <c r="N7009" i="1"/>
  <c r="M7009" i="1"/>
  <c r="L7009" i="1"/>
  <c r="D7009" i="1"/>
  <c r="A7009" i="1"/>
  <c r="W7008" i="1"/>
  <c r="V7008" i="1" s="1"/>
  <c r="M7008" i="1"/>
  <c r="P7008" i="1" s="1"/>
  <c r="L7008" i="1"/>
  <c r="D7008" i="1"/>
  <c r="A7008" i="1"/>
  <c r="W7007" i="1"/>
  <c r="V7007" i="1" s="1"/>
  <c r="M7007" i="1"/>
  <c r="L7007" i="1"/>
  <c r="D7007" i="1"/>
  <c r="A7007" i="1"/>
  <c r="W7006" i="1"/>
  <c r="V7006" i="1" s="1"/>
  <c r="N7006" i="1"/>
  <c r="O7006" i="1" s="1"/>
  <c r="Q7006" i="1" s="1"/>
  <c r="M7006" i="1"/>
  <c r="P7006" i="1" s="1"/>
  <c r="L7006" i="1"/>
  <c r="D7006" i="1"/>
  <c r="A7006" i="1"/>
  <c r="W7005" i="1"/>
  <c r="V7005" i="1" s="1"/>
  <c r="P7005" i="1"/>
  <c r="M7005" i="1"/>
  <c r="N7005" i="1" s="1"/>
  <c r="O7005" i="1" s="1"/>
  <c r="Q7005" i="1" s="1"/>
  <c r="L7005" i="1"/>
  <c r="D7005" i="1"/>
  <c r="A7005" i="1"/>
  <c r="W7004" i="1"/>
  <c r="V7004" i="1"/>
  <c r="M7004" i="1"/>
  <c r="P7004" i="1" s="1"/>
  <c r="L7004" i="1"/>
  <c r="D7004" i="1"/>
  <c r="A7004" i="1"/>
  <c r="W7003" i="1"/>
  <c r="V7003" i="1" s="1"/>
  <c r="M7003" i="1"/>
  <c r="L7003" i="1"/>
  <c r="D7003" i="1"/>
  <c r="A7003" i="1"/>
  <c r="W7002" i="1"/>
  <c r="V7002" i="1" s="1"/>
  <c r="N7002" i="1"/>
  <c r="O7002" i="1" s="1"/>
  <c r="Q7002" i="1" s="1"/>
  <c r="M7002" i="1"/>
  <c r="P7002" i="1" s="1"/>
  <c r="L7002" i="1"/>
  <c r="D7002" i="1"/>
  <c r="A7002" i="1"/>
  <c r="W7001" i="1"/>
  <c r="V7001" i="1" s="1"/>
  <c r="P7001" i="1"/>
  <c r="M7001" i="1"/>
  <c r="N7001" i="1" s="1"/>
  <c r="O7001" i="1" s="1"/>
  <c r="Q7001" i="1" s="1"/>
  <c r="L7001" i="1"/>
  <c r="D7001" i="1"/>
  <c r="A7001" i="1"/>
  <c r="W7000" i="1"/>
  <c r="V7000" i="1" s="1"/>
  <c r="M7000" i="1"/>
  <c r="P7000" i="1" s="1"/>
  <c r="L7000" i="1"/>
  <c r="D7000" i="1"/>
  <c r="A7000" i="1"/>
  <c r="W6999" i="1"/>
  <c r="V6999" i="1" s="1"/>
  <c r="M6999" i="1"/>
  <c r="L6999" i="1"/>
  <c r="D6999" i="1"/>
  <c r="A6999" i="1"/>
  <c r="W6998" i="1"/>
  <c r="V6998" i="1" s="1"/>
  <c r="O6998" i="1"/>
  <c r="Q6998" i="1" s="1"/>
  <c r="N6998" i="1"/>
  <c r="M6998" i="1"/>
  <c r="P6998" i="1" s="1"/>
  <c r="L6998" i="1"/>
  <c r="D6998" i="1"/>
  <c r="A6998" i="1"/>
  <c r="W6997" i="1"/>
  <c r="V6997" i="1" s="1"/>
  <c r="Q6997" i="1"/>
  <c r="P6997" i="1"/>
  <c r="M6997" i="1"/>
  <c r="N6997" i="1" s="1"/>
  <c r="O6997" i="1" s="1"/>
  <c r="L6997" i="1"/>
  <c r="D6997" i="1"/>
  <c r="A6997" i="1"/>
  <c r="W6996" i="1"/>
  <c r="V6996" i="1" s="1"/>
  <c r="M6996" i="1"/>
  <c r="P6996" i="1" s="1"/>
  <c r="L6996" i="1"/>
  <c r="D6996" i="1"/>
  <c r="A6996" i="1"/>
  <c r="W6995" i="1"/>
  <c r="V6995" i="1" s="1"/>
  <c r="M6995" i="1"/>
  <c r="L6995" i="1"/>
  <c r="D6995" i="1"/>
  <c r="A6995" i="1"/>
  <c r="W6994" i="1"/>
  <c r="V6994" i="1" s="1"/>
  <c r="N6994" i="1"/>
  <c r="O6994" i="1" s="1"/>
  <c r="Q6994" i="1" s="1"/>
  <c r="M6994" i="1"/>
  <c r="P6994" i="1" s="1"/>
  <c r="L6994" i="1"/>
  <c r="D6994" i="1"/>
  <c r="A6994" i="1"/>
  <c r="W6993" i="1"/>
  <c r="V6993" i="1" s="1"/>
  <c r="Q6993" i="1"/>
  <c r="P6993" i="1"/>
  <c r="M6993" i="1"/>
  <c r="N6993" i="1" s="1"/>
  <c r="O6993" i="1" s="1"/>
  <c r="L6993" i="1"/>
  <c r="D6993" i="1"/>
  <c r="A6993" i="1"/>
  <c r="W6992" i="1"/>
  <c r="V6992" i="1"/>
  <c r="M6992" i="1"/>
  <c r="P6992" i="1" s="1"/>
  <c r="L6992" i="1"/>
  <c r="D6992" i="1"/>
  <c r="A6992" i="1"/>
  <c r="W6991" i="1"/>
  <c r="V6991" i="1" s="1"/>
  <c r="M6991" i="1"/>
  <c r="L6991" i="1"/>
  <c r="D6991" i="1"/>
  <c r="A6991" i="1"/>
  <c r="W6990" i="1"/>
  <c r="V6990" i="1" s="1"/>
  <c r="O6990" i="1"/>
  <c r="Q6990" i="1" s="1"/>
  <c r="N6990" i="1"/>
  <c r="M6990" i="1"/>
  <c r="P6990" i="1" s="1"/>
  <c r="L6990" i="1"/>
  <c r="D6990" i="1"/>
  <c r="A6990" i="1"/>
  <c r="W6989" i="1"/>
  <c r="V6989" i="1" s="1"/>
  <c r="P6989" i="1"/>
  <c r="M6989" i="1"/>
  <c r="N6989" i="1" s="1"/>
  <c r="O6989" i="1" s="1"/>
  <c r="Q6989" i="1" s="1"/>
  <c r="L6989" i="1"/>
  <c r="D6989" i="1"/>
  <c r="A6989" i="1"/>
  <c r="W6988" i="1"/>
  <c r="V6988" i="1"/>
  <c r="M6988" i="1"/>
  <c r="P6988" i="1" s="1"/>
  <c r="L6988" i="1"/>
  <c r="D6988" i="1"/>
  <c r="A6988" i="1"/>
  <c r="W6987" i="1"/>
  <c r="V6987" i="1" s="1"/>
  <c r="M6987" i="1"/>
  <c r="L6987" i="1"/>
  <c r="D6987" i="1"/>
  <c r="A6987" i="1"/>
  <c r="W6986" i="1"/>
  <c r="V6986" i="1" s="1"/>
  <c r="N6986" i="1"/>
  <c r="O6986" i="1" s="1"/>
  <c r="Q6986" i="1" s="1"/>
  <c r="M6986" i="1"/>
  <c r="P6986" i="1" s="1"/>
  <c r="L6986" i="1"/>
  <c r="D6986" i="1"/>
  <c r="A6986" i="1"/>
  <c r="W6985" i="1"/>
  <c r="V6985" i="1" s="1"/>
  <c r="P6985" i="1"/>
  <c r="M6985" i="1"/>
  <c r="N6985" i="1" s="1"/>
  <c r="O6985" i="1" s="1"/>
  <c r="Q6985" i="1" s="1"/>
  <c r="L6985" i="1"/>
  <c r="D6985" i="1"/>
  <c r="A6985" i="1"/>
  <c r="W6984" i="1"/>
  <c r="V6984" i="1" s="1"/>
  <c r="M6984" i="1"/>
  <c r="P6984" i="1" s="1"/>
  <c r="L6984" i="1"/>
  <c r="D6984" i="1"/>
  <c r="A6984" i="1"/>
  <c r="W6983" i="1"/>
  <c r="V6983" i="1" s="1"/>
  <c r="M6983" i="1"/>
  <c r="L6983" i="1"/>
  <c r="D6983" i="1"/>
  <c r="A6983" i="1"/>
  <c r="W6982" i="1"/>
  <c r="V6982" i="1" s="1"/>
  <c r="O6982" i="1"/>
  <c r="Q6982" i="1" s="1"/>
  <c r="N6982" i="1"/>
  <c r="M6982" i="1"/>
  <c r="P6982" i="1" s="1"/>
  <c r="L6982" i="1"/>
  <c r="D6982" i="1"/>
  <c r="A6982" i="1"/>
  <c r="W6981" i="1"/>
  <c r="V6981" i="1" s="1"/>
  <c r="P6981" i="1"/>
  <c r="O6981" i="1"/>
  <c r="Q6981" i="1" s="1"/>
  <c r="M6981" i="1"/>
  <c r="N6981" i="1" s="1"/>
  <c r="L6981" i="1"/>
  <c r="D6981" i="1"/>
  <c r="A6981" i="1"/>
  <c r="W6980" i="1"/>
  <c r="V6980" i="1" s="1"/>
  <c r="M6980" i="1"/>
  <c r="P6980" i="1" s="1"/>
  <c r="L6980" i="1"/>
  <c r="D6980" i="1"/>
  <c r="A6980" i="1"/>
  <c r="W6979" i="1"/>
  <c r="V6979" i="1" s="1"/>
  <c r="M6979" i="1"/>
  <c r="L6979" i="1"/>
  <c r="D6979" i="1"/>
  <c r="A6979" i="1"/>
  <c r="W6978" i="1"/>
  <c r="V6978" i="1" s="1"/>
  <c r="N6978" i="1"/>
  <c r="O6978" i="1" s="1"/>
  <c r="Q6978" i="1" s="1"/>
  <c r="M6978" i="1"/>
  <c r="P6978" i="1" s="1"/>
  <c r="L6978" i="1"/>
  <c r="D6978" i="1"/>
  <c r="A6978" i="1"/>
  <c r="W6977" i="1"/>
  <c r="V6977" i="1" s="1"/>
  <c r="P6977" i="1"/>
  <c r="O6977" i="1"/>
  <c r="Q6977" i="1" s="1"/>
  <c r="M6977" i="1"/>
  <c r="N6977" i="1" s="1"/>
  <c r="L6977" i="1"/>
  <c r="D6977" i="1"/>
  <c r="A6977" i="1"/>
  <c r="W6976" i="1"/>
  <c r="V6976" i="1" s="1"/>
  <c r="M6976" i="1"/>
  <c r="P6976" i="1" s="1"/>
  <c r="L6976" i="1"/>
  <c r="D6976" i="1"/>
  <c r="A6976" i="1"/>
  <c r="W6975" i="1"/>
  <c r="V6975" i="1" s="1"/>
  <c r="M6975" i="1"/>
  <c r="L6975" i="1"/>
  <c r="D6975" i="1"/>
  <c r="A6975" i="1"/>
  <c r="W6974" i="1"/>
  <c r="V6974" i="1" s="1"/>
  <c r="M6974" i="1"/>
  <c r="P6974" i="1" s="1"/>
  <c r="L6974" i="1"/>
  <c r="D6974" i="1"/>
  <c r="A6974" i="1"/>
  <c r="W6973" i="1"/>
  <c r="V6973" i="1" s="1"/>
  <c r="P6973" i="1"/>
  <c r="M6973" i="1"/>
  <c r="N6973" i="1" s="1"/>
  <c r="O6973" i="1" s="1"/>
  <c r="Q6973" i="1" s="1"/>
  <c r="L6973" i="1"/>
  <c r="D6973" i="1"/>
  <c r="A6973" i="1"/>
  <c r="W6972" i="1"/>
  <c r="V6972" i="1" s="1"/>
  <c r="M6972" i="1"/>
  <c r="P6972" i="1" s="1"/>
  <c r="L6972" i="1"/>
  <c r="D6972" i="1"/>
  <c r="A6972" i="1"/>
  <c r="W6971" i="1"/>
  <c r="V6971" i="1" s="1"/>
  <c r="M6971" i="1"/>
  <c r="L6971" i="1"/>
  <c r="D6971" i="1"/>
  <c r="A6971" i="1"/>
  <c r="W6970" i="1"/>
  <c r="V6970" i="1" s="1"/>
  <c r="M6970" i="1"/>
  <c r="P6970" i="1" s="1"/>
  <c r="L6970" i="1"/>
  <c r="D6970" i="1"/>
  <c r="A6970" i="1"/>
  <c r="W6969" i="1"/>
  <c r="V6969" i="1" s="1"/>
  <c r="P6969" i="1"/>
  <c r="M6969" i="1"/>
  <c r="N6969" i="1" s="1"/>
  <c r="O6969" i="1" s="1"/>
  <c r="Q6969" i="1" s="1"/>
  <c r="L6969" i="1"/>
  <c r="D6969" i="1"/>
  <c r="A6969" i="1"/>
  <c r="W6968" i="1"/>
  <c r="V6968" i="1"/>
  <c r="M6968" i="1"/>
  <c r="P6968" i="1" s="1"/>
  <c r="L6968" i="1"/>
  <c r="D6968" i="1"/>
  <c r="A6968" i="1"/>
  <c r="W6967" i="1"/>
  <c r="V6967" i="1" s="1"/>
  <c r="M6967" i="1"/>
  <c r="L6967" i="1"/>
  <c r="D6967" i="1"/>
  <c r="A6967" i="1"/>
  <c r="W6966" i="1"/>
  <c r="V6966" i="1" s="1"/>
  <c r="M6966" i="1"/>
  <c r="P6966" i="1" s="1"/>
  <c r="L6966" i="1"/>
  <c r="D6966" i="1"/>
  <c r="A6966" i="1"/>
  <c r="W6965" i="1"/>
  <c r="V6965" i="1" s="1"/>
  <c r="P6965" i="1"/>
  <c r="M6965" i="1"/>
  <c r="N6965" i="1" s="1"/>
  <c r="O6965" i="1" s="1"/>
  <c r="Q6965" i="1" s="1"/>
  <c r="L6965" i="1"/>
  <c r="D6965" i="1"/>
  <c r="A6965" i="1"/>
  <c r="W6964" i="1"/>
  <c r="V6964" i="1"/>
  <c r="M6964" i="1"/>
  <c r="P6964" i="1" s="1"/>
  <c r="L6964" i="1"/>
  <c r="D6964" i="1"/>
  <c r="A6964" i="1"/>
  <c r="W6963" i="1"/>
  <c r="V6963" i="1" s="1"/>
  <c r="M6963" i="1"/>
  <c r="L6963" i="1"/>
  <c r="D6963" i="1"/>
  <c r="A6963" i="1"/>
  <c r="W6962" i="1"/>
  <c r="V6962" i="1" s="1"/>
  <c r="N6962" i="1"/>
  <c r="O6962" i="1" s="1"/>
  <c r="Q6962" i="1" s="1"/>
  <c r="M6962" i="1"/>
  <c r="P6962" i="1" s="1"/>
  <c r="L6962" i="1"/>
  <c r="D6962" i="1"/>
  <c r="A6962" i="1"/>
  <c r="W6961" i="1"/>
  <c r="V6961" i="1" s="1"/>
  <c r="P6961" i="1"/>
  <c r="O6961" i="1"/>
  <c r="Q6961" i="1" s="1"/>
  <c r="M6961" i="1"/>
  <c r="N6961" i="1" s="1"/>
  <c r="L6961" i="1"/>
  <c r="D6961" i="1"/>
  <c r="A6961" i="1"/>
  <c r="W6960" i="1"/>
  <c r="V6960" i="1"/>
  <c r="M6960" i="1"/>
  <c r="L6960" i="1"/>
  <c r="D6960" i="1"/>
  <c r="A6960" i="1"/>
  <c r="W6959" i="1"/>
  <c r="V6959" i="1" s="1"/>
  <c r="M6959" i="1"/>
  <c r="L6959" i="1"/>
  <c r="D6959" i="1"/>
  <c r="A6959" i="1"/>
  <c r="W6958" i="1"/>
  <c r="V6958" i="1" s="1"/>
  <c r="M6958" i="1"/>
  <c r="P6958" i="1" s="1"/>
  <c r="L6958" i="1"/>
  <c r="D6958" i="1"/>
  <c r="A6958" i="1"/>
  <c r="W6957" i="1"/>
  <c r="V6957" i="1" s="1"/>
  <c r="P6957" i="1"/>
  <c r="M6957" i="1"/>
  <c r="N6957" i="1" s="1"/>
  <c r="O6957" i="1" s="1"/>
  <c r="Q6957" i="1" s="1"/>
  <c r="L6957" i="1"/>
  <c r="D6957" i="1"/>
  <c r="A6957" i="1"/>
  <c r="W6956" i="1"/>
  <c r="V6956" i="1"/>
  <c r="M6956" i="1"/>
  <c r="L6956" i="1"/>
  <c r="D6956" i="1"/>
  <c r="A6956" i="1"/>
  <c r="W6955" i="1"/>
  <c r="V6955" i="1" s="1"/>
  <c r="M6955" i="1"/>
  <c r="L6955" i="1"/>
  <c r="D6955" i="1"/>
  <c r="A6955" i="1"/>
  <c r="W6954" i="1"/>
  <c r="V6954" i="1" s="1"/>
  <c r="M6954" i="1"/>
  <c r="P6954" i="1" s="1"/>
  <c r="L6954" i="1"/>
  <c r="D6954" i="1"/>
  <c r="A6954" i="1"/>
  <c r="W6953" i="1"/>
  <c r="V6953" i="1" s="1"/>
  <c r="P6953" i="1"/>
  <c r="M6953" i="1"/>
  <c r="N6953" i="1" s="1"/>
  <c r="O6953" i="1" s="1"/>
  <c r="Q6953" i="1" s="1"/>
  <c r="L6953" i="1"/>
  <c r="D6953" i="1"/>
  <c r="A6953" i="1"/>
  <c r="W6952" i="1"/>
  <c r="V6952" i="1"/>
  <c r="M6952" i="1"/>
  <c r="L6952" i="1"/>
  <c r="D6952" i="1"/>
  <c r="A6952" i="1"/>
  <c r="W6951" i="1"/>
  <c r="V6951" i="1" s="1"/>
  <c r="M6951" i="1"/>
  <c r="L6951" i="1"/>
  <c r="D6951" i="1"/>
  <c r="A6951" i="1"/>
  <c r="W6950" i="1"/>
  <c r="V6950" i="1" s="1"/>
  <c r="M6950" i="1"/>
  <c r="P6950" i="1" s="1"/>
  <c r="L6950" i="1"/>
  <c r="D6950" i="1"/>
  <c r="A6950" i="1"/>
  <c r="W6949" i="1"/>
  <c r="V6949" i="1" s="1"/>
  <c r="P6949" i="1"/>
  <c r="M6949" i="1"/>
  <c r="N6949" i="1" s="1"/>
  <c r="O6949" i="1" s="1"/>
  <c r="Q6949" i="1" s="1"/>
  <c r="L6949" i="1"/>
  <c r="D6949" i="1"/>
  <c r="A6949" i="1"/>
  <c r="W6948" i="1"/>
  <c r="V6948" i="1" s="1"/>
  <c r="M6948" i="1"/>
  <c r="L6948" i="1"/>
  <c r="D6948" i="1"/>
  <c r="A6948" i="1"/>
  <c r="W6947" i="1"/>
  <c r="V6947" i="1" s="1"/>
  <c r="M6947" i="1"/>
  <c r="L6947" i="1"/>
  <c r="D6947" i="1"/>
  <c r="A6947" i="1"/>
  <c r="W6946" i="1"/>
  <c r="V6946" i="1" s="1"/>
  <c r="N6946" i="1"/>
  <c r="O6946" i="1" s="1"/>
  <c r="Q6946" i="1" s="1"/>
  <c r="M6946" i="1"/>
  <c r="P6946" i="1" s="1"/>
  <c r="L6946" i="1"/>
  <c r="D6946" i="1"/>
  <c r="A6946" i="1"/>
  <c r="W6945" i="1"/>
  <c r="V6945" i="1" s="1"/>
  <c r="P6945" i="1"/>
  <c r="O6945" i="1"/>
  <c r="Q6945" i="1" s="1"/>
  <c r="M6945" i="1"/>
  <c r="N6945" i="1" s="1"/>
  <c r="L6945" i="1"/>
  <c r="D6945" i="1"/>
  <c r="A6945" i="1"/>
  <c r="W6944" i="1"/>
  <c r="V6944" i="1" s="1"/>
  <c r="M6944" i="1"/>
  <c r="L6944" i="1"/>
  <c r="D6944" i="1"/>
  <c r="A6944" i="1"/>
  <c r="W6943" i="1"/>
  <c r="V6943" i="1" s="1"/>
  <c r="M6943" i="1"/>
  <c r="L6943" i="1"/>
  <c r="D6943" i="1"/>
  <c r="A6943" i="1"/>
  <c r="W6942" i="1"/>
  <c r="V6942" i="1" s="1"/>
  <c r="O6942" i="1"/>
  <c r="Q6942" i="1" s="1"/>
  <c r="N6942" i="1"/>
  <c r="M6942" i="1"/>
  <c r="P6942" i="1" s="1"/>
  <c r="L6942" i="1"/>
  <c r="D6942" i="1"/>
  <c r="A6942" i="1"/>
  <c r="W6941" i="1"/>
  <c r="V6941" i="1" s="1"/>
  <c r="Q6941" i="1"/>
  <c r="P6941" i="1"/>
  <c r="O6941" i="1"/>
  <c r="M6941" i="1"/>
  <c r="N6941" i="1" s="1"/>
  <c r="L6941" i="1"/>
  <c r="D6941" i="1"/>
  <c r="A6941" i="1"/>
  <c r="W6940" i="1"/>
  <c r="V6940" i="1" s="1"/>
  <c r="M6940" i="1"/>
  <c r="L6940" i="1"/>
  <c r="D6940" i="1"/>
  <c r="A6940" i="1"/>
  <c r="W6939" i="1"/>
  <c r="V6939" i="1" s="1"/>
  <c r="M6939" i="1"/>
  <c r="L6939" i="1"/>
  <c r="D6939" i="1"/>
  <c r="A6939" i="1"/>
  <c r="W6938" i="1"/>
  <c r="V6938" i="1" s="1"/>
  <c r="N6938" i="1"/>
  <c r="O6938" i="1" s="1"/>
  <c r="Q6938" i="1" s="1"/>
  <c r="M6938" i="1"/>
  <c r="P6938" i="1" s="1"/>
  <c r="L6938" i="1"/>
  <c r="D6938" i="1"/>
  <c r="A6938" i="1"/>
  <c r="W6937" i="1"/>
  <c r="V6937" i="1" s="1"/>
  <c r="Q6937" i="1"/>
  <c r="P6937" i="1"/>
  <c r="O6937" i="1"/>
  <c r="M6937" i="1"/>
  <c r="N6937" i="1" s="1"/>
  <c r="L6937" i="1"/>
  <c r="D6937" i="1"/>
  <c r="A6937" i="1"/>
  <c r="W6936" i="1"/>
  <c r="V6936" i="1"/>
  <c r="M6936" i="1"/>
  <c r="L6936" i="1"/>
  <c r="D6936" i="1"/>
  <c r="A6936" i="1"/>
  <c r="W6935" i="1"/>
  <c r="V6935" i="1" s="1"/>
  <c r="M6935" i="1"/>
  <c r="L6935" i="1"/>
  <c r="D6935" i="1"/>
  <c r="A6935" i="1"/>
  <c r="W6934" i="1"/>
  <c r="V6934" i="1" s="1"/>
  <c r="M6934" i="1"/>
  <c r="P6934" i="1" s="1"/>
  <c r="L6934" i="1"/>
  <c r="D6934" i="1"/>
  <c r="A6934" i="1"/>
  <c r="W6933" i="1"/>
  <c r="V6933" i="1" s="1"/>
  <c r="P6933" i="1"/>
  <c r="M6933" i="1"/>
  <c r="N6933" i="1" s="1"/>
  <c r="O6933" i="1" s="1"/>
  <c r="Q6933" i="1" s="1"/>
  <c r="L6933" i="1"/>
  <c r="D6933" i="1"/>
  <c r="A6933" i="1"/>
  <c r="W6932" i="1"/>
  <c r="V6932" i="1"/>
  <c r="M6932" i="1"/>
  <c r="L6932" i="1"/>
  <c r="D6932" i="1"/>
  <c r="A6932" i="1"/>
  <c r="W6931" i="1"/>
  <c r="V6931" i="1" s="1"/>
  <c r="M6931" i="1"/>
  <c r="L6931" i="1"/>
  <c r="D6931" i="1"/>
  <c r="A6931" i="1"/>
  <c r="W6930" i="1"/>
  <c r="V6930" i="1" s="1"/>
  <c r="N6930" i="1"/>
  <c r="O6930" i="1" s="1"/>
  <c r="Q6930" i="1" s="1"/>
  <c r="M6930" i="1"/>
  <c r="P6930" i="1" s="1"/>
  <c r="L6930" i="1"/>
  <c r="D6930" i="1"/>
  <c r="A6930" i="1"/>
  <c r="W6929" i="1"/>
  <c r="V6929" i="1" s="1"/>
  <c r="P6929" i="1"/>
  <c r="O6929" i="1"/>
  <c r="Q6929" i="1" s="1"/>
  <c r="M6929" i="1"/>
  <c r="N6929" i="1" s="1"/>
  <c r="L6929" i="1"/>
  <c r="D6929" i="1"/>
  <c r="A6929" i="1"/>
  <c r="W6928" i="1"/>
  <c r="V6928" i="1" s="1"/>
  <c r="M6928" i="1"/>
  <c r="L6928" i="1"/>
  <c r="D6928" i="1"/>
  <c r="A6928" i="1"/>
  <c r="W6927" i="1"/>
  <c r="V6927" i="1" s="1"/>
  <c r="M6927" i="1"/>
  <c r="L6927" i="1"/>
  <c r="D6927" i="1"/>
  <c r="A6927" i="1"/>
  <c r="W6926" i="1"/>
  <c r="V6926" i="1" s="1"/>
  <c r="M6926" i="1"/>
  <c r="L6926" i="1"/>
  <c r="D6926" i="1"/>
  <c r="A6926" i="1"/>
  <c r="W6925" i="1"/>
  <c r="V6925" i="1" s="1"/>
  <c r="M6925" i="1"/>
  <c r="L6925" i="1"/>
  <c r="D6925" i="1"/>
  <c r="A6925" i="1"/>
  <c r="W6924" i="1"/>
  <c r="V6924" i="1" s="1"/>
  <c r="M6924" i="1"/>
  <c r="L6924" i="1"/>
  <c r="D6924" i="1"/>
  <c r="A6924" i="1"/>
  <c r="W6923" i="1"/>
  <c r="V6923" i="1" s="1"/>
  <c r="M6923" i="1"/>
  <c r="L6923" i="1"/>
  <c r="D6923" i="1"/>
  <c r="A6923" i="1"/>
  <c r="W6922" i="1"/>
  <c r="V6922" i="1" s="1"/>
  <c r="M6922" i="1"/>
  <c r="P6922" i="1" s="1"/>
  <c r="L6922" i="1"/>
  <c r="D6922" i="1"/>
  <c r="A6922" i="1"/>
  <c r="W6921" i="1"/>
  <c r="V6921" i="1" s="1"/>
  <c r="P6921" i="1"/>
  <c r="M6921" i="1"/>
  <c r="N6921" i="1" s="1"/>
  <c r="O6921" i="1" s="1"/>
  <c r="Q6921" i="1" s="1"/>
  <c r="L6921" i="1"/>
  <c r="D6921" i="1"/>
  <c r="A6921" i="1"/>
  <c r="W6920" i="1"/>
  <c r="V6920" i="1"/>
  <c r="M6920" i="1"/>
  <c r="L6920" i="1"/>
  <c r="D6920" i="1"/>
  <c r="A6920" i="1"/>
  <c r="W6919" i="1"/>
  <c r="V6919" i="1" s="1"/>
  <c r="M6919" i="1"/>
  <c r="L6919" i="1"/>
  <c r="D6919" i="1"/>
  <c r="A6919" i="1"/>
  <c r="W6918" i="1"/>
  <c r="V6918" i="1" s="1"/>
  <c r="O6918" i="1"/>
  <c r="Q6918" i="1" s="1"/>
  <c r="N6918" i="1"/>
  <c r="M6918" i="1"/>
  <c r="P6918" i="1" s="1"/>
  <c r="L6918" i="1"/>
  <c r="D6918" i="1"/>
  <c r="A6918" i="1"/>
  <c r="W6917" i="1"/>
  <c r="V6917" i="1" s="1"/>
  <c r="Q6917" i="1"/>
  <c r="P6917" i="1"/>
  <c r="O6917" i="1"/>
  <c r="M6917" i="1"/>
  <c r="N6917" i="1" s="1"/>
  <c r="L6917" i="1"/>
  <c r="D6917" i="1"/>
  <c r="A6917" i="1"/>
  <c r="W6916" i="1"/>
  <c r="V6916" i="1" s="1"/>
  <c r="M6916" i="1"/>
  <c r="L6916" i="1"/>
  <c r="D6916" i="1"/>
  <c r="A6916" i="1"/>
  <c r="W6915" i="1"/>
  <c r="V6915" i="1" s="1"/>
  <c r="M6915" i="1"/>
  <c r="L6915" i="1"/>
  <c r="D6915" i="1"/>
  <c r="A6915" i="1"/>
  <c r="W6914" i="1"/>
  <c r="V6914" i="1" s="1"/>
  <c r="N6914" i="1"/>
  <c r="O6914" i="1" s="1"/>
  <c r="Q6914" i="1" s="1"/>
  <c r="M6914" i="1"/>
  <c r="P6914" i="1" s="1"/>
  <c r="L6914" i="1"/>
  <c r="D6914" i="1"/>
  <c r="A6914" i="1"/>
  <c r="W6913" i="1"/>
  <c r="V6913" i="1" s="1"/>
  <c r="P6913" i="1"/>
  <c r="O6913" i="1"/>
  <c r="Q6913" i="1" s="1"/>
  <c r="M6913" i="1"/>
  <c r="N6913" i="1" s="1"/>
  <c r="L6913" i="1"/>
  <c r="D6913" i="1"/>
  <c r="A6913" i="1"/>
  <c r="W6912" i="1"/>
  <c r="V6912" i="1"/>
  <c r="M6912" i="1"/>
  <c r="L6912" i="1"/>
  <c r="D6912" i="1"/>
  <c r="A6912" i="1"/>
  <c r="W6911" i="1"/>
  <c r="V6911" i="1" s="1"/>
  <c r="M6911" i="1"/>
  <c r="L6911" i="1"/>
  <c r="D6911" i="1"/>
  <c r="A6911" i="1"/>
  <c r="W6910" i="1"/>
  <c r="V6910" i="1" s="1"/>
  <c r="M6910" i="1"/>
  <c r="P6910" i="1" s="1"/>
  <c r="L6910" i="1"/>
  <c r="D6910" i="1"/>
  <c r="A6910" i="1"/>
  <c r="W6909" i="1"/>
  <c r="V6909" i="1" s="1"/>
  <c r="M6909" i="1"/>
  <c r="N6909" i="1" s="1"/>
  <c r="O6909" i="1" s="1"/>
  <c r="Q6909" i="1" s="1"/>
  <c r="L6909" i="1"/>
  <c r="D6909" i="1"/>
  <c r="A6909" i="1"/>
  <c r="W6908" i="1"/>
  <c r="V6908" i="1" s="1"/>
  <c r="M6908" i="1"/>
  <c r="L6908" i="1"/>
  <c r="D6908" i="1"/>
  <c r="A6908" i="1"/>
  <c r="W6907" i="1"/>
  <c r="V6907" i="1" s="1"/>
  <c r="M6907" i="1"/>
  <c r="L6907" i="1"/>
  <c r="D6907" i="1"/>
  <c r="A6907" i="1"/>
  <c r="W6906" i="1"/>
  <c r="V6906" i="1" s="1"/>
  <c r="N6906" i="1"/>
  <c r="O6906" i="1" s="1"/>
  <c r="Q6906" i="1" s="1"/>
  <c r="M6906" i="1"/>
  <c r="P6906" i="1" s="1"/>
  <c r="L6906" i="1"/>
  <c r="D6906" i="1"/>
  <c r="A6906" i="1"/>
  <c r="W6905" i="1"/>
  <c r="V6905" i="1" s="1"/>
  <c r="Q6905" i="1"/>
  <c r="O6905" i="1"/>
  <c r="M6905" i="1"/>
  <c r="N6905" i="1" s="1"/>
  <c r="L6905" i="1"/>
  <c r="D6905" i="1"/>
  <c r="A6905" i="1"/>
  <c r="W6904" i="1"/>
  <c r="V6904" i="1"/>
  <c r="M6904" i="1"/>
  <c r="L6904" i="1"/>
  <c r="D6904" i="1"/>
  <c r="A6904" i="1"/>
  <c r="W6903" i="1"/>
  <c r="V6903" i="1" s="1"/>
  <c r="M6903" i="1"/>
  <c r="L6903" i="1"/>
  <c r="D6903" i="1"/>
  <c r="A6903" i="1"/>
  <c r="W6902" i="1"/>
  <c r="V6902" i="1" s="1"/>
  <c r="M6902" i="1"/>
  <c r="P6902" i="1" s="1"/>
  <c r="L6902" i="1"/>
  <c r="D6902" i="1"/>
  <c r="A6902" i="1"/>
  <c r="W6901" i="1"/>
  <c r="V6901" i="1" s="1"/>
  <c r="P6901" i="1"/>
  <c r="M6901" i="1"/>
  <c r="N6901" i="1" s="1"/>
  <c r="O6901" i="1" s="1"/>
  <c r="Q6901" i="1" s="1"/>
  <c r="L6901" i="1"/>
  <c r="D6901" i="1"/>
  <c r="A6901" i="1"/>
  <c r="W6900" i="1"/>
  <c r="V6900" i="1"/>
  <c r="M6900" i="1"/>
  <c r="L6900" i="1"/>
  <c r="D6900" i="1"/>
  <c r="A6900" i="1"/>
  <c r="W6899" i="1"/>
  <c r="V6899" i="1" s="1"/>
  <c r="M6899" i="1"/>
  <c r="L6899" i="1"/>
  <c r="D6899" i="1"/>
  <c r="A6899" i="1"/>
  <c r="W6898" i="1"/>
  <c r="V6898" i="1" s="1"/>
  <c r="N6898" i="1"/>
  <c r="O6898" i="1" s="1"/>
  <c r="Q6898" i="1" s="1"/>
  <c r="M6898" i="1"/>
  <c r="P6898" i="1" s="1"/>
  <c r="L6898" i="1"/>
  <c r="D6898" i="1"/>
  <c r="A6898" i="1"/>
  <c r="W6897" i="1"/>
  <c r="V6897" i="1" s="1"/>
  <c r="P6897" i="1"/>
  <c r="O6897" i="1"/>
  <c r="Q6897" i="1" s="1"/>
  <c r="M6897" i="1"/>
  <c r="N6897" i="1" s="1"/>
  <c r="L6897" i="1"/>
  <c r="D6897" i="1"/>
  <c r="A6897" i="1"/>
  <c r="W6896" i="1"/>
  <c r="V6896" i="1" s="1"/>
  <c r="M6896" i="1"/>
  <c r="L6896" i="1"/>
  <c r="D6896" i="1"/>
  <c r="A6896" i="1"/>
  <c r="W6895" i="1"/>
  <c r="V6895" i="1" s="1"/>
  <c r="M6895" i="1"/>
  <c r="L6895" i="1"/>
  <c r="D6895" i="1"/>
  <c r="A6895" i="1"/>
  <c r="W6894" i="1"/>
  <c r="V6894" i="1" s="1"/>
  <c r="M6894" i="1"/>
  <c r="L6894" i="1"/>
  <c r="D6894" i="1"/>
  <c r="A6894" i="1"/>
  <c r="W6893" i="1"/>
  <c r="V6893" i="1" s="1"/>
  <c r="M6893" i="1"/>
  <c r="L6893" i="1"/>
  <c r="D6893" i="1"/>
  <c r="A6893" i="1"/>
  <c r="W6892" i="1"/>
  <c r="V6892" i="1" s="1"/>
  <c r="M6892" i="1"/>
  <c r="L6892" i="1"/>
  <c r="D6892" i="1"/>
  <c r="A6892" i="1"/>
  <c r="W6891" i="1"/>
  <c r="V6891" i="1" s="1"/>
  <c r="M6891" i="1"/>
  <c r="L6891" i="1"/>
  <c r="D6891" i="1"/>
  <c r="A6891" i="1"/>
  <c r="W6890" i="1"/>
  <c r="V6890" i="1" s="1"/>
  <c r="M6890" i="1"/>
  <c r="P6890" i="1" s="1"/>
  <c r="L6890" i="1"/>
  <c r="D6890" i="1"/>
  <c r="A6890" i="1"/>
  <c r="W6889" i="1"/>
  <c r="V6889" i="1" s="1"/>
  <c r="P6889" i="1"/>
  <c r="M6889" i="1"/>
  <c r="N6889" i="1" s="1"/>
  <c r="O6889" i="1" s="1"/>
  <c r="Q6889" i="1" s="1"/>
  <c r="L6889" i="1"/>
  <c r="D6889" i="1"/>
  <c r="A6889" i="1"/>
  <c r="W6888" i="1"/>
  <c r="V6888" i="1"/>
  <c r="M6888" i="1"/>
  <c r="L6888" i="1"/>
  <c r="D6888" i="1"/>
  <c r="A6888" i="1"/>
  <c r="W6887" i="1"/>
  <c r="V6887" i="1" s="1"/>
  <c r="M6887" i="1"/>
  <c r="L6887" i="1"/>
  <c r="D6887" i="1"/>
  <c r="A6887" i="1"/>
  <c r="W6886" i="1"/>
  <c r="V6886" i="1" s="1"/>
  <c r="O6886" i="1"/>
  <c r="Q6886" i="1" s="1"/>
  <c r="N6886" i="1"/>
  <c r="M6886" i="1"/>
  <c r="P6886" i="1" s="1"/>
  <c r="L6886" i="1"/>
  <c r="D6886" i="1"/>
  <c r="A6886" i="1"/>
  <c r="W6885" i="1"/>
  <c r="V6885" i="1" s="1"/>
  <c r="Q6885" i="1"/>
  <c r="P6885" i="1"/>
  <c r="O6885" i="1"/>
  <c r="M6885" i="1"/>
  <c r="N6885" i="1" s="1"/>
  <c r="L6885" i="1"/>
  <c r="D6885" i="1"/>
  <c r="A6885" i="1"/>
  <c r="W6884" i="1"/>
  <c r="V6884" i="1" s="1"/>
  <c r="M6884" i="1"/>
  <c r="L6884" i="1"/>
  <c r="D6884" i="1"/>
  <c r="A6884" i="1"/>
  <c r="W6883" i="1"/>
  <c r="V6883" i="1" s="1"/>
  <c r="M6883" i="1"/>
  <c r="L6883" i="1"/>
  <c r="D6883" i="1"/>
  <c r="A6883" i="1"/>
  <c r="W6882" i="1"/>
  <c r="V6882" i="1" s="1"/>
  <c r="N6882" i="1"/>
  <c r="O6882" i="1" s="1"/>
  <c r="Q6882" i="1" s="1"/>
  <c r="M6882" i="1"/>
  <c r="P6882" i="1" s="1"/>
  <c r="L6882" i="1"/>
  <c r="D6882" i="1"/>
  <c r="A6882" i="1"/>
  <c r="W6881" i="1"/>
  <c r="V6881" i="1" s="1"/>
  <c r="P6881" i="1"/>
  <c r="O6881" i="1"/>
  <c r="Q6881" i="1" s="1"/>
  <c r="M6881" i="1"/>
  <c r="N6881" i="1" s="1"/>
  <c r="L6881" i="1"/>
  <c r="D6881" i="1"/>
  <c r="A6881" i="1"/>
  <c r="W6880" i="1"/>
  <c r="V6880" i="1"/>
  <c r="M6880" i="1"/>
  <c r="L6880" i="1"/>
  <c r="D6880" i="1"/>
  <c r="A6880" i="1"/>
  <c r="W6879" i="1"/>
  <c r="V6879" i="1" s="1"/>
  <c r="M6879" i="1"/>
  <c r="L6879" i="1"/>
  <c r="D6879" i="1"/>
  <c r="A6879" i="1"/>
  <c r="W6878" i="1"/>
  <c r="V6878" i="1" s="1"/>
  <c r="M6878" i="1"/>
  <c r="P6878" i="1" s="1"/>
  <c r="L6878" i="1"/>
  <c r="D6878" i="1"/>
  <c r="A6878" i="1"/>
  <c r="W6877" i="1"/>
  <c r="V6877" i="1" s="1"/>
  <c r="M6877" i="1"/>
  <c r="N6877" i="1" s="1"/>
  <c r="O6877" i="1" s="1"/>
  <c r="Q6877" i="1" s="1"/>
  <c r="L6877" i="1"/>
  <c r="D6877" i="1"/>
  <c r="A6877" i="1"/>
  <c r="W6876" i="1"/>
  <c r="V6876" i="1" s="1"/>
  <c r="M6876" i="1"/>
  <c r="L6876" i="1"/>
  <c r="D6876" i="1"/>
  <c r="A6876" i="1"/>
  <c r="W6875" i="1"/>
  <c r="V6875" i="1" s="1"/>
  <c r="M6875" i="1"/>
  <c r="L6875" i="1"/>
  <c r="D6875" i="1"/>
  <c r="A6875" i="1"/>
  <c r="W6874" i="1"/>
  <c r="V6874" i="1" s="1"/>
  <c r="N6874" i="1"/>
  <c r="O6874" i="1" s="1"/>
  <c r="Q6874" i="1" s="1"/>
  <c r="M6874" i="1"/>
  <c r="P6874" i="1" s="1"/>
  <c r="L6874" i="1"/>
  <c r="D6874" i="1"/>
  <c r="A6874" i="1"/>
  <c r="W6873" i="1"/>
  <c r="V6873" i="1" s="1"/>
  <c r="Q6873" i="1"/>
  <c r="O6873" i="1"/>
  <c r="M6873" i="1"/>
  <c r="N6873" i="1" s="1"/>
  <c r="L6873" i="1"/>
  <c r="D6873" i="1"/>
  <c r="A6873" i="1"/>
  <c r="W6872" i="1"/>
  <c r="V6872" i="1"/>
  <c r="M6872" i="1"/>
  <c r="L6872" i="1"/>
  <c r="D6872" i="1"/>
  <c r="A6872" i="1"/>
  <c r="W6871" i="1"/>
  <c r="V6871" i="1" s="1"/>
  <c r="M6871" i="1"/>
  <c r="L6871" i="1"/>
  <c r="D6871" i="1"/>
  <c r="A6871" i="1"/>
  <c r="W6870" i="1"/>
  <c r="V6870" i="1" s="1"/>
  <c r="M6870" i="1"/>
  <c r="P6870" i="1" s="1"/>
  <c r="L6870" i="1"/>
  <c r="D6870" i="1"/>
  <c r="A6870" i="1"/>
  <c r="W6869" i="1"/>
  <c r="V6869" i="1" s="1"/>
  <c r="P6869" i="1"/>
  <c r="M6869" i="1"/>
  <c r="N6869" i="1" s="1"/>
  <c r="O6869" i="1" s="1"/>
  <c r="Q6869" i="1" s="1"/>
  <c r="L6869" i="1"/>
  <c r="D6869" i="1"/>
  <c r="A6869" i="1"/>
  <c r="W6868" i="1"/>
  <c r="V6868" i="1"/>
  <c r="M6868" i="1"/>
  <c r="L6868" i="1"/>
  <c r="D6868" i="1"/>
  <c r="A6868" i="1"/>
  <c r="W6867" i="1"/>
  <c r="V6867" i="1" s="1"/>
  <c r="M6867" i="1"/>
  <c r="L6867" i="1"/>
  <c r="D6867" i="1"/>
  <c r="A6867" i="1"/>
  <c r="W6866" i="1"/>
  <c r="V6866" i="1" s="1"/>
  <c r="N6866" i="1"/>
  <c r="O6866" i="1" s="1"/>
  <c r="Q6866" i="1" s="1"/>
  <c r="M6866" i="1"/>
  <c r="P6866" i="1" s="1"/>
  <c r="L6866" i="1"/>
  <c r="D6866" i="1"/>
  <c r="A6866" i="1"/>
  <c r="W6865" i="1"/>
  <c r="V6865" i="1" s="1"/>
  <c r="P6865" i="1"/>
  <c r="O6865" i="1"/>
  <c r="Q6865" i="1" s="1"/>
  <c r="M6865" i="1"/>
  <c r="N6865" i="1" s="1"/>
  <c r="L6865" i="1"/>
  <c r="D6865" i="1"/>
  <c r="A6865" i="1"/>
  <c r="W6864" i="1"/>
  <c r="V6864" i="1" s="1"/>
  <c r="M6864" i="1"/>
  <c r="L6864" i="1"/>
  <c r="D6864" i="1"/>
  <c r="A6864" i="1"/>
  <c r="W6863" i="1"/>
  <c r="V6863" i="1" s="1"/>
  <c r="M6863" i="1"/>
  <c r="L6863" i="1"/>
  <c r="D6863" i="1"/>
  <c r="A6863" i="1"/>
  <c r="W6862" i="1"/>
  <c r="V6862" i="1" s="1"/>
  <c r="M6862" i="1"/>
  <c r="L6862" i="1"/>
  <c r="D6862" i="1"/>
  <c r="A6862" i="1"/>
  <c r="W6861" i="1"/>
  <c r="V6861" i="1" s="1"/>
  <c r="M6861" i="1"/>
  <c r="L6861" i="1"/>
  <c r="D6861" i="1"/>
  <c r="A6861" i="1"/>
  <c r="W6860" i="1"/>
  <c r="V6860" i="1" s="1"/>
  <c r="M6860" i="1"/>
  <c r="L6860" i="1"/>
  <c r="D6860" i="1"/>
  <c r="A6860" i="1"/>
  <c r="W6859" i="1"/>
  <c r="V6859" i="1" s="1"/>
  <c r="M6859" i="1"/>
  <c r="L6859" i="1"/>
  <c r="D6859" i="1"/>
  <c r="A6859" i="1"/>
  <c r="W6858" i="1"/>
  <c r="V6858" i="1" s="1"/>
  <c r="M6858" i="1"/>
  <c r="P6858" i="1" s="1"/>
  <c r="L6858" i="1"/>
  <c r="D6858" i="1"/>
  <c r="A6858" i="1"/>
  <c r="W6857" i="1"/>
  <c r="V6857" i="1" s="1"/>
  <c r="P6857" i="1"/>
  <c r="M6857" i="1"/>
  <c r="N6857" i="1" s="1"/>
  <c r="O6857" i="1" s="1"/>
  <c r="Q6857" i="1" s="1"/>
  <c r="L6857" i="1"/>
  <c r="D6857" i="1"/>
  <c r="A6857" i="1"/>
  <c r="W6856" i="1"/>
  <c r="V6856" i="1"/>
  <c r="M6856" i="1"/>
  <c r="L6856" i="1"/>
  <c r="D6856" i="1"/>
  <c r="A6856" i="1"/>
  <c r="W6855" i="1"/>
  <c r="V6855" i="1" s="1"/>
  <c r="M6855" i="1"/>
  <c r="L6855" i="1"/>
  <c r="D6855" i="1"/>
  <c r="A6855" i="1"/>
  <c r="W6854" i="1"/>
  <c r="V6854" i="1" s="1"/>
  <c r="O6854" i="1"/>
  <c r="Q6854" i="1" s="1"/>
  <c r="N6854" i="1"/>
  <c r="M6854" i="1"/>
  <c r="P6854" i="1" s="1"/>
  <c r="L6854" i="1"/>
  <c r="D6854" i="1"/>
  <c r="A6854" i="1"/>
  <c r="W6853" i="1"/>
  <c r="V6853" i="1" s="1"/>
  <c r="Q6853" i="1"/>
  <c r="P6853" i="1"/>
  <c r="O6853" i="1"/>
  <c r="M6853" i="1"/>
  <c r="N6853" i="1" s="1"/>
  <c r="L6853" i="1"/>
  <c r="D6853" i="1"/>
  <c r="A6853" i="1"/>
  <c r="W6852" i="1"/>
  <c r="V6852" i="1" s="1"/>
  <c r="M6852" i="1"/>
  <c r="L6852" i="1"/>
  <c r="D6852" i="1"/>
  <c r="A6852" i="1"/>
  <c r="W6851" i="1"/>
  <c r="V6851" i="1" s="1"/>
  <c r="M6851" i="1"/>
  <c r="L6851" i="1"/>
  <c r="D6851" i="1"/>
  <c r="A6851" i="1"/>
  <c r="W6850" i="1"/>
  <c r="V6850" i="1" s="1"/>
  <c r="N6850" i="1"/>
  <c r="O6850" i="1" s="1"/>
  <c r="Q6850" i="1" s="1"/>
  <c r="M6850" i="1"/>
  <c r="P6850" i="1" s="1"/>
  <c r="L6850" i="1"/>
  <c r="D6850" i="1"/>
  <c r="A6850" i="1"/>
  <c r="W6849" i="1"/>
  <c r="V6849" i="1" s="1"/>
  <c r="P6849" i="1"/>
  <c r="O6849" i="1"/>
  <c r="Q6849" i="1" s="1"/>
  <c r="M6849" i="1"/>
  <c r="N6849" i="1" s="1"/>
  <c r="L6849" i="1"/>
  <c r="D6849" i="1"/>
  <c r="A6849" i="1"/>
  <c r="W6848" i="1"/>
  <c r="V6848" i="1"/>
  <c r="M6848" i="1"/>
  <c r="L6848" i="1"/>
  <c r="D6848" i="1"/>
  <c r="A6848" i="1"/>
  <c r="W6847" i="1"/>
  <c r="V6847" i="1" s="1"/>
  <c r="M6847" i="1"/>
  <c r="L6847" i="1"/>
  <c r="D6847" i="1"/>
  <c r="A6847" i="1"/>
  <c r="W6846" i="1"/>
  <c r="V6846" i="1" s="1"/>
  <c r="M6846" i="1"/>
  <c r="P6846" i="1" s="1"/>
  <c r="L6846" i="1"/>
  <c r="D6846" i="1"/>
  <c r="A6846" i="1"/>
  <c r="W6845" i="1"/>
  <c r="V6845" i="1" s="1"/>
  <c r="M6845" i="1"/>
  <c r="N6845" i="1" s="1"/>
  <c r="O6845" i="1" s="1"/>
  <c r="Q6845" i="1" s="1"/>
  <c r="L6845" i="1"/>
  <c r="D6845" i="1"/>
  <c r="A6845" i="1"/>
  <c r="W6844" i="1"/>
  <c r="V6844" i="1" s="1"/>
  <c r="M6844" i="1"/>
  <c r="L6844" i="1"/>
  <c r="D6844" i="1"/>
  <c r="A6844" i="1"/>
  <c r="W6843" i="1"/>
  <c r="V6843" i="1" s="1"/>
  <c r="M6843" i="1"/>
  <c r="L6843" i="1"/>
  <c r="D6843" i="1"/>
  <c r="A6843" i="1"/>
  <c r="W6842" i="1"/>
  <c r="V6842" i="1" s="1"/>
  <c r="Q6842" i="1"/>
  <c r="N6842" i="1"/>
  <c r="O6842" i="1" s="1"/>
  <c r="M6842" i="1"/>
  <c r="P6842" i="1" s="1"/>
  <c r="L6842" i="1"/>
  <c r="D6842" i="1"/>
  <c r="A6842" i="1"/>
  <c r="W6841" i="1"/>
  <c r="V6841" i="1" s="1"/>
  <c r="Q6841" i="1"/>
  <c r="O6841" i="1"/>
  <c r="M6841" i="1"/>
  <c r="N6841" i="1" s="1"/>
  <c r="L6841" i="1"/>
  <c r="D6841" i="1"/>
  <c r="A6841" i="1"/>
  <c r="W6840" i="1"/>
  <c r="V6840" i="1"/>
  <c r="M6840" i="1"/>
  <c r="L6840" i="1"/>
  <c r="D6840" i="1"/>
  <c r="A6840" i="1"/>
  <c r="W6839" i="1"/>
  <c r="V6839" i="1" s="1"/>
  <c r="M6839" i="1"/>
  <c r="L6839" i="1"/>
  <c r="D6839" i="1"/>
  <c r="A6839" i="1"/>
  <c r="W6838" i="1"/>
  <c r="V6838" i="1" s="1"/>
  <c r="M6838" i="1"/>
  <c r="P6838" i="1" s="1"/>
  <c r="L6838" i="1"/>
  <c r="D6838" i="1"/>
  <c r="A6838" i="1"/>
  <c r="W6837" i="1"/>
  <c r="V6837" i="1" s="1"/>
  <c r="P6837" i="1"/>
  <c r="M6837" i="1"/>
  <c r="N6837" i="1" s="1"/>
  <c r="O6837" i="1" s="1"/>
  <c r="Q6837" i="1" s="1"/>
  <c r="L6837" i="1"/>
  <c r="D6837" i="1"/>
  <c r="A6837" i="1"/>
  <c r="W6836" i="1"/>
  <c r="V6836" i="1"/>
  <c r="M6836" i="1"/>
  <c r="L6836" i="1"/>
  <c r="D6836" i="1"/>
  <c r="A6836" i="1"/>
  <c r="W6835" i="1"/>
  <c r="V6835" i="1" s="1"/>
  <c r="M6835" i="1"/>
  <c r="L6835" i="1"/>
  <c r="D6835" i="1"/>
  <c r="A6835" i="1"/>
  <c r="W6834" i="1"/>
  <c r="V6834" i="1" s="1"/>
  <c r="N6834" i="1"/>
  <c r="O6834" i="1" s="1"/>
  <c r="Q6834" i="1" s="1"/>
  <c r="M6834" i="1"/>
  <c r="P6834" i="1" s="1"/>
  <c r="L6834" i="1"/>
  <c r="D6834" i="1"/>
  <c r="A6834" i="1"/>
  <c r="W6833" i="1"/>
  <c r="V6833" i="1" s="1"/>
  <c r="P6833" i="1"/>
  <c r="O6833" i="1"/>
  <c r="Q6833" i="1" s="1"/>
  <c r="M6833" i="1"/>
  <c r="N6833" i="1" s="1"/>
  <c r="L6833" i="1"/>
  <c r="D6833" i="1"/>
  <c r="A6833" i="1"/>
  <c r="W6832" i="1"/>
  <c r="V6832" i="1" s="1"/>
  <c r="M6832" i="1"/>
  <c r="L6832" i="1"/>
  <c r="D6832" i="1"/>
  <c r="A6832" i="1"/>
  <c r="W6831" i="1"/>
  <c r="V6831" i="1" s="1"/>
  <c r="M6831" i="1"/>
  <c r="L6831" i="1"/>
  <c r="D6831" i="1"/>
  <c r="A6831" i="1"/>
  <c r="W6830" i="1"/>
  <c r="V6830" i="1" s="1"/>
  <c r="M6830" i="1"/>
  <c r="L6830" i="1"/>
  <c r="D6830" i="1"/>
  <c r="A6830" i="1"/>
  <c r="W6829" i="1"/>
  <c r="V6829" i="1" s="1"/>
  <c r="M6829" i="1"/>
  <c r="L6829" i="1"/>
  <c r="D6829" i="1"/>
  <c r="A6829" i="1"/>
  <c r="W6828" i="1"/>
  <c r="V6828" i="1" s="1"/>
  <c r="M6828" i="1"/>
  <c r="L6828" i="1"/>
  <c r="D6828" i="1"/>
  <c r="A6828" i="1"/>
  <c r="W6827" i="1"/>
  <c r="V6827" i="1" s="1"/>
  <c r="M6827" i="1"/>
  <c r="L6827" i="1"/>
  <c r="D6827" i="1"/>
  <c r="A6827" i="1"/>
  <c r="W6826" i="1"/>
  <c r="V6826" i="1" s="1"/>
  <c r="M6826" i="1"/>
  <c r="P6826" i="1" s="1"/>
  <c r="L6826" i="1"/>
  <c r="D6826" i="1"/>
  <c r="A6826" i="1"/>
  <c r="W6825" i="1"/>
  <c r="V6825" i="1" s="1"/>
  <c r="P6825" i="1"/>
  <c r="M6825" i="1"/>
  <c r="N6825" i="1" s="1"/>
  <c r="O6825" i="1" s="1"/>
  <c r="Q6825" i="1" s="1"/>
  <c r="L6825" i="1"/>
  <c r="D6825" i="1"/>
  <c r="A6825" i="1"/>
  <c r="W6824" i="1"/>
  <c r="V6824" i="1"/>
  <c r="M6824" i="1"/>
  <c r="L6824" i="1"/>
  <c r="D6824" i="1"/>
  <c r="A6824" i="1"/>
  <c r="W6823" i="1"/>
  <c r="V6823" i="1" s="1"/>
  <c r="M6823" i="1"/>
  <c r="L6823" i="1"/>
  <c r="D6823" i="1"/>
  <c r="A6823" i="1"/>
  <c r="W6822" i="1"/>
  <c r="V6822" i="1" s="1"/>
  <c r="O6822" i="1"/>
  <c r="Q6822" i="1" s="1"/>
  <c r="N6822" i="1"/>
  <c r="M6822" i="1"/>
  <c r="P6822" i="1" s="1"/>
  <c r="L6822" i="1"/>
  <c r="D6822" i="1"/>
  <c r="A6822" i="1"/>
  <c r="W6821" i="1"/>
  <c r="V6821" i="1" s="1"/>
  <c r="P6821" i="1"/>
  <c r="O6821" i="1"/>
  <c r="Q6821" i="1" s="1"/>
  <c r="M6821" i="1"/>
  <c r="N6821" i="1" s="1"/>
  <c r="L6821" i="1"/>
  <c r="D6821" i="1"/>
  <c r="A6821" i="1"/>
  <c r="W6820" i="1"/>
  <c r="V6820" i="1" s="1"/>
  <c r="M6820" i="1"/>
  <c r="L6820" i="1"/>
  <c r="D6820" i="1"/>
  <c r="A6820" i="1"/>
  <c r="W6819" i="1"/>
  <c r="V6819" i="1" s="1"/>
  <c r="M6819" i="1"/>
  <c r="L6819" i="1"/>
  <c r="D6819" i="1"/>
  <c r="A6819" i="1"/>
  <c r="W6818" i="1"/>
  <c r="V6818" i="1" s="1"/>
  <c r="N6818" i="1"/>
  <c r="O6818" i="1" s="1"/>
  <c r="Q6818" i="1" s="1"/>
  <c r="M6818" i="1"/>
  <c r="P6818" i="1" s="1"/>
  <c r="L6818" i="1"/>
  <c r="D6818" i="1"/>
  <c r="A6818" i="1"/>
  <c r="W6817" i="1"/>
  <c r="V6817" i="1" s="1"/>
  <c r="O6817" i="1"/>
  <c r="Q6817" i="1" s="1"/>
  <c r="M6817" i="1"/>
  <c r="N6817" i="1" s="1"/>
  <c r="L6817" i="1"/>
  <c r="D6817" i="1"/>
  <c r="A6817" i="1"/>
  <c r="W6816" i="1"/>
  <c r="V6816" i="1"/>
  <c r="M6816" i="1"/>
  <c r="L6816" i="1"/>
  <c r="D6816" i="1"/>
  <c r="A6816" i="1"/>
  <c r="W6815" i="1"/>
  <c r="V6815" i="1" s="1"/>
  <c r="M6815" i="1"/>
  <c r="L6815" i="1"/>
  <c r="D6815" i="1"/>
  <c r="A6815" i="1"/>
  <c r="W6814" i="1"/>
  <c r="V6814" i="1" s="1"/>
  <c r="M6814" i="1"/>
  <c r="P6814" i="1" s="1"/>
  <c r="L6814" i="1"/>
  <c r="D6814" i="1"/>
  <c r="A6814" i="1"/>
  <c r="W6813" i="1"/>
  <c r="V6813" i="1" s="1"/>
  <c r="M6813" i="1"/>
  <c r="N6813" i="1" s="1"/>
  <c r="O6813" i="1" s="1"/>
  <c r="Q6813" i="1" s="1"/>
  <c r="L6813" i="1"/>
  <c r="D6813" i="1"/>
  <c r="A6813" i="1"/>
  <c r="W6812" i="1"/>
  <c r="V6812" i="1" s="1"/>
  <c r="M6812" i="1"/>
  <c r="L6812" i="1"/>
  <c r="D6812" i="1"/>
  <c r="A6812" i="1"/>
  <c r="W6811" i="1"/>
  <c r="V6811" i="1" s="1"/>
  <c r="M6811" i="1"/>
  <c r="L6811" i="1"/>
  <c r="D6811" i="1"/>
  <c r="A6811" i="1"/>
  <c r="W6810" i="1"/>
  <c r="V6810" i="1" s="1"/>
  <c r="Q6810" i="1"/>
  <c r="N6810" i="1"/>
  <c r="O6810" i="1" s="1"/>
  <c r="M6810" i="1"/>
  <c r="P6810" i="1" s="1"/>
  <c r="L6810" i="1"/>
  <c r="D6810" i="1"/>
  <c r="A6810" i="1"/>
  <c r="W6809" i="1"/>
  <c r="V6809" i="1" s="1"/>
  <c r="Q6809" i="1"/>
  <c r="P6809" i="1"/>
  <c r="O6809" i="1"/>
  <c r="M6809" i="1"/>
  <c r="N6809" i="1" s="1"/>
  <c r="L6809" i="1"/>
  <c r="D6809" i="1"/>
  <c r="A6809" i="1"/>
  <c r="W6808" i="1"/>
  <c r="V6808" i="1"/>
  <c r="M6808" i="1"/>
  <c r="L6808" i="1"/>
  <c r="D6808" i="1"/>
  <c r="A6808" i="1"/>
  <c r="W6807" i="1"/>
  <c r="V6807" i="1" s="1"/>
  <c r="M6807" i="1"/>
  <c r="L6807" i="1"/>
  <c r="D6807" i="1"/>
  <c r="A6807" i="1"/>
  <c r="W6806" i="1"/>
  <c r="V6806" i="1" s="1"/>
  <c r="M6806" i="1"/>
  <c r="P6806" i="1" s="1"/>
  <c r="L6806" i="1"/>
  <c r="D6806" i="1"/>
  <c r="A6806" i="1"/>
  <c r="W6805" i="1"/>
  <c r="V6805" i="1" s="1"/>
  <c r="P6805" i="1"/>
  <c r="M6805" i="1"/>
  <c r="N6805" i="1" s="1"/>
  <c r="O6805" i="1" s="1"/>
  <c r="Q6805" i="1" s="1"/>
  <c r="L6805" i="1"/>
  <c r="D6805" i="1"/>
  <c r="A6805" i="1"/>
  <c r="W6804" i="1"/>
  <c r="V6804" i="1"/>
  <c r="M6804" i="1"/>
  <c r="L6804" i="1"/>
  <c r="D6804" i="1"/>
  <c r="A6804" i="1"/>
  <c r="W6803" i="1"/>
  <c r="V6803" i="1" s="1"/>
  <c r="M6803" i="1"/>
  <c r="L6803" i="1"/>
  <c r="D6803" i="1"/>
  <c r="A6803" i="1"/>
  <c r="W6802" i="1"/>
  <c r="V6802" i="1" s="1"/>
  <c r="N6802" i="1"/>
  <c r="O6802" i="1" s="1"/>
  <c r="Q6802" i="1" s="1"/>
  <c r="M6802" i="1"/>
  <c r="P6802" i="1" s="1"/>
  <c r="L6802" i="1"/>
  <c r="D6802" i="1"/>
  <c r="A6802" i="1"/>
  <c r="W6801" i="1"/>
  <c r="V6801" i="1" s="1"/>
  <c r="P6801" i="1"/>
  <c r="O6801" i="1"/>
  <c r="Q6801" i="1" s="1"/>
  <c r="M6801" i="1"/>
  <c r="N6801" i="1" s="1"/>
  <c r="L6801" i="1"/>
  <c r="D6801" i="1"/>
  <c r="A6801" i="1"/>
  <c r="W6800" i="1"/>
  <c r="V6800" i="1" s="1"/>
  <c r="M6800" i="1"/>
  <c r="L6800" i="1"/>
  <c r="D6800" i="1"/>
  <c r="A6800" i="1"/>
  <c r="W6799" i="1"/>
  <c r="V6799" i="1" s="1"/>
  <c r="M6799" i="1"/>
  <c r="L6799" i="1"/>
  <c r="D6799" i="1"/>
  <c r="A6799" i="1"/>
  <c r="W6798" i="1"/>
  <c r="V6798" i="1" s="1"/>
  <c r="M6798" i="1"/>
  <c r="L6798" i="1"/>
  <c r="D6798" i="1"/>
  <c r="A6798" i="1"/>
  <c r="W6797" i="1"/>
  <c r="V6797" i="1" s="1"/>
  <c r="M6797" i="1"/>
  <c r="L6797" i="1"/>
  <c r="D6797" i="1"/>
  <c r="A6797" i="1"/>
  <c r="W6796" i="1"/>
  <c r="V6796" i="1" s="1"/>
  <c r="M6796" i="1"/>
  <c r="L6796" i="1"/>
  <c r="D6796" i="1"/>
  <c r="A6796" i="1"/>
  <c r="W6795" i="1"/>
  <c r="V6795" i="1" s="1"/>
  <c r="M6795" i="1"/>
  <c r="L6795" i="1"/>
  <c r="D6795" i="1"/>
  <c r="A6795" i="1"/>
  <c r="W6794" i="1"/>
  <c r="V6794" i="1" s="1"/>
  <c r="M6794" i="1"/>
  <c r="P6794" i="1" s="1"/>
  <c r="L6794" i="1"/>
  <c r="D6794" i="1"/>
  <c r="A6794" i="1"/>
  <c r="W6793" i="1"/>
  <c r="V6793" i="1" s="1"/>
  <c r="P6793" i="1"/>
  <c r="M6793" i="1"/>
  <c r="N6793" i="1" s="1"/>
  <c r="O6793" i="1" s="1"/>
  <c r="Q6793" i="1" s="1"/>
  <c r="L6793" i="1"/>
  <c r="D6793" i="1"/>
  <c r="A6793" i="1"/>
  <c r="W6792" i="1"/>
  <c r="V6792" i="1"/>
  <c r="M6792" i="1"/>
  <c r="L6792" i="1"/>
  <c r="D6792" i="1"/>
  <c r="A6792" i="1"/>
  <c r="W6791" i="1"/>
  <c r="V6791" i="1" s="1"/>
  <c r="M6791" i="1"/>
  <c r="L6791" i="1"/>
  <c r="D6791" i="1"/>
  <c r="A6791" i="1"/>
  <c r="W6790" i="1"/>
  <c r="V6790" i="1" s="1"/>
  <c r="O6790" i="1"/>
  <c r="Q6790" i="1" s="1"/>
  <c r="N6790" i="1"/>
  <c r="M6790" i="1"/>
  <c r="P6790" i="1" s="1"/>
  <c r="L6790" i="1"/>
  <c r="D6790" i="1"/>
  <c r="A6790" i="1"/>
  <c r="W6789" i="1"/>
  <c r="V6789" i="1" s="1"/>
  <c r="P6789" i="1"/>
  <c r="O6789" i="1"/>
  <c r="Q6789" i="1" s="1"/>
  <c r="M6789" i="1"/>
  <c r="N6789" i="1" s="1"/>
  <c r="L6789" i="1"/>
  <c r="D6789" i="1"/>
  <c r="A6789" i="1"/>
  <c r="W6788" i="1"/>
  <c r="V6788" i="1" s="1"/>
  <c r="M6788" i="1"/>
  <c r="L6788" i="1"/>
  <c r="D6788" i="1"/>
  <c r="A6788" i="1"/>
  <c r="W6787" i="1"/>
  <c r="V6787" i="1" s="1"/>
  <c r="M6787" i="1"/>
  <c r="L6787" i="1"/>
  <c r="D6787" i="1"/>
  <c r="A6787" i="1"/>
  <c r="W6786" i="1"/>
  <c r="V6786" i="1" s="1"/>
  <c r="N6786" i="1"/>
  <c r="O6786" i="1" s="1"/>
  <c r="Q6786" i="1" s="1"/>
  <c r="M6786" i="1"/>
  <c r="P6786" i="1" s="1"/>
  <c r="L6786" i="1"/>
  <c r="D6786" i="1"/>
  <c r="A6786" i="1"/>
  <c r="W6785" i="1"/>
  <c r="V6785" i="1" s="1"/>
  <c r="O6785" i="1"/>
  <c r="Q6785" i="1" s="1"/>
  <c r="M6785" i="1"/>
  <c r="N6785" i="1" s="1"/>
  <c r="L6785" i="1"/>
  <c r="D6785" i="1"/>
  <c r="A6785" i="1"/>
  <c r="W6784" i="1"/>
  <c r="V6784" i="1"/>
  <c r="M6784" i="1"/>
  <c r="L6784" i="1"/>
  <c r="D6784" i="1"/>
  <c r="A6784" i="1"/>
  <c r="W6783" i="1"/>
  <c r="V6783" i="1" s="1"/>
  <c r="M6783" i="1"/>
  <c r="L6783" i="1"/>
  <c r="D6783" i="1"/>
  <c r="A6783" i="1"/>
  <c r="W6782" i="1"/>
  <c r="V6782" i="1" s="1"/>
  <c r="M6782" i="1"/>
  <c r="P6782" i="1" s="1"/>
  <c r="L6782" i="1"/>
  <c r="D6782" i="1"/>
  <c r="A6782" i="1"/>
  <c r="W6781" i="1"/>
  <c r="V6781" i="1" s="1"/>
  <c r="M6781" i="1"/>
  <c r="N6781" i="1" s="1"/>
  <c r="O6781" i="1" s="1"/>
  <c r="Q6781" i="1" s="1"/>
  <c r="L6781" i="1"/>
  <c r="D6781" i="1"/>
  <c r="A6781" i="1"/>
  <c r="W6780" i="1"/>
  <c r="V6780" i="1" s="1"/>
  <c r="M6780" i="1"/>
  <c r="L6780" i="1"/>
  <c r="D6780" i="1"/>
  <c r="A6780" i="1"/>
  <c r="W6779" i="1"/>
  <c r="V6779" i="1" s="1"/>
  <c r="M6779" i="1"/>
  <c r="L6779" i="1"/>
  <c r="D6779" i="1"/>
  <c r="A6779" i="1"/>
  <c r="W6778" i="1"/>
  <c r="V6778" i="1" s="1"/>
  <c r="N6778" i="1"/>
  <c r="O6778" i="1" s="1"/>
  <c r="Q6778" i="1" s="1"/>
  <c r="M6778" i="1"/>
  <c r="P6778" i="1" s="1"/>
  <c r="L6778" i="1"/>
  <c r="D6778" i="1"/>
  <c r="A6778" i="1"/>
  <c r="W6777" i="1"/>
  <c r="V6777" i="1" s="1"/>
  <c r="Q6777" i="1"/>
  <c r="P6777" i="1"/>
  <c r="O6777" i="1"/>
  <c r="M6777" i="1"/>
  <c r="N6777" i="1" s="1"/>
  <c r="L6777" i="1"/>
  <c r="D6777" i="1"/>
  <c r="A6777" i="1"/>
  <c r="W6776" i="1"/>
  <c r="V6776" i="1"/>
  <c r="M6776" i="1"/>
  <c r="L6776" i="1"/>
  <c r="D6776" i="1"/>
  <c r="A6776" i="1"/>
  <c r="W6775" i="1"/>
  <c r="V6775" i="1" s="1"/>
  <c r="M6775" i="1"/>
  <c r="L6775" i="1"/>
  <c r="D6775" i="1"/>
  <c r="A6775" i="1"/>
  <c r="W6774" i="1"/>
  <c r="V6774" i="1" s="1"/>
  <c r="M6774" i="1"/>
  <c r="P6774" i="1" s="1"/>
  <c r="L6774" i="1"/>
  <c r="D6774" i="1"/>
  <c r="A6774" i="1"/>
  <c r="W6773" i="1"/>
  <c r="V6773" i="1" s="1"/>
  <c r="P6773" i="1"/>
  <c r="M6773" i="1"/>
  <c r="N6773" i="1" s="1"/>
  <c r="O6773" i="1" s="1"/>
  <c r="Q6773" i="1" s="1"/>
  <c r="L6773" i="1"/>
  <c r="D6773" i="1"/>
  <c r="A6773" i="1"/>
  <c r="W6772" i="1"/>
  <c r="V6772" i="1"/>
  <c r="M6772" i="1"/>
  <c r="L6772" i="1"/>
  <c r="D6772" i="1"/>
  <c r="A6772" i="1"/>
  <c r="W6771" i="1"/>
  <c r="V6771" i="1" s="1"/>
  <c r="M6771" i="1"/>
  <c r="L6771" i="1"/>
  <c r="D6771" i="1"/>
  <c r="A6771" i="1"/>
  <c r="W6770" i="1"/>
  <c r="V6770" i="1" s="1"/>
  <c r="N6770" i="1"/>
  <c r="O6770" i="1" s="1"/>
  <c r="Q6770" i="1" s="1"/>
  <c r="M6770" i="1"/>
  <c r="P6770" i="1" s="1"/>
  <c r="L6770" i="1"/>
  <c r="D6770" i="1"/>
  <c r="A6770" i="1"/>
  <c r="W6769" i="1"/>
  <c r="V6769" i="1" s="1"/>
  <c r="P6769" i="1"/>
  <c r="O6769" i="1"/>
  <c r="Q6769" i="1" s="1"/>
  <c r="M6769" i="1"/>
  <c r="N6769" i="1" s="1"/>
  <c r="L6769" i="1"/>
  <c r="D6769" i="1"/>
  <c r="A6769" i="1"/>
  <c r="W6768" i="1"/>
  <c r="V6768" i="1" s="1"/>
  <c r="M6768" i="1"/>
  <c r="L6768" i="1"/>
  <c r="D6768" i="1"/>
  <c r="A6768" i="1"/>
  <c r="W6767" i="1"/>
  <c r="V6767" i="1" s="1"/>
  <c r="M6767" i="1"/>
  <c r="L6767" i="1"/>
  <c r="D6767" i="1"/>
  <c r="A6767" i="1"/>
  <c r="W6766" i="1"/>
  <c r="V6766" i="1" s="1"/>
  <c r="M6766" i="1"/>
  <c r="L6766" i="1"/>
  <c r="D6766" i="1"/>
  <c r="A6766" i="1"/>
  <c r="W6765" i="1"/>
  <c r="V6765" i="1" s="1"/>
  <c r="M6765" i="1"/>
  <c r="L6765" i="1"/>
  <c r="D6765" i="1"/>
  <c r="A6765" i="1"/>
  <c r="W6764" i="1"/>
  <c r="V6764" i="1" s="1"/>
  <c r="M6764" i="1"/>
  <c r="L6764" i="1"/>
  <c r="D6764" i="1"/>
  <c r="A6764" i="1"/>
  <c r="W6763" i="1"/>
  <c r="V6763" i="1" s="1"/>
  <c r="M6763" i="1"/>
  <c r="L6763" i="1"/>
  <c r="D6763" i="1"/>
  <c r="A6763" i="1"/>
  <c r="W6762" i="1"/>
  <c r="V6762" i="1" s="1"/>
  <c r="M6762" i="1"/>
  <c r="P6762" i="1" s="1"/>
  <c r="L6762" i="1"/>
  <c r="D6762" i="1"/>
  <c r="A6762" i="1"/>
  <c r="W6761" i="1"/>
  <c r="V6761" i="1" s="1"/>
  <c r="P6761" i="1"/>
  <c r="M6761" i="1"/>
  <c r="N6761" i="1" s="1"/>
  <c r="O6761" i="1" s="1"/>
  <c r="Q6761" i="1" s="1"/>
  <c r="L6761" i="1"/>
  <c r="D6761" i="1"/>
  <c r="A6761" i="1"/>
  <c r="W6760" i="1"/>
  <c r="V6760" i="1"/>
  <c r="M6760" i="1"/>
  <c r="L6760" i="1"/>
  <c r="D6760" i="1"/>
  <c r="A6760" i="1"/>
  <c r="W6759" i="1"/>
  <c r="V6759" i="1" s="1"/>
  <c r="M6759" i="1"/>
  <c r="L6759" i="1"/>
  <c r="D6759" i="1"/>
  <c r="A6759" i="1"/>
  <c r="W6758" i="1"/>
  <c r="V6758" i="1" s="1"/>
  <c r="O6758" i="1"/>
  <c r="Q6758" i="1" s="1"/>
  <c r="N6758" i="1"/>
  <c r="M6758" i="1"/>
  <c r="P6758" i="1" s="1"/>
  <c r="L6758" i="1"/>
  <c r="D6758" i="1"/>
  <c r="A6758" i="1"/>
  <c r="W6757" i="1"/>
  <c r="V6757" i="1" s="1"/>
  <c r="P6757" i="1"/>
  <c r="O6757" i="1"/>
  <c r="Q6757" i="1" s="1"/>
  <c r="M6757" i="1"/>
  <c r="N6757" i="1" s="1"/>
  <c r="L6757" i="1"/>
  <c r="D6757" i="1"/>
  <c r="A6757" i="1"/>
  <c r="W6756" i="1"/>
  <c r="V6756" i="1" s="1"/>
  <c r="M6756" i="1"/>
  <c r="L6756" i="1"/>
  <c r="D6756" i="1"/>
  <c r="A6756" i="1"/>
  <c r="W6755" i="1"/>
  <c r="V6755" i="1" s="1"/>
  <c r="M6755" i="1"/>
  <c r="L6755" i="1"/>
  <c r="D6755" i="1"/>
  <c r="A6755" i="1"/>
  <c r="W6754" i="1"/>
  <c r="V6754" i="1" s="1"/>
  <c r="N6754" i="1"/>
  <c r="O6754" i="1" s="1"/>
  <c r="Q6754" i="1" s="1"/>
  <c r="M6754" i="1"/>
  <c r="P6754" i="1" s="1"/>
  <c r="L6754" i="1"/>
  <c r="D6754" i="1"/>
  <c r="A6754" i="1"/>
  <c r="W6753" i="1"/>
  <c r="V6753" i="1" s="1"/>
  <c r="O6753" i="1"/>
  <c r="Q6753" i="1" s="1"/>
  <c r="M6753" i="1"/>
  <c r="N6753" i="1" s="1"/>
  <c r="L6753" i="1"/>
  <c r="D6753" i="1"/>
  <c r="A6753" i="1"/>
  <c r="W6752" i="1"/>
  <c r="V6752" i="1"/>
  <c r="M6752" i="1"/>
  <c r="L6752" i="1"/>
  <c r="D6752" i="1"/>
  <c r="A6752" i="1"/>
  <c r="W6751" i="1"/>
  <c r="V6751" i="1" s="1"/>
  <c r="M6751" i="1"/>
  <c r="L6751" i="1"/>
  <c r="D6751" i="1"/>
  <c r="A6751" i="1"/>
  <c r="W6750" i="1"/>
  <c r="V6750" i="1" s="1"/>
  <c r="M6750" i="1"/>
  <c r="P6750" i="1" s="1"/>
  <c r="L6750" i="1"/>
  <c r="D6750" i="1"/>
  <c r="A6750" i="1"/>
  <c r="W6749" i="1"/>
  <c r="V6749" i="1" s="1"/>
  <c r="M6749" i="1"/>
  <c r="N6749" i="1" s="1"/>
  <c r="O6749" i="1" s="1"/>
  <c r="Q6749" i="1" s="1"/>
  <c r="L6749" i="1"/>
  <c r="D6749" i="1"/>
  <c r="A6749" i="1"/>
  <c r="W6748" i="1"/>
  <c r="V6748" i="1" s="1"/>
  <c r="M6748" i="1"/>
  <c r="L6748" i="1"/>
  <c r="D6748" i="1"/>
  <c r="A6748" i="1"/>
  <c r="W6747" i="1"/>
  <c r="V6747" i="1" s="1"/>
  <c r="M6747" i="1"/>
  <c r="L6747" i="1"/>
  <c r="D6747" i="1"/>
  <c r="A6747" i="1"/>
  <c r="W6746" i="1"/>
  <c r="V6746" i="1" s="1"/>
  <c r="Q6746" i="1"/>
  <c r="N6746" i="1"/>
  <c r="O6746" i="1" s="1"/>
  <c r="M6746" i="1"/>
  <c r="P6746" i="1" s="1"/>
  <c r="L6746" i="1"/>
  <c r="D6746" i="1"/>
  <c r="A6746" i="1"/>
  <c r="W6745" i="1"/>
  <c r="V6745" i="1" s="1"/>
  <c r="Q6745" i="1"/>
  <c r="P6745" i="1"/>
  <c r="O6745" i="1"/>
  <c r="M6745" i="1"/>
  <c r="N6745" i="1" s="1"/>
  <c r="L6745" i="1"/>
  <c r="D6745" i="1"/>
  <c r="A6745" i="1"/>
  <c r="W6744" i="1"/>
  <c r="V6744" i="1"/>
  <c r="M6744" i="1"/>
  <c r="L6744" i="1"/>
  <c r="D6744" i="1"/>
  <c r="A6744" i="1"/>
  <c r="W6743" i="1"/>
  <c r="V6743" i="1" s="1"/>
  <c r="M6743" i="1"/>
  <c r="L6743" i="1"/>
  <c r="D6743" i="1"/>
  <c r="A6743" i="1"/>
  <c r="W6742" i="1"/>
  <c r="V6742" i="1" s="1"/>
  <c r="M6742" i="1"/>
  <c r="P6742" i="1" s="1"/>
  <c r="L6742" i="1"/>
  <c r="D6742" i="1"/>
  <c r="A6742" i="1"/>
  <c r="W6741" i="1"/>
  <c r="V6741" i="1" s="1"/>
  <c r="P6741" i="1"/>
  <c r="M6741" i="1"/>
  <c r="N6741" i="1" s="1"/>
  <c r="O6741" i="1" s="1"/>
  <c r="Q6741" i="1" s="1"/>
  <c r="L6741" i="1"/>
  <c r="D6741" i="1"/>
  <c r="A6741" i="1"/>
  <c r="W6740" i="1"/>
  <c r="V6740" i="1"/>
  <c r="M6740" i="1"/>
  <c r="L6740" i="1"/>
  <c r="D6740" i="1"/>
  <c r="A6740" i="1"/>
  <c r="W6739" i="1"/>
  <c r="V6739" i="1" s="1"/>
  <c r="M6739" i="1"/>
  <c r="L6739" i="1"/>
  <c r="D6739" i="1"/>
  <c r="A6739" i="1"/>
  <c r="W6738" i="1"/>
  <c r="V6738" i="1" s="1"/>
  <c r="N6738" i="1"/>
  <c r="O6738" i="1" s="1"/>
  <c r="Q6738" i="1" s="1"/>
  <c r="M6738" i="1"/>
  <c r="P6738" i="1" s="1"/>
  <c r="L6738" i="1"/>
  <c r="D6738" i="1"/>
  <c r="A6738" i="1"/>
  <c r="W6737" i="1"/>
  <c r="V6737" i="1" s="1"/>
  <c r="P6737" i="1"/>
  <c r="O6737" i="1"/>
  <c r="Q6737" i="1" s="1"/>
  <c r="M6737" i="1"/>
  <c r="N6737" i="1" s="1"/>
  <c r="L6737" i="1"/>
  <c r="D6737" i="1"/>
  <c r="A6737" i="1"/>
  <c r="W6736" i="1"/>
  <c r="V6736" i="1" s="1"/>
  <c r="M6736" i="1"/>
  <c r="L6736" i="1"/>
  <c r="D6736" i="1"/>
  <c r="A6736" i="1"/>
  <c r="W6735" i="1"/>
  <c r="V6735" i="1" s="1"/>
  <c r="M6735" i="1"/>
  <c r="L6735" i="1"/>
  <c r="D6735" i="1"/>
  <c r="A6735" i="1"/>
  <c r="W6734" i="1"/>
  <c r="V6734" i="1" s="1"/>
  <c r="M6734" i="1"/>
  <c r="L6734" i="1"/>
  <c r="D6734" i="1"/>
  <c r="A6734" i="1"/>
  <c r="W6733" i="1"/>
  <c r="V6733" i="1" s="1"/>
  <c r="M6733" i="1"/>
  <c r="L6733" i="1"/>
  <c r="D6733" i="1"/>
  <c r="A6733" i="1"/>
  <c r="W6732" i="1"/>
  <c r="V6732" i="1" s="1"/>
  <c r="M6732" i="1"/>
  <c r="L6732" i="1"/>
  <c r="D6732" i="1"/>
  <c r="A6732" i="1"/>
  <c r="W6731" i="1"/>
  <c r="V6731" i="1" s="1"/>
  <c r="M6731" i="1"/>
  <c r="L6731" i="1"/>
  <c r="D6731" i="1"/>
  <c r="A6731" i="1"/>
  <c r="W6730" i="1"/>
  <c r="V6730" i="1" s="1"/>
  <c r="M6730" i="1"/>
  <c r="P6730" i="1" s="1"/>
  <c r="L6730" i="1"/>
  <c r="D6730" i="1"/>
  <c r="A6730" i="1"/>
  <c r="W6729" i="1"/>
  <c r="V6729" i="1" s="1"/>
  <c r="P6729" i="1"/>
  <c r="M6729" i="1"/>
  <c r="N6729" i="1" s="1"/>
  <c r="O6729" i="1" s="1"/>
  <c r="Q6729" i="1" s="1"/>
  <c r="L6729" i="1"/>
  <c r="D6729" i="1"/>
  <c r="A6729" i="1"/>
  <c r="W6728" i="1"/>
  <c r="V6728" i="1"/>
  <c r="M6728" i="1"/>
  <c r="L6728" i="1"/>
  <c r="D6728" i="1"/>
  <c r="A6728" i="1"/>
  <c r="W6727" i="1"/>
  <c r="V6727" i="1" s="1"/>
  <c r="M6727" i="1"/>
  <c r="L6727" i="1"/>
  <c r="D6727" i="1"/>
  <c r="A6727" i="1"/>
  <c r="W6726" i="1"/>
  <c r="V6726" i="1" s="1"/>
  <c r="M6726" i="1"/>
  <c r="P6726" i="1" s="1"/>
  <c r="L6726" i="1"/>
  <c r="N6726" i="1" s="1"/>
  <c r="O6726" i="1" s="1"/>
  <c r="Q6726" i="1" s="1"/>
  <c r="D6726" i="1"/>
  <c r="A6726" i="1"/>
  <c r="W6725" i="1"/>
  <c r="V6725" i="1" s="1"/>
  <c r="P6725" i="1"/>
  <c r="M6725" i="1"/>
  <c r="N6725" i="1" s="1"/>
  <c r="O6725" i="1" s="1"/>
  <c r="Q6725" i="1" s="1"/>
  <c r="L6725" i="1"/>
  <c r="D6725" i="1"/>
  <c r="A6725" i="1"/>
  <c r="W6724" i="1"/>
  <c r="V6724" i="1"/>
  <c r="M6724" i="1"/>
  <c r="L6724" i="1"/>
  <c r="D6724" i="1"/>
  <c r="A6724" i="1"/>
  <c r="W6723" i="1"/>
  <c r="V6723" i="1" s="1"/>
  <c r="M6723" i="1"/>
  <c r="L6723" i="1"/>
  <c r="D6723" i="1"/>
  <c r="A6723" i="1"/>
  <c r="W6722" i="1"/>
  <c r="V6722" i="1" s="1"/>
  <c r="M6722" i="1"/>
  <c r="L6722" i="1"/>
  <c r="D6722" i="1"/>
  <c r="A6722" i="1"/>
  <c r="W6721" i="1"/>
  <c r="V6721" i="1" s="1"/>
  <c r="N6721" i="1"/>
  <c r="O6721" i="1" s="1"/>
  <c r="Q6721" i="1" s="1"/>
  <c r="M6721" i="1"/>
  <c r="P6721" i="1" s="1"/>
  <c r="L6721" i="1"/>
  <c r="D6721" i="1"/>
  <c r="A6721" i="1"/>
  <c r="W6720" i="1"/>
  <c r="V6720" i="1" s="1"/>
  <c r="P6720" i="1"/>
  <c r="M6720" i="1"/>
  <c r="N6720" i="1" s="1"/>
  <c r="O6720" i="1" s="1"/>
  <c r="Q6720" i="1" s="1"/>
  <c r="L6720" i="1"/>
  <c r="D6720" i="1"/>
  <c r="A6720" i="1"/>
  <c r="W6719" i="1"/>
  <c r="V6719" i="1"/>
  <c r="M6719" i="1"/>
  <c r="L6719" i="1"/>
  <c r="D6719" i="1"/>
  <c r="A6719" i="1"/>
  <c r="W6718" i="1"/>
  <c r="V6718" i="1" s="1"/>
  <c r="M6718" i="1"/>
  <c r="P6718" i="1" s="1"/>
  <c r="L6718" i="1"/>
  <c r="D6718" i="1"/>
  <c r="A6718" i="1"/>
  <c r="W6717" i="1"/>
  <c r="V6717" i="1" s="1"/>
  <c r="P6717" i="1"/>
  <c r="N6717" i="1"/>
  <c r="O6717" i="1" s="1"/>
  <c r="Q6717" i="1" s="1"/>
  <c r="M6717" i="1"/>
  <c r="L6717" i="1"/>
  <c r="D6717" i="1"/>
  <c r="A6717" i="1"/>
  <c r="W6716" i="1"/>
  <c r="V6716" i="1"/>
  <c r="M6716" i="1"/>
  <c r="N6716" i="1" s="1"/>
  <c r="O6716" i="1" s="1"/>
  <c r="Q6716" i="1" s="1"/>
  <c r="L6716" i="1"/>
  <c r="D6716" i="1"/>
  <c r="A6716" i="1"/>
  <c r="W6715" i="1"/>
  <c r="V6715" i="1" s="1"/>
  <c r="M6715" i="1"/>
  <c r="L6715" i="1"/>
  <c r="D6715" i="1"/>
  <c r="A6715" i="1"/>
  <c r="W6714" i="1"/>
  <c r="V6714" i="1" s="1"/>
  <c r="M6714" i="1"/>
  <c r="P6714" i="1" s="1"/>
  <c r="L6714" i="1"/>
  <c r="D6714" i="1"/>
  <c r="A6714" i="1"/>
  <c r="W6713" i="1"/>
  <c r="V6713" i="1" s="1"/>
  <c r="P6713" i="1"/>
  <c r="N6713" i="1"/>
  <c r="O6713" i="1" s="1"/>
  <c r="Q6713" i="1" s="1"/>
  <c r="M6713" i="1"/>
  <c r="L6713" i="1"/>
  <c r="D6713" i="1"/>
  <c r="A6713" i="1"/>
  <c r="W6712" i="1"/>
  <c r="V6712" i="1"/>
  <c r="P6712" i="1"/>
  <c r="M6712" i="1"/>
  <c r="L6712" i="1"/>
  <c r="D6712" i="1"/>
  <c r="A6712" i="1"/>
  <c r="W6711" i="1"/>
  <c r="V6711" i="1"/>
  <c r="N6711" i="1"/>
  <c r="O6711" i="1" s="1"/>
  <c r="Q6711" i="1" s="1"/>
  <c r="M6711" i="1"/>
  <c r="P6711" i="1" s="1"/>
  <c r="L6711" i="1"/>
  <c r="D6711" i="1"/>
  <c r="A6711" i="1"/>
  <c r="W6710" i="1"/>
  <c r="V6710" i="1" s="1"/>
  <c r="P6710" i="1"/>
  <c r="M6710" i="1"/>
  <c r="L6710" i="1"/>
  <c r="N6710" i="1" s="1"/>
  <c r="O6710" i="1" s="1"/>
  <c r="Q6710" i="1" s="1"/>
  <c r="D6710" i="1"/>
  <c r="A6710" i="1"/>
  <c r="W6709" i="1"/>
  <c r="V6709" i="1"/>
  <c r="P6709" i="1"/>
  <c r="N6709" i="1"/>
  <c r="O6709" i="1" s="1"/>
  <c r="Q6709" i="1" s="1"/>
  <c r="M6709" i="1"/>
  <c r="L6709" i="1"/>
  <c r="D6709" i="1"/>
  <c r="A6709" i="1"/>
  <c r="W6708" i="1"/>
  <c r="V6708" i="1"/>
  <c r="P6708" i="1"/>
  <c r="M6708" i="1"/>
  <c r="N6708" i="1" s="1"/>
  <c r="O6708" i="1" s="1"/>
  <c r="Q6708" i="1" s="1"/>
  <c r="L6708" i="1"/>
  <c r="D6708" i="1"/>
  <c r="A6708" i="1"/>
  <c r="W6707" i="1"/>
  <c r="V6707" i="1"/>
  <c r="N6707" i="1"/>
  <c r="O6707" i="1" s="1"/>
  <c r="Q6707" i="1" s="1"/>
  <c r="M6707" i="1"/>
  <c r="P6707" i="1" s="1"/>
  <c r="L6707" i="1"/>
  <c r="D6707" i="1"/>
  <c r="A6707" i="1"/>
  <c r="W6706" i="1"/>
  <c r="V6706" i="1" s="1"/>
  <c r="P6706" i="1"/>
  <c r="M6706" i="1"/>
  <c r="L6706" i="1"/>
  <c r="N6706" i="1" s="1"/>
  <c r="O6706" i="1" s="1"/>
  <c r="Q6706" i="1" s="1"/>
  <c r="D6706" i="1"/>
  <c r="A6706" i="1"/>
  <c r="W6705" i="1"/>
  <c r="V6705" i="1"/>
  <c r="P6705" i="1"/>
  <c r="N6705" i="1"/>
  <c r="O6705" i="1" s="1"/>
  <c r="Q6705" i="1" s="1"/>
  <c r="M6705" i="1"/>
  <c r="L6705" i="1"/>
  <c r="D6705" i="1"/>
  <c r="A6705" i="1"/>
  <c r="W6704" i="1"/>
  <c r="V6704" i="1"/>
  <c r="P6704" i="1"/>
  <c r="M6704" i="1"/>
  <c r="L6704" i="1"/>
  <c r="D6704" i="1"/>
  <c r="A6704" i="1"/>
  <c r="W6703" i="1"/>
  <c r="V6703" i="1"/>
  <c r="N6703" i="1"/>
  <c r="O6703" i="1" s="1"/>
  <c r="Q6703" i="1" s="1"/>
  <c r="M6703" i="1"/>
  <c r="P6703" i="1" s="1"/>
  <c r="L6703" i="1"/>
  <c r="D6703" i="1"/>
  <c r="A6703" i="1"/>
  <c r="W6702" i="1"/>
  <c r="V6702" i="1" s="1"/>
  <c r="P6702" i="1"/>
  <c r="M6702" i="1"/>
  <c r="L6702" i="1"/>
  <c r="N6702" i="1" s="1"/>
  <c r="O6702" i="1" s="1"/>
  <c r="Q6702" i="1" s="1"/>
  <c r="D6702" i="1"/>
  <c r="A6702" i="1"/>
  <c r="W6701" i="1"/>
  <c r="V6701" i="1"/>
  <c r="N6701" i="1"/>
  <c r="O6701" i="1" s="1"/>
  <c r="Q6701" i="1" s="1"/>
  <c r="M6701" i="1"/>
  <c r="P6701" i="1" s="1"/>
  <c r="L6701" i="1"/>
  <c r="D6701" i="1"/>
  <c r="A6701" i="1"/>
  <c r="W6700" i="1"/>
  <c r="V6700" i="1" s="1"/>
  <c r="P6700" i="1"/>
  <c r="M6700" i="1"/>
  <c r="L6700" i="1"/>
  <c r="D6700" i="1"/>
  <c r="A6700" i="1"/>
  <c r="W6699" i="1"/>
  <c r="V6699" i="1"/>
  <c r="N6699" i="1"/>
  <c r="O6699" i="1" s="1"/>
  <c r="Q6699" i="1" s="1"/>
  <c r="M6699" i="1"/>
  <c r="P6699" i="1" s="1"/>
  <c r="L6699" i="1"/>
  <c r="D6699" i="1"/>
  <c r="A6699" i="1"/>
  <c r="W6698" i="1"/>
  <c r="V6698" i="1" s="1"/>
  <c r="P6698" i="1"/>
  <c r="M6698" i="1"/>
  <c r="L6698" i="1"/>
  <c r="N6698" i="1" s="1"/>
  <c r="O6698" i="1" s="1"/>
  <c r="Q6698" i="1" s="1"/>
  <c r="D6698" i="1"/>
  <c r="A6698" i="1"/>
  <c r="W6697" i="1"/>
  <c r="V6697" i="1"/>
  <c r="N6697" i="1"/>
  <c r="O6697" i="1" s="1"/>
  <c r="Q6697" i="1" s="1"/>
  <c r="M6697" i="1"/>
  <c r="P6697" i="1" s="1"/>
  <c r="L6697" i="1"/>
  <c r="D6697" i="1"/>
  <c r="A6697" i="1"/>
  <c r="W6696" i="1"/>
  <c r="V6696" i="1" s="1"/>
  <c r="P6696" i="1"/>
  <c r="M6696" i="1"/>
  <c r="N6696" i="1" s="1"/>
  <c r="O6696" i="1" s="1"/>
  <c r="Q6696" i="1" s="1"/>
  <c r="L6696" i="1"/>
  <c r="D6696" i="1"/>
  <c r="A6696" i="1"/>
  <c r="W6695" i="1"/>
  <c r="V6695" i="1"/>
  <c r="N6695" i="1"/>
  <c r="O6695" i="1" s="1"/>
  <c r="Q6695" i="1" s="1"/>
  <c r="M6695" i="1"/>
  <c r="P6695" i="1" s="1"/>
  <c r="L6695" i="1"/>
  <c r="D6695" i="1"/>
  <c r="A6695" i="1"/>
  <c r="W6694" i="1"/>
  <c r="V6694" i="1" s="1"/>
  <c r="P6694" i="1"/>
  <c r="M6694" i="1"/>
  <c r="N6694" i="1" s="1"/>
  <c r="O6694" i="1" s="1"/>
  <c r="Q6694" i="1" s="1"/>
  <c r="L6694" i="1"/>
  <c r="D6694" i="1"/>
  <c r="A6694" i="1"/>
  <c r="W6693" i="1"/>
  <c r="V6693" i="1"/>
  <c r="N6693" i="1"/>
  <c r="O6693" i="1" s="1"/>
  <c r="Q6693" i="1" s="1"/>
  <c r="M6693" i="1"/>
  <c r="P6693" i="1" s="1"/>
  <c r="L6693" i="1"/>
  <c r="D6693" i="1"/>
  <c r="A6693" i="1"/>
  <c r="W6692" i="1"/>
  <c r="V6692" i="1" s="1"/>
  <c r="P6692" i="1"/>
  <c r="M6692" i="1"/>
  <c r="N6692" i="1" s="1"/>
  <c r="O6692" i="1" s="1"/>
  <c r="Q6692" i="1" s="1"/>
  <c r="L6692" i="1"/>
  <c r="D6692" i="1"/>
  <c r="A6692" i="1"/>
  <c r="W6691" i="1"/>
  <c r="V6691" i="1"/>
  <c r="N6691" i="1"/>
  <c r="O6691" i="1" s="1"/>
  <c r="Q6691" i="1" s="1"/>
  <c r="M6691" i="1"/>
  <c r="P6691" i="1" s="1"/>
  <c r="L6691" i="1"/>
  <c r="D6691" i="1"/>
  <c r="A6691" i="1"/>
  <c r="W6690" i="1"/>
  <c r="V6690" i="1" s="1"/>
  <c r="P6690" i="1"/>
  <c r="M6690" i="1"/>
  <c r="N6690" i="1" s="1"/>
  <c r="O6690" i="1" s="1"/>
  <c r="Q6690" i="1" s="1"/>
  <c r="L6690" i="1"/>
  <c r="D6690" i="1"/>
  <c r="A6690" i="1"/>
  <c r="W6689" i="1"/>
  <c r="V6689" i="1"/>
  <c r="N6689" i="1"/>
  <c r="O6689" i="1" s="1"/>
  <c r="Q6689" i="1" s="1"/>
  <c r="M6689" i="1"/>
  <c r="P6689" i="1" s="1"/>
  <c r="L6689" i="1"/>
  <c r="D6689" i="1"/>
  <c r="A6689" i="1"/>
  <c r="W6688" i="1"/>
  <c r="V6688" i="1" s="1"/>
  <c r="P6688" i="1"/>
  <c r="M6688" i="1"/>
  <c r="L6688" i="1"/>
  <c r="D6688" i="1"/>
  <c r="A6688" i="1"/>
  <c r="W6687" i="1"/>
  <c r="V6687" i="1"/>
  <c r="N6687" i="1"/>
  <c r="O6687" i="1" s="1"/>
  <c r="Q6687" i="1" s="1"/>
  <c r="M6687" i="1"/>
  <c r="P6687" i="1" s="1"/>
  <c r="L6687" i="1"/>
  <c r="D6687" i="1"/>
  <c r="A6687" i="1"/>
  <c r="W6686" i="1"/>
  <c r="V6686" i="1" s="1"/>
  <c r="P6686" i="1"/>
  <c r="M6686" i="1"/>
  <c r="N6686" i="1" s="1"/>
  <c r="O6686" i="1" s="1"/>
  <c r="Q6686" i="1" s="1"/>
  <c r="L6686" i="1"/>
  <c r="D6686" i="1"/>
  <c r="A6686" i="1"/>
  <c r="W6685" i="1"/>
  <c r="V6685" i="1"/>
  <c r="N6685" i="1"/>
  <c r="O6685" i="1" s="1"/>
  <c r="Q6685" i="1" s="1"/>
  <c r="M6685" i="1"/>
  <c r="P6685" i="1" s="1"/>
  <c r="L6685" i="1"/>
  <c r="D6685" i="1"/>
  <c r="A6685" i="1"/>
  <c r="W6684" i="1"/>
  <c r="V6684" i="1" s="1"/>
  <c r="P6684" i="1"/>
  <c r="M6684" i="1"/>
  <c r="L6684" i="1"/>
  <c r="D6684" i="1"/>
  <c r="A6684" i="1"/>
  <c r="W6683" i="1"/>
  <c r="V6683" i="1"/>
  <c r="N6683" i="1"/>
  <c r="O6683" i="1" s="1"/>
  <c r="Q6683" i="1" s="1"/>
  <c r="M6683" i="1"/>
  <c r="P6683" i="1" s="1"/>
  <c r="L6683" i="1"/>
  <c r="D6683" i="1"/>
  <c r="A6683" i="1"/>
  <c r="W6682" i="1"/>
  <c r="V6682" i="1" s="1"/>
  <c r="P6682" i="1"/>
  <c r="M6682" i="1"/>
  <c r="N6682" i="1" s="1"/>
  <c r="O6682" i="1" s="1"/>
  <c r="Q6682" i="1" s="1"/>
  <c r="L6682" i="1"/>
  <c r="D6682" i="1"/>
  <c r="A6682" i="1"/>
  <c r="W6681" i="1"/>
  <c r="V6681" i="1"/>
  <c r="M6681" i="1"/>
  <c r="P6681" i="1" s="1"/>
  <c r="L6681" i="1"/>
  <c r="D6681" i="1"/>
  <c r="A6681" i="1"/>
  <c r="W6680" i="1"/>
  <c r="V6680" i="1" s="1"/>
  <c r="M6680" i="1"/>
  <c r="P6680" i="1" s="1"/>
  <c r="L6680" i="1"/>
  <c r="D6680" i="1"/>
  <c r="A6680" i="1"/>
  <c r="W6679" i="1"/>
  <c r="V6679" i="1"/>
  <c r="N6679" i="1"/>
  <c r="O6679" i="1" s="1"/>
  <c r="Q6679" i="1" s="1"/>
  <c r="M6679" i="1"/>
  <c r="P6679" i="1" s="1"/>
  <c r="L6679" i="1"/>
  <c r="D6679" i="1"/>
  <c r="A6679" i="1"/>
  <c r="W6678" i="1"/>
  <c r="V6678" i="1" s="1"/>
  <c r="P6678" i="1"/>
  <c r="M6678" i="1"/>
  <c r="N6678" i="1" s="1"/>
  <c r="O6678" i="1" s="1"/>
  <c r="Q6678" i="1" s="1"/>
  <c r="L6678" i="1"/>
  <c r="D6678" i="1"/>
  <c r="A6678" i="1"/>
  <c r="W6677" i="1"/>
  <c r="V6677" i="1"/>
  <c r="M6677" i="1"/>
  <c r="P6677" i="1" s="1"/>
  <c r="L6677" i="1"/>
  <c r="D6677" i="1"/>
  <c r="A6677" i="1"/>
  <c r="W6676" i="1"/>
  <c r="V6676" i="1" s="1"/>
  <c r="M6676" i="1"/>
  <c r="P6676" i="1" s="1"/>
  <c r="L6676" i="1"/>
  <c r="D6676" i="1"/>
  <c r="A6676" i="1"/>
  <c r="W6675" i="1"/>
  <c r="V6675" i="1"/>
  <c r="N6675" i="1"/>
  <c r="O6675" i="1" s="1"/>
  <c r="Q6675" i="1" s="1"/>
  <c r="M6675" i="1"/>
  <c r="P6675" i="1" s="1"/>
  <c r="L6675" i="1"/>
  <c r="D6675" i="1"/>
  <c r="A6675" i="1"/>
  <c r="W6674" i="1"/>
  <c r="V6674" i="1" s="1"/>
  <c r="P6674" i="1"/>
  <c r="M6674" i="1"/>
  <c r="N6674" i="1" s="1"/>
  <c r="O6674" i="1" s="1"/>
  <c r="Q6674" i="1" s="1"/>
  <c r="L6674" i="1"/>
  <c r="D6674" i="1"/>
  <c r="A6674" i="1"/>
  <c r="W6673" i="1"/>
  <c r="V6673" i="1"/>
  <c r="M6673" i="1"/>
  <c r="P6673" i="1" s="1"/>
  <c r="L6673" i="1"/>
  <c r="D6673" i="1"/>
  <c r="A6673" i="1"/>
  <c r="W6672" i="1"/>
  <c r="V6672" i="1" s="1"/>
  <c r="M6672" i="1"/>
  <c r="P6672" i="1" s="1"/>
  <c r="L6672" i="1"/>
  <c r="D6672" i="1"/>
  <c r="A6672" i="1"/>
  <c r="W6671" i="1"/>
  <c r="V6671" i="1"/>
  <c r="N6671" i="1"/>
  <c r="O6671" i="1" s="1"/>
  <c r="Q6671" i="1" s="1"/>
  <c r="M6671" i="1"/>
  <c r="P6671" i="1" s="1"/>
  <c r="L6671" i="1"/>
  <c r="D6671" i="1"/>
  <c r="A6671" i="1"/>
  <c r="W6670" i="1"/>
  <c r="V6670" i="1" s="1"/>
  <c r="P6670" i="1"/>
  <c r="M6670" i="1"/>
  <c r="N6670" i="1" s="1"/>
  <c r="O6670" i="1" s="1"/>
  <c r="Q6670" i="1" s="1"/>
  <c r="L6670" i="1"/>
  <c r="D6670" i="1"/>
  <c r="A6670" i="1"/>
  <c r="W6669" i="1"/>
  <c r="V6669" i="1"/>
  <c r="M6669" i="1"/>
  <c r="P6669" i="1" s="1"/>
  <c r="L6669" i="1"/>
  <c r="D6669" i="1"/>
  <c r="A6669" i="1"/>
  <c r="W6668" i="1"/>
  <c r="V6668" i="1" s="1"/>
  <c r="M6668" i="1"/>
  <c r="P6668" i="1" s="1"/>
  <c r="L6668" i="1"/>
  <c r="D6668" i="1"/>
  <c r="A6668" i="1"/>
  <c r="W6667" i="1"/>
  <c r="V6667" i="1" s="1"/>
  <c r="N6667" i="1"/>
  <c r="O6667" i="1" s="1"/>
  <c r="Q6667" i="1" s="1"/>
  <c r="M6667" i="1"/>
  <c r="P6667" i="1" s="1"/>
  <c r="L6667" i="1"/>
  <c r="D6667" i="1"/>
  <c r="A6667" i="1"/>
  <c r="W6666" i="1"/>
  <c r="V6666" i="1" s="1"/>
  <c r="P6666" i="1"/>
  <c r="M6666" i="1"/>
  <c r="N6666" i="1" s="1"/>
  <c r="O6666" i="1" s="1"/>
  <c r="Q6666" i="1" s="1"/>
  <c r="L6666" i="1"/>
  <c r="D6666" i="1"/>
  <c r="A6666" i="1"/>
  <c r="W6665" i="1"/>
  <c r="V6665" i="1"/>
  <c r="M6665" i="1"/>
  <c r="P6665" i="1" s="1"/>
  <c r="L6665" i="1"/>
  <c r="D6665" i="1"/>
  <c r="A6665" i="1"/>
  <c r="W6664" i="1"/>
  <c r="V6664" i="1" s="1"/>
  <c r="M6664" i="1"/>
  <c r="P6664" i="1" s="1"/>
  <c r="L6664" i="1"/>
  <c r="D6664" i="1"/>
  <c r="A6664" i="1"/>
  <c r="W6663" i="1"/>
  <c r="V6663" i="1" s="1"/>
  <c r="N6663" i="1"/>
  <c r="O6663" i="1" s="1"/>
  <c r="Q6663" i="1" s="1"/>
  <c r="M6663" i="1"/>
  <c r="P6663" i="1" s="1"/>
  <c r="L6663" i="1"/>
  <c r="D6663" i="1"/>
  <c r="A6663" i="1"/>
  <c r="W6662" i="1"/>
  <c r="V6662" i="1" s="1"/>
  <c r="P6662" i="1"/>
  <c r="M6662" i="1"/>
  <c r="N6662" i="1" s="1"/>
  <c r="O6662" i="1" s="1"/>
  <c r="Q6662" i="1" s="1"/>
  <c r="L6662" i="1"/>
  <c r="D6662" i="1"/>
  <c r="A6662" i="1"/>
  <c r="W6661" i="1"/>
  <c r="V6661" i="1"/>
  <c r="M6661" i="1"/>
  <c r="P6661" i="1" s="1"/>
  <c r="L6661" i="1"/>
  <c r="D6661" i="1"/>
  <c r="A6661" i="1"/>
  <c r="W6660" i="1"/>
  <c r="V6660" i="1" s="1"/>
  <c r="M6660" i="1"/>
  <c r="P6660" i="1" s="1"/>
  <c r="L6660" i="1"/>
  <c r="D6660" i="1"/>
  <c r="A6660" i="1"/>
  <c r="W6659" i="1"/>
  <c r="V6659" i="1" s="1"/>
  <c r="N6659" i="1"/>
  <c r="O6659" i="1" s="1"/>
  <c r="Q6659" i="1" s="1"/>
  <c r="M6659" i="1"/>
  <c r="P6659" i="1" s="1"/>
  <c r="L6659" i="1"/>
  <c r="D6659" i="1"/>
  <c r="A6659" i="1"/>
  <c r="W6658" i="1"/>
  <c r="V6658" i="1" s="1"/>
  <c r="P6658" i="1"/>
  <c r="M6658" i="1"/>
  <c r="N6658" i="1" s="1"/>
  <c r="O6658" i="1" s="1"/>
  <c r="Q6658" i="1" s="1"/>
  <c r="L6658" i="1"/>
  <c r="D6658" i="1"/>
  <c r="A6658" i="1"/>
  <c r="W6657" i="1"/>
  <c r="V6657" i="1"/>
  <c r="M6657" i="1"/>
  <c r="P6657" i="1" s="1"/>
  <c r="L6657" i="1"/>
  <c r="D6657" i="1"/>
  <c r="A6657" i="1"/>
  <c r="W6656" i="1"/>
  <c r="V6656" i="1" s="1"/>
  <c r="M6656" i="1"/>
  <c r="P6656" i="1" s="1"/>
  <c r="L6656" i="1"/>
  <c r="D6656" i="1"/>
  <c r="A6656" i="1"/>
  <c r="W6655" i="1"/>
  <c r="V6655" i="1" s="1"/>
  <c r="N6655" i="1"/>
  <c r="O6655" i="1" s="1"/>
  <c r="Q6655" i="1" s="1"/>
  <c r="M6655" i="1"/>
  <c r="P6655" i="1" s="1"/>
  <c r="L6655" i="1"/>
  <c r="D6655" i="1"/>
  <c r="A6655" i="1"/>
  <c r="W6654" i="1"/>
  <c r="V6654" i="1" s="1"/>
  <c r="P6654" i="1"/>
  <c r="M6654" i="1"/>
  <c r="N6654" i="1" s="1"/>
  <c r="O6654" i="1" s="1"/>
  <c r="Q6654" i="1" s="1"/>
  <c r="L6654" i="1"/>
  <c r="D6654" i="1"/>
  <c r="A6654" i="1"/>
  <c r="W6653" i="1"/>
  <c r="V6653" i="1"/>
  <c r="M6653" i="1"/>
  <c r="P6653" i="1" s="1"/>
  <c r="L6653" i="1"/>
  <c r="D6653" i="1"/>
  <c r="A6653" i="1"/>
  <c r="W6652" i="1"/>
  <c r="V6652" i="1" s="1"/>
  <c r="M6652" i="1"/>
  <c r="P6652" i="1" s="1"/>
  <c r="L6652" i="1"/>
  <c r="D6652" i="1"/>
  <c r="A6652" i="1"/>
  <c r="W6651" i="1"/>
  <c r="V6651" i="1" s="1"/>
  <c r="N6651" i="1"/>
  <c r="O6651" i="1" s="1"/>
  <c r="Q6651" i="1" s="1"/>
  <c r="M6651" i="1"/>
  <c r="P6651" i="1" s="1"/>
  <c r="L6651" i="1"/>
  <c r="D6651" i="1"/>
  <c r="A6651" i="1"/>
  <c r="W6650" i="1"/>
  <c r="V6650" i="1" s="1"/>
  <c r="P6650" i="1"/>
  <c r="M6650" i="1"/>
  <c r="N6650" i="1" s="1"/>
  <c r="O6650" i="1" s="1"/>
  <c r="Q6650" i="1" s="1"/>
  <c r="L6650" i="1"/>
  <c r="D6650" i="1"/>
  <c r="A6650" i="1"/>
  <c r="W6649" i="1"/>
  <c r="V6649" i="1"/>
  <c r="M6649" i="1"/>
  <c r="P6649" i="1" s="1"/>
  <c r="L6649" i="1"/>
  <c r="D6649" i="1"/>
  <c r="A6649" i="1"/>
  <c r="W6648" i="1"/>
  <c r="V6648" i="1" s="1"/>
  <c r="M6648" i="1"/>
  <c r="P6648" i="1" s="1"/>
  <c r="L6648" i="1"/>
  <c r="D6648" i="1"/>
  <c r="A6648" i="1"/>
  <c r="W6647" i="1"/>
  <c r="V6647" i="1" s="1"/>
  <c r="N6647" i="1"/>
  <c r="O6647" i="1" s="1"/>
  <c r="Q6647" i="1" s="1"/>
  <c r="M6647" i="1"/>
  <c r="P6647" i="1" s="1"/>
  <c r="L6647" i="1"/>
  <c r="D6647" i="1"/>
  <c r="A6647" i="1"/>
  <c r="W6646" i="1"/>
  <c r="V6646" i="1" s="1"/>
  <c r="P6646" i="1"/>
  <c r="M6646" i="1"/>
  <c r="N6646" i="1" s="1"/>
  <c r="O6646" i="1" s="1"/>
  <c r="Q6646" i="1" s="1"/>
  <c r="L6646" i="1"/>
  <c r="D6646" i="1"/>
  <c r="A6646" i="1"/>
  <c r="W6645" i="1"/>
  <c r="V6645" i="1"/>
  <c r="M6645" i="1"/>
  <c r="P6645" i="1" s="1"/>
  <c r="L6645" i="1"/>
  <c r="D6645" i="1"/>
  <c r="A6645" i="1"/>
  <c r="W6644" i="1"/>
  <c r="V6644" i="1" s="1"/>
  <c r="M6644" i="1"/>
  <c r="P6644" i="1" s="1"/>
  <c r="L6644" i="1"/>
  <c r="D6644" i="1"/>
  <c r="A6644" i="1"/>
  <c r="W6643" i="1"/>
  <c r="V6643" i="1" s="1"/>
  <c r="N6643" i="1"/>
  <c r="O6643" i="1" s="1"/>
  <c r="Q6643" i="1" s="1"/>
  <c r="M6643" i="1"/>
  <c r="P6643" i="1" s="1"/>
  <c r="L6643" i="1"/>
  <c r="D6643" i="1"/>
  <c r="A6643" i="1"/>
  <c r="W6642" i="1"/>
  <c r="V6642" i="1" s="1"/>
  <c r="P6642" i="1"/>
  <c r="M6642" i="1"/>
  <c r="N6642" i="1" s="1"/>
  <c r="O6642" i="1" s="1"/>
  <c r="Q6642" i="1" s="1"/>
  <c r="L6642" i="1"/>
  <c r="D6642" i="1"/>
  <c r="A6642" i="1"/>
  <c r="W6641" i="1"/>
  <c r="V6641" i="1"/>
  <c r="M6641" i="1"/>
  <c r="P6641" i="1" s="1"/>
  <c r="L6641" i="1"/>
  <c r="D6641" i="1"/>
  <c r="A6641" i="1"/>
  <c r="W6640" i="1"/>
  <c r="V6640" i="1" s="1"/>
  <c r="M6640" i="1"/>
  <c r="P6640" i="1" s="1"/>
  <c r="L6640" i="1"/>
  <c r="D6640" i="1"/>
  <c r="A6640" i="1"/>
  <c r="W6639" i="1"/>
  <c r="V6639" i="1" s="1"/>
  <c r="N6639" i="1"/>
  <c r="O6639" i="1" s="1"/>
  <c r="Q6639" i="1" s="1"/>
  <c r="M6639" i="1"/>
  <c r="P6639" i="1" s="1"/>
  <c r="L6639" i="1"/>
  <c r="D6639" i="1"/>
  <c r="A6639" i="1"/>
  <c r="W6638" i="1"/>
  <c r="V6638" i="1" s="1"/>
  <c r="P6638" i="1"/>
  <c r="M6638" i="1"/>
  <c r="N6638" i="1" s="1"/>
  <c r="O6638" i="1" s="1"/>
  <c r="Q6638" i="1" s="1"/>
  <c r="L6638" i="1"/>
  <c r="D6638" i="1"/>
  <c r="A6638" i="1"/>
  <c r="W6637" i="1"/>
  <c r="V6637" i="1"/>
  <c r="M6637" i="1"/>
  <c r="P6637" i="1" s="1"/>
  <c r="L6637" i="1"/>
  <c r="D6637" i="1"/>
  <c r="A6637" i="1"/>
  <c r="W6636" i="1"/>
  <c r="V6636" i="1" s="1"/>
  <c r="M6636" i="1"/>
  <c r="P6636" i="1" s="1"/>
  <c r="L6636" i="1"/>
  <c r="D6636" i="1"/>
  <c r="A6636" i="1"/>
  <c r="W6635" i="1"/>
  <c r="V6635" i="1" s="1"/>
  <c r="N6635" i="1"/>
  <c r="O6635" i="1" s="1"/>
  <c r="Q6635" i="1" s="1"/>
  <c r="M6635" i="1"/>
  <c r="P6635" i="1" s="1"/>
  <c r="L6635" i="1"/>
  <c r="D6635" i="1"/>
  <c r="A6635" i="1"/>
  <c r="W6634" i="1"/>
  <c r="V6634" i="1" s="1"/>
  <c r="P6634" i="1"/>
  <c r="M6634" i="1"/>
  <c r="N6634" i="1" s="1"/>
  <c r="O6634" i="1" s="1"/>
  <c r="Q6634" i="1" s="1"/>
  <c r="L6634" i="1"/>
  <c r="D6634" i="1"/>
  <c r="A6634" i="1"/>
  <c r="W6633" i="1"/>
  <c r="V6633" i="1"/>
  <c r="M6633" i="1"/>
  <c r="P6633" i="1" s="1"/>
  <c r="L6633" i="1"/>
  <c r="D6633" i="1"/>
  <c r="A6633" i="1"/>
  <c r="W6632" i="1"/>
  <c r="V6632" i="1" s="1"/>
  <c r="M6632" i="1"/>
  <c r="P6632" i="1" s="1"/>
  <c r="L6632" i="1"/>
  <c r="D6632" i="1"/>
  <c r="A6632" i="1"/>
  <c r="W6631" i="1"/>
  <c r="V6631" i="1" s="1"/>
  <c r="N6631" i="1"/>
  <c r="O6631" i="1" s="1"/>
  <c r="Q6631" i="1" s="1"/>
  <c r="M6631" i="1"/>
  <c r="P6631" i="1" s="1"/>
  <c r="L6631" i="1"/>
  <c r="D6631" i="1"/>
  <c r="A6631" i="1"/>
  <c r="W6630" i="1"/>
  <c r="V6630" i="1" s="1"/>
  <c r="P6630" i="1"/>
  <c r="M6630" i="1"/>
  <c r="N6630" i="1" s="1"/>
  <c r="O6630" i="1" s="1"/>
  <c r="Q6630" i="1" s="1"/>
  <c r="L6630" i="1"/>
  <c r="D6630" i="1"/>
  <c r="A6630" i="1"/>
  <c r="W6629" i="1"/>
  <c r="V6629" i="1"/>
  <c r="M6629" i="1"/>
  <c r="P6629" i="1" s="1"/>
  <c r="L6629" i="1"/>
  <c r="D6629" i="1"/>
  <c r="A6629" i="1"/>
  <c r="W6628" i="1"/>
  <c r="V6628" i="1" s="1"/>
  <c r="M6628" i="1"/>
  <c r="P6628" i="1" s="1"/>
  <c r="L6628" i="1"/>
  <c r="D6628" i="1"/>
  <c r="A6628" i="1"/>
  <c r="W6627" i="1"/>
  <c r="V6627" i="1" s="1"/>
  <c r="N6627" i="1"/>
  <c r="O6627" i="1" s="1"/>
  <c r="Q6627" i="1" s="1"/>
  <c r="M6627" i="1"/>
  <c r="P6627" i="1" s="1"/>
  <c r="L6627" i="1"/>
  <c r="D6627" i="1"/>
  <c r="A6627" i="1"/>
  <c r="W6626" i="1"/>
  <c r="V6626" i="1" s="1"/>
  <c r="P6626" i="1"/>
  <c r="M6626" i="1"/>
  <c r="N6626" i="1" s="1"/>
  <c r="O6626" i="1" s="1"/>
  <c r="Q6626" i="1" s="1"/>
  <c r="L6626" i="1"/>
  <c r="D6626" i="1"/>
  <c r="A6626" i="1"/>
  <c r="W6625" i="1"/>
  <c r="V6625" i="1"/>
  <c r="M6625" i="1"/>
  <c r="P6625" i="1" s="1"/>
  <c r="L6625" i="1"/>
  <c r="D6625" i="1"/>
  <c r="A6625" i="1"/>
  <c r="W6624" i="1"/>
  <c r="V6624" i="1" s="1"/>
  <c r="M6624" i="1"/>
  <c r="P6624" i="1" s="1"/>
  <c r="L6624" i="1"/>
  <c r="D6624" i="1"/>
  <c r="A6624" i="1"/>
  <c r="W6623" i="1"/>
  <c r="V6623" i="1" s="1"/>
  <c r="N6623" i="1"/>
  <c r="O6623" i="1" s="1"/>
  <c r="Q6623" i="1" s="1"/>
  <c r="M6623" i="1"/>
  <c r="P6623" i="1" s="1"/>
  <c r="L6623" i="1"/>
  <c r="D6623" i="1"/>
  <c r="A6623" i="1"/>
  <c r="W6622" i="1"/>
  <c r="V6622" i="1" s="1"/>
  <c r="P6622" i="1"/>
  <c r="M6622" i="1"/>
  <c r="N6622" i="1" s="1"/>
  <c r="O6622" i="1" s="1"/>
  <c r="Q6622" i="1" s="1"/>
  <c r="L6622" i="1"/>
  <c r="D6622" i="1"/>
  <c r="A6622" i="1"/>
  <c r="W6621" i="1"/>
  <c r="V6621" i="1"/>
  <c r="M6621" i="1"/>
  <c r="P6621" i="1" s="1"/>
  <c r="L6621" i="1"/>
  <c r="D6621" i="1"/>
  <c r="A6621" i="1"/>
  <c r="W6620" i="1"/>
  <c r="V6620" i="1" s="1"/>
  <c r="M6620" i="1"/>
  <c r="P6620" i="1" s="1"/>
  <c r="L6620" i="1"/>
  <c r="D6620" i="1"/>
  <c r="A6620" i="1"/>
  <c r="W6619" i="1"/>
  <c r="V6619" i="1" s="1"/>
  <c r="N6619" i="1"/>
  <c r="O6619" i="1" s="1"/>
  <c r="Q6619" i="1" s="1"/>
  <c r="M6619" i="1"/>
  <c r="P6619" i="1" s="1"/>
  <c r="L6619" i="1"/>
  <c r="D6619" i="1"/>
  <c r="A6619" i="1"/>
  <c r="W6618" i="1"/>
  <c r="V6618" i="1" s="1"/>
  <c r="P6618" i="1"/>
  <c r="M6618" i="1"/>
  <c r="N6618" i="1" s="1"/>
  <c r="O6618" i="1" s="1"/>
  <c r="Q6618" i="1" s="1"/>
  <c r="L6618" i="1"/>
  <c r="D6618" i="1"/>
  <c r="A6618" i="1"/>
  <c r="W6617" i="1"/>
  <c r="V6617" i="1"/>
  <c r="M6617" i="1"/>
  <c r="P6617" i="1" s="1"/>
  <c r="L6617" i="1"/>
  <c r="D6617" i="1"/>
  <c r="A6617" i="1"/>
  <c r="W6616" i="1"/>
  <c r="V6616" i="1" s="1"/>
  <c r="M6616" i="1"/>
  <c r="P6616" i="1" s="1"/>
  <c r="L6616" i="1"/>
  <c r="D6616" i="1"/>
  <c r="A6616" i="1"/>
  <c r="W6615" i="1"/>
  <c r="V6615" i="1" s="1"/>
  <c r="N6615" i="1"/>
  <c r="O6615" i="1" s="1"/>
  <c r="Q6615" i="1" s="1"/>
  <c r="M6615" i="1"/>
  <c r="P6615" i="1" s="1"/>
  <c r="L6615" i="1"/>
  <c r="D6615" i="1"/>
  <c r="A6615" i="1"/>
  <c r="W6614" i="1"/>
  <c r="V6614" i="1" s="1"/>
  <c r="P6614" i="1"/>
  <c r="M6614" i="1"/>
  <c r="N6614" i="1" s="1"/>
  <c r="O6614" i="1" s="1"/>
  <c r="Q6614" i="1" s="1"/>
  <c r="L6614" i="1"/>
  <c r="D6614" i="1"/>
  <c r="A6614" i="1"/>
  <c r="W6613" i="1"/>
  <c r="V6613" i="1"/>
  <c r="M6613" i="1"/>
  <c r="P6613" i="1" s="1"/>
  <c r="L6613" i="1"/>
  <c r="D6613" i="1"/>
  <c r="A6613" i="1"/>
  <c r="W6612" i="1"/>
  <c r="V6612" i="1" s="1"/>
  <c r="M6612" i="1"/>
  <c r="P6612" i="1" s="1"/>
  <c r="L6612" i="1"/>
  <c r="D6612" i="1"/>
  <c r="A6612" i="1"/>
  <c r="W6611" i="1"/>
  <c r="V6611" i="1" s="1"/>
  <c r="N6611" i="1"/>
  <c r="O6611" i="1" s="1"/>
  <c r="Q6611" i="1" s="1"/>
  <c r="M6611" i="1"/>
  <c r="P6611" i="1" s="1"/>
  <c r="L6611" i="1"/>
  <c r="D6611" i="1"/>
  <c r="A6611" i="1"/>
  <c r="W6610" i="1"/>
  <c r="V6610" i="1" s="1"/>
  <c r="P6610" i="1"/>
  <c r="M6610" i="1"/>
  <c r="N6610" i="1" s="1"/>
  <c r="O6610" i="1" s="1"/>
  <c r="Q6610" i="1" s="1"/>
  <c r="L6610" i="1"/>
  <c r="D6610" i="1"/>
  <c r="A6610" i="1"/>
  <c r="W6609" i="1"/>
  <c r="V6609" i="1"/>
  <c r="M6609" i="1"/>
  <c r="P6609" i="1" s="1"/>
  <c r="L6609" i="1"/>
  <c r="D6609" i="1"/>
  <c r="A6609" i="1"/>
  <c r="W6608" i="1"/>
  <c r="V6608" i="1" s="1"/>
  <c r="M6608" i="1"/>
  <c r="P6608" i="1" s="1"/>
  <c r="L6608" i="1"/>
  <c r="D6608" i="1"/>
  <c r="A6608" i="1"/>
  <c r="W6607" i="1"/>
  <c r="V6607" i="1" s="1"/>
  <c r="N6607" i="1"/>
  <c r="O6607" i="1" s="1"/>
  <c r="Q6607" i="1" s="1"/>
  <c r="M6607" i="1"/>
  <c r="P6607" i="1" s="1"/>
  <c r="L6607" i="1"/>
  <c r="D6607" i="1"/>
  <c r="A6607" i="1"/>
  <c r="W6606" i="1"/>
  <c r="V6606" i="1" s="1"/>
  <c r="P6606" i="1"/>
  <c r="M6606" i="1"/>
  <c r="N6606" i="1" s="1"/>
  <c r="O6606" i="1" s="1"/>
  <c r="Q6606" i="1" s="1"/>
  <c r="L6606" i="1"/>
  <c r="D6606" i="1"/>
  <c r="A6606" i="1"/>
  <c r="W6605" i="1"/>
  <c r="V6605" i="1"/>
  <c r="M6605" i="1"/>
  <c r="P6605" i="1" s="1"/>
  <c r="L6605" i="1"/>
  <c r="D6605" i="1"/>
  <c r="A6605" i="1"/>
  <c r="W6604" i="1"/>
  <c r="V6604" i="1" s="1"/>
  <c r="M6604" i="1"/>
  <c r="P6604" i="1" s="1"/>
  <c r="L6604" i="1"/>
  <c r="D6604" i="1"/>
  <c r="A6604" i="1"/>
  <c r="W6603" i="1"/>
  <c r="V6603" i="1" s="1"/>
  <c r="N6603" i="1"/>
  <c r="O6603" i="1" s="1"/>
  <c r="Q6603" i="1" s="1"/>
  <c r="M6603" i="1"/>
  <c r="P6603" i="1" s="1"/>
  <c r="L6603" i="1"/>
  <c r="D6603" i="1"/>
  <c r="A6603" i="1"/>
  <c r="W6602" i="1"/>
  <c r="V6602" i="1" s="1"/>
  <c r="P6602" i="1"/>
  <c r="M6602" i="1"/>
  <c r="N6602" i="1" s="1"/>
  <c r="O6602" i="1" s="1"/>
  <c r="Q6602" i="1" s="1"/>
  <c r="L6602" i="1"/>
  <c r="D6602" i="1"/>
  <c r="A6602" i="1"/>
  <c r="W6601" i="1"/>
  <c r="V6601" i="1"/>
  <c r="M6601" i="1"/>
  <c r="P6601" i="1" s="1"/>
  <c r="L6601" i="1"/>
  <c r="D6601" i="1"/>
  <c r="A6601" i="1"/>
  <c r="W6600" i="1"/>
  <c r="V6600" i="1" s="1"/>
  <c r="M6600" i="1"/>
  <c r="P6600" i="1" s="1"/>
  <c r="L6600" i="1"/>
  <c r="D6600" i="1"/>
  <c r="A6600" i="1"/>
  <c r="W6599" i="1"/>
  <c r="V6599" i="1" s="1"/>
  <c r="N6599" i="1"/>
  <c r="O6599" i="1" s="1"/>
  <c r="Q6599" i="1" s="1"/>
  <c r="M6599" i="1"/>
  <c r="P6599" i="1" s="1"/>
  <c r="L6599" i="1"/>
  <c r="D6599" i="1"/>
  <c r="A6599" i="1"/>
  <c r="W6598" i="1"/>
  <c r="V6598" i="1" s="1"/>
  <c r="P6598" i="1"/>
  <c r="M6598" i="1"/>
  <c r="N6598" i="1" s="1"/>
  <c r="O6598" i="1" s="1"/>
  <c r="Q6598" i="1" s="1"/>
  <c r="L6598" i="1"/>
  <c r="D6598" i="1"/>
  <c r="A6598" i="1"/>
  <c r="W6597" i="1"/>
  <c r="V6597" i="1"/>
  <c r="M6597" i="1"/>
  <c r="P6597" i="1" s="1"/>
  <c r="L6597" i="1"/>
  <c r="D6597" i="1"/>
  <c r="A6597" i="1"/>
  <c r="W6596" i="1"/>
  <c r="V6596" i="1" s="1"/>
  <c r="M6596" i="1"/>
  <c r="P6596" i="1" s="1"/>
  <c r="L6596" i="1"/>
  <c r="D6596" i="1"/>
  <c r="A6596" i="1"/>
  <c r="W6595" i="1"/>
  <c r="V6595" i="1" s="1"/>
  <c r="N6595" i="1"/>
  <c r="O6595" i="1" s="1"/>
  <c r="Q6595" i="1" s="1"/>
  <c r="M6595" i="1"/>
  <c r="P6595" i="1" s="1"/>
  <c r="L6595" i="1"/>
  <c r="D6595" i="1"/>
  <c r="A6595" i="1"/>
  <c r="W6594" i="1"/>
  <c r="V6594" i="1" s="1"/>
  <c r="P6594" i="1"/>
  <c r="M6594" i="1"/>
  <c r="N6594" i="1" s="1"/>
  <c r="O6594" i="1" s="1"/>
  <c r="Q6594" i="1" s="1"/>
  <c r="L6594" i="1"/>
  <c r="D6594" i="1"/>
  <c r="A6594" i="1"/>
  <c r="W6593" i="1"/>
  <c r="V6593" i="1"/>
  <c r="M6593" i="1"/>
  <c r="P6593" i="1" s="1"/>
  <c r="L6593" i="1"/>
  <c r="D6593" i="1"/>
  <c r="A6593" i="1"/>
  <c r="W6592" i="1"/>
  <c r="V6592" i="1" s="1"/>
  <c r="M6592" i="1"/>
  <c r="P6592" i="1" s="1"/>
  <c r="L6592" i="1"/>
  <c r="D6592" i="1"/>
  <c r="A6592" i="1"/>
  <c r="W6591" i="1"/>
  <c r="V6591" i="1" s="1"/>
  <c r="N6591" i="1"/>
  <c r="O6591" i="1" s="1"/>
  <c r="Q6591" i="1" s="1"/>
  <c r="M6591" i="1"/>
  <c r="P6591" i="1" s="1"/>
  <c r="L6591" i="1"/>
  <c r="D6591" i="1"/>
  <c r="A6591" i="1"/>
  <c r="W6590" i="1"/>
  <c r="V6590" i="1" s="1"/>
  <c r="P6590" i="1"/>
  <c r="M6590" i="1"/>
  <c r="N6590" i="1" s="1"/>
  <c r="O6590" i="1" s="1"/>
  <c r="Q6590" i="1" s="1"/>
  <c r="L6590" i="1"/>
  <c r="D6590" i="1"/>
  <c r="A6590" i="1"/>
  <c r="W6589" i="1"/>
  <c r="V6589" i="1"/>
  <c r="M6589" i="1"/>
  <c r="P6589" i="1" s="1"/>
  <c r="L6589" i="1"/>
  <c r="D6589" i="1"/>
  <c r="A6589" i="1"/>
  <c r="W6588" i="1"/>
  <c r="V6588" i="1" s="1"/>
  <c r="M6588" i="1"/>
  <c r="P6588" i="1" s="1"/>
  <c r="L6588" i="1"/>
  <c r="D6588" i="1"/>
  <c r="A6588" i="1"/>
  <c r="W6587" i="1"/>
  <c r="V6587" i="1" s="1"/>
  <c r="N6587" i="1"/>
  <c r="O6587" i="1" s="1"/>
  <c r="Q6587" i="1" s="1"/>
  <c r="M6587" i="1"/>
  <c r="P6587" i="1" s="1"/>
  <c r="L6587" i="1"/>
  <c r="D6587" i="1"/>
  <c r="A6587" i="1"/>
  <c r="W6586" i="1"/>
  <c r="V6586" i="1" s="1"/>
  <c r="P6586" i="1"/>
  <c r="M6586" i="1"/>
  <c r="N6586" i="1" s="1"/>
  <c r="O6586" i="1" s="1"/>
  <c r="Q6586" i="1" s="1"/>
  <c r="L6586" i="1"/>
  <c r="D6586" i="1"/>
  <c r="A6586" i="1"/>
  <c r="W6585" i="1"/>
  <c r="V6585" i="1"/>
  <c r="M6585" i="1"/>
  <c r="P6585" i="1" s="1"/>
  <c r="L6585" i="1"/>
  <c r="D6585" i="1"/>
  <c r="A6585" i="1"/>
  <c r="W6584" i="1"/>
  <c r="V6584" i="1" s="1"/>
  <c r="M6584" i="1"/>
  <c r="P6584" i="1" s="1"/>
  <c r="L6584" i="1"/>
  <c r="D6584" i="1"/>
  <c r="A6584" i="1"/>
  <c r="W6583" i="1"/>
  <c r="V6583" i="1" s="1"/>
  <c r="N6583" i="1"/>
  <c r="O6583" i="1" s="1"/>
  <c r="Q6583" i="1" s="1"/>
  <c r="M6583" i="1"/>
  <c r="P6583" i="1" s="1"/>
  <c r="L6583" i="1"/>
  <c r="D6583" i="1"/>
  <c r="A6583" i="1"/>
  <c r="W6582" i="1"/>
  <c r="V6582" i="1" s="1"/>
  <c r="P6582" i="1"/>
  <c r="M6582" i="1"/>
  <c r="N6582" i="1" s="1"/>
  <c r="O6582" i="1" s="1"/>
  <c r="Q6582" i="1" s="1"/>
  <c r="L6582" i="1"/>
  <c r="D6582" i="1"/>
  <c r="A6582" i="1"/>
  <c r="W6581" i="1"/>
  <c r="V6581" i="1"/>
  <c r="M6581" i="1"/>
  <c r="P6581" i="1" s="1"/>
  <c r="L6581" i="1"/>
  <c r="D6581" i="1"/>
  <c r="A6581" i="1"/>
  <c r="W6580" i="1"/>
  <c r="V6580" i="1" s="1"/>
  <c r="M6580" i="1"/>
  <c r="P6580" i="1" s="1"/>
  <c r="L6580" i="1"/>
  <c r="D6580" i="1"/>
  <c r="A6580" i="1"/>
  <c r="W6579" i="1"/>
  <c r="V6579" i="1" s="1"/>
  <c r="N6579" i="1"/>
  <c r="O6579" i="1" s="1"/>
  <c r="Q6579" i="1" s="1"/>
  <c r="M6579" i="1"/>
  <c r="P6579" i="1" s="1"/>
  <c r="L6579" i="1"/>
  <c r="D6579" i="1"/>
  <c r="A6579" i="1"/>
  <c r="W6578" i="1"/>
  <c r="V6578" i="1" s="1"/>
  <c r="P6578" i="1"/>
  <c r="M6578" i="1"/>
  <c r="N6578" i="1" s="1"/>
  <c r="O6578" i="1" s="1"/>
  <c r="Q6578" i="1" s="1"/>
  <c r="L6578" i="1"/>
  <c r="D6578" i="1"/>
  <c r="A6578" i="1"/>
  <c r="W6577" i="1"/>
  <c r="V6577" i="1"/>
  <c r="M6577" i="1"/>
  <c r="P6577" i="1" s="1"/>
  <c r="L6577" i="1"/>
  <c r="D6577" i="1"/>
  <c r="A6577" i="1"/>
  <c r="W6576" i="1"/>
  <c r="V6576" i="1" s="1"/>
  <c r="M6576" i="1"/>
  <c r="P6576" i="1" s="1"/>
  <c r="L6576" i="1"/>
  <c r="D6576" i="1"/>
  <c r="A6576" i="1"/>
  <c r="W6575" i="1"/>
  <c r="V6575" i="1" s="1"/>
  <c r="N6575" i="1"/>
  <c r="O6575" i="1" s="1"/>
  <c r="Q6575" i="1" s="1"/>
  <c r="M6575" i="1"/>
  <c r="P6575" i="1" s="1"/>
  <c r="L6575" i="1"/>
  <c r="D6575" i="1"/>
  <c r="A6575" i="1"/>
  <c r="W6574" i="1"/>
  <c r="V6574" i="1" s="1"/>
  <c r="P6574" i="1"/>
  <c r="M6574" i="1"/>
  <c r="N6574" i="1" s="1"/>
  <c r="O6574" i="1" s="1"/>
  <c r="Q6574" i="1" s="1"/>
  <c r="L6574" i="1"/>
  <c r="D6574" i="1"/>
  <c r="A6574" i="1"/>
  <c r="W6573" i="1"/>
  <c r="V6573" i="1"/>
  <c r="M6573" i="1"/>
  <c r="P6573" i="1" s="1"/>
  <c r="L6573" i="1"/>
  <c r="D6573" i="1"/>
  <c r="A6573" i="1"/>
  <c r="W6572" i="1"/>
  <c r="V6572" i="1" s="1"/>
  <c r="M6572" i="1"/>
  <c r="P6572" i="1" s="1"/>
  <c r="L6572" i="1"/>
  <c r="D6572" i="1"/>
  <c r="A6572" i="1"/>
  <c r="W6571" i="1"/>
  <c r="V6571" i="1" s="1"/>
  <c r="N6571" i="1"/>
  <c r="O6571" i="1" s="1"/>
  <c r="Q6571" i="1" s="1"/>
  <c r="M6571" i="1"/>
  <c r="P6571" i="1" s="1"/>
  <c r="L6571" i="1"/>
  <c r="D6571" i="1"/>
  <c r="A6571" i="1"/>
  <c r="W6570" i="1"/>
  <c r="V6570" i="1" s="1"/>
  <c r="P6570" i="1"/>
  <c r="M6570" i="1"/>
  <c r="N6570" i="1" s="1"/>
  <c r="O6570" i="1" s="1"/>
  <c r="Q6570" i="1" s="1"/>
  <c r="L6570" i="1"/>
  <c r="D6570" i="1"/>
  <c r="A6570" i="1"/>
  <c r="W6569" i="1"/>
  <c r="V6569" i="1"/>
  <c r="M6569" i="1"/>
  <c r="P6569" i="1" s="1"/>
  <c r="L6569" i="1"/>
  <c r="D6569" i="1"/>
  <c r="A6569" i="1"/>
  <c r="W6568" i="1"/>
  <c r="V6568" i="1" s="1"/>
  <c r="M6568" i="1"/>
  <c r="P6568" i="1" s="1"/>
  <c r="L6568" i="1"/>
  <c r="D6568" i="1"/>
  <c r="A6568" i="1"/>
  <c r="W6567" i="1"/>
  <c r="V6567" i="1" s="1"/>
  <c r="N6567" i="1"/>
  <c r="O6567" i="1" s="1"/>
  <c r="Q6567" i="1" s="1"/>
  <c r="M6567" i="1"/>
  <c r="P6567" i="1" s="1"/>
  <c r="L6567" i="1"/>
  <c r="D6567" i="1"/>
  <c r="A6567" i="1"/>
  <c r="W6566" i="1"/>
  <c r="V6566" i="1" s="1"/>
  <c r="P6566" i="1"/>
  <c r="M6566" i="1"/>
  <c r="N6566" i="1" s="1"/>
  <c r="O6566" i="1" s="1"/>
  <c r="Q6566" i="1" s="1"/>
  <c r="L6566" i="1"/>
  <c r="D6566" i="1"/>
  <c r="A6566" i="1"/>
  <c r="W6565" i="1"/>
  <c r="V6565" i="1"/>
  <c r="M6565" i="1"/>
  <c r="P6565" i="1" s="1"/>
  <c r="L6565" i="1"/>
  <c r="D6565" i="1"/>
  <c r="A6565" i="1"/>
  <c r="W6564" i="1"/>
  <c r="V6564" i="1" s="1"/>
  <c r="M6564" i="1"/>
  <c r="P6564" i="1" s="1"/>
  <c r="L6564" i="1"/>
  <c r="D6564" i="1"/>
  <c r="A6564" i="1"/>
  <c r="W6563" i="1"/>
  <c r="V6563" i="1" s="1"/>
  <c r="N6563" i="1"/>
  <c r="O6563" i="1" s="1"/>
  <c r="Q6563" i="1" s="1"/>
  <c r="M6563" i="1"/>
  <c r="P6563" i="1" s="1"/>
  <c r="L6563" i="1"/>
  <c r="D6563" i="1"/>
  <c r="A6563" i="1"/>
  <c r="W6562" i="1"/>
  <c r="V6562" i="1" s="1"/>
  <c r="P6562" i="1"/>
  <c r="M6562" i="1"/>
  <c r="N6562" i="1" s="1"/>
  <c r="O6562" i="1" s="1"/>
  <c r="Q6562" i="1" s="1"/>
  <c r="L6562" i="1"/>
  <c r="D6562" i="1"/>
  <c r="A6562" i="1"/>
  <c r="W6561" i="1"/>
  <c r="V6561" i="1"/>
  <c r="M6561" i="1"/>
  <c r="P6561" i="1" s="1"/>
  <c r="L6561" i="1"/>
  <c r="D6561" i="1"/>
  <c r="A6561" i="1"/>
  <c r="W6560" i="1"/>
  <c r="V6560" i="1" s="1"/>
  <c r="M6560" i="1"/>
  <c r="P6560" i="1" s="1"/>
  <c r="L6560" i="1"/>
  <c r="D6560" i="1"/>
  <c r="A6560" i="1"/>
  <c r="W6559" i="1"/>
  <c r="V6559" i="1" s="1"/>
  <c r="N6559" i="1"/>
  <c r="O6559" i="1" s="1"/>
  <c r="Q6559" i="1" s="1"/>
  <c r="M6559" i="1"/>
  <c r="P6559" i="1" s="1"/>
  <c r="L6559" i="1"/>
  <c r="D6559" i="1"/>
  <c r="A6559" i="1"/>
  <c r="W6558" i="1"/>
  <c r="V6558" i="1" s="1"/>
  <c r="P6558" i="1"/>
  <c r="M6558" i="1"/>
  <c r="N6558" i="1" s="1"/>
  <c r="O6558" i="1" s="1"/>
  <c r="Q6558" i="1" s="1"/>
  <c r="L6558" i="1"/>
  <c r="D6558" i="1"/>
  <c r="A6558" i="1"/>
  <c r="W6557" i="1"/>
  <c r="V6557" i="1"/>
  <c r="M6557" i="1"/>
  <c r="P6557" i="1" s="1"/>
  <c r="L6557" i="1"/>
  <c r="D6557" i="1"/>
  <c r="A6557" i="1"/>
  <c r="W6556" i="1"/>
  <c r="V6556" i="1" s="1"/>
  <c r="M6556" i="1"/>
  <c r="P6556" i="1" s="1"/>
  <c r="L6556" i="1"/>
  <c r="D6556" i="1"/>
  <c r="A6556" i="1"/>
  <c r="W6555" i="1"/>
  <c r="V6555" i="1" s="1"/>
  <c r="N6555" i="1"/>
  <c r="O6555" i="1" s="1"/>
  <c r="Q6555" i="1" s="1"/>
  <c r="M6555" i="1"/>
  <c r="P6555" i="1" s="1"/>
  <c r="L6555" i="1"/>
  <c r="D6555" i="1"/>
  <c r="A6555" i="1"/>
  <c r="W6554" i="1"/>
  <c r="V6554" i="1" s="1"/>
  <c r="P6554" i="1"/>
  <c r="M6554" i="1"/>
  <c r="N6554" i="1" s="1"/>
  <c r="O6554" i="1" s="1"/>
  <c r="Q6554" i="1" s="1"/>
  <c r="L6554" i="1"/>
  <c r="D6554" i="1"/>
  <c r="A6554" i="1"/>
  <c r="W6553" i="1"/>
  <c r="V6553" i="1"/>
  <c r="M6553" i="1"/>
  <c r="P6553" i="1" s="1"/>
  <c r="L6553" i="1"/>
  <c r="D6553" i="1"/>
  <c r="A6553" i="1"/>
  <c r="W6552" i="1"/>
  <c r="V6552" i="1" s="1"/>
  <c r="M6552" i="1"/>
  <c r="P6552" i="1" s="1"/>
  <c r="L6552" i="1"/>
  <c r="D6552" i="1"/>
  <c r="A6552" i="1"/>
  <c r="W6551" i="1"/>
  <c r="V6551" i="1" s="1"/>
  <c r="N6551" i="1"/>
  <c r="O6551" i="1" s="1"/>
  <c r="Q6551" i="1" s="1"/>
  <c r="M6551" i="1"/>
  <c r="P6551" i="1" s="1"/>
  <c r="L6551" i="1"/>
  <c r="D6551" i="1"/>
  <c r="A6551" i="1"/>
  <c r="W6550" i="1"/>
  <c r="V6550" i="1" s="1"/>
  <c r="P6550" i="1"/>
  <c r="M6550" i="1"/>
  <c r="N6550" i="1" s="1"/>
  <c r="O6550" i="1" s="1"/>
  <c r="Q6550" i="1" s="1"/>
  <c r="L6550" i="1"/>
  <c r="D6550" i="1"/>
  <c r="A6550" i="1"/>
  <c r="W6549" i="1"/>
  <c r="V6549" i="1"/>
  <c r="M6549" i="1"/>
  <c r="P6549" i="1" s="1"/>
  <c r="L6549" i="1"/>
  <c r="D6549" i="1"/>
  <c r="A6549" i="1"/>
  <c r="W6548" i="1"/>
  <c r="V6548" i="1" s="1"/>
  <c r="M6548" i="1"/>
  <c r="P6548" i="1" s="1"/>
  <c r="L6548" i="1"/>
  <c r="D6548" i="1"/>
  <c r="A6548" i="1"/>
  <c r="W6547" i="1"/>
  <c r="V6547" i="1" s="1"/>
  <c r="N6547" i="1"/>
  <c r="O6547" i="1" s="1"/>
  <c r="Q6547" i="1" s="1"/>
  <c r="M6547" i="1"/>
  <c r="P6547" i="1" s="1"/>
  <c r="L6547" i="1"/>
  <c r="D6547" i="1"/>
  <c r="A6547" i="1"/>
  <c r="W6546" i="1"/>
  <c r="V6546" i="1" s="1"/>
  <c r="P6546" i="1"/>
  <c r="M6546" i="1"/>
  <c r="N6546" i="1" s="1"/>
  <c r="O6546" i="1" s="1"/>
  <c r="Q6546" i="1" s="1"/>
  <c r="L6546" i="1"/>
  <c r="D6546" i="1"/>
  <c r="A6546" i="1"/>
  <c r="W6545" i="1"/>
  <c r="V6545" i="1"/>
  <c r="M6545" i="1"/>
  <c r="P6545" i="1" s="1"/>
  <c r="L6545" i="1"/>
  <c r="D6545" i="1"/>
  <c r="A6545" i="1"/>
  <c r="W6544" i="1"/>
  <c r="V6544" i="1" s="1"/>
  <c r="M6544" i="1"/>
  <c r="P6544" i="1" s="1"/>
  <c r="L6544" i="1"/>
  <c r="D6544" i="1"/>
  <c r="A6544" i="1"/>
  <c r="W6543" i="1"/>
  <c r="V6543" i="1" s="1"/>
  <c r="N6543" i="1"/>
  <c r="O6543" i="1" s="1"/>
  <c r="Q6543" i="1" s="1"/>
  <c r="M6543" i="1"/>
  <c r="P6543" i="1" s="1"/>
  <c r="L6543" i="1"/>
  <c r="D6543" i="1"/>
  <c r="A6543" i="1"/>
  <c r="W6542" i="1"/>
  <c r="V6542" i="1" s="1"/>
  <c r="P6542" i="1"/>
  <c r="M6542" i="1"/>
  <c r="N6542" i="1" s="1"/>
  <c r="O6542" i="1" s="1"/>
  <c r="Q6542" i="1" s="1"/>
  <c r="L6542" i="1"/>
  <c r="D6542" i="1"/>
  <c r="A6542" i="1"/>
  <c r="W6541" i="1"/>
  <c r="V6541" i="1"/>
  <c r="M6541" i="1"/>
  <c r="P6541" i="1" s="1"/>
  <c r="L6541" i="1"/>
  <c r="D6541" i="1"/>
  <c r="A6541" i="1"/>
  <c r="W6540" i="1"/>
  <c r="V6540" i="1" s="1"/>
  <c r="M6540" i="1"/>
  <c r="L6540" i="1"/>
  <c r="D6540" i="1"/>
  <c r="A6540" i="1"/>
  <c r="W6539" i="1"/>
  <c r="V6539" i="1" s="1"/>
  <c r="M6539" i="1"/>
  <c r="P6539" i="1" s="1"/>
  <c r="L6539" i="1"/>
  <c r="D6539" i="1"/>
  <c r="A6539" i="1"/>
  <c r="W6538" i="1"/>
  <c r="V6538" i="1" s="1"/>
  <c r="P6538" i="1"/>
  <c r="M6538" i="1"/>
  <c r="N6538" i="1" s="1"/>
  <c r="O6538" i="1" s="1"/>
  <c r="Q6538" i="1" s="1"/>
  <c r="L6538" i="1"/>
  <c r="D6538" i="1"/>
  <c r="A6538" i="1"/>
  <c r="W6537" i="1"/>
  <c r="V6537" i="1"/>
  <c r="M6537" i="1"/>
  <c r="L6537" i="1"/>
  <c r="D6537" i="1"/>
  <c r="A6537" i="1"/>
  <c r="W6536" i="1"/>
  <c r="V6536" i="1" s="1"/>
  <c r="M6536" i="1"/>
  <c r="L6536" i="1"/>
  <c r="D6536" i="1"/>
  <c r="A6536" i="1"/>
  <c r="W6535" i="1"/>
  <c r="V6535" i="1" s="1"/>
  <c r="M6535" i="1"/>
  <c r="P6535" i="1" s="1"/>
  <c r="L6535" i="1"/>
  <c r="D6535" i="1"/>
  <c r="A6535" i="1"/>
  <c r="W6534" i="1"/>
  <c r="V6534" i="1" s="1"/>
  <c r="P6534" i="1"/>
  <c r="M6534" i="1"/>
  <c r="N6534" i="1" s="1"/>
  <c r="O6534" i="1" s="1"/>
  <c r="Q6534" i="1" s="1"/>
  <c r="L6534" i="1"/>
  <c r="D6534" i="1"/>
  <c r="A6534" i="1"/>
  <c r="W6533" i="1"/>
  <c r="V6533" i="1" s="1"/>
  <c r="M6533" i="1"/>
  <c r="L6533" i="1"/>
  <c r="D6533" i="1"/>
  <c r="A6533" i="1"/>
  <c r="W6532" i="1"/>
  <c r="V6532" i="1" s="1"/>
  <c r="M6532" i="1"/>
  <c r="L6532" i="1"/>
  <c r="D6532" i="1"/>
  <c r="A6532" i="1"/>
  <c r="W6531" i="1"/>
  <c r="V6531" i="1" s="1"/>
  <c r="N6531" i="1"/>
  <c r="O6531" i="1" s="1"/>
  <c r="Q6531" i="1" s="1"/>
  <c r="M6531" i="1"/>
  <c r="P6531" i="1" s="1"/>
  <c r="L6531" i="1"/>
  <c r="D6531" i="1"/>
  <c r="A6531" i="1"/>
  <c r="W6530" i="1"/>
  <c r="V6530" i="1" s="1"/>
  <c r="P6530" i="1"/>
  <c r="O6530" i="1"/>
  <c r="Q6530" i="1" s="1"/>
  <c r="M6530" i="1"/>
  <c r="N6530" i="1" s="1"/>
  <c r="L6530" i="1"/>
  <c r="D6530" i="1"/>
  <c r="A6530" i="1"/>
  <c r="W6529" i="1"/>
  <c r="V6529" i="1" s="1"/>
  <c r="M6529" i="1"/>
  <c r="L6529" i="1"/>
  <c r="D6529" i="1"/>
  <c r="A6529" i="1"/>
  <c r="W6528" i="1"/>
  <c r="V6528" i="1" s="1"/>
  <c r="M6528" i="1"/>
  <c r="L6528" i="1"/>
  <c r="D6528" i="1"/>
  <c r="A6528" i="1"/>
  <c r="W6527" i="1"/>
  <c r="V6527" i="1" s="1"/>
  <c r="M6527" i="1"/>
  <c r="L6527" i="1"/>
  <c r="D6527" i="1"/>
  <c r="A6527" i="1"/>
  <c r="W6526" i="1"/>
  <c r="V6526" i="1" s="1"/>
  <c r="M6526" i="1"/>
  <c r="L6526" i="1"/>
  <c r="D6526" i="1"/>
  <c r="A6526" i="1"/>
  <c r="W6525" i="1"/>
  <c r="V6525" i="1"/>
  <c r="M6525" i="1"/>
  <c r="L6525" i="1"/>
  <c r="D6525" i="1"/>
  <c r="A6525" i="1"/>
  <c r="W6524" i="1"/>
  <c r="V6524" i="1" s="1"/>
  <c r="M6524" i="1"/>
  <c r="L6524" i="1"/>
  <c r="D6524" i="1"/>
  <c r="A6524" i="1"/>
  <c r="W6523" i="1"/>
  <c r="V6523" i="1" s="1"/>
  <c r="M6523" i="1"/>
  <c r="P6523" i="1" s="1"/>
  <c r="L6523" i="1"/>
  <c r="D6523" i="1"/>
  <c r="A6523" i="1"/>
  <c r="W6522" i="1"/>
  <c r="V6522" i="1" s="1"/>
  <c r="P6522" i="1"/>
  <c r="M6522" i="1"/>
  <c r="N6522" i="1" s="1"/>
  <c r="O6522" i="1" s="1"/>
  <c r="Q6522" i="1" s="1"/>
  <c r="L6522" i="1"/>
  <c r="D6522" i="1"/>
  <c r="A6522" i="1"/>
  <c r="W6521" i="1"/>
  <c r="V6521" i="1" s="1"/>
  <c r="M6521" i="1"/>
  <c r="L6521" i="1"/>
  <c r="D6521" i="1"/>
  <c r="A6521" i="1"/>
  <c r="W6520" i="1"/>
  <c r="V6520" i="1" s="1"/>
  <c r="M6520" i="1"/>
  <c r="L6520" i="1"/>
  <c r="D6520" i="1"/>
  <c r="A6520" i="1"/>
  <c r="W6519" i="1"/>
  <c r="V6519" i="1" s="1"/>
  <c r="N6519" i="1"/>
  <c r="O6519" i="1" s="1"/>
  <c r="Q6519" i="1" s="1"/>
  <c r="M6519" i="1"/>
  <c r="P6519" i="1" s="1"/>
  <c r="L6519" i="1"/>
  <c r="D6519" i="1"/>
  <c r="A6519" i="1"/>
  <c r="W6518" i="1"/>
  <c r="V6518" i="1" s="1"/>
  <c r="Q6518" i="1"/>
  <c r="P6518" i="1"/>
  <c r="O6518" i="1"/>
  <c r="M6518" i="1"/>
  <c r="N6518" i="1" s="1"/>
  <c r="L6518" i="1"/>
  <c r="D6518" i="1"/>
  <c r="A6518" i="1"/>
  <c r="W6517" i="1"/>
  <c r="V6517" i="1" s="1"/>
  <c r="M6517" i="1"/>
  <c r="L6517" i="1"/>
  <c r="D6517" i="1"/>
  <c r="A6517" i="1"/>
  <c r="W6516" i="1"/>
  <c r="V6516" i="1" s="1"/>
  <c r="M6516" i="1"/>
  <c r="L6516" i="1"/>
  <c r="D6516" i="1"/>
  <c r="A6516" i="1"/>
  <c r="W6515" i="1"/>
  <c r="V6515" i="1" s="1"/>
  <c r="M6515" i="1"/>
  <c r="P6515" i="1" s="1"/>
  <c r="L6515" i="1"/>
  <c r="D6515" i="1"/>
  <c r="A6515" i="1"/>
  <c r="W6514" i="1"/>
  <c r="V6514" i="1" s="1"/>
  <c r="P6514" i="1"/>
  <c r="M6514" i="1"/>
  <c r="N6514" i="1" s="1"/>
  <c r="O6514" i="1" s="1"/>
  <c r="Q6514" i="1" s="1"/>
  <c r="L6514" i="1"/>
  <c r="D6514" i="1"/>
  <c r="A6514" i="1"/>
  <c r="W6513" i="1"/>
  <c r="V6513" i="1"/>
  <c r="M6513" i="1"/>
  <c r="L6513" i="1"/>
  <c r="D6513" i="1"/>
  <c r="A6513" i="1"/>
  <c r="W6512" i="1"/>
  <c r="V6512" i="1" s="1"/>
  <c r="M6512" i="1"/>
  <c r="L6512" i="1"/>
  <c r="D6512" i="1"/>
  <c r="A6512" i="1"/>
  <c r="W6511" i="1"/>
  <c r="V6511" i="1" s="1"/>
  <c r="O6511" i="1"/>
  <c r="Q6511" i="1" s="1"/>
  <c r="N6511" i="1"/>
  <c r="M6511" i="1"/>
  <c r="P6511" i="1" s="1"/>
  <c r="L6511" i="1"/>
  <c r="D6511" i="1"/>
  <c r="A6511" i="1"/>
  <c r="W6510" i="1"/>
  <c r="V6510" i="1" s="1"/>
  <c r="P6510" i="1"/>
  <c r="O6510" i="1"/>
  <c r="Q6510" i="1" s="1"/>
  <c r="M6510" i="1"/>
  <c r="N6510" i="1" s="1"/>
  <c r="L6510" i="1"/>
  <c r="D6510" i="1"/>
  <c r="A6510" i="1"/>
  <c r="W6509" i="1"/>
  <c r="V6509" i="1" s="1"/>
  <c r="M6509" i="1"/>
  <c r="L6509" i="1"/>
  <c r="D6509" i="1"/>
  <c r="A6509" i="1"/>
  <c r="W6508" i="1"/>
  <c r="V6508" i="1" s="1"/>
  <c r="M6508" i="1"/>
  <c r="L6508" i="1"/>
  <c r="D6508" i="1"/>
  <c r="A6508" i="1"/>
  <c r="W6507" i="1"/>
  <c r="V6507" i="1" s="1"/>
  <c r="N6507" i="1"/>
  <c r="O6507" i="1" s="1"/>
  <c r="Q6507" i="1" s="1"/>
  <c r="M6507" i="1"/>
  <c r="P6507" i="1" s="1"/>
  <c r="L6507" i="1"/>
  <c r="D6507" i="1"/>
  <c r="A6507" i="1"/>
  <c r="W6506" i="1"/>
  <c r="V6506" i="1" s="1"/>
  <c r="Q6506" i="1"/>
  <c r="O6506" i="1"/>
  <c r="M6506" i="1"/>
  <c r="N6506" i="1" s="1"/>
  <c r="L6506" i="1"/>
  <c r="D6506" i="1"/>
  <c r="A6506" i="1"/>
  <c r="W6505" i="1"/>
  <c r="V6505" i="1"/>
  <c r="M6505" i="1"/>
  <c r="L6505" i="1"/>
  <c r="D6505" i="1"/>
  <c r="A6505" i="1"/>
  <c r="W6504" i="1"/>
  <c r="V6504" i="1" s="1"/>
  <c r="M6504" i="1"/>
  <c r="L6504" i="1"/>
  <c r="D6504" i="1"/>
  <c r="A6504" i="1"/>
  <c r="W6503" i="1"/>
  <c r="V6503" i="1" s="1"/>
  <c r="M6503" i="1"/>
  <c r="P6503" i="1" s="1"/>
  <c r="L6503" i="1"/>
  <c r="D6503" i="1"/>
  <c r="A6503" i="1"/>
  <c r="W6502" i="1"/>
  <c r="V6502" i="1" s="1"/>
  <c r="P6502" i="1"/>
  <c r="M6502" i="1"/>
  <c r="N6502" i="1" s="1"/>
  <c r="O6502" i="1" s="1"/>
  <c r="Q6502" i="1" s="1"/>
  <c r="L6502" i="1"/>
  <c r="D6502" i="1"/>
  <c r="A6502" i="1"/>
  <c r="W6501" i="1"/>
  <c r="V6501" i="1"/>
  <c r="M6501" i="1"/>
  <c r="L6501" i="1"/>
  <c r="D6501" i="1"/>
  <c r="A6501" i="1"/>
  <c r="W6500" i="1"/>
  <c r="V6500" i="1" s="1"/>
  <c r="M6500" i="1"/>
  <c r="L6500" i="1"/>
  <c r="D6500" i="1"/>
  <c r="A6500" i="1"/>
  <c r="W6499" i="1"/>
  <c r="V6499" i="1" s="1"/>
  <c r="N6499" i="1"/>
  <c r="O6499" i="1" s="1"/>
  <c r="Q6499" i="1" s="1"/>
  <c r="M6499" i="1"/>
  <c r="P6499" i="1" s="1"/>
  <c r="L6499" i="1"/>
  <c r="D6499" i="1"/>
  <c r="A6499" i="1"/>
  <c r="W6498" i="1"/>
  <c r="V6498" i="1" s="1"/>
  <c r="P6498" i="1"/>
  <c r="O6498" i="1"/>
  <c r="Q6498" i="1" s="1"/>
  <c r="M6498" i="1"/>
  <c r="N6498" i="1" s="1"/>
  <c r="L6498" i="1"/>
  <c r="D6498" i="1"/>
  <c r="A6498" i="1"/>
  <c r="W6497" i="1"/>
  <c r="V6497" i="1" s="1"/>
  <c r="M6497" i="1"/>
  <c r="L6497" i="1"/>
  <c r="D6497" i="1"/>
  <c r="A6497" i="1"/>
  <c r="W6496" i="1"/>
  <c r="V6496" i="1" s="1"/>
  <c r="M6496" i="1"/>
  <c r="L6496" i="1"/>
  <c r="D6496" i="1"/>
  <c r="A6496" i="1"/>
  <c r="W6495" i="1"/>
  <c r="V6495" i="1" s="1"/>
  <c r="M6495" i="1"/>
  <c r="L6495" i="1"/>
  <c r="D6495" i="1"/>
  <c r="A6495" i="1"/>
  <c r="W6494" i="1"/>
  <c r="V6494" i="1" s="1"/>
  <c r="M6494" i="1"/>
  <c r="L6494" i="1"/>
  <c r="D6494" i="1"/>
  <c r="A6494" i="1"/>
  <c r="W6493" i="1"/>
  <c r="V6493" i="1"/>
  <c r="M6493" i="1"/>
  <c r="L6493" i="1"/>
  <c r="D6493" i="1"/>
  <c r="A6493" i="1"/>
  <c r="W6492" i="1"/>
  <c r="V6492" i="1" s="1"/>
  <c r="M6492" i="1"/>
  <c r="L6492" i="1"/>
  <c r="D6492" i="1"/>
  <c r="A6492" i="1"/>
  <c r="W6491" i="1"/>
  <c r="V6491" i="1" s="1"/>
  <c r="M6491" i="1"/>
  <c r="P6491" i="1" s="1"/>
  <c r="L6491" i="1"/>
  <c r="D6491" i="1"/>
  <c r="A6491" i="1"/>
  <c r="W6490" i="1"/>
  <c r="V6490" i="1" s="1"/>
  <c r="P6490" i="1"/>
  <c r="M6490" i="1"/>
  <c r="N6490" i="1" s="1"/>
  <c r="O6490" i="1" s="1"/>
  <c r="Q6490" i="1" s="1"/>
  <c r="L6490" i="1"/>
  <c r="D6490" i="1"/>
  <c r="A6490" i="1"/>
  <c r="W6489" i="1"/>
  <c r="V6489" i="1" s="1"/>
  <c r="M6489" i="1"/>
  <c r="L6489" i="1"/>
  <c r="D6489" i="1"/>
  <c r="A6489" i="1"/>
  <c r="W6488" i="1"/>
  <c r="V6488" i="1" s="1"/>
  <c r="M6488" i="1"/>
  <c r="L6488" i="1"/>
  <c r="D6488" i="1"/>
  <c r="A6488" i="1"/>
  <c r="W6487" i="1"/>
  <c r="V6487" i="1" s="1"/>
  <c r="N6487" i="1"/>
  <c r="O6487" i="1" s="1"/>
  <c r="Q6487" i="1" s="1"/>
  <c r="M6487" i="1"/>
  <c r="P6487" i="1" s="1"/>
  <c r="L6487" i="1"/>
  <c r="D6487" i="1"/>
  <c r="A6487" i="1"/>
  <c r="W6486" i="1"/>
  <c r="V6486" i="1" s="1"/>
  <c r="Q6486" i="1"/>
  <c r="P6486" i="1"/>
  <c r="O6486" i="1"/>
  <c r="M6486" i="1"/>
  <c r="N6486" i="1" s="1"/>
  <c r="L6486" i="1"/>
  <c r="D6486" i="1"/>
  <c r="A6486" i="1"/>
  <c r="W6485" i="1"/>
  <c r="V6485" i="1" s="1"/>
  <c r="M6485" i="1"/>
  <c r="L6485" i="1"/>
  <c r="D6485" i="1"/>
  <c r="A6485" i="1"/>
  <c r="W6484" i="1"/>
  <c r="V6484" i="1" s="1"/>
  <c r="M6484" i="1"/>
  <c r="L6484" i="1"/>
  <c r="D6484" i="1"/>
  <c r="A6484" i="1"/>
  <c r="W6483" i="1"/>
  <c r="V6483" i="1" s="1"/>
  <c r="M6483" i="1"/>
  <c r="P6483" i="1" s="1"/>
  <c r="L6483" i="1"/>
  <c r="D6483" i="1"/>
  <c r="A6483" i="1"/>
  <c r="W6482" i="1"/>
  <c r="V6482" i="1" s="1"/>
  <c r="P6482" i="1"/>
  <c r="M6482" i="1"/>
  <c r="N6482" i="1" s="1"/>
  <c r="O6482" i="1" s="1"/>
  <c r="Q6482" i="1" s="1"/>
  <c r="L6482" i="1"/>
  <c r="D6482" i="1"/>
  <c r="A6482" i="1"/>
  <c r="W6481" i="1"/>
  <c r="V6481" i="1"/>
  <c r="M6481" i="1"/>
  <c r="L6481" i="1"/>
  <c r="D6481" i="1"/>
  <c r="A6481" i="1"/>
  <c r="W6480" i="1"/>
  <c r="V6480" i="1" s="1"/>
  <c r="M6480" i="1"/>
  <c r="L6480" i="1"/>
  <c r="D6480" i="1"/>
  <c r="A6480" i="1"/>
  <c r="W6479" i="1"/>
  <c r="V6479" i="1" s="1"/>
  <c r="O6479" i="1"/>
  <c r="Q6479" i="1" s="1"/>
  <c r="N6479" i="1"/>
  <c r="M6479" i="1"/>
  <c r="P6479" i="1" s="1"/>
  <c r="L6479" i="1"/>
  <c r="D6479" i="1"/>
  <c r="A6479" i="1"/>
  <c r="W6478" i="1"/>
  <c r="V6478" i="1" s="1"/>
  <c r="P6478" i="1"/>
  <c r="O6478" i="1"/>
  <c r="Q6478" i="1" s="1"/>
  <c r="M6478" i="1"/>
  <c r="N6478" i="1" s="1"/>
  <c r="L6478" i="1"/>
  <c r="D6478" i="1"/>
  <c r="A6478" i="1"/>
  <c r="W6477" i="1"/>
  <c r="V6477" i="1" s="1"/>
  <c r="M6477" i="1"/>
  <c r="L6477" i="1"/>
  <c r="D6477" i="1"/>
  <c r="A6477" i="1"/>
  <c r="W6476" i="1"/>
  <c r="V6476" i="1" s="1"/>
  <c r="M6476" i="1"/>
  <c r="L6476" i="1"/>
  <c r="D6476" i="1"/>
  <c r="A6476" i="1"/>
  <c r="W6475" i="1"/>
  <c r="V6475" i="1" s="1"/>
  <c r="N6475" i="1"/>
  <c r="O6475" i="1" s="1"/>
  <c r="Q6475" i="1" s="1"/>
  <c r="M6475" i="1"/>
  <c r="P6475" i="1" s="1"/>
  <c r="L6475" i="1"/>
  <c r="D6475" i="1"/>
  <c r="A6475" i="1"/>
  <c r="W6474" i="1"/>
  <c r="V6474" i="1" s="1"/>
  <c r="Q6474" i="1"/>
  <c r="O6474" i="1"/>
  <c r="M6474" i="1"/>
  <c r="N6474" i="1" s="1"/>
  <c r="L6474" i="1"/>
  <c r="D6474" i="1"/>
  <c r="A6474" i="1"/>
  <c r="W6473" i="1"/>
  <c r="V6473" i="1"/>
  <c r="M6473" i="1"/>
  <c r="L6473" i="1"/>
  <c r="D6473" i="1"/>
  <c r="A6473" i="1"/>
  <c r="W6472" i="1"/>
  <c r="V6472" i="1" s="1"/>
  <c r="M6472" i="1"/>
  <c r="L6472" i="1"/>
  <c r="D6472" i="1"/>
  <c r="A6472" i="1"/>
  <c r="W6471" i="1"/>
  <c r="V6471" i="1" s="1"/>
  <c r="M6471" i="1"/>
  <c r="P6471" i="1" s="1"/>
  <c r="L6471" i="1"/>
  <c r="D6471" i="1"/>
  <c r="A6471" i="1"/>
  <c r="W6470" i="1"/>
  <c r="V6470" i="1" s="1"/>
  <c r="P6470" i="1"/>
  <c r="M6470" i="1"/>
  <c r="N6470" i="1" s="1"/>
  <c r="O6470" i="1" s="1"/>
  <c r="Q6470" i="1" s="1"/>
  <c r="L6470" i="1"/>
  <c r="D6470" i="1"/>
  <c r="A6470" i="1"/>
  <c r="W6469" i="1"/>
  <c r="V6469" i="1"/>
  <c r="M6469" i="1"/>
  <c r="L6469" i="1"/>
  <c r="D6469" i="1"/>
  <c r="A6469" i="1"/>
  <c r="W6468" i="1"/>
  <c r="V6468" i="1" s="1"/>
  <c r="M6468" i="1"/>
  <c r="L6468" i="1"/>
  <c r="D6468" i="1"/>
  <c r="A6468" i="1"/>
  <c r="W6467" i="1"/>
  <c r="V6467" i="1" s="1"/>
  <c r="N6467" i="1"/>
  <c r="O6467" i="1" s="1"/>
  <c r="Q6467" i="1" s="1"/>
  <c r="M6467" i="1"/>
  <c r="P6467" i="1" s="1"/>
  <c r="L6467" i="1"/>
  <c r="D6467" i="1"/>
  <c r="A6467" i="1"/>
  <c r="W6466" i="1"/>
  <c r="V6466" i="1" s="1"/>
  <c r="P6466" i="1"/>
  <c r="O6466" i="1"/>
  <c r="Q6466" i="1" s="1"/>
  <c r="M6466" i="1"/>
  <c r="N6466" i="1" s="1"/>
  <c r="L6466" i="1"/>
  <c r="D6466" i="1"/>
  <c r="A6466" i="1"/>
  <c r="W6465" i="1"/>
  <c r="V6465" i="1" s="1"/>
  <c r="M6465" i="1"/>
  <c r="L6465" i="1"/>
  <c r="D6465" i="1"/>
  <c r="A6465" i="1"/>
  <c r="W6464" i="1"/>
  <c r="V6464" i="1" s="1"/>
  <c r="M6464" i="1"/>
  <c r="L6464" i="1"/>
  <c r="D6464" i="1"/>
  <c r="A6464" i="1"/>
  <c r="W6463" i="1"/>
  <c r="V6463" i="1" s="1"/>
  <c r="M6463" i="1"/>
  <c r="L6463" i="1"/>
  <c r="D6463" i="1"/>
  <c r="A6463" i="1"/>
  <c r="W6462" i="1"/>
  <c r="V6462" i="1" s="1"/>
  <c r="M6462" i="1"/>
  <c r="L6462" i="1"/>
  <c r="D6462" i="1"/>
  <c r="A6462" i="1"/>
  <c r="W6461" i="1"/>
  <c r="V6461" i="1"/>
  <c r="M6461" i="1"/>
  <c r="L6461" i="1"/>
  <c r="D6461" i="1"/>
  <c r="A6461" i="1"/>
  <c r="W6460" i="1"/>
  <c r="V6460" i="1" s="1"/>
  <c r="M6460" i="1"/>
  <c r="L6460" i="1"/>
  <c r="D6460" i="1"/>
  <c r="A6460" i="1"/>
  <c r="W6459" i="1"/>
  <c r="V6459" i="1" s="1"/>
  <c r="M6459" i="1"/>
  <c r="P6459" i="1" s="1"/>
  <c r="L6459" i="1"/>
  <c r="D6459" i="1"/>
  <c r="A6459" i="1"/>
  <c r="W6458" i="1"/>
  <c r="V6458" i="1" s="1"/>
  <c r="P6458" i="1"/>
  <c r="M6458" i="1"/>
  <c r="N6458" i="1" s="1"/>
  <c r="O6458" i="1" s="1"/>
  <c r="Q6458" i="1" s="1"/>
  <c r="L6458" i="1"/>
  <c r="D6458" i="1"/>
  <c r="A6458" i="1"/>
  <c r="W6457" i="1"/>
  <c r="V6457" i="1" s="1"/>
  <c r="M6457" i="1"/>
  <c r="L6457" i="1"/>
  <c r="D6457" i="1"/>
  <c r="A6457" i="1"/>
  <c r="W6456" i="1"/>
  <c r="V6456" i="1" s="1"/>
  <c r="M6456" i="1"/>
  <c r="L6456" i="1"/>
  <c r="D6456" i="1"/>
  <c r="A6456" i="1"/>
  <c r="W6455" i="1"/>
  <c r="V6455" i="1" s="1"/>
  <c r="N6455" i="1"/>
  <c r="O6455" i="1" s="1"/>
  <c r="Q6455" i="1" s="1"/>
  <c r="M6455" i="1"/>
  <c r="P6455" i="1" s="1"/>
  <c r="L6455" i="1"/>
  <c r="D6455" i="1"/>
  <c r="A6455" i="1"/>
  <c r="W6454" i="1"/>
  <c r="V6454" i="1" s="1"/>
  <c r="Q6454" i="1"/>
  <c r="P6454" i="1"/>
  <c r="O6454" i="1"/>
  <c r="M6454" i="1"/>
  <c r="N6454" i="1" s="1"/>
  <c r="L6454" i="1"/>
  <c r="D6454" i="1"/>
  <c r="A6454" i="1"/>
  <c r="W6453" i="1"/>
  <c r="V6453" i="1" s="1"/>
  <c r="M6453" i="1"/>
  <c r="L6453" i="1"/>
  <c r="D6453" i="1"/>
  <c r="A6453" i="1"/>
  <c r="W6452" i="1"/>
  <c r="V6452" i="1" s="1"/>
  <c r="M6452" i="1"/>
  <c r="L6452" i="1"/>
  <c r="D6452" i="1"/>
  <c r="A6452" i="1"/>
  <c r="W6451" i="1"/>
  <c r="V6451" i="1" s="1"/>
  <c r="M6451" i="1"/>
  <c r="P6451" i="1" s="1"/>
  <c r="L6451" i="1"/>
  <c r="D6451" i="1"/>
  <c r="A6451" i="1"/>
  <c r="W6450" i="1"/>
  <c r="V6450" i="1" s="1"/>
  <c r="P6450" i="1"/>
  <c r="M6450" i="1"/>
  <c r="N6450" i="1" s="1"/>
  <c r="O6450" i="1" s="1"/>
  <c r="Q6450" i="1" s="1"/>
  <c r="L6450" i="1"/>
  <c r="D6450" i="1"/>
  <c r="A6450" i="1"/>
  <c r="W6449" i="1"/>
  <c r="V6449" i="1"/>
  <c r="M6449" i="1"/>
  <c r="L6449" i="1"/>
  <c r="D6449" i="1"/>
  <c r="A6449" i="1"/>
  <c r="W6448" i="1"/>
  <c r="V6448" i="1" s="1"/>
  <c r="M6448" i="1"/>
  <c r="L6448" i="1"/>
  <c r="D6448" i="1"/>
  <c r="A6448" i="1"/>
  <c r="W6447" i="1"/>
  <c r="V6447" i="1" s="1"/>
  <c r="O6447" i="1"/>
  <c r="Q6447" i="1" s="1"/>
  <c r="N6447" i="1"/>
  <c r="M6447" i="1"/>
  <c r="P6447" i="1" s="1"/>
  <c r="L6447" i="1"/>
  <c r="D6447" i="1"/>
  <c r="A6447" i="1"/>
  <c r="W6446" i="1"/>
  <c r="V6446" i="1" s="1"/>
  <c r="P6446" i="1"/>
  <c r="O6446" i="1"/>
  <c r="Q6446" i="1" s="1"/>
  <c r="M6446" i="1"/>
  <c r="N6446" i="1" s="1"/>
  <c r="L6446" i="1"/>
  <c r="D6446" i="1"/>
  <c r="A6446" i="1"/>
  <c r="W6445" i="1"/>
  <c r="V6445" i="1" s="1"/>
  <c r="M6445" i="1"/>
  <c r="L6445" i="1"/>
  <c r="D6445" i="1"/>
  <c r="A6445" i="1"/>
  <c r="W6444" i="1"/>
  <c r="V6444" i="1" s="1"/>
  <c r="M6444" i="1"/>
  <c r="L6444" i="1"/>
  <c r="D6444" i="1"/>
  <c r="A6444" i="1"/>
  <c r="W6443" i="1"/>
  <c r="V6443" i="1" s="1"/>
  <c r="N6443" i="1"/>
  <c r="O6443" i="1" s="1"/>
  <c r="Q6443" i="1" s="1"/>
  <c r="M6443" i="1"/>
  <c r="P6443" i="1" s="1"/>
  <c r="L6443" i="1"/>
  <c r="D6443" i="1"/>
  <c r="A6443" i="1"/>
  <c r="W6442" i="1"/>
  <c r="V6442" i="1" s="1"/>
  <c r="Q6442" i="1"/>
  <c r="O6442" i="1"/>
  <c r="M6442" i="1"/>
  <c r="N6442" i="1" s="1"/>
  <c r="L6442" i="1"/>
  <c r="D6442" i="1"/>
  <c r="A6442" i="1"/>
  <c r="W6441" i="1"/>
  <c r="V6441" i="1"/>
  <c r="M6441" i="1"/>
  <c r="L6441" i="1"/>
  <c r="D6441" i="1"/>
  <c r="A6441" i="1"/>
  <c r="W6440" i="1"/>
  <c r="V6440" i="1" s="1"/>
  <c r="M6440" i="1"/>
  <c r="L6440" i="1"/>
  <c r="D6440" i="1"/>
  <c r="A6440" i="1"/>
  <c r="W6439" i="1"/>
  <c r="V6439" i="1" s="1"/>
  <c r="M6439" i="1"/>
  <c r="P6439" i="1" s="1"/>
  <c r="L6439" i="1"/>
  <c r="D6439" i="1"/>
  <c r="A6439" i="1"/>
  <c r="W6438" i="1"/>
  <c r="V6438" i="1" s="1"/>
  <c r="P6438" i="1"/>
  <c r="M6438" i="1"/>
  <c r="N6438" i="1" s="1"/>
  <c r="O6438" i="1" s="1"/>
  <c r="Q6438" i="1" s="1"/>
  <c r="L6438" i="1"/>
  <c r="D6438" i="1"/>
  <c r="A6438" i="1"/>
  <c r="W6437" i="1"/>
  <c r="V6437" i="1"/>
  <c r="M6437" i="1"/>
  <c r="L6437" i="1"/>
  <c r="D6437" i="1"/>
  <c r="A6437" i="1"/>
  <c r="W6436" i="1"/>
  <c r="V6436" i="1" s="1"/>
  <c r="M6436" i="1"/>
  <c r="L6436" i="1"/>
  <c r="D6436" i="1"/>
  <c r="A6436" i="1"/>
  <c r="W6435" i="1"/>
  <c r="V6435" i="1" s="1"/>
  <c r="N6435" i="1"/>
  <c r="O6435" i="1" s="1"/>
  <c r="Q6435" i="1" s="1"/>
  <c r="M6435" i="1"/>
  <c r="P6435" i="1" s="1"/>
  <c r="L6435" i="1"/>
  <c r="D6435" i="1"/>
  <c r="A6435" i="1"/>
  <c r="W6434" i="1"/>
  <c r="V6434" i="1" s="1"/>
  <c r="P6434" i="1"/>
  <c r="O6434" i="1"/>
  <c r="Q6434" i="1" s="1"/>
  <c r="M6434" i="1"/>
  <c r="N6434" i="1" s="1"/>
  <c r="L6434" i="1"/>
  <c r="D6434" i="1"/>
  <c r="A6434" i="1"/>
  <c r="W6433" i="1"/>
  <c r="V6433" i="1" s="1"/>
  <c r="M6433" i="1"/>
  <c r="L6433" i="1"/>
  <c r="D6433" i="1"/>
  <c r="A6433" i="1"/>
  <c r="W6432" i="1"/>
  <c r="V6432" i="1" s="1"/>
  <c r="M6432" i="1"/>
  <c r="L6432" i="1"/>
  <c r="D6432" i="1"/>
  <c r="A6432" i="1"/>
  <c r="W6431" i="1"/>
  <c r="V6431" i="1" s="1"/>
  <c r="M6431" i="1"/>
  <c r="L6431" i="1"/>
  <c r="D6431" i="1"/>
  <c r="A6431" i="1"/>
  <c r="W6430" i="1"/>
  <c r="V6430" i="1" s="1"/>
  <c r="M6430" i="1"/>
  <c r="L6430" i="1"/>
  <c r="D6430" i="1"/>
  <c r="A6430" i="1"/>
  <c r="W6429" i="1"/>
  <c r="V6429" i="1"/>
  <c r="M6429" i="1"/>
  <c r="L6429" i="1"/>
  <c r="D6429" i="1"/>
  <c r="A6429" i="1"/>
  <c r="W6428" i="1"/>
  <c r="V6428" i="1" s="1"/>
  <c r="M6428" i="1"/>
  <c r="L6428" i="1"/>
  <c r="D6428" i="1"/>
  <c r="A6428" i="1"/>
  <c r="W6427" i="1"/>
  <c r="V6427" i="1" s="1"/>
  <c r="M6427" i="1"/>
  <c r="P6427" i="1" s="1"/>
  <c r="L6427" i="1"/>
  <c r="D6427" i="1"/>
  <c r="A6427" i="1"/>
  <c r="W6426" i="1"/>
  <c r="V6426" i="1" s="1"/>
  <c r="P6426" i="1"/>
  <c r="M6426" i="1"/>
  <c r="N6426" i="1" s="1"/>
  <c r="O6426" i="1" s="1"/>
  <c r="Q6426" i="1" s="1"/>
  <c r="L6426" i="1"/>
  <c r="D6426" i="1"/>
  <c r="A6426" i="1"/>
  <c r="W6425" i="1"/>
  <c r="V6425" i="1" s="1"/>
  <c r="M6425" i="1"/>
  <c r="L6425" i="1"/>
  <c r="D6425" i="1"/>
  <c r="A6425" i="1"/>
  <c r="W6424" i="1"/>
  <c r="V6424" i="1" s="1"/>
  <c r="M6424" i="1"/>
  <c r="L6424" i="1"/>
  <c r="D6424" i="1"/>
  <c r="A6424" i="1"/>
  <c r="W6423" i="1"/>
  <c r="V6423" i="1" s="1"/>
  <c r="N6423" i="1"/>
  <c r="O6423" i="1" s="1"/>
  <c r="Q6423" i="1" s="1"/>
  <c r="M6423" i="1"/>
  <c r="P6423" i="1" s="1"/>
  <c r="L6423" i="1"/>
  <c r="D6423" i="1"/>
  <c r="A6423" i="1"/>
  <c r="W6422" i="1"/>
  <c r="V6422" i="1" s="1"/>
  <c r="Q6422" i="1"/>
  <c r="P6422" i="1"/>
  <c r="O6422" i="1"/>
  <c r="M6422" i="1"/>
  <c r="N6422" i="1" s="1"/>
  <c r="L6422" i="1"/>
  <c r="D6422" i="1"/>
  <c r="A6422" i="1"/>
  <c r="W6421" i="1"/>
  <c r="V6421" i="1" s="1"/>
  <c r="M6421" i="1"/>
  <c r="L6421" i="1"/>
  <c r="D6421" i="1"/>
  <c r="A6421" i="1"/>
  <c r="W6420" i="1"/>
  <c r="V6420" i="1" s="1"/>
  <c r="M6420" i="1"/>
  <c r="L6420" i="1"/>
  <c r="D6420" i="1"/>
  <c r="A6420" i="1"/>
  <c r="W6419" i="1"/>
  <c r="V6419" i="1" s="1"/>
  <c r="M6419" i="1"/>
  <c r="P6419" i="1" s="1"/>
  <c r="L6419" i="1"/>
  <c r="D6419" i="1"/>
  <c r="A6419" i="1"/>
  <c r="W6418" i="1"/>
  <c r="V6418" i="1" s="1"/>
  <c r="P6418" i="1"/>
  <c r="M6418" i="1"/>
  <c r="N6418" i="1" s="1"/>
  <c r="O6418" i="1" s="1"/>
  <c r="Q6418" i="1" s="1"/>
  <c r="L6418" i="1"/>
  <c r="D6418" i="1"/>
  <c r="A6418" i="1"/>
  <c r="W6417" i="1"/>
  <c r="V6417" i="1"/>
  <c r="M6417" i="1"/>
  <c r="L6417" i="1"/>
  <c r="D6417" i="1"/>
  <c r="A6417" i="1"/>
  <c r="W6416" i="1"/>
  <c r="V6416" i="1" s="1"/>
  <c r="M6416" i="1"/>
  <c r="L6416" i="1"/>
  <c r="D6416" i="1"/>
  <c r="A6416" i="1"/>
  <c r="W6415" i="1"/>
  <c r="V6415" i="1" s="1"/>
  <c r="O6415" i="1"/>
  <c r="Q6415" i="1" s="1"/>
  <c r="N6415" i="1"/>
  <c r="M6415" i="1"/>
  <c r="P6415" i="1" s="1"/>
  <c r="L6415" i="1"/>
  <c r="D6415" i="1"/>
  <c r="A6415" i="1"/>
  <c r="W6414" i="1"/>
  <c r="V6414" i="1" s="1"/>
  <c r="P6414" i="1"/>
  <c r="O6414" i="1"/>
  <c r="Q6414" i="1" s="1"/>
  <c r="M6414" i="1"/>
  <c r="N6414" i="1" s="1"/>
  <c r="L6414" i="1"/>
  <c r="D6414" i="1"/>
  <c r="A6414" i="1"/>
  <c r="W6413" i="1"/>
  <c r="V6413" i="1" s="1"/>
  <c r="M6413" i="1"/>
  <c r="L6413" i="1"/>
  <c r="D6413" i="1"/>
  <c r="A6413" i="1"/>
  <c r="W6412" i="1"/>
  <c r="V6412" i="1" s="1"/>
  <c r="M6412" i="1"/>
  <c r="L6412" i="1"/>
  <c r="D6412" i="1"/>
  <c r="A6412" i="1"/>
  <c r="W6411" i="1"/>
  <c r="V6411" i="1" s="1"/>
  <c r="Q6411" i="1"/>
  <c r="N6411" i="1"/>
  <c r="O6411" i="1" s="1"/>
  <c r="M6411" i="1"/>
  <c r="P6411" i="1" s="1"/>
  <c r="L6411" i="1"/>
  <c r="D6411" i="1"/>
  <c r="A6411" i="1"/>
  <c r="W6410" i="1"/>
  <c r="V6410" i="1" s="1"/>
  <c r="Q6410" i="1"/>
  <c r="O6410" i="1"/>
  <c r="M6410" i="1"/>
  <c r="N6410" i="1" s="1"/>
  <c r="L6410" i="1"/>
  <c r="D6410" i="1"/>
  <c r="A6410" i="1"/>
  <c r="W6409" i="1"/>
  <c r="V6409" i="1"/>
  <c r="M6409" i="1"/>
  <c r="L6409" i="1"/>
  <c r="D6409" i="1"/>
  <c r="A6409" i="1"/>
  <c r="W6408" i="1"/>
  <c r="V6408" i="1" s="1"/>
  <c r="M6408" i="1"/>
  <c r="L6408" i="1"/>
  <c r="D6408" i="1"/>
  <c r="A6408" i="1"/>
  <c r="W6407" i="1"/>
  <c r="V6407" i="1" s="1"/>
  <c r="M6407" i="1"/>
  <c r="P6407" i="1" s="1"/>
  <c r="L6407" i="1"/>
  <c r="D6407" i="1"/>
  <c r="A6407" i="1"/>
  <c r="W6406" i="1"/>
  <c r="V6406" i="1" s="1"/>
  <c r="P6406" i="1"/>
  <c r="M6406" i="1"/>
  <c r="N6406" i="1" s="1"/>
  <c r="O6406" i="1" s="1"/>
  <c r="Q6406" i="1" s="1"/>
  <c r="L6406" i="1"/>
  <c r="D6406" i="1"/>
  <c r="A6406" i="1"/>
  <c r="W6405" i="1"/>
  <c r="V6405" i="1"/>
  <c r="M6405" i="1"/>
  <c r="L6405" i="1"/>
  <c r="D6405" i="1"/>
  <c r="A6405" i="1"/>
  <c r="W6404" i="1"/>
  <c r="V6404" i="1" s="1"/>
  <c r="M6404" i="1"/>
  <c r="L6404" i="1"/>
  <c r="D6404" i="1"/>
  <c r="A6404" i="1"/>
  <c r="W6403" i="1"/>
  <c r="V6403" i="1" s="1"/>
  <c r="N6403" i="1"/>
  <c r="O6403" i="1" s="1"/>
  <c r="Q6403" i="1" s="1"/>
  <c r="M6403" i="1"/>
  <c r="P6403" i="1" s="1"/>
  <c r="L6403" i="1"/>
  <c r="D6403" i="1"/>
  <c r="A6403" i="1"/>
  <c r="W6402" i="1"/>
  <c r="V6402" i="1" s="1"/>
  <c r="P6402" i="1"/>
  <c r="O6402" i="1"/>
  <c r="Q6402" i="1" s="1"/>
  <c r="M6402" i="1"/>
  <c r="N6402" i="1" s="1"/>
  <c r="L6402" i="1"/>
  <c r="D6402" i="1"/>
  <c r="A6402" i="1"/>
  <c r="W6401" i="1"/>
  <c r="V6401" i="1" s="1"/>
  <c r="M6401" i="1"/>
  <c r="L6401" i="1"/>
  <c r="D6401" i="1"/>
  <c r="A6401" i="1"/>
  <c r="W6400" i="1"/>
  <c r="V6400" i="1" s="1"/>
  <c r="M6400" i="1"/>
  <c r="L6400" i="1"/>
  <c r="D6400" i="1"/>
  <c r="A6400" i="1"/>
  <c r="W6399" i="1"/>
  <c r="V6399" i="1" s="1"/>
  <c r="M6399" i="1"/>
  <c r="L6399" i="1"/>
  <c r="D6399" i="1"/>
  <c r="A6399" i="1"/>
  <c r="W6398" i="1"/>
  <c r="V6398" i="1" s="1"/>
  <c r="M6398" i="1"/>
  <c r="L6398" i="1"/>
  <c r="D6398" i="1"/>
  <c r="A6398" i="1"/>
  <c r="W6397" i="1"/>
  <c r="V6397" i="1"/>
  <c r="M6397" i="1"/>
  <c r="L6397" i="1"/>
  <c r="D6397" i="1"/>
  <c r="A6397" i="1"/>
  <c r="W6396" i="1"/>
  <c r="V6396" i="1" s="1"/>
  <c r="M6396" i="1"/>
  <c r="L6396" i="1"/>
  <c r="D6396" i="1"/>
  <c r="A6396" i="1"/>
  <c r="W6395" i="1"/>
  <c r="V6395" i="1" s="1"/>
  <c r="M6395" i="1"/>
  <c r="P6395" i="1" s="1"/>
  <c r="L6395" i="1"/>
  <c r="D6395" i="1"/>
  <c r="A6395" i="1"/>
  <c r="W6394" i="1"/>
  <c r="V6394" i="1" s="1"/>
  <c r="P6394" i="1"/>
  <c r="M6394" i="1"/>
  <c r="N6394" i="1" s="1"/>
  <c r="O6394" i="1" s="1"/>
  <c r="Q6394" i="1" s="1"/>
  <c r="L6394" i="1"/>
  <c r="D6394" i="1"/>
  <c r="A6394" i="1"/>
  <c r="W6393" i="1"/>
  <c r="V6393" i="1" s="1"/>
  <c r="M6393" i="1"/>
  <c r="L6393" i="1"/>
  <c r="D6393" i="1"/>
  <c r="A6393" i="1"/>
  <c r="W6392" i="1"/>
  <c r="V6392" i="1" s="1"/>
  <c r="M6392" i="1"/>
  <c r="L6392" i="1"/>
  <c r="D6392" i="1"/>
  <c r="A6392" i="1"/>
  <c r="W6391" i="1"/>
  <c r="V6391" i="1" s="1"/>
  <c r="N6391" i="1"/>
  <c r="O6391" i="1" s="1"/>
  <c r="Q6391" i="1" s="1"/>
  <c r="M6391" i="1"/>
  <c r="P6391" i="1" s="1"/>
  <c r="L6391" i="1"/>
  <c r="D6391" i="1"/>
  <c r="A6391" i="1"/>
  <c r="W6390" i="1"/>
  <c r="V6390" i="1" s="1"/>
  <c r="Q6390" i="1"/>
  <c r="P6390" i="1"/>
  <c r="O6390" i="1"/>
  <c r="M6390" i="1"/>
  <c r="N6390" i="1" s="1"/>
  <c r="L6390" i="1"/>
  <c r="D6390" i="1"/>
  <c r="A6390" i="1"/>
  <c r="W6389" i="1"/>
  <c r="V6389" i="1" s="1"/>
  <c r="M6389" i="1"/>
  <c r="L6389" i="1"/>
  <c r="D6389" i="1"/>
  <c r="A6389" i="1"/>
  <c r="W6388" i="1"/>
  <c r="V6388" i="1" s="1"/>
  <c r="M6388" i="1"/>
  <c r="L6388" i="1"/>
  <c r="D6388" i="1"/>
  <c r="A6388" i="1"/>
  <c r="W6387" i="1"/>
  <c r="V6387" i="1" s="1"/>
  <c r="M6387" i="1"/>
  <c r="P6387" i="1" s="1"/>
  <c r="L6387" i="1"/>
  <c r="D6387" i="1"/>
  <c r="A6387" i="1"/>
  <c r="W6386" i="1"/>
  <c r="V6386" i="1" s="1"/>
  <c r="P6386" i="1"/>
  <c r="M6386" i="1"/>
  <c r="N6386" i="1" s="1"/>
  <c r="O6386" i="1" s="1"/>
  <c r="Q6386" i="1" s="1"/>
  <c r="L6386" i="1"/>
  <c r="D6386" i="1"/>
  <c r="A6386" i="1"/>
  <c r="W6385" i="1"/>
  <c r="V6385" i="1"/>
  <c r="M6385" i="1"/>
  <c r="L6385" i="1"/>
  <c r="D6385" i="1"/>
  <c r="A6385" i="1"/>
  <c r="W6384" i="1"/>
  <c r="V6384" i="1" s="1"/>
  <c r="M6384" i="1"/>
  <c r="L6384" i="1"/>
  <c r="D6384" i="1"/>
  <c r="A6384" i="1"/>
  <c r="W6383" i="1"/>
  <c r="V6383" i="1" s="1"/>
  <c r="O6383" i="1"/>
  <c r="Q6383" i="1" s="1"/>
  <c r="N6383" i="1"/>
  <c r="M6383" i="1"/>
  <c r="P6383" i="1" s="1"/>
  <c r="L6383" i="1"/>
  <c r="D6383" i="1"/>
  <c r="A6383" i="1"/>
  <c r="W6382" i="1"/>
  <c r="V6382" i="1" s="1"/>
  <c r="P6382" i="1"/>
  <c r="O6382" i="1"/>
  <c r="Q6382" i="1" s="1"/>
  <c r="M6382" i="1"/>
  <c r="N6382" i="1" s="1"/>
  <c r="L6382" i="1"/>
  <c r="D6382" i="1"/>
  <c r="A6382" i="1"/>
  <c r="W6381" i="1"/>
  <c r="V6381" i="1" s="1"/>
  <c r="M6381" i="1"/>
  <c r="L6381" i="1"/>
  <c r="D6381" i="1"/>
  <c r="A6381" i="1"/>
  <c r="W6380" i="1"/>
  <c r="V6380" i="1" s="1"/>
  <c r="M6380" i="1"/>
  <c r="L6380" i="1"/>
  <c r="D6380" i="1"/>
  <c r="A6380" i="1"/>
  <c r="W6379" i="1"/>
  <c r="V6379" i="1" s="1"/>
  <c r="N6379" i="1"/>
  <c r="O6379" i="1" s="1"/>
  <c r="Q6379" i="1" s="1"/>
  <c r="M6379" i="1"/>
  <c r="P6379" i="1" s="1"/>
  <c r="L6379" i="1"/>
  <c r="D6379" i="1"/>
  <c r="A6379" i="1"/>
  <c r="W6378" i="1"/>
  <c r="V6378" i="1" s="1"/>
  <c r="Q6378" i="1"/>
  <c r="O6378" i="1"/>
  <c r="M6378" i="1"/>
  <c r="N6378" i="1" s="1"/>
  <c r="L6378" i="1"/>
  <c r="D6378" i="1"/>
  <c r="A6378" i="1"/>
  <c r="W6377" i="1"/>
  <c r="V6377" i="1"/>
  <c r="M6377" i="1"/>
  <c r="L6377" i="1"/>
  <c r="D6377" i="1"/>
  <c r="A6377" i="1"/>
  <c r="W6376" i="1"/>
  <c r="V6376" i="1" s="1"/>
  <c r="M6376" i="1"/>
  <c r="L6376" i="1"/>
  <c r="D6376" i="1"/>
  <c r="A6376" i="1"/>
  <c r="W6375" i="1"/>
  <c r="V6375" i="1" s="1"/>
  <c r="M6375" i="1"/>
  <c r="P6375" i="1" s="1"/>
  <c r="L6375" i="1"/>
  <c r="D6375" i="1"/>
  <c r="A6375" i="1"/>
  <c r="W6374" i="1"/>
  <c r="V6374" i="1" s="1"/>
  <c r="P6374" i="1"/>
  <c r="M6374" i="1"/>
  <c r="N6374" i="1" s="1"/>
  <c r="O6374" i="1" s="1"/>
  <c r="Q6374" i="1" s="1"/>
  <c r="L6374" i="1"/>
  <c r="D6374" i="1"/>
  <c r="A6374" i="1"/>
  <c r="W6373" i="1"/>
  <c r="V6373" i="1"/>
  <c r="M6373" i="1"/>
  <c r="L6373" i="1"/>
  <c r="D6373" i="1"/>
  <c r="A6373" i="1"/>
  <c r="W6372" i="1"/>
  <c r="V6372" i="1" s="1"/>
  <c r="M6372" i="1"/>
  <c r="L6372" i="1"/>
  <c r="D6372" i="1"/>
  <c r="A6372" i="1"/>
  <c r="W6371" i="1"/>
  <c r="V6371" i="1" s="1"/>
  <c r="N6371" i="1"/>
  <c r="O6371" i="1" s="1"/>
  <c r="Q6371" i="1" s="1"/>
  <c r="M6371" i="1"/>
  <c r="P6371" i="1" s="1"/>
  <c r="L6371" i="1"/>
  <c r="D6371" i="1"/>
  <c r="A6371" i="1"/>
  <c r="W6370" i="1"/>
  <c r="V6370" i="1" s="1"/>
  <c r="P6370" i="1"/>
  <c r="O6370" i="1"/>
  <c r="Q6370" i="1" s="1"/>
  <c r="M6370" i="1"/>
  <c r="N6370" i="1" s="1"/>
  <c r="L6370" i="1"/>
  <c r="D6370" i="1"/>
  <c r="A6370" i="1"/>
  <c r="W6369" i="1"/>
  <c r="V6369" i="1" s="1"/>
  <c r="M6369" i="1"/>
  <c r="L6369" i="1"/>
  <c r="D6369" i="1"/>
  <c r="A6369" i="1"/>
  <c r="W6368" i="1"/>
  <c r="V6368" i="1" s="1"/>
  <c r="M6368" i="1"/>
  <c r="L6368" i="1"/>
  <c r="D6368" i="1"/>
  <c r="A6368" i="1"/>
  <c r="W6367" i="1"/>
  <c r="V6367" i="1" s="1"/>
  <c r="M6367" i="1"/>
  <c r="L6367" i="1"/>
  <c r="D6367" i="1"/>
  <c r="A6367" i="1"/>
  <c r="W6366" i="1"/>
  <c r="V6366" i="1" s="1"/>
  <c r="M6366" i="1"/>
  <c r="L6366" i="1"/>
  <c r="D6366" i="1"/>
  <c r="A6366" i="1"/>
  <c r="W6365" i="1"/>
  <c r="V6365" i="1"/>
  <c r="M6365" i="1"/>
  <c r="L6365" i="1"/>
  <c r="D6365" i="1"/>
  <c r="A6365" i="1"/>
  <c r="W6364" i="1"/>
  <c r="V6364" i="1" s="1"/>
  <c r="M6364" i="1"/>
  <c r="L6364" i="1"/>
  <c r="D6364" i="1"/>
  <c r="A6364" i="1"/>
  <c r="W6363" i="1"/>
  <c r="V6363" i="1" s="1"/>
  <c r="M6363" i="1"/>
  <c r="P6363" i="1" s="1"/>
  <c r="L6363" i="1"/>
  <c r="D6363" i="1"/>
  <c r="A6363" i="1"/>
  <c r="W6362" i="1"/>
  <c r="V6362" i="1" s="1"/>
  <c r="P6362" i="1"/>
  <c r="M6362" i="1"/>
  <c r="N6362" i="1" s="1"/>
  <c r="O6362" i="1" s="1"/>
  <c r="Q6362" i="1" s="1"/>
  <c r="L6362" i="1"/>
  <c r="D6362" i="1"/>
  <c r="A6362" i="1"/>
  <c r="W6361" i="1"/>
  <c r="V6361" i="1" s="1"/>
  <c r="M6361" i="1"/>
  <c r="L6361" i="1"/>
  <c r="D6361" i="1"/>
  <c r="A6361" i="1"/>
  <c r="W6360" i="1"/>
  <c r="V6360" i="1" s="1"/>
  <c r="M6360" i="1"/>
  <c r="L6360" i="1"/>
  <c r="D6360" i="1"/>
  <c r="A6360" i="1"/>
  <c r="W6359" i="1"/>
  <c r="V6359" i="1" s="1"/>
  <c r="N6359" i="1"/>
  <c r="O6359" i="1" s="1"/>
  <c r="Q6359" i="1" s="1"/>
  <c r="M6359" i="1"/>
  <c r="P6359" i="1" s="1"/>
  <c r="L6359" i="1"/>
  <c r="D6359" i="1"/>
  <c r="A6359" i="1"/>
  <c r="W6358" i="1"/>
  <c r="V6358" i="1" s="1"/>
  <c r="Q6358" i="1"/>
  <c r="P6358" i="1"/>
  <c r="O6358" i="1"/>
  <c r="M6358" i="1"/>
  <c r="N6358" i="1" s="1"/>
  <c r="L6358" i="1"/>
  <c r="D6358" i="1"/>
  <c r="A6358" i="1"/>
  <c r="W6357" i="1"/>
  <c r="V6357" i="1" s="1"/>
  <c r="M6357" i="1"/>
  <c r="L6357" i="1"/>
  <c r="D6357" i="1"/>
  <c r="A6357" i="1"/>
  <c r="W6356" i="1"/>
  <c r="V6356" i="1" s="1"/>
  <c r="M6356" i="1"/>
  <c r="L6356" i="1"/>
  <c r="D6356" i="1"/>
  <c r="A6356" i="1"/>
  <c r="W6355" i="1"/>
  <c r="V6355" i="1" s="1"/>
  <c r="M6355" i="1"/>
  <c r="P6355" i="1" s="1"/>
  <c r="L6355" i="1"/>
  <c r="D6355" i="1"/>
  <c r="A6355" i="1"/>
  <c r="W6354" i="1"/>
  <c r="V6354" i="1" s="1"/>
  <c r="P6354" i="1"/>
  <c r="M6354" i="1"/>
  <c r="N6354" i="1" s="1"/>
  <c r="O6354" i="1" s="1"/>
  <c r="Q6354" i="1" s="1"/>
  <c r="L6354" i="1"/>
  <c r="D6354" i="1"/>
  <c r="A6354" i="1"/>
  <c r="W6353" i="1"/>
  <c r="V6353" i="1"/>
  <c r="M6353" i="1"/>
  <c r="L6353" i="1"/>
  <c r="D6353" i="1"/>
  <c r="A6353" i="1"/>
  <c r="W6352" i="1"/>
  <c r="V6352" i="1" s="1"/>
  <c r="M6352" i="1"/>
  <c r="L6352" i="1"/>
  <c r="D6352" i="1"/>
  <c r="A6352" i="1"/>
  <c r="W6351" i="1"/>
  <c r="V6351" i="1" s="1"/>
  <c r="O6351" i="1"/>
  <c r="Q6351" i="1" s="1"/>
  <c r="N6351" i="1"/>
  <c r="M6351" i="1"/>
  <c r="P6351" i="1" s="1"/>
  <c r="L6351" i="1"/>
  <c r="D6351" i="1"/>
  <c r="A6351" i="1"/>
  <c r="W6350" i="1"/>
  <c r="V6350" i="1" s="1"/>
  <c r="P6350" i="1"/>
  <c r="O6350" i="1"/>
  <c r="Q6350" i="1" s="1"/>
  <c r="M6350" i="1"/>
  <c r="N6350" i="1" s="1"/>
  <c r="L6350" i="1"/>
  <c r="D6350" i="1"/>
  <c r="A6350" i="1"/>
  <c r="W6349" i="1"/>
  <c r="V6349" i="1" s="1"/>
  <c r="M6349" i="1"/>
  <c r="L6349" i="1"/>
  <c r="D6349" i="1"/>
  <c r="A6349" i="1"/>
  <c r="W6348" i="1"/>
  <c r="V6348" i="1" s="1"/>
  <c r="M6348" i="1"/>
  <c r="L6348" i="1"/>
  <c r="D6348" i="1"/>
  <c r="A6348" i="1"/>
  <c r="W6347" i="1"/>
  <c r="V6347" i="1" s="1"/>
  <c r="Q6347" i="1"/>
  <c r="N6347" i="1"/>
  <c r="O6347" i="1" s="1"/>
  <c r="M6347" i="1"/>
  <c r="P6347" i="1" s="1"/>
  <c r="L6347" i="1"/>
  <c r="D6347" i="1"/>
  <c r="A6347" i="1"/>
  <c r="W6346" i="1"/>
  <c r="V6346" i="1" s="1"/>
  <c r="Q6346" i="1"/>
  <c r="O6346" i="1"/>
  <c r="M6346" i="1"/>
  <c r="N6346" i="1" s="1"/>
  <c r="L6346" i="1"/>
  <c r="D6346" i="1"/>
  <c r="A6346" i="1"/>
  <c r="W6345" i="1"/>
  <c r="V6345" i="1"/>
  <c r="M6345" i="1"/>
  <c r="L6345" i="1"/>
  <c r="D6345" i="1"/>
  <c r="A6345" i="1"/>
  <c r="W6344" i="1"/>
  <c r="V6344" i="1" s="1"/>
  <c r="M6344" i="1"/>
  <c r="L6344" i="1"/>
  <c r="D6344" i="1"/>
  <c r="A6344" i="1"/>
  <c r="W6343" i="1"/>
  <c r="V6343" i="1" s="1"/>
  <c r="M6343" i="1"/>
  <c r="P6343" i="1" s="1"/>
  <c r="L6343" i="1"/>
  <c r="D6343" i="1"/>
  <c r="A6343" i="1"/>
  <c r="W6342" i="1"/>
  <c r="V6342" i="1" s="1"/>
  <c r="P6342" i="1"/>
  <c r="M6342" i="1"/>
  <c r="N6342" i="1" s="1"/>
  <c r="O6342" i="1" s="1"/>
  <c r="Q6342" i="1" s="1"/>
  <c r="L6342" i="1"/>
  <c r="D6342" i="1"/>
  <c r="A6342" i="1"/>
  <c r="W6341" i="1"/>
  <c r="V6341" i="1"/>
  <c r="M6341" i="1"/>
  <c r="L6341" i="1"/>
  <c r="D6341" i="1"/>
  <c r="A6341" i="1"/>
  <c r="W6340" i="1"/>
  <c r="V6340" i="1" s="1"/>
  <c r="M6340" i="1"/>
  <c r="L6340" i="1"/>
  <c r="D6340" i="1"/>
  <c r="A6340" i="1"/>
  <c r="W6339" i="1"/>
  <c r="V6339" i="1" s="1"/>
  <c r="N6339" i="1"/>
  <c r="O6339" i="1" s="1"/>
  <c r="Q6339" i="1" s="1"/>
  <c r="M6339" i="1"/>
  <c r="P6339" i="1" s="1"/>
  <c r="L6339" i="1"/>
  <c r="D6339" i="1"/>
  <c r="A6339" i="1"/>
  <c r="W6338" i="1"/>
  <c r="V6338" i="1" s="1"/>
  <c r="P6338" i="1"/>
  <c r="O6338" i="1"/>
  <c r="Q6338" i="1" s="1"/>
  <c r="M6338" i="1"/>
  <c r="N6338" i="1" s="1"/>
  <c r="L6338" i="1"/>
  <c r="D6338" i="1"/>
  <c r="A6338" i="1"/>
  <c r="W6337" i="1"/>
  <c r="V6337" i="1" s="1"/>
  <c r="M6337" i="1"/>
  <c r="L6337" i="1"/>
  <c r="D6337" i="1"/>
  <c r="A6337" i="1"/>
  <c r="W6336" i="1"/>
  <c r="V6336" i="1" s="1"/>
  <c r="M6336" i="1"/>
  <c r="L6336" i="1"/>
  <c r="D6336" i="1"/>
  <c r="A6336" i="1"/>
  <c r="W6335" i="1"/>
  <c r="V6335" i="1" s="1"/>
  <c r="M6335" i="1"/>
  <c r="L6335" i="1"/>
  <c r="D6335" i="1"/>
  <c r="A6335" i="1"/>
  <c r="W6334" i="1"/>
  <c r="V6334" i="1" s="1"/>
  <c r="M6334" i="1"/>
  <c r="L6334" i="1"/>
  <c r="D6334" i="1"/>
  <c r="A6334" i="1"/>
  <c r="W6333" i="1"/>
  <c r="V6333" i="1"/>
  <c r="M6333" i="1"/>
  <c r="L6333" i="1"/>
  <c r="D6333" i="1"/>
  <c r="A6333" i="1"/>
  <c r="W6332" i="1"/>
  <c r="V6332" i="1" s="1"/>
  <c r="M6332" i="1"/>
  <c r="L6332" i="1"/>
  <c r="D6332" i="1"/>
  <c r="A6332" i="1"/>
  <c r="W6331" i="1"/>
  <c r="V6331" i="1" s="1"/>
  <c r="M6331" i="1"/>
  <c r="P6331" i="1" s="1"/>
  <c r="L6331" i="1"/>
  <c r="D6331" i="1"/>
  <c r="A6331" i="1"/>
  <c r="W6330" i="1"/>
  <c r="V6330" i="1" s="1"/>
  <c r="P6330" i="1"/>
  <c r="M6330" i="1"/>
  <c r="N6330" i="1" s="1"/>
  <c r="O6330" i="1" s="1"/>
  <c r="Q6330" i="1" s="1"/>
  <c r="L6330" i="1"/>
  <c r="D6330" i="1"/>
  <c r="A6330" i="1"/>
  <c r="W6329" i="1"/>
  <c r="V6329" i="1" s="1"/>
  <c r="M6329" i="1"/>
  <c r="L6329" i="1"/>
  <c r="D6329" i="1"/>
  <c r="A6329" i="1"/>
  <c r="W6328" i="1"/>
  <c r="V6328" i="1" s="1"/>
  <c r="M6328" i="1"/>
  <c r="L6328" i="1"/>
  <c r="D6328" i="1"/>
  <c r="A6328" i="1"/>
  <c r="W6327" i="1"/>
  <c r="V6327" i="1" s="1"/>
  <c r="N6327" i="1"/>
  <c r="O6327" i="1" s="1"/>
  <c r="Q6327" i="1" s="1"/>
  <c r="M6327" i="1"/>
  <c r="P6327" i="1" s="1"/>
  <c r="L6327" i="1"/>
  <c r="D6327" i="1"/>
  <c r="A6327" i="1"/>
  <c r="W6326" i="1"/>
  <c r="V6326" i="1" s="1"/>
  <c r="Q6326" i="1"/>
  <c r="P6326" i="1"/>
  <c r="O6326" i="1"/>
  <c r="M6326" i="1"/>
  <c r="N6326" i="1" s="1"/>
  <c r="L6326" i="1"/>
  <c r="D6326" i="1"/>
  <c r="A6326" i="1"/>
  <c r="W6325" i="1"/>
  <c r="V6325" i="1" s="1"/>
  <c r="M6325" i="1"/>
  <c r="L6325" i="1"/>
  <c r="D6325" i="1"/>
  <c r="A6325" i="1"/>
  <c r="W6324" i="1"/>
  <c r="V6324" i="1" s="1"/>
  <c r="M6324" i="1"/>
  <c r="L6324" i="1"/>
  <c r="D6324" i="1"/>
  <c r="A6324" i="1"/>
  <c r="W6323" i="1"/>
  <c r="V6323" i="1" s="1"/>
  <c r="M6323" i="1"/>
  <c r="P6323" i="1" s="1"/>
  <c r="L6323" i="1"/>
  <c r="D6323" i="1"/>
  <c r="A6323" i="1"/>
  <c r="W6322" i="1"/>
  <c r="V6322" i="1" s="1"/>
  <c r="P6322" i="1"/>
  <c r="M6322" i="1"/>
  <c r="N6322" i="1" s="1"/>
  <c r="O6322" i="1" s="1"/>
  <c r="Q6322" i="1" s="1"/>
  <c r="L6322" i="1"/>
  <c r="D6322" i="1"/>
  <c r="A6322" i="1"/>
  <c r="W6321" i="1"/>
  <c r="V6321" i="1"/>
  <c r="M6321" i="1"/>
  <c r="L6321" i="1"/>
  <c r="D6321" i="1"/>
  <c r="A6321" i="1"/>
  <c r="W6320" i="1"/>
  <c r="V6320" i="1" s="1"/>
  <c r="M6320" i="1"/>
  <c r="L6320" i="1"/>
  <c r="D6320" i="1"/>
  <c r="A6320" i="1"/>
  <c r="W6319" i="1"/>
  <c r="V6319" i="1" s="1"/>
  <c r="O6319" i="1"/>
  <c r="Q6319" i="1" s="1"/>
  <c r="N6319" i="1"/>
  <c r="M6319" i="1"/>
  <c r="P6319" i="1" s="1"/>
  <c r="L6319" i="1"/>
  <c r="D6319" i="1"/>
  <c r="A6319" i="1"/>
  <c r="W6318" i="1"/>
  <c r="V6318" i="1" s="1"/>
  <c r="P6318" i="1"/>
  <c r="O6318" i="1"/>
  <c r="Q6318" i="1" s="1"/>
  <c r="M6318" i="1"/>
  <c r="N6318" i="1" s="1"/>
  <c r="L6318" i="1"/>
  <c r="D6318" i="1"/>
  <c r="A6318" i="1"/>
  <c r="W6317" i="1"/>
  <c r="V6317" i="1" s="1"/>
  <c r="M6317" i="1"/>
  <c r="L6317" i="1"/>
  <c r="D6317" i="1"/>
  <c r="A6317" i="1"/>
  <c r="W6316" i="1"/>
  <c r="V6316" i="1" s="1"/>
  <c r="M6316" i="1"/>
  <c r="L6316" i="1"/>
  <c r="D6316" i="1"/>
  <c r="A6316" i="1"/>
  <c r="W6315" i="1"/>
  <c r="V6315" i="1" s="1"/>
  <c r="Q6315" i="1"/>
  <c r="N6315" i="1"/>
  <c r="O6315" i="1" s="1"/>
  <c r="M6315" i="1"/>
  <c r="P6315" i="1" s="1"/>
  <c r="L6315" i="1"/>
  <c r="D6315" i="1"/>
  <c r="A6315" i="1"/>
  <c r="W6314" i="1"/>
  <c r="V6314" i="1" s="1"/>
  <c r="Q6314" i="1"/>
  <c r="O6314" i="1"/>
  <c r="M6314" i="1"/>
  <c r="N6314" i="1" s="1"/>
  <c r="L6314" i="1"/>
  <c r="D6314" i="1"/>
  <c r="A6314" i="1"/>
  <c r="W6313" i="1"/>
  <c r="V6313" i="1"/>
  <c r="M6313" i="1"/>
  <c r="L6313" i="1"/>
  <c r="D6313" i="1"/>
  <c r="A6313" i="1"/>
  <c r="W6312" i="1"/>
  <c r="V6312" i="1" s="1"/>
  <c r="M6312" i="1"/>
  <c r="L6312" i="1"/>
  <c r="D6312" i="1"/>
  <c r="A6312" i="1"/>
  <c r="W6311" i="1"/>
  <c r="V6311" i="1" s="1"/>
  <c r="M6311" i="1"/>
  <c r="P6311" i="1" s="1"/>
  <c r="L6311" i="1"/>
  <c r="D6311" i="1"/>
  <c r="A6311" i="1"/>
  <c r="W6310" i="1"/>
  <c r="V6310" i="1" s="1"/>
  <c r="P6310" i="1"/>
  <c r="M6310" i="1"/>
  <c r="N6310" i="1" s="1"/>
  <c r="O6310" i="1" s="1"/>
  <c r="Q6310" i="1" s="1"/>
  <c r="L6310" i="1"/>
  <c r="D6310" i="1"/>
  <c r="A6310" i="1"/>
  <c r="W6309" i="1"/>
  <c r="V6309" i="1"/>
  <c r="M6309" i="1"/>
  <c r="L6309" i="1"/>
  <c r="D6309" i="1"/>
  <c r="A6309" i="1"/>
  <c r="W6308" i="1"/>
  <c r="V6308" i="1" s="1"/>
  <c r="M6308" i="1"/>
  <c r="L6308" i="1"/>
  <c r="D6308" i="1"/>
  <c r="A6308" i="1"/>
  <c r="W6307" i="1"/>
  <c r="V6307" i="1" s="1"/>
  <c r="N6307" i="1"/>
  <c r="O6307" i="1" s="1"/>
  <c r="Q6307" i="1" s="1"/>
  <c r="M6307" i="1"/>
  <c r="P6307" i="1" s="1"/>
  <c r="L6307" i="1"/>
  <c r="D6307" i="1"/>
  <c r="A6307" i="1"/>
  <c r="W6306" i="1"/>
  <c r="V6306" i="1" s="1"/>
  <c r="P6306" i="1"/>
  <c r="O6306" i="1"/>
  <c r="Q6306" i="1" s="1"/>
  <c r="M6306" i="1"/>
  <c r="N6306" i="1" s="1"/>
  <c r="L6306" i="1"/>
  <c r="D6306" i="1"/>
  <c r="A6306" i="1"/>
  <c r="W6305" i="1"/>
  <c r="V6305" i="1" s="1"/>
  <c r="M6305" i="1"/>
  <c r="L6305" i="1"/>
  <c r="D6305" i="1"/>
  <c r="A6305" i="1"/>
  <c r="W6304" i="1"/>
  <c r="V6304" i="1" s="1"/>
  <c r="M6304" i="1"/>
  <c r="L6304" i="1"/>
  <c r="D6304" i="1"/>
  <c r="A6304" i="1"/>
  <c r="W6303" i="1"/>
  <c r="V6303" i="1" s="1"/>
  <c r="M6303" i="1"/>
  <c r="L6303" i="1"/>
  <c r="D6303" i="1"/>
  <c r="A6303" i="1"/>
  <c r="W6302" i="1"/>
  <c r="V6302" i="1" s="1"/>
  <c r="M6302" i="1"/>
  <c r="L6302" i="1"/>
  <c r="D6302" i="1"/>
  <c r="A6302" i="1"/>
  <c r="W6301" i="1"/>
  <c r="V6301" i="1"/>
  <c r="M6301" i="1"/>
  <c r="L6301" i="1"/>
  <c r="D6301" i="1"/>
  <c r="A6301" i="1"/>
  <c r="W6300" i="1"/>
  <c r="V6300" i="1" s="1"/>
  <c r="M6300" i="1"/>
  <c r="L6300" i="1"/>
  <c r="D6300" i="1"/>
  <c r="A6300" i="1"/>
  <c r="W6299" i="1"/>
  <c r="V6299" i="1" s="1"/>
  <c r="M6299" i="1"/>
  <c r="P6299" i="1" s="1"/>
  <c r="L6299" i="1"/>
  <c r="D6299" i="1"/>
  <c r="A6299" i="1"/>
  <c r="W6298" i="1"/>
  <c r="V6298" i="1" s="1"/>
  <c r="P6298" i="1"/>
  <c r="M6298" i="1"/>
  <c r="N6298" i="1" s="1"/>
  <c r="O6298" i="1" s="1"/>
  <c r="Q6298" i="1" s="1"/>
  <c r="L6298" i="1"/>
  <c r="D6298" i="1"/>
  <c r="A6298" i="1"/>
  <c r="W6297" i="1"/>
  <c r="V6297" i="1" s="1"/>
  <c r="M6297" i="1"/>
  <c r="L6297" i="1"/>
  <c r="D6297" i="1"/>
  <c r="A6297" i="1"/>
  <c r="W6296" i="1"/>
  <c r="V6296" i="1" s="1"/>
  <c r="M6296" i="1"/>
  <c r="L6296" i="1"/>
  <c r="D6296" i="1"/>
  <c r="A6296" i="1"/>
  <c r="W6295" i="1"/>
  <c r="V6295" i="1" s="1"/>
  <c r="N6295" i="1"/>
  <c r="O6295" i="1" s="1"/>
  <c r="Q6295" i="1" s="1"/>
  <c r="M6295" i="1"/>
  <c r="P6295" i="1" s="1"/>
  <c r="L6295" i="1"/>
  <c r="D6295" i="1"/>
  <c r="A6295" i="1"/>
  <c r="W6294" i="1"/>
  <c r="V6294" i="1" s="1"/>
  <c r="Q6294" i="1"/>
  <c r="P6294" i="1"/>
  <c r="O6294" i="1"/>
  <c r="M6294" i="1"/>
  <c r="N6294" i="1" s="1"/>
  <c r="L6294" i="1"/>
  <c r="D6294" i="1"/>
  <c r="A6294" i="1"/>
  <c r="W6293" i="1"/>
  <c r="V6293" i="1" s="1"/>
  <c r="M6293" i="1"/>
  <c r="L6293" i="1"/>
  <c r="D6293" i="1"/>
  <c r="A6293" i="1"/>
  <c r="W6292" i="1"/>
  <c r="V6292" i="1" s="1"/>
  <c r="M6292" i="1"/>
  <c r="L6292" i="1"/>
  <c r="D6292" i="1"/>
  <c r="A6292" i="1"/>
  <c r="W6291" i="1"/>
  <c r="V6291" i="1" s="1"/>
  <c r="M6291" i="1"/>
  <c r="P6291" i="1" s="1"/>
  <c r="L6291" i="1"/>
  <c r="D6291" i="1"/>
  <c r="A6291" i="1"/>
  <c r="W6290" i="1"/>
  <c r="V6290" i="1" s="1"/>
  <c r="P6290" i="1"/>
  <c r="M6290" i="1"/>
  <c r="N6290" i="1" s="1"/>
  <c r="O6290" i="1" s="1"/>
  <c r="Q6290" i="1" s="1"/>
  <c r="L6290" i="1"/>
  <c r="D6290" i="1"/>
  <c r="A6290" i="1"/>
  <c r="W6289" i="1"/>
  <c r="V6289" i="1"/>
  <c r="M6289" i="1"/>
  <c r="L6289" i="1"/>
  <c r="D6289" i="1"/>
  <c r="A6289" i="1"/>
  <c r="W6288" i="1"/>
  <c r="V6288" i="1" s="1"/>
  <c r="M6288" i="1"/>
  <c r="L6288" i="1"/>
  <c r="D6288" i="1"/>
  <c r="A6288" i="1"/>
  <c r="W6287" i="1"/>
  <c r="V6287" i="1" s="1"/>
  <c r="O6287" i="1"/>
  <c r="Q6287" i="1" s="1"/>
  <c r="N6287" i="1"/>
  <c r="M6287" i="1"/>
  <c r="P6287" i="1" s="1"/>
  <c r="L6287" i="1"/>
  <c r="D6287" i="1"/>
  <c r="A6287" i="1"/>
  <c r="W6286" i="1"/>
  <c r="V6286" i="1" s="1"/>
  <c r="P6286" i="1"/>
  <c r="O6286" i="1"/>
  <c r="Q6286" i="1" s="1"/>
  <c r="M6286" i="1"/>
  <c r="N6286" i="1" s="1"/>
  <c r="L6286" i="1"/>
  <c r="D6286" i="1"/>
  <c r="A6286" i="1"/>
  <c r="W6285" i="1"/>
  <c r="V6285" i="1" s="1"/>
  <c r="M6285" i="1"/>
  <c r="L6285" i="1"/>
  <c r="D6285" i="1"/>
  <c r="A6285" i="1"/>
  <c r="W6284" i="1"/>
  <c r="V6284" i="1" s="1"/>
  <c r="M6284" i="1"/>
  <c r="L6284" i="1"/>
  <c r="D6284" i="1"/>
  <c r="A6284" i="1"/>
  <c r="W6283" i="1"/>
  <c r="V6283" i="1" s="1"/>
  <c r="Q6283" i="1"/>
  <c r="N6283" i="1"/>
  <c r="O6283" i="1" s="1"/>
  <c r="M6283" i="1"/>
  <c r="P6283" i="1" s="1"/>
  <c r="L6283" i="1"/>
  <c r="D6283" i="1"/>
  <c r="A6283" i="1"/>
  <c r="W6282" i="1"/>
  <c r="V6282" i="1" s="1"/>
  <c r="Q6282" i="1"/>
  <c r="O6282" i="1"/>
  <c r="M6282" i="1"/>
  <c r="N6282" i="1" s="1"/>
  <c r="L6282" i="1"/>
  <c r="D6282" i="1"/>
  <c r="A6282" i="1"/>
  <c r="W6281" i="1"/>
  <c r="V6281" i="1"/>
  <c r="M6281" i="1"/>
  <c r="L6281" i="1"/>
  <c r="D6281" i="1"/>
  <c r="A6281" i="1"/>
  <c r="W6280" i="1"/>
  <c r="V6280" i="1" s="1"/>
  <c r="M6280" i="1"/>
  <c r="L6280" i="1"/>
  <c r="D6280" i="1"/>
  <c r="A6280" i="1"/>
  <c r="W6279" i="1"/>
  <c r="V6279" i="1" s="1"/>
  <c r="M6279" i="1"/>
  <c r="P6279" i="1" s="1"/>
  <c r="L6279" i="1"/>
  <c r="D6279" i="1"/>
  <c r="A6279" i="1"/>
  <c r="W6278" i="1"/>
  <c r="V6278" i="1" s="1"/>
  <c r="P6278" i="1"/>
  <c r="M6278" i="1"/>
  <c r="N6278" i="1" s="1"/>
  <c r="O6278" i="1" s="1"/>
  <c r="Q6278" i="1" s="1"/>
  <c r="L6278" i="1"/>
  <c r="D6278" i="1"/>
  <c r="A6278" i="1"/>
  <c r="W6277" i="1"/>
  <c r="V6277" i="1"/>
  <c r="M6277" i="1"/>
  <c r="L6277" i="1"/>
  <c r="D6277" i="1"/>
  <c r="A6277" i="1"/>
  <c r="W6276" i="1"/>
  <c r="V6276" i="1" s="1"/>
  <c r="M6276" i="1"/>
  <c r="L6276" i="1"/>
  <c r="D6276" i="1"/>
  <c r="A6276" i="1"/>
  <c r="W6275" i="1"/>
  <c r="V6275" i="1" s="1"/>
  <c r="N6275" i="1"/>
  <c r="O6275" i="1" s="1"/>
  <c r="Q6275" i="1" s="1"/>
  <c r="M6275" i="1"/>
  <c r="P6275" i="1" s="1"/>
  <c r="L6275" i="1"/>
  <c r="D6275" i="1"/>
  <c r="A6275" i="1"/>
  <c r="W6274" i="1"/>
  <c r="V6274" i="1" s="1"/>
  <c r="P6274" i="1"/>
  <c r="O6274" i="1"/>
  <c r="Q6274" i="1" s="1"/>
  <c r="M6274" i="1"/>
  <c r="N6274" i="1" s="1"/>
  <c r="L6274" i="1"/>
  <c r="D6274" i="1"/>
  <c r="A6274" i="1"/>
  <c r="W6273" i="1"/>
  <c r="V6273" i="1" s="1"/>
  <c r="M6273" i="1"/>
  <c r="L6273" i="1"/>
  <c r="D6273" i="1"/>
  <c r="A6273" i="1"/>
  <c r="W6272" i="1"/>
  <c r="V6272" i="1" s="1"/>
  <c r="M6272" i="1"/>
  <c r="L6272" i="1"/>
  <c r="D6272" i="1"/>
  <c r="A6272" i="1"/>
  <c r="W6271" i="1"/>
  <c r="V6271" i="1" s="1"/>
  <c r="M6271" i="1"/>
  <c r="L6271" i="1"/>
  <c r="D6271" i="1"/>
  <c r="A6271" i="1"/>
  <c r="W6270" i="1"/>
  <c r="V6270" i="1" s="1"/>
  <c r="M6270" i="1"/>
  <c r="L6270" i="1"/>
  <c r="D6270" i="1"/>
  <c r="A6270" i="1"/>
  <c r="W6269" i="1"/>
  <c r="V6269" i="1"/>
  <c r="M6269" i="1"/>
  <c r="L6269" i="1"/>
  <c r="D6269" i="1"/>
  <c r="A6269" i="1"/>
  <c r="W6268" i="1"/>
  <c r="V6268" i="1" s="1"/>
  <c r="M6268" i="1"/>
  <c r="L6268" i="1"/>
  <c r="D6268" i="1"/>
  <c r="A6268" i="1"/>
  <c r="W6267" i="1"/>
  <c r="V6267" i="1" s="1"/>
  <c r="M6267" i="1"/>
  <c r="P6267" i="1" s="1"/>
  <c r="L6267" i="1"/>
  <c r="D6267" i="1"/>
  <c r="A6267" i="1"/>
  <c r="W6266" i="1"/>
  <c r="V6266" i="1" s="1"/>
  <c r="P6266" i="1"/>
  <c r="M6266" i="1"/>
  <c r="N6266" i="1" s="1"/>
  <c r="O6266" i="1" s="1"/>
  <c r="Q6266" i="1" s="1"/>
  <c r="L6266" i="1"/>
  <c r="D6266" i="1"/>
  <c r="A6266" i="1"/>
  <c r="W6265" i="1"/>
  <c r="V6265" i="1" s="1"/>
  <c r="M6265" i="1"/>
  <c r="L6265" i="1"/>
  <c r="D6265" i="1"/>
  <c r="A6265" i="1"/>
  <c r="W6264" i="1"/>
  <c r="V6264" i="1" s="1"/>
  <c r="M6264" i="1"/>
  <c r="L6264" i="1"/>
  <c r="D6264" i="1"/>
  <c r="A6264" i="1"/>
  <c r="W6263" i="1"/>
  <c r="V6263" i="1" s="1"/>
  <c r="N6263" i="1"/>
  <c r="O6263" i="1" s="1"/>
  <c r="Q6263" i="1" s="1"/>
  <c r="M6263" i="1"/>
  <c r="P6263" i="1" s="1"/>
  <c r="L6263" i="1"/>
  <c r="D6263" i="1"/>
  <c r="A6263" i="1"/>
  <c r="W6262" i="1"/>
  <c r="V6262" i="1" s="1"/>
  <c r="Q6262" i="1"/>
  <c r="P6262" i="1"/>
  <c r="O6262" i="1"/>
  <c r="M6262" i="1"/>
  <c r="N6262" i="1" s="1"/>
  <c r="L6262" i="1"/>
  <c r="D6262" i="1"/>
  <c r="A6262" i="1"/>
  <c r="W6261" i="1"/>
  <c r="V6261" i="1" s="1"/>
  <c r="M6261" i="1"/>
  <c r="L6261" i="1"/>
  <c r="D6261" i="1"/>
  <c r="A6261" i="1"/>
  <c r="W6260" i="1"/>
  <c r="V6260" i="1" s="1"/>
  <c r="M6260" i="1"/>
  <c r="L6260" i="1"/>
  <c r="D6260" i="1"/>
  <c r="A6260" i="1"/>
  <c r="W6259" i="1"/>
  <c r="V6259" i="1" s="1"/>
  <c r="M6259" i="1"/>
  <c r="P6259" i="1" s="1"/>
  <c r="L6259" i="1"/>
  <c r="D6259" i="1"/>
  <c r="A6259" i="1"/>
  <c r="W6258" i="1"/>
  <c r="V6258" i="1" s="1"/>
  <c r="P6258" i="1"/>
  <c r="M6258" i="1"/>
  <c r="N6258" i="1" s="1"/>
  <c r="O6258" i="1" s="1"/>
  <c r="Q6258" i="1" s="1"/>
  <c r="L6258" i="1"/>
  <c r="D6258" i="1"/>
  <c r="A6258" i="1"/>
  <c r="W6257" i="1"/>
  <c r="V6257" i="1"/>
  <c r="M6257" i="1"/>
  <c r="L6257" i="1"/>
  <c r="D6257" i="1"/>
  <c r="A6257" i="1"/>
  <c r="W6256" i="1"/>
  <c r="V6256" i="1" s="1"/>
  <c r="M6256" i="1"/>
  <c r="L6256" i="1"/>
  <c r="D6256" i="1"/>
  <c r="A6256" i="1"/>
  <c r="W6255" i="1"/>
  <c r="V6255" i="1" s="1"/>
  <c r="O6255" i="1"/>
  <c r="Q6255" i="1" s="1"/>
  <c r="N6255" i="1"/>
  <c r="M6255" i="1"/>
  <c r="P6255" i="1" s="1"/>
  <c r="L6255" i="1"/>
  <c r="D6255" i="1"/>
  <c r="A6255" i="1"/>
  <c r="W6254" i="1"/>
  <c r="V6254" i="1" s="1"/>
  <c r="P6254" i="1"/>
  <c r="O6254" i="1"/>
  <c r="Q6254" i="1" s="1"/>
  <c r="M6254" i="1"/>
  <c r="N6254" i="1" s="1"/>
  <c r="L6254" i="1"/>
  <c r="D6254" i="1"/>
  <c r="A6254" i="1"/>
  <c r="W6253" i="1"/>
  <c r="V6253" i="1" s="1"/>
  <c r="M6253" i="1"/>
  <c r="L6253" i="1"/>
  <c r="D6253" i="1"/>
  <c r="A6253" i="1"/>
  <c r="W6252" i="1"/>
  <c r="V6252" i="1" s="1"/>
  <c r="M6252" i="1"/>
  <c r="L6252" i="1"/>
  <c r="D6252" i="1"/>
  <c r="A6252" i="1"/>
  <c r="W6251" i="1"/>
  <c r="V6251" i="1" s="1"/>
  <c r="N6251" i="1"/>
  <c r="O6251" i="1" s="1"/>
  <c r="Q6251" i="1" s="1"/>
  <c r="M6251" i="1"/>
  <c r="P6251" i="1" s="1"/>
  <c r="L6251" i="1"/>
  <c r="D6251" i="1"/>
  <c r="A6251" i="1"/>
  <c r="W6250" i="1"/>
  <c r="V6250" i="1" s="1"/>
  <c r="Q6250" i="1"/>
  <c r="O6250" i="1"/>
  <c r="M6250" i="1"/>
  <c r="N6250" i="1" s="1"/>
  <c r="L6250" i="1"/>
  <c r="D6250" i="1"/>
  <c r="A6250" i="1"/>
  <c r="W6249" i="1"/>
  <c r="V6249" i="1"/>
  <c r="M6249" i="1"/>
  <c r="L6249" i="1"/>
  <c r="D6249" i="1"/>
  <c r="A6249" i="1"/>
  <c r="W6248" i="1"/>
  <c r="V6248" i="1" s="1"/>
  <c r="M6248" i="1"/>
  <c r="L6248" i="1"/>
  <c r="D6248" i="1"/>
  <c r="A6248" i="1"/>
  <c r="W6247" i="1"/>
  <c r="V6247" i="1" s="1"/>
  <c r="M6247" i="1"/>
  <c r="P6247" i="1" s="1"/>
  <c r="L6247" i="1"/>
  <c r="D6247" i="1"/>
  <c r="A6247" i="1"/>
  <c r="W6246" i="1"/>
  <c r="V6246" i="1" s="1"/>
  <c r="P6246" i="1"/>
  <c r="M6246" i="1"/>
  <c r="N6246" i="1" s="1"/>
  <c r="O6246" i="1" s="1"/>
  <c r="Q6246" i="1" s="1"/>
  <c r="L6246" i="1"/>
  <c r="D6246" i="1"/>
  <c r="A6246" i="1"/>
  <c r="W6245" i="1"/>
  <c r="V6245" i="1" s="1"/>
  <c r="M6245" i="1"/>
  <c r="L6245" i="1"/>
  <c r="D6245" i="1"/>
  <c r="A6245" i="1"/>
  <c r="W6244" i="1"/>
  <c r="V6244" i="1" s="1"/>
  <c r="M6244" i="1"/>
  <c r="L6244" i="1"/>
  <c r="D6244" i="1"/>
  <c r="A6244" i="1"/>
  <c r="W6243" i="1"/>
  <c r="V6243" i="1" s="1"/>
  <c r="N6243" i="1"/>
  <c r="O6243" i="1" s="1"/>
  <c r="Q6243" i="1" s="1"/>
  <c r="M6243" i="1"/>
  <c r="P6243" i="1" s="1"/>
  <c r="L6243" i="1"/>
  <c r="D6243" i="1"/>
  <c r="A6243" i="1"/>
  <c r="W6242" i="1"/>
  <c r="V6242" i="1" s="1"/>
  <c r="O6242" i="1"/>
  <c r="Q6242" i="1" s="1"/>
  <c r="M6242" i="1"/>
  <c r="N6242" i="1" s="1"/>
  <c r="L6242" i="1"/>
  <c r="D6242" i="1"/>
  <c r="A6242" i="1"/>
  <c r="W6241" i="1"/>
  <c r="V6241" i="1" s="1"/>
  <c r="M6241" i="1"/>
  <c r="L6241" i="1"/>
  <c r="D6241" i="1"/>
  <c r="A6241" i="1"/>
  <c r="W6240" i="1"/>
  <c r="V6240" i="1" s="1"/>
  <c r="M6240" i="1"/>
  <c r="L6240" i="1"/>
  <c r="D6240" i="1"/>
  <c r="A6240" i="1"/>
  <c r="W6239" i="1"/>
  <c r="V6239" i="1" s="1"/>
  <c r="M6239" i="1"/>
  <c r="L6239" i="1"/>
  <c r="D6239" i="1"/>
  <c r="A6239" i="1"/>
  <c r="W6238" i="1"/>
  <c r="V6238" i="1" s="1"/>
  <c r="M6238" i="1"/>
  <c r="L6238" i="1"/>
  <c r="D6238" i="1"/>
  <c r="A6238" i="1"/>
  <c r="W6237" i="1"/>
  <c r="V6237" i="1"/>
  <c r="M6237" i="1"/>
  <c r="L6237" i="1"/>
  <c r="D6237" i="1"/>
  <c r="A6237" i="1"/>
  <c r="W6236" i="1"/>
  <c r="V6236" i="1" s="1"/>
  <c r="M6236" i="1"/>
  <c r="L6236" i="1"/>
  <c r="D6236" i="1"/>
  <c r="A6236" i="1"/>
  <c r="W6235" i="1"/>
  <c r="V6235" i="1" s="1"/>
  <c r="O6235" i="1"/>
  <c r="Q6235" i="1" s="1"/>
  <c r="N6235" i="1"/>
  <c r="M6235" i="1"/>
  <c r="P6235" i="1" s="1"/>
  <c r="L6235" i="1"/>
  <c r="D6235" i="1"/>
  <c r="A6235" i="1"/>
  <c r="W6234" i="1"/>
  <c r="V6234" i="1" s="1"/>
  <c r="P6234" i="1"/>
  <c r="M6234" i="1"/>
  <c r="N6234" i="1" s="1"/>
  <c r="O6234" i="1" s="1"/>
  <c r="Q6234" i="1" s="1"/>
  <c r="L6234" i="1"/>
  <c r="D6234" i="1"/>
  <c r="A6234" i="1"/>
  <c r="W6233" i="1"/>
  <c r="V6233" i="1" s="1"/>
  <c r="M6233" i="1"/>
  <c r="L6233" i="1"/>
  <c r="D6233" i="1"/>
  <c r="A6233" i="1"/>
  <c r="W6232" i="1"/>
  <c r="V6232" i="1" s="1"/>
  <c r="M6232" i="1"/>
  <c r="L6232" i="1"/>
  <c r="D6232" i="1"/>
  <c r="A6232" i="1"/>
  <c r="W6231" i="1"/>
  <c r="V6231" i="1" s="1"/>
  <c r="N6231" i="1"/>
  <c r="O6231" i="1" s="1"/>
  <c r="Q6231" i="1" s="1"/>
  <c r="M6231" i="1"/>
  <c r="P6231" i="1" s="1"/>
  <c r="L6231" i="1"/>
  <c r="D6231" i="1"/>
  <c r="A6231" i="1"/>
  <c r="W6230" i="1"/>
  <c r="V6230" i="1" s="1"/>
  <c r="Q6230" i="1"/>
  <c r="P6230" i="1"/>
  <c r="O6230" i="1"/>
  <c r="M6230" i="1"/>
  <c r="N6230" i="1" s="1"/>
  <c r="L6230" i="1"/>
  <c r="D6230" i="1"/>
  <c r="A6230" i="1"/>
  <c r="W6229" i="1"/>
  <c r="V6229" i="1" s="1"/>
  <c r="M6229" i="1"/>
  <c r="L6229" i="1"/>
  <c r="D6229" i="1"/>
  <c r="A6229" i="1"/>
  <c r="W6228" i="1"/>
  <c r="V6228" i="1" s="1"/>
  <c r="M6228" i="1"/>
  <c r="L6228" i="1"/>
  <c r="D6228" i="1"/>
  <c r="A6228" i="1"/>
  <c r="W6227" i="1"/>
  <c r="V6227" i="1" s="1"/>
  <c r="M6227" i="1"/>
  <c r="P6227" i="1" s="1"/>
  <c r="L6227" i="1"/>
  <c r="D6227" i="1"/>
  <c r="A6227" i="1"/>
  <c r="W6226" i="1"/>
  <c r="V6226" i="1" s="1"/>
  <c r="P6226" i="1"/>
  <c r="M6226" i="1"/>
  <c r="N6226" i="1" s="1"/>
  <c r="O6226" i="1" s="1"/>
  <c r="Q6226" i="1" s="1"/>
  <c r="L6226" i="1"/>
  <c r="D6226" i="1"/>
  <c r="A6226" i="1"/>
  <c r="W6225" i="1"/>
  <c r="V6225" i="1"/>
  <c r="M6225" i="1"/>
  <c r="L6225" i="1"/>
  <c r="D6225" i="1"/>
  <c r="A6225" i="1"/>
  <c r="W6224" i="1"/>
  <c r="V6224" i="1" s="1"/>
  <c r="M6224" i="1"/>
  <c r="L6224" i="1"/>
  <c r="D6224" i="1"/>
  <c r="A6224" i="1"/>
  <c r="W6223" i="1"/>
  <c r="V6223" i="1" s="1"/>
  <c r="O6223" i="1"/>
  <c r="Q6223" i="1" s="1"/>
  <c r="N6223" i="1"/>
  <c r="M6223" i="1"/>
  <c r="P6223" i="1" s="1"/>
  <c r="L6223" i="1"/>
  <c r="D6223" i="1"/>
  <c r="A6223" i="1"/>
  <c r="W6222" i="1"/>
  <c r="V6222" i="1" s="1"/>
  <c r="P6222" i="1"/>
  <c r="O6222" i="1"/>
  <c r="Q6222" i="1" s="1"/>
  <c r="M6222" i="1"/>
  <c r="N6222" i="1" s="1"/>
  <c r="L6222" i="1"/>
  <c r="D6222" i="1"/>
  <c r="A6222" i="1"/>
  <c r="W6221" i="1"/>
  <c r="V6221" i="1" s="1"/>
  <c r="M6221" i="1"/>
  <c r="L6221" i="1"/>
  <c r="D6221" i="1"/>
  <c r="A6221" i="1"/>
  <c r="W6220" i="1"/>
  <c r="V6220" i="1" s="1"/>
  <c r="M6220" i="1"/>
  <c r="L6220" i="1"/>
  <c r="D6220" i="1"/>
  <c r="A6220" i="1"/>
  <c r="W6219" i="1"/>
  <c r="V6219" i="1" s="1"/>
  <c r="Q6219" i="1"/>
  <c r="N6219" i="1"/>
  <c r="O6219" i="1" s="1"/>
  <c r="M6219" i="1"/>
  <c r="P6219" i="1" s="1"/>
  <c r="L6219" i="1"/>
  <c r="D6219" i="1"/>
  <c r="A6219" i="1"/>
  <c r="W6218" i="1"/>
  <c r="V6218" i="1" s="1"/>
  <c r="Q6218" i="1"/>
  <c r="O6218" i="1"/>
  <c r="M6218" i="1"/>
  <c r="N6218" i="1" s="1"/>
  <c r="L6218" i="1"/>
  <c r="D6218" i="1"/>
  <c r="A6218" i="1"/>
  <c r="W6217" i="1"/>
  <c r="V6217" i="1"/>
  <c r="M6217" i="1"/>
  <c r="L6217" i="1"/>
  <c r="D6217" i="1"/>
  <c r="A6217" i="1"/>
  <c r="W6216" i="1"/>
  <c r="V6216" i="1" s="1"/>
  <c r="M6216" i="1"/>
  <c r="L6216" i="1"/>
  <c r="D6216" i="1"/>
  <c r="A6216" i="1"/>
  <c r="W6215" i="1"/>
  <c r="V6215" i="1" s="1"/>
  <c r="M6215" i="1"/>
  <c r="P6215" i="1" s="1"/>
  <c r="L6215" i="1"/>
  <c r="D6215" i="1"/>
  <c r="A6215" i="1"/>
  <c r="W6214" i="1"/>
  <c r="V6214" i="1" s="1"/>
  <c r="P6214" i="1"/>
  <c r="M6214" i="1"/>
  <c r="N6214" i="1" s="1"/>
  <c r="O6214" i="1" s="1"/>
  <c r="Q6214" i="1" s="1"/>
  <c r="L6214" i="1"/>
  <c r="D6214" i="1"/>
  <c r="A6214" i="1"/>
  <c r="W6213" i="1"/>
  <c r="V6213" i="1" s="1"/>
  <c r="M6213" i="1"/>
  <c r="L6213" i="1"/>
  <c r="D6213" i="1"/>
  <c r="A6213" i="1"/>
  <c r="W6212" i="1"/>
  <c r="V6212" i="1" s="1"/>
  <c r="M6212" i="1"/>
  <c r="L6212" i="1"/>
  <c r="D6212" i="1"/>
  <c r="A6212" i="1"/>
  <c r="W6211" i="1"/>
  <c r="V6211" i="1" s="1"/>
  <c r="N6211" i="1"/>
  <c r="O6211" i="1" s="1"/>
  <c r="Q6211" i="1" s="1"/>
  <c r="M6211" i="1"/>
  <c r="P6211" i="1" s="1"/>
  <c r="L6211" i="1"/>
  <c r="D6211" i="1"/>
  <c r="A6211" i="1"/>
  <c r="W6210" i="1"/>
  <c r="V6210" i="1" s="1"/>
  <c r="O6210" i="1"/>
  <c r="Q6210" i="1" s="1"/>
  <c r="M6210" i="1"/>
  <c r="N6210" i="1" s="1"/>
  <c r="L6210" i="1"/>
  <c r="D6210" i="1"/>
  <c r="A6210" i="1"/>
  <c r="W6209" i="1"/>
  <c r="V6209" i="1" s="1"/>
  <c r="M6209" i="1"/>
  <c r="L6209" i="1"/>
  <c r="D6209" i="1"/>
  <c r="A6209" i="1"/>
  <c r="W6208" i="1"/>
  <c r="V6208" i="1" s="1"/>
  <c r="M6208" i="1"/>
  <c r="L6208" i="1"/>
  <c r="D6208" i="1"/>
  <c r="A6208" i="1"/>
  <c r="W6207" i="1"/>
  <c r="V6207" i="1" s="1"/>
  <c r="M6207" i="1"/>
  <c r="L6207" i="1"/>
  <c r="D6207" i="1"/>
  <c r="A6207" i="1"/>
  <c r="W6206" i="1"/>
  <c r="V6206" i="1" s="1"/>
  <c r="M6206" i="1"/>
  <c r="L6206" i="1"/>
  <c r="D6206" i="1"/>
  <c r="A6206" i="1"/>
  <c r="W6205" i="1"/>
  <c r="V6205" i="1"/>
  <c r="M6205" i="1"/>
  <c r="L6205" i="1"/>
  <c r="D6205" i="1"/>
  <c r="A6205" i="1"/>
  <c r="W6204" i="1"/>
  <c r="V6204" i="1" s="1"/>
  <c r="M6204" i="1"/>
  <c r="L6204" i="1"/>
  <c r="D6204" i="1"/>
  <c r="A6204" i="1"/>
  <c r="W6203" i="1"/>
  <c r="V6203" i="1" s="1"/>
  <c r="O6203" i="1"/>
  <c r="Q6203" i="1" s="1"/>
  <c r="N6203" i="1"/>
  <c r="M6203" i="1"/>
  <c r="P6203" i="1" s="1"/>
  <c r="L6203" i="1"/>
  <c r="D6203" i="1"/>
  <c r="A6203" i="1"/>
  <c r="W6202" i="1"/>
  <c r="V6202" i="1" s="1"/>
  <c r="Q6202" i="1"/>
  <c r="P6202" i="1"/>
  <c r="O6202" i="1"/>
  <c r="M6202" i="1"/>
  <c r="N6202" i="1" s="1"/>
  <c r="L6202" i="1"/>
  <c r="D6202" i="1"/>
  <c r="A6202" i="1"/>
  <c r="W6201" i="1"/>
  <c r="V6201" i="1" s="1"/>
  <c r="M6201" i="1"/>
  <c r="L6201" i="1"/>
  <c r="D6201" i="1"/>
  <c r="A6201" i="1"/>
  <c r="W6200" i="1"/>
  <c r="V6200" i="1" s="1"/>
  <c r="M6200" i="1"/>
  <c r="L6200" i="1"/>
  <c r="D6200" i="1"/>
  <c r="A6200" i="1"/>
  <c r="W6199" i="1"/>
  <c r="V6199" i="1" s="1"/>
  <c r="N6199" i="1"/>
  <c r="O6199" i="1" s="1"/>
  <c r="Q6199" i="1" s="1"/>
  <c r="M6199" i="1"/>
  <c r="P6199" i="1" s="1"/>
  <c r="L6199" i="1"/>
  <c r="D6199" i="1"/>
  <c r="A6199" i="1"/>
  <c r="W6198" i="1"/>
  <c r="V6198" i="1" s="1"/>
  <c r="Q6198" i="1"/>
  <c r="P6198" i="1"/>
  <c r="O6198" i="1"/>
  <c r="M6198" i="1"/>
  <c r="N6198" i="1" s="1"/>
  <c r="L6198" i="1"/>
  <c r="D6198" i="1"/>
  <c r="A6198" i="1"/>
  <c r="W6197" i="1"/>
  <c r="V6197" i="1" s="1"/>
  <c r="M6197" i="1"/>
  <c r="L6197" i="1"/>
  <c r="D6197" i="1"/>
  <c r="A6197" i="1"/>
  <c r="W6196" i="1"/>
  <c r="V6196" i="1" s="1"/>
  <c r="M6196" i="1"/>
  <c r="L6196" i="1"/>
  <c r="D6196" i="1"/>
  <c r="A6196" i="1"/>
  <c r="W6195" i="1"/>
  <c r="V6195" i="1" s="1"/>
  <c r="M6195" i="1"/>
  <c r="P6195" i="1" s="1"/>
  <c r="L6195" i="1"/>
  <c r="D6195" i="1"/>
  <c r="A6195" i="1"/>
  <c r="W6194" i="1"/>
  <c r="V6194" i="1" s="1"/>
  <c r="P6194" i="1"/>
  <c r="M6194" i="1"/>
  <c r="N6194" i="1" s="1"/>
  <c r="O6194" i="1" s="1"/>
  <c r="Q6194" i="1" s="1"/>
  <c r="L6194" i="1"/>
  <c r="D6194" i="1"/>
  <c r="A6194" i="1"/>
  <c r="W6193" i="1"/>
  <c r="V6193" i="1"/>
  <c r="M6193" i="1"/>
  <c r="L6193" i="1"/>
  <c r="D6193" i="1"/>
  <c r="A6193" i="1"/>
  <c r="W6192" i="1"/>
  <c r="V6192" i="1" s="1"/>
  <c r="M6192" i="1"/>
  <c r="L6192" i="1"/>
  <c r="D6192" i="1"/>
  <c r="A6192" i="1"/>
  <c r="W6191" i="1"/>
  <c r="V6191" i="1" s="1"/>
  <c r="O6191" i="1"/>
  <c r="Q6191" i="1" s="1"/>
  <c r="N6191" i="1"/>
  <c r="M6191" i="1"/>
  <c r="P6191" i="1" s="1"/>
  <c r="L6191" i="1"/>
  <c r="D6191" i="1"/>
  <c r="A6191" i="1"/>
  <c r="W6190" i="1"/>
  <c r="V6190" i="1" s="1"/>
  <c r="P6190" i="1"/>
  <c r="O6190" i="1"/>
  <c r="Q6190" i="1" s="1"/>
  <c r="M6190" i="1"/>
  <c r="N6190" i="1" s="1"/>
  <c r="L6190" i="1"/>
  <c r="D6190" i="1"/>
  <c r="A6190" i="1"/>
  <c r="W6189" i="1"/>
  <c r="V6189" i="1" s="1"/>
  <c r="M6189" i="1"/>
  <c r="L6189" i="1"/>
  <c r="D6189" i="1"/>
  <c r="A6189" i="1"/>
  <c r="W6188" i="1"/>
  <c r="V6188" i="1" s="1"/>
  <c r="M6188" i="1"/>
  <c r="L6188" i="1"/>
  <c r="D6188" i="1"/>
  <c r="A6188" i="1"/>
  <c r="W6187" i="1"/>
  <c r="V6187" i="1" s="1"/>
  <c r="N6187" i="1"/>
  <c r="O6187" i="1" s="1"/>
  <c r="Q6187" i="1" s="1"/>
  <c r="M6187" i="1"/>
  <c r="P6187" i="1" s="1"/>
  <c r="L6187" i="1"/>
  <c r="D6187" i="1"/>
  <c r="A6187" i="1"/>
  <c r="W6186" i="1"/>
  <c r="V6186" i="1" s="1"/>
  <c r="Q6186" i="1"/>
  <c r="O6186" i="1"/>
  <c r="M6186" i="1"/>
  <c r="N6186" i="1" s="1"/>
  <c r="L6186" i="1"/>
  <c r="D6186" i="1"/>
  <c r="A6186" i="1"/>
  <c r="W6185" i="1"/>
  <c r="V6185" i="1"/>
  <c r="M6185" i="1"/>
  <c r="L6185" i="1"/>
  <c r="D6185" i="1"/>
  <c r="A6185" i="1"/>
  <c r="W6184" i="1"/>
  <c r="V6184" i="1" s="1"/>
  <c r="M6184" i="1"/>
  <c r="L6184" i="1"/>
  <c r="D6184" i="1"/>
  <c r="A6184" i="1"/>
  <c r="W6183" i="1"/>
  <c r="V6183" i="1" s="1"/>
  <c r="M6183" i="1"/>
  <c r="P6183" i="1" s="1"/>
  <c r="L6183" i="1"/>
  <c r="D6183" i="1"/>
  <c r="A6183" i="1"/>
  <c r="W6182" i="1"/>
  <c r="V6182" i="1" s="1"/>
  <c r="P6182" i="1"/>
  <c r="M6182" i="1"/>
  <c r="N6182" i="1" s="1"/>
  <c r="O6182" i="1" s="1"/>
  <c r="Q6182" i="1" s="1"/>
  <c r="L6182" i="1"/>
  <c r="D6182" i="1"/>
  <c r="A6182" i="1"/>
  <c r="W6181" i="1"/>
  <c r="V6181" i="1" s="1"/>
  <c r="M6181" i="1"/>
  <c r="L6181" i="1"/>
  <c r="D6181" i="1"/>
  <c r="A6181" i="1"/>
  <c r="W6180" i="1"/>
  <c r="V6180" i="1" s="1"/>
  <c r="M6180" i="1"/>
  <c r="L6180" i="1"/>
  <c r="D6180" i="1"/>
  <c r="A6180" i="1"/>
  <c r="W6179" i="1"/>
  <c r="V6179" i="1" s="1"/>
  <c r="N6179" i="1"/>
  <c r="O6179" i="1" s="1"/>
  <c r="Q6179" i="1" s="1"/>
  <c r="M6179" i="1"/>
  <c r="P6179" i="1" s="1"/>
  <c r="L6179" i="1"/>
  <c r="D6179" i="1"/>
  <c r="A6179" i="1"/>
  <c r="W6178" i="1"/>
  <c r="V6178" i="1" s="1"/>
  <c r="O6178" i="1"/>
  <c r="Q6178" i="1" s="1"/>
  <c r="M6178" i="1"/>
  <c r="N6178" i="1" s="1"/>
  <c r="L6178" i="1"/>
  <c r="D6178" i="1"/>
  <c r="A6178" i="1"/>
  <c r="W6177" i="1"/>
  <c r="V6177" i="1" s="1"/>
  <c r="M6177" i="1"/>
  <c r="L6177" i="1"/>
  <c r="D6177" i="1"/>
  <c r="A6177" i="1"/>
  <c r="W6176" i="1"/>
  <c r="V6176" i="1" s="1"/>
  <c r="M6176" i="1"/>
  <c r="L6176" i="1"/>
  <c r="D6176" i="1"/>
  <c r="A6176" i="1"/>
  <c r="W6175" i="1"/>
  <c r="V6175" i="1" s="1"/>
  <c r="M6175" i="1"/>
  <c r="L6175" i="1"/>
  <c r="D6175" i="1"/>
  <c r="A6175" i="1"/>
  <c r="W6174" i="1"/>
  <c r="V6174" i="1" s="1"/>
  <c r="M6174" i="1"/>
  <c r="L6174" i="1"/>
  <c r="D6174" i="1"/>
  <c r="A6174" i="1"/>
  <c r="W6173" i="1"/>
  <c r="V6173" i="1"/>
  <c r="M6173" i="1"/>
  <c r="L6173" i="1"/>
  <c r="D6173" i="1"/>
  <c r="A6173" i="1"/>
  <c r="W6172" i="1"/>
  <c r="V6172" i="1" s="1"/>
  <c r="M6172" i="1"/>
  <c r="L6172" i="1"/>
  <c r="D6172" i="1"/>
  <c r="A6172" i="1"/>
  <c r="W6171" i="1"/>
  <c r="V6171" i="1" s="1"/>
  <c r="O6171" i="1"/>
  <c r="Q6171" i="1" s="1"/>
  <c r="N6171" i="1"/>
  <c r="M6171" i="1"/>
  <c r="P6171" i="1" s="1"/>
  <c r="L6171" i="1"/>
  <c r="D6171" i="1"/>
  <c r="A6171" i="1"/>
  <c r="W6170" i="1"/>
  <c r="V6170" i="1" s="1"/>
  <c r="Q6170" i="1"/>
  <c r="P6170" i="1"/>
  <c r="O6170" i="1"/>
  <c r="M6170" i="1"/>
  <c r="N6170" i="1" s="1"/>
  <c r="L6170" i="1"/>
  <c r="D6170" i="1"/>
  <c r="A6170" i="1"/>
  <c r="W6169" i="1"/>
  <c r="V6169" i="1" s="1"/>
  <c r="M6169" i="1"/>
  <c r="L6169" i="1"/>
  <c r="D6169" i="1"/>
  <c r="A6169" i="1"/>
  <c r="W6168" i="1"/>
  <c r="V6168" i="1" s="1"/>
  <c r="M6168" i="1"/>
  <c r="L6168" i="1"/>
  <c r="D6168" i="1"/>
  <c r="A6168" i="1"/>
  <c r="W6167" i="1"/>
  <c r="V6167" i="1" s="1"/>
  <c r="N6167" i="1"/>
  <c r="O6167" i="1" s="1"/>
  <c r="Q6167" i="1" s="1"/>
  <c r="M6167" i="1"/>
  <c r="P6167" i="1" s="1"/>
  <c r="L6167" i="1"/>
  <c r="D6167" i="1"/>
  <c r="A6167" i="1"/>
  <c r="W6166" i="1"/>
  <c r="V6166" i="1" s="1"/>
  <c r="Q6166" i="1"/>
  <c r="P6166" i="1"/>
  <c r="O6166" i="1"/>
  <c r="M6166" i="1"/>
  <c r="N6166" i="1" s="1"/>
  <c r="L6166" i="1"/>
  <c r="D6166" i="1"/>
  <c r="A6166" i="1"/>
  <c r="W6165" i="1"/>
  <c r="V6165" i="1" s="1"/>
  <c r="M6165" i="1"/>
  <c r="L6165" i="1"/>
  <c r="D6165" i="1"/>
  <c r="A6165" i="1"/>
  <c r="W6164" i="1"/>
  <c r="V6164" i="1" s="1"/>
  <c r="M6164" i="1"/>
  <c r="L6164" i="1"/>
  <c r="D6164" i="1"/>
  <c r="A6164" i="1"/>
  <c r="W6163" i="1"/>
  <c r="V6163" i="1" s="1"/>
  <c r="M6163" i="1"/>
  <c r="P6163" i="1" s="1"/>
  <c r="L6163" i="1"/>
  <c r="D6163" i="1"/>
  <c r="A6163" i="1"/>
  <c r="W6162" i="1"/>
  <c r="V6162" i="1" s="1"/>
  <c r="P6162" i="1"/>
  <c r="M6162" i="1"/>
  <c r="N6162" i="1" s="1"/>
  <c r="O6162" i="1" s="1"/>
  <c r="Q6162" i="1" s="1"/>
  <c r="L6162" i="1"/>
  <c r="D6162" i="1"/>
  <c r="A6162" i="1"/>
  <c r="W6161" i="1"/>
  <c r="V6161" i="1"/>
  <c r="M6161" i="1"/>
  <c r="L6161" i="1"/>
  <c r="D6161" i="1"/>
  <c r="A6161" i="1"/>
  <c r="W6160" i="1"/>
  <c r="V6160" i="1" s="1"/>
  <c r="M6160" i="1"/>
  <c r="L6160" i="1"/>
  <c r="D6160" i="1"/>
  <c r="A6160" i="1"/>
  <c r="W6159" i="1"/>
  <c r="V6159" i="1" s="1"/>
  <c r="O6159" i="1"/>
  <c r="Q6159" i="1" s="1"/>
  <c r="N6159" i="1"/>
  <c r="M6159" i="1"/>
  <c r="P6159" i="1" s="1"/>
  <c r="L6159" i="1"/>
  <c r="D6159" i="1"/>
  <c r="A6159" i="1"/>
  <c r="W6158" i="1"/>
  <c r="V6158" i="1" s="1"/>
  <c r="P6158" i="1"/>
  <c r="O6158" i="1"/>
  <c r="Q6158" i="1" s="1"/>
  <c r="M6158" i="1"/>
  <c r="N6158" i="1" s="1"/>
  <c r="L6158" i="1"/>
  <c r="D6158" i="1"/>
  <c r="A6158" i="1"/>
  <c r="W6157" i="1"/>
  <c r="V6157" i="1" s="1"/>
  <c r="M6157" i="1"/>
  <c r="L6157" i="1"/>
  <c r="D6157" i="1"/>
  <c r="A6157" i="1"/>
  <c r="W6156" i="1"/>
  <c r="V6156" i="1" s="1"/>
  <c r="M6156" i="1"/>
  <c r="L6156" i="1"/>
  <c r="D6156" i="1"/>
  <c r="A6156" i="1"/>
  <c r="W6155" i="1"/>
  <c r="V6155" i="1" s="1"/>
  <c r="Q6155" i="1"/>
  <c r="N6155" i="1"/>
  <c r="O6155" i="1" s="1"/>
  <c r="M6155" i="1"/>
  <c r="P6155" i="1" s="1"/>
  <c r="L6155" i="1"/>
  <c r="D6155" i="1"/>
  <c r="A6155" i="1"/>
  <c r="W6154" i="1"/>
  <c r="V6154" i="1" s="1"/>
  <c r="Q6154" i="1"/>
  <c r="O6154" i="1"/>
  <c r="M6154" i="1"/>
  <c r="N6154" i="1" s="1"/>
  <c r="L6154" i="1"/>
  <c r="D6154" i="1"/>
  <c r="A6154" i="1"/>
  <c r="W6153" i="1"/>
  <c r="V6153" i="1"/>
  <c r="M6153" i="1"/>
  <c r="L6153" i="1"/>
  <c r="D6153" i="1"/>
  <c r="A6153" i="1"/>
  <c r="W6152" i="1"/>
  <c r="V6152" i="1" s="1"/>
  <c r="M6152" i="1"/>
  <c r="L6152" i="1"/>
  <c r="D6152" i="1"/>
  <c r="A6152" i="1"/>
  <c r="W6151" i="1"/>
  <c r="V6151" i="1" s="1"/>
  <c r="M6151" i="1"/>
  <c r="P6151" i="1" s="1"/>
  <c r="L6151" i="1"/>
  <c r="D6151" i="1"/>
  <c r="A6151" i="1"/>
  <c r="W6150" i="1"/>
  <c r="V6150" i="1" s="1"/>
  <c r="P6150" i="1"/>
  <c r="M6150" i="1"/>
  <c r="N6150" i="1" s="1"/>
  <c r="O6150" i="1" s="1"/>
  <c r="Q6150" i="1" s="1"/>
  <c r="L6150" i="1"/>
  <c r="D6150" i="1"/>
  <c r="A6150" i="1"/>
  <c r="W6149" i="1"/>
  <c r="V6149" i="1" s="1"/>
  <c r="M6149" i="1"/>
  <c r="L6149" i="1"/>
  <c r="D6149" i="1"/>
  <c r="A6149" i="1"/>
  <c r="W6148" i="1"/>
  <c r="V6148" i="1" s="1"/>
  <c r="M6148" i="1"/>
  <c r="L6148" i="1"/>
  <c r="D6148" i="1"/>
  <c r="A6148" i="1"/>
  <c r="W6147" i="1"/>
  <c r="V6147" i="1" s="1"/>
  <c r="N6147" i="1"/>
  <c r="O6147" i="1" s="1"/>
  <c r="Q6147" i="1" s="1"/>
  <c r="M6147" i="1"/>
  <c r="P6147" i="1" s="1"/>
  <c r="L6147" i="1"/>
  <c r="D6147" i="1"/>
  <c r="A6147" i="1"/>
  <c r="W6146" i="1"/>
  <c r="V6146" i="1" s="1"/>
  <c r="O6146" i="1"/>
  <c r="Q6146" i="1" s="1"/>
  <c r="M6146" i="1"/>
  <c r="N6146" i="1" s="1"/>
  <c r="L6146" i="1"/>
  <c r="D6146" i="1"/>
  <c r="A6146" i="1"/>
  <c r="W6145" i="1"/>
  <c r="V6145" i="1" s="1"/>
  <c r="M6145" i="1"/>
  <c r="L6145" i="1"/>
  <c r="D6145" i="1"/>
  <c r="A6145" i="1"/>
  <c r="W6144" i="1"/>
  <c r="V6144" i="1" s="1"/>
  <c r="M6144" i="1"/>
  <c r="L6144" i="1"/>
  <c r="D6144" i="1"/>
  <c r="A6144" i="1"/>
  <c r="W6143" i="1"/>
  <c r="V6143" i="1" s="1"/>
  <c r="M6143" i="1"/>
  <c r="L6143" i="1"/>
  <c r="D6143" i="1"/>
  <c r="A6143" i="1"/>
  <c r="W6142" i="1"/>
  <c r="V6142" i="1" s="1"/>
  <c r="M6142" i="1"/>
  <c r="L6142" i="1"/>
  <c r="D6142" i="1"/>
  <c r="A6142" i="1"/>
  <c r="W6141" i="1"/>
  <c r="V6141" i="1"/>
  <c r="M6141" i="1"/>
  <c r="L6141" i="1"/>
  <c r="D6141" i="1"/>
  <c r="A6141" i="1"/>
  <c r="W6140" i="1"/>
  <c r="V6140" i="1" s="1"/>
  <c r="M6140" i="1"/>
  <c r="L6140" i="1"/>
  <c r="D6140" i="1"/>
  <c r="A6140" i="1"/>
  <c r="W6139" i="1"/>
  <c r="V6139" i="1" s="1"/>
  <c r="O6139" i="1"/>
  <c r="Q6139" i="1" s="1"/>
  <c r="N6139" i="1"/>
  <c r="M6139" i="1"/>
  <c r="P6139" i="1" s="1"/>
  <c r="L6139" i="1"/>
  <c r="D6139" i="1"/>
  <c r="A6139" i="1"/>
  <c r="W6138" i="1"/>
  <c r="V6138" i="1" s="1"/>
  <c r="Q6138" i="1"/>
  <c r="P6138" i="1"/>
  <c r="O6138" i="1"/>
  <c r="M6138" i="1"/>
  <c r="N6138" i="1" s="1"/>
  <c r="L6138" i="1"/>
  <c r="D6138" i="1"/>
  <c r="A6138" i="1"/>
  <c r="W6137" i="1"/>
  <c r="V6137" i="1" s="1"/>
  <c r="M6137" i="1"/>
  <c r="L6137" i="1"/>
  <c r="D6137" i="1"/>
  <c r="A6137" i="1"/>
  <c r="W6136" i="1"/>
  <c r="V6136" i="1" s="1"/>
  <c r="M6136" i="1"/>
  <c r="L6136" i="1"/>
  <c r="D6136" i="1"/>
  <c r="A6136" i="1"/>
  <c r="W6135" i="1"/>
  <c r="V6135" i="1" s="1"/>
  <c r="N6135" i="1"/>
  <c r="O6135" i="1" s="1"/>
  <c r="Q6135" i="1" s="1"/>
  <c r="M6135" i="1"/>
  <c r="P6135" i="1" s="1"/>
  <c r="L6135" i="1"/>
  <c r="D6135" i="1"/>
  <c r="A6135" i="1"/>
  <c r="W6134" i="1"/>
  <c r="V6134" i="1" s="1"/>
  <c r="Q6134" i="1"/>
  <c r="P6134" i="1"/>
  <c r="O6134" i="1"/>
  <c r="M6134" i="1"/>
  <c r="N6134" i="1" s="1"/>
  <c r="L6134" i="1"/>
  <c r="D6134" i="1"/>
  <c r="A6134" i="1"/>
  <c r="W6133" i="1"/>
  <c r="V6133" i="1" s="1"/>
  <c r="M6133" i="1"/>
  <c r="L6133" i="1"/>
  <c r="D6133" i="1"/>
  <c r="A6133" i="1"/>
  <c r="W6132" i="1"/>
  <c r="V6132" i="1" s="1"/>
  <c r="M6132" i="1"/>
  <c r="L6132" i="1"/>
  <c r="D6132" i="1"/>
  <c r="A6132" i="1"/>
  <c r="W6131" i="1"/>
  <c r="V6131" i="1" s="1"/>
  <c r="M6131" i="1"/>
  <c r="P6131" i="1" s="1"/>
  <c r="L6131" i="1"/>
  <c r="D6131" i="1"/>
  <c r="A6131" i="1"/>
  <c r="W6130" i="1"/>
  <c r="V6130" i="1" s="1"/>
  <c r="P6130" i="1"/>
  <c r="M6130" i="1"/>
  <c r="N6130" i="1" s="1"/>
  <c r="O6130" i="1" s="1"/>
  <c r="Q6130" i="1" s="1"/>
  <c r="L6130" i="1"/>
  <c r="D6130" i="1"/>
  <c r="A6130" i="1"/>
  <c r="W6129" i="1"/>
  <c r="V6129" i="1"/>
  <c r="M6129" i="1"/>
  <c r="L6129" i="1"/>
  <c r="D6129" i="1"/>
  <c r="A6129" i="1"/>
  <c r="W6128" i="1"/>
  <c r="V6128" i="1" s="1"/>
  <c r="M6128" i="1"/>
  <c r="L6128" i="1"/>
  <c r="D6128" i="1"/>
  <c r="A6128" i="1"/>
  <c r="W6127" i="1"/>
  <c r="V6127" i="1" s="1"/>
  <c r="O6127" i="1"/>
  <c r="Q6127" i="1" s="1"/>
  <c r="N6127" i="1"/>
  <c r="M6127" i="1"/>
  <c r="P6127" i="1" s="1"/>
  <c r="L6127" i="1"/>
  <c r="D6127" i="1"/>
  <c r="A6127" i="1"/>
  <c r="W6126" i="1"/>
  <c r="V6126" i="1" s="1"/>
  <c r="P6126" i="1"/>
  <c r="O6126" i="1"/>
  <c r="Q6126" i="1" s="1"/>
  <c r="M6126" i="1"/>
  <c r="N6126" i="1" s="1"/>
  <c r="L6126" i="1"/>
  <c r="D6126" i="1"/>
  <c r="A6126" i="1"/>
  <c r="W6125" i="1"/>
  <c r="V6125" i="1" s="1"/>
  <c r="M6125" i="1"/>
  <c r="L6125" i="1"/>
  <c r="D6125" i="1"/>
  <c r="A6125" i="1"/>
  <c r="W6124" i="1"/>
  <c r="V6124" i="1" s="1"/>
  <c r="M6124" i="1"/>
  <c r="L6124" i="1"/>
  <c r="D6124" i="1"/>
  <c r="A6124" i="1"/>
  <c r="W6123" i="1"/>
  <c r="V6123" i="1" s="1"/>
  <c r="Q6123" i="1"/>
  <c r="N6123" i="1"/>
  <c r="O6123" i="1" s="1"/>
  <c r="M6123" i="1"/>
  <c r="P6123" i="1" s="1"/>
  <c r="L6123" i="1"/>
  <c r="D6123" i="1"/>
  <c r="A6123" i="1"/>
  <c r="W6122" i="1"/>
  <c r="V6122" i="1" s="1"/>
  <c r="Q6122" i="1"/>
  <c r="O6122" i="1"/>
  <c r="M6122" i="1"/>
  <c r="N6122" i="1" s="1"/>
  <c r="L6122" i="1"/>
  <c r="D6122" i="1"/>
  <c r="A6122" i="1"/>
  <c r="W6121" i="1"/>
  <c r="V6121" i="1"/>
  <c r="O6121" i="1"/>
  <c r="Q6121" i="1" s="1"/>
  <c r="N6121" i="1"/>
  <c r="M6121" i="1"/>
  <c r="P6121" i="1" s="1"/>
  <c r="L6121" i="1"/>
  <c r="D6121" i="1"/>
  <c r="A6121" i="1"/>
  <c r="W6120" i="1"/>
  <c r="V6120" i="1" s="1"/>
  <c r="P6120" i="1"/>
  <c r="M6120" i="1"/>
  <c r="L6120" i="1"/>
  <c r="D6120" i="1"/>
  <c r="A6120" i="1"/>
  <c r="W6119" i="1"/>
  <c r="V6119" i="1" s="1"/>
  <c r="M6119" i="1"/>
  <c r="P6119" i="1" s="1"/>
  <c r="L6119" i="1"/>
  <c r="D6119" i="1"/>
  <c r="A6119" i="1"/>
  <c r="W6118" i="1"/>
  <c r="V6118" i="1" s="1"/>
  <c r="M6118" i="1"/>
  <c r="N6118" i="1" s="1"/>
  <c r="O6118" i="1" s="1"/>
  <c r="Q6118" i="1" s="1"/>
  <c r="L6118" i="1"/>
  <c r="D6118" i="1"/>
  <c r="A6118" i="1"/>
  <c r="W6117" i="1"/>
  <c r="V6117" i="1"/>
  <c r="N6117" i="1"/>
  <c r="O6117" i="1" s="1"/>
  <c r="Q6117" i="1" s="1"/>
  <c r="M6117" i="1"/>
  <c r="P6117" i="1" s="1"/>
  <c r="L6117" i="1"/>
  <c r="D6117" i="1"/>
  <c r="A6117" i="1"/>
  <c r="W6116" i="1"/>
  <c r="V6116" i="1" s="1"/>
  <c r="O6116" i="1"/>
  <c r="Q6116" i="1" s="1"/>
  <c r="M6116" i="1"/>
  <c r="N6116" i="1" s="1"/>
  <c r="L6116" i="1"/>
  <c r="D6116" i="1"/>
  <c r="A6116" i="1"/>
  <c r="W6115" i="1"/>
  <c r="V6115" i="1" s="1"/>
  <c r="O6115" i="1"/>
  <c r="Q6115" i="1" s="1"/>
  <c r="N6115" i="1"/>
  <c r="M6115" i="1"/>
  <c r="P6115" i="1" s="1"/>
  <c r="L6115" i="1"/>
  <c r="D6115" i="1"/>
  <c r="A6115" i="1"/>
  <c r="W6114" i="1"/>
  <c r="V6114" i="1" s="1"/>
  <c r="P6114" i="1"/>
  <c r="M6114" i="1"/>
  <c r="L6114" i="1"/>
  <c r="D6114" i="1"/>
  <c r="A6114" i="1"/>
  <c r="W6113" i="1"/>
  <c r="V6113" i="1" s="1"/>
  <c r="M6113" i="1"/>
  <c r="L6113" i="1"/>
  <c r="D6113" i="1"/>
  <c r="A6113" i="1"/>
  <c r="W6112" i="1"/>
  <c r="V6112" i="1" s="1"/>
  <c r="M6112" i="1"/>
  <c r="L6112" i="1"/>
  <c r="D6112" i="1"/>
  <c r="A6112" i="1"/>
  <c r="W6111" i="1"/>
  <c r="V6111" i="1"/>
  <c r="N6111" i="1"/>
  <c r="O6111" i="1" s="1"/>
  <c r="Q6111" i="1" s="1"/>
  <c r="M6111" i="1"/>
  <c r="P6111" i="1" s="1"/>
  <c r="L6111" i="1"/>
  <c r="D6111" i="1"/>
  <c r="A6111" i="1"/>
  <c r="W6110" i="1"/>
  <c r="V6110" i="1" s="1"/>
  <c r="M6110" i="1"/>
  <c r="P6110" i="1" s="1"/>
  <c r="L6110" i="1"/>
  <c r="D6110" i="1"/>
  <c r="A6110" i="1"/>
  <c r="W6109" i="1"/>
  <c r="V6109" i="1" s="1"/>
  <c r="M6109" i="1"/>
  <c r="P6109" i="1" s="1"/>
  <c r="L6109" i="1"/>
  <c r="D6109" i="1"/>
  <c r="A6109" i="1"/>
  <c r="W6108" i="1"/>
  <c r="V6108" i="1" s="1"/>
  <c r="P6108" i="1"/>
  <c r="M6108" i="1"/>
  <c r="N6108" i="1" s="1"/>
  <c r="O6108" i="1" s="1"/>
  <c r="Q6108" i="1" s="1"/>
  <c r="L6108" i="1"/>
  <c r="D6108" i="1"/>
  <c r="A6108" i="1"/>
  <c r="W6107" i="1"/>
  <c r="V6107" i="1" s="1"/>
  <c r="Q6107" i="1"/>
  <c r="N6107" i="1"/>
  <c r="O6107" i="1" s="1"/>
  <c r="M6107" i="1"/>
  <c r="P6107" i="1" s="1"/>
  <c r="L6107" i="1"/>
  <c r="D6107" i="1"/>
  <c r="A6107" i="1"/>
  <c r="W6106" i="1"/>
  <c r="V6106" i="1" s="1"/>
  <c r="Q6106" i="1"/>
  <c r="O6106" i="1"/>
  <c r="M6106" i="1"/>
  <c r="N6106" i="1" s="1"/>
  <c r="L6106" i="1"/>
  <c r="D6106" i="1"/>
  <c r="A6106" i="1"/>
  <c r="W6105" i="1"/>
  <c r="V6105" i="1"/>
  <c r="O6105" i="1"/>
  <c r="Q6105" i="1" s="1"/>
  <c r="N6105" i="1"/>
  <c r="M6105" i="1"/>
  <c r="P6105" i="1" s="1"/>
  <c r="L6105" i="1"/>
  <c r="D6105" i="1"/>
  <c r="A6105" i="1"/>
  <c r="W6104" i="1"/>
  <c r="V6104" i="1" s="1"/>
  <c r="P6104" i="1"/>
  <c r="M6104" i="1"/>
  <c r="L6104" i="1"/>
  <c r="D6104" i="1"/>
  <c r="A6104" i="1"/>
  <c r="W6103" i="1"/>
  <c r="V6103" i="1" s="1"/>
  <c r="M6103" i="1"/>
  <c r="P6103" i="1" s="1"/>
  <c r="L6103" i="1"/>
  <c r="D6103" i="1"/>
  <c r="A6103" i="1"/>
  <c r="W6102" i="1"/>
  <c r="V6102" i="1" s="1"/>
  <c r="M6102" i="1"/>
  <c r="N6102" i="1" s="1"/>
  <c r="O6102" i="1" s="1"/>
  <c r="Q6102" i="1" s="1"/>
  <c r="L6102" i="1"/>
  <c r="D6102" i="1"/>
  <c r="A6102" i="1"/>
  <c r="W6101" i="1"/>
  <c r="V6101" i="1"/>
  <c r="N6101" i="1"/>
  <c r="O6101" i="1" s="1"/>
  <c r="Q6101" i="1" s="1"/>
  <c r="M6101" i="1"/>
  <c r="P6101" i="1" s="1"/>
  <c r="L6101" i="1"/>
  <c r="D6101" i="1"/>
  <c r="A6101" i="1"/>
  <c r="W6100" i="1"/>
  <c r="V6100" i="1" s="1"/>
  <c r="O6100" i="1"/>
  <c r="Q6100" i="1" s="1"/>
  <c r="M6100" i="1"/>
  <c r="N6100" i="1" s="1"/>
  <c r="L6100" i="1"/>
  <c r="D6100" i="1"/>
  <c r="A6100" i="1"/>
  <c r="W6099" i="1"/>
  <c r="V6099" i="1" s="1"/>
  <c r="O6099" i="1"/>
  <c r="Q6099" i="1" s="1"/>
  <c r="N6099" i="1"/>
  <c r="M6099" i="1"/>
  <c r="P6099" i="1" s="1"/>
  <c r="L6099" i="1"/>
  <c r="D6099" i="1"/>
  <c r="A6099" i="1"/>
  <c r="W6098" i="1"/>
  <c r="V6098" i="1" s="1"/>
  <c r="P6098" i="1"/>
  <c r="M6098" i="1"/>
  <c r="L6098" i="1"/>
  <c r="D6098" i="1"/>
  <c r="A6098" i="1"/>
  <c r="W6097" i="1"/>
  <c r="V6097" i="1" s="1"/>
  <c r="M6097" i="1"/>
  <c r="L6097" i="1"/>
  <c r="D6097" i="1"/>
  <c r="A6097" i="1"/>
  <c r="W6096" i="1"/>
  <c r="V6096" i="1" s="1"/>
  <c r="M6096" i="1"/>
  <c r="L6096" i="1"/>
  <c r="D6096" i="1"/>
  <c r="A6096" i="1"/>
  <c r="W6095" i="1"/>
  <c r="V6095" i="1"/>
  <c r="N6095" i="1"/>
  <c r="O6095" i="1" s="1"/>
  <c r="Q6095" i="1" s="1"/>
  <c r="M6095" i="1"/>
  <c r="P6095" i="1" s="1"/>
  <c r="L6095" i="1"/>
  <c r="D6095" i="1"/>
  <c r="A6095" i="1"/>
  <c r="W6094" i="1"/>
  <c r="V6094" i="1" s="1"/>
  <c r="M6094" i="1"/>
  <c r="P6094" i="1" s="1"/>
  <c r="L6094" i="1"/>
  <c r="D6094" i="1"/>
  <c r="A6094" i="1"/>
  <c r="W6093" i="1"/>
  <c r="V6093" i="1" s="1"/>
  <c r="M6093" i="1"/>
  <c r="P6093" i="1" s="1"/>
  <c r="L6093" i="1"/>
  <c r="D6093" i="1"/>
  <c r="A6093" i="1"/>
  <c r="W6092" i="1"/>
  <c r="V6092" i="1" s="1"/>
  <c r="P6092" i="1"/>
  <c r="M6092" i="1"/>
  <c r="N6092" i="1" s="1"/>
  <c r="O6092" i="1" s="1"/>
  <c r="Q6092" i="1" s="1"/>
  <c r="L6092" i="1"/>
  <c r="D6092" i="1"/>
  <c r="A6092" i="1"/>
  <c r="W6091" i="1"/>
  <c r="V6091" i="1" s="1"/>
  <c r="N6091" i="1"/>
  <c r="O6091" i="1" s="1"/>
  <c r="Q6091" i="1" s="1"/>
  <c r="M6091" i="1"/>
  <c r="P6091" i="1" s="1"/>
  <c r="L6091" i="1"/>
  <c r="D6091" i="1"/>
  <c r="A6091" i="1"/>
  <c r="W6090" i="1"/>
  <c r="V6090" i="1" s="1"/>
  <c r="Q6090" i="1"/>
  <c r="O6090" i="1"/>
  <c r="M6090" i="1"/>
  <c r="N6090" i="1" s="1"/>
  <c r="L6090" i="1"/>
  <c r="D6090" i="1"/>
  <c r="A6090" i="1"/>
  <c r="W6089" i="1"/>
  <c r="V6089" i="1"/>
  <c r="O6089" i="1"/>
  <c r="Q6089" i="1" s="1"/>
  <c r="N6089" i="1"/>
  <c r="M6089" i="1"/>
  <c r="P6089" i="1" s="1"/>
  <c r="L6089" i="1"/>
  <c r="D6089" i="1"/>
  <c r="A6089" i="1"/>
  <c r="W6088" i="1"/>
  <c r="V6088" i="1" s="1"/>
  <c r="P6088" i="1"/>
  <c r="M6088" i="1"/>
  <c r="L6088" i="1"/>
  <c r="D6088" i="1"/>
  <c r="A6088" i="1"/>
  <c r="W6087" i="1"/>
  <c r="V6087" i="1" s="1"/>
  <c r="M6087" i="1"/>
  <c r="P6087" i="1" s="1"/>
  <c r="L6087" i="1"/>
  <c r="D6087" i="1"/>
  <c r="A6087" i="1"/>
  <c r="W6086" i="1"/>
  <c r="V6086" i="1" s="1"/>
  <c r="M6086" i="1"/>
  <c r="N6086" i="1" s="1"/>
  <c r="O6086" i="1" s="1"/>
  <c r="Q6086" i="1" s="1"/>
  <c r="L6086" i="1"/>
  <c r="D6086" i="1"/>
  <c r="A6086" i="1"/>
  <c r="W6085" i="1"/>
  <c r="V6085" i="1"/>
  <c r="N6085" i="1"/>
  <c r="O6085" i="1" s="1"/>
  <c r="Q6085" i="1" s="1"/>
  <c r="M6085" i="1"/>
  <c r="P6085" i="1" s="1"/>
  <c r="L6085" i="1"/>
  <c r="D6085" i="1"/>
  <c r="A6085" i="1"/>
  <c r="W6084" i="1"/>
  <c r="V6084" i="1" s="1"/>
  <c r="O6084" i="1"/>
  <c r="Q6084" i="1" s="1"/>
  <c r="M6084" i="1"/>
  <c r="N6084" i="1" s="1"/>
  <c r="L6084" i="1"/>
  <c r="D6084" i="1"/>
  <c r="A6084" i="1"/>
  <c r="W6083" i="1"/>
  <c r="V6083" i="1" s="1"/>
  <c r="O6083" i="1"/>
  <c r="Q6083" i="1" s="1"/>
  <c r="N6083" i="1"/>
  <c r="M6083" i="1"/>
  <c r="P6083" i="1" s="1"/>
  <c r="L6083" i="1"/>
  <c r="D6083" i="1"/>
  <c r="A6083" i="1"/>
  <c r="W6082" i="1"/>
  <c r="V6082" i="1" s="1"/>
  <c r="P6082" i="1"/>
  <c r="M6082" i="1"/>
  <c r="L6082" i="1"/>
  <c r="D6082" i="1"/>
  <c r="A6082" i="1"/>
  <c r="W6081" i="1"/>
  <c r="V6081" i="1" s="1"/>
  <c r="M6081" i="1"/>
  <c r="L6081" i="1"/>
  <c r="D6081" i="1"/>
  <c r="A6081" i="1"/>
  <c r="W6080" i="1"/>
  <c r="V6080" i="1" s="1"/>
  <c r="M6080" i="1"/>
  <c r="L6080" i="1"/>
  <c r="D6080" i="1"/>
  <c r="A6080" i="1"/>
  <c r="W6079" i="1"/>
  <c r="V6079" i="1"/>
  <c r="N6079" i="1"/>
  <c r="O6079" i="1" s="1"/>
  <c r="Q6079" i="1" s="1"/>
  <c r="M6079" i="1"/>
  <c r="P6079" i="1" s="1"/>
  <c r="L6079" i="1"/>
  <c r="D6079" i="1"/>
  <c r="A6079" i="1"/>
  <c r="W6078" i="1"/>
  <c r="V6078" i="1" s="1"/>
  <c r="M6078" i="1"/>
  <c r="P6078" i="1" s="1"/>
  <c r="L6078" i="1"/>
  <c r="D6078" i="1"/>
  <c r="A6078" i="1"/>
  <c r="W6077" i="1"/>
  <c r="V6077" i="1" s="1"/>
  <c r="M6077" i="1"/>
  <c r="P6077" i="1" s="1"/>
  <c r="L6077" i="1"/>
  <c r="D6077" i="1"/>
  <c r="A6077" i="1"/>
  <c r="W6076" i="1"/>
  <c r="V6076" i="1" s="1"/>
  <c r="P6076" i="1"/>
  <c r="M6076" i="1"/>
  <c r="N6076" i="1" s="1"/>
  <c r="O6076" i="1" s="1"/>
  <c r="Q6076" i="1" s="1"/>
  <c r="L6076" i="1"/>
  <c r="D6076" i="1"/>
  <c r="A6076" i="1"/>
  <c r="W6075" i="1"/>
  <c r="V6075" i="1" s="1"/>
  <c r="N6075" i="1"/>
  <c r="O6075" i="1" s="1"/>
  <c r="Q6075" i="1" s="1"/>
  <c r="M6075" i="1"/>
  <c r="P6075" i="1" s="1"/>
  <c r="L6075" i="1"/>
  <c r="D6075" i="1"/>
  <c r="A6075" i="1"/>
  <c r="W6074" i="1"/>
  <c r="V6074" i="1" s="1"/>
  <c r="Q6074" i="1"/>
  <c r="O6074" i="1"/>
  <c r="M6074" i="1"/>
  <c r="N6074" i="1" s="1"/>
  <c r="L6074" i="1"/>
  <c r="D6074" i="1"/>
  <c r="A6074" i="1"/>
  <c r="W6073" i="1"/>
  <c r="V6073" i="1"/>
  <c r="O6073" i="1"/>
  <c r="Q6073" i="1" s="1"/>
  <c r="N6073" i="1"/>
  <c r="M6073" i="1"/>
  <c r="P6073" i="1" s="1"/>
  <c r="L6073" i="1"/>
  <c r="D6073" i="1"/>
  <c r="A6073" i="1"/>
  <c r="W6072" i="1"/>
  <c r="V6072" i="1" s="1"/>
  <c r="P6072" i="1"/>
  <c r="M6072" i="1"/>
  <c r="L6072" i="1"/>
  <c r="D6072" i="1"/>
  <c r="A6072" i="1"/>
  <c r="W6071" i="1"/>
  <c r="V6071" i="1" s="1"/>
  <c r="M6071" i="1"/>
  <c r="P6071" i="1" s="1"/>
  <c r="L6071" i="1"/>
  <c r="D6071" i="1"/>
  <c r="A6071" i="1"/>
  <c r="W6070" i="1"/>
  <c r="V6070" i="1" s="1"/>
  <c r="M6070" i="1"/>
  <c r="N6070" i="1" s="1"/>
  <c r="O6070" i="1" s="1"/>
  <c r="Q6070" i="1" s="1"/>
  <c r="L6070" i="1"/>
  <c r="D6070" i="1"/>
  <c r="A6070" i="1"/>
  <c r="W6069" i="1"/>
  <c r="V6069" i="1"/>
  <c r="N6069" i="1"/>
  <c r="O6069" i="1" s="1"/>
  <c r="Q6069" i="1" s="1"/>
  <c r="M6069" i="1"/>
  <c r="P6069" i="1" s="1"/>
  <c r="L6069" i="1"/>
  <c r="D6069" i="1"/>
  <c r="A6069" i="1"/>
  <c r="W6068" i="1"/>
  <c r="V6068" i="1" s="1"/>
  <c r="O6068" i="1"/>
  <c r="Q6068" i="1" s="1"/>
  <c r="M6068" i="1"/>
  <c r="N6068" i="1" s="1"/>
  <c r="L6068" i="1"/>
  <c r="D6068" i="1"/>
  <c r="A6068" i="1"/>
  <c r="W6067" i="1"/>
  <c r="V6067" i="1" s="1"/>
  <c r="O6067" i="1"/>
  <c r="Q6067" i="1" s="1"/>
  <c r="N6067" i="1"/>
  <c r="M6067" i="1"/>
  <c r="P6067" i="1" s="1"/>
  <c r="L6067" i="1"/>
  <c r="D6067" i="1"/>
  <c r="A6067" i="1"/>
  <c r="W6066" i="1"/>
  <c r="V6066" i="1" s="1"/>
  <c r="P6066" i="1"/>
  <c r="M6066" i="1"/>
  <c r="L6066" i="1"/>
  <c r="D6066" i="1"/>
  <c r="A6066" i="1"/>
  <c r="W6065" i="1"/>
  <c r="V6065" i="1" s="1"/>
  <c r="M6065" i="1"/>
  <c r="L6065" i="1"/>
  <c r="D6065" i="1"/>
  <c r="A6065" i="1"/>
  <c r="W6064" i="1"/>
  <c r="V6064" i="1" s="1"/>
  <c r="M6064" i="1"/>
  <c r="L6064" i="1"/>
  <c r="D6064" i="1"/>
  <c r="A6064" i="1"/>
  <c r="W6063" i="1"/>
  <c r="V6063" i="1"/>
  <c r="N6063" i="1"/>
  <c r="O6063" i="1" s="1"/>
  <c r="Q6063" i="1" s="1"/>
  <c r="M6063" i="1"/>
  <c r="P6063" i="1" s="1"/>
  <c r="L6063" i="1"/>
  <c r="D6063" i="1"/>
  <c r="A6063" i="1"/>
  <c r="W6062" i="1"/>
  <c r="V6062" i="1" s="1"/>
  <c r="M6062" i="1"/>
  <c r="P6062" i="1" s="1"/>
  <c r="L6062" i="1"/>
  <c r="D6062" i="1"/>
  <c r="A6062" i="1"/>
  <c r="W6061" i="1"/>
  <c r="V6061" i="1" s="1"/>
  <c r="M6061" i="1"/>
  <c r="P6061" i="1" s="1"/>
  <c r="L6061" i="1"/>
  <c r="D6061" i="1"/>
  <c r="A6061" i="1"/>
  <c r="W6060" i="1"/>
  <c r="V6060" i="1" s="1"/>
  <c r="P6060" i="1"/>
  <c r="M6060" i="1"/>
  <c r="N6060" i="1" s="1"/>
  <c r="O6060" i="1" s="1"/>
  <c r="Q6060" i="1" s="1"/>
  <c r="L6060" i="1"/>
  <c r="D6060" i="1"/>
  <c r="A6060" i="1"/>
  <c r="W6059" i="1"/>
  <c r="V6059" i="1" s="1"/>
  <c r="N6059" i="1"/>
  <c r="O6059" i="1" s="1"/>
  <c r="Q6059" i="1" s="1"/>
  <c r="M6059" i="1"/>
  <c r="P6059" i="1" s="1"/>
  <c r="L6059" i="1"/>
  <c r="D6059" i="1"/>
  <c r="A6059" i="1"/>
  <c r="W6058" i="1"/>
  <c r="V6058" i="1" s="1"/>
  <c r="Q6058" i="1"/>
  <c r="P6058" i="1"/>
  <c r="M6058" i="1"/>
  <c r="L6058" i="1"/>
  <c r="N6058" i="1" s="1"/>
  <c r="O6058" i="1" s="1"/>
  <c r="D6058" i="1"/>
  <c r="A6058" i="1"/>
  <c r="W6057" i="1"/>
  <c r="V6057" i="1" s="1"/>
  <c r="P6057" i="1"/>
  <c r="N6057" i="1"/>
  <c r="O6057" i="1" s="1"/>
  <c r="Q6057" i="1" s="1"/>
  <c r="M6057" i="1"/>
  <c r="L6057" i="1"/>
  <c r="D6057" i="1"/>
  <c r="A6057" i="1"/>
  <c r="W6056" i="1"/>
  <c r="V6056" i="1" s="1"/>
  <c r="P6056" i="1"/>
  <c r="M6056" i="1"/>
  <c r="L6056" i="1"/>
  <c r="D6056" i="1"/>
  <c r="A6056" i="1"/>
  <c r="W6055" i="1"/>
  <c r="V6055" i="1" s="1"/>
  <c r="M6055" i="1"/>
  <c r="L6055" i="1"/>
  <c r="D6055" i="1"/>
  <c r="A6055" i="1"/>
  <c r="W6054" i="1"/>
  <c r="V6054" i="1" s="1"/>
  <c r="P6054" i="1"/>
  <c r="N6054" i="1"/>
  <c r="O6054" i="1" s="1"/>
  <c r="Q6054" i="1" s="1"/>
  <c r="M6054" i="1"/>
  <c r="L6054" i="1"/>
  <c r="D6054" i="1"/>
  <c r="A6054" i="1"/>
  <c r="W6053" i="1"/>
  <c r="V6053" i="1" s="1"/>
  <c r="P6053" i="1"/>
  <c r="N6053" i="1"/>
  <c r="O6053" i="1" s="1"/>
  <c r="Q6053" i="1" s="1"/>
  <c r="M6053" i="1"/>
  <c r="L6053" i="1"/>
  <c r="D6053" i="1"/>
  <c r="A6053" i="1"/>
  <c r="W6052" i="1"/>
  <c r="V6052" i="1"/>
  <c r="P6052" i="1"/>
  <c r="M6052" i="1"/>
  <c r="L6052" i="1"/>
  <c r="D6052" i="1"/>
  <c r="A6052" i="1"/>
  <c r="W6051" i="1"/>
  <c r="V6051" i="1" s="1"/>
  <c r="M6051" i="1"/>
  <c r="P6051" i="1" s="1"/>
  <c r="L6051" i="1"/>
  <c r="D6051" i="1"/>
  <c r="A6051" i="1"/>
  <c r="W6050" i="1"/>
  <c r="V6050" i="1" s="1"/>
  <c r="P6050" i="1"/>
  <c r="N6050" i="1"/>
  <c r="O6050" i="1" s="1"/>
  <c r="Q6050" i="1" s="1"/>
  <c r="M6050" i="1"/>
  <c r="L6050" i="1"/>
  <c r="D6050" i="1"/>
  <c r="A6050" i="1"/>
  <c r="W6049" i="1"/>
  <c r="V6049" i="1" s="1"/>
  <c r="M6049" i="1"/>
  <c r="L6049" i="1"/>
  <c r="D6049" i="1"/>
  <c r="A6049" i="1"/>
  <c r="W6048" i="1"/>
  <c r="V6048" i="1"/>
  <c r="M6048" i="1"/>
  <c r="P6048" i="1" s="1"/>
  <c r="L6048" i="1"/>
  <c r="D6048" i="1"/>
  <c r="A6048" i="1"/>
  <c r="W6047" i="1"/>
  <c r="V6047" i="1" s="1"/>
  <c r="M6047" i="1"/>
  <c r="P6047" i="1" s="1"/>
  <c r="L6047" i="1"/>
  <c r="D6047" i="1"/>
  <c r="A6047" i="1"/>
  <c r="W6046" i="1"/>
  <c r="V6046" i="1" s="1"/>
  <c r="P6046" i="1"/>
  <c r="N6046" i="1"/>
  <c r="O6046" i="1" s="1"/>
  <c r="Q6046" i="1" s="1"/>
  <c r="M6046" i="1"/>
  <c r="L6046" i="1"/>
  <c r="D6046" i="1"/>
  <c r="A6046" i="1"/>
  <c r="W6045" i="1"/>
  <c r="V6045" i="1"/>
  <c r="P6045" i="1"/>
  <c r="M6045" i="1"/>
  <c r="N6045" i="1" s="1"/>
  <c r="O6045" i="1" s="1"/>
  <c r="Q6045" i="1" s="1"/>
  <c r="L6045" i="1"/>
  <c r="D6045" i="1"/>
  <c r="A6045" i="1"/>
  <c r="W6044" i="1"/>
  <c r="V6044" i="1"/>
  <c r="O6044" i="1"/>
  <c r="Q6044" i="1" s="1"/>
  <c r="M6044" i="1"/>
  <c r="N6044" i="1" s="1"/>
  <c r="L6044" i="1"/>
  <c r="D6044" i="1"/>
  <c r="A6044" i="1"/>
  <c r="W6043" i="1"/>
  <c r="V6043" i="1" s="1"/>
  <c r="M6043" i="1"/>
  <c r="P6043" i="1" s="1"/>
  <c r="L6043" i="1"/>
  <c r="N6043" i="1" s="1"/>
  <c r="O6043" i="1" s="1"/>
  <c r="Q6043" i="1" s="1"/>
  <c r="D6043" i="1"/>
  <c r="A6043" i="1"/>
  <c r="W6042" i="1"/>
  <c r="V6042" i="1" s="1"/>
  <c r="M6042" i="1"/>
  <c r="L6042" i="1"/>
  <c r="D6042" i="1"/>
  <c r="A6042" i="1"/>
  <c r="W6041" i="1"/>
  <c r="V6041" i="1"/>
  <c r="M6041" i="1"/>
  <c r="N6041" i="1" s="1"/>
  <c r="O6041" i="1" s="1"/>
  <c r="Q6041" i="1" s="1"/>
  <c r="L6041" i="1"/>
  <c r="D6041" i="1"/>
  <c r="A6041" i="1"/>
  <c r="W6040" i="1"/>
  <c r="V6040" i="1" s="1"/>
  <c r="Q6040" i="1"/>
  <c r="O6040" i="1"/>
  <c r="M6040" i="1"/>
  <c r="N6040" i="1" s="1"/>
  <c r="L6040" i="1"/>
  <c r="D6040" i="1"/>
  <c r="A6040" i="1"/>
  <c r="W6039" i="1"/>
  <c r="V6039" i="1"/>
  <c r="M6039" i="1"/>
  <c r="P6039" i="1" s="1"/>
  <c r="L6039" i="1"/>
  <c r="N6039" i="1" s="1"/>
  <c r="O6039" i="1" s="1"/>
  <c r="Q6039" i="1" s="1"/>
  <c r="D6039" i="1"/>
  <c r="A6039" i="1"/>
  <c r="W6038" i="1"/>
  <c r="V6038" i="1" s="1"/>
  <c r="P6038" i="1"/>
  <c r="M6038" i="1"/>
  <c r="N6038" i="1" s="1"/>
  <c r="O6038" i="1" s="1"/>
  <c r="Q6038" i="1" s="1"/>
  <c r="L6038" i="1"/>
  <c r="D6038" i="1"/>
  <c r="A6038" i="1"/>
  <c r="W6037" i="1"/>
  <c r="V6037" i="1"/>
  <c r="O6037" i="1"/>
  <c r="Q6037" i="1" s="1"/>
  <c r="N6037" i="1"/>
  <c r="M6037" i="1"/>
  <c r="P6037" i="1" s="1"/>
  <c r="L6037" i="1"/>
  <c r="D6037" i="1"/>
  <c r="A6037" i="1"/>
  <c r="W6036" i="1"/>
  <c r="V6036" i="1" s="1"/>
  <c r="M6036" i="1"/>
  <c r="L6036" i="1"/>
  <c r="D6036" i="1"/>
  <c r="A6036" i="1"/>
  <c r="W6035" i="1"/>
  <c r="V6035" i="1"/>
  <c r="N6035" i="1"/>
  <c r="O6035" i="1" s="1"/>
  <c r="Q6035" i="1" s="1"/>
  <c r="M6035" i="1"/>
  <c r="P6035" i="1" s="1"/>
  <c r="L6035" i="1"/>
  <c r="D6035" i="1"/>
  <c r="A6035" i="1"/>
  <c r="W6034" i="1"/>
  <c r="V6034" i="1" s="1"/>
  <c r="M6034" i="1"/>
  <c r="N6034" i="1" s="1"/>
  <c r="O6034" i="1" s="1"/>
  <c r="Q6034" i="1" s="1"/>
  <c r="L6034" i="1"/>
  <c r="D6034" i="1"/>
  <c r="A6034" i="1"/>
  <c r="W6033" i="1"/>
  <c r="V6033" i="1" s="1"/>
  <c r="Q6033" i="1"/>
  <c r="P6033" i="1"/>
  <c r="O6033" i="1"/>
  <c r="N6033" i="1"/>
  <c r="M6033" i="1"/>
  <c r="L6033" i="1"/>
  <c r="D6033" i="1"/>
  <c r="A6033" i="1"/>
  <c r="W6032" i="1"/>
  <c r="V6032" i="1" s="1"/>
  <c r="M6032" i="1"/>
  <c r="N6032" i="1" s="1"/>
  <c r="O6032" i="1" s="1"/>
  <c r="Q6032" i="1" s="1"/>
  <c r="L6032" i="1"/>
  <c r="D6032" i="1"/>
  <c r="A6032" i="1"/>
  <c r="W6031" i="1"/>
  <c r="V6031" i="1"/>
  <c r="N6031" i="1"/>
  <c r="O6031" i="1" s="1"/>
  <c r="Q6031" i="1" s="1"/>
  <c r="M6031" i="1"/>
  <c r="P6031" i="1" s="1"/>
  <c r="L6031" i="1"/>
  <c r="D6031" i="1"/>
  <c r="A6031" i="1"/>
  <c r="W6030" i="1"/>
  <c r="V6030" i="1" s="1"/>
  <c r="M6030" i="1"/>
  <c r="P6030" i="1" s="1"/>
  <c r="L6030" i="1"/>
  <c r="N6030" i="1" s="1"/>
  <c r="O6030" i="1" s="1"/>
  <c r="Q6030" i="1" s="1"/>
  <c r="D6030" i="1"/>
  <c r="A6030" i="1"/>
  <c r="W6029" i="1"/>
  <c r="V6029" i="1" s="1"/>
  <c r="P6029" i="1"/>
  <c r="N6029" i="1"/>
  <c r="O6029" i="1" s="1"/>
  <c r="Q6029" i="1" s="1"/>
  <c r="M6029" i="1"/>
  <c r="L6029" i="1"/>
  <c r="D6029" i="1"/>
  <c r="A6029" i="1"/>
  <c r="W6028" i="1"/>
  <c r="V6028" i="1" s="1"/>
  <c r="P6028" i="1"/>
  <c r="M6028" i="1"/>
  <c r="N6028" i="1" s="1"/>
  <c r="O6028" i="1" s="1"/>
  <c r="Q6028" i="1" s="1"/>
  <c r="L6028" i="1"/>
  <c r="D6028" i="1"/>
  <c r="A6028" i="1"/>
  <c r="W6027" i="1"/>
  <c r="V6027" i="1" s="1"/>
  <c r="N6027" i="1"/>
  <c r="O6027" i="1" s="1"/>
  <c r="Q6027" i="1" s="1"/>
  <c r="M6027" i="1"/>
  <c r="P6027" i="1" s="1"/>
  <c r="L6027" i="1"/>
  <c r="D6027" i="1"/>
  <c r="A6027" i="1"/>
  <c r="W6026" i="1"/>
  <c r="V6026" i="1" s="1"/>
  <c r="P6026" i="1"/>
  <c r="M6026" i="1"/>
  <c r="L6026" i="1"/>
  <c r="N6026" i="1" s="1"/>
  <c r="O6026" i="1" s="1"/>
  <c r="Q6026" i="1" s="1"/>
  <c r="D6026" i="1"/>
  <c r="A6026" i="1"/>
  <c r="W6025" i="1"/>
  <c r="V6025" i="1" s="1"/>
  <c r="P6025" i="1"/>
  <c r="N6025" i="1"/>
  <c r="O6025" i="1" s="1"/>
  <c r="Q6025" i="1" s="1"/>
  <c r="M6025" i="1"/>
  <c r="L6025" i="1"/>
  <c r="D6025" i="1"/>
  <c r="A6025" i="1"/>
  <c r="W6024" i="1"/>
  <c r="V6024" i="1" s="1"/>
  <c r="P6024" i="1"/>
  <c r="M6024" i="1"/>
  <c r="L6024" i="1"/>
  <c r="D6024" i="1"/>
  <c r="A6024" i="1"/>
  <c r="W6023" i="1"/>
  <c r="V6023" i="1" s="1"/>
  <c r="M6023" i="1"/>
  <c r="L6023" i="1"/>
  <c r="D6023" i="1"/>
  <c r="A6023" i="1"/>
  <c r="W6022" i="1"/>
  <c r="V6022" i="1" s="1"/>
  <c r="P6022" i="1"/>
  <c r="N6022" i="1"/>
  <c r="O6022" i="1" s="1"/>
  <c r="Q6022" i="1" s="1"/>
  <c r="M6022" i="1"/>
  <c r="L6022" i="1"/>
  <c r="D6022" i="1"/>
  <c r="A6022" i="1"/>
  <c r="W6021" i="1"/>
  <c r="V6021" i="1" s="1"/>
  <c r="P6021" i="1"/>
  <c r="N6021" i="1"/>
  <c r="O6021" i="1" s="1"/>
  <c r="Q6021" i="1" s="1"/>
  <c r="M6021" i="1"/>
  <c r="L6021" i="1"/>
  <c r="D6021" i="1"/>
  <c r="A6021" i="1"/>
  <c r="W6020" i="1"/>
  <c r="V6020" i="1"/>
  <c r="P6020" i="1"/>
  <c r="M6020" i="1"/>
  <c r="L6020" i="1"/>
  <c r="D6020" i="1"/>
  <c r="A6020" i="1"/>
  <c r="W6019" i="1"/>
  <c r="V6019" i="1" s="1"/>
  <c r="M6019" i="1"/>
  <c r="P6019" i="1" s="1"/>
  <c r="L6019" i="1"/>
  <c r="D6019" i="1"/>
  <c r="A6019" i="1"/>
  <c r="W6018" i="1"/>
  <c r="V6018" i="1" s="1"/>
  <c r="P6018" i="1"/>
  <c r="N6018" i="1"/>
  <c r="O6018" i="1" s="1"/>
  <c r="Q6018" i="1" s="1"/>
  <c r="M6018" i="1"/>
  <c r="L6018" i="1"/>
  <c r="D6018" i="1"/>
  <c r="A6018" i="1"/>
  <c r="W6017" i="1"/>
  <c r="V6017" i="1" s="1"/>
  <c r="M6017" i="1"/>
  <c r="L6017" i="1"/>
  <c r="D6017" i="1"/>
  <c r="A6017" i="1"/>
  <c r="W6016" i="1"/>
  <c r="V6016" i="1"/>
  <c r="M6016" i="1"/>
  <c r="P6016" i="1" s="1"/>
  <c r="L6016" i="1"/>
  <c r="D6016" i="1"/>
  <c r="A6016" i="1"/>
  <c r="W6015" i="1"/>
  <c r="V6015" i="1" s="1"/>
  <c r="M6015" i="1"/>
  <c r="P6015" i="1" s="1"/>
  <c r="L6015" i="1"/>
  <c r="D6015" i="1"/>
  <c r="A6015" i="1"/>
  <c r="W6014" i="1"/>
  <c r="V6014" i="1" s="1"/>
  <c r="P6014" i="1"/>
  <c r="N6014" i="1"/>
  <c r="O6014" i="1" s="1"/>
  <c r="Q6014" i="1" s="1"/>
  <c r="M6014" i="1"/>
  <c r="L6014" i="1"/>
  <c r="D6014" i="1"/>
  <c r="A6014" i="1"/>
  <c r="W6013" i="1"/>
  <c r="V6013" i="1"/>
  <c r="P6013" i="1"/>
  <c r="M6013" i="1"/>
  <c r="N6013" i="1" s="1"/>
  <c r="O6013" i="1" s="1"/>
  <c r="Q6013" i="1" s="1"/>
  <c r="L6013" i="1"/>
  <c r="D6013" i="1"/>
  <c r="A6013" i="1"/>
  <c r="W6012" i="1"/>
  <c r="V6012" i="1"/>
  <c r="O6012" i="1"/>
  <c r="Q6012" i="1" s="1"/>
  <c r="M6012" i="1"/>
  <c r="N6012" i="1" s="1"/>
  <c r="L6012" i="1"/>
  <c r="D6012" i="1"/>
  <c r="A6012" i="1"/>
  <c r="W6011" i="1"/>
  <c r="V6011" i="1" s="1"/>
  <c r="M6011" i="1"/>
  <c r="P6011" i="1" s="1"/>
  <c r="L6011" i="1"/>
  <c r="N6011" i="1" s="1"/>
  <c r="O6011" i="1" s="1"/>
  <c r="Q6011" i="1" s="1"/>
  <c r="D6011" i="1"/>
  <c r="A6011" i="1"/>
  <c r="W6010" i="1"/>
  <c r="V6010" i="1" s="1"/>
  <c r="M6010" i="1"/>
  <c r="L6010" i="1"/>
  <c r="D6010" i="1"/>
  <c r="A6010" i="1"/>
  <c r="W6009" i="1"/>
  <c r="V6009" i="1"/>
  <c r="M6009" i="1"/>
  <c r="N6009" i="1" s="1"/>
  <c r="O6009" i="1" s="1"/>
  <c r="Q6009" i="1" s="1"/>
  <c r="L6009" i="1"/>
  <c r="D6009" i="1"/>
  <c r="A6009" i="1"/>
  <c r="W6008" i="1"/>
  <c r="V6008" i="1" s="1"/>
  <c r="Q6008" i="1"/>
  <c r="O6008" i="1"/>
  <c r="M6008" i="1"/>
  <c r="N6008" i="1" s="1"/>
  <c r="L6008" i="1"/>
  <c r="D6008" i="1"/>
  <c r="A6008" i="1"/>
  <c r="W6007" i="1"/>
  <c r="V6007" i="1"/>
  <c r="M6007" i="1"/>
  <c r="P6007" i="1" s="1"/>
  <c r="L6007" i="1"/>
  <c r="N6007" i="1" s="1"/>
  <c r="O6007" i="1" s="1"/>
  <c r="Q6007" i="1" s="1"/>
  <c r="D6007" i="1"/>
  <c r="A6007" i="1"/>
  <c r="W6006" i="1"/>
  <c r="V6006" i="1" s="1"/>
  <c r="P6006" i="1"/>
  <c r="M6006" i="1"/>
  <c r="N6006" i="1" s="1"/>
  <c r="O6006" i="1" s="1"/>
  <c r="Q6006" i="1" s="1"/>
  <c r="L6006" i="1"/>
  <c r="D6006" i="1"/>
  <c r="A6006" i="1"/>
  <c r="W6005" i="1"/>
  <c r="V6005" i="1"/>
  <c r="P6005" i="1"/>
  <c r="O6005" i="1"/>
  <c r="Q6005" i="1" s="1"/>
  <c r="N6005" i="1"/>
  <c r="M6005" i="1"/>
  <c r="L6005" i="1"/>
  <c r="D6005" i="1"/>
  <c r="A6005" i="1"/>
  <c r="W6004" i="1"/>
  <c r="V6004" i="1" s="1"/>
  <c r="M6004" i="1"/>
  <c r="L6004" i="1"/>
  <c r="D6004" i="1"/>
  <c r="A6004" i="1"/>
  <c r="W6003" i="1"/>
  <c r="V6003" i="1"/>
  <c r="N6003" i="1"/>
  <c r="O6003" i="1" s="1"/>
  <c r="Q6003" i="1" s="1"/>
  <c r="M6003" i="1"/>
  <c r="P6003" i="1" s="1"/>
  <c r="L6003" i="1"/>
  <c r="D6003" i="1"/>
  <c r="A6003" i="1"/>
  <c r="W6002" i="1"/>
  <c r="V6002" i="1" s="1"/>
  <c r="M6002" i="1"/>
  <c r="N6002" i="1" s="1"/>
  <c r="O6002" i="1" s="1"/>
  <c r="Q6002" i="1" s="1"/>
  <c r="L6002" i="1"/>
  <c r="D6002" i="1"/>
  <c r="A6002" i="1"/>
  <c r="W6001" i="1"/>
  <c r="V6001" i="1" s="1"/>
  <c r="Q6001" i="1"/>
  <c r="P6001" i="1"/>
  <c r="O6001" i="1"/>
  <c r="N6001" i="1"/>
  <c r="M6001" i="1"/>
  <c r="L6001" i="1"/>
  <c r="D6001" i="1"/>
  <c r="A6001" i="1"/>
  <c r="W6000" i="1"/>
  <c r="V6000" i="1" s="1"/>
  <c r="M6000" i="1"/>
  <c r="N6000" i="1" s="1"/>
  <c r="O6000" i="1" s="1"/>
  <c r="Q6000" i="1" s="1"/>
  <c r="L6000" i="1"/>
  <c r="D6000" i="1"/>
  <c r="A6000" i="1"/>
  <c r="W5999" i="1"/>
  <c r="V5999" i="1"/>
  <c r="N5999" i="1"/>
  <c r="O5999" i="1" s="1"/>
  <c r="Q5999" i="1" s="1"/>
  <c r="M5999" i="1"/>
  <c r="P5999" i="1" s="1"/>
  <c r="L5999" i="1"/>
  <c r="D5999" i="1"/>
  <c r="A5999" i="1"/>
  <c r="W5998" i="1"/>
  <c r="V5998" i="1" s="1"/>
  <c r="P5998" i="1"/>
  <c r="M5998" i="1"/>
  <c r="L5998" i="1"/>
  <c r="N5998" i="1" s="1"/>
  <c r="O5998" i="1" s="1"/>
  <c r="Q5998" i="1" s="1"/>
  <c r="D5998" i="1"/>
  <c r="A5998" i="1"/>
  <c r="W5997" i="1"/>
  <c r="V5997" i="1" s="1"/>
  <c r="P5997" i="1"/>
  <c r="N5997" i="1"/>
  <c r="O5997" i="1" s="1"/>
  <c r="Q5997" i="1" s="1"/>
  <c r="M5997" i="1"/>
  <c r="L5997" i="1"/>
  <c r="D5997" i="1"/>
  <c r="A5997" i="1"/>
  <c r="W5996" i="1"/>
  <c r="V5996" i="1" s="1"/>
  <c r="P5996" i="1"/>
  <c r="M5996" i="1"/>
  <c r="N5996" i="1" s="1"/>
  <c r="O5996" i="1" s="1"/>
  <c r="Q5996" i="1" s="1"/>
  <c r="L5996" i="1"/>
  <c r="D5996" i="1"/>
  <c r="A5996" i="1"/>
  <c r="W5995" i="1"/>
  <c r="V5995" i="1" s="1"/>
  <c r="Q5995" i="1"/>
  <c r="N5995" i="1"/>
  <c r="O5995" i="1" s="1"/>
  <c r="M5995" i="1"/>
  <c r="P5995" i="1" s="1"/>
  <c r="L5995" i="1"/>
  <c r="D5995" i="1"/>
  <c r="A5995" i="1"/>
  <c r="W5994" i="1"/>
  <c r="V5994" i="1" s="1"/>
  <c r="Q5994" i="1"/>
  <c r="P5994" i="1"/>
  <c r="M5994" i="1"/>
  <c r="L5994" i="1"/>
  <c r="N5994" i="1" s="1"/>
  <c r="O5994" i="1" s="1"/>
  <c r="D5994" i="1"/>
  <c r="A5994" i="1"/>
  <c r="W5993" i="1"/>
  <c r="V5993" i="1" s="1"/>
  <c r="P5993" i="1"/>
  <c r="N5993" i="1"/>
  <c r="O5993" i="1" s="1"/>
  <c r="Q5993" i="1" s="1"/>
  <c r="M5993" i="1"/>
  <c r="L5993" i="1"/>
  <c r="D5993" i="1"/>
  <c r="A5993" i="1"/>
  <c r="W5992" i="1"/>
  <c r="V5992" i="1" s="1"/>
  <c r="P5992" i="1"/>
  <c r="M5992" i="1"/>
  <c r="L5992" i="1"/>
  <c r="D5992" i="1"/>
  <c r="A5992" i="1"/>
  <c r="W5991" i="1"/>
  <c r="V5991" i="1" s="1"/>
  <c r="M5991" i="1"/>
  <c r="L5991" i="1"/>
  <c r="D5991" i="1"/>
  <c r="A5991" i="1"/>
  <c r="W5990" i="1"/>
  <c r="V5990" i="1" s="1"/>
  <c r="P5990" i="1"/>
  <c r="N5990" i="1"/>
  <c r="O5990" i="1" s="1"/>
  <c r="Q5990" i="1" s="1"/>
  <c r="M5990" i="1"/>
  <c r="L5990" i="1"/>
  <c r="D5990" i="1"/>
  <c r="A5990" i="1"/>
  <c r="W5989" i="1"/>
  <c r="V5989" i="1" s="1"/>
  <c r="P5989" i="1"/>
  <c r="N5989" i="1"/>
  <c r="O5989" i="1" s="1"/>
  <c r="Q5989" i="1" s="1"/>
  <c r="M5989" i="1"/>
  <c r="L5989" i="1"/>
  <c r="D5989" i="1"/>
  <c r="A5989" i="1"/>
  <c r="W5988" i="1"/>
  <c r="V5988" i="1"/>
  <c r="P5988" i="1"/>
  <c r="M5988" i="1"/>
  <c r="L5988" i="1"/>
  <c r="D5988" i="1"/>
  <c r="A5988" i="1"/>
  <c r="W5987" i="1"/>
  <c r="V5987" i="1" s="1"/>
  <c r="M5987" i="1"/>
  <c r="P5987" i="1" s="1"/>
  <c r="L5987" i="1"/>
  <c r="D5987" i="1"/>
  <c r="A5987" i="1"/>
  <c r="W5986" i="1"/>
  <c r="V5986" i="1" s="1"/>
  <c r="P5986" i="1"/>
  <c r="N5986" i="1"/>
  <c r="O5986" i="1" s="1"/>
  <c r="Q5986" i="1" s="1"/>
  <c r="M5986" i="1"/>
  <c r="L5986" i="1"/>
  <c r="D5986" i="1"/>
  <c r="A5986" i="1"/>
  <c r="W5985" i="1"/>
  <c r="V5985" i="1" s="1"/>
  <c r="M5985" i="1"/>
  <c r="L5985" i="1"/>
  <c r="D5985" i="1"/>
  <c r="A5985" i="1"/>
  <c r="W5984" i="1"/>
  <c r="V5984" i="1"/>
  <c r="M5984" i="1"/>
  <c r="P5984" i="1" s="1"/>
  <c r="L5984" i="1"/>
  <c r="D5984" i="1"/>
  <c r="A5984" i="1"/>
  <c r="W5983" i="1"/>
  <c r="V5983" i="1" s="1"/>
  <c r="M5983" i="1"/>
  <c r="P5983" i="1" s="1"/>
  <c r="L5983" i="1"/>
  <c r="D5983" i="1"/>
  <c r="A5983" i="1"/>
  <c r="W5982" i="1"/>
  <c r="V5982" i="1" s="1"/>
  <c r="P5982" i="1"/>
  <c r="N5982" i="1"/>
  <c r="O5982" i="1" s="1"/>
  <c r="Q5982" i="1" s="1"/>
  <c r="M5982" i="1"/>
  <c r="L5982" i="1"/>
  <c r="D5982" i="1"/>
  <c r="A5982" i="1"/>
  <c r="W5981" i="1"/>
  <c r="V5981" i="1"/>
  <c r="P5981" i="1"/>
  <c r="M5981" i="1"/>
  <c r="N5981" i="1" s="1"/>
  <c r="O5981" i="1" s="1"/>
  <c r="Q5981" i="1" s="1"/>
  <c r="L5981" i="1"/>
  <c r="D5981" i="1"/>
  <c r="A5981" i="1"/>
  <c r="W5980" i="1"/>
  <c r="V5980" i="1"/>
  <c r="O5980" i="1"/>
  <c r="Q5980" i="1" s="1"/>
  <c r="M5980" i="1"/>
  <c r="N5980" i="1" s="1"/>
  <c r="L5980" i="1"/>
  <c r="D5980" i="1"/>
  <c r="A5980" i="1"/>
  <c r="W5979" i="1"/>
  <c r="V5979" i="1" s="1"/>
  <c r="M5979" i="1"/>
  <c r="P5979" i="1" s="1"/>
  <c r="L5979" i="1"/>
  <c r="N5979" i="1" s="1"/>
  <c r="O5979" i="1" s="1"/>
  <c r="Q5979" i="1" s="1"/>
  <c r="D5979" i="1"/>
  <c r="A5979" i="1"/>
  <c r="W5978" i="1"/>
  <c r="V5978" i="1" s="1"/>
  <c r="M5978" i="1"/>
  <c r="L5978" i="1"/>
  <c r="D5978" i="1"/>
  <c r="A5978" i="1"/>
  <c r="W5977" i="1"/>
  <c r="V5977" i="1"/>
  <c r="O5977" i="1"/>
  <c r="Q5977" i="1" s="1"/>
  <c r="M5977" i="1"/>
  <c r="N5977" i="1" s="1"/>
  <c r="L5977" i="1"/>
  <c r="D5977" i="1"/>
  <c r="A5977" i="1"/>
  <c r="W5976" i="1"/>
  <c r="V5976" i="1" s="1"/>
  <c r="Q5976" i="1"/>
  <c r="O5976" i="1"/>
  <c r="M5976" i="1"/>
  <c r="N5976" i="1" s="1"/>
  <c r="L5976" i="1"/>
  <c r="D5976" i="1"/>
  <c r="A5976" i="1"/>
  <c r="W5975" i="1"/>
  <c r="V5975" i="1"/>
  <c r="M5975" i="1"/>
  <c r="P5975" i="1" s="1"/>
  <c r="L5975" i="1"/>
  <c r="N5975" i="1" s="1"/>
  <c r="O5975" i="1" s="1"/>
  <c r="Q5975" i="1" s="1"/>
  <c r="D5975" i="1"/>
  <c r="A5975" i="1"/>
  <c r="W5974" i="1"/>
  <c r="V5974" i="1" s="1"/>
  <c r="P5974" i="1"/>
  <c r="M5974" i="1"/>
  <c r="N5974" i="1" s="1"/>
  <c r="O5974" i="1" s="1"/>
  <c r="Q5974" i="1" s="1"/>
  <c r="L5974" i="1"/>
  <c r="D5974" i="1"/>
  <c r="A5974" i="1"/>
  <c r="W5973" i="1"/>
  <c r="V5973" i="1"/>
  <c r="P5973" i="1"/>
  <c r="O5973" i="1"/>
  <c r="Q5973" i="1" s="1"/>
  <c r="N5973" i="1"/>
  <c r="M5973" i="1"/>
  <c r="L5973" i="1"/>
  <c r="D5973" i="1"/>
  <c r="A5973" i="1"/>
  <c r="W5972" i="1"/>
  <c r="V5972" i="1" s="1"/>
  <c r="M5972" i="1"/>
  <c r="L5972" i="1"/>
  <c r="D5972" i="1"/>
  <c r="A5972" i="1"/>
  <c r="W5971" i="1"/>
  <c r="V5971" i="1"/>
  <c r="N5971" i="1"/>
  <c r="O5971" i="1" s="1"/>
  <c r="Q5971" i="1" s="1"/>
  <c r="M5971" i="1"/>
  <c r="P5971" i="1" s="1"/>
  <c r="L5971" i="1"/>
  <c r="D5971" i="1"/>
  <c r="A5971" i="1"/>
  <c r="W5970" i="1"/>
  <c r="V5970" i="1" s="1"/>
  <c r="M5970" i="1"/>
  <c r="N5970" i="1" s="1"/>
  <c r="O5970" i="1" s="1"/>
  <c r="Q5970" i="1" s="1"/>
  <c r="L5970" i="1"/>
  <c r="D5970" i="1"/>
  <c r="A5970" i="1"/>
  <c r="W5969" i="1"/>
  <c r="V5969" i="1" s="1"/>
  <c r="Q5969" i="1"/>
  <c r="P5969" i="1"/>
  <c r="O5969" i="1"/>
  <c r="N5969" i="1"/>
  <c r="M5969" i="1"/>
  <c r="L5969" i="1"/>
  <c r="D5969" i="1"/>
  <c r="A5969" i="1"/>
  <c r="W5968" i="1"/>
  <c r="V5968" i="1" s="1"/>
  <c r="M5968" i="1"/>
  <c r="N5968" i="1" s="1"/>
  <c r="O5968" i="1" s="1"/>
  <c r="Q5968" i="1" s="1"/>
  <c r="L5968" i="1"/>
  <c r="D5968" i="1"/>
  <c r="A5968" i="1"/>
  <c r="W5967" i="1"/>
  <c r="V5967" i="1"/>
  <c r="N5967" i="1"/>
  <c r="O5967" i="1" s="1"/>
  <c r="Q5967" i="1" s="1"/>
  <c r="M5967" i="1"/>
  <c r="P5967" i="1" s="1"/>
  <c r="L5967" i="1"/>
  <c r="D5967" i="1"/>
  <c r="A5967" i="1"/>
  <c r="W5966" i="1"/>
  <c r="V5966" i="1" s="1"/>
  <c r="P5966" i="1"/>
  <c r="M5966" i="1"/>
  <c r="L5966" i="1"/>
  <c r="N5966" i="1" s="1"/>
  <c r="O5966" i="1" s="1"/>
  <c r="Q5966" i="1" s="1"/>
  <c r="D5966" i="1"/>
  <c r="A5966" i="1"/>
  <c r="W5965" i="1"/>
  <c r="V5965" i="1" s="1"/>
  <c r="P5965" i="1"/>
  <c r="N5965" i="1"/>
  <c r="O5965" i="1" s="1"/>
  <c r="Q5965" i="1" s="1"/>
  <c r="M5965" i="1"/>
  <c r="L5965" i="1"/>
  <c r="D5965" i="1"/>
  <c r="A5965" i="1"/>
  <c r="W5964" i="1"/>
  <c r="V5964" i="1" s="1"/>
  <c r="P5964" i="1"/>
  <c r="M5964" i="1"/>
  <c r="L5964" i="1"/>
  <c r="D5964" i="1"/>
  <c r="A5964" i="1"/>
  <c r="W5963" i="1"/>
  <c r="V5963" i="1" s="1"/>
  <c r="M5963" i="1"/>
  <c r="P5963" i="1" s="1"/>
  <c r="L5963" i="1"/>
  <c r="D5963" i="1"/>
  <c r="A5963" i="1"/>
  <c r="W5962" i="1"/>
  <c r="V5962" i="1" s="1"/>
  <c r="Q5962" i="1"/>
  <c r="P5962" i="1"/>
  <c r="N5962" i="1"/>
  <c r="O5962" i="1" s="1"/>
  <c r="M5962" i="1"/>
  <c r="L5962" i="1"/>
  <c r="D5962" i="1"/>
  <c r="A5962" i="1"/>
  <c r="W5961" i="1"/>
  <c r="V5961" i="1" s="1"/>
  <c r="P5961" i="1"/>
  <c r="N5961" i="1"/>
  <c r="O5961" i="1" s="1"/>
  <c r="Q5961" i="1" s="1"/>
  <c r="M5961" i="1"/>
  <c r="L5961" i="1"/>
  <c r="D5961" i="1"/>
  <c r="A5961" i="1"/>
  <c r="W5960" i="1"/>
  <c r="V5960" i="1"/>
  <c r="P5960" i="1"/>
  <c r="M5960" i="1"/>
  <c r="L5960" i="1"/>
  <c r="D5960" i="1"/>
  <c r="A5960" i="1"/>
  <c r="W5959" i="1"/>
  <c r="V5959" i="1" s="1"/>
  <c r="P5959" i="1"/>
  <c r="N5959" i="1"/>
  <c r="O5959" i="1" s="1"/>
  <c r="Q5959" i="1" s="1"/>
  <c r="M5959" i="1"/>
  <c r="L5959" i="1"/>
  <c r="D5959" i="1"/>
  <c r="A5959" i="1"/>
  <c r="W5958" i="1"/>
  <c r="V5958" i="1" s="1"/>
  <c r="P5958" i="1"/>
  <c r="M5958" i="1"/>
  <c r="N5958" i="1" s="1"/>
  <c r="O5958" i="1" s="1"/>
  <c r="Q5958" i="1" s="1"/>
  <c r="L5958" i="1"/>
  <c r="D5958" i="1"/>
  <c r="A5958" i="1"/>
  <c r="W5957" i="1"/>
  <c r="V5957" i="1"/>
  <c r="M5957" i="1"/>
  <c r="P5957" i="1" s="1"/>
  <c r="L5957" i="1"/>
  <c r="D5957" i="1"/>
  <c r="A5957" i="1"/>
  <c r="W5956" i="1"/>
  <c r="V5956" i="1"/>
  <c r="P5956" i="1"/>
  <c r="M5956" i="1"/>
  <c r="L5956" i="1"/>
  <c r="N5956" i="1" s="1"/>
  <c r="O5956" i="1" s="1"/>
  <c r="Q5956" i="1" s="1"/>
  <c r="D5956" i="1"/>
  <c r="A5956" i="1"/>
  <c r="W5955" i="1"/>
  <c r="V5955" i="1" s="1"/>
  <c r="N5955" i="1"/>
  <c r="O5955" i="1" s="1"/>
  <c r="Q5955" i="1" s="1"/>
  <c r="M5955" i="1"/>
  <c r="P5955" i="1" s="1"/>
  <c r="L5955" i="1"/>
  <c r="D5955" i="1"/>
  <c r="A5955" i="1"/>
  <c r="W5954" i="1"/>
  <c r="V5954" i="1" s="1"/>
  <c r="P5954" i="1"/>
  <c r="M5954" i="1"/>
  <c r="N5954" i="1" s="1"/>
  <c r="O5954" i="1" s="1"/>
  <c r="Q5954" i="1" s="1"/>
  <c r="L5954" i="1"/>
  <c r="D5954" i="1"/>
  <c r="A5954" i="1"/>
  <c r="W5953" i="1"/>
  <c r="V5953" i="1"/>
  <c r="M5953" i="1"/>
  <c r="P5953" i="1" s="1"/>
  <c r="L5953" i="1"/>
  <c r="D5953" i="1"/>
  <c r="A5953" i="1"/>
  <c r="W5952" i="1"/>
  <c r="V5952" i="1"/>
  <c r="M5952" i="1"/>
  <c r="P5952" i="1" s="1"/>
  <c r="L5952" i="1"/>
  <c r="N5952" i="1" s="1"/>
  <c r="O5952" i="1" s="1"/>
  <c r="Q5952" i="1" s="1"/>
  <c r="D5952" i="1"/>
  <c r="A5952" i="1"/>
  <c r="W5951" i="1"/>
  <c r="V5951" i="1" s="1"/>
  <c r="N5951" i="1"/>
  <c r="O5951" i="1" s="1"/>
  <c r="Q5951" i="1" s="1"/>
  <c r="M5951" i="1"/>
  <c r="P5951" i="1" s="1"/>
  <c r="L5951" i="1"/>
  <c r="D5951" i="1"/>
  <c r="A5951" i="1"/>
  <c r="W5950" i="1"/>
  <c r="V5950" i="1" s="1"/>
  <c r="P5950" i="1"/>
  <c r="M5950" i="1"/>
  <c r="N5950" i="1" s="1"/>
  <c r="O5950" i="1" s="1"/>
  <c r="Q5950" i="1" s="1"/>
  <c r="L5950" i="1"/>
  <c r="D5950" i="1"/>
  <c r="A5950" i="1"/>
  <c r="W5949" i="1"/>
  <c r="V5949" i="1"/>
  <c r="M5949" i="1"/>
  <c r="P5949" i="1" s="1"/>
  <c r="L5949" i="1"/>
  <c r="D5949" i="1"/>
  <c r="A5949" i="1"/>
  <c r="W5948" i="1"/>
  <c r="V5948" i="1"/>
  <c r="M5948" i="1"/>
  <c r="P5948" i="1" s="1"/>
  <c r="L5948" i="1"/>
  <c r="N5948" i="1" s="1"/>
  <c r="O5948" i="1" s="1"/>
  <c r="Q5948" i="1" s="1"/>
  <c r="D5948" i="1"/>
  <c r="A5948" i="1"/>
  <c r="W5947" i="1"/>
  <c r="V5947" i="1" s="1"/>
  <c r="N5947" i="1"/>
  <c r="O5947" i="1" s="1"/>
  <c r="Q5947" i="1" s="1"/>
  <c r="M5947" i="1"/>
  <c r="P5947" i="1" s="1"/>
  <c r="L5947" i="1"/>
  <c r="D5947" i="1"/>
  <c r="A5947" i="1"/>
  <c r="W5946" i="1"/>
  <c r="V5946" i="1" s="1"/>
  <c r="P5946" i="1"/>
  <c r="M5946" i="1"/>
  <c r="N5946" i="1" s="1"/>
  <c r="O5946" i="1" s="1"/>
  <c r="Q5946" i="1" s="1"/>
  <c r="L5946" i="1"/>
  <c r="D5946" i="1"/>
  <c r="A5946" i="1"/>
  <c r="W5945" i="1"/>
  <c r="V5945" i="1"/>
  <c r="M5945" i="1"/>
  <c r="P5945" i="1" s="1"/>
  <c r="L5945" i="1"/>
  <c r="D5945" i="1"/>
  <c r="A5945" i="1"/>
  <c r="W5944" i="1"/>
  <c r="V5944" i="1"/>
  <c r="M5944" i="1"/>
  <c r="P5944" i="1" s="1"/>
  <c r="L5944" i="1"/>
  <c r="N5944" i="1" s="1"/>
  <c r="O5944" i="1" s="1"/>
  <c r="Q5944" i="1" s="1"/>
  <c r="D5944" i="1"/>
  <c r="A5944" i="1"/>
  <c r="W5943" i="1"/>
  <c r="V5943" i="1" s="1"/>
  <c r="N5943" i="1"/>
  <c r="O5943" i="1" s="1"/>
  <c r="Q5943" i="1" s="1"/>
  <c r="M5943" i="1"/>
  <c r="P5943" i="1" s="1"/>
  <c r="L5943" i="1"/>
  <c r="D5943" i="1"/>
  <c r="A5943" i="1"/>
  <c r="W5942" i="1"/>
  <c r="V5942" i="1" s="1"/>
  <c r="P5942" i="1"/>
  <c r="M5942" i="1"/>
  <c r="N5942" i="1" s="1"/>
  <c r="O5942" i="1" s="1"/>
  <c r="Q5942" i="1" s="1"/>
  <c r="L5942" i="1"/>
  <c r="D5942" i="1"/>
  <c r="A5942" i="1"/>
  <c r="W5941" i="1"/>
  <c r="V5941" i="1"/>
  <c r="M5941" i="1"/>
  <c r="P5941" i="1" s="1"/>
  <c r="L5941" i="1"/>
  <c r="D5941" i="1"/>
  <c r="A5941" i="1"/>
  <c r="W5940" i="1"/>
  <c r="V5940" i="1"/>
  <c r="M5940" i="1"/>
  <c r="P5940" i="1" s="1"/>
  <c r="L5940" i="1"/>
  <c r="N5940" i="1" s="1"/>
  <c r="O5940" i="1" s="1"/>
  <c r="Q5940" i="1" s="1"/>
  <c r="D5940" i="1"/>
  <c r="A5940" i="1"/>
  <c r="W5939" i="1"/>
  <c r="V5939" i="1" s="1"/>
  <c r="N5939" i="1"/>
  <c r="O5939" i="1" s="1"/>
  <c r="Q5939" i="1" s="1"/>
  <c r="M5939" i="1"/>
  <c r="P5939" i="1" s="1"/>
  <c r="L5939" i="1"/>
  <c r="D5939" i="1"/>
  <c r="A5939" i="1"/>
  <c r="W5938" i="1"/>
  <c r="V5938" i="1" s="1"/>
  <c r="P5938" i="1"/>
  <c r="M5938" i="1"/>
  <c r="N5938" i="1" s="1"/>
  <c r="O5938" i="1" s="1"/>
  <c r="Q5938" i="1" s="1"/>
  <c r="L5938" i="1"/>
  <c r="D5938" i="1"/>
  <c r="A5938" i="1"/>
  <c r="W5937" i="1"/>
  <c r="V5937" i="1"/>
  <c r="M5937" i="1"/>
  <c r="P5937" i="1" s="1"/>
  <c r="L5937" i="1"/>
  <c r="D5937" i="1"/>
  <c r="A5937" i="1"/>
  <c r="W5936" i="1"/>
  <c r="V5936" i="1"/>
  <c r="M5936" i="1"/>
  <c r="P5936" i="1" s="1"/>
  <c r="L5936" i="1"/>
  <c r="D5936" i="1"/>
  <c r="A5936" i="1"/>
  <c r="W5935" i="1"/>
  <c r="V5935" i="1" s="1"/>
  <c r="N5935" i="1"/>
  <c r="O5935" i="1" s="1"/>
  <c r="Q5935" i="1" s="1"/>
  <c r="M5935" i="1"/>
  <c r="P5935" i="1" s="1"/>
  <c r="L5935" i="1"/>
  <c r="D5935" i="1"/>
  <c r="A5935" i="1"/>
  <c r="W5934" i="1"/>
  <c r="V5934" i="1" s="1"/>
  <c r="P5934" i="1"/>
  <c r="M5934" i="1"/>
  <c r="N5934" i="1" s="1"/>
  <c r="O5934" i="1" s="1"/>
  <c r="Q5934" i="1" s="1"/>
  <c r="L5934" i="1"/>
  <c r="D5934" i="1"/>
  <c r="A5934" i="1"/>
  <c r="W5933" i="1"/>
  <c r="V5933" i="1"/>
  <c r="M5933" i="1"/>
  <c r="P5933" i="1" s="1"/>
  <c r="L5933" i="1"/>
  <c r="D5933" i="1"/>
  <c r="A5933" i="1"/>
  <c r="W5932" i="1"/>
  <c r="V5932" i="1"/>
  <c r="M5932" i="1"/>
  <c r="P5932" i="1" s="1"/>
  <c r="L5932" i="1"/>
  <c r="D5932" i="1"/>
  <c r="A5932" i="1"/>
  <c r="W5931" i="1"/>
  <c r="V5931" i="1" s="1"/>
  <c r="N5931" i="1"/>
  <c r="O5931" i="1" s="1"/>
  <c r="Q5931" i="1" s="1"/>
  <c r="M5931" i="1"/>
  <c r="P5931" i="1" s="1"/>
  <c r="L5931" i="1"/>
  <c r="D5931" i="1"/>
  <c r="A5931" i="1"/>
  <c r="W5930" i="1"/>
  <c r="V5930" i="1" s="1"/>
  <c r="P5930" i="1"/>
  <c r="M5930" i="1"/>
  <c r="N5930" i="1" s="1"/>
  <c r="O5930" i="1" s="1"/>
  <c r="Q5930" i="1" s="1"/>
  <c r="L5930" i="1"/>
  <c r="D5930" i="1"/>
  <c r="A5930" i="1"/>
  <c r="W5929" i="1"/>
  <c r="V5929" i="1"/>
  <c r="M5929" i="1"/>
  <c r="P5929" i="1" s="1"/>
  <c r="L5929" i="1"/>
  <c r="D5929" i="1"/>
  <c r="A5929" i="1"/>
  <c r="W5928" i="1"/>
  <c r="V5928" i="1" s="1"/>
  <c r="M5928" i="1"/>
  <c r="P5928" i="1" s="1"/>
  <c r="L5928" i="1"/>
  <c r="D5928" i="1"/>
  <c r="A5928" i="1"/>
  <c r="W5927" i="1"/>
  <c r="V5927" i="1" s="1"/>
  <c r="N5927" i="1"/>
  <c r="O5927" i="1" s="1"/>
  <c r="Q5927" i="1" s="1"/>
  <c r="M5927" i="1"/>
  <c r="P5927" i="1" s="1"/>
  <c r="L5927" i="1"/>
  <c r="D5927" i="1"/>
  <c r="A5927" i="1"/>
  <c r="W5926" i="1"/>
  <c r="V5926" i="1" s="1"/>
  <c r="P5926" i="1"/>
  <c r="M5926" i="1"/>
  <c r="N5926" i="1" s="1"/>
  <c r="O5926" i="1" s="1"/>
  <c r="Q5926" i="1" s="1"/>
  <c r="L5926" i="1"/>
  <c r="D5926" i="1"/>
  <c r="A5926" i="1"/>
  <c r="W5925" i="1"/>
  <c r="V5925" i="1"/>
  <c r="M5925" i="1"/>
  <c r="P5925" i="1" s="1"/>
  <c r="L5925" i="1"/>
  <c r="D5925" i="1"/>
  <c r="A5925" i="1"/>
  <c r="W5924" i="1"/>
  <c r="V5924" i="1" s="1"/>
  <c r="M5924" i="1"/>
  <c r="P5924" i="1" s="1"/>
  <c r="L5924" i="1"/>
  <c r="D5924" i="1"/>
  <c r="A5924" i="1"/>
  <c r="W5923" i="1"/>
  <c r="V5923" i="1" s="1"/>
  <c r="N5923" i="1"/>
  <c r="O5923" i="1" s="1"/>
  <c r="Q5923" i="1" s="1"/>
  <c r="M5923" i="1"/>
  <c r="P5923" i="1" s="1"/>
  <c r="L5923" i="1"/>
  <c r="D5923" i="1"/>
  <c r="A5923" i="1"/>
  <c r="W5922" i="1"/>
  <c r="V5922" i="1" s="1"/>
  <c r="P5922" i="1"/>
  <c r="M5922" i="1"/>
  <c r="N5922" i="1" s="1"/>
  <c r="O5922" i="1" s="1"/>
  <c r="Q5922" i="1" s="1"/>
  <c r="L5922" i="1"/>
  <c r="D5922" i="1"/>
  <c r="A5922" i="1"/>
  <c r="W5921" i="1"/>
  <c r="V5921" i="1"/>
  <c r="M5921" i="1"/>
  <c r="P5921" i="1" s="1"/>
  <c r="L5921" i="1"/>
  <c r="D5921" i="1"/>
  <c r="A5921" i="1"/>
  <c r="W5920" i="1"/>
  <c r="V5920" i="1" s="1"/>
  <c r="M5920" i="1"/>
  <c r="P5920" i="1" s="1"/>
  <c r="L5920" i="1"/>
  <c r="D5920" i="1"/>
  <c r="A5920" i="1"/>
  <c r="W5919" i="1"/>
  <c r="V5919" i="1" s="1"/>
  <c r="N5919" i="1"/>
  <c r="O5919" i="1" s="1"/>
  <c r="Q5919" i="1" s="1"/>
  <c r="M5919" i="1"/>
  <c r="P5919" i="1" s="1"/>
  <c r="L5919" i="1"/>
  <c r="D5919" i="1"/>
  <c r="A5919" i="1"/>
  <c r="W5918" i="1"/>
  <c r="V5918" i="1" s="1"/>
  <c r="P5918" i="1"/>
  <c r="M5918" i="1"/>
  <c r="N5918" i="1" s="1"/>
  <c r="O5918" i="1" s="1"/>
  <c r="Q5918" i="1" s="1"/>
  <c r="L5918" i="1"/>
  <c r="D5918" i="1"/>
  <c r="A5918" i="1"/>
  <c r="W5917" i="1"/>
  <c r="V5917" i="1"/>
  <c r="M5917" i="1"/>
  <c r="P5917" i="1" s="1"/>
  <c r="L5917" i="1"/>
  <c r="D5917" i="1"/>
  <c r="A5917" i="1"/>
  <c r="W5916" i="1"/>
  <c r="V5916" i="1" s="1"/>
  <c r="M5916" i="1"/>
  <c r="P5916" i="1" s="1"/>
  <c r="L5916" i="1"/>
  <c r="D5916" i="1"/>
  <c r="A5916" i="1"/>
  <c r="W5915" i="1"/>
  <c r="V5915" i="1" s="1"/>
  <c r="N5915" i="1"/>
  <c r="O5915" i="1" s="1"/>
  <c r="Q5915" i="1" s="1"/>
  <c r="M5915" i="1"/>
  <c r="P5915" i="1" s="1"/>
  <c r="L5915" i="1"/>
  <c r="D5915" i="1"/>
  <c r="A5915" i="1"/>
  <c r="W5914" i="1"/>
  <c r="V5914" i="1" s="1"/>
  <c r="P5914" i="1"/>
  <c r="M5914" i="1"/>
  <c r="N5914" i="1" s="1"/>
  <c r="O5914" i="1" s="1"/>
  <c r="Q5914" i="1" s="1"/>
  <c r="L5914" i="1"/>
  <c r="D5914" i="1"/>
  <c r="A5914" i="1"/>
  <c r="W5913" i="1"/>
  <c r="V5913" i="1"/>
  <c r="M5913" i="1"/>
  <c r="P5913" i="1" s="1"/>
  <c r="L5913" i="1"/>
  <c r="D5913" i="1"/>
  <c r="A5913" i="1"/>
  <c r="W5912" i="1"/>
  <c r="V5912" i="1" s="1"/>
  <c r="M5912" i="1"/>
  <c r="P5912" i="1" s="1"/>
  <c r="L5912" i="1"/>
  <c r="D5912" i="1"/>
  <c r="A5912" i="1"/>
  <c r="W5911" i="1"/>
  <c r="V5911" i="1" s="1"/>
  <c r="N5911" i="1"/>
  <c r="O5911" i="1" s="1"/>
  <c r="Q5911" i="1" s="1"/>
  <c r="M5911" i="1"/>
  <c r="P5911" i="1" s="1"/>
  <c r="L5911" i="1"/>
  <c r="D5911" i="1"/>
  <c r="A5911" i="1"/>
  <c r="W5910" i="1"/>
  <c r="V5910" i="1" s="1"/>
  <c r="P5910" i="1"/>
  <c r="M5910" i="1"/>
  <c r="N5910" i="1" s="1"/>
  <c r="O5910" i="1" s="1"/>
  <c r="Q5910" i="1" s="1"/>
  <c r="L5910" i="1"/>
  <c r="D5910" i="1"/>
  <c r="A5910" i="1"/>
  <c r="W5909" i="1"/>
  <c r="V5909" i="1"/>
  <c r="M5909" i="1"/>
  <c r="P5909" i="1" s="1"/>
  <c r="L5909" i="1"/>
  <c r="D5909" i="1"/>
  <c r="A5909" i="1"/>
  <c r="W5908" i="1"/>
  <c r="V5908" i="1" s="1"/>
  <c r="M5908" i="1"/>
  <c r="P5908" i="1" s="1"/>
  <c r="L5908" i="1"/>
  <c r="D5908" i="1"/>
  <c r="A5908" i="1"/>
  <c r="W5907" i="1"/>
  <c r="V5907" i="1" s="1"/>
  <c r="N5907" i="1"/>
  <c r="O5907" i="1" s="1"/>
  <c r="Q5907" i="1" s="1"/>
  <c r="M5907" i="1"/>
  <c r="P5907" i="1" s="1"/>
  <c r="L5907" i="1"/>
  <c r="D5907" i="1"/>
  <c r="A5907" i="1"/>
  <c r="W5906" i="1"/>
  <c r="V5906" i="1" s="1"/>
  <c r="P5906" i="1"/>
  <c r="M5906" i="1"/>
  <c r="N5906" i="1" s="1"/>
  <c r="O5906" i="1" s="1"/>
  <c r="Q5906" i="1" s="1"/>
  <c r="L5906" i="1"/>
  <c r="D5906" i="1"/>
  <c r="A5906" i="1"/>
  <c r="W5905" i="1"/>
  <c r="V5905" i="1"/>
  <c r="M5905" i="1"/>
  <c r="P5905" i="1" s="1"/>
  <c r="L5905" i="1"/>
  <c r="D5905" i="1"/>
  <c r="A5905" i="1"/>
  <c r="W5904" i="1"/>
  <c r="V5904" i="1" s="1"/>
  <c r="M5904" i="1"/>
  <c r="P5904" i="1" s="1"/>
  <c r="L5904" i="1"/>
  <c r="D5904" i="1"/>
  <c r="A5904" i="1"/>
  <c r="W5903" i="1"/>
  <c r="V5903" i="1" s="1"/>
  <c r="N5903" i="1"/>
  <c r="O5903" i="1" s="1"/>
  <c r="Q5903" i="1" s="1"/>
  <c r="M5903" i="1"/>
  <c r="P5903" i="1" s="1"/>
  <c r="L5903" i="1"/>
  <c r="D5903" i="1"/>
  <c r="A5903" i="1"/>
  <c r="W5902" i="1"/>
  <c r="V5902" i="1" s="1"/>
  <c r="P5902" i="1"/>
  <c r="M5902" i="1"/>
  <c r="N5902" i="1" s="1"/>
  <c r="O5902" i="1" s="1"/>
  <c r="Q5902" i="1" s="1"/>
  <c r="L5902" i="1"/>
  <c r="D5902" i="1"/>
  <c r="A5902" i="1"/>
  <c r="W5901" i="1"/>
  <c r="V5901" i="1"/>
  <c r="M5901" i="1"/>
  <c r="P5901" i="1" s="1"/>
  <c r="L5901" i="1"/>
  <c r="D5901" i="1"/>
  <c r="A5901" i="1"/>
  <c r="W5900" i="1"/>
  <c r="V5900" i="1" s="1"/>
  <c r="M5900" i="1"/>
  <c r="P5900" i="1" s="1"/>
  <c r="L5900" i="1"/>
  <c r="D5900" i="1"/>
  <c r="A5900" i="1"/>
  <c r="W5899" i="1"/>
  <c r="V5899" i="1" s="1"/>
  <c r="N5899" i="1"/>
  <c r="O5899" i="1" s="1"/>
  <c r="Q5899" i="1" s="1"/>
  <c r="M5899" i="1"/>
  <c r="P5899" i="1" s="1"/>
  <c r="L5899" i="1"/>
  <c r="D5899" i="1"/>
  <c r="A5899" i="1"/>
  <c r="W5898" i="1"/>
  <c r="V5898" i="1" s="1"/>
  <c r="P5898" i="1"/>
  <c r="M5898" i="1"/>
  <c r="N5898" i="1" s="1"/>
  <c r="O5898" i="1" s="1"/>
  <c r="Q5898" i="1" s="1"/>
  <c r="L5898" i="1"/>
  <c r="D5898" i="1"/>
  <c r="A5898" i="1"/>
  <c r="W5897" i="1"/>
  <c r="V5897" i="1"/>
  <c r="M5897" i="1"/>
  <c r="P5897" i="1" s="1"/>
  <c r="L5897" i="1"/>
  <c r="D5897" i="1"/>
  <c r="A5897" i="1"/>
  <c r="W5896" i="1"/>
  <c r="V5896" i="1" s="1"/>
  <c r="M5896" i="1"/>
  <c r="P5896" i="1" s="1"/>
  <c r="L5896" i="1"/>
  <c r="D5896" i="1"/>
  <c r="A5896" i="1"/>
  <c r="W5895" i="1"/>
  <c r="V5895" i="1" s="1"/>
  <c r="N5895" i="1"/>
  <c r="O5895" i="1" s="1"/>
  <c r="Q5895" i="1" s="1"/>
  <c r="M5895" i="1"/>
  <c r="P5895" i="1" s="1"/>
  <c r="L5895" i="1"/>
  <c r="D5895" i="1"/>
  <c r="A5895" i="1"/>
  <c r="W5894" i="1"/>
  <c r="V5894" i="1" s="1"/>
  <c r="P5894" i="1"/>
  <c r="M5894" i="1"/>
  <c r="N5894" i="1" s="1"/>
  <c r="O5894" i="1" s="1"/>
  <c r="Q5894" i="1" s="1"/>
  <c r="L5894" i="1"/>
  <c r="D5894" i="1"/>
  <c r="A5894" i="1"/>
  <c r="W5893" i="1"/>
  <c r="V5893" i="1"/>
  <c r="M5893" i="1"/>
  <c r="P5893" i="1" s="1"/>
  <c r="L5893" i="1"/>
  <c r="D5893" i="1"/>
  <c r="A5893" i="1"/>
  <c r="W5892" i="1"/>
  <c r="V5892" i="1" s="1"/>
  <c r="M5892" i="1"/>
  <c r="P5892" i="1" s="1"/>
  <c r="L5892" i="1"/>
  <c r="D5892" i="1"/>
  <c r="A5892" i="1"/>
  <c r="W5891" i="1"/>
  <c r="V5891" i="1" s="1"/>
  <c r="N5891" i="1"/>
  <c r="O5891" i="1" s="1"/>
  <c r="Q5891" i="1" s="1"/>
  <c r="M5891" i="1"/>
  <c r="P5891" i="1" s="1"/>
  <c r="L5891" i="1"/>
  <c r="D5891" i="1"/>
  <c r="A5891" i="1"/>
  <c r="W5890" i="1"/>
  <c r="V5890" i="1" s="1"/>
  <c r="P5890" i="1"/>
  <c r="M5890" i="1"/>
  <c r="N5890" i="1" s="1"/>
  <c r="O5890" i="1" s="1"/>
  <c r="Q5890" i="1" s="1"/>
  <c r="L5890" i="1"/>
  <c r="D5890" i="1"/>
  <c r="A5890" i="1"/>
  <c r="W5889" i="1"/>
  <c r="V5889" i="1"/>
  <c r="M5889" i="1"/>
  <c r="P5889" i="1" s="1"/>
  <c r="L5889" i="1"/>
  <c r="D5889" i="1"/>
  <c r="A5889" i="1"/>
  <c r="W5888" i="1"/>
  <c r="V5888" i="1" s="1"/>
  <c r="M5888" i="1"/>
  <c r="P5888" i="1" s="1"/>
  <c r="L5888" i="1"/>
  <c r="D5888" i="1"/>
  <c r="A5888" i="1"/>
  <c r="W5887" i="1"/>
  <c r="V5887" i="1" s="1"/>
  <c r="N5887" i="1"/>
  <c r="O5887" i="1" s="1"/>
  <c r="Q5887" i="1" s="1"/>
  <c r="M5887" i="1"/>
  <c r="P5887" i="1" s="1"/>
  <c r="L5887" i="1"/>
  <c r="D5887" i="1"/>
  <c r="A5887" i="1"/>
  <c r="W5886" i="1"/>
  <c r="V5886" i="1" s="1"/>
  <c r="P5886" i="1"/>
  <c r="M5886" i="1"/>
  <c r="N5886" i="1" s="1"/>
  <c r="O5886" i="1" s="1"/>
  <c r="Q5886" i="1" s="1"/>
  <c r="L5886" i="1"/>
  <c r="D5886" i="1"/>
  <c r="A5886" i="1"/>
  <c r="W5885" i="1"/>
  <c r="V5885" i="1"/>
  <c r="M5885" i="1"/>
  <c r="P5885" i="1" s="1"/>
  <c r="L5885" i="1"/>
  <c r="D5885" i="1"/>
  <c r="A5885" i="1"/>
  <c r="W5884" i="1"/>
  <c r="V5884" i="1" s="1"/>
  <c r="M5884" i="1"/>
  <c r="P5884" i="1" s="1"/>
  <c r="L5884" i="1"/>
  <c r="D5884" i="1"/>
  <c r="A5884" i="1"/>
  <c r="W5883" i="1"/>
  <c r="V5883" i="1" s="1"/>
  <c r="N5883" i="1"/>
  <c r="O5883" i="1" s="1"/>
  <c r="Q5883" i="1" s="1"/>
  <c r="M5883" i="1"/>
  <c r="P5883" i="1" s="1"/>
  <c r="L5883" i="1"/>
  <c r="D5883" i="1"/>
  <c r="A5883" i="1"/>
  <c r="W5882" i="1"/>
  <c r="V5882" i="1" s="1"/>
  <c r="P5882" i="1"/>
  <c r="M5882" i="1"/>
  <c r="N5882" i="1" s="1"/>
  <c r="O5882" i="1" s="1"/>
  <c r="Q5882" i="1" s="1"/>
  <c r="L5882" i="1"/>
  <c r="D5882" i="1"/>
  <c r="A5882" i="1"/>
  <c r="W5881" i="1"/>
  <c r="V5881" i="1"/>
  <c r="M5881" i="1"/>
  <c r="P5881" i="1" s="1"/>
  <c r="L5881" i="1"/>
  <c r="D5881" i="1"/>
  <c r="A5881" i="1"/>
  <c r="W5880" i="1"/>
  <c r="V5880" i="1" s="1"/>
  <c r="M5880" i="1"/>
  <c r="P5880" i="1" s="1"/>
  <c r="L5880" i="1"/>
  <c r="D5880" i="1"/>
  <c r="A5880" i="1"/>
  <c r="W5879" i="1"/>
  <c r="V5879" i="1" s="1"/>
  <c r="N5879" i="1"/>
  <c r="O5879" i="1" s="1"/>
  <c r="Q5879" i="1" s="1"/>
  <c r="M5879" i="1"/>
  <c r="P5879" i="1" s="1"/>
  <c r="L5879" i="1"/>
  <c r="D5879" i="1"/>
  <c r="A5879" i="1"/>
  <c r="W5878" i="1"/>
  <c r="V5878" i="1" s="1"/>
  <c r="P5878" i="1"/>
  <c r="M5878" i="1"/>
  <c r="N5878" i="1" s="1"/>
  <c r="O5878" i="1" s="1"/>
  <c r="Q5878" i="1" s="1"/>
  <c r="L5878" i="1"/>
  <c r="D5878" i="1"/>
  <c r="A5878" i="1"/>
  <c r="W5877" i="1"/>
  <c r="V5877" i="1"/>
  <c r="M5877" i="1"/>
  <c r="P5877" i="1" s="1"/>
  <c r="L5877" i="1"/>
  <c r="D5877" i="1"/>
  <c r="A5877" i="1"/>
  <c r="W5876" i="1"/>
  <c r="V5876" i="1" s="1"/>
  <c r="M5876" i="1"/>
  <c r="P5876" i="1" s="1"/>
  <c r="L5876" i="1"/>
  <c r="D5876" i="1"/>
  <c r="A5876" i="1"/>
  <c r="W5875" i="1"/>
  <c r="V5875" i="1" s="1"/>
  <c r="N5875" i="1"/>
  <c r="O5875" i="1" s="1"/>
  <c r="Q5875" i="1" s="1"/>
  <c r="M5875" i="1"/>
  <c r="P5875" i="1" s="1"/>
  <c r="L5875" i="1"/>
  <c r="D5875" i="1"/>
  <c r="A5875" i="1"/>
  <c r="W5874" i="1"/>
  <c r="V5874" i="1" s="1"/>
  <c r="P5874" i="1"/>
  <c r="M5874" i="1"/>
  <c r="N5874" i="1" s="1"/>
  <c r="O5874" i="1" s="1"/>
  <c r="Q5874" i="1" s="1"/>
  <c r="L5874" i="1"/>
  <c r="D5874" i="1"/>
  <c r="A5874" i="1"/>
  <c r="W5873" i="1"/>
  <c r="V5873" i="1"/>
  <c r="M5873" i="1"/>
  <c r="P5873" i="1" s="1"/>
  <c r="L5873" i="1"/>
  <c r="D5873" i="1"/>
  <c r="A5873" i="1"/>
  <c r="W5872" i="1"/>
  <c r="V5872" i="1" s="1"/>
  <c r="M5872" i="1"/>
  <c r="P5872" i="1" s="1"/>
  <c r="L5872" i="1"/>
  <c r="D5872" i="1"/>
  <c r="A5872" i="1"/>
  <c r="W5871" i="1"/>
  <c r="V5871" i="1" s="1"/>
  <c r="N5871" i="1"/>
  <c r="O5871" i="1" s="1"/>
  <c r="Q5871" i="1" s="1"/>
  <c r="M5871" i="1"/>
  <c r="P5871" i="1" s="1"/>
  <c r="L5871" i="1"/>
  <c r="D5871" i="1"/>
  <c r="A5871" i="1"/>
  <c r="W5870" i="1"/>
  <c r="V5870" i="1" s="1"/>
  <c r="P5870" i="1"/>
  <c r="M5870" i="1"/>
  <c r="N5870" i="1" s="1"/>
  <c r="O5870" i="1" s="1"/>
  <c r="Q5870" i="1" s="1"/>
  <c r="L5870" i="1"/>
  <c r="D5870" i="1"/>
  <c r="A5870" i="1"/>
  <c r="W5869" i="1"/>
  <c r="V5869" i="1"/>
  <c r="M5869" i="1"/>
  <c r="P5869" i="1" s="1"/>
  <c r="L5869" i="1"/>
  <c r="D5869" i="1"/>
  <c r="A5869" i="1"/>
  <c r="W5868" i="1"/>
  <c r="V5868" i="1" s="1"/>
  <c r="M5868" i="1"/>
  <c r="P5868" i="1" s="1"/>
  <c r="L5868" i="1"/>
  <c r="D5868" i="1"/>
  <c r="A5868" i="1"/>
  <c r="W5867" i="1"/>
  <c r="V5867" i="1" s="1"/>
  <c r="N5867" i="1"/>
  <c r="O5867" i="1" s="1"/>
  <c r="Q5867" i="1" s="1"/>
  <c r="M5867" i="1"/>
  <c r="P5867" i="1" s="1"/>
  <c r="L5867" i="1"/>
  <c r="D5867" i="1"/>
  <c r="A5867" i="1"/>
  <c r="W5866" i="1"/>
  <c r="V5866" i="1" s="1"/>
  <c r="P5866" i="1"/>
  <c r="M5866" i="1"/>
  <c r="N5866" i="1" s="1"/>
  <c r="O5866" i="1" s="1"/>
  <c r="Q5866" i="1" s="1"/>
  <c r="L5866" i="1"/>
  <c r="D5866" i="1"/>
  <c r="A5866" i="1"/>
  <c r="W5865" i="1"/>
  <c r="V5865" i="1"/>
  <c r="M5865" i="1"/>
  <c r="P5865" i="1" s="1"/>
  <c r="L5865" i="1"/>
  <c r="D5865" i="1"/>
  <c r="A5865" i="1"/>
  <c r="W5864" i="1"/>
  <c r="V5864" i="1" s="1"/>
  <c r="M5864" i="1"/>
  <c r="P5864" i="1" s="1"/>
  <c r="L5864" i="1"/>
  <c r="D5864" i="1"/>
  <c r="A5864" i="1"/>
  <c r="W5863" i="1"/>
  <c r="V5863" i="1" s="1"/>
  <c r="N5863" i="1"/>
  <c r="O5863" i="1" s="1"/>
  <c r="Q5863" i="1" s="1"/>
  <c r="M5863" i="1"/>
  <c r="P5863" i="1" s="1"/>
  <c r="L5863" i="1"/>
  <c r="D5863" i="1"/>
  <c r="A5863" i="1"/>
  <c r="W5862" i="1"/>
  <c r="V5862" i="1" s="1"/>
  <c r="P5862" i="1"/>
  <c r="M5862" i="1"/>
  <c r="N5862" i="1" s="1"/>
  <c r="O5862" i="1" s="1"/>
  <c r="Q5862" i="1" s="1"/>
  <c r="L5862" i="1"/>
  <c r="D5862" i="1"/>
  <c r="A5862" i="1"/>
  <c r="W5861" i="1"/>
  <c r="V5861" i="1"/>
  <c r="M5861" i="1"/>
  <c r="P5861" i="1" s="1"/>
  <c r="L5861" i="1"/>
  <c r="D5861" i="1"/>
  <c r="A5861" i="1"/>
  <c r="W5860" i="1"/>
  <c r="V5860" i="1" s="1"/>
  <c r="M5860" i="1"/>
  <c r="P5860" i="1" s="1"/>
  <c r="L5860" i="1"/>
  <c r="D5860" i="1"/>
  <c r="A5860" i="1"/>
  <c r="W5859" i="1"/>
  <c r="V5859" i="1" s="1"/>
  <c r="N5859" i="1"/>
  <c r="O5859" i="1" s="1"/>
  <c r="Q5859" i="1" s="1"/>
  <c r="M5859" i="1"/>
  <c r="P5859" i="1" s="1"/>
  <c r="L5859" i="1"/>
  <c r="D5859" i="1"/>
  <c r="A5859" i="1"/>
  <c r="W5858" i="1"/>
  <c r="V5858" i="1" s="1"/>
  <c r="P5858" i="1"/>
  <c r="M5858" i="1"/>
  <c r="N5858" i="1" s="1"/>
  <c r="O5858" i="1" s="1"/>
  <c r="Q5858" i="1" s="1"/>
  <c r="L5858" i="1"/>
  <c r="D5858" i="1"/>
  <c r="A5858" i="1"/>
  <c r="W5857" i="1"/>
  <c r="V5857" i="1"/>
  <c r="M5857" i="1"/>
  <c r="P5857" i="1" s="1"/>
  <c r="L5857" i="1"/>
  <c r="D5857" i="1"/>
  <c r="A5857" i="1"/>
  <c r="W5856" i="1"/>
  <c r="V5856" i="1" s="1"/>
  <c r="M5856" i="1"/>
  <c r="P5856" i="1" s="1"/>
  <c r="L5856" i="1"/>
  <c r="D5856" i="1"/>
  <c r="A5856" i="1"/>
  <c r="W5855" i="1"/>
  <c r="V5855" i="1" s="1"/>
  <c r="N5855" i="1"/>
  <c r="O5855" i="1" s="1"/>
  <c r="Q5855" i="1" s="1"/>
  <c r="M5855" i="1"/>
  <c r="P5855" i="1" s="1"/>
  <c r="L5855" i="1"/>
  <c r="D5855" i="1"/>
  <c r="A5855" i="1"/>
  <c r="W5854" i="1"/>
  <c r="V5854" i="1" s="1"/>
  <c r="P5854" i="1"/>
  <c r="M5854" i="1"/>
  <c r="N5854" i="1" s="1"/>
  <c r="O5854" i="1" s="1"/>
  <c r="Q5854" i="1" s="1"/>
  <c r="L5854" i="1"/>
  <c r="D5854" i="1"/>
  <c r="A5854" i="1"/>
  <c r="W5853" i="1"/>
  <c r="V5853" i="1"/>
  <c r="M5853" i="1"/>
  <c r="P5853" i="1" s="1"/>
  <c r="L5853" i="1"/>
  <c r="D5853" i="1"/>
  <c r="A5853" i="1"/>
  <c r="W5852" i="1"/>
  <c r="V5852" i="1" s="1"/>
  <c r="M5852" i="1"/>
  <c r="P5852" i="1" s="1"/>
  <c r="L5852" i="1"/>
  <c r="D5852" i="1"/>
  <c r="A5852" i="1"/>
  <c r="W5851" i="1"/>
  <c r="V5851" i="1" s="1"/>
  <c r="N5851" i="1"/>
  <c r="O5851" i="1" s="1"/>
  <c r="Q5851" i="1" s="1"/>
  <c r="M5851" i="1"/>
  <c r="P5851" i="1" s="1"/>
  <c r="L5851" i="1"/>
  <c r="D5851" i="1"/>
  <c r="A5851" i="1"/>
  <c r="W5850" i="1"/>
  <c r="V5850" i="1" s="1"/>
  <c r="P5850" i="1"/>
  <c r="M5850" i="1"/>
  <c r="N5850" i="1" s="1"/>
  <c r="O5850" i="1" s="1"/>
  <c r="Q5850" i="1" s="1"/>
  <c r="L5850" i="1"/>
  <c r="D5850" i="1"/>
  <c r="A5850" i="1"/>
  <c r="W5849" i="1"/>
  <c r="V5849" i="1"/>
  <c r="M5849" i="1"/>
  <c r="P5849" i="1" s="1"/>
  <c r="L5849" i="1"/>
  <c r="D5849" i="1"/>
  <c r="A5849" i="1"/>
  <c r="W5848" i="1"/>
  <c r="V5848" i="1" s="1"/>
  <c r="M5848" i="1"/>
  <c r="P5848" i="1" s="1"/>
  <c r="L5848" i="1"/>
  <c r="D5848" i="1"/>
  <c r="A5848" i="1"/>
  <c r="W5847" i="1"/>
  <c r="V5847" i="1" s="1"/>
  <c r="N5847" i="1"/>
  <c r="O5847" i="1" s="1"/>
  <c r="Q5847" i="1" s="1"/>
  <c r="M5847" i="1"/>
  <c r="P5847" i="1" s="1"/>
  <c r="L5847" i="1"/>
  <c r="D5847" i="1"/>
  <c r="A5847" i="1"/>
  <c r="W5846" i="1"/>
  <c r="V5846" i="1" s="1"/>
  <c r="M5846" i="1"/>
  <c r="L5846" i="1"/>
  <c r="D5846" i="1"/>
  <c r="A5846" i="1"/>
  <c r="W5845" i="1"/>
  <c r="V5845" i="1"/>
  <c r="M5845" i="1"/>
  <c r="P5845" i="1" s="1"/>
  <c r="L5845" i="1"/>
  <c r="D5845" i="1"/>
  <c r="A5845" i="1"/>
  <c r="W5844" i="1"/>
  <c r="V5844" i="1" s="1"/>
  <c r="M5844" i="1"/>
  <c r="P5844" i="1" s="1"/>
  <c r="L5844" i="1"/>
  <c r="D5844" i="1"/>
  <c r="A5844" i="1"/>
  <c r="W5843" i="1"/>
  <c r="V5843" i="1" s="1"/>
  <c r="N5843" i="1"/>
  <c r="O5843" i="1" s="1"/>
  <c r="Q5843" i="1" s="1"/>
  <c r="M5843" i="1"/>
  <c r="P5843" i="1" s="1"/>
  <c r="L5843" i="1"/>
  <c r="D5843" i="1"/>
  <c r="A5843" i="1"/>
  <c r="W5842" i="1"/>
  <c r="V5842" i="1" s="1"/>
  <c r="P5842" i="1"/>
  <c r="M5842" i="1"/>
  <c r="N5842" i="1" s="1"/>
  <c r="O5842" i="1" s="1"/>
  <c r="Q5842" i="1" s="1"/>
  <c r="L5842" i="1"/>
  <c r="D5842" i="1"/>
  <c r="A5842" i="1"/>
  <c r="W5841" i="1"/>
  <c r="V5841" i="1"/>
  <c r="M5841" i="1"/>
  <c r="P5841" i="1" s="1"/>
  <c r="L5841" i="1"/>
  <c r="D5841" i="1"/>
  <c r="A5841" i="1"/>
  <c r="W5840" i="1"/>
  <c r="V5840" i="1" s="1"/>
  <c r="M5840" i="1"/>
  <c r="P5840" i="1" s="1"/>
  <c r="L5840" i="1"/>
  <c r="D5840" i="1"/>
  <c r="A5840" i="1"/>
  <c r="W5839" i="1"/>
  <c r="V5839" i="1" s="1"/>
  <c r="N5839" i="1"/>
  <c r="O5839" i="1" s="1"/>
  <c r="Q5839" i="1" s="1"/>
  <c r="M5839" i="1"/>
  <c r="P5839" i="1" s="1"/>
  <c r="L5839" i="1"/>
  <c r="D5839" i="1"/>
  <c r="A5839" i="1"/>
  <c r="W5838" i="1"/>
  <c r="V5838" i="1" s="1"/>
  <c r="M5838" i="1"/>
  <c r="L5838" i="1"/>
  <c r="D5838" i="1"/>
  <c r="A5838" i="1"/>
  <c r="W5837" i="1"/>
  <c r="V5837" i="1"/>
  <c r="M5837" i="1"/>
  <c r="L5837" i="1"/>
  <c r="D5837" i="1"/>
  <c r="A5837" i="1"/>
  <c r="W5836" i="1"/>
  <c r="V5836" i="1" s="1"/>
  <c r="M5836" i="1"/>
  <c r="P5836" i="1" s="1"/>
  <c r="L5836" i="1"/>
  <c r="D5836" i="1"/>
  <c r="A5836" i="1"/>
  <c r="W5835" i="1"/>
  <c r="V5835" i="1" s="1"/>
  <c r="Q5835" i="1"/>
  <c r="N5835" i="1"/>
  <c r="O5835" i="1" s="1"/>
  <c r="M5835" i="1"/>
  <c r="P5835" i="1" s="1"/>
  <c r="L5835" i="1"/>
  <c r="D5835" i="1"/>
  <c r="A5835" i="1"/>
  <c r="W5834" i="1"/>
  <c r="V5834" i="1" s="1"/>
  <c r="M5834" i="1"/>
  <c r="N5834" i="1" s="1"/>
  <c r="O5834" i="1" s="1"/>
  <c r="Q5834" i="1" s="1"/>
  <c r="L5834" i="1"/>
  <c r="D5834" i="1"/>
  <c r="A5834" i="1"/>
  <c r="W5833" i="1"/>
  <c r="V5833" i="1"/>
  <c r="M5833" i="1"/>
  <c r="L5833" i="1"/>
  <c r="D5833" i="1"/>
  <c r="A5833" i="1"/>
  <c r="W5832" i="1"/>
  <c r="V5832" i="1" s="1"/>
  <c r="M5832" i="1"/>
  <c r="P5832" i="1" s="1"/>
  <c r="L5832" i="1"/>
  <c r="D5832" i="1"/>
  <c r="A5832" i="1"/>
  <c r="W5831" i="1"/>
  <c r="V5831" i="1" s="1"/>
  <c r="Q5831" i="1"/>
  <c r="N5831" i="1"/>
  <c r="O5831" i="1" s="1"/>
  <c r="M5831" i="1"/>
  <c r="P5831" i="1" s="1"/>
  <c r="L5831" i="1"/>
  <c r="D5831" i="1"/>
  <c r="A5831" i="1"/>
  <c r="W5830" i="1"/>
  <c r="V5830" i="1" s="1"/>
  <c r="M5830" i="1"/>
  <c r="L5830" i="1"/>
  <c r="D5830" i="1"/>
  <c r="A5830" i="1"/>
  <c r="W5829" i="1"/>
  <c r="V5829" i="1"/>
  <c r="M5829" i="1"/>
  <c r="L5829" i="1"/>
  <c r="D5829" i="1"/>
  <c r="A5829" i="1"/>
  <c r="W5828" i="1"/>
  <c r="V5828" i="1" s="1"/>
  <c r="M5828" i="1"/>
  <c r="P5828" i="1" s="1"/>
  <c r="L5828" i="1"/>
  <c r="D5828" i="1"/>
  <c r="A5828" i="1"/>
  <c r="W5827" i="1"/>
  <c r="V5827" i="1" s="1"/>
  <c r="N5827" i="1"/>
  <c r="O5827" i="1" s="1"/>
  <c r="Q5827" i="1" s="1"/>
  <c r="M5827" i="1"/>
  <c r="P5827" i="1" s="1"/>
  <c r="L5827" i="1"/>
  <c r="D5827" i="1"/>
  <c r="A5827" i="1"/>
  <c r="W5826" i="1"/>
  <c r="V5826" i="1" s="1"/>
  <c r="P5826" i="1"/>
  <c r="M5826" i="1"/>
  <c r="N5826" i="1" s="1"/>
  <c r="O5826" i="1" s="1"/>
  <c r="Q5826" i="1" s="1"/>
  <c r="L5826" i="1"/>
  <c r="D5826" i="1"/>
  <c r="A5826" i="1"/>
  <c r="W5825" i="1"/>
  <c r="V5825" i="1"/>
  <c r="M5825" i="1"/>
  <c r="L5825" i="1"/>
  <c r="D5825" i="1"/>
  <c r="A5825" i="1"/>
  <c r="W5824" i="1"/>
  <c r="V5824" i="1" s="1"/>
  <c r="M5824" i="1"/>
  <c r="P5824" i="1" s="1"/>
  <c r="L5824" i="1"/>
  <c r="D5824" i="1"/>
  <c r="A5824" i="1"/>
  <c r="W5823" i="1"/>
  <c r="V5823" i="1" s="1"/>
  <c r="Q5823" i="1"/>
  <c r="N5823" i="1"/>
  <c r="O5823" i="1" s="1"/>
  <c r="M5823" i="1"/>
  <c r="P5823" i="1" s="1"/>
  <c r="L5823" i="1"/>
  <c r="D5823" i="1"/>
  <c r="A5823" i="1"/>
  <c r="W5822" i="1"/>
  <c r="V5822" i="1" s="1"/>
  <c r="P5822" i="1"/>
  <c r="M5822" i="1"/>
  <c r="N5822" i="1" s="1"/>
  <c r="O5822" i="1" s="1"/>
  <c r="Q5822" i="1" s="1"/>
  <c r="L5822" i="1"/>
  <c r="D5822" i="1"/>
  <c r="A5822" i="1"/>
  <c r="W5821" i="1"/>
  <c r="V5821" i="1"/>
  <c r="M5821" i="1"/>
  <c r="L5821" i="1"/>
  <c r="D5821" i="1"/>
  <c r="A5821" i="1"/>
  <c r="W5820" i="1"/>
  <c r="V5820" i="1" s="1"/>
  <c r="M5820" i="1"/>
  <c r="P5820" i="1" s="1"/>
  <c r="L5820" i="1"/>
  <c r="D5820" i="1"/>
  <c r="A5820" i="1"/>
  <c r="W5819" i="1"/>
  <c r="V5819" i="1" s="1"/>
  <c r="N5819" i="1"/>
  <c r="O5819" i="1" s="1"/>
  <c r="Q5819" i="1" s="1"/>
  <c r="M5819" i="1"/>
  <c r="P5819" i="1" s="1"/>
  <c r="L5819" i="1"/>
  <c r="D5819" i="1"/>
  <c r="A5819" i="1"/>
  <c r="W5818" i="1"/>
  <c r="V5818" i="1" s="1"/>
  <c r="P5818" i="1"/>
  <c r="M5818" i="1"/>
  <c r="N5818" i="1" s="1"/>
  <c r="O5818" i="1" s="1"/>
  <c r="Q5818" i="1" s="1"/>
  <c r="L5818" i="1"/>
  <c r="D5818" i="1"/>
  <c r="A5818" i="1"/>
  <c r="W5817" i="1"/>
  <c r="V5817" i="1"/>
  <c r="M5817" i="1"/>
  <c r="L5817" i="1"/>
  <c r="D5817" i="1"/>
  <c r="A5817" i="1"/>
  <c r="W5816" i="1"/>
  <c r="V5816" i="1" s="1"/>
  <c r="M5816" i="1"/>
  <c r="P5816" i="1" s="1"/>
  <c r="L5816" i="1"/>
  <c r="D5816" i="1"/>
  <c r="A5816" i="1"/>
  <c r="W5815" i="1"/>
  <c r="V5815" i="1" s="1"/>
  <c r="N5815" i="1"/>
  <c r="O5815" i="1" s="1"/>
  <c r="Q5815" i="1" s="1"/>
  <c r="M5815" i="1"/>
  <c r="P5815" i="1" s="1"/>
  <c r="L5815" i="1"/>
  <c r="D5815" i="1"/>
  <c r="A5815" i="1"/>
  <c r="W5814" i="1"/>
  <c r="V5814" i="1" s="1"/>
  <c r="P5814" i="1"/>
  <c r="M5814" i="1"/>
  <c r="N5814" i="1" s="1"/>
  <c r="O5814" i="1" s="1"/>
  <c r="Q5814" i="1" s="1"/>
  <c r="L5814" i="1"/>
  <c r="D5814" i="1"/>
  <c r="A5814" i="1"/>
  <c r="W5813" i="1"/>
  <c r="V5813" i="1"/>
  <c r="M5813" i="1"/>
  <c r="L5813" i="1"/>
  <c r="D5813" i="1"/>
  <c r="A5813" i="1"/>
  <c r="W5812" i="1"/>
  <c r="V5812" i="1" s="1"/>
  <c r="M5812" i="1"/>
  <c r="P5812" i="1" s="1"/>
  <c r="L5812" i="1"/>
  <c r="D5812" i="1"/>
  <c r="A5812" i="1"/>
  <c r="W5811" i="1"/>
  <c r="V5811" i="1" s="1"/>
  <c r="N5811" i="1"/>
  <c r="O5811" i="1" s="1"/>
  <c r="Q5811" i="1" s="1"/>
  <c r="M5811" i="1"/>
  <c r="P5811" i="1" s="1"/>
  <c r="L5811" i="1"/>
  <c r="D5811" i="1"/>
  <c r="A5811" i="1"/>
  <c r="W5810" i="1"/>
  <c r="V5810" i="1" s="1"/>
  <c r="P5810" i="1"/>
  <c r="M5810" i="1"/>
  <c r="N5810" i="1" s="1"/>
  <c r="O5810" i="1" s="1"/>
  <c r="Q5810" i="1" s="1"/>
  <c r="L5810" i="1"/>
  <c r="D5810" i="1"/>
  <c r="A5810" i="1"/>
  <c r="W5809" i="1"/>
  <c r="V5809" i="1"/>
  <c r="M5809" i="1"/>
  <c r="L5809" i="1"/>
  <c r="D5809" i="1"/>
  <c r="A5809" i="1"/>
  <c r="W5808" i="1"/>
  <c r="V5808" i="1" s="1"/>
  <c r="M5808" i="1"/>
  <c r="P5808" i="1" s="1"/>
  <c r="L5808" i="1"/>
  <c r="D5808" i="1"/>
  <c r="A5808" i="1"/>
  <c r="W5807" i="1"/>
  <c r="V5807" i="1" s="1"/>
  <c r="Q5807" i="1"/>
  <c r="N5807" i="1"/>
  <c r="O5807" i="1" s="1"/>
  <c r="M5807" i="1"/>
  <c r="P5807" i="1" s="1"/>
  <c r="L5807" i="1"/>
  <c r="D5807" i="1"/>
  <c r="A5807" i="1"/>
  <c r="W5806" i="1"/>
  <c r="V5806" i="1" s="1"/>
  <c r="O5806" i="1"/>
  <c r="Q5806" i="1" s="1"/>
  <c r="M5806" i="1"/>
  <c r="N5806" i="1" s="1"/>
  <c r="L5806" i="1"/>
  <c r="D5806" i="1"/>
  <c r="A5806" i="1"/>
  <c r="W5805" i="1"/>
  <c r="V5805" i="1"/>
  <c r="M5805" i="1"/>
  <c r="L5805" i="1"/>
  <c r="D5805" i="1"/>
  <c r="A5805" i="1"/>
  <c r="W5804" i="1"/>
  <c r="V5804" i="1" s="1"/>
  <c r="M5804" i="1"/>
  <c r="P5804" i="1" s="1"/>
  <c r="L5804" i="1"/>
  <c r="D5804" i="1"/>
  <c r="A5804" i="1"/>
  <c r="W5803" i="1"/>
  <c r="V5803" i="1" s="1"/>
  <c r="N5803" i="1"/>
  <c r="O5803" i="1" s="1"/>
  <c r="Q5803" i="1" s="1"/>
  <c r="M5803" i="1"/>
  <c r="P5803" i="1" s="1"/>
  <c r="L5803" i="1"/>
  <c r="D5803" i="1"/>
  <c r="A5803" i="1"/>
  <c r="W5802" i="1"/>
  <c r="V5802" i="1" s="1"/>
  <c r="M5802" i="1"/>
  <c r="L5802" i="1"/>
  <c r="D5802" i="1"/>
  <c r="A5802" i="1"/>
  <c r="W5801" i="1"/>
  <c r="V5801" i="1"/>
  <c r="M5801" i="1"/>
  <c r="L5801" i="1"/>
  <c r="D5801" i="1"/>
  <c r="A5801" i="1"/>
  <c r="W5800" i="1"/>
  <c r="V5800" i="1" s="1"/>
  <c r="M5800" i="1"/>
  <c r="L5800" i="1"/>
  <c r="D5800" i="1"/>
  <c r="A5800" i="1"/>
  <c r="W5799" i="1"/>
  <c r="V5799" i="1" s="1"/>
  <c r="O5799" i="1"/>
  <c r="Q5799" i="1" s="1"/>
  <c r="N5799" i="1"/>
  <c r="M5799" i="1"/>
  <c r="P5799" i="1" s="1"/>
  <c r="L5799" i="1"/>
  <c r="D5799" i="1"/>
  <c r="A5799" i="1"/>
  <c r="W5798" i="1"/>
  <c r="V5798" i="1" s="1"/>
  <c r="Q5798" i="1"/>
  <c r="P5798" i="1"/>
  <c r="O5798" i="1"/>
  <c r="M5798" i="1"/>
  <c r="N5798" i="1" s="1"/>
  <c r="L5798" i="1"/>
  <c r="D5798" i="1"/>
  <c r="A5798" i="1"/>
  <c r="W5797" i="1"/>
  <c r="V5797" i="1" s="1"/>
  <c r="M5797" i="1"/>
  <c r="L5797" i="1"/>
  <c r="D5797" i="1"/>
  <c r="A5797" i="1"/>
  <c r="W5796" i="1"/>
  <c r="V5796" i="1" s="1"/>
  <c r="M5796" i="1"/>
  <c r="L5796" i="1"/>
  <c r="D5796" i="1"/>
  <c r="A5796" i="1"/>
  <c r="W5795" i="1"/>
  <c r="V5795" i="1" s="1"/>
  <c r="N5795" i="1"/>
  <c r="O5795" i="1" s="1"/>
  <c r="Q5795" i="1" s="1"/>
  <c r="M5795" i="1"/>
  <c r="P5795" i="1" s="1"/>
  <c r="L5795" i="1"/>
  <c r="D5795" i="1"/>
  <c r="A5795" i="1"/>
  <c r="W5794" i="1"/>
  <c r="V5794" i="1" s="1"/>
  <c r="P5794" i="1"/>
  <c r="O5794" i="1"/>
  <c r="Q5794" i="1" s="1"/>
  <c r="M5794" i="1"/>
  <c r="N5794" i="1" s="1"/>
  <c r="L5794" i="1"/>
  <c r="D5794" i="1"/>
  <c r="A5794" i="1"/>
  <c r="W5793" i="1"/>
  <c r="V5793" i="1" s="1"/>
  <c r="M5793" i="1"/>
  <c r="L5793" i="1"/>
  <c r="D5793" i="1"/>
  <c r="A5793" i="1"/>
  <c r="W5792" i="1"/>
  <c r="V5792" i="1" s="1"/>
  <c r="M5792" i="1"/>
  <c r="L5792" i="1"/>
  <c r="D5792" i="1"/>
  <c r="A5792" i="1"/>
  <c r="W5791" i="1"/>
  <c r="V5791" i="1" s="1"/>
  <c r="M5791" i="1"/>
  <c r="P5791" i="1" s="1"/>
  <c r="L5791" i="1"/>
  <c r="D5791" i="1"/>
  <c r="A5791" i="1"/>
  <c r="W5790" i="1"/>
  <c r="V5790" i="1" s="1"/>
  <c r="M5790" i="1"/>
  <c r="N5790" i="1" s="1"/>
  <c r="O5790" i="1" s="1"/>
  <c r="Q5790" i="1" s="1"/>
  <c r="L5790" i="1"/>
  <c r="D5790" i="1"/>
  <c r="A5790" i="1"/>
  <c r="W5789" i="1"/>
  <c r="V5789" i="1"/>
  <c r="M5789" i="1"/>
  <c r="L5789" i="1"/>
  <c r="D5789" i="1"/>
  <c r="A5789" i="1"/>
  <c r="W5788" i="1"/>
  <c r="V5788" i="1" s="1"/>
  <c r="M5788" i="1"/>
  <c r="L5788" i="1"/>
  <c r="D5788" i="1"/>
  <c r="A5788" i="1"/>
  <c r="W5787" i="1"/>
  <c r="V5787" i="1" s="1"/>
  <c r="O5787" i="1"/>
  <c r="Q5787" i="1" s="1"/>
  <c r="N5787" i="1"/>
  <c r="M5787" i="1"/>
  <c r="P5787" i="1" s="1"/>
  <c r="L5787" i="1"/>
  <c r="D5787" i="1"/>
  <c r="A5787" i="1"/>
  <c r="W5786" i="1"/>
  <c r="V5786" i="1" s="1"/>
  <c r="P5786" i="1"/>
  <c r="O5786" i="1"/>
  <c r="Q5786" i="1" s="1"/>
  <c r="M5786" i="1"/>
  <c r="N5786" i="1" s="1"/>
  <c r="L5786" i="1"/>
  <c r="D5786" i="1"/>
  <c r="A5786" i="1"/>
  <c r="W5785" i="1"/>
  <c r="V5785" i="1" s="1"/>
  <c r="M5785" i="1"/>
  <c r="L5785" i="1"/>
  <c r="D5785" i="1"/>
  <c r="A5785" i="1"/>
  <c r="W5784" i="1"/>
  <c r="V5784" i="1" s="1"/>
  <c r="M5784" i="1"/>
  <c r="L5784" i="1"/>
  <c r="D5784" i="1"/>
  <c r="A5784" i="1"/>
  <c r="W5783" i="1"/>
  <c r="V5783" i="1" s="1"/>
  <c r="N5783" i="1"/>
  <c r="O5783" i="1" s="1"/>
  <c r="Q5783" i="1" s="1"/>
  <c r="M5783" i="1"/>
  <c r="P5783" i="1" s="1"/>
  <c r="L5783" i="1"/>
  <c r="D5783" i="1"/>
  <c r="A5783" i="1"/>
  <c r="W5782" i="1"/>
  <c r="V5782" i="1" s="1"/>
  <c r="Q5782" i="1"/>
  <c r="O5782" i="1"/>
  <c r="M5782" i="1"/>
  <c r="N5782" i="1" s="1"/>
  <c r="L5782" i="1"/>
  <c r="D5782" i="1"/>
  <c r="A5782" i="1"/>
  <c r="W5781" i="1"/>
  <c r="V5781" i="1"/>
  <c r="M5781" i="1"/>
  <c r="L5781" i="1"/>
  <c r="D5781" i="1"/>
  <c r="A5781" i="1"/>
  <c r="W5780" i="1"/>
  <c r="V5780" i="1" s="1"/>
  <c r="M5780" i="1"/>
  <c r="L5780" i="1"/>
  <c r="D5780" i="1"/>
  <c r="A5780" i="1"/>
  <c r="W5779" i="1"/>
  <c r="V5779" i="1" s="1"/>
  <c r="M5779" i="1"/>
  <c r="L5779" i="1"/>
  <c r="D5779" i="1"/>
  <c r="A5779" i="1"/>
  <c r="W5778" i="1"/>
  <c r="V5778" i="1" s="1"/>
  <c r="M5778" i="1"/>
  <c r="N5778" i="1" s="1"/>
  <c r="O5778" i="1" s="1"/>
  <c r="Q5778" i="1" s="1"/>
  <c r="L5778" i="1"/>
  <c r="D5778" i="1"/>
  <c r="A5778" i="1"/>
  <c r="W5777" i="1"/>
  <c r="V5777" i="1" s="1"/>
  <c r="M5777" i="1"/>
  <c r="L5777" i="1"/>
  <c r="D5777" i="1"/>
  <c r="A5777" i="1"/>
  <c r="W5776" i="1"/>
  <c r="V5776" i="1" s="1"/>
  <c r="M5776" i="1"/>
  <c r="L5776" i="1"/>
  <c r="D5776" i="1"/>
  <c r="A5776" i="1"/>
  <c r="W5775" i="1"/>
  <c r="V5775" i="1" s="1"/>
  <c r="N5775" i="1"/>
  <c r="O5775" i="1" s="1"/>
  <c r="Q5775" i="1" s="1"/>
  <c r="M5775" i="1"/>
  <c r="P5775" i="1" s="1"/>
  <c r="L5775" i="1"/>
  <c r="D5775" i="1"/>
  <c r="A5775" i="1"/>
  <c r="W5774" i="1"/>
  <c r="V5774" i="1" s="1"/>
  <c r="O5774" i="1"/>
  <c r="Q5774" i="1" s="1"/>
  <c r="M5774" i="1"/>
  <c r="N5774" i="1" s="1"/>
  <c r="L5774" i="1"/>
  <c r="D5774" i="1"/>
  <c r="A5774" i="1"/>
  <c r="W5773" i="1"/>
  <c r="V5773" i="1" s="1"/>
  <c r="M5773" i="1"/>
  <c r="L5773" i="1"/>
  <c r="D5773" i="1"/>
  <c r="A5773" i="1"/>
  <c r="W5772" i="1"/>
  <c r="V5772" i="1" s="1"/>
  <c r="M5772" i="1"/>
  <c r="L5772" i="1"/>
  <c r="D5772" i="1"/>
  <c r="A5772" i="1"/>
  <c r="W5771" i="1"/>
  <c r="V5771" i="1" s="1"/>
  <c r="M5771" i="1"/>
  <c r="L5771" i="1"/>
  <c r="D5771" i="1"/>
  <c r="A5771" i="1"/>
  <c r="W5770" i="1"/>
  <c r="V5770" i="1" s="1"/>
  <c r="M5770" i="1"/>
  <c r="L5770" i="1"/>
  <c r="D5770" i="1"/>
  <c r="A5770" i="1"/>
  <c r="W5769" i="1"/>
  <c r="V5769" i="1"/>
  <c r="M5769" i="1"/>
  <c r="L5769" i="1"/>
  <c r="D5769" i="1"/>
  <c r="A5769" i="1"/>
  <c r="W5768" i="1"/>
  <c r="V5768" i="1" s="1"/>
  <c r="M5768" i="1"/>
  <c r="L5768" i="1"/>
  <c r="D5768" i="1"/>
  <c r="A5768" i="1"/>
  <c r="W5767" i="1"/>
  <c r="V5767" i="1" s="1"/>
  <c r="O5767" i="1"/>
  <c r="Q5767" i="1" s="1"/>
  <c r="N5767" i="1"/>
  <c r="M5767" i="1"/>
  <c r="P5767" i="1" s="1"/>
  <c r="L5767" i="1"/>
  <c r="D5767" i="1"/>
  <c r="A5767" i="1"/>
  <c r="W5766" i="1"/>
  <c r="V5766" i="1" s="1"/>
  <c r="P5766" i="1"/>
  <c r="O5766" i="1"/>
  <c r="Q5766" i="1" s="1"/>
  <c r="M5766" i="1"/>
  <c r="N5766" i="1" s="1"/>
  <c r="L5766" i="1"/>
  <c r="D5766" i="1"/>
  <c r="A5766" i="1"/>
  <c r="W5765" i="1"/>
  <c r="V5765" i="1" s="1"/>
  <c r="M5765" i="1"/>
  <c r="L5765" i="1"/>
  <c r="D5765" i="1"/>
  <c r="A5765" i="1"/>
  <c r="W5764" i="1"/>
  <c r="V5764" i="1" s="1"/>
  <c r="M5764" i="1"/>
  <c r="L5764" i="1"/>
  <c r="D5764" i="1"/>
  <c r="A5764" i="1"/>
  <c r="W5763" i="1"/>
  <c r="V5763" i="1" s="1"/>
  <c r="N5763" i="1"/>
  <c r="O5763" i="1" s="1"/>
  <c r="Q5763" i="1" s="1"/>
  <c r="M5763" i="1"/>
  <c r="P5763" i="1" s="1"/>
  <c r="L5763" i="1"/>
  <c r="D5763" i="1"/>
  <c r="A5763" i="1"/>
  <c r="W5762" i="1"/>
  <c r="V5762" i="1" s="1"/>
  <c r="Q5762" i="1"/>
  <c r="O5762" i="1"/>
  <c r="M5762" i="1"/>
  <c r="N5762" i="1" s="1"/>
  <c r="L5762" i="1"/>
  <c r="D5762" i="1"/>
  <c r="A5762" i="1"/>
  <c r="W5761" i="1"/>
  <c r="V5761" i="1" s="1"/>
  <c r="M5761" i="1"/>
  <c r="L5761" i="1"/>
  <c r="D5761" i="1"/>
  <c r="A5761" i="1"/>
  <c r="W5760" i="1"/>
  <c r="V5760" i="1" s="1"/>
  <c r="M5760" i="1"/>
  <c r="L5760" i="1"/>
  <c r="D5760" i="1"/>
  <c r="A5760" i="1"/>
  <c r="W5759" i="1"/>
  <c r="V5759" i="1" s="1"/>
  <c r="M5759" i="1"/>
  <c r="P5759" i="1" s="1"/>
  <c r="L5759" i="1"/>
  <c r="D5759" i="1"/>
  <c r="A5759" i="1"/>
  <c r="W5758" i="1"/>
  <c r="V5758" i="1" s="1"/>
  <c r="P5758" i="1"/>
  <c r="M5758" i="1"/>
  <c r="N5758" i="1" s="1"/>
  <c r="O5758" i="1" s="1"/>
  <c r="Q5758" i="1" s="1"/>
  <c r="L5758" i="1"/>
  <c r="D5758" i="1"/>
  <c r="A5758" i="1"/>
  <c r="W5757" i="1"/>
  <c r="V5757" i="1"/>
  <c r="M5757" i="1"/>
  <c r="L5757" i="1"/>
  <c r="D5757" i="1"/>
  <c r="A5757" i="1"/>
  <c r="W5756" i="1"/>
  <c r="V5756" i="1" s="1"/>
  <c r="M5756" i="1"/>
  <c r="L5756" i="1"/>
  <c r="D5756" i="1"/>
  <c r="A5756" i="1"/>
  <c r="W5755" i="1"/>
  <c r="V5755" i="1" s="1"/>
  <c r="O5755" i="1"/>
  <c r="Q5755" i="1" s="1"/>
  <c r="N5755" i="1"/>
  <c r="M5755" i="1"/>
  <c r="P5755" i="1" s="1"/>
  <c r="L5755" i="1"/>
  <c r="D5755" i="1"/>
  <c r="A5755" i="1"/>
  <c r="W5754" i="1"/>
  <c r="V5754" i="1" s="1"/>
  <c r="P5754" i="1"/>
  <c r="O5754" i="1"/>
  <c r="Q5754" i="1" s="1"/>
  <c r="M5754" i="1"/>
  <c r="N5754" i="1" s="1"/>
  <c r="L5754" i="1"/>
  <c r="D5754" i="1"/>
  <c r="A5754" i="1"/>
  <c r="W5753" i="1"/>
  <c r="V5753" i="1" s="1"/>
  <c r="M5753" i="1"/>
  <c r="L5753" i="1"/>
  <c r="D5753" i="1"/>
  <c r="A5753" i="1"/>
  <c r="W5752" i="1"/>
  <c r="V5752" i="1" s="1"/>
  <c r="M5752" i="1"/>
  <c r="L5752" i="1"/>
  <c r="D5752" i="1"/>
  <c r="A5752" i="1"/>
  <c r="W5751" i="1"/>
  <c r="V5751" i="1" s="1"/>
  <c r="N5751" i="1"/>
  <c r="O5751" i="1" s="1"/>
  <c r="Q5751" i="1" s="1"/>
  <c r="M5751" i="1"/>
  <c r="P5751" i="1" s="1"/>
  <c r="L5751" i="1"/>
  <c r="D5751" i="1"/>
  <c r="A5751" i="1"/>
  <c r="W5750" i="1"/>
  <c r="V5750" i="1" s="1"/>
  <c r="O5750" i="1"/>
  <c r="Q5750" i="1" s="1"/>
  <c r="M5750" i="1"/>
  <c r="N5750" i="1" s="1"/>
  <c r="L5750" i="1"/>
  <c r="D5750" i="1"/>
  <c r="A5750" i="1"/>
  <c r="W5749" i="1"/>
  <c r="V5749" i="1"/>
  <c r="M5749" i="1"/>
  <c r="L5749" i="1"/>
  <c r="D5749" i="1"/>
  <c r="A5749" i="1"/>
  <c r="W5748" i="1"/>
  <c r="V5748" i="1" s="1"/>
  <c r="M5748" i="1"/>
  <c r="L5748" i="1"/>
  <c r="D5748" i="1"/>
  <c r="A5748" i="1"/>
  <c r="W5747" i="1"/>
  <c r="V5747" i="1" s="1"/>
  <c r="M5747" i="1"/>
  <c r="L5747" i="1"/>
  <c r="D5747" i="1"/>
  <c r="A5747" i="1"/>
  <c r="W5746" i="1"/>
  <c r="V5746" i="1" s="1"/>
  <c r="P5746" i="1"/>
  <c r="M5746" i="1"/>
  <c r="N5746" i="1" s="1"/>
  <c r="O5746" i="1" s="1"/>
  <c r="Q5746" i="1" s="1"/>
  <c r="L5746" i="1"/>
  <c r="D5746" i="1"/>
  <c r="A5746" i="1"/>
  <c r="W5745" i="1"/>
  <c r="V5745" i="1" s="1"/>
  <c r="M5745" i="1"/>
  <c r="L5745" i="1"/>
  <c r="D5745" i="1"/>
  <c r="A5745" i="1"/>
  <c r="W5744" i="1"/>
  <c r="V5744" i="1" s="1"/>
  <c r="M5744" i="1"/>
  <c r="L5744" i="1"/>
  <c r="D5744" i="1"/>
  <c r="A5744" i="1"/>
  <c r="W5743" i="1"/>
  <c r="V5743" i="1" s="1"/>
  <c r="N5743" i="1"/>
  <c r="O5743" i="1" s="1"/>
  <c r="Q5743" i="1" s="1"/>
  <c r="M5743" i="1"/>
  <c r="P5743" i="1" s="1"/>
  <c r="L5743" i="1"/>
  <c r="D5743" i="1"/>
  <c r="A5743" i="1"/>
  <c r="W5742" i="1"/>
  <c r="V5742" i="1" s="1"/>
  <c r="O5742" i="1"/>
  <c r="Q5742" i="1" s="1"/>
  <c r="M5742" i="1"/>
  <c r="N5742" i="1" s="1"/>
  <c r="L5742" i="1"/>
  <c r="D5742" i="1"/>
  <c r="A5742" i="1"/>
  <c r="W5741" i="1"/>
  <c r="V5741" i="1" s="1"/>
  <c r="M5741" i="1"/>
  <c r="L5741" i="1"/>
  <c r="D5741" i="1"/>
  <c r="A5741" i="1"/>
  <c r="W5740" i="1"/>
  <c r="V5740" i="1" s="1"/>
  <c r="M5740" i="1"/>
  <c r="L5740" i="1"/>
  <c r="D5740" i="1"/>
  <c r="A5740" i="1"/>
  <c r="W5739" i="1"/>
  <c r="V5739" i="1" s="1"/>
  <c r="M5739" i="1"/>
  <c r="L5739" i="1"/>
  <c r="D5739" i="1"/>
  <c r="A5739" i="1"/>
  <c r="W5738" i="1"/>
  <c r="V5738" i="1" s="1"/>
  <c r="M5738" i="1"/>
  <c r="L5738" i="1"/>
  <c r="D5738" i="1"/>
  <c r="A5738" i="1"/>
  <c r="W5737" i="1"/>
  <c r="V5737" i="1"/>
  <c r="M5737" i="1"/>
  <c r="L5737" i="1"/>
  <c r="D5737" i="1"/>
  <c r="A5737" i="1"/>
  <c r="W5736" i="1"/>
  <c r="V5736" i="1" s="1"/>
  <c r="M5736" i="1"/>
  <c r="L5736" i="1"/>
  <c r="D5736" i="1"/>
  <c r="A5736" i="1"/>
  <c r="W5735" i="1"/>
  <c r="V5735" i="1" s="1"/>
  <c r="O5735" i="1"/>
  <c r="Q5735" i="1" s="1"/>
  <c r="N5735" i="1"/>
  <c r="M5735" i="1"/>
  <c r="P5735" i="1" s="1"/>
  <c r="L5735" i="1"/>
  <c r="D5735" i="1"/>
  <c r="A5735" i="1"/>
  <c r="W5734" i="1"/>
  <c r="V5734" i="1" s="1"/>
  <c r="P5734" i="1"/>
  <c r="O5734" i="1"/>
  <c r="Q5734" i="1" s="1"/>
  <c r="M5734" i="1"/>
  <c r="N5734" i="1" s="1"/>
  <c r="L5734" i="1"/>
  <c r="D5734" i="1"/>
  <c r="A5734" i="1"/>
  <c r="W5733" i="1"/>
  <c r="V5733" i="1" s="1"/>
  <c r="M5733" i="1"/>
  <c r="L5733" i="1"/>
  <c r="D5733" i="1"/>
  <c r="A5733" i="1"/>
  <c r="W5732" i="1"/>
  <c r="V5732" i="1" s="1"/>
  <c r="M5732" i="1"/>
  <c r="L5732" i="1"/>
  <c r="D5732" i="1"/>
  <c r="A5732" i="1"/>
  <c r="W5731" i="1"/>
  <c r="V5731" i="1" s="1"/>
  <c r="N5731" i="1"/>
  <c r="O5731" i="1" s="1"/>
  <c r="Q5731" i="1" s="1"/>
  <c r="M5731" i="1"/>
  <c r="P5731" i="1" s="1"/>
  <c r="L5731" i="1"/>
  <c r="D5731" i="1"/>
  <c r="A5731" i="1"/>
  <c r="W5730" i="1"/>
  <c r="V5730" i="1" s="1"/>
  <c r="Q5730" i="1"/>
  <c r="O5730" i="1"/>
  <c r="M5730" i="1"/>
  <c r="N5730" i="1" s="1"/>
  <c r="L5730" i="1"/>
  <c r="D5730" i="1"/>
  <c r="A5730" i="1"/>
  <c r="W5729" i="1"/>
  <c r="V5729" i="1" s="1"/>
  <c r="M5729" i="1"/>
  <c r="L5729" i="1"/>
  <c r="D5729" i="1"/>
  <c r="A5729" i="1"/>
  <c r="W5728" i="1"/>
  <c r="V5728" i="1" s="1"/>
  <c r="M5728" i="1"/>
  <c r="L5728" i="1"/>
  <c r="D5728" i="1"/>
  <c r="A5728" i="1"/>
  <c r="W5727" i="1"/>
  <c r="V5727" i="1" s="1"/>
  <c r="M5727" i="1"/>
  <c r="P5727" i="1" s="1"/>
  <c r="L5727" i="1"/>
  <c r="D5727" i="1"/>
  <c r="A5727" i="1"/>
  <c r="W5726" i="1"/>
  <c r="V5726" i="1" s="1"/>
  <c r="P5726" i="1"/>
  <c r="M5726" i="1"/>
  <c r="N5726" i="1" s="1"/>
  <c r="O5726" i="1" s="1"/>
  <c r="Q5726" i="1" s="1"/>
  <c r="L5726" i="1"/>
  <c r="D5726" i="1"/>
  <c r="A5726" i="1"/>
  <c r="W5725" i="1"/>
  <c r="V5725" i="1"/>
  <c r="M5725" i="1"/>
  <c r="L5725" i="1"/>
  <c r="D5725" i="1"/>
  <c r="A5725" i="1"/>
  <c r="W5724" i="1"/>
  <c r="V5724" i="1" s="1"/>
  <c r="M5724" i="1"/>
  <c r="L5724" i="1"/>
  <c r="D5724" i="1"/>
  <c r="A5724" i="1"/>
  <c r="W5723" i="1"/>
  <c r="V5723" i="1" s="1"/>
  <c r="O5723" i="1"/>
  <c r="Q5723" i="1" s="1"/>
  <c r="N5723" i="1"/>
  <c r="M5723" i="1"/>
  <c r="P5723" i="1" s="1"/>
  <c r="L5723" i="1"/>
  <c r="D5723" i="1"/>
  <c r="A5723" i="1"/>
  <c r="W5722" i="1"/>
  <c r="V5722" i="1" s="1"/>
  <c r="P5722" i="1"/>
  <c r="O5722" i="1"/>
  <c r="Q5722" i="1" s="1"/>
  <c r="M5722" i="1"/>
  <c r="N5722" i="1" s="1"/>
  <c r="L5722" i="1"/>
  <c r="D5722" i="1"/>
  <c r="A5722" i="1"/>
  <c r="W5721" i="1"/>
  <c r="V5721" i="1" s="1"/>
  <c r="M5721" i="1"/>
  <c r="L5721" i="1"/>
  <c r="D5721" i="1"/>
  <c r="A5721" i="1"/>
  <c r="W5720" i="1"/>
  <c r="V5720" i="1" s="1"/>
  <c r="M5720" i="1"/>
  <c r="L5720" i="1"/>
  <c r="D5720" i="1"/>
  <c r="A5720" i="1"/>
  <c r="W5719" i="1"/>
  <c r="V5719" i="1" s="1"/>
  <c r="Q5719" i="1"/>
  <c r="N5719" i="1"/>
  <c r="O5719" i="1" s="1"/>
  <c r="M5719" i="1"/>
  <c r="P5719" i="1" s="1"/>
  <c r="L5719" i="1"/>
  <c r="D5719" i="1"/>
  <c r="A5719" i="1"/>
  <c r="W5718" i="1"/>
  <c r="V5718" i="1" s="1"/>
  <c r="O5718" i="1"/>
  <c r="Q5718" i="1" s="1"/>
  <c r="M5718" i="1"/>
  <c r="N5718" i="1" s="1"/>
  <c r="L5718" i="1"/>
  <c r="D5718" i="1"/>
  <c r="A5718" i="1"/>
  <c r="W5717" i="1"/>
  <c r="V5717" i="1"/>
  <c r="M5717" i="1"/>
  <c r="L5717" i="1"/>
  <c r="D5717" i="1"/>
  <c r="A5717" i="1"/>
  <c r="W5716" i="1"/>
  <c r="V5716" i="1" s="1"/>
  <c r="M5716" i="1"/>
  <c r="L5716" i="1"/>
  <c r="D5716" i="1"/>
  <c r="A5716" i="1"/>
  <c r="W5715" i="1"/>
  <c r="V5715" i="1" s="1"/>
  <c r="M5715" i="1"/>
  <c r="L5715" i="1"/>
  <c r="D5715" i="1"/>
  <c r="A5715" i="1"/>
  <c r="W5714" i="1"/>
  <c r="V5714" i="1" s="1"/>
  <c r="P5714" i="1"/>
  <c r="M5714" i="1"/>
  <c r="N5714" i="1" s="1"/>
  <c r="O5714" i="1" s="1"/>
  <c r="Q5714" i="1" s="1"/>
  <c r="L5714" i="1"/>
  <c r="D5714" i="1"/>
  <c r="A5714" i="1"/>
  <c r="W5713" i="1"/>
  <c r="V5713" i="1" s="1"/>
  <c r="M5713" i="1"/>
  <c r="L5713" i="1"/>
  <c r="D5713" i="1"/>
  <c r="A5713" i="1"/>
  <c r="W5712" i="1"/>
  <c r="V5712" i="1" s="1"/>
  <c r="M5712" i="1"/>
  <c r="L5712" i="1"/>
  <c r="D5712" i="1"/>
  <c r="A5712" i="1"/>
  <c r="W5711" i="1"/>
  <c r="V5711" i="1" s="1"/>
  <c r="N5711" i="1"/>
  <c r="O5711" i="1" s="1"/>
  <c r="Q5711" i="1" s="1"/>
  <c r="M5711" i="1"/>
  <c r="P5711" i="1" s="1"/>
  <c r="L5711" i="1"/>
  <c r="D5711" i="1"/>
  <c r="A5711" i="1"/>
  <c r="W5710" i="1"/>
  <c r="V5710" i="1" s="1"/>
  <c r="O5710" i="1"/>
  <c r="Q5710" i="1" s="1"/>
  <c r="M5710" i="1"/>
  <c r="N5710" i="1" s="1"/>
  <c r="L5710" i="1"/>
  <c r="D5710" i="1"/>
  <c r="A5710" i="1"/>
  <c r="W5709" i="1"/>
  <c r="V5709" i="1" s="1"/>
  <c r="M5709" i="1"/>
  <c r="L5709" i="1"/>
  <c r="D5709" i="1"/>
  <c r="A5709" i="1"/>
  <c r="W5708" i="1"/>
  <c r="V5708" i="1" s="1"/>
  <c r="M5708" i="1"/>
  <c r="L5708" i="1"/>
  <c r="D5708" i="1"/>
  <c r="A5708" i="1"/>
  <c r="W5707" i="1"/>
  <c r="V5707" i="1" s="1"/>
  <c r="M5707" i="1"/>
  <c r="L5707" i="1"/>
  <c r="D5707" i="1"/>
  <c r="A5707" i="1"/>
  <c r="W5706" i="1"/>
  <c r="V5706" i="1" s="1"/>
  <c r="M5706" i="1"/>
  <c r="L5706" i="1"/>
  <c r="D5706" i="1"/>
  <c r="A5706" i="1"/>
  <c r="W5705" i="1"/>
  <c r="V5705" i="1"/>
  <c r="M5705" i="1"/>
  <c r="L5705" i="1"/>
  <c r="D5705" i="1"/>
  <c r="A5705" i="1"/>
  <c r="W5704" i="1"/>
  <c r="V5704" i="1" s="1"/>
  <c r="M5704" i="1"/>
  <c r="L5704" i="1"/>
  <c r="D5704" i="1"/>
  <c r="A5704" i="1"/>
  <c r="W5703" i="1"/>
  <c r="V5703" i="1" s="1"/>
  <c r="O5703" i="1"/>
  <c r="Q5703" i="1" s="1"/>
  <c r="N5703" i="1"/>
  <c r="M5703" i="1"/>
  <c r="P5703" i="1" s="1"/>
  <c r="L5703" i="1"/>
  <c r="D5703" i="1"/>
  <c r="A5703" i="1"/>
  <c r="W5702" i="1"/>
  <c r="V5702" i="1" s="1"/>
  <c r="P5702" i="1"/>
  <c r="O5702" i="1"/>
  <c r="Q5702" i="1" s="1"/>
  <c r="M5702" i="1"/>
  <c r="N5702" i="1" s="1"/>
  <c r="L5702" i="1"/>
  <c r="D5702" i="1"/>
  <c r="A5702" i="1"/>
  <c r="W5701" i="1"/>
  <c r="V5701" i="1" s="1"/>
  <c r="M5701" i="1"/>
  <c r="L5701" i="1"/>
  <c r="D5701" i="1"/>
  <c r="A5701" i="1"/>
  <c r="W5700" i="1"/>
  <c r="V5700" i="1" s="1"/>
  <c r="M5700" i="1"/>
  <c r="L5700" i="1"/>
  <c r="D5700" i="1"/>
  <c r="A5700" i="1"/>
  <c r="W5699" i="1"/>
  <c r="V5699" i="1" s="1"/>
  <c r="N5699" i="1"/>
  <c r="O5699" i="1" s="1"/>
  <c r="Q5699" i="1" s="1"/>
  <c r="M5699" i="1"/>
  <c r="P5699" i="1" s="1"/>
  <c r="L5699" i="1"/>
  <c r="D5699" i="1"/>
  <c r="A5699" i="1"/>
  <c r="W5698" i="1"/>
  <c r="V5698" i="1" s="1"/>
  <c r="Q5698" i="1"/>
  <c r="O5698" i="1"/>
  <c r="M5698" i="1"/>
  <c r="N5698" i="1" s="1"/>
  <c r="L5698" i="1"/>
  <c r="D5698" i="1"/>
  <c r="A5698" i="1"/>
  <c r="W5697" i="1"/>
  <c r="V5697" i="1" s="1"/>
  <c r="M5697" i="1"/>
  <c r="L5697" i="1"/>
  <c r="D5697" i="1"/>
  <c r="A5697" i="1"/>
  <c r="W5696" i="1"/>
  <c r="V5696" i="1" s="1"/>
  <c r="M5696" i="1"/>
  <c r="L5696" i="1"/>
  <c r="D5696" i="1"/>
  <c r="A5696" i="1"/>
  <c r="W5695" i="1"/>
  <c r="V5695" i="1" s="1"/>
  <c r="M5695" i="1"/>
  <c r="P5695" i="1" s="1"/>
  <c r="L5695" i="1"/>
  <c r="D5695" i="1"/>
  <c r="A5695" i="1"/>
  <c r="W5694" i="1"/>
  <c r="V5694" i="1" s="1"/>
  <c r="P5694" i="1"/>
  <c r="M5694" i="1"/>
  <c r="N5694" i="1" s="1"/>
  <c r="O5694" i="1" s="1"/>
  <c r="Q5694" i="1" s="1"/>
  <c r="L5694" i="1"/>
  <c r="D5694" i="1"/>
  <c r="A5694" i="1"/>
  <c r="W5693" i="1"/>
  <c r="V5693" i="1"/>
  <c r="M5693" i="1"/>
  <c r="L5693" i="1"/>
  <c r="D5693" i="1"/>
  <c r="A5693" i="1"/>
  <c r="W5692" i="1"/>
  <c r="V5692" i="1" s="1"/>
  <c r="M5692" i="1"/>
  <c r="L5692" i="1"/>
  <c r="D5692" i="1"/>
  <c r="A5692" i="1"/>
  <c r="W5691" i="1"/>
  <c r="V5691" i="1" s="1"/>
  <c r="O5691" i="1"/>
  <c r="Q5691" i="1" s="1"/>
  <c r="N5691" i="1"/>
  <c r="M5691" i="1"/>
  <c r="P5691" i="1" s="1"/>
  <c r="L5691" i="1"/>
  <c r="D5691" i="1"/>
  <c r="A5691" i="1"/>
  <c r="W5690" i="1"/>
  <c r="V5690" i="1" s="1"/>
  <c r="P5690" i="1"/>
  <c r="O5690" i="1"/>
  <c r="Q5690" i="1" s="1"/>
  <c r="M5690" i="1"/>
  <c r="N5690" i="1" s="1"/>
  <c r="L5690" i="1"/>
  <c r="D5690" i="1"/>
  <c r="A5690" i="1"/>
  <c r="W5689" i="1"/>
  <c r="V5689" i="1" s="1"/>
  <c r="M5689" i="1"/>
  <c r="L5689" i="1"/>
  <c r="D5689" i="1"/>
  <c r="A5689" i="1"/>
  <c r="W5688" i="1"/>
  <c r="V5688" i="1" s="1"/>
  <c r="M5688" i="1"/>
  <c r="L5688" i="1"/>
  <c r="D5688" i="1"/>
  <c r="A5688" i="1"/>
  <c r="W5687" i="1"/>
  <c r="V5687" i="1" s="1"/>
  <c r="Q5687" i="1"/>
  <c r="N5687" i="1"/>
  <c r="O5687" i="1" s="1"/>
  <c r="M5687" i="1"/>
  <c r="P5687" i="1" s="1"/>
  <c r="L5687" i="1"/>
  <c r="D5687" i="1"/>
  <c r="A5687" i="1"/>
  <c r="W5686" i="1"/>
  <c r="V5686" i="1" s="1"/>
  <c r="Q5686" i="1"/>
  <c r="O5686" i="1"/>
  <c r="M5686" i="1"/>
  <c r="N5686" i="1" s="1"/>
  <c r="L5686" i="1"/>
  <c r="D5686" i="1"/>
  <c r="A5686" i="1"/>
  <c r="W5685" i="1"/>
  <c r="V5685" i="1"/>
  <c r="M5685" i="1"/>
  <c r="L5685" i="1"/>
  <c r="D5685" i="1"/>
  <c r="A5685" i="1"/>
  <c r="W5684" i="1"/>
  <c r="V5684" i="1" s="1"/>
  <c r="M5684" i="1"/>
  <c r="L5684" i="1"/>
  <c r="D5684" i="1"/>
  <c r="A5684" i="1"/>
  <c r="W5683" i="1"/>
  <c r="V5683" i="1" s="1"/>
  <c r="M5683" i="1"/>
  <c r="L5683" i="1"/>
  <c r="D5683" i="1"/>
  <c r="A5683" i="1"/>
  <c r="W5682" i="1"/>
  <c r="V5682" i="1" s="1"/>
  <c r="M5682" i="1"/>
  <c r="L5682" i="1"/>
  <c r="D5682" i="1"/>
  <c r="A5682" i="1"/>
  <c r="W5681" i="1"/>
  <c r="V5681" i="1" s="1"/>
  <c r="M5681" i="1"/>
  <c r="L5681" i="1"/>
  <c r="D5681" i="1"/>
  <c r="A5681" i="1"/>
  <c r="W5680" i="1"/>
  <c r="V5680" i="1" s="1"/>
  <c r="M5680" i="1"/>
  <c r="L5680" i="1"/>
  <c r="D5680" i="1"/>
  <c r="A5680" i="1"/>
  <c r="W5679" i="1"/>
  <c r="V5679" i="1" s="1"/>
  <c r="N5679" i="1"/>
  <c r="O5679" i="1" s="1"/>
  <c r="Q5679" i="1" s="1"/>
  <c r="M5679" i="1"/>
  <c r="P5679" i="1" s="1"/>
  <c r="L5679" i="1"/>
  <c r="D5679" i="1"/>
  <c r="A5679" i="1"/>
  <c r="W5678" i="1"/>
  <c r="V5678" i="1" s="1"/>
  <c r="O5678" i="1"/>
  <c r="Q5678" i="1" s="1"/>
  <c r="M5678" i="1"/>
  <c r="N5678" i="1" s="1"/>
  <c r="L5678" i="1"/>
  <c r="D5678" i="1"/>
  <c r="A5678" i="1"/>
  <c r="W5677" i="1"/>
  <c r="V5677" i="1" s="1"/>
  <c r="M5677" i="1"/>
  <c r="L5677" i="1"/>
  <c r="D5677" i="1"/>
  <c r="A5677" i="1"/>
  <c r="W5676" i="1"/>
  <c r="V5676" i="1" s="1"/>
  <c r="M5676" i="1"/>
  <c r="P5676" i="1" s="1"/>
  <c r="L5676" i="1"/>
  <c r="N5676" i="1" s="1"/>
  <c r="O5676" i="1" s="1"/>
  <c r="Q5676" i="1" s="1"/>
  <c r="D5676" i="1"/>
  <c r="A5676" i="1"/>
  <c r="W5675" i="1"/>
  <c r="V5675" i="1" s="1"/>
  <c r="M5675" i="1"/>
  <c r="L5675" i="1"/>
  <c r="D5675" i="1"/>
  <c r="A5675" i="1"/>
  <c r="W5674" i="1"/>
  <c r="V5674" i="1" s="1"/>
  <c r="O5674" i="1"/>
  <c r="Q5674" i="1" s="1"/>
  <c r="M5674" i="1"/>
  <c r="N5674" i="1" s="1"/>
  <c r="L5674" i="1"/>
  <c r="D5674" i="1"/>
  <c r="A5674" i="1"/>
  <c r="W5673" i="1"/>
  <c r="V5673" i="1"/>
  <c r="M5673" i="1"/>
  <c r="L5673" i="1"/>
  <c r="D5673" i="1"/>
  <c r="A5673" i="1"/>
  <c r="W5672" i="1"/>
  <c r="V5672" i="1" s="1"/>
  <c r="Q5672" i="1"/>
  <c r="N5672" i="1"/>
  <c r="O5672" i="1" s="1"/>
  <c r="M5672" i="1"/>
  <c r="P5672" i="1" s="1"/>
  <c r="L5672" i="1"/>
  <c r="D5672" i="1"/>
  <c r="A5672" i="1"/>
  <c r="W5671" i="1"/>
  <c r="V5671" i="1" s="1"/>
  <c r="O5671" i="1"/>
  <c r="Q5671" i="1" s="1"/>
  <c r="N5671" i="1"/>
  <c r="M5671" i="1"/>
  <c r="P5671" i="1" s="1"/>
  <c r="L5671" i="1"/>
  <c r="D5671" i="1"/>
  <c r="A5671" i="1"/>
  <c r="W5670" i="1"/>
  <c r="V5670" i="1" s="1"/>
  <c r="M5670" i="1"/>
  <c r="N5670" i="1" s="1"/>
  <c r="O5670" i="1" s="1"/>
  <c r="Q5670" i="1" s="1"/>
  <c r="L5670" i="1"/>
  <c r="D5670" i="1"/>
  <c r="A5670" i="1"/>
  <c r="W5669" i="1"/>
  <c r="V5669" i="1"/>
  <c r="M5669" i="1"/>
  <c r="L5669" i="1"/>
  <c r="D5669" i="1"/>
  <c r="A5669" i="1"/>
  <c r="W5668" i="1"/>
  <c r="V5668" i="1" s="1"/>
  <c r="M5668" i="1"/>
  <c r="P5668" i="1" s="1"/>
  <c r="L5668" i="1"/>
  <c r="D5668" i="1"/>
  <c r="A5668" i="1"/>
  <c r="W5667" i="1"/>
  <c r="V5667" i="1" s="1"/>
  <c r="P5667" i="1"/>
  <c r="N5667" i="1"/>
  <c r="O5667" i="1" s="1"/>
  <c r="Q5667" i="1" s="1"/>
  <c r="M5667" i="1"/>
  <c r="L5667" i="1"/>
  <c r="D5667" i="1"/>
  <c r="A5667" i="1"/>
  <c r="W5666" i="1"/>
  <c r="V5666" i="1" s="1"/>
  <c r="P5666" i="1"/>
  <c r="O5666" i="1"/>
  <c r="Q5666" i="1" s="1"/>
  <c r="M5666" i="1"/>
  <c r="N5666" i="1" s="1"/>
  <c r="L5666" i="1"/>
  <c r="D5666" i="1"/>
  <c r="A5666" i="1"/>
  <c r="W5665" i="1"/>
  <c r="V5665" i="1" s="1"/>
  <c r="M5665" i="1"/>
  <c r="L5665" i="1"/>
  <c r="D5665" i="1"/>
  <c r="A5665" i="1"/>
  <c r="W5664" i="1"/>
  <c r="V5664" i="1" s="1"/>
  <c r="M5664" i="1"/>
  <c r="P5664" i="1" s="1"/>
  <c r="L5664" i="1"/>
  <c r="N5664" i="1" s="1"/>
  <c r="O5664" i="1" s="1"/>
  <c r="Q5664" i="1" s="1"/>
  <c r="D5664" i="1"/>
  <c r="A5664" i="1"/>
  <c r="W5663" i="1"/>
  <c r="V5663" i="1" s="1"/>
  <c r="M5663" i="1"/>
  <c r="L5663" i="1"/>
  <c r="D5663" i="1"/>
  <c r="A5663" i="1"/>
  <c r="W5662" i="1"/>
  <c r="V5662" i="1"/>
  <c r="O5662" i="1"/>
  <c r="Q5662" i="1" s="1"/>
  <c r="M5662" i="1"/>
  <c r="N5662" i="1" s="1"/>
  <c r="L5662" i="1"/>
  <c r="D5662" i="1"/>
  <c r="A5662" i="1"/>
  <c r="W5661" i="1"/>
  <c r="V5661" i="1" s="1"/>
  <c r="M5661" i="1"/>
  <c r="L5661" i="1"/>
  <c r="D5661" i="1"/>
  <c r="A5661" i="1"/>
  <c r="W5660" i="1"/>
  <c r="V5660" i="1" s="1"/>
  <c r="M5660" i="1"/>
  <c r="P5660" i="1" s="1"/>
  <c r="L5660" i="1"/>
  <c r="N5660" i="1" s="1"/>
  <c r="O5660" i="1" s="1"/>
  <c r="Q5660" i="1" s="1"/>
  <c r="D5660" i="1"/>
  <c r="A5660" i="1"/>
  <c r="W5659" i="1"/>
  <c r="V5659" i="1" s="1"/>
  <c r="M5659" i="1"/>
  <c r="L5659" i="1"/>
  <c r="D5659" i="1"/>
  <c r="A5659" i="1"/>
  <c r="W5658" i="1"/>
  <c r="V5658" i="1" s="1"/>
  <c r="Q5658" i="1"/>
  <c r="O5658" i="1"/>
  <c r="M5658" i="1"/>
  <c r="N5658" i="1" s="1"/>
  <c r="L5658" i="1"/>
  <c r="D5658" i="1"/>
  <c r="A5658" i="1"/>
  <c r="W5657" i="1"/>
  <c r="V5657" i="1"/>
  <c r="M5657" i="1"/>
  <c r="L5657" i="1"/>
  <c r="D5657" i="1"/>
  <c r="A5657" i="1"/>
  <c r="W5656" i="1"/>
  <c r="V5656" i="1" s="1"/>
  <c r="Q5656" i="1"/>
  <c r="N5656" i="1"/>
  <c r="O5656" i="1" s="1"/>
  <c r="M5656" i="1"/>
  <c r="P5656" i="1" s="1"/>
  <c r="L5656" i="1"/>
  <c r="D5656" i="1"/>
  <c r="A5656" i="1"/>
  <c r="W5655" i="1"/>
  <c r="V5655" i="1" s="1"/>
  <c r="Q5655" i="1"/>
  <c r="P5655" i="1"/>
  <c r="O5655" i="1"/>
  <c r="N5655" i="1"/>
  <c r="M5655" i="1"/>
  <c r="L5655" i="1"/>
  <c r="D5655" i="1"/>
  <c r="A5655" i="1"/>
  <c r="W5654" i="1"/>
  <c r="V5654" i="1" s="1"/>
  <c r="Q5654" i="1"/>
  <c r="M5654" i="1"/>
  <c r="N5654" i="1" s="1"/>
  <c r="O5654" i="1" s="1"/>
  <c r="L5654" i="1"/>
  <c r="D5654" i="1"/>
  <c r="A5654" i="1"/>
  <c r="W5653" i="1"/>
  <c r="V5653" i="1"/>
  <c r="M5653" i="1"/>
  <c r="L5653" i="1"/>
  <c r="D5653" i="1"/>
  <c r="A5653" i="1"/>
  <c r="W5652" i="1"/>
  <c r="V5652" i="1" s="1"/>
  <c r="M5652" i="1"/>
  <c r="P5652" i="1" s="1"/>
  <c r="L5652" i="1"/>
  <c r="D5652" i="1"/>
  <c r="A5652" i="1"/>
  <c r="W5651" i="1"/>
  <c r="V5651" i="1" s="1"/>
  <c r="Q5651" i="1"/>
  <c r="P5651" i="1"/>
  <c r="N5651" i="1"/>
  <c r="O5651" i="1" s="1"/>
  <c r="M5651" i="1"/>
  <c r="L5651" i="1"/>
  <c r="D5651" i="1"/>
  <c r="A5651" i="1"/>
  <c r="W5650" i="1"/>
  <c r="V5650" i="1" s="1"/>
  <c r="P5650" i="1"/>
  <c r="O5650" i="1"/>
  <c r="Q5650" i="1" s="1"/>
  <c r="M5650" i="1"/>
  <c r="N5650" i="1" s="1"/>
  <c r="L5650" i="1"/>
  <c r="D5650" i="1"/>
  <c r="A5650" i="1"/>
  <c r="W5649" i="1"/>
  <c r="V5649" i="1" s="1"/>
  <c r="M5649" i="1"/>
  <c r="L5649" i="1"/>
  <c r="D5649" i="1"/>
  <c r="A5649" i="1"/>
  <c r="W5648" i="1"/>
  <c r="V5648" i="1" s="1"/>
  <c r="M5648" i="1"/>
  <c r="P5648" i="1" s="1"/>
  <c r="L5648" i="1"/>
  <c r="N5648" i="1" s="1"/>
  <c r="O5648" i="1" s="1"/>
  <c r="Q5648" i="1" s="1"/>
  <c r="D5648" i="1"/>
  <c r="A5648" i="1"/>
  <c r="W5647" i="1"/>
  <c r="V5647" i="1" s="1"/>
  <c r="M5647" i="1"/>
  <c r="L5647" i="1"/>
  <c r="D5647" i="1"/>
  <c r="A5647" i="1"/>
  <c r="W5646" i="1"/>
  <c r="V5646" i="1"/>
  <c r="O5646" i="1"/>
  <c r="Q5646" i="1" s="1"/>
  <c r="M5646" i="1"/>
  <c r="N5646" i="1" s="1"/>
  <c r="L5646" i="1"/>
  <c r="D5646" i="1"/>
  <c r="A5646" i="1"/>
  <c r="W5645" i="1"/>
  <c r="V5645" i="1" s="1"/>
  <c r="M5645" i="1"/>
  <c r="L5645" i="1"/>
  <c r="D5645" i="1"/>
  <c r="A5645" i="1"/>
  <c r="W5644" i="1"/>
  <c r="V5644" i="1" s="1"/>
  <c r="N5644" i="1"/>
  <c r="O5644" i="1" s="1"/>
  <c r="Q5644" i="1" s="1"/>
  <c r="M5644" i="1"/>
  <c r="P5644" i="1" s="1"/>
  <c r="L5644" i="1"/>
  <c r="D5644" i="1"/>
  <c r="A5644" i="1"/>
  <c r="W5643" i="1"/>
  <c r="V5643" i="1" s="1"/>
  <c r="M5643" i="1"/>
  <c r="L5643" i="1"/>
  <c r="D5643" i="1"/>
  <c r="A5643" i="1"/>
  <c r="W5642" i="1"/>
  <c r="V5642" i="1" s="1"/>
  <c r="O5642" i="1"/>
  <c r="Q5642" i="1" s="1"/>
  <c r="M5642" i="1"/>
  <c r="N5642" i="1" s="1"/>
  <c r="L5642" i="1"/>
  <c r="D5642" i="1"/>
  <c r="A5642" i="1"/>
  <c r="W5641" i="1"/>
  <c r="V5641" i="1"/>
  <c r="M5641" i="1"/>
  <c r="L5641" i="1"/>
  <c r="D5641" i="1"/>
  <c r="A5641" i="1"/>
  <c r="W5640" i="1"/>
  <c r="V5640" i="1" s="1"/>
  <c r="Q5640" i="1"/>
  <c r="N5640" i="1"/>
  <c r="O5640" i="1" s="1"/>
  <c r="M5640" i="1"/>
  <c r="P5640" i="1" s="1"/>
  <c r="L5640" i="1"/>
  <c r="D5640" i="1"/>
  <c r="A5640" i="1"/>
  <c r="W5639" i="1"/>
  <c r="V5639" i="1" s="1"/>
  <c r="P5639" i="1"/>
  <c r="O5639" i="1"/>
  <c r="Q5639" i="1" s="1"/>
  <c r="N5639" i="1"/>
  <c r="M5639" i="1"/>
  <c r="L5639" i="1"/>
  <c r="D5639" i="1"/>
  <c r="A5639" i="1"/>
  <c r="W5638" i="1"/>
  <c r="V5638" i="1" s="1"/>
  <c r="Q5638" i="1"/>
  <c r="M5638" i="1"/>
  <c r="N5638" i="1" s="1"/>
  <c r="O5638" i="1" s="1"/>
  <c r="L5638" i="1"/>
  <c r="D5638" i="1"/>
  <c r="A5638" i="1"/>
  <c r="W5637" i="1"/>
  <c r="V5637" i="1"/>
  <c r="M5637" i="1"/>
  <c r="L5637" i="1"/>
  <c r="D5637" i="1"/>
  <c r="A5637" i="1"/>
  <c r="W5636" i="1"/>
  <c r="V5636" i="1" s="1"/>
  <c r="M5636" i="1"/>
  <c r="P5636" i="1" s="1"/>
  <c r="L5636" i="1"/>
  <c r="D5636" i="1"/>
  <c r="A5636" i="1"/>
  <c r="W5635" i="1"/>
  <c r="V5635" i="1" s="1"/>
  <c r="Q5635" i="1"/>
  <c r="P5635" i="1"/>
  <c r="N5635" i="1"/>
  <c r="O5635" i="1" s="1"/>
  <c r="M5635" i="1"/>
  <c r="L5635" i="1"/>
  <c r="D5635" i="1"/>
  <c r="A5635" i="1"/>
  <c r="W5634" i="1"/>
  <c r="V5634" i="1" s="1"/>
  <c r="P5634" i="1"/>
  <c r="O5634" i="1"/>
  <c r="Q5634" i="1" s="1"/>
  <c r="M5634" i="1"/>
  <c r="N5634" i="1" s="1"/>
  <c r="L5634" i="1"/>
  <c r="D5634" i="1"/>
  <c r="A5634" i="1"/>
  <c r="W5633" i="1"/>
  <c r="V5633" i="1" s="1"/>
  <c r="M5633" i="1"/>
  <c r="L5633" i="1"/>
  <c r="D5633" i="1"/>
  <c r="A5633" i="1"/>
  <c r="W5632" i="1"/>
  <c r="V5632" i="1" s="1"/>
  <c r="M5632" i="1"/>
  <c r="P5632" i="1" s="1"/>
  <c r="L5632" i="1"/>
  <c r="N5632" i="1" s="1"/>
  <c r="O5632" i="1" s="1"/>
  <c r="Q5632" i="1" s="1"/>
  <c r="D5632" i="1"/>
  <c r="A5632" i="1"/>
  <c r="W5631" i="1"/>
  <c r="V5631" i="1" s="1"/>
  <c r="M5631" i="1"/>
  <c r="L5631" i="1"/>
  <c r="D5631" i="1"/>
  <c r="A5631" i="1"/>
  <c r="W5630" i="1"/>
  <c r="V5630" i="1"/>
  <c r="O5630" i="1"/>
  <c r="Q5630" i="1" s="1"/>
  <c r="M5630" i="1"/>
  <c r="N5630" i="1" s="1"/>
  <c r="L5630" i="1"/>
  <c r="D5630" i="1"/>
  <c r="A5630" i="1"/>
  <c r="W5629" i="1"/>
  <c r="V5629" i="1" s="1"/>
  <c r="M5629" i="1"/>
  <c r="L5629" i="1"/>
  <c r="D5629" i="1"/>
  <c r="A5629" i="1"/>
  <c r="W5628" i="1"/>
  <c r="V5628" i="1" s="1"/>
  <c r="M5628" i="1"/>
  <c r="P5628" i="1" s="1"/>
  <c r="L5628" i="1"/>
  <c r="N5628" i="1" s="1"/>
  <c r="O5628" i="1" s="1"/>
  <c r="Q5628" i="1" s="1"/>
  <c r="D5628" i="1"/>
  <c r="A5628" i="1"/>
  <c r="W5627" i="1"/>
  <c r="V5627" i="1" s="1"/>
  <c r="M5627" i="1"/>
  <c r="L5627" i="1"/>
  <c r="D5627" i="1"/>
  <c r="A5627" i="1"/>
  <c r="W5626" i="1"/>
  <c r="V5626" i="1" s="1"/>
  <c r="Q5626" i="1"/>
  <c r="O5626" i="1"/>
  <c r="M5626" i="1"/>
  <c r="N5626" i="1" s="1"/>
  <c r="L5626" i="1"/>
  <c r="D5626" i="1"/>
  <c r="A5626" i="1"/>
  <c r="W5625" i="1"/>
  <c r="V5625" i="1"/>
  <c r="M5625" i="1"/>
  <c r="L5625" i="1"/>
  <c r="D5625" i="1"/>
  <c r="A5625" i="1"/>
  <c r="W5624" i="1"/>
  <c r="V5624" i="1" s="1"/>
  <c r="N5624" i="1"/>
  <c r="O5624" i="1" s="1"/>
  <c r="Q5624" i="1" s="1"/>
  <c r="M5624" i="1"/>
  <c r="P5624" i="1" s="1"/>
  <c r="L5624" i="1"/>
  <c r="D5624" i="1"/>
  <c r="A5624" i="1"/>
  <c r="W5623" i="1"/>
  <c r="V5623" i="1" s="1"/>
  <c r="P5623" i="1"/>
  <c r="O5623" i="1"/>
  <c r="Q5623" i="1" s="1"/>
  <c r="N5623" i="1"/>
  <c r="M5623" i="1"/>
  <c r="L5623" i="1"/>
  <c r="D5623" i="1"/>
  <c r="A5623" i="1"/>
  <c r="W5622" i="1"/>
  <c r="V5622" i="1" s="1"/>
  <c r="M5622" i="1"/>
  <c r="N5622" i="1" s="1"/>
  <c r="O5622" i="1" s="1"/>
  <c r="Q5622" i="1" s="1"/>
  <c r="L5622" i="1"/>
  <c r="D5622" i="1"/>
  <c r="A5622" i="1"/>
  <c r="W5621" i="1"/>
  <c r="V5621" i="1"/>
  <c r="M5621" i="1"/>
  <c r="L5621" i="1"/>
  <c r="D5621" i="1"/>
  <c r="A5621" i="1"/>
  <c r="W5620" i="1"/>
  <c r="V5620" i="1" s="1"/>
  <c r="M5620" i="1"/>
  <c r="P5620" i="1" s="1"/>
  <c r="L5620" i="1"/>
  <c r="D5620" i="1"/>
  <c r="A5620" i="1"/>
  <c r="W5619" i="1"/>
  <c r="V5619" i="1" s="1"/>
  <c r="P5619" i="1"/>
  <c r="N5619" i="1"/>
  <c r="O5619" i="1" s="1"/>
  <c r="Q5619" i="1" s="1"/>
  <c r="M5619" i="1"/>
  <c r="L5619" i="1"/>
  <c r="D5619" i="1"/>
  <c r="A5619" i="1"/>
  <c r="W5618" i="1"/>
  <c r="V5618" i="1" s="1"/>
  <c r="P5618" i="1"/>
  <c r="O5618" i="1"/>
  <c r="Q5618" i="1" s="1"/>
  <c r="M5618" i="1"/>
  <c r="N5618" i="1" s="1"/>
  <c r="L5618" i="1"/>
  <c r="D5618" i="1"/>
  <c r="A5618" i="1"/>
  <c r="W5617" i="1"/>
  <c r="V5617" i="1" s="1"/>
  <c r="M5617" i="1"/>
  <c r="L5617" i="1"/>
  <c r="D5617" i="1"/>
  <c r="A5617" i="1"/>
  <c r="W5616" i="1"/>
  <c r="V5616" i="1" s="1"/>
  <c r="M5616" i="1"/>
  <c r="P5616" i="1" s="1"/>
  <c r="L5616" i="1"/>
  <c r="N5616" i="1" s="1"/>
  <c r="O5616" i="1" s="1"/>
  <c r="Q5616" i="1" s="1"/>
  <c r="D5616" i="1"/>
  <c r="A5616" i="1"/>
  <c r="W5615" i="1"/>
  <c r="V5615" i="1" s="1"/>
  <c r="M5615" i="1"/>
  <c r="L5615" i="1"/>
  <c r="D5615" i="1"/>
  <c r="A5615" i="1"/>
  <c r="W5614" i="1"/>
  <c r="V5614" i="1"/>
  <c r="O5614" i="1"/>
  <c r="Q5614" i="1" s="1"/>
  <c r="M5614" i="1"/>
  <c r="N5614" i="1" s="1"/>
  <c r="L5614" i="1"/>
  <c r="D5614" i="1"/>
  <c r="A5614" i="1"/>
  <c r="W5613" i="1"/>
  <c r="V5613" i="1" s="1"/>
  <c r="M5613" i="1"/>
  <c r="L5613" i="1"/>
  <c r="D5613" i="1"/>
  <c r="A5613" i="1"/>
  <c r="W5612" i="1"/>
  <c r="V5612" i="1" s="1"/>
  <c r="M5612" i="1"/>
  <c r="P5612" i="1" s="1"/>
  <c r="L5612" i="1"/>
  <c r="N5612" i="1" s="1"/>
  <c r="O5612" i="1" s="1"/>
  <c r="Q5612" i="1" s="1"/>
  <c r="D5612" i="1"/>
  <c r="A5612" i="1"/>
  <c r="W5611" i="1"/>
  <c r="V5611" i="1" s="1"/>
  <c r="M5611" i="1"/>
  <c r="L5611" i="1"/>
  <c r="D5611" i="1"/>
  <c r="A5611" i="1"/>
  <c r="W5610" i="1"/>
  <c r="V5610" i="1" s="1"/>
  <c r="Q5610" i="1"/>
  <c r="O5610" i="1"/>
  <c r="M5610" i="1"/>
  <c r="N5610" i="1" s="1"/>
  <c r="L5610" i="1"/>
  <c r="D5610" i="1"/>
  <c r="A5610" i="1"/>
  <c r="W5609" i="1"/>
  <c r="V5609" i="1"/>
  <c r="M5609" i="1"/>
  <c r="L5609" i="1"/>
  <c r="D5609" i="1"/>
  <c r="A5609" i="1"/>
  <c r="W5608" i="1"/>
  <c r="V5608" i="1" s="1"/>
  <c r="Q5608" i="1"/>
  <c r="N5608" i="1"/>
  <c r="O5608" i="1" s="1"/>
  <c r="M5608" i="1"/>
  <c r="P5608" i="1" s="1"/>
  <c r="L5608" i="1"/>
  <c r="D5608" i="1"/>
  <c r="A5608" i="1"/>
  <c r="W5607" i="1"/>
  <c r="V5607" i="1" s="1"/>
  <c r="P5607" i="1"/>
  <c r="O5607" i="1"/>
  <c r="Q5607" i="1" s="1"/>
  <c r="N5607" i="1"/>
  <c r="M5607" i="1"/>
  <c r="L5607" i="1"/>
  <c r="D5607" i="1"/>
  <c r="A5607" i="1"/>
  <c r="W5606" i="1"/>
  <c r="V5606" i="1" s="1"/>
  <c r="Q5606" i="1"/>
  <c r="M5606" i="1"/>
  <c r="N5606" i="1" s="1"/>
  <c r="O5606" i="1" s="1"/>
  <c r="L5606" i="1"/>
  <c r="D5606" i="1"/>
  <c r="A5606" i="1"/>
  <c r="W5605" i="1"/>
  <c r="V5605" i="1"/>
  <c r="M5605" i="1"/>
  <c r="L5605" i="1"/>
  <c r="D5605" i="1"/>
  <c r="A5605" i="1"/>
  <c r="W5604" i="1"/>
  <c r="V5604" i="1" s="1"/>
  <c r="M5604" i="1"/>
  <c r="P5604" i="1" s="1"/>
  <c r="L5604" i="1"/>
  <c r="D5604" i="1"/>
  <c r="A5604" i="1"/>
  <c r="W5603" i="1"/>
  <c r="V5603" i="1" s="1"/>
  <c r="Q5603" i="1"/>
  <c r="P5603" i="1"/>
  <c r="N5603" i="1"/>
  <c r="O5603" i="1" s="1"/>
  <c r="M5603" i="1"/>
  <c r="L5603" i="1"/>
  <c r="D5603" i="1"/>
  <c r="A5603" i="1"/>
  <c r="W5602" i="1"/>
  <c r="V5602" i="1" s="1"/>
  <c r="P5602" i="1"/>
  <c r="O5602" i="1"/>
  <c r="Q5602" i="1" s="1"/>
  <c r="M5602" i="1"/>
  <c r="N5602" i="1" s="1"/>
  <c r="L5602" i="1"/>
  <c r="D5602" i="1"/>
  <c r="A5602" i="1"/>
  <c r="W5601" i="1"/>
  <c r="V5601" i="1" s="1"/>
  <c r="M5601" i="1"/>
  <c r="L5601" i="1"/>
  <c r="D5601" i="1"/>
  <c r="A5601" i="1"/>
  <c r="W5600" i="1"/>
  <c r="V5600" i="1" s="1"/>
  <c r="M5600" i="1"/>
  <c r="P5600" i="1" s="1"/>
  <c r="L5600" i="1"/>
  <c r="N5600" i="1" s="1"/>
  <c r="O5600" i="1" s="1"/>
  <c r="Q5600" i="1" s="1"/>
  <c r="D5600" i="1"/>
  <c r="A5600" i="1"/>
  <c r="W5599" i="1"/>
  <c r="V5599" i="1" s="1"/>
  <c r="M5599" i="1"/>
  <c r="L5599" i="1"/>
  <c r="D5599" i="1"/>
  <c r="A5599" i="1"/>
  <c r="W5598" i="1"/>
  <c r="V5598" i="1"/>
  <c r="O5598" i="1"/>
  <c r="Q5598" i="1" s="1"/>
  <c r="M5598" i="1"/>
  <c r="N5598" i="1" s="1"/>
  <c r="L5598" i="1"/>
  <c r="D5598" i="1"/>
  <c r="A5598" i="1"/>
  <c r="W5597" i="1"/>
  <c r="V5597" i="1" s="1"/>
  <c r="M5597" i="1"/>
  <c r="L5597" i="1"/>
  <c r="D5597" i="1"/>
  <c r="A5597" i="1"/>
  <c r="W5596" i="1"/>
  <c r="V5596" i="1" s="1"/>
  <c r="N5596" i="1"/>
  <c r="O5596" i="1" s="1"/>
  <c r="Q5596" i="1" s="1"/>
  <c r="M5596" i="1"/>
  <c r="P5596" i="1" s="1"/>
  <c r="L5596" i="1"/>
  <c r="D5596" i="1"/>
  <c r="A5596" i="1"/>
  <c r="W5595" i="1"/>
  <c r="V5595" i="1" s="1"/>
  <c r="M5595" i="1"/>
  <c r="L5595" i="1"/>
  <c r="D5595" i="1"/>
  <c r="A5595" i="1"/>
  <c r="W5594" i="1"/>
  <c r="V5594" i="1" s="1"/>
  <c r="O5594" i="1"/>
  <c r="Q5594" i="1" s="1"/>
  <c r="M5594" i="1"/>
  <c r="N5594" i="1" s="1"/>
  <c r="L5594" i="1"/>
  <c r="D5594" i="1"/>
  <c r="A5594" i="1"/>
  <c r="W5593" i="1"/>
  <c r="V5593" i="1"/>
  <c r="M5593" i="1"/>
  <c r="L5593" i="1"/>
  <c r="D5593" i="1"/>
  <c r="A5593" i="1"/>
  <c r="W5592" i="1"/>
  <c r="V5592" i="1" s="1"/>
  <c r="N5592" i="1"/>
  <c r="O5592" i="1" s="1"/>
  <c r="Q5592" i="1" s="1"/>
  <c r="M5592" i="1"/>
  <c r="P5592" i="1" s="1"/>
  <c r="L5592" i="1"/>
  <c r="D5592" i="1"/>
  <c r="A5592" i="1"/>
  <c r="W5591" i="1"/>
  <c r="V5591" i="1" s="1"/>
  <c r="P5591" i="1"/>
  <c r="O5591" i="1"/>
  <c r="Q5591" i="1" s="1"/>
  <c r="N5591" i="1"/>
  <c r="M5591" i="1"/>
  <c r="L5591" i="1"/>
  <c r="D5591" i="1"/>
  <c r="A5591" i="1"/>
  <c r="W5590" i="1"/>
  <c r="V5590" i="1" s="1"/>
  <c r="M5590" i="1"/>
  <c r="N5590" i="1" s="1"/>
  <c r="O5590" i="1" s="1"/>
  <c r="Q5590" i="1" s="1"/>
  <c r="L5590" i="1"/>
  <c r="D5590" i="1"/>
  <c r="A5590" i="1"/>
  <c r="W5589" i="1"/>
  <c r="V5589" i="1"/>
  <c r="M5589" i="1"/>
  <c r="L5589" i="1"/>
  <c r="D5589" i="1"/>
  <c r="A5589" i="1"/>
  <c r="W5588" i="1"/>
  <c r="V5588" i="1" s="1"/>
  <c r="M5588" i="1"/>
  <c r="P5588" i="1" s="1"/>
  <c r="L5588" i="1"/>
  <c r="D5588" i="1"/>
  <c r="A5588" i="1"/>
  <c r="W5587" i="1"/>
  <c r="V5587" i="1" s="1"/>
  <c r="Q5587" i="1"/>
  <c r="P5587" i="1"/>
  <c r="N5587" i="1"/>
  <c r="O5587" i="1" s="1"/>
  <c r="M5587" i="1"/>
  <c r="L5587" i="1"/>
  <c r="D5587" i="1"/>
  <c r="A5587" i="1"/>
  <c r="W5586" i="1"/>
  <c r="V5586" i="1" s="1"/>
  <c r="P5586" i="1"/>
  <c r="O5586" i="1"/>
  <c r="Q5586" i="1" s="1"/>
  <c r="M5586" i="1"/>
  <c r="N5586" i="1" s="1"/>
  <c r="L5586" i="1"/>
  <c r="D5586" i="1"/>
  <c r="A5586" i="1"/>
  <c r="W5585" i="1"/>
  <c r="V5585" i="1" s="1"/>
  <c r="M5585" i="1"/>
  <c r="L5585" i="1"/>
  <c r="D5585" i="1"/>
  <c r="A5585" i="1"/>
  <c r="W5584" i="1"/>
  <c r="V5584" i="1" s="1"/>
  <c r="M5584" i="1"/>
  <c r="P5584" i="1" s="1"/>
  <c r="L5584" i="1"/>
  <c r="N5584" i="1" s="1"/>
  <c r="O5584" i="1" s="1"/>
  <c r="Q5584" i="1" s="1"/>
  <c r="D5584" i="1"/>
  <c r="A5584" i="1"/>
  <c r="W5583" i="1"/>
  <c r="V5583" i="1" s="1"/>
  <c r="M5583" i="1"/>
  <c r="L5583" i="1"/>
  <c r="D5583" i="1"/>
  <c r="A5583" i="1"/>
  <c r="W5582" i="1"/>
  <c r="V5582" i="1"/>
  <c r="O5582" i="1"/>
  <c r="Q5582" i="1" s="1"/>
  <c r="M5582" i="1"/>
  <c r="N5582" i="1" s="1"/>
  <c r="L5582" i="1"/>
  <c r="D5582" i="1"/>
  <c r="A5582" i="1"/>
  <c r="W5581" i="1"/>
  <c r="V5581" i="1" s="1"/>
  <c r="M5581" i="1"/>
  <c r="L5581" i="1"/>
  <c r="D5581" i="1"/>
  <c r="A5581" i="1"/>
  <c r="W5580" i="1"/>
  <c r="V5580" i="1" s="1"/>
  <c r="M5580" i="1"/>
  <c r="P5580" i="1" s="1"/>
  <c r="L5580" i="1"/>
  <c r="N5580" i="1" s="1"/>
  <c r="O5580" i="1" s="1"/>
  <c r="Q5580" i="1" s="1"/>
  <c r="D5580" i="1"/>
  <c r="A5580" i="1"/>
  <c r="W5579" i="1"/>
  <c r="V5579" i="1" s="1"/>
  <c r="M5579" i="1"/>
  <c r="L5579" i="1"/>
  <c r="D5579" i="1"/>
  <c r="A5579" i="1"/>
  <c r="W5578" i="1"/>
  <c r="V5578" i="1" s="1"/>
  <c r="Q5578" i="1"/>
  <c r="O5578" i="1"/>
  <c r="M5578" i="1"/>
  <c r="N5578" i="1" s="1"/>
  <c r="L5578" i="1"/>
  <c r="D5578" i="1"/>
  <c r="A5578" i="1"/>
  <c r="W5577" i="1"/>
  <c r="V5577" i="1"/>
  <c r="M5577" i="1"/>
  <c r="L5577" i="1"/>
  <c r="D5577" i="1"/>
  <c r="A5577" i="1"/>
  <c r="W5576" i="1"/>
  <c r="V5576" i="1" s="1"/>
  <c r="Q5576" i="1"/>
  <c r="N5576" i="1"/>
  <c r="O5576" i="1" s="1"/>
  <c r="M5576" i="1"/>
  <c r="P5576" i="1" s="1"/>
  <c r="L5576" i="1"/>
  <c r="D5576" i="1"/>
  <c r="A5576" i="1"/>
  <c r="W5575" i="1"/>
  <c r="V5575" i="1" s="1"/>
  <c r="Q5575" i="1"/>
  <c r="P5575" i="1"/>
  <c r="O5575" i="1"/>
  <c r="N5575" i="1"/>
  <c r="M5575" i="1"/>
  <c r="L5575" i="1"/>
  <c r="D5575" i="1"/>
  <c r="A5575" i="1"/>
  <c r="W5574" i="1"/>
  <c r="V5574" i="1" s="1"/>
  <c r="Q5574" i="1"/>
  <c r="M5574" i="1"/>
  <c r="N5574" i="1" s="1"/>
  <c r="O5574" i="1" s="1"/>
  <c r="L5574" i="1"/>
  <c r="D5574" i="1"/>
  <c r="A5574" i="1"/>
  <c r="W5573" i="1"/>
  <c r="V5573" i="1"/>
  <c r="M5573" i="1"/>
  <c r="L5573" i="1"/>
  <c r="D5573" i="1"/>
  <c r="A5573" i="1"/>
  <c r="W5572" i="1"/>
  <c r="V5572" i="1" s="1"/>
  <c r="M5572" i="1"/>
  <c r="P5572" i="1" s="1"/>
  <c r="L5572" i="1"/>
  <c r="D5572" i="1"/>
  <c r="A5572" i="1"/>
  <c r="W5571" i="1"/>
  <c r="V5571" i="1" s="1"/>
  <c r="P5571" i="1"/>
  <c r="N5571" i="1"/>
  <c r="O5571" i="1" s="1"/>
  <c r="Q5571" i="1" s="1"/>
  <c r="M5571" i="1"/>
  <c r="L5571" i="1"/>
  <c r="D5571" i="1"/>
  <c r="A5571" i="1"/>
  <c r="W5570" i="1"/>
  <c r="V5570" i="1" s="1"/>
  <c r="P5570" i="1"/>
  <c r="O5570" i="1"/>
  <c r="Q5570" i="1" s="1"/>
  <c r="M5570" i="1"/>
  <c r="N5570" i="1" s="1"/>
  <c r="L5570" i="1"/>
  <c r="D5570" i="1"/>
  <c r="A5570" i="1"/>
  <c r="W5569" i="1"/>
  <c r="V5569" i="1" s="1"/>
  <c r="M5569" i="1"/>
  <c r="L5569" i="1"/>
  <c r="D5569" i="1"/>
  <c r="A5569" i="1"/>
  <c r="W5568" i="1"/>
  <c r="V5568" i="1" s="1"/>
  <c r="M5568" i="1"/>
  <c r="P5568" i="1" s="1"/>
  <c r="L5568" i="1"/>
  <c r="N5568" i="1" s="1"/>
  <c r="O5568" i="1" s="1"/>
  <c r="Q5568" i="1" s="1"/>
  <c r="D5568" i="1"/>
  <c r="A5568" i="1"/>
  <c r="W5567" i="1"/>
  <c r="V5567" i="1" s="1"/>
  <c r="M5567" i="1"/>
  <c r="L5567" i="1"/>
  <c r="D5567" i="1"/>
  <c r="A5567" i="1"/>
  <c r="W5566" i="1"/>
  <c r="V5566" i="1"/>
  <c r="O5566" i="1"/>
  <c r="Q5566" i="1" s="1"/>
  <c r="M5566" i="1"/>
  <c r="N5566" i="1" s="1"/>
  <c r="L5566" i="1"/>
  <c r="D5566" i="1"/>
  <c r="A5566" i="1"/>
  <c r="W5565" i="1"/>
  <c r="V5565" i="1" s="1"/>
  <c r="M5565" i="1"/>
  <c r="L5565" i="1"/>
  <c r="D5565" i="1"/>
  <c r="A5565" i="1"/>
  <c r="W5564" i="1"/>
  <c r="V5564" i="1" s="1"/>
  <c r="M5564" i="1"/>
  <c r="P5564" i="1" s="1"/>
  <c r="L5564" i="1"/>
  <c r="N5564" i="1" s="1"/>
  <c r="O5564" i="1" s="1"/>
  <c r="Q5564" i="1" s="1"/>
  <c r="D5564" i="1"/>
  <c r="A5564" i="1"/>
  <c r="W5563" i="1"/>
  <c r="V5563" i="1" s="1"/>
  <c r="M5563" i="1"/>
  <c r="L5563" i="1"/>
  <c r="D5563" i="1"/>
  <c r="A5563" i="1"/>
  <c r="W5562" i="1"/>
  <c r="V5562" i="1" s="1"/>
  <c r="O5562" i="1"/>
  <c r="Q5562" i="1" s="1"/>
  <c r="M5562" i="1"/>
  <c r="N5562" i="1" s="1"/>
  <c r="L5562" i="1"/>
  <c r="D5562" i="1"/>
  <c r="A5562" i="1"/>
  <c r="W5561" i="1"/>
  <c r="V5561" i="1"/>
  <c r="M5561" i="1"/>
  <c r="L5561" i="1"/>
  <c r="D5561" i="1"/>
  <c r="A5561" i="1"/>
  <c r="W5560" i="1"/>
  <c r="V5560" i="1" s="1"/>
  <c r="Q5560" i="1"/>
  <c r="N5560" i="1"/>
  <c r="O5560" i="1" s="1"/>
  <c r="M5560" i="1"/>
  <c r="P5560" i="1" s="1"/>
  <c r="L5560" i="1"/>
  <c r="D5560" i="1"/>
  <c r="A5560" i="1"/>
  <c r="W5559" i="1"/>
  <c r="V5559" i="1" s="1"/>
  <c r="P5559" i="1"/>
  <c r="O5559" i="1"/>
  <c r="Q5559" i="1" s="1"/>
  <c r="N5559" i="1"/>
  <c r="M5559" i="1"/>
  <c r="L5559" i="1"/>
  <c r="D5559" i="1"/>
  <c r="A5559" i="1"/>
  <c r="W5558" i="1"/>
  <c r="V5558" i="1" s="1"/>
  <c r="Q5558" i="1"/>
  <c r="M5558" i="1"/>
  <c r="N5558" i="1" s="1"/>
  <c r="O5558" i="1" s="1"/>
  <c r="L5558" i="1"/>
  <c r="D5558" i="1"/>
  <c r="A5558" i="1"/>
  <c r="W5557" i="1"/>
  <c r="V5557" i="1"/>
  <c r="M5557" i="1"/>
  <c r="L5557" i="1"/>
  <c r="D5557" i="1"/>
  <c r="A5557" i="1"/>
  <c r="W5556" i="1"/>
  <c r="V5556" i="1" s="1"/>
  <c r="M5556" i="1"/>
  <c r="P5556" i="1" s="1"/>
  <c r="L5556" i="1"/>
  <c r="D5556" i="1"/>
  <c r="A5556" i="1"/>
  <c r="W5555" i="1"/>
  <c r="V5555" i="1" s="1"/>
  <c r="P5555" i="1"/>
  <c r="N5555" i="1"/>
  <c r="O5555" i="1" s="1"/>
  <c r="Q5555" i="1" s="1"/>
  <c r="M5555" i="1"/>
  <c r="L5555" i="1"/>
  <c r="D5555" i="1"/>
  <c r="A5555" i="1"/>
  <c r="W5554" i="1"/>
  <c r="V5554" i="1" s="1"/>
  <c r="P5554" i="1"/>
  <c r="M5554" i="1"/>
  <c r="N5554" i="1" s="1"/>
  <c r="O5554" i="1" s="1"/>
  <c r="Q5554" i="1" s="1"/>
  <c r="L5554" i="1"/>
  <c r="D5554" i="1"/>
  <c r="A5554" i="1"/>
  <c r="W5553" i="1"/>
  <c r="V5553" i="1" s="1"/>
  <c r="M5553" i="1"/>
  <c r="L5553" i="1"/>
  <c r="D5553" i="1"/>
  <c r="A5553" i="1"/>
  <c r="W5552" i="1"/>
  <c r="V5552" i="1" s="1"/>
  <c r="M5552" i="1"/>
  <c r="P5552" i="1" s="1"/>
  <c r="L5552" i="1"/>
  <c r="D5552" i="1"/>
  <c r="A5552" i="1"/>
  <c r="W5551" i="1"/>
  <c r="V5551" i="1" s="1"/>
  <c r="M5551" i="1"/>
  <c r="L5551" i="1"/>
  <c r="D5551" i="1"/>
  <c r="A5551" i="1"/>
  <c r="W5550" i="1"/>
  <c r="V5550" i="1"/>
  <c r="O5550" i="1"/>
  <c r="Q5550" i="1" s="1"/>
  <c r="M5550" i="1"/>
  <c r="N5550" i="1" s="1"/>
  <c r="L5550" i="1"/>
  <c r="D5550" i="1"/>
  <c r="A5550" i="1"/>
  <c r="W5549" i="1"/>
  <c r="V5549" i="1" s="1"/>
  <c r="M5549" i="1"/>
  <c r="L5549" i="1"/>
  <c r="D5549" i="1"/>
  <c r="A5549" i="1"/>
  <c r="W5548" i="1"/>
  <c r="V5548" i="1" s="1"/>
  <c r="N5548" i="1"/>
  <c r="O5548" i="1" s="1"/>
  <c r="Q5548" i="1" s="1"/>
  <c r="M5548" i="1"/>
  <c r="P5548" i="1" s="1"/>
  <c r="L5548" i="1"/>
  <c r="D5548" i="1"/>
  <c r="A5548" i="1"/>
  <c r="W5547" i="1"/>
  <c r="V5547" i="1" s="1"/>
  <c r="M5547" i="1"/>
  <c r="L5547" i="1"/>
  <c r="D5547" i="1"/>
  <c r="A5547" i="1"/>
  <c r="W5546" i="1"/>
  <c r="V5546" i="1"/>
  <c r="Q5546" i="1"/>
  <c r="O5546" i="1"/>
  <c r="M5546" i="1"/>
  <c r="N5546" i="1" s="1"/>
  <c r="L5546" i="1"/>
  <c r="D5546" i="1"/>
  <c r="A5546" i="1"/>
  <c r="W5545" i="1"/>
  <c r="V5545" i="1"/>
  <c r="M5545" i="1"/>
  <c r="L5545" i="1"/>
  <c r="D5545" i="1"/>
  <c r="A5545" i="1"/>
  <c r="W5544" i="1"/>
  <c r="V5544" i="1" s="1"/>
  <c r="N5544" i="1"/>
  <c r="O5544" i="1" s="1"/>
  <c r="Q5544" i="1" s="1"/>
  <c r="M5544" i="1"/>
  <c r="P5544" i="1" s="1"/>
  <c r="L5544" i="1"/>
  <c r="D5544" i="1"/>
  <c r="A5544" i="1"/>
  <c r="W5543" i="1"/>
  <c r="V5543" i="1" s="1"/>
  <c r="P5543" i="1"/>
  <c r="O5543" i="1"/>
  <c r="Q5543" i="1" s="1"/>
  <c r="N5543" i="1"/>
  <c r="M5543" i="1"/>
  <c r="L5543" i="1"/>
  <c r="D5543" i="1"/>
  <c r="A5543" i="1"/>
  <c r="W5542" i="1"/>
  <c r="V5542" i="1" s="1"/>
  <c r="M5542" i="1"/>
  <c r="N5542" i="1" s="1"/>
  <c r="O5542" i="1" s="1"/>
  <c r="Q5542" i="1" s="1"/>
  <c r="L5542" i="1"/>
  <c r="D5542" i="1"/>
  <c r="A5542" i="1"/>
  <c r="W5541" i="1"/>
  <c r="V5541" i="1"/>
  <c r="M5541" i="1"/>
  <c r="L5541" i="1"/>
  <c r="D5541" i="1"/>
  <c r="A5541" i="1"/>
  <c r="W5540" i="1"/>
  <c r="V5540" i="1" s="1"/>
  <c r="M5540" i="1"/>
  <c r="P5540" i="1" s="1"/>
  <c r="L5540" i="1"/>
  <c r="D5540" i="1"/>
  <c r="A5540" i="1"/>
  <c r="W5539" i="1"/>
  <c r="V5539" i="1" s="1"/>
  <c r="P5539" i="1"/>
  <c r="N5539" i="1"/>
  <c r="O5539" i="1" s="1"/>
  <c r="Q5539" i="1" s="1"/>
  <c r="M5539" i="1"/>
  <c r="L5539" i="1"/>
  <c r="D5539" i="1"/>
  <c r="A5539" i="1"/>
  <c r="W5538" i="1"/>
  <c r="V5538" i="1" s="1"/>
  <c r="P5538" i="1"/>
  <c r="M5538" i="1"/>
  <c r="N5538" i="1" s="1"/>
  <c r="O5538" i="1" s="1"/>
  <c r="Q5538" i="1" s="1"/>
  <c r="L5538" i="1"/>
  <c r="D5538" i="1"/>
  <c r="A5538" i="1"/>
  <c r="W5537" i="1"/>
  <c r="V5537" i="1" s="1"/>
  <c r="M5537" i="1"/>
  <c r="L5537" i="1"/>
  <c r="D5537" i="1"/>
  <c r="A5537" i="1"/>
  <c r="W5536" i="1"/>
  <c r="V5536" i="1" s="1"/>
  <c r="M5536" i="1"/>
  <c r="P5536" i="1" s="1"/>
  <c r="L5536" i="1"/>
  <c r="D5536" i="1"/>
  <c r="A5536" i="1"/>
  <c r="W5535" i="1"/>
  <c r="V5535" i="1" s="1"/>
  <c r="M5535" i="1"/>
  <c r="L5535" i="1"/>
  <c r="D5535" i="1"/>
  <c r="A5535" i="1"/>
  <c r="W5534" i="1"/>
  <c r="V5534" i="1"/>
  <c r="O5534" i="1"/>
  <c r="Q5534" i="1" s="1"/>
  <c r="M5534" i="1"/>
  <c r="N5534" i="1" s="1"/>
  <c r="L5534" i="1"/>
  <c r="D5534" i="1"/>
  <c r="A5534" i="1"/>
  <c r="W5533" i="1"/>
  <c r="V5533" i="1" s="1"/>
  <c r="M5533" i="1"/>
  <c r="L5533" i="1"/>
  <c r="D5533" i="1"/>
  <c r="A5533" i="1"/>
  <c r="W5532" i="1"/>
  <c r="V5532" i="1" s="1"/>
  <c r="M5532" i="1"/>
  <c r="P5532" i="1" s="1"/>
  <c r="L5532" i="1"/>
  <c r="N5532" i="1" s="1"/>
  <c r="O5532" i="1" s="1"/>
  <c r="Q5532" i="1" s="1"/>
  <c r="D5532" i="1"/>
  <c r="A5532" i="1"/>
  <c r="W5531" i="1"/>
  <c r="V5531" i="1" s="1"/>
  <c r="M5531" i="1"/>
  <c r="L5531" i="1"/>
  <c r="D5531" i="1"/>
  <c r="A5531" i="1"/>
  <c r="W5530" i="1"/>
  <c r="V5530" i="1"/>
  <c r="Q5530" i="1"/>
  <c r="O5530" i="1"/>
  <c r="M5530" i="1"/>
  <c r="N5530" i="1" s="1"/>
  <c r="L5530" i="1"/>
  <c r="D5530" i="1"/>
  <c r="A5530" i="1"/>
  <c r="W5529" i="1"/>
  <c r="V5529" i="1"/>
  <c r="M5529" i="1"/>
  <c r="L5529" i="1"/>
  <c r="D5529" i="1"/>
  <c r="A5529" i="1"/>
  <c r="W5528" i="1"/>
  <c r="V5528" i="1" s="1"/>
  <c r="Q5528" i="1"/>
  <c r="N5528" i="1"/>
  <c r="O5528" i="1" s="1"/>
  <c r="M5528" i="1"/>
  <c r="P5528" i="1" s="1"/>
  <c r="L5528" i="1"/>
  <c r="D5528" i="1"/>
  <c r="A5528" i="1"/>
  <c r="W5527" i="1"/>
  <c r="V5527" i="1" s="1"/>
  <c r="Q5527" i="1"/>
  <c r="P5527" i="1"/>
  <c r="O5527" i="1"/>
  <c r="N5527" i="1"/>
  <c r="M5527" i="1"/>
  <c r="L5527" i="1"/>
  <c r="D5527" i="1"/>
  <c r="A5527" i="1"/>
  <c r="W5526" i="1"/>
  <c r="V5526" i="1" s="1"/>
  <c r="Q5526" i="1"/>
  <c r="M5526" i="1"/>
  <c r="N5526" i="1" s="1"/>
  <c r="O5526" i="1" s="1"/>
  <c r="L5526" i="1"/>
  <c r="D5526" i="1"/>
  <c r="A5526" i="1"/>
  <c r="W5525" i="1"/>
  <c r="V5525" i="1"/>
  <c r="M5525" i="1"/>
  <c r="L5525" i="1"/>
  <c r="D5525" i="1"/>
  <c r="A5525" i="1"/>
  <c r="W5524" i="1"/>
  <c r="V5524" i="1" s="1"/>
  <c r="M5524" i="1"/>
  <c r="P5524" i="1" s="1"/>
  <c r="L5524" i="1"/>
  <c r="D5524" i="1"/>
  <c r="A5524" i="1"/>
  <c r="W5523" i="1"/>
  <c r="V5523" i="1" s="1"/>
  <c r="Q5523" i="1"/>
  <c r="P5523" i="1"/>
  <c r="N5523" i="1"/>
  <c r="O5523" i="1" s="1"/>
  <c r="M5523" i="1"/>
  <c r="L5523" i="1"/>
  <c r="D5523" i="1"/>
  <c r="A5523" i="1"/>
  <c r="W5522" i="1"/>
  <c r="V5522" i="1" s="1"/>
  <c r="P5522" i="1"/>
  <c r="M5522" i="1"/>
  <c r="N5522" i="1" s="1"/>
  <c r="O5522" i="1" s="1"/>
  <c r="Q5522" i="1" s="1"/>
  <c r="L5522" i="1"/>
  <c r="D5522" i="1"/>
  <c r="A5522" i="1"/>
  <c r="W5521" i="1"/>
  <c r="V5521" i="1" s="1"/>
  <c r="M5521" i="1"/>
  <c r="L5521" i="1"/>
  <c r="D5521" i="1"/>
  <c r="A5521" i="1"/>
  <c r="W5520" i="1"/>
  <c r="V5520" i="1" s="1"/>
  <c r="M5520" i="1"/>
  <c r="P5520" i="1" s="1"/>
  <c r="L5520" i="1"/>
  <c r="D5520" i="1"/>
  <c r="A5520" i="1"/>
  <c r="W5519" i="1"/>
  <c r="V5519" i="1" s="1"/>
  <c r="M5519" i="1"/>
  <c r="L5519" i="1"/>
  <c r="D5519" i="1"/>
  <c r="A5519" i="1"/>
  <c r="W5518" i="1"/>
  <c r="V5518" i="1"/>
  <c r="O5518" i="1"/>
  <c r="Q5518" i="1" s="1"/>
  <c r="M5518" i="1"/>
  <c r="N5518" i="1" s="1"/>
  <c r="L5518" i="1"/>
  <c r="D5518" i="1"/>
  <c r="A5518" i="1"/>
  <c r="W5517" i="1"/>
  <c r="V5517" i="1" s="1"/>
  <c r="M5517" i="1"/>
  <c r="L5517" i="1"/>
  <c r="D5517" i="1"/>
  <c r="A5517" i="1"/>
  <c r="W5516" i="1"/>
  <c r="V5516" i="1" s="1"/>
  <c r="M5516" i="1"/>
  <c r="P5516" i="1" s="1"/>
  <c r="L5516" i="1"/>
  <c r="N5516" i="1" s="1"/>
  <c r="O5516" i="1" s="1"/>
  <c r="Q5516" i="1" s="1"/>
  <c r="D5516" i="1"/>
  <c r="A5516" i="1"/>
  <c r="W5515" i="1"/>
  <c r="V5515" i="1" s="1"/>
  <c r="M5515" i="1"/>
  <c r="L5515" i="1"/>
  <c r="D5515" i="1"/>
  <c r="A5515" i="1"/>
  <c r="W5514" i="1"/>
  <c r="V5514" i="1"/>
  <c r="O5514" i="1"/>
  <c r="Q5514" i="1" s="1"/>
  <c r="M5514" i="1"/>
  <c r="N5514" i="1" s="1"/>
  <c r="L5514" i="1"/>
  <c r="D5514" i="1"/>
  <c r="A5514" i="1"/>
  <c r="W5513" i="1"/>
  <c r="V5513" i="1"/>
  <c r="M5513" i="1"/>
  <c r="L5513" i="1"/>
  <c r="D5513" i="1"/>
  <c r="A5513" i="1"/>
  <c r="W5512" i="1"/>
  <c r="V5512" i="1" s="1"/>
  <c r="Q5512" i="1"/>
  <c r="N5512" i="1"/>
  <c r="O5512" i="1" s="1"/>
  <c r="M5512" i="1"/>
  <c r="P5512" i="1" s="1"/>
  <c r="L5512" i="1"/>
  <c r="D5512" i="1"/>
  <c r="A5512" i="1"/>
  <c r="W5511" i="1"/>
  <c r="V5511" i="1" s="1"/>
  <c r="Q5511" i="1"/>
  <c r="P5511" i="1"/>
  <c r="O5511" i="1"/>
  <c r="N5511" i="1"/>
  <c r="M5511" i="1"/>
  <c r="L5511" i="1"/>
  <c r="D5511" i="1"/>
  <c r="A5511" i="1"/>
  <c r="W5510" i="1"/>
  <c r="V5510" i="1" s="1"/>
  <c r="Q5510" i="1"/>
  <c r="M5510" i="1"/>
  <c r="N5510" i="1" s="1"/>
  <c r="O5510" i="1" s="1"/>
  <c r="L5510" i="1"/>
  <c r="D5510" i="1"/>
  <c r="A5510" i="1"/>
  <c r="W5509" i="1"/>
  <c r="V5509" i="1"/>
  <c r="M5509" i="1"/>
  <c r="L5509" i="1"/>
  <c r="D5509" i="1"/>
  <c r="A5509" i="1"/>
  <c r="W5508" i="1"/>
  <c r="V5508" i="1" s="1"/>
  <c r="M5508" i="1"/>
  <c r="P5508" i="1" s="1"/>
  <c r="L5508" i="1"/>
  <c r="D5508" i="1"/>
  <c r="A5508" i="1"/>
  <c r="W5507" i="1"/>
  <c r="V5507" i="1" s="1"/>
  <c r="P5507" i="1"/>
  <c r="N5507" i="1"/>
  <c r="O5507" i="1" s="1"/>
  <c r="Q5507" i="1" s="1"/>
  <c r="M5507" i="1"/>
  <c r="L5507" i="1"/>
  <c r="D5507" i="1"/>
  <c r="A5507" i="1"/>
  <c r="W5506" i="1"/>
  <c r="V5506" i="1" s="1"/>
  <c r="P5506" i="1"/>
  <c r="M5506" i="1"/>
  <c r="N5506" i="1" s="1"/>
  <c r="O5506" i="1" s="1"/>
  <c r="Q5506" i="1" s="1"/>
  <c r="L5506" i="1"/>
  <c r="D5506" i="1"/>
  <c r="A5506" i="1"/>
  <c r="W5505" i="1"/>
  <c r="V5505" i="1" s="1"/>
  <c r="M5505" i="1"/>
  <c r="L5505" i="1"/>
  <c r="D5505" i="1"/>
  <c r="A5505" i="1"/>
  <c r="W5504" i="1"/>
  <c r="V5504" i="1" s="1"/>
  <c r="M5504" i="1"/>
  <c r="P5504" i="1" s="1"/>
  <c r="L5504" i="1"/>
  <c r="D5504" i="1"/>
  <c r="A5504" i="1"/>
  <c r="W5503" i="1"/>
  <c r="V5503" i="1" s="1"/>
  <c r="M5503" i="1"/>
  <c r="L5503" i="1"/>
  <c r="D5503" i="1"/>
  <c r="A5503" i="1"/>
  <c r="W5502" i="1"/>
  <c r="V5502" i="1"/>
  <c r="O5502" i="1"/>
  <c r="Q5502" i="1" s="1"/>
  <c r="M5502" i="1"/>
  <c r="N5502" i="1" s="1"/>
  <c r="L5502" i="1"/>
  <c r="D5502" i="1"/>
  <c r="A5502" i="1"/>
  <c r="W5501" i="1"/>
  <c r="V5501" i="1" s="1"/>
  <c r="M5501" i="1"/>
  <c r="L5501" i="1"/>
  <c r="D5501" i="1"/>
  <c r="A5501" i="1"/>
  <c r="W5500" i="1"/>
  <c r="V5500" i="1" s="1"/>
  <c r="M5500" i="1"/>
  <c r="P5500" i="1" s="1"/>
  <c r="L5500" i="1"/>
  <c r="N5500" i="1" s="1"/>
  <c r="O5500" i="1" s="1"/>
  <c r="Q5500" i="1" s="1"/>
  <c r="D5500" i="1"/>
  <c r="A5500" i="1"/>
  <c r="W5499" i="1"/>
  <c r="V5499" i="1" s="1"/>
  <c r="M5499" i="1"/>
  <c r="L5499" i="1"/>
  <c r="D5499" i="1"/>
  <c r="A5499" i="1"/>
  <c r="W5498" i="1"/>
  <c r="V5498" i="1"/>
  <c r="O5498" i="1"/>
  <c r="Q5498" i="1" s="1"/>
  <c r="M5498" i="1"/>
  <c r="N5498" i="1" s="1"/>
  <c r="L5498" i="1"/>
  <c r="D5498" i="1"/>
  <c r="A5498" i="1"/>
  <c r="W5497" i="1"/>
  <c r="V5497" i="1"/>
  <c r="M5497" i="1"/>
  <c r="L5497" i="1"/>
  <c r="D5497" i="1"/>
  <c r="A5497" i="1"/>
  <c r="W5496" i="1"/>
  <c r="V5496" i="1" s="1"/>
  <c r="N5496" i="1"/>
  <c r="O5496" i="1" s="1"/>
  <c r="Q5496" i="1" s="1"/>
  <c r="M5496" i="1"/>
  <c r="P5496" i="1" s="1"/>
  <c r="L5496" i="1"/>
  <c r="D5496" i="1"/>
  <c r="A5496" i="1"/>
  <c r="W5495" i="1"/>
  <c r="V5495" i="1" s="1"/>
  <c r="Q5495" i="1"/>
  <c r="P5495" i="1"/>
  <c r="O5495" i="1"/>
  <c r="N5495" i="1"/>
  <c r="M5495" i="1"/>
  <c r="L5495" i="1"/>
  <c r="D5495" i="1"/>
  <c r="A5495" i="1"/>
  <c r="W5494" i="1"/>
  <c r="V5494" i="1" s="1"/>
  <c r="M5494" i="1"/>
  <c r="N5494" i="1" s="1"/>
  <c r="O5494" i="1" s="1"/>
  <c r="Q5494" i="1" s="1"/>
  <c r="L5494" i="1"/>
  <c r="D5494" i="1"/>
  <c r="A5494" i="1"/>
  <c r="W5493" i="1"/>
  <c r="V5493" i="1"/>
  <c r="M5493" i="1"/>
  <c r="L5493" i="1"/>
  <c r="D5493" i="1"/>
  <c r="A5493" i="1"/>
  <c r="W5492" i="1"/>
  <c r="V5492" i="1" s="1"/>
  <c r="M5492" i="1"/>
  <c r="P5492" i="1" s="1"/>
  <c r="L5492" i="1"/>
  <c r="D5492" i="1"/>
  <c r="A5492" i="1"/>
  <c r="W5491" i="1"/>
  <c r="V5491" i="1" s="1"/>
  <c r="P5491" i="1"/>
  <c r="N5491" i="1"/>
  <c r="O5491" i="1" s="1"/>
  <c r="Q5491" i="1" s="1"/>
  <c r="M5491" i="1"/>
  <c r="L5491" i="1"/>
  <c r="D5491" i="1"/>
  <c r="A5491" i="1"/>
  <c r="W5490" i="1"/>
  <c r="V5490" i="1" s="1"/>
  <c r="P5490" i="1"/>
  <c r="M5490" i="1"/>
  <c r="N5490" i="1" s="1"/>
  <c r="O5490" i="1" s="1"/>
  <c r="Q5490" i="1" s="1"/>
  <c r="L5490" i="1"/>
  <c r="D5490" i="1"/>
  <c r="A5490" i="1"/>
  <c r="W5489" i="1"/>
  <c r="V5489" i="1" s="1"/>
  <c r="M5489" i="1"/>
  <c r="L5489" i="1"/>
  <c r="D5489" i="1"/>
  <c r="A5489" i="1"/>
  <c r="W5488" i="1"/>
  <c r="V5488" i="1" s="1"/>
  <c r="M5488" i="1"/>
  <c r="P5488" i="1" s="1"/>
  <c r="L5488" i="1"/>
  <c r="D5488" i="1"/>
  <c r="A5488" i="1"/>
  <c r="W5487" i="1"/>
  <c r="V5487" i="1" s="1"/>
  <c r="M5487" i="1"/>
  <c r="L5487" i="1"/>
  <c r="D5487" i="1"/>
  <c r="A5487" i="1"/>
  <c r="W5486" i="1"/>
  <c r="V5486" i="1"/>
  <c r="O5486" i="1"/>
  <c r="Q5486" i="1" s="1"/>
  <c r="M5486" i="1"/>
  <c r="N5486" i="1" s="1"/>
  <c r="L5486" i="1"/>
  <c r="D5486" i="1"/>
  <c r="A5486" i="1"/>
  <c r="W5485" i="1"/>
  <c r="V5485" i="1" s="1"/>
  <c r="M5485" i="1"/>
  <c r="L5485" i="1"/>
  <c r="D5485" i="1"/>
  <c r="A5485" i="1"/>
  <c r="W5484" i="1"/>
  <c r="V5484" i="1" s="1"/>
  <c r="N5484" i="1"/>
  <c r="O5484" i="1" s="1"/>
  <c r="Q5484" i="1" s="1"/>
  <c r="M5484" i="1"/>
  <c r="P5484" i="1" s="1"/>
  <c r="L5484" i="1"/>
  <c r="D5484" i="1"/>
  <c r="A5484" i="1"/>
  <c r="W5483" i="1"/>
  <c r="V5483" i="1" s="1"/>
  <c r="M5483" i="1"/>
  <c r="L5483" i="1"/>
  <c r="D5483" i="1"/>
  <c r="A5483" i="1"/>
  <c r="W5482" i="1"/>
  <c r="V5482" i="1"/>
  <c r="Q5482" i="1"/>
  <c r="O5482" i="1"/>
  <c r="M5482" i="1"/>
  <c r="N5482" i="1" s="1"/>
  <c r="L5482" i="1"/>
  <c r="D5482" i="1"/>
  <c r="A5482" i="1"/>
  <c r="W5481" i="1"/>
  <c r="V5481" i="1"/>
  <c r="M5481" i="1"/>
  <c r="L5481" i="1"/>
  <c r="D5481" i="1"/>
  <c r="A5481" i="1"/>
  <c r="W5480" i="1"/>
  <c r="V5480" i="1"/>
  <c r="O5480" i="1"/>
  <c r="Q5480" i="1" s="1"/>
  <c r="M5480" i="1"/>
  <c r="P5480" i="1" s="1"/>
  <c r="L5480" i="1"/>
  <c r="N5480" i="1" s="1"/>
  <c r="D5480" i="1"/>
  <c r="A5480" i="1"/>
  <c r="W5479" i="1"/>
  <c r="V5479" i="1" s="1"/>
  <c r="P5479" i="1"/>
  <c r="M5479" i="1"/>
  <c r="N5479" i="1" s="1"/>
  <c r="O5479" i="1" s="1"/>
  <c r="Q5479" i="1" s="1"/>
  <c r="L5479" i="1"/>
  <c r="D5479" i="1"/>
  <c r="A5479" i="1"/>
  <c r="W5478" i="1"/>
  <c r="V5478" i="1"/>
  <c r="M5478" i="1"/>
  <c r="P5478" i="1" s="1"/>
  <c r="L5478" i="1"/>
  <c r="D5478" i="1"/>
  <c r="A5478" i="1"/>
  <c r="W5477" i="1"/>
  <c r="V5477" i="1" s="1"/>
  <c r="M5477" i="1"/>
  <c r="L5477" i="1"/>
  <c r="D5477" i="1"/>
  <c r="A5477" i="1"/>
  <c r="W5476" i="1"/>
  <c r="V5476" i="1"/>
  <c r="N5476" i="1"/>
  <c r="O5476" i="1" s="1"/>
  <c r="Q5476" i="1" s="1"/>
  <c r="M5476" i="1"/>
  <c r="P5476" i="1" s="1"/>
  <c r="L5476" i="1"/>
  <c r="D5476" i="1"/>
  <c r="A5476" i="1"/>
  <c r="W5475" i="1"/>
  <c r="V5475" i="1" s="1"/>
  <c r="M5475" i="1"/>
  <c r="L5475" i="1"/>
  <c r="D5475" i="1"/>
  <c r="A5475" i="1"/>
  <c r="W5474" i="1"/>
  <c r="V5474" i="1"/>
  <c r="P5474" i="1"/>
  <c r="O5474" i="1"/>
  <c r="Q5474" i="1" s="1"/>
  <c r="N5474" i="1"/>
  <c r="M5474" i="1"/>
  <c r="L5474" i="1"/>
  <c r="D5474" i="1"/>
  <c r="A5474" i="1"/>
  <c r="W5473" i="1"/>
  <c r="V5473" i="1" s="1"/>
  <c r="P5473" i="1"/>
  <c r="M5473" i="1"/>
  <c r="N5473" i="1" s="1"/>
  <c r="O5473" i="1" s="1"/>
  <c r="Q5473" i="1" s="1"/>
  <c r="L5473" i="1"/>
  <c r="D5473" i="1"/>
  <c r="A5473" i="1"/>
  <c r="W5472" i="1"/>
  <c r="V5472" i="1"/>
  <c r="N5472" i="1"/>
  <c r="O5472" i="1" s="1"/>
  <c r="Q5472" i="1" s="1"/>
  <c r="M5472" i="1"/>
  <c r="P5472" i="1" s="1"/>
  <c r="L5472" i="1"/>
  <c r="D5472" i="1"/>
  <c r="A5472" i="1"/>
  <c r="W5471" i="1"/>
  <c r="V5471" i="1" s="1"/>
  <c r="M5471" i="1"/>
  <c r="P5471" i="1" s="1"/>
  <c r="L5471" i="1"/>
  <c r="D5471" i="1"/>
  <c r="A5471" i="1"/>
  <c r="W5470" i="1"/>
  <c r="V5470" i="1" s="1"/>
  <c r="N5470" i="1"/>
  <c r="O5470" i="1" s="1"/>
  <c r="Q5470" i="1" s="1"/>
  <c r="M5470" i="1"/>
  <c r="P5470" i="1" s="1"/>
  <c r="L5470" i="1"/>
  <c r="D5470" i="1"/>
  <c r="A5470" i="1"/>
  <c r="W5469" i="1"/>
  <c r="V5469" i="1" s="1"/>
  <c r="P5469" i="1"/>
  <c r="M5469" i="1"/>
  <c r="N5469" i="1" s="1"/>
  <c r="O5469" i="1" s="1"/>
  <c r="Q5469" i="1" s="1"/>
  <c r="L5469" i="1"/>
  <c r="D5469" i="1"/>
  <c r="A5469" i="1"/>
  <c r="W5468" i="1"/>
  <c r="V5468" i="1"/>
  <c r="N5468" i="1"/>
  <c r="O5468" i="1" s="1"/>
  <c r="Q5468" i="1" s="1"/>
  <c r="M5468" i="1"/>
  <c r="P5468" i="1" s="1"/>
  <c r="L5468" i="1"/>
  <c r="D5468" i="1"/>
  <c r="A5468" i="1"/>
  <c r="W5467" i="1"/>
  <c r="V5467" i="1" s="1"/>
  <c r="P5467" i="1"/>
  <c r="O5467" i="1"/>
  <c r="Q5467" i="1" s="1"/>
  <c r="N5467" i="1"/>
  <c r="M5467" i="1"/>
  <c r="L5467" i="1"/>
  <c r="D5467" i="1"/>
  <c r="A5467" i="1"/>
  <c r="W5466" i="1"/>
  <c r="V5466" i="1" s="1"/>
  <c r="P5466" i="1"/>
  <c r="N5466" i="1"/>
  <c r="O5466" i="1" s="1"/>
  <c r="Q5466" i="1" s="1"/>
  <c r="M5466" i="1"/>
  <c r="L5466" i="1"/>
  <c r="D5466" i="1"/>
  <c r="A5466" i="1"/>
  <c r="W5465" i="1"/>
  <c r="V5465" i="1" s="1"/>
  <c r="P5465" i="1"/>
  <c r="M5465" i="1"/>
  <c r="L5465" i="1"/>
  <c r="D5465" i="1"/>
  <c r="A5465" i="1"/>
  <c r="W5464" i="1"/>
  <c r="V5464" i="1" s="1"/>
  <c r="M5464" i="1"/>
  <c r="L5464" i="1"/>
  <c r="D5464" i="1"/>
  <c r="A5464" i="1"/>
  <c r="W5463" i="1"/>
  <c r="V5463" i="1" s="1"/>
  <c r="N5463" i="1"/>
  <c r="O5463" i="1" s="1"/>
  <c r="Q5463" i="1" s="1"/>
  <c r="M5463" i="1"/>
  <c r="P5463" i="1" s="1"/>
  <c r="L5463" i="1"/>
  <c r="D5463" i="1"/>
  <c r="A5463" i="1"/>
  <c r="W5462" i="1"/>
  <c r="V5462" i="1" s="1"/>
  <c r="P5462" i="1"/>
  <c r="N5462" i="1"/>
  <c r="O5462" i="1" s="1"/>
  <c r="Q5462" i="1" s="1"/>
  <c r="M5462" i="1"/>
  <c r="L5462" i="1"/>
  <c r="D5462" i="1"/>
  <c r="A5462" i="1"/>
  <c r="W5461" i="1"/>
  <c r="V5461" i="1"/>
  <c r="P5461" i="1"/>
  <c r="M5461" i="1"/>
  <c r="L5461" i="1"/>
  <c r="D5461" i="1"/>
  <c r="A5461" i="1"/>
  <c r="W5460" i="1"/>
  <c r="V5460" i="1" s="1"/>
  <c r="M5460" i="1"/>
  <c r="P5460" i="1" s="1"/>
  <c r="L5460" i="1"/>
  <c r="D5460" i="1"/>
  <c r="A5460" i="1"/>
  <c r="W5459" i="1"/>
  <c r="V5459" i="1" s="1"/>
  <c r="Q5459" i="1"/>
  <c r="P5459" i="1"/>
  <c r="N5459" i="1"/>
  <c r="O5459" i="1" s="1"/>
  <c r="M5459" i="1"/>
  <c r="L5459" i="1"/>
  <c r="D5459" i="1"/>
  <c r="A5459" i="1"/>
  <c r="W5458" i="1"/>
  <c r="V5458" i="1" s="1"/>
  <c r="M5458" i="1"/>
  <c r="L5458" i="1"/>
  <c r="D5458" i="1"/>
  <c r="A5458" i="1"/>
  <c r="W5457" i="1"/>
  <c r="V5457" i="1"/>
  <c r="M5457" i="1"/>
  <c r="L5457" i="1"/>
  <c r="D5457" i="1"/>
  <c r="A5457" i="1"/>
  <c r="W5456" i="1"/>
  <c r="V5456" i="1" s="1"/>
  <c r="M5456" i="1"/>
  <c r="L5456" i="1"/>
  <c r="D5456" i="1"/>
  <c r="A5456" i="1"/>
  <c r="W5455" i="1"/>
  <c r="V5455" i="1" s="1"/>
  <c r="P5455" i="1"/>
  <c r="N5455" i="1"/>
  <c r="O5455" i="1" s="1"/>
  <c r="Q5455" i="1" s="1"/>
  <c r="M5455" i="1"/>
  <c r="L5455" i="1"/>
  <c r="D5455" i="1"/>
  <c r="A5455" i="1"/>
  <c r="W5454" i="1"/>
  <c r="V5454" i="1"/>
  <c r="P5454" i="1"/>
  <c r="M5454" i="1"/>
  <c r="N5454" i="1" s="1"/>
  <c r="O5454" i="1" s="1"/>
  <c r="Q5454" i="1" s="1"/>
  <c r="L5454" i="1"/>
  <c r="D5454" i="1"/>
  <c r="A5454" i="1"/>
  <c r="W5453" i="1"/>
  <c r="V5453" i="1"/>
  <c r="M5453" i="1"/>
  <c r="L5453" i="1"/>
  <c r="D5453" i="1"/>
  <c r="A5453" i="1"/>
  <c r="W5452" i="1"/>
  <c r="V5452" i="1" s="1"/>
  <c r="M5452" i="1"/>
  <c r="P5452" i="1" s="1"/>
  <c r="L5452" i="1"/>
  <c r="D5452" i="1"/>
  <c r="A5452" i="1"/>
  <c r="W5451" i="1"/>
  <c r="V5451" i="1" s="1"/>
  <c r="M5451" i="1"/>
  <c r="L5451" i="1"/>
  <c r="D5451" i="1"/>
  <c r="A5451" i="1"/>
  <c r="W5450" i="1"/>
  <c r="V5450" i="1"/>
  <c r="M5450" i="1"/>
  <c r="L5450" i="1"/>
  <c r="D5450" i="1"/>
  <c r="A5450" i="1"/>
  <c r="W5449" i="1"/>
  <c r="V5449" i="1"/>
  <c r="O5449" i="1"/>
  <c r="Q5449" i="1" s="1"/>
  <c r="M5449" i="1"/>
  <c r="N5449" i="1" s="1"/>
  <c r="L5449" i="1"/>
  <c r="D5449" i="1"/>
  <c r="A5449" i="1"/>
  <c r="W5448" i="1"/>
  <c r="V5448" i="1"/>
  <c r="M5448" i="1"/>
  <c r="P5448" i="1" s="1"/>
  <c r="L5448" i="1"/>
  <c r="N5448" i="1" s="1"/>
  <c r="O5448" i="1" s="1"/>
  <c r="Q5448" i="1" s="1"/>
  <c r="D5448" i="1"/>
  <c r="A5448" i="1"/>
  <c r="W5447" i="1"/>
  <c r="V5447" i="1" s="1"/>
  <c r="P5447" i="1"/>
  <c r="M5447" i="1"/>
  <c r="N5447" i="1" s="1"/>
  <c r="O5447" i="1" s="1"/>
  <c r="Q5447" i="1" s="1"/>
  <c r="L5447" i="1"/>
  <c r="D5447" i="1"/>
  <c r="A5447" i="1"/>
  <c r="W5446" i="1"/>
  <c r="V5446" i="1"/>
  <c r="M5446" i="1"/>
  <c r="P5446" i="1" s="1"/>
  <c r="L5446" i="1"/>
  <c r="D5446" i="1"/>
  <c r="A5446" i="1"/>
  <c r="W5445" i="1"/>
  <c r="V5445" i="1" s="1"/>
  <c r="M5445" i="1"/>
  <c r="L5445" i="1"/>
  <c r="D5445" i="1"/>
  <c r="A5445" i="1"/>
  <c r="W5444" i="1"/>
  <c r="V5444" i="1"/>
  <c r="M5444" i="1"/>
  <c r="P5444" i="1" s="1"/>
  <c r="L5444" i="1"/>
  <c r="N5444" i="1" s="1"/>
  <c r="O5444" i="1" s="1"/>
  <c r="Q5444" i="1" s="1"/>
  <c r="D5444" i="1"/>
  <c r="A5444" i="1"/>
  <c r="W5443" i="1"/>
  <c r="V5443" i="1" s="1"/>
  <c r="M5443" i="1"/>
  <c r="L5443" i="1"/>
  <c r="D5443" i="1"/>
  <c r="A5443" i="1"/>
  <c r="W5442" i="1"/>
  <c r="V5442" i="1"/>
  <c r="Q5442" i="1"/>
  <c r="P5442" i="1"/>
  <c r="O5442" i="1"/>
  <c r="N5442" i="1"/>
  <c r="M5442" i="1"/>
  <c r="L5442" i="1"/>
  <c r="D5442" i="1"/>
  <c r="A5442" i="1"/>
  <c r="W5441" i="1"/>
  <c r="V5441" i="1" s="1"/>
  <c r="Q5441" i="1"/>
  <c r="P5441" i="1"/>
  <c r="M5441" i="1"/>
  <c r="N5441" i="1" s="1"/>
  <c r="O5441" i="1" s="1"/>
  <c r="L5441" i="1"/>
  <c r="D5441" i="1"/>
  <c r="A5441" i="1"/>
  <c r="W5440" i="1"/>
  <c r="V5440" i="1"/>
  <c r="N5440" i="1"/>
  <c r="O5440" i="1" s="1"/>
  <c r="Q5440" i="1" s="1"/>
  <c r="M5440" i="1"/>
  <c r="P5440" i="1" s="1"/>
  <c r="L5440" i="1"/>
  <c r="D5440" i="1"/>
  <c r="A5440" i="1"/>
  <c r="W5439" i="1"/>
  <c r="V5439" i="1" s="1"/>
  <c r="M5439" i="1"/>
  <c r="P5439" i="1" s="1"/>
  <c r="L5439" i="1"/>
  <c r="D5439" i="1"/>
  <c r="A5439" i="1"/>
  <c r="W5438" i="1"/>
  <c r="V5438" i="1" s="1"/>
  <c r="N5438" i="1"/>
  <c r="O5438" i="1" s="1"/>
  <c r="Q5438" i="1" s="1"/>
  <c r="M5438" i="1"/>
  <c r="P5438" i="1" s="1"/>
  <c r="L5438" i="1"/>
  <c r="D5438" i="1"/>
  <c r="A5438" i="1"/>
  <c r="W5437" i="1"/>
  <c r="V5437" i="1" s="1"/>
  <c r="M5437" i="1"/>
  <c r="N5437" i="1" s="1"/>
  <c r="O5437" i="1" s="1"/>
  <c r="Q5437" i="1" s="1"/>
  <c r="L5437" i="1"/>
  <c r="D5437" i="1"/>
  <c r="A5437" i="1"/>
  <c r="W5436" i="1"/>
  <c r="V5436" i="1"/>
  <c r="Q5436" i="1"/>
  <c r="N5436" i="1"/>
  <c r="O5436" i="1" s="1"/>
  <c r="M5436" i="1"/>
  <c r="P5436" i="1" s="1"/>
  <c r="L5436" i="1"/>
  <c r="D5436" i="1"/>
  <c r="A5436" i="1"/>
  <c r="W5435" i="1"/>
  <c r="V5435" i="1" s="1"/>
  <c r="Q5435" i="1"/>
  <c r="P5435" i="1"/>
  <c r="O5435" i="1"/>
  <c r="N5435" i="1"/>
  <c r="M5435" i="1"/>
  <c r="L5435" i="1"/>
  <c r="D5435" i="1"/>
  <c r="A5435" i="1"/>
  <c r="W5434" i="1"/>
  <c r="V5434" i="1" s="1"/>
  <c r="Q5434" i="1"/>
  <c r="P5434" i="1"/>
  <c r="N5434" i="1"/>
  <c r="O5434" i="1" s="1"/>
  <c r="M5434" i="1"/>
  <c r="L5434" i="1"/>
  <c r="D5434" i="1"/>
  <c r="A5434" i="1"/>
  <c r="W5433" i="1"/>
  <c r="V5433" i="1" s="1"/>
  <c r="P5433" i="1"/>
  <c r="M5433" i="1"/>
  <c r="L5433" i="1"/>
  <c r="D5433" i="1"/>
  <c r="A5433" i="1"/>
  <c r="W5432" i="1"/>
  <c r="V5432" i="1" s="1"/>
  <c r="M5432" i="1"/>
  <c r="L5432" i="1"/>
  <c r="D5432" i="1"/>
  <c r="A5432" i="1"/>
  <c r="W5431" i="1"/>
  <c r="V5431" i="1" s="1"/>
  <c r="N5431" i="1"/>
  <c r="O5431" i="1" s="1"/>
  <c r="Q5431" i="1" s="1"/>
  <c r="M5431" i="1"/>
  <c r="P5431" i="1" s="1"/>
  <c r="L5431" i="1"/>
  <c r="D5431" i="1"/>
  <c r="A5431" i="1"/>
  <c r="W5430" i="1"/>
  <c r="V5430" i="1" s="1"/>
  <c r="P5430" i="1"/>
  <c r="N5430" i="1"/>
  <c r="O5430" i="1" s="1"/>
  <c r="Q5430" i="1" s="1"/>
  <c r="M5430" i="1"/>
  <c r="L5430" i="1"/>
  <c r="D5430" i="1"/>
  <c r="A5430" i="1"/>
  <c r="W5429" i="1"/>
  <c r="V5429" i="1"/>
  <c r="P5429" i="1"/>
  <c r="M5429" i="1"/>
  <c r="L5429" i="1"/>
  <c r="D5429" i="1"/>
  <c r="A5429" i="1"/>
  <c r="W5428" i="1"/>
  <c r="V5428" i="1" s="1"/>
  <c r="M5428" i="1"/>
  <c r="P5428" i="1" s="1"/>
  <c r="L5428" i="1"/>
  <c r="D5428" i="1"/>
  <c r="A5428" i="1"/>
  <c r="W5427" i="1"/>
  <c r="V5427" i="1" s="1"/>
  <c r="P5427" i="1"/>
  <c r="N5427" i="1"/>
  <c r="O5427" i="1" s="1"/>
  <c r="Q5427" i="1" s="1"/>
  <c r="M5427" i="1"/>
  <c r="L5427" i="1"/>
  <c r="D5427" i="1"/>
  <c r="A5427" i="1"/>
  <c r="W5426" i="1"/>
  <c r="V5426" i="1"/>
  <c r="M5426" i="1"/>
  <c r="L5426" i="1"/>
  <c r="D5426" i="1"/>
  <c r="A5426" i="1"/>
  <c r="W5425" i="1"/>
  <c r="V5425" i="1"/>
  <c r="M5425" i="1"/>
  <c r="L5425" i="1"/>
  <c r="D5425" i="1"/>
  <c r="A5425" i="1"/>
  <c r="W5424" i="1"/>
  <c r="V5424" i="1" s="1"/>
  <c r="M5424" i="1"/>
  <c r="L5424" i="1"/>
  <c r="D5424" i="1"/>
  <c r="A5424" i="1"/>
  <c r="W5423" i="1"/>
  <c r="V5423" i="1" s="1"/>
  <c r="P5423" i="1"/>
  <c r="M5423" i="1"/>
  <c r="N5423" i="1" s="1"/>
  <c r="O5423" i="1" s="1"/>
  <c r="Q5423" i="1" s="1"/>
  <c r="L5423" i="1"/>
  <c r="D5423" i="1"/>
  <c r="A5423" i="1"/>
  <c r="W5422" i="1"/>
  <c r="V5422" i="1"/>
  <c r="P5422" i="1"/>
  <c r="M5422" i="1"/>
  <c r="N5422" i="1" s="1"/>
  <c r="O5422" i="1" s="1"/>
  <c r="Q5422" i="1" s="1"/>
  <c r="L5422" i="1"/>
  <c r="D5422" i="1"/>
  <c r="A5422" i="1"/>
  <c r="W5421" i="1"/>
  <c r="V5421" i="1"/>
  <c r="M5421" i="1"/>
  <c r="L5421" i="1"/>
  <c r="D5421" i="1"/>
  <c r="A5421" i="1"/>
  <c r="W5420" i="1"/>
  <c r="V5420" i="1" s="1"/>
  <c r="M5420" i="1"/>
  <c r="P5420" i="1" s="1"/>
  <c r="L5420" i="1"/>
  <c r="D5420" i="1"/>
  <c r="A5420" i="1"/>
  <c r="W5419" i="1"/>
  <c r="V5419" i="1" s="1"/>
  <c r="P5419" i="1"/>
  <c r="M5419" i="1"/>
  <c r="N5419" i="1" s="1"/>
  <c r="O5419" i="1" s="1"/>
  <c r="Q5419" i="1" s="1"/>
  <c r="L5419" i="1"/>
  <c r="D5419" i="1"/>
  <c r="A5419" i="1"/>
  <c r="W5418" i="1"/>
  <c r="V5418" i="1"/>
  <c r="M5418" i="1"/>
  <c r="L5418" i="1"/>
  <c r="D5418" i="1"/>
  <c r="A5418" i="1"/>
  <c r="W5417" i="1"/>
  <c r="V5417" i="1"/>
  <c r="M5417" i="1"/>
  <c r="L5417" i="1"/>
  <c r="D5417" i="1"/>
  <c r="A5417" i="1"/>
  <c r="W5416" i="1"/>
  <c r="V5416" i="1"/>
  <c r="M5416" i="1"/>
  <c r="P5416" i="1" s="1"/>
  <c r="L5416" i="1"/>
  <c r="N5416" i="1" s="1"/>
  <c r="O5416" i="1" s="1"/>
  <c r="Q5416" i="1" s="1"/>
  <c r="D5416" i="1"/>
  <c r="A5416" i="1"/>
  <c r="W5415" i="1"/>
  <c r="V5415" i="1" s="1"/>
  <c r="P5415" i="1"/>
  <c r="O5415" i="1"/>
  <c r="Q5415" i="1" s="1"/>
  <c r="M5415" i="1"/>
  <c r="N5415" i="1" s="1"/>
  <c r="L5415" i="1"/>
  <c r="D5415" i="1"/>
  <c r="A5415" i="1"/>
  <c r="W5414" i="1"/>
  <c r="V5414" i="1"/>
  <c r="M5414" i="1"/>
  <c r="P5414" i="1" s="1"/>
  <c r="L5414" i="1"/>
  <c r="D5414" i="1"/>
  <c r="A5414" i="1"/>
  <c r="W5413" i="1"/>
  <c r="V5413" i="1" s="1"/>
  <c r="M5413" i="1"/>
  <c r="L5413" i="1"/>
  <c r="D5413" i="1"/>
  <c r="A5413" i="1"/>
  <c r="W5412" i="1"/>
  <c r="V5412" i="1"/>
  <c r="M5412" i="1"/>
  <c r="P5412" i="1" s="1"/>
  <c r="L5412" i="1"/>
  <c r="N5412" i="1" s="1"/>
  <c r="O5412" i="1" s="1"/>
  <c r="Q5412" i="1" s="1"/>
  <c r="D5412" i="1"/>
  <c r="A5412" i="1"/>
  <c r="W5411" i="1"/>
  <c r="V5411" i="1" s="1"/>
  <c r="M5411" i="1"/>
  <c r="L5411" i="1"/>
  <c r="D5411" i="1"/>
  <c r="A5411" i="1"/>
  <c r="W5410" i="1"/>
  <c r="V5410" i="1"/>
  <c r="Q5410" i="1"/>
  <c r="P5410" i="1"/>
  <c r="O5410" i="1"/>
  <c r="N5410" i="1"/>
  <c r="M5410" i="1"/>
  <c r="L5410" i="1"/>
  <c r="D5410" i="1"/>
  <c r="A5410" i="1"/>
  <c r="W5409" i="1"/>
  <c r="V5409" i="1" s="1"/>
  <c r="Q5409" i="1"/>
  <c r="P5409" i="1"/>
  <c r="M5409" i="1"/>
  <c r="N5409" i="1" s="1"/>
  <c r="O5409" i="1" s="1"/>
  <c r="L5409" i="1"/>
  <c r="D5409" i="1"/>
  <c r="A5409" i="1"/>
  <c r="W5408" i="1"/>
  <c r="V5408" i="1"/>
  <c r="N5408" i="1"/>
  <c r="O5408" i="1" s="1"/>
  <c r="Q5408" i="1" s="1"/>
  <c r="M5408" i="1"/>
  <c r="P5408" i="1" s="1"/>
  <c r="L5408" i="1"/>
  <c r="D5408" i="1"/>
  <c r="A5408" i="1"/>
  <c r="W5407" i="1"/>
  <c r="V5407" i="1" s="1"/>
  <c r="M5407" i="1"/>
  <c r="P5407" i="1" s="1"/>
  <c r="L5407" i="1"/>
  <c r="D5407" i="1"/>
  <c r="A5407" i="1"/>
  <c r="W5406" i="1"/>
  <c r="V5406" i="1" s="1"/>
  <c r="N5406" i="1"/>
  <c r="O5406" i="1" s="1"/>
  <c r="Q5406" i="1" s="1"/>
  <c r="M5406" i="1"/>
  <c r="P5406" i="1" s="1"/>
  <c r="L5406" i="1"/>
  <c r="D5406" i="1"/>
  <c r="A5406" i="1"/>
  <c r="W5405" i="1"/>
  <c r="V5405" i="1" s="1"/>
  <c r="P5405" i="1"/>
  <c r="M5405" i="1"/>
  <c r="L5405" i="1"/>
  <c r="D5405" i="1"/>
  <c r="A5405" i="1"/>
  <c r="W5404" i="1"/>
  <c r="V5404" i="1"/>
  <c r="Q5404" i="1"/>
  <c r="N5404" i="1"/>
  <c r="O5404" i="1" s="1"/>
  <c r="M5404" i="1"/>
  <c r="P5404" i="1" s="1"/>
  <c r="L5404" i="1"/>
  <c r="D5404" i="1"/>
  <c r="A5404" i="1"/>
  <c r="W5403" i="1"/>
  <c r="V5403" i="1" s="1"/>
  <c r="P5403" i="1"/>
  <c r="M5403" i="1"/>
  <c r="L5403" i="1"/>
  <c r="N5403" i="1" s="1"/>
  <c r="O5403" i="1" s="1"/>
  <c r="Q5403" i="1" s="1"/>
  <c r="D5403" i="1"/>
  <c r="A5403" i="1"/>
  <c r="W5402" i="1"/>
  <c r="V5402" i="1" s="1"/>
  <c r="Q5402" i="1"/>
  <c r="P5402" i="1"/>
  <c r="N5402" i="1"/>
  <c r="O5402" i="1" s="1"/>
  <c r="M5402" i="1"/>
  <c r="L5402" i="1"/>
  <c r="D5402" i="1"/>
  <c r="A5402" i="1"/>
  <c r="W5401" i="1"/>
  <c r="V5401" i="1"/>
  <c r="P5401" i="1"/>
  <c r="M5401" i="1"/>
  <c r="L5401" i="1"/>
  <c r="D5401" i="1"/>
  <c r="A5401" i="1"/>
  <c r="W5400" i="1"/>
  <c r="V5400" i="1" s="1"/>
  <c r="M5400" i="1"/>
  <c r="L5400" i="1"/>
  <c r="D5400" i="1"/>
  <c r="A5400" i="1"/>
  <c r="W5399" i="1"/>
  <c r="V5399" i="1" s="1"/>
  <c r="Q5399" i="1"/>
  <c r="M5399" i="1"/>
  <c r="P5399" i="1" s="1"/>
  <c r="L5399" i="1"/>
  <c r="N5399" i="1" s="1"/>
  <c r="O5399" i="1" s="1"/>
  <c r="D5399" i="1"/>
  <c r="A5399" i="1"/>
  <c r="W5398" i="1"/>
  <c r="V5398" i="1" s="1"/>
  <c r="P5398" i="1"/>
  <c r="N5398" i="1"/>
  <c r="O5398" i="1" s="1"/>
  <c r="Q5398" i="1" s="1"/>
  <c r="M5398" i="1"/>
  <c r="L5398" i="1"/>
  <c r="D5398" i="1"/>
  <c r="A5398" i="1"/>
  <c r="W5397" i="1"/>
  <c r="V5397" i="1"/>
  <c r="P5397" i="1"/>
  <c r="M5397" i="1"/>
  <c r="L5397" i="1"/>
  <c r="D5397" i="1"/>
  <c r="A5397" i="1"/>
  <c r="W5396" i="1"/>
  <c r="V5396" i="1" s="1"/>
  <c r="M5396" i="1"/>
  <c r="L5396" i="1"/>
  <c r="D5396" i="1"/>
  <c r="A5396" i="1"/>
  <c r="W5395" i="1"/>
  <c r="V5395" i="1" s="1"/>
  <c r="P5395" i="1"/>
  <c r="N5395" i="1"/>
  <c r="O5395" i="1" s="1"/>
  <c r="Q5395" i="1" s="1"/>
  <c r="M5395" i="1"/>
  <c r="L5395" i="1"/>
  <c r="D5395" i="1"/>
  <c r="A5395" i="1"/>
  <c r="W5394" i="1"/>
  <c r="V5394" i="1" s="1"/>
  <c r="P5394" i="1"/>
  <c r="M5394" i="1"/>
  <c r="N5394" i="1" s="1"/>
  <c r="O5394" i="1" s="1"/>
  <c r="Q5394" i="1" s="1"/>
  <c r="L5394" i="1"/>
  <c r="D5394" i="1"/>
  <c r="A5394" i="1"/>
  <c r="W5393" i="1"/>
  <c r="V5393" i="1"/>
  <c r="M5393" i="1"/>
  <c r="L5393" i="1"/>
  <c r="D5393" i="1"/>
  <c r="A5393" i="1"/>
  <c r="W5392" i="1"/>
  <c r="V5392" i="1" s="1"/>
  <c r="M5392" i="1"/>
  <c r="L5392" i="1"/>
  <c r="D5392" i="1"/>
  <c r="A5392" i="1"/>
  <c r="W5391" i="1"/>
  <c r="V5391" i="1" s="1"/>
  <c r="M5391" i="1"/>
  <c r="P5391" i="1" s="1"/>
  <c r="L5391" i="1"/>
  <c r="D5391" i="1"/>
  <c r="A5391" i="1"/>
  <c r="W5390" i="1"/>
  <c r="V5390" i="1"/>
  <c r="M5390" i="1"/>
  <c r="N5390" i="1" s="1"/>
  <c r="O5390" i="1" s="1"/>
  <c r="Q5390" i="1" s="1"/>
  <c r="L5390" i="1"/>
  <c r="D5390" i="1"/>
  <c r="A5390" i="1"/>
  <c r="W5389" i="1"/>
  <c r="V5389" i="1"/>
  <c r="M5389" i="1"/>
  <c r="L5389" i="1"/>
  <c r="D5389" i="1"/>
  <c r="A5389" i="1"/>
  <c r="W5388" i="1"/>
  <c r="V5388" i="1"/>
  <c r="M5388" i="1"/>
  <c r="P5388" i="1" s="1"/>
  <c r="L5388" i="1"/>
  <c r="D5388" i="1"/>
  <c r="A5388" i="1"/>
  <c r="W5387" i="1"/>
  <c r="V5387" i="1" s="1"/>
  <c r="M5387" i="1"/>
  <c r="L5387" i="1"/>
  <c r="D5387" i="1"/>
  <c r="A5387" i="1"/>
  <c r="W5386" i="1"/>
  <c r="V5386" i="1"/>
  <c r="M5386" i="1"/>
  <c r="L5386" i="1"/>
  <c r="D5386" i="1"/>
  <c r="A5386" i="1"/>
  <c r="W5385" i="1"/>
  <c r="V5385" i="1"/>
  <c r="M5385" i="1"/>
  <c r="L5385" i="1"/>
  <c r="D5385" i="1"/>
  <c r="A5385" i="1"/>
  <c r="W5384" i="1"/>
  <c r="V5384" i="1"/>
  <c r="M5384" i="1"/>
  <c r="P5384" i="1" s="1"/>
  <c r="L5384" i="1"/>
  <c r="N5384" i="1" s="1"/>
  <c r="O5384" i="1" s="1"/>
  <c r="Q5384" i="1" s="1"/>
  <c r="D5384" i="1"/>
  <c r="A5384" i="1"/>
  <c r="W5383" i="1"/>
  <c r="V5383" i="1" s="1"/>
  <c r="M5383" i="1"/>
  <c r="L5383" i="1"/>
  <c r="D5383" i="1"/>
  <c r="A5383" i="1"/>
  <c r="W5382" i="1"/>
  <c r="V5382" i="1"/>
  <c r="M5382" i="1"/>
  <c r="P5382" i="1" s="1"/>
  <c r="L5382" i="1"/>
  <c r="D5382" i="1"/>
  <c r="A5382" i="1"/>
  <c r="W5381" i="1"/>
  <c r="V5381" i="1" s="1"/>
  <c r="M5381" i="1"/>
  <c r="L5381" i="1"/>
  <c r="D5381" i="1"/>
  <c r="A5381" i="1"/>
  <c r="W5380" i="1"/>
  <c r="V5380" i="1"/>
  <c r="M5380" i="1"/>
  <c r="P5380" i="1" s="1"/>
  <c r="L5380" i="1"/>
  <c r="N5380" i="1" s="1"/>
  <c r="O5380" i="1" s="1"/>
  <c r="Q5380" i="1" s="1"/>
  <c r="D5380" i="1"/>
  <c r="A5380" i="1"/>
  <c r="W5379" i="1"/>
  <c r="V5379" i="1" s="1"/>
  <c r="M5379" i="1"/>
  <c r="L5379" i="1"/>
  <c r="D5379" i="1"/>
  <c r="A5379" i="1"/>
  <c r="W5378" i="1"/>
  <c r="V5378" i="1"/>
  <c r="P5378" i="1"/>
  <c r="N5378" i="1"/>
  <c r="O5378" i="1" s="1"/>
  <c r="Q5378" i="1" s="1"/>
  <c r="M5378" i="1"/>
  <c r="L5378" i="1"/>
  <c r="D5378" i="1"/>
  <c r="A5378" i="1"/>
  <c r="W5377" i="1"/>
  <c r="V5377" i="1" s="1"/>
  <c r="Q5377" i="1"/>
  <c r="M5377" i="1"/>
  <c r="N5377" i="1" s="1"/>
  <c r="O5377" i="1" s="1"/>
  <c r="L5377" i="1"/>
  <c r="D5377" i="1"/>
  <c r="A5377" i="1"/>
  <c r="W5376" i="1"/>
  <c r="V5376" i="1"/>
  <c r="Q5376" i="1"/>
  <c r="N5376" i="1"/>
  <c r="O5376" i="1" s="1"/>
  <c r="M5376" i="1"/>
  <c r="P5376" i="1" s="1"/>
  <c r="L5376" i="1"/>
  <c r="D5376" i="1"/>
  <c r="A5376" i="1"/>
  <c r="W5375" i="1"/>
  <c r="V5375" i="1" s="1"/>
  <c r="M5375" i="1"/>
  <c r="P5375" i="1" s="1"/>
  <c r="L5375" i="1"/>
  <c r="D5375" i="1"/>
  <c r="A5375" i="1"/>
  <c r="W5374" i="1"/>
  <c r="V5374" i="1" s="1"/>
  <c r="Q5374" i="1"/>
  <c r="N5374" i="1"/>
  <c r="O5374" i="1" s="1"/>
  <c r="M5374" i="1"/>
  <c r="P5374" i="1" s="1"/>
  <c r="L5374" i="1"/>
  <c r="D5374" i="1"/>
  <c r="A5374" i="1"/>
  <c r="W5373" i="1"/>
  <c r="V5373" i="1" s="1"/>
  <c r="M5373" i="1"/>
  <c r="L5373" i="1"/>
  <c r="D5373" i="1"/>
  <c r="A5373" i="1"/>
  <c r="W5372" i="1"/>
  <c r="V5372" i="1"/>
  <c r="M5372" i="1"/>
  <c r="L5372" i="1"/>
  <c r="D5372" i="1"/>
  <c r="A5372" i="1"/>
  <c r="W5371" i="1"/>
  <c r="V5371" i="1" s="1"/>
  <c r="P5371" i="1"/>
  <c r="M5371" i="1"/>
  <c r="L5371" i="1"/>
  <c r="N5371" i="1" s="1"/>
  <c r="O5371" i="1" s="1"/>
  <c r="Q5371" i="1" s="1"/>
  <c r="D5371" i="1"/>
  <c r="A5371" i="1"/>
  <c r="W5370" i="1"/>
  <c r="V5370" i="1" s="1"/>
  <c r="P5370" i="1"/>
  <c r="N5370" i="1"/>
  <c r="O5370" i="1" s="1"/>
  <c r="Q5370" i="1" s="1"/>
  <c r="M5370" i="1"/>
  <c r="L5370" i="1"/>
  <c r="D5370" i="1"/>
  <c r="A5370" i="1"/>
  <c r="W5369" i="1"/>
  <c r="V5369" i="1" s="1"/>
  <c r="P5369" i="1"/>
  <c r="M5369" i="1"/>
  <c r="L5369" i="1"/>
  <c r="D5369" i="1"/>
  <c r="A5369" i="1"/>
  <c r="W5368" i="1"/>
  <c r="V5368" i="1" s="1"/>
  <c r="M5368" i="1"/>
  <c r="L5368" i="1"/>
  <c r="D5368" i="1"/>
  <c r="A5368" i="1"/>
  <c r="W5367" i="1"/>
  <c r="V5367" i="1" s="1"/>
  <c r="M5367" i="1"/>
  <c r="P5367" i="1" s="1"/>
  <c r="L5367" i="1"/>
  <c r="N5367" i="1" s="1"/>
  <c r="O5367" i="1" s="1"/>
  <c r="Q5367" i="1" s="1"/>
  <c r="D5367" i="1"/>
  <c r="A5367" i="1"/>
  <c r="W5366" i="1"/>
  <c r="V5366" i="1" s="1"/>
  <c r="P5366" i="1"/>
  <c r="M5366" i="1"/>
  <c r="N5366" i="1" s="1"/>
  <c r="O5366" i="1" s="1"/>
  <c r="Q5366" i="1" s="1"/>
  <c r="L5366" i="1"/>
  <c r="D5366" i="1"/>
  <c r="A5366" i="1"/>
  <c r="W5365" i="1"/>
  <c r="V5365" i="1"/>
  <c r="P5365" i="1"/>
  <c r="M5365" i="1"/>
  <c r="L5365" i="1"/>
  <c r="D5365" i="1"/>
  <c r="A5365" i="1"/>
  <c r="W5364" i="1"/>
  <c r="V5364" i="1" s="1"/>
  <c r="M5364" i="1"/>
  <c r="L5364" i="1"/>
  <c r="D5364" i="1"/>
  <c r="A5364" i="1"/>
  <c r="W5363" i="1"/>
  <c r="V5363" i="1" s="1"/>
  <c r="P5363" i="1"/>
  <c r="N5363" i="1"/>
  <c r="O5363" i="1" s="1"/>
  <c r="Q5363" i="1" s="1"/>
  <c r="M5363" i="1"/>
  <c r="L5363" i="1"/>
  <c r="D5363" i="1"/>
  <c r="A5363" i="1"/>
  <c r="W5362" i="1"/>
  <c r="V5362" i="1"/>
  <c r="M5362" i="1"/>
  <c r="L5362" i="1"/>
  <c r="D5362" i="1"/>
  <c r="A5362" i="1"/>
  <c r="W5361" i="1"/>
  <c r="V5361" i="1"/>
  <c r="M5361" i="1"/>
  <c r="L5361" i="1"/>
  <c r="D5361" i="1"/>
  <c r="A5361" i="1"/>
  <c r="W5360" i="1"/>
  <c r="V5360" i="1" s="1"/>
  <c r="M5360" i="1"/>
  <c r="L5360" i="1"/>
  <c r="D5360" i="1"/>
  <c r="A5360" i="1"/>
  <c r="W5359" i="1"/>
  <c r="V5359" i="1" s="1"/>
  <c r="N5359" i="1"/>
  <c r="O5359" i="1" s="1"/>
  <c r="Q5359" i="1" s="1"/>
  <c r="M5359" i="1"/>
  <c r="P5359" i="1" s="1"/>
  <c r="L5359" i="1"/>
  <c r="D5359" i="1"/>
  <c r="A5359" i="1"/>
  <c r="W5358" i="1"/>
  <c r="V5358" i="1"/>
  <c r="O5358" i="1"/>
  <c r="Q5358" i="1" s="1"/>
  <c r="M5358" i="1"/>
  <c r="N5358" i="1" s="1"/>
  <c r="L5358" i="1"/>
  <c r="D5358" i="1"/>
  <c r="A5358" i="1"/>
  <c r="W5357" i="1"/>
  <c r="V5357" i="1"/>
  <c r="M5357" i="1"/>
  <c r="L5357" i="1"/>
  <c r="D5357" i="1"/>
  <c r="A5357" i="1"/>
  <c r="W5356" i="1"/>
  <c r="V5356" i="1" s="1"/>
  <c r="M5356" i="1"/>
  <c r="N5356" i="1" s="1"/>
  <c r="O5356" i="1" s="1"/>
  <c r="Q5356" i="1" s="1"/>
  <c r="L5356" i="1"/>
  <c r="D5356" i="1"/>
  <c r="A5356" i="1"/>
  <c r="W5355" i="1"/>
  <c r="V5355" i="1"/>
  <c r="M5355" i="1"/>
  <c r="L5355" i="1"/>
  <c r="D5355" i="1"/>
  <c r="A5355" i="1"/>
  <c r="W5354" i="1"/>
  <c r="V5354" i="1"/>
  <c r="Q5354" i="1"/>
  <c r="P5354" i="1"/>
  <c r="N5354" i="1"/>
  <c r="O5354" i="1" s="1"/>
  <c r="M5354" i="1"/>
  <c r="L5354" i="1"/>
  <c r="D5354" i="1"/>
  <c r="A5354" i="1"/>
  <c r="W5353" i="1"/>
  <c r="V5353" i="1" s="1"/>
  <c r="P5353" i="1"/>
  <c r="N5353" i="1"/>
  <c r="O5353" i="1" s="1"/>
  <c r="Q5353" i="1" s="1"/>
  <c r="M5353" i="1"/>
  <c r="L5353" i="1"/>
  <c r="D5353" i="1"/>
  <c r="A5353" i="1"/>
  <c r="W5352" i="1"/>
  <c r="V5352" i="1" s="1"/>
  <c r="M5352" i="1"/>
  <c r="N5352" i="1" s="1"/>
  <c r="O5352" i="1" s="1"/>
  <c r="Q5352" i="1" s="1"/>
  <c r="L5352" i="1"/>
  <c r="D5352" i="1"/>
  <c r="A5352" i="1"/>
  <c r="W5351" i="1"/>
  <c r="V5351" i="1"/>
  <c r="M5351" i="1"/>
  <c r="L5351" i="1"/>
  <c r="D5351" i="1"/>
  <c r="A5351" i="1"/>
  <c r="W5350" i="1"/>
  <c r="V5350" i="1"/>
  <c r="Q5350" i="1"/>
  <c r="P5350" i="1"/>
  <c r="N5350" i="1"/>
  <c r="O5350" i="1" s="1"/>
  <c r="M5350" i="1"/>
  <c r="L5350" i="1"/>
  <c r="D5350" i="1"/>
  <c r="A5350" i="1"/>
  <c r="W5349" i="1"/>
  <c r="V5349" i="1" s="1"/>
  <c r="P5349" i="1"/>
  <c r="N5349" i="1"/>
  <c r="O5349" i="1" s="1"/>
  <c r="Q5349" i="1" s="1"/>
  <c r="M5349" i="1"/>
  <c r="L5349" i="1"/>
  <c r="D5349" i="1"/>
  <c r="A5349" i="1"/>
  <c r="W5348" i="1"/>
  <c r="V5348" i="1" s="1"/>
  <c r="M5348" i="1"/>
  <c r="N5348" i="1" s="1"/>
  <c r="O5348" i="1" s="1"/>
  <c r="Q5348" i="1" s="1"/>
  <c r="L5348" i="1"/>
  <c r="D5348" i="1"/>
  <c r="A5348" i="1"/>
  <c r="W5347" i="1"/>
  <c r="V5347" i="1"/>
  <c r="M5347" i="1"/>
  <c r="L5347" i="1"/>
  <c r="D5347" i="1"/>
  <c r="A5347" i="1"/>
  <c r="W5346" i="1"/>
  <c r="V5346" i="1"/>
  <c r="P5346" i="1"/>
  <c r="N5346" i="1"/>
  <c r="O5346" i="1" s="1"/>
  <c r="Q5346" i="1" s="1"/>
  <c r="M5346" i="1"/>
  <c r="L5346" i="1"/>
  <c r="D5346" i="1"/>
  <c r="A5346" i="1"/>
  <c r="W5345" i="1"/>
  <c r="V5345" i="1" s="1"/>
  <c r="P5345" i="1"/>
  <c r="N5345" i="1"/>
  <c r="O5345" i="1" s="1"/>
  <c r="Q5345" i="1" s="1"/>
  <c r="M5345" i="1"/>
  <c r="L5345" i="1"/>
  <c r="D5345" i="1"/>
  <c r="A5345" i="1"/>
  <c r="W5344" i="1"/>
  <c r="V5344" i="1" s="1"/>
  <c r="M5344" i="1"/>
  <c r="N5344" i="1" s="1"/>
  <c r="O5344" i="1" s="1"/>
  <c r="Q5344" i="1" s="1"/>
  <c r="L5344" i="1"/>
  <c r="D5344" i="1"/>
  <c r="A5344" i="1"/>
  <c r="W5343" i="1"/>
  <c r="V5343" i="1"/>
  <c r="M5343" i="1"/>
  <c r="L5343" i="1"/>
  <c r="D5343" i="1"/>
  <c r="A5343" i="1"/>
  <c r="W5342" i="1"/>
  <c r="V5342" i="1" s="1"/>
  <c r="P5342" i="1"/>
  <c r="M5342" i="1"/>
  <c r="L5342" i="1"/>
  <c r="N5342" i="1" s="1"/>
  <c r="O5342" i="1" s="1"/>
  <c r="Q5342" i="1" s="1"/>
  <c r="D5342" i="1"/>
  <c r="A5342" i="1"/>
  <c r="W5341" i="1"/>
  <c r="V5341" i="1"/>
  <c r="P5341" i="1"/>
  <c r="N5341" i="1"/>
  <c r="O5341" i="1" s="1"/>
  <c r="Q5341" i="1" s="1"/>
  <c r="M5341" i="1"/>
  <c r="L5341" i="1"/>
  <c r="D5341" i="1"/>
  <c r="A5341" i="1"/>
  <c r="W5340" i="1"/>
  <c r="V5340" i="1" s="1"/>
  <c r="M5340" i="1"/>
  <c r="N5340" i="1" s="1"/>
  <c r="O5340" i="1" s="1"/>
  <c r="Q5340" i="1" s="1"/>
  <c r="L5340" i="1"/>
  <c r="D5340" i="1"/>
  <c r="A5340" i="1"/>
  <c r="W5339" i="1"/>
  <c r="V5339" i="1"/>
  <c r="M5339" i="1"/>
  <c r="P5339" i="1" s="1"/>
  <c r="L5339" i="1"/>
  <c r="D5339" i="1"/>
  <c r="A5339" i="1"/>
  <c r="W5338" i="1"/>
  <c r="V5338" i="1" s="1"/>
  <c r="Q5338" i="1"/>
  <c r="P5338" i="1"/>
  <c r="N5338" i="1"/>
  <c r="O5338" i="1" s="1"/>
  <c r="M5338" i="1"/>
  <c r="L5338" i="1"/>
  <c r="D5338" i="1"/>
  <c r="A5338" i="1"/>
  <c r="W5337" i="1"/>
  <c r="V5337" i="1" s="1"/>
  <c r="P5337" i="1"/>
  <c r="N5337" i="1"/>
  <c r="O5337" i="1" s="1"/>
  <c r="Q5337" i="1" s="1"/>
  <c r="M5337" i="1"/>
  <c r="L5337" i="1"/>
  <c r="D5337" i="1"/>
  <c r="A5337" i="1"/>
  <c r="W5336" i="1"/>
  <c r="V5336" i="1"/>
  <c r="P5336" i="1"/>
  <c r="M5336" i="1"/>
  <c r="L5336" i="1"/>
  <c r="D5336" i="1"/>
  <c r="A5336" i="1"/>
  <c r="W5335" i="1"/>
  <c r="V5335" i="1"/>
  <c r="N5335" i="1"/>
  <c r="O5335" i="1" s="1"/>
  <c r="Q5335" i="1" s="1"/>
  <c r="M5335" i="1"/>
  <c r="P5335" i="1" s="1"/>
  <c r="L5335" i="1"/>
  <c r="D5335" i="1"/>
  <c r="A5335" i="1"/>
  <c r="W5334" i="1"/>
  <c r="V5334" i="1" s="1"/>
  <c r="P5334" i="1"/>
  <c r="M5334" i="1"/>
  <c r="L5334" i="1"/>
  <c r="N5334" i="1" s="1"/>
  <c r="O5334" i="1" s="1"/>
  <c r="Q5334" i="1" s="1"/>
  <c r="D5334" i="1"/>
  <c r="A5334" i="1"/>
  <c r="W5333" i="1"/>
  <c r="V5333" i="1"/>
  <c r="Q5333" i="1"/>
  <c r="P5333" i="1"/>
  <c r="N5333" i="1"/>
  <c r="O5333" i="1" s="1"/>
  <c r="M5333" i="1"/>
  <c r="L5333" i="1"/>
  <c r="D5333" i="1"/>
  <c r="A5333" i="1"/>
  <c r="W5332" i="1"/>
  <c r="V5332" i="1"/>
  <c r="M5332" i="1"/>
  <c r="L5332" i="1"/>
  <c r="D5332" i="1"/>
  <c r="A5332" i="1"/>
  <c r="W5331" i="1"/>
  <c r="V5331" i="1"/>
  <c r="M5331" i="1"/>
  <c r="P5331" i="1" s="1"/>
  <c r="L5331" i="1"/>
  <c r="D5331" i="1"/>
  <c r="A5331" i="1"/>
  <c r="W5330" i="1"/>
  <c r="V5330" i="1" s="1"/>
  <c r="P5330" i="1"/>
  <c r="N5330" i="1"/>
  <c r="O5330" i="1" s="1"/>
  <c r="Q5330" i="1" s="1"/>
  <c r="M5330" i="1"/>
  <c r="L5330" i="1"/>
  <c r="D5330" i="1"/>
  <c r="A5330" i="1"/>
  <c r="W5329" i="1"/>
  <c r="V5329" i="1"/>
  <c r="P5329" i="1"/>
  <c r="N5329" i="1"/>
  <c r="O5329" i="1" s="1"/>
  <c r="Q5329" i="1" s="1"/>
  <c r="M5329" i="1"/>
  <c r="L5329" i="1"/>
  <c r="D5329" i="1"/>
  <c r="A5329" i="1"/>
  <c r="W5328" i="1"/>
  <c r="V5328" i="1" s="1"/>
  <c r="M5328" i="1"/>
  <c r="L5328" i="1"/>
  <c r="D5328" i="1"/>
  <c r="A5328" i="1"/>
  <c r="W5327" i="1"/>
  <c r="V5327" i="1"/>
  <c r="M5327" i="1"/>
  <c r="L5327" i="1"/>
  <c r="D5327" i="1"/>
  <c r="A5327" i="1"/>
  <c r="W5326" i="1"/>
  <c r="V5326" i="1" s="1"/>
  <c r="P5326" i="1"/>
  <c r="N5326" i="1"/>
  <c r="O5326" i="1" s="1"/>
  <c r="Q5326" i="1" s="1"/>
  <c r="M5326" i="1"/>
  <c r="L5326" i="1"/>
  <c r="D5326" i="1"/>
  <c r="A5326" i="1"/>
  <c r="W5325" i="1"/>
  <c r="V5325" i="1" s="1"/>
  <c r="Q5325" i="1"/>
  <c r="P5325" i="1"/>
  <c r="N5325" i="1"/>
  <c r="O5325" i="1" s="1"/>
  <c r="M5325" i="1"/>
  <c r="L5325" i="1"/>
  <c r="D5325" i="1"/>
  <c r="A5325" i="1"/>
  <c r="W5324" i="1"/>
  <c r="V5324" i="1"/>
  <c r="P5324" i="1"/>
  <c r="M5324" i="1"/>
  <c r="L5324" i="1"/>
  <c r="D5324" i="1"/>
  <c r="A5324" i="1"/>
  <c r="W5323" i="1"/>
  <c r="V5323" i="1"/>
  <c r="M5323" i="1"/>
  <c r="P5323" i="1" s="1"/>
  <c r="L5323" i="1"/>
  <c r="N5323" i="1" s="1"/>
  <c r="O5323" i="1" s="1"/>
  <c r="Q5323" i="1" s="1"/>
  <c r="D5323" i="1"/>
  <c r="A5323" i="1"/>
  <c r="W5322" i="1"/>
  <c r="V5322" i="1" s="1"/>
  <c r="P5322" i="1"/>
  <c r="O5322" i="1"/>
  <c r="Q5322" i="1" s="1"/>
  <c r="N5322" i="1"/>
  <c r="M5322" i="1"/>
  <c r="L5322" i="1"/>
  <c r="D5322" i="1"/>
  <c r="A5322" i="1"/>
  <c r="W5321" i="1"/>
  <c r="V5321" i="1"/>
  <c r="Q5321" i="1"/>
  <c r="P5321" i="1"/>
  <c r="N5321" i="1"/>
  <c r="O5321" i="1" s="1"/>
  <c r="M5321" i="1"/>
  <c r="L5321" i="1"/>
  <c r="D5321" i="1"/>
  <c r="A5321" i="1"/>
  <c r="W5320" i="1"/>
  <c r="V5320" i="1"/>
  <c r="M5320" i="1"/>
  <c r="L5320" i="1"/>
  <c r="D5320" i="1"/>
  <c r="A5320" i="1"/>
  <c r="W5319" i="1"/>
  <c r="V5319" i="1"/>
  <c r="M5319" i="1"/>
  <c r="L5319" i="1"/>
  <c r="D5319" i="1"/>
  <c r="A5319" i="1"/>
  <c r="W5318" i="1"/>
  <c r="V5318" i="1" s="1"/>
  <c r="P5318" i="1"/>
  <c r="N5318" i="1"/>
  <c r="O5318" i="1" s="1"/>
  <c r="Q5318" i="1" s="1"/>
  <c r="M5318" i="1"/>
  <c r="L5318" i="1"/>
  <c r="D5318" i="1"/>
  <c r="A5318" i="1"/>
  <c r="W5317" i="1"/>
  <c r="V5317" i="1"/>
  <c r="Q5317" i="1"/>
  <c r="P5317" i="1"/>
  <c r="N5317" i="1"/>
  <c r="O5317" i="1" s="1"/>
  <c r="M5317" i="1"/>
  <c r="L5317" i="1"/>
  <c r="D5317" i="1"/>
  <c r="A5317" i="1"/>
  <c r="W5316" i="1"/>
  <c r="V5316" i="1" s="1"/>
  <c r="P5316" i="1"/>
  <c r="M5316" i="1"/>
  <c r="N5316" i="1" s="1"/>
  <c r="O5316" i="1" s="1"/>
  <c r="Q5316" i="1" s="1"/>
  <c r="L5316" i="1"/>
  <c r="D5316" i="1"/>
  <c r="A5316" i="1"/>
  <c r="W5315" i="1"/>
  <c r="V5315" i="1"/>
  <c r="N5315" i="1"/>
  <c r="O5315" i="1" s="1"/>
  <c r="Q5315" i="1" s="1"/>
  <c r="M5315" i="1"/>
  <c r="P5315" i="1" s="1"/>
  <c r="L5315" i="1"/>
  <c r="D5315" i="1"/>
  <c r="A5315" i="1"/>
  <c r="W5314" i="1"/>
  <c r="V5314" i="1" s="1"/>
  <c r="P5314" i="1"/>
  <c r="M5314" i="1"/>
  <c r="L5314" i="1"/>
  <c r="N5314" i="1" s="1"/>
  <c r="O5314" i="1" s="1"/>
  <c r="Q5314" i="1" s="1"/>
  <c r="D5314" i="1"/>
  <c r="A5314" i="1"/>
  <c r="W5313" i="1"/>
  <c r="V5313" i="1" s="1"/>
  <c r="Q5313" i="1"/>
  <c r="P5313" i="1"/>
  <c r="N5313" i="1"/>
  <c r="O5313" i="1" s="1"/>
  <c r="M5313" i="1"/>
  <c r="L5313" i="1"/>
  <c r="D5313" i="1"/>
  <c r="A5313" i="1"/>
  <c r="W5312" i="1"/>
  <c r="V5312" i="1"/>
  <c r="P5312" i="1"/>
  <c r="M5312" i="1"/>
  <c r="L5312" i="1"/>
  <c r="D5312" i="1"/>
  <c r="A5312" i="1"/>
  <c r="W5311" i="1"/>
  <c r="V5311" i="1"/>
  <c r="O5311" i="1"/>
  <c r="Q5311" i="1" s="1"/>
  <c r="M5311" i="1"/>
  <c r="P5311" i="1" s="1"/>
  <c r="L5311" i="1"/>
  <c r="N5311" i="1" s="1"/>
  <c r="D5311" i="1"/>
  <c r="A5311" i="1"/>
  <c r="W5310" i="1"/>
  <c r="V5310" i="1" s="1"/>
  <c r="P5310" i="1"/>
  <c r="M5310" i="1"/>
  <c r="L5310" i="1"/>
  <c r="N5310" i="1" s="1"/>
  <c r="O5310" i="1" s="1"/>
  <c r="Q5310" i="1" s="1"/>
  <c r="D5310" i="1"/>
  <c r="A5310" i="1"/>
  <c r="W5309" i="1"/>
  <c r="V5309" i="1"/>
  <c r="N5309" i="1"/>
  <c r="O5309" i="1" s="1"/>
  <c r="Q5309" i="1" s="1"/>
  <c r="M5309" i="1"/>
  <c r="P5309" i="1" s="1"/>
  <c r="L5309" i="1"/>
  <c r="D5309" i="1"/>
  <c r="A5309" i="1"/>
  <c r="W5308" i="1"/>
  <c r="V5308" i="1" s="1"/>
  <c r="M5308" i="1"/>
  <c r="L5308" i="1"/>
  <c r="D5308" i="1"/>
  <c r="A5308" i="1"/>
  <c r="W5307" i="1"/>
  <c r="V5307" i="1"/>
  <c r="M5307" i="1"/>
  <c r="P5307" i="1" s="1"/>
  <c r="L5307" i="1"/>
  <c r="D5307" i="1"/>
  <c r="A5307" i="1"/>
  <c r="W5306" i="1"/>
  <c r="V5306" i="1" s="1"/>
  <c r="P5306" i="1"/>
  <c r="N5306" i="1"/>
  <c r="O5306" i="1" s="1"/>
  <c r="Q5306" i="1" s="1"/>
  <c r="M5306" i="1"/>
  <c r="L5306" i="1"/>
  <c r="D5306" i="1"/>
  <c r="A5306" i="1"/>
  <c r="W5305" i="1"/>
  <c r="V5305" i="1"/>
  <c r="P5305" i="1"/>
  <c r="N5305" i="1"/>
  <c r="O5305" i="1" s="1"/>
  <c r="Q5305" i="1" s="1"/>
  <c r="M5305" i="1"/>
  <c r="L5305" i="1"/>
  <c r="D5305" i="1"/>
  <c r="A5305" i="1"/>
  <c r="W5304" i="1"/>
  <c r="V5304" i="1" s="1"/>
  <c r="P5304" i="1"/>
  <c r="M5304" i="1"/>
  <c r="L5304" i="1"/>
  <c r="D5304" i="1"/>
  <c r="A5304" i="1"/>
  <c r="W5303" i="1"/>
  <c r="V5303" i="1"/>
  <c r="M5303" i="1"/>
  <c r="L5303" i="1"/>
  <c r="D5303" i="1"/>
  <c r="A5303" i="1"/>
  <c r="W5302" i="1"/>
  <c r="V5302" i="1" s="1"/>
  <c r="P5302" i="1"/>
  <c r="N5302" i="1"/>
  <c r="O5302" i="1" s="1"/>
  <c r="Q5302" i="1" s="1"/>
  <c r="M5302" i="1"/>
  <c r="L5302" i="1"/>
  <c r="D5302" i="1"/>
  <c r="A5302" i="1"/>
  <c r="W5301" i="1"/>
  <c r="V5301" i="1"/>
  <c r="P5301" i="1"/>
  <c r="M5301" i="1"/>
  <c r="N5301" i="1" s="1"/>
  <c r="O5301" i="1" s="1"/>
  <c r="Q5301" i="1" s="1"/>
  <c r="L5301" i="1"/>
  <c r="D5301" i="1"/>
  <c r="A5301" i="1"/>
  <c r="W5300" i="1"/>
  <c r="V5300" i="1"/>
  <c r="M5300" i="1"/>
  <c r="L5300" i="1"/>
  <c r="D5300" i="1"/>
  <c r="A5300" i="1"/>
  <c r="W5299" i="1"/>
  <c r="V5299" i="1" s="1"/>
  <c r="M5299" i="1"/>
  <c r="P5299" i="1" s="1"/>
  <c r="L5299" i="1"/>
  <c r="D5299" i="1"/>
  <c r="A5299" i="1"/>
  <c r="W5298" i="1"/>
  <c r="V5298" i="1" s="1"/>
  <c r="M5298" i="1"/>
  <c r="L5298" i="1"/>
  <c r="D5298" i="1"/>
  <c r="A5298" i="1"/>
  <c r="W5297" i="1"/>
  <c r="V5297" i="1"/>
  <c r="M5297" i="1"/>
  <c r="L5297" i="1"/>
  <c r="D5297" i="1"/>
  <c r="A5297" i="1"/>
  <c r="W5296" i="1"/>
  <c r="V5296" i="1"/>
  <c r="O5296" i="1"/>
  <c r="Q5296" i="1" s="1"/>
  <c r="M5296" i="1"/>
  <c r="N5296" i="1" s="1"/>
  <c r="L5296" i="1"/>
  <c r="D5296" i="1"/>
  <c r="A5296" i="1"/>
  <c r="W5295" i="1"/>
  <c r="V5295" i="1"/>
  <c r="O5295" i="1"/>
  <c r="Q5295" i="1" s="1"/>
  <c r="M5295" i="1"/>
  <c r="P5295" i="1" s="1"/>
  <c r="L5295" i="1"/>
  <c r="N5295" i="1" s="1"/>
  <c r="D5295" i="1"/>
  <c r="A5295" i="1"/>
  <c r="W5294" i="1"/>
  <c r="V5294" i="1" s="1"/>
  <c r="P5294" i="1"/>
  <c r="M5294" i="1"/>
  <c r="N5294" i="1" s="1"/>
  <c r="O5294" i="1" s="1"/>
  <c r="Q5294" i="1" s="1"/>
  <c r="L5294" i="1"/>
  <c r="D5294" i="1"/>
  <c r="A5294" i="1"/>
  <c r="W5293" i="1"/>
  <c r="V5293" i="1"/>
  <c r="M5293" i="1"/>
  <c r="P5293" i="1" s="1"/>
  <c r="L5293" i="1"/>
  <c r="D5293" i="1"/>
  <c r="A5293" i="1"/>
  <c r="W5292" i="1"/>
  <c r="V5292" i="1" s="1"/>
  <c r="M5292" i="1"/>
  <c r="L5292" i="1"/>
  <c r="D5292" i="1"/>
  <c r="A5292" i="1"/>
  <c r="W5291" i="1"/>
  <c r="V5291" i="1"/>
  <c r="N5291" i="1"/>
  <c r="O5291" i="1" s="1"/>
  <c r="Q5291" i="1" s="1"/>
  <c r="M5291" i="1"/>
  <c r="P5291" i="1" s="1"/>
  <c r="L5291" i="1"/>
  <c r="D5291" i="1"/>
  <c r="A5291" i="1"/>
  <c r="W5290" i="1"/>
  <c r="V5290" i="1" s="1"/>
  <c r="M5290" i="1"/>
  <c r="L5290" i="1"/>
  <c r="D5290" i="1"/>
  <c r="A5290" i="1"/>
  <c r="W5289" i="1"/>
  <c r="V5289" i="1"/>
  <c r="Q5289" i="1"/>
  <c r="O5289" i="1"/>
  <c r="N5289" i="1"/>
  <c r="M5289" i="1"/>
  <c r="P5289" i="1" s="1"/>
  <c r="L5289" i="1"/>
  <c r="D5289" i="1"/>
  <c r="A5289" i="1"/>
  <c r="W5288" i="1"/>
  <c r="V5288" i="1" s="1"/>
  <c r="Q5288" i="1"/>
  <c r="M5288" i="1"/>
  <c r="N5288" i="1" s="1"/>
  <c r="O5288" i="1" s="1"/>
  <c r="L5288" i="1"/>
  <c r="D5288" i="1"/>
  <c r="A5288" i="1"/>
  <c r="W5287" i="1"/>
  <c r="V5287" i="1"/>
  <c r="N5287" i="1"/>
  <c r="O5287" i="1" s="1"/>
  <c r="Q5287" i="1" s="1"/>
  <c r="M5287" i="1"/>
  <c r="P5287" i="1" s="1"/>
  <c r="L5287" i="1"/>
  <c r="D5287" i="1"/>
  <c r="A5287" i="1"/>
  <c r="W5286" i="1"/>
  <c r="V5286" i="1" s="1"/>
  <c r="M5286" i="1"/>
  <c r="P5286" i="1" s="1"/>
  <c r="L5286" i="1"/>
  <c r="D5286" i="1"/>
  <c r="A5286" i="1"/>
  <c r="W5285" i="1"/>
  <c r="V5285" i="1" s="1"/>
  <c r="P5285" i="1"/>
  <c r="N5285" i="1"/>
  <c r="O5285" i="1" s="1"/>
  <c r="Q5285" i="1" s="1"/>
  <c r="M5285" i="1"/>
  <c r="L5285" i="1"/>
  <c r="D5285" i="1"/>
  <c r="A5285" i="1"/>
  <c r="W5284" i="1"/>
  <c r="V5284" i="1" s="1"/>
  <c r="M5284" i="1"/>
  <c r="N5284" i="1" s="1"/>
  <c r="O5284" i="1" s="1"/>
  <c r="Q5284" i="1" s="1"/>
  <c r="L5284" i="1"/>
  <c r="D5284" i="1"/>
  <c r="A5284" i="1"/>
  <c r="W5283" i="1"/>
  <c r="V5283" i="1"/>
  <c r="Q5283" i="1"/>
  <c r="N5283" i="1"/>
  <c r="O5283" i="1" s="1"/>
  <c r="M5283" i="1"/>
  <c r="P5283" i="1" s="1"/>
  <c r="L5283" i="1"/>
  <c r="D5283" i="1"/>
  <c r="A5283" i="1"/>
  <c r="W5282" i="1"/>
  <c r="V5282" i="1" s="1"/>
  <c r="O5282" i="1"/>
  <c r="Q5282" i="1" s="1"/>
  <c r="M5282" i="1"/>
  <c r="P5282" i="1" s="1"/>
  <c r="L5282" i="1"/>
  <c r="N5282" i="1" s="1"/>
  <c r="D5282" i="1"/>
  <c r="A5282" i="1"/>
  <c r="W5281" i="1"/>
  <c r="V5281" i="1" s="1"/>
  <c r="N5281" i="1"/>
  <c r="O5281" i="1" s="1"/>
  <c r="Q5281" i="1" s="1"/>
  <c r="M5281" i="1"/>
  <c r="P5281" i="1" s="1"/>
  <c r="L5281" i="1"/>
  <c r="D5281" i="1"/>
  <c r="A5281" i="1"/>
  <c r="W5280" i="1"/>
  <c r="V5280" i="1" s="1"/>
  <c r="P5280" i="1"/>
  <c r="M5280" i="1"/>
  <c r="L5280" i="1"/>
  <c r="D5280" i="1"/>
  <c r="A5280" i="1"/>
  <c r="W5279" i="1"/>
  <c r="V5279" i="1" s="1"/>
  <c r="M5279" i="1"/>
  <c r="L5279" i="1"/>
  <c r="D5279" i="1"/>
  <c r="A5279" i="1"/>
  <c r="W5278" i="1"/>
  <c r="V5278" i="1" s="1"/>
  <c r="P5278" i="1"/>
  <c r="M5278" i="1"/>
  <c r="L5278" i="1"/>
  <c r="N5278" i="1" s="1"/>
  <c r="O5278" i="1" s="1"/>
  <c r="Q5278" i="1" s="1"/>
  <c r="D5278" i="1"/>
  <c r="A5278" i="1"/>
  <c r="W5277" i="1"/>
  <c r="V5277" i="1" s="1"/>
  <c r="P5277" i="1"/>
  <c r="N5277" i="1"/>
  <c r="O5277" i="1" s="1"/>
  <c r="Q5277" i="1" s="1"/>
  <c r="M5277" i="1"/>
  <c r="L5277" i="1"/>
  <c r="D5277" i="1"/>
  <c r="A5277" i="1"/>
  <c r="W5276" i="1"/>
  <c r="V5276" i="1"/>
  <c r="P5276" i="1"/>
  <c r="M5276" i="1"/>
  <c r="L5276" i="1"/>
  <c r="D5276" i="1"/>
  <c r="A5276" i="1"/>
  <c r="W5275" i="1"/>
  <c r="V5275" i="1" s="1"/>
  <c r="M5275" i="1"/>
  <c r="P5275" i="1" s="1"/>
  <c r="L5275" i="1"/>
  <c r="D5275" i="1"/>
  <c r="A5275" i="1"/>
  <c r="W5274" i="1"/>
  <c r="V5274" i="1" s="1"/>
  <c r="N5274" i="1"/>
  <c r="O5274" i="1" s="1"/>
  <c r="Q5274" i="1" s="1"/>
  <c r="M5274" i="1"/>
  <c r="P5274" i="1" s="1"/>
  <c r="L5274" i="1"/>
  <c r="D5274" i="1"/>
  <c r="A5274" i="1"/>
  <c r="W5273" i="1"/>
  <c r="V5273" i="1" s="1"/>
  <c r="M5273" i="1"/>
  <c r="L5273" i="1"/>
  <c r="D5273" i="1"/>
  <c r="A5273" i="1"/>
  <c r="W5272" i="1"/>
  <c r="V5272" i="1"/>
  <c r="P5272" i="1"/>
  <c r="M5272" i="1"/>
  <c r="L5272" i="1"/>
  <c r="D5272" i="1"/>
  <c r="A5272" i="1"/>
  <c r="W5271" i="1"/>
  <c r="V5271" i="1" s="1"/>
  <c r="M5271" i="1"/>
  <c r="L5271" i="1"/>
  <c r="D5271" i="1"/>
  <c r="A5271" i="1"/>
  <c r="W5270" i="1"/>
  <c r="V5270" i="1" s="1"/>
  <c r="P5270" i="1"/>
  <c r="N5270" i="1"/>
  <c r="O5270" i="1" s="1"/>
  <c r="Q5270" i="1" s="1"/>
  <c r="M5270" i="1"/>
  <c r="L5270" i="1"/>
  <c r="D5270" i="1"/>
  <c r="A5270" i="1"/>
  <c r="W5269" i="1"/>
  <c r="V5269" i="1"/>
  <c r="P5269" i="1"/>
  <c r="M5269" i="1"/>
  <c r="N5269" i="1" s="1"/>
  <c r="O5269" i="1" s="1"/>
  <c r="Q5269" i="1" s="1"/>
  <c r="L5269" i="1"/>
  <c r="D5269" i="1"/>
  <c r="A5269" i="1"/>
  <c r="W5268" i="1"/>
  <c r="V5268" i="1"/>
  <c r="M5268" i="1"/>
  <c r="L5268" i="1"/>
  <c r="D5268" i="1"/>
  <c r="A5268" i="1"/>
  <c r="W5267" i="1"/>
  <c r="V5267" i="1" s="1"/>
  <c r="M5267" i="1"/>
  <c r="P5267" i="1" s="1"/>
  <c r="L5267" i="1"/>
  <c r="D5267" i="1"/>
  <c r="A5267" i="1"/>
  <c r="W5266" i="1"/>
  <c r="V5266" i="1" s="1"/>
  <c r="M5266" i="1"/>
  <c r="L5266" i="1"/>
  <c r="D5266" i="1"/>
  <c r="A5266" i="1"/>
  <c r="W5265" i="1"/>
  <c r="V5265" i="1"/>
  <c r="M5265" i="1"/>
  <c r="L5265" i="1"/>
  <c r="D5265" i="1"/>
  <c r="A5265" i="1"/>
  <c r="W5264" i="1"/>
  <c r="V5264" i="1"/>
  <c r="O5264" i="1"/>
  <c r="Q5264" i="1" s="1"/>
  <c r="M5264" i="1"/>
  <c r="N5264" i="1" s="1"/>
  <c r="L5264" i="1"/>
  <c r="D5264" i="1"/>
  <c r="A5264" i="1"/>
  <c r="W5263" i="1"/>
  <c r="V5263" i="1"/>
  <c r="O5263" i="1"/>
  <c r="Q5263" i="1" s="1"/>
  <c r="M5263" i="1"/>
  <c r="P5263" i="1" s="1"/>
  <c r="L5263" i="1"/>
  <c r="N5263" i="1" s="1"/>
  <c r="D5263" i="1"/>
  <c r="A5263" i="1"/>
  <c r="W5262" i="1"/>
  <c r="V5262" i="1" s="1"/>
  <c r="P5262" i="1"/>
  <c r="M5262" i="1"/>
  <c r="N5262" i="1" s="1"/>
  <c r="O5262" i="1" s="1"/>
  <c r="Q5262" i="1" s="1"/>
  <c r="L5262" i="1"/>
  <c r="D5262" i="1"/>
  <c r="A5262" i="1"/>
  <c r="W5261" i="1"/>
  <c r="V5261" i="1"/>
  <c r="M5261" i="1"/>
  <c r="P5261" i="1" s="1"/>
  <c r="L5261" i="1"/>
  <c r="D5261" i="1"/>
  <c r="A5261" i="1"/>
  <c r="W5260" i="1"/>
  <c r="V5260" i="1" s="1"/>
  <c r="M5260" i="1"/>
  <c r="L5260" i="1"/>
  <c r="D5260" i="1"/>
  <c r="A5260" i="1"/>
  <c r="W5259" i="1"/>
  <c r="V5259" i="1"/>
  <c r="N5259" i="1"/>
  <c r="O5259" i="1" s="1"/>
  <c r="Q5259" i="1" s="1"/>
  <c r="M5259" i="1"/>
  <c r="P5259" i="1" s="1"/>
  <c r="L5259" i="1"/>
  <c r="D5259" i="1"/>
  <c r="A5259" i="1"/>
  <c r="W5258" i="1"/>
  <c r="V5258" i="1" s="1"/>
  <c r="M5258" i="1"/>
  <c r="L5258" i="1"/>
  <c r="D5258" i="1"/>
  <c r="A5258" i="1"/>
  <c r="W5257" i="1"/>
  <c r="V5257" i="1"/>
  <c r="Q5257" i="1"/>
  <c r="O5257" i="1"/>
  <c r="N5257" i="1"/>
  <c r="M5257" i="1"/>
  <c r="P5257" i="1" s="1"/>
  <c r="L5257" i="1"/>
  <c r="D5257" i="1"/>
  <c r="A5257" i="1"/>
  <c r="W5256" i="1"/>
  <c r="V5256" i="1" s="1"/>
  <c r="Q5256" i="1"/>
  <c r="M5256" i="1"/>
  <c r="N5256" i="1" s="1"/>
  <c r="O5256" i="1" s="1"/>
  <c r="L5256" i="1"/>
  <c r="D5256" i="1"/>
  <c r="A5256" i="1"/>
  <c r="W5255" i="1"/>
  <c r="V5255" i="1"/>
  <c r="N5255" i="1"/>
  <c r="O5255" i="1" s="1"/>
  <c r="Q5255" i="1" s="1"/>
  <c r="M5255" i="1"/>
  <c r="P5255" i="1" s="1"/>
  <c r="L5255" i="1"/>
  <c r="D5255" i="1"/>
  <c r="A5255" i="1"/>
  <c r="W5254" i="1"/>
  <c r="V5254" i="1" s="1"/>
  <c r="M5254" i="1"/>
  <c r="P5254" i="1" s="1"/>
  <c r="L5254" i="1"/>
  <c r="D5254" i="1"/>
  <c r="A5254" i="1"/>
  <c r="W5253" i="1"/>
  <c r="V5253" i="1" s="1"/>
  <c r="P5253" i="1"/>
  <c r="N5253" i="1"/>
  <c r="O5253" i="1" s="1"/>
  <c r="Q5253" i="1" s="1"/>
  <c r="M5253" i="1"/>
  <c r="L5253" i="1"/>
  <c r="D5253" i="1"/>
  <c r="A5253" i="1"/>
  <c r="W5252" i="1"/>
  <c r="V5252" i="1" s="1"/>
  <c r="M5252" i="1"/>
  <c r="N5252" i="1" s="1"/>
  <c r="O5252" i="1" s="1"/>
  <c r="Q5252" i="1" s="1"/>
  <c r="L5252" i="1"/>
  <c r="D5252" i="1"/>
  <c r="A5252" i="1"/>
  <c r="W5251" i="1"/>
  <c r="V5251" i="1"/>
  <c r="Q5251" i="1"/>
  <c r="N5251" i="1"/>
  <c r="O5251" i="1" s="1"/>
  <c r="M5251" i="1"/>
  <c r="P5251" i="1" s="1"/>
  <c r="L5251" i="1"/>
  <c r="D5251" i="1"/>
  <c r="A5251" i="1"/>
  <c r="W5250" i="1"/>
  <c r="V5250" i="1" s="1"/>
  <c r="O5250" i="1"/>
  <c r="Q5250" i="1" s="1"/>
  <c r="M5250" i="1"/>
  <c r="P5250" i="1" s="1"/>
  <c r="L5250" i="1"/>
  <c r="N5250" i="1" s="1"/>
  <c r="D5250" i="1"/>
  <c r="A5250" i="1"/>
  <c r="W5249" i="1"/>
  <c r="V5249" i="1" s="1"/>
  <c r="P5249" i="1"/>
  <c r="N5249" i="1"/>
  <c r="O5249" i="1" s="1"/>
  <c r="Q5249" i="1" s="1"/>
  <c r="M5249" i="1"/>
  <c r="L5249" i="1"/>
  <c r="D5249" i="1"/>
  <c r="A5249" i="1"/>
  <c r="W5248" i="1"/>
  <c r="V5248" i="1" s="1"/>
  <c r="P5248" i="1"/>
  <c r="M5248" i="1"/>
  <c r="L5248" i="1"/>
  <c r="D5248" i="1"/>
  <c r="A5248" i="1"/>
  <c r="W5247" i="1"/>
  <c r="V5247" i="1" s="1"/>
  <c r="M5247" i="1"/>
  <c r="L5247" i="1"/>
  <c r="D5247" i="1"/>
  <c r="A5247" i="1"/>
  <c r="W5246" i="1"/>
  <c r="V5246" i="1" s="1"/>
  <c r="P5246" i="1"/>
  <c r="N5246" i="1"/>
  <c r="O5246" i="1" s="1"/>
  <c r="Q5246" i="1" s="1"/>
  <c r="M5246" i="1"/>
  <c r="L5246" i="1"/>
  <c r="D5246" i="1"/>
  <c r="A5246" i="1"/>
  <c r="W5245" i="1"/>
  <c r="V5245" i="1" s="1"/>
  <c r="P5245" i="1"/>
  <c r="N5245" i="1"/>
  <c r="O5245" i="1" s="1"/>
  <c r="Q5245" i="1" s="1"/>
  <c r="M5245" i="1"/>
  <c r="L5245" i="1"/>
  <c r="D5245" i="1"/>
  <c r="A5245" i="1"/>
  <c r="W5244" i="1"/>
  <c r="V5244" i="1"/>
  <c r="P5244" i="1"/>
  <c r="M5244" i="1"/>
  <c r="L5244" i="1"/>
  <c r="D5244" i="1"/>
  <c r="A5244" i="1"/>
  <c r="W5243" i="1"/>
  <c r="V5243" i="1" s="1"/>
  <c r="M5243" i="1"/>
  <c r="P5243" i="1" s="1"/>
  <c r="L5243" i="1"/>
  <c r="D5243" i="1"/>
  <c r="A5243" i="1"/>
  <c r="W5242" i="1"/>
  <c r="V5242" i="1" s="1"/>
  <c r="P5242" i="1"/>
  <c r="N5242" i="1"/>
  <c r="O5242" i="1" s="1"/>
  <c r="Q5242" i="1" s="1"/>
  <c r="M5242" i="1"/>
  <c r="L5242" i="1"/>
  <c r="D5242" i="1"/>
  <c r="A5242" i="1"/>
  <c r="W5241" i="1"/>
  <c r="V5241" i="1" s="1"/>
  <c r="M5241" i="1"/>
  <c r="L5241" i="1"/>
  <c r="D5241" i="1"/>
  <c r="A5241" i="1"/>
  <c r="W5240" i="1"/>
  <c r="V5240" i="1"/>
  <c r="P5240" i="1"/>
  <c r="M5240" i="1"/>
  <c r="L5240" i="1"/>
  <c r="D5240" i="1"/>
  <c r="A5240" i="1"/>
  <c r="W5239" i="1"/>
  <c r="V5239" i="1" s="1"/>
  <c r="M5239" i="1"/>
  <c r="L5239" i="1"/>
  <c r="D5239" i="1"/>
  <c r="A5239" i="1"/>
  <c r="W5238" i="1"/>
  <c r="V5238" i="1" s="1"/>
  <c r="P5238" i="1"/>
  <c r="N5238" i="1"/>
  <c r="O5238" i="1" s="1"/>
  <c r="Q5238" i="1" s="1"/>
  <c r="M5238" i="1"/>
  <c r="L5238" i="1"/>
  <c r="D5238" i="1"/>
  <c r="A5238" i="1"/>
  <c r="W5237" i="1"/>
  <c r="V5237" i="1"/>
  <c r="P5237" i="1"/>
  <c r="M5237" i="1"/>
  <c r="N5237" i="1" s="1"/>
  <c r="O5237" i="1" s="1"/>
  <c r="Q5237" i="1" s="1"/>
  <c r="L5237" i="1"/>
  <c r="D5237" i="1"/>
  <c r="A5237" i="1"/>
  <c r="W5236" i="1"/>
  <c r="V5236" i="1"/>
  <c r="M5236" i="1"/>
  <c r="L5236" i="1"/>
  <c r="D5236" i="1"/>
  <c r="A5236" i="1"/>
  <c r="W5235" i="1"/>
  <c r="V5235" i="1" s="1"/>
  <c r="M5235" i="1"/>
  <c r="P5235" i="1" s="1"/>
  <c r="L5235" i="1"/>
  <c r="D5235" i="1"/>
  <c r="A5235" i="1"/>
  <c r="W5234" i="1"/>
  <c r="V5234" i="1" s="1"/>
  <c r="M5234" i="1"/>
  <c r="L5234" i="1"/>
  <c r="D5234" i="1"/>
  <c r="A5234" i="1"/>
  <c r="W5233" i="1"/>
  <c r="V5233" i="1"/>
  <c r="M5233" i="1"/>
  <c r="L5233" i="1"/>
  <c r="D5233" i="1"/>
  <c r="A5233" i="1"/>
  <c r="W5232" i="1"/>
  <c r="V5232" i="1"/>
  <c r="O5232" i="1"/>
  <c r="Q5232" i="1" s="1"/>
  <c r="M5232" i="1"/>
  <c r="N5232" i="1" s="1"/>
  <c r="L5232" i="1"/>
  <c r="D5232" i="1"/>
  <c r="A5232" i="1"/>
  <c r="W5231" i="1"/>
  <c r="V5231" i="1"/>
  <c r="M5231" i="1"/>
  <c r="P5231" i="1" s="1"/>
  <c r="L5231" i="1"/>
  <c r="N5231" i="1" s="1"/>
  <c r="O5231" i="1" s="1"/>
  <c r="Q5231" i="1" s="1"/>
  <c r="D5231" i="1"/>
  <c r="A5231" i="1"/>
  <c r="W5230" i="1"/>
  <c r="V5230" i="1" s="1"/>
  <c r="P5230" i="1"/>
  <c r="M5230" i="1"/>
  <c r="N5230" i="1" s="1"/>
  <c r="O5230" i="1" s="1"/>
  <c r="Q5230" i="1" s="1"/>
  <c r="L5230" i="1"/>
  <c r="D5230" i="1"/>
  <c r="A5230" i="1"/>
  <c r="W5229" i="1"/>
  <c r="V5229" i="1"/>
  <c r="M5229" i="1"/>
  <c r="P5229" i="1" s="1"/>
  <c r="L5229" i="1"/>
  <c r="D5229" i="1"/>
  <c r="A5229" i="1"/>
  <c r="W5228" i="1"/>
  <c r="V5228" i="1" s="1"/>
  <c r="M5228" i="1"/>
  <c r="L5228" i="1"/>
  <c r="D5228" i="1"/>
  <c r="A5228" i="1"/>
  <c r="W5227" i="1"/>
  <c r="V5227" i="1"/>
  <c r="M5227" i="1"/>
  <c r="P5227" i="1" s="1"/>
  <c r="L5227" i="1"/>
  <c r="N5227" i="1" s="1"/>
  <c r="O5227" i="1" s="1"/>
  <c r="Q5227" i="1" s="1"/>
  <c r="D5227" i="1"/>
  <c r="A5227" i="1"/>
  <c r="W5226" i="1"/>
  <c r="V5226" i="1" s="1"/>
  <c r="M5226" i="1"/>
  <c r="L5226" i="1"/>
  <c r="D5226" i="1"/>
  <c r="A5226" i="1"/>
  <c r="W5225" i="1"/>
  <c r="V5225" i="1"/>
  <c r="Q5225" i="1"/>
  <c r="O5225" i="1"/>
  <c r="N5225" i="1"/>
  <c r="M5225" i="1"/>
  <c r="P5225" i="1" s="1"/>
  <c r="L5225" i="1"/>
  <c r="D5225" i="1"/>
  <c r="A5225" i="1"/>
  <c r="W5224" i="1"/>
  <c r="V5224" i="1" s="1"/>
  <c r="Q5224" i="1"/>
  <c r="M5224" i="1"/>
  <c r="N5224" i="1" s="1"/>
  <c r="O5224" i="1" s="1"/>
  <c r="L5224" i="1"/>
  <c r="D5224" i="1"/>
  <c r="A5224" i="1"/>
  <c r="W5223" i="1"/>
  <c r="V5223" i="1"/>
  <c r="N5223" i="1"/>
  <c r="O5223" i="1" s="1"/>
  <c r="Q5223" i="1" s="1"/>
  <c r="M5223" i="1"/>
  <c r="P5223" i="1" s="1"/>
  <c r="L5223" i="1"/>
  <c r="D5223" i="1"/>
  <c r="A5223" i="1"/>
  <c r="W5222" i="1"/>
  <c r="V5222" i="1" s="1"/>
  <c r="M5222" i="1"/>
  <c r="P5222" i="1" s="1"/>
  <c r="L5222" i="1"/>
  <c r="D5222" i="1"/>
  <c r="A5222" i="1"/>
  <c r="W5221" i="1"/>
  <c r="V5221" i="1" s="1"/>
  <c r="P5221" i="1"/>
  <c r="N5221" i="1"/>
  <c r="O5221" i="1" s="1"/>
  <c r="Q5221" i="1" s="1"/>
  <c r="M5221" i="1"/>
  <c r="L5221" i="1"/>
  <c r="D5221" i="1"/>
  <c r="A5221" i="1"/>
  <c r="W5220" i="1"/>
  <c r="V5220" i="1" s="1"/>
  <c r="M5220" i="1"/>
  <c r="N5220" i="1" s="1"/>
  <c r="O5220" i="1" s="1"/>
  <c r="Q5220" i="1" s="1"/>
  <c r="L5220" i="1"/>
  <c r="D5220" i="1"/>
  <c r="A5220" i="1"/>
  <c r="W5219" i="1"/>
  <c r="V5219" i="1"/>
  <c r="Q5219" i="1"/>
  <c r="N5219" i="1"/>
  <c r="O5219" i="1" s="1"/>
  <c r="M5219" i="1"/>
  <c r="P5219" i="1" s="1"/>
  <c r="L5219" i="1"/>
  <c r="D5219" i="1"/>
  <c r="A5219" i="1"/>
  <c r="W5218" i="1"/>
  <c r="V5218" i="1" s="1"/>
  <c r="O5218" i="1"/>
  <c r="Q5218" i="1" s="1"/>
  <c r="M5218" i="1"/>
  <c r="P5218" i="1" s="1"/>
  <c r="L5218" i="1"/>
  <c r="N5218" i="1" s="1"/>
  <c r="D5218" i="1"/>
  <c r="A5218" i="1"/>
  <c r="W5217" i="1"/>
  <c r="V5217" i="1" s="1"/>
  <c r="Q5217" i="1"/>
  <c r="P5217" i="1"/>
  <c r="N5217" i="1"/>
  <c r="O5217" i="1" s="1"/>
  <c r="M5217" i="1"/>
  <c r="L5217" i="1"/>
  <c r="D5217" i="1"/>
  <c r="A5217" i="1"/>
  <c r="W5216" i="1"/>
  <c r="V5216" i="1" s="1"/>
  <c r="P5216" i="1"/>
  <c r="M5216" i="1"/>
  <c r="L5216" i="1"/>
  <c r="D5216" i="1"/>
  <c r="A5216" i="1"/>
  <c r="W5215" i="1"/>
  <c r="V5215" i="1" s="1"/>
  <c r="M5215" i="1"/>
  <c r="L5215" i="1"/>
  <c r="D5215" i="1"/>
  <c r="A5215" i="1"/>
  <c r="W5214" i="1"/>
  <c r="V5214" i="1" s="1"/>
  <c r="P5214" i="1"/>
  <c r="M5214" i="1"/>
  <c r="L5214" i="1"/>
  <c r="N5214" i="1" s="1"/>
  <c r="O5214" i="1" s="1"/>
  <c r="Q5214" i="1" s="1"/>
  <c r="D5214" i="1"/>
  <c r="A5214" i="1"/>
  <c r="W5213" i="1"/>
  <c r="V5213" i="1" s="1"/>
  <c r="P5213" i="1"/>
  <c r="N5213" i="1"/>
  <c r="O5213" i="1" s="1"/>
  <c r="Q5213" i="1" s="1"/>
  <c r="M5213" i="1"/>
  <c r="L5213" i="1"/>
  <c r="D5213" i="1"/>
  <c r="A5213" i="1"/>
  <c r="W5212" i="1"/>
  <c r="V5212" i="1"/>
  <c r="P5212" i="1"/>
  <c r="M5212" i="1"/>
  <c r="L5212" i="1"/>
  <c r="D5212" i="1"/>
  <c r="A5212" i="1"/>
  <c r="W5211" i="1"/>
  <c r="V5211" i="1" s="1"/>
  <c r="M5211" i="1"/>
  <c r="P5211" i="1" s="1"/>
  <c r="L5211" i="1"/>
  <c r="D5211" i="1"/>
  <c r="A5211" i="1"/>
  <c r="W5210" i="1"/>
  <c r="V5210" i="1" s="1"/>
  <c r="P5210" i="1"/>
  <c r="N5210" i="1"/>
  <c r="O5210" i="1" s="1"/>
  <c r="Q5210" i="1" s="1"/>
  <c r="M5210" i="1"/>
  <c r="L5210" i="1"/>
  <c r="D5210" i="1"/>
  <c r="A5210" i="1"/>
  <c r="W5209" i="1"/>
  <c r="V5209" i="1" s="1"/>
  <c r="M5209" i="1"/>
  <c r="L5209" i="1"/>
  <c r="D5209" i="1"/>
  <c r="A5209" i="1"/>
  <c r="W5208" i="1"/>
  <c r="V5208" i="1"/>
  <c r="P5208" i="1"/>
  <c r="M5208" i="1"/>
  <c r="L5208" i="1"/>
  <c r="D5208" i="1"/>
  <c r="A5208" i="1"/>
  <c r="W5207" i="1"/>
  <c r="V5207" i="1" s="1"/>
  <c r="M5207" i="1"/>
  <c r="L5207" i="1"/>
  <c r="D5207" i="1"/>
  <c r="A5207" i="1"/>
  <c r="W5206" i="1"/>
  <c r="V5206" i="1" s="1"/>
  <c r="P5206" i="1"/>
  <c r="N5206" i="1"/>
  <c r="O5206" i="1" s="1"/>
  <c r="Q5206" i="1" s="1"/>
  <c r="M5206" i="1"/>
  <c r="L5206" i="1"/>
  <c r="D5206" i="1"/>
  <c r="A5206" i="1"/>
  <c r="W5205" i="1"/>
  <c r="V5205" i="1"/>
  <c r="P5205" i="1"/>
  <c r="M5205" i="1"/>
  <c r="N5205" i="1" s="1"/>
  <c r="O5205" i="1" s="1"/>
  <c r="Q5205" i="1" s="1"/>
  <c r="L5205" i="1"/>
  <c r="D5205" i="1"/>
  <c r="A5205" i="1"/>
  <c r="W5204" i="1"/>
  <c r="V5204" i="1"/>
  <c r="M5204" i="1"/>
  <c r="L5204" i="1"/>
  <c r="D5204" i="1"/>
  <c r="A5204" i="1"/>
  <c r="W5203" i="1"/>
  <c r="V5203" i="1" s="1"/>
  <c r="M5203" i="1"/>
  <c r="P5203" i="1" s="1"/>
  <c r="L5203" i="1"/>
  <c r="D5203" i="1"/>
  <c r="A5203" i="1"/>
  <c r="W5202" i="1"/>
  <c r="V5202" i="1" s="1"/>
  <c r="M5202" i="1"/>
  <c r="L5202" i="1"/>
  <c r="D5202" i="1"/>
  <c r="A5202" i="1"/>
  <c r="W5201" i="1"/>
  <c r="V5201" i="1"/>
  <c r="M5201" i="1"/>
  <c r="L5201" i="1"/>
  <c r="D5201" i="1"/>
  <c r="A5201" i="1"/>
  <c r="W5200" i="1"/>
  <c r="V5200" i="1"/>
  <c r="O5200" i="1"/>
  <c r="Q5200" i="1" s="1"/>
  <c r="M5200" i="1"/>
  <c r="N5200" i="1" s="1"/>
  <c r="L5200" i="1"/>
  <c r="D5200" i="1"/>
  <c r="A5200" i="1"/>
  <c r="W5199" i="1"/>
  <c r="V5199" i="1"/>
  <c r="O5199" i="1"/>
  <c r="Q5199" i="1" s="1"/>
  <c r="M5199" i="1"/>
  <c r="P5199" i="1" s="1"/>
  <c r="L5199" i="1"/>
  <c r="N5199" i="1" s="1"/>
  <c r="D5199" i="1"/>
  <c r="A5199" i="1"/>
  <c r="W5198" i="1"/>
  <c r="V5198" i="1" s="1"/>
  <c r="P5198" i="1"/>
  <c r="M5198" i="1"/>
  <c r="N5198" i="1" s="1"/>
  <c r="O5198" i="1" s="1"/>
  <c r="Q5198" i="1" s="1"/>
  <c r="L5198" i="1"/>
  <c r="D5198" i="1"/>
  <c r="A5198" i="1"/>
  <c r="W5197" i="1"/>
  <c r="V5197" i="1"/>
  <c r="M5197" i="1"/>
  <c r="P5197" i="1" s="1"/>
  <c r="L5197" i="1"/>
  <c r="D5197" i="1"/>
  <c r="A5197" i="1"/>
  <c r="W5196" i="1"/>
  <c r="V5196" i="1" s="1"/>
  <c r="M5196" i="1"/>
  <c r="L5196" i="1"/>
  <c r="D5196" i="1"/>
  <c r="A5196" i="1"/>
  <c r="W5195" i="1"/>
  <c r="V5195" i="1"/>
  <c r="N5195" i="1"/>
  <c r="O5195" i="1" s="1"/>
  <c r="Q5195" i="1" s="1"/>
  <c r="M5195" i="1"/>
  <c r="P5195" i="1" s="1"/>
  <c r="L5195" i="1"/>
  <c r="D5195" i="1"/>
  <c r="A5195" i="1"/>
  <c r="W5194" i="1"/>
  <c r="V5194" i="1" s="1"/>
  <c r="M5194" i="1"/>
  <c r="L5194" i="1"/>
  <c r="D5194" i="1"/>
  <c r="A5194" i="1"/>
  <c r="W5193" i="1"/>
  <c r="V5193" i="1"/>
  <c r="Q5193" i="1"/>
  <c r="O5193" i="1"/>
  <c r="N5193" i="1"/>
  <c r="M5193" i="1"/>
  <c r="P5193" i="1" s="1"/>
  <c r="L5193" i="1"/>
  <c r="D5193" i="1"/>
  <c r="A5193" i="1"/>
  <c r="W5192" i="1"/>
  <c r="V5192" i="1" s="1"/>
  <c r="Q5192" i="1"/>
  <c r="M5192" i="1"/>
  <c r="N5192" i="1" s="1"/>
  <c r="O5192" i="1" s="1"/>
  <c r="L5192" i="1"/>
  <c r="D5192" i="1"/>
  <c r="A5192" i="1"/>
  <c r="W5191" i="1"/>
  <c r="V5191" i="1"/>
  <c r="N5191" i="1"/>
  <c r="O5191" i="1" s="1"/>
  <c r="Q5191" i="1" s="1"/>
  <c r="M5191" i="1"/>
  <c r="P5191" i="1" s="1"/>
  <c r="L5191" i="1"/>
  <c r="D5191" i="1"/>
  <c r="A5191" i="1"/>
  <c r="W5190" i="1"/>
  <c r="V5190" i="1" s="1"/>
  <c r="M5190" i="1"/>
  <c r="P5190" i="1" s="1"/>
  <c r="L5190" i="1"/>
  <c r="N5190" i="1" s="1"/>
  <c r="O5190" i="1" s="1"/>
  <c r="Q5190" i="1" s="1"/>
  <c r="D5190" i="1"/>
  <c r="A5190" i="1"/>
  <c r="W5189" i="1"/>
  <c r="V5189" i="1" s="1"/>
  <c r="P5189" i="1"/>
  <c r="N5189" i="1"/>
  <c r="O5189" i="1" s="1"/>
  <c r="Q5189" i="1" s="1"/>
  <c r="M5189" i="1"/>
  <c r="L5189" i="1"/>
  <c r="D5189" i="1"/>
  <c r="A5189" i="1"/>
  <c r="W5188" i="1"/>
  <c r="V5188" i="1" s="1"/>
  <c r="M5188" i="1"/>
  <c r="N5188" i="1" s="1"/>
  <c r="O5188" i="1" s="1"/>
  <c r="Q5188" i="1" s="1"/>
  <c r="L5188" i="1"/>
  <c r="D5188" i="1"/>
  <c r="A5188" i="1"/>
  <c r="W5187" i="1"/>
  <c r="V5187" i="1" s="1"/>
  <c r="N5187" i="1"/>
  <c r="O5187" i="1" s="1"/>
  <c r="Q5187" i="1" s="1"/>
  <c r="M5187" i="1"/>
  <c r="P5187" i="1" s="1"/>
  <c r="L5187" i="1"/>
  <c r="D5187" i="1"/>
  <c r="A5187" i="1"/>
  <c r="W5186" i="1"/>
  <c r="V5186" i="1" s="1"/>
  <c r="Q5186" i="1"/>
  <c r="O5186" i="1"/>
  <c r="M5186" i="1"/>
  <c r="P5186" i="1" s="1"/>
  <c r="L5186" i="1"/>
  <c r="N5186" i="1" s="1"/>
  <c r="D5186" i="1"/>
  <c r="A5186" i="1"/>
  <c r="W5185" i="1"/>
  <c r="V5185" i="1" s="1"/>
  <c r="P5185" i="1"/>
  <c r="N5185" i="1"/>
  <c r="O5185" i="1" s="1"/>
  <c r="Q5185" i="1" s="1"/>
  <c r="M5185" i="1"/>
  <c r="L5185" i="1"/>
  <c r="D5185" i="1"/>
  <c r="A5185" i="1"/>
  <c r="W5184" i="1"/>
  <c r="V5184" i="1" s="1"/>
  <c r="P5184" i="1"/>
  <c r="M5184" i="1"/>
  <c r="L5184" i="1"/>
  <c r="D5184" i="1"/>
  <c r="A5184" i="1"/>
  <c r="W5183" i="1"/>
  <c r="V5183" i="1" s="1"/>
  <c r="M5183" i="1"/>
  <c r="L5183" i="1"/>
  <c r="D5183" i="1"/>
  <c r="A5183" i="1"/>
  <c r="W5182" i="1"/>
  <c r="V5182" i="1" s="1"/>
  <c r="P5182" i="1"/>
  <c r="M5182" i="1"/>
  <c r="L5182" i="1"/>
  <c r="N5182" i="1" s="1"/>
  <c r="O5182" i="1" s="1"/>
  <c r="Q5182" i="1" s="1"/>
  <c r="D5182" i="1"/>
  <c r="A5182" i="1"/>
  <c r="W5181" i="1"/>
  <c r="V5181" i="1" s="1"/>
  <c r="P5181" i="1"/>
  <c r="N5181" i="1"/>
  <c r="O5181" i="1" s="1"/>
  <c r="Q5181" i="1" s="1"/>
  <c r="M5181" i="1"/>
  <c r="L5181" i="1"/>
  <c r="D5181" i="1"/>
  <c r="A5181" i="1"/>
  <c r="W5180" i="1"/>
  <c r="V5180" i="1"/>
  <c r="P5180" i="1"/>
  <c r="M5180" i="1"/>
  <c r="L5180" i="1"/>
  <c r="D5180" i="1"/>
  <c r="A5180" i="1"/>
  <c r="W5179" i="1"/>
  <c r="V5179" i="1" s="1"/>
  <c r="M5179" i="1"/>
  <c r="P5179" i="1" s="1"/>
  <c r="L5179" i="1"/>
  <c r="D5179" i="1"/>
  <c r="A5179" i="1"/>
  <c r="W5178" i="1"/>
  <c r="V5178" i="1" s="1"/>
  <c r="N5178" i="1"/>
  <c r="O5178" i="1" s="1"/>
  <c r="Q5178" i="1" s="1"/>
  <c r="M5178" i="1"/>
  <c r="P5178" i="1" s="1"/>
  <c r="L5178" i="1"/>
  <c r="D5178" i="1"/>
  <c r="A5178" i="1"/>
  <c r="W5177" i="1"/>
  <c r="V5177" i="1" s="1"/>
  <c r="M5177" i="1"/>
  <c r="L5177" i="1"/>
  <c r="D5177" i="1"/>
  <c r="A5177" i="1"/>
  <c r="W5176" i="1"/>
  <c r="V5176" i="1"/>
  <c r="P5176" i="1"/>
  <c r="M5176" i="1"/>
  <c r="L5176" i="1"/>
  <c r="D5176" i="1"/>
  <c r="A5176" i="1"/>
  <c r="W5175" i="1"/>
  <c r="V5175" i="1" s="1"/>
  <c r="M5175" i="1"/>
  <c r="L5175" i="1"/>
  <c r="D5175" i="1"/>
  <c r="A5175" i="1"/>
  <c r="W5174" i="1"/>
  <c r="V5174" i="1" s="1"/>
  <c r="P5174" i="1"/>
  <c r="N5174" i="1"/>
  <c r="O5174" i="1" s="1"/>
  <c r="Q5174" i="1" s="1"/>
  <c r="M5174" i="1"/>
  <c r="L5174" i="1"/>
  <c r="D5174" i="1"/>
  <c r="A5174" i="1"/>
  <c r="W5173" i="1"/>
  <c r="V5173" i="1"/>
  <c r="P5173" i="1"/>
  <c r="M5173" i="1"/>
  <c r="N5173" i="1" s="1"/>
  <c r="O5173" i="1" s="1"/>
  <c r="Q5173" i="1" s="1"/>
  <c r="L5173" i="1"/>
  <c r="D5173" i="1"/>
  <c r="A5173" i="1"/>
  <c r="W5172" i="1"/>
  <c r="V5172" i="1"/>
  <c r="O5172" i="1"/>
  <c r="Q5172" i="1" s="1"/>
  <c r="M5172" i="1"/>
  <c r="N5172" i="1" s="1"/>
  <c r="L5172" i="1"/>
  <c r="D5172" i="1"/>
  <c r="A5172" i="1"/>
  <c r="W5171" i="1"/>
  <c r="V5171" i="1" s="1"/>
  <c r="M5171" i="1"/>
  <c r="P5171" i="1" s="1"/>
  <c r="L5171" i="1"/>
  <c r="N5171" i="1" s="1"/>
  <c r="O5171" i="1" s="1"/>
  <c r="Q5171" i="1" s="1"/>
  <c r="D5171" i="1"/>
  <c r="A5171" i="1"/>
  <c r="W5170" i="1"/>
  <c r="V5170" i="1" s="1"/>
  <c r="M5170" i="1"/>
  <c r="L5170" i="1"/>
  <c r="D5170" i="1"/>
  <c r="A5170" i="1"/>
  <c r="W5169" i="1"/>
  <c r="V5169" i="1"/>
  <c r="M5169" i="1"/>
  <c r="L5169" i="1"/>
  <c r="D5169" i="1"/>
  <c r="A5169" i="1"/>
  <c r="W5168" i="1"/>
  <c r="V5168" i="1" s="1"/>
  <c r="O5168" i="1"/>
  <c r="Q5168" i="1" s="1"/>
  <c r="M5168" i="1"/>
  <c r="N5168" i="1" s="1"/>
  <c r="L5168" i="1"/>
  <c r="D5168" i="1"/>
  <c r="A5168" i="1"/>
  <c r="W5167" i="1"/>
  <c r="V5167" i="1"/>
  <c r="O5167" i="1"/>
  <c r="Q5167" i="1" s="1"/>
  <c r="M5167" i="1"/>
  <c r="P5167" i="1" s="1"/>
  <c r="L5167" i="1"/>
  <c r="N5167" i="1" s="1"/>
  <c r="D5167" i="1"/>
  <c r="A5167" i="1"/>
  <c r="W5166" i="1"/>
  <c r="V5166" i="1" s="1"/>
  <c r="N5166" i="1"/>
  <c r="O5166" i="1" s="1"/>
  <c r="Q5166" i="1" s="1"/>
  <c r="M5166" i="1"/>
  <c r="P5166" i="1" s="1"/>
  <c r="L5166" i="1"/>
  <c r="D5166" i="1"/>
  <c r="A5166" i="1"/>
  <c r="W5165" i="1"/>
  <c r="V5165" i="1" s="1"/>
  <c r="P5165" i="1"/>
  <c r="M5165" i="1"/>
  <c r="N5165" i="1" s="1"/>
  <c r="O5165" i="1" s="1"/>
  <c r="Q5165" i="1" s="1"/>
  <c r="L5165" i="1"/>
  <c r="D5165" i="1"/>
  <c r="A5165" i="1"/>
  <c r="W5164" i="1"/>
  <c r="V5164" i="1"/>
  <c r="M5164" i="1"/>
  <c r="L5164" i="1"/>
  <c r="D5164" i="1"/>
  <c r="A5164" i="1"/>
  <c r="W5163" i="1"/>
  <c r="V5163" i="1" s="1"/>
  <c r="O5163" i="1"/>
  <c r="Q5163" i="1" s="1"/>
  <c r="M5163" i="1"/>
  <c r="N5163" i="1" s="1"/>
  <c r="L5163" i="1"/>
  <c r="D5163" i="1"/>
  <c r="A5163" i="1"/>
  <c r="W5162" i="1"/>
  <c r="V5162" i="1" s="1"/>
  <c r="Q5162" i="1"/>
  <c r="N5162" i="1"/>
  <c r="O5162" i="1" s="1"/>
  <c r="M5162" i="1"/>
  <c r="P5162" i="1" s="1"/>
  <c r="L5162" i="1"/>
  <c r="D5162" i="1"/>
  <c r="A5162" i="1"/>
  <c r="W5161" i="1"/>
  <c r="V5161" i="1" s="1"/>
  <c r="M5161" i="1"/>
  <c r="L5161" i="1"/>
  <c r="D5161" i="1"/>
  <c r="A5161" i="1"/>
  <c r="W5160" i="1"/>
  <c r="V5160" i="1"/>
  <c r="M5160" i="1"/>
  <c r="L5160" i="1"/>
  <c r="D5160" i="1"/>
  <c r="A5160" i="1"/>
  <c r="W5159" i="1"/>
  <c r="V5159" i="1" s="1"/>
  <c r="M5159" i="1"/>
  <c r="P5159" i="1" s="1"/>
  <c r="L5159" i="1"/>
  <c r="N5159" i="1" s="1"/>
  <c r="O5159" i="1" s="1"/>
  <c r="Q5159" i="1" s="1"/>
  <c r="D5159" i="1"/>
  <c r="A5159" i="1"/>
  <c r="W5158" i="1"/>
  <c r="V5158" i="1" s="1"/>
  <c r="Q5158" i="1"/>
  <c r="N5158" i="1"/>
  <c r="O5158" i="1" s="1"/>
  <c r="M5158" i="1"/>
  <c r="P5158" i="1" s="1"/>
  <c r="L5158" i="1"/>
  <c r="D5158" i="1"/>
  <c r="A5158" i="1"/>
  <c r="W5157" i="1"/>
  <c r="V5157" i="1" s="1"/>
  <c r="P5157" i="1"/>
  <c r="M5157" i="1"/>
  <c r="N5157" i="1" s="1"/>
  <c r="O5157" i="1" s="1"/>
  <c r="Q5157" i="1" s="1"/>
  <c r="L5157" i="1"/>
  <c r="D5157" i="1"/>
  <c r="A5157" i="1"/>
  <c r="W5156" i="1"/>
  <c r="V5156" i="1"/>
  <c r="M5156" i="1"/>
  <c r="L5156" i="1"/>
  <c r="D5156" i="1"/>
  <c r="A5156" i="1"/>
  <c r="W5155" i="1"/>
  <c r="V5155" i="1" s="1"/>
  <c r="M5155" i="1"/>
  <c r="L5155" i="1"/>
  <c r="D5155" i="1"/>
  <c r="A5155" i="1"/>
  <c r="W5154" i="1"/>
  <c r="V5154" i="1" s="1"/>
  <c r="Q5154" i="1"/>
  <c r="N5154" i="1"/>
  <c r="O5154" i="1" s="1"/>
  <c r="M5154" i="1"/>
  <c r="P5154" i="1" s="1"/>
  <c r="L5154" i="1"/>
  <c r="D5154" i="1"/>
  <c r="A5154" i="1"/>
  <c r="W5153" i="1"/>
  <c r="V5153" i="1" s="1"/>
  <c r="M5153" i="1"/>
  <c r="N5153" i="1" s="1"/>
  <c r="O5153" i="1" s="1"/>
  <c r="Q5153" i="1" s="1"/>
  <c r="L5153" i="1"/>
  <c r="D5153" i="1"/>
  <c r="A5153" i="1"/>
  <c r="W5152" i="1"/>
  <c r="V5152" i="1"/>
  <c r="M5152" i="1"/>
  <c r="L5152" i="1"/>
  <c r="D5152" i="1"/>
  <c r="A5152" i="1"/>
  <c r="W5151" i="1"/>
  <c r="V5151" i="1" s="1"/>
  <c r="Q5151" i="1"/>
  <c r="O5151" i="1"/>
  <c r="M5151" i="1"/>
  <c r="N5151" i="1" s="1"/>
  <c r="L5151" i="1"/>
  <c r="D5151" i="1"/>
  <c r="A5151" i="1"/>
  <c r="W5150" i="1"/>
  <c r="V5150" i="1" s="1"/>
  <c r="N5150" i="1"/>
  <c r="O5150" i="1" s="1"/>
  <c r="Q5150" i="1" s="1"/>
  <c r="M5150" i="1"/>
  <c r="P5150" i="1" s="1"/>
  <c r="L5150" i="1"/>
  <c r="D5150" i="1"/>
  <c r="A5150" i="1"/>
  <c r="W5149" i="1"/>
  <c r="V5149" i="1" s="1"/>
  <c r="P5149" i="1"/>
  <c r="M5149" i="1"/>
  <c r="N5149" i="1" s="1"/>
  <c r="O5149" i="1" s="1"/>
  <c r="Q5149" i="1" s="1"/>
  <c r="L5149" i="1"/>
  <c r="D5149" i="1"/>
  <c r="A5149" i="1"/>
  <c r="W5148" i="1"/>
  <c r="V5148" i="1"/>
  <c r="M5148" i="1"/>
  <c r="L5148" i="1"/>
  <c r="D5148" i="1"/>
  <c r="A5148" i="1"/>
  <c r="W5147" i="1"/>
  <c r="V5147" i="1" s="1"/>
  <c r="M5147" i="1"/>
  <c r="L5147" i="1"/>
  <c r="D5147" i="1"/>
  <c r="A5147" i="1"/>
  <c r="W5146" i="1"/>
  <c r="V5146" i="1" s="1"/>
  <c r="Q5146" i="1"/>
  <c r="N5146" i="1"/>
  <c r="O5146" i="1" s="1"/>
  <c r="M5146" i="1"/>
  <c r="P5146" i="1" s="1"/>
  <c r="L5146" i="1"/>
  <c r="D5146" i="1"/>
  <c r="A5146" i="1"/>
  <c r="W5145" i="1"/>
  <c r="V5145" i="1" s="1"/>
  <c r="P5145" i="1"/>
  <c r="M5145" i="1"/>
  <c r="N5145" i="1" s="1"/>
  <c r="O5145" i="1" s="1"/>
  <c r="Q5145" i="1" s="1"/>
  <c r="L5145" i="1"/>
  <c r="D5145" i="1"/>
  <c r="A5145" i="1"/>
  <c r="W5144" i="1"/>
  <c r="V5144" i="1"/>
  <c r="M5144" i="1"/>
  <c r="L5144" i="1"/>
  <c r="D5144" i="1"/>
  <c r="A5144" i="1"/>
  <c r="W5143" i="1"/>
  <c r="V5143" i="1" s="1"/>
  <c r="M5143" i="1"/>
  <c r="N5143" i="1" s="1"/>
  <c r="O5143" i="1" s="1"/>
  <c r="Q5143" i="1" s="1"/>
  <c r="L5143" i="1"/>
  <c r="D5143" i="1"/>
  <c r="A5143" i="1"/>
  <c r="W5142" i="1"/>
  <c r="V5142" i="1" s="1"/>
  <c r="N5142" i="1"/>
  <c r="O5142" i="1" s="1"/>
  <c r="Q5142" i="1" s="1"/>
  <c r="M5142" i="1"/>
  <c r="P5142" i="1" s="1"/>
  <c r="L5142" i="1"/>
  <c r="D5142" i="1"/>
  <c r="A5142" i="1"/>
  <c r="W5141" i="1"/>
  <c r="V5141" i="1" s="1"/>
  <c r="P5141" i="1"/>
  <c r="M5141" i="1"/>
  <c r="N5141" i="1" s="1"/>
  <c r="O5141" i="1" s="1"/>
  <c r="Q5141" i="1" s="1"/>
  <c r="L5141" i="1"/>
  <c r="D5141" i="1"/>
  <c r="A5141" i="1"/>
  <c r="W5140" i="1"/>
  <c r="V5140" i="1"/>
  <c r="M5140" i="1"/>
  <c r="L5140" i="1"/>
  <c r="D5140" i="1"/>
  <c r="A5140" i="1"/>
  <c r="W5139" i="1"/>
  <c r="V5139" i="1" s="1"/>
  <c r="M5139" i="1"/>
  <c r="L5139" i="1"/>
  <c r="D5139" i="1"/>
  <c r="A5139" i="1"/>
  <c r="W5138" i="1"/>
  <c r="V5138" i="1" s="1"/>
  <c r="Q5138" i="1"/>
  <c r="N5138" i="1"/>
  <c r="O5138" i="1" s="1"/>
  <c r="M5138" i="1"/>
  <c r="P5138" i="1" s="1"/>
  <c r="L5138" i="1"/>
  <c r="D5138" i="1"/>
  <c r="A5138" i="1"/>
  <c r="W5137" i="1"/>
  <c r="V5137" i="1" s="1"/>
  <c r="M5137" i="1"/>
  <c r="N5137" i="1" s="1"/>
  <c r="O5137" i="1" s="1"/>
  <c r="Q5137" i="1" s="1"/>
  <c r="L5137" i="1"/>
  <c r="D5137" i="1"/>
  <c r="A5137" i="1"/>
  <c r="W5136" i="1"/>
  <c r="V5136" i="1"/>
  <c r="M5136" i="1"/>
  <c r="L5136" i="1"/>
  <c r="D5136" i="1"/>
  <c r="A5136" i="1"/>
  <c r="W5135" i="1"/>
  <c r="V5135" i="1" s="1"/>
  <c r="M5135" i="1"/>
  <c r="N5135" i="1" s="1"/>
  <c r="O5135" i="1" s="1"/>
  <c r="Q5135" i="1" s="1"/>
  <c r="L5135" i="1"/>
  <c r="D5135" i="1"/>
  <c r="A5135" i="1"/>
  <c r="W5134" i="1"/>
  <c r="V5134" i="1" s="1"/>
  <c r="N5134" i="1"/>
  <c r="O5134" i="1" s="1"/>
  <c r="Q5134" i="1" s="1"/>
  <c r="M5134" i="1"/>
  <c r="P5134" i="1" s="1"/>
  <c r="L5134" i="1"/>
  <c r="D5134" i="1"/>
  <c r="A5134" i="1"/>
  <c r="W5133" i="1"/>
  <c r="V5133" i="1" s="1"/>
  <c r="P5133" i="1"/>
  <c r="M5133" i="1"/>
  <c r="N5133" i="1" s="1"/>
  <c r="O5133" i="1" s="1"/>
  <c r="Q5133" i="1" s="1"/>
  <c r="L5133" i="1"/>
  <c r="D5133" i="1"/>
  <c r="A5133" i="1"/>
  <c r="W5132" i="1"/>
  <c r="V5132" i="1"/>
  <c r="M5132" i="1"/>
  <c r="L5132" i="1"/>
  <c r="D5132" i="1"/>
  <c r="A5132" i="1"/>
  <c r="W5131" i="1"/>
  <c r="V5131" i="1" s="1"/>
  <c r="O5131" i="1"/>
  <c r="Q5131" i="1" s="1"/>
  <c r="M5131" i="1"/>
  <c r="N5131" i="1" s="1"/>
  <c r="L5131" i="1"/>
  <c r="D5131" i="1"/>
  <c r="A5131" i="1"/>
  <c r="W5130" i="1"/>
  <c r="V5130" i="1" s="1"/>
  <c r="Q5130" i="1"/>
  <c r="N5130" i="1"/>
  <c r="O5130" i="1" s="1"/>
  <c r="M5130" i="1"/>
  <c r="P5130" i="1" s="1"/>
  <c r="L5130" i="1"/>
  <c r="D5130" i="1"/>
  <c r="A5130" i="1"/>
  <c r="W5129" i="1"/>
  <c r="V5129" i="1" s="1"/>
  <c r="M5129" i="1"/>
  <c r="L5129" i="1"/>
  <c r="D5129" i="1"/>
  <c r="A5129" i="1"/>
  <c r="W5128" i="1"/>
  <c r="V5128" i="1"/>
  <c r="M5128" i="1"/>
  <c r="L5128" i="1"/>
  <c r="D5128" i="1"/>
  <c r="A5128" i="1"/>
  <c r="W5127" i="1"/>
  <c r="V5127" i="1" s="1"/>
  <c r="M5127" i="1"/>
  <c r="N5127" i="1" s="1"/>
  <c r="O5127" i="1" s="1"/>
  <c r="Q5127" i="1" s="1"/>
  <c r="L5127" i="1"/>
  <c r="D5127" i="1"/>
  <c r="A5127" i="1"/>
  <c r="W5126" i="1"/>
  <c r="V5126" i="1" s="1"/>
  <c r="Q5126" i="1"/>
  <c r="N5126" i="1"/>
  <c r="O5126" i="1" s="1"/>
  <c r="M5126" i="1"/>
  <c r="P5126" i="1" s="1"/>
  <c r="L5126" i="1"/>
  <c r="D5126" i="1"/>
  <c r="A5126" i="1"/>
  <c r="W5125" i="1"/>
  <c r="V5125" i="1" s="1"/>
  <c r="P5125" i="1"/>
  <c r="M5125" i="1"/>
  <c r="N5125" i="1" s="1"/>
  <c r="O5125" i="1" s="1"/>
  <c r="Q5125" i="1" s="1"/>
  <c r="L5125" i="1"/>
  <c r="D5125" i="1"/>
  <c r="A5125" i="1"/>
  <c r="W5124" i="1"/>
  <c r="V5124" i="1"/>
  <c r="M5124" i="1"/>
  <c r="L5124" i="1"/>
  <c r="D5124" i="1"/>
  <c r="A5124" i="1"/>
  <c r="W5123" i="1"/>
  <c r="V5123" i="1" s="1"/>
  <c r="M5123" i="1"/>
  <c r="L5123" i="1"/>
  <c r="D5123" i="1"/>
  <c r="A5123" i="1"/>
  <c r="W5122" i="1"/>
  <c r="V5122" i="1" s="1"/>
  <c r="Q5122" i="1"/>
  <c r="N5122" i="1"/>
  <c r="O5122" i="1" s="1"/>
  <c r="M5122" i="1"/>
  <c r="P5122" i="1" s="1"/>
  <c r="L5122" i="1"/>
  <c r="D5122" i="1"/>
  <c r="A5122" i="1"/>
  <c r="W5121" i="1"/>
  <c r="V5121" i="1" s="1"/>
  <c r="M5121" i="1"/>
  <c r="N5121" i="1" s="1"/>
  <c r="O5121" i="1" s="1"/>
  <c r="Q5121" i="1" s="1"/>
  <c r="L5121" i="1"/>
  <c r="D5121" i="1"/>
  <c r="A5121" i="1"/>
  <c r="W5120" i="1"/>
  <c r="V5120" i="1"/>
  <c r="M5120" i="1"/>
  <c r="L5120" i="1"/>
  <c r="D5120" i="1"/>
  <c r="A5120" i="1"/>
  <c r="W5119" i="1"/>
  <c r="V5119" i="1" s="1"/>
  <c r="Q5119" i="1"/>
  <c r="O5119" i="1"/>
  <c r="M5119" i="1"/>
  <c r="N5119" i="1" s="1"/>
  <c r="L5119" i="1"/>
  <c r="D5119" i="1"/>
  <c r="A5119" i="1"/>
  <c r="W5118" i="1"/>
  <c r="V5118" i="1" s="1"/>
  <c r="N5118" i="1"/>
  <c r="O5118" i="1" s="1"/>
  <c r="Q5118" i="1" s="1"/>
  <c r="M5118" i="1"/>
  <c r="P5118" i="1" s="1"/>
  <c r="L5118" i="1"/>
  <c r="D5118" i="1"/>
  <c r="A5118" i="1"/>
  <c r="W5117" i="1"/>
  <c r="V5117" i="1" s="1"/>
  <c r="P5117" i="1"/>
  <c r="M5117" i="1"/>
  <c r="N5117" i="1" s="1"/>
  <c r="O5117" i="1" s="1"/>
  <c r="Q5117" i="1" s="1"/>
  <c r="L5117" i="1"/>
  <c r="D5117" i="1"/>
  <c r="A5117" i="1"/>
  <c r="W5116" i="1"/>
  <c r="V5116" i="1"/>
  <c r="M5116" i="1"/>
  <c r="L5116" i="1"/>
  <c r="D5116" i="1"/>
  <c r="A5116" i="1"/>
  <c r="W5115" i="1"/>
  <c r="V5115" i="1" s="1"/>
  <c r="M5115" i="1"/>
  <c r="L5115" i="1"/>
  <c r="D5115" i="1"/>
  <c r="A5115" i="1"/>
  <c r="W5114" i="1"/>
  <c r="V5114" i="1" s="1"/>
  <c r="Q5114" i="1"/>
  <c r="N5114" i="1"/>
  <c r="O5114" i="1" s="1"/>
  <c r="M5114" i="1"/>
  <c r="P5114" i="1" s="1"/>
  <c r="L5114" i="1"/>
  <c r="D5114" i="1"/>
  <c r="A5114" i="1"/>
  <c r="W5113" i="1"/>
  <c r="V5113" i="1" s="1"/>
  <c r="P5113" i="1"/>
  <c r="M5113" i="1"/>
  <c r="N5113" i="1" s="1"/>
  <c r="O5113" i="1" s="1"/>
  <c r="Q5113" i="1" s="1"/>
  <c r="L5113" i="1"/>
  <c r="D5113" i="1"/>
  <c r="A5113" i="1"/>
  <c r="W5112" i="1"/>
  <c r="V5112" i="1"/>
  <c r="M5112" i="1"/>
  <c r="L5112" i="1"/>
  <c r="D5112" i="1"/>
  <c r="A5112" i="1"/>
  <c r="W5111" i="1"/>
  <c r="V5111" i="1" s="1"/>
  <c r="M5111" i="1"/>
  <c r="N5111" i="1" s="1"/>
  <c r="O5111" i="1" s="1"/>
  <c r="Q5111" i="1" s="1"/>
  <c r="L5111" i="1"/>
  <c r="D5111" i="1"/>
  <c r="A5111" i="1"/>
  <c r="W5110" i="1"/>
  <c r="V5110" i="1" s="1"/>
  <c r="N5110" i="1"/>
  <c r="O5110" i="1" s="1"/>
  <c r="Q5110" i="1" s="1"/>
  <c r="M5110" i="1"/>
  <c r="P5110" i="1" s="1"/>
  <c r="L5110" i="1"/>
  <c r="D5110" i="1"/>
  <c r="A5110" i="1"/>
  <c r="W5109" i="1"/>
  <c r="V5109" i="1" s="1"/>
  <c r="M5109" i="1"/>
  <c r="L5109" i="1"/>
  <c r="D5109" i="1"/>
  <c r="A5109" i="1"/>
  <c r="W5108" i="1"/>
  <c r="V5108" i="1"/>
  <c r="M5108" i="1"/>
  <c r="L5108" i="1"/>
  <c r="D5108" i="1"/>
  <c r="A5108" i="1"/>
  <c r="W5107" i="1"/>
  <c r="V5107" i="1" s="1"/>
  <c r="M5107" i="1"/>
  <c r="L5107" i="1"/>
  <c r="D5107" i="1"/>
  <c r="A5107" i="1"/>
  <c r="W5106" i="1"/>
  <c r="V5106" i="1" s="1"/>
  <c r="N5106" i="1"/>
  <c r="O5106" i="1" s="1"/>
  <c r="Q5106" i="1" s="1"/>
  <c r="M5106" i="1"/>
  <c r="P5106" i="1" s="1"/>
  <c r="L5106" i="1"/>
  <c r="D5106" i="1"/>
  <c r="A5106" i="1"/>
  <c r="W5105" i="1"/>
  <c r="V5105" i="1" s="1"/>
  <c r="O5105" i="1"/>
  <c r="Q5105" i="1" s="1"/>
  <c r="M5105" i="1"/>
  <c r="N5105" i="1" s="1"/>
  <c r="L5105" i="1"/>
  <c r="D5105" i="1"/>
  <c r="A5105" i="1"/>
  <c r="W5104" i="1"/>
  <c r="V5104" i="1" s="1"/>
  <c r="M5104" i="1"/>
  <c r="L5104" i="1"/>
  <c r="D5104" i="1"/>
  <c r="A5104" i="1"/>
  <c r="W5103" i="1"/>
  <c r="V5103" i="1" s="1"/>
  <c r="M5103" i="1"/>
  <c r="L5103" i="1"/>
  <c r="D5103" i="1"/>
  <c r="A5103" i="1"/>
  <c r="W5102" i="1"/>
  <c r="V5102" i="1" s="1"/>
  <c r="M5102" i="1"/>
  <c r="P5102" i="1" s="1"/>
  <c r="L5102" i="1"/>
  <c r="D5102" i="1"/>
  <c r="A5102" i="1"/>
  <c r="W5101" i="1"/>
  <c r="V5101" i="1" s="1"/>
  <c r="M5101" i="1"/>
  <c r="N5101" i="1" s="1"/>
  <c r="O5101" i="1" s="1"/>
  <c r="Q5101" i="1" s="1"/>
  <c r="L5101" i="1"/>
  <c r="D5101" i="1"/>
  <c r="A5101" i="1"/>
  <c r="W5100" i="1"/>
  <c r="V5100" i="1" s="1"/>
  <c r="M5100" i="1"/>
  <c r="L5100" i="1"/>
  <c r="D5100" i="1"/>
  <c r="A5100" i="1"/>
  <c r="W5099" i="1"/>
  <c r="V5099" i="1" s="1"/>
  <c r="M5099" i="1"/>
  <c r="L5099" i="1"/>
  <c r="D5099" i="1"/>
  <c r="A5099" i="1"/>
  <c r="W5098" i="1"/>
  <c r="V5098" i="1" s="1"/>
  <c r="Q5098" i="1"/>
  <c r="O5098" i="1"/>
  <c r="N5098" i="1"/>
  <c r="M5098" i="1"/>
  <c r="P5098" i="1" s="1"/>
  <c r="L5098" i="1"/>
  <c r="D5098" i="1"/>
  <c r="A5098" i="1"/>
  <c r="W5097" i="1"/>
  <c r="V5097" i="1" s="1"/>
  <c r="Q5097" i="1"/>
  <c r="P5097" i="1"/>
  <c r="O5097" i="1"/>
  <c r="M5097" i="1"/>
  <c r="N5097" i="1" s="1"/>
  <c r="L5097" i="1"/>
  <c r="D5097" i="1"/>
  <c r="A5097" i="1"/>
  <c r="W5096" i="1"/>
  <c r="V5096" i="1"/>
  <c r="M5096" i="1"/>
  <c r="L5096" i="1"/>
  <c r="D5096" i="1"/>
  <c r="A5096" i="1"/>
  <c r="W5095" i="1"/>
  <c r="V5095" i="1" s="1"/>
  <c r="M5095" i="1"/>
  <c r="L5095" i="1"/>
  <c r="D5095" i="1"/>
  <c r="A5095" i="1"/>
  <c r="W5094" i="1"/>
  <c r="V5094" i="1" s="1"/>
  <c r="O5094" i="1"/>
  <c r="Q5094" i="1" s="1"/>
  <c r="N5094" i="1"/>
  <c r="M5094" i="1"/>
  <c r="P5094" i="1" s="1"/>
  <c r="L5094" i="1"/>
  <c r="D5094" i="1"/>
  <c r="A5094" i="1"/>
  <c r="W5093" i="1"/>
  <c r="V5093" i="1" s="1"/>
  <c r="P5093" i="1"/>
  <c r="O5093" i="1"/>
  <c r="Q5093" i="1" s="1"/>
  <c r="M5093" i="1"/>
  <c r="N5093" i="1" s="1"/>
  <c r="L5093" i="1"/>
  <c r="D5093" i="1"/>
  <c r="A5093" i="1"/>
  <c r="W5092" i="1"/>
  <c r="V5092" i="1" s="1"/>
  <c r="M5092" i="1"/>
  <c r="L5092" i="1"/>
  <c r="D5092" i="1"/>
  <c r="A5092" i="1"/>
  <c r="W5091" i="1"/>
  <c r="V5091" i="1" s="1"/>
  <c r="M5091" i="1"/>
  <c r="L5091" i="1"/>
  <c r="D5091" i="1"/>
  <c r="A5091" i="1"/>
  <c r="W5090" i="1"/>
  <c r="V5090" i="1" s="1"/>
  <c r="Q5090" i="1"/>
  <c r="N5090" i="1"/>
  <c r="O5090" i="1" s="1"/>
  <c r="M5090" i="1"/>
  <c r="P5090" i="1" s="1"/>
  <c r="L5090" i="1"/>
  <c r="D5090" i="1"/>
  <c r="A5090" i="1"/>
  <c r="W5089" i="1"/>
  <c r="V5089" i="1" s="1"/>
  <c r="Q5089" i="1"/>
  <c r="O5089" i="1"/>
  <c r="M5089" i="1"/>
  <c r="N5089" i="1" s="1"/>
  <c r="L5089" i="1"/>
  <c r="D5089" i="1"/>
  <c r="A5089" i="1"/>
  <c r="W5088" i="1"/>
  <c r="V5088" i="1"/>
  <c r="M5088" i="1"/>
  <c r="L5088" i="1"/>
  <c r="D5088" i="1"/>
  <c r="A5088" i="1"/>
  <c r="W5087" i="1"/>
  <c r="V5087" i="1" s="1"/>
  <c r="M5087" i="1"/>
  <c r="L5087" i="1"/>
  <c r="D5087" i="1"/>
  <c r="A5087" i="1"/>
  <c r="W5086" i="1"/>
  <c r="V5086" i="1" s="1"/>
  <c r="M5086" i="1"/>
  <c r="P5086" i="1" s="1"/>
  <c r="L5086" i="1"/>
  <c r="D5086" i="1"/>
  <c r="A5086" i="1"/>
  <c r="W5085" i="1"/>
  <c r="V5085" i="1" s="1"/>
  <c r="P5085" i="1"/>
  <c r="M5085" i="1"/>
  <c r="N5085" i="1" s="1"/>
  <c r="O5085" i="1" s="1"/>
  <c r="Q5085" i="1" s="1"/>
  <c r="L5085" i="1"/>
  <c r="D5085" i="1"/>
  <c r="A5085" i="1"/>
  <c r="W5084" i="1"/>
  <c r="V5084" i="1" s="1"/>
  <c r="M5084" i="1"/>
  <c r="L5084" i="1"/>
  <c r="D5084" i="1"/>
  <c r="A5084" i="1"/>
  <c r="W5083" i="1"/>
  <c r="V5083" i="1" s="1"/>
  <c r="M5083" i="1"/>
  <c r="L5083" i="1"/>
  <c r="D5083" i="1"/>
  <c r="A5083" i="1"/>
  <c r="W5082" i="1"/>
  <c r="V5082" i="1" s="1"/>
  <c r="N5082" i="1"/>
  <c r="O5082" i="1" s="1"/>
  <c r="Q5082" i="1" s="1"/>
  <c r="M5082" i="1"/>
  <c r="P5082" i="1" s="1"/>
  <c r="L5082" i="1"/>
  <c r="D5082" i="1"/>
  <c r="A5082" i="1"/>
  <c r="W5081" i="1"/>
  <c r="V5081" i="1" s="1"/>
  <c r="P5081" i="1"/>
  <c r="O5081" i="1"/>
  <c r="Q5081" i="1" s="1"/>
  <c r="M5081" i="1"/>
  <c r="N5081" i="1" s="1"/>
  <c r="L5081" i="1"/>
  <c r="D5081" i="1"/>
  <c r="A5081" i="1"/>
  <c r="W5080" i="1"/>
  <c r="V5080" i="1"/>
  <c r="M5080" i="1"/>
  <c r="L5080" i="1"/>
  <c r="D5080" i="1"/>
  <c r="A5080" i="1"/>
  <c r="W5079" i="1"/>
  <c r="V5079" i="1" s="1"/>
  <c r="M5079" i="1"/>
  <c r="L5079" i="1"/>
  <c r="D5079" i="1"/>
  <c r="A5079" i="1"/>
  <c r="W5078" i="1"/>
  <c r="V5078" i="1" s="1"/>
  <c r="M5078" i="1"/>
  <c r="L5078" i="1"/>
  <c r="D5078" i="1"/>
  <c r="A5078" i="1"/>
  <c r="W5077" i="1"/>
  <c r="V5077" i="1" s="1"/>
  <c r="M5077" i="1"/>
  <c r="L5077" i="1"/>
  <c r="D5077" i="1"/>
  <c r="A5077" i="1"/>
  <c r="W5076" i="1"/>
  <c r="V5076" i="1" s="1"/>
  <c r="M5076" i="1"/>
  <c r="L5076" i="1"/>
  <c r="D5076" i="1"/>
  <c r="A5076" i="1"/>
  <c r="W5075" i="1"/>
  <c r="V5075" i="1" s="1"/>
  <c r="M5075" i="1"/>
  <c r="L5075" i="1"/>
  <c r="D5075" i="1"/>
  <c r="A5075" i="1"/>
  <c r="W5074" i="1"/>
  <c r="V5074" i="1" s="1"/>
  <c r="N5074" i="1"/>
  <c r="O5074" i="1" s="1"/>
  <c r="Q5074" i="1" s="1"/>
  <c r="M5074" i="1"/>
  <c r="P5074" i="1" s="1"/>
  <c r="L5074" i="1"/>
  <c r="D5074" i="1"/>
  <c r="A5074" i="1"/>
  <c r="W5073" i="1"/>
  <c r="V5073" i="1" s="1"/>
  <c r="O5073" i="1"/>
  <c r="Q5073" i="1" s="1"/>
  <c r="M5073" i="1"/>
  <c r="N5073" i="1" s="1"/>
  <c r="L5073" i="1"/>
  <c r="D5073" i="1"/>
  <c r="A5073" i="1"/>
  <c r="W5072" i="1"/>
  <c r="V5072" i="1" s="1"/>
  <c r="M5072" i="1"/>
  <c r="L5072" i="1"/>
  <c r="D5072" i="1"/>
  <c r="A5072" i="1"/>
  <c r="W5071" i="1"/>
  <c r="V5071" i="1" s="1"/>
  <c r="M5071" i="1"/>
  <c r="L5071" i="1"/>
  <c r="D5071" i="1"/>
  <c r="A5071" i="1"/>
  <c r="W5070" i="1"/>
  <c r="V5070" i="1" s="1"/>
  <c r="M5070" i="1"/>
  <c r="P5070" i="1" s="1"/>
  <c r="L5070" i="1"/>
  <c r="D5070" i="1"/>
  <c r="A5070" i="1"/>
  <c r="W5069" i="1"/>
  <c r="V5069" i="1" s="1"/>
  <c r="M5069" i="1"/>
  <c r="N5069" i="1" s="1"/>
  <c r="O5069" i="1" s="1"/>
  <c r="Q5069" i="1" s="1"/>
  <c r="L5069" i="1"/>
  <c r="D5069" i="1"/>
  <c r="A5069" i="1"/>
  <c r="W5068" i="1"/>
  <c r="V5068" i="1" s="1"/>
  <c r="M5068" i="1"/>
  <c r="L5068" i="1"/>
  <c r="D5068" i="1"/>
  <c r="A5068" i="1"/>
  <c r="W5067" i="1"/>
  <c r="V5067" i="1" s="1"/>
  <c r="M5067" i="1"/>
  <c r="L5067" i="1"/>
  <c r="D5067" i="1"/>
  <c r="A5067" i="1"/>
  <c r="W5066" i="1"/>
  <c r="V5066" i="1" s="1"/>
  <c r="Q5066" i="1"/>
  <c r="O5066" i="1"/>
  <c r="N5066" i="1"/>
  <c r="M5066" i="1"/>
  <c r="P5066" i="1" s="1"/>
  <c r="L5066" i="1"/>
  <c r="D5066" i="1"/>
  <c r="A5066" i="1"/>
  <c r="W5065" i="1"/>
  <c r="V5065" i="1" s="1"/>
  <c r="Q5065" i="1"/>
  <c r="P5065" i="1"/>
  <c r="O5065" i="1"/>
  <c r="M5065" i="1"/>
  <c r="N5065" i="1" s="1"/>
  <c r="L5065" i="1"/>
  <c r="D5065" i="1"/>
  <c r="A5065" i="1"/>
  <c r="W5064" i="1"/>
  <c r="V5064" i="1"/>
  <c r="M5064" i="1"/>
  <c r="L5064" i="1"/>
  <c r="D5064" i="1"/>
  <c r="A5064" i="1"/>
  <c r="W5063" i="1"/>
  <c r="V5063" i="1" s="1"/>
  <c r="M5063" i="1"/>
  <c r="L5063" i="1"/>
  <c r="D5063" i="1"/>
  <c r="A5063" i="1"/>
  <c r="W5062" i="1"/>
  <c r="V5062" i="1" s="1"/>
  <c r="O5062" i="1"/>
  <c r="Q5062" i="1" s="1"/>
  <c r="N5062" i="1"/>
  <c r="M5062" i="1"/>
  <c r="P5062" i="1" s="1"/>
  <c r="L5062" i="1"/>
  <c r="D5062" i="1"/>
  <c r="A5062" i="1"/>
  <c r="W5061" i="1"/>
  <c r="V5061" i="1" s="1"/>
  <c r="P5061" i="1"/>
  <c r="O5061" i="1"/>
  <c r="Q5061" i="1" s="1"/>
  <c r="M5061" i="1"/>
  <c r="N5061" i="1" s="1"/>
  <c r="L5061" i="1"/>
  <c r="D5061" i="1"/>
  <c r="A5061" i="1"/>
  <c r="W5060" i="1"/>
  <c r="V5060" i="1" s="1"/>
  <c r="M5060" i="1"/>
  <c r="L5060" i="1"/>
  <c r="D5060" i="1"/>
  <c r="A5060" i="1"/>
  <c r="W5059" i="1"/>
  <c r="V5059" i="1" s="1"/>
  <c r="M5059" i="1"/>
  <c r="L5059" i="1"/>
  <c r="D5059" i="1"/>
  <c r="A5059" i="1"/>
  <c r="W5058" i="1"/>
  <c r="V5058" i="1" s="1"/>
  <c r="N5058" i="1"/>
  <c r="O5058" i="1" s="1"/>
  <c r="Q5058" i="1" s="1"/>
  <c r="M5058" i="1"/>
  <c r="P5058" i="1" s="1"/>
  <c r="L5058" i="1"/>
  <c r="D5058" i="1"/>
  <c r="A5058" i="1"/>
  <c r="W5057" i="1"/>
  <c r="V5057" i="1" s="1"/>
  <c r="Q5057" i="1"/>
  <c r="O5057" i="1"/>
  <c r="M5057" i="1"/>
  <c r="N5057" i="1" s="1"/>
  <c r="L5057" i="1"/>
  <c r="D5057" i="1"/>
  <c r="A5057" i="1"/>
  <c r="W5056" i="1"/>
  <c r="V5056" i="1"/>
  <c r="M5056" i="1"/>
  <c r="L5056" i="1"/>
  <c r="D5056" i="1"/>
  <c r="A5056" i="1"/>
  <c r="W5055" i="1"/>
  <c r="V5055" i="1" s="1"/>
  <c r="M5055" i="1"/>
  <c r="L5055" i="1"/>
  <c r="D5055" i="1"/>
  <c r="A5055" i="1"/>
  <c r="W5054" i="1"/>
  <c r="V5054" i="1" s="1"/>
  <c r="M5054" i="1"/>
  <c r="P5054" i="1" s="1"/>
  <c r="L5054" i="1"/>
  <c r="D5054" i="1"/>
  <c r="A5054" i="1"/>
  <c r="W5053" i="1"/>
  <c r="V5053" i="1" s="1"/>
  <c r="P5053" i="1"/>
  <c r="M5053" i="1"/>
  <c r="N5053" i="1" s="1"/>
  <c r="O5053" i="1" s="1"/>
  <c r="Q5053" i="1" s="1"/>
  <c r="L5053" i="1"/>
  <c r="D5053" i="1"/>
  <c r="A5053" i="1"/>
  <c r="W5052" i="1"/>
  <c r="V5052" i="1" s="1"/>
  <c r="M5052" i="1"/>
  <c r="L5052" i="1"/>
  <c r="D5052" i="1"/>
  <c r="A5052" i="1"/>
  <c r="W5051" i="1"/>
  <c r="V5051" i="1" s="1"/>
  <c r="M5051" i="1"/>
  <c r="L5051" i="1"/>
  <c r="D5051" i="1"/>
  <c r="A5051" i="1"/>
  <c r="W5050" i="1"/>
  <c r="V5050" i="1" s="1"/>
  <c r="N5050" i="1"/>
  <c r="O5050" i="1" s="1"/>
  <c r="Q5050" i="1" s="1"/>
  <c r="M5050" i="1"/>
  <c r="P5050" i="1" s="1"/>
  <c r="L5050" i="1"/>
  <c r="D5050" i="1"/>
  <c r="A5050" i="1"/>
  <c r="W5049" i="1"/>
  <c r="V5049" i="1" s="1"/>
  <c r="P5049" i="1"/>
  <c r="O5049" i="1"/>
  <c r="Q5049" i="1" s="1"/>
  <c r="M5049" i="1"/>
  <c r="N5049" i="1" s="1"/>
  <c r="L5049" i="1"/>
  <c r="D5049" i="1"/>
  <c r="A5049" i="1"/>
  <c r="W5048" i="1"/>
  <c r="V5048" i="1"/>
  <c r="M5048" i="1"/>
  <c r="L5048" i="1"/>
  <c r="D5048" i="1"/>
  <c r="A5048" i="1"/>
  <c r="W5047" i="1"/>
  <c r="V5047" i="1" s="1"/>
  <c r="M5047" i="1"/>
  <c r="L5047" i="1"/>
  <c r="D5047" i="1"/>
  <c r="A5047" i="1"/>
  <c r="W5046" i="1"/>
  <c r="V5046" i="1" s="1"/>
  <c r="M5046" i="1"/>
  <c r="L5046" i="1"/>
  <c r="D5046" i="1"/>
  <c r="A5046" i="1"/>
  <c r="W5045" i="1"/>
  <c r="V5045" i="1" s="1"/>
  <c r="M5045" i="1"/>
  <c r="L5045" i="1"/>
  <c r="D5045" i="1"/>
  <c r="A5045" i="1"/>
  <c r="W5044" i="1"/>
  <c r="V5044" i="1" s="1"/>
  <c r="M5044" i="1"/>
  <c r="L5044" i="1"/>
  <c r="D5044" i="1"/>
  <c r="A5044" i="1"/>
  <c r="W5043" i="1"/>
  <c r="V5043" i="1" s="1"/>
  <c r="M5043" i="1"/>
  <c r="L5043" i="1"/>
  <c r="D5043" i="1"/>
  <c r="A5043" i="1"/>
  <c r="W5042" i="1"/>
  <c r="V5042" i="1" s="1"/>
  <c r="N5042" i="1"/>
  <c r="O5042" i="1" s="1"/>
  <c r="Q5042" i="1" s="1"/>
  <c r="M5042" i="1"/>
  <c r="P5042" i="1" s="1"/>
  <c r="L5042" i="1"/>
  <c r="D5042" i="1"/>
  <c r="A5042" i="1"/>
  <c r="W5041" i="1"/>
  <c r="V5041" i="1" s="1"/>
  <c r="O5041" i="1"/>
  <c r="Q5041" i="1" s="1"/>
  <c r="M5041" i="1"/>
  <c r="N5041" i="1" s="1"/>
  <c r="L5041" i="1"/>
  <c r="D5041" i="1"/>
  <c r="A5041" i="1"/>
  <c r="W5040" i="1"/>
  <c r="V5040" i="1" s="1"/>
  <c r="M5040" i="1"/>
  <c r="L5040" i="1"/>
  <c r="D5040" i="1"/>
  <c r="A5040" i="1"/>
  <c r="W5039" i="1"/>
  <c r="V5039" i="1" s="1"/>
  <c r="M5039" i="1"/>
  <c r="L5039" i="1"/>
  <c r="D5039" i="1"/>
  <c r="A5039" i="1"/>
  <c r="W5038" i="1"/>
  <c r="V5038" i="1" s="1"/>
  <c r="M5038" i="1"/>
  <c r="P5038" i="1" s="1"/>
  <c r="L5038" i="1"/>
  <c r="D5038" i="1"/>
  <c r="A5038" i="1"/>
  <c r="W5037" i="1"/>
  <c r="V5037" i="1" s="1"/>
  <c r="M5037" i="1"/>
  <c r="N5037" i="1" s="1"/>
  <c r="O5037" i="1" s="1"/>
  <c r="Q5037" i="1" s="1"/>
  <c r="L5037" i="1"/>
  <c r="D5037" i="1"/>
  <c r="A5037" i="1"/>
  <c r="W5036" i="1"/>
  <c r="V5036" i="1" s="1"/>
  <c r="M5036" i="1"/>
  <c r="L5036" i="1"/>
  <c r="D5036" i="1"/>
  <c r="A5036" i="1"/>
  <c r="W5035" i="1"/>
  <c r="V5035" i="1" s="1"/>
  <c r="M5035" i="1"/>
  <c r="L5035" i="1"/>
  <c r="D5035" i="1"/>
  <c r="A5035" i="1"/>
  <c r="W5034" i="1"/>
  <c r="V5034" i="1" s="1"/>
  <c r="Q5034" i="1"/>
  <c r="O5034" i="1"/>
  <c r="N5034" i="1"/>
  <c r="M5034" i="1"/>
  <c r="P5034" i="1" s="1"/>
  <c r="L5034" i="1"/>
  <c r="D5034" i="1"/>
  <c r="A5034" i="1"/>
  <c r="W5033" i="1"/>
  <c r="V5033" i="1" s="1"/>
  <c r="Q5033" i="1"/>
  <c r="P5033" i="1"/>
  <c r="O5033" i="1"/>
  <c r="M5033" i="1"/>
  <c r="N5033" i="1" s="1"/>
  <c r="L5033" i="1"/>
  <c r="D5033" i="1"/>
  <c r="A5033" i="1"/>
  <c r="W5032" i="1"/>
  <c r="V5032" i="1"/>
  <c r="M5032" i="1"/>
  <c r="L5032" i="1"/>
  <c r="D5032" i="1"/>
  <c r="A5032" i="1"/>
  <c r="W5031" i="1"/>
  <c r="V5031" i="1" s="1"/>
  <c r="M5031" i="1"/>
  <c r="L5031" i="1"/>
  <c r="D5031" i="1"/>
  <c r="A5031" i="1"/>
  <c r="W5030" i="1"/>
  <c r="V5030" i="1" s="1"/>
  <c r="O5030" i="1"/>
  <c r="Q5030" i="1" s="1"/>
  <c r="N5030" i="1"/>
  <c r="M5030" i="1"/>
  <c r="P5030" i="1" s="1"/>
  <c r="L5030" i="1"/>
  <c r="D5030" i="1"/>
  <c r="A5030" i="1"/>
  <c r="W5029" i="1"/>
  <c r="V5029" i="1" s="1"/>
  <c r="P5029" i="1"/>
  <c r="O5029" i="1"/>
  <c r="Q5029" i="1" s="1"/>
  <c r="M5029" i="1"/>
  <c r="N5029" i="1" s="1"/>
  <c r="L5029" i="1"/>
  <c r="D5029" i="1"/>
  <c r="A5029" i="1"/>
  <c r="W5028" i="1"/>
  <c r="V5028" i="1" s="1"/>
  <c r="M5028" i="1"/>
  <c r="L5028" i="1"/>
  <c r="D5028" i="1"/>
  <c r="A5028" i="1"/>
  <c r="W5027" i="1"/>
  <c r="V5027" i="1" s="1"/>
  <c r="M5027" i="1"/>
  <c r="L5027" i="1"/>
  <c r="D5027" i="1"/>
  <c r="A5027" i="1"/>
  <c r="W5026" i="1"/>
  <c r="V5026" i="1" s="1"/>
  <c r="Q5026" i="1"/>
  <c r="N5026" i="1"/>
  <c r="O5026" i="1" s="1"/>
  <c r="M5026" i="1"/>
  <c r="P5026" i="1" s="1"/>
  <c r="L5026" i="1"/>
  <c r="D5026" i="1"/>
  <c r="A5026" i="1"/>
  <c r="W5025" i="1"/>
  <c r="V5025" i="1" s="1"/>
  <c r="Q5025" i="1"/>
  <c r="O5025" i="1"/>
  <c r="M5025" i="1"/>
  <c r="N5025" i="1" s="1"/>
  <c r="L5025" i="1"/>
  <c r="D5025" i="1"/>
  <c r="A5025" i="1"/>
  <c r="W5024" i="1"/>
  <c r="V5024" i="1"/>
  <c r="M5024" i="1"/>
  <c r="L5024" i="1"/>
  <c r="D5024" i="1"/>
  <c r="A5024" i="1"/>
  <c r="W5023" i="1"/>
  <c r="V5023" i="1" s="1"/>
  <c r="M5023" i="1"/>
  <c r="L5023" i="1"/>
  <c r="D5023" i="1"/>
  <c r="A5023" i="1"/>
  <c r="W5022" i="1"/>
  <c r="V5022" i="1" s="1"/>
  <c r="M5022" i="1"/>
  <c r="P5022" i="1" s="1"/>
  <c r="L5022" i="1"/>
  <c r="D5022" i="1"/>
  <c r="A5022" i="1"/>
  <c r="W5021" i="1"/>
  <c r="V5021" i="1" s="1"/>
  <c r="P5021" i="1"/>
  <c r="M5021" i="1"/>
  <c r="N5021" i="1" s="1"/>
  <c r="O5021" i="1" s="1"/>
  <c r="Q5021" i="1" s="1"/>
  <c r="L5021" i="1"/>
  <c r="D5021" i="1"/>
  <c r="A5021" i="1"/>
  <c r="W5020" i="1"/>
  <c r="V5020" i="1" s="1"/>
  <c r="M5020" i="1"/>
  <c r="L5020" i="1"/>
  <c r="D5020" i="1"/>
  <c r="A5020" i="1"/>
  <c r="W5019" i="1"/>
  <c r="V5019" i="1" s="1"/>
  <c r="M5019" i="1"/>
  <c r="L5019" i="1"/>
  <c r="D5019" i="1"/>
  <c r="A5019" i="1"/>
  <c r="W5018" i="1"/>
  <c r="V5018" i="1" s="1"/>
  <c r="N5018" i="1"/>
  <c r="O5018" i="1" s="1"/>
  <c r="Q5018" i="1" s="1"/>
  <c r="M5018" i="1"/>
  <c r="P5018" i="1" s="1"/>
  <c r="L5018" i="1"/>
  <c r="D5018" i="1"/>
  <c r="A5018" i="1"/>
  <c r="W5017" i="1"/>
  <c r="V5017" i="1" s="1"/>
  <c r="P5017" i="1"/>
  <c r="O5017" i="1"/>
  <c r="Q5017" i="1" s="1"/>
  <c r="M5017" i="1"/>
  <c r="N5017" i="1" s="1"/>
  <c r="L5017" i="1"/>
  <c r="D5017" i="1"/>
  <c r="A5017" i="1"/>
  <c r="W5016" i="1"/>
  <c r="V5016" i="1"/>
  <c r="M5016" i="1"/>
  <c r="L5016" i="1"/>
  <c r="D5016" i="1"/>
  <c r="A5016" i="1"/>
  <c r="W5015" i="1"/>
  <c r="V5015" i="1" s="1"/>
  <c r="M5015" i="1"/>
  <c r="L5015" i="1"/>
  <c r="D5015" i="1"/>
  <c r="A5015" i="1"/>
  <c r="W5014" i="1"/>
  <c r="V5014" i="1" s="1"/>
  <c r="M5014" i="1"/>
  <c r="L5014" i="1"/>
  <c r="D5014" i="1"/>
  <c r="A5014" i="1"/>
  <c r="W5013" i="1"/>
  <c r="V5013" i="1" s="1"/>
  <c r="M5013" i="1"/>
  <c r="L5013" i="1"/>
  <c r="D5013" i="1"/>
  <c r="A5013" i="1"/>
  <c r="W5012" i="1"/>
  <c r="V5012" i="1" s="1"/>
  <c r="M5012" i="1"/>
  <c r="L5012" i="1"/>
  <c r="D5012" i="1"/>
  <c r="A5012" i="1"/>
  <c r="W5011" i="1"/>
  <c r="V5011" i="1" s="1"/>
  <c r="M5011" i="1"/>
  <c r="L5011" i="1"/>
  <c r="D5011" i="1"/>
  <c r="A5011" i="1"/>
  <c r="W5010" i="1"/>
  <c r="V5010" i="1" s="1"/>
  <c r="N5010" i="1"/>
  <c r="O5010" i="1" s="1"/>
  <c r="Q5010" i="1" s="1"/>
  <c r="M5010" i="1"/>
  <c r="P5010" i="1" s="1"/>
  <c r="L5010" i="1"/>
  <c r="D5010" i="1"/>
  <c r="A5010" i="1"/>
  <c r="W5009" i="1"/>
  <c r="V5009" i="1" s="1"/>
  <c r="O5009" i="1"/>
  <c r="Q5009" i="1" s="1"/>
  <c r="M5009" i="1"/>
  <c r="N5009" i="1" s="1"/>
  <c r="L5009" i="1"/>
  <c r="D5009" i="1"/>
  <c r="A5009" i="1"/>
  <c r="W5008" i="1"/>
  <c r="V5008" i="1" s="1"/>
  <c r="M5008" i="1"/>
  <c r="L5008" i="1"/>
  <c r="D5008" i="1"/>
  <c r="A5008" i="1"/>
  <c r="W5007" i="1"/>
  <c r="V5007" i="1" s="1"/>
  <c r="M5007" i="1"/>
  <c r="L5007" i="1"/>
  <c r="D5007" i="1"/>
  <c r="A5007" i="1"/>
  <c r="W5006" i="1"/>
  <c r="V5006" i="1" s="1"/>
  <c r="M5006" i="1"/>
  <c r="P5006" i="1" s="1"/>
  <c r="L5006" i="1"/>
  <c r="D5006" i="1"/>
  <c r="A5006" i="1"/>
  <c r="W5005" i="1"/>
  <c r="V5005" i="1" s="1"/>
  <c r="M5005" i="1"/>
  <c r="N5005" i="1" s="1"/>
  <c r="O5005" i="1" s="1"/>
  <c r="Q5005" i="1" s="1"/>
  <c r="L5005" i="1"/>
  <c r="D5005" i="1"/>
  <c r="A5005" i="1"/>
  <c r="W5004" i="1"/>
  <c r="V5004" i="1" s="1"/>
  <c r="M5004" i="1"/>
  <c r="L5004" i="1"/>
  <c r="D5004" i="1"/>
  <c r="A5004" i="1"/>
  <c r="W5003" i="1"/>
  <c r="V5003" i="1" s="1"/>
  <c r="M5003" i="1"/>
  <c r="L5003" i="1"/>
  <c r="D5003" i="1"/>
  <c r="A5003" i="1"/>
  <c r="W5002" i="1"/>
  <c r="V5002" i="1" s="1"/>
  <c r="Q5002" i="1"/>
  <c r="O5002" i="1"/>
  <c r="N5002" i="1"/>
  <c r="M5002" i="1"/>
  <c r="P5002" i="1" s="1"/>
  <c r="L5002" i="1"/>
  <c r="D5002" i="1"/>
  <c r="A5002" i="1"/>
  <c r="W5001" i="1"/>
  <c r="V5001" i="1" s="1"/>
  <c r="Q5001" i="1"/>
  <c r="P5001" i="1"/>
  <c r="O5001" i="1"/>
  <c r="M5001" i="1"/>
  <c r="N5001" i="1" s="1"/>
  <c r="L5001" i="1"/>
  <c r="D5001" i="1"/>
  <c r="A5001" i="1"/>
  <c r="W5000" i="1"/>
  <c r="V5000" i="1"/>
  <c r="M5000" i="1"/>
  <c r="L5000" i="1"/>
  <c r="D5000" i="1"/>
  <c r="A5000" i="1"/>
  <c r="W4999" i="1"/>
  <c r="V4999" i="1" s="1"/>
  <c r="M4999" i="1"/>
  <c r="L4999" i="1"/>
  <c r="D4999" i="1"/>
  <c r="A4999" i="1"/>
  <c r="W4998" i="1"/>
  <c r="V4998" i="1" s="1"/>
  <c r="O4998" i="1"/>
  <c r="Q4998" i="1" s="1"/>
  <c r="N4998" i="1"/>
  <c r="M4998" i="1"/>
  <c r="P4998" i="1" s="1"/>
  <c r="L4998" i="1"/>
  <c r="D4998" i="1"/>
  <c r="A4998" i="1"/>
  <c r="W4997" i="1"/>
  <c r="V4997" i="1" s="1"/>
  <c r="P4997" i="1"/>
  <c r="O4997" i="1"/>
  <c r="Q4997" i="1" s="1"/>
  <c r="M4997" i="1"/>
  <c r="N4997" i="1" s="1"/>
  <c r="L4997" i="1"/>
  <c r="D4997" i="1"/>
  <c r="A4997" i="1"/>
  <c r="W4996" i="1"/>
  <c r="V4996" i="1" s="1"/>
  <c r="M4996" i="1"/>
  <c r="L4996" i="1"/>
  <c r="D4996" i="1"/>
  <c r="A4996" i="1"/>
  <c r="W4995" i="1"/>
  <c r="V4995" i="1" s="1"/>
  <c r="M4995" i="1"/>
  <c r="L4995" i="1"/>
  <c r="D4995" i="1"/>
  <c r="A4995" i="1"/>
  <c r="W4994" i="1"/>
  <c r="V4994" i="1" s="1"/>
  <c r="N4994" i="1"/>
  <c r="O4994" i="1" s="1"/>
  <c r="Q4994" i="1" s="1"/>
  <c r="M4994" i="1"/>
  <c r="P4994" i="1" s="1"/>
  <c r="L4994" i="1"/>
  <c r="D4994" i="1"/>
  <c r="A4994" i="1"/>
  <c r="W4993" i="1"/>
  <c r="V4993" i="1" s="1"/>
  <c r="Q4993" i="1"/>
  <c r="O4993" i="1"/>
  <c r="M4993" i="1"/>
  <c r="N4993" i="1" s="1"/>
  <c r="L4993" i="1"/>
  <c r="D4993" i="1"/>
  <c r="A4993" i="1"/>
  <c r="W4992" i="1"/>
  <c r="V4992" i="1"/>
  <c r="M4992" i="1"/>
  <c r="L4992" i="1"/>
  <c r="D4992" i="1"/>
  <c r="A4992" i="1"/>
  <c r="W4991" i="1"/>
  <c r="V4991" i="1" s="1"/>
  <c r="M4991" i="1"/>
  <c r="L4991" i="1"/>
  <c r="D4991" i="1"/>
  <c r="A4991" i="1"/>
  <c r="W4990" i="1"/>
  <c r="V4990" i="1" s="1"/>
  <c r="M4990" i="1"/>
  <c r="P4990" i="1" s="1"/>
  <c r="L4990" i="1"/>
  <c r="D4990" i="1"/>
  <c r="A4990" i="1"/>
  <c r="W4989" i="1"/>
  <c r="V4989" i="1" s="1"/>
  <c r="P4989" i="1"/>
  <c r="M4989" i="1"/>
  <c r="N4989" i="1" s="1"/>
  <c r="O4989" i="1" s="1"/>
  <c r="Q4989" i="1" s="1"/>
  <c r="L4989" i="1"/>
  <c r="D4989" i="1"/>
  <c r="A4989" i="1"/>
  <c r="W4988" i="1"/>
  <c r="V4988" i="1" s="1"/>
  <c r="M4988" i="1"/>
  <c r="L4988" i="1"/>
  <c r="D4988" i="1"/>
  <c r="A4988" i="1"/>
  <c r="W4987" i="1"/>
  <c r="V4987" i="1" s="1"/>
  <c r="M4987" i="1"/>
  <c r="L4987" i="1"/>
  <c r="D4987" i="1"/>
  <c r="A4987" i="1"/>
  <c r="W4986" i="1"/>
  <c r="V4986" i="1" s="1"/>
  <c r="N4986" i="1"/>
  <c r="O4986" i="1" s="1"/>
  <c r="Q4986" i="1" s="1"/>
  <c r="M4986" i="1"/>
  <c r="P4986" i="1" s="1"/>
  <c r="L4986" i="1"/>
  <c r="D4986" i="1"/>
  <c r="A4986" i="1"/>
  <c r="W4985" i="1"/>
  <c r="V4985" i="1" s="1"/>
  <c r="P4985" i="1"/>
  <c r="O4985" i="1"/>
  <c r="Q4985" i="1" s="1"/>
  <c r="M4985" i="1"/>
  <c r="N4985" i="1" s="1"/>
  <c r="L4985" i="1"/>
  <c r="D4985" i="1"/>
  <c r="A4985" i="1"/>
  <c r="W4984" i="1"/>
  <c r="V4984" i="1"/>
  <c r="M4984" i="1"/>
  <c r="L4984" i="1"/>
  <c r="D4984" i="1"/>
  <c r="A4984" i="1"/>
  <c r="W4983" i="1"/>
  <c r="V4983" i="1" s="1"/>
  <c r="M4983" i="1"/>
  <c r="L4983" i="1"/>
  <c r="D4983" i="1"/>
  <c r="A4983" i="1"/>
  <c r="W4982" i="1"/>
  <c r="V4982" i="1" s="1"/>
  <c r="M4982" i="1"/>
  <c r="L4982" i="1"/>
  <c r="D4982" i="1"/>
  <c r="A4982" i="1"/>
  <c r="W4981" i="1"/>
  <c r="V4981" i="1" s="1"/>
  <c r="M4981" i="1"/>
  <c r="L4981" i="1"/>
  <c r="D4981" i="1"/>
  <c r="A4981" i="1"/>
  <c r="W4980" i="1"/>
  <c r="V4980" i="1" s="1"/>
  <c r="M4980" i="1"/>
  <c r="L4980" i="1"/>
  <c r="D4980" i="1"/>
  <c r="A4980" i="1"/>
  <c r="W4979" i="1"/>
  <c r="V4979" i="1" s="1"/>
  <c r="M4979" i="1"/>
  <c r="L4979" i="1"/>
  <c r="D4979" i="1"/>
  <c r="A4979" i="1"/>
  <c r="W4978" i="1"/>
  <c r="V4978" i="1" s="1"/>
  <c r="N4978" i="1"/>
  <c r="O4978" i="1" s="1"/>
  <c r="Q4978" i="1" s="1"/>
  <c r="M4978" i="1"/>
  <c r="P4978" i="1" s="1"/>
  <c r="L4978" i="1"/>
  <c r="D4978" i="1"/>
  <c r="A4978" i="1"/>
  <c r="W4977" i="1"/>
  <c r="V4977" i="1" s="1"/>
  <c r="O4977" i="1"/>
  <c r="Q4977" i="1" s="1"/>
  <c r="M4977" i="1"/>
  <c r="N4977" i="1" s="1"/>
  <c r="L4977" i="1"/>
  <c r="D4977" i="1"/>
  <c r="A4977" i="1"/>
  <c r="W4976" i="1"/>
  <c r="V4976" i="1" s="1"/>
  <c r="M4976" i="1"/>
  <c r="L4976" i="1"/>
  <c r="D4976" i="1"/>
  <c r="A4976" i="1"/>
  <c r="W4975" i="1"/>
  <c r="V4975" i="1" s="1"/>
  <c r="M4975" i="1"/>
  <c r="L4975" i="1"/>
  <c r="D4975" i="1"/>
  <c r="A4975" i="1"/>
  <c r="W4974" i="1"/>
  <c r="V4974" i="1" s="1"/>
  <c r="M4974" i="1"/>
  <c r="P4974" i="1" s="1"/>
  <c r="L4974" i="1"/>
  <c r="D4974" i="1"/>
  <c r="A4974" i="1"/>
  <c r="W4973" i="1"/>
  <c r="V4973" i="1" s="1"/>
  <c r="M4973" i="1"/>
  <c r="N4973" i="1" s="1"/>
  <c r="O4973" i="1" s="1"/>
  <c r="Q4973" i="1" s="1"/>
  <c r="L4973" i="1"/>
  <c r="D4973" i="1"/>
  <c r="A4973" i="1"/>
  <c r="W4972" i="1"/>
  <c r="V4972" i="1" s="1"/>
  <c r="M4972" i="1"/>
  <c r="L4972" i="1"/>
  <c r="D4972" i="1"/>
  <c r="A4972" i="1"/>
  <c r="W4971" i="1"/>
  <c r="V4971" i="1" s="1"/>
  <c r="M4971" i="1"/>
  <c r="L4971" i="1"/>
  <c r="D4971" i="1"/>
  <c r="A4971" i="1"/>
  <c r="W4970" i="1"/>
  <c r="V4970" i="1" s="1"/>
  <c r="Q4970" i="1"/>
  <c r="O4970" i="1"/>
  <c r="N4970" i="1"/>
  <c r="M4970" i="1"/>
  <c r="P4970" i="1" s="1"/>
  <c r="L4970" i="1"/>
  <c r="D4970" i="1"/>
  <c r="A4970" i="1"/>
  <c r="W4969" i="1"/>
  <c r="V4969" i="1" s="1"/>
  <c r="Q4969" i="1"/>
  <c r="P4969" i="1"/>
  <c r="O4969" i="1"/>
  <c r="M4969" i="1"/>
  <c r="N4969" i="1" s="1"/>
  <c r="L4969" i="1"/>
  <c r="D4969" i="1"/>
  <c r="A4969" i="1"/>
  <c r="W4968" i="1"/>
  <c r="V4968" i="1"/>
  <c r="M4968" i="1"/>
  <c r="L4968" i="1"/>
  <c r="D4968" i="1"/>
  <c r="A4968" i="1"/>
  <c r="W4967" i="1"/>
  <c r="V4967" i="1" s="1"/>
  <c r="M4967" i="1"/>
  <c r="L4967" i="1"/>
  <c r="D4967" i="1"/>
  <c r="A4967" i="1"/>
  <c r="W4966" i="1"/>
  <c r="V4966" i="1" s="1"/>
  <c r="O4966" i="1"/>
  <c r="Q4966" i="1" s="1"/>
  <c r="N4966" i="1"/>
  <c r="M4966" i="1"/>
  <c r="P4966" i="1" s="1"/>
  <c r="L4966" i="1"/>
  <c r="D4966" i="1"/>
  <c r="A4966" i="1"/>
  <c r="W4965" i="1"/>
  <c r="V4965" i="1" s="1"/>
  <c r="P4965" i="1"/>
  <c r="O4965" i="1"/>
  <c r="Q4965" i="1" s="1"/>
  <c r="M4965" i="1"/>
  <c r="N4965" i="1" s="1"/>
  <c r="L4965" i="1"/>
  <c r="D4965" i="1"/>
  <c r="A4965" i="1"/>
  <c r="W4964" i="1"/>
  <c r="V4964" i="1" s="1"/>
  <c r="M4964" i="1"/>
  <c r="L4964" i="1"/>
  <c r="D4964" i="1"/>
  <c r="A4964" i="1"/>
  <c r="W4963" i="1"/>
  <c r="V4963" i="1" s="1"/>
  <c r="M4963" i="1"/>
  <c r="L4963" i="1"/>
  <c r="D4963" i="1"/>
  <c r="A4963" i="1"/>
  <c r="W4962" i="1"/>
  <c r="V4962" i="1" s="1"/>
  <c r="Q4962" i="1"/>
  <c r="P4962" i="1"/>
  <c r="O4962" i="1"/>
  <c r="N4962" i="1"/>
  <c r="M4962" i="1"/>
  <c r="L4962" i="1"/>
  <c r="D4962" i="1"/>
  <c r="A4962" i="1"/>
  <c r="W4961" i="1"/>
  <c r="V4961" i="1" s="1"/>
  <c r="P4961" i="1"/>
  <c r="M4961" i="1"/>
  <c r="N4961" i="1" s="1"/>
  <c r="O4961" i="1" s="1"/>
  <c r="Q4961" i="1" s="1"/>
  <c r="L4961" i="1"/>
  <c r="D4961" i="1"/>
  <c r="A4961" i="1"/>
  <c r="W4960" i="1"/>
  <c r="V4960" i="1"/>
  <c r="M4960" i="1"/>
  <c r="L4960" i="1"/>
  <c r="D4960" i="1"/>
  <c r="A4960" i="1"/>
  <c r="W4959" i="1"/>
  <c r="V4959" i="1" s="1"/>
  <c r="M4959" i="1"/>
  <c r="P4959" i="1" s="1"/>
  <c r="L4959" i="1"/>
  <c r="D4959" i="1"/>
  <c r="A4959" i="1"/>
  <c r="W4958" i="1"/>
  <c r="V4958" i="1" s="1"/>
  <c r="M4958" i="1"/>
  <c r="P4958" i="1" s="1"/>
  <c r="L4958" i="1"/>
  <c r="D4958" i="1"/>
  <c r="A4958" i="1"/>
  <c r="W4957" i="1"/>
  <c r="V4957" i="1" s="1"/>
  <c r="O4957" i="1"/>
  <c r="Q4957" i="1" s="1"/>
  <c r="M4957" i="1"/>
  <c r="N4957" i="1" s="1"/>
  <c r="L4957" i="1"/>
  <c r="D4957" i="1"/>
  <c r="A4957" i="1"/>
  <c r="W4956" i="1"/>
  <c r="V4956" i="1" s="1"/>
  <c r="M4956" i="1"/>
  <c r="L4956" i="1"/>
  <c r="D4956" i="1"/>
  <c r="A4956" i="1"/>
  <c r="W4955" i="1"/>
  <c r="V4955" i="1" s="1"/>
  <c r="M4955" i="1"/>
  <c r="P4955" i="1" s="1"/>
  <c r="L4955" i="1"/>
  <c r="N4955" i="1" s="1"/>
  <c r="O4955" i="1" s="1"/>
  <c r="Q4955" i="1" s="1"/>
  <c r="D4955" i="1"/>
  <c r="A4955" i="1"/>
  <c r="W4954" i="1"/>
  <c r="V4954" i="1" s="1"/>
  <c r="M4954" i="1"/>
  <c r="L4954" i="1"/>
  <c r="D4954" i="1"/>
  <c r="A4954" i="1"/>
  <c r="W4953" i="1"/>
  <c r="V4953" i="1"/>
  <c r="P4953" i="1"/>
  <c r="O4953" i="1"/>
  <c r="Q4953" i="1" s="1"/>
  <c r="M4953" i="1"/>
  <c r="N4953" i="1" s="1"/>
  <c r="L4953" i="1"/>
  <c r="D4953" i="1"/>
  <c r="A4953" i="1"/>
  <c r="W4952" i="1"/>
  <c r="V4952" i="1"/>
  <c r="M4952" i="1"/>
  <c r="L4952" i="1"/>
  <c r="D4952" i="1"/>
  <c r="A4952" i="1"/>
  <c r="W4951" i="1"/>
  <c r="V4951" i="1" s="1"/>
  <c r="N4951" i="1"/>
  <c r="O4951" i="1" s="1"/>
  <c r="Q4951" i="1" s="1"/>
  <c r="M4951" i="1"/>
  <c r="P4951" i="1" s="1"/>
  <c r="L4951" i="1"/>
  <c r="D4951" i="1"/>
  <c r="A4951" i="1"/>
  <c r="W4950" i="1"/>
  <c r="V4950" i="1" s="1"/>
  <c r="O4950" i="1"/>
  <c r="Q4950" i="1" s="1"/>
  <c r="M4950" i="1"/>
  <c r="N4950" i="1" s="1"/>
  <c r="L4950" i="1"/>
  <c r="D4950" i="1"/>
  <c r="A4950" i="1"/>
  <c r="W4949" i="1"/>
  <c r="V4949" i="1" s="1"/>
  <c r="Q4949" i="1"/>
  <c r="O4949" i="1"/>
  <c r="M4949" i="1"/>
  <c r="N4949" i="1" s="1"/>
  <c r="L4949" i="1"/>
  <c r="D4949" i="1"/>
  <c r="A4949" i="1"/>
  <c r="W4948" i="1"/>
  <c r="V4948" i="1"/>
  <c r="M4948" i="1"/>
  <c r="L4948" i="1"/>
  <c r="D4948" i="1"/>
  <c r="A4948" i="1"/>
  <c r="W4947" i="1"/>
  <c r="V4947" i="1" s="1"/>
  <c r="N4947" i="1"/>
  <c r="O4947" i="1" s="1"/>
  <c r="Q4947" i="1" s="1"/>
  <c r="M4947" i="1"/>
  <c r="P4947" i="1" s="1"/>
  <c r="L4947" i="1"/>
  <c r="D4947" i="1"/>
  <c r="A4947" i="1"/>
  <c r="W4946" i="1"/>
  <c r="V4946" i="1" s="1"/>
  <c r="Q4946" i="1"/>
  <c r="P4946" i="1"/>
  <c r="O4946" i="1"/>
  <c r="N4946" i="1"/>
  <c r="M4946" i="1"/>
  <c r="L4946" i="1"/>
  <c r="D4946" i="1"/>
  <c r="A4946" i="1"/>
  <c r="W4945" i="1"/>
  <c r="V4945" i="1" s="1"/>
  <c r="P4945" i="1"/>
  <c r="M4945" i="1"/>
  <c r="N4945" i="1" s="1"/>
  <c r="O4945" i="1" s="1"/>
  <c r="Q4945" i="1" s="1"/>
  <c r="L4945" i="1"/>
  <c r="D4945" i="1"/>
  <c r="A4945" i="1"/>
  <c r="W4944" i="1"/>
  <c r="V4944" i="1"/>
  <c r="M4944" i="1"/>
  <c r="L4944" i="1"/>
  <c r="D4944" i="1"/>
  <c r="A4944" i="1"/>
  <c r="W4943" i="1"/>
  <c r="V4943" i="1" s="1"/>
  <c r="M4943" i="1"/>
  <c r="P4943" i="1" s="1"/>
  <c r="L4943" i="1"/>
  <c r="D4943" i="1"/>
  <c r="A4943" i="1"/>
  <c r="W4942" i="1"/>
  <c r="V4942" i="1" s="1"/>
  <c r="M4942" i="1"/>
  <c r="P4942" i="1" s="1"/>
  <c r="L4942" i="1"/>
  <c r="D4942" i="1"/>
  <c r="A4942" i="1"/>
  <c r="W4941" i="1"/>
  <c r="V4941" i="1" s="1"/>
  <c r="O4941" i="1"/>
  <c r="Q4941" i="1" s="1"/>
  <c r="M4941" i="1"/>
  <c r="N4941" i="1" s="1"/>
  <c r="L4941" i="1"/>
  <c r="D4941" i="1"/>
  <c r="A4941" i="1"/>
  <c r="W4940" i="1"/>
  <c r="V4940" i="1" s="1"/>
  <c r="M4940" i="1"/>
  <c r="L4940" i="1"/>
  <c r="D4940" i="1"/>
  <c r="A4940" i="1"/>
  <c r="W4939" i="1"/>
  <c r="V4939" i="1" s="1"/>
  <c r="M4939" i="1"/>
  <c r="P4939" i="1" s="1"/>
  <c r="L4939" i="1"/>
  <c r="N4939" i="1" s="1"/>
  <c r="O4939" i="1" s="1"/>
  <c r="Q4939" i="1" s="1"/>
  <c r="D4939" i="1"/>
  <c r="A4939" i="1"/>
  <c r="W4938" i="1"/>
  <c r="V4938" i="1" s="1"/>
  <c r="M4938" i="1"/>
  <c r="L4938" i="1"/>
  <c r="D4938" i="1"/>
  <c r="A4938" i="1"/>
  <c r="W4937" i="1"/>
  <c r="V4937" i="1"/>
  <c r="P4937" i="1"/>
  <c r="O4937" i="1"/>
  <c r="Q4937" i="1" s="1"/>
  <c r="M4937" i="1"/>
  <c r="N4937" i="1" s="1"/>
  <c r="L4937" i="1"/>
  <c r="D4937" i="1"/>
  <c r="A4937" i="1"/>
  <c r="W4936" i="1"/>
  <c r="V4936" i="1"/>
  <c r="M4936" i="1"/>
  <c r="L4936" i="1"/>
  <c r="D4936" i="1"/>
  <c r="A4936" i="1"/>
  <c r="W4935" i="1"/>
  <c r="V4935" i="1" s="1"/>
  <c r="N4935" i="1"/>
  <c r="O4935" i="1" s="1"/>
  <c r="Q4935" i="1" s="1"/>
  <c r="M4935" i="1"/>
  <c r="P4935" i="1" s="1"/>
  <c r="L4935" i="1"/>
  <c r="D4935" i="1"/>
  <c r="A4935" i="1"/>
  <c r="W4934" i="1"/>
  <c r="V4934" i="1" s="1"/>
  <c r="M4934" i="1"/>
  <c r="N4934" i="1" s="1"/>
  <c r="O4934" i="1" s="1"/>
  <c r="Q4934" i="1" s="1"/>
  <c r="L4934" i="1"/>
  <c r="D4934" i="1"/>
  <c r="A4934" i="1"/>
  <c r="W4933" i="1"/>
  <c r="V4933" i="1" s="1"/>
  <c r="Q4933" i="1"/>
  <c r="M4933" i="1"/>
  <c r="N4933" i="1" s="1"/>
  <c r="O4933" i="1" s="1"/>
  <c r="L4933" i="1"/>
  <c r="D4933" i="1"/>
  <c r="A4933" i="1"/>
  <c r="W4932" i="1"/>
  <c r="V4932" i="1"/>
  <c r="M4932" i="1"/>
  <c r="L4932" i="1"/>
  <c r="D4932" i="1"/>
  <c r="A4932" i="1"/>
  <c r="W4931" i="1"/>
  <c r="V4931" i="1" s="1"/>
  <c r="M4931" i="1"/>
  <c r="P4931" i="1" s="1"/>
  <c r="L4931" i="1"/>
  <c r="D4931" i="1"/>
  <c r="A4931" i="1"/>
  <c r="W4930" i="1"/>
  <c r="V4930" i="1" s="1"/>
  <c r="P4930" i="1"/>
  <c r="N4930" i="1"/>
  <c r="O4930" i="1" s="1"/>
  <c r="Q4930" i="1" s="1"/>
  <c r="M4930" i="1"/>
  <c r="L4930" i="1"/>
  <c r="D4930" i="1"/>
  <c r="A4930" i="1"/>
  <c r="W4929" i="1"/>
  <c r="V4929" i="1" s="1"/>
  <c r="P4929" i="1"/>
  <c r="M4929" i="1"/>
  <c r="N4929" i="1" s="1"/>
  <c r="O4929" i="1" s="1"/>
  <c r="Q4929" i="1" s="1"/>
  <c r="L4929" i="1"/>
  <c r="D4929" i="1"/>
  <c r="A4929" i="1"/>
  <c r="W4928" i="1"/>
  <c r="V4928" i="1"/>
  <c r="M4928" i="1"/>
  <c r="L4928" i="1"/>
  <c r="D4928" i="1"/>
  <c r="A4928" i="1"/>
  <c r="W4927" i="1"/>
  <c r="V4927" i="1" s="1"/>
  <c r="M4927" i="1"/>
  <c r="P4927" i="1" s="1"/>
  <c r="L4927" i="1"/>
  <c r="D4927" i="1"/>
  <c r="A4927" i="1"/>
  <c r="W4926" i="1"/>
  <c r="V4926" i="1" s="1"/>
  <c r="M4926" i="1"/>
  <c r="P4926" i="1" s="1"/>
  <c r="L4926" i="1"/>
  <c r="D4926" i="1"/>
  <c r="A4926" i="1"/>
  <c r="W4925" i="1"/>
  <c r="V4925" i="1"/>
  <c r="M4925" i="1"/>
  <c r="N4925" i="1" s="1"/>
  <c r="O4925" i="1" s="1"/>
  <c r="Q4925" i="1" s="1"/>
  <c r="L4925" i="1"/>
  <c r="D4925" i="1"/>
  <c r="A4925" i="1"/>
  <c r="W4924" i="1"/>
  <c r="V4924" i="1" s="1"/>
  <c r="M4924" i="1"/>
  <c r="L4924" i="1"/>
  <c r="D4924" i="1"/>
  <c r="A4924" i="1"/>
  <c r="W4923" i="1"/>
  <c r="V4923" i="1" s="1"/>
  <c r="M4923" i="1"/>
  <c r="P4923" i="1" s="1"/>
  <c r="L4923" i="1"/>
  <c r="D4923" i="1"/>
  <c r="A4923" i="1"/>
  <c r="W4922" i="1"/>
  <c r="V4922" i="1" s="1"/>
  <c r="M4922" i="1"/>
  <c r="L4922" i="1"/>
  <c r="D4922" i="1"/>
  <c r="A4922" i="1"/>
  <c r="W4921" i="1"/>
  <c r="V4921" i="1"/>
  <c r="P4921" i="1"/>
  <c r="O4921" i="1"/>
  <c r="Q4921" i="1" s="1"/>
  <c r="M4921" i="1"/>
  <c r="N4921" i="1" s="1"/>
  <c r="L4921" i="1"/>
  <c r="D4921" i="1"/>
  <c r="A4921" i="1"/>
  <c r="W4920" i="1"/>
  <c r="V4920" i="1"/>
  <c r="M4920" i="1"/>
  <c r="L4920" i="1"/>
  <c r="D4920" i="1"/>
  <c r="A4920" i="1"/>
  <c r="W4919" i="1"/>
  <c r="V4919" i="1" s="1"/>
  <c r="N4919" i="1"/>
  <c r="O4919" i="1" s="1"/>
  <c r="Q4919" i="1" s="1"/>
  <c r="M4919" i="1"/>
  <c r="P4919" i="1" s="1"/>
  <c r="L4919" i="1"/>
  <c r="D4919" i="1"/>
  <c r="A4919" i="1"/>
  <c r="W4918" i="1"/>
  <c r="V4918" i="1" s="1"/>
  <c r="P4918" i="1"/>
  <c r="M4918" i="1"/>
  <c r="N4918" i="1" s="1"/>
  <c r="O4918" i="1" s="1"/>
  <c r="Q4918" i="1" s="1"/>
  <c r="L4918" i="1"/>
  <c r="D4918" i="1"/>
  <c r="A4918" i="1"/>
  <c r="W4917" i="1"/>
  <c r="V4917" i="1"/>
  <c r="M4917" i="1"/>
  <c r="N4917" i="1" s="1"/>
  <c r="O4917" i="1" s="1"/>
  <c r="Q4917" i="1" s="1"/>
  <c r="L4917" i="1"/>
  <c r="D4917" i="1"/>
  <c r="A4917" i="1"/>
  <c r="W4916" i="1"/>
  <c r="V4916" i="1"/>
  <c r="M4916" i="1"/>
  <c r="L4916" i="1"/>
  <c r="D4916" i="1"/>
  <c r="A4916" i="1"/>
  <c r="W4915" i="1"/>
  <c r="V4915" i="1" s="1"/>
  <c r="M4915" i="1"/>
  <c r="P4915" i="1" s="1"/>
  <c r="L4915" i="1"/>
  <c r="D4915" i="1"/>
  <c r="A4915" i="1"/>
  <c r="W4914" i="1"/>
  <c r="V4914" i="1" s="1"/>
  <c r="P4914" i="1"/>
  <c r="N4914" i="1"/>
  <c r="O4914" i="1" s="1"/>
  <c r="Q4914" i="1" s="1"/>
  <c r="M4914" i="1"/>
  <c r="L4914" i="1"/>
  <c r="D4914" i="1"/>
  <c r="A4914" i="1"/>
  <c r="W4913" i="1"/>
  <c r="V4913" i="1" s="1"/>
  <c r="P4913" i="1"/>
  <c r="M4913" i="1"/>
  <c r="N4913" i="1" s="1"/>
  <c r="O4913" i="1" s="1"/>
  <c r="Q4913" i="1" s="1"/>
  <c r="L4913" i="1"/>
  <c r="D4913" i="1"/>
  <c r="A4913" i="1"/>
  <c r="W4912" i="1"/>
  <c r="V4912" i="1"/>
  <c r="M4912" i="1"/>
  <c r="L4912" i="1"/>
  <c r="D4912" i="1"/>
  <c r="A4912" i="1"/>
  <c r="W4911" i="1"/>
  <c r="V4911" i="1" s="1"/>
  <c r="M4911" i="1"/>
  <c r="P4911" i="1" s="1"/>
  <c r="L4911" i="1"/>
  <c r="D4911" i="1"/>
  <c r="A4911" i="1"/>
  <c r="W4910" i="1"/>
  <c r="V4910" i="1" s="1"/>
  <c r="P4910" i="1"/>
  <c r="M4910" i="1"/>
  <c r="N4910" i="1" s="1"/>
  <c r="O4910" i="1" s="1"/>
  <c r="Q4910" i="1" s="1"/>
  <c r="L4910" i="1"/>
  <c r="D4910" i="1"/>
  <c r="A4910" i="1"/>
  <c r="W4909" i="1"/>
  <c r="V4909" i="1"/>
  <c r="M4909" i="1"/>
  <c r="N4909" i="1" s="1"/>
  <c r="O4909" i="1" s="1"/>
  <c r="Q4909" i="1" s="1"/>
  <c r="L4909" i="1"/>
  <c r="D4909" i="1"/>
  <c r="A4909" i="1"/>
  <c r="W4908" i="1"/>
  <c r="V4908" i="1" s="1"/>
  <c r="M4908" i="1"/>
  <c r="L4908" i="1"/>
  <c r="D4908" i="1"/>
  <c r="A4908" i="1"/>
  <c r="W4907" i="1"/>
  <c r="V4907" i="1" s="1"/>
  <c r="M4907" i="1"/>
  <c r="P4907" i="1" s="1"/>
  <c r="L4907" i="1"/>
  <c r="D4907" i="1"/>
  <c r="A4907" i="1"/>
  <c r="W4906" i="1"/>
  <c r="V4906" i="1" s="1"/>
  <c r="M4906" i="1"/>
  <c r="L4906" i="1"/>
  <c r="D4906" i="1"/>
  <c r="A4906" i="1"/>
  <c r="W4905" i="1"/>
  <c r="V4905" i="1"/>
  <c r="P4905" i="1"/>
  <c r="O4905" i="1"/>
  <c r="Q4905" i="1" s="1"/>
  <c r="M4905" i="1"/>
  <c r="N4905" i="1" s="1"/>
  <c r="L4905" i="1"/>
  <c r="D4905" i="1"/>
  <c r="A4905" i="1"/>
  <c r="W4904" i="1"/>
  <c r="V4904" i="1"/>
  <c r="M4904" i="1"/>
  <c r="L4904" i="1"/>
  <c r="D4904" i="1"/>
  <c r="A4904" i="1"/>
  <c r="W4903" i="1"/>
  <c r="V4903" i="1"/>
  <c r="O4903" i="1"/>
  <c r="Q4903" i="1" s="1"/>
  <c r="M4903" i="1"/>
  <c r="P4903" i="1" s="1"/>
  <c r="L4903" i="1"/>
  <c r="N4903" i="1" s="1"/>
  <c r="D4903" i="1"/>
  <c r="A4903" i="1"/>
  <c r="W4902" i="1"/>
  <c r="V4902" i="1" s="1"/>
  <c r="P4902" i="1"/>
  <c r="M4902" i="1"/>
  <c r="N4902" i="1" s="1"/>
  <c r="O4902" i="1" s="1"/>
  <c r="Q4902" i="1" s="1"/>
  <c r="L4902" i="1"/>
  <c r="D4902" i="1"/>
  <c r="A4902" i="1"/>
  <c r="W4901" i="1"/>
  <c r="V4901" i="1"/>
  <c r="P4901" i="1"/>
  <c r="M4901" i="1"/>
  <c r="N4901" i="1" s="1"/>
  <c r="O4901" i="1" s="1"/>
  <c r="Q4901" i="1" s="1"/>
  <c r="L4901" i="1"/>
  <c r="D4901" i="1"/>
  <c r="A4901" i="1"/>
  <c r="W4900" i="1"/>
  <c r="V4900" i="1" s="1"/>
  <c r="M4900" i="1"/>
  <c r="L4900" i="1"/>
  <c r="D4900" i="1"/>
  <c r="A4900" i="1"/>
  <c r="W4899" i="1"/>
  <c r="V4899" i="1"/>
  <c r="M4899" i="1"/>
  <c r="P4899" i="1" s="1"/>
  <c r="L4899" i="1"/>
  <c r="D4899" i="1"/>
  <c r="A4899" i="1"/>
  <c r="W4898" i="1"/>
  <c r="V4898" i="1" s="1"/>
  <c r="M4898" i="1"/>
  <c r="L4898" i="1"/>
  <c r="D4898" i="1"/>
  <c r="A4898" i="1"/>
  <c r="W4897" i="1"/>
  <c r="V4897" i="1"/>
  <c r="P4897" i="1"/>
  <c r="O4897" i="1"/>
  <c r="Q4897" i="1" s="1"/>
  <c r="N4897" i="1"/>
  <c r="M4897" i="1"/>
  <c r="L4897" i="1"/>
  <c r="D4897" i="1"/>
  <c r="A4897" i="1"/>
  <c r="W4896" i="1"/>
  <c r="V4896" i="1"/>
  <c r="M4896" i="1"/>
  <c r="N4896" i="1" s="1"/>
  <c r="O4896" i="1" s="1"/>
  <c r="Q4896" i="1" s="1"/>
  <c r="L4896" i="1"/>
  <c r="D4896" i="1"/>
  <c r="A4896" i="1"/>
  <c r="W4895" i="1"/>
  <c r="V4895" i="1"/>
  <c r="N4895" i="1"/>
  <c r="O4895" i="1" s="1"/>
  <c r="Q4895" i="1" s="1"/>
  <c r="M4895" i="1"/>
  <c r="P4895" i="1" s="1"/>
  <c r="L4895" i="1"/>
  <c r="D4895" i="1"/>
  <c r="A4895" i="1"/>
  <c r="W4894" i="1"/>
  <c r="V4894" i="1" s="1"/>
  <c r="P4894" i="1"/>
  <c r="M4894" i="1"/>
  <c r="N4894" i="1" s="1"/>
  <c r="O4894" i="1" s="1"/>
  <c r="Q4894" i="1" s="1"/>
  <c r="L4894" i="1"/>
  <c r="D4894" i="1"/>
  <c r="A4894" i="1"/>
  <c r="W4893" i="1"/>
  <c r="V4893" i="1" s="1"/>
  <c r="M4893" i="1"/>
  <c r="P4893" i="1" s="1"/>
  <c r="L4893" i="1"/>
  <c r="D4893" i="1"/>
  <c r="A4893" i="1"/>
  <c r="W4892" i="1"/>
  <c r="V4892" i="1" s="1"/>
  <c r="M4892" i="1"/>
  <c r="L4892" i="1"/>
  <c r="D4892" i="1"/>
  <c r="A4892" i="1"/>
  <c r="W4891" i="1"/>
  <c r="V4891" i="1"/>
  <c r="N4891" i="1"/>
  <c r="O4891" i="1" s="1"/>
  <c r="Q4891" i="1" s="1"/>
  <c r="M4891" i="1"/>
  <c r="P4891" i="1" s="1"/>
  <c r="L4891" i="1"/>
  <c r="D4891" i="1"/>
  <c r="A4891" i="1"/>
  <c r="W4890" i="1"/>
  <c r="V4890" i="1" s="1"/>
  <c r="P4890" i="1"/>
  <c r="M4890" i="1"/>
  <c r="L4890" i="1"/>
  <c r="N4890" i="1" s="1"/>
  <c r="O4890" i="1" s="1"/>
  <c r="Q4890" i="1" s="1"/>
  <c r="D4890" i="1"/>
  <c r="A4890" i="1"/>
  <c r="W4889" i="1"/>
  <c r="V4889" i="1"/>
  <c r="P4889" i="1"/>
  <c r="N4889" i="1"/>
  <c r="O4889" i="1" s="1"/>
  <c r="Q4889" i="1" s="1"/>
  <c r="M4889" i="1"/>
  <c r="L4889" i="1"/>
  <c r="D4889" i="1"/>
  <c r="A4889" i="1"/>
  <c r="W4888" i="1"/>
  <c r="V4888" i="1" s="1"/>
  <c r="P4888" i="1"/>
  <c r="M4888" i="1"/>
  <c r="L4888" i="1"/>
  <c r="D4888" i="1"/>
  <c r="A4888" i="1"/>
  <c r="W4887" i="1"/>
  <c r="V4887" i="1" s="1"/>
  <c r="M4887" i="1"/>
  <c r="P4887" i="1" s="1"/>
  <c r="L4887" i="1"/>
  <c r="D4887" i="1"/>
  <c r="A4887" i="1"/>
  <c r="W4886" i="1"/>
  <c r="V4886" i="1" s="1"/>
  <c r="M4886" i="1"/>
  <c r="P4886" i="1" s="1"/>
  <c r="L4886" i="1"/>
  <c r="D4886" i="1"/>
  <c r="A4886" i="1"/>
  <c r="W4885" i="1"/>
  <c r="V4885" i="1" s="1"/>
  <c r="N4885" i="1"/>
  <c r="O4885" i="1" s="1"/>
  <c r="Q4885" i="1" s="1"/>
  <c r="M4885" i="1"/>
  <c r="P4885" i="1" s="1"/>
  <c r="L4885" i="1"/>
  <c r="D4885" i="1"/>
  <c r="A4885" i="1"/>
  <c r="W4884" i="1"/>
  <c r="V4884" i="1"/>
  <c r="P4884" i="1"/>
  <c r="M4884" i="1"/>
  <c r="L4884" i="1"/>
  <c r="D4884" i="1"/>
  <c r="A4884" i="1"/>
  <c r="W4883" i="1"/>
  <c r="V4883" i="1"/>
  <c r="M4883" i="1"/>
  <c r="P4883" i="1" s="1"/>
  <c r="L4883" i="1"/>
  <c r="D4883" i="1"/>
  <c r="A4883" i="1"/>
  <c r="W4882" i="1"/>
  <c r="V4882" i="1" s="1"/>
  <c r="P4882" i="1"/>
  <c r="N4882" i="1"/>
  <c r="O4882" i="1" s="1"/>
  <c r="Q4882" i="1" s="1"/>
  <c r="M4882" i="1"/>
  <c r="L4882" i="1"/>
  <c r="D4882" i="1"/>
  <c r="A4882" i="1"/>
  <c r="W4881" i="1"/>
  <c r="V4881" i="1" s="1"/>
  <c r="P4881" i="1"/>
  <c r="M4881" i="1"/>
  <c r="N4881" i="1" s="1"/>
  <c r="O4881" i="1" s="1"/>
  <c r="Q4881" i="1" s="1"/>
  <c r="L4881" i="1"/>
  <c r="D4881" i="1"/>
  <c r="A4881" i="1"/>
  <c r="W4880" i="1"/>
  <c r="V4880" i="1"/>
  <c r="M4880" i="1"/>
  <c r="L4880" i="1"/>
  <c r="D4880" i="1"/>
  <c r="A4880" i="1"/>
  <c r="W4879" i="1"/>
  <c r="V4879" i="1"/>
  <c r="P4879" i="1"/>
  <c r="O4879" i="1"/>
  <c r="Q4879" i="1" s="1"/>
  <c r="M4879" i="1"/>
  <c r="L4879" i="1"/>
  <c r="N4879" i="1" s="1"/>
  <c r="D4879" i="1"/>
  <c r="A4879" i="1"/>
  <c r="W4878" i="1"/>
  <c r="V4878" i="1"/>
  <c r="P4878" i="1"/>
  <c r="N4878" i="1"/>
  <c r="O4878" i="1" s="1"/>
  <c r="Q4878" i="1" s="1"/>
  <c r="M4878" i="1"/>
  <c r="L4878" i="1"/>
  <c r="D4878" i="1"/>
  <c r="A4878" i="1"/>
  <c r="W4877" i="1"/>
  <c r="V4877" i="1" s="1"/>
  <c r="P4877" i="1"/>
  <c r="M4877" i="1"/>
  <c r="N4877" i="1" s="1"/>
  <c r="O4877" i="1" s="1"/>
  <c r="Q4877" i="1" s="1"/>
  <c r="L4877" i="1"/>
  <c r="D4877" i="1"/>
  <c r="A4877" i="1"/>
  <c r="W4876" i="1"/>
  <c r="V4876" i="1"/>
  <c r="M4876" i="1"/>
  <c r="L4876" i="1"/>
  <c r="D4876" i="1"/>
  <c r="A4876" i="1"/>
  <c r="W4875" i="1"/>
  <c r="V4875" i="1"/>
  <c r="P4875" i="1"/>
  <c r="O4875" i="1"/>
  <c r="Q4875" i="1" s="1"/>
  <c r="M4875" i="1"/>
  <c r="N4875" i="1" s="1"/>
  <c r="L4875" i="1"/>
  <c r="D4875" i="1"/>
  <c r="A4875" i="1"/>
  <c r="W4874" i="1"/>
  <c r="V4874" i="1"/>
  <c r="Q4874" i="1"/>
  <c r="P4874" i="1"/>
  <c r="N4874" i="1"/>
  <c r="O4874" i="1" s="1"/>
  <c r="M4874" i="1"/>
  <c r="L4874" i="1"/>
  <c r="D4874" i="1"/>
  <c r="A4874" i="1"/>
  <c r="W4873" i="1"/>
  <c r="V4873" i="1" s="1"/>
  <c r="P4873" i="1"/>
  <c r="M4873" i="1"/>
  <c r="N4873" i="1" s="1"/>
  <c r="O4873" i="1" s="1"/>
  <c r="Q4873" i="1" s="1"/>
  <c r="L4873" i="1"/>
  <c r="D4873" i="1"/>
  <c r="A4873" i="1"/>
  <c r="W4872" i="1"/>
  <c r="V4872" i="1"/>
  <c r="M4872" i="1"/>
  <c r="L4872" i="1"/>
  <c r="D4872" i="1"/>
  <c r="A4872" i="1"/>
  <c r="W4871" i="1"/>
  <c r="V4871" i="1"/>
  <c r="P4871" i="1"/>
  <c r="M4871" i="1"/>
  <c r="N4871" i="1" s="1"/>
  <c r="O4871" i="1" s="1"/>
  <c r="Q4871" i="1" s="1"/>
  <c r="L4871" i="1"/>
  <c r="D4871" i="1"/>
  <c r="A4871" i="1"/>
  <c r="W4870" i="1"/>
  <c r="V4870" i="1"/>
  <c r="P4870" i="1"/>
  <c r="N4870" i="1"/>
  <c r="O4870" i="1" s="1"/>
  <c r="Q4870" i="1" s="1"/>
  <c r="M4870" i="1"/>
  <c r="L4870" i="1"/>
  <c r="D4870" i="1"/>
  <c r="A4870" i="1"/>
  <c r="W4869" i="1"/>
  <c r="V4869" i="1" s="1"/>
  <c r="M4869" i="1"/>
  <c r="P4869" i="1" s="1"/>
  <c r="L4869" i="1"/>
  <c r="D4869" i="1"/>
  <c r="A4869" i="1"/>
  <c r="W4868" i="1"/>
  <c r="V4868" i="1"/>
  <c r="M4868" i="1"/>
  <c r="L4868" i="1"/>
  <c r="D4868" i="1"/>
  <c r="A4868" i="1"/>
  <c r="W4867" i="1"/>
  <c r="V4867" i="1"/>
  <c r="P4867" i="1"/>
  <c r="O4867" i="1"/>
  <c r="Q4867" i="1" s="1"/>
  <c r="M4867" i="1"/>
  <c r="N4867" i="1" s="1"/>
  <c r="L4867" i="1"/>
  <c r="D4867" i="1"/>
  <c r="A4867" i="1"/>
  <c r="W4866" i="1"/>
  <c r="V4866" i="1" s="1"/>
  <c r="Q4866" i="1"/>
  <c r="P4866" i="1"/>
  <c r="N4866" i="1"/>
  <c r="O4866" i="1" s="1"/>
  <c r="M4866" i="1"/>
  <c r="L4866" i="1"/>
  <c r="D4866" i="1"/>
  <c r="A4866" i="1"/>
  <c r="W4865" i="1"/>
  <c r="V4865" i="1" s="1"/>
  <c r="M4865" i="1"/>
  <c r="P4865" i="1" s="1"/>
  <c r="L4865" i="1"/>
  <c r="D4865" i="1"/>
  <c r="A4865" i="1"/>
  <c r="W4864" i="1"/>
  <c r="V4864" i="1"/>
  <c r="M4864" i="1"/>
  <c r="L4864" i="1"/>
  <c r="D4864" i="1"/>
  <c r="A4864" i="1"/>
  <c r="W4863" i="1"/>
  <c r="V4863" i="1"/>
  <c r="M4863" i="1"/>
  <c r="N4863" i="1" s="1"/>
  <c r="O4863" i="1" s="1"/>
  <c r="Q4863" i="1" s="1"/>
  <c r="L4863" i="1"/>
  <c r="D4863" i="1"/>
  <c r="A4863" i="1"/>
  <c r="W4862" i="1"/>
  <c r="V4862" i="1" s="1"/>
  <c r="Q4862" i="1"/>
  <c r="P4862" i="1"/>
  <c r="O4862" i="1"/>
  <c r="N4862" i="1"/>
  <c r="M4862" i="1"/>
  <c r="L4862" i="1"/>
  <c r="D4862" i="1"/>
  <c r="A4862" i="1"/>
  <c r="W4861" i="1"/>
  <c r="V4861" i="1" s="1"/>
  <c r="M4861" i="1"/>
  <c r="P4861" i="1" s="1"/>
  <c r="L4861" i="1"/>
  <c r="D4861" i="1"/>
  <c r="A4861" i="1"/>
  <c r="W4860" i="1"/>
  <c r="V4860" i="1" s="1"/>
  <c r="M4860" i="1"/>
  <c r="L4860" i="1"/>
  <c r="D4860" i="1"/>
  <c r="A4860" i="1"/>
  <c r="W4859" i="1"/>
  <c r="V4859" i="1"/>
  <c r="M4859" i="1"/>
  <c r="N4859" i="1" s="1"/>
  <c r="O4859" i="1" s="1"/>
  <c r="Q4859" i="1" s="1"/>
  <c r="L4859" i="1"/>
  <c r="D4859" i="1"/>
  <c r="A4859" i="1"/>
  <c r="W4858" i="1"/>
  <c r="V4858" i="1" s="1"/>
  <c r="Q4858" i="1"/>
  <c r="P4858" i="1"/>
  <c r="O4858" i="1"/>
  <c r="N4858" i="1"/>
  <c r="M4858" i="1"/>
  <c r="L4858" i="1"/>
  <c r="D4858" i="1"/>
  <c r="A4858" i="1"/>
  <c r="W4857" i="1"/>
  <c r="V4857" i="1" s="1"/>
  <c r="M4857" i="1"/>
  <c r="P4857" i="1" s="1"/>
  <c r="L4857" i="1"/>
  <c r="D4857" i="1"/>
  <c r="A4857" i="1"/>
  <c r="W4856" i="1"/>
  <c r="V4856" i="1" s="1"/>
  <c r="M4856" i="1"/>
  <c r="L4856" i="1"/>
  <c r="D4856" i="1"/>
  <c r="A4856" i="1"/>
  <c r="W4855" i="1"/>
  <c r="V4855" i="1"/>
  <c r="O4855" i="1"/>
  <c r="Q4855" i="1" s="1"/>
  <c r="M4855" i="1"/>
  <c r="N4855" i="1" s="1"/>
  <c r="L4855" i="1"/>
  <c r="D4855" i="1"/>
  <c r="A4855" i="1"/>
  <c r="W4854" i="1"/>
  <c r="V4854" i="1" s="1"/>
  <c r="Q4854" i="1"/>
  <c r="P4854" i="1"/>
  <c r="O4854" i="1"/>
  <c r="N4854" i="1"/>
  <c r="M4854" i="1"/>
  <c r="L4854" i="1"/>
  <c r="D4854" i="1"/>
  <c r="A4854" i="1"/>
  <c r="W4853" i="1"/>
  <c r="V4853" i="1" s="1"/>
  <c r="M4853" i="1"/>
  <c r="P4853" i="1" s="1"/>
  <c r="L4853" i="1"/>
  <c r="D4853" i="1"/>
  <c r="A4853" i="1"/>
  <c r="W4852" i="1"/>
  <c r="V4852" i="1" s="1"/>
  <c r="M4852" i="1"/>
  <c r="L4852" i="1"/>
  <c r="D4852" i="1"/>
  <c r="A4852" i="1"/>
  <c r="W4851" i="1"/>
  <c r="V4851" i="1" s="1"/>
  <c r="O4851" i="1"/>
  <c r="Q4851" i="1" s="1"/>
  <c r="M4851" i="1"/>
  <c r="N4851" i="1" s="1"/>
  <c r="L4851" i="1"/>
  <c r="D4851" i="1"/>
  <c r="A4851" i="1"/>
  <c r="W4850" i="1"/>
  <c r="V4850" i="1" s="1"/>
  <c r="Q4850" i="1"/>
  <c r="P4850" i="1"/>
  <c r="O4850" i="1"/>
  <c r="N4850" i="1"/>
  <c r="M4850" i="1"/>
  <c r="L4850" i="1"/>
  <c r="D4850" i="1"/>
  <c r="A4850" i="1"/>
  <c r="W4849" i="1"/>
  <c r="V4849" i="1" s="1"/>
  <c r="M4849" i="1"/>
  <c r="P4849" i="1" s="1"/>
  <c r="L4849" i="1"/>
  <c r="D4849" i="1"/>
  <c r="A4849" i="1"/>
  <c r="W4848" i="1"/>
  <c r="V4848" i="1" s="1"/>
  <c r="M4848" i="1"/>
  <c r="L4848" i="1"/>
  <c r="D4848" i="1"/>
  <c r="A4848" i="1"/>
  <c r="W4847" i="1"/>
  <c r="V4847" i="1" s="1"/>
  <c r="O4847" i="1"/>
  <c r="Q4847" i="1" s="1"/>
  <c r="M4847" i="1"/>
  <c r="N4847" i="1" s="1"/>
  <c r="L4847" i="1"/>
  <c r="D4847" i="1"/>
  <c r="A4847" i="1"/>
  <c r="W4846" i="1"/>
  <c r="V4846" i="1" s="1"/>
  <c r="Q4846" i="1"/>
  <c r="P4846" i="1"/>
  <c r="O4846" i="1"/>
  <c r="N4846" i="1"/>
  <c r="M4846" i="1"/>
  <c r="L4846" i="1"/>
  <c r="D4846" i="1"/>
  <c r="A4846" i="1"/>
  <c r="W4845" i="1"/>
  <c r="V4845" i="1" s="1"/>
  <c r="M4845" i="1"/>
  <c r="P4845" i="1" s="1"/>
  <c r="L4845" i="1"/>
  <c r="D4845" i="1"/>
  <c r="A4845" i="1"/>
  <c r="W4844" i="1"/>
  <c r="V4844" i="1" s="1"/>
  <c r="M4844" i="1"/>
  <c r="L4844" i="1"/>
  <c r="D4844" i="1"/>
  <c r="A4844" i="1"/>
  <c r="W4843" i="1"/>
  <c r="V4843" i="1" s="1"/>
  <c r="M4843" i="1"/>
  <c r="N4843" i="1" s="1"/>
  <c r="O4843" i="1" s="1"/>
  <c r="Q4843" i="1" s="1"/>
  <c r="L4843" i="1"/>
  <c r="D4843" i="1"/>
  <c r="A4843" i="1"/>
  <c r="W4842" i="1"/>
  <c r="V4842" i="1" s="1"/>
  <c r="Q4842" i="1"/>
  <c r="P4842" i="1"/>
  <c r="O4842" i="1"/>
  <c r="N4842" i="1"/>
  <c r="M4842" i="1"/>
  <c r="L4842" i="1"/>
  <c r="D4842" i="1"/>
  <c r="A4842" i="1"/>
  <c r="W4841" i="1"/>
  <c r="V4841" i="1" s="1"/>
  <c r="M4841" i="1"/>
  <c r="P4841" i="1" s="1"/>
  <c r="L4841" i="1"/>
  <c r="D4841" i="1"/>
  <c r="A4841" i="1"/>
  <c r="W4840" i="1"/>
  <c r="V4840" i="1" s="1"/>
  <c r="M4840" i="1"/>
  <c r="L4840" i="1"/>
  <c r="D4840" i="1"/>
  <c r="A4840" i="1"/>
  <c r="W4839" i="1"/>
  <c r="V4839" i="1" s="1"/>
  <c r="M4839" i="1"/>
  <c r="N4839" i="1" s="1"/>
  <c r="O4839" i="1" s="1"/>
  <c r="Q4839" i="1" s="1"/>
  <c r="L4839" i="1"/>
  <c r="D4839" i="1"/>
  <c r="A4839" i="1"/>
  <c r="W4838" i="1"/>
  <c r="V4838" i="1" s="1"/>
  <c r="Q4838" i="1"/>
  <c r="O4838" i="1"/>
  <c r="N4838" i="1"/>
  <c r="M4838" i="1"/>
  <c r="P4838" i="1" s="1"/>
  <c r="L4838" i="1"/>
  <c r="D4838" i="1"/>
  <c r="A4838" i="1"/>
  <c r="W4837" i="1"/>
  <c r="V4837" i="1" s="1"/>
  <c r="M4837" i="1"/>
  <c r="P4837" i="1" s="1"/>
  <c r="L4837" i="1"/>
  <c r="D4837" i="1"/>
  <c r="A4837" i="1"/>
  <c r="W4836" i="1"/>
  <c r="V4836" i="1" s="1"/>
  <c r="M4836" i="1"/>
  <c r="L4836" i="1"/>
  <c r="D4836" i="1"/>
  <c r="A4836" i="1"/>
  <c r="W4835" i="1"/>
  <c r="V4835" i="1" s="1"/>
  <c r="M4835" i="1"/>
  <c r="N4835" i="1" s="1"/>
  <c r="O4835" i="1" s="1"/>
  <c r="Q4835" i="1" s="1"/>
  <c r="L4835" i="1"/>
  <c r="D4835" i="1"/>
  <c r="A4835" i="1"/>
  <c r="W4834" i="1"/>
  <c r="V4834" i="1" s="1"/>
  <c r="Q4834" i="1"/>
  <c r="O4834" i="1"/>
  <c r="N4834" i="1"/>
  <c r="M4834" i="1"/>
  <c r="P4834" i="1" s="1"/>
  <c r="L4834" i="1"/>
  <c r="D4834" i="1"/>
  <c r="A4834" i="1"/>
  <c r="W4833" i="1"/>
  <c r="V4833" i="1" s="1"/>
  <c r="M4833" i="1"/>
  <c r="P4833" i="1" s="1"/>
  <c r="L4833" i="1"/>
  <c r="D4833" i="1"/>
  <c r="A4833" i="1"/>
  <c r="W4832" i="1"/>
  <c r="V4832" i="1" s="1"/>
  <c r="M4832" i="1"/>
  <c r="L4832" i="1"/>
  <c r="D4832" i="1"/>
  <c r="A4832" i="1"/>
  <c r="W4831" i="1"/>
  <c r="V4831" i="1" s="1"/>
  <c r="M4831" i="1"/>
  <c r="N4831" i="1" s="1"/>
  <c r="O4831" i="1" s="1"/>
  <c r="Q4831" i="1" s="1"/>
  <c r="L4831" i="1"/>
  <c r="D4831" i="1"/>
  <c r="A4831" i="1"/>
  <c r="W4830" i="1"/>
  <c r="V4830" i="1" s="1"/>
  <c r="Q4830" i="1"/>
  <c r="O4830" i="1"/>
  <c r="N4830" i="1"/>
  <c r="M4830" i="1"/>
  <c r="P4830" i="1" s="1"/>
  <c r="L4830" i="1"/>
  <c r="D4830" i="1"/>
  <c r="A4830" i="1"/>
  <c r="W4829" i="1"/>
  <c r="V4829" i="1" s="1"/>
  <c r="M4829" i="1"/>
  <c r="P4829" i="1" s="1"/>
  <c r="L4829" i="1"/>
  <c r="D4829" i="1"/>
  <c r="A4829" i="1"/>
  <c r="W4828" i="1"/>
  <c r="V4828" i="1" s="1"/>
  <c r="M4828" i="1"/>
  <c r="L4828" i="1"/>
  <c r="D4828" i="1"/>
  <c r="A4828" i="1"/>
  <c r="W4827" i="1"/>
  <c r="V4827" i="1" s="1"/>
  <c r="M4827" i="1"/>
  <c r="N4827" i="1" s="1"/>
  <c r="O4827" i="1" s="1"/>
  <c r="Q4827" i="1" s="1"/>
  <c r="L4827" i="1"/>
  <c r="D4827" i="1"/>
  <c r="A4827" i="1"/>
  <c r="W4826" i="1"/>
  <c r="V4826" i="1" s="1"/>
  <c r="M4826" i="1"/>
  <c r="P4826" i="1" s="1"/>
  <c r="L4826" i="1"/>
  <c r="D4826" i="1"/>
  <c r="A4826" i="1"/>
  <c r="W4825" i="1"/>
  <c r="V4825" i="1" s="1"/>
  <c r="M4825" i="1"/>
  <c r="P4825" i="1" s="1"/>
  <c r="L4825" i="1"/>
  <c r="D4825" i="1"/>
  <c r="A4825" i="1"/>
  <c r="W4824" i="1"/>
  <c r="V4824" i="1" s="1"/>
  <c r="M4824" i="1"/>
  <c r="L4824" i="1"/>
  <c r="D4824" i="1"/>
  <c r="A4824" i="1"/>
  <c r="W4823" i="1"/>
  <c r="V4823" i="1" s="1"/>
  <c r="O4823" i="1"/>
  <c r="Q4823" i="1" s="1"/>
  <c r="M4823" i="1"/>
  <c r="N4823" i="1" s="1"/>
  <c r="L4823" i="1"/>
  <c r="D4823" i="1"/>
  <c r="A4823" i="1"/>
  <c r="W4822" i="1"/>
  <c r="V4822" i="1" s="1"/>
  <c r="M4822" i="1"/>
  <c r="P4822" i="1" s="1"/>
  <c r="L4822" i="1"/>
  <c r="D4822" i="1"/>
  <c r="A4822" i="1"/>
  <c r="W4821" i="1"/>
  <c r="V4821" i="1" s="1"/>
  <c r="M4821" i="1"/>
  <c r="P4821" i="1" s="1"/>
  <c r="L4821" i="1"/>
  <c r="D4821" i="1"/>
  <c r="A4821" i="1"/>
  <c r="W4820" i="1"/>
  <c r="V4820" i="1" s="1"/>
  <c r="M4820" i="1"/>
  <c r="L4820" i="1"/>
  <c r="D4820" i="1"/>
  <c r="A4820" i="1"/>
  <c r="W4819" i="1"/>
  <c r="V4819" i="1" s="1"/>
  <c r="O4819" i="1"/>
  <c r="Q4819" i="1" s="1"/>
  <c r="M4819" i="1"/>
  <c r="N4819" i="1" s="1"/>
  <c r="L4819" i="1"/>
  <c r="D4819" i="1"/>
  <c r="A4819" i="1"/>
  <c r="W4818" i="1"/>
  <c r="V4818" i="1" s="1"/>
  <c r="M4818" i="1"/>
  <c r="P4818" i="1" s="1"/>
  <c r="L4818" i="1"/>
  <c r="D4818" i="1"/>
  <c r="A4818" i="1"/>
  <c r="W4817" i="1"/>
  <c r="V4817" i="1" s="1"/>
  <c r="M4817" i="1"/>
  <c r="P4817" i="1" s="1"/>
  <c r="L4817" i="1"/>
  <c r="D4817" i="1"/>
  <c r="A4817" i="1"/>
  <c r="W4816" i="1"/>
  <c r="V4816" i="1" s="1"/>
  <c r="M4816" i="1"/>
  <c r="L4816" i="1"/>
  <c r="D4816" i="1"/>
  <c r="A4816" i="1"/>
  <c r="W4815" i="1"/>
  <c r="V4815" i="1" s="1"/>
  <c r="M4815" i="1"/>
  <c r="N4815" i="1" s="1"/>
  <c r="O4815" i="1" s="1"/>
  <c r="Q4815" i="1" s="1"/>
  <c r="L4815" i="1"/>
  <c r="D4815" i="1"/>
  <c r="A4815" i="1"/>
  <c r="W4814" i="1"/>
  <c r="V4814" i="1" s="1"/>
  <c r="M4814" i="1"/>
  <c r="P4814" i="1" s="1"/>
  <c r="L4814" i="1"/>
  <c r="D4814" i="1"/>
  <c r="A4814" i="1"/>
  <c r="W4813" i="1"/>
  <c r="V4813" i="1" s="1"/>
  <c r="M4813" i="1"/>
  <c r="P4813" i="1" s="1"/>
  <c r="L4813" i="1"/>
  <c r="D4813" i="1"/>
  <c r="A4813" i="1"/>
  <c r="W4812" i="1"/>
  <c r="V4812" i="1" s="1"/>
  <c r="M4812" i="1"/>
  <c r="L4812" i="1"/>
  <c r="D4812" i="1"/>
  <c r="A4812" i="1"/>
  <c r="W4811" i="1"/>
  <c r="V4811" i="1" s="1"/>
  <c r="M4811" i="1"/>
  <c r="N4811" i="1" s="1"/>
  <c r="O4811" i="1" s="1"/>
  <c r="Q4811" i="1" s="1"/>
  <c r="L4811" i="1"/>
  <c r="D4811" i="1"/>
  <c r="A4811" i="1"/>
  <c r="W4810" i="1"/>
  <c r="V4810" i="1" s="1"/>
  <c r="M4810" i="1"/>
  <c r="P4810" i="1" s="1"/>
  <c r="L4810" i="1"/>
  <c r="D4810" i="1"/>
  <c r="A4810" i="1"/>
  <c r="W4809" i="1"/>
  <c r="V4809" i="1" s="1"/>
  <c r="M4809" i="1"/>
  <c r="P4809" i="1" s="1"/>
  <c r="L4809" i="1"/>
  <c r="D4809" i="1"/>
  <c r="A4809" i="1"/>
  <c r="W4808" i="1"/>
  <c r="V4808" i="1" s="1"/>
  <c r="M4808" i="1"/>
  <c r="L4808" i="1"/>
  <c r="D4808" i="1"/>
  <c r="A4808" i="1"/>
  <c r="W4807" i="1"/>
  <c r="V4807" i="1" s="1"/>
  <c r="O4807" i="1"/>
  <c r="Q4807" i="1" s="1"/>
  <c r="M4807" i="1"/>
  <c r="N4807" i="1" s="1"/>
  <c r="L4807" i="1"/>
  <c r="D4807" i="1"/>
  <c r="A4807" i="1"/>
  <c r="W4806" i="1"/>
  <c r="V4806" i="1" s="1"/>
  <c r="M4806" i="1"/>
  <c r="P4806" i="1" s="1"/>
  <c r="L4806" i="1"/>
  <c r="D4806" i="1"/>
  <c r="A4806" i="1"/>
  <c r="W4805" i="1"/>
  <c r="V4805" i="1" s="1"/>
  <c r="M4805" i="1"/>
  <c r="P4805" i="1" s="1"/>
  <c r="L4805" i="1"/>
  <c r="D4805" i="1"/>
  <c r="A4805" i="1"/>
  <c r="W4804" i="1"/>
  <c r="V4804" i="1" s="1"/>
  <c r="M4804" i="1"/>
  <c r="L4804" i="1"/>
  <c r="D4804" i="1"/>
  <c r="A4804" i="1"/>
  <c r="W4803" i="1"/>
  <c r="V4803" i="1" s="1"/>
  <c r="O4803" i="1"/>
  <c r="Q4803" i="1" s="1"/>
  <c r="M4803" i="1"/>
  <c r="N4803" i="1" s="1"/>
  <c r="L4803" i="1"/>
  <c r="D4803" i="1"/>
  <c r="A4803" i="1"/>
  <c r="W4802" i="1"/>
  <c r="V4802" i="1" s="1"/>
  <c r="M4802" i="1"/>
  <c r="P4802" i="1" s="1"/>
  <c r="L4802" i="1"/>
  <c r="D4802" i="1"/>
  <c r="A4802" i="1"/>
  <c r="W4801" i="1"/>
  <c r="V4801" i="1" s="1"/>
  <c r="M4801" i="1"/>
  <c r="P4801" i="1" s="1"/>
  <c r="L4801" i="1"/>
  <c r="D4801" i="1"/>
  <c r="A4801" i="1"/>
  <c r="W4800" i="1"/>
  <c r="V4800" i="1" s="1"/>
  <c r="M4800" i="1"/>
  <c r="L4800" i="1"/>
  <c r="D4800" i="1"/>
  <c r="A4800" i="1"/>
  <c r="W4799" i="1"/>
  <c r="V4799" i="1" s="1"/>
  <c r="M4799" i="1"/>
  <c r="N4799" i="1" s="1"/>
  <c r="O4799" i="1" s="1"/>
  <c r="Q4799" i="1" s="1"/>
  <c r="L4799" i="1"/>
  <c r="D4799" i="1"/>
  <c r="A4799" i="1"/>
  <c r="W4798" i="1"/>
  <c r="V4798" i="1" s="1"/>
  <c r="M4798" i="1"/>
  <c r="P4798" i="1" s="1"/>
  <c r="L4798" i="1"/>
  <c r="D4798" i="1"/>
  <c r="A4798" i="1"/>
  <c r="W4797" i="1"/>
  <c r="V4797" i="1" s="1"/>
  <c r="M4797" i="1"/>
  <c r="P4797" i="1" s="1"/>
  <c r="L4797" i="1"/>
  <c r="D4797" i="1"/>
  <c r="A4797" i="1"/>
  <c r="W4796" i="1"/>
  <c r="V4796" i="1" s="1"/>
  <c r="M4796" i="1"/>
  <c r="L4796" i="1"/>
  <c r="D4796" i="1"/>
  <c r="A4796" i="1"/>
  <c r="W4795" i="1"/>
  <c r="V4795" i="1" s="1"/>
  <c r="M4795" i="1"/>
  <c r="N4795" i="1" s="1"/>
  <c r="O4795" i="1" s="1"/>
  <c r="Q4795" i="1" s="1"/>
  <c r="L4795" i="1"/>
  <c r="D4795" i="1"/>
  <c r="A4795" i="1"/>
  <c r="W4794" i="1"/>
  <c r="V4794" i="1" s="1"/>
  <c r="M4794" i="1"/>
  <c r="P4794" i="1" s="1"/>
  <c r="L4794" i="1"/>
  <c r="D4794" i="1"/>
  <c r="A4794" i="1"/>
  <c r="W4793" i="1"/>
  <c r="V4793" i="1" s="1"/>
  <c r="M4793" i="1"/>
  <c r="P4793" i="1" s="1"/>
  <c r="L4793" i="1"/>
  <c r="D4793" i="1"/>
  <c r="A4793" i="1"/>
  <c r="W4792" i="1"/>
  <c r="V4792" i="1" s="1"/>
  <c r="M4792" i="1"/>
  <c r="L4792" i="1"/>
  <c r="D4792" i="1"/>
  <c r="A4792" i="1"/>
  <c r="W4791" i="1"/>
  <c r="V4791" i="1" s="1"/>
  <c r="O4791" i="1"/>
  <c r="Q4791" i="1" s="1"/>
  <c r="M4791" i="1"/>
  <c r="N4791" i="1" s="1"/>
  <c r="L4791" i="1"/>
  <c r="D4791" i="1"/>
  <c r="A4791" i="1"/>
  <c r="W4790" i="1"/>
  <c r="V4790" i="1" s="1"/>
  <c r="M4790" i="1"/>
  <c r="P4790" i="1" s="1"/>
  <c r="L4790" i="1"/>
  <c r="D4790" i="1"/>
  <c r="A4790" i="1"/>
  <c r="W4789" i="1"/>
  <c r="V4789" i="1" s="1"/>
  <c r="M4789" i="1"/>
  <c r="P4789" i="1" s="1"/>
  <c r="L4789" i="1"/>
  <c r="D4789" i="1"/>
  <c r="A4789" i="1"/>
  <c r="W4788" i="1"/>
  <c r="V4788" i="1" s="1"/>
  <c r="M4788" i="1"/>
  <c r="L4788" i="1"/>
  <c r="D4788" i="1"/>
  <c r="A4788" i="1"/>
  <c r="W4787" i="1"/>
  <c r="V4787" i="1" s="1"/>
  <c r="O4787" i="1"/>
  <c r="Q4787" i="1" s="1"/>
  <c r="M4787" i="1"/>
  <c r="N4787" i="1" s="1"/>
  <c r="L4787" i="1"/>
  <c r="D4787" i="1"/>
  <c r="A4787" i="1"/>
  <c r="W4786" i="1"/>
  <c r="V4786" i="1" s="1"/>
  <c r="M4786" i="1"/>
  <c r="P4786" i="1" s="1"/>
  <c r="L4786" i="1"/>
  <c r="D4786" i="1"/>
  <c r="A4786" i="1"/>
  <c r="W4785" i="1"/>
  <c r="V4785" i="1" s="1"/>
  <c r="M4785" i="1"/>
  <c r="P4785" i="1" s="1"/>
  <c r="L4785" i="1"/>
  <c r="D4785" i="1"/>
  <c r="A4785" i="1"/>
  <c r="W4784" i="1"/>
  <c r="V4784" i="1" s="1"/>
  <c r="M4784" i="1"/>
  <c r="L4784" i="1"/>
  <c r="D4784" i="1"/>
  <c r="A4784" i="1"/>
  <c r="W4783" i="1"/>
  <c r="V4783" i="1" s="1"/>
  <c r="M4783" i="1"/>
  <c r="N4783" i="1" s="1"/>
  <c r="O4783" i="1" s="1"/>
  <c r="Q4783" i="1" s="1"/>
  <c r="L4783" i="1"/>
  <c r="D4783" i="1"/>
  <c r="A4783" i="1"/>
  <c r="W4782" i="1"/>
  <c r="V4782" i="1" s="1"/>
  <c r="M4782" i="1"/>
  <c r="P4782" i="1" s="1"/>
  <c r="L4782" i="1"/>
  <c r="D4782" i="1"/>
  <c r="A4782" i="1"/>
  <c r="W4781" i="1"/>
  <c r="V4781" i="1" s="1"/>
  <c r="M4781" i="1"/>
  <c r="P4781" i="1" s="1"/>
  <c r="L4781" i="1"/>
  <c r="D4781" i="1"/>
  <c r="A4781" i="1"/>
  <c r="W4780" i="1"/>
  <c r="V4780" i="1" s="1"/>
  <c r="M4780" i="1"/>
  <c r="L4780" i="1"/>
  <c r="D4780" i="1"/>
  <c r="A4780" i="1"/>
  <c r="W4779" i="1"/>
  <c r="V4779" i="1" s="1"/>
  <c r="M4779" i="1"/>
  <c r="L4779" i="1"/>
  <c r="D4779" i="1"/>
  <c r="A4779" i="1"/>
  <c r="W4778" i="1"/>
  <c r="V4778" i="1" s="1"/>
  <c r="M4778" i="1"/>
  <c r="P4778" i="1" s="1"/>
  <c r="L4778" i="1"/>
  <c r="D4778" i="1"/>
  <c r="A4778" i="1"/>
  <c r="W4777" i="1"/>
  <c r="V4777" i="1" s="1"/>
  <c r="M4777" i="1"/>
  <c r="L4777" i="1"/>
  <c r="D4777" i="1"/>
  <c r="A4777" i="1"/>
  <c r="W4776" i="1"/>
  <c r="V4776" i="1" s="1"/>
  <c r="M4776" i="1"/>
  <c r="L4776" i="1"/>
  <c r="D4776" i="1"/>
  <c r="A4776" i="1"/>
  <c r="W4775" i="1"/>
  <c r="V4775" i="1" s="1"/>
  <c r="M4775" i="1"/>
  <c r="L4775" i="1"/>
  <c r="D4775" i="1"/>
  <c r="A4775" i="1"/>
  <c r="W4774" i="1"/>
  <c r="V4774" i="1" s="1"/>
  <c r="M4774" i="1"/>
  <c r="P4774" i="1" s="1"/>
  <c r="L4774" i="1"/>
  <c r="D4774" i="1"/>
  <c r="A4774" i="1"/>
  <c r="W4773" i="1"/>
  <c r="V4773" i="1" s="1"/>
  <c r="M4773" i="1"/>
  <c r="L4773" i="1"/>
  <c r="D4773" i="1"/>
  <c r="A4773" i="1"/>
  <c r="W4772" i="1"/>
  <c r="V4772" i="1" s="1"/>
  <c r="M4772" i="1"/>
  <c r="L4772" i="1"/>
  <c r="D4772" i="1"/>
  <c r="A4772" i="1"/>
  <c r="W4771" i="1"/>
  <c r="V4771" i="1" s="1"/>
  <c r="M4771" i="1"/>
  <c r="L4771" i="1"/>
  <c r="D4771" i="1"/>
  <c r="A4771" i="1"/>
  <c r="W4770" i="1"/>
  <c r="V4770" i="1" s="1"/>
  <c r="M4770" i="1"/>
  <c r="P4770" i="1" s="1"/>
  <c r="L4770" i="1"/>
  <c r="D4770" i="1"/>
  <c r="A4770" i="1"/>
  <c r="W4769" i="1"/>
  <c r="V4769" i="1" s="1"/>
  <c r="M4769" i="1"/>
  <c r="L4769" i="1"/>
  <c r="D4769" i="1"/>
  <c r="A4769" i="1"/>
  <c r="W4768" i="1"/>
  <c r="V4768" i="1" s="1"/>
  <c r="M4768" i="1"/>
  <c r="L4768" i="1"/>
  <c r="D4768" i="1"/>
  <c r="A4768" i="1"/>
  <c r="W4767" i="1"/>
  <c r="V4767" i="1" s="1"/>
  <c r="M4767" i="1"/>
  <c r="L4767" i="1"/>
  <c r="D4767" i="1"/>
  <c r="A4767" i="1"/>
  <c r="W4766" i="1"/>
  <c r="V4766" i="1" s="1"/>
  <c r="M4766" i="1"/>
  <c r="P4766" i="1" s="1"/>
  <c r="L4766" i="1"/>
  <c r="D4766" i="1"/>
  <c r="A4766" i="1"/>
  <c r="W4765" i="1"/>
  <c r="V4765" i="1" s="1"/>
  <c r="M4765" i="1"/>
  <c r="L4765" i="1"/>
  <c r="D4765" i="1"/>
  <c r="A4765" i="1"/>
  <c r="W4764" i="1"/>
  <c r="V4764" i="1" s="1"/>
  <c r="M4764" i="1"/>
  <c r="L4764" i="1"/>
  <c r="D4764" i="1"/>
  <c r="A4764" i="1"/>
  <c r="W4763" i="1"/>
  <c r="V4763" i="1" s="1"/>
  <c r="M4763" i="1"/>
  <c r="L4763" i="1"/>
  <c r="D4763" i="1"/>
  <c r="A4763" i="1"/>
  <c r="W4762" i="1"/>
  <c r="V4762" i="1" s="1"/>
  <c r="M4762" i="1"/>
  <c r="P4762" i="1" s="1"/>
  <c r="L4762" i="1"/>
  <c r="D4762" i="1"/>
  <c r="A4762" i="1"/>
  <c r="W4761" i="1"/>
  <c r="V4761" i="1" s="1"/>
  <c r="M4761" i="1"/>
  <c r="L4761" i="1"/>
  <c r="D4761" i="1"/>
  <c r="A4761" i="1"/>
  <c r="W4760" i="1"/>
  <c r="V4760" i="1" s="1"/>
  <c r="M4760" i="1"/>
  <c r="L4760" i="1"/>
  <c r="D4760" i="1"/>
  <c r="A4760" i="1"/>
  <c r="W4759" i="1"/>
  <c r="V4759" i="1" s="1"/>
  <c r="M4759" i="1"/>
  <c r="L4759" i="1"/>
  <c r="D4759" i="1"/>
  <c r="A4759" i="1"/>
  <c r="W4758" i="1"/>
  <c r="V4758" i="1" s="1"/>
  <c r="M4758" i="1"/>
  <c r="P4758" i="1" s="1"/>
  <c r="L4758" i="1"/>
  <c r="D4758" i="1"/>
  <c r="A4758" i="1"/>
  <c r="W4757" i="1"/>
  <c r="V4757" i="1" s="1"/>
  <c r="M4757" i="1"/>
  <c r="L4757" i="1"/>
  <c r="D4757" i="1"/>
  <c r="A4757" i="1"/>
  <c r="W4756" i="1"/>
  <c r="V4756" i="1" s="1"/>
  <c r="M4756" i="1"/>
  <c r="L4756" i="1"/>
  <c r="D4756" i="1"/>
  <c r="A4756" i="1"/>
  <c r="W4755" i="1"/>
  <c r="V4755" i="1" s="1"/>
  <c r="M4755" i="1"/>
  <c r="L4755" i="1"/>
  <c r="D4755" i="1"/>
  <c r="A4755" i="1"/>
  <c r="W4754" i="1"/>
  <c r="V4754" i="1" s="1"/>
  <c r="M4754" i="1"/>
  <c r="P4754" i="1" s="1"/>
  <c r="L4754" i="1"/>
  <c r="D4754" i="1"/>
  <c r="A4754" i="1"/>
  <c r="W4753" i="1"/>
  <c r="V4753" i="1" s="1"/>
  <c r="M4753" i="1"/>
  <c r="L4753" i="1"/>
  <c r="D4753" i="1"/>
  <c r="A4753" i="1"/>
  <c r="W4752" i="1"/>
  <c r="V4752" i="1" s="1"/>
  <c r="M4752" i="1"/>
  <c r="L4752" i="1"/>
  <c r="D4752" i="1"/>
  <c r="A4752" i="1"/>
  <c r="W4751" i="1"/>
  <c r="V4751" i="1" s="1"/>
  <c r="M4751" i="1"/>
  <c r="L4751" i="1"/>
  <c r="D4751" i="1"/>
  <c r="A4751" i="1"/>
  <c r="W4750" i="1"/>
  <c r="V4750" i="1" s="1"/>
  <c r="M4750" i="1"/>
  <c r="L4750" i="1"/>
  <c r="D4750" i="1"/>
  <c r="A4750" i="1"/>
  <c r="W4749" i="1"/>
  <c r="V4749" i="1" s="1"/>
  <c r="M4749" i="1"/>
  <c r="L4749" i="1"/>
  <c r="D4749" i="1"/>
  <c r="A4749" i="1"/>
  <c r="W4748" i="1"/>
  <c r="V4748" i="1" s="1"/>
  <c r="M4748" i="1"/>
  <c r="L4748" i="1"/>
  <c r="D4748" i="1"/>
  <c r="A4748" i="1"/>
  <c r="W4747" i="1"/>
  <c r="V4747" i="1" s="1"/>
  <c r="M4747" i="1"/>
  <c r="L4747" i="1"/>
  <c r="D4747" i="1"/>
  <c r="A4747" i="1"/>
  <c r="W4746" i="1"/>
  <c r="V4746" i="1" s="1"/>
  <c r="M4746" i="1"/>
  <c r="L4746" i="1"/>
  <c r="D4746" i="1"/>
  <c r="A4746" i="1"/>
  <c r="W4745" i="1"/>
  <c r="V4745" i="1" s="1"/>
  <c r="M4745" i="1"/>
  <c r="L4745" i="1"/>
  <c r="D4745" i="1"/>
  <c r="A4745" i="1"/>
  <c r="W4744" i="1"/>
  <c r="V4744" i="1" s="1"/>
  <c r="M4744" i="1"/>
  <c r="L4744" i="1"/>
  <c r="D4744" i="1"/>
  <c r="A4744" i="1"/>
  <c r="W4743" i="1"/>
  <c r="V4743" i="1" s="1"/>
  <c r="M4743" i="1"/>
  <c r="L4743" i="1"/>
  <c r="D4743" i="1"/>
  <c r="A4743" i="1"/>
  <c r="W4742" i="1"/>
  <c r="V4742" i="1" s="1"/>
  <c r="M4742" i="1"/>
  <c r="L4742" i="1"/>
  <c r="D4742" i="1"/>
  <c r="A4742" i="1"/>
  <c r="W4741" i="1"/>
  <c r="V4741" i="1" s="1"/>
  <c r="M4741" i="1"/>
  <c r="L4741" i="1"/>
  <c r="D4741" i="1"/>
  <c r="A4741" i="1"/>
  <c r="W4740" i="1"/>
  <c r="V4740" i="1" s="1"/>
  <c r="M4740" i="1"/>
  <c r="L4740" i="1"/>
  <c r="D4740" i="1"/>
  <c r="A4740" i="1"/>
  <c r="W4739" i="1"/>
  <c r="V4739" i="1" s="1"/>
  <c r="M4739" i="1"/>
  <c r="L4739" i="1"/>
  <c r="D4739" i="1"/>
  <c r="A4739" i="1"/>
  <c r="W4738" i="1"/>
  <c r="V4738" i="1" s="1"/>
  <c r="M4738" i="1"/>
  <c r="L4738" i="1"/>
  <c r="D4738" i="1"/>
  <c r="A4738" i="1"/>
  <c r="W4737" i="1"/>
  <c r="V4737" i="1" s="1"/>
  <c r="M4737" i="1"/>
  <c r="L4737" i="1"/>
  <c r="D4737" i="1"/>
  <c r="A4737" i="1"/>
  <c r="W4736" i="1"/>
  <c r="V4736" i="1" s="1"/>
  <c r="M4736" i="1"/>
  <c r="L4736" i="1"/>
  <c r="D4736" i="1"/>
  <c r="A4736" i="1"/>
  <c r="W4735" i="1"/>
  <c r="V4735" i="1" s="1"/>
  <c r="M4735" i="1"/>
  <c r="L4735" i="1"/>
  <c r="D4735" i="1"/>
  <c r="A4735" i="1"/>
  <c r="W4734" i="1"/>
  <c r="V4734" i="1" s="1"/>
  <c r="M4734" i="1"/>
  <c r="L4734" i="1"/>
  <c r="D4734" i="1"/>
  <c r="A4734" i="1"/>
  <c r="W4733" i="1"/>
  <c r="V4733" i="1" s="1"/>
  <c r="M4733" i="1"/>
  <c r="L4733" i="1"/>
  <c r="D4733" i="1"/>
  <c r="A4733" i="1"/>
  <c r="W4732" i="1"/>
  <c r="V4732" i="1" s="1"/>
  <c r="M4732" i="1"/>
  <c r="L4732" i="1"/>
  <c r="D4732" i="1"/>
  <c r="A4732" i="1"/>
  <c r="W4731" i="1"/>
  <c r="V4731" i="1" s="1"/>
  <c r="M4731" i="1"/>
  <c r="L4731" i="1"/>
  <c r="D4731" i="1"/>
  <c r="A4731" i="1"/>
  <c r="W4730" i="1"/>
  <c r="V4730" i="1" s="1"/>
  <c r="M4730" i="1"/>
  <c r="L4730" i="1"/>
  <c r="D4730" i="1"/>
  <c r="A4730" i="1"/>
  <c r="W4729" i="1"/>
  <c r="V4729" i="1" s="1"/>
  <c r="M4729" i="1"/>
  <c r="L4729" i="1"/>
  <c r="D4729" i="1"/>
  <c r="A4729" i="1"/>
  <c r="W4728" i="1"/>
  <c r="V4728" i="1" s="1"/>
  <c r="M4728" i="1"/>
  <c r="L4728" i="1"/>
  <c r="D4728" i="1"/>
  <c r="A4728" i="1"/>
  <c r="W4727" i="1"/>
  <c r="V4727" i="1" s="1"/>
  <c r="M4727" i="1"/>
  <c r="L4727" i="1"/>
  <c r="D4727" i="1"/>
  <c r="A4727" i="1"/>
  <c r="W4726" i="1"/>
  <c r="V4726" i="1" s="1"/>
  <c r="M4726" i="1"/>
  <c r="L4726" i="1"/>
  <c r="D4726" i="1"/>
  <c r="A4726" i="1"/>
  <c r="W4725" i="1"/>
  <c r="V4725" i="1" s="1"/>
  <c r="M4725" i="1"/>
  <c r="L4725" i="1"/>
  <c r="D4725" i="1"/>
  <c r="A4725" i="1"/>
  <c r="W4724" i="1"/>
  <c r="V4724" i="1" s="1"/>
  <c r="M4724" i="1"/>
  <c r="L4724" i="1"/>
  <c r="D4724" i="1"/>
  <c r="A4724" i="1"/>
  <c r="W4723" i="1"/>
  <c r="V4723" i="1" s="1"/>
  <c r="M4723" i="1"/>
  <c r="L4723" i="1"/>
  <c r="D4723" i="1"/>
  <c r="A4723" i="1"/>
  <c r="W4722" i="1"/>
  <c r="V4722" i="1" s="1"/>
  <c r="M4722" i="1"/>
  <c r="L4722" i="1"/>
  <c r="D4722" i="1"/>
  <c r="A4722" i="1"/>
  <c r="W4721" i="1"/>
  <c r="V4721" i="1" s="1"/>
  <c r="M4721" i="1"/>
  <c r="L4721" i="1"/>
  <c r="D4721" i="1"/>
  <c r="A4721" i="1"/>
  <c r="W4720" i="1"/>
  <c r="V4720" i="1" s="1"/>
  <c r="M4720" i="1"/>
  <c r="L4720" i="1"/>
  <c r="D4720" i="1"/>
  <c r="A4720" i="1"/>
  <c r="W4719" i="1"/>
  <c r="V4719" i="1" s="1"/>
  <c r="M4719" i="1"/>
  <c r="L4719" i="1"/>
  <c r="D4719" i="1"/>
  <c r="A4719" i="1"/>
  <c r="W4718" i="1"/>
  <c r="V4718" i="1" s="1"/>
  <c r="M4718" i="1"/>
  <c r="L4718" i="1"/>
  <c r="D4718" i="1"/>
  <c r="A4718" i="1"/>
  <c r="W4717" i="1"/>
  <c r="V4717" i="1" s="1"/>
  <c r="M4717" i="1"/>
  <c r="L4717" i="1"/>
  <c r="D4717" i="1"/>
  <c r="A4717" i="1"/>
  <c r="W4716" i="1"/>
  <c r="V4716" i="1" s="1"/>
  <c r="M4716" i="1"/>
  <c r="L4716" i="1"/>
  <c r="D4716" i="1"/>
  <c r="A4716" i="1"/>
  <c r="W4715" i="1"/>
  <c r="V4715" i="1" s="1"/>
  <c r="M4715" i="1"/>
  <c r="L4715" i="1"/>
  <c r="D4715" i="1"/>
  <c r="A4715" i="1"/>
  <c r="W4714" i="1"/>
  <c r="V4714" i="1" s="1"/>
  <c r="M4714" i="1"/>
  <c r="L4714" i="1"/>
  <c r="D4714" i="1"/>
  <c r="A4714" i="1"/>
  <c r="W4713" i="1"/>
  <c r="V4713" i="1" s="1"/>
  <c r="M4713" i="1"/>
  <c r="L4713" i="1"/>
  <c r="D4713" i="1"/>
  <c r="A4713" i="1"/>
  <c r="W4712" i="1"/>
  <c r="V4712" i="1" s="1"/>
  <c r="M4712" i="1"/>
  <c r="L4712" i="1"/>
  <c r="D4712" i="1"/>
  <c r="A4712" i="1"/>
  <c r="W4711" i="1"/>
  <c r="V4711" i="1" s="1"/>
  <c r="M4711" i="1"/>
  <c r="L4711" i="1"/>
  <c r="D4711" i="1"/>
  <c r="A4711" i="1"/>
  <c r="W4710" i="1"/>
  <c r="V4710" i="1" s="1"/>
  <c r="M4710" i="1"/>
  <c r="L4710" i="1"/>
  <c r="D4710" i="1"/>
  <c r="A4710" i="1"/>
  <c r="W4709" i="1"/>
  <c r="V4709" i="1" s="1"/>
  <c r="M4709" i="1"/>
  <c r="L4709" i="1"/>
  <c r="D4709" i="1"/>
  <c r="A4709" i="1"/>
  <c r="W4708" i="1"/>
  <c r="V4708" i="1" s="1"/>
  <c r="M4708" i="1"/>
  <c r="L4708" i="1"/>
  <c r="D4708" i="1"/>
  <c r="A4708" i="1"/>
  <c r="W4707" i="1"/>
  <c r="V4707" i="1" s="1"/>
  <c r="M4707" i="1"/>
  <c r="L4707" i="1"/>
  <c r="D4707" i="1"/>
  <c r="A4707" i="1"/>
  <c r="W4706" i="1"/>
  <c r="V4706" i="1" s="1"/>
  <c r="M4706" i="1"/>
  <c r="L4706" i="1"/>
  <c r="D4706" i="1"/>
  <c r="A4706" i="1"/>
  <c r="W4705" i="1"/>
  <c r="V4705" i="1" s="1"/>
  <c r="M4705" i="1"/>
  <c r="L4705" i="1"/>
  <c r="D4705" i="1"/>
  <c r="A4705" i="1"/>
  <c r="W4704" i="1"/>
  <c r="V4704" i="1" s="1"/>
  <c r="M4704" i="1"/>
  <c r="L4704" i="1"/>
  <c r="D4704" i="1"/>
  <c r="A4704" i="1"/>
  <c r="W4703" i="1"/>
  <c r="V4703" i="1" s="1"/>
  <c r="M4703" i="1"/>
  <c r="L4703" i="1"/>
  <c r="D4703" i="1"/>
  <c r="A4703" i="1"/>
  <c r="W4702" i="1"/>
  <c r="V4702" i="1" s="1"/>
  <c r="M4702" i="1"/>
  <c r="L4702" i="1"/>
  <c r="D4702" i="1"/>
  <c r="A4702" i="1"/>
  <c r="W4701" i="1"/>
  <c r="V4701" i="1" s="1"/>
  <c r="M4701" i="1"/>
  <c r="L4701" i="1"/>
  <c r="D4701" i="1"/>
  <c r="A4701" i="1"/>
  <c r="W4700" i="1"/>
  <c r="V4700" i="1" s="1"/>
  <c r="M4700" i="1"/>
  <c r="L4700" i="1"/>
  <c r="D4700" i="1"/>
  <c r="A4700" i="1"/>
  <c r="W4699" i="1"/>
  <c r="V4699" i="1" s="1"/>
  <c r="M4699" i="1"/>
  <c r="L4699" i="1"/>
  <c r="D4699" i="1"/>
  <c r="A4699" i="1"/>
  <c r="W4698" i="1"/>
  <c r="V4698" i="1" s="1"/>
  <c r="M4698" i="1"/>
  <c r="L4698" i="1"/>
  <c r="D4698" i="1"/>
  <c r="A4698" i="1"/>
  <c r="W4697" i="1"/>
  <c r="V4697" i="1" s="1"/>
  <c r="M4697" i="1"/>
  <c r="L4697" i="1"/>
  <c r="D4697" i="1"/>
  <c r="A4697" i="1"/>
  <c r="W4696" i="1"/>
  <c r="V4696" i="1" s="1"/>
  <c r="M4696" i="1"/>
  <c r="L4696" i="1"/>
  <c r="D4696" i="1"/>
  <c r="A4696" i="1"/>
  <c r="W4695" i="1"/>
  <c r="V4695" i="1" s="1"/>
  <c r="M4695" i="1"/>
  <c r="L4695" i="1"/>
  <c r="D4695" i="1"/>
  <c r="A4695" i="1"/>
  <c r="W4694" i="1"/>
  <c r="V4694" i="1" s="1"/>
  <c r="M4694" i="1"/>
  <c r="L4694" i="1"/>
  <c r="D4694" i="1"/>
  <c r="A4694" i="1"/>
  <c r="W4693" i="1"/>
  <c r="V4693" i="1" s="1"/>
  <c r="M4693" i="1"/>
  <c r="L4693" i="1"/>
  <c r="D4693" i="1"/>
  <c r="A4693" i="1"/>
  <c r="W4692" i="1"/>
  <c r="V4692" i="1" s="1"/>
  <c r="M4692" i="1"/>
  <c r="L4692" i="1"/>
  <c r="D4692" i="1"/>
  <c r="A4692" i="1"/>
  <c r="W4691" i="1"/>
  <c r="V4691" i="1" s="1"/>
  <c r="M4691" i="1"/>
  <c r="L4691" i="1"/>
  <c r="D4691" i="1"/>
  <c r="A4691" i="1"/>
  <c r="W4690" i="1"/>
  <c r="V4690" i="1" s="1"/>
  <c r="M4690" i="1"/>
  <c r="L4690" i="1"/>
  <c r="D4690" i="1"/>
  <c r="A4690" i="1"/>
  <c r="W4689" i="1"/>
  <c r="V4689" i="1" s="1"/>
  <c r="M4689" i="1"/>
  <c r="L4689" i="1"/>
  <c r="D4689" i="1"/>
  <c r="A4689" i="1"/>
  <c r="W4688" i="1"/>
  <c r="V4688" i="1" s="1"/>
  <c r="M4688" i="1"/>
  <c r="L4688" i="1"/>
  <c r="D4688" i="1"/>
  <c r="A4688" i="1"/>
  <c r="W4687" i="1"/>
  <c r="V4687" i="1" s="1"/>
  <c r="M4687" i="1"/>
  <c r="L4687" i="1"/>
  <c r="D4687" i="1"/>
  <c r="A4687" i="1"/>
  <c r="W4686" i="1"/>
  <c r="V4686" i="1" s="1"/>
  <c r="M4686" i="1"/>
  <c r="L4686" i="1"/>
  <c r="D4686" i="1"/>
  <c r="A4686" i="1"/>
  <c r="W4685" i="1"/>
  <c r="V4685" i="1" s="1"/>
  <c r="M4685" i="1"/>
  <c r="L4685" i="1"/>
  <c r="D4685" i="1"/>
  <c r="A4685" i="1"/>
  <c r="W4684" i="1"/>
  <c r="V4684" i="1" s="1"/>
  <c r="M4684" i="1"/>
  <c r="L4684" i="1"/>
  <c r="D4684" i="1"/>
  <c r="A4684" i="1"/>
  <c r="W4683" i="1"/>
  <c r="V4683" i="1" s="1"/>
  <c r="M4683" i="1"/>
  <c r="L4683" i="1"/>
  <c r="D4683" i="1"/>
  <c r="A4683" i="1"/>
  <c r="W4682" i="1"/>
  <c r="V4682" i="1" s="1"/>
  <c r="M4682" i="1"/>
  <c r="L4682" i="1"/>
  <c r="D4682" i="1"/>
  <c r="A4682" i="1"/>
  <c r="W4681" i="1"/>
  <c r="V4681" i="1" s="1"/>
  <c r="M4681" i="1"/>
  <c r="L4681" i="1"/>
  <c r="D4681" i="1"/>
  <c r="A4681" i="1"/>
  <c r="W4680" i="1"/>
  <c r="V4680" i="1" s="1"/>
  <c r="M4680" i="1"/>
  <c r="L4680" i="1"/>
  <c r="D4680" i="1"/>
  <c r="A4680" i="1"/>
  <c r="W4679" i="1"/>
  <c r="V4679" i="1" s="1"/>
  <c r="M4679" i="1"/>
  <c r="L4679" i="1"/>
  <c r="D4679" i="1"/>
  <c r="A4679" i="1"/>
  <c r="W4678" i="1"/>
  <c r="V4678" i="1" s="1"/>
  <c r="M4678" i="1"/>
  <c r="L4678" i="1"/>
  <c r="D4678" i="1"/>
  <c r="A4678" i="1"/>
  <c r="W4677" i="1"/>
  <c r="V4677" i="1" s="1"/>
  <c r="M4677" i="1"/>
  <c r="L4677" i="1"/>
  <c r="D4677" i="1"/>
  <c r="A4677" i="1"/>
  <c r="W4676" i="1"/>
  <c r="V4676" i="1" s="1"/>
  <c r="M4676" i="1"/>
  <c r="L4676" i="1"/>
  <c r="D4676" i="1"/>
  <c r="A4676" i="1"/>
  <c r="W4675" i="1"/>
  <c r="V4675" i="1" s="1"/>
  <c r="M4675" i="1"/>
  <c r="L4675" i="1"/>
  <c r="D4675" i="1"/>
  <c r="A4675" i="1"/>
  <c r="W4674" i="1"/>
  <c r="V4674" i="1" s="1"/>
  <c r="M4674" i="1"/>
  <c r="L4674" i="1"/>
  <c r="D4674" i="1"/>
  <c r="A4674" i="1"/>
  <c r="W4673" i="1"/>
  <c r="V4673" i="1" s="1"/>
  <c r="M4673" i="1"/>
  <c r="L4673" i="1"/>
  <c r="D4673" i="1"/>
  <c r="A4673" i="1"/>
  <c r="W4672" i="1"/>
  <c r="V4672" i="1" s="1"/>
  <c r="M4672" i="1"/>
  <c r="L4672" i="1"/>
  <c r="D4672" i="1"/>
  <c r="A4672" i="1"/>
  <c r="W4671" i="1"/>
  <c r="V4671" i="1" s="1"/>
  <c r="M4671" i="1"/>
  <c r="L4671" i="1"/>
  <c r="D4671" i="1"/>
  <c r="A4671" i="1"/>
  <c r="W4670" i="1"/>
  <c r="V4670" i="1" s="1"/>
  <c r="M4670" i="1"/>
  <c r="L4670" i="1"/>
  <c r="D4670" i="1"/>
  <c r="A4670" i="1"/>
  <c r="W4669" i="1"/>
  <c r="V4669" i="1" s="1"/>
  <c r="M4669" i="1"/>
  <c r="L4669" i="1"/>
  <c r="D4669" i="1"/>
  <c r="A4669" i="1"/>
  <c r="W4668" i="1"/>
  <c r="V4668" i="1" s="1"/>
  <c r="M4668" i="1"/>
  <c r="L4668" i="1"/>
  <c r="D4668" i="1"/>
  <c r="A4668" i="1"/>
  <c r="W4667" i="1"/>
  <c r="V4667" i="1" s="1"/>
  <c r="M4667" i="1"/>
  <c r="L4667" i="1"/>
  <c r="D4667" i="1"/>
  <c r="A4667" i="1"/>
  <c r="W4666" i="1"/>
  <c r="V4666" i="1" s="1"/>
  <c r="M4666" i="1"/>
  <c r="L4666" i="1"/>
  <c r="D4666" i="1"/>
  <c r="A4666" i="1"/>
  <c r="W4665" i="1"/>
  <c r="V4665" i="1" s="1"/>
  <c r="M4665" i="1"/>
  <c r="L4665" i="1"/>
  <c r="D4665" i="1"/>
  <c r="A4665" i="1"/>
  <c r="W4664" i="1"/>
  <c r="V4664" i="1" s="1"/>
  <c r="M4664" i="1"/>
  <c r="L4664" i="1"/>
  <c r="D4664" i="1"/>
  <c r="A4664" i="1"/>
  <c r="W4663" i="1"/>
  <c r="V4663" i="1" s="1"/>
  <c r="M4663" i="1"/>
  <c r="L4663" i="1"/>
  <c r="D4663" i="1"/>
  <c r="A4663" i="1"/>
  <c r="W4662" i="1"/>
  <c r="V4662" i="1" s="1"/>
  <c r="M4662" i="1"/>
  <c r="L4662" i="1"/>
  <c r="D4662" i="1"/>
  <c r="A4662" i="1"/>
  <c r="W4661" i="1"/>
  <c r="V4661" i="1" s="1"/>
  <c r="M4661" i="1"/>
  <c r="L4661" i="1"/>
  <c r="D4661" i="1"/>
  <c r="A4661" i="1"/>
  <c r="W4660" i="1"/>
  <c r="V4660" i="1" s="1"/>
  <c r="M4660" i="1"/>
  <c r="L4660" i="1"/>
  <c r="D4660" i="1"/>
  <c r="A4660" i="1"/>
  <c r="W4659" i="1"/>
  <c r="V4659" i="1" s="1"/>
  <c r="M4659" i="1"/>
  <c r="L4659" i="1"/>
  <c r="D4659" i="1"/>
  <c r="A4659" i="1"/>
  <c r="W4658" i="1"/>
  <c r="V4658" i="1" s="1"/>
  <c r="M4658" i="1"/>
  <c r="L4658" i="1"/>
  <c r="D4658" i="1"/>
  <c r="A4658" i="1"/>
  <c r="W4657" i="1"/>
  <c r="V4657" i="1" s="1"/>
  <c r="M4657" i="1"/>
  <c r="L4657" i="1"/>
  <c r="D4657" i="1"/>
  <c r="A4657" i="1"/>
  <c r="W4656" i="1"/>
  <c r="V4656" i="1" s="1"/>
  <c r="M4656" i="1"/>
  <c r="L4656" i="1"/>
  <c r="D4656" i="1"/>
  <c r="A4656" i="1"/>
  <c r="W4655" i="1"/>
  <c r="V4655" i="1" s="1"/>
  <c r="M4655" i="1"/>
  <c r="L4655" i="1"/>
  <c r="D4655" i="1"/>
  <c r="A4655" i="1"/>
  <c r="W4654" i="1"/>
  <c r="V4654" i="1" s="1"/>
  <c r="M4654" i="1"/>
  <c r="L4654" i="1"/>
  <c r="D4654" i="1"/>
  <c r="A4654" i="1"/>
  <c r="W4653" i="1"/>
  <c r="V4653" i="1" s="1"/>
  <c r="M4653" i="1"/>
  <c r="L4653" i="1"/>
  <c r="D4653" i="1"/>
  <c r="A4653" i="1"/>
  <c r="W4652" i="1"/>
  <c r="V4652" i="1" s="1"/>
  <c r="M4652" i="1"/>
  <c r="L4652" i="1"/>
  <c r="D4652" i="1"/>
  <c r="A4652" i="1"/>
  <c r="W4651" i="1"/>
  <c r="V4651" i="1" s="1"/>
  <c r="M4651" i="1"/>
  <c r="L4651" i="1"/>
  <c r="D4651" i="1"/>
  <c r="A4651" i="1"/>
  <c r="W4650" i="1"/>
  <c r="V4650" i="1" s="1"/>
  <c r="M4650" i="1"/>
  <c r="L4650" i="1"/>
  <c r="D4650" i="1"/>
  <c r="A4650" i="1"/>
  <c r="W4649" i="1"/>
  <c r="V4649" i="1" s="1"/>
  <c r="M4649" i="1"/>
  <c r="L4649" i="1"/>
  <c r="D4649" i="1"/>
  <c r="A4649" i="1"/>
  <c r="W4648" i="1"/>
  <c r="V4648" i="1" s="1"/>
  <c r="M4648" i="1"/>
  <c r="L4648" i="1"/>
  <c r="D4648" i="1"/>
  <c r="A4648" i="1"/>
  <c r="W4647" i="1"/>
  <c r="V4647" i="1" s="1"/>
  <c r="M4647" i="1"/>
  <c r="L4647" i="1"/>
  <c r="D4647" i="1"/>
  <c r="A4647" i="1"/>
  <c r="W4646" i="1"/>
  <c r="V4646" i="1" s="1"/>
  <c r="M4646" i="1"/>
  <c r="L4646" i="1"/>
  <c r="D4646" i="1"/>
  <c r="A4646" i="1"/>
  <c r="W4645" i="1"/>
  <c r="V4645" i="1" s="1"/>
  <c r="M4645" i="1"/>
  <c r="L4645" i="1"/>
  <c r="D4645" i="1"/>
  <c r="A4645" i="1"/>
  <c r="W4644" i="1"/>
  <c r="V4644" i="1" s="1"/>
  <c r="M4644" i="1"/>
  <c r="L4644" i="1"/>
  <c r="D4644" i="1"/>
  <c r="A4644" i="1"/>
  <c r="W4643" i="1"/>
  <c r="V4643" i="1" s="1"/>
  <c r="M4643" i="1"/>
  <c r="L4643" i="1"/>
  <c r="D4643" i="1"/>
  <c r="A4643" i="1"/>
  <c r="W4642" i="1"/>
  <c r="V4642" i="1" s="1"/>
  <c r="M4642" i="1"/>
  <c r="L4642" i="1"/>
  <c r="D4642" i="1"/>
  <c r="A4642" i="1"/>
  <c r="W4641" i="1"/>
  <c r="V4641" i="1" s="1"/>
  <c r="M4641" i="1"/>
  <c r="L4641" i="1"/>
  <c r="D4641" i="1"/>
  <c r="A4641" i="1"/>
  <c r="W4640" i="1"/>
  <c r="V4640" i="1" s="1"/>
  <c r="M4640" i="1"/>
  <c r="L4640" i="1"/>
  <c r="D4640" i="1"/>
  <c r="A4640" i="1"/>
  <c r="W4639" i="1"/>
  <c r="V4639" i="1" s="1"/>
  <c r="M4639" i="1"/>
  <c r="L4639" i="1"/>
  <c r="D4639" i="1"/>
  <c r="A4639" i="1"/>
  <c r="W4638" i="1"/>
  <c r="V4638" i="1" s="1"/>
  <c r="M4638" i="1"/>
  <c r="L4638" i="1"/>
  <c r="D4638" i="1"/>
  <c r="A4638" i="1"/>
  <c r="W4637" i="1"/>
  <c r="V4637" i="1" s="1"/>
  <c r="M4637" i="1"/>
  <c r="L4637" i="1"/>
  <c r="D4637" i="1"/>
  <c r="A4637" i="1"/>
  <c r="W4636" i="1"/>
  <c r="V4636" i="1" s="1"/>
  <c r="M4636" i="1"/>
  <c r="L4636" i="1"/>
  <c r="D4636" i="1"/>
  <c r="A4636" i="1"/>
  <c r="W4635" i="1"/>
  <c r="V4635" i="1" s="1"/>
  <c r="M4635" i="1"/>
  <c r="L4635" i="1"/>
  <c r="D4635" i="1"/>
  <c r="A4635" i="1"/>
  <c r="W4634" i="1"/>
  <c r="V4634" i="1" s="1"/>
  <c r="M4634" i="1"/>
  <c r="L4634" i="1"/>
  <c r="D4634" i="1"/>
  <c r="A4634" i="1"/>
  <c r="W4633" i="1"/>
  <c r="V4633" i="1" s="1"/>
  <c r="M4633" i="1"/>
  <c r="L4633" i="1"/>
  <c r="D4633" i="1"/>
  <c r="A4633" i="1"/>
  <c r="W4632" i="1"/>
  <c r="V4632" i="1" s="1"/>
  <c r="M4632" i="1"/>
  <c r="L4632" i="1"/>
  <c r="D4632" i="1"/>
  <c r="A4632" i="1"/>
  <c r="W4631" i="1"/>
  <c r="V4631" i="1" s="1"/>
  <c r="M4631" i="1"/>
  <c r="L4631" i="1"/>
  <c r="D4631" i="1"/>
  <c r="A4631" i="1"/>
  <c r="W4630" i="1"/>
  <c r="V4630" i="1" s="1"/>
  <c r="M4630" i="1"/>
  <c r="L4630" i="1"/>
  <c r="D4630" i="1"/>
  <c r="A4630" i="1"/>
  <c r="W4629" i="1"/>
  <c r="V4629" i="1" s="1"/>
  <c r="M4629" i="1"/>
  <c r="L4629" i="1"/>
  <c r="D4629" i="1"/>
  <c r="A4629" i="1"/>
  <c r="W4628" i="1"/>
  <c r="V4628" i="1" s="1"/>
  <c r="M4628" i="1"/>
  <c r="L4628" i="1"/>
  <c r="D4628" i="1"/>
  <c r="A4628" i="1"/>
  <c r="W4627" i="1"/>
  <c r="V4627" i="1" s="1"/>
  <c r="M4627" i="1"/>
  <c r="L4627" i="1"/>
  <c r="D4627" i="1"/>
  <c r="A4627" i="1"/>
  <c r="W4626" i="1"/>
  <c r="V4626" i="1" s="1"/>
  <c r="M4626" i="1"/>
  <c r="L4626" i="1"/>
  <c r="D4626" i="1"/>
  <c r="A4626" i="1"/>
  <c r="W4625" i="1"/>
  <c r="V4625" i="1" s="1"/>
  <c r="M4625" i="1"/>
  <c r="L4625" i="1"/>
  <c r="D4625" i="1"/>
  <c r="A4625" i="1"/>
  <c r="W4624" i="1"/>
  <c r="V4624" i="1" s="1"/>
  <c r="M4624" i="1"/>
  <c r="L4624" i="1"/>
  <c r="D4624" i="1"/>
  <c r="A4624" i="1"/>
  <c r="W4623" i="1"/>
  <c r="V4623" i="1" s="1"/>
  <c r="M4623" i="1"/>
  <c r="L4623" i="1"/>
  <c r="D4623" i="1"/>
  <c r="A4623" i="1"/>
  <c r="W4622" i="1"/>
  <c r="V4622" i="1" s="1"/>
  <c r="M4622" i="1"/>
  <c r="L4622" i="1"/>
  <c r="D4622" i="1"/>
  <c r="A4622" i="1"/>
  <c r="W4621" i="1"/>
  <c r="V4621" i="1" s="1"/>
  <c r="M4621" i="1"/>
  <c r="L4621" i="1"/>
  <c r="D4621" i="1"/>
  <c r="A4621" i="1"/>
  <c r="W4620" i="1"/>
  <c r="V4620" i="1" s="1"/>
  <c r="M4620" i="1"/>
  <c r="L4620" i="1"/>
  <c r="D4620" i="1"/>
  <c r="A4620" i="1"/>
  <c r="W4619" i="1"/>
  <c r="V4619" i="1" s="1"/>
  <c r="M4619" i="1"/>
  <c r="L4619" i="1"/>
  <c r="D4619" i="1"/>
  <c r="A4619" i="1"/>
  <c r="W4618" i="1"/>
  <c r="V4618" i="1" s="1"/>
  <c r="M4618" i="1"/>
  <c r="L4618" i="1"/>
  <c r="D4618" i="1"/>
  <c r="A4618" i="1"/>
  <c r="W4617" i="1"/>
  <c r="V4617" i="1" s="1"/>
  <c r="M4617" i="1"/>
  <c r="L4617" i="1"/>
  <c r="D4617" i="1"/>
  <c r="A4617" i="1"/>
  <c r="W4616" i="1"/>
  <c r="V4616" i="1" s="1"/>
  <c r="M4616" i="1"/>
  <c r="L4616" i="1"/>
  <c r="D4616" i="1"/>
  <c r="A4616" i="1"/>
  <c r="W4615" i="1"/>
  <c r="V4615" i="1" s="1"/>
  <c r="M4615" i="1"/>
  <c r="L4615" i="1"/>
  <c r="D4615" i="1"/>
  <c r="A4615" i="1"/>
  <c r="W4614" i="1"/>
  <c r="V4614" i="1" s="1"/>
  <c r="M4614" i="1"/>
  <c r="L4614" i="1"/>
  <c r="D4614" i="1"/>
  <c r="A4614" i="1"/>
  <c r="W4613" i="1"/>
  <c r="V4613" i="1" s="1"/>
  <c r="M4613" i="1"/>
  <c r="L4613" i="1"/>
  <c r="D4613" i="1"/>
  <c r="A4613" i="1"/>
  <c r="W4612" i="1"/>
  <c r="V4612" i="1" s="1"/>
  <c r="M4612" i="1"/>
  <c r="L4612" i="1"/>
  <c r="D4612" i="1"/>
  <c r="A4612" i="1"/>
  <c r="W4611" i="1"/>
  <c r="V4611" i="1" s="1"/>
  <c r="M4611" i="1"/>
  <c r="L4611" i="1"/>
  <c r="D4611" i="1"/>
  <c r="A4611" i="1"/>
  <c r="W4610" i="1"/>
  <c r="V4610" i="1" s="1"/>
  <c r="M4610" i="1"/>
  <c r="L4610" i="1"/>
  <c r="D4610" i="1"/>
  <c r="A4610" i="1"/>
  <c r="W4609" i="1"/>
  <c r="V4609" i="1" s="1"/>
  <c r="M4609" i="1"/>
  <c r="L4609" i="1"/>
  <c r="D4609" i="1"/>
  <c r="A4609" i="1"/>
  <c r="W4608" i="1"/>
  <c r="V4608" i="1" s="1"/>
  <c r="M4608" i="1"/>
  <c r="L4608" i="1"/>
  <c r="D4608" i="1"/>
  <c r="A4608" i="1"/>
  <c r="W4607" i="1"/>
  <c r="V4607" i="1" s="1"/>
  <c r="M4607" i="1"/>
  <c r="L4607" i="1"/>
  <c r="D4607" i="1"/>
  <c r="A4607" i="1"/>
  <c r="W4606" i="1"/>
  <c r="V4606" i="1" s="1"/>
  <c r="M4606" i="1"/>
  <c r="L4606" i="1"/>
  <c r="D4606" i="1"/>
  <c r="A4606" i="1"/>
  <c r="W4605" i="1"/>
  <c r="V4605" i="1" s="1"/>
  <c r="M4605" i="1"/>
  <c r="L4605" i="1"/>
  <c r="D4605" i="1"/>
  <c r="A4605" i="1"/>
  <c r="W4604" i="1"/>
  <c r="V4604" i="1" s="1"/>
  <c r="M4604" i="1"/>
  <c r="L4604" i="1"/>
  <c r="D4604" i="1"/>
  <c r="A4604" i="1"/>
  <c r="W4603" i="1"/>
  <c r="V4603" i="1" s="1"/>
  <c r="M4603" i="1"/>
  <c r="L4603" i="1"/>
  <c r="D4603" i="1"/>
  <c r="A4603" i="1"/>
  <c r="W4602" i="1"/>
  <c r="V4602" i="1" s="1"/>
  <c r="M4602" i="1"/>
  <c r="L4602" i="1"/>
  <c r="D4602" i="1"/>
  <c r="A4602" i="1"/>
  <c r="W4601" i="1"/>
  <c r="V4601" i="1" s="1"/>
  <c r="M4601" i="1"/>
  <c r="L4601" i="1"/>
  <c r="D4601" i="1"/>
  <c r="A4601" i="1"/>
  <c r="W4600" i="1"/>
  <c r="V4600" i="1" s="1"/>
  <c r="M4600" i="1"/>
  <c r="L4600" i="1"/>
  <c r="D4600" i="1"/>
  <c r="A4600" i="1"/>
  <c r="W4599" i="1"/>
  <c r="V4599" i="1" s="1"/>
  <c r="M4599" i="1"/>
  <c r="L4599" i="1"/>
  <c r="D4599" i="1"/>
  <c r="A4599" i="1"/>
  <c r="W4598" i="1"/>
  <c r="V4598" i="1" s="1"/>
  <c r="M4598" i="1"/>
  <c r="L4598" i="1"/>
  <c r="D4598" i="1"/>
  <c r="A4598" i="1"/>
  <c r="W4597" i="1"/>
  <c r="V4597" i="1" s="1"/>
  <c r="M4597" i="1"/>
  <c r="L4597" i="1"/>
  <c r="D4597" i="1"/>
  <c r="A4597" i="1"/>
  <c r="W4596" i="1"/>
  <c r="V4596" i="1" s="1"/>
  <c r="M4596" i="1"/>
  <c r="L4596" i="1"/>
  <c r="D4596" i="1"/>
  <c r="A4596" i="1"/>
  <c r="W4595" i="1"/>
  <c r="V4595" i="1" s="1"/>
  <c r="M4595" i="1"/>
  <c r="L4595" i="1"/>
  <c r="D4595" i="1"/>
  <c r="A4595" i="1"/>
  <c r="W4594" i="1"/>
  <c r="V4594" i="1" s="1"/>
  <c r="M4594" i="1"/>
  <c r="L4594" i="1"/>
  <c r="D4594" i="1"/>
  <c r="A4594" i="1"/>
  <c r="W4593" i="1"/>
  <c r="V4593" i="1" s="1"/>
  <c r="M4593" i="1"/>
  <c r="L4593" i="1"/>
  <c r="D4593" i="1"/>
  <c r="A4593" i="1"/>
  <c r="W4592" i="1"/>
  <c r="V4592" i="1" s="1"/>
  <c r="M4592" i="1"/>
  <c r="L4592" i="1"/>
  <c r="D4592" i="1"/>
  <c r="A4592" i="1"/>
  <c r="W4591" i="1"/>
  <c r="V4591" i="1" s="1"/>
  <c r="M4591" i="1"/>
  <c r="L4591" i="1"/>
  <c r="D4591" i="1"/>
  <c r="A4591" i="1"/>
  <c r="W4590" i="1"/>
  <c r="V4590" i="1" s="1"/>
  <c r="M4590" i="1"/>
  <c r="L4590" i="1"/>
  <c r="D4590" i="1"/>
  <c r="A4590" i="1"/>
  <c r="W4589" i="1"/>
  <c r="V4589" i="1" s="1"/>
  <c r="M4589" i="1"/>
  <c r="L4589" i="1"/>
  <c r="D4589" i="1"/>
  <c r="A4589" i="1"/>
  <c r="W4588" i="1"/>
  <c r="V4588" i="1" s="1"/>
  <c r="M4588" i="1"/>
  <c r="L4588" i="1"/>
  <c r="D4588" i="1"/>
  <c r="A4588" i="1"/>
  <c r="W4587" i="1"/>
  <c r="V4587" i="1" s="1"/>
  <c r="M4587" i="1"/>
  <c r="L4587" i="1"/>
  <c r="D4587" i="1"/>
  <c r="A4587" i="1"/>
  <c r="W4586" i="1"/>
  <c r="V4586" i="1" s="1"/>
  <c r="M4586" i="1"/>
  <c r="L4586" i="1"/>
  <c r="D4586" i="1"/>
  <c r="A4586" i="1"/>
  <c r="W4585" i="1"/>
  <c r="V4585" i="1" s="1"/>
  <c r="M4585" i="1"/>
  <c r="L4585" i="1"/>
  <c r="D4585" i="1"/>
  <c r="A4585" i="1"/>
  <c r="W4584" i="1"/>
  <c r="V4584" i="1" s="1"/>
  <c r="M4584" i="1"/>
  <c r="L4584" i="1"/>
  <c r="D4584" i="1"/>
  <c r="A4584" i="1"/>
  <c r="W4583" i="1"/>
  <c r="V4583" i="1" s="1"/>
  <c r="M4583" i="1"/>
  <c r="L4583" i="1"/>
  <c r="D4583" i="1"/>
  <c r="A4583" i="1"/>
  <c r="W4582" i="1"/>
  <c r="V4582" i="1" s="1"/>
  <c r="M4582" i="1"/>
  <c r="L4582" i="1"/>
  <c r="D4582" i="1"/>
  <c r="A4582" i="1"/>
  <c r="W4581" i="1"/>
  <c r="V4581" i="1" s="1"/>
  <c r="M4581" i="1"/>
  <c r="L4581" i="1"/>
  <c r="D4581" i="1"/>
  <c r="A4581" i="1"/>
  <c r="W4580" i="1"/>
  <c r="V4580" i="1" s="1"/>
  <c r="M4580" i="1"/>
  <c r="L4580" i="1"/>
  <c r="D4580" i="1"/>
  <c r="A4580" i="1"/>
  <c r="W4579" i="1"/>
  <c r="V4579" i="1" s="1"/>
  <c r="M4579" i="1"/>
  <c r="L4579" i="1"/>
  <c r="D4579" i="1"/>
  <c r="A4579" i="1"/>
  <c r="W4578" i="1"/>
  <c r="V4578" i="1" s="1"/>
  <c r="M4578" i="1"/>
  <c r="L4578" i="1"/>
  <c r="D4578" i="1"/>
  <c r="A4578" i="1"/>
  <c r="W4577" i="1"/>
  <c r="V4577" i="1" s="1"/>
  <c r="M4577" i="1"/>
  <c r="L4577" i="1"/>
  <c r="D4577" i="1"/>
  <c r="A4577" i="1"/>
  <c r="W4576" i="1"/>
  <c r="V4576" i="1" s="1"/>
  <c r="M4576" i="1"/>
  <c r="L4576" i="1"/>
  <c r="D4576" i="1"/>
  <c r="A4576" i="1"/>
  <c r="W4575" i="1"/>
  <c r="V4575" i="1" s="1"/>
  <c r="M4575" i="1"/>
  <c r="L4575" i="1"/>
  <c r="D4575" i="1"/>
  <c r="A4575" i="1"/>
  <c r="W4574" i="1"/>
  <c r="V4574" i="1" s="1"/>
  <c r="M4574" i="1"/>
  <c r="L4574" i="1"/>
  <c r="D4574" i="1"/>
  <c r="A4574" i="1"/>
  <c r="W4573" i="1"/>
  <c r="V4573" i="1" s="1"/>
  <c r="M4573" i="1"/>
  <c r="L4573" i="1"/>
  <c r="D4573" i="1"/>
  <c r="A4573" i="1"/>
  <c r="W4572" i="1"/>
  <c r="V4572" i="1" s="1"/>
  <c r="M4572" i="1"/>
  <c r="L4572" i="1"/>
  <c r="D4572" i="1"/>
  <c r="A4572" i="1"/>
  <c r="W4571" i="1"/>
  <c r="V4571" i="1" s="1"/>
  <c r="M4571" i="1"/>
  <c r="L4571" i="1"/>
  <c r="D4571" i="1"/>
  <c r="A4571" i="1"/>
  <c r="W4570" i="1"/>
  <c r="V4570" i="1" s="1"/>
  <c r="M4570" i="1"/>
  <c r="L4570" i="1"/>
  <c r="D4570" i="1"/>
  <c r="A4570" i="1"/>
  <c r="W4569" i="1"/>
  <c r="V4569" i="1" s="1"/>
  <c r="M4569" i="1"/>
  <c r="L4569" i="1"/>
  <c r="D4569" i="1"/>
  <c r="A4569" i="1"/>
  <c r="W4568" i="1"/>
  <c r="V4568" i="1" s="1"/>
  <c r="M4568" i="1"/>
  <c r="L4568" i="1"/>
  <c r="D4568" i="1"/>
  <c r="A4568" i="1"/>
  <c r="W4567" i="1"/>
  <c r="V4567" i="1" s="1"/>
  <c r="M4567" i="1"/>
  <c r="L4567" i="1"/>
  <c r="D4567" i="1"/>
  <c r="A4567" i="1"/>
  <c r="W4566" i="1"/>
  <c r="V4566" i="1" s="1"/>
  <c r="M4566" i="1"/>
  <c r="L4566" i="1"/>
  <c r="D4566" i="1"/>
  <c r="A4566" i="1"/>
  <c r="W4565" i="1"/>
  <c r="V4565" i="1" s="1"/>
  <c r="M4565" i="1"/>
  <c r="L4565" i="1"/>
  <c r="D4565" i="1"/>
  <c r="A4565" i="1"/>
  <c r="W4564" i="1"/>
  <c r="V4564" i="1" s="1"/>
  <c r="M4564" i="1"/>
  <c r="L4564" i="1"/>
  <c r="D4564" i="1"/>
  <c r="A4564" i="1"/>
  <c r="W4563" i="1"/>
  <c r="V4563" i="1" s="1"/>
  <c r="M4563" i="1"/>
  <c r="L4563" i="1"/>
  <c r="D4563" i="1"/>
  <c r="A4563" i="1"/>
  <c r="W4562" i="1"/>
  <c r="V4562" i="1" s="1"/>
  <c r="M4562" i="1"/>
  <c r="L4562" i="1"/>
  <c r="D4562" i="1"/>
  <c r="A4562" i="1"/>
  <c r="W4561" i="1"/>
  <c r="V4561" i="1" s="1"/>
  <c r="M4561" i="1"/>
  <c r="L4561" i="1"/>
  <c r="D4561" i="1"/>
  <c r="A4561" i="1"/>
  <c r="W4560" i="1"/>
  <c r="V4560" i="1" s="1"/>
  <c r="M4560" i="1"/>
  <c r="L4560" i="1"/>
  <c r="D4560" i="1"/>
  <c r="A4560" i="1"/>
  <c r="W4559" i="1"/>
  <c r="V4559" i="1" s="1"/>
  <c r="M4559" i="1"/>
  <c r="L4559" i="1"/>
  <c r="D4559" i="1"/>
  <c r="A4559" i="1"/>
  <c r="W4558" i="1"/>
  <c r="V4558" i="1" s="1"/>
  <c r="M4558" i="1"/>
  <c r="L4558" i="1"/>
  <c r="D4558" i="1"/>
  <c r="A4558" i="1"/>
  <c r="W4557" i="1"/>
  <c r="V4557" i="1" s="1"/>
  <c r="M4557" i="1"/>
  <c r="L4557" i="1"/>
  <c r="D4557" i="1"/>
  <c r="A4557" i="1"/>
  <c r="W4556" i="1"/>
  <c r="V4556" i="1" s="1"/>
  <c r="M4556" i="1"/>
  <c r="L4556" i="1"/>
  <c r="D4556" i="1"/>
  <c r="A4556" i="1"/>
  <c r="W4555" i="1"/>
  <c r="V4555" i="1" s="1"/>
  <c r="M4555" i="1"/>
  <c r="L4555" i="1"/>
  <c r="D4555" i="1"/>
  <c r="A4555" i="1"/>
  <c r="W4554" i="1"/>
  <c r="V4554" i="1" s="1"/>
  <c r="M4554" i="1"/>
  <c r="L4554" i="1"/>
  <c r="D4554" i="1"/>
  <c r="A4554" i="1"/>
  <c r="W4553" i="1"/>
  <c r="V4553" i="1" s="1"/>
  <c r="M4553" i="1"/>
  <c r="L4553" i="1"/>
  <c r="D4553" i="1"/>
  <c r="A4553" i="1"/>
  <c r="W4552" i="1"/>
  <c r="V4552" i="1" s="1"/>
  <c r="M4552" i="1"/>
  <c r="L4552" i="1"/>
  <c r="D4552" i="1"/>
  <c r="A4552" i="1"/>
  <c r="W4551" i="1"/>
  <c r="V4551" i="1" s="1"/>
  <c r="M4551" i="1"/>
  <c r="L4551" i="1"/>
  <c r="D4551" i="1"/>
  <c r="A4551" i="1"/>
  <c r="W4550" i="1"/>
  <c r="V4550" i="1" s="1"/>
  <c r="M4550" i="1"/>
  <c r="L4550" i="1"/>
  <c r="D4550" i="1"/>
  <c r="A4550" i="1"/>
  <c r="W4549" i="1"/>
  <c r="V4549" i="1" s="1"/>
  <c r="M4549" i="1"/>
  <c r="L4549" i="1"/>
  <c r="D4549" i="1"/>
  <c r="A4549" i="1"/>
  <c r="W4548" i="1"/>
  <c r="V4548" i="1" s="1"/>
  <c r="M4548" i="1"/>
  <c r="L4548" i="1"/>
  <c r="D4548" i="1"/>
  <c r="A4548" i="1"/>
  <c r="W4547" i="1"/>
  <c r="V4547" i="1" s="1"/>
  <c r="M4547" i="1"/>
  <c r="L4547" i="1"/>
  <c r="D4547" i="1"/>
  <c r="A4547" i="1"/>
  <c r="W4546" i="1"/>
  <c r="V4546" i="1" s="1"/>
  <c r="M4546" i="1"/>
  <c r="L4546" i="1"/>
  <c r="D4546" i="1"/>
  <c r="A4546" i="1"/>
  <c r="W4545" i="1"/>
  <c r="V4545" i="1" s="1"/>
  <c r="M4545" i="1"/>
  <c r="L4545" i="1"/>
  <c r="D4545" i="1"/>
  <c r="A4545" i="1"/>
  <c r="W4544" i="1"/>
  <c r="V4544" i="1" s="1"/>
  <c r="M4544" i="1"/>
  <c r="L4544" i="1"/>
  <c r="D4544" i="1"/>
  <c r="A4544" i="1"/>
  <c r="W4543" i="1"/>
  <c r="V4543" i="1" s="1"/>
  <c r="M4543" i="1"/>
  <c r="L4543" i="1"/>
  <c r="D4543" i="1"/>
  <c r="A4543" i="1"/>
  <c r="W4542" i="1"/>
  <c r="V4542" i="1" s="1"/>
  <c r="M4542" i="1"/>
  <c r="L4542" i="1"/>
  <c r="D4542" i="1"/>
  <c r="A4542" i="1"/>
  <c r="W4541" i="1"/>
  <c r="V4541" i="1" s="1"/>
  <c r="M4541" i="1"/>
  <c r="L4541" i="1"/>
  <c r="D4541" i="1"/>
  <c r="A4541" i="1"/>
  <c r="W4540" i="1"/>
  <c r="V4540" i="1" s="1"/>
  <c r="M4540" i="1"/>
  <c r="L4540" i="1"/>
  <c r="D4540" i="1"/>
  <c r="A4540" i="1"/>
  <c r="W4539" i="1"/>
  <c r="V4539" i="1" s="1"/>
  <c r="M4539" i="1"/>
  <c r="L4539" i="1"/>
  <c r="D4539" i="1"/>
  <c r="A4539" i="1"/>
  <c r="W4538" i="1"/>
  <c r="V4538" i="1" s="1"/>
  <c r="M4538" i="1"/>
  <c r="L4538" i="1"/>
  <c r="D4538" i="1"/>
  <c r="A4538" i="1"/>
  <c r="W4537" i="1"/>
  <c r="V4537" i="1" s="1"/>
  <c r="M4537" i="1"/>
  <c r="L4537" i="1"/>
  <c r="D4537" i="1"/>
  <c r="A4537" i="1"/>
  <c r="W4536" i="1"/>
  <c r="V4536" i="1" s="1"/>
  <c r="M4536" i="1"/>
  <c r="L4536" i="1"/>
  <c r="D4536" i="1"/>
  <c r="A4536" i="1"/>
  <c r="W4535" i="1"/>
  <c r="V4535" i="1" s="1"/>
  <c r="M4535" i="1"/>
  <c r="L4535" i="1"/>
  <c r="D4535" i="1"/>
  <c r="A4535" i="1"/>
  <c r="W4534" i="1"/>
  <c r="V4534" i="1" s="1"/>
  <c r="M4534" i="1"/>
  <c r="L4534" i="1"/>
  <c r="D4534" i="1"/>
  <c r="A4534" i="1"/>
  <c r="W4533" i="1"/>
  <c r="V4533" i="1" s="1"/>
  <c r="M4533" i="1"/>
  <c r="L4533" i="1"/>
  <c r="D4533" i="1"/>
  <c r="A4533" i="1"/>
  <c r="W4532" i="1"/>
  <c r="V4532" i="1" s="1"/>
  <c r="M4532" i="1"/>
  <c r="L4532" i="1"/>
  <c r="D4532" i="1"/>
  <c r="A4532" i="1"/>
  <c r="W4531" i="1"/>
  <c r="V4531" i="1" s="1"/>
  <c r="M4531" i="1"/>
  <c r="L4531" i="1"/>
  <c r="D4531" i="1"/>
  <c r="A4531" i="1"/>
  <c r="W4530" i="1"/>
  <c r="V4530" i="1" s="1"/>
  <c r="M4530" i="1"/>
  <c r="L4530" i="1"/>
  <c r="D4530" i="1"/>
  <c r="A4530" i="1"/>
  <c r="W4529" i="1"/>
  <c r="V4529" i="1" s="1"/>
  <c r="M4529" i="1"/>
  <c r="L4529" i="1"/>
  <c r="D4529" i="1"/>
  <c r="A4529" i="1"/>
  <c r="W4528" i="1"/>
  <c r="V4528" i="1" s="1"/>
  <c r="M4528" i="1"/>
  <c r="L4528" i="1"/>
  <c r="D4528" i="1"/>
  <c r="A4528" i="1"/>
  <c r="W4527" i="1"/>
  <c r="V4527" i="1" s="1"/>
  <c r="M4527" i="1"/>
  <c r="L4527" i="1"/>
  <c r="D4527" i="1"/>
  <c r="A4527" i="1"/>
  <c r="W4526" i="1"/>
  <c r="V4526" i="1" s="1"/>
  <c r="M4526" i="1"/>
  <c r="L4526" i="1"/>
  <c r="D4526" i="1"/>
  <c r="A4526" i="1"/>
  <c r="W4525" i="1"/>
  <c r="V4525" i="1" s="1"/>
  <c r="M4525" i="1"/>
  <c r="L4525" i="1"/>
  <c r="D4525" i="1"/>
  <c r="A4525" i="1"/>
  <c r="W4524" i="1"/>
  <c r="V4524" i="1" s="1"/>
  <c r="M4524" i="1"/>
  <c r="L4524" i="1"/>
  <c r="D4524" i="1"/>
  <c r="A4524" i="1"/>
  <c r="W4523" i="1"/>
  <c r="V4523" i="1" s="1"/>
  <c r="M4523" i="1"/>
  <c r="L4523" i="1"/>
  <c r="D4523" i="1"/>
  <c r="A4523" i="1"/>
  <c r="W4522" i="1"/>
  <c r="V4522" i="1" s="1"/>
  <c r="M4522" i="1"/>
  <c r="L4522" i="1"/>
  <c r="D4522" i="1"/>
  <c r="A4522" i="1"/>
  <c r="W4521" i="1"/>
  <c r="V4521" i="1" s="1"/>
  <c r="M4521" i="1"/>
  <c r="L4521" i="1"/>
  <c r="D4521" i="1"/>
  <c r="A4521" i="1"/>
  <c r="W4520" i="1"/>
  <c r="V4520" i="1" s="1"/>
  <c r="M4520" i="1"/>
  <c r="L4520" i="1"/>
  <c r="D4520" i="1"/>
  <c r="A4520" i="1"/>
  <c r="W4519" i="1"/>
  <c r="V4519" i="1" s="1"/>
  <c r="M4519" i="1"/>
  <c r="L4519" i="1"/>
  <c r="D4519" i="1"/>
  <c r="A4519" i="1"/>
  <c r="W4518" i="1"/>
  <c r="V4518" i="1"/>
  <c r="M4518" i="1"/>
  <c r="L4518" i="1"/>
  <c r="D4518" i="1"/>
  <c r="A4518" i="1"/>
  <c r="W4517" i="1"/>
  <c r="V4517" i="1" s="1"/>
  <c r="M4517" i="1"/>
  <c r="L4517" i="1"/>
  <c r="D4517" i="1"/>
  <c r="A4517" i="1"/>
  <c r="W4516" i="1"/>
  <c r="V4516" i="1" s="1"/>
  <c r="M4516" i="1"/>
  <c r="P4516" i="1" s="1"/>
  <c r="L4516" i="1"/>
  <c r="D4516" i="1"/>
  <c r="A4516" i="1"/>
  <c r="W4515" i="1"/>
  <c r="V4515" i="1" s="1"/>
  <c r="P4515" i="1"/>
  <c r="M4515" i="1"/>
  <c r="N4515" i="1" s="1"/>
  <c r="O4515" i="1" s="1"/>
  <c r="Q4515" i="1" s="1"/>
  <c r="L4515" i="1"/>
  <c r="D4515" i="1"/>
  <c r="A4515" i="1"/>
  <c r="W4514" i="1"/>
  <c r="V4514" i="1" s="1"/>
  <c r="M4514" i="1"/>
  <c r="L4514" i="1"/>
  <c r="D4514" i="1"/>
  <c r="A4514" i="1"/>
  <c r="W4513" i="1"/>
  <c r="V4513" i="1" s="1"/>
  <c r="M4513" i="1"/>
  <c r="L4513" i="1"/>
  <c r="D4513" i="1"/>
  <c r="A4513" i="1"/>
  <c r="W4512" i="1"/>
  <c r="V4512" i="1" s="1"/>
  <c r="N4512" i="1"/>
  <c r="O4512" i="1" s="1"/>
  <c r="Q4512" i="1" s="1"/>
  <c r="M4512" i="1"/>
  <c r="P4512" i="1" s="1"/>
  <c r="L4512" i="1"/>
  <c r="D4512" i="1"/>
  <c r="A4512" i="1"/>
  <c r="W4511" i="1"/>
  <c r="V4511" i="1" s="1"/>
  <c r="Q4511" i="1"/>
  <c r="P4511" i="1"/>
  <c r="O4511" i="1"/>
  <c r="M4511" i="1"/>
  <c r="N4511" i="1" s="1"/>
  <c r="L4511" i="1"/>
  <c r="D4511" i="1"/>
  <c r="A4511" i="1"/>
  <c r="W4510" i="1"/>
  <c r="V4510" i="1" s="1"/>
  <c r="M4510" i="1"/>
  <c r="L4510" i="1"/>
  <c r="D4510" i="1"/>
  <c r="A4510" i="1"/>
  <c r="W4509" i="1"/>
  <c r="V4509" i="1" s="1"/>
  <c r="M4509" i="1"/>
  <c r="L4509" i="1"/>
  <c r="D4509" i="1"/>
  <c r="A4509" i="1"/>
  <c r="W4508" i="1"/>
  <c r="V4508" i="1" s="1"/>
  <c r="M4508" i="1"/>
  <c r="P4508" i="1" s="1"/>
  <c r="L4508" i="1"/>
  <c r="D4508" i="1"/>
  <c r="A4508" i="1"/>
  <c r="W4507" i="1"/>
  <c r="V4507" i="1" s="1"/>
  <c r="P4507" i="1"/>
  <c r="M4507" i="1"/>
  <c r="N4507" i="1" s="1"/>
  <c r="O4507" i="1" s="1"/>
  <c r="Q4507" i="1" s="1"/>
  <c r="L4507" i="1"/>
  <c r="D4507" i="1"/>
  <c r="A4507" i="1"/>
  <c r="W4506" i="1"/>
  <c r="V4506" i="1"/>
  <c r="M4506" i="1"/>
  <c r="L4506" i="1"/>
  <c r="D4506" i="1"/>
  <c r="A4506" i="1"/>
  <c r="W4505" i="1"/>
  <c r="V4505" i="1" s="1"/>
  <c r="M4505" i="1"/>
  <c r="L4505" i="1"/>
  <c r="D4505" i="1"/>
  <c r="A4505" i="1"/>
  <c r="W4504" i="1"/>
  <c r="V4504" i="1" s="1"/>
  <c r="M4504" i="1"/>
  <c r="P4504" i="1" s="1"/>
  <c r="L4504" i="1"/>
  <c r="D4504" i="1"/>
  <c r="A4504" i="1"/>
  <c r="W4503" i="1"/>
  <c r="V4503" i="1" s="1"/>
  <c r="Q4503" i="1"/>
  <c r="P4503" i="1"/>
  <c r="M4503" i="1"/>
  <c r="N4503" i="1" s="1"/>
  <c r="O4503" i="1" s="1"/>
  <c r="L4503" i="1"/>
  <c r="D4503" i="1"/>
  <c r="A4503" i="1"/>
  <c r="W4502" i="1"/>
  <c r="V4502" i="1"/>
  <c r="N4502" i="1"/>
  <c r="O4502" i="1" s="1"/>
  <c r="Q4502" i="1" s="1"/>
  <c r="M4502" i="1"/>
  <c r="P4502" i="1" s="1"/>
  <c r="L4502" i="1"/>
  <c r="D4502" i="1"/>
  <c r="A4502" i="1"/>
  <c r="W4501" i="1"/>
  <c r="V4501" i="1" s="1"/>
  <c r="P4501" i="1"/>
  <c r="M4501" i="1"/>
  <c r="L4501" i="1"/>
  <c r="D4501" i="1"/>
  <c r="A4501" i="1"/>
  <c r="W4500" i="1"/>
  <c r="V4500" i="1" s="1"/>
  <c r="M4500" i="1"/>
  <c r="P4500" i="1" s="1"/>
  <c r="L4500" i="1"/>
  <c r="D4500" i="1"/>
  <c r="A4500" i="1"/>
  <c r="W4499" i="1"/>
  <c r="V4499" i="1" s="1"/>
  <c r="P4499" i="1"/>
  <c r="M4499" i="1"/>
  <c r="L4499" i="1"/>
  <c r="D4499" i="1"/>
  <c r="A4499" i="1"/>
  <c r="W4498" i="1"/>
  <c r="V4498" i="1" s="1"/>
  <c r="M4498" i="1"/>
  <c r="L4498" i="1"/>
  <c r="D4498" i="1"/>
  <c r="A4498" i="1"/>
  <c r="W4497" i="1"/>
  <c r="V4497" i="1" s="1"/>
  <c r="M4497" i="1"/>
  <c r="L4497" i="1"/>
  <c r="D4497" i="1"/>
  <c r="A4497" i="1"/>
  <c r="W4496" i="1"/>
  <c r="V4496" i="1"/>
  <c r="N4496" i="1"/>
  <c r="O4496" i="1" s="1"/>
  <c r="Q4496" i="1" s="1"/>
  <c r="M4496" i="1"/>
  <c r="P4496" i="1" s="1"/>
  <c r="L4496" i="1"/>
  <c r="D4496" i="1"/>
  <c r="A4496" i="1"/>
  <c r="W4495" i="1"/>
  <c r="V4495" i="1" s="1"/>
  <c r="P4495" i="1"/>
  <c r="M4495" i="1"/>
  <c r="L4495" i="1"/>
  <c r="D4495" i="1"/>
  <c r="A4495" i="1"/>
  <c r="W4494" i="1"/>
  <c r="V4494" i="1" s="1"/>
  <c r="M4494" i="1"/>
  <c r="L4494" i="1"/>
  <c r="D4494" i="1"/>
  <c r="A4494" i="1"/>
  <c r="W4493" i="1"/>
  <c r="V4493" i="1" s="1"/>
  <c r="P4493" i="1"/>
  <c r="M4493" i="1"/>
  <c r="N4493" i="1" s="1"/>
  <c r="O4493" i="1" s="1"/>
  <c r="Q4493" i="1" s="1"/>
  <c r="L4493" i="1"/>
  <c r="D4493" i="1"/>
  <c r="A4493" i="1"/>
  <c r="W4492" i="1"/>
  <c r="V4492" i="1"/>
  <c r="N4492" i="1"/>
  <c r="O4492" i="1" s="1"/>
  <c r="Q4492" i="1" s="1"/>
  <c r="M4492" i="1"/>
  <c r="P4492" i="1" s="1"/>
  <c r="L4492" i="1"/>
  <c r="D4492" i="1"/>
  <c r="A4492" i="1"/>
  <c r="W4491" i="1"/>
  <c r="V4491" i="1" s="1"/>
  <c r="O4491" i="1"/>
  <c r="Q4491" i="1" s="1"/>
  <c r="M4491" i="1"/>
  <c r="N4491" i="1" s="1"/>
  <c r="L4491" i="1"/>
  <c r="D4491" i="1"/>
  <c r="A4491" i="1"/>
  <c r="W4490" i="1"/>
  <c r="V4490" i="1"/>
  <c r="O4490" i="1"/>
  <c r="Q4490" i="1" s="1"/>
  <c r="N4490" i="1"/>
  <c r="M4490" i="1"/>
  <c r="P4490" i="1" s="1"/>
  <c r="L4490" i="1"/>
  <c r="D4490" i="1"/>
  <c r="A4490" i="1"/>
  <c r="W4489" i="1"/>
  <c r="V4489" i="1" s="1"/>
  <c r="P4489" i="1"/>
  <c r="M4489" i="1"/>
  <c r="L4489" i="1"/>
  <c r="D4489" i="1"/>
  <c r="A4489" i="1"/>
  <c r="W4488" i="1"/>
  <c r="V4488" i="1" s="1"/>
  <c r="M4488" i="1"/>
  <c r="P4488" i="1" s="1"/>
  <c r="L4488" i="1"/>
  <c r="D4488" i="1"/>
  <c r="A4488" i="1"/>
  <c r="W4487" i="1"/>
  <c r="V4487" i="1" s="1"/>
  <c r="Q4487" i="1"/>
  <c r="P4487" i="1"/>
  <c r="M4487" i="1"/>
  <c r="N4487" i="1" s="1"/>
  <c r="O4487" i="1" s="1"/>
  <c r="L4487" i="1"/>
  <c r="D4487" i="1"/>
  <c r="A4487" i="1"/>
  <c r="W4486" i="1"/>
  <c r="V4486" i="1"/>
  <c r="N4486" i="1"/>
  <c r="O4486" i="1" s="1"/>
  <c r="Q4486" i="1" s="1"/>
  <c r="M4486" i="1"/>
  <c r="P4486" i="1" s="1"/>
  <c r="L4486" i="1"/>
  <c r="D4486" i="1"/>
  <c r="A4486" i="1"/>
  <c r="W4485" i="1"/>
  <c r="V4485" i="1" s="1"/>
  <c r="P4485" i="1"/>
  <c r="M4485" i="1"/>
  <c r="L4485" i="1"/>
  <c r="D4485" i="1"/>
  <c r="A4485" i="1"/>
  <c r="W4484" i="1"/>
  <c r="V4484" i="1" s="1"/>
  <c r="M4484" i="1"/>
  <c r="P4484" i="1" s="1"/>
  <c r="L4484" i="1"/>
  <c r="D4484" i="1"/>
  <c r="A4484" i="1"/>
  <c r="W4483" i="1"/>
  <c r="V4483" i="1" s="1"/>
  <c r="P4483" i="1"/>
  <c r="M4483" i="1"/>
  <c r="L4483" i="1"/>
  <c r="D4483" i="1"/>
  <c r="A4483" i="1"/>
  <c r="W4482" i="1"/>
  <c r="V4482" i="1" s="1"/>
  <c r="M4482" i="1"/>
  <c r="L4482" i="1"/>
  <c r="D4482" i="1"/>
  <c r="A4482" i="1"/>
  <c r="W4481" i="1"/>
  <c r="V4481" i="1" s="1"/>
  <c r="M4481" i="1"/>
  <c r="L4481" i="1"/>
  <c r="D4481" i="1"/>
  <c r="A4481" i="1"/>
  <c r="W4480" i="1"/>
  <c r="V4480" i="1"/>
  <c r="N4480" i="1"/>
  <c r="O4480" i="1" s="1"/>
  <c r="Q4480" i="1" s="1"/>
  <c r="M4480" i="1"/>
  <c r="P4480" i="1" s="1"/>
  <c r="L4480" i="1"/>
  <c r="D4480" i="1"/>
  <c r="A4480" i="1"/>
  <c r="W4479" i="1"/>
  <c r="V4479" i="1" s="1"/>
  <c r="M4479" i="1"/>
  <c r="L4479" i="1"/>
  <c r="D4479" i="1"/>
  <c r="A4479" i="1"/>
  <c r="W4478" i="1"/>
  <c r="V4478" i="1"/>
  <c r="Q4478" i="1"/>
  <c r="P4478" i="1"/>
  <c r="O4478" i="1"/>
  <c r="N4478" i="1"/>
  <c r="M4478" i="1"/>
  <c r="L4478" i="1"/>
  <c r="D4478" i="1"/>
  <c r="A4478" i="1"/>
  <c r="W4477" i="1"/>
  <c r="V4477" i="1" s="1"/>
  <c r="Q4477" i="1"/>
  <c r="P4477" i="1"/>
  <c r="M4477" i="1"/>
  <c r="N4477" i="1" s="1"/>
  <c r="O4477" i="1" s="1"/>
  <c r="L4477" i="1"/>
  <c r="D4477" i="1"/>
  <c r="A4477" i="1"/>
  <c r="W4476" i="1"/>
  <c r="V4476" i="1"/>
  <c r="N4476" i="1"/>
  <c r="O4476" i="1" s="1"/>
  <c r="Q4476" i="1" s="1"/>
  <c r="M4476" i="1"/>
  <c r="P4476" i="1" s="1"/>
  <c r="L4476" i="1"/>
  <c r="D4476" i="1"/>
  <c r="A4476" i="1"/>
  <c r="W4475" i="1"/>
  <c r="V4475" i="1" s="1"/>
  <c r="M4475" i="1"/>
  <c r="P4475" i="1" s="1"/>
  <c r="L4475" i="1"/>
  <c r="D4475" i="1"/>
  <c r="A4475" i="1"/>
  <c r="W4474" i="1"/>
  <c r="V4474" i="1" s="1"/>
  <c r="N4474" i="1"/>
  <c r="O4474" i="1" s="1"/>
  <c r="Q4474" i="1" s="1"/>
  <c r="M4474" i="1"/>
  <c r="P4474" i="1" s="1"/>
  <c r="L4474" i="1"/>
  <c r="D4474" i="1"/>
  <c r="A4474" i="1"/>
  <c r="W4473" i="1"/>
  <c r="V4473" i="1" s="1"/>
  <c r="M4473" i="1"/>
  <c r="N4473" i="1" s="1"/>
  <c r="O4473" i="1" s="1"/>
  <c r="Q4473" i="1" s="1"/>
  <c r="L4473" i="1"/>
  <c r="D4473" i="1"/>
  <c r="A4473" i="1"/>
  <c r="W4472" i="1"/>
  <c r="V4472" i="1"/>
  <c r="Q4472" i="1"/>
  <c r="N4472" i="1"/>
  <c r="O4472" i="1" s="1"/>
  <c r="M4472" i="1"/>
  <c r="P4472" i="1" s="1"/>
  <c r="L4472" i="1"/>
  <c r="D4472" i="1"/>
  <c r="A4472" i="1"/>
  <c r="W4471" i="1"/>
  <c r="V4471" i="1" s="1"/>
  <c r="Q4471" i="1"/>
  <c r="P4471" i="1"/>
  <c r="O4471" i="1"/>
  <c r="N4471" i="1"/>
  <c r="M4471" i="1"/>
  <c r="L4471" i="1"/>
  <c r="D4471" i="1"/>
  <c r="A4471" i="1"/>
  <c r="W4470" i="1"/>
  <c r="V4470" i="1" s="1"/>
  <c r="Q4470" i="1"/>
  <c r="P4470" i="1"/>
  <c r="N4470" i="1"/>
  <c r="O4470" i="1" s="1"/>
  <c r="M4470" i="1"/>
  <c r="L4470" i="1"/>
  <c r="D4470" i="1"/>
  <c r="A4470" i="1"/>
  <c r="W4469" i="1"/>
  <c r="V4469" i="1" s="1"/>
  <c r="P4469" i="1"/>
  <c r="M4469" i="1"/>
  <c r="L4469" i="1"/>
  <c r="D4469" i="1"/>
  <c r="A4469" i="1"/>
  <c r="W4468" i="1"/>
  <c r="V4468" i="1" s="1"/>
  <c r="M4468" i="1"/>
  <c r="L4468" i="1"/>
  <c r="D4468" i="1"/>
  <c r="A4468" i="1"/>
  <c r="W4467" i="1"/>
  <c r="V4467" i="1" s="1"/>
  <c r="N4467" i="1"/>
  <c r="O4467" i="1" s="1"/>
  <c r="Q4467" i="1" s="1"/>
  <c r="M4467" i="1"/>
  <c r="P4467" i="1" s="1"/>
  <c r="L4467" i="1"/>
  <c r="D4467" i="1"/>
  <c r="A4467" i="1"/>
  <c r="W4466" i="1"/>
  <c r="V4466" i="1" s="1"/>
  <c r="P4466" i="1"/>
  <c r="N4466" i="1"/>
  <c r="O4466" i="1" s="1"/>
  <c r="Q4466" i="1" s="1"/>
  <c r="M4466" i="1"/>
  <c r="L4466" i="1"/>
  <c r="D4466" i="1"/>
  <c r="A4466" i="1"/>
  <c r="W4465" i="1"/>
  <c r="V4465" i="1"/>
  <c r="P4465" i="1"/>
  <c r="M4465" i="1"/>
  <c r="L4465" i="1"/>
  <c r="D4465" i="1"/>
  <c r="A4465" i="1"/>
  <c r="W4464" i="1"/>
  <c r="V4464" i="1" s="1"/>
  <c r="M4464" i="1"/>
  <c r="P4464" i="1" s="1"/>
  <c r="L4464" i="1"/>
  <c r="D4464" i="1"/>
  <c r="A4464" i="1"/>
  <c r="W4463" i="1"/>
  <c r="V4463" i="1" s="1"/>
  <c r="P4463" i="1"/>
  <c r="N4463" i="1"/>
  <c r="O4463" i="1" s="1"/>
  <c r="Q4463" i="1" s="1"/>
  <c r="M4463" i="1"/>
  <c r="L4463" i="1"/>
  <c r="D4463" i="1"/>
  <c r="A4463" i="1"/>
  <c r="W4462" i="1"/>
  <c r="V4462" i="1" s="1"/>
  <c r="M4462" i="1"/>
  <c r="L4462" i="1"/>
  <c r="D4462" i="1"/>
  <c r="A4462" i="1"/>
  <c r="W4461" i="1"/>
  <c r="V4461" i="1"/>
  <c r="P4461" i="1"/>
  <c r="M4461" i="1"/>
  <c r="L4461" i="1"/>
  <c r="D4461" i="1"/>
  <c r="A4461" i="1"/>
  <c r="W4460" i="1"/>
  <c r="V4460" i="1" s="1"/>
  <c r="M4460" i="1"/>
  <c r="L4460" i="1"/>
  <c r="D4460" i="1"/>
  <c r="A4460" i="1"/>
  <c r="W4459" i="1"/>
  <c r="V4459" i="1" s="1"/>
  <c r="P4459" i="1"/>
  <c r="N4459" i="1"/>
  <c r="O4459" i="1" s="1"/>
  <c r="Q4459" i="1" s="1"/>
  <c r="M4459" i="1"/>
  <c r="L4459" i="1"/>
  <c r="D4459" i="1"/>
  <c r="A4459" i="1"/>
  <c r="W4458" i="1"/>
  <c r="V4458" i="1"/>
  <c r="P4458" i="1"/>
  <c r="M4458" i="1"/>
  <c r="N4458" i="1" s="1"/>
  <c r="O4458" i="1" s="1"/>
  <c r="Q4458" i="1" s="1"/>
  <c r="L4458" i="1"/>
  <c r="D4458" i="1"/>
  <c r="A4458" i="1"/>
  <c r="W4457" i="1"/>
  <c r="V4457" i="1"/>
  <c r="P4457" i="1"/>
  <c r="M4457" i="1"/>
  <c r="L4457" i="1"/>
  <c r="D4457" i="1"/>
  <c r="A4457" i="1"/>
  <c r="W4456" i="1"/>
  <c r="V4456" i="1" s="1"/>
  <c r="M4456" i="1"/>
  <c r="P4456" i="1" s="1"/>
  <c r="L4456" i="1"/>
  <c r="D4456" i="1"/>
  <c r="A4456" i="1"/>
  <c r="W4455" i="1"/>
  <c r="V4455" i="1" s="1"/>
  <c r="M4455" i="1"/>
  <c r="L4455" i="1"/>
  <c r="D4455" i="1"/>
  <c r="A4455" i="1"/>
  <c r="W4454" i="1"/>
  <c r="V4454" i="1"/>
  <c r="M4454" i="1"/>
  <c r="L4454" i="1"/>
  <c r="D4454" i="1"/>
  <c r="A4454" i="1"/>
  <c r="W4453" i="1"/>
  <c r="V4453" i="1"/>
  <c r="Q4453" i="1"/>
  <c r="O4453" i="1"/>
  <c r="M4453" i="1"/>
  <c r="N4453" i="1" s="1"/>
  <c r="L4453" i="1"/>
  <c r="D4453" i="1"/>
  <c r="A4453" i="1"/>
  <c r="W4452" i="1"/>
  <c r="V4452" i="1"/>
  <c r="O4452" i="1"/>
  <c r="Q4452" i="1" s="1"/>
  <c r="N4452" i="1"/>
  <c r="M4452" i="1"/>
  <c r="P4452" i="1" s="1"/>
  <c r="L4452" i="1"/>
  <c r="D4452" i="1"/>
  <c r="A4452" i="1"/>
  <c r="W4451" i="1"/>
  <c r="V4451" i="1" s="1"/>
  <c r="P4451" i="1"/>
  <c r="M4451" i="1"/>
  <c r="N4451" i="1" s="1"/>
  <c r="O4451" i="1" s="1"/>
  <c r="Q4451" i="1" s="1"/>
  <c r="L4451" i="1"/>
  <c r="D4451" i="1"/>
  <c r="A4451" i="1"/>
  <c r="W4450" i="1"/>
  <c r="V4450" i="1"/>
  <c r="M4450" i="1"/>
  <c r="P4450" i="1" s="1"/>
  <c r="L4450" i="1"/>
  <c r="D4450" i="1"/>
  <c r="A4450" i="1"/>
  <c r="W4449" i="1"/>
  <c r="V4449" i="1" s="1"/>
  <c r="M4449" i="1"/>
  <c r="L4449" i="1"/>
  <c r="D4449" i="1"/>
  <c r="A4449" i="1"/>
  <c r="W4448" i="1"/>
  <c r="V4448" i="1"/>
  <c r="M4448" i="1"/>
  <c r="P4448" i="1" s="1"/>
  <c r="L4448" i="1"/>
  <c r="N4448" i="1" s="1"/>
  <c r="O4448" i="1" s="1"/>
  <c r="Q4448" i="1" s="1"/>
  <c r="D4448" i="1"/>
  <c r="A4448" i="1"/>
  <c r="W4447" i="1"/>
  <c r="V4447" i="1" s="1"/>
  <c r="M4447" i="1"/>
  <c r="L4447" i="1"/>
  <c r="D4447" i="1"/>
  <c r="A4447" i="1"/>
  <c r="W4446" i="1"/>
  <c r="V4446" i="1"/>
  <c r="P4446" i="1"/>
  <c r="O4446" i="1"/>
  <c r="Q4446" i="1" s="1"/>
  <c r="N4446" i="1"/>
  <c r="M4446" i="1"/>
  <c r="L4446" i="1"/>
  <c r="D4446" i="1"/>
  <c r="A4446" i="1"/>
  <c r="W4445" i="1"/>
  <c r="V4445" i="1" s="1"/>
  <c r="P4445" i="1"/>
  <c r="M4445" i="1"/>
  <c r="N4445" i="1" s="1"/>
  <c r="O4445" i="1" s="1"/>
  <c r="Q4445" i="1" s="1"/>
  <c r="L4445" i="1"/>
  <c r="D4445" i="1"/>
  <c r="A4445" i="1"/>
  <c r="W4444" i="1"/>
  <c r="V4444" i="1"/>
  <c r="N4444" i="1"/>
  <c r="O4444" i="1" s="1"/>
  <c r="Q4444" i="1" s="1"/>
  <c r="M4444" i="1"/>
  <c r="P4444" i="1" s="1"/>
  <c r="L4444" i="1"/>
  <c r="D4444" i="1"/>
  <c r="A4444" i="1"/>
  <c r="W4443" i="1"/>
  <c r="V4443" i="1" s="1"/>
  <c r="M4443" i="1"/>
  <c r="P4443" i="1" s="1"/>
  <c r="L4443" i="1"/>
  <c r="D4443" i="1"/>
  <c r="A4443" i="1"/>
  <c r="W4442" i="1"/>
  <c r="V4442" i="1" s="1"/>
  <c r="N4442" i="1"/>
  <c r="O4442" i="1" s="1"/>
  <c r="Q4442" i="1" s="1"/>
  <c r="M4442" i="1"/>
  <c r="P4442" i="1" s="1"/>
  <c r="L4442" i="1"/>
  <c r="D4442" i="1"/>
  <c r="A4442" i="1"/>
  <c r="W4441" i="1"/>
  <c r="V4441" i="1" s="1"/>
  <c r="P4441" i="1"/>
  <c r="M4441" i="1"/>
  <c r="N4441" i="1" s="1"/>
  <c r="O4441" i="1" s="1"/>
  <c r="Q4441" i="1" s="1"/>
  <c r="L4441" i="1"/>
  <c r="D4441" i="1"/>
  <c r="A4441" i="1"/>
  <c r="W4440" i="1"/>
  <c r="V4440" i="1"/>
  <c r="N4440" i="1"/>
  <c r="O4440" i="1" s="1"/>
  <c r="Q4440" i="1" s="1"/>
  <c r="M4440" i="1"/>
  <c r="P4440" i="1" s="1"/>
  <c r="L4440" i="1"/>
  <c r="D4440" i="1"/>
  <c r="A4440" i="1"/>
  <c r="W4439" i="1"/>
  <c r="V4439" i="1" s="1"/>
  <c r="P4439" i="1"/>
  <c r="O4439" i="1"/>
  <c r="Q4439" i="1" s="1"/>
  <c r="N4439" i="1"/>
  <c r="M4439" i="1"/>
  <c r="L4439" i="1"/>
  <c r="D4439" i="1"/>
  <c r="A4439" i="1"/>
  <c r="W4438" i="1"/>
  <c r="V4438" i="1" s="1"/>
  <c r="P4438" i="1"/>
  <c r="N4438" i="1"/>
  <c r="O4438" i="1" s="1"/>
  <c r="Q4438" i="1" s="1"/>
  <c r="M4438" i="1"/>
  <c r="L4438" i="1"/>
  <c r="D4438" i="1"/>
  <c r="A4438" i="1"/>
  <c r="W4437" i="1"/>
  <c r="V4437" i="1" s="1"/>
  <c r="P4437" i="1"/>
  <c r="M4437" i="1"/>
  <c r="L4437" i="1"/>
  <c r="D4437" i="1"/>
  <c r="A4437" i="1"/>
  <c r="W4436" i="1"/>
  <c r="V4436" i="1" s="1"/>
  <c r="M4436" i="1"/>
  <c r="L4436" i="1"/>
  <c r="D4436" i="1"/>
  <c r="A4436" i="1"/>
  <c r="W4435" i="1"/>
  <c r="V4435" i="1" s="1"/>
  <c r="M4435" i="1"/>
  <c r="P4435" i="1" s="1"/>
  <c r="L4435" i="1"/>
  <c r="N4435" i="1" s="1"/>
  <c r="O4435" i="1" s="1"/>
  <c r="Q4435" i="1" s="1"/>
  <c r="D4435" i="1"/>
  <c r="A4435" i="1"/>
  <c r="W4434" i="1"/>
  <c r="V4434" i="1" s="1"/>
  <c r="P4434" i="1"/>
  <c r="N4434" i="1"/>
  <c r="O4434" i="1" s="1"/>
  <c r="Q4434" i="1" s="1"/>
  <c r="M4434" i="1"/>
  <c r="L4434" i="1"/>
  <c r="D4434" i="1"/>
  <c r="A4434" i="1"/>
  <c r="W4433" i="1"/>
  <c r="V4433" i="1"/>
  <c r="P4433" i="1"/>
  <c r="M4433" i="1"/>
  <c r="L4433" i="1"/>
  <c r="D4433" i="1"/>
  <c r="A4433" i="1"/>
  <c r="W4432" i="1"/>
  <c r="V4432" i="1" s="1"/>
  <c r="M4432" i="1"/>
  <c r="P4432" i="1" s="1"/>
  <c r="L4432" i="1"/>
  <c r="D4432" i="1"/>
  <c r="A4432" i="1"/>
  <c r="W4431" i="1"/>
  <c r="V4431" i="1" s="1"/>
  <c r="Q4431" i="1"/>
  <c r="P4431" i="1"/>
  <c r="N4431" i="1"/>
  <c r="O4431" i="1" s="1"/>
  <c r="M4431" i="1"/>
  <c r="L4431" i="1"/>
  <c r="D4431" i="1"/>
  <c r="A4431" i="1"/>
  <c r="W4430" i="1"/>
  <c r="V4430" i="1" s="1"/>
  <c r="M4430" i="1"/>
  <c r="L4430" i="1"/>
  <c r="D4430" i="1"/>
  <c r="A4430" i="1"/>
  <c r="W4429" i="1"/>
  <c r="V4429" i="1"/>
  <c r="P4429" i="1"/>
  <c r="M4429" i="1"/>
  <c r="L4429" i="1"/>
  <c r="D4429" i="1"/>
  <c r="A4429" i="1"/>
  <c r="W4428" i="1"/>
  <c r="V4428" i="1" s="1"/>
  <c r="M4428" i="1"/>
  <c r="L4428" i="1"/>
  <c r="D4428" i="1"/>
  <c r="A4428" i="1"/>
  <c r="W4427" i="1"/>
  <c r="V4427" i="1" s="1"/>
  <c r="P4427" i="1"/>
  <c r="N4427" i="1"/>
  <c r="O4427" i="1" s="1"/>
  <c r="Q4427" i="1" s="1"/>
  <c r="M4427" i="1"/>
  <c r="L4427" i="1"/>
  <c r="D4427" i="1"/>
  <c r="A4427" i="1"/>
  <c r="W4426" i="1"/>
  <c r="V4426" i="1"/>
  <c r="P4426" i="1"/>
  <c r="M4426" i="1"/>
  <c r="N4426" i="1" s="1"/>
  <c r="O4426" i="1" s="1"/>
  <c r="Q4426" i="1" s="1"/>
  <c r="L4426" i="1"/>
  <c r="D4426" i="1"/>
  <c r="A4426" i="1"/>
  <c r="W4425" i="1"/>
  <c r="V4425" i="1"/>
  <c r="P4425" i="1"/>
  <c r="M4425" i="1"/>
  <c r="L4425" i="1"/>
  <c r="D4425" i="1"/>
  <c r="A4425" i="1"/>
  <c r="W4424" i="1"/>
  <c r="V4424" i="1" s="1"/>
  <c r="M4424" i="1"/>
  <c r="P4424" i="1" s="1"/>
  <c r="L4424" i="1"/>
  <c r="D4424" i="1"/>
  <c r="A4424" i="1"/>
  <c r="W4423" i="1"/>
  <c r="V4423" i="1" s="1"/>
  <c r="M4423" i="1"/>
  <c r="L4423" i="1"/>
  <c r="D4423" i="1"/>
  <c r="A4423" i="1"/>
  <c r="W4422" i="1"/>
  <c r="V4422" i="1"/>
  <c r="M4422" i="1"/>
  <c r="L4422" i="1"/>
  <c r="D4422" i="1"/>
  <c r="A4422" i="1"/>
  <c r="W4421" i="1"/>
  <c r="V4421" i="1"/>
  <c r="O4421" i="1"/>
  <c r="Q4421" i="1" s="1"/>
  <c r="M4421" i="1"/>
  <c r="N4421" i="1" s="1"/>
  <c r="L4421" i="1"/>
  <c r="D4421" i="1"/>
  <c r="A4421" i="1"/>
  <c r="W4420" i="1"/>
  <c r="V4420" i="1"/>
  <c r="O4420" i="1"/>
  <c r="Q4420" i="1" s="1"/>
  <c r="N4420" i="1"/>
  <c r="M4420" i="1"/>
  <c r="P4420" i="1" s="1"/>
  <c r="L4420" i="1"/>
  <c r="D4420" i="1"/>
  <c r="A4420" i="1"/>
  <c r="W4419" i="1"/>
  <c r="V4419" i="1" s="1"/>
  <c r="P4419" i="1"/>
  <c r="M4419" i="1"/>
  <c r="N4419" i="1" s="1"/>
  <c r="O4419" i="1" s="1"/>
  <c r="Q4419" i="1" s="1"/>
  <c r="L4419" i="1"/>
  <c r="D4419" i="1"/>
  <c r="A4419" i="1"/>
  <c r="W4418" i="1"/>
  <c r="V4418" i="1"/>
  <c r="M4418" i="1"/>
  <c r="P4418" i="1" s="1"/>
  <c r="L4418" i="1"/>
  <c r="D4418" i="1"/>
  <c r="A4418" i="1"/>
  <c r="W4417" i="1"/>
  <c r="V4417" i="1" s="1"/>
  <c r="M4417" i="1"/>
  <c r="L4417" i="1"/>
  <c r="D4417" i="1"/>
  <c r="A4417" i="1"/>
  <c r="W4416" i="1"/>
  <c r="V4416" i="1"/>
  <c r="M4416" i="1"/>
  <c r="P4416" i="1" s="1"/>
  <c r="L4416" i="1"/>
  <c r="N4416" i="1" s="1"/>
  <c r="O4416" i="1" s="1"/>
  <c r="Q4416" i="1" s="1"/>
  <c r="D4416" i="1"/>
  <c r="A4416" i="1"/>
  <c r="W4415" i="1"/>
  <c r="V4415" i="1" s="1"/>
  <c r="M4415" i="1"/>
  <c r="L4415" i="1"/>
  <c r="D4415" i="1"/>
  <c r="A4415" i="1"/>
  <c r="W4414" i="1"/>
  <c r="V4414" i="1"/>
  <c r="O4414" i="1"/>
  <c r="Q4414" i="1" s="1"/>
  <c r="N4414" i="1"/>
  <c r="M4414" i="1"/>
  <c r="P4414" i="1" s="1"/>
  <c r="L4414" i="1"/>
  <c r="D4414" i="1"/>
  <c r="A4414" i="1"/>
  <c r="W4413" i="1"/>
  <c r="V4413" i="1" s="1"/>
  <c r="Q4413" i="1"/>
  <c r="P4413" i="1"/>
  <c r="N4413" i="1"/>
  <c r="O4413" i="1" s="1"/>
  <c r="M4413" i="1"/>
  <c r="L4413" i="1"/>
  <c r="D4413" i="1"/>
  <c r="A4413" i="1"/>
  <c r="W4412" i="1"/>
  <c r="V4412" i="1" s="1"/>
  <c r="M4412" i="1"/>
  <c r="L4412" i="1"/>
  <c r="D4412" i="1"/>
  <c r="A4412" i="1"/>
  <c r="W4411" i="1"/>
  <c r="V4411" i="1"/>
  <c r="M4411" i="1"/>
  <c r="L4411" i="1"/>
  <c r="D4411" i="1"/>
  <c r="A4411" i="1"/>
  <c r="W4410" i="1"/>
  <c r="V4410" i="1"/>
  <c r="Q4410" i="1"/>
  <c r="O4410" i="1"/>
  <c r="N4410" i="1"/>
  <c r="M4410" i="1"/>
  <c r="P4410" i="1" s="1"/>
  <c r="L4410" i="1"/>
  <c r="D4410" i="1"/>
  <c r="A4410" i="1"/>
  <c r="W4409" i="1"/>
  <c r="V4409" i="1" s="1"/>
  <c r="Q4409" i="1"/>
  <c r="P4409" i="1"/>
  <c r="N4409" i="1"/>
  <c r="O4409" i="1" s="1"/>
  <c r="M4409" i="1"/>
  <c r="L4409" i="1"/>
  <c r="D4409" i="1"/>
  <c r="A4409" i="1"/>
  <c r="W4408" i="1"/>
  <c r="V4408" i="1" s="1"/>
  <c r="M4408" i="1"/>
  <c r="L4408" i="1"/>
  <c r="D4408" i="1"/>
  <c r="A4408" i="1"/>
  <c r="W4407" i="1"/>
  <c r="V4407" i="1"/>
  <c r="M4407" i="1"/>
  <c r="L4407" i="1"/>
  <c r="D4407" i="1"/>
  <c r="A4407" i="1"/>
  <c r="W4406" i="1"/>
  <c r="V4406" i="1"/>
  <c r="O4406" i="1"/>
  <c r="Q4406" i="1" s="1"/>
  <c r="N4406" i="1"/>
  <c r="M4406" i="1"/>
  <c r="P4406" i="1" s="1"/>
  <c r="L4406" i="1"/>
  <c r="D4406" i="1"/>
  <c r="A4406" i="1"/>
  <c r="W4405" i="1"/>
  <c r="V4405" i="1" s="1"/>
  <c r="P4405" i="1"/>
  <c r="N4405" i="1"/>
  <c r="O4405" i="1" s="1"/>
  <c r="Q4405" i="1" s="1"/>
  <c r="M4405" i="1"/>
  <c r="L4405" i="1"/>
  <c r="D4405" i="1"/>
  <c r="A4405" i="1"/>
  <c r="W4404" i="1"/>
  <c r="V4404" i="1" s="1"/>
  <c r="M4404" i="1"/>
  <c r="L4404" i="1"/>
  <c r="D4404" i="1"/>
  <c r="A4404" i="1"/>
  <c r="W4403" i="1"/>
  <c r="V4403" i="1"/>
  <c r="M4403" i="1"/>
  <c r="L4403" i="1"/>
  <c r="D4403" i="1"/>
  <c r="A4403" i="1"/>
  <c r="W4402" i="1"/>
  <c r="V4402" i="1"/>
  <c r="Q4402" i="1"/>
  <c r="O4402" i="1"/>
  <c r="N4402" i="1"/>
  <c r="M4402" i="1"/>
  <c r="P4402" i="1" s="1"/>
  <c r="L4402" i="1"/>
  <c r="D4402" i="1"/>
  <c r="A4402" i="1"/>
  <c r="W4401" i="1"/>
  <c r="V4401" i="1" s="1"/>
  <c r="Q4401" i="1"/>
  <c r="P4401" i="1"/>
  <c r="N4401" i="1"/>
  <c r="O4401" i="1" s="1"/>
  <c r="M4401" i="1"/>
  <c r="L4401" i="1"/>
  <c r="D4401" i="1"/>
  <c r="A4401" i="1"/>
  <c r="W4400" i="1"/>
  <c r="V4400" i="1" s="1"/>
  <c r="M4400" i="1"/>
  <c r="L4400" i="1"/>
  <c r="D4400" i="1"/>
  <c r="A4400" i="1"/>
  <c r="W4399" i="1"/>
  <c r="V4399" i="1"/>
  <c r="M4399" i="1"/>
  <c r="L4399" i="1"/>
  <c r="D4399" i="1"/>
  <c r="A4399" i="1"/>
  <c r="W4398" i="1"/>
  <c r="V4398" i="1"/>
  <c r="Q4398" i="1"/>
  <c r="O4398" i="1"/>
  <c r="N4398" i="1"/>
  <c r="M4398" i="1"/>
  <c r="P4398" i="1" s="1"/>
  <c r="L4398" i="1"/>
  <c r="D4398" i="1"/>
  <c r="A4398" i="1"/>
  <c r="W4397" i="1"/>
  <c r="V4397" i="1" s="1"/>
  <c r="Q4397" i="1"/>
  <c r="P4397" i="1"/>
  <c r="N4397" i="1"/>
  <c r="O4397" i="1" s="1"/>
  <c r="M4397" i="1"/>
  <c r="L4397" i="1"/>
  <c r="D4397" i="1"/>
  <c r="A4397" i="1"/>
  <c r="W4396" i="1"/>
  <c r="V4396" i="1" s="1"/>
  <c r="M4396" i="1"/>
  <c r="L4396" i="1"/>
  <c r="D4396" i="1"/>
  <c r="A4396" i="1"/>
  <c r="W4395" i="1"/>
  <c r="V4395" i="1"/>
  <c r="M4395" i="1"/>
  <c r="L4395" i="1"/>
  <c r="D4395" i="1"/>
  <c r="A4395" i="1"/>
  <c r="W4394" i="1"/>
  <c r="V4394" i="1"/>
  <c r="Q4394" i="1"/>
  <c r="O4394" i="1"/>
  <c r="N4394" i="1"/>
  <c r="M4394" i="1"/>
  <c r="P4394" i="1" s="1"/>
  <c r="L4394" i="1"/>
  <c r="D4394" i="1"/>
  <c r="A4394" i="1"/>
  <c r="W4393" i="1"/>
  <c r="V4393" i="1" s="1"/>
  <c r="P4393" i="1"/>
  <c r="N4393" i="1"/>
  <c r="O4393" i="1" s="1"/>
  <c r="Q4393" i="1" s="1"/>
  <c r="M4393" i="1"/>
  <c r="L4393" i="1"/>
  <c r="D4393" i="1"/>
  <c r="A4393" i="1"/>
  <c r="W4392" i="1"/>
  <c r="V4392" i="1" s="1"/>
  <c r="M4392" i="1"/>
  <c r="L4392" i="1"/>
  <c r="D4392" i="1"/>
  <c r="A4392" i="1"/>
  <c r="W4391" i="1"/>
  <c r="V4391" i="1"/>
  <c r="M4391" i="1"/>
  <c r="L4391" i="1"/>
  <c r="D4391" i="1"/>
  <c r="A4391" i="1"/>
  <c r="W4390" i="1"/>
  <c r="V4390" i="1"/>
  <c r="O4390" i="1"/>
  <c r="Q4390" i="1" s="1"/>
  <c r="N4390" i="1"/>
  <c r="M4390" i="1"/>
  <c r="P4390" i="1" s="1"/>
  <c r="L4390" i="1"/>
  <c r="D4390" i="1"/>
  <c r="A4390" i="1"/>
  <c r="W4389" i="1"/>
  <c r="V4389" i="1" s="1"/>
  <c r="P4389" i="1"/>
  <c r="N4389" i="1"/>
  <c r="O4389" i="1" s="1"/>
  <c r="Q4389" i="1" s="1"/>
  <c r="M4389" i="1"/>
  <c r="L4389" i="1"/>
  <c r="D4389" i="1"/>
  <c r="A4389" i="1"/>
  <c r="W4388" i="1"/>
  <c r="V4388" i="1" s="1"/>
  <c r="M4388" i="1"/>
  <c r="L4388" i="1"/>
  <c r="D4388" i="1"/>
  <c r="A4388" i="1"/>
  <c r="W4387" i="1"/>
  <c r="V4387" i="1"/>
  <c r="M4387" i="1"/>
  <c r="L4387" i="1"/>
  <c r="D4387" i="1"/>
  <c r="A4387" i="1"/>
  <c r="W4386" i="1"/>
  <c r="V4386" i="1"/>
  <c r="O4386" i="1"/>
  <c r="Q4386" i="1" s="1"/>
  <c r="N4386" i="1"/>
  <c r="M4386" i="1"/>
  <c r="P4386" i="1" s="1"/>
  <c r="L4386" i="1"/>
  <c r="D4386" i="1"/>
  <c r="A4386" i="1"/>
  <c r="W4385" i="1"/>
  <c r="V4385" i="1" s="1"/>
  <c r="P4385" i="1"/>
  <c r="N4385" i="1"/>
  <c r="O4385" i="1" s="1"/>
  <c r="Q4385" i="1" s="1"/>
  <c r="M4385" i="1"/>
  <c r="L4385" i="1"/>
  <c r="D4385" i="1"/>
  <c r="A4385" i="1"/>
  <c r="W4384" i="1"/>
  <c r="V4384" i="1" s="1"/>
  <c r="M4384" i="1"/>
  <c r="L4384" i="1"/>
  <c r="D4384" i="1"/>
  <c r="A4384" i="1"/>
  <c r="W4383" i="1"/>
  <c r="V4383" i="1"/>
  <c r="M4383" i="1"/>
  <c r="L4383" i="1"/>
  <c r="D4383" i="1"/>
  <c r="A4383" i="1"/>
  <c r="W4382" i="1"/>
  <c r="V4382" i="1"/>
  <c r="O4382" i="1"/>
  <c r="Q4382" i="1" s="1"/>
  <c r="N4382" i="1"/>
  <c r="M4382" i="1"/>
  <c r="P4382" i="1" s="1"/>
  <c r="L4382" i="1"/>
  <c r="D4382" i="1"/>
  <c r="A4382" i="1"/>
  <c r="W4381" i="1"/>
  <c r="V4381" i="1" s="1"/>
  <c r="Q4381" i="1"/>
  <c r="P4381" i="1"/>
  <c r="N4381" i="1"/>
  <c r="O4381" i="1" s="1"/>
  <c r="M4381" i="1"/>
  <c r="L4381" i="1"/>
  <c r="D4381" i="1"/>
  <c r="A4381" i="1"/>
  <c r="W4380" i="1"/>
  <c r="V4380" i="1" s="1"/>
  <c r="M4380" i="1"/>
  <c r="L4380" i="1"/>
  <c r="D4380" i="1"/>
  <c r="A4380" i="1"/>
  <c r="W4379" i="1"/>
  <c r="V4379" i="1"/>
  <c r="M4379" i="1"/>
  <c r="L4379" i="1"/>
  <c r="D4379" i="1"/>
  <c r="A4379" i="1"/>
  <c r="W4378" i="1"/>
  <c r="V4378" i="1"/>
  <c r="Q4378" i="1"/>
  <c r="O4378" i="1"/>
  <c r="N4378" i="1"/>
  <c r="M4378" i="1"/>
  <c r="P4378" i="1" s="1"/>
  <c r="L4378" i="1"/>
  <c r="D4378" i="1"/>
  <c r="A4378" i="1"/>
  <c r="W4377" i="1"/>
  <c r="V4377" i="1" s="1"/>
  <c r="Q4377" i="1"/>
  <c r="P4377" i="1"/>
  <c r="N4377" i="1"/>
  <c r="O4377" i="1" s="1"/>
  <c r="M4377" i="1"/>
  <c r="L4377" i="1"/>
  <c r="D4377" i="1"/>
  <c r="A4377" i="1"/>
  <c r="W4376" i="1"/>
  <c r="V4376" i="1" s="1"/>
  <c r="M4376" i="1"/>
  <c r="L4376" i="1"/>
  <c r="D4376" i="1"/>
  <c r="A4376" i="1"/>
  <c r="W4375" i="1"/>
  <c r="V4375" i="1"/>
  <c r="M4375" i="1"/>
  <c r="L4375" i="1"/>
  <c r="D4375" i="1"/>
  <c r="A4375" i="1"/>
  <c r="W4374" i="1"/>
  <c r="V4374" i="1"/>
  <c r="O4374" i="1"/>
  <c r="Q4374" i="1" s="1"/>
  <c r="N4374" i="1"/>
  <c r="M4374" i="1"/>
  <c r="P4374" i="1" s="1"/>
  <c r="L4374" i="1"/>
  <c r="D4374" i="1"/>
  <c r="A4374" i="1"/>
  <c r="W4373" i="1"/>
  <c r="V4373" i="1" s="1"/>
  <c r="P4373" i="1"/>
  <c r="N4373" i="1"/>
  <c r="O4373" i="1" s="1"/>
  <c r="Q4373" i="1" s="1"/>
  <c r="M4373" i="1"/>
  <c r="L4373" i="1"/>
  <c r="D4373" i="1"/>
  <c r="A4373" i="1"/>
  <c r="W4372" i="1"/>
  <c r="V4372" i="1" s="1"/>
  <c r="M4372" i="1"/>
  <c r="L4372" i="1"/>
  <c r="D4372" i="1"/>
  <c r="A4372" i="1"/>
  <c r="W4371" i="1"/>
  <c r="V4371" i="1"/>
  <c r="M4371" i="1"/>
  <c r="L4371" i="1"/>
  <c r="D4371" i="1"/>
  <c r="A4371" i="1"/>
  <c r="W4370" i="1"/>
  <c r="V4370" i="1"/>
  <c r="Q4370" i="1"/>
  <c r="O4370" i="1"/>
  <c r="N4370" i="1"/>
  <c r="M4370" i="1"/>
  <c r="P4370" i="1" s="1"/>
  <c r="L4370" i="1"/>
  <c r="D4370" i="1"/>
  <c r="A4370" i="1"/>
  <c r="W4369" i="1"/>
  <c r="V4369" i="1" s="1"/>
  <c r="Q4369" i="1"/>
  <c r="P4369" i="1"/>
  <c r="O4369" i="1"/>
  <c r="N4369" i="1"/>
  <c r="M4369" i="1"/>
  <c r="L4369" i="1"/>
  <c r="D4369" i="1"/>
  <c r="A4369" i="1"/>
  <c r="W4368" i="1"/>
  <c r="V4368" i="1" s="1"/>
  <c r="M4368" i="1"/>
  <c r="L4368" i="1"/>
  <c r="D4368" i="1"/>
  <c r="A4368" i="1"/>
  <c r="W4367" i="1"/>
  <c r="V4367" i="1" s="1"/>
  <c r="M4367" i="1"/>
  <c r="L4367" i="1"/>
  <c r="D4367" i="1"/>
  <c r="A4367" i="1"/>
  <c r="W4366" i="1"/>
  <c r="V4366" i="1"/>
  <c r="Q4366" i="1"/>
  <c r="O4366" i="1"/>
  <c r="N4366" i="1"/>
  <c r="M4366" i="1"/>
  <c r="P4366" i="1" s="1"/>
  <c r="L4366" i="1"/>
  <c r="D4366" i="1"/>
  <c r="A4366" i="1"/>
  <c r="W4365" i="1"/>
  <c r="V4365" i="1" s="1"/>
  <c r="Q4365" i="1"/>
  <c r="P4365" i="1"/>
  <c r="O4365" i="1"/>
  <c r="N4365" i="1"/>
  <c r="M4365" i="1"/>
  <c r="L4365" i="1"/>
  <c r="D4365" i="1"/>
  <c r="A4365" i="1"/>
  <c r="W4364" i="1"/>
  <c r="V4364" i="1" s="1"/>
  <c r="M4364" i="1"/>
  <c r="L4364" i="1"/>
  <c r="D4364" i="1"/>
  <c r="A4364" i="1"/>
  <c r="W4363" i="1"/>
  <c r="V4363" i="1" s="1"/>
  <c r="M4363" i="1"/>
  <c r="L4363" i="1"/>
  <c r="D4363" i="1"/>
  <c r="A4363" i="1"/>
  <c r="W4362" i="1"/>
  <c r="V4362" i="1"/>
  <c r="Q4362" i="1"/>
  <c r="O4362" i="1"/>
  <c r="N4362" i="1"/>
  <c r="M4362" i="1"/>
  <c r="P4362" i="1" s="1"/>
  <c r="L4362" i="1"/>
  <c r="D4362" i="1"/>
  <c r="A4362" i="1"/>
  <c r="W4361" i="1"/>
  <c r="V4361" i="1" s="1"/>
  <c r="Q4361" i="1"/>
  <c r="P4361" i="1"/>
  <c r="O4361" i="1"/>
  <c r="N4361" i="1"/>
  <c r="M4361" i="1"/>
  <c r="L4361" i="1"/>
  <c r="D4361" i="1"/>
  <c r="A4361" i="1"/>
  <c r="W4360" i="1"/>
  <c r="V4360" i="1" s="1"/>
  <c r="M4360" i="1"/>
  <c r="L4360" i="1"/>
  <c r="D4360" i="1"/>
  <c r="A4360" i="1"/>
  <c r="W4359" i="1"/>
  <c r="V4359" i="1" s="1"/>
  <c r="M4359" i="1"/>
  <c r="L4359" i="1"/>
  <c r="D4359" i="1"/>
  <c r="A4359" i="1"/>
  <c r="W4358" i="1"/>
  <c r="V4358" i="1"/>
  <c r="O4358" i="1"/>
  <c r="Q4358" i="1" s="1"/>
  <c r="N4358" i="1"/>
  <c r="M4358" i="1"/>
  <c r="P4358" i="1" s="1"/>
  <c r="L4358" i="1"/>
  <c r="D4358" i="1"/>
  <c r="A4358" i="1"/>
  <c r="W4357" i="1"/>
  <c r="V4357" i="1" s="1"/>
  <c r="Q4357" i="1"/>
  <c r="P4357" i="1"/>
  <c r="O4357" i="1"/>
  <c r="N4357" i="1"/>
  <c r="M4357" i="1"/>
  <c r="L4357" i="1"/>
  <c r="D4357" i="1"/>
  <c r="A4357" i="1"/>
  <c r="W4356" i="1"/>
  <c r="V4356" i="1" s="1"/>
  <c r="M4356" i="1"/>
  <c r="L4356" i="1"/>
  <c r="D4356" i="1"/>
  <c r="A4356" i="1"/>
  <c r="W4355" i="1"/>
  <c r="V4355" i="1" s="1"/>
  <c r="M4355" i="1"/>
  <c r="L4355" i="1"/>
  <c r="D4355" i="1"/>
  <c r="A4355" i="1"/>
  <c r="W4354" i="1"/>
  <c r="V4354" i="1"/>
  <c r="O4354" i="1"/>
  <c r="Q4354" i="1" s="1"/>
  <c r="N4354" i="1"/>
  <c r="M4354" i="1"/>
  <c r="P4354" i="1" s="1"/>
  <c r="L4354" i="1"/>
  <c r="D4354" i="1"/>
  <c r="A4354" i="1"/>
  <c r="W4353" i="1"/>
  <c r="V4353" i="1" s="1"/>
  <c r="Q4353" i="1"/>
  <c r="P4353" i="1"/>
  <c r="O4353" i="1"/>
  <c r="N4353" i="1"/>
  <c r="M4353" i="1"/>
  <c r="L4353" i="1"/>
  <c r="D4353" i="1"/>
  <c r="A4353" i="1"/>
  <c r="W4352" i="1"/>
  <c r="V4352" i="1" s="1"/>
  <c r="M4352" i="1"/>
  <c r="L4352" i="1"/>
  <c r="D4352" i="1"/>
  <c r="A4352" i="1"/>
  <c r="W4351" i="1"/>
  <c r="V4351" i="1" s="1"/>
  <c r="M4351" i="1"/>
  <c r="L4351" i="1"/>
  <c r="D4351" i="1"/>
  <c r="A4351" i="1"/>
  <c r="W4350" i="1"/>
  <c r="V4350" i="1"/>
  <c r="O4350" i="1"/>
  <c r="Q4350" i="1" s="1"/>
  <c r="N4350" i="1"/>
  <c r="M4350" i="1"/>
  <c r="P4350" i="1" s="1"/>
  <c r="L4350" i="1"/>
  <c r="D4350" i="1"/>
  <c r="A4350" i="1"/>
  <c r="W4349" i="1"/>
  <c r="V4349" i="1" s="1"/>
  <c r="Q4349" i="1"/>
  <c r="P4349" i="1"/>
  <c r="O4349" i="1"/>
  <c r="N4349" i="1"/>
  <c r="M4349" i="1"/>
  <c r="L4349" i="1"/>
  <c r="D4349" i="1"/>
  <c r="A4349" i="1"/>
  <c r="W4348" i="1"/>
  <c r="V4348" i="1" s="1"/>
  <c r="M4348" i="1"/>
  <c r="L4348" i="1"/>
  <c r="D4348" i="1"/>
  <c r="A4348" i="1"/>
  <c r="W4347" i="1"/>
  <c r="V4347" i="1" s="1"/>
  <c r="M4347" i="1"/>
  <c r="L4347" i="1"/>
  <c r="D4347" i="1"/>
  <c r="A4347" i="1"/>
  <c r="W4346" i="1"/>
  <c r="V4346" i="1"/>
  <c r="Q4346" i="1"/>
  <c r="O4346" i="1"/>
  <c r="N4346" i="1"/>
  <c r="M4346" i="1"/>
  <c r="P4346" i="1" s="1"/>
  <c r="L4346" i="1"/>
  <c r="D4346" i="1"/>
  <c r="A4346" i="1"/>
  <c r="W4345" i="1"/>
  <c r="V4345" i="1" s="1"/>
  <c r="Q4345" i="1"/>
  <c r="P4345" i="1"/>
  <c r="O4345" i="1"/>
  <c r="N4345" i="1"/>
  <c r="M4345" i="1"/>
  <c r="L4345" i="1"/>
  <c r="D4345" i="1"/>
  <c r="A4345" i="1"/>
  <c r="W4344" i="1"/>
  <c r="V4344" i="1" s="1"/>
  <c r="M4344" i="1"/>
  <c r="L4344" i="1"/>
  <c r="D4344" i="1"/>
  <c r="A4344" i="1"/>
  <c r="W4343" i="1"/>
  <c r="V4343" i="1" s="1"/>
  <c r="M4343" i="1"/>
  <c r="L4343" i="1"/>
  <c r="D4343" i="1"/>
  <c r="A4343" i="1"/>
  <c r="W4342" i="1"/>
  <c r="V4342" i="1"/>
  <c r="O4342" i="1"/>
  <c r="Q4342" i="1" s="1"/>
  <c r="N4342" i="1"/>
  <c r="M4342" i="1"/>
  <c r="P4342" i="1" s="1"/>
  <c r="L4342" i="1"/>
  <c r="D4342" i="1"/>
  <c r="A4342" i="1"/>
  <c r="W4341" i="1"/>
  <c r="V4341" i="1" s="1"/>
  <c r="Q4341" i="1"/>
  <c r="P4341" i="1"/>
  <c r="O4341" i="1"/>
  <c r="N4341" i="1"/>
  <c r="M4341" i="1"/>
  <c r="L4341" i="1"/>
  <c r="D4341" i="1"/>
  <c r="A4341" i="1"/>
  <c r="W4340" i="1"/>
  <c r="V4340" i="1" s="1"/>
  <c r="M4340" i="1"/>
  <c r="L4340" i="1"/>
  <c r="D4340" i="1"/>
  <c r="A4340" i="1"/>
  <c r="W4339" i="1"/>
  <c r="V4339" i="1" s="1"/>
  <c r="M4339" i="1"/>
  <c r="L4339" i="1"/>
  <c r="D4339" i="1"/>
  <c r="A4339" i="1"/>
  <c r="W4338" i="1"/>
  <c r="V4338" i="1"/>
  <c r="Q4338" i="1"/>
  <c r="O4338" i="1"/>
  <c r="N4338" i="1"/>
  <c r="M4338" i="1"/>
  <c r="P4338" i="1" s="1"/>
  <c r="L4338" i="1"/>
  <c r="D4338" i="1"/>
  <c r="A4338" i="1"/>
  <c r="W4337" i="1"/>
  <c r="V4337" i="1" s="1"/>
  <c r="Q4337" i="1"/>
  <c r="P4337" i="1"/>
  <c r="O4337" i="1"/>
  <c r="N4337" i="1"/>
  <c r="M4337" i="1"/>
  <c r="L4337" i="1"/>
  <c r="D4337" i="1"/>
  <c r="A4337" i="1"/>
  <c r="W4336" i="1"/>
  <c r="V4336" i="1" s="1"/>
  <c r="M4336" i="1"/>
  <c r="L4336" i="1"/>
  <c r="D4336" i="1"/>
  <c r="A4336" i="1"/>
  <c r="W4335" i="1"/>
  <c r="V4335" i="1" s="1"/>
  <c r="M4335" i="1"/>
  <c r="L4335" i="1"/>
  <c r="D4335" i="1"/>
  <c r="A4335" i="1"/>
  <c r="W4334" i="1"/>
  <c r="V4334" i="1"/>
  <c r="Q4334" i="1"/>
  <c r="O4334" i="1"/>
  <c r="N4334" i="1"/>
  <c r="M4334" i="1"/>
  <c r="P4334" i="1" s="1"/>
  <c r="L4334" i="1"/>
  <c r="D4334" i="1"/>
  <c r="A4334" i="1"/>
  <c r="W4333" i="1"/>
  <c r="V4333" i="1" s="1"/>
  <c r="Q4333" i="1"/>
  <c r="P4333" i="1"/>
  <c r="O4333" i="1"/>
  <c r="N4333" i="1"/>
  <c r="M4333" i="1"/>
  <c r="L4333" i="1"/>
  <c r="D4333" i="1"/>
  <c r="A4333" i="1"/>
  <c r="W4332" i="1"/>
  <c r="V4332" i="1" s="1"/>
  <c r="M4332" i="1"/>
  <c r="L4332" i="1"/>
  <c r="D4332" i="1"/>
  <c r="A4332" i="1"/>
  <c r="W4331" i="1"/>
  <c r="V4331" i="1" s="1"/>
  <c r="M4331" i="1"/>
  <c r="L4331" i="1"/>
  <c r="D4331" i="1"/>
  <c r="A4331" i="1"/>
  <c r="W4330" i="1"/>
  <c r="V4330" i="1"/>
  <c r="Q4330" i="1"/>
  <c r="O4330" i="1"/>
  <c r="N4330" i="1"/>
  <c r="M4330" i="1"/>
  <c r="P4330" i="1" s="1"/>
  <c r="L4330" i="1"/>
  <c r="D4330" i="1"/>
  <c r="A4330" i="1"/>
  <c r="W4329" i="1"/>
  <c r="V4329" i="1" s="1"/>
  <c r="Q4329" i="1"/>
  <c r="P4329" i="1"/>
  <c r="O4329" i="1"/>
  <c r="N4329" i="1"/>
  <c r="M4329" i="1"/>
  <c r="L4329" i="1"/>
  <c r="D4329" i="1"/>
  <c r="A4329" i="1"/>
  <c r="W4328" i="1"/>
  <c r="V4328" i="1" s="1"/>
  <c r="M4328" i="1"/>
  <c r="L4328" i="1"/>
  <c r="D4328" i="1"/>
  <c r="A4328" i="1"/>
  <c r="W4327" i="1"/>
  <c r="V4327" i="1" s="1"/>
  <c r="M4327" i="1"/>
  <c r="L4327" i="1"/>
  <c r="D4327" i="1"/>
  <c r="A4327" i="1"/>
  <c r="W4326" i="1"/>
  <c r="V4326" i="1"/>
  <c r="O4326" i="1"/>
  <c r="Q4326" i="1" s="1"/>
  <c r="N4326" i="1"/>
  <c r="M4326" i="1"/>
  <c r="P4326" i="1" s="1"/>
  <c r="L4326" i="1"/>
  <c r="D4326" i="1"/>
  <c r="A4326" i="1"/>
  <c r="W4325" i="1"/>
  <c r="V4325" i="1" s="1"/>
  <c r="Q4325" i="1"/>
  <c r="P4325" i="1"/>
  <c r="O4325" i="1"/>
  <c r="N4325" i="1"/>
  <c r="M4325" i="1"/>
  <c r="L4325" i="1"/>
  <c r="D4325" i="1"/>
  <c r="A4325" i="1"/>
  <c r="W4324" i="1"/>
  <c r="V4324" i="1" s="1"/>
  <c r="M4324" i="1"/>
  <c r="L4324" i="1"/>
  <c r="D4324" i="1"/>
  <c r="A4324" i="1"/>
  <c r="W4323" i="1"/>
  <c r="V4323" i="1" s="1"/>
  <c r="M4323" i="1"/>
  <c r="L4323" i="1"/>
  <c r="D4323" i="1"/>
  <c r="A4323" i="1"/>
  <c r="W4322" i="1"/>
  <c r="V4322" i="1" s="1"/>
  <c r="O4322" i="1"/>
  <c r="Q4322" i="1" s="1"/>
  <c r="N4322" i="1"/>
  <c r="M4322" i="1"/>
  <c r="P4322" i="1" s="1"/>
  <c r="L4322" i="1"/>
  <c r="D4322" i="1"/>
  <c r="A4322" i="1"/>
  <c r="W4321" i="1"/>
  <c r="V4321" i="1" s="1"/>
  <c r="Q4321" i="1"/>
  <c r="P4321" i="1"/>
  <c r="O4321" i="1"/>
  <c r="N4321" i="1"/>
  <c r="M4321" i="1"/>
  <c r="L4321" i="1"/>
  <c r="D4321" i="1"/>
  <c r="A4321" i="1"/>
  <c r="W4320" i="1"/>
  <c r="V4320" i="1" s="1"/>
  <c r="M4320" i="1"/>
  <c r="L4320" i="1"/>
  <c r="D4320" i="1"/>
  <c r="A4320" i="1"/>
  <c r="W4319" i="1"/>
  <c r="V4319" i="1" s="1"/>
  <c r="M4319" i="1"/>
  <c r="L4319" i="1"/>
  <c r="D4319" i="1"/>
  <c r="A4319" i="1"/>
  <c r="W4318" i="1"/>
  <c r="V4318" i="1" s="1"/>
  <c r="O4318" i="1"/>
  <c r="Q4318" i="1" s="1"/>
  <c r="N4318" i="1"/>
  <c r="M4318" i="1"/>
  <c r="P4318" i="1" s="1"/>
  <c r="L4318" i="1"/>
  <c r="D4318" i="1"/>
  <c r="A4318" i="1"/>
  <c r="W4317" i="1"/>
  <c r="V4317" i="1" s="1"/>
  <c r="Q4317" i="1"/>
  <c r="P4317" i="1"/>
  <c r="O4317" i="1"/>
  <c r="N4317" i="1"/>
  <c r="M4317" i="1"/>
  <c r="L4317" i="1"/>
  <c r="D4317" i="1"/>
  <c r="A4317" i="1"/>
  <c r="W4316" i="1"/>
  <c r="V4316" i="1" s="1"/>
  <c r="M4316" i="1"/>
  <c r="L4316" i="1"/>
  <c r="D4316" i="1"/>
  <c r="A4316" i="1"/>
  <c r="W4315" i="1"/>
  <c r="V4315" i="1" s="1"/>
  <c r="M4315" i="1"/>
  <c r="L4315" i="1"/>
  <c r="D4315" i="1"/>
  <c r="A4315" i="1"/>
  <c r="W4314" i="1"/>
  <c r="V4314" i="1" s="1"/>
  <c r="O4314" i="1"/>
  <c r="Q4314" i="1" s="1"/>
  <c r="N4314" i="1"/>
  <c r="M4314" i="1"/>
  <c r="P4314" i="1" s="1"/>
  <c r="L4314" i="1"/>
  <c r="D4314" i="1"/>
  <c r="A4314" i="1"/>
  <c r="W4313" i="1"/>
  <c r="V4313" i="1" s="1"/>
  <c r="Q4313" i="1"/>
  <c r="P4313" i="1"/>
  <c r="O4313" i="1"/>
  <c r="N4313" i="1"/>
  <c r="M4313" i="1"/>
  <c r="L4313" i="1"/>
  <c r="D4313" i="1"/>
  <c r="A4313" i="1"/>
  <c r="W4312" i="1"/>
  <c r="V4312" i="1" s="1"/>
  <c r="M4312" i="1"/>
  <c r="L4312" i="1"/>
  <c r="D4312" i="1"/>
  <c r="A4312" i="1"/>
  <c r="W4311" i="1"/>
  <c r="V4311" i="1" s="1"/>
  <c r="M4311" i="1"/>
  <c r="L4311" i="1"/>
  <c r="D4311" i="1"/>
  <c r="A4311" i="1"/>
  <c r="W4310" i="1"/>
  <c r="V4310" i="1" s="1"/>
  <c r="O4310" i="1"/>
  <c r="Q4310" i="1" s="1"/>
  <c r="N4310" i="1"/>
  <c r="M4310" i="1"/>
  <c r="P4310" i="1" s="1"/>
  <c r="L4310" i="1"/>
  <c r="D4310" i="1"/>
  <c r="A4310" i="1"/>
  <c r="W4309" i="1"/>
  <c r="V4309" i="1" s="1"/>
  <c r="Q4309" i="1"/>
  <c r="P4309" i="1"/>
  <c r="O4309" i="1"/>
  <c r="N4309" i="1"/>
  <c r="M4309" i="1"/>
  <c r="L4309" i="1"/>
  <c r="D4309" i="1"/>
  <c r="A4309" i="1"/>
  <c r="W4308" i="1"/>
  <c r="V4308" i="1" s="1"/>
  <c r="M4308" i="1"/>
  <c r="L4308" i="1"/>
  <c r="D4308" i="1"/>
  <c r="A4308" i="1"/>
  <c r="W4307" i="1"/>
  <c r="V4307" i="1" s="1"/>
  <c r="M4307" i="1"/>
  <c r="L4307" i="1"/>
  <c r="D4307" i="1"/>
  <c r="A4307" i="1"/>
  <c r="W4306" i="1"/>
  <c r="V4306" i="1" s="1"/>
  <c r="O4306" i="1"/>
  <c r="Q4306" i="1" s="1"/>
  <c r="N4306" i="1"/>
  <c r="M4306" i="1"/>
  <c r="P4306" i="1" s="1"/>
  <c r="L4306" i="1"/>
  <c r="D4306" i="1"/>
  <c r="A4306" i="1"/>
  <c r="W4305" i="1"/>
  <c r="V4305" i="1" s="1"/>
  <c r="Q4305" i="1"/>
  <c r="P4305" i="1"/>
  <c r="O4305" i="1"/>
  <c r="N4305" i="1"/>
  <c r="M4305" i="1"/>
  <c r="L4305" i="1"/>
  <c r="D4305" i="1"/>
  <c r="A4305" i="1"/>
  <c r="W4304" i="1"/>
  <c r="V4304" i="1" s="1"/>
  <c r="M4304" i="1"/>
  <c r="L4304" i="1"/>
  <c r="D4304" i="1"/>
  <c r="A4304" i="1"/>
  <c r="W4303" i="1"/>
  <c r="V4303" i="1" s="1"/>
  <c r="M4303" i="1"/>
  <c r="L4303" i="1"/>
  <c r="D4303" i="1"/>
  <c r="A4303" i="1"/>
  <c r="W4302" i="1"/>
  <c r="V4302" i="1" s="1"/>
  <c r="O4302" i="1"/>
  <c r="Q4302" i="1" s="1"/>
  <c r="N4302" i="1"/>
  <c r="M4302" i="1"/>
  <c r="P4302" i="1" s="1"/>
  <c r="L4302" i="1"/>
  <c r="D4302" i="1"/>
  <c r="A4302" i="1"/>
  <c r="W4301" i="1"/>
  <c r="V4301" i="1" s="1"/>
  <c r="P4301" i="1"/>
  <c r="M4301" i="1"/>
  <c r="N4301" i="1" s="1"/>
  <c r="O4301" i="1" s="1"/>
  <c r="Q4301" i="1" s="1"/>
  <c r="L4301" i="1"/>
  <c r="D4301" i="1"/>
  <c r="A4301" i="1"/>
  <c r="W4300" i="1"/>
  <c r="V4300" i="1" s="1"/>
  <c r="M4300" i="1"/>
  <c r="L4300" i="1"/>
  <c r="D4300" i="1"/>
  <c r="A4300" i="1"/>
  <c r="W4299" i="1"/>
  <c r="V4299" i="1" s="1"/>
  <c r="M4299" i="1"/>
  <c r="L4299" i="1"/>
  <c r="D4299" i="1"/>
  <c r="A4299" i="1"/>
  <c r="W4298" i="1"/>
  <c r="V4298" i="1" s="1"/>
  <c r="O4298" i="1"/>
  <c r="Q4298" i="1" s="1"/>
  <c r="N4298" i="1"/>
  <c r="M4298" i="1"/>
  <c r="P4298" i="1" s="1"/>
  <c r="L4298" i="1"/>
  <c r="D4298" i="1"/>
  <c r="A4298" i="1"/>
  <c r="W4297" i="1"/>
  <c r="V4297" i="1" s="1"/>
  <c r="Q4297" i="1"/>
  <c r="P4297" i="1"/>
  <c r="M4297" i="1"/>
  <c r="N4297" i="1" s="1"/>
  <c r="O4297" i="1" s="1"/>
  <c r="L4297" i="1"/>
  <c r="D4297" i="1"/>
  <c r="A4297" i="1"/>
  <c r="W4296" i="1"/>
  <c r="V4296" i="1"/>
  <c r="M4296" i="1"/>
  <c r="L4296" i="1"/>
  <c r="D4296" i="1"/>
  <c r="A4296" i="1"/>
  <c r="W4295" i="1"/>
  <c r="V4295" i="1" s="1"/>
  <c r="M4295" i="1"/>
  <c r="L4295" i="1"/>
  <c r="D4295" i="1"/>
  <c r="A4295" i="1"/>
  <c r="W4294" i="1"/>
  <c r="V4294" i="1" s="1"/>
  <c r="O4294" i="1"/>
  <c r="Q4294" i="1" s="1"/>
  <c r="N4294" i="1"/>
  <c r="M4294" i="1"/>
  <c r="P4294" i="1" s="1"/>
  <c r="L4294" i="1"/>
  <c r="D4294" i="1"/>
  <c r="A4294" i="1"/>
  <c r="W4293" i="1"/>
  <c r="V4293" i="1" s="1"/>
  <c r="P4293" i="1"/>
  <c r="M4293" i="1"/>
  <c r="N4293" i="1" s="1"/>
  <c r="O4293" i="1" s="1"/>
  <c r="Q4293" i="1" s="1"/>
  <c r="L4293" i="1"/>
  <c r="D4293" i="1"/>
  <c r="A4293" i="1"/>
  <c r="W4292" i="1"/>
  <c r="V4292" i="1" s="1"/>
  <c r="M4292" i="1"/>
  <c r="L4292" i="1"/>
  <c r="D4292" i="1"/>
  <c r="A4292" i="1"/>
  <c r="W4291" i="1"/>
  <c r="V4291" i="1" s="1"/>
  <c r="M4291" i="1"/>
  <c r="L4291" i="1"/>
  <c r="D4291" i="1"/>
  <c r="A4291" i="1"/>
  <c r="W4290" i="1"/>
  <c r="V4290" i="1" s="1"/>
  <c r="O4290" i="1"/>
  <c r="Q4290" i="1" s="1"/>
  <c r="N4290" i="1"/>
  <c r="M4290" i="1"/>
  <c r="P4290" i="1" s="1"/>
  <c r="L4290" i="1"/>
  <c r="D4290" i="1"/>
  <c r="A4290" i="1"/>
  <c r="W4289" i="1"/>
  <c r="V4289" i="1" s="1"/>
  <c r="P4289" i="1"/>
  <c r="M4289" i="1"/>
  <c r="N4289" i="1" s="1"/>
  <c r="O4289" i="1" s="1"/>
  <c r="Q4289" i="1" s="1"/>
  <c r="L4289" i="1"/>
  <c r="D4289" i="1"/>
  <c r="A4289" i="1"/>
  <c r="W4288" i="1"/>
  <c r="V4288" i="1" s="1"/>
  <c r="M4288" i="1"/>
  <c r="L4288" i="1"/>
  <c r="D4288" i="1"/>
  <c r="A4288" i="1"/>
  <c r="W4287" i="1"/>
  <c r="V4287" i="1" s="1"/>
  <c r="M4287" i="1"/>
  <c r="L4287" i="1"/>
  <c r="D4287" i="1"/>
  <c r="A4287" i="1"/>
  <c r="W4286" i="1"/>
  <c r="V4286" i="1" s="1"/>
  <c r="N4286" i="1"/>
  <c r="O4286" i="1" s="1"/>
  <c r="Q4286" i="1" s="1"/>
  <c r="M4286" i="1"/>
  <c r="P4286" i="1" s="1"/>
  <c r="L4286" i="1"/>
  <c r="D4286" i="1"/>
  <c r="A4286" i="1"/>
  <c r="W4285" i="1"/>
  <c r="V4285" i="1" s="1"/>
  <c r="Q4285" i="1"/>
  <c r="P4285" i="1"/>
  <c r="M4285" i="1"/>
  <c r="N4285" i="1" s="1"/>
  <c r="O4285" i="1" s="1"/>
  <c r="L4285" i="1"/>
  <c r="D4285" i="1"/>
  <c r="A4285" i="1"/>
  <c r="W4284" i="1"/>
  <c r="V4284" i="1" s="1"/>
  <c r="M4284" i="1"/>
  <c r="L4284" i="1"/>
  <c r="D4284" i="1"/>
  <c r="A4284" i="1"/>
  <c r="W4283" i="1"/>
  <c r="V4283" i="1" s="1"/>
  <c r="M4283" i="1"/>
  <c r="L4283" i="1"/>
  <c r="D4283" i="1"/>
  <c r="A4283" i="1"/>
  <c r="W4282" i="1"/>
  <c r="V4282" i="1" s="1"/>
  <c r="Q4282" i="1"/>
  <c r="O4282" i="1"/>
  <c r="N4282" i="1"/>
  <c r="M4282" i="1"/>
  <c r="P4282" i="1" s="1"/>
  <c r="L4282" i="1"/>
  <c r="D4282" i="1"/>
  <c r="A4282" i="1"/>
  <c r="W4281" i="1"/>
  <c r="V4281" i="1" s="1"/>
  <c r="Q4281" i="1"/>
  <c r="P4281" i="1"/>
  <c r="M4281" i="1"/>
  <c r="N4281" i="1" s="1"/>
  <c r="O4281" i="1" s="1"/>
  <c r="L4281" i="1"/>
  <c r="D4281" i="1"/>
  <c r="A4281" i="1"/>
  <c r="W4280" i="1"/>
  <c r="V4280" i="1"/>
  <c r="M4280" i="1"/>
  <c r="L4280" i="1"/>
  <c r="D4280" i="1"/>
  <c r="A4280" i="1"/>
  <c r="W4279" i="1"/>
  <c r="V4279" i="1" s="1"/>
  <c r="M4279" i="1"/>
  <c r="L4279" i="1"/>
  <c r="D4279" i="1"/>
  <c r="A4279" i="1"/>
  <c r="W4278" i="1"/>
  <c r="V4278" i="1" s="1"/>
  <c r="N4278" i="1"/>
  <c r="O4278" i="1" s="1"/>
  <c r="Q4278" i="1" s="1"/>
  <c r="M4278" i="1"/>
  <c r="P4278" i="1" s="1"/>
  <c r="L4278" i="1"/>
  <c r="D4278" i="1"/>
  <c r="A4278" i="1"/>
  <c r="W4277" i="1"/>
  <c r="V4277" i="1" s="1"/>
  <c r="Q4277" i="1"/>
  <c r="P4277" i="1"/>
  <c r="M4277" i="1"/>
  <c r="N4277" i="1" s="1"/>
  <c r="O4277" i="1" s="1"/>
  <c r="L4277" i="1"/>
  <c r="D4277" i="1"/>
  <c r="A4277" i="1"/>
  <c r="W4276" i="1"/>
  <c r="V4276" i="1" s="1"/>
  <c r="M4276" i="1"/>
  <c r="L4276" i="1"/>
  <c r="D4276" i="1"/>
  <c r="A4276" i="1"/>
  <c r="W4275" i="1"/>
  <c r="V4275" i="1" s="1"/>
  <c r="M4275" i="1"/>
  <c r="L4275" i="1"/>
  <c r="D4275" i="1"/>
  <c r="A4275" i="1"/>
  <c r="W4274" i="1"/>
  <c r="V4274" i="1" s="1"/>
  <c r="N4274" i="1"/>
  <c r="O4274" i="1" s="1"/>
  <c r="Q4274" i="1" s="1"/>
  <c r="M4274" i="1"/>
  <c r="P4274" i="1" s="1"/>
  <c r="L4274" i="1"/>
  <c r="D4274" i="1"/>
  <c r="A4274" i="1"/>
  <c r="W4273" i="1"/>
  <c r="V4273" i="1" s="1"/>
  <c r="P4273" i="1"/>
  <c r="O4273" i="1"/>
  <c r="Q4273" i="1" s="1"/>
  <c r="M4273" i="1"/>
  <c r="N4273" i="1" s="1"/>
  <c r="L4273" i="1"/>
  <c r="D4273" i="1"/>
  <c r="A4273" i="1"/>
  <c r="W4272" i="1"/>
  <c r="V4272" i="1" s="1"/>
  <c r="M4272" i="1"/>
  <c r="L4272" i="1"/>
  <c r="D4272" i="1"/>
  <c r="A4272" i="1"/>
  <c r="W4271" i="1"/>
  <c r="V4271" i="1" s="1"/>
  <c r="M4271" i="1"/>
  <c r="L4271" i="1"/>
  <c r="D4271" i="1"/>
  <c r="A4271" i="1"/>
  <c r="W4270" i="1"/>
  <c r="V4270" i="1" s="1"/>
  <c r="N4270" i="1"/>
  <c r="O4270" i="1" s="1"/>
  <c r="Q4270" i="1" s="1"/>
  <c r="M4270" i="1"/>
  <c r="P4270" i="1" s="1"/>
  <c r="L4270" i="1"/>
  <c r="D4270" i="1"/>
  <c r="A4270" i="1"/>
  <c r="W4269" i="1"/>
  <c r="V4269" i="1" s="1"/>
  <c r="Q4269" i="1"/>
  <c r="P4269" i="1"/>
  <c r="O4269" i="1"/>
  <c r="M4269" i="1"/>
  <c r="N4269" i="1" s="1"/>
  <c r="L4269" i="1"/>
  <c r="D4269" i="1"/>
  <c r="A4269" i="1"/>
  <c r="W4268" i="1"/>
  <c r="V4268" i="1"/>
  <c r="M4268" i="1"/>
  <c r="L4268" i="1"/>
  <c r="D4268" i="1"/>
  <c r="A4268" i="1"/>
  <c r="W4267" i="1"/>
  <c r="V4267" i="1" s="1"/>
  <c r="M4267" i="1"/>
  <c r="L4267" i="1"/>
  <c r="D4267" i="1"/>
  <c r="A4267" i="1"/>
  <c r="W4266" i="1"/>
  <c r="V4266" i="1" s="1"/>
  <c r="M4266" i="1"/>
  <c r="P4266" i="1" s="1"/>
  <c r="L4266" i="1"/>
  <c r="D4266" i="1"/>
  <c r="A4266" i="1"/>
  <c r="W4265" i="1"/>
  <c r="V4265" i="1" s="1"/>
  <c r="Q4265" i="1"/>
  <c r="P4265" i="1"/>
  <c r="M4265" i="1"/>
  <c r="N4265" i="1" s="1"/>
  <c r="O4265" i="1" s="1"/>
  <c r="L4265" i="1"/>
  <c r="D4265" i="1"/>
  <c r="A4265" i="1"/>
  <c r="W4264" i="1"/>
  <c r="V4264" i="1"/>
  <c r="M4264" i="1"/>
  <c r="L4264" i="1"/>
  <c r="D4264" i="1"/>
  <c r="A4264" i="1"/>
  <c r="W4263" i="1"/>
  <c r="V4263" i="1" s="1"/>
  <c r="M4263" i="1"/>
  <c r="L4263" i="1"/>
  <c r="D4263" i="1"/>
  <c r="A4263" i="1"/>
  <c r="W4262" i="1"/>
  <c r="V4262" i="1" s="1"/>
  <c r="M4262" i="1"/>
  <c r="L4262" i="1"/>
  <c r="D4262" i="1"/>
  <c r="A4262" i="1"/>
  <c r="W4261" i="1"/>
  <c r="V4261" i="1" s="1"/>
  <c r="P4261" i="1"/>
  <c r="M4261" i="1"/>
  <c r="N4261" i="1" s="1"/>
  <c r="O4261" i="1" s="1"/>
  <c r="Q4261" i="1" s="1"/>
  <c r="L4261" i="1"/>
  <c r="D4261" i="1"/>
  <c r="A4261" i="1"/>
  <c r="W4260" i="1"/>
  <c r="V4260" i="1"/>
  <c r="M4260" i="1"/>
  <c r="L4260" i="1"/>
  <c r="D4260" i="1"/>
  <c r="A4260" i="1"/>
  <c r="W4259" i="1"/>
  <c r="V4259" i="1" s="1"/>
  <c r="M4259" i="1"/>
  <c r="L4259" i="1"/>
  <c r="D4259" i="1"/>
  <c r="A4259" i="1"/>
  <c r="W4258" i="1"/>
  <c r="V4258" i="1" s="1"/>
  <c r="M4258" i="1"/>
  <c r="P4258" i="1" s="1"/>
  <c r="L4258" i="1"/>
  <c r="D4258" i="1"/>
  <c r="A4258" i="1"/>
  <c r="W4257" i="1"/>
  <c r="V4257" i="1" s="1"/>
  <c r="P4257" i="1"/>
  <c r="M4257" i="1"/>
  <c r="N4257" i="1" s="1"/>
  <c r="O4257" i="1" s="1"/>
  <c r="Q4257" i="1" s="1"/>
  <c r="L4257" i="1"/>
  <c r="D4257" i="1"/>
  <c r="A4257" i="1"/>
  <c r="W4256" i="1"/>
  <c r="V4256" i="1" s="1"/>
  <c r="M4256" i="1"/>
  <c r="L4256" i="1"/>
  <c r="D4256" i="1"/>
  <c r="A4256" i="1"/>
  <c r="W4255" i="1"/>
  <c r="V4255" i="1" s="1"/>
  <c r="M4255" i="1"/>
  <c r="L4255" i="1"/>
  <c r="D4255" i="1"/>
  <c r="A4255" i="1"/>
  <c r="W4254" i="1"/>
  <c r="V4254" i="1" s="1"/>
  <c r="O4254" i="1"/>
  <c r="Q4254" i="1" s="1"/>
  <c r="N4254" i="1"/>
  <c r="M4254" i="1"/>
  <c r="P4254" i="1" s="1"/>
  <c r="L4254" i="1"/>
  <c r="D4254" i="1"/>
  <c r="A4254" i="1"/>
  <c r="W4253" i="1"/>
  <c r="V4253" i="1" s="1"/>
  <c r="P4253" i="1"/>
  <c r="O4253" i="1"/>
  <c r="Q4253" i="1" s="1"/>
  <c r="M4253" i="1"/>
  <c r="N4253" i="1" s="1"/>
  <c r="L4253" i="1"/>
  <c r="D4253" i="1"/>
  <c r="A4253" i="1"/>
  <c r="W4252" i="1"/>
  <c r="V4252" i="1"/>
  <c r="M4252" i="1"/>
  <c r="L4252" i="1"/>
  <c r="D4252" i="1"/>
  <c r="A4252" i="1"/>
  <c r="W4251" i="1"/>
  <c r="V4251" i="1" s="1"/>
  <c r="M4251" i="1"/>
  <c r="L4251" i="1"/>
  <c r="D4251" i="1"/>
  <c r="A4251" i="1"/>
  <c r="W4250" i="1"/>
  <c r="V4250" i="1" s="1"/>
  <c r="M4250" i="1"/>
  <c r="P4250" i="1" s="1"/>
  <c r="L4250" i="1"/>
  <c r="D4250" i="1"/>
  <c r="A4250" i="1"/>
  <c r="W4249" i="1"/>
  <c r="V4249" i="1" s="1"/>
  <c r="P4249" i="1"/>
  <c r="M4249" i="1"/>
  <c r="N4249" i="1" s="1"/>
  <c r="O4249" i="1" s="1"/>
  <c r="Q4249" i="1" s="1"/>
  <c r="L4249" i="1"/>
  <c r="D4249" i="1"/>
  <c r="A4249" i="1"/>
  <c r="W4248" i="1"/>
  <c r="V4248" i="1" s="1"/>
  <c r="M4248" i="1"/>
  <c r="L4248" i="1"/>
  <c r="D4248" i="1"/>
  <c r="A4248" i="1"/>
  <c r="W4247" i="1"/>
  <c r="V4247" i="1" s="1"/>
  <c r="M4247" i="1"/>
  <c r="L4247" i="1"/>
  <c r="D4247" i="1"/>
  <c r="A4247" i="1"/>
  <c r="W4246" i="1"/>
  <c r="V4246" i="1" s="1"/>
  <c r="N4246" i="1"/>
  <c r="O4246" i="1" s="1"/>
  <c r="Q4246" i="1" s="1"/>
  <c r="M4246" i="1"/>
  <c r="P4246" i="1" s="1"/>
  <c r="L4246" i="1"/>
  <c r="D4246" i="1"/>
  <c r="A4246" i="1"/>
  <c r="W4245" i="1"/>
  <c r="V4245" i="1" s="1"/>
  <c r="Q4245" i="1"/>
  <c r="P4245" i="1"/>
  <c r="O4245" i="1"/>
  <c r="M4245" i="1"/>
  <c r="N4245" i="1" s="1"/>
  <c r="L4245" i="1"/>
  <c r="D4245" i="1"/>
  <c r="A4245" i="1"/>
  <c r="W4244" i="1"/>
  <c r="V4244" i="1" s="1"/>
  <c r="M4244" i="1"/>
  <c r="L4244" i="1"/>
  <c r="D4244" i="1"/>
  <c r="A4244" i="1"/>
  <c r="W4243" i="1"/>
  <c r="V4243" i="1" s="1"/>
  <c r="M4243" i="1"/>
  <c r="L4243" i="1"/>
  <c r="D4243" i="1"/>
  <c r="A4243" i="1"/>
  <c r="W4242" i="1"/>
  <c r="V4242" i="1" s="1"/>
  <c r="N4242" i="1"/>
  <c r="O4242" i="1" s="1"/>
  <c r="Q4242" i="1" s="1"/>
  <c r="M4242" i="1"/>
  <c r="P4242" i="1" s="1"/>
  <c r="L4242" i="1"/>
  <c r="D4242" i="1"/>
  <c r="A4242" i="1"/>
  <c r="W4241" i="1"/>
  <c r="V4241" i="1" s="1"/>
  <c r="P4241" i="1"/>
  <c r="O4241" i="1"/>
  <c r="Q4241" i="1" s="1"/>
  <c r="M4241" i="1"/>
  <c r="N4241" i="1" s="1"/>
  <c r="L4241" i="1"/>
  <c r="D4241" i="1"/>
  <c r="A4241" i="1"/>
  <c r="W4240" i="1"/>
  <c r="V4240" i="1" s="1"/>
  <c r="M4240" i="1"/>
  <c r="L4240" i="1"/>
  <c r="D4240" i="1"/>
  <c r="A4240" i="1"/>
  <c r="W4239" i="1"/>
  <c r="V4239" i="1" s="1"/>
  <c r="M4239" i="1"/>
  <c r="L4239" i="1"/>
  <c r="D4239" i="1"/>
  <c r="A4239" i="1"/>
  <c r="W4238" i="1"/>
  <c r="V4238" i="1" s="1"/>
  <c r="N4238" i="1"/>
  <c r="O4238" i="1" s="1"/>
  <c r="Q4238" i="1" s="1"/>
  <c r="M4238" i="1"/>
  <c r="P4238" i="1" s="1"/>
  <c r="L4238" i="1"/>
  <c r="D4238" i="1"/>
  <c r="A4238" i="1"/>
  <c r="W4237" i="1"/>
  <c r="V4237" i="1" s="1"/>
  <c r="Q4237" i="1"/>
  <c r="P4237" i="1"/>
  <c r="O4237" i="1"/>
  <c r="M4237" i="1"/>
  <c r="N4237" i="1" s="1"/>
  <c r="L4237" i="1"/>
  <c r="D4237" i="1"/>
  <c r="A4237" i="1"/>
  <c r="W4236" i="1"/>
  <c r="V4236" i="1"/>
  <c r="M4236" i="1"/>
  <c r="L4236" i="1"/>
  <c r="D4236" i="1"/>
  <c r="A4236" i="1"/>
  <c r="W4235" i="1"/>
  <c r="V4235" i="1" s="1"/>
  <c r="M4235" i="1"/>
  <c r="L4235" i="1"/>
  <c r="D4235" i="1"/>
  <c r="A4235" i="1"/>
  <c r="W4234" i="1"/>
  <c r="V4234" i="1" s="1"/>
  <c r="M4234" i="1"/>
  <c r="P4234" i="1" s="1"/>
  <c r="L4234" i="1"/>
  <c r="D4234" i="1"/>
  <c r="A4234" i="1"/>
  <c r="W4233" i="1"/>
  <c r="V4233" i="1" s="1"/>
  <c r="P4233" i="1"/>
  <c r="M4233" i="1"/>
  <c r="N4233" i="1" s="1"/>
  <c r="O4233" i="1" s="1"/>
  <c r="Q4233" i="1" s="1"/>
  <c r="L4233" i="1"/>
  <c r="D4233" i="1"/>
  <c r="A4233" i="1"/>
  <c r="W4232" i="1"/>
  <c r="V4232" i="1"/>
  <c r="M4232" i="1"/>
  <c r="L4232" i="1"/>
  <c r="D4232" i="1"/>
  <c r="A4232" i="1"/>
  <c r="W4231" i="1"/>
  <c r="V4231" i="1" s="1"/>
  <c r="M4231" i="1"/>
  <c r="L4231" i="1"/>
  <c r="D4231" i="1"/>
  <c r="A4231" i="1"/>
  <c r="W4230" i="1"/>
  <c r="V4230" i="1" s="1"/>
  <c r="M4230" i="1"/>
  <c r="L4230" i="1"/>
  <c r="D4230" i="1"/>
  <c r="A4230" i="1"/>
  <c r="W4229" i="1"/>
  <c r="V4229" i="1" s="1"/>
  <c r="P4229" i="1"/>
  <c r="M4229" i="1"/>
  <c r="N4229" i="1" s="1"/>
  <c r="O4229" i="1" s="1"/>
  <c r="Q4229" i="1" s="1"/>
  <c r="L4229" i="1"/>
  <c r="D4229" i="1"/>
  <c r="A4229" i="1"/>
  <c r="W4228" i="1"/>
  <c r="V4228" i="1"/>
  <c r="M4228" i="1"/>
  <c r="L4228" i="1"/>
  <c r="D4228" i="1"/>
  <c r="A4228" i="1"/>
  <c r="W4227" i="1"/>
  <c r="V4227" i="1" s="1"/>
  <c r="M4227" i="1"/>
  <c r="L4227" i="1"/>
  <c r="D4227" i="1"/>
  <c r="A4227" i="1"/>
  <c r="W4226" i="1"/>
  <c r="V4226" i="1" s="1"/>
  <c r="M4226" i="1"/>
  <c r="P4226" i="1" s="1"/>
  <c r="L4226" i="1"/>
  <c r="D4226" i="1"/>
  <c r="A4226" i="1"/>
  <c r="W4225" i="1"/>
  <c r="V4225" i="1" s="1"/>
  <c r="P4225" i="1"/>
  <c r="M4225" i="1"/>
  <c r="N4225" i="1" s="1"/>
  <c r="O4225" i="1" s="1"/>
  <c r="Q4225" i="1" s="1"/>
  <c r="L4225" i="1"/>
  <c r="D4225" i="1"/>
  <c r="A4225" i="1"/>
  <c r="W4224" i="1"/>
  <c r="V4224" i="1" s="1"/>
  <c r="M4224" i="1"/>
  <c r="L4224" i="1"/>
  <c r="D4224" i="1"/>
  <c r="A4224" i="1"/>
  <c r="W4223" i="1"/>
  <c r="V4223" i="1" s="1"/>
  <c r="M4223" i="1"/>
  <c r="L4223" i="1"/>
  <c r="D4223" i="1"/>
  <c r="A4223" i="1"/>
  <c r="W4222" i="1"/>
  <c r="V4222" i="1" s="1"/>
  <c r="O4222" i="1"/>
  <c r="Q4222" i="1" s="1"/>
  <c r="N4222" i="1"/>
  <c r="M4222" i="1"/>
  <c r="P4222" i="1" s="1"/>
  <c r="L4222" i="1"/>
  <c r="D4222" i="1"/>
  <c r="A4222" i="1"/>
  <c r="W4221" i="1"/>
  <c r="V4221" i="1" s="1"/>
  <c r="P4221" i="1"/>
  <c r="O4221" i="1"/>
  <c r="Q4221" i="1" s="1"/>
  <c r="M4221" i="1"/>
  <c r="N4221" i="1" s="1"/>
  <c r="L4221" i="1"/>
  <c r="D4221" i="1"/>
  <c r="A4221" i="1"/>
  <c r="W4220" i="1"/>
  <c r="V4220" i="1"/>
  <c r="M4220" i="1"/>
  <c r="L4220" i="1"/>
  <c r="D4220" i="1"/>
  <c r="A4220" i="1"/>
  <c r="W4219" i="1"/>
  <c r="V4219" i="1" s="1"/>
  <c r="M4219" i="1"/>
  <c r="L4219" i="1"/>
  <c r="D4219" i="1"/>
  <c r="A4219" i="1"/>
  <c r="W4218" i="1"/>
  <c r="V4218" i="1" s="1"/>
  <c r="M4218" i="1"/>
  <c r="P4218" i="1" s="1"/>
  <c r="L4218" i="1"/>
  <c r="D4218" i="1"/>
  <c r="A4218" i="1"/>
  <c r="W4217" i="1"/>
  <c r="V4217" i="1" s="1"/>
  <c r="P4217" i="1"/>
  <c r="M4217" i="1"/>
  <c r="N4217" i="1" s="1"/>
  <c r="O4217" i="1" s="1"/>
  <c r="Q4217" i="1" s="1"/>
  <c r="L4217" i="1"/>
  <c r="D4217" i="1"/>
  <c r="A4217" i="1"/>
  <c r="W4216" i="1"/>
  <c r="V4216" i="1" s="1"/>
  <c r="M4216" i="1"/>
  <c r="L4216" i="1"/>
  <c r="D4216" i="1"/>
  <c r="A4216" i="1"/>
  <c r="W4215" i="1"/>
  <c r="V4215" i="1" s="1"/>
  <c r="M4215" i="1"/>
  <c r="L4215" i="1"/>
  <c r="D4215" i="1"/>
  <c r="A4215" i="1"/>
  <c r="W4214" i="1"/>
  <c r="V4214" i="1" s="1"/>
  <c r="N4214" i="1"/>
  <c r="O4214" i="1" s="1"/>
  <c r="Q4214" i="1" s="1"/>
  <c r="M4214" i="1"/>
  <c r="P4214" i="1" s="1"/>
  <c r="L4214" i="1"/>
  <c r="D4214" i="1"/>
  <c r="A4214" i="1"/>
  <c r="W4213" i="1"/>
  <c r="V4213" i="1" s="1"/>
  <c r="Q4213" i="1"/>
  <c r="P4213" i="1"/>
  <c r="O4213" i="1"/>
  <c r="M4213" i="1"/>
  <c r="N4213" i="1" s="1"/>
  <c r="L4213" i="1"/>
  <c r="D4213" i="1"/>
  <c r="A4213" i="1"/>
  <c r="W4212" i="1"/>
  <c r="V4212" i="1" s="1"/>
  <c r="M4212" i="1"/>
  <c r="L4212" i="1"/>
  <c r="D4212" i="1"/>
  <c r="A4212" i="1"/>
  <c r="W4211" i="1"/>
  <c r="V4211" i="1" s="1"/>
  <c r="M4211" i="1"/>
  <c r="L4211" i="1"/>
  <c r="D4211" i="1"/>
  <c r="A4211" i="1"/>
  <c r="W4210" i="1"/>
  <c r="V4210" i="1" s="1"/>
  <c r="N4210" i="1"/>
  <c r="O4210" i="1" s="1"/>
  <c r="Q4210" i="1" s="1"/>
  <c r="M4210" i="1"/>
  <c r="P4210" i="1" s="1"/>
  <c r="L4210" i="1"/>
  <c r="D4210" i="1"/>
  <c r="A4210" i="1"/>
  <c r="W4209" i="1"/>
  <c r="V4209" i="1" s="1"/>
  <c r="O4209" i="1"/>
  <c r="Q4209" i="1" s="1"/>
  <c r="M4209" i="1"/>
  <c r="N4209" i="1" s="1"/>
  <c r="L4209" i="1"/>
  <c r="D4209" i="1"/>
  <c r="A4209" i="1"/>
  <c r="W4208" i="1"/>
  <c r="V4208" i="1" s="1"/>
  <c r="M4208" i="1"/>
  <c r="L4208" i="1"/>
  <c r="D4208" i="1"/>
  <c r="A4208" i="1"/>
  <c r="W4207" i="1"/>
  <c r="V4207" i="1" s="1"/>
  <c r="M4207" i="1"/>
  <c r="L4207" i="1"/>
  <c r="D4207" i="1"/>
  <c r="A4207" i="1"/>
  <c r="W4206" i="1"/>
  <c r="V4206" i="1" s="1"/>
  <c r="M4206" i="1"/>
  <c r="L4206" i="1"/>
  <c r="D4206" i="1"/>
  <c r="A4206" i="1"/>
  <c r="W4205" i="1"/>
  <c r="V4205" i="1" s="1"/>
  <c r="M4205" i="1"/>
  <c r="L4205" i="1"/>
  <c r="D4205" i="1"/>
  <c r="A4205" i="1"/>
  <c r="W4204" i="1"/>
  <c r="V4204" i="1"/>
  <c r="M4204" i="1"/>
  <c r="L4204" i="1"/>
  <c r="D4204" i="1"/>
  <c r="A4204" i="1"/>
  <c r="W4203" i="1"/>
  <c r="V4203" i="1" s="1"/>
  <c r="M4203" i="1"/>
  <c r="L4203" i="1"/>
  <c r="D4203" i="1"/>
  <c r="A4203" i="1"/>
  <c r="W4202" i="1"/>
  <c r="V4202" i="1" s="1"/>
  <c r="M4202" i="1"/>
  <c r="P4202" i="1" s="1"/>
  <c r="L4202" i="1"/>
  <c r="D4202" i="1"/>
  <c r="A4202" i="1"/>
  <c r="W4201" i="1"/>
  <c r="V4201" i="1" s="1"/>
  <c r="P4201" i="1"/>
  <c r="M4201" i="1"/>
  <c r="N4201" i="1" s="1"/>
  <c r="O4201" i="1" s="1"/>
  <c r="Q4201" i="1" s="1"/>
  <c r="L4201" i="1"/>
  <c r="D4201" i="1"/>
  <c r="A4201" i="1"/>
  <c r="W4200" i="1"/>
  <c r="V4200" i="1" s="1"/>
  <c r="M4200" i="1"/>
  <c r="L4200" i="1"/>
  <c r="D4200" i="1"/>
  <c r="A4200" i="1"/>
  <c r="W4199" i="1"/>
  <c r="V4199" i="1" s="1"/>
  <c r="M4199" i="1"/>
  <c r="L4199" i="1"/>
  <c r="D4199" i="1"/>
  <c r="A4199" i="1"/>
  <c r="W4198" i="1"/>
  <c r="V4198" i="1" s="1"/>
  <c r="N4198" i="1"/>
  <c r="O4198" i="1" s="1"/>
  <c r="Q4198" i="1" s="1"/>
  <c r="M4198" i="1"/>
  <c r="P4198" i="1" s="1"/>
  <c r="L4198" i="1"/>
  <c r="D4198" i="1"/>
  <c r="A4198" i="1"/>
  <c r="W4197" i="1"/>
  <c r="V4197" i="1" s="1"/>
  <c r="Q4197" i="1"/>
  <c r="P4197" i="1"/>
  <c r="O4197" i="1"/>
  <c r="M4197" i="1"/>
  <c r="N4197" i="1" s="1"/>
  <c r="L4197" i="1"/>
  <c r="D4197" i="1"/>
  <c r="A4197" i="1"/>
  <c r="W4196" i="1"/>
  <c r="V4196" i="1"/>
  <c r="M4196" i="1"/>
  <c r="L4196" i="1"/>
  <c r="D4196" i="1"/>
  <c r="A4196" i="1"/>
  <c r="W4195" i="1"/>
  <c r="V4195" i="1" s="1"/>
  <c r="M4195" i="1"/>
  <c r="L4195" i="1"/>
  <c r="D4195" i="1"/>
  <c r="A4195" i="1"/>
  <c r="W4194" i="1"/>
  <c r="V4194" i="1" s="1"/>
  <c r="M4194" i="1"/>
  <c r="P4194" i="1" s="1"/>
  <c r="L4194" i="1"/>
  <c r="D4194" i="1"/>
  <c r="A4194" i="1"/>
  <c r="W4193" i="1"/>
  <c r="V4193" i="1" s="1"/>
  <c r="P4193" i="1"/>
  <c r="M4193" i="1"/>
  <c r="N4193" i="1" s="1"/>
  <c r="O4193" i="1" s="1"/>
  <c r="Q4193" i="1" s="1"/>
  <c r="L4193" i="1"/>
  <c r="D4193" i="1"/>
  <c r="A4193" i="1"/>
  <c r="W4192" i="1"/>
  <c r="V4192" i="1" s="1"/>
  <c r="M4192" i="1"/>
  <c r="L4192" i="1"/>
  <c r="D4192" i="1"/>
  <c r="A4192" i="1"/>
  <c r="W4191" i="1"/>
  <c r="V4191" i="1" s="1"/>
  <c r="M4191" i="1"/>
  <c r="L4191" i="1"/>
  <c r="D4191" i="1"/>
  <c r="A4191" i="1"/>
  <c r="W4190" i="1"/>
  <c r="V4190" i="1" s="1"/>
  <c r="N4190" i="1"/>
  <c r="O4190" i="1" s="1"/>
  <c r="Q4190" i="1" s="1"/>
  <c r="M4190" i="1"/>
  <c r="P4190" i="1" s="1"/>
  <c r="L4190" i="1"/>
  <c r="D4190" i="1"/>
  <c r="A4190" i="1"/>
  <c r="W4189" i="1"/>
  <c r="V4189" i="1" s="1"/>
  <c r="Q4189" i="1"/>
  <c r="O4189" i="1"/>
  <c r="M4189" i="1"/>
  <c r="N4189" i="1" s="1"/>
  <c r="L4189" i="1"/>
  <c r="D4189" i="1"/>
  <c r="A4189" i="1"/>
  <c r="W4188" i="1"/>
  <c r="V4188" i="1" s="1"/>
  <c r="M4188" i="1"/>
  <c r="L4188" i="1"/>
  <c r="D4188" i="1"/>
  <c r="A4188" i="1"/>
  <c r="W4187" i="1"/>
  <c r="V4187" i="1" s="1"/>
  <c r="M4187" i="1"/>
  <c r="L4187" i="1"/>
  <c r="D4187" i="1"/>
  <c r="A4187" i="1"/>
  <c r="W4186" i="1"/>
  <c r="V4186" i="1" s="1"/>
  <c r="M4186" i="1"/>
  <c r="P4186" i="1" s="1"/>
  <c r="L4186" i="1"/>
  <c r="D4186" i="1"/>
  <c r="A4186" i="1"/>
  <c r="W4185" i="1"/>
  <c r="V4185" i="1" s="1"/>
  <c r="P4185" i="1"/>
  <c r="M4185" i="1"/>
  <c r="N4185" i="1" s="1"/>
  <c r="O4185" i="1" s="1"/>
  <c r="Q4185" i="1" s="1"/>
  <c r="L4185" i="1"/>
  <c r="D4185" i="1"/>
  <c r="A4185" i="1"/>
  <c r="W4184" i="1"/>
  <c r="V4184" i="1"/>
  <c r="M4184" i="1"/>
  <c r="L4184" i="1"/>
  <c r="D4184" i="1"/>
  <c r="A4184" i="1"/>
  <c r="W4183" i="1"/>
  <c r="V4183" i="1" s="1"/>
  <c r="M4183" i="1"/>
  <c r="L4183" i="1"/>
  <c r="D4183" i="1"/>
  <c r="A4183" i="1"/>
  <c r="W4182" i="1"/>
  <c r="V4182" i="1" s="1"/>
  <c r="O4182" i="1"/>
  <c r="Q4182" i="1" s="1"/>
  <c r="N4182" i="1"/>
  <c r="M4182" i="1"/>
  <c r="P4182" i="1" s="1"/>
  <c r="L4182" i="1"/>
  <c r="D4182" i="1"/>
  <c r="A4182" i="1"/>
  <c r="W4181" i="1"/>
  <c r="V4181" i="1" s="1"/>
  <c r="P4181" i="1"/>
  <c r="O4181" i="1"/>
  <c r="Q4181" i="1" s="1"/>
  <c r="M4181" i="1"/>
  <c r="N4181" i="1" s="1"/>
  <c r="L4181" i="1"/>
  <c r="D4181" i="1"/>
  <c r="A4181" i="1"/>
  <c r="W4180" i="1"/>
  <c r="V4180" i="1"/>
  <c r="M4180" i="1"/>
  <c r="L4180" i="1"/>
  <c r="D4180" i="1"/>
  <c r="A4180" i="1"/>
  <c r="W4179" i="1"/>
  <c r="V4179" i="1" s="1"/>
  <c r="M4179" i="1"/>
  <c r="L4179" i="1"/>
  <c r="D4179" i="1"/>
  <c r="A4179" i="1"/>
  <c r="W4178" i="1"/>
  <c r="V4178" i="1" s="1"/>
  <c r="N4178" i="1"/>
  <c r="O4178" i="1" s="1"/>
  <c r="Q4178" i="1" s="1"/>
  <c r="M4178" i="1"/>
  <c r="P4178" i="1" s="1"/>
  <c r="L4178" i="1"/>
  <c r="D4178" i="1"/>
  <c r="A4178" i="1"/>
  <c r="W4177" i="1"/>
  <c r="V4177" i="1" s="1"/>
  <c r="O4177" i="1"/>
  <c r="Q4177" i="1" s="1"/>
  <c r="M4177" i="1"/>
  <c r="N4177" i="1" s="1"/>
  <c r="L4177" i="1"/>
  <c r="D4177" i="1"/>
  <c r="A4177" i="1"/>
  <c r="W4176" i="1"/>
  <c r="V4176" i="1" s="1"/>
  <c r="M4176" i="1"/>
  <c r="L4176" i="1"/>
  <c r="D4176" i="1"/>
  <c r="A4176" i="1"/>
  <c r="W4175" i="1"/>
  <c r="V4175" i="1" s="1"/>
  <c r="M4175" i="1"/>
  <c r="L4175" i="1"/>
  <c r="D4175" i="1"/>
  <c r="A4175" i="1"/>
  <c r="W4174" i="1"/>
  <c r="V4174" i="1" s="1"/>
  <c r="M4174" i="1"/>
  <c r="L4174" i="1"/>
  <c r="D4174" i="1"/>
  <c r="A4174" i="1"/>
  <c r="W4173" i="1"/>
  <c r="V4173" i="1" s="1"/>
  <c r="M4173" i="1"/>
  <c r="L4173" i="1"/>
  <c r="D4173" i="1"/>
  <c r="A4173" i="1"/>
  <c r="W4172" i="1"/>
  <c r="V4172" i="1"/>
  <c r="M4172" i="1"/>
  <c r="L4172" i="1"/>
  <c r="D4172" i="1"/>
  <c r="A4172" i="1"/>
  <c r="W4171" i="1"/>
  <c r="V4171" i="1" s="1"/>
  <c r="M4171" i="1"/>
  <c r="L4171" i="1"/>
  <c r="D4171" i="1"/>
  <c r="A4171" i="1"/>
  <c r="W4170" i="1"/>
  <c r="V4170" i="1" s="1"/>
  <c r="M4170" i="1"/>
  <c r="P4170" i="1" s="1"/>
  <c r="L4170" i="1"/>
  <c r="D4170" i="1"/>
  <c r="A4170" i="1"/>
  <c r="W4169" i="1"/>
  <c r="V4169" i="1" s="1"/>
  <c r="P4169" i="1"/>
  <c r="M4169" i="1"/>
  <c r="N4169" i="1" s="1"/>
  <c r="O4169" i="1" s="1"/>
  <c r="Q4169" i="1" s="1"/>
  <c r="L4169" i="1"/>
  <c r="D4169" i="1"/>
  <c r="A4169" i="1"/>
  <c r="W4168" i="1"/>
  <c r="V4168" i="1" s="1"/>
  <c r="M4168" i="1"/>
  <c r="L4168" i="1"/>
  <c r="D4168" i="1"/>
  <c r="A4168" i="1"/>
  <c r="W4167" i="1"/>
  <c r="V4167" i="1" s="1"/>
  <c r="M4167" i="1"/>
  <c r="L4167" i="1"/>
  <c r="D4167" i="1"/>
  <c r="A4167" i="1"/>
  <c r="W4166" i="1"/>
  <c r="V4166" i="1" s="1"/>
  <c r="N4166" i="1"/>
  <c r="O4166" i="1" s="1"/>
  <c r="Q4166" i="1" s="1"/>
  <c r="M4166" i="1"/>
  <c r="P4166" i="1" s="1"/>
  <c r="L4166" i="1"/>
  <c r="D4166" i="1"/>
  <c r="A4166" i="1"/>
  <c r="W4165" i="1"/>
  <c r="V4165" i="1" s="1"/>
  <c r="Q4165" i="1"/>
  <c r="P4165" i="1"/>
  <c r="O4165" i="1"/>
  <c r="M4165" i="1"/>
  <c r="N4165" i="1" s="1"/>
  <c r="L4165" i="1"/>
  <c r="D4165" i="1"/>
  <c r="A4165" i="1"/>
  <c r="W4164" i="1"/>
  <c r="V4164" i="1"/>
  <c r="M4164" i="1"/>
  <c r="L4164" i="1"/>
  <c r="D4164" i="1"/>
  <c r="A4164" i="1"/>
  <c r="W4163" i="1"/>
  <c r="V4163" i="1" s="1"/>
  <c r="M4163" i="1"/>
  <c r="L4163" i="1"/>
  <c r="D4163" i="1"/>
  <c r="A4163" i="1"/>
  <c r="W4162" i="1"/>
  <c r="V4162" i="1" s="1"/>
  <c r="M4162" i="1"/>
  <c r="P4162" i="1" s="1"/>
  <c r="L4162" i="1"/>
  <c r="D4162" i="1"/>
  <c r="A4162" i="1"/>
  <c r="W4161" i="1"/>
  <c r="V4161" i="1" s="1"/>
  <c r="P4161" i="1"/>
  <c r="M4161" i="1"/>
  <c r="N4161" i="1" s="1"/>
  <c r="O4161" i="1" s="1"/>
  <c r="Q4161" i="1" s="1"/>
  <c r="L4161" i="1"/>
  <c r="D4161" i="1"/>
  <c r="A4161" i="1"/>
  <c r="W4160" i="1"/>
  <c r="V4160" i="1" s="1"/>
  <c r="M4160" i="1"/>
  <c r="L4160" i="1"/>
  <c r="D4160" i="1"/>
  <c r="A4160" i="1"/>
  <c r="W4159" i="1"/>
  <c r="V4159" i="1" s="1"/>
  <c r="M4159" i="1"/>
  <c r="L4159" i="1"/>
  <c r="D4159" i="1"/>
  <c r="A4159" i="1"/>
  <c r="W4158" i="1"/>
  <c r="V4158" i="1" s="1"/>
  <c r="N4158" i="1"/>
  <c r="O4158" i="1" s="1"/>
  <c r="Q4158" i="1" s="1"/>
  <c r="M4158" i="1"/>
  <c r="P4158" i="1" s="1"/>
  <c r="L4158" i="1"/>
  <c r="D4158" i="1"/>
  <c r="A4158" i="1"/>
  <c r="W4157" i="1"/>
  <c r="V4157" i="1" s="1"/>
  <c r="Q4157" i="1"/>
  <c r="O4157" i="1"/>
  <c r="M4157" i="1"/>
  <c r="N4157" i="1" s="1"/>
  <c r="L4157" i="1"/>
  <c r="D4157" i="1"/>
  <c r="A4157" i="1"/>
  <c r="W4156" i="1"/>
  <c r="V4156" i="1" s="1"/>
  <c r="M4156" i="1"/>
  <c r="L4156" i="1"/>
  <c r="D4156" i="1"/>
  <c r="A4156" i="1"/>
  <c r="W4155" i="1"/>
  <c r="V4155" i="1" s="1"/>
  <c r="M4155" i="1"/>
  <c r="L4155" i="1"/>
  <c r="D4155" i="1"/>
  <c r="A4155" i="1"/>
  <c r="W4154" i="1"/>
  <c r="V4154" i="1" s="1"/>
  <c r="M4154" i="1"/>
  <c r="P4154" i="1" s="1"/>
  <c r="L4154" i="1"/>
  <c r="D4154" i="1"/>
  <c r="A4154" i="1"/>
  <c r="W4153" i="1"/>
  <c r="V4153" i="1" s="1"/>
  <c r="Q4153" i="1"/>
  <c r="P4153" i="1"/>
  <c r="M4153" i="1"/>
  <c r="N4153" i="1" s="1"/>
  <c r="O4153" i="1" s="1"/>
  <c r="L4153" i="1"/>
  <c r="D4153" i="1"/>
  <c r="A4153" i="1"/>
  <c r="W4152" i="1"/>
  <c r="V4152" i="1"/>
  <c r="M4152" i="1"/>
  <c r="L4152" i="1"/>
  <c r="D4152" i="1"/>
  <c r="A4152" i="1"/>
  <c r="W4151" i="1"/>
  <c r="V4151" i="1" s="1"/>
  <c r="M4151" i="1"/>
  <c r="L4151" i="1"/>
  <c r="D4151" i="1"/>
  <c r="A4151" i="1"/>
  <c r="W4150" i="1"/>
  <c r="V4150" i="1" s="1"/>
  <c r="O4150" i="1"/>
  <c r="Q4150" i="1" s="1"/>
  <c r="N4150" i="1"/>
  <c r="M4150" i="1"/>
  <c r="P4150" i="1" s="1"/>
  <c r="L4150" i="1"/>
  <c r="D4150" i="1"/>
  <c r="A4150" i="1"/>
  <c r="W4149" i="1"/>
  <c r="V4149" i="1" s="1"/>
  <c r="P4149" i="1"/>
  <c r="O4149" i="1"/>
  <c r="Q4149" i="1" s="1"/>
  <c r="M4149" i="1"/>
  <c r="N4149" i="1" s="1"/>
  <c r="L4149" i="1"/>
  <c r="D4149" i="1"/>
  <c r="A4149" i="1"/>
  <c r="W4148" i="1"/>
  <c r="V4148" i="1"/>
  <c r="M4148" i="1"/>
  <c r="L4148" i="1"/>
  <c r="D4148" i="1"/>
  <c r="A4148" i="1"/>
  <c r="W4147" i="1"/>
  <c r="V4147" i="1" s="1"/>
  <c r="M4147" i="1"/>
  <c r="L4147" i="1"/>
  <c r="D4147" i="1"/>
  <c r="A4147" i="1"/>
  <c r="W4146" i="1"/>
  <c r="V4146" i="1" s="1"/>
  <c r="N4146" i="1"/>
  <c r="O4146" i="1" s="1"/>
  <c r="Q4146" i="1" s="1"/>
  <c r="M4146" i="1"/>
  <c r="P4146" i="1" s="1"/>
  <c r="L4146" i="1"/>
  <c r="D4146" i="1"/>
  <c r="A4146" i="1"/>
  <c r="W4145" i="1"/>
  <c r="V4145" i="1" s="1"/>
  <c r="O4145" i="1"/>
  <c r="Q4145" i="1" s="1"/>
  <c r="M4145" i="1"/>
  <c r="N4145" i="1" s="1"/>
  <c r="L4145" i="1"/>
  <c r="D4145" i="1"/>
  <c r="A4145" i="1"/>
  <c r="W4144" i="1"/>
  <c r="V4144" i="1" s="1"/>
  <c r="M4144" i="1"/>
  <c r="L4144" i="1"/>
  <c r="D4144" i="1"/>
  <c r="A4144" i="1"/>
  <c r="W4143" i="1"/>
  <c r="V4143" i="1" s="1"/>
  <c r="M4143" i="1"/>
  <c r="L4143" i="1"/>
  <c r="D4143" i="1"/>
  <c r="A4143" i="1"/>
  <c r="W4142" i="1"/>
  <c r="V4142" i="1" s="1"/>
  <c r="M4142" i="1"/>
  <c r="L4142" i="1"/>
  <c r="D4142" i="1"/>
  <c r="A4142" i="1"/>
  <c r="W4141" i="1"/>
  <c r="V4141" i="1" s="1"/>
  <c r="M4141" i="1"/>
  <c r="L4141" i="1"/>
  <c r="D4141" i="1"/>
  <c r="A4141" i="1"/>
  <c r="W4140" i="1"/>
  <c r="V4140" i="1"/>
  <c r="M4140" i="1"/>
  <c r="L4140" i="1"/>
  <c r="D4140" i="1"/>
  <c r="A4140" i="1"/>
  <c r="W4139" i="1"/>
  <c r="V4139" i="1" s="1"/>
  <c r="M4139" i="1"/>
  <c r="L4139" i="1"/>
  <c r="D4139" i="1"/>
  <c r="A4139" i="1"/>
  <c r="W4138" i="1"/>
  <c r="V4138" i="1" s="1"/>
  <c r="M4138" i="1"/>
  <c r="P4138" i="1" s="1"/>
  <c r="L4138" i="1"/>
  <c r="D4138" i="1"/>
  <c r="A4138" i="1"/>
  <c r="W4137" i="1"/>
  <c r="V4137" i="1" s="1"/>
  <c r="P4137" i="1"/>
  <c r="M4137" i="1"/>
  <c r="N4137" i="1" s="1"/>
  <c r="O4137" i="1" s="1"/>
  <c r="Q4137" i="1" s="1"/>
  <c r="L4137" i="1"/>
  <c r="D4137" i="1"/>
  <c r="A4137" i="1"/>
  <c r="W4136" i="1"/>
  <c r="V4136" i="1" s="1"/>
  <c r="M4136" i="1"/>
  <c r="L4136" i="1"/>
  <c r="D4136" i="1"/>
  <c r="A4136" i="1"/>
  <c r="W4135" i="1"/>
  <c r="V4135" i="1" s="1"/>
  <c r="M4135" i="1"/>
  <c r="L4135" i="1"/>
  <c r="D4135" i="1"/>
  <c r="A4135" i="1"/>
  <c r="W4134" i="1"/>
  <c r="V4134" i="1" s="1"/>
  <c r="N4134" i="1"/>
  <c r="O4134" i="1" s="1"/>
  <c r="Q4134" i="1" s="1"/>
  <c r="M4134" i="1"/>
  <c r="P4134" i="1" s="1"/>
  <c r="L4134" i="1"/>
  <c r="D4134" i="1"/>
  <c r="A4134" i="1"/>
  <c r="W4133" i="1"/>
  <c r="V4133" i="1" s="1"/>
  <c r="Q4133" i="1"/>
  <c r="P4133" i="1"/>
  <c r="O4133" i="1"/>
  <c r="M4133" i="1"/>
  <c r="N4133" i="1" s="1"/>
  <c r="L4133" i="1"/>
  <c r="D4133" i="1"/>
  <c r="A4133" i="1"/>
  <c r="W4132" i="1"/>
  <c r="V4132" i="1"/>
  <c r="M4132" i="1"/>
  <c r="L4132" i="1"/>
  <c r="D4132" i="1"/>
  <c r="A4132" i="1"/>
  <c r="W4131" i="1"/>
  <c r="V4131" i="1" s="1"/>
  <c r="M4131" i="1"/>
  <c r="L4131" i="1"/>
  <c r="D4131" i="1"/>
  <c r="A4131" i="1"/>
  <c r="W4130" i="1"/>
  <c r="V4130" i="1" s="1"/>
  <c r="M4130" i="1"/>
  <c r="P4130" i="1" s="1"/>
  <c r="L4130" i="1"/>
  <c r="D4130" i="1"/>
  <c r="A4130" i="1"/>
  <c r="W4129" i="1"/>
  <c r="V4129" i="1" s="1"/>
  <c r="P4129" i="1"/>
  <c r="M4129" i="1"/>
  <c r="N4129" i="1" s="1"/>
  <c r="O4129" i="1" s="1"/>
  <c r="Q4129" i="1" s="1"/>
  <c r="L4129" i="1"/>
  <c r="D4129" i="1"/>
  <c r="A4129" i="1"/>
  <c r="W4128" i="1"/>
  <c r="V4128" i="1" s="1"/>
  <c r="M4128" i="1"/>
  <c r="L4128" i="1"/>
  <c r="D4128" i="1"/>
  <c r="A4128" i="1"/>
  <c r="W4127" i="1"/>
  <c r="V4127" i="1" s="1"/>
  <c r="M4127" i="1"/>
  <c r="L4127" i="1"/>
  <c r="D4127" i="1"/>
  <c r="A4127" i="1"/>
  <c r="W4126" i="1"/>
  <c r="V4126" i="1" s="1"/>
  <c r="N4126" i="1"/>
  <c r="O4126" i="1" s="1"/>
  <c r="Q4126" i="1" s="1"/>
  <c r="M4126" i="1"/>
  <c r="P4126" i="1" s="1"/>
  <c r="L4126" i="1"/>
  <c r="D4126" i="1"/>
  <c r="A4126" i="1"/>
  <c r="W4125" i="1"/>
  <c r="V4125" i="1" s="1"/>
  <c r="Q4125" i="1"/>
  <c r="O4125" i="1"/>
  <c r="M4125" i="1"/>
  <c r="N4125" i="1" s="1"/>
  <c r="L4125" i="1"/>
  <c r="D4125" i="1"/>
  <c r="A4125" i="1"/>
  <c r="W4124" i="1"/>
  <c r="V4124" i="1" s="1"/>
  <c r="M4124" i="1"/>
  <c r="L4124" i="1"/>
  <c r="D4124" i="1"/>
  <c r="A4124" i="1"/>
  <c r="W4123" i="1"/>
  <c r="V4123" i="1" s="1"/>
  <c r="M4123" i="1"/>
  <c r="L4123" i="1"/>
  <c r="D4123" i="1"/>
  <c r="A4123" i="1"/>
  <c r="W4122" i="1"/>
  <c r="V4122" i="1" s="1"/>
  <c r="M4122" i="1"/>
  <c r="P4122" i="1" s="1"/>
  <c r="L4122" i="1"/>
  <c r="D4122" i="1"/>
  <c r="A4122" i="1"/>
  <c r="W4121" i="1"/>
  <c r="V4121" i="1" s="1"/>
  <c r="Q4121" i="1"/>
  <c r="P4121" i="1"/>
  <c r="M4121" i="1"/>
  <c r="N4121" i="1" s="1"/>
  <c r="O4121" i="1" s="1"/>
  <c r="L4121" i="1"/>
  <c r="D4121" i="1"/>
  <c r="A4121" i="1"/>
  <c r="W4120" i="1"/>
  <c r="V4120" i="1"/>
  <c r="M4120" i="1"/>
  <c r="L4120" i="1"/>
  <c r="D4120" i="1"/>
  <c r="A4120" i="1"/>
  <c r="W4119" i="1"/>
  <c r="V4119" i="1" s="1"/>
  <c r="M4119" i="1"/>
  <c r="L4119" i="1"/>
  <c r="D4119" i="1"/>
  <c r="A4119" i="1"/>
  <c r="W4118" i="1"/>
  <c r="V4118" i="1" s="1"/>
  <c r="O4118" i="1"/>
  <c r="Q4118" i="1" s="1"/>
  <c r="N4118" i="1"/>
  <c r="M4118" i="1"/>
  <c r="P4118" i="1" s="1"/>
  <c r="L4118" i="1"/>
  <c r="D4118" i="1"/>
  <c r="A4118" i="1"/>
  <c r="W4117" i="1"/>
  <c r="V4117" i="1" s="1"/>
  <c r="P4117" i="1"/>
  <c r="O4117" i="1"/>
  <c r="Q4117" i="1" s="1"/>
  <c r="M4117" i="1"/>
  <c r="N4117" i="1" s="1"/>
  <c r="L4117" i="1"/>
  <c r="D4117" i="1"/>
  <c r="A4117" i="1"/>
  <c r="W4116" i="1"/>
  <c r="V4116" i="1"/>
  <c r="M4116" i="1"/>
  <c r="L4116" i="1"/>
  <c r="D4116" i="1"/>
  <c r="A4116" i="1"/>
  <c r="W4115" i="1"/>
  <c r="V4115" i="1" s="1"/>
  <c r="M4115" i="1"/>
  <c r="L4115" i="1"/>
  <c r="D4115" i="1"/>
  <c r="A4115" i="1"/>
  <c r="W4114" i="1"/>
  <c r="V4114" i="1" s="1"/>
  <c r="N4114" i="1"/>
  <c r="O4114" i="1" s="1"/>
  <c r="Q4114" i="1" s="1"/>
  <c r="M4114" i="1"/>
  <c r="P4114" i="1" s="1"/>
  <c r="L4114" i="1"/>
  <c r="D4114" i="1"/>
  <c r="A4114" i="1"/>
  <c r="W4113" i="1"/>
  <c r="V4113" i="1" s="1"/>
  <c r="O4113" i="1"/>
  <c r="Q4113" i="1" s="1"/>
  <c r="M4113" i="1"/>
  <c r="N4113" i="1" s="1"/>
  <c r="L4113" i="1"/>
  <c r="D4113" i="1"/>
  <c r="A4113" i="1"/>
  <c r="W4112" i="1"/>
  <c r="V4112" i="1" s="1"/>
  <c r="M4112" i="1"/>
  <c r="L4112" i="1"/>
  <c r="D4112" i="1"/>
  <c r="A4112" i="1"/>
  <c r="W4111" i="1"/>
  <c r="V4111" i="1" s="1"/>
  <c r="M4111" i="1"/>
  <c r="L4111" i="1"/>
  <c r="D4111" i="1"/>
  <c r="A4111" i="1"/>
  <c r="W4110" i="1"/>
  <c r="V4110" i="1" s="1"/>
  <c r="M4110" i="1"/>
  <c r="L4110" i="1"/>
  <c r="D4110" i="1"/>
  <c r="A4110" i="1"/>
  <c r="W4109" i="1"/>
  <c r="V4109" i="1" s="1"/>
  <c r="M4109" i="1"/>
  <c r="L4109" i="1"/>
  <c r="D4109" i="1"/>
  <c r="A4109" i="1"/>
  <c r="W4108" i="1"/>
  <c r="V4108" i="1"/>
  <c r="M4108" i="1"/>
  <c r="L4108" i="1"/>
  <c r="D4108" i="1"/>
  <c r="A4108" i="1"/>
  <c r="W4107" i="1"/>
  <c r="V4107" i="1" s="1"/>
  <c r="M4107" i="1"/>
  <c r="L4107" i="1"/>
  <c r="D4107" i="1"/>
  <c r="A4107" i="1"/>
  <c r="W4106" i="1"/>
  <c r="V4106" i="1" s="1"/>
  <c r="M4106" i="1"/>
  <c r="P4106" i="1" s="1"/>
  <c r="L4106" i="1"/>
  <c r="D4106" i="1"/>
  <c r="A4106" i="1"/>
  <c r="W4105" i="1"/>
  <c r="V4105" i="1" s="1"/>
  <c r="P4105" i="1"/>
  <c r="M4105" i="1"/>
  <c r="N4105" i="1" s="1"/>
  <c r="O4105" i="1" s="1"/>
  <c r="Q4105" i="1" s="1"/>
  <c r="L4105" i="1"/>
  <c r="D4105" i="1"/>
  <c r="A4105" i="1"/>
  <c r="W4104" i="1"/>
  <c r="V4104" i="1" s="1"/>
  <c r="M4104" i="1"/>
  <c r="L4104" i="1"/>
  <c r="D4104" i="1"/>
  <c r="A4104" i="1"/>
  <c r="W4103" i="1"/>
  <c r="V4103" i="1" s="1"/>
  <c r="M4103" i="1"/>
  <c r="L4103" i="1"/>
  <c r="D4103" i="1"/>
  <c r="A4103" i="1"/>
  <c r="W4102" i="1"/>
  <c r="V4102" i="1" s="1"/>
  <c r="N4102" i="1"/>
  <c r="O4102" i="1" s="1"/>
  <c r="Q4102" i="1" s="1"/>
  <c r="M4102" i="1"/>
  <c r="P4102" i="1" s="1"/>
  <c r="L4102" i="1"/>
  <c r="D4102" i="1"/>
  <c r="A4102" i="1"/>
  <c r="W4101" i="1"/>
  <c r="V4101" i="1" s="1"/>
  <c r="Q4101" i="1"/>
  <c r="P4101" i="1"/>
  <c r="O4101" i="1"/>
  <c r="M4101" i="1"/>
  <c r="N4101" i="1" s="1"/>
  <c r="L4101" i="1"/>
  <c r="D4101" i="1"/>
  <c r="A4101" i="1"/>
  <c r="W4100" i="1"/>
  <c r="V4100" i="1"/>
  <c r="M4100" i="1"/>
  <c r="L4100" i="1"/>
  <c r="D4100" i="1"/>
  <c r="A4100" i="1"/>
  <c r="W4099" i="1"/>
  <c r="V4099" i="1" s="1"/>
  <c r="M4099" i="1"/>
  <c r="L4099" i="1"/>
  <c r="D4099" i="1"/>
  <c r="A4099" i="1"/>
  <c r="W4098" i="1"/>
  <c r="V4098" i="1" s="1"/>
  <c r="M4098" i="1"/>
  <c r="P4098" i="1" s="1"/>
  <c r="L4098" i="1"/>
  <c r="D4098" i="1"/>
  <c r="A4098" i="1"/>
  <c r="W4097" i="1"/>
  <c r="V4097" i="1" s="1"/>
  <c r="P4097" i="1"/>
  <c r="M4097" i="1"/>
  <c r="N4097" i="1" s="1"/>
  <c r="O4097" i="1" s="1"/>
  <c r="Q4097" i="1" s="1"/>
  <c r="L4097" i="1"/>
  <c r="D4097" i="1"/>
  <c r="A4097" i="1"/>
  <c r="W4096" i="1"/>
  <c r="V4096" i="1" s="1"/>
  <c r="M4096" i="1"/>
  <c r="L4096" i="1"/>
  <c r="D4096" i="1"/>
  <c r="A4096" i="1"/>
  <c r="W4095" i="1"/>
  <c r="V4095" i="1" s="1"/>
  <c r="M4095" i="1"/>
  <c r="L4095" i="1"/>
  <c r="D4095" i="1"/>
  <c r="A4095" i="1"/>
  <c r="W4094" i="1"/>
  <c r="V4094" i="1" s="1"/>
  <c r="N4094" i="1"/>
  <c r="O4094" i="1" s="1"/>
  <c r="Q4094" i="1" s="1"/>
  <c r="M4094" i="1"/>
  <c r="P4094" i="1" s="1"/>
  <c r="L4094" i="1"/>
  <c r="D4094" i="1"/>
  <c r="A4094" i="1"/>
  <c r="W4093" i="1"/>
  <c r="V4093" i="1" s="1"/>
  <c r="Q4093" i="1"/>
  <c r="O4093" i="1"/>
  <c r="M4093" i="1"/>
  <c r="N4093" i="1" s="1"/>
  <c r="L4093" i="1"/>
  <c r="D4093" i="1"/>
  <c r="A4093" i="1"/>
  <c r="W4092" i="1"/>
  <c r="V4092" i="1" s="1"/>
  <c r="M4092" i="1"/>
  <c r="L4092" i="1"/>
  <c r="D4092" i="1"/>
  <c r="A4092" i="1"/>
  <c r="W4091" i="1"/>
  <c r="V4091" i="1" s="1"/>
  <c r="M4091" i="1"/>
  <c r="L4091" i="1"/>
  <c r="D4091" i="1"/>
  <c r="A4091" i="1"/>
  <c r="W4090" i="1"/>
  <c r="V4090" i="1" s="1"/>
  <c r="M4090" i="1"/>
  <c r="P4090" i="1" s="1"/>
  <c r="L4090" i="1"/>
  <c r="D4090" i="1"/>
  <c r="A4090" i="1"/>
  <c r="W4089" i="1"/>
  <c r="V4089" i="1" s="1"/>
  <c r="P4089" i="1"/>
  <c r="M4089" i="1"/>
  <c r="N4089" i="1" s="1"/>
  <c r="O4089" i="1" s="1"/>
  <c r="Q4089" i="1" s="1"/>
  <c r="L4089" i="1"/>
  <c r="D4089" i="1"/>
  <c r="A4089" i="1"/>
  <c r="W4088" i="1"/>
  <c r="V4088" i="1"/>
  <c r="M4088" i="1"/>
  <c r="L4088" i="1"/>
  <c r="D4088" i="1"/>
  <c r="A4088" i="1"/>
  <c r="W4087" i="1"/>
  <c r="V4087" i="1" s="1"/>
  <c r="M4087" i="1"/>
  <c r="L4087" i="1"/>
  <c r="D4087" i="1"/>
  <c r="A4087" i="1"/>
  <c r="W4086" i="1"/>
  <c r="V4086" i="1" s="1"/>
  <c r="O4086" i="1"/>
  <c r="Q4086" i="1" s="1"/>
  <c r="N4086" i="1"/>
  <c r="M4086" i="1"/>
  <c r="P4086" i="1" s="1"/>
  <c r="L4086" i="1"/>
  <c r="D4086" i="1"/>
  <c r="A4086" i="1"/>
  <c r="W4085" i="1"/>
  <c r="V4085" i="1" s="1"/>
  <c r="P4085" i="1"/>
  <c r="O4085" i="1"/>
  <c r="Q4085" i="1" s="1"/>
  <c r="M4085" i="1"/>
  <c r="N4085" i="1" s="1"/>
  <c r="L4085" i="1"/>
  <c r="D4085" i="1"/>
  <c r="A4085" i="1"/>
  <c r="W4084" i="1"/>
  <c r="V4084" i="1"/>
  <c r="M4084" i="1"/>
  <c r="L4084" i="1"/>
  <c r="D4084" i="1"/>
  <c r="A4084" i="1"/>
  <c r="W4083" i="1"/>
  <c r="V4083" i="1" s="1"/>
  <c r="M4083" i="1"/>
  <c r="L4083" i="1"/>
  <c r="D4083" i="1"/>
  <c r="A4083" i="1"/>
  <c r="W4082" i="1"/>
  <c r="V4082" i="1" s="1"/>
  <c r="N4082" i="1"/>
  <c r="O4082" i="1" s="1"/>
  <c r="Q4082" i="1" s="1"/>
  <c r="M4082" i="1"/>
  <c r="P4082" i="1" s="1"/>
  <c r="L4082" i="1"/>
  <c r="D4082" i="1"/>
  <c r="A4082" i="1"/>
  <c r="W4081" i="1"/>
  <c r="V4081" i="1" s="1"/>
  <c r="O4081" i="1"/>
  <c r="Q4081" i="1" s="1"/>
  <c r="M4081" i="1"/>
  <c r="N4081" i="1" s="1"/>
  <c r="L4081" i="1"/>
  <c r="D4081" i="1"/>
  <c r="A4081" i="1"/>
  <c r="W4080" i="1"/>
  <c r="V4080" i="1" s="1"/>
  <c r="M4080" i="1"/>
  <c r="L4080" i="1"/>
  <c r="D4080" i="1"/>
  <c r="A4080" i="1"/>
  <c r="W4079" i="1"/>
  <c r="V4079" i="1" s="1"/>
  <c r="M4079" i="1"/>
  <c r="L4079" i="1"/>
  <c r="D4079" i="1"/>
  <c r="A4079" i="1"/>
  <c r="W4078" i="1"/>
  <c r="V4078" i="1" s="1"/>
  <c r="M4078" i="1"/>
  <c r="L4078" i="1"/>
  <c r="D4078" i="1"/>
  <c r="A4078" i="1"/>
  <c r="W4077" i="1"/>
  <c r="V4077" i="1" s="1"/>
  <c r="M4077" i="1"/>
  <c r="L4077" i="1"/>
  <c r="D4077" i="1"/>
  <c r="A4077" i="1"/>
  <c r="W4076" i="1"/>
  <c r="V4076" i="1"/>
  <c r="M4076" i="1"/>
  <c r="L4076" i="1"/>
  <c r="D4076" i="1"/>
  <c r="A4076" i="1"/>
  <c r="W4075" i="1"/>
  <c r="V4075" i="1" s="1"/>
  <c r="M4075" i="1"/>
  <c r="L4075" i="1"/>
  <c r="D4075" i="1"/>
  <c r="A4075" i="1"/>
  <c r="W4074" i="1"/>
  <c r="V4074" i="1" s="1"/>
  <c r="M4074" i="1"/>
  <c r="P4074" i="1" s="1"/>
  <c r="L4074" i="1"/>
  <c r="D4074" i="1"/>
  <c r="A4074" i="1"/>
  <c r="W4073" i="1"/>
  <c r="V4073" i="1" s="1"/>
  <c r="P4073" i="1"/>
  <c r="M4073" i="1"/>
  <c r="N4073" i="1" s="1"/>
  <c r="O4073" i="1" s="1"/>
  <c r="Q4073" i="1" s="1"/>
  <c r="L4073" i="1"/>
  <c r="D4073" i="1"/>
  <c r="A4073" i="1"/>
  <c r="W4072" i="1"/>
  <c r="V4072" i="1" s="1"/>
  <c r="M4072" i="1"/>
  <c r="L4072" i="1"/>
  <c r="D4072" i="1"/>
  <c r="A4072" i="1"/>
  <c r="W4071" i="1"/>
  <c r="V4071" i="1" s="1"/>
  <c r="M4071" i="1"/>
  <c r="L4071" i="1"/>
  <c r="D4071" i="1"/>
  <c r="A4071" i="1"/>
  <c r="W4070" i="1"/>
  <c r="V4070" i="1" s="1"/>
  <c r="N4070" i="1"/>
  <c r="O4070" i="1" s="1"/>
  <c r="Q4070" i="1" s="1"/>
  <c r="M4070" i="1"/>
  <c r="P4070" i="1" s="1"/>
  <c r="L4070" i="1"/>
  <c r="D4070" i="1"/>
  <c r="A4070" i="1"/>
  <c r="W4069" i="1"/>
  <c r="V4069" i="1" s="1"/>
  <c r="Q4069" i="1"/>
  <c r="P4069" i="1"/>
  <c r="O4069" i="1"/>
  <c r="M4069" i="1"/>
  <c r="N4069" i="1" s="1"/>
  <c r="L4069" i="1"/>
  <c r="D4069" i="1"/>
  <c r="A4069" i="1"/>
  <c r="W4068" i="1"/>
  <c r="V4068" i="1"/>
  <c r="M4068" i="1"/>
  <c r="L4068" i="1"/>
  <c r="D4068" i="1"/>
  <c r="A4068" i="1"/>
  <c r="W4067" i="1"/>
  <c r="V4067" i="1" s="1"/>
  <c r="M4067" i="1"/>
  <c r="L4067" i="1"/>
  <c r="D4067" i="1"/>
  <c r="A4067" i="1"/>
  <c r="W4066" i="1"/>
  <c r="V4066" i="1" s="1"/>
  <c r="M4066" i="1"/>
  <c r="P4066" i="1" s="1"/>
  <c r="L4066" i="1"/>
  <c r="D4066" i="1"/>
  <c r="A4066" i="1"/>
  <c r="W4065" i="1"/>
  <c r="V4065" i="1" s="1"/>
  <c r="P4065" i="1"/>
  <c r="M4065" i="1"/>
  <c r="N4065" i="1" s="1"/>
  <c r="O4065" i="1" s="1"/>
  <c r="Q4065" i="1" s="1"/>
  <c r="L4065" i="1"/>
  <c r="D4065" i="1"/>
  <c r="A4065" i="1"/>
  <c r="W4064" i="1"/>
  <c r="V4064" i="1" s="1"/>
  <c r="M4064" i="1"/>
  <c r="L4064" i="1"/>
  <c r="D4064" i="1"/>
  <c r="A4064" i="1"/>
  <c r="W4063" i="1"/>
  <c r="V4063" i="1" s="1"/>
  <c r="M4063" i="1"/>
  <c r="L4063" i="1"/>
  <c r="D4063" i="1"/>
  <c r="A4063" i="1"/>
  <c r="W4062" i="1"/>
  <c r="V4062" i="1" s="1"/>
  <c r="N4062" i="1"/>
  <c r="O4062" i="1" s="1"/>
  <c r="Q4062" i="1" s="1"/>
  <c r="M4062" i="1"/>
  <c r="P4062" i="1" s="1"/>
  <c r="L4062" i="1"/>
  <c r="D4062" i="1"/>
  <c r="A4062" i="1"/>
  <c r="W4061" i="1"/>
  <c r="V4061" i="1" s="1"/>
  <c r="Q4061" i="1"/>
  <c r="O4061" i="1"/>
  <c r="M4061" i="1"/>
  <c r="N4061" i="1" s="1"/>
  <c r="L4061" i="1"/>
  <c r="D4061" i="1"/>
  <c r="A4061" i="1"/>
  <c r="W4060" i="1"/>
  <c r="V4060" i="1" s="1"/>
  <c r="M4060" i="1"/>
  <c r="L4060" i="1"/>
  <c r="D4060" i="1"/>
  <c r="A4060" i="1"/>
  <c r="W4059" i="1"/>
  <c r="V4059" i="1" s="1"/>
  <c r="M4059" i="1"/>
  <c r="L4059" i="1"/>
  <c r="D4059" i="1"/>
  <c r="A4059" i="1"/>
  <c r="W4058" i="1"/>
  <c r="V4058" i="1" s="1"/>
  <c r="M4058" i="1"/>
  <c r="P4058" i="1" s="1"/>
  <c r="L4058" i="1"/>
  <c r="D4058" i="1"/>
  <c r="A4058" i="1"/>
  <c r="W4057" i="1"/>
  <c r="V4057" i="1" s="1"/>
  <c r="P4057" i="1"/>
  <c r="M4057" i="1"/>
  <c r="N4057" i="1" s="1"/>
  <c r="O4057" i="1" s="1"/>
  <c r="Q4057" i="1" s="1"/>
  <c r="L4057" i="1"/>
  <c r="D4057" i="1"/>
  <c r="A4057" i="1"/>
  <c r="W4056" i="1"/>
  <c r="V4056" i="1"/>
  <c r="M4056" i="1"/>
  <c r="L4056" i="1"/>
  <c r="D4056" i="1"/>
  <c r="A4056" i="1"/>
  <c r="W4055" i="1"/>
  <c r="V4055" i="1" s="1"/>
  <c r="M4055" i="1"/>
  <c r="L4055" i="1"/>
  <c r="D4055" i="1"/>
  <c r="A4055" i="1"/>
  <c r="W4054" i="1"/>
  <c r="V4054" i="1" s="1"/>
  <c r="O4054" i="1"/>
  <c r="Q4054" i="1" s="1"/>
  <c r="N4054" i="1"/>
  <c r="M4054" i="1"/>
  <c r="P4054" i="1" s="1"/>
  <c r="L4054" i="1"/>
  <c r="D4054" i="1"/>
  <c r="A4054" i="1"/>
  <c r="W4053" i="1"/>
  <c r="V4053" i="1" s="1"/>
  <c r="P4053" i="1"/>
  <c r="O4053" i="1"/>
  <c r="Q4053" i="1" s="1"/>
  <c r="M4053" i="1"/>
  <c r="N4053" i="1" s="1"/>
  <c r="L4053" i="1"/>
  <c r="D4053" i="1"/>
  <c r="A4053" i="1"/>
  <c r="W4052" i="1"/>
  <c r="V4052" i="1"/>
  <c r="M4052" i="1"/>
  <c r="L4052" i="1"/>
  <c r="D4052" i="1"/>
  <c r="A4052" i="1"/>
  <c r="W4051" i="1"/>
  <c r="V4051" i="1" s="1"/>
  <c r="M4051" i="1"/>
  <c r="L4051" i="1"/>
  <c r="D4051" i="1"/>
  <c r="A4051" i="1"/>
  <c r="W4050" i="1"/>
  <c r="V4050" i="1" s="1"/>
  <c r="N4050" i="1"/>
  <c r="O4050" i="1" s="1"/>
  <c r="Q4050" i="1" s="1"/>
  <c r="M4050" i="1"/>
  <c r="P4050" i="1" s="1"/>
  <c r="L4050" i="1"/>
  <c r="D4050" i="1"/>
  <c r="A4050" i="1"/>
  <c r="W4049" i="1"/>
  <c r="V4049" i="1" s="1"/>
  <c r="O4049" i="1"/>
  <c r="Q4049" i="1" s="1"/>
  <c r="M4049" i="1"/>
  <c r="N4049" i="1" s="1"/>
  <c r="L4049" i="1"/>
  <c r="D4049" i="1"/>
  <c r="A4049" i="1"/>
  <c r="W4048" i="1"/>
  <c r="V4048" i="1" s="1"/>
  <c r="M4048" i="1"/>
  <c r="L4048" i="1"/>
  <c r="D4048" i="1"/>
  <c r="A4048" i="1"/>
  <c r="W4047" i="1"/>
  <c r="V4047" i="1" s="1"/>
  <c r="M4047" i="1"/>
  <c r="L4047" i="1"/>
  <c r="D4047" i="1"/>
  <c r="A4047" i="1"/>
  <c r="W4046" i="1"/>
  <c r="V4046" i="1" s="1"/>
  <c r="M4046" i="1"/>
  <c r="L4046" i="1"/>
  <c r="D4046" i="1"/>
  <c r="A4046" i="1"/>
  <c r="W4045" i="1"/>
  <c r="V4045" i="1" s="1"/>
  <c r="M4045" i="1"/>
  <c r="L4045" i="1"/>
  <c r="D4045" i="1"/>
  <c r="A4045" i="1"/>
  <c r="W4044" i="1"/>
  <c r="V4044" i="1"/>
  <c r="M4044" i="1"/>
  <c r="L4044" i="1"/>
  <c r="D4044" i="1"/>
  <c r="A4044" i="1"/>
  <c r="W4043" i="1"/>
  <c r="V4043" i="1" s="1"/>
  <c r="M4043" i="1"/>
  <c r="L4043" i="1"/>
  <c r="D4043" i="1"/>
  <c r="A4043" i="1"/>
  <c r="W4042" i="1"/>
  <c r="V4042" i="1" s="1"/>
  <c r="M4042" i="1"/>
  <c r="P4042" i="1" s="1"/>
  <c r="L4042" i="1"/>
  <c r="D4042" i="1"/>
  <c r="A4042" i="1"/>
  <c r="W4041" i="1"/>
  <c r="V4041" i="1" s="1"/>
  <c r="P4041" i="1"/>
  <c r="M4041" i="1"/>
  <c r="N4041" i="1" s="1"/>
  <c r="O4041" i="1" s="1"/>
  <c r="Q4041" i="1" s="1"/>
  <c r="L4041" i="1"/>
  <c r="D4041" i="1"/>
  <c r="A4041" i="1"/>
  <c r="W4040" i="1"/>
  <c r="V4040" i="1" s="1"/>
  <c r="M4040" i="1"/>
  <c r="L4040" i="1"/>
  <c r="D4040" i="1"/>
  <c r="A4040" i="1"/>
  <c r="W4039" i="1"/>
  <c r="V4039" i="1" s="1"/>
  <c r="M4039" i="1"/>
  <c r="L4039" i="1"/>
  <c r="D4039" i="1"/>
  <c r="A4039" i="1"/>
  <c r="W4038" i="1"/>
  <c r="V4038" i="1" s="1"/>
  <c r="N4038" i="1"/>
  <c r="O4038" i="1" s="1"/>
  <c r="Q4038" i="1" s="1"/>
  <c r="M4038" i="1"/>
  <c r="P4038" i="1" s="1"/>
  <c r="L4038" i="1"/>
  <c r="D4038" i="1"/>
  <c r="A4038" i="1"/>
  <c r="W4037" i="1"/>
  <c r="V4037" i="1" s="1"/>
  <c r="Q4037" i="1"/>
  <c r="P4037" i="1"/>
  <c r="O4037" i="1"/>
  <c r="M4037" i="1"/>
  <c r="N4037" i="1" s="1"/>
  <c r="L4037" i="1"/>
  <c r="D4037" i="1"/>
  <c r="A4037" i="1"/>
  <c r="W4036" i="1"/>
  <c r="V4036" i="1"/>
  <c r="M4036" i="1"/>
  <c r="L4036" i="1"/>
  <c r="D4036" i="1"/>
  <c r="A4036" i="1"/>
  <c r="W4035" i="1"/>
  <c r="V4035" i="1" s="1"/>
  <c r="M4035" i="1"/>
  <c r="L4035" i="1"/>
  <c r="D4035" i="1"/>
  <c r="A4035" i="1"/>
  <c r="W4034" i="1"/>
  <c r="V4034" i="1" s="1"/>
  <c r="M4034" i="1"/>
  <c r="P4034" i="1" s="1"/>
  <c r="L4034" i="1"/>
  <c r="D4034" i="1"/>
  <c r="A4034" i="1"/>
  <c r="W4033" i="1"/>
  <c r="V4033" i="1" s="1"/>
  <c r="P4033" i="1"/>
  <c r="M4033" i="1"/>
  <c r="N4033" i="1" s="1"/>
  <c r="O4033" i="1" s="1"/>
  <c r="Q4033" i="1" s="1"/>
  <c r="L4033" i="1"/>
  <c r="D4033" i="1"/>
  <c r="A4033" i="1"/>
  <c r="W4032" i="1"/>
  <c r="V4032" i="1" s="1"/>
  <c r="M4032" i="1"/>
  <c r="L4032" i="1"/>
  <c r="D4032" i="1"/>
  <c r="A4032" i="1"/>
  <c r="W4031" i="1"/>
  <c r="V4031" i="1" s="1"/>
  <c r="M4031" i="1"/>
  <c r="L4031" i="1"/>
  <c r="D4031" i="1"/>
  <c r="A4031" i="1"/>
  <c r="W4030" i="1"/>
  <c r="V4030" i="1" s="1"/>
  <c r="N4030" i="1"/>
  <c r="O4030" i="1" s="1"/>
  <c r="Q4030" i="1" s="1"/>
  <c r="M4030" i="1"/>
  <c r="P4030" i="1" s="1"/>
  <c r="L4030" i="1"/>
  <c r="D4030" i="1"/>
  <c r="A4030" i="1"/>
  <c r="W4029" i="1"/>
  <c r="V4029" i="1" s="1"/>
  <c r="Q4029" i="1"/>
  <c r="O4029" i="1"/>
  <c r="M4029" i="1"/>
  <c r="N4029" i="1" s="1"/>
  <c r="L4029" i="1"/>
  <c r="D4029" i="1"/>
  <c r="A4029" i="1"/>
  <c r="W4028" i="1"/>
  <c r="V4028" i="1" s="1"/>
  <c r="M4028" i="1"/>
  <c r="L4028" i="1"/>
  <c r="D4028" i="1"/>
  <c r="A4028" i="1"/>
  <c r="W4027" i="1"/>
  <c r="V4027" i="1" s="1"/>
  <c r="M4027" i="1"/>
  <c r="L4027" i="1"/>
  <c r="D4027" i="1"/>
  <c r="A4027" i="1"/>
  <c r="W4026" i="1"/>
  <c r="V4026" i="1" s="1"/>
  <c r="M4026" i="1"/>
  <c r="P4026" i="1" s="1"/>
  <c r="L4026" i="1"/>
  <c r="D4026" i="1"/>
  <c r="A4026" i="1"/>
  <c r="W4025" i="1"/>
  <c r="V4025" i="1" s="1"/>
  <c r="Q4025" i="1"/>
  <c r="P4025" i="1"/>
  <c r="M4025" i="1"/>
  <c r="N4025" i="1" s="1"/>
  <c r="O4025" i="1" s="1"/>
  <c r="L4025" i="1"/>
  <c r="D4025" i="1"/>
  <c r="A4025" i="1"/>
  <c r="W4024" i="1"/>
  <c r="V4024" i="1"/>
  <c r="M4024" i="1"/>
  <c r="L4024" i="1"/>
  <c r="D4024" i="1"/>
  <c r="A4024" i="1"/>
  <c r="W4023" i="1"/>
  <c r="V4023" i="1" s="1"/>
  <c r="M4023" i="1"/>
  <c r="L4023" i="1"/>
  <c r="D4023" i="1"/>
  <c r="A4023" i="1"/>
  <c r="W4022" i="1"/>
  <c r="V4022" i="1" s="1"/>
  <c r="O4022" i="1"/>
  <c r="Q4022" i="1" s="1"/>
  <c r="N4022" i="1"/>
  <c r="M4022" i="1"/>
  <c r="P4022" i="1" s="1"/>
  <c r="L4022" i="1"/>
  <c r="D4022" i="1"/>
  <c r="A4022" i="1"/>
  <c r="W4021" i="1"/>
  <c r="V4021" i="1" s="1"/>
  <c r="P4021" i="1"/>
  <c r="O4021" i="1"/>
  <c r="Q4021" i="1" s="1"/>
  <c r="M4021" i="1"/>
  <c r="N4021" i="1" s="1"/>
  <c r="L4021" i="1"/>
  <c r="D4021" i="1"/>
  <c r="A4021" i="1"/>
  <c r="W4020" i="1"/>
  <c r="V4020" i="1"/>
  <c r="M4020" i="1"/>
  <c r="L4020" i="1"/>
  <c r="D4020" i="1"/>
  <c r="A4020" i="1"/>
  <c r="W4019" i="1"/>
  <c r="V4019" i="1" s="1"/>
  <c r="M4019" i="1"/>
  <c r="L4019" i="1"/>
  <c r="D4019" i="1"/>
  <c r="A4019" i="1"/>
  <c r="W4018" i="1"/>
  <c r="V4018" i="1" s="1"/>
  <c r="N4018" i="1"/>
  <c r="O4018" i="1" s="1"/>
  <c r="Q4018" i="1" s="1"/>
  <c r="M4018" i="1"/>
  <c r="P4018" i="1" s="1"/>
  <c r="L4018" i="1"/>
  <c r="D4018" i="1"/>
  <c r="A4018" i="1"/>
  <c r="W4017" i="1"/>
  <c r="V4017" i="1" s="1"/>
  <c r="O4017" i="1"/>
  <c r="Q4017" i="1" s="1"/>
  <c r="M4017" i="1"/>
  <c r="N4017" i="1" s="1"/>
  <c r="L4017" i="1"/>
  <c r="D4017" i="1"/>
  <c r="A4017" i="1"/>
  <c r="W4016" i="1"/>
  <c r="V4016" i="1" s="1"/>
  <c r="M4016" i="1"/>
  <c r="L4016" i="1"/>
  <c r="D4016" i="1"/>
  <c r="A4016" i="1"/>
  <c r="W4015" i="1"/>
  <c r="V4015" i="1" s="1"/>
  <c r="M4015" i="1"/>
  <c r="L4015" i="1"/>
  <c r="D4015" i="1"/>
  <c r="A4015" i="1"/>
  <c r="W4014" i="1"/>
  <c r="V4014" i="1" s="1"/>
  <c r="M4014" i="1"/>
  <c r="L4014" i="1"/>
  <c r="D4014" i="1"/>
  <c r="A4014" i="1"/>
  <c r="W4013" i="1"/>
  <c r="V4013" i="1" s="1"/>
  <c r="M4013" i="1"/>
  <c r="L4013" i="1"/>
  <c r="D4013" i="1"/>
  <c r="A4013" i="1"/>
  <c r="W4012" i="1"/>
  <c r="V4012" i="1"/>
  <c r="M4012" i="1"/>
  <c r="L4012" i="1"/>
  <c r="D4012" i="1"/>
  <c r="A4012" i="1"/>
  <c r="W4011" i="1"/>
  <c r="V4011" i="1" s="1"/>
  <c r="M4011" i="1"/>
  <c r="L4011" i="1"/>
  <c r="D4011" i="1"/>
  <c r="A4011" i="1"/>
  <c r="W4010" i="1"/>
  <c r="V4010" i="1" s="1"/>
  <c r="M4010" i="1"/>
  <c r="P4010" i="1" s="1"/>
  <c r="L4010" i="1"/>
  <c r="D4010" i="1"/>
  <c r="A4010" i="1"/>
  <c r="W4009" i="1"/>
  <c r="V4009" i="1" s="1"/>
  <c r="P4009" i="1"/>
  <c r="M4009" i="1"/>
  <c r="N4009" i="1" s="1"/>
  <c r="O4009" i="1" s="1"/>
  <c r="Q4009" i="1" s="1"/>
  <c r="L4009" i="1"/>
  <c r="D4009" i="1"/>
  <c r="A4009" i="1"/>
  <c r="W4008" i="1"/>
  <c r="V4008" i="1" s="1"/>
  <c r="M4008" i="1"/>
  <c r="L4008" i="1"/>
  <c r="D4008" i="1"/>
  <c r="A4008" i="1"/>
  <c r="W4007" i="1"/>
  <c r="V4007" i="1" s="1"/>
  <c r="M4007" i="1"/>
  <c r="L4007" i="1"/>
  <c r="D4007" i="1"/>
  <c r="A4007" i="1"/>
  <c r="W4006" i="1"/>
  <c r="V4006" i="1" s="1"/>
  <c r="N4006" i="1"/>
  <c r="O4006" i="1" s="1"/>
  <c r="Q4006" i="1" s="1"/>
  <c r="M4006" i="1"/>
  <c r="P4006" i="1" s="1"/>
  <c r="L4006" i="1"/>
  <c r="D4006" i="1"/>
  <c r="A4006" i="1"/>
  <c r="W4005" i="1"/>
  <c r="V4005" i="1" s="1"/>
  <c r="Q4005" i="1"/>
  <c r="P4005" i="1"/>
  <c r="O4005" i="1"/>
  <c r="M4005" i="1"/>
  <c r="N4005" i="1" s="1"/>
  <c r="L4005" i="1"/>
  <c r="D4005" i="1"/>
  <c r="A4005" i="1"/>
  <c r="W4004" i="1"/>
  <c r="V4004" i="1"/>
  <c r="M4004" i="1"/>
  <c r="L4004" i="1"/>
  <c r="D4004" i="1"/>
  <c r="A4004" i="1"/>
  <c r="W4003" i="1"/>
  <c r="V4003" i="1" s="1"/>
  <c r="M4003" i="1"/>
  <c r="L4003" i="1"/>
  <c r="D4003" i="1"/>
  <c r="A4003" i="1"/>
  <c r="W4002" i="1"/>
  <c r="V4002" i="1" s="1"/>
  <c r="M4002" i="1"/>
  <c r="P4002" i="1" s="1"/>
  <c r="L4002" i="1"/>
  <c r="D4002" i="1"/>
  <c r="A4002" i="1"/>
  <c r="W4001" i="1"/>
  <c r="V4001" i="1" s="1"/>
  <c r="P4001" i="1"/>
  <c r="M4001" i="1"/>
  <c r="N4001" i="1" s="1"/>
  <c r="O4001" i="1" s="1"/>
  <c r="Q4001" i="1" s="1"/>
  <c r="L4001" i="1"/>
  <c r="D4001" i="1"/>
  <c r="A4001" i="1"/>
  <c r="W4000" i="1"/>
  <c r="V4000" i="1" s="1"/>
  <c r="M4000" i="1"/>
  <c r="L4000" i="1"/>
  <c r="D4000" i="1"/>
  <c r="A4000" i="1"/>
  <c r="W3999" i="1"/>
  <c r="V3999" i="1" s="1"/>
  <c r="M3999" i="1"/>
  <c r="L3999" i="1"/>
  <c r="D3999" i="1"/>
  <c r="A3999" i="1"/>
  <c r="W3998" i="1"/>
  <c r="V3998" i="1" s="1"/>
  <c r="N3998" i="1"/>
  <c r="O3998" i="1" s="1"/>
  <c r="Q3998" i="1" s="1"/>
  <c r="M3998" i="1"/>
  <c r="P3998" i="1" s="1"/>
  <c r="L3998" i="1"/>
  <c r="D3998" i="1"/>
  <c r="A3998" i="1"/>
  <c r="W3997" i="1"/>
  <c r="V3997" i="1" s="1"/>
  <c r="Q3997" i="1"/>
  <c r="O3997" i="1"/>
  <c r="M3997" i="1"/>
  <c r="N3997" i="1" s="1"/>
  <c r="L3997" i="1"/>
  <c r="D3997" i="1"/>
  <c r="A3997" i="1"/>
  <c r="W3996" i="1"/>
  <c r="V3996" i="1" s="1"/>
  <c r="M3996" i="1"/>
  <c r="L3996" i="1"/>
  <c r="D3996" i="1"/>
  <c r="A3996" i="1"/>
  <c r="W3995" i="1"/>
  <c r="V3995" i="1" s="1"/>
  <c r="M3995" i="1"/>
  <c r="L3995" i="1"/>
  <c r="D3995" i="1"/>
  <c r="A3995" i="1"/>
  <c r="W3994" i="1"/>
  <c r="V3994" i="1" s="1"/>
  <c r="M3994" i="1"/>
  <c r="P3994" i="1" s="1"/>
  <c r="L3994" i="1"/>
  <c r="D3994" i="1"/>
  <c r="A3994" i="1"/>
  <c r="W3993" i="1"/>
  <c r="V3993" i="1" s="1"/>
  <c r="Q3993" i="1"/>
  <c r="P3993" i="1"/>
  <c r="M3993" i="1"/>
  <c r="N3993" i="1" s="1"/>
  <c r="O3993" i="1" s="1"/>
  <c r="L3993" i="1"/>
  <c r="D3993" i="1"/>
  <c r="A3993" i="1"/>
  <c r="W3992" i="1"/>
  <c r="V3992" i="1"/>
  <c r="M3992" i="1"/>
  <c r="L3992" i="1"/>
  <c r="D3992" i="1"/>
  <c r="A3992" i="1"/>
  <c r="W3991" i="1"/>
  <c r="V3991" i="1" s="1"/>
  <c r="M3991" i="1"/>
  <c r="L3991" i="1"/>
  <c r="D3991" i="1"/>
  <c r="A3991" i="1"/>
  <c r="W3990" i="1"/>
  <c r="V3990" i="1" s="1"/>
  <c r="O3990" i="1"/>
  <c r="Q3990" i="1" s="1"/>
  <c r="N3990" i="1"/>
  <c r="M3990" i="1"/>
  <c r="P3990" i="1" s="1"/>
  <c r="L3990" i="1"/>
  <c r="D3990" i="1"/>
  <c r="A3990" i="1"/>
  <c r="W3989" i="1"/>
  <c r="V3989" i="1" s="1"/>
  <c r="P3989" i="1"/>
  <c r="O3989" i="1"/>
  <c r="Q3989" i="1" s="1"/>
  <c r="M3989" i="1"/>
  <c r="N3989" i="1" s="1"/>
  <c r="L3989" i="1"/>
  <c r="D3989" i="1"/>
  <c r="A3989" i="1"/>
  <c r="W3988" i="1"/>
  <c r="V3988" i="1"/>
  <c r="M3988" i="1"/>
  <c r="L3988" i="1"/>
  <c r="D3988" i="1"/>
  <c r="A3988" i="1"/>
  <c r="W3987" i="1"/>
  <c r="V3987" i="1" s="1"/>
  <c r="M3987" i="1"/>
  <c r="L3987" i="1"/>
  <c r="D3987" i="1"/>
  <c r="A3987" i="1"/>
  <c r="W3986" i="1"/>
  <c r="V3986" i="1" s="1"/>
  <c r="N3986" i="1"/>
  <c r="O3986" i="1" s="1"/>
  <c r="Q3986" i="1" s="1"/>
  <c r="M3986" i="1"/>
  <c r="P3986" i="1" s="1"/>
  <c r="L3986" i="1"/>
  <c r="D3986" i="1"/>
  <c r="A3986" i="1"/>
  <c r="W3985" i="1"/>
  <c r="V3985" i="1" s="1"/>
  <c r="O3985" i="1"/>
  <c r="Q3985" i="1" s="1"/>
  <c r="M3985" i="1"/>
  <c r="N3985" i="1" s="1"/>
  <c r="L3985" i="1"/>
  <c r="D3985" i="1"/>
  <c r="A3985" i="1"/>
  <c r="W3984" i="1"/>
  <c r="V3984" i="1" s="1"/>
  <c r="M3984" i="1"/>
  <c r="L3984" i="1"/>
  <c r="D3984" i="1"/>
  <c r="A3984" i="1"/>
  <c r="W3983" i="1"/>
  <c r="V3983" i="1" s="1"/>
  <c r="M3983" i="1"/>
  <c r="L3983" i="1"/>
  <c r="D3983" i="1"/>
  <c r="A3983" i="1"/>
  <c r="W3982" i="1"/>
  <c r="V3982" i="1" s="1"/>
  <c r="M3982" i="1"/>
  <c r="L3982" i="1"/>
  <c r="D3982" i="1"/>
  <c r="A3982" i="1"/>
  <c r="W3981" i="1"/>
  <c r="V3981" i="1" s="1"/>
  <c r="M3981" i="1"/>
  <c r="L3981" i="1"/>
  <c r="D3981" i="1"/>
  <c r="A3981" i="1"/>
  <c r="W3980" i="1"/>
  <c r="V3980" i="1"/>
  <c r="M3980" i="1"/>
  <c r="L3980" i="1"/>
  <c r="D3980" i="1"/>
  <c r="A3980" i="1"/>
  <c r="W3979" i="1"/>
  <c r="V3979" i="1" s="1"/>
  <c r="M3979" i="1"/>
  <c r="L3979" i="1"/>
  <c r="D3979" i="1"/>
  <c r="A3979" i="1"/>
  <c r="W3978" i="1"/>
  <c r="V3978" i="1" s="1"/>
  <c r="M3978" i="1"/>
  <c r="P3978" i="1" s="1"/>
  <c r="L3978" i="1"/>
  <c r="D3978" i="1"/>
  <c r="A3978" i="1"/>
  <c r="W3977" i="1"/>
  <c r="V3977" i="1" s="1"/>
  <c r="P3977" i="1"/>
  <c r="M3977" i="1"/>
  <c r="N3977" i="1" s="1"/>
  <c r="O3977" i="1" s="1"/>
  <c r="Q3977" i="1" s="1"/>
  <c r="L3977" i="1"/>
  <c r="D3977" i="1"/>
  <c r="A3977" i="1"/>
  <c r="W3976" i="1"/>
  <c r="V3976" i="1" s="1"/>
  <c r="M3976" i="1"/>
  <c r="L3976" i="1"/>
  <c r="D3976" i="1"/>
  <c r="A3976" i="1"/>
  <c r="W3975" i="1"/>
  <c r="V3975" i="1" s="1"/>
  <c r="M3975" i="1"/>
  <c r="L3975" i="1"/>
  <c r="D3975" i="1"/>
  <c r="A3975" i="1"/>
  <c r="W3974" i="1"/>
  <c r="V3974" i="1" s="1"/>
  <c r="N3974" i="1"/>
  <c r="O3974" i="1" s="1"/>
  <c r="Q3974" i="1" s="1"/>
  <c r="M3974" i="1"/>
  <c r="P3974" i="1" s="1"/>
  <c r="L3974" i="1"/>
  <c r="D3974" i="1"/>
  <c r="A3974" i="1"/>
  <c r="W3973" i="1"/>
  <c r="V3973" i="1" s="1"/>
  <c r="Q3973" i="1"/>
  <c r="P3973" i="1"/>
  <c r="O3973" i="1"/>
  <c r="M3973" i="1"/>
  <c r="N3973" i="1" s="1"/>
  <c r="L3973" i="1"/>
  <c r="D3973" i="1"/>
  <c r="A3973" i="1"/>
  <c r="W3972" i="1"/>
  <c r="V3972" i="1"/>
  <c r="M3972" i="1"/>
  <c r="L3972" i="1"/>
  <c r="D3972" i="1"/>
  <c r="A3972" i="1"/>
  <c r="W3971" i="1"/>
  <c r="V3971" i="1" s="1"/>
  <c r="M3971" i="1"/>
  <c r="L3971" i="1"/>
  <c r="D3971" i="1"/>
  <c r="A3971" i="1"/>
  <c r="W3970" i="1"/>
  <c r="V3970" i="1" s="1"/>
  <c r="M3970" i="1"/>
  <c r="P3970" i="1" s="1"/>
  <c r="L3970" i="1"/>
  <c r="D3970" i="1"/>
  <c r="A3970" i="1"/>
  <c r="W3969" i="1"/>
  <c r="V3969" i="1" s="1"/>
  <c r="P3969" i="1"/>
  <c r="M3969" i="1"/>
  <c r="N3969" i="1" s="1"/>
  <c r="O3969" i="1" s="1"/>
  <c r="Q3969" i="1" s="1"/>
  <c r="L3969" i="1"/>
  <c r="D3969" i="1"/>
  <c r="A3969" i="1"/>
  <c r="W3968" i="1"/>
  <c r="V3968" i="1" s="1"/>
  <c r="M3968" i="1"/>
  <c r="L3968" i="1"/>
  <c r="D3968" i="1"/>
  <c r="A3968" i="1"/>
  <c r="W3967" i="1"/>
  <c r="V3967" i="1" s="1"/>
  <c r="M3967" i="1"/>
  <c r="L3967" i="1"/>
  <c r="D3967" i="1"/>
  <c r="A3967" i="1"/>
  <c r="W3966" i="1"/>
  <c r="V3966" i="1" s="1"/>
  <c r="N3966" i="1"/>
  <c r="O3966" i="1" s="1"/>
  <c r="Q3966" i="1" s="1"/>
  <c r="M3966" i="1"/>
  <c r="P3966" i="1" s="1"/>
  <c r="L3966" i="1"/>
  <c r="D3966" i="1"/>
  <c r="A3966" i="1"/>
  <c r="W3965" i="1"/>
  <c r="V3965" i="1" s="1"/>
  <c r="Q3965" i="1"/>
  <c r="O3965" i="1"/>
  <c r="M3965" i="1"/>
  <c r="N3965" i="1" s="1"/>
  <c r="L3965" i="1"/>
  <c r="D3965" i="1"/>
  <c r="A3965" i="1"/>
  <c r="W3964" i="1"/>
  <c r="V3964" i="1" s="1"/>
  <c r="M3964" i="1"/>
  <c r="L3964" i="1"/>
  <c r="D3964" i="1"/>
  <c r="A3964" i="1"/>
  <c r="W3963" i="1"/>
  <c r="V3963" i="1" s="1"/>
  <c r="M3963" i="1"/>
  <c r="L3963" i="1"/>
  <c r="D3963" i="1"/>
  <c r="A3963" i="1"/>
  <c r="W3962" i="1"/>
  <c r="V3962" i="1" s="1"/>
  <c r="M3962" i="1"/>
  <c r="P3962" i="1" s="1"/>
  <c r="L3962" i="1"/>
  <c r="D3962" i="1"/>
  <c r="A3962" i="1"/>
  <c r="W3961" i="1"/>
  <c r="V3961" i="1" s="1"/>
  <c r="P3961" i="1"/>
  <c r="M3961" i="1"/>
  <c r="N3961" i="1" s="1"/>
  <c r="O3961" i="1" s="1"/>
  <c r="Q3961" i="1" s="1"/>
  <c r="L3961" i="1"/>
  <c r="D3961" i="1"/>
  <c r="A3961" i="1"/>
  <c r="W3960" i="1"/>
  <c r="V3960" i="1"/>
  <c r="M3960" i="1"/>
  <c r="L3960" i="1"/>
  <c r="D3960" i="1"/>
  <c r="A3960" i="1"/>
  <c r="W3959" i="1"/>
  <c r="V3959" i="1" s="1"/>
  <c r="M3959" i="1"/>
  <c r="L3959" i="1"/>
  <c r="D3959" i="1"/>
  <c r="A3959" i="1"/>
  <c r="W3958" i="1"/>
  <c r="V3958" i="1" s="1"/>
  <c r="O3958" i="1"/>
  <c r="Q3958" i="1" s="1"/>
  <c r="N3958" i="1"/>
  <c r="M3958" i="1"/>
  <c r="P3958" i="1" s="1"/>
  <c r="L3958" i="1"/>
  <c r="D3958" i="1"/>
  <c r="A3958" i="1"/>
  <c r="W3957" i="1"/>
  <c r="V3957" i="1" s="1"/>
  <c r="P3957" i="1"/>
  <c r="O3957" i="1"/>
  <c r="Q3957" i="1" s="1"/>
  <c r="M3957" i="1"/>
  <c r="N3957" i="1" s="1"/>
  <c r="L3957" i="1"/>
  <c r="D3957" i="1"/>
  <c r="A3957" i="1"/>
  <c r="W3956" i="1"/>
  <c r="V3956" i="1"/>
  <c r="M3956" i="1"/>
  <c r="L3956" i="1"/>
  <c r="D3956" i="1"/>
  <c r="A3956" i="1"/>
  <c r="W3955" i="1"/>
  <c r="V3955" i="1" s="1"/>
  <c r="M3955" i="1"/>
  <c r="L3955" i="1"/>
  <c r="D3955" i="1"/>
  <c r="A3955" i="1"/>
  <c r="W3954" i="1"/>
  <c r="V3954" i="1" s="1"/>
  <c r="N3954" i="1"/>
  <c r="O3954" i="1" s="1"/>
  <c r="Q3954" i="1" s="1"/>
  <c r="M3954" i="1"/>
  <c r="P3954" i="1" s="1"/>
  <c r="L3954" i="1"/>
  <c r="D3954" i="1"/>
  <c r="A3954" i="1"/>
  <c r="W3953" i="1"/>
  <c r="V3953" i="1" s="1"/>
  <c r="O3953" i="1"/>
  <c r="Q3953" i="1" s="1"/>
  <c r="M3953" i="1"/>
  <c r="N3953" i="1" s="1"/>
  <c r="L3953" i="1"/>
  <c r="D3953" i="1"/>
  <c r="A3953" i="1"/>
  <c r="W3952" i="1"/>
  <c r="V3952" i="1" s="1"/>
  <c r="M3952" i="1"/>
  <c r="L3952" i="1"/>
  <c r="D3952" i="1"/>
  <c r="A3952" i="1"/>
  <c r="W3951" i="1"/>
  <c r="V3951" i="1" s="1"/>
  <c r="M3951" i="1"/>
  <c r="L3951" i="1"/>
  <c r="D3951" i="1"/>
  <c r="A3951" i="1"/>
  <c r="W3950" i="1"/>
  <c r="V3950" i="1" s="1"/>
  <c r="M3950" i="1"/>
  <c r="L3950" i="1"/>
  <c r="D3950" i="1"/>
  <c r="A3950" i="1"/>
  <c r="W3949" i="1"/>
  <c r="V3949" i="1" s="1"/>
  <c r="M3949" i="1"/>
  <c r="L3949" i="1"/>
  <c r="D3949" i="1"/>
  <c r="A3949" i="1"/>
  <c r="W3948" i="1"/>
  <c r="V3948" i="1"/>
  <c r="M3948" i="1"/>
  <c r="L3948" i="1"/>
  <c r="D3948" i="1"/>
  <c r="A3948" i="1"/>
  <c r="W3947" i="1"/>
  <c r="V3947" i="1" s="1"/>
  <c r="M3947" i="1"/>
  <c r="L3947" i="1"/>
  <c r="D3947" i="1"/>
  <c r="A3947" i="1"/>
  <c r="W3946" i="1"/>
  <c r="V3946" i="1" s="1"/>
  <c r="M3946" i="1"/>
  <c r="P3946" i="1" s="1"/>
  <c r="L3946" i="1"/>
  <c r="D3946" i="1"/>
  <c r="A3946" i="1"/>
  <c r="W3945" i="1"/>
  <c r="V3945" i="1" s="1"/>
  <c r="P3945" i="1"/>
  <c r="M3945" i="1"/>
  <c r="N3945" i="1" s="1"/>
  <c r="O3945" i="1" s="1"/>
  <c r="Q3945" i="1" s="1"/>
  <c r="L3945" i="1"/>
  <c r="D3945" i="1"/>
  <c r="A3945" i="1"/>
  <c r="W3944" i="1"/>
  <c r="V3944" i="1" s="1"/>
  <c r="M3944" i="1"/>
  <c r="L3944" i="1"/>
  <c r="D3944" i="1"/>
  <c r="A3944" i="1"/>
  <c r="W3943" i="1"/>
  <c r="V3943" i="1" s="1"/>
  <c r="M3943" i="1"/>
  <c r="L3943" i="1"/>
  <c r="D3943" i="1"/>
  <c r="A3943" i="1"/>
  <c r="W3942" i="1"/>
  <c r="V3942" i="1" s="1"/>
  <c r="N3942" i="1"/>
  <c r="O3942" i="1" s="1"/>
  <c r="Q3942" i="1" s="1"/>
  <c r="M3942" i="1"/>
  <c r="P3942" i="1" s="1"/>
  <c r="L3942" i="1"/>
  <c r="D3942" i="1"/>
  <c r="A3942" i="1"/>
  <c r="W3941" i="1"/>
  <c r="V3941" i="1" s="1"/>
  <c r="P3941" i="1"/>
  <c r="M3941" i="1"/>
  <c r="N3941" i="1" s="1"/>
  <c r="O3941" i="1" s="1"/>
  <c r="Q3941" i="1" s="1"/>
  <c r="L3941" i="1"/>
  <c r="D3941" i="1"/>
  <c r="A3941" i="1"/>
  <c r="W3940" i="1"/>
  <c r="V3940" i="1" s="1"/>
  <c r="M3940" i="1"/>
  <c r="L3940" i="1"/>
  <c r="D3940" i="1"/>
  <c r="A3940" i="1"/>
  <c r="W3939" i="1"/>
  <c r="V3939" i="1"/>
  <c r="M3939" i="1"/>
  <c r="L3939" i="1"/>
  <c r="D3939" i="1"/>
  <c r="A3939" i="1"/>
  <c r="W3938" i="1"/>
  <c r="V3938" i="1" s="1"/>
  <c r="M3938" i="1"/>
  <c r="L3938" i="1"/>
  <c r="D3938" i="1"/>
  <c r="A3938" i="1"/>
  <c r="W3937" i="1"/>
  <c r="V3937" i="1" s="1"/>
  <c r="N3937" i="1"/>
  <c r="O3937" i="1" s="1"/>
  <c r="Q3937" i="1" s="1"/>
  <c r="M3937" i="1"/>
  <c r="P3937" i="1" s="1"/>
  <c r="L3937" i="1"/>
  <c r="D3937" i="1"/>
  <c r="A3937" i="1"/>
  <c r="W3936" i="1"/>
  <c r="V3936" i="1" s="1"/>
  <c r="P3936" i="1"/>
  <c r="O3936" i="1"/>
  <c r="Q3936" i="1" s="1"/>
  <c r="M3936" i="1"/>
  <c r="N3936" i="1" s="1"/>
  <c r="L3936" i="1"/>
  <c r="D3936" i="1"/>
  <c r="A3936" i="1"/>
  <c r="W3935" i="1"/>
  <c r="V3935" i="1"/>
  <c r="M3935" i="1"/>
  <c r="L3935" i="1"/>
  <c r="D3935" i="1"/>
  <c r="A3935" i="1"/>
  <c r="W3934" i="1"/>
  <c r="V3934" i="1" s="1"/>
  <c r="O3934" i="1"/>
  <c r="Q3934" i="1" s="1"/>
  <c r="N3934" i="1"/>
  <c r="M3934" i="1"/>
  <c r="P3934" i="1" s="1"/>
  <c r="L3934" i="1"/>
  <c r="D3934" i="1"/>
  <c r="A3934" i="1"/>
  <c r="W3933" i="1"/>
  <c r="V3933" i="1" s="1"/>
  <c r="P3933" i="1"/>
  <c r="M3933" i="1"/>
  <c r="N3933" i="1" s="1"/>
  <c r="O3933" i="1" s="1"/>
  <c r="Q3933" i="1" s="1"/>
  <c r="L3933" i="1"/>
  <c r="D3933" i="1"/>
  <c r="A3933" i="1"/>
  <c r="W3932" i="1"/>
  <c r="V3932" i="1"/>
  <c r="Q3932" i="1"/>
  <c r="O3932" i="1"/>
  <c r="M3932" i="1"/>
  <c r="N3932" i="1" s="1"/>
  <c r="L3932" i="1"/>
  <c r="D3932" i="1"/>
  <c r="A3932" i="1"/>
  <c r="W3931" i="1"/>
  <c r="V3931" i="1" s="1"/>
  <c r="M3931" i="1"/>
  <c r="L3931" i="1"/>
  <c r="D3931" i="1"/>
  <c r="A3931" i="1"/>
  <c r="W3930" i="1"/>
  <c r="V3930" i="1" s="1"/>
  <c r="N3930" i="1"/>
  <c r="O3930" i="1" s="1"/>
  <c r="Q3930" i="1" s="1"/>
  <c r="M3930" i="1"/>
  <c r="P3930" i="1" s="1"/>
  <c r="L3930" i="1"/>
  <c r="D3930" i="1"/>
  <c r="A3930" i="1"/>
  <c r="W3929" i="1"/>
  <c r="V3929" i="1" s="1"/>
  <c r="Q3929" i="1"/>
  <c r="O3929" i="1"/>
  <c r="N3929" i="1"/>
  <c r="M3929" i="1"/>
  <c r="P3929" i="1" s="1"/>
  <c r="L3929" i="1"/>
  <c r="D3929" i="1"/>
  <c r="A3929" i="1"/>
  <c r="W3928" i="1"/>
  <c r="V3928" i="1" s="1"/>
  <c r="Q3928" i="1"/>
  <c r="P3928" i="1"/>
  <c r="O3928" i="1"/>
  <c r="M3928" i="1"/>
  <c r="N3928" i="1" s="1"/>
  <c r="L3928" i="1"/>
  <c r="D3928" i="1"/>
  <c r="A3928" i="1"/>
  <c r="W3927" i="1"/>
  <c r="V3927" i="1"/>
  <c r="M3927" i="1"/>
  <c r="L3927" i="1"/>
  <c r="D3927" i="1"/>
  <c r="A3927" i="1"/>
  <c r="W3926" i="1"/>
  <c r="V3926" i="1" s="1"/>
  <c r="Q3926" i="1"/>
  <c r="O3926" i="1"/>
  <c r="N3926" i="1"/>
  <c r="M3926" i="1"/>
  <c r="P3926" i="1" s="1"/>
  <c r="L3926" i="1"/>
  <c r="D3926" i="1"/>
  <c r="A3926" i="1"/>
  <c r="W3925" i="1"/>
  <c r="V3925" i="1" s="1"/>
  <c r="P3925" i="1"/>
  <c r="M3925" i="1"/>
  <c r="N3925" i="1" s="1"/>
  <c r="O3925" i="1" s="1"/>
  <c r="Q3925" i="1" s="1"/>
  <c r="L3925" i="1"/>
  <c r="D3925" i="1"/>
  <c r="A3925" i="1"/>
  <c r="W3924" i="1"/>
  <c r="V3924" i="1" s="1"/>
  <c r="M3924" i="1"/>
  <c r="L3924" i="1"/>
  <c r="D3924" i="1"/>
  <c r="A3924" i="1"/>
  <c r="W3923" i="1"/>
  <c r="V3923" i="1" s="1"/>
  <c r="M3923" i="1"/>
  <c r="L3923" i="1"/>
  <c r="D3923" i="1"/>
  <c r="A3923" i="1"/>
  <c r="W3922" i="1"/>
  <c r="V3922" i="1" s="1"/>
  <c r="M3922" i="1"/>
  <c r="L3922" i="1"/>
  <c r="D3922" i="1"/>
  <c r="A3922" i="1"/>
  <c r="W3921" i="1"/>
  <c r="V3921" i="1" s="1"/>
  <c r="N3921" i="1"/>
  <c r="O3921" i="1" s="1"/>
  <c r="Q3921" i="1" s="1"/>
  <c r="M3921" i="1"/>
  <c r="P3921" i="1" s="1"/>
  <c r="L3921" i="1"/>
  <c r="D3921" i="1"/>
  <c r="A3921" i="1"/>
  <c r="W3920" i="1"/>
  <c r="V3920" i="1" s="1"/>
  <c r="P3920" i="1"/>
  <c r="O3920" i="1"/>
  <c r="Q3920" i="1" s="1"/>
  <c r="M3920" i="1"/>
  <c r="N3920" i="1" s="1"/>
  <c r="L3920" i="1"/>
  <c r="D3920" i="1"/>
  <c r="A3920" i="1"/>
  <c r="W3919" i="1"/>
  <c r="V3919" i="1"/>
  <c r="M3919" i="1"/>
  <c r="L3919" i="1"/>
  <c r="D3919" i="1"/>
  <c r="A3919" i="1"/>
  <c r="W3918" i="1"/>
  <c r="V3918" i="1" s="1"/>
  <c r="O3918" i="1"/>
  <c r="Q3918" i="1" s="1"/>
  <c r="N3918" i="1"/>
  <c r="M3918" i="1"/>
  <c r="P3918" i="1" s="1"/>
  <c r="L3918" i="1"/>
  <c r="D3918" i="1"/>
  <c r="A3918" i="1"/>
  <c r="W3917" i="1"/>
  <c r="V3917" i="1" s="1"/>
  <c r="P3917" i="1"/>
  <c r="M3917" i="1"/>
  <c r="N3917" i="1" s="1"/>
  <c r="O3917" i="1" s="1"/>
  <c r="Q3917" i="1" s="1"/>
  <c r="L3917" i="1"/>
  <c r="D3917" i="1"/>
  <c r="A3917" i="1"/>
  <c r="W3916" i="1"/>
  <c r="V3916" i="1"/>
  <c r="Q3916" i="1"/>
  <c r="O3916" i="1"/>
  <c r="M3916" i="1"/>
  <c r="N3916" i="1" s="1"/>
  <c r="L3916" i="1"/>
  <c r="D3916" i="1"/>
  <c r="A3916" i="1"/>
  <c r="W3915" i="1"/>
  <c r="V3915" i="1" s="1"/>
  <c r="M3915" i="1"/>
  <c r="L3915" i="1"/>
  <c r="D3915" i="1"/>
  <c r="A3915" i="1"/>
  <c r="W3914" i="1"/>
  <c r="V3914" i="1" s="1"/>
  <c r="N3914" i="1"/>
  <c r="O3914" i="1" s="1"/>
  <c r="Q3914" i="1" s="1"/>
  <c r="M3914" i="1"/>
  <c r="P3914" i="1" s="1"/>
  <c r="L3914" i="1"/>
  <c r="D3914" i="1"/>
  <c r="A3914" i="1"/>
  <c r="W3913" i="1"/>
  <c r="V3913" i="1" s="1"/>
  <c r="Q3913" i="1"/>
  <c r="O3913" i="1"/>
  <c r="N3913" i="1"/>
  <c r="M3913" i="1"/>
  <c r="P3913" i="1" s="1"/>
  <c r="L3913" i="1"/>
  <c r="D3913" i="1"/>
  <c r="A3913" i="1"/>
  <c r="W3912" i="1"/>
  <c r="V3912" i="1" s="1"/>
  <c r="Q3912" i="1"/>
  <c r="P3912" i="1"/>
  <c r="O3912" i="1"/>
  <c r="M3912" i="1"/>
  <c r="N3912" i="1" s="1"/>
  <c r="L3912" i="1"/>
  <c r="D3912" i="1"/>
  <c r="A3912" i="1"/>
  <c r="W3911" i="1"/>
  <c r="V3911" i="1"/>
  <c r="M3911" i="1"/>
  <c r="L3911" i="1"/>
  <c r="D3911" i="1"/>
  <c r="A3911" i="1"/>
  <c r="W3910" i="1"/>
  <c r="V3910" i="1" s="1"/>
  <c r="Q3910" i="1"/>
  <c r="O3910" i="1"/>
  <c r="N3910" i="1"/>
  <c r="M3910" i="1"/>
  <c r="P3910" i="1" s="1"/>
  <c r="L3910" i="1"/>
  <c r="D3910" i="1"/>
  <c r="A3910" i="1"/>
  <c r="W3909" i="1"/>
  <c r="V3909" i="1" s="1"/>
  <c r="P3909" i="1"/>
  <c r="M3909" i="1"/>
  <c r="N3909" i="1" s="1"/>
  <c r="O3909" i="1" s="1"/>
  <c r="Q3909" i="1" s="1"/>
  <c r="L3909" i="1"/>
  <c r="D3909" i="1"/>
  <c r="A3909" i="1"/>
  <c r="W3908" i="1"/>
  <c r="V3908" i="1" s="1"/>
  <c r="M3908" i="1"/>
  <c r="L3908" i="1"/>
  <c r="D3908" i="1"/>
  <c r="A3908" i="1"/>
  <c r="W3907" i="1"/>
  <c r="V3907" i="1" s="1"/>
  <c r="M3907" i="1"/>
  <c r="L3907" i="1"/>
  <c r="D3907" i="1"/>
  <c r="A3907" i="1"/>
  <c r="W3906" i="1"/>
  <c r="V3906" i="1" s="1"/>
  <c r="M3906" i="1"/>
  <c r="L3906" i="1"/>
  <c r="D3906" i="1"/>
  <c r="A3906" i="1"/>
  <c r="W3905" i="1"/>
  <c r="V3905" i="1" s="1"/>
  <c r="N3905" i="1"/>
  <c r="O3905" i="1" s="1"/>
  <c r="Q3905" i="1" s="1"/>
  <c r="M3905" i="1"/>
  <c r="P3905" i="1" s="1"/>
  <c r="L3905" i="1"/>
  <c r="D3905" i="1"/>
  <c r="A3905" i="1"/>
  <c r="W3904" i="1"/>
  <c r="V3904" i="1" s="1"/>
  <c r="P3904" i="1"/>
  <c r="O3904" i="1"/>
  <c r="Q3904" i="1" s="1"/>
  <c r="M3904" i="1"/>
  <c r="N3904" i="1" s="1"/>
  <c r="L3904" i="1"/>
  <c r="D3904" i="1"/>
  <c r="A3904" i="1"/>
  <c r="W3903" i="1"/>
  <c r="V3903" i="1"/>
  <c r="M3903" i="1"/>
  <c r="L3903" i="1"/>
  <c r="D3903" i="1"/>
  <c r="A3903" i="1"/>
  <c r="W3902" i="1"/>
  <c r="V3902" i="1" s="1"/>
  <c r="O3902" i="1"/>
  <c r="Q3902" i="1" s="1"/>
  <c r="N3902" i="1"/>
  <c r="M3902" i="1"/>
  <c r="P3902" i="1" s="1"/>
  <c r="L3902" i="1"/>
  <c r="D3902" i="1"/>
  <c r="A3902" i="1"/>
  <c r="W3901" i="1"/>
  <c r="V3901" i="1" s="1"/>
  <c r="P3901" i="1"/>
  <c r="M3901" i="1"/>
  <c r="N3901" i="1" s="1"/>
  <c r="O3901" i="1" s="1"/>
  <c r="Q3901" i="1" s="1"/>
  <c r="L3901" i="1"/>
  <c r="D3901" i="1"/>
  <c r="A3901" i="1"/>
  <c r="W3900" i="1"/>
  <c r="V3900" i="1"/>
  <c r="Q3900" i="1"/>
  <c r="O3900" i="1"/>
  <c r="M3900" i="1"/>
  <c r="N3900" i="1" s="1"/>
  <c r="L3900" i="1"/>
  <c r="D3900" i="1"/>
  <c r="A3900" i="1"/>
  <c r="W3899" i="1"/>
  <c r="V3899" i="1" s="1"/>
  <c r="M3899" i="1"/>
  <c r="L3899" i="1"/>
  <c r="D3899" i="1"/>
  <c r="A3899" i="1"/>
  <c r="W3898" i="1"/>
  <c r="V3898" i="1" s="1"/>
  <c r="N3898" i="1"/>
  <c r="O3898" i="1" s="1"/>
  <c r="Q3898" i="1" s="1"/>
  <c r="M3898" i="1"/>
  <c r="P3898" i="1" s="1"/>
  <c r="L3898" i="1"/>
  <c r="D3898" i="1"/>
  <c r="A3898" i="1"/>
  <c r="W3897" i="1"/>
  <c r="V3897" i="1" s="1"/>
  <c r="Q3897" i="1"/>
  <c r="O3897" i="1"/>
  <c r="N3897" i="1"/>
  <c r="M3897" i="1"/>
  <c r="P3897" i="1" s="1"/>
  <c r="L3897" i="1"/>
  <c r="D3897" i="1"/>
  <c r="A3897" i="1"/>
  <c r="W3896" i="1"/>
  <c r="V3896" i="1" s="1"/>
  <c r="Q3896" i="1"/>
  <c r="P3896" i="1"/>
  <c r="O3896" i="1"/>
  <c r="M3896" i="1"/>
  <c r="N3896" i="1" s="1"/>
  <c r="L3896" i="1"/>
  <c r="D3896" i="1"/>
  <c r="A3896" i="1"/>
  <c r="W3895" i="1"/>
  <c r="V3895" i="1"/>
  <c r="M3895" i="1"/>
  <c r="L3895" i="1"/>
  <c r="D3895" i="1"/>
  <c r="A3895" i="1"/>
  <c r="W3894" i="1"/>
  <c r="V3894" i="1" s="1"/>
  <c r="Q3894" i="1"/>
  <c r="O3894" i="1"/>
  <c r="N3894" i="1"/>
  <c r="M3894" i="1"/>
  <c r="P3894" i="1" s="1"/>
  <c r="L3894" i="1"/>
  <c r="D3894" i="1"/>
  <c r="A3894" i="1"/>
  <c r="W3893" i="1"/>
  <c r="V3893" i="1" s="1"/>
  <c r="Q3893" i="1"/>
  <c r="P3893" i="1"/>
  <c r="O3893" i="1"/>
  <c r="N3893" i="1"/>
  <c r="M3893" i="1"/>
  <c r="L3893" i="1"/>
  <c r="D3893" i="1"/>
  <c r="A3893" i="1"/>
  <c r="W3892" i="1"/>
  <c r="V3892" i="1" s="1"/>
  <c r="M3892" i="1"/>
  <c r="L3892" i="1"/>
  <c r="D3892" i="1"/>
  <c r="A3892" i="1"/>
  <c r="W3891" i="1"/>
  <c r="V3891" i="1" s="1"/>
  <c r="M3891" i="1"/>
  <c r="L3891" i="1"/>
  <c r="D3891" i="1"/>
  <c r="A3891" i="1"/>
  <c r="W3890" i="1"/>
  <c r="V3890" i="1" s="1"/>
  <c r="M3890" i="1"/>
  <c r="L3890" i="1"/>
  <c r="D3890" i="1"/>
  <c r="A3890" i="1"/>
  <c r="W3889" i="1"/>
  <c r="V3889" i="1" s="1"/>
  <c r="N3889" i="1"/>
  <c r="O3889" i="1" s="1"/>
  <c r="Q3889" i="1" s="1"/>
  <c r="M3889" i="1"/>
  <c r="P3889" i="1" s="1"/>
  <c r="L3889" i="1"/>
  <c r="D3889" i="1"/>
  <c r="A3889" i="1"/>
  <c r="W3888" i="1"/>
  <c r="V3888" i="1" s="1"/>
  <c r="P3888" i="1"/>
  <c r="O3888" i="1"/>
  <c r="Q3888" i="1" s="1"/>
  <c r="M3888" i="1"/>
  <c r="N3888" i="1" s="1"/>
  <c r="L3888" i="1"/>
  <c r="D3888" i="1"/>
  <c r="A3888" i="1"/>
  <c r="W3887" i="1"/>
  <c r="V3887" i="1" s="1"/>
  <c r="M3887" i="1"/>
  <c r="L3887" i="1"/>
  <c r="D3887" i="1"/>
  <c r="A3887" i="1"/>
  <c r="W3886" i="1"/>
  <c r="V3886" i="1" s="1"/>
  <c r="O3886" i="1"/>
  <c r="Q3886" i="1" s="1"/>
  <c r="N3886" i="1"/>
  <c r="M3886" i="1"/>
  <c r="P3886" i="1" s="1"/>
  <c r="L3886" i="1"/>
  <c r="D3886" i="1"/>
  <c r="A3886" i="1"/>
  <c r="W3885" i="1"/>
  <c r="V3885" i="1" s="1"/>
  <c r="P3885" i="1"/>
  <c r="M3885" i="1"/>
  <c r="N3885" i="1" s="1"/>
  <c r="O3885" i="1" s="1"/>
  <c r="Q3885" i="1" s="1"/>
  <c r="L3885" i="1"/>
  <c r="D3885" i="1"/>
  <c r="A3885" i="1"/>
  <c r="W3884" i="1"/>
  <c r="V3884" i="1"/>
  <c r="Q3884" i="1"/>
  <c r="O3884" i="1"/>
  <c r="M3884" i="1"/>
  <c r="N3884" i="1" s="1"/>
  <c r="L3884" i="1"/>
  <c r="D3884" i="1"/>
  <c r="A3884" i="1"/>
  <c r="W3883" i="1"/>
  <c r="V3883" i="1" s="1"/>
  <c r="M3883" i="1"/>
  <c r="L3883" i="1"/>
  <c r="D3883" i="1"/>
  <c r="A3883" i="1"/>
  <c r="W3882" i="1"/>
  <c r="V3882" i="1" s="1"/>
  <c r="N3882" i="1"/>
  <c r="O3882" i="1" s="1"/>
  <c r="Q3882" i="1" s="1"/>
  <c r="M3882" i="1"/>
  <c r="P3882" i="1" s="1"/>
  <c r="L3882" i="1"/>
  <c r="D3882" i="1"/>
  <c r="A3882" i="1"/>
  <c r="W3881" i="1"/>
  <c r="V3881" i="1" s="1"/>
  <c r="Q3881" i="1"/>
  <c r="O3881" i="1"/>
  <c r="N3881" i="1"/>
  <c r="M3881" i="1"/>
  <c r="P3881" i="1" s="1"/>
  <c r="L3881" i="1"/>
  <c r="D3881" i="1"/>
  <c r="A3881" i="1"/>
  <c r="W3880" i="1"/>
  <c r="V3880" i="1" s="1"/>
  <c r="Q3880" i="1"/>
  <c r="P3880" i="1"/>
  <c r="O3880" i="1"/>
  <c r="M3880" i="1"/>
  <c r="N3880" i="1" s="1"/>
  <c r="L3880" i="1"/>
  <c r="D3880" i="1"/>
  <c r="A3880" i="1"/>
  <c r="W3879" i="1"/>
  <c r="V3879" i="1"/>
  <c r="M3879" i="1"/>
  <c r="L3879" i="1"/>
  <c r="D3879" i="1"/>
  <c r="A3879" i="1"/>
  <c r="W3878" i="1"/>
  <c r="V3878" i="1" s="1"/>
  <c r="Q3878" i="1"/>
  <c r="O3878" i="1"/>
  <c r="N3878" i="1"/>
  <c r="M3878" i="1"/>
  <c r="P3878" i="1" s="1"/>
  <c r="L3878" i="1"/>
  <c r="D3878" i="1"/>
  <c r="A3878" i="1"/>
  <c r="W3877" i="1"/>
  <c r="V3877" i="1" s="1"/>
  <c r="Q3877" i="1"/>
  <c r="P3877" i="1"/>
  <c r="O3877" i="1"/>
  <c r="N3877" i="1"/>
  <c r="M3877" i="1"/>
  <c r="L3877" i="1"/>
  <c r="D3877" i="1"/>
  <c r="A3877" i="1"/>
  <c r="W3876" i="1"/>
  <c r="V3876" i="1" s="1"/>
  <c r="M3876" i="1"/>
  <c r="L3876" i="1"/>
  <c r="D3876" i="1"/>
  <c r="A3876" i="1"/>
  <c r="W3875" i="1"/>
  <c r="V3875" i="1" s="1"/>
  <c r="M3875" i="1"/>
  <c r="L3875" i="1"/>
  <c r="D3875" i="1"/>
  <c r="A3875" i="1"/>
  <c r="W3874" i="1"/>
  <c r="V3874" i="1" s="1"/>
  <c r="M3874" i="1"/>
  <c r="L3874" i="1"/>
  <c r="D3874" i="1"/>
  <c r="A3874" i="1"/>
  <c r="W3873" i="1"/>
  <c r="V3873" i="1" s="1"/>
  <c r="N3873" i="1"/>
  <c r="O3873" i="1" s="1"/>
  <c r="Q3873" i="1" s="1"/>
  <c r="M3873" i="1"/>
  <c r="P3873" i="1" s="1"/>
  <c r="L3873" i="1"/>
  <c r="D3873" i="1"/>
  <c r="A3873" i="1"/>
  <c r="W3872" i="1"/>
  <c r="V3872" i="1" s="1"/>
  <c r="P3872" i="1"/>
  <c r="O3872" i="1"/>
  <c r="Q3872" i="1" s="1"/>
  <c r="M3872" i="1"/>
  <c r="N3872" i="1" s="1"/>
  <c r="L3872" i="1"/>
  <c r="D3872" i="1"/>
  <c r="A3872" i="1"/>
  <c r="W3871" i="1"/>
  <c r="V3871" i="1" s="1"/>
  <c r="M3871" i="1"/>
  <c r="L3871" i="1"/>
  <c r="D3871" i="1"/>
  <c r="A3871" i="1"/>
  <c r="W3870" i="1"/>
  <c r="V3870" i="1" s="1"/>
  <c r="O3870" i="1"/>
  <c r="Q3870" i="1" s="1"/>
  <c r="N3870" i="1"/>
  <c r="M3870" i="1"/>
  <c r="P3870" i="1" s="1"/>
  <c r="L3870" i="1"/>
  <c r="D3870" i="1"/>
  <c r="A3870" i="1"/>
  <c r="W3869" i="1"/>
  <c r="V3869" i="1" s="1"/>
  <c r="P3869" i="1"/>
  <c r="M3869" i="1"/>
  <c r="N3869" i="1" s="1"/>
  <c r="O3869" i="1" s="1"/>
  <c r="Q3869" i="1" s="1"/>
  <c r="L3869" i="1"/>
  <c r="D3869" i="1"/>
  <c r="A3869" i="1"/>
  <c r="W3868" i="1"/>
  <c r="V3868" i="1"/>
  <c r="Q3868" i="1"/>
  <c r="O3868" i="1"/>
  <c r="M3868" i="1"/>
  <c r="N3868" i="1" s="1"/>
  <c r="L3868" i="1"/>
  <c r="D3868" i="1"/>
  <c r="A3868" i="1"/>
  <c r="W3867" i="1"/>
  <c r="V3867" i="1" s="1"/>
  <c r="M3867" i="1"/>
  <c r="L3867" i="1"/>
  <c r="D3867" i="1"/>
  <c r="A3867" i="1"/>
  <c r="W3866" i="1"/>
  <c r="V3866" i="1" s="1"/>
  <c r="N3866" i="1"/>
  <c r="O3866" i="1" s="1"/>
  <c r="Q3866" i="1" s="1"/>
  <c r="M3866" i="1"/>
  <c r="P3866" i="1" s="1"/>
  <c r="L3866" i="1"/>
  <c r="D3866" i="1"/>
  <c r="A3866" i="1"/>
  <c r="W3865" i="1"/>
  <c r="V3865" i="1" s="1"/>
  <c r="Q3865" i="1"/>
  <c r="P3865" i="1"/>
  <c r="O3865" i="1"/>
  <c r="N3865" i="1"/>
  <c r="M3865" i="1"/>
  <c r="L3865" i="1"/>
  <c r="D3865" i="1"/>
  <c r="A3865" i="1"/>
  <c r="W3864" i="1"/>
  <c r="V3864" i="1" s="1"/>
  <c r="P3864" i="1"/>
  <c r="M3864" i="1"/>
  <c r="N3864" i="1" s="1"/>
  <c r="O3864" i="1" s="1"/>
  <c r="Q3864" i="1" s="1"/>
  <c r="L3864" i="1"/>
  <c r="D3864" i="1"/>
  <c r="A3864" i="1"/>
  <c r="W3863" i="1"/>
  <c r="V3863" i="1"/>
  <c r="P3863" i="1"/>
  <c r="M3863" i="1"/>
  <c r="L3863" i="1"/>
  <c r="D3863" i="1"/>
  <c r="A3863" i="1"/>
  <c r="W3862" i="1"/>
  <c r="V3862" i="1" s="1"/>
  <c r="M3862" i="1"/>
  <c r="L3862" i="1"/>
  <c r="D3862" i="1"/>
  <c r="A3862" i="1"/>
  <c r="W3861" i="1"/>
  <c r="V3861" i="1" s="1"/>
  <c r="N3861" i="1"/>
  <c r="O3861" i="1" s="1"/>
  <c r="Q3861" i="1" s="1"/>
  <c r="M3861" i="1"/>
  <c r="P3861" i="1" s="1"/>
  <c r="L3861" i="1"/>
  <c r="D3861" i="1"/>
  <c r="A3861" i="1"/>
  <c r="W3860" i="1"/>
  <c r="V3860" i="1"/>
  <c r="P3860" i="1"/>
  <c r="M3860" i="1"/>
  <c r="N3860" i="1" s="1"/>
  <c r="O3860" i="1" s="1"/>
  <c r="Q3860" i="1" s="1"/>
  <c r="L3860" i="1"/>
  <c r="D3860" i="1"/>
  <c r="A3860" i="1"/>
  <c r="W3859" i="1"/>
  <c r="V3859" i="1"/>
  <c r="Q3859" i="1"/>
  <c r="O3859" i="1"/>
  <c r="M3859" i="1"/>
  <c r="N3859" i="1" s="1"/>
  <c r="L3859" i="1"/>
  <c r="D3859" i="1"/>
  <c r="A3859" i="1"/>
  <c r="W3858" i="1"/>
  <c r="V3858" i="1" s="1"/>
  <c r="O3858" i="1"/>
  <c r="Q3858" i="1" s="1"/>
  <c r="N3858" i="1"/>
  <c r="M3858" i="1"/>
  <c r="P3858" i="1" s="1"/>
  <c r="L3858" i="1"/>
  <c r="D3858" i="1"/>
  <c r="A3858" i="1"/>
  <c r="W3857" i="1"/>
  <c r="V3857" i="1" s="1"/>
  <c r="P3857" i="1"/>
  <c r="M3857" i="1"/>
  <c r="N3857" i="1" s="1"/>
  <c r="O3857" i="1" s="1"/>
  <c r="Q3857" i="1" s="1"/>
  <c r="L3857" i="1"/>
  <c r="D3857" i="1"/>
  <c r="A3857" i="1"/>
  <c r="W3856" i="1"/>
  <c r="V3856" i="1"/>
  <c r="M3856" i="1"/>
  <c r="L3856" i="1"/>
  <c r="D3856" i="1"/>
  <c r="A3856" i="1"/>
  <c r="W3855" i="1"/>
  <c r="V3855" i="1" s="1"/>
  <c r="O3855" i="1"/>
  <c r="Q3855" i="1" s="1"/>
  <c r="M3855" i="1"/>
  <c r="N3855" i="1" s="1"/>
  <c r="L3855" i="1"/>
  <c r="D3855" i="1"/>
  <c r="A3855" i="1"/>
  <c r="W3854" i="1"/>
  <c r="V3854" i="1"/>
  <c r="O3854" i="1"/>
  <c r="Q3854" i="1" s="1"/>
  <c r="N3854" i="1"/>
  <c r="M3854" i="1"/>
  <c r="P3854" i="1" s="1"/>
  <c r="L3854" i="1"/>
  <c r="D3854" i="1"/>
  <c r="A3854" i="1"/>
  <c r="W3853" i="1"/>
  <c r="V3853" i="1" s="1"/>
  <c r="P3853" i="1"/>
  <c r="M3853" i="1"/>
  <c r="N3853" i="1" s="1"/>
  <c r="O3853" i="1" s="1"/>
  <c r="Q3853" i="1" s="1"/>
  <c r="L3853" i="1"/>
  <c r="D3853" i="1"/>
  <c r="A3853" i="1"/>
  <c r="W3852" i="1"/>
  <c r="V3852" i="1"/>
  <c r="Q3852" i="1"/>
  <c r="P3852" i="1"/>
  <c r="O3852" i="1"/>
  <c r="N3852" i="1"/>
  <c r="M3852" i="1"/>
  <c r="L3852" i="1"/>
  <c r="D3852" i="1"/>
  <c r="A3852" i="1"/>
  <c r="W3851" i="1"/>
  <c r="V3851" i="1" s="1"/>
  <c r="Q3851" i="1"/>
  <c r="P3851" i="1"/>
  <c r="O3851" i="1"/>
  <c r="M3851" i="1"/>
  <c r="N3851" i="1" s="1"/>
  <c r="L3851" i="1"/>
  <c r="D3851" i="1"/>
  <c r="A3851" i="1"/>
  <c r="W3850" i="1"/>
  <c r="V3850" i="1"/>
  <c r="M3850" i="1"/>
  <c r="P3850" i="1" s="1"/>
  <c r="L3850" i="1"/>
  <c r="N3850" i="1" s="1"/>
  <c r="O3850" i="1" s="1"/>
  <c r="Q3850" i="1" s="1"/>
  <c r="D3850" i="1"/>
  <c r="A3850" i="1"/>
  <c r="W3849" i="1"/>
  <c r="V3849" i="1" s="1"/>
  <c r="M3849" i="1"/>
  <c r="L3849" i="1"/>
  <c r="D3849" i="1"/>
  <c r="A3849" i="1"/>
  <c r="W3848" i="1"/>
  <c r="V3848" i="1" s="1"/>
  <c r="O3848" i="1"/>
  <c r="Q3848" i="1" s="1"/>
  <c r="N3848" i="1"/>
  <c r="M3848" i="1"/>
  <c r="P3848" i="1" s="1"/>
  <c r="L3848" i="1"/>
  <c r="D3848" i="1"/>
  <c r="A3848" i="1"/>
  <c r="W3847" i="1"/>
  <c r="V3847" i="1" s="1"/>
  <c r="P3847" i="1"/>
  <c r="M3847" i="1"/>
  <c r="N3847" i="1" s="1"/>
  <c r="O3847" i="1" s="1"/>
  <c r="Q3847" i="1" s="1"/>
  <c r="L3847" i="1"/>
  <c r="D3847" i="1"/>
  <c r="A3847" i="1"/>
  <c r="W3846" i="1"/>
  <c r="V3846" i="1"/>
  <c r="N3846" i="1"/>
  <c r="O3846" i="1" s="1"/>
  <c r="Q3846" i="1" s="1"/>
  <c r="M3846" i="1"/>
  <c r="P3846" i="1" s="1"/>
  <c r="L3846" i="1"/>
  <c r="D3846" i="1"/>
  <c r="A3846" i="1"/>
  <c r="W3845" i="1"/>
  <c r="V3845" i="1" s="1"/>
  <c r="Q3845" i="1"/>
  <c r="P3845" i="1"/>
  <c r="O3845" i="1"/>
  <c r="N3845" i="1"/>
  <c r="M3845" i="1"/>
  <c r="L3845" i="1"/>
  <c r="D3845" i="1"/>
  <c r="A3845" i="1"/>
  <c r="W3844" i="1"/>
  <c r="V3844" i="1" s="1"/>
  <c r="Q3844" i="1"/>
  <c r="P3844" i="1"/>
  <c r="O3844" i="1"/>
  <c r="N3844" i="1"/>
  <c r="M3844" i="1"/>
  <c r="L3844" i="1"/>
  <c r="D3844" i="1"/>
  <c r="A3844" i="1"/>
  <c r="W3843" i="1"/>
  <c r="V3843" i="1" s="1"/>
  <c r="M3843" i="1"/>
  <c r="L3843" i="1"/>
  <c r="D3843" i="1"/>
  <c r="A3843" i="1"/>
  <c r="W3842" i="1"/>
  <c r="V3842" i="1" s="1"/>
  <c r="N3842" i="1"/>
  <c r="O3842" i="1" s="1"/>
  <c r="Q3842" i="1" s="1"/>
  <c r="M3842" i="1"/>
  <c r="P3842" i="1" s="1"/>
  <c r="L3842" i="1"/>
  <c r="D3842" i="1"/>
  <c r="A3842" i="1"/>
  <c r="W3841" i="1"/>
  <c r="V3841" i="1" s="1"/>
  <c r="O3841" i="1"/>
  <c r="Q3841" i="1" s="1"/>
  <c r="N3841" i="1"/>
  <c r="M3841" i="1"/>
  <c r="P3841" i="1" s="1"/>
  <c r="L3841" i="1"/>
  <c r="D3841" i="1"/>
  <c r="A3841" i="1"/>
  <c r="W3840" i="1"/>
  <c r="V3840" i="1" s="1"/>
  <c r="Q3840" i="1"/>
  <c r="P3840" i="1"/>
  <c r="N3840" i="1"/>
  <c r="O3840" i="1" s="1"/>
  <c r="M3840" i="1"/>
  <c r="L3840" i="1"/>
  <c r="D3840" i="1"/>
  <c r="A3840" i="1"/>
  <c r="W3839" i="1"/>
  <c r="V3839" i="1" s="1"/>
  <c r="P3839" i="1"/>
  <c r="M3839" i="1"/>
  <c r="L3839" i="1"/>
  <c r="D3839" i="1"/>
  <c r="A3839" i="1"/>
  <c r="W3838" i="1"/>
  <c r="V3838" i="1" s="1"/>
  <c r="M3838" i="1"/>
  <c r="P3838" i="1" s="1"/>
  <c r="L3838" i="1"/>
  <c r="D3838" i="1"/>
  <c r="A3838" i="1"/>
  <c r="W3837" i="1"/>
  <c r="V3837" i="1" s="1"/>
  <c r="P3837" i="1"/>
  <c r="M3837" i="1"/>
  <c r="L3837" i="1"/>
  <c r="N3837" i="1" s="1"/>
  <c r="O3837" i="1" s="1"/>
  <c r="Q3837" i="1" s="1"/>
  <c r="D3837" i="1"/>
  <c r="A3837" i="1"/>
  <c r="W3836" i="1"/>
  <c r="V3836" i="1" s="1"/>
  <c r="N3836" i="1"/>
  <c r="O3836" i="1" s="1"/>
  <c r="Q3836" i="1" s="1"/>
  <c r="M3836" i="1"/>
  <c r="P3836" i="1" s="1"/>
  <c r="L3836" i="1"/>
  <c r="D3836" i="1"/>
  <c r="A3836" i="1"/>
  <c r="W3835" i="1"/>
  <c r="V3835" i="1"/>
  <c r="P3835" i="1"/>
  <c r="M3835" i="1"/>
  <c r="L3835" i="1"/>
  <c r="D3835" i="1"/>
  <c r="A3835" i="1"/>
  <c r="W3834" i="1"/>
  <c r="V3834" i="1" s="1"/>
  <c r="M3834" i="1"/>
  <c r="P3834" i="1" s="1"/>
  <c r="L3834" i="1"/>
  <c r="D3834" i="1"/>
  <c r="A3834" i="1"/>
  <c r="W3833" i="1"/>
  <c r="V3833" i="1" s="1"/>
  <c r="P3833" i="1"/>
  <c r="N3833" i="1"/>
  <c r="O3833" i="1" s="1"/>
  <c r="Q3833" i="1" s="1"/>
  <c r="M3833" i="1"/>
  <c r="L3833" i="1"/>
  <c r="D3833" i="1"/>
  <c r="A3833" i="1"/>
  <c r="W3832" i="1"/>
  <c r="V3832" i="1" s="1"/>
  <c r="P3832" i="1"/>
  <c r="M3832" i="1"/>
  <c r="N3832" i="1" s="1"/>
  <c r="O3832" i="1" s="1"/>
  <c r="Q3832" i="1" s="1"/>
  <c r="L3832" i="1"/>
  <c r="D3832" i="1"/>
  <c r="A3832" i="1"/>
  <c r="W3831" i="1"/>
  <c r="V3831" i="1"/>
  <c r="P3831" i="1"/>
  <c r="M3831" i="1"/>
  <c r="L3831" i="1"/>
  <c r="D3831" i="1"/>
  <c r="A3831" i="1"/>
  <c r="W3830" i="1"/>
  <c r="V3830" i="1" s="1"/>
  <c r="M3830" i="1"/>
  <c r="L3830" i="1"/>
  <c r="D3830" i="1"/>
  <c r="A3830" i="1"/>
  <c r="W3829" i="1"/>
  <c r="V3829" i="1" s="1"/>
  <c r="N3829" i="1"/>
  <c r="O3829" i="1" s="1"/>
  <c r="Q3829" i="1" s="1"/>
  <c r="M3829" i="1"/>
  <c r="P3829" i="1" s="1"/>
  <c r="L3829" i="1"/>
  <c r="D3829" i="1"/>
  <c r="A3829" i="1"/>
  <c r="W3828" i="1"/>
  <c r="V3828" i="1"/>
  <c r="P3828" i="1"/>
  <c r="M3828" i="1"/>
  <c r="N3828" i="1" s="1"/>
  <c r="O3828" i="1" s="1"/>
  <c r="Q3828" i="1" s="1"/>
  <c r="L3828" i="1"/>
  <c r="D3828" i="1"/>
  <c r="A3828" i="1"/>
  <c r="W3827" i="1"/>
  <c r="V3827" i="1"/>
  <c r="Q3827" i="1"/>
  <c r="O3827" i="1"/>
  <c r="M3827" i="1"/>
  <c r="N3827" i="1" s="1"/>
  <c r="L3827" i="1"/>
  <c r="D3827" i="1"/>
  <c r="A3827" i="1"/>
  <c r="W3826" i="1"/>
  <c r="V3826" i="1" s="1"/>
  <c r="O3826" i="1"/>
  <c r="Q3826" i="1" s="1"/>
  <c r="N3826" i="1"/>
  <c r="M3826" i="1"/>
  <c r="P3826" i="1" s="1"/>
  <c r="L3826" i="1"/>
  <c r="D3826" i="1"/>
  <c r="A3826" i="1"/>
  <c r="W3825" i="1"/>
  <c r="V3825" i="1" s="1"/>
  <c r="P3825" i="1"/>
  <c r="M3825" i="1"/>
  <c r="N3825" i="1" s="1"/>
  <c r="O3825" i="1" s="1"/>
  <c r="Q3825" i="1" s="1"/>
  <c r="L3825" i="1"/>
  <c r="D3825" i="1"/>
  <c r="A3825" i="1"/>
  <c r="W3824" i="1"/>
  <c r="V3824" i="1"/>
  <c r="M3824" i="1"/>
  <c r="L3824" i="1"/>
  <c r="D3824" i="1"/>
  <c r="A3824" i="1"/>
  <c r="W3823" i="1"/>
  <c r="V3823" i="1" s="1"/>
  <c r="O3823" i="1"/>
  <c r="Q3823" i="1" s="1"/>
  <c r="M3823" i="1"/>
  <c r="N3823" i="1" s="1"/>
  <c r="L3823" i="1"/>
  <c r="D3823" i="1"/>
  <c r="A3823" i="1"/>
  <c r="W3822" i="1"/>
  <c r="V3822" i="1"/>
  <c r="O3822" i="1"/>
  <c r="Q3822" i="1" s="1"/>
  <c r="N3822" i="1"/>
  <c r="M3822" i="1"/>
  <c r="P3822" i="1" s="1"/>
  <c r="L3822" i="1"/>
  <c r="D3822" i="1"/>
  <c r="A3822" i="1"/>
  <c r="W3821" i="1"/>
  <c r="V3821" i="1" s="1"/>
  <c r="P3821" i="1"/>
  <c r="M3821" i="1"/>
  <c r="N3821" i="1" s="1"/>
  <c r="O3821" i="1" s="1"/>
  <c r="Q3821" i="1" s="1"/>
  <c r="L3821" i="1"/>
  <c r="D3821" i="1"/>
  <c r="A3821" i="1"/>
  <c r="W3820" i="1"/>
  <c r="V3820" i="1"/>
  <c r="Q3820" i="1"/>
  <c r="P3820" i="1"/>
  <c r="O3820" i="1"/>
  <c r="N3820" i="1"/>
  <c r="M3820" i="1"/>
  <c r="L3820" i="1"/>
  <c r="D3820" i="1"/>
  <c r="A3820" i="1"/>
  <c r="W3819" i="1"/>
  <c r="V3819" i="1" s="1"/>
  <c r="P3819" i="1"/>
  <c r="M3819" i="1"/>
  <c r="N3819" i="1" s="1"/>
  <c r="O3819" i="1" s="1"/>
  <c r="Q3819" i="1" s="1"/>
  <c r="L3819" i="1"/>
  <c r="D3819" i="1"/>
  <c r="A3819" i="1"/>
  <c r="W3818" i="1"/>
  <c r="V3818" i="1"/>
  <c r="M3818" i="1"/>
  <c r="P3818" i="1" s="1"/>
  <c r="L3818" i="1"/>
  <c r="N3818" i="1" s="1"/>
  <c r="O3818" i="1" s="1"/>
  <c r="Q3818" i="1" s="1"/>
  <c r="D3818" i="1"/>
  <c r="A3818" i="1"/>
  <c r="W3817" i="1"/>
  <c r="V3817" i="1" s="1"/>
  <c r="M3817" i="1"/>
  <c r="L3817" i="1"/>
  <c r="D3817" i="1"/>
  <c r="A3817" i="1"/>
  <c r="W3816" i="1"/>
  <c r="V3816" i="1" s="1"/>
  <c r="O3816" i="1"/>
  <c r="Q3816" i="1" s="1"/>
  <c r="N3816" i="1"/>
  <c r="M3816" i="1"/>
  <c r="P3816" i="1" s="1"/>
  <c r="L3816" i="1"/>
  <c r="D3816" i="1"/>
  <c r="A3816" i="1"/>
  <c r="W3815" i="1"/>
  <c r="V3815" i="1" s="1"/>
  <c r="P3815" i="1"/>
  <c r="M3815" i="1"/>
  <c r="N3815" i="1" s="1"/>
  <c r="O3815" i="1" s="1"/>
  <c r="Q3815" i="1" s="1"/>
  <c r="L3815" i="1"/>
  <c r="D3815" i="1"/>
  <c r="A3815" i="1"/>
  <c r="W3814" i="1"/>
  <c r="V3814" i="1"/>
  <c r="N3814" i="1"/>
  <c r="O3814" i="1" s="1"/>
  <c r="Q3814" i="1" s="1"/>
  <c r="M3814" i="1"/>
  <c r="P3814" i="1" s="1"/>
  <c r="L3814" i="1"/>
  <c r="D3814" i="1"/>
  <c r="A3814" i="1"/>
  <c r="W3813" i="1"/>
  <c r="V3813" i="1" s="1"/>
  <c r="Q3813" i="1"/>
  <c r="P3813" i="1"/>
  <c r="O3813" i="1"/>
  <c r="N3813" i="1"/>
  <c r="M3813" i="1"/>
  <c r="L3813" i="1"/>
  <c r="D3813" i="1"/>
  <c r="A3813" i="1"/>
  <c r="W3812" i="1"/>
  <c r="V3812" i="1" s="1"/>
  <c r="P3812" i="1"/>
  <c r="N3812" i="1"/>
  <c r="O3812" i="1" s="1"/>
  <c r="Q3812" i="1" s="1"/>
  <c r="M3812" i="1"/>
  <c r="L3812" i="1"/>
  <c r="D3812" i="1"/>
  <c r="A3812" i="1"/>
  <c r="W3811" i="1"/>
  <c r="V3811" i="1" s="1"/>
  <c r="M3811" i="1"/>
  <c r="L3811" i="1"/>
  <c r="D3811" i="1"/>
  <c r="A3811" i="1"/>
  <c r="W3810" i="1"/>
  <c r="V3810" i="1" s="1"/>
  <c r="N3810" i="1"/>
  <c r="O3810" i="1" s="1"/>
  <c r="Q3810" i="1" s="1"/>
  <c r="M3810" i="1"/>
  <c r="P3810" i="1" s="1"/>
  <c r="L3810" i="1"/>
  <c r="D3810" i="1"/>
  <c r="A3810" i="1"/>
  <c r="W3809" i="1"/>
  <c r="V3809" i="1" s="1"/>
  <c r="O3809" i="1"/>
  <c r="Q3809" i="1" s="1"/>
  <c r="N3809" i="1"/>
  <c r="M3809" i="1"/>
  <c r="P3809" i="1" s="1"/>
  <c r="L3809" i="1"/>
  <c r="D3809" i="1"/>
  <c r="A3809" i="1"/>
  <c r="W3808" i="1"/>
  <c r="V3808" i="1" s="1"/>
  <c r="P3808" i="1"/>
  <c r="N3808" i="1"/>
  <c r="O3808" i="1" s="1"/>
  <c r="Q3808" i="1" s="1"/>
  <c r="M3808" i="1"/>
  <c r="L3808" i="1"/>
  <c r="D3808" i="1"/>
  <c r="A3808" i="1"/>
  <c r="W3807" i="1"/>
  <c r="V3807" i="1" s="1"/>
  <c r="P3807" i="1"/>
  <c r="M3807" i="1"/>
  <c r="L3807" i="1"/>
  <c r="D3807" i="1"/>
  <c r="A3807" i="1"/>
  <c r="W3806" i="1"/>
  <c r="V3806" i="1" s="1"/>
  <c r="M3806" i="1"/>
  <c r="P3806" i="1" s="1"/>
  <c r="L3806" i="1"/>
  <c r="D3806" i="1"/>
  <c r="A3806" i="1"/>
  <c r="W3805" i="1"/>
  <c r="V3805" i="1" s="1"/>
  <c r="P3805" i="1"/>
  <c r="M3805" i="1"/>
  <c r="L3805" i="1"/>
  <c r="N3805" i="1" s="1"/>
  <c r="O3805" i="1" s="1"/>
  <c r="Q3805" i="1" s="1"/>
  <c r="D3805" i="1"/>
  <c r="A3805" i="1"/>
  <c r="W3804" i="1"/>
  <c r="V3804" i="1" s="1"/>
  <c r="N3804" i="1"/>
  <c r="O3804" i="1" s="1"/>
  <c r="Q3804" i="1" s="1"/>
  <c r="M3804" i="1"/>
  <c r="P3804" i="1" s="1"/>
  <c r="L3804" i="1"/>
  <c r="D3804" i="1"/>
  <c r="A3804" i="1"/>
  <c r="W3803" i="1"/>
  <c r="V3803" i="1"/>
  <c r="P3803" i="1"/>
  <c r="M3803" i="1"/>
  <c r="L3803" i="1"/>
  <c r="D3803" i="1"/>
  <c r="A3803" i="1"/>
  <c r="W3802" i="1"/>
  <c r="V3802" i="1" s="1"/>
  <c r="M3802" i="1"/>
  <c r="P3802" i="1" s="1"/>
  <c r="L3802" i="1"/>
  <c r="D3802" i="1"/>
  <c r="A3802" i="1"/>
  <c r="W3801" i="1"/>
  <c r="V3801" i="1" s="1"/>
  <c r="Q3801" i="1"/>
  <c r="P3801" i="1"/>
  <c r="N3801" i="1"/>
  <c r="O3801" i="1" s="1"/>
  <c r="M3801" i="1"/>
  <c r="L3801" i="1"/>
  <c r="D3801" i="1"/>
  <c r="A3801" i="1"/>
  <c r="W3800" i="1"/>
  <c r="V3800" i="1" s="1"/>
  <c r="P3800" i="1"/>
  <c r="M3800" i="1"/>
  <c r="N3800" i="1" s="1"/>
  <c r="O3800" i="1" s="1"/>
  <c r="Q3800" i="1" s="1"/>
  <c r="L3800" i="1"/>
  <c r="D3800" i="1"/>
  <c r="A3800" i="1"/>
  <c r="W3799" i="1"/>
  <c r="V3799" i="1"/>
  <c r="P3799" i="1"/>
  <c r="M3799" i="1"/>
  <c r="L3799" i="1"/>
  <c r="D3799" i="1"/>
  <c r="A3799" i="1"/>
  <c r="W3798" i="1"/>
  <c r="V3798" i="1" s="1"/>
  <c r="M3798" i="1"/>
  <c r="L3798" i="1"/>
  <c r="D3798" i="1"/>
  <c r="A3798" i="1"/>
  <c r="W3797" i="1"/>
  <c r="V3797" i="1" s="1"/>
  <c r="N3797" i="1"/>
  <c r="O3797" i="1" s="1"/>
  <c r="Q3797" i="1" s="1"/>
  <c r="M3797" i="1"/>
  <c r="P3797" i="1" s="1"/>
  <c r="L3797" i="1"/>
  <c r="D3797" i="1"/>
  <c r="A3797" i="1"/>
  <c r="W3796" i="1"/>
  <c r="V3796" i="1"/>
  <c r="P3796" i="1"/>
  <c r="M3796" i="1"/>
  <c r="N3796" i="1" s="1"/>
  <c r="O3796" i="1" s="1"/>
  <c r="Q3796" i="1" s="1"/>
  <c r="L3796" i="1"/>
  <c r="D3796" i="1"/>
  <c r="A3796" i="1"/>
  <c r="W3795" i="1"/>
  <c r="V3795" i="1"/>
  <c r="Q3795" i="1"/>
  <c r="O3795" i="1"/>
  <c r="M3795" i="1"/>
  <c r="N3795" i="1" s="1"/>
  <c r="L3795" i="1"/>
  <c r="D3795" i="1"/>
  <c r="A3795" i="1"/>
  <c r="W3794" i="1"/>
  <c r="V3794" i="1" s="1"/>
  <c r="O3794" i="1"/>
  <c r="Q3794" i="1" s="1"/>
  <c r="N3794" i="1"/>
  <c r="M3794" i="1"/>
  <c r="P3794" i="1" s="1"/>
  <c r="L3794" i="1"/>
  <c r="D3794" i="1"/>
  <c r="A3794" i="1"/>
  <c r="W3793" i="1"/>
  <c r="V3793" i="1" s="1"/>
  <c r="P3793" i="1"/>
  <c r="M3793" i="1"/>
  <c r="N3793" i="1" s="1"/>
  <c r="O3793" i="1" s="1"/>
  <c r="Q3793" i="1" s="1"/>
  <c r="L3793" i="1"/>
  <c r="D3793" i="1"/>
  <c r="A3793" i="1"/>
  <c r="W3792" i="1"/>
  <c r="V3792" i="1"/>
  <c r="M3792" i="1"/>
  <c r="L3792" i="1"/>
  <c r="D3792" i="1"/>
  <c r="A3792" i="1"/>
  <c r="W3791" i="1"/>
  <c r="V3791" i="1" s="1"/>
  <c r="O3791" i="1"/>
  <c r="Q3791" i="1" s="1"/>
  <c r="M3791" i="1"/>
  <c r="N3791" i="1" s="1"/>
  <c r="L3791" i="1"/>
  <c r="D3791" i="1"/>
  <c r="A3791" i="1"/>
  <c r="W3790" i="1"/>
  <c r="V3790" i="1"/>
  <c r="O3790" i="1"/>
  <c r="Q3790" i="1" s="1"/>
  <c r="M3790" i="1"/>
  <c r="P3790" i="1" s="1"/>
  <c r="L3790" i="1"/>
  <c r="N3790" i="1" s="1"/>
  <c r="D3790" i="1"/>
  <c r="A3790" i="1"/>
  <c r="W3789" i="1"/>
  <c r="V3789" i="1" s="1"/>
  <c r="P3789" i="1"/>
  <c r="M3789" i="1"/>
  <c r="N3789" i="1" s="1"/>
  <c r="O3789" i="1" s="1"/>
  <c r="Q3789" i="1" s="1"/>
  <c r="L3789" i="1"/>
  <c r="D3789" i="1"/>
  <c r="A3789" i="1"/>
  <c r="W3788" i="1"/>
  <c r="V3788" i="1"/>
  <c r="P3788" i="1"/>
  <c r="O3788" i="1"/>
  <c r="Q3788" i="1" s="1"/>
  <c r="N3788" i="1"/>
  <c r="M3788" i="1"/>
  <c r="L3788" i="1"/>
  <c r="D3788" i="1"/>
  <c r="A3788" i="1"/>
  <c r="W3787" i="1"/>
  <c r="V3787" i="1" s="1"/>
  <c r="P3787" i="1"/>
  <c r="M3787" i="1"/>
  <c r="N3787" i="1" s="1"/>
  <c r="O3787" i="1" s="1"/>
  <c r="Q3787" i="1" s="1"/>
  <c r="L3787" i="1"/>
  <c r="D3787" i="1"/>
  <c r="A3787" i="1"/>
  <c r="W3786" i="1"/>
  <c r="V3786" i="1"/>
  <c r="M3786" i="1"/>
  <c r="P3786" i="1" s="1"/>
  <c r="L3786" i="1"/>
  <c r="N3786" i="1" s="1"/>
  <c r="O3786" i="1" s="1"/>
  <c r="Q3786" i="1" s="1"/>
  <c r="D3786" i="1"/>
  <c r="A3786" i="1"/>
  <c r="W3785" i="1"/>
  <c r="V3785" i="1" s="1"/>
  <c r="M3785" i="1"/>
  <c r="L3785" i="1"/>
  <c r="D3785" i="1"/>
  <c r="A3785" i="1"/>
  <c r="W3784" i="1"/>
  <c r="V3784" i="1" s="1"/>
  <c r="O3784" i="1"/>
  <c r="Q3784" i="1" s="1"/>
  <c r="N3784" i="1"/>
  <c r="M3784" i="1"/>
  <c r="P3784" i="1" s="1"/>
  <c r="L3784" i="1"/>
  <c r="D3784" i="1"/>
  <c r="A3784" i="1"/>
  <c r="W3783" i="1"/>
  <c r="V3783" i="1" s="1"/>
  <c r="P3783" i="1"/>
  <c r="M3783" i="1"/>
  <c r="N3783" i="1" s="1"/>
  <c r="O3783" i="1" s="1"/>
  <c r="Q3783" i="1" s="1"/>
  <c r="L3783" i="1"/>
  <c r="D3783" i="1"/>
  <c r="A3783" i="1"/>
  <c r="W3782" i="1"/>
  <c r="V3782" i="1"/>
  <c r="N3782" i="1"/>
  <c r="O3782" i="1" s="1"/>
  <c r="Q3782" i="1" s="1"/>
  <c r="M3782" i="1"/>
  <c r="P3782" i="1" s="1"/>
  <c r="L3782" i="1"/>
  <c r="D3782" i="1"/>
  <c r="A3782" i="1"/>
  <c r="W3781" i="1"/>
  <c r="V3781" i="1" s="1"/>
  <c r="Q3781" i="1"/>
  <c r="P3781" i="1"/>
  <c r="O3781" i="1"/>
  <c r="N3781" i="1"/>
  <c r="M3781" i="1"/>
  <c r="L3781" i="1"/>
  <c r="D3781" i="1"/>
  <c r="A3781" i="1"/>
  <c r="W3780" i="1"/>
  <c r="V3780" i="1" s="1"/>
  <c r="P3780" i="1"/>
  <c r="N3780" i="1"/>
  <c r="O3780" i="1" s="1"/>
  <c r="Q3780" i="1" s="1"/>
  <c r="M3780" i="1"/>
  <c r="L3780" i="1"/>
  <c r="D3780" i="1"/>
  <c r="A3780" i="1"/>
  <c r="W3779" i="1"/>
  <c r="V3779" i="1" s="1"/>
  <c r="M3779" i="1"/>
  <c r="L3779" i="1"/>
  <c r="D3779" i="1"/>
  <c r="A3779" i="1"/>
  <c r="W3778" i="1"/>
  <c r="V3778" i="1" s="1"/>
  <c r="N3778" i="1"/>
  <c r="O3778" i="1" s="1"/>
  <c r="Q3778" i="1" s="1"/>
  <c r="M3778" i="1"/>
  <c r="P3778" i="1" s="1"/>
  <c r="L3778" i="1"/>
  <c r="D3778" i="1"/>
  <c r="A3778" i="1"/>
  <c r="W3777" i="1"/>
  <c r="V3777" i="1" s="1"/>
  <c r="O3777" i="1"/>
  <c r="Q3777" i="1" s="1"/>
  <c r="N3777" i="1"/>
  <c r="M3777" i="1"/>
  <c r="P3777" i="1" s="1"/>
  <c r="L3777" i="1"/>
  <c r="D3777" i="1"/>
  <c r="A3777" i="1"/>
  <c r="W3776" i="1"/>
  <c r="V3776" i="1" s="1"/>
  <c r="P3776" i="1"/>
  <c r="N3776" i="1"/>
  <c r="O3776" i="1" s="1"/>
  <c r="Q3776" i="1" s="1"/>
  <c r="M3776" i="1"/>
  <c r="L3776" i="1"/>
  <c r="D3776" i="1"/>
  <c r="A3776" i="1"/>
  <c r="W3775" i="1"/>
  <c r="V3775" i="1" s="1"/>
  <c r="P3775" i="1"/>
  <c r="M3775" i="1"/>
  <c r="L3775" i="1"/>
  <c r="D3775" i="1"/>
  <c r="A3775" i="1"/>
  <c r="W3774" i="1"/>
  <c r="V3774" i="1" s="1"/>
  <c r="M3774" i="1"/>
  <c r="P3774" i="1" s="1"/>
  <c r="L3774" i="1"/>
  <c r="D3774" i="1"/>
  <c r="A3774" i="1"/>
  <c r="W3773" i="1"/>
  <c r="V3773" i="1" s="1"/>
  <c r="P3773" i="1"/>
  <c r="M3773" i="1"/>
  <c r="L3773" i="1"/>
  <c r="N3773" i="1" s="1"/>
  <c r="O3773" i="1" s="1"/>
  <c r="Q3773" i="1" s="1"/>
  <c r="D3773" i="1"/>
  <c r="A3773" i="1"/>
  <c r="W3772" i="1"/>
  <c r="V3772" i="1" s="1"/>
  <c r="N3772" i="1"/>
  <c r="O3772" i="1" s="1"/>
  <c r="Q3772" i="1" s="1"/>
  <c r="M3772" i="1"/>
  <c r="P3772" i="1" s="1"/>
  <c r="L3772" i="1"/>
  <c r="D3772" i="1"/>
  <c r="A3772" i="1"/>
  <c r="W3771" i="1"/>
  <c r="V3771" i="1"/>
  <c r="P3771" i="1"/>
  <c r="M3771" i="1"/>
  <c r="L3771" i="1"/>
  <c r="D3771" i="1"/>
  <c r="A3771" i="1"/>
  <c r="W3770" i="1"/>
  <c r="V3770" i="1" s="1"/>
  <c r="M3770" i="1"/>
  <c r="P3770" i="1" s="1"/>
  <c r="L3770" i="1"/>
  <c r="D3770" i="1"/>
  <c r="A3770" i="1"/>
  <c r="W3769" i="1"/>
  <c r="V3769" i="1" s="1"/>
  <c r="P3769" i="1"/>
  <c r="N3769" i="1"/>
  <c r="O3769" i="1" s="1"/>
  <c r="Q3769" i="1" s="1"/>
  <c r="M3769" i="1"/>
  <c r="L3769" i="1"/>
  <c r="D3769" i="1"/>
  <c r="A3769" i="1"/>
  <c r="W3768" i="1"/>
  <c r="V3768" i="1" s="1"/>
  <c r="P3768" i="1"/>
  <c r="M3768" i="1"/>
  <c r="N3768" i="1" s="1"/>
  <c r="O3768" i="1" s="1"/>
  <c r="Q3768" i="1" s="1"/>
  <c r="L3768" i="1"/>
  <c r="D3768" i="1"/>
  <c r="A3768" i="1"/>
  <c r="W3767" i="1"/>
  <c r="V3767" i="1"/>
  <c r="P3767" i="1"/>
  <c r="M3767" i="1"/>
  <c r="L3767" i="1"/>
  <c r="D3767" i="1"/>
  <c r="A3767" i="1"/>
  <c r="W3766" i="1"/>
  <c r="V3766" i="1" s="1"/>
  <c r="M3766" i="1"/>
  <c r="L3766" i="1"/>
  <c r="D3766" i="1"/>
  <c r="A3766" i="1"/>
  <c r="W3765" i="1"/>
  <c r="V3765" i="1" s="1"/>
  <c r="N3765" i="1"/>
  <c r="O3765" i="1" s="1"/>
  <c r="Q3765" i="1" s="1"/>
  <c r="M3765" i="1"/>
  <c r="P3765" i="1" s="1"/>
  <c r="L3765" i="1"/>
  <c r="D3765" i="1"/>
  <c r="A3765" i="1"/>
  <c r="W3764" i="1"/>
  <c r="V3764" i="1"/>
  <c r="P3764" i="1"/>
  <c r="M3764" i="1"/>
  <c r="N3764" i="1" s="1"/>
  <c r="O3764" i="1" s="1"/>
  <c r="Q3764" i="1" s="1"/>
  <c r="L3764" i="1"/>
  <c r="D3764" i="1"/>
  <c r="A3764" i="1"/>
  <c r="W3763" i="1"/>
  <c r="V3763" i="1"/>
  <c r="Q3763" i="1"/>
  <c r="O3763" i="1"/>
  <c r="M3763" i="1"/>
  <c r="N3763" i="1" s="1"/>
  <c r="L3763" i="1"/>
  <c r="D3763" i="1"/>
  <c r="A3763" i="1"/>
  <c r="W3762" i="1"/>
  <c r="V3762" i="1" s="1"/>
  <c r="O3762" i="1"/>
  <c r="Q3762" i="1" s="1"/>
  <c r="N3762" i="1"/>
  <c r="M3762" i="1"/>
  <c r="P3762" i="1" s="1"/>
  <c r="L3762" i="1"/>
  <c r="D3762" i="1"/>
  <c r="A3762" i="1"/>
  <c r="W3761" i="1"/>
  <c r="V3761" i="1" s="1"/>
  <c r="P3761" i="1"/>
  <c r="M3761" i="1"/>
  <c r="N3761" i="1" s="1"/>
  <c r="O3761" i="1" s="1"/>
  <c r="Q3761" i="1" s="1"/>
  <c r="L3761" i="1"/>
  <c r="D3761" i="1"/>
  <c r="A3761" i="1"/>
  <c r="W3760" i="1"/>
  <c r="V3760" i="1"/>
  <c r="M3760" i="1"/>
  <c r="L3760" i="1"/>
  <c r="D3760" i="1"/>
  <c r="A3760" i="1"/>
  <c r="W3759" i="1"/>
  <c r="V3759" i="1" s="1"/>
  <c r="O3759" i="1"/>
  <c r="Q3759" i="1" s="1"/>
  <c r="M3759" i="1"/>
  <c r="N3759" i="1" s="1"/>
  <c r="L3759" i="1"/>
  <c r="D3759" i="1"/>
  <c r="A3759" i="1"/>
  <c r="W3758" i="1"/>
  <c r="V3758" i="1"/>
  <c r="M3758" i="1"/>
  <c r="P3758" i="1" s="1"/>
  <c r="L3758" i="1"/>
  <c r="N3758" i="1" s="1"/>
  <c r="O3758" i="1" s="1"/>
  <c r="Q3758" i="1" s="1"/>
  <c r="D3758" i="1"/>
  <c r="A3758" i="1"/>
  <c r="W3757" i="1"/>
  <c r="V3757" i="1" s="1"/>
  <c r="P3757" i="1"/>
  <c r="M3757" i="1"/>
  <c r="N3757" i="1" s="1"/>
  <c r="O3757" i="1" s="1"/>
  <c r="Q3757" i="1" s="1"/>
  <c r="L3757" i="1"/>
  <c r="D3757" i="1"/>
  <c r="A3757" i="1"/>
  <c r="W3756" i="1"/>
  <c r="V3756" i="1"/>
  <c r="P3756" i="1"/>
  <c r="O3756" i="1"/>
  <c r="Q3756" i="1" s="1"/>
  <c r="N3756" i="1"/>
  <c r="M3756" i="1"/>
  <c r="L3756" i="1"/>
  <c r="D3756" i="1"/>
  <c r="A3756" i="1"/>
  <c r="W3755" i="1"/>
  <c r="V3755" i="1" s="1"/>
  <c r="P3755" i="1"/>
  <c r="M3755" i="1"/>
  <c r="N3755" i="1" s="1"/>
  <c r="O3755" i="1" s="1"/>
  <c r="Q3755" i="1" s="1"/>
  <c r="L3755" i="1"/>
  <c r="D3755" i="1"/>
  <c r="A3755" i="1"/>
  <c r="W3754" i="1"/>
  <c r="V3754" i="1"/>
  <c r="M3754" i="1"/>
  <c r="P3754" i="1" s="1"/>
  <c r="L3754" i="1"/>
  <c r="N3754" i="1" s="1"/>
  <c r="O3754" i="1" s="1"/>
  <c r="Q3754" i="1" s="1"/>
  <c r="D3754" i="1"/>
  <c r="A3754" i="1"/>
  <c r="W3753" i="1"/>
  <c r="V3753" i="1" s="1"/>
  <c r="M3753" i="1"/>
  <c r="L3753" i="1"/>
  <c r="D3753" i="1"/>
  <c r="A3753" i="1"/>
  <c r="W3752" i="1"/>
  <c r="V3752" i="1" s="1"/>
  <c r="O3752" i="1"/>
  <c r="Q3752" i="1" s="1"/>
  <c r="N3752" i="1"/>
  <c r="M3752" i="1"/>
  <c r="P3752" i="1" s="1"/>
  <c r="L3752" i="1"/>
  <c r="D3752" i="1"/>
  <c r="A3752" i="1"/>
  <c r="W3751" i="1"/>
  <c r="V3751" i="1" s="1"/>
  <c r="Q3751" i="1"/>
  <c r="P3751" i="1"/>
  <c r="M3751" i="1"/>
  <c r="N3751" i="1" s="1"/>
  <c r="O3751" i="1" s="1"/>
  <c r="L3751" i="1"/>
  <c r="D3751" i="1"/>
  <c r="A3751" i="1"/>
  <c r="W3750" i="1"/>
  <c r="V3750" i="1"/>
  <c r="N3750" i="1"/>
  <c r="O3750" i="1" s="1"/>
  <c r="Q3750" i="1" s="1"/>
  <c r="M3750" i="1"/>
  <c r="P3750" i="1" s="1"/>
  <c r="L3750" i="1"/>
  <c r="D3750" i="1"/>
  <c r="A3750" i="1"/>
  <c r="W3749" i="1"/>
  <c r="V3749" i="1" s="1"/>
  <c r="Q3749" i="1"/>
  <c r="P3749" i="1"/>
  <c r="O3749" i="1"/>
  <c r="N3749" i="1"/>
  <c r="M3749" i="1"/>
  <c r="L3749" i="1"/>
  <c r="D3749" i="1"/>
  <c r="A3749" i="1"/>
  <c r="W3748" i="1"/>
  <c r="V3748" i="1" s="1"/>
  <c r="P3748" i="1"/>
  <c r="N3748" i="1"/>
  <c r="O3748" i="1" s="1"/>
  <c r="Q3748" i="1" s="1"/>
  <c r="M3748" i="1"/>
  <c r="L3748" i="1"/>
  <c r="D3748" i="1"/>
  <c r="A3748" i="1"/>
  <c r="W3747" i="1"/>
  <c r="V3747" i="1" s="1"/>
  <c r="M3747" i="1"/>
  <c r="L3747" i="1"/>
  <c r="D3747" i="1"/>
  <c r="A3747" i="1"/>
  <c r="W3746" i="1"/>
  <c r="V3746" i="1" s="1"/>
  <c r="N3746" i="1"/>
  <c r="O3746" i="1" s="1"/>
  <c r="Q3746" i="1" s="1"/>
  <c r="M3746" i="1"/>
  <c r="P3746" i="1" s="1"/>
  <c r="L3746" i="1"/>
  <c r="D3746" i="1"/>
  <c r="A3746" i="1"/>
  <c r="W3745" i="1"/>
  <c r="V3745" i="1" s="1"/>
  <c r="O3745" i="1"/>
  <c r="Q3745" i="1" s="1"/>
  <c r="N3745" i="1"/>
  <c r="M3745" i="1"/>
  <c r="P3745" i="1" s="1"/>
  <c r="L3745" i="1"/>
  <c r="D3745" i="1"/>
  <c r="A3745" i="1"/>
  <c r="W3744" i="1"/>
  <c r="V3744" i="1" s="1"/>
  <c r="Q3744" i="1"/>
  <c r="P3744" i="1"/>
  <c r="N3744" i="1"/>
  <c r="O3744" i="1" s="1"/>
  <c r="M3744" i="1"/>
  <c r="L3744" i="1"/>
  <c r="D3744" i="1"/>
  <c r="A3744" i="1"/>
  <c r="W3743" i="1"/>
  <c r="V3743" i="1" s="1"/>
  <c r="P3743" i="1"/>
  <c r="M3743" i="1"/>
  <c r="L3743" i="1"/>
  <c r="D3743" i="1"/>
  <c r="A3743" i="1"/>
  <c r="W3742" i="1"/>
  <c r="V3742" i="1" s="1"/>
  <c r="M3742" i="1"/>
  <c r="P3742" i="1" s="1"/>
  <c r="L3742" i="1"/>
  <c r="D3742" i="1"/>
  <c r="A3742" i="1"/>
  <c r="W3741" i="1"/>
  <c r="V3741" i="1" s="1"/>
  <c r="P3741" i="1"/>
  <c r="M3741" i="1"/>
  <c r="L3741" i="1"/>
  <c r="N3741" i="1" s="1"/>
  <c r="O3741" i="1" s="1"/>
  <c r="Q3741" i="1" s="1"/>
  <c r="D3741" i="1"/>
  <c r="A3741" i="1"/>
  <c r="W3740" i="1"/>
  <c r="V3740" i="1" s="1"/>
  <c r="N3740" i="1"/>
  <c r="O3740" i="1" s="1"/>
  <c r="Q3740" i="1" s="1"/>
  <c r="M3740" i="1"/>
  <c r="P3740" i="1" s="1"/>
  <c r="L3740" i="1"/>
  <c r="D3740" i="1"/>
  <c r="A3740" i="1"/>
  <c r="W3739" i="1"/>
  <c r="V3739" i="1"/>
  <c r="P3739" i="1"/>
  <c r="M3739" i="1"/>
  <c r="L3739" i="1"/>
  <c r="D3739" i="1"/>
  <c r="A3739" i="1"/>
  <c r="W3738" i="1"/>
  <c r="V3738" i="1" s="1"/>
  <c r="M3738" i="1"/>
  <c r="P3738" i="1" s="1"/>
  <c r="L3738" i="1"/>
  <c r="D3738" i="1"/>
  <c r="A3738" i="1"/>
  <c r="W3737" i="1"/>
  <c r="V3737" i="1" s="1"/>
  <c r="P3737" i="1"/>
  <c r="N3737" i="1"/>
  <c r="O3737" i="1" s="1"/>
  <c r="Q3737" i="1" s="1"/>
  <c r="M3737" i="1"/>
  <c r="L3737" i="1"/>
  <c r="D3737" i="1"/>
  <c r="A3737" i="1"/>
  <c r="W3736" i="1"/>
  <c r="V3736" i="1" s="1"/>
  <c r="P3736" i="1"/>
  <c r="M3736" i="1"/>
  <c r="N3736" i="1" s="1"/>
  <c r="O3736" i="1" s="1"/>
  <c r="Q3736" i="1" s="1"/>
  <c r="L3736" i="1"/>
  <c r="D3736" i="1"/>
  <c r="A3736" i="1"/>
  <c r="W3735" i="1"/>
  <c r="V3735" i="1"/>
  <c r="P3735" i="1"/>
  <c r="M3735" i="1"/>
  <c r="L3735" i="1"/>
  <c r="D3735" i="1"/>
  <c r="A3735" i="1"/>
  <c r="W3734" i="1"/>
  <c r="V3734" i="1" s="1"/>
  <c r="M3734" i="1"/>
  <c r="L3734" i="1"/>
  <c r="D3734" i="1"/>
  <c r="A3734" i="1"/>
  <c r="W3733" i="1"/>
  <c r="V3733" i="1" s="1"/>
  <c r="N3733" i="1"/>
  <c r="O3733" i="1" s="1"/>
  <c r="Q3733" i="1" s="1"/>
  <c r="M3733" i="1"/>
  <c r="P3733" i="1" s="1"/>
  <c r="L3733" i="1"/>
  <c r="D3733" i="1"/>
  <c r="A3733" i="1"/>
  <c r="W3732" i="1"/>
  <c r="V3732" i="1"/>
  <c r="P3732" i="1"/>
  <c r="M3732" i="1"/>
  <c r="N3732" i="1" s="1"/>
  <c r="O3732" i="1" s="1"/>
  <c r="Q3732" i="1" s="1"/>
  <c r="L3732" i="1"/>
  <c r="D3732" i="1"/>
  <c r="A3732" i="1"/>
  <c r="W3731" i="1"/>
  <c r="V3731" i="1"/>
  <c r="Q3731" i="1"/>
  <c r="O3731" i="1"/>
  <c r="M3731" i="1"/>
  <c r="N3731" i="1" s="1"/>
  <c r="L3731" i="1"/>
  <c r="D3731" i="1"/>
  <c r="A3731" i="1"/>
  <c r="W3730" i="1"/>
  <c r="V3730" i="1" s="1"/>
  <c r="O3730" i="1"/>
  <c r="Q3730" i="1" s="1"/>
  <c r="N3730" i="1"/>
  <c r="M3730" i="1"/>
  <c r="P3730" i="1" s="1"/>
  <c r="L3730" i="1"/>
  <c r="D3730" i="1"/>
  <c r="A3730" i="1"/>
  <c r="W3729" i="1"/>
  <c r="V3729" i="1" s="1"/>
  <c r="P3729" i="1"/>
  <c r="M3729" i="1"/>
  <c r="N3729" i="1" s="1"/>
  <c r="O3729" i="1" s="1"/>
  <c r="Q3729" i="1" s="1"/>
  <c r="L3729" i="1"/>
  <c r="D3729" i="1"/>
  <c r="A3729" i="1"/>
  <c r="W3728" i="1"/>
  <c r="V3728" i="1"/>
  <c r="M3728" i="1"/>
  <c r="L3728" i="1"/>
  <c r="D3728" i="1"/>
  <c r="A3728" i="1"/>
  <c r="W3727" i="1"/>
  <c r="V3727" i="1" s="1"/>
  <c r="O3727" i="1"/>
  <c r="Q3727" i="1" s="1"/>
  <c r="M3727" i="1"/>
  <c r="N3727" i="1" s="1"/>
  <c r="L3727" i="1"/>
  <c r="D3727" i="1"/>
  <c r="A3727" i="1"/>
  <c r="W3726" i="1"/>
  <c r="V3726" i="1"/>
  <c r="O3726" i="1"/>
  <c r="Q3726" i="1" s="1"/>
  <c r="M3726" i="1"/>
  <c r="P3726" i="1" s="1"/>
  <c r="L3726" i="1"/>
  <c r="N3726" i="1" s="1"/>
  <c r="D3726" i="1"/>
  <c r="A3726" i="1"/>
  <c r="W3725" i="1"/>
  <c r="V3725" i="1" s="1"/>
  <c r="P3725" i="1"/>
  <c r="M3725" i="1"/>
  <c r="N3725" i="1" s="1"/>
  <c r="O3725" i="1" s="1"/>
  <c r="Q3725" i="1" s="1"/>
  <c r="L3725" i="1"/>
  <c r="D3725" i="1"/>
  <c r="A3725" i="1"/>
  <c r="W3724" i="1"/>
  <c r="V3724" i="1"/>
  <c r="P3724" i="1"/>
  <c r="O3724" i="1"/>
  <c r="Q3724" i="1" s="1"/>
  <c r="N3724" i="1"/>
  <c r="M3724" i="1"/>
  <c r="L3724" i="1"/>
  <c r="D3724" i="1"/>
  <c r="A3724" i="1"/>
  <c r="W3723" i="1"/>
  <c r="V3723" i="1" s="1"/>
  <c r="P3723" i="1"/>
  <c r="M3723" i="1"/>
  <c r="N3723" i="1" s="1"/>
  <c r="O3723" i="1" s="1"/>
  <c r="Q3723" i="1" s="1"/>
  <c r="L3723" i="1"/>
  <c r="D3723" i="1"/>
  <c r="A3723" i="1"/>
  <c r="W3722" i="1"/>
  <c r="V3722" i="1"/>
  <c r="M3722" i="1"/>
  <c r="P3722" i="1" s="1"/>
  <c r="L3722" i="1"/>
  <c r="N3722" i="1" s="1"/>
  <c r="O3722" i="1" s="1"/>
  <c r="Q3722" i="1" s="1"/>
  <c r="D3722" i="1"/>
  <c r="A3722" i="1"/>
  <c r="W3721" i="1"/>
  <c r="V3721" i="1" s="1"/>
  <c r="M3721" i="1"/>
  <c r="L3721" i="1"/>
  <c r="D3721" i="1"/>
  <c r="A3721" i="1"/>
  <c r="W3720" i="1"/>
  <c r="V3720" i="1" s="1"/>
  <c r="O3720" i="1"/>
  <c r="Q3720" i="1" s="1"/>
  <c r="N3720" i="1"/>
  <c r="M3720" i="1"/>
  <c r="P3720" i="1" s="1"/>
  <c r="L3720" i="1"/>
  <c r="D3720" i="1"/>
  <c r="A3720" i="1"/>
  <c r="W3719" i="1"/>
  <c r="V3719" i="1" s="1"/>
  <c r="P3719" i="1"/>
  <c r="M3719" i="1"/>
  <c r="N3719" i="1" s="1"/>
  <c r="O3719" i="1" s="1"/>
  <c r="Q3719" i="1" s="1"/>
  <c r="L3719" i="1"/>
  <c r="D3719" i="1"/>
  <c r="A3719" i="1"/>
  <c r="W3718" i="1"/>
  <c r="V3718" i="1"/>
  <c r="N3718" i="1"/>
  <c r="O3718" i="1" s="1"/>
  <c r="Q3718" i="1" s="1"/>
  <c r="M3718" i="1"/>
  <c r="P3718" i="1" s="1"/>
  <c r="L3718" i="1"/>
  <c r="D3718" i="1"/>
  <c r="A3718" i="1"/>
  <c r="W3717" i="1"/>
  <c r="V3717" i="1" s="1"/>
  <c r="Q3717" i="1"/>
  <c r="P3717" i="1"/>
  <c r="O3717" i="1"/>
  <c r="N3717" i="1"/>
  <c r="M3717" i="1"/>
  <c r="L3717" i="1"/>
  <c r="D3717" i="1"/>
  <c r="A3717" i="1"/>
  <c r="W3716" i="1"/>
  <c r="V3716" i="1" s="1"/>
  <c r="P3716" i="1"/>
  <c r="N3716" i="1"/>
  <c r="O3716" i="1" s="1"/>
  <c r="Q3716" i="1" s="1"/>
  <c r="M3716" i="1"/>
  <c r="L3716" i="1"/>
  <c r="D3716" i="1"/>
  <c r="A3716" i="1"/>
  <c r="W3715" i="1"/>
  <c r="V3715" i="1" s="1"/>
  <c r="M3715" i="1"/>
  <c r="L3715" i="1"/>
  <c r="D3715" i="1"/>
  <c r="A3715" i="1"/>
  <c r="W3714" i="1"/>
  <c r="V3714" i="1" s="1"/>
  <c r="N3714" i="1"/>
  <c r="O3714" i="1" s="1"/>
  <c r="Q3714" i="1" s="1"/>
  <c r="M3714" i="1"/>
  <c r="P3714" i="1" s="1"/>
  <c r="L3714" i="1"/>
  <c r="D3714" i="1"/>
  <c r="A3714" i="1"/>
  <c r="W3713" i="1"/>
  <c r="V3713" i="1" s="1"/>
  <c r="O3713" i="1"/>
  <c r="Q3713" i="1" s="1"/>
  <c r="N3713" i="1"/>
  <c r="M3713" i="1"/>
  <c r="P3713" i="1" s="1"/>
  <c r="L3713" i="1"/>
  <c r="D3713" i="1"/>
  <c r="A3713" i="1"/>
  <c r="W3712" i="1"/>
  <c r="V3712" i="1" s="1"/>
  <c r="P3712" i="1"/>
  <c r="N3712" i="1"/>
  <c r="O3712" i="1" s="1"/>
  <c r="Q3712" i="1" s="1"/>
  <c r="M3712" i="1"/>
  <c r="L3712" i="1"/>
  <c r="D3712" i="1"/>
  <c r="A3712" i="1"/>
  <c r="W3711" i="1"/>
  <c r="V3711" i="1" s="1"/>
  <c r="P3711" i="1"/>
  <c r="M3711" i="1"/>
  <c r="L3711" i="1"/>
  <c r="D3711" i="1"/>
  <c r="A3711" i="1"/>
  <c r="W3710" i="1"/>
  <c r="V3710" i="1" s="1"/>
  <c r="M3710" i="1"/>
  <c r="P3710" i="1" s="1"/>
  <c r="L3710" i="1"/>
  <c r="D3710" i="1"/>
  <c r="A3710" i="1"/>
  <c r="W3709" i="1"/>
  <c r="V3709" i="1" s="1"/>
  <c r="P3709" i="1"/>
  <c r="M3709" i="1"/>
  <c r="L3709" i="1"/>
  <c r="N3709" i="1" s="1"/>
  <c r="O3709" i="1" s="1"/>
  <c r="Q3709" i="1" s="1"/>
  <c r="D3709" i="1"/>
  <c r="A3709" i="1"/>
  <c r="W3708" i="1"/>
  <c r="V3708" i="1" s="1"/>
  <c r="N3708" i="1"/>
  <c r="O3708" i="1" s="1"/>
  <c r="Q3708" i="1" s="1"/>
  <c r="M3708" i="1"/>
  <c r="P3708" i="1" s="1"/>
  <c r="L3708" i="1"/>
  <c r="D3708" i="1"/>
  <c r="A3708" i="1"/>
  <c r="W3707" i="1"/>
  <c r="V3707" i="1"/>
  <c r="P3707" i="1"/>
  <c r="M3707" i="1"/>
  <c r="L3707" i="1"/>
  <c r="D3707" i="1"/>
  <c r="A3707" i="1"/>
  <c r="W3706" i="1"/>
  <c r="V3706" i="1" s="1"/>
  <c r="M3706" i="1"/>
  <c r="P3706" i="1" s="1"/>
  <c r="L3706" i="1"/>
  <c r="D3706" i="1"/>
  <c r="A3706" i="1"/>
  <c r="W3705" i="1"/>
  <c r="V3705" i="1" s="1"/>
  <c r="P3705" i="1"/>
  <c r="N3705" i="1"/>
  <c r="O3705" i="1" s="1"/>
  <c r="Q3705" i="1" s="1"/>
  <c r="M3705" i="1"/>
  <c r="L3705" i="1"/>
  <c r="D3705" i="1"/>
  <c r="A3705" i="1"/>
  <c r="W3704" i="1"/>
  <c r="V3704" i="1" s="1"/>
  <c r="P3704" i="1"/>
  <c r="M3704" i="1"/>
  <c r="N3704" i="1" s="1"/>
  <c r="O3704" i="1" s="1"/>
  <c r="Q3704" i="1" s="1"/>
  <c r="L3704" i="1"/>
  <c r="D3704" i="1"/>
  <c r="A3704" i="1"/>
  <c r="W3703" i="1"/>
  <c r="V3703" i="1"/>
  <c r="P3703" i="1"/>
  <c r="M3703" i="1"/>
  <c r="L3703" i="1"/>
  <c r="D3703" i="1"/>
  <c r="A3703" i="1"/>
  <c r="W3702" i="1"/>
  <c r="V3702" i="1" s="1"/>
  <c r="M3702" i="1"/>
  <c r="L3702" i="1"/>
  <c r="D3702" i="1"/>
  <c r="A3702" i="1"/>
  <c r="W3701" i="1"/>
  <c r="V3701" i="1" s="1"/>
  <c r="N3701" i="1"/>
  <c r="O3701" i="1" s="1"/>
  <c r="Q3701" i="1" s="1"/>
  <c r="M3701" i="1"/>
  <c r="P3701" i="1" s="1"/>
  <c r="L3701" i="1"/>
  <c r="D3701" i="1"/>
  <c r="A3701" i="1"/>
  <c r="W3700" i="1"/>
  <c r="V3700" i="1"/>
  <c r="P3700" i="1"/>
  <c r="M3700" i="1"/>
  <c r="N3700" i="1" s="1"/>
  <c r="O3700" i="1" s="1"/>
  <c r="Q3700" i="1" s="1"/>
  <c r="L3700" i="1"/>
  <c r="D3700" i="1"/>
  <c r="A3700" i="1"/>
  <c r="W3699" i="1"/>
  <c r="V3699" i="1"/>
  <c r="Q3699" i="1"/>
  <c r="O3699" i="1"/>
  <c r="M3699" i="1"/>
  <c r="N3699" i="1" s="1"/>
  <c r="L3699" i="1"/>
  <c r="D3699" i="1"/>
  <c r="A3699" i="1"/>
  <c r="W3698" i="1"/>
  <c r="V3698" i="1" s="1"/>
  <c r="O3698" i="1"/>
  <c r="Q3698" i="1" s="1"/>
  <c r="N3698" i="1"/>
  <c r="M3698" i="1"/>
  <c r="P3698" i="1" s="1"/>
  <c r="L3698" i="1"/>
  <c r="D3698" i="1"/>
  <c r="A3698" i="1"/>
  <c r="W3697" i="1"/>
  <c r="V3697" i="1" s="1"/>
  <c r="P3697" i="1"/>
  <c r="M3697" i="1"/>
  <c r="N3697" i="1" s="1"/>
  <c r="O3697" i="1" s="1"/>
  <c r="Q3697" i="1" s="1"/>
  <c r="L3697" i="1"/>
  <c r="D3697" i="1"/>
  <c r="A3697" i="1"/>
  <c r="W3696" i="1"/>
  <c r="V3696" i="1"/>
  <c r="M3696" i="1"/>
  <c r="L3696" i="1"/>
  <c r="D3696" i="1"/>
  <c r="A3696" i="1"/>
  <c r="W3695" i="1"/>
  <c r="V3695" i="1" s="1"/>
  <c r="O3695" i="1"/>
  <c r="Q3695" i="1" s="1"/>
  <c r="M3695" i="1"/>
  <c r="N3695" i="1" s="1"/>
  <c r="L3695" i="1"/>
  <c r="D3695" i="1"/>
  <c r="A3695" i="1"/>
  <c r="W3694" i="1"/>
  <c r="V3694" i="1"/>
  <c r="O3694" i="1"/>
  <c r="Q3694" i="1" s="1"/>
  <c r="M3694" i="1"/>
  <c r="P3694" i="1" s="1"/>
  <c r="L3694" i="1"/>
  <c r="N3694" i="1" s="1"/>
  <c r="D3694" i="1"/>
  <c r="A3694" i="1"/>
  <c r="W3693" i="1"/>
  <c r="V3693" i="1" s="1"/>
  <c r="P3693" i="1"/>
  <c r="M3693" i="1"/>
  <c r="N3693" i="1" s="1"/>
  <c r="O3693" i="1" s="1"/>
  <c r="Q3693" i="1" s="1"/>
  <c r="L3693" i="1"/>
  <c r="D3693" i="1"/>
  <c r="A3693" i="1"/>
  <c r="W3692" i="1"/>
  <c r="V3692" i="1"/>
  <c r="P3692" i="1"/>
  <c r="O3692" i="1"/>
  <c r="Q3692" i="1" s="1"/>
  <c r="N3692" i="1"/>
  <c r="M3692" i="1"/>
  <c r="L3692" i="1"/>
  <c r="D3692" i="1"/>
  <c r="A3692" i="1"/>
  <c r="W3691" i="1"/>
  <c r="V3691" i="1" s="1"/>
  <c r="P3691" i="1"/>
  <c r="M3691" i="1"/>
  <c r="N3691" i="1" s="1"/>
  <c r="O3691" i="1" s="1"/>
  <c r="Q3691" i="1" s="1"/>
  <c r="L3691" i="1"/>
  <c r="D3691" i="1"/>
  <c r="A3691" i="1"/>
  <c r="W3690" i="1"/>
  <c r="V3690" i="1"/>
  <c r="M3690" i="1"/>
  <c r="P3690" i="1" s="1"/>
  <c r="L3690" i="1"/>
  <c r="N3690" i="1" s="1"/>
  <c r="O3690" i="1" s="1"/>
  <c r="Q3690" i="1" s="1"/>
  <c r="D3690" i="1"/>
  <c r="A3690" i="1"/>
  <c r="W3689" i="1"/>
  <c r="V3689" i="1" s="1"/>
  <c r="M3689" i="1"/>
  <c r="L3689" i="1"/>
  <c r="D3689" i="1"/>
  <c r="A3689" i="1"/>
  <c r="W3688" i="1"/>
  <c r="V3688" i="1" s="1"/>
  <c r="O3688" i="1"/>
  <c r="Q3688" i="1" s="1"/>
  <c r="N3688" i="1"/>
  <c r="M3688" i="1"/>
  <c r="P3688" i="1" s="1"/>
  <c r="L3688" i="1"/>
  <c r="D3688" i="1"/>
  <c r="A3688" i="1"/>
  <c r="W3687" i="1"/>
  <c r="V3687" i="1" s="1"/>
  <c r="P3687" i="1"/>
  <c r="M3687" i="1"/>
  <c r="N3687" i="1" s="1"/>
  <c r="O3687" i="1" s="1"/>
  <c r="Q3687" i="1" s="1"/>
  <c r="L3687" i="1"/>
  <c r="D3687" i="1"/>
  <c r="A3687" i="1"/>
  <c r="W3686" i="1"/>
  <c r="V3686" i="1"/>
  <c r="N3686" i="1"/>
  <c r="O3686" i="1" s="1"/>
  <c r="Q3686" i="1" s="1"/>
  <c r="M3686" i="1"/>
  <c r="P3686" i="1" s="1"/>
  <c r="L3686" i="1"/>
  <c r="D3686" i="1"/>
  <c r="A3686" i="1"/>
  <c r="W3685" i="1"/>
  <c r="V3685" i="1" s="1"/>
  <c r="Q3685" i="1"/>
  <c r="P3685" i="1"/>
  <c r="O3685" i="1"/>
  <c r="N3685" i="1"/>
  <c r="M3685" i="1"/>
  <c r="L3685" i="1"/>
  <c r="D3685" i="1"/>
  <c r="A3685" i="1"/>
  <c r="W3684" i="1"/>
  <c r="V3684" i="1" s="1"/>
  <c r="P3684" i="1"/>
  <c r="N3684" i="1"/>
  <c r="O3684" i="1" s="1"/>
  <c r="Q3684" i="1" s="1"/>
  <c r="M3684" i="1"/>
  <c r="L3684" i="1"/>
  <c r="D3684" i="1"/>
  <c r="A3684" i="1"/>
  <c r="W3683" i="1"/>
  <c r="V3683" i="1" s="1"/>
  <c r="M3683" i="1"/>
  <c r="L3683" i="1"/>
  <c r="D3683" i="1"/>
  <c r="A3683" i="1"/>
  <c r="W3682" i="1"/>
  <c r="V3682" i="1" s="1"/>
  <c r="N3682" i="1"/>
  <c r="O3682" i="1" s="1"/>
  <c r="Q3682" i="1" s="1"/>
  <c r="M3682" i="1"/>
  <c r="P3682" i="1" s="1"/>
  <c r="L3682" i="1"/>
  <c r="D3682" i="1"/>
  <c r="A3682" i="1"/>
  <c r="W3681" i="1"/>
  <c r="V3681" i="1" s="1"/>
  <c r="O3681" i="1"/>
  <c r="Q3681" i="1" s="1"/>
  <c r="N3681" i="1"/>
  <c r="M3681" i="1"/>
  <c r="P3681" i="1" s="1"/>
  <c r="L3681" i="1"/>
  <c r="D3681" i="1"/>
  <c r="A3681" i="1"/>
  <c r="W3680" i="1"/>
  <c r="V3680" i="1" s="1"/>
  <c r="P3680" i="1"/>
  <c r="N3680" i="1"/>
  <c r="O3680" i="1" s="1"/>
  <c r="Q3680" i="1" s="1"/>
  <c r="M3680" i="1"/>
  <c r="L3680" i="1"/>
  <c r="D3680" i="1"/>
  <c r="A3680" i="1"/>
  <c r="W3679" i="1"/>
  <c r="V3679" i="1" s="1"/>
  <c r="P3679" i="1"/>
  <c r="M3679" i="1"/>
  <c r="L3679" i="1"/>
  <c r="D3679" i="1"/>
  <c r="A3679" i="1"/>
  <c r="W3678" i="1"/>
  <c r="V3678" i="1" s="1"/>
  <c r="M3678" i="1"/>
  <c r="P3678" i="1" s="1"/>
  <c r="L3678" i="1"/>
  <c r="D3678" i="1"/>
  <c r="A3678" i="1"/>
  <c r="W3677" i="1"/>
  <c r="V3677" i="1"/>
  <c r="M3677" i="1"/>
  <c r="L3677" i="1"/>
  <c r="D3677" i="1"/>
  <c r="A3677" i="1"/>
  <c r="W3676" i="1"/>
  <c r="V3676" i="1" s="1"/>
  <c r="O3676" i="1"/>
  <c r="Q3676" i="1" s="1"/>
  <c r="N3676" i="1"/>
  <c r="M3676" i="1"/>
  <c r="P3676" i="1" s="1"/>
  <c r="L3676" i="1"/>
  <c r="D3676" i="1"/>
  <c r="A3676" i="1"/>
  <c r="W3675" i="1"/>
  <c r="V3675" i="1" s="1"/>
  <c r="P3675" i="1"/>
  <c r="N3675" i="1"/>
  <c r="O3675" i="1" s="1"/>
  <c r="Q3675" i="1" s="1"/>
  <c r="M3675" i="1"/>
  <c r="L3675" i="1"/>
  <c r="D3675" i="1"/>
  <c r="A3675" i="1"/>
  <c r="W3674" i="1"/>
  <c r="V3674" i="1" s="1"/>
  <c r="P3674" i="1"/>
  <c r="M3674" i="1"/>
  <c r="N3674" i="1" s="1"/>
  <c r="O3674" i="1" s="1"/>
  <c r="Q3674" i="1" s="1"/>
  <c r="L3674" i="1"/>
  <c r="D3674" i="1"/>
  <c r="A3674" i="1"/>
  <c r="W3673" i="1"/>
  <c r="V3673" i="1"/>
  <c r="M3673" i="1"/>
  <c r="L3673" i="1"/>
  <c r="D3673" i="1"/>
  <c r="A3673" i="1"/>
  <c r="W3672" i="1"/>
  <c r="V3672" i="1" s="1"/>
  <c r="O3672" i="1"/>
  <c r="Q3672" i="1" s="1"/>
  <c r="N3672" i="1"/>
  <c r="M3672" i="1"/>
  <c r="P3672" i="1" s="1"/>
  <c r="L3672" i="1"/>
  <c r="D3672" i="1"/>
  <c r="A3672" i="1"/>
  <c r="W3671" i="1"/>
  <c r="V3671" i="1" s="1"/>
  <c r="Q3671" i="1"/>
  <c r="P3671" i="1"/>
  <c r="M3671" i="1"/>
  <c r="N3671" i="1" s="1"/>
  <c r="O3671" i="1" s="1"/>
  <c r="L3671" i="1"/>
  <c r="D3671" i="1"/>
  <c r="A3671" i="1"/>
  <c r="W3670" i="1"/>
  <c r="V3670" i="1" s="1"/>
  <c r="P3670" i="1"/>
  <c r="M3670" i="1"/>
  <c r="N3670" i="1" s="1"/>
  <c r="O3670" i="1" s="1"/>
  <c r="Q3670" i="1" s="1"/>
  <c r="L3670" i="1"/>
  <c r="D3670" i="1"/>
  <c r="A3670" i="1"/>
  <c r="W3669" i="1"/>
  <c r="V3669" i="1"/>
  <c r="M3669" i="1"/>
  <c r="L3669" i="1"/>
  <c r="D3669" i="1"/>
  <c r="A3669" i="1"/>
  <c r="W3668" i="1"/>
  <c r="V3668" i="1" s="1"/>
  <c r="O3668" i="1"/>
  <c r="Q3668" i="1" s="1"/>
  <c r="N3668" i="1"/>
  <c r="M3668" i="1"/>
  <c r="P3668" i="1" s="1"/>
  <c r="L3668" i="1"/>
  <c r="D3668" i="1"/>
  <c r="A3668" i="1"/>
  <c r="W3667" i="1"/>
  <c r="V3667" i="1" s="1"/>
  <c r="M3667" i="1"/>
  <c r="P3667" i="1" s="1"/>
  <c r="L3667" i="1"/>
  <c r="D3667" i="1"/>
  <c r="A3667" i="1"/>
  <c r="W3666" i="1"/>
  <c r="V3666" i="1" s="1"/>
  <c r="P3666" i="1"/>
  <c r="M3666" i="1"/>
  <c r="N3666" i="1" s="1"/>
  <c r="O3666" i="1" s="1"/>
  <c r="Q3666" i="1" s="1"/>
  <c r="L3666" i="1"/>
  <c r="D3666" i="1"/>
  <c r="A3666" i="1"/>
  <c r="W3665" i="1"/>
  <c r="V3665" i="1"/>
  <c r="M3665" i="1"/>
  <c r="L3665" i="1"/>
  <c r="D3665" i="1"/>
  <c r="A3665" i="1"/>
  <c r="W3664" i="1"/>
  <c r="V3664" i="1" s="1"/>
  <c r="O3664" i="1"/>
  <c r="Q3664" i="1" s="1"/>
  <c r="N3664" i="1"/>
  <c r="M3664" i="1"/>
  <c r="P3664" i="1" s="1"/>
  <c r="L3664" i="1"/>
  <c r="D3664" i="1"/>
  <c r="A3664" i="1"/>
  <c r="W3663" i="1"/>
  <c r="V3663" i="1" s="1"/>
  <c r="M3663" i="1"/>
  <c r="P3663" i="1" s="1"/>
  <c r="L3663" i="1"/>
  <c r="D3663" i="1"/>
  <c r="A3663" i="1"/>
  <c r="W3662" i="1"/>
  <c r="V3662" i="1" s="1"/>
  <c r="P3662" i="1"/>
  <c r="M3662" i="1"/>
  <c r="N3662" i="1" s="1"/>
  <c r="O3662" i="1" s="1"/>
  <c r="Q3662" i="1" s="1"/>
  <c r="L3662" i="1"/>
  <c r="D3662" i="1"/>
  <c r="A3662" i="1"/>
  <c r="W3661" i="1"/>
  <c r="V3661" i="1"/>
  <c r="M3661" i="1"/>
  <c r="L3661" i="1"/>
  <c r="D3661" i="1"/>
  <c r="A3661" i="1"/>
  <c r="W3660" i="1"/>
  <c r="V3660" i="1" s="1"/>
  <c r="O3660" i="1"/>
  <c r="Q3660" i="1" s="1"/>
  <c r="N3660" i="1"/>
  <c r="M3660" i="1"/>
  <c r="P3660" i="1" s="1"/>
  <c r="L3660" i="1"/>
  <c r="D3660" i="1"/>
  <c r="A3660" i="1"/>
  <c r="W3659" i="1"/>
  <c r="V3659" i="1" s="1"/>
  <c r="M3659" i="1"/>
  <c r="P3659" i="1" s="1"/>
  <c r="L3659" i="1"/>
  <c r="D3659" i="1"/>
  <c r="A3659" i="1"/>
  <c r="W3658" i="1"/>
  <c r="V3658" i="1" s="1"/>
  <c r="P3658" i="1"/>
  <c r="M3658" i="1"/>
  <c r="N3658" i="1" s="1"/>
  <c r="O3658" i="1" s="1"/>
  <c r="Q3658" i="1" s="1"/>
  <c r="L3658" i="1"/>
  <c r="D3658" i="1"/>
  <c r="A3658" i="1"/>
  <c r="W3657" i="1"/>
  <c r="V3657" i="1"/>
  <c r="M3657" i="1"/>
  <c r="L3657" i="1"/>
  <c r="D3657" i="1"/>
  <c r="A3657" i="1"/>
  <c r="W3656" i="1"/>
  <c r="V3656" i="1" s="1"/>
  <c r="O3656" i="1"/>
  <c r="Q3656" i="1" s="1"/>
  <c r="N3656" i="1"/>
  <c r="M3656" i="1"/>
  <c r="P3656" i="1" s="1"/>
  <c r="L3656" i="1"/>
  <c r="D3656" i="1"/>
  <c r="A3656" i="1"/>
  <c r="W3655" i="1"/>
  <c r="V3655" i="1" s="1"/>
  <c r="M3655" i="1"/>
  <c r="P3655" i="1" s="1"/>
  <c r="L3655" i="1"/>
  <c r="D3655" i="1"/>
  <c r="A3655" i="1"/>
  <c r="W3654" i="1"/>
  <c r="V3654" i="1" s="1"/>
  <c r="P3654" i="1"/>
  <c r="M3654" i="1"/>
  <c r="N3654" i="1" s="1"/>
  <c r="O3654" i="1" s="1"/>
  <c r="Q3654" i="1" s="1"/>
  <c r="L3654" i="1"/>
  <c r="D3654" i="1"/>
  <c r="A3654" i="1"/>
  <c r="W3653" i="1"/>
  <c r="V3653" i="1"/>
  <c r="M3653" i="1"/>
  <c r="L3653" i="1"/>
  <c r="D3653" i="1"/>
  <c r="A3653" i="1"/>
  <c r="W3652" i="1"/>
  <c r="V3652" i="1" s="1"/>
  <c r="O3652" i="1"/>
  <c r="Q3652" i="1" s="1"/>
  <c r="N3652" i="1"/>
  <c r="M3652" i="1"/>
  <c r="P3652" i="1" s="1"/>
  <c r="L3652" i="1"/>
  <c r="D3652" i="1"/>
  <c r="A3652" i="1"/>
  <c r="W3651" i="1"/>
  <c r="V3651" i="1" s="1"/>
  <c r="M3651" i="1"/>
  <c r="P3651" i="1" s="1"/>
  <c r="L3651" i="1"/>
  <c r="D3651" i="1"/>
  <c r="A3651" i="1"/>
  <c r="W3650" i="1"/>
  <c r="V3650" i="1" s="1"/>
  <c r="P3650" i="1"/>
  <c r="M3650" i="1"/>
  <c r="N3650" i="1" s="1"/>
  <c r="O3650" i="1" s="1"/>
  <c r="Q3650" i="1" s="1"/>
  <c r="L3650" i="1"/>
  <c r="D3650" i="1"/>
  <c r="A3650" i="1"/>
  <c r="W3649" i="1"/>
  <c r="V3649" i="1"/>
  <c r="M3649" i="1"/>
  <c r="L3649" i="1"/>
  <c r="D3649" i="1"/>
  <c r="A3649" i="1"/>
  <c r="W3648" i="1"/>
  <c r="V3648" i="1" s="1"/>
  <c r="O3648" i="1"/>
  <c r="Q3648" i="1" s="1"/>
  <c r="N3648" i="1"/>
  <c r="M3648" i="1"/>
  <c r="P3648" i="1" s="1"/>
  <c r="L3648" i="1"/>
  <c r="D3648" i="1"/>
  <c r="A3648" i="1"/>
  <c r="W3647" i="1"/>
  <c r="V3647" i="1" s="1"/>
  <c r="M3647" i="1"/>
  <c r="P3647" i="1" s="1"/>
  <c r="L3647" i="1"/>
  <c r="D3647" i="1"/>
  <c r="A3647" i="1"/>
  <c r="W3646" i="1"/>
  <c r="V3646" i="1" s="1"/>
  <c r="P3646" i="1"/>
  <c r="M3646" i="1"/>
  <c r="N3646" i="1" s="1"/>
  <c r="O3646" i="1" s="1"/>
  <c r="Q3646" i="1" s="1"/>
  <c r="L3646" i="1"/>
  <c r="D3646" i="1"/>
  <c r="A3646" i="1"/>
  <c r="W3645" i="1"/>
  <c r="V3645" i="1" s="1"/>
  <c r="M3645" i="1"/>
  <c r="L3645" i="1"/>
  <c r="D3645" i="1"/>
  <c r="A3645" i="1"/>
  <c r="W3644" i="1"/>
  <c r="V3644" i="1" s="1"/>
  <c r="M3644" i="1"/>
  <c r="N3644" i="1" s="1"/>
  <c r="O3644" i="1" s="1"/>
  <c r="Q3644" i="1" s="1"/>
  <c r="L3644" i="1"/>
  <c r="D3644" i="1"/>
  <c r="A3644" i="1"/>
  <c r="W3643" i="1"/>
  <c r="V3643" i="1" s="1"/>
  <c r="M3643" i="1"/>
  <c r="P3643" i="1" s="1"/>
  <c r="L3643" i="1"/>
  <c r="D3643" i="1"/>
  <c r="A3643" i="1"/>
  <c r="W3642" i="1"/>
  <c r="V3642" i="1" s="1"/>
  <c r="P3642" i="1"/>
  <c r="M3642" i="1"/>
  <c r="N3642" i="1" s="1"/>
  <c r="O3642" i="1" s="1"/>
  <c r="Q3642" i="1" s="1"/>
  <c r="L3642" i="1"/>
  <c r="D3642" i="1"/>
  <c r="A3642" i="1"/>
  <c r="W3641" i="1"/>
  <c r="V3641" i="1" s="1"/>
  <c r="M3641" i="1"/>
  <c r="L3641" i="1"/>
  <c r="D3641" i="1"/>
  <c r="A3641" i="1"/>
  <c r="W3640" i="1"/>
  <c r="V3640" i="1" s="1"/>
  <c r="O3640" i="1"/>
  <c r="Q3640" i="1" s="1"/>
  <c r="M3640" i="1"/>
  <c r="N3640" i="1" s="1"/>
  <c r="L3640" i="1"/>
  <c r="D3640" i="1"/>
  <c r="A3640" i="1"/>
  <c r="W3639" i="1"/>
  <c r="V3639" i="1" s="1"/>
  <c r="M3639" i="1"/>
  <c r="P3639" i="1" s="1"/>
  <c r="L3639" i="1"/>
  <c r="D3639" i="1"/>
  <c r="A3639" i="1"/>
  <c r="W3638" i="1"/>
  <c r="V3638" i="1" s="1"/>
  <c r="M3638" i="1"/>
  <c r="P3638" i="1" s="1"/>
  <c r="L3638" i="1"/>
  <c r="D3638" i="1"/>
  <c r="A3638" i="1"/>
  <c r="W3637" i="1"/>
  <c r="V3637" i="1" s="1"/>
  <c r="M3637" i="1"/>
  <c r="L3637" i="1"/>
  <c r="D3637" i="1"/>
  <c r="A3637" i="1"/>
  <c r="W3636" i="1"/>
  <c r="V3636" i="1" s="1"/>
  <c r="O3636" i="1"/>
  <c r="Q3636" i="1" s="1"/>
  <c r="M3636" i="1"/>
  <c r="N3636" i="1" s="1"/>
  <c r="L3636" i="1"/>
  <c r="D3636" i="1"/>
  <c r="A3636" i="1"/>
  <c r="W3635" i="1"/>
  <c r="V3635" i="1" s="1"/>
  <c r="M3635" i="1"/>
  <c r="P3635" i="1" s="1"/>
  <c r="L3635" i="1"/>
  <c r="D3635" i="1"/>
  <c r="A3635" i="1"/>
  <c r="W3634" i="1"/>
  <c r="V3634" i="1" s="1"/>
  <c r="M3634" i="1"/>
  <c r="P3634" i="1" s="1"/>
  <c r="L3634" i="1"/>
  <c r="D3634" i="1"/>
  <c r="A3634" i="1"/>
  <c r="W3633" i="1"/>
  <c r="V3633" i="1" s="1"/>
  <c r="M3633" i="1"/>
  <c r="L3633" i="1"/>
  <c r="D3633" i="1"/>
  <c r="A3633" i="1"/>
  <c r="W3632" i="1"/>
  <c r="V3632" i="1" s="1"/>
  <c r="O3632" i="1"/>
  <c r="Q3632" i="1" s="1"/>
  <c r="M3632" i="1"/>
  <c r="N3632" i="1" s="1"/>
  <c r="L3632" i="1"/>
  <c r="D3632" i="1"/>
  <c r="A3632" i="1"/>
  <c r="W3631" i="1"/>
  <c r="V3631" i="1" s="1"/>
  <c r="M3631" i="1"/>
  <c r="P3631" i="1" s="1"/>
  <c r="L3631" i="1"/>
  <c r="D3631" i="1"/>
  <c r="A3631" i="1"/>
  <c r="W3630" i="1"/>
  <c r="V3630" i="1" s="1"/>
  <c r="M3630" i="1"/>
  <c r="P3630" i="1" s="1"/>
  <c r="L3630" i="1"/>
  <c r="D3630" i="1"/>
  <c r="A3630" i="1"/>
  <c r="W3629" i="1"/>
  <c r="V3629" i="1" s="1"/>
  <c r="M3629" i="1"/>
  <c r="L3629" i="1"/>
  <c r="D3629" i="1"/>
  <c r="A3629" i="1"/>
  <c r="W3628" i="1"/>
  <c r="V3628" i="1" s="1"/>
  <c r="O3628" i="1"/>
  <c r="Q3628" i="1" s="1"/>
  <c r="M3628" i="1"/>
  <c r="N3628" i="1" s="1"/>
  <c r="L3628" i="1"/>
  <c r="D3628" i="1"/>
  <c r="A3628" i="1"/>
  <c r="W3627" i="1"/>
  <c r="V3627" i="1" s="1"/>
  <c r="M3627" i="1"/>
  <c r="P3627" i="1" s="1"/>
  <c r="L3627" i="1"/>
  <c r="D3627" i="1"/>
  <c r="A3627" i="1"/>
  <c r="W3626" i="1"/>
  <c r="V3626" i="1" s="1"/>
  <c r="M3626" i="1"/>
  <c r="P3626" i="1" s="1"/>
  <c r="L3626" i="1"/>
  <c r="D3626" i="1"/>
  <c r="A3626" i="1"/>
  <c r="W3625" i="1"/>
  <c r="V3625" i="1" s="1"/>
  <c r="M3625" i="1"/>
  <c r="L3625" i="1"/>
  <c r="D3625" i="1"/>
  <c r="A3625" i="1"/>
  <c r="W3624" i="1"/>
  <c r="V3624" i="1" s="1"/>
  <c r="O3624" i="1"/>
  <c r="Q3624" i="1" s="1"/>
  <c r="M3624" i="1"/>
  <c r="N3624" i="1" s="1"/>
  <c r="L3624" i="1"/>
  <c r="D3624" i="1"/>
  <c r="A3624" i="1"/>
  <c r="W3623" i="1"/>
  <c r="V3623" i="1" s="1"/>
  <c r="M3623" i="1"/>
  <c r="P3623" i="1" s="1"/>
  <c r="L3623" i="1"/>
  <c r="D3623" i="1"/>
  <c r="A3623" i="1"/>
  <c r="W3622" i="1"/>
  <c r="V3622" i="1" s="1"/>
  <c r="M3622" i="1"/>
  <c r="P3622" i="1" s="1"/>
  <c r="L3622" i="1"/>
  <c r="D3622" i="1"/>
  <c r="A3622" i="1"/>
  <c r="W3621" i="1"/>
  <c r="V3621" i="1" s="1"/>
  <c r="M3621" i="1"/>
  <c r="L3621" i="1"/>
  <c r="D3621" i="1"/>
  <c r="A3621" i="1"/>
  <c r="W3620" i="1"/>
  <c r="V3620" i="1" s="1"/>
  <c r="O3620" i="1"/>
  <c r="Q3620" i="1" s="1"/>
  <c r="M3620" i="1"/>
  <c r="N3620" i="1" s="1"/>
  <c r="L3620" i="1"/>
  <c r="D3620" i="1"/>
  <c r="A3620" i="1"/>
  <c r="W3619" i="1"/>
  <c r="V3619" i="1" s="1"/>
  <c r="M3619" i="1"/>
  <c r="P3619" i="1" s="1"/>
  <c r="L3619" i="1"/>
  <c r="D3619" i="1"/>
  <c r="A3619" i="1"/>
  <c r="W3618" i="1"/>
  <c r="V3618" i="1" s="1"/>
  <c r="M3618" i="1"/>
  <c r="P3618" i="1" s="1"/>
  <c r="L3618" i="1"/>
  <c r="D3618" i="1"/>
  <c r="A3618" i="1"/>
  <c r="W3617" i="1"/>
  <c r="V3617" i="1" s="1"/>
  <c r="M3617" i="1"/>
  <c r="L3617" i="1"/>
  <c r="D3617" i="1"/>
  <c r="A3617" i="1"/>
  <c r="W3616" i="1"/>
  <c r="V3616" i="1" s="1"/>
  <c r="O3616" i="1"/>
  <c r="Q3616" i="1" s="1"/>
  <c r="M3616" i="1"/>
  <c r="N3616" i="1" s="1"/>
  <c r="L3616" i="1"/>
  <c r="D3616" i="1"/>
  <c r="A3616" i="1"/>
  <c r="W3615" i="1"/>
  <c r="V3615" i="1" s="1"/>
  <c r="M3615" i="1"/>
  <c r="P3615" i="1" s="1"/>
  <c r="L3615" i="1"/>
  <c r="D3615" i="1"/>
  <c r="A3615" i="1"/>
  <c r="W3614" i="1"/>
  <c r="V3614" i="1" s="1"/>
  <c r="M3614" i="1"/>
  <c r="P3614" i="1" s="1"/>
  <c r="L3614" i="1"/>
  <c r="D3614" i="1"/>
  <c r="A3614" i="1"/>
  <c r="W3613" i="1"/>
  <c r="V3613" i="1" s="1"/>
  <c r="M3613" i="1"/>
  <c r="L3613" i="1"/>
  <c r="D3613" i="1"/>
  <c r="A3613" i="1"/>
  <c r="W3612" i="1"/>
  <c r="V3612" i="1" s="1"/>
  <c r="O3612" i="1"/>
  <c r="Q3612" i="1" s="1"/>
  <c r="M3612" i="1"/>
  <c r="N3612" i="1" s="1"/>
  <c r="L3612" i="1"/>
  <c r="D3612" i="1"/>
  <c r="A3612" i="1"/>
  <c r="W3611" i="1"/>
  <c r="V3611" i="1" s="1"/>
  <c r="M3611" i="1"/>
  <c r="P3611" i="1" s="1"/>
  <c r="L3611" i="1"/>
  <c r="D3611" i="1"/>
  <c r="A3611" i="1"/>
  <c r="W3610" i="1"/>
  <c r="V3610" i="1" s="1"/>
  <c r="M3610" i="1"/>
  <c r="P3610" i="1" s="1"/>
  <c r="L3610" i="1"/>
  <c r="D3610" i="1"/>
  <c r="A3610" i="1"/>
  <c r="W3609" i="1"/>
  <c r="V3609" i="1" s="1"/>
  <c r="M3609" i="1"/>
  <c r="L3609" i="1"/>
  <c r="D3609" i="1"/>
  <c r="A3609" i="1"/>
  <c r="W3608" i="1"/>
  <c r="V3608" i="1" s="1"/>
  <c r="O3608" i="1"/>
  <c r="Q3608" i="1" s="1"/>
  <c r="M3608" i="1"/>
  <c r="N3608" i="1" s="1"/>
  <c r="L3608" i="1"/>
  <c r="D3608" i="1"/>
  <c r="A3608" i="1"/>
  <c r="W3607" i="1"/>
  <c r="V3607" i="1" s="1"/>
  <c r="M3607" i="1"/>
  <c r="P3607" i="1" s="1"/>
  <c r="L3607" i="1"/>
  <c r="D3607" i="1"/>
  <c r="A3607" i="1"/>
  <c r="W3606" i="1"/>
  <c r="V3606" i="1" s="1"/>
  <c r="M3606" i="1"/>
  <c r="P3606" i="1" s="1"/>
  <c r="L3606" i="1"/>
  <c r="D3606" i="1"/>
  <c r="A3606" i="1"/>
  <c r="W3605" i="1"/>
  <c r="V3605" i="1" s="1"/>
  <c r="M3605" i="1"/>
  <c r="L3605" i="1"/>
  <c r="D3605" i="1"/>
  <c r="A3605" i="1"/>
  <c r="W3604" i="1"/>
  <c r="V3604" i="1" s="1"/>
  <c r="O3604" i="1"/>
  <c r="Q3604" i="1" s="1"/>
  <c r="M3604" i="1"/>
  <c r="N3604" i="1" s="1"/>
  <c r="L3604" i="1"/>
  <c r="D3604" i="1"/>
  <c r="A3604" i="1"/>
  <c r="W3603" i="1"/>
  <c r="V3603" i="1" s="1"/>
  <c r="M3603" i="1"/>
  <c r="P3603" i="1" s="1"/>
  <c r="L3603" i="1"/>
  <c r="D3603" i="1"/>
  <c r="A3603" i="1"/>
  <c r="W3602" i="1"/>
  <c r="V3602" i="1" s="1"/>
  <c r="M3602" i="1"/>
  <c r="P3602" i="1" s="1"/>
  <c r="L3602" i="1"/>
  <c r="D3602" i="1"/>
  <c r="A3602" i="1"/>
  <c r="W3601" i="1"/>
  <c r="V3601" i="1" s="1"/>
  <c r="M3601" i="1"/>
  <c r="L3601" i="1"/>
  <c r="D3601" i="1"/>
  <c r="A3601" i="1"/>
  <c r="W3600" i="1"/>
  <c r="V3600" i="1" s="1"/>
  <c r="O3600" i="1"/>
  <c r="Q3600" i="1" s="1"/>
  <c r="M3600" i="1"/>
  <c r="N3600" i="1" s="1"/>
  <c r="L3600" i="1"/>
  <c r="D3600" i="1"/>
  <c r="A3600" i="1"/>
  <c r="W3599" i="1"/>
  <c r="V3599" i="1" s="1"/>
  <c r="M3599" i="1"/>
  <c r="P3599" i="1" s="1"/>
  <c r="L3599" i="1"/>
  <c r="D3599" i="1"/>
  <c r="A3599" i="1"/>
  <c r="W3598" i="1"/>
  <c r="V3598" i="1" s="1"/>
  <c r="M3598" i="1"/>
  <c r="P3598" i="1" s="1"/>
  <c r="L3598" i="1"/>
  <c r="D3598" i="1"/>
  <c r="A3598" i="1"/>
  <c r="W3597" i="1"/>
  <c r="V3597" i="1" s="1"/>
  <c r="M3597" i="1"/>
  <c r="L3597" i="1"/>
  <c r="D3597" i="1"/>
  <c r="A3597" i="1"/>
  <c r="W3596" i="1"/>
  <c r="V3596" i="1" s="1"/>
  <c r="O3596" i="1"/>
  <c r="Q3596" i="1" s="1"/>
  <c r="M3596" i="1"/>
  <c r="N3596" i="1" s="1"/>
  <c r="L3596" i="1"/>
  <c r="D3596" i="1"/>
  <c r="A3596" i="1"/>
  <c r="W3595" i="1"/>
  <c r="V3595" i="1" s="1"/>
  <c r="M3595" i="1"/>
  <c r="P3595" i="1" s="1"/>
  <c r="L3595" i="1"/>
  <c r="D3595" i="1"/>
  <c r="A3595" i="1"/>
  <c r="W3594" i="1"/>
  <c r="V3594" i="1" s="1"/>
  <c r="M3594" i="1"/>
  <c r="P3594" i="1" s="1"/>
  <c r="L3594" i="1"/>
  <c r="D3594" i="1"/>
  <c r="A3594" i="1"/>
  <c r="W3593" i="1"/>
  <c r="V3593" i="1" s="1"/>
  <c r="M3593" i="1"/>
  <c r="L3593" i="1"/>
  <c r="D3593" i="1"/>
  <c r="A3593" i="1"/>
  <c r="W3592" i="1"/>
  <c r="V3592" i="1" s="1"/>
  <c r="O3592" i="1"/>
  <c r="Q3592" i="1" s="1"/>
  <c r="M3592" i="1"/>
  <c r="N3592" i="1" s="1"/>
  <c r="L3592" i="1"/>
  <c r="D3592" i="1"/>
  <c r="A3592" i="1"/>
  <c r="W3591" i="1"/>
  <c r="V3591" i="1" s="1"/>
  <c r="M3591" i="1"/>
  <c r="P3591" i="1" s="1"/>
  <c r="L3591" i="1"/>
  <c r="D3591" i="1"/>
  <c r="A3591" i="1"/>
  <c r="W3590" i="1"/>
  <c r="V3590" i="1" s="1"/>
  <c r="M3590" i="1"/>
  <c r="P3590" i="1" s="1"/>
  <c r="L3590" i="1"/>
  <c r="D3590" i="1"/>
  <c r="A3590" i="1"/>
  <c r="W3589" i="1"/>
  <c r="V3589" i="1" s="1"/>
  <c r="M3589" i="1"/>
  <c r="L3589" i="1"/>
  <c r="D3589" i="1"/>
  <c r="A3589" i="1"/>
  <c r="W3588" i="1"/>
  <c r="V3588" i="1" s="1"/>
  <c r="O3588" i="1"/>
  <c r="Q3588" i="1" s="1"/>
  <c r="M3588" i="1"/>
  <c r="N3588" i="1" s="1"/>
  <c r="L3588" i="1"/>
  <c r="D3588" i="1"/>
  <c r="A3588" i="1"/>
  <c r="W3587" i="1"/>
  <c r="V3587" i="1" s="1"/>
  <c r="M3587" i="1"/>
  <c r="P3587" i="1" s="1"/>
  <c r="L3587" i="1"/>
  <c r="D3587" i="1"/>
  <c r="A3587" i="1"/>
  <c r="W3586" i="1"/>
  <c r="V3586" i="1" s="1"/>
  <c r="M3586" i="1"/>
  <c r="P3586" i="1" s="1"/>
  <c r="L3586" i="1"/>
  <c r="D3586" i="1"/>
  <c r="A3586" i="1"/>
  <c r="W3585" i="1"/>
  <c r="V3585" i="1" s="1"/>
  <c r="M3585" i="1"/>
  <c r="L3585" i="1"/>
  <c r="D3585" i="1"/>
  <c r="A3585" i="1"/>
  <c r="W3584" i="1"/>
  <c r="V3584" i="1" s="1"/>
  <c r="O3584" i="1"/>
  <c r="Q3584" i="1" s="1"/>
  <c r="M3584" i="1"/>
  <c r="N3584" i="1" s="1"/>
  <c r="L3584" i="1"/>
  <c r="D3584" i="1"/>
  <c r="A3584" i="1"/>
  <c r="W3583" i="1"/>
  <c r="V3583" i="1" s="1"/>
  <c r="M3583" i="1"/>
  <c r="P3583" i="1" s="1"/>
  <c r="L3583" i="1"/>
  <c r="D3583" i="1"/>
  <c r="A3583" i="1"/>
  <c r="W3582" i="1"/>
  <c r="V3582" i="1" s="1"/>
  <c r="M3582" i="1"/>
  <c r="P3582" i="1" s="1"/>
  <c r="L3582" i="1"/>
  <c r="D3582" i="1"/>
  <c r="A3582" i="1"/>
  <c r="W3581" i="1"/>
  <c r="V3581" i="1" s="1"/>
  <c r="M3581" i="1"/>
  <c r="L3581" i="1"/>
  <c r="D3581" i="1"/>
  <c r="A3581" i="1"/>
  <c r="W3580" i="1"/>
  <c r="V3580" i="1" s="1"/>
  <c r="O3580" i="1"/>
  <c r="Q3580" i="1" s="1"/>
  <c r="M3580" i="1"/>
  <c r="N3580" i="1" s="1"/>
  <c r="L3580" i="1"/>
  <c r="D3580" i="1"/>
  <c r="A3580" i="1"/>
  <c r="W3579" i="1"/>
  <c r="V3579" i="1" s="1"/>
  <c r="M3579" i="1"/>
  <c r="P3579" i="1" s="1"/>
  <c r="L3579" i="1"/>
  <c r="D3579" i="1"/>
  <c r="A3579" i="1"/>
  <c r="W3578" i="1"/>
  <c r="V3578" i="1" s="1"/>
  <c r="M3578" i="1"/>
  <c r="P3578" i="1" s="1"/>
  <c r="L3578" i="1"/>
  <c r="D3578" i="1"/>
  <c r="A3578" i="1"/>
  <c r="W3577" i="1"/>
  <c r="V3577" i="1" s="1"/>
  <c r="M3577" i="1"/>
  <c r="L3577" i="1"/>
  <c r="D3577" i="1"/>
  <c r="A3577" i="1"/>
  <c r="W3576" i="1"/>
  <c r="V3576" i="1" s="1"/>
  <c r="O3576" i="1"/>
  <c r="Q3576" i="1" s="1"/>
  <c r="M3576" i="1"/>
  <c r="N3576" i="1" s="1"/>
  <c r="L3576" i="1"/>
  <c r="D3576" i="1"/>
  <c r="A3576" i="1"/>
  <c r="W3575" i="1"/>
  <c r="V3575" i="1" s="1"/>
  <c r="M3575" i="1"/>
  <c r="P3575" i="1" s="1"/>
  <c r="L3575" i="1"/>
  <c r="D3575" i="1"/>
  <c r="A3575" i="1"/>
  <c r="W3574" i="1"/>
  <c r="V3574" i="1" s="1"/>
  <c r="M3574" i="1"/>
  <c r="P3574" i="1" s="1"/>
  <c r="L3574" i="1"/>
  <c r="D3574" i="1"/>
  <c r="A3574" i="1"/>
  <c r="W3573" i="1"/>
  <c r="V3573" i="1" s="1"/>
  <c r="M3573" i="1"/>
  <c r="L3573" i="1"/>
  <c r="D3573" i="1"/>
  <c r="A3573" i="1"/>
  <c r="W3572" i="1"/>
  <c r="V3572" i="1" s="1"/>
  <c r="O3572" i="1"/>
  <c r="Q3572" i="1" s="1"/>
  <c r="M3572" i="1"/>
  <c r="N3572" i="1" s="1"/>
  <c r="L3572" i="1"/>
  <c r="D3572" i="1"/>
  <c r="A3572" i="1"/>
  <c r="W3571" i="1"/>
  <c r="V3571" i="1" s="1"/>
  <c r="M3571" i="1"/>
  <c r="L3571" i="1"/>
  <c r="D3571" i="1"/>
  <c r="A3571" i="1"/>
  <c r="W3570" i="1"/>
  <c r="V3570" i="1" s="1"/>
  <c r="M3570" i="1"/>
  <c r="P3570" i="1" s="1"/>
  <c r="L3570" i="1"/>
  <c r="D3570" i="1"/>
  <c r="A3570" i="1"/>
  <c r="W3569" i="1"/>
  <c r="V3569" i="1" s="1"/>
  <c r="M3569" i="1"/>
  <c r="L3569" i="1"/>
  <c r="D3569" i="1"/>
  <c r="A3569" i="1"/>
  <c r="W3568" i="1"/>
  <c r="V3568" i="1" s="1"/>
  <c r="M3568" i="1"/>
  <c r="L3568" i="1"/>
  <c r="D3568" i="1"/>
  <c r="A3568" i="1"/>
  <c r="W3567" i="1"/>
  <c r="V3567" i="1" s="1"/>
  <c r="M3567" i="1"/>
  <c r="L3567" i="1"/>
  <c r="D3567" i="1"/>
  <c r="A3567" i="1"/>
  <c r="W3566" i="1"/>
  <c r="V3566" i="1" s="1"/>
  <c r="M3566" i="1"/>
  <c r="P3566" i="1" s="1"/>
  <c r="L3566" i="1"/>
  <c r="D3566" i="1"/>
  <c r="A3566" i="1"/>
  <c r="W3565" i="1"/>
  <c r="V3565" i="1" s="1"/>
  <c r="M3565" i="1"/>
  <c r="L3565" i="1"/>
  <c r="D3565" i="1"/>
  <c r="A3565" i="1"/>
  <c r="W3564" i="1"/>
  <c r="V3564" i="1" s="1"/>
  <c r="M3564" i="1"/>
  <c r="L3564" i="1"/>
  <c r="D3564" i="1"/>
  <c r="A3564" i="1"/>
  <c r="W3563" i="1"/>
  <c r="V3563" i="1" s="1"/>
  <c r="M3563" i="1"/>
  <c r="L3563" i="1"/>
  <c r="D3563" i="1"/>
  <c r="A3563" i="1"/>
  <c r="W3562" i="1"/>
  <c r="V3562" i="1" s="1"/>
  <c r="M3562" i="1"/>
  <c r="P3562" i="1" s="1"/>
  <c r="L3562" i="1"/>
  <c r="D3562" i="1"/>
  <c r="A3562" i="1"/>
  <c r="W3561" i="1"/>
  <c r="V3561" i="1" s="1"/>
  <c r="M3561" i="1"/>
  <c r="L3561" i="1"/>
  <c r="D3561" i="1"/>
  <c r="A3561" i="1"/>
  <c r="W3560" i="1"/>
  <c r="V3560" i="1" s="1"/>
  <c r="M3560" i="1"/>
  <c r="L3560" i="1"/>
  <c r="D3560" i="1"/>
  <c r="A3560" i="1"/>
  <c r="W3559" i="1"/>
  <c r="V3559" i="1" s="1"/>
  <c r="M3559" i="1"/>
  <c r="L3559" i="1"/>
  <c r="D3559" i="1"/>
  <c r="A3559" i="1"/>
  <c r="W3558" i="1"/>
  <c r="V3558" i="1" s="1"/>
  <c r="M3558" i="1"/>
  <c r="P3558" i="1" s="1"/>
  <c r="L3558" i="1"/>
  <c r="D3558" i="1"/>
  <c r="A3558" i="1"/>
  <c r="W3557" i="1"/>
  <c r="V3557" i="1" s="1"/>
  <c r="M3557" i="1"/>
  <c r="L3557" i="1"/>
  <c r="D3557" i="1"/>
  <c r="A3557" i="1"/>
  <c r="W3556" i="1"/>
  <c r="V3556" i="1" s="1"/>
  <c r="M3556" i="1"/>
  <c r="L3556" i="1"/>
  <c r="D3556" i="1"/>
  <c r="A3556" i="1"/>
  <c r="W3555" i="1"/>
  <c r="V3555" i="1" s="1"/>
  <c r="M3555" i="1"/>
  <c r="L3555" i="1"/>
  <c r="D3555" i="1"/>
  <c r="A3555" i="1"/>
  <c r="W3554" i="1"/>
  <c r="V3554" i="1" s="1"/>
  <c r="M3554" i="1"/>
  <c r="P3554" i="1" s="1"/>
  <c r="L3554" i="1"/>
  <c r="D3554" i="1"/>
  <c r="A3554" i="1"/>
  <c r="W3553" i="1"/>
  <c r="V3553" i="1" s="1"/>
  <c r="M3553" i="1"/>
  <c r="L3553" i="1"/>
  <c r="D3553" i="1"/>
  <c r="A3553" i="1"/>
  <c r="W3552" i="1"/>
  <c r="V3552" i="1" s="1"/>
  <c r="M3552" i="1"/>
  <c r="L3552" i="1"/>
  <c r="D3552" i="1"/>
  <c r="A3552" i="1"/>
  <c r="W3551" i="1"/>
  <c r="V3551" i="1" s="1"/>
  <c r="M3551" i="1"/>
  <c r="L3551" i="1"/>
  <c r="D3551" i="1"/>
  <c r="A3551" i="1"/>
  <c r="W3550" i="1"/>
  <c r="V3550" i="1" s="1"/>
  <c r="M3550" i="1"/>
  <c r="P3550" i="1" s="1"/>
  <c r="L3550" i="1"/>
  <c r="D3550" i="1"/>
  <c r="A3550" i="1"/>
  <c r="W3549" i="1"/>
  <c r="V3549" i="1" s="1"/>
  <c r="M3549" i="1"/>
  <c r="L3549" i="1"/>
  <c r="D3549" i="1"/>
  <c r="A3549" i="1"/>
  <c r="W3548" i="1"/>
  <c r="V3548" i="1" s="1"/>
  <c r="M3548" i="1"/>
  <c r="L3548" i="1"/>
  <c r="D3548" i="1"/>
  <c r="A3548" i="1"/>
  <c r="W3547" i="1"/>
  <c r="V3547" i="1" s="1"/>
  <c r="M3547" i="1"/>
  <c r="L3547" i="1"/>
  <c r="D3547" i="1"/>
  <c r="A3547" i="1"/>
  <c r="W3546" i="1"/>
  <c r="V3546" i="1" s="1"/>
  <c r="M3546" i="1"/>
  <c r="P3546" i="1" s="1"/>
  <c r="L3546" i="1"/>
  <c r="D3546" i="1"/>
  <c r="A3546" i="1"/>
  <c r="W3545" i="1"/>
  <c r="V3545" i="1" s="1"/>
  <c r="M3545" i="1"/>
  <c r="L3545" i="1"/>
  <c r="D3545" i="1"/>
  <c r="A3545" i="1"/>
  <c r="W3544" i="1"/>
  <c r="V3544" i="1" s="1"/>
  <c r="M3544" i="1"/>
  <c r="L3544" i="1"/>
  <c r="D3544" i="1"/>
  <c r="A3544" i="1"/>
  <c r="W3543" i="1"/>
  <c r="V3543" i="1" s="1"/>
  <c r="M3543" i="1"/>
  <c r="L3543" i="1"/>
  <c r="D3543" i="1"/>
  <c r="A3543" i="1"/>
  <c r="W3542" i="1"/>
  <c r="V3542" i="1" s="1"/>
  <c r="M3542" i="1"/>
  <c r="P3542" i="1" s="1"/>
  <c r="L3542" i="1"/>
  <c r="D3542" i="1"/>
  <c r="A3542" i="1"/>
  <c r="W3541" i="1"/>
  <c r="V3541" i="1" s="1"/>
  <c r="M3541" i="1"/>
  <c r="L3541" i="1"/>
  <c r="D3541" i="1"/>
  <c r="A3541" i="1"/>
  <c r="W3540" i="1"/>
  <c r="V3540" i="1" s="1"/>
  <c r="M3540" i="1"/>
  <c r="L3540" i="1"/>
  <c r="D3540" i="1"/>
  <c r="A3540" i="1"/>
  <c r="W3539" i="1"/>
  <c r="V3539" i="1" s="1"/>
  <c r="M3539" i="1"/>
  <c r="L3539" i="1"/>
  <c r="D3539" i="1"/>
  <c r="A3539" i="1"/>
  <c r="W3538" i="1"/>
  <c r="V3538" i="1" s="1"/>
  <c r="M3538" i="1"/>
  <c r="P3538" i="1" s="1"/>
  <c r="L3538" i="1"/>
  <c r="D3538" i="1"/>
  <c r="A3538" i="1"/>
  <c r="W3537" i="1"/>
  <c r="V3537" i="1" s="1"/>
  <c r="M3537" i="1"/>
  <c r="L3537" i="1"/>
  <c r="D3537" i="1"/>
  <c r="A3537" i="1"/>
  <c r="W3536" i="1"/>
  <c r="V3536" i="1" s="1"/>
  <c r="M3536" i="1"/>
  <c r="L3536" i="1"/>
  <c r="D3536" i="1"/>
  <c r="A3536" i="1"/>
  <c r="W3535" i="1"/>
  <c r="V3535" i="1" s="1"/>
  <c r="M3535" i="1"/>
  <c r="L3535" i="1"/>
  <c r="D3535" i="1"/>
  <c r="A3535" i="1"/>
  <c r="W3534" i="1"/>
  <c r="V3534" i="1" s="1"/>
  <c r="M3534" i="1"/>
  <c r="L3534" i="1"/>
  <c r="D3534" i="1"/>
  <c r="A3534" i="1"/>
  <c r="W3533" i="1"/>
  <c r="V3533" i="1" s="1"/>
  <c r="M3533" i="1"/>
  <c r="L3533" i="1"/>
  <c r="D3533" i="1"/>
  <c r="A3533" i="1"/>
  <c r="W3532" i="1"/>
  <c r="V3532" i="1" s="1"/>
  <c r="M3532" i="1"/>
  <c r="L3532" i="1"/>
  <c r="D3532" i="1"/>
  <c r="A3532" i="1"/>
  <c r="W3531" i="1"/>
  <c r="V3531" i="1" s="1"/>
  <c r="M3531" i="1"/>
  <c r="L3531" i="1"/>
  <c r="D3531" i="1"/>
  <c r="A3531" i="1"/>
  <c r="W3530" i="1"/>
  <c r="V3530" i="1" s="1"/>
  <c r="M3530" i="1"/>
  <c r="L3530" i="1"/>
  <c r="D3530" i="1"/>
  <c r="A3530" i="1"/>
  <c r="W3529" i="1"/>
  <c r="V3529" i="1" s="1"/>
  <c r="M3529" i="1"/>
  <c r="L3529" i="1"/>
  <c r="D3529" i="1"/>
  <c r="A3529" i="1"/>
  <c r="W3528" i="1"/>
  <c r="V3528" i="1" s="1"/>
  <c r="M3528" i="1"/>
  <c r="L3528" i="1"/>
  <c r="D3528" i="1"/>
  <c r="A3528" i="1"/>
  <c r="W3527" i="1"/>
  <c r="V3527" i="1" s="1"/>
  <c r="M3527" i="1"/>
  <c r="L3527" i="1"/>
  <c r="D3527" i="1"/>
  <c r="A3527" i="1"/>
  <c r="W3526" i="1"/>
  <c r="V3526" i="1" s="1"/>
  <c r="M3526" i="1"/>
  <c r="L3526" i="1"/>
  <c r="D3526" i="1"/>
  <c r="A3526" i="1"/>
  <c r="W3525" i="1"/>
  <c r="V3525" i="1" s="1"/>
  <c r="M3525" i="1"/>
  <c r="L3525" i="1"/>
  <c r="D3525" i="1"/>
  <c r="A3525" i="1"/>
  <c r="W3524" i="1"/>
  <c r="V3524" i="1" s="1"/>
  <c r="M3524" i="1"/>
  <c r="L3524" i="1"/>
  <c r="D3524" i="1"/>
  <c r="A3524" i="1"/>
  <c r="W3523" i="1"/>
  <c r="V3523" i="1" s="1"/>
  <c r="M3523" i="1"/>
  <c r="L3523" i="1"/>
  <c r="D3523" i="1"/>
  <c r="A3523" i="1"/>
  <c r="W3522" i="1"/>
  <c r="V3522" i="1" s="1"/>
  <c r="M3522" i="1"/>
  <c r="L3522" i="1"/>
  <c r="D3522" i="1"/>
  <c r="A3522" i="1"/>
  <c r="W3521" i="1"/>
  <c r="V3521" i="1" s="1"/>
  <c r="M3521" i="1"/>
  <c r="L3521" i="1"/>
  <c r="D3521" i="1"/>
  <c r="A3521" i="1"/>
  <c r="W3520" i="1"/>
  <c r="V3520" i="1" s="1"/>
  <c r="M3520" i="1"/>
  <c r="L3520" i="1"/>
  <c r="D3520" i="1"/>
  <c r="A3520" i="1"/>
  <c r="W3519" i="1"/>
  <c r="V3519" i="1" s="1"/>
  <c r="M3519" i="1"/>
  <c r="L3519" i="1"/>
  <c r="D3519" i="1"/>
  <c r="A3519" i="1"/>
  <c r="W3518" i="1"/>
  <c r="V3518" i="1" s="1"/>
  <c r="M3518" i="1"/>
  <c r="L3518" i="1"/>
  <c r="D3518" i="1"/>
  <c r="A3518" i="1"/>
  <c r="W3517" i="1"/>
  <c r="V3517" i="1" s="1"/>
  <c r="M3517" i="1"/>
  <c r="L3517" i="1"/>
  <c r="D3517" i="1"/>
  <c r="A3517" i="1"/>
  <c r="W3516" i="1"/>
  <c r="V3516" i="1" s="1"/>
  <c r="M3516" i="1"/>
  <c r="L3516" i="1"/>
  <c r="D3516" i="1"/>
  <c r="A3516" i="1"/>
  <c r="W3515" i="1"/>
  <c r="V3515" i="1" s="1"/>
  <c r="M3515" i="1"/>
  <c r="L3515" i="1"/>
  <c r="D3515" i="1"/>
  <c r="A3515" i="1"/>
  <c r="W3514" i="1"/>
  <c r="V3514" i="1" s="1"/>
  <c r="M3514" i="1"/>
  <c r="L3514" i="1"/>
  <c r="D3514" i="1"/>
  <c r="A3514" i="1"/>
  <c r="W3513" i="1"/>
  <c r="V3513" i="1" s="1"/>
  <c r="M3513" i="1"/>
  <c r="L3513" i="1"/>
  <c r="D3513" i="1"/>
  <c r="A3513" i="1"/>
  <c r="W3512" i="1"/>
  <c r="V3512" i="1" s="1"/>
  <c r="M3512" i="1"/>
  <c r="L3512" i="1"/>
  <c r="D3512" i="1"/>
  <c r="A3512" i="1"/>
  <c r="W3511" i="1"/>
  <c r="V3511" i="1" s="1"/>
  <c r="M3511" i="1"/>
  <c r="L3511" i="1"/>
  <c r="D3511" i="1"/>
  <c r="A3511" i="1"/>
  <c r="W3510" i="1"/>
  <c r="V3510" i="1" s="1"/>
  <c r="M3510" i="1"/>
  <c r="L3510" i="1"/>
  <c r="D3510" i="1"/>
  <c r="A3510" i="1"/>
  <c r="W3509" i="1"/>
  <c r="V3509" i="1" s="1"/>
  <c r="M3509" i="1"/>
  <c r="L3509" i="1"/>
  <c r="D3509" i="1"/>
  <c r="A3509" i="1"/>
  <c r="W3508" i="1"/>
  <c r="V3508" i="1" s="1"/>
  <c r="M3508" i="1"/>
  <c r="L3508" i="1"/>
  <c r="D3508" i="1"/>
  <c r="A3508" i="1"/>
  <c r="W3507" i="1"/>
  <c r="V3507" i="1" s="1"/>
  <c r="M3507" i="1"/>
  <c r="L3507" i="1"/>
  <c r="D3507" i="1"/>
  <c r="A3507" i="1"/>
  <c r="W3506" i="1"/>
  <c r="V3506" i="1" s="1"/>
  <c r="M3506" i="1"/>
  <c r="L3506" i="1"/>
  <c r="D3506" i="1"/>
  <c r="A3506" i="1"/>
  <c r="W3505" i="1"/>
  <c r="V3505" i="1" s="1"/>
  <c r="M3505" i="1"/>
  <c r="L3505" i="1"/>
  <c r="D3505" i="1"/>
  <c r="A3505" i="1"/>
  <c r="W3504" i="1"/>
  <c r="V3504" i="1" s="1"/>
  <c r="M3504" i="1"/>
  <c r="L3504" i="1"/>
  <c r="D3504" i="1"/>
  <c r="A3504" i="1"/>
  <c r="W3503" i="1"/>
  <c r="V3503" i="1" s="1"/>
  <c r="M3503" i="1"/>
  <c r="L3503" i="1"/>
  <c r="D3503" i="1"/>
  <c r="A3503" i="1"/>
  <c r="W3502" i="1"/>
  <c r="V3502" i="1" s="1"/>
  <c r="M3502" i="1"/>
  <c r="L3502" i="1"/>
  <c r="D3502" i="1"/>
  <c r="A3502" i="1"/>
  <c r="W3501" i="1"/>
  <c r="V3501" i="1" s="1"/>
  <c r="M3501" i="1"/>
  <c r="L3501" i="1"/>
  <c r="D3501" i="1"/>
  <c r="A3501" i="1"/>
  <c r="W3500" i="1"/>
  <c r="V3500" i="1" s="1"/>
  <c r="M3500" i="1"/>
  <c r="L3500" i="1"/>
  <c r="D3500" i="1"/>
  <c r="A3500" i="1"/>
  <c r="W3499" i="1"/>
  <c r="V3499" i="1" s="1"/>
  <c r="M3499" i="1"/>
  <c r="L3499" i="1"/>
  <c r="D3499" i="1"/>
  <c r="A3499" i="1"/>
  <c r="W3498" i="1"/>
  <c r="V3498" i="1" s="1"/>
  <c r="M3498" i="1"/>
  <c r="L3498" i="1"/>
  <c r="D3498" i="1"/>
  <c r="A3498" i="1"/>
  <c r="W3497" i="1"/>
  <c r="V3497" i="1" s="1"/>
  <c r="M3497" i="1"/>
  <c r="L3497" i="1"/>
  <c r="D3497" i="1"/>
  <c r="A3497" i="1"/>
  <c r="W3496" i="1"/>
  <c r="V3496" i="1" s="1"/>
  <c r="M3496" i="1"/>
  <c r="L3496" i="1"/>
  <c r="D3496" i="1"/>
  <c r="A3496" i="1"/>
  <c r="W3495" i="1"/>
  <c r="V3495" i="1" s="1"/>
  <c r="M3495" i="1"/>
  <c r="L3495" i="1"/>
  <c r="D3495" i="1"/>
  <c r="A3495" i="1"/>
  <c r="W3494" i="1"/>
  <c r="V3494" i="1" s="1"/>
  <c r="M3494" i="1"/>
  <c r="L3494" i="1"/>
  <c r="D3494" i="1"/>
  <c r="A3494" i="1"/>
  <c r="W3493" i="1"/>
  <c r="V3493" i="1" s="1"/>
  <c r="M3493" i="1"/>
  <c r="L3493" i="1"/>
  <c r="D3493" i="1"/>
  <c r="A3493" i="1"/>
  <c r="W3492" i="1"/>
  <c r="V3492" i="1" s="1"/>
  <c r="M3492" i="1"/>
  <c r="L3492" i="1"/>
  <c r="D3492" i="1"/>
  <c r="A3492" i="1"/>
  <c r="W3491" i="1"/>
  <c r="V3491" i="1" s="1"/>
  <c r="M3491" i="1"/>
  <c r="L3491" i="1"/>
  <c r="D3491" i="1"/>
  <c r="A3491" i="1"/>
  <c r="W3490" i="1"/>
  <c r="V3490" i="1" s="1"/>
  <c r="M3490" i="1"/>
  <c r="L3490" i="1"/>
  <c r="D3490" i="1"/>
  <c r="A3490" i="1"/>
  <c r="W3489" i="1"/>
  <c r="V3489" i="1" s="1"/>
  <c r="M3489" i="1"/>
  <c r="L3489" i="1"/>
  <c r="D3489" i="1"/>
  <c r="A3489" i="1"/>
  <c r="W3488" i="1"/>
  <c r="V3488" i="1" s="1"/>
  <c r="M3488" i="1"/>
  <c r="L3488" i="1"/>
  <c r="D3488" i="1"/>
  <c r="A3488" i="1"/>
  <c r="W3487" i="1"/>
  <c r="V3487" i="1" s="1"/>
  <c r="M3487" i="1"/>
  <c r="L3487" i="1"/>
  <c r="D3487" i="1"/>
  <c r="A3487" i="1"/>
  <c r="W3486" i="1"/>
  <c r="V3486" i="1" s="1"/>
  <c r="M3486" i="1"/>
  <c r="L3486" i="1"/>
  <c r="D3486" i="1"/>
  <c r="A3486" i="1"/>
  <c r="W3485" i="1"/>
  <c r="V3485" i="1" s="1"/>
  <c r="M3485" i="1"/>
  <c r="L3485" i="1"/>
  <c r="D3485" i="1"/>
  <c r="A3485" i="1"/>
  <c r="W3484" i="1"/>
  <c r="V3484" i="1" s="1"/>
  <c r="M3484" i="1"/>
  <c r="L3484" i="1"/>
  <c r="D3484" i="1"/>
  <c r="A3484" i="1"/>
  <c r="W3483" i="1"/>
  <c r="V3483" i="1" s="1"/>
  <c r="M3483" i="1"/>
  <c r="L3483" i="1"/>
  <c r="D3483" i="1"/>
  <c r="A3483" i="1"/>
  <c r="W3482" i="1"/>
  <c r="V3482" i="1" s="1"/>
  <c r="M3482" i="1"/>
  <c r="L3482" i="1"/>
  <c r="D3482" i="1"/>
  <c r="A3482" i="1"/>
  <c r="W3481" i="1"/>
  <c r="V3481" i="1" s="1"/>
  <c r="M3481" i="1"/>
  <c r="L3481" i="1"/>
  <c r="D3481" i="1"/>
  <c r="A3481" i="1"/>
  <c r="W3480" i="1"/>
  <c r="V3480" i="1" s="1"/>
  <c r="M3480" i="1"/>
  <c r="L3480" i="1"/>
  <c r="D3480" i="1"/>
  <c r="A3480" i="1"/>
  <c r="W3479" i="1"/>
  <c r="V3479" i="1" s="1"/>
  <c r="M3479" i="1"/>
  <c r="L3479" i="1"/>
  <c r="D3479" i="1"/>
  <c r="A3479" i="1"/>
  <c r="W3478" i="1"/>
  <c r="V3478" i="1" s="1"/>
  <c r="M3478" i="1"/>
  <c r="L3478" i="1"/>
  <c r="D3478" i="1"/>
  <c r="A3478" i="1"/>
  <c r="W3477" i="1"/>
  <c r="V3477" i="1" s="1"/>
  <c r="M3477" i="1"/>
  <c r="L3477" i="1"/>
  <c r="D3477" i="1"/>
  <c r="A3477" i="1"/>
  <c r="W3476" i="1"/>
  <c r="V3476" i="1" s="1"/>
  <c r="M3476" i="1"/>
  <c r="L3476" i="1"/>
  <c r="D3476" i="1"/>
  <c r="A3476" i="1"/>
  <c r="W3475" i="1"/>
  <c r="V3475" i="1" s="1"/>
  <c r="M3475" i="1"/>
  <c r="L3475" i="1"/>
  <c r="D3475" i="1"/>
  <c r="A3475" i="1"/>
  <c r="W3474" i="1"/>
  <c r="V3474" i="1" s="1"/>
  <c r="M3474" i="1"/>
  <c r="L3474" i="1"/>
  <c r="D3474" i="1"/>
  <c r="A3474" i="1"/>
  <c r="W3473" i="1"/>
  <c r="V3473" i="1" s="1"/>
  <c r="M3473" i="1"/>
  <c r="L3473" i="1"/>
  <c r="D3473" i="1"/>
  <c r="A3473" i="1"/>
  <c r="W3472" i="1"/>
  <c r="V3472" i="1" s="1"/>
  <c r="M3472" i="1"/>
  <c r="L3472" i="1"/>
  <c r="D3472" i="1"/>
  <c r="A3472" i="1"/>
  <c r="W3471" i="1"/>
  <c r="V3471" i="1" s="1"/>
  <c r="M3471" i="1"/>
  <c r="L3471" i="1"/>
  <c r="D3471" i="1"/>
  <c r="A3471" i="1"/>
  <c r="W3470" i="1"/>
  <c r="V3470" i="1" s="1"/>
  <c r="M3470" i="1"/>
  <c r="L3470" i="1"/>
  <c r="D3470" i="1"/>
  <c r="A3470" i="1"/>
  <c r="W3469" i="1"/>
  <c r="V3469" i="1" s="1"/>
  <c r="M3469" i="1"/>
  <c r="L3469" i="1"/>
  <c r="D3469" i="1"/>
  <c r="A3469" i="1"/>
  <c r="W3468" i="1"/>
  <c r="V3468" i="1" s="1"/>
  <c r="M3468" i="1"/>
  <c r="L3468" i="1"/>
  <c r="D3468" i="1"/>
  <c r="A3468" i="1"/>
  <c r="W3467" i="1"/>
  <c r="V3467" i="1" s="1"/>
  <c r="M3467" i="1"/>
  <c r="L3467" i="1"/>
  <c r="D3467" i="1"/>
  <c r="A3467" i="1"/>
  <c r="W3466" i="1"/>
  <c r="V3466" i="1" s="1"/>
  <c r="M3466" i="1"/>
  <c r="L3466" i="1"/>
  <c r="D3466" i="1"/>
  <c r="A3466" i="1"/>
  <c r="W3465" i="1"/>
  <c r="V3465" i="1" s="1"/>
  <c r="M3465" i="1"/>
  <c r="L3465" i="1"/>
  <c r="D3465" i="1"/>
  <c r="A3465" i="1"/>
  <c r="W3464" i="1"/>
  <c r="V3464" i="1" s="1"/>
  <c r="M3464" i="1"/>
  <c r="L3464" i="1"/>
  <c r="D3464" i="1"/>
  <c r="A3464" i="1"/>
  <c r="W3463" i="1"/>
  <c r="V3463" i="1" s="1"/>
  <c r="M3463" i="1"/>
  <c r="L3463" i="1"/>
  <c r="D3463" i="1"/>
  <c r="A3463" i="1"/>
  <c r="W3462" i="1"/>
  <c r="V3462" i="1" s="1"/>
  <c r="M3462" i="1"/>
  <c r="L3462" i="1"/>
  <c r="D3462" i="1"/>
  <c r="A3462" i="1"/>
  <c r="W3461" i="1"/>
  <c r="V3461" i="1" s="1"/>
  <c r="M3461" i="1"/>
  <c r="L3461" i="1"/>
  <c r="D3461" i="1"/>
  <c r="A3461" i="1"/>
  <c r="W3460" i="1"/>
  <c r="V3460" i="1" s="1"/>
  <c r="M3460" i="1"/>
  <c r="L3460" i="1"/>
  <c r="D3460" i="1"/>
  <c r="A3460" i="1"/>
  <c r="W3459" i="1"/>
  <c r="V3459" i="1" s="1"/>
  <c r="M3459" i="1"/>
  <c r="L3459" i="1"/>
  <c r="D3459" i="1"/>
  <c r="A3459" i="1"/>
  <c r="W3458" i="1"/>
  <c r="V3458" i="1" s="1"/>
  <c r="M3458" i="1"/>
  <c r="L3458" i="1"/>
  <c r="D3458" i="1"/>
  <c r="A3458" i="1"/>
  <c r="W3457" i="1"/>
  <c r="V3457" i="1" s="1"/>
  <c r="M3457" i="1"/>
  <c r="L3457" i="1"/>
  <c r="D3457" i="1"/>
  <c r="A3457" i="1"/>
  <c r="W3456" i="1"/>
  <c r="V3456" i="1" s="1"/>
  <c r="M3456" i="1"/>
  <c r="L3456" i="1"/>
  <c r="D3456" i="1"/>
  <c r="A3456" i="1"/>
  <c r="W3455" i="1"/>
  <c r="V3455" i="1" s="1"/>
  <c r="M3455" i="1"/>
  <c r="L3455" i="1"/>
  <c r="D3455" i="1"/>
  <c r="A3455" i="1"/>
  <c r="W3454" i="1"/>
  <c r="V3454" i="1" s="1"/>
  <c r="M3454" i="1"/>
  <c r="L3454" i="1"/>
  <c r="D3454" i="1"/>
  <c r="A3454" i="1"/>
  <c r="W3453" i="1"/>
  <c r="V3453" i="1" s="1"/>
  <c r="M3453" i="1"/>
  <c r="L3453" i="1"/>
  <c r="D3453" i="1"/>
  <c r="A3453" i="1"/>
  <c r="W3452" i="1"/>
  <c r="V3452" i="1" s="1"/>
  <c r="M3452" i="1"/>
  <c r="L3452" i="1"/>
  <c r="D3452" i="1"/>
  <c r="A3452" i="1"/>
  <c r="W3451" i="1"/>
  <c r="V3451" i="1" s="1"/>
  <c r="M3451" i="1"/>
  <c r="L3451" i="1"/>
  <c r="D3451" i="1"/>
  <c r="A3451" i="1"/>
  <c r="W3450" i="1"/>
  <c r="V3450" i="1" s="1"/>
  <c r="M3450" i="1"/>
  <c r="L3450" i="1"/>
  <c r="D3450" i="1"/>
  <c r="A3450" i="1"/>
  <c r="W3449" i="1"/>
  <c r="V3449" i="1" s="1"/>
  <c r="M3449" i="1"/>
  <c r="L3449" i="1"/>
  <c r="D3449" i="1"/>
  <c r="A3449" i="1"/>
  <c r="W3448" i="1"/>
  <c r="V3448" i="1" s="1"/>
  <c r="M3448" i="1"/>
  <c r="L3448" i="1"/>
  <c r="D3448" i="1"/>
  <c r="A3448" i="1"/>
  <c r="W3447" i="1"/>
  <c r="V3447" i="1" s="1"/>
  <c r="M3447" i="1"/>
  <c r="L3447" i="1"/>
  <c r="D3447" i="1"/>
  <c r="A3447" i="1"/>
  <c r="W3446" i="1"/>
  <c r="V3446" i="1" s="1"/>
  <c r="M3446" i="1"/>
  <c r="L3446" i="1"/>
  <c r="D3446" i="1"/>
  <c r="A3446" i="1"/>
  <c r="W3445" i="1"/>
  <c r="V3445" i="1" s="1"/>
  <c r="M3445" i="1"/>
  <c r="L3445" i="1"/>
  <c r="D3445" i="1"/>
  <c r="A3445" i="1"/>
  <c r="W3444" i="1"/>
  <c r="V3444" i="1" s="1"/>
  <c r="M3444" i="1"/>
  <c r="L3444" i="1"/>
  <c r="D3444" i="1"/>
  <c r="A3444" i="1"/>
  <c r="W3443" i="1"/>
  <c r="V3443" i="1" s="1"/>
  <c r="M3443" i="1"/>
  <c r="L3443" i="1"/>
  <c r="D3443" i="1"/>
  <c r="A3443" i="1"/>
  <c r="W3442" i="1"/>
  <c r="V3442" i="1" s="1"/>
  <c r="M3442" i="1"/>
  <c r="L3442" i="1"/>
  <c r="D3442" i="1"/>
  <c r="A3442" i="1"/>
  <c r="W3441" i="1"/>
  <c r="V3441" i="1" s="1"/>
  <c r="M3441" i="1"/>
  <c r="L3441" i="1"/>
  <c r="D3441" i="1"/>
  <c r="A3441" i="1"/>
  <c r="W3440" i="1"/>
  <c r="V3440" i="1" s="1"/>
  <c r="M3440" i="1"/>
  <c r="L3440" i="1"/>
  <c r="D3440" i="1"/>
  <c r="A3440" i="1"/>
  <c r="W3439" i="1"/>
  <c r="V3439" i="1" s="1"/>
  <c r="M3439" i="1"/>
  <c r="L3439" i="1"/>
  <c r="D3439" i="1"/>
  <c r="A3439" i="1"/>
  <c r="W3438" i="1"/>
  <c r="V3438" i="1" s="1"/>
  <c r="M3438" i="1"/>
  <c r="L3438" i="1"/>
  <c r="D3438" i="1"/>
  <c r="A3438" i="1"/>
  <c r="W3437" i="1"/>
  <c r="V3437" i="1" s="1"/>
  <c r="M3437" i="1"/>
  <c r="L3437" i="1"/>
  <c r="D3437" i="1"/>
  <c r="A3437" i="1"/>
  <c r="W3436" i="1"/>
  <c r="V3436" i="1" s="1"/>
  <c r="M3436" i="1"/>
  <c r="L3436" i="1"/>
  <c r="D3436" i="1"/>
  <c r="A3436" i="1"/>
  <c r="W3435" i="1"/>
  <c r="V3435" i="1" s="1"/>
  <c r="M3435" i="1"/>
  <c r="L3435" i="1"/>
  <c r="D3435" i="1"/>
  <c r="A3435" i="1"/>
  <c r="W3434" i="1"/>
  <c r="V3434" i="1" s="1"/>
  <c r="M3434" i="1"/>
  <c r="L3434" i="1"/>
  <c r="D3434" i="1"/>
  <c r="A3434" i="1"/>
  <c r="W3433" i="1"/>
  <c r="V3433" i="1" s="1"/>
  <c r="M3433" i="1"/>
  <c r="L3433" i="1"/>
  <c r="D3433" i="1"/>
  <c r="A3433" i="1"/>
  <c r="W3432" i="1"/>
  <c r="V3432" i="1" s="1"/>
  <c r="M3432" i="1"/>
  <c r="L3432" i="1"/>
  <c r="D3432" i="1"/>
  <c r="A3432" i="1"/>
  <c r="W3431" i="1"/>
  <c r="V3431" i="1" s="1"/>
  <c r="M3431" i="1"/>
  <c r="L3431" i="1"/>
  <c r="D3431" i="1"/>
  <c r="A3431" i="1"/>
  <c r="W3430" i="1"/>
  <c r="V3430" i="1" s="1"/>
  <c r="M3430" i="1"/>
  <c r="L3430" i="1"/>
  <c r="D3430" i="1"/>
  <c r="A3430" i="1"/>
  <c r="W3429" i="1"/>
  <c r="V3429" i="1" s="1"/>
  <c r="M3429" i="1"/>
  <c r="L3429" i="1"/>
  <c r="D3429" i="1"/>
  <c r="A3429" i="1"/>
  <c r="W3428" i="1"/>
  <c r="V3428" i="1" s="1"/>
  <c r="M3428" i="1"/>
  <c r="L3428" i="1"/>
  <c r="D3428" i="1"/>
  <c r="A3428" i="1"/>
  <c r="W3427" i="1"/>
  <c r="V3427" i="1" s="1"/>
  <c r="M3427" i="1"/>
  <c r="L3427" i="1"/>
  <c r="D3427" i="1"/>
  <c r="A3427" i="1"/>
  <c r="W3426" i="1"/>
  <c r="V3426" i="1" s="1"/>
  <c r="M3426" i="1"/>
  <c r="L3426" i="1"/>
  <c r="D3426" i="1"/>
  <c r="A3426" i="1"/>
  <c r="W3425" i="1"/>
  <c r="V3425" i="1" s="1"/>
  <c r="M3425" i="1"/>
  <c r="L3425" i="1"/>
  <c r="D3425" i="1"/>
  <c r="A3425" i="1"/>
  <c r="W3424" i="1"/>
  <c r="V3424" i="1" s="1"/>
  <c r="M3424" i="1"/>
  <c r="L3424" i="1"/>
  <c r="D3424" i="1"/>
  <c r="A3424" i="1"/>
  <c r="W3423" i="1"/>
  <c r="V3423" i="1" s="1"/>
  <c r="M3423" i="1"/>
  <c r="L3423" i="1"/>
  <c r="D3423" i="1"/>
  <c r="A3423" i="1"/>
  <c r="W3422" i="1"/>
  <c r="V3422" i="1" s="1"/>
  <c r="M3422" i="1"/>
  <c r="L3422" i="1"/>
  <c r="D3422" i="1"/>
  <c r="A3422" i="1"/>
  <c r="W3421" i="1"/>
  <c r="V3421" i="1" s="1"/>
  <c r="M3421" i="1"/>
  <c r="L3421" i="1"/>
  <c r="D3421" i="1"/>
  <c r="A3421" i="1"/>
  <c r="W3420" i="1"/>
  <c r="V3420" i="1" s="1"/>
  <c r="M3420" i="1"/>
  <c r="L3420" i="1"/>
  <c r="D3420" i="1"/>
  <c r="A3420" i="1"/>
  <c r="W3419" i="1"/>
  <c r="V3419" i="1" s="1"/>
  <c r="M3419" i="1"/>
  <c r="L3419" i="1"/>
  <c r="D3419" i="1"/>
  <c r="A3419" i="1"/>
  <c r="W3418" i="1"/>
  <c r="V3418" i="1" s="1"/>
  <c r="M3418" i="1"/>
  <c r="L3418" i="1"/>
  <c r="D3418" i="1"/>
  <c r="A3418" i="1"/>
  <c r="W3417" i="1"/>
  <c r="V3417" i="1" s="1"/>
  <c r="M3417" i="1"/>
  <c r="L3417" i="1"/>
  <c r="D3417" i="1"/>
  <c r="A3417" i="1"/>
  <c r="W3416" i="1"/>
  <c r="V3416" i="1" s="1"/>
  <c r="M3416" i="1"/>
  <c r="L3416" i="1"/>
  <c r="D3416" i="1"/>
  <c r="A3416" i="1"/>
  <c r="W3415" i="1"/>
  <c r="V3415" i="1" s="1"/>
  <c r="M3415" i="1"/>
  <c r="L3415" i="1"/>
  <c r="D3415" i="1"/>
  <c r="A3415" i="1"/>
  <c r="W3414" i="1"/>
  <c r="V3414" i="1" s="1"/>
  <c r="M3414" i="1"/>
  <c r="L3414" i="1"/>
  <c r="D3414" i="1"/>
  <c r="A3414" i="1"/>
  <c r="W3413" i="1"/>
  <c r="V3413" i="1" s="1"/>
  <c r="M3413" i="1"/>
  <c r="L3413" i="1"/>
  <c r="D3413" i="1"/>
  <c r="A3413" i="1"/>
  <c r="W3412" i="1"/>
  <c r="V3412" i="1" s="1"/>
  <c r="M3412" i="1"/>
  <c r="L3412" i="1"/>
  <c r="D3412" i="1"/>
  <c r="A3412" i="1"/>
  <c r="W3411" i="1"/>
  <c r="V3411" i="1" s="1"/>
  <c r="M3411" i="1"/>
  <c r="L3411" i="1"/>
  <c r="D3411" i="1"/>
  <c r="A3411" i="1"/>
  <c r="W3410" i="1"/>
  <c r="V3410" i="1" s="1"/>
  <c r="M3410" i="1"/>
  <c r="L3410" i="1"/>
  <c r="D3410" i="1"/>
  <c r="A3410" i="1"/>
  <c r="W3409" i="1"/>
  <c r="V3409" i="1" s="1"/>
  <c r="M3409" i="1"/>
  <c r="L3409" i="1"/>
  <c r="D3409" i="1"/>
  <c r="A3409" i="1"/>
  <c r="W3408" i="1"/>
  <c r="V3408" i="1" s="1"/>
  <c r="M3408" i="1"/>
  <c r="L3408" i="1"/>
  <c r="D3408" i="1"/>
  <c r="A3408" i="1"/>
  <c r="W3407" i="1"/>
  <c r="V3407" i="1" s="1"/>
  <c r="M3407" i="1"/>
  <c r="L3407" i="1"/>
  <c r="D3407" i="1"/>
  <c r="A3407" i="1"/>
  <c r="W3406" i="1"/>
  <c r="V3406" i="1" s="1"/>
  <c r="M3406" i="1"/>
  <c r="L3406" i="1"/>
  <c r="D3406" i="1"/>
  <c r="A3406" i="1"/>
  <c r="W3405" i="1"/>
  <c r="V3405" i="1" s="1"/>
  <c r="M3405" i="1"/>
  <c r="L3405" i="1"/>
  <c r="D3405" i="1"/>
  <c r="A3405" i="1"/>
  <c r="W3404" i="1"/>
  <c r="V3404" i="1" s="1"/>
  <c r="M3404" i="1"/>
  <c r="L3404" i="1"/>
  <c r="D3404" i="1"/>
  <c r="A3404" i="1"/>
  <c r="W3403" i="1"/>
  <c r="V3403" i="1" s="1"/>
  <c r="M3403" i="1"/>
  <c r="L3403" i="1"/>
  <c r="D3403" i="1"/>
  <c r="A3403" i="1"/>
  <c r="W3402" i="1"/>
  <c r="V3402" i="1" s="1"/>
  <c r="M3402" i="1"/>
  <c r="L3402" i="1"/>
  <c r="D3402" i="1"/>
  <c r="A3402" i="1"/>
  <c r="W3401" i="1"/>
  <c r="V3401" i="1" s="1"/>
  <c r="M3401" i="1"/>
  <c r="L3401" i="1"/>
  <c r="D3401" i="1"/>
  <c r="A3401" i="1"/>
  <c r="W3400" i="1"/>
  <c r="V3400" i="1" s="1"/>
  <c r="M3400" i="1"/>
  <c r="L3400" i="1"/>
  <c r="D3400" i="1"/>
  <c r="A3400" i="1"/>
  <c r="W3399" i="1"/>
  <c r="V3399" i="1" s="1"/>
  <c r="M3399" i="1"/>
  <c r="L3399" i="1"/>
  <c r="D3399" i="1"/>
  <c r="A3399" i="1"/>
  <c r="W3398" i="1"/>
  <c r="V3398" i="1" s="1"/>
  <c r="M3398" i="1"/>
  <c r="L3398" i="1"/>
  <c r="D3398" i="1"/>
  <c r="A3398" i="1"/>
  <c r="W3397" i="1"/>
  <c r="V3397" i="1" s="1"/>
  <c r="M3397" i="1"/>
  <c r="L3397" i="1"/>
  <c r="D3397" i="1"/>
  <c r="A3397" i="1"/>
  <c r="W3396" i="1"/>
  <c r="V3396" i="1" s="1"/>
  <c r="M3396" i="1"/>
  <c r="L3396" i="1"/>
  <c r="D3396" i="1"/>
  <c r="A3396" i="1"/>
  <c r="W3395" i="1"/>
  <c r="V3395" i="1" s="1"/>
  <c r="M3395" i="1"/>
  <c r="L3395" i="1"/>
  <c r="D3395" i="1"/>
  <c r="A3395" i="1"/>
  <c r="W3394" i="1"/>
  <c r="V3394" i="1" s="1"/>
  <c r="M3394" i="1"/>
  <c r="L3394" i="1"/>
  <c r="D3394" i="1"/>
  <c r="A3394" i="1"/>
  <c r="W3393" i="1"/>
  <c r="V3393" i="1" s="1"/>
  <c r="M3393" i="1"/>
  <c r="L3393" i="1"/>
  <c r="D3393" i="1"/>
  <c r="A3393" i="1"/>
  <c r="W3392" i="1"/>
  <c r="V3392" i="1" s="1"/>
  <c r="M3392" i="1"/>
  <c r="L3392" i="1"/>
  <c r="D3392" i="1"/>
  <c r="A3392" i="1"/>
  <c r="W3391" i="1"/>
  <c r="V3391" i="1" s="1"/>
  <c r="M3391" i="1"/>
  <c r="L3391" i="1"/>
  <c r="D3391" i="1"/>
  <c r="A3391" i="1"/>
  <c r="W3390" i="1"/>
  <c r="V3390" i="1" s="1"/>
  <c r="M3390" i="1"/>
  <c r="L3390" i="1"/>
  <c r="D3390" i="1"/>
  <c r="A3390" i="1"/>
  <c r="W3389" i="1"/>
  <c r="V3389" i="1" s="1"/>
  <c r="M3389" i="1"/>
  <c r="L3389" i="1"/>
  <c r="D3389" i="1"/>
  <c r="A3389" i="1"/>
  <c r="W3388" i="1"/>
  <c r="V3388" i="1" s="1"/>
  <c r="M3388" i="1"/>
  <c r="L3388" i="1"/>
  <c r="D3388" i="1"/>
  <c r="A3388" i="1"/>
  <c r="W3387" i="1"/>
  <c r="V3387" i="1" s="1"/>
  <c r="M3387" i="1"/>
  <c r="L3387" i="1"/>
  <c r="D3387" i="1"/>
  <c r="A3387" i="1"/>
  <c r="W3386" i="1"/>
  <c r="V3386" i="1" s="1"/>
  <c r="M3386" i="1"/>
  <c r="L3386" i="1"/>
  <c r="D3386" i="1"/>
  <c r="A3386" i="1"/>
  <c r="W3385" i="1"/>
  <c r="V3385" i="1" s="1"/>
  <c r="M3385" i="1"/>
  <c r="L3385" i="1"/>
  <c r="D3385" i="1"/>
  <c r="A3385" i="1"/>
  <c r="W3384" i="1"/>
  <c r="V3384" i="1" s="1"/>
  <c r="M3384" i="1"/>
  <c r="L3384" i="1"/>
  <c r="D3384" i="1"/>
  <c r="A3384" i="1"/>
  <c r="W3383" i="1"/>
  <c r="V3383" i="1" s="1"/>
  <c r="M3383" i="1"/>
  <c r="L3383" i="1"/>
  <c r="D3383" i="1"/>
  <c r="A3383" i="1"/>
  <c r="W3382" i="1"/>
  <c r="V3382" i="1" s="1"/>
  <c r="M3382" i="1"/>
  <c r="L3382" i="1"/>
  <c r="D3382" i="1"/>
  <c r="A3382" i="1"/>
  <c r="W3381" i="1"/>
  <c r="V3381" i="1" s="1"/>
  <c r="M3381" i="1"/>
  <c r="L3381" i="1"/>
  <c r="D3381" i="1"/>
  <c r="A3381" i="1"/>
  <c r="W3380" i="1"/>
  <c r="V3380" i="1" s="1"/>
  <c r="M3380" i="1"/>
  <c r="L3380" i="1"/>
  <c r="D3380" i="1"/>
  <c r="A3380" i="1"/>
  <c r="W3379" i="1"/>
  <c r="V3379" i="1" s="1"/>
  <c r="M3379" i="1"/>
  <c r="L3379" i="1"/>
  <c r="D3379" i="1"/>
  <c r="A3379" i="1"/>
  <c r="W3378" i="1"/>
  <c r="V3378" i="1" s="1"/>
  <c r="M3378" i="1"/>
  <c r="L3378" i="1"/>
  <c r="D3378" i="1"/>
  <c r="A3378" i="1"/>
  <c r="W3377" i="1"/>
  <c r="V3377" i="1" s="1"/>
  <c r="M3377" i="1"/>
  <c r="L3377" i="1"/>
  <c r="D3377" i="1"/>
  <c r="A3377" i="1"/>
  <c r="W3376" i="1"/>
  <c r="V3376" i="1" s="1"/>
  <c r="M3376" i="1"/>
  <c r="L3376" i="1"/>
  <c r="D3376" i="1"/>
  <c r="A3376" i="1"/>
  <c r="W3375" i="1"/>
  <c r="V3375" i="1" s="1"/>
  <c r="M3375" i="1"/>
  <c r="L3375" i="1"/>
  <c r="D3375" i="1"/>
  <c r="A3375" i="1"/>
  <c r="W3374" i="1"/>
  <c r="V3374" i="1" s="1"/>
  <c r="M3374" i="1"/>
  <c r="L3374" i="1"/>
  <c r="D3374" i="1"/>
  <c r="A3374" i="1"/>
  <c r="W3373" i="1"/>
  <c r="V3373" i="1" s="1"/>
  <c r="M3373" i="1"/>
  <c r="L3373" i="1"/>
  <c r="D3373" i="1"/>
  <c r="A3373" i="1"/>
  <c r="W3372" i="1"/>
  <c r="V3372" i="1" s="1"/>
  <c r="M3372" i="1"/>
  <c r="L3372" i="1"/>
  <c r="D3372" i="1"/>
  <c r="A3372" i="1"/>
  <c r="W3371" i="1"/>
  <c r="V3371" i="1" s="1"/>
  <c r="M3371" i="1"/>
  <c r="L3371" i="1"/>
  <c r="D3371" i="1"/>
  <c r="A3371" i="1"/>
  <c r="W3370" i="1"/>
  <c r="V3370" i="1" s="1"/>
  <c r="M3370" i="1"/>
  <c r="L3370" i="1"/>
  <c r="D3370" i="1"/>
  <c r="A3370" i="1"/>
  <c r="W3369" i="1"/>
  <c r="V3369" i="1" s="1"/>
  <c r="M3369" i="1"/>
  <c r="L3369" i="1"/>
  <c r="D3369" i="1"/>
  <c r="A3369" i="1"/>
  <c r="W3368" i="1"/>
  <c r="V3368" i="1" s="1"/>
  <c r="M3368" i="1"/>
  <c r="L3368" i="1"/>
  <c r="D3368" i="1"/>
  <c r="A3368" i="1"/>
  <c r="W3367" i="1"/>
  <c r="V3367" i="1" s="1"/>
  <c r="M3367" i="1"/>
  <c r="L3367" i="1"/>
  <c r="D3367" i="1"/>
  <c r="A3367" i="1"/>
  <c r="W3366" i="1"/>
  <c r="V3366" i="1" s="1"/>
  <c r="M3366" i="1"/>
  <c r="L3366" i="1"/>
  <c r="D3366" i="1"/>
  <c r="A3366" i="1"/>
  <c r="W3365" i="1"/>
  <c r="V3365" i="1" s="1"/>
  <c r="M3365" i="1"/>
  <c r="L3365" i="1"/>
  <c r="D3365" i="1"/>
  <c r="A3365" i="1"/>
  <c r="W3364" i="1"/>
  <c r="V3364" i="1" s="1"/>
  <c r="M3364" i="1"/>
  <c r="L3364" i="1"/>
  <c r="D3364" i="1"/>
  <c r="A3364" i="1"/>
  <c r="W3363" i="1"/>
  <c r="V3363" i="1" s="1"/>
  <c r="M3363" i="1"/>
  <c r="L3363" i="1"/>
  <c r="D3363" i="1"/>
  <c r="A3363" i="1"/>
  <c r="W3362" i="1"/>
  <c r="V3362" i="1" s="1"/>
  <c r="M3362" i="1"/>
  <c r="L3362" i="1"/>
  <c r="D3362" i="1"/>
  <c r="A3362" i="1"/>
  <c r="W3361" i="1"/>
  <c r="V3361" i="1" s="1"/>
  <c r="M3361" i="1"/>
  <c r="L3361" i="1"/>
  <c r="D3361" i="1"/>
  <c r="A3361" i="1"/>
  <c r="W3360" i="1"/>
  <c r="V3360" i="1" s="1"/>
  <c r="M3360" i="1"/>
  <c r="L3360" i="1"/>
  <c r="D3360" i="1"/>
  <c r="A3360" i="1"/>
  <c r="W3359" i="1"/>
  <c r="V3359" i="1" s="1"/>
  <c r="M3359" i="1"/>
  <c r="L3359" i="1"/>
  <c r="D3359" i="1"/>
  <c r="A3359" i="1"/>
  <c r="W3358" i="1"/>
  <c r="V3358" i="1" s="1"/>
  <c r="M3358" i="1"/>
  <c r="L3358" i="1"/>
  <c r="D3358" i="1"/>
  <c r="A3358" i="1"/>
  <c r="W3357" i="1"/>
  <c r="V3357" i="1" s="1"/>
  <c r="M3357" i="1"/>
  <c r="L3357" i="1"/>
  <c r="D3357" i="1"/>
  <c r="A3357" i="1"/>
  <c r="W3356" i="1"/>
  <c r="V3356" i="1" s="1"/>
  <c r="M3356" i="1"/>
  <c r="L3356" i="1"/>
  <c r="D3356" i="1"/>
  <c r="A3356" i="1"/>
  <c r="W3355" i="1"/>
  <c r="V3355" i="1" s="1"/>
  <c r="M3355" i="1"/>
  <c r="L3355" i="1"/>
  <c r="D3355" i="1"/>
  <c r="A3355" i="1"/>
  <c r="W3354" i="1"/>
  <c r="V3354" i="1" s="1"/>
  <c r="M3354" i="1"/>
  <c r="L3354" i="1"/>
  <c r="D3354" i="1"/>
  <c r="A3354" i="1"/>
  <c r="W3353" i="1"/>
  <c r="V3353" i="1" s="1"/>
  <c r="M3353" i="1"/>
  <c r="L3353" i="1"/>
  <c r="D3353" i="1"/>
  <c r="A3353" i="1"/>
  <c r="W3352" i="1"/>
  <c r="V3352" i="1" s="1"/>
  <c r="M3352" i="1"/>
  <c r="L3352" i="1"/>
  <c r="D3352" i="1"/>
  <c r="A3352" i="1"/>
  <c r="W3351" i="1"/>
  <c r="V3351" i="1" s="1"/>
  <c r="M3351" i="1"/>
  <c r="L3351" i="1"/>
  <c r="D3351" i="1"/>
  <c r="A3351" i="1"/>
  <c r="W3350" i="1"/>
  <c r="V3350" i="1" s="1"/>
  <c r="M3350" i="1"/>
  <c r="L3350" i="1"/>
  <c r="D3350" i="1"/>
  <c r="A3350" i="1"/>
  <c r="W3349" i="1"/>
  <c r="V3349" i="1" s="1"/>
  <c r="M3349" i="1"/>
  <c r="L3349" i="1"/>
  <c r="D3349" i="1"/>
  <c r="A3349" i="1"/>
  <c r="W3348" i="1"/>
  <c r="V3348" i="1" s="1"/>
  <c r="M3348" i="1"/>
  <c r="L3348" i="1"/>
  <c r="D3348" i="1"/>
  <c r="A3348" i="1"/>
  <c r="W3347" i="1"/>
  <c r="V3347" i="1" s="1"/>
  <c r="M3347" i="1"/>
  <c r="L3347" i="1"/>
  <c r="D3347" i="1"/>
  <c r="A3347" i="1"/>
  <c r="W3346" i="1"/>
  <c r="V3346" i="1" s="1"/>
  <c r="M3346" i="1"/>
  <c r="L3346" i="1"/>
  <c r="D3346" i="1"/>
  <c r="A3346" i="1"/>
  <c r="W3345" i="1"/>
  <c r="V3345" i="1" s="1"/>
  <c r="M3345" i="1"/>
  <c r="L3345" i="1"/>
  <c r="D3345" i="1"/>
  <c r="A3345" i="1"/>
  <c r="W3344" i="1"/>
  <c r="V3344" i="1" s="1"/>
  <c r="M3344" i="1"/>
  <c r="L3344" i="1"/>
  <c r="D3344" i="1"/>
  <c r="A3344" i="1"/>
  <c r="W3343" i="1"/>
  <c r="V3343" i="1" s="1"/>
  <c r="M3343" i="1"/>
  <c r="L3343" i="1"/>
  <c r="D3343" i="1"/>
  <c r="A3343" i="1"/>
  <c r="W3342" i="1"/>
  <c r="V3342" i="1" s="1"/>
  <c r="M3342" i="1"/>
  <c r="L3342" i="1"/>
  <c r="D3342" i="1"/>
  <c r="A3342" i="1"/>
  <c r="W3341" i="1"/>
  <c r="V3341" i="1" s="1"/>
  <c r="M3341" i="1"/>
  <c r="L3341" i="1"/>
  <c r="D3341" i="1"/>
  <c r="A3341" i="1"/>
  <c r="W3340" i="1"/>
  <c r="V3340" i="1" s="1"/>
  <c r="M3340" i="1"/>
  <c r="L3340" i="1"/>
  <c r="D3340" i="1"/>
  <c r="A3340" i="1"/>
  <c r="W3339" i="1"/>
  <c r="V3339" i="1" s="1"/>
  <c r="M3339" i="1"/>
  <c r="L3339" i="1"/>
  <c r="D3339" i="1"/>
  <c r="A3339" i="1"/>
  <c r="W3338" i="1"/>
  <c r="V3338" i="1" s="1"/>
  <c r="M3338" i="1"/>
  <c r="L3338" i="1"/>
  <c r="D3338" i="1"/>
  <c r="A3338" i="1"/>
  <c r="W3337" i="1"/>
  <c r="V3337" i="1" s="1"/>
  <c r="M3337" i="1"/>
  <c r="L3337" i="1"/>
  <c r="D3337" i="1"/>
  <c r="A3337" i="1"/>
  <c r="W3336" i="1"/>
  <c r="V3336" i="1" s="1"/>
  <c r="M3336" i="1"/>
  <c r="L3336" i="1"/>
  <c r="D3336" i="1"/>
  <c r="A3336" i="1"/>
  <c r="W3335" i="1"/>
  <c r="V3335" i="1" s="1"/>
  <c r="M3335" i="1"/>
  <c r="L3335" i="1"/>
  <c r="D3335" i="1"/>
  <c r="A3335" i="1"/>
  <c r="W3334" i="1"/>
  <c r="V3334" i="1" s="1"/>
  <c r="M3334" i="1"/>
  <c r="L3334" i="1"/>
  <c r="D3334" i="1"/>
  <c r="A3334" i="1"/>
  <c r="W3333" i="1"/>
  <c r="V3333" i="1" s="1"/>
  <c r="M3333" i="1"/>
  <c r="L3333" i="1"/>
  <c r="D3333" i="1"/>
  <c r="A3333" i="1"/>
  <c r="W3332" i="1"/>
  <c r="V3332" i="1" s="1"/>
  <c r="M3332" i="1"/>
  <c r="L3332" i="1"/>
  <c r="D3332" i="1"/>
  <c r="A3332" i="1"/>
  <c r="W3331" i="1"/>
  <c r="V3331" i="1" s="1"/>
  <c r="M3331" i="1"/>
  <c r="L3331" i="1"/>
  <c r="D3331" i="1"/>
  <c r="A3331" i="1"/>
  <c r="W3330" i="1"/>
  <c r="V3330" i="1" s="1"/>
  <c r="M3330" i="1"/>
  <c r="L3330" i="1"/>
  <c r="D3330" i="1"/>
  <c r="A3330" i="1"/>
  <c r="W3329" i="1"/>
  <c r="V3329" i="1" s="1"/>
  <c r="M3329" i="1"/>
  <c r="L3329" i="1"/>
  <c r="D3329" i="1"/>
  <c r="A3329" i="1"/>
  <c r="W3328" i="1"/>
  <c r="V3328" i="1" s="1"/>
  <c r="M3328" i="1"/>
  <c r="L3328" i="1"/>
  <c r="D3328" i="1"/>
  <c r="A3328" i="1"/>
  <c r="W3327" i="1"/>
  <c r="V3327" i="1" s="1"/>
  <c r="M3327" i="1"/>
  <c r="L3327" i="1"/>
  <c r="D3327" i="1"/>
  <c r="A3327" i="1"/>
  <c r="W3326" i="1"/>
  <c r="V3326" i="1" s="1"/>
  <c r="M3326" i="1"/>
  <c r="L3326" i="1"/>
  <c r="D3326" i="1"/>
  <c r="A3326" i="1"/>
  <c r="W3325" i="1"/>
  <c r="V3325" i="1" s="1"/>
  <c r="M3325" i="1"/>
  <c r="L3325" i="1"/>
  <c r="D3325" i="1"/>
  <c r="A3325" i="1"/>
  <c r="W3324" i="1"/>
  <c r="V3324" i="1" s="1"/>
  <c r="M3324" i="1"/>
  <c r="L3324" i="1"/>
  <c r="D3324" i="1"/>
  <c r="A3324" i="1"/>
  <c r="W3323" i="1"/>
  <c r="V3323" i="1" s="1"/>
  <c r="M3323" i="1"/>
  <c r="L3323" i="1"/>
  <c r="D3323" i="1"/>
  <c r="A3323" i="1"/>
  <c r="W3322" i="1"/>
  <c r="V3322" i="1" s="1"/>
  <c r="M3322" i="1"/>
  <c r="L3322" i="1"/>
  <c r="D3322" i="1"/>
  <c r="A3322" i="1"/>
  <c r="W3321" i="1"/>
  <c r="V3321" i="1" s="1"/>
  <c r="M3321" i="1"/>
  <c r="L3321" i="1"/>
  <c r="D3321" i="1"/>
  <c r="A3321" i="1"/>
  <c r="W3320" i="1"/>
  <c r="V3320" i="1" s="1"/>
  <c r="M3320" i="1"/>
  <c r="L3320" i="1"/>
  <c r="D3320" i="1"/>
  <c r="A3320" i="1"/>
  <c r="W3319" i="1"/>
  <c r="V3319" i="1" s="1"/>
  <c r="M3319" i="1"/>
  <c r="L3319" i="1"/>
  <c r="D3319" i="1"/>
  <c r="A3319" i="1"/>
  <c r="W3318" i="1"/>
  <c r="V3318" i="1" s="1"/>
  <c r="M3318" i="1"/>
  <c r="L3318" i="1"/>
  <c r="D3318" i="1"/>
  <c r="A3318" i="1"/>
  <c r="W3317" i="1"/>
  <c r="V3317" i="1" s="1"/>
  <c r="M3317" i="1"/>
  <c r="L3317" i="1"/>
  <c r="D3317" i="1"/>
  <c r="A3317" i="1"/>
  <c r="W3316" i="1"/>
  <c r="V3316" i="1" s="1"/>
  <c r="M3316" i="1"/>
  <c r="L3316" i="1"/>
  <c r="D3316" i="1"/>
  <c r="A3316" i="1"/>
  <c r="W3315" i="1"/>
  <c r="V3315" i="1" s="1"/>
  <c r="M3315" i="1"/>
  <c r="L3315" i="1"/>
  <c r="D3315" i="1"/>
  <c r="A3315" i="1"/>
  <c r="W3314" i="1"/>
  <c r="V3314" i="1" s="1"/>
  <c r="M3314" i="1"/>
  <c r="L3314" i="1"/>
  <c r="D3314" i="1"/>
  <c r="A3314" i="1"/>
  <c r="W3313" i="1"/>
  <c r="V3313" i="1" s="1"/>
  <c r="M3313" i="1"/>
  <c r="L3313" i="1"/>
  <c r="D3313" i="1"/>
  <c r="A3313" i="1"/>
  <c r="W3312" i="1"/>
  <c r="V3312" i="1" s="1"/>
  <c r="M3312" i="1"/>
  <c r="L3312" i="1"/>
  <c r="D3312" i="1"/>
  <c r="A3312" i="1"/>
  <c r="W3311" i="1"/>
  <c r="V3311" i="1" s="1"/>
  <c r="M3311" i="1"/>
  <c r="L3311" i="1"/>
  <c r="D3311" i="1"/>
  <c r="A3311" i="1"/>
  <c r="W3310" i="1"/>
  <c r="V3310" i="1" s="1"/>
  <c r="M3310" i="1"/>
  <c r="L3310" i="1"/>
  <c r="D3310" i="1"/>
  <c r="A3310" i="1"/>
  <c r="W3309" i="1"/>
  <c r="V3309" i="1" s="1"/>
  <c r="M3309" i="1"/>
  <c r="L3309" i="1"/>
  <c r="D3309" i="1"/>
  <c r="A3309" i="1"/>
  <c r="W3308" i="1"/>
  <c r="V3308" i="1" s="1"/>
  <c r="M3308" i="1"/>
  <c r="L3308" i="1"/>
  <c r="D3308" i="1"/>
  <c r="A3308" i="1"/>
  <c r="W3307" i="1"/>
  <c r="V3307" i="1" s="1"/>
  <c r="M3307" i="1"/>
  <c r="L3307" i="1"/>
  <c r="D3307" i="1"/>
  <c r="A3307" i="1"/>
  <c r="W3306" i="1"/>
  <c r="V3306" i="1" s="1"/>
  <c r="M3306" i="1"/>
  <c r="L3306" i="1"/>
  <c r="D3306" i="1"/>
  <c r="A3306" i="1"/>
  <c r="W3305" i="1"/>
  <c r="V3305" i="1" s="1"/>
  <c r="M3305" i="1"/>
  <c r="L3305" i="1"/>
  <c r="D3305" i="1"/>
  <c r="A3305" i="1"/>
  <c r="W3304" i="1"/>
  <c r="V3304" i="1" s="1"/>
  <c r="M3304" i="1"/>
  <c r="L3304" i="1"/>
  <c r="D3304" i="1"/>
  <c r="A3304" i="1"/>
  <c r="W3303" i="1"/>
  <c r="V3303" i="1" s="1"/>
  <c r="M3303" i="1"/>
  <c r="L3303" i="1"/>
  <c r="D3303" i="1"/>
  <c r="A3303" i="1"/>
  <c r="W3302" i="1"/>
  <c r="V3302" i="1" s="1"/>
  <c r="M3302" i="1"/>
  <c r="L3302" i="1"/>
  <c r="D3302" i="1"/>
  <c r="A3302" i="1"/>
  <c r="W3301" i="1"/>
  <c r="V3301" i="1" s="1"/>
  <c r="M3301" i="1"/>
  <c r="L3301" i="1"/>
  <c r="D3301" i="1"/>
  <c r="A3301" i="1"/>
  <c r="W3300" i="1"/>
  <c r="V3300" i="1" s="1"/>
  <c r="M3300" i="1"/>
  <c r="L3300" i="1"/>
  <c r="D3300" i="1"/>
  <c r="A3300" i="1"/>
  <c r="W3299" i="1"/>
  <c r="V3299" i="1" s="1"/>
  <c r="M3299" i="1"/>
  <c r="L3299" i="1"/>
  <c r="D3299" i="1"/>
  <c r="A3299" i="1"/>
  <c r="W3298" i="1"/>
  <c r="V3298" i="1" s="1"/>
  <c r="M3298" i="1"/>
  <c r="L3298" i="1"/>
  <c r="D3298" i="1"/>
  <c r="A3298" i="1"/>
  <c r="W3297" i="1"/>
  <c r="V3297" i="1" s="1"/>
  <c r="M3297" i="1"/>
  <c r="L3297" i="1"/>
  <c r="D3297" i="1"/>
  <c r="A3297" i="1"/>
  <c r="W3296" i="1"/>
  <c r="V3296" i="1" s="1"/>
  <c r="M3296" i="1"/>
  <c r="L3296" i="1"/>
  <c r="D3296" i="1"/>
  <c r="A3296" i="1"/>
  <c r="W3295" i="1"/>
  <c r="V3295" i="1" s="1"/>
  <c r="M3295" i="1"/>
  <c r="L3295" i="1"/>
  <c r="D3295" i="1"/>
  <c r="A3295" i="1"/>
  <c r="W3294" i="1"/>
  <c r="V3294" i="1" s="1"/>
  <c r="M3294" i="1"/>
  <c r="L3294" i="1"/>
  <c r="D3294" i="1"/>
  <c r="A3294" i="1"/>
  <c r="W3293" i="1"/>
  <c r="V3293" i="1" s="1"/>
  <c r="M3293" i="1"/>
  <c r="L3293" i="1"/>
  <c r="D3293" i="1"/>
  <c r="A3293" i="1"/>
  <c r="W3292" i="1"/>
  <c r="V3292" i="1" s="1"/>
  <c r="M3292" i="1"/>
  <c r="L3292" i="1"/>
  <c r="D3292" i="1"/>
  <c r="A3292" i="1"/>
  <c r="W3291" i="1"/>
  <c r="V3291" i="1" s="1"/>
  <c r="M3291" i="1"/>
  <c r="L3291" i="1"/>
  <c r="D3291" i="1"/>
  <c r="A3291" i="1"/>
  <c r="W3290" i="1"/>
  <c r="V3290" i="1" s="1"/>
  <c r="M3290" i="1"/>
  <c r="L3290" i="1"/>
  <c r="D3290" i="1"/>
  <c r="A3290" i="1"/>
  <c r="W3289" i="1"/>
  <c r="V3289" i="1" s="1"/>
  <c r="M3289" i="1"/>
  <c r="L3289" i="1"/>
  <c r="D3289" i="1"/>
  <c r="A3289" i="1"/>
  <c r="W3288" i="1"/>
  <c r="V3288" i="1" s="1"/>
  <c r="M3288" i="1"/>
  <c r="L3288" i="1"/>
  <c r="D3288" i="1"/>
  <c r="A3288" i="1"/>
  <c r="W3287" i="1"/>
  <c r="V3287" i="1" s="1"/>
  <c r="M3287" i="1"/>
  <c r="L3287" i="1"/>
  <c r="D3287" i="1"/>
  <c r="A3287" i="1"/>
  <c r="W3286" i="1"/>
  <c r="V3286" i="1" s="1"/>
  <c r="M3286" i="1"/>
  <c r="L3286" i="1"/>
  <c r="D3286" i="1"/>
  <c r="A3286" i="1"/>
  <c r="W3285" i="1"/>
  <c r="V3285" i="1" s="1"/>
  <c r="M3285" i="1"/>
  <c r="L3285" i="1"/>
  <c r="D3285" i="1"/>
  <c r="A3285" i="1"/>
  <c r="W3284" i="1"/>
  <c r="V3284" i="1" s="1"/>
  <c r="M3284" i="1"/>
  <c r="L3284" i="1"/>
  <c r="D3284" i="1"/>
  <c r="A3284" i="1"/>
  <c r="W3283" i="1"/>
  <c r="V3283" i="1" s="1"/>
  <c r="M3283" i="1"/>
  <c r="L3283" i="1"/>
  <c r="D3283" i="1"/>
  <c r="A3283" i="1"/>
  <c r="W3282" i="1"/>
  <c r="V3282" i="1" s="1"/>
  <c r="M3282" i="1"/>
  <c r="L3282" i="1"/>
  <c r="D3282" i="1"/>
  <c r="A3282" i="1"/>
  <c r="W3281" i="1"/>
  <c r="V3281" i="1" s="1"/>
  <c r="M3281" i="1"/>
  <c r="L3281" i="1"/>
  <c r="D3281" i="1"/>
  <c r="A3281" i="1"/>
  <c r="W3280" i="1"/>
  <c r="V3280" i="1" s="1"/>
  <c r="M3280" i="1"/>
  <c r="L3280" i="1"/>
  <c r="D3280" i="1"/>
  <c r="A3280" i="1"/>
  <c r="W3279" i="1"/>
  <c r="V3279" i="1" s="1"/>
  <c r="M3279" i="1"/>
  <c r="L3279" i="1"/>
  <c r="D3279" i="1"/>
  <c r="A3279" i="1"/>
  <c r="W3278" i="1"/>
  <c r="V3278" i="1" s="1"/>
  <c r="M3278" i="1"/>
  <c r="L3278" i="1"/>
  <c r="D3278" i="1"/>
  <c r="A3278" i="1"/>
  <c r="W3277" i="1"/>
  <c r="V3277" i="1" s="1"/>
  <c r="M3277" i="1"/>
  <c r="L3277" i="1"/>
  <c r="D3277" i="1"/>
  <c r="A3277" i="1"/>
  <c r="W3276" i="1"/>
  <c r="V3276" i="1" s="1"/>
  <c r="M3276" i="1"/>
  <c r="L3276" i="1"/>
  <c r="D3276" i="1"/>
  <c r="A3276" i="1"/>
  <c r="W3275" i="1"/>
  <c r="V3275" i="1" s="1"/>
  <c r="M3275" i="1"/>
  <c r="L3275" i="1"/>
  <c r="D3275" i="1"/>
  <c r="A3275" i="1"/>
  <c r="W3274" i="1"/>
  <c r="V3274" i="1" s="1"/>
  <c r="M3274" i="1"/>
  <c r="L3274" i="1"/>
  <c r="D3274" i="1"/>
  <c r="A3274" i="1"/>
  <c r="W3273" i="1"/>
  <c r="V3273" i="1" s="1"/>
  <c r="M3273" i="1"/>
  <c r="L3273" i="1"/>
  <c r="D3273" i="1"/>
  <c r="A3273" i="1"/>
  <c r="W3272" i="1"/>
  <c r="V3272" i="1" s="1"/>
  <c r="M3272" i="1"/>
  <c r="L3272" i="1"/>
  <c r="D3272" i="1"/>
  <c r="A3272" i="1"/>
  <c r="W3271" i="1"/>
  <c r="V3271" i="1" s="1"/>
  <c r="M3271" i="1"/>
  <c r="L3271" i="1"/>
  <c r="D3271" i="1"/>
  <c r="A3271" i="1"/>
  <c r="W3270" i="1"/>
  <c r="V3270" i="1" s="1"/>
  <c r="M3270" i="1"/>
  <c r="L3270" i="1"/>
  <c r="D3270" i="1"/>
  <c r="A3270" i="1"/>
  <c r="W3269" i="1"/>
  <c r="V3269" i="1" s="1"/>
  <c r="M3269" i="1"/>
  <c r="L3269" i="1"/>
  <c r="D3269" i="1"/>
  <c r="A3269" i="1"/>
  <c r="W3268" i="1"/>
  <c r="V3268" i="1" s="1"/>
  <c r="M3268" i="1"/>
  <c r="L3268" i="1"/>
  <c r="D3268" i="1"/>
  <c r="A3268" i="1"/>
  <c r="W3267" i="1"/>
  <c r="V3267" i="1" s="1"/>
  <c r="M3267" i="1"/>
  <c r="L3267" i="1"/>
  <c r="D3267" i="1"/>
  <c r="A3267" i="1"/>
  <c r="W3266" i="1"/>
  <c r="V3266" i="1" s="1"/>
  <c r="M3266" i="1"/>
  <c r="L3266" i="1"/>
  <c r="D3266" i="1"/>
  <c r="A3266" i="1"/>
  <c r="W3265" i="1"/>
  <c r="V3265" i="1" s="1"/>
  <c r="M3265" i="1"/>
  <c r="L3265" i="1"/>
  <c r="D3265" i="1"/>
  <c r="A3265" i="1"/>
  <c r="W3264" i="1"/>
  <c r="V3264" i="1" s="1"/>
  <c r="M3264" i="1"/>
  <c r="P3264" i="1" s="1"/>
  <c r="L3264" i="1"/>
  <c r="D3264" i="1"/>
  <c r="A3264" i="1"/>
  <c r="W3263" i="1"/>
  <c r="V3263" i="1" s="1"/>
  <c r="M3263" i="1"/>
  <c r="N3263" i="1" s="1"/>
  <c r="O3263" i="1" s="1"/>
  <c r="Q3263" i="1" s="1"/>
  <c r="L3263" i="1"/>
  <c r="D3263" i="1"/>
  <c r="A3263" i="1"/>
  <c r="W3262" i="1"/>
  <c r="V3262" i="1"/>
  <c r="M3262" i="1"/>
  <c r="L3262" i="1"/>
  <c r="D3262" i="1"/>
  <c r="A3262" i="1"/>
  <c r="W3261" i="1"/>
  <c r="V3261" i="1" s="1"/>
  <c r="M3261" i="1"/>
  <c r="L3261" i="1"/>
  <c r="D3261" i="1"/>
  <c r="A3261" i="1"/>
  <c r="W3260" i="1"/>
  <c r="V3260" i="1" s="1"/>
  <c r="N3260" i="1"/>
  <c r="O3260" i="1" s="1"/>
  <c r="Q3260" i="1" s="1"/>
  <c r="M3260" i="1"/>
  <c r="P3260" i="1" s="1"/>
  <c r="L3260" i="1"/>
  <c r="D3260" i="1"/>
  <c r="A3260" i="1"/>
  <c r="W3259" i="1"/>
  <c r="V3259" i="1" s="1"/>
  <c r="O3259" i="1"/>
  <c r="Q3259" i="1" s="1"/>
  <c r="M3259" i="1"/>
  <c r="N3259" i="1" s="1"/>
  <c r="L3259" i="1"/>
  <c r="D3259" i="1"/>
  <c r="A3259" i="1"/>
  <c r="W3258" i="1"/>
  <c r="V3258" i="1"/>
  <c r="M3258" i="1"/>
  <c r="L3258" i="1"/>
  <c r="D3258" i="1"/>
  <c r="A3258" i="1"/>
  <c r="W3257" i="1"/>
  <c r="V3257" i="1" s="1"/>
  <c r="M3257" i="1"/>
  <c r="L3257" i="1"/>
  <c r="D3257" i="1"/>
  <c r="A3257" i="1"/>
  <c r="W3256" i="1"/>
  <c r="V3256" i="1" s="1"/>
  <c r="M3256" i="1"/>
  <c r="P3256" i="1" s="1"/>
  <c r="L3256" i="1"/>
  <c r="D3256" i="1"/>
  <c r="A3256" i="1"/>
  <c r="W3255" i="1"/>
  <c r="V3255" i="1" s="1"/>
  <c r="M3255" i="1"/>
  <c r="N3255" i="1" s="1"/>
  <c r="O3255" i="1" s="1"/>
  <c r="Q3255" i="1" s="1"/>
  <c r="L3255" i="1"/>
  <c r="D3255" i="1"/>
  <c r="A3255" i="1"/>
  <c r="W3254" i="1"/>
  <c r="V3254" i="1" s="1"/>
  <c r="M3254" i="1"/>
  <c r="L3254" i="1"/>
  <c r="D3254" i="1"/>
  <c r="A3254" i="1"/>
  <c r="W3253" i="1"/>
  <c r="V3253" i="1" s="1"/>
  <c r="M3253" i="1"/>
  <c r="L3253" i="1"/>
  <c r="D3253" i="1"/>
  <c r="A3253" i="1"/>
  <c r="W3252" i="1"/>
  <c r="V3252" i="1" s="1"/>
  <c r="M3252" i="1"/>
  <c r="P3252" i="1" s="1"/>
  <c r="L3252" i="1"/>
  <c r="D3252" i="1"/>
  <c r="A3252" i="1"/>
  <c r="W3251" i="1"/>
  <c r="V3251" i="1" s="1"/>
  <c r="M3251" i="1"/>
  <c r="N3251" i="1" s="1"/>
  <c r="O3251" i="1" s="1"/>
  <c r="Q3251" i="1" s="1"/>
  <c r="L3251" i="1"/>
  <c r="D3251" i="1"/>
  <c r="A3251" i="1"/>
  <c r="W3250" i="1"/>
  <c r="V3250" i="1"/>
  <c r="M3250" i="1"/>
  <c r="N3250" i="1" s="1"/>
  <c r="O3250" i="1" s="1"/>
  <c r="Q3250" i="1" s="1"/>
  <c r="L3250" i="1"/>
  <c r="D3250" i="1"/>
  <c r="A3250" i="1"/>
  <c r="W3249" i="1"/>
  <c r="V3249" i="1" s="1"/>
  <c r="M3249" i="1"/>
  <c r="L3249" i="1"/>
  <c r="D3249" i="1"/>
  <c r="A3249" i="1"/>
  <c r="W3248" i="1"/>
  <c r="V3248" i="1" s="1"/>
  <c r="M3248" i="1"/>
  <c r="P3248" i="1" s="1"/>
  <c r="L3248" i="1"/>
  <c r="D3248" i="1"/>
  <c r="A3248" i="1"/>
  <c r="W3247" i="1"/>
  <c r="V3247" i="1" s="1"/>
  <c r="M3247" i="1"/>
  <c r="P3247" i="1" s="1"/>
  <c r="L3247" i="1"/>
  <c r="D3247" i="1"/>
  <c r="A3247" i="1"/>
  <c r="W3246" i="1"/>
  <c r="V3246" i="1"/>
  <c r="M3246" i="1"/>
  <c r="N3246" i="1" s="1"/>
  <c r="O3246" i="1" s="1"/>
  <c r="Q3246" i="1" s="1"/>
  <c r="L3246" i="1"/>
  <c r="D3246" i="1"/>
  <c r="A3246" i="1"/>
  <c r="W3245" i="1"/>
  <c r="V3245" i="1"/>
  <c r="M3245" i="1"/>
  <c r="L3245" i="1"/>
  <c r="D3245" i="1"/>
  <c r="A3245" i="1"/>
  <c r="W3244" i="1"/>
  <c r="V3244" i="1" s="1"/>
  <c r="M3244" i="1"/>
  <c r="P3244" i="1" s="1"/>
  <c r="L3244" i="1"/>
  <c r="D3244" i="1"/>
  <c r="A3244" i="1"/>
  <c r="W3243" i="1"/>
  <c r="V3243" i="1" s="1"/>
  <c r="P3243" i="1"/>
  <c r="N3243" i="1"/>
  <c r="O3243" i="1" s="1"/>
  <c r="Q3243" i="1" s="1"/>
  <c r="M3243" i="1"/>
  <c r="L3243" i="1"/>
  <c r="D3243" i="1"/>
  <c r="A3243" i="1"/>
  <c r="W3242" i="1"/>
  <c r="V3242" i="1"/>
  <c r="M3242" i="1"/>
  <c r="L3242" i="1"/>
  <c r="D3242" i="1"/>
  <c r="A3242" i="1"/>
  <c r="W3241" i="1"/>
  <c r="V3241" i="1"/>
  <c r="M3241" i="1"/>
  <c r="L3241" i="1"/>
  <c r="D3241" i="1"/>
  <c r="A3241" i="1"/>
  <c r="W3240" i="1"/>
  <c r="V3240" i="1" s="1"/>
  <c r="M3240" i="1"/>
  <c r="L3240" i="1"/>
  <c r="D3240" i="1"/>
  <c r="A3240" i="1"/>
  <c r="W3239" i="1"/>
  <c r="V3239" i="1" s="1"/>
  <c r="P3239" i="1"/>
  <c r="N3239" i="1"/>
  <c r="O3239" i="1" s="1"/>
  <c r="Q3239" i="1" s="1"/>
  <c r="M3239" i="1"/>
  <c r="L3239" i="1"/>
  <c r="D3239" i="1"/>
  <c r="A3239" i="1"/>
  <c r="W3238" i="1"/>
  <c r="V3238" i="1"/>
  <c r="P3238" i="1"/>
  <c r="M3238" i="1"/>
  <c r="N3238" i="1" s="1"/>
  <c r="O3238" i="1" s="1"/>
  <c r="Q3238" i="1" s="1"/>
  <c r="L3238" i="1"/>
  <c r="D3238" i="1"/>
  <c r="A3238" i="1"/>
  <c r="W3237" i="1"/>
  <c r="V3237" i="1" s="1"/>
  <c r="M3237" i="1"/>
  <c r="L3237" i="1"/>
  <c r="D3237" i="1"/>
  <c r="A3237" i="1"/>
  <c r="W3236" i="1"/>
  <c r="V3236" i="1" s="1"/>
  <c r="M3236" i="1"/>
  <c r="P3236" i="1" s="1"/>
  <c r="L3236" i="1"/>
  <c r="D3236" i="1"/>
  <c r="A3236" i="1"/>
  <c r="W3235" i="1"/>
  <c r="V3235" i="1" s="1"/>
  <c r="P3235" i="1"/>
  <c r="N3235" i="1"/>
  <c r="O3235" i="1" s="1"/>
  <c r="Q3235" i="1" s="1"/>
  <c r="M3235" i="1"/>
  <c r="L3235" i="1"/>
  <c r="D3235" i="1"/>
  <c r="A3235" i="1"/>
  <c r="W3234" i="1"/>
  <c r="V3234" i="1"/>
  <c r="M3234" i="1"/>
  <c r="N3234" i="1" s="1"/>
  <c r="O3234" i="1" s="1"/>
  <c r="Q3234" i="1" s="1"/>
  <c r="L3234" i="1"/>
  <c r="D3234" i="1"/>
  <c r="A3234" i="1"/>
  <c r="W3233" i="1"/>
  <c r="V3233" i="1" s="1"/>
  <c r="M3233" i="1"/>
  <c r="L3233" i="1"/>
  <c r="D3233" i="1"/>
  <c r="A3233" i="1"/>
  <c r="W3232" i="1"/>
  <c r="V3232" i="1" s="1"/>
  <c r="M3232" i="1"/>
  <c r="P3232" i="1" s="1"/>
  <c r="L3232" i="1"/>
  <c r="D3232" i="1"/>
  <c r="A3232" i="1"/>
  <c r="W3231" i="1"/>
  <c r="V3231" i="1" s="1"/>
  <c r="N3231" i="1"/>
  <c r="O3231" i="1" s="1"/>
  <c r="Q3231" i="1" s="1"/>
  <c r="M3231" i="1"/>
  <c r="P3231" i="1" s="1"/>
  <c r="L3231" i="1"/>
  <c r="D3231" i="1"/>
  <c r="A3231" i="1"/>
  <c r="W3230" i="1"/>
  <c r="V3230" i="1"/>
  <c r="M3230" i="1"/>
  <c r="N3230" i="1" s="1"/>
  <c r="O3230" i="1" s="1"/>
  <c r="Q3230" i="1" s="1"/>
  <c r="L3230" i="1"/>
  <c r="D3230" i="1"/>
  <c r="A3230" i="1"/>
  <c r="W3229" i="1"/>
  <c r="V3229" i="1" s="1"/>
  <c r="M3229" i="1"/>
  <c r="L3229" i="1"/>
  <c r="D3229" i="1"/>
  <c r="A3229" i="1"/>
  <c r="W3228" i="1"/>
  <c r="V3228" i="1" s="1"/>
  <c r="M3228" i="1"/>
  <c r="P3228" i="1" s="1"/>
  <c r="L3228" i="1"/>
  <c r="D3228" i="1"/>
  <c r="A3228" i="1"/>
  <c r="W3227" i="1"/>
  <c r="V3227" i="1" s="1"/>
  <c r="P3227" i="1"/>
  <c r="N3227" i="1"/>
  <c r="O3227" i="1" s="1"/>
  <c r="Q3227" i="1" s="1"/>
  <c r="M3227" i="1"/>
  <c r="L3227" i="1"/>
  <c r="D3227" i="1"/>
  <c r="A3227" i="1"/>
  <c r="W3226" i="1"/>
  <c r="V3226" i="1"/>
  <c r="M3226" i="1"/>
  <c r="L3226" i="1"/>
  <c r="D3226" i="1"/>
  <c r="A3226" i="1"/>
  <c r="W3225" i="1"/>
  <c r="V3225" i="1" s="1"/>
  <c r="M3225" i="1"/>
  <c r="L3225" i="1"/>
  <c r="D3225" i="1"/>
  <c r="A3225" i="1"/>
  <c r="W3224" i="1"/>
  <c r="V3224" i="1" s="1"/>
  <c r="M3224" i="1"/>
  <c r="L3224" i="1"/>
  <c r="D3224" i="1"/>
  <c r="A3224" i="1"/>
  <c r="W3223" i="1"/>
  <c r="V3223" i="1" s="1"/>
  <c r="P3223" i="1"/>
  <c r="N3223" i="1"/>
  <c r="O3223" i="1" s="1"/>
  <c r="Q3223" i="1" s="1"/>
  <c r="M3223" i="1"/>
  <c r="L3223" i="1"/>
  <c r="D3223" i="1"/>
  <c r="A3223" i="1"/>
  <c r="W3222" i="1"/>
  <c r="V3222" i="1"/>
  <c r="P3222" i="1"/>
  <c r="M3222" i="1"/>
  <c r="N3222" i="1" s="1"/>
  <c r="O3222" i="1" s="1"/>
  <c r="Q3222" i="1" s="1"/>
  <c r="L3222" i="1"/>
  <c r="D3222" i="1"/>
  <c r="A3222" i="1"/>
  <c r="W3221" i="1"/>
  <c r="V3221" i="1" s="1"/>
  <c r="M3221" i="1"/>
  <c r="L3221" i="1"/>
  <c r="D3221" i="1"/>
  <c r="A3221" i="1"/>
  <c r="W3220" i="1"/>
  <c r="V3220" i="1" s="1"/>
  <c r="M3220" i="1"/>
  <c r="P3220" i="1" s="1"/>
  <c r="L3220" i="1"/>
  <c r="D3220" i="1"/>
  <c r="A3220" i="1"/>
  <c r="W3219" i="1"/>
  <c r="V3219" i="1" s="1"/>
  <c r="P3219" i="1"/>
  <c r="N3219" i="1"/>
  <c r="O3219" i="1" s="1"/>
  <c r="Q3219" i="1" s="1"/>
  <c r="M3219" i="1"/>
  <c r="L3219" i="1"/>
  <c r="D3219" i="1"/>
  <c r="A3219" i="1"/>
  <c r="W3218" i="1"/>
  <c r="V3218" i="1"/>
  <c r="M3218" i="1"/>
  <c r="N3218" i="1" s="1"/>
  <c r="O3218" i="1" s="1"/>
  <c r="Q3218" i="1" s="1"/>
  <c r="L3218" i="1"/>
  <c r="D3218" i="1"/>
  <c r="A3218" i="1"/>
  <c r="W3217" i="1"/>
  <c r="V3217" i="1" s="1"/>
  <c r="M3217" i="1"/>
  <c r="L3217" i="1"/>
  <c r="D3217" i="1"/>
  <c r="A3217" i="1"/>
  <c r="W3216" i="1"/>
  <c r="V3216" i="1" s="1"/>
  <c r="M3216" i="1"/>
  <c r="P3216" i="1" s="1"/>
  <c r="L3216" i="1"/>
  <c r="D3216" i="1"/>
  <c r="A3216" i="1"/>
  <c r="W3215" i="1"/>
  <c r="V3215" i="1" s="1"/>
  <c r="N3215" i="1"/>
  <c r="O3215" i="1" s="1"/>
  <c r="Q3215" i="1" s="1"/>
  <c r="M3215" i="1"/>
  <c r="P3215" i="1" s="1"/>
  <c r="L3215" i="1"/>
  <c r="D3215" i="1"/>
  <c r="A3215" i="1"/>
  <c r="W3214" i="1"/>
  <c r="V3214" i="1"/>
  <c r="M3214" i="1"/>
  <c r="N3214" i="1" s="1"/>
  <c r="O3214" i="1" s="1"/>
  <c r="Q3214" i="1" s="1"/>
  <c r="L3214" i="1"/>
  <c r="D3214" i="1"/>
  <c r="A3214" i="1"/>
  <c r="W3213" i="1"/>
  <c r="V3213" i="1" s="1"/>
  <c r="M3213" i="1"/>
  <c r="L3213" i="1"/>
  <c r="D3213" i="1"/>
  <c r="A3213" i="1"/>
  <c r="W3212" i="1"/>
  <c r="V3212" i="1" s="1"/>
  <c r="M3212" i="1"/>
  <c r="P3212" i="1" s="1"/>
  <c r="L3212" i="1"/>
  <c r="D3212" i="1"/>
  <c r="A3212" i="1"/>
  <c r="W3211" i="1"/>
  <c r="V3211" i="1" s="1"/>
  <c r="P3211" i="1"/>
  <c r="N3211" i="1"/>
  <c r="O3211" i="1" s="1"/>
  <c r="Q3211" i="1" s="1"/>
  <c r="M3211" i="1"/>
  <c r="L3211" i="1"/>
  <c r="D3211" i="1"/>
  <c r="A3211" i="1"/>
  <c r="W3210" i="1"/>
  <c r="V3210" i="1"/>
  <c r="M3210" i="1"/>
  <c r="L3210" i="1"/>
  <c r="D3210" i="1"/>
  <c r="A3210" i="1"/>
  <c r="W3209" i="1"/>
  <c r="V3209" i="1" s="1"/>
  <c r="M3209" i="1"/>
  <c r="L3209" i="1"/>
  <c r="D3209" i="1"/>
  <c r="A3209" i="1"/>
  <c r="W3208" i="1"/>
  <c r="V3208" i="1" s="1"/>
  <c r="M3208" i="1"/>
  <c r="L3208" i="1"/>
  <c r="D3208" i="1"/>
  <c r="A3208" i="1"/>
  <c r="W3207" i="1"/>
  <c r="V3207" i="1" s="1"/>
  <c r="P3207" i="1"/>
  <c r="N3207" i="1"/>
  <c r="O3207" i="1" s="1"/>
  <c r="Q3207" i="1" s="1"/>
  <c r="M3207" i="1"/>
  <c r="L3207" i="1"/>
  <c r="D3207" i="1"/>
  <c r="A3207" i="1"/>
  <c r="W3206" i="1"/>
  <c r="V3206" i="1"/>
  <c r="P3206" i="1"/>
  <c r="M3206" i="1"/>
  <c r="N3206" i="1" s="1"/>
  <c r="O3206" i="1" s="1"/>
  <c r="Q3206" i="1" s="1"/>
  <c r="L3206" i="1"/>
  <c r="D3206" i="1"/>
  <c r="A3206" i="1"/>
  <c r="W3205" i="1"/>
  <c r="V3205" i="1" s="1"/>
  <c r="M3205" i="1"/>
  <c r="L3205" i="1"/>
  <c r="D3205" i="1"/>
  <c r="A3205" i="1"/>
  <c r="W3204" i="1"/>
  <c r="V3204" i="1" s="1"/>
  <c r="M3204" i="1"/>
  <c r="P3204" i="1" s="1"/>
  <c r="L3204" i="1"/>
  <c r="D3204" i="1"/>
  <c r="A3204" i="1"/>
  <c r="W3203" i="1"/>
  <c r="V3203" i="1" s="1"/>
  <c r="P3203" i="1"/>
  <c r="N3203" i="1"/>
  <c r="O3203" i="1" s="1"/>
  <c r="Q3203" i="1" s="1"/>
  <c r="M3203" i="1"/>
  <c r="L3203" i="1"/>
  <c r="D3203" i="1"/>
  <c r="A3203" i="1"/>
  <c r="W3202" i="1"/>
  <c r="V3202" i="1"/>
  <c r="M3202" i="1"/>
  <c r="N3202" i="1" s="1"/>
  <c r="O3202" i="1" s="1"/>
  <c r="Q3202" i="1" s="1"/>
  <c r="L3202" i="1"/>
  <c r="D3202" i="1"/>
  <c r="A3202" i="1"/>
  <c r="W3201" i="1"/>
  <c r="V3201" i="1" s="1"/>
  <c r="M3201" i="1"/>
  <c r="L3201" i="1"/>
  <c r="D3201" i="1"/>
  <c r="A3201" i="1"/>
  <c r="W3200" i="1"/>
  <c r="V3200" i="1" s="1"/>
  <c r="M3200" i="1"/>
  <c r="P3200" i="1" s="1"/>
  <c r="L3200" i="1"/>
  <c r="D3200" i="1"/>
  <c r="A3200" i="1"/>
  <c r="W3199" i="1"/>
  <c r="V3199" i="1" s="1"/>
  <c r="N3199" i="1"/>
  <c r="O3199" i="1" s="1"/>
  <c r="Q3199" i="1" s="1"/>
  <c r="M3199" i="1"/>
  <c r="P3199" i="1" s="1"/>
  <c r="L3199" i="1"/>
  <c r="D3199" i="1"/>
  <c r="A3199" i="1"/>
  <c r="W3198" i="1"/>
  <c r="V3198" i="1"/>
  <c r="M3198" i="1"/>
  <c r="N3198" i="1" s="1"/>
  <c r="O3198" i="1" s="1"/>
  <c r="Q3198" i="1" s="1"/>
  <c r="L3198" i="1"/>
  <c r="D3198" i="1"/>
  <c r="A3198" i="1"/>
  <c r="W3197" i="1"/>
  <c r="V3197" i="1" s="1"/>
  <c r="M3197" i="1"/>
  <c r="L3197" i="1"/>
  <c r="D3197" i="1"/>
  <c r="A3197" i="1"/>
  <c r="W3196" i="1"/>
  <c r="V3196" i="1" s="1"/>
  <c r="M3196" i="1"/>
  <c r="P3196" i="1" s="1"/>
  <c r="L3196" i="1"/>
  <c r="D3196" i="1"/>
  <c r="A3196" i="1"/>
  <c r="W3195" i="1"/>
  <c r="V3195" i="1" s="1"/>
  <c r="P3195" i="1"/>
  <c r="N3195" i="1"/>
  <c r="O3195" i="1" s="1"/>
  <c r="Q3195" i="1" s="1"/>
  <c r="M3195" i="1"/>
  <c r="L3195" i="1"/>
  <c r="D3195" i="1"/>
  <c r="A3195" i="1"/>
  <c r="W3194" i="1"/>
  <c r="V3194" i="1"/>
  <c r="M3194" i="1"/>
  <c r="L3194" i="1"/>
  <c r="D3194" i="1"/>
  <c r="A3194" i="1"/>
  <c r="W3193" i="1"/>
  <c r="V3193" i="1" s="1"/>
  <c r="M3193" i="1"/>
  <c r="L3193" i="1"/>
  <c r="D3193" i="1"/>
  <c r="A3193" i="1"/>
  <c r="W3192" i="1"/>
  <c r="V3192" i="1" s="1"/>
  <c r="M3192" i="1"/>
  <c r="L3192" i="1"/>
  <c r="D3192" i="1"/>
  <c r="A3192" i="1"/>
  <c r="W3191" i="1"/>
  <c r="V3191" i="1" s="1"/>
  <c r="P3191" i="1"/>
  <c r="N3191" i="1"/>
  <c r="O3191" i="1" s="1"/>
  <c r="Q3191" i="1" s="1"/>
  <c r="M3191" i="1"/>
  <c r="L3191" i="1"/>
  <c r="D3191" i="1"/>
  <c r="A3191" i="1"/>
  <c r="W3190" i="1"/>
  <c r="V3190" i="1"/>
  <c r="P3190" i="1"/>
  <c r="M3190" i="1"/>
  <c r="N3190" i="1" s="1"/>
  <c r="O3190" i="1" s="1"/>
  <c r="Q3190" i="1" s="1"/>
  <c r="L3190" i="1"/>
  <c r="D3190" i="1"/>
  <c r="A3190" i="1"/>
  <c r="W3189" i="1"/>
  <c r="V3189" i="1" s="1"/>
  <c r="M3189" i="1"/>
  <c r="L3189" i="1"/>
  <c r="D3189" i="1"/>
  <c r="A3189" i="1"/>
  <c r="W3188" i="1"/>
  <c r="V3188" i="1" s="1"/>
  <c r="M3188" i="1"/>
  <c r="P3188" i="1" s="1"/>
  <c r="L3188" i="1"/>
  <c r="D3188" i="1"/>
  <c r="A3188" i="1"/>
  <c r="W3187" i="1"/>
  <c r="V3187" i="1" s="1"/>
  <c r="P3187" i="1"/>
  <c r="N3187" i="1"/>
  <c r="O3187" i="1" s="1"/>
  <c r="Q3187" i="1" s="1"/>
  <c r="M3187" i="1"/>
  <c r="L3187" i="1"/>
  <c r="D3187" i="1"/>
  <c r="A3187" i="1"/>
  <c r="W3186" i="1"/>
  <c r="V3186" i="1"/>
  <c r="M3186" i="1"/>
  <c r="N3186" i="1" s="1"/>
  <c r="O3186" i="1" s="1"/>
  <c r="Q3186" i="1" s="1"/>
  <c r="L3186" i="1"/>
  <c r="D3186" i="1"/>
  <c r="A3186" i="1"/>
  <c r="W3185" i="1"/>
  <c r="V3185" i="1" s="1"/>
  <c r="M3185" i="1"/>
  <c r="L3185" i="1"/>
  <c r="D3185" i="1"/>
  <c r="A3185" i="1"/>
  <c r="W3184" i="1"/>
  <c r="V3184" i="1" s="1"/>
  <c r="M3184" i="1"/>
  <c r="P3184" i="1" s="1"/>
  <c r="L3184" i="1"/>
  <c r="D3184" i="1"/>
  <c r="A3184" i="1"/>
  <c r="W3183" i="1"/>
  <c r="V3183" i="1" s="1"/>
  <c r="P3183" i="1"/>
  <c r="N3183" i="1"/>
  <c r="O3183" i="1" s="1"/>
  <c r="Q3183" i="1" s="1"/>
  <c r="M3183" i="1"/>
  <c r="L3183" i="1"/>
  <c r="D3183" i="1"/>
  <c r="A3183" i="1"/>
  <c r="W3182" i="1"/>
  <c r="V3182" i="1"/>
  <c r="M3182" i="1"/>
  <c r="N3182" i="1" s="1"/>
  <c r="O3182" i="1" s="1"/>
  <c r="Q3182" i="1" s="1"/>
  <c r="L3182" i="1"/>
  <c r="D3182" i="1"/>
  <c r="A3182" i="1"/>
  <c r="W3181" i="1"/>
  <c r="V3181" i="1" s="1"/>
  <c r="M3181" i="1"/>
  <c r="L3181" i="1"/>
  <c r="D3181" i="1"/>
  <c r="A3181" i="1"/>
  <c r="W3180" i="1"/>
  <c r="V3180" i="1" s="1"/>
  <c r="M3180" i="1"/>
  <c r="P3180" i="1" s="1"/>
  <c r="L3180" i="1"/>
  <c r="D3180" i="1"/>
  <c r="A3180" i="1"/>
  <c r="W3179" i="1"/>
  <c r="V3179" i="1" s="1"/>
  <c r="P3179" i="1"/>
  <c r="N3179" i="1"/>
  <c r="O3179" i="1" s="1"/>
  <c r="Q3179" i="1" s="1"/>
  <c r="M3179" i="1"/>
  <c r="L3179" i="1"/>
  <c r="D3179" i="1"/>
  <c r="A3179" i="1"/>
  <c r="W3178" i="1"/>
  <c r="V3178" i="1"/>
  <c r="M3178" i="1"/>
  <c r="L3178" i="1"/>
  <c r="D3178" i="1"/>
  <c r="A3178" i="1"/>
  <c r="W3177" i="1"/>
  <c r="V3177" i="1" s="1"/>
  <c r="M3177" i="1"/>
  <c r="L3177" i="1"/>
  <c r="D3177" i="1"/>
  <c r="A3177" i="1"/>
  <c r="W3176" i="1"/>
  <c r="V3176" i="1" s="1"/>
  <c r="M3176" i="1"/>
  <c r="L3176" i="1"/>
  <c r="D3176" i="1"/>
  <c r="A3176" i="1"/>
  <c r="W3175" i="1"/>
  <c r="V3175" i="1" s="1"/>
  <c r="P3175" i="1"/>
  <c r="N3175" i="1"/>
  <c r="O3175" i="1" s="1"/>
  <c r="Q3175" i="1" s="1"/>
  <c r="M3175" i="1"/>
  <c r="L3175" i="1"/>
  <c r="D3175" i="1"/>
  <c r="A3175" i="1"/>
  <c r="W3174" i="1"/>
  <c r="V3174" i="1"/>
  <c r="P3174" i="1"/>
  <c r="M3174" i="1"/>
  <c r="N3174" i="1" s="1"/>
  <c r="O3174" i="1" s="1"/>
  <c r="Q3174" i="1" s="1"/>
  <c r="L3174" i="1"/>
  <c r="D3174" i="1"/>
  <c r="A3174" i="1"/>
  <c r="W3173" i="1"/>
  <c r="V3173" i="1" s="1"/>
  <c r="M3173" i="1"/>
  <c r="L3173" i="1"/>
  <c r="D3173" i="1"/>
  <c r="A3173" i="1"/>
  <c r="W3172" i="1"/>
  <c r="V3172" i="1" s="1"/>
  <c r="M3172" i="1"/>
  <c r="P3172" i="1" s="1"/>
  <c r="L3172" i="1"/>
  <c r="D3172" i="1"/>
  <c r="A3172" i="1"/>
  <c r="W3171" i="1"/>
  <c r="V3171" i="1" s="1"/>
  <c r="P3171" i="1"/>
  <c r="N3171" i="1"/>
  <c r="O3171" i="1" s="1"/>
  <c r="Q3171" i="1" s="1"/>
  <c r="M3171" i="1"/>
  <c r="L3171" i="1"/>
  <c r="D3171" i="1"/>
  <c r="A3171" i="1"/>
  <c r="W3170" i="1"/>
  <c r="V3170" i="1"/>
  <c r="M3170" i="1"/>
  <c r="N3170" i="1" s="1"/>
  <c r="O3170" i="1" s="1"/>
  <c r="Q3170" i="1" s="1"/>
  <c r="L3170" i="1"/>
  <c r="D3170" i="1"/>
  <c r="A3170" i="1"/>
  <c r="W3169" i="1"/>
  <c r="V3169" i="1" s="1"/>
  <c r="M3169" i="1"/>
  <c r="L3169" i="1"/>
  <c r="D3169" i="1"/>
  <c r="A3169" i="1"/>
  <c r="W3168" i="1"/>
  <c r="V3168" i="1" s="1"/>
  <c r="M3168" i="1"/>
  <c r="P3168" i="1" s="1"/>
  <c r="L3168" i="1"/>
  <c r="D3168" i="1"/>
  <c r="A3168" i="1"/>
  <c r="W3167" i="1"/>
  <c r="V3167" i="1" s="1"/>
  <c r="P3167" i="1"/>
  <c r="N3167" i="1"/>
  <c r="O3167" i="1" s="1"/>
  <c r="Q3167" i="1" s="1"/>
  <c r="M3167" i="1"/>
  <c r="L3167" i="1"/>
  <c r="D3167" i="1"/>
  <c r="A3167" i="1"/>
  <c r="W3166" i="1"/>
  <c r="V3166" i="1"/>
  <c r="M3166" i="1"/>
  <c r="N3166" i="1" s="1"/>
  <c r="O3166" i="1" s="1"/>
  <c r="Q3166" i="1" s="1"/>
  <c r="L3166" i="1"/>
  <c r="D3166" i="1"/>
  <c r="A3166" i="1"/>
  <c r="W3165" i="1"/>
  <c r="V3165" i="1" s="1"/>
  <c r="M3165" i="1"/>
  <c r="L3165" i="1"/>
  <c r="D3165" i="1"/>
  <c r="A3165" i="1"/>
  <c r="W3164" i="1"/>
  <c r="V3164" i="1" s="1"/>
  <c r="M3164" i="1"/>
  <c r="P3164" i="1" s="1"/>
  <c r="L3164" i="1"/>
  <c r="D3164" i="1"/>
  <c r="A3164" i="1"/>
  <c r="W3163" i="1"/>
  <c r="V3163" i="1" s="1"/>
  <c r="P3163" i="1"/>
  <c r="N3163" i="1"/>
  <c r="O3163" i="1" s="1"/>
  <c r="Q3163" i="1" s="1"/>
  <c r="M3163" i="1"/>
  <c r="L3163" i="1"/>
  <c r="D3163" i="1"/>
  <c r="A3163" i="1"/>
  <c r="W3162" i="1"/>
  <c r="V3162" i="1"/>
  <c r="M3162" i="1"/>
  <c r="L3162" i="1"/>
  <c r="D3162" i="1"/>
  <c r="A3162" i="1"/>
  <c r="W3161" i="1"/>
  <c r="V3161" i="1" s="1"/>
  <c r="M3161" i="1"/>
  <c r="L3161" i="1"/>
  <c r="D3161" i="1"/>
  <c r="A3161" i="1"/>
  <c r="W3160" i="1"/>
  <c r="V3160" i="1" s="1"/>
  <c r="M3160" i="1"/>
  <c r="L3160" i="1"/>
  <c r="D3160" i="1"/>
  <c r="A3160" i="1"/>
  <c r="W3159" i="1"/>
  <c r="V3159" i="1" s="1"/>
  <c r="P3159" i="1"/>
  <c r="N3159" i="1"/>
  <c r="O3159" i="1" s="1"/>
  <c r="Q3159" i="1" s="1"/>
  <c r="M3159" i="1"/>
  <c r="L3159" i="1"/>
  <c r="D3159" i="1"/>
  <c r="A3159" i="1"/>
  <c r="W3158" i="1"/>
  <c r="V3158" i="1"/>
  <c r="P3158" i="1"/>
  <c r="M3158" i="1"/>
  <c r="N3158" i="1" s="1"/>
  <c r="O3158" i="1" s="1"/>
  <c r="Q3158" i="1" s="1"/>
  <c r="L3158" i="1"/>
  <c r="D3158" i="1"/>
  <c r="A3158" i="1"/>
  <c r="W3157" i="1"/>
  <c r="V3157" i="1" s="1"/>
  <c r="M3157" i="1"/>
  <c r="L3157" i="1"/>
  <c r="D3157" i="1"/>
  <c r="A3157" i="1"/>
  <c r="W3156" i="1"/>
  <c r="V3156" i="1" s="1"/>
  <c r="M3156" i="1"/>
  <c r="P3156" i="1" s="1"/>
  <c r="L3156" i="1"/>
  <c r="D3156" i="1"/>
  <c r="A3156" i="1"/>
  <c r="W3155" i="1"/>
  <c r="V3155" i="1" s="1"/>
  <c r="P3155" i="1"/>
  <c r="N3155" i="1"/>
  <c r="O3155" i="1" s="1"/>
  <c r="Q3155" i="1" s="1"/>
  <c r="M3155" i="1"/>
  <c r="L3155" i="1"/>
  <c r="D3155" i="1"/>
  <c r="A3155" i="1"/>
  <c r="W3154" i="1"/>
  <c r="V3154" i="1"/>
  <c r="M3154" i="1"/>
  <c r="N3154" i="1" s="1"/>
  <c r="O3154" i="1" s="1"/>
  <c r="Q3154" i="1" s="1"/>
  <c r="L3154" i="1"/>
  <c r="D3154" i="1"/>
  <c r="A3154" i="1"/>
  <c r="W3153" i="1"/>
  <c r="V3153" i="1" s="1"/>
  <c r="M3153" i="1"/>
  <c r="L3153" i="1"/>
  <c r="D3153" i="1"/>
  <c r="A3153" i="1"/>
  <c r="W3152" i="1"/>
  <c r="V3152" i="1" s="1"/>
  <c r="M3152" i="1"/>
  <c r="P3152" i="1" s="1"/>
  <c r="L3152" i="1"/>
  <c r="D3152" i="1"/>
  <c r="A3152" i="1"/>
  <c r="W3151" i="1"/>
  <c r="V3151" i="1" s="1"/>
  <c r="P3151" i="1"/>
  <c r="N3151" i="1"/>
  <c r="O3151" i="1" s="1"/>
  <c r="Q3151" i="1" s="1"/>
  <c r="M3151" i="1"/>
  <c r="L3151" i="1"/>
  <c r="D3151" i="1"/>
  <c r="A3151" i="1"/>
  <c r="W3150" i="1"/>
  <c r="V3150" i="1"/>
  <c r="M3150" i="1"/>
  <c r="N3150" i="1" s="1"/>
  <c r="O3150" i="1" s="1"/>
  <c r="Q3150" i="1" s="1"/>
  <c r="L3150" i="1"/>
  <c r="D3150" i="1"/>
  <c r="A3150" i="1"/>
  <c r="W3149" i="1"/>
  <c r="V3149" i="1" s="1"/>
  <c r="M3149" i="1"/>
  <c r="L3149" i="1"/>
  <c r="D3149" i="1"/>
  <c r="A3149" i="1"/>
  <c r="W3148" i="1"/>
  <c r="V3148" i="1" s="1"/>
  <c r="M3148" i="1"/>
  <c r="P3148" i="1" s="1"/>
  <c r="L3148" i="1"/>
  <c r="D3148" i="1"/>
  <c r="A3148" i="1"/>
  <c r="W3147" i="1"/>
  <c r="V3147" i="1" s="1"/>
  <c r="P3147" i="1"/>
  <c r="N3147" i="1"/>
  <c r="O3147" i="1" s="1"/>
  <c r="Q3147" i="1" s="1"/>
  <c r="M3147" i="1"/>
  <c r="L3147" i="1"/>
  <c r="D3147" i="1"/>
  <c r="A3147" i="1"/>
  <c r="W3146" i="1"/>
  <c r="V3146" i="1"/>
  <c r="M3146" i="1"/>
  <c r="L3146" i="1"/>
  <c r="D3146" i="1"/>
  <c r="A3146" i="1"/>
  <c r="W3145" i="1"/>
  <c r="V3145" i="1" s="1"/>
  <c r="M3145" i="1"/>
  <c r="L3145" i="1"/>
  <c r="D3145" i="1"/>
  <c r="A3145" i="1"/>
  <c r="W3144" i="1"/>
  <c r="V3144" i="1" s="1"/>
  <c r="M3144" i="1"/>
  <c r="L3144" i="1"/>
  <c r="D3144" i="1"/>
  <c r="A3144" i="1"/>
  <c r="W3143" i="1"/>
  <c r="V3143" i="1" s="1"/>
  <c r="P3143" i="1"/>
  <c r="N3143" i="1"/>
  <c r="O3143" i="1" s="1"/>
  <c r="Q3143" i="1" s="1"/>
  <c r="M3143" i="1"/>
  <c r="L3143" i="1"/>
  <c r="D3143" i="1"/>
  <c r="A3143" i="1"/>
  <c r="W3142" i="1"/>
  <c r="V3142" i="1"/>
  <c r="P3142" i="1"/>
  <c r="M3142" i="1"/>
  <c r="N3142" i="1" s="1"/>
  <c r="O3142" i="1" s="1"/>
  <c r="Q3142" i="1" s="1"/>
  <c r="L3142" i="1"/>
  <c r="D3142" i="1"/>
  <c r="A3142" i="1"/>
  <c r="W3141" i="1"/>
  <c r="V3141" i="1" s="1"/>
  <c r="M3141" i="1"/>
  <c r="L3141" i="1"/>
  <c r="D3141" i="1"/>
  <c r="A3141" i="1"/>
  <c r="W3140" i="1"/>
  <c r="V3140" i="1" s="1"/>
  <c r="M3140" i="1"/>
  <c r="P3140" i="1" s="1"/>
  <c r="L3140" i="1"/>
  <c r="D3140" i="1"/>
  <c r="A3140" i="1"/>
  <c r="W3139" i="1"/>
  <c r="V3139" i="1" s="1"/>
  <c r="P3139" i="1"/>
  <c r="N3139" i="1"/>
  <c r="O3139" i="1" s="1"/>
  <c r="Q3139" i="1" s="1"/>
  <c r="M3139" i="1"/>
  <c r="L3139" i="1"/>
  <c r="D3139" i="1"/>
  <c r="A3139" i="1"/>
  <c r="W3138" i="1"/>
  <c r="V3138" i="1"/>
  <c r="M3138" i="1"/>
  <c r="N3138" i="1" s="1"/>
  <c r="O3138" i="1" s="1"/>
  <c r="Q3138" i="1" s="1"/>
  <c r="L3138" i="1"/>
  <c r="D3138" i="1"/>
  <c r="A3138" i="1"/>
  <c r="W3137" i="1"/>
  <c r="V3137" i="1" s="1"/>
  <c r="M3137" i="1"/>
  <c r="L3137" i="1"/>
  <c r="D3137" i="1"/>
  <c r="A3137" i="1"/>
  <c r="W3136" i="1"/>
  <c r="V3136" i="1" s="1"/>
  <c r="M3136" i="1"/>
  <c r="P3136" i="1" s="1"/>
  <c r="L3136" i="1"/>
  <c r="D3136" i="1"/>
  <c r="A3136" i="1"/>
  <c r="W3135" i="1"/>
  <c r="V3135" i="1" s="1"/>
  <c r="P3135" i="1"/>
  <c r="N3135" i="1"/>
  <c r="O3135" i="1" s="1"/>
  <c r="Q3135" i="1" s="1"/>
  <c r="M3135" i="1"/>
  <c r="L3135" i="1"/>
  <c r="D3135" i="1"/>
  <c r="A3135" i="1"/>
  <c r="W3134" i="1"/>
  <c r="V3134" i="1"/>
  <c r="M3134" i="1"/>
  <c r="N3134" i="1" s="1"/>
  <c r="O3134" i="1" s="1"/>
  <c r="Q3134" i="1" s="1"/>
  <c r="L3134" i="1"/>
  <c r="D3134" i="1"/>
  <c r="A3134" i="1"/>
  <c r="W3133" i="1"/>
  <c r="V3133" i="1" s="1"/>
  <c r="M3133" i="1"/>
  <c r="L3133" i="1"/>
  <c r="D3133" i="1"/>
  <c r="A3133" i="1"/>
  <c r="W3132" i="1"/>
  <c r="V3132" i="1" s="1"/>
  <c r="M3132" i="1"/>
  <c r="P3132" i="1" s="1"/>
  <c r="L3132" i="1"/>
  <c r="D3132" i="1"/>
  <c r="A3132" i="1"/>
  <c r="W3131" i="1"/>
  <c r="V3131" i="1" s="1"/>
  <c r="P3131" i="1"/>
  <c r="N3131" i="1"/>
  <c r="O3131" i="1" s="1"/>
  <c r="Q3131" i="1" s="1"/>
  <c r="M3131" i="1"/>
  <c r="L3131" i="1"/>
  <c r="D3131" i="1"/>
  <c r="A3131" i="1"/>
  <c r="W3130" i="1"/>
  <c r="V3130" i="1"/>
  <c r="M3130" i="1"/>
  <c r="L3130" i="1"/>
  <c r="D3130" i="1"/>
  <c r="A3130" i="1"/>
  <c r="W3129" i="1"/>
  <c r="V3129" i="1" s="1"/>
  <c r="M3129" i="1"/>
  <c r="L3129" i="1"/>
  <c r="D3129" i="1"/>
  <c r="A3129" i="1"/>
  <c r="W3128" i="1"/>
  <c r="V3128" i="1" s="1"/>
  <c r="M3128" i="1"/>
  <c r="L3128" i="1"/>
  <c r="D3128" i="1"/>
  <c r="A3128" i="1"/>
  <c r="W3127" i="1"/>
  <c r="V3127" i="1" s="1"/>
  <c r="P3127" i="1"/>
  <c r="N3127" i="1"/>
  <c r="O3127" i="1" s="1"/>
  <c r="Q3127" i="1" s="1"/>
  <c r="M3127" i="1"/>
  <c r="L3127" i="1"/>
  <c r="D3127" i="1"/>
  <c r="A3127" i="1"/>
  <c r="W3126" i="1"/>
  <c r="V3126" i="1"/>
  <c r="P3126" i="1"/>
  <c r="M3126" i="1"/>
  <c r="N3126" i="1" s="1"/>
  <c r="O3126" i="1" s="1"/>
  <c r="Q3126" i="1" s="1"/>
  <c r="L3126" i="1"/>
  <c r="D3126" i="1"/>
  <c r="A3126" i="1"/>
  <c r="W3125" i="1"/>
  <c r="V3125" i="1" s="1"/>
  <c r="M3125" i="1"/>
  <c r="L3125" i="1"/>
  <c r="D3125" i="1"/>
  <c r="A3125" i="1"/>
  <c r="W3124" i="1"/>
  <c r="V3124" i="1" s="1"/>
  <c r="M3124" i="1"/>
  <c r="P3124" i="1" s="1"/>
  <c r="L3124" i="1"/>
  <c r="D3124" i="1"/>
  <c r="A3124" i="1"/>
  <c r="W3123" i="1"/>
  <c r="V3123" i="1" s="1"/>
  <c r="P3123" i="1"/>
  <c r="N3123" i="1"/>
  <c r="O3123" i="1" s="1"/>
  <c r="Q3123" i="1" s="1"/>
  <c r="M3123" i="1"/>
  <c r="L3123" i="1"/>
  <c r="D3123" i="1"/>
  <c r="A3123" i="1"/>
  <c r="W3122" i="1"/>
  <c r="V3122" i="1"/>
  <c r="M3122" i="1"/>
  <c r="N3122" i="1" s="1"/>
  <c r="O3122" i="1" s="1"/>
  <c r="Q3122" i="1" s="1"/>
  <c r="L3122" i="1"/>
  <c r="D3122" i="1"/>
  <c r="A3122" i="1"/>
  <c r="W3121" i="1"/>
  <c r="V3121" i="1" s="1"/>
  <c r="M3121" i="1"/>
  <c r="L3121" i="1"/>
  <c r="D3121" i="1"/>
  <c r="A3121" i="1"/>
  <c r="W3120" i="1"/>
  <c r="V3120" i="1" s="1"/>
  <c r="M3120" i="1"/>
  <c r="P3120" i="1" s="1"/>
  <c r="L3120" i="1"/>
  <c r="D3120" i="1"/>
  <c r="A3120" i="1"/>
  <c r="W3119" i="1"/>
  <c r="V3119" i="1" s="1"/>
  <c r="P3119" i="1"/>
  <c r="N3119" i="1"/>
  <c r="O3119" i="1" s="1"/>
  <c r="Q3119" i="1" s="1"/>
  <c r="M3119" i="1"/>
  <c r="L3119" i="1"/>
  <c r="D3119" i="1"/>
  <c r="A3119" i="1"/>
  <c r="W3118" i="1"/>
  <c r="V3118" i="1"/>
  <c r="M3118" i="1"/>
  <c r="N3118" i="1" s="1"/>
  <c r="O3118" i="1" s="1"/>
  <c r="Q3118" i="1" s="1"/>
  <c r="L3118" i="1"/>
  <c r="D3118" i="1"/>
  <c r="A3118" i="1"/>
  <c r="W3117" i="1"/>
  <c r="V3117" i="1" s="1"/>
  <c r="M3117" i="1"/>
  <c r="L3117" i="1"/>
  <c r="D3117" i="1"/>
  <c r="A3117" i="1"/>
  <c r="W3116" i="1"/>
  <c r="V3116" i="1" s="1"/>
  <c r="M3116" i="1"/>
  <c r="P3116" i="1" s="1"/>
  <c r="L3116" i="1"/>
  <c r="D3116" i="1"/>
  <c r="A3116" i="1"/>
  <c r="W3115" i="1"/>
  <c r="V3115" i="1" s="1"/>
  <c r="P3115" i="1"/>
  <c r="N3115" i="1"/>
  <c r="O3115" i="1" s="1"/>
  <c r="Q3115" i="1" s="1"/>
  <c r="M3115" i="1"/>
  <c r="L3115" i="1"/>
  <c r="D3115" i="1"/>
  <c r="A3115" i="1"/>
  <c r="W3114" i="1"/>
  <c r="V3114" i="1"/>
  <c r="M3114" i="1"/>
  <c r="L3114" i="1"/>
  <c r="D3114" i="1"/>
  <c r="A3114" i="1"/>
  <c r="W3113" i="1"/>
  <c r="V3113" i="1" s="1"/>
  <c r="M3113" i="1"/>
  <c r="L3113" i="1"/>
  <c r="D3113" i="1"/>
  <c r="A3113" i="1"/>
  <c r="W3112" i="1"/>
  <c r="V3112" i="1" s="1"/>
  <c r="M3112" i="1"/>
  <c r="L3112" i="1"/>
  <c r="D3112" i="1"/>
  <c r="A3112" i="1"/>
  <c r="W3111" i="1"/>
  <c r="V3111" i="1" s="1"/>
  <c r="P3111" i="1"/>
  <c r="N3111" i="1"/>
  <c r="O3111" i="1" s="1"/>
  <c r="Q3111" i="1" s="1"/>
  <c r="M3111" i="1"/>
  <c r="L3111" i="1"/>
  <c r="D3111" i="1"/>
  <c r="A3111" i="1"/>
  <c r="W3110" i="1"/>
  <c r="V3110" i="1"/>
  <c r="P3110" i="1"/>
  <c r="M3110" i="1"/>
  <c r="N3110" i="1" s="1"/>
  <c r="O3110" i="1" s="1"/>
  <c r="Q3110" i="1" s="1"/>
  <c r="L3110" i="1"/>
  <c r="D3110" i="1"/>
  <c r="A3110" i="1"/>
  <c r="W3109" i="1"/>
  <c r="V3109" i="1" s="1"/>
  <c r="M3109" i="1"/>
  <c r="L3109" i="1"/>
  <c r="D3109" i="1"/>
  <c r="A3109" i="1"/>
  <c r="W3108" i="1"/>
  <c r="V3108" i="1" s="1"/>
  <c r="M3108" i="1"/>
  <c r="P3108" i="1" s="1"/>
  <c r="L3108" i="1"/>
  <c r="D3108" i="1"/>
  <c r="A3108" i="1"/>
  <c r="W3107" i="1"/>
  <c r="V3107" i="1" s="1"/>
  <c r="P3107" i="1"/>
  <c r="N3107" i="1"/>
  <c r="O3107" i="1" s="1"/>
  <c r="Q3107" i="1" s="1"/>
  <c r="M3107" i="1"/>
  <c r="L3107" i="1"/>
  <c r="D3107" i="1"/>
  <c r="A3107" i="1"/>
  <c r="W3106" i="1"/>
  <c r="V3106" i="1"/>
  <c r="M3106" i="1"/>
  <c r="N3106" i="1" s="1"/>
  <c r="O3106" i="1" s="1"/>
  <c r="Q3106" i="1" s="1"/>
  <c r="L3106" i="1"/>
  <c r="D3106" i="1"/>
  <c r="A3106" i="1"/>
  <c r="W3105" i="1"/>
  <c r="V3105" i="1" s="1"/>
  <c r="M3105" i="1"/>
  <c r="L3105" i="1"/>
  <c r="D3105" i="1"/>
  <c r="A3105" i="1"/>
  <c r="W3104" i="1"/>
  <c r="V3104" i="1" s="1"/>
  <c r="M3104" i="1"/>
  <c r="P3104" i="1" s="1"/>
  <c r="L3104" i="1"/>
  <c r="D3104" i="1"/>
  <c r="A3104" i="1"/>
  <c r="W3103" i="1"/>
  <c r="V3103" i="1" s="1"/>
  <c r="P3103" i="1"/>
  <c r="N3103" i="1"/>
  <c r="O3103" i="1" s="1"/>
  <c r="Q3103" i="1" s="1"/>
  <c r="M3103" i="1"/>
  <c r="L3103" i="1"/>
  <c r="D3103" i="1"/>
  <c r="A3103" i="1"/>
  <c r="W3102" i="1"/>
  <c r="V3102" i="1"/>
  <c r="M3102" i="1"/>
  <c r="N3102" i="1" s="1"/>
  <c r="O3102" i="1" s="1"/>
  <c r="Q3102" i="1" s="1"/>
  <c r="L3102" i="1"/>
  <c r="D3102" i="1"/>
  <c r="A3102" i="1"/>
  <c r="W3101" i="1"/>
  <c r="V3101" i="1" s="1"/>
  <c r="M3101" i="1"/>
  <c r="L3101" i="1"/>
  <c r="D3101" i="1"/>
  <c r="A3101" i="1"/>
  <c r="W3100" i="1"/>
  <c r="V3100" i="1" s="1"/>
  <c r="M3100" i="1"/>
  <c r="P3100" i="1" s="1"/>
  <c r="L3100" i="1"/>
  <c r="D3100" i="1"/>
  <c r="A3100" i="1"/>
  <c r="W3099" i="1"/>
  <c r="V3099" i="1" s="1"/>
  <c r="P3099" i="1"/>
  <c r="N3099" i="1"/>
  <c r="O3099" i="1" s="1"/>
  <c r="Q3099" i="1" s="1"/>
  <c r="M3099" i="1"/>
  <c r="L3099" i="1"/>
  <c r="D3099" i="1"/>
  <c r="A3099" i="1"/>
  <c r="W3098" i="1"/>
  <c r="V3098" i="1"/>
  <c r="M3098" i="1"/>
  <c r="L3098" i="1"/>
  <c r="D3098" i="1"/>
  <c r="A3098" i="1"/>
  <c r="W3097" i="1"/>
  <c r="V3097" i="1" s="1"/>
  <c r="M3097" i="1"/>
  <c r="L3097" i="1"/>
  <c r="D3097" i="1"/>
  <c r="A3097" i="1"/>
  <c r="W3096" i="1"/>
  <c r="V3096" i="1" s="1"/>
  <c r="M3096" i="1"/>
  <c r="L3096" i="1"/>
  <c r="D3096" i="1"/>
  <c r="A3096" i="1"/>
  <c r="W3095" i="1"/>
  <c r="V3095" i="1" s="1"/>
  <c r="P3095" i="1"/>
  <c r="N3095" i="1"/>
  <c r="O3095" i="1" s="1"/>
  <c r="Q3095" i="1" s="1"/>
  <c r="M3095" i="1"/>
  <c r="L3095" i="1"/>
  <c r="D3095" i="1"/>
  <c r="A3095" i="1"/>
  <c r="W3094" i="1"/>
  <c r="V3094" i="1"/>
  <c r="P3094" i="1"/>
  <c r="M3094" i="1"/>
  <c r="N3094" i="1" s="1"/>
  <c r="O3094" i="1" s="1"/>
  <c r="Q3094" i="1" s="1"/>
  <c r="L3094" i="1"/>
  <c r="D3094" i="1"/>
  <c r="A3094" i="1"/>
  <c r="W3093" i="1"/>
  <c r="V3093" i="1" s="1"/>
  <c r="M3093" i="1"/>
  <c r="L3093" i="1"/>
  <c r="D3093" i="1"/>
  <c r="A3093" i="1"/>
  <c r="W3092" i="1"/>
  <c r="V3092" i="1"/>
  <c r="M3092" i="1"/>
  <c r="P3092" i="1" s="1"/>
  <c r="L3092" i="1"/>
  <c r="D3092" i="1"/>
  <c r="A3092" i="1"/>
  <c r="W3091" i="1"/>
  <c r="V3091" i="1" s="1"/>
  <c r="P3091" i="1"/>
  <c r="M3091" i="1"/>
  <c r="L3091" i="1"/>
  <c r="N3091" i="1" s="1"/>
  <c r="O3091" i="1" s="1"/>
  <c r="Q3091" i="1" s="1"/>
  <c r="D3091" i="1"/>
  <c r="A3091" i="1"/>
  <c r="W3090" i="1"/>
  <c r="V3090" i="1"/>
  <c r="P3090" i="1"/>
  <c r="N3090" i="1"/>
  <c r="O3090" i="1" s="1"/>
  <c r="Q3090" i="1" s="1"/>
  <c r="M3090" i="1"/>
  <c r="L3090" i="1"/>
  <c r="D3090" i="1"/>
  <c r="A3090" i="1"/>
  <c r="W3089" i="1"/>
  <c r="V3089" i="1"/>
  <c r="M3089" i="1"/>
  <c r="L3089" i="1"/>
  <c r="D3089" i="1"/>
  <c r="A3089" i="1"/>
  <c r="W3088" i="1"/>
  <c r="V3088" i="1" s="1"/>
  <c r="N3088" i="1"/>
  <c r="O3088" i="1" s="1"/>
  <c r="Q3088" i="1" s="1"/>
  <c r="M3088" i="1"/>
  <c r="P3088" i="1" s="1"/>
  <c r="L3088" i="1"/>
  <c r="D3088" i="1"/>
  <c r="A3088" i="1"/>
  <c r="W3087" i="1"/>
  <c r="V3087" i="1" s="1"/>
  <c r="M3087" i="1"/>
  <c r="N3087" i="1" s="1"/>
  <c r="O3087" i="1" s="1"/>
  <c r="Q3087" i="1" s="1"/>
  <c r="L3087" i="1"/>
  <c r="D3087" i="1"/>
  <c r="A3087" i="1"/>
  <c r="W3086" i="1"/>
  <c r="V3086" i="1" s="1"/>
  <c r="M3086" i="1"/>
  <c r="P3086" i="1" s="1"/>
  <c r="L3086" i="1"/>
  <c r="D3086" i="1"/>
  <c r="A3086" i="1"/>
  <c r="W3085" i="1"/>
  <c r="V3085" i="1" s="1"/>
  <c r="M3085" i="1"/>
  <c r="L3085" i="1"/>
  <c r="D3085" i="1"/>
  <c r="A3085" i="1"/>
  <c r="W3084" i="1"/>
  <c r="V3084" i="1"/>
  <c r="M3084" i="1"/>
  <c r="P3084" i="1" s="1"/>
  <c r="L3084" i="1"/>
  <c r="D3084" i="1"/>
  <c r="A3084" i="1"/>
  <c r="W3083" i="1"/>
  <c r="V3083" i="1" s="1"/>
  <c r="P3083" i="1"/>
  <c r="M3083" i="1"/>
  <c r="L3083" i="1"/>
  <c r="N3083" i="1" s="1"/>
  <c r="O3083" i="1" s="1"/>
  <c r="Q3083" i="1" s="1"/>
  <c r="D3083" i="1"/>
  <c r="A3083" i="1"/>
  <c r="W3082" i="1"/>
  <c r="V3082" i="1"/>
  <c r="P3082" i="1"/>
  <c r="N3082" i="1"/>
  <c r="O3082" i="1" s="1"/>
  <c r="Q3082" i="1" s="1"/>
  <c r="M3082" i="1"/>
  <c r="L3082" i="1"/>
  <c r="D3082" i="1"/>
  <c r="A3082" i="1"/>
  <c r="W3081" i="1"/>
  <c r="V3081" i="1"/>
  <c r="P3081" i="1"/>
  <c r="M3081" i="1"/>
  <c r="N3081" i="1" s="1"/>
  <c r="O3081" i="1" s="1"/>
  <c r="Q3081" i="1" s="1"/>
  <c r="L3081" i="1"/>
  <c r="D3081" i="1"/>
  <c r="A3081" i="1"/>
  <c r="W3080" i="1"/>
  <c r="V3080" i="1" s="1"/>
  <c r="Q3080" i="1"/>
  <c r="M3080" i="1"/>
  <c r="P3080" i="1" s="1"/>
  <c r="L3080" i="1"/>
  <c r="N3080" i="1" s="1"/>
  <c r="O3080" i="1" s="1"/>
  <c r="D3080" i="1"/>
  <c r="A3080" i="1"/>
  <c r="W3079" i="1"/>
  <c r="V3079" i="1" s="1"/>
  <c r="M3079" i="1"/>
  <c r="P3079" i="1" s="1"/>
  <c r="L3079" i="1"/>
  <c r="D3079" i="1"/>
  <c r="A3079" i="1"/>
  <c r="W3078" i="1"/>
  <c r="V3078" i="1" s="1"/>
  <c r="M3078" i="1"/>
  <c r="P3078" i="1" s="1"/>
  <c r="L3078" i="1"/>
  <c r="D3078" i="1"/>
  <c r="A3078" i="1"/>
  <c r="W3077" i="1"/>
  <c r="V3077" i="1" s="1"/>
  <c r="P3077" i="1"/>
  <c r="M3077" i="1"/>
  <c r="L3077" i="1"/>
  <c r="D3077" i="1"/>
  <c r="A3077" i="1"/>
  <c r="W3076" i="1"/>
  <c r="V3076" i="1"/>
  <c r="M3076" i="1"/>
  <c r="L3076" i="1"/>
  <c r="D3076" i="1"/>
  <c r="A3076" i="1"/>
  <c r="W3075" i="1"/>
  <c r="V3075" i="1" s="1"/>
  <c r="P3075" i="1"/>
  <c r="N3075" i="1"/>
  <c r="O3075" i="1" s="1"/>
  <c r="Q3075" i="1" s="1"/>
  <c r="M3075" i="1"/>
  <c r="L3075" i="1"/>
  <c r="D3075" i="1"/>
  <c r="A3075" i="1"/>
  <c r="W3074" i="1"/>
  <c r="V3074" i="1"/>
  <c r="P3074" i="1"/>
  <c r="N3074" i="1"/>
  <c r="O3074" i="1" s="1"/>
  <c r="Q3074" i="1" s="1"/>
  <c r="M3074" i="1"/>
  <c r="L3074" i="1"/>
  <c r="D3074" i="1"/>
  <c r="A3074" i="1"/>
  <c r="W3073" i="1"/>
  <c r="V3073" i="1"/>
  <c r="M3073" i="1"/>
  <c r="N3073" i="1" s="1"/>
  <c r="O3073" i="1" s="1"/>
  <c r="Q3073" i="1" s="1"/>
  <c r="L3073" i="1"/>
  <c r="D3073" i="1"/>
  <c r="A3073" i="1"/>
  <c r="W3072" i="1"/>
  <c r="V3072" i="1" s="1"/>
  <c r="M3072" i="1"/>
  <c r="P3072" i="1" s="1"/>
  <c r="L3072" i="1"/>
  <c r="N3072" i="1" s="1"/>
  <c r="O3072" i="1" s="1"/>
  <c r="Q3072" i="1" s="1"/>
  <c r="D3072" i="1"/>
  <c r="A3072" i="1"/>
  <c r="W3071" i="1"/>
  <c r="V3071" i="1" s="1"/>
  <c r="M3071" i="1"/>
  <c r="P3071" i="1" s="1"/>
  <c r="L3071" i="1"/>
  <c r="D3071" i="1"/>
  <c r="A3071" i="1"/>
  <c r="W3070" i="1"/>
  <c r="V3070" i="1" s="1"/>
  <c r="M3070" i="1"/>
  <c r="L3070" i="1"/>
  <c r="D3070" i="1"/>
  <c r="A3070" i="1"/>
  <c r="W3069" i="1"/>
  <c r="V3069" i="1" s="1"/>
  <c r="P3069" i="1"/>
  <c r="M3069" i="1"/>
  <c r="L3069" i="1"/>
  <c r="D3069" i="1"/>
  <c r="A3069" i="1"/>
  <c r="W3068" i="1"/>
  <c r="V3068" i="1"/>
  <c r="M3068" i="1"/>
  <c r="P3068" i="1" s="1"/>
  <c r="L3068" i="1"/>
  <c r="D3068" i="1"/>
  <c r="A3068" i="1"/>
  <c r="W3067" i="1"/>
  <c r="V3067" i="1" s="1"/>
  <c r="P3067" i="1"/>
  <c r="M3067" i="1"/>
  <c r="L3067" i="1"/>
  <c r="N3067" i="1" s="1"/>
  <c r="O3067" i="1" s="1"/>
  <c r="Q3067" i="1" s="1"/>
  <c r="D3067" i="1"/>
  <c r="A3067" i="1"/>
  <c r="W3066" i="1"/>
  <c r="V3066" i="1"/>
  <c r="P3066" i="1"/>
  <c r="N3066" i="1"/>
  <c r="O3066" i="1" s="1"/>
  <c r="Q3066" i="1" s="1"/>
  <c r="M3066" i="1"/>
  <c r="L3066" i="1"/>
  <c r="D3066" i="1"/>
  <c r="A3066" i="1"/>
  <c r="W3065" i="1"/>
  <c r="V3065" i="1"/>
  <c r="M3065" i="1"/>
  <c r="N3065" i="1" s="1"/>
  <c r="O3065" i="1" s="1"/>
  <c r="Q3065" i="1" s="1"/>
  <c r="L3065" i="1"/>
  <c r="D3065" i="1"/>
  <c r="A3065" i="1"/>
  <c r="W3064" i="1"/>
  <c r="V3064" i="1" s="1"/>
  <c r="M3064" i="1"/>
  <c r="P3064" i="1" s="1"/>
  <c r="L3064" i="1"/>
  <c r="N3064" i="1" s="1"/>
  <c r="O3064" i="1" s="1"/>
  <c r="Q3064" i="1" s="1"/>
  <c r="D3064" i="1"/>
  <c r="A3064" i="1"/>
  <c r="W3063" i="1"/>
  <c r="V3063" i="1" s="1"/>
  <c r="M3063" i="1"/>
  <c r="L3063" i="1"/>
  <c r="D3063" i="1"/>
  <c r="A3063" i="1"/>
  <c r="W3062" i="1"/>
  <c r="V3062" i="1" s="1"/>
  <c r="O3062" i="1"/>
  <c r="Q3062" i="1" s="1"/>
  <c r="M3062" i="1"/>
  <c r="N3062" i="1" s="1"/>
  <c r="L3062" i="1"/>
  <c r="D3062" i="1"/>
  <c r="A3062" i="1"/>
  <c r="W3061" i="1"/>
  <c r="V3061" i="1" s="1"/>
  <c r="M3061" i="1"/>
  <c r="L3061" i="1"/>
  <c r="D3061" i="1"/>
  <c r="A3061" i="1"/>
  <c r="W3060" i="1"/>
  <c r="V3060" i="1"/>
  <c r="M3060" i="1"/>
  <c r="P3060" i="1" s="1"/>
  <c r="L3060" i="1"/>
  <c r="D3060" i="1"/>
  <c r="A3060" i="1"/>
  <c r="W3059" i="1"/>
  <c r="V3059" i="1" s="1"/>
  <c r="P3059" i="1"/>
  <c r="M3059" i="1"/>
  <c r="L3059" i="1"/>
  <c r="N3059" i="1" s="1"/>
  <c r="O3059" i="1" s="1"/>
  <c r="Q3059" i="1" s="1"/>
  <c r="D3059" i="1"/>
  <c r="A3059" i="1"/>
  <c r="W3058" i="1"/>
  <c r="V3058" i="1"/>
  <c r="P3058" i="1"/>
  <c r="N3058" i="1"/>
  <c r="O3058" i="1" s="1"/>
  <c r="Q3058" i="1" s="1"/>
  <c r="M3058" i="1"/>
  <c r="L3058" i="1"/>
  <c r="D3058" i="1"/>
  <c r="A3058" i="1"/>
  <c r="W3057" i="1"/>
  <c r="V3057" i="1"/>
  <c r="M3057" i="1"/>
  <c r="L3057" i="1"/>
  <c r="D3057" i="1"/>
  <c r="A3057" i="1"/>
  <c r="W3056" i="1"/>
  <c r="V3056" i="1" s="1"/>
  <c r="N3056" i="1"/>
  <c r="O3056" i="1" s="1"/>
  <c r="Q3056" i="1" s="1"/>
  <c r="M3056" i="1"/>
  <c r="P3056" i="1" s="1"/>
  <c r="L3056" i="1"/>
  <c r="D3056" i="1"/>
  <c r="A3056" i="1"/>
  <c r="W3055" i="1"/>
  <c r="V3055" i="1" s="1"/>
  <c r="O3055" i="1"/>
  <c r="Q3055" i="1" s="1"/>
  <c r="M3055" i="1"/>
  <c r="N3055" i="1" s="1"/>
  <c r="L3055" i="1"/>
  <c r="D3055" i="1"/>
  <c r="A3055" i="1"/>
  <c r="W3054" i="1"/>
  <c r="V3054" i="1" s="1"/>
  <c r="M3054" i="1"/>
  <c r="P3054" i="1" s="1"/>
  <c r="L3054" i="1"/>
  <c r="D3054" i="1"/>
  <c r="A3054" i="1"/>
  <c r="W3053" i="1"/>
  <c r="V3053" i="1" s="1"/>
  <c r="M3053" i="1"/>
  <c r="L3053" i="1"/>
  <c r="D3053" i="1"/>
  <c r="A3053" i="1"/>
  <c r="W3052" i="1"/>
  <c r="V3052" i="1"/>
  <c r="M3052" i="1"/>
  <c r="P3052" i="1" s="1"/>
  <c r="L3052" i="1"/>
  <c r="D3052" i="1"/>
  <c r="A3052" i="1"/>
  <c r="W3051" i="1"/>
  <c r="V3051" i="1" s="1"/>
  <c r="P3051" i="1"/>
  <c r="M3051" i="1"/>
  <c r="L3051" i="1"/>
  <c r="N3051" i="1" s="1"/>
  <c r="O3051" i="1" s="1"/>
  <c r="Q3051" i="1" s="1"/>
  <c r="D3051" i="1"/>
  <c r="A3051" i="1"/>
  <c r="W3050" i="1"/>
  <c r="V3050" i="1"/>
  <c r="P3050" i="1"/>
  <c r="N3050" i="1"/>
  <c r="O3050" i="1" s="1"/>
  <c r="Q3050" i="1" s="1"/>
  <c r="M3050" i="1"/>
  <c r="L3050" i="1"/>
  <c r="D3050" i="1"/>
  <c r="A3050" i="1"/>
  <c r="W3049" i="1"/>
  <c r="V3049" i="1"/>
  <c r="P3049" i="1"/>
  <c r="M3049" i="1"/>
  <c r="N3049" i="1" s="1"/>
  <c r="O3049" i="1" s="1"/>
  <c r="Q3049" i="1" s="1"/>
  <c r="L3049" i="1"/>
  <c r="D3049" i="1"/>
  <c r="A3049" i="1"/>
  <c r="W3048" i="1"/>
  <c r="V3048" i="1" s="1"/>
  <c r="Q3048" i="1"/>
  <c r="M3048" i="1"/>
  <c r="P3048" i="1" s="1"/>
  <c r="L3048" i="1"/>
  <c r="N3048" i="1" s="1"/>
  <c r="O3048" i="1" s="1"/>
  <c r="D3048" i="1"/>
  <c r="A3048" i="1"/>
  <c r="W3047" i="1"/>
  <c r="V3047" i="1" s="1"/>
  <c r="M3047" i="1"/>
  <c r="P3047" i="1" s="1"/>
  <c r="L3047" i="1"/>
  <c r="D3047" i="1"/>
  <c r="A3047" i="1"/>
  <c r="W3046" i="1"/>
  <c r="V3046" i="1" s="1"/>
  <c r="M3046" i="1"/>
  <c r="P3046" i="1" s="1"/>
  <c r="L3046" i="1"/>
  <c r="D3046" i="1"/>
  <c r="A3046" i="1"/>
  <c r="W3045" i="1"/>
  <c r="V3045" i="1" s="1"/>
  <c r="P3045" i="1"/>
  <c r="M3045" i="1"/>
  <c r="L3045" i="1"/>
  <c r="D3045" i="1"/>
  <c r="A3045" i="1"/>
  <c r="W3044" i="1"/>
  <c r="V3044" i="1"/>
  <c r="M3044" i="1"/>
  <c r="L3044" i="1"/>
  <c r="D3044" i="1"/>
  <c r="A3044" i="1"/>
  <c r="W3043" i="1"/>
  <c r="V3043" i="1" s="1"/>
  <c r="P3043" i="1"/>
  <c r="N3043" i="1"/>
  <c r="O3043" i="1" s="1"/>
  <c r="Q3043" i="1" s="1"/>
  <c r="M3043" i="1"/>
  <c r="L3043" i="1"/>
  <c r="D3043" i="1"/>
  <c r="A3043" i="1"/>
  <c r="W3042" i="1"/>
  <c r="V3042" i="1"/>
  <c r="P3042" i="1"/>
  <c r="N3042" i="1"/>
  <c r="O3042" i="1" s="1"/>
  <c r="Q3042" i="1" s="1"/>
  <c r="M3042" i="1"/>
  <c r="L3042" i="1"/>
  <c r="D3042" i="1"/>
  <c r="A3042" i="1"/>
  <c r="W3041" i="1"/>
  <c r="V3041" i="1"/>
  <c r="M3041" i="1"/>
  <c r="N3041" i="1" s="1"/>
  <c r="O3041" i="1" s="1"/>
  <c r="Q3041" i="1" s="1"/>
  <c r="L3041" i="1"/>
  <c r="D3041" i="1"/>
  <c r="A3041" i="1"/>
  <c r="W3040" i="1"/>
  <c r="V3040" i="1" s="1"/>
  <c r="M3040" i="1"/>
  <c r="P3040" i="1" s="1"/>
  <c r="L3040" i="1"/>
  <c r="N3040" i="1" s="1"/>
  <c r="O3040" i="1" s="1"/>
  <c r="Q3040" i="1" s="1"/>
  <c r="D3040" i="1"/>
  <c r="A3040" i="1"/>
  <c r="W3039" i="1"/>
  <c r="V3039" i="1" s="1"/>
  <c r="M3039" i="1"/>
  <c r="P3039" i="1" s="1"/>
  <c r="L3039" i="1"/>
  <c r="D3039" i="1"/>
  <c r="A3039" i="1"/>
  <c r="W3038" i="1"/>
  <c r="V3038" i="1" s="1"/>
  <c r="M3038" i="1"/>
  <c r="L3038" i="1"/>
  <c r="D3038" i="1"/>
  <c r="A3038" i="1"/>
  <c r="W3037" i="1"/>
  <c r="V3037" i="1" s="1"/>
  <c r="M3037" i="1"/>
  <c r="N3037" i="1" s="1"/>
  <c r="O3037" i="1" s="1"/>
  <c r="Q3037" i="1" s="1"/>
  <c r="L3037" i="1"/>
  <c r="D3037" i="1"/>
  <c r="A3037" i="1"/>
  <c r="W3036" i="1"/>
  <c r="V3036" i="1" s="1"/>
  <c r="M3036" i="1"/>
  <c r="P3036" i="1" s="1"/>
  <c r="L3036" i="1"/>
  <c r="D3036" i="1"/>
  <c r="A3036" i="1"/>
  <c r="W3035" i="1"/>
  <c r="V3035" i="1" s="1"/>
  <c r="M3035" i="1"/>
  <c r="P3035" i="1" s="1"/>
  <c r="L3035" i="1"/>
  <c r="D3035" i="1"/>
  <c r="A3035" i="1"/>
  <c r="W3034" i="1"/>
  <c r="V3034" i="1" s="1"/>
  <c r="M3034" i="1"/>
  <c r="L3034" i="1"/>
  <c r="D3034" i="1"/>
  <c r="A3034" i="1"/>
  <c r="W3033" i="1"/>
  <c r="V3033" i="1" s="1"/>
  <c r="M3033" i="1"/>
  <c r="N3033" i="1" s="1"/>
  <c r="O3033" i="1" s="1"/>
  <c r="Q3033" i="1" s="1"/>
  <c r="L3033" i="1"/>
  <c r="D3033" i="1"/>
  <c r="A3033" i="1"/>
  <c r="W3032" i="1"/>
  <c r="V3032" i="1" s="1"/>
  <c r="M3032" i="1"/>
  <c r="P3032" i="1" s="1"/>
  <c r="L3032" i="1"/>
  <c r="D3032" i="1"/>
  <c r="A3032" i="1"/>
  <c r="W3031" i="1"/>
  <c r="V3031" i="1" s="1"/>
  <c r="M3031" i="1"/>
  <c r="P3031" i="1" s="1"/>
  <c r="L3031" i="1"/>
  <c r="D3031" i="1"/>
  <c r="A3031" i="1"/>
  <c r="W3030" i="1"/>
  <c r="V3030" i="1" s="1"/>
  <c r="M3030" i="1"/>
  <c r="L3030" i="1"/>
  <c r="D3030" i="1"/>
  <c r="A3030" i="1"/>
  <c r="W3029" i="1"/>
  <c r="V3029" i="1" s="1"/>
  <c r="M3029" i="1"/>
  <c r="N3029" i="1" s="1"/>
  <c r="O3029" i="1" s="1"/>
  <c r="Q3029" i="1" s="1"/>
  <c r="L3029" i="1"/>
  <c r="D3029" i="1"/>
  <c r="A3029" i="1"/>
  <c r="W3028" i="1"/>
  <c r="V3028" i="1" s="1"/>
  <c r="M3028" i="1"/>
  <c r="P3028" i="1" s="1"/>
  <c r="L3028" i="1"/>
  <c r="D3028" i="1"/>
  <c r="A3028" i="1"/>
  <c r="W3027" i="1"/>
  <c r="V3027" i="1" s="1"/>
  <c r="M3027" i="1"/>
  <c r="P3027" i="1" s="1"/>
  <c r="L3027" i="1"/>
  <c r="D3027" i="1"/>
  <c r="A3027" i="1"/>
  <c r="W3026" i="1"/>
  <c r="V3026" i="1" s="1"/>
  <c r="M3026" i="1"/>
  <c r="L3026" i="1"/>
  <c r="D3026" i="1"/>
  <c r="A3026" i="1"/>
  <c r="W3025" i="1"/>
  <c r="V3025" i="1" s="1"/>
  <c r="M3025" i="1"/>
  <c r="N3025" i="1" s="1"/>
  <c r="O3025" i="1" s="1"/>
  <c r="Q3025" i="1" s="1"/>
  <c r="L3025" i="1"/>
  <c r="D3025" i="1"/>
  <c r="A3025" i="1"/>
  <c r="W3024" i="1"/>
  <c r="V3024" i="1" s="1"/>
  <c r="M3024" i="1"/>
  <c r="P3024" i="1" s="1"/>
  <c r="L3024" i="1"/>
  <c r="D3024" i="1"/>
  <c r="A3024" i="1"/>
  <c r="W3023" i="1"/>
  <c r="V3023" i="1" s="1"/>
  <c r="M3023" i="1"/>
  <c r="P3023" i="1" s="1"/>
  <c r="L3023" i="1"/>
  <c r="D3023" i="1"/>
  <c r="A3023" i="1"/>
  <c r="W3022" i="1"/>
  <c r="V3022" i="1" s="1"/>
  <c r="M3022" i="1"/>
  <c r="L3022" i="1"/>
  <c r="D3022" i="1"/>
  <c r="A3022" i="1"/>
  <c r="W3021" i="1"/>
  <c r="V3021" i="1" s="1"/>
  <c r="M3021" i="1"/>
  <c r="N3021" i="1" s="1"/>
  <c r="O3021" i="1" s="1"/>
  <c r="Q3021" i="1" s="1"/>
  <c r="L3021" i="1"/>
  <c r="D3021" i="1"/>
  <c r="A3021" i="1"/>
  <c r="W3020" i="1"/>
  <c r="V3020" i="1" s="1"/>
  <c r="M3020" i="1"/>
  <c r="P3020" i="1" s="1"/>
  <c r="L3020" i="1"/>
  <c r="D3020" i="1"/>
  <c r="A3020" i="1"/>
  <c r="W3019" i="1"/>
  <c r="V3019" i="1" s="1"/>
  <c r="M3019" i="1"/>
  <c r="P3019" i="1" s="1"/>
  <c r="L3019" i="1"/>
  <c r="D3019" i="1"/>
  <c r="A3019" i="1"/>
  <c r="W3018" i="1"/>
  <c r="V3018" i="1" s="1"/>
  <c r="M3018" i="1"/>
  <c r="L3018" i="1"/>
  <c r="D3018" i="1"/>
  <c r="A3018" i="1"/>
  <c r="W3017" i="1"/>
  <c r="V3017" i="1" s="1"/>
  <c r="M3017" i="1"/>
  <c r="N3017" i="1" s="1"/>
  <c r="O3017" i="1" s="1"/>
  <c r="Q3017" i="1" s="1"/>
  <c r="L3017" i="1"/>
  <c r="D3017" i="1"/>
  <c r="A3017" i="1"/>
  <c r="W3016" i="1"/>
  <c r="V3016" i="1" s="1"/>
  <c r="M3016" i="1"/>
  <c r="P3016" i="1" s="1"/>
  <c r="L3016" i="1"/>
  <c r="D3016" i="1"/>
  <c r="A3016" i="1"/>
  <c r="W3015" i="1"/>
  <c r="V3015" i="1" s="1"/>
  <c r="M3015" i="1"/>
  <c r="P3015" i="1" s="1"/>
  <c r="L3015" i="1"/>
  <c r="D3015" i="1"/>
  <c r="A3015" i="1"/>
  <c r="W3014" i="1"/>
  <c r="V3014" i="1" s="1"/>
  <c r="M3014" i="1"/>
  <c r="L3014" i="1"/>
  <c r="D3014" i="1"/>
  <c r="A3014" i="1"/>
  <c r="W3013" i="1"/>
  <c r="V3013" i="1" s="1"/>
  <c r="M3013" i="1"/>
  <c r="N3013" i="1" s="1"/>
  <c r="O3013" i="1" s="1"/>
  <c r="Q3013" i="1" s="1"/>
  <c r="L3013" i="1"/>
  <c r="D3013" i="1"/>
  <c r="A3013" i="1"/>
  <c r="W3012" i="1"/>
  <c r="V3012" i="1" s="1"/>
  <c r="M3012" i="1"/>
  <c r="P3012" i="1" s="1"/>
  <c r="L3012" i="1"/>
  <c r="D3012" i="1"/>
  <c r="A3012" i="1"/>
  <c r="W3011" i="1"/>
  <c r="V3011" i="1" s="1"/>
  <c r="M3011" i="1"/>
  <c r="P3011" i="1" s="1"/>
  <c r="L3011" i="1"/>
  <c r="D3011" i="1"/>
  <c r="A3011" i="1"/>
  <c r="W3010" i="1"/>
  <c r="V3010" i="1" s="1"/>
  <c r="M3010" i="1"/>
  <c r="L3010" i="1"/>
  <c r="D3010" i="1"/>
  <c r="A3010" i="1"/>
  <c r="W3009" i="1"/>
  <c r="V3009" i="1" s="1"/>
  <c r="M3009" i="1"/>
  <c r="N3009" i="1" s="1"/>
  <c r="O3009" i="1" s="1"/>
  <c r="Q3009" i="1" s="1"/>
  <c r="L3009" i="1"/>
  <c r="D3009" i="1"/>
  <c r="A3009" i="1"/>
  <c r="W3008" i="1"/>
  <c r="V3008" i="1" s="1"/>
  <c r="M3008" i="1"/>
  <c r="P3008" i="1" s="1"/>
  <c r="L3008" i="1"/>
  <c r="D3008" i="1"/>
  <c r="A3008" i="1"/>
  <c r="W3007" i="1"/>
  <c r="V3007" i="1" s="1"/>
  <c r="M3007" i="1"/>
  <c r="P3007" i="1" s="1"/>
  <c r="L3007" i="1"/>
  <c r="D3007" i="1"/>
  <c r="A3007" i="1"/>
  <c r="W3006" i="1"/>
  <c r="V3006" i="1" s="1"/>
  <c r="M3006" i="1"/>
  <c r="L3006" i="1"/>
  <c r="D3006" i="1"/>
  <c r="A3006" i="1"/>
  <c r="W3005" i="1"/>
  <c r="V3005" i="1" s="1"/>
  <c r="M3005" i="1"/>
  <c r="N3005" i="1" s="1"/>
  <c r="O3005" i="1" s="1"/>
  <c r="Q3005" i="1" s="1"/>
  <c r="L3005" i="1"/>
  <c r="D3005" i="1"/>
  <c r="A3005" i="1"/>
  <c r="W3004" i="1"/>
  <c r="V3004" i="1" s="1"/>
  <c r="M3004" i="1"/>
  <c r="P3004" i="1" s="1"/>
  <c r="L3004" i="1"/>
  <c r="D3004" i="1"/>
  <c r="A3004" i="1"/>
  <c r="W3003" i="1"/>
  <c r="V3003" i="1" s="1"/>
  <c r="M3003" i="1"/>
  <c r="P3003" i="1" s="1"/>
  <c r="L3003" i="1"/>
  <c r="D3003" i="1"/>
  <c r="A3003" i="1"/>
  <c r="W3002" i="1"/>
  <c r="V3002" i="1" s="1"/>
  <c r="M3002" i="1"/>
  <c r="L3002" i="1"/>
  <c r="D3002" i="1"/>
  <c r="A3002" i="1"/>
  <c r="W3001" i="1"/>
  <c r="V3001" i="1" s="1"/>
  <c r="M3001" i="1"/>
  <c r="N3001" i="1" s="1"/>
  <c r="O3001" i="1" s="1"/>
  <c r="Q3001" i="1" s="1"/>
  <c r="L3001" i="1"/>
  <c r="D3001" i="1"/>
  <c r="A3001" i="1"/>
  <c r="W3000" i="1"/>
  <c r="V3000" i="1" s="1"/>
  <c r="M3000" i="1"/>
  <c r="P3000" i="1" s="1"/>
  <c r="L3000" i="1"/>
  <c r="D3000" i="1"/>
  <c r="A3000" i="1"/>
  <c r="W2999" i="1"/>
  <c r="V2999" i="1" s="1"/>
  <c r="M2999" i="1"/>
  <c r="P2999" i="1" s="1"/>
  <c r="L2999" i="1"/>
  <c r="D2999" i="1"/>
  <c r="A2999" i="1"/>
  <c r="W2998" i="1"/>
  <c r="V2998" i="1" s="1"/>
  <c r="M2998" i="1"/>
  <c r="L2998" i="1"/>
  <c r="D2998" i="1"/>
  <c r="A2998" i="1"/>
  <c r="W2997" i="1"/>
  <c r="V2997" i="1" s="1"/>
  <c r="M2997" i="1"/>
  <c r="N2997" i="1" s="1"/>
  <c r="O2997" i="1" s="1"/>
  <c r="Q2997" i="1" s="1"/>
  <c r="L2997" i="1"/>
  <c r="D2997" i="1"/>
  <c r="A2997" i="1"/>
  <c r="W2996" i="1"/>
  <c r="V2996" i="1" s="1"/>
  <c r="M2996" i="1"/>
  <c r="P2996" i="1" s="1"/>
  <c r="L2996" i="1"/>
  <c r="D2996" i="1"/>
  <c r="A2996" i="1"/>
  <c r="W2995" i="1"/>
  <c r="V2995" i="1" s="1"/>
  <c r="M2995" i="1"/>
  <c r="P2995" i="1" s="1"/>
  <c r="L2995" i="1"/>
  <c r="D2995" i="1"/>
  <c r="A2995" i="1"/>
  <c r="W2994" i="1"/>
  <c r="V2994" i="1" s="1"/>
  <c r="M2994" i="1"/>
  <c r="L2994" i="1"/>
  <c r="D2994" i="1"/>
  <c r="A2994" i="1"/>
  <c r="W2993" i="1"/>
  <c r="V2993" i="1" s="1"/>
  <c r="M2993" i="1"/>
  <c r="N2993" i="1" s="1"/>
  <c r="O2993" i="1" s="1"/>
  <c r="Q2993" i="1" s="1"/>
  <c r="L2993" i="1"/>
  <c r="D2993" i="1"/>
  <c r="A2993" i="1"/>
  <c r="W2992" i="1"/>
  <c r="V2992" i="1" s="1"/>
  <c r="M2992" i="1"/>
  <c r="P2992" i="1" s="1"/>
  <c r="L2992" i="1"/>
  <c r="D2992" i="1"/>
  <c r="A2992" i="1"/>
  <c r="W2991" i="1"/>
  <c r="V2991" i="1" s="1"/>
  <c r="M2991" i="1"/>
  <c r="L2991" i="1"/>
  <c r="D2991" i="1"/>
  <c r="A2991" i="1"/>
  <c r="W2990" i="1"/>
  <c r="V2990" i="1" s="1"/>
  <c r="M2990" i="1"/>
  <c r="L2990" i="1"/>
  <c r="D2990" i="1"/>
  <c r="A2990" i="1"/>
  <c r="W2989" i="1"/>
  <c r="V2989" i="1" s="1"/>
  <c r="M2989" i="1"/>
  <c r="N2989" i="1" s="1"/>
  <c r="O2989" i="1" s="1"/>
  <c r="Q2989" i="1" s="1"/>
  <c r="L2989" i="1"/>
  <c r="D2989" i="1"/>
  <c r="A2989" i="1"/>
  <c r="W2988" i="1"/>
  <c r="V2988" i="1" s="1"/>
  <c r="M2988" i="1"/>
  <c r="P2988" i="1" s="1"/>
  <c r="L2988" i="1"/>
  <c r="D2988" i="1"/>
  <c r="A2988" i="1"/>
  <c r="W2987" i="1"/>
  <c r="V2987" i="1" s="1"/>
  <c r="M2987" i="1"/>
  <c r="L2987" i="1"/>
  <c r="D2987" i="1"/>
  <c r="A2987" i="1"/>
  <c r="W2986" i="1"/>
  <c r="V2986" i="1" s="1"/>
  <c r="M2986" i="1"/>
  <c r="L2986" i="1"/>
  <c r="D2986" i="1"/>
  <c r="A2986" i="1"/>
  <c r="W2985" i="1"/>
  <c r="V2985" i="1" s="1"/>
  <c r="M2985" i="1"/>
  <c r="N2985" i="1" s="1"/>
  <c r="O2985" i="1" s="1"/>
  <c r="Q2985" i="1" s="1"/>
  <c r="L2985" i="1"/>
  <c r="D2985" i="1"/>
  <c r="A2985" i="1"/>
  <c r="W2984" i="1"/>
  <c r="V2984" i="1" s="1"/>
  <c r="M2984" i="1"/>
  <c r="P2984" i="1" s="1"/>
  <c r="L2984" i="1"/>
  <c r="D2984" i="1"/>
  <c r="A2984" i="1"/>
  <c r="W2983" i="1"/>
  <c r="V2983" i="1" s="1"/>
  <c r="M2983" i="1"/>
  <c r="L2983" i="1"/>
  <c r="D2983" i="1"/>
  <c r="A2983" i="1"/>
  <c r="W2982" i="1"/>
  <c r="V2982" i="1" s="1"/>
  <c r="M2982" i="1"/>
  <c r="L2982" i="1"/>
  <c r="D2982" i="1"/>
  <c r="A2982" i="1"/>
  <c r="W2981" i="1"/>
  <c r="V2981" i="1" s="1"/>
  <c r="M2981" i="1"/>
  <c r="N2981" i="1" s="1"/>
  <c r="O2981" i="1" s="1"/>
  <c r="Q2981" i="1" s="1"/>
  <c r="L2981" i="1"/>
  <c r="D2981" i="1"/>
  <c r="A2981" i="1"/>
  <c r="W2980" i="1"/>
  <c r="V2980" i="1" s="1"/>
  <c r="M2980" i="1"/>
  <c r="P2980" i="1" s="1"/>
  <c r="L2980" i="1"/>
  <c r="D2980" i="1"/>
  <c r="A2980" i="1"/>
  <c r="W2979" i="1"/>
  <c r="V2979" i="1" s="1"/>
  <c r="M2979" i="1"/>
  <c r="L2979" i="1"/>
  <c r="D2979" i="1"/>
  <c r="A2979" i="1"/>
  <c r="W2978" i="1"/>
  <c r="V2978" i="1" s="1"/>
  <c r="M2978" i="1"/>
  <c r="L2978" i="1"/>
  <c r="D2978" i="1"/>
  <c r="A2978" i="1"/>
  <c r="W2977" i="1"/>
  <c r="V2977" i="1" s="1"/>
  <c r="M2977" i="1"/>
  <c r="N2977" i="1" s="1"/>
  <c r="O2977" i="1" s="1"/>
  <c r="Q2977" i="1" s="1"/>
  <c r="L2977" i="1"/>
  <c r="D2977" i="1"/>
  <c r="A2977" i="1"/>
  <c r="W2976" i="1"/>
  <c r="V2976" i="1" s="1"/>
  <c r="M2976" i="1"/>
  <c r="P2976" i="1" s="1"/>
  <c r="L2976" i="1"/>
  <c r="D2976" i="1"/>
  <c r="A2976" i="1"/>
  <c r="W2975" i="1"/>
  <c r="V2975" i="1" s="1"/>
  <c r="M2975" i="1"/>
  <c r="L2975" i="1"/>
  <c r="D2975" i="1"/>
  <c r="A2975" i="1"/>
  <c r="W2974" i="1"/>
  <c r="V2974" i="1" s="1"/>
  <c r="M2974" i="1"/>
  <c r="L2974" i="1"/>
  <c r="D2974" i="1"/>
  <c r="A2974" i="1"/>
  <c r="W2973" i="1"/>
  <c r="V2973" i="1" s="1"/>
  <c r="M2973" i="1"/>
  <c r="N2973" i="1" s="1"/>
  <c r="O2973" i="1" s="1"/>
  <c r="Q2973" i="1" s="1"/>
  <c r="L2973" i="1"/>
  <c r="D2973" i="1"/>
  <c r="A2973" i="1"/>
  <c r="W2972" i="1"/>
  <c r="V2972" i="1" s="1"/>
  <c r="M2972" i="1"/>
  <c r="P2972" i="1" s="1"/>
  <c r="L2972" i="1"/>
  <c r="D2972" i="1"/>
  <c r="A2972" i="1"/>
  <c r="W2971" i="1"/>
  <c r="V2971" i="1" s="1"/>
  <c r="M2971" i="1"/>
  <c r="L2971" i="1"/>
  <c r="D2971" i="1"/>
  <c r="A2971" i="1"/>
  <c r="W2970" i="1"/>
  <c r="V2970" i="1" s="1"/>
  <c r="M2970" i="1"/>
  <c r="L2970" i="1"/>
  <c r="D2970" i="1"/>
  <c r="A2970" i="1"/>
  <c r="W2969" i="1"/>
  <c r="V2969" i="1" s="1"/>
  <c r="M2969" i="1"/>
  <c r="N2969" i="1" s="1"/>
  <c r="O2969" i="1" s="1"/>
  <c r="Q2969" i="1" s="1"/>
  <c r="L2969" i="1"/>
  <c r="D2969" i="1"/>
  <c r="A2969" i="1"/>
  <c r="W2968" i="1"/>
  <c r="V2968" i="1" s="1"/>
  <c r="M2968" i="1"/>
  <c r="P2968" i="1" s="1"/>
  <c r="L2968" i="1"/>
  <c r="D2968" i="1"/>
  <c r="A2968" i="1"/>
  <c r="W2967" i="1"/>
  <c r="V2967" i="1" s="1"/>
  <c r="M2967" i="1"/>
  <c r="L2967" i="1"/>
  <c r="D2967" i="1"/>
  <c r="A2967" i="1"/>
  <c r="W2966" i="1"/>
  <c r="V2966" i="1" s="1"/>
  <c r="M2966" i="1"/>
  <c r="L2966" i="1"/>
  <c r="D2966" i="1"/>
  <c r="A2966" i="1"/>
  <c r="W2965" i="1"/>
  <c r="V2965" i="1" s="1"/>
  <c r="M2965" i="1"/>
  <c r="N2965" i="1" s="1"/>
  <c r="O2965" i="1" s="1"/>
  <c r="Q2965" i="1" s="1"/>
  <c r="L2965" i="1"/>
  <c r="D2965" i="1"/>
  <c r="A2965" i="1"/>
  <c r="W2964" i="1"/>
  <c r="V2964" i="1" s="1"/>
  <c r="M2964" i="1"/>
  <c r="P2964" i="1" s="1"/>
  <c r="L2964" i="1"/>
  <c r="D2964" i="1"/>
  <c r="A2964" i="1"/>
  <c r="W2963" i="1"/>
  <c r="V2963" i="1" s="1"/>
  <c r="M2963" i="1"/>
  <c r="L2963" i="1"/>
  <c r="D2963" i="1"/>
  <c r="A2963" i="1"/>
  <c r="W2962" i="1"/>
  <c r="V2962" i="1" s="1"/>
  <c r="M2962" i="1"/>
  <c r="L2962" i="1"/>
  <c r="D2962" i="1"/>
  <c r="A2962" i="1"/>
  <c r="W2961" i="1"/>
  <c r="V2961" i="1" s="1"/>
  <c r="M2961" i="1"/>
  <c r="N2961" i="1" s="1"/>
  <c r="O2961" i="1" s="1"/>
  <c r="Q2961" i="1" s="1"/>
  <c r="L2961" i="1"/>
  <c r="D2961" i="1"/>
  <c r="A2961" i="1"/>
  <c r="W2960" i="1"/>
  <c r="V2960" i="1" s="1"/>
  <c r="M2960" i="1"/>
  <c r="P2960" i="1" s="1"/>
  <c r="L2960" i="1"/>
  <c r="D2960" i="1"/>
  <c r="A2960" i="1"/>
  <c r="W2959" i="1"/>
  <c r="V2959" i="1" s="1"/>
  <c r="M2959" i="1"/>
  <c r="L2959" i="1"/>
  <c r="D2959" i="1"/>
  <c r="A2959" i="1"/>
  <c r="W2958" i="1"/>
  <c r="V2958" i="1" s="1"/>
  <c r="M2958" i="1"/>
  <c r="L2958" i="1"/>
  <c r="D2958" i="1"/>
  <c r="A2958" i="1"/>
  <c r="W2957" i="1"/>
  <c r="V2957" i="1" s="1"/>
  <c r="M2957" i="1"/>
  <c r="N2957" i="1" s="1"/>
  <c r="O2957" i="1" s="1"/>
  <c r="Q2957" i="1" s="1"/>
  <c r="L2957" i="1"/>
  <c r="D2957" i="1"/>
  <c r="A2957" i="1"/>
  <c r="W2956" i="1"/>
  <c r="V2956" i="1" s="1"/>
  <c r="M2956" i="1"/>
  <c r="L2956" i="1"/>
  <c r="D2956" i="1"/>
  <c r="A2956" i="1"/>
  <c r="W2955" i="1"/>
  <c r="V2955" i="1" s="1"/>
  <c r="M2955" i="1"/>
  <c r="L2955" i="1"/>
  <c r="D2955" i="1"/>
  <c r="A2955" i="1"/>
  <c r="W2954" i="1"/>
  <c r="V2954" i="1" s="1"/>
  <c r="M2954" i="1"/>
  <c r="L2954" i="1"/>
  <c r="D2954" i="1"/>
  <c r="A2954" i="1"/>
  <c r="W2953" i="1"/>
  <c r="V2953" i="1" s="1"/>
  <c r="M2953" i="1"/>
  <c r="L2953" i="1"/>
  <c r="D2953" i="1"/>
  <c r="A2953" i="1"/>
  <c r="W2952" i="1"/>
  <c r="V2952" i="1" s="1"/>
  <c r="M2952" i="1"/>
  <c r="L2952" i="1"/>
  <c r="D2952" i="1"/>
  <c r="A2952" i="1"/>
  <c r="W2951" i="1"/>
  <c r="V2951" i="1" s="1"/>
  <c r="M2951" i="1"/>
  <c r="L2951" i="1"/>
  <c r="D2951" i="1"/>
  <c r="A2951" i="1"/>
  <c r="W2950" i="1"/>
  <c r="V2950" i="1" s="1"/>
  <c r="M2950" i="1"/>
  <c r="L2950" i="1"/>
  <c r="D2950" i="1"/>
  <c r="A2950" i="1"/>
  <c r="W2949" i="1"/>
  <c r="V2949" i="1" s="1"/>
  <c r="M2949" i="1"/>
  <c r="L2949" i="1"/>
  <c r="D2949" i="1"/>
  <c r="A2949" i="1"/>
  <c r="W2948" i="1"/>
  <c r="V2948" i="1" s="1"/>
  <c r="M2948" i="1"/>
  <c r="L2948" i="1"/>
  <c r="D2948" i="1"/>
  <c r="A2948" i="1"/>
  <c r="W2947" i="1"/>
  <c r="V2947" i="1" s="1"/>
  <c r="M2947" i="1"/>
  <c r="L2947" i="1"/>
  <c r="D2947" i="1"/>
  <c r="A2947" i="1"/>
  <c r="W2946" i="1"/>
  <c r="V2946" i="1" s="1"/>
  <c r="M2946" i="1"/>
  <c r="L2946" i="1"/>
  <c r="D2946" i="1"/>
  <c r="A2946" i="1"/>
  <c r="W2945" i="1"/>
  <c r="V2945" i="1" s="1"/>
  <c r="M2945" i="1"/>
  <c r="L2945" i="1"/>
  <c r="D2945" i="1"/>
  <c r="A2945" i="1"/>
  <c r="W2944" i="1"/>
  <c r="V2944" i="1" s="1"/>
  <c r="M2944" i="1"/>
  <c r="L2944" i="1"/>
  <c r="D2944" i="1"/>
  <c r="A2944" i="1"/>
  <c r="W2943" i="1"/>
  <c r="V2943" i="1" s="1"/>
  <c r="M2943" i="1"/>
  <c r="L2943" i="1"/>
  <c r="D2943" i="1"/>
  <c r="A2943" i="1"/>
  <c r="W2942" i="1"/>
  <c r="V2942" i="1" s="1"/>
  <c r="M2942" i="1"/>
  <c r="L2942" i="1"/>
  <c r="D2942" i="1"/>
  <c r="A2942" i="1"/>
  <c r="W2941" i="1"/>
  <c r="V2941" i="1" s="1"/>
  <c r="M2941" i="1"/>
  <c r="L2941" i="1"/>
  <c r="D2941" i="1"/>
  <c r="A2941" i="1"/>
  <c r="W2940" i="1"/>
  <c r="V2940" i="1" s="1"/>
  <c r="M2940" i="1"/>
  <c r="L2940" i="1"/>
  <c r="D2940" i="1"/>
  <c r="A2940" i="1"/>
  <c r="W2939" i="1"/>
  <c r="V2939" i="1" s="1"/>
  <c r="M2939" i="1"/>
  <c r="L2939" i="1"/>
  <c r="D2939" i="1"/>
  <c r="A2939" i="1"/>
  <c r="W2938" i="1"/>
  <c r="V2938" i="1" s="1"/>
  <c r="M2938" i="1"/>
  <c r="L2938" i="1"/>
  <c r="D2938" i="1"/>
  <c r="A2938" i="1"/>
  <c r="W2937" i="1"/>
  <c r="V2937" i="1" s="1"/>
  <c r="M2937" i="1"/>
  <c r="L2937" i="1"/>
  <c r="D2937" i="1"/>
  <c r="A2937" i="1"/>
  <c r="W2936" i="1"/>
  <c r="V2936" i="1" s="1"/>
  <c r="M2936" i="1"/>
  <c r="L2936" i="1"/>
  <c r="D2936" i="1"/>
  <c r="A2936" i="1"/>
  <c r="W2935" i="1"/>
  <c r="V2935" i="1" s="1"/>
  <c r="M2935" i="1"/>
  <c r="L2935" i="1"/>
  <c r="D2935" i="1"/>
  <c r="A2935" i="1"/>
  <c r="W2934" i="1"/>
  <c r="V2934" i="1" s="1"/>
  <c r="M2934" i="1"/>
  <c r="L2934" i="1"/>
  <c r="D2934" i="1"/>
  <c r="A2934" i="1"/>
  <c r="W2933" i="1"/>
  <c r="V2933" i="1" s="1"/>
  <c r="M2933" i="1"/>
  <c r="L2933" i="1"/>
  <c r="D2933" i="1"/>
  <c r="A2933" i="1"/>
  <c r="W2932" i="1"/>
  <c r="V2932" i="1" s="1"/>
  <c r="M2932" i="1"/>
  <c r="L2932" i="1"/>
  <c r="D2932" i="1"/>
  <c r="A2932" i="1"/>
  <c r="W2931" i="1"/>
  <c r="V2931" i="1" s="1"/>
  <c r="M2931" i="1"/>
  <c r="L2931" i="1"/>
  <c r="D2931" i="1"/>
  <c r="A2931" i="1"/>
  <c r="W2930" i="1"/>
  <c r="V2930" i="1" s="1"/>
  <c r="M2930" i="1"/>
  <c r="L2930" i="1"/>
  <c r="D2930" i="1"/>
  <c r="A2930" i="1"/>
  <c r="W2929" i="1"/>
  <c r="V2929" i="1" s="1"/>
  <c r="M2929" i="1"/>
  <c r="L2929" i="1"/>
  <c r="D2929" i="1"/>
  <c r="A2929" i="1"/>
  <c r="W2928" i="1"/>
  <c r="V2928" i="1" s="1"/>
  <c r="M2928" i="1"/>
  <c r="L2928" i="1"/>
  <c r="D2928" i="1"/>
  <c r="A2928" i="1"/>
  <c r="W2927" i="1"/>
  <c r="V2927" i="1" s="1"/>
  <c r="M2927" i="1"/>
  <c r="L2927" i="1"/>
  <c r="D2927" i="1"/>
  <c r="A2927" i="1"/>
  <c r="W2926" i="1"/>
  <c r="V2926" i="1" s="1"/>
  <c r="M2926" i="1"/>
  <c r="L2926" i="1"/>
  <c r="D2926" i="1"/>
  <c r="A2926" i="1"/>
  <c r="W2925" i="1"/>
  <c r="V2925" i="1" s="1"/>
  <c r="M2925" i="1"/>
  <c r="L2925" i="1"/>
  <c r="D2925" i="1"/>
  <c r="A2925" i="1"/>
  <c r="W2924" i="1"/>
  <c r="V2924" i="1" s="1"/>
  <c r="M2924" i="1"/>
  <c r="L2924" i="1"/>
  <c r="D2924" i="1"/>
  <c r="A2924" i="1"/>
  <c r="W2923" i="1"/>
  <c r="V2923" i="1" s="1"/>
  <c r="M2923" i="1"/>
  <c r="L2923" i="1"/>
  <c r="D2923" i="1"/>
  <c r="A2923" i="1"/>
  <c r="W2922" i="1"/>
  <c r="V2922" i="1" s="1"/>
  <c r="M2922" i="1"/>
  <c r="L2922" i="1"/>
  <c r="D2922" i="1"/>
  <c r="A2922" i="1"/>
  <c r="W2921" i="1"/>
  <c r="V2921" i="1" s="1"/>
  <c r="M2921" i="1"/>
  <c r="L2921" i="1"/>
  <c r="D2921" i="1"/>
  <c r="A2921" i="1"/>
  <c r="W2920" i="1"/>
  <c r="V2920" i="1" s="1"/>
  <c r="M2920" i="1"/>
  <c r="L2920" i="1"/>
  <c r="D2920" i="1"/>
  <c r="A2920" i="1"/>
  <c r="W2919" i="1"/>
  <c r="V2919" i="1" s="1"/>
  <c r="M2919" i="1"/>
  <c r="L2919" i="1"/>
  <c r="D2919" i="1"/>
  <c r="A2919" i="1"/>
  <c r="W2918" i="1"/>
  <c r="V2918" i="1" s="1"/>
  <c r="M2918" i="1"/>
  <c r="L2918" i="1"/>
  <c r="D2918" i="1"/>
  <c r="A2918" i="1"/>
  <c r="W2917" i="1"/>
  <c r="V2917" i="1" s="1"/>
  <c r="M2917" i="1"/>
  <c r="L2917" i="1"/>
  <c r="D2917" i="1"/>
  <c r="A2917" i="1"/>
  <c r="W2916" i="1"/>
  <c r="V2916" i="1" s="1"/>
  <c r="M2916" i="1"/>
  <c r="L2916" i="1"/>
  <c r="D2916" i="1"/>
  <c r="A2916" i="1"/>
  <c r="W2915" i="1"/>
  <c r="V2915" i="1" s="1"/>
  <c r="M2915" i="1"/>
  <c r="L2915" i="1"/>
  <c r="D2915" i="1"/>
  <c r="A2915" i="1"/>
  <c r="W2914" i="1"/>
  <c r="V2914" i="1" s="1"/>
  <c r="M2914" i="1"/>
  <c r="L2914" i="1"/>
  <c r="D2914" i="1"/>
  <c r="A2914" i="1"/>
  <c r="W2913" i="1"/>
  <c r="V2913" i="1" s="1"/>
  <c r="M2913" i="1"/>
  <c r="L2913" i="1"/>
  <c r="D2913" i="1"/>
  <c r="A2913" i="1"/>
  <c r="W2912" i="1"/>
  <c r="V2912" i="1" s="1"/>
  <c r="M2912" i="1"/>
  <c r="L2912" i="1"/>
  <c r="D2912" i="1"/>
  <c r="A2912" i="1"/>
  <c r="W2911" i="1"/>
  <c r="V2911" i="1" s="1"/>
  <c r="M2911" i="1"/>
  <c r="L2911" i="1"/>
  <c r="D2911" i="1"/>
  <c r="A2911" i="1"/>
  <c r="W2910" i="1"/>
  <c r="V2910" i="1" s="1"/>
  <c r="M2910" i="1"/>
  <c r="L2910" i="1"/>
  <c r="D2910" i="1"/>
  <c r="A2910" i="1"/>
  <c r="W2909" i="1"/>
  <c r="V2909" i="1" s="1"/>
  <c r="M2909" i="1"/>
  <c r="L2909" i="1"/>
  <c r="D2909" i="1"/>
  <c r="A2909" i="1"/>
  <c r="W2908" i="1"/>
  <c r="V2908" i="1" s="1"/>
  <c r="M2908" i="1"/>
  <c r="L2908" i="1"/>
  <c r="D2908" i="1"/>
  <c r="A2908" i="1"/>
  <c r="W2907" i="1"/>
  <c r="V2907" i="1" s="1"/>
  <c r="M2907" i="1"/>
  <c r="L2907" i="1"/>
  <c r="D2907" i="1"/>
  <c r="A2907" i="1"/>
  <c r="W2906" i="1"/>
  <c r="V2906" i="1" s="1"/>
  <c r="M2906" i="1"/>
  <c r="L2906" i="1"/>
  <c r="D2906" i="1"/>
  <c r="A2906" i="1"/>
  <c r="W2905" i="1"/>
  <c r="V2905" i="1" s="1"/>
  <c r="M2905" i="1"/>
  <c r="L2905" i="1"/>
  <c r="D2905" i="1"/>
  <c r="A2905" i="1"/>
  <c r="W2904" i="1"/>
  <c r="V2904" i="1" s="1"/>
  <c r="M2904" i="1"/>
  <c r="L2904" i="1"/>
  <c r="D2904" i="1"/>
  <c r="A2904" i="1"/>
  <c r="W2903" i="1"/>
  <c r="V2903" i="1" s="1"/>
  <c r="M2903" i="1"/>
  <c r="L2903" i="1"/>
  <c r="D2903" i="1"/>
  <c r="A2903" i="1"/>
  <c r="W2902" i="1"/>
  <c r="V2902" i="1" s="1"/>
  <c r="M2902" i="1"/>
  <c r="L2902" i="1"/>
  <c r="D2902" i="1"/>
  <c r="A2902" i="1"/>
  <c r="W2901" i="1"/>
  <c r="V2901" i="1" s="1"/>
  <c r="M2901" i="1"/>
  <c r="L2901" i="1"/>
  <c r="D2901" i="1"/>
  <c r="A2901" i="1"/>
  <c r="W2900" i="1"/>
  <c r="V2900" i="1" s="1"/>
  <c r="M2900" i="1"/>
  <c r="L2900" i="1"/>
  <c r="D2900" i="1"/>
  <c r="A2900" i="1"/>
  <c r="W2899" i="1"/>
  <c r="V2899" i="1" s="1"/>
  <c r="M2899" i="1"/>
  <c r="L2899" i="1"/>
  <c r="D2899" i="1"/>
  <c r="A2899" i="1"/>
  <c r="W2898" i="1"/>
  <c r="V2898" i="1" s="1"/>
  <c r="M2898" i="1"/>
  <c r="L2898" i="1"/>
  <c r="D2898" i="1"/>
  <c r="A2898" i="1"/>
  <c r="W2897" i="1"/>
  <c r="V2897" i="1" s="1"/>
  <c r="M2897" i="1"/>
  <c r="L2897" i="1"/>
  <c r="D2897" i="1"/>
  <c r="A2897" i="1"/>
  <c r="W2896" i="1"/>
  <c r="V2896" i="1" s="1"/>
  <c r="M2896" i="1"/>
  <c r="L2896" i="1"/>
  <c r="D2896" i="1"/>
  <c r="A2896" i="1"/>
  <c r="W2895" i="1"/>
  <c r="V2895" i="1" s="1"/>
  <c r="M2895" i="1"/>
  <c r="L2895" i="1"/>
  <c r="D2895" i="1"/>
  <c r="A2895" i="1"/>
  <c r="W2894" i="1"/>
  <c r="V2894" i="1" s="1"/>
  <c r="M2894" i="1"/>
  <c r="L2894" i="1"/>
  <c r="D2894" i="1"/>
  <c r="A2894" i="1"/>
  <c r="W2893" i="1"/>
  <c r="V2893" i="1" s="1"/>
  <c r="M2893" i="1"/>
  <c r="L2893" i="1"/>
  <c r="D2893" i="1"/>
  <c r="A2893" i="1"/>
  <c r="W2892" i="1"/>
  <c r="V2892" i="1" s="1"/>
  <c r="M2892" i="1"/>
  <c r="L2892" i="1"/>
  <c r="D2892" i="1"/>
  <c r="A2892" i="1"/>
  <c r="W2891" i="1"/>
  <c r="V2891" i="1" s="1"/>
  <c r="M2891" i="1"/>
  <c r="L2891" i="1"/>
  <c r="D2891" i="1"/>
  <c r="A2891" i="1"/>
  <c r="W2890" i="1"/>
  <c r="V2890" i="1" s="1"/>
  <c r="M2890" i="1"/>
  <c r="L2890" i="1"/>
  <c r="D2890" i="1"/>
  <c r="A2890" i="1"/>
  <c r="W2889" i="1"/>
  <c r="V2889" i="1" s="1"/>
  <c r="M2889" i="1"/>
  <c r="L2889" i="1"/>
  <c r="D2889" i="1"/>
  <c r="A2889" i="1"/>
  <c r="W2888" i="1"/>
  <c r="V2888" i="1" s="1"/>
  <c r="M2888" i="1"/>
  <c r="L2888" i="1"/>
  <c r="D2888" i="1"/>
  <c r="A2888" i="1"/>
  <c r="W2887" i="1"/>
  <c r="V2887" i="1" s="1"/>
  <c r="M2887" i="1"/>
  <c r="L2887" i="1"/>
  <c r="D2887" i="1"/>
  <c r="A2887" i="1"/>
  <c r="W2886" i="1"/>
  <c r="V2886" i="1" s="1"/>
  <c r="M2886" i="1"/>
  <c r="L2886" i="1"/>
  <c r="D2886" i="1"/>
  <c r="A2886" i="1"/>
  <c r="W2885" i="1"/>
  <c r="V2885" i="1" s="1"/>
  <c r="M2885" i="1"/>
  <c r="L2885" i="1"/>
  <c r="D2885" i="1"/>
  <c r="A2885" i="1"/>
  <c r="W2884" i="1"/>
  <c r="V2884" i="1" s="1"/>
  <c r="M2884" i="1"/>
  <c r="L2884" i="1"/>
  <c r="D2884" i="1"/>
  <c r="A2884" i="1"/>
  <c r="W2883" i="1"/>
  <c r="V2883" i="1" s="1"/>
  <c r="M2883" i="1"/>
  <c r="L2883" i="1"/>
  <c r="D2883" i="1"/>
  <c r="A2883" i="1"/>
  <c r="W2882" i="1"/>
  <c r="V2882" i="1" s="1"/>
  <c r="M2882" i="1"/>
  <c r="L2882" i="1"/>
  <c r="D2882" i="1"/>
  <c r="A2882" i="1"/>
  <c r="W2881" i="1"/>
  <c r="V2881" i="1" s="1"/>
  <c r="M2881" i="1"/>
  <c r="L2881" i="1"/>
  <c r="D2881" i="1"/>
  <c r="A2881" i="1"/>
  <c r="W2880" i="1"/>
  <c r="V2880" i="1" s="1"/>
  <c r="M2880" i="1"/>
  <c r="L2880" i="1"/>
  <c r="D2880" i="1"/>
  <c r="A2880" i="1"/>
  <c r="W2879" i="1"/>
  <c r="V2879" i="1" s="1"/>
  <c r="M2879" i="1"/>
  <c r="L2879" i="1"/>
  <c r="D2879" i="1"/>
  <c r="A2879" i="1"/>
  <c r="W2878" i="1"/>
  <c r="V2878" i="1" s="1"/>
  <c r="M2878" i="1"/>
  <c r="L2878" i="1"/>
  <c r="D2878" i="1"/>
  <c r="A2878" i="1"/>
  <c r="W2877" i="1"/>
  <c r="V2877" i="1" s="1"/>
  <c r="M2877" i="1"/>
  <c r="L2877" i="1"/>
  <c r="D2877" i="1"/>
  <c r="A2877" i="1"/>
  <c r="W2876" i="1"/>
  <c r="V2876" i="1" s="1"/>
  <c r="M2876" i="1"/>
  <c r="L2876" i="1"/>
  <c r="D2876" i="1"/>
  <c r="A2876" i="1"/>
  <c r="W2875" i="1"/>
  <c r="V2875" i="1" s="1"/>
  <c r="M2875" i="1"/>
  <c r="L2875" i="1"/>
  <c r="D2875" i="1"/>
  <c r="A2875" i="1"/>
  <c r="W2874" i="1"/>
  <c r="V2874" i="1" s="1"/>
  <c r="M2874" i="1"/>
  <c r="L2874" i="1"/>
  <c r="D2874" i="1"/>
  <c r="A2874" i="1"/>
  <c r="W2873" i="1"/>
  <c r="V2873" i="1" s="1"/>
  <c r="M2873" i="1"/>
  <c r="L2873" i="1"/>
  <c r="D2873" i="1"/>
  <c r="A2873" i="1"/>
  <c r="W2872" i="1"/>
  <c r="V2872" i="1" s="1"/>
  <c r="M2872" i="1"/>
  <c r="L2872" i="1"/>
  <c r="D2872" i="1"/>
  <c r="A2872" i="1"/>
  <c r="W2871" i="1"/>
  <c r="V2871" i="1" s="1"/>
  <c r="M2871" i="1"/>
  <c r="L2871" i="1"/>
  <c r="D2871" i="1"/>
  <c r="A2871" i="1"/>
  <c r="W2870" i="1"/>
  <c r="V2870" i="1" s="1"/>
  <c r="M2870" i="1"/>
  <c r="L2870" i="1"/>
  <c r="D2870" i="1"/>
  <c r="A2870" i="1"/>
  <c r="W2869" i="1"/>
  <c r="V2869" i="1" s="1"/>
  <c r="M2869" i="1"/>
  <c r="L2869" i="1"/>
  <c r="D2869" i="1"/>
  <c r="A2869" i="1"/>
  <c r="W2868" i="1"/>
  <c r="V2868" i="1" s="1"/>
  <c r="M2868" i="1"/>
  <c r="L2868" i="1"/>
  <c r="D2868" i="1"/>
  <c r="A2868" i="1"/>
  <c r="W2867" i="1"/>
  <c r="V2867" i="1" s="1"/>
  <c r="M2867" i="1"/>
  <c r="L2867" i="1"/>
  <c r="D2867" i="1"/>
  <c r="A2867" i="1"/>
  <c r="W2866" i="1"/>
  <c r="V2866" i="1" s="1"/>
  <c r="M2866" i="1"/>
  <c r="L2866" i="1"/>
  <c r="D2866" i="1"/>
  <c r="A2866" i="1"/>
  <c r="W2865" i="1"/>
  <c r="V2865" i="1" s="1"/>
  <c r="M2865" i="1"/>
  <c r="L2865" i="1"/>
  <c r="D2865" i="1"/>
  <c r="A2865" i="1"/>
  <c r="W2864" i="1"/>
  <c r="V2864" i="1" s="1"/>
  <c r="M2864" i="1"/>
  <c r="L2864" i="1"/>
  <c r="D2864" i="1"/>
  <c r="A2864" i="1"/>
  <c r="W2863" i="1"/>
  <c r="V2863" i="1" s="1"/>
  <c r="M2863" i="1"/>
  <c r="L2863" i="1"/>
  <c r="D2863" i="1"/>
  <c r="A2863" i="1"/>
  <c r="W2862" i="1"/>
  <c r="V2862" i="1" s="1"/>
  <c r="M2862" i="1"/>
  <c r="L2862" i="1"/>
  <c r="D2862" i="1"/>
  <c r="A2862" i="1"/>
  <c r="W2861" i="1"/>
  <c r="V2861" i="1" s="1"/>
  <c r="M2861" i="1"/>
  <c r="L2861" i="1"/>
  <c r="D2861" i="1"/>
  <c r="A2861" i="1"/>
  <c r="W2860" i="1"/>
  <c r="V2860" i="1" s="1"/>
  <c r="M2860" i="1"/>
  <c r="L2860" i="1"/>
  <c r="D2860" i="1"/>
  <c r="A2860" i="1"/>
  <c r="W2859" i="1"/>
  <c r="V2859" i="1" s="1"/>
  <c r="M2859" i="1"/>
  <c r="L2859" i="1"/>
  <c r="D2859" i="1"/>
  <c r="A2859" i="1"/>
  <c r="W2858" i="1"/>
  <c r="V2858" i="1" s="1"/>
  <c r="M2858" i="1"/>
  <c r="L2858" i="1"/>
  <c r="D2858" i="1"/>
  <c r="A2858" i="1"/>
  <c r="W2857" i="1"/>
  <c r="V2857" i="1" s="1"/>
  <c r="M2857" i="1"/>
  <c r="L2857" i="1"/>
  <c r="D2857" i="1"/>
  <c r="A2857" i="1"/>
  <c r="W2856" i="1"/>
  <c r="V2856" i="1" s="1"/>
  <c r="M2856" i="1"/>
  <c r="L2856" i="1"/>
  <c r="D2856" i="1"/>
  <c r="A2856" i="1"/>
  <c r="W2855" i="1"/>
  <c r="V2855" i="1" s="1"/>
  <c r="M2855" i="1"/>
  <c r="L2855" i="1"/>
  <c r="D2855" i="1"/>
  <c r="A2855" i="1"/>
  <c r="W2854" i="1"/>
  <c r="V2854" i="1" s="1"/>
  <c r="M2854" i="1"/>
  <c r="L2854" i="1"/>
  <c r="D2854" i="1"/>
  <c r="A2854" i="1"/>
  <c r="W2853" i="1"/>
  <c r="V2853" i="1" s="1"/>
  <c r="M2853" i="1"/>
  <c r="L2853" i="1"/>
  <c r="D2853" i="1"/>
  <c r="A2853" i="1"/>
  <c r="W2852" i="1"/>
  <c r="V2852" i="1" s="1"/>
  <c r="M2852" i="1"/>
  <c r="L2852" i="1"/>
  <c r="D2852" i="1"/>
  <c r="A2852" i="1"/>
  <c r="W2851" i="1"/>
  <c r="V2851" i="1" s="1"/>
  <c r="M2851" i="1"/>
  <c r="L2851" i="1"/>
  <c r="D2851" i="1"/>
  <c r="A2851" i="1"/>
  <c r="W2850" i="1"/>
  <c r="V2850" i="1" s="1"/>
  <c r="M2850" i="1"/>
  <c r="L2850" i="1"/>
  <c r="D2850" i="1"/>
  <c r="A2850" i="1"/>
  <c r="W2849" i="1"/>
  <c r="V2849" i="1" s="1"/>
  <c r="M2849" i="1"/>
  <c r="L2849" i="1"/>
  <c r="D2849" i="1"/>
  <c r="A2849" i="1"/>
  <c r="W2848" i="1"/>
  <c r="V2848" i="1" s="1"/>
  <c r="M2848" i="1"/>
  <c r="L2848" i="1"/>
  <c r="D2848" i="1"/>
  <c r="A2848" i="1"/>
  <c r="W2847" i="1"/>
  <c r="V2847" i="1" s="1"/>
  <c r="M2847" i="1"/>
  <c r="L2847" i="1"/>
  <c r="D2847" i="1"/>
  <c r="A2847" i="1"/>
  <c r="W2846" i="1"/>
  <c r="V2846" i="1" s="1"/>
  <c r="M2846" i="1"/>
  <c r="L2846" i="1"/>
  <c r="D2846" i="1"/>
  <c r="A2846" i="1"/>
  <c r="W2845" i="1"/>
  <c r="V2845" i="1" s="1"/>
  <c r="M2845" i="1"/>
  <c r="L2845" i="1"/>
  <c r="D2845" i="1"/>
  <c r="A2845" i="1"/>
  <c r="W2844" i="1"/>
  <c r="V2844" i="1" s="1"/>
  <c r="M2844" i="1"/>
  <c r="L2844" i="1"/>
  <c r="D2844" i="1"/>
  <c r="A2844" i="1"/>
  <c r="W2843" i="1"/>
  <c r="V2843" i="1" s="1"/>
  <c r="M2843" i="1"/>
  <c r="L2843" i="1"/>
  <c r="D2843" i="1"/>
  <c r="A2843" i="1"/>
  <c r="W2842" i="1"/>
  <c r="V2842" i="1" s="1"/>
  <c r="M2842" i="1"/>
  <c r="L2842" i="1"/>
  <c r="D2842" i="1"/>
  <c r="A2842" i="1"/>
  <c r="W2841" i="1"/>
  <c r="V2841" i="1" s="1"/>
  <c r="M2841" i="1"/>
  <c r="L2841" i="1"/>
  <c r="D2841" i="1"/>
  <c r="A2841" i="1"/>
  <c r="W2840" i="1"/>
  <c r="V2840" i="1" s="1"/>
  <c r="M2840" i="1"/>
  <c r="L2840" i="1"/>
  <c r="D2840" i="1"/>
  <c r="A2840" i="1"/>
  <c r="W2839" i="1"/>
  <c r="V2839" i="1" s="1"/>
  <c r="M2839" i="1"/>
  <c r="L2839" i="1"/>
  <c r="D2839" i="1"/>
  <c r="A2839" i="1"/>
  <c r="W2838" i="1"/>
  <c r="V2838" i="1" s="1"/>
  <c r="M2838" i="1"/>
  <c r="L2838" i="1"/>
  <c r="D2838" i="1"/>
  <c r="A2838" i="1"/>
  <c r="W2837" i="1"/>
  <c r="V2837" i="1" s="1"/>
  <c r="M2837" i="1"/>
  <c r="L2837" i="1"/>
  <c r="D2837" i="1"/>
  <c r="A2837" i="1"/>
  <c r="W2836" i="1"/>
  <c r="V2836" i="1" s="1"/>
  <c r="M2836" i="1"/>
  <c r="L2836" i="1"/>
  <c r="D2836" i="1"/>
  <c r="A2836" i="1"/>
  <c r="W2835" i="1"/>
  <c r="V2835" i="1" s="1"/>
  <c r="M2835" i="1"/>
  <c r="L2835" i="1"/>
  <c r="D2835" i="1"/>
  <c r="A2835" i="1"/>
  <c r="W2834" i="1"/>
  <c r="V2834" i="1" s="1"/>
  <c r="M2834" i="1"/>
  <c r="L2834" i="1"/>
  <c r="D2834" i="1"/>
  <c r="A2834" i="1"/>
  <c r="W2833" i="1"/>
  <c r="V2833" i="1" s="1"/>
  <c r="M2833" i="1"/>
  <c r="L2833" i="1"/>
  <c r="D2833" i="1"/>
  <c r="A2833" i="1"/>
  <c r="W2832" i="1"/>
  <c r="V2832" i="1" s="1"/>
  <c r="M2832" i="1"/>
  <c r="L2832" i="1"/>
  <c r="D2832" i="1"/>
  <c r="A2832" i="1"/>
  <c r="W2831" i="1"/>
  <c r="V2831" i="1" s="1"/>
  <c r="M2831" i="1"/>
  <c r="L2831" i="1"/>
  <c r="D2831" i="1"/>
  <c r="A2831" i="1"/>
  <c r="W2830" i="1"/>
  <c r="V2830" i="1" s="1"/>
  <c r="M2830" i="1"/>
  <c r="L2830" i="1"/>
  <c r="D2830" i="1"/>
  <c r="A2830" i="1"/>
  <c r="W2829" i="1"/>
  <c r="V2829" i="1" s="1"/>
  <c r="M2829" i="1"/>
  <c r="L2829" i="1"/>
  <c r="D2829" i="1"/>
  <c r="A2829" i="1"/>
  <c r="W2828" i="1"/>
  <c r="V2828" i="1" s="1"/>
  <c r="M2828" i="1"/>
  <c r="L2828" i="1"/>
  <c r="D2828" i="1"/>
  <c r="A2828" i="1"/>
  <c r="W2827" i="1"/>
  <c r="V2827" i="1" s="1"/>
  <c r="M2827" i="1"/>
  <c r="L2827" i="1"/>
  <c r="D2827" i="1"/>
  <c r="A2827" i="1"/>
  <c r="W2826" i="1"/>
  <c r="V2826" i="1" s="1"/>
  <c r="M2826" i="1"/>
  <c r="L2826" i="1"/>
  <c r="D2826" i="1"/>
  <c r="A2826" i="1"/>
  <c r="W2825" i="1"/>
  <c r="V2825" i="1" s="1"/>
  <c r="M2825" i="1"/>
  <c r="L2825" i="1"/>
  <c r="D2825" i="1"/>
  <c r="A2825" i="1"/>
  <c r="W2824" i="1"/>
  <c r="V2824" i="1" s="1"/>
  <c r="M2824" i="1"/>
  <c r="L2824" i="1"/>
  <c r="D2824" i="1"/>
  <c r="A2824" i="1"/>
  <c r="W2823" i="1"/>
  <c r="V2823" i="1" s="1"/>
  <c r="M2823" i="1"/>
  <c r="L2823" i="1"/>
  <c r="D2823" i="1"/>
  <c r="A2823" i="1"/>
  <c r="W2822" i="1"/>
  <c r="V2822" i="1" s="1"/>
  <c r="M2822" i="1"/>
  <c r="L2822" i="1"/>
  <c r="D2822" i="1"/>
  <c r="A2822" i="1"/>
  <c r="W2821" i="1"/>
  <c r="V2821" i="1" s="1"/>
  <c r="M2821" i="1"/>
  <c r="L2821" i="1"/>
  <c r="D2821" i="1"/>
  <c r="A2821" i="1"/>
  <c r="W2820" i="1"/>
  <c r="V2820" i="1" s="1"/>
  <c r="M2820" i="1"/>
  <c r="L2820" i="1"/>
  <c r="D2820" i="1"/>
  <c r="A2820" i="1"/>
  <c r="W2819" i="1"/>
  <c r="V2819" i="1" s="1"/>
  <c r="M2819" i="1"/>
  <c r="L2819" i="1"/>
  <c r="D2819" i="1"/>
  <c r="A2819" i="1"/>
  <c r="W2818" i="1"/>
  <c r="V2818" i="1" s="1"/>
  <c r="M2818" i="1"/>
  <c r="L2818" i="1"/>
  <c r="D2818" i="1"/>
  <c r="A2818" i="1"/>
  <c r="W2817" i="1"/>
  <c r="V2817" i="1" s="1"/>
  <c r="M2817" i="1"/>
  <c r="L2817" i="1"/>
  <c r="D2817" i="1"/>
  <c r="A2817" i="1"/>
  <c r="W2816" i="1"/>
  <c r="V2816" i="1" s="1"/>
  <c r="M2816" i="1"/>
  <c r="L2816" i="1"/>
  <c r="D2816" i="1"/>
  <c r="A2816" i="1"/>
  <c r="W2815" i="1"/>
  <c r="V2815" i="1" s="1"/>
  <c r="M2815" i="1"/>
  <c r="L2815" i="1"/>
  <c r="D2815" i="1"/>
  <c r="A2815" i="1"/>
  <c r="W2814" i="1"/>
  <c r="V2814" i="1" s="1"/>
  <c r="M2814" i="1"/>
  <c r="L2814" i="1"/>
  <c r="D2814" i="1"/>
  <c r="A2814" i="1"/>
  <c r="W2813" i="1"/>
  <c r="V2813" i="1" s="1"/>
  <c r="M2813" i="1"/>
  <c r="L2813" i="1"/>
  <c r="D2813" i="1"/>
  <c r="A2813" i="1"/>
  <c r="W2812" i="1"/>
  <c r="V2812" i="1" s="1"/>
  <c r="M2812" i="1"/>
  <c r="L2812" i="1"/>
  <c r="D2812" i="1"/>
  <c r="A2812" i="1"/>
  <c r="W2811" i="1"/>
  <c r="V2811" i="1" s="1"/>
  <c r="M2811" i="1"/>
  <c r="L2811" i="1"/>
  <c r="D2811" i="1"/>
  <c r="A2811" i="1"/>
  <c r="W2810" i="1"/>
  <c r="V2810" i="1" s="1"/>
  <c r="M2810" i="1"/>
  <c r="L2810" i="1"/>
  <c r="D2810" i="1"/>
  <c r="A2810" i="1"/>
  <c r="W2809" i="1"/>
  <c r="V2809" i="1" s="1"/>
  <c r="M2809" i="1"/>
  <c r="L2809" i="1"/>
  <c r="D2809" i="1"/>
  <c r="A2809" i="1"/>
  <c r="W2808" i="1"/>
  <c r="V2808" i="1" s="1"/>
  <c r="M2808" i="1"/>
  <c r="L2808" i="1"/>
  <c r="D2808" i="1"/>
  <c r="A2808" i="1"/>
  <c r="W2807" i="1"/>
  <c r="V2807" i="1" s="1"/>
  <c r="M2807" i="1"/>
  <c r="L2807" i="1"/>
  <c r="D2807" i="1"/>
  <c r="A2807" i="1"/>
  <c r="W2806" i="1"/>
  <c r="V2806" i="1" s="1"/>
  <c r="M2806" i="1"/>
  <c r="L2806" i="1"/>
  <c r="D2806" i="1"/>
  <c r="A2806" i="1"/>
  <c r="W2805" i="1"/>
  <c r="V2805" i="1" s="1"/>
  <c r="M2805" i="1"/>
  <c r="L2805" i="1"/>
  <c r="D2805" i="1"/>
  <c r="A2805" i="1"/>
  <c r="W2804" i="1"/>
  <c r="V2804" i="1" s="1"/>
  <c r="M2804" i="1"/>
  <c r="L2804" i="1"/>
  <c r="D2804" i="1"/>
  <c r="A2804" i="1"/>
  <c r="W2803" i="1"/>
  <c r="V2803" i="1" s="1"/>
  <c r="M2803" i="1"/>
  <c r="L2803" i="1"/>
  <c r="D2803" i="1"/>
  <c r="A2803" i="1"/>
  <c r="W2802" i="1"/>
  <c r="V2802" i="1" s="1"/>
  <c r="M2802" i="1"/>
  <c r="L2802" i="1"/>
  <c r="D2802" i="1"/>
  <c r="A2802" i="1"/>
  <c r="W2801" i="1"/>
  <c r="V2801" i="1" s="1"/>
  <c r="M2801" i="1"/>
  <c r="L2801" i="1"/>
  <c r="D2801" i="1"/>
  <c r="A2801" i="1"/>
  <c r="W2800" i="1"/>
  <c r="V2800" i="1" s="1"/>
  <c r="M2800" i="1"/>
  <c r="L2800" i="1"/>
  <c r="D2800" i="1"/>
  <c r="A2800" i="1"/>
  <c r="W2799" i="1"/>
  <c r="V2799" i="1" s="1"/>
  <c r="M2799" i="1"/>
  <c r="L2799" i="1"/>
  <c r="D2799" i="1"/>
  <c r="A2799" i="1"/>
  <c r="W2798" i="1"/>
  <c r="V2798" i="1" s="1"/>
  <c r="M2798" i="1"/>
  <c r="L2798" i="1"/>
  <c r="D2798" i="1"/>
  <c r="A2798" i="1"/>
  <c r="W2797" i="1"/>
  <c r="V2797" i="1" s="1"/>
  <c r="M2797" i="1"/>
  <c r="L2797" i="1"/>
  <c r="D2797" i="1"/>
  <c r="A2797" i="1"/>
  <c r="W2796" i="1"/>
  <c r="V2796" i="1" s="1"/>
  <c r="M2796" i="1"/>
  <c r="L2796" i="1"/>
  <c r="D2796" i="1"/>
  <c r="A2796" i="1"/>
  <c r="W2795" i="1"/>
  <c r="V2795" i="1" s="1"/>
  <c r="M2795" i="1"/>
  <c r="L2795" i="1"/>
  <c r="D2795" i="1"/>
  <c r="A2795" i="1"/>
  <c r="W2794" i="1"/>
  <c r="V2794" i="1" s="1"/>
  <c r="M2794" i="1"/>
  <c r="L2794" i="1"/>
  <c r="D2794" i="1"/>
  <c r="A2794" i="1"/>
  <c r="W2793" i="1"/>
  <c r="V2793" i="1" s="1"/>
  <c r="M2793" i="1"/>
  <c r="L2793" i="1"/>
  <c r="D2793" i="1"/>
  <c r="A2793" i="1"/>
  <c r="W2792" i="1"/>
  <c r="V2792" i="1" s="1"/>
  <c r="M2792" i="1"/>
  <c r="L2792" i="1"/>
  <c r="D2792" i="1"/>
  <c r="A2792" i="1"/>
  <c r="W2791" i="1"/>
  <c r="V2791" i="1" s="1"/>
  <c r="M2791" i="1"/>
  <c r="L2791" i="1"/>
  <c r="D2791" i="1"/>
  <c r="A2791" i="1"/>
  <c r="W2790" i="1"/>
  <c r="V2790" i="1" s="1"/>
  <c r="M2790" i="1"/>
  <c r="L2790" i="1"/>
  <c r="D2790" i="1"/>
  <c r="A2790" i="1"/>
  <c r="W2789" i="1"/>
  <c r="V2789" i="1" s="1"/>
  <c r="M2789" i="1"/>
  <c r="L2789" i="1"/>
  <c r="D2789" i="1"/>
  <c r="A2789" i="1"/>
  <c r="W2788" i="1"/>
  <c r="V2788" i="1" s="1"/>
  <c r="M2788" i="1"/>
  <c r="L2788" i="1"/>
  <c r="D2788" i="1"/>
  <c r="A2788" i="1"/>
  <c r="W2787" i="1"/>
  <c r="V2787" i="1" s="1"/>
  <c r="M2787" i="1"/>
  <c r="L2787" i="1"/>
  <c r="D2787" i="1"/>
  <c r="A2787" i="1"/>
  <c r="W2786" i="1"/>
  <c r="V2786" i="1" s="1"/>
  <c r="M2786" i="1"/>
  <c r="L2786" i="1"/>
  <c r="D2786" i="1"/>
  <c r="A2786" i="1"/>
  <c r="W2785" i="1"/>
  <c r="V2785" i="1" s="1"/>
  <c r="M2785" i="1"/>
  <c r="L2785" i="1"/>
  <c r="D2785" i="1"/>
  <c r="A2785" i="1"/>
  <c r="W2784" i="1"/>
  <c r="V2784" i="1" s="1"/>
  <c r="M2784" i="1"/>
  <c r="L2784" i="1"/>
  <c r="D2784" i="1"/>
  <c r="A2784" i="1"/>
  <c r="W2783" i="1"/>
  <c r="V2783" i="1" s="1"/>
  <c r="M2783" i="1"/>
  <c r="L2783" i="1"/>
  <c r="D2783" i="1"/>
  <c r="A2783" i="1"/>
  <c r="W2782" i="1"/>
  <c r="V2782" i="1" s="1"/>
  <c r="M2782" i="1"/>
  <c r="L2782" i="1"/>
  <c r="D2782" i="1"/>
  <c r="A2782" i="1"/>
  <c r="W2781" i="1"/>
  <c r="V2781" i="1" s="1"/>
  <c r="M2781" i="1"/>
  <c r="L2781" i="1"/>
  <c r="D2781" i="1"/>
  <c r="A2781" i="1"/>
  <c r="W2780" i="1"/>
  <c r="V2780" i="1" s="1"/>
  <c r="M2780" i="1"/>
  <c r="L2780" i="1"/>
  <c r="D2780" i="1"/>
  <c r="A2780" i="1"/>
  <c r="W2779" i="1"/>
  <c r="V2779" i="1" s="1"/>
  <c r="M2779" i="1"/>
  <c r="L2779" i="1"/>
  <c r="D2779" i="1"/>
  <c r="A2779" i="1"/>
  <c r="W2778" i="1"/>
  <c r="V2778" i="1" s="1"/>
  <c r="M2778" i="1"/>
  <c r="L2778" i="1"/>
  <c r="D2778" i="1"/>
  <c r="A2778" i="1"/>
  <c r="W2777" i="1"/>
  <c r="V2777" i="1" s="1"/>
  <c r="M2777" i="1"/>
  <c r="L2777" i="1"/>
  <c r="D2777" i="1"/>
  <c r="A2777" i="1"/>
  <c r="W2776" i="1"/>
  <c r="V2776" i="1" s="1"/>
  <c r="M2776" i="1"/>
  <c r="L2776" i="1"/>
  <c r="D2776" i="1"/>
  <c r="A2776" i="1"/>
  <c r="W2775" i="1"/>
  <c r="V2775" i="1" s="1"/>
  <c r="M2775" i="1"/>
  <c r="L2775" i="1"/>
  <c r="D2775" i="1"/>
  <c r="A2775" i="1"/>
  <c r="W2774" i="1"/>
  <c r="V2774" i="1" s="1"/>
  <c r="M2774" i="1"/>
  <c r="L2774" i="1"/>
  <c r="D2774" i="1"/>
  <c r="A2774" i="1"/>
  <c r="W2773" i="1"/>
  <c r="V2773" i="1" s="1"/>
  <c r="M2773" i="1"/>
  <c r="L2773" i="1"/>
  <c r="D2773" i="1"/>
  <c r="A2773" i="1"/>
  <c r="W2772" i="1"/>
  <c r="V2772" i="1" s="1"/>
  <c r="M2772" i="1"/>
  <c r="L2772" i="1"/>
  <c r="D2772" i="1"/>
  <c r="A2772" i="1"/>
  <c r="W2771" i="1"/>
  <c r="V2771" i="1" s="1"/>
  <c r="M2771" i="1"/>
  <c r="L2771" i="1"/>
  <c r="D2771" i="1"/>
  <c r="A2771" i="1"/>
  <c r="W2770" i="1"/>
  <c r="V2770" i="1" s="1"/>
  <c r="M2770" i="1"/>
  <c r="L2770" i="1"/>
  <c r="D2770" i="1"/>
  <c r="A2770" i="1"/>
  <c r="W2769" i="1"/>
  <c r="V2769" i="1" s="1"/>
  <c r="M2769" i="1"/>
  <c r="L2769" i="1"/>
  <c r="D2769" i="1"/>
  <c r="A2769" i="1"/>
  <c r="W2768" i="1"/>
  <c r="V2768" i="1" s="1"/>
  <c r="M2768" i="1"/>
  <c r="L2768" i="1"/>
  <c r="D2768" i="1"/>
  <c r="A2768" i="1"/>
  <c r="W2767" i="1"/>
  <c r="V2767" i="1" s="1"/>
  <c r="M2767" i="1"/>
  <c r="L2767" i="1"/>
  <c r="D2767" i="1"/>
  <c r="A2767" i="1"/>
  <c r="W2766" i="1"/>
  <c r="V2766" i="1" s="1"/>
  <c r="M2766" i="1"/>
  <c r="L2766" i="1"/>
  <c r="D2766" i="1"/>
  <c r="A2766" i="1"/>
  <c r="W2765" i="1"/>
  <c r="V2765" i="1" s="1"/>
  <c r="M2765" i="1"/>
  <c r="L2765" i="1"/>
  <c r="D2765" i="1"/>
  <c r="A2765" i="1"/>
  <c r="W2764" i="1"/>
  <c r="V2764" i="1" s="1"/>
  <c r="M2764" i="1"/>
  <c r="L2764" i="1"/>
  <c r="D2764" i="1"/>
  <c r="A2764" i="1"/>
  <c r="W2763" i="1"/>
  <c r="V2763" i="1" s="1"/>
  <c r="M2763" i="1"/>
  <c r="L2763" i="1"/>
  <c r="D2763" i="1"/>
  <c r="A2763" i="1"/>
  <c r="W2762" i="1"/>
  <c r="V2762" i="1" s="1"/>
  <c r="M2762" i="1"/>
  <c r="L2762" i="1"/>
  <c r="D2762" i="1"/>
  <c r="A2762" i="1"/>
  <c r="W2761" i="1"/>
  <c r="V2761" i="1" s="1"/>
  <c r="M2761" i="1"/>
  <c r="L2761" i="1"/>
  <c r="D2761" i="1"/>
  <c r="A2761" i="1"/>
  <c r="W2760" i="1"/>
  <c r="V2760" i="1" s="1"/>
  <c r="M2760" i="1"/>
  <c r="L2760" i="1"/>
  <c r="D2760" i="1"/>
  <c r="A2760" i="1"/>
  <c r="W2759" i="1"/>
  <c r="V2759" i="1" s="1"/>
  <c r="M2759" i="1"/>
  <c r="L2759" i="1"/>
  <c r="D2759" i="1"/>
  <c r="A2759" i="1"/>
  <c r="W2758" i="1"/>
  <c r="V2758" i="1" s="1"/>
  <c r="M2758" i="1"/>
  <c r="L2758" i="1"/>
  <c r="D2758" i="1"/>
  <c r="A2758" i="1"/>
  <c r="W2757" i="1"/>
  <c r="V2757" i="1" s="1"/>
  <c r="M2757" i="1"/>
  <c r="L2757" i="1"/>
  <c r="D2757" i="1"/>
  <c r="A2757" i="1"/>
  <c r="W2756" i="1"/>
  <c r="V2756" i="1" s="1"/>
  <c r="M2756" i="1"/>
  <c r="L2756" i="1"/>
  <c r="D2756" i="1"/>
  <c r="A2756" i="1"/>
  <c r="W2755" i="1"/>
  <c r="V2755" i="1" s="1"/>
  <c r="M2755" i="1"/>
  <c r="L2755" i="1"/>
  <c r="D2755" i="1"/>
  <c r="A2755" i="1"/>
  <c r="W2754" i="1"/>
  <c r="V2754" i="1" s="1"/>
  <c r="M2754" i="1"/>
  <c r="L2754" i="1"/>
  <c r="D2754" i="1"/>
  <c r="A2754" i="1"/>
  <c r="W2753" i="1"/>
  <c r="V2753" i="1" s="1"/>
  <c r="M2753" i="1"/>
  <c r="L2753" i="1"/>
  <c r="D2753" i="1"/>
  <c r="A2753" i="1"/>
  <c r="W2752" i="1"/>
  <c r="V2752" i="1" s="1"/>
  <c r="M2752" i="1"/>
  <c r="L2752" i="1"/>
  <c r="D2752" i="1"/>
  <c r="A2752" i="1"/>
  <c r="W2751" i="1"/>
  <c r="V2751" i="1" s="1"/>
  <c r="M2751" i="1"/>
  <c r="L2751" i="1"/>
  <c r="D2751" i="1"/>
  <c r="A2751" i="1"/>
  <c r="W2750" i="1"/>
  <c r="V2750" i="1" s="1"/>
  <c r="M2750" i="1"/>
  <c r="L2750" i="1"/>
  <c r="D2750" i="1"/>
  <c r="A2750" i="1"/>
  <c r="W2749" i="1"/>
  <c r="V2749" i="1" s="1"/>
  <c r="M2749" i="1"/>
  <c r="L2749" i="1"/>
  <c r="D2749" i="1"/>
  <c r="A2749" i="1"/>
  <c r="W2748" i="1"/>
  <c r="V2748" i="1" s="1"/>
  <c r="M2748" i="1"/>
  <c r="L2748" i="1"/>
  <c r="D2748" i="1"/>
  <c r="A2748" i="1"/>
  <c r="W2747" i="1"/>
  <c r="V2747" i="1" s="1"/>
  <c r="M2747" i="1"/>
  <c r="L2747" i="1"/>
  <c r="D2747" i="1"/>
  <c r="A2747" i="1"/>
  <c r="W2746" i="1"/>
  <c r="V2746" i="1" s="1"/>
  <c r="M2746" i="1"/>
  <c r="L2746" i="1"/>
  <c r="D2746" i="1"/>
  <c r="A2746" i="1"/>
  <c r="W2745" i="1"/>
  <c r="V2745" i="1" s="1"/>
  <c r="M2745" i="1"/>
  <c r="L2745" i="1"/>
  <c r="D2745" i="1"/>
  <c r="A2745" i="1"/>
  <c r="W2744" i="1"/>
  <c r="V2744" i="1" s="1"/>
  <c r="M2744" i="1"/>
  <c r="L2744" i="1"/>
  <c r="D2744" i="1"/>
  <c r="A2744" i="1"/>
  <c r="W2743" i="1"/>
  <c r="V2743" i="1" s="1"/>
  <c r="M2743" i="1"/>
  <c r="L2743" i="1"/>
  <c r="D2743" i="1"/>
  <c r="A2743" i="1"/>
  <c r="W2742" i="1"/>
  <c r="V2742" i="1" s="1"/>
  <c r="M2742" i="1"/>
  <c r="L2742" i="1"/>
  <c r="D2742" i="1"/>
  <c r="A2742" i="1"/>
  <c r="W2741" i="1"/>
  <c r="V2741" i="1" s="1"/>
  <c r="M2741" i="1"/>
  <c r="L2741" i="1"/>
  <c r="D2741" i="1"/>
  <c r="A2741" i="1"/>
  <c r="W2740" i="1"/>
  <c r="V2740" i="1" s="1"/>
  <c r="M2740" i="1"/>
  <c r="L2740" i="1"/>
  <c r="D2740" i="1"/>
  <c r="A2740" i="1"/>
  <c r="W2739" i="1"/>
  <c r="V2739" i="1" s="1"/>
  <c r="M2739" i="1"/>
  <c r="L2739" i="1"/>
  <c r="D2739" i="1"/>
  <c r="A2739" i="1"/>
  <c r="W2738" i="1"/>
  <c r="V2738" i="1" s="1"/>
  <c r="M2738" i="1"/>
  <c r="L2738" i="1"/>
  <c r="D2738" i="1"/>
  <c r="A2738" i="1"/>
  <c r="W2737" i="1"/>
  <c r="V2737" i="1" s="1"/>
  <c r="M2737" i="1"/>
  <c r="L2737" i="1"/>
  <c r="D2737" i="1"/>
  <c r="A2737" i="1"/>
  <c r="W2736" i="1"/>
  <c r="V2736" i="1" s="1"/>
  <c r="M2736" i="1"/>
  <c r="L2736" i="1"/>
  <c r="D2736" i="1"/>
  <c r="A2736" i="1"/>
  <c r="W2735" i="1"/>
  <c r="V2735" i="1" s="1"/>
  <c r="M2735" i="1"/>
  <c r="L2735" i="1"/>
  <c r="D2735" i="1"/>
  <c r="A2735" i="1"/>
  <c r="W2734" i="1"/>
  <c r="V2734" i="1" s="1"/>
  <c r="M2734" i="1"/>
  <c r="L2734" i="1"/>
  <c r="D2734" i="1"/>
  <c r="A2734" i="1"/>
  <c r="W2733" i="1"/>
  <c r="V2733" i="1" s="1"/>
  <c r="M2733" i="1"/>
  <c r="L2733" i="1"/>
  <c r="D2733" i="1"/>
  <c r="A2733" i="1"/>
  <c r="W2732" i="1"/>
  <c r="V2732" i="1" s="1"/>
  <c r="M2732" i="1"/>
  <c r="L2732" i="1"/>
  <c r="D2732" i="1"/>
  <c r="A2732" i="1"/>
  <c r="W2731" i="1"/>
  <c r="V2731" i="1" s="1"/>
  <c r="M2731" i="1"/>
  <c r="L2731" i="1"/>
  <c r="D2731" i="1"/>
  <c r="A2731" i="1"/>
  <c r="W2730" i="1"/>
  <c r="V2730" i="1" s="1"/>
  <c r="M2730" i="1"/>
  <c r="L2730" i="1"/>
  <c r="D2730" i="1"/>
  <c r="A2730" i="1"/>
  <c r="W2729" i="1"/>
  <c r="V2729" i="1" s="1"/>
  <c r="M2729" i="1"/>
  <c r="L2729" i="1"/>
  <c r="D2729" i="1"/>
  <c r="A2729" i="1"/>
  <c r="W2728" i="1"/>
  <c r="V2728" i="1" s="1"/>
  <c r="M2728" i="1"/>
  <c r="L2728" i="1"/>
  <c r="D2728" i="1"/>
  <c r="A2728" i="1"/>
  <c r="W2727" i="1"/>
  <c r="V2727" i="1" s="1"/>
  <c r="M2727" i="1"/>
  <c r="L2727" i="1"/>
  <c r="D2727" i="1"/>
  <c r="A2727" i="1"/>
  <c r="W2726" i="1"/>
  <c r="V2726" i="1" s="1"/>
  <c r="M2726" i="1"/>
  <c r="L2726" i="1"/>
  <c r="D2726" i="1"/>
  <c r="A2726" i="1"/>
  <c r="W2725" i="1"/>
  <c r="V2725" i="1" s="1"/>
  <c r="M2725" i="1"/>
  <c r="L2725" i="1"/>
  <c r="D2725" i="1"/>
  <c r="A2725" i="1"/>
  <c r="W2724" i="1"/>
  <c r="V2724" i="1" s="1"/>
  <c r="M2724" i="1"/>
  <c r="L2724" i="1"/>
  <c r="D2724" i="1"/>
  <c r="A2724" i="1"/>
  <c r="W2723" i="1"/>
  <c r="V2723" i="1" s="1"/>
  <c r="M2723" i="1"/>
  <c r="L2723" i="1"/>
  <c r="D2723" i="1"/>
  <c r="A2723" i="1"/>
  <c r="W2722" i="1"/>
  <c r="V2722" i="1" s="1"/>
  <c r="M2722" i="1"/>
  <c r="L2722" i="1"/>
  <c r="D2722" i="1"/>
  <c r="A2722" i="1"/>
  <c r="W2721" i="1"/>
  <c r="V2721" i="1" s="1"/>
  <c r="M2721" i="1"/>
  <c r="L2721" i="1"/>
  <c r="D2721" i="1"/>
  <c r="A2721" i="1"/>
  <c r="W2720" i="1"/>
  <c r="V2720" i="1" s="1"/>
  <c r="M2720" i="1"/>
  <c r="L2720" i="1"/>
  <c r="D2720" i="1"/>
  <c r="A2720" i="1"/>
  <c r="W2719" i="1"/>
  <c r="V2719" i="1" s="1"/>
  <c r="M2719" i="1"/>
  <c r="L2719" i="1"/>
  <c r="D2719" i="1"/>
  <c r="A2719" i="1"/>
  <c r="W2718" i="1"/>
  <c r="V2718" i="1" s="1"/>
  <c r="M2718" i="1"/>
  <c r="L2718" i="1"/>
  <c r="D2718" i="1"/>
  <c r="A2718" i="1"/>
  <c r="W2717" i="1"/>
  <c r="V2717" i="1" s="1"/>
  <c r="M2717" i="1"/>
  <c r="L2717" i="1"/>
  <c r="D2717" i="1"/>
  <c r="A2717" i="1"/>
  <c r="W2716" i="1"/>
  <c r="V2716" i="1" s="1"/>
  <c r="M2716" i="1"/>
  <c r="L2716" i="1"/>
  <c r="D2716" i="1"/>
  <c r="A2716" i="1"/>
  <c r="W2715" i="1"/>
  <c r="V2715" i="1" s="1"/>
  <c r="M2715" i="1"/>
  <c r="L2715" i="1"/>
  <c r="D2715" i="1"/>
  <c r="A2715" i="1"/>
  <c r="W2714" i="1"/>
  <c r="V2714" i="1" s="1"/>
  <c r="M2714" i="1"/>
  <c r="L2714" i="1"/>
  <c r="D2714" i="1"/>
  <c r="A2714" i="1"/>
  <c r="W2713" i="1"/>
  <c r="V2713" i="1" s="1"/>
  <c r="M2713" i="1"/>
  <c r="L2713" i="1"/>
  <c r="D2713" i="1"/>
  <c r="A2713" i="1"/>
  <c r="W2712" i="1"/>
  <c r="V2712" i="1" s="1"/>
  <c r="M2712" i="1"/>
  <c r="L2712" i="1"/>
  <c r="D2712" i="1"/>
  <c r="A2712" i="1"/>
  <c r="W2711" i="1"/>
  <c r="V2711" i="1" s="1"/>
  <c r="M2711" i="1"/>
  <c r="L2711" i="1"/>
  <c r="D2711" i="1"/>
  <c r="A2711" i="1"/>
  <c r="W2710" i="1"/>
  <c r="V2710" i="1" s="1"/>
  <c r="M2710" i="1"/>
  <c r="L2710" i="1"/>
  <c r="D2710" i="1"/>
  <c r="A2710" i="1"/>
  <c r="W2709" i="1"/>
  <c r="V2709" i="1" s="1"/>
  <c r="M2709" i="1"/>
  <c r="L2709" i="1"/>
  <c r="D2709" i="1"/>
  <c r="A2709" i="1"/>
  <c r="W2708" i="1"/>
  <c r="V2708" i="1" s="1"/>
  <c r="M2708" i="1"/>
  <c r="L2708" i="1"/>
  <c r="D2708" i="1"/>
  <c r="A2708" i="1"/>
  <c r="W2707" i="1"/>
  <c r="V2707" i="1" s="1"/>
  <c r="M2707" i="1"/>
  <c r="L2707" i="1"/>
  <c r="D2707" i="1"/>
  <c r="A2707" i="1"/>
  <c r="W2706" i="1"/>
  <c r="V2706" i="1" s="1"/>
  <c r="M2706" i="1"/>
  <c r="L2706" i="1"/>
  <c r="D2706" i="1"/>
  <c r="A2706" i="1"/>
  <c r="W2705" i="1"/>
  <c r="V2705" i="1" s="1"/>
  <c r="M2705" i="1"/>
  <c r="L2705" i="1"/>
  <c r="D2705" i="1"/>
  <c r="A2705" i="1"/>
  <c r="W2704" i="1"/>
  <c r="V2704" i="1" s="1"/>
  <c r="M2704" i="1"/>
  <c r="L2704" i="1"/>
  <c r="D2704" i="1"/>
  <c r="A2704" i="1"/>
  <c r="W2703" i="1"/>
  <c r="V2703" i="1" s="1"/>
  <c r="M2703" i="1"/>
  <c r="L2703" i="1"/>
  <c r="D2703" i="1"/>
  <c r="A2703" i="1"/>
  <c r="W2702" i="1"/>
  <c r="V2702" i="1" s="1"/>
  <c r="M2702" i="1"/>
  <c r="L2702" i="1"/>
  <c r="D2702" i="1"/>
  <c r="A2702" i="1"/>
  <c r="W2701" i="1"/>
  <c r="V2701" i="1" s="1"/>
  <c r="M2701" i="1"/>
  <c r="L2701" i="1"/>
  <c r="D2701" i="1"/>
  <c r="A2701" i="1"/>
  <c r="W2700" i="1"/>
  <c r="V2700" i="1" s="1"/>
  <c r="M2700" i="1"/>
  <c r="L2700" i="1"/>
  <c r="D2700" i="1"/>
  <c r="A2700" i="1"/>
  <c r="W2699" i="1"/>
  <c r="V2699" i="1" s="1"/>
  <c r="M2699" i="1"/>
  <c r="L2699" i="1"/>
  <c r="D2699" i="1"/>
  <c r="A2699" i="1"/>
  <c r="W2698" i="1"/>
  <c r="V2698" i="1" s="1"/>
  <c r="M2698" i="1"/>
  <c r="L2698" i="1"/>
  <c r="D2698" i="1"/>
  <c r="A2698" i="1"/>
  <c r="W2697" i="1"/>
  <c r="V2697" i="1" s="1"/>
  <c r="M2697" i="1"/>
  <c r="L2697" i="1"/>
  <c r="D2697" i="1"/>
  <c r="A2697" i="1"/>
  <c r="W2696" i="1"/>
  <c r="V2696" i="1" s="1"/>
  <c r="M2696" i="1"/>
  <c r="L2696" i="1"/>
  <c r="D2696" i="1"/>
  <c r="A2696" i="1"/>
  <c r="W2695" i="1"/>
  <c r="V2695" i="1" s="1"/>
  <c r="M2695" i="1"/>
  <c r="L2695" i="1"/>
  <c r="D2695" i="1"/>
  <c r="A2695" i="1"/>
  <c r="W2694" i="1"/>
  <c r="V2694" i="1" s="1"/>
  <c r="M2694" i="1"/>
  <c r="L2694" i="1"/>
  <c r="D2694" i="1"/>
  <c r="A2694" i="1"/>
  <c r="W2693" i="1"/>
  <c r="V2693" i="1" s="1"/>
  <c r="M2693" i="1"/>
  <c r="L2693" i="1"/>
  <c r="D2693" i="1"/>
  <c r="A2693" i="1"/>
  <c r="W2692" i="1"/>
  <c r="V2692" i="1" s="1"/>
  <c r="M2692" i="1"/>
  <c r="L2692" i="1"/>
  <c r="D2692" i="1"/>
  <c r="A2692" i="1"/>
  <c r="W2691" i="1"/>
  <c r="V2691" i="1" s="1"/>
  <c r="M2691" i="1"/>
  <c r="L2691" i="1"/>
  <c r="D2691" i="1"/>
  <c r="A2691" i="1"/>
  <c r="W2690" i="1"/>
  <c r="V2690" i="1" s="1"/>
  <c r="M2690" i="1"/>
  <c r="L2690" i="1"/>
  <c r="D2690" i="1"/>
  <c r="A2690" i="1"/>
  <c r="W2689" i="1"/>
  <c r="V2689" i="1" s="1"/>
  <c r="M2689" i="1"/>
  <c r="L2689" i="1"/>
  <c r="D2689" i="1"/>
  <c r="A2689" i="1"/>
  <c r="W2688" i="1"/>
  <c r="V2688" i="1" s="1"/>
  <c r="M2688" i="1"/>
  <c r="L2688" i="1"/>
  <c r="D2688" i="1"/>
  <c r="A2688" i="1"/>
  <c r="W2687" i="1"/>
  <c r="V2687" i="1" s="1"/>
  <c r="M2687" i="1"/>
  <c r="L2687" i="1"/>
  <c r="D2687" i="1"/>
  <c r="A2687" i="1"/>
  <c r="W2686" i="1"/>
  <c r="V2686" i="1" s="1"/>
  <c r="M2686" i="1"/>
  <c r="L2686" i="1"/>
  <c r="D2686" i="1"/>
  <c r="A2686" i="1"/>
  <c r="W2685" i="1"/>
  <c r="V2685" i="1" s="1"/>
  <c r="M2685" i="1"/>
  <c r="L2685" i="1"/>
  <c r="D2685" i="1"/>
  <c r="A2685" i="1"/>
  <c r="W2684" i="1"/>
  <c r="V2684" i="1" s="1"/>
  <c r="M2684" i="1"/>
  <c r="L2684" i="1"/>
  <c r="D2684" i="1"/>
  <c r="A2684" i="1"/>
  <c r="W2683" i="1"/>
  <c r="V2683" i="1" s="1"/>
  <c r="M2683" i="1"/>
  <c r="L2683" i="1"/>
  <c r="D2683" i="1"/>
  <c r="A2683" i="1"/>
  <c r="W2682" i="1"/>
  <c r="V2682" i="1" s="1"/>
  <c r="M2682" i="1"/>
  <c r="L2682" i="1"/>
  <c r="D2682" i="1"/>
  <c r="A2682" i="1"/>
  <c r="W2681" i="1"/>
  <c r="V2681" i="1" s="1"/>
  <c r="M2681" i="1"/>
  <c r="L2681" i="1"/>
  <c r="D2681" i="1"/>
  <c r="A2681" i="1"/>
  <c r="W2680" i="1"/>
  <c r="V2680" i="1" s="1"/>
  <c r="M2680" i="1"/>
  <c r="L2680" i="1"/>
  <c r="D2680" i="1"/>
  <c r="A2680" i="1"/>
  <c r="W2679" i="1"/>
  <c r="V2679" i="1" s="1"/>
  <c r="M2679" i="1"/>
  <c r="L2679" i="1"/>
  <c r="D2679" i="1"/>
  <c r="A2679" i="1"/>
  <c r="W2678" i="1"/>
  <c r="V2678" i="1" s="1"/>
  <c r="M2678" i="1"/>
  <c r="L2678" i="1"/>
  <c r="D2678" i="1"/>
  <c r="A2678" i="1"/>
  <c r="W2677" i="1"/>
  <c r="V2677" i="1" s="1"/>
  <c r="M2677" i="1"/>
  <c r="L2677" i="1"/>
  <c r="D2677" i="1"/>
  <c r="A2677" i="1"/>
  <c r="W2676" i="1"/>
  <c r="V2676" i="1" s="1"/>
  <c r="M2676" i="1"/>
  <c r="L2676" i="1"/>
  <c r="D2676" i="1"/>
  <c r="A2676" i="1"/>
  <c r="W2675" i="1"/>
  <c r="V2675" i="1" s="1"/>
  <c r="M2675" i="1"/>
  <c r="L2675" i="1"/>
  <c r="D2675" i="1"/>
  <c r="A2675" i="1"/>
  <c r="W2674" i="1"/>
  <c r="V2674" i="1" s="1"/>
  <c r="M2674" i="1"/>
  <c r="L2674" i="1"/>
  <c r="D2674" i="1"/>
  <c r="A2674" i="1"/>
  <c r="W2673" i="1"/>
  <c r="V2673" i="1" s="1"/>
  <c r="M2673" i="1"/>
  <c r="L2673" i="1"/>
  <c r="D2673" i="1"/>
  <c r="A2673" i="1"/>
  <c r="W2672" i="1"/>
  <c r="V2672" i="1" s="1"/>
  <c r="M2672" i="1"/>
  <c r="L2672" i="1"/>
  <c r="D2672" i="1"/>
  <c r="A2672" i="1"/>
  <c r="W2671" i="1"/>
  <c r="V2671" i="1" s="1"/>
  <c r="M2671" i="1"/>
  <c r="L2671" i="1"/>
  <c r="D2671" i="1"/>
  <c r="A2671" i="1"/>
  <c r="W2670" i="1"/>
  <c r="V2670" i="1" s="1"/>
  <c r="M2670" i="1"/>
  <c r="L2670" i="1"/>
  <c r="D2670" i="1"/>
  <c r="A2670" i="1"/>
  <c r="W2669" i="1"/>
  <c r="V2669" i="1" s="1"/>
  <c r="M2669" i="1"/>
  <c r="L2669" i="1"/>
  <c r="D2669" i="1"/>
  <c r="A2669" i="1"/>
  <c r="W2668" i="1"/>
  <c r="V2668" i="1" s="1"/>
  <c r="M2668" i="1"/>
  <c r="L2668" i="1"/>
  <c r="D2668" i="1"/>
  <c r="A2668" i="1"/>
  <c r="W2667" i="1"/>
  <c r="V2667" i="1" s="1"/>
  <c r="M2667" i="1"/>
  <c r="L2667" i="1"/>
  <c r="D2667" i="1"/>
  <c r="A2667" i="1"/>
  <c r="W2666" i="1"/>
  <c r="V2666" i="1" s="1"/>
  <c r="M2666" i="1"/>
  <c r="L2666" i="1"/>
  <c r="D2666" i="1"/>
  <c r="A2666" i="1"/>
  <c r="W2665" i="1"/>
  <c r="V2665" i="1" s="1"/>
  <c r="M2665" i="1"/>
  <c r="L2665" i="1"/>
  <c r="D2665" i="1"/>
  <c r="A2665" i="1"/>
  <c r="W2664" i="1"/>
  <c r="V2664" i="1" s="1"/>
  <c r="M2664" i="1"/>
  <c r="L2664" i="1"/>
  <c r="D2664" i="1"/>
  <c r="A2664" i="1"/>
  <c r="W2663" i="1"/>
  <c r="V2663" i="1" s="1"/>
  <c r="M2663" i="1"/>
  <c r="L2663" i="1"/>
  <c r="D2663" i="1"/>
  <c r="A2663" i="1"/>
  <c r="W2662" i="1"/>
  <c r="V2662" i="1" s="1"/>
  <c r="M2662" i="1"/>
  <c r="L2662" i="1"/>
  <c r="D2662" i="1"/>
  <c r="A2662" i="1"/>
  <c r="W2661" i="1"/>
  <c r="V2661" i="1" s="1"/>
  <c r="M2661" i="1"/>
  <c r="L2661" i="1"/>
  <c r="D2661" i="1"/>
  <c r="A2661" i="1"/>
  <c r="W2660" i="1"/>
  <c r="V2660" i="1" s="1"/>
  <c r="M2660" i="1"/>
  <c r="L2660" i="1"/>
  <c r="D2660" i="1"/>
  <c r="A2660" i="1"/>
  <c r="W2659" i="1"/>
  <c r="V2659" i="1" s="1"/>
  <c r="M2659" i="1"/>
  <c r="L2659" i="1"/>
  <c r="D2659" i="1"/>
  <c r="A2659" i="1"/>
  <c r="W2658" i="1"/>
  <c r="V2658" i="1" s="1"/>
  <c r="M2658" i="1"/>
  <c r="L2658" i="1"/>
  <c r="D2658" i="1"/>
  <c r="A2658" i="1"/>
  <c r="W2657" i="1"/>
  <c r="V2657" i="1" s="1"/>
  <c r="M2657" i="1"/>
  <c r="L2657" i="1"/>
  <c r="D2657" i="1"/>
  <c r="A2657" i="1"/>
  <c r="W2656" i="1"/>
  <c r="V2656" i="1" s="1"/>
  <c r="M2656" i="1"/>
  <c r="L2656" i="1"/>
  <c r="D2656" i="1"/>
  <c r="A2656" i="1"/>
  <c r="W2655" i="1"/>
  <c r="V2655" i="1" s="1"/>
  <c r="M2655" i="1"/>
  <c r="L2655" i="1"/>
  <c r="D2655" i="1"/>
  <c r="A2655" i="1"/>
  <c r="W2654" i="1"/>
  <c r="V2654" i="1" s="1"/>
  <c r="M2654" i="1"/>
  <c r="L2654" i="1"/>
  <c r="D2654" i="1"/>
  <c r="A2654" i="1"/>
  <c r="W2653" i="1"/>
  <c r="V2653" i="1" s="1"/>
  <c r="M2653" i="1"/>
  <c r="L2653" i="1"/>
  <c r="D2653" i="1"/>
  <c r="A2653" i="1"/>
  <c r="W2652" i="1"/>
  <c r="V2652" i="1" s="1"/>
  <c r="M2652" i="1"/>
  <c r="L2652" i="1"/>
  <c r="D2652" i="1"/>
  <c r="A2652" i="1"/>
  <c r="W2651" i="1"/>
  <c r="V2651" i="1" s="1"/>
  <c r="M2651" i="1"/>
  <c r="L2651" i="1"/>
  <c r="D2651" i="1"/>
  <c r="A2651" i="1"/>
  <c r="W2650" i="1"/>
  <c r="V2650" i="1" s="1"/>
  <c r="M2650" i="1"/>
  <c r="L2650" i="1"/>
  <c r="D2650" i="1"/>
  <c r="A2650" i="1"/>
  <c r="W2649" i="1"/>
  <c r="V2649" i="1" s="1"/>
  <c r="M2649" i="1"/>
  <c r="L2649" i="1"/>
  <c r="D2649" i="1"/>
  <c r="A2649" i="1"/>
  <c r="W2648" i="1"/>
  <c r="V2648" i="1" s="1"/>
  <c r="M2648" i="1"/>
  <c r="L2648" i="1"/>
  <c r="D2648" i="1"/>
  <c r="A2648" i="1"/>
  <c r="W2647" i="1"/>
  <c r="V2647" i="1" s="1"/>
  <c r="M2647" i="1"/>
  <c r="L2647" i="1"/>
  <c r="D2647" i="1"/>
  <c r="A2647" i="1"/>
  <c r="W2646" i="1"/>
  <c r="V2646" i="1" s="1"/>
  <c r="M2646" i="1"/>
  <c r="L2646" i="1"/>
  <c r="D2646" i="1"/>
  <c r="A2646" i="1"/>
  <c r="W2645" i="1"/>
  <c r="V2645" i="1" s="1"/>
  <c r="M2645" i="1"/>
  <c r="L2645" i="1"/>
  <c r="D2645" i="1"/>
  <c r="A2645" i="1"/>
  <c r="W2644" i="1"/>
  <c r="V2644" i="1" s="1"/>
  <c r="M2644" i="1"/>
  <c r="L2644" i="1"/>
  <c r="D2644" i="1"/>
  <c r="A2644" i="1"/>
  <c r="W2643" i="1"/>
  <c r="V2643" i="1" s="1"/>
  <c r="M2643" i="1"/>
  <c r="L2643" i="1"/>
  <c r="D2643" i="1"/>
  <c r="A2643" i="1"/>
  <c r="W2642" i="1"/>
  <c r="V2642" i="1" s="1"/>
  <c r="M2642" i="1"/>
  <c r="L2642" i="1"/>
  <c r="D2642" i="1"/>
  <c r="A2642" i="1"/>
  <c r="W2641" i="1"/>
  <c r="V2641" i="1" s="1"/>
  <c r="M2641" i="1"/>
  <c r="L2641" i="1"/>
  <c r="D2641" i="1"/>
  <c r="A2641" i="1"/>
  <c r="W2640" i="1"/>
  <c r="V2640" i="1" s="1"/>
  <c r="M2640" i="1"/>
  <c r="L2640" i="1"/>
  <c r="D2640" i="1"/>
  <c r="A2640" i="1"/>
  <c r="W2639" i="1"/>
  <c r="V2639" i="1" s="1"/>
  <c r="M2639" i="1"/>
  <c r="L2639" i="1"/>
  <c r="D2639" i="1"/>
  <c r="A2639" i="1"/>
  <c r="W2638" i="1"/>
  <c r="V2638" i="1" s="1"/>
  <c r="M2638" i="1"/>
  <c r="L2638" i="1"/>
  <c r="D2638" i="1"/>
  <c r="A2638" i="1"/>
  <c r="W2637" i="1"/>
  <c r="V2637" i="1" s="1"/>
  <c r="M2637" i="1"/>
  <c r="L2637" i="1"/>
  <c r="D2637" i="1"/>
  <c r="A2637" i="1"/>
  <c r="W2636" i="1"/>
  <c r="V2636" i="1" s="1"/>
  <c r="M2636" i="1"/>
  <c r="L2636" i="1"/>
  <c r="D2636" i="1"/>
  <c r="A2636" i="1"/>
  <c r="W2635" i="1"/>
  <c r="V2635" i="1" s="1"/>
  <c r="M2635" i="1"/>
  <c r="L2635" i="1"/>
  <c r="D2635" i="1"/>
  <c r="A2635" i="1"/>
  <c r="W2634" i="1"/>
  <c r="V2634" i="1" s="1"/>
  <c r="M2634" i="1"/>
  <c r="L2634" i="1"/>
  <c r="D2634" i="1"/>
  <c r="A2634" i="1"/>
  <c r="W2633" i="1"/>
  <c r="V2633" i="1" s="1"/>
  <c r="M2633" i="1"/>
  <c r="L2633" i="1"/>
  <c r="D2633" i="1"/>
  <c r="A2633" i="1"/>
  <c r="W2632" i="1"/>
  <c r="V2632" i="1" s="1"/>
  <c r="M2632" i="1"/>
  <c r="L2632" i="1"/>
  <c r="D2632" i="1"/>
  <c r="A2632" i="1"/>
  <c r="W2631" i="1"/>
  <c r="V2631" i="1" s="1"/>
  <c r="M2631" i="1"/>
  <c r="L2631" i="1"/>
  <c r="D2631" i="1"/>
  <c r="A2631" i="1"/>
  <c r="W2630" i="1"/>
  <c r="V2630" i="1" s="1"/>
  <c r="M2630" i="1"/>
  <c r="L2630" i="1"/>
  <c r="D2630" i="1"/>
  <c r="A2630" i="1"/>
  <c r="W2629" i="1"/>
  <c r="V2629" i="1" s="1"/>
  <c r="M2629" i="1"/>
  <c r="L2629" i="1"/>
  <c r="D2629" i="1"/>
  <c r="A2629" i="1"/>
  <c r="W2628" i="1"/>
  <c r="V2628" i="1" s="1"/>
  <c r="M2628" i="1"/>
  <c r="L2628" i="1"/>
  <c r="D2628" i="1"/>
  <c r="A2628" i="1"/>
  <c r="W2627" i="1"/>
  <c r="V2627" i="1" s="1"/>
  <c r="M2627" i="1"/>
  <c r="L2627" i="1"/>
  <c r="D2627" i="1"/>
  <c r="A2627" i="1"/>
  <c r="W2626" i="1"/>
  <c r="V2626" i="1" s="1"/>
  <c r="M2626" i="1"/>
  <c r="L2626" i="1"/>
  <c r="D2626" i="1"/>
  <c r="A2626" i="1"/>
  <c r="W2625" i="1"/>
  <c r="V2625" i="1" s="1"/>
  <c r="M2625" i="1"/>
  <c r="L2625" i="1"/>
  <c r="D2625" i="1"/>
  <c r="A2625" i="1"/>
  <c r="W2624" i="1"/>
  <c r="V2624" i="1" s="1"/>
  <c r="M2624" i="1"/>
  <c r="L2624" i="1"/>
  <c r="D2624" i="1"/>
  <c r="A2624" i="1"/>
  <c r="W2623" i="1"/>
  <c r="V2623" i="1" s="1"/>
  <c r="M2623" i="1"/>
  <c r="L2623" i="1"/>
  <c r="D2623" i="1"/>
  <c r="A2623" i="1"/>
  <c r="W2622" i="1"/>
  <c r="V2622" i="1" s="1"/>
  <c r="M2622" i="1"/>
  <c r="L2622" i="1"/>
  <c r="D2622" i="1"/>
  <c r="A2622" i="1"/>
  <c r="W2621" i="1"/>
  <c r="V2621" i="1" s="1"/>
  <c r="M2621" i="1"/>
  <c r="L2621" i="1"/>
  <c r="D2621" i="1"/>
  <c r="A2621" i="1"/>
  <c r="W2620" i="1"/>
  <c r="V2620" i="1" s="1"/>
  <c r="M2620" i="1"/>
  <c r="L2620" i="1"/>
  <c r="D2620" i="1"/>
  <c r="A2620" i="1"/>
  <c r="W2619" i="1"/>
  <c r="V2619" i="1" s="1"/>
  <c r="M2619" i="1"/>
  <c r="L2619" i="1"/>
  <c r="D2619" i="1"/>
  <c r="A2619" i="1"/>
  <c r="W2618" i="1"/>
  <c r="V2618" i="1" s="1"/>
  <c r="M2618" i="1"/>
  <c r="L2618" i="1"/>
  <c r="D2618" i="1"/>
  <c r="A2618" i="1"/>
  <c r="W2617" i="1"/>
  <c r="V2617" i="1" s="1"/>
  <c r="M2617" i="1"/>
  <c r="L2617" i="1"/>
  <c r="D2617" i="1"/>
  <c r="A2617" i="1"/>
  <c r="W2616" i="1"/>
  <c r="V2616" i="1" s="1"/>
  <c r="M2616" i="1"/>
  <c r="L2616" i="1"/>
  <c r="D2616" i="1"/>
  <c r="A2616" i="1"/>
  <c r="W2615" i="1"/>
  <c r="V2615" i="1" s="1"/>
  <c r="M2615" i="1"/>
  <c r="L2615" i="1"/>
  <c r="D2615" i="1"/>
  <c r="A2615" i="1"/>
  <c r="W2614" i="1"/>
  <c r="V2614" i="1" s="1"/>
  <c r="M2614" i="1"/>
  <c r="L2614" i="1"/>
  <c r="D2614" i="1"/>
  <c r="A2614" i="1"/>
  <c r="W2613" i="1"/>
  <c r="V2613" i="1" s="1"/>
  <c r="M2613" i="1"/>
  <c r="L2613" i="1"/>
  <c r="D2613" i="1"/>
  <c r="A2613" i="1"/>
  <c r="W2612" i="1"/>
  <c r="V2612" i="1" s="1"/>
  <c r="M2612" i="1"/>
  <c r="L2612" i="1"/>
  <c r="D2612" i="1"/>
  <c r="A2612" i="1"/>
  <c r="W2611" i="1"/>
  <c r="V2611" i="1" s="1"/>
  <c r="M2611" i="1"/>
  <c r="L2611" i="1"/>
  <c r="D2611" i="1"/>
  <c r="A2611" i="1"/>
  <c r="W2610" i="1"/>
  <c r="V2610" i="1" s="1"/>
  <c r="M2610" i="1"/>
  <c r="L2610" i="1"/>
  <c r="D2610" i="1"/>
  <c r="A2610" i="1"/>
  <c r="W2609" i="1"/>
  <c r="V2609" i="1" s="1"/>
  <c r="M2609" i="1"/>
  <c r="L2609" i="1"/>
  <c r="D2609" i="1"/>
  <c r="A2609" i="1"/>
  <c r="W2608" i="1"/>
  <c r="V2608" i="1" s="1"/>
  <c r="M2608" i="1"/>
  <c r="L2608" i="1"/>
  <c r="D2608" i="1"/>
  <c r="A2608" i="1"/>
  <c r="W2607" i="1"/>
  <c r="V2607" i="1" s="1"/>
  <c r="M2607" i="1"/>
  <c r="L2607" i="1"/>
  <c r="D2607" i="1"/>
  <c r="A2607" i="1"/>
  <c r="W2606" i="1"/>
  <c r="V2606" i="1" s="1"/>
  <c r="M2606" i="1"/>
  <c r="L2606" i="1"/>
  <c r="D2606" i="1"/>
  <c r="A2606" i="1"/>
  <c r="W2605" i="1"/>
  <c r="V2605" i="1" s="1"/>
  <c r="M2605" i="1"/>
  <c r="L2605" i="1"/>
  <c r="D2605" i="1"/>
  <c r="A2605" i="1"/>
  <c r="W2604" i="1"/>
  <c r="V2604" i="1" s="1"/>
  <c r="M2604" i="1"/>
  <c r="L2604" i="1"/>
  <c r="D2604" i="1"/>
  <c r="A2604" i="1"/>
  <c r="W2603" i="1"/>
  <c r="V2603" i="1" s="1"/>
  <c r="M2603" i="1"/>
  <c r="L2603" i="1"/>
  <c r="D2603" i="1"/>
  <c r="A2603" i="1"/>
  <c r="W2602" i="1"/>
  <c r="V2602" i="1" s="1"/>
  <c r="M2602" i="1"/>
  <c r="L2602" i="1"/>
  <c r="D2602" i="1"/>
  <c r="A2602" i="1"/>
  <c r="W2601" i="1"/>
  <c r="V2601" i="1" s="1"/>
  <c r="M2601" i="1"/>
  <c r="L2601" i="1"/>
  <c r="D2601" i="1"/>
  <c r="A2601" i="1"/>
  <c r="W2600" i="1"/>
  <c r="V2600" i="1" s="1"/>
  <c r="M2600" i="1"/>
  <c r="L2600" i="1"/>
  <c r="D2600" i="1"/>
  <c r="A2600" i="1"/>
  <c r="W2599" i="1"/>
  <c r="V2599" i="1" s="1"/>
  <c r="M2599" i="1"/>
  <c r="L2599" i="1"/>
  <c r="D2599" i="1"/>
  <c r="A2599" i="1"/>
  <c r="W2598" i="1"/>
  <c r="V2598" i="1" s="1"/>
  <c r="M2598" i="1"/>
  <c r="L2598" i="1"/>
  <c r="D2598" i="1"/>
  <c r="A2598" i="1"/>
  <c r="W2597" i="1"/>
  <c r="V2597" i="1" s="1"/>
  <c r="M2597" i="1"/>
  <c r="L2597" i="1"/>
  <c r="D2597" i="1"/>
  <c r="A2597" i="1"/>
  <c r="W2596" i="1"/>
  <c r="V2596" i="1" s="1"/>
  <c r="M2596" i="1"/>
  <c r="L2596" i="1"/>
  <c r="D2596" i="1"/>
  <c r="A2596" i="1"/>
  <c r="W2595" i="1"/>
  <c r="V2595" i="1" s="1"/>
  <c r="M2595" i="1"/>
  <c r="L2595" i="1"/>
  <c r="D2595" i="1"/>
  <c r="A2595" i="1"/>
  <c r="W2594" i="1"/>
  <c r="V2594" i="1" s="1"/>
  <c r="M2594" i="1"/>
  <c r="L2594" i="1"/>
  <c r="D2594" i="1"/>
  <c r="A2594" i="1"/>
  <c r="W2593" i="1"/>
  <c r="V2593" i="1" s="1"/>
  <c r="M2593" i="1"/>
  <c r="L2593" i="1"/>
  <c r="D2593" i="1"/>
  <c r="A2593" i="1"/>
  <c r="W2592" i="1"/>
  <c r="V2592" i="1" s="1"/>
  <c r="M2592" i="1"/>
  <c r="L2592" i="1"/>
  <c r="D2592" i="1"/>
  <c r="A2592" i="1"/>
  <c r="W2591" i="1"/>
  <c r="V2591" i="1" s="1"/>
  <c r="M2591" i="1"/>
  <c r="L2591" i="1"/>
  <c r="D2591" i="1"/>
  <c r="A2591" i="1"/>
  <c r="W2590" i="1"/>
  <c r="V2590" i="1" s="1"/>
  <c r="M2590" i="1"/>
  <c r="L2590" i="1"/>
  <c r="D2590" i="1"/>
  <c r="A2590" i="1"/>
  <c r="W2589" i="1"/>
  <c r="V2589" i="1" s="1"/>
  <c r="M2589" i="1"/>
  <c r="L2589" i="1"/>
  <c r="D2589" i="1"/>
  <c r="A2589" i="1"/>
  <c r="W2588" i="1"/>
  <c r="V2588" i="1" s="1"/>
  <c r="M2588" i="1"/>
  <c r="L2588" i="1"/>
  <c r="D2588" i="1"/>
  <c r="A2588" i="1"/>
  <c r="W2587" i="1"/>
  <c r="V2587" i="1" s="1"/>
  <c r="M2587" i="1"/>
  <c r="L2587" i="1"/>
  <c r="D2587" i="1"/>
  <c r="A2587" i="1"/>
  <c r="W2586" i="1"/>
  <c r="V2586" i="1" s="1"/>
  <c r="M2586" i="1"/>
  <c r="L2586" i="1"/>
  <c r="D2586" i="1"/>
  <c r="A2586" i="1"/>
  <c r="W2585" i="1"/>
  <c r="V2585" i="1" s="1"/>
  <c r="M2585" i="1"/>
  <c r="L2585" i="1"/>
  <c r="D2585" i="1"/>
  <c r="A2585" i="1"/>
  <c r="W2584" i="1"/>
  <c r="V2584" i="1" s="1"/>
  <c r="M2584" i="1"/>
  <c r="L2584" i="1"/>
  <c r="D2584" i="1"/>
  <c r="A2584" i="1"/>
  <c r="W2583" i="1"/>
  <c r="V2583" i="1" s="1"/>
  <c r="M2583" i="1"/>
  <c r="L2583" i="1"/>
  <c r="D2583" i="1"/>
  <c r="A2583" i="1"/>
  <c r="W2582" i="1"/>
  <c r="V2582" i="1" s="1"/>
  <c r="M2582" i="1"/>
  <c r="L2582" i="1"/>
  <c r="D2582" i="1"/>
  <c r="A2582" i="1"/>
  <c r="W2581" i="1"/>
  <c r="V2581" i="1" s="1"/>
  <c r="M2581" i="1"/>
  <c r="L2581" i="1"/>
  <c r="D2581" i="1"/>
  <c r="A2581" i="1"/>
  <c r="W2580" i="1"/>
  <c r="V2580" i="1" s="1"/>
  <c r="M2580" i="1"/>
  <c r="L2580" i="1"/>
  <c r="D2580" i="1"/>
  <c r="A2580" i="1"/>
  <c r="W2579" i="1"/>
  <c r="V2579" i="1" s="1"/>
  <c r="M2579" i="1"/>
  <c r="L2579" i="1"/>
  <c r="D2579" i="1"/>
  <c r="A2579" i="1"/>
  <c r="W2578" i="1"/>
  <c r="V2578" i="1" s="1"/>
  <c r="M2578" i="1"/>
  <c r="L2578" i="1"/>
  <c r="D2578" i="1"/>
  <c r="A2578" i="1"/>
  <c r="W2577" i="1"/>
  <c r="V2577" i="1" s="1"/>
  <c r="M2577" i="1"/>
  <c r="L2577" i="1"/>
  <c r="D2577" i="1"/>
  <c r="A2577" i="1"/>
  <c r="W2576" i="1"/>
  <c r="V2576" i="1" s="1"/>
  <c r="M2576" i="1"/>
  <c r="L2576" i="1"/>
  <c r="D2576" i="1"/>
  <c r="A2576" i="1"/>
  <c r="W2575" i="1"/>
  <c r="V2575" i="1" s="1"/>
  <c r="M2575" i="1"/>
  <c r="L2575" i="1"/>
  <c r="D2575" i="1"/>
  <c r="A2575" i="1"/>
  <c r="W2574" i="1"/>
  <c r="V2574" i="1" s="1"/>
  <c r="M2574" i="1"/>
  <c r="L2574" i="1"/>
  <c r="D2574" i="1"/>
  <c r="A2574" i="1"/>
  <c r="W2573" i="1"/>
  <c r="V2573" i="1" s="1"/>
  <c r="M2573" i="1"/>
  <c r="L2573" i="1"/>
  <c r="D2573" i="1"/>
  <c r="A2573" i="1"/>
  <c r="W2572" i="1"/>
  <c r="V2572" i="1" s="1"/>
  <c r="M2572" i="1"/>
  <c r="L2572" i="1"/>
  <c r="D2572" i="1"/>
  <c r="A2572" i="1"/>
  <c r="W2571" i="1"/>
  <c r="V2571" i="1" s="1"/>
  <c r="M2571" i="1"/>
  <c r="L2571" i="1"/>
  <c r="D2571" i="1"/>
  <c r="A2571" i="1"/>
  <c r="W2570" i="1"/>
  <c r="V2570" i="1" s="1"/>
  <c r="M2570" i="1"/>
  <c r="L2570" i="1"/>
  <c r="D2570" i="1"/>
  <c r="A2570" i="1"/>
  <c r="W2569" i="1"/>
  <c r="V2569" i="1" s="1"/>
  <c r="M2569" i="1"/>
  <c r="L2569" i="1"/>
  <c r="D2569" i="1"/>
  <c r="A2569" i="1"/>
  <c r="W2568" i="1"/>
  <c r="V2568" i="1" s="1"/>
  <c r="M2568" i="1"/>
  <c r="L2568" i="1"/>
  <c r="D2568" i="1"/>
  <c r="A2568" i="1"/>
  <c r="W2567" i="1"/>
  <c r="V2567" i="1" s="1"/>
  <c r="M2567" i="1"/>
  <c r="L2567" i="1"/>
  <c r="D2567" i="1"/>
  <c r="A2567" i="1"/>
  <c r="W2566" i="1"/>
  <c r="V2566" i="1" s="1"/>
  <c r="M2566" i="1"/>
  <c r="L2566" i="1"/>
  <c r="D2566" i="1"/>
  <c r="A2566" i="1"/>
  <c r="W2565" i="1"/>
  <c r="V2565" i="1" s="1"/>
  <c r="M2565" i="1"/>
  <c r="L2565" i="1"/>
  <c r="D2565" i="1"/>
  <c r="A2565" i="1"/>
  <c r="W2564" i="1"/>
  <c r="V2564" i="1" s="1"/>
  <c r="M2564" i="1"/>
  <c r="L2564" i="1"/>
  <c r="D2564" i="1"/>
  <c r="A2564" i="1"/>
  <c r="W2563" i="1"/>
  <c r="V2563" i="1" s="1"/>
  <c r="M2563" i="1"/>
  <c r="L2563" i="1"/>
  <c r="D2563" i="1"/>
  <c r="A2563" i="1"/>
  <c r="W2562" i="1"/>
  <c r="V2562" i="1" s="1"/>
  <c r="M2562" i="1"/>
  <c r="L2562" i="1"/>
  <c r="D2562" i="1"/>
  <c r="A2562" i="1"/>
  <c r="W2561" i="1"/>
  <c r="V2561" i="1" s="1"/>
  <c r="M2561" i="1"/>
  <c r="L2561" i="1"/>
  <c r="D2561" i="1"/>
  <c r="A2561" i="1"/>
  <c r="W2560" i="1"/>
  <c r="V2560" i="1" s="1"/>
  <c r="M2560" i="1"/>
  <c r="L2560" i="1"/>
  <c r="D2560" i="1"/>
  <c r="A2560" i="1"/>
  <c r="W2559" i="1"/>
  <c r="V2559" i="1" s="1"/>
  <c r="M2559" i="1"/>
  <c r="L2559" i="1"/>
  <c r="D2559" i="1"/>
  <c r="A2559" i="1"/>
  <c r="W2558" i="1"/>
  <c r="V2558" i="1" s="1"/>
  <c r="M2558" i="1"/>
  <c r="L2558" i="1"/>
  <c r="D2558" i="1"/>
  <c r="A2558" i="1"/>
  <c r="W2557" i="1"/>
  <c r="V2557" i="1" s="1"/>
  <c r="M2557" i="1"/>
  <c r="L2557" i="1"/>
  <c r="D2557" i="1"/>
  <c r="A2557" i="1"/>
  <c r="W2556" i="1"/>
  <c r="V2556" i="1" s="1"/>
  <c r="M2556" i="1"/>
  <c r="L2556" i="1"/>
  <c r="D2556" i="1"/>
  <c r="A2556" i="1"/>
  <c r="W2555" i="1"/>
  <c r="V2555" i="1" s="1"/>
  <c r="M2555" i="1"/>
  <c r="L2555" i="1"/>
  <c r="D2555" i="1"/>
  <c r="A2555" i="1"/>
  <c r="W2554" i="1"/>
  <c r="V2554" i="1" s="1"/>
  <c r="M2554" i="1"/>
  <c r="L2554" i="1"/>
  <c r="D2554" i="1"/>
  <c r="A2554" i="1"/>
  <c r="W2553" i="1"/>
  <c r="V2553" i="1" s="1"/>
  <c r="M2553" i="1"/>
  <c r="L2553" i="1"/>
  <c r="D2553" i="1"/>
  <c r="A2553" i="1"/>
  <c r="W2552" i="1"/>
  <c r="V2552" i="1" s="1"/>
  <c r="M2552" i="1"/>
  <c r="L2552" i="1"/>
  <c r="D2552" i="1"/>
  <c r="A2552" i="1"/>
  <c r="W2551" i="1"/>
  <c r="V2551" i="1" s="1"/>
  <c r="M2551" i="1"/>
  <c r="L2551" i="1"/>
  <c r="D2551" i="1"/>
  <c r="A2551" i="1"/>
  <c r="W2550" i="1"/>
  <c r="V2550" i="1" s="1"/>
  <c r="M2550" i="1"/>
  <c r="L2550" i="1"/>
  <c r="D2550" i="1"/>
  <c r="A2550" i="1"/>
  <c r="W2549" i="1"/>
  <c r="V2549" i="1" s="1"/>
  <c r="M2549" i="1"/>
  <c r="L2549" i="1"/>
  <c r="D2549" i="1"/>
  <c r="A2549" i="1"/>
  <c r="W2548" i="1"/>
  <c r="V2548" i="1" s="1"/>
  <c r="M2548" i="1"/>
  <c r="L2548" i="1"/>
  <c r="D2548" i="1"/>
  <c r="A2548" i="1"/>
  <c r="W2547" i="1"/>
  <c r="V2547" i="1" s="1"/>
  <c r="M2547" i="1"/>
  <c r="L2547" i="1"/>
  <c r="D2547" i="1"/>
  <c r="A2547" i="1"/>
  <c r="W2546" i="1"/>
  <c r="V2546" i="1" s="1"/>
  <c r="M2546" i="1"/>
  <c r="L2546" i="1"/>
  <c r="D2546" i="1"/>
  <c r="A2546" i="1"/>
  <c r="W2545" i="1"/>
  <c r="V2545" i="1" s="1"/>
  <c r="M2545" i="1"/>
  <c r="L2545" i="1"/>
  <c r="D2545" i="1"/>
  <c r="A2545" i="1"/>
  <c r="W2544" i="1"/>
  <c r="V2544" i="1" s="1"/>
  <c r="M2544" i="1"/>
  <c r="L2544" i="1"/>
  <c r="D2544" i="1"/>
  <c r="A2544" i="1"/>
  <c r="W2543" i="1"/>
  <c r="V2543" i="1" s="1"/>
  <c r="M2543" i="1"/>
  <c r="L2543" i="1"/>
  <c r="D2543" i="1"/>
  <c r="A2543" i="1"/>
  <c r="W2542" i="1"/>
  <c r="V2542" i="1" s="1"/>
  <c r="M2542" i="1"/>
  <c r="L2542" i="1"/>
  <c r="D2542" i="1"/>
  <c r="A2542" i="1"/>
  <c r="W2541" i="1"/>
  <c r="V2541" i="1" s="1"/>
  <c r="M2541" i="1"/>
  <c r="L2541" i="1"/>
  <c r="D2541" i="1"/>
  <c r="A2541" i="1"/>
  <c r="W2540" i="1"/>
  <c r="V2540" i="1" s="1"/>
  <c r="M2540" i="1"/>
  <c r="L2540" i="1"/>
  <c r="D2540" i="1"/>
  <c r="A2540" i="1"/>
  <c r="W2539" i="1"/>
  <c r="V2539" i="1" s="1"/>
  <c r="M2539" i="1"/>
  <c r="L2539" i="1"/>
  <c r="D2539" i="1"/>
  <c r="A2539" i="1"/>
  <c r="W2538" i="1"/>
  <c r="V2538" i="1" s="1"/>
  <c r="M2538" i="1"/>
  <c r="L2538" i="1"/>
  <c r="D2538" i="1"/>
  <c r="A2538" i="1"/>
  <c r="W2537" i="1"/>
  <c r="V2537" i="1" s="1"/>
  <c r="M2537" i="1"/>
  <c r="L2537" i="1"/>
  <c r="D2537" i="1"/>
  <c r="A2537" i="1"/>
  <c r="W2536" i="1"/>
  <c r="V2536" i="1" s="1"/>
  <c r="M2536" i="1"/>
  <c r="L2536" i="1"/>
  <c r="D2536" i="1"/>
  <c r="A2536" i="1"/>
  <c r="W2535" i="1"/>
  <c r="V2535" i="1" s="1"/>
  <c r="M2535" i="1"/>
  <c r="L2535" i="1"/>
  <c r="D2535" i="1"/>
  <c r="A2535" i="1"/>
  <c r="W2534" i="1"/>
  <c r="V2534" i="1" s="1"/>
  <c r="M2534" i="1"/>
  <c r="L2534" i="1"/>
  <c r="D2534" i="1"/>
  <c r="A2534" i="1"/>
  <c r="W2533" i="1"/>
  <c r="V2533" i="1" s="1"/>
  <c r="M2533" i="1"/>
  <c r="L2533" i="1"/>
  <c r="D2533" i="1"/>
  <c r="A2533" i="1"/>
  <c r="W2532" i="1"/>
  <c r="V2532" i="1" s="1"/>
  <c r="M2532" i="1"/>
  <c r="L2532" i="1"/>
  <c r="D2532" i="1"/>
  <c r="A2532" i="1"/>
  <c r="W2531" i="1"/>
  <c r="V2531" i="1" s="1"/>
  <c r="M2531" i="1"/>
  <c r="L2531" i="1"/>
  <c r="D2531" i="1"/>
  <c r="A2531" i="1"/>
  <c r="W2530" i="1"/>
  <c r="V2530" i="1" s="1"/>
  <c r="M2530" i="1"/>
  <c r="L2530" i="1"/>
  <c r="D2530" i="1"/>
  <c r="A2530" i="1"/>
  <c r="W2529" i="1"/>
  <c r="V2529" i="1" s="1"/>
  <c r="M2529" i="1"/>
  <c r="L2529" i="1"/>
  <c r="D2529" i="1"/>
  <c r="A2529" i="1"/>
  <c r="W2528" i="1"/>
  <c r="V2528" i="1" s="1"/>
  <c r="M2528" i="1"/>
  <c r="L2528" i="1"/>
  <c r="D2528" i="1"/>
  <c r="A2528" i="1"/>
  <c r="W2527" i="1"/>
  <c r="V2527" i="1" s="1"/>
  <c r="M2527" i="1"/>
  <c r="L2527" i="1"/>
  <c r="D2527" i="1"/>
  <c r="A2527" i="1"/>
  <c r="W2526" i="1"/>
  <c r="V2526" i="1" s="1"/>
  <c r="M2526" i="1"/>
  <c r="L2526" i="1"/>
  <c r="D2526" i="1"/>
  <c r="A2526" i="1"/>
  <c r="W2525" i="1"/>
  <c r="V2525" i="1" s="1"/>
  <c r="M2525" i="1"/>
  <c r="L2525" i="1"/>
  <c r="D2525" i="1"/>
  <c r="A2525" i="1"/>
  <c r="W2524" i="1"/>
  <c r="V2524" i="1" s="1"/>
  <c r="M2524" i="1"/>
  <c r="L2524" i="1"/>
  <c r="D2524" i="1"/>
  <c r="A2524" i="1"/>
  <c r="W2523" i="1"/>
  <c r="V2523" i="1" s="1"/>
  <c r="M2523" i="1"/>
  <c r="L2523" i="1"/>
  <c r="D2523" i="1"/>
  <c r="A2523" i="1"/>
  <c r="W2522" i="1"/>
  <c r="V2522" i="1" s="1"/>
  <c r="M2522" i="1"/>
  <c r="L2522" i="1"/>
  <c r="D2522" i="1"/>
  <c r="A2522" i="1"/>
  <c r="W2521" i="1"/>
  <c r="V2521" i="1" s="1"/>
  <c r="M2521" i="1"/>
  <c r="L2521" i="1"/>
  <c r="D2521" i="1"/>
  <c r="A2521" i="1"/>
  <c r="W2520" i="1"/>
  <c r="V2520" i="1" s="1"/>
  <c r="M2520" i="1"/>
  <c r="L2520" i="1"/>
  <c r="D2520" i="1"/>
  <c r="A2520" i="1"/>
  <c r="W2519" i="1"/>
  <c r="V2519" i="1" s="1"/>
  <c r="M2519" i="1"/>
  <c r="L2519" i="1"/>
  <c r="D2519" i="1"/>
  <c r="A2519" i="1"/>
  <c r="W2518" i="1"/>
  <c r="V2518" i="1" s="1"/>
  <c r="M2518" i="1"/>
  <c r="L2518" i="1"/>
  <c r="D2518" i="1"/>
  <c r="A2518" i="1"/>
  <c r="W2517" i="1"/>
  <c r="V2517" i="1" s="1"/>
  <c r="M2517" i="1"/>
  <c r="L2517" i="1"/>
  <c r="D2517" i="1"/>
  <c r="A2517" i="1"/>
  <c r="W2516" i="1"/>
  <c r="V2516" i="1" s="1"/>
  <c r="M2516" i="1"/>
  <c r="L2516" i="1"/>
  <c r="D2516" i="1"/>
  <c r="A2516" i="1"/>
  <c r="W2515" i="1"/>
  <c r="V2515" i="1" s="1"/>
  <c r="M2515" i="1"/>
  <c r="L2515" i="1"/>
  <c r="D2515" i="1"/>
  <c r="A2515" i="1"/>
  <c r="W2514" i="1"/>
  <c r="V2514" i="1" s="1"/>
  <c r="M2514" i="1"/>
  <c r="L2514" i="1"/>
  <c r="D2514" i="1"/>
  <c r="A2514" i="1"/>
  <c r="W2513" i="1"/>
  <c r="V2513" i="1" s="1"/>
  <c r="M2513" i="1"/>
  <c r="L2513" i="1"/>
  <c r="D2513" i="1"/>
  <c r="A2513" i="1"/>
  <c r="W2512" i="1"/>
  <c r="V2512" i="1" s="1"/>
  <c r="M2512" i="1"/>
  <c r="L2512" i="1"/>
  <c r="D2512" i="1"/>
  <c r="A2512" i="1"/>
  <c r="W2511" i="1"/>
  <c r="V2511" i="1" s="1"/>
  <c r="M2511" i="1"/>
  <c r="L2511" i="1"/>
  <c r="D2511" i="1"/>
  <c r="A2511" i="1"/>
  <c r="W2510" i="1"/>
  <c r="V2510" i="1" s="1"/>
  <c r="M2510" i="1"/>
  <c r="L2510" i="1"/>
  <c r="D2510" i="1"/>
  <c r="A2510" i="1"/>
  <c r="W2509" i="1"/>
  <c r="V2509" i="1" s="1"/>
  <c r="M2509" i="1"/>
  <c r="L2509" i="1"/>
  <c r="D2509" i="1"/>
  <c r="A2509" i="1"/>
  <c r="W2508" i="1"/>
  <c r="V2508" i="1" s="1"/>
  <c r="M2508" i="1"/>
  <c r="L2508" i="1"/>
  <c r="D2508" i="1"/>
  <c r="A2508" i="1"/>
  <c r="W2507" i="1"/>
  <c r="V2507" i="1" s="1"/>
  <c r="M2507" i="1"/>
  <c r="L2507" i="1"/>
  <c r="D2507" i="1"/>
  <c r="A2507" i="1"/>
  <c r="W2506" i="1"/>
  <c r="V2506" i="1" s="1"/>
  <c r="M2506" i="1"/>
  <c r="L2506" i="1"/>
  <c r="D2506" i="1"/>
  <c r="A2506" i="1"/>
  <c r="W2505" i="1"/>
  <c r="V2505" i="1" s="1"/>
  <c r="M2505" i="1"/>
  <c r="L2505" i="1"/>
  <c r="D2505" i="1"/>
  <c r="A2505" i="1"/>
  <c r="W2504" i="1"/>
  <c r="V2504" i="1" s="1"/>
  <c r="M2504" i="1"/>
  <c r="L2504" i="1"/>
  <c r="D2504" i="1"/>
  <c r="A2504" i="1"/>
  <c r="W2503" i="1"/>
  <c r="V2503" i="1" s="1"/>
  <c r="N2503" i="1"/>
  <c r="O2503" i="1" s="1"/>
  <c r="Q2503" i="1" s="1"/>
  <c r="M2503" i="1"/>
  <c r="P2503" i="1" s="1"/>
  <c r="L2503" i="1"/>
  <c r="D2503" i="1"/>
  <c r="A2503" i="1"/>
  <c r="W2502" i="1"/>
  <c r="V2502" i="1" s="1"/>
  <c r="O2502" i="1"/>
  <c r="Q2502" i="1" s="1"/>
  <c r="M2502" i="1"/>
  <c r="N2502" i="1" s="1"/>
  <c r="L2502" i="1"/>
  <c r="D2502" i="1"/>
  <c r="A2502" i="1"/>
  <c r="W2501" i="1"/>
  <c r="V2501" i="1" s="1"/>
  <c r="M2501" i="1"/>
  <c r="L2501" i="1"/>
  <c r="D2501" i="1"/>
  <c r="A2501" i="1"/>
  <c r="W2500" i="1"/>
  <c r="V2500" i="1" s="1"/>
  <c r="M2500" i="1"/>
  <c r="L2500" i="1"/>
  <c r="D2500" i="1"/>
  <c r="A2500" i="1"/>
  <c r="W2499" i="1"/>
  <c r="V2499" i="1" s="1"/>
  <c r="M2499" i="1"/>
  <c r="P2499" i="1" s="1"/>
  <c r="L2499" i="1"/>
  <c r="D2499" i="1"/>
  <c r="A2499" i="1"/>
  <c r="W2498" i="1"/>
  <c r="V2498" i="1" s="1"/>
  <c r="M2498" i="1"/>
  <c r="N2498" i="1" s="1"/>
  <c r="O2498" i="1" s="1"/>
  <c r="Q2498" i="1" s="1"/>
  <c r="L2498" i="1"/>
  <c r="D2498" i="1"/>
  <c r="A2498" i="1"/>
  <c r="W2497" i="1"/>
  <c r="V2497" i="1" s="1"/>
  <c r="M2497" i="1"/>
  <c r="L2497" i="1"/>
  <c r="D2497" i="1"/>
  <c r="A2497" i="1"/>
  <c r="W2496" i="1"/>
  <c r="V2496" i="1" s="1"/>
  <c r="M2496" i="1"/>
  <c r="L2496" i="1"/>
  <c r="D2496" i="1"/>
  <c r="A2496" i="1"/>
  <c r="W2495" i="1"/>
  <c r="V2495" i="1" s="1"/>
  <c r="Q2495" i="1"/>
  <c r="O2495" i="1"/>
  <c r="N2495" i="1"/>
  <c r="M2495" i="1"/>
  <c r="P2495" i="1" s="1"/>
  <c r="L2495" i="1"/>
  <c r="D2495" i="1"/>
  <c r="A2495" i="1"/>
  <c r="W2494" i="1"/>
  <c r="V2494" i="1" s="1"/>
  <c r="Q2494" i="1"/>
  <c r="P2494" i="1"/>
  <c r="O2494" i="1"/>
  <c r="M2494" i="1"/>
  <c r="N2494" i="1" s="1"/>
  <c r="L2494" i="1"/>
  <c r="D2494" i="1"/>
  <c r="A2494" i="1"/>
  <c r="W2493" i="1"/>
  <c r="V2493" i="1"/>
  <c r="M2493" i="1"/>
  <c r="L2493" i="1"/>
  <c r="D2493" i="1"/>
  <c r="A2493" i="1"/>
  <c r="W2492" i="1"/>
  <c r="V2492" i="1" s="1"/>
  <c r="M2492" i="1"/>
  <c r="L2492" i="1"/>
  <c r="D2492" i="1"/>
  <c r="A2492" i="1"/>
  <c r="W2491" i="1"/>
  <c r="V2491" i="1" s="1"/>
  <c r="O2491" i="1"/>
  <c r="Q2491" i="1" s="1"/>
  <c r="N2491" i="1"/>
  <c r="M2491" i="1"/>
  <c r="P2491" i="1" s="1"/>
  <c r="L2491" i="1"/>
  <c r="D2491" i="1"/>
  <c r="A2491" i="1"/>
  <c r="W2490" i="1"/>
  <c r="V2490" i="1" s="1"/>
  <c r="P2490" i="1"/>
  <c r="O2490" i="1"/>
  <c r="Q2490" i="1" s="1"/>
  <c r="M2490" i="1"/>
  <c r="N2490" i="1" s="1"/>
  <c r="L2490" i="1"/>
  <c r="D2490" i="1"/>
  <c r="A2490" i="1"/>
  <c r="W2489" i="1"/>
  <c r="V2489" i="1" s="1"/>
  <c r="M2489" i="1"/>
  <c r="L2489" i="1"/>
  <c r="D2489" i="1"/>
  <c r="A2489" i="1"/>
  <c r="W2488" i="1"/>
  <c r="V2488" i="1" s="1"/>
  <c r="M2488" i="1"/>
  <c r="L2488" i="1"/>
  <c r="D2488" i="1"/>
  <c r="A2488" i="1"/>
  <c r="W2487" i="1"/>
  <c r="V2487" i="1" s="1"/>
  <c r="N2487" i="1"/>
  <c r="O2487" i="1" s="1"/>
  <c r="Q2487" i="1" s="1"/>
  <c r="M2487" i="1"/>
  <c r="P2487" i="1" s="1"/>
  <c r="L2487" i="1"/>
  <c r="D2487" i="1"/>
  <c r="A2487" i="1"/>
  <c r="W2486" i="1"/>
  <c r="V2486" i="1" s="1"/>
  <c r="O2486" i="1"/>
  <c r="Q2486" i="1" s="1"/>
  <c r="M2486" i="1"/>
  <c r="N2486" i="1" s="1"/>
  <c r="L2486" i="1"/>
  <c r="D2486" i="1"/>
  <c r="A2486" i="1"/>
  <c r="W2485" i="1"/>
  <c r="V2485" i="1"/>
  <c r="M2485" i="1"/>
  <c r="L2485" i="1"/>
  <c r="D2485" i="1"/>
  <c r="A2485" i="1"/>
  <c r="W2484" i="1"/>
  <c r="V2484" i="1" s="1"/>
  <c r="M2484" i="1"/>
  <c r="L2484" i="1"/>
  <c r="D2484" i="1"/>
  <c r="A2484" i="1"/>
  <c r="W2483" i="1"/>
  <c r="V2483" i="1" s="1"/>
  <c r="M2483" i="1"/>
  <c r="L2483" i="1"/>
  <c r="D2483" i="1"/>
  <c r="A2483" i="1"/>
  <c r="W2482" i="1"/>
  <c r="V2482" i="1" s="1"/>
  <c r="M2482" i="1"/>
  <c r="L2482" i="1"/>
  <c r="D2482" i="1"/>
  <c r="A2482" i="1"/>
  <c r="W2481" i="1"/>
  <c r="V2481" i="1" s="1"/>
  <c r="M2481" i="1"/>
  <c r="L2481" i="1"/>
  <c r="D2481" i="1"/>
  <c r="A2481" i="1"/>
  <c r="W2480" i="1"/>
  <c r="V2480" i="1" s="1"/>
  <c r="M2480" i="1"/>
  <c r="L2480" i="1"/>
  <c r="D2480" i="1"/>
  <c r="A2480" i="1"/>
  <c r="W2479" i="1"/>
  <c r="V2479" i="1" s="1"/>
  <c r="N2479" i="1"/>
  <c r="O2479" i="1" s="1"/>
  <c r="Q2479" i="1" s="1"/>
  <c r="M2479" i="1"/>
  <c r="P2479" i="1" s="1"/>
  <c r="L2479" i="1"/>
  <c r="D2479" i="1"/>
  <c r="A2479" i="1"/>
  <c r="W2478" i="1"/>
  <c r="V2478" i="1" s="1"/>
  <c r="Q2478" i="1"/>
  <c r="P2478" i="1"/>
  <c r="O2478" i="1"/>
  <c r="M2478" i="1"/>
  <c r="N2478" i="1" s="1"/>
  <c r="L2478" i="1"/>
  <c r="D2478" i="1"/>
  <c r="A2478" i="1"/>
  <c r="W2477" i="1"/>
  <c r="V2477" i="1"/>
  <c r="M2477" i="1"/>
  <c r="L2477" i="1"/>
  <c r="D2477" i="1"/>
  <c r="A2477" i="1"/>
  <c r="W2476" i="1"/>
  <c r="V2476" i="1" s="1"/>
  <c r="M2476" i="1"/>
  <c r="L2476" i="1"/>
  <c r="D2476" i="1"/>
  <c r="A2476" i="1"/>
  <c r="W2475" i="1"/>
  <c r="V2475" i="1" s="1"/>
  <c r="M2475" i="1"/>
  <c r="P2475" i="1" s="1"/>
  <c r="L2475" i="1"/>
  <c r="D2475" i="1"/>
  <c r="A2475" i="1"/>
  <c r="W2474" i="1"/>
  <c r="V2474" i="1" s="1"/>
  <c r="P2474" i="1"/>
  <c r="M2474" i="1"/>
  <c r="N2474" i="1" s="1"/>
  <c r="O2474" i="1" s="1"/>
  <c r="Q2474" i="1" s="1"/>
  <c r="L2474" i="1"/>
  <c r="D2474" i="1"/>
  <c r="A2474" i="1"/>
  <c r="W2473" i="1"/>
  <c r="V2473" i="1" s="1"/>
  <c r="M2473" i="1"/>
  <c r="L2473" i="1"/>
  <c r="D2473" i="1"/>
  <c r="A2473" i="1"/>
  <c r="W2472" i="1"/>
  <c r="V2472" i="1" s="1"/>
  <c r="M2472" i="1"/>
  <c r="L2472" i="1"/>
  <c r="D2472" i="1"/>
  <c r="A2472" i="1"/>
  <c r="W2471" i="1"/>
  <c r="V2471" i="1" s="1"/>
  <c r="N2471" i="1"/>
  <c r="O2471" i="1" s="1"/>
  <c r="Q2471" i="1" s="1"/>
  <c r="M2471" i="1"/>
  <c r="P2471" i="1" s="1"/>
  <c r="L2471" i="1"/>
  <c r="D2471" i="1"/>
  <c r="A2471" i="1"/>
  <c r="W2470" i="1"/>
  <c r="V2470" i="1" s="1"/>
  <c r="O2470" i="1"/>
  <c r="Q2470" i="1" s="1"/>
  <c r="M2470" i="1"/>
  <c r="N2470" i="1" s="1"/>
  <c r="L2470" i="1"/>
  <c r="D2470" i="1"/>
  <c r="A2470" i="1"/>
  <c r="W2469" i="1"/>
  <c r="V2469" i="1" s="1"/>
  <c r="M2469" i="1"/>
  <c r="L2469" i="1"/>
  <c r="D2469" i="1"/>
  <c r="A2469" i="1"/>
  <c r="W2468" i="1"/>
  <c r="V2468" i="1" s="1"/>
  <c r="N2468" i="1"/>
  <c r="O2468" i="1" s="1"/>
  <c r="Q2468" i="1" s="1"/>
  <c r="M2468" i="1"/>
  <c r="P2468" i="1" s="1"/>
  <c r="L2468" i="1"/>
  <c r="D2468" i="1"/>
  <c r="A2468" i="1"/>
  <c r="W2467" i="1"/>
  <c r="V2467" i="1" s="1"/>
  <c r="M2467" i="1"/>
  <c r="P2467" i="1" s="1"/>
  <c r="L2467" i="1"/>
  <c r="D2467" i="1"/>
  <c r="A2467" i="1"/>
  <c r="W2466" i="1"/>
  <c r="V2466" i="1" s="1"/>
  <c r="Q2466" i="1"/>
  <c r="O2466" i="1"/>
  <c r="M2466" i="1"/>
  <c r="N2466" i="1" s="1"/>
  <c r="L2466" i="1"/>
  <c r="D2466" i="1"/>
  <c r="A2466" i="1"/>
  <c r="W2465" i="1"/>
  <c r="V2465" i="1"/>
  <c r="M2465" i="1"/>
  <c r="L2465" i="1"/>
  <c r="D2465" i="1"/>
  <c r="A2465" i="1"/>
  <c r="W2464" i="1"/>
  <c r="V2464" i="1" s="1"/>
  <c r="M2464" i="1"/>
  <c r="P2464" i="1" s="1"/>
  <c r="L2464" i="1"/>
  <c r="N2464" i="1" s="1"/>
  <c r="O2464" i="1" s="1"/>
  <c r="Q2464" i="1" s="1"/>
  <c r="D2464" i="1"/>
  <c r="A2464" i="1"/>
  <c r="W2463" i="1"/>
  <c r="V2463" i="1" s="1"/>
  <c r="M2463" i="1"/>
  <c r="L2463" i="1"/>
  <c r="D2463" i="1"/>
  <c r="A2463" i="1"/>
  <c r="W2462" i="1"/>
  <c r="V2462" i="1" s="1"/>
  <c r="O2462" i="1"/>
  <c r="Q2462" i="1" s="1"/>
  <c r="M2462" i="1"/>
  <c r="N2462" i="1" s="1"/>
  <c r="L2462" i="1"/>
  <c r="D2462" i="1"/>
  <c r="A2462" i="1"/>
  <c r="W2461" i="1"/>
  <c r="V2461" i="1"/>
  <c r="M2461" i="1"/>
  <c r="L2461" i="1"/>
  <c r="D2461" i="1"/>
  <c r="A2461" i="1"/>
  <c r="W2460" i="1"/>
  <c r="V2460" i="1" s="1"/>
  <c r="N2460" i="1"/>
  <c r="O2460" i="1" s="1"/>
  <c r="Q2460" i="1" s="1"/>
  <c r="M2460" i="1"/>
  <c r="P2460" i="1" s="1"/>
  <c r="L2460" i="1"/>
  <c r="D2460" i="1"/>
  <c r="A2460" i="1"/>
  <c r="W2459" i="1"/>
  <c r="V2459" i="1" s="1"/>
  <c r="O2459" i="1"/>
  <c r="Q2459" i="1" s="1"/>
  <c r="N2459" i="1"/>
  <c r="M2459" i="1"/>
  <c r="P2459" i="1" s="1"/>
  <c r="L2459" i="1"/>
  <c r="D2459" i="1"/>
  <c r="A2459" i="1"/>
  <c r="W2458" i="1"/>
  <c r="V2458" i="1" s="1"/>
  <c r="Q2458" i="1"/>
  <c r="P2458" i="1"/>
  <c r="O2458" i="1"/>
  <c r="M2458" i="1"/>
  <c r="N2458" i="1" s="1"/>
  <c r="L2458" i="1"/>
  <c r="D2458" i="1"/>
  <c r="A2458" i="1"/>
  <c r="W2457" i="1"/>
  <c r="V2457" i="1"/>
  <c r="M2457" i="1"/>
  <c r="L2457" i="1"/>
  <c r="D2457" i="1"/>
  <c r="A2457" i="1"/>
  <c r="W2456" i="1"/>
  <c r="V2456" i="1" s="1"/>
  <c r="Q2456" i="1"/>
  <c r="M2456" i="1"/>
  <c r="P2456" i="1" s="1"/>
  <c r="L2456" i="1"/>
  <c r="N2456" i="1" s="1"/>
  <c r="O2456" i="1" s="1"/>
  <c r="D2456" i="1"/>
  <c r="A2456" i="1"/>
  <c r="W2455" i="1"/>
  <c r="V2455" i="1" s="1"/>
  <c r="P2455" i="1"/>
  <c r="M2455" i="1"/>
  <c r="N2455" i="1" s="1"/>
  <c r="O2455" i="1" s="1"/>
  <c r="Q2455" i="1" s="1"/>
  <c r="L2455" i="1"/>
  <c r="D2455" i="1"/>
  <c r="A2455" i="1"/>
  <c r="W2454" i="1"/>
  <c r="V2454" i="1" s="1"/>
  <c r="O2454" i="1"/>
  <c r="Q2454" i="1" s="1"/>
  <c r="M2454" i="1"/>
  <c r="N2454" i="1" s="1"/>
  <c r="L2454" i="1"/>
  <c r="D2454" i="1"/>
  <c r="A2454" i="1"/>
  <c r="W2453" i="1"/>
  <c r="V2453" i="1" s="1"/>
  <c r="M2453" i="1"/>
  <c r="L2453" i="1"/>
  <c r="D2453" i="1"/>
  <c r="A2453" i="1"/>
  <c r="W2452" i="1"/>
  <c r="V2452" i="1" s="1"/>
  <c r="N2452" i="1"/>
  <c r="O2452" i="1" s="1"/>
  <c r="Q2452" i="1" s="1"/>
  <c r="M2452" i="1"/>
  <c r="P2452" i="1" s="1"/>
  <c r="L2452" i="1"/>
  <c r="D2452" i="1"/>
  <c r="A2452" i="1"/>
  <c r="W2451" i="1"/>
  <c r="V2451" i="1" s="1"/>
  <c r="M2451" i="1"/>
  <c r="P2451" i="1" s="1"/>
  <c r="L2451" i="1"/>
  <c r="D2451" i="1"/>
  <c r="A2451" i="1"/>
  <c r="W2450" i="1"/>
  <c r="V2450" i="1" s="1"/>
  <c r="M2450" i="1"/>
  <c r="N2450" i="1" s="1"/>
  <c r="O2450" i="1" s="1"/>
  <c r="Q2450" i="1" s="1"/>
  <c r="L2450" i="1"/>
  <c r="D2450" i="1"/>
  <c r="A2450" i="1"/>
  <c r="W2449" i="1"/>
  <c r="V2449" i="1"/>
  <c r="M2449" i="1"/>
  <c r="L2449" i="1"/>
  <c r="D2449" i="1"/>
  <c r="A2449" i="1"/>
  <c r="W2448" i="1"/>
  <c r="V2448" i="1" s="1"/>
  <c r="M2448" i="1"/>
  <c r="P2448" i="1" s="1"/>
  <c r="L2448" i="1"/>
  <c r="D2448" i="1"/>
  <c r="A2448" i="1"/>
  <c r="W2447" i="1"/>
  <c r="V2447" i="1" s="1"/>
  <c r="M2447" i="1"/>
  <c r="L2447" i="1"/>
  <c r="D2447" i="1"/>
  <c r="A2447" i="1"/>
  <c r="W2446" i="1"/>
  <c r="V2446" i="1" s="1"/>
  <c r="O2446" i="1"/>
  <c r="Q2446" i="1" s="1"/>
  <c r="M2446" i="1"/>
  <c r="N2446" i="1" s="1"/>
  <c r="L2446" i="1"/>
  <c r="D2446" i="1"/>
  <c r="A2446" i="1"/>
  <c r="W2445" i="1"/>
  <c r="V2445" i="1"/>
  <c r="M2445" i="1"/>
  <c r="L2445" i="1"/>
  <c r="D2445" i="1"/>
  <c r="A2445" i="1"/>
  <c r="W2444" i="1"/>
  <c r="V2444" i="1" s="1"/>
  <c r="N2444" i="1"/>
  <c r="O2444" i="1" s="1"/>
  <c r="Q2444" i="1" s="1"/>
  <c r="M2444" i="1"/>
  <c r="P2444" i="1" s="1"/>
  <c r="L2444" i="1"/>
  <c r="D2444" i="1"/>
  <c r="A2444" i="1"/>
  <c r="W2443" i="1"/>
  <c r="V2443" i="1" s="1"/>
  <c r="O2443" i="1"/>
  <c r="Q2443" i="1" s="1"/>
  <c r="N2443" i="1"/>
  <c r="M2443" i="1"/>
  <c r="P2443" i="1" s="1"/>
  <c r="L2443" i="1"/>
  <c r="D2443" i="1"/>
  <c r="A2443" i="1"/>
  <c r="W2442" i="1"/>
  <c r="V2442" i="1"/>
  <c r="Q2442" i="1"/>
  <c r="P2442" i="1"/>
  <c r="O2442" i="1"/>
  <c r="M2442" i="1"/>
  <c r="N2442" i="1" s="1"/>
  <c r="L2442" i="1"/>
  <c r="D2442" i="1"/>
  <c r="A2442" i="1"/>
  <c r="W2441" i="1"/>
  <c r="V2441" i="1"/>
  <c r="M2441" i="1"/>
  <c r="L2441" i="1"/>
  <c r="D2441" i="1"/>
  <c r="A2441" i="1"/>
  <c r="W2440" i="1"/>
  <c r="V2440" i="1" s="1"/>
  <c r="M2440" i="1"/>
  <c r="P2440" i="1" s="1"/>
  <c r="L2440" i="1"/>
  <c r="N2440" i="1" s="1"/>
  <c r="O2440" i="1" s="1"/>
  <c r="Q2440" i="1" s="1"/>
  <c r="D2440" i="1"/>
  <c r="A2440" i="1"/>
  <c r="W2439" i="1"/>
  <c r="V2439" i="1" s="1"/>
  <c r="P2439" i="1"/>
  <c r="M2439" i="1"/>
  <c r="N2439" i="1" s="1"/>
  <c r="O2439" i="1" s="1"/>
  <c r="Q2439" i="1" s="1"/>
  <c r="L2439" i="1"/>
  <c r="D2439" i="1"/>
  <c r="A2439" i="1"/>
  <c r="W2438" i="1"/>
  <c r="V2438" i="1" s="1"/>
  <c r="O2438" i="1"/>
  <c r="Q2438" i="1" s="1"/>
  <c r="M2438" i="1"/>
  <c r="N2438" i="1" s="1"/>
  <c r="L2438" i="1"/>
  <c r="D2438" i="1"/>
  <c r="A2438" i="1"/>
  <c r="W2437" i="1"/>
  <c r="V2437" i="1" s="1"/>
  <c r="M2437" i="1"/>
  <c r="L2437" i="1"/>
  <c r="D2437" i="1"/>
  <c r="A2437" i="1"/>
  <c r="W2436" i="1"/>
  <c r="V2436" i="1" s="1"/>
  <c r="N2436" i="1"/>
  <c r="O2436" i="1" s="1"/>
  <c r="Q2436" i="1" s="1"/>
  <c r="M2436" i="1"/>
  <c r="P2436" i="1" s="1"/>
  <c r="L2436" i="1"/>
  <c r="D2436" i="1"/>
  <c r="A2436" i="1"/>
  <c r="W2435" i="1"/>
  <c r="V2435" i="1" s="1"/>
  <c r="M2435" i="1"/>
  <c r="P2435" i="1" s="1"/>
  <c r="L2435" i="1"/>
  <c r="D2435" i="1"/>
  <c r="A2435" i="1"/>
  <c r="W2434" i="1"/>
  <c r="V2434" i="1" s="1"/>
  <c r="M2434" i="1"/>
  <c r="N2434" i="1" s="1"/>
  <c r="O2434" i="1" s="1"/>
  <c r="Q2434" i="1" s="1"/>
  <c r="L2434" i="1"/>
  <c r="D2434" i="1"/>
  <c r="A2434" i="1"/>
  <c r="W2433" i="1"/>
  <c r="V2433" i="1"/>
  <c r="M2433" i="1"/>
  <c r="L2433" i="1"/>
  <c r="D2433" i="1"/>
  <c r="A2433" i="1"/>
  <c r="W2432" i="1"/>
  <c r="V2432" i="1" s="1"/>
  <c r="M2432" i="1"/>
  <c r="P2432" i="1" s="1"/>
  <c r="L2432" i="1"/>
  <c r="D2432" i="1"/>
  <c r="A2432" i="1"/>
  <c r="W2431" i="1"/>
  <c r="V2431" i="1" s="1"/>
  <c r="M2431" i="1"/>
  <c r="L2431" i="1"/>
  <c r="D2431" i="1"/>
  <c r="A2431" i="1"/>
  <c r="W2430" i="1"/>
  <c r="V2430" i="1" s="1"/>
  <c r="O2430" i="1"/>
  <c r="Q2430" i="1" s="1"/>
  <c r="M2430" i="1"/>
  <c r="N2430" i="1" s="1"/>
  <c r="L2430" i="1"/>
  <c r="D2430" i="1"/>
  <c r="A2430" i="1"/>
  <c r="W2429" i="1"/>
  <c r="V2429" i="1"/>
  <c r="M2429" i="1"/>
  <c r="L2429" i="1"/>
  <c r="D2429" i="1"/>
  <c r="A2429" i="1"/>
  <c r="W2428" i="1"/>
  <c r="V2428" i="1" s="1"/>
  <c r="N2428" i="1"/>
  <c r="O2428" i="1" s="1"/>
  <c r="Q2428" i="1" s="1"/>
  <c r="M2428" i="1"/>
  <c r="P2428" i="1" s="1"/>
  <c r="L2428" i="1"/>
  <c r="D2428" i="1"/>
  <c r="A2428" i="1"/>
  <c r="W2427" i="1"/>
  <c r="V2427" i="1" s="1"/>
  <c r="O2427" i="1"/>
  <c r="Q2427" i="1" s="1"/>
  <c r="N2427" i="1"/>
  <c r="M2427" i="1"/>
  <c r="P2427" i="1" s="1"/>
  <c r="L2427" i="1"/>
  <c r="D2427" i="1"/>
  <c r="A2427" i="1"/>
  <c r="W2426" i="1"/>
  <c r="V2426" i="1"/>
  <c r="Q2426" i="1"/>
  <c r="P2426" i="1"/>
  <c r="O2426" i="1"/>
  <c r="M2426" i="1"/>
  <c r="N2426" i="1" s="1"/>
  <c r="L2426" i="1"/>
  <c r="D2426" i="1"/>
  <c r="A2426" i="1"/>
  <c r="W2425" i="1"/>
  <c r="V2425" i="1"/>
  <c r="M2425" i="1"/>
  <c r="L2425" i="1"/>
  <c r="D2425" i="1"/>
  <c r="A2425" i="1"/>
  <c r="W2424" i="1"/>
  <c r="V2424" i="1" s="1"/>
  <c r="M2424" i="1"/>
  <c r="P2424" i="1" s="1"/>
  <c r="L2424" i="1"/>
  <c r="N2424" i="1" s="1"/>
  <c r="O2424" i="1" s="1"/>
  <c r="Q2424" i="1" s="1"/>
  <c r="D2424" i="1"/>
  <c r="A2424" i="1"/>
  <c r="W2423" i="1"/>
  <c r="V2423" i="1" s="1"/>
  <c r="Q2423" i="1"/>
  <c r="P2423" i="1"/>
  <c r="M2423" i="1"/>
  <c r="N2423" i="1" s="1"/>
  <c r="O2423" i="1" s="1"/>
  <c r="L2423" i="1"/>
  <c r="D2423" i="1"/>
  <c r="A2423" i="1"/>
  <c r="W2422" i="1"/>
  <c r="V2422" i="1" s="1"/>
  <c r="O2422" i="1"/>
  <c r="Q2422" i="1" s="1"/>
  <c r="M2422" i="1"/>
  <c r="N2422" i="1" s="1"/>
  <c r="L2422" i="1"/>
  <c r="D2422" i="1"/>
  <c r="A2422" i="1"/>
  <c r="W2421" i="1"/>
  <c r="V2421" i="1" s="1"/>
  <c r="M2421" i="1"/>
  <c r="L2421" i="1"/>
  <c r="D2421" i="1"/>
  <c r="A2421" i="1"/>
  <c r="W2420" i="1"/>
  <c r="V2420" i="1" s="1"/>
  <c r="N2420" i="1"/>
  <c r="O2420" i="1" s="1"/>
  <c r="Q2420" i="1" s="1"/>
  <c r="M2420" i="1"/>
  <c r="P2420" i="1" s="1"/>
  <c r="L2420" i="1"/>
  <c r="D2420" i="1"/>
  <c r="A2420" i="1"/>
  <c r="W2419" i="1"/>
  <c r="V2419" i="1" s="1"/>
  <c r="P2419" i="1"/>
  <c r="O2419" i="1"/>
  <c r="Q2419" i="1" s="1"/>
  <c r="N2419" i="1"/>
  <c r="M2419" i="1"/>
  <c r="L2419" i="1"/>
  <c r="D2419" i="1"/>
  <c r="A2419" i="1"/>
  <c r="W2418" i="1"/>
  <c r="V2418" i="1" s="1"/>
  <c r="M2418" i="1"/>
  <c r="N2418" i="1" s="1"/>
  <c r="O2418" i="1" s="1"/>
  <c r="Q2418" i="1" s="1"/>
  <c r="L2418" i="1"/>
  <c r="D2418" i="1"/>
  <c r="A2418" i="1"/>
  <c r="W2417" i="1"/>
  <c r="V2417" i="1"/>
  <c r="M2417" i="1"/>
  <c r="L2417" i="1"/>
  <c r="D2417" i="1"/>
  <c r="A2417" i="1"/>
  <c r="W2416" i="1"/>
  <c r="V2416" i="1" s="1"/>
  <c r="M2416" i="1"/>
  <c r="P2416" i="1" s="1"/>
  <c r="L2416" i="1"/>
  <c r="D2416" i="1"/>
  <c r="A2416" i="1"/>
  <c r="W2415" i="1"/>
  <c r="V2415" i="1" s="1"/>
  <c r="M2415" i="1"/>
  <c r="L2415" i="1"/>
  <c r="D2415" i="1"/>
  <c r="A2415" i="1"/>
  <c r="W2414" i="1"/>
  <c r="V2414" i="1" s="1"/>
  <c r="O2414" i="1"/>
  <c r="Q2414" i="1" s="1"/>
  <c r="M2414" i="1"/>
  <c r="N2414" i="1" s="1"/>
  <c r="L2414" i="1"/>
  <c r="D2414" i="1"/>
  <c r="A2414" i="1"/>
  <c r="W2413" i="1"/>
  <c r="V2413" i="1" s="1"/>
  <c r="M2413" i="1"/>
  <c r="L2413" i="1"/>
  <c r="D2413" i="1"/>
  <c r="A2413" i="1"/>
  <c r="W2412" i="1"/>
  <c r="V2412" i="1" s="1"/>
  <c r="N2412" i="1"/>
  <c r="O2412" i="1" s="1"/>
  <c r="Q2412" i="1" s="1"/>
  <c r="M2412" i="1"/>
  <c r="P2412" i="1" s="1"/>
  <c r="L2412" i="1"/>
  <c r="D2412" i="1"/>
  <c r="A2412" i="1"/>
  <c r="W2411" i="1"/>
  <c r="V2411" i="1" s="1"/>
  <c r="P2411" i="1"/>
  <c r="O2411" i="1"/>
  <c r="Q2411" i="1" s="1"/>
  <c r="N2411" i="1"/>
  <c r="M2411" i="1"/>
  <c r="L2411" i="1"/>
  <c r="D2411" i="1"/>
  <c r="A2411" i="1"/>
  <c r="W2410" i="1"/>
  <c r="V2410" i="1"/>
  <c r="Q2410" i="1"/>
  <c r="P2410" i="1"/>
  <c r="O2410" i="1"/>
  <c r="M2410" i="1"/>
  <c r="N2410" i="1" s="1"/>
  <c r="L2410" i="1"/>
  <c r="D2410" i="1"/>
  <c r="A2410" i="1"/>
  <c r="W2409" i="1"/>
  <c r="V2409" i="1"/>
  <c r="M2409" i="1"/>
  <c r="L2409" i="1"/>
  <c r="D2409" i="1"/>
  <c r="A2409" i="1"/>
  <c r="W2408" i="1"/>
  <c r="V2408" i="1" s="1"/>
  <c r="P2408" i="1"/>
  <c r="M2408" i="1"/>
  <c r="N2408" i="1" s="1"/>
  <c r="O2408" i="1" s="1"/>
  <c r="Q2408" i="1" s="1"/>
  <c r="L2408" i="1"/>
  <c r="D2408" i="1"/>
  <c r="A2408" i="1"/>
  <c r="W2407" i="1"/>
  <c r="V2407" i="1" s="1"/>
  <c r="P2407" i="1"/>
  <c r="O2407" i="1"/>
  <c r="Q2407" i="1" s="1"/>
  <c r="N2407" i="1"/>
  <c r="M2407" i="1"/>
  <c r="L2407" i="1"/>
  <c r="D2407" i="1"/>
  <c r="A2407" i="1"/>
  <c r="W2406" i="1"/>
  <c r="V2406" i="1" s="1"/>
  <c r="M2406" i="1"/>
  <c r="L2406" i="1"/>
  <c r="D2406" i="1"/>
  <c r="A2406" i="1"/>
  <c r="W2405" i="1"/>
  <c r="V2405" i="1"/>
  <c r="M2405" i="1"/>
  <c r="L2405" i="1"/>
  <c r="D2405" i="1"/>
  <c r="A2405" i="1"/>
  <c r="W2404" i="1"/>
  <c r="V2404" i="1" s="1"/>
  <c r="N2404" i="1"/>
  <c r="O2404" i="1" s="1"/>
  <c r="Q2404" i="1" s="1"/>
  <c r="M2404" i="1"/>
  <c r="P2404" i="1" s="1"/>
  <c r="L2404" i="1"/>
  <c r="D2404" i="1"/>
  <c r="A2404" i="1"/>
  <c r="W2403" i="1"/>
  <c r="V2403" i="1" s="1"/>
  <c r="P2403" i="1"/>
  <c r="O2403" i="1"/>
  <c r="Q2403" i="1" s="1"/>
  <c r="N2403" i="1"/>
  <c r="M2403" i="1"/>
  <c r="L2403" i="1"/>
  <c r="D2403" i="1"/>
  <c r="A2403" i="1"/>
  <c r="W2402" i="1"/>
  <c r="V2402" i="1"/>
  <c r="M2402" i="1"/>
  <c r="N2402" i="1" s="1"/>
  <c r="O2402" i="1" s="1"/>
  <c r="Q2402" i="1" s="1"/>
  <c r="L2402" i="1"/>
  <c r="D2402" i="1"/>
  <c r="A2402" i="1"/>
  <c r="W2401" i="1"/>
  <c r="V2401" i="1" s="1"/>
  <c r="N2401" i="1"/>
  <c r="O2401" i="1" s="1"/>
  <c r="Q2401" i="1" s="1"/>
  <c r="M2401" i="1"/>
  <c r="P2401" i="1" s="1"/>
  <c r="L2401" i="1"/>
  <c r="D2401" i="1"/>
  <c r="A2401" i="1"/>
  <c r="W2400" i="1"/>
  <c r="V2400" i="1" s="1"/>
  <c r="P2400" i="1"/>
  <c r="M2400" i="1"/>
  <c r="L2400" i="1"/>
  <c r="N2400" i="1" s="1"/>
  <c r="O2400" i="1" s="1"/>
  <c r="Q2400" i="1" s="1"/>
  <c r="D2400" i="1"/>
  <c r="A2400" i="1"/>
  <c r="W2399" i="1"/>
  <c r="V2399" i="1" s="1"/>
  <c r="M2399" i="1"/>
  <c r="L2399" i="1"/>
  <c r="D2399" i="1"/>
  <c r="A2399" i="1"/>
  <c r="W2398" i="1"/>
  <c r="V2398" i="1" s="1"/>
  <c r="O2398" i="1"/>
  <c r="Q2398" i="1" s="1"/>
  <c r="N2398" i="1"/>
  <c r="M2398" i="1"/>
  <c r="P2398" i="1" s="1"/>
  <c r="L2398" i="1"/>
  <c r="D2398" i="1"/>
  <c r="A2398" i="1"/>
  <c r="W2397" i="1"/>
  <c r="V2397" i="1"/>
  <c r="Q2397" i="1"/>
  <c r="P2397" i="1"/>
  <c r="M2397" i="1"/>
  <c r="N2397" i="1" s="1"/>
  <c r="O2397" i="1" s="1"/>
  <c r="L2397" i="1"/>
  <c r="D2397" i="1"/>
  <c r="A2397" i="1"/>
  <c r="W2396" i="1"/>
  <c r="V2396" i="1" s="1"/>
  <c r="P2396" i="1"/>
  <c r="M2396" i="1"/>
  <c r="L2396" i="1"/>
  <c r="N2396" i="1" s="1"/>
  <c r="O2396" i="1" s="1"/>
  <c r="Q2396" i="1" s="1"/>
  <c r="D2396" i="1"/>
  <c r="A2396" i="1"/>
  <c r="W2395" i="1"/>
  <c r="V2395" i="1" s="1"/>
  <c r="M2395" i="1"/>
  <c r="L2395" i="1"/>
  <c r="D2395" i="1"/>
  <c r="A2395" i="1"/>
  <c r="W2394" i="1"/>
  <c r="V2394" i="1" s="1"/>
  <c r="O2394" i="1"/>
  <c r="Q2394" i="1" s="1"/>
  <c r="N2394" i="1"/>
  <c r="M2394" i="1"/>
  <c r="P2394" i="1" s="1"/>
  <c r="L2394" i="1"/>
  <c r="D2394" i="1"/>
  <c r="A2394" i="1"/>
  <c r="W2393" i="1"/>
  <c r="V2393" i="1"/>
  <c r="P2393" i="1"/>
  <c r="M2393" i="1"/>
  <c r="N2393" i="1" s="1"/>
  <c r="O2393" i="1" s="1"/>
  <c r="Q2393" i="1" s="1"/>
  <c r="L2393" i="1"/>
  <c r="D2393" i="1"/>
  <c r="A2393" i="1"/>
  <c r="W2392" i="1"/>
  <c r="V2392" i="1" s="1"/>
  <c r="P2392" i="1"/>
  <c r="M2392" i="1"/>
  <c r="L2392" i="1"/>
  <c r="N2392" i="1" s="1"/>
  <c r="O2392" i="1" s="1"/>
  <c r="Q2392" i="1" s="1"/>
  <c r="D2392" i="1"/>
  <c r="A2392" i="1"/>
  <c r="W2391" i="1"/>
  <c r="V2391" i="1" s="1"/>
  <c r="M2391" i="1"/>
  <c r="L2391" i="1"/>
  <c r="D2391" i="1"/>
  <c r="A2391" i="1"/>
  <c r="W2390" i="1"/>
  <c r="V2390" i="1" s="1"/>
  <c r="O2390" i="1"/>
  <c r="Q2390" i="1" s="1"/>
  <c r="N2390" i="1"/>
  <c r="M2390" i="1"/>
  <c r="P2390" i="1" s="1"/>
  <c r="L2390" i="1"/>
  <c r="D2390" i="1"/>
  <c r="A2390" i="1"/>
  <c r="W2389" i="1"/>
  <c r="V2389" i="1"/>
  <c r="P2389" i="1"/>
  <c r="M2389" i="1"/>
  <c r="N2389" i="1" s="1"/>
  <c r="O2389" i="1" s="1"/>
  <c r="Q2389" i="1" s="1"/>
  <c r="L2389" i="1"/>
  <c r="D2389" i="1"/>
  <c r="A2389" i="1"/>
  <c r="W2388" i="1"/>
  <c r="V2388" i="1" s="1"/>
  <c r="M2388" i="1"/>
  <c r="P2388" i="1" s="1"/>
  <c r="L2388" i="1"/>
  <c r="D2388" i="1"/>
  <c r="A2388" i="1"/>
  <c r="W2387" i="1"/>
  <c r="V2387" i="1" s="1"/>
  <c r="M2387" i="1"/>
  <c r="L2387" i="1"/>
  <c r="D2387" i="1"/>
  <c r="A2387" i="1"/>
  <c r="W2386" i="1"/>
  <c r="V2386" i="1" s="1"/>
  <c r="O2386" i="1"/>
  <c r="Q2386" i="1" s="1"/>
  <c r="N2386" i="1"/>
  <c r="M2386" i="1"/>
  <c r="P2386" i="1" s="1"/>
  <c r="L2386" i="1"/>
  <c r="D2386" i="1"/>
  <c r="A2386" i="1"/>
  <c r="W2385" i="1"/>
  <c r="V2385" i="1" s="1"/>
  <c r="P2385" i="1"/>
  <c r="M2385" i="1"/>
  <c r="N2385" i="1" s="1"/>
  <c r="O2385" i="1" s="1"/>
  <c r="Q2385" i="1" s="1"/>
  <c r="L2385" i="1"/>
  <c r="D2385" i="1"/>
  <c r="A2385" i="1"/>
  <c r="W2384" i="1"/>
  <c r="V2384" i="1" s="1"/>
  <c r="M2384" i="1"/>
  <c r="P2384" i="1" s="1"/>
  <c r="L2384" i="1"/>
  <c r="D2384" i="1"/>
  <c r="A2384" i="1"/>
  <c r="W2383" i="1"/>
  <c r="V2383" i="1" s="1"/>
  <c r="M2383" i="1"/>
  <c r="L2383" i="1"/>
  <c r="D2383" i="1"/>
  <c r="A2383" i="1"/>
  <c r="W2382" i="1"/>
  <c r="V2382" i="1" s="1"/>
  <c r="O2382" i="1"/>
  <c r="Q2382" i="1" s="1"/>
  <c r="N2382" i="1"/>
  <c r="M2382" i="1"/>
  <c r="P2382" i="1" s="1"/>
  <c r="L2382" i="1"/>
  <c r="D2382" i="1"/>
  <c r="A2382" i="1"/>
  <c r="W2381" i="1"/>
  <c r="V2381" i="1" s="1"/>
  <c r="P2381" i="1"/>
  <c r="M2381" i="1"/>
  <c r="N2381" i="1" s="1"/>
  <c r="O2381" i="1" s="1"/>
  <c r="Q2381" i="1" s="1"/>
  <c r="L2381" i="1"/>
  <c r="D2381" i="1"/>
  <c r="A2381" i="1"/>
  <c r="W2380" i="1"/>
  <c r="V2380" i="1" s="1"/>
  <c r="M2380" i="1"/>
  <c r="P2380" i="1" s="1"/>
  <c r="L2380" i="1"/>
  <c r="D2380" i="1"/>
  <c r="A2380" i="1"/>
  <c r="W2379" i="1"/>
  <c r="V2379" i="1" s="1"/>
  <c r="M2379" i="1"/>
  <c r="L2379" i="1"/>
  <c r="D2379" i="1"/>
  <c r="A2379" i="1"/>
  <c r="W2378" i="1"/>
  <c r="V2378" i="1" s="1"/>
  <c r="O2378" i="1"/>
  <c r="Q2378" i="1" s="1"/>
  <c r="N2378" i="1"/>
  <c r="M2378" i="1"/>
  <c r="P2378" i="1" s="1"/>
  <c r="L2378" i="1"/>
  <c r="D2378" i="1"/>
  <c r="A2378" i="1"/>
  <c r="W2377" i="1"/>
  <c r="V2377" i="1" s="1"/>
  <c r="P2377" i="1"/>
  <c r="M2377" i="1"/>
  <c r="N2377" i="1" s="1"/>
  <c r="O2377" i="1" s="1"/>
  <c r="Q2377" i="1" s="1"/>
  <c r="L2377" i="1"/>
  <c r="D2377" i="1"/>
  <c r="A2377" i="1"/>
  <c r="W2376" i="1"/>
  <c r="V2376" i="1" s="1"/>
  <c r="M2376" i="1"/>
  <c r="P2376" i="1" s="1"/>
  <c r="L2376" i="1"/>
  <c r="D2376" i="1"/>
  <c r="A2376" i="1"/>
  <c r="W2375" i="1"/>
  <c r="V2375" i="1" s="1"/>
  <c r="M2375" i="1"/>
  <c r="L2375" i="1"/>
  <c r="D2375" i="1"/>
  <c r="A2375" i="1"/>
  <c r="W2374" i="1"/>
  <c r="V2374" i="1" s="1"/>
  <c r="O2374" i="1"/>
  <c r="Q2374" i="1" s="1"/>
  <c r="N2374" i="1"/>
  <c r="M2374" i="1"/>
  <c r="P2374" i="1" s="1"/>
  <c r="L2374" i="1"/>
  <c r="D2374" i="1"/>
  <c r="A2374" i="1"/>
  <c r="W2373" i="1"/>
  <c r="V2373" i="1" s="1"/>
  <c r="P2373" i="1"/>
  <c r="M2373" i="1"/>
  <c r="N2373" i="1" s="1"/>
  <c r="O2373" i="1" s="1"/>
  <c r="Q2373" i="1" s="1"/>
  <c r="L2373" i="1"/>
  <c r="D2373" i="1"/>
  <c r="A2373" i="1"/>
  <c r="W2372" i="1"/>
  <c r="V2372" i="1" s="1"/>
  <c r="M2372" i="1"/>
  <c r="P2372" i="1" s="1"/>
  <c r="L2372" i="1"/>
  <c r="D2372" i="1"/>
  <c r="A2372" i="1"/>
  <c r="W2371" i="1"/>
  <c r="V2371" i="1" s="1"/>
  <c r="M2371" i="1"/>
  <c r="L2371" i="1"/>
  <c r="D2371" i="1"/>
  <c r="A2371" i="1"/>
  <c r="W2370" i="1"/>
  <c r="V2370" i="1" s="1"/>
  <c r="O2370" i="1"/>
  <c r="Q2370" i="1" s="1"/>
  <c r="N2370" i="1"/>
  <c r="M2370" i="1"/>
  <c r="P2370" i="1" s="1"/>
  <c r="L2370" i="1"/>
  <c r="D2370" i="1"/>
  <c r="A2370" i="1"/>
  <c r="W2369" i="1"/>
  <c r="V2369" i="1" s="1"/>
  <c r="P2369" i="1"/>
  <c r="M2369" i="1"/>
  <c r="N2369" i="1" s="1"/>
  <c r="O2369" i="1" s="1"/>
  <c r="Q2369" i="1" s="1"/>
  <c r="L2369" i="1"/>
  <c r="D2369" i="1"/>
  <c r="A2369" i="1"/>
  <c r="W2368" i="1"/>
  <c r="V2368" i="1" s="1"/>
  <c r="M2368" i="1"/>
  <c r="P2368" i="1" s="1"/>
  <c r="L2368" i="1"/>
  <c r="D2368" i="1"/>
  <c r="A2368" i="1"/>
  <c r="W2367" i="1"/>
  <c r="V2367" i="1" s="1"/>
  <c r="M2367" i="1"/>
  <c r="L2367" i="1"/>
  <c r="D2367" i="1"/>
  <c r="A2367" i="1"/>
  <c r="W2366" i="1"/>
  <c r="V2366" i="1" s="1"/>
  <c r="O2366" i="1"/>
  <c r="Q2366" i="1" s="1"/>
  <c r="N2366" i="1"/>
  <c r="M2366" i="1"/>
  <c r="P2366" i="1" s="1"/>
  <c r="L2366" i="1"/>
  <c r="D2366" i="1"/>
  <c r="A2366" i="1"/>
  <c r="W2365" i="1"/>
  <c r="V2365" i="1" s="1"/>
  <c r="P2365" i="1"/>
  <c r="M2365" i="1"/>
  <c r="N2365" i="1" s="1"/>
  <c r="O2365" i="1" s="1"/>
  <c r="Q2365" i="1" s="1"/>
  <c r="L2365" i="1"/>
  <c r="D2365" i="1"/>
  <c r="A2365" i="1"/>
  <c r="W2364" i="1"/>
  <c r="V2364" i="1" s="1"/>
  <c r="M2364" i="1"/>
  <c r="P2364" i="1" s="1"/>
  <c r="L2364" i="1"/>
  <c r="D2364" i="1"/>
  <c r="A2364" i="1"/>
  <c r="W2363" i="1"/>
  <c r="V2363" i="1" s="1"/>
  <c r="M2363" i="1"/>
  <c r="L2363" i="1"/>
  <c r="D2363" i="1"/>
  <c r="A2363" i="1"/>
  <c r="W2362" i="1"/>
  <c r="V2362" i="1" s="1"/>
  <c r="O2362" i="1"/>
  <c r="Q2362" i="1" s="1"/>
  <c r="N2362" i="1"/>
  <c r="M2362" i="1"/>
  <c r="P2362" i="1" s="1"/>
  <c r="L2362" i="1"/>
  <c r="D2362" i="1"/>
  <c r="A2362" i="1"/>
  <c r="W2361" i="1"/>
  <c r="V2361" i="1" s="1"/>
  <c r="M2361" i="1"/>
  <c r="P2361" i="1" s="1"/>
  <c r="L2361" i="1"/>
  <c r="D2361" i="1"/>
  <c r="A2361" i="1"/>
  <c r="W2360" i="1"/>
  <c r="V2360" i="1" s="1"/>
  <c r="M2360" i="1"/>
  <c r="P2360" i="1" s="1"/>
  <c r="L2360" i="1"/>
  <c r="D2360" i="1"/>
  <c r="A2360" i="1"/>
  <c r="W2359" i="1"/>
  <c r="V2359" i="1" s="1"/>
  <c r="M2359" i="1"/>
  <c r="L2359" i="1"/>
  <c r="D2359" i="1"/>
  <c r="A2359" i="1"/>
  <c r="W2358" i="1"/>
  <c r="V2358" i="1" s="1"/>
  <c r="O2358" i="1"/>
  <c r="Q2358" i="1" s="1"/>
  <c r="N2358" i="1"/>
  <c r="M2358" i="1"/>
  <c r="P2358" i="1" s="1"/>
  <c r="L2358" i="1"/>
  <c r="D2358" i="1"/>
  <c r="A2358" i="1"/>
  <c r="W2357" i="1"/>
  <c r="V2357" i="1" s="1"/>
  <c r="M2357" i="1"/>
  <c r="P2357" i="1" s="1"/>
  <c r="L2357" i="1"/>
  <c r="D2357" i="1"/>
  <c r="A2357" i="1"/>
  <c r="W2356" i="1"/>
  <c r="V2356" i="1" s="1"/>
  <c r="M2356" i="1"/>
  <c r="P2356" i="1" s="1"/>
  <c r="L2356" i="1"/>
  <c r="D2356" i="1"/>
  <c r="A2356" i="1"/>
  <c r="W2355" i="1"/>
  <c r="V2355" i="1" s="1"/>
  <c r="M2355" i="1"/>
  <c r="L2355" i="1"/>
  <c r="D2355" i="1"/>
  <c r="A2355" i="1"/>
  <c r="W2354" i="1"/>
  <c r="V2354" i="1" s="1"/>
  <c r="O2354" i="1"/>
  <c r="Q2354" i="1" s="1"/>
  <c r="N2354" i="1"/>
  <c r="M2354" i="1"/>
  <c r="P2354" i="1" s="1"/>
  <c r="L2354" i="1"/>
  <c r="D2354" i="1"/>
  <c r="A2354" i="1"/>
  <c r="W2353" i="1"/>
  <c r="V2353" i="1" s="1"/>
  <c r="M2353" i="1"/>
  <c r="P2353" i="1" s="1"/>
  <c r="L2353" i="1"/>
  <c r="D2353" i="1"/>
  <c r="A2353" i="1"/>
  <c r="W2352" i="1"/>
  <c r="V2352" i="1" s="1"/>
  <c r="M2352" i="1"/>
  <c r="P2352" i="1" s="1"/>
  <c r="L2352" i="1"/>
  <c r="D2352" i="1"/>
  <c r="A2352" i="1"/>
  <c r="W2351" i="1"/>
  <c r="V2351" i="1" s="1"/>
  <c r="M2351" i="1"/>
  <c r="L2351" i="1"/>
  <c r="D2351" i="1"/>
  <c r="A2351" i="1"/>
  <c r="W2350" i="1"/>
  <c r="V2350" i="1" s="1"/>
  <c r="O2350" i="1"/>
  <c r="Q2350" i="1" s="1"/>
  <c r="M2350" i="1"/>
  <c r="N2350" i="1" s="1"/>
  <c r="L2350" i="1"/>
  <c r="D2350" i="1"/>
  <c r="A2350" i="1"/>
  <c r="W2349" i="1"/>
  <c r="V2349" i="1" s="1"/>
  <c r="M2349" i="1"/>
  <c r="P2349" i="1" s="1"/>
  <c r="L2349" i="1"/>
  <c r="D2349" i="1"/>
  <c r="A2349" i="1"/>
  <c r="W2348" i="1"/>
  <c r="V2348" i="1" s="1"/>
  <c r="M2348" i="1"/>
  <c r="P2348" i="1" s="1"/>
  <c r="L2348" i="1"/>
  <c r="D2348" i="1"/>
  <c r="A2348" i="1"/>
  <c r="W2347" i="1"/>
  <c r="V2347" i="1" s="1"/>
  <c r="M2347" i="1"/>
  <c r="L2347" i="1"/>
  <c r="D2347" i="1"/>
  <c r="A2347" i="1"/>
  <c r="W2346" i="1"/>
  <c r="V2346" i="1" s="1"/>
  <c r="O2346" i="1"/>
  <c r="Q2346" i="1" s="1"/>
  <c r="M2346" i="1"/>
  <c r="N2346" i="1" s="1"/>
  <c r="L2346" i="1"/>
  <c r="D2346" i="1"/>
  <c r="A2346" i="1"/>
  <c r="W2345" i="1"/>
  <c r="V2345" i="1" s="1"/>
  <c r="M2345" i="1"/>
  <c r="P2345" i="1" s="1"/>
  <c r="L2345" i="1"/>
  <c r="D2345" i="1"/>
  <c r="A2345" i="1"/>
  <c r="W2344" i="1"/>
  <c r="V2344" i="1" s="1"/>
  <c r="M2344" i="1"/>
  <c r="P2344" i="1" s="1"/>
  <c r="L2344" i="1"/>
  <c r="D2344" i="1"/>
  <c r="A2344" i="1"/>
  <c r="W2343" i="1"/>
  <c r="V2343" i="1" s="1"/>
  <c r="M2343" i="1"/>
  <c r="L2343" i="1"/>
  <c r="D2343" i="1"/>
  <c r="A2343" i="1"/>
  <c r="W2342" i="1"/>
  <c r="V2342" i="1" s="1"/>
  <c r="M2342" i="1"/>
  <c r="N2342" i="1" s="1"/>
  <c r="O2342" i="1" s="1"/>
  <c r="Q2342" i="1" s="1"/>
  <c r="L2342" i="1"/>
  <c r="D2342" i="1"/>
  <c r="A2342" i="1"/>
  <c r="W2341" i="1"/>
  <c r="V2341" i="1" s="1"/>
  <c r="M2341" i="1"/>
  <c r="P2341" i="1" s="1"/>
  <c r="L2341" i="1"/>
  <c r="D2341" i="1"/>
  <c r="A2341" i="1"/>
  <c r="W2340" i="1"/>
  <c r="V2340" i="1" s="1"/>
  <c r="M2340" i="1"/>
  <c r="P2340" i="1" s="1"/>
  <c r="L2340" i="1"/>
  <c r="D2340" i="1"/>
  <c r="A2340" i="1"/>
  <c r="W2339" i="1"/>
  <c r="V2339" i="1" s="1"/>
  <c r="M2339" i="1"/>
  <c r="L2339" i="1"/>
  <c r="D2339" i="1"/>
  <c r="A2339" i="1"/>
  <c r="W2338" i="1"/>
  <c r="V2338" i="1" s="1"/>
  <c r="O2338" i="1"/>
  <c r="Q2338" i="1" s="1"/>
  <c r="M2338" i="1"/>
  <c r="N2338" i="1" s="1"/>
  <c r="L2338" i="1"/>
  <c r="D2338" i="1"/>
  <c r="A2338" i="1"/>
  <c r="W2337" i="1"/>
  <c r="V2337" i="1" s="1"/>
  <c r="M2337" i="1"/>
  <c r="P2337" i="1" s="1"/>
  <c r="L2337" i="1"/>
  <c r="D2337" i="1"/>
  <c r="A2337" i="1"/>
  <c r="W2336" i="1"/>
  <c r="V2336" i="1" s="1"/>
  <c r="M2336" i="1"/>
  <c r="P2336" i="1" s="1"/>
  <c r="L2336" i="1"/>
  <c r="D2336" i="1"/>
  <c r="A2336" i="1"/>
  <c r="W2335" i="1"/>
  <c r="V2335" i="1" s="1"/>
  <c r="M2335" i="1"/>
  <c r="L2335" i="1"/>
  <c r="D2335" i="1"/>
  <c r="A2335" i="1"/>
  <c r="W2334" i="1"/>
  <c r="V2334" i="1" s="1"/>
  <c r="O2334" i="1"/>
  <c r="Q2334" i="1" s="1"/>
  <c r="M2334" i="1"/>
  <c r="N2334" i="1" s="1"/>
  <c r="L2334" i="1"/>
  <c r="D2334" i="1"/>
  <c r="A2334" i="1"/>
  <c r="W2333" i="1"/>
  <c r="V2333" i="1" s="1"/>
  <c r="M2333" i="1"/>
  <c r="P2333" i="1" s="1"/>
  <c r="L2333" i="1"/>
  <c r="D2333" i="1"/>
  <c r="A2333" i="1"/>
  <c r="W2332" i="1"/>
  <c r="V2332" i="1" s="1"/>
  <c r="M2332" i="1"/>
  <c r="P2332" i="1" s="1"/>
  <c r="L2332" i="1"/>
  <c r="D2332" i="1"/>
  <c r="A2332" i="1"/>
  <c r="W2331" i="1"/>
  <c r="V2331" i="1" s="1"/>
  <c r="M2331" i="1"/>
  <c r="L2331" i="1"/>
  <c r="D2331" i="1"/>
  <c r="A2331" i="1"/>
  <c r="W2330" i="1"/>
  <c r="V2330" i="1" s="1"/>
  <c r="O2330" i="1"/>
  <c r="Q2330" i="1" s="1"/>
  <c r="M2330" i="1"/>
  <c r="N2330" i="1" s="1"/>
  <c r="L2330" i="1"/>
  <c r="D2330" i="1"/>
  <c r="A2330" i="1"/>
  <c r="W2329" i="1"/>
  <c r="V2329" i="1" s="1"/>
  <c r="M2329" i="1"/>
  <c r="P2329" i="1" s="1"/>
  <c r="L2329" i="1"/>
  <c r="D2329" i="1"/>
  <c r="A2329" i="1"/>
  <c r="W2328" i="1"/>
  <c r="V2328" i="1" s="1"/>
  <c r="M2328" i="1"/>
  <c r="P2328" i="1" s="1"/>
  <c r="L2328" i="1"/>
  <c r="D2328" i="1"/>
  <c r="A2328" i="1"/>
  <c r="W2327" i="1"/>
  <c r="V2327" i="1" s="1"/>
  <c r="M2327" i="1"/>
  <c r="L2327" i="1"/>
  <c r="D2327" i="1"/>
  <c r="A2327" i="1"/>
  <c r="W2326" i="1"/>
  <c r="V2326" i="1" s="1"/>
  <c r="M2326" i="1"/>
  <c r="N2326" i="1" s="1"/>
  <c r="O2326" i="1" s="1"/>
  <c r="Q2326" i="1" s="1"/>
  <c r="L2326" i="1"/>
  <c r="D2326" i="1"/>
  <c r="A2326" i="1"/>
  <c r="W2325" i="1"/>
  <c r="V2325" i="1" s="1"/>
  <c r="M2325" i="1"/>
  <c r="P2325" i="1" s="1"/>
  <c r="L2325" i="1"/>
  <c r="D2325" i="1"/>
  <c r="A2325" i="1"/>
  <c r="W2324" i="1"/>
  <c r="V2324" i="1" s="1"/>
  <c r="M2324" i="1"/>
  <c r="P2324" i="1" s="1"/>
  <c r="L2324" i="1"/>
  <c r="D2324" i="1"/>
  <c r="A2324" i="1"/>
  <c r="W2323" i="1"/>
  <c r="V2323" i="1" s="1"/>
  <c r="M2323" i="1"/>
  <c r="L2323" i="1"/>
  <c r="D2323" i="1"/>
  <c r="A2323" i="1"/>
  <c r="W2322" i="1"/>
  <c r="V2322" i="1" s="1"/>
  <c r="O2322" i="1"/>
  <c r="Q2322" i="1" s="1"/>
  <c r="M2322" i="1"/>
  <c r="N2322" i="1" s="1"/>
  <c r="L2322" i="1"/>
  <c r="D2322" i="1"/>
  <c r="A2322" i="1"/>
  <c r="W2321" i="1"/>
  <c r="V2321" i="1" s="1"/>
  <c r="M2321" i="1"/>
  <c r="P2321" i="1" s="1"/>
  <c r="L2321" i="1"/>
  <c r="D2321" i="1"/>
  <c r="A2321" i="1"/>
  <c r="W2320" i="1"/>
  <c r="V2320" i="1" s="1"/>
  <c r="M2320" i="1"/>
  <c r="P2320" i="1" s="1"/>
  <c r="L2320" i="1"/>
  <c r="D2320" i="1"/>
  <c r="A2320" i="1"/>
  <c r="W2319" i="1"/>
  <c r="V2319" i="1" s="1"/>
  <c r="M2319" i="1"/>
  <c r="L2319" i="1"/>
  <c r="D2319" i="1"/>
  <c r="A2319" i="1"/>
  <c r="W2318" i="1"/>
  <c r="V2318" i="1" s="1"/>
  <c r="O2318" i="1"/>
  <c r="Q2318" i="1" s="1"/>
  <c r="M2318" i="1"/>
  <c r="N2318" i="1" s="1"/>
  <c r="L2318" i="1"/>
  <c r="D2318" i="1"/>
  <c r="A2318" i="1"/>
  <c r="W2317" i="1"/>
  <c r="V2317" i="1" s="1"/>
  <c r="M2317" i="1"/>
  <c r="P2317" i="1" s="1"/>
  <c r="L2317" i="1"/>
  <c r="D2317" i="1"/>
  <c r="A2317" i="1"/>
  <c r="W2316" i="1"/>
  <c r="V2316" i="1" s="1"/>
  <c r="M2316" i="1"/>
  <c r="P2316" i="1" s="1"/>
  <c r="L2316" i="1"/>
  <c r="D2316" i="1"/>
  <c r="A2316" i="1"/>
  <c r="W2315" i="1"/>
  <c r="V2315" i="1" s="1"/>
  <c r="M2315" i="1"/>
  <c r="L2315" i="1"/>
  <c r="D2315" i="1"/>
  <c r="A2315" i="1"/>
  <c r="W2314" i="1"/>
  <c r="V2314" i="1" s="1"/>
  <c r="O2314" i="1"/>
  <c r="Q2314" i="1" s="1"/>
  <c r="M2314" i="1"/>
  <c r="N2314" i="1" s="1"/>
  <c r="L2314" i="1"/>
  <c r="D2314" i="1"/>
  <c r="A2314" i="1"/>
  <c r="W2313" i="1"/>
  <c r="V2313" i="1" s="1"/>
  <c r="M2313" i="1"/>
  <c r="P2313" i="1" s="1"/>
  <c r="L2313" i="1"/>
  <c r="D2313" i="1"/>
  <c r="A2313" i="1"/>
  <c r="W2312" i="1"/>
  <c r="V2312" i="1" s="1"/>
  <c r="M2312" i="1"/>
  <c r="P2312" i="1" s="1"/>
  <c r="L2312" i="1"/>
  <c r="D2312" i="1"/>
  <c r="A2312" i="1"/>
  <c r="W2311" i="1"/>
  <c r="V2311" i="1" s="1"/>
  <c r="M2311" i="1"/>
  <c r="L2311" i="1"/>
  <c r="D2311" i="1"/>
  <c r="A2311" i="1"/>
  <c r="W2310" i="1"/>
  <c r="V2310" i="1" s="1"/>
  <c r="M2310" i="1"/>
  <c r="N2310" i="1" s="1"/>
  <c r="O2310" i="1" s="1"/>
  <c r="Q2310" i="1" s="1"/>
  <c r="L2310" i="1"/>
  <c r="D2310" i="1"/>
  <c r="A2310" i="1"/>
  <c r="W2309" i="1"/>
  <c r="V2309" i="1" s="1"/>
  <c r="M2309" i="1"/>
  <c r="P2309" i="1" s="1"/>
  <c r="L2309" i="1"/>
  <c r="D2309" i="1"/>
  <c r="A2309" i="1"/>
  <c r="W2308" i="1"/>
  <c r="V2308" i="1" s="1"/>
  <c r="M2308" i="1"/>
  <c r="P2308" i="1" s="1"/>
  <c r="L2308" i="1"/>
  <c r="D2308" i="1"/>
  <c r="A2308" i="1"/>
  <c r="W2307" i="1"/>
  <c r="V2307" i="1" s="1"/>
  <c r="M2307" i="1"/>
  <c r="L2307" i="1"/>
  <c r="D2307" i="1"/>
  <c r="A2307" i="1"/>
  <c r="W2306" i="1"/>
  <c r="V2306" i="1" s="1"/>
  <c r="O2306" i="1"/>
  <c r="Q2306" i="1" s="1"/>
  <c r="M2306" i="1"/>
  <c r="N2306" i="1" s="1"/>
  <c r="L2306" i="1"/>
  <c r="D2306" i="1"/>
  <c r="A2306" i="1"/>
  <c r="W2305" i="1"/>
  <c r="V2305" i="1" s="1"/>
  <c r="M2305" i="1"/>
  <c r="P2305" i="1" s="1"/>
  <c r="L2305" i="1"/>
  <c r="D2305" i="1"/>
  <c r="A2305" i="1"/>
  <c r="W2304" i="1"/>
  <c r="V2304" i="1" s="1"/>
  <c r="M2304" i="1"/>
  <c r="P2304" i="1" s="1"/>
  <c r="L2304" i="1"/>
  <c r="D2304" i="1"/>
  <c r="A2304" i="1"/>
  <c r="W2303" i="1"/>
  <c r="V2303" i="1" s="1"/>
  <c r="M2303" i="1"/>
  <c r="L2303" i="1"/>
  <c r="D2303" i="1"/>
  <c r="A2303" i="1"/>
  <c r="W2302" i="1"/>
  <c r="V2302" i="1" s="1"/>
  <c r="O2302" i="1"/>
  <c r="Q2302" i="1" s="1"/>
  <c r="M2302" i="1"/>
  <c r="N2302" i="1" s="1"/>
  <c r="L2302" i="1"/>
  <c r="D2302" i="1"/>
  <c r="A2302" i="1"/>
  <c r="W2301" i="1"/>
  <c r="V2301" i="1" s="1"/>
  <c r="M2301" i="1"/>
  <c r="P2301" i="1" s="1"/>
  <c r="L2301" i="1"/>
  <c r="D2301" i="1"/>
  <c r="A2301" i="1"/>
  <c r="W2300" i="1"/>
  <c r="V2300" i="1" s="1"/>
  <c r="M2300" i="1"/>
  <c r="P2300" i="1" s="1"/>
  <c r="L2300" i="1"/>
  <c r="D2300" i="1"/>
  <c r="A2300" i="1"/>
  <c r="W2299" i="1"/>
  <c r="V2299" i="1" s="1"/>
  <c r="M2299" i="1"/>
  <c r="L2299" i="1"/>
  <c r="D2299" i="1"/>
  <c r="A2299" i="1"/>
  <c r="W2298" i="1"/>
  <c r="V2298" i="1" s="1"/>
  <c r="O2298" i="1"/>
  <c r="Q2298" i="1" s="1"/>
  <c r="M2298" i="1"/>
  <c r="N2298" i="1" s="1"/>
  <c r="L2298" i="1"/>
  <c r="D2298" i="1"/>
  <c r="A2298" i="1"/>
  <c r="W2297" i="1"/>
  <c r="V2297" i="1" s="1"/>
  <c r="M2297" i="1"/>
  <c r="P2297" i="1" s="1"/>
  <c r="L2297" i="1"/>
  <c r="D2297" i="1"/>
  <c r="A2297" i="1"/>
  <c r="W2296" i="1"/>
  <c r="V2296" i="1" s="1"/>
  <c r="M2296" i="1"/>
  <c r="P2296" i="1" s="1"/>
  <c r="L2296" i="1"/>
  <c r="D2296" i="1"/>
  <c r="A2296" i="1"/>
  <c r="W2295" i="1"/>
  <c r="V2295" i="1" s="1"/>
  <c r="M2295" i="1"/>
  <c r="L2295" i="1"/>
  <c r="D2295" i="1"/>
  <c r="A2295" i="1"/>
  <c r="W2294" i="1"/>
  <c r="V2294" i="1" s="1"/>
  <c r="M2294" i="1"/>
  <c r="N2294" i="1" s="1"/>
  <c r="O2294" i="1" s="1"/>
  <c r="Q2294" i="1" s="1"/>
  <c r="L2294" i="1"/>
  <c r="D2294" i="1"/>
  <c r="A2294" i="1"/>
  <c r="W2293" i="1"/>
  <c r="V2293" i="1" s="1"/>
  <c r="M2293" i="1"/>
  <c r="P2293" i="1" s="1"/>
  <c r="L2293" i="1"/>
  <c r="D2293" i="1"/>
  <c r="A2293" i="1"/>
  <c r="W2292" i="1"/>
  <c r="V2292" i="1" s="1"/>
  <c r="M2292" i="1"/>
  <c r="P2292" i="1" s="1"/>
  <c r="L2292" i="1"/>
  <c r="D2292" i="1"/>
  <c r="A2292" i="1"/>
  <c r="W2291" i="1"/>
  <c r="V2291" i="1" s="1"/>
  <c r="M2291" i="1"/>
  <c r="L2291" i="1"/>
  <c r="D2291" i="1"/>
  <c r="A2291" i="1"/>
  <c r="W2290" i="1"/>
  <c r="V2290" i="1" s="1"/>
  <c r="O2290" i="1"/>
  <c r="Q2290" i="1" s="1"/>
  <c r="M2290" i="1"/>
  <c r="N2290" i="1" s="1"/>
  <c r="L2290" i="1"/>
  <c r="D2290" i="1"/>
  <c r="A2290" i="1"/>
  <c r="W2289" i="1"/>
  <c r="V2289" i="1" s="1"/>
  <c r="M2289" i="1"/>
  <c r="P2289" i="1" s="1"/>
  <c r="L2289" i="1"/>
  <c r="D2289" i="1"/>
  <c r="A2289" i="1"/>
  <c r="W2288" i="1"/>
  <c r="V2288" i="1" s="1"/>
  <c r="M2288" i="1"/>
  <c r="P2288" i="1" s="1"/>
  <c r="L2288" i="1"/>
  <c r="D2288" i="1"/>
  <c r="A2288" i="1"/>
  <c r="W2287" i="1"/>
  <c r="V2287" i="1" s="1"/>
  <c r="M2287" i="1"/>
  <c r="L2287" i="1"/>
  <c r="D2287" i="1"/>
  <c r="A2287" i="1"/>
  <c r="W2286" i="1"/>
  <c r="V2286" i="1" s="1"/>
  <c r="O2286" i="1"/>
  <c r="Q2286" i="1" s="1"/>
  <c r="M2286" i="1"/>
  <c r="N2286" i="1" s="1"/>
  <c r="L2286" i="1"/>
  <c r="D2286" i="1"/>
  <c r="A2286" i="1"/>
  <c r="W2285" i="1"/>
  <c r="V2285" i="1" s="1"/>
  <c r="M2285" i="1"/>
  <c r="P2285" i="1" s="1"/>
  <c r="L2285" i="1"/>
  <c r="D2285" i="1"/>
  <c r="A2285" i="1"/>
  <c r="W2284" i="1"/>
  <c r="V2284" i="1" s="1"/>
  <c r="M2284" i="1"/>
  <c r="P2284" i="1" s="1"/>
  <c r="L2284" i="1"/>
  <c r="D2284" i="1"/>
  <c r="A2284" i="1"/>
  <c r="W2283" i="1"/>
  <c r="V2283" i="1" s="1"/>
  <c r="M2283" i="1"/>
  <c r="L2283" i="1"/>
  <c r="D2283" i="1"/>
  <c r="A2283" i="1"/>
  <c r="W2282" i="1"/>
  <c r="V2282" i="1" s="1"/>
  <c r="O2282" i="1"/>
  <c r="Q2282" i="1" s="1"/>
  <c r="M2282" i="1"/>
  <c r="N2282" i="1" s="1"/>
  <c r="L2282" i="1"/>
  <c r="D2282" i="1"/>
  <c r="A2282" i="1"/>
  <c r="W2281" i="1"/>
  <c r="V2281" i="1" s="1"/>
  <c r="M2281" i="1"/>
  <c r="P2281" i="1" s="1"/>
  <c r="L2281" i="1"/>
  <c r="D2281" i="1"/>
  <c r="A2281" i="1"/>
  <c r="W2280" i="1"/>
  <c r="V2280" i="1" s="1"/>
  <c r="M2280" i="1"/>
  <c r="P2280" i="1" s="1"/>
  <c r="L2280" i="1"/>
  <c r="D2280" i="1"/>
  <c r="A2280" i="1"/>
  <c r="W2279" i="1"/>
  <c r="V2279" i="1" s="1"/>
  <c r="M2279" i="1"/>
  <c r="L2279" i="1"/>
  <c r="D2279" i="1"/>
  <c r="A2279" i="1"/>
  <c r="W2278" i="1"/>
  <c r="V2278" i="1" s="1"/>
  <c r="M2278" i="1"/>
  <c r="N2278" i="1" s="1"/>
  <c r="O2278" i="1" s="1"/>
  <c r="Q2278" i="1" s="1"/>
  <c r="L2278" i="1"/>
  <c r="D2278" i="1"/>
  <c r="A2278" i="1"/>
  <c r="W2277" i="1"/>
  <c r="V2277" i="1" s="1"/>
  <c r="M2277" i="1"/>
  <c r="P2277" i="1" s="1"/>
  <c r="L2277" i="1"/>
  <c r="D2277" i="1"/>
  <c r="A2277" i="1"/>
  <c r="W2276" i="1"/>
  <c r="V2276" i="1" s="1"/>
  <c r="M2276" i="1"/>
  <c r="P2276" i="1" s="1"/>
  <c r="L2276" i="1"/>
  <c r="D2276" i="1"/>
  <c r="A2276" i="1"/>
  <c r="W2275" i="1"/>
  <c r="V2275" i="1" s="1"/>
  <c r="M2275" i="1"/>
  <c r="L2275" i="1"/>
  <c r="D2275" i="1"/>
  <c r="A2275" i="1"/>
  <c r="W2274" i="1"/>
  <c r="V2274" i="1" s="1"/>
  <c r="O2274" i="1"/>
  <c r="Q2274" i="1" s="1"/>
  <c r="M2274" i="1"/>
  <c r="N2274" i="1" s="1"/>
  <c r="L2274" i="1"/>
  <c r="D2274" i="1"/>
  <c r="A2274" i="1"/>
  <c r="W2273" i="1"/>
  <c r="V2273" i="1" s="1"/>
  <c r="M2273" i="1"/>
  <c r="P2273" i="1" s="1"/>
  <c r="L2273" i="1"/>
  <c r="D2273" i="1"/>
  <c r="A2273" i="1"/>
  <c r="W2272" i="1"/>
  <c r="V2272" i="1" s="1"/>
  <c r="M2272" i="1"/>
  <c r="P2272" i="1" s="1"/>
  <c r="L2272" i="1"/>
  <c r="D2272" i="1"/>
  <c r="A2272" i="1"/>
  <c r="W2271" i="1"/>
  <c r="V2271" i="1" s="1"/>
  <c r="M2271" i="1"/>
  <c r="L2271" i="1"/>
  <c r="D2271" i="1"/>
  <c r="A2271" i="1"/>
  <c r="W2270" i="1"/>
  <c r="V2270" i="1" s="1"/>
  <c r="O2270" i="1"/>
  <c r="Q2270" i="1" s="1"/>
  <c r="M2270" i="1"/>
  <c r="N2270" i="1" s="1"/>
  <c r="L2270" i="1"/>
  <c r="D2270" i="1"/>
  <c r="A2270" i="1"/>
  <c r="W2269" i="1"/>
  <c r="V2269" i="1" s="1"/>
  <c r="M2269" i="1"/>
  <c r="P2269" i="1" s="1"/>
  <c r="L2269" i="1"/>
  <c r="D2269" i="1"/>
  <c r="A2269" i="1"/>
  <c r="W2268" i="1"/>
  <c r="V2268" i="1" s="1"/>
  <c r="M2268" i="1"/>
  <c r="P2268" i="1" s="1"/>
  <c r="L2268" i="1"/>
  <c r="D2268" i="1"/>
  <c r="A2268" i="1"/>
  <c r="W2267" i="1"/>
  <c r="V2267" i="1" s="1"/>
  <c r="M2267" i="1"/>
  <c r="L2267" i="1"/>
  <c r="D2267" i="1"/>
  <c r="A2267" i="1"/>
  <c r="W2266" i="1"/>
  <c r="V2266" i="1" s="1"/>
  <c r="O2266" i="1"/>
  <c r="Q2266" i="1" s="1"/>
  <c r="M2266" i="1"/>
  <c r="N2266" i="1" s="1"/>
  <c r="L2266" i="1"/>
  <c r="D2266" i="1"/>
  <c r="A2266" i="1"/>
  <c r="W2265" i="1"/>
  <c r="V2265" i="1" s="1"/>
  <c r="M2265" i="1"/>
  <c r="P2265" i="1" s="1"/>
  <c r="L2265" i="1"/>
  <c r="D2265" i="1"/>
  <c r="A2265" i="1"/>
  <c r="W2264" i="1"/>
  <c r="V2264" i="1" s="1"/>
  <c r="M2264" i="1"/>
  <c r="P2264" i="1" s="1"/>
  <c r="L2264" i="1"/>
  <c r="D2264" i="1"/>
  <c r="A2264" i="1"/>
  <c r="W2263" i="1"/>
  <c r="V2263" i="1" s="1"/>
  <c r="M2263" i="1"/>
  <c r="L2263" i="1"/>
  <c r="D2263" i="1"/>
  <c r="A2263" i="1"/>
  <c r="W2262" i="1"/>
  <c r="V2262" i="1" s="1"/>
  <c r="M2262" i="1"/>
  <c r="N2262" i="1" s="1"/>
  <c r="O2262" i="1" s="1"/>
  <c r="Q2262" i="1" s="1"/>
  <c r="L2262" i="1"/>
  <c r="D2262" i="1"/>
  <c r="A2262" i="1"/>
  <c r="W2261" i="1"/>
  <c r="V2261" i="1" s="1"/>
  <c r="M2261" i="1"/>
  <c r="P2261" i="1" s="1"/>
  <c r="L2261" i="1"/>
  <c r="D2261" i="1"/>
  <c r="A2261" i="1"/>
  <c r="W2260" i="1"/>
  <c r="V2260" i="1" s="1"/>
  <c r="M2260" i="1"/>
  <c r="P2260" i="1" s="1"/>
  <c r="L2260" i="1"/>
  <c r="D2260" i="1"/>
  <c r="A2260" i="1"/>
  <c r="W2259" i="1"/>
  <c r="V2259" i="1" s="1"/>
  <c r="M2259" i="1"/>
  <c r="L2259" i="1"/>
  <c r="D2259" i="1"/>
  <c r="A2259" i="1"/>
  <c r="W2258" i="1"/>
  <c r="V2258" i="1" s="1"/>
  <c r="O2258" i="1"/>
  <c r="Q2258" i="1" s="1"/>
  <c r="M2258" i="1"/>
  <c r="N2258" i="1" s="1"/>
  <c r="L2258" i="1"/>
  <c r="D2258" i="1"/>
  <c r="A2258" i="1"/>
  <c r="W2257" i="1"/>
  <c r="V2257" i="1" s="1"/>
  <c r="M2257" i="1"/>
  <c r="P2257" i="1" s="1"/>
  <c r="L2257" i="1"/>
  <c r="D2257" i="1"/>
  <c r="A2257" i="1"/>
  <c r="W2256" i="1"/>
  <c r="V2256" i="1" s="1"/>
  <c r="M2256" i="1"/>
  <c r="P2256" i="1" s="1"/>
  <c r="L2256" i="1"/>
  <c r="D2256" i="1"/>
  <c r="A2256" i="1"/>
  <c r="W2255" i="1"/>
  <c r="V2255" i="1" s="1"/>
  <c r="M2255" i="1"/>
  <c r="L2255" i="1"/>
  <c r="D2255" i="1"/>
  <c r="A2255" i="1"/>
  <c r="W2254" i="1"/>
  <c r="V2254" i="1" s="1"/>
  <c r="O2254" i="1"/>
  <c r="Q2254" i="1" s="1"/>
  <c r="M2254" i="1"/>
  <c r="N2254" i="1" s="1"/>
  <c r="L2254" i="1"/>
  <c r="D2254" i="1"/>
  <c r="A2254" i="1"/>
  <c r="W2253" i="1"/>
  <c r="V2253" i="1" s="1"/>
  <c r="M2253" i="1"/>
  <c r="P2253" i="1" s="1"/>
  <c r="L2253" i="1"/>
  <c r="D2253" i="1"/>
  <c r="A2253" i="1"/>
  <c r="W2252" i="1"/>
  <c r="V2252" i="1" s="1"/>
  <c r="M2252" i="1"/>
  <c r="P2252" i="1" s="1"/>
  <c r="L2252" i="1"/>
  <c r="D2252" i="1"/>
  <c r="A2252" i="1"/>
  <c r="W2251" i="1"/>
  <c r="V2251" i="1" s="1"/>
  <c r="M2251" i="1"/>
  <c r="L2251" i="1"/>
  <c r="D2251" i="1"/>
  <c r="A2251" i="1"/>
  <c r="W2250" i="1"/>
  <c r="V2250" i="1" s="1"/>
  <c r="O2250" i="1"/>
  <c r="Q2250" i="1" s="1"/>
  <c r="M2250" i="1"/>
  <c r="N2250" i="1" s="1"/>
  <c r="L2250" i="1"/>
  <c r="D2250" i="1"/>
  <c r="A2250" i="1"/>
  <c r="W2249" i="1"/>
  <c r="V2249" i="1" s="1"/>
  <c r="M2249" i="1"/>
  <c r="P2249" i="1" s="1"/>
  <c r="L2249" i="1"/>
  <c r="D2249" i="1"/>
  <c r="A2249" i="1"/>
  <c r="W2248" i="1"/>
  <c r="V2248" i="1" s="1"/>
  <c r="M2248" i="1"/>
  <c r="P2248" i="1" s="1"/>
  <c r="L2248" i="1"/>
  <c r="D2248" i="1"/>
  <c r="A2248" i="1"/>
  <c r="W2247" i="1"/>
  <c r="V2247" i="1" s="1"/>
  <c r="M2247" i="1"/>
  <c r="L2247" i="1"/>
  <c r="D2247" i="1"/>
  <c r="A2247" i="1"/>
  <c r="W2246" i="1"/>
  <c r="V2246" i="1" s="1"/>
  <c r="M2246" i="1"/>
  <c r="N2246" i="1" s="1"/>
  <c r="O2246" i="1" s="1"/>
  <c r="Q2246" i="1" s="1"/>
  <c r="L2246" i="1"/>
  <c r="D2246" i="1"/>
  <c r="A2246" i="1"/>
  <c r="W2245" i="1"/>
  <c r="V2245" i="1" s="1"/>
  <c r="M2245" i="1"/>
  <c r="P2245" i="1" s="1"/>
  <c r="L2245" i="1"/>
  <c r="D2245" i="1"/>
  <c r="A2245" i="1"/>
  <c r="W2244" i="1"/>
  <c r="V2244" i="1" s="1"/>
  <c r="M2244" i="1"/>
  <c r="P2244" i="1" s="1"/>
  <c r="L2244" i="1"/>
  <c r="D2244" i="1"/>
  <c r="A2244" i="1"/>
  <c r="W2243" i="1"/>
  <c r="V2243" i="1" s="1"/>
  <c r="M2243" i="1"/>
  <c r="L2243" i="1"/>
  <c r="D2243" i="1"/>
  <c r="A2243" i="1"/>
  <c r="W2242" i="1"/>
  <c r="V2242" i="1" s="1"/>
  <c r="O2242" i="1"/>
  <c r="Q2242" i="1" s="1"/>
  <c r="M2242" i="1"/>
  <c r="N2242" i="1" s="1"/>
  <c r="L2242" i="1"/>
  <c r="D2242" i="1"/>
  <c r="A2242" i="1"/>
  <c r="W2241" i="1"/>
  <c r="V2241" i="1" s="1"/>
  <c r="M2241" i="1"/>
  <c r="L2241" i="1"/>
  <c r="D2241" i="1"/>
  <c r="A2241" i="1"/>
  <c r="W2240" i="1"/>
  <c r="V2240" i="1" s="1"/>
  <c r="M2240" i="1"/>
  <c r="P2240" i="1" s="1"/>
  <c r="L2240" i="1"/>
  <c r="D2240" i="1"/>
  <c r="A2240" i="1"/>
  <c r="W2239" i="1"/>
  <c r="V2239" i="1" s="1"/>
  <c r="M2239" i="1"/>
  <c r="L2239" i="1"/>
  <c r="D2239" i="1"/>
  <c r="A2239" i="1"/>
  <c r="W2238" i="1"/>
  <c r="V2238" i="1" s="1"/>
  <c r="M2238" i="1"/>
  <c r="L2238" i="1"/>
  <c r="D2238" i="1"/>
  <c r="A2238" i="1"/>
  <c r="W2237" i="1"/>
  <c r="V2237" i="1" s="1"/>
  <c r="M2237" i="1"/>
  <c r="L2237" i="1"/>
  <c r="D2237" i="1"/>
  <c r="A2237" i="1"/>
  <c r="W2236" i="1"/>
  <c r="V2236" i="1" s="1"/>
  <c r="M2236" i="1"/>
  <c r="P2236" i="1" s="1"/>
  <c r="L2236" i="1"/>
  <c r="D2236" i="1"/>
  <c r="A2236" i="1"/>
  <c r="W2235" i="1"/>
  <c r="V2235" i="1" s="1"/>
  <c r="M2235" i="1"/>
  <c r="L2235" i="1"/>
  <c r="D2235" i="1"/>
  <c r="A2235" i="1"/>
  <c r="W2234" i="1"/>
  <c r="V2234" i="1" s="1"/>
  <c r="M2234" i="1"/>
  <c r="L2234" i="1"/>
  <c r="D2234" i="1"/>
  <c r="A2234" i="1"/>
  <c r="W2233" i="1"/>
  <c r="V2233" i="1" s="1"/>
  <c r="M2233" i="1"/>
  <c r="L2233" i="1"/>
  <c r="D2233" i="1"/>
  <c r="A2233" i="1"/>
  <c r="W2232" i="1"/>
  <c r="V2232" i="1" s="1"/>
  <c r="M2232" i="1"/>
  <c r="P2232" i="1" s="1"/>
  <c r="L2232" i="1"/>
  <c r="D2232" i="1"/>
  <c r="A2232" i="1"/>
  <c r="W2231" i="1"/>
  <c r="V2231" i="1" s="1"/>
  <c r="M2231" i="1"/>
  <c r="L2231" i="1"/>
  <c r="D2231" i="1"/>
  <c r="A2231" i="1"/>
  <c r="W2230" i="1"/>
  <c r="V2230" i="1" s="1"/>
  <c r="M2230" i="1"/>
  <c r="L2230" i="1"/>
  <c r="D2230" i="1"/>
  <c r="A2230" i="1"/>
  <c r="W2229" i="1"/>
  <c r="V2229" i="1" s="1"/>
  <c r="M2229" i="1"/>
  <c r="L2229" i="1"/>
  <c r="D2229" i="1"/>
  <c r="A2229" i="1"/>
  <c r="W2228" i="1"/>
  <c r="V2228" i="1" s="1"/>
  <c r="M2228" i="1"/>
  <c r="L2228" i="1"/>
  <c r="D2228" i="1"/>
  <c r="A2228" i="1"/>
  <c r="W2227" i="1"/>
  <c r="V2227" i="1" s="1"/>
  <c r="M2227" i="1"/>
  <c r="L2227" i="1"/>
  <c r="D2227" i="1"/>
  <c r="A2227" i="1"/>
  <c r="W2226" i="1"/>
  <c r="V2226" i="1" s="1"/>
  <c r="M2226" i="1"/>
  <c r="L2226" i="1"/>
  <c r="D2226" i="1"/>
  <c r="A2226" i="1"/>
  <c r="W2225" i="1"/>
  <c r="V2225" i="1" s="1"/>
  <c r="M2225" i="1"/>
  <c r="L2225" i="1"/>
  <c r="D2225" i="1"/>
  <c r="A2225" i="1"/>
  <c r="W2224" i="1"/>
  <c r="V2224" i="1" s="1"/>
  <c r="M2224" i="1"/>
  <c r="L2224" i="1"/>
  <c r="D2224" i="1"/>
  <c r="A2224" i="1"/>
  <c r="W2223" i="1"/>
  <c r="V2223" i="1" s="1"/>
  <c r="M2223" i="1"/>
  <c r="L2223" i="1"/>
  <c r="D2223" i="1"/>
  <c r="A2223" i="1"/>
  <c r="W2222" i="1"/>
  <c r="V2222" i="1" s="1"/>
  <c r="M2222" i="1"/>
  <c r="L2222" i="1"/>
  <c r="D2222" i="1"/>
  <c r="A2222" i="1"/>
  <c r="W2221" i="1"/>
  <c r="V2221" i="1" s="1"/>
  <c r="M2221" i="1"/>
  <c r="L2221" i="1"/>
  <c r="D2221" i="1"/>
  <c r="A2221" i="1"/>
  <c r="W2220" i="1"/>
  <c r="V2220" i="1" s="1"/>
  <c r="M2220" i="1"/>
  <c r="L2220" i="1"/>
  <c r="D2220" i="1"/>
  <c r="A2220" i="1"/>
  <c r="W2219" i="1"/>
  <c r="V2219" i="1" s="1"/>
  <c r="M2219" i="1"/>
  <c r="L2219" i="1"/>
  <c r="D2219" i="1"/>
  <c r="A2219" i="1"/>
  <c r="W2218" i="1"/>
  <c r="V2218" i="1" s="1"/>
  <c r="M2218" i="1"/>
  <c r="L2218" i="1"/>
  <c r="D2218" i="1"/>
  <c r="A2218" i="1"/>
  <c r="W2217" i="1"/>
  <c r="V2217" i="1" s="1"/>
  <c r="M2217" i="1"/>
  <c r="L2217" i="1"/>
  <c r="D2217" i="1"/>
  <c r="A2217" i="1"/>
  <c r="W2216" i="1"/>
  <c r="V2216" i="1" s="1"/>
  <c r="M2216" i="1"/>
  <c r="L2216" i="1"/>
  <c r="D2216" i="1"/>
  <c r="A2216" i="1"/>
  <c r="W2215" i="1"/>
  <c r="V2215" i="1" s="1"/>
  <c r="M2215" i="1"/>
  <c r="L2215" i="1"/>
  <c r="D2215" i="1"/>
  <c r="A2215" i="1"/>
  <c r="W2214" i="1"/>
  <c r="V2214" i="1" s="1"/>
  <c r="M2214" i="1"/>
  <c r="L2214" i="1"/>
  <c r="D2214" i="1"/>
  <c r="A2214" i="1"/>
  <c r="W2213" i="1"/>
  <c r="V2213" i="1" s="1"/>
  <c r="M2213" i="1"/>
  <c r="L2213" i="1"/>
  <c r="D2213" i="1"/>
  <c r="A2213" i="1"/>
  <c r="W2212" i="1"/>
  <c r="V2212" i="1" s="1"/>
  <c r="M2212" i="1"/>
  <c r="L2212" i="1"/>
  <c r="D2212" i="1"/>
  <c r="A2212" i="1"/>
  <c r="W2211" i="1"/>
  <c r="V2211" i="1" s="1"/>
  <c r="M2211" i="1"/>
  <c r="L2211" i="1"/>
  <c r="D2211" i="1"/>
  <c r="A2211" i="1"/>
  <c r="W2210" i="1"/>
  <c r="V2210" i="1" s="1"/>
  <c r="M2210" i="1"/>
  <c r="L2210" i="1"/>
  <c r="D2210" i="1"/>
  <c r="A2210" i="1"/>
  <c r="W2209" i="1"/>
  <c r="V2209" i="1" s="1"/>
  <c r="M2209" i="1"/>
  <c r="L2209" i="1"/>
  <c r="D2209" i="1"/>
  <c r="A2209" i="1"/>
  <c r="W2208" i="1"/>
  <c r="V2208" i="1" s="1"/>
  <c r="M2208" i="1"/>
  <c r="L2208" i="1"/>
  <c r="D2208" i="1"/>
  <c r="A2208" i="1"/>
  <c r="W2207" i="1"/>
  <c r="V2207" i="1" s="1"/>
  <c r="M2207" i="1"/>
  <c r="L2207" i="1"/>
  <c r="D2207" i="1"/>
  <c r="A2207" i="1"/>
  <c r="W2206" i="1"/>
  <c r="V2206" i="1" s="1"/>
  <c r="M2206" i="1"/>
  <c r="L2206" i="1"/>
  <c r="D2206" i="1"/>
  <c r="A2206" i="1"/>
  <c r="W2205" i="1"/>
  <c r="V2205" i="1" s="1"/>
  <c r="M2205" i="1"/>
  <c r="L2205" i="1"/>
  <c r="D2205" i="1"/>
  <c r="A2205" i="1"/>
  <c r="W2204" i="1"/>
  <c r="V2204" i="1" s="1"/>
  <c r="M2204" i="1"/>
  <c r="L2204" i="1"/>
  <c r="D2204" i="1"/>
  <c r="A2204" i="1"/>
  <c r="W2203" i="1"/>
  <c r="V2203" i="1" s="1"/>
  <c r="M2203" i="1"/>
  <c r="L2203" i="1"/>
  <c r="D2203" i="1"/>
  <c r="A2203" i="1"/>
  <c r="W2202" i="1"/>
  <c r="V2202" i="1" s="1"/>
  <c r="M2202" i="1"/>
  <c r="L2202" i="1"/>
  <c r="D2202" i="1"/>
  <c r="A2202" i="1"/>
  <c r="W2201" i="1"/>
  <c r="V2201" i="1" s="1"/>
  <c r="M2201" i="1"/>
  <c r="L2201" i="1"/>
  <c r="D2201" i="1"/>
  <c r="A2201" i="1"/>
  <c r="W2200" i="1"/>
  <c r="V2200" i="1" s="1"/>
  <c r="M2200" i="1"/>
  <c r="L2200" i="1"/>
  <c r="D2200" i="1"/>
  <c r="A2200" i="1"/>
  <c r="W2199" i="1"/>
  <c r="V2199" i="1" s="1"/>
  <c r="M2199" i="1"/>
  <c r="L2199" i="1"/>
  <c r="D2199" i="1"/>
  <c r="A2199" i="1"/>
  <c r="W2198" i="1"/>
  <c r="V2198" i="1" s="1"/>
  <c r="M2198" i="1"/>
  <c r="L2198" i="1"/>
  <c r="D2198" i="1"/>
  <c r="A2198" i="1"/>
  <c r="W2197" i="1"/>
  <c r="V2197" i="1" s="1"/>
  <c r="M2197" i="1"/>
  <c r="L2197" i="1"/>
  <c r="D2197" i="1"/>
  <c r="A2197" i="1"/>
  <c r="W2196" i="1"/>
  <c r="V2196" i="1" s="1"/>
  <c r="M2196" i="1"/>
  <c r="L2196" i="1"/>
  <c r="D2196" i="1"/>
  <c r="A2196" i="1"/>
  <c r="W2195" i="1"/>
  <c r="V2195" i="1" s="1"/>
  <c r="M2195" i="1"/>
  <c r="L2195" i="1"/>
  <c r="D2195" i="1"/>
  <c r="A2195" i="1"/>
  <c r="W2194" i="1"/>
  <c r="V2194" i="1" s="1"/>
  <c r="M2194" i="1"/>
  <c r="L2194" i="1"/>
  <c r="D2194" i="1"/>
  <c r="A2194" i="1"/>
  <c r="W2193" i="1"/>
  <c r="V2193" i="1" s="1"/>
  <c r="M2193" i="1"/>
  <c r="L2193" i="1"/>
  <c r="D2193" i="1"/>
  <c r="A2193" i="1"/>
  <c r="W2192" i="1"/>
  <c r="V2192" i="1" s="1"/>
  <c r="M2192" i="1"/>
  <c r="L2192" i="1"/>
  <c r="D2192" i="1"/>
  <c r="A2192" i="1"/>
  <c r="W2191" i="1"/>
  <c r="V2191" i="1" s="1"/>
  <c r="M2191" i="1"/>
  <c r="L2191" i="1"/>
  <c r="D2191" i="1"/>
  <c r="A2191" i="1"/>
  <c r="W2190" i="1"/>
  <c r="V2190" i="1" s="1"/>
  <c r="M2190" i="1"/>
  <c r="L2190" i="1"/>
  <c r="D2190" i="1"/>
  <c r="A2190" i="1"/>
  <c r="W2189" i="1"/>
  <c r="V2189" i="1" s="1"/>
  <c r="M2189" i="1"/>
  <c r="L2189" i="1"/>
  <c r="D2189" i="1"/>
  <c r="A2189" i="1"/>
  <c r="W2188" i="1"/>
  <c r="V2188" i="1" s="1"/>
  <c r="M2188" i="1"/>
  <c r="L2188" i="1"/>
  <c r="D2188" i="1"/>
  <c r="A2188" i="1"/>
  <c r="W2187" i="1"/>
  <c r="V2187" i="1" s="1"/>
  <c r="M2187" i="1"/>
  <c r="L2187" i="1"/>
  <c r="D2187" i="1"/>
  <c r="A2187" i="1"/>
  <c r="W2186" i="1"/>
  <c r="V2186" i="1" s="1"/>
  <c r="M2186" i="1"/>
  <c r="L2186" i="1"/>
  <c r="D2186" i="1"/>
  <c r="A2186" i="1"/>
  <c r="W2185" i="1"/>
  <c r="V2185" i="1" s="1"/>
  <c r="M2185" i="1"/>
  <c r="L2185" i="1"/>
  <c r="D2185" i="1"/>
  <c r="A2185" i="1"/>
  <c r="W2184" i="1"/>
  <c r="V2184" i="1" s="1"/>
  <c r="M2184" i="1"/>
  <c r="L2184" i="1"/>
  <c r="D2184" i="1"/>
  <c r="A2184" i="1"/>
  <c r="W2183" i="1"/>
  <c r="V2183" i="1" s="1"/>
  <c r="M2183" i="1"/>
  <c r="L2183" i="1"/>
  <c r="D2183" i="1"/>
  <c r="A2183" i="1"/>
  <c r="W2182" i="1"/>
  <c r="V2182" i="1" s="1"/>
  <c r="M2182" i="1"/>
  <c r="L2182" i="1"/>
  <c r="D2182" i="1"/>
  <c r="A2182" i="1"/>
  <c r="W2181" i="1"/>
  <c r="V2181" i="1" s="1"/>
  <c r="M2181" i="1"/>
  <c r="L2181" i="1"/>
  <c r="D2181" i="1"/>
  <c r="A2181" i="1"/>
  <c r="W2180" i="1"/>
  <c r="V2180" i="1" s="1"/>
  <c r="M2180" i="1"/>
  <c r="L2180" i="1"/>
  <c r="D2180" i="1"/>
  <c r="A2180" i="1"/>
  <c r="W2179" i="1"/>
  <c r="V2179" i="1" s="1"/>
  <c r="M2179" i="1"/>
  <c r="L2179" i="1"/>
  <c r="D2179" i="1"/>
  <c r="A2179" i="1"/>
  <c r="W2178" i="1"/>
  <c r="V2178" i="1" s="1"/>
  <c r="M2178" i="1"/>
  <c r="L2178" i="1"/>
  <c r="D2178" i="1"/>
  <c r="A2178" i="1"/>
  <c r="W2177" i="1"/>
  <c r="V2177" i="1" s="1"/>
  <c r="M2177" i="1"/>
  <c r="L2177" i="1"/>
  <c r="D2177" i="1"/>
  <c r="A2177" i="1"/>
  <c r="W2176" i="1"/>
  <c r="V2176" i="1" s="1"/>
  <c r="M2176" i="1"/>
  <c r="L2176" i="1"/>
  <c r="D2176" i="1"/>
  <c r="A2176" i="1"/>
  <c r="W2175" i="1"/>
  <c r="V2175" i="1" s="1"/>
  <c r="M2175" i="1"/>
  <c r="L2175" i="1"/>
  <c r="D2175" i="1"/>
  <c r="A2175" i="1"/>
  <c r="W2174" i="1"/>
  <c r="V2174" i="1" s="1"/>
  <c r="M2174" i="1"/>
  <c r="L2174" i="1"/>
  <c r="D2174" i="1"/>
  <c r="A2174" i="1"/>
  <c r="W2173" i="1"/>
  <c r="V2173" i="1" s="1"/>
  <c r="M2173" i="1"/>
  <c r="L2173" i="1"/>
  <c r="D2173" i="1"/>
  <c r="A2173" i="1"/>
  <c r="W2172" i="1"/>
  <c r="V2172" i="1" s="1"/>
  <c r="M2172" i="1"/>
  <c r="L2172" i="1"/>
  <c r="D2172" i="1"/>
  <c r="A2172" i="1"/>
  <c r="W2171" i="1"/>
  <c r="V2171" i="1" s="1"/>
  <c r="M2171" i="1"/>
  <c r="L2171" i="1"/>
  <c r="D2171" i="1"/>
  <c r="A2171" i="1"/>
  <c r="W2170" i="1"/>
  <c r="V2170" i="1" s="1"/>
  <c r="M2170" i="1"/>
  <c r="L2170" i="1"/>
  <c r="D2170" i="1"/>
  <c r="A2170" i="1"/>
  <c r="W2169" i="1"/>
  <c r="V2169" i="1" s="1"/>
  <c r="M2169" i="1"/>
  <c r="L2169" i="1"/>
  <c r="D2169" i="1"/>
  <c r="A2169" i="1"/>
  <c r="W2168" i="1"/>
  <c r="V2168" i="1" s="1"/>
  <c r="M2168" i="1"/>
  <c r="L2168" i="1"/>
  <c r="D2168" i="1"/>
  <c r="A2168" i="1"/>
  <c r="W2167" i="1"/>
  <c r="V2167" i="1" s="1"/>
  <c r="M2167" i="1"/>
  <c r="L2167" i="1"/>
  <c r="D2167" i="1"/>
  <c r="A2167" i="1"/>
  <c r="W2166" i="1"/>
  <c r="V2166" i="1" s="1"/>
  <c r="M2166" i="1"/>
  <c r="L2166" i="1"/>
  <c r="D2166" i="1"/>
  <c r="A2166" i="1"/>
  <c r="W2165" i="1"/>
  <c r="V2165" i="1" s="1"/>
  <c r="M2165" i="1"/>
  <c r="L2165" i="1"/>
  <c r="D2165" i="1"/>
  <c r="A2165" i="1"/>
  <c r="W2164" i="1"/>
  <c r="V2164" i="1" s="1"/>
  <c r="M2164" i="1"/>
  <c r="L2164" i="1"/>
  <c r="D2164" i="1"/>
  <c r="A2164" i="1"/>
  <c r="W2163" i="1"/>
  <c r="V2163" i="1" s="1"/>
  <c r="M2163" i="1"/>
  <c r="L2163" i="1"/>
  <c r="D2163" i="1"/>
  <c r="A2163" i="1"/>
  <c r="W2162" i="1"/>
  <c r="V2162" i="1" s="1"/>
  <c r="M2162" i="1"/>
  <c r="L2162" i="1"/>
  <c r="D2162" i="1"/>
  <c r="A2162" i="1"/>
  <c r="W2161" i="1"/>
  <c r="V2161" i="1" s="1"/>
  <c r="M2161" i="1"/>
  <c r="L2161" i="1"/>
  <c r="D2161" i="1"/>
  <c r="A2161" i="1"/>
  <c r="W2160" i="1"/>
  <c r="V2160" i="1" s="1"/>
  <c r="M2160" i="1"/>
  <c r="L2160" i="1"/>
  <c r="D2160" i="1"/>
  <c r="A2160" i="1"/>
  <c r="W2159" i="1"/>
  <c r="V2159" i="1" s="1"/>
  <c r="M2159" i="1"/>
  <c r="L2159" i="1"/>
  <c r="D2159" i="1"/>
  <c r="A2159" i="1"/>
  <c r="W2158" i="1"/>
  <c r="V2158" i="1" s="1"/>
  <c r="M2158" i="1"/>
  <c r="L2158" i="1"/>
  <c r="D2158" i="1"/>
  <c r="A2158" i="1"/>
  <c r="W2157" i="1"/>
  <c r="V2157" i="1" s="1"/>
  <c r="M2157" i="1"/>
  <c r="L2157" i="1"/>
  <c r="D2157" i="1"/>
  <c r="A2157" i="1"/>
  <c r="W2156" i="1"/>
  <c r="V2156" i="1" s="1"/>
  <c r="M2156" i="1"/>
  <c r="L2156" i="1"/>
  <c r="D2156" i="1"/>
  <c r="A2156" i="1"/>
  <c r="W2155" i="1"/>
  <c r="V2155" i="1" s="1"/>
  <c r="M2155" i="1"/>
  <c r="L2155" i="1"/>
  <c r="D2155" i="1"/>
  <c r="A2155" i="1"/>
  <c r="W2154" i="1"/>
  <c r="V2154" i="1" s="1"/>
  <c r="M2154" i="1"/>
  <c r="L2154" i="1"/>
  <c r="D2154" i="1"/>
  <c r="A2154" i="1"/>
  <c r="W2153" i="1"/>
  <c r="V2153" i="1" s="1"/>
  <c r="M2153" i="1"/>
  <c r="L2153" i="1"/>
  <c r="D2153" i="1"/>
  <c r="A2153" i="1"/>
  <c r="W2152" i="1"/>
  <c r="V2152" i="1" s="1"/>
  <c r="M2152" i="1"/>
  <c r="L2152" i="1"/>
  <c r="D2152" i="1"/>
  <c r="A2152" i="1"/>
  <c r="W2151" i="1"/>
  <c r="V2151" i="1" s="1"/>
  <c r="M2151" i="1"/>
  <c r="L2151" i="1"/>
  <c r="D2151" i="1"/>
  <c r="A2151" i="1"/>
  <c r="W2150" i="1"/>
  <c r="V2150" i="1" s="1"/>
  <c r="M2150" i="1"/>
  <c r="L2150" i="1"/>
  <c r="D2150" i="1"/>
  <c r="A2150" i="1"/>
  <c r="W2149" i="1"/>
  <c r="V2149" i="1" s="1"/>
  <c r="M2149" i="1"/>
  <c r="L2149" i="1"/>
  <c r="D2149" i="1"/>
  <c r="A2149" i="1"/>
  <c r="W2148" i="1"/>
  <c r="V2148" i="1" s="1"/>
  <c r="M2148" i="1"/>
  <c r="L2148" i="1"/>
  <c r="D2148" i="1"/>
  <c r="A2148" i="1"/>
  <c r="W2147" i="1"/>
  <c r="V2147" i="1" s="1"/>
  <c r="M2147" i="1"/>
  <c r="L2147" i="1"/>
  <c r="D2147" i="1"/>
  <c r="A2147" i="1"/>
  <c r="W2146" i="1"/>
  <c r="V2146" i="1" s="1"/>
  <c r="M2146" i="1"/>
  <c r="L2146" i="1"/>
  <c r="D2146" i="1"/>
  <c r="A2146" i="1"/>
  <c r="W2145" i="1"/>
  <c r="V2145" i="1" s="1"/>
  <c r="M2145" i="1"/>
  <c r="L2145" i="1"/>
  <c r="D2145" i="1"/>
  <c r="A2145" i="1"/>
  <c r="W2144" i="1"/>
  <c r="V2144" i="1" s="1"/>
  <c r="M2144" i="1"/>
  <c r="L2144" i="1"/>
  <c r="D2144" i="1"/>
  <c r="A2144" i="1"/>
  <c r="W2143" i="1"/>
  <c r="V2143" i="1" s="1"/>
  <c r="M2143" i="1"/>
  <c r="L2143" i="1"/>
  <c r="D2143" i="1"/>
  <c r="A2143" i="1"/>
  <c r="W2142" i="1"/>
  <c r="V2142" i="1" s="1"/>
  <c r="M2142" i="1"/>
  <c r="L2142" i="1"/>
  <c r="D2142" i="1"/>
  <c r="A2142" i="1"/>
  <c r="W2141" i="1"/>
  <c r="V2141" i="1" s="1"/>
  <c r="M2141" i="1"/>
  <c r="L2141" i="1"/>
  <c r="D2141" i="1"/>
  <c r="A2141" i="1"/>
  <c r="W2140" i="1"/>
  <c r="V2140" i="1" s="1"/>
  <c r="M2140" i="1"/>
  <c r="L2140" i="1"/>
  <c r="D2140" i="1"/>
  <c r="A2140" i="1"/>
  <c r="W2139" i="1"/>
  <c r="V2139" i="1" s="1"/>
  <c r="M2139" i="1"/>
  <c r="L2139" i="1"/>
  <c r="D2139" i="1"/>
  <c r="A2139" i="1"/>
  <c r="W2138" i="1"/>
  <c r="V2138" i="1" s="1"/>
  <c r="M2138" i="1"/>
  <c r="L2138" i="1"/>
  <c r="D2138" i="1"/>
  <c r="A2138" i="1"/>
  <c r="W2137" i="1"/>
  <c r="V2137" i="1" s="1"/>
  <c r="M2137" i="1"/>
  <c r="L2137" i="1"/>
  <c r="D2137" i="1"/>
  <c r="A2137" i="1"/>
  <c r="W2136" i="1"/>
  <c r="V2136" i="1" s="1"/>
  <c r="M2136" i="1"/>
  <c r="L2136" i="1"/>
  <c r="D2136" i="1"/>
  <c r="A2136" i="1"/>
  <c r="W2135" i="1"/>
  <c r="V2135" i="1" s="1"/>
  <c r="M2135" i="1"/>
  <c r="L2135" i="1"/>
  <c r="D2135" i="1"/>
  <c r="A2135" i="1"/>
  <c r="W2134" i="1"/>
  <c r="V2134" i="1" s="1"/>
  <c r="M2134" i="1"/>
  <c r="L2134" i="1"/>
  <c r="D2134" i="1"/>
  <c r="A2134" i="1"/>
  <c r="W2133" i="1"/>
  <c r="V2133" i="1" s="1"/>
  <c r="M2133" i="1"/>
  <c r="L2133" i="1"/>
  <c r="D2133" i="1"/>
  <c r="A2133" i="1"/>
  <c r="W2132" i="1"/>
  <c r="V2132" i="1" s="1"/>
  <c r="M2132" i="1"/>
  <c r="L2132" i="1"/>
  <c r="D2132" i="1"/>
  <c r="A2132" i="1"/>
  <c r="W2131" i="1"/>
  <c r="V2131" i="1" s="1"/>
  <c r="M2131" i="1"/>
  <c r="L2131" i="1"/>
  <c r="D2131" i="1"/>
  <c r="A2131" i="1"/>
  <c r="W2130" i="1"/>
  <c r="V2130" i="1" s="1"/>
  <c r="M2130" i="1"/>
  <c r="L2130" i="1"/>
  <c r="D2130" i="1"/>
  <c r="A2130" i="1"/>
  <c r="W2129" i="1"/>
  <c r="V2129" i="1" s="1"/>
  <c r="M2129" i="1"/>
  <c r="L2129" i="1"/>
  <c r="D2129" i="1"/>
  <c r="A2129" i="1"/>
  <c r="W2128" i="1"/>
  <c r="V2128" i="1" s="1"/>
  <c r="M2128" i="1"/>
  <c r="L2128" i="1"/>
  <c r="D2128" i="1"/>
  <c r="A2128" i="1"/>
  <c r="W2127" i="1"/>
  <c r="V2127" i="1" s="1"/>
  <c r="M2127" i="1"/>
  <c r="L2127" i="1"/>
  <c r="D2127" i="1"/>
  <c r="A2127" i="1"/>
  <c r="W2126" i="1"/>
  <c r="V2126" i="1" s="1"/>
  <c r="M2126" i="1"/>
  <c r="L2126" i="1"/>
  <c r="D2126" i="1"/>
  <c r="A2126" i="1"/>
  <c r="W2125" i="1"/>
  <c r="V2125" i="1" s="1"/>
  <c r="M2125" i="1"/>
  <c r="L2125" i="1"/>
  <c r="D2125" i="1"/>
  <c r="A2125" i="1"/>
  <c r="W2124" i="1"/>
  <c r="V2124" i="1" s="1"/>
  <c r="M2124" i="1"/>
  <c r="L2124" i="1"/>
  <c r="D2124" i="1"/>
  <c r="A2124" i="1"/>
  <c r="W2123" i="1"/>
  <c r="V2123" i="1" s="1"/>
  <c r="M2123" i="1"/>
  <c r="L2123" i="1"/>
  <c r="D2123" i="1"/>
  <c r="A2123" i="1"/>
  <c r="W2122" i="1"/>
  <c r="V2122" i="1" s="1"/>
  <c r="M2122" i="1"/>
  <c r="L2122" i="1"/>
  <c r="D2122" i="1"/>
  <c r="A2122" i="1"/>
  <c r="W2121" i="1"/>
  <c r="V2121" i="1" s="1"/>
  <c r="M2121" i="1"/>
  <c r="L2121" i="1"/>
  <c r="D2121" i="1"/>
  <c r="A2121" i="1"/>
  <c r="W2120" i="1"/>
  <c r="V2120" i="1" s="1"/>
  <c r="M2120" i="1"/>
  <c r="L2120" i="1"/>
  <c r="D2120" i="1"/>
  <c r="A2120" i="1"/>
  <c r="W2119" i="1"/>
  <c r="V2119" i="1" s="1"/>
  <c r="M2119" i="1"/>
  <c r="L2119" i="1"/>
  <c r="D2119" i="1"/>
  <c r="A2119" i="1"/>
  <c r="W2118" i="1"/>
  <c r="V2118" i="1" s="1"/>
  <c r="M2118" i="1"/>
  <c r="L2118" i="1"/>
  <c r="D2118" i="1"/>
  <c r="A2118" i="1"/>
  <c r="W2117" i="1"/>
  <c r="V2117" i="1" s="1"/>
  <c r="M2117" i="1"/>
  <c r="L2117" i="1"/>
  <c r="D2117" i="1"/>
  <c r="A2117" i="1"/>
  <c r="W2116" i="1"/>
  <c r="V2116" i="1" s="1"/>
  <c r="M2116" i="1"/>
  <c r="L2116" i="1"/>
  <c r="D2116" i="1"/>
  <c r="A2116" i="1"/>
  <c r="W2115" i="1"/>
  <c r="V2115" i="1" s="1"/>
  <c r="M2115" i="1"/>
  <c r="L2115" i="1"/>
  <c r="D2115" i="1"/>
  <c r="A2115" i="1"/>
  <c r="W2114" i="1"/>
  <c r="V2114" i="1" s="1"/>
  <c r="M2114" i="1"/>
  <c r="L2114" i="1"/>
  <c r="D2114" i="1"/>
  <c r="A2114" i="1"/>
  <c r="W2113" i="1"/>
  <c r="V2113" i="1" s="1"/>
  <c r="M2113" i="1"/>
  <c r="L2113" i="1"/>
  <c r="D2113" i="1"/>
  <c r="A2113" i="1"/>
  <c r="W2112" i="1"/>
  <c r="V2112" i="1" s="1"/>
  <c r="M2112" i="1"/>
  <c r="L2112" i="1"/>
  <c r="D2112" i="1"/>
  <c r="A2112" i="1"/>
  <c r="W2111" i="1"/>
  <c r="V2111" i="1" s="1"/>
  <c r="M2111" i="1"/>
  <c r="L2111" i="1"/>
  <c r="D2111" i="1"/>
  <c r="A2111" i="1"/>
  <c r="W2110" i="1"/>
  <c r="V2110" i="1" s="1"/>
  <c r="M2110" i="1"/>
  <c r="L2110" i="1"/>
  <c r="D2110" i="1"/>
  <c r="A2110" i="1"/>
  <c r="W2109" i="1"/>
  <c r="V2109" i="1" s="1"/>
  <c r="M2109" i="1"/>
  <c r="L2109" i="1"/>
  <c r="D2109" i="1"/>
  <c r="A2109" i="1"/>
  <c r="W2108" i="1"/>
  <c r="V2108" i="1" s="1"/>
  <c r="M2108" i="1"/>
  <c r="L2108" i="1"/>
  <c r="D2108" i="1"/>
  <c r="A2108" i="1"/>
  <c r="W2107" i="1"/>
  <c r="V2107" i="1" s="1"/>
  <c r="M2107" i="1"/>
  <c r="L2107" i="1"/>
  <c r="D2107" i="1"/>
  <c r="A2107" i="1"/>
  <c r="W2106" i="1"/>
  <c r="V2106" i="1" s="1"/>
  <c r="M2106" i="1"/>
  <c r="L2106" i="1"/>
  <c r="D2106" i="1"/>
  <c r="A2106" i="1"/>
  <c r="W2105" i="1"/>
  <c r="V2105" i="1" s="1"/>
  <c r="M2105" i="1"/>
  <c r="L2105" i="1"/>
  <c r="D2105" i="1"/>
  <c r="A2105" i="1"/>
  <c r="W2104" i="1"/>
  <c r="V2104" i="1" s="1"/>
  <c r="M2104" i="1"/>
  <c r="L2104" i="1"/>
  <c r="D2104" i="1"/>
  <c r="A2104" i="1"/>
  <c r="W2103" i="1"/>
  <c r="V2103" i="1" s="1"/>
  <c r="M2103" i="1"/>
  <c r="L2103" i="1"/>
  <c r="D2103" i="1"/>
  <c r="A2103" i="1"/>
  <c r="W2102" i="1"/>
  <c r="V2102" i="1" s="1"/>
  <c r="M2102" i="1"/>
  <c r="L2102" i="1"/>
  <c r="D2102" i="1"/>
  <c r="A2102" i="1"/>
  <c r="W2101" i="1"/>
  <c r="V2101" i="1" s="1"/>
  <c r="M2101" i="1"/>
  <c r="L2101" i="1"/>
  <c r="D2101" i="1"/>
  <c r="A2101" i="1"/>
  <c r="W2100" i="1"/>
  <c r="V2100" i="1" s="1"/>
  <c r="M2100" i="1"/>
  <c r="L2100" i="1"/>
  <c r="D2100" i="1"/>
  <c r="A2100" i="1"/>
  <c r="W2099" i="1"/>
  <c r="V2099" i="1" s="1"/>
  <c r="M2099" i="1"/>
  <c r="L2099" i="1"/>
  <c r="D2099" i="1"/>
  <c r="A2099" i="1"/>
  <c r="W2098" i="1"/>
  <c r="V2098" i="1" s="1"/>
  <c r="M2098" i="1"/>
  <c r="L2098" i="1"/>
  <c r="D2098" i="1"/>
  <c r="A2098" i="1"/>
  <c r="W2097" i="1"/>
  <c r="V2097" i="1" s="1"/>
  <c r="M2097" i="1"/>
  <c r="L2097" i="1"/>
  <c r="D2097" i="1"/>
  <c r="A2097" i="1"/>
  <c r="W2096" i="1"/>
  <c r="V2096" i="1" s="1"/>
  <c r="M2096" i="1"/>
  <c r="L2096" i="1"/>
  <c r="D2096" i="1"/>
  <c r="A2096" i="1"/>
  <c r="W2095" i="1"/>
  <c r="V2095" i="1" s="1"/>
  <c r="M2095" i="1"/>
  <c r="L2095" i="1"/>
  <c r="D2095" i="1"/>
  <c r="A2095" i="1"/>
  <c r="W2094" i="1"/>
  <c r="V2094" i="1" s="1"/>
  <c r="M2094" i="1"/>
  <c r="L2094" i="1"/>
  <c r="D2094" i="1"/>
  <c r="A2094" i="1"/>
  <c r="W2093" i="1"/>
  <c r="V2093" i="1" s="1"/>
  <c r="M2093" i="1"/>
  <c r="L2093" i="1"/>
  <c r="D2093" i="1"/>
  <c r="A2093" i="1"/>
  <c r="W2092" i="1"/>
  <c r="V2092" i="1" s="1"/>
  <c r="M2092" i="1"/>
  <c r="L2092" i="1"/>
  <c r="D2092" i="1"/>
  <c r="A2092" i="1"/>
  <c r="W2091" i="1"/>
  <c r="V2091" i="1" s="1"/>
  <c r="M2091" i="1"/>
  <c r="L2091" i="1"/>
  <c r="D2091" i="1"/>
  <c r="A2091" i="1"/>
  <c r="W2090" i="1"/>
  <c r="V2090" i="1" s="1"/>
  <c r="M2090" i="1"/>
  <c r="L2090" i="1"/>
  <c r="D2090" i="1"/>
  <c r="A2090" i="1"/>
  <c r="W2089" i="1"/>
  <c r="V2089" i="1" s="1"/>
  <c r="M2089" i="1"/>
  <c r="L2089" i="1"/>
  <c r="D2089" i="1"/>
  <c r="A2089" i="1"/>
  <c r="W2088" i="1"/>
  <c r="V2088" i="1" s="1"/>
  <c r="M2088" i="1"/>
  <c r="L2088" i="1"/>
  <c r="D2088" i="1"/>
  <c r="A2088" i="1"/>
  <c r="W2087" i="1"/>
  <c r="V2087" i="1" s="1"/>
  <c r="M2087" i="1"/>
  <c r="L2087" i="1"/>
  <c r="D2087" i="1"/>
  <c r="A2087" i="1"/>
  <c r="W2086" i="1"/>
  <c r="V2086" i="1" s="1"/>
  <c r="M2086" i="1"/>
  <c r="L2086" i="1"/>
  <c r="D2086" i="1"/>
  <c r="A2086" i="1"/>
  <c r="W2085" i="1"/>
  <c r="V2085" i="1" s="1"/>
  <c r="M2085" i="1"/>
  <c r="L2085" i="1"/>
  <c r="D2085" i="1"/>
  <c r="A2085" i="1"/>
  <c r="W2084" i="1"/>
  <c r="V2084" i="1" s="1"/>
  <c r="M2084" i="1"/>
  <c r="L2084" i="1"/>
  <c r="D2084" i="1"/>
  <c r="A2084" i="1"/>
  <c r="W2083" i="1"/>
  <c r="V2083" i="1" s="1"/>
  <c r="M2083" i="1"/>
  <c r="L2083" i="1"/>
  <c r="D2083" i="1"/>
  <c r="A2083" i="1"/>
  <c r="W2082" i="1"/>
  <c r="V2082" i="1" s="1"/>
  <c r="M2082" i="1"/>
  <c r="L2082" i="1"/>
  <c r="D2082" i="1"/>
  <c r="A2082" i="1"/>
  <c r="W2081" i="1"/>
  <c r="V2081" i="1" s="1"/>
  <c r="M2081" i="1"/>
  <c r="L2081" i="1"/>
  <c r="D2081" i="1"/>
  <c r="A2081" i="1"/>
  <c r="W2080" i="1"/>
  <c r="V2080" i="1" s="1"/>
  <c r="M2080" i="1"/>
  <c r="L2080" i="1"/>
  <c r="D2080" i="1"/>
  <c r="A2080" i="1"/>
  <c r="W2079" i="1"/>
  <c r="V2079" i="1" s="1"/>
  <c r="M2079" i="1"/>
  <c r="L2079" i="1"/>
  <c r="D2079" i="1"/>
  <c r="A2079" i="1"/>
  <c r="W2078" i="1"/>
  <c r="V2078" i="1" s="1"/>
  <c r="M2078" i="1"/>
  <c r="L2078" i="1"/>
  <c r="D2078" i="1"/>
  <c r="A2078" i="1"/>
  <c r="W2077" i="1"/>
  <c r="V2077" i="1" s="1"/>
  <c r="M2077" i="1"/>
  <c r="L2077" i="1"/>
  <c r="D2077" i="1"/>
  <c r="A2077" i="1"/>
  <c r="W2076" i="1"/>
  <c r="V2076" i="1" s="1"/>
  <c r="M2076" i="1"/>
  <c r="L2076" i="1"/>
  <c r="D2076" i="1"/>
  <c r="A2076" i="1"/>
  <c r="W2075" i="1"/>
  <c r="V2075" i="1" s="1"/>
  <c r="M2075" i="1"/>
  <c r="L2075" i="1"/>
  <c r="D2075" i="1"/>
  <c r="A2075" i="1"/>
  <c r="W2074" i="1"/>
  <c r="V2074" i="1" s="1"/>
  <c r="M2074" i="1"/>
  <c r="L2074" i="1"/>
  <c r="D2074" i="1"/>
  <c r="A2074" i="1"/>
  <c r="W2073" i="1"/>
  <c r="V2073" i="1" s="1"/>
  <c r="M2073" i="1"/>
  <c r="L2073" i="1"/>
  <c r="D2073" i="1"/>
  <c r="A2073" i="1"/>
  <c r="W2072" i="1"/>
  <c r="V2072" i="1" s="1"/>
  <c r="M2072" i="1"/>
  <c r="L2072" i="1"/>
  <c r="D2072" i="1"/>
  <c r="A2072" i="1"/>
  <c r="W2071" i="1"/>
  <c r="V2071" i="1" s="1"/>
  <c r="M2071" i="1"/>
  <c r="L2071" i="1"/>
  <c r="D2071" i="1"/>
  <c r="A2071" i="1"/>
  <c r="W2070" i="1"/>
  <c r="V2070" i="1" s="1"/>
  <c r="M2070" i="1"/>
  <c r="L2070" i="1"/>
  <c r="D2070" i="1"/>
  <c r="A2070" i="1"/>
  <c r="W2069" i="1"/>
  <c r="V2069" i="1" s="1"/>
  <c r="M2069" i="1"/>
  <c r="L2069" i="1"/>
  <c r="D2069" i="1"/>
  <c r="A2069" i="1"/>
  <c r="W2068" i="1"/>
  <c r="V2068" i="1" s="1"/>
  <c r="M2068" i="1"/>
  <c r="L2068" i="1"/>
  <c r="D2068" i="1"/>
  <c r="A2068" i="1"/>
  <c r="W2067" i="1"/>
  <c r="V2067" i="1" s="1"/>
  <c r="M2067" i="1"/>
  <c r="L2067" i="1"/>
  <c r="D2067" i="1"/>
  <c r="A2067" i="1"/>
  <c r="W2066" i="1"/>
  <c r="V2066" i="1" s="1"/>
  <c r="M2066" i="1"/>
  <c r="L2066" i="1"/>
  <c r="D2066" i="1"/>
  <c r="A2066" i="1"/>
  <c r="W2065" i="1"/>
  <c r="V2065" i="1" s="1"/>
  <c r="M2065" i="1"/>
  <c r="L2065" i="1"/>
  <c r="D2065" i="1"/>
  <c r="A2065" i="1"/>
  <c r="W2064" i="1"/>
  <c r="V2064" i="1" s="1"/>
  <c r="M2064" i="1"/>
  <c r="L2064" i="1"/>
  <c r="D2064" i="1"/>
  <c r="A2064" i="1"/>
  <c r="W2063" i="1"/>
  <c r="V2063" i="1" s="1"/>
  <c r="M2063" i="1"/>
  <c r="L2063" i="1"/>
  <c r="D2063" i="1"/>
  <c r="A2063" i="1"/>
  <c r="W2062" i="1"/>
  <c r="V2062" i="1" s="1"/>
  <c r="M2062" i="1"/>
  <c r="L2062" i="1"/>
  <c r="D2062" i="1"/>
  <c r="A2062" i="1"/>
  <c r="W2061" i="1"/>
  <c r="V2061" i="1" s="1"/>
  <c r="M2061" i="1"/>
  <c r="L2061" i="1"/>
  <c r="D2061" i="1"/>
  <c r="A2061" i="1"/>
  <c r="W2060" i="1"/>
  <c r="V2060" i="1" s="1"/>
  <c r="M2060" i="1"/>
  <c r="L2060" i="1"/>
  <c r="D2060" i="1"/>
  <c r="A2060" i="1"/>
  <c r="W2059" i="1"/>
  <c r="V2059" i="1" s="1"/>
  <c r="M2059" i="1"/>
  <c r="L2059" i="1"/>
  <c r="D2059" i="1"/>
  <c r="A2059" i="1"/>
  <c r="W2058" i="1"/>
  <c r="V2058" i="1" s="1"/>
  <c r="M2058" i="1"/>
  <c r="L2058" i="1"/>
  <c r="D2058" i="1"/>
  <c r="A2058" i="1"/>
  <c r="W2057" i="1"/>
  <c r="V2057" i="1" s="1"/>
  <c r="M2057" i="1"/>
  <c r="L2057" i="1"/>
  <c r="D2057" i="1"/>
  <c r="A2057" i="1"/>
  <c r="W2056" i="1"/>
  <c r="V2056" i="1" s="1"/>
  <c r="M2056" i="1"/>
  <c r="L2056" i="1"/>
  <c r="D2056" i="1"/>
  <c r="A2056" i="1"/>
  <c r="W2055" i="1"/>
  <c r="V2055" i="1" s="1"/>
  <c r="M2055" i="1"/>
  <c r="L2055" i="1"/>
  <c r="D2055" i="1"/>
  <c r="A2055" i="1"/>
  <c r="W2054" i="1"/>
  <c r="V2054" i="1" s="1"/>
  <c r="M2054" i="1"/>
  <c r="L2054" i="1"/>
  <c r="D2054" i="1"/>
  <c r="A2054" i="1"/>
  <c r="W2053" i="1"/>
  <c r="V2053" i="1" s="1"/>
  <c r="M2053" i="1"/>
  <c r="L2053" i="1"/>
  <c r="D2053" i="1"/>
  <c r="A2053" i="1"/>
  <c r="W2052" i="1"/>
  <c r="V2052" i="1" s="1"/>
  <c r="M2052" i="1"/>
  <c r="L2052" i="1"/>
  <c r="D2052" i="1"/>
  <c r="A2052" i="1"/>
  <c r="W2051" i="1"/>
  <c r="V2051" i="1" s="1"/>
  <c r="M2051" i="1"/>
  <c r="L2051" i="1"/>
  <c r="D2051" i="1"/>
  <c r="A2051" i="1"/>
  <c r="W2050" i="1"/>
  <c r="V2050" i="1" s="1"/>
  <c r="M2050" i="1"/>
  <c r="L2050" i="1"/>
  <c r="D2050" i="1"/>
  <c r="A2050" i="1"/>
  <c r="W2049" i="1"/>
  <c r="V2049" i="1" s="1"/>
  <c r="M2049" i="1"/>
  <c r="L2049" i="1"/>
  <c r="D2049" i="1"/>
  <c r="A2049" i="1"/>
  <c r="W2048" i="1"/>
  <c r="V2048" i="1" s="1"/>
  <c r="M2048" i="1"/>
  <c r="L2048" i="1"/>
  <c r="D2048" i="1"/>
  <c r="A2048" i="1"/>
  <c r="W2047" i="1"/>
  <c r="V2047" i="1" s="1"/>
  <c r="M2047" i="1"/>
  <c r="L2047" i="1"/>
  <c r="D2047" i="1"/>
  <c r="A2047" i="1"/>
  <c r="W2046" i="1"/>
  <c r="V2046" i="1" s="1"/>
  <c r="M2046" i="1"/>
  <c r="L2046" i="1"/>
  <c r="D2046" i="1"/>
  <c r="A2046" i="1"/>
  <c r="W2045" i="1"/>
  <c r="V2045" i="1" s="1"/>
  <c r="M2045" i="1"/>
  <c r="L2045" i="1"/>
  <c r="D2045" i="1"/>
  <c r="A2045" i="1"/>
  <c r="W2044" i="1"/>
  <c r="V2044" i="1" s="1"/>
  <c r="M2044" i="1"/>
  <c r="L2044" i="1"/>
  <c r="D2044" i="1"/>
  <c r="A2044" i="1"/>
  <c r="W2043" i="1"/>
  <c r="V2043" i="1" s="1"/>
  <c r="M2043" i="1"/>
  <c r="L2043" i="1"/>
  <c r="D2043" i="1"/>
  <c r="A2043" i="1"/>
  <c r="W2042" i="1"/>
  <c r="V2042" i="1" s="1"/>
  <c r="M2042" i="1"/>
  <c r="L2042" i="1"/>
  <c r="D2042" i="1"/>
  <c r="A2042" i="1"/>
  <c r="W2041" i="1"/>
  <c r="V2041" i="1" s="1"/>
  <c r="M2041" i="1"/>
  <c r="L2041" i="1"/>
  <c r="D2041" i="1"/>
  <c r="A2041" i="1"/>
  <c r="W2040" i="1"/>
  <c r="V2040" i="1" s="1"/>
  <c r="M2040" i="1"/>
  <c r="L2040" i="1"/>
  <c r="D2040" i="1"/>
  <c r="A2040" i="1"/>
  <c r="W2039" i="1"/>
  <c r="V2039" i="1" s="1"/>
  <c r="M2039" i="1"/>
  <c r="L2039" i="1"/>
  <c r="D2039" i="1"/>
  <c r="A2039" i="1"/>
  <c r="W2038" i="1"/>
  <c r="V2038" i="1" s="1"/>
  <c r="M2038" i="1"/>
  <c r="L2038" i="1"/>
  <c r="D2038" i="1"/>
  <c r="A2038" i="1"/>
  <c r="W2037" i="1"/>
  <c r="V2037" i="1" s="1"/>
  <c r="M2037" i="1"/>
  <c r="L2037" i="1"/>
  <c r="D2037" i="1"/>
  <c r="A2037" i="1"/>
  <c r="W2036" i="1"/>
  <c r="V2036" i="1" s="1"/>
  <c r="M2036" i="1"/>
  <c r="L2036" i="1"/>
  <c r="D2036" i="1"/>
  <c r="A2036" i="1"/>
  <c r="W2035" i="1"/>
  <c r="V2035" i="1" s="1"/>
  <c r="M2035" i="1"/>
  <c r="L2035" i="1"/>
  <c r="D2035" i="1"/>
  <c r="A2035" i="1"/>
  <c r="W2034" i="1"/>
  <c r="V2034" i="1" s="1"/>
  <c r="M2034" i="1"/>
  <c r="L2034" i="1"/>
  <c r="D2034" i="1"/>
  <c r="A2034" i="1"/>
  <c r="W2033" i="1"/>
  <c r="V2033" i="1" s="1"/>
  <c r="M2033" i="1"/>
  <c r="L2033" i="1"/>
  <c r="D2033" i="1"/>
  <c r="A2033" i="1"/>
  <c r="W2032" i="1"/>
  <c r="V2032" i="1" s="1"/>
  <c r="M2032" i="1"/>
  <c r="L2032" i="1"/>
  <c r="D2032" i="1"/>
  <c r="A2032" i="1"/>
  <c r="W2031" i="1"/>
  <c r="V2031" i="1" s="1"/>
  <c r="M2031" i="1"/>
  <c r="L2031" i="1"/>
  <c r="D2031" i="1"/>
  <c r="A2031" i="1"/>
  <c r="W2030" i="1"/>
  <c r="V2030" i="1" s="1"/>
  <c r="M2030" i="1"/>
  <c r="L2030" i="1"/>
  <c r="D2030" i="1"/>
  <c r="A2030" i="1"/>
  <c r="W2029" i="1"/>
  <c r="V2029" i="1" s="1"/>
  <c r="M2029" i="1"/>
  <c r="L2029" i="1"/>
  <c r="D2029" i="1"/>
  <c r="A2029" i="1"/>
  <c r="W2028" i="1"/>
  <c r="V2028" i="1" s="1"/>
  <c r="M2028" i="1"/>
  <c r="L2028" i="1"/>
  <c r="D2028" i="1"/>
  <c r="A2028" i="1"/>
  <c r="W2027" i="1"/>
  <c r="V2027" i="1" s="1"/>
  <c r="M2027" i="1"/>
  <c r="L2027" i="1"/>
  <c r="D2027" i="1"/>
  <c r="A2027" i="1"/>
  <c r="W2026" i="1"/>
  <c r="V2026" i="1" s="1"/>
  <c r="M2026" i="1"/>
  <c r="L2026" i="1"/>
  <c r="D2026" i="1"/>
  <c r="A2026" i="1"/>
  <c r="W2025" i="1"/>
  <c r="V2025" i="1" s="1"/>
  <c r="M2025" i="1"/>
  <c r="L2025" i="1"/>
  <c r="D2025" i="1"/>
  <c r="A2025" i="1"/>
  <c r="W2024" i="1"/>
  <c r="V2024" i="1" s="1"/>
  <c r="M2024" i="1"/>
  <c r="L2024" i="1"/>
  <c r="D2024" i="1"/>
  <c r="A2024" i="1"/>
  <c r="W2023" i="1"/>
  <c r="V2023" i="1" s="1"/>
  <c r="M2023" i="1"/>
  <c r="L2023" i="1"/>
  <c r="D2023" i="1"/>
  <c r="A2023" i="1"/>
  <c r="W2022" i="1"/>
  <c r="V2022" i="1" s="1"/>
  <c r="M2022" i="1"/>
  <c r="L2022" i="1"/>
  <c r="D2022" i="1"/>
  <c r="A2022" i="1"/>
  <c r="W2021" i="1"/>
  <c r="V2021" i="1" s="1"/>
  <c r="M2021" i="1"/>
  <c r="L2021" i="1"/>
  <c r="D2021" i="1"/>
  <c r="A2021" i="1"/>
  <c r="W2020" i="1"/>
  <c r="V2020" i="1" s="1"/>
  <c r="M2020" i="1"/>
  <c r="L2020" i="1"/>
  <c r="D2020" i="1"/>
  <c r="A2020" i="1"/>
  <c r="W2019" i="1"/>
  <c r="V2019" i="1" s="1"/>
  <c r="M2019" i="1"/>
  <c r="L2019" i="1"/>
  <c r="D2019" i="1"/>
  <c r="A2019" i="1"/>
  <c r="W2018" i="1"/>
  <c r="V2018" i="1" s="1"/>
  <c r="M2018" i="1"/>
  <c r="L2018" i="1"/>
  <c r="D2018" i="1"/>
  <c r="A2018" i="1"/>
  <c r="W2017" i="1"/>
  <c r="V2017" i="1" s="1"/>
  <c r="M2017" i="1"/>
  <c r="L2017" i="1"/>
  <c r="D2017" i="1"/>
  <c r="A2017" i="1"/>
  <c r="W2016" i="1"/>
  <c r="V2016" i="1" s="1"/>
  <c r="M2016" i="1"/>
  <c r="L2016" i="1"/>
  <c r="D2016" i="1"/>
  <c r="A2016" i="1"/>
  <c r="W2015" i="1"/>
  <c r="V2015" i="1" s="1"/>
  <c r="M2015" i="1"/>
  <c r="L2015" i="1"/>
  <c r="D2015" i="1"/>
  <c r="A2015" i="1"/>
  <c r="W2014" i="1"/>
  <c r="V2014" i="1" s="1"/>
  <c r="M2014" i="1"/>
  <c r="L2014" i="1"/>
  <c r="D2014" i="1"/>
  <c r="A2014" i="1"/>
  <c r="W2013" i="1"/>
  <c r="V2013" i="1" s="1"/>
  <c r="M2013" i="1"/>
  <c r="L2013" i="1"/>
  <c r="D2013" i="1"/>
  <c r="A2013" i="1"/>
  <c r="W2012" i="1"/>
  <c r="V2012" i="1" s="1"/>
  <c r="M2012" i="1"/>
  <c r="L2012" i="1"/>
  <c r="D2012" i="1"/>
  <c r="A2012" i="1"/>
  <c r="W2011" i="1"/>
  <c r="V2011" i="1" s="1"/>
  <c r="M2011" i="1"/>
  <c r="L2011" i="1"/>
  <c r="D2011" i="1"/>
  <c r="A2011" i="1"/>
  <c r="W2010" i="1"/>
  <c r="V2010" i="1" s="1"/>
  <c r="M2010" i="1"/>
  <c r="L2010" i="1"/>
  <c r="D2010" i="1"/>
  <c r="A2010" i="1"/>
  <c r="W2009" i="1"/>
  <c r="V2009" i="1" s="1"/>
  <c r="M2009" i="1"/>
  <c r="L2009" i="1"/>
  <c r="D2009" i="1"/>
  <c r="A2009" i="1"/>
  <c r="W2008" i="1"/>
  <c r="V2008" i="1" s="1"/>
  <c r="M2008" i="1"/>
  <c r="L2008" i="1"/>
  <c r="D2008" i="1"/>
  <c r="A2008" i="1"/>
  <c r="W2007" i="1"/>
  <c r="V2007" i="1" s="1"/>
  <c r="M2007" i="1"/>
  <c r="L2007" i="1"/>
  <c r="D2007" i="1"/>
  <c r="A2007" i="1"/>
  <c r="W2006" i="1"/>
  <c r="V2006" i="1" s="1"/>
  <c r="M2006" i="1"/>
  <c r="L2006" i="1"/>
  <c r="D2006" i="1"/>
  <c r="A2006" i="1"/>
  <c r="W2005" i="1"/>
  <c r="V2005" i="1" s="1"/>
  <c r="M2005" i="1"/>
  <c r="L2005" i="1"/>
  <c r="D2005" i="1"/>
  <c r="A2005" i="1"/>
  <c r="W2004" i="1"/>
  <c r="V2004" i="1" s="1"/>
  <c r="M2004" i="1"/>
  <c r="L2004" i="1"/>
  <c r="D2004" i="1"/>
  <c r="A2004" i="1"/>
  <c r="W2003" i="1"/>
  <c r="V2003" i="1" s="1"/>
  <c r="M2003" i="1"/>
  <c r="L2003" i="1"/>
  <c r="D2003" i="1"/>
  <c r="A2003" i="1"/>
  <c r="W2002" i="1"/>
  <c r="V2002" i="1" s="1"/>
  <c r="M2002" i="1"/>
  <c r="L2002" i="1"/>
  <c r="D2002" i="1"/>
  <c r="A2002" i="1"/>
  <c r="W2001" i="1"/>
  <c r="V2001" i="1" s="1"/>
  <c r="M2001" i="1"/>
  <c r="L2001" i="1"/>
  <c r="D2001" i="1"/>
  <c r="A2001" i="1"/>
  <c r="W2000" i="1"/>
  <c r="V2000" i="1" s="1"/>
  <c r="M2000" i="1"/>
  <c r="L2000" i="1"/>
  <c r="D2000" i="1"/>
  <c r="A2000" i="1"/>
  <c r="W1999" i="1"/>
  <c r="V1999" i="1" s="1"/>
  <c r="M1999" i="1"/>
  <c r="L1999" i="1"/>
  <c r="D1999" i="1"/>
  <c r="A1999" i="1"/>
  <c r="W1998" i="1"/>
  <c r="V1998" i="1" s="1"/>
  <c r="M1998" i="1"/>
  <c r="L1998" i="1"/>
  <c r="D1998" i="1"/>
  <c r="A1998" i="1"/>
  <c r="W1997" i="1"/>
  <c r="V1997" i="1" s="1"/>
  <c r="M1997" i="1"/>
  <c r="L1997" i="1"/>
  <c r="D1997" i="1"/>
  <c r="A1997" i="1"/>
  <c r="W1996" i="1"/>
  <c r="V1996" i="1" s="1"/>
  <c r="M1996" i="1"/>
  <c r="L1996" i="1"/>
  <c r="D1996" i="1"/>
  <c r="A1996" i="1"/>
  <c r="W1995" i="1"/>
  <c r="V1995" i="1" s="1"/>
  <c r="M1995" i="1"/>
  <c r="L1995" i="1"/>
  <c r="D1995" i="1"/>
  <c r="A1995" i="1"/>
  <c r="W1994" i="1"/>
  <c r="V1994" i="1" s="1"/>
  <c r="M1994" i="1"/>
  <c r="L1994" i="1"/>
  <c r="D1994" i="1"/>
  <c r="A1994" i="1"/>
  <c r="W1993" i="1"/>
  <c r="V1993" i="1" s="1"/>
  <c r="M1993" i="1"/>
  <c r="L1993" i="1"/>
  <c r="D1993" i="1"/>
  <c r="A1993" i="1"/>
  <c r="W1992" i="1"/>
  <c r="V1992" i="1" s="1"/>
  <c r="M1992" i="1"/>
  <c r="L1992" i="1"/>
  <c r="D1992" i="1"/>
  <c r="A1992" i="1"/>
  <c r="W1991" i="1"/>
  <c r="V1991" i="1" s="1"/>
  <c r="M1991" i="1"/>
  <c r="L1991" i="1"/>
  <c r="D1991" i="1"/>
  <c r="A1991" i="1"/>
  <c r="W1990" i="1"/>
  <c r="V1990" i="1" s="1"/>
  <c r="M1990" i="1"/>
  <c r="L1990" i="1"/>
  <c r="D1990" i="1"/>
  <c r="A1990" i="1"/>
  <c r="W1989" i="1"/>
  <c r="V1989" i="1" s="1"/>
  <c r="M1989" i="1"/>
  <c r="L1989" i="1"/>
  <c r="D1989" i="1"/>
  <c r="A1989" i="1"/>
  <c r="W1988" i="1"/>
  <c r="V1988" i="1" s="1"/>
  <c r="M1988" i="1"/>
  <c r="L1988" i="1"/>
  <c r="D1988" i="1"/>
  <c r="A1988" i="1"/>
  <c r="W1987" i="1"/>
  <c r="V1987" i="1" s="1"/>
  <c r="M1987" i="1"/>
  <c r="L1987" i="1"/>
  <c r="D1987" i="1"/>
  <c r="A1987" i="1"/>
  <c r="W1986" i="1"/>
  <c r="V1986" i="1" s="1"/>
  <c r="M1986" i="1"/>
  <c r="L1986" i="1"/>
  <c r="D1986" i="1"/>
  <c r="A1986" i="1"/>
  <c r="W1985" i="1"/>
  <c r="V1985" i="1" s="1"/>
  <c r="M1985" i="1"/>
  <c r="L1985" i="1"/>
  <c r="D1985" i="1"/>
  <c r="A1985" i="1"/>
  <c r="W1984" i="1"/>
  <c r="V1984" i="1" s="1"/>
  <c r="M1984" i="1"/>
  <c r="L1984" i="1"/>
  <c r="D1984" i="1"/>
  <c r="A1984" i="1"/>
  <c r="W1983" i="1"/>
  <c r="V1983" i="1" s="1"/>
  <c r="M1983" i="1"/>
  <c r="L1983" i="1"/>
  <c r="D1983" i="1"/>
  <c r="A1983" i="1"/>
  <c r="W1982" i="1"/>
  <c r="V1982" i="1" s="1"/>
  <c r="M1982" i="1"/>
  <c r="L1982" i="1"/>
  <c r="D1982" i="1"/>
  <c r="A1982" i="1"/>
  <c r="W1981" i="1"/>
  <c r="V1981" i="1" s="1"/>
  <c r="M1981" i="1"/>
  <c r="L1981" i="1"/>
  <c r="D1981" i="1"/>
  <c r="A1981" i="1"/>
  <c r="W1980" i="1"/>
  <c r="V1980" i="1" s="1"/>
  <c r="M1980" i="1"/>
  <c r="L1980" i="1"/>
  <c r="D1980" i="1"/>
  <c r="A1980" i="1"/>
  <c r="W1979" i="1"/>
  <c r="V1979" i="1" s="1"/>
  <c r="M1979" i="1"/>
  <c r="L1979" i="1"/>
  <c r="D1979" i="1"/>
  <c r="A1979" i="1"/>
  <c r="W1978" i="1"/>
  <c r="V1978" i="1" s="1"/>
  <c r="M1978" i="1"/>
  <c r="L1978" i="1"/>
  <c r="D1978" i="1"/>
  <c r="A1978" i="1"/>
  <c r="W1977" i="1"/>
  <c r="V1977" i="1" s="1"/>
  <c r="M1977" i="1"/>
  <c r="L1977" i="1"/>
  <c r="D1977" i="1"/>
  <c r="A1977" i="1"/>
  <c r="W1976" i="1"/>
  <c r="V1976" i="1" s="1"/>
  <c r="M1976" i="1"/>
  <c r="L1976" i="1"/>
  <c r="D1976" i="1"/>
  <c r="A1976" i="1"/>
  <c r="W1975" i="1"/>
  <c r="V1975" i="1" s="1"/>
  <c r="M1975" i="1"/>
  <c r="L1975" i="1"/>
  <c r="D1975" i="1"/>
  <c r="A1975" i="1"/>
  <c r="W1974" i="1"/>
  <c r="V1974" i="1" s="1"/>
  <c r="M1974" i="1"/>
  <c r="L1974" i="1"/>
  <c r="D1974" i="1"/>
  <c r="A1974" i="1"/>
  <c r="W1973" i="1"/>
  <c r="V1973" i="1" s="1"/>
  <c r="M1973" i="1"/>
  <c r="L1973" i="1"/>
  <c r="D1973" i="1"/>
  <c r="A1973" i="1"/>
  <c r="W1972" i="1"/>
  <c r="V1972" i="1" s="1"/>
  <c r="M1972" i="1"/>
  <c r="L1972" i="1"/>
  <c r="D1972" i="1"/>
  <c r="A1972" i="1"/>
  <c r="W1971" i="1"/>
  <c r="V1971" i="1" s="1"/>
  <c r="M1971" i="1"/>
  <c r="L1971" i="1"/>
  <c r="D1971" i="1"/>
  <c r="A1971" i="1"/>
  <c r="W1970" i="1"/>
  <c r="V1970" i="1" s="1"/>
  <c r="M1970" i="1"/>
  <c r="L1970" i="1"/>
  <c r="D1970" i="1"/>
  <c r="A1970" i="1"/>
  <c r="W1969" i="1"/>
  <c r="V1969" i="1" s="1"/>
  <c r="M1969" i="1"/>
  <c r="L1969" i="1"/>
  <c r="D1969" i="1"/>
  <c r="A1969" i="1"/>
  <c r="W1968" i="1"/>
  <c r="V1968" i="1" s="1"/>
  <c r="M1968" i="1"/>
  <c r="L1968" i="1"/>
  <c r="D1968" i="1"/>
  <c r="A1968" i="1"/>
  <c r="W1967" i="1"/>
  <c r="V1967" i="1" s="1"/>
  <c r="M1967" i="1"/>
  <c r="L1967" i="1"/>
  <c r="D1967" i="1"/>
  <c r="A1967" i="1"/>
  <c r="W1966" i="1"/>
  <c r="V1966" i="1" s="1"/>
  <c r="M1966" i="1"/>
  <c r="L1966" i="1"/>
  <c r="D1966" i="1"/>
  <c r="A1966" i="1"/>
  <c r="W1965" i="1"/>
  <c r="V1965" i="1" s="1"/>
  <c r="M1965" i="1"/>
  <c r="L1965" i="1"/>
  <c r="D1965" i="1"/>
  <c r="A1965" i="1"/>
  <c r="W1964" i="1"/>
  <c r="V1964" i="1" s="1"/>
  <c r="M1964" i="1"/>
  <c r="L1964" i="1"/>
  <c r="D1964" i="1"/>
  <c r="A1964" i="1"/>
  <c r="W1963" i="1"/>
  <c r="V1963" i="1" s="1"/>
  <c r="M1963" i="1"/>
  <c r="L1963" i="1"/>
  <c r="D1963" i="1"/>
  <c r="A1963" i="1"/>
  <c r="W1962" i="1"/>
  <c r="V1962" i="1" s="1"/>
  <c r="M1962" i="1"/>
  <c r="L1962" i="1"/>
  <c r="D1962" i="1"/>
  <c r="A1962" i="1"/>
  <c r="W1961" i="1"/>
  <c r="V1961" i="1" s="1"/>
  <c r="M1961" i="1"/>
  <c r="L1961" i="1"/>
  <c r="D1961" i="1"/>
  <c r="A1961" i="1"/>
  <c r="W1960" i="1"/>
  <c r="V1960" i="1" s="1"/>
  <c r="M1960" i="1"/>
  <c r="L1960" i="1"/>
  <c r="D1960" i="1"/>
  <c r="A1960" i="1"/>
  <c r="W1959" i="1"/>
  <c r="V1959" i="1" s="1"/>
  <c r="M1959" i="1"/>
  <c r="L1959" i="1"/>
  <c r="D1959" i="1"/>
  <c r="A1959" i="1"/>
  <c r="W1958" i="1"/>
  <c r="V1958" i="1" s="1"/>
  <c r="M1958" i="1"/>
  <c r="L1958" i="1"/>
  <c r="D1958" i="1"/>
  <c r="A1958" i="1"/>
  <c r="W1957" i="1"/>
  <c r="V1957" i="1" s="1"/>
  <c r="M1957" i="1"/>
  <c r="L1957" i="1"/>
  <c r="D1957" i="1"/>
  <c r="A1957" i="1"/>
  <c r="W1956" i="1"/>
  <c r="V1956" i="1" s="1"/>
  <c r="M1956" i="1"/>
  <c r="L1956" i="1"/>
  <c r="D1956" i="1"/>
  <c r="A1956" i="1"/>
  <c r="W1955" i="1"/>
  <c r="V1955" i="1" s="1"/>
  <c r="M1955" i="1"/>
  <c r="L1955" i="1"/>
  <c r="D1955" i="1"/>
  <c r="A1955" i="1"/>
  <c r="W1954" i="1"/>
  <c r="V1954" i="1" s="1"/>
  <c r="M1954" i="1"/>
  <c r="L1954" i="1"/>
  <c r="D1954" i="1"/>
  <c r="A1954" i="1"/>
  <c r="W1953" i="1"/>
  <c r="V1953" i="1" s="1"/>
  <c r="M1953" i="1"/>
  <c r="L1953" i="1"/>
  <c r="D1953" i="1"/>
  <c r="A1953" i="1"/>
  <c r="W1952" i="1"/>
  <c r="V1952" i="1" s="1"/>
  <c r="M1952" i="1"/>
  <c r="L1952" i="1"/>
  <c r="D1952" i="1"/>
  <c r="A1952" i="1"/>
  <c r="W1951" i="1"/>
  <c r="V1951" i="1" s="1"/>
  <c r="M1951" i="1"/>
  <c r="L1951" i="1"/>
  <c r="D1951" i="1"/>
  <c r="A1951" i="1"/>
  <c r="W1950" i="1"/>
  <c r="V1950" i="1" s="1"/>
  <c r="M1950" i="1"/>
  <c r="L1950" i="1"/>
  <c r="D1950" i="1"/>
  <c r="A1950" i="1"/>
  <c r="W1949" i="1"/>
  <c r="V1949" i="1" s="1"/>
  <c r="M1949" i="1"/>
  <c r="L1949" i="1"/>
  <c r="D1949" i="1"/>
  <c r="A1949" i="1"/>
  <c r="W1948" i="1"/>
  <c r="V1948" i="1" s="1"/>
  <c r="M1948" i="1"/>
  <c r="L1948" i="1"/>
  <c r="D1948" i="1"/>
  <c r="A1948" i="1"/>
  <c r="W1947" i="1"/>
  <c r="V1947" i="1" s="1"/>
  <c r="M1947" i="1"/>
  <c r="L1947" i="1"/>
  <c r="D1947" i="1"/>
  <c r="A1947" i="1"/>
  <c r="W1946" i="1"/>
  <c r="V1946" i="1" s="1"/>
  <c r="M1946" i="1"/>
  <c r="L1946" i="1"/>
  <c r="D1946" i="1"/>
  <c r="A1946" i="1"/>
  <c r="W1945" i="1"/>
  <c r="V1945" i="1" s="1"/>
  <c r="M1945" i="1"/>
  <c r="L1945" i="1"/>
  <c r="D1945" i="1"/>
  <c r="A1945" i="1"/>
  <c r="W1944" i="1"/>
  <c r="V1944" i="1" s="1"/>
  <c r="M1944" i="1"/>
  <c r="L1944" i="1"/>
  <c r="D1944" i="1"/>
  <c r="A1944" i="1"/>
  <c r="W1943" i="1"/>
  <c r="V1943" i="1" s="1"/>
  <c r="M1943" i="1"/>
  <c r="L1943" i="1"/>
  <c r="D1943" i="1"/>
  <c r="A1943" i="1"/>
  <c r="W1942" i="1"/>
  <c r="V1942" i="1" s="1"/>
  <c r="M1942" i="1"/>
  <c r="L1942" i="1"/>
  <c r="D1942" i="1"/>
  <c r="A1942" i="1"/>
  <c r="W1941" i="1"/>
  <c r="V1941" i="1" s="1"/>
  <c r="M1941" i="1"/>
  <c r="L1941" i="1"/>
  <c r="D1941" i="1"/>
  <c r="A1941" i="1"/>
  <c r="W1940" i="1"/>
  <c r="V1940" i="1" s="1"/>
  <c r="M1940" i="1"/>
  <c r="L1940" i="1"/>
  <c r="D1940" i="1"/>
  <c r="A1940" i="1"/>
  <c r="W1939" i="1"/>
  <c r="V1939" i="1" s="1"/>
  <c r="M1939" i="1"/>
  <c r="L1939" i="1"/>
  <c r="D1939" i="1"/>
  <c r="A1939" i="1"/>
  <c r="W1938" i="1"/>
  <c r="V1938" i="1" s="1"/>
  <c r="M1938" i="1"/>
  <c r="L1938" i="1"/>
  <c r="D1938" i="1"/>
  <c r="A1938" i="1"/>
  <c r="W1937" i="1"/>
  <c r="V1937" i="1" s="1"/>
  <c r="M1937" i="1"/>
  <c r="L1937" i="1"/>
  <c r="D1937" i="1"/>
  <c r="A1937" i="1"/>
  <c r="W1936" i="1"/>
  <c r="V1936" i="1" s="1"/>
  <c r="M1936" i="1"/>
  <c r="L1936" i="1"/>
  <c r="D1936" i="1"/>
  <c r="A1936" i="1"/>
  <c r="W1935" i="1"/>
  <c r="V1935" i="1" s="1"/>
  <c r="M1935" i="1"/>
  <c r="L1935" i="1"/>
  <c r="D1935" i="1"/>
  <c r="A1935" i="1"/>
  <c r="W1934" i="1"/>
  <c r="V1934" i="1" s="1"/>
  <c r="M1934" i="1"/>
  <c r="L1934" i="1"/>
  <c r="D1934" i="1"/>
  <c r="A1934" i="1"/>
  <c r="W1933" i="1"/>
  <c r="V1933" i="1" s="1"/>
  <c r="M1933" i="1"/>
  <c r="L1933" i="1"/>
  <c r="D1933" i="1"/>
  <c r="A1933" i="1"/>
  <c r="W1932" i="1"/>
  <c r="V1932" i="1" s="1"/>
  <c r="M1932" i="1"/>
  <c r="L1932" i="1"/>
  <c r="D1932" i="1"/>
  <c r="A1932" i="1"/>
  <c r="W1931" i="1"/>
  <c r="V1931" i="1" s="1"/>
  <c r="M1931" i="1"/>
  <c r="L1931" i="1"/>
  <c r="D1931" i="1"/>
  <c r="A1931" i="1"/>
  <c r="W1930" i="1"/>
  <c r="V1930" i="1" s="1"/>
  <c r="M1930" i="1"/>
  <c r="L1930" i="1"/>
  <c r="D1930" i="1"/>
  <c r="A1930" i="1"/>
  <c r="W1929" i="1"/>
  <c r="V1929" i="1" s="1"/>
  <c r="M1929" i="1"/>
  <c r="L1929" i="1"/>
  <c r="D1929" i="1"/>
  <c r="A1929" i="1"/>
  <c r="W1928" i="1"/>
  <c r="V1928" i="1" s="1"/>
  <c r="M1928" i="1"/>
  <c r="L1928" i="1"/>
  <c r="D1928" i="1"/>
  <c r="A1928" i="1"/>
  <c r="W1927" i="1"/>
  <c r="V1927" i="1" s="1"/>
  <c r="M1927" i="1"/>
  <c r="L1927" i="1"/>
  <c r="D1927" i="1"/>
  <c r="A1927" i="1"/>
  <c r="W1926" i="1"/>
  <c r="V1926" i="1" s="1"/>
  <c r="M1926" i="1"/>
  <c r="L1926" i="1"/>
  <c r="D1926" i="1"/>
  <c r="A1926" i="1"/>
  <c r="W1925" i="1"/>
  <c r="V1925" i="1" s="1"/>
  <c r="M1925" i="1"/>
  <c r="L1925" i="1"/>
  <c r="D1925" i="1"/>
  <c r="A1925" i="1"/>
  <c r="W1924" i="1"/>
  <c r="V1924" i="1" s="1"/>
  <c r="M1924" i="1"/>
  <c r="L1924" i="1"/>
  <c r="D1924" i="1"/>
  <c r="A1924" i="1"/>
  <c r="W1923" i="1"/>
  <c r="V1923" i="1" s="1"/>
  <c r="M1923" i="1"/>
  <c r="L1923" i="1"/>
  <c r="D1923" i="1"/>
  <c r="A1923" i="1"/>
  <c r="W1922" i="1"/>
  <c r="V1922" i="1" s="1"/>
  <c r="M1922" i="1"/>
  <c r="L1922" i="1"/>
  <c r="D1922" i="1"/>
  <c r="A1922" i="1"/>
  <c r="W1921" i="1"/>
  <c r="V1921" i="1" s="1"/>
  <c r="M1921" i="1"/>
  <c r="L1921" i="1"/>
  <c r="D1921" i="1"/>
  <c r="A1921" i="1"/>
  <c r="W1920" i="1"/>
  <c r="V1920" i="1" s="1"/>
  <c r="M1920" i="1"/>
  <c r="L1920" i="1"/>
  <c r="D1920" i="1"/>
  <c r="A1920" i="1"/>
  <c r="W1919" i="1"/>
  <c r="V1919" i="1" s="1"/>
  <c r="M1919" i="1"/>
  <c r="L1919" i="1"/>
  <c r="D1919" i="1"/>
  <c r="A1919" i="1"/>
  <c r="W1918" i="1"/>
  <c r="V1918" i="1" s="1"/>
  <c r="M1918" i="1"/>
  <c r="L1918" i="1"/>
  <c r="D1918" i="1"/>
  <c r="A1918" i="1"/>
  <c r="W1917" i="1"/>
  <c r="V1917" i="1" s="1"/>
  <c r="M1917" i="1"/>
  <c r="L1917" i="1"/>
  <c r="D1917" i="1"/>
  <c r="A1917" i="1"/>
  <c r="W1916" i="1"/>
  <c r="V1916" i="1" s="1"/>
  <c r="M1916" i="1"/>
  <c r="L1916" i="1"/>
  <c r="D1916" i="1"/>
  <c r="A1916" i="1"/>
  <c r="W1915" i="1"/>
  <c r="V1915" i="1" s="1"/>
  <c r="M1915" i="1"/>
  <c r="L1915" i="1"/>
  <c r="D1915" i="1"/>
  <c r="A1915" i="1"/>
  <c r="W1914" i="1"/>
  <c r="V1914" i="1" s="1"/>
  <c r="M1914" i="1"/>
  <c r="L1914" i="1"/>
  <c r="D1914" i="1"/>
  <c r="A1914" i="1"/>
  <c r="W1913" i="1"/>
  <c r="V1913" i="1" s="1"/>
  <c r="M1913" i="1"/>
  <c r="L1913" i="1"/>
  <c r="D1913" i="1"/>
  <c r="A1913" i="1"/>
  <c r="W1912" i="1"/>
  <c r="V1912" i="1" s="1"/>
  <c r="M1912" i="1"/>
  <c r="L1912" i="1"/>
  <c r="D1912" i="1"/>
  <c r="A1912" i="1"/>
  <c r="W1911" i="1"/>
  <c r="V1911" i="1" s="1"/>
  <c r="M1911" i="1"/>
  <c r="L1911" i="1"/>
  <c r="D1911" i="1"/>
  <c r="A1911" i="1"/>
  <c r="W1910" i="1"/>
  <c r="V1910" i="1" s="1"/>
  <c r="M1910" i="1"/>
  <c r="L1910" i="1"/>
  <c r="D1910" i="1"/>
  <c r="A1910" i="1"/>
  <c r="W1909" i="1"/>
  <c r="V1909" i="1" s="1"/>
  <c r="M1909" i="1"/>
  <c r="L1909" i="1"/>
  <c r="D1909" i="1"/>
  <c r="A1909" i="1"/>
  <c r="W1908" i="1"/>
  <c r="V1908" i="1" s="1"/>
  <c r="M1908" i="1"/>
  <c r="L1908" i="1"/>
  <c r="D1908" i="1"/>
  <c r="A1908" i="1"/>
  <c r="W1907" i="1"/>
  <c r="V1907" i="1" s="1"/>
  <c r="M1907" i="1"/>
  <c r="L1907" i="1"/>
  <c r="D1907" i="1"/>
  <c r="A1907" i="1"/>
  <c r="W1906" i="1"/>
  <c r="V1906" i="1" s="1"/>
  <c r="M1906" i="1"/>
  <c r="L1906" i="1"/>
  <c r="D1906" i="1"/>
  <c r="A1906" i="1"/>
  <c r="W1905" i="1"/>
  <c r="V1905" i="1" s="1"/>
  <c r="M1905" i="1"/>
  <c r="L1905" i="1"/>
  <c r="D1905" i="1"/>
  <c r="A1905" i="1"/>
  <c r="W1904" i="1"/>
  <c r="V1904" i="1" s="1"/>
  <c r="M1904" i="1"/>
  <c r="L1904" i="1"/>
  <c r="D1904" i="1"/>
  <c r="A1904" i="1"/>
  <c r="W1903" i="1"/>
  <c r="V1903" i="1" s="1"/>
  <c r="M1903" i="1"/>
  <c r="L1903" i="1"/>
  <c r="D1903" i="1"/>
  <c r="A1903" i="1"/>
  <c r="W1902" i="1"/>
  <c r="V1902" i="1" s="1"/>
  <c r="M1902" i="1"/>
  <c r="P1902" i="1" s="1"/>
  <c r="L1902" i="1"/>
  <c r="D1902" i="1"/>
  <c r="A1902" i="1"/>
  <c r="W1901" i="1"/>
  <c r="V1901" i="1" s="1"/>
  <c r="Q1901" i="1"/>
  <c r="P1901" i="1"/>
  <c r="M1901" i="1"/>
  <c r="N1901" i="1" s="1"/>
  <c r="O1901" i="1" s="1"/>
  <c r="L1901" i="1"/>
  <c r="D1901" i="1"/>
  <c r="A1901" i="1"/>
  <c r="W1900" i="1"/>
  <c r="V1900" i="1"/>
  <c r="M1900" i="1"/>
  <c r="L1900" i="1"/>
  <c r="D1900" i="1"/>
  <c r="A1900" i="1"/>
  <c r="W1899" i="1"/>
  <c r="V1899" i="1" s="1"/>
  <c r="M1899" i="1"/>
  <c r="L1899" i="1"/>
  <c r="D1899" i="1"/>
  <c r="A1899" i="1"/>
  <c r="W1898" i="1"/>
  <c r="V1898" i="1" s="1"/>
  <c r="O1898" i="1"/>
  <c r="Q1898" i="1" s="1"/>
  <c r="N1898" i="1"/>
  <c r="M1898" i="1"/>
  <c r="P1898" i="1" s="1"/>
  <c r="L1898" i="1"/>
  <c r="D1898" i="1"/>
  <c r="A1898" i="1"/>
  <c r="W1897" i="1"/>
  <c r="V1897" i="1" s="1"/>
  <c r="Q1897" i="1"/>
  <c r="P1897" i="1"/>
  <c r="O1897" i="1"/>
  <c r="M1897" i="1"/>
  <c r="N1897" i="1" s="1"/>
  <c r="L1897" i="1"/>
  <c r="D1897" i="1"/>
  <c r="A1897" i="1"/>
  <c r="W1896" i="1"/>
  <c r="V1896" i="1"/>
  <c r="M1896" i="1"/>
  <c r="L1896" i="1"/>
  <c r="D1896" i="1"/>
  <c r="A1896" i="1"/>
  <c r="W1895" i="1"/>
  <c r="V1895" i="1" s="1"/>
  <c r="M1895" i="1"/>
  <c r="L1895" i="1"/>
  <c r="D1895" i="1"/>
  <c r="A1895" i="1"/>
  <c r="W1894" i="1"/>
  <c r="V1894" i="1" s="1"/>
  <c r="N1894" i="1"/>
  <c r="O1894" i="1" s="1"/>
  <c r="Q1894" i="1" s="1"/>
  <c r="M1894" i="1"/>
  <c r="P1894" i="1" s="1"/>
  <c r="L1894" i="1"/>
  <c r="D1894" i="1"/>
  <c r="A1894" i="1"/>
  <c r="W1893" i="1"/>
  <c r="V1893" i="1" s="1"/>
  <c r="P1893" i="1"/>
  <c r="O1893" i="1"/>
  <c r="Q1893" i="1" s="1"/>
  <c r="M1893" i="1"/>
  <c r="N1893" i="1" s="1"/>
  <c r="L1893" i="1"/>
  <c r="D1893" i="1"/>
  <c r="A1893" i="1"/>
  <c r="W1892" i="1"/>
  <c r="V1892" i="1" s="1"/>
  <c r="M1892" i="1"/>
  <c r="L1892" i="1"/>
  <c r="D1892" i="1"/>
  <c r="A1892" i="1"/>
  <c r="W1891" i="1"/>
  <c r="V1891" i="1" s="1"/>
  <c r="M1891" i="1"/>
  <c r="L1891" i="1"/>
  <c r="D1891" i="1"/>
  <c r="A1891" i="1"/>
  <c r="W1890" i="1"/>
  <c r="V1890" i="1" s="1"/>
  <c r="M1890" i="1"/>
  <c r="L1890" i="1"/>
  <c r="D1890" i="1"/>
  <c r="A1890" i="1"/>
  <c r="W1889" i="1"/>
  <c r="V1889" i="1" s="1"/>
  <c r="M1889" i="1"/>
  <c r="L1889" i="1"/>
  <c r="D1889" i="1"/>
  <c r="A1889" i="1"/>
  <c r="W1888" i="1"/>
  <c r="V1888" i="1"/>
  <c r="M1888" i="1"/>
  <c r="L1888" i="1"/>
  <c r="D1888" i="1"/>
  <c r="A1888" i="1"/>
  <c r="W1887" i="1"/>
  <c r="V1887" i="1" s="1"/>
  <c r="M1887" i="1"/>
  <c r="L1887" i="1"/>
  <c r="D1887" i="1"/>
  <c r="A1887" i="1"/>
  <c r="W1886" i="1"/>
  <c r="V1886" i="1" s="1"/>
  <c r="M1886" i="1"/>
  <c r="P1886" i="1" s="1"/>
  <c r="L1886" i="1"/>
  <c r="D1886" i="1"/>
  <c r="A1886" i="1"/>
  <c r="W1885" i="1"/>
  <c r="V1885" i="1" s="1"/>
  <c r="M1885" i="1"/>
  <c r="N1885" i="1" s="1"/>
  <c r="O1885" i="1" s="1"/>
  <c r="Q1885" i="1" s="1"/>
  <c r="L1885" i="1"/>
  <c r="D1885" i="1"/>
  <c r="A1885" i="1"/>
  <c r="W1884" i="1"/>
  <c r="V1884" i="1" s="1"/>
  <c r="M1884" i="1"/>
  <c r="L1884" i="1"/>
  <c r="D1884" i="1"/>
  <c r="A1884" i="1"/>
  <c r="W1883" i="1"/>
  <c r="V1883" i="1" s="1"/>
  <c r="M1883" i="1"/>
  <c r="L1883" i="1"/>
  <c r="D1883" i="1"/>
  <c r="A1883" i="1"/>
  <c r="W1882" i="1"/>
  <c r="V1882" i="1" s="1"/>
  <c r="N1882" i="1"/>
  <c r="O1882" i="1" s="1"/>
  <c r="Q1882" i="1" s="1"/>
  <c r="M1882" i="1"/>
  <c r="P1882" i="1" s="1"/>
  <c r="L1882" i="1"/>
  <c r="D1882" i="1"/>
  <c r="A1882" i="1"/>
  <c r="W1881" i="1"/>
  <c r="V1881" i="1" s="1"/>
  <c r="O1881" i="1"/>
  <c r="Q1881" i="1" s="1"/>
  <c r="M1881" i="1"/>
  <c r="N1881" i="1" s="1"/>
  <c r="L1881" i="1"/>
  <c r="D1881" i="1"/>
  <c r="A1881" i="1"/>
  <c r="W1880" i="1"/>
  <c r="V1880" i="1"/>
  <c r="M1880" i="1"/>
  <c r="L1880" i="1"/>
  <c r="D1880" i="1"/>
  <c r="A1880" i="1"/>
  <c r="W1879" i="1"/>
  <c r="V1879" i="1" s="1"/>
  <c r="M1879" i="1"/>
  <c r="L1879" i="1"/>
  <c r="D1879" i="1"/>
  <c r="A1879" i="1"/>
  <c r="W1878" i="1"/>
  <c r="V1878" i="1" s="1"/>
  <c r="M1878" i="1"/>
  <c r="P1878" i="1" s="1"/>
  <c r="L1878" i="1"/>
  <c r="D1878" i="1"/>
  <c r="A1878" i="1"/>
  <c r="W1877" i="1"/>
  <c r="V1877" i="1" s="1"/>
  <c r="M1877" i="1"/>
  <c r="N1877" i="1" s="1"/>
  <c r="O1877" i="1" s="1"/>
  <c r="Q1877" i="1" s="1"/>
  <c r="L1877" i="1"/>
  <c r="D1877" i="1"/>
  <c r="A1877" i="1"/>
  <c r="W1876" i="1"/>
  <c r="V1876" i="1" s="1"/>
  <c r="M1876" i="1"/>
  <c r="L1876" i="1"/>
  <c r="D1876" i="1"/>
  <c r="A1876" i="1"/>
  <c r="W1875" i="1"/>
  <c r="V1875" i="1" s="1"/>
  <c r="M1875" i="1"/>
  <c r="L1875" i="1"/>
  <c r="D1875" i="1"/>
  <c r="A1875" i="1"/>
  <c r="W1874" i="1"/>
  <c r="V1874" i="1" s="1"/>
  <c r="N1874" i="1"/>
  <c r="O1874" i="1" s="1"/>
  <c r="Q1874" i="1" s="1"/>
  <c r="M1874" i="1"/>
  <c r="P1874" i="1" s="1"/>
  <c r="L1874" i="1"/>
  <c r="D1874" i="1"/>
  <c r="A1874" i="1"/>
  <c r="W1873" i="1"/>
  <c r="V1873" i="1" s="1"/>
  <c r="Q1873" i="1"/>
  <c r="O1873" i="1"/>
  <c r="M1873" i="1"/>
  <c r="N1873" i="1" s="1"/>
  <c r="L1873" i="1"/>
  <c r="D1873" i="1"/>
  <c r="A1873" i="1"/>
  <c r="W1872" i="1"/>
  <c r="V1872" i="1" s="1"/>
  <c r="M1872" i="1"/>
  <c r="L1872" i="1"/>
  <c r="D1872" i="1"/>
  <c r="A1872" i="1"/>
  <c r="W1871" i="1"/>
  <c r="V1871" i="1" s="1"/>
  <c r="M1871" i="1"/>
  <c r="L1871" i="1"/>
  <c r="D1871" i="1"/>
  <c r="A1871" i="1"/>
  <c r="W1870" i="1"/>
  <c r="V1870" i="1" s="1"/>
  <c r="M1870" i="1"/>
  <c r="P1870" i="1" s="1"/>
  <c r="L1870" i="1"/>
  <c r="D1870" i="1"/>
  <c r="A1870" i="1"/>
  <c r="W1869" i="1"/>
  <c r="V1869" i="1" s="1"/>
  <c r="Q1869" i="1"/>
  <c r="P1869" i="1"/>
  <c r="M1869" i="1"/>
  <c r="N1869" i="1" s="1"/>
  <c r="O1869" i="1" s="1"/>
  <c r="L1869" i="1"/>
  <c r="D1869" i="1"/>
  <c r="A1869" i="1"/>
  <c r="W1868" i="1"/>
  <c r="V1868" i="1"/>
  <c r="M1868" i="1"/>
  <c r="L1868" i="1"/>
  <c r="D1868" i="1"/>
  <c r="A1868" i="1"/>
  <c r="W1867" i="1"/>
  <c r="V1867" i="1" s="1"/>
  <c r="M1867" i="1"/>
  <c r="L1867" i="1"/>
  <c r="D1867" i="1"/>
  <c r="A1867" i="1"/>
  <c r="W1866" i="1"/>
  <c r="V1866" i="1" s="1"/>
  <c r="O1866" i="1"/>
  <c r="Q1866" i="1" s="1"/>
  <c r="N1866" i="1"/>
  <c r="M1866" i="1"/>
  <c r="P1866" i="1" s="1"/>
  <c r="L1866" i="1"/>
  <c r="D1866" i="1"/>
  <c r="A1866" i="1"/>
  <c r="W1865" i="1"/>
  <c r="V1865" i="1" s="1"/>
  <c r="Q1865" i="1"/>
  <c r="P1865" i="1"/>
  <c r="O1865" i="1"/>
  <c r="M1865" i="1"/>
  <c r="N1865" i="1" s="1"/>
  <c r="L1865" i="1"/>
  <c r="D1865" i="1"/>
  <c r="A1865" i="1"/>
  <c r="W1864" i="1"/>
  <c r="V1864" i="1"/>
  <c r="M1864" i="1"/>
  <c r="L1864" i="1"/>
  <c r="D1864" i="1"/>
  <c r="A1864" i="1"/>
  <c r="W1863" i="1"/>
  <c r="V1863" i="1" s="1"/>
  <c r="M1863" i="1"/>
  <c r="L1863" i="1"/>
  <c r="D1863" i="1"/>
  <c r="A1863" i="1"/>
  <c r="W1862" i="1"/>
  <c r="V1862" i="1" s="1"/>
  <c r="N1862" i="1"/>
  <c r="O1862" i="1" s="1"/>
  <c r="Q1862" i="1" s="1"/>
  <c r="M1862" i="1"/>
  <c r="P1862" i="1" s="1"/>
  <c r="L1862" i="1"/>
  <c r="D1862" i="1"/>
  <c r="A1862" i="1"/>
  <c r="W1861" i="1"/>
  <c r="V1861" i="1" s="1"/>
  <c r="P1861" i="1"/>
  <c r="O1861" i="1"/>
  <c r="Q1861" i="1" s="1"/>
  <c r="M1861" i="1"/>
  <c r="N1861" i="1" s="1"/>
  <c r="L1861" i="1"/>
  <c r="D1861" i="1"/>
  <c r="A1861" i="1"/>
  <c r="W1860" i="1"/>
  <c r="V1860" i="1" s="1"/>
  <c r="M1860" i="1"/>
  <c r="L1860" i="1"/>
  <c r="D1860" i="1"/>
  <c r="A1860" i="1"/>
  <c r="W1859" i="1"/>
  <c r="V1859" i="1" s="1"/>
  <c r="M1859" i="1"/>
  <c r="L1859" i="1"/>
  <c r="D1859" i="1"/>
  <c r="A1859" i="1"/>
  <c r="W1858" i="1"/>
  <c r="V1858" i="1" s="1"/>
  <c r="M1858" i="1"/>
  <c r="L1858" i="1"/>
  <c r="D1858" i="1"/>
  <c r="A1858" i="1"/>
  <c r="W1857" i="1"/>
  <c r="V1857" i="1" s="1"/>
  <c r="M1857" i="1"/>
  <c r="L1857" i="1"/>
  <c r="D1857" i="1"/>
  <c r="A1857" i="1"/>
  <c r="W1856" i="1"/>
  <c r="V1856" i="1"/>
  <c r="M1856" i="1"/>
  <c r="L1856" i="1"/>
  <c r="D1856" i="1"/>
  <c r="A1856" i="1"/>
  <c r="W1855" i="1"/>
  <c r="V1855" i="1" s="1"/>
  <c r="M1855" i="1"/>
  <c r="L1855" i="1"/>
  <c r="D1855" i="1"/>
  <c r="A1855" i="1"/>
  <c r="W1854" i="1"/>
  <c r="V1854" i="1" s="1"/>
  <c r="M1854" i="1"/>
  <c r="P1854" i="1" s="1"/>
  <c r="L1854" i="1"/>
  <c r="D1854" i="1"/>
  <c r="A1854" i="1"/>
  <c r="W1853" i="1"/>
  <c r="V1853" i="1" s="1"/>
  <c r="M1853" i="1"/>
  <c r="N1853" i="1" s="1"/>
  <c r="O1853" i="1" s="1"/>
  <c r="Q1853" i="1" s="1"/>
  <c r="L1853" i="1"/>
  <c r="D1853" i="1"/>
  <c r="A1853" i="1"/>
  <c r="W1852" i="1"/>
  <c r="V1852" i="1" s="1"/>
  <c r="M1852" i="1"/>
  <c r="L1852" i="1"/>
  <c r="D1852" i="1"/>
  <c r="A1852" i="1"/>
  <c r="W1851" i="1"/>
  <c r="V1851" i="1" s="1"/>
  <c r="M1851" i="1"/>
  <c r="L1851" i="1"/>
  <c r="D1851" i="1"/>
  <c r="A1851" i="1"/>
  <c r="W1850" i="1"/>
  <c r="V1850" i="1" s="1"/>
  <c r="N1850" i="1"/>
  <c r="O1850" i="1" s="1"/>
  <c r="Q1850" i="1" s="1"/>
  <c r="M1850" i="1"/>
  <c r="P1850" i="1" s="1"/>
  <c r="L1850" i="1"/>
  <c r="D1850" i="1"/>
  <c r="A1850" i="1"/>
  <c r="W1849" i="1"/>
  <c r="V1849" i="1" s="1"/>
  <c r="O1849" i="1"/>
  <c r="Q1849" i="1" s="1"/>
  <c r="M1849" i="1"/>
  <c r="N1849" i="1" s="1"/>
  <c r="L1849" i="1"/>
  <c r="D1849" i="1"/>
  <c r="A1849" i="1"/>
  <c r="W1848" i="1"/>
  <c r="V1848" i="1"/>
  <c r="M1848" i="1"/>
  <c r="L1848" i="1"/>
  <c r="D1848" i="1"/>
  <c r="A1848" i="1"/>
  <c r="W1847" i="1"/>
  <c r="V1847" i="1" s="1"/>
  <c r="M1847" i="1"/>
  <c r="L1847" i="1"/>
  <c r="D1847" i="1"/>
  <c r="A1847" i="1"/>
  <c r="W1846" i="1"/>
  <c r="V1846" i="1" s="1"/>
  <c r="M1846" i="1"/>
  <c r="P1846" i="1" s="1"/>
  <c r="L1846" i="1"/>
  <c r="D1846" i="1"/>
  <c r="A1846" i="1"/>
  <c r="W1845" i="1"/>
  <c r="V1845" i="1" s="1"/>
  <c r="M1845" i="1"/>
  <c r="N1845" i="1" s="1"/>
  <c r="O1845" i="1" s="1"/>
  <c r="Q1845" i="1" s="1"/>
  <c r="L1845" i="1"/>
  <c r="D1845" i="1"/>
  <c r="A1845" i="1"/>
  <c r="W1844" i="1"/>
  <c r="V1844" i="1" s="1"/>
  <c r="M1844" i="1"/>
  <c r="L1844" i="1"/>
  <c r="D1844" i="1"/>
  <c r="A1844" i="1"/>
  <c r="W1843" i="1"/>
  <c r="V1843" i="1" s="1"/>
  <c r="M1843" i="1"/>
  <c r="L1843" i="1"/>
  <c r="D1843" i="1"/>
  <c r="A1843" i="1"/>
  <c r="W1842" i="1"/>
  <c r="V1842" i="1" s="1"/>
  <c r="N1842" i="1"/>
  <c r="O1842" i="1" s="1"/>
  <c r="Q1842" i="1" s="1"/>
  <c r="M1842" i="1"/>
  <c r="P1842" i="1" s="1"/>
  <c r="L1842" i="1"/>
  <c r="D1842" i="1"/>
  <c r="A1842" i="1"/>
  <c r="W1841" i="1"/>
  <c r="V1841" i="1" s="1"/>
  <c r="Q1841" i="1"/>
  <c r="O1841" i="1"/>
  <c r="M1841" i="1"/>
  <c r="N1841" i="1" s="1"/>
  <c r="L1841" i="1"/>
  <c r="D1841" i="1"/>
  <c r="A1841" i="1"/>
  <c r="W1840" i="1"/>
  <c r="V1840" i="1" s="1"/>
  <c r="M1840" i="1"/>
  <c r="L1840" i="1"/>
  <c r="D1840" i="1"/>
  <c r="A1840" i="1"/>
  <c r="W1839" i="1"/>
  <c r="V1839" i="1" s="1"/>
  <c r="M1839" i="1"/>
  <c r="L1839" i="1"/>
  <c r="D1839" i="1"/>
  <c r="A1839" i="1"/>
  <c r="W1838" i="1"/>
  <c r="V1838" i="1" s="1"/>
  <c r="M1838" i="1"/>
  <c r="P1838" i="1" s="1"/>
  <c r="L1838" i="1"/>
  <c r="D1838" i="1"/>
  <c r="A1838" i="1"/>
  <c r="W1837" i="1"/>
  <c r="V1837" i="1" s="1"/>
  <c r="Q1837" i="1"/>
  <c r="P1837" i="1"/>
  <c r="M1837" i="1"/>
  <c r="N1837" i="1" s="1"/>
  <c r="O1837" i="1" s="1"/>
  <c r="L1837" i="1"/>
  <c r="D1837" i="1"/>
  <c r="A1837" i="1"/>
  <c r="W1836" i="1"/>
  <c r="V1836" i="1"/>
  <c r="M1836" i="1"/>
  <c r="L1836" i="1"/>
  <c r="D1836" i="1"/>
  <c r="A1836" i="1"/>
  <c r="W1835" i="1"/>
  <c r="V1835" i="1" s="1"/>
  <c r="M1835" i="1"/>
  <c r="L1835" i="1"/>
  <c r="D1835" i="1"/>
  <c r="A1835" i="1"/>
  <c r="W1834" i="1"/>
  <c r="V1834" i="1" s="1"/>
  <c r="O1834" i="1"/>
  <c r="Q1834" i="1" s="1"/>
  <c r="N1834" i="1"/>
  <c r="M1834" i="1"/>
  <c r="P1834" i="1" s="1"/>
  <c r="L1834" i="1"/>
  <c r="D1834" i="1"/>
  <c r="A1834" i="1"/>
  <c r="W1833" i="1"/>
  <c r="V1833" i="1" s="1"/>
  <c r="Q1833" i="1"/>
  <c r="P1833" i="1"/>
  <c r="O1833" i="1"/>
  <c r="M1833" i="1"/>
  <c r="N1833" i="1" s="1"/>
  <c r="L1833" i="1"/>
  <c r="D1833" i="1"/>
  <c r="A1833" i="1"/>
  <c r="W1832" i="1"/>
  <c r="V1832" i="1"/>
  <c r="M1832" i="1"/>
  <c r="L1832" i="1"/>
  <c r="D1832" i="1"/>
  <c r="A1832" i="1"/>
  <c r="W1831" i="1"/>
  <c r="V1831" i="1" s="1"/>
  <c r="M1831" i="1"/>
  <c r="L1831" i="1"/>
  <c r="D1831" i="1"/>
  <c r="A1831" i="1"/>
  <c r="W1830" i="1"/>
  <c r="V1830" i="1" s="1"/>
  <c r="N1830" i="1"/>
  <c r="O1830" i="1" s="1"/>
  <c r="Q1830" i="1" s="1"/>
  <c r="M1830" i="1"/>
  <c r="P1830" i="1" s="1"/>
  <c r="L1830" i="1"/>
  <c r="D1830" i="1"/>
  <c r="A1830" i="1"/>
  <c r="W1829" i="1"/>
  <c r="V1829" i="1" s="1"/>
  <c r="P1829" i="1"/>
  <c r="O1829" i="1"/>
  <c r="Q1829" i="1" s="1"/>
  <c r="M1829" i="1"/>
  <c r="N1829" i="1" s="1"/>
  <c r="L1829" i="1"/>
  <c r="D1829" i="1"/>
  <c r="A1829" i="1"/>
  <c r="W1828" i="1"/>
  <c r="V1828" i="1" s="1"/>
  <c r="M1828" i="1"/>
  <c r="L1828" i="1"/>
  <c r="D1828" i="1"/>
  <c r="A1828" i="1"/>
  <c r="W1827" i="1"/>
  <c r="V1827" i="1" s="1"/>
  <c r="M1827" i="1"/>
  <c r="L1827" i="1"/>
  <c r="D1827" i="1"/>
  <c r="A1827" i="1"/>
  <c r="W1826" i="1"/>
  <c r="V1826" i="1" s="1"/>
  <c r="M1826" i="1"/>
  <c r="L1826" i="1"/>
  <c r="D1826" i="1"/>
  <c r="A1826" i="1"/>
  <c r="W1825" i="1"/>
  <c r="V1825" i="1" s="1"/>
  <c r="M1825" i="1"/>
  <c r="L1825" i="1"/>
  <c r="D1825" i="1"/>
  <c r="A1825" i="1"/>
  <c r="W1824" i="1"/>
  <c r="V1824" i="1"/>
  <c r="M1824" i="1"/>
  <c r="L1824" i="1"/>
  <c r="D1824" i="1"/>
  <c r="A1824" i="1"/>
  <c r="W1823" i="1"/>
  <c r="V1823" i="1" s="1"/>
  <c r="M1823" i="1"/>
  <c r="L1823" i="1"/>
  <c r="D1823" i="1"/>
  <c r="A1823" i="1"/>
  <c r="W1822" i="1"/>
  <c r="V1822" i="1" s="1"/>
  <c r="M1822" i="1"/>
  <c r="P1822" i="1" s="1"/>
  <c r="L1822" i="1"/>
  <c r="D1822" i="1"/>
  <c r="A1822" i="1"/>
  <c r="W1821" i="1"/>
  <c r="V1821" i="1" s="1"/>
  <c r="M1821" i="1"/>
  <c r="N1821" i="1" s="1"/>
  <c r="O1821" i="1" s="1"/>
  <c r="Q1821" i="1" s="1"/>
  <c r="L1821" i="1"/>
  <c r="D1821" i="1"/>
  <c r="A1821" i="1"/>
  <c r="W1820" i="1"/>
  <c r="V1820" i="1" s="1"/>
  <c r="M1820" i="1"/>
  <c r="L1820" i="1"/>
  <c r="D1820" i="1"/>
  <c r="A1820" i="1"/>
  <c r="W1819" i="1"/>
  <c r="V1819" i="1" s="1"/>
  <c r="M1819" i="1"/>
  <c r="L1819" i="1"/>
  <c r="D1819" i="1"/>
  <c r="A1819" i="1"/>
  <c r="W1818" i="1"/>
  <c r="V1818" i="1" s="1"/>
  <c r="N1818" i="1"/>
  <c r="O1818" i="1" s="1"/>
  <c r="Q1818" i="1" s="1"/>
  <c r="M1818" i="1"/>
  <c r="P1818" i="1" s="1"/>
  <c r="L1818" i="1"/>
  <c r="D1818" i="1"/>
  <c r="A1818" i="1"/>
  <c r="W1817" i="1"/>
  <c r="V1817" i="1" s="1"/>
  <c r="O1817" i="1"/>
  <c r="Q1817" i="1" s="1"/>
  <c r="M1817" i="1"/>
  <c r="N1817" i="1" s="1"/>
  <c r="L1817" i="1"/>
  <c r="D1817" i="1"/>
  <c r="A1817" i="1"/>
  <c r="W1816" i="1"/>
  <c r="V1816" i="1"/>
  <c r="M1816" i="1"/>
  <c r="L1816" i="1"/>
  <c r="D1816" i="1"/>
  <c r="A1816" i="1"/>
  <c r="W1815" i="1"/>
  <c r="V1815" i="1" s="1"/>
  <c r="M1815" i="1"/>
  <c r="L1815" i="1"/>
  <c r="D1815" i="1"/>
  <c r="A1815" i="1"/>
  <c r="W1814" i="1"/>
  <c r="V1814" i="1" s="1"/>
  <c r="M1814" i="1"/>
  <c r="P1814" i="1" s="1"/>
  <c r="L1814" i="1"/>
  <c r="D1814" i="1"/>
  <c r="A1814" i="1"/>
  <c r="W1813" i="1"/>
  <c r="V1813" i="1" s="1"/>
  <c r="M1813" i="1"/>
  <c r="N1813" i="1" s="1"/>
  <c r="O1813" i="1" s="1"/>
  <c r="Q1813" i="1" s="1"/>
  <c r="L1813" i="1"/>
  <c r="D1813" i="1"/>
  <c r="A1813" i="1"/>
  <c r="W1812" i="1"/>
  <c r="V1812" i="1" s="1"/>
  <c r="M1812" i="1"/>
  <c r="L1812" i="1"/>
  <c r="D1812" i="1"/>
  <c r="A1812" i="1"/>
  <c r="W1811" i="1"/>
  <c r="V1811" i="1" s="1"/>
  <c r="M1811" i="1"/>
  <c r="L1811" i="1"/>
  <c r="D1811" i="1"/>
  <c r="A1811" i="1"/>
  <c r="W1810" i="1"/>
  <c r="V1810" i="1" s="1"/>
  <c r="N1810" i="1"/>
  <c r="O1810" i="1" s="1"/>
  <c r="Q1810" i="1" s="1"/>
  <c r="M1810" i="1"/>
  <c r="P1810" i="1" s="1"/>
  <c r="L1810" i="1"/>
  <c r="D1810" i="1"/>
  <c r="A1810" i="1"/>
  <c r="W1809" i="1"/>
  <c r="V1809" i="1" s="1"/>
  <c r="Q1809" i="1"/>
  <c r="O1809" i="1"/>
  <c r="M1809" i="1"/>
  <c r="N1809" i="1" s="1"/>
  <c r="L1809" i="1"/>
  <c r="D1809" i="1"/>
  <c r="A1809" i="1"/>
  <c r="W1808" i="1"/>
  <c r="V1808" i="1" s="1"/>
  <c r="M1808" i="1"/>
  <c r="L1808" i="1"/>
  <c r="D1808" i="1"/>
  <c r="A1808" i="1"/>
  <c r="W1807" i="1"/>
  <c r="V1807" i="1" s="1"/>
  <c r="M1807" i="1"/>
  <c r="L1807" i="1"/>
  <c r="D1807" i="1"/>
  <c r="A1807" i="1"/>
  <c r="W1806" i="1"/>
  <c r="V1806" i="1" s="1"/>
  <c r="M1806" i="1"/>
  <c r="P1806" i="1" s="1"/>
  <c r="L1806" i="1"/>
  <c r="D1806" i="1"/>
  <c r="A1806" i="1"/>
  <c r="W1805" i="1"/>
  <c r="V1805" i="1" s="1"/>
  <c r="Q1805" i="1"/>
  <c r="P1805" i="1"/>
  <c r="M1805" i="1"/>
  <c r="N1805" i="1" s="1"/>
  <c r="O1805" i="1" s="1"/>
  <c r="L1805" i="1"/>
  <c r="D1805" i="1"/>
  <c r="A1805" i="1"/>
  <c r="W1804" i="1"/>
  <c r="V1804" i="1"/>
  <c r="M1804" i="1"/>
  <c r="L1804" i="1"/>
  <c r="D1804" i="1"/>
  <c r="A1804" i="1"/>
  <c r="W1803" i="1"/>
  <c r="V1803" i="1" s="1"/>
  <c r="M1803" i="1"/>
  <c r="L1803" i="1"/>
  <c r="D1803" i="1"/>
  <c r="A1803" i="1"/>
  <c r="W1802" i="1"/>
  <c r="V1802" i="1" s="1"/>
  <c r="O1802" i="1"/>
  <c r="Q1802" i="1" s="1"/>
  <c r="N1802" i="1"/>
  <c r="M1802" i="1"/>
  <c r="P1802" i="1" s="1"/>
  <c r="L1802" i="1"/>
  <c r="D1802" i="1"/>
  <c r="A1802" i="1"/>
  <c r="W1801" i="1"/>
  <c r="V1801" i="1" s="1"/>
  <c r="Q1801" i="1"/>
  <c r="P1801" i="1"/>
  <c r="O1801" i="1"/>
  <c r="M1801" i="1"/>
  <c r="N1801" i="1" s="1"/>
  <c r="L1801" i="1"/>
  <c r="D1801" i="1"/>
  <c r="A1801" i="1"/>
  <c r="W1800" i="1"/>
  <c r="V1800" i="1"/>
  <c r="M1800" i="1"/>
  <c r="L1800" i="1"/>
  <c r="D1800" i="1"/>
  <c r="A1800" i="1"/>
  <c r="W1799" i="1"/>
  <c r="V1799" i="1" s="1"/>
  <c r="M1799" i="1"/>
  <c r="L1799" i="1"/>
  <c r="D1799" i="1"/>
  <c r="A1799" i="1"/>
  <c r="W1798" i="1"/>
  <c r="V1798" i="1" s="1"/>
  <c r="N1798" i="1"/>
  <c r="O1798" i="1" s="1"/>
  <c r="Q1798" i="1" s="1"/>
  <c r="M1798" i="1"/>
  <c r="P1798" i="1" s="1"/>
  <c r="L1798" i="1"/>
  <c r="D1798" i="1"/>
  <c r="A1798" i="1"/>
  <c r="W1797" i="1"/>
  <c r="V1797" i="1" s="1"/>
  <c r="P1797" i="1"/>
  <c r="O1797" i="1"/>
  <c r="Q1797" i="1" s="1"/>
  <c r="M1797" i="1"/>
  <c r="N1797" i="1" s="1"/>
  <c r="L1797" i="1"/>
  <c r="D1797" i="1"/>
  <c r="A1797" i="1"/>
  <c r="W1796" i="1"/>
  <c r="V1796" i="1" s="1"/>
  <c r="M1796" i="1"/>
  <c r="L1796" i="1"/>
  <c r="D1796" i="1"/>
  <c r="A1796" i="1"/>
  <c r="W1795" i="1"/>
  <c r="V1795" i="1" s="1"/>
  <c r="M1795" i="1"/>
  <c r="L1795" i="1"/>
  <c r="D1795" i="1"/>
  <c r="A1795" i="1"/>
  <c r="W1794" i="1"/>
  <c r="V1794" i="1" s="1"/>
  <c r="M1794" i="1"/>
  <c r="L1794" i="1"/>
  <c r="D1794" i="1"/>
  <c r="A1794" i="1"/>
  <c r="W1793" i="1"/>
  <c r="V1793" i="1" s="1"/>
  <c r="M1793" i="1"/>
  <c r="L1793" i="1"/>
  <c r="D1793" i="1"/>
  <c r="A1793" i="1"/>
  <c r="W1792" i="1"/>
  <c r="V1792" i="1"/>
  <c r="M1792" i="1"/>
  <c r="L1792" i="1"/>
  <c r="D1792" i="1"/>
  <c r="A1792" i="1"/>
  <c r="W1791" i="1"/>
  <c r="V1791" i="1" s="1"/>
  <c r="M1791" i="1"/>
  <c r="L1791" i="1"/>
  <c r="D1791" i="1"/>
  <c r="A1791" i="1"/>
  <c r="W1790" i="1"/>
  <c r="V1790" i="1" s="1"/>
  <c r="M1790" i="1"/>
  <c r="P1790" i="1" s="1"/>
  <c r="L1790" i="1"/>
  <c r="D1790" i="1"/>
  <c r="A1790" i="1"/>
  <c r="W1789" i="1"/>
  <c r="V1789" i="1" s="1"/>
  <c r="M1789" i="1"/>
  <c r="N1789" i="1" s="1"/>
  <c r="O1789" i="1" s="1"/>
  <c r="Q1789" i="1" s="1"/>
  <c r="L1789" i="1"/>
  <c r="D1789" i="1"/>
  <c r="A1789" i="1"/>
  <c r="W1788" i="1"/>
  <c r="V1788" i="1" s="1"/>
  <c r="M1788" i="1"/>
  <c r="L1788" i="1"/>
  <c r="D1788" i="1"/>
  <c r="A1788" i="1"/>
  <c r="W1787" i="1"/>
  <c r="V1787" i="1" s="1"/>
  <c r="M1787" i="1"/>
  <c r="L1787" i="1"/>
  <c r="D1787" i="1"/>
  <c r="A1787" i="1"/>
  <c r="W1786" i="1"/>
  <c r="V1786" i="1" s="1"/>
  <c r="N1786" i="1"/>
  <c r="O1786" i="1" s="1"/>
  <c r="Q1786" i="1" s="1"/>
  <c r="M1786" i="1"/>
  <c r="P1786" i="1" s="1"/>
  <c r="L1786" i="1"/>
  <c r="D1786" i="1"/>
  <c r="A1786" i="1"/>
  <c r="W1785" i="1"/>
  <c r="V1785" i="1" s="1"/>
  <c r="O1785" i="1"/>
  <c r="Q1785" i="1" s="1"/>
  <c r="M1785" i="1"/>
  <c r="N1785" i="1" s="1"/>
  <c r="L1785" i="1"/>
  <c r="D1785" i="1"/>
  <c r="A1785" i="1"/>
  <c r="W1784" i="1"/>
  <c r="V1784" i="1"/>
  <c r="M1784" i="1"/>
  <c r="L1784" i="1"/>
  <c r="D1784" i="1"/>
  <c r="A1784" i="1"/>
  <c r="W1783" i="1"/>
  <c r="V1783" i="1" s="1"/>
  <c r="M1783" i="1"/>
  <c r="L1783" i="1"/>
  <c r="D1783" i="1"/>
  <c r="A1783" i="1"/>
  <c r="W1782" i="1"/>
  <c r="V1782" i="1" s="1"/>
  <c r="M1782" i="1"/>
  <c r="P1782" i="1" s="1"/>
  <c r="L1782" i="1"/>
  <c r="D1782" i="1"/>
  <c r="A1782" i="1"/>
  <c r="W1781" i="1"/>
  <c r="V1781" i="1" s="1"/>
  <c r="M1781" i="1"/>
  <c r="N1781" i="1" s="1"/>
  <c r="O1781" i="1" s="1"/>
  <c r="Q1781" i="1" s="1"/>
  <c r="L1781" i="1"/>
  <c r="D1781" i="1"/>
  <c r="A1781" i="1"/>
  <c r="W1780" i="1"/>
  <c r="V1780" i="1" s="1"/>
  <c r="M1780" i="1"/>
  <c r="L1780" i="1"/>
  <c r="D1780" i="1"/>
  <c r="A1780" i="1"/>
  <c r="W1779" i="1"/>
  <c r="V1779" i="1" s="1"/>
  <c r="M1779" i="1"/>
  <c r="L1779" i="1"/>
  <c r="D1779" i="1"/>
  <c r="A1779" i="1"/>
  <c r="W1778" i="1"/>
  <c r="V1778" i="1" s="1"/>
  <c r="N1778" i="1"/>
  <c r="O1778" i="1" s="1"/>
  <c r="Q1778" i="1" s="1"/>
  <c r="M1778" i="1"/>
  <c r="P1778" i="1" s="1"/>
  <c r="L1778" i="1"/>
  <c r="D1778" i="1"/>
  <c r="A1778" i="1"/>
  <c r="W1777" i="1"/>
  <c r="V1777" i="1" s="1"/>
  <c r="Q1777" i="1"/>
  <c r="O1777" i="1"/>
  <c r="M1777" i="1"/>
  <c r="N1777" i="1" s="1"/>
  <c r="L1777" i="1"/>
  <c r="D1777" i="1"/>
  <c r="A1777" i="1"/>
  <c r="W1776" i="1"/>
  <c r="V1776" i="1" s="1"/>
  <c r="M1776" i="1"/>
  <c r="L1776" i="1"/>
  <c r="D1776" i="1"/>
  <c r="A1776" i="1"/>
  <c r="W1775" i="1"/>
  <c r="V1775" i="1" s="1"/>
  <c r="M1775" i="1"/>
  <c r="L1775" i="1"/>
  <c r="D1775" i="1"/>
  <c r="A1775" i="1"/>
  <c r="W1774" i="1"/>
  <c r="V1774" i="1" s="1"/>
  <c r="M1774" i="1"/>
  <c r="P1774" i="1" s="1"/>
  <c r="L1774" i="1"/>
  <c r="D1774" i="1"/>
  <c r="A1774" i="1"/>
  <c r="W1773" i="1"/>
  <c r="V1773" i="1" s="1"/>
  <c r="Q1773" i="1"/>
  <c r="P1773" i="1"/>
  <c r="M1773" i="1"/>
  <c r="N1773" i="1" s="1"/>
  <c r="O1773" i="1" s="1"/>
  <c r="L1773" i="1"/>
  <c r="D1773" i="1"/>
  <c r="A1773" i="1"/>
  <c r="W1772" i="1"/>
  <c r="V1772" i="1"/>
  <c r="M1772" i="1"/>
  <c r="L1772" i="1"/>
  <c r="D1772" i="1"/>
  <c r="A1772" i="1"/>
  <c r="W1771" i="1"/>
  <c r="V1771" i="1" s="1"/>
  <c r="M1771" i="1"/>
  <c r="L1771" i="1"/>
  <c r="D1771" i="1"/>
  <c r="A1771" i="1"/>
  <c r="W1770" i="1"/>
  <c r="V1770" i="1" s="1"/>
  <c r="O1770" i="1"/>
  <c r="Q1770" i="1" s="1"/>
  <c r="N1770" i="1"/>
  <c r="M1770" i="1"/>
  <c r="P1770" i="1" s="1"/>
  <c r="L1770" i="1"/>
  <c r="D1770" i="1"/>
  <c r="A1770" i="1"/>
  <c r="W1769" i="1"/>
  <c r="V1769" i="1" s="1"/>
  <c r="Q1769" i="1"/>
  <c r="P1769" i="1"/>
  <c r="O1769" i="1"/>
  <c r="M1769" i="1"/>
  <c r="N1769" i="1" s="1"/>
  <c r="L1769" i="1"/>
  <c r="D1769" i="1"/>
  <c r="A1769" i="1"/>
  <c r="W1768" i="1"/>
  <c r="V1768" i="1"/>
  <c r="M1768" i="1"/>
  <c r="L1768" i="1"/>
  <c r="D1768" i="1"/>
  <c r="A1768" i="1"/>
  <c r="W1767" i="1"/>
  <c r="V1767" i="1" s="1"/>
  <c r="M1767" i="1"/>
  <c r="L1767" i="1"/>
  <c r="D1767" i="1"/>
  <c r="A1767" i="1"/>
  <c r="W1766" i="1"/>
  <c r="V1766" i="1" s="1"/>
  <c r="N1766" i="1"/>
  <c r="O1766" i="1" s="1"/>
  <c r="Q1766" i="1" s="1"/>
  <c r="M1766" i="1"/>
  <c r="P1766" i="1" s="1"/>
  <c r="L1766" i="1"/>
  <c r="D1766" i="1"/>
  <c r="A1766" i="1"/>
  <c r="W1765" i="1"/>
  <c r="V1765" i="1" s="1"/>
  <c r="P1765" i="1"/>
  <c r="O1765" i="1"/>
  <c r="Q1765" i="1" s="1"/>
  <c r="M1765" i="1"/>
  <c r="N1765" i="1" s="1"/>
  <c r="L1765" i="1"/>
  <c r="D1765" i="1"/>
  <c r="A1765" i="1"/>
  <c r="W1764" i="1"/>
  <c r="V1764" i="1" s="1"/>
  <c r="M1764" i="1"/>
  <c r="L1764" i="1"/>
  <c r="D1764" i="1"/>
  <c r="A1764" i="1"/>
  <c r="W1763" i="1"/>
  <c r="V1763" i="1" s="1"/>
  <c r="M1763" i="1"/>
  <c r="L1763" i="1"/>
  <c r="D1763" i="1"/>
  <c r="A1763" i="1"/>
  <c r="W1762" i="1"/>
  <c r="V1762" i="1" s="1"/>
  <c r="M1762" i="1"/>
  <c r="L1762" i="1"/>
  <c r="D1762" i="1"/>
  <c r="A1762" i="1"/>
  <c r="W1761" i="1"/>
  <c r="V1761" i="1" s="1"/>
  <c r="M1761" i="1"/>
  <c r="L1761" i="1"/>
  <c r="D1761" i="1"/>
  <c r="A1761" i="1"/>
  <c r="W1760" i="1"/>
  <c r="V1760" i="1"/>
  <c r="M1760" i="1"/>
  <c r="L1760" i="1"/>
  <c r="D1760" i="1"/>
  <c r="A1760" i="1"/>
  <c r="W1759" i="1"/>
  <c r="V1759" i="1" s="1"/>
  <c r="M1759" i="1"/>
  <c r="L1759" i="1"/>
  <c r="D1759" i="1"/>
  <c r="A1759" i="1"/>
  <c r="W1758" i="1"/>
  <c r="V1758" i="1" s="1"/>
  <c r="M1758" i="1"/>
  <c r="P1758" i="1" s="1"/>
  <c r="L1758" i="1"/>
  <c r="D1758" i="1"/>
  <c r="A1758" i="1"/>
  <c r="W1757" i="1"/>
  <c r="V1757" i="1" s="1"/>
  <c r="M1757" i="1"/>
  <c r="N1757" i="1" s="1"/>
  <c r="O1757" i="1" s="1"/>
  <c r="Q1757" i="1" s="1"/>
  <c r="L1757" i="1"/>
  <c r="D1757" i="1"/>
  <c r="A1757" i="1"/>
  <c r="W1756" i="1"/>
  <c r="V1756" i="1" s="1"/>
  <c r="M1756" i="1"/>
  <c r="L1756" i="1"/>
  <c r="D1756" i="1"/>
  <c r="A1756" i="1"/>
  <c r="W1755" i="1"/>
  <c r="V1755" i="1" s="1"/>
  <c r="M1755" i="1"/>
  <c r="L1755" i="1"/>
  <c r="D1755" i="1"/>
  <c r="A1755" i="1"/>
  <c r="W1754" i="1"/>
  <c r="V1754" i="1" s="1"/>
  <c r="N1754" i="1"/>
  <c r="O1754" i="1" s="1"/>
  <c r="Q1754" i="1" s="1"/>
  <c r="M1754" i="1"/>
  <c r="P1754" i="1" s="1"/>
  <c r="L1754" i="1"/>
  <c r="D1754" i="1"/>
  <c r="A1754" i="1"/>
  <c r="W1753" i="1"/>
  <c r="V1753" i="1" s="1"/>
  <c r="O1753" i="1"/>
  <c r="Q1753" i="1" s="1"/>
  <c r="M1753" i="1"/>
  <c r="N1753" i="1" s="1"/>
  <c r="L1753" i="1"/>
  <c r="D1753" i="1"/>
  <c r="A1753" i="1"/>
  <c r="W1752" i="1"/>
  <c r="V1752" i="1"/>
  <c r="M1752" i="1"/>
  <c r="L1752" i="1"/>
  <c r="D1752" i="1"/>
  <c r="A1752" i="1"/>
  <c r="W1751" i="1"/>
  <c r="V1751" i="1" s="1"/>
  <c r="M1751" i="1"/>
  <c r="L1751" i="1"/>
  <c r="D1751" i="1"/>
  <c r="A1751" i="1"/>
  <c r="W1750" i="1"/>
  <c r="V1750" i="1" s="1"/>
  <c r="M1750" i="1"/>
  <c r="P1750" i="1" s="1"/>
  <c r="L1750" i="1"/>
  <c r="D1750" i="1"/>
  <c r="A1750" i="1"/>
  <c r="W1749" i="1"/>
  <c r="V1749" i="1" s="1"/>
  <c r="M1749" i="1"/>
  <c r="N1749" i="1" s="1"/>
  <c r="O1749" i="1" s="1"/>
  <c r="Q1749" i="1" s="1"/>
  <c r="L1749" i="1"/>
  <c r="D1749" i="1"/>
  <c r="A1749" i="1"/>
  <c r="W1748" i="1"/>
  <c r="V1748" i="1" s="1"/>
  <c r="M1748" i="1"/>
  <c r="L1748" i="1"/>
  <c r="D1748" i="1"/>
  <c r="A1748" i="1"/>
  <c r="W1747" i="1"/>
  <c r="V1747" i="1" s="1"/>
  <c r="M1747" i="1"/>
  <c r="L1747" i="1"/>
  <c r="D1747" i="1"/>
  <c r="A1747" i="1"/>
  <c r="W1746" i="1"/>
  <c r="V1746" i="1" s="1"/>
  <c r="M1746" i="1"/>
  <c r="P1746" i="1" s="1"/>
  <c r="L1746" i="1"/>
  <c r="N1746" i="1" s="1"/>
  <c r="O1746" i="1" s="1"/>
  <c r="Q1746" i="1" s="1"/>
  <c r="D1746" i="1"/>
  <c r="A1746" i="1"/>
  <c r="W1745" i="1"/>
  <c r="V1745" i="1" s="1"/>
  <c r="M1745" i="1"/>
  <c r="P1745" i="1" s="1"/>
  <c r="L1745" i="1"/>
  <c r="D1745" i="1"/>
  <c r="A1745" i="1"/>
  <c r="W1744" i="1"/>
  <c r="V1744" i="1" s="1"/>
  <c r="O1744" i="1"/>
  <c r="Q1744" i="1" s="1"/>
  <c r="M1744" i="1"/>
  <c r="N1744" i="1" s="1"/>
  <c r="L1744" i="1"/>
  <c r="D1744" i="1"/>
  <c r="A1744" i="1"/>
  <c r="W1743" i="1"/>
  <c r="V1743" i="1"/>
  <c r="M1743" i="1"/>
  <c r="L1743" i="1"/>
  <c r="D1743" i="1"/>
  <c r="A1743" i="1"/>
  <c r="W1742" i="1"/>
  <c r="V1742" i="1" s="1"/>
  <c r="M1742" i="1"/>
  <c r="P1742" i="1" s="1"/>
  <c r="L1742" i="1"/>
  <c r="N1742" i="1" s="1"/>
  <c r="O1742" i="1" s="1"/>
  <c r="Q1742" i="1" s="1"/>
  <c r="D1742" i="1"/>
  <c r="A1742" i="1"/>
  <c r="W1741" i="1"/>
  <c r="V1741" i="1" s="1"/>
  <c r="M1741" i="1"/>
  <c r="P1741" i="1" s="1"/>
  <c r="L1741" i="1"/>
  <c r="D1741" i="1"/>
  <c r="A1741" i="1"/>
  <c r="W1740" i="1"/>
  <c r="V1740" i="1" s="1"/>
  <c r="M1740" i="1"/>
  <c r="L1740" i="1"/>
  <c r="D1740" i="1"/>
  <c r="A1740" i="1"/>
  <c r="W1739" i="1"/>
  <c r="V1739" i="1"/>
  <c r="M1739" i="1"/>
  <c r="L1739" i="1"/>
  <c r="D1739" i="1"/>
  <c r="A1739" i="1"/>
  <c r="W1738" i="1"/>
  <c r="V1738" i="1" s="1"/>
  <c r="M1738" i="1"/>
  <c r="L1738" i="1"/>
  <c r="D1738" i="1"/>
  <c r="A1738" i="1"/>
  <c r="W1737" i="1"/>
  <c r="V1737" i="1" s="1"/>
  <c r="N1737" i="1"/>
  <c r="O1737" i="1" s="1"/>
  <c r="Q1737" i="1" s="1"/>
  <c r="M1737" i="1"/>
  <c r="P1737" i="1" s="1"/>
  <c r="L1737" i="1"/>
  <c r="D1737" i="1"/>
  <c r="A1737" i="1"/>
  <c r="W1736" i="1"/>
  <c r="V1736" i="1" s="1"/>
  <c r="Q1736" i="1"/>
  <c r="P1736" i="1"/>
  <c r="O1736" i="1"/>
  <c r="M1736" i="1"/>
  <c r="N1736" i="1" s="1"/>
  <c r="L1736" i="1"/>
  <c r="D1736" i="1"/>
  <c r="A1736" i="1"/>
  <c r="W1735" i="1"/>
  <c r="V1735" i="1"/>
  <c r="M1735" i="1"/>
  <c r="L1735" i="1"/>
  <c r="D1735" i="1"/>
  <c r="A1735" i="1"/>
  <c r="W1734" i="1"/>
  <c r="V1734" i="1" s="1"/>
  <c r="P1734" i="1"/>
  <c r="M1734" i="1"/>
  <c r="N1734" i="1" s="1"/>
  <c r="O1734" i="1" s="1"/>
  <c r="Q1734" i="1" s="1"/>
  <c r="L1734" i="1"/>
  <c r="D1734" i="1"/>
  <c r="A1734" i="1"/>
  <c r="W1733" i="1"/>
  <c r="V1733" i="1"/>
  <c r="M1733" i="1"/>
  <c r="P1733" i="1" s="1"/>
  <c r="L1733" i="1"/>
  <c r="D1733" i="1"/>
  <c r="A1733" i="1"/>
  <c r="W1732" i="1"/>
  <c r="V1732" i="1" s="1"/>
  <c r="M1732" i="1"/>
  <c r="L1732" i="1"/>
  <c r="D1732" i="1"/>
  <c r="A1732" i="1"/>
  <c r="W1731" i="1"/>
  <c r="V1731" i="1"/>
  <c r="M1731" i="1"/>
  <c r="P1731" i="1" s="1"/>
  <c r="L1731" i="1"/>
  <c r="D1731" i="1"/>
  <c r="A1731" i="1"/>
  <c r="W1730" i="1"/>
  <c r="V1730" i="1" s="1"/>
  <c r="M1730" i="1"/>
  <c r="L1730" i="1"/>
  <c r="D1730" i="1"/>
  <c r="A1730" i="1"/>
  <c r="W1729" i="1"/>
  <c r="V1729" i="1"/>
  <c r="P1729" i="1"/>
  <c r="O1729" i="1"/>
  <c r="Q1729" i="1" s="1"/>
  <c r="N1729" i="1"/>
  <c r="M1729" i="1"/>
  <c r="L1729" i="1"/>
  <c r="D1729" i="1"/>
  <c r="A1729" i="1"/>
  <c r="W1728" i="1"/>
  <c r="V1728" i="1"/>
  <c r="P1728" i="1"/>
  <c r="M1728" i="1"/>
  <c r="L1728" i="1"/>
  <c r="N1728" i="1" s="1"/>
  <c r="O1728" i="1" s="1"/>
  <c r="Q1728" i="1" s="1"/>
  <c r="D1728" i="1"/>
  <c r="A1728" i="1"/>
  <c r="W1727" i="1"/>
  <c r="V1727" i="1" s="1"/>
  <c r="P1727" i="1"/>
  <c r="M1727" i="1"/>
  <c r="L1727" i="1"/>
  <c r="N1727" i="1" s="1"/>
  <c r="O1727" i="1" s="1"/>
  <c r="Q1727" i="1" s="1"/>
  <c r="D1727" i="1"/>
  <c r="A1727" i="1"/>
  <c r="W1726" i="1"/>
  <c r="V1726" i="1"/>
  <c r="M1726" i="1"/>
  <c r="L1726" i="1"/>
  <c r="D1726" i="1"/>
  <c r="A1726" i="1"/>
  <c r="W1725" i="1"/>
  <c r="V1725" i="1"/>
  <c r="P1725" i="1"/>
  <c r="O1725" i="1"/>
  <c r="Q1725" i="1" s="1"/>
  <c r="N1725" i="1"/>
  <c r="M1725" i="1"/>
  <c r="L1725" i="1"/>
  <c r="D1725" i="1"/>
  <c r="A1725" i="1"/>
  <c r="W1724" i="1"/>
  <c r="V1724" i="1"/>
  <c r="Q1724" i="1"/>
  <c r="P1724" i="1"/>
  <c r="M1724" i="1"/>
  <c r="L1724" i="1"/>
  <c r="N1724" i="1" s="1"/>
  <c r="O1724" i="1" s="1"/>
  <c r="D1724" i="1"/>
  <c r="A1724" i="1"/>
  <c r="W1723" i="1"/>
  <c r="V1723" i="1" s="1"/>
  <c r="P1723" i="1"/>
  <c r="M1723" i="1"/>
  <c r="L1723" i="1"/>
  <c r="N1723" i="1" s="1"/>
  <c r="O1723" i="1" s="1"/>
  <c r="Q1723" i="1" s="1"/>
  <c r="D1723" i="1"/>
  <c r="A1723" i="1"/>
  <c r="W1722" i="1"/>
  <c r="V1722" i="1"/>
  <c r="M1722" i="1"/>
  <c r="L1722" i="1"/>
  <c r="D1722" i="1"/>
  <c r="A1722" i="1"/>
  <c r="W1721" i="1"/>
  <c r="V1721" i="1"/>
  <c r="P1721" i="1"/>
  <c r="O1721" i="1"/>
  <c r="Q1721" i="1" s="1"/>
  <c r="N1721" i="1"/>
  <c r="M1721" i="1"/>
  <c r="L1721" i="1"/>
  <c r="D1721" i="1"/>
  <c r="A1721" i="1"/>
  <c r="W1720" i="1"/>
  <c r="V1720" i="1"/>
  <c r="Q1720" i="1"/>
  <c r="P1720" i="1"/>
  <c r="M1720" i="1"/>
  <c r="L1720" i="1"/>
  <c r="N1720" i="1" s="1"/>
  <c r="O1720" i="1" s="1"/>
  <c r="D1720" i="1"/>
  <c r="A1720" i="1"/>
  <c r="W1719" i="1"/>
  <c r="V1719" i="1" s="1"/>
  <c r="P1719" i="1"/>
  <c r="M1719" i="1"/>
  <c r="L1719" i="1"/>
  <c r="N1719" i="1" s="1"/>
  <c r="O1719" i="1" s="1"/>
  <c r="Q1719" i="1" s="1"/>
  <c r="D1719" i="1"/>
  <c r="A1719" i="1"/>
  <c r="W1718" i="1"/>
  <c r="V1718" i="1"/>
  <c r="M1718" i="1"/>
  <c r="L1718" i="1"/>
  <c r="D1718" i="1"/>
  <c r="A1718" i="1"/>
  <c r="W1717" i="1"/>
  <c r="V1717" i="1"/>
  <c r="P1717" i="1"/>
  <c r="O1717" i="1"/>
  <c r="Q1717" i="1" s="1"/>
  <c r="N1717" i="1"/>
  <c r="M1717" i="1"/>
  <c r="L1717" i="1"/>
  <c r="D1717" i="1"/>
  <c r="A1717" i="1"/>
  <c r="W1716" i="1"/>
  <c r="V1716" i="1"/>
  <c r="P1716" i="1"/>
  <c r="M1716" i="1"/>
  <c r="L1716" i="1"/>
  <c r="N1716" i="1" s="1"/>
  <c r="O1716" i="1" s="1"/>
  <c r="Q1716" i="1" s="1"/>
  <c r="D1716" i="1"/>
  <c r="A1716" i="1"/>
  <c r="W1715" i="1"/>
  <c r="V1715" i="1" s="1"/>
  <c r="P1715" i="1"/>
  <c r="M1715" i="1"/>
  <c r="L1715" i="1"/>
  <c r="N1715" i="1" s="1"/>
  <c r="O1715" i="1" s="1"/>
  <c r="Q1715" i="1" s="1"/>
  <c r="D1715" i="1"/>
  <c r="A1715" i="1"/>
  <c r="W1714" i="1"/>
  <c r="V1714" i="1"/>
  <c r="M1714" i="1"/>
  <c r="L1714" i="1"/>
  <c r="D1714" i="1"/>
  <c r="A1714" i="1"/>
  <c r="W1713" i="1"/>
  <c r="V1713" i="1"/>
  <c r="P1713" i="1"/>
  <c r="O1713" i="1"/>
  <c r="Q1713" i="1" s="1"/>
  <c r="N1713" i="1"/>
  <c r="M1713" i="1"/>
  <c r="L1713" i="1"/>
  <c r="D1713" i="1"/>
  <c r="A1713" i="1"/>
  <c r="W1712" i="1"/>
  <c r="V1712" i="1"/>
  <c r="P1712" i="1"/>
  <c r="M1712" i="1"/>
  <c r="L1712" i="1"/>
  <c r="N1712" i="1" s="1"/>
  <c r="O1712" i="1" s="1"/>
  <c r="Q1712" i="1" s="1"/>
  <c r="D1712" i="1"/>
  <c r="A1712" i="1"/>
  <c r="W1711" i="1"/>
  <c r="V1711" i="1" s="1"/>
  <c r="P1711" i="1"/>
  <c r="M1711" i="1"/>
  <c r="L1711" i="1"/>
  <c r="N1711" i="1" s="1"/>
  <c r="O1711" i="1" s="1"/>
  <c r="Q1711" i="1" s="1"/>
  <c r="D1711" i="1"/>
  <c r="A1711" i="1"/>
  <c r="W1710" i="1"/>
  <c r="V1710" i="1"/>
  <c r="M1710" i="1"/>
  <c r="L1710" i="1"/>
  <c r="D1710" i="1"/>
  <c r="A1710" i="1"/>
  <c r="W1709" i="1"/>
  <c r="V1709" i="1"/>
  <c r="P1709" i="1"/>
  <c r="O1709" i="1"/>
  <c r="Q1709" i="1" s="1"/>
  <c r="N1709" i="1"/>
  <c r="M1709" i="1"/>
  <c r="L1709" i="1"/>
  <c r="D1709" i="1"/>
  <c r="A1709" i="1"/>
  <c r="W1708" i="1"/>
  <c r="V1708" i="1"/>
  <c r="Q1708" i="1"/>
  <c r="P1708" i="1"/>
  <c r="M1708" i="1"/>
  <c r="L1708" i="1"/>
  <c r="N1708" i="1" s="1"/>
  <c r="O1708" i="1" s="1"/>
  <c r="D1708" i="1"/>
  <c r="A1708" i="1"/>
  <c r="W1707" i="1"/>
  <c r="V1707" i="1" s="1"/>
  <c r="P1707" i="1"/>
  <c r="M1707" i="1"/>
  <c r="L1707" i="1"/>
  <c r="N1707" i="1" s="1"/>
  <c r="O1707" i="1" s="1"/>
  <c r="Q1707" i="1" s="1"/>
  <c r="D1707" i="1"/>
  <c r="A1707" i="1"/>
  <c r="W1706" i="1"/>
  <c r="V1706" i="1"/>
  <c r="M1706" i="1"/>
  <c r="L1706" i="1"/>
  <c r="D1706" i="1"/>
  <c r="A1706" i="1"/>
  <c r="W1705" i="1"/>
  <c r="V1705" i="1"/>
  <c r="P1705" i="1"/>
  <c r="O1705" i="1"/>
  <c r="Q1705" i="1" s="1"/>
  <c r="N1705" i="1"/>
  <c r="M1705" i="1"/>
  <c r="L1705" i="1"/>
  <c r="D1705" i="1"/>
  <c r="A1705" i="1"/>
  <c r="W1704" i="1"/>
  <c r="V1704" i="1"/>
  <c r="P1704" i="1"/>
  <c r="M1704" i="1"/>
  <c r="L1704" i="1"/>
  <c r="N1704" i="1" s="1"/>
  <c r="O1704" i="1" s="1"/>
  <c r="Q1704" i="1" s="1"/>
  <c r="D1704" i="1"/>
  <c r="A1704" i="1"/>
  <c r="W1703" i="1"/>
  <c r="V1703" i="1" s="1"/>
  <c r="P1703" i="1"/>
  <c r="M1703" i="1"/>
  <c r="L1703" i="1"/>
  <c r="N1703" i="1" s="1"/>
  <c r="O1703" i="1" s="1"/>
  <c r="Q1703" i="1" s="1"/>
  <c r="D1703" i="1"/>
  <c r="A1703" i="1"/>
  <c r="W1702" i="1"/>
  <c r="V1702" i="1"/>
  <c r="M1702" i="1"/>
  <c r="L1702" i="1"/>
  <c r="D1702" i="1"/>
  <c r="A1702" i="1"/>
  <c r="W1701" i="1"/>
  <c r="V1701" i="1"/>
  <c r="P1701" i="1"/>
  <c r="O1701" i="1"/>
  <c r="Q1701" i="1" s="1"/>
  <c r="N1701" i="1"/>
  <c r="M1701" i="1"/>
  <c r="L1701" i="1"/>
  <c r="D1701" i="1"/>
  <c r="A1701" i="1"/>
  <c r="W1700" i="1"/>
  <c r="V1700" i="1"/>
  <c r="Q1700" i="1"/>
  <c r="P1700" i="1"/>
  <c r="M1700" i="1"/>
  <c r="L1700" i="1"/>
  <c r="N1700" i="1" s="1"/>
  <c r="O1700" i="1" s="1"/>
  <c r="D1700" i="1"/>
  <c r="A1700" i="1"/>
  <c r="W1699" i="1"/>
  <c r="V1699" i="1" s="1"/>
  <c r="P1699" i="1"/>
  <c r="M1699" i="1"/>
  <c r="L1699" i="1"/>
  <c r="N1699" i="1" s="1"/>
  <c r="O1699" i="1" s="1"/>
  <c r="Q1699" i="1" s="1"/>
  <c r="D1699" i="1"/>
  <c r="A1699" i="1"/>
  <c r="W1698" i="1"/>
  <c r="V1698" i="1"/>
  <c r="M1698" i="1"/>
  <c r="L1698" i="1"/>
  <c r="D1698" i="1"/>
  <c r="A1698" i="1"/>
  <c r="W1697" i="1"/>
  <c r="V1697" i="1"/>
  <c r="P1697" i="1"/>
  <c r="O1697" i="1"/>
  <c r="Q1697" i="1" s="1"/>
  <c r="N1697" i="1"/>
  <c r="M1697" i="1"/>
  <c r="L1697" i="1"/>
  <c r="D1697" i="1"/>
  <c r="A1697" i="1"/>
  <c r="W1696" i="1"/>
  <c r="V1696" i="1"/>
  <c r="P1696" i="1"/>
  <c r="M1696" i="1"/>
  <c r="L1696" i="1"/>
  <c r="N1696" i="1" s="1"/>
  <c r="O1696" i="1" s="1"/>
  <c r="Q1696" i="1" s="1"/>
  <c r="D1696" i="1"/>
  <c r="A1696" i="1"/>
  <c r="W1695" i="1"/>
  <c r="V1695" i="1" s="1"/>
  <c r="P1695" i="1"/>
  <c r="M1695" i="1"/>
  <c r="L1695" i="1"/>
  <c r="N1695" i="1" s="1"/>
  <c r="O1695" i="1" s="1"/>
  <c r="Q1695" i="1" s="1"/>
  <c r="D1695" i="1"/>
  <c r="A1695" i="1"/>
  <c r="W1694" i="1"/>
  <c r="V1694" i="1"/>
  <c r="M1694" i="1"/>
  <c r="L1694" i="1"/>
  <c r="D1694" i="1"/>
  <c r="A1694" i="1"/>
  <c r="W1693" i="1"/>
  <c r="V1693" i="1"/>
  <c r="P1693" i="1"/>
  <c r="O1693" i="1"/>
  <c r="Q1693" i="1" s="1"/>
  <c r="N1693" i="1"/>
  <c r="M1693" i="1"/>
  <c r="L1693" i="1"/>
  <c r="D1693" i="1"/>
  <c r="A1693" i="1"/>
  <c r="W1692" i="1"/>
  <c r="V1692" i="1"/>
  <c r="Q1692" i="1"/>
  <c r="P1692" i="1"/>
  <c r="M1692" i="1"/>
  <c r="L1692" i="1"/>
  <c r="N1692" i="1" s="1"/>
  <c r="O1692" i="1" s="1"/>
  <c r="D1692" i="1"/>
  <c r="A1692" i="1"/>
  <c r="W1691" i="1"/>
  <c r="V1691" i="1" s="1"/>
  <c r="P1691" i="1"/>
  <c r="M1691" i="1"/>
  <c r="L1691" i="1"/>
  <c r="N1691" i="1" s="1"/>
  <c r="O1691" i="1" s="1"/>
  <c r="Q1691" i="1" s="1"/>
  <c r="D1691" i="1"/>
  <c r="A1691" i="1"/>
  <c r="W1690" i="1"/>
  <c r="V1690" i="1"/>
  <c r="M1690" i="1"/>
  <c r="L1690" i="1"/>
  <c r="D1690" i="1"/>
  <c r="A1690" i="1"/>
  <c r="W1689" i="1"/>
  <c r="V1689" i="1"/>
  <c r="P1689" i="1"/>
  <c r="O1689" i="1"/>
  <c r="Q1689" i="1" s="1"/>
  <c r="N1689" i="1"/>
  <c r="M1689" i="1"/>
  <c r="L1689" i="1"/>
  <c r="D1689" i="1"/>
  <c r="A1689" i="1"/>
  <c r="W1688" i="1"/>
  <c r="V1688" i="1"/>
  <c r="Q1688" i="1"/>
  <c r="P1688" i="1"/>
  <c r="M1688" i="1"/>
  <c r="L1688" i="1"/>
  <c r="N1688" i="1" s="1"/>
  <c r="O1688" i="1" s="1"/>
  <c r="D1688" i="1"/>
  <c r="A1688" i="1"/>
  <c r="W1687" i="1"/>
  <c r="V1687" i="1" s="1"/>
  <c r="P1687" i="1"/>
  <c r="M1687" i="1"/>
  <c r="L1687" i="1"/>
  <c r="N1687" i="1" s="1"/>
  <c r="O1687" i="1" s="1"/>
  <c r="Q1687" i="1" s="1"/>
  <c r="D1687" i="1"/>
  <c r="A1687" i="1"/>
  <c r="W1686" i="1"/>
  <c r="V1686" i="1"/>
  <c r="M1686" i="1"/>
  <c r="L1686" i="1"/>
  <c r="D1686" i="1"/>
  <c r="A1686" i="1"/>
  <c r="W1685" i="1"/>
  <c r="V1685" i="1"/>
  <c r="P1685" i="1"/>
  <c r="O1685" i="1"/>
  <c r="Q1685" i="1" s="1"/>
  <c r="N1685" i="1"/>
  <c r="M1685" i="1"/>
  <c r="L1685" i="1"/>
  <c r="D1685" i="1"/>
  <c r="A1685" i="1"/>
  <c r="W1684" i="1"/>
  <c r="V1684" i="1"/>
  <c r="P1684" i="1"/>
  <c r="M1684" i="1"/>
  <c r="L1684" i="1"/>
  <c r="N1684" i="1" s="1"/>
  <c r="O1684" i="1" s="1"/>
  <c r="Q1684" i="1" s="1"/>
  <c r="D1684" i="1"/>
  <c r="A1684" i="1"/>
  <c r="W1683" i="1"/>
  <c r="V1683" i="1" s="1"/>
  <c r="P1683" i="1"/>
  <c r="M1683" i="1"/>
  <c r="L1683" i="1"/>
  <c r="N1683" i="1" s="1"/>
  <c r="O1683" i="1" s="1"/>
  <c r="Q1683" i="1" s="1"/>
  <c r="D1683" i="1"/>
  <c r="A1683" i="1"/>
  <c r="W1682" i="1"/>
  <c r="V1682" i="1"/>
  <c r="M1682" i="1"/>
  <c r="L1682" i="1"/>
  <c r="D1682" i="1"/>
  <c r="A1682" i="1"/>
  <c r="W1681" i="1"/>
  <c r="V1681" i="1"/>
  <c r="P1681" i="1"/>
  <c r="O1681" i="1"/>
  <c r="Q1681" i="1" s="1"/>
  <c r="N1681" i="1"/>
  <c r="M1681" i="1"/>
  <c r="L1681" i="1"/>
  <c r="D1681" i="1"/>
  <c r="A1681" i="1"/>
  <c r="W1680" i="1"/>
  <c r="V1680" i="1"/>
  <c r="P1680" i="1"/>
  <c r="M1680" i="1"/>
  <c r="L1680" i="1"/>
  <c r="N1680" i="1" s="1"/>
  <c r="O1680" i="1" s="1"/>
  <c r="Q1680" i="1" s="1"/>
  <c r="D1680" i="1"/>
  <c r="A1680" i="1"/>
  <c r="W1679" i="1"/>
  <c r="V1679" i="1" s="1"/>
  <c r="P1679" i="1"/>
  <c r="M1679" i="1"/>
  <c r="L1679" i="1"/>
  <c r="N1679" i="1" s="1"/>
  <c r="O1679" i="1" s="1"/>
  <c r="Q1679" i="1" s="1"/>
  <c r="D1679" i="1"/>
  <c r="A1679" i="1"/>
  <c r="W1678" i="1"/>
  <c r="V1678" i="1"/>
  <c r="M1678" i="1"/>
  <c r="L1678" i="1"/>
  <c r="D1678" i="1"/>
  <c r="A1678" i="1"/>
  <c r="W1677" i="1"/>
  <c r="V1677" i="1"/>
  <c r="P1677" i="1"/>
  <c r="O1677" i="1"/>
  <c r="Q1677" i="1" s="1"/>
  <c r="N1677" i="1"/>
  <c r="M1677" i="1"/>
  <c r="L1677" i="1"/>
  <c r="D1677" i="1"/>
  <c r="A1677" i="1"/>
  <c r="W1676" i="1"/>
  <c r="V1676" i="1"/>
  <c r="Q1676" i="1"/>
  <c r="P1676" i="1"/>
  <c r="M1676" i="1"/>
  <c r="L1676" i="1"/>
  <c r="N1676" i="1" s="1"/>
  <c r="O1676" i="1" s="1"/>
  <c r="D1676" i="1"/>
  <c r="A1676" i="1"/>
  <c r="W1675" i="1"/>
  <c r="V1675" i="1" s="1"/>
  <c r="P1675" i="1"/>
  <c r="M1675" i="1"/>
  <c r="L1675" i="1"/>
  <c r="N1675" i="1" s="1"/>
  <c r="O1675" i="1" s="1"/>
  <c r="Q1675" i="1" s="1"/>
  <c r="D1675" i="1"/>
  <c r="A1675" i="1"/>
  <c r="W1674" i="1"/>
  <c r="V1674" i="1"/>
  <c r="M1674" i="1"/>
  <c r="L1674" i="1"/>
  <c r="D1674" i="1"/>
  <c r="A1674" i="1"/>
  <c r="W1673" i="1"/>
  <c r="V1673" i="1"/>
  <c r="P1673" i="1"/>
  <c r="O1673" i="1"/>
  <c r="Q1673" i="1" s="1"/>
  <c r="N1673" i="1"/>
  <c r="M1673" i="1"/>
  <c r="L1673" i="1"/>
  <c r="D1673" i="1"/>
  <c r="A1673" i="1"/>
  <c r="W1672" i="1"/>
  <c r="V1672" i="1"/>
  <c r="P1672" i="1"/>
  <c r="M1672" i="1"/>
  <c r="L1672" i="1"/>
  <c r="N1672" i="1" s="1"/>
  <c r="O1672" i="1" s="1"/>
  <c r="Q1672" i="1" s="1"/>
  <c r="D1672" i="1"/>
  <c r="A1672" i="1"/>
  <c r="W1671" i="1"/>
  <c r="V1671" i="1" s="1"/>
  <c r="P1671" i="1"/>
  <c r="M1671" i="1"/>
  <c r="L1671" i="1"/>
  <c r="N1671" i="1" s="1"/>
  <c r="O1671" i="1" s="1"/>
  <c r="Q1671" i="1" s="1"/>
  <c r="D1671" i="1"/>
  <c r="A1671" i="1"/>
  <c r="W1670" i="1"/>
  <c r="V1670" i="1"/>
  <c r="M1670" i="1"/>
  <c r="L1670" i="1"/>
  <c r="D1670" i="1"/>
  <c r="A1670" i="1"/>
  <c r="W1669" i="1"/>
  <c r="V1669" i="1"/>
  <c r="P1669" i="1"/>
  <c r="O1669" i="1"/>
  <c r="Q1669" i="1" s="1"/>
  <c r="N1669" i="1"/>
  <c r="M1669" i="1"/>
  <c r="L1669" i="1"/>
  <c r="D1669" i="1"/>
  <c r="A1669" i="1"/>
  <c r="W1668" i="1"/>
  <c r="V1668" i="1"/>
  <c r="Q1668" i="1"/>
  <c r="P1668" i="1"/>
  <c r="M1668" i="1"/>
  <c r="L1668" i="1"/>
  <c r="N1668" i="1" s="1"/>
  <c r="O1668" i="1" s="1"/>
  <c r="D1668" i="1"/>
  <c r="A1668" i="1"/>
  <c r="W1667" i="1"/>
  <c r="V1667" i="1" s="1"/>
  <c r="P1667" i="1"/>
  <c r="M1667" i="1"/>
  <c r="L1667" i="1"/>
  <c r="N1667" i="1" s="1"/>
  <c r="O1667" i="1" s="1"/>
  <c r="Q1667" i="1" s="1"/>
  <c r="D1667" i="1"/>
  <c r="A1667" i="1"/>
  <c r="W1666" i="1"/>
  <c r="V1666" i="1"/>
  <c r="M1666" i="1"/>
  <c r="L1666" i="1"/>
  <c r="D1666" i="1"/>
  <c r="A1666" i="1"/>
  <c r="W1665" i="1"/>
  <c r="V1665" i="1"/>
  <c r="P1665" i="1"/>
  <c r="O1665" i="1"/>
  <c r="Q1665" i="1" s="1"/>
  <c r="N1665" i="1"/>
  <c r="M1665" i="1"/>
  <c r="L1665" i="1"/>
  <c r="D1665" i="1"/>
  <c r="A1665" i="1"/>
  <c r="W1664" i="1"/>
  <c r="V1664" i="1"/>
  <c r="P1664" i="1"/>
  <c r="M1664" i="1"/>
  <c r="L1664" i="1"/>
  <c r="N1664" i="1" s="1"/>
  <c r="O1664" i="1" s="1"/>
  <c r="Q1664" i="1" s="1"/>
  <c r="D1664" i="1"/>
  <c r="A1664" i="1"/>
  <c r="W1663" i="1"/>
  <c r="V1663" i="1" s="1"/>
  <c r="P1663" i="1"/>
  <c r="M1663" i="1"/>
  <c r="L1663" i="1"/>
  <c r="N1663" i="1" s="1"/>
  <c r="O1663" i="1" s="1"/>
  <c r="Q1663" i="1" s="1"/>
  <c r="D1663" i="1"/>
  <c r="A1663" i="1"/>
  <c r="W1662" i="1"/>
  <c r="V1662" i="1"/>
  <c r="M1662" i="1"/>
  <c r="L1662" i="1"/>
  <c r="D1662" i="1"/>
  <c r="A1662" i="1"/>
  <c r="W1661" i="1"/>
  <c r="V1661" i="1"/>
  <c r="P1661" i="1"/>
  <c r="O1661" i="1"/>
  <c r="Q1661" i="1" s="1"/>
  <c r="N1661" i="1"/>
  <c r="M1661" i="1"/>
  <c r="L1661" i="1"/>
  <c r="D1661" i="1"/>
  <c r="A1661" i="1"/>
  <c r="W1660" i="1"/>
  <c r="V1660" i="1"/>
  <c r="Q1660" i="1"/>
  <c r="P1660" i="1"/>
  <c r="M1660" i="1"/>
  <c r="L1660" i="1"/>
  <c r="N1660" i="1" s="1"/>
  <c r="O1660" i="1" s="1"/>
  <c r="D1660" i="1"/>
  <c r="A1660" i="1"/>
  <c r="W1659" i="1"/>
  <c r="V1659" i="1" s="1"/>
  <c r="P1659" i="1"/>
  <c r="M1659" i="1"/>
  <c r="L1659" i="1"/>
  <c r="N1659" i="1" s="1"/>
  <c r="O1659" i="1" s="1"/>
  <c r="Q1659" i="1" s="1"/>
  <c r="D1659" i="1"/>
  <c r="A1659" i="1"/>
  <c r="W1658" i="1"/>
  <c r="V1658" i="1"/>
  <c r="M1658" i="1"/>
  <c r="L1658" i="1"/>
  <c r="D1658" i="1"/>
  <c r="A1658" i="1"/>
  <c r="W1657" i="1"/>
  <c r="V1657" i="1"/>
  <c r="P1657" i="1"/>
  <c r="O1657" i="1"/>
  <c r="Q1657" i="1" s="1"/>
  <c r="N1657" i="1"/>
  <c r="M1657" i="1"/>
  <c r="L1657" i="1"/>
  <c r="D1657" i="1"/>
  <c r="A1657" i="1"/>
  <c r="W1656" i="1"/>
  <c r="V1656" i="1"/>
  <c r="Q1656" i="1"/>
  <c r="P1656" i="1"/>
  <c r="M1656" i="1"/>
  <c r="L1656" i="1"/>
  <c r="N1656" i="1" s="1"/>
  <c r="O1656" i="1" s="1"/>
  <c r="D1656" i="1"/>
  <c r="A1656" i="1"/>
  <c r="W1655" i="1"/>
  <c r="V1655" i="1" s="1"/>
  <c r="P1655" i="1"/>
  <c r="M1655" i="1"/>
  <c r="L1655" i="1"/>
  <c r="N1655" i="1" s="1"/>
  <c r="O1655" i="1" s="1"/>
  <c r="Q1655" i="1" s="1"/>
  <c r="D1655" i="1"/>
  <c r="A1655" i="1"/>
  <c r="W1654" i="1"/>
  <c r="V1654" i="1"/>
  <c r="M1654" i="1"/>
  <c r="L1654" i="1"/>
  <c r="D1654" i="1"/>
  <c r="A1654" i="1"/>
  <c r="W1653" i="1"/>
  <c r="V1653" i="1"/>
  <c r="P1653" i="1"/>
  <c r="O1653" i="1"/>
  <c r="Q1653" i="1" s="1"/>
  <c r="N1653" i="1"/>
  <c r="M1653" i="1"/>
  <c r="L1653" i="1"/>
  <c r="D1653" i="1"/>
  <c r="A1653" i="1"/>
  <c r="W1652" i="1"/>
  <c r="V1652" i="1"/>
  <c r="P1652" i="1"/>
  <c r="M1652" i="1"/>
  <c r="L1652" i="1"/>
  <c r="N1652" i="1" s="1"/>
  <c r="O1652" i="1" s="1"/>
  <c r="Q1652" i="1" s="1"/>
  <c r="D1652" i="1"/>
  <c r="A1652" i="1"/>
  <c r="W1651" i="1"/>
  <c r="V1651" i="1" s="1"/>
  <c r="P1651" i="1"/>
  <c r="M1651" i="1"/>
  <c r="L1651" i="1"/>
  <c r="N1651" i="1" s="1"/>
  <c r="O1651" i="1" s="1"/>
  <c r="Q1651" i="1" s="1"/>
  <c r="D1651" i="1"/>
  <c r="A1651" i="1"/>
  <c r="W1650" i="1"/>
  <c r="V1650" i="1"/>
  <c r="M1650" i="1"/>
  <c r="L1650" i="1"/>
  <c r="D1650" i="1"/>
  <c r="A1650" i="1"/>
  <c r="W1649" i="1"/>
  <c r="V1649" i="1"/>
  <c r="P1649" i="1"/>
  <c r="O1649" i="1"/>
  <c r="Q1649" i="1" s="1"/>
  <c r="N1649" i="1"/>
  <c r="M1649" i="1"/>
  <c r="L1649" i="1"/>
  <c r="D1649" i="1"/>
  <c r="A1649" i="1"/>
  <c r="W1648" i="1"/>
  <c r="V1648" i="1"/>
  <c r="P1648" i="1"/>
  <c r="M1648" i="1"/>
  <c r="L1648" i="1"/>
  <c r="N1648" i="1" s="1"/>
  <c r="O1648" i="1" s="1"/>
  <c r="Q1648" i="1" s="1"/>
  <c r="D1648" i="1"/>
  <c r="A1648" i="1"/>
  <c r="W1647" i="1"/>
  <c r="V1647" i="1" s="1"/>
  <c r="P1647" i="1"/>
  <c r="M1647" i="1"/>
  <c r="L1647" i="1"/>
  <c r="N1647" i="1" s="1"/>
  <c r="O1647" i="1" s="1"/>
  <c r="Q1647" i="1" s="1"/>
  <c r="D1647" i="1"/>
  <c r="A1647" i="1"/>
  <c r="W1646" i="1"/>
  <c r="V1646" i="1"/>
  <c r="M1646" i="1"/>
  <c r="L1646" i="1"/>
  <c r="D1646" i="1"/>
  <c r="A1646" i="1"/>
  <c r="W1645" i="1"/>
  <c r="V1645" i="1"/>
  <c r="P1645" i="1"/>
  <c r="O1645" i="1"/>
  <c r="Q1645" i="1" s="1"/>
  <c r="N1645" i="1"/>
  <c r="M1645" i="1"/>
  <c r="L1645" i="1"/>
  <c r="D1645" i="1"/>
  <c r="A1645" i="1"/>
  <c r="W1644" i="1"/>
  <c r="V1644" i="1"/>
  <c r="Q1644" i="1"/>
  <c r="P1644" i="1"/>
  <c r="M1644" i="1"/>
  <c r="L1644" i="1"/>
  <c r="N1644" i="1" s="1"/>
  <c r="O1644" i="1" s="1"/>
  <c r="D1644" i="1"/>
  <c r="A1644" i="1"/>
  <c r="W1643" i="1"/>
  <c r="V1643" i="1" s="1"/>
  <c r="P1643" i="1"/>
  <c r="M1643" i="1"/>
  <c r="L1643" i="1"/>
  <c r="N1643" i="1" s="1"/>
  <c r="O1643" i="1" s="1"/>
  <c r="Q1643" i="1" s="1"/>
  <c r="D1643" i="1"/>
  <c r="A1643" i="1"/>
  <c r="W1642" i="1"/>
  <c r="V1642" i="1"/>
  <c r="M1642" i="1"/>
  <c r="L1642" i="1"/>
  <c r="D1642" i="1"/>
  <c r="A1642" i="1"/>
  <c r="W1641" i="1"/>
  <c r="V1641" i="1"/>
  <c r="P1641" i="1"/>
  <c r="O1641" i="1"/>
  <c r="Q1641" i="1" s="1"/>
  <c r="N1641" i="1"/>
  <c r="M1641" i="1"/>
  <c r="L1641" i="1"/>
  <c r="D1641" i="1"/>
  <c r="A1641" i="1"/>
  <c r="W1640" i="1"/>
  <c r="V1640" i="1"/>
  <c r="P1640" i="1"/>
  <c r="M1640" i="1"/>
  <c r="L1640" i="1"/>
  <c r="N1640" i="1" s="1"/>
  <c r="O1640" i="1" s="1"/>
  <c r="Q1640" i="1" s="1"/>
  <c r="D1640" i="1"/>
  <c r="A1640" i="1"/>
  <c r="W1639" i="1"/>
  <c r="V1639" i="1" s="1"/>
  <c r="P1639" i="1"/>
  <c r="M1639" i="1"/>
  <c r="L1639" i="1"/>
  <c r="N1639" i="1" s="1"/>
  <c r="O1639" i="1" s="1"/>
  <c r="Q1639" i="1" s="1"/>
  <c r="D1639" i="1"/>
  <c r="A1639" i="1"/>
  <c r="W1638" i="1"/>
  <c r="V1638" i="1"/>
  <c r="M1638" i="1"/>
  <c r="L1638" i="1"/>
  <c r="D1638" i="1"/>
  <c r="A1638" i="1"/>
  <c r="W1637" i="1"/>
  <c r="V1637" i="1"/>
  <c r="P1637" i="1"/>
  <c r="O1637" i="1"/>
  <c r="Q1637" i="1" s="1"/>
  <c r="N1637" i="1"/>
  <c r="M1637" i="1"/>
  <c r="L1637" i="1"/>
  <c r="D1637" i="1"/>
  <c r="A1637" i="1"/>
  <c r="W1636" i="1"/>
  <c r="V1636" i="1"/>
  <c r="Q1636" i="1"/>
  <c r="P1636" i="1"/>
  <c r="M1636" i="1"/>
  <c r="L1636" i="1"/>
  <c r="N1636" i="1" s="1"/>
  <c r="O1636" i="1" s="1"/>
  <c r="D1636" i="1"/>
  <c r="A1636" i="1"/>
  <c r="W1635" i="1"/>
  <c r="V1635" i="1" s="1"/>
  <c r="M1635" i="1"/>
  <c r="P1635" i="1" s="1"/>
  <c r="L1635" i="1"/>
  <c r="N1635" i="1" s="1"/>
  <c r="O1635" i="1" s="1"/>
  <c r="Q1635" i="1" s="1"/>
  <c r="D1635" i="1"/>
  <c r="A1635" i="1"/>
  <c r="W1634" i="1"/>
  <c r="V1634" i="1"/>
  <c r="M1634" i="1"/>
  <c r="L1634" i="1"/>
  <c r="D1634" i="1"/>
  <c r="A1634" i="1"/>
  <c r="W1633" i="1"/>
  <c r="V1633" i="1"/>
  <c r="P1633" i="1"/>
  <c r="O1633" i="1"/>
  <c r="Q1633" i="1" s="1"/>
  <c r="N1633" i="1"/>
  <c r="M1633" i="1"/>
  <c r="L1633" i="1"/>
  <c r="D1633" i="1"/>
  <c r="A1633" i="1"/>
  <c r="W1632" i="1"/>
  <c r="V1632" i="1"/>
  <c r="P1632" i="1"/>
  <c r="M1632" i="1"/>
  <c r="L1632" i="1"/>
  <c r="N1632" i="1" s="1"/>
  <c r="O1632" i="1" s="1"/>
  <c r="Q1632" i="1" s="1"/>
  <c r="D1632" i="1"/>
  <c r="A1632" i="1"/>
  <c r="W1631" i="1"/>
  <c r="V1631" i="1" s="1"/>
  <c r="M1631" i="1"/>
  <c r="P1631" i="1" s="1"/>
  <c r="L1631" i="1"/>
  <c r="N1631" i="1" s="1"/>
  <c r="O1631" i="1" s="1"/>
  <c r="Q1631" i="1" s="1"/>
  <c r="D1631" i="1"/>
  <c r="A1631" i="1"/>
  <c r="W1630" i="1"/>
  <c r="V1630" i="1"/>
  <c r="M1630" i="1"/>
  <c r="L1630" i="1"/>
  <c r="D1630" i="1"/>
  <c r="A1630" i="1"/>
  <c r="W1629" i="1"/>
  <c r="V1629" i="1"/>
  <c r="P1629" i="1"/>
  <c r="O1629" i="1"/>
  <c r="Q1629" i="1" s="1"/>
  <c r="N1629" i="1"/>
  <c r="M1629" i="1"/>
  <c r="L1629" i="1"/>
  <c r="D1629" i="1"/>
  <c r="A1629" i="1"/>
  <c r="W1628" i="1"/>
  <c r="V1628" i="1"/>
  <c r="Q1628" i="1"/>
  <c r="P1628" i="1"/>
  <c r="M1628" i="1"/>
  <c r="L1628" i="1"/>
  <c r="N1628" i="1" s="1"/>
  <c r="O1628" i="1" s="1"/>
  <c r="D1628" i="1"/>
  <c r="A1628" i="1"/>
  <c r="W1627" i="1"/>
  <c r="V1627" i="1" s="1"/>
  <c r="M1627" i="1"/>
  <c r="P1627" i="1" s="1"/>
  <c r="L1627" i="1"/>
  <c r="N1627" i="1" s="1"/>
  <c r="O1627" i="1" s="1"/>
  <c r="Q1627" i="1" s="1"/>
  <c r="D1627" i="1"/>
  <c r="A1627" i="1"/>
  <c r="W1626" i="1"/>
  <c r="V1626" i="1"/>
  <c r="M1626" i="1"/>
  <c r="L1626" i="1"/>
  <c r="D1626" i="1"/>
  <c r="A1626" i="1"/>
  <c r="W1625" i="1"/>
  <c r="V1625" i="1"/>
  <c r="P1625" i="1"/>
  <c r="O1625" i="1"/>
  <c r="Q1625" i="1" s="1"/>
  <c r="N1625" i="1"/>
  <c r="M1625" i="1"/>
  <c r="L1625" i="1"/>
  <c r="D1625" i="1"/>
  <c r="A1625" i="1"/>
  <c r="W1624" i="1"/>
  <c r="V1624" i="1"/>
  <c r="P1624" i="1"/>
  <c r="M1624" i="1"/>
  <c r="N1624" i="1" s="1"/>
  <c r="O1624" i="1" s="1"/>
  <c r="Q1624" i="1" s="1"/>
  <c r="L1624" i="1"/>
  <c r="D1624" i="1"/>
  <c r="A1624" i="1"/>
  <c r="W1623" i="1"/>
  <c r="V1623" i="1" s="1"/>
  <c r="M1623" i="1"/>
  <c r="P1623" i="1" s="1"/>
  <c r="L1623" i="1"/>
  <c r="N1623" i="1" s="1"/>
  <c r="O1623" i="1" s="1"/>
  <c r="Q1623" i="1" s="1"/>
  <c r="D1623" i="1"/>
  <c r="A1623" i="1"/>
  <c r="W1622" i="1"/>
  <c r="V1622" i="1"/>
  <c r="M1622" i="1"/>
  <c r="L1622" i="1"/>
  <c r="D1622" i="1"/>
  <c r="A1622" i="1"/>
  <c r="W1621" i="1"/>
  <c r="V1621" i="1"/>
  <c r="P1621" i="1"/>
  <c r="O1621" i="1"/>
  <c r="Q1621" i="1" s="1"/>
  <c r="N1621" i="1"/>
  <c r="M1621" i="1"/>
  <c r="L1621" i="1"/>
  <c r="D1621" i="1"/>
  <c r="A1621" i="1"/>
  <c r="W1620" i="1"/>
  <c r="V1620" i="1"/>
  <c r="Q1620" i="1"/>
  <c r="P1620" i="1"/>
  <c r="M1620" i="1"/>
  <c r="N1620" i="1" s="1"/>
  <c r="O1620" i="1" s="1"/>
  <c r="L1620" i="1"/>
  <c r="D1620" i="1"/>
  <c r="A1620" i="1"/>
  <c r="W1619" i="1"/>
  <c r="V1619" i="1" s="1"/>
  <c r="M1619" i="1"/>
  <c r="P1619" i="1" s="1"/>
  <c r="L1619" i="1"/>
  <c r="N1619" i="1" s="1"/>
  <c r="O1619" i="1" s="1"/>
  <c r="Q1619" i="1" s="1"/>
  <c r="D1619" i="1"/>
  <c r="A1619" i="1"/>
  <c r="W1618" i="1"/>
  <c r="V1618" i="1"/>
  <c r="M1618" i="1"/>
  <c r="L1618" i="1"/>
  <c r="D1618" i="1"/>
  <c r="A1618" i="1"/>
  <c r="W1617" i="1"/>
  <c r="V1617" i="1"/>
  <c r="P1617" i="1"/>
  <c r="O1617" i="1"/>
  <c r="Q1617" i="1" s="1"/>
  <c r="N1617" i="1"/>
  <c r="M1617" i="1"/>
  <c r="L1617" i="1"/>
  <c r="D1617" i="1"/>
  <c r="A1617" i="1"/>
  <c r="W1616" i="1"/>
  <c r="V1616" i="1"/>
  <c r="M1616" i="1"/>
  <c r="P1616" i="1" s="1"/>
  <c r="L1616" i="1"/>
  <c r="D1616" i="1"/>
  <c r="A1616" i="1"/>
  <c r="W1615" i="1"/>
  <c r="V1615" i="1" s="1"/>
  <c r="M1615" i="1"/>
  <c r="P1615" i="1" s="1"/>
  <c r="L1615" i="1"/>
  <c r="N1615" i="1" s="1"/>
  <c r="O1615" i="1" s="1"/>
  <c r="Q1615" i="1" s="1"/>
  <c r="D1615" i="1"/>
  <c r="A1615" i="1"/>
  <c r="W1614" i="1"/>
  <c r="V1614" i="1"/>
  <c r="M1614" i="1"/>
  <c r="L1614" i="1"/>
  <c r="D1614" i="1"/>
  <c r="A1614" i="1"/>
  <c r="W1613" i="1"/>
  <c r="V1613" i="1"/>
  <c r="P1613" i="1"/>
  <c r="O1613" i="1"/>
  <c r="Q1613" i="1" s="1"/>
  <c r="N1613" i="1"/>
  <c r="M1613" i="1"/>
  <c r="L1613" i="1"/>
  <c r="D1613" i="1"/>
  <c r="A1613" i="1"/>
  <c r="W1612" i="1"/>
  <c r="V1612" i="1"/>
  <c r="M1612" i="1"/>
  <c r="P1612" i="1" s="1"/>
  <c r="L1612" i="1"/>
  <c r="D1612" i="1"/>
  <c r="A1612" i="1"/>
  <c r="W1611" i="1"/>
  <c r="V1611" i="1" s="1"/>
  <c r="M1611" i="1"/>
  <c r="P1611" i="1" s="1"/>
  <c r="L1611" i="1"/>
  <c r="N1611" i="1" s="1"/>
  <c r="O1611" i="1" s="1"/>
  <c r="Q1611" i="1" s="1"/>
  <c r="D1611" i="1"/>
  <c r="A1611" i="1"/>
  <c r="W1610" i="1"/>
  <c r="V1610" i="1"/>
  <c r="M1610" i="1"/>
  <c r="L1610" i="1"/>
  <c r="D1610" i="1"/>
  <c r="A1610" i="1"/>
  <c r="W1609" i="1"/>
  <c r="V1609" i="1"/>
  <c r="P1609" i="1"/>
  <c r="O1609" i="1"/>
  <c r="Q1609" i="1" s="1"/>
  <c r="N1609" i="1"/>
  <c r="M1609" i="1"/>
  <c r="L1609" i="1"/>
  <c r="D1609" i="1"/>
  <c r="A1609" i="1"/>
  <c r="W1608" i="1"/>
  <c r="V1608" i="1"/>
  <c r="M1608" i="1"/>
  <c r="P1608" i="1" s="1"/>
  <c r="L1608" i="1"/>
  <c r="D1608" i="1"/>
  <c r="A1608" i="1"/>
  <c r="W1607" i="1"/>
  <c r="V1607" i="1" s="1"/>
  <c r="M1607" i="1"/>
  <c r="P1607" i="1" s="1"/>
  <c r="L1607" i="1"/>
  <c r="N1607" i="1" s="1"/>
  <c r="O1607" i="1" s="1"/>
  <c r="Q1607" i="1" s="1"/>
  <c r="D1607" i="1"/>
  <c r="A1607" i="1"/>
  <c r="W1606" i="1"/>
  <c r="V1606" i="1"/>
  <c r="M1606" i="1"/>
  <c r="L1606" i="1"/>
  <c r="D1606" i="1"/>
  <c r="A1606" i="1"/>
  <c r="W1605" i="1"/>
  <c r="V1605" i="1"/>
  <c r="P1605" i="1"/>
  <c r="O1605" i="1"/>
  <c r="Q1605" i="1" s="1"/>
  <c r="N1605" i="1"/>
  <c r="M1605" i="1"/>
  <c r="L1605" i="1"/>
  <c r="D1605" i="1"/>
  <c r="A1605" i="1"/>
  <c r="W1604" i="1"/>
  <c r="V1604" i="1"/>
  <c r="M1604" i="1"/>
  <c r="P1604" i="1" s="1"/>
  <c r="L1604" i="1"/>
  <c r="D1604" i="1"/>
  <c r="A1604" i="1"/>
  <c r="W1603" i="1"/>
  <c r="V1603" i="1" s="1"/>
  <c r="M1603" i="1"/>
  <c r="P1603" i="1" s="1"/>
  <c r="L1603" i="1"/>
  <c r="D1603" i="1"/>
  <c r="A1603" i="1"/>
  <c r="W1602" i="1"/>
  <c r="V1602" i="1"/>
  <c r="M1602" i="1"/>
  <c r="L1602" i="1"/>
  <c r="D1602" i="1"/>
  <c r="A1602" i="1"/>
  <c r="W1601" i="1"/>
  <c r="V1601" i="1"/>
  <c r="P1601" i="1"/>
  <c r="O1601" i="1"/>
  <c r="Q1601" i="1" s="1"/>
  <c r="N1601" i="1"/>
  <c r="M1601" i="1"/>
  <c r="L1601" i="1"/>
  <c r="D1601" i="1"/>
  <c r="A1601" i="1"/>
  <c r="W1600" i="1"/>
  <c r="V1600" i="1"/>
  <c r="M1600" i="1"/>
  <c r="P1600" i="1" s="1"/>
  <c r="L1600" i="1"/>
  <c r="D1600" i="1"/>
  <c r="A1600" i="1"/>
  <c r="W1599" i="1"/>
  <c r="V1599" i="1" s="1"/>
  <c r="M1599" i="1"/>
  <c r="P1599" i="1" s="1"/>
  <c r="L1599" i="1"/>
  <c r="D1599" i="1"/>
  <c r="A1599" i="1"/>
  <c r="W1598" i="1"/>
  <c r="V1598" i="1"/>
  <c r="M1598" i="1"/>
  <c r="L1598" i="1"/>
  <c r="D1598" i="1"/>
  <c r="A1598" i="1"/>
  <c r="W1597" i="1"/>
  <c r="V1597" i="1" s="1"/>
  <c r="P1597" i="1"/>
  <c r="O1597" i="1"/>
  <c r="Q1597" i="1" s="1"/>
  <c r="N1597" i="1"/>
  <c r="M1597" i="1"/>
  <c r="L1597" i="1"/>
  <c r="D1597" i="1"/>
  <c r="A1597" i="1"/>
  <c r="W1596" i="1"/>
  <c r="V1596" i="1"/>
  <c r="M1596" i="1"/>
  <c r="P1596" i="1" s="1"/>
  <c r="L1596" i="1"/>
  <c r="D1596" i="1"/>
  <c r="A1596" i="1"/>
  <c r="W1595" i="1"/>
  <c r="V1595" i="1" s="1"/>
  <c r="M1595" i="1"/>
  <c r="P1595" i="1" s="1"/>
  <c r="L1595" i="1"/>
  <c r="D1595" i="1"/>
  <c r="A1595" i="1"/>
  <c r="W1594" i="1"/>
  <c r="V1594" i="1"/>
  <c r="M1594" i="1"/>
  <c r="L1594" i="1"/>
  <c r="D1594" i="1"/>
  <c r="A1594" i="1"/>
  <c r="W1593" i="1"/>
  <c r="V1593" i="1" s="1"/>
  <c r="P1593" i="1"/>
  <c r="O1593" i="1"/>
  <c r="Q1593" i="1" s="1"/>
  <c r="N1593" i="1"/>
  <c r="M1593" i="1"/>
  <c r="L1593" i="1"/>
  <c r="D1593" i="1"/>
  <c r="A1593" i="1"/>
  <c r="W1592" i="1"/>
  <c r="V1592" i="1"/>
  <c r="M1592" i="1"/>
  <c r="P1592" i="1" s="1"/>
  <c r="L1592" i="1"/>
  <c r="D1592" i="1"/>
  <c r="A1592" i="1"/>
  <c r="W1591" i="1"/>
  <c r="V1591" i="1" s="1"/>
  <c r="M1591" i="1"/>
  <c r="P1591" i="1" s="1"/>
  <c r="L1591" i="1"/>
  <c r="D1591" i="1"/>
  <c r="A1591" i="1"/>
  <c r="W1590" i="1"/>
  <c r="V1590" i="1"/>
  <c r="M1590" i="1"/>
  <c r="L1590" i="1"/>
  <c r="D1590" i="1"/>
  <c r="A1590" i="1"/>
  <c r="W1589" i="1"/>
  <c r="V1589" i="1" s="1"/>
  <c r="P1589" i="1"/>
  <c r="O1589" i="1"/>
  <c r="Q1589" i="1" s="1"/>
  <c r="N1589" i="1"/>
  <c r="M1589" i="1"/>
  <c r="L1589" i="1"/>
  <c r="D1589" i="1"/>
  <c r="A1589" i="1"/>
  <c r="W1588" i="1"/>
  <c r="V1588" i="1"/>
  <c r="M1588" i="1"/>
  <c r="P1588" i="1" s="1"/>
  <c r="L1588" i="1"/>
  <c r="D1588" i="1"/>
  <c r="A1588" i="1"/>
  <c r="W1587" i="1"/>
  <c r="V1587" i="1" s="1"/>
  <c r="M1587" i="1"/>
  <c r="P1587" i="1" s="1"/>
  <c r="L1587" i="1"/>
  <c r="D1587" i="1"/>
  <c r="A1587" i="1"/>
  <c r="W1586" i="1"/>
  <c r="V1586" i="1"/>
  <c r="M1586" i="1"/>
  <c r="L1586" i="1"/>
  <c r="D1586" i="1"/>
  <c r="A1586" i="1"/>
  <c r="W1585" i="1"/>
  <c r="V1585" i="1" s="1"/>
  <c r="P1585" i="1"/>
  <c r="O1585" i="1"/>
  <c r="Q1585" i="1" s="1"/>
  <c r="N1585" i="1"/>
  <c r="M1585" i="1"/>
  <c r="L1585" i="1"/>
  <c r="D1585" i="1"/>
  <c r="A1585" i="1"/>
  <c r="W1584" i="1"/>
  <c r="V1584" i="1"/>
  <c r="M1584" i="1"/>
  <c r="P1584" i="1" s="1"/>
  <c r="L1584" i="1"/>
  <c r="D1584" i="1"/>
  <c r="A1584" i="1"/>
  <c r="W1583" i="1"/>
  <c r="V1583" i="1" s="1"/>
  <c r="M1583" i="1"/>
  <c r="P1583" i="1" s="1"/>
  <c r="L1583" i="1"/>
  <c r="D1583" i="1"/>
  <c r="A1583" i="1"/>
  <c r="W1582" i="1"/>
  <c r="V1582" i="1"/>
  <c r="M1582" i="1"/>
  <c r="L1582" i="1"/>
  <c r="D1582" i="1"/>
  <c r="A1582" i="1"/>
  <c r="W1581" i="1"/>
  <c r="V1581" i="1" s="1"/>
  <c r="P1581" i="1"/>
  <c r="O1581" i="1"/>
  <c r="Q1581" i="1" s="1"/>
  <c r="N1581" i="1"/>
  <c r="M1581" i="1"/>
  <c r="L1581" i="1"/>
  <c r="D1581" i="1"/>
  <c r="A1581" i="1"/>
  <c r="W1580" i="1"/>
  <c r="V1580" i="1"/>
  <c r="M1580" i="1"/>
  <c r="P1580" i="1" s="1"/>
  <c r="L1580" i="1"/>
  <c r="D1580" i="1"/>
  <c r="A1580" i="1"/>
  <c r="W1579" i="1"/>
  <c r="V1579" i="1" s="1"/>
  <c r="M1579" i="1"/>
  <c r="P1579" i="1" s="1"/>
  <c r="L1579" i="1"/>
  <c r="D1579" i="1"/>
  <c r="A1579" i="1"/>
  <c r="W1578" i="1"/>
  <c r="V1578" i="1" s="1"/>
  <c r="M1578" i="1"/>
  <c r="L1578" i="1"/>
  <c r="D1578" i="1"/>
  <c r="A1578" i="1"/>
  <c r="W1577" i="1"/>
  <c r="V1577" i="1" s="1"/>
  <c r="P1577" i="1"/>
  <c r="O1577" i="1"/>
  <c r="Q1577" i="1" s="1"/>
  <c r="N1577" i="1"/>
  <c r="M1577" i="1"/>
  <c r="L1577" i="1"/>
  <c r="D1577" i="1"/>
  <c r="A1577" i="1"/>
  <c r="W1576" i="1"/>
  <c r="V1576" i="1"/>
  <c r="M1576" i="1"/>
  <c r="P1576" i="1" s="1"/>
  <c r="L1576" i="1"/>
  <c r="D1576" i="1"/>
  <c r="A1576" i="1"/>
  <c r="W1575" i="1"/>
  <c r="V1575" i="1" s="1"/>
  <c r="M1575" i="1"/>
  <c r="P1575" i="1" s="1"/>
  <c r="L1575" i="1"/>
  <c r="D1575" i="1"/>
  <c r="A1575" i="1"/>
  <c r="W1574" i="1"/>
  <c r="V1574" i="1" s="1"/>
  <c r="M1574" i="1"/>
  <c r="L1574" i="1"/>
  <c r="D1574" i="1"/>
  <c r="A1574" i="1"/>
  <c r="W1573" i="1"/>
  <c r="V1573" i="1" s="1"/>
  <c r="P1573" i="1"/>
  <c r="O1573" i="1"/>
  <c r="Q1573" i="1" s="1"/>
  <c r="M1573" i="1"/>
  <c r="N1573" i="1" s="1"/>
  <c r="L1573" i="1"/>
  <c r="D1573" i="1"/>
  <c r="A1573" i="1"/>
  <c r="W1572" i="1"/>
  <c r="V1572" i="1"/>
  <c r="M1572" i="1"/>
  <c r="P1572" i="1" s="1"/>
  <c r="L1572" i="1"/>
  <c r="D1572" i="1"/>
  <c r="A1572" i="1"/>
  <c r="W1571" i="1"/>
  <c r="V1571" i="1" s="1"/>
  <c r="M1571" i="1"/>
  <c r="P1571" i="1" s="1"/>
  <c r="L1571" i="1"/>
  <c r="D1571" i="1"/>
  <c r="A1571" i="1"/>
  <c r="W1570" i="1"/>
  <c r="V1570" i="1" s="1"/>
  <c r="M1570" i="1"/>
  <c r="L1570" i="1"/>
  <c r="D1570" i="1"/>
  <c r="A1570" i="1"/>
  <c r="W1569" i="1"/>
  <c r="V1569" i="1" s="1"/>
  <c r="P1569" i="1"/>
  <c r="O1569" i="1"/>
  <c r="Q1569" i="1" s="1"/>
  <c r="M1569" i="1"/>
  <c r="N1569" i="1" s="1"/>
  <c r="L1569" i="1"/>
  <c r="D1569" i="1"/>
  <c r="A1569" i="1"/>
  <c r="W1568" i="1"/>
  <c r="V1568" i="1"/>
  <c r="M1568" i="1"/>
  <c r="P1568" i="1" s="1"/>
  <c r="L1568" i="1"/>
  <c r="D1568" i="1"/>
  <c r="A1568" i="1"/>
  <c r="W1567" i="1"/>
  <c r="V1567" i="1" s="1"/>
  <c r="M1567" i="1"/>
  <c r="P1567" i="1" s="1"/>
  <c r="L1567" i="1"/>
  <c r="D1567" i="1"/>
  <c r="A1567" i="1"/>
  <c r="W1566" i="1"/>
  <c r="V1566" i="1" s="1"/>
  <c r="M1566" i="1"/>
  <c r="L1566" i="1"/>
  <c r="D1566" i="1"/>
  <c r="A1566" i="1"/>
  <c r="W1565" i="1"/>
  <c r="V1565" i="1" s="1"/>
  <c r="P1565" i="1"/>
  <c r="O1565" i="1"/>
  <c r="Q1565" i="1" s="1"/>
  <c r="M1565" i="1"/>
  <c r="N1565" i="1" s="1"/>
  <c r="L1565" i="1"/>
  <c r="D1565" i="1"/>
  <c r="A1565" i="1"/>
  <c r="W1564" i="1"/>
  <c r="V1564" i="1"/>
  <c r="M1564" i="1"/>
  <c r="P1564" i="1" s="1"/>
  <c r="L1564" i="1"/>
  <c r="D1564" i="1"/>
  <c r="A1564" i="1"/>
  <c r="W1563" i="1"/>
  <c r="V1563" i="1" s="1"/>
  <c r="M1563" i="1"/>
  <c r="P1563" i="1" s="1"/>
  <c r="L1563" i="1"/>
  <c r="D1563" i="1"/>
  <c r="A1563" i="1"/>
  <c r="W1562" i="1"/>
  <c r="V1562" i="1" s="1"/>
  <c r="M1562" i="1"/>
  <c r="L1562" i="1"/>
  <c r="D1562" i="1"/>
  <c r="A1562" i="1"/>
  <c r="W1561" i="1"/>
  <c r="V1561" i="1" s="1"/>
  <c r="P1561" i="1"/>
  <c r="O1561" i="1"/>
  <c r="Q1561" i="1" s="1"/>
  <c r="M1561" i="1"/>
  <c r="N1561" i="1" s="1"/>
  <c r="L1561" i="1"/>
  <c r="D1561" i="1"/>
  <c r="A1561" i="1"/>
  <c r="W1560" i="1"/>
  <c r="V1560" i="1"/>
  <c r="M1560" i="1"/>
  <c r="P1560" i="1" s="1"/>
  <c r="L1560" i="1"/>
  <c r="D1560" i="1"/>
  <c r="A1560" i="1"/>
  <c r="W1559" i="1"/>
  <c r="V1559" i="1" s="1"/>
  <c r="M1559" i="1"/>
  <c r="P1559" i="1" s="1"/>
  <c r="L1559" i="1"/>
  <c r="D1559" i="1"/>
  <c r="A1559" i="1"/>
  <c r="W1558" i="1"/>
  <c r="V1558" i="1" s="1"/>
  <c r="M1558" i="1"/>
  <c r="L1558" i="1"/>
  <c r="D1558" i="1"/>
  <c r="A1558" i="1"/>
  <c r="W1557" i="1"/>
  <c r="V1557" i="1" s="1"/>
  <c r="P1557" i="1"/>
  <c r="O1557" i="1"/>
  <c r="Q1557" i="1" s="1"/>
  <c r="M1557" i="1"/>
  <c r="N1557" i="1" s="1"/>
  <c r="L1557" i="1"/>
  <c r="D1557" i="1"/>
  <c r="A1557" i="1"/>
  <c r="W1556" i="1"/>
  <c r="V1556" i="1"/>
  <c r="M1556" i="1"/>
  <c r="P1556" i="1" s="1"/>
  <c r="L1556" i="1"/>
  <c r="D1556" i="1"/>
  <c r="A1556" i="1"/>
  <c r="W1555" i="1"/>
  <c r="V1555" i="1" s="1"/>
  <c r="M1555" i="1"/>
  <c r="P1555" i="1" s="1"/>
  <c r="L1555" i="1"/>
  <c r="D1555" i="1"/>
  <c r="A1555" i="1"/>
  <c r="W1554" i="1"/>
  <c r="V1554" i="1" s="1"/>
  <c r="M1554" i="1"/>
  <c r="L1554" i="1"/>
  <c r="D1554" i="1"/>
  <c r="A1554" i="1"/>
  <c r="W1553" i="1"/>
  <c r="V1553" i="1" s="1"/>
  <c r="P1553" i="1"/>
  <c r="O1553" i="1"/>
  <c r="Q1553" i="1" s="1"/>
  <c r="M1553" i="1"/>
  <c r="N1553" i="1" s="1"/>
  <c r="L1553" i="1"/>
  <c r="D1553" i="1"/>
  <c r="A1553" i="1"/>
  <c r="W1552" i="1"/>
  <c r="V1552" i="1"/>
  <c r="M1552" i="1"/>
  <c r="P1552" i="1" s="1"/>
  <c r="L1552" i="1"/>
  <c r="D1552" i="1"/>
  <c r="A1552" i="1"/>
  <c r="W1551" i="1"/>
  <c r="V1551" i="1" s="1"/>
  <c r="M1551" i="1"/>
  <c r="P1551" i="1" s="1"/>
  <c r="L1551" i="1"/>
  <c r="D1551" i="1"/>
  <c r="A1551" i="1"/>
  <c r="W1550" i="1"/>
  <c r="V1550" i="1" s="1"/>
  <c r="M1550" i="1"/>
  <c r="L1550" i="1"/>
  <c r="D1550" i="1"/>
  <c r="A1550" i="1"/>
  <c r="W1549" i="1"/>
  <c r="V1549" i="1" s="1"/>
  <c r="P1549" i="1"/>
  <c r="O1549" i="1"/>
  <c r="Q1549" i="1" s="1"/>
  <c r="M1549" i="1"/>
  <c r="N1549" i="1" s="1"/>
  <c r="L1549" i="1"/>
  <c r="D1549" i="1"/>
  <c r="A1549" i="1"/>
  <c r="W1548" i="1"/>
  <c r="V1548" i="1"/>
  <c r="M1548" i="1"/>
  <c r="P1548" i="1" s="1"/>
  <c r="L1548" i="1"/>
  <c r="D1548" i="1"/>
  <c r="A1548" i="1"/>
  <c r="W1547" i="1"/>
  <c r="V1547" i="1" s="1"/>
  <c r="M1547" i="1"/>
  <c r="P1547" i="1" s="1"/>
  <c r="L1547" i="1"/>
  <c r="D1547" i="1"/>
  <c r="A1547" i="1"/>
  <c r="W1546" i="1"/>
  <c r="V1546" i="1" s="1"/>
  <c r="M1546" i="1"/>
  <c r="L1546" i="1"/>
  <c r="D1546" i="1"/>
  <c r="A1546" i="1"/>
  <c r="W1545" i="1"/>
  <c r="V1545" i="1" s="1"/>
  <c r="P1545" i="1"/>
  <c r="O1545" i="1"/>
  <c r="Q1545" i="1" s="1"/>
  <c r="M1545" i="1"/>
  <c r="N1545" i="1" s="1"/>
  <c r="L1545" i="1"/>
  <c r="D1545" i="1"/>
  <c r="A1545" i="1"/>
  <c r="W1544" i="1"/>
  <c r="V1544" i="1"/>
  <c r="M1544" i="1"/>
  <c r="P1544" i="1" s="1"/>
  <c r="L1544" i="1"/>
  <c r="D1544" i="1"/>
  <c r="A1544" i="1"/>
  <c r="W1543" i="1"/>
  <c r="V1543" i="1" s="1"/>
  <c r="M1543" i="1"/>
  <c r="P1543" i="1" s="1"/>
  <c r="L1543" i="1"/>
  <c r="D1543" i="1"/>
  <c r="A1543" i="1"/>
  <c r="W1542" i="1"/>
  <c r="V1542" i="1" s="1"/>
  <c r="M1542" i="1"/>
  <c r="L1542" i="1"/>
  <c r="D1542" i="1"/>
  <c r="A1542" i="1"/>
  <c r="W1541" i="1"/>
  <c r="V1541" i="1" s="1"/>
  <c r="P1541" i="1"/>
  <c r="O1541" i="1"/>
  <c r="Q1541" i="1" s="1"/>
  <c r="M1541" i="1"/>
  <c r="N1541" i="1" s="1"/>
  <c r="L1541" i="1"/>
  <c r="D1541" i="1"/>
  <c r="A1541" i="1"/>
  <c r="W1540" i="1"/>
  <c r="V1540" i="1"/>
  <c r="M1540" i="1"/>
  <c r="P1540" i="1" s="1"/>
  <c r="L1540" i="1"/>
  <c r="D1540" i="1"/>
  <c r="A1540" i="1"/>
  <c r="W1539" i="1"/>
  <c r="V1539" i="1" s="1"/>
  <c r="M1539" i="1"/>
  <c r="P1539" i="1" s="1"/>
  <c r="L1539" i="1"/>
  <c r="D1539" i="1"/>
  <c r="A1539" i="1"/>
  <c r="W1538" i="1"/>
  <c r="V1538" i="1" s="1"/>
  <c r="M1538" i="1"/>
  <c r="L1538" i="1"/>
  <c r="D1538" i="1"/>
  <c r="A1538" i="1"/>
  <c r="W1537" i="1"/>
  <c r="V1537" i="1" s="1"/>
  <c r="P1537" i="1"/>
  <c r="O1537" i="1"/>
  <c r="Q1537" i="1" s="1"/>
  <c r="M1537" i="1"/>
  <c r="N1537" i="1" s="1"/>
  <c r="L1537" i="1"/>
  <c r="D1537" i="1"/>
  <c r="A1537" i="1"/>
  <c r="W1536" i="1"/>
  <c r="V1536" i="1"/>
  <c r="M1536" i="1"/>
  <c r="P1536" i="1" s="1"/>
  <c r="L1536" i="1"/>
  <c r="D1536" i="1"/>
  <c r="A1536" i="1"/>
  <c r="W1535" i="1"/>
  <c r="V1535" i="1" s="1"/>
  <c r="M1535" i="1"/>
  <c r="P1535" i="1" s="1"/>
  <c r="L1535" i="1"/>
  <c r="D1535" i="1"/>
  <c r="A1535" i="1"/>
  <c r="W1534" i="1"/>
  <c r="V1534" i="1" s="1"/>
  <c r="M1534" i="1"/>
  <c r="L1534" i="1"/>
  <c r="D1534" i="1"/>
  <c r="A1534" i="1"/>
  <c r="W1533" i="1"/>
  <c r="V1533" i="1" s="1"/>
  <c r="P1533" i="1"/>
  <c r="O1533" i="1"/>
  <c r="Q1533" i="1" s="1"/>
  <c r="M1533" i="1"/>
  <c r="N1533" i="1" s="1"/>
  <c r="L1533" i="1"/>
  <c r="D1533" i="1"/>
  <c r="A1533" i="1"/>
  <c r="W1532" i="1"/>
  <c r="V1532" i="1"/>
  <c r="M1532" i="1"/>
  <c r="P1532" i="1" s="1"/>
  <c r="L1532" i="1"/>
  <c r="D1532" i="1"/>
  <c r="A1532" i="1"/>
  <c r="W1531" i="1"/>
  <c r="V1531" i="1" s="1"/>
  <c r="M1531" i="1"/>
  <c r="P1531" i="1" s="1"/>
  <c r="L1531" i="1"/>
  <c r="D1531" i="1"/>
  <c r="A1531" i="1"/>
  <c r="W1530" i="1"/>
  <c r="V1530" i="1" s="1"/>
  <c r="M1530" i="1"/>
  <c r="L1530" i="1"/>
  <c r="D1530" i="1"/>
  <c r="A1530" i="1"/>
  <c r="W1529" i="1"/>
  <c r="V1529" i="1" s="1"/>
  <c r="P1529" i="1"/>
  <c r="O1529" i="1"/>
  <c r="Q1529" i="1" s="1"/>
  <c r="M1529" i="1"/>
  <c r="N1529" i="1" s="1"/>
  <c r="L1529" i="1"/>
  <c r="D1529" i="1"/>
  <c r="A1529" i="1"/>
  <c r="W1528" i="1"/>
  <c r="V1528" i="1"/>
  <c r="M1528" i="1"/>
  <c r="P1528" i="1" s="1"/>
  <c r="L1528" i="1"/>
  <c r="D1528" i="1"/>
  <c r="A1528" i="1"/>
  <c r="W1527" i="1"/>
  <c r="V1527" i="1" s="1"/>
  <c r="M1527" i="1"/>
  <c r="P1527" i="1" s="1"/>
  <c r="L1527" i="1"/>
  <c r="D1527" i="1"/>
  <c r="A1527" i="1"/>
  <c r="W1526" i="1"/>
  <c r="V1526" i="1" s="1"/>
  <c r="M1526" i="1"/>
  <c r="L1526" i="1"/>
  <c r="D1526" i="1"/>
  <c r="A1526" i="1"/>
  <c r="W1525" i="1"/>
  <c r="V1525" i="1" s="1"/>
  <c r="P1525" i="1"/>
  <c r="O1525" i="1"/>
  <c r="Q1525" i="1" s="1"/>
  <c r="M1525" i="1"/>
  <c r="N1525" i="1" s="1"/>
  <c r="L1525" i="1"/>
  <c r="D1525" i="1"/>
  <c r="A1525" i="1"/>
  <c r="W1524" i="1"/>
  <c r="V1524" i="1"/>
  <c r="M1524" i="1"/>
  <c r="P1524" i="1" s="1"/>
  <c r="L1524" i="1"/>
  <c r="D1524" i="1"/>
  <c r="A1524" i="1"/>
  <c r="W1523" i="1"/>
  <c r="V1523" i="1" s="1"/>
  <c r="M1523" i="1"/>
  <c r="P1523" i="1" s="1"/>
  <c r="L1523" i="1"/>
  <c r="D1523" i="1"/>
  <c r="A1523" i="1"/>
  <c r="W1522" i="1"/>
  <c r="V1522" i="1" s="1"/>
  <c r="M1522" i="1"/>
  <c r="L1522" i="1"/>
  <c r="D1522" i="1"/>
  <c r="A1522" i="1"/>
  <c r="W1521" i="1"/>
  <c r="V1521" i="1" s="1"/>
  <c r="P1521" i="1"/>
  <c r="O1521" i="1"/>
  <c r="Q1521" i="1" s="1"/>
  <c r="M1521" i="1"/>
  <c r="N1521" i="1" s="1"/>
  <c r="L1521" i="1"/>
  <c r="D1521" i="1"/>
  <c r="A1521" i="1"/>
  <c r="W1520" i="1"/>
  <c r="V1520" i="1"/>
  <c r="M1520" i="1"/>
  <c r="P1520" i="1" s="1"/>
  <c r="L1520" i="1"/>
  <c r="D1520" i="1"/>
  <c r="A1520" i="1"/>
  <c r="W1519" i="1"/>
  <c r="V1519" i="1" s="1"/>
  <c r="M1519" i="1"/>
  <c r="P1519" i="1" s="1"/>
  <c r="L1519" i="1"/>
  <c r="D1519" i="1"/>
  <c r="A1519" i="1"/>
  <c r="W1518" i="1"/>
  <c r="V1518" i="1" s="1"/>
  <c r="M1518" i="1"/>
  <c r="L1518" i="1"/>
  <c r="D1518" i="1"/>
  <c r="A1518" i="1"/>
  <c r="W1517" i="1"/>
  <c r="V1517" i="1" s="1"/>
  <c r="P1517" i="1"/>
  <c r="O1517" i="1"/>
  <c r="Q1517" i="1" s="1"/>
  <c r="M1517" i="1"/>
  <c r="N1517" i="1" s="1"/>
  <c r="L1517" i="1"/>
  <c r="D1517" i="1"/>
  <c r="A1517" i="1"/>
  <c r="W1516" i="1"/>
  <c r="V1516" i="1"/>
  <c r="M1516" i="1"/>
  <c r="P1516" i="1" s="1"/>
  <c r="L1516" i="1"/>
  <c r="D1516" i="1"/>
  <c r="A1516" i="1"/>
  <c r="W1515" i="1"/>
  <c r="V1515" i="1" s="1"/>
  <c r="M1515" i="1"/>
  <c r="P1515" i="1" s="1"/>
  <c r="L1515" i="1"/>
  <c r="D1515" i="1"/>
  <c r="A1515" i="1"/>
  <c r="W1514" i="1"/>
  <c r="V1514" i="1" s="1"/>
  <c r="M1514" i="1"/>
  <c r="L1514" i="1"/>
  <c r="D1514" i="1"/>
  <c r="A1514" i="1"/>
  <c r="W1513" i="1"/>
  <c r="V1513" i="1" s="1"/>
  <c r="P1513" i="1"/>
  <c r="O1513" i="1"/>
  <c r="Q1513" i="1" s="1"/>
  <c r="M1513" i="1"/>
  <c r="N1513" i="1" s="1"/>
  <c r="L1513" i="1"/>
  <c r="D1513" i="1"/>
  <c r="A1513" i="1"/>
  <c r="W1512" i="1"/>
  <c r="V1512" i="1"/>
  <c r="M1512" i="1"/>
  <c r="P1512" i="1" s="1"/>
  <c r="L1512" i="1"/>
  <c r="D1512" i="1"/>
  <c r="A1512" i="1"/>
  <c r="W1511" i="1"/>
  <c r="V1511" i="1" s="1"/>
  <c r="M1511" i="1"/>
  <c r="P1511" i="1" s="1"/>
  <c r="L1511" i="1"/>
  <c r="D1511" i="1"/>
  <c r="A1511" i="1"/>
  <c r="W1510" i="1"/>
  <c r="V1510" i="1" s="1"/>
  <c r="M1510" i="1"/>
  <c r="L1510" i="1"/>
  <c r="D1510" i="1"/>
  <c r="A1510" i="1"/>
  <c r="W1509" i="1"/>
  <c r="V1509" i="1" s="1"/>
  <c r="P1509" i="1"/>
  <c r="O1509" i="1"/>
  <c r="Q1509" i="1" s="1"/>
  <c r="M1509" i="1"/>
  <c r="N1509" i="1" s="1"/>
  <c r="L1509" i="1"/>
  <c r="D1509" i="1"/>
  <c r="A1509" i="1"/>
  <c r="W1508" i="1"/>
  <c r="V1508" i="1"/>
  <c r="M1508" i="1"/>
  <c r="P1508" i="1" s="1"/>
  <c r="L1508" i="1"/>
  <c r="D1508" i="1"/>
  <c r="A1508" i="1"/>
  <c r="W1507" i="1"/>
  <c r="V1507" i="1" s="1"/>
  <c r="M1507" i="1"/>
  <c r="P1507" i="1" s="1"/>
  <c r="L1507" i="1"/>
  <c r="D1507" i="1"/>
  <c r="A1507" i="1"/>
  <c r="W1506" i="1"/>
  <c r="V1506" i="1" s="1"/>
  <c r="M1506" i="1"/>
  <c r="L1506" i="1"/>
  <c r="D1506" i="1"/>
  <c r="A1506" i="1"/>
  <c r="W1505" i="1"/>
  <c r="V1505" i="1" s="1"/>
  <c r="P1505" i="1"/>
  <c r="O1505" i="1"/>
  <c r="Q1505" i="1" s="1"/>
  <c r="M1505" i="1"/>
  <c r="N1505" i="1" s="1"/>
  <c r="L1505" i="1"/>
  <c r="D1505" i="1"/>
  <c r="A1505" i="1"/>
  <c r="W1504" i="1"/>
  <c r="V1504" i="1"/>
  <c r="M1504" i="1"/>
  <c r="P1504" i="1" s="1"/>
  <c r="L1504" i="1"/>
  <c r="D1504" i="1"/>
  <c r="A1504" i="1"/>
  <c r="W1503" i="1"/>
  <c r="V1503" i="1" s="1"/>
  <c r="M1503" i="1"/>
  <c r="P1503" i="1" s="1"/>
  <c r="L1503" i="1"/>
  <c r="D1503" i="1"/>
  <c r="A1503" i="1"/>
  <c r="W1502" i="1"/>
  <c r="V1502" i="1" s="1"/>
  <c r="M1502" i="1"/>
  <c r="L1502" i="1"/>
  <c r="D1502" i="1"/>
  <c r="A1502" i="1"/>
  <c r="W1501" i="1"/>
  <c r="V1501" i="1" s="1"/>
  <c r="P1501" i="1"/>
  <c r="O1501" i="1"/>
  <c r="Q1501" i="1" s="1"/>
  <c r="M1501" i="1"/>
  <c r="N1501" i="1" s="1"/>
  <c r="L1501" i="1"/>
  <c r="D1501" i="1"/>
  <c r="A1501" i="1"/>
  <c r="W1500" i="1"/>
  <c r="V1500" i="1"/>
  <c r="M1500" i="1"/>
  <c r="P1500" i="1" s="1"/>
  <c r="L1500" i="1"/>
  <c r="D1500" i="1"/>
  <c r="A1500" i="1"/>
  <c r="W1499" i="1"/>
  <c r="V1499" i="1" s="1"/>
  <c r="M1499" i="1"/>
  <c r="P1499" i="1" s="1"/>
  <c r="L1499" i="1"/>
  <c r="D1499" i="1"/>
  <c r="A1499" i="1"/>
  <c r="W1498" i="1"/>
  <c r="V1498" i="1" s="1"/>
  <c r="M1498" i="1"/>
  <c r="L1498" i="1"/>
  <c r="D1498" i="1"/>
  <c r="A1498" i="1"/>
  <c r="W1497" i="1"/>
  <c r="V1497" i="1" s="1"/>
  <c r="P1497" i="1"/>
  <c r="O1497" i="1"/>
  <c r="Q1497" i="1" s="1"/>
  <c r="M1497" i="1"/>
  <c r="N1497" i="1" s="1"/>
  <c r="L1497" i="1"/>
  <c r="D1497" i="1"/>
  <c r="A1497" i="1"/>
  <c r="W1496" i="1"/>
  <c r="V1496" i="1"/>
  <c r="M1496" i="1"/>
  <c r="P1496" i="1" s="1"/>
  <c r="L1496" i="1"/>
  <c r="D1496" i="1"/>
  <c r="A1496" i="1"/>
  <c r="W1495" i="1"/>
  <c r="V1495" i="1" s="1"/>
  <c r="M1495" i="1"/>
  <c r="P1495" i="1" s="1"/>
  <c r="L1495" i="1"/>
  <c r="D1495" i="1"/>
  <c r="A1495" i="1"/>
  <c r="W1494" i="1"/>
  <c r="V1494" i="1" s="1"/>
  <c r="M1494" i="1"/>
  <c r="L1494" i="1"/>
  <c r="D1494" i="1"/>
  <c r="A1494" i="1"/>
  <c r="W1493" i="1"/>
  <c r="V1493" i="1" s="1"/>
  <c r="P1493" i="1"/>
  <c r="O1493" i="1"/>
  <c r="Q1493" i="1" s="1"/>
  <c r="M1493" i="1"/>
  <c r="N1493" i="1" s="1"/>
  <c r="L1493" i="1"/>
  <c r="D1493" i="1"/>
  <c r="A1493" i="1"/>
  <c r="W1492" i="1"/>
  <c r="V1492" i="1"/>
  <c r="M1492" i="1"/>
  <c r="P1492" i="1" s="1"/>
  <c r="L1492" i="1"/>
  <c r="D1492" i="1"/>
  <c r="A1492" i="1"/>
  <c r="W1491" i="1"/>
  <c r="V1491" i="1" s="1"/>
  <c r="M1491" i="1"/>
  <c r="P1491" i="1" s="1"/>
  <c r="L1491" i="1"/>
  <c r="D1491" i="1"/>
  <c r="A1491" i="1"/>
  <c r="W1490" i="1"/>
  <c r="V1490" i="1" s="1"/>
  <c r="M1490" i="1"/>
  <c r="L1490" i="1"/>
  <c r="D1490" i="1"/>
  <c r="A1490" i="1"/>
  <c r="W1489" i="1"/>
  <c r="V1489" i="1" s="1"/>
  <c r="P1489" i="1"/>
  <c r="O1489" i="1"/>
  <c r="Q1489" i="1" s="1"/>
  <c r="M1489" i="1"/>
  <c r="N1489" i="1" s="1"/>
  <c r="L1489" i="1"/>
  <c r="D1489" i="1"/>
  <c r="A1489" i="1"/>
  <c r="W1488" i="1"/>
  <c r="V1488" i="1"/>
  <c r="M1488" i="1"/>
  <c r="P1488" i="1" s="1"/>
  <c r="L1488" i="1"/>
  <c r="D1488" i="1"/>
  <c r="A1488" i="1"/>
  <c r="W1487" i="1"/>
  <c r="V1487" i="1" s="1"/>
  <c r="M1487" i="1"/>
  <c r="P1487" i="1" s="1"/>
  <c r="L1487" i="1"/>
  <c r="D1487" i="1"/>
  <c r="A1487" i="1"/>
  <c r="W1486" i="1"/>
  <c r="V1486" i="1" s="1"/>
  <c r="M1486" i="1"/>
  <c r="L1486" i="1"/>
  <c r="D1486" i="1"/>
  <c r="A1486" i="1"/>
  <c r="W1485" i="1"/>
  <c r="V1485" i="1" s="1"/>
  <c r="P1485" i="1"/>
  <c r="O1485" i="1"/>
  <c r="Q1485" i="1" s="1"/>
  <c r="M1485" i="1"/>
  <c r="N1485" i="1" s="1"/>
  <c r="L1485" i="1"/>
  <c r="D1485" i="1"/>
  <c r="A1485" i="1"/>
  <c r="W1484" i="1"/>
  <c r="V1484" i="1"/>
  <c r="M1484" i="1"/>
  <c r="P1484" i="1" s="1"/>
  <c r="L1484" i="1"/>
  <c r="D1484" i="1"/>
  <c r="A1484" i="1"/>
  <c r="W1483" i="1"/>
  <c r="V1483" i="1" s="1"/>
  <c r="M1483" i="1"/>
  <c r="P1483" i="1" s="1"/>
  <c r="L1483" i="1"/>
  <c r="D1483" i="1"/>
  <c r="A1483" i="1"/>
  <c r="W1482" i="1"/>
  <c r="V1482" i="1" s="1"/>
  <c r="M1482" i="1"/>
  <c r="L1482" i="1"/>
  <c r="D1482" i="1"/>
  <c r="A1482" i="1"/>
  <c r="W1481" i="1"/>
  <c r="V1481" i="1" s="1"/>
  <c r="P1481" i="1"/>
  <c r="O1481" i="1"/>
  <c r="Q1481" i="1" s="1"/>
  <c r="M1481" i="1"/>
  <c r="N1481" i="1" s="1"/>
  <c r="L1481" i="1"/>
  <c r="D1481" i="1"/>
  <c r="A1481" i="1"/>
  <c r="W1480" i="1"/>
  <c r="V1480" i="1"/>
  <c r="M1480" i="1"/>
  <c r="P1480" i="1" s="1"/>
  <c r="L1480" i="1"/>
  <c r="D1480" i="1"/>
  <c r="A1480" i="1"/>
  <c r="W1479" i="1"/>
  <c r="V1479" i="1" s="1"/>
  <c r="M1479" i="1"/>
  <c r="P1479" i="1" s="1"/>
  <c r="L1479" i="1"/>
  <c r="D1479" i="1"/>
  <c r="A1479" i="1"/>
  <c r="W1478" i="1"/>
  <c r="V1478" i="1" s="1"/>
  <c r="M1478" i="1"/>
  <c r="L1478" i="1"/>
  <c r="D1478" i="1"/>
  <c r="A1478" i="1"/>
  <c r="W1477" i="1"/>
  <c r="V1477" i="1" s="1"/>
  <c r="P1477" i="1"/>
  <c r="O1477" i="1"/>
  <c r="Q1477" i="1" s="1"/>
  <c r="M1477" i="1"/>
  <c r="N1477" i="1" s="1"/>
  <c r="L1477" i="1"/>
  <c r="D1477" i="1"/>
  <c r="A1477" i="1"/>
  <c r="W1476" i="1"/>
  <c r="V1476" i="1"/>
  <c r="M1476" i="1"/>
  <c r="P1476" i="1" s="1"/>
  <c r="L1476" i="1"/>
  <c r="D1476" i="1"/>
  <c r="A1476" i="1"/>
  <c r="W1475" i="1"/>
  <c r="V1475" i="1" s="1"/>
  <c r="M1475" i="1"/>
  <c r="P1475" i="1" s="1"/>
  <c r="L1475" i="1"/>
  <c r="D1475" i="1"/>
  <c r="A1475" i="1"/>
  <c r="W1474" i="1"/>
  <c r="V1474" i="1" s="1"/>
  <c r="M1474" i="1"/>
  <c r="L1474" i="1"/>
  <c r="D1474" i="1"/>
  <c r="A1474" i="1"/>
  <c r="W1473" i="1"/>
  <c r="V1473" i="1" s="1"/>
  <c r="P1473" i="1"/>
  <c r="O1473" i="1"/>
  <c r="Q1473" i="1" s="1"/>
  <c r="M1473" i="1"/>
  <c r="N1473" i="1" s="1"/>
  <c r="L1473" i="1"/>
  <c r="D1473" i="1"/>
  <c r="A1473" i="1"/>
  <c r="W1472" i="1"/>
  <c r="V1472" i="1"/>
  <c r="M1472" i="1"/>
  <c r="P1472" i="1" s="1"/>
  <c r="L1472" i="1"/>
  <c r="D1472" i="1"/>
  <c r="A1472" i="1"/>
  <c r="W1471" i="1"/>
  <c r="V1471" i="1" s="1"/>
  <c r="M1471" i="1"/>
  <c r="P1471" i="1" s="1"/>
  <c r="L1471" i="1"/>
  <c r="D1471" i="1"/>
  <c r="A1471" i="1"/>
  <c r="W1470" i="1"/>
  <c r="V1470" i="1" s="1"/>
  <c r="M1470" i="1"/>
  <c r="L1470" i="1"/>
  <c r="D1470" i="1"/>
  <c r="A1470" i="1"/>
  <c r="W1469" i="1"/>
  <c r="V1469" i="1" s="1"/>
  <c r="P1469" i="1"/>
  <c r="O1469" i="1"/>
  <c r="Q1469" i="1" s="1"/>
  <c r="M1469" i="1"/>
  <c r="N1469" i="1" s="1"/>
  <c r="L1469" i="1"/>
  <c r="D1469" i="1"/>
  <c r="A1469" i="1"/>
  <c r="W1468" i="1"/>
  <c r="V1468" i="1"/>
  <c r="M1468" i="1"/>
  <c r="P1468" i="1" s="1"/>
  <c r="L1468" i="1"/>
  <c r="D1468" i="1"/>
  <c r="A1468" i="1"/>
  <c r="W1467" i="1"/>
  <c r="V1467" i="1" s="1"/>
  <c r="M1467" i="1"/>
  <c r="P1467" i="1" s="1"/>
  <c r="L1467" i="1"/>
  <c r="D1467" i="1"/>
  <c r="A1467" i="1"/>
  <c r="W1466" i="1"/>
  <c r="V1466" i="1" s="1"/>
  <c r="M1466" i="1"/>
  <c r="L1466" i="1"/>
  <c r="D1466" i="1"/>
  <c r="A1466" i="1"/>
  <c r="W1465" i="1"/>
  <c r="V1465" i="1" s="1"/>
  <c r="P1465" i="1"/>
  <c r="O1465" i="1"/>
  <c r="Q1465" i="1" s="1"/>
  <c r="M1465" i="1"/>
  <c r="N1465" i="1" s="1"/>
  <c r="L1465" i="1"/>
  <c r="D1465" i="1"/>
  <c r="A1465" i="1"/>
  <c r="W1464" i="1"/>
  <c r="V1464" i="1"/>
  <c r="M1464" i="1"/>
  <c r="P1464" i="1" s="1"/>
  <c r="L1464" i="1"/>
  <c r="D1464" i="1"/>
  <c r="A1464" i="1"/>
  <c r="W1463" i="1"/>
  <c r="V1463" i="1" s="1"/>
  <c r="M1463" i="1"/>
  <c r="P1463" i="1" s="1"/>
  <c r="L1463" i="1"/>
  <c r="D1463" i="1"/>
  <c r="A1463" i="1"/>
  <c r="W1462" i="1"/>
  <c r="V1462" i="1" s="1"/>
  <c r="M1462" i="1"/>
  <c r="L1462" i="1"/>
  <c r="D1462" i="1"/>
  <c r="A1462" i="1"/>
  <c r="W1461" i="1"/>
  <c r="V1461" i="1" s="1"/>
  <c r="P1461" i="1"/>
  <c r="O1461" i="1"/>
  <c r="Q1461" i="1" s="1"/>
  <c r="M1461" i="1"/>
  <c r="N1461" i="1" s="1"/>
  <c r="L1461" i="1"/>
  <c r="D1461" i="1"/>
  <c r="A1461" i="1"/>
  <c r="W1460" i="1"/>
  <c r="V1460" i="1"/>
  <c r="M1460" i="1"/>
  <c r="P1460" i="1" s="1"/>
  <c r="L1460" i="1"/>
  <c r="D1460" i="1"/>
  <c r="A1460" i="1"/>
  <c r="W1459" i="1"/>
  <c r="V1459" i="1" s="1"/>
  <c r="M1459" i="1"/>
  <c r="P1459" i="1" s="1"/>
  <c r="L1459" i="1"/>
  <c r="D1459" i="1"/>
  <c r="A1459" i="1"/>
  <c r="W1458" i="1"/>
  <c r="V1458" i="1" s="1"/>
  <c r="M1458" i="1"/>
  <c r="L1458" i="1"/>
  <c r="D1458" i="1"/>
  <c r="A1458" i="1"/>
  <c r="W1457" i="1"/>
  <c r="V1457" i="1" s="1"/>
  <c r="P1457" i="1"/>
  <c r="O1457" i="1"/>
  <c r="Q1457" i="1" s="1"/>
  <c r="M1457" i="1"/>
  <c r="N1457" i="1" s="1"/>
  <c r="L1457" i="1"/>
  <c r="D1457" i="1"/>
  <c r="A1457" i="1"/>
  <c r="W1456" i="1"/>
  <c r="V1456" i="1"/>
  <c r="M1456" i="1"/>
  <c r="P1456" i="1" s="1"/>
  <c r="L1456" i="1"/>
  <c r="D1456" i="1"/>
  <c r="A1456" i="1"/>
  <c r="W1455" i="1"/>
  <c r="V1455" i="1" s="1"/>
  <c r="M1455" i="1"/>
  <c r="P1455" i="1" s="1"/>
  <c r="L1455" i="1"/>
  <c r="D1455" i="1"/>
  <c r="A1455" i="1"/>
  <c r="W1454" i="1"/>
  <c r="V1454" i="1" s="1"/>
  <c r="M1454" i="1"/>
  <c r="L1454" i="1"/>
  <c r="D1454" i="1"/>
  <c r="A1454" i="1"/>
  <c r="W1453" i="1"/>
  <c r="V1453" i="1" s="1"/>
  <c r="P1453" i="1"/>
  <c r="O1453" i="1"/>
  <c r="Q1453" i="1" s="1"/>
  <c r="M1453" i="1"/>
  <c r="N1453" i="1" s="1"/>
  <c r="L1453" i="1"/>
  <c r="D1453" i="1"/>
  <c r="A1453" i="1"/>
  <c r="W1452" i="1"/>
  <c r="V1452" i="1"/>
  <c r="M1452" i="1"/>
  <c r="P1452" i="1" s="1"/>
  <c r="L1452" i="1"/>
  <c r="D1452" i="1"/>
  <c r="A1452" i="1"/>
  <c r="W1451" i="1"/>
  <c r="V1451" i="1" s="1"/>
  <c r="M1451" i="1"/>
  <c r="P1451" i="1" s="1"/>
  <c r="L1451" i="1"/>
  <c r="D1451" i="1"/>
  <c r="A1451" i="1"/>
  <c r="W1450" i="1"/>
  <c r="V1450" i="1" s="1"/>
  <c r="M1450" i="1"/>
  <c r="L1450" i="1"/>
  <c r="D1450" i="1"/>
  <c r="A1450" i="1"/>
  <c r="W1449" i="1"/>
  <c r="V1449" i="1" s="1"/>
  <c r="P1449" i="1"/>
  <c r="O1449" i="1"/>
  <c r="Q1449" i="1" s="1"/>
  <c r="M1449" i="1"/>
  <c r="N1449" i="1" s="1"/>
  <c r="L1449" i="1"/>
  <c r="D1449" i="1"/>
  <c r="A1449" i="1"/>
  <c r="W1448" i="1"/>
  <c r="V1448" i="1"/>
  <c r="M1448" i="1"/>
  <c r="P1448" i="1" s="1"/>
  <c r="L1448" i="1"/>
  <c r="D1448" i="1"/>
  <c r="A1448" i="1"/>
  <c r="W1447" i="1"/>
  <c r="V1447" i="1" s="1"/>
  <c r="M1447" i="1"/>
  <c r="P1447" i="1" s="1"/>
  <c r="L1447" i="1"/>
  <c r="D1447" i="1"/>
  <c r="A1447" i="1"/>
  <c r="W1446" i="1"/>
  <c r="V1446" i="1" s="1"/>
  <c r="M1446" i="1"/>
  <c r="L1446" i="1"/>
  <c r="D1446" i="1"/>
  <c r="A1446" i="1"/>
  <c r="W1445" i="1"/>
  <c r="V1445" i="1" s="1"/>
  <c r="P1445" i="1"/>
  <c r="O1445" i="1"/>
  <c r="Q1445" i="1" s="1"/>
  <c r="M1445" i="1"/>
  <c r="N1445" i="1" s="1"/>
  <c r="L1445" i="1"/>
  <c r="D1445" i="1"/>
  <c r="A1445" i="1"/>
  <c r="W1444" i="1"/>
  <c r="V1444" i="1"/>
  <c r="M1444" i="1"/>
  <c r="P1444" i="1" s="1"/>
  <c r="L1444" i="1"/>
  <c r="D1444" i="1"/>
  <c r="A1444" i="1"/>
  <c r="W1443" i="1"/>
  <c r="V1443" i="1" s="1"/>
  <c r="M1443" i="1"/>
  <c r="P1443" i="1" s="1"/>
  <c r="L1443" i="1"/>
  <c r="D1443" i="1"/>
  <c r="A1443" i="1"/>
  <c r="W1442" i="1"/>
  <c r="V1442" i="1" s="1"/>
  <c r="M1442" i="1"/>
  <c r="L1442" i="1"/>
  <c r="D1442" i="1"/>
  <c r="A1442" i="1"/>
  <c r="W1441" i="1"/>
  <c r="V1441" i="1" s="1"/>
  <c r="P1441" i="1"/>
  <c r="O1441" i="1"/>
  <c r="Q1441" i="1" s="1"/>
  <c r="M1441" i="1"/>
  <c r="N1441" i="1" s="1"/>
  <c r="L1441" i="1"/>
  <c r="D1441" i="1"/>
  <c r="A1441" i="1"/>
  <c r="W1440" i="1"/>
  <c r="V1440" i="1"/>
  <c r="M1440" i="1"/>
  <c r="P1440" i="1" s="1"/>
  <c r="L1440" i="1"/>
  <c r="D1440" i="1"/>
  <c r="A1440" i="1"/>
  <c r="W1439" i="1"/>
  <c r="V1439" i="1" s="1"/>
  <c r="M1439" i="1"/>
  <c r="P1439" i="1" s="1"/>
  <c r="L1439" i="1"/>
  <c r="D1439" i="1"/>
  <c r="A1439" i="1"/>
  <c r="W1438" i="1"/>
  <c r="V1438" i="1" s="1"/>
  <c r="M1438" i="1"/>
  <c r="L1438" i="1"/>
  <c r="D1438" i="1"/>
  <c r="A1438" i="1"/>
  <c r="W1437" i="1"/>
  <c r="V1437" i="1" s="1"/>
  <c r="P1437" i="1"/>
  <c r="O1437" i="1"/>
  <c r="Q1437" i="1" s="1"/>
  <c r="M1437" i="1"/>
  <c r="N1437" i="1" s="1"/>
  <c r="L1437" i="1"/>
  <c r="D1437" i="1"/>
  <c r="A1437" i="1"/>
  <c r="W1436" i="1"/>
  <c r="V1436" i="1"/>
  <c r="M1436" i="1"/>
  <c r="P1436" i="1" s="1"/>
  <c r="L1436" i="1"/>
  <c r="D1436" i="1"/>
  <c r="A1436" i="1"/>
  <c r="W1435" i="1"/>
  <c r="V1435" i="1" s="1"/>
  <c r="M1435" i="1"/>
  <c r="P1435" i="1" s="1"/>
  <c r="L1435" i="1"/>
  <c r="D1435" i="1"/>
  <c r="A1435" i="1"/>
  <c r="W1434" i="1"/>
  <c r="V1434" i="1" s="1"/>
  <c r="M1434" i="1"/>
  <c r="L1434" i="1"/>
  <c r="D1434" i="1"/>
  <c r="A1434" i="1"/>
  <c r="W1433" i="1"/>
  <c r="V1433" i="1" s="1"/>
  <c r="P1433" i="1"/>
  <c r="O1433" i="1"/>
  <c r="Q1433" i="1" s="1"/>
  <c r="M1433" i="1"/>
  <c r="N1433" i="1" s="1"/>
  <c r="L1433" i="1"/>
  <c r="D1433" i="1"/>
  <c r="A1433" i="1"/>
  <c r="W1432" i="1"/>
  <c r="V1432" i="1"/>
  <c r="M1432" i="1"/>
  <c r="P1432" i="1" s="1"/>
  <c r="L1432" i="1"/>
  <c r="D1432" i="1"/>
  <c r="A1432" i="1"/>
  <c r="W1431" i="1"/>
  <c r="V1431" i="1" s="1"/>
  <c r="M1431" i="1"/>
  <c r="P1431" i="1" s="1"/>
  <c r="L1431" i="1"/>
  <c r="D1431" i="1"/>
  <c r="A1431" i="1"/>
  <c r="W1430" i="1"/>
  <c r="V1430" i="1" s="1"/>
  <c r="M1430" i="1"/>
  <c r="L1430" i="1"/>
  <c r="D1430" i="1"/>
  <c r="A1430" i="1"/>
  <c r="W1429" i="1"/>
  <c r="V1429" i="1" s="1"/>
  <c r="P1429" i="1"/>
  <c r="O1429" i="1"/>
  <c r="Q1429" i="1" s="1"/>
  <c r="M1429" i="1"/>
  <c r="N1429" i="1" s="1"/>
  <c r="L1429" i="1"/>
  <c r="D1429" i="1"/>
  <c r="A1429" i="1"/>
  <c r="W1428" i="1"/>
  <c r="V1428" i="1"/>
  <c r="M1428" i="1"/>
  <c r="P1428" i="1" s="1"/>
  <c r="L1428" i="1"/>
  <c r="D1428" i="1"/>
  <c r="A1428" i="1"/>
  <c r="W1427" i="1"/>
  <c r="V1427" i="1" s="1"/>
  <c r="M1427" i="1"/>
  <c r="P1427" i="1" s="1"/>
  <c r="L1427" i="1"/>
  <c r="D1427" i="1"/>
  <c r="A1427" i="1"/>
  <c r="W1426" i="1"/>
  <c r="V1426" i="1" s="1"/>
  <c r="M1426" i="1"/>
  <c r="L1426" i="1"/>
  <c r="D1426" i="1"/>
  <c r="A1426" i="1"/>
  <c r="W1425" i="1"/>
  <c r="V1425" i="1" s="1"/>
  <c r="P1425" i="1"/>
  <c r="O1425" i="1"/>
  <c r="Q1425" i="1" s="1"/>
  <c r="M1425" i="1"/>
  <c r="N1425" i="1" s="1"/>
  <c r="L1425" i="1"/>
  <c r="D1425" i="1"/>
  <c r="A1425" i="1"/>
  <c r="W1424" i="1"/>
  <c r="V1424" i="1"/>
  <c r="M1424" i="1"/>
  <c r="P1424" i="1" s="1"/>
  <c r="L1424" i="1"/>
  <c r="D1424" i="1"/>
  <c r="A1424" i="1"/>
  <c r="W1423" i="1"/>
  <c r="V1423" i="1" s="1"/>
  <c r="M1423" i="1"/>
  <c r="P1423" i="1" s="1"/>
  <c r="L1423" i="1"/>
  <c r="D1423" i="1"/>
  <c r="A1423" i="1"/>
  <c r="W1422" i="1"/>
  <c r="V1422" i="1" s="1"/>
  <c r="M1422" i="1"/>
  <c r="L1422" i="1"/>
  <c r="D1422" i="1"/>
  <c r="A1422" i="1"/>
  <c r="W1421" i="1"/>
  <c r="V1421" i="1" s="1"/>
  <c r="P1421" i="1"/>
  <c r="O1421" i="1"/>
  <c r="Q1421" i="1" s="1"/>
  <c r="M1421" i="1"/>
  <c r="N1421" i="1" s="1"/>
  <c r="L1421" i="1"/>
  <c r="D1421" i="1"/>
  <c r="A1421" i="1"/>
  <c r="W1420" i="1"/>
  <c r="V1420" i="1"/>
  <c r="M1420" i="1"/>
  <c r="P1420" i="1" s="1"/>
  <c r="L1420" i="1"/>
  <c r="D1420" i="1"/>
  <c r="A1420" i="1"/>
  <c r="W1419" i="1"/>
  <c r="V1419" i="1" s="1"/>
  <c r="M1419" i="1"/>
  <c r="P1419" i="1" s="1"/>
  <c r="L1419" i="1"/>
  <c r="D1419" i="1"/>
  <c r="A1419" i="1"/>
  <c r="W1418" i="1"/>
  <c r="V1418" i="1" s="1"/>
  <c r="M1418" i="1"/>
  <c r="L1418" i="1"/>
  <c r="D1418" i="1"/>
  <c r="A1418" i="1"/>
  <c r="W1417" i="1"/>
  <c r="V1417" i="1" s="1"/>
  <c r="P1417" i="1"/>
  <c r="O1417" i="1"/>
  <c r="Q1417" i="1" s="1"/>
  <c r="M1417" i="1"/>
  <c r="N1417" i="1" s="1"/>
  <c r="L1417" i="1"/>
  <c r="D1417" i="1"/>
  <c r="A1417" i="1"/>
  <c r="W1416" i="1"/>
  <c r="V1416" i="1" s="1"/>
  <c r="M1416" i="1"/>
  <c r="P1416" i="1" s="1"/>
  <c r="L1416" i="1"/>
  <c r="D1416" i="1"/>
  <c r="A1416" i="1"/>
  <c r="W1415" i="1"/>
  <c r="V1415" i="1" s="1"/>
  <c r="M1415" i="1"/>
  <c r="P1415" i="1" s="1"/>
  <c r="L1415" i="1"/>
  <c r="D1415" i="1"/>
  <c r="A1415" i="1"/>
  <c r="W1414" i="1"/>
  <c r="V1414" i="1" s="1"/>
  <c r="M1414" i="1"/>
  <c r="L1414" i="1"/>
  <c r="D1414" i="1"/>
  <c r="A1414" i="1"/>
  <c r="W1413" i="1"/>
  <c r="V1413" i="1" s="1"/>
  <c r="P1413" i="1"/>
  <c r="O1413" i="1"/>
  <c r="Q1413" i="1" s="1"/>
  <c r="M1413" i="1"/>
  <c r="N1413" i="1" s="1"/>
  <c r="L1413" i="1"/>
  <c r="D1413" i="1"/>
  <c r="A1413" i="1"/>
  <c r="W1412" i="1"/>
  <c r="V1412" i="1" s="1"/>
  <c r="M1412" i="1"/>
  <c r="P1412" i="1" s="1"/>
  <c r="L1412" i="1"/>
  <c r="D1412" i="1"/>
  <c r="A1412" i="1"/>
  <c r="W1411" i="1"/>
  <c r="V1411" i="1" s="1"/>
  <c r="M1411" i="1"/>
  <c r="P1411" i="1" s="1"/>
  <c r="L1411" i="1"/>
  <c r="D1411" i="1"/>
  <c r="A1411" i="1"/>
  <c r="W1410" i="1"/>
  <c r="V1410" i="1" s="1"/>
  <c r="M1410" i="1"/>
  <c r="L1410" i="1"/>
  <c r="D1410" i="1"/>
  <c r="A1410" i="1"/>
  <c r="W1409" i="1"/>
  <c r="V1409" i="1" s="1"/>
  <c r="P1409" i="1"/>
  <c r="M1409" i="1"/>
  <c r="N1409" i="1" s="1"/>
  <c r="O1409" i="1" s="1"/>
  <c r="Q1409" i="1" s="1"/>
  <c r="L1409" i="1"/>
  <c r="D1409" i="1"/>
  <c r="A1409" i="1"/>
  <c r="W1408" i="1"/>
  <c r="V1408" i="1" s="1"/>
  <c r="M1408" i="1"/>
  <c r="P1408" i="1" s="1"/>
  <c r="L1408" i="1"/>
  <c r="D1408" i="1"/>
  <c r="A1408" i="1"/>
  <c r="W1407" i="1"/>
  <c r="V1407" i="1" s="1"/>
  <c r="M1407" i="1"/>
  <c r="P1407" i="1" s="1"/>
  <c r="L1407" i="1"/>
  <c r="D1407" i="1"/>
  <c r="A1407" i="1"/>
  <c r="W1406" i="1"/>
  <c r="V1406" i="1" s="1"/>
  <c r="M1406" i="1"/>
  <c r="L1406" i="1"/>
  <c r="D1406" i="1"/>
  <c r="A1406" i="1"/>
  <c r="W1405" i="1"/>
  <c r="V1405" i="1" s="1"/>
  <c r="P1405" i="1"/>
  <c r="M1405" i="1"/>
  <c r="N1405" i="1" s="1"/>
  <c r="O1405" i="1" s="1"/>
  <c r="Q1405" i="1" s="1"/>
  <c r="L1405" i="1"/>
  <c r="D1405" i="1"/>
  <c r="A1405" i="1"/>
  <c r="W1404" i="1"/>
  <c r="V1404" i="1" s="1"/>
  <c r="M1404" i="1"/>
  <c r="P1404" i="1" s="1"/>
  <c r="L1404" i="1"/>
  <c r="D1404" i="1"/>
  <c r="A1404" i="1"/>
  <c r="W1403" i="1"/>
  <c r="V1403" i="1" s="1"/>
  <c r="M1403" i="1"/>
  <c r="P1403" i="1" s="1"/>
  <c r="L1403" i="1"/>
  <c r="D1403" i="1"/>
  <c r="A1403" i="1"/>
  <c r="W1402" i="1"/>
  <c r="V1402" i="1" s="1"/>
  <c r="M1402" i="1"/>
  <c r="L1402" i="1"/>
  <c r="D1402" i="1"/>
  <c r="A1402" i="1"/>
  <c r="W1401" i="1"/>
  <c r="V1401" i="1" s="1"/>
  <c r="P1401" i="1"/>
  <c r="O1401" i="1"/>
  <c r="Q1401" i="1" s="1"/>
  <c r="M1401" i="1"/>
  <c r="N1401" i="1" s="1"/>
  <c r="L1401" i="1"/>
  <c r="D1401" i="1"/>
  <c r="A1401" i="1"/>
  <c r="W1400" i="1"/>
  <c r="V1400" i="1" s="1"/>
  <c r="M1400" i="1"/>
  <c r="P1400" i="1" s="1"/>
  <c r="L1400" i="1"/>
  <c r="D1400" i="1"/>
  <c r="A1400" i="1"/>
  <c r="W1399" i="1"/>
  <c r="V1399" i="1" s="1"/>
  <c r="M1399" i="1"/>
  <c r="P1399" i="1" s="1"/>
  <c r="L1399" i="1"/>
  <c r="D1399" i="1"/>
  <c r="A1399" i="1"/>
  <c r="W1398" i="1"/>
  <c r="V1398" i="1" s="1"/>
  <c r="M1398" i="1"/>
  <c r="L1398" i="1"/>
  <c r="D1398" i="1"/>
  <c r="A1398" i="1"/>
  <c r="W1397" i="1"/>
  <c r="V1397" i="1" s="1"/>
  <c r="P1397" i="1"/>
  <c r="M1397" i="1"/>
  <c r="N1397" i="1" s="1"/>
  <c r="O1397" i="1" s="1"/>
  <c r="Q1397" i="1" s="1"/>
  <c r="L1397" i="1"/>
  <c r="D1397" i="1"/>
  <c r="A1397" i="1"/>
  <c r="W1396" i="1"/>
  <c r="V1396" i="1" s="1"/>
  <c r="M1396" i="1"/>
  <c r="P1396" i="1" s="1"/>
  <c r="L1396" i="1"/>
  <c r="D1396" i="1"/>
  <c r="A1396" i="1"/>
  <c r="W1395" i="1"/>
  <c r="V1395" i="1" s="1"/>
  <c r="M1395" i="1"/>
  <c r="P1395" i="1" s="1"/>
  <c r="L1395" i="1"/>
  <c r="D1395" i="1"/>
  <c r="A1395" i="1"/>
  <c r="W1394" i="1"/>
  <c r="V1394" i="1" s="1"/>
  <c r="M1394" i="1"/>
  <c r="L1394" i="1"/>
  <c r="D1394" i="1"/>
  <c r="A1394" i="1"/>
  <c r="W1393" i="1"/>
  <c r="V1393" i="1" s="1"/>
  <c r="P1393" i="1"/>
  <c r="M1393" i="1"/>
  <c r="N1393" i="1" s="1"/>
  <c r="O1393" i="1" s="1"/>
  <c r="Q1393" i="1" s="1"/>
  <c r="L1393" i="1"/>
  <c r="D1393" i="1"/>
  <c r="A1393" i="1"/>
  <c r="W1392" i="1"/>
  <c r="V1392" i="1" s="1"/>
  <c r="M1392" i="1"/>
  <c r="P1392" i="1" s="1"/>
  <c r="L1392" i="1"/>
  <c r="D1392" i="1"/>
  <c r="A1392" i="1"/>
  <c r="W1391" i="1"/>
  <c r="V1391" i="1" s="1"/>
  <c r="M1391" i="1"/>
  <c r="P1391" i="1" s="1"/>
  <c r="L1391" i="1"/>
  <c r="D1391" i="1"/>
  <c r="A1391" i="1"/>
  <c r="W1390" i="1"/>
  <c r="V1390" i="1" s="1"/>
  <c r="M1390" i="1"/>
  <c r="L1390" i="1"/>
  <c r="D1390" i="1"/>
  <c r="A1390" i="1"/>
  <c r="W1389" i="1"/>
  <c r="V1389" i="1" s="1"/>
  <c r="P1389" i="1"/>
  <c r="O1389" i="1"/>
  <c r="Q1389" i="1" s="1"/>
  <c r="M1389" i="1"/>
  <c r="N1389" i="1" s="1"/>
  <c r="L1389" i="1"/>
  <c r="D1389" i="1"/>
  <c r="A1389" i="1"/>
  <c r="W1388" i="1"/>
  <c r="V1388" i="1" s="1"/>
  <c r="M1388" i="1"/>
  <c r="P1388" i="1" s="1"/>
  <c r="L1388" i="1"/>
  <c r="D1388" i="1"/>
  <c r="A1388" i="1"/>
  <c r="W1387" i="1"/>
  <c r="V1387" i="1" s="1"/>
  <c r="M1387" i="1"/>
  <c r="P1387" i="1" s="1"/>
  <c r="L1387" i="1"/>
  <c r="D1387" i="1"/>
  <c r="A1387" i="1"/>
  <c r="W1386" i="1"/>
  <c r="V1386" i="1" s="1"/>
  <c r="M1386" i="1"/>
  <c r="L1386" i="1"/>
  <c r="D1386" i="1"/>
  <c r="A1386" i="1"/>
  <c r="W1385" i="1"/>
  <c r="V1385" i="1" s="1"/>
  <c r="P1385" i="1"/>
  <c r="O1385" i="1"/>
  <c r="Q1385" i="1" s="1"/>
  <c r="M1385" i="1"/>
  <c r="N1385" i="1" s="1"/>
  <c r="L1385" i="1"/>
  <c r="D1385" i="1"/>
  <c r="A1385" i="1"/>
  <c r="W1384" i="1"/>
  <c r="V1384" i="1" s="1"/>
  <c r="M1384" i="1"/>
  <c r="P1384" i="1" s="1"/>
  <c r="L1384" i="1"/>
  <c r="D1384" i="1"/>
  <c r="A1384" i="1"/>
  <c r="W1383" i="1"/>
  <c r="V1383" i="1" s="1"/>
  <c r="M1383" i="1"/>
  <c r="P1383" i="1" s="1"/>
  <c r="L1383" i="1"/>
  <c r="D1383" i="1"/>
  <c r="A1383" i="1"/>
  <c r="W1382" i="1"/>
  <c r="V1382" i="1" s="1"/>
  <c r="M1382" i="1"/>
  <c r="L1382" i="1"/>
  <c r="D1382" i="1"/>
  <c r="A1382" i="1"/>
  <c r="W1381" i="1"/>
  <c r="V1381" i="1" s="1"/>
  <c r="P1381" i="1"/>
  <c r="O1381" i="1"/>
  <c r="Q1381" i="1" s="1"/>
  <c r="M1381" i="1"/>
  <c r="N1381" i="1" s="1"/>
  <c r="L1381" i="1"/>
  <c r="D1381" i="1"/>
  <c r="A1381" i="1"/>
  <c r="W1380" i="1"/>
  <c r="V1380" i="1" s="1"/>
  <c r="M1380" i="1"/>
  <c r="P1380" i="1" s="1"/>
  <c r="L1380" i="1"/>
  <c r="D1380" i="1"/>
  <c r="A1380" i="1"/>
  <c r="W1379" i="1"/>
  <c r="V1379" i="1" s="1"/>
  <c r="M1379" i="1"/>
  <c r="P1379" i="1" s="1"/>
  <c r="L1379" i="1"/>
  <c r="D1379" i="1"/>
  <c r="A1379" i="1"/>
  <c r="W1378" i="1"/>
  <c r="V1378" i="1" s="1"/>
  <c r="M1378" i="1"/>
  <c r="L1378" i="1"/>
  <c r="D1378" i="1"/>
  <c r="A1378" i="1"/>
  <c r="W1377" i="1"/>
  <c r="V1377" i="1" s="1"/>
  <c r="P1377" i="1"/>
  <c r="M1377" i="1"/>
  <c r="N1377" i="1" s="1"/>
  <c r="O1377" i="1" s="1"/>
  <c r="Q1377" i="1" s="1"/>
  <c r="L1377" i="1"/>
  <c r="D1377" i="1"/>
  <c r="A1377" i="1"/>
  <c r="W1376" i="1"/>
  <c r="V1376" i="1" s="1"/>
  <c r="M1376" i="1"/>
  <c r="P1376" i="1" s="1"/>
  <c r="L1376" i="1"/>
  <c r="D1376" i="1"/>
  <c r="A1376" i="1"/>
  <c r="W1375" i="1"/>
  <c r="V1375" i="1" s="1"/>
  <c r="M1375" i="1"/>
  <c r="P1375" i="1" s="1"/>
  <c r="L1375" i="1"/>
  <c r="D1375" i="1"/>
  <c r="A1375" i="1"/>
  <c r="W1374" i="1"/>
  <c r="V1374" i="1" s="1"/>
  <c r="M1374" i="1"/>
  <c r="L1374" i="1"/>
  <c r="D1374" i="1"/>
  <c r="A1374" i="1"/>
  <c r="W1373" i="1"/>
  <c r="V1373" i="1" s="1"/>
  <c r="P1373" i="1"/>
  <c r="M1373" i="1"/>
  <c r="N1373" i="1" s="1"/>
  <c r="O1373" i="1" s="1"/>
  <c r="Q1373" i="1" s="1"/>
  <c r="L1373" i="1"/>
  <c r="D1373" i="1"/>
  <c r="A1373" i="1"/>
  <c r="W1372" i="1"/>
  <c r="V1372" i="1" s="1"/>
  <c r="M1372" i="1"/>
  <c r="P1372" i="1" s="1"/>
  <c r="L1372" i="1"/>
  <c r="D1372" i="1"/>
  <c r="A1372" i="1"/>
  <c r="W1371" i="1"/>
  <c r="V1371" i="1" s="1"/>
  <c r="M1371" i="1"/>
  <c r="P1371" i="1" s="1"/>
  <c r="L1371" i="1"/>
  <c r="D1371" i="1"/>
  <c r="A1371" i="1"/>
  <c r="W1370" i="1"/>
  <c r="V1370" i="1" s="1"/>
  <c r="M1370" i="1"/>
  <c r="L1370" i="1"/>
  <c r="D1370" i="1"/>
  <c r="A1370" i="1"/>
  <c r="W1369" i="1"/>
  <c r="V1369" i="1" s="1"/>
  <c r="P1369" i="1"/>
  <c r="O1369" i="1"/>
  <c r="Q1369" i="1" s="1"/>
  <c r="M1369" i="1"/>
  <c r="N1369" i="1" s="1"/>
  <c r="L1369" i="1"/>
  <c r="D1369" i="1"/>
  <c r="A1369" i="1"/>
  <c r="W1368" i="1"/>
  <c r="V1368" i="1" s="1"/>
  <c r="M1368" i="1"/>
  <c r="P1368" i="1" s="1"/>
  <c r="L1368" i="1"/>
  <c r="D1368" i="1"/>
  <c r="A1368" i="1"/>
  <c r="W1367" i="1"/>
  <c r="V1367" i="1" s="1"/>
  <c r="M1367" i="1"/>
  <c r="P1367" i="1" s="1"/>
  <c r="L1367" i="1"/>
  <c r="D1367" i="1"/>
  <c r="A1367" i="1"/>
  <c r="W1366" i="1"/>
  <c r="V1366" i="1" s="1"/>
  <c r="M1366" i="1"/>
  <c r="L1366" i="1"/>
  <c r="D1366" i="1"/>
  <c r="A1366" i="1"/>
  <c r="W1365" i="1"/>
  <c r="V1365" i="1" s="1"/>
  <c r="P1365" i="1"/>
  <c r="M1365" i="1"/>
  <c r="N1365" i="1" s="1"/>
  <c r="O1365" i="1" s="1"/>
  <c r="Q1365" i="1" s="1"/>
  <c r="L1365" i="1"/>
  <c r="D1365" i="1"/>
  <c r="A1365" i="1"/>
  <c r="W1364" i="1"/>
  <c r="V1364" i="1" s="1"/>
  <c r="M1364" i="1"/>
  <c r="P1364" i="1" s="1"/>
  <c r="L1364" i="1"/>
  <c r="D1364" i="1"/>
  <c r="A1364" i="1"/>
  <c r="W1363" i="1"/>
  <c r="V1363" i="1" s="1"/>
  <c r="M1363" i="1"/>
  <c r="P1363" i="1" s="1"/>
  <c r="L1363" i="1"/>
  <c r="D1363" i="1"/>
  <c r="A1363" i="1"/>
  <c r="W1362" i="1"/>
  <c r="V1362" i="1" s="1"/>
  <c r="M1362" i="1"/>
  <c r="L1362" i="1"/>
  <c r="D1362" i="1"/>
  <c r="A1362" i="1"/>
  <c r="W1361" i="1"/>
  <c r="V1361" i="1" s="1"/>
  <c r="P1361" i="1"/>
  <c r="M1361" i="1"/>
  <c r="N1361" i="1" s="1"/>
  <c r="O1361" i="1" s="1"/>
  <c r="Q1361" i="1" s="1"/>
  <c r="L1361" i="1"/>
  <c r="D1361" i="1"/>
  <c r="A1361" i="1"/>
  <c r="W1360" i="1"/>
  <c r="V1360" i="1" s="1"/>
  <c r="M1360" i="1"/>
  <c r="P1360" i="1" s="1"/>
  <c r="L1360" i="1"/>
  <c r="D1360" i="1"/>
  <c r="A1360" i="1"/>
  <c r="W1359" i="1"/>
  <c r="V1359" i="1" s="1"/>
  <c r="M1359" i="1"/>
  <c r="P1359" i="1" s="1"/>
  <c r="L1359" i="1"/>
  <c r="D1359" i="1"/>
  <c r="A1359" i="1"/>
  <c r="W1358" i="1"/>
  <c r="V1358" i="1" s="1"/>
  <c r="M1358" i="1"/>
  <c r="L1358" i="1"/>
  <c r="D1358" i="1"/>
  <c r="A1358" i="1"/>
  <c r="W1357" i="1"/>
  <c r="V1357" i="1" s="1"/>
  <c r="O1357" i="1"/>
  <c r="Q1357" i="1" s="1"/>
  <c r="M1357" i="1"/>
  <c r="N1357" i="1" s="1"/>
  <c r="L1357" i="1"/>
  <c r="D1357" i="1"/>
  <c r="A1357" i="1"/>
  <c r="W1356" i="1"/>
  <c r="V1356" i="1" s="1"/>
  <c r="M1356" i="1"/>
  <c r="P1356" i="1" s="1"/>
  <c r="L1356" i="1"/>
  <c r="D1356" i="1"/>
  <c r="A1356" i="1"/>
  <c r="W1355" i="1"/>
  <c r="V1355" i="1" s="1"/>
  <c r="M1355" i="1"/>
  <c r="P1355" i="1" s="1"/>
  <c r="L1355" i="1"/>
  <c r="D1355" i="1"/>
  <c r="A1355" i="1"/>
  <c r="W1354" i="1"/>
  <c r="V1354" i="1" s="1"/>
  <c r="M1354" i="1"/>
  <c r="L1354" i="1"/>
  <c r="D1354" i="1"/>
  <c r="A1354" i="1"/>
  <c r="W1353" i="1"/>
  <c r="V1353" i="1" s="1"/>
  <c r="M1353" i="1"/>
  <c r="N1353" i="1" s="1"/>
  <c r="O1353" i="1" s="1"/>
  <c r="Q1353" i="1" s="1"/>
  <c r="L1353" i="1"/>
  <c r="D1353" i="1"/>
  <c r="A1353" i="1"/>
  <c r="W1352" i="1"/>
  <c r="V1352" i="1" s="1"/>
  <c r="M1352" i="1"/>
  <c r="P1352" i="1" s="1"/>
  <c r="L1352" i="1"/>
  <c r="D1352" i="1"/>
  <c r="A1352" i="1"/>
  <c r="W1351" i="1"/>
  <c r="V1351" i="1" s="1"/>
  <c r="M1351" i="1"/>
  <c r="P1351" i="1" s="1"/>
  <c r="L1351" i="1"/>
  <c r="D1351" i="1"/>
  <c r="A1351" i="1"/>
  <c r="W1350" i="1"/>
  <c r="V1350" i="1" s="1"/>
  <c r="M1350" i="1"/>
  <c r="L1350" i="1"/>
  <c r="D1350" i="1"/>
  <c r="A1350" i="1"/>
  <c r="W1349" i="1"/>
  <c r="V1349" i="1" s="1"/>
  <c r="O1349" i="1"/>
  <c r="Q1349" i="1" s="1"/>
  <c r="M1349" i="1"/>
  <c r="N1349" i="1" s="1"/>
  <c r="L1349" i="1"/>
  <c r="D1349" i="1"/>
  <c r="A1349" i="1"/>
  <c r="W1348" i="1"/>
  <c r="V1348" i="1" s="1"/>
  <c r="M1348" i="1"/>
  <c r="P1348" i="1" s="1"/>
  <c r="L1348" i="1"/>
  <c r="D1348" i="1"/>
  <c r="A1348" i="1"/>
  <c r="W1347" i="1"/>
  <c r="V1347" i="1" s="1"/>
  <c r="M1347" i="1"/>
  <c r="P1347" i="1" s="1"/>
  <c r="L1347" i="1"/>
  <c r="D1347" i="1"/>
  <c r="A1347" i="1"/>
  <c r="W1346" i="1"/>
  <c r="V1346" i="1" s="1"/>
  <c r="M1346" i="1"/>
  <c r="L1346" i="1"/>
  <c r="D1346" i="1"/>
  <c r="A1346" i="1"/>
  <c r="W1345" i="1"/>
  <c r="V1345" i="1" s="1"/>
  <c r="M1345" i="1"/>
  <c r="N1345" i="1" s="1"/>
  <c r="O1345" i="1" s="1"/>
  <c r="Q1345" i="1" s="1"/>
  <c r="L1345" i="1"/>
  <c r="D1345" i="1"/>
  <c r="A1345" i="1"/>
  <c r="W1344" i="1"/>
  <c r="V1344" i="1" s="1"/>
  <c r="M1344" i="1"/>
  <c r="P1344" i="1" s="1"/>
  <c r="L1344" i="1"/>
  <c r="D1344" i="1"/>
  <c r="A1344" i="1"/>
  <c r="W1343" i="1"/>
  <c r="V1343" i="1" s="1"/>
  <c r="M1343" i="1"/>
  <c r="P1343" i="1" s="1"/>
  <c r="L1343" i="1"/>
  <c r="D1343" i="1"/>
  <c r="A1343" i="1"/>
  <c r="W1342" i="1"/>
  <c r="V1342" i="1" s="1"/>
  <c r="M1342" i="1"/>
  <c r="L1342" i="1"/>
  <c r="D1342" i="1"/>
  <c r="A1342" i="1"/>
  <c r="W1341" i="1"/>
  <c r="V1341" i="1" s="1"/>
  <c r="O1341" i="1"/>
  <c r="Q1341" i="1" s="1"/>
  <c r="M1341" i="1"/>
  <c r="N1341" i="1" s="1"/>
  <c r="L1341" i="1"/>
  <c r="D1341" i="1"/>
  <c r="A1341" i="1"/>
  <c r="W1340" i="1"/>
  <c r="V1340" i="1" s="1"/>
  <c r="M1340" i="1"/>
  <c r="P1340" i="1" s="1"/>
  <c r="L1340" i="1"/>
  <c r="D1340" i="1"/>
  <c r="A1340" i="1"/>
  <c r="W1339" i="1"/>
  <c r="V1339" i="1" s="1"/>
  <c r="M1339" i="1"/>
  <c r="P1339" i="1" s="1"/>
  <c r="L1339" i="1"/>
  <c r="D1339" i="1"/>
  <c r="A1339" i="1"/>
  <c r="W1338" i="1"/>
  <c r="V1338" i="1" s="1"/>
  <c r="M1338" i="1"/>
  <c r="L1338" i="1"/>
  <c r="D1338" i="1"/>
  <c r="A1338" i="1"/>
  <c r="W1337" i="1"/>
  <c r="V1337" i="1" s="1"/>
  <c r="M1337" i="1"/>
  <c r="N1337" i="1" s="1"/>
  <c r="O1337" i="1" s="1"/>
  <c r="Q1337" i="1" s="1"/>
  <c r="L1337" i="1"/>
  <c r="D1337" i="1"/>
  <c r="A1337" i="1"/>
  <c r="W1336" i="1"/>
  <c r="V1336" i="1" s="1"/>
  <c r="M1336" i="1"/>
  <c r="P1336" i="1" s="1"/>
  <c r="L1336" i="1"/>
  <c r="D1336" i="1"/>
  <c r="A1336" i="1"/>
  <c r="W1335" i="1"/>
  <c r="V1335" i="1" s="1"/>
  <c r="M1335" i="1"/>
  <c r="P1335" i="1" s="1"/>
  <c r="L1335" i="1"/>
  <c r="D1335" i="1"/>
  <c r="A1335" i="1"/>
  <c r="W1334" i="1"/>
  <c r="V1334" i="1" s="1"/>
  <c r="M1334" i="1"/>
  <c r="L1334" i="1"/>
  <c r="D1334" i="1"/>
  <c r="A1334" i="1"/>
  <c r="W1333" i="1"/>
  <c r="V1333" i="1" s="1"/>
  <c r="O1333" i="1"/>
  <c r="Q1333" i="1" s="1"/>
  <c r="M1333" i="1"/>
  <c r="N1333" i="1" s="1"/>
  <c r="L1333" i="1"/>
  <c r="D1333" i="1"/>
  <c r="A1333" i="1"/>
  <c r="W1332" i="1"/>
  <c r="V1332" i="1" s="1"/>
  <c r="M1332" i="1"/>
  <c r="P1332" i="1" s="1"/>
  <c r="L1332" i="1"/>
  <c r="D1332" i="1"/>
  <c r="A1332" i="1"/>
  <c r="W1331" i="1"/>
  <c r="V1331" i="1" s="1"/>
  <c r="M1331" i="1"/>
  <c r="P1331" i="1" s="1"/>
  <c r="L1331" i="1"/>
  <c r="D1331" i="1"/>
  <c r="A1331" i="1"/>
  <c r="W1330" i="1"/>
  <c r="V1330" i="1" s="1"/>
  <c r="M1330" i="1"/>
  <c r="L1330" i="1"/>
  <c r="D1330" i="1"/>
  <c r="A1330" i="1"/>
  <c r="W1329" i="1"/>
  <c r="V1329" i="1" s="1"/>
  <c r="M1329" i="1"/>
  <c r="N1329" i="1" s="1"/>
  <c r="O1329" i="1" s="1"/>
  <c r="Q1329" i="1" s="1"/>
  <c r="L1329" i="1"/>
  <c r="D1329" i="1"/>
  <c r="A1329" i="1"/>
  <c r="W1328" i="1"/>
  <c r="V1328" i="1" s="1"/>
  <c r="M1328" i="1"/>
  <c r="P1328" i="1" s="1"/>
  <c r="L1328" i="1"/>
  <c r="D1328" i="1"/>
  <c r="A1328" i="1"/>
  <c r="W1327" i="1"/>
  <c r="V1327" i="1" s="1"/>
  <c r="M1327" i="1"/>
  <c r="P1327" i="1" s="1"/>
  <c r="L1327" i="1"/>
  <c r="D1327" i="1"/>
  <c r="A1327" i="1"/>
  <c r="W1326" i="1"/>
  <c r="V1326" i="1" s="1"/>
  <c r="M1326" i="1"/>
  <c r="L1326" i="1"/>
  <c r="D1326" i="1"/>
  <c r="A1326" i="1"/>
  <c r="W1325" i="1"/>
  <c r="V1325" i="1" s="1"/>
  <c r="O1325" i="1"/>
  <c r="Q1325" i="1" s="1"/>
  <c r="M1325" i="1"/>
  <c r="N1325" i="1" s="1"/>
  <c r="L1325" i="1"/>
  <c r="D1325" i="1"/>
  <c r="A1325" i="1"/>
  <c r="W1324" i="1"/>
  <c r="V1324" i="1" s="1"/>
  <c r="M1324" i="1"/>
  <c r="P1324" i="1" s="1"/>
  <c r="L1324" i="1"/>
  <c r="D1324" i="1"/>
  <c r="A1324" i="1"/>
  <c r="W1323" i="1"/>
  <c r="V1323" i="1" s="1"/>
  <c r="M1323" i="1"/>
  <c r="P1323" i="1" s="1"/>
  <c r="L1323" i="1"/>
  <c r="D1323" i="1"/>
  <c r="A1323" i="1"/>
  <c r="W1322" i="1"/>
  <c r="V1322" i="1" s="1"/>
  <c r="M1322" i="1"/>
  <c r="L1322" i="1"/>
  <c r="D1322" i="1"/>
  <c r="A1322" i="1"/>
  <c r="W1321" i="1"/>
  <c r="V1321" i="1" s="1"/>
  <c r="M1321" i="1"/>
  <c r="N1321" i="1" s="1"/>
  <c r="O1321" i="1" s="1"/>
  <c r="Q1321" i="1" s="1"/>
  <c r="L1321" i="1"/>
  <c r="D1321" i="1"/>
  <c r="A1321" i="1"/>
  <c r="W1320" i="1"/>
  <c r="V1320" i="1" s="1"/>
  <c r="M1320" i="1"/>
  <c r="P1320" i="1" s="1"/>
  <c r="L1320" i="1"/>
  <c r="D1320" i="1"/>
  <c r="A1320" i="1"/>
  <c r="W1319" i="1"/>
  <c r="V1319" i="1" s="1"/>
  <c r="M1319" i="1"/>
  <c r="P1319" i="1" s="1"/>
  <c r="L1319" i="1"/>
  <c r="D1319" i="1"/>
  <c r="A1319" i="1"/>
  <c r="W1318" i="1"/>
  <c r="V1318" i="1" s="1"/>
  <c r="M1318" i="1"/>
  <c r="L1318" i="1"/>
  <c r="D1318" i="1"/>
  <c r="A1318" i="1"/>
  <c r="W1317" i="1"/>
  <c r="V1317" i="1" s="1"/>
  <c r="O1317" i="1"/>
  <c r="Q1317" i="1" s="1"/>
  <c r="M1317" i="1"/>
  <c r="N1317" i="1" s="1"/>
  <c r="L1317" i="1"/>
  <c r="D1317" i="1"/>
  <c r="A1317" i="1"/>
  <c r="W1316" i="1"/>
  <c r="V1316" i="1" s="1"/>
  <c r="M1316" i="1"/>
  <c r="P1316" i="1" s="1"/>
  <c r="L1316" i="1"/>
  <c r="D1316" i="1"/>
  <c r="A1316" i="1"/>
  <c r="W1315" i="1"/>
  <c r="V1315" i="1" s="1"/>
  <c r="M1315" i="1"/>
  <c r="P1315" i="1" s="1"/>
  <c r="L1315" i="1"/>
  <c r="D1315" i="1"/>
  <c r="A1315" i="1"/>
  <c r="W1314" i="1"/>
  <c r="V1314" i="1" s="1"/>
  <c r="M1314" i="1"/>
  <c r="L1314" i="1"/>
  <c r="D1314" i="1"/>
  <c r="A1314" i="1"/>
  <c r="W1313" i="1"/>
  <c r="V1313" i="1" s="1"/>
  <c r="M1313" i="1"/>
  <c r="N1313" i="1" s="1"/>
  <c r="O1313" i="1" s="1"/>
  <c r="Q1313" i="1" s="1"/>
  <c r="L1313" i="1"/>
  <c r="D1313" i="1"/>
  <c r="A1313" i="1"/>
  <c r="W1312" i="1"/>
  <c r="V1312" i="1" s="1"/>
  <c r="M1312" i="1"/>
  <c r="P1312" i="1" s="1"/>
  <c r="L1312" i="1"/>
  <c r="D1312" i="1"/>
  <c r="A1312" i="1"/>
  <c r="W1311" i="1"/>
  <c r="V1311" i="1" s="1"/>
  <c r="M1311" i="1"/>
  <c r="P1311" i="1" s="1"/>
  <c r="L1311" i="1"/>
  <c r="D1311" i="1"/>
  <c r="A1311" i="1"/>
  <c r="W1310" i="1"/>
  <c r="V1310" i="1" s="1"/>
  <c r="M1310" i="1"/>
  <c r="L1310" i="1"/>
  <c r="D1310" i="1"/>
  <c r="A1310" i="1"/>
  <c r="W1309" i="1"/>
  <c r="V1309" i="1" s="1"/>
  <c r="O1309" i="1"/>
  <c r="Q1309" i="1" s="1"/>
  <c r="M1309" i="1"/>
  <c r="N1309" i="1" s="1"/>
  <c r="L1309" i="1"/>
  <c r="D1309" i="1"/>
  <c r="A1309" i="1"/>
  <c r="W1308" i="1"/>
  <c r="V1308" i="1" s="1"/>
  <c r="M1308" i="1"/>
  <c r="P1308" i="1" s="1"/>
  <c r="L1308" i="1"/>
  <c r="D1308" i="1"/>
  <c r="A1308" i="1"/>
  <c r="W1307" i="1"/>
  <c r="V1307" i="1" s="1"/>
  <c r="M1307" i="1"/>
  <c r="P1307" i="1" s="1"/>
  <c r="L1307" i="1"/>
  <c r="D1307" i="1"/>
  <c r="A1307" i="1"/>
  <c r="W1306" i="1"/>
  <c r="V1306" i="1" s="1"/>
  <c r="M1306" i="1"/>
  <c r="L1306" i="1"/>
  <c r="D1306" i="1"/>
  <c r="A1306" i="1"/>
  <c r="W1305" i="1"/>
  <c r="V1305" i="1" s="1"/>
  <c r="M1305" i="1"/>
  <c r="N1305" i="1" s="1"/>
  <c r="O1305" i="1" s="1"/>
  <c r="Q1305" i="1" s="1"/>
  <c r="L1305" i="1"/>
  <c r="D1305" i="1"/>
  <c r="A1305" i="1"/>
  <c r="W1304" i="1"/>
  <c r="V1304" i="1" s="1"/>
  <c r="M1304" i="1"/>
  <c r="P1304" i="1" s="1"/>
  <c r="L1304" i="1"/>
  <c r="D1304" i="1"/>
  <c r="A1304" i="1"/>
  <c r="W1303" i="1"/>
  <c r="V1303" i="1" s="1"/>
  <c r="M1303" i="1"/>
  <c r="P1303" i="1" s="1"/>
  <c r="L1303" i="1"/>
  <c r="D1303" i="1"/>
  <c r="A1303" i="1"/>
  <c r="W1302" i="1"/>
  <c r="V1302" i="1" s="1"/>
  <c r="M1302" i="1"/>
  <c r="L1302" i="1"/>
  <c r="D1302" i="1"/>
  <c r="A1302" i="1"/>
  <c r="W1301" i="1"/>
  <c r="V1301" i="1" s="1"/>
  <c r="O1301" i="1"/>
  <c r="Q1301" i="1" s="1"/>
  <c r="M1301" i="1"/>
  <c r="N1301" i="1" s="1"/>
  <c r="L1301" i="1"/>
  <c r="D1301" i="1"/>
  <c r="A1301" i="1"/>
  <c r="W1300" i="1"/>
  <c r="V1300" i="1" s="1"/>
  <c r="M1300" i="1"/>
  <c r="P1300" i="1" s="1"/>
  <c r="L1300" i="1"/>
  <c r="D1300" i="1"/>
  <c r="A1300" i="1"/>
  <c r="W1299" i="1"/>
  <c r="V1299" i="1" s="1"/>
  <c r="M1299" i="1"/>
  <c r="P1299" i="1" s="1"/>
  <c r="L1299" i="1"/>
  <c r="D1299" i="1"/>
  <c r="A1299" i="1"/>
  <c r="W1298" i="1"/>
  <c r="V1298" i="1" s="1"/>
  <c r="M1298" i="1"/>
  <c r="L1298" i="1"/>
  <c r="D1298" i="1"/>
  <c r="A1298" i="1"/>
  <c r="W1297" i="1"/>
  <c r="V1297" i="1" s="1"/>
  <c r="M1297" i="1"/>
  <c r="N1297" i="1" s="1"/>
  <c r="O1297" i="1" s="1"/>
  <c r="Q1297" i="1" s="1"/>
  <c r="L1297" i="1"/>
  <c r="D1297" i="1"/>
  <c r="A1297" i="1"/>
  <c r="W1296" i="1"/>
  <c r="V1296" i="1" s="1"/>
  <c r="M1296" i="1"/>
  <c r="P1296" i="1" s="1"/>
  <c r="L1296" i="1"/>
  <c r="D1296" i="1"/>
  <c r="A1296" i="1"/>
  <c r="W1295" i="1"/>
  <c r="V1295" i="1" s="1"/>
  <c r="M1295" i="1"/>
  <c r="P1295" i="1" s="1"/>
  <c r="L1295" i="1"/>
  <c r="D1295" i="1"/>
  <c r="A1295" i="1"/>
  <c r="W1294" i="1"/>
  <c r="V1294" i="1" s="1"/>
  <c r="M1294" i="1"/>
  <c r="L1294" i="1"/>
  <c r="D1294" i="1"/>
  <c r="A1294" i="1"/>
  <c r="W1293" i="1"/>
  <c r="V1293" i="1" s="1"/>
  <c r="O1293" i="1"/>
  <c r="Q1293" i="1" s="1"/>
  <c r="M1293" i="1"/>
  <c r="N1293" i="1" s="1"/>
  <c r="L1293" i="1"/>
  <c r="D1293" i="1"/>
  <c r="A1293" i="1"/>
  <c r="W1292" i="1"/>
  <c r="V1292" i="1" s="1"/>
  <c r="M1292" i="1"/>
  <c r="P1292" i="1" s="1"/>
  <c r="L1292" i="1"/>
  <c r="D1292" i="1"/>
  <c r="A1292" i="1"/>
  <c r="W1291" i="1"/>
  <c r="V1291" i="1" s="1"/>
  <c r="M1291" i="1"/>
  <c r="P1291" i="1" s="1"/>
  <c r="L1291" i="1"/>
  <c r="D1291" i="1"/>
  <c r="A1291" i="1"/>
  <c r="W1290" i="1"/>
  <c r="V1290" i="1" s="1"/>
  <c r="M1290" i="1"/>
  <c r="L1290" i="1"/>
  <c r="D1290" i="1"/>
  <c r="A1290" i="1"/>
  <c r="W1289" i="1"/>
  <c r="V1289" i="1" s="1"/>
  <c r="M1289" i="1"/>
  <c r="N1289" i="1" s="1"/>
  <c r="O1289" i="1" s="1"/>
  <c r="Q1289" i="1" s="1"/>
  <c r="L1289" i="1"/>
  <c r="D1289" i="1"/>
  <c r="A1289" i="1"/>
  <c r="W1288" i="1"/>
  <c r="V1288" i="1" s="1"/>
  <c r="M1288" i="1"/>
  <c r="P1288" i="1" s="1"/>
  <c r="L1288" i="1"/>
  <c r="D1288" i="1"/>
  <c r="A1288" i="1"/>
  <c r="W1287" i="1"/>
  <c r="V1287" i="1" s="1"/>
  <c r="M1287" i="1"/>
  <c r="P1287" i="1" s="1"/>
  <c r="L1287" i="1"/>
  <c r="D1287" i="1"/>
  <c r="A1287" i="1"/>
  <c r="W1286" i="1"/>
  <c r="V1286" i="1" s="1"/>
  <c r="M1286" i="1"/>
  <c r="L1286" i="1"/>
  <c r="D1286" i="1"/>
  <c r="A1286" i="1"/>
  <c r="W1285" i="1"/>
  <c r="V1285" i="1" s="1"/>
  <c r="O1285" i="1"/>
  <c r="Q1285" i="1" s="1"/>
  <c r="M1285" i="1"/>
  <c r="N1285" i="1" s="1"/>
  <c r="L1285" i="1"/>
  <c r="D1285" i="1"/>
  <c r="A1285" i="1"/>
  <c r="W1284" i="1"/>
  <c r="V1284" i="1" s="1"/>
  <c r="M1284" i="1"/>
  <c r="P1284" i="1" s="1"/>
  <c r="L1284" i="1"/>
  <c r="D1284" i="1"/>
  <c r="A1284" i="1"/>
  <c r="W1283" i="1"/>
  <c r="V1283" i="1" s="1"/>
  <c r="M1283" i="1"/>
  <c r="P1283" i="1" s="1"/>
  <c r="L1283" i="1"/>
  <c r="D1283" i="1"/>
  <c r="A1283" i="1"/>
  <c r="W1282" i="1"/>
  <c r="V1282" i="1" s="1"/>
  <c r="M1282" i="1"/>
  <c r="L1282" i="1"/>
  <c r="D1282" i="1"/>
  <c r="A1282" i="1"/>
  <c r="W1281" i="1"/>
  <c r="V1281" i="1" s="1"/>
  <c r="M1281" i="1"/>
  <c r="N1281" i="1" s="1"/>
  <c r="O1281" i="1" s="1"/>
  <c r="Q1281" i="1" s="1"/>
  <c r="L1281" i="1"/>
  <c r="D1281" i="1"/>
  <c r="A1281" i="1"/>
  <c r="W1280" i="1"/>
  <c r="V1280" i="1" s="1"/>
  <c r="M1280" i="1"/>
  <c r="P1280" i="1" s="1"/>
  <c r="L1280" i="1"/>
  <c r="D1280" i="1"/>
  <c r="A1280" i="1"/>
  <c r="W1279" i="1"/>
  <c r="V1279" i="1" s="1"/>
  <c r="M1279" i="1"/>
  <c r="P1279" i="1" s="1"/>
  <c r="L1279" i="1"/>
  <c r="D1279" i="1"/>
  <c r="A1279" i="1"/>
  <c r="W1278" i="1"/>
  <c r="V1278" i="1" s="1"/>
  <c r="M1278" i="1"/>
  <c r="L1278" i="1"/>
  <c r="D1278" i="1"/>
  <c r="A1278" i="1"/>
  <c r="W1277" i="1"/>
  <c r="V1277" i="1" s="1"/>
  <c r="O1277" i="1"/>
  <c r="Q1277" i="1" s="1"/>
  <c r="M1277" i="1"/>
  <c r="N1277" i="1" s="1"/>
  <c r="L1277" i="1"/>
  <c r="D1277" i="1"/>
  <c r="A1277" i="1"/>
  <c r="W1276" i="1"/>
  <c r="V1276" i="1" s="1"/>
  <c r="M1276" i="1"/>
  <c r="P1276" i="1" s="1"/>
  <c r="L1276" i="1"/>
  <c r="D1276" i="1"/>
  <c r="A1276" i="1"/>
  <c r="W1275" i="1"/>
  <c r="V1275" i="1" s="1"/>
  <c r="M1275" i="1"/>
  <c r="P1275" i="1" s="1"/>
  <c r="L1275" i="1"/>
  <c r="D1275" i="1"/>
  <c r="A1275" i="1"/>
  <c r="W1274" i="1"/>
  <c r="V1274" i="1" s="1"/>
  <c r="M1274" i="1"/>
  <c r="L1274" i="1"/>
  <c r="D1274" i="1"/>
  <c r="A1274" i="1"/>
  <c r="W1273" i="1"/>
  <c r="V1273" i="1" s="1"/>
  <c r="M1273" i="1"/>
  <c r="N1273" i="1" s="1"/>
  <c r="O1273" i="1" s="1"/>
  <c r="Q1273" i="1" s="1"/>
  <c r="L1273" i="1"/>
  <c r="D1273" i="1"/>
  <c r="A1273" i="1"/>
  <c r="W1272" i="1"/>
  <c r="V1272" i="1" s="1"/>
  <c r="M1272" i="1"/>
  <c r="P1272" i="1" s="1"/>
  <c r="L1272" i="1"/>
  <c r="D1272" i="1"/>
  <c r="A1272" i="1"/>
  <c r="W1271" i="1"/>
  <c r="V1271" i="1" s="1"/>
  <c r="M1271" i="1"/>
  <c r="P1271" i="1" s="1"/>
  <c r="L1271" i="1"/>
  <c r="D1271" i="1"/>
  <c r="A1271" i="1"/>
  <c r="W1270" i="1"/>
  <c r="V1270" i="1" s="1"/>
  <c r="M1270" i="1"/>
  <c r="L1270" i="1"/>
  <c r="D1270" i="1"/>
  <c r="A1270" i="1"/>
  <c r="W1269" i="1"/>
  <c r="V1269" i="1" s="1"/>
  <c r="O1269" i="1"/>
  <c r="Q1269" i="1" s="1"/>
  <c r="M1269" i="1"/>
  <c r="N1269" i="1" s="1"/>
  <c r="L1269" i="1"/>
  <c r="D1269" i="1"/>
  <c r="A1269" i="1"/>
  <c r="W1268" i="1"/>
  <c r="V1268" i="1" s="1"/>
  <c r="M1268" i="1"/>
  <c r="L1268" i="1"/>
  <c r="D1268" i="1"/>
  <c r="A1268" i="1"/>
  <c r="W1267" i="1"/>
  <c r="V1267" i="1" s="1"/>
  <c r="M1267" i="1"/>
  <c r="P1267" i="1" s="1"/>
  <c r="L1267" i="1"/>
  <c r="D1267" i="1"/>
  <c r="A1267" i="1"/>
  <c r="W1266" i="1"/>
  <c r="V1266" i="1" s="1"/>
  <c r="M1266" i="1"/>
  <c r="L1266" i="1"/>
  <c r="D1266" i="1"/>
  <c r="A1266" i="1"/>
  <c r="W1265" i="1"/>
  <c r="V1265" i="1" s="1"/>
  <c r="O1265" i="1"/>
  <c r="Q1265" i="1" s="1"/>
  <c r="M1265" i="1"/>
  <c r="N1265" i="1" s="1"/>
  <c r="L1265" i="1"/>
  <c r="D1265" i="1"/>
  <c r="A1265" i="1"/>
  <c r="W1264" i="1"/>
  <c r="V1264" i="1" s="1"/>
  <c r="M1264" i="1"/>
  <c r="L1264" i="1"/>
  <c r="D1264" i="1"/>
  <c r="A1264" i="1"/>
  <c r="W1263" i="1"/>
  <c r="V1263" i="1" s="1"/>
  <c r="M1263" i="1"/>
  <c r="P1263" i="1" s="1"/>
  <c r="L1263" i="1"/>
  <c r="D1263" i="1"/>
  <c r="A1263" i="1"/>
  <c r="W1262" i="1"/>
  <c r="V1262" i="1" s="1"/>
  <c r="M1262" i="1"/>
  <c r="L1262" i="1"/>
  <c r="D1262" i="1"/>
  <c r="A1262" i="1"/>
  <c r="W1261" i="1"/>
  <c r="V1261" i="1" s="1"/>
  <c r="O1261" i="1"/>
  <c r="Q1261" i="1" s="1"/>
  <c r="M1261" i="1"/>
  <c r="N1261" i="1" s="1"/>
  <c r="L1261" i="1"/>
  <c r="D1261" i="1"/>
  <c r="A1261" i="1"/>
  <c r="W1260" i="1"/>
  <c r="V1260" i="1" s="1"/>
  <c r="M1260" i="1"/>
  <c r="L1260" i="1"/>
  <c r="D1260" i="1"/>
  <c r="A1260" i="1"/>
  <c r="W1259" i="1"/>
  <c r="V1259" i="1" s="1"/>
  <c r="M1259" i="1"/>
  <c r="P1259" i="1" s="1"/>
  <c r="L1259" i="1"/>
  <c r="D1259" i="1"/>
  <c r="A1259" i="1"/>
  <c r="W1258" i="1"/>
  <c r="V1258" i="1" s="1"/>
  <c r="M1258" i="1"/>
  <c r="L1258" i="1"/>
  <c r="D1258" i="1"/>
  <c r="A1258" i="1"/>
  <c r="W1257" i="1"/>
  <c r="V1257" i="1" s="1"/>
  <c r="O1257" i="1"/>
  <c r="Q1257" i="1" s="1"/>
  <c r="M1257" i="1"/>
  <c r="N1257" i="1" s="1"/>
  <c r="L1257" i="1"/>
  <c r="D1257" i="1"/>
  <c r="A1257" i="1"/>
  <c r="W1256" i="1"/>
  <c r="V1256" i="1" s="1"/>
  <c r="M1256" i="1"/>
  <c r="L1256" i="1"/>
  <c r="D1256" i="1"/>
  <c r="A1256" i="1"/>
  <c r="W1255" i="1"/>
  <c r="V1255" i="1" s="1"/>
  <c r="M1255" i="1"/>
  <c r="L1255" i="1"/>
  <c r="D1255" i="1"/>
  <c r="A1255" i="1"/>
  <c r="W1254" i="1"/>
  <c r="V1254" i="1" s="1"/>
  <c r="M1254" i="1"/>
  <c r="L1254" i="1"/>
  <c r="D1254" i="1"/>
  <c r="A1254" i="1"/>
  <c r="W1253" i="1"/>
  <c r="V1253" i="1" s="1"/>
  <c r="M1253" i="1"/>
  <c r="N1253" i="1" s="1"/>
  <c r="O1253" i="1" s="1"/>
  <c r="Q1253" i="1" s="1"/>
  <c r="L1253" i="1"/>
  <c r="D1253" i="1"/>
  <c r="A1253" i="1"/>
  <c r="W1252" i="1"/>
  <c r="V1252" i="1" s="1"/>
  <c r="M1252" i="1"/>
  <c r="L1252" i="1"/>
  <c r="D1252" i="1"/>
  <c r="A1252" i="1"/>
  <c r="W1251" i="1"/>
  <c r="V1251" i="1" s="1"/>
  <c r="M1251" i="1"/>
  <c r="L1251" i="1"/>
  <c r="D1251" i="1"/>
  <c r="A1251" i="1"/>
  <c r="W1250" i="1"/>
  <c r="V1250" i="1" s="1"/>
  <c r="M1250" i="1"/>
  <c r="L1250" i="1"/>
  <c r="D1250" i="1"/>
  <c r="A1250" i="1"/>
  <c r="W1249" i="1"/>
  <c r="V1249" i="1" s="1"/>
  <c r="Q1249" i="1"/>
  <c r="O1249" i="1"/>
  <c r="M1249" i="1"/>
  <c r="N1249" i="1" s="1"/>
  <c r="L1249" i="1"/>
  <c r="D1249" i="1"/>
  <c r="A1249" i="1"/>
  <c r="W1248" i="1"/>
  <c r="V1248" i="1" s="1"/>
  <c r="M1248" i="1"/>
  <c r="L1248" i="1"/>
  <c r="D1248" i="1"/>
  <c r="A1248" i="1"/>
  <c r="W1247" i="1"/>
  <c r="V1247" i="1" s="1"/>
  <c r="M1247" i="1"/>
  <c r="L1247" i="1"/>
  <c r="D1247" i="1"/>
  <c r="A1247" i="1"/>
  <c r="W1246" i="1"/>
  <c r="V1246" i="1" s="1"/>
  <c r="M1246" i="1"/>
  <c r="L1246" i="1"/>
  <c r="D1246" i="1"/>
  <c r="A1246" i="1"/>
  <c r="W1245" i="1"/>
  <c r="V1245" i="1" s="1"/>
  <c r="M1245" i="1"/>
  <c r="N1245" i="1" s="1"/>
  <c r="O1245" i="1" s="1"/>
  <c r="Q1245" i="1" s="1"/>
  <c r="L1245" i="1"/>
  <c r="D1245" i="1"/>
  <c r="A1245" i="1"/>
  <c r="W1244" i="1"/>
  <c r="V1244" i="1" s="1"/>
  <c r="M1244" i="1"/>
  <c r="L1244" i="1"/>
  <c r="D1244" i="1"/>
  <c r="A1244" i="1"/>
  <c r="W1243" i="1"/>
  <c r="V1243" i="1" s="1"/>
  <c r="M1243" i="1"/>
  <c r="L1243" i="1"/>
  <c r="D1243" i="1"/>
  <c r="A1243" i="1"/>
  <c r="W1242" i="1"/>
  <c r="V1242" i="1" s="1"/>
  <c r="M1242" i="1"/>
  <c r="L1242" i="1"/>
  <c r="D1242" i="1"/>
  <c r="A1242" i="1"/>
  <c r="W1241" i="1"/>
  <c r="V1241" i="1" s="1"/>
  <c r="O1241" i="1"/>
  <c r="Q1241" i="1" s="1"/>
  <c r="M1241" i="1"/>
  <c r="N1241" i="1" s="1"/>
  <c r="L1241" i="1"/>
  <c r="D1241" i="1"/>
  <c r="A1241" i="1"/>
  <c r="W1240" i="1"/>
  <c r="V1240" i="1" s="1"/>
  <c r="M1240" i="1"/>
  <c r="L1240" i="1"/>
  <c r="D1240" i="1"/>
  <c r="A1240" i="1"/>
  <c r="W1239" i="1"/>
  <c r="V1239" i="1" s="1"/>
  <c r="M1239" i="1"/>
  <c r="L1239" i="1"/>
  <c r="D1239" i="1"/>
  <c r="A1239" i="1"/>
  <c r="W1238" i="1"/>
  <c r="V1238" i="1" s="1"/>
  <c r="M1238" i="1"/>
  <c r="L1238" i="1"/>
  <c r="D1238" i="1"/>
  <c r="A1238" i="1"/>
  <c r="W1237" i="1"/>
  <c r="V1237" i="1" s="1"/>
  <c r="M1237" i="1"/>
  <c r="N1237" i="1" s="1"/>
  <c r="O1237" i="1" s="1"/>
  <c r="Q1237" i="1" s="1"/>
  <c r="L1237" i="1"/>
  <c r="D1237" i="1"/>
  <c r="A1237" i="1"/>
  <c r="W1236" i="1"/>
  <c r="V1236" i="1" s="1"/>
  <c r="M1236" i="1"/>
  <c r="L1236" i="1"/>
  <c r="D1236" i="1"/>
  <c r="A1236" i="1"/>
  <c r="W1235" i="1"/>
  <c r="V1235" i="1" s="1"/>
  <c r="M1235" i="1"/>
  <c r="L1235" i="1"/>
  <c r="D1235" i="1"/>
  <c r="A1235" i="1"/>
  <c r="W1234" i="1"/>
  <c r="V1234" i="1" s="1"/>
  <c r="M1234" i="1"/>
  <c r="L1234" i="1"/>
  <c r="D1234" i="1"/>
  <c r="A1234" i="1"/>
  <c r="W1233" i="1"/>
  <c r="V1233" i="1" s="1"/>
  <c r="Q1233" i="1"/>
  <c r="O1233" i="1"/>
  <c r="M1233" i="1"/>
  <c r="N1233" i="1" s="1"/>
  <c r="L1233" i="1"/>
  <c r="D1233" i="1"/>
  <c r="A1233" i="1"/>
  <c r="W1232" i="1"/>
  <c r="V1232" i="1" s="1"/>
  <c r="M1232" i="1"/>
  <c r="L1232" i="1"/>
  <c r="D1232" i="1"/>
  <c r="A1232" i="1"/>
  <c r="W1231" i="1"/>
  <c r="V1231" i="1" s="1"/>
  <c r="M1231" i="1"/>
  <c r="L1231" i="1"/>
  <c r="D1231" i="1"/>
  <c r="A1231" i="1"/>
  <c r="W1230" i="1"/>
  <c r="V1230" i="1" s="1"/>
  <c r="M1230" i="1"/>
  <c r="L1230" i="1"/>
  <c r="D1230" i="1"/>
  <c r="A1230" i="1"/>
  <c r="W1229" i="1"/>
  <c r="V1229" i="1" s="1"/>
  <c r="M1229" i="1"/>
  <c r="N1229" i="1" s="1"/>
  <c r="O1229" i="1" s="1"/>
  <c r="Q1229" i="1" s="1"/>
  <c r="L1229" i="1"/>
  <c r="D1229" i="1"/>
  <c r="A1229" i="1"/>
  <c r="W1228" i="1"/>
  <c r="V1228" i="1" s="1"/>
  <c r="M1228" i="1"/>
  <c r="L1228" i="1"/>
  <c r="D1228" i="1"/>
  <c r="A1228" i="1"/>
  <c r="W1227" i="1"/>
  <c r="V1227" i="1" s="1"/>
  <c r="M1227" i="1"/>
  <c r="L1227" i="1"/>
  <c r="D1227" i="1"/>
  <c r="A1227" i="1"/>
  <c r="W1226" i="1"/>
  <c r="V1226" i="1" s="1"/>
  <c r="M1226" i="1"/>
  <c r="L1226" i="1"/>
  <c r="D1226" i="1"/>
  <c r="A1226" i="1"/>
  <c r="W1225" i="1"/>
  <c r="V1225" i="1" s="1"/>
  <c r="O1225" i="1"/>
  <c r="Q1225" i="1" s="1"/>
  <c r="M1225" i="1"/>
  <c r="N1225" i="1" s="1"/>
  <c r="L1225" i="1"/>
  <c r="D1225" i="1"/>
  <c r="A1225" i="1"/>
  <c r="W1224" i="1"/>
  <c r="V1224" i="1" s="1"/>
  <c r="M1224" i="1"/>
  <c r="L1224" i="1"/>
  <c r="D1224" i="1"/>
  <c r="A1224" i="1"/>
  <c r="W1223" i="1"/>
  <c r="V1223" i="1" s="1"/>
  <c r="M1223" i="1"/>
  <c r="L1223" i="1"/>
  <c r="D1223" i="1"/>
  <c r="A1223" i="1"/>
  <c r="W1222" i="1"/>
  <c r="V1222" i="1" s="1"/>
  <c r="M1222" i="1"/>
  <c r="L1222" i="1"/>
  <c r="D1222" i="1"/>
  <c r="A1222" i="1"/>
  <c r="W1221" i="1"/>
  <c r="V1221" i="1" s="1"/>
  <c r="M1221" i="1"/>
  <c r="N1221" i="1" s="1"/>
  <c r="O1221" i="1" s="1"/>
  <c r="Q1221" i="1" s="1"/>
  <c r="L1221" i="1"/>
  <c r="D1221" i="1"/>
  <c r="A1221" i="1"/>
  <c r="W1220" i="1"/>
  <c r="V1220" i="1" s="1"/>
  <c r="M1220" i="1"/>
  <c r="L1220" i="1"/>
  <c r="D1220" i="1"/>
  <c r="A1220" i="1"/>
  <c r="W1219" i="1"/>
  <c r="V1219" i="1" s="1"/>
  <c r="M1219" i="1"/>
  <c r="L1219" i="1"/>
  <c r="D1219" i="1"/>
  <c r="A1219" i="1"/>
  <c r="W1218" i="1"/>
  <c r="V1218" i="1" s="1"/>
  <c r="M1218" i="1"/>
  <c r="L1218" i="1"/>
  <c r="D1218" i="1"/>
  <c r="A1218" i="1"/>
  <c r="W1217" i="1"/>
  <c r="V1217" i="1" s="1"/>
  <c r="M1217" i="1"/>
  <c r="L1217" i="1"/>
  <c r="D1217" i="1"/>
  <c r="A1217" i="1"/>
  <c r="W1216" i="1"/>
  <c r="V1216" i="1" s="1"/>
  <c r="M1216" i="1"/>
  <c r="L1216" i="1"/>
  <c r="D1216" i="1"/>
  <c r="A1216" i="1"/>
  <c r="W1215" i="1"/>
  <c r="V1215" i="1" s="1"/>
  <c r="M1215" i="1"/>
  <c r="L1215" i="1"/>
  <c r="D1215" i="1"/>
  <c r="A1215" i="1"/>
  <c r="W1214" i="1"/>
  <c r="V1214" i="1" s="1"/>
  <c r="M1214" i="1"/>
  <c r="L1214" i="1"/>
  <c r="D1214" i="1"/>
  <c r="A1214" i="1"/>
  <c r="W1213" i="1"/>
  <c r="V1213" i="1" s="1"/>
  <c r="M1213" i="1"/>
  <c r="L1213" i="1"/>
  <c r="D1213" i="1"/>
  <c r="A1213" i="1"/>
  <c r="W1212" i="1"/>
  <c r="V1212" i="1" s="1"/>
  <c r="M1212" i="1"/>
  <c r="L1212" i="1"/>
  <c r="D1212" i="1"/>
  <c r="A1212" i="1"/>
  <c r="W1211" i="1"/>
  <c r="V1211" i="1" s="1"/>
  <c r="M1211" i="1"/>
  <c r="L1211" i="1"/>
  <c r="D1211" i="1"/>
  <c r="A1211" i="1"/>
  <c r="W1210" i="1"/>
  <c r="V1210" i="1" s="1"/>
  <c r="M1210" i="1"/>
  <c r="L1210" i="1"/>
  <c r="D1210" i="1"/>
  <c r="A1210" i="1"/>
  <c r="W1209" i="1"/>
  <c r="V1209" i="1" s="1"/>
  <c r="M1209" i="1"/>
  <c r="L1209" i="1"/>
  <c r="D1209" i="1"/>
  <c r="A1209" i="1"/>
  <c r="W1208" i="1"/>
  <c r="V1208" i="1" s="1"/>
  <c r="M1208" i="1"/>
  <c r="L1208" i="1"/>
  <c r="D1208" i="1"/>
  <c r="A1208" i="1"/>
  <c r="W1207" i="1"/>
  <c r="V1207" i="1" s="1"/>
  <c r="M1207" i="1"/>
  <c r="L1207" i="1"/>
  <c r="D1207" i="1"/>
  <c r="A1207" i="1"/>
  <c r="W1206" i="1"/>
  <c r="V1206" i="1" s="1"/>
  <c r="M1206" i="1"/>
  <c r="L1206" i="1"/>
  <c r="D1206" i="1"/>
  <c r="A1206" i="1"/>
  <c r="W1205" i="1"/>
  <c r="V1205" i="1" s="1"/>
  <c r="M1205" i="1"/>
  <c r="L1205" i="1"/>
  <c r="D1205" i="1"/>
  <c r="A1205" i="1"/>
  <c r="W1204" i="1"/>
  <c r="V1204" i="1" s="1"/>
  <c r="M1204" i="1"/>
  <c r="L1204" i="1"/>
  <c r="D1204" i="1"/>
  <c r="A1204" i="1"/>
  <c r="W1203" i="1"/>
  <c r="V1203" i="1" s="1"/>
  <c r="M1203" i="1"/>
  <c r="L1203" i="1"/>
  <c r="D1203" i="1"/>
  <c r="A1203" i="1"/>
  <c r="W1202" i="1"/>
  <c r="V1202" i="1" s="1"/>
  <c r="M1202" i="1"/>
  <c r="L1202" i="1"/>
  <c r="D1202" i="1"/>
  <c r="A1202" i="1"/>
  <c r="W1201" i="1"/>
  <c r="V1201" i="1" s="1"/>
  <c r="M1201" i="1"/>
  <c r="L1201" i="1"/>
  <c r="D1201" i="1"/>
  <c r="A1201" i="1"/>
  <c r="W1200" i="1"/>
  <c r="V1200" i="1" s="1"/>
  <c r="M1200" i="1"/>
  <c r="L1200" i="1"/>
  <c r="D1200" i="1"/>
  <c r="A1200" i="1"/>
  <c r="W1199" i="1"/>
  <c r="V1199" i="1" s="1"/>
  <c r="M1199" i="1"/>
  <c r="L1199" i="1"/>
  <c r="D1199" i="1"/>
  <c r="A1199" i="1"/>
  <c r="W1198" i="1"/>
  <c r="V1198" i="1" s="1"/>
  <c r="M1198" i="1"/>
  <c r="L1198" i="1"/>
  <c r="D1198" i="1"/>
  <c r="A1198" i="1"/>
  <c r="W1197" i="1"/>
  <c r="V1197" i="1" s="1"/>
  <c r="M1197" i="1"/>
  <c r="L1197" i="1"/>
  <c r="D1197" i="1"/>
  <c r="A1197" i="1"/>
  <c r="W1196" i="1"/>
  <c r="V1196" i="1" s="1"/>
  <c r="M1196" i="1"/>
  <c r="L1196" i="1"/>
  <c r="D1196" i="1"/>
  <c r="A1196" i="1"/>
  <c r="W1195" i="1"/>
  <c r="V1195" i="1" s="1"/>
  <c r="M1195" i="1"/>
  <c r="L1195" i="1"/>
  <c r="D1195" i="1"/>
  <c r="A1195" i="1"/>
  <c r="W1194" i="1"/>
  <c r="V1194" i="1" s="1"/>
  <c r="M1194" i="1"/>
  <c r="L1194" i="1"/>
  <c r="D1194" i="1"/>
  <c r="A1194" i="1"/>
  <c r="W1193" i="1"/>
  <c r="V1193" i="1" s="1"/>
  <c r="M1193" i="1"/>
  <c r="L1193" i="1"/>
  <c r="D1193" i="1"/>
  <c r="A1193" i="1"/>
  <c r="W1192" i="1"/>
  <c r="V1192" i="1" s="1"/>
  <c r="M1192" i="1"/>
  <c r="L1192" i="1"/>
  <c r="D1192" i="1"/>
  <c r="A1192" i="1"/>
  <c r="W1191" i="1"/>
  <c r="V1191" i="1" s="1"/>
  <c r="M1191" i="1"/>
  <c r="L1191" i="1"/>
  <c r="D1191" i="1"/>
  <c r="A1191" i="1"/>
  <c r="W1190" i="1"/>
  <c r="V1190" i="1" s="1"/>
  <c r="M1190" i="1"/>
  <c r="L1190" i="1"/>
  <c r="D1190" i="1"/>
  <c r="A1190" i="1"/>
  <c r="W1189" i="1"/>
  <c r="V1189" i="1" s="1"/>
  <c r="M1189" i="1"/>
  <c r="L1189" i="1"/>
  <c r="D1189" i="1"/>
  <c r="A1189" i="1"/>
  <c r="W1188" i="1"/>
  <c r="V1188" i="1" s="1"/>
  <c r="M1188" i="1"/>
  <c r="L1188" i="1"/>
  <c r="D1188" i="1"/>
  <c r="A1188" i="1"/>
  <c r="W1187" i="1"/>
  <c r="V1187" i="1" s="1"/>
  <c r="M1187" i="1"/>
  <c r="L1187" i="1"/>
  <c r="D1187" i="1"/>
  <c r="A1187" i="1"/>
  <c r="W1186" i="1"/>
  <c r="V1186" i="1" s="1"/>
  <c r="M1186" i="1"/>
  <c r="L1186" i="1"/>
  <c r="D1186" i="1"/>
  <c r="A1186" i="1"/>
  <c r="W1185" i="1"/>
  <c r="V1185" i="1" s="1"/>
  <c r="M1185" i="1"/>
  <c r="L1185" i="1"/>
  <c r="D1185" i="1"/>
  <c r="A1185" i="1"/>
  <c r="W1184" i="1"/>
  <c r="V1184" i="1" s="1"/>
  <c r="M1184" i="1"/>
  <c r="L1184" i="1"/>
  <c r="D1184" i="1"/>
  <c r="A1184" i="1"/>
  <c r="W1183" i="1"/>
  <c r="V1183" i="1" s="1"/>
  <c r="M1183" i="1"/>
  <c r="L1183" i="1"/>
  <c r="D1183" i="1"/>
  <c r="A1183" i="1"/>
  <c r="W1182" i="1"/>
  <c r="V1182" i="1" s="1"/>
  <c r="M1182" i="1"/>
  <c r="L1182" i="1"/>
  <c r="D1182" i="1"/>
  <c r="A1182" i="1"/>
  <c r="W1181" i="1"/>
  <c r="V1181" i="1" s="1"/>
  <c r="M1181" i="1"/>
  <c r="L1181" i="1"/>
  <c r="D1181" i="1"/>
  <c r="A1181" i="1"/>
  <c r="W1180" i="1"/>
  <c r="V1180" i="1" s="1"/>
  <c r="M1180" i="1"/>
  <c r="L1180" i="1"/>
  <c r="D1180" i="1"/>
  <c r="A1180" i="1"/>
  <c r="W1179" i="1"/>
  <c r="V1179" i="1" s="1"/>
  <c r="M1179" i="1"/>
  <c r="L1179" i="1"/>
  <c r="D1179" i="1"/>
  <c r="A1179" i="1"/>
  <c r="W1178" i="1"/>
  <c r="V1178" i="1" s="1"/>
  <c r="M1178" i="1"/>
  <c r="L1178" i="1"/>
  <c r="D1178" i="1"/>
  <c r="A1178" i="1"/>
  <c r="W1177" i="1"/>
  <c r="V1177" i="1" s="1"/>
  <c r="M1177" i="1"/>
  <c r="L1177" i="1"/>
  <c r="D1177" i="1"/>
  <c r="A1177" i="1"/>
  <c r="W1176" i="1"/>
  <c r="V1176" i="1" s="1"/>
  <c r="M1176" i="1"/>
  <c r="L1176" i="1"/>
  <c r="D1176" i="1"/>
  <c r="A1176" i="1"/>
  <c r="W1175" i="1"/>
  <c r="V1175" i="1" s="1"/>
  <c r="M1175" i="1"/>
  <c r="L1175" i="1"/>
  <c r="D1175" i="1"/>
  <c r="A1175" i="1"/>
  <c r="W1174" i="1"/>
  <c r="V1174" i="1" s="1"/>
  <c r="M1174" i="1"/>
  <c r="L1174" i="1"/>
  <c r="D1174" i="1"/>
  <c r="A1174" i="1"/>
  <c r="W1173" i="1"/>
  <c r="V1173" i="1" s="1"/>
  <c r="M1173" i="1"/>
  <c r="L1173" i="1"/>
  <c r="D1173" i="1"/>
  <c r="A1173" i="1"/>
  <c r="W1172" i="1"/>
  <c r="V1172" i="1" s="1"/>
  <c r="M1172" i="1"/>
  <c r="L1172" i="1"/>
  <c r="D1172" i="1"/>
  <c r="A1172" i="1"/>
  <c r="W1171" i="1"/>
  <c r="V1171" i="1" s="1"/>
  <c r="M1171" i="1"/>
  <c r="L1171" i="1"/>
  <c r="D1171" i="1"/>
  <c r="A1171" i="1"/>
  <c r="W1170" i="1"/>
  <c r="V1170" i="1" s="1"/>
  <c r="M1170" i="1"/>
  <c r="L1170" i="1"/>
  <c r="D1170" i="1"/>
  <c r="A1170" i="1"/>
  <c r="W1169" i="1"/>
  <c r="V1169" i="1" s="1"/>
  <c r="M1169" i="1"/>
  <c r="L1169" i="1"/>
  <c r="D1169" i="1"/>
  <c r="A1169" i="1"/>
  <c r="W1168" i="1"/>
  <c r="V1168" i="1" s="1"/>
  <c r="M1168" i="1"/>
  <c r="L1168" i="1"/>
  <c r="D1168" i="1"/>
  <c r="A1168" i="1"/>
  <c r="W1167" i="1"/>
  <c r="V1167" i="1" s="1"/>
  <c r="M1167" i="1"/>
  <c r="L1167" i="1"/>
  <c r="D1167" i="1"/>
  <c r="A1167" i="1"/>
  <c r="W1166" i="1"/>
  <c r="V1166" i="1" s="1"/>
  <c r="M1166" i="1"/>
  <c r="L1166" i="1"/>
  <c r="D1166" i="1"/>
  <c r="A1166" i="1"/>
  <c r="W1165" i="1"/>
  <c r="V1165" i="1" s="1"/>
  <c r="M1165" i="1"/>
  <c r="L1165" i="1"/>
  <c r="D1165" i="1"/>
  <c r="A1165" i="1"/>
  <c r="W1164" i="1"/>
  <c r="V1164" i="1" s="1"/>
  <c r="M1164" i="1"/>
  <c r="L1164" i="1"/>
  <c r="D1164" i="1"/>
  <c r="A1164" i="1"/>
  <c r="W1163" i="1"/>
  <c r="V1163" i="1" s="1"/>
  <c r="M1163" i="1"/>
  <c r="L1163" i="1"/>
  <c r="D1163" i="1"/>
  <c r="A1163" i="1"/>
  <c r="W1162" i="1"/>
  <c r="V1162" i="1" s="1"/>
  <c r="M1162" i="1"/>
  <c r="L1162" i="1"/>
  <c r="D1162" i="1"/>
  <c r="A1162" i="1"/>
  <c r="W1161" i="1"/>
  <c r="V1161" i="1" s="1"/>
  <c r="M1161" i="1"/>
  <c r="L1161" i="1"/>
  <c r="D1161" i="1"/>
  <c r="A1161" i="1"/>
  <c r="W1160" i="1"/>
  <c r="V1160" i="1" s="1"/>
  <c r="M1160" i="1"/>
  <c r="L1160" i="1"/>
  <c r="D1160" i="1"/>
  <c r="A1160" i="1"/>
  <c r="W1159" i="1"/>
  <c r="V1159" i="1" s="1"/>
  <c r="M1159" i="1"/>
  <c r="L1159" i="1"/>
  <c r="D1159" i="1"/>
  <c r="A1159" i="1"/>
  <c r="W1158" i="1"/>
  <c r="V1158" i="1" s="1"/>
  <c r="M1158" i="1"/>
  <c r="L1158" i="1"/>
  <c r="D1158" i="1"/>
  <c r="A1158" i="1"/>
  <c r="W1157" i="1"/>
  <c r="V1157" i="1" s="1"/>
  <c r="M1157" i="1"/>
  <c r="L1157" i="1"/>
  <c r="D1157" i="1"/>
  <c r="A1157" i="1"/>
  <c r="W1156" i="1"/>
  <c r="V1156" i="1" s="1"/>
  <c r="M1156" i="1"/>
  <c r="L1156" i="1"/>
  <c r="D1156" i="1"/>
  <c r="A1156" i="1"/>
  <c r="W1155" i="1"/>
  <c r="V1155" i="1" s="1"/>
  <c r="M1155" i="1"/>
  <c r="L1155" i="1"/>
  <c r="D1155" i="1"/>
  <c r="A1155" i="1"/>
  <c r="W1154" i="1"/>
  <c r="V1154" i="1" s="1"/>
  <c r="M1154" i="1"/>
  <c r="L1154" i="1"/>
  <c r="D1154" i="1"/>
  <c r="A1154" i="1"/>
  <c r="W1153" i="1"/>
  <c r="V1153" i="1" s="1"/>
  <c r="M1153" i="1"/>
  <c r="L1153" i="1"/>
  <c r="D1153" i="1"/>
  <c r="A1153" i="1"/>
  <c r="W1152" i="1"/>
  <c r="V1152" i="1" s="1"/>
  <c r="M1152" i="1"/>
  <c r="L1152" i="1"/>
  <c r="D1152" i="1"/>
  <c r="A1152" i="1"/>
  <c r="W1151" i="1"/>
  <c r="V1151" i="1" s="1"/>
  <c r="M1151" i="1"/>
  <c r="L1151" i="1"/>
  <c r="D1151" i="1"/>
  <c r="A1151" i="1"/>
  <c r="W1150" i="1"/>
  <c r="V1150" i="1" s="1"/>
  <c r="M1150" i="1"/>
  <c r="L1150" i="1"/>
  <c r="D1150" i="1"/>
  <c r="A1150" i="1"/>
  <c r="W1149" i="1"/>
  <c r="V1149" i="1" s="1"/>
  <c r="M1149" i="1"/>
  <c r="L1149" i="1"/>
  <c r="D1149" i="1"/>
  <c r="A1149" i="1"/>
  <c r="W1148" i="1"/>
  <c r="V1148" i="1" s="1"/>
  <c r="M1148" i="1"/>
  <c r="L1148" i="1"/>
  <c r="D1148" i="1"/>
  <c r="A1148" i="1"/>
  <c r="W1147" i="1"/>
  <c r="V1147" i="1" s="1"/>
  <c r="M1147" i="1"/>
  <c r="L1147" i="1"/>
  <c r="D1147" i="1"/>
  <c r="A1147" i="1"/>
  <c r="W1146" i="1"/>
  <c r="V1146" i="1" s="1"/>
  <c r="M1146" i="1"/>
  <c r="L1146" i="1"/>
  <c r="D1146" i="1"/>
  <c r="A1146" i="1"/>
  <c r="W1145" i="1"/>
  <c r="V1145" i="1" s="1"/>
  <c r="M1145" i="1"/>
  <c r="L1145" i="1"/>
  <c r="D1145" i="1"/>
  <c r="A1145" i="1"/>
  <c r="W1144" i="1"/>
  <c r="V1144" i="1" s="1"/>
  <c r="M1144" i="1"/>
  <c r="L1144" i="1"/>
  <c r="D1144" i="1"/>
  <c r="A1144" i="1"/>
  <c r="W1143" i="1"/>
  <c r="V1143" i="1" s="1"/>
  <c r="M1143" i="1"/>
  <c r="L1143" i="1"/>
  <c r="D1143" i="1"/>
  <c r="A1143" i="1"/>
  <c r="W1142" i="1"/>
  <c r="V1142" i="1" s="1"/>
  <c r="M1142" i="1"/>
  <c r="L1142" i="1"/>
  <c r="D1142" i="1"/>
  <c r="A1142" i="1"/>
  <c r="W1141" i="1"/>
  <c r="V1141" i="1" s="1"/>
  <c r="M1141" i="1"/>
  <c r="L1141" i="1"/>
  <c r="D1141" i="1"/>
  <c r="A1141" i="1"/>
  <c r="W1140" i="1"/>
  <c r="V1140" i="1" s="1"/>
  <c r="M1140" i="1"/>
  <c r="L1140" i="1"/>
  <c r="D1140" i="1"/>
  <c r="A1140" i="1"/>
  <c r="W1139" i="1"/>
  <c r="V1139" i="1" s="1"/>
  <c r="M1139" i="1"/>
  <c r="L1139" i="1"/>
  <c r="D1139" i="1"/>
  <c r="A1139" i="1"/>
  <c r="W1138" i="1"/>
  <c r="V1138" i="1" s="1"/>
  <c r="M1138" i="1"/>
  <c r="L1138" i="1"/>
  <c r="D1138" i="1"/>
  <c r="A1138" i="1"/>
  <c r="W1137" i="1"/>
  <c r="V1137" i="1" s="1"/>
  <c r="M1137" i="1"/>
  <c r="L1137" i="1"/>
  <c r="D1137" i="1"/>
  <c r="A1137" i="1"/>
  <c r="W1136" i="1"/>
  <c r="V1136" i="1" s="1"/>
  <c r="M1136" i="1"/>
  <c r="L1136" i="1"/>
  <c r="D1136" i="1"/>
  <c r="A1136" i="1"/>
  <c r="W1135" i="1"/>
  <c r="V1135" i="1" s="1"/>
  <c r="M1135" i="1"/>
  <c r="L1135" i="1"/>
  <c r="D1135" i="1"/>
  <c r="A1135" i="1"/>
  <c r="W1134" i="1"/>
  <c r="V1134" i="1" s="1"/>
  <c r="M1134" i="1"/>
  <c r="L1134" i="1"/>
  <c r="D1134" i="1"/>
  <c r="A1134" i="1"/>
  <c r="W1133" i="1"/>
  <c r="V1133" i="1" s="1"/>
  <c r="M1133" i="1"/>
  <c r="L1133" i="1"/>
  <c r="D1133" i="1"/>
  <c r="A1133" i="1"/>
  <c r="W1132" i="1"/>
  <c r="V1132" i="1" s="1"/>
  <c r="M1132" i="1"/>
  <c r="L1132" i="1"/>
  <c r="D1132" i="1"/>
  <c r="A1132" i="1"/>
  <c r="W1131" i="1"/>
  <c r="V1131" i="1" s="1"/>
  <c r="M1131" i="1"/>
  <c r="L1131" i="1"/>
  <c r="D1131" i="1"/>
  <c r="A1131" i="1"/>
  <c r="W1130" i="1"/>
  <c r="V1130" i="1" s="1"/>
  <c r="M1130" i="1"/>
  <c r="L1130" i="1"/>
  <c r="D1130" i="1"/>
  <c r="A1130" i="1"/>
  <c r="W1129" i="1"/>
  <c r="V1129" i="1" s="1"/>
  <c r="M1129" i="1"/>
  <c r="L1129" i="1"/>
  <c r="D1129" i="1"/>
  <c r="A1129" i="1"/>
  <c r="W1128" i="1"/>
  <c r="V1128" i="1" s="1"/>
  <c r="M1128" i="1"/>
  <c r="L1128" i="1"/>
  <c r="D1128" i="1"/>
  <c r="A1128" i="1"/>
  <c r="W1127" i="1"/>
  <c r="V1127" i="1" s="1"/>
  <c r="M1127" i="1"/>
  <c r="L1127" i="1"/>
  <c r="D1127" i="1"/>
  <c r="A1127" i="1"/>
  <c r="W1126" i="1"/>
  <c r="V1126" i="1" s="1"/>
  <c r="M1126" i="1"/>
  <c r="L1126" i="1"/>
  <c r="D1126" i="1"/>
  <c r="A1126" i="1"/>
  <c r="W1125" i="1"/>
  <c r="V1125" i="1" s="1"/>
  <c r="M1125" i="1"/>
  <c r="L1125" i="1"/>
  <c r="D1125" i="1"/>
  <c r="A1125" i="1"/>
  <c r="W1124" i="1"/>
  <c r="V1124" i="1" s="1"/>
  <c r="M1124" i="1"/>
  <c r="L1124" i="1"/>
  <c r="D1124" i="1"/>
  <c r="A1124" i="1"/>
  <c r="W1123" i="1"/>
  <c r="V1123" i="1" s="1"/>
  <c r="M1123" i="1"/>
  <c r="L1123" i="1"/>
  <c r="D1123" i="1"/>
  <c r="A1123" i="1"/>
  <c r="W1122" i="1"/>
  <c r="V1122" i="1" s="1"/>
  <c r="M1122" i="1"/>
  <c r="L1122" i="1"/>
  <c r="D1122" i="1"/>
  <c r="A1122" i="1"/>
  <c r="W1121" i="1"/>
  <c r="V1121" i="1" s="1"/>
  <c r="M1121" i="1"/>
  <c r="L1121" i="1"/>
  <c r="D1121" i="1"/>
  <c r="A1121" i="1"/>
  <c r="W1120" i="1"/>
  <c r="V1120" i="1" s="1"/>
  <c r="M1120" i="1"/>
  <c r="L1120" i="1"/>
  <c r="D1120" i="1"/>
  <c r="A1120" i="1"/>
  <c r="W1119" i="1"/>
  <c r="V1119" i="1" s="1"/>
  <c r="M1119" i="1"/>
  <c r="L1119" i="1"/>
  <c r="D1119" i="1"/>
  <c r="A1119" i="1"/>
  <c r="W1118" i="1"/>
  <c r="V1118" i="1" s="1"/>
  <c r="M1118" i="1"/>
  <c r="L1118" i="1"/>
  <c r="D1118" i="1"/>
  <c r="A1118" i="1"/>
  <c r="W1117" i="1"/>
  <c r="V1117" i="1" s="1"/>
  <c r="M1117" i="1"/>
  <c r="L1117" i="1"/>
  <c r="D1117" i="1"/>
  <c r="A1117" i="1"/>
  <c r="W1116" i="1"/>
  <c r="V1116" i="1" s="1"/>
  <c r="M1116" i="1"/>
  <c r="L1116" i="1"/>
  <c r="D1116" i="1"/>
  <c r="A1116" i="1"/>
  <c r="W1115" i="1"/>
  <c r="V1115" i="1" s="1"/>
  <c r="M1115" i="1"/>
  <c r="L1115" i="1"/>
  <c r="D1115" i="1"/>
  <c r="A1115" i="1"/>
  <c r="W1114" i="1"/>
  <c r="V1114" i="1" s="1"/>
  <c r="M1114" i="1"/>
  <c r="L1114" i="1"/>
  <c r="D1114" i="1"/>
  <c r="A1114" i="1"/>
  <c r="W1113" i="1"/>
  <c r="V1113" i="1" s="1"/>
  <c r="M1113" i="1"/>
  <c r="L1113" i="1"/>
  <c r="D1113" i="1"/>
  <c r="A1113" i="1"/>
  <c r="W1112" i="1"/>
  <c r="V1112" i="1" s="1"/>
  <c r="M1112" i="1"/>
  <c r="L1112" i="1"/>
  <c r="D1112" i="1"/>
  <c r="A1112" i="1"/>
  <c r="W1111" i="1"/>
  <c r="V1111" i="1" s="1"/>
  <c r="M1111" i="1"/>
  <c r="L1111" i="1"/>
  <c r="D1111" i="1"/>
  <c r="A1111" i="1"/>
  <c r="W1110" i="1"/>
  <c r="V1110" i="1" s="1"/>
  <c r="M1110" i="1"/>
  <c r="L1110" i="1"/>
  <c r="D1110" i="1"/>
  <c r="A1110" i="1"/>
  <c r="W1109" i="1"/>
  <c r="V1109" i="1" s="1"/>
  <c r="M1109" i="1"/>
  <c r="L1109" i="1"/>
  <c r="D1109" i="1"/>
  <c r="A1109" i="1"/>
  <c r="W1108" i="1"/>
  <c r="V1108" i="1" s="1"/>
  <c r="M1108" i="1"/>
  <c r="L1108" i="1"/>
  <c r="D1108" i="1"/>
  <c r="A1108" i="1"/>
  <c r="W1107" i="1"/>
  <c r="V1107" i="1" s="1"/>
  <c r="M1107" i="1"/>
  <c r="L1107" i="1"/>
  <c r="D1107" i="1"/>
  <c r="A1107" i="1"/>
  <c r="W1106" i="1"/>
  <c r="V1106" i="1" s="1"/>
  <c r="M1106" i="1"/>
  <c r="L1106" i="1"/>
  <c r="D1106" i="1"/>
  <c r="A1106" i="1"/>
  <c r="W1105" i="1"/>
  <c r="V1105" i="1" s="1"/>
  <c r="M1105" i="1"/>
  <c r="L1105" i="1"/>
  <c r="D1105" i="1"/>
  <c r="A1105" i="1"/>
  <c r="W1104" i="1"/>
  <c r="V1104" i="1" s="1"/>
  <c r="M1104" i="1"/>
  <c r="L1104" i="1"/>
  <c r="D1104" i="1"/>
  <c r="A1104" i="1"/>
  <c r="W1103" i="1"/>
  <c r="V1103" i="1" s="1"/>
  <c r="M1103" i="1"/>
  <c r="L1103" i="1"/>
  <c r="D1103" i="1"/>
  <c r="A1103" i="1"/>
  <c r="W1102" i="1"/>
  <c r="V1102" i="1" s="1"/>
  <c r="M1102" i="1"/>
  <c r="L1102" i="1"/>
  <c r="D1102" i="1"/>
  <c r="A1102" i="1"/>
  <c r="W1101" i="1"/>
  <c r="V1101" i="1" s="1"/>
  <c r="M1101" i="1"/>
  <c r="L1101" i="1"/>
  <c r="D1101" i="1"/>
  <c r="A1101" i="1"/>
  <c r="W1100" i="1"/>
  <c r="V1100" i="1" s="1"/>
  <c r="M1100" i="1"/>
  <c r="L1100" i="1"/>
  <c r="D1100" i="1"/>
  <c r="A1100" i="1"/>
  <c r="W1099" i="1"/>
  <c r="V1099" i="1" s="1"/>
  <c r="M1099" i="1"/>
  <c r="L1099" i="1"/>
  <c r="D1099" i="1"/>
  <c r="A1099" i="1"/>
  <c r="W1098" i="1"/>
  <c r="V1098" i="1" s="1"/>
  <c r="M1098" i="1"/>
  <c r="L1098" i="1"/>
  <c r="D1098" i="1"/>
  <c r="A1098" i="1"/>
  <c r="W1097" i="1"/>
  <c r="V1097" i="1" s="1"/>
  <c r="M1097" i="1"/>
  <c r="L1097" i="1"/>
  <c r="D1097" i="1"/>
  <c r="A1097" i="1"/>
  <c r="W1096" i="1"/>
  <c r="V1096" i="1" s="1"/>
  <c r="M1096" i="1"/>
  <c r="L1096" i="1"/>
  <c r="D1096" i="1"/>
  <c r="A1096" i="1"/>
  <c r="W1095" i="1"/>
  <c r="V1095" i="1" s="1"/>
  <c r="M1095" i="1"/>
  <c r="L1095" i="1"/>
  <c r="D1095" i="1"/>
  <c r="A1095" i="1"/>
  <c r="W1094" i="1"/>
  <c r="V1094" i="1" s="1"/>
  <c r="M1094" i="1"/>
  <c r="L1094" i="1"/>
  <c r="D1094" i="1"/>
  <c r="A1094" i="1"/>
  <c r="W1093" i="1"/>
  <c r="V1093" i="1" s="1"/>
  <c r="M1093" i="1"/>
  <c r="L1093" i="1"/>
  <c r="D1093" i="1"/>
  <c r="A1093" i="1"/>
  <c r="W1092" i="1"/>
  <c r="V1092" i="1" s="1"/>
  <c r="M1092" i="1"/>
  <c r="L1092" i="1"/>
  <c r="D1092" i="1"/>
  <c r="A1092" i="1"/>
  <c r="W1091" i="1"/>
  <c r="V1091" i="1" s="1"/>
  <c r="M1091" i="1"/>
  <c r="L1091" i="1"/>
  <c r="D1091" i="1"/>
  <c r="A1091" i="1"/>
  <c r="W1090" i="1"/>
  <c r="V1090" i="1" s="1"/>
  <c r="M1090" i="1"/>
  <c r="L1090" i="1"/>
  <c r="D1090" i="1"/>
  <c r="A1090" i="1"/>
  <c r="W1089" i="1"/>
  <c r="V1089" i="1" s="1"/>
  <c r="M1089" i="1"/>
  <c r="L1089" i="1"/>
  <c r="D1089" i="1"/>
  <c r="A1089" i="1"/>
  <c r="W1088" i="1"/>
  <c r="V1088" i="1" s="1"/>
  <c r="M1088" i="1"/>
  <c r="L1088" i="1"/>
  <c r="D1088" i="1"/>
  <c r="A1088" i="1"/>
  <c r="W1087" i="1"/>
  <c r="V1087" i="1" s="1"/>
  <c r="M1087" i="1"/>
  <c r="L1087" i="1"/>
  <c r="D1087" i="1"/>
  <c r="A1087" i="1"/>
  <c r="W1086" i="1"/>
  <c r="V1086" i="1" s="1"/>
  <c r="M1086" i="1"/>
  <c r="L1086" i="1"/>
  <c r="D1086" i="1"/>
  <c r="A1086" i="1"/>
  <c r="W1085" i="1"/>
  <c r="V1085" i="1" s="1"/>
  <c r="M1085" i="1"/>
  <c r="L1085" i="1"/>
  <c r="D1085" i="1"/>
  <c r="A1085" i="1"/>
  <c r="W1084" i="1"/>
  <c r="V1084" i="1" s="1"/>
  <c r="M1084" i="1"/>
  <c r="L1084" i="1"/>
  <c r="D1084" i="1"/>
  <c r="A1084" i="1"/>
  <c r="W1083" i="1"/>
  <c r="V1083" i="1" s="1"/>
  <c r="M1083" i="1"/>
  <c r="L1083" i="1"/>
  <c r="D1083" i="1"/>
  <c r="A1083" i="1"/>
  <c r="W1082" i="1"/>
  <c r="V1082" i="1" s="1"/>
  <c r="M1082" i="1"/>
  <c r="L1082" i="1"/>
  <c r="D1082" i="1"/>
  <c r="A1082" i="1"/>
  <c r="W1081" i="1"/>
  <c r="V1081" i="1" s="1"/>
  <c r="M1081" i="1"/>
  <c r="L1081" i="1"/>
  <c r="D1081" i="1"/>
  <c r="A1081" i="1"/>
  <c r="W1080" i="1"/>
  <c r="V1080" i="1" s="1"/>
  <c r="M1080" i="1"/>
  <c r="L1080" i="1"/>
  <c r="D1080" i="1"/>
  <c r="A1080" i="1"/>
  <c r="W1079" i="1"/>
  <c r="V1079" i="1" s="1"/>
  <c r="M1079" i="1"/>
  <c r="L1079" i="1"/>
  <c r="D1079" i="1"/>
  <c r="A1079" i="1"/>
  <c r="W1078" i="1"/>
  <c r="V1078" i="1" s="1"/>
  <c r="M1078" i="1"/>
  <c r="L1078" i="1"/>
  <c r="D1078" i="1"/>
  <c r="A1078" i="1"/>
  <c r="W1077" i="1"/>
  <c r="V1077" i="1" s="1"/>
  <c r="M1077" i="1"/>
  <c r="L1077" i="1"/>
  <c r="D1077" i="1"/>
  <c r="A1077" i="1"/>
  <c r="W1076" i="1"/>
  <c r="V1076" i="1" s="1"/>
  <c r="M1076" i="1"/>
  <c r="L1076" i="1"/>
  <c r="D1076" i="1"/>
  <c r="A1076" i="1"/>
  <c r="W1075" i="1"/>
  <c r="V1075" i="1" s="1"/>
  <c r="M1075" i="1"/>
  <c r="L1075" i="1"/>
  <c r="D1075" i="1"/>
  <c r="A1075" i="1"/>
  <c r="W1074" i="1"/>
  <c r="V1074" i="1" s="1"/>
  <c r="M1074" i="1"/>
  <c r="L1074" i="1"/>
  <c r="D1074" i="1"/>
  <c r="A1074" i="1"/>
  <c r="W1073" i="1"/>
  <c r="V1073" i="1" s="1"/>
  <c r="M1073" i="1"/>
  <c r="L1073" i="1"/>
  <c r="D1073" i="1"/>
  <c r="A1073" i="1"/>
  <c r="W1072" i="1"/>
  <c r="V1072" i="1" s="1"/>
  <c r="M1072" i="1"/>
  <c r="L1072" i="1"/>
  <c r="D1072" i="1"/>
  <c r="A1072" i="1"/>
  <c r="W1071" i="1"/>
  <c r="V1071" i="1" s="1"/>
  <c r="M1071" i="1"/>
  <c r="L1071" i="1"/>
  <c r="D1071" i="1"/>
  <c r="A1071" i="1"/>
  <c r="W1070" i="1"/>
  <c r="V1070" i="1" s="1"/>
  <c r="M1070" i="1"/>
  <c r="L1070" i="1"/>
  <c r="D1070" i="1"/>
  <c r="A1070" i="1"/>
  <c r="W1069" i="1"/>
  <c r="V1069" i="1" s="1"/>
  <c r="M1069" i="1"/>
  <c r="L1069" i="1"/>
  <c r="D1069" i="1"/>
  <c r="A1069" i="1"/>
  <c r="W1068" i="1"/>
  <c r="V1068" i="1" s="1"/>
  <c r="M1068" i="1"/>
  <c r="L1068" i="1"/>
  <c r="D1068" i="1"/>
  <c r="A1068" i="1"/>
  <c r="W1067" i="1"/>
  <c r="V1067" i="1" s="1"/>
  <c r="M1067" i="1"/>
  <c r="L1067" i="1"/>
  <c r="D1067" i="1"/>
  <c r="A1067" i="1"/>
  <c r="W1066" i="1"/>
  <c r="V1066" i="1" s="1"/>
  <c r="M1066" i="1"/>
  <c r="L1066" i="1"/>
  <c r="D1066" i="1"/>
  <c r="A1066" i="1"/>
  <c r="W1065" i="1"/>
  <c r="V1065" i="1" s="1"/>
  <c r="M1065" i="1"/>
  <c r="L1065" i="1"/>
  <c r="D1065" i="1"/>
  <c r="A1065" i="1"/>
  <c r="W1064" i="1"/>
  <c r="V1064" i="1" s="1"/>
  <c r="M1064" i="1"/>
  <c r="L1064" i="1"/>
  <c r="D1064" i="1"/>
  <c r="A1064" i="1"/>
  <c r="W1063" i="1"/>
  <c r="V1063" i="1" s="1"/>
  <c r="M1063" i="1"/>
  <c r="L1063" i="1"/>
  <c r="D1063" i="1"/>
  <c r="A1063" i="1"/>
  <c r="W1062" i="1"/>
  <c r="V1062" i="1" s="1"/>
  <c r="M1062" i="1"/>
  <c r="L1062" i="1"/>
  <c r="D1062" i="1"/>
  <c r="A1062" i="1"/>
  <c r="W1061" i="1"/>
  <c r="V1061" i="1" s="1"/>
  <c r="M1061" i="1"/>
  <c r="L1061" i="1"/>
  <c r="D1061" i="1"/>
  <c r="A1061" i="1"/>
  <c r="W1060" i="1"/>
  <c r="V1060" i="1" s="1"/>
  <c r="M1060" i="1"/>
  <c r="L1060" i="1"/>
  <c r="D1060" i="1"/>
  <c r="A1060" i="1"/>
  <c r="W1059" i="1"/>
  <c r="V1059" i="1" s="1"/>
  <c r="M1059" i="1"/>
  <c r="L1059" i="1"/>
  <c r="D1059" i="1"/>
  <c r="A1059" i="1"/>
  <c r="W1058" i="1"/>
  <c r="V1058" i="1" s="1"/>
  <c r="M1058" i="1"/>
  <c r="L1058" i="1"/>
  <c r="D1058" i="1"/>
  <c r="A1058" i="1"/>
  <c r="W1057" i="1"/>
  <c r="V1057" i="1" s="1"/>
  <c r="M1057" i="1"/>
  <c r="L1057" i="1"/>
  <c r="D1057" i="1"/>
  <c r="A1057" i="1"/>
  <c r="W1056" i="1"/>
  <c r="V1056" i="1" s="1"/>
  <c r="M1056" i="1"/>
  <c r="L1056" i="1"/>
  <c r="D1056" i="1"/>
  <c r="A1056" i="1"/>
  <c r="W1055" i="1"/>
  <c r="V1055" i="1" s="1"/>
  <c r="M1055" i="1"/>
  <c r="L1055" i="1"/>
  <c r="D1055" i="1"/>
  <c r="A1055" i="1"/>
  <c r="W1054" i="1"/>
  <c r="V1054" i="1" s="1"/>
  <c r="M1054" i="1"/>
  <c r="L1054" i="1"/>
  <c r="D1054" i="1"/>
  <c r="A1054" i="1"/>
  <c r="W1053" i="1"/>
  <c r="V1053" i="1" s="1"/>
  <c r="M1053" i="1"/>
  <c r="L1053" i="1"/>
  <c r="D1053" i="1"/>
  <c r="A1053" i="1"/>
  <c r="W1052" i="1"/>
  <c r="V1052" i="1" s="1"/>
  <c r="M1052" i="1"/>
  <c r="L1052" i="1"/>
  <c r="D1052" i="1"/>
  <c r="A1052" i="1"/>
  <c r="W1051" i="1"/>
  <c r="V1051" i="1" s="1"/>
  <c r="M1051" i="1"/>
  <c r="L1051" i="1"/>
  <c r="D1051" i="1"/>
  <c r="A1051" i="1"/>
  <c r="W1050" i="1"/>
  <c r="V1050" i="1" s="1"/>
  <c r="M1050" i="1"/>
  <c r="L1050" i="1"/>
  <c r="D1050" i="1"/>
  <c r="A1050" i="1"/>
  <c r="W1049" i="1"/>
  <c r="V1049" i="1" s="1"/>
  <c r="M1049" i="1"/>
  <c r="L1049" i="1"/>
  <c r="D1049" i="1"/>
  <c r="A1049" i="1"/>
  <c r="W1048" i="1"/>
  <c r="V1048" i="1" s="1"/>
  <c r="M1048" i="1"/>
  <c r="L1048" i="1"/>
  <c r="D1048" i="1"/>
  <c r="A1048" i="1"/>
  <c r="W1047" i="1"/>
  <c r="V1047" i="1" s="1"/>
  <c r="M1047" i="1"/>
  <c r="L1047" i="1"/>
  <c r="D1047" i="1"/>
  <c r="A1047" i="1"/>
  <c r="W1046" i="1"/>
  <c r="V1046" i="1" s="1"/>
  <c r="M1046" i="1"/>
  <c r="L1046" i="1"/>
  <c r="D1046" i="1"/>
  <c r="A1046" i="1"/>
  <c r="W1045" i="1"/>
  <c r="V1045" i="1" s="1"/>
  <c r="M1045" i="1"/>
  <c r="L1045" i="1"/>
  <c r="D1045" i="1"/>
  <c r="A1045" i="1"/>
  <c r="W1044" i="1"/>
  <c r="V1044" i="1" s="1"/>
  <c r="M1044" i="1"/>
  <c r="L1044" i="1"/>
  <c r="D1044" i="1"/>
  <c r="A1044" i="1"/>
  <c r="W1043" i="1"/>
  <c r="V1043" i="1" s="1"/>
  <c r="M1043" i="1"/>
  <c r="L1043" i="1"/>
  <c r="D1043" i="1"/>
  <c r="A1043" i="1"/>
  <c r="W1042" i="1"/>
  <c r="V1042" i="1" s="1"/>
  <c r="M1042" i="1"/>
  <c r="L1042" i="1"/>
  <c r="D1042" i="1"/>
  <c r="A1042" i="1"/>
  <c r="W1041" i="1"/>
  <c r="V1041" i="1" s="1"/>
  <c r="M1041" i="1"/>
  <c r="L1041" i="1"/>
  <c r="D1041" i="1"/>
  <c r="A1041" i="1"/>
  <c r="W1040" i="1"/>
  <c r="V1040" i="1" s="1"/>
  <c r="M1040" i="1"/>
  <c r="L1040" i="1"/>
  <c r="D1040" i="1"/>
  <c r="A1040" i="1"/>
  <c r="W1039" i="1"/>
  <c r="V1039" i="1" s="1"/>
  <c r="M1039" i="1"/>
  <c r="L1039" i="1"/>
  <c r="D1039" i="1"/>
  <c r="A1039" i="1"/>
  <c r="W1038" i="1"/>
  <c r="V1038" i="1" s="1"/>
  <c r="M1038" i="1"/>
  <c r="L1038" i="1"/>
  <c r="D1038" i="1"/>
  <c r="A1038" i="1"/>
  <c r="W1037" i="1"/>
  <c r="V1037" i="1" s="1"/>
  <c r="M1037" i="1"/>
  <c r="L1037" i="1"/>
  <c r="D1037" i="1"/>
  <c r="A1037" i="1"/>
  <c r="W1036" i="1"/>
  <c r="V1036" i="1" s="1"/>
  <c r="M1036" i="1"/>
  <c r="L1036" i="1"/>
  <c r="D1036" i="1"/>
  <c r="A1036" i="1"/>
  <c r="W1035" i="1"/>
  <c r="V1035" i="1" s="1"/>
  <c r="M1035" i="1"/>
  <c r="L1035" i="1"/>
  <c r="D1035" i="1"/>
  <c r="A1035" i="1"/>
  <c r="W1034" i="1"/>
  <c r="V1034" i="1" s="1"/>
  <c r="M1034" i="1"/>
  <c r="L1034" i="1"/>
  <c r="D1034" i="1"/>
  <c r="A1034" i="1"/>
  <c r="W1033" i="1"/>
  <c r="V1033" i="1" s="1"/>
  <c r="M1033" i="1"/>
  <c r="L1033" i="1"/>
  <c r="D1033" i="1"/>
  <c r="A1033" i="1"/>
  <c r="W1032" i="1"/>
  <c r="V1032" i="1" s="1"/>
  <c r="M1032" i="1"/>
  <c r="L1032" i="1"/>
  <c r="D1032" i="1"/>
  <c r="A1032" i="1"/>
  <c r="W1031" i="1"/>
  <c r="V1031" i="1" s="1"/>
  <c r="M1031" i="1"/>
  <c r="L1031" i="1"/>
  <c r="D1031" i="1"/>
  <c r="A1031" i="1"/>
  <c r="W1030" i="1"/>
  <c r="V1030" i="1" s="1"/>
  <c r="M1030" i="1"/>
  <c r="L1030" i="1"/>
  <c r="D1030" i="1"/>
  <c r="A1030" i="1"/>
  <c r="W1029" i="1"/>
  <c r="V1029" i="1" s="1"/>
  <c r="M1029" i="1"/>
  <c r="L1029" i="1"/>
  <c r="D1029" i="1"/>
  <c r="A1029" i="1"/>
  <c r="W1028" i="1"/>
  <c r="V1028" i="1" s="1"/>
  <c r="M1028" i="1"/>
  <c r="L1028" i="1"/>
  <c r="D1028" i="1"/>
  <c r="A1028" i="1"/>
  <c r="W1027" i="1"/>
  <c r="V1027" i="1" s="1"/>
  <c r="M1027" i="1"/>
  <c r="L1027" i="1"/>
  <c r="D1027" i="1"/>
  <c r="A1027" i="1"/>
  <c r="W1026" i="1"/>
  <c r="V1026" i="1" s="1"/>
  <c r="M1026" i="1"/>
  <c r="L1026" i="1"/>
  <c r="D1026" i="1"/>
  <c r="A1026" i="1"/>
  <c r="W1025" i="1"/>
  <c r="V1025" i="1" s="1"/>
  <c r="M1025" i="1"/>
  <c r="L1025" i="1"/>
  <c r="D1025" i="1"/>
  <c r="A1025" i="1"/>
  <c r="W1024" i="1"/>
  <c r="V1024" i="1" s="1"/>
  <c r="M1024" i="1"/>
  <c r="L1024" i="1"/>
  <c r="D1024" i="1"/>
  <c r="A1024" i="1"/>
  <c r="W1023" i="1"/>
  <c r="V1023" i="1" s="1"/>
  <c r="M1023" i="1"/>
  <c r="L1023" i="1"/>
  <c r="D1023" i="1"/>
  <c r="A1023" i="1"/>
  <c r="W1022" i="1"/>
  <c r="V1022" i="1" s="1"/>
  <c r="M1022" i="1"/>
  <c r="L1022" i="1"/>
  <c r="D1022" i="1"/>
  <c r="A1022" i="1"/>
  <c r="W1021" i="1"/>
  <c r="V1021" i="1" s="1"/>
  <c r="M1021" i="1"/>
  <c r="L1021" i="1"/>
  <c r="D1021" i="1"/>
  <c r="A1021" i="1"/>
  <c r="W1020" i="1"/>
  <c r="V1020" i="1" s="1"/>
  <c r="M1020" i="1"/>
  <c r="L1020" i="1"/>
  <c r="D1020" i="1"/>
  <c r="A1020" i="1"/>
  <c r="W1019" i="1"/>
  <c r="V1019" i="1" s="1"/>
  <c r="M1019" i="1"/>
  <c r="L1019" i="1"/>
  <c r="D1019" i="1"/>
  <c r="A1019" i="1"/>
  <c r="W1018" i="1"/>
  <c r="V1018" i="1" s="1"/>
  <c r="M1018" i="1"/>
  <c r="L1018" i="1"/>
  <c r="D1018" i="1"/>
  <c r="A1018" i="1"/>
  <c r="W1017" i="1"/>
  <c r="V1017" i="1" s="1"/>
  <c r="M1017" i="1"/>
  <c r="L1017" i="1"/>
  <c r="D1017" i="1"/>
  <c r="A1017" i="1"/>
  <c r="W1016" i="1"/>
  <c r="V1016" i="1" s="1"/>
  <c r="M1016" i="1"/>
  <c r="L1016" i="1"/>
  <c r="D1016" i="1"/>
  <c r="A1016" i="1"/>
  <c r="W1015" i="1"/>
  <c r="V1015" i="1" s="1"/>
  <c r="M1015" i="1"/>
  <c r="L1015" i="1"/>
  <c r="D1015" i="1"/>
  <c r="A1015" i="1"/>
  <c r="W1014" i="1"/>
  <c r="V1014" i="1" s="1"/>
  <c r="M1014" i="1"/>
  <c r="L1014" i="1"/>
  <c r="D1014" i="1"/>
  <c r="A1014" i="1"/>
  <c r="W1013" i="1"/>
  <c r="V1013" i="1" s="1"/>
  <c r="M1013" i="1"/>
  <c r="L1013" i="1"/>
  <c r="D1013" i="1"/>
  <c r="A1013" i="1"/>
  <c r="W1012" i="1"/>
  <c r="V1012" i="1" s="1"/>
  <c r="M1012" i="1"/>
  <c r="L1012" i="1"/>
  <c r="D1012" i="1"/>
  <c r="A1012" i="1"/>
  <c r="W1011" i="1"/>
  <c r="V1011" i="1" s="1"/>
  <c r="M1011" i="1"/>
  <c r="L1011" i="1"/>
  <c r="D1011" i="1"/>
  <c r="A1011" i="1"/>
  <c r="W1010" i="1"/>
  <c r="V1010" i="1" s="1"/>
  <c r="M1010" i="1"/>
  <c r="L1010" i="1"/>
  <c r="D1010" i="1"/>
  <c r="A1010" i="1"/>
  <c r="W1009" i="1"/>
  <c r="V1009" i="1" s="1"/>
  <c r="M1009" i="1"/>
  <c r="L1009" i="1"/>
  <c r="D1009" i="1"/>
  <c r="A1009" i="1"/>
  <c r="W1008" i="1"/>
  <c r="V1008" i="1" s="1"/>
  <c r="M1008" i="1"/>
  <c r="L1008" i="1"/>
  <c r="D1008" i="1"/>
  <c r="A1008" i="1"/>
  <c r="W1007" i="1"/>
  <c r="V1007" i="1" s="1"/>
  <c r="M1007" i="1"/>
  <c r="L1007" i="1"/>
  <c r="D1007" i="1"/>
  <c r="A1007" i="1"/>
  <c r="W1006" i="1"/>
  <c r="V1006" i="1" s="1"/>
  <c r="M1006" i="1"/>
  <c r="L1006" i="1"/>
  <c r="D1006" i="1"/>
  <c r="A1006" i="1"/>
  <c r="W1005" i="1"/>
  <c r="V1005" i="1" s="1"/>
  <c r="M1005" i="1"/>
  <c r="L1005" i="1"/>
  <c r="D1005" i="1"/>
  <c r="A1005" i="1"/>
  <c r="W1004" i="1"/>
  <c r="V1004" i="1" s="1"/>
  <c r="M1004" i="1"/>
  <c r="L1004" i="1"/>
  <c r="D1004" i="1"/>
  <c r="A1004" i="1"/>
  <c r="W1003" i="1"/>
  <c r="V1003" i="1" s="1"/>
  <c r="M1003" i="1"/>
  <c r="L1003" i="1"/>
  <c r="D1003" i="1"/>
  <c r="A1003" i="1"/>
  <c r="W1002" i="1"/>
  <c r="V1002" i="1" s="1"/>
  <c r="M1002" i="1"/>
  <c r="L1002" i="1"/>
  <c r="D1002" i="1"/>
  <c r="A1002" i="1"/>
  <c r="W1001" i="1"/>
  <c r="V1001" i="1" s="1"/>
  <c r="M1001" i="1"/>
  <c r="L1001" i="1"/>
  <c r="D1001" i="1"/>
  <c r="A1001" i="1"/>
  <c r="W1000" i="1"/>
  <c r="V1000" i="1" s="1"/>
  <c r="M1000" i="1"/>
  <c r="L1000" i="1"/>
  <c r="D1000" i="1"/>
  <c r="A1000" i="1"/>
  <c r="W999" i="1"/>
  <c r="V999" i="1" s="1"/>
  <c r="M999" i="1"/>
  <c r="L999" i="1"/>
  <c r="D999" i="1"/>
  <c r="A999" i="1"/>
  <c r="W998" i="1"/>
  <c r="V998" i="1" s="1"/>
  <c r="M998" i="1"/>
  <c r="L998" i="1"/>
  <c r="D998" i="1"/>
  <c r="A998" i="1"/>
  <c r="W997" i="1"/>
  <c r="V997" i="1" s="1"/>
  <c r="M997" i="1"/>
  <c r="L997" i="1"/>
  <c r="D997" i="1"/>
  <c r="A997" i="1"/>
  <c r="W996" i="1"/>
  <c r="V996" i="1" s="1"/>
  <c r="M996" i="1"/>
  <c r="L996" i="1"/>
  <c r="D996" i="1"/>
  <c r="A996" i="1"/>
  <c r="W995" i="1"/>
  <c r="V995" i="1" s="1"/>
  <c r="M995" i="1"/>
  <c r="L995" i="1"/>
  <c r="D995" i="1"/>
  <c r="A995" i="1"/>
  <c r="W994" i="1"/>
  <c r="V994" i="1" s="1"/>
  <c r="M994" i="1"/>
  <c r="L994" i="1"/>
  <c r="D994" i="1"/>
  <c r="A994" i="1"/>
  <c r="W993" i="1"/>
  <c r="V993" i="1" s="1"/>
  <c r="M993" i="1"/>
  <c r="L993" i="1"/>
  <c r="D993" i="1"/>
  <c r="A993" i="1"/>
  <c r="W992" i="1"/>
  <c r="V992" i="1" s="1"/>
  <c r="M992" i="1"/>
  <c r="L992" i="1"/>
  <c r="D992" i="1"/>
  <c r="A992" i="1"/>
  <c r="W991" i="1"/>
  <c r="V991" i="1" s="1"/>
  <c r="M991" i="1"/>
  <c r="L991" i="1"/>
  <c r="D991" i="1"/>
  <c r="A991" i="1"/>
  <c r="W990" i="1"/>
  <c r="V990" i="1" s="1"/>
  <c r="M990" i="1"/>
  <c r="L990" i="1"/>
  <c r="D990" i="1"/>
  <c r="A990" i="1"/>
  <c r="W989" i="1"/>
  <c r="V989" i="1" s="1"/>
  <c r="M989" i="1"/>
  <c r="L989" i="1"/>
  <c r="D989" i="1"/>
  <c r="A989" i="1"/>
  <c r="W988" i="1"/>
  <c r="V988" i="1" s="1"/>
  <c r="M988" i="1"/>
  <c r="L988" i="1"/>
  <c r="D988" i="1"/>
  <c r="A988" i="1"/>
  <c r="W987" i="1"/>
  <c r="V987" i="1" s="1"/>
  <c r="M987" i="1"/>
  <c r="L987" i="1"/>
  <c r="D987" i="1"/>
  <c r="A987" i="1"/>
  <c r="W986" i="1"/>
  <c r="V986" i="1" s="1"/>
  <c r="M986" i="1"/>
  <c r="L986" i="1"/>
  <c r="D986" i="1"/>
  <c r="A986" i="1"/>
  <c r="W985" i="1"/>
  <c r="V985" i="1" s="1"/>
  <c r="M985" i="1"/>
  <c r="L985" i="1"/>
  <c r="D985" i="1"/>
  <c r="A985" i="1"/>
  <c r="W984" i="1"/>
  <c r="V984" i="1" s="1"/>
  <c r="M984" i="1"/>
  <c r="L984" i="1"/>
  <c r="D984" i="1"/>
  <c r="A984" i="1"/>
  <c r="W983" i="1"/>
  <c r="V983" i="1" s="1"/>
  <c r="M983" i="1"/>
  <c r="L983" i="1"/>
  <c r="D983" i="1"/>
  <c r="A983" i="1"/>
  <c r="W982" i="1"/>
  <c r="V982" i="1" s="1"/>
  <c r="M982" i="1"/>
  <c r="L982" i="1"/>
  <c r="D982" i="1"/>
  <c r="A982" i="1"/>
  <c r="W981" i="1"/>
  <c r="V981" i="1" s="1"/>
  <c r="M981" i="1"/>
  <c r="L981" i="1"/>
  <c r="D981" i="1"/>
  <c r="A981" i="1"/>
  <c r="W980" i="1"/>
  <c r="V980" i="1" s="1"/>
  <c r="M980" i="1"/>
  <c r="L980" i="1"/>
  <c r="D980" i="1"/>
  <c r="A980" i="1"/>
  <c r="W979" i="1"/>
  <c r="V979" i="1" s="1"/>
  <c r="M979" i="1"/>
  <c r="L979" i="1"/>
  <c r="D979" i="1"/>
  <c r="A979" i="1"/>
  <c r="W978" i="1"/>
  <c r="V978" i="1" s="1"/>
  <c r="M978" i="1"/>
  <c r="L978" i="1"/>
  <c r="D978" i="1"/>
  <c r="A978" i="1"/>
  <c r="W977" i="1"/>
  <c r="V977" i="1" s="1"/>
  <c r="M977" i="1"/>
  <c r="L977" i="1"/>
  <c r="D977" i="1"/>
  <c r="A977" i="1"/>
  <c r="W976" i="1"/>
  <c r="V976" i="1" s="1"/>
  <c r="M976" i="1"/>
  <c r="L976" i="1"/>
  <c r="D976" i="1"/>
  <c r="A976" i="1"/>
  <c r="W975" i="1"/>
  <c r="V975" i="1" s="1"/>
  <c r="M975" i="1"/>
  <c r="L975" i="1"/>
  <c r="D975" i="1"/>
  <c r="A975" i="1"/>
  <c r="W974" i="1"/>
  <c r="V974" i="1" s="1"/>
  <c r="M974" i="1"/>
  <c r="L974" i="1"/>
  <c r="D974" i="1"/>
  <c r="A974" i="1"/>
  <c r="W973" i="1"/>
  <c r="V973" i="1" s="1"/>
  <c r="M973" i="1"/>
  <c r="L973" i="1"/>
  <c r="D973" i="1"/>
  <c r="A973" i="1"/>
  <c r="W972" i="1"/>
  <c r="V972" i="1" s="1"/>
  <c r="M972" i="1"/>
  <c r="L972" i="1"/>
  <c r="D972" i="1"/>
  <c r="A972" i="1"/>
  <c r="W971" i="1"/>
  <c r="V971" i="1" s="1"/>
  <c r="M971" i="1"/>
  <c r="L971" i="1"/>
  <c r="D971" i="1"/>
  <c r="A971" i="1"/>
  <c r="W970" i="1"/>
  <c r="V970" i="1" s="1"/>
  <c r="M970" i="1"/>
  <c r="L970" i="1"/>
  <c r="D970" i="1"/>
  <c r="A970" i="1"/>
  <c r="W969" i="1"/>
  <c r="V969" i="1" s="1"/>
  <c r="M969" i="1"/>
  <c r="L969" i="1"/>
  <c r="D969" i="1"/>
  <c r="A969" i="1"/>
  <c r="W968" i="1"/>
  <c r="V968" i="1" s="1"/>
  <c r="M968" i="1"/>
  <c r="L968" i="1"/>
  <c r="D968" i="1"/>
  <c r="A968" i="1"/>
  <c r="W967" i="1"/>
  <c r="V967" i="1" s="1"/>
  <c r="M967" i="1"/>
  <c r="L967" i="1"/>
  <c r="D967" i="1"/>
  <c r="A967" i="1"/>
  <c r="W966" i="1"/>
  <c r="V966" i="1" s="1"/>
  <c r="M966" i="1"/>
  <c r="L966" i="1"/>
  <c r="D966" i="1"/>
  <c r="A966" i="1"/>
  <c r="W965" i="1"/>
  <c r="V965" i="1" s="1"/>
  <c r="M965" i="1"/>
  <c r="L965" i="1"/>
  <c r="D965" i="1"/>
  <c r="A965" i="1"/>
  <c r="W964" i="1"/>
  <c r="V964" i="1" s="1"/>
  <c r="M964" i="1"/>
  <c r="L964" i="1"/>
  <c r="D964" i="1"/>
  <c r="A964" i="1"/>
  <c r="W963" i="1"/>
  <c r="V963" i="1" s="1"/>
  <c r="M963" i="1"/>
  <c r="L963" i="1"/>
  <c r="D963" i="1"/>
  <c r="A963" i="1"/>
  <c r="W962" i="1"/>
  <c r="V962" i="1" s="1"/>
  <c r="M962" i="1"/>
  <c r="L962" i="1"/>
  <c r="D962" i="1"/>
  <c r="A962" i="1"/>
  <c r="W961" i="1"/>
  <c r="V961" i="1" s="1"/>
  <c r="M961" i="1"/>
  <c r="L961" i="1"/>
  <c r="D961" i="1"/>
  <c r="A961" i="1"/>
  <c r="W960" i="1"/>
  <c r="V960" i="1" s="1"/>
  <c r="M960" i="1"/>
  <c r="L960" i="1"/>
  <c r="D960" i="1"/>
  <c r="A960" i="1"/>
  <c r="W959" i="1"/>
  <c r="V959" i="1" s="1"/>
  <c r="M959" i="1"/>
  <c r="L959" i="1"/>
  <c r="D959" i="1"/>
  <c r="A959" i="1"/>
  <c r="W958" i="1"/>
  <c r="V958" i="1" s="1"/>
  <c r="M958" i="1"/>
  <c r="L958" i="1"/>
  <c r="D958" i="1"/>
  <c r="A958" i="1"/>
  <c r="W957" i="1"/>
  <c r="V957" i="1" s="1"/>
  <c r="M957" i="1"/>
  <c r="L957" i="1"/>
  <c r="D957" i="1"/>
  <c r="A957" i="1"/>
  <c r="W956" i="1"/>
  <c r="V956" i="1" s="1"/>
  <c r="M956" i="1"/>
  <c r="L956" i="1"/>
  <c r="D956" i="1"/>
  <c r="A956" i="1"/>
  <c r="W955" i="1"/>
  <c r="V955" i="1" s="1"/>
  <c r="M955" i="1"/>
  <c r="L955" i="1"/>
  <c r="D955" i="1"/>
  <c r="A955" i="1"/>
  <c r="W954" i="1"/>
  <c r="V954" i="1" s="1"/>
  <c r="M954" i="1"/>
  <c r="L954" i="1"/>
  <c r="D954" i="1"/>
  <c r="A954" i="1"/>
  <c r="W953" i="1"/>
  <c r="V953" i="1" s="1"/>
  <c r="M953" i="1"/>
  <c r="L953" i="1"/>
  <c r="D953" i="1"/>
  <c r="A953" i="1"/>
  <c r="W952" i="1"/>
  <c r="V952" i="1" s="1"/>
  <c r="M952" i="1"/>
  <c r="L952" i="1"/>
  <c r="D952" i="1"/>
  <c r="A952" i="1"/>
  <c r="W951" i="1"/>
  <c r="V951" i="1" s="1"/>
  <c r="M951" i="1"/>
  <c r="L951" i="1"/>
  <c r="D951" i="1"/>
  <c r="A951" i="1"/>
  <c r="W950" i="1"/>
  <c r="V950" i="1" s="1"/>
  <c r="M950" i="1"/>
  <c r="L950" i="1"/>
  <c r="D950" i="1"/>
  <c r="A950" i="1"/>
  <c r="W949" i="1"/>
  <c r="V949" i="1" s="1"/>
  <c r="M949" i="1"/>
  <c r="L949" i="1"/>
  <c r="D949" i="1"/>
  <c r="A949" i="1"/>
  <c r="W948" i="1"/>
  <c r="V948" i="1" s="1"/>
  <c r="M948" i="1"/>
  <c r="L948" i="1"/>
  <c r="D948" i="1"/>
  <c r="A948" i="1"/>
  <c r="W947" i="1"/>
  <c r="V947" i="1" s="1"/>
  <c r="M947" i="1"/>
  <c r="L947" i="1"/>
  <c r="D947" i="1"/>
  <c r="A947" i="1"/>
  <c r="W946" i="1"/>
  <c r="V946" i="1" s="1"/>
  <c r="M946" i="1"/>
  <c r="L946" i="1"/>
  <c r="D946" i="1"/>
  <c r="A946" i="1"/>
  <c r="W945" i="1"/>
  <c r="V945" i="1" s="1"/>
  <c r="M945" i="1"/>
  <c r="L945" i="1"/>
  <c r="D945" i="1"/>
  <c r="A945" i="1"/>
  <c r="W944" i="1"/>
  <c r="V944" i="1" s="1"/>
  <c r="M944" i="1"/>
  <c r="L944" i="1"/>
  <c r="D944" i="1"/>
  <c r="A944" i="1"/>
  <c r="W943" i="1"/>
  <c r="V943" i="1" s="1"/>
  <c r="M943" i="1"/>
  <c r="L943" i="1"/>
  <c r="D943" i="1"/>
  <c r="A943" i="1"/>
  <c r="W942" i="1"/>
  <c r="V942" i="1" s="1"/>
  <c r="M942" i="1"/>
  <c r="L942" i="1"/>
  <c r="D942" i="1"/>
  <c r="A942" i="1"/>
  <c r="W941" i="1"/>
  <c r="V941" i="1" s="1"/>
  <c r="M941" i="1"/>
  <c r="L941" i="1"/>
  <c r="D941" i="1"/>
  <c r="A941" i="1"/>
  <c r="W940" i="1"/>
  <c r="V940" i="1" s="1"/>
  <c r="M940" i="1"/>
  <c r="L940" i="1"/>
  <c r="D940" i="1"/>
  <c r="A940" i="1"/>
  <c r="W939" i="1"/>
  <c r="V939" i="1" s="1"/>
  <c r="M939" i="1"/>
  <c r="L939" i="1"/>
  <c r="D939" i="1"/>
  <c r="A939" i="1"/>
  <c r="W938" i="1"/>
  <c r="V938" i="1" s="1"/>
  <c r="M938" i="1"/>
  <c r="L938" i="1"/>
  <c r="D938" i="1"/>
  <c r="A938" i="1"/>
  <c r="W937" i="1"/>
  <c r="V937" i="1" s="1"/>
  <c r="M937" i="1"/>
  <c r="L937" i="1"/>
  <c r="D937" i="1"/>
  <c r="A937" i="1"/>
  <c r="W936" i="1"/>
  <c r="V936" i="1" s="1"/>
  <c r="M936" i="1"/>
  <c r="L936" i="1"/>
  <c r="D936" i="1"/>
  <c r="A936" i="1"/>
  <c r="W935" i="1"/>
  <c r="V935" i="1" s="1"/>
  <c r="M935" i="1"/>
  <c r="L935" i="1"/>
  <c r="D935" i="1"/>
  <c r="A935" i="1"/>
  <c r="W934" i="1"/>
  <c r="V934" i="1" s="1"/>
  <c r="M934" i="1"/>
  <c r="L934" i="1"/>
  <c r="D934" i="1"/>
  <c r="A934" i="1"/>
  <c r="W933" i="1"/>
  <c r="V933" i="1" s="1"/>
  <c r="M933" i="1"/>
  <c r="L933" i="1"/>
  <c r="D933" i="1"/>
  <c r="A933" i="1"/>
  <c r="W932" i="1"/>
  <c r="V932" i="1" s="1"/>
  <c r="M932" i="1"/>
  <c r="L932" i="1"/>
  <c r="D932" i="1"/>
  <c r="A932" i="1"/>
  <c r="W931" i="1"/>
  <c r="V931" i="1" s="1"/>
  <c r="M931" i="1"/>
  <c r="L931" i="1"/>
  <c r="D931" i="1"/>
  <c r="A931" i="1"/>
  <c r="W930" i="1"/>
  <c r="V930" i="1" s="1"/>
  <c r="M930" i="1"/>
  <c r="L930" i="1"/>
  <c r="D930" i="1"/>
  <c r="A930" i="1"/>
  <c r="W929" i="1"/>
  <c r="V929" i="1" s="1"/>
  <c r="M929" i="1"/>
  <c r="L929" i="1"/>
  <c r="D929" i="1"/>
  <c r="A929" i="1"/>
  <c r="W928" i="1"/>
  <c r="V928" i="1" s="1"/>
  <c r="M928" i="1"/>
  <c r="L928" i="1"/>
  <c r="D928" i="1"/>
  <c r="A928" i="1"/>
  <c r="W927" i="1"/>
  <c r="V927" i="1" s="1"/>
  <c r="M927" i="1"/>
  <c r="L927" i="1"/>
  <c r="D927" i="1"/>
  <c r="A927" i="1"/>
  <c r="W926" i="1"/>
  <c r="V926" i="1" s="1"/>
  <c r="M926" i="1"/>
  <c r="L926" i="1"/>
  <c r="D926" i="1"/>
  <c r="A926" i="1"/>
  <c r="W925" i="1"/>
  <c r="V925" i="1" s="1"/>
  <c r="M925" i="1"/>
  <c r="L925" i="1"/>
  <c r="D925" i="1"/>
  <c r="A925" i="1"/>
  <c r="W924" i="1"/>
  <c r="V924" i="1" s="1"/>
  <c r="M924" i="1"/>
  <c r="L924" i="1"/>
  <c r="D924" i="1"/>
  <c r="A924" i="1"/>
  <c r="W923" i="1"/>
  <c r="V923" i="1" s="1"/>
  <c r="M923" i="1"/>
  <c r="L923" i="1"/>
  <c r="D923" i="1"/>
  <c r="A923" i="1"/>
  <c r="W922" i="1"/>
  <c r="V922" i="1" s="1"/>
  <c r="M922" i="1"/>
  <c r="L922" i="1"/>
  <c r="D922" i="1"/>
  <c r="A922" i="1"/>
  <c r="W921" i="1"/>
  <c r="V921" i="1" s="1"/>
  <c r="M921" i="1"/>
  <c r="L921" i="1"/>
  <c r="D921" i="1"/>
  <c r="A921" i="1"/>
  <c r="W920" i="1"/>
  <c r="V920" i="1" s="1"/>
  <c r="M920" i="1"/>
  <c r="L920" i="1"/>
  <c r="D920" i="1"/>
  <c r="A920" i="1"/>
  <c r="W919" i="1"/>
  <c r="V919" i="1" s="1"/>
  <c r="M919" i="1"/>
  <c r="L919" i="1"/>
  <c r="D919" i="1"/>
  <c r="A919" i="1"/>
  <c r="W918" i="1"/>
  <c r="V918" i="1" s="1"/>
  <c r="M918" i="1"/>
  <c r="L918" i="1"/>
  <c r="D918" i="1"/>
  <c r="A918" i="1"/>
  <c r="W917" i="1"/>
  <c r="V917" i="1" s="1"/>
  <c r="M917" i="1"/>
  <c r="L917" i="1"/>
  <c r="D917" i="1"/>
  <c r="A917" i="1"/>
  <c r="W916" i="1"/>
  <c r="V916" i="1" s="1"/>
  <c r="M916" i="1"/>
  <c r="L916" i="1"/>
  <c r="D916" i="1"/>
  <c r="A916" i="1"/>
  <c r="W915" i="1"/>
  <c r="V915" i="1" s="1"/>
  <c r="M915" i="1"/>
  <c r="L915" i="1"/>
  <c r="D915" i="1"/>
  <c r="A915" i="1"/>
  <c r="W914" i="1"/>
  <c r="V914" i="1" s="1"/>
  <c r="M914" i="1"/>
  <c r="L914" i="1"/>
  <c r="D914" i="1"/>
  <c r="A914" i="1"/>
  <c r="W913" i="1"/>
  <c r="V913" i="1" s="1"/>
  <c r="M913" i="1"/>
  <c r="L913" i="1"/>
  <c r="D913" i="1"/>
  <c r="A913" i="1"/>
  <c r="W912" i="1"/>
  <c r="V912" i="1" s="1"/>
  <c r="M912" i="1"/>
  <c r="L912" i="1"/>
  <c r="D912" i="1"/>
  <c r="A912" i="1"/>
  <c r="W911" i="1"/>
  <c r="V911" i="1" s="1"/>
  <c r="M911" i="1"/>
  <c r="L911" i="1"/>
  <c r="D911" i="1"/>
  <c r="A911" i="1"/>
  <c r="W910" i="1"/>
  <c r="V910" i="1" s="1"/>
  <c r="M910" i="1"/>
  <c r="L910" i="1"/>
  <c r="D910" i="1"/>
  <c r="A910" i="1"/>
  <c r="W909" i="1"/>
  <c r="V909" i="1" s="1"/>
  <c r="M909" i="1"/>
  <c r="L909" i="1"/>
  <c r="D909" i="1"/>
  <c r="A909" i="1"/>
  <c r="W908" i="1"/>
  <c r="V908" i="1" s="1"/>
  <c r="M908" i="1"/>
  <c r="L908" i="1"/>
  <c r="D908" i="1"/>
  <c r="A908" i="1"/>
  <c r="W907" i="1"/>
  <c r="V907" i="1" s="1"/>
  <c r="M907" i="1"/>
  <c r="L907" i="1"/>
  <c r="D907" i="1"/>
  <c r="A907" i="1"/>
  <c r="W906" i="1"/>
  <c r="V906" i="1" s="1"/>
  <c r="M906" i="1"/>
  <c r="L906" i="1"/>
  <c r="D906" i="1"/>
  <c r="A906" i="1"/>
  <c r="W905" i="1"/>
  <c r="V905" i="1" s="1"/>
  <c r="M905" i="1"/>
  <c r="L905" i="1"/>
  <c r="D905" i="1"/>
  <c r="A905" i="1"/>
  <c r="W904" i="1"/>
  <c r="V904" i="1" s="1"/>
  <c r="M904" i="1"/>
  <c r="L904" i="1"/>
  <c r="D904" i="1"/>
  <c r="A904" i="1"/>
  <c r="W903" i="1"/>
  <c r="V903" i="1" s="1"/>
  <c r="M903" i="1"/>
  <c r="L903" i="1"/>
  <c r="D903" i="1"/>
  <c r="A903" i="1"/>
  <c r="W902" i="1"/>
  <c r="V902" i="1" s="1"/>
  <c r="M902" i="1"/>
  <c r="L902" i="1"/>
  <c r="D902" i="1"/>
  <c r="A902" i="1"/>
  <c r="W901" i="1"/>
  <c r="V901" i="1" s="1"/>
  <c r="M901" i="1"/>
  <c r="L901" i="1"/>
  <c r="D901" i="1"/>
  <c r="A901" i="1"/>
  <c r="W900" i="1"/>
  <c r="V900" i="1" s="1"/>
  <c r="M900" i="1"/>
  <c r="L900" i="1"/>
  <c r="D900" i="1"/>
  <c r="A900" i="1"/>
  <c r="W899" i="1"/>
  <c r="V899" i="1" s="1"/>
  <c r="M899" i="1"/>
  <c r="L899" i="1"/>
  <c r="D899" i="1"/>
  <c r="A899" i="1"/>
  <c r="W898" i="1"/>
  <c r="V898" i="1" s="1"/>
  <c r="M898" i="1"/>
  <c r="L898" i="1"/>
  <c r="D898" i="1"/>
  <c r="A898" i="1"/>
  <c r="W897" i="1"/>
  <c r="V897" i="1" s="1"/>
  <c r="M897" i="1"/>
  <c r="L897" i="1"/>
  <c r="D897" i="1"/>
  <c r="A897" i="1"/>
  <c r="W896" i="1"/>
  <c r="V896" i="1" s="1"/>
  <c r="M896" i="1"/>
  <c r="L896" i="1"/>
  <c r="D896" i="1"/>
  <c r="A896" i="1"/>
  <c r="W895" i="1"/>
  <c r="V895" i="1" s="1"/>
  <c r="M895" i="1"/>
  <c r="L895" i="1"/>
  <c r="D895" i="1"/>
  <c r="A895" i="1"/>
  <c r="W894" i="1"/>
  <c r="V894" i="1" s="1"/>
  <c r="M894" i="1"/>
  <c r="L894" i="1"/>
  <c r="D894" i="1"/>
  <c r="A894" i="1"/>
  <c r="W893" i="1"/>
  <c r="V893" i="1" s="1"/>
  <c r="M893" i="1"/>
  <c r="L893" i="1"/>
  <c r="D893" i="1"/>
  <c r="A893" i="1"/>
  <c r="W892" i="1"/>
  <c r="V892" i="1" s="1"/>
  <c r="M892" i="1"/>
  <c r="L892" i="1"/>
  <c r="D892" i="1"/>
  <c r="A892" i="1"/>
  <c r="W891" i="1"/>
  <c r="V891" i="1" s="1"/>
  <c r="M891" i="1"/>
  <c r="L891" i="1"/>
  <c r="D891" i="1"/>
  <c r="A891" i="1"/>
  <c r="W890" i="1"/>
  <c r="V890" i="1" s="1"/>
  <c r="M890" i="1"/>
  <c r="L890" i="1"/>
  <c r="D890" i="1"/>
  <c r="A890" i="1"/>
  <c r="W889" i="1"/>
  <c r="V889" i="1" s="1"/>
  <c r="M889" i="1"/>
  <c r="L889" i="1"/>
  <c r="D889" i="1"/>
  <c r="A889" i="1"/>
  <c r="W888" i="1"/>
  <c r="V888" i="1" s="1"/>
  <c r="M888" i="1"/>
  <c r="L888" i="1"/>
  <c r="D888" i="1"/>
  <c r="A888" i="1"/>
  <c r="W887" i="1"/>
  <c r="V887" i="1" s="1"/>
  <c r="M887" i="1"/>
  <c r="L887" i="1"/>
  <c r="D887" i="1"/>
  <c r="A887" i="1"/>
  <c r="W886" i="1"/>
  <c r="V886" i="1" s="1"/>
  <c r="M886" i="1"/>
  <c r="L886" i="1"/>
  <c r="D886" i="1"/>
  <c r="A886" i="1"/>
  <c r="W885" i="1"/>
  <c r="V885" i="1" s="1"/>
  <c r="M885" i="1"/>
  <c r="L885" i="1"/>
  <c r="D885" i="1"/>
  <c r="A885" i="1"/>
  <c r="W884" i="1"/>
  <c r="V884" i="1" s="1"/>
  <c r="M884" i="1"/>
  <c r="L884" i="1"/>
  <c r="D884" i="1"/>
  <c r="A884" i="1"/>
  <c r="W883" i="1"/>
  <c r="V883" i="1" s="1"/>
  <c r="M883" i="1"/>
  <c r="L883" i="1"/>
  <c r="D883" i="1"/>
  <c r="A883" i="1"/>
  <c r="W882" i="1"/>
  <c r="V882" i="1" s="1"/>
  <c r="M882" i="1"/>
  <c r="L882" i="1"/>
  <c r="D882" i="1"/>
  <c r="A882" i="1"/>
  <c r="W881" i="1"/>
  <c r="V881" i="1" s="1"/>
  <c r="M881" i="1"/>
  <c r="L881" i="1"/>
  <c r="D881" i="1"/>
  <c r="A881" i="1"/>
  <c r="W880" i="1"/>
  <c r="V880" i="1" s="1"/>
  <c r="M880" i="1"/>
  <c r="L880" i="1"/>
  <c r="D880" i="1"/>
  <c r="A880" i="1"/>
  <c r="W879" i="1"/>
  <c r="V879" i="1" s="1"/>
  <c r="M879" i="1"/>
  <c r="L879" i="1"/>
  <c r="D879" i="1"/>
  <c r="A879" i="1"/>
  <c r="W878" i="1"/>
  <c r="V878" i="1" s="1"/>
  <c r="M878" i="1"/>
  <c r="L878" i="1"/>
  <c r="D878" i="1"/>
  <c r="A878" i="1"/>
  <c r="W877" i="1"/>
  <c r="V877" i="1" s="1"/>
  <c r="M877" i="1"/>
  <c r="L877" i="1"/>
  <c r="D877" i="1"/>
  <c r="A877" i="1"/>
  <c r="W876" i="1"/>
  <c r="V876" i="1" s="1"/>
  <c r="M876" i="1"/>
  <c r="L876" i="1"/>
  <c r="D876" i="1"/>
  <c r="A876" i="1"/>
  <c r="W875" i="1"/>
  <c r="V875" i="1" s="1"/>
  <c r="M875" i="1"/>
  <c r="L875" i="1"/>
  <c r="D875" i="1"/>
  <c r="A875" i="1"/>
  <c r="W874" i="1"/>
  <c r="V874" i="1" s="1"/>
  <c r="M874" i="1"/>
  <c r="L874" i="1"/>
  <c r="D874" i="1"/>
  <c r="A874" i="1"/>
  <c r="W873" i="1"/>
  <c r="V873" i="1" s="1"/>
  <c r="M873" i="1"/>
  <c r="L873" i="1"/>
  <c r="D873" i="1"/>
  <c r="A873" i="1"/>
  <c r="W872" i="1"/>
  <c r="V872" i="1" s="1"/>
  <c r="M872" i="1"/>
  <c r="L872" i="1"/>
  <c r="D872" i="1"/>
  <c r="A872" i="1"/>
  <c r="W871" i="1"/>
  <c r="V871" i="1" s="1"/>
  <c r="M871" i="1"/>
  <c r="L871" i="1"/>
  <c r="D871" i="1"/>
  <c r="A871" i="1"/>
  <c r="W870" i="1"/>
  <c r="V870" i="1" s="1"/>
  <c r="M870" i="1"/>
  <c r="L870" i="1"/>
  <c r="D870" i="1"/>
  <c r="A870" i="1"/>
  <c r="W869" i="1"/>
  <c r="V869" i="1" s="1"/>
  <c r="M869" i="1"/>
  <c r="L869" i="1"/>
  <c r="D869" i="1"/>
  <c r="A869" i="1"/>
  <c r="W868" i="1"/>
  <c r="V868" i="1" s="1"/>
  <c r="M868" i="1"/>
  <c r="L868" i="1"/>
  <c r="D868" i="1"/>
  <c r="A868" i="1"/>
  <c r="W867" i="1"/>
  <c r="V867" i="1" s="1"/>
  <c r="M867" i="1"/>
  <c r="L867" i="1"/>
  <c r="D867" i="1"/>
  <c r="A867" i="1"/>
  <c r="W866" i="1"/>
  <c r="V866" i="1" s="1"/>
  <c r="M866" i="1"/>
  <c r="L866" i="1"/>
  <c r="D866" i="1"/>
  <c r="A866" i="1"/>
  <c r="W865" i="1"/>
  <c r="V865" i="1" s="1"/>
  <c r="M865" i="1"/>
  <c r="L865" i="1"/>
  <c r="D865" i="1"/>
  <c r="A865" i="1"/>
  <c r="W864" i="1"/>
  <c r="V864" i="1" s="1"/>
  <c r="M864" i="1"/>
  <c r="L864" i="1"/>
  <c r="D864" i="1"/>
  <c r="A864" i="1"/>
  <c r="W863" i="1"/>
  <c r="V863" i="1" s="1"/>
  <c r="M863" i="1"/>
  <c r="L863" i="1"/>
  <c r="D863" i="1"/>
  <c r="A863" i="1"/>
  <c r="W862" i="1"/>
  <c r="V862" i="1" s="1"/>
  <c r="M862" i="1"/>
  <c r="L862" i="1"/>
  <c r="D862" i="1"/>
  <c r="A862" i="1"/>
  <c r="W861" i="1"/>
  <c r="V861" i="1" s="1"/>
  <c r="M861" i="1"/>
  <c r="L861" i="1"/>
  <c r="D861" i="1"/>
  <c r="A861" i="1"/>
  <c r="W860" i="1"/>
  <c r="V860" i="1" s="1"/>
  <c r="M860" i="1"/>
  <c r="L860" i="1"/>
  <c r="D860" i="1"/>
  <c r="A860" i="1"/>
  <c r="W859" i="1"/>
  <c r="V859" i="1" s="1"/>
  <c r="M859" i="1"/>
  <c r="L859" i="1"/>
  <c r="D859" i="1"/>
  <c r="A859" i="1"/>
  <c r="W858" i="1"/>
  <c r="V858" i="1" s="1"/>
  <c r="M858" i="1"/>
  <c r="L858" i="1"/>
  <c r="D858" i="1"/>
  <c r="A858" i="1"/>
  <c r="W857" i="1"/>
  <c r="V857" i="1" s="1"/>
  <c r="M857" i="1"/>
  <c r="L857" i="1"/>
  <c r="D857" i="1"/>
  <c r="A857" i="1"/>
  <c r="W856" i="1"/>
  <c r="V856" i="1" s="1"/>
  <c r="M856" i="1"/>
  <c r="L856" i="1"/>
  <c r="D856" i="1"/>
  <c r="A856" i="1"/>
  <c r="W855" i="1"/>
  <c r="V855" i="1" s="1"/>
  <c r="M855" i="1"/>
  <c r="L855" i="1"/>
  <c r="D855" i="1"/>
  <c r="A855" i="1"/>
  <c r="W854" i="1"/>
  <c r="V854" i="1" s="1"/>
  <c r="M854" i="1"/>
  <c r="L854" i="1"/>
  <c r="D854" i="1"/>
  <c r="A854" i="1"/>
  <c r="W853" i="1"/>
  <c r="V853" i="1" s="1"/>
  <c r="M853" i="1"/>
  <c r="L853" i="1"/>
  <c r="D853" i="1"/>
  <c r="A853" i="1"/>
  <c r="W852" i="1"/>
  <c r="V852" i="1" s="1"/>
  <c r="M852" i="1"/>
  <c r="L852" i="1"/>
  <c r="D852" i="1"/>
  <c r="A852" i="1"/>
  <c r="W851" i="1"/>
  <c r="V851" i="1" s="1"/>
  <c r="M851" i="1"/>
  <c r="L851" i="1"/>
  <c r="D851" i="1"/>
  <c r="A851" i="1"/>
  <c r="W850" i="1"/>
  <c r="V850" i="1" s="1"/>
  <c r="M850" i="1"/>
  <c r="L850" i="1"/>
  <c r="D850" i="1"/>
  <c r="A850" i="1"/>
  <c r="W849" i="1"/>
  <c r="V849" i="1" s="1"/>
  <c r="M849" i="1"/>
  <c r="L849" i="1"/>
  <c r="D849" i="1"/>
  <c r="A849" i="1"/>
  <c r="W848" i="1"/>
  <c r="V848" i="1" s="1"/>
  <c r="M848" i="1"/>
  <c r="L848" i="1"/>
  <c r="D848" i="1"/>
  <c r="A848" i="1"/>
  <c r="W847" i="1"/>
  <c r="V847" i="1" s="1"/>
  <c r="M847" i="1"/>
  <c r="L847" i="1"/>
  <c r="D847" i="1"/>
  <c r="A847" i="1"/>
  <c r="W846" i="1"/>
  <c r="V846" i="1" s="1"/>
  <c r="M846" i="1"/>
  <c r="L846" i="1"/>
  <c r="D846" i="1"/>
  <c r="A846" i="1"/>
  <c r="W845" i="1"/>
  <c r="V845" i="1" s="1"/>
  <c r="M845" i="1"/>
  <c r="L845" i="1"/>
  <c r="D845" i="1"/>
  <c r="A845" i="1"/>
  <c r="W844" i="1"/>
  <c r="V844" i="1" s="1"/>
  <c r="M844" i="1"/>
  <c r="L844" i="1"/>
  <c r="D844" i="1"/>
  <c r="A844" i="1"/>
  <c r="W843" i="1"/>
  <c r="V843" i="1" s="1"/>
  <c r="M843" i="1"/>
  <c r="L843" i="1"/>
  <c r="D843" i="1"/>
  <c r="A843" i="1"/>
  <c r="W842" i="1"/>
  <c r="V842" i="1" s="1"/>
  <c r="M842" i="1"/>
  <c r="L842" i="1"/>
  <c r="D842" i="1"/>
  <c r="A842" i="1"/>
  <c r="W841" i="1"/>
  <c r="V841" i="1" s="1"/>
  <c r="M841" i="1"/>
  <c r="L841" i="1"/>
  <c r="D841" i="1"/>
  <c r="A841" i="1"/>
  <c r="W840" i="1"/>
  <c r="V840" i="1" s="1"/>
  <c r="M840" i="1"/>
  <c r="L840" i="1"/>
  <c r="D840" i="1"/>
  <c r="A840" i="1"/>
  <c r="W839" i="1"/>
  <c r="V839" i="1" s="1"/>
  <c r="M839" i="1"/>
  <c r="L839" i="1"/>
  <c r="D839" i="1"/>
  <c r="A839" i="1"/>
  <c r="W838" i="1"/>
  <c r="V838" i="1" s="1"/>
  <c r="M838" i="1"/>
  <c r="L838" i="1"/>
  <c r="D838" i="1"/>
  <c r="A838" i="1"/>
  <c r="W837" i="1"/>
  <c r="V837" i="1" s="1"/>
  <c r="M837" i="1"/>
  <c r="L837" i="1"/>
  <c r="D837" i="1"/>
  <c r="A837" i="1"/>
  <c r="W836" i="1"/>
  <c r="V836" i="1" s="1"/>
  <c r="M836" i="1"/>
  <c r="L836" i="1"/>
  <c r="D836" i="1"/>
  <c r="A836" i="1"/>
  <c r="W835" i="1"/>
  <c r="V835" i="1" s="1"/>
  <c r="M835" i="1"/>
  <c r="L835" i="1"/>
  <c r="D835" i="1"/>
  <c r="A835" i="1"/>
  <c r="W834" i="1"/>
  <c r="V834" i="1" s="1"/>
  <c r="M834" i="1"/>
  <c r="L834" i="1"/>
  <c r="D834" i="1"/>
  <c r="A834" i="1"/>
  <c r="W833" i="1"/>
  <c r="V833" i="1" s="1"/>
  <c r="M833" i="1"/>
  <c r="L833" i="1"/>
  <c r="D833" i="1"/>
  <c r="A833" i="1"/>
  <c r="W832" i="1"/>
  <c r="V832" i="1" s="1"/>
  <c r="M832" i="1"/>
  <c r="L832" i="1"/>
  <c r="D832" i="1"/>
  <c r="A832" i="1"/>
  <c r="W831" i="1"/>
  <c r="V831" i="1" s="1"/>
  <c r="M831" i="1"/>
  <c r="L831" i="1"/>
  <c r="D831" i="1"/>
  <c r="A831" i="1"/>
  <c r="W830" i="1"/>
  <c r="V830" i="1" s="1"/>
  <c r="M830" i="1"/>
  <c r="L830" i="1"/>
  <c r="D830" i="1"/>
  <c r="A830" i="1"/>
  <c r="W829" i="1"/>
  <c r="V829" i="1" s="1"/>
  <c r="M829" i="1"/>
  <c r="L829" i="1"/>
  <c r="D829" i="1"/>
  <c r="A829" i="1"/>
  <c r="W828" i="1"/>
  <c r="V828" i="1" s="1"/>
  <c r="M828" i="1"/>
  <c r="L828" i="1"/>
  <c r="D828" i="1"/>
  <c r="A828" i="1"/>
  <c r="W827" i="1"/>
  <c r="V827" i="1" s="1"/>
  <c r="M827" i="1"/>
  <c r="L827" i="1"/>
  <c r="D827" i="1"/>
  <c r="A827" i="1"/>
  <c r="W826" i="1"/>
  <c r="V826" i="1" s="1"/>
  <c r="M826" i="1"/>
  <c r="L826" i="1"/>
  <c r="D826" i="1"/>
  <c r="A826" i="1"/>
  <c r="W825" i="1"/>
  <c r="V825" i="1" s="1"/>
  <c r="M825" i="1"/>
  <c r="L825" i="1"/>
  <c r="D825" i="1"/>
  <c r="A825" i="1"/>
  <c r="W824" i="1"/>
  <c r="V824" i="1" s="1"/>
  <c r="M824" i="1"/>
  <c r="L824" i="1"/>
  <c r="D824" i="1"/>
  <c r="A824" i="1"/>
  <c r="W823" i="1"/>
  <c r="V823" i="1" s="1"/>
  <c r="M823" i="1"/>
  <c r="L823" i="1"/>
  <c r="D823" i="1"/>
  <c r="A823" i="1"/>
  <c r="W822" i="1"/>
  <c r="V822" i="1" s="1"/>
  <c r="M822" i="1"/>
  <c r="L822" i="1"/>
  <c r="D822" i="1"/>
  <c r="A822" i="1"/>
  <c r="W821" i="1"/>
  <c r="V821" i="1" s="1"/>
  <c r="M821" i="1"/>
  <c r="L821" i="1"/>
  <c r="D821" i="1"/>
  <c r="A821" i="1"/>
  <c r="W820" i="1"/>
  <c r="V820" i="1" s="1"/>
  <c r="M820" i="1"/>
  <c r="L820" i="1"/>
  <c r="D820" i="1"/>
  <c r="A820" i="1"/>
  <c r="W819" i="1"/>
  <c r="V819" i="1" s="1"/>
  <c r="M819" i="1"/>
  <c r="L819" i="1"/>
  <c r="D819" i="1"/>
  <c r="A819" i="1"/>
  <c r="W818" i="1"/>
  <c r="V818" i="1" s="1"/>
  <c r="M818" i="1"/>
  <c r="L818" i="1"/>
  <c r="D818" i="1"/>
  <c r="A818" i="1"/>
  <c r="W817" i="1"/>
  <c r="V817" i="1" s="1"/>
  <c r="M817" i="1"/>
  <c r="L817" i="1"/>
  <c r="D817" i="1"/>
  <c r="A817" i="1"/>
  <c r="W816" i="1"/>
  <c r="V816" i="1" s="1"/>
  <c r="M816" i="1"/>
  <c r="L816" i="1"/>
  <c r="D816" i="1"/>
  <c r="A816" i="1"/>
  <c r="W815" i="1"/>
  <c r="V815" i="1" s="1"/>
  <c r="M815" i="1"/>
  <c r="L815" i="1"/>
  <c r="D815" i="1"/>
  <c r="A815" i="1"/>
  <c r="W814" i="1"/>
  <c r="V814" i="1" s="1"/>
  <c r="M814" i="1"/>
  <c r="L814" i="1"/>
  <c r="D814" i="1"/>
  <c r="A814" i="1"/>
  <c r="W813" i="1"/>
  <c r="V813" i="1" s="1"/>
  <c r="M813" i="1"/>
  <c r="L813" i="1"/>
  <c r="D813" i="1"/>
  <c r="A813" i="1"/>
  <c r="W812" i="1"/>
  <c r="V812" i="1" s="1"/>
  <c r="M812" i="1"/>
  <c r="L812" i="1"/>
  <c r="D812" i="1"/>
  <c r="A812" i="1"/>
  <c r="W811" i="1"/>
  <c r="V811" i="1" s="1"/>
  <c r="M811" i="1"/>
  <c r="L811" i="1"/>
  <c r="D811" i="1"/>
  <c r="A811" i="1"/>
  <c r="W810" i="1"/>
  <c r="V810" i="1" s="1"/>
  <c r="M810" i="1"/>
  <c r="L810" i="1"/>
  <c r="D810" i="1"/>
  <c r="A810" i="1"/>
  <c r="W809" i="1"/>
  <c r="V809" i="1" s="1"/>
  <c r="M809" i="1"/>
  <c r="L809" i="1"/>
  <c r="D809" i="1"/>
  <c r="A809" i="1"/>
  <c r="W808" i="1"/>
  <c r="V808" i="1" s="1"/>
  <c r="M808" i="1"/>
  <c r="L808" i="1"/>
  <c r="D808" i="1"/>
  <c r="A808" i="1"/>
  <c r="W807" i="1"/>
  <c r="V807" i="1" s="1"/>
  <c r="M807" i="1"/>
  <c r="L807" i="1"/>
  <c r="D807" i="1"/>
  <c r="A807" i="1"/>
  <c r="W806" i="1"/>
  <c r="V806" i="1" s="1"/>
  <c r="M806" i="1"/>
  <c r="L806" i="1"/>
  <c r="D806" i="1"/>
  <c r="A806" i="1"/>
  <c r="W805" i="1"/>
  <c r="V805" i="1" s="1"/>
  <c r="M805" i="1"/>
  <c r="L805" i="1"/>
  <c r="D805" i="1"/>
  <c r="A805" i="1"/>
  <c r="W804" i="1"/>
  <c r="V804" i="1" s="1"/>
  <c r="M804" i="1"/>
  <c r="L804" i="1"/>
  <c r="D804" i="1"/>
  <c r="A804" i="1"/>
  <c r="W803" i="1"/>
  <c r="V803" i="1" s="1"/>
  <c r="M803" i="1"/>
  <c r="L803" i="1"/>
  <c r="D803" i="1"/>
  <c r="A803" i="1"/>
  <c r="W802" i="1"/>
  <c r="V802" i="1" s="1"/>
  <c r="M802" i="1"/>
  <c r="L802" i="1"/>
  <c r="D802" i="1"/>
  <c r="A802" i="1"/>
  <c r="W801" i="1"/>
  <c r="V801" i="1" s="1"/>
  <c r="M801" i="1"/>
  <c r="L801" i="1"/>
  <c r="D801" i="1"/>
  <c r="A801" i="1"/>
  <c r="W800" i="1"/>
  <c r="V800" i="1" s="1"/>
  <c r="M800" i="1"/>
  <c r="L800" i="1"/>
  <c r="D800" i="1"/>
  <c r="A800" i="1"/>
  <c r="W799" i="1"/>
  <c r="V799" i="1" s="1"/>
  <c r="M799" i="1"/>
  <c r="L799" i="1"/>
  <c r="D799" i="1"/>
  <c r="A799" i="1"/>
  <c r="W798" i="1"/>
  <c r="V798" i="1" s="1"/>
  <c r="M798" i="1"/>
  <c r="L798" i="1"/>
  <c r="D798" i="1"/>
  <c r="A798" i="1"/>
  <c r="W797" i="1"/>
  <c r="V797" i="1" s="1"/>
  <c r="M797" i="1"/>
  <c r="L797" i="1"/>
  <c r="D797" i="1"/>
  <c r="A797" i="1"/>
  <c r="W796" i="1"/>
  <c r="V796" i="1" s="1"/>
  <c r="M796" i="1"/>
  <c r="L796" i="1"/>
  <c r="D796" i="1"/>
  <c r="A796" i="1"/>
  <c r="W795" i="1"/>
  <c r="V795" i="1" s="1"/>
  <c r="M795" i="1"/>
  <c r="L795" i="1"/>
  <c r="D795" i="1"/>
  <c r="A795" i="1"/>
  <c r="W794" i="1"/>
  <c r="V794" i="1" s="1"/>
  <c r="M794" i="1"/>
  <c r="L794" i="1"/>
  <c r="D794" i="1"/>
  <c r="A794" i="1"/>
  <c r="W793" i="1"/>
  <c r="V793" i="1" s="1"/>
  <c r="M793" i="1"/>
  <c r="L793" i="1"/>
  <c r="D793" i="1"/>
  <c r="A793" i="1"/>
  <c r="W792" i="1"/>
  <c r="V792" i="1" s="1"/>
  <c r="M792" i="1"/>
  <c r="L792" i="1"/>
  <c r="D792" i="1"/>
  <c r="A792" i="1"/>
  <c r="W791" i="1"/>
  <c r="V791" i="1" s="1"/>
  <c r="M791" i="1"/>
  <c r="L791" i="1"/>
  <c r="D791" i="1"/>
  <c r="A791" i="1"/>
  <c r="W790" i="1"/>
  <c r="V790" i="1" s="1"/>
  <c r="M790" i="1"/>
  <c r="L790" i="1"/>
  <c r="D790" i="1"/>
  <c r="A790" i="1"/>
  <c r="W789" i="1"/>
  <c r="V789" i="1" s="1"/>
  <c r="Q789" i="1"/>
  <c r="P789" i="1"/>
  <c r="O789" i="1"/>
  <c r="M789" i="1"/>
  <c r="N789" i="1" s="1"/>
  <c r="L789" i="1"/>
  <c r="D789" i="1"/>
  <c r="A789" i="1"/>
  <c r="W788" i="1"/>
  <c r="V788" i="1"/>
  <c r="M788" i="1"/>
  <c r="L788" i="1"/>
  <c r="D788" i="1"/>
  <c r="A788" i="1"/>
  <c r="W787" i="1"/>
  <c r="V787" i="1" s="1"/>
  <c r="M787" i="1"/>
  <c r="L787" i="1"/>
  <c r="D787" i="1"/>
  <c r="A787" i="1"/>
  <c r="W786" i="1"/>
  <c r="V786" i="1" s="1"/>
  <c r="N786" i="1"/>
  <c r="O786" i="1" s="1"/>
  <c r="Q786" i="1" s="1"/>
  <c r="M786" i="1"/>
  <c r="P786" i="1" s="1"/>
  <c r="L786" i="1"/>
  <c r="D786" i="1"/>
  <c r="A786" i="1"/>
  <c r="W785" i="1"/>
  <c r="V785" i="1" s="1"/>
  <c r="P785" i="1"/>
  <c r="O785" i="1"/>
  <c r="Q785" i="1" s="1"/>
  <c r="M785" i="1"/>
  <c r="N785" i="1" s="1"/>
  <c r="L785" i="1"/>
  <c r="D785" i="1"/>
  <c r="A785" i="1"/>
  <c r="W784" i="1"/>
  <c r="V784" i="1"/>
  <c r="M784" i="1"/>
  <c r="L784" i="1"/>
  <c r="D784" i="1"/>
  <c r="A784" i="1"/>
  <c r="W783" i="1"/>
  <c r="V783" i="1" s="1"/>
  <c r="M783" i="1"/>
  <c r="L783" i="1"/>
  <c r="D783" i="1"/>
  <c r="A783" i="1"/>
  <c r="W782" i="1"/>
  <c r="V782" i="1" s="1"/>
  <c r="M782" i="1"/>
  <c r="P782" i="1" s="1"/>
  <c r="L782" i="1"/>
  <c r="D782" i="1"/>
  <c r="A782" i="1"/>
  <c r="W781" i="1"/>
  <c r="V781" i="1" s="1"/>
  <c r="M781" i="1"/>
  <c r="N781" i="1" s="1"/>
  <c r="O781" i="1" s="1"/>
  <c r="Q781" i="1" s="1"/>
  <c r="L781" i="1"/>
  <c r="D781" i="1"/>
  <c r="A781" i="1"/>
  <c r="W780" i="1"/>
  <c r="V780" i="1" s="1"/>
  <c r="M780" i="1"/>
  <c r="L780" i="1"/>
  <c r="D780" i="1"/>
  <c r="A780" i="1"/>
  <c r="W779" i="1"/>
  <c r="V779" i="1" s="1"/>
  <c r="M779" i="1"/>
  <c r="L779" i="1"/>
  <c r="D779" i="1"/>
  <c r="A779" i="1"/>
  <c r="W778" i="1"/>
  <c r="V778" i="1" s="1"/>
  <c r="M778" i="1"/>
  <c r="P778" i="1" s="1"/>
  <c r="L778" i="1"/>
  <c r="D778" i="1"/>
  <c r="A778" i="1"/>
  <c r="W777" i="1"/>
  <c r="V777" i="1" s="1"/>
  <c r="M777" i="1"/>
  <c r="N777" i="1" s="1"/>
  <c r="O777" i="1" s="1"/>
  <c r="Q777" i="1" s="1"/>
  <c r="L777" i="1"/>
  <c r="D777" i="1"/>
  <c r="A777" i="1"/>
  <c r="W776" i="1"/>
  <c r="V776" i="1" s="1"/>
  <c r="M776" i="1"/>
  <c r="L776" i="1"/>
  <c r="D776" i="1"/>
  <c r="A776" i="1"/>
  <c r="W775" i="1"/>
  <c r="V775" i="1" s="1"/>
  <c r="M775" i="1"/>
  <c r="L775" i="1"/>
  <c r="D775" i="1"/>
  <c r="A775" i="1"/>
  <c r="W774" i="1"/>
  <c r="V774" i="1" s="1"/>
  <c r="M774" i="1"/>
  <c r="P774" i="1" s="1"/>
  <c r="L774" i="1"/>
  <c r="D774" i="1"/>
  <c r="A774" i="1"/>
  <c r="W773" i="1"/>
  <c r="V773" i="1" s="1"/>
  <c r="M773" i="1"/>
  <c r="N773" i="1" s="1"/>
  <c r="O773" i="1" s="1"/>
  <c r="Q773" i="1" s="1"/>
  <c r="L773" i="1"/>
  <c r="D773" i="1"/>
  <c r="A773" i="1"/>
  <c r="W772" i="1"/>
  <c r="V772" i="1"/>
  <c r="M772" i="1"/>
  <c r="L772" i="1"/>
  <c r="D772" i="1"/>
  <c r="A772" i="1"/>
  <c r="W771" i="1"/>
  <c r="V771" i="1" s="1"/>
  <c r="M771" i="1"/>
  <c r="L771" i="1"/>
  <c r="D771" i="1"/>
  <c r="A771" i="1"/>
  <c r="W770" i="1"/>
  <c r="V770" i="1" s="1"/>
  <c r="O770" i="1"/>
  <c r="Q770" i="1" s="1"/>
  <c r="N770" i="1"/>
  <c r="M770" i="1"/>
  <c r="P770" i="1" s="1"/>
  <c r="L770" i="1"/>
  <c r="D770" i="1"/>
  <c r="A770" i="1"/>
  <c r="W769" i="1"/>
  <c r="V769" i="1" s="1"/>
  <c r="Q769" i="1"/>
  <c r="P769" i="1"/>
  <c r="O769" i="1"/>
  <c r="M769" i="1"/>
  <c r="N769" i="1" s="1"/>
  <c r="L769" i="1"/>
  <c r="D769" i="1"/>
  <c r="A769" i="1"/>
  <c r="W768" i="1"/>
  <c r="V768" i="1" s="1"/>
  <c r="M768" i="1"/>
  <c r="L768" i="1"/>
  <c r="D768" i="1"/>
  <c r="A768" i="1"/>
  <c r="W767" i="1"/>
  <c r="V767" i="1" s="1"/>
  <c r="M767" i="1"/>
  <c r="L767" i="1"/>
  <c r="D767" i="1"/>
  <c r="A767" i="1"/>
  <c r="W766" i="1"/>
  <c r="V766" i="1" s="1"/>
  <c r="N766" i="1"/>
  <c r="O766" i="1" s="1"/>
  <c r="Q766" i="1" s="1"/>
  <c r="M766" i="1"/>
  <c r="P766" i="1" s="1"/>
  <c r="L766" i="1"/>
  <c r="D766" i="1"/>
  <c r="A766" i="1"/>
  <c r="W765" i="1"/>
  <c r="V765" i="1" s="1"/>
  <c r="P765" i="1"/>
  <c r="O765" i="1"/>
  <c r="Q765" i="1" s="1"/>
  <c r="M765" i="1"/>
  <c r="N765" i="1" s="1"/>
  <c r="L765" i="1"/>
  <c r="D765" i="1"/>
  <c r="A765" i="1"/>
  <c r="W764" i="1"/>
  <c r="V764" i="1" s="1"/>
  <c r="M764" i="1"/>
  <c r="L764" i="1"/>
  <c r="D764" i="1"/>
  <c r="A764" i="1"/>
  <c r="W763" i="1"/>
  <c r="V763" i="1" s="1"/>
  <c r="M763" i="1"/>
  <c r="L763" i="1"/>
  <c r="D763" i="1"/>
  <c r="A763" i="1"/>
  <c r="W762" i="1"/>
  <c r="V762" i="1" s="1"/>
  <c r="M762" i="1"/>
  <c r="P762" i="1" s="1"/>
  <c r="L762" i="1"/>
  <c r="D762" i="1"/>
  <c r="A762" i="1"/>
  <c r="W761" i="1"/>
  <c r="V761" i="1" s="1"/>
  <c r="M761" i="1"/>
  <c r="N761" i="1" s="1"/>
  <c r="O761" i="1" s="1"/>
  <c r="Q761" i="1" s="1"/>
  <c r="L761" i="1"/>
  <c r="D761" i="1"/>
  <c r="A761" i="1"/>
  <c r="W760" i="1"/>
  <c r="V760" i="1"/>
  <c r="M760" i="1"/>
  <c r="L760" i="1"/>
  <c r="D760" i="1"/>
  <c r="A760" i="1"/>
  <c r="W759" i="1"/>
  <c r="V759" i="1" s="1"/>
  <c r="M759" i="1"/>
  <c r="L759" i="1"/>
  <c r="D759" i="1"/>
  <c r="A759" i="1"/>
  <c r="W758" i="1"/>
  <c r="V758" i="1" s="1"/>
  <c r="O758" i="1"/>
  <c r="Q758" i="1" s="1"/>
  <c r="N758" i="1"/>
  <c r="M758" i="1"/>
  <c r="P758" i="1" s="1"/>
  <c r="L758" i="1"/>
  <c r="D758" i="1"/>
  <c r="A758" i="1"/>
  <c r="W757" i="1"/>
  <c r="V757" i="1" s="1"/>
  <c r="Q757" i="1"/>
  <c r="P757" i="1"/>
  <c r="O757" i="1"/>
  <c r="M757" i="1"/>
  <c r="N757" i="1" s="1"/>
  <c r="L757" i="1"/>
  <c r="D757" i="1"/>
  <c r="A757" i="1"/>
  <c r="W756" i="1"/>
  <c r="V756" i="1"/>
  <c r="M756" i="1"/>
  <c r="L756" i="1"/>
  <c r="D756" i="1"/>
  <c r="A756" i="1"/>
  <c r="W755" i="1"/>
  <c r="V755" i="1" s="1"/>
  <c r="M755" i="1"/>
  <c r="L755" i="1"/>
  <c r="D755" i="1"/>
  <c r="A755" i="1"/>
  <c r="W754" i="1"/>
  <c r="V754" i="1" s="1"/>
  <c r="N754" i="1"/>
  <c r="O754" i="1" s="1"/>
  <c r="Q754" i="1" s="1"/>
  <c r="M754" i="1"/>
  <c r="P754" i="1" s="1"/>
  <c r="L754" i="1"/>
  <c r="D754" i="1"/>
  <c r="A754" i="1"/>
  <c r="W753" i="1"/>
  <c r="V753" i="1" s="1"/>
  <c r="P753" i="1"/>
  <c r="O753" i="1"/>
  <c r="Q753" i="1" s="1"/>
  <c r="M753" i="1"/>
  <c r="N753" i="1" s="1"/>
  <c r="L753" i="1"/>
  <c r="D753" i="1"/>
  <c r="A753" i="1"/>
  <c r="W752" i="1"/>
  <c r="V752" i="1"/>
  <c r="M752" i="1"/>
  <c r="L752" i="1"/>
  <c r="D752" i="1"/>
  <c r="A752" i="1"/>
  <c r="W751" i="1"/>
  <c r="V751" i="1" s="1"/>
  <c r="M751" i="1"/>
  <c r="L751" i="1"/>
  <c r="D751" i="1"/>
  <c r="A751" i="1"/>
  <c r="W750" i="1"/>
  <c r="V750" i="1" s="1"/>
  <c r="M750" i="1"/>
  <c r="P750" i="1" s="1"/>
  <c r="L750" i="1"/>
  <c r="D750" i="1"/>
  <c r="A750" i="1"/>
  <c r="W749" i="1"/>
  <c r="V749" i="1" s="1"/>
  <c r="M749" i="1"/>
  <c r="N749" i="1" s="1"/>
  <c r="O749" i="1" s="1"/>
  <c r="Q749" i="1" s="1"/>
  <c r="L749" i="1"/>
  <c r="D749" i="1"/>
  <c r="A749" i="1"/>
  <c r="W748" i="1"/>
  <c r="V748" i="1" s="1"/>
  <c r="M748" i="1"/>
  <c r="L748" i="1"/>
  <c r="D748" i="1"/>
  <c r="A748" i="1"/>
  <c r="W747" i="1"/>
  <c r="V747" i="1" s="1"/>
  <c r="M747" i="1"/>
  <c r="L747" i="1"/>
  <c r="D747" i="1"/>
  <c r="A747" i="1"/>
  <c r="W746" i="1"/>
  <c r="V746" i="1" s="1"/>
  <c r="M746" i="1"/>
  <c r="P746" i="1" s="1"/>
  <c r="L746" i="1"/>
  <c r="D746" i="1"/>
  <c r="A746" i="1"/>
  <c r="W745" i="1"/>
  <c r="V745" i="1" s="1"/>
  <c r="M745" i="1"/>
  <c r="N745" i="1" s="1"/>
  <c r="O745" i="1" s="1"/>
  <c r="Q745" i="1" s="1"/>
  <c r="L745" i="1"/>
  <c r="D745" i="1"/>
  <c r="A745" i="1"/>
  <c r="W744" i="1"/>
  <c r="V744" i="1" s="1"/>
  <c r="M744" i="1"/>
  <c r="L744" i="1"/>
  <c r="D744" i="1"/>
  <c r="A744" i="1"/>
  <c r="W743" i="1"/>
  <c r="V743" i="1" s="1"/>
  <c r="M743" i="1"/>
  <c r="L743" i="1"/>
  <c r="D743" i="1"/>
  <c r="A743" i="1"/>
  <c r="W742" i="1"/>
  <c r="V742" i="1" s="1"/>
  <c r="M742" i="1"/>
  <c r="P742" i="1" s="1"/>
  <c r="L742" i="1"/>
  <c r="D742" i="1"/>
  <c r="A742" i="1"/>
  <c r="W741" i="1"/>
  <c r="V741" i="1" s="1"/>
  <c r="M741" i="1"/>
  <c r="N741" i="1" s="1"/>
  <c r="O741" i="1" s="1"/>
  <c r="Q741" i="1" s="1"/>
  <c r="L741" i="1"/>
  <c r="D741" i="1"/>
  <c r="A741" i="1"/>
  <c r="W740" i="1"/>
  <c r="V740" i="1"/>
  <c r="M740" i="1"/>
  <c r="L740" i="1"/>
  <c r="D740" i="1"/>
  <c r="A740" i="1"/>
  <c r="W739" i="1"/>
  <c r="V739" i="1" s="1"/>
  <c r="M739" i="1"/>
  <c r="L739" i="1"/>
  <c r="D739" i="1"/>
  <c r="A739" i="1"/>
  <c r="W738" i="1"/>
  <c r="V738" i="1" s="1"/>
  <c r="O738" i="1"/>
  <c r="Q738" i="1" s="1"/>
  <c r="N738" i="1"/>
  <c r="M738" i="1"/>
  <c r="P738" i="1" s="1"/>
  <c r="L738" i="1"/>
  <c r="D738" i="1"/>
  <c r="A738" i="1"/>
  <c r="W737" i="1"/>
  <c r="V737" i="1" s="1"/>
  <c r="Q737" i="1"/>
  <c r="P737" i="1"/>
  <c r="O737" i="1"/>
  <c r="M737" i="1"/>
  <c r="N737" i="1" s="1"/>
  <c r="L737" i="1"/>
  <c r="D737" i="1"/>
  <c r="A737" i="1"/>
  <c r="W736" i="1"/>
  <c r="V736" i="1" s="1"/>
  <c r="M736" i="1"/>
  <c r="L736" i="1"/>
  <c r="D736" i="1"/>
  <c r="A736" i="1"/>
  <c r="W735" i="1"/>
  <c r="V735" i="1" s="1"/>
  <c r="M735" i="1"/>
  <c r="L735" i="1"/>
  <c r="D735" i="1"/>
  <c r="A735" i="1"/>
  <c r="W734" i="1"/>
  <c r="V734" i="1" s="1"/>
  <c r="N734" i="1"/>
  <c r="O734" i="1" s="1"/>
  <c r="Q734" i="1" s="1"/>
  <c r="M734" i="1"/>
  <c r="P734" i="1" s="1"/>
  <c r="L734" i="1"/>
  <c r="D734" i="1"/>
  <c r="A734" i="1"/>
  <c r="W733" i="1"/>
  <c r="V733" i="1" s="1"/>
  <c r="P733" i="1"/>
  <c r="O733" i="1"/>
  <c r="Q733" i="1" s="1"/>
  <c r="M733" i="1"/>
  <c r="N733" i="1" s="1"/>
  <c r="L733" i="1"/>
  <c r="D733" i="1"/>
  <c r="A733" i="1"/>
  <c r="W732" i="1"/>
  <c r="V732" i="1" s="1"/>
  <c r="M732" i="1"/>
  <c r="L732" i="1"/>
  <c r="D732" i="1"/>
  <c r="A732" i="1"/>
  <c r="W731" i="1"/>
  <c r="V731" i="1" s="1"/>
  <c r="M731" i="1"/>
  <c r="L731" i="1"/>
  <c r="D731" i="1"/>
  <c r="A731" i="1"/>
  <c r="W730" i="1"/>
  <c r="V730" i="1" s="1"/>
  <c r="M730" i="1"/>
  <c r="P730" i="1" s="1"/>
  <c r="L730" i="1"/>
  <c r="D730" i="1"/>
  <c r="A730" i="1"/>
  <c r="W729" i="1"/>
  <c r="V729" i="1" s="1"/>
  <c r="M729" i="1"/>
  <c r="N729" i="1" s="1"/>
  <c r="O729" i="1" s="1"/>
  <c r="Q729" i="1" s="1"/>
  <c r="L729" i="1"/>
  <c r="D729" i="1"/>
  <c r="A729" i="1"/>
  <c r="W728" i="1"/>
  <c r="V728" i="1"/>
  <c r="M728" i="1"/>
  <c r="L728" i="1"/>
  <c r="D728" i="1"/>
  <c r="A728" i="1"/>
  <c r="W727" i="1"/>
  <c r="V727" i="1" s="1"/>
  <c r="M727" i="1"/>
  <c r="L727" i="1"/>
  <c r="D727" i="1"/>
  <c r="A727" i="1"/>
  <c r="W726" i="1"/>
  <c r="V726" i="1" s="1"/>
  <c r="O726" i="1"/>
  <c r="Q726" i="1" s="1"/>
  <c r="N726" i="1"/>
  <c r="M726" i="1"/>
  <c r="P726" i="1" s="1"/>
  <c r="L726" i="1"/>
  <c r="D726" i="1"/>
  <c r="A726" i="1"/>
  <c r="W725" i="1"/>
  <c r="V725" i="1" s="1"/>
  <c r="Q725" i="1"/>
  <c r="P725" i="1"/>
  <c r="O725" i="1"/>
  <c r="M725" i="1"/>
  <c r="N725" i="1" s="1"/>
  <c r="L725" i="1"/>
  <c r="D725" i="1"/>
  <c r="A725" i="1"/>
  <c r="W724" i="1"/>
  <c r="V724" i="1"/>
  <c r="M724" i="1"/>
  <c r="L724" i="1"/>
  <c r="D724" i="1"/>
  <c r="A724" i="1"/>
  <c r="W723" i="1"/>
  <c r="V723" i="1" s="1"/>
  <c r="M723" i="1"/>
  <c r="L723" i="1"/>
  <c r="D723" i="1"/>
  <c r="A723" i="1"/>
  <c r="W722" i="1"/>
  <c r="V722" i="1" s="1"/>
  <c r="N722" i="1"/>
  <c r="O722" i="1" s="1"/>
  <c r="Q722" i="1" s="1"/>
  <c r="M722" i="1"/>
  <c r="P722" i="1" s="1"/>
  <c r="L722" i="1"/>
  <c r="D722" i="1"/>
  <c r="A722" i="1"/>
  <c r="W721" i="1"/>
  <c r="V721" i="1" s="1"/>
  <c r="P721" i="1"/>
  <c r="O721" i="1"/>
  <c r="Q721" i="1" s="1"/>
  <c r="M721" i="1"/>
  <c r="N721" i="1" s="1"/>
  <c r="L721" i="1"/>
  <c r="D721" i="1"/>
  <c r="A721" i="1"/>
  <c r="W720" i="1"/>
  <c r="V720" i="1"/>
  <c r="M720" i="1"/>
  <c r="L720" i="1"/>
  <c r="D720" i="1"/>
  <c r="A720" i="1"/>
  <c r="W719" i="1"/>
  <c r="V719" i="1" s="1"/>
  <c r="M719" i="1"/>
  <c r="L719" i="1"/>
  <c r="D719" i="1"/>
  <c r="A719" i="1"/>
  <c r="W718" i="1"/>
  <c r="V718" i="1" s="1"/>
  <c r="M718" i="1"/>
  <c r="P718" i="1" s="1"/>
  <c r="L718" i="1"/>
  <c r="D718" i="1"/>
  <c r="A718" i="1"/>
  <c r="W717" i="1"/>
  <c r="V717" i="1" s="1"/>
  <c r="M717" i="1"/>
  <c r="N717" i="1" s="1"/>
  <c r="O717" i="1" s="1"/>
  <c r="Q717" i="1" s="1"/>
  <c r="L717" i="1"/>
  <c r="D717" i="1"/>
  <c r="A717" i="1"/>
  <c r="W716" i="1"/>
  <c r="V716" i="1" s="1"/>
  <c r="M716" i="1"/>
  <c r="L716" i="1"/>
  <c r="D716" i="1"/>
  <c r="A716" i="1"/>
  <c r="W715" i="1"/>
  <c r="V715" i="1" s="1"/>
  <c r="M715" i="1"/>
  <c r="L715" i="1"/>
  <c r="D715" i="1"/>
  <c r="A715" i="1"/>
  <c r="W714" i="1"/>
  <c r="V714" i="1" s="1"/>
  <c r="M714" i="1"/>
  <c r="P714" i="1" s="1"/>
  <c r="L714" i="1"/>
  <c r="D714" i="1"/>
  <c r="A714" i="1"/>
  <c r="W713" i="1"/>
  <c r="V713" i="1" s="1"/>
  <c r="M713" i="1"/>
  <c r="N713" i="1" s="1"/>
  <c r="O713" i="1" s="1"/>
  <c r="Q713" i="1" s="1"/>
  <c r="L713" i="1"/>
  <c r="D713" i="1"/>
  <c r="A713" i="1"/>
  <c r="W712" i="1"/>
  <c r="V712" i="1" s="1"/>
  <c r="M712" i="1"/>
  <c r="L712" i="1"/>
  <c r="D712" i="1"/>
  <c r="A712" i="1"/>
  <c r="W711" i="1"/>
  <c r="V711" i="1" s="1"/>
  <c r="M711" i="1"/>
  <c r="L711" i="1"/>
  <c r="D711" i="1"/>
  <c r="A711" i="1"/>
  <c r="W710" i="1"/>
  <c r="V710" i="1" s="1"/>
  <c r="M710" i="1"/>
  <c r="P710" i="1" s="1"/>
  <c r="L710" i="1"/>
  <c r="D710" i="1"/>
  <c r="A710" i="1"/>
  <c r="W709" i="1"/>
  <c r="V709" i="1" s="1"/>
  <c r="M709" i="1"/>
  <c r="N709" i="1" s="1"/>
  <c r="O709" i="1" s="1"/>
  <c r="Q709" i="1" s="1"/>
  <c r="L709" i="1"/>
  <c r="D709" i="1"/>
  <c r="A709" i="1"/>
  <c r="W708" i="1"/>
  <c r="V708" i="1"/>
  <c r="M708" i="1"/>
  <c r="L708" i="1"/>
  <c r="D708" i="1"/>
  <c r="A708" i="1"/>
  <c r="W707" i="1"/>
  <c r="V707" i="1" s="1"/>
  <c r="M707" i="1"/>
  <c r="L707" i="1"/>
  <c r="D707" i="1"/>
  <c r="A707" i="1"/>
  <c r="W706" i="1"/>
  <c r="V706" i="1" s="1"/>
  <c r="O706" i="1"/>
  <c r="Q706" i="1" s="1"/>
  <c r="N706" i="1"/>
  <c r="M706" i="1"/>
  <c r="P706" i="1" s="1"/>
  <c r="L706" i="1"/>
  <c r="D706" i="1"/>
  <c r="A706" i="1"/>
  <c r="W705" i="1"/>
  <c r="V705" i="1" s="1"/>
  <c r="Q705" i="1"/>
  <c r="P705" i="1"/>
  <c r="O705" i="1"/>
  <c r="M705" i="1"/>
  <c r="N705" i="1" s="1"/>
  <c r="L705" i="1"/>
  <c r="D705" i="1"/>
  <c r="A705" i="1"/>
  <c r="W704" i="1"/>
  <c r="V704" i="1" s="1"/>
  <c r="M704" i="1"/>
  <c r="L704" i="1"/>
  <c r="D704" i="1"/>
  <c r="A704" i="1"/>
  <c r="W703" i="1"/>
  <c r="V703" i="1" s="1"/>
  <c r="M703" i="1"/>
  <c r="L703" i="1"/>
  <c r="D703" i="1"/>
  <c r="A703" i="1"/>
  <c r="W702" i="1"/>
  <c r="V702" i="1" s="1"/>
  <c r="N702" i="1"/>
  <c r="O702" i="1" s="1"/>
  <c r="Q702" i="1" s="1"/>
  <c r="M702" i="1"/>
  <c r="P702" i="1" s="1"/>
  <c r="L702" i="1"/>
  <c r="D702" i="1"/>
  <c r="A702" i="1"/>
  <c r="W701" i="1"/>
  <c r="V701" i="1" s="1"/>
  <c r="P701" i="1"/>
  <c r="O701" i="1"/>
  <c r="Q701" i="1" s="1"/>
  <c r="M701" i="1"/>
  <c r="N701" i="1" s="1"/>
  <c r="L701" i="1"/>
  <c r="D701" i="1"/>
  <c r="A701" i="1"/>
  <c r="W700" i="1"/>
  <c r="V700" i="1" s="1"/>
  <c r="M700" i="1"/>
  <c r="L700" i="1"/>
  <c r="D700" i="1"/>
  <c r="A700" i="1"/>
  <c r="W699" i="1"/>
  <c r="V699" i="1" s="1"/>
  <c r="M699" i="1"/>
  <c r="L699" i="1"/>
  <c r="D699" i="1"/>
  <c r="A699" i="1"/>
  <c r="W698" i="1"/>
  <c r="V698" i="1" s="1"/>
  <c r="M698" i="1"/>
  <c r="P698" i="1" s="1"/>
  <c r="L698" i="1"/>
  <c r="D698" i="1"/>
  <c r="A698" i="1"/>
  <c r="W697" i="1"/>
  <c r="V697" i="1" s="1"/>
  <c r="M697" i="1"/>
  <c r="N697" i="1" s="1"/>
  <c r="O697" i="1" s="1"/>
  <c r="Q697" i="1" s="1"/>
  <c r="L697" i="1"/>
  <c r="D697" i="1"/>
  <c r="A697" i="1"/>
  <c r="W696" i="1"/>
  <c r="V696" i="1"/>
  <c r="M696" i="1"/>
  <c r="L696" i="1"/>
  <c r="D696" i="1"/>
  <c r="A696" i="1"/>
  <c r="W695" i="1"/>
  <c r="V695" i="1" s="1"/>
  <c r="M695" i="1"/>
  <c r="L695" i="1"/>
  <c r="D695" i="1"/>
  <c r="A695" i="1"/>
  <c r="W694" i="1"/>
  <c r="V694" i="1" s="1"/>
  <c r="O694" i="1"/>
  <c r="Q694" i="1" s="1"/>
  <c r="N694" i="1"/>
  <c r="M694" i="1"/>
  <c r="P694" i="1" s="1"/>
  <c r="L694" i="1"/>
  <c r="D694" i="1"/>
  <c r="A694" i="1"/>
  <c r="W693" i="1"/>
  <c r="V693" i="1" s="1"/>
  <c r="Q693" i="1"/>
  <c r="P693" i="1"/>
  <c r="O693" i="1"/>
  <c r="M693" i="1"/>
  <c r="N693" i="1" s="1"/>
  <c r="L693" i="1"/>
  <c r="D693" i="1"/>
  <c r="A693" i="1"/>
  <c r="W692" i="1"/>
  <c r="V692" i="1"/>
  <c r="M692" i="1"/>
  <c r="L692" i="1"/>
  <c r="D692" i="1"/>
  <c r="A692" i="1"/>
  <c r="W691" i="1"/>
  <c r="V691" i="1" s="1"/>
  <c r="M691" i="1"/>
  <c r="L691" i="1"/>
  <c r="D691" i="1"/>
  <c r="A691" i="1"/>
  <c r="W690" i="1"/>
  <c r="V690" i="1" s="1"/>
  <c r="N690" i="1"/>
  <c r="O690" i="1" s="1"/>
  <c r="Q690" i="1" s="1"/>
  <c r="M690" i="1"/>
  <c r="P690" i="1" s="1"/>
  <c r="L690" i="1"/>
  <c r="D690" i="1"/>
  <c r="A690" i="1"/>
  <c r="W689" i="1"/>
  <c r="V689" i="1" s="1"/>
  <c r="P689" i="1"/>
  <c r="O689" i="1"/>
  <c r="Q689" i="1" s="1"/>
  <c r="M689" i="1"/>
  <c r="N689" i="1" s="1"/>
  <c r="L689" i="1"/>
  <c r="D689" i="1"/>
  <c r="A689" i="1"/>
  <c r="W688" i="1"/>
  <c r="V688" i="1"/>
  <c r="M688" i="1"/>
  <c r="L688" i="1"/>
  <c r="D688" i="1"/>
  <c r="A688" i="1"/>
  <c r="W687" i="1"/>
  <c r="V687" i="1" s="1"/>
  <c r="M687" i="1"/>
  <c r="L687" i="1"/>
  <c r="D687" i="1"/>
  <c r="A687" i="1"/>
  <c r="W686" i="1"/>
  <c r="V686" i="1" s="1"/>
  <c r="M686" i="1"/>
  <c r="P686" i="1" s="1"/>
  <c r="L686" i="1"/>
  <c r="D686" i="1"/>
  <c r="A686" i="1"/>
  <c r="W685" i="1"/>
  <c r="V685" i="1" s="1"/>
  <c r="M685" i="1"/>
  <c r="N685" i="1" s="1"/>
  <c r="O685" i="1" s="1"/>
  <c r="Q685" i="1" s="1"/>
  <c r="L685" i="1"/>
  <c r="D685" i="1"/>
  <c r="A685" i="1"/>
  <c r="W684" i="1"/>
  <c r="V684" i="1" s="1"/>
  <c r="M684" i="1"/>
  <c r="L684" i="1"/>
  <c r="D684" i="1"/>
  <c r="A684" i="1"/>
  <c r="W683" i="1"/>
  <c r="V683" i="1" s="1"/>
  <c r="M683" i="1"/>
  <c r="L683" i="1"/>
  <c r="D683" i="1"/>
  <c r="A683" i="1"/>
  <c r="W682" i="1"/>
  <c r="V682" i="1" s="1"/>
  <c r="M682" i="1"/>
  <c r="P682" i="1" s="1"/>
  <c r="L682" i="1"/>
  <c r="D682" i="1"/>
  <c r="A682" i="1"/>
  <c r="W681" i="1"/>
  <c r="V681" i="1" s="1"/>
  <c r="M681" i="1"/>
  <c r="N681" i="1" s="1"/>
  <c r="O681" i="1" s="1"/>
  <c r="Q681" i="1" s="1"/>
  <c r="L681" i="1"/>
  <c r="D681" i="1"/>
  <c r="A681" i="1"/>
  <c r="W680" i="1"/>
  <c r="V680" i="1" s="1"/>
  <c r="M680" i="1"/>
  <c r="L680" i="1"/>
  <c r="D680" i="1"/>
  <c r="A680" i="1"/>
  <c r="W679" i="1"/>
  <c r="V679" i="1" s="1"/>
  <c r="M679" i="1"/>
  <c r="L679" i="1"/>
  <c r="D679" i="1"/>
  <c r="A679" i="1"/>
  <c r="W678" i="1"/>
  <c r="V678" i="1" s="1"/>
  <c r="M678" i="1"/>
  <c r="P678" i="1" s="1"/>
  <c r="L678" i="1"/>
  <c r="D678" i="1"/>
  <c r="A678" i="1"/>
  <c r="W677" i="1"/>
  <c r="V677" i="1" s="1"/>
  <c r="M677" i="1"/>
  <c r="N677" i="1" s="1"/>
  <c r="O677" i="1" s="1"/>
  <c r="Q677" i="1" s="1"/>
  <c r="L677" i="1"/>
  <c r="D677" i="1"/>
  <c r="A677" i="1"/>
  <c r="W676" i="1"/>
  <c r="V676" i="1"/>
  <c r="M676" i="1"/>
  <c r="L676" i="1"/>
  <c r="D676" i="1"/>
  <c r="A676" i="1"/>
  <c r="W675" i="1"/>
  <c r="V675" i="1" s="1"/>
  <c r="M675" i="1"/>
  <c r="L675" i="1"/>
  <c r="D675" i="1"/>
  <c r="A675" i="1"/>
  <c r="W674" i="1"/>
  <c r="V674" i="1" s="1"/>
  <c r="O674" i="1"/>
  <c r="Q674" i="1" s="1"/>
  <c r="N674" i="1"/>
  <c r="M674" i="1"/>
  <c r="P674" i="1" s="1"/>
  <c r="L674" i="1"/>
  <c r="D674" i="1"/>
  <c r="A674" i="1"/>
  <c r="W673" i="1"/>
  <c r="V673" i="1" s="1"/>
  <c r="Q673" i="1"/>
  <c r="P673" i="1"/>
  <c r="O673" i="1"/>
  <c r="M673" i="1"/>
  <c r="N673" i="1" s="1"/>
  <c r="L673" i="1"/>
  <c r="D673" i="1"/>
  <c r="A673" i="1"/>
  <c r="W672" i="1"/>
  <c r="V672" i="1" s="1"/>
  <c r="M672" i="1"/>
  <c r="L672" i="1"/>
  <c r="D672" i="1"/>
  <c r="A672" i="1"/>
  <c r="W671" i="1"/>
  <c r="V671" i="1" s="1"/>
  <c r="M671" i="1"/>
  <c r="L671" i="1"/>
  <c r="D671" i="1"/>
  <c r="A671" i="1"/>
  <c r="W670" i="1"/>
  <c r="V670" i="1" s="1"/>
  <c r="N670" i="1"/>
  <c r="O670" i="1" s="1"/>
  <c r="Q670" i="1" s="1"/>
  <c r="M670" i="1"/>
  <c r="P670" i="1" s="1"/>
  <c r="L670" i="1"/>
  <c r="D670" i="1"/>
  <c r="A670" i="1"/>
  <c r="W669" i="1"/>
  <c r="V669" i="1" s="1"/>
  <c r="P669" i="1"/>
  <c r="O669" i="1"/>
  <c r="Q669" i="1" s="1"/>
  <c r="M669" i="1"/>
  <c r="N669" i="1" s="1"/>
  <c r="L669" i="1"/>
  <c r="D669" i="1"/>
  <c r="A669" i="1"/>
  <c r="W668" i="1"/>
  <c r="V668" i="1" s="1"/>
  <c r="M668" i="1"/>
  <c r="L668" i="1"/>
  <c r="D668" i="1"/>
  <c r="A668" i="1"/>
  <c r="W667" i="1"/>
  <c r="V667" i="1" s="1"/>
  <c r="M667" i="1"/>
  <c r="L667" i="1"/>
  <c r="D667" i="1"/>
  <c r="A667" i="1"/>
  <c r="W666" i="1"/>
  <c r="V666" i="1" s="1"/>
  <c r="M666" i="1"/>
  <c r="P666" i="1" s="1"/>
  <c r="L666" i="1"/>
  <c r="D666" i="1"/>
  <c r="A666" i="1"/>
  <c r="W665" i="1"/>
  <c r="V665" i="1" s="1"/>
  <c r="M665" i="1"/>
  <c r="N665" i="1" s="1"/>
  <c r="O665" i="1" s="1"/>
  <c r="Q665" i="1" s="1"/>
  <c r="L665" i="1"/>
  <c r="D665" i="1"/>
  <c r="A665" i="1"/>
  <c r="W664" i="1"/>
  <c r="V664" i="1"/>
  <c r="M664" i="1"/>
  <c r="L664" i="1"/>
  <c r="D664" i="1"/>
  <c r="A664" i="1"/>
  <c r="W663" i="1"/>
  <c r="V663" i="1" s="1"/>
  <c r="M663" i="1"/>
  <c r="L663" i="1"/>
  <c r="D663" i="1"/>
  <c r="A663" i="1"/>
  <c r="W662" i="1"/>
  <c r="V662" i="1" s="1"/>
  <c r="O662" i="1"/>
  <c r="Q662" i="1" s="1"/>
  <c r="N662" i="1"/>
  <c r="M662" i="1"/>
  <c r="P662" i="1" s="1"/>
  <c r="L662" i="1"/>
  <c r="D662" i="1"/>
  <c r="A662" i="1"/>
  <c r="W661" i="1"/>
  <c r="V661" i="1" s="1"/>
  <c r="Q661" i="1"/>
  <c r="P661" i="1"/>
  <c r="O661" i="1"/>
  <c r="M661" i="1"/>
  <c r="N661" i="1" s="1"/>
  <c r="L661" i="1"/>
  <c r="D661" i="1"/>
  <c r="A661" i="1"/>
  <c r="W660" i="1"/>
  <c r="V660" i="1"/>
  <c r="M660" i="1"/>
  <c r="L660" i="1"/>
  <c r="D660" i="1"/>
  <c r="A660" i="1"/>
  <c r="W659" i="1"/>
  <c r="V659" i="1" s="1"/>
  <c r="M659" i="1"/>
  <c r="L659" i="1"/>
  <c r="D659" i="1"/>
  <c r="A659" i="1"/>
  <c r="W658" i="1"/>
  <c r="V658" i="1" s="1"/>
  <c r="N658" i="1"/>
  <c r="O658" i="1" s="1"/>
  <c r="Q658" i="1" s="1"/>
  <c r="M658" i="1"/>
  <c r="P658" i="1" s="1"/>
  <c r="L658" i="1"/>
  <c r="D658" i="1"/>
  <c r="A658" i="1"/>
  <c r="W657" i="1"/>
  <c r="V657" i="1" s="1"/>
  <c r="P657" i="1"/>
  <c r="O657" i="1"/>
  <c r="Q657" i="1" s="1"/>
  <c r="M657" i="1"/>
  <c r="N657" i="1" s="1"/>
  <c r="L657" i="1"/>
  <c r="D657" i="1"/>
  <c r="A657" i="1"/>
  <c r="W656" i="1"/>
  <c r="V656" i="1"/>
  <c r="M656" i="1"/>
  <c r="L656" i="1"/>
  <c r="D656" i="1"/>
  <c r="A656" i="1"/>
  <c r="W655" i="1"/>
  <c r="V655" i="1" s="1"/>
  <c r="M655" i="1"/>
  <c r="L655" i="1"/>
  <c r="D655" i="1"/>
  <c r="A655" i="1"/>
  <c r="W654" i="1"/>
  <c r="V654" i="1" s="1"/>
  <c r="M654" i="1"/>
  <c r="P654" i="1" s="1"/>
  <c r="L654" i="1"/>
  <c r="D654" i="1"/>
  <c r="A654" i="1"/>
  <c r="W653" i="1"/>
  <c r="V653" i="1" s="1"/>
  <c r="M653" i="1"/>
  <c r="N653" i="1" s="1"/>
  <c r="O653" i="1" s="1"/>
  <c r="Q653" i="1" s="1"/>
  <c r="L653" i="1"/>
  <c r="D653" i="1"/>
  <c r="A653" i="1"/>
  <c r="W652" i="1"/>
  <c r="V652" i="1" s="1"/>
  <c r="M652" i="1"/>
  <c r="L652" i="1"/>
  <c r="D652" i="1"/>
  <c r="A652" i="1"/>
  <c r="W651" i="1"/>
  <c r="V651" i="1" s="1"/>
  <c r="M651" i="1"/>
  <c r="L651" i="1"/>
  <c r="D651" i="1"/>
  <c r="A651" i="1"/>
  <c r="W650" i="1"/>
  <c r="V650" i="1" s="1"/>
  <c r="M650" i="1"/>
  <c r="P650" i="1" s="1"/>
  <c r="L650" i="1"/>
  <c r="D650" i="1"/>
  <c r="A650" i="1"/>
  <c r="W649" i="1"/>
  <c r="V649" i="1" s="1"/>
  <c r="M649" i="1"/>
  <c r="N649" i="1" s="1"/>
  <c r="O649" i="1" s="1"/>
  <c r="Q649" i="1" s="1"/>
  <c r="L649" i="1"/>
  <c r="D649" i="1"/>
  <c r="A649" i="1"/>
  <c r="W648" i="1"/>
  <c r="V648" i="1" s="1"/>
  <c r="M648" i="1"/>
  <c r="L648" i="1"/>
  <c r="D648" i="1"/>
  <c r="A648" i="1"/>
  <c r="W647" i="1"/>
  <c r="V647" i="1" s="1"/>
  <c r="M647" i="1"/>
  <c r="L647" i="1"/>
  <c r="D647" i="1"/>
  <c r="A647" i="1"/>
  <c r="W646" i="1"/>
  <c r="V646" i="1" s="1"/>
  <c r="M646" i="1"/>
  <c r="P646" i="1" s="1"/>
  <c r="L646" i="1"/>
  <c r="D646" i="1"/>
  <c r="A646" i="1"/>
  <c r="W645" i="1"/>
  <c r="V645" i="1" s="1"/>
  <c r="M645" i="1"/>
  <c r="N645" i="1" s="1"/>
  <c r="O645" i="1" s="1"/>
  <c r="Q645" i="1" s="1"/>
  <c r="L645" i="1"/>
  <c r="D645" i="1"/>
  <c r="A645" i="1"/>
  <c r="W644" i="1"/>
  <c r="V644" i="1"/>
  <c r="M644" i="1"/>
  <c r="L644" i="1"/>
  <c r="D644" i="1"/>
  <c r="A644" i="1"/>
  <c r="W643" i="1"/>
  <c r="V643" i="1" s="1"/>
  <c r="M643" i="1"/>
  <c r="L643" i="1"/>
  <c r="D643" i="1"/>
  <c r="A643" i="1"/>
  <c r="W642" i="1"/>
  <c r="V642" i="1" s="1"/>
  <c r="O642" i="1"/>
  <c r="Q642" i="1" s="1"/>
  <c r="N642" i="1"/>
  <c r="M642" i="1"/>
  <c r="P642" i="1" s="1"/>
  <c r="L642" i="1"/>
  <c r="D642" i="1"/>
  <c r="A642" i="1"/>
  <c r="W641" i="1"/>
  <c r="V641" i="1" s="1"/>
  <c r="Q641" i="1"/>
  <c r="P641" i="1"/>
  <c r="O641" i="1"/>
  <c r="M641" i="1"/>
  <c r="N641" i="1" s="1"/>
  <c r="L641" i="1"/>
  <c r="D641" i="1"/>
  <c r="A641" i="1"/>
  <c r="W640" i="1"/>
  <c r="V640" i="1" s="1"/>
  <c r="M640" i="1"/>
  <c r="L640" i="1"/>
  <c r="D640" i="1"/>
  <c r="A640" i="1"/>
  <c r="W639" i="1"/>
  <c r="V639" i="1" s="1"/>
  <c r="M639" i="1"/>
  <c r="L639" i="1"/>
  <c r="D639" i="1"/>
  <c r="A639" i="1"/>
  <c r="W638" i="1"/>
  <c r="V638" i="1" s="1"/>
  <c r="N638" i="1"/>
  <c r="O638" i="1" s="1"/>
  <c r="Q638" i="1" s="1"/>
  <c r="M638" i="1"/>
  <c r="P638" i="1" s="1"/>
  <c r="L638" i="1"/>
  <c r="D638" i="1"/>
  <c r="A638" i="1"/>
  <c r="W637" i="1"/>
  <c r="V637" i="1" s="1"/>
  <c r="P637" i="1"/>
  <c r="O637" i="1"/>
  <c r="Q637" i="1" s="1"/>
  <c r="M637" i="1"/>
  <c r="N637" i="1" s="1"/>
  <c r="L637" i="1"/>
  <c r="D637" i="1"/>
  <c r="A637" i="1"/>
  <c r="W636" i="1"/>
  <c r="V636" i="1" s="1"/>
  <c r="M636" i="1"/>
  <c r="L636" i="1"/>
  <c r="D636" i="1"/>
  <c r="A636" i="1"/>
  <c r="W635" i="1"/>
  <c r="V635" i="1" s="1"/>
  <c r="M635" i="1"/>
  <c r="L635" i="1"/>
  <c r="D635" i="1"/>
  <c r="A635" i="1"/>
  <c r="W634" i="1"/>
  <c r="V634" i="1" s="1"/>
  <c r="M634" i="1"/>
  <c r="P634" i="1" s="1"/>
  <c r="L634" i="1"/>
  <c r="D634" i="1"/>
  <c r="A634" i="1"/>
  <c r="W633" i="1"/>
  <c r="V633" i="1" s="1"/>
  <c r="M633" i="1"/>
  <c r="N633" i="1" s="1"/>
  <c r="O633" i="1" s="1"/>
  <c r="Q633" i="1" s="1"/>
  <c r="L633" i="1"/>
  <c r="D633" i="1"/>
  <c r="A633" i="1"/>
  <c r="W632" i="1"/>
  <c r="V632" i="1"/>
  <c r="M632" i="1"/>
  <c r="L632" i="1"/>
  <c r="D632" i="1"/>
  <c r="A632" i="1"/>
  <c r="W631" i="1"/>
  <c r="V631" i="1" s="1"/>
  <c r="M631" i="1"/>
  <c r="L631" i="1"/>
  <c r="D631" i="1"/>
  <c r="A631" i="1"/>
  <c r="W630" i="1"/>
  <c r="V630" i="1" s="1"/>
  <c r="O630" i="1"/>
  <c r="Q630" i="1" s="1"/>
  <c r="N630" i="1"/>
  <c r="M630" i="1"/>
  <c r="P630" i="1" s="1"/>
  <c r="L630" i="1"/>
  <c r="D630" i="1"/>
  <c r="A630" i="1"/>
  <c r="W629" i="1"/>
  <c r="V629" i="1" s="1"/>
  <c r="Q629" i="1"/>
  <c r="P629" i="1"/>
  <c r="O629" i="1"/>
  <c r="M629" i="1"/>
  <c r="N629" i="1" s="1"/>
  <c r="L629" i="1"/>
  <c r="D629" i="1"/>
  <c r="A629" i="1"/>
  <c r="W628" i="1"/>
  <c r="V628" i="1"/>
  <c r="M628" i="1"/>
  <c r="L628" i="1"/>
  <c r="D628" i="1"/>
  <c r="A628" i="1"/>
  <c r="W627" i="1"/>
  <c r="V627" i="1" s="1"/>
  <c r="M627" i="1"/>
  <c r="L627" i="1"/>
  <c r="D627" i="1"/>
  <c r="A627" i="1"/>
  <c r="W626" i="1"/>
  <c r="V626" i="1" s="1"/>
  <c r="N626" i="1"/>
  <c r="O626" i="1" s="1"/>
  <c r="Q626" i="1" s="1"/>
  <c r="M626" i="1"/>
  <c r="P626" i="1" s="1"/>
  <c r="L626" i="1"/>
  <c r="D626" i="1"/>
  <c r="A626" i="1"/>
  <c r="W625" i="1"/>
  <c r="V625" i="1" s="1"/>
  <c r="P625" i="1"/>
  <c r="O625" i="1"/>
  <c r="Q625" i="1" s="1"/>
  <c r="M625" i="1"/>
  <c r="N625" i="1" s="1"/>
  <c r="L625" i="1"/>
  <c r="D625" i="1"/>
  <c r="A625" i="1"/>
  <c r="W624" i="1"/>
  <c r="V624" i="1"/>
  <c r="M624" i="1"/>
  <c r="L624" i="1"/>
  <c r="D624" i="1"/>
  <c r="A624" i="1"/>
  <c r="W623" i="1"/>
  <c r="V623" i="1" s="1"/>
  <c r="M623" i="1"/>
  <c r="L623" i="1"/>
  <c r="D623" i="1"/>
  <c r="A623" i="1"/>
  <c r="W622" i="1"/>
  <c r="V622" i="1" s="1"/>
  <c r="M622" i="1"/>
  <c r="P622" i="1" s="1"/>
  <c r="L622" i="1"/>
  <c r="D622" i="1"/>
  <c r="A622" i="1"/>
  <c r="W621" i="1"/>
  <c r="V621" i="1" s="1"/>
  <c r="M621" i="1"/>
  <c r="N621" i="1" s="1"/>
  <c r="O621" i="1" s="1"/>
  <c r="Q621" i="1" s="1"/>
  <c r="L621" i="1"/>
  <c r="D621" i="1"/>
  <c r="A621" i="1"/>
  <c r="W620" i="1"/>
  <c r="V620" i="1" s="1"/>
  <c r="M620" i="1"/>
  <c r="L620" i="1"/>
  <c r="D620" i="1"/>
  <c r="A620" i="1"/>
  <c r="W619" i="1"/>
  <c r="V619" i="1" s="1"/>
  <c r="M619" i="1"/>
  <c r="L619" i="1"/>
  <c r="D619" i="1"/>
  <c r="A619" i="1"/>
  <c r="W618" i="1"/>
  <c r="V618" i="1" s="1"/>
  <c r="M618" i="1"/>
  <c r="P618" i="1" s="1"/>
  <c r="L618" i="1"/>
  <c r="D618" i="1"/>
  <c r="A618" i="1"/>
  <c r="W617" i="1"/>
  <c r="V617" i="1" s="1"/>
  <c r="M617" i="1"/>
  <c r="N617" i="1" s="1"/>
  <c r="O617" i="1" s="1"/>
  <c r="Q617" i="1" s="1"/>
  <c r="L617" i="1"/>
  <c r="D617" i="1"/>
  <c r="A617" i="1"/>
  <c r="W616" i="1"/>
  <c r="V616" i="1" s="1"/>
  <c r="M616" i="1"/>
  <c r="L616" i="1"/>
  <c r="D616" i="1"/>
  <c r="A616" i="1"/>
  <c r="W615" i="1"/>
  <c r="V615" i="1" s="1"/>
  <c r="M615" i="1"/>
  <c r="L615" i="1"/>
  <c r="D615" i="1"/>
  <c r="A615" i="1"/>
  <c r="W614" i="1"/>
  <c r="V614" i="1" s="1"/>
  <c r="M614" i="1"/>
  <c r="P614" i="1" s="1"/>
  <c r="L614" i="1"/>
  <c r="D614" i="1"/>
  <c r="A614" i="1"/>
  <c r="W613" i="1"/>
  <c r="V613" i="1" s="1"/>
  <c r="M613" i="1"/>
  <c r="N613" i="1" s="1"/>
  <c r="O613" i="1" s="1"/>
  <c r="Q613" i="1" s="1"/>
  <c r="L613" i="1"/>
  <c r="D613" i="1"/>
  <c r="A613" i="1"/>
  <c r="W612" i="1"/>
  <c r="V612" i="1"/>
  <c r="M612" i="1"/>
  <c r="L612" i="1"/>
  <c r="D612" i="1"/>
  <c r="A612" i="1"/>
  <c r="W611" i="1"/>
  <c r="V611" i="1" s="1"/>
  <c r="M611" i="1"/>
  <c r="L611" i="1"/>
  <c r="D611" i="1"/>
  <c r="A611" i="1"/>
  <c r="W610" i="1"/>
  <c r="V610" i="1" s="1"/>
  <c r="O610" i="1"/>
  <c r="Q610" i="1" s="1"/>
  <c r="N610" i="1"/>
  <c r="M610" i="1"/>
  <c r="P610" i="1" s="1"/>
  <c r="L610" i="1"/>
  <c r="D610" i="1"/>
  <c r="A610" i="1"/>
  <c r="W609" i="1"/>
  <c r="V609" i="1" s="1"/>
  <c r="Q609" i="1"/>
  <c r="P609" i="1"/>
  <c r="O609" i="1"/>
  <c r="M609" i="1"/>
  <c r="N609" i="1" s="1"/>
  <c r="L609" i="1"/>
  <c r="D609" i="1"/>
  <c r="A609" i="1"/>
  <c r="W608" i="1"/>
  <c r="V608" i="1" s="1"/>
  <c r="M608" i="1"/>
  <c r="L608" i="1"/>
  <c r="D608" i="1"/>
  <c r="A608" i="1"/>
  <c r="W607" i="1"/>
  <c r="V607" i="1" s="1"/>
  <c r="M607" i="1"/>
  <c r="L607" i="1"/>
  <c r="D607" i="1"/>
  <c r="A607" i="1"/>
  <c r="W606" i="1"/>
  <c r="V606" i="1" s="1"/>
  <c r="N606" i="1"/>
  <c r="O606" i="1" s="1"/>
  <c r="Q606" i="1" s="1"/>
  <c r="M606" i="1"/>
  <c r="P606" i="1" s="1"/>
  <c r="L606" i="1"/>
  <c r="D606" i="1"/>
  <c r="A606" i="1"/>
  <c r="W605" i="1"/>
  <c r="V605" i="1" s="1"/>
  <c r="P605" i="1"/>
  <c r="O605" i="1"/>
  <c r="Q605" i="1" s="1"/>
  <c r="M605" i="1"/>
  <c r="N605" i="1" s="1"/>
  <c r="L605" i="1"/>
  <c r="D605" i="1"/>
  <c r="A605" i="1"/>
  <c r="W604" i="1"/>
  <c r="V604" i="1" s="1"/>
  <c r="M604" i="1"/>
  <c r="L604" i="1"/>
  <c r="D604" i="1"/>
  <c r="A604" i="1"/>
  <c r="W603" i="1"/>
  <c r="V603" i="1" s="1"/>
  <c r="M603" i="1"/>
  <c r="L603" i="1"/>
  <c r="D603" i="1"/>
  <c r="A603" i="1"/>
  <c r="W602" i="1"/>
  <c r="V602" i="1" s="1"/>
  <c r="M602" i="1"/>
  <c r="P602" i="1" s="1"/>
  <c r="L602" i="1"/>
  <c r="D602" i="1"/>
  <c r="A602" i="1"/>
  <c r="W601" i="1"/>
  <c r="V601" i="1" s="1"/>
  <c r="M601" i="1"/>
  <c r="N601" i="1" s="1"/>
  <c r="O601" i="1" s="1"/>
  <c r="Q601" i="1" s="1"/>
  <c r="L601" i="1"/>
  <c r="D601" i="1"/>
  <c r="A601" i="1"/>
  <c r="W600" i="1"/>
  <c r="V600" i="1"/>
  <c r="M600" i="1"/>
  <c r="L600" i="1"/>
  <c r="D600" i="1"/>
  <c r="A600" i="1"/>
  <c r="W599" i="1"/>
  <c r="V599" i="1" s="1"/>
  <c r="M599" i="1"/>
  <c r="L599" i="1"/>
  <c r="D599" i="1"/>
  <c r="A599" i="1"/>
  <c r="W598" i="1"/>
  <c r="V598" i="1" s="1"/>
  <c r="O598" i="1"/>
  <c r="Q598" i="1" s="1"/>
  <c r="N598" i="1"/>
  <c r="M598" i="1"/>
  <c r="P598" i="1" s="1"/>
  <c r="L598" i="1"/>
  <c r="D598" i="1"/>
  <c r="A598" i="1"/>
  <c r="W597" i="1"/>
  <c r="V597" i="1" s="1"/>
  <c r="Q597" i="1"/>
  <c r="P597" i="1"/>
  <c r="O597" i="1"/>
  <c r="M597" i="1"/>
  <c r="N597" i="1" s="1"/>
  <c r="L597" i="1"/>
  <c r="D597" i="1"/>
  <c r="A597" i="1"/>
  <c r="W596" i="1"/>
  <c r="V596" i="1"/>
  <c r="M596" i="1"/>
  <c r="L596" i="1"/>
  <c r="D596" i="1"/>
  <c r="A596" i="1"/>
  <c r="W595" i="1"/>
  <c r="V595" i="1" s="1"/>
  <c r="M595" i="1"/>
  <c r="L595" i="1"/>
  <c r="D595" i="1"/>
  <c r="A595" i="1"/>
  <c r="W594" i="1"/>
  <c r="V594" i="1" s="1"/>
  <c r="N594" i="1"/>
  <c r="O594" i="1" s="1"/>
  <c r="Q594" i="1" s="1"/>
  <c r="M594" i="1"/>
  <c r="P594" i="1" s="1"/>
  <c r="L594" i="1"/>
  <c r="D594" i="1"/>
  <c r="A594" i="1"/>
  <c r="W593" i="1"/>
  <c r="V593" i="1" s="1"/>
  <c r="P593" i="1"/>
  <c r="O593" i="1"/>
  <c r="Q593" i="1" s="1"/>
  <c r="M593" i="1"/>
  <c r="N593" i="1" s="1"/>
  <c r="L593" i="1"/>
  <c r="D593" i="1"/>
  <c r="A593" i="1"/>
  <c r="W592" i="1"/>
  <c r="V592" i="1"/>
  <c r="M592" i="1"/>
  <c r="L592" i="1"/>
  <c r="D592" i="1"/>
  <c r="A592" i="1"/>
  <c r="W591" i="1"/>
  <c r="V591" i="1" s="1"/>
  <c r="M591" i="1"/>
  <c r="L591" i="1"/>
  <c r="D591" i="1"/>
  <c r="A591" i="1"/>
  <c r="W590" i="1"/>
  <c r="V590" i="1" s="1"/>
  <c r="M590" i="1"/>
  <c r="P590" i="1" s="1"/>
  <c r="L590" i="1"/>
  <c r="D590" i="1"/>
  <c r="A590" i="1"/>
  <c r="W589" i="1"/>
  <c r="V589" i="1" s="1"/>
  <c r="M589" i="1"/>
  <c r="N589" i="1" s="1"/>
  <c r="O589" i="1" s="1"/>
  <c r="Q589" i="1" s="1"/>
  <c r="L589" i="1"/>
  <c r="D589" i="1"/>
  <c r="A589" i="1"/>
  <c r="W588" i="1"/>
  <c r="V588" i="1" s="1"/>
  <c r="M588" i="1"/>
  <c r="L588" i="1"/>
  <c r="D588" i="1"/>
  <c r="A588" i="1"/>
  <c r="W587" i="1"/>
  <c r="V587" i="1" s="1"/>
  <c r="M587" i="1"/>
  <c r="L587" i="1"/>
  <c r="D587" i="1"/>
  <c r="A587" i="1"/>
  <c r="W586" i="1"/>
  <c r="V586" i="1" s="1"/>
  <c r="M586" i="1"/>
  <c r="P586" i="1" s="1"/>
  <c r="L586" i="1"/>
  <c r="D586" i="1"/>
  <c r="A586" i="1"/>
  <c r="W585" i="1"/>
  <c r="V585" i="1" s="1"/>
  <c r="M585" i="1"/>
  <c r="N585" i="1" s="1"/>
  <c r="O585" i="1" s="1"/>
  <c r="Q585" i="1" s="1"/>
  <c r="L585" i="1"/>
  <c r="D585" i="1"/>
  <c r="A585" i="1"/>
  <c r="W584" i="1"/>
  <c r="V584" i="1" s="1"/>
  <c r="M584" i="1"/>
  <c r="L584" i="1"/>
  <c r="D584" i="1"/>
  <c r="A584" i="1"/>
  <c r="W583" i="1"/>
  <c r="V583" i="1" s="1"/>
  <c r="M583" i="1"/>
  <c r="L583" i="1"/>
  <c r="D583" i="1"/>
  <c r="A583" i="1"/>
  <c r="W582" i="1"/>
  <c r="V582" i="1" s="1"/>
  <c r="M582" i="1"/>
  <c r="P582" i="1" s="1"/>
  <c r="L582" i="1"/>
  <c r="D582" i="1"/>
  <c r="A582" i="1"/>
  <c r="W581" i="1"/>
  <c r="V581" i="1" s="1"/>
  <c r="M581" i="1"/>
  <c r="N581" i="1" s="1"/>
  <c r="O581" i="1" s="1"/>
  <c r="Q581" i="1" s="1"/>
  <c r="L581" i="1"/>
  <c r="D581" i="1"/>
  <c r="A581" i="1"/>
  <c r="W580" i="1"/>
  <c r="V580" i="1"/>
  <c r="M580" i="1"/>
  <c r="L580" i="1"/>
  <c r="D580" i="1"/>
  <c r="A580" i="1"/>
  <c r="W579" i="1"/>
  <c r="V579" i="1" s="1"/>
  <c r="M579" i="1"/>
  <c r="L579" i="1"/>
  <c r="D579" i="1"/>
  <c r="A579" i="1"/>
  <c r="W578" i="1"/>
  <c r="V578" i="1" s="1"/>
  <c r="O578" i="1"/>
  <c r="Q578" i="1" s="1"/>
  <c r="N578" i="1"/>
  <c r="M578" i="1"/>
  <c r="P578" i="1" s="1"/>
  <c r="L578" i="1"/>
  <c r="D578" i="1"/>
  <c r="A578" i="1"/>
  <c r="W577" i="1"/>
  <c r="V577" i="1" s="1"/>
  <c r="Q577" i="1"/>
  <c r="P577" i="1"/>
  <c r="O577" i="1"/>
  <c r="M577" i="1"/>
  <c r="N577" i="1" s="1"/>
  <c r="L577" i="1"/>
  <c r="D577" i="1"/>
  <c r="A577" i="1"/>
  <c r="W576" i="1"/>
  <c r="V576" i="1" s="1"/>
  <c r="M576" i="1"/>
  <c r="L576" i="1"/>
  <c r="D576" i="1"/>
  <c r="A576" i="1"/>
  <c r="W575" i="1"/>
  <c r="V575" i="1" s="1"/>
  <c r="M575" i="1"/>
  <c r="L575" i="1"/>
  <c r="D575" i="1"/>
  <c r="A575" i="1"/>
  <c r="W574" i="1"/>
  <c r="V574" i="1" s="1"/>
  <c r="N574" i="1"/>
  <c r="O574" i="1" s="1"/>
  <c r="Q574" i="1" s="1"/>
  <c r="M574" i="1"/>
  <c r="P574" i="1" s="1"/>
  <c r="L574" i="1"/>
  <c r="D574" i="1"/>
  <c r="A574" i="1"/>
  <c r="W573" i="1"/>
  <c r="V573" i="1" s="1"/>
  <c r="P573" i="1"/>
  <c r="O573" i="1"/>
  <c r="Q573" i="1" s="1"/>
  <c r="M573" i="1"/>
  <c r="N573" i="1" s="1"/>
  <c r="L573" i="1"/>
  <c r="D573" i="1"/>
  <c r="A573" i="1"/>
  <c r="W572" i="1"/>
  <c r="V572" i="1" s="1"/>
  <c r="M572" i="1"/>
  <c r="L572" i="1"/>
  <c r="D572" i="1"/>
  <c r="A572" i="1"/>
  <c r="W571" i="1"/>
  <c r="V571" i="1" s="1"/>
  <c r="M571" i="1"/>
  <c r="L571" i="1"/>
  <c r="D571" i="1"/>
  <c r="A571" i="1"/>
  <c r="W570" i="1"/>
  <c r="V570" i="1" s="1"/>
  <c r="M570" i="1"/>
  <c r="P570" i="1" s="1"/>
  <c r="L570" i="1"/>
  <c r="D570" i="1"/>
  <c r="A570" i="1"/>
  <c r="W569" i="1"/>
  <c r="V569" i="1" s="1"/>
  <c r="M569" i="1"/>
  <c r="N569" i="1" s="1"/>
  <c r="O569" i="1" s="1"/>
  <c r="Q569" i="1" s="1"/>
  <c r="L569" i="1"/>
  <c r="D569" i="1"/>
  <c r="A569" i="1"/>
  <c r="W568" i="1"/>
  <c r="V568" i="1"/>
  <c r="M568" i="1"/>
  <c r="L568" i="1"/>
  <c r="D568" i="1"/>
  <c r="A568" i="1"/>
  <c r="W567" i="1"/>
  <c r="V567" i="1" s="1"/>
  <c r="M567" i="1"/>
  <c r="L567" i="1"/>
  <c r="D567" i="1"/>
  <c r="A567" i="1"/>
  <c r="W566" i="1"/>
  <c r="V566" i="1" s="1"/>
  <c r="O566" i="1"/>
  <c r="Q566" i="1" s="1"/>
  <c r="N566" i="1"/>
  <c r="M566" i="1"/>
  <c r="P566" i="1" s="1"/>
  <c r="L566" i="1"/>
  <c r="D566" i="1"/>
  <c r="A566" i="1"/>
  <c r="W565" i="1"/>
  <c r="V565" i="1" s="1"/>
  <c r="Q565" i="1"/>
  <c r="P565" i="1"/>
  <c r="O565" i="1"/>
  <c r="M565" i="1"/>
  <c r="N565" i="1" s="1"/>
  <c r="L565" i="1"/>
  <c r="D565" i="1"/>
  <c r="A565" i="1"/>
  <c r="W564" i="1"/>
  <c r="V564" i="1"/>
  <c r="M564" i="1"/>
  <c r="L564" i="1"/>
  <c r="D564" i="1"/>
  <c r="A564" i="1"/>
  <c r="W563" i="1"/>
  <c r="V563" i="1" s="1"/>
  <c r="M563" i="1"/>
  <c r="L563" i="1"/>
  <c r="D563" i="1"/>
  <c r="A563" i="1"/>
  <c r="W562" i="1"/>
  <c r="V562" i="1" s="1"/>
  <c r="N562" i="1"/>
  <c r="O562" i="1" s="1"/>
  <c r="Q562" i="1" s="1"/>
  <c r="M562" i="1"/>
  <c r="P562" i="1" s="1"/>
  <c r="L562" i="1"/>
  <c r="D562" i="1"/>
  <c r="A562" i="1"/>
  <c r="W561" i="1"/>
  <c r="V561" i="1" s="1"/>
  <c r="P561" i="1"/>
  <c r="O561" i="1"/>
  <c r="Q561" i="1" s="1"/>
  <c r="M561" i="1"/>
  <c r="N561" i="1" s="1"/>
  <c r="L561" i="1"/>
  <c r="D561" i="1"/>
  <c r="A561" i="1"/>
  <c r="W560" i="1"/>
  <c r="V560" i="1"/>
  <c r="M560" i="1"/>
  <c r="L560" i="1"/>
  <c r="D560" i="1"/>
  <c r="A560" i="1"/>
  <c r="W559" i="1"/>
  <c r="V559" i="1" s="1"/>
  <c r="M559" i="1"/>
  <c r="L559" i="1"/>
  <c r="D559" i="1"/>
  <c r="A559" i="1"/>
  <c r="W558" i="1"/>
  <c r="V558" i="1" s="1"/>
  <c r="M558" i="1"/>
  <c r="P558" i="1" s="1"/>
  <c r="L558" i="1"/>
  <c r="D558" i="1"/>
  <c r="A558" i="1"/>
  <c r="W557" i="1"/>
  <c r="V557" i="1" s="1"/>
  <c r="M557" i="1"/>
  <c r="N557" i="1" s="1"/>
  <c r="O557" i="1" s="1"/>
  <c r="Q557" i="1" s="1"/>
  <c r="L557" i="1"/>
  <c r="D557" i="1"/>
  <c r="A557" i="1"/>
  <c r="W556" i="1"/>
  <c r="V556" i="1" s="1"/>
  <c r="M556" i="1"/>
  <c r="L556" i="1"/>
  <c r="D556" i="1"/>
  <c r="A556" i="1"/>
  <c r="W555" i="1"/>
  <c r="V555" i="1" s="1"/>
  <c r="M555" i="1"/>
  <c r="L555" i="1"/>
  <c r="D555" i="1"/>
  <c r="A555" i="1"/>
  <c r="W554" i="1"/>
  <c r="V554" i="1" s="1"/>
  <c r="M554" i="1"/>
  <c r="P554" i="1" s="1"/>
  <c r="L554" i="1"/>
  <c r="D554" i="1"/>
  <c r="A554" i="1"/>
  <c r="W553" i="1"/>
  <c r="V553" i="1" s="1"/>
  <c r="M553" i="1"/>
  <c r="N553" i="1" s="1"/>
  <c r="O553" i="1" s="1"/>
  <c r="Q553" i="1" s="1"/>
  <c r="L553" i="1"/>
  <c r="D553" i="1"/>
  <c r="A553" i="1"/>
  <c r="W552" i="1"/>
  <c r="V552" i="1" s="1"/>
  <c r="M552" i="1"/>
  <c r="L552" i="1"/>
  <c r="D552" i="1"/>
  <c r="A552" i="1"/>
  <c r="W551" i="1"/>
  <c r="V551" i="1" s="1"/>
  <c r="M551" i="1"/>
  <c r="L551" i="1"/>
  <c r="D551" i="1"/>
  <c r="A551" i="1"/>
  <c r="W550" i="1"/>
  <c r="V550" i="1" s="1"/>
  <c r="M550" i="1"/>
  <c r="P550" i="1" s="1"/>
  <c r="L550" i="1"/>
  <c r="D550" i="1"/>
  <c r="A550" i="1"/>
  <c r="W549" i="1"/>
  <c r="V549" i="1" s="1"/>
  <c r="M549" i="1"/>
  <c r="N549" i="1" s="1"/>
  <c r="O549" i="1" s="1"/>
  <c r="Q549" i="1" s="1"/>
  <c r="L549" i="1"/>
  <c r="D549" i="1"/>
  <c r="A549" i="1"/>
  <c r="W548" i="1"/>
  <c r="V548" i="1"/>
  <c r="M548" i="1"/>
  <c r="L548" i="1"/>
  <c r="D548" i="1"/>
  <c r="A548" i="1"/>
  <c r="W547" i="1"/>
  <c r="V547" i="1" s="1"/>
  <c r="M547" i="1"/>
  <c r="L547" i="1"/>
  <c r="D547" i="1"/>
  <c r="A547" i="1"/>
  <c r="W546" i="1"/>
  <c r="V546" i="1" s="1"/>
  <c r="O546" i="1"/>
  <c r="Q546" i="1" s="1"/>
  <c r="N546" i="1"/>
  <c r="M546" i="1"/>
  <c r="P546" i="1" s="1"/>
  <c r="L546" i="1"/>
  <c r="D546" i="1"/>
  <c r="A546" i="1"/>
  <c r="W545" i="1"/>
  <c r="V545" i="1" s="1"/>
  <c r="Q545" i="1"/>
  <c r="P545" i="1"/>
  <c r="O545" i="1"/>
  <c r="M545" i="1"/>
  <c r="N545" i="1" s="1"/>
  <c r="L545" i="1"/>
  <c r="D545" i="1"/>
  <c r="A545" i="1"/>
  <c r="W544" i="1"/>
  <c r="V544" i="1" s="1"/>
  <c r="M544" i="1"/>
  <c r="L544" i="1"/>
  <c r="D544" i="1"/>
  <c r="A544" i="1"/>
  <c r="W543" i="1"/>
  <c r="V543" i="1" s="1"/>
  <c r="M543" i="1"/>
  <c r="L543" i="1"/>
  <c r="D543" i="1"/>
  <c r="A543" i="1"/>
  <c r="W542" i="1"/>
  <c r="V542" i="1" s="1"/>
  <c r="N542" i="1"/>
  <c r="O542" i="1" s="1"/>
  <c r="Q542" i="1" s="1"/>
  <c r="M542" i="1"/>
  <c r="P542" i="1" s="1"/>
  <c r="L542" i="1"/>
  <c r="D542" i="1"/>
  <c r="A542" i="1"/>
  <c r="W541" i="1"/>
  <c r="V541" i="1" s="1"/>
  <c r="P541" i="1"/>
  <c r="O541" i="1"/>
  <c r="Q541" i="1" s="1"/>
  <c r="M541" i="1"/>
  <c r="N541" i="1" s="1"/>
  <c r="L541" i="1"/>
  <c r="D541" i="1"/>
  <c r="A541" i="1"/>
  <c r="W540" i="1"/>
  <c r="V540" i="1" s="1"/>
  <c r="M540" i="1"/>
  <c r="L540" i="1"/>
  <c r="D540" i="1"/>
  <c r="A540" i="1"/>
  <c r="W539" i="1"/>
  <c r="V539" i="1" s="1"/>
  <c r="M539" i="1"/>
  <c r="L539" i="1"/>
  <c r="D539" i="1"/>
  <c r="A539" i="1"/>
  <c r="W538" i="1"/>
  <c r="V538" i="1" s="1"/>
  <c r="M538" i="1"/>
  <c r="P538" i="1" s="1"/>
  <c r="L538" i="1"/>
  <c r="D538" i="1"/>
  <c r="A538" i="1"/>
  <c r="W537" i="1"/>
  <c r="V537" i="1" s="1"/>
  <c r="M537" i="1"/>
  <c r="N537" i="1" s="1"/>
  <c r="O537" i="1" s="1"/>
  <c r="Q537" i="1" s="1"/>
  <c r="L537" i="1"/>
  <c r="D537" i="1"/>
  <c r="A537" i="1"/>
  <c r="W536" i="1"/>
  <c r="V536" i="1"/>
  <c r="M536" i="1"/>
  <c r="L536" i="1"/>
  <c r="D536" i="1"/>
  <c r="A536" i="1"/>
  <c r="W535" i="1"/>
  <c r="V535" i="1" s="1"/>
  <c r="M535" i="1"/>
  <c r="L535" i="1"/>
  <c r="D535" i="1"/>
  <c r="A535" i="1"/>
  <c r="W534" i="1"/>
  <c r="V534" i="1" s="1"/>
  <c r="O534" i="1"/>
  <c r="Q534" i="1" s="1"/>
  <c r="N534" i="1"/>
  <c r="M534" i="1"/>
  <c r="P534" i="1" s="1"/>
  <c r="L534" i="1"/>
  <c r="D534" i="1"/>
  <c r="A534" i="1"/>
  <c r="W533" i="1"/>
  <c r="V533" i="1" s="1"/>
  <c r="Q533" i="1"/>
  <c r="P533" i="1"/>
  <c r="O533" i="1"/>
  <c r="M533" i="1"/>
  <c r="N533" i="1" s="1"/>
  <c r="L533" i="1"/>
  <c r="D533" i="1"/>
  <c r="A533" i="1"/>
  <c r="W532" i="1"/>
  <c r="V532" i="1"/>
  <c r="M532" i="1"/>
  <c r="L532" i="1"/>
  <c r="D532" i="1"/>
  <c r="A532" i="1"/>
  <c r="W531" i="1"/>
  <c r="V531" i="1" s="1"/>
  <c r="M531" i="1"/>
  <c r="L531" i="1"/>
  <c r="D531" i="1"/>
  <c r="A531" i="1"/>
  <c r="W530" i="1"/>
  <c r="V530" i="1" s="1"/>
  <c r="N530" i="1"/>
  <c r="O530" i="1" s="1"/>
  <c r="Q530" i="1" s="1"/>
  <c r="M530" i="1"/>
  <c r="P530" i="1" s="1"/>
  <c r="L530" i="1"/>
  <c r="D530" i="1"/>
  <c r="A530" i="1"/>
  <c r="W529" i="1"/>
  <c r="V529" i="1" s="1"/>
  <c r="P529" i="1"/>
  <c r="O529" i="1"/>
  <c r="Q529" i="1" s="1"/>
  <c r="M529" i="1"/>
  <c r="N529" i="1" s="1"/>
  <c r="L529" i="1"/>
  <c r="D529" i="1"/>
  <c r="A529" i="1"/>
  <c r="W528" i="1"/>
  <c r="V528" i="1"/>
  <c r="M528" i="1"/>
  <c r="L528" i="1"/>
  <c r="D528" i="1"/>
  <c r="A528" i="1"/>
  <c r="W527" i="1"/>
  <c r="V527" i="1" s="1"/>
  <c r="M527" i="1"/>
  <c r="L527" i="1"/>
  <c r="D527" i="1"/>
  <c r="A527" i="1"/>
  <c r="W526" i="1"/>
  <c r="V526" i="1" s="1"/>
  <c r="M526" i="1"/>
  <c r="P526" i="1" s="1"/>
  <c r="L526" i="1"/>
  <c r="D526" i="1"/>
  <c r="A526" i="1"/>
  <c r="W525" i="1"/>
  <c r="V525" i="1" s="1"/>
  <c r="M525" i="1"/>
  <c r="N525" i="1" s="1"/>
  <c r="O525" i="1" s="1"/>
  <c r="Q525" i="1" s="1"/>
  <c r="L525" i="1"/>
  <c r="D525" i="1"/>
  <c r="A525" i="1"/>
  <c r="W524" i="1"/>
  <c r="V524" i="1" s="1"/>
  <c r="M524" i="1"/>
  <c r="L524" i="1"/>
  <c r="D524" i="1"/>
  <c r="A524" i="1"/>
  <c r="W523" i="1"/>
  <c r="V523" i="1" s="1"/>
  <c r="M523" i="1"/>
  <c r="L523" i="1"/>
  <c r="D523" i="1"/>
  <c r="A523" i="1"/>
  <c r="W522" i="1"/>
  <c r="V522" i="1" s="1"/>
  <c r="M522" i="1"/>
  <c r="P522" i="1" s="1"/>
  <c r="L522" i="1"/>
  <c r="D522" i="1"/>
  <c r="A522" i="1"/>
  <c r="W521" i="1"/>
  <c r="V521" i="1" s="1"/>
  <c r="M521" i="1"/>
  <c r="N521" i="1" s="1"/>
  <c r="O521" i="1" s="1"/>
  <c r="Q521" i="1" s="1"/>
  <c r="L521" i="1"/>
  <c r="D521" i="1"/>
  <c r="A521" i="1"/>
  <c r="W520" i="1"/>
  <c r="V520" i="1" s="1"/>
  <c r="M520" i="1"/>
  <c r="L520" i="1"/>
  <c r="D520" i="1"/>
  <c r="A520" i="1"/>
  <c r="W519" i="1"/>
  <c r="V519" i="1" s="1"/>
  <c r="M519" i="1"/>
  <c r="L519" i="1"/>
  <c r="D519" i="1"/>
  <c r="A519" i="1"/>
  <c r="W518" i="1"/>
  <c r="V518" i="1" s="1"/>
  <c r="M518" i="1"/>
  <c r="P518" i="1" s="1"/>
  <c r="L518" i="1"/>
  <c r="D518" i="1"/>
  <c r="A518" i="1"/>
  <c r="W517" i="1"/>
  <c r="V517" i="1" s="1"/>
  <c r="M517" i="1"/>
  <c r="N517" i="1" s="1"/>
  <c r="O517" i="1" s="1"/>
  <c r="Q517" i="1" s="1"/>
  <c r="L517" i="1"/>
  <c r="D517" i="1"/>
  <c r="A517" i="1"/>
  <c r="W516" i="1"/>
  <c r="V516" i="1"/>
  <c r="M516" i="1"/>
  <c r="L516" i="1"/>
  <c r="D516" i="1"/>
  <c r="A516" i="1"/>
  <c r="W515" i="1"/>
  <c r="V515" i="1" s="1"/>
  <c r="M515" i="1"/>
  <c r="L515" i="1"/>
  <c r="D515" i="1"/>
  <c r="A515" i="1"/>
  <c r="W514" i="1"/>
  <c r="V514" i="1" s="1"/>
  <c r="O514" i="1"/>
  <c r="Q514" i="1" s="1"/>
  <c r="N514" i="1"/>
  <c r="M514" i="1"/>
  <c r="P514" i="1" s="1"/>
  <c r="L514" i="1"/>
  <c r="D514" i="1"/>
  <c r="A514" i="1"/>
  <c r="W513" i="1"/>
  <c r="V513" i="1" s="1"/>
  <c r="Q513" i="1"/>
  <c r="P513" i="1"/>
  <c r="O513" i="1"/>
  <c r="M513" i="1"/>
  <c r="N513" i="1" s="1"/>
  <c r="L513" i="1"/>
  <c r="D513" i="1"/>
  <c r="A513" i="1"/>
  <c r="W512" i="1"/>
  <c r="V512" i="1" s="1"/>
  <c r="M512" i="1"/>
  <c r="L512" i="1"/>
  <c r="D512" i="1"/>
  <c r="A512" i="1"/>
  <c r="W511" i="1"/>
  <c r="V511" i="1" s="1"/>
  <c r="M511" i="1"/>
  <c r="L511" i="1"/>
  <c r="D511" i="1"/>
  <c r="A511" i="1"/>
  <c r="W510" i="1"/>
  <c r="V510" i="1" s="1"/>
  <c r="N510" i="1"/>
  <c r="O510" i="1" s="1"/>
  <c r="Q510" i="1" s="1"/>
  <c r="M510" i="1"/>
  <c r="P510" i="1" s="1"/>
  <c r="L510" i="1"/>
  <c r="D510" i="1"/>
  <c r="A510" i="1"/>
  <c r="W509" i="1"/>
  <c r="V509" i="1" s="1"/>
  <c r="P509" i="1"/>
  <c r="O509" i="1"/>
  <c r="Q509" i="1" s="1"/>
  <c r="M509" i="1"/>
  <c r="N509" i="1" s="1"/>
  <c r="L509" i="1"/>
  <c r="D509" i="1"/>
  <c r="A509" i="1"/>
  <c r="W508" i="1"/>
  <c r="V508" i="1" s="1"/>
  <c r="M508" i="1"/>
  <c r="L508" i="1"/>
  <c r="D508" i="1"/>
  <c r="A508" i="1"/>
  <c r="W507" i="1"/>
  <c r="V507" i="1" s="1"/>
  <c r="M507" i="1"/>
  <c r="L507" i="1"/>
  <c r="D507" i="1"/>
  <c r="A507" i="1"/>
  <c r="W506" i="1"/>
  <c r="V506" i="1" s="1"/>
  <c r="M506" i="1"/>
  <c r="P506" i="1" s="1"/>
  <c r="L506" i="1"/>
  <c r="D506" i="1"/>
  <c r="A506" i="1"/>
  <c r="W505" i="1"/>
  <c r="V505" i="1" s="1"/>
  <c r="M505" i="1"/>
  <c r="N505" i="1" s="1"/>
  <c r="O505" i="1" s="1"/>
  <c r="Q505" i="1" s="1"/>
  <c r="L505" i="1"/>
  <c r="D505" i="1"/>
  <c r="A505" i="1"/>
  <c r="W504" i="1"/>
  <c r="V504" i="1"/>
  <c r="M504" i="1"/>
  <c r="L504" i="1"/>
  <c r="D504" i="1"/>
  <c r="A504" i="1"/>
  <c r="W503" i="1"/>
  <c r="V503" i="1" s="1"/>
  <c r="M503" i="1"/>
  <c r="L503" i="1"/>
  <c r="D503" i="1"/>
  <c r="A503" i="1"/>
  <c r="W502" i="1"/>
  <c r="V502" i="1" s="1"/>
  <c r="O502" i="1"/>
  <c r="Q502" i="1" s="1"/>
  <c r="N502" i="1"/>
  <c r="M502" i="1"/>
  <c r="P502" i="1" s="1"/>
  <c r="L502" i="1"/>
  <c r="D502" i="1"/>
  <c r="A502" i="1"/>
  <c r="W501" i="1"/>
  <c r="V501" i="1" s="1"/>
  <c r="Q501" i="1"/>
  <c r="P501" i="1"/>
  <c r="O501" i="1"/>
  <c r="M501" i="1"/>
  <c r="N501" i="1" s="1"/>
  <c r="L501" i="1"/>
  <c r="D501" i="1"/>
  <c r="A501" i="1"/>
  <c r="W500" i="1"/>
  <c r="V500" i="1"/>
  <c r="M500" i="1"/>
  <c r="L500" i="1"/>
  <c r="D500" i="1"/>
  <c r="A500" i="1"/>
  <c r="W499" i="1"/>
  <c r="V499" i="1" s="1"/>
  <c r="M499" i="1"/>
  <c r="L499" i="1"/>
  <c r="D499" i="1"/>
  <c r="A499" i="1"/>
  <c r="W498" i="1"/>
  <c r="V498" i="1" s="1"/>
  <c r="N498" i="1"/>
  <c r="O498" i="1" s="1"/>
  <c r="Q498" i="1" s="1"/>
  <c r="M498" i="1"/>
  <c r="P498" i="1" s="1"/>
  <c r="L498" i="1"/>
  <c r="D498" i="1"/>
  <c r="A498" i="1"/>
  <c r="W497" i="1"/>
  <c r="V497" i="1" s="1"/>
  <c r="P497" i="1"/>
  <c r="O497" i="1"/>
  <c r="Q497" i="1" s="1"/>
  <c r="M497" i="1"/>
  <c r="N497" i="1" s="1"/>
  <c r="L497" i="1"/>
  <c r="D497" i="1"/>
  <c r="A497" i="1"/>
  <c r="W496" i="1"/>
  <c r="V496" i="1"/>
  <c r="M496" i="1"/>
  <c r="L496" i="1"/>
  <c r="D496" i="1"/>
  <c r="A496" i="1"/>
  <c r="W495" i="1"/>
  <c r="V495" i="1" s="1"/>
  <c r="M495" i="1"/>
  <c r="L495" i="1"/>
  <c r="D495" i="1"/>
  <c r="A495" i="1"/>
  <c r="W494" i="1"/>
  <c r="V494" i="1" s="1"/>
  <c r="M494" i="1"/>
  <c r="P494" i="1" s="1"/>
  <c r="L494" i="1"/>
  <c r="D494" i="1"/>
  <c r="A494" i="1"/>
  <c r="W493" i="1"/>
  <c r="V493" i="1" s="1"/>
  <c r="M493" i="1"/>
  <c r="N493" i="1" s="1"/>
  <c r="O493" i="1" s="1"/>
  <c r="Q493" i="1" s="1"/>
  <c r="L493" i="1"/>
  <c r="D493" i="1"/>
  <c r="A493" i="1"/>
  <c r="W492" i="1"/>
  <c r="V492" i="1" s="1"/>
  <c r="M492" i="1"/>
  <c r="L492" i="1"/>
  <c r="D492" i="1"/>
  <c r="A492" i="1"/>
  <c r="W491" i="1"/>
  <c r="V491" i="1" s="1"/>
  <c r="M491" i="1"/>
  <c r="L491" i="1"/>
  <c r="D491" i="1"/>
  <c r="A491" i="1"/>
  <c r="W490" i="1"/>
  <c r="V490" i="1" s="1"/>
  <c r="M490" i="1"/>
  <c r="P490" i="1" s="1"/>
  <c r="L490" i="1"/>
  <c r="D490" i="1"/>
  <c r="A490" i="1"/>
  <c r="W489" i="1"/>
  <c r="V489" i="1" s="1"/>
  <c r="M489" i="1"/>
  <c r="N489" i="1" s="1"/>
  <c r="O489" i="1" s="1"/>
  <c r="Q489" i="1" s="1"/>
  <c r="L489" i="1"/>
  <c r="D489" i="1"/>
  <c r="A489" i="1"/>
  <c r="W488" i="1"/>
  <c r="V488" i="1" s="1"/>
  <c r="M488" i="1"/>
  <c r="L488" i="1"/>
  <c r="D488" i="1"/>
  <c r="A488" i="1"/>
  <c r="W487" i="1"/>
  <c r="V487" i="1" s="1"/>
  <c r="M487" i="1"/>
  <c r="L487" i="1"/>
  <c r="D487" i="1"/>
  <c r="A487" i="1"/>
  <c r="W486" i="1"/>
  <c r="V486" i="1" s="1"/>
  <c r="M486" i="1"/>
  <c r="P486" i="1" s="1"/>
  <c r="L486" i="1"/>
  <c r="D486" i="1"/>
  <c r="A486" i="1"/>
  <c r="W485" i="1"/>
  <c r="V485" i="1" s="1"/>
  <c r="M485" i="1"/>
  <c r="N485" i="1" s="1"/>
  <c r="O485" i="1" s="1"/>
  <c r="Q485" i="1" s="1"/>
  <c r="L485" i="1"/>
  <c r="D485" i="1"/>
  <c r="A485" i="1"/>
  <c r="W484" i="1"/>
  <c r="V484" i="1"/>
  <c r="M484" i="1"/>
  <c r="L484" i="1"/>
  <c r="D484" i="1"/>
  <c r="A484" i="1"/>
  <c r="W483" i="1"/>
  <c r="V483" i="1" s="1"/>
  <c r="M483" i="1"/>
  <c r="L483" i="1"/>
  <c r="D483" i="1"/>
  <c r="A483" i="1"/>
  <c r="W482" i="1"/>
  <c r="V482" i="1" s="1"/>
  <c r="O482" i="1"/>
  <c r="Q482" i="1" s="1"/>
  <c r="N482" i="1"/>
  <c r="M482" i="1"/>
  <c r="P482" i="1" s="1"/>
  <c r="L482" i="1"/>
  <c r="D482" i="1"/>
  <c r="A482" i="1"/>
  <c r="W481" i="1"/>
  <c r="V481" i="1" s="1"/>
  <c r="Q481" i="1"/>
  <c r="P481" i="1"/>
  <c r="O481" i="1"/>
  <c r="M481" i="1"/>
  <c r="N481" i="1" s="1"/>
  <c r="L481" i="1"/>
  <c r="D481" i="1"/>
  <c r="A481" i="1"/>
  <c r="W480" i="1"/>
  <c r="V480" i="1" s="1"/>
  <c r="M480" i="1"/>
  <c r="L480" i="1"/>
  <c r="D480" i="1"/>
  <c r="A480" i="1"/>
  <c r="W479" i="1"/>
  <c r="V479" i="1" s="1"/>
  <c r="M479" i="1"/>
  <c r="L479" i="1"/>
  <c r="D479" i="1"/>
  <c r="A479" i="1"/>
  <c r="W478" i="1"/>
  <c r="V478" i="1" s="1"/>
  <c r="N478" i="1"/>
  <c r="O478" i="1" s="1"/>
  <c r="Q478" i="1" s="1"/>
  <c r="M478" i="1"/>
  <c r="P478" i="1" s="1"/>
  <c r="L478" i="1"/>
  <c r="D478" i="1"/>
  <c r="A478" i="1"/>
  <c r="W477" i="1"/>
  <c r="V477" i="1" s="1"/>
  <c r="P477" i="1"/>
  <c r="O477" i="1"/>
  <c r="Q477" i="1" s="1"/>
  <c r="M477" i="1"/>
  <c r="N477" i="1" s="1"/>
  <c r="L477" i="1"/>
  <c r="D477" i="1"/>
  <c r="A477" i="1"/>
  <c r="W476" i="1"/>
  <c r="V476" i="1" s="1"/>
  <c r="M476" i="1"/>
  <c r="L476" i="1"/>
  <c r="D476" i="1"/>
  <c r="A476" i="1"/>
  <c r="W475" i="1"/>
  <c r="V475" i="1" s="1"/>
  <c r="M475" i="1"/>
  <c r="L475" i="1"/>
  <c r="D475" i="1"/>
  <c r="A475" i="1"/>
  <c r="W474" i="1"/>
  <c r="V474" i="1" s="1"/>
  <c r="M474" i="1"/>
  <c r="P474" i="1" s="1"/>
  <c r="L474" i="1"/>
  <c r="D474" i="1"/>
  <c r="A474" i="1"/>
  <c r="W473" i="1"/>
  <c r="V473" i="1" s="1"/>
  <c r="M473" i="1"/>
  <c r="N473" i="1" s="1"/>
  <c r="O473" i="1" s="1"/>
  <c r="Q473" i="1" s="1"/>
  <c r="L473" i="1"/>
  <c r="D473" i="1"/>
  <c r="A473" i="1"/>
  <c r="W472" i="1"/>
  <c r="V472" i="1"/>
  <c r="M472" i="1"/>
  <c r="L472" i="1"/>
  <c r="D472" i="1"/>
  <c r="A472" i="1"/>
  <c r="W471" i="1"/>
  <c r="V471" i="1" s="1"/>
  <c r="M471" i="1"/>
  <c r="L471" i="1"/>
  <c r="D471" i="1"/>
  <c r="A471" i="1"/>
  <c r="W470" i="1"/>
  <c r="V470" i="1" s="1"/>
  <c r="O470" i="1"/>
  <c r="Q470" i="1" s="1"/>
  <c r="N470" i="1"/>
  <c r="M470" i="1"/>
  <c r="P470" i="1" s="1"/>
  <c r="L470" i="1"/>
  <c r="D470" i="1"/>
  <c r="A470" i="1"/>
  <c r="W469" i="1"/>
  <c r="V469" i="1" s="1"/>
  <c r="Q469" i="1"/>
  <c r="P469" i="1"/>
  <c r="O469" i="1"/>
  <c r="M469" i="1"/>
  <c r="N469" i="1" s="1"/>
  <c r="L469" i="1"/>
  <c r="D469" i="1"/>
  <c r="A469" i="1"/>
  <c r="W468" i="1"/>
  <c r="V468" i="1"/>
  <c r="M468" i="1"/>
  <c r="L468" i="1"/>
  <c r="D468" i="1"/>
  <c r="A468" i="1"/>
  <c r="W467" i="1"/>
  <c r="V467" i="1" s="1"/>
  <c r="M467" i="1"/>
  <c r="L467" i="1"/>
  <c r="D467" i="1"/>
  <c r="A467" i="1"/>
  <c r="W466" i="1"/>
  <c r="V466" i="1" s="1"/>
  <c r="N466" i="1"/>
  <c r="O466" i="1" s="1"/>
  <c r="Q466" i="1" s="1"/>
  <c r="M466" i="1"/>
  <c r="P466" i="1" s="1"/>
  <c r="L466" i="1"/>
  <c r="D466" i="1"/>
  <c r="A466" i="1"/>
  <c r="W465" i="1"/>
  <c r="V465" i="1" s="1"/>
  <c r="P465" i="1"/>
  <c r="O465" i="1"/>
  <c r="Q465" i="1" s="1"/>
  <c r="M465" i="1"/>
  <c r="N465" i="1" s="1"/>
  <c r="L465" i="1"/>
  <c r="D465" i="1"/>
  <c r="A465" i="1"/>
  <c r="W464" i="1"/>
  <c r="V464" i="1"/>
  <c r="M464" i="1"/>
  <c r="L464" i="1"/>
  <c r="D464" i="1"/>
  <c r="A464" i="1"/>
  <c r="W463" i="1"/>
  <c r="V463" i="1" s="1"/>
  <c r="M463" i="1"/>
  <c r="L463" i="1"/>
  <c r="D463" i="1"/>
  <c r="A463" i="1"/>
  <c r="W462" i="1"/>
  <c r="V462" i="1" s="1"/>
  <c r="M462" i="1"/>
  <c r="P462" i="1" s="1"/>
  <c r="L462" i="1"/>
  <c r="D462" i="1"/>
  <c r="A462" i="1"/>
  <c r="W461" i="1"/>
  <c r="V461" i="1" s="1"/>
  <c r="M461" i="1"/>
  <c r="N461" i="1" s="1"/>
  <c r="O461" i="1" s="1"/>
  <c r="Q461" i="1" s="1"/>
  <c r="L461" i="1"/>
  <c r="D461" i="1"/>
  <c r="A461" i="1"/>
  <c r="W460" i="1"/>
  <c r="V460" i="1" s="1"/>
  <c r="M460" i="1"/>
  <c r="L460" i="1"/>
  <c r="D460" i="1"/>
  <c r="A460" i="1"/>
  <c r="W459" i="1"/>
  <c r="V459" i="1" s="1"/>
  <c r="M459" i="1"/>
  <c r="L459" i="1"/>
  <c r="D459" i="1"/>
  <c r="A459" i="1"/>
  <c r="W458" i="1"/>
  <c r="V458" i="1" s="1"/>
  <c r="M458" i="1"/>
  <c r="P458" i="1" s="1"/>
  <c r="L458" i="1"/>
  <c r="D458" i="1"/>
  <c r="A458" i="1"/>
  <c r="W457" i="1"/>
  <c r="V457" i="1" s="1"/>
  <c r="M457" i="1"/>
  <c r="N457" i="1" s="1"/>
  <c r="O457" i="1" s="1"/>
  <c r="Q457" i="1" s="1"/>
  <c r="L457" i="1"/>
  <c r="D457" i="1"/>
  <c r="A457" i="1"/>
  <c r="W456" i="1"/>
  <c r="V456" i="1" s="1"/>
  <c r="M456" i="1"/>
  <c r="L456" i="1"/>
  <c r="D456" i="1"/>
  <c r="A456" i="1"/>
  <c r="W455" i="1"/>
  <c r="V455" i="1" s="1"/>
  <c r="M455" i="1"/>
  <c r="L455" i="1"/>
  <c r="D455" i="1"/>
  <c r="A455" i="1"/>
  <c r="W454" i="1"/>
  <c r="V454" i="1" s="1"/>
  <c r="M454" i="1"/>
  <c r="P454" i="1" s="1"/>
  <c r="L454" i="1"/>
  <c r="D454" i="1"/>
  <c r="A454" i="1"/>
  <c r="W453" i="1"/>
  <c r="V453" i="1" s="1"/>
  <c r="M453" i="1"/>
  <c r="N453" i="1" s="1"/>
  <c r="O453" i="1" s="1"/>
  <c r="Q453" i="1" s="1"/>
  <c r="L453" i="1"/>
  <c r="D453" i="1"/>
  <c r="A453" i="1"/>
  <c r="W452" i="1"/>
  <c r="V452" i="1"/>
  <c r="M452" i="1"/>
  <c r="L452" i="1"/>
  <c r="D452" i="1"/>
  <c r="A452" i="1"/>
  <c r="W451" i="1"/>
  <c r="V451" i="1" s="1"/>
  <c r="M451" i="1"/>
  <c r="L451" i="1"/>
  <c r="D451" i="1"/>
  <c r="A451" i="1"/>
  <c r="W450" i="1"/>
  <c r="V450" i="1" s="1"/>
  <c r="O450" i="1"/>
  <c r="Q450" i="1" s="1"/>
  <c r="N450" i="1"/>
  <c r="M450" i="1"/>
  <c r="P450" i="1" s="1"/>
  <c r="L450" i="1"/>
  <c r="D450" i="1"/>
  <c r="A450" i="1"/>
  <c r="W449" i="1"/>
  <c r="V449" i="1" s="1"/>
  <c r="Q449" i="1"/>
  <c r="P449" i="1"/>
  <c r="O449" i="1"/>
  <c r="M449" i="1"/>
  <c r="N449" i="1" s="1"/>
  <c r="L449" i="1"/>
  <c r="D449" i="1"/>
  <c r="A449" i="1"/>
  <c r="W448" i="1"/>
  <c r="V448" i="1"/>
  <c r="M448" i="1"/>
  <c r="L448" i="1"/>
  <c r="D448" i="1"/>
  <c r="A448" i="1"/>
  <c r="W447" i="1"/>
  <c r="V447" i="1" s="1"/>
  <c r="M447" i="1"/>
  <c r="L447" i="1"/>
  <c r="D447" i="1"/>
  <c r="A447" i="1"/>
  <c r="W446" i="1"/>
  <c r="V446" i="1" s="1"/>
  <c r="N446" i="1"/>
  <c r="O446" i="1" s="1"/>
  <c r="Q446" i="1" s="1"/>
  <c r="M446" i="1"/>
  <c r="P446" i="1" s="1"/>
  <c r="L446" i="1"/>
  <c r="D446" i="1"/>
  <c r="A446" i="1"/>
  <c r="W445" i="1"/>
  <c r="V445" i="1" s="1"/>
  <c r="P445" i="1"/>
  <c r="O445" i="1"/>
  <c r="Q445" i="1" s="1"/>
  <c r="M445" i="1"/>
  <c r="N445" i="1" s="1"/>
  <c r="L445" i="1"/>
  <c r="D445" i="1"/>
  <c r="A445" i="1"/>
  <c r="W444" i="1"/>
  <c r="V444" i="1" s="1"/>
  <c r="M444" i="1"/>
  <c r="L444" i="1"/>
  <c r="D444" i="1"/>
  <c r="A444" i="1"/>
  <c r="W443" i="1"/>
  <c r="V443" i="1" s="1"/>
  <c r="M443" i="1"/>
  <c r="L443" i="1"/>
  <c r="D443" i="1"/>
  <c r="A443" i="1"/>
  <c r="W442" i="1"/>
  <c r="V442" i="1" s="1"/>
  <c r="M442" i="1"/>
  <c r="P442" i="1" s="1"/>
  <c r="L442" i="1"/>
  <c r="D442" i="1"/>
  <c r="A442" i="1"/>
  <c r="W441" i="1"/>
  <c r="V441" i="1" s="1"/>
  <c r="M441" i="1"/>
  <c r="N441" i="1" s="1"/>
  <c r="O441" i="1" s="1"/>
  <c r="Q441" i="1" s="1"/>
  <c r="L441" i="1"/>
  <c r="D441" i="1"/>
  <c r="A441" i="1"/>
  <c r="W440" i="1"/>
  <c r="V440" i="1"/>
  <c r="M440" i="1"/>
  <c r="L440" i="1"/>
  <c r="D440" i="1"/>
  <c r="A440" i="1"/>
  <c r="W439" i="1"/>
  <c r="V439" i="1" s="1"/>
  <c r="M439" i="1"/>
  <c r="L439" i="1"/>
  <c r="D439" i="1"/>
  <c r="A439" i="1"/>
  <c r="W438" i="1"/>
  <c r="V438" i="1" s="1"/>
  <c r="M438" i="1"/>
  <c r="P438" i="1" s="1"/>
  <c r="L438" i="1"/>
  <c r="D438" i="1"/>
  <c r="A438" i="1"/>
  <c r="W437" i="1"/>
  <c r="V437" i="1" s="1"/>
  <c r="P437" i="1"/>
  <c r="M437" i="1"/>
  <c r="N437" i="1" s="1"/>
  <c r="O437" i="1" s="1"/>
  <c r="Q437" i="1" s="1"/>
  <c r="L437" i="1"/>
  <c r="D437" i="1"/>
  <c r="A437" i="1"/>
  <c r="W436" i="1"/>
  <c r="V436" i="1"/>
  <c r="M436" i="1"/>
  <c r="L436" i="1"/>
  <c r="D436" i="1"/>
  <c r="A436" i="1"/>
  <c r="W435" i="1"/>
  <c r="V435" i="1" s="1"/>
  <c r="M435" i="1"/>
  <c r="L435" i="1"/>
  <c r="D435" i="1"/>
  <c r="A435" i="1"/>
  <c r="W434" i="1"/>
  <c r="V434" i="1" s="1"/>
  <c r="N434" i="1"/>
  <c r="O434" i="1" s="1"/>
  <c r="Q434" i="1" s="1"/>
  <c r="M434" i="1"/>
  <c r="P434" i="1" s="1"/>
  <c r="L434" i="1"/>
  <c r="D434" i="1"/>
  <c r="A434" i="1"/>
  <c r="W433" i="1"/>
  <c r="V433" i="1" s="1"/>
  <c r="P433" i="1"/>
  <c r="O433" i="1"/>
  <c r="Q433" i="1" s="1"/>
  <c r="M433" i="1"/>
  <c r="N433" i="1" s="1"/>
  <c r="L433" i="1"/>
  <c r="D433" i="1"/>
  <c r="A433" i="1"/>
  <c r="W432" i="1"/>
  <c r="V432" i="1"/>
  <c r="M432" i="1"/>
  <c r="L432" i="1"/>
  <c r="D432" i="1"/>
  <c r="A432" i="1"/>
  <c r="W431" i="1"/>
  <c r="V431" i="1" s="1"/>
  <c r="M431" i="1"/>
  <c r="L431" i="1"/>
  <c r="D431" i="1"/>
  <c r="A431" i="1"/>
  <c r="W430" i="1"/>
  <c r="V430" i="1" s="1"/>
  <c r="M430" i="1"/>
  <c r="P430" i="1" s="1"/>
  <c r="L430" i="1"/>
  <c r="D430" i="1"/>
  <c r="A430" i="1"/>
  <c r="W429" i="1"/>
  <c r="V429" i="1" s="1"/>
  <c r="M429" i="1"/>
  <c r="N429" i="1" s="1"/>
  <c r="O429" i="1" s="1"/>
  <c r="Q429" i="1" s="1"/>
  <c r="L429" i="1"/>
  <c r="D429" i="1"/>
  <c r="A429" i="1"/>
  <c r="W428" i="1"/>
  <c r="V428" i="1" s="1"/>
  <c r="M428" i="1"/>
  <c r="L428" i="1"/>
  <c r="D428" i="1"/>
  <c r="A428" i="1"/>
  <c r="W427" i="1"/>
  <c r="V427" i="1" s="1"/>
  <c r="M427" i="1"/>
  <c r="L427" i="1"/>
  <c r="D427" i="1"/>
  <c r="A427" i="1"/>
  <c r="W426" i="1"/>
  <c r="V426" i="1" s="1"/>
  <c r="M426" i="1"/>
  <c r="P426" i="1" s="1"/>
  <c r="L426" i="1"/>
  <c r="D426" i="1"/>
  <c r="A426" i="1"/>
  <c r="W425" i="1"/>
  <c r="V425" i="1" s="1"/>
  <c r="M425" i="1"/>
  <c r="N425" i="1" s="1"/>
  <c r="O425" i="1" s="1"/>
  <c r="Q425" i="1" s="1"/>
  <c r="L425" i="1"/>
  <c r="D425" i="1"/>
  <c r="A425" i="1"/>
  <c r="W424" i="1"/>
  <c r="V424" i="1" s="1"/>
  <c r="M424" i="1"/>
  <c r="L424" i="1"/>
  <c r="D424" i="1"/>
  <c r="A424" i="1"/>
  <c r="W423" i="1"/>
  <c r="V423" i="1" s="1"/>
  <c r="M423" i="1"/>
  <c r="L423" i="1"/>
  <c r="D423" i="1"/>
  <c r="A423" i="1"/>
  <c r="W422" i="1"/>
  <c r="V422" i="1" s="1"/>
  <c r="M422" i="1"/>
  <c r="P422" i="1" s="1"/>
  <c r="L422" i="1"/>
  <c r="D422" i="1"/>
  <c r="A422" i="1"/>
  <c r="W421" i="1"/>
  <c r="V421" i="1" s="1"/>
  <c r="M421" i="1"/>
  <c r="N421" i="1" s="1"/>
  <c r="O421" i="1" s="1"/>
  <c r="Q421" i="1" s="1"/>
  <c r="L421" i="1"/>
  <c r="D421" i="1"/>
  <c r="A421" i="1"/>
  <c r="W420" i="1"/>
  <c r="V420" i="1"/>
  <c r="M420" i="1"/>
  <c r="L420" i="1"/>
  <c r="D420" i="1"/>
  <c r="A420" i="1"/>
  <c r="W419" i="1"/>
  <c r="V419" i="1" s="1"/>
  <c r="M419" i="1"/>
  <c r="L419" i="1"/>
  <c r="D419" i="1"/>
  <c r="A419" i="1"/>
  <c r="W418" i="1"/>
  <c r="V418" i="1" s="1"/>
  <c r="O418" i="1"/>
  <c r="Q418" i="1" s="1"/>
  <c r="N418" i="1"/>
  <c r="M418" i="1"/>
  <c r="P418" i="1" s="1"/>
  <c r="L418" i="1"/>
  <c r="D418" i="1"/>
  <c r="A418" i="1"/>
  <c r="W417" i="1"/>
  <c r="V417" i="1" s="1"/>
  <c r="Q417" i="1"/>
  <c r="P417" i="1"/>
  <c r="O417" i="1"/>
  <c r="M417" i="1"/>
  <c r="N417" i="1" s="1"/>
  <c r="L417" i="1"/>
  <c r="D417" i="1"/>
  <c r="A417" i="1"/>
  <c r="W416" i="1"/>
  <c r="V416" i="1"/>
  <c r="M416" i="1"/>
  <c r="L416" i="1"/>
  <c r="D416" i="1"/>
  <c r="A416" i="1"/>
  <c r="W415" i="1"/>
  <c r="V415" i="1" s="1"/>
  <c r="M415" i="1"/>
  <c r="L415" i="1"/>
  <c r="D415" i="1"/>
  <c r="A415" i="1"/>
  <c r="W414" i="1"/>
  <c r="V414" i="1" s="1"/>
  <c r="N414" i="1"/>
  <c r="O414" i="1" s="1"/>
  <c r="Q414" i="1" s="1"/>
  <c r="M414" i="1"/>
  <c r="P414" i="1" s="1"/>
  <c r="L414" i="1"/>
  <c r="D414" i="1"/>
  <c r="A414" i="1"/>
  <c r="W413" i="1"/>
  <c r="V413" i="1" s="1"/>
  <c r="P413" i="1"/>
  <c r="O413" i="1"/>
  <c r="Q413" i="1" s="1"/>
  <c r="M413" i="1"/>
  <c r="N413" i="1" s="1"/>
  <c r="L413" i="1"/>
  <c r="D413" i="1"/>
  <c r="A413" i="1"/>
  <c r="W412" i="1"/>
  <c r="V412" i="1" s="1"/>
  <c r="M412" i="1"/>
  <c r="L412" i="1"/>
  <c r="D412" i="1"/>
  <c r="A412" i="1"/>
  <c r="W411" i="1"/>
  <c r="V411" i="1" s="1"/>
  <c r="M411" i="1"/>
  <c r="L411" i="1"/>
  <c r="D411" i="1"/>
  <c r="A411" i="1"/>
  <c r="W410" i="1"/>
  <c r="V410" i="1" s="1"/>
  <c r="M410" i="1"/>
  <c r="P410" i="1" s="1"/>
  <c r="L410" i="1"/>
  <c r="D410" i="1"/>
  <c r="A410" i="1"/>
  <c r="W409" i="1"/>
  <c r="V409" i="1" s="1"/>
  <c r="M409" i="1"/>
  <c r="N409" i="1" s="1"/>
  <c r="O409" i="1" s="1"/>
  <c r="Q409" i="1" s="1"/>
  <c r="L409" i="1"/>
  <c r="D409" i="1"/>
  <c r="A409" i="1"/>
  <c r="W408" i="1"/>
  <c r="V408" i="1"/>
  <c r="M408" i="1"/>
  <c r="L408" i="1"/>
  <c r="D408" i="1"/>
  <c r="A408" i="1"/>
  <c r="W407" i="1"/>
  <c r="V407" i="1" s="1"/>
  <c r="M407" i="1"/>
  <c r="L407" i="1"/>
  <c r="D407" i="1"/>
  <c r="A407" i="1"/>
  <c r="W406" i="1"/>
  <c r="V406" i="1" s="1"/>
  <c r="M406" i="1"/>
  <c r="P406" i="1" s="1"/>
  <c r="L406" i="1"/>
  <c r="D406" i="1"/>
  <c r="A406" i="1"/>
  <c r="W405" i="1"/>
  <c r="V405" i="1" s="1"/>
  <c r="P405" i="1"/>
  <c r="M405" i="1"/>
  <c r="N405" i="1" s="1"/>
  <c r="O405" i="1" s="1"/>
  <c r="Q405" i="1" s="1"/>
  <c r="L405" i="1"/>
  <c r="D405" i="1"/>
  <c r="A405" i="1"/>
  <c r="W404" i="1"/>
  <c r="V404" i="1"/>
  <c r="M404" i="1"/>
  <c r="L404" i="1"/>
  <c r="D404" i="1"/>
  <c r="A404" i="1"/>
  <c r="W403" i="1"/>
  <c r="V403" i="1" s="1"/>
  <c r="M403" i="1"/>
  <c r="L403" i="1"/>
  <c r="D403" i="1"/>
  <c r="A403" i="1"/>
  <c r="W402" i="1"/>
  <c r="V402" i="1" s="1"/>
  <c r="N402" i="1"/>
  <c r="O402" i="1" s="1"/>
  <c r="Q402" i="1" s="1"/>
  <c r="M402" i="1"/>
  <c r="P402" i="1" s="1"/>
  <c r="L402" i="1"/>
  <c r="D402" i="1"/>
  <c r="A402" i="1"/>
  <c r="W401" i="1"/>
  <c r="V401" i="1" s="1"/>
  <c r="P401" i="1"/>
  <c r="O401" i="1"/>
  <c r="Q401" i="1" s="1"/>
  <c r="M401" i="1"/>
  <c r="N401" i="1" s="1"/>
  <c r="L401" i="1"/>
  <c r="D401" i="1"/>
  <c r="A401" i="1"/>
  <c r="W400" i="1"/>
  <c r="V400" i="1"/>
  <c r="M400" i="1"/>
  <c r="L400" i="1"/>
  <c r="D400" i="1"/>
  <c r="A400" i="1"/>
  <c r="W399" i="1"/>
  <c r="V399" i="1" s="1"/>
  <c r="M399" i="1"/>
  <c r="L399" i="1"/>
  <c r="D399" i="1"/>
  <c r="A399" i="1"/>
  <c r="W398" i="1"/>
  <c r="V398" i="1" s="1"/>
  <c r="M398" i="1"/>
  <c r="P398" i="1" s="1"/>
  <c r="L398" i="1"/>
  <c r="D398" i="1"/>
  <c r="A398" i="1"/>
  <c r="W397" i="1"/>
  <c r="V397" i="1" s="1"/>
  <c r="M397" i="1"/>
  <c r="N397" i="1" s="1"/>
  <c r="O397" i="1" s="1"/>
  <c r="Q397" i="1" s="1"/>
  <c r="L397" i="1"/>
  <c r="D397" i="1"/>
  <c r="A397" i="1"/>
  <c r="W396" i="1"/>
  <c r="V396" i="1" s="1"/>
  <c r="M396" i="1"/>
  <c r="L396" i="1"/>
  <c r="D396" i="1"/>
  <c r="A396" i="1"/>
  <c r="W395" i="1"/>
  <c r="V395" i="1" s="1"/>
  <c r="M395" i="1"/>
  <c r="L395" i="1"/>
  <c r="D395" i="1"/>
  <c r="A395" i="1"/>
  <c r="W394" i="1"/>
  <c r="V394" i="1" s="1"/>
  <c r="M394" i="1"/>
  <c r="P394" i="1" s="1"/>
  <c r="L394" i="1"/>
  <c r="D394" i="1"/>
  <c r="A394" i="1"/>
  <c r="W393" i="1"/>
  <c r="V393" i="1" s="1"/>
  <c r="M393" i="1"/>
  <c r="N393" i="1" s="1"/>
  <c r="O393" i="1" s="1"/>
  <c r="Q393" i="1" s="1"/>
  <c r="L393" i="1"/>
  <c r="D393" i="1"/>
  <c r="A393" i="1"/>
  <c r="W392" i="1"/>
  <c r="V392" i="1" s="1"/>
  <c r="M392" i="1"/>
  <c r="L392" i="1"/>
  <c r="D392" i="1"/>
  <c r="A392" i="1"/>
  <c r="W391" i="1"/>
  <c r="V391" i="1" s="1"/>
  <c r="M391" i="1"/>
  <c r="L391" i="1"/>
  <c r="D391" i="1"/>
  <c r="A391" i="1"/>
  <c r="W390" i="1"/>
  <c r="V390" i="1" s="1"/>
  <c r="M390" i="1"/>
  <c r="P390" i="1" s="1"/>
  <c r="L390" i="1"/>
  <c r="D390" i="1"/>
  <c r="A390" i="1"/>
  <c r="W389" i="1"/>
  <c r="V389" i="1" s="1"/>
  <c r="M389" i="1"/>
  <c r="N389" i="1" s="1"/>
  <c r="O389" i="1" s="1"/>
  <c r="Q389" i="1" s="1"/>
  <c r="L389" i="1"/>
  <c r="D389" i="1"/>
  <c r="A389" i="1"/>
  <c r="W388" i="1"/>
  <c r="V388" i="1"/>
  <c r="M388" i="1"/>
  <c r="L388" i="1"/>
  <c r="D388" i="1"/>
  <c r="A388" i="1"/>
  <c r="W387" i="1"/>
  <c r="V387" i="1" s="1"/>
  <c r="M387" i="1"/>
  <c r="L387" i="1"/>
  <c r="D387" i="1"/>
  <c r="A387" i="1"/>
  <c r="W386" i="1"/>
  <c r="V386" i="1" s="1"/>
  <c r="O386" i="1"/>
  <c r="Q386" i="1" s="1"/>
  <c r="N386" i="1"/>
  <c r="M386" i="1"/>
  <c r="P386" i="1" s="1"/>
  <c r="L386" i="1"/>
  <c r="D386" i="1"/>
  <c r="A386" i="1"/>
  <c r="W385" i="1"/>
  <c r="V385" i="1" s="1"/>
  <c r="Q385" i="1"/>
  <c r="P385" i="1"/>
  <c r="O385" i="1"/>
  <c r="M385" i="1"/>
  <c r="N385" i="1" s="1"/>
  <c r="L385" i="1"/>
  <c r="D385" i="1"/>
  <c r="A385" i="1"/>
  <c r="W384" i="1"/>
  <c r="V384" i="1"/>
  <c r="M384" i="1"/>
  <c r="L384" i="1"/>
  <c r="D384" i="1"/>
  <c r="A384" i="1"/>
  <c r="W383" i="1"/>
  <c r="V383" i="1" s="1"/>
  <c r="M383" i="1"/>
  <c r="L383" i="1"/>
  <c r="D383" i="1"/>
  <c r="A383" i="1"/>
  <c r="W382" i="1"/>
  <c r="V382" i="1" s="1"/>
  <c r="N382" i="1"/>
  <c r="O382" i="1" s="1"/>
  <c r="Q382" i="1" s="1"/>
  <c r="M382" i="1"/>
  <c r="P382" i="1" s="1"/>
  <c r="L382" i="1"/>
  <c r="D382" i="1"/>
  <c r="A382" i="1"/>
  <c r="W381" i="1"/>
  <c r="V381" i="1" s="1"/>
  <c r="P381" i="1"/>
  <c r="O381" i="1"/>
  <c r="Q381" i="1" s="1"/>
  <c r="M381" i="1"/>
  <c r="N381" i="1" s="1"/>
  <c r="L381" i="1"/>
  <c r="D381" i="1"/>
  <c r="A381" i="1"/>
  <c r="W380" i="1"/>
  <c r="V380" i="1" s="1"/>
  <c r="M380" i="1"/>
  <c r="L380" i="1"/>
  <c r="D380" i="1"/>
  <c r="A380" i="1"/>
  <c r="W379" i="1"/>
  <c r="V379" i="1" s="1"/>
  <c r="M379" i="1"/>
  <c r="L379" i="1"/>
  <c r="D379" i="1"/>
  <c r="A379" i="1"/>
  <c r="W378" i="1"/>
  <c r="V378" i="1" s="1"/>
  <c r="M378" i="1"/>
  <c r="P378" i="1" s="1"/>
  <c r="L378" i="1"/>
  <c r="D378" i="1"/>
  <c r="A378" i="1"/>
  <c r="W377" i="1"/>
  <c r="V377" i="1" s="1"/>
  <c r="M377" i="1"/>
  <c r="N377" i="1" s="1"/>
  <c r="O377" i="1" s="1"/>
  <c r="Q377" i="1" s="1"/>
  <c r="L377" i="1"/>
  <c r="D377" i="1"/>
  <c r="A377" i="1"/>
  <c r="W376" i="1"/>
  <c r="V376" i="1"/>
  <c r="M376" i="1"/>
  <c r="L376" i="1"/>
  <c r="D376" i="1"/>
  <c r="A376" i="1"/>
  <c r="W375" i="1"/>
  <c r="V375" i="1" s="1"/>
  <c r="M375" i="1"/>
  <c r="L375" i="1"/>
  <c r="D375" i="1"/>
  <c r="A375" i="1"/>
  <c r="W374" i="1"/>
  <c r="V374" i="1" s="1"/>
  <c r="M374" i="1"/>
  <c r="P374" i="1" s="1"/>
  <c r="L374" i="1"/>
  <c r="D374" i="1"/>
  <c r="A374" i="1"/>
  <c r="W373" i="1"/>
  <c r="V373" i="1" s="1"/>
  <c r="P373" i="1"/>
  <c r="M373" i="1"/>
  <c r="N373" i="1" s="1"/>
  <c r="O373" i="1" s="1"/>
  <c r="Q373" i="1" s="1"/>
  <c r="L373" i="1"/>
  <c r="D373" i="1"/>
  <c r="A373" i="1"/>
  <c r="W372" i="1"/>
  <c r="V372" i="1"/>
  <c r="M372" i="1"/>
  <c r="L372" i="1"/>
  <c r="D372" i="1"/>
  <c r="A372" i="1"/>
  <c r="W371" i="1"/>
  <c r="V371" i="1" s="1"/>
  <c r="M371" i="1"/>
  <c r="L371" i="1"/>
  <c r="D371" i="1"/>
  <c r="A371" i="1"/>
  <c r="W370" i="1"/>
  <c r="V370" i="1" s="1"/>
  <c r="N370" i="1"/>
  <c r="O370" i="1" s="1"/>
  <c r="Q370" i="1" s="1"/>
  <c r="M370" i="1"/>
  <c r="P370" i="1" s="1"/>
  <c r="L370" i="1"/>
  <c r="D370" i="1"/>
  <c r="A370" i="1"/>
  <c r="W369" i="1"/>
  <c r="V369" i="1" s="1"/>
  <c r="P369" i="1"/>
  <c r="O369" i="1"/>
  <c r="Q369" i="1" s="1"/>
  <c r="M369" i="1"/>
  <c r="N369" i="1" s="1"/>
  <c r="L369" i="1"/>
  <c r="D369" i="1"/>
  <c r="A369" i="1"/>
  <c r="W368" i="1"/>
  <c r="V368" i="1"/>
  <c r="M368" i="1"/>
  <c r="L368" i="1"/>
  <c r="D368" i="1"/>
  <c r="A368" i="1"/>
  <c r="W367" i="1"/>
  <c r="V367" i="1" s="1"/>
  <c r="M367" i="1"/>
  <c r="L367" i="1"/>
  <c r="D367" i="1"/>
  <c r="A367" i="1"/>
  <c r="W366" i="1"/>
  <c r="V366" i="1" s="1"/>
  <c r="M366" i="1"/>
  <c r="P366" i="1" s="1"/>
  <c r="L366" i="1"/>
  <c r="D366" i="1"/>
  <c r="A366" i="1"/>
  <c r="W365" i="1"/>
  <c r="V365" i="1" s="1"/>
  <c r="M365" i="1"/>
  <c r="N365" i="1" s="1"/>
  <c r="O365" i="1" s="1"/>
  <c r="Q365" i="1" s="1"/>
  <c r="L365" i="1"/>
  <c r="D365" i="1"/>
  <c r="A365" i="1"/>
  <c r="W364" i="1"/>
  <c r="V364" i="1" s="1"/>
  <c r="M364" i="1"/>
  <c r="L364" i="1"/>
  <c r="D364" i="1"/>
  <c r="A364" i="1"/>
  <c r="W363" i="1"/>
  <c r="V363" i="1" s="1"/>
  <c r="M363" i="1"/>
  <c r="L363" i="1"/>
  <c r="D363" i="1"/>
  <c r="A363" i="1"/>
  <c r="W362" i="1"/>
  <c r="V362" i="1" s="1"/>
  <c r="M362" i="1"/>
  <c r="P362" i="1" s="1"/>
  <c r="L362" i="1"/>
  <c r="D362" i="1"/>
  <c r="A362" i="1"/>
  <c r="W361" i="1"/>
  <c r="V361" i="1" s="1"/>
  <c r="M361" i="1"/>
  <c r="N361" i="1" s="1"/>
  <c r="O361" i="1" s="1"/>
  <c r="Q361" i="1" s="1"/>
  <c r="L361" i="1"/>
  <c r="D361" i="1"/>
  <c r="A361" i="1"/>
  <c r="W360" i="1"/>
  <c r="V360" i="1" s="1"/>
  <c r="M360" i="1"/>
  <c r="L360" i="1"/>
  <c r="D360" i="1"/>
  <c r="A360" i="1"/>
  <c r="W359" i="1"/>
  <c r="V359" i="1" s="1"/>
  <c r="M359" i="1"/>
  <c r="L359" i="1"/>
  <c r="D359" i="1"/>
  <c r="A359" i="1"/>
  <c r="W358" i="1"/>
  <c r="V358" i="1" s="1"/>
  <c r="M358" i="1"/>
  <c r="P358" i="1" s="1"/>
  <c r="L358" i="1"/>
  <c r="D358" i="1"/>
  <c r="A358" i="1"/>
  <c r="W357" i="1"/>
  <c r="V357" i="1" s="1"/>
  <c r="M357" i="1"/>
  <c r="N357" i="1" s="1"/>
  <c r="O357" i="1" s="1"/>
  <c r="Q357" i="1" s="1"/>
  <c r="L357" i="1"/>
  <c r="D357" i="1"/>
  <c r="A357" i="1"/>
  <c r="W356" i="1"/>
  <c r="V356" i="1"/>
  <c r="M356" i="1"/>
  <c r="L356" i="1"/>
  <c r="D356" i="1"/>
  <c r="A356" i="1"/>
  <c r="W355" i="1"/>
  <c r="V355" i="1" s="1"/>
  <c r="M355" i="1"/>
  <c r="L355" i="1"/>
  <c r="D355" i="1"/>
  <c r="A355" i="1"/>
  <c r="W354" i="1"/>
  <c r="V354" i="1" s="1"/>
  <c r="O354" i="1"/>
  <c r="Q354" i="1" s="1"/>
  <c r="N354" i="1"/>
  <c r="M354" i="1"/>
  <c r="P354" i="1" s="1"/>
  <c r="L354" i="1"/>
  <c r="D354" i="1"/>
  <c r="A354" i="1"/>
  <c r="W353" i="1"/>
  <c r="V353" i="1" s="1"/>
  <c r="Q353" i="1"/>
  <c r="P353" i="1"/>
  <c r="O353" i="1"/>
  <c r="M353" i="1"/>
  <c r="N353" i="1" s="1"/>
  <c r="L353" i="1"/>
  <c r="D353" i="1"/>
  <c r="A353" i="1"/>
  <c r="W352" i="1"/>
  <c r="V352" i="1"/>
  <c r="M352" i="1"/>
  <c r="L352" i="1"/>
  <c r="D352" i="1"/>
  <c r="A352" i="1"/>
  <c r="W351" i="1"/>
  <c r="V351" i="1" s="1"/>
  <c r="M351" i="1"/>
  <c r="L351" i="1"/>
  <c r="D351" i="1"/>
  <c r="A351" i="1"/>
  <c r="W350" i="1"/>
  <c r="V350" i="1" s="1"/>
  <c r="N350" i="1"/>
  <c r="O350" i="1" s="1"/>
  <c r="Q350" i="1" s="1"/>
  <c r="M350" i="1"/>
  <c r="P350" i="1" s="1"/>
  <c r="L350" i="1"/>
  <c r="D350" i="1"/>
  <c r="A350" i="1"/>
  <c r="W349" i="1"/>
  <c r="V349" i="1" s="1"/>
  <c r="P349" i="1"/>
  <c r="O349" i="1"/>
  <c r="Q349" i="1" s="1"/>
  <c r="M349" i="1"/>
  <c r="N349" i="1" s="1"/>
  <c r="L349" i="1"/>
  <c r="D349" i="1"/>
  <c r="A349" i="1"/>
  <c r="W348" i="1"/>
  <c r="V348" i="1" s="1"/>
  <c r="M348" i="1"/>
  <c r="L348" i="1"/>
  <c r="D348" i="1"/>
  <c r="A348" i="1"/>
  <c r="W347" i="1"/>
  <c r="V347" i="1" s="1"/>
  <c r="M347" i="1"/>
  <c r="L347" i="1"/>
  <c r="D347" i="1"/>
  <c r="A347" i="1"/>
  <c r="W346" i="1"/>
  <c r="V346" i="1" s="1"/>
  <c r="M346" i="1"/>
  <c r="P346" i="1" s="1"/>
  <c r="L346" i="1"/>
  <c r="D346" i="1"/>
  <c r="A346" i="1"/>
  <c r="W345" i="1"/>
  <c r="V345" i="1" s="1"/>
  <c r="M345" i="1"/>
  <c r="N345" i="1" s="1"/>
  <c r="O345" i="1" s="1"/>
  <c r="Q345" i="1" s="1"/>
  <c r="L345" i="1"/>
  <c r="D345" i="1"/>
  <c r="A345" i="1"/>
  <c r="W344" i="1"/>
  <c r="V344" i="1"/>
  <c r="M344" i="1"/>
  <c r="L344" i="1"/>
  <c r="D344" i="1"/>
  <c r="A344" i="1"/>
  <c r="W343" i="1"/>
  <c r="V343" i="1" s="1"/>
  <c r="M343" i="1"/>
  <c r="L343" i="1"/>
  <c r="D343" i="1"/>
  <c r="A343" i="1"/>
  <c r="W342" i="1"/>
  <c r="V342" i="1" s="1"/>
  <c r="M342" i="1"/>
  <c r="P342" i="1" s="1"/>
  <c r="L342" i="1"/>
  <c r="D342" i="1"/>
  <c r="A342" i="1"/>
  <c r="W341" i="1"/>
  <c r="V341" i="1" s="1"/>
  <c r="P341" i="1"/>
  <c r="M341" i="1"/>
  <c r="N341" i="1" s="1"/>
  <c r="O341" i="1" s="1"/>
  <c r="Q341" i="1" s="1"/>
  <c r="L341" i="1"/>
  <c r="D341" i="1"/>
  <c r="A341" i="1"/>
  <c r="W340" i="1"/>
  <c r="V340" i="1"/>
  <c r="M340" i="1"/>
  <c r="L340" i="1"/>
  <c r="D340" i="1"/>
  <c r="A340" i="1"/>
  <c r="W339" i="1"/>
  <c r="V339" i="1" s="1"/>
  <c r="M339" i="1"/>
  <c r="L339" i="1"/>
  <c r="D339" i="1"/>
  <c r="A339" i="1"/>
  <c r="W338" i="1"/>
  <c r="V338" i="1" s="1"/>
  <c r="N338" i="1"/>
  <c r="O338" i="1" s="1"/>
  <c r="Q338" i="1" s="1"/>
  <c r="M338" i="1"/>
  <c r="P338" i="1" s="1"/>
  <c r="L338" i="1"/>
  <c r="D338" i="1"/>
  <c r="A338" i="1"/>
  <c r="W337" i="1"/>
  <c r="V337" i="1" s="1"/>
  <c r="P337" i="1"/>
  <c r="O337" i="1"/>
  <c r="Q337" i="1" s="1"/>
  <c r="M337" i="1"/>
  <c r="N337" i="1" s="1"/>
  <c r="L337" i="1"/>
  <c r="D337" i="1"/>
  <c r="A337" i="1"/>
  <c r="W336" i="1"/>
  <c r="V336" i="1"/>
  <c r="M336" i="1"/>
  <c r="L336" i="1"/>
  <c r="D336" i="1"/>
  <c r="A336" i="1"/>
  <c r="W335" i="1"/>
  <c r="V335" i="1" s="1"/>
  <c r="M335" i="1"/>
  <c r="L335" i="1"/>
  <c r="D335" i="1"/>
  <c r="A335" i="1"/>
  <c r="W334" i="1"/>
  <c r="V334" i="1" s="1"/>
  <c r="M334" i="1"/>
  <c r="P334" i="1" s="1"/>
  <c r="L334" i="1"/>
  <c r="D334" i="1"/>
  <c r="A334" i="1"/>
  <c r="W333" i="1"/>
  <c r="V333" i="1" s="1"/>
  <c r="M333" i="1"/>
  <c r="N333" i="1" s="1"/>
  <c r="O333" i="1" s="1"/>
  <c r="Q333" i="1" s="1"/>
  <c r="L333" i="1"/>
  <c r="D333" i="1"/>
  <c r="A333" i="1"/>
  <c r="W332" i="1"/>
  <c r="V332" i="1" s="1"/>
  <c r="M332" i="1"/>
  <c r="L332" i="1"/>
  <c r="D332" i="1"/>
  <c r="A332" i="1"/>
  <c r="W331" i="1"/>
  <c r="V331" i="1" s="1"/>
  <c r="M331" i="1"/>
  <c r="L331" i="1"/>
  <c r="D331" i="1"/>
  <c r="A331" i="1"/>
  <c r="W330" i="1"/>
  <c r="V330" i="1" s="1"/>
  <c r="M330" i="1"/>
  <c r="P330" i="1" s="1"/>
  <c r="L330" i="1"/>
  <c r="D330" i="1"/>
  <c r="A330" i="1"/>
  <c r="W329" i="1"/>
  <c r="V329" i="1" s="1"/>
  <c r="M329" i="1"/>
  <c r="N329" i="1" s="1"/>
  <c r="O329" i="1" s="1"/>
  <c r="Q329" i="1" s="1"/>
  <c r="L329" i="1"/>
  <c r="D329" i="1"/>
  <c r="A329" i="1"/>
  <c r="W328" i="1"/>
  <c r="V328" i="1" s="1"/>
  <c r="M328" i="1"/>
  <c r="L328" i="1"/>
  <c r="D328" i="1"/>
  <c r="A328" i="1"/>
  <c r="W327" i="1"/>
  <c r="V327" i="1" s="1"/>
  <c r="M327" i="1"/>
  <c r="L327" i="1"/>
  <c r="D327" i="1"/>
  <c r="A327" i="1"/>
  <c r="W326" i="1"/>
  <c r="V326" i="1" s="1"/>
  <c r="M326" i="1"/>
  <c r="P326" i="1" s="1"/>
  <c r="L326" i="1"/>
  <c r="D326" i="1"/>
  <c r="A326" i="1"/>
  <c r="W325" i="1"/>
  <c r="V325" i="1" s="1"/>
  <c r="M325" i="1"/>
  <c r="N325" i="1" s="1"/>
  <c r="O325" i="1" s="1"/>
  <c r="Q325" i="1" s="1"/>
  <c r="L325" i="1"/>
  <c r="D325" i="1"/>
  <c r="A325" i="1"/>
  <c r="W324" i="1"/>
  <c r="V324" i="1"/>
  <c r="M324" i="1"/>
  <c r="L324" i="1"/>
  <c r="D324" i="1"/>
  <c r="A324" i="1"/>
  <c r="W323" i="1"/>
  <c r="V323" i="1" s="1"/>
  <c r="M323" i="1"/>
  <c r="L323" i="1"/>
  <c r="D323" i="1"/>
  <c r="A323" i="1"/>
  <c r="W322" i="1"/>
  <c r="V322" i="1" s="1"/>
  <c r="O322" i="1"/>
  <c r="Q322" i="1" s="1"/>
  <c r="N322" i="1"/>
  <c r="M322" i="1"/>
  <c r="P322" i="1" s="1"/>
  <c r="L322" i="1"/>
  <c r="D322" i="1"/>
  <c r="A322" i="1"/>
  <c r="W321" i="1"/>
  <c r="V321" i="1" s="1"/>
  <c r="Q321" i="1"/>
  <c r="P321" i="1"/>
  <c r="O321" i="1"/>
  <c r="M321" i="1"/>
  <c r="N321" i="1" s="1"/>
  <c r="L321" i="1"/>
  <c r="D321" i="1"/>
  <c r="A321" i="1"/>
  <c r="W320" i="1"/>
  <c r="V320" i="1"/>
  <c r="M320" i="1"/>
  <c r="L320" i="1"/>
  <c r="D320" i="1"/>
  <c r="A320" i="1"/>
  <c r="W319" i="1"/>
  <c r="V319" i="1" s="1"/>
  <c r="M319" i="1"/>
  <c r="L319" i="1"/>
  <c r="D319" i="1"/>
  <c r="A319" i="1"/>
  <c r="W318" i="1"/>
  <c r="V318" i="1" s="1"/>
  <c r="N318" i="1"/>
  <c r="O318" i="1" s="1"/>
  <c r="Q318" i="1" s="1"/>
  <c r="M318" i="1"/>
  <c r="P318" i="1" s="1"/>
  <c r="L318" i="1"/>
  <c r="D318" i="1"/>
  <c r="A318" i="1"/>
  <c r="W317" i="1"/>
  <c r="V317" i="1" s="1"/>
  <c r="P317" i="1"/>
  <c r="O317" i="1"/>
  <c r="Q317" i="1" s="1"/>
  <c r="M317" i="1"/>
  <c r="N317" i="1" s="1"/>
  <c r="L317" i="1"/>
  <c r="D317" i="1"/>
  <c r="A317" i="1"/>
  <c r="W316" i="1"/>
  <c r="V316" i="1" s="1"/>
  <c r="M316" i="1"/>
  <c r="L316" i="1"/>
  <c r="D316" i="1"/>
  <c r="A316" i="1"/>
  <c r="W315" i="1"/>
  <c r="V315" i="1" s="1"/>
  <c r="M315" i="1"/>
  <c r="L315" i="1"/>
  <c r="D315" i="1"/>
  <c r="A315" i="1"/>
  <c r="W314" i="1"/>
  <c r="V314" i="1" s="1"/>
  <c r="M314" i="1"/>
  <c r="P314" i="1" s="1"/>
  <c r="L314" i="1"/>
  <c r="D314" i="1"/>
  <c r="A314" i="1"/>
  <c r="W313" i="1"/>
  <c r="V313" i="1" s="1"/>
  <c r="M313" i="1"/>
  <c r="N313" i="1" s="1"/>
  <c r="O313" i="1" s="1"/>
  <c r="Q313" i="1" s="1"/>
  <c r="L313" i="1"/>
  <c r="D313" i="1"/>
  <c r="A313" i="1"/>
  <c r="W312" i="1"/>
  <c r="V312" i="1"/>
  <c r="M312" i="1"/>
  <c r="L312" i="1"/>
  <c r="D312" i="1"/>
  <c r="A312" i="1"/>
  <c r="W311" i="1"/>
  <c r="V311" i="1" s="1"/>
  <c r="M311" i="1"/>
  <c r="L311" i="1"/>
  <c r="D311" i="1"/>
  <c r="A311" i="1"/>
  <c r="W310" i="1"/>
  <c r="V310" i="1" s="1"/>
  <c r="M310" i="1"/>
  <c r="P310" i="1" s="1"/>
  <c r="L310" i="1"/>
  <c r="D310" i="1"/>
  <c r="A310" i="1"/>
  <c r="W309" i="1"/>
  <c r="V309" i="1" s="1"/>
  <c r="P309" i="1"/>
  <c r="M309" i="1"/>
  <c r="N309" i="1" s="1"/>
  <c r="O309" i="1" s="1"/>
  <c r="Q309" i="1" s="1"/>
  <c r="L309" i="1"/>
  <c r="D309" i="1"/>
  <c r="A309" i="1"/>
  <c r="W308" i="1"/>
  <c r="V308" i="1"/>
  <c r="M308" i="1"/>
  <c r="L308" i="1"/>
  <c r="D308" i="1"/>
  <c r="A308" i="1"/>
  <c r="W307" i="1"/>
  <c r="V307" i="1" s="1"/>
  <c r="M307" i="1"/>
  <c r="L307" i="1"/>
  <c r="D307" i="1"/>
  <c r="A307" i="1"/>
  <c r="W306" i="1"/>
  <c r="V306" i="1" s="1"/>
  <c r="N306" i="1"/>
  <c r="O306" i="1" s="1"/>
  <c r="Q306" i="1" s="1"/>
  <c r="M306" i="1"/>
  <c r="P306" i="1" s="1"/>
  <c r="L306" i="1"/>
  <c r="D306" i="1"/>
  <c r="A306" i="1"/>
  <c r="W305" i="1"/>
  <c r="V305" i="1" s="1"/>
  <c r="P305" i="1"/>
  <c r="O305" i="1"/>
  <c r="Q305" i="1" s="1"/>
  <c r="M305" i="1"/>
  <c r="N305" i="1" s="1"/>
  <c r="L305" i="1"/>
  <c r="D305" i="1"/>
  <c r="A305" i="1"/>
  <c r="W304" i="1"/>
  <c r="V304" i="1"/>
  <c r="M304" i="1"/>
  <c r="L304" i="1"/>
  <c r="D304" i="1"/>
  <c r="A304" i="1"/>
  <c r="W303" i="1"/>
  <c r="V303" i="1" s="1"/>
  <c r="M303" i="1"/>
  <c r="L303" i="1"/>
  <c r="D303" i="1"/>
  <c r="A303" i="1"/>
  <c r="W302" i="1"/>
  <c r="V302" i="1" s="1"/>
  <c r="M302" i="1"/>
  <c r="P302" i="1" s="1"/>
  <c r="L302" i="1"/>
  <c r="D302" i="1"/>
  <c r="A302" i="1"/>
  <c r="W301" i="1"/>
  <c r="V301" i="1" s="1"/>
  <c r="M301" i="1"/>
  <c r="N301" i="1" s="1"/>
  <c r="O301" i="1" s="1"/>
  <c r="Q301" i="1" s="1"/>
  <c r="L301" i="1"/>
  <c r="D301" i="1"/>
  <c r="A301" i="1"/>
  <c r="W300" i="1"/>
  <c r="V300" i="1" s="1"/>
  <c r="M300" i="1"/>
  <c r="L300" i="1"/>
  <c r="D300" i="1"/>
  <c r="A300" i="1"/>
  <c r="W299" i="1"/>
  <c r="V299" i="1" s="1"/>
  <c r="M299" i="1"/>
  <c r="L299" i="1"/>
  <c r="D299" i="1"/>
  <c r="A299" i="1"/>
  <c r="W298" i="1"/>
  <c r="V298" i="1" s="1"/>
  <c r="M298" i="1"/>
  <c r="P298" i="1" s="1"/>
  <c r="L298" i="1"/>
  <c r="D298" i="1"/>
  <c r="A298" i="1"/>
  <c r="W297" i="1"/>
  <c r="V297" i="1" s="1"/>
  <c r="M297" i="1"/>
  <c r="N297" i="1" s="1"/>
  <c r="O297" i="1" s="1"/>
  <c r="Q297" i="1" s="1"/>
  <c r="L297" i="1"/>
  <c r="D297" i="1"/>
  <c r="A297" i="1"/>
  <c r="W296" i="1"/>
  <c r="V296" i="1" s="1"/>
  <c r="M296" i="1"/>
  <c r="L296" i="1"/>
  <c r="D296" i="1"/>
  <c r="A296" i="1"/>
  <c r="W295" i="1"/>
  <c r="V295" i="1" s="1"/>
  <c r="M295" i="1"/>
  <c r="L295" i="1"/>
  <c r="D295" i="1"/>
  <c r="A295" i="1"/>
  <c r="W294" i="1"/>
  <c r="V294" i="1" s="1"/>
  <c r="M294" i="1"/>
  <c r="P294" i="1" s="1"/>
  <c r="L294" i="1"/>
  <c r="D294" i="1"/>
  <c r="A294" i="1"/>
  <c r="W293" i="1"/>
  <c r="V293" i="1" s="1"/>
  <c r="M293" i="1"/>
  <c r="N293" i="1" s="1"/>
  <c r="O293" i="1" s="1"/>
  <c r="Q293" i="1" s="1"/>
  <c r="L293" i="1"/>
  <c r="D293" i="1"/>
  <c r="A293" i="1"/>
  <c r="W292" i="1"/>
  <c r="V292" i="1"/>
  <c r="M292" i="1"/>
  <c r="L292" i="1"/>
  <c r="D292" i="1"/>
  <c r="A292" i="1"/>
  <c r="W291" i="1"/>
  <c r="V291" i="1" s="1"/>
  <c r="M291" i="1"/>
  <c r="L291" i="1"/>
  <c r="D291" i="1"/>
  <c r="A291" i="1"/>
  <c r="W290" i="1"/>
  <c r="V290" i="1" s="1"/>
  <c r="O290" i="1"/>
  <c r="Q290" i="1" s="1"/>
  <c r="N290" i="1"/>
  <c r="M290" i="1"/>
  <c r="P290" i="1" s="1"/>
  <c r="L290" i="1"/>
  <c r="D290" i="1"/>
  <c r="A290" i="1"/>
  <c r="W289" i="1"/>
  <c r="V289" i="1" s="1"/>
  <c r="Q289" i="1"/>
  <c r="P289" i="1"/>
  <c r="O289" i="1"/>
  <c r="M289" i="1"/>
  <c r="N289" i="1" s="1"/>
  <c r="L289" i="1"/>
  <c r="D289" i="1"/>
  <c r="A289" i="1"/>
  <c r="W288" i="1"/>
  <c r="V288" i="1"/>
  <c r="M288" i="1"/>
  <c r="L288" i="1"/>
  <c r="D288" i="1"/>
  <c r="A288" i="1"/>
  <c r="W287" i="1"/>
  <c r="V287" i="1" s="1"/>
  <c r="M287" i="1"/>
  <c r="L287" i="1"/>
  <c r="D287" i="1"/>
  <c r="A287" i="1"/>
  <c r="W286" i="1"/>
  <c r="V286" i="1" s="1"/>
  <c r="N286" i="1"/>
  <c r="O286" i="1" s="1"/>
  <c r="Q286" i="1" s="1"/>
  <c r="M286" i="1"/>
  <c r="P286" i="1" s="1"/>
  <c r="L286" i="1"/>
  <c r="D286" i="1"/>
  <c r="A286" i="1"/>
  <c r="W285" i="1"/>
  <c r="V285" i="1" s="1"/>
  <c r="P285" i="1"/>
  <c r="O285" i="1"/>
  <c r="Q285" i="1" s="1"/>
  <c r="M285" i="1"/>
  <c r="N285" i="1" s="1"/>
  <c r="L285" i="1"/>
  <c r="D285" i="1"/>
  <c r="A285" i="1"/>
  <c r="W284" i="1"/>
  <c r="V284" i="1" s="1"/>
  <c r="M284" i="1"/>
  <c r="L284" i="1"/>
  <c r="D284" i="1"/>
  <c r="A284" i="1"/>
  <c r="W283" i="1"/>
  <c r="V283" i="1" s="1"/>
  <c r="M283" i="1"/>
  <c r="L283" i="1"/>
  <c r="D283" i="1"/>
  <c r="A283" i="1"/>
  <c r="W282" i="1"/>
  <c r="V282" i="1" s="1"/>
  <c r="M282" i="1"/>
  <c r="P282" i="1" s="1"/>
  <c r="L282" i="1"/>
  <c r="D282" i="1"/>
  <c r="A282" i="1"/>
  <c r="W281" i="1"/>
  <c r="V281" i="1" s="1"/>
  <c r="M281" i="1"/>
  <c r="N281" i="1" s="1"/>
  <c r="O281" i="1" s="1"/>
  <c r="Q281" i="1" s="1"/>
  <c r="L281" i="1"/>
  <c r="D281" i="1"/>
  <c r="A281" i="1"/>
  <c r="W280" i="1"/>
  <c r="V280" i="1"/>
  <c r="M280" i="1"/>
  <c r="L280" i="1"/>
  <c r="D280" i="1"/>
  <c r="A280" i="1"/>
  <c r="W279" i="1"/>
  <c r="V279" i="1" s="1"/>
  <c r="M279" i="1"/>
  <c r="L279" i="1"/>
  <c r="D279" i="1"/>
  <c r="A279" i="1"/>
  <c r="W278" i="1"/>
  <c r="V278" i="1" s="1"/>
  <c r="M278" i="1"/>
  <c r="P278" i="1" s="1"/>
  <c r="L278" i="1"/>
  <c r="D278" i="1"/>
  <c r="A278" i="1"/>
  <c r="W277" i="1"/>
  <c r="V277" i="1" s="1"/>
  <c r="P277" i="1"/>
  <c r="M277" i="1"/>
  <c r="N277" i="1" s="1"/>
  <c r="O277" i="1" s="1"/>
  <c r="Q277" i="1" s="1"/>
  <c r="L277" i="1"/>
  <c r="D277" i="1"/>
  <c r="A277" i="1"/>
  <c r="W276" i="1"/>
  <c r="V276" i="1"/>
  <c r="M276" i="1"/>
  <c r="L276" i="1"/>
  <c r="D276" i="1"/>
  <c r="A276" i="1"/>
  <c r="W275" i="1"/>
  <c r="V275" i="1" s="1"/>
  <c r="M275" i="1"/>
  <c r="L275" i="1"/>
  <c r="D275" i="1"/>
  <c r="A275" i="1"/>
  <c r="W274" i="1"/>
  <c r="V274" i="1" s="1"/>
  <c r="N274" i="1"/>
  <c r="O274" i="1" s="1"/>
  <c r="Q274" i="1" s="1"/>
  <c r="M274" i="1"/>
  <c r="P274" i="1" s="1"/>
  <c r="L274" i="1"/>
  <c r="D274" i="1"/>
  <c r="A274" i="1"/>
  <c r="W273" i="1"/>
  <c r="V273" i="1" s="1"/>
  <c r="P273" i="1"/>
  <c r="O273" i="1"/>
  <c r="Q273" i="1" s="1"/>
  <c r="M273" i="1"/>
  <c r="N273" i="1" s="1"/>
  <c r="L273" i="1"/>
  <c r="D273" i="1"/>
  <c r="A273" i="1"/>
  <c r="W272" i="1"/>
  <c r="V272" i="1"/>
  <c r="M272" i="1"/>
  <c r="L272" i="1"/>
  <c r="D272" i="1"/>
  <c r="A272" i="1"/>
  <c r="W271" i="1"/>
  <c r="V271" i="1" s="1"/>
  <c r="M271" i="1"/>
  <c r="L271" i="1"/>
  <c r="D271" i="1"/>
  <c r="A271" i="1"/>
  <c r="W270" i="1"/>
  <c r="V270" i="1" s="1"/>
  <c r="M270" i="1"/>
  <c r="P270" i="1" s="1"/>
  <c r="L270" i="1"/>
  <c r="D270" i="1"/>
  <c r="A270" i="1"/>
  <c r="W269" i="1"/>
  <c r="V269" i="1" s="1"/>
  <c r="M269" i="1"/>
  <c r="N269" i="1" s="1"/>
  <c r="O269" i="1" s="1"/>
  <c r="Q269" i="1" s="1"/>
  <c r="L269" i="1"/>
  <c r="D269" i="1"/>
  <c r="A269" i="1"/>
  <c r="W268" i="1"/>
  <c r="V268" i="1" s="1"/>
  <c r="M268" i="1"/>
  <c r="L268" i="1"/>
  <c r="D268" i="1"/>
  <c r="A268" i="1"/>
  <c r="W267" i="1"/>
  <c r="V267" i="1" s="1"/>
  <c r="M267" i="1"/>
  <c r="L267" i="1"/>
  <c r="D267" i="1"/>
  <c r="A267" i="1"/>
  <c r="W266" i="1"/>
  <c r="V266" i="1" s="1"/>
  <c r="M266" i="1"/>
  <c r="P266" i="1" s="1"/>
  <c r="L266" i="1"/>
  <c r="D266" i="1"/>
  <c r="A266" i="1"/>
  <c r="W265" i="1"/>
  <c r="V265" i="1" s="1"/>
  <c r="M265" i="1"/>
  <c r="N265" i="1" s="1"/>
  <c r="O265" i="1" s="1"/>
  <c r="Q265" i="1" s="1"/>
  <c r="L265" i="1"/>
  <c r="D265" i="1"/>
  <c r="A265" i="1"/>
  <c r="W264" i="1"/>
  <c r="V264" i="1" s="1"/>
  <c r="M264" i="1"/>
  <c r="L264" i="1"/>
  <c r="D264" i="1"/>
  <c r="A264" i="1"/>
  <c r="W263" i="1"/>
  <c r="V263" i="1" s="1"/>
  <c r="M263" i="1"/>
  <c r="L263" i="1"/>
  <c r="D263" i="1"/>
  <c r="A263" i="1"/>
  <c r="W262" i="1"/>
  <c r="V262" i="1" s="1"/>
  <c r="M262" i="1"/>
  <c r="P262" i="1" s="1"/>
  <c r="L262" i="1"/>
  <c r="D262" i="1"/>
  <c r="A262" i="1"/>
  <c r="W261" i="1"/>
  <c r="V261" i="1" s="1"/>
  <c r="M261" i="1"/>
  <c r="N261" i="1" s="1"/>
  <c r="O261" i="1" s="1"/>
  <c r="Q261" i="1" s="1"/>
  <c r="L261" i="1"/>
  <c r="D261" i="1"/>
  <c r="A261" i="1"/>
  <c r="W260" i="1"/>
  <c r="V260" i="1"/>
  <c r="M260" i="1"/>
  <c r="L260" i="1"/>
  <c r="D260" i="1"/>
  <c r="A260" i="1"/>
  <c r="W259" i="1"/>
  <c r="V259" i="1" s="1"/>
  <c r="M259" i="1"/>
  <c r="L259" i="1"/>
  <c r="D259" i="1"/>
  <c r="A259" i="1"/>
  <c r="W258" i="1"/>
  <c r="V258" i="1" s="1"/>
  <c r="O258" i="1"/>
  <c r="Q258" i="1" s="1"/>
  <c r="N258" i="1"/>
  <c r="M258" i="1"/>
  <c r="P258" i="1" s="1"/>
  <c r="L258" i="1"/>
  <c r="D258" i="1"/>
  <c r="A258" i="1"/>
  <c r="W257" i="1"/>
  <c r="V257" i="1" s="1"/>
  <c r="Q257" i="1"/>
  <c r="P257" i="1"/>
  <c r="O257" i="1"/>
  <c r="M257" i="1"/>
  <c r="N257" i="1" s="1"/>
  <c r="L257" i="1"/>
  <c r="D257" i="1"/>
  <c r="A257" i="1"/>
  <c r="W256" i="1"/>
  <c r="V256" i="1"/>
  <c r="M256" i="1"/>
  <c r="L256" i="1"/>
  <c r="D256" i="1"/>
  <c r="A256" i="1"/>
  <c r="W255" i="1"/>
  <c r="V255" i="1" s="1"/>
  <c r="M255" i="1"/>
  <c r="L255" i="1"/>
  <c r="D255" i="1"/>
  <c r="A255" i="1"/>
  <c r="W254" i="1"/>
  <c r="V254" i="1" s="1"/>
  <c r="N254" i="1"/>
  <c r="O254" i="1" s="1"/>
  <c r="Q254" i="1" s="1"/>
  <c r="M254" i="1"/>
  <c r="P254" i="1" s="1"/>
  <c r="L254" i="1"/>
  <c r="D254" i="1"/>
  <c r="A254" i="1"/>
  <c r="W253" i="1"/>
  <c r="V253" i="1" s="1"/>
  <c r="P253" i="1"/>
  <c r="O253" i="1"/>
  <c r="Q253" i="1" s="1"/>
  <c r="M253" i="1"/>
  <c r="N253" i="1" s="1"/>
  <c r="L253" i="1"/>
  <c r="D253" i="1"/>
  <c r="A253" i="1"/>
  <c r="W252" i="1"/>
  <c r="V252" i="1" s="1"/>
  <c r="M252" i="1"/>
  <c r="L252" i="1"/>
  <c r="D252" i="1"/>
  <c r="A252" i="1"/>
  <c r="W251" i="1"/>
  <c r="V251" i="1" s="1"/>
  <c r="N251" i="1"/>
  <c r="O251" i="1" s="1"/>
  <c r="Q251" i="1" s="1"/>
  <c r="M251" i="1"/>
  <c r="P251" i="1" s="1"/>
  <c r="L251" i="1"/>
  <c r="D251" i="1"/>
  <c r="A251" i="1"/>
  <c r="W250" i="1"/>
  <c r="V250" i="1" s="1"/>
  <c r="P250" i="1"/>
  <c r="O250" i="1"/>
  <c r="Q250" i="1" s="1"/>
  <c r="N250" i="1"/>
  <c r="M250" i="1"/>
  <c r="L250" i="1"/>
  <c r="D250" i="1"/>
  <c r="A250" i="1"/>
  <c r="W249" i="1"/>
  <c r="V249" i="1"/>
  <c r="M249" i="1"/>
  <c r="N249" i="1" s="1"/>
  <c r="O249" i="1" s="1"/>
  <c r="Q249" i="1" s="1"/>
  <c r="L249" i="1"/>
  <c r="D249" i="1"/>
  <c r="A249" i="1"/>
  <c r="W248" i="1"/>
  <c r="V248" i="1"/>
  <c r="M248" i="1"/>
  <c r="L248" i="1"/>
  <c r="D248" i="1"/>
  <c r="A248" i="1"/>
  <c r="W247" i="1"/>
  <c r="V247" i="1" s="1"/>
  <c r="M247" i="1"/>
  <c r="P247" i="1" s="1"/>
  <c r="L247" i="1"/>
  <c r="D247" i="1"/>
  <c r="A247" i="1"/>
  <c r="W246" i="1"/>
  <c r="V246" i="1" s="1"/>
  <c r="M246" i="1"/>
  <c r="P246" i="1" s="1"/>
  <c r="L246" i="1"/>
  <c r="D246" i="1"/>
  <c r="A246" i="1"/>
  <c r="W245" i="1"/>
  <c r="V245" i="1" s="1"/>
  <c r="M245" i="1"/>
  <c r="N245" i="1" s="1"/>
  <c r="O245" i="1" s="1"/>
  <c r="Q245" i="1" s="1"/>
  <c r="L245" i="1"/>
  <c r="D245" i="1"/>
  <c r="A245" i="1"/>
  <c r="W244" i="1"/>
  <c r="V244" i="1" s="1"/>
  <c r="M244" i="1"/>
  <c r="L244" i="1"/>
  <c r="D244" i="1"/>
  <c r="A244" i="1"/>
  <c r="W243" i="1"/>
  <c r="V243" i="1" s="1"/>
  <c r="M243" i="1"/>
  <c r="P243" i="1" s="1"/>
  <c r="L243" i="1"/>
  <c r="D243" i="1"/>
  <c r="A243" i="1"/>
  <c r="W242" i="1"/>
  <c r="V242" i="1" s="1"/>
  <c r="P242" i="1"/>
  <c r="N242" i="1"/>
  <c r="O242" i="1" s="1"/>
  <c r="Q242" i="1" s="1"/>
  <c r="M242" i="1"/>
  <c r="L242" i="1"/>
  <c r="D242" i="1"/>
  <c r="A242" i="1"/>
  <c r="W241" i="1"/>
  <c r="V241" i="1"/>
  <c r="P241" i="1"/>
  <c r="M241" i="1"/>
  <c r="N241" i="1" s="1"/>
  <c r="O241" i="1" s="1"/>
  <c r="Q241" i="1" s="1"/>
  <c r="L241" i="1"/>
  <c r="D241" i="1"/>
  <c r="A241" i="1"/>
  <c r="W240" i="1"/>
  <c r="V240" i="1"/>
  <c r="M240" i="1"/>
  <c r="L240" i="1"/>
  <c r="D240" i="1"/>
  <c r="A240" i="1"/>
  <c r="W239" i="1"/>
  <c r="V239" i="1" s="1"/>
  <c r="M239" i="1"/>
  <c r="P239" i="1" s="1"/>
  <c r="L239" i="1"/>
  <c r="D239" i="1"/>
  <c r="A239" i="1"/>
  <c r="W238" i="1"/>
  <c r="V238" i="1" s="1"/>
  <c r="P238" i="1"/>
  <c r="M238" i="1"/>
  <c r="N238" i="1" s="1"/>
  <c r="O238" i="1" s="1"/>
  <c r="Q238" i="1" s="1"/>
  <c r="L238" i="1"/>
  <c r="D238" i="1"/>
  <c r="A238" i="1"/>
  <c r="W237" i="1"/>
  <c r="V237" i="1"/>
  <c r="P237" i="1"/>
  <c r="O237" i="1"/>
  <c r="Q237" i="1" s="1"/>
  <c r="M237" i="1"/>
  <c r="N237" i="1" s="1"/>
  <c r="L237" i="1"/>
  <c r="D237" i="1"/>
  <c r="A237" i="1"/>
  <c r="W236" i="1"/>
  <c r="V236" i="1" s="1"/>
  <c r="M236" i="1"/>
  <c r="L236" i="1"/>
  <c r="D236" i="1"/>
  <c r="A236" i="1"/>
  <c r="W235" i="1"/>
  <c r="V235" i="1" s="1"/>
  <c r="N235" i="1"/>
  <c r="O235" i="1" s="1"/>
  <c r="Q235" i="1" s="1"/>
  <c r="M235" i="1"/>
  <c r="P235" i="1" s="1"/>
  <c r="L235" i="1"/>
  <c r="D235" i="1"/>
  <c r="A235" i="1"/>
  <c r="W234" i="1"/>
  <c r="V234" i="1" s="1"/>
  <c r="P234" i="1"/>
  <c r="O234" i="1"/>
  <c r="Q234" i="1" s="1"/>
  <c r="N234" i="1"/>
  <c r="M234" i="1"/>
  <c r="L234" i="1"/>
  <c r="D234" i="1"/>
  <c r="A234" i="1"/>
  <c r="W233" i="1"/>
  <c r="V233" i="1"/>
  <c r="M233" i="1"/>
  <c r="N233" i="1" s="1"/>
  <c r="O233" i="1" s="1"/>
  <c r="Q233" i="1" s="1"/>
  <c r="L233" i="1"/>
  <c r="D233" i="1"/>
  <c r="A233" i="1"/>
  <c r="W232" i="1"/>
  <c r="V232" i="1"/>
  <c r="M232" i="1"/>
  <c r="L232" i="1"/>
  <c r="D232" i="1"/>
  <c r="A232" i="1"/>
  <c r="W231" i="1"/>
  <c r="V231" i="1" s="1"/>
  <c r="M231" i="1"/>
  <c r="P231" i="1" s="1"/>
  <c r="L231" i="1"/>
  <c r="D231" i="1"/>
  <c r="A231" i="1"/>
  <c r="W230" i="1"/>
  <c r="V230" i="1" s="1"/>
  <c r="M230" i="1"/>
  <c r="P230" i="1" s="1"/>
  <c r="L230" i="1"/>
  <c r="D230" i="1"/>
  <c r="A230" i="1"/>
  <c r="W229" i="1"/>
  <c r="V229" i="1" s="1"/>
  <c r="M229" i="1"/>
  <c r="N229" i="1" s="1"/>
  <c r="O229" i="1" s="1"/>
  <c r="Q229" i="1" s="1"/>
  <c r="L229" i="1"/>
  <c r="D229" i="1"/>
  <c r="A229" i="1"/>
  <c r="W228" i="1"/>
  <c r="V228" i="1" s="1"/>
  <c r="M228" i="1"/>
  <c r="L228" i="1"/>
  <c r="D228" i="1"/>
  <c r="A228" i="1"/>
  <c r="W227" i="1"/>
  <c r="V227" i="1" s="1"/>
  <c r="M227" i="1"/>
  <c r="P227" i="1" s="1"/>
  <c r="L227" i="1"/>
  <c r="D227" i="1"/>
  <c r="A227" i="1"/>
  <c r="W226" i="1"/>
  <c r="V226" i="1" s="1"/>
  <c r="P226" i="1"/>
  <c r="N226" i="1"/>
  <c r="O226" i="1" s="1"/>
  <c r="Q226" i="1" s="1"/>
  <c r="M226" i="1"/>
  <c r="L226" i="1"/>
  <c r="D226" i="1"/>
  <c r="A226" i="1"/>
  <c r="W225" i="1"/>
  <c r="V225" i="1"/>
  <c r="P225" i="1"/>
  <c r="M225" i="1"/>
  <c r="N225" i="1" s="1"/>
  <c r="O225" i="1" s="1"/>
  <c r="Q225" i="1" s="1"/>
  <c r="L225" i="1"/>
  <c r="D225" i="1"/>
  <c r="A225" i="1"/>
  <c r="W224" i="1"/>
  <c r="V224" i="1"/>
  <c r="M224" i="1"/>
  <c r="L224" i="1"/>
  <c r="D224" i="1"/>
  <c r="A224" i="1"/>
  <c r="W223" i="1"/>
  <c r="V223" i="1" s="1"/>
  <c r="M223" i="1"/>
  <c r="P223" i="1" s="1"/>
  <c r="L223" i="1"/>
  <c r="D223" i="1"/>
  <c r="A223" i="1"/>
  <c r="W222" i="1"/>
  <c r="V222" i="1" s="1"/>
  <c r="P222" i="1"/>
  <c r="M222" i="1"/>
  <c r="N222" i="1" s="1"/>
  <c r="O222" i="1" s="1"/>
  <c r="Q222" i="1" s="1"/>
  <c r="L222" i="1"/>
  <c r="D222" i="1"/>
  <c r="A222" i="1"/>
  <c r="W221" i="1"/>
  <c r="V221" i="1"/>
  <c r="P221" i="1"/>
  <c r="O221" i="1"/>
  <c r="Q221" i="1" s="1"/>
  <c r="M221" i="1"/>
  <c r="N221" i="1" s="1"/>
  <c r="L221" i="1"/>
  <c r="D221" i="1"/>
  <c r="A221" i="1"/>
  <c r="W220" i="1"/>
  <c r="V220" i="1" s="1"/>
  <c r="M220" i="1"/>
  <c r="L220" i="1"/>
  <c r="D220" i="1"/>
  <c r="A220" i="1"/>
  <c r="W219" i="1"/>
  <c r="V219" i="1" s="1"/>
  <c r="N219" i="1"/>
  <c r="O219" i="1" s="1"/>
  <c r="Q219" i="1" s="1"/>
  <c r="M219" i="1"/>
  <c r="P219" i="1" s="1"/>
  <c r="L219" i="1"/>
  <c r="D219" i="1"/>
  <c r="A219" i="1"/>
  <c r="W218" i="1"/>
  <c r="V218" i="1" s="1"/>
  <c r="P218" i="1"/>
  <c r="O218" i="1"/>
  <c r="Q218" i="1" s="1"/>
  <c r="N218" i="1"/>
  <c r="M218" i="1"/>
  <c r="L218" i="1"/>
  <c r="D218" i="1"/>
  <c r="A218" i="1"/>
  <c r="W217" i="1"/>
  <c r="V217" i="1"/>
  <c r="M217" i="1"/>
  <c r="N217" i="1" s="1"/>
  <c r="O217" i="1" s="1"/>
  <c r="Q217" i="1" s="1"/>
  <c r="L217" i="1"/>
  <c r="D217" i="1"/>
  <c r="A217" i="1"/>
  <c r="W216" i="1"/>
  <c r="V216" i="1"/>
  <c r="M216" i="1"/>
  <c r="L216" i="1"/>
  <c r="D216" i="1"/>
  <c r="A216" i="1"/>
  <c r="W215" i="1"/>
  <c r="V215" i="1" s="1"/>
  <c r="M215" i="1"/>
  <c r="P215" i="1" s="1"/>
  <c r="L215" i="1"/>
  <c r="D215" i="1"/>
  <c r="A215" i="1"/>
  <c r="W214" i="1"/>
  <c r="V214" i="1" s="1"/>
  <c r="M214" i="1"/>
  <c r="P214" i="1" s="1"/>
  <c r="L214" i="1"/>
  <c r="D214" i="1"/>
  <c r="A214" i="1"/>
  <c r="W213" i="1"/>
  <c r="V213" i="1" s="1"/>
  <c r="M213" i="1"/>
  <c r="N213" i="1" s="1"/>
  <c r="O213" i="1" s="1"/>
  <c r="Q213" i="1" s="1"/>
  <c r="L213" i="1"/>
  <c r="D213" i="1"/>
  <c r="A213" i="1"/>
  <c r="W212" i="1"/>
  <c r="V212" i="1" s="1"/>
  <c r="M212" i="1"/>
  <c r="L212" i="1"/>
  <c r="D212" i="1"/>
  <c r="A212" i="1"/>
  <c r="W211" i="1"/>
  <c r="V211" i="1" s="1"/>
  <c r="M211" i="1"/>
  <c r="P211" i="1" s="1"/>
  <c r="L211" i="1"/>
  <c r="D211" i="1"/>
  <c r="A211" i="1"/>
  <c r="W210" i="1"/>
  <c r="V210" i="1" s="1"/>
  <c r="P210" i="1"/>
  <c r="N210" i="1"/>
  <c r="O210" i="1" s="1"/>
  <c r="Q210" i="1" s="1"/>
  <c r="M210" i="1"/>
  <c r="L210" i="1"/>
  <c r="D210" i="1"/>
  <c r="A210" i="1"/>
  <c r="W209" i="1"/>
  <c r="V209" i="1"/>
  <c r="P209" i="1"/>
  <c r="M209" i="1"/>
  <c r="N209" i="1" s="1"/>
  <c r="O209" i="1" s="1"/>
  <c r="Q209" i="1" s="1"/>
  <c r="L209" i="1"/>
  <c r="D209" i="1"/>
  <c r="A209" i="1"/>
  <c r="W208" i="1"/>
  <c r="V208" i="1"/>
  <c r="M208" i="1"/>
  <c r="L208" i="1"/>
  <c r="D208" i="1"/>
  <c r="A208" i="1"/>
  <c r="W207" i="1"/>
  <c r="V207" i="1" s="1"/>
  <c r="M207" i="1"/>
  <c r="P207" i="1" s="1"/>
  <c r="L207" i="1"/>
  <c r="D207" i="1"/>
  <c r="A207" i="1"/>
  <c r="W206" i="1"/>
  <c r="V206" i="1" s="1"/>
  <c r="P206" i="1"/>
  <c r="M206" i="1"/>
  <c r="N206" i="1" s="1"/>
  <c r="O206" i="1" s="1"/>
  <c r="Q206" i="1" s="1"/>
  <c r="L206" i="1"/>
  <c r="D206" i="1"/>
  <c r="A206" i="1"/>
  <c r="W205" i="1"/>
  <c r="V205" i="1"/>
  <c r="P205" i="1"/>
  <c r="O205" i="1"/>
  <c r="Q205" i="1" s="1"/>
  <c r="M205" i="1"/>
  <c r="N205" i="1" s="1"/>
  <c r="L205" i="1"/>
  <c r="D205" i="1"/>
  <c r="A205" i="1"/>
  <c r="W204" i="1"/>
  <c r="V204" i="1" s="1"/>
  <c r="M204" i="1"/>
  <c r="L204" i="1"/>
  <c r="D204" i="1"/>
  <c r="A204" i="1"/>
  <c r="W203" i="1"/>
  <c r="V203" i="1" s="1"/>
  <c r="N203" i="1"/>
  <c r="O203" i="1" s="1"/>
  <c r="Q203" i="1" s="1"/>
  <c r="M203" i="1"/>
  <c r="P203" i="1" s="1"/>
  <c r="L203" i="1"/>
  <c r="D203" i="1"/>
  <c r="A203" i="1"/>
  <c r="W202" i="1"/>
  <c r="V202" i="1" s="1"/>
  <c r="P202" i="1"/>
  <c r="O202" i="1"/>
  <c r="Q202" i="1" s="1"/>
  <c r="N202" i="1"/>
  <c r="M202" i="1"/>
  <c r="L202" i="1"/>
  <c r="D202" i="1"/>
  <c r="A202" i="1"/>
  <c r="W201" i="1"/>
  <c r="V201" i="1"/>
  <c r="M201" i="1"/>
  <c r="P201" i="1" s="1"/>
  <c r="L201" i="1"/>
  <c r="D201" i="1"/>
  <c r="A201" i="1"/>
  <c r="W200" i="1"/>
  <c r="V200" i="1" s="1"/>
  <c r="P200" i="1"/>
  <c r="N200" i="1"/>
  <c r="O200" i="1" s="1"/>
  <c r="Q200" i="1" s="1"/>
  <c r="M200" i="1"/>
  <c r="L200" i="1"/>
  <c r="D200" i="1"/>
  <c r="A200" i="1"/>
  <c r="W199" i="1"/>
  <c r="V199" i="1"/>
  <c r="P199" i="1"/>
  <c r="M199" i="1"/>
  <c r="N199" i="1" s="1"/>
  <c r="O199" i="1" s="1"/>
  <c r="Q199" i="1" s="1"/>
  <c r="L199" i="1"/>
  <c r="D199" i="1"/>
  <c r="A199" i="1"/>
  <c r="W198" i="1"/>
  <c r="V198" i="1"/>
  <c r="P198" i="1"/>
  <c r="M198" i="1"/>
  <c r="L198" i="1"/>
  <c r="N198" i="1" s="1"/>
  <c r="O198" i="1" s="1"/>
  <c r="Q198" i="1" s="1"/>
  <c r="D198" i="1"/>
  <c r="A198" i="1"/>
  <c r="W197" i="1"/>
  <c r="V197" i="1"/>
  <c r="M197" i="1"/>
  <c r="P197" i="1" s="1"/>
  <c r="L197" i="1"/>
  <c r="D197" i="1"/>
  <c r="A197" i="1"/>
  <c r="W196" i="1"/>
  <c r="V196" i="1" s="1"/>
  <c r="P196" i="1"/>
  <c r="N196" i="1"/>
  <c r="O196" i="1" s="1"/>
  <c r="Q196" i="1" s="1"/>
  <c r="M196" i="1"/>
  <c r="L196" i="1"/>
  <c r="D196" i="1"/>
  <c r="A196" i="1"/>
  <c r="W195" i="1"/>
  <c r="V195" i="1"/>
  <c r="P195" i="1"/>
  <c r="M195" i="1"/>
  <c r="N195" i="1" s="1"/>
  <c r="O195" i="1" s="1"/>
  <c r="Q195" i="1" s="1"/>
  <c r="L195" i="1"/>
  <c r="D195" i="1"/>
  <c r="A195" i="1"/>
  <c r="W194" i="1"/>
  <c r="V194" i="1"/>
  <c r="P194" i="1"/>
  <c r="M194" i="1"/>
  <c r="L194" i="1"/>
  <c r="N194" i="1" s="1"/>
  <c r="O194" i="1" s="1"/>
  <c r="Q194" i="1" s="1"/>
  <c r="D194" i="1"/>
  <c r="A194" i="1"/>
  <c r="W193" i="1"/>
  <c r="V193" i="1"/>
  <c r="M193" i="1"/>
  <c r="P193" i="1" s="1"/>
  <c r="L193" i="1"/>
  <c r="D193" i="1"/>
  <c r="A193" i="1"/>
  <c r="W192" i="1"/>
  <c r="V192" i="1" s="1"/>
  <c r="P192" i="1"/>
  <c r="N192" i="1"/>
  <c r="O192" i="1" s="1"/>
  <c r="Q192" i="1" s="1"/>
  <c r="M192" i="1"/>
  <c r="L192" i="1"/>
  <c r="D192" i="1"/>
  <c r="A192" i="1"/>
  <c r="W191" i="1"/>
  <c r="V191" i="1"/>
  <c r="P191" i="1"/>
  <c r="M191" i="1"/>
  <c r="N191" i="1" s="1"/>
  <c r="O191" i="1" s="1"/>
  <c r="Q191" i="1" s="1"/>
  <c r="L191" i="1"/>
  <c r="D191" i="1"/>
  <c r="A191" i="1"/>
  <c r="W190" i="1"/>
  <c r="V190" i="1"/>
  <c r="P190" i="1"/>
  <c r="M190" i="1"/>
  <c r="L190" i="1"/>
  <c r="N190" i="1" s="1"/>
  <c r="O190" i="1" s="1"/>
  <c r="Q190" i="1" s="1"/>
  <c r="D190" i="1"/>
  <c r="A190" i="1"/>
  <c r="W189" i="1"/>
  <c r="V189" i="1"/>
  <c r="M189" i="1"/>
  <c r="P189" i="1" s="1"/>
  <c r="L189" i="1"/>
  <c r="D189" i="1"/>
  <c r="A189" i="1"/>
  <c r="W188" i="1"/>
  <c r="V188" i="1" s="1"/>
  <c r="P188" i="1"/>
  <c r="N188" i="1"/>
  <c r="O188" i="1" s="1"/>
  <c r="Q188" i="1" s="1"/>
  <c r="M188" i="1"/>
  <c r="L188" i="1"/>
  <c r="D188" i="1"/>
  <c r="A188" i="1"/>
  <c r="W187" i="1"/>
  <c r="V187" i="1"/>
  <c r="P187" i="1"/>
  <c r="M187" i="1"/>
  <c r="N187" i="1" s="1"/>
  <c r="O187" i="1" s="1"/>
  <c r="Q187" i="1" s="1"/>
  <c r="L187" i="1"/>
  <c r="D187" i="1"/>
  <c r="A187" i="1"/>
  <c r="W186" i="1"/>
  <c r="V186" i="1"/>
  <c r="P186" i="1"/>
  <c r="M186" i="1"/>
  <c r="L186" i="1"/>
  <c r="N186" i="1" s="1"/>
  <c r="O186" i="1" s="1"/>
  <c r="Q186" i="1" s="1"/>
  <c r="D186" i="1"/>
  <c r="A186" i="1"/>
  <c r="W185" i="1"/>
  <c r="V185" i="1"/>
  <c r="M185" i="1"/>
  <c r="P185" i="1" s="1"/>
  <c r="L185" i="1"/>
  <c r="D185" i="1"/>
  <c r="A185" i="1"/>
  <c r="W184" i="1"/>
  <c r="V184" i="1" s="1"/>
  <c r="P184" i="1"/>
  <c r="N184" i="1"/>
  <c r="O184" i="1" s="1"/>
  <c r="Q184" i="1" s="1"/>
  <c r="M184" i="1"/>
  <c r="L184" i="1"/>
  <c r="D184" i="1"/>
  <c r="A184" i="1"/>
  <c r="W183" i="1"/>
  <c r="V183" i="1"/>
  <c r="P183" i="1"/>
  <c r="M183" i="1"/>
  <c r="N183" i="1" s="1"/>
  <c r="O183" i="1" s="1"/>
  <c r="Q183" i="1" s="1"/>
  <c r="L183" i="1"/>
  <c r="D183" i="1"/>
  <c r="A183" i="1"/>
  <c r="W182" i="1"/>
  <c r="V182" i="1"/>
  <c r="P182" i="1"/>
  <c r="M182" i="1"/>
  <c r="L182" i="1"/>
  <c r="N182" i="1" s="1"/>
  <c r="O182" i="1" s="1"/>
  <c r="Q182" i="1" s="1"/>
  <c r="D182" i="1"/>
  <c r="A182" i="1"/>
  <c r="W181" i="1"/>
  <c r="V181" i="1"/>
  <c r="M181" i="1"/>
  <c r="P181" i="1" s="1"/>
  <c r="L181" i="1"/>
  <c r="D181" i="1"/>
  <c r="A181" i="1"/>
  <c r="W180" i="1"/>
  <c r="V180" i="1" s="1"/>
  <c r="P180" i="1"/>
  <c r="N180" i="1"/>
  <c r="O180" i="1" s="1"/>
  <c r="Q180" i="1" s="1"/>
  <c r="M180" i="1"/>
  <c r="L180" i="1"/>
  <c r="D180" i="1"/>
  <c r="A180" i="1"/>
  <c r="W179" i="1"/>
  <c r="V179" i="1"/>
  <c r="P179" i="1"/>
  <c r="M179" i="1"/>
  <c r="N179" i="1" s="1"/>
  <c r="O179" i="1" s="1"/>
  <c r="Q179" i="1" s="1"/>
  <c r="L179" i="1"/>
  <c r="D179" i="1"/>
  <c r="A179" i="1"/>
  <c r="W178" i="1"/>
  <c r="V178" i="1"/>
  <c r="P178" i="1"/>
  <c r="M178" i="1"/>
  <c r="L178" i="1"/>
  <c r="N178" i="1" s="1"/>
  <c r="O178" i="1" s="1"/>
  <c r="Q178" i="1" s="1"/>
  <c r="D178" i="1"/>
  <c r="A178" i="1"/>
  <c r="W177" i="1"/>
  <c r="V177" i="1"/>
  <c r="M177" i="1"/>
  <c r="P177" i="1" s="1"/>
  <c r="L177" i="1"/>
  <c r="D177" i="1"/>
  <c r="A177" i="1"/>
  <c r="W176" i="1"/>
  <c r="V176" i="1" s="1"/>
  <c r="P176" i="1"/>
  <c r="N176" i="1"/>
  <c r="O176" i="1" s="1"/>
  <c r="Q176" i="1" s="1"/>
  <c r="M176" i="1"/>
  <c r="L176" i="1"/>
  <c r="D176" i="1"/>
  <c r="A176" i="1"/>
  <c r="W175" i="1"/>
  <c r="V175" i="1"/>
  <c r="P175" i="1"/>
  <c r="M175" i="1"/>
  <c r="N175" i="1" s="1"/>
  <c r="O175" i="1" s="1"/>
  <c r="Q175" i="1" s="1"/>
  <c r="L175" i="1"/>
  <c r="D175" i="1"/>
  <c r="A175" i="1"/>
  <c r="W174" i="1"/>
  <c r="V174" i="1"/>
  <c r="P174" i="1"/>
  <c r="M174" i="1"/>
  <c r="L174" i="1"/>
  <c r="N174" i="1" s="1"/>
  <c r="O174" i="1" s="1"/>
  <c r="Q174" i="1" s="1"/>
  <c r="D174" i="1"/>
  <c r="A174" i="1"/>
  <c r="W173" i="1"/>
  <c r="V173" i="1"/>
  <c r="M173" i="1"/>
  <c r="P173" i="1" s="1"/>
  <c r="L173" i="1"/>
  <c r="D173" i="1"/>
  <c r="A173" i="1"/>
  <c r="W172" i="1"/>
  <c r="V172" i="1" s="1"/>
  <c r="N172" i="1"/>
  <c r="O172" i="1" s="1"/>
  <c r="Q172" i="1" s="1"/>
  <c r="M172" i="1"/>
  <c r="P172" i="1" s="1"/>
  <c r="L172" i="1"/>
  <c r="D172" i="1"/>
  <c r="A172" i="1"/>
  <c r="W171" i="1"/>
  <c r="V171" i="1"/>
  <c r="P171" i="1"/>
  <c r="M171" i="1"/>
  <c r="N171" i="1" s="1"/>
  <c r="O171" i="1" s="1"/>
  <c r="Q171" i="1" s="1"/>
  <c r="L171" i="1"/>
  <c r="D171" i="1"/>
  <c r="A171" i="1"/>
  <c r="W170" i="1"/>
  <c r="V170" i="1"/>
  <c r="P170" i="1"/>
  <c r="M170" i="1"/>
  <c r="L170" i="1"/>
  <c r="N170" i="1" s="1"/>
  <c r="O170" i="1" s="1"/>
  <c r="Q170" i="1" s="1"/>
  <c r="D170" i="1"/>
  <c r="A170" i="1"/>
  <c r="W169" i="1"/>
  <c r="V169" i="1"/>
  <c r="M169" i="1"/>
  <c r="P169" i="1" s="1"/>
  <c r="L169" i="1"/>
  <c r="D169" i="1"/>
  <c r="A169" i="1"/>
  <c r="W168" i="1"/>
  <c r="V168" i="1" s="1"/>
  <c r="N168" i="1"/>
  <c r="O168" i="1" s="1"/>
  <c r="Q168" i="1" s="1"/>
  <c r="M168" i="1"/>
  <c r="P168" i="1" s="1"/>
  <c r="L168" i="1"/>
  <c r="D168" i="1"/>
  <c r="A168" i="1"/>
  <c r="W167" i="1"/>
  <c r="V167" i="1"/>
  <c r="P167" i="1"/>
  <c r="M167" i="1"/>
  <c r="N167" i="1" s="1"/>
  <c r="O167" i="1" s="1"/>
  <c r="Q167" i="1" s="1"/>
  <c r="L167" i="1"/>
  <c r="D167" i="1"/>
  <c r="A167" i="1"/>
  <c r="W166" i="1"/>
  <c r="V166" i="1"/>
  <c r="P166" i="1"/>
  <c r="M166" i="1"/>
  <c r="L166" i="1"/>
  <c r="N166" i="1" s="1"/>
  <c r="O166" i="1" s="1"/>
  <c r="Q166" i="1" s="1"/>
  <c r="D166" i="1"/>
  <c r="A166" i="1"/>
  <c r="W165" i="1"/>
  <c r="V165" i="1"/>
  <c r="M165" i="1"/>
  <c r="P165" i="1" s="1"/>
  <c r="L165" i="1"/>
  <c r="D165" i="1"/>
  <c r="A165" i="1"/>
  <c r="W164" i="1"/>
  <c r="V164" i="1" s="1"/>
  <c r="N164" i="1"/>
  <c r="O164" i="1" s="1"/>
  <c r="Q164" i="1" s="1"/>
  <c r="M164" i="1"/>
  <c r="P164" i="1" s="1"/>
  <c r="L164" i="1"/>
  <c r="D164" i="1"/>
  <c r="A164" i="1"/>
  <c r="W163" i="1"/>
  <c r="V163" i="1"/>
  <c r="P163" i="1"/>
  <c r="M163" i="1"/>
  <c r="N163" i="1" s="1"/>
  <c r="O163" i="1" s="1"/>
  <c r="Q163" i="1" s="1"/>
  <c r="L163" i="1"/>
  <c r="D163" i="1"/>
  <c r="A163" i="1"/>
  <c r="W162" i="1"/>
  <c r="V162" i="1"/>
  <c r="P162" i="1"/>
  <c r="M162" i="1"/>
  <c r="L162" i="1"/>
  <c r="N162" i="1" s="1"/>
  <c r="O162" i="1" s="1"/>
  <c r="Q162" i="1" s="1"/>
  <c r="D162" i="1"/>
  <c r="A162" i="1"/>
  <c r="W161" i="1"/>
  <c r="V161" i="1"/>
  <c r="M161" i="1"/>
  <c r="P161" i="1" s="1"/>
  <c r="L161" i="1"/>
  <c r="D161" i="1"/>
  <c r="A161" i="1"/>
  <c r="W160" i="1"/>
  <c r="V160" i="1" s="1"/>
  <c r="N160" i="1"/>
  <c r="O160" i="1" s="1"/>
  <c r="Q160" i="1" s="1"/>
  <c r="M160" i="1"/>
  <c r="P160" i="1" s="1"/>
  <c r="L160" i="1"/>
  <c r="D160" i="1"/>
  <c r="A160" i="1"/>
  <c r="W159" i="1"/>
  <c r="V159" i="1"/>
  <c r="P159" i="1"/>
  <c r="M159" i="1"/>
  <c r="N159" i="1" s="1"/>
  <c r="O159" i="1" s="1"/>
  <c r="Q159" i="1" s="1"/>
  <c r="L159" i="1"/>
  <c r="D159" i="1"/>
  <c r="A159" i="1"/>
  <c r="W158" i="1"/>
  <c r="V158" i="1"/>
  <c r="P158" i="1"/>
  <c r="M158" i="1"/>
  <c r="L158" i="1"/>
  <c r="N158" i="1" s="1"/>
  <c r="O158" i="1" s="1"/>
  <c r="Q158" i="1" s="1"/>
  <c r="D158" i="1"/>
  <c r="A158" i="1"/>
  <c r="W157" i="1"/>
  <c r="V157" i="1"/>
  <c r="M157" i="1"/>
  <c r="P157" i="1" s="1"/>
  <c r="L157" i="1"/>
  <c r="D157" i="1"/>
  <c r="A157" i="1"/>
  <c r="W156" i="1"/>
  <c r="V156" i="1" s="1"/>
  <c r="N156" i="1"/>
  <c r="O156" i="1" s="1"/>
  <c r="Q156" i="1" s="1"/>
  <c r="M156" i="1"/>
  <c r="P156" i="1" s="1"/>
  <c r="L156" i="1"/>
  <c r="D156" i="1"/>
  <c r="A156" i="1"/>
  <c r="W155" i="1"/>
  <c r="V155" i="1"/>
  <c r="P155" i="1"/>
  <c r="M155" i="1"/>
  <c r="N155" i="1" s="1"/>
  <c r="O155" i="1" s="1"/>
  <c r="Q155" i="1" s="1"/>
  <c r="L155" i="1"/>
  <c r="D155" i="1"/>
  <c r="A155" i="1"/>
  <c r="W154" i="1"/>
  <c r="V154" i="1"/>
  <c r="P154" i="1"/>
  <c r="M154" i="1"/>
  <c r="L154" i="1"/>
  <c r="N154" i="1" s="1"/>
  <c r="O154" i="1" s="1"/>
  <c r="Q154" i="1" s="1"/>
  <c r="D154" i="1"/>
  <c r="A154" i="1"/>
  <c r="W153" i="1"/>
  <c r="V153" i="1"/>
  <c r="M153" i="1"/>
  <c r="P153" i="1" s="1"/>
  <c r="L153" i="1"/>
  <c r="D153" i="1"/>
  <c r="A153" i="1"/>
  <c r="W152" i="1"/>
  <c r="V152" i="1" s="1"/>
  <c r="N152" i="1"/>
  <c r="O152" i="1" s="1"/>
  <c r="Q152" i="1" s="1"/>
  <c r="M152" i="1"/>
  <c r="P152" i="1" s="1"/>
  <c r="L152" i="1"/>
  <c r="D152" i="1"/>
  <c r="A152" i="1"/>
  <c r="W151" i="1"/>
  <c r="V151" i="1"/>
  <c r="P151" i="1"/>
  <c r="M151" i="1"/>
  <c r="N151" i="1" s="1"/>
  <c r="O151" i="1" s="1"/>
  <c r="Q151" i="1" s="1"/>
  <c r="L151" i="1"/>
  <c r="D151" i="1"/>
  <c r="A151" i="1"/>
  <c r="W150" i="1"/>
  <c r="V150" i="1"/>
  <c r="P150" i="1"/>
  <c r="M150" i="1"/>
  <c r="L150" i="1"/>
  <c r="N150" i="1" s="1"/>
  <c r="O150" i="1" s="1"/>
  <c r="Q150" i="1" s="1"/>
  <c r="D150" i="1"/>
  <c r="A150" i="1"/>
  <c r="W149" i="1"/>
  <c r="V149" i="1"/>
  <c r="M149" i="1"/>
  <c r="P149" i="1" s="1"/>
  <c r="L149" i="1"/>
  <c r="D149" i="1"/>
  <c r="A149" i="1"/>
  <c r="W148" i="1"/>
  <c r="V148" i="1" s="1"/>
  <c r="N148" i="1"/>
  <c r="O148" i="1" s="1"/>
  <c r="Q148" i="1" s="1"/>
  <c r="M148" i="1"/>
  <c r="P148" i="1" s="1"/>
  <c r="L148" i="1"/>
  <c r="D148" i="1"/>
  <c r="A148" i="1"/>
  <c r="W147" i="1"/>
  <c r="V147" i="1"/>
  <c r="P147" i="1"/>
  <c r="M147" i="1"/>
  <c r="N147" i="1" s="1"/>
  <c r="O147" i="1" s="1"/>
  <c r="Q147" i="1" s="1"/>
  <c r="L147" i="1"/>
  <c r="D147" i="1"/>
  <c r="A147" i="1"/>
  <c r="W146" i="1"/>
  <c r="V146" i="1"/>
  <c r="P146" i="1"/>
  <c r="M146" i="1"/>
  <c r="L146" i="1"/>
  <c r="N146" i="1" s="1"/>
  <c r="O146" i="1" s="1"/>
  <c r="Q146" i="1" s="1"/>
  <c r="D146" i="1"/>
  <c r="A146" i="1"/>
  <c r="W145" i="1"/>
  <c r="V145" i="1"/>
  <c r="M145" i="1"/>
  <c r="P145" i="1" s="1"/>
  <c r="L145" i="1"/>
  <c r="D145" i="1"/>
  <c r="A145" i="1"/>
  <c r="W144" i="1"/>
  <c r="V144" i="1" s="1"/>
  <c r="N144" i="1"/>
  <c r="O144" i="1" s="1"/>
  <c r="Q144" i="1" s="1"/>
  <c r="M144" i="1"/>
  <c r="P144" i="1" s="1"/>
  <c r="L144" i="1"/>
  <c r="D144" i="1"/>
  <c r="A144" i="1"/>
  <c r="W143" i="1"/>
  <c r="V143" i="1"/>
  <c r="P143" i="1"/>
  <c r="M143" i="1"/>
  <c r="N143" i="1" s="1"/>
  <c r="O143" i="1" s="1"/>
  <c r="Q143" i="1" s="1"/>
  <c r="L143" i="1"/>
  <c r="D143" i="1"/>
  <c r="A143" i="1"/>
  <c r="W142" i="1"/>
  <c r="V142" i="1"/>
  <c r="P142" i="1"/>
  <c r="M142" i="1"/>
  <c r="L142" i="1"/>
  <c r="N142" i="1" s="1"/>
  <c r="O142" i="1" s="1"/>
  <c r="Q142" i="1" s="1"/>
  <c r="D142" i="1"/>
  <c r="A142" i="1"/>
  <c r="W141" i="1"/>
  <c r="V141" i="1"/>
  <c r="M141" i="1"/>
  <c r="P141" i="1" s="1"/>
  <c r="L141" i="1"/>
  <c r="D141" i="1"/>
  <c r="A141" i="1"/>
  <c r="W140" i="1"/>
  <c r="V140" i="1" s="1"/>
  <c r="N140" i="1"/>
  <c r="O140" i="1" s="1"/>
  <c r="Q140" i="1" s="1"/>
  <c r="M140" i="1"/>
  <c r="P140" i="1" s="1"/>
  <c r="L140" i="1"/>
  <c r="D140" i="1"/>
  <c r="A140" i="1"/>
  <c r="W139" i="1"/>
  <c r="V139" i="1"/>
  <c r="P139" i="1"/>
  <c r="M139" i="1"/>
  <c r="N139" i="1" s="1"/>
  <c r="O139" i="1" s="1"/>
  <c r="Q139" i="1" s="1"/>
  <c r="L139" i="1"/>
  <c r="D139" i="1"/>
  <c r="A139" i="1"/>
  <c r="W138" i="1"/>
  <c r="V138" i="1"/>
  <c r="P138" i="1"/>
  <c r="M138" i="1"/>
  <c r="L138" i="1"/>
  <c r="N138" i="1" s="1"/>
  <c r="O138" i="1" s="1"/>
  <c r="Q138" i="1" s="1"/>
  <c r="D138" i="1"/>
  <c r="A138" i="1"/>
  <c r="W137" i="1"/>
  <c r="V137" i="1"/>
  <c r="M137" i="1"/>
  <c r="P137" i="1" s="1"/>
  <c r="L137" i="1"/>
  <c r="D137" i="1"/>
  <c r="A137" i="1"/>
  <c r="W136" i="1"/>
  <c r="V136" i="1" s="1"/>
  <c r="N136" i="1"/>
  <c r="O136" i="1" s="1"/>
  <c r="Q136" i="1" s="1"/>
  <c r="M136" i="1"/>
  <c r="P136" i="1" s="1"/>
  <c r="L136" i="1"/>
  <c r="D136" i="1"/>
  <c r="A136" i="1"/>
  <c r="W135" i="1"/>
  <c r="V135" i="1"/>
  <c r="P135" i="1"/>
  <c r="M135" i="1"/>
  <c r="N135" i="1" s="1"/>
  <c r="O135" i="1" s="1"/>
  <c r="Q135" i="1" s="1"/>
  <c r="L135" i="1"/>
  <c r="D135" i="1"/>
  <c r="A135" i="1"/>
  <c r="W134" i="1"/>
  <c r="V134" i="1"/>
  <c r="P134" i="1"/>
  <c r="M134" i="1"/>
  <c r="L134" i="1"/>
  <c r="N134" i="1" s="1"/>
  <c r="O134" i="1" s="1"/>
  <c r="Q134" i="1" s="1"/>
  <c r="D134" i="1"/>
  <c r="A134" i="1"/>
  <c r="W133" i="1"/>
  <c r="V133" i="1"/>
  <c r="M133" i="1"/>
  <c r="P133" i="1" s="1"/>
  <c r="L133" i="1"/>
  <c r="D133" i="1"/>
  <c r="A133" i="1"/>
  <c r="W132" i="1"/>
  <c r="V132" i="1" s="1"/>
  <c r="N132" i="1"/>
  <c r="O132" i="1" s="1"/>
  <c r="Q132" i="1" s="1"/>
  <c r="M132" i="1"/>
  <c r="P132" i="1" s="1"/>
  <c r="L132" i="1"/>
  <c r="D132" i="1"/>
  <c r="A132" i="1"/>
  <c r="W131" i="1"/>
  <c r="V131" i="1"/>
  <c r="P131" i="1"/>
  <c r="M131" i="1"/>
  <c r="N131" i="1" s="1"/>
  <c r="O131" i="1" s="1"/>
  <c r="Q131" i="1" s="1"/>
  <c r="L131" i="1"/>
  <c r="D131" i="1"/>
  <c r="A131" i="1"/>
  <c r="W130" i="1"/>
  <c r="V130" i="1"/>
  <c r="P130" i="1"/>
  <c r="M130" i="1"/>
  <c r="L130" i="1"/>
  <c r="N130" i="1" s="1"/>
  <c r="O130" i="1" s="1"/>
  <c r="Q130" i="1" s="1"/>
  <c r="D130" i="1"/>
  <c r="A130" i="1"/>
  <c r="W129" i="1"/>
  <c r="V129" i="1"/>
  <c r="M129" i="1"/>
  <c r="P129" i="1" s="1"/>
  <c r="L129" i="1"/>
  <c r="D129" i="1"/>
  <c r="A129" i="1"/>
  <c r="W128" i="1"/>
  <c r="V128" i="1" s="1"/>
  <c r="N128" i="1"/>
  <c r="O128" i="1" s="1"/>
  <c r="Q128" i="1" s="1"/>
  <c r="M128" i="1"/>
  <c r="P128" i="1" s="1"/>
  <c r="L128" i="1"/>
  <c r="D128" i="1"/>
  <c r="A128" i="1"/>
  <c r="W127" i="1"/>
  <c r="V127" i="1"/>
  <c r="P127" i="1"/>
  <c r="M127" i="1"/>
  <c r="N127" i="1" s="1"/>
  <c r="O127" i="1" s="1"/>
  <c r="Q127" i="1" s="1"/>
  <c r="L127" i="1"/>
  <c r="D127" i="1"/>
  <c r="A127" i="1"/>
  <c r="W126" i="1"/>
  <c r="V126" i="1"/>
  <c r="P126" i="1"/>
  <c r="M126" i="1"/>
  <c r="L126" i="1"/>
  <c r="N126" i="1" s="1"/>
  <c r="O126" i="1" s="1"/>
  <c r="Q126" i="1" s="1"/>
  <c r="D126" i="1"/>
  <c r="A126" i="1"/>
  <c r="W125" i="1"/>
  <c r="V125" i="1"/>
  <c r="M125" i="1"/>
  <c r="P125" i="1" s="1"/>
  <c r="L125" i="1"/>
  <c r="D125" i="1"/>
  <c r="A125" i="1"/>
  <c r="W124" i="1"/>
  <c r="V124" i="1" s="1"/>
  <c r="N124" i="1"/>
  <c r="O124" i="1" s="1"/>
  <c r="Q124" i="1" s="1"/>
  <c r="M124" i="1"/>
  <c r="P124" i="1" s="1"/>
  <c r="L124" i="1"/>
  <c r="D124" i="1"/>
  <c r="A124" i="1"/>
  <c r="W123" i="1"/>
  <c r="V123" i="1"/>
  <c r="P123" i="1"/>
  <c r="M123" i="1"/>
  <c r="N123" i="1" s="1"/>
  <c r="O123" i="1" s="1"/>
  <c r="Q123" i="1" s="1"/>
  <c r="L123" i="1"/>
  <c r="D123" i="1"/>
  <c r="A123" i="1"/>
  <c r="W122" i="1"/>
  <c r="V122" i="1"/>
  <c r="P122" i="1"/>
  <c r="M122" i="1"/>
  <c r="L122" i="1"/>
  <c r="N122" i="1" s="1"/>
  <c r="O122" i="1" s="1"/>
  <c r="Q122" i="1" s="1"/>
  <c r="D122" i="1"/>
  <c r="A122" i="1"/>
  <c r="W121" i="1"/>
  <c r="V121" i="1"/>
  <c r="M121" i="1"/>
  <c r="P121" i="1" s="1"/>
  <c r="L121" i="1"/>
  <c r="D121" i="1"/>
  <c r="A121" i="1"/>
  <c r="W120" i="1"/>
  <c r="V120" i="1" s="1"/>
  <c r="N120" i="1"/>
  <c r="O120" i="1" s="1"/>
  <c r="Q120" i="1" s="1"/>
  <c r="M120" i="1"/>
  <c r="P120" i="1" s="1"/>
  <c r="L120" i="1"/>
  <c r="D120" i="1"/>
  <c r="A120" i="1"/>
  <c r="W119" i="1"/>
  <c r="V119" i="1"/>
  <c r="P119" i="1"/>
  <c r="M119" i="1"/>
  <c r="N119" i="1" s="1"/>
  <c r="O119" i="1" s="1"/>
  <c r="Q119" i="1" s="1"/>
  <c r="L119" i="1"/>
  <c r="D119" i="1"/>
  <c r="A119" i="1"/>
  <c r="W118" i="1"/>
  <c r="V118" i="1"/>
  <c r="P118" i="1"/>
  <c r="M118" i="1"/>
  <c r="L118" i="1"/>
  <c r="N118" i="1" s="1"/>
  <c r="O118" i="1" s="1"/>
  <c r="Q118" i="1" s="1"/>
  <c r="D118" i="1"/>
  <c r="A118" i="1"/>
  <c r="W117" i="1"/>
  <c r="V117" i="1"/>
  <c r="M117" i="1"/>
  <c r="P117" i="1" s="1"/>
  <c r="L117" i="1"/>
  <c r="D117" i="1"/>
  <c r="A117" i="1"/>
  <c r="W116" i="1"/>
  <c r="V116" i="1" s="1"/>
  <c r="N116" i="1"/>
  <c r="O116" i="1" s="1"/>
  <c r="Q116" i="1" s="1"/>
  <c r="M116" i="1"/>
  <c r="P116" i="1" s="1"/>
  <c r="L116" i="1"/>
  <c r="D116" i="1"/>
  <c r="A116" i="1"/>
  <c r="W115" i="1"/>
  <c r="V115" i="1"/>
  <c r="P115" i="1"/>
  <c r="M115" i="1"/>
  <c r="N115" i="1" s="1"/>
  <c r="O115" i="1" s="1"/>
  <c r="Q115" i="1" s="1"/>
  <c r="L115" i="1"/>
  <c r="D115" i="1"/>
  <c r="A115" i="1"/>
  <c r="W114" i="1"/>
  <c r="V114" i="1"/>
  <c r="P114" i="1"/>
  <c r="M114" i="1"/>
  <c r="L114" i="1"/>
  <c r="N114" i="1" s="1"/>
  <c r="O114" i="1" s="1"/>
  <c r="Q114" i="1" s="1"/>
  <c r="D114" i="1"/>
  <c r="A114" i="1"/>
  <c r="W113" i="1"/>
  <c r="V113" i="1"/>
  <c r="M113" i="1"/>
  <c r="P113" i="1" s="1"/>
  <c r="L113" i="1"/>
  <c r="D113" i="1"/>
  <c r="A113" i="1"/>
  <c r="W112" i="1"/>
  <c r="V112" i="1" s="1"/>
  <c r="N112" i="1"/>
  <c r="O112" i="1" s="1"/>
  <c r="Q112" i="1" s="1"/>
  <c r="M112" i="1"/>
  <c r="P112" i="1" s="1"/>
  <c r="L112" i="1"/>
  <c r="D112" i="1"/>
  <c r="A112" i="1"/>
  <c r="W111" i="1"/>
  <c r="V111" i="1"/>
  <c r="P111" i="1"/>
  <c r="M111" i="1"/>
  <c r="N111" i="1" s="1"/>
  <c r="O111" i="1" s="1"/>
  <c r="Q111" i="1" s="1"/>
  <c r="L111" i="1"/>
  <c r="D111" i="1"/>
  <c r="A111" i="1"/>
  <c r="W110" i="1"/>
  <c r="V110" i="1"/>
  <c r="P110" i="1"/>
  <c r="M110" i="1"/>
  <c r="L110" i="1"/>
  <c r="N110" i="1" s="1"/>
  <c r="O110" i="1" s="1"/>
  <c r="Q110" i="1" s="1"/>
  <c r="D110" i="1"/>
  <c r="A110" i="1"/>
  <c r="W109" i="1"/>
  <c r="V109" i="1"/>
  <c r="M109" i="1"/>
  <c r="P109" i="1" s="1"/>
  <c r="L109" i="1"/>
  <c r="D109" i="1"/>
  <c r="A109" i="1"/>
  <c r="W108" i="1"/>
  <c r="V108" i="1" s="1"/>
  <c r="N108" i="1"/>
  <c r="O108" i="1" s="1"/>
  <c r="Q108" i="1" s="1"/>
  <c r="M108" i="1"/>
  <c r="P108" i="1" s="1"/>
  <c r="L108" i="1"/>
  <c r="D108" i="1"/>
  <c r="A108" i="1"/>
  <c r="W107" i="1"/>
  <c r="V107" i="1"/>
  <c r="P107" i="1"/>
  <c r="M107" i="1"/>
  <c r="N107" i="1" s="1"/>
  <c r="O107" i="1" s="1"/>
  <c r="Q107" i="1" s="1"/>
  <c r="L107" i="1"/>
  <c r="D107" i="1"/>
  <c r="A107" i="1"/>
  <c r="W106" i="1"/>
  <c r="V106" i="1"/>
  <c r="P106" i="1"/>
  <c r="M106" i="1"/>
  <c r="L106" i="1"/>
  <c r="N106" i="1" s="1"/>
  <c r="O106" i="1" s="1"/>
  <c r="Q106" i="1" s="1"/>
  <c r="D106" i="1"/>
  <c r="A106" i="1"/>
  <c r="W105" i="1"/>
  <c r="V105" i="1"/>
  <c r="M105" i="1"/>
  <c r="P105" i="1" s="1"/>
  <c r="L105" i="1"/>
  <c r="D105" i="1"/>
  <c r="A105" i="1"/>
  <c r="W104" i="1"/>
  <c r="V104" i="1" s="1"/>
  <c r="N104" i="1"/>
  <c r="O104" i="1" s="1"/>
  <c r="Q104" i="1" s="1"/>
  <c r="M104" i="1"/>
  <c r="P104" i="1" s="1"/>
  <c r="L104" i="1"/>
  <c r="D104" i="1"/>
  <c r="A104" i="1"/>
  <c r="W103" i="1"/>
  <c r="V103" i="1"/>
  <c r="P103" i="1"/>
  <c r="M103" i="1"/>
  <c r="N103" i="1" s="1"/>
  <c r="O103" i="1" s="1"/>
  <c r="Q103" i="1" s="1"/>
  <c r="L103" i="1"/>
  <c r="D103" i="1"/>
  <c r="A103" i="1"/>
  <c r="W102" i="1"/>
  <c r="V102" i="1"/>
  <c r="P102" i="1"/>
  <c r="M102" i="1"/>
  <c r="L102" i="1"/>
  <c r="N102" i="1" s="1"/>
  <c r="O102" i="1" s="1"/>
  <c r="Q102" i="1" s="1"/>
  <c r="D102" i="1"/>
  <c r="A102" i="1"/>
  <c r="W101" i="1"/>
  <c r="V101" i="1"/>
  <c r="M101" i="1"/>
  <c r="P101" i="1" s="1"/>
  <c r="L101" i="1"/>
  <c r="D101" i="1"/>
  <c r="A101" i="1"/>
  <c r="W100" i="1"/>
  <c r="V100" i="1" s="1"/>
  <c r="N100" i="1"/>
  <c r="O100" i="1" s="1"/>
  <c r="Q100" i="1" s="1"/>
  <c r="M100" i="1"/>
  <c r="P100" i="1" s="1"/>
  <c r="L100" i="1"/>
  <c r="D100" i="1"/>
  <c r="A100" i="1"/>
  <c r="W99" i="1"/>
  <c r="V99" i="1"/>
  <c r="P99" i="1"/>
  <c r="M99" i="1"/>
  <c r="N99" i="1" s="1"/>
  <c r="O99" i="1" s="1"/>
  <c r="Q99" i="1" s="1"/>
  <c r="L99" i="1"/>
  <c r="D99" i="1"/>
  <c r="A99" i="1"/>
  <c r="W98" i="1"/>
  <c r="V98" i="1"/>
  <c r="P98" i="1"/>
  <c r="M98" i="1"/>
  <c r="L98" i="1"/>
  <c r="N98" i="1" s="1"/>
  <c r="O98" i="1" s="1"/>
  <c r="Q98" i="1" s="1"/>
  <c r="D98" i="1"/>
  <c r="A98" i="1"/>
  <c r="W97" i="1"/>
  <c r="V97" i="1"/>
  <c r="M97" i="1"/>
  <c r="P97" i="1" s="1"/>
  <c r="L97" i="1"/>
  <c r="D97" i="1"/>
  <c r="A97" i="1"/>
  <c r="W96" i="1"/>
  <c r="V96" i="1" s="1"/>
  <c r="N96" i="1"/>
  <c r="O96" i="1" s="1"/>
  <c r="Q96" i="1" s="1"/>
  <c r="M96" i="1"/>
  <c r="P96" i="1" s="1"/>
  <c r="L96" i="1"/>
  <c r="D96" i="1"/>
  <c r="A96" i="1"/>
  <c r="W95" i="1"/>
  <c r="V95" i="1"/>
  <c r="P95" i="1"/>
  <c r="M95" i="1"/>
  <c r="N95" i="1" s="1"/>
  <c r="O95" i="1" s="1"/>
  <c r="Q95" i="1" s="1"/>
  <c r="L95" i="1"/>
  <c r="D95" i="1"/>
  <c r="A95" i="1"/>
  <c r="W94" i="1"/>
  <c r="V94" i="1"/>
  <c r="P94" i="1"/>
  <c r="M94" i="1"/>
  <c r="L94" i="1"/>
  <c r="N94" i="1" s="1"/>
  <c r="O94" i="1" s="1"/>
  <c r="Q94" i="1" s="1"/>
  <c r="D94" i="1"/>
  <c r="A94" i="1"/>
  <c r="W93" i="1"/>
  <c r="V93" i="1"/>
  <c r="M93" i="1"/>
  <c r="P93" i="1" s="1"/>
  <c r="L93" i="1"/>
  <c r="D93" i="1"/>
  <c r="A93" i="1"/>
  <c r="W92" i="1"/>
  <c r="V92" i="1" s="1"/>
  <c r="N92" i="1"/>
  <c r="O92" i="1" s="1"/>
  <c r="Q92" i="1" s="1"/>
  <c r="M92" i="1"/>
  <c r="P92" i="1" s="1"/>
  <c r="L92" i="1"/>
  <c r="D92" i="1"/>
  <c r="A92" i="1"/>
  <c r="W91" i="1"/>
  <c r="V91" i="1"/>
  <c r="P91" i="1"/>
  <c r="M91" i="1"/>
  <c r="N91" i="1" s="1"/>
  <c r="O91" i="1" s="1"/>
  <c r="Q91" i="1" s="1"/>
  <c r="L91" i="1"/>
  <c r="D91" i="1"/>
  <c r="A91" i="1"/>
  <c r="W90" i="1"/>
  <c r="V90" i="1"/>
  <c r="P90" i="1"/>
  <c r="M90" i="1"/>
  <c r="L90" i="1"/>
  <c r="N90" i="1" s="1"/>
  <c r="O90" i="1" s="1"/>
  <c r="Q90" i="1" s="1"/>
  <c r="D90" i="1"/>
  <c r="A90" i="1"/>
  <c r="W89" i="1"/>
  <c r="V89" i="1"/>
  <c r="M89" i="1"/>
  <c r="P89" i="1" s="1"/>
  <c r="L89" i="1"/>
  <c r="D89" i="1"/>
  <c r="A89" i="1"/>
  <c r="W88" i="1"/>
  <c r="V88" i="1" s="1"/>
  <c r="N88" i="1"/>
  <c r="O88" i="1" s="1"/>
  <c r="Q88" i="1" s="1"/>
  <c r="M88" i="1"/>
  <c r="P88" i="1" s="1"/>
  <c r="L88" i="1"/>
  <c r="D88" i="1"/>
  <c r="A88" i="1"/>
  <c r="W87" i="1"/>
  <c r="V87" i="1"/>
  <c r="P87" i="1"/>
  <c r="M87" i="1"/>
  <c r="N87" i="1" s="1"/>
  <c r="O87" i="1" s="1"/>
  <c r="Q87" i="1" s="1"/>
  <c r="L87" i="1"/>
  <c r="D87" i="1"/>
  <c r="A87" i="1"/>
  <c r="W86" i="1"/>
  <c r="V86" i="1"/>
  <c r="P86" i="1"/>
  <c r="M86" i="1"/>
  <c r="L86" i="1"/>
  <c r="N86" i="1" s="1"/>
  <c r="O86" i="1" s="1"/>
  <c r="Q86" i="1" s="1"/>
  <c r="D86" i="1"/>
  <c r="A86" i="1"/>
  <c r="W85" i="1"/>
  <c r="V85" i="1"/>
  <c r="M85" i="1"/>
  <c r="P85" i="1" s="1"/>
  <c r="L85" i="1"/>
  <c r="D85" i="1"/>
  <c r="A85" i="1"/>
  <c r="W84" i="1"/>
  <c r="V84" i="1" s="1"/>
  <c r="N84" i="1"/>
  <c r="O84" i="1" s="1"/>
  <c r="Q84" i="1" s="1"/>
  <c r="M84" i="1"/>
  <c r="P84" i="1" s="1"/>
  <c r="L84" i="1"/>
  <c r="D84" i="1"/>
  <c r="A84" i="1"/>
  <c r="W83" i="1"/>
  <c r="V83" i="1"/>
  <c r="P83" i="1"/>
  <c r="M83" i="1"/>
  <c r="N83" i="1" s="1"/>
  <c r="O83" i="1" s="1"/>
  <c r="Q83" i="1" s="1"/>
  <c r="L83" i="1"/>
  <c r="D83" i="1"/>
  <c r="A83" i="1"/>
  <c r="W82" i="1"/>
  <c r="V82" i="1"/>
  <c r="P82" i="1"/>
  <c r="M82" i="1"/>
  <c r="L82" i="1"/>
  <c r="N82" i="1" s="1"/>
  <c r="O82" i="1" s="1"/>
  <c r="Q82" i="1" s="1"/>
  <c r="D82" i="1"/>
  <c r="A82" i="1"/>
  <c r="W81" i="1"/>
  <c r="V81" i="1" s="1"/>
  <c r="M81" i="1"/>
  <c r="P81" i="1" s="1"/>
  <c r="L81" i="1"/>
  <c r="D81" i="1"/>
  <c r="A81" i="1"/>
  <c r="W80" i="1"/>
  <c r="V80" i="1" s="1"/>
  <c r="N80" i="1"/>
  <c r="O80" i="1" s="1"/>
  <c r="Q80" i="1" s="1"/>
  <c r="M80" i="1"/>
  <c r="P80" i="1" s="1"/>
  <c r="L80" i="1"/>
  <c r="D80" i="1"/>
  <c r="A80" i="1"/>
  <c r="W79" i="1"/>
  <c r="V79" i="1"/>
  <c r="P79" i="1"/>
  <c r="M79" i="1"/>
  <c r="N79" i="1" s="1"/>
  <c r="O79" i="1" s="1"/>
  <c r="Q79" i="1" s="1"/>
  <c r="L79" i="1"/>
  <c r="D79" i="1"/>
  <c r="A79" i="1"/>
  <c r="W78" i="1"/>
  <c r="V78" i="1"/>
  <c r="P78" i="1"/>
  <c r="M78" i="1"/>
  <c r="L78" i="1"/>
  <c r="N78" i="1" s="1"/>
  <c r="O78" i="1" s="1"/>
  <c r="Q78" i="1" s="1"/>
  <c r="D78" i="1"/>
  <c r="A78" i="1"/>
  <c r="W77" i="1"/>
  <c r="V77" i="1" s="1"/>
  <c r="M77" i="1"/>
  <c r="P77" i="1" s="1"/>
  <c r="L77" i="1"/>
  <c r="D77" i="1"/>
  <c r="A77" i="1"/>
  <c r="W76" i="1"/>
  <c r="V76" i="1" s="1"/>
  <c r="N76" i="1"/>
  <c r="O76" i="1" s="1"/>
  <c r="Q76" i="1" s="1"/>
  <c r="M76" i="1"/>
  <c r="P76" i="1" s="1"/>
  <c r="L76" i="1"/>
  <c r="D76" i="1"/>
  <c r="A76" i="1"/>
  <c r="W75" i="1"/>
  <c r="V75" i="1"/>
  <c r="P75" i="1"/>
  <c r="M75" i="1"/>
  <c r="N75" i="1" s="1"/>
  <c r="O75" i="1" s="1"/>
  <c r="Q75" i="1" s="1"/>
  <c r="L75" i="1"/>
  <c r="D75" i="1"/>
  <c r="A75" i="1"/>
  <c r="W74" i="1"/>
  <c r="V74" i="1"/>
  <c r="P74" i="1"/>
  <c r="M74" i="1"/>
  <c r="L74" i="1"/>
  <c r="N74" i="1" s="1"/>
  <c r="O74" i="1" s="1"/>
  <c r="Q74" i="1" s="1"/>
  <c r="D74" i="1"/>
  <c r="A74" i="1"/>
  <c r="W73" i="1"/>
  <c r="V73" i="1"/>
  <c r="M73" i="1"/>
  <c r="P73" i="1" s="1"/>
  <c r="L73" i="1"/>
  <c r="D73" i="1"/>
  <c r="A73" i="1"/>
  <c r="W72" i="1"/>
  <c r="V72" i="1" s="1"/>
  <c r="N72" i="1"/>
  <c r="O72" i="1" s="1"/>
  <c r="Q72" i="1" s="1"/>
  <c r="M72" i="1"/>
  <c r="P72" i="1" s="1"/>
  <c r="L72" i="1"/>
  <c r="D72" i="1"/>
  <c r="A72" i="1"/>
  <c r="W71" i="1"/>
  <c r="V71" i="1"/>
  <c r="P71" i="1"/>
  <c r="M71" i="1"/>
  <c r="N71" i="1" s="1"/>
  <c r="O71" i="1" s="1"/>
  <c r="Q71" i="1" s="1"/>
  <c r="L71" i="1"/>
  <c r="D71" i="1"/>
  <c r="A71" i="1"/>
  <c r="W70" i="1"/>
  <c r="V70" i="1"/>
  <c r="P70" i="1"/>
  <c r="M70" i="1"/>
  <c r="N70" i="1" s="1"/>
  <c r="O70" i="1" s="1"/>
  <c r="Q70" i="1" s="1"/>
  <c r="L70" i="1"/>
  <c r="D70" i="1"/>
  <c r="A70" i="1"/>
  <c r="W69" i="1"/>
  <c r="V69" i="1" s="1"/>
  <c r="M69" i="1"/>
  <c r="P69" i="1" s="1"/>
  <c r="L69" i="1"/>
  <c r="D69" i="1"/>
  <c r="A69" i="1"/>
  <c r="W68" i="1"/>
  <c r="V68" i="1" s="1"/>
  <c r="N68" i="1"/>
  <c r="O68" i="1" s="1"/>
  <c r="Q68" i="1" s="1"/>
  <c r="M68" i="1"/>
  <c r="P68" i="1" s="1"/>
  <c r="L68" i="1"/>
  <c r="D68" i="1"/>
  <c r="A68" i="1"/>
  <c r="W67" i="1"/>
  <c r="V67" i="1"/>
  <c r="P67" i="1"/>
  <c r="M67" i="1"/>
  <c r="N67" i="1" s="1"/>
  <c r="O67" i="1" s="1"/>
  <c r="Q67" i="1" s="1"/>
  <c r="L67" i="1"/>
  <c r="D67" i="1"/>
  <c r="A67" i="1"/>
  <c r="W66" i="1"/>
  <c r="V66" i="1"/>
  <c r="P66" i="1"/>
  <c r="M66" i="1"/>
  <c r="N66" i="1" s="1"/>
  <c r="O66" i="1" s="1"/>
  <c r="Q66" i="1" s="1"/>
  <c r="L66" i="1"/>
  <c r="D66" i="1"/>
  <c r="A66" i="1"/>
  <c r="W65" i="1"/>
  <c r="V65" i="1" s="1"/>
  <c r="M65" i="1"/>
  <c r="P65" i="1" s="1"/>
  <c r="L65" i="1"/>
  <c r="D65" i="1"/>
  <c r="A65" i="1"/>
  <c r="W64" i="1"/>
  <c r="V64" i="1" s="1"/>
  <c r="N64" i="1"/>
  <c r="O64" i="1" s="1"/>
  <c r="Q64" i="1" s="1"/>
  <c r="M64" i="1"/>
  <c r="P64" i="1" s="1"/>
  <c r="L64" i="1"/>
  <c r="D64" i="1"/>
  <c r="A64" i="1"/>
  <c r="W63" i="1"/>
  <c r="V63" i="1"/>
  <c r="P63" i="1"/>
  <c r="M63" i="1"/>
  <c r="N63" i="1" s="1"/>
  <c r="O63" i="1" s="1"/>
  <c r="Q63" i="1" s="1"/>
  <c r="L63" i="1"/>
  <c r="D63" i="1"/>
  <c r="A63" i="1"/>
  <c r="W62" i="1"/>
  <c r="V62" i="1"/>
  <c r="P62" i="1"/>
  <c r="M62" i="1"/>
  <c r="N62" i="1" s="1"/>
  <c r="O62" i="1" s="1"/>
  <c r="Q62" i="1" s="1"/>
  <c r="L62" i="1"/>
  <c r="D62" i="1"/>
  <c r="A62" i="1"/>
  <c r="W61" i="1"/>
  <c r="V61" i="1" s="1"/>
  <c r="M61" i="1"/>
  <c r="P61" i="1" s="1"/>
  <c r="L61" i="1"/>
  <c r="D61" i="1"/>
  <c r="A61" i="1"/>
  <c r="W60" i="1"/>
  <c r="V60" i="1" s="1"/>
  <c r="N60" i="1"/>
  <c r="O60" i="1" s="1"/>
  <c r="Q60" i="1" s="1"/>
  <c r="M60" i="1"/>
  <c r="P60" i="1" s="1"/>
  <c r="L60" i="1"/>
  <c r="D60" i="1"/>
  <c r="A60" i="1"/>
  <c r="W59" i="1"/>
  <c r="V59" i="1"/>
  <c r="P59" i="1"/>
  <c r="M59" i="1"/>
  <c r="N59" i="1" s="1"/>
  <c r="O59" i="1" s="1"/>
  <c r="Q59" i="1" s="1"/>
  <c r="L59" i="1"/>
  <c r="D59" i="1"/>
  <c r="A59" i="1"/>
  <c r="W58" i="1"/>
  <c r="V58" i="1"/>
  <c r="P58" i="1"/>
  <c r="M58" i="1"/>
  <c r="N58" i="1" s="1"/>
  <c r="O58" i="1" s="1"/>
  <c r="Q58" i="1" s="1"/>
  <c r="L58" i="1"/>
  <c r="D58" i="1"/>
  <c r="A58" i="1"/>
  <c r="W57" i="1"/>
  <c r="V57" i="1" s="1"/>
  <c r="M57" i="1"/>
  <c r="P57" i="1" s="1"/>
  <c r="L57" i="1"/>
  <c r="D57" i="1"/>
  <c r="A57" i="1"/>
  <c r="W56" i="1"/>
  <c r="V56" i="1" s="1"/>
  <c r="N56" i="1"/>
  <c r="O56" i="1" s="1"/>
  <c r="Q56" i="1" s="1"/>
  <c r="M56" i="1"/>
  <c r="P56" i="1" s="1"/>
  <c r="L56" i="1"/>
  <c r="D56" i="1"/>
  <c r="A56" i="1"/>
  <c r="W55" i="1"/>
  <c r="V55" i="1"/>
  <c r="P55" i="1"/>
  <c r="M55" i="1"/>
  <c r="N55" i="1" s="1"/>
  <c r="O55" i="1" s="1"/>
  <c r="Q55" i="1" s="1"/>
  <c r="L55" i="1"/>
  <c r="D55" i="1"/>
  <c r="A55" i="1"/>
  <c r="W54" i="1"/>
  <c r="V54" i="1"/>
  <c r="P54" i="1"/>
  <c r="M54" i="1"/>
  <c r="N54" i="1" s="1"/>
  <c r="O54" i="1" s="1"/>
  <c r="Q54" i="1" s="1"/>
  <c r="L54" i="1"/>
  <c r="D54" i="1"/>
  <c r="A54" i="1"/>
  <c r="W53" i="1"/>
  <c r="V53" i="1" s="1"/>
  <c r="M53" i="1"/>
  <c r="P53" i="1" s="1"/>
  <c r="L53" i="1"/>
  <c r="D53" i="1"/>
  <c r="A53" i="1"/>
  <c r="W52" i="1"/>
  <c r="V52" i="1" s="1"/>
  <c r="N52" i="1"/>
  <c r="O52" i="1" s="1"/>
  <c r="Q52" i="1" s="1"/>
  <c r="M52" i="1"/>
  <c r="P52" i="1" s="1"/>
  <c r="L52" i="1"/>
  <c r="D52" i="1"/>
  <c r="A52" i="1"/>
  <c r="W51" i="1"/>
  <c r="V51" i="1"/>
  <c r="P51" i="1"/>
  <c r="M51" i="1"/>
  <c r="N51" i="1" s="1"/>
  <c r="O51" i="1" s="1"/>
  <c r="Q51" i="1" s="1"/>
  <c r="L51" i="1"/>
  <c r="D51" i="1"/>
  <c r="A51" i="1"/>
  <c r="W50" i="1"/>
  <c r="V50" i="1"/>
  <c r="P50" i="1"/>
  <c r="M50" i="1"/>
  <c r="N50" i="1" s="1"/>
  <c r="O50" i="1" s="1"/>
  <c r="Q50" i="1" s="1"/>
  <c r="L50" i="1"/>
  <c r="D50" i="1"/>
  <c r="A50" i="1"/>
  <c r="W49" i="1"/>
  <c r="V49" i="1" s="1"/>
  <c r="M49" i="1"/>
  <c r="P49" i="1" s="1"/>
  <c r="L49" i="1"/>
  <c r="D49" i="1"/>
  <c r="A49" i="1"/>
  <c r="W48" i="1"/>
  <c r="V48" i="1" s="1"/>
  <c r="N48" i="1"/>
  <c r="O48" i="1" s="1"/>
  <c r="Q48" i="1" s="1"/>
  <c r="M48" i="1"/>
  <c r="P48" i="1" s="1"/>
  <c r="L48" i="1"/>
  <c r="D48" i="1"/>
  <c r="A48" i="1"/>
  <c r="W47" i="1"/>
  <c r="V47" i="1"/>
  <c r="P47" i="1"/>
  <c r="M47" i="1"/>
  <c r="N47" i="1" s="1"/>
  <c r="O47" i="1" s="1"/>
  <c r="Q47" i="1" s="1"/>
  <c r="L47" i="1"/>
  <c r="D47" i="1"/>
  <c r="A47" i="1"/>
  <c r="W46" i="1"/>
  <c r="V46" i="1"/>
  <c r="P46" i="1"/>
  <c r="M46" i="1"/>
  <c r="N46" i="1" s="1"/>
  <c r="O46" i="1" s="1"/>
  <c r="Q46" i="1" s="1"/>
  <c r="L46" i="1"/>
  <c r="D46" i="1"/>
  <c r="A46" i="1"/>
  <c r="W45" i="1"/>
  <c r="V45" i="1" s="1"/>
  <c r="M45" i="1"/>
  <c r="P45" i="1" s="1"/>
  <c r="L45" i="1"/>
  <c r="D45" i="1"/>
  <c r="A45" i="1"/>
  <c r="W44" i="1"/>
  <c r="V44" i="1" s="1"/>
  <c r="N44" i="1"/>
  <c r="O44" i="1" s="1"/>
  <c r="Q44" i="1" s="1"/>
  <c r="M44" i="1"/>
  <c r="P44" i="1" s="1"/>
  <c r="L44" i="1"/>
  <c r="D44" i="1"/>
  <c r="A44" i="1"/>
  <c r="W43" i="1"/>
  <c r="V43" i="1"/>
  <c r="P43" i="1"/>
  <c r="M43" i="1"/>
  <c r="N43" i="1" s="1"/>
  <c r="O43" i="1" s="1"/>
  <c r="Q43" i="1" s="1"/>
  <c r="L43" i="1"/>
  <c r="D43" i="1"/>
  <c r="A43" i="1"/>
  <c r="W42" i="1"/>
  <c r="V42" i="1"/>
  <c r="P42" i="1"/>
  <c r="M42" i="1"/>
  <c r="N42" i="1" s="1"/>
  <c r="O42" i="1" s="1"/>
  <c r="Q42" i="1" s="1"/>
  <c r="L42" i="1"/>
  <c r="D42" i="1"/>
  <c r="A42" i="1"/>
  <c r="W41" i="1"/>
  <c r="V41" i="1" s="1"/>
  <c r="M41" i="1"/>
  <c r="P41" i="1" s="1"/>
  <c r="L41" i="1"/>
  <c r="D41" i="1"/>
  <c r="A41" i="1"/>
  <c r="W40" i="1"/>
  <c r="V40" i="1" s="1"/>
  <c r="N40" i="1"/>
  <c r="O40" i="1" s="1"/>
  <c r="Q40" i="1" s="1"/>
  <c r="M40" i="1"/>
  <c r="P40" i="1" s="1"/>
  <c r="L40" i="1"/>
  <c r="D40" i="1"/>
  <c r="A40" i="1"/>
  <c r="W39" i="1"/>
  <c r="V39" i="1"/>
  <c r="P39" i="1"/>
  <c r="M39" i="1"/>
  <c r="N39" i="1" s="1"/>
  <c r="O39" i="1" s="1"/>
  <c r="Q39" i="1" s="1"/>
  <c r="L39" i="1"/>
  <c r="D39" i="1"/>
  <c r="A39" i="1"/>
  <c r="W38" i="1"/>
  <c r="V38" i="1"/>
  <c r="P38" i="1"/>
  <c r="M38" i="1"/>
  <c r="N38" i="1" s="1"/>
  <c r="O38" i="1" s="1"/>
  <c r="Q38" i="1" s="1"/>
  <c r="L38" i="1"/>
  <c r="D38" i="1"/>
  <c r="A38" i="1"/>
  <c r="W37" i="1"/>
  <c r="V37" i="1" s="1"/>
  <c r="M37" i="1"/>
  <c r="P37" i="1" s="1"/>
  <c r="L37" i="1"/>
  <c r="D37" i="1"/>
  <c r="A37" i="1"/>
  <c r="W36" i="1"/>
  <c r="V36" i="1" s="1"/>
  <c r="N36" i="1"/>
  <c r="O36" i="1" s="1"/>
  <c r="Q36" i="1" s="1"/>
  <c r="M36" i="1"/>
  <c r="P36" i="1" s="1"/>
  <c r="L36" i="1"/>
  <c r="D36" i="1"/>
  <c r="A36" i="1"/>
  <c r="W35" i="1"/>
  <c r="V35" i="1"/>
  <c r="P35" i="1"/>
  <c r="M35" i="1"/>
  <c r="N35" i="1" s="1"/>
  <c r="O35" i="1" s="1"/>
  <c r="Q35" i="1" s="1"/>
  <c r="L35" i="1"/>
  <c r="D35" i="1"/>
  <c r="A35" i="1"/>
  <c r="W34" i="1"/>
  <c r="V34" i="1"/>
  <c r="P34" i="1"/>
  <c r="M34" i="1"/>
  <c r="N34" i="1" s="1"/>
  <c r="O34" i="1" s="1"/>
  <c r="Q34" i="1" s="1"/>
  <c r="L34" i="1"/>
  <c r="D34" i="1"/>
  <c r="A34" i="1"/>
  <c r="W33" i="1"/>
  <c r="V33" i="1" s="1"/>
  <c r="M33" i="1"/>
  <c r="P33" i="1" s="1"/>
  <c r="L33" i="1"/>
  <c r="D33" i="1"/>
  <c r="A33" i="1"/>
  <c r="W32" i="1"/>
  <c r="V32" i="1" s="1"/>
  <c r="N32" i="1"/>
  <c r="O32" i="1" s="1"/>
  <c r="Q32" i="1" s="1"/>
  <c r="M32" i="1"/>
  <c r="P32" i="1" s="1"/>
  <c r="L32" i="1"/>
  <c r="D32" i="1"/>
  <c r="A32" i="1"/>
  <c r="W31" i="1"/>
  <c r="V31" i="1"/>
  <c r="P31" i="1"/>
  <c r="M31" i="1"/>
  <c r="N31" i="1" s="1"/>
  <c r="O31" i="1" s="1"/>
  <c r="Q31" i="1" s="1"/>
  <c r="L31" i="1"/>
  <c r="D31" i="1"/>
  <c r="A31" i="1"/>
  <c r="W30" i="1"/>
  <c r="V30" i="1"/>
  <c r="P30" i="1"/>
  <c r="M30" i="1"/>
  <c r="N30" i="1" s="1"/>
  <c r="O30" i="1" s="1"/>
  <c r="Q30" i="1" s="1"/>
  <c r="L30" i="1"/>
  <c r="D30" i="1"/>
  <c r="A30" i="1"/>
  <c r="W29" i="1"/>
  <c r="V29" i="1" s="1"/>
  <c r="M29" i="1"/>
  <c r="P29" i="1" s="1"/>
  <c r="L29" i="1"/>
  <c r="D29" i="1"/>
  <c r="A29" i="1"/>
  <c r="W28" i="1"/>
  <c r="V28" i="1" s="1"/>
  <c r="N28" i="1"/>
  <c r="O28" i="1" s="1"/>
  <c r="Q28" i="1" s="1"/>
  <c r="M28" i="1"/>
  <c r="P28" i="1" s="1"/>
  <c r="L28" i="1"/>
  <c r="D28" i="1"/>
  <c r="A28" i="1"/>
  <c r="W27" i="1"/>
  <c r="V27" i="1"/>
  <c r="P27" i="1"/>
  <c r="M27" i="1"/>
  <c r="N27" i="1" s="1"/>
  <c r="O27" i="1" s="1"/>
  <c r="Q27" i="1" s="1"/>
  <c r="L27" i="1"/>
  <c r="D27" i="1"/>
  <c r="A27" i="1"/>
  <c r="W26" i="1"/>
  <c r="V26" i="1"/>
  <c r="P26" i="1"/>
  <c r="M26" i="1"/>
  <c r="N26" i="1" s="1"/>
  <c r="O26" i="1" s="1"/>
  <c r="Q26" i="1" s="1"/>
  <c r="L26" i="1"/>
  <c r="D26" i="1"/>
  <c r="A26" i="1"/>
  <c r="W25" i="1"/>
  <c r="V25" i="1" s="1"/>
  <c r="M25" i="1"/>
  <c r="P25" i="1" s="1"/>
  <c r="L25" i="1"/>
  <c r="D25" i="1"/>
  <c r="A25" i="1"/>
  <c r="W24" i="1"/>
  <c r="V24" i="1" s="1"/>
  <c r="N24" i="1"/>
  <c r="O24" i="1" s="1"/>
  <c r="Q24" i="1" s="1"/>
  <c r="M24" i="1"/>
  <c r="P24" i="1" s="1"/>
  <c r="L24" i="1"/>
  <c r="D24" i="1"/>
  <c r="A24" i="1"/>
  <c r="W23" i="1"/>
  <c r="V23" i="1"/>
  <c r="P23" i="1"/>
  <c r="M23" i="1"/>
  <c r="N23" i="1" s="1"/>
  <c r="O23" i="1" s="1"/>
  <c r="Q23" i="1" s="1"/>
  <c r="L23" i="1"/>
  <c r="D23" i="1"/>
  <c r="A23" i="1"/>
  <c r="W22" i="1"/>
  <c r="V22" i="1"/>
  <c r="P22" i="1"/>
  <c r="M22" i="1"/>
  <c r="N22" i="1" s="1"/>
  <c r="O22" i="1" s="1"/>
  <c r="Q22" i="1" s="1"/>
  <c r="L22" i="1"/>
  <c r="D22" i="1"/>
  <c r="A22" i="1"/>
  <c r="W21" i="1"/>
  <c r="V21" i="1" s="1"/>
  <c r="M21" i="1"/>
  <c r="P21" i="1" s="1"/>
  <c r="L21" i="1"/>
  <c r="D21" i="1"/>
  <c r="A21" i="1"/>
  <c r="W20" i="1"/>
  <c r="V20" i="1" s="1"/>
  <c r="N20" i="1"/>
  <c r="O20" i="1" s="1"/>
  <c r="Q20" i="1" s="1"/>
  <c r="M20" i="1"/>
  <c r="P20" i="1" s="1"/>
  <c r="L20" i="1"/>
  <c r="D20" i="1"/>
  <c r="A20" i="1"/>
  <c r="W19" i="1"/>
  <c r="V19" i="1"/>
  <c r="P19" i="1"/>
  <c r="M19" i="1"/>
  <c r="N19" i="1" s="1"/>
  <c r="O19" i="1" s="1"/>
  <c r="Q19" i="1" s="1"/>
  <c r="L19" i="1"/>
  <c r="D19" i="1"/>
  <c r="A19" i="1"/>
  <c r="W18" i="1"/>
  <c r="V18" i="1"/>
  <c r="P18" i="1"/>
  <c r="M18" i="1"/>
  <c r="N18" i="1" s="1"/>
  <c r="O18" i="1" s="1"/>
  <c r="Q18" i="1" s="1"/>
  <c r="L18" i="1"/>
  <c r="D18" i="1"/>
  <c r="A18" i="1"/>
  <c r="W17" i="1"/>
  <c r="V17" i="1" s="1"/>
  <c r="M17" i="1"/>
  <c r="P17" i="1" s="1"/>
  <c r="L17" i="1"/>
  <c r="D17" i="1"/>
  <c r="A17" i="1"/>
  <c r="W16" i="1"/>
  <c r="V16" i="1" s="1"/>
  <c r="N16" i="1"/>
  <c r="O16" i="1" s="1"/>
  <c r="Q16" i="1" s="1"/>
  <c r="M16" i="1"/>
  <c r="P16" i="1" s="1"/>
  <c r="L16" i="1"/>
  <c r="D16" i="1"/>
  <c r="A16" i="1"/>
  <c r="W15" i="1"/>
  <c r="V15" i="1"/>
  <c r="P15" i="1"/>
  <c r="M15" i="1"/>
  <c r="N15" i="1" s="1"/>
  <c r="O15" i="1" s="1"/>
  <c r="Q15" i="1" s="1"/>
  <c r="L15" i="1"/>
  <c r="D15" i="1"/>
  <c r="A15" i="1"/>
  <c r="W14" i="1"/>
  <c r="V14" i="1"/>
  <c r="P14" i="1"/>
  <c r="M14" i="1"/>
  <c r="N14" i="1" s="1"/>
  <c r="O14" i="1" s="1"/>
  <c r="Q14" i="1" s="1"/>
  <c r="L14" i="1"/>
  <c r="D14" i="1"/>
  <c r="A14" i="1"/>
  <c r="W13" i="1"/>
  <c r="V13" i="1" s="1"/>
  <c r="M13" i="1"/>
  <c r="P13" i="1" s="1"/>
  <c r="L13" i="1"/>
  <c r="D13" i="1"/>
  <c r="A13" i="1"/>
  <c r="W12" i="1"/>
  <c r="V12" i="1" s="1"/>
  <c r="N12" i="1"/>
  <c r="O12" i="1" s="1"/>
  <c r="Q12" i="1" s="1"/>
  <c r="M12" i="1"/>
  <c r="P12" i="1" s="1"/>
  <c r="L12" i="1"/>
  <c r="D12" i="1"/>
  <c r="A12" i="1"/>
  <c r="W11" i="1"/>
  <c r="V11" i="1"/>
  <c r="P11" i="1"/>
  <c r="M11" i="1"/>
  <c r="N11" i="1" s="1"/>
  <c r="O11" i="1" s="1"/>
  <c r="Q11" i="1" s="1"/>
  <c r="L11" i="1"/>
  <c r="D11" i="1"/>
  <c r="A11" i="1"/>
  <c r="W10" i="1"/>
  <c r="V10" i="1"/>
  <c r="P10" i="1"/>
  <c r="M10" i="1"/>
  <c r="N10" i="1" s="1"/>
  <c r="O10" i="1" s="1"/>
  <c r="Q10" i="1" s="1"/>
  <c r="L10" i="1"/>
  <c r="D10" i="1"/>
  <c r="A10" i="1"/>
  <c r="W9" i="1"/>
  <c r="V9" i="1" s="1"/>
  <c r="M9" i="1"/>
  <c r="P9" i="1" s="1"/>
  <c r="L9" i="1"/>
  <c r="D9" i="1"/>
  <c r="A9" i="1"/>
  <c r="W8" i="1"/>
  <c r="V8" i="1" s="1"/>
  <c r="N8" i="1"/>
  <c r="O8" i="1" s="1"/>
  <c r="Q8" i="1" s="1"/>
  <c r="M8" i="1"/>
  <c r="P8" i="1" s="1"/>
  <c r="L8" i="1"/>
  <c r="D8" i="1"/>
  <c r="A8" i="1"/>
  <c r="W7" i="1"/>
  <c r="V7" i="1"/>
  <c r="P7" i="1"/>
  <c r="M7" i="1"/>
  <c r="N7" i="1" s="1"/>
  <c r="O7" i="1" s="1"/>
  <c r="Q7" i="1" s="1"/>
  <c r="L7" i="1"/>
  <c r="D7" i="1"/>
  <c r="A7" i="1"/>
  <c r="W6" i="1"/>
  <c r="V6" i="1"/>
  <c r="P6" i="1"/>
  <c r="M6" i="1"/>
  <c r="N6" i="1" s="1"/>
  <c r="O6" i="1" s="1"/>
  <c r="Q6" i="1" s="1"/>
  <c r="L6" i="1"/>
  <c r="D6" i="1"/>
  <c r="A6" i="1"/>
  <c r="W5" i="1"/>
  <c r="V5" i="1" s="1"/>
  <c r="M5" i="1"/>
  <c r="P5" i="1" s="1"/>
  <c r="L5" i="1"/>
  <c r="D5" i="1"/>
  <c r="A5" i="1"/>
  <c r="W4" i="1"/>
  <c r="V4" i="1" s="1"/>
  <c r="N4" i="1"/>
  <c r="O4" i="1" s="1"/>
  <c r="Q4" i="1" s="1"/>
  <c r="M4" i="1"/>
  <c r="P4" i="1" s="1"/>
  <c r="L4" i="1"/>
  <c r="D4" i="1"/>
  <c r="A4" i="1"/>
  <c r="W3" i="1"/>
  <c r="V3" i="1"/>
  <c r="P3" i="1"/>
  <c r="M3" i="1"/>
  <c r="N3" i="1" s="1"/>
  <c r="O3" i="1" s="1"/>
  <c r="Q3" i="1" s="1"/>
  <c r="L3" i="1"/>
  <c r="D3" i="1"/>
  <c r="A3" i="1"/>
  <c r="W2" i="1"/>
  <c r="V2" i="1"/>
  <c r="P2" i="1"/>
  <c r="M2" i="1"/>
  <c r="N2" i="1" s="1"/>
  <c r="O2" i="1" s="1"/>
  <c r="Q2" i="1" s="1"/>
  <c r="L2" i="1"/>
  <c r="D2" i="1"/>
  <c r="A2" i="1"/>
  <c r="P364" i="1" l="1"/>
  <c r="N364" i="1"/>
  <c r="O364" i="1" s="1"/>
  <c r="Q364" i="1" s="1"/>
  <c r="P367" i="1"/>
  <c r="N367" i="1"/>
  <c r="O367" i="1" s="1"/>
  <c r="Q367" i="1" s="1"/>
  <c r="P556" i="1"/>
  <c r="N556" i="1"/>
  <c r="O556" i="1" s="1"/>
  <c r="Q556" i="1" s="1"/>
  <c r="P559" i="1"/>
  <c r="N559" i="1"/>
  <c r="O559" i="1" s="1"/>
  <c r="Q559" i="1" s="1"/>
  <c r="P623" i="1"/>
  <c r="N623" i="1"/>
  <c r="O623" i="1" s="1"/>
  <c r="Q623" i="1" s="1"/>
  <c r="P1116" i="1"/>
  <c r="N1116" i="1"/>
  <c r="O1116" i="1" s="1"/>
  <c r="Q1116" i="1" s="1"/>
  <c r="P1188" i="1"/>
  <c r="N1188" i="1"/>
  <c r="O1188" i="1" s="1"/>
  <c r="Q1188" i="1" s="1"/>
  <c r="P1196" i="1"/>
  <c r="N1196" i="1"/>
  <c r="O1196" i="1" s="1"/>
  <c r="Q1196" i="1" s="1"/>
  <c r="P1204" i="1"/>
  <c r="N1204" i="1"/>
  <c r="O1204" i="1" s="1"/>
  <c r="Q1204" i="1" s="1"/>
  <c r="N227" i="1"/>
  <c r="O227" i="1" s="1"/>
  <c r="Q227" i="1" s="1"/>
  <c r="P299" i="1"/>
  <c r="N299" i="1"/>
  <c r="O299" i="1" s="1"/>
  <c r="Q299" i="1" s="1"/>
  <c r="P363" i="1"/>
  <c r="N363" i="1"/>
  <c r="O363" i="1" s="1"/>
  <c r="Q363" i="1" s="1"/>
  <c r="N366" i="1"/>
  <c r="O366" i="1" s="1"/>
  <c r="Q366" i="1" s="1"/>
  <c r="P555" i="1"/>
  <c r="N555" i="1"/>
  <c r="O555" i="1" s="1"/>
  <c r="Q555" i="1" s="1"/>
  <c r="N686" i="1"/>
  <c r="O686" i="1" s="1"/>
  <c r="Q686" i="1" s="1"/>
  <c r="N718" i="1"/>
  <c r="O718" i="1" s="1"/>
  <c r="Q718" i="1" s="1"/>
  <c r="P747" i="1"/>
  <c r="N747" i="1"/>
  <c r="O747" i="1" s="1"/>
  <c r="Q747" i="1" s="1"/>
  <c r="P795" i="1"/>
  <c r="N795" i="1"/>
  <c r="O795" i="1" s="1"/>
  <c r="Q795" i="1" s="1"/>
  <c r="P875" i="1"/>
  <c r="N875" i="1"/>
  <c r="O875" i="1" s="1"/>
  <c r="Q875" i="1" s="1"/>
  <c r="P883" i="1"/>
  <c r="N883" i="1"/>
  <c r="O883" i="1" s="1"/>
  <c r="Q883" i="1" s="1"/>
  <c r="P915" i="1"/>
  <c r="N915" i="1"/>
  <c r="O915" i="1" s="1"/>
  <c r="Q915" i="1" s="1"/>
  <c r="P939" i="1"/>
  <c r="N939" i="1"/>
  <c r="O939" i="1" s="1"/>
  <c r="Q939" i="1" s="1"/>
  <c r="P947" i="1"/>
  <c r="N947" i="1"/>
  <c r="O947" i="1" s="1"/>
  <c r="Q947" i="1" s="1"/>
  <c r="P955" i="1"/>
  <c r="N955" i="1"/>
  <c r="O955" i="1" s="1"/>
  <c r="Q955" i="1" s="1"/>
  <c r="P1003" i="1"/>
  <c r="N1003" i="1"/>
  <c r="O1003" i="1" s="1"/>
  <c r="Q1003" i="1" s="1"/>
  <c r="P1011" i="1"/>
  <c r="N1011" i="1"/>
  <c r="O1011" i="1" s="1"/>
  <c r="Q1011" i="1" s="1"/>
  <c r="P1019" i="1"/>
  <c r="N1019" i="1"/>
  <c r="O1019" i="1" s="1"/>
  <c r="Q1019" i="1" s="1"/>
  <c r="P1051" i="1"/>
  <c r="N1051" i="1"/>
  <c r="O1051" i="1" s="1"/>
  <c r="Q1051" i="1" s="1"/>
  <c r="P1163" i="1"/>
  <c r="N1163" i="1"/>
  <c r="O1163" i="1" s="1"/>
  <c r="Q1163" i="1" s="1"/>
  <c r="P1203" i="1"/>
  <c r="N1203" i="1"/>
  <c r="O1203" i="1" s="1"/>
  <c r="Q1203" i="1" s="1"/>
  <c r="P1268" i="1"/>
  <c r="N1268" i="1"/>
  <c r="O1268" i="1" s="1"/>
  <c r="Q1268" i="1" s="1"/>
  <c r="P1310" i="1"/>
  <c r="N1310" i="1"/>
  <c r="O1310" i="1" s="1"/>
  <c r="Q1310" i="1" s="1"/>
  <c r="P1358" i="1"/>
  <c r="N1358" i="1"/>
  <c r="O1358" i="1" s="1"/>
  <c r="Q1358" i="1" s="1"/>
  <c r="P1390" i="1"/>
  <c r="N1390" i="1"/>
  <c r="O1390" i="1" s="1"/>
  <c r="Q1390" i="1" s="1"/>
  <c r="P1646" i="1"/>
  <c r="N1646" i="1"/>
  <c r="O1646" i="1" s="1"/>
  <c r="Q1646" i="1" s="1"/>
  <c r="P1678" i="1"/>
  <c r="N1678" i="1"/>
  <c r="O1678" i="1" s="1"/>
  <c r="Q1678" i="1" s="1"/>
  <c r="P1710" i="1"/>
  <c r="N1710" i="1"/>
  <c r="O1710" i="1" s="1"/>
  <c r="Q1710" i="1" s="1"/>
  <c r="P1924" i="1"/>
  <c r="N1924" i="1"/>
  <c r="O1924" i="1" s="1"/>
  <c r="Q1924" i="1" s="1"/>
  <c r="P1956" i="1"/>
  <c r="N1956" i="1"/>
  <c r="O1956" i="1" s="1"/>
  <c r="Q1956" i="1" s="1"/>
  <c r="P396" i="1"/>
  <c r="N396" i="1"/>
  <c r="O396" i="1" s="1"/>
  <c r="Q396" i="1" s="1"/>
  <c r="P399" i="1"/>
  <c r="N399" i="1"/>
  <c r="O399" i="1" s="1"/>
  <c r="Q399" i="1" s="1"/>
  <c r="P524" i="1"/>
  <c r="N524" i="1"/>
  <c r="O524" i="1" s="1"/>
  <c r="Q524" i="1" s="1"/>
  <c r="P527" i="1"/>
  <c r="N527" i="1"/>
  <c r="O527" i="1" s="1"/>
  <c r="Q527" i="1" s="1"/>
  <c r="P684" i="1"/>
  <c r="N684" i="1"/>
  <c r="O684" i="1" s="1"/>
  <c r="Q684" i="1" s="1"/>
  <c r="P780" i="1"/>
  <c r="N780" i="1"/>
  <c r="O780" i="1" s="1"/>
  <c r="Q780" i="1" s="1"/>
  <c r="P844" i="1"/>
  <c r="N844" i="1"/>
  <c r="O844" i="1" s="1"/>
  <c r="Q844" i="1" s="1"/>
  <c r="P852" i="1"/>
  <c r="N852" i="1"/>
  <c r="O852" i="1" s="1"/>
  <c r="Q852" i="1" s="1"/>
  <c r="P972" i="1"/>
  <c r="N972" i="1"/>
  <c r="O972" i="1" s="1"/>
  <c r="Q972" i="1" s="1"/>
  <c r="P980" i="1"/>
  <c r="N980" i="1"/>
  <c r="O980" i="1" s="1"/>
  <c r="Q980" i="1" s="1"/>
  <c r="P1012" i="1"/>
  <c r="N1012" i="1"/>
  <c r="O1012" i="1" s="1"/>
  <c r="Q1012" i="1" s="1"/>
  <c r="P1020" i="1"/>
  <c r="N1020" i="1"/>
  <c r="O1020" i="1" s="1"/>
  <c r="Q1020" i="1" s="1"/>
  <c r="P1028" i="1"/>
  <c r="N1028" i="1"/>
  <c r="O1028" i="1" s="1"/>
  <c r="Q1028" i="1" s="1"/>
  <c r="P1036" i="1"/>
  <c r="N1036" i="1"/>
  <c r="O1036" i="1" s="1"/>
  <c r="Q1036" i="1" s="1"/>
  <c r="P1068" i="1"/>
  <c r="N1068" i="1"/>
  <c r="O1068" i="1" s="1"/>
  <c r="Q1068" i="1" s="1"/>
  <c r="P1076" i="1"/>
  <c r="N1076" i="1"/>
  <c r="O1076" i="1" s="1"/>
  <c r="Q1076" i="1" s="1"/>
  <c r="P1092" i="1"/>
  <c r="N1092" i="1"/>
  <c r="O1092" i="1" s="1"/>
  <c r="Q1092" i="1" s="1"/>
  <c r="P1212" i="1"/>
  <c r="N1212" i="1"/>
  <c r="O1212" i="1" s="1"/>
  <c r="Q1212" i="1" s="1"/>
  <c r="P1362" i="1"/>
  <c r="N1362" i="1"/>
  <c r="O1362" i="1" s="1"/>
  <c r="Q1362" i="1" s="1"/>
  <c r="P1690" i="1"/>
  <c r="N1690" i="1"/>
  <c r="O1690" i="1" s="1"/>
  <c r="Q1690" i="1" s="1"/>
  <c r="P1722" i="1"/>
  <c r="N1722" i="1"/>
  <c r="O1722" i="1" s="1"/>
  <c r="Q1722" i="1" s="1"/>
  <c r="P1739" i="1"/>
  <c r="N1739" i="1"/>
  <c r="O1739" i="1" s="1"/>
  <c r="Q1739" i="1" s="1"/>
  <c r="N558" i="1"/>
  <c r="O558" i="1" s="1"/>
  <c r="Q558" i="1" s="1"/>
  <c r="P584" i="1"/>
  <c r="N584" i="1"/>
  <c r="O584" i="1" s="1"/>
  <c r="Q584" i="1" s="1"/>
  <c r="P616" i="1"/>
  <c r="N616" i="1"/>
  <c r="O616" i="1" s="1"/>
  <c r="Q616" i="1" s="1"/>
  <c r="P651" i="1"/>
  <c r="N651" i="1"/>
  <c r="O651" i="1" s="1"/>
  <c r="Q651" i="1" s="1"/>
  <c r="P683" i="1"/>
  <c r="N683" i="1"/>
  <c r="O683" i="1" s="1"/>
  <c r="Q683" i="1" s="1"/>
  <c r="P744" i="1"/>
  <c r="N744" i="1"/>
  <c r="O744" i="1" s="1"/>
  <c r="Q744" i="1" s="1"/>
  <c r="N782" i="1"/>
  <c r="O782" i="1" s="1"/>
  <c r="Q782" i="1" s="1"/>
  <c r="P819" i="1"/>
  <c r="N819" i="1"/>
  <c r="O819" i="1" s="1"/>
  <c r="Q819" i="1" s="1"/>
  <c r="P827" i="1"/>
  <c r="N827" i="1"/>
  <c r="O827" i="1" s="1"/>
  <c r="Q827" i="1" s="1"/>
  <c r="P859" i="1"/>
  <c r="N859" i="1"/>
  <c r="O859" i="1" s="1"/>
  <c r="Q859" i="1" s="1"/>
  <c r="P867" i="1"/>
  <c r="N867" i="1"/>
  <c r="O867" i="1" s="1"/>
  <c r="Q867" i="1" s="1"/>
  <c r="P899" i="1"/>
  <c r="N899" i="1"/>
  <c r="O899" i="1" s="1"/>
  <c r="Q899" i="1" s="1"/>
  <c r="P931" i="1"/>
  <c r="N931" i="1"/>
  <c r="O931" i="1" s="1"/>
  <c r="Q931" i="1" s="1"/>
  <c r="P987" i="1"/>
  <c r="N987" i="1"/>
  <c r="O987" i="1" s="1"/>
  <c r="Q987" i="1" s="1"/>
  <c r="P995" i="1"/>
  <c r="N995" i="1"/>
  <c r="O995" i="1" s="1"/>
  <c r="Q995" i="1" s="1"/>
  <c r="P1083" i="1"/>
  <c r="N1083" i="1"/>
  <c r="O1083" i="1" s="1"/>
  <c r="Q1083" i="1" s="1"/>
  <c r="P1115" i="1"/>
  <c r="N1115" i="1"/>
  <c r="O1115" i="1" s="1"/>
  <c r="Q1115" i="1" s="1"/>
  <c r="P1179" i="1"/>
  <c r="N1179" i="1"/>
  <c r="O1179" i="1" s="1"/>
  <c r="Q1179" i="1" s="1"/>
  <c r="P1187" i="1"/>
  <c r="N1187" i="1"/>
  <c r="O1187" i="1" s="1"/>
  <c r="Q1187" i="1" s="1"/>
  <c r="P1195" i="1"/>
  <c r="N1195" i="1"/>
  <c r="O1195" i="1" s="1"/>
  <c r="Q1195" i="1" s="1"/>
  <c r="P1219" i="1"/>
  <c r="N1219" i="1"/>
  <c r="O1219" i="1" s="1"/>
  <c r="Q1219" i="1" s="1"/>
  <c r="P1224" i="1"/>
  <c r="N1224" i="1"/>
  <c r="O1224" i="1" s="1"/>
  <c r="Q1224" i="1" s="1"/>
  <c r="P1240" i="1"/>
  <c r="N1240" i="1"/>
  <c r="O1240" i="1" s="1"/>
  <c r="Q1240" i="1" s="1"/>
  <c r="P1278" i="1"/>
  <c r="N1278" i="1"/>
  <c r="O1278" i="1" s="1"/>
  <c r="Q1278" i="1" s="1"/>
  <c r="P1294" i="1"/>
  <c r="N1294" i="1"/>
  <c r="O1294" i="1" s="1"/>
  <c r="Q1294" i="1" s="1"/>
  <c r="P1326" i="1"/>
  <c r="N1326" i="1"/>
  <c r="O1326" i="1" s="1"/>
  <c r="Q1326" i="1" s="1"/>
  <c r="P1342" i="1"/>
  <c r="N1342" i="1"/>
  <c r="O1342" i="1" s="1"/>
  <c r="Q1342" i="1" s="1"/>
  <c r="N5" i="1"/>
  <c r="O5" i="1" s="1"/>
  <c r="Q5" i="1" s="1"/>
  <c r="N9" i="1"/>
  <c r="O9" i="1" s="1"/>
  <c r="Q9" i="1" s="1"/>
  <c r="N13" i="1"/>
  <c r="O13" i="1" s="1"/>
  <c r="Q13" i="1" s="1"/>
  <c r="N17" i="1"/>
  <c r="O17" i="1" s="1"/>
  <c r="Q17" i="1" s="1"/>
  <c r="N21" i="1"/>
  <c r="O21" i="1" s="1"/>
  <c r="Q21" i="1" s="1"/>
  <c r="N25" i="1"/>
  <c r="O25" i="1" s="1"/>
  <c r="Q25" i="1" s="1"/>
  <c r="N29" i="1"/>
  <c r="O29" i="1" s="1"/>
  <c r="Q29" i="1" s="1"/>
  <c r="N33" i="1"/>
  <c r="O33" i="1" s="1"/>
  <c r="Q33" i="1" s="1"/>
  <c r="N37" i="1"/>
  <c r="O37" i="1" s="1"/>
  <c r="Q37" i="1" s="1"/>
  <c r="N41" i="1"/>
  <c r="O41" i="1" s="1"/>
  <c r="Q41" i="1" s="1"/>
  <c r="N45" i="1"/>
  <c r="O45" i="1" s="1"/>
  <c r="Q45" i="1" s="1"/>
  <c r="N49" i="1"/>
  <c r="O49" i="1" s="1"/>
  <c r="Q49" i="1" s="1"/>
  <c r="N53" i="1"/>
  <c r="O53" i="1" s="1"/>
  <c r="Q53" i="1" s="1"/>
  <c r="N57" i="1"/>
  <c r="O57" i="1" s="1"/>
  <c r="Q57" i="1" s="1"/>
  <c r="N61" i="1"/>
  <c r="O61" i="1" s="1"/>
  <c r="Q61" i="1" s="1"/>
  <c r="N65" i="1"/>
  <c r="O65" i="1" s="1"/>
  <c r="Q65" i="1" s="1"/>
  <c r="N69" i="1"/>
  <c r="O69" i="1" s="1"/>
  <c r="Q69" i="1" s="1"/>
  <c r="N73" i="1"/>
  <c r="O73" i="1" s="1"/>
  <c r="Q73" i="1" s="1"/>
  <c r="N77" i="1"/>
  <c r="O77" i="1" s="1"/>
  <c r="Q77" i="1" s="1"/>
  <c r="N81" i="1"/>
  <c r="O81" i="1" s="1"/>
  <c r="Q81" i="1" s="1"/>
  <c r="N85" i="1"/>
  <c r="O85" i="1" s="1"/>
  <c r="Q85" i="1" s="1"/>
  <c r="N89" i="1"/>
  <c r="O89" i="1" s="1"/>
  <c r="Q89" i="1" s="1"/>
  <c r="N93" i="1"/>
  <c r="O93" i="1" s="1"/>
  <c r="Q93" i="1" s="1"/>
  <c r="N97" i="1"/>
  <c r="O97" i="1" s="1"/>
  <c r="Q97" i="1" s="1"/>
  <c r="N101" i="1"/>
  <c r="O101" i="1" s="1"/>
  <c r="Q101" i="1" s="1"/>
  <c r="N105" i="1"/>
  <c r="O105" i="1" s="1"/>
  <c r="Q105" i="1" s="1"/>
  <c r="N109" i="1"/>
  <c r="O109" i="1" s="1"/>
  <c r="Q109" i="1" s="1"/>
  <c r="N113" i="1"/>
  <c r="O113" i="1" s="1"/>
  <c r="Q113" i="1" s="1"/>
  <c r="N117" i="1"/>
  <c r="O117" i="1" s="1"/>
  <c r="Q117" i="1" s="1"/>
  <c r="N121" i="1"/>
  <c r="O121" i="1" s="1"/>
  <c r="Q121" i="1" s="1"/>
  <c r="N125" i="1"/>
  <c r="O125" i="1" s="1"/>
  <c r="Q125" i="1" s="1"/>
  <c r="N129" i="1"/>
  <c r="O129" i="1" s="1"/>
  <c r="Q129" i="1" s="1"/>
  <c r="N133" i="1"/>
  <c r="O133" i="1" s="1"/>
  <c r="Q133" i="1" s="1"/>
  <c r="N137" i="1"/>
  <c r="O137" i="1" s="1"/>
  <c r="Q137" i="1" s="1"/>
  <c r="N141" i="1"/>
  <c r="O141" i="1" s="1"/>
  <c r="Q141" i="1" s="1"/>
  <c r="N145" i="1"/>
  <c r="O145" i="1" s="1"/>
  <c r="Q145" i="1" s="1"/>
  <c r="N149" i="1"/>
  <c r="O149" i="1" s="1"/>
  <c r="Q149" i="1" s="1"/>
  <c r="N153" i="1"/>
  <c r="O153" i="1" s="1"/>
  <c r="Q153" i="1" s="1"/>
  <c r="N157" i="1"/>
  <c r="O157" i="1" s="1"/>
  <c r="Q157" i="1" s="1"/>
  <c r="N161" i="1"/>
  <c r="O161" i="1" s="1"/>
  <c r="Q161" i="1" s="1"/>
  <c r="N165" i="1"/>
  <c r="O165" i="1" s="1"/>
  <c r="Q165" i="1" s="1"/>
  <c r="N169" i="1"/>
  <c r="O169" i="1" s="1"/>
  <c r="Q169" i="1" s="1"/>
  <c r="N173" i="1"/>
  <c r="O173" i="1" s="1"/>
  <c r="Q173" i="1" s="1"/>
  <c r="N177" i="1"/>
  <c r="O177" i="1" s="1"/>
  <c r="Q177" i="1" s="1"/>
  <c r="N181" i="1"/>
  <c r="O181" i="1" s="1"/>
  <c r="Q181" i="1" s="1"/>
  <c r="N185" i="1"/>
  <c r="O185" i="1" s="1"/>
  <c r="Q185" i="1" s="1"/>
  <c r="N189" i="1"/>
  <c r="O189" i="1" s="1"/>
  <c r="Q189" i="1" s="1"/>
  <c r="N193" i="1"/>
  <c r="O193" i="1" s="1"/>
  <c r="Q193" i="1" s="1"/>
  <c r="N197" i="1"/>
  <c r="O197" i="1" s="1"/>
  <c r="Q197" i="1" s="1"/>
  <c r="N201" i="1"/>
  <c r="O201" i="1" s="1"/>
  <c r="Q201" i="1" s="1"/>
  <c r="P213" i="1"/>
  <c r="N214" i="1"/>
  <c r="O214" i="1" s="1"/>
  <c r="Q214" i="1" s="1"/>
  <c r="P216" i="1"/>
  <c r="N216" i="1"/>
  <c r="O216" i="1" s="1"/>
  <c r="Q216" i="1" s="1"/>
  <c r="P229" i="1"/>
  <c r="N230" i="1"/>
  <c r="O230" i="1" s="1"/>
  <c r="Q230" i="1" s="1"/>
  <c r="P232" i="1"/>
  <c r="N232" i="1"/>
  <c r="O232" i="1" s="1"/>
  <c r="Q232" i="1" s="1"/>
  <c r="P245" i="1"/>
  <c r="N246" i="1"/>
  <c r="O246" i="1" s="1"/>
  <c r="Q246" i="1" s="1"/>
  <c r="P248" i="1"/>
  <c r="N248" i="1"/>
  <c r="O248" i="1" s="1"/>
  <c r="Q248" i="1" s="1"/>
  <c r="P260" i="1"/>
  <c r="N260" i="1"/>
  <c r="O260" i="1" s="1"/>
  <c r="Q260" i="1" s="1"/>
  <c r="P263" i="1"/>
  <c r="N263" i="1"/>
  <c r="O263" i="1" s="1"/>
  <c r="Q263" i="1" s="1"/>
  <c r="N266" i="1"/>
  <c r="O266" i="1" s="1"/>
  <c r="Q266" i="1" s="1"/>
  <c r="P269" i="1"/>
  <c r="P292" i="1"/>
  <c r="N292" i="1"/>
  <c r="O292" i="1" s="1"/>
  <c r="Q292" i="1" s="1"/>
  <c r="P295" i="1"/>
  <c r="N295" i="1"/>
  <c r="O295" i="1" s="1"/>
  <c r="Q295" i="1" s="1"/>
  <c r="N298" i="1"/>
  <c r="O298" i="1" s="1"/>
  <c r="Q298" i="1" s="1"/>
  <c r="P301" i="1"/>
  <c r="P324" i="1"/>
  <c r="N324" i="1"/>
  <c r="O324" i="1" s="1"/>
  <c r="Q324" i="1" s="1"/>
  <c r="P327" i="1"/>
  <c r="N327" i="1"/>
  <c r="O327" i="1" s="1"/>
  <c r="Q327" i="1" s="1"/>
  <c r="N330" i="1"/>
  <c r="O330" i="1" s="1"/>
  <c r="Q330" i="1" s="1"/>
  <c r="P333" i="1"/>
  <c r="P356" i="1"/>
  <c r="N356" i="1"/>
  <c r="O356" i="1" s="1"/>
  <c r="Q356" i="1" s="1"/>
  <c r="P359" i="1"/>
  <c r="N359" i="1"/>
  <c r="O359" i="1" s="1"/>
  <c r="Q359" i="1" s="1"/>
  <c r="N362" i="1"/>
  <c r="O362" i="1" s="1"/>
  <c r="Q362" i="1" s="1"/>
  <c r="P365" i="1"/>
  <c r="P388" i="1"/>
  <c r="N388" i="1"/>
  <c r="O388" i="1" s="1"/>
  <c r="Q388" i="1" s="1"/>
  <c r="P391" i="1"/>
  <c r="N391" i="1"/>
  <c r="O391" i="1" s="1"/>
  <c r="Q391" i="1" s="1"/>
  <c r="N394" i="1"/>
  <c r="O394" i="1" s="1"/>
  <c r="Q394" i="1" s="1"/>
  <c r="P397" i="1"/>
  <c r="P420" i="1"/>
  <c r="N420" i="1"/>
  <c r="O420" i="1" s="1"/>
  <c r="Q420" i="1" s="1"/>
  <c r="P423" i="1"/>
  <c r="N423" i="1"/>
  <c r="O423" i="1" s="1"/>
  <c r="Q423" i="1" s="1"/>
  <c r="N426" i="1"/>
  <c r="O426" i="1" s="1"/>
  <c r="Q426" i="1" s="1"/>
  <c r="P429" i="1"/>
  <c r="P452" i="1"/>
  <c r="N452" i="1"/>
  <c r="O452" i="1" s="1"/>
  <c r="Q452" i="1" s="1"/>
  <c r="P455" i="1"/>
  <c r="N455" i="1"/>
  <c r="O455" i="1" s="1"/>
  <c r="Q455" i="1" s="1"/>
  <c r="N458" i="1"/>
  <c r="O458" i="1" s="1"/>
  <c r="Q458" i="1" s="1"/>
  <c r="P461" i="1"/>
  <c r="P484" i="1"/>
  <c r="N484" i="1"/>
  <c r="O484" i="1" s="1"/>
  <c r="Q484" i="1" s="1"/>
  <c r="P487" i="1"/>
  <c r="N487" i="1"/>
  <c r="O487" i="1" s="1"/>
  <c r="Q487" i="1" s="1"/>
  <c r="N490" i="1"/>
  <c r="O490" i="1" s="1"/>
  <c r="Q490" i="1" s="1"/>
  <c r="P493" i="1"/>
  <c r="P516" i="1"/>
  <c r="N516" i="1"/>
  <c r="O516" i="1" s="1"/>
  <c r="Q516" i="1" s="1"/>
  <c r="P519" i="1"/>
  <c r="N519" i="1"/>
  <c r="O519" i="1" s="1"/>
  <c r="Q519" i="1" s="1"/>
  <c r="N522" i="1"/>
  <c r="O522" i="1" s="1"/>
  <c r="Q522" i="1" s="1"/>
  <c r="P525" i="1"/>
  <c r="P548" i="1"/>
  <c r="N548" i="1"/>
  <c r="O548" i="1" s="1"/>
  <c r="Q548" i="1" s="1"/>
  <c r="P551" i="1"/>
  <c r="N551" i="1"/>
  <c r="O551" i="1" s="1"/>
  <c r="Q551" i="1" s="1"/>
  <c r="N554" i="1"/>
  <c r="O554" i="1" s="1"/>
  <c r="Q554" i="1" s="1"/>
  <c r="P557" i="1"/>
  <c r="P580" i="1"/>
  <c r="N580" i="1"/>
  <c r="O580" i="1" s="1"/>
  <c r="Q580" i="1" s="1"/>
  <c r="P583" i="1"/>
  <c r="N583" i="1"/>
  <c r="O583" i="1" s="1"/>
  <c r="Q583" i="1" s="1"/>
  <c r="N586" i="1"/>
  <c r="O586" i="1" s="1"/>
  <c r="Q586" i="1" s="1"/>
  <c r="P589" i="1"/>
  <c r="P612" i="1"/>
  <c r="N612" i="1"/>
  <c r="O612" i="1" s="1"/>
  <c r="Q612" i="1" s="1"/>
  <c r="P615" i="1"/>
  <c r="N615" i="1"/>
  <c r="O615" i="1" s="1"/>
  <c r="Q615" i="1" s="1"/>
  <c r="N618" i="1"/>
  <c r="O618" i="1" s="1"/>
  <c r="Q618" i="1" s="1"/>
  <c r="P621" i="1"/>
  <c r="P644" i="1"/>
  <c r="N644" i="1"/>
  <c r="O644" i="1" s="1"/>
  <c r="Q644" i="1" s="1"/>
  <c r="P647" i="1"/>
  <c r="N647" i="1"/>
  <c r="O647" i="1" s="1"/>
  <c r="Q647" i="1" s="1"/>
  <c r="N650" i="1"/>
  <c r="O650" i="1" s="1"/>
  <c r="Q650" i="1" s="1"/>
  <c r="P653" i="1"/>
  <c r="P676" i="1"/>
  <c r="N676" i="1"/>
  <c r="O676" i="1" s="1"/>
  <c r="Q676" i="1" s="1"/>
  <c r="P679" i="1"/>
  <c r="N679" i="1"/>
  <c r="O679" i="1" s="1"/>
  <c r="Q679" i="1" s="1"/>
  <c r="N682" i="1"/>
  <c r="O682" i="1" s="1"/>
  <c r="Q682" i="1" s="1"/>
  <c r="P685" i="1"/>
  <c r="P708" i="1"/>
  <c r="N708" i="1"/>
  <c r="O708" i="1" s="1"/>
  <c r="Q708" i="1" s="1"/>
  <c r="P711" i="1"/>
  <c r="N711" i="1"/>
  <c r="O711" i="1" s="1"/>
  <c r="Q711" i="1" s="1"/>
  <c r="N714" i="1"/>
  <c r="O714" i="1" s="1"/>
  <c r="Q714" i="1" s="1"/>
  <c r="P717" i="1"/>
  <c r="P740" i="1"/>
  <c r="N740" i="1"/>
  <c r="O740" i="1" s="1"/>
  <c r="Q740" i="1" s="1"/>
  <c r="P743" i="1"/>
  <c r="N743" i="1"/>
  <c r="O743" i="1" s="1"/>
  <c r="Q743" i="1" s="1"/>
  <c r="N746" i="1"/>
  <c r="O746" i="1" s="1"/>
  <c r="Q746" i="1" s="1"/>
  <c r="P749" i="1"/>
  <c r="P772" i="1"/>
  <c r="N772" i="1"/>
  <c r="O772" i="1" s="1"/>
  <c r="Q772" i="1" s="1"/>
  <c r="P775" i="1"/>
  <c r="N775" i="1"/>
  <c r="O775" i="1" s="1"/>
  <c r="Q775" i="1" s="1"/>
  <c r="N778" i="1"/>
  <c r="O778" i="1" s="1"/>
  <c r="Q778" i="1" s="1"/>
  <c r="P781" i="1"/>
  <c r="P794" i="1"/>
  <c r="N794" i="1"/>
  <c r="O794" i="1" s="1"/>
  <c r="Q794" i="1" s="1"/>
  <c r="P802" i="1"/>
  <c r="N802" i="1"/>
  <c r="O802" i="1" s="1"/>
  <c r="Q802" i="1" s="1"/>
  <c r="P810" i="1"/>
  <c r="N810" i="1"/>
  <c r="O810" i="1" s="1"/>
  <c r="Q810" i="1" s="1"/>
  <c r="P818" i="1"/>
  <c r="N818" i="1"/>
  <c r="O818" i="1" s="1"/>
  <c r="Q818" i="1" s="1"/>
  <c r="P826" i="1"/>
  <c r="N826" i="1"/>
  <c r="O826" i="1" s="1"/>
  <c r="Q826" i="1" s="1"/>
  <c r="P834" i="1"/>
  <c r="N834" i="1"/>
  <c r="O834" i="1" s="1"/>
  <c r="Q834" i="1" s="1"/>
  <c r="P842" i="1"/>
  <c r="N842" i="1"/>
  <c r="O842" i="1" s="1"/>
  <c r="Q842" i="1" s="1"/>
  <c r="P850" i="1"/>
  <c r="N850" i="1"/>
  <c r="O850" i="1" s="1"/>
  <c r="Q850" i="1" s="1"/>
  <c r="P858" i="1"/>
  <c r="N858" i="1"/>
  <c r="O858" i="1" s="1"/>
  <c r="Q858" i="1" s="1"/>
  <c r="P866" i="1"/>
  <c r="N866" i="1"/>
  <c r="O866" i="1" s="1"/>
  <c r="Q866" i="1" s="1"/>
  <c r="P874" i="1"/>
  <c r="N874" i="1"/>
  <c r="O874" i="1" s="1"/>
  <c r="Q874" i="1" s="1"/>
  <c r="P882" i="1"/>
  <c r="N882" i="1"/>
  <c r="O882" i="1" s="1"/>
  <c r="Q882" i="1" s="1"/>
  <c r="P890" i="1"/>
  <c r="N890" i="1"/>
  <c r="O890" i="1" s="1"/>
  <c r="Q890" i="1" s="1"/>
  <c r="P898" i="1"/>
  <c r="N898" i="1"/>
  <c r="O898" i="1" s="1"/>
  <c r="Q898" i="1" s="1"/>
  <c r="P906" i="1"/>
  <c r="N906" i="1"/>
  <c r="O906" i="1" s="1"/>
  <c r="Q906" i="1" s="1"/>
  <c r="P914" i="1"/>
  <c r="N914" i="1"/>
  <c r="O914" i="1" s="1"/>
  <c r="Q914" i="1" s="1"/>
  <c r="P922" i="1"/>
  <c r="N922" i="1"/>
  <c r="O922" i="1" s="1"/>
  <c r="Q922" i="1" s="1"/>
  <c r="P930" i="1"/>
  <c r="N930" i="1"/>
  <c r="O930" i="1" s="1"/>
  <c r="Q930" i="1" s="1"/>
  <c r="P938" i="1"/>
  <c r="N938" i="1"/>
  <c r="O938" i="1" s="1"/>
  <c r="Q938" i="1" s="1"/>
  <c r="P946" i="1"/>
  <c r="N946" i="1"/>
  <c r="O946" i="1" s="1"/>
  <c r="Q946" i="1" s="1"/>
  <c r="P954" i="1"/>
  <c r="N954" i="1"/>
  <c r="O954" i="1" s="1"/>
  <c r="Q954" i="1" s="1"/>
  <c r="P962" i="1"/>
  <c r="N962" i="1"/>
  <c r="O962" i="1" s="1"/>
  <c r="Q962" i="1" s="1"/>
  <c r="P970" i="1"/>
  <c r="N970" i="1"/>
  <c r="O970" i="1" s="1"/>
  <c r="Q970" i="1" s="1"/>
  <c r="P978" i="1"/>
  <c r="N978" i="1"/>
  <c r="O978" i="1" s="1"/>
  <c r="Q978" i="1" s="1"/>
  <c r="P986" i="1"/>
  <c r="N986" i="1"/>
  <c r="O986" i="1" s="1"/>
  <c r="Q986" i="1" s="1"/>
  <c r="P994" i="1"/>
  <c r="N994" i="1"/>
  <c r="O994" i="1" s="1"/>
  <c r="Q994" i="1" s="1"/>
  <c r="P1002" i="1"/>
  <c r="N1002" i="1"/>
  <c r="O1002" i="1" s="1"/>
  <c r="Q1002" i="1" s="1"/>
  <c r="P1010" i="1"/>
  <c r="N1010" i="1"/>
  <c r="O1010" i="1" s="1"/>
  <c r="Q1010" i="1" s="1"/>
  <c r="P1018" i="1"/>
  <c r="N1018" i="1"/>
  <c r="O1018" i="1" s="1"/>
  <c r="Q1018" i="1" s="1"/>
  <c r="P1026" i="1"/>
  <c r="N1026" i="1"/>
  <c r="O1026" i="1" s="1"/>
  <c r="Q1026" i="1" s="1"/>
  <c r="P1034" i="1"/>
  <c r="N1034" i="1"/>
  <c r="O1034" i="1" s="1"/>
  <c r="Q1034" i="1" s="1"/>
  <c r="P1042" i="1"/>
  <c r="N1042" i="1"/>
  <c r="O1042" i="1" s="1"/>
  <c r="Q1042" i="1" s="1"/>
  <c r="P1050" i="1"/>
  <c r="N1050" i="1"/>
  <c r="O1050" i="1" s="1"/>
  <c r="Q1050" i="1" s="1"/>
  <c r="P1058" i="1"/>
  <c r="N1058" i="1"/>
  <c r="O1058" i="1" s="1"/>
  <c r="Q1058" i="1" s="1"/>
  <c r="P1066" i="1"/>
  <c r="N1066" i="1"/>
  <c r="O1066" i="1" s="1"/>
  <c r="Q1066" i="1" s="1"/>
  <c r="P1074" i="1"/>
  <c r="N1074" i="1"/>
  <c r="O1074" i="1" s="1"/>
  <c r="Q1074" i="1" s="1"/>
  <c r="P1082" i="1"/>
  <c r="N1082" i="1"/>
  <c r="O1082" i="1" s="1"/>
  <c r="Q1082" i="1" s="1"/>
  <c r="P1090" i="1"/>
  <c r="N1090" i="1"/>
  <c r="O1090" i="1" s="1"/>
  <c r="Q1090" i="1" s="1"/>
  <c r="P1098" i="1"/>
  <c r="N1098" i="1"/>
  <c r="O1098" i="1" s="1"/>
  <c r="Q1098" i="1" s="1"/>
  <c r="P1106" i="1"/>
  <c r="N1106" i="1"/>
  <c r="O1106" i="1" s="1"/>
  <c r="Q1106" i="1" s="1"/>
  <c r="P1114" i="1"/>
  <c r="N1114" i="1"/>
  <c r="O1114" i="1" s="1"/>
  <c r="Q1114" i="1" s="1"/>
  <c r="P1122" i="1"/>
  <c r="N1122" i="1"/>
  <c r="O1122" i="1" s="1"/>
  <c r="Q1122" i="1" s="1"/>
  <c r="P1130" i="1"/>
  <c r="N1130" i="1"/>
  <c r="O1130" i="1" s="1"/>
  <c r="Q1130" i="1" s="1"/>
  <c r="P1138" i="1"/>
  <c r="N1138" i="1"/>
  <c r="O1138" i="1" s="1"/>
  <c r="Q1138" i="1" s="1"/>
  <c r="P1146" i="1"/>
  <c r="N1146" i="1"/>
  <c r="O1146" i="1" s="1"/>
  <c r="Q1146" i="1" s="1"/>
  <c r="P1154" i="1"/>
  <c r="N1154" i="1"/>
  <c r="O1154" i="1" s="1"/>
  <c r="Q1154" i="1" s="1"/>
  <c r="P1162" i="1"/>
  <c r="N1162" i="1"/>
  <c r="O1162" i="1" s="1"/>
  <c r="Q1162" i="1" s="1"/>
  <c r="P1170" i="1"/>
  <c r="N1170" i="1"/>
  <c r="O1170" i="1" s="1"/>
  <c r="Q1170" i="1" s="1"/>
  <c r="P1178" i="1"/>
  <c r="N1178" i="1"/>
  <c r="O1178" i="1" s="1"/>
  <c r="Q1178" i="1" s="1"/>
  <c r="P1186" i="1"/>
  <c r="N1186" i="1"/>
  <c r="O1186" i="1" s="1"/>
  <c r="Q1186" i="1" s="1"/>
  <c r="P1194" i="1"/>
  <c r="N1194" i="1"/>
  <c r="O1194" i="1" s="1"/>
  <c r="Q1194" i="1" s="1"/>
  <c r="P1202" i="1"/>
  <c r="N1202" i="1"/>
  <c r="O1202" i="1" s="1"/>
  <c r="Q1202" i="1" s="1"/>
  <c r="P1210" i="1"/>
  <c r="N1210" i="1"/>
  <c r="O1210" i="1" s="1"/>
  <c r="Q1210" i="1" s="1"/>
  <c r="P1218" i="1"/>
  <c r="N1218" i="1"/>
  <c r="O1218" i="1" s="1"/>
  <c r="Q1218" i="1" s="1"/>
  <c r="P1234" i="1"/>
  <c r="N1234" i="1"/>
  <c r="O1234" i="1" s="1"/>
  <c r="Q1234" i="1" s="1"/>
  <c r="P1250" i="1"/>
  <c r="N1250" i="1"/>
  <c r="O1250" i="1" s="1"/>
  <c r="Q1250" i="1" s="1"/>
  <c r="P1386" i="1"/>
  <c r="N1386" i="1"/>
  <c r="O1386" i="1" s="1"/>
  <c r="Q1386" i="1" s="1"/>
  <c r="P1418" i="1"/>
  <c r="N1418" i="1"/>
  <c r="O1418" i="1" s="1"/>
  <c r="Q1418" i="1" s="1"/>
  <c r="P1422" i="1"/>
  <c r="N1422" i="1"/>
  <c r="O1422" i="1" s="1"/>
  <c r="Q1422" i="1" s="1"/>
  <c r="P1426" i="1"/>
  <c r="N1426" i="1"/>
  <c r="O1426" i="1" s="1"/>
  <c r="Q1426" i="1" s="1"/>
  <c r="P1430" i="1"/>
  <c r="N1430" i="1"/>
  <c r="O1430" i="1" s="1"/>
  <c r="Q1430" i="1" s="1"/>
  <c r="P1434" i="1"/>
  <c r="N1434" i="1"/>
  <c r="O1434" i="1" s="1"/>
  <c r="Q1434" i="1" s="1"/>
  <c r="P1438" i="1"/>
  <c r="N1438" i="1"/>
  <c r="O1438" i="1" s="1"/>
  <c r="Q1438" i="1" s="1"/>
  <c r="P1442" i="1"/>
  <c r="N1442" i="1"/>
  <c r="O1442" i="1" s="1"/>
  <c r="Q1442" i="1" s="1"/>
  <c r="P1446" i="1"/>
  <c r="N1446" i="1"/>
  <c r="O1446" i="1" s="1"/>
  <c r="Q1446" i="1" s="1"/>
  <c r="P1450" i="1"/>
  <c r="N1450" i="1"/>
  <c r="O1450" i="1" s="1"/>
  <c r="Q1450" i="1" s="1"/>
  <c r="P1454" i="1"/>
  <c r="N1454" i="1"/>
  <c r="O1454" i="1" s="1"/>
  <c r="Q1454" i="1" s="1"/>
  <c r="P1458" i="1"/>
  <c r="N1458" i="1"/>
  <c r="O1458" i="1" s="1"/>
  <c r="Q1458" i="1" s="1"/>
  <c r="P1462" i="1"/>
  <c r="N1462" i="1"/>
  <c r="O1462" i="1" s="1"/>
  <c r="Q1462" i="1" s="1"/>
  <c r="P1466" i="1"/>
  <c r="N1466" i="1"/>
  <c r="O1466" i="1" s="1"/>
  <c r="Q1466" i="1" s="1"/>
  <c r="P1470" i="1"/>
  <c r="N1470" i="1"/>
  <c r="O1470" i="1" s="1"/>
  <c r="Q1470" i="1" s="1"/>
  <c r="P1474" i="1"/>
  <c r="N1474" i="1"/>
  <c r="O1474" i="1" s="1"/>
  <c r="Q1474" i="1" s="1"/>
  <c r="P1478" i="1"/>
  <c r="N1478" i="1"/>
  <c r="O1478" i="1" s="1"/>
  <c r="Q1478" i="1" s="1"/>
  <c r="P1482" i="1"/>
  <c r="N1482" i="1"/>
  <c r="O1482" i="1" s="1"/>
  <c r="Q1482" i="1" s="1"/>
  <c r="P1486" i="1"/>
  <c r="N1486" i="1"/>
  <c r="O1486" i="1" s="1"/>
  <c r="Q1486" i="1" s="1"/>
  <c r="P1490" i="1"/>
  <c r="N1490" i="1"/>
  <c r="O1490" i="1" s="1"/>
  <c r="Q1490" i="1" s="1"/>
  <c r="P1494" i="1"/>
  <c r="N1494" i="1"/>
  <c r="O1494" i="1" s="1"/>
  <c r="Q1494" i="1" s="1"/>
  <c r="P1498" i="1"/>
  <c r="N1498" i="1"/>
  <c r="O1498" i="1" s="1"/>
  <c r="Q1498" i="1" s="1"/>
  <c r="P1502" i="1"/>
  <c r="N1502" i="1"/>
  <c r="O1502" i="1" s="1"/>
  <c r="Q1502" i="1" s="1"/>
  <c r="P1506" i="1"/>
  <c r="N1506" i="1"/>
  <c r="O1506" i="1" s="1"/>
  <c r="Q1506" i="1" s="1"/>
  <c r="P1510" i="1"/>
  <c r="N1510" i="1"/>
  <c r="O1510" i="1" s="1"/>
  <c r="Q1510" i="1" s="1"/>
  <c r="P1514" i="1"/>
  <c r="N1514" i="1"/>
  <c r="O1514" i="1" s="1"/>
  <c r="Q1514" i="1" s="1"/>
  <c r="P1518" i="1"/>
  <c r="N1518" i="1"/>
  <c r="O1518" i="1" s="1"/>
  <c r="Q1518" i="1" s="1"/>
  <c r="P1522" i="1"/>
  <c r="N1522" i="1"/>
  <c r="O1522" i="1" s="1"/>
  <c r="Q1522" i="1" s="1"/>
  <c r="P1526" i="1"/>
  <c r="N1526" i="1"/>
  <c r="O1526" i="1" s="1"/>
  <c r="Q1526" i="1" s="1"/>
  <c r="P1530" i="1"/>
  <c r="N1530" i="1"/>
  <c r="O1530" i="1" s="1"/>
  <c r="Q1530" i="1" s="1"/>
  <c r="P1534" i="1"/>
  <c r="N1534" i="1"/>
  <c r="O1534" i="1" s="1"/>
  <c r="Q1534" i="1" s="1"/>
  <c r="P1538" i="1"/>
  <c r="N1538" i="1"/>
  <c r="O1538" i="1" s="1"/>
  <c r="Q1538" i="1" s="1"/>
  <c r="P1542" i="1"/>
  <c r="N1542" i="1"/>
  <c r="O1542" i="1" s="1"/>
  <c r="Q1542" i="1" s="1"/>
  <c r="P1546" i="1"/>
  <c r="N1546" i="1"/>
  <c r="O1546" i="1" s="1"/>
  <c r="Q1546" i="1" s="1"/>
  <c r="P1550" i="1"/>
  <c r="N1550" i="1"/>
  <c r="O1550" i="1" s="1"/>
  <c r="Q1550" i="1" s="1"/>
  <c r="P1554" i="1"/>
  <c r="N1554" i="1"/>
  <c r="O1554" i="1" s="1"/>
  <c r="Q1554" i="1" s="1"/>
  <c r="P1558" i="1"/>
  <c r="N1558" i="1"/>
  <c r="O1558" i="1" s="1"/>
  <c r="Q1558" i="1" s="1"/>
  <c r="P1562" i="1"/>
  <c r="N1562" i="1"/>
  <c r="O1562" i="1" s="1"/>
  <c r="Q1562" i="1" s="1"/>
  <c r="P1566" i="1"/>
  <c r="N1566" i="1"/>
  <c r="O1566" i="1" s="1"/>
  <c r="Q1566" i="1" s="1"/>
  <c r="P1570" i="1"/>
  <c r="N1570" i="1"/>
  <c r="O1570" i="1" s="1"/>
  <c r="Q1570" i="1" s="1"/>
  <c r="P1574" i="1"/>
  <c r="N1574" i="1"/>
  <c r="O1574" i="1" s="1"/>
  <c r="Q1574" i="1" s="1"/>
  <c r="P1594" i="1"/>
  <c r="N1594" i="1"/>
  <c r="O1594" i="1" s="1"/>
  <c r="Q1594" i="1" s="1"/>
  <c r="P1606" i="1"/>
  <c r="N1606" i="1"/>
  <c r="O1606" i="1" s="1"/>
  <c r="Q1606" i="1" s="1"/>
  <c r="P1666" i="1"/>
  <c r="N1666" i="1"/>
  <c r="O1666" i="1" s="1"/>
  <c r="Q1666" i="1" s="1"/>
  <c r="P1698" i="1"/>
  <c r="N1698" i="1"/>
  <c r="O1698" i="1" s="1"/>
  <c r="Q1698" i="1" s="1"/>
  <c r="P1730" i="1"/>
  <c r="N1730" i="1"/>
  <c r="O1730" i="1" s="1"/>
  <c r="Q1730" i="1" s="1"/>
  <c r="P1762" i="1"/>
  <c r="N1762" i="1"/>
  <c r="O1762" i="1" s="1"/>
  <c r="Q1762" i="1" s="1"/>
  <c r="P1794" i="1"/>
  <c r="N1794" i="1"/>
  <c r="O1794" i="1" s="1"/>
  <c r="Q1794" i="1" s="1"/>
  <c r="P1826" i="1"/>
  <c r="N1826" i="1"/>
  <c r="O1826" i="1" s="1"/>
  <c r="Q1826" i="1" s="1"/>
  <c r="P1858" i="1"/>
  <c r="N1858" i="1"/>
  <c r="O1858" i="1" s="1"/>
  <c r="Q1858" i="1" s="1"/>
  <c r="P1890" i="1"/>
  <c r="N1890" i="1"/>
  <c r="O1890" i="1" s="1"/>
  <c r="Q1890" i="1" s="1"/>
  <c r="P300" i="1"/>
  <c r="N300" i="1"/>
  <c r="O300" i="1" s="1"/>
  <c r="Q300" i="1" s="1"/>
  <c r="P303" i="1"/>
  <c r="N303" i="1"/>
  <c r="O303" i="1" s="1"/>
  <c r="Q303" i="1" s="1"/>
  <c r="P463" i="1"/>
  <c r="N463" i="1"/>
  <c r="O463" i="1" s="1"/>
  <c r="Q463" i="1" s="1"/>
  <c r="P620" i="1"/>
  <c r="N620" i="1"/>
  <c r="O620" i="1" s="1"/>
  <c r="Q620" i="1" s="1"/>
  <c r="P1084" i="1"/>
  <c r="N1084" i="1"/>
  <c r="O1084" i="1" s="1"/>
  <c r="Q1084" i="1" s="1"/>
  <c r="P1132" i="1"/>
  <c r="N1132" i="1"/>
  <c r="O1132" i="1" s="1"/>
  <c r="Q1132" i="1" s="1"/>
  <c r="P1140" i="1"/>
  <c r="N1140" i="1"/>
  <c r="O1140" i="1" s="1"/>
  <c r="Q1140" i="1" s="1"/>
  <c r="P1148" i="1"/>
  <c r="N1148" i="1"/>
  <c r="O1148" i="1" s="1"/>
  <c r="Q1148" i="1" s="1"/>
  <c r="P1156" i="1"/>
  <c r="N1156" i="1"/>
  <c r="O1156" i="1" s="1"/>
  <c r="Q1156" i="1" s="1"/>
  <c r="P264" i="1"/>
  <c r="N264" i="1"/>
  <c r="O264" i="1" s="1"/>
  <c r="Q264" i="1" s="1"/>
  <c r="P267" i="1"/>
  <c r="N267" i="1"/>
  <c r="O267" i="1" s="1"/>
  <c r="Q267" i="1" s="1"/>
  <c r="N462" i="1"/>
  <c r="O462" i="1" s="1"/>
  <c r="Q462" i="1" s="1"/>
  <c r="P552" i="1"/>
  <c r="N552" i="1"/>
  <c r="O552" i="1" s="1"/>
  <c r="Q552" i="1" s="1"/>
  <c r="P587" i="1"/>
  <c r="N587" i="1"/>
  <c r="O587" i="1" s="1"/>
  <c r="Q587" i="1" s="1"/>
  <c r="P619" i="1"/>
  <c r="N619" i="1"/>
  <c r="O619" i="1" s="1"/>
  <c r="Q619" i="1" s="1"/>
  <c r="N654" i="1"/>
  <c r="O654" i="1" s="1"/>
  <c r="Q654" i="1" s="1"/>
  <c r="P712" i="1"/>
  <c r="N712" i="1"/>
  <c r="O712" i="1" s="1"/>
  <c r="Q712" i="1" s="1"/>
  <c r="P715" i="1"/>
  <c r="N715" i="1"/>
  <c r="O715" i="1" s="1"/>
  <c r="Q715" i="1" s="1"/>
  <c r="P776" i="1"/>
  <c r="N776" i="1"/>
  <c r="O776" i="1" s="1"/>
  <c r="Q776" i="1" s="1"/>
  <c r="P779" i="1"/>
  <c r="N779" i="1"/>
  <c r="O779" i="1" s="1"/>
  <c r="Q779" i="1" s="1"/>
  <c r="P811" i="1"/>
  <c r="N811" i="1"/>
  <c r="O811" i="1" s="1"/>
  <c r="Q811" i="1" s="1"/>
  <c r="P843" i="1"/>
  <c r="N843" i="1"/>
  <c r="O843" i="1" s="1"/>
  <c r="Q843" i="1" s="1"/>
  <c r="P851" i="1"/>
  <c r="N851" i="1"/>
  <c r="O851" i="1" s="1"/>
  <c r="Q851" i="1" s="1"/>
  <c r="P891" i="1"/>
  <c r="N891" i="1"/>
  <c r="O891" i="1" s="1"/>
  <c r="Q891" i="1" s="1"/>
  <c r="P923" i="1"/>
  <c r="N923" i="1"/>
  <c r="O923" i="1" s="1"/>
  <c r="Q923" i="1" s="1"/>
  <c r="P971" i="1"/>
  <c r="N971" i="1"/>
  <c r="O971" i="1" s="1"/>
  <c r="Q971" i="1" s="1"/>
  <c r="P979" i="1"/>
  <c r="N979" i="1"/>
  <c r="O979" i="1" s="1"/>
  <c r="Q979" i="1" s="1"/>
  <c r="P1035" i="1"/>
  <c r="N1035" i="1"/>
  <c r="O1035" i="1" s="1"/>
  <c r="Q1035" i="1" s="1"/>
  <c r="P1043" i="1"/>
  <c r="N1043" i="1"/>
  <c r="O1043" i="1" s="1"/>
  <c r="Q1043" i="1" s="1"/>
  <c r="P1067" i="1"/>
  <c r="N1067" i="1"/>
  <c r="O1067" i="1" s="1"/>
  <c r="Q1067" i="1" s="1"/>
  <c r="P1075" i="1"/>
  <c r="N1075" i="1"/>
  <c r="O1075" i="1" s="1"/>
  <c r="Q1075" i="1" s="1"/>
  <c r="P1099" i="1"/>
  <c r="N1099" i="1"/>
  <c r="O1099" i="1" s="1"/>
  <c r="Q1099" i="1" s="1"/>
  <c r="P1107" i="1"/>
  <c r="N1107" i="1"/>
  <c r="O1107" i="1" s="1"/>
  <c r="Q1107" i="1" s="1"/>
  <c r="P1131" i="1"/>
  <c r="N1131" i="1"/>
  <c r="O1131" i="1" s="1"/>
  <c r="Q1131" i="1" s="1"/>
  <c r="P1139" i="1"/>
  <c r="N1139" i="1"/>
  <c r="O1139" i="1" s="1"/>
  <c r="Q1139" i="1" s="1"/>
  <c r="P1147" i="1"/>
  <c r="N1147" i="1"/>
  <c r="O1147" i="1" s="1"/>
  <c r="Q1147" i="1" s="1"/>
  <c r="P1171" i="1"/>
  <c r="N1171" i="1"/>
  <c r="O1171" i="1" s="1"/>
  <c r="Q1171" i="1" s="1"/>
  <c r="P1251" i="1"/>
  <c r="N1251" i="1"/>
  <c r="O1251" i="1" s="1"/>
  <c r="Q1251" i="1" s="1"/>
  <c r="P1260" i="1"/>
  <c r="N1260" i="1"/>
  <c r="O1260" i="1" s="1"/>
  <c r="Q1260" i="1" s="1"/>
  <c r="N215" i="1"/>
  <c r="O215" i="1" s="1"/>
  <c r="Q215" i="1" s="1"/>
  <c r="N231" i="1"/>
  <c r="O231" i="1" s="1"/>
  <c r="Q231" i="1" s="1"/>
  <c r="N247" i="1"/>
  <c r="O247" i="1" s="1"/>
  <c r="Q247" i="1" s="1"/>
  <c r="P256" i="1"/>
  <c r="N256" i="1"/>
  <c r="O256" i="1" s="1"/>
  <c r="Q256" i="1" s="1"/>
  <c r="P259" i="1"/>
  <c r="N259" i="1"/>
  <c r="O259" i="1" s="1"/>
  <c r="Q259" i="1" s="1"/>
  <c r="N262" i="1"/>
  <c r="O262" i="1" s="1"/>
  <c r="Q262" i="1" s="1"/>
  <c r="P265" i="1"/>
  <c r="P288" i="1"/>
  <c r="N288" i="1"/>
  <c r="O288" i="1" s="1"/>
  <c r="Q288" i="1" s="1"/>
  <c r="P291" i="1"/>
  <c r="N291" i="1"/>
  <c r="O291" i="1" s="1"/>
  <c r="Q291" i="1" s="1"/>
  <c r="N294" i="1"/>
  <c r="O294" i="1" s="1"/>
  <c r="Q294" i="1" s="1"/>
  <c r="P297" i="1"/>
  <c r="P320" i="1"/>
  <c r="N320" i="1"/>
  <c r="O320" i="1" s="1"/>
  <c r="Q320" i="1" s="1"/>
  <c r="P323" i="1"/>
  <c r="N323" i="1"/>
  <c r="O323" i="1" s="1"/>
  <c r="Q323" i="1" s="1"/>
  <c r="N326" i="1"/>
  <c r="O326" i="1" s="1"/>
  <c r="Q326" i="1" s="1"/>
  <c r="P329" i="1"/>
  <c r="P352" i="1"/>
  <c r="N352" i="1"/>
  <c r="O352" i="1" s="1"/>
  <c r="Q352" i="1" s="1"/>
  <c r="P355" i="1"/>
  <c r="N355" i="1"/>
  <c r="O355" i="1" s="1"/>
  <c r="Q355" i="1" s="1"/>
  <c r="N358" i="1"/>
  <c r="O358" i="1" s="1"/>
  <c r="Q358" i="1" s="1"/>
  <c r="P361" i="1"/>
  <c r="P384" i="1"/>
  <c r="N384" i="1"/>
  <c r="O384" i="1" s="1"/>
  <c r="Q384" i="1" s="1"/>
  <c r="P387" i="1"/>
  <c r="N387" i="1"/>
  <c r="O387" i="1" s="1"/>
  <c r="Q387" i="1" s="1"/>
  <c r="N390" i="1"/>
  <c r="O390" i="1" s="1"/>
  <c r="Q390" i="1" s="1"/>
  <c r="P393" i="1"/>
  <c r="P416" i="1"/>
  <c r="N416" i="1"/>
  <c r="O416" i="1" s="1"/>
  <c r="Q416" i="1" s="1"/>
  <c r="P419" i="1"/>
  <c r="N419" i="1"/>
  <c r="O419" i="1" s="1"/>
  <c r="Q419" i="1" s="1"/>
  <c r="N422" i="1"/>
  <c r="O422" i="1" s="1"/>
  <c r="Q422" i="1" s="1"/>
  <c r="P425" i="1"/>
  <c r="P448" i="1"/>
  <c r="N448" i="1"/>
  <c r="O448" i="1" s="1"/>
  <c r="Q448" i="1" s="1"/>
  <c r="P451" i="1"/>
  <c r="N451" i="1"/>
  <c r="O451" i="1" s="1"/>
  <c r="Q451" i="1" s="1"/>
  <c r="N454" i="1"/>
  <c r="O454" i="1" s="1"/>
  <c r="Q454" i="1" s="1"/>
  <c r="P457" i="1"/>
  <c r="P480" i="1"/>
  <c r="N480" i="1"/>
  <c r="O480" i="1" s="1"/>
  <c r="Q480" i="1" s="1"/>
  <c r="P483" i="1"/>
  <c r="N483" i="1"/>
  <c r="O483" i="1" s="1"/>
  <c r="Q483" i="1" s="1"/>
  <c r="N486" i="1"/>
  <c r="O486" i="1" s="1"/>
  <c r="Q486" i="1" s="1"/>
  <c r="P489" i="1"/>
  <c r="P512" i="1"/>
  <c r="N512" i="1"/>
  <c r="O512" i="1" s="1"/>
  <c r="Q512" i="1" s="1"/>
  <c r="P515" i="1"/>
  <c r="N515" i="1"/>
  <c r="O515" i="1" s="1"/>
  <c r="Q515" i="1" s="1"/>
  <c r="N518" i="1"/>
  <c r="O518" i="1" s="1"/>
  <c r="Q518" i="1" s="1"/>
  <c r="P521" i="1"/>
  <c r="P544" i="1"/>
  <c r="N544" i="1"/>
  <c r="O544" i="1" s="1"/>
  <c r="Q544" i="1" s="1"/>
  <c r="P547" i="1"/>
  <c r="N547" i="1"/>
  <c r="O547" i="1" s="1"/>
  <c r="Q547" i="1" s="1"/>
  <c r="N550" i="1"/>
  <c r="O550" i="1" s="1"/>
  <c r="Q550" i="1" s="1"/>
  <c r="P553" i="1"/>
  <c r="P576" i="1"/>
  <c r="N576" i="1"/>
  <c r="O576" i="1" s="1"/>
  <c r="Q576" i="1" s="1"/>
  <c r="P579" i="1"/>
  <c r="N579" i="1"/>
  <c r="O579" i="1" s="1"/>
  <c r="Q579" i="1" s="1"/>
  <c r="N582" i="1"/>
  <c r="O582" i="1" s="1"/>
  <c r="Q582" i="1" s="1"/>
  <c r="P585" i="1"/>
  <c r="P608" i="1"/>
  <c r="N608" i="1"/>
  <c r="O608" i="1" s="1"/>
  <c r="Q608" i="1" s="1"/>
  <c r="P611" i="1"/>
  <c r="N611" i="1"/>
  <c r="O611" i="1" s="1"/>
  <c r="Q611" i="1" s="1"/>
  <c r="N614" i="1"/>
  <c r="O614" i="1" s="1"/>
  <c r="Q614" i="1" s="1"/>
  <c r="P617" i="1"/>
  <c r="P640" i="1"/>
  <c r="N640" i="1"/>
  <c r="O640" i="1" s="1"/>
  <c r="Q640" i="1" s="1"/>
  <c r="P643" i="1"/>
  <c r="N643" i="1"/>
  <c r="O643" i="1" s="1"/>
  <c r="Q643" i="1" s="1"/>
  <c r="N646" i="1"/>
  <c r="O646" i="1" s="1"/>
  <c r="Q646" i="1" s="1"/>
  <c r="P649" i="1"/>
  <c r="P672" i="1"/>
  <c r="N672" i="1"/>
  <c r="O672" i="1" s="1"/>
  <c r="Q672" i="1" s="1"/>
  <c r="P675" i="1"/>
  <c r="N675" i="1"/>
  <c r="O675" i="1" s="1"/>
  <c r="Q675" i="1" s="1"/>
  <c r="N678" i="1"/>
  <c r="O678" i="1" s="1"/>
  <c r="Q678" i="1" s="1"/>
  <c r="P681" i="1"/>
  <c r="P704" i="1"/>
  <c r="N704" i="1"/>
  <c r="O704" i="1" s="1"/>
  <c r="Q704" i="1" s="1"/>
  <c r="P707" i="1"/>
  <c r="N707" i="1"/>
  <c r="O707" i="1" s="1"/>
  <c r="Q707" i="1" s="1"/>
  <c r="N710" i="1"/>
  <c r="O710" i="1" s="1"/>
  <c r="Q710" i="1" s="1"/>
  <c r="P713" i="1"/>
  <c r="P736" i="1"/>
  <c r="N736" i="1"/>
  <c r="O736" i="1" s="1"/>
  <c r="Q736" i="1" s="1"/>
  <c r="P739" i="1"/>
  <c r="N739" i="1"/>
  <c r="O739" i="1" s="1"/>
  <c r="Q739" i="1" s="1"/>
  <c r="N742" i="1"/>
  <c r="O742" i="1" s="1"/>
  <c r="Q742" i="1" s="1"/>
  <c r="P745" i="1"/>
  <c r="P768" i="1"/>
  <c r="N768" i="1"/>
  <c r="O768" i="1" s="1"/>
  <c r="Q768" i="1" s="1"/>
  <c r="P771" i="1"/>
  <c r="N771" i="1"/>
  <c r="O771" i="1" s="1"/>
  <c r="Q771" i="1" s="1"/>
  <c r="N774" i="1"/>
  <c r="O774" i="1" s="1"/>
  <c r="Q774" i="1" s="1"/>
  <c r="P777" i="1"/>
  <c r="N793" i="1"/>
  <c r="O793" i="1" s="1"/>
  <c r="Q793" i="1" s="1"/>
  <c r="P793" i="1"/>
  <c r="N801" i="1"/>
  <c r="O801" i="1" s="1"/>
  <c r="Q801" i="1" s="1"/>
  <c r="P801" i="1"/>
  <c r="N809" i="1"/>
  <c r="O809" i="1" s="1"/>
  <c r="Q809" i="1" s="1"/>
  <c r="P809" i="1"/>
  <c r="N817" i="1"/>
  <c r="O817" i="1" s="1"/>
  <c r="Q817" i="1" s="1"/>
  <c r="P817" i="1"/>
  <c r="N825" i="1"/>
  <c r="O825" i="1" s="1"/>
  <c r="Q825" i="1" s="1"/>
  <c r="P825" i="1"/>
  <c r="N833" i="1"/>
  <c r="O833" i="1" s="1"/>
  <c r="Q833" i="1" s="1"/>
  <c r="P833" i="1"/>
  <c r="N841" i="1"/>
  <c r="O841" i="1" s="1"/>
  <c r="Q841" i="1" s="1"/>
  <c r="P841" i="1"/>
  <c r="N849" i="1"/>
  <c r="O849" i="1" s="1"/>
  <c r="Q849" i="1" s="1"/>
  <c r="P849" i="1"/>
  <c r="N857" i="1"/>
  <c r="O857" i="1" s="1"/>
  <c r="Q857" i="1" s="1"/>
  <c r="P857" i="1"/>
  <c r="N865" i="1"/>
  <c r="O865" i="1" s="1"/>
  <c r="Q865" i="1" s="1"/>
  <c r="P865" i="1"/>
  <c r="N873" i="1"/>
  <c r="O873" i="1" s="1"/>
  <c r="Q873" i="1" s="1"/>
  <c r="P873" i="1"/>
  <c r="N881" i="1"/>
  <c r="O881" i="1" s="1"/>
  <c r="Q881" i="1" s="1"/>
  <c r="P881" i="1"/>
  <c r="N889" i="1"/>
  <c r="O889" i="1" s="1"/>
  <c r="Q889" i="1" s="1"/>
  <c r="P889" i="1"/>
  <c r="N897" i="1"/>
  <c r="O897" i="1" s="1"/>
  <c r="Q897" i="1" s="1"/>
  <c r="P897" i="1"/>
  <c r="N905" i="1"/>
  <c r="O905" i="1" s="1"/>
  <c r="Q905" i="1" s="1"/>
  <c r="P905" i="1"/>
  <c r="N913" i="1"/>
  <c r="O913" i="1" s="1"/>
  <c r="Q913" i="1" s="1"/>
  <c r="P913" i="1"/>
  <c r="N921" i="1"/>
  <c r="O921" i="1" s="1"/>
  <c r="Q921" i="1" s="1"/>
  <c r="P921" i="1"/>
  <c r="N929" i="1"/>
  <c r="O929" i="1" s="1"/>
  <c r="Q929" i="1" s="1"/>
  <c r="P929" i="1"/>
  <c r="N937" i="1"/>
  <c r="O937" i="1" s="1"/>
  <c r="Q937" i="1" s="1"/>
  <c r="P937" i="1"/>
  <c r="N945" i="1"/>
  <c r="O945" i="1" s="1"/>
  <c r="Q945" i="1" s="1"/>
  <c r="P945" i="1"/>
  <c r="N953" i="1"/>
  <c r="O953" i="1" s="1"/>
  <c r="Q953" i="1" s="1"/>
  <c r="P953" i="1"/>
  <c r="N961" i="1"/>
  <c r="O961" i="1" s="1"/>
  <c r="Q961" i="1" s="1"/>
  <c r="P961" i="1"/>
  <c r="N969" i="1"/>
  <c r="O969" i="1" s="1"/>
  <c r="Q969" i="1" s="1"/>
  <c r="P969" i="1"/>
  <c r="N977" i="1"/>
  <c r="O977" i="1" s="1"/>
  <c r="Q977" i="1" s="1"/>
  <c r="P977" i="1"/>
  <c r="N985" i="1"/>
  <c r="O985" i="1" s="1"/>
  <c r="Q985" i="1" s="1"/>
  <c r="P985" i="1"/>
  <c r="N993" i="1"/>
  <c r="O993" i="1" s="1"/>
  <c r="Q993" i="1" s="1"/>
  <c r="P993" i="1"/>
  <c r="N1001" i="1"/>
  <c r="O1001" i="1" s="1"/>
  <c r="Q1001" i="1" s="1"/>
  <c r="P1001" i="1"/>
  <c r="N1009" i="1"/>
  <c r="O1009" i="1" s="1"/>
  <c r="Q1009" i="1" s="1"/>
  <c r="P1009" i="1"/>
  <c r="N1017" i="1"/>
  <c r="O1017" i="1" s="1"/>
  <c r="Q1017" i="1" s="1"/>
  <c r="P1017" i="1"/>
  <c r="N1025" i="1"/>
  <c r="O1025" i="1" s="1"/>
  <c r="Q1025" i="1" s="1"/>
  <c r="P1025" i="1"/>
  <c r="N1033" i="1"/>
  <c r="O1033" i="1" s="1"/>
  <c r="Q1033" i="1" s="1"/>
  <c r="P1033" i="1"/>
  <c r="N1041" i="1"/>
  <c r="O1041" i="1" s="1"/>
  <c r="Q1041" i="1" s="1"/>
  <c r="P1041" i="1"/>
  <c r="N1049" i="1"/>
  <c r="O1049" i="1" s="1"/>
  <c r="Q1049" i="1" s="1"/>
  <c r="P1049" i="1"/>
  <c r="N1057" i="1"/>
  <c r="O1057" i="1" s="1"/>
  <c r="Q1057" i="1" s="1"/>
  <c r="P1057" i="1"/>
  <c r="N1065" i="1"/>
  <c r="O1065" i="1" s="1"/>
  <c r="Q1065" i="1" s="1"/>
  <c r="P1065" i="1"/>
  <c r="N1073" i="1"/>
  <c r="O1073" i="1" s="1"/>
  <c r="Q1073" i="1" s="1"/>
  <c r="P1073" i="1"/>
  <c r="N1081" i="1"/>
  <c r="O1081" i="1" s="1"/>
  <c r="Q1081" i="1" s="1"/>
  <c r="P1081" i="1"/>
  <c r="N1089" i="1"/>
  <c r="O1089" i="1" s="1"/>
  <c r="Q1089" i="1" s="1"/>
  <c r="P1089" i="1"/>
  <c r="N1097" i="1"/>
  <c r="O1097" i="1" s="1"/>
  <c r="Q1097" i="1" s="1"/>
  <c r="P1097" i="1"/>
  <c r="N1105" i="1"/>
  <c r="O1105" i="1" s="1"/>
  <c r="Q1105" i="1" s="1"/>
  <c r="P1105" i="1"/>
  <c r="N1113" i="1"/>
  <c r="O1113" i="1" s="1"/>
  <c r="Q1113" i="1" s="1"/>
  <c r="P1113" i="1"/>
  <c r="N1121" i="1"/>
  <c r="O1121" i="1" s="1"/>
  <c r="Q1121" i="1" s="1"/>
  <c r="P1121" i="1"/>
  <c r="N1129" i="1"/>
  <c r="O1129" i="1" s="1"/>
  <c r="Q1129" i="1" s="1"/>
  <c r="P1129" i="1"/>
  <c r="N1137" i="1"/>
  <c r="O1137" i="1" s="1"/>
  <c r="Q1137" i="1" s="1"/>
  <c r="P1137" i="1"/>
  <c r="N1145" i="1"/>
  <c r="O1145" i="1" s="1"/>
  <c r="Q1145" i="1" s="1"/>
  <c r="P1145" i="1"/>
  <c r="N1153" i="1"/>
  <c r="O1153" i="1" s="1"/>
  <c r="Q1153" i="1" s="1"/>
  <c r="P1153" i="1"/>
  <c r="N1161" i="1"/>
  <c r="O1161" i="1" s="1"/>
  <c r="Q1161" i="1" s="1"/>
  <c r="P1161" i="1"/>
  <c r="N1169" i="1"/>
  <c r="O1169" i="1" s="1"/>
  <c r="Q1169" i="1" s="1"/>
  <c r="P1169" i="1"/>
  <c r="N1177" i="1"/>
  <c r="O1177" i="1" s="1"/>
  <c r="Q1177" i="1" s="1"/>
  <c r="P1177" i="1"/>
  <c r="N1185" i="1"/>
  <c r="O1185" i="1" s="1"/>
  <c r="Q1185" i="1" s="1"/>
  <c r="P1185" i="1"/>
  <c r="N1193" i="1"/>
  <c r="O1193" i="1" s="1"/>
  <c r="Q1193" i="1" s="1"/>
  <c r="P1193" i="1"/>
  <c r="N1201" i="1"/>
  <c r="O1201" i="1" s="1"/>
  <c r="Q1201" i="1" s="1"/>
  <c r="P1201" i="1"/>
  <c r="N1209" i="1"/>
  <c r="O1209" i="1" s="1"/>
  <c r="Q1209" i="1" s="1"/>
  <c r="P1209" i="1"/>
  <c r="N1217" i="1"/>
  <c r="O1217" i="1" s="1"/>
  <c r="Q1217" i="1" s="1"/>
  <c r="P1217" i="1"/>
  <c r="P1223" i="1"/>
  <c r="N1223" i="1"/>
  <c r="O1223" i="1" s="1"/>
  <c r="Q1223" i="1" s="1"/>
  <c r="P1228" i="1"/>
  <c r="N1228" i="1"/>
  <c r="O1228" i="1" s="1"/>
  <c r="Q1228" i="1" s="1"/>
  <c r="P1239" i="1"/>
  <c r="N1239" i="1"/>
  <c r="O1239" i="1" s="1"/>
  <c r="Q1239" i="1" s="1"/>
  <c r="P1244" i="1"/>
  <c r="N1244" i="1"/>
  <c r="O1244" i="1" s="1"/>
  <c r="Q1244" i="1" s="1"/>
  <c r="P1255" i="1"/>
  <c r="N1255" i="1"/>
  <c r="O1255" i="1" s="1"/>
  <c r="Q1255" i="1" s="1"/>
  <c r="P1274" i="1"/>
  <c r="N1274" i="1"/>
  <c r="O1274" i="1" s="1"/>
  <c r="Q1274" i="1" s="1"/>
  <c r="P1290" i="1"/>
  <c r="N1290" i="1"/>
  <c r="O1290" i="1" s="1"/>
  <c r="Q1290" i="1" s="1"/>
  <c r="P1306" i="1"/>
  <c r="N1306" i="1"/>
  <c r="O1306" i="1" s="1"/>
  <c r="Q1306" i="1" s="1"/>
  <c r="P1322" i="1"/>
  <c r="N1322" i="1"/>
  <c r="O1322" i="1" s="1"/>
  <c r="Q1322" i="1" s="1"/>
  <c r="P1338" i="1"/>
  <c r="N1338" i="1"/>
  <c r="O1338" i="1" s="1"/>
  <c r="Q1338" i="1" s="1"/>
  <c r="P1354" i="1"/>
  <c r="N1354" i="1"/>
  <c r="O1354" i="1" s="1"/>
  <c r="Q1354" i="1" s="1"/>
  <c r="P1382" i="1"/>
  <c r="N1382" i="1"/>
  <c r="O1382" i="1" s="1"/>
  <c r="Q1382" i="1" s="1"/>
  <c r="P1414" i="1"/>
  <c r="N1414" i="1"/>
  <c r="O1414" i="1" s="1"/>
  <c r="Q1414" i="1" s="1"/>
  <c r="P1578" i="1"/>
  <c r="N1578" i="1"/>
  <c r="O1578" i="1" s="1"/>
  <c r="Q1578" i="1" s="1"/>
  <c r="P1618" i="1"/>
  <c r="N1618" i="1"/>
  <c r="O1618" i="1" s="1"/>
  <c r="Q1618" i="1" s="1"/>
  <c r="P1626" i="1"/>
  <c r="N1626" i="1"/>
  <c r="O1626" i="1" s="1"/>
  <c r="Q1626" i="1" s="1"/>
  <c r="P1634" i="1"/>
  <c r="N1634" i="1"/>
  <c r="O1634" i="1" s="1"/>
  <c r="Q1634" i="1" s="1"/>
  <c r="P1654" i="1"/>
  <c r="N1654" i="1"/>
  <c r="O1654" i="1" s="1"/>
  <c r="Q1654" i="1" s="1"/>
  <c r="P1686" i="1"/>
  <c r="N1686" i="1"/>
  <c r="O1686" i="1" s="1"/>
  <c r="Q1686" i="1" s="1"/>
  <c r="P1718" i="1"/>
  <c r="N1718" i="1"/>
  <c r="O1718" i="1" s="1"/>
  <c r="Q1718" i="1" s="1"/>
  <c r="P1738" i="1"/>
  <c r="N1738" i="1"/>
  <c r="O1738" i="1" s="1"/>
  <c r="Q1738" i="1" s="1"/>
  <c r="P1932" i="1"/>
  <c r="N1932" i="1"/>
  <c r="O1932" i="1" s="1"/>
  <c r="Q1932" i="1" s="1"/>
  <c r="P1964" i="1"/>
  <c r="N1964" i="1"/>
  <c r="O1964" i="1" s="1"/>
  <c r="Q1964" i="1" s="1"/>
  <c r="P460" i="1"/>
  <c r="N460" i="1"/>
  <c r="O460" i="1" s="1"/>
  <c r="Q460" i="1" s="1"/>
  <c r="P588" i="1"/>
  <c r="N588" i="1"/>
  <c r="O588" i="1" s="1"/>
  <c r="Q588" i="1" s="1"/>
  <c r="P652" i="1"/>
  <c r="N652" i="1"/>
  <c r="O652" i="1" s="1"/>
  <c r="Q652" i="1" s="1"/>
  <c r="P687" i="1"/>
  <c r="N687" i="1"/>
  <c r="O687" i="1" s="1"/>
  <c r="Q687" i="1" s="1"/>
  <c r="P719" i="1"/>
  <c r="N719" i="1"/>
  <c r="O719" i="1" s="1"/>
  <c r="Q719" i="1" s="1"/>
  <c r="P748" i="1"/>
  <c r="N748" i="1"/>
  <c r="O748" i="1" s="1"/>
  <c r="Q748" i="1" s="1"/>
  <c r="P783" i="1"/>
  <c r="N783" i="1"/>
  <c r="O783" i="1" s="1"/>
  <c r="Q783" i="1" s="1"/>
  <c r="P820" i="1"/>
  <c r="N820" i="1"/>
  <c r="O820" i="1" s="1"/>
  <c r="Q820" i="1" s="1"/>
  <c r="P828" i="1"/>
  <c r="N828" i="1"/>
  <c r="O828" i="1" s="1"/>
  <c r="Q828" i="1" s="1"/>
  <c r="P860" i="1"/>
  <c r="N860" i="1"/>
  <c r="O860" i="1" s="1"/>
  <c r="Q860" i="1" s="1"/>
  <c r="P868" i="1"/>
  <c r="N868" i="1"/>
  <c r="O868" i="1" s="1"/>
  <c r="Q868" i="1" s="1"/>
  <c r="P876" i="1"/>
  <c r="N876" i="1"/>
  <c r="O876" i="1" s="1"/>
  <c r="Q876" i="1" s="1"/>
  <c r="P884" i="1"/>
  <c r="N884" i="1"/>
  <c r="O884" i="1" s="1"/>
  <c r="Q884" i="1" s="1"/>
  <c r="P892" i="1"/>
  <c r="N892" i="1"/>
  <c r="O892" i="1" s="1"/>
  <c r="Q892" i="1" s="1"/>
  <c r="P924" i="1"/>
  <c r="N924" i="1"/>
  <c r="O924" i="1" s="1"/>
  <c r="Q924" i="1" s="1"/>
  <c r="P932" i="1"/>
  <c r="N932" i="1"/>
  <c r="O932" i="1" s="1"/>
  <c r="Q932" i="1" s="1"/>
  <c r="P988" i="1"/>
  <c r="N988" i="1"/>
  <c r="O988" i="1" s="1"/>
  <c r="Q988" i="1" s="1"/>
  <c r="P996" i="1"/>
  <c r="N996" i="1"/>
  <c r="O996" i="1" s="1"/>
  <c r="Q996" i="1" s="1"/>
  <c r="P1004" i="1"/>
  <c r="N1004" i="1"/>
  <c r="O1004" i="1" s="1"/>
  <c r="Q1004" i="1" s="1"/>
  <c r="P1044" i="1"/>
  <c r="N1044" i="1"/>
  <c r="O1044" i="1" s="1"/>
  <c r="Q1044" i="1" s="1"/>
  <c r="P1100" i="1"/>
  <c r="N1100" i="1"/>
  <c r="O1100" i="1" s="1"/>
  <c r="Q1100" i="1" s="1"/>
  <c r="N302" i="1"/>
  <c r="O302" i="1" s="1"/>
  <c r="Q302" i="1" s="1"/>
  <c r="P360" i="1"/>
  <c r="N360" i="1"/>
  <c r="O360" i="1" s="1"/>
  <c r="Q360" i="1" s="1"/>
  <c r="P427" i="1"/>
  <c r="N427" i="1"/>
  <c r="O427" i="1" s="1"/>
  <c r="Q427" i="1" s="1"/>
  <c r="N430" i="1"/>
  <c r="O430" i="1" s="1"/>
  <c r="Q430" i="1" s="1"/>
  <c r="P459" i="1"/>
  <c r="N459" i="1"/>
  <c r="O459" i="1" s="1"/>
  <c r="Q459" i="1" s="1"/>
  <c r="N590" i="1"/>
  <c r="O590" i="1" s="1"/>
  <c r="Q590" i="1" s="1"/>
  <c r="N622" i="1"/>
  <c r="O622" i="1" s="1"/>
  <c r="Q622" i="1" s="1"/>
  <c r="P648" i="1"/>
  <c r="N648" i="1"/>
  <c r="O648" i="1" s="1"/>
  <c r="Q648" i="1" s="1"/>
  <c r="P680" i="1"/>
  <c r="N680" i="1"/>
  <c r="O680" i="1" s="1"/>
  <c r="Q680" i="1" s="1"/>
  <c r="N750" i="1"/>
  <c r="O750" i="1" s="1"/>
  <c r="Q750" i="1" s="1"/>
  <c r="P803" i="1"/>
  <c r="N803" i="1"/>
  <c r="O803" i="1" s="1"/>
  <c r="Q803" i="1" s="1"/>
  <c r="P835" i="1"/>
  <c r="N835" i="1"/>
  <c r="O835" i="1" s="1"/>
  <c r="Q835" i="1" s="1"/>
  <c r="P907" i="1"/>
  <c r="N907" i="1"/>
  <c r="O907" i="1" s="1"/>
  <c r="Q907" i="1" s="1"/>
  <c r="P963" i="1"/>
  <c r="N963" i="1"/>
  <c r="O963" i="1" s="1"/>
  <c r="Q963" i="1" s="1"/>
  <c r="P1027" i="1"/>
  <c r="N1027" i="1"/>
  <c r="O1027" i="1" s="1"/>
  <c r="Q1027" i="1" s="1"/>
  <c r="P1059" i="1"/>
  <c r="N1059" i="1"/>
  <c r="O1059" i="1" s="1"/>
  <c r="Q1059" i="1" s="1"/>
  <c r="P1091" i="1"/>
  <c r="N1091" i="1"/>
  <c r="O1091" i="1" s="1"/>
  <c r="Q1091" i="1" s="1"/>
  <c r="P1123" i="1"/>
  <c r="N1123" i="1"/>
  <c r="O1123" i="1" s="1"/>
  <c r="Q1123" i="1" s="1"/>
  <c r="P1155" i="1"/>
  <c r="N1155" i="1"/>
  <c r="O1155" i="1" s="1"/>
  <c r="Q1155" i="1" s="1"/>
  <c r="P1211" i="1"/>
  <c r="N1211" i="1"/>
  <c r="O1211" i="1" s="1"/>
  <c r="Q1211" i="1" s="1"/>
  <c r="P1235" i="1"/>
  <c r="N1235" i="1"/>
  <c r="O1235" i="1" s="1"/>
  <c r="Q1235" i="1" s="1"/>
  <c r="P1256" i="1"/>
  <c r="N1256" i="1"/>
  <c r="O1256" i="1" s="1"/>
  <c r="Q1256" i="1" s="1"/>
  <c r="P1264" i="1"/>
  <c r="N1264" i="1"/>
  <c r="O1264" i="1" s="1"/>
  <c r="Q1264" i="1" s="1"/>
  <c r="P204" i="1"/>
  <c r="N204" i="1"/>
  <c r="O204" i="1" s="1"/>
  <c r="Q204" i="1" s="1"/>
  <c r="P217" i="1"/>
  <c r="P220" i="1"/>
  <c r="N220" i="1"/>
  <c r="O220" i="1" s="1"/>
  <c r="Q220" i="1" s="1"/>
  <c r="P233" i="1"/>
  <c r="P236" i="1"/>
  <c r="N236" i="1"/>
  <c r="O236" i="1" s="1"/>
  <c r="Q236" i="1" s="1"/>
  <c r="P249" i="1"/>
  <c r="P252" i="1"/>
  <c r="N252" i="1"/>
  <c r="O252" i="1" s="1"/>
  <c r="Q252" i="1" s="1"/>
  <c r="P255" i="1"/>
  <c r="N255" i="1"/>
  <c r="O255" i="1" s="1"/>
  <c r="Q255" i="1" s="1"/>
  <c r="P261" i="1"/>
  <c r="P284" i="1"/>
  <c r="N284" i="1"/>
  <c r="O284" i="1" s="1"/>
  <c r="Q284" i="1" s="1"/>
  <c r="P287" i="1"/>
  <c r="N287" i="1"/>
  <c r="O287" i="1" s="1"/>
  <c r="Q287" i="1" s="1"/>
  <c r="P293" i="1"/>
  <c r="P316" i="1"/>
  <c r="N316" i="1"/>
  <c r="O316" i="1" s="1"/>
  <c r="Q316" i="1" s="1"/>
  <c r="P319" i="1"/>
  <c r="N319" i="1"/>
  <c r="O319" i="1" s="1"/>
  <c r="Q319" i="1" s="1"/>
  <c r="P325" i="1"/>
  <c r="P348" i="1"/>
  <c r="N348" i="1"/>
  <c r="O348" i="1" s="1"/>
  <c r="Q348" i="1" s="1"/>
  <c r="P351" i="1"/>
  <c r="N351" i="1"/>
  <c r="O351" i="1" s="1"/>
  <c r="Q351" i="1" s="1"/>
  <c r="P357" i="1"/>
  <c r="P380" i="1"/>
  <c r="N380" i="1"/>
  <c r="O380" i="1" s="1"/>
  <c r="Q380" i="1" s="1"/>
  <c r="P383" i="1"/>
  <c r="N383" i="1"/>
  <c r="O383" i="1" s="1"/>
  <c r="Q383" i="1" s="1"/>
  <c r="P389" i="1"/>
  <c r="P412" i="1"/>
  <c r="N412" i="1"/>
  <c r="O412" i="1" s="1"/>
  <c r="Q412" i="1" s="1"/>
  <c r="P415" i="1"/>
  <c r="N415" i="1"/>
  <c r="O415" i="1" s="1"/>
  <c r="Q415" i="1" s="1"/>
  <c r="P421" i="1"/>
  <c r="P444" i="1"/>
  <c r="N444" i="1"/>
  <c r="O444" i="1" s="1"/>
  <c r="Q444" i="1" s="1"/>
  <c r="P447" i="1"/>
  <c r="N447" i="1"/>
  <c r="O447" i="1" s="1"/>
  <c r="Q447" i="1" s="1"/>
  <c r="P453" i="1"/>
  <c r="P476" i="1"/>
  <c r="N476" i="1"/>
  <c r="O476" i="1" s="1"/>
  <c r="Q476" i="1" s="1"/>
  <c r="P479" i="1"/>
  <c r="N479" i="1"/>
  <c r="O479" i="1" s="1"/>
  <c r="Q479" i="1" s="1"/>
  <c r="P485" i="1"/>
  <c r="P508" i="1"/>
  <c r="N508" i="1"/>
  <c r="O508" i="1" s="1"/>
  <c r="Q508" i="1" s="1"/>
  <c r="P511" i="1"/>
  <c r="N511" i="1"/>
  <c r="O511" i="1" s="1"/>
  <c r="Q511" i="1" s="1"/>
  <c r="P517" i="1"/>
  <c r="P540" i="1"/>
  <c r="N540" i="1"/>
  <c r="O540" i="1" s="1"/>
  <c r="Q540" i="1" s="1"/>
  <c r="P543" i="1"/>
  <c r="N543" i="1"/>
  <c r="O543" i="1" s="1"/>
  <c r="Q543" i="1" s="1"/>
  <c r="P549" i="1"/>
  <c r="P572" i="1"/>
  <c r="N572" i="1"/>
  <c r="O572" i="1" s="1"/>
  <c r="Q572" i="1" s="1"/>
  <c r="P575" i="1"/>
  <c r="N575" i="1"/>
  <c r="O575" i="1" s="1"/>
  <c r="Q575" i="1" s="1"/>
  <c r="P581" i="1"/>
  <c r="P604" i="1"/>
  <c r="N604" i="1"/>
  <c r="O604" i="1" s="1"/>
  <c r="Q604" i="1" s="1"/>
  <c r="P607" i="1"/>
  <c r="N607" i="1"/>
  <c r="O607" i="1" s="1"/>
  <c r="Q607" i="1" s="1"/>
  <c r="P613" i="1"/>
  <c r="P636" i="1"/>
  <c r="N636" i="1"/>
  <c r="O636" i="1" s="1"/>
  <c r="Q636" i="1" s="1"/>
  <c r="P639" i="1"/>
  <c r="N639" i="1"/>
  <c r="O639" i="1" s="1"/>
  <c r="Q639" i="1" s="1"/>
  <c r="P645" i="1"/>
  <c r="P668" i="1"/>
  <c r="N668" i="1"/>
  <c r="O668" i="1" s="1"/>
  <c r="Q668" i="1" s="1"/>
  <c r="P671" i="1"/>
  <c r="N671" i="1"/>
  <c r="O671" i="1" s="1"/>
  <c r="Q671" i="1" s="1"/>
  <c r="P677" i="1"/>
  <c r="P700" i="1"/>
  <c r="N700" i="1"/>
  <c r="O700" i="1" s="1"/>
  <c r="Q700" i="1" s="1"/>
  <c r="P703" i="1"/>
  <c r="N703" i="1"/>
  <c r="O703" i="1" s="1"/>
  <c r="Q703" i="1" s="1"/>
  <c r="P709" i="1"/>
  <c r="P732" i="1"/>
  <c r="N732" i="1"/>
  <c r="O732" i="1" s="1"/>
  <c r="Q732" i="1" s="1"/>
  <c r="P735" i="1"/>
  <c r="N735" i="1"/>
  <c r="O735" i="1" s="1"/>
  <c r="Q735" i="1" s="1"/>
  <c r="P741" i="1"/>
  <c r="P764" i="1"/>
  <c r="N764" i="1"/>
  <c r="O764" i="1" s="1"/>
  <c r="Q764" i="1" s="1"/>
  <c r="P767" i="1"/>
  <c r="N767" i="1"/>
  <c r="O767" i="1" s="1"/>
  <c r="Q767" i="1" s="1"/>
  <c r="P773" i="1"/>
  <c r="P792" i="1"/>
  <c r="N792" i="1"/>
  <c r="O792" i="1" s="1"/>
  <c r="Q792" i="1" s="1"/>
  <c r="P800" i="1"/>
  <c r="N800" i="1"/>
  <c r="O800" i="1" s="1"/>
  <c r="Q800" i="1" s="1"/>
  <c r="P808" i="1"/>
  <c r="N808" i="1"/>
  <c r="O808" i="1" s="1"/>
  <c r="Q808" i="1" s="1"/>
  <c r="P816" i="1"/>
  <c r="N816" i="1"/>
  <c r="O816" i="1" s="1"/>
  <c r="Q816" i="1" s="1"/>
  <c r="P824" i="1"/>
  <c r="N824" i="1"/>
  <c r="O824" i="1" s="1"/>
  <c r="Q824" i="1" s="1"/>
  <c r="P832" i="1"/>
  <c r="N832" i="1"/>
  <c r="O832" i="1" s="1"/>
  <c r="Q832" i="1" s="1"/>
  <c r="P840" i="1"/>
  <c r="N840" i="1"/>
  <c r="O840" i="1" s="1"/>
  <c r="Q840" i="1" s="1"/>
  <c r="P848" i="1"/>
  <c r="N848" i="1"/>
  <c r="O848" i="1" s="1"/>
  <c r="Q848" i="1" s="1"/>
  <c r="P856" i="1"/>
  <c r="N856" i="1"/>
  <c r="O856" i="1" s="1"/>
  <c r="Q856" i="1" s="1"/>
  <c r="P864" i="1"/>
  <c r="N864" i="1"/>
  <c r="O864" i="1" s="1"/>
  <c r="Q864" i="1" s="1"/>
  <c r="P872" i="1"/>
  <c r="N872" i="1"/>
  <c r="O872" i="1" s="1"/>
  <c r="Q872" i="1" s="1"/>
  <c r="P880" i="1"/>
  <c r="N880" i="1"/>
  <c r="O880" i="1" s="1"/>
  <c r="Q880" i="1" s="1"/>
  <c r="P888" i="1"/>
  <c r="N888" i="1"/>
  <c r="O888" i="1" s="1"/>
  <c r="Q888" i="1" s="1"/>
  <c r="P896" i="1"/>
  <c r="N896" i="1"/>
  <c r="O896" i="1" s="1"/>
  <c r="Q896" i="1" s="1"/>
  <c r="P904" i="1"/>
  <c r="N904" i="1"/>
  <c r="O904" i="1" s="1"/>
  <c r="Q904" i="1" s="1"/>
  <c r="P912" i="1"/>
  <c r="N912" i="1"/>
  <c r="O912" i="1" s="1"/>
  <c r="Q912" i="1" s="1"/>
  <c r="P920" i="1"/>
  <c r="N920" i="1"/>
  <c r="O920" i="1" s="1"/>
  <c r="Q920" i="1" s="1"/>
  <c r="P928" i="1"/>
  <c r="N928" i="1"/>
  <c r="O928" i="1" s="1"/>
  <c r="Q928" i="1" s="1"/>
  <c r="P936" i="1"/>
  <c r="N936" i="1"/>
  <c r="O936" i="1" s="1"/>
  <c r="Q936" i="1" s="1"/>
  <c r="P944" i="1"/>
  <c r="N944" i="1"/>
  <c r="O944" i="1" s="1"/>
  <c r="Q944" i="1" s="1"/>
  <c r="P952" i="1"/>
  <c r="N952" i="1"/>
  <c r="O952" i="1" s="1"/>
  <c r="Q952" i="1" s="1"/>
  <c r="P960" i="1"/>
  <c r="N960" i="1"/>
  <c r="O960" i="1" s="1"/>
  <c r="Q960" i="1" s="1"/>
  <c r="P968" i="1"/>
  <c r="N968" i="1"/>
  <c r="O968" i="1" s="1"/>
  <c r="Q968" i="1" s="1"/>
  <c r="P976" i="1"/>
  <c r="N976" i="1"/>
  <c r="O976" i="1" s="1"/>
  <c r="Q976" i="1" s="1"/>
  <c r="P984" i="1"/>
  <c r="N984" i="1"/>
  <c r="O984" i="1" s="1"/>
  <c r="Q984" i="1" s="1"/>
  <c r="P992" i="1"/>
  <c r="N992" i="1"/>
  <c r="O992" i="1" s="1"/>
  <c r="Q992" i="1" s="1"/>
  <c r="P1000" i="1"/>
  <c r="N1000" i="1"/>
  <c r="O1000" i="1" s="1"/>
  <c r="Q1000" i="1" s="1"/>
  <c r="P1008" i="1"/>
  <c r="N1008" i="1"/>
  <c r="O1008" i="1" s="1"/>
  <c r="Q1008" i="1" s="1"/>
  <c r="P1016" i="1"/>
  <c r="N1016" i="1"/>
  <c r="O1016" i="1" s="1"/>
  <c r="Q1016" i="1" s="1"/>
  <c r="P1024" i="1"/>
  <c r="N1024" i="1"/>
  <c r="O1024" i="1" s="1"/>
  <c r="Q1024" i="1" s="1"/>
  <c r="P1032" i="1"/>
  <c r="N1032" i="1"/>
  <c r="O1032" i="1" s="1"/>
  <c r="Q1032" i="1" s="1"/>
  <c r="P1040" i="1"/>
  <c r="N1040" i="1"/>
  <c r="O1040" i="1" s="1"/>
  <c r="Q1040" i="1" s="1"/>
  <c r="P1048" i="1"/>
  <c r="N1048" i="1"/>
  <c r="O1048" i="1" s="1"/>
  <c r="Q1048" i="1" s="1"/>
  <c r="P1056" i="1"/>
  <c r="N1056" i="1"/>
  <c r="O1056" i="1" s="1"/>
  <c r="Q1056" i="1" s="1"/>
  <c r="P1064" i="1"/>
  <c r="N1064" i="1"/>
  <c r="O1064" i="1" s="1"/>
  <c r="Q1064" i="1" s="1"/>
  <c r="P1072" i="1"/>
  <c r="N1072" i="1"/>
  <c r="O1072" i="1" s="1"/>
  <c r="Q1072" i="1" s="1"/>
  <c r="P1080" i="1"/>
  <c r="N1080" i="1"/>
  <c r="O1080" i="1" s="1"/>
  <c r="Q1080" i="1" s="1"/>
  <c r="P1088" i="1"/>
  <c r="N1088" i="1"/>
  <c r="O1088" i="1" s="1"/>
  <c r="Q1088" i="1" s="1"/>
  <c r="P1096" i="1"/>
  <c r="N1096" i="1"/>
  <c r="O1096" i="1" s="1"/>
  <c r="Q1096" i="1" s="1"/>
  <c r="P1104" i="1"/>
  <c r="N1104" i="1"/>
  <c r="O1104" i="1" s="1"/>
  <c r="Q1104" i="1" s="1"/>
  <c r="P1112" i="1"/>
  <c r="N1112" i="1"/>
  <c r="O1112" i="1" s="1"/>
  <c r="Q1112" i="1" s="1"/>
  <c r="P1120" i="1"/>
  <c r="N1120" i="1"/>
  <c r="O1120" i="1" s="1"/>
  <c r="Q1120" i="1" s="1"/>
  <c r="P1128" i="1"/>
  <c r="N1128" i="1"/>
  <c r="O1128" i="1" s="1"/>
  <c r="Q1128" i="1" s="1"/>
  <c r="P1136" i="1"/>
  <c r="N1136" i="1"/>
  <c r="O1136" i="1" s="1"/>
  <c r="Q1136" i="1" s="1"/>
  <c r="P1144" i="1"/>
  <c r="N1144" i="1"/>
  <c r="O1144" i="1" s="1"/>
  <c r="Q1144" i="1" s="1"/>
  <c r="P1152" i="1"/>
  <c r="N1152" i="1"/>
  <c r="O1152" i="1" s="1"/>
  <c r="Q1152" i="1" s="1"/>
  <c r="P1160" i="1"/>
  <c r="N1160" i="1"/>
  <c r="O1160" i="1" s="1"/>
  <c r="Q1160" i="1" s="1"/>
  <c r="P1168" i="1"/>
  <c r="N1168" i="1"/>
  <c r="O1168" i="1" s="1"/>
  <c r="Q1168" i="1" s="1"/>
  <c r="P1176" i="1"/>
  <c r="N1176" i="1"/>
  <c r="O1176" i="1" s="1"/>
  <c r="Q1176" i="1" s="1"/>
  <c r="P1184" i="1"/>
  <c r="N1184" i="1"/>
  <c r="O1184" i="1" s="1"/>
  <c r="Q1184" i="1" s="1"/>
  <c r="P1192" i="1"/>
  <c r="N1192" i="1"/>
  <c r="O1192" i="1" s="1"/>
  <c r="Q1192" i="1" s="1"/>
  <c r="P1200" i="1"/>
  <c r="N1200" i="1"/>
  <c r="O1200" i="1" s="1"/>
  <c r="Q1200" i="1" s="1"/>
  <c r="P1208" i="1"/>
  <c r="N1208" i="1"/>
  <c r="O1208" i="1" s="1"/>
  <c r="Q1208" i="1" s="1"/>
  <c r="P1216" i="1"/>
  <c r="N1216" i="1"/>
  <c r="O1216" i="1" s="1"/>
  <c r="Q1216" i="1" s="1"/>
  <c r="P1222" i="1"/>
  <c r="N1222" i="1"/>
  <c r="O1222" i="1" s="1"/>
  <c r="Q1222" i="1" s="1"/>
  <c r="P1238" i="1"/>
  <c r="N1238" i="1"/>
  <c r="O1238" i="1" s="1"/>
  <c r="Q1238" i="1" s="1"/>
  <c r="P1254" i="1"/>
  <c r="N1254" i="1"/>
  <c r="O1254" i="1" s="1"/>
  <c r="Q1254" i="1" s="1"/>
  <c r="P1378" i="1"/>
  <c r="N1378" i="1"/>
  <c r="O1378" i="1" s="1"/>
  <c r="Q1378" i="1" s="1"/>
  <c r="P1410" i="1"/>
  <c r="N1410" i="1"/>
  <c r="O1410" i="1" s="1"/>
  <c r="Q1410" i="1" s="1"/>
  <c r="P1582" i="1"/>
  <c r="N1582" i="1"/>
  <c r="O1582" i="1" s="1"/>
  <c r="Q1582" i="1" s="1"/>
  <c r="P1598" i="1"/>
  <c r="N1598" i="1"/>
  <c r="O1598" i="1" s="1"/>
  <c r="Q1598" i="1" s="1"/>
  <c r="P1642" i="1"/>
  <c r="N1642" i="1"/>
  <c r="O1642" i="1" s="1"/>
  <c r="Q1642" i="1" s="1"/>
  <c r="P1674" i="1"/>
  <c r="N1674" i="1"/>
  <c r="O1674" i="1" s="1"/>
  <c r="Q1674" i="1" s="1"/>
  <c r="P1706" i="1"/>
  <c r="N1706" i="1"/>
  <c r="O1706" i="1" s="1"/>
  <c r="Q1706" i="1" s="1"/>
  <c r="P244" i="1"/>
  <c r="N244" i="1"/>
  <c r="O244" i="1" s="1"/>
  <c r="Q244" i="1" s="1"/>
  <c r="P268" i="1"/>
  <c r="N268" i="1"/>
  <c r="O268" i="1" s="1"/>
  <c r="Q268" i="1" s="1"/>
  <c r="P271" i="1"/>
  <c r="N271" i="1"/>
  <c r="O271" i="1" s="1"/>
  <c r="Q271" i="1" s="1"/>
  <c r="P591" i="1"/>
  <c r="N591" i="1"/>
  <c r="O591" i="1" s="1"/>
  <c r="Q591" i="1" s="1"/>
  <c r="P655" i="1"/>
  <c r="N655" i="1"/>
  <c r="O655" i="1" s="1"/>
  <c r="Q655" i="1" s="1"/>
  <c r="P751" i="1"/>
  <c r="N751" i="1"/>
  <c r="O751" i="1" s="1"/>
  <c r="Q751" i="1" s="1"/>
  <c r="P796" i="1"/>
  <c r="N796" i="1"/>
  <c r="O796" i="1" s="1"/>
  <c r="Q796" i="1" s="1"/>
  <c r="P836" i="1"/>
  <c r="N836" i="1"/>
  <c r="O836" i="1" s="1"/>
  <c r="Q836" i="1" s="1"/>
  <c r="P900" i="1"/>
  <c r="N900" i="1"/>
  <c r="O900" i="1" s="1"/>
  <c r="Q900" i="1" s="1"/>
  <c r="P908" i="1"/>
  <c r="N908" i="1"/>
  <c r="O908" i="1" s="1"/>
  <c r="Q908" i="1" s="1"/>
  <c r="P940" i="1"/>
  <c r="N940" i="1"/>
  <c r="O940" i="1" s="1"/>
  <c r="Q940" i="1" s="1"/>
  <c r="P948" i="1"/>
  <c r="N948" i="1"/>
  <c r="O948" i="1" s="1"/>
  <c r="Q948" i="1" s="1"/>
  <c r="P964" i="1"/>
  <c r="N964" i="1"/>
  <c r="O964" i="1" s="1"/>
  <c r="Q964" i="1" s="1"/>
  <c r="P1124" i="1"/>
  <c r="N1124" i="1"/>
  <c r="O1124" i="1" s="1"/>
  <c r="Q1124" i="1" s="1"/>
  <c r="P1230" i="1"/>
  <c r="N1230" i="1"/>
  <c r="O1230" i="1" s="1"/>
  <c r="Q1230" i="1" s="1"/>
  <c r="P1658" i="1"/>
  <c r="N1658" i="1"/>
  <c r="O1658" i="1" s="1"/>
  <c r="Q1658" i="1" s="1"/>
  <c r="N270" i="1"/>
  <c r="O270" i="1" s="1"/>
  <c r="Q270" i="1" s="1"/>
  <c r="P424" i="1"/>
  <c r="N424" i="1"/>
  <c r="O424" i="1" s="1"/>
  <c r="Q424" i="1" s="1"/>
  <c r="P520" i="1"/>
  <c r="N520" i="1"/>
  <c r="O520" i="1" s="1"/>
  <c r="Q520" i="1" s="1"/>
  <c r="P523" i="1"/>
  <c r="N523" i="1"/>
  <c r="O523" i="1" s="1"/>
  <c r="Q523" i="1" s="1"/>
  <c r="P280" i="1"/>
  <c r="N280" i="1"/>
  <c r="O280" i="1" s="1"/>
  <c r="Q280" i="1" s="1"/>
  <c r="P283" i="1"/>
  <c r="N283" i="1"/>
  <c r="O283" i="1" s="1"/>
  <c r="Q283" i="1" s="1"/>
  <c r="P312" i="1"/>
  <c r="N312" i="1"/>
  <c r="O312" i="1" s="1"/>
  <c r="Q312" i="1" s="1"/>
  <c r="P315" i="1"/>
  <c r="N315" i="1"/>
  <c r="O315" i="1" s="1"/>
  <c r="Q315" i="1" s="1"/>
  <c r="P344" i="1"/>
  <c r="N344" i="1"/>
  <c r="O344" i="1" s="1"/>
  <c r="Q344" i="1" s="1"/>
  <c r="P347" i="1"/>
  <c r="N347" i="1"/>
  <c r="O347" i="1" s="1"/>
  <c r="Q347" i="1" s="1"/>
  <c r="P376" i="1"/>
  <c r="N376" i="1"/>
  <c r="O376" i="1" s="1"/>
  <c r="Q376" i="1" s="1"/>
  <c r="P379" i="1"/>
  <c r="N379" i="1"/>
  <c r="O379" i="1" s="1"/>
  <c r="Q379" i="1" s="1"/>
  <c r="P408" i="1"/>
  <c r="N408" i="1"/>
  <c r="O408" i="1" s="1"/>
  <c r="Q408" i="1" s="1"/>
  <c r="P411" i="1"/>
  <c r="N411" i="1"/>
  <c r="O411" i="1" s="1"/>
  <c r="Q411" i="1" s="1"/>
  <c r="P440" i="1"/>
  <c r="N440" i="1"/>
  <c r="O440" i="1" s="1"/>
  <c r="Q440" i="1" s="1"/>
  <c r="P443" i="1"/>
  <c r="N443" i="1"/>
  <c r="O443" i="1" s="1"/>
  <c r="Q443" i="1" s="1"/>
  <c r="P472" i="1"/>
  <c r="N472" i="1"/>
  <c r="O472" i="1" s="1"/>
  <c r="Q472" i="1" s="1"/>
  <c r="P475" i="1"/>
  <c r="N475" i="1"/>
  <c r="O475" i="1" s="1"/>
  <c r="Q475" i="1" s="1"/>
  <c r="P504" i="1"/>
  <c r="N504" i="1"/>
  <c r="O504" i="1" s="1"/>
  <c r="Q504" i="1" s="1"/>
  <c r="P507" i="1"/>
  <c r="N507" i="1"/>
  <c r="O507" i="1" s="1"/>
  <c r="Q507" i="1" s="1"/>
  <c r="P536" i="1"/>
  <c r="N536" i="1"/>
  <c r="O536" i="1" s="1"/>
  <c r="Q536" i="1" s="1"/>
  <c r="P539" i="1"/>
  <c r="N539" i="1"/>
  <c r="O539" i="1" s="1"/>
  <c r="Q539" i="1" s="1"/>
  <c r="P568" i="1"/>
  <c r="N568" i="1"/>
  <c r="O568" i="1" s="1"/>
  <c r="Q568" i="1" s="1"/>
  <c r="P571" i="1"/>
  <c r="N571" i="1"/>
  <c r="O571" i="1" s="1"/>
  <c r="Q571" i="1" s="1"/>
  <c r="P600" i="1"/>
  <c r="N600" i="1"/>
  <c r="O600" i="1" s="1"/>
  <c r="Q600" i="1" s="1"/>
  <c r="P603" i="1"/>
  <c r="N603" i="1"/>
  <c r="O603" i="1" s="1"/>
  <c r="Q603" i="1" s="1"/>
  <c r="P632" i="1"/>
  <c r="N632" i="1"/>
  <c r="O632" i="1" s="1"/>
  <c r="Q632" i="1" s="1"/>
  <c r="P635" i="1"/>
  <c r="N635" i="1"/>
  <c r="O635" i="1" s="1"/>
  <c r="Q635" i="1" s="1"/>
  <c r="P664" i="1"/>
  <c r="N664" i="1"/>
  <c r="O664" i="1" s="1"/>
  <c r="Q664" i="1" s="1"/>
  <c r="P667" i="1"/>
  <c r="N667" i="1"/>
  <c r="O667" i="1" s="1"/>
  <c r="Q667" i="1" s="1"/>
  <c r="P696" i="1"/>
  <c r="N696" i="1"/>
  <c r="O696" i="1" s="1"/>
  <c r="Q696" i="1" s="1"/>
  <c r="P699" i="1"/>
  <c r="N699" i="1"/>
  <c r="O699" i="1" s="1"/>
  <c r="Q699" i="1" s="1"/>
  <c r="P728" i="1"/>
  <c r="N728" i="1"/>
  <c r="O728" i="1" s="1"/>
  <c r="Q728" i="1" s="1"/>
  <c r="P731" i="1"/>
  <c r="N731" i="1"/>
  <c r="O731" i="1" s="1"/>
  <c r="Q731" i="1" s="1"/>
  <c r="P760" i="1"/>
  <c r="N760" i="1"/>
  <c r="O760" i="1" s="1"/>
  <c r="Q760" i="1" s="1"/>
  <c r="P763" i="1"/>
  <c r="N763" i="1"/>
  <c r="O763" i="1" s="1"/>
  <c r="Q763" i="1" s="1"/>
  <c r="P791" i="1"/>
  <c r="N791" i="1"/>
  <c r="O791" i="1" s="1"/>
  <c r="Q791" i="1" s="1"/>
  <c r="P799" i="1"/>
  <c r="N799" i="1"/>
  <c r="O799" i="1" s="1"/>
  <c r="Q799" i="1" s="1"/>
  <c r="P807" i="1"/>
  <c r="N807" i="1"/>
  <c r="O807" i="1" s="1"/>
  <c r="Q807" i="1" s="1"/>
  <c r="P815" i="1"/>
  <c r="N815" i="1"/>
  <c r="O815" i="1" s="1"/>
  <c r="Q815" i="1" s="1"/>
  <c r="P823" i="1"/>
  <c r="N823" i="1"/>
  <c r="O823" i="1" s="1"/>
  <c r="Q823" i="1" s="1"/>
  <c r="P831" i="1"/>
  <c r="N831" i="1"/>
  <c r="O831" i="1" s="1"/>
  <c r="Q831" i="1" s="1"/>
  <c r="P839" i="1"/>
  <c r="N839" i="1"/>
  <c r="O839" i="1" s="1"/>
  <c r="Q839" i="1" s="1"/>
  <c r="P847" i="1"/>
  <c r="N847" i="1"/>
  <c r="O847" i="1" s="1"/>
  <c r="Q847" i="1" s="1"/>
  <c r="P855" i="1"/>
  <c r="N855" i="1"/>
  <c r="O855" i="1" s="1"/>
  <c r="Q855" i="1" s="1"/>
  <c r="P863" i="1"/>
  <c r="N863" i="1"/>
  <c r="O863" i="1" s="1"/>
  <c r="Q863" i="1" s="1"/>
  <c r="P871" i="1"/>
  <c r="N871" i="1"/>
  <c r="O871" i="1" s="1"/>
  <c r="Q871" i="1" s="1"/>
  <c r="P879" i="1"/>
  <c r="N879" i="1"/>
  <c r="O879" i="1" s="1"/>
  <c r="Q879" i="1" s="1"/>
  <c r="P887" i="1"/>
  <c r="N887" i="1"/>
  <c r="O887" i="1" s="1"/>
  <c r="Q887" i="1" s="1"/>
  <c r="P895" i="1"/>
  <c r="N895" i="1"/>
  <c r="O895" i="1" s="1"/>
  <c r="Q895" i="1" s="1"/>
  <c r="P903" i="1"/>
  <c r="N903" i="1"/>
  <c r="O903" i="1" s="1"/>
  <c r="Q903" i="1" s="1"/>
  <c r="P911" i="1"/>
  <c r="N911" i="1"/>
  <c r="O911" i="1" s="1"/>
  <c r="Q911" i="1" s="1"/>
  <c r="P919" i="1"/>
  <c r="N919" i="1"/>
  <c r="O919" i="1" s="1"/>
  <c r="Q919" i="1" s="1"/>
  <c r="P927" i="1"/>
  <c r="N927" i="1"/>
  <c r="O927" i="1" s="1"/>
  <c r="Q927" i="1" s="1"/>
  <c r="P935" i="1"/>
  <c r="N935" i="1"/>
  <c r="O935" i="1" s="1"/>
  <c r="Q935" i="1" s="1"/>
  <c r="P943" i="1"/>
  <c r="N943" i="1"/>
  <c r="O943" i="1" s="1"/>
  <c r="Q943" i="1" s="1"/>
  <c r="P951" i="1"/>
  <c r="N951" i="1"/>
  <c r="O951" i="1" s="1"/>
  <c r="Q951" i="1" s="1"/>
  <c r="P959" i="1"/>
  <c r="N959" i="1"/>
  <c r="O959" i="1" s="1"/>
  <c r="Q959" i="1" s="1"/>
  <c r="P967" i="1"/>
  <c r="N967" i="1"/>
  <c r="O967" i="1" s="1"/>
  <c r="Q967" i="1" s="1"/>
  <c r="P975" i="1"/>
  <c r="N975" i="1"/>
  <c r="O975" i="1" s="1"/>
  <c r="Q975" i="1" s="1"/>
  <c r="P983" i="1"/>
  <c r="N983" i="1"/>
  <c r="O983" i="1" s="1"/>
  <c r="Q983" i="1" s="1"/>
  <c r="P991" i="1"/>
  <c r="N991" i="1"/>
  <c r="O991" i="1" s="1"/>
  <c r="Q991" i="1" s="1"/>
  <c r="P999" i="1"/>
  <c r="N999" i="1"/>
  <c r="O999" i="1" s="1"/>
  <c r="Q999" i="1" s="1"/>
  <c r="P1007" i="1"/>
  <c r="N1007" i="1"/>
  <c r="O1007" i="1" s="1"/>
  <c r="Q1007" i="1" s="1"/>
  <c r="P1015" i="1"/>
  <c r="N1015" i="1"/>
  <c r="O1015" i="1" s="1"/>
  <c r="Q1015" i="1" s="1"/>
  <c r="P1023" i="1"/>
  <c r="N1023" i="1"/>
  <c r="O1023" i="1" s="1"/>
  <c r="Q1023" i="1" s="1"/>
  <c r="P1031" i="1"/>
  <c r="N1031" i="1"/>
  <c r="O1031" i="1" s="1"/>
  <c r="Q1031" i="1" s="1"/>
  <c r="P1039" i="1"/>
  <c r="N1039" i="1"/>
  <c r="O1039" i="1" s="1"/>
  <c r="Q1039" i="1" s="1"/>
  <c r="P1047" i="1"/>
  <c r="N1047" i="1"/>
  <c r="O1047" i="1" s="1"/>
  <c r="Q1047" i="1" s="1"/>
  <c r="P1055" i="1"/>
  <c r="N1055" i="1"/>
  <c r="O1055" i="1" s="1"/>
  <c r="Q1055" i="1" s="1"/>
  <c r="P1063" i="1"/>
  <c r="N1063" i="1"/>
  <c r="O1063" i="1" s="1"/>
  <c r="Q1063" i="1" s="1"/>
  <c r="P1071" i="1"/>
  <c r="N1071" i="1"/>
  <c r="O1071" i="1" s="1"/>
  <c r="Q1071" i="1" s="1"/>
  <c r="P1079" i="1"/>
  <c r="N1079" i="1"/>
  <c r="O1079" i="1" s="1"/>
  <c r="Q1079" i="1" s="1"/>
  <c r="P1087" i="1"/>
  <c r="N1087" i="1"/>
  <c r="O1087" i="1" s="1"/>
  <c r="Q1087" i="1" s="1"/>
  <c r="P1095" i="1"/>
  <c r="N1095" i="1"/>
  <c r="O1095" i="1" s="1"/>
  <c r="Q1095" i="1" s="1"/>
  <c r="P1103" i="1"/>
  <c r="N1103" i="1"/>
  <c r="O1103" i="1" s="1"/>
  <c r="Q1103" i="1" s="1"/>
  <c r="P1111" i="1"/>
  <c r="N1111" i="1"/>
  <c r="O1111" i="1" s="1"/>
  <c r="Q1111" i="1" s="1"/>
  <c r="P1119" i="1"/>
  <c r="N1119" i="1"/>
  <c r="O1119" i="1" s="1"/>
  <c r="Q1119" i="1" s="1"/>
  <c r="P1127" i="1"/>
  <c r="N1127" i="1"/>
  <c r="O1127" i="1" s="1"/>
  <c r="Q1127" i="1" s="1"/>
  <c r="P1135" i="1"/>
  <c r="N1135" i="1"/>
  <c r="O1135" i="1" s="1"/>
  <c r="Q1135" i="1" s="1"/>
  <c r="P1143" i="1"/>
  <c r="N1143" i="1"/>
  <c r="O1143" i="1" s="1"/>
  <c r="Q1143" i="1" s="1"/>
  <c r="P1151" i="1"/>
  <c r="N1151" i="1"/>
  <c r="O1151" i="1" s="1"/>
  <c r="Q1151" i="1" s="1"/>
  <c r="P1159" i="1"/>
  <c r="N1159" i="1"/>
  <c r="O1159" i="1" s="1"/>
  <c r="Q1159" i="1" s="1"/>
  <c r="P1167" i="1"/>
  <c r="N1167" i="1"/>
  <c r="O1167" i="1" s="1"/>
  <c r="Q1167" i="1" s="1"/>
  <c r="P1175" i="1"/>
  <c r="N1175" i="1"/>
  <c r="O1175" i="1" s="1"/>
  <c r="Q1175" i="1" s="1"/>
  <c r="P1183" i="1"/>
  <c r="N1183" i="1"/>
  <c r="O1183" i="1" s="1"/>
  <c r="Q1183" i="1" s="1"/>
  <c r="P1191" i="1"/>
  <c r="N1191" i="1"/>
  <c r="O1191" i="1" s="1"/>
  <c r="Q1191" i="1" s="1"/>
  <c r="P1199" i="1"/>
  <c r="N1199" i="1"/>
  <c r="O1199" i="1" s="1"/>
  <c r="Q1199" i="1" s="1"/>
  <c r="P1207" i="1"/>
  <c r="N1207" i="1"/>
  <c r="O1207" i="1" s="1"/>
  <c r="Q1207" i="1" s="1"/>
  <c r="P1215" i="1"/>
  <c r="N1215" i="1"/>
  <c r="O1215" i="1" s="1"/>
  <c r="Q1215" i="1" s="1"/>
  <c r="P1227" i="1"/>
  <c r="N1227" i="1"/>
  <c r="O1227" i="1" s="1"/>
  <c r="Q1227" i="1" s="1"/>
  <c r="P1232" i="1"/>
  <c r="N1232" i="1"/>
  <c r="O1232" i="1" s="1"/>
  <c r="Q1232" i="1" s="1"/>
  <c r="P1243" i="1"/>
  <c r="N1243" i="1"/>
  <c r="O1243" i="1" s="1"/>
  <c r="Q1243" i="1" s="1"/>
  <c r="P1248" i="1"/>
  <c r="N1248" i="1"/>
  <c r="O1248" i="1" s="1"/>
  <c r="Q1248" i="1" s="1"/>
  <c r="P1258" i="1"/>
  <c r="N1258" i="1"/>
  <c r="O1258" i="1" s="1"/>
  <c r="Q1258" i="1" s="1"/>
  <c r="P1262" i="1"/>
  <c r="N1262" i="1"/>
  <c r="O1262" i="1" s="1"/>
  <c r="Q1262" i="1" s="1"/>
  <c r="P1266" i="1"/>
  <c r="N1266" i="1"/>
  <c r="O1266" i="1" s="1"/>
  <c r="Q1266" i="1" s="1"/>
  <c r="P1270" i="1"/>
  <c r="N1270" i="1"/>
  <c r="O1270" i="1" s="1"/>
  <c r="Q1270" i="1" s="1"/>
  <c r="P1286" i="1"/>
  <c r="N1286" i="1"/>
  <c r="O1286" i="1" s="1"/>
  <c r="Q1286" i="1" s="1"/>
  <c r="P1302" i="1"/>
  <c r="N1302" i="1"/>
  <c r="O1302" i="1" s="1"/>
  <c r="Q1302" i="1" s="1"/>
  <c r="P1318" i="1"/>
  <c r="N1318" i="1"/>
  <c r="O1318" i="1" s="1"/>
  <c r="Q1318" i="1" s="1"/>
  <c r="P1334" i="1"/>
  <c r="N1334" i="1"/>
  <c r="O1334" i="1" s="1"/>
  <c r="Q1334" i="1" s="1"/>
  <c r="P1350" i="1"/>
  <c r="N1350" i="1"/>
  <c r="O1350" i="1" s="1"/>
  <c r="Q1350" i="1" s="1"/>
  <c r="P1374" i="1"/>
  <c r="N1374" i="1"/>
  <c r="O1374" i="1" s="1"/>
  <c r="Q1374" i="1" s="1"/>
  <c r="P1406" i="1"/>
  <c r="N1406" i="1"/>
  <c r="O1406" i="1" s="1"/>
  <c r="Q1406" i="1" s="1"/>
  <c r="P1610" i="1"/>
  <c r="N1610" i="1"/>
  <c r="O1610" i="1" s="1"/>
  <c r="Q1610" i="1" s="1"/>
  <c r="P1662" i="1"/>
  <c r="N1662" i="1"/>
  <c r="O1662" i="1" s="1"/>
  <c r="Q1662" i="1" s="1"/>
  <c r="P1694" i="1"/>
  <c r="N1694" i="1"/>
  <c r="O1694" i="1" s="1"/>
  <c r="Q1694" i="1" s="1"/>
  <c r="P1726" i="1"/>
  <c r="N1726" i="1"/>
  <c r="O1726" i="1" s="1"/>
  <c r="Q1726" i="1" s="1"/>
  <c r="N1761" i="1"/>
  <c r="O1761" i="1" s="1"/>
  <c r="Q1761" i="1" s="1"/>
  <c r="P1761" i="1"/>
  <c r="N1793" i="1"/>
  <c r="O1793" i="1" s="1"/>
  <c r="Q1793" i="1" s="1"/>
  <c r="P1793" i="1"/>
  <c r="N1825" i="1"/>
  <c r="O1825" i="1" s="1"/>
  <c r="Q1825" i="1" s="1"/>
  <c r="P1825" i="1"/>
  <c r="N1857" i="1"/>
  <c r="O1857" i="1" s="1"/>
  <c r="Q1857" i="1" s="1"/>
  <c r="P1857" i="1"/>
  <c r="N1889" i="1"/>
  <c r="O1889" i="1" s="1"/>
  <c r="Q1889" i="1" s="1"/>
  <c r="P1889" i="1"/>
  <c r="P1908" i="1"/>
  <c r="N1908" i="1"/>
  <c r="O1908" i="1" s="1"/>
  <c r="Q1908" i="1" s="1"/>
  <c r="P1940" i="1"/>
  <c r="N1940" i="1"/>
  <c r="O1940" i="1" s="1"/>
  <c r="Q1940" i="1" s="1"/>
  <c r="P1972" i="1"/>
  <c r="N1972" i="1"/>
  <c r="O1972" i="1" s="1"/>
  <c r="Q1972" i="1" s="1"/>
  <c r="P212" i="1"/>
  <c r="N212" i="1"/>
  <c r="O212" i="1" s="1"/>
  <c r="Q212" i="1" s="1"/>
  <c r="P332" i="1"/>
  <c r="N332" i="1"/>
  <c r="O332" i="1" s="1"/>
  <c r="Q332" i="1" s="1"/>
  <c r="P335" i="1"/>
  <c r="N335" i="1"/>
  <c r="O335" i="1" s="1"/>
  <c r="Q335" i="1" s="1"/>
  <c r="P428" i="1"/>
  <c r="N428" i="1"/>
  <c r="O428" i="1" s="1"/>
  <c r="Q428" i="1" s="1"/>
  <c r="P431" i="1"/>
  <c r="N431" i="1"/>
  <c r="O431" i="1" s="1"/>
  <c r="Q431" i="1" s="1"/>
  <c r="P492" i="1"/>
  <c r="N492" i="1"/>
  <c r="O492" i="1" s="1"/>
  <c r="Q492" i="1" s="1"/>
  <c r="P495" i="1"/>
  <c r="N495" i="1"/>
  <c r="O495" i="1" s="1"/>
  <c r="Q495" i="1" s="1"/>
  <c r="P916" i="1"/>
  <c r="N916" i="1"/>
  <c r="O916" i="1" s="1"/>
  <c r="Q916" i="1" s="1"/>
  <c r="P1052" i="1"/>
  <c r="N1052" i="1"/>
  <c r="O1052" i="1" s="1"/>
  <c r="Q1052" i="1" s="1"/>
  <c r="P1060" i="1"/>
  <c r="N1060" i="1"/>
  <c r="O1060" i="1" s="1"/>
  <c r="Q1060" i="1" s="1"/>
  <c r="P1108" i="1"/>
  <c r="N1108" i="1"/>
  <c r="O1108" i="1" s="1"/>
  <c r="Q1108" i="1" s="1"/>
  <c r="P1164" i="1"/>
  <c r="N1164" i="1"/>
  <c r="O1164" i="1" s="1"/>
  <c r="Q1164" i="1" s="1"/>
  <c r="P1172" i="1"/>
  <c r="N1172" i="1"/>
  <c r="O1172" i="1" s="1"/>
  <c r="Q1172" i="1" s="1"/>
  <c r="P1180" i="1"/>
  <c r="N1180" i="1"/>
  <c r="O1180" i="1" s="1"/>
  <c r="Q1180" i="1" s="1"/>
  <c r="P1246" i="1"/>
  <c r="N1246" i="1"/>
  <c r="O1246" i="1" s="1"/>
  <c r="Q1246" i="1" s="1"/>
  <c r="P1394" i="1"/>
  <c r="N1394" i="1"/>
  <c r="O1394" i="1" s="1"/>
  <c r="Q1394" i="1" s="1"/>
  <c r="P1590" i="1"/>
  <c r="N1590" i="1"/>
  <c r="O1590" i="1" s="1"/>
  <c r="Q1590" i="1" s="1"/>
  <c r="P1614" i="1"/>
  <c r="N1614" i="1"/>
  <c r="O1614" i="1" s="1"/>
  <c r="Q1614" i="1" s="1"/>
  <c r="N211" i="1"/>
  <c r="O211" i="1" s="1"/>
  <c r="Q211" i="1" s="1"/>
  <c r="P296" i="1"/>
  <c r="N296" i="1"/>
  <c r="O296" i="1" s="1"/>
  <c r="Q296" i="1" s="1"/>
  <c r="P328" i="1"/>
  <c r="N328" i="1"/>
  <c r="O328" i="1" s="1"/>
  <c r="Q328" i="1" s="1"/>
  <c r="P331" i="1"/>
  <c r="N331" i="1"/>
  <c r="O331" i="1" s="1"/>
  <c r="Q331" i="1" s="1"/>
  <c r="N334" i="1"/>
  <c r="O334" i="1" s="1"/>
  <c r="Q334" i="1" s="1"/>
  <c r="N526" i="1"/>
  <c r="O526" i="1" s="1"/>
  <c r="Q526" i="1" s="1"/>
  <c r="P208" i="1"/>
  <c r="N208" i="1"/>
  <c r="O208" i="1" s="1"/>
  <c r="Q208" i="1" s="1"/>
  <c r="P224" i="1"/>
  <c r="N224" i="1"/>
  <c r="O224" i="1" s="1"/>
  <c r="Q224" i="1" s="1"/>
  <c r="P240" i="1"/>
  <c r="N240" i="1"/>
  <c r="O240" i="1" s="1"/>
  <c r="Q240" i="1" s="1"/>
  <c r="P276" i="1"/>
  <c r="N276" i="1"/>
  <c r="O276" i="1" s="1"/>
  <c r="Q276" i="1" s="1"/>
  <c r="P279" i="1"/>
  <c r="N279" i="1"/>
  <c r="O279" i="1" s="1"/>
  <c r="Q279" i="1" s="1"/>
  <c r="N282" i="1"/>
  <c r="O282" i="1" s="1"/>
  <c r="Q282" i="1" s="1"/>
  <c r="P308" i="1"/>
  <c r="N308" i="1"/>
  <c r="O308" i="1" s="1"/>
  <c r="Q308" i="1" s="1"/>
  <c r="P311" i="1"/>
  <c r="N311" i="1"/>
  <c r="O311" i="1" s="1"/>
  <c r="Q311" i="1" s="1"/>
  <c r="N314" i="1"/>
  <c r="O314" i="1" s="1"/>
  <c r="Q314" i="1" s="1"/>
  <c r="P340" i="1"/>
  <c r="N340" i="1"/>
  <c r="O340" i="1" s="1"/>
  <c r="Q340" i="1" s="1"/>
  <c r="P343" i="1"/>
  <c r="N343" i="1"/>
  <c r="O343" i="1" s="1"/>
  <c r="Q343" i="1" s="1"/>
  <c r="N346" i="1"/>
  <c r="O346" i="1" s="1"/>
  <c r="Q346" i="1" s="1"/>
  <c r="P372" i="1"/>
  <c r="N372" i="1"/>
  <c r="O372" i="1" s="1"/>
  <c r="Q372" i="1" s="1"/>
  <c r="P375" i="1"/>
  <c r="N375" i="1"/>
  <c r="O375" i="1" s="1"/>
  <c r="Q375" i="1" s="1"/>
  <c r="N378" i="1"/>
  <c r="O378" i="1" s="1"/>
  <c r="Q378" i="1" s="1"/>
  <c r="P404" i="1"/>
  <c r="N404" i="1"/>
  <c r="O404" i="1" s="1"/>
  <c r="Q404" i="1" s="1"/>
  <c r="P407" i="1"/>
  <c r="N407" i="1"/>
  <c r="O407" i="1" s="1"/>
  <c r="Q407" i="1" s="1"/>
  <c r="N410" i="1"/>
  <c r="O410" i="1" s="1"/>
  <c r="Q410" i="1" s="1"/>
  <c r="P436" i="1"/>
  <c r="N436" i="1"/>
  <c r="O436" i="1" s="1"/>
  <c r="Q436" i="1" s="1"/>
  <c r="P439" i="1"/>
  <c r="N439" i="1"/>
  <c r="O439" i="1" s="1"/>
  <c r="Q439" i="1" s="1"/>
  <c r="N442" i="1"/>
  <c r="O442" i="1" s="1"/>
  <c r="Q442" i="1" s="1"/>
  <c r="P468" i="1"/>
  <c r="N468" i="1"/>
  <c r="O468" i="1" s="1"/>
  <c r="Q468" i="1" s="1"/>
  <c r="P471" i="1"/>
  <c r="N471" i="1"/>
  <c r="O471" i="1" s="1"/>
  <c r="Q471" i="1" s="1"/>
  <c r="N474" i="1"/>
  <c r="O474" i="1" s="1"/>
  <c r="Q474" i="1" s="1"/>
  <c r="P500" i="1"/>
  <c r="N500" i="1"/>
  <c r="O500" i="1" s="1"/>
  <c r="Q500" i="1" s="1"/>
  <c r="P503" i="1"/>
  <c r="N503" i="1"/>
  <c r="O503" i="1" s="1"/>
  <c r="Q503" i="1" s="1"/>
  <c r="N506" i="1"/>
  <c r="O506" i="1" s="1"/>
  <c r="Q506" i="1" s="1"/>
  <c r="P532" i="1"/>
  <c r="N532" i="1"/>
  <c r="O532" i="1" s="1"/>
  <c r="Q532" i="1" s="1"/>
  <c r="P535" i="1"/>
  <c r="N535" i="1"/>
  <c r="O535" i="1" s="1"/>
  <c r="Q535" i="1" s="1"/>
  <c r="N538" i="1"/>
  <c r="O538" i="1" s="1"/>
  <c r="Q538" i="1" s="1"/>
  <c r="P564" i="1"/>
  <c r="N564" i="1"/>
  <c r="O564" i="1" s="1"/>
  <c r="Q564" i="1" s="1"/>
  <c r="P567" i="1"/>
  <c r="N567" i="1"/>
  <c r="O567" i="1" s="1"/>
  <c r="Q567" i="1" s="1"/>
  <c r="N570" i="1"/>
  <c r="O570" i="1" s="1"/>
  <c r="Q570" i="1" s="1"/>
  <c r="P596" i="1"/>
  <c r="N596" i="1"/>
  <c r="O596" i="1" s="1"/>
  <c r="Q596" i="1" s="1"/>
  <c r="P599" i="1"/>
  <c r="N599" i="1"/>
  <c r="O599" i="1" s="1"/>
  <c r="Q599" i="1" s="1"/>
  <c r="N602" i="1"/>
  <c r="O602" i="1" s="1"/>
  <c r="Q602" i="1" s="1"/>
  <c r="P628" i="1"/>
  <c r="N628" i="1"/>
  <c r="O628" i="1" s="1"/>
  <c r="Q628" i="1" s="1"/>
  <c r="P631" i="1"/>
  <c r="N631" i="1"/>
  <c r="O631" i="1" s="1"/>
  <c r="Q631" i="1" s="1"/>
  <c r="N634" i="1"/>
  <c r="O634" i="1" s="1"/>
  <c r="Q634" i="1" s="1"/>
  <c r="P660" i="1"/>
  <c r="N660" i="1"/>
  <c r="O660" i="1" s="1"/>
  <c r="Q660" i="1" s="1"/>
  <c r="P663" i="1"/>
  <c r="N663" i="1"/>
  <c r="O663" i="1" s="1"/>
  <c r="Q663" i="1" s="1"/>
  <c r="N666" i="1"/>
  <c r="O666" i="1" s="1"/>
  <c r="Q666" i="1" s="1"/>
  <c r="P692" i="1"/>
  <c r="N692" i="1"/>
  <c r="O692" i="1" s="1"/>
  <c r="Q692" i="1" s="1"/>
  <c r="P695" i="1"/>
  <c r="N695" i="1"/>
  <c r="O695" i="1" s="1"/>
  <c r="Q695" i="1" s="1"/>
  <c r="N698" i="1"/>
  <c r="O698" i="1" s="1"/>
  <c r="Q698" i="1" s="1"/>
  <c r="P724" i="1"/>
  <c r="N724" i="1"/>
  <c r="O724" i="1" s="1"/>
  <c r="Q724" i="1" s="1"/>
  <c r="P727" i="1"/>
  <c r="N727" i="1"/>
  <c r="O727" i="1" s="1"/>
  <c r="Q727" i="1" s="1"/>
  <c r="N730" i="1"/>
  <c r="O730" i="1" s="1"/>
  <c r="Q730" i="1" s="1"/>
  <c r="P756" i="1"/>
  <c r="N756" i="1"/>
  <c r="O756" i="1" s="1"/>
  <c r="Q756" i="1" s="1"/>
  <c r="P759" i="1"/>
  <c r="N759" i="1"/>
  <c r="O759" i="1" s="1"/>
  <c r="Q759" i="1" s="1"/>
  <c r="N762" i="1"/>
  <c r="O762" i="1" s="1"/>
  <c r="Q762" i="1" s="1"/>
  <c r="P788" i="1"/>
  <c r="N788" i="1"/>
  <c r="O788" i="1" s="1"/>
  <c r="Q788" i="1" s="1"/>
  <c r="P790" i="1"/>
  <c r="N790" i="1"/>
  <c r="O790" i="1" s="1"/>
  <c r="Q790" i="1" s="1"/>
  <c r="P798" i="1"/>
  <c r="N798" i="1"/>
  <c r="O798" i="1" s="1"/>
  <c r="Q798" i="1" s="1"/>
  <c r="P806" i="1"/>
  <c r="N806" i="1"/>
  <c r="O806" i="1" s="1"/>
  <c r="Q806" i="1" s="1"/>
  <c r="P814" i="1"/>
  <c r="N814" i="1"/>
  <c r="O814" i="1" s="1"/>
  <c r="Q814" i="1" s="1"/>
  <c r="P822" i="1"/>
  <c r="N822" i="1"/>
  <c r="O822" i="1" s="1"/>
  <c r="Q822" i="1" s="1"/>
  <c r="P830" i="1"/>
  <c r="N830" i="1"/>
  <c r="O830" i="1" s="1"/>
  <c r="Q830" i="1" s="1"/>
  <c r="P838" i="1"/>
  <c r="N838" i="1"/>
  <c r="O838" i="1" s="1"/>
  <c r="Q838" i="1" s="1"/>
  <c r="P846" i="1"/>
  <c r="N846" i="1"/>
  <c r="O846" i="1" s="1"/>
  <c r="Q846" i="1" s="1"/>
  <c r="P854" i="1"/>
  <c r="N854" i="1"/>
  <c r="O854" i="1" s="1"/>
  <c r="Q854" i="1" s="1"/>
  <c r="P862" i="1"/>
  <c r="N862" i="1"/>
  <c r="O862" i="1" s="1"/>
  <c r="Q862" i="1" s="1"/>
  <c r="P870" i="1"/>
  <c r="N870" i="1"/>
  <c r="O870" i="1" s="1"/>
  <c r="Q870" i="1" s="1"/>
  <c r="P878" i="1"/>
  <c r="N878" i="1"/>
  <c r="O878" i="1" s="1"/>
  <c r="Q878" i="1" s="1"/>
  <c r="P886" i="1"/>
  <c r="N886" i="1"/>
  <c r="O886" i="1" s="1"/>
  <c r="Q886" i="1" s="1"/>
  <c r="P894" i="1"/>
  <c r="N894" i="1"/>
  <c r="O894" i="1" s="1"/>
  <c r="Q894" i="1" s="1"/>
  <c r="P902" i="1"/>
  <c r="N902" i="1"/>
  <c r="O902" i="1" s="1"/>
  <c r="Q902" i="1" s="1"/>
  <c r="P910" i="1"/>
  <c r="N910" i="1"/>
  <c r="O910" i="1" s="1"/>
  <c r="Q910" i="1" s="1"/>
  <c r="P918" i="1"/>
  <c r="N918" i="1"/>
  <c r="O918" i="1" s="1"/>
  <c r="Q918" i="1" s="1"/>
  <c r="P926" i="1"/>
  <c r="N926" i="1"/>
  <c r="O926" i="1" s="1"/>
  <c r="Q926" i="1" s="1"/>
  <c r="P934" i="1"/>
  <c r="N934" i="1"/>
  <c r="O934" i="1" s="1"/>
  <c r="Q934" i="1" s="1"/>
  <c r="P942" i="1"/>
  <c r="N942" i="1"/>
  <c r="O942" i="1" s="1"/>
  <c r="Q942" i="1" s="1"/>
  <c r="P950" i="1"/>
  <c r="N950" i="1"/>
  <c r="O950" i="1" s="1"/>
  <c r="Q950" i="1" s="1"/>
  <c r="P958" i="1"/>
  <c r="N958" i="1"/>
  <c r="O958" i="1" s="1"/>
  <c r="Q958" i="1" s="1"/>
  <c r="P966" i="1"/>
  <c r="N966" i="1"/>
  <c r="O966" i="1" s="1"/>
  <c r="Q966" i="1" s="1"/>
  <c r="P974" i="1"/>
  <c r="N974" i="1"/>
  <c r="O974" i="1" s="1"/>
  <c r="Q974" i="1" s="1"/>
  <c r="P982" i="1"/>
  <c r="N982" i="1"/>
  <c r="O982" i="1" s="1"/>
  <c r="Q982" i="1" s="1"/>
  <c r="P990" i="1"/>
  <c r="N990" i="1"/>
  <c r="O990" i="1" s="1"/>
  <c r="Q990" i="1" s="1"/>
  <c r="P998" i="1"/>
  <c r="N998" i="1"/>
  <c r="O998" i="1" s="1"/>
  <c r="Q998" i="1" s="1"/>
  <c r="P1006" i="1"/>
  <c r="N1006" i="1"/>
  <c r="O1006" i="1" s="1"/>
  <c r="Q1006" i="1" s="1"/>
  <c r="P1014" i="1"/>
  <c r="N1014" i="1"/>
  <c r="O1014" i="1" s="1"/>
  <c r="Q1014" i="1" s="1"/>
  <c r="P1022" i="1"/>
  <c r="N1022" i="1"/>
  <c r="O1022" i="1" s="1"/>
  <c r="Q1022" i="1" s="1"/>
  <c r="P1030" i="1"/>
  <c r="N1030" i="1"/>
  <c r="O1030" i="1" s="1"/>
  <c r="Q1030" i="1" s="1"/>
  <c r="P1038" i="1"/>
  <c r="N1038" i="1"/>
  <c r="O1038" i="1" s="1"/>
  <c r="Q1038" i="1" s="1"/>
  <c r="P1046" i="1"/>
  <c r="N1046" i="1"/>
  <c r="O1046" i="1" s="1"/>
  <c r="Q1046" i="1" s="1"/>
  <c r="P1054" i="1"/>
  <c r="N1054" i="1"/>
  <c r="O1054" i="1" s="1"/>
  <c r="Q1054" i="1" s="1"/>
  <c r="P1062" i="1"/>
  <c r="N1062" i="1"/>
  <c r="O1062" i="1" s="1"/>
  <c r="Q1062" i="1" s="1"/>
  <c r="P1070" i="1"/>
  <c r="N1070" i="1"/>
  <c r="O1070" i="1" s="1"/>
  <c r="Q1070" i="1" s="1"/>
  <c r="P1078" i="1"/>
  <c r="N1078" i="1"/>
  <c r="O1078" i="1" s="1"/>
  <c r="Q1078" i="1" s="1"/>
  <c r="P1086" i="1"/>
  <c r="N1086" i="1"/>
  <c r="O1086" i="1" s="1"/>
  <c r="Q1086" i="1" s="1"/>
  <c r="P1094" i="1"/>
  <c r="N1094" i="1"/>
  <c r="O1094" i="1" s="1"/>
  <c r="Q1094" i="1" s="1"/>
  <c r="P1102" i="1"/>
  <c r="N1102" i="1"/>
  <c r="O1102" i="1" s="1"/>
  <c r="Q1102" i="1" s="1"/>
  <c r="P1110" i="1"/>
  <c r="N1110" i="1"/>
  <c r="O1110" i="1" s="1"/>
  <c r="Q1110" i="1" s="1"/>
  <c r="P1118" i="1"/>
  <c r="N1118" i="1"/>
  <c r="O1118" i="1" s="1"/>
  <c r="Q1118" i="1" s="1"/>
  <c r="P1126" i="1"/>
  <c r="N1126" i="1"/>
  <c r="O1126" i="1" s="1"/>
  <c r="Q1126" i="1" s="1"/>
  <c r="P1134" i="1"/>
  <c r="N1134" i="1"/>
  <c r="O1134" i="1" s="1"/>
  <c r="Q1134" i="1" s="1"/>
  <c r="P1142" i="1"/>
  <c r="N1142" i="1"/>
  <c r="O1142" i="1" s="1"/>
  <c r="Q1142" i="1" s="1"/>
  <c r="P1150" i="1"/>
  <c r="N1150" i="1"/>
  <c r="O1150" i="1" s="1"/>
  <c r="Q1150" i="1" s="1"/>
  <c r="P1158" i="1"/>
  <c r="N1158" i="1"/>
  <c r="O1158" i="1" s="1"/>
  <c r="Q1158" i="1" s="1"/>
  <c r="P1166" i="1"/>
  <c r="N1166" i="1"/>
  <c r="O1166" i="1" s="1"/>
  <c r="Q1166" i="1" s="1"/>
  <c r="P1174" i="1"/>
  <c r="N1174" i="1"/>
  <c r="O1174" i="1" s="1"/>
  <c r="Q1174" i="1" s="1"/>
  <c r="P1182" i="1"/>
  <c r="N1182" i="1"/>
  <c r="O1182" i="1" s="1"/>
  <c r="Q1182" i="1" s="1"/>
  <c r="P1190" i="1"/>
  <c r="N1190" i="1"/>
  <c r="O1190" i="1" s="1"/>
  <c r="Q1190" i="1" s="1"/>
  <c r="P1198" i="1"/>
  <c r="N1198" i="1"/>
  <c r="O1198" i="1" s="1"/>
  <c r="Q1198" i="1" s="1"/>
  <c r="P1206" i="1"/>
  <c r="N1206" i="1"/>
  <c r="O1206" i="1" s="1"/>
  <c r="Q1206" i="1" s="1"/>
  <c r="P1214" i="1"/>
  <c r="N1214" i="1"/>
  <c r="O1214" i="1" s="1"/>
  <c r="Q1214" i="1" s="1"/>
  <c r="P1226" i="1"/>
  <c r="N1226" i="1"/>
  <c r="O1226" i="1" s="1"/>
  <c r="Q1226" i="1" s="1"/>
  <c r="P1242" i="1"/>
  <c r="N1242" i="1"/>
  <c r="O1242" i="1" s="1"/>
  <c r="Q1242" i="1" s="1"/>
  <c r="P1370" i="1"/>
  <c r="N1370" i="1"/>
  <c r="O1370" i="1" s="1"/>
  <c r="Q1370" i="1" s="1"/>
  <c r="P1402" i="1"/>
  <c r="N1402" i="1"/>
  <c r="O1402" i="1" s="1"/>
  <c r="Q1402" i="1" s="1"/>
  <c r="P1586" i="1"/>
  <c r="N1586" i="1"/>
  <c r="O1586" i="1" s="1"/>
  <c r="Q1586" i="1" s="1"/>
  <c r="P1650" i="1"/>
  <c r="N1650" i="1"/>
  <c r="O1650" i="1" s="1"/>
  <c r="Q1650" i="1" s="1"/>
  <c r="P1682" i="1"/>
  <c r="N1682" i="1"/>
  <c r="O1682" i="1" s="1"/>
  <c r="Q1682" i="1" s="1"/>
  <c r="P1714" i="1"/>
  <c r="N1714" i="1"/>
  <c r="O1714" i="1" s="1"/>
  <c r="Q1714" i="1" s="1"/>
  <c r="N1740" i="1"/>
  <c r="O1740" i="1" s="1"/>
  <c r="Q1740" i="1" s="1"/>
  <c r="P1740" i="1"/>
  <c r="P228" i="1"/>
  <c r="N228" i="1"/>
  <c r="O228" i="1" s="1"/>
  <c r="Q228" i="1" s="1"/>
  <c r="P716" i="1"/>
  <c r="N716" i="1"/>
  <c r="O716" i="1" s="1"/>
  <c r="Q716" i="1" s="1"/>
  <c r="P804" i="1"/>
  <c r="N804" i="1"/>
  <c r="O804" i="1" s="1"/>
  <c r="Q804" i="1" s="1"/>
  <c r="P812" i="1"/>
  <c r="N812" i="1"/>
  <c r="O812" i="1" s="1"/>
  <c r="Q812" i="1" s="1"/>
  <c r="P956" i="1"/>
  <c r="N956" i="1"/>
  <c r="O956" i="1" s="1"/>
  <c r="Q956" i="1" s="1"/>
  <c r="N243" i="1"/>
  <c r="O243" i="1" s="1"/>
  <c r="Q243" i="1" s="1"/>
  <c r="P392" i="1"/>
  <c r="N392" i="1"/>
  <c r="O392" i="1" s="1"/>
  <c r="Q392" i="1" s="1"/>
  <c r="P395" i="1"/>
  <c r="N395" i="1"/>
  <c r="O395" i="1" s="1"/>
  <c r="Q395" i="1" s="1"/>
  <c r="N398" i="1"/>
  <c r="O398" i="1" s="1"/>
  <c r="Q398" i="1" s="1"/>
  <c r="P456" i="1"/>
  <c r="N456" i="1"/>
  <c r="O456" i="1" s="1"/>
  <c r="Q456" i="1" s="1"/>
  <c r="P488" i="1"/>
  <c r="N488" i="1"/>
  <c r="O488" i="1" s="1"/>
  <c r="Q488" i="1" s="1"/>
  <c r="P491" i="1"/>
  <c r="N491" i="1"/>
  <c r="O491" i="1" s="1"/>
  <c r="Q491" i="1" s="1"/>
  <c r="N494" i="1"/>
  <c r="O494" i="1" s="1"/>
  <c r="Q494" i="1" s="1"/>
  <c r="N207" i="1"/>
  <c r="O207" i="1" s="1"/>
  <c r="Q207" i="1" s="1"/>
  <c r="N223" i="1"/>
  <c r="O223" i="1" s="1"/>
  <c r="Q223" i="1" s="1"/>
  <c r="N239" i="1"/>
  <c r="O239" i="1" s="1"/>
  <c r="Q239" i="1" s="1"/>
  <c r="P272" i="1"/>
  <c r="N272" i="1"/>
  <c r="O272" i="1" s="1"/>
  <c r="Q272" i="1" s="1"/>
  <c r="P275" i="1"/>
  <c r="N275" i="1"/>
  <c r="O275" i="1" s="1"/>
  <c r="Q275" i="1" s="1"/>
  <c r="N278" i="1"/>
  <c r="O278" i="1" s="1"/>
  <c r="Q278" i="1" s="1"/>
  <c r="P281" i="1"/>
  <c r="P304" i="1"/>
  <c r="N304" i="1"/>
  <c r="O304" i="1" s="1"/>
  <c r="Q304" i="1" s="1"/>
  <c r="P307" i="1"/>
  <c r="N307" i="1"/>
  <c r="O307" i="1" s="1"/>
  <c r="Q307" i="1" s="1"/>
  <c r="N310" i="1"/>
  <c r="O310" i="1" s="1"/>
  <c r="Q310" i="1" s="1"/>
  <c r="P313" i="1"/>
  <c r="P336" i="1"/>
  <c r="N336" i="1"/>
  <c r="O336" i="1" s="1"/>
  <c r="Q336" i="1" s="1"/>
  <c r="P339" i="1"/>
  <c r="N339" i="1"/>
  <c r="O339" i="1" s="1"/>
  <c r="Q339" i="1" s="1"/>
  <c r="N342" i="1"/>
  <c r="O342" i="1" s="1"/>
  <c r="Q342" i="1" s="1"/>
  <c r="P345" i="1"/>
  <c r="P368" i="1"/>
  <c r="N368" i="1"/>
  <c r="O368" i="1" s="1"/>
  <c r="Q368" i="1" s="1"/>
  <c r="P371" i="1"/>
  <c r="N371" i="1"/>
  <c r="O371" i="1" s="1"/>
  <c r="Q371" i="1" s="1"/>
  <c r="N374" i="1"/>
  <c r="O374" i="1" s="1"/>
  <c r="Q374" i="1" s="1"/>
  <c r="P377" i="1"/>
  <c r="P400" i="1"/>
  <c r="N400" i="1"/>
  <c r="O400" i="1" s="1"/>
  <c r="Q400" i="1" s="1"/>
  <c r="P403" i="1"/>
  <c r="N403" i="1"/>
  <c r="O403" i="1" s="1"/>
  <c r="Q403" i="1" s="1"/>
  <c r="N406" i="1"/>
  <c r="O406" i="1" s="1"/>
  <c r="Q406" i="1" s="1"/>
  <c r="P409" i="1"/>
  <c r="P432" i="1"/>
  <c r="N432" i="1"/>
  <c r="O432" i="1" s="1"/>
  <c r="Q432" i="1" s="1"/>
  <c r="P435" i="1"/>
  <c r="N435" i="1"/>
  <c r="O435" i="1" s="1"/>
  <c r="Q435" i="1" s="1"/>
  <c r="N438" i="1"/>
  <c r="O438" i="1" s="1"/>
  <c r="Q438" i="1" s="1"/>
  <c r="P441" i="1"/>
  <c r="P464" i="1"/>
  <c r="N464" i="1"/>
  <c r="O464" i="1" s="1"/>
  <c r="Q464" i="1" s="1"/>
  <c r="P467" i="1"/>
  <c r="N467" i="1"/>
  <c r="O467" i="1" s="1"/>
  <c r="Q467" i="1" s="1"/>
  <c r="P473" i="1"/>
  <c r="P496" i="1"/>
  <c r="N496" i="1"/>
  <c r="O496" i="1" s="1"/>
  <c r="Q496" i="1" s="1"/>
  <c r="P499" i="1"/>
  <c r="N499" i="1"/>
  <c r="O499" i="1" s="1"/>
  <c r="Q499" i="1" s="1"/>
  <c r="P505" i="1"/>
  <c r="P528" i="1"/>
  <c r="N528" i="1"/>
  <c r="O528" i="1" s="1"/>
  <c r="Q528" i="1" s="1"/>
  <c r="P531" i="1"/>
  <c r="N531" i="1"/>
  <c r="O531" i="1" s="1"/>
  <c r="Q531" i="1" s="1"/>
  <c r="P537" i="1"/>
  <c r="P560" i="1"/>
  <c r="N560" i="1"/>
  <c r="O560" i="1" s="1"/>
  <c r="Q560" i="1" s="1"/>
  <c r="P563" i="1"/>
  <c r="N563" i="1"/>
  <c r="O563" i="1" s="1"/>
  <c r="Q563" i="1" s="1"/>
  <c r="P569" i="1"/>
  <c r="P592" i="1"/>
  <c r="N592" i="1"/>
  <c r="O592" i="1" s="1"/>
  <c r="Q592" i="1" s="1"/>
  <c r="P595" i="1"/>
  <c r="N595" i="1"/>
  <c r="O595" i="1" s="1"/>
  <c r="Q595" i="1" s="1"/>
  <c r="P601" i="1"/>
  <c r="P624" i="1"/>
  <c r="N624" i="1"/>
  <c r="O624" i="1" s="1"/>
  <c r="Q624" i="1" s="1"/>
  <c r="P627" i="1"/>
  <c r="N627" i="1"/>
  <c r="O627" i="1" s="1"/>
  <c r="Q627" i="1" s="1"/>
  <c r="P633" i="1"/>
  <c r="P656" i="1"/>
  <c r="N656" i="1"/>
  <c r="O656" i="1" s="1"/>
  <c r="Q656" i="1" s="1"/>
  <c r="P659" i="1"/>
  <c r="N659" i="1"/>
  <c r="O659" i="1" s="1"/>
  <c r="Q659" i="1" s="1"/>
  <c r="P665" i="1"/>
  <c r="P688" i="1"/>
  <c r="N688" i="1"/>
  <c r="O688" i="1" s="1"/>
  <c r="Q688" i="1" s="1"/>
  <c r="P691" i="1"/>
  <c r="N691" i="1"/>
  <c r="O691" i="1" s="1"/>
  <c r="Q691" i="1" s="1"/>
  <c r="P697" i="1"/>
  <c r="P720" i="1"/>
  <c r="N720" i="1"/>
  <c r="O720" i="1" s="1"/>
  <c r="Q720" i="1" s="1"/>
  <c r="P723" i="1"/>
  <c r="N723" i="1"/>
  <c r="O723" i="1" s="1"/>
  <c r="Q723" i="1" s="1"/>
  <c r="P729" i="1"/>
  <c r="P752" i="1"/>
  <c r="N752" i="1"/>
  <c r="O752" i="1" s="1"/>
  <c r="Q752" i="1" s="1"/>
  <c r="P755" i="1"/>
  <c r="N755" i="1"/>
  <c r="O755" i="1" s="1"/>
  <c r="Q755" i="1" s="1"/>
  <c r="P761" i="1"/>
  <c r="P784" i="1"/>
  <c r="N784" i="1"/>
  <c r="O784" i="1" s="1"/>
  <c r="Q784" i="1" s="1"/>
  <c r="P787" i="1"/>
  <c r="N787" i="1"/>
  <c r="O787" i="1" s="1"/>
  <c r="Q787" i="1" s="1"/>
  <c r="N797" i="1"/>
  <c r="O797" i="1" s="1"/>
  <c r="Q797" i="1" s="1"/>
  <c r="P797" i="1"/>
  <c r="N805" i="1"/>
  <c r="O805" i="1" s="1"/>
  <c r="Q805" i="1" s="1"/>
  <c r="P805" i="1"/>
  <c r="N813" i="1"/>
  <c r="O813" i="1" s="1"/>
  <c r="Q813" i="1" s="1"/>
  <c r="P813" i="1"/>
  <c r="N821" i="1"/>
  <c r="O821" i="1" s="1"/>
  <c r="Q821" i="1" s="1"/>
  <c r="P821" i="1"/>
  <c r="N829" i="1"/>
  <c r="O829" i="1" s="1"/>
  <c r="Q829" i="1" s="1"/>
  <c r="P829" i="1"/>
  <c r="N837" i="1"/>
  <c r="O837" i="1" s="1"/>
  <c r="Q837" i="1" s="1"/>
  <c r="P837" i="1"/>
  <c r="N845" i="1"/>
  <c r="O845" i="1" s="1"/>
  <c r="Q845" i="1" s="1"/>
  <c r="P845" i="1"/>
  <c r="N853" i="1"/>
  <c r="O853" i="1" s="1"/>
  <c r="Q853" i="1" s="1"/>
  <c r="P853" i="1"/>
  <c r="N861" i="1"/>
  <c r="O861" i="1" s="1"/>
  <c r="Q861" i="1" s="1"/>
  <c r="P861" i="1"/>
  <c r="N869" i="1"/>
  <c r="O869" i="1" s="1"/>
  <c r="Q869" i="1" s="1"/>
  <c r="P869" i="1"/>
  <c r="N877" i="1"/>
  <c r="O877" i="1" s="1"/>
  <c r="Q877" i="1" s="1"/>
  <c r="P877" i="1"/>
  <c r="N885" i="1"/>
  <c r="O885" i="1" s="1"/>
  <c r="Q885" i="1" s="1"/>
  <c r="P885" i="1"/>
  <c r="N893" i="1"/>
  <c r="O893" i="1" s="1"/>
  <c r="Q893" i="1" s="1"/>
  <c r="P893" i="1"/>
  <c r="N901" i="1"/>
  <c r="O901" i="1" s="1"/>
  <c r="Q901" i="1" s="1"/>
  <c r="P901" i="1"/>
  <c r="N909" i="1"/>
  <c r="O909" i="1" s="1"/>
  <c r="Q909" i="1" s="1"/>
  <c r="P909" i="1"/>
  <c r="N917" i="1"/>
  <c r="O917" i="1" s="1"/>
  <c r="Q917" i="1" s="1"/>
  <c r="P917" i="1"/>
  <c r="N925" i="1"/>
  <c r="O925" i="1" s="1"/>
  <c r="Q925" i="1" s="1"/>
  <c r="P925" i="1"/>
  <c r="N933" i="1"/>
  <c r="O933" i="1" s="1"/>
  <c r="Q933" i="1" s="1"/>
  <c r="P933" i="1"/>
  <c r="N941" i="1"/>
  <c r="O941" i="1" s="1"/>
  <c r="Q941" i="1" s="1"/>
  <c r="P941" i="1"/>
  <c r="N949" i="1"/>
  <c r="O949" i="1" s="1"/>
  <c r="Q949" i="1" s="1"/>
  <c r="P949" i="1"/>
  <c r="N957" i="1"/>
  <c r="O957" i="1" s="1"/>
  <c r="Q957" i="1" s="1"/>
  <c r="P957" i="1"/>
  <c r="N965" i="1"/>
  <c r="O965" i="1" s="1"/>
  <c r="Q965" i="1" s="1"/>
  <c r="P965" i="1"/>
  <c r="N973" i="1"/>
  <c r="O973" i="1" s="1"/>
  <c r="Q973" i="1" s="1"/>
  <c r="P973" i="1"/>
  <c r="N981" i="1"/>
  <c r="O981" i="1" s="1"/>
  <c r="Q981" i="1" s="1"/>
  <c r="P981" i="1"/>
  <c r="N989" i="1"/>
  <c r="O989" i="1" s="1"/>
  <c r="Q989" i="1" s="1"/>
  <c r="P989" i="1"/>
  <c r="N997" i="1"/>
  <c r="O997" i="1" s="1"/>
  <c r="Q997" i="1" s="1"/>
  <c r="P997" i="1"/>
  <c r="N1005" i="1"/>
  <c r="O1005" i="1" s="1"/>
  <c r="Q1005" i="1" s="1"/>
  <c r="P1005" i="1"/>
  <c r="N1013" i="1"/>
  <c r="O1013" i="1" s="1"/>
  <c r="Q1013" i="1" s="1"/>
  <c r="P1013" i="1"/>
  <c r="N1021" i="1"/>
  <c r="O1021" i="1" s="1"/>
  <c r="Q1021" i="1" s="1"/>
  <c r="P1021" i="1"/>
  <c r="N1029" i="1"/>
  <c r="O1029" i="1" s="1"/>
  <c r="Q1029" i="1" s="1"/>
  <c r="P1029" i="1"/>
  <c r="N1037" i="1"/>
  <c r="O1037" i="1" s="1"/>
  <c r="Q1037" i="1" s="1"/>
  <c r="P1037" i="1"/>
  <c r="N1045" i="1"/>
  <c r="O1045" i="1" s="1"/>
  <c r="Q1045" i="1" s="1"/>
  <c r="P1045" i="1"/>
  <c r="N1053" i="1"/>
  <c r="O1053" i="1" s="1"/>
  <c r="Q1053" i="1" s="1"/>
  <c r="P1053" i="1"/>
  <c r="N1061" i="1"/>
  <c r="O1061" i="1" s="1"/>
  <c r="Q1061" i="1" s="1"/>
  <c r="P1061" i="1"/>
  <c r="N1069" i="1"/>
  <c r="O1069" i="1" s="1"/>
  <c r="Q1069" i="1" s="1"/>
  <c r="P1069" i="1"/>
  <c r="N1077" i="1"/>
  <c r="O1077" i="1" s="1"/>
  <c r="Q1077" i="1" s="1"/>
  <c r="P1077" i="1"/>
  <c r="N1085" i="1"/>
  <c r="O1085" i="1" s="1"/>
  <c r="Q1085" i="1" s="1"/>
  <c r="P1085" i="1"/>
  <c r="N1093" i="1"/>
  <c r="O1093" i="1" s="1"/>
  <c r="Q1093" i="1" s="1"/>
  <c r="P1093" i="1"/>
  <c r="N1101" i="1"/>
  <c r="O1101" i="1" s="1"/>
  <c r="Q1101" i="1" s="1"/>
  <c r="P1101" i="1"/>
  <c r="N1109" i="1"/>
  <c r="O1109" i="1" s="1"/>
  <c r="Q1109" i="1" s="1"/>
  <c r="P1109" i="1"/>
  <c r="N1117" i="1"/>
  <c r="O1117" i="1" s="1"/>
  <c r="Q1117" i="1" s="1"/>
  <c r="P1117" i="1"/>
  <c r="N1125" i="1"/>
  <c r="O1125" i="1" s="1"/>
  <c r="Q1125" i="1" s="1"/>
  <c r="P1125" i="1"/>
  <c r="N1133" i="1"/>
  <c r="O1133" i="1" s="1"/>
  <c r="Q1133" i="1" s="1"/>
  <c r="P1133" i="1"/>
  <c r="N1141" i="1"/>
  <c r="O1141" i="1" s="1"/>
  <c r="Q1141" i="1" s="1"/>
  <c r="P1141" i="1"/>
  <c r="N1149" i="1"/>
  <c r="O1149" i="1" s="1"/>
  <c r="Q1149" i="1" s="1"/>
  <c r="P1149" i="1"/>
  <c r="N1157" i="1"/>
  <c r="O1157" i="1" s="1"/>
  <c r="Q1157" i="1" s="1"/>
  <c r="P1157" i="1"/>
  <c r="N1165" i="1"/>
  <c r="O1165" i="1" s="1"/>
  <c r="Q1165" i="1" s="1"/>
  <c r="P1165" i="1"/>
  <c r="N1173" i="1"/>
  <c r="O1173" i="1" s="1"/>
  <c r="Q1173" i="1" s="1"/>
  <c r="P1173" i="1"/>
  <c r="N1181" i="1"/>
  <c r="O1181" i="1" s="1"/>
  <c r="Q1181" i="1" s="1"/>
  <c r="P1181" i="1"/>
  <c r="N1189" i="1"/>
  <c r="O1189" i="1" s="1"/>
  <c r="Q1189" i="1" s="1"/>
  <c r="P1189" i="1"/>
  <c r="N1197" i="1"/>
  <c r="O1197" i="1" s="1"/>
  <c r="Q1197" i="1" s="1"/>
  <c r="P1197" i="1"/>
  <c r="N1205" i="1"/>
  <c r="O1205" i="1" s="1"/>
  <c r="Q1205" i="1" s="1"/>
  <c r="P1205" i="1"/>
  <c r="N1213" i="1"/>
  <c r="O1213" i="1" s="1"/>
  <c r="Q1213" i="1" s="1"/>
  <c r="P1213" i="1"/>
  <c r="P1220" i="1"/>
  <c r="N1220" i="1"/>
  <c r="O1220" i="1" s="1"/>
  <c r="Q1220" i="1" s="1"/>
  <c r="P1231" i="1"/>
  <c r="N1231" i="1"/>
  <c r="O1231" i="1" s="1"/>
  <c r="Q1231" i="1" s="1"/>
  <c r="P1236" i="1"/>
  <c r="N1236" i="1"/>
  <c r="O1236" i="1" s="1"/>
  <c r="Q1236" i="1" s="1"/>
  <c r="P1247" i="1"/>
  <c r="N1247" i="1"/>
  <c r="O1247" i="1" s="1"/>
  <c r="Q1247" i="1" s="1"/>
  <c r="P1252" i="1"/>
  <c r="N1252" i="1"/>
  <c r="O1252" i="1" s="1"/>
  <c r="Q1252" i="1" s="1"/>
  <c r="P1282" i="1"/>
  <c r="N1282" i="1"/>
  <c r="O1282" i="1" s="1"/>
  <c r="Q1282" i="1" s="1"/>
  <c r="P1298" i="1"/>
  <c r="N1298" i="1"/>
  <c r="O1298" i="1" s="1"/>
  <c r="Q1298" i="1" s="1"/>
  <c r="P1314" i="1"/>
  <c r="N1314" i="1"/>
  <c r="O1314" i="1" s="1"/>
  <c r="Q1314" i="1" s="1"/>
  <c r="P1330" i="1"/>
  <c r="N1330" i="1"/>
  <c r="O1330" i="1" s="1"/>
  <c r="Q1330" i="1" s="1"/>
  <c r="P1346" i="1"/>
  <c r="N1346" i="1"/>
  <c r="O1346" i="1" s="1"/>
  <c r="Q1346" i="1" s="1"/>
  <c r="P1366" i="1"/>
  <c r="N1366" i="1"/>
  <c r="O1366" i="1" s="1"/>
  <c r="Q1366" i="1" s="1"/>
  <c r="P1398" i="1"/>
  <c r="N1398" i="1"/>
  <c r="O1398" i="1" s="1"/>
  <c r="Q1398" i="1" s="1"/>
  <c r="P1602" i="1"/>
  <c r="N1602" i="1"/>
  <c r="O1602" i="1" s="1"/>
  <c r="Q1602" i="1" s="1"/>
  <c r="P1622" i="1"/>
  <c r="N1622" i="1"/>
  <c r="O1622" i="1" s="1"/>
  <c r="Q1622" i="1" s="1"/>
  <c r="P1630" i="1"/>
  <c r="N1630" i="1"/>
  <c r="O1630" i="1" s="1"/>
  <c r="Q1630" i="1" s="1"/>
  <c r="P1638" i="1"/>
  <c r="N1638" i="1"/>
  <c r="O1638" i="1" s="1"/>
  <c r="Q1638" i="1" s="1"/>
  <c r="P1670" i="1"/>
  <c r="N1670" i="1"/>
  <c r="O1670" i="1" s="1"/>
  <c r="Q1670" i="1" s="1"/>
  <c r="P1702" i="1"/>
  <c r="N1702" i="1"/>
  <c r="O1702" i="1" s="1"/>
  <c r="Q1702" i="1" s="1"/>
  <c r="P1760" i="1"/>
  <c r="N1760" i="1"/>
  <c r="O1760" i="1" s="1"/>
  <c r="Q1760" i="1" s="1"/>
  <c r="P1763" i="1"/>
  <c r="N1763" i="1"/>
  <c r="O1763" i="1" s="1"/>
  <c r="Q1763" i="1" s="1"/>
  <c r="P1792" i="1"/>
  <c r="N1792" i="1"/>
  <c r="O1792" i="1" s="1"/>
  <c r="Q1792" i="1" s="1"/>
  <c r="P1795" i="1"/>
  <c r="N1795" i="1"/>
  <c r="O1795" i="1" s="1"/>
  <c r="Q1795" i="1" s="1"/>
  <c r="P1824" i="1"/>
  <c r="N1824" i="1"/>
  <c r="O1824" i="1" s="1"/>
  <c r="Q1824" i="1" s="1"/>
  <c r="P1827" i="1"/>
  <c r="N1827" i="1"/>
  <c r="O1827" i="1" s="1"/>
  <c r="Q1827" i="1" s="1"/>
  <c r="P1856" i="1"/>
  <c r="N1856" i="1"/>
  <c r="O1856" i="1" s="1"/>
  <c r="Q1856" i="1" s="1"/>
  <c r="P1859" i="1"/>
  <c r="N1859" i="1"/>
  <c r="O1859" i="1" s="1"/>
  <c r="Q1859" i="1" s="1"/>
  <c r="P1888" i="1"/>
  <c r="N1888" i="1"/>
  <c r="O1888" i="1" s="1"/>
  <c r="Q1888" i="1" s="1"/>
  <c r="P1891" i="1"/>
  <c r="N1891" i="1"/>
  <c r="O1891" i="1" s="1"/>
  <c r="Q1891" i="1" s="1"/>
  <c r="P1916" i="1"/>
  <c r="N1916" i="1"/>
  <c r="O1916" i="1" s="1"/>
  <c r="Q1916" i="1" s="1"/>
  <c r="P1948" i="1"/>
  <c r="N1948" i="1"/>
  <c r="O1948" i="1" s="1"/>
  <c r="Q1948" i="1" s="1"/>
  <c r="P1980" i="1"/>
  <c r="N1980" i="1"/>
  <c r="O1980" i="1" s="1"/>
  <c r="Q1980" i="1" s="1"/>
  <c r="P1988" i="1"/>
  <c r="N1988" i="1"/>
  <c r="O1988" i="1" s="1"/>
  <c r="Q1988" i="1" s="1"/>
  <c r="P1996" i="1"/>
  <c r="N1996" i="1"/>
  <c r="O1996" i="1" s="1"/>
  <c r="Q1996" i="1" s="1"/>
  <c r="P2004" i="1"/>
  <c r="N2004" i="1"/>
  <c r="O2004" i="1" s="1"/>
  <c r="Q2004" i="1" s="1"/>
  <c r="P2012" i="1"/>
  <c r="N2012" i="1"/>
  <c r="O2012" i="1" s="1"/>
  <c r="Q2012" i="1" s="1"/>
  <c r="P2020" i="1"/>
  <c r="N2020" i="1"/>
  <c r="O2020" i="1" s="1"/>
  <c r="Q2020" i="1" s="1"/>
  <c r="P2028" i="1"/>
  <c r="N2028" i="1"/>
  <c r="O2028" i="1" s="1"/>
  <c r="Q2028" i="1" s="1"/>
  <c r="P2036" i="1"/>
  <c r="N2036" i="1"/>
  <c r="O2036" i="1" s="1"/>
  <c r="Q2036" i="1" s="1"/>
  <c r="P2044" i="1"/>
  <c r="N2044" i="1"/>
  <c r="O2044" i="1" s="1"/>
  <c r="Q2044" i="1" s="1"/>
  <c r="P2052" i="1"/>
  <c r="N2052" i="1"/>
  <c r="O2052" i="1" s="1"/>
  <c r="Q2052" i="1" s="1"/>
  <c r="P2060" i="1"/>
  <c r="N2060" i="1"/>
  <c r="O2060" i="1" s="1"/>
  <c r="Q2060" i="1" s="1"/>
  <c r="P2068" i="1"/>
  <c r="N2068" i="1"/>
  <c r="O2068" i="1" s="1"/>
  <c r="Q2068" i="1" s="1"/>
  <c r="P2076" i="1"/>
  <c r="N2076" i="1"/>
  <c r="O2076" i="1" s="1"/>
  <c r="Q2076" i="1" s="1"/>
  <c r="P2084" i="1"/>
  <c r="N2084" i="1"/>
  <c r="O2084" i="1" s="1"/>
  <c r="Q2084" i="1" s="1"/>
  <c r="P2092" i="1"/>
  <c r="N2092" i="1"/>
  <c r="O2092" i="1" s="1"/>
  <c r="Q2092" i="1" s="1"/>
  <c r="P2100" i="1"/>
  <c r="N2100" i="1"/>
  <c r="O2100" i="1" s="1"/>
  <c r="Q2100" i="1" s="1"/>
  <c r="P2108" i="1"/>
  <c r="N2108" i="1"/>
  <c r="O2108" i="1" s="1"/>
  <c r="Q2108" i="1" s="1"/>
  <c r="P2116" i="1"/>
  <c r="N2116" i="1"/>
  <c r="O2116" i="1" s="1"/>
  <c r="Q2116" i="1" s="1"/>
  <c r="P2124" i="1"/>
  <c r="N2124" i="1"/>
  <c r="O2124" i="1" s="1"/>
  <c r="Q2124" i="1" s="1"/>
  <c r="P2132" i="1"/>
  <c r="N2132" i="1"/>
  <c r="O2132" i="1" s="1"/>
  <c r="Q2132" i="1" s="1"/>
  <c r="P2140" i="1"/>
  <c r="N2140" i="1"/>
  <c r="O2140" i="1" s="1"/>
  <c r="Q2140" i="1" s="1"/>
  <c r="P2148" i="1"/>
  <c r="N2148" i="1"/>
  <c r="O2148" i="1" s="1"/>
  <c r="Q2148" i="1" s="1"/>
  <c r="P2156" i="1"/>
  <c r="N2156" i="1"/>
  <c r="O2156" i="1" s="1"/>
  <c r="Q2156" i="1" s="1"/>
  <c r="P2164" i="1"/>
  <c r="N2164" i="1"/>
  <c r="O2164" i="1" s="1"/>
  <c r="Q2164" i="1" s="1"/>
  <c r="P2172" i="1"/>
  <c r="N2172" i="1"/>
  <c r="O2172" i="1" s="1"/>
  <c r="Q2172" i="1" s="1"/>
  <c r="P2180" i="1"/>
  <c r="N2180" i="1"/>
  <c r="O2180" i="1" s="1"/>
  <c r="Q2180" i="1" s="1"/>
  <c r="P2188" i="1"/>
  <c r="N2188" i="1"/>
  <c r="O2188" i="1" s="1"/>
  <c r="Q2188" i="1" s="1"/>
  <c r="P2196" i="1"/>
  <c r="N2196" i="1"/>
  <c r="O2196" i="1" s="1"/>
  <c r="Q2196" i="1" s="1"/>
  <c r="P2204" i="1"/>
  <c r="N2204" i="1"/>
  <c r="O2204" i="1" s="1"/>
  <c r="Q2204" i="1" s="1"/>
  <c r="P2212" i="1"/>
  <c r="N2212" i="1"/>
  <c r="O2212" i="1" s="1"/>
  <c r="Q2212" i="1" s="1"/>
  <c r="P2220" i="1"/>
  <c r="N2220" i="1"/>
  <c r="O2220" i="1" s="1"/>
  <c r="Q2220" i="1" s="1"/>
  <c r="P2228" i="1"/>
  <c r="N2228" i="1"/>
  <c r="O2228" i="1" s="1"/>
  <c r="Q2228" i="1" s="1"/>
  <c r="N2234" i="1"/>
  <c r="O2234" i="1" s="1"/>
  <c r="Q2234" i="1" s="1"/>
  <c r="P2234" i="1"/>
  <c r="P2239" i="1"/>
  <c r="N2239" i="1"/>
  <c r="O2239" i="1" s="1"/>
  <c r="Q2239" i="1" s="1"/>
  <c r="P2243" i="1"/>
  <c r="N2243" i="1"/>
  <c r="O2243" i="1" s="1"/>
  <c r="Q2243" i="1" s="1"/>
  <c r="P2259" i="1"/>
  <c r="N2259" i="1"/>
  <c r="O2259" i="1" s="1"/>
  <c r="Q2259" i="1" s="1"/>
  <c r="P2275" i="1"/>
  <c r="N2275" i="1"/>
  <c r="O2275" i="1" s="1"/>
  <c r="Q2275" i="1" s="1"/>
  <c r="P2291" i="1"/>
  <c r="N2291" i="1"/>
  <c r="O2291" i="1" s="1"/>
  <c r="Q2291" i="1" s="1"/>
  <c r="P2307" i="1"/>
  <c r="N2307" i="1"/>
  <c r="O2307" i="1" s="1"/>
  <c r="Q2307" i="1" s="1"/>
  <c r="P2323" i="1"/>
  <c r="N2323" i="1"/>
  <c r="O2323" i="1" s="1"/>
  <c r="Q2323" i="1" s="1"/>
  <c r="P2339" i="1"/>
  <c r="N2339" i="1"/>
  <c r="O2339" i="1" s="1"/>
  <c r="Q2339" i="1" s="1"/>
  <c r="P2359" i="1"/>
  <c r="N2359" i="1"/>
  <c r="O2359" i="1" s="1"/>
  <c r="Q2359" i="1" s="1"/>
  <c r="P2391" i="1"/>
  <c r="N2391" i="1"/>
  <c r="O2391" i="1" s="1"/>
  <c r="Q2391" i="1" s="1"/>
  <c r="P2431" i="1"/>
  <c r="N2431" i="1"/>
  <c r="O2431" i="1" s="1"/>
  <c r="Q2431" i="1" s="1"/>
  <c r="P3044" i="1"/>
  <c r="N3044" i="1"/>
  <c r="O3044" i="1" s="1"/>
  <c r="Q3044" i="1" s="1"/>
  <c r="N3162" i="1"/>
  <c r="O3162" i="1" s="1"/>
  <c r="Q3162" i="1" s="1"/>
  <c r="P3162" i="1"/>
  <c r="P3224" i="1"/>
  <c r="N3224" i="1"/>
  <c r="O3224" i="1" s="1"/>
  <c r="Q3224" i="1" s="1"/>
  <c r="P3291" i="1"/>
  <c r="N3291" i="1"/>
  <c r="O3291" i="1" s="1"/>
  <c r="Q3291" i="1" s="1"/>
  <c r="P3419" i="1"/>
  <c r="N3419" i="1"/>
  <c r="O3419" i="1" s="1"/>
  <c r="Q3419" i="1" s="1"/>
  <c r="P9088" i="1"/>
  <c r="N9088" i="1"/>
  <c r="O9088" i="1" s="1"/>
  <c r="Q9088" i="1" s="1"/>
  <c r="P9574" i="1"/>
  <c r="N9574" i="1"/>
  <c r="O9574" i="1" s="1"/>
  <c r="Q9574" i="1" s="1"/>
  <c r="P1221" i="1"/>
  <c r="P1225" i="1"/>
  <c r="P1229" i="1"/>
  <c r="P1233" i="1"/>
  <c r="P1237" i="1"/>
  <c r="P1241" i="1"/>
  <c r="P1245" i="1"/>
  <c r="P1249" i="1"/>
  <c r="P1253" i="1"/>
  <c r="P1257" i="1"/>
  <c r="P1261" i="1"/>
  <c r="P1265" i="1"/>
  <c r="P1269" i="1"/>
  <c r="P1273" i="1"/>
  <c r="P1277" i="1"/>
  <c r="P1281" i="1"/>
  <c r="P1285" i="1"/>
  <c r="P1289" i="1"/>
  <c r="P1293" i="1"/>
  <c r="P1297" i="1"/>
  <c r="P1301" i="1"/>
  <c r="P1305" i="1"/>
  <c r="P1309" i="1"/>
  <c r="P1313" i="1"/>
  <c r="P1317" i="1"/>
  <c r="P1321" i="1"/>
  <c r="P1325" i="1"/>
  <c r="P1329" i="1"/>
  <c r="P1333" i="1"/>
  <c r="P1337" i="1"/>
  <c r="P1341" i="1"/>
  <c r="P1345" i="1"/>
  <c r="P1349" i="1"/>
  <c r="P1353" i="1"/>
  <c r="P1357" i="1"/>
  <c r="P1756" i="1"/>
  <c r="N1756" i="1"/>
  <c r="O1756" i="1" s="1"/>
  <c r="Q1756" i="1" s="1"/>
  <c r="P1759" i="1"/>
  <c r="N1759" i="1"/>
  <c r="O1759" i="1" s="1"/>
  <c r="Q1759" i="1" s="1"/>
  <c r="P1788" i="1"/>
  <c r="N1788" i="1"/>
  <c r="O1788" i="1" s="1"/>
  <c r="Q1788" i="1" s="1"/>
  <c r="P1791" i="1"/>
  <c r="N1791" i="1"/>
  <c r="O1791" i="1" s="1"/>
  <c r="Q1791" i="1" s="1"/>
  <c r="P1820" i="1"/>
  <c r="N1820" i="1"/>
  <c r="O1820" i="1" s="1"/>
  <c r="Q1820" i="1" s="1"/>
  <c r="P1823" i="1"/>
  <c r="N1823" i="1"/>
  <c r="O1823" i="1" s="1"/>
  <c r="Q1823" i="1" s="1"/>
  <c r="P1852" i="1"/>
  <c r="N1852" i="1"/>
  <c r="O1852" i="1" s="1"/>
  <c r="Q1852" i="1" s="1"/>
  <c r="P1855" i="1"/>
  <c r="N1855" i="1"/>
  <c r="O1855" i="1" s="1"/>
  <c r="Q1855" i="1" s="1"/>
  <c r="P1884" i="1"/>
  <c r="N1884" i="1"/>
  <c r="O1884" i="1" s="1"/>
  <c r="Q1884" i="1" s="1"/>
  <c r="P1887" i="1"/>
  <c r="N1887" i="1"/>
  <c r="O1887" i="1" s="1"/>
  <c r="Q1887" i="1" s="1"/>
  <c r="P1907" i="1"/>
  <c r="N1907" i="1"/>
  <c r="O1907" i="1" s="1"/>
  <c r="Q1907" i="1" s="1"/>
  <c r="P1915" i="1"/>
  <c r="N1915" i="1"/>
  <c r="O1915" i="1" s="1"/>
  <c r="Q1915" i="1" s="1"/>
  <c r="P1923" i="1"/>
  <c r="N1923" i="1"/>
  <c r="O1923" i="1" s="1"/>
  <c r="Q1923" i="1" s="1"/>
  <c r="P1931" i="1"/>
  <c r="N1931" i="1"/>
  <c r="O1931" i="1" s="1"/>
  <c r="Q1931" i="1" s="1"/>
  <c r="P1939" i="1"/>
  <c r="N1939" i="1"/>
  <c r="O1939" i="1" s="1"/>
  <c r="Q1939" i="1" s="1"/>
  <c r="P1947" i="1"/>
  <c r="N1947" i="1"/>
  <c r="O1947" i="1" s="1"/>
  <c r="Q1947" i="1" s="1"/>
  <c r="P1955" i="1"/>
  <c r="N1955" i="1"/>
  <c r="O1955" i="1" s="1"/>
  <c r="Q1955" i="1" s="1"/>
  <c r="P1963" i="1"/>
  <c r="N1963" i="1"/>
  <c r="O1963" i="1" s="1"/>
  <c r="Q1963" i="1" s="1"/>
  <c r="P1971" i="1"/>
  <c r="N1971" i="1"/>
  <c r="O1971" i="1" s="1"/>
  <c r="Q1971" i="1" s="1"/>
  <c r="P1979" i="1"/>
  <c r="N1979" i="1"/>
  <c r="O1979" i="1" s="1"/>
  <c r="Q1979" i="1" s="1"/>
  <c r="P1987" i="1"/>
  <c r="N1987" i="1"/>
  <c r="O1987" i="1" s="1"/>
  <c r="Q1987" i="1" s="1"/>
  <c r="P1995" i="1"/>
  <c r="N1995" i="1"/>
  <c r="O1995" i="1" s="1"/>
  <c r="Q1995" i="1" s="1"/>
  <c r="P2003" i="1"/>
  <c r="N2003" i="1"/>
  <c r="O2003" i="1" s="1"/>
  <c r="Q2003" i="1" s="1"/>
  <c r="P2011" i="1"/>
  <c r="N2011" i="1"/>
  <c r="O2011" i="1" s="1"/>
  <c r="Q2011" i="1" s="1"/>
  <c r="P2019" i="1"/>
  <c r="N2019" i="1"/>
  <c r="O2019" i="1" s="1"/>
  <c r="Q2019" i="1" s="1"/>
  <c r="P2027" i="1"/>
  <c r="N2027" i="1"/>
  <c r="O2027" i="1" s="1"/>
  <c r="Q2027" i="1" s="1"/>
  <c r="P2035" i="1"/>
  <c r="N2035" i="1"/>
  <c r="O2035" i="1" s="1"/>
  <c r="Q2035" i="1" s="1"/>
  <c r="P2043" i="1"/>
  <c r="N2043" i="1"/>
  <c r="O2043" i="1" s="1"/>
  <c r="Q2043" i="1" s="1"/>
  <c r="P2051" i="1"/>
  <c r="N2051" i="1"/>
  <c r="O2051" i="1" s="1"/>
  <c r="Q2051" i="1" s="1"/>
  <c r="P2059" i="1"/>
  <c r="N2059" i="1"/>
  <c r="O2059" i="1" s="1"/>
  <c r="Q2059" i="1" s="1"/>
  <c r="P2067" i="1"/>
  <c r="N2067" i="1"/>
  <c r="O2067" i="1" s="1"/>
  <c r="Q2067" i="1" s="1"/>
  <c r="P2075" i="1"/>
  <c r="N2075" i="1"/>
  <c r="O2075" i="1" s="1"/>
  <c r="Q2075" i="1" s="1"/>
  <c r="P2083" i="1"/>
  <c r="N2083" i="1"/>
  <c r="O2083" i="1" s="1"/>
  <c r="Q2083" i="1" s="1"/>
  <c r="P2091" i="1"/>
  <c r="N2091" i="1"/>
  <c r="O2091" i="1" s="1"/>
  <c r="Q2091" i="1" s="1"/>
  <c r="P2099" i="1"/>
  <c r="N2099" i="1"/>
  <c r="O2099" i="1" s="1"/>
  <c r="Q2099" i="1" s="1"/>
  <c r="P2107" i="1"/>
  <c r="N2107" i="1"/>
  <c r="O2107" i="1" s="1"/>
  <c r="Q2107" i="1" s="1"/>
  <c r="P2115" i="1"/>
  <c r="N2115" i="1"/>
  <c r="O2115" i="1" s="1"/>
  <c r="Q2115" i="1" s="1"/>
  <c r="P2123" i="1"/>
  <c r="N2123" i="1"/>
  <c r="O2123" i="1" s="1"/>
  <c r="Q2123" i="1" s="1"/>
  <c r="P2131" i="1"/>
  <c r="N2131" i="1"/>
  <c r="O2131" i="1" s="1"/>
  <c r="Q2131" i="1" s="1"/>
  <c r="P2139" i="1"/>
  <c r="N2139" i="1"/>
  <c r="O2139" i="1" s="1"/>
  <c r="Q2139" i="1" s="1"/>
  <c r="P2147" i="1"/>
  <c r="N2147" i="1"/>
  <c r="O2147" i="1" s="1"/>
  <c r="Q2147" i="1" s="1"/>
  <c r="P2155" i="1"/>
  <c r="N2155" i="1"/>
  <c r="O2155" i="1" s="1"/>
  <c r="Q2155" i="1" s="1"/>
  <c r="P2163" i="1"/>
  <c r="N2163" i="1"/>
  <c r="O2163" i="1" s="1"/>
  <c r="Q2163" i="1" s="1"/>
  <c r="P2171" i="1"/>
  <c r="N2171" i="1"/>
  <c r="O2171" i="1" s="1"/>
  <c r="Q2171" i="1" s="1"/>
  <c r="P2179" i="1"/>
  <c r="N2179" i="1"/>
  <c r="O2179" i="1" s="1"/>
  <c r="Q2179" i="1" s="1"/>
  <c r="P2187" i="1"/>
  <c r="N2187" i="1"/>
  <c r="O2187" i="1" s="1"/>
  <c r="Q2187" i="1" s="1"/>
  <c r="P2195" i="1"/>
  <c r="N2195" i="1"/>
  <c r="O2195" i="1" s="1"/>
  <c r="Q2195" i="1" s="1"/>
  <c r="P2203" i="1"/>
  <c r="N2203" i="1"/>
  <c r="O2203" i="1" s="1"/>
  <c r="Q2203" i="1" s="1"/>
  <c r="P2211" i="1"/>
  <c r="N2211" i="1"/>
  <c r="O2211" i="1" s="1"/>
  <c r="Q2211" i="1" s="1"/>
  <c r="P2219" i="1"/>
  <c r="N2219" i="1"/>
  <c r="O2219" i="1" s="1"/>
  <c r="Q2219" i="1" s="1"/>
  <c r="P2227" i="1"/>
  <c r="N2227" i="1"/>
  <c r="O2227" i="1" s="1"/>
  <c r="Q2227" i="1" s="1"/>
  <c r="P2233" i="1"/>
  <c r="N2233" i="1"/>
  <c r="O2233" i="1" s="1"/>
  <c r="Q2233" i="1" s="1"/>
  <c r="P2355" i="1"/>
  <c r="N2355" i="1"/>
  <c r="O2355" i="1" s="1"/>
  <c r="Q2355" i="1" s="1"/>
  <c r="P2405" i="1"/>
  <c r="N2405" i="1"/>
  <c r="O2405" i="1" s="1"/>
  <c r="Q2405" i="1" s="1"/>
  <c r="P2447" i="1"/>
  <c r="N2447" i="1"/>
  <c r="O2447" i="1" s="1"/>
  <c r="Q2447" i="1" s="1"/>
  <c r="P2463" i="1"/>
  <c r="N2463" i="1"/>
  <c r="O2463" i="1" s="1"/>
  <c r="Q2463" i="1" s="1"/>
  <c r="P2483" i="1"/>
  <c r="N2483" i="1"/>
  <c r="O2483" i="1" s="1"/>
  <c r="Q2483" i="1" s="1"/>
  <c r="P2523" i="1"/>
  <c r="N2523" i="1"/>
  <c r="O2523" i="1" s="1"/>
  <c r="Q2523" i="1" s="1"/>
  <c r="P2555" i="1"/>
  <c r="N2555" i="1"/>
  <c r="O2555" i="1" s="1"/>
  <c r="Q2555" i="1" s="1"/>
  <c r="P2587" i="1"/>
  <c r="N2587" i="1"/>
  <c r="O2587" i="1" s="1"/>
  <c r="Q2587" i="1" s="1"/>
  <c r="P2619" i="1"/>
  <c r="N2619" i="1"/>
  <c r="O2619" i="1" s="1"/>
  <c r="Q2619" i="1" s="1"/>
  <c r="P2651" i="1"/>
  <c r="N2651" i="1"/>
  <c r="O2651" i="1" s="1"/>
  <c r="Q2651" i="1" s="1"/>
  <c r="P2683" i="1"/>
  <c r="N2683" i="1"/>
  <c r="O2683" i="1" s="1"/>
  <c r="Q2683" i="1" s="1"/>
  <c r="P2715" i="1"/>
  <c r="N2715" i="1"/>
  <c r="O2715" i="1" s="1"/>
  <c r="Q2715" i="1" s="1"/>
  <c r="P2747" i="1"/>
  <c r="N2747" i="1"/>
  <c r="O2747" i="1" s="1"/>
  <c r="Q2747" i="1" s="1"/>
  <c r="P2779" i="1"/>
  <c r="N2779" i="1"/>
  <c r="O2779" i="1" s="1"/>
  <c r="Q2779" i="1" s="1"/>
  <c r="P2811" i="1"/>
  <c r="N2811" i="1"/>
  <c r="O2811" i="1" s="1"/>
  <c r="Q2811" i="1" s="1"/>
  <c r="P2843" i="1"/>
  <c r="N2843" i="1"/>
  <c r="O2843" i="1" s="1"/>
  <c r="Q2843" i="1" s="1"/>
  <c r="P2875" i="1"/>
  <c r="N2875" i="1"/>
  <c r="O2875" i="1" s="1"/>
  <c r="Q2875" i="1" s="1"/>
  <c r="P2907" i="1"/>
  <c r="N2907" i="1"/>
  <c r="O2907" i="1" s="1"/>
  <c r="Q2907" i="1" s="1"/>
  <c r="P2939" i="1"/>
  <c r="N2939" i="1"/>
  <c r="O2939" i="1" s="1"/>
  <c r="Q2939" i="1" s="1"/>
  <c r="N1731" i="1"/>
  <c r="O1731" i="1" s="1"/>
  <c r="Q1731" i="1" s="1"/>
  <c r="N1732" i="1"/>
  <c r="O1732" i="1" s="1"/>
  <c r="Q1732" i="1" s="1"/>
  <c r="N1741" i="1"/>
  <c r="O1741" i="1" s="1"/>
  <c r="Q1741" i="1" s="1"/>
  <c r="P1743" i="1"/>
  <c r="N1743" i="1"/>
  <c r="O1743" i="1" s="1"/>
  <c r="Q1743" i="1" s="1"/>
  <c r="P1752" i="1"/>
  <c r="N1752" i="1"/>
  <c r="O1752" i="1" s="1"/>
  <c r="Q1752" i="1" s="1"/>
  <c r="P1755" i="1"/>
  <c r="N1755" i="1"/>
  <c r="O1755" i="1" s="1"/>
  <c r="Q1755" i="1" s="1"/>
  <c r="N1758" i="1"/>
  <c r="O1758" i="1" s="1"/>
  <c r="Q1758" i="1" s="1"/>
  <c r="P1784" i="1"/>
  <c r="N1784" i="1"/>
  <c r="O1784" i="1" s="1"/>
  <c r="Q1784" i="1" s="1"/>
  <c r="P1787" i="1"/>
  <c r="N1787" i="1"/>
  <c r="O1787" i="1" s="1"/>
  <c r="Q1787" i="1" s="1"/>
  <c r="N1790" i="1"/>
  <c r="O1790" i="1" s="1"/>
  <c r="Q1790" i="1" s="1"/>
  <c r="P1816" i="1"/>
  <c r="N1816" i="1"/>
  <c r="O1816" i="1" s="1"/>
  <c r="Q1816" i="1" s="1"/>
  <c r="P1819" i="1"/>
  <c r="N1819" i="1"/>
  <c r="O1819" i="1" s="1"/>
  <c r="Q1819" i="1" s="1"/>
  <c r="N1822" i="1"/>
  <c r="O1822" i="1" s="1"/>
  <c r="Q1822" i="1" s="1"/>
  <c r="P1848" i="1"/>
  <c r="N1848" i="1"/>
  <c r="O1848" i="1" s="1"/>
  <c r="Q1848" i="1" s="1"/>
  <c r="P1851" i="1"/>
  <c r="N1851" i="1"/>
  <c r="O1851" i="1" s="1"/>
  <c r="Q1851" i="1" s="1"/>
  <c r="N1854" i="1"/>
  <c r="O1854" i="1" s="1"/>
  <c r="Q1854" i="1" s="1"/>
  <c r="P1880" i="1"/>
  <c r="N1880" i="1"/>
  <c r="O1880" i="1" s="1"/>
  <c r="Q1880" i="1" s="1"/>
  <c r="P1883" i="1"/>
  <c r="N1883" i="1"/>
  <c r="O1883" i="1" s="1"/>
  <c r="Q1883" i="1" s="1"/>
  <c r="N1886" i="1"/>
  <c r="O1886" i="1" s="1"/>
  <c r="Q1886" i="1" s="1"/>
  <c r="N1906" i="1"/>
  <c r="O1906" i="1" s="1"/>
  <c r="Q1906" i="1" s="1"/>
  <c r="P1906" i="1"/>
  <c r="N1914" i="1"/>
  <c r="O1914" i="1" s="1"/>
  <c r="Q1914" i="1" s="1"/>
  <c r="P1914" i="1"/>
  <c r="N1922" i="1"/>
  <c r="O1922" i="1" s="1"/>
  <c r="Q1922" i="1" s="1"/>
  <c r="P1922" i="1"/>
  <c r="N1930" i="1"/>
  <c r="O1930" i="1" s="1"/>
  <c r="Q1930" i="1" s="1"/>
  <c r="P1930" i="1"/>
  <c r="N1938" i="1"/>
  <c r="O1938" i="1" s="1"/>
  <c r="Q1938" i="1" s="1"/>
  <c r="P1938" i="1"/>
  <c r="N1946" i="1"/>
  <c r="O1946" i="1" s="1"/>
  <c r="Q1946" i="1" s="1"/>
  <c r="P1946" i="1"/>
  <c r="N1954" i="1"/>
  <c r="O1954" i="1" s="1"/>
  <c r="Q1954" i="1" s="1"/>
  <c r="P1954" i="1"/>
  <c r="N1962" i="1"/>
  <c r="O1962" i="1" s="1"/>
  <c r="Q1962" i="1" s="1"/>
  <c r="P1962" i="1"/>
  <c r="N1970" i="1"/>
  <c r="O1970" i="1" s="1"/>
  <c r="Q1970" i="1" s="1"/>
  <c r="P1970" i="1"/>
  <c r="N1978" i="1"/>
  <c r="O1978" i="1" s="1"/>
  <c r="Q1978" i="1" s="1"/>
  <c r="P1978" i="1"/>
  <c r="N1986" i="1"/>
  <c r="O1986" i="1" s="1"/>
  <c r="Q1986" i="1" s="1"/>
  <c r="P1986" i="1"/>
  <c r="N1994" i="1"/>
  <c r="O1994" i="1" s="1"/>
  <c r="Q1994" i="1" s="1"/>
  <c r="P1994" i="1"/>
  <c r="N2002" i="1"/>
  <c r="O2002" i="1" s="1"/>
  <c r="Q2002" i="1" s="1"/>
  <c r="P2002" i="1"/>
  <c r="N2010" i="1"/>
  <c r="O2010" i="1" s="1"/>
  <c r="Q2010" i="1" s="1"/>
  <c r="P2010" i="1"/>
  <c r="N2018" i="1"/>
  <c r="O2018" i="1" s="1"/>
  <c r="Q2018" i="1" s="1"/>
  <c r="P2018" i="1"/>
  <c r="N2026" i="1"/>
  <c r="O2026" i="1" s="1"/>
  <c r="Q2026" i="1" s="1"/>
  <c r="P2026" i="1"/>
  <c r="N2034" i="1"/>
  <c r="O2034" i="1" s="1"/>
  <c r="Q2034" i="1" s="1"/>
  <c r="P2034" i="1"/>
  <c r="N2042" i="1"/>
  <c r="O2042" i="1" s="1"/>
  <c r="Q2042" i="1" s="1"/>
  <c r="P2042" i="1"/>
  <c r="N2050" i="1"/>
  <c r="O2050" i="1" s="1"/>
  <c r="Q2050" i="1" s="1"/>
  <c r="P2050" i="1"/>
  <c r="N2058" i="1"/>
  <c r="O2058" i="1" s="1"/>
  <c r="Q2058" i="1" s="1"/>
  <c r="P2058" i="1"/>
  <c r="N2066" i="1"/>
  <c r="O2066" i="1" s="1"/>
  <c r="Q2066" i="1" s="1"/>
  <c r="P2066" i="1"/>
  <c r="N2074" i="1"/>
  <c r="O2074" i="1" s="1"/>
  <c r="Q2074" i="1" s="1"/>
  <c r="P2074" i="1"/>
  <c r="N2082" i="1"/>
  <c r="O2082" i="1" s="1"/>
  <c r="Q2082" i="1" s="1"/>
  <c r="P2082" i="1"/>
  <c r="N2090" i="1"/>
  <c r="O2090" i="1" s="1"/>
  <c r="Q2090" i="1" s="1"/>
  <c r="P2090" i="1"/>
  <c r="N2098" i="1"/>
  <c r="O2098" i="1" s="1"/>
  <c r="Q2098" i="1" s="1"/>
  <c r="P2098" i="1"/>
  <c r="N2106" i="1"/>
  <c r="O2106" i="1" s="1"/>
  <c r="Q2106" i="1" s="1"/>
  <c r="P2106" i="1"/>
  <c r="N2114" i="1"/>
  <c r="O2114" i="1" s="1"/>
  <c r="Q2114" i="1" s="1"/>
  <c r="P2114" i="1"/>
  <c r="N2122" i="1"/>
  <c r="O2122" i="1" s="1"/>
  <c r="Q2122" i="1" s="1"/>
  <c r="P2122" i="1"/>
  <c r="N2130" i="1"/>
  <c r="O2130" i="1" s="1"/>
  <c r="Q2130" i="1" s="1"/>
  <c r="P2130" i="1"/>
  <c r="N2138" i="1"/>
  <c r="O2138" i="1" s="1"/>
  <c r="Q2138" i="1" s="1"/>
  <c r="P2138" i="1"/>
  <c r="N2146" i="1"/>
  <c r="O2146" i="1" s="1"/>
  <c r="Q2146" i="1" s="1"/>
  <c r="P2146" i="1"/>
  <c r="N2154" i="1"/>
  <c r="O2154" i="1" s="1"/>
  <c r="Q2154" i="1" s="1"/>
  <c r="P2154" i="1"/>
  <c r="N2162" i="1"/>
  <c r="O2162" i="1" s="1"/>
  <c r="Q2162" i="1" s="1"/>
  <c r="P2162" i="1"/>
  <c r="N2170" i="1"/>
  <c r="O2170" i="1" s="1"/>
  <c r="Q2170" i="1" s="1"/>
  <c r="P2170" i="1"/>
  <c r="N2178" i="1"/>
  <c r="O2178" i="1" s="1"/>
  <c r="Q2178" i="1" s="1"/>
  <c r="P2178" i="1"/>
  <c r="N2186" i="1"/>
  <c r="O2186" i="1" s="1"/>
  <c r="Q2186" i="1" s="1"/>
  <c r="P2186" i="1"/>
  <c r="N2194" i="1"/>
  <c r="O2194" i="1" s="1"/>
  <c r="Q2194" i="1" s="1"/>
  <c r="P2194" i="1"/>
  <c r="N2202" i="1"/>
  <c r="O2202" i="1" s="1"/>
  <c r="Q2202" i="1" s="1"/>
  <c r="P2202" i="1"/>
  <c r="N2210" i="1"/>
  <c r="O2210" i="1" s="1"/>
  <c r="Q2210" i="1" s="1"/>
  <c r="P2210" i="1"/>
  <c r="N2218" i="1"/>
  <c r="O2218" i="1" s="1"/>
  <c r="Q2218" i="1" s="1"/>
  <c r="P2218" i="1"/>
  <c r="N2226" i="1"/>
  <c r="O2226" i="1" s="1"/>
  <c r="Q2226" i="1" s="1"/>
  <c r="P2226" i="1"/>
  <c r="N2238" i="1"/>
  <c r="O2238" i="1" s="1"/>
  <c r="Q2238" i="1" s="1"/>
  <c r="P2238" i="1"/>
  <c r="P2255" i="1"/>
  <c r="N2255" i="1"/>
  <c r="O2255" i="1" s="1"/>
  <c r="Q2255" i="1" s="1"/>
  <c r="P2271" i="1"/>
  <c r="N2271" i="1"/>
  <c r="O2271" i="1" s="1"/>
  <c r="Q2271" i="1" s="1"/>
  <c r="P2287" i="1"/>
  <c r="N2287" i="1"/>
  <c r="O2287" i="1" s="1"/>
  <c r="Q2287" i="1" s="1"/>
  <c r="P2303" i="1"/>
  <c r="N2303" i="1"/>
  <c r="O2303" i="1" s="1"/>
  <c r="Q2303" i="1" s="1"/>
  <c r="P2319" i="1"/>
  <c r="N2319" i="1"/>
  <c r="O2319" i="1" s="1"/>
  <c r="Q2319" i="1" s="1"/>
  <c r="P2335" i="1"/>
  <c r="N2335" i="1"/>
  <c r="O2335" i="1" s="1"/>
  <c r="Q2335" i="1" s="1"/>
  <c r="P2351" i="1"/>
  <c r="N2351" i="1"/>
  <c r="O2351" i="1" s="1"/>
  <c r="Q2351" i="1" s="1"/>
  <c r="P2395" i="1"/>
  <c r="N2395" i="1"/>
  <c r="O2395" i="1" s="1"/>
  <c r="Q2395" i="1" s="1"/>
  <c r="P3323" i="1"/>
  <c r="N3323" i="1"/>
  <c r="O3323" i="1" s="1"/>
  <c r="Q3323" i="1" s="1"/>
  <c r="P3451" i="1"/>
  <c r="N3451" i="1"/>
  <c r="O3451" i="1" s="1"/>
  <c r="Q3451" i="1" s="1"/>
  <c r="N1259" i="1"/>
  <c r="O1259" i="1" s="1"/>
  <c r="Q1259" i="1" s="1"/>
  <c r="N1263" i="1"/>
  <c r="O1263" i="1" s="1"/>
  <c r="Q1263" i="1" s="1"/>
  <c r="N1267" i="1"/>
  <c r="O1267" i="1" s="1"/>
  <c r="Q1267" i="1" s="1"/>
  <c r="N1271" i="1"/>
  <c r="O1271" i="1" s="1"/>
  <c r="Q1271" i="1" s="1"/>
  <c r="N1275" i="1"/>
  <c r="O1275" i="1" s="1"/>
  <c r="Q1275" i="1" s="1"/>
  <c r="N1279" i="1"/>
  <c r="O1279" i="1" s="1"/>
  <c r="Q1279" i="1" s="1"/>
  <c r="N1283" i="1"/>
  <c r="O1283" i="1" s="1"/>
  <c r="Q1283" i="1" s="1"/>
  <c r="N1287" i="1"/>
  <c r="O1287" i="1" s="1"/>
  <c r="Q1287" i="1" s="1"/>
  <c r="N1291" i="1"/>
  <c r="O1291" i="1" s="1"/>
  <c r="Q1291" i="1" s="1"/>
  <c r="N1295" i="1"/>
  <c r="O1295" i="1" s="1"/>
  <c r="Q1295" i="1" s="1"/>
  <c r="N1299" i="1"/>
  <c r="O1299" i="1" s="1"/>
  <c r="Q1299" i="1" s="1"/>
  <c r="N1303" i="1"/>
  <c r="O1303" i="1" s="1"/>
  <c r="Q1303" i="1" s="1"/>
  <c r="N1307" i="1"/>
  <c r="O1307" i="1" s="1"/>
  <c r="Q1307" i="1" s="1"/>
  <c r="N1311" i="1"/>
  <c r="O1311" i="1" s="1"/>
  <c r="Q1311" i="1" s="1"/>
  <c r="N1315" i="1"/>
  <c r="O1315" i="1" s="1"/>
  <c r="Q1315" i="1" s="1"/>
  <c r="N1319" i="1"/>
  <c r="O1319" i="1" s="1"/>
  <c r="Q1319" i="1" s="1"/>
  <c r="N1323" i="1"/>
  <c r="O1323" i="1" s="1"/>
  <c r="Q1323" i="1" s="1"/>
  <c r="N1327" i="1"/>
  <c r="O1327" i="1" s="1"/>
  <c r="Q1327" i="1" s="1"/>
  <c r="N1331" i="1"/>
  <c r="O1331" i="1" s="1"/>
  <c r="Q1331" i="1" s="1"/>
  <c r="N1335" i="1"/>
  <c r="O1335" i="1" s="1"/>
  <c r="Q1335" i="1" s="1"/>
  <c r="N1339" i="1"/>
  <c r="O1339" i="1" s="1"/>
  <c r="Q1339" i="1" s="1"/>
  <c r="N1343" i="1"/>
  <c r="O1343" i="1" s="1"/>
  <c r="Q1343" i="1" s="1"/>
  <c r="N1347" i="1"/>
  <c r="O1347" i="1" s="1"/>
  <c r="Q1347" i="1" s="1"/>
  <c r="N1351" i="1"/>
  <c r="O1351" i="1" s="1"/>
  <c r="Q1351" i="1" s="1"/>
  <c r="N1355" i="1"/>
  <c r="O1355" i="1" s="1"/>
  <c r="Q1355" i="1" s="1"/>
  <c r="N1359" i="1"/>
  <c r="O1359" i="1" s="1"/>
  <c r="Q1359" i="1" s="1"/>
  <c r="N1363" i="1"/>
  <c r="O1363" i="1" s="1"/>
  <c r="Q1363" i="1" s="1"/>
  <c r="N1367" i="1"/>
  <c r="O1367" i="1" s="1"/>
  <c r="Q1367" i="1" s="1"/>
  <c r="N1371" i="1"/>
  <c r="O1371" i="1" s="1"/>
  <c r="Q1371" i="1" s="1"/>
  <c r="N1375" i="1"/>
  <c r="O1375" i="1" s="1"/>
  <c r="Q1375" i="1" s="1"/>
  <c r="N1379" i="1"/>
  <c r="O1379" i="1" s="1"/>
  <c r="Q1379" i="1" s="1"/>
  <c r="N1383" i="1"/>
  <c r="O1383" i="1" s="1"/>
  <c r="Q1383" i="1" s="1"/>
  <c r="N1387" i="1"/>
  <c r="O1387" i="1" s="1"/>
  <c r="Q1387" i="1" s="1"/>
  <c r="N1391" i="1"/>
  <c r="O1391" i="1" s="1"/>
  <c r="Q1391" i="1" s="1"/>
  <c r="N1395" i="1"/>
  <c r="O1395" i="1" s="1"/>
  <c r="Q1395" i="1" s="1"/>
  <c r="N1399" i="1"/>
  <c r="O1399" i="1" s="1"/>
  <c r="Q1399" i="1" s="1"/>
  <c r="N1403" i="1"/>
  <c r="O1403" i="1" s="1"/>
  <c r="Q1403" i="1" s="1"/>
  <c r="N1407" i="1"/>
  <c r="O1407" i="1" s="1"/>
  <c r="Q1407" i="1" s="1"/>
  <c r="N1411" i="1"/>
  <c r="O1411" i="1" s="1"/>
  <c r="Q1411" i="1" s="1"/>
  <c r="N1415" i="1"/>
  <c r="O1415" i="1" s="1"/>
  <c r="Q1415" i="1" s="1"/>
  <c r="N1419" i="1"/>
  <c r="O1419" i="1" s="1"/>
  <c r="Q1419" i="1" s="1"/>
  <c r="N1423" i="1"/>
  <c r="O1423" i="1" s="1"/>
  <c r="Q1423" i="1" s="1"/>
  <c r="N1427" i="1"/>
  <c r="O1427" i="1" s="1"/>
  <c r="Q1427" i="1" s="1"/>
  <c r="N1431" i="1"/>
  <c r="O1431" i="1" s="1"/>
  <c r="Q1431" i="1" s="1"/>
  <c r="N1435" i="1"/>
  <c r="O1435" i="1" s="1"/>
  <c r="Q1435" i="1" s="1"/>
  <c r="N1439" i="1"/>
  <c r="O1439" i="1" s="1"/>
  <c r="Q1439" i="1" s="1"/>
  <c r="N1443" i="1"/>
  <c r="O1443" i="1" s="1"/>
  <c r="Q1443" i="1" s="1"/>
  <c r="N1447" i="1"/>
  <c r="O1447" i="1" s="1"/>
  <c r="Q1447" i="1" s="1"/>
  <c r="N1451" i="1"/>
  <c r="O1451" i="1" s="1"/>
  <c r="Q1451" i="1" s="1"/>
  <c r="N1455" i="1"/>
  <c r="O1455" i="1" s="1"/>
  <c r="Q1455" i="1" s="1"/>
  <c r="N1459" i="1"/>
  <c r="O1459" i="1" s="1"/>
  <c r="Q1459" i="1" s="1"/>
  <c r="N1463" i="1"/>
  <c r="O1463" i="1" s="1"/>
  <c r="Q1463" i="1" s="1"/>
  <c r="N1467" i="1"/>
  <c r="O1467" i="1" s="1"/>
  <c r="Q1467" i="1" s="1"/>
  <c r="N1471" i="1"/>
  <c r="O1471" i="1" s="1"/>
  <c r="Q1471" i="1" s="1"/>
  <c r="N1475" i="1"/>
  <c r="O1475" i="1" s="1"/>
  <c r="Q1475" i="1" s="1"/>
  <c r="N1479" i="1"/>
  <c r="O1479" i="1" s="1"/>
  <c r="Q1479" i="1" s="1"/>
  <c r="N1483" i="1"/>
  <c r="O1483" i="1" s="1"/>
  <c r="Q1483" i="1" s="1"/>
  <c r="N1487" i="1"/>
  <c r="O1487" i="1" s="1"/>
  <c r="Q1487" i="1" s="1"/>
  <c r="N1491" i="1"/>
  <c r="O1491" i="1" s="1"/>
  <c r="Q1491" i="1" s="1"/>
  <c r="N1495" i="1"/>
  <c r="O1495" i="1" s="1"/>
  <c r="Q1495" i="1" s="1"/>
  <c r="N1499" i="1"/>
  <c r="O1499" i="1" s="1"/>
  <c r="Q1499" i="1" s="1"/>
  <c r="N1503" i="1"/>
  <c r="O1503" i="1" s="1"/>
  <c r="Q1503" i="1" s="1"/>
  <c r="N1507" i="1"/>
  <c r="O1507" i="1" s="1"/>
  <c r="Q1507" i="1" s="1"/>
  <c r="N1511" i="1"/>
  <c r="O1511" i="1" s="1"/>
  <c r="Q1511" i="1" s="1"/>
  <c r="N1515" i="1"/>
  <c r="O1515" i="1" s="1"/>
  <c r="Q1515" i="1" s="1"/>
  <c r="N1519" i="1"/>
  <c r="O1519" i="1" s="1"/>
  <c r="Q1519" i="1" s="1"/>
  <c r="N1523" i="1"/>
  <c r="O1523" i="1" s="1"/>
  <c r="Q1523" i="1" s="1"/>
  <c r="N1527" i="1"/>
  <c r="O1527" i="1" s="1"/>
  <c r="Q1527" i="1" s="1"/>
  <c r="N1531" i="1"/>
  <c r="O1531" i="1" s="1"/>
  <c r="Q1531" i="1" s="1"/>
  <c r="N1535" i="1"/>
  <c r="O1535" i="1" s="1"/>
  <c r="Q1535" i="1" s="1"/>
  <c r="N1539" i="1"/>
  <c r="O1539" i="1" s="1"/>
  <c r="Q1539" i="1" s="1"/>
  <c r="N1543" i="1"/>
  <c r="O1543" i="1" s="1"/>
  <c r="Q1543" i="1" s="1"/>
  <c r="N1547" i="1"/>
  <c r="O1547" i="1" s="1"/>
  <c r="Q1547" i="1" s="1"/>
  <c r="N1551" i="1"/>
  <c r="O1551" i="1" s="1"/>
  <c r="Q1551" i="1" s="1"/>
  <c r="N1555" i="1"/>
  <c r="O1555" i="1" s="1"/>
  <c r="Q1555" i="1" s="1"/>
  <c r="N1559" i="1"/>
  <c r="O1559" i="1" s="1"/>
  <c r="Q1559" i="1" s="1"/>
  <c r="N1563" i="1"/>
  <c r="O1563" i="1" s="1"/>
  <c r="Q1563" i="1" s="1"/>
  <c r="N1567" i="1"/>
  <c r="O1567" i="1" s="1"/>
  <c r="Q1567" i="1" s="1"/>
  <c r="N1571" i="1"/>
  <c r="O1571" i="1" s="1"/>
  <c r="Q1571" i="1" s="1"/>
  <c r="N1575" i="1"/>
  <c r="O1575" i="1" s="1"/>
  <c r="Q1575" i="1" s="1"/>
  <c r="N1579" i="1"/>
  <c r="O1579" i="1" s="1"/>
  <c r="Q1579" i="1" s="1"/>
  <c r="N1583" i="1"/>
  <c r="O1583" i="1" s="1"/>
  <c r="Q1583" i="1" s="1"/>
  <c r="N1587" i="1"/>
  <c r="O1587" i="1" s="1"/>
  <c r="Q1587" i="1" s="1"/>
  <c r="N1591" i="1"/>
  <c r="O1591" i="1" s="1"/>
  <c r="Q1591" i="1" s="1"/>
  <c r="N1595" i="1"/>
  <c r="O1595" i="1" s="1"/>
  <c r="Q1595" i="1" s="1"/>
  <c r="N1599" i="1"/>
  <c r="O1599" i="1" s="1"/>
  <c r="Q1599" i="1" s="1"/>
  <c r="N1603" i="1"/>
  <c r="O1603" i="1" s="1"/>
  <c r="Q1603" i="1" s="1"/>
  <c r="P1748" i="1"/>
  <c r="N1748" i="1"/>
  <c r="O1748" i="1" s="1"/>
  <c r="Q1748" i="1" s="1"/>
  <c r="P1751" i="1"/>
  <c r="N1751" i="1"/>
  <c r="O1751" i="1" s="1"/>
  <c r="Q1751" i="1" s="1"/>
  <c r="P1757" i="1"/>
  <c r="P1780" i="1"/>
  <c r="N1780" i="1"/>
  <c r="O1780" i="1" s="1"/>
  <c r="Q1780" i="1" s="1"/>
  <c r="P1783" i="1"/>
  <c r="N1783" i="1"/>
  <c r="O1783" i="1" s="1"/>
  <c r="Q1783" i="1" s="1"/>
  <c r="P1789" i="1"/>
  <c r="P1812" i="1"/>
  <c r="N1812" i="1"/>
  <c r="O1812" i="1" s="1"/>
  <c r="Q1812" i="1" s="1"/>
  <c r="P1815" i="1"/>
  <c r="N1815" i="1"/>
  <c r="O1815" i="1" s="1"/>
  <c r="Q1815" i="1" s="1"/>
  <c r="P1821" i="1"/>
  <c r="P1844" i="1"/>
  <c r="N1844" i="1"/>
  <c r="O1844" i="1" s="1"/>
  <c r="Q1844" i="1" s="1"/>
  <c r="P1847" i="1"/>
  <c r="N1847" i="1"/>
  <c r="O1847" i="1" s="1"/>
  <c r="Q1847" i="1" s="1"/>
  <c r="P1853" i="1"/>
  <c r="P1876" i="1"/>
  <c r="N1876" i="1"/>
  <c r="O1876" i="1" s="1"/>
  <c r="Q1876" i="1" s="1"/>
  <c r="P1879" i="1"/>
  <c r="N1879" i="1"/>
  <c r="O1879" i="1" s="1"/>
  <c r="Q1879" i="1" s="1"/>
  <c r="P1885" i="1"/>
  <c r="P1905" i="1"/>
  <c r="N1905" i="1"/>
  <c r="O1905" i="1" s="1"/>
  <c r="Q1905" i="1" s="1"/>
  <c r="P1913" i="1"/>
  <c r="N1913" i="1"/>
  <c r="O1913" i="1" s="1"/>
  <c r="Q1913" i="1" s="1"/>
  <c r="P1921" i="1"/>
  <c r="N1921" i="1"/>
  <c r="O1921" i="1" s="1"/>
  <c r="Q1921" i="1" s="1"/>
  <c r="P1929" i="1"/>
  <c r="N1929" i="1"/>
  <c r="O1929" i="1" s="1"/>
  <c r="Q1929" i="1" s="1"/>
  <c r="P1937" i="1"/>
  <c r="N1937" i="1"/>
  <c r="O1937" i="1" s="1"/>
  <c r="Q1937" i="1" s="1"/>
  <c r="P1945" i="1"/>
  <c r="N1945" i="1"/>
  <c r="O1945" i="1" s="1"/>
  <c r="Q1945" i="1" s="1"/>
  <c r="P1953" i="1"/>
  <c r="N1953" i="1"/>
  <c r="O1953" i="1" s="1"/>
  <c r="Q1953" i="1" s="1"/>
  <c r="P1961" i="1"/>
  <c r="N1961" i="1"/>
  <c r="O1961" i="1" s="1"/>
  <c r="Q1961" i="1" s="1"/>
  <c r="P1969" i="1"/>
  <c r="N1969" i="1"/>
  <c r="O1969" i="1" s="1"/>
  <c r="Q1969" i="1" s="1"/>
  <c r="P1977" i="1"/>
  <c r="N1977" i="1"/>
  <c r="O1977" i="1" s="1"/>
  <c r="Q1977" i="1" s="1"/>
  <c r="P1985" i="1"/>
  <c r="N1985" i="1"/>
  <c r="O1985" i="1" s="1"/>
  <c r="Q1985" i="1" s="1"/>
  <c r="P1993" i="1"/>
  <c r="N1993" i="1"/>
  <c r="O1993" i="1" s="1"/>
  <c r="Q1993" i="1" s="1"/>
  <c r="P2001" i="1"/>
  <c r="N2001" i="1"/>
  <c r="O2001" i="1" s="1"/>
  <c r="Q2001" i="1" s="1"/>
  <c r="P2009" i="1"/>
  <c r="N2009" i="1"/>
  <c r="O2009" i="1" s="1"/>
  <c r="Q2009" i="1" s="1"/>
  <c r="P2017" i="1"/>
  <c r="N2017" i="1"/>
  <c r="O2017" i="1" s="1"/>
  <c r="Q2017" i="1" s="1"/>
  <c r="P2025" i="1"/>
  <c r="N2025" i="1"/>
  <c r="O2025" i="1" s="1"/>
  <c r="Q2025" i="1" s="1"/>
  <c r="P2033" i="1"/>
  <c r="N2033" i="1"/>
  <c r="O2033" i="1" s="1"/>
  <c r="Q2033" i="1" s="1"/>
  <c r="P2041" i="1"/>
  <c r="N2041" i="1"/>
  <c r="O2041" i="1" s="1"/>
  <c r="Q2041" i="1" s="1"/>
  <c r="P2049" i="1"/>
  <c r="N2049" i="1"/>
  <c r="O2049" i="1" s="1"/>
  <c r="Q2049" i="1" s="1"/>
  <c r="P2057" i="1"/>
  <c r="N2057" i="1"/>
  <c r="O2057" i="1" s="1"/>
  <c r="Q2057" i="1" s="1"/>
  <c r="P2065" i="1"/>
  <c r="N2065" i="1"/>
  <c r="O2065" i="1" s="1"/>
  <c r="Q2065" i="1" s="1"/>
  <c r="P2073" i="1"/>
  <c r="N2073" i="1"/>
  <c r="O2073" i="1" s="1"/>
  <c r="Q2073" i="1" s="1"/>
  <c r="P2081" i="1"/>
  <c r="N2081" i="1"/>
  <c r="O2081" i="1" s="1"/>
  <c r="Q2081" i="1" s="1"/>
  <c r="P2089" i="1"/>
  <c r="N2089" i="1"/>
  <c r="O2089" i="1" s="1"/>
  <c r="Q2089" i="1" s="1"/>
  <c r="P2097" i="1"/>
  <c r="N2097" i="1"/>
  <c r="O2097" i="1" s="1"/>
  <c r="Q2097" i="1" s="1"/>
  <c r="P2105" i="1"/>
  <c r="N2105" i="1"/>
  <c r="O2105" i="1" s="1"/>
  <c r="Q2105" i="1" s="1"/>
  <c r="P2113" i="1"/>
  <c r="N2113" i="1"/>
  <c r="O2113" i="1" s="1"/>
  <c r="Q2113" i="1" s="1"/>
  <c r="P2121" i="1"/>
  <c r="N2121" i="1"/>
  <c r="O2121" i="1" s="1"/>
  <c r="Q2121" i="1" s="1"/>
  <c r="P2129" i="1"/>
  <c r="N2129" i="1"/>
  <c r="O2129" i="1" s="1"/>
  <c r="Q2129" i="1" s="1"/>
  <c r="P2137" i="1"/>
  <c r="N2137" i="1"/>
  <c r="O2137" i="1" s="1"/>
  <c r="Q2137" i="1" s="1"/>
  <c r="P2145" i="1"/>
  <c r="N2145" i="1"/>
  <c r="O2145" i="1" s="1"/>
  <c r="Q2145" i="1" s="1"/>
  <c r="P2153" i="1"/>
  <c r="N2153" i="1"/>
  <c r="O2153" i="1" s="1"/>
  <c r="Q2153" i="1" s="1"/>
  <c r="P2161" i="1"/>
  <c r="N2161" i="1"/>
  <c r="O2161" i="1" s="1"/>
  <c r="Q2161" i="1" s="1"/>
  <c r="P2169" i="1"/>
  <c r="N2169" i="1"/>
  <c r="O2169" i="1" s="1"/>
  <c r="Q2169" i="1" s="1"/>
  <c r="P2177" i="1"/>
  <c r="N2177" i="1"/>
  <c r="O2177" i="1" s="1"/>
  <c r="Q2177" i="1" s="1"/>
  <c r="P2185" i="1"/>
  <c r="N2185" i="1"/>
  <c r="O2185" i="1" s="1"/>
  <c r="Q2185" i="1" s="1"/>
  <c r="P2193" i="1"/>
  <c r="N2193" i="1"/>
  <c r="O2193" i="1" s="1"/>
  <c r="Q2193" i="1" s="1"/>
  <c r="P2201" i="1"/>
  <c r="N2201" i="1"/>
  <c r="O2201" i="1" s="1"/>
  <c r="Q2201" i="1" s="1"/>
  <c r="P2209" i="1"/>
  <c r="N2209" i="1"/>
  <c r="O2209" i="1" s="1"/>
  <c r="Q2209" i="1" s="1"/>
  <c r="P2217" i="1"/>
  <c r="N2217" i="1"/>
  <c r="O2217" i="1" s="1"/>
  <c r="Q2217" i="1" s="1"/>
  <c r="P2225" i="1"/>
  <c r="N2225" i="1"/>
  <c r="O2225" i="1" s="1"/>
  <c r="Q2225" i="1" s="1"/>
  <c r="P2237" i="1"/>
  <c r="N2237" i="1"/>
  <c r="O2237" i="1" s="1"/>
  <c r="Q2237" i="1" s="1"/>
  <c r="P2531" i="1"/>
  <c r="N2531" i="1"/>
  <c r="O2531" i="1" s="1"/>
  <c r="Q2531" i="1" s="1"/>
  <c r="P2563" i="1"/>
  <c r="N2563" i="1"/>
  <c r="O2563" i="1" s="1"/>
  <c r="Q2563" i="1" s="1"/>
  <c r="P2595" i="1"/>
  <c r="N2595" i="1"/>
  <c r="O2595" i="1" s="1"/>
  <c r="Q2595" i="1" s="1"/>
  <c r="P2627" i="1"/>
  <c r="N2627" i="1"/>
  <c r="O2627" i="1" s="1"/>
  <c r="Q2627" i="1" s="1"/>
  <c r="P2659" i="1"/>
  <c r="N2659" i="1"/>
  <c r="O2659" i="1" s="1"/>
  <c r="Q2659" i="1" s="1"/>
  <c r="P2691" i="1"/>
  <c r="N2691" i="1"/>
  <c r="O2691" i="1" s="1"/>
  <c r="Q2691" i="1" s="1"/>
  <c r="P2723" i="1"/>
  <c r="N2723" i="1"/>
  <c r="O2723" i="1" s="1"/>
  <c r="Q2723" i="1" s="1"/>
  <c r="P2755" i="1"/>
  <c r="N2755" i="1"/>
  <c r="O2755" i="1" s="1"/>
  <c r="Q2755" i="1" s="1"/>
  <c r="P2787" i="1"/>
  <c r="N2787" i="1"/>
  <c r="O2787" i="1" s="1"/>
  <c r="Q2787" i="1" s="1"/>
  <c r="P2819" i="1"/>
  <c r="N2819" i="1"/>
  <c r="O2819" i="1" s="1"/>
  <c r="Q2819" i="1" s="1"/>
  <c r="P2851" i="1"/>
  <c r="N2851" i="1"/>
  <c r="O2851" i="1" s="1"/>
  <c r="Q2851" i="1" s="1"/>
  <c r="P2883" i="1"/>
  <c r="N2883" i="1"/>
  <c r="O2883" i="1" s="1"/>
  <c r="Q2883" i="1" s="1"/>
  <c r="P2915" i="1"/>
  <c r="N2915" i="1"/>
  <c r="O2915" i="1" s="1"/>
  <c r="Q2915" i="1" s="1"/>
  <c r="P2947" i="1"/>
  <c r="N2947" i="1"/>
  <c r="O2947" i="1" s="1"/>
  <c r="Q2947" i="1" s="1"/>
  <c r="P1732" i="1"/>
  <c r="N1733" i="1"/>
  <c r="O1733" i="1" s="1"/>
  <c r="Q1733" i="1" s="1"/>
  <c r="P1744" i="1"/>
  <c r="N1745" i="1"/>
  <c r="O1745" i="1" s="1"/>
  <c r="Q1745" i="1" s="1"/>
  <c r="P1747" i="1"/>
  <c r="N1747" i="1"/>
  <c r="O1747" i="1" s="1"/>
  <c r="Q1747" i="1" s="1"/>
  <c r="N1750" i="1"/>
  <c r="O1750" i="1" s="1"/>
  <c r="Q1750" i="1" s="1"/>
  <c r="P1753" i="1"/>
  <c r="P1776" i="1"/>
  <c r="N1776" i="1"/>
  <c r="O1776" i="1" s="1"/>
  <c r="Q1776" i="1" s="1"/>
  <c r="P1779" i="1"/>
  <c r="N1779" i="1"/>
  <c r="O1779" i="1" s="1"/>
  <c r="Q1779" i="1" s="1"/>
  <c r="N1782" i="1"/>
  <c r="O1782" i="1" s="1"/>
  <c r="Q1782" i="1" s="1"/>
  <c r="P1785" i="1"/>
  <c r="P1808" i="1"/>
  <c r="N1808" i="1"/>
  <c r="O1808" i="1" s="1"/>
  <c r="Q1808" i="1" s="1"/>
  <c r="P1811" i="1"/>
  <c r="N1811" i="1"/>
  <c r="O1811" i="1" s="1"/>
  <c r="Q1811" i="1" s="1"/>
  <c r="N1814" i="1"/>
  <c r="O1814" i="1" s="1"/>
  <c r="Q1814" i="1" s="1"/>
  <c r="P1817" i="1"/>
  <c r="P1840" i="1"/>
  <c r="N1840" i="1"/>
  <c r="O1840" i="1" s="1"/>
  <c r="Q1840" i="1" s="1"/>
  <c r="P1843" i="1"/>
  <c r="N1843" i="1"/>
  <c r="O1843" i="1" s="1"/>
  <c r="Q1843" i="1" s="1"/>
  <c r="N1846" i="1"/>
  <c r="O1846" i="1" s="1"/>
  <c r="Q1846" i="1" s="1"/>
  <c r="P1849" i="1"/>
  <c r="P1872" i="1"/>
  <c r="N1872" i="1"/>
  <c r="O1872" i="1" s="1"/>
  <c r="Q1872" i="1" s="1"/>
  <c r="P1875" i="1"/>
  <c r="N1875" i="1"/>
  <c r="O1875" i="1" s="1"/>
  <c r="Q1875" i="1" s="1"/>
  <c r="N1878" i="1"/>
  <c r="O1878" i="1" s="1"/>
  <c r="Q1878" i="1" s="1"/>
  <c r="P1881" i="1"/>
  <c r="P1904" i="1"/>
  <c r="N1904" i="1"/>
  <c r="O1904" i="1" s="1"/>
  <c r="Q1904" i="1" s="1"/>
  <c r="P1912" i="1"/>
  <c r="N1912" i="1"/>
  <c r="O1912" i="1" s="1"/>
  <c r="Q1912" i="1" s="1"/>
  <c r="P1920" i="1"/>
  <c r="N1920" i="1"/>
  <c r="O1920" i="1" s="1"/>
  <c r="Q1920" i="1" s="1"/>
  <c r="P1928" i="1"/>
  <c r="N1928" i="1"/>
  <c r="O1928" i="1" s="1"/>
  <c r="Q1928" i="1" s="1"/>
  <c r="P1936" i="1"/>
  <c r="N1936" i="1"/>
  <c r="O1936" i="1" s="1"/>
  <c r="Q1936" i="1" s="1"/>
  <c r="P1944" i="1"/>
  <c r="N1944" i="1"/>
  <c r="O1944" i="1" s="1"/>
  <c r="Q1944" i="1" s="1"/>
  <c r="P1952" i="1"/>
  <c r="N1952" i="1"/>
  <c r="O1952" i="1" s="1"/>
  <c r="Q1952" i="1" s="1"/>
  <c r="P1960" i="1"/>
  <c r="N1960" i="1"/>
  <c r="O1960" i="1" s="1"/>
  <c r="Q1960" i="1" s="1"/>
  <c r="P1968" i="1"/>
  <c r="N1968" i="1"/>
  <c r="O1968" i="1" s="1"/>
  <c r="Q1968" i="1" s="1"/>
  <c r="P1976" i="1"/>
  <c r="N1976" i="1"/>
  <c r="O1976" i="1" s="1"/>
  <c r="Q1976" i="1" s="1"/>
  <c r="P1984" i="1"/>
  <c r="N1984" i="1"/>
  <c r="O1984" i="1" s="1"/>
  <c r="Q1984" i="1" s="1"/>
  <c r="P1992" i="1"/>
  <c r="N1992" i="1"/>
  <c r="O1992" i="1" s="1"/>
  <c r="Q1992" i="1" s="1"/>
  <c r="P2000" i="1"/>
  <c r="N2000" i="1"/>
  <c r="O2000" i="1" s="1"/>
  <c r="Q2000" i="1" s="1"/>
  <c r="P2008" i="1"/>
  <c r="N2008" i="1"/>
  <c r="O2008" i="1" s="1"/>
  <c r="Q2008" i="1" s="1"/>
  <c r="P2016" i="1"/>
  <c r="N2016" i="1"/>
  <c r="O2016" i="1" s="1"/>
  <c r="Q2016" i="1" s="1"/>
  <c r="P2024" i="1"/>
  <c r="N2024" i="1"/>
  <c r="O2024" i="1" s="1"/>
  <c r="Q2024" i="1" s="1"/>
  <c r="P2032" i="1"/>
  <c r="N2032" i="1"/>
  <c r="O2032" i="1" s="1"/>
  <c r="Q2032" i="1" s="1"/>
  <c r="P2040" i="1"/>
  <c r="N2040" i="1"/>
  <c r="O2040" i="1" s="1"/>
  <c r="Q2040" i="1" s="1"/>
  <c r="P2048" i="1"/>
  <c r="N2048" i="1"/>
  <c r="O2048" i="1" s="1"/>
  <c r="Q2048" i="1" s="1"/>
  <c r="P2056" i="1"/>
  <c r="N2056" i="1"/>
  <c r="O2056" i="1" s="1"/>
  <c r="Q2056" i="1" s="1"/>
  <c r="P2064" i="1"/>
  <c r="N2064" i="1"/>
  <c r="O2064" i="1" s="1"/>
  <c r="Q2064" i="1" s="1"/>
  <c r="P2072" i="1"/>
  <c r="N2072" i="1"/>
  <c r="O2072" i="1" s="1"/>
  <c r="Q2072" i="1" s="1"/>
  <c r="P2080" i="1"/>
  <c r="N2080" i="1"/>
  <c r="O2080" i="1" s="1"/>
  <c r="Q2080" i="1" s="1"/>
  <c r="P2088" i="1"/>
  <c r="N2088" i="1"/>
  <c r="O2088" i="1" s="1"/>
  <c r="Q2088" i="1" s="1"/>
  <c r="P2096" i="1"/>
  <c r="N2096" i="1"/>
  <c r="O2096" i="1" s="1"/>
  <c r="Q2096" i="1" s="1"/>
  <c r="P2104" i="1"/>
  <c r="N2104" i="1"/>
  <c r="O2104" i="1" s="1"/>
  <c r="Q2104" i="1" s="1"/>
  <c r="P2112" i="1"/>
  <c r="N2112" i="1"/>
  <c r="O2112" i="1" s="1"/>
  <c r="Q2112" i="1" s="1"/>
  <c r="P2120" i="1"/>
  <c r="N2120" i="1"/>
  <c r="O2120" i="1" s="1"/>
  <c r="Q2120" i="1" s="1"/>
  <c r="P2128" i="1"/>
  <c r="N2128" i="1"/>
  <c r="O2128" i="1" s="1"/>
  <c r="Q2128" i="1" s="1"/>
  <c r="P2136" i="1"/>
  <c r="N2136" i="1"/>
  <c r="O2136" i="1" s="1"/>
  <c r="Q2136" i="1" s="1"/>
  <c r="P2144" i="1"/>
  <c r="N2144" i="1"/>
  <c r="O2144" i="1" s="1"/>
  <c r="Q2144" i="1" s="1"/>
  <c r="P2152" i="1"/>
  <c r="N2152" i="1"/>
  <c r="O2152" i="1" s="1"/>
  <c r="Q2152" i="1" s="1"/>
  <c r="P2160" i="1"/>
  <c r="N2160" i="1"/>
  <c r="O2160" i="1" s="1"/>
  <c r="Q2160" i="1" s="1"/>
  <c r="P2168" i="1"/>
  <c r="N2168" i="1"/>
  <c r="O2168" i="1" s="1"/>
  <c r="Q2168" i="1" s="1"/>
  <c r="P2176" i="1"/>
  <c r="N2176" i="1"/>
  <c r="O2176" i="1" s="1"/>
  <c r="Q2176" i="1" s="1"/>
  <c r="P2184" i="1"/>
  <c r="N2184" i="1"/>
  <c r="O2184" i="1" s="1"/>
  <c r="Q2184" i="1" s="1"/>
  <c r="P2192" i="1"/>
  <c r="N2192" i="1"/>
  <c r="O2192" i="1" s="1"/>
  <c r="Q2192" i="1" s="1"/>
  <c r="P2200" i="1"/>
  <c r="N2200" i="1"/>
  <c r="O2200" i="1" s="1"/>
  <c r="Q2200" i="1" s="1"/>
  <c r="P2208" i="1"/>
  <c r="N2208" i="1"/>
  <c r="O2208" i="1" s="1"/>
  <c r="Q2208" i="1" s="1"/>
  <c r="P2216" i="1"/>
  <c r="N2216" i="1"/>
  <c r="O2216" i="1" s="1"/>
  <c r="Q2216" i="1" s="1"/>
  <c r="P2224" i="1"/>
  <c r="N2224" i="1"/>
  <c r="O2224" i="1" s="1"/>
  <c r="Q2224" i="1" s="1"/>
  <c r="P2231" i="1"/>
  <c r="N2231" i="1"/>
  <c r="O2231" i="1" s="1"/>
  <c r="Q2231" i="1" s="1"/>
  <c r="P2241" i="1"/>
  <c r="N2241" i="1"/>
  <c r="O2241" i="1" s="1"/>
  <c r="Q2241" i="1" s="1"/>
  <c r="P2251" i="1"/>
  <c r="N2251" i="1"/>
  <c r="O2251" i="1" s="1"/>
  <c r="Q2251" i="1" s="1"/>
  <c r="P2267" i="1"/>
  <c r="N2267" i="1"/>
  <c r="O2267" i="1" s="1"/>
  <c r="Q2267" i="1" s="1"/>
  <c r="P2283" i="1"/>
  <c r="N2283" i="1"/>
  <c r="O2283" i="1" s="1"/>
  <c r="Q2283" i="1" s="1"/>
  <c r="P2299" i="1"/>
  <c r="N2299" i="1"/>
  <c r="O2299" i="1" s="1"/>
  <c r="Q2299" i="1" s="1"/>
  <c r="P2315" i="1"/>
  <c r="N2315" i="1"/>
  <c r="O2315" i="1" s="1"/>
  <c r="Q2315" i="1" s="1"/>
  <c r="P2331" i="1"/>
  <c r="N2331" i="1"/>
  <c r="O2331" i="1" s="1"/>
  <c r="Q2331" i="1" s="1"/>
  <c r="P2347" i="1"/>
  <c r="N2347" i="1"/>
  <c r="O2347" i="1" s="1"/>
  <c r="Q2347" i="1" s="1"/>
  <c r="P2399" i="1"/>
  <c r="N2399" i="1"/>
  <c r="O2399" i="1" s="1"/>
  <c r="Q2399" i="1" s="1"/>
  <c r="P2415" i="1"/>
  <c r="N2415" i="1"/>
  <c r="O2415" i="1" s="1"/>
  <c r="Q2415" i="1" s="1"/>
  <c r="N2482" i="1"/>
  <c r="O2482" i="1" s="1"/>
  <c r="Q2482" i="1" s="1"/>
  <c r="P2482" i="1"/>
  <c r="P2998" i="1"/>
  <c r="N2998" i="1"/>
  <c r="O2998" i="1" s="1"/>
  <c r="Q2998" i="1" s="1"/>
  <c r="P3014" i="1"/>
  <c r="N3014" i="1"/>
  <c r="O3014" i="1" s="1"/>
  <c r="Q3014" i="1" s="1"/>
  <c r="P3030" i="1"/>
  <c r="N3030" i="1"/>
  <c r="O3030" i="1" s="1"/>
  <c r="Q3030" i="1" s="1"/>
  <c r="P3128" i="1"/>
  <c r="N3128" i="1"/>
  <c r="O3128" i="1" s="1"/>
  <c r="Q3128" i="1" s="1"/>
  <c r="P3355" i="1"/>
  <c r="N3355" i="1"/>
  <c r="O3355" i="1" s="1"/>
  <c r="Q3355" i="1" s="1"/>
  <c r="P3483" i="1"/>
  <c r="N3483" i="1"/>
  <c r="O3483" i="1" s="1"/>
  <c r="Q3483" i="1" s="1"/>
  <c r="N1272" i="1"/>
  <c r="O1272" i="1" s="1"/>
  <c r="Q1272" i="1" s="1"/>
  <c r="N1276" i="1"/>
  <c r="O1276" i="1" s="1"/>
  <c r="Q1276" i="1" s="1"/>
  <c r="N1280" i="1"/>
  <c r="O1280" i="1" s="1"/>
  <c r="Q1280" i="1" s="1"/>
  <c r="N1284" i="1"/>
  <c r="O1284" i="1" s="1"/>
  <c r="Q1284" i="1" s="1"/>
  <c r="N1288" i="1"/>
  <c r="O1288" i="1" s="1"/>
  <c r="Q1288" i="1" s="1"/>
  <c r="N1292" i="1"/>
  <c r="O1292" i="1" s="1"/>
  <c r="Q1292" i="1" s="1"/>
  <c r="N1296" i="1"/>
  <c r="O1296" i="1" s="1"/>
  <c r="Q1296" i="1" s="1"/>
  <c r="N1300" i="1"/>
  <c r="O1300" i="1" s="1"/>
  <c r="Q1300" i="1" s="1"/>
  <c r="N1304" i="1"/>
  <c r="O1304" i="1" s="1"/>
  <c r="Q1304" i="1" s="1"/>
  <c r="N1308" i="1"/>
  <c r="O1308" i="1" s="1"/>
  <c r="Q1308" i="1" s="1"/>
  <c r="N1312" i="1"/>
  <c r="O1312" i="1" s="1"/>
  <c r="Q1312" i="1" s="1"/>
  <c r="N1316" i="1"/>
  <c r="O1316" i="1" s="1"/>
  <c r="Q1316" i="1" s="1"/>
  <c r="N1320" i="1"/>
  <c r="O1320" i="1" s="1"/>
  <c r="Q1320" i="1" s="1"/>
  <c r="N1324" i="1"/>
  <c r="O1324" i="1" s="1"/>
  <c r="Q1324" i="1" s="1"/>
  <c r="N1328" i="1"/>
  <c r="O1328" i="1" s="1"/>
  <c r="Q1328" i="1" s="1"/>
  <c r="N1332" i="1"/>
  <c r="O1332" i="1" s="1"/>
  <c r="Q1332" i="1" s="1"/>
  <c r="N1336" i="1"/>
  <c r="O1336" i="1" s="1"/>
  <c r="Q1336" i="1" s="1"/>
  <c r="N1340" i="1"/>
  <c r="O1340" i="1" s="1"/>
  <c r="Q1340" i="1" s="1"/>
  <c r="N1344" i="1"/>
  <c r="O1344" i="1" s="1"/>
  <c r="Q1344" i="1" s="1"/>
  <c r="N1348" i="1"/>
  <c r="O1348" i="1" s="1"/>
  <c r="Q1348" i="1" s="1"/>
  <c r="N1352" i="1"/>
  <c r="O1352" i="1" s="1"/>
  <c r="Q1352" i="1" s="1"/>
  <c r="N1356" i="1"/>
  <c r="O1356" i="1" s="1"/>
  <c r="Q1356" i="1" s="1"/>
  <c r="N1360" i="1"/>
  <c r="O1360" i="1" s="1"/>
  <c r="Q1360" i="1" s="1"/>
  <c r="N1364" i="1"/>
  <c r="O1364" i="1" s="1"/>
  <c r="Q1364" i="1" s="1"/>
  <c r="N1368" i="1"/>
  <c r="O1368" i="1" s="1"/>
  <c r="Q1368" i="1" s="1"/>
  <c r="N1372" i="1"/>
  <c r="O1372" i="1" s="1"/>
  <c r="Q1372" i="1" s="1"/>
  <c r="N1376" i="1"/>
  <c r="O1376" i="1" s="1"/>
  <c r="Q1376" i="1" s="1"/>
  <c r="N1380" i="1"/>
  <c r="O1380" i="1" s="1"/>
  <c r="Q1380" i="1" s="1"/>
  <c r="N1384" i="1"/>
  <c r="O1384" i="1" s="1"/>
  <c r="Q1384" i="1" s="1"/>
  <c r="N1388" i="1"/>
  <c r="O1388" i="1" s="1"/>
  <c r="Q1388" i="1" s="1"/>
  <c r="N1392" i="1"/>
  <c r="O1392" i="1" s="1"/>
  <c r="Q1392" i="1" s="1"/>
  <c r="N1396" i="1"/>
  <c r="O1396" i="1" s="1"/>
  <c r="Q1396" i="1" s="1"/>
  <c r="N1400" i="1"/>
  <c r="O1400" i="1" s="1"/>
  <c r="Q1400" i="1" s="1"/>
  <c r="N1404" i="1"/>
  <c r="O1404" i="1" s="1"/>
  <c r="Q1404" i="1" s="1"/>
  <c r="N1408" i="1"/>
  <c r="O1408" i="1" s="1"/>
  <c r="Q1408" i="1" s="1"/>
  <c r="N1412" i="1"/>
  <c r="O1412" i="1" s="1"/>
  <c r="Q1412" i="1" s="1"/>
  <c r="N1416" i="1"/>
  <c r="O1416" i="1" s="1"/>
  <c r="Q1416" i="1" s="1"/>
  <c r="N1420" i="1"/>
  <c r="O1420" i="1" s="1"/>
  <c r="Q1420" i="1" s="1"/>
  <c r="N1424" i="1"/>
  <c r="O1424" i="1" s="1"/>
  <c r="Q1424" i="1" s="1"/>
  <c r="N1428" i="1"/>
  <c r="O1428" i="1" s="1"/>
  <c r="Q1428" i="1" s="1"/>
  <c r="N1432" i="1"/>
  <c r="O1432" i="1" s="1"/>
  <c r="Q1432" i="1" s="1"/>
  <c r="N1436" i="1"/>
  <c r="O1436" i="1" s="1"/>
  <c r="Q1436" i="1" s="1"/>
  <c r="N1440" i="1"/>
  <c r="O1440" i="1" s="1"/>
  <c r="Q1440" i="1" s="1"/>
  <c r="N1444" i="1"/>
  <c r="O1444" i="1" s="1"/>
  <c r="Q1444" i="1" s="1"/>
  <c r="N1448" i="1"/>
  <c r="O1448" i="1" s="1"/>
  <c r="Q1448" i="1" s="1"/>
  <c r="N1452" i="1"/>
  <c r="O1452" i="1" s="1"/>
  <c r="Q1452" i="1" s="1"/>
  <c r="N1456" i="1"/>
  <c r="O1456" i="1" s="1"/>
  <c r="Q1456" i="1" s="1"/>
  <c r="N1460" i="1"/>
  <c r="O1460" i="1" s="1"/>
  <c r="Q1460" i="1" s="1"/>
  <c r="N1464" i="1"/>
  <c r="O1464" i="1" s="1"/>
  <c r="Q1464" i="1" s="1"/>
  <c r="N1468" i="1"/>
  <c r="O1468" i="1" s="1"/>
  <c r="Q1468" i="1" s="1"/>
  <c r="N1472" i="1"/>
  <c r="O1472" i="1" s="1"/>
  <c r="Q1472" i="1" s="1"/>
  <c r="N1476" i="1"/>
  <c r="O1476" i="1" s="1"/>
  <c r="Q1476" i="1" s="1"/>
  <c r="N1480" i="1"/>
  <c r="O1480" i="1" s="1"/>
  <c r="Q1480" i="1" s="1"/>
  <c r="N1484" i="1"/>
  <c r="O1484" i="1" s="1"/>
  <c r="Q1484" i="1" s="1"/>
  <c r="N1488" i="1"/>
  <c r="O1488" i="1" s="1"/>
  <c r="Q1488" i="1" s="1"/>
  <c r="N1492" i="1"/>
  <c r="O1492" i="1" s="1"/>
  <c r="Q1492" i="1" s="1"/>
  <c r="N1496" i="1"/>
  <c r="O1496" i="1" s="1"/>
  <c r="Q1496" i="1" s="1"/>
  <c r="N1500" i="1"/>
  <c r="O1500" i="1" s="1"/>
  <c r="Q1500" i="1" s="1"/>
  <c r="N1504" i="1"/>
  <c r="O1504" i="1" s="1"/>
  <c r="Q1504" i="1" s="1"/>
  <c r="N1508" i="1"/>
  <c r="O1508" i="1" s="1"/>
  <c r="Q1508" i="1" s="1"/>
  <c r="N1512" i="1"/>
  <c r="O1512" i="1" s="1"/>
  <c r="Q1512" i="1" s="1"/>
  <c r="N1516" i="1"/>
  <c r="O1516" i="1" s="1"/>
  <c r="Q1516" i="1" s="1"/>
  <c r="N1520" i="1"/>
  <c r="O1520" i="1" s="1"/>
  <c r="Q1520" i="1" s="1"/>
  <c r="N1524" i="1"/>
  <c r="O1524" i="1" s="1"/>
  <c r="Q1524" i="1" s="1"/>
  <c r="N1528" i="1"/>
  <c r="O1528" i="1" s="1"/>
  <c r="Q1528" i="1" s="1"/>
  <c r="N1532" i="1"/>
  <c r="O1532" i="1" s="1"/>
  <c r="Q1532" i="1" s="1"/>
  <c r="N1536" i="1"/>
  <c r="O1536" i="1" s="1"/>
  <c r="Q1536" i="1" s="1"/>
  <c r="N1540" i="1"/>
  <c r="O1540" i="1" s="1"/>
  <c r="Q1540" i="1" s="1"/>
  <c r="N1544" i="1"/>
  <c r="O1544" i="1" s="1"/>
  <c r="Q1544" i="1" s="1"/>
  <c r="N1548" i="1"/>
  <c r="O1548" i="1" s="1"/>
  <c r="Q1548" i="1" s="1"/>
  <c r="N1552" i="1"/>
  <c r="O1552" i="1" s="1"/>
  <c r="Q1552" i="1" s="1"/>
  <c r="N1556" i="1"/>
  <c r="O1556" i="1" s="1"/>
  <c r="Q1556" i="1" s="1"/>
  <c r="N1560" i="1"/>
  <c r="O1560" i="1" s="1"/>
  <c r="Q1560" i="1" s="1"/>
  <c r="N1564" i="1"/>
  <c r="O1564" i="1" s="1"/>
  <c r="Q1564" i="1" s="1"/>
  <c r="N1568" i="1"/>
  <c r="O1568" i="1" s="1"/>
  <c r="Q1568" i="1" s="1"/>
  <c r="N1572" i="1"/>
  <c r="O1572" i="1" s="1"/>
  <c r="Q1572" i="1" s="1"/>
  <c r="N1576" i="1"/>
  <c r="O1576" i="1" s="1"/>
  <c r="Q1576" i="1" s="1"/>
  <c r="N1580" i="1"/>
  <c r="O1580" i="1" s="1"/>
  <c r="Q1580" i="1" s="1"/>
  <c r="N1584" i="1"/>
  <c r="O1584" i="1" s="1"/>
  <c r="Q1584" i="1" s="1"/>
  <c r="N1588" i="1"/>
  <c r="O1588" i="1" s="1"/>
  <c r="Q1588" i="1" s="1"/>
  <c r="N1592" i="1"/>
  <c r="O1592" i="1" s="1"/>
  <c r="Q1592" i="1" s="1"/>
  <c r="N1596" i="1"/>
  <c r="O1596" i="1" s="1"/>
  <c r="Q1596" i="1" s="1"/>
  <c r="N1600" i="1"/>
  <c r="O1600" i="1" s="1"/>
  <c r="Q1600" i="1" s="1"/>
  <c r="N1604" i="1"/>
  <c r="O1604" i="1" s="1"/>
  <c r="Q1604" i="1" s="1"/>
  <c r="N1608" i="1"/>
  <c r="O1608" i="1" s="1"/>
  <c r="Q1608" i="1" s="1"/>
  <c r="N1612" i="1"/>
  <c r="O1612" i="1" s="1"/>
  <c r="Q1612" i="1" s="1"/>
  <c r="N1616" i="1"/>
  <c r="O1616" i="1" s="1"/>
  <c r="Q1616" i="1" s="1"/>
  <c r="P1749" i="1"/>
  <c r="P1772" i="1"/>
  <c r="N1772" i="1"/>
  <c r="O1772" i="1" s="1"/>
  <c r="Q1772" i="1" s="1"/>
  <c r="P1775" i="1"/>
  <c r="N1775" i="1"/>
  <c r="O1775" i="1" s="1"/>
  <c r="Q1775" i="1" s="1"/>
  <c r="P1781" i="1"/>
  <c r="P1804" i="1"/>
  <c r="N1804" i="1"/>
  <c r="O1804" i="1" s="1"/>
  <c r="Q1804" i="1" s="1"/>
  <c r="P1807" i="1"/>
  <c r="N1807" i="1"/>
  <c r="O1807" i="1" s="1"/>
  <c r="Q1807" i="1" s="1"/>
  <c r="P1813" i="1"/>
  <c r="P1836" i="1"/>
  <c r="N1836" i="1"/>
  <c r="O1836" i="1" s="1"/>
  <c r="Q1836" i="1" s="1"/>
  <c r="P1839" i="1"/>
  <c r="N1839" i="1"/>
  <c r="O1839" i="1" s="1"/>
  <c r="Q1839" i="1" s="1"/>
  <c r="P1845" i="1"/>
  <c r="P1868" i="1"/>
  <c r="N1868" i="1"/>
  <c r="O1868" i="1" s="1"/>
  <c r="Q1868" i="1" s="1"/>
  <c r="P1871" i="1"/>
  <c r="N1871" i="1"/>
  <c r="O1871" i="1" s="1"/>
  <c r="Q1871" i="1" s="1"/>
  <c r="P1877" i="1"/>
  <c r="P1900" i="1"/>
  <c r="N1900" i="1"/>
  <c r="O1900" i="1" s="1"/>
  <c r="Q1900" i="1" s="1"/>
  <c r="P1903" i="1"/>
  <c r="N1903" i="1"/>
  <c r="O1903" i="1" s="1"/>
  <c r="Q1903" i="1" s="1"/>
  <c r="P1911" i="1"/>
  <c r="N1911" i="1"/>
  <c r="O1911" i="1" s="1"/>
  <c r="Q1911" i="1" s="1"/>
  <c r="P1919" i="1"/>
  <c r="N1919" i="1"/>
  <c r="O1919" i="1" s="1"/>
  <c r="Q1919" i="1" s="1"/>
  <c r="P1927" i="1"/>
  <c r="N1927" i="1"/>
  <c r="O1927" i="1" s="1"/>
  <c r="Q1927" i="1" s="1"/>
  <c r="P1935" i="1"/>
  <c r="N1935" i="1"/>
  <c r="O1935" i="1" s="1"/>
  <c r="Q1935" i="1" s="1"/>
  <c r="P1943" i="1"/>
  <c r="N1943" i="1"/>
  <c r="O1943" i="1" s="1"/>
  <c r="Q1943" i="1" s="1"/>
  <c r="P1951" i="1"/>
  <c r="N1951" i="1"/>
  <c r="O1951" i="1" s="1"/>
  <c r="Q1951" i="1" s="1"/>
  <c r="P1959" i="1"/>
  <c r="N1959" i="1"/>
  <c r="O1959" i="1" s="1"/>
  <c r="Q1959" i="1" s="1"/>
  <c r="P1967" i="1"/>
  <c r="N1967" i="1"/>
  <c r="O1967" i="1" s="1"/>
  <c r="Q1967" i="1" s="1"/>
  <c r="P1975" i="1"/>
  <c r="N1975" i="1"/>
  <c r="O1975" i="1" s="1"/>
  <c r="Q1975" i="1" s="1"/>
  <c r="P1983" i="1"/>
  <c r="N1983" i="1"/>
  <c r="O1983" i="1" s="1"/>
  <c r="Q1983" i="1" s="1"/>
  <c r="P1991" i="1"/>
  <c r="N1991" i="1"/>
  <c r="O1991" i="1" s="1"/>
  <c r="Q1991" i="1" s="1"/>
  <c r="P1999" i="1"/>
  <c r="N1999" i="1"/>
  <c r="O1999" i="1" s="1"/>
  <c r="Q1999" i="1" s="1"/>
  <c r="P2007" i="1"/>
  <c r="N2007" i="1"/>
  <c r="O2007" i="1" s="1"/>
  <c r="Q2007" i="1" s="1"/>
  <c r="P2015" i="1"/>
  <c r="N2015" i="1"/>
  <c r="O2015" i="1" s="1"/>
  <c r="Q2015" i="1" s="1"/>
  <c r="P2023" i="1"/>
  <c r="N2023" i="1"/>
  <c r="O2023" i="1" s="1"/>
  <c r="Q2023" i="1" s="1"/>
  <c r="P2031" i="1"/>
  <c r="N2031" i="1"/>
  <c r="O2031" i="1" s="1"/>
  <c r="Q2031" i="1" s="1"/>
  <c r="P2039" i="1"/>
  <c r="N2039" i="1"/>
  <c r="O2039" i="1" s="1"/>
  <c r="Q2039" i="1" s="1"/>
  <c r="P2047" i="1"/>
  <c r="N2047" i="1"/>
  <c r="O2047" i="1" s="1"/>
  <c r="Q2047" i="1" s="1"/>
  <c r="P2055" i="1"/>
  <c r="N2055" i="1"/>
  <c r="O2055" i="1" s="1"/>
  <c r="Q2055" i="1" s="1"/>
  <c r="P2063" i="1"/>
  <c r="N2063" i="1"/>
  <c r="O2063" i="1" s="1"/>
  <c r="Q2063" i="1" s="1"/>
  <c r="P2071" i="1"/>
  <c r="N2071" i="1"/>
  <c r="O2071" i="1" s="1"/>
  <c r="Q2071" i="1" s="1"/>
  <c r="P2079" i="1"/>
  <c r="N2079" i="1"/>
  <c r="O2079" i="1" s="1"/>
  <c r="Q2079" i="1" s="1"/>
  <c r="P2087" i="1"/>
  <c r="N2087" i="1"/>
  <c r="O2087" i="1" s="1"/>
  <c r="Q2087" i="1" s="1"/>
  <c r="P2095" i="1"/>
  <c r="N2095" i="1"/>
  <c r="O2095" i="1" s="1"/>
  <c r="Q2095" i="1" s="1"/>
  <c r="P2103" i="1"/>
  <c r="N2103" i="1"/>
  <c r="O2103" i="1" s="1"/>
  <c r="Q2103" i="1" s="1"/>
  <c r="P2111" i="1"/>
  <c r="N2111" i="1"/>
  <c r="O2111" i="1" s="1"/>
  <c r="Q2111" i="1" s="1"/>
  <c r="P2119" i="1"/>
  <c r="N2119" i="1"/>
  <c r="O2119" i="1" s="1"/>
  <c r="Q2119" i="1" s="1"/>
  <c r="P2127" i="1"/>
  <c r="N2127" i="1"/>
  <c r="O2127" i="1" s="1"/>
  <c r="Q2127" i="1" s="1"/>
  <c r="P2135" i="1"/>
  <c r="N2135" i="1"/>
  <c r="O2135" i="1" s="1"/>
  <c r="Q2135" i="1" s="1"/>
  <c r="P2143" i="1"/>
  <c r="N2143" i="1"/>
  <c r="O2143" i="1" s="1"/>
  <c r="Q2143" i="1" s="1"/>
  <c r="P2151" i="1"/>
  <c r="N2151" i="1"/>
  <c r="O2151" i="1" s="1"/>
  <c r="Q2151" i="1" s="1"/>
  <c r="P2159" i="1"/>
  <c r="N2159" i="1"/>
  <c r="O2159" i="1" s="1"/>
  <c r="Q2159" i="1" s="1"/>
  <c r="P2167" i="1"/>
  <c r="N2167" i="1"/>
  <c r="O2167" i="1" s="1"/>
  <c r="Q2167" i="1" s="1"/>
  <c r="P2175" i="1"/>
  <c r="N2175" i="1"/>
  <c r="O2175" i="1" s="1"/>
  <c r="Q2175" i="1" s="1"/>
  <c r="P2183" i="1"/>
  <c r="N2183" i="1"/>
  <c r="O2183" i="1" s="1"/>
  <c r="Q2183" i="1" s="1"/>
  <c r="P2191" i="1"/>
  <c r="N2191" i="1"/>
  <c r="O2191" i="1" s="1"/>
  <c r="Q2191" i="1" s="1"/>
  <c r="P2199" i="1"/>
  <c r="N2199" i="1"/>
  <c r="O2199" i="1" s="1"/>
  <c r="Q2199" i="1" s="1"/>
  <c r="P2207" i="1"/>
  <c r="N2207" i="1"/>
  <c r="O2207" i="1" s="1"/>
  <c r="Q2207" i="1" s="1"/>
  <c r="P2215" i="1"/>
  <c r="N2215" i="1"/>
  <c r="O2215" i="1" s="1"/>
  <c r="Q2215" i="1" s="1"/>
  <c r="P2223" i="1"/>
  <c r="N2223" i="1"/>
  <c r="O2223" i="1" s="1"/>
  <c r="Q2223" i="1" s="1"/>
  <c r="P2507" i="1"/>
  <c r="N2507" i="1"/>
  <c r="O2507" i="1" s="1"/>
  <c r="Q2507" i="1" s="1"/>
  <c r="P2539" i="1"/>
  <c r="N2539" i="1"/>
  <c r="O2539" i="1" s="1"/>
  <c r="Q2539" i="1" s="1"/>
  <c r="P2571" i="1"/>
  <c r="N2571" i="1"/>
  <c r="O2571" i="1" s="1"/>
  <c r="Q2571" i="1" s="1"/>
  <c r="P2603" i="1"/>
  <c r="N2603" i="1"/>
  <c r="O2603" i="1" s="1"/>
  <c r="Q2603" i="1" s="1"/>
  <c r="P2635" i="1"/>
  <c r="N2635" i="1"/>
  <c r="O2635" i="1" s="1"/>
  <c r="Q2635" i="1" s="1"/>
  <c r="P2667" i="1"/>
  <c r="N2667" i="1"/>
  <c r="O2667" i="1" s="1"/>
  <c r="Q2667" i="1" s="1"/>
  <c r="P2699" i="1"/>
  <c r="N2699" i="1"/>
  <c r="O2699" i="1" s="1"/>
  <c r="Q2699" i="1" s="1"/>
  <c r="P2731" i="1"/>
  <c r="N2731" i="1"/>
  <c r="O2731" i="1" s="1"/>
  <c r="Q2731" i="1" s="1"/>
  <c r="P2763" i="1"/>
  <c r="N2763" i="1"/>
  <c r="O2763" i="1" s="1"/>
  <c r="Q2763" i="1" s="1"/>
  <c r="P2795" i="1"/>
  <c r="N2795" i="1"/>
  <c r="O2795" i="1" s="1"/>
  <c r="Q2795" i="1" s="1"/>
  <c r="P2827" i="1"/>
  <c r="N2827" i="1"/>
  <c r="O2827" i="1" s="1"/>
  <c r="Q2827" i="1" s="1"/>
  <c r="P2859" i="1"/>
  <c r="N2859" i="1"/>
  <c r="O2859" i="1" s="1"/>
  <c r="Q2859" i="1" s="1"/>
  <c r="P2891" i="1"/>
  <c r="N2891" i="1"/>
  <c r="O2891" i="1" s="1"/>
  <c r="Q2891" i="1" s="1"/>
  <c r="P2923" i="1"/>
  <c r="N2923" i="1"/>
  <c r="O2923" i="1" s="1"/>
  <c r="Q2923" i="1" s="1"/>
  <c r="P2955" i="1"/>
  <c r="N2955" i="1"/>
  <c r="O2955" i="1" s="1"/>
  <c r="Q2955" i="1" s="1"/>
  <c r="P3559" i="1"/>
  <c r="N3559" i="1"/>
  <c r="O3559" i="1" s="1"/>
  <c r="Q3559" i="1" s="1"/>
  <c r="P1735" i="1"/>
  <c r="N1735" i="1"/>
  <c r="O1735" i="1" s="1"/>
  <c r="Q1735" i="1" s="1"/>
  <c r="P1768" i="1"/>
  <c r="N1768" i="1"/>
  <c r="O1768" i="1" s="1"/>
  <c r="Q1768" i="1" s="1"/>
  <c r="P1771" i="1"/>
  <c r="N1771" i="1"/>
  <c r="O1771" i="1" s="1"/>
  <c r="Q1771" i="1" s="1"/>
  <c r="N1774" i="1"/>
  <c r="O1774" i="1" s="1"/>
  <c r="Q1774" i="1" s="1"/>
  <c r="P1777" i="1"/>
  <c r="P1800" i="1"/>
  <c r="N1800" i="1"/>
  <c r="O1800" i="1" s="1"/>
  <c r="Q1800" i="1" s="1"/>
  <c r="P1803" i="1"/>
  <c r="N1803" i="1"/>
  <c r="O1803" i="1" s="1"/>
  <c r="Q1803" i="1" s="1"/>
  <c r="N1806" i="1"/>
  <c r="O1806" i="1" s="1"/>
  <c r="Q1806" i="1" s="1"/>
  <c r="P1809" i="1"/>
  <c r="P1832" i="1"/>
  <c r="N1832" i="1"/>
  <c r="O1832" i="1" s="1"/>
  <c r="Q1832" i="1" s="1"/>
  <c r="P1835" i="1"/>
  <c r="N1835" i="1"/>
  <c r="O1835" i="1" s="1"/>
  <c r="Q1835" i="1" s="1"/>
  <c r="N1838" i="1"/>
  <c r="O1838" i="1" s="1"/>
  <c r="Q1838" i="1" s="1"/>
  <c r="P1841" i="1"/>
  <c r="P1864" i="1"/>
  <c r="N1864" i="1"/>
  <c r="O1864" i="1" s="1"/>
  <c r="Q1864" i="1" s="1"/>
  <c r="P1867" i="1"/>
  <c r="N1867" i="1"/>
  <c r="O1867" i="1" s="1"/>
  <c r="Q1867" i="1" s="1"/>
  <c r="N1870" i="1"/>
  <c r="O1870" i="1" s="1"/>
  <c r="Q1870" i="1" s="1"/>
  <c r="P1873" i="1"/>
  <c r="P1896" i="1"/>
  <c r="N1896" i="1"/>
  <c r="O1896" i="1" s="1"/>
  <c r="Q1896" i="1" s="1"/>
  <c r="P1899" i="1"/>
  <c r="N1899" i="1"/>
  <c r="O1899" i="1" s="1"/>
  <c r="Q1899" i="1" s="1"/>
  <c r="N1902" i="1"/>
  <c r="O1902" i="1" s="1"/>
  <c r="Q1902" i="1" s="1"/>
  <c r="N1910" i="1"/>
  <c r="O1910" i="1" s="1"/>
  <c r="Q1910" i="1" s="1"/>
  <c r="P1910" i="1"/>
  <c r="N1918" i="1"/>
  <c r="O1918" i="1" s="1"/>
  <c r="Q1918" i="1" s="1"/>
  <c r="P1918" i="1"/>
  <c r="N1926" i="1"/>
  <c r="O1926" i="1" s="1"/>
  <c r="Q1926" i="1" s="1"/>
  <c r="P1926" i="1"/>
  <c r="N1934" i="1"/>
  <c r="O1934" i="1" s="1"/>
  <c r="Q1934" i="1" s="1"/>
  <c r="P1934" i="1"/>
  <c r="N1942" i="1"/>
  <c r="O1942" i="1" s="1"/>
  <c r="Q1942" i="1" s="1"/>
  <c r="P1942" i="1"/>
  <c r="N1950" i="1"/>
  <c r="O1950" i="1" s="1"/>
  <c r="Q1950" i="1" s="1"/>
  <c r="P1950" i="1"/>
  <c r="N1958" i="1"/>
  <c r="O1958" i="1" s="1"/>
  <c r="Q1958" i="1" s="1"/>
  <c r="P1958" i="1"/>
  <c r="N1966" i="1"/>
  <c r="O1966" i="1" s="1"/>
  <c r="Q1966" i="1" s="1"/>
  <c r="P1966" i="1"/>
  <c r="N1974" i="1"/>
  <c r="O1974" i="1" s="1"/>
  <c r="Q1974" i="1" s="1"/>
  <c r="P1974" i="1"/>
  <c r="N1982" i="1"/>
  <c r="O1982" i="1" s="1"/>
  <c r="Q1982" i="1" s="1"/>
  <c r="P1982" i="1"/>
  <c r="N1990" i="1"/>
  <c r="O1990" i="1" s="1"/>
  <c r="Q1990" i="1" s="1"/>
  <c r="P1990" i="1"/>
  <c r="N1998" i="1"/>
  <c r="O1998" i="1" s="1"/>
  <c r="Q1998" i="1" s="1"/>
  <c r="P1998" i="1"/>
  <c r="N2006" i="1"/>
  <c r="O2006" i="1" s="1"/>
  <c r="Q2006" i="1" s="1"/>
  <c r="P2006" i="1"/>
  <c r="N2014" i="1"/>
  <c r="O2014" i="1" s="1"/>
  <c r="Q2014" i="1" s="1"/>
  <c r="P2014" i="1"/>
  <c r="N2022" i="1"/>
  <c r="O2022" i="1" s="1"/>
  <c r="Q2022" i="1" s="1"/>
  <c r="P2022" i="1"/>
  <c r="N2030" i="1"/>
  <c r="O2030" i="1" s="1"/>
  <c r="Q2030" i="1" s="1"/>
  <c r="P2030" i="1"/>
  <c r="N2038" i="1"/>
  <c r="O2038" i="1" s="1"/>
  <c r="Q2038" i="1" s="1"/>
  <c r="P2038" i="1"/>
  <c r="N2046" i="1"/>
  <c r="O2046" i="1" s="1"/>
  <c r="Q2046" i="1" s="1"/>
  <c r="P2046" i="1"/>
  <c r="N2054" i="1"/>
  <c r="O2054" i="1" s="1"/>
  <c r="Q2054" i="1" s="1"/>
  <c r="P2054" i="1"/>
  <c r="N2062" i="1"/>
  <c r="O2062" i="1" s="1"/>
  <c r="Q2062" i="1" s="1"/>
  <c r="P2062" i="1"/>
  <c r="N2070" i="1"/>
  <c r="O2070" i="1" s="1"/>
  <c r="Q2070" i="1" s="1"/>
  <c r="P2070" i="1"/>
  <c r="N2078" i="1"/>
  <c r="O2078" i="1" s="1"/>
  <c r="Q2078" i="1" s="1"/>
  <c r="P2078" i="1"/>
  <c r="N2086" i="1"/>
  <c r="O2086" i="1" s="1"/>
  <c r="Q2086" i="1" s="1"/>
  <c r="P2086" i="1"/>
  <c r="N2094" i="1"/>
  <c r="O2094" i="1" s="1"/>
  <c r="Q2094" i="1" s="1"/>
  <c r="P2094" i="1"/>
  <c r="N2102" i="1"/>
  <c r="O2102" i="1" s="1"/>
  <c r="Q2102" i="1" s="1"/>
  <c r="P2102" i="1"/>
  <c r="N2110" i="1"/>
  <c r="O2110" i="1" s="1"/>
  <c r="Q2110" i="1" s="1"/>
  <c r="P2110" i="1"/>
  <c r="N2118" i="1"/>
  <c r="O2118" i="1" s="1"/>
  <c r="Q2118" i="1" s="1"/>
  <c r="P2118" i="1"/>
  <c r="N2126" i="1"/>
  <c r="O2126" i="1" s="1"/>
  <c r="Q2126" i="1" s="1"/>
  <c r="P2126" i="1"/>
  <c r="N2134" i="1"/>
  <c r="O2134" i="1" s="1"/>
  <c r="Q2134" i="1" s="1"/>
  <c r="P2134" i="1"/>
  <c r="N2142" i="1"/>
  <c r="O2142" i="1" s="1"/>
  <c r="Q2142" i="1" s="1"/>
  <c r="P2142" i="1"/>
  <c r="N2150" i="1"/>
  <c r="O2150" i="1" s="1"/>
  <c r="Q2150" i="1" s="1"/>
  <c r="P2150" i="1"/>
  <c r="N2158" i="1"/>
  <c r="O2158" i="1" s="1"/>
  <c r="Q2158" i="1" s="1"/>
  <c r="P2158" i="1"/>
  <c r="N2166" i="1"/>
  <c r="O2166" i="1" s="1"/>
  <c r="Q2166" i="1" s="1"/>
  <c r="P2166" i="1"/>
  <c r="N2174" i="1"/>
  <c r="O2174" i="1" s="1"/>
  <c r="Q2174" i="1" s="1"/>
  <c r="P2174" i="1"/>
  <c r="N2182" i="1"/>
  <c r="O2182" i="1" s="1"/>
  <c r="Q2182" i="1" s="1"/>
  <c r="P2182" i="1"/>
  <c r="N2190" i="1"/>
  <c r="O2190" i="1" s="1"/>
  <c r="Q2190" i="1" s="1"/>
  <c r="P2190" i="1"/>
  <c r="N2198" i="1"/>
  <c r="O2198" i="1" s="1"/>
  <c r="Q2198" i="1" s="1"/>
  <c r="P2198" i="1"/>
  <c r="N2206" i="1"/>
  <c r="O2206" i="1" s="1"/>
  <c r="Q2206" i="1" s="1"/>
  <c r="P2206" i="1"/>
  <c r="N2214" i="1"/>
  <c r="O2214" i="1" s="1"/>
  <c r="Q2214" i="1" s="1"/>
  <c r="P2214" i="1"/>
  <c r="N2222" i="1"/>
  <c r="O2222" i="1" s="1"/>
  <c r="Q2222" i="1" s="1"/>
  <c r="P2222" i="1"/>
  <c r="N2230" i="1"/>
  <c r="O2230" i="1" s="1"/>
  <c r="Q2230" i="1" s="1"/>
  <c r="P2230" i="1"/>
  <c r="P2235" i="1"/>
  <c r="N2235" i="1"/>
  <c r="O2235" i="1" s="1"/>
  <c r="Q2235" i="1" s="1"/>
  <c r="P2247" i="1"/>
  <c r="N2247" i="1"/>
  <c r="O2247" i="1" s="1"/>
  <c r="Q2247" i="1" s="1"/>
  <c r="P2263" i="1"/>
  <c r="N2263" i="1"/>
  <c r="O2263" i="1" s="1"/>
  <c r="Q2263" i="1" s="1"/>
  <c r="P2279" i="1"/>
  <c r="N2279" i="1"/>
  <c r="O2279" i="1" s="1"/>
  <c r="Q2279" i="1" s="1"/>
  <c r="P2295" i="1"/>
  <c r="N2295" i="1"/>
  <c r="O2295" i="1" s="1"/>
  <c r="Q2295" i="1" s="1"/>
  <c r="P2311" i="1"/>
  <c r="N2311" i="1"/>
  <c r="O2311" i="1" s="1"/>
  <c r="Q2311" i="1" s="1"/>
  <c r="P2327" i="1"/>
  <c r="N2327" i="1"/>
  <c r="O2327" i="1" s="1"/>
  <c r="Q2327" i="1" s="1"/>
  <c r="P2343" i="1"/>
  <c r="N2343" i="1"/>
  <c r="O2343" i="1" s="1"/>
  <c r="Q2343" i="1" s="1"/>
  <c r="P2484" i="1"/>
  <c r="N2484" i="1"/>
  <c r="O2484" i="1" s="1"/>
  <c r="Q2484" i="1" s="1"/>
  <c r="P3387" i="1"/>
  <c r="N3387" i="1"/>
  <c r="O3387" i="1" s="1"/>
  <c r="Q3387" i="1" s="1"/>
  <c r="P3515" i="1"/>
  <c r="N3515" i="1"/>
  <c r="O3515" i="1" s="1"/>
  <c r="Q3515" i="1" s="1"/>
  <c r="P1764" i="1"/>
  <c r="N1764" i="1"/>
  <c r="O1764" i="1" s="1"/>
  <c r="Q1764" i="1" s="1"/>
  <c r="P1767" i="1"/>
  <c r="N1767" i="1"/>
  <c r="O1767" i="1" s="1"/>
  <c r="Q1767" i="1" s="1"/>
  <c r="P1796" i="1"/>
  <c r="N1796" i="1"/>
  <c r="O1796" i="1" s="1"/>
  <c r="Q1796" i="1" s="1"/>
  <c r="P1799" i="1"/>
  <c r="N1799" i="1"/>
  <c r="O1799" i="1" s="1"/>
  <c r="Q1799" i="1" s="1"/>
  <c r="P1828" i="1"/>
  <c r="N1828" i="1"/>
  <c r="O1828" i="1" s="1"/>
  <c r="Q1828" i="1" s="1"/>
  <c r="P1831" i="1"/>
  <c r="N1831" i="1"/>
  <c r="O1831" i="1" s="1"/>
  <c r="Q1831" i="1" s="1"/>
  <c r="P1860" i="1"/>
  <c r="N1860" i="1"/>
  <c r="O1860" i="1" s="1"/>
  <c r="Q1860" i="1" s="1"/>
  <c r="P1863" i="1"/>
  <c r="N1863" i="1"/>
  <c r="O1863" i="1" s="1"/>
  <c r="Q1863" i="1" s="1"/>
  <c r="P1892" i="1"/>
  <c r="N1892" i="1"/>
  <c r="O1892" i="1" s="1"/>
  <c r="Q1892" i="1" s="1"/>
  <c r="P1895" i="1"/>
  <c r="N1895" i="1"/>
  <c r="O1895" i="1" s="1"/>
  <c r="Q1895" i="1" s="1"/>
  <c r="P1909" i="1"/>
  <c r="N1909" i="1"/>
  <c r="O1909" i="1" s="1"/>
  <c r="Q1909" i="1" s="1"/>
  <c r="P1917" i="1"/>
  <c r="N1917" i="1"/>
  <c r="O1917" i="1" s="1"/>
  <c r="Q1917" i="1" s="1"/>
  <c r="P1925" i="1"/>
  <c r="N1925" i="1"/>
  <c r="O1925" i="1" s="1"/>
  <c r="Q1925" i="1" s="1"/>
  <c r="P1933" i="1"/>
  <c r="N1933" i="1"/>
  <c r="O1933" i="1" s="1"/>
  <c r="Q1933" i="1" s="1"/>
  <c r="P1941" i="1"/>
  <c r="N1941" i="1"/>
  <c r="O1941" i="1" s="1"/>
  <c r="Q1941" i="1" s="1"/>
  <c r="P1949" i="1"/>
  <c r="N1949" i="1"/>
  <c r="O1949" i="1" s="1"/>
  <c r="Q1949" i="1" s="1"/>
  <c r="P1957" i="1"/>
  <c r="N1957" i="1"/>
  <c r="O1957" i="1" s="1"/>
  <c r="Q1957" i="1" s="1"/>
  <c r="P1965" i="1"/>
  <c r="N1965" i="1"/>
  <c r="O1965" i="1" s="1"/>
  <c r="Q1965" i="1" s="1"/>
  <c r="P1973" i="1"/>
  <c r="N1973" i="1"/>
  <c r="O1973" i="1" s="1"/>
  <c r="Q1973" i="1" s="1"/>
  <c r="P1981" i="1"/>
  <c r="N1981" i="1"/>
  <c r="O1981" i="1" s="1"/>
  <c r="Q1981" i="1" s="1"/>
  <c r="P1989" i="1"/>
  <c r="N1989" i="1"/>
  <c r="O1989" i="1" s="1"/>
  <c r="Q1989" i="1" s="1"/>
  <c r="P1997" i="1"/>
  <c r="N1997" i="1"/>
  <c r="O1997" i="1" s="1"/>
  <c r="Q1997" i="1" s="1"/>
  <c r="P2005" i="1"/>
  <c r="N2005" i="1"/>
  <c r="O2005" i="1" s="1"/>
  <c r="Q2005" i="1" s="1"/>
  <c r="P2013" i="1"/>
  <c r="N2013" i="1"/>
  <c r="O2013" i="1" s="1"/>
  <c r="Q2013" i="1" s="1"/>
  <c r="P2021" i="1"/>
  <c r="N2021" i="1"/>
  <c r="O2021" i="1" s="1"/>
  <c r="Q2021" i="1" s="1"/>
  <c r="P2029" i="1"/>
  <c r="N2029" i="1"/>
  <c r="O2029" i="1" s="1"/>
  <c r="Q2029" i="1" s="1"/>
  <c r="P2037" i="1"/>
  <c r="N2037" i="1"/>
  <c r="O2037" i="1" s="1"/>
  <c r="Q2037" i="1" s="1"/>
  <c r="P2045" i="1"/>
  <c r="N2045" i="1"/>
  <c r="O2045" i="1" s="1"/>
  <c r="Q2045" i="1" s="1"/>
  <c r="P2053" i="1"/>
  <c r="N2053" i="1"/>
  <c r="O2053" i="1" s="1"/>
  <c r="Q2053" i="1" s="1"/>
  <c r="P2061" i="1"/>
  <c r="N2061" i="1"/>
  <c r="O2061" i="1" s="1"/>
  <c r="Q2061" i="1" s="1"/>
  <c r="P2069" i="1"/>
  <c r="N2069" i="1"/>
  <c r="O2069" i="1" s="1"/>
  <c r="Q2069" i="1" s="1"/>
  <c r="P2077" i="1"/>
  <c r="N2077" i="1"/>
  <c r="O2077" i="1" s="1"/>
  <c r="Q2077" i="1" s="1"/>
  <c r="P2085" i="1"/>
  <c r="N2085" i="1"/>
  <c r="O2085" i="1" s="1"/>
  <c r="Q2085" i="1" s="1"/>
  <c r="P2093" i="1"/>
  <c r="N2093" i="1"/>
  <c r="O2093" i="1" s="1"/>
  <c r="Q2093" i="1" s="1"/>
  <c r="P2101" i="1"/>
  <c r="N2101" i="1"/>
  <c r="O2101" i="1" s="1"/>
  <c r="Q2101" i="1" s="1"/>
  <c r="P2109" i="1"/>
  <c r="N2109" i="1"/>
  <c r="O2109" i="1" s="1"/>
  <c r="Q2109" i="1" s="1"/>
  <c r="P2117" i="1"/>
  <c r="N2117" i="1"/>
  <c r="O2117" i="1" s="1"/>
  <c r="Q2117" i="1" s="1"/>
  <c r="P2125" i="1"/>
  <c r="N2125" i="1"/>
  <c r="O2125" i="1" s="1"/>
  <c r="Q2125" i="1" s="1"/>
  <c r="P2133" i="1"/>
  <c r="N2133" i="1"/>
  <c r="O2133" i="1" s="1"/>
  <c r="Q2133" i="1" s="1"/>
  <c r="P2141" i="1"/>
  <c r="N2141" i="1"/>
  <c r="O2141" i="1" s="1"/>
  <c r="Q2141" i="1" s="1"/>
  <c r="P2149" i="1"/>
  <c r="N2149" i="1"/>
  <c r="O2149" i="1" s="1"/>
  <c r="Q2149" i="1" s="1"/>
  <c r="P2157" i="1"/>
  <c r="N2157" i="1"/>
  <c r="O2157" i="1" s="1"/>
  <c r="Q2157" i="1" s="1"/>
  <c r="P2165" i="1"/>
  <c r="N2165" i="1"/>
  <c r="O2165" i="1" s="1"/>
  <c r="Q2165" i="1" s="1"/>
  <c r="P2173" i="1"/>
  <c r="N2173" i="1"/>
  <c r="O2173" i="1" s="1"/>
  <c r="Q2173" i="1" s="1"/>
  <c r="P2181" i="1"/>
  <c r="N2181" i="1"/>
  <c r="O2181" i="1" s="1"/>
  <c r="Q2181" i="1" s="1"/>
  <c r="P2189" i="1"/>
  <c r="N2189" i="1"/>
  <c r="O2189" i="1" s="1"/>
  <c r="Q2189" i="1" s="1"/>
  <c r="P2197" i="1"/>
  <c r="N2197" i="1"/>
  <c r="O2197" i="1" s="1"/>
  <c r="Q2197" i="1" s="1"/>
  <c r="P2205" i="1"/>
  <c r="N2205" i="1"/>
  <c r="O2205" i="1" s="1"/>
  <c r="Q2205" i="1" s="1"/>
  <c r="P2213" i="1"/>
  <c r="N2213" i="1"/>
  <c r="O2213" i="1" s="1"/>
  <c r="Q2213" i="1" s="1"/>
  <c r="P2221" i="1"/>
  <c r="N2221" i="1"/>
  <c r="O2221" i="1" s="1"/>
  <c r="Q2221" i="1" s="1"/>
  <c r="P2229" i="1"/>
  <c r="N2229" i="1"/>
  <c r="O2229" i="1" s="1"/>
  <c r="Q2229" i="1" s="1"/>
  <c r="P2363" i="1"/>
  <c r="N2363" i="1"/>
  <c r="O2363" i="1" s="1"/>
  <c r="Q2363" i="1" s="1"/>
  <c r="P2367" i="1"/>
  <c r="N2367" i="1"/>
  <c r="O2367" i="1" s="1"/>
  <c r="Q2367" i="1" s="1"/>
  <c r="P2371" i="1"/>
  <c r="N2371" i="1"/>
  <c r="O2371" i="1" s="1"/>
  <c r="Q2371" i="1" s="1"/>
  <c r="P2375" i="1"/>
  <c r="N2375" i="1"/>
  <c r="O2375" i="1" s="1"/>
  <c r="Q2375" i="1" s="1"/>
  <c r="P2379" i="1"/>
  <c r="N2379" i="1"/>
  <c r="O2379" i="1" s="1"/>
  <c r="Q2379" i="1" s="1"/>
  <c r="P2383" i="1"/>
  <c r="N2383" i="1"/>
  <c r="O2383" i="1" s="1"/>
  <c r="Q2383" i="1" s="1"/>
  <c r="P2387" i="1"/>
  <c r="N2387" i="1"/>
  <c r="O2387" i="1" s="1"/>
  <c r="Q2387" i="1" s="1"/>
  <c r="N2481" i="1"/>
  <c r="O2481" i="1" s="1"/>
  <c r="Q2481" i="1" s="1"/>
  <c r="P2481" i="1"/>
  <c r="P2515" i="1"/>
  <c r="N2515" i="1"/>
  <c r="O2515" i="1" s="1"/>
  <c r="Q2515" i="1" s="1"/>
  <c r="P2547" i="1"/>
  <c r="N2547" i="1"/>
  <c r="O2547" i="1" s="1"/>
  <c r="Q2547" i="1" s="1"/>
  <c r="P2579" i="1"/>
  <c r="N2579" i="1"/>
  <c r="O2579" i="1" s="1"/>
  <c r="Q2579" i="1" s="1"/>
  <c r="P2611" i="1"/>
  <c r="N2611" i="1"/>
  <c r="O2611" i="1" s="1"/>
  <c r="Q2611" i="1" s="1"/>
  <c r="P2643" i="1"/>
  <c r="N2643" i="1"/>
  <c r="O2643" i="1" s="1"/>
  <c r="Q2643" i="1" s="1"/>
  <c r="P2675" i="1"/>
  <c r="N2675" i="1"/>
  <c r="O2675" i="1" s="1"/>
  <c r="Q2675" i="1" s="1"/>
  <c r="P2707" i="1"/>
  <c r="N2707" i="1"/>
  <c r="O2707" i="1" s="1"/>
  <c r="Q2707" i="1" s="1"/>
  <c r="P2739" i="1"/>
  <c r="N2739" i="1"/>
  <c r="O2739" i="1" s="1"/>
  <c r="Q2739" i="1" s="1"/>
  <c r="P2771" i="1"/>
  <c r="N2771" i="1"/>
  <c r="O2771" i="1" s="1"/>
  <c r="Q2771" i="1" s="1"/>
  <c r="P2803" i="1"/>
  <c r="N2803" i="1"/>
  <c r="O2803" i="1" s="1"/>
  <c r="Q2803" i="1" s="1"/>
  <c r="P2835" i="1"/>
  <c r="N2835" i="1"/>
  <c r="O2835" i="1" s="1"/>
  <c r="Q2835" i="1" s="1"/>
  <c r="P2867" i="1"/>
  <c r="N2867" i="1"/>
  <c r="O2867" i="1" s="1"/>
  <c r="Q2867" i="1" s="1"/>
  <c r="P2899" i="1"/>
  <c r="N2899" i="1"/>
  <c r="O2899" i="1" s="1"/>
  <c r="Q2899" i="1" s="1"/>
  <c r="P2931" i="1"/>
  <c r="N2931" i="1"/>
  <c r="O2931" i="1" s="1"/>
  <c r="Q2931" i="1" s="1"/>
  <c r="P2242" i="1"/>
  <c r="P2246" i="1"/>
  <c r="P2250" i="1"/>
  <c r="P2254" i="1"/>
  <c r="P2258" i="1"/>
  <c r="P2262" i="1"/>
  <c r="P2266" i="1"/>
  <c r="P2270" i="1"/>
  <c r="P2274" i="1"/>
  <c r="P2278" i="1"/>
  <c r="P2282" i="1"/>
  <c r="P2286" i="1"/>
  <c r="P2290" i="1"/>
  <c r="P2294" i="1"/>
  <c r="P2298" i="1"/>
  <c r="P2302" i="1"/>
  <c r="P2306" i="1"/>
  <c r="P2310" i="1"/>
  <c r="P2314" i="1"/>
  <c r="P2318" i="1"/>
  <c r="P2322" i="1"/>
  <c r="P2326" i="1"/>
  <c r="P2330" i="1"/>
  <c r="P2334" i="1"/>
  <c r="P2338" i="1"/>
  <c r="P2342" i="1"/>
  <c r="P2346" i="1"/>
  <c r="P2350" i="1"/>
  <c r="N2406" i="1"/>
  <c r="O2406" i="1" s="1"/>
  <c r="Q2406" i="1" s="1"/>
  <c r="P2414" i="1"/>
  <c r="N2417" i="1"/>
  <c r="O2417" i="1" s="1"/>
  <c r="Q2417" i="1" s="1"/>
  <c r="P2417" i="1"/>
  <c r="P2430" i="1"/>
  <c r="N2433" i="1"/>
  <c r="O2433" i="1" s="1"/>
  <c r="Q2433" i="1" s="1"/>
  <c r="P2433" i="1"/>
  <c r="P2446" i="1"/>
  <c r="N2449" i="1"/>
  <c r="O2449" i="1" s="1"/>
  <c r="Q2449" i="1" s="1"/>
  <c r="P2449" i="1"/>
  <c r="P2462" i="1"/>
  <c r="N2465" i="1"/>
  <c r="O2465" i="1" s="1"/>
  <c r="Q2465" i="1" s="1"/>
  <c r="P2465" i="1"/>
  <c r="N2477" i="1"/>
  <c r="O2477" i="1" s="1"/>
  <c r="Q2477" i="1" s="1"/>
  <c r="P2477" i="1"/>
  <c r="P2480" i="1"/>
  <c r="N2480" i="1"/>
  <c r="O2480" i="1" s="1"/>
  <c r="Q2480" i="1" s="1"/>
  <c r="P2486" i="1"/>
  <c r="P2506" i="1"/>
  <c r="N2506" i="1"/>
  <c r="O2506" i="1" s="1"/>
  <c r="Q2506" i="1" s="1"/>
  <c r="P2514" i="1"/>
  <c r="N2514" i="1"/>
  <c r="O2514" i="1" s="1"/>
  <c r="Q2514" i="1" s="1"/>
  <c r="P2522" i="1"/>
  <c r="N2522" i="1"/>
  <c r="O2522" i="1" s="1"/>
  <c r="Q2522" i="1" s="1"/>
  <c r="P2530" i="1"/>
  <c r="N2530" i="1"/>
  <c r="O2530" i="1" s="1"/>
  <c r="Q2530" i="1" s="1"/>
  <c r="P2538" i="1"/>
  <c r="N2538" i="1"/>
  <c r="O2538" i="1" s="1"/>
  <c r="Q2538" i="1" s="1"/>
  <c r="P2546" i="1"/>
  <c r="N2546" i="1"/>
  <c r="O2546" i="1" s="1"/>
  <c r="Q2546" i="1" s="1"/>
  <c r="P2554" i="1"/>
  <c r="N2554" i="1"/>
  <c r="O2554" i="1" s="1"/>
  <c r="Q2554" i="1" s="1"/>
  <c r="P2562" i="1"/>
  <c r="N2562" i="1"/>
  <c r="O2562" i="1" s="1"/>
  <c r="Q2562" i="1" s="1"/>
  <c r="P2570" i="1"/>
  <c r="N2570" i="1"/>
  <c r="O2570" i="1" s="1"/>
  <c r="Q2570" i="1" s="1"/>
  <c r="P2578" i="1"/>
  <c r="N2578" i="1"/>
  <c r="O2578" i="1" s="1"/>
  <c r="Q2578" i="1" s="1"/>
  <c r="P2586" i="1"/>
  <c r="N2586" i="1"/>
  <c r="O2586" i="1" s="1"/>
  <c r="Q2586" i="1" s="1"/>
  <c r="P2594" i="1"/>
  <c r="N2594" i="1"/>
  <c r="O2594" i="1" s="1"/>
  <c r="Q2594" i="1" s="1"/>
  <c r="P2602" i="1"/>
  <c r="N2602" i="1"/>
  <c r="O2602" i="1" s="1"/>
  <c r="Q2602" i="1" s="1"/>
  <c r="P2610" i="1"/>
  <c r="N2610" i="1"/>
  <c r="O2610" i="1" s="1"/>
  <c r="Q2610" i="1" s="1"/>
  <c r="P2618" i="1"/>
  <c r="N2618" i="1"/>
  <c r="O2618" i="1" s="1"/>
  <c r="Q2618" i="1" s="1"/>
  <c r="P2626" i="1"/>
  <c r="N2626" i="1"/>
  <c r="O2626" i="1" s="1"/>
  <c r="Q2626" i="1" s="1"/>
  <c r="P2634" i="1"/>
  <c r="N2634" i="1"/>
  <c r="O2634" i="1" s="1"/>
  <c r="Q2634" i="1" s="1"/>
  <c r="P2642" i="1"/>
  <c r="N2642" i="1"/>
  <c r="O2642" i="1" s="1"/>
  <c r="Q2642" i="1" s="1"/>
  <c r="P2650" i="1"/>
  <c r="N2650" i="1"/>
  <c r="O2650" i="1" s="1"/>
  <c r="Q2650" i="1" s="1"/>
  <c r="P2658" i="1"/>
  <c r="N2658" i="1"/>
  <c r="O2658" i="1" s="1"/>
  <c r="Q2658" i="1" s="1"/>
  <c r="P2666" i="1"/>
  <c r="N2666" i="1"/>
  <c r="O2666" i="1" s="1"/>
  <c r="Q2666" i="1" s="1"/>
  <c r="P2674" i="1"/>
  <c r="N2674" i="1"/>
  <c r="O2674" i="1" s="1"/>
  <c r="Q2674" i="1" s="1"/>
  <c r="P2682" i="1"/>
  <c r="N2682" i="1"/>
  <c r="O2682" i="1" s="1"/>
  <c r="Q2682" i="1" s="1"/>
  <c r="P2690" i="1"/>
  <c r="N2690" i="1"/>
  <c r="O2690" i="1" s="1"/>
  <c r="Q2690" i="1" s="1"/>
  <c r="P2698" i="1"/>
  <c r="N2698" i="1"/>
  <c r="O2698" i="1" s="1"/>
  <c r="Q2698" i="1" s="1"/>
  <c r="P2706" i="1"/>
  <c r="N2706" i="1"/>
  <c r="O2706" i="1" s="1"/>
  <c r="Q2706" i="1" s="1"/>
  <c r="P2714" i="1"/>
  <c r="N2714" i="1"/>
  <c r="O2714" i="1" s="1"/>
  <c r="Q2714" i="1" s="1"/>
  <c r="P2722" i="1"/>
  <c r="N2722" i="1"/>
  <c r="O2722" i="1" s="1"/>
  <c r="Q2722" i="1" s="1"/>
  <c r="P2730" i="1"/>
  <c r="N2730" i="1"/>
  <c r="O2730" i="1" s="1"/>
  <c r="Q2730" i="1" s="1"/>
  <c r="P2738" i="1"/>
  <c r="N2738" i="1"/>
  <c r="O2738" i="1" s="1"/>
  <c r="Q2738" i="1" s="1"/>
  <c r="P2746" i="1"/>
  <c r="N2746" i="1"/>
  <c r="O2746" i="1" s="1"/>
  <c r="Q2746" i="1" s="1"/>
  <c r="P2754" i="1"/>
  <c r="N2754" i="1"/>
  <c r="O2754" i="1" s="1"/>
  <c r="Q2754" i="1" s="1"/>
  <c r="P2762" i="1"/>
  <c r="N2762" i="1"/>
  <c r="O2762" i="1" s="1"/>
  <c r="Q2762" i="1" s="1"/>
  <c r="P2770" i="1"/>
  <c r="N2770" i="1"/>
  <c r="O2770" i="1" s="1"/>
  <c r="Q2770" i="1" s="1"/>
  <c r="P2778" i="1"/>
  <c r="N2778" i="1"/>
  <c r="O2778" i="1" s="1"/>
  <c r="Q2778" i="1" s="1"/>
  <c r="P2786" i="1"/>
  <c r="N2786" i="1"/>
  <c r="O2786" i="1" s="1"/>
  <c r="Q2786" i="1" s="1"/>
  <c r="P2794" i="1"/>
  <c r="N2794" i="1"/>
  <c r="O2794" i="1" s="1"/>
  <c r="Q2794" i="1" s="1"/>
  <c r="P2802" i="1"/>
  <c r="N2802" i="1"/>
  <c r="O2802" i="1" s="1"/>
  <c r="Q2802" i="1" s="1"/>
  <c r="P2810" i="1"/>
  <c r="N2810" i="1"/>
  <c r="O2810" i="1" s="1"/>
  <c r="Q2810" i="1" s="1"/>
  <c r="P2818" i="1"/>
  <c r="N2818" i="1"/>
  <c r="O2818" i="1" s="1"/>
  <c r="Q2818" i="1" s="1"/>
  <c r="P2826" i="1"/>
  <c r="N2826" i="1"/>
  <c r="O2826" i="1" s="1"/>
  <c r="Q2826" i="1" s="1"/>
  <c r="P2834" i="1"/>
  <c r="N2834" i="1"/>
  <c r="O2834" i="1" s="1"/>
  <c r="Q2834" i="1" s="1"/>
  <c r="P2842" i="1"/>
  <c r="N2842" i="1"/>
  <c r="O2842" i="1" s="1"/>
  <c r="Q2842" i="1" s="1"/>
  <c r="P2850" i="1"/>
  <c r="N2850" i="1"/>
  <c r="O2850" i="1" s="1"/>
  <c r="Q2850" i="1" s="1"/>
  <c r="P2858" i="1"/>
  <c r="N2858" i="1"/>
  <c r="O2858" i="1" s="1"/>
  <c r="Q2858" i="1" s="1"/>
  <c r="P2866" i="1"/>
  <c r="N2866" i="1"/>
  <c r="O2866" i="1" s="1"/>
  <c r="Q2866" i="1" s="1"/>
  <c r="P2874" i="1"/>
  <c r="N2874" i="1"/>
  <c r="O2874" i="1" s="1"/>
  <c r="Q2874" i="1" s="1"/>
  <c r="P2882" i="1"/>
  <c r="N2882" i="1"/>
  <c r="O2882" i="1" s="1"/>
  <c r="Q2882" i="1" s="1"/>
  <c r="P2890" i="1"/>
  <c r="N2890" i="1"/>
  <c r="O2890" i="1" s="1"/>
  <c r="Q2890" i="1" s="1"/>
  <c r="P2898" i="1"/>
  <c r="N2898" i="1"/>
  <c r="O2898" i="1" s="1"/>
  <c r="Q2898" i="1" s="1"/>
  <c r="P2906" i="1"/>
  <c r="N2906" i="1"/>
  <c r="O2906" i="1" s="1"/>
  <c r="Q2906" i="1" s="1"/>
  <c r="P2914" i="1"/>
  <c r="N2914" i="1"/>
  <c r="O2914" i="1" s="1"/>
  <c r="Q2914" i="1" s="1"/>
  <c r="P2922" i="1"/>
  <c r="N2922" i="1"/>
  <c r="O2922" i="1" s="1"/>
  <c r="Q2922" i="1" s="1"/>
  <c r="P2930" i="1"/>
  <c r="N2930" i="1"/>
  <c r="O2930" i="1" s="1"/>
  <c r="Q2930" i="1" s="1"/>
  <c r="P2938" i="1"/>
  <c r="N2938" i="1"/>
  <c r="O2938" i="1" s="1"/>
  <c r="Q2938" i="1" s="1"/>
  <c r="P2946" i="1"/>
  <c r="N2946" i="1"/>
  <c r="O2946" i="1" s="1"/>
  <c r="Q2946" i="1" s="1"/>
  <c r="P2954" i="1"/>
  <c r="N2954" i="1"/>
  <c r="O2954" i="1" s="1"/>
  <c r="Q2954" i="1" s="1"/>
  <c r="P2959" i="1"/>
  <c r="N2959" i="1"/>
  <c r="O2959" i="1" s="1"/>
  <c r="Q2959" i="1" s="1"/>
  <c r="P2963" i="1"/>
  <c r="N2963" i="1"/>
  <c r="O2963" i="1" s="1"/>
  <c r="Q2963" i="1" s="1"/>
  <c r="P2967" i="1"/>
  <c r="N2967" i="1"/>
  <c r="O2967" i="1" s="1"/>
  <c r="Q2967" i="1" s="1"/>
  <c r="P2971" i="1"/>
  <c r="N2971" i="1"/>
  <c r="O2971" i="1" s="1"/>
  <c r="Q2971" i="1" s="1"/>
  <c r="P2975" i="1"/>
  <c r="N2975" i="1"/>
  <c r="O2975" i="1" s="1"/>
  <c r="Q2975" i="1" s="1"/>
  <c r="P2979" i="1"/>
  <c r="N2979" i="1"/>
  <c r="O2979" i="1" s="1"/>
  <c r="Q2979" i="1" s="1"/>
  <c r="P2983" i="1"/>
  <c r="N2983" i="1"/>
  <c r="O2983" i="1" s="1"/>
  <c r="Q2983" i="1" s="1"/>
  <c r="P2987" i="1"/>
  <c r="N2987" i="1"/>
  <c r="O2987" i="1" s="1"/>
  <c r="Q2987" i="1" s="1"/>
  <c r="P2991" i="1"/>
  <c r="N2991" i="1"/>
  <c r="O2991" i="1" s="1"/>
  <c r="Q2991" i="1" s="1"/>
  <c r="P3070" i="1"/>
  <c r="N3070" i="1"/>
  <c r="O3070" i="1" s="1"/>
  <c r="Q3070" i="1" s="1"/>
  <c r="P3112" i="1"/>
  <c r="N3112" i="1"/>
  <c r="O3112" i="1" s="1"/>
  <c r="Q3112" i="1" s="1"/>
  <c r="N3146" i="1"/>
  <c r="O3146" i="1" s="1"/>
  <c r="Q3146" i="1" s="1"/>
  <c r="P3146" i="1"/>
  <c r="P3193" i="1"/>
  <c r="N3193" i="1"/>
  <c r="O3193" i="1" s="1"/>
  <c r="Q3193" i="1" s="1"/>
  <c r="N3242" i="1"/>
  <c r="O3242" i="1" s="1"/>
  <c r="Q3242" i="1" s="1"/>
  <c r="P3242" i="1"/>
  <c r="P3689" i="1"/>
  <c r="N3689" i="1"/>
  <c r="O3689" i="1" s="1"/>
  <c r="Q3689" i="1" s="1"/>
  <c r="P4012" i="1"/>
  <c r="N4012" i="1"/>
  <c r="O4012" i="1" s="1"/>
  <c r="Q4012" i="1" s="1"/>
  <c r="P4015" i="1"/>
  <c r="N4015" i="1"/>
  <c r="O4015" i="1" s="1"/>
  <c r="Q4015" i="1" s="1"/>
  <c r="N2416" i="1"/>
  <c r="O2416" i="1" s="1"/>
  <c r="Q2416" i="1" s="1"/>
  <c r="N2432" i="1"/>
  <c r="O2432" i="1" s="1"/>
  <c r="Q2432" i="1" s="1"/>
  <c r="N2448" i="1"/>
  <c r="O2448" i="1" s="1"/>
  <c r="Q2448" i="1" s="1"/>
  <c r="N2473" i="1"/>
  <c r="O2473" i="1" s="1"/>
  <c r="Q2473" i="1" s="1"/>
  <c r="P2473" i="1"/>
  <c r="P2476" i="1"/>
  <c r="N2476" i="1"/>
  <c r="O2476" i="1" s="1"/>
  <c r="Q2476" i="1" s="1"/>
  <c r="N2505" i="1"/>
  <c r="O2505" i="1" s="1"/>
  <c r="Q2505" i="1" s="1"/>
  <c r="P2505" i="1"/>
  <c r="N2513" i="1"/>
  <c r="O2513" i="1" s="1"/>
  <c r="Q2513" i="1" s="1"/>
  <c r="P2513" i="1"/>
  <c r="N2521" i="1"/>
  <c r="O2521" i="1" s="1"/>
  <c r="Q2521" i="1" s="1"/>
  <c r="P2521" i="1"/>
  <c r="N2529" i="1"/>
  <c r="O2529" i="1" s="1"/>
  <c r="Q2529" i="1" s="1"/>
  <c r="P2529" i="1"/>
  <c r="N2537" i="1"/>
  <c r="O2537" i="1" s="1"/>
  <c r="Q2537" i="1" s="1"/>
  <c r="P2537" i="1"/>
  <c r="N2545" i="1"/>
  <c r="O2545" i="1" s="1"/>
  <c r="Q2545" i="1" s="1"/>
  <c r="P2545" i="1"/>
  <c r="N2553" i="1"/>
  <c r="O2553" i="1" s="1"/>
  <c r="Q2553" i="1" s="1"/>
  <c r="P2553" i="1"/>
  <c r="N2561" i="1"/>
  <c r="O2561" i="1" s="1"/>
  <c r="Q2561" i="1" s="1"/>
  <c r="P2561" i="1"/>
  <c r="N2569" i="1"/>
  <c r="O2569" i="1" s="1"/>
  <c r="Q2569" i="1" s="1"/>
  <c r="P2569" i="1"/>
  <c r="N2577" i="1"/>
  <c r="O2577" i="1" s="1"/>
  <c r="Q2577" i="1" s="1"/>
  <c r="P2577" i="1"/>
  <c r="N2585" i="1"/>
  <c r="O2585" i="1" s="1"/>
  <c r="Q2585" i="1" s="1"/>
  <c r="P2585" i="1"/>
  <c r="N2593" i="1"/>
  <c r="O2593" i="1" s="1"/>
  <c r="Q2593" i="1" s="1"/>
  <c r="P2593" i="1"/>
  <c r="N2601" i="1"/>
  <c r="O2601" i="1" s="1"/>
  <c r="Q2601" i="1" s="1"/>
  <c r="P2601" i="1"/>
  <c r="N2609" i="1"/>
  <c r="O2609" i="1" s="1"/>
  <c r="Q2609" i="1" s="1"/>
  <c r="P2609" i="1"/>
  <c r="N2617" i="1"/>
  <c r="O2617" i="1" s="1"/>
  <c r="Q2617" i="1" s="1"/>
  <c r="P2617" i="1"/>
  <c r="N2625" i="1"/>
  <c r="O2625" i="1" s="1"/>
  <c r="Q2625" i="1" s="1"/>
  <c r="P2625" i="1"/>
  <c r="N2633" i="1"/>
  <c r="O2633" i="1" s="1"/>
  <c r="Q2633" i="1" s="1"/>
  <c r="P2633" i="1"/>
  <c r="N2641" i="1"/>
  <c r="O2641" i="1" s="1"/>
  <c r="Q2641" i="1" s="1"/>
  <c r="P2641" i="1"/>
  <c r="N2649" i="1"/>
  <c r="O2649" i="1" s="1"/>
  <c r="Q2649" i="1" s="1"/>
  <c r="P2649" i="1"/>
  <c r="N2657" i="1"/>
  <c r="O2657" i="1" s="1"/>
  <c r="Q2657" i="1" s="1"/>
  <c r="P2657" i="1"/>
  <c r="N2665" i="1"/>
  <c r="O2665" i="1" s="1"/>
  <c r="Q2665" i="1" s="1"/>
  <c r="P2665" i="1"/>
  <c r="N2673" i="1"/>
  <c r="O2673" i="1" s="1"/>
  <c r="Q2673" i="1" s="1"/>
  <c r="P2673" i="1"/>
  <c r="N2681" i="1"/>
  <c r="O2681" i="1" s="1"/>
  <c r="Q2681" i="1" s="1"/>
  <c r="P2681" i="1"/>
  <c r="N2689" i="1"/>
  <c r="O2689" i="1" s="1"/>
  <c r="Q2689" i="1" s="1"/>
  <c r="P2689" i="1"/>
  <c r="N2697" i="1"/>
  <c r="O2697" i="1" s="1"/>
  <c r="Q2697" i="1" s="1"/>
  <c r="P2697" i="1"/>
  <c r="N2705" i="1"/>
  <c r="O2705" i="1" s="1"/>
  <c r="Q2705" i="1" s="1"/>
  <c r="P2705" i="1"/>
  <c r="N2713" i="1"/>
  <c r="O2713" i="1" s="1"/>
  <c r="Q2713" i="1" s="1"/>
  <c r="P2713" i="1"/>
  <c r="N2721" i="1"/>
  <c r="O2721" i="1" s="1"/>
  <c r="Q2721" i="1" s="1"/>
  <c r="P2721" i="1"/>
  <c r="N2729" i="1"/>
  <c r="O2729" i="1" s="1"/>
  <c r="Q2729" i="1" s="1"/>
  <c r="P2729" i="1"/>
  <c r="N2737" i="1"/>
  <c r="O2737" i="1" s="1"/>
  <c r="Q2737" i="1" s="1"/>
  <c r="P2737" i="1"/>
  <c r="N2745" i="1"/>
  <c r="O2745" i="1" s="1"/>
  <c r="Q2745" i="1" s="1"/>
  <c r="P2745" i="1"/>
  <c r="N2753" i="1"/>
  <c r="O2753" i="1" s="1"/>
  <c r="Q2753" i="1" s="1"/>
  <c r="P2753" i="1"/>
  <c r="N2761" i="1"/>
  <c r="O2761" i="1" s="1"/>
  <c r="Q2761" i="1" s="1"/>
  <c r="P2761" i="1"/>
  <c r="N2769" i="1"/>
  <c r="O2769" i="1" s="1"/>
  <c r="Q2769" i="1" s="1"/>
  <c r="P2769" i="1"/>
  <c r="N2777" i="1"/>
  <c r="O2777" i="1" s="1"/>
  <c r="Q2777" i="1" s="1"/>
  <c r="P2777" i="1"/>
  <c r="N2785" i="1"/>
  <c r="O2785" i="1" s="1"/>
  <c r="Q2785" i="1" s="1"/>
  <c r="P2785" i="1"/>
  <c r="N2793" i="1"/>
  <c r="O2793" i="1" s="1"/>
  <c r="Q2793" i="1" s="1"/>
  <c r="P2793" i="1"/>
  <c r="N2801" i="1"/>
  <c r="O2801" i="1" s="1"/>
  <c r="Q2801" i="1" s="1"/>
  <c r="P2801" i="1"/>
  <c r="N2809" i="1"/>
  <c r="O2809" i="1" s="1"/>
  <c r="Q2809" i="1" s="1"/>
  <c r="P2809" i="1"/>
  <c r="N2817" i="1"/>
  <c r="O2817" i="1" s="1"/>
  <c r="Q2817" i="1" s="1"/>
  <c r="P2817" i="1"/>
  <c r="N2825" i="1"/>
  <c r="O2825" i="1" s="1"/>
  <c r="Q2825" i="1" s="1"/>
  <c r="P2825" i="1"/>
  <c r="N2833" i="1"/>
  <c r="O2833" i="1" s="1"/>
  <c r="Q2833" i="1" s="1"/>
  <c r="P2833" i="1"/>
  <c r="N2841" i="1"/>
  <c r="O2841" i="1" s="1"/>
  <c r="Q2841" i="1" s="1"/>
  <c r="P2841" i="1"/>
  <c r="N2849" i="1"/>
  <c r="O2849" i="1" s="1"/>
  <c r="Q2849" i="1" s="1"/>
  <c r="P2849" i="1"/>
  <c r="N2857" i="1"/>
  <c r="O2857" i="1" s="1"/>
  <c r="Q2857" i="1" s="1"/>
  <c r="P2857" i="1"/>
  <c r="N2865" i="1"/>
  <c r="O2865" i="1" s="1"/>
  <c r="Q2865" i="1" s="1"/>
  <c r="P2865" i="1"/>
  <c r="N2873" i="1"/>
  <c r="O2873" i="1" s="1"/>
  <c r="Q2873" i="1" s="1"/>
  <c r="P2873" i="1"/>
  <c r="N2881" i="1"/>
  <c r="O2881" i="1" s="1"/>
  <c r="Q2881" i="1" s="1"/>
  <c r="P2881" i="1"/>
  <c r="N2889" i="1"/>
  <c r="O2889" i="1" s="1"/>
  <c r="Q2889" i="1" s="1"/>
  <c r="P2889" i="1"/>
  <c r="N2897" i="1"/>
  <c r="O2897" i="1" s="1"/>
  <c r="Q2897" i="1" s="1"/>
  <c r="P2897" i="1"/>
  <c r="N2905" i="1"/>
  <c r="O2905" i="1" s="1"/>
  <c r="Q2905" i="1" s="1"/>
  <c r="P2905" i="1"/>
  <c r="N2913" i="1"/>
  <c r="O2913" i="1" s="1"/>
  <c r="Q2913" i="1" s="1"/>
  <c r="P2913" i="1"/>
  <c r="N2921" i="1"/>
  <c r="O2921" i="1" s="1"/>
  <c r="Q2921" i="1" s="1"/>
  <c r="P2921" i="1"/>
  <c r="N2929" i="1"/>
  <c r="O2929" i="1" s="1"/>
  <c r="Q2929" i="1" s="1"/>
  <c r="P2929" i="1"/>
  <c r="N2937" i="1"/>
  <c r="O2937" i="1" s="1"/>
  <c r="Q2937" i="1" s="1"/>
  <c r="P2937" i="1"/>
  <c r="N2945" i="1"/>
  <c r="O2945" i="1" s="1"/>
  <c r="Q2945" i="1" s="1"/>
  <c r="P2945" i="1"/>
  <c r="N2953" i="1"/>
  <c r="O2953" i="1" s="1"/>
  <c r="Q2953" i="1" s="1"/>
  <c r="P2953" i="1"/>
  <c r="P2994" i="1"/>
  <c r="N2994" i="1"/>
  <c r="O2994" i="1" s="1"/>
  <c r="Q2994" i="1" s="1"/>
  <c r="P3010" i="1"/>
  <c r="N3010" i="1"/>
  <c r="O3010" i="1" s="1"/>
  <c r="Q3010" i="1" s="1"/>
  <c r="P3026" i="1"/>
  <c r="N3026" i="1"/>
  <c r="O3026" i="1" s="1"/>
  <c r="Q3026" i="1" s="1"/>
  <c r="P3096" i="1"/>
  <c r="N3096" i="1"/>
  <c r="O3096" i="1" s="1"/>
  <c r="Q3096" i="1" s="1"/>
  <c r="N3130" i="1"/>
  <c r="O3130" i="1" s="1"/>
  <c r="Q3130" i="1" s="1"/>
  <c r="P3130" i="1"/>
  <c r="P3177" i="1"/>
  <c r="N3177" i="1"/>
  <c r="O3177" i="1" s="1"/>
  <c r="Q3177" i="1" s="1"/>
  <c r="P3208" i="1"/>
  <c r="N3208" i="1"/>
  <c r="O3208" i="1" s="1"/>
  <c r="Q3208" i="1" s="1"/>
  <c r="N3226" i="1"/>
  <c r="O3226" i="1" s="1"/>
  <c r="Q3226" i="1" s="1"/>
  <c r="P3226" i="1"/>
  <c r="P3267" i="1"/>
  <c r="N3267" i="1"/>
  <c r="O3267" i="1" s="1"/>
  <c r="Q3267" i="1" s="1"/>
  <c r="P3299" i="1"/>
  <c r="N3299" i="1"/>
  <c r="O3299" i="1" s="1"/>
  <c r="Q3299" i="1" s="1"/>
  <c r="P3331" i="1"/>
  <c r="N3331" i="1"/>
  <c r="O3331" i="1" s="1"/>
  <c r="Q3331" i="1" s="1"/>
  <c r="P3363" i="1"/>
  <c r="N3363" i="1"/>
  <c r="O3363" i="1" s="1"/>
  <c r="Q3363" i="1" s="1"/>
  <c r="P3395" i="1"/>
  <c r="N3395" i="1"/>
  <c r="O3395" i="1" s="1"/>
  <c r="Q3395" i="1" s="1"/>
  <c r="P3427" i="1"/>
  <c r="N3427" i="1"/>
  <c r="O3427" i="1" s="1"/>
  <c r="Q3427" i="1" s="1"/>
  <c r="P3459" i="1"/>
  <c r="N3459" i="1"/>
  <c r="O3459" i="1" s="1"/>
  <c r="Q3459" i="1" s="1"/>
  <c r="P3491" i="1"/>
  <c r="N3491" i="1"/>
  <c r="O3491" i="1" s="1"/>
  <c r="Q3491" i="1" s="1"/>
  <c r="P3523" i="1"/>
  <c r="N3523" i="1"/>
  <c r="O3523" i="1" s="1"/>
  <c r="Q3523" i="1" s="1"/>
  <c r="P4840" i="1"/>
  <c r="N4840" i="1"/>
  <c r="O4840" i="1" s="1"/>
  <c r="Q4840" i="1" s="1"/>
  <c r="N2232" i="1"/>
  <c r="O2232" i="1" s="1"/>
  <c r="Q2232" i="1" s="1"/>
  <c r="N2236" i="1"/>
  <c r="O2236" i="1" s="1"/>
  <c r="Q2236" i="1" s="1"/>
  <c r="N2240" i="1"/>
  <c r="O2240" i="1" s="1"/>
  <c r="Q2240" i="1" s="1"/>
  <c r="N2244" i="1"/>
  <c r="O2244" i="1" s="1"/>
  <c r="Q2244" i="1" s="1"/>
  <c r="N2248" i="1"/>
  <c r="O2248" i="1" s="1"/>
  <c r="Q2248" i="1" s="1"/>
  <c r="N2252" i="1"/>
  <c r="O2252" i="1" s="1"/>
  <c r="Q2252" i="1" s="1"/>
  <c r="N2256" i="1"/>
  <c r="O2256" i="1" s="1"/>
  <c r="Q2256" i="1" s="1"/>
  <c r="N2260" i="1"/>
  <c r="O2260" i="1" s="1"/>
  <c r="Q2260" i="1" s="1"/>
  <c r="N2264" i="1"/>
  <c r="O2264" i="1" s="1"/>
  <c r="Q2264" i="1" s="1"/>
  <c r="N2268" i="1"/>
  <c r="O2268" i="1" s="1"/>
  <c r="Q2268" i="1" s="1"/>
  <c r="N2272" i="1"/>
  <c r="O2272" i="1" s="1"/>
  <c r="Q2272" i="1" s="1"/>
  <c r="N2276" i="1"/>
  <c r="O2276" i="1" s="1"/>
  <c r="Q2276" i="1" s="1"/>
  <c r="N2280" i="1"/>
  <c r="O2280" i="1" s="1"/>
  <c r="Q2280" i="1" s="1"/>
  <c r="N2284" i="1"/>
  <c r="O2284" i="1" s="1"/>
  <c r="Q2284" i="1" s="1"/>
  <c r="N2288" i="1"/>
  <c r="O2288" i="1" s="1"/>
  <c r="Q2288" i="1" s="1"/>
  <c r="N2292" i="1"/>
  <c r="O2292" i="1" s="1"/>
  <c r="Q2292" i="1" s="1"/>
  <c r="N2296" i="1"/>
  <c r="O2296" i="1" s="1"/>
  <c r="Q2296" i="1" s="1"/>
  <c r="N2300" i="1"/>
  <c r="O2300" i="1" s="1"/>
  <c r="Q2300" i="1" s="1"/>
  <c r="N2304" i="1"/>
  <c r="O2304" i="1" s="1"/>
  <c r="Q2304" i="1" s="1"/>
  <c r="N2308" i="1"/>
  <c r="O2308" i="1" s="1"/>
  <c r="Q2308" i="1" s="1"/>
  <c r="N2312" i="1"/>
  <c r="O2312" i="1" s="1"/>
  <c r="Q2312" i="1" s="1"/>
  <c r="N2316" i="1"/>
  <c r="O2316" i="1" s="1"/>
  <c r="Q2316" i="1" s="1"/>
  <c r="N2320" i="1"/>
  <c r="O2320" i="1" s="1"/>
  <c r="Q2320" i="1" s="1"/>
  <c r="N2324" i="1"/>
  <c r="O2324" i="1" s="1"/>
  <c r="Q2324" i="1" s="1"/>
  <c r="N2328" i="1"/>
  <c r="O2328" i="1" s="1"/>
  <c r="Q2328" i="1" s="1"/>
  <c r="N2332" i="1"/>
  <c r="O2332" i="1" s="1"/>
  <c r="Q2332" i="1" s="1"/>
  <c r="N2336" i="1"/>
  <c r="O2336" i="1" s="1"/>
  <c r="Q2336" i="1" s="1"/>
  <c r="N2340" i="1"/>
  <c r="O2340" i="1" s="1"/>
  <c r="Q2340" i="1" s="1"/>
  <c r="N2344" i="1"/>
  <c r="O2344" i="1" s="1"/>
  <c r="Q2344" i="1" s="1"/>
  <c r="N2348" i="1"/>
  <c r="O2348" i="1" s="1"/>
  <c r="Q2348" i="1" s="1"/>
  <c r="N2352" i="1"/>
  <c r="O2352" i="1" s="1"/>
  <c r="Q2352" i="1" s="1"/>
  <c r="N2356" i="1"/>
  <c r="O2356" i="1" s="1"/>
  <c r="Q2356" i="1" s="1"/>
  <c r="N2360" i="1"/>
  <c r="O2360" i="1" s="1"/>
  <c r="Q2360" i="1" s="1"/>
  <c r="N2364" i="1"/>
  <c r="O2364" i="1" s="1"/>
  <c r="Q2364" i="1" s="1"/>
  <c r="N2368" i="1"/>
  <c r="O2368" i="1" s="1"/>
  <c r="Q2368" i="1" s="1"/>
  <c r="N2372" i="1"/>
  <c r="O2372" i="1" s="1"/>
  <c r="Q2372" i="1" s="1"/>
  <c r="N2376" i="1"/>
  <c r="O2376" i="1" s="1"/>
  <c r="Q2376" i="1" s="1"/>
  <c r="N2380" i="1"/>
  <c r="O2380" i="1" s="1"/>
  <c r="Q2380" i="1" s="1"/>
  <c r="N2384" i="1"/>
  <c r="O2384" i="1" s="1"/>
  <c r="Q2384" i="1" s="1"/>
  <c r="N2388" i="1"/>
  <c r="O2388" i="1" s="1"/>
  <c r="Q2388" i="1" s="1"/>
  <c r="P2406" i="1"/>
  <c r="P2418" i="1"/>
  <c r="N2421" i="1"/>
  <c r="O2421" i="1" s="1"/>
  <c r="Q2421" i="1" s="1"/>
  <c r="P2421" i="1"/>
  <c r="P2434" i="1"/>
  <c r="N2435" i="1"/>
  <c r="O2435" i="1" s="1"/>
  <c r="Q2435" i="1" s="1"/>
  <c r="N2437" i="1"/>
  <c r="O2437" i="1" s="1"/>
  <c r="Q2437" i="1" s="1"/>
  <c r="P2437" i="1"/>
  <c r="P2450" i="1"/>
  <c r="N2451" i="1"/>
  <c r="O2451" i="1" s="1"/>
  <c r="Q2451" i="1" s="1"/>
  <c r="N2453" i="1"/>
  <c r="O2453" i="1" s="1"/>
  <c r="Q2453" i="1" s="1"/>
  <c r="P2453" i="1"/>
  <c r="P2466" i="1"/>
  <c r="N2467" i="1"/>
  <c r="O2467" i="1" s="1"/>
  <c r="Q2467" i="1" s="1"/>
  <c r="N2469" i="1"/>
  <c r="O2469" i="1" s="1"/>
  <c r="Q2469" i="1" s="1"/>
  <c r="P2469" i="1"/>
  <c r="P2472" i="1"/>
  <c r="N2472" i="1"/>
  <c r="O2472" i="1" s="1"/>
  <c r="Q2472" i="1" s="1"/>
  <c r="N2475" i="1"/>
  <c r="O2475" i="1" s="1"/>
  <c r="Q2475" i="1" s="1"/>
  <c r="N2501" i="1"/>
  <c r="O2501" i="1" s="1"/>
  <c r="Q2501" i="1" s="1"/>
  <c r="P2501" i="1"/>
  <c r="P2504" i="1"/>
  <c r="N2504" i="1"/>
  <c r="O2504" i="1" s="1"/>
  <c r="Q2504" i="1" s="1"/>
  <c r="P2512" i="1"/>
  <c r="N2512" i="1"/>
  <c r="O2512" i="1" s="1"/>
  <c r="Q2512" i="1" s="1"/>
  <c r="P2520" i="1"/>
  <c r="N2520" i="1"/>
  <c r="O2520" i="1" s="1"/>
  <c r="Q2520" i="1" s="1"/>
  <c r="P2528" i="1"/>
  <c r="N2528" i="1"/>
  <c r="O2528" i="1" s="1"/>
  <c r="Q2528" i="1" s="1"/>
  <c r="P2536" i="1"/>
  <c r="N2536" i="1"/>
  <c r="O2536" i="1" s="1"/>
  <c r="Q2536" i="1" s="1"/>
  <c r="P2544" i="1"/>
  <c r="N2544" i="1"/>
  <c r="O2544" i="1" s="1"/>
  <c r="Q2544" i="1" s="1"/>
  <c r="P2552" i="1"/>
  <c r="N2552" i="1"/>
  <c r="O2552" i="1" s="1"/>
  <c r="Q2552" i="1" s="1"/>
  <c r="P2560" i="1"/>
  <c r="N2560" i="1"/>
  <c r="O2560" i="1" s="1"/>
  <c r="Q2560" i="1" s="1"/>
  <c r="P2568" i="1"/>
  <c r="N2568" i="1"/>
  <c r="O2568" i="1" s="1"/>
  <c r="Q2568" i="1" s="1"/>
  <c r="P2576" i="1"/>
  <c r="N2576" i="1"/>
  <c r="O2576" i="1" s="1"/>
  <c r="Q2576" i="1" s="1"/>
  <c r="P2584" i="1"/>
  <c r="N2584" i="1"/>
  <c r="O2584" i="1" s="1"/>
  <c r="Q2584" i="1" s="1"/>
  <c r="P2592" i="1"/>
  <c r="N2592" i="1"/>
  <c r="O2592" i="1" s="1"/>
  <c r="Q2592" i="1" s="1"/>
  <c r="P2600" i="1"/>
  <c r="N2600" i="1"/>
  <c r="O2600" i="1" s="1"/>
  <c r="Q2600" i="1" s="1"/>
  <c r="P2608" i="1"/>
  <c r="N2608" i="1"/>
  <c r="O2608" i="1" s="1"/>
  <c r="Q2608" i="1" s="1"/>
  <c r="P2616" i="1"/>
  <c r="N2616" i="1"/>
  <c r="O2616" i="1" s="1"/>
  <c r="Q2616" i="1" s="1"/>
  <c r="P2624" i="1"/>
  <c r="N2624" i="1"/>
  <c r="O2624" i="1" s="1"/>
  <c r="Q2624" i="1" s="1"/>
  <c r="P2632" i="1"/>
  <c r="N2632" i="1"/>
  <c r="O2632" i="1" s="1"/>
  <c r="Q2632" i="1" s="1"/>
  <c r="P2640" i="1"/>
  <c r="N2640" i="1"/>
  <c r="O2640" i="1" s="1"/>
  <c r="Q2640" i="1" s="1"/>
  <c r="P2648" i="1"/>
  <c r="N2648" i="1"/>
  <c r="O2648" i="1" s="1"/>
  <c r="Q2648" i="1" s="1"/>
  <c r="P2656" i="1"/>
  <c r="N2656" i="1"/>
  <c r="O2656" i="1" s="1"/>
  <c r="Q2656" i="1" s="1"/>
  <c r="P2664" i="1"/>
  <c r="N2664" i="1"/>
  <c r="O2664" i="1" s="1"/>
  <c r="Q2664" i="1" s="1"/>
  <c r="P2672" i="1"/>
  <c r="N2672" i="1"/>
  <c r="O2672" i="1" s="1"/>
  <c r="Q2672" i="1" s="1"/>
  <c r="P2680" i="1"/>
  <c r="N2680" i="1"/>
  <c r="O2680" i="1" s="1"/>
  <c r="Q2680" i="1" s="1"/>
  <c r="P2688" i="1"/>
  <c r="N2688" i="1"/>
  <c r="O2688" i="1" s="1"/>
  <c r="Q2688" i="1" s="1"/>
  <c r="P2696" i="1"/>
  <c r="N2696" i="1"/>
  <c r="O2696" i="1" s="1"/>
  <c r="Q2696" i="1" s="1"/>
  <c r="P2704" i="1"/>
  <c r="N2704" i="1"/>
  <c r="O2704" i="1" s="1"/>
  <c r="Q2704" i="1" s="1"/>
  <c r="P2712" i="1"/>
  <c r="N2712" i="1"/>
  <c r="O2712" i="1" s="1"/>
  <c r="Q2712" i="1" s="1"/>
  <c r="P2720" i="1"/>
  <c r="N2720" i="1"/>
  <c r="O2720" i="1" s="1"/>
  <c r="Q2720" i="1" s="1"/>
  <c r="P2728" i="1"/>
  <c r="N2728" i="1"/>
  <c r="O2728" i="1" s="1"/>
  <c r="Q2728" i="1" s="1"/>
  <c r="P2736" i="1"/>
  <c r="N2736" i="1"/>
  <c r="O2736" i="1" s="1"/>
  <c r="Q2736" i="1" s="1"/>
  <c r="P2744" i="1"/>
  <c r="N2744" i="1"/>
  <c r="O2744" i="1" s="1"/>
  <c r="Q2744" i="1" s="1"/>
  <c r="P2752" i="1"/>
  <c r="N2752" i="1"/>
  <c r="O2752" i="1" s="1"/>
  <c r="Q2752" i="1" s="1"/>
  <c r="P2760" i="1"/>
  <c r="N2760" i="1"/>
  <c r="O2760" i="1" s="1"/>
  <c r="Q2760" i="1" s="1"/>
  <c r="P2768" i="1"/>
  <c r="N2768" i="1"/>
  <c r="O2768" i="1" s="1"/>
  <c r="Q2768" i="1" s="1"/>
  <c r="P2776" i="1"/>
  <c r="N2776" i="1"/>
  <c r="O2776" i="1" s="1"/>
  <c r="Q2776" i="1" s="1"/>
  <c r="P2784" i="1"/>
  <c r="N2784" i="1"/>
  <c r="O2784" i="1" s="1"/>
  <c r="Q2784" i="1" s="1"/>
  <c r="P2792" i="1"/>
  <c r="N2792" i="1"/>
  <c r="O2792" i="1" s="1"/>
  <c r="Q2792" i="1" s="1"/>
  <c r="P2800" i="1"/>
  <c r="N2800" i="1"/>
  <c r="O2800" i="1" s="1"/>
  <c r="Q2800" i="1" s="1"/>
  <c r="P2808" i="1"/>
  <c r="N2808" i="1"/>
  <c r="O2808" i="1" s="1"/>
  <c r="Q2808" i="1" s="1"/>
  <c r="P2816" i="1"/>
  <c r="N2816" i="1"/>
  <c r="O2816" i="1" s="1"/>
  <c r="Q2816" i="1" s="1"/>
  <c r="P2824" i="1"/>
  <c r="N2824" i="1"/>
  <c r="O2824" i="1" s="1"/>
  <c r="Q2824" i="1" s="1"/>
  <c r="P2832" i="1"/>
  <c r="N2832" i="1"/>
  <c r="O2832" i="1" s="1"/>
  <c r="Q2832" i="1" s="1"/>
  <c r="P2840" i="1"/>
  <c r="N2840" i="1"/>
  <c r="O2840" i="1" s="1"/>
  <c r="Q2840" i="1" s="1"/>
  <c r="P2848" i="1"/>
  <c r="N2848" i="1"/>
  <c r="O2848" i="1" s="1"/>
  <c r="Q2848" i="1" s="1"/>
  <c r="P2856" i="1"/>
  <c r="N2856" i="1"/>
  <c r="O2856" i="1" s="1"/>
  <c r="Q2856" i="1" s="1"/>
  <c r="P2864" i="1"/>
  <c r="N2864" i="1"/>
  <c r="O2864" i="1" s="1"/>
  <c r="Q2864" i="1" s="1"/>
  <c r="P2872" i="1"/>
  <c r="N2872" i="1"/>
  <c r="O2872" i="1" s="1"/>
  <c r="Q2872" i="1" s="1"/>
  <c r="P2880" i="1"/>
  <c r="N2880" i="1"/>
  <c r="O2880" i="1" s="1"/>
  <c r="Q2880" i="1" s="1"/>
  <c r="P2888" i="1"/>
  <c r="N2888" i="1"/>
  <c r="O2888" i="1" s="1"/>
  <c r="Q2888" i="1" s="1"/>
  <c r="P2896" i="1"/>
  <c r="N2896" i="1"/>
  <c r="O2896" i="1" s="1"/>
  <c r="Q2896" i="1" s="1"/>
  <c r="P2904" i="1"/>
  <c r="N2904" i="1"/>
  <c r="O2904" i="1" s="1"/>
  <c r="Q2904" i="1" s="1"/>
  <c r="P2912" i="1"/>
  <c r="N2912" i="1"/>
  <c r="O2912" i="1" s="1"/>
  <c r="Q2912" i="1" s="1"/>
  <c r="P2920" i="1"/>
  <c r="N2920" i="1"/>
  <c r="O2920" i="1" s="1"/>
  <c r="Q2920" i="1" s="1"/>
  <c r="P2928" i="1"/>
  <c r="N2928" i="1"/>
  <c r="O2928" i="1" s="1"/>
  <c r="Q2928" i="1" s="1"/>
  <c r="P2936" i="1"/>
  <c r="N2936" i="1"/>
  <c r="O2936" i="1" s="1"/>
  <c r="Q2936" i="1" s="1"/>
  <c r="P2944" i="1"/>
  <c r="N2944" i="1"/>
  <c r="O2944" i="1" s="1"/>
  <c r="Q2944" i="1" s="1"/>
  <c r="P2952" i="1"/>
  <c r="N2952" i="1"/>
  <c r="O2952" i="1" s="1"/>
  <c r="Q2952" i="1" s="1"/>
  <c r="P2958" i="1"/>
  <c r="N2958" i="1"/>
  <c r="O2958" i="1" s="1"/>
  <c r="Q2958" i="1" s="1"/>
  <c r="P2962" i="1"/>
  <c r="N2962" i="1"/>
  <c r="O2962" i="1" s="1"/>
  <c r="Q2962" i="1" s="1"/>
  <c r="P2966" i="1"/>
  <c r="N2966" i="1"/>
  <c r="O2966" i="1" s="1"/>
  <c r="Q2966" i="1" s="1"/>
  <c r="P2970" i="1"/>
  <c r="N2970" i="1"/>
  <c r="O2970" i="1" s="1"/>
  <c r="Q2970" i="1" s="1"/>
  <c r="P2974" i="1"/>
  <c r="N2974" i="1"/>
  <c r="O2974" i="1" s="1"/>
  <c r="Q2974" i="1" s="1"/>
  <c r="P2978" i="1"/>
  <c r="N2978" i="1"/>
  <c r="O2978" i="1" s="1"/>
  <c r="Q2978" i="1" s="1"/>
  <c r="P2982" i="1"/>
  <c r="N2982" i="1"/>
  <c r="O2982" i="1" s="1"/>
  <c r="Q2982" i="1" s="1"/>
  <c r="P2986" i="1"/>
  <c r="N2986" i="1"/>
  <c r="O2986" i="1" s="1"/>
  <c r="Q2986" i="1" s="1"/>
  <c r="P2990" i="1"/>
  <c r="N2990" i="1"/>
  <c r="O2990" i="1" s="1"/>
  <c r="Q2990" i="1" s="1"/>
  <c r="N3114" i="1"/>
  <c r="O3114" i="1" s="1"/>
  <c r="Q3114" i="1" s="1"/>
  <c r="P3114" i="1"/>
  <c r="P3161" i="1"/>
  <c r="N3161" i="1"/>
  <c r="O3161" i="1" s="1"/>
  <c r="Q3161" i="1" s="1"/>
  <c r="P3241" i="1"/>
  <c r="N3241" i="1"/>
  <c r="O3241" i="1" s="1"/>
  <c r="Q3241" i="1" s="1"/>
  <c r="P3677" i="1"/>
  <c r="N3677" i="1"/>
  <c r="O3677" i="1" s="1"/>
  <c r="Q3677" i="1" s="1"/>
  <c r="N4173" i="1"/>
  <c r="O4173" i="1" s="1"/>
  <c r="Q4173" i="1" s="1"/>
  <c r="P4173" i="1"/>
  <c r="P4396" i="1"/>
  <c r="N4396" i="1"/>
  <c r="O4396" i="1" s="1"/>
  <c r="Q4396" i="1" s="1"/>
  <c r="N2497" i="1"/>
  <c r="O2497" i="1" s="1"/>
  <c r="Q2497" i="1" s="1"/>
  <c r="P2497" i="1"/>
  <c r="P2500" i="1"/>
  <c r="N2500" i="1"/>
  <c r="O2500" i="1" s="1"/>
  <c r="Q2500" i="1" s="1"/>
  <c r="P2511" i="1"/>
  <c r="N2511" i="1"/>
  <c r="O2511" i="1" s="1"/>
  <c r="Q2511" i="1" s="1"/>
  <c r="P2519" i="1"/>
  <c r="N2519" i="1"/>
  <c r="O2519" i="1" s="1"/>
  <c r="Q2519" i="1" s="1"/>
  <c r="P2527" i="1"/>
  <c r="N2527" i="1"/>
  <c r="O2527" i="1" s="1"/>
  <c r="Q2527" i="1" s="1"/>
  <c r="P2535" i="1"/>
  <c r="N2535" i="1"/>
  <c r="O2535" i="1" s="1"/>
  <c r="Q2535" i="1" s="1"/>
  <c r="P2543" i="1"/>
  <c r="N2543" i="1"/>
  <c r="O2543" i="1" s="1"/>
  <c r="Q2543" i="1" s="1"/>
  <c r="P2551" i="1"/>
  <c r="N2551" i="1"/>
  <c r="O2551" i="1" s="1"/>
  <c r="Q2551" i="1" s="1"/>
  <c r="P2559" i="1"/>
  <c r="N2559" i="1"/>
  <c r="O2559" i="1" s="1"/>
  <c r="Q2559" i="1" s="1"/>
  <c r="P2567" i="1"/>
  <c r="N2567" i="1"/>
  <c r="O2567" i="1" s="1"/>
  <c r="Q2567" i="1" s="1"/>
  <c r="P2575" i="1"/>
  <c r="N2575" i="1"/>
  <c r="O2575" i="1" s="1"/>
  <c r="Q2575" i="1" s="1"/>
  <c r="P2583" i="1"/>
  <c r="N2583" i="1"/>
  <c r="O2583" i="1" s="1"/>
  <c r="Q2583" i="1" s="1"/>
  <c r="P2591" i="1"/>
  <c r="N2591" i="1"/>
  <c r="O2591" i="1" s="1"/>
  <c r="Q2591" i="1" s="1"/>
  <c r="P2599" i="1"/>
  <c r="N2599" i="1"/>
  <c r="O2599" i="1" s="1"/>
  <c r="Q2599" i="1" s="1"/>
  <c r="P2607" i="1"/>
  <c r="N2607" i="1"/>
  <c r="O2607" i="1" s="1"/>
  <c r="Q2607" i="1" s="1"/>
  <c r="P2615" i="1"/>
  <c r="N2615" i="1"/>
  <c r="O2615" i="1" s="1"/>
  <c r="Q2615" i="1" s="1"/>
  <c r="P2623" i="1"/>
  <c r="N2623" i="1"/>
  <c r="O2623" i="1" s="1"/>
  <c r="Q2623" i="1" s="1"/>
  <c r="P2631" i="1"/>
  <c r="N2631" i="1"/>
  <c r="O2631" i="1" s="1"/>
  <c r="Q2631" i="1" s="1"/>
  <c r="P2639" i="1"/>
  <c r="N2639" i="1"/>
  <c r="O2639" i="1" s="1"/>
  <c r="Q2639" i="1" s="1"/>
  <c r="P2647" i="1"/>
  <c r="N2647" i="1"/>
  <c r="O2647" i="1" s="1"/>
  <c r="Q2647" i="1" s="1"/>
  <c r="P2655" i="1"/>
  <c r="N2655" i="1"/>
  <c r="O2655" i="1" s="1"/>
  <c r="Q2655" i="1" s="1"/>
  <c r="P2663" i="1"/>
  <c r="N2663" i="1"/>
  <c r="O2663" i="1" s="1"/>
  <c r="Q2663" i="1" s="1"/>
  <c r="P2671" i="1"/>
  <c r="N2671" i="1"/>
  <c r="O2671" i="1" s="1"/>
  <c r="Q2671" i="1" s="1"/>
  <c r="P2679" i="1"/>
  <c r="N2679" i="1"/>
  <c r="O2679" i="1" s="1"/>
  <c r="Q2679" i="1" s="1"/>
  <c r="P2687" i="1"/>
  <c r="N2687" i="1"/>
  <c r="O2687" i="1" s="1"/>
  <c r="Q2687" i="1" s="1"/>
  <c r="P2695" i="1"/>
  <c r="N2695" i="1"/>
  <c r="O2695" i="1" s="1"/>
  <c r="Q2695" i="1" s="1"/>
  <c r="P2703" i="1"/>
  <c r="N2703" i="1"/>
  <c r="O2703" i="1" s="1"/>
  <c r="Q2703" i="1" s="1"/>
  <c r="P2711" i="1"/>
  <c r="N2711" i="1"/>
  <c r="O2711" i="1" s="1"/>
  <c r="Q2711" i="1" s="1"/>
  <c r="P2719" i="1"/>
  <c r="N2719" i="1"/>
  <c r="O2719" i="1" s="1"/>
  <c r="Q2719" i="1" s="1"/>
  <c r="P2727" i="1"/>
  <c r="N2727" i="1"/>
  <c r="O2727" i="1" s="1"/>
  <c r="Q2727" i="1" s="1"/>
  <c r="P2735" i="1"/>
  <c r="N2735" i="1"/>
  <c r="O2735" i="1" s="1"/>
  <c r="Q2735" i="1" s="1"/>
  <c r="P2743" i="1"/>
  <c r="N2743" i="1"/>
  <c r="O2743" i="1" s="1"/>
  <c r="Q2743" i="1" s="1"/>
  <c r="P2751" i="1"/>
  <c r="N2751" i="1"/>
  <c r="O2751" i="1" s="1"/>
  <c r="Q2751" i="1" s="1"/>
  <c r="P2759" i="1"/>
  <c r="N2759" i="1"/>
  <c r="O2759" i="1" s="1"/>
  <c r="Q2759" i="1" s="1"/>
  <c r="P2767" i="1"/>
  <c r="N2767" i="1"/>
  <c r="O2767" i="1" s="1"/>
  <c r="Q2767" i="1" s="1"/>
  <c r="P2775" i="1"/>
  <c r="N2775" i="1"/>
  <c r="O2775" i="1" s="1"/>
  <c r="Q2775" i="1" s="1"/>
  <c r="P2783" i="1"/>
  <c r="N2783" i="1"/>
  <c r="O2783" i="1" s="1"/>
  <c r="Q2783" i="1" s="1"/>
  <c r="P2791" i="1"/>
  <c r="N2791" i="1"/>
  <c r="O2791" i="1" s="1"/>
  <c r="Q2791" i="1" s="1"/>
  <c r="P2799" i="1"/>
  <c r="N2799" i="1"/>
  <c r="O2799" i="1" s="1"/>
  <c r="Q2799" i="1" s="1"/>
  <c r="P2807" i="1"/>
  <c r="N2807" i="1"/>
  <c r="O2807" i="1" s="1"/>
  <c r="Q2807" i="1" s="1"/>
  <c r="P2815" i="1"/>
  <c r="N2815" i="1"/>
  <c r="O2815" i="1" s="1"/>
  <c r="Q2815" i="1" s="1"/>
  <c r="P2823" i="1"/>
  <c r="N2823" i="1"/>
  <c r="O2823" i="1" s="1"/>
  <c r="Q2823" i="1" s="1"/>
  <c r="P2831" i="1"/>
  <c r="N2831" i="1"/>
  <c r="O2831" i="1" s="1"/>
  <c r="Q2831" i="1" s="1"/>
  <c r="P2839" i="1"/>
  <c r="N2839" i="1"/>
  <c r="O2839" i="1" s="1"/>
  <c r="Q2839" i="1" s="1"/>
  <c r="P2847" i="1"/>
  <c r="N2847" i="1"/>
  <c r="O2847" i="1" s="1"/>
  <c r="Q2847" i="1" s="1"/>
  <c r="P2855" i="1"/>
  <c r="N2855" i="1"/>
  <c r="O2855" i="1" s="1"/>
  <c r="Q2855" i="1" s="1"/>
  <c r="P2863" i="1"/>
  <c r="N2863" i="1"/>
  <c r="O2863" i="1" s="1"/>
  <c r="Q2863" i="1" s="1"/>
  <c r="P2871" i="1"/>
  <c r="N2871" i="1"/>
  <c r="O2871" i="1" s="1"/>
  <c r="Q2871" i="1" s="1"/>
  <c r="P2879" i="1"/>
  <c r="N2879" i="1"/>
  <c r="O2879" i="1" s="1"/>
  <c r="Q2879" i="1" s="1"/>
  <c r="P2887" i="1"/>
  <c r="N2887" i="1"/>
  <c r="O2887" i="1" s="1"/>
  <c r="Q2887" i="1" s="1"/>
  <c r="P2895" i="1"/>
  <c r="N2895" i="1"/>
  <c r="O2895" i="1" s="1"/>
  <c r="Q2895" i="1" s="1"/>
  <c r="P2903" i="1"/>
  <c r="N2903" i="1"/>
  <c r="O2903" i="1" s="1"/>
  <c r="Q2903" i="1" s="1"/>
  <c r="P2911" i="1"/>
  <c r="N2911" i="1"/>
  <c r="O2911" i="1" s="1"/>
  <c r="Q2911" i="1" s="1"/>
  <c r="P2919" i="1"/>
  <c r="N2919" i="1"/>
  <c r="O2919" i="1" s="1"/>
  <c r="Q2919" i="1" s="1"/>
  <c r="P2927" i="1"/>
  <c r="N2927" i="1"/>
  <c r="O2927" i="1" s="1"/>
  <c r="Q2927" i="1" s="1"/>
  <c r="P2935" i="1"/>
  <c r="N2935" i="1"/>
  <c r="O2935" i="1" s="1"/>
  <c r="Q2935" i="1" s="1"/>
  <c r="P2943" i="1"/>
  <c r="N2943" i="1"/>
  <c r="O2943" i="1" s="1"/>
  <c r="Q2943" i="1" s="1"/>
  <c r="P2951" i="1"/>
  <c r="N2951" i="1"/>
  <c r="O2951" i="1" s="1"/>
  <c r="Q2951" i="1" s="1"/>
  <c r="P3006" i="1"/>
  <c r="N3006" i="1"/>
  <c r="O3006" i="1" s="1"/>
  <c r="Q3006" i="1" s="1"/>
  <c r="P3022" i="1"/>
  <c r="N3022" i="1"/>
  <c r="O3022" i="1" s="1"/>
  <c r="Q3022" i="1" s="1"/>
  <c r="P3038" i="1"/>
  <c r="N3038" i="1"/>
  <c r="O3038" i="1" s="1"/>
  <c r="Q3038" i="1" s="1"/>
  <c r="N3089" i="1"/>
  <c r="O3089" i="1" s="1"/>
  <c r="Q3089" i="1" s="1"/>
  <c r="P3089" i="1"/>
  <c r="N3098" i="1"/>
  <c r="O3098" i="1" s="1"/>
  <c r="Q3098" i="1" s="1"/>
  <c r="P3098" i="1"/>
  <c r="P3145" i="1"/>
  <c r="N3145" i="1"/>
  <c r="O3145" i="1" s="1"/>
  <c r="Q3145" i="1" s="1"/>
  <c r="P3192" i="1"/>
  <c r="N3192" i="1"/>
  <c r="O3192" i="1" s="1"/>
  <c r="Q3192" i="1" s="1"/>
  <c r="N3210" i="1"/>
  <c r="O3210" i="1" s="1"/>
  <c r="Q3210" i="1" s="1"/>
  <c r="P3210" i="1"/>
  <c r="P3275" i="1"/>
  <c r="N3275" i="1"/>
  <c r="O3275" i="1" s="1"/>
  <c r="Q3275" i="1" s="1"/>
  <c r="P3307" i="1"/>
  <c r="N3307" i="1"/>
  <c r="O3307" i="1" s="1"/>
  <c r="Q3307" i="1" s="1"/>
  <c r="P3339" i="1"/>
  <c r="N3339" i="1"/>
  <c r="O3339" i="1" s="1"/>
  <c r="Q3339" i="1" s="1"/>
  <c r="P3371" i="1"/>
  <c r="N3371" i="1"/>
  <c r="O3371" i="1" s="1"/>
  <c r="Q3371" i="1" s="1"/>
  <c r="P3403" i="1"/>
  <c r="N3403" i="1"/>
  <c r="O3403" i="1" s="1"/>
  <c r="Q3403" i="1" s="1"/>
  <c r="P3435" i="1"/>
  <c r="N3435" i="1"/>
  <c r="O3435" i="1" s="1"/>
  <c r="Q3435" i="1" s="1"/>
  <c r="P3467" i="1"/>
  <c r="N3467" i="1"/>
  <c r="O3467" i="1" s="1"/>
  <c r="Q3467" i="1" s="1"/>
  <c r="P3499" i="1"/>
  <c r="N3499" i="1"/>
  <c r="O3499" i="1" s="1"/>
  <c r="Q3499" i="1" s="1"/>
  <c r="P3531" i="1"/>
  <c r="N3531" i="1"/>
  <c r="O3531" i="1" s="1"/>
  <c r="Q3531" i="1" s="1"/>
  <c r="P3543" i="1"/>
  <c r="N3543" i="1"/>
  <c r="O3543" i="1" s="1"/>
  <c r="Q3543" i="1" s="1"/>
  <c r="P3817" i="1"/>
  <c r="N3817" i="1"/>
  <c r="O3817" i="1" s="1"/>
  <c r="Q3817" i="1" s="1"/>
  <c r="N2245" i="1"/>
  <c r="O2245" i="1" s="1"/>
  <c r="Q2245" i="1" s="1"/>
  <c r="N2249" i="1"/>
  <c r="O2249" i="1" s="1"/>
  <c r="Q2249" i="1" s="1"/>
  <c r="N2253" i="1"/>
  <c r="O2253" i="1" s="1"/>
  <c r="Q2253" i="1" s="1"/>
  <c r="N2257" i="1"/>
  <c r="O2257" i="1" s="1"/>
  <c r="Q2257" i="1" s="1"/>
  <c r="N2261" i="1"/>
  <c r="O2261" i="1" s="1"/>
  <c r="Q2261" i="1" s="1"/>
  <c r="N2265" i="1"/>
  <c r="O2265" i="1" s="1"/>
  <c r="Q2265" i="1" s="1"/>
  <c r="N2269" i="1"/>
  <c r="O2269" i="1" s="1"/>
  <c r="Q2269" i="1" s="1"/>
  <c r="N2273" i="1"/>
  <c r="O2273" i="1" s="1"/>
  <c r="Q2273" i="1" s="1"/>
  <c r="N2277" i="1"/>
  <c r="O2277" i="1" s="1"/>
  <c r="Q2277" i="1" s="1"/>
  <c r="N2281" i="1"/>
  <c r="O2281" i="1" s="1"/>
  <c r="Q2281" i="1" s="1"/>
  <c r="N2285" i="1"/>
  <c r="O2285" i="1" s="1"/>
  <c r="Q2285" i="1" s="1"/>
  <c r="N2289" i="1"/>
  <c r="O2289" i="1" s="1"/>
  <c r="Q2289" i="1" s="1"/>
  <c r="N2293" i="1"/>
  <c r="O2293" i="1" s="1"/>
  <c r="Q2293" i="1" s="1"/>
  <c r="N2297" i="1"/>
  <c r="O2297" i="1" s="1"/>
  <c r="Q2297" i="1" s="1"/>
  <c r="N2301" i="1"/>
  <c r="O2301" i="1" s="1"/>
  <c r="Q2301" i="1" s="1"/>
  <c r="N2305" i="1"/>
  <c r="O2305" i="1" s="1"/>
  <c r="Q2305" i="1" s="1"/>
  <c r="N2309" i="1"/>
  <c r="O2309" i="1" s="1"/>
  <c r="Q2309" i="1" s="1"/>
  <c r="N2313" i="1"/>
  <c r="O2313" i="1" s="1"/>
  <c r="Q2313" i="1" s="1"/>
  <c r="N2317" i="1"/>
  <c r="O2317" i="1" s="1"/>
  <c r="Q2317" i="1" s="1"/>
  <c r="N2321" i="1"/>
  <c r="O2321" i="1" s="1"/>
  <c r="Q2321" i="1" s="1"/>
  <c r="N2325" i="1"/>
  <c r="O2325" i="1" s="1"/>
  <c r="Q2325" i="1" s="1"/>
  <c r="N2329" i="1"/>
  <c r="O2329" i="1" s="1"/>
  <c r="Q2329" i="1" s="1"/>
  <c r="N2333" i="1"/>
  <c r="O2333" i="1" s="1"/>
  <c r="Q2333" i="1" s="1"/>
  <c r="N2337" i="1"/>
  <c r="O2337" i="1" s="1"/>
  <c r="Q2337" i="1" s="1"/>
  <c r="N2341" i="1"/>
  <c r="O2341" i="1" s="1"/>
  <c r="Q2341" i="1" s="1"/>
  <c r="N2345" i="1"/>
  <c r="O2345" i="1" s="1"/>
  <c r="Q2345" i="1" s="1"/>
  <c r="N2349" i="1"/>
  <c r="O2349" i="1" s="1"/>
  <c r="Q2349" i="1" s="1"/>
  <c r="N2353" i="1"/>
  <c r="O2353" i="1" s="1"/>
  <c r="Q2353" i="1" s="1"/>
  <c r="N2357" i="1"/>
  <c r="O2357" i="1" s="1"/>
  <c r="Q2357" i="1" s="1"/>
  <c r="N2361" i="1"/>
  <c r="O2361" i="1" s="1"/>
  <c r="Q2361" i="1" s="1"/>
  <c r="N2409" i="1"/>
  <c r="O2409" i="1" s="1"/>
  <c r="Q2409" i="1" s="1"/>
  <c r="P2409" i="1"/>
  <c r="P2422" i="1"/>
  <c r="N2425" i="1"/>
  <c r="O2425" i="1" s="1"/>
  <c r="Q2425" i="1" s="1"/>
  <c r="P2425" i="1"/>
  <c r="P2438" i="1"/>
  <c r="N2441" i="1"/>
  <c r="O2441" i="1" s="1"/>
  <c r="Q2441" i="1" s="1"/>
  <c r="P2441" i="1"/>
  <c r="P2454" i="1"/>
  <c r="N2457" i="1"/>
  <c r="O2457" i="1" s="1"/>
  <c r="Q2457" i="1" s="1"/>
  <c r="P2457" i="1"/>
  <c r="P2470" i="1"/>
  <c r="N2493" i="1"/>
  <c r="O2493" i="1" s="1"/>
  <c r="Q2493" i="1" s="1"/>
  <c r="P2493" i="1"/>
  <c r="P2496" i="1"/>
  <c r="N2496" i="1"/>
  <c r="O2496" i="1" s="1"/>
  <c r="Q2496" i="1" s="1"/>
  <c r="N2499" i="1"/>
  <c r="O2499" i="1" s="1"/>
  <c r="Q2499" i="1" s="1"/>
  <c r="P2502" i="1"/>
  <c r="P2510" i="1"/>
  <c r="N2510" i="1"/>
  <c r="O2510" i="1" s="1"/>
  <c r="Q2510" i="1" s="1"/>
  <c r="P2518" i="1"/>
  <c r="N2518" i="1"/>
  <c r="O2518" i="1" s="1"/>
  <c r="Q2518" i="1" s="1"/>
  <c r="P2526" i="1"/>
  <c r="N2526" i="1"/>
  <c r="O2526" i="1" s="1"/>
  <c r="Q2526" i="1" s="1"/>
  <c r="P2534" i="1"/>
  <c r="N2534" i="1"/>
  <c r="O2534" i="1" s="1"/>
  <c r="Q2534" i="1" s="1"/>
  <c r="P2542" i="1"/>
  <c r="N2542" i="1"/>
  <c r="O2542" i="1" s="1"/>
  <c r="Q2542" i="1" s="1"/>
  <c r="P2550" i="1"/>
  <c r="N2550" i="1"/>
  <c r="O2550" i="1" s="1"/>
  <c r="Q2550" i="1" s="1"/>
  <c r="P2558" i="1"/>
  <c r="N2558" i="1"/>
  <c r="O2558" i="1" s="1"/>
  <c r="Q2558" i="1" s="1"/>
  <c r="P2566" i="1"/>
  <c r="N2566" i="1"/>
  <c r="O2566" i="1" s="1"/>
  <c r="Q2566" i="1" s="1"/>
  <c r="P2574" i="1"/>
  <c r="N2574" i="1"/>
  <c r="O2574" i="1" s="1"/>
  <c r="Q2574" i="1" s="1"/>
  <c r="P2582" i="1"/>
  <c r="N2582" i="1"/>
  <c r="O2582" i="1" s="1"/>
  <c r="Q2582" i="1" s="1"/>
  <c r="P2590" i="1"/>
  <c r="N2590" i="1"/>
  <c r="O2590" i="1" s="1"/>
  <c r="Q2590" i="1" s="1"/>
  <c r="P2598" i="1"/>
  <c r="N2598" i="1"/>
  <c r="O2598" i="1" s="1"/>
  <c r="Q2598" i="1" s="1"/>
  <c r="P2606" i="1"/>
  <c r="N2606" i="1"/>
  <c r="O2606" i="1" s="1"/>
  <c r="Q2606" i="1" s="1"/>
  <c r="P2614" i="1"/>
  <c r="N2614" i="1"/>
  <c r="O2614" i="1" s="1"/>
  <c r="Q2614" i="1" s="1"/>
  <c r="P2622" i="1"/>
  <c r="N2622" i="1"/>
  <c r="O2622" i="1" s="1"/>
  <c r="Q2622" i="1" s="1"/>
  <c r="P2630" i="1"/>
  <c r="N2630" i="1"/>
  <c r="O2630" i="1" s="1"/>
  <c r="Q2630" i="1" s="1"/>
  <c r="P2638" i="1"/>
  <c r="N2638" i="1"/>
  <c r="O2638" i="1" s="1"/>
  <c r="Q2638" i="1" s="1"/>
  <c r="P2646" i="1"/>
  <c r="N2646" i="1"/>
  <c r="O2646" i="1" s="1"/>
  <c r="Q2646" i="1" s="1"/>
  <c r="P2654" i="1"/>
  <c r="N2654" i="1"/>
  <c r="O2654" i="1" s="1"/>
  <c r="Q2654" i="1" s="1"/>
  <c r="P2662" i="1"/>
  <c r="N2662" i="1"/>
  <c r="O2662" i="1" s="1"/>
  <c r="Q2662" i="1" s="1"/>
  <c r="P2670" i="1"/>
  <c r="N2670" i="1"/>
  <c r="O2670" i="1" s="1"/>
  <c r="Q2670" i="1" s="1"/>
  <c r="P2678" i="1"/>
  <c r="N2678" i="1"/>
  <c r="O2678" i="1" s="1"/>
  <c r="Q2678" i="1" s="1"/>
  <c r="P2686" i="1"/>
  <c r="N2686" i="1"/>
  <c r="O2686" i="1" s="1"/>
  <c r="Q2686" i="1" s="1"/>
  <c r="P2694" i="1"/>
  <c r="N2694" i="1"/>
  <c r="O2694" i="1" s="1"/>
  <c r="Q2694" i="1" s="1"/>
  <c r="P2702" i="1"/>
  <c r="N2702" i="1"/>
  <c r="O2702" i="1" s="1"/>
  <c r="Q2702" i="1" s="1"/>
  <c r="P2710" i="1"/>
  <c r="N2710" i="1"/>
  <c r="O2710" i="1" s="1"/>
  <c r="Q2710" i="1" s="1"/>
  <c r="P2718" i="1"/>
  <c r="N2718" i="1"/>
  <c r="O2718" i="1" s="1"/>
  <c r="Q2718" i="1" s="1"/>
  <c r="P2726" i="1"/>
  <c r="N2726" i="1"/>
  <c r="O2726" i="1" s="1"/>
  <c r="Q2726" i="1" s="1"/>
  <c r="P2734" i="1"/>
  <c r="N2734" i="1"/>
  <c r="O2734" i="1" s="1"/>
  <c r="Q2734" i="1" s="1"/>
  <c r="P2742" i="1"/>
  <c r="N2742" i="1"/>
  <c r="O2742" i="1" s="1"/>
  <c r="Q2742" i="1" s="1"/>
  <c r="P2750" i="1"/>
  <c r="N2750" i="1"/>
  <c r="O2750" i="1" s="1"/>
  <c r="Q2750" i="1" s="1"/>
  <c r="P2758" i="1"/>
  <c r="N2758" i="1"/>
  <c r="O2758" i="1" s="1"/>
  <c r="Q2758" i="1" s="1"/>
  <c r="P2766" i="1"/>
  <c r="N2766" i="1"/>
  <c r="O2766" i="1" s="1"/>
  <c r="Q2766" i="1" s="1"/>
  <c r="P2774" i="1"/>
  <c r="N2774" i="1"/>
  <c r="O2774" i="1" s="1"/>
  <c r="Q2774" i="1" s="1"/>
  <c r="P2782" i="1"/>
  <c r="N2782" i="1"/>
  <c r="O2782" i="1" s="1"/>
  <c r="Q2782" i="1" s="1"/>
  <c r="P2790" i="1"/>
  <c r="N2790" i="1"/>
  <c r="O2790" i="1" s="1"/>
  <c r="Q2790" i="1" s="1"/>
  <c r="P2798" i="1"/>
  <c r="N2798" i="1"/>
  <c r="O2798" i="1" s="1"/>
  <c r="Q2798" i="1" s="1"/>
  <c r="P2806" i="1"/>
  <c r="N2806" i="1"/>
  <c r="O2806" i="1" s="1"/>
  <c r="Q2806" i="1" s="1"/>
  <c r="P2814" i="1"/>
  <c r="N2814" i="1"/>
  <c r="O2814" i="1" s="1"/>
  <c r="Q2814" i="1" s="1"/>
  <c r="P2822" i="1"/>
  <c r="N2822" i="1"/>
  <c r="O2822" i="1" s="1"/>
  <c r="Q2822" i="1" s="1"/>
  <c r="P2830" i="1"/>
  <c r="N2830" i="1"/>
  <c r="O2830" i="1" s="1"/>
  <c r="Q2830" i="1" s="1"/>
  <c r="P2838" i="1"/>
  <c r="N2838" i="1"/>
  <c r="O2838" i="1" s="1"/>
  <c r="Q2838" i="1" s="1"/>
  <c r="P2846" i="1"/>
  <c r="N2846" i="1"/>
  <c r="O2846" i="1" s="1"/>
  <c r="Q2846" i="1" s="1"/>
  <c r="P2854" i="1"/>
  <c r="N2854" i="1"/>
  <c r="O2854" i="1" s="1"/>
  <c r="Q2854" i="1" s="1"/>
  <c r="P2862" i="1"/>
  <c r="N2862" i="1"/>
  <c r="O2862" i="1" s="1"/>
  <c r="Q2862" i="1" s="1"/>
  <c r="P2870" i="1"/>
  <c r="N2870" i="1"/>
  <c r="O2870" i="1" s="1"/>
  <c r="Q2870" i="1" s="1"/>
  <c r="P2878" i="1"/>
  <c r="N2878" i="1"/>
  <c r="O2878" i="1" s="1"/>
  <c r="Q2878" i="1" s="1"/>
  <c r="P2886" i="1"/>
  <c r="N2886" i="1"/>
  <c r="O2886" i="1" s="1"/>
  <c r="Q2886" i="1" s="1"/>
  <c r="P2894" i="1"/>
  <c r="N2894" i="1"/>
  <c r="O2894" i="1" s="1"/>
  <c r="Q2894" i="1" s="1"/>
  <c r="P2902" i="1"/>
  <c r="N2902" i="1"/>
  <c r="O2902" i="1" s="1"/>
  <c r="Q2902" i="1" s="1"/>
  <c r="P2910" i="1"/>
  <c r="N2910" i="1"/>
  <c r="O2910" i="1" s="1"/>
  <c r="Q2910" i="1" s="1"/>
  <c r="P2918" i="1"/>
  <c r="N2918" i="1"/>
  <c r="O2918" i="1" s="1"/>
  <c r="Q2918" i="1" s="1"/>
  <c r="P2926" i="1"/>
  <c r="N2926" i="1"/>
  <c r="O2926" i="1" s="1"/>
  <c r="Q2926" i="1" s="1"/>
  <c r="P2934" i="1"/>
  <c r="N2934" i="1"/>
  <c r="O2934" i="1" s="1"/>
  <c r="Q2934" i="1" s="1"/>
  <c r="P2942" i="1"/>
  <c r="N2942" i="1"/>
  <c r="O2942" i="1" s="1"/>
  <c r="Q2942" i="1" s="1"/>
  <c r="P2950" i="1"/>
  <c r="N2950" i="1"/>
  <c r="O2950" i="1" s="1"/>
  <c r="Q2950" i="1" s="1"/>
  <c r="P3063" i="1"/>
  <c r="N3063" i="1"/>
  <c r="O3063" i="1" s="1"/>
  <c r="Q3063" i="1" s="1"/>
  <c r="P3076" i="1"/>
  <c r="N3076" i="1"/>
  <c r="O3076" i="1" s="1"/>
  <c r="Q3076" i="1" s="1"/>
  <c r="P3129" i="1"/>
  <c r="N3129" i="1"/>
  <c r="O3129" i="1" s="1"/>
  <c r="Q3129" i="1" s="1"/>
  <c r="P3176" i="1"/>
  <c r="N3176" i="1"/>
  <c r="O3176" i="1" s="1"/>
  <c r="Q3176" i="1" s="1"/>
  <c r="P3225" i="1"/>
  <c r="N3225" i="1"/>
  <c r="O3225" i="1" s="1"/>
  <c r="Q3225" i="1" s="1"/>
  <c r="N4045" i="1"/>
  <c r="O4045" i="1" s="1"/>
  <c r="Q4045" i="1" s="1"/>
  <c r="P4045" i="1"/>
  <c r="P2402" i="1"/>
  <c r="N2489" i="1"/>
  <c r="O2489" i="1" s="1"/>
  <c r="Q2489" i="1" s="1"/>
  <c r="P2489" i="1"/>
  <c r="P2492" i="1"/>
  <c r="N2492" i="1"/>
  <c r="O2492" i="1" s="1"/>
  <c r="Q2492" i="1" s="1"/>
  <c r="P2498" i="1"/>
  <c r="N2509" i="1"/>
  <c r="O2509" i="1" s="1"/>
  <c r="Q2509" i="1" s="1"/>
  <c r="P2509" i="1"/>
  <c r="N2517" i="1"/>
  <c r="O2517" i="1" s="1"/>
  <c r="Q2517" i="1" s="1"/>
  <c r="P2517" i="1"/>
  <c r="N2525" i="1"/>
  <c r="O2525" i="1" s="1"/>
  <c r="Q2525" i="1" s="1"/>
  <c r="P2525" i="1"/>
  <c r="N2533" i="1"/>
  <c r="O2533" i="1" s="1"/>
  <c r="Q2533" i="1" s="1"/>
  <c r="P2533" i="1"/>
  <c r="N2541" i="1"/>
  <c r="O2541" i="1" s="1"/>
  <c r="Q2541" i="1" s="1"/>
  <c r="P2541" i="1"/>
  <c r="N2549" i="1"/>
  <c r="O2549" i="1" s="1"/>
  <c r="Q2549" i="1" s="1"/>
  <c r="P2549" i="1"/>
  <c r="N2557" i="1"/>
  <c r="O2557" i="1" s="1"/>
  <c r="Q2557" i="1" s="1"/>
  <c r="P2557" i="1"/>
  <c r="N2565" i="1"/>
  <c r="O2565" i="1" s="1"/>
  <c r="Q2565" i="1" s="1"/>
  <c r="P2565" i="1"/>
  <c r="N2573" i="1"/>
  <c r="O2573" i="1" s="1"/>
  <c r="Q2573" i="1" s="1"/>
  <c r="P2573" i="1"/>
  <c r="N2581" i="1"/>
  <c r="O2581" i="1" s="1"/>
  <c r="Q2581" i="1" s="1"/>
  <c r="P2581" i="1"/>
  <c r="N2589" i="1"/>
  <c r="O2589" i="1" s="1"/>
  <c r="Q2589" i="1" s="1"/>
  <c r="P2589" i="1"/>
  <c r="N2597" i="1"/>
  <c r="O2597" i="1" s="1"/>
  <c r="Q2597" i="1" s="1"/>
  <c r="P2597" i="1"/>
  <c r="N2605" i="1"/>
  <c r="O2605" i="1" s="1"/>
  <c r="Q2605" i="1" s="1"/>
  <c r="P2605" i="1"/>
  <c r="N2613" i="1"/>
  <c r="O2613" i="1" s="1"/>
  <c r="Q2613" i="1" s="1"/>
  <c r="P2613" i="1"/>
  <c r="N2621" i="1"/>
  <c r="O2621" i="1" s="1"/>
  <c r="Q2621" i="1" s="1"/>
  <c r="P2621" i="1"/>
  <c r="N2629" i="1"/>
  <c r="O2629" i="1" s="1"/>
  <c r="Q2629" i="1" s="1"/>
  <c r="P2629" i="1"/>
  <c r="N2637" i="1"/>
  <c r="O2637" i="1" s="1"/>
  <c r="Q2637" i="1" s="1"/>
  <c r="P2637" i="1"/>
  <c r="N2645" i="1"/>
  <c r="O2645" i="1" s="1"/>
  <c r="Q2645" i="1" s="1"/>
  <c r="P2645" i="1"/>
  <c r="N2653" i="1"/>
  <c r="O2653" i="1" s="1"/>
  <c r="Q2653" i="1" s="1"/>
  <c r="P2653" i="1"/>
  <c r="N2661" i="1"/>
  <c r="O2661" i="1" s="1"/>
  <c r="Q2661" i="1" s="1"/>
  <c r="P2661" i="1"/>
  <c r="N2669" i="1"/>
  <c r="O2669" i="1" s="1"/>
  <c r="Q2669" i="1" s="1"/>
  <c r="P2669" i="1"/>
  <c r="N2677" i="1"/>
  <c r="O2677" i="1" s="1"/>
  <c r="Q2677" i="1" s="1"/>
  <c r="P2677" i="1"/>
  <c r="N2685" i="1"/>
  <c r="O2685" i="1" s="1"/>
  <c r="Q2685" i="1" s="1"/>
  <c r="P2685" i="1"/>
  <c r="N2693" i="1"/>
  <c r="O2693" i="1" s="1"/>
  <c r="Q2693" i="1" s="1"/>
  <c r="P2693" i="1"/>
  <c r="N2701" i="1"/>
  <c r="O2701" i="1" s="1"/>
  <c r="Q2701" i="1" s="1"/>
  <c r="P2701" i="1"/>
  <c r="N2709" i="1"/>
  <c r="O2709" i="1" s="1"/>
  <c r="Q2709" i="1" s="1"/>
  <c r="P2709" i="1"/>
  <c r="N2717" i="1"/>
  <c r="O2717" i="1" s="1"/>
  <c r="Q2717" i="1" s="1"/>
  <c r="P2717" i="1"/>
  <c r="N2725" i="1"/>
  <c r="O2725" i="1" s="1"/>
  <c r="Q2725" i="1" s="1"/>
  <c r="P2725" i="1"/>
  <c r="N2733" i="1"/>
  <c r="O2733" i="1" s="1"/>
  <c r="Q2733" i="1" s="1"/>
  <c r="P2733" i="1"/>
  <c r="N2741" i="1"/>
  <c r="O2741" i="1" s="1"/>
  <c r="Q2741" i="1" s="1"/>
  <c r="P2741" i="1"/>
  <c r="N2749" i="1"/>
  <c r="O2749" i="1" s="1"/>
  <c r="Q2749" i="1" s="1"/>
  <c r="P2749" i="1"/>
  <c r="N2757" i="1"/>
  <c r="O2757" i="1" s="1"/>
  <c r="Q2757" i="1" s="1"/>
  <c r="P2757" i="1"/>
  <c r="N2765" i="1"/>
  <c r="O2765" i="1" s="1"/>
  <c r="Q2765" i="1" s="1"/>
  <c r="P2765" i="1"/>
  <c r="N2773" i="1"/>
  <c r="O2773" i="1" s="1"/>
  <c r="Q2773" i="1" s="1"/>
  <c r="P2773" i="1"/>
  <c r="N2781" i="1"/>
  <c r="O2781" i="1" s="1"/>
  <c r="Q2781" i="1" s="1"/>
  <c r="P2781" i="1"/>
  <c r="N2789" i="1"/>
  <c r="O2789" i="1" s="1"/>
  <c r="Q2789" i="1" s="1"/>
  <c r="P2789" i="1"/>
  <c r="N2797" i="1"/>
  <c r="O2797" i="1" s="1"/>
  <c r="Q2797" i="1" s="1"/>
  <c r="P2797" i="1"/>
  <c r="N2805" i="1"/>
  <c r="O2805" i="1" s="1"/>
  <c r="Q2805" i="1" s="1"/>
  <c r="P2805" i="1"/>
  <c r="N2813" i="1"/>
  <c r="O2813" i="1" s="1"/>
  <c r="Q2813" i="1" s="1"/>
  <c r="P2813" i="1"/>
  <c r="N2821" i="1"/>
  <c r="O2821" i="1" s="1"/>
  <c r="Q2821" i="1" s="1"/>
  <c r="P2821" i="1"/>
  <c r="N2829" i="1"/>
  <c r="O2829" i="1" s="1"/>
  <c r="Q2829" i="1" s="1"/>
  <c r="P2829" i="1"/>
  <c r="N2837" i="1"/>
  <c r="O2837" i="1" s="1"/>
  <c r="Q2837" i="1" s="1"/>
  <c r="P2837" i="1"/>
  <c r="N2845" i="1"/>
  <c r="O2845" i="1" s="1"/>
  <c r="Q2845" i="1" s="1"/>
  <c r="P2845" i="1"/>
  <c r="N2853" i="1"/>
  <c r="O2853" i="1" s="1"/>
  <c r="Q2853" i="1" s="1"/>
  <c r="P2853" i="1"/>
  <c r="N2861" i="1"/>
  <c r="O2861" i="1" s="1"/>
  <c r="Q2861" i="1" s="1"/>
  <c r="P2861" i="1"/>
  <c r="N2869" i="1"/>
  <c r="O2869" i="1" s="1"/>
  <c r="Q2869" i="1" s="1"/>
  <c r="P2869" i="1"/>
  <c r="N2877" i="1"/>
  <c r="O2877" i="1" s="1"/>
  <c r="Q2877" i="1" s="1"/>
  <c r="P2877" i="1"/>
  <c r="N2885" i="1"/>
  <c r="O2885" i="1" s="1"/>
  <c r="Q2885" i="1" s="1"/>
  <c r="P2885" i="1"/>
  <c r="N2893" i="1"/>
  <c r="O2893" i="1" s="1"/>
  <c r="Q2893" i="1" s="1"/>
  <c r="P2893" i="1"/>
  <c r="N2901" i="1"/>
  <c r="O2901" i="1" s="1"/>
  <c r="Q2901" i="1" s="1"/>
  <c r="P2901" i="1"/>
  <c r="N2909" i="1"/>
  <c r="O2909" i="1" s="1"/>
  <c r="Q2909" i="1" s="1"/>
  <c r="P2909" i="1"/>
  <c r="N2917" i="1"/>
  <c r="O2917" i="1" s="1"/>
  <c r="Q2917" i="1" s="1"/>
  <c r="P2917" i="1"/>
  <c r="N2925" i="1"/>
  <c r="O2925" i="1" s="1"/>
  <c r="Q2925" i="1" s="1"/>
  <c r="P2925" i="1"/>
  <c r="N2933" i="1"/>
  <c r="O2933" i="1" s="1"/>
  <c r="Q2933" i="1" s="1"/>
  <c r="P2933" i="1"/>
  <c r="N2941" i="1"/>
  <c r="O2941" i="1" s="1"/>
  <c r="Q2941" i="1" s="1"/>
  <c r="P2941" i="1"/>
  <c r="N2949" i="1"/>
  <c r="O2949" i="1" s="1"/>
  <c r="Q2949" i="1" s="1"/>
  <c r="P2949" i="1"/>
  <c r="P2956" i="1"/>
  <c r="N2956" i="1"/>
  <c r="O2956" i="1" s="1"/>
  <c r="Q2956" i="1" s="1"/>
  <c r="P3002" i="1"/>
  <c r="N3002" i="1"/>
  <c r="O3002" i="1" s="1"/>
  <c r="Q3002" i="1" s="1"/>
  <c r="P3018" i="1"/>
  <c r="N3018" i="1"/>
  <c r="O3018" i="1" s="1"/>
  <c r="Q3018" i="1" s="1"/>
  <c r="P3034" i="1"/>
  <c r="N3034" i="1"/>
  <c r="O3034" i="1" s="1"/>
  <c r="Q3034" i="1" s="1"/>
  <c r="P3113" i="1"/>
  <c r="N3113" i="1"/>
  <c r="O3113" i="1" s="1"/>
  <c r="Q3113" i="1" s="1"/>
  <c r="P3160" i="1"/>
  <c r="N3160" i="1"/>
  <c r="O3160" i="1" s="1"/>
  <c r="Q3160" i="1" s="1"/>
  <c r="N3194" i="1"/>
  <c r="O3194" i="1" s="1"/>
  <c r="Q3194" i="1" s="1"/>
  <c r="P3194" i="1"/>
  <c r="P3240" i="1"/>
  <c r="N3240" i="1"/>
  <c r="O3240" i="1" s="1"/>
  <c r="Q3240" i="1" s="1"/>
  <c r="P3283" i="1"/>
  <c r="N3283" i="1"/>
  <c r="O3283" i="1" s="1"/>
  <c r="Q3283" i="1" s="1"/>
  <c r="P3315" i="1"/>
  <c r="N3315" i="1"/>
  <c r="O3315" i="1" s="1"/>
  <c r="Q3315" i="1" s="1"/>
  <c r="P3347" i="1"/>
  <c r="N3347" i="1"/>
  <c r="O3347" i="1" s="1"/>
  <c r="Q3347" i="1" s="1"/>
  <c r="P3379" i="1"/>
  <c r="N3379" i="1"/>
  <c r="O3379" i="1" s="1"/>
  <c r="Q3379" i="1" s="1"/>
  <c r="P3411" i="1"/>
  <c r="N3411" i="1"/>
  <c r="O3411" i="1" s="1"/>
  <c r="Q3411" i="1" s="1"/>
  <c r="P3443" i="1"/>
  <c r="N3443" i="1"/>
  <c r="O3443" i="1" s="1"/>
  <c r="Q3443" i="1" s="1"/>
  <c r="P3475" i="1"/>
  <c r="N3475" i="1"/>
  <c r="O3475" i="1" s="1"/>
  <c r="Q3475" i="1" s="1"/>
  <c r="P3507" i="1"/>
  <c r="N3507" i="1"/>
  <c r="O3507" i="1" s="1"/>
  <c r="Q3507" i="1" s="1"/>
  <c r="P3906" i="1"/>
  <c r="N3906" i="1"/>
  <c r="O3906" i="1" s="1"/>
  <c r="Q3906" i="1" s="1"/>
  <c r="N2413" i="1"/>
  <c r="O2413" i="1" s="1"/>
  <c r="Q2413" i="1" s="1"/>
  <c r="P2413" i="1"/>
  <c r="N2429" i="1"/>
  <c r="O2429" i="1" s="1"/>
  <c r="Q2429" i="1" s="1"/>
  <c r="P2429" i="1"/>
  <c r="N2445" i="1"/>
  <c r="O2445" i="1" s="1"/>
  <c r="Q2445" i="1" s="1"/>
  <c r="P2445" i="1"/>
  <c r="N2461" i="1"/>
  <c r="O2461" i="1" s="1"/>
  <c r="Q2461" i="1" s="1"/>
  <c r="P2461" i="1"/>
  <c r="N2485" i="1"/>
  <c r="O2485" i="1" s="1"/>
  <c r="Q2485" i="1" s="1"/>
  <c r="P2485" i="1"/>
  <c r="P2488" i="1"/>
  <c r="N2488" i="1"/>
  <c r="O2488" i="1" s="1"/>
  <c r="Q2488" i="1" s="1"/>
  <c r="P2508" i="1"/>
  <c r="N2508" i="1"/>
  <c r="O2508" i="1" s="1"/>
  <c r="Q2508" i="1" s="1"/>
  <c r="P2516" i="1"/>
  <c r="N2516" i="1"/>
  <c r="O2516" i="1" s="1"/>
  <c r="Q2516" i="1" s="1"/>
  <c r="P2524" i="1"/>
  <c r="N2524" i="1"/>
  <c r="O2524" i="1" s="1"/>
  <c r="Q2524" i="1" s="1"/>
  <c r="P2532" i="1"/>
  <c r="N2532" i="1"/>
  <c r="O2532" i="1" s="1"/>
  <c r="Q2532" i="1" s="1"/>
  <c r="P2540" i="1"/>
  <c r="N2540" i="1"/>
  <c r="O2540" i="1" s="1"/>
  <c r="Q2540" i="1" s="1"/>
  <c r="P2548" i="1"/>
  <c r="N2548" i="1"/>
  <c r="O2548" i="1" s="1"/>
  <c r="Q2548" i="1" s="1"/>
  <c r="P2556" i="1"/>
  <c r="N2556" i="1"/>
  <c r="O2556" i="1" s="1"/>
  <c r="Q2556" i="1" s="1"/>
  <c r="P2564" i="1"/>
  <c r="N2564" i="1"/>
  <c r="O2564" i="1" s="1"/>
  <c r="Q2564" i="1" s="1"/>
  <c r="P2572" i="1"/>
  <c r="N2572" i="1"/>
  <c r="O2572" i="1" s="1"/>
  <c r="Q2572" i="1" s="1"/>
  <c r="P2580" i="1"/>
  <c r="N2580" i="1"/>
  <c r="O2580" i="1" s="1"/>
  <c r="Q2580" i="1" s="1"/>
  <c r="P2588" i="1"/>
  <c r="N2588" i="1"/>
  <c r="O2588" i="1" s="1"/>
  <c r="Q2588" i="1" s="1"/>
  <c r="P2596" i="1"/>
  <c r="N2596" i="1"/>
  <c r="O2596" i="1" s="1"/>
  <c r="Q2596" i="1" s="1"/>
  <c r="P2604" i="1"/>
  <c r="N2604" i="1"/>
  <c r="O2604" i="1" s="1"/>
  <c r="Q2604" i="1" s="1"/>
  <c r="P2612" i="1"/>
  <c r="N2612" i="1"/>
  <c r="O2612" i="1" s="1"/>
  <c r="Q2612" i="1" s="1"/>
  <c r="P2620" i="1"/>
  <c r="N2620" i="1"/>
  <c r="O2620" i="1" s="1"/>
  <c r="Q2620" i="1" s="1"/>
  <c r="P2628" i="1"/>
  <c r="N2628" i="1"/>
  <c r="O2628" i="1" s="1"/>
  <c r="Q2628" i="1" s="1"/>
  <c r="P2636" i="1"/>
  <c r="N2636" i="1"/>
  <c r="O2636" i="1" s="1"/>
  <c r="Q2636" i="1" s="1"/>
  <c r="P2644" i="1"/>
  <c r="N2644" i="1"/>
  <c r="O2644" i="1" s="1"/>
  <c r="Q2644" i="1" s="1"/>
  <c r="P2652" i="1"/>
  <c r="N2652" i="1"/>
  <c r="O2652" i="1" s="1"/>
  <c r="Q2652" i="1" s="1"/>
  <c r="P2660" i="1"/>
  <c r="N2660" i="1"/>
  <c r="O2660" i="1" s="1"/>
  <c r="Q2660" i="1" s="1"/>
  <c r="P2668" i="1"/>
  <c r="N2668" i="1"/>
  <c r="O2668" i="1" s="1"/>
  <c r="Q2668" i="1" s="1"/>
  <c r="P2676" i="1"/>
  <c r="N2676" i="1"/>
  <c r="O2676" i="1" s="1"/>
  <c r="Q2676" i="1" s="1"/>
  <c r="P2684" i="1"/>
  <c r="N2684" i="1"/>
  <c r="O2684" i="1" s="1"/>
  <c r="Q2684" i="1" s="1"/>
  <c r="P2692" i="1"/>
  <c r="N2692" i="1"/>
  <c r="O2692" i="1" s="1"/>
  <c r="Q2692" i="1" s="1"/>
  <c r="P2700" i="1"/>
  <c r="N2700" i="1"/>
  <c r="O2700" i="1" s="1"/>
  <c r="Q2700" i="1" s="1"/>
  <c r="P2708" i="1"/>
  <c r="N2708" i="1"/>
  <c r="O2708" i="1" s="1"/>
  <c r="Q2708" i="1" s="1"/>
  <c r="P2716" i="1"/>
  <c r="N2716" i="1"/>
  <c r="O2716" i="1" s="1"/>
  <c r="Q2716" i="1" s="1"/>
  <c r="P2724" i="1"/>
  <c r="N2724" i="1"/>
  <c r="O2724" i="1" s="1"/>
  <c r="Q2724" i="1" s="1"/>
  <c r="P2732" i="1"/>
  <c r="N2732" i="1"/>
  <c r="O2732" i="1" s="1"/>
  <c r="Q2732" i="1" s="1"/>
  <c r="P2740" i="1"/>
  <c r="N2740" i="1"/>
  <c r="O2740" i="1" s="1"/>
  <c r="Q2740" i="1" s="1"/>
  <c r="P2748" i="1"/>
  <c r="N2748" i="1"/>
  <c r="O2748" i="1" s="1"/>
  <c r="Q2748" i="1" s="1"/>
  <c r="P2756" i="1"/>
  <c r="N2756" i="1"/>
  <c r="O2756" i="1" s="1"/>
  <c r="Q2756" i="1" s="1"/>
  <c r="P2764" i="1"/>
  <c r="N2764" i="1"/>
  <c r="O2764" i="1" s="1"/>
  <c r="Q2764" i="1" s="1"/>
  <c r="P2772" i="1"/>
  <c r="N2772" i="1"/>
  <c r="O2772" i="1" s="1"/>
  <c r="Q2772" i="1" s="1"/>
  <c r="P2780" i="1"/>
  <c r="N2780" i="1"/>
  <c r="O2780" i="1" s="1"/>
  <c r="Q2780" i="1" s="1"/>
  <c r="P2788" i="1"/>
  <c r="N2788" i="1"/>
  <c r="O2788" i="1" s="1"/>
  <c r="Q2788" i="1" s="1"/>
  <c r="P2796" i="1"/>
  <c r="N2796" i="1"/>
  <c r="O2796" i="1" s="1"/>
  <c r="Q2796" i="1" s="1"/>
  <c r="P2804" i="1"/>
  <c r="N2804" i="1"/>
  <c r="O2804" i="1" s="1"/>
  <c r="Q2804" i="1" s="1"/>
  <c r="P2812" i="1"/>
  <c r="N2812" i="1"/>
  <c r="O2812" i="1" s="1"/>
  <c r="Q2812" i="1" s="1"/>
  <c r="P2820" i="1"/>
  <c r="N2820" i="1"/>
  <c r="O2820" i="1" s="1"/>
  <c r="Q2820" i="1" s="1"/>
  <c r="P2828" i="1"/>
  <c r="N2828" i="1"/>
  <c r="O2828" i="1" s="1"/>
  <c r="Q2828" i="1" s="1"/>
  <c r="P2836" i="1"/>
  <c r="N2836" i="1"/>
  <c r="O2836" i="1" s="1"/>
  <c r="Q2836" i="1" s="1"/>
  <c r="P2844" i="1"/>
  <c r="N2844" i="1"/>
  <c r="O2844" i="1" s="1"/>
  <c r="Q2844" i="1" s="1"/>
  <c r="P2852" i="1"/>
  <c r="N2852" i="1"/>
  <c r="O2852" i="1" s="1"/>
  <c r="Q2852" i="1" s="1"/>
  <c r="P2860" i="1"/>
  <c r="N2860" i="1"/>
  <c r="O2860" i="1" s="1"/>
  <c r="Q2860" i="1" s="1"/>
  <c r="P2868" i="1"/>
  <c r="N2868" i="1"/>
  <c r="O2868" i="1" s="1"/>
  <c r="Q2868" i="1" s="1"/>
  <c r="P2876" i="1"/>
  <c r="N2876" i="1"/>
  <c r="O2876" i="1" s="1"/>
  <c r="Q2876" i="1" s="1"/>
  <c r="P2884" i="1"/>
  <c r="N2884" i="1"/>
  <c r="O2884" i="1" s="1"/>
  <c r="Q2884" i="1" s="1"/>
  <c r="P2892" i="1"/>
  <c r="N2892" i="1"/>
  <c r="O2892" i="1" s="1"/>
  <c r="Q2892" i="1" s="1"/>
  <c r="P2900" i="1"/>
  <c r="N2900" i="1"/>
  <c r="O2900" i="1" s="1"/>
  <c r="Q2900" i="1" s="1"/>
  <c r="P2908" i="1"/>
  <c r="N2908" i="1"/>
  <c r="O2908" i="1" s="1"/>
  <c r="Q2908" i="1" s="1"/>
  <c r="P2916" i="1"/>
  <c r="N2916" i="1"/>
  <c r="O2916" i="1" s="1"/>
  <c r="Q2916" i="1" s="1"/>
  <c r="P2924" i="1"/>
  <c r="N2924" i="1"/>
  <c r="O2924" i="1" s="1"/>
  <c r="Q2924" i="1" s="1"/>
  <c r="P2932" i="1"/>
  <c r="N2932" i="1"/>
  <c r="O2932" i="1" s="1"/>
  <c r="Q2932" i="1" s="1"/>
  <c r="P2940" i="1"/>
  <c r="N2940" i="1"/>
  <c r="O2940" i="1" s="1"/>
  <c r="Q2940" i="1" s="1"/>
  <c r="P2948" i="1"/>
  <c r="N2948" i="1"/>
  <c r="O2948" i="1" s="1"/>
  <c r="Q2948" i="1" s="1"/>
  <c r="N3057" i="1"/>
  <c r="O3057" i="1" s="1"/>
  <c r="Q3057" i="1" s="1"/>
  <c r="P3057" i="1"/>
  <c r="P3097" i="1"/>
  <c r="N3097" i="1"/>
  <c r="O3097" i="1" s="1"/>
  <c r="Q3097" i="1" s="1"/>
  <c r="P3144" i="1"/>
  <c r="N3144" i="1"/>
  <c r="O3144" i="1" s="1"/>
  <c r="Q3144" i="1" s="1"/>
  <c r="N3178" i="1"/>
  <c r="O3178" i="1" s="1"/>
  <c r="Q3178" i="1" s="1"/>
  <c r="P3178" i="1"/>
  <c r="P3209" i="1"/>
  <c r="N3209" i="1"/>
  <c r="O3209" i="1" s="1"/>
  <c r="Q3209" i="1" s="1"/>
  <c r="P3657" i="1"/>
  <c r="N3657" i="1"/>
  <c r="O3657" i="1" s="1"/>
  <c r="Q3657" i="1" s="1"/>
  <c r="N3715" i="1"/>
  <c r="O3715" i="1" s="1"/>
  <c r="Q3715" i="1" s="1"/>
  <c r="P3715" i="1"/>
  <c r="N3892" i="1"/>
  <c r="O3892" i="1" s="1"/>
  <c r="Q3892" i="1" s="1"/>
  <c r="P3892" i="1"/>
  <c r="P4140" i="1"/>
  <c r="N4140" i="1"/>
  <c r="O4140" i="1" s="1"/>
  <c r="Q4140" i="1" s="1"/>
  <c r="P4143" i="1"/>
  <c r="N4143" i="1"/>
  <c r="O4143" i="1" s="1"/>
  <c r="Q4143" i="1" s="1"/>
  <c r="P2957" i="1"/>
  <c r="P2961" i="1"/>
  <c r="P2965" i="1"/>
  <c r="P2969" i="1"/>
  <c r="P2973" i="1"/>
  <c r="P2977" i="1"/>
  <c r="P2981" i="1"/>
  <c r="P2985" i="1"/>
  <c r="P2989" i="1"/>
  <c r="P2993" i="1"/>
  <c r="P2997" i="1"/>
  <c r="P3001" i="1"/>
  <c r="P3005" i="1"/>
  <c r="P3009" i="1"/>
  <c r="P3013" i="1"/>
  <c r="P3017" i="1"/>
  <c r="P3021" i="1"/>
  <c r="P3025" i="1"/>
  <c r="P3029" i="1"/>
  <c r="P3033" i="1"/>
  <c r="P3037" i="1"/>
  <c r="N3045" i="1"/>
  <c r="O3045" i="1" s="1"/>
  <c r="Q3045" i="1" s="1"/>
  <c r="P3055" i="1"/>
  <c r="P3062" i="1"/>
  <c r="N3077" i="1"/>
  <c r="O3077" i="1" s="1"/>
  <c r="Q3077" i="1" s="1"/>
  <c r="P3087" i="1"/>
  <c r="P3266" i="1"/>
  <c r="N3266" i="1"/>
  <c r="O3266" i="1" s="1"/>
  <c r="Q3266" i="1" s="1"/>
  <c r="P3274" i="1"/>
  <c r="N3274" i="1"/>
  <c r="O3274" i="1" s="1"/>
  <c r="Q3274" i="1" s="1"/>
  <c r="P3282" i="1"/>
  <c r="N3282" i="1"/>
  <c r="O3282" i="1" s="1"/>
  <c r="Q3282" i="1" s="1"/>
  <c r="P3290" i="1"/>
  <c r="N3290" i="1"/>
  <c r="O3290" i="1" s="1"/>
  <c r="Q3290" i="1" s="1"/>
  <c r="P3298" i="1"/>
  <c r="N3298" i="1"/>
  <c r="O3298" i="1" s="1"/>
  <c r="Q3298" i="1" s="1"/>
  <c r="P3306" i="1"/>
  <c r="N3306" i="1"/>
  <c r="O3306" i="1" s="1"/>
  <c r="Q3306" i="1" s="1"/>
  <c r="P3314" i="1"/>
  <c r="N3314" i="1"/>
  <c r="O3314" i="1" s="1"/>
  <c r="Q3314" i="1" s="1"/>
  <c r="P3322" i="1"/>
  <c r="N3322" i="1"/>
  <c r="O3322" i="1" s="1"/>
  <c r="Q3322" i="1" s="1"/>
  <c r="P3330" i="1"/>
  <c r="N3330" i="1"/>
  <c r="O3330" i="1" s="1"/>
  <c r="Q3330" i="1" s="1"/>
  <c r="P3338" i="1"/>
  <c r="N3338" i="1"/>
  <c r="O3338" i="1" s="1"/>
  <c r="Q3338" i="1" s="1"/>
  <c r="P3346" i="1"/>
  <c r="N3346" i="1"/>
  <c r="O3346" i="1" s="1"/>
  <c r="Q3346" i="1" s="1"/>
  <c r="P3354" i="1"/>
  <c r="N3354" i="1"/>
  <c r="O3354" i="1" s="1"/>
  <c r="Q3354" i="1" s="1"/>
  <c r="P3362" i="1"/>
  <c r="N3362" i="1"/>
  <c r="O3362" i="1" s="1"/>
  <c r="Q3362" i="1" s="1"/>
  <c r="P3370" i="1"/>
  <c r="N3370" i="1"/>
  <c r="O3370" i="1" s="1"/>
  <c r="Q3370" i="1" s="1"/>
  <c r="P3378" i="1"/>
  <c r="N3378" i="1"/>
  <c r="O3378" i="1" s="1"/>
  <c r="Q3378" i="1" s="1"/>
  <c r="P3386" i="1"/>
  <c r="N3386" i="1"/>
  <c r="O3386" i="1" s="1"/>
  <c r="Q3386" i="1" s="1"/>
  <c r="P3394" i="1"/>
  <c r="N3394" i="1"/>
  <c r="O3394" i="1" s="1"/>
  <c r="Q3394" i="1" s="1"/>
  <c r="P3402" i="1"/>
  <c r="N3402" i="1"/>
  <c r="O3402" i="1" s="1"/>
  <c r="Q3402" i="1" s="1"/>
  <c r="P3410" i="1"/>
  <c r="N3410" i="1"/>
  <c r="O3410" i="1" s="1"/>
  <c r="Q3410" i="1" s="1"/>
  <c r="P3418" i="1"/>
  <c r="N3418" i="1"/>
  <c r="O3418" i="1" s="1"/>
  <c r="Q3418" i="1" s="1"/>
  <c r="P3426" i="1"/>
  <c r="N3426" i="1"/>
  <c r="O3426" i="1" s="1"/>
  <c r="Q3426" i="1" s="1"/>
  <c r="P3434" i="1"/>
  <c r="N3434" i="1"/>
  <c r="O3434" i="1" s="1"/>
  <c r="Q3434" i="1" s="1"/>
  <c r="P3442" i="1"/>
  <c r="N3442" i="1"/>
  <c r="O3442" i="1" s="1"/>
  <c r="Q3442" i="1" s="1"/>
  <c r="P3450" i="1"/>
  <c r="N3450" i="1"/>
  <c r="O3450" i="1" s="1"/>
  <c r="Q3450" i="1" s="1"/>
  <c r="P3458" i="1"/>
  <c r="N3458" i="1"/>
  <c r="O3458" i="1" s="1"/>
  <c r="Q3458" i="1" s="1"/>
  <c r="P3466" i="1"/>
  <c r="N3466" i="1"/>
  <c r="O3466" i="1" s="1"/>
  <c r="Q3466" i="1" s="1"/>
  <c r="P3474" i="1"/>
  <c r="N3474" i="1"/>
  <c r="O3474" i="1" s="1"/>
  <c r="Q3474" i="1" s="1"/>
  <c r="P3482" i="1"/>
  <c r="N3482" i="1"/>
  <c r="O3482" i="1" s="1"/>
  <c r="Q3482" i="1" s="1"/>
  <c r="P3490" i="1"/>
  <c r="N3490" i="1"/>
  <c r="O3490" i="1" s="1"/>
  <c r="Q3490" i="1" s="1"/>
  <c r="P3498" i="1"/>
  <c r="N3498" i="1"/>
  <c r="O3498" i="1" s="1"/>
  <c r="Q3498" i="1" s="1"/>
  <c r="P3506" i="1"/>
  <c r="N3506" i="1"/>
  <c r="O3506" i="1" s="1"/>
  <c r="Q3506" i="1" s="1"/>
  <c r="P3514" i="1"/>
  <c r="N3514" i="1"/>
  <c r="O3514" i="1" s="1"/>
  <c r="Q3514" i="1" s="1"/>
  <c r="P3522" i="1"/>
  <c r="N3522" i="1"/>
  <c r="O3522" i="1" s="1"/>
  <c r="Q3522" i="1" s="1"/>
  <c r="P3530" i="1"/>
  <c r="N3530" i="1"/>
  <c r="O3530" i="1" s="1"/>
  <c r="Q3530" i="1" s="1"/>
  <c r="P3537" i="1"/>
  <c r="N3537" i="1"/>
  <c r="O3537" i="1" s="1"/>
  <c r="Q3537" i="1" s="1"/>
  <c r="N3548" i="1"/>
  <c r="O3548" i="1" s="1"/>
  <c r="Q3548" i="1" s="1"/>
  <c r="P3548" i="1"/>
  <c r="P3553" i="1"/>
  <c r="N3553" i="1"/>
  <c r="O3553" i="1" s="1"/>
  <c r="Q3553" i="1" s="1"/>
  <c r="N3564" i="1"/>
  <c r="O3564" i="1" s="1"/>
  <c r="Q3564" i="1" s="1"/>
  <c r="P3564" i="1"/>
  <c r="P3569" i="1"/>
  <c r="N3569" i="1"/>
  <c r="O3569" i="1" s="1"/>
  <c r="Q3569" i="1" s="1"/>
  <c r="P3573" i="1"/>
  <c r="N3573" i="1"/>
  <c r="O3573" i="1" s="1"/>
  <c r="Q3573" i="1" s="1"/>
  <c r="P3589" i="1"/>
  <c r="N3589" i="1"/>
  <c r="O3589" i="1" s="1"/>
  <c r="Q3589" i="1" s="1"/>
  <c r="P3605" i="1"/>
  <c r="N3605" i="1"/>
  <c r="O3605" i="1" s="1"/>
  <c r="Q3605" i="1" s="1"/>
  <c r="P3621" i="1"/>
  <c r="N3621" i="1"/>
  <c r="O3621" i="1" s="1"/>
  <c r="Q3621" i="1" s="1"/>
  <c r="P3637" i="1"/>
  <c r="N3637" i="1"/>
  <c r="O3637" i="1" s="1"/>
  <c r="Q3637" i="1" s="1"/>
  <c r="P3661" i="1"/>
  <c r="N3661" i="1"/>
  <c r="O3661" i="1" s="1"/>
  <c r="Q3661" i="1" s="1"/>
  <c r="P3760" i="1"/>
  <c r="N3760" i="1"/>
  <c r="O3760" i="1" s="1"/>
  <c r="Q3760" i="1" s="1"/>
  <c r="P3766" i="1"/>
  <c r="N3766" i="1"/>
  <c r="O3766" i="1" s="1"/>
  <c r="Q3766" i="1" s="1"/>
  <c r="N3924" i="1"/>
  <c r="O3924" i="1" s="1"/>
  <c r="Q3924" i="1" s="1"/>
  <c r="P3924" i="1"/>
  <c r="N3940" i="1"/>
  <c r="O3940" i="1" s="1"/>
  <c r="Q3940" i="1" s="1"/>
  <c r="P3940" i="1"/>
  <c r="P3982" i="1"/>
  <c r="N3982" i="1"/>
  <c r="O3982" i="1" s="1"/>
  <c r="Q3982" i="1" s="1"/>
  <c r="P4110" i="1"/>
  <c r="N4110" i="1"/>
  <c r="O4110" i="1" s="1"/>
  <c r="Q4110" i="1" s="1"/>
  <c r="P4230" i="1"/>
  <c r="N4230" i="1"/>
  <c r="O4230" i="1" s="1"/>
  <c r="Q4230" i="1" s="1"/>
  <c r="P4263" i="1"/>
  <c r="N4263" i="1"/>
  <c r="O4263" i="1" s="1"/>
  <c r="Q4263" i="1" s="1"/>
  <c r="N5077" i="1"/>
  <c r="O5077" i="1" s="1"/>
  <c r="Q5077" i="1" s="1"/>
  <c r="P5077" i="1"/>
  <c r="P3101" i="1"/>
  <c r="N3101" i="1"/>
  <c r="O3101" i="1" s="1"/>
  <c r="Q3101" i="1" s="1"/>
  <c r="P3117" i="1"/>
  <c r="N3117" i="1"/>
  <c r="O3117" i="1" s="1"/>
  <c r="Q3117" i="1" s="1"/>
  <c r="P3133" i="1"/>
  <c r="N3133" i="1"/>
  <c r="O3133" i="1" s="1"/>
  <c r="Q3133" i="1" s="1"/>
  <c r="P3149" i="1"/>
  <c r="N3149" i="1"/>
  <c r="O3149" i="1" s="1"/>
  <c r="Q3149" i="1" s="1"/>
  <c r="P3165" i="1"/>
  <c r="N3165" i="1"/>
  <c r="O3165" i="1" s="1"/>
  <c r="Q3165" i="1" s="1"/>
  <c r="P3181" i="1"/>
  <c r="N3181" i="1"/>
  <c r="O3181" i="1" s="1"/>
  <c r="Q3181" i="1" s="1"/>
  <c r="P3197" i="1"/>
  <c r="N3197" i="1"/>
  <c r="O3197" i="1" s="1"/>
  <c r="Q3197" i="1" s="1"/>
  <c r="P3213" i="1"/>
  <c r="N3213" i="1"/>
  <c r="O3213" i="1" s="1"/>
  <c r="Q3213" i="1" s="1"/>
  <c r="P3229" i="1"/>
  <c r="N3229" i="1"/>
  <c r="O3229" i="1" s="1"/>
  <c r="Q3229" i="1" s="1"/>
  <c r="P3245" i="1"/>
  <c r="N3245" i="1"/>
  <c r="O3245" i="1" s="1"/>
  <c r="Q3245" i="1" s="1"/>
  <c r="P3262" i="1"/>
  <c r="N3262" i="1"/>
  <c r="O3262" i="1" s="1"/>
  <c r="Q3262" i="1" s="1"/>
  <c r="P3265" i="1"/>
  <c r="N3265" i="1"/>
  <c r="O3265" i="1" s="1"/>
  <c r="Q3265" i="1" s="1"/>
  <c r="P3273" i="1"/>
  <c r="N3273" i="1"/>
  <c r="O3273" i="1" s="1"/>
  <c r="Q3273" i="1" s="1"/>
  <c r="P3281" i="1"/>
  <c r="N3281" i="1"/>
  <c r="O3281" i="1" s="1"/>
  <c r="Q3281" i="1" s="1"/>
  <c r="P3289" i="1"/>
  <c r="N3289" i="1"/>
  <c r="O3289" i="1" s="1"/>
  <c r="Q3289" i="1" s="1"/>
  <c r="P3297" i="1"/>
  <c r="N3297" i="1"/>
  <c r="O3297" i="1" s="1"/>
  <c r="Q3297" i="1" s="1"/>
  <c r="P3305" i="1"/>
  <c r="N3305" i="1"/>
  <c r="O3305" i="1" s="1"/>
  <c r="Q3305" i="1" s="1"/>
  <c r="P3313" i="1"/>
  <c r="N3313" i="1"/>
  <c r="O3313" i="1" s="1"/>
  <c r="Q3313" i="1" s="1"/>
  <c r="P3321" i="1"/>
  <c r="N3321" i="1"/>
  <c r="O3321" i="1" s="1"/>
  <c r="Q3321" i="1" s="1"/>
  <c r="P3329" i="1"/>
  <c r="N3329" i="1"/>
  <c r="O3329" i="1" s="1"/>
  <c r="Q3329" i="1" s="1"/>
  <c r="P3337" i="1"/>
  <c r="N3337" i="1"/>
  <c r="O3337" i="1" s="1"/>
  <c r="Q3337" i="1" s="1"/>
  <c r="P3345" i="1"/>
  <c r="N3345" i="1"/>
  <c r="O3345" i="1" s="1"/>
  <c r="Q3345" i="1" s="1"/>
  <c r="P3353" i="1"/>
  <c r="N3353" i="1"/>
  <c r="O3353" i="1" s="1"/>
  <c r="Q3353" i="1" s="1"/>
  <c r="P3361" i="1"/>
  <c r="N3361" i="1"/>
  <c r="O3361" i="1" s="1"/>
  <c r="Q3361" i="1" s="1"/>
  <c r="P3369" i="1"/>
  <c r="N3369" i="1"/>
  <c r="O3369" i="1" s="1"/>
  <c r="Q3369" i="1" s="1"/>
  <c r="P3377" i="1"/>
  <c r="N3377" i="1"/>
  <c r="O3377" i="1" s="1"/>
  <c r="Q3377" i="1" s="1"/>
  <c r="P3385" i="1"/>
  <c r="N3385" i="1"/>
  <c r="O3385" i="1" s="1"/>
  <c r="Q3385" i="1" s="1"/>
  <c r="P3393" i="1"/>
  <c r="N3393" i="1"/>
  <c r="O3393" i="1" s="1"/>
  <c r="Q3393" i="1" s="1"/>
  <c r="P3401" i="1"/>
  <c r="N3401" i="1"/>
  <c r="O3401" i="1" s="1"/>
  <c r="Q3401" i="1" s="1"/>
  <c r="P3409" i="1"/>
  <c r="N3409" i="1"/>
  <c r="O3409" i="1" s="1"/>
  <c r="Q3409" i="1" s="1"/>
  <c r="P3417" i="1"/>
  <c r="N3417" i="1"/>
  <c r="O3417" i="1" s="1"/>
  <c r="Q3417" i="1" s="1"/>
  <c r="P3425" i="1"/>
  <c r="N3425" i="1"/>
  <c r="O3425" i="1" s="1"/>
  <c r="Q3425" i="1" s="1"/>
  <c r="P3433" i="1"/>
  <c r="N3433" i="1"/>
  <c r="O3433" i="1" s="1"/>
  <c r="Q3433" i="1" s="1"/>
  <c r="P3441" i="1"/>
  <c r="N3441" i="1"/>
  <c r="O3441" i="1" s="1"/>
  <c r="Q3441" i="1" s="1"/>
  <c r="P3449" i="1"/>
  <c r="N3449" i="1"/>
  <c r="O3449" i="1" s="1"/>
  <c r="Q3449" i="1" s="1"/>
  <c r="P3457" i="1"/>
  <c r="N3457" i="1"/>
  <c r="O3457" i="1" s="1"/>
  <c r="Q3457" i="1" s="1"/>
  <c r="P3465" i="1"/>
  <c r="N3465" i="1"/>
  <c r="O3465" i="1" s="1"/>
  <c r="Q3465" i="1" s="1"/>
  <c r="P3473" i="1"/>
  <c r="N3473" i="1"/>
  <c r="O3473" i="1" s="1"/>
  <c r="Q3473" i="1" s="1"/>
  <c r="P3481" i="1"/>
  <c r="N3481" i="1"/>
  <c r="O3481" i="1" s="1"/>
  <c r="Q3481" i="1" s="1"/>
  <c r="P3489" i="1"/>
  <c r="N3489" i="1"/>
  <c r="O3489" i="1" s="1"/>
  <c r="Q3489" i="1" s="1"/>
  <c r="P3497" i="1"/>
  <c r="N3497" i="1"/>
  <c r="O3497" i="1" s="1"/>
  <c r="Q3497" i="1" s="1"/>
  <c r="P3505" i="1"/>
  <c r="N3505" i="1"/>
  <c r="O3505" i="1" s="1"/>
  <c r="Q3505" i="1" s="1"/>
  <c r="P3513" i="1"/>
  <c r="N3513" i="1"/>
  <c r="O3513" i="1" s="1"/>
  <c r="Q3513" i="1" s="1"/>
  <c r="P3521" i="1"/>
  <c r="N3521" i="1"/>
  <c r="O3521" i="1" s="1"/>
  <c r="Q3521" i="1" s="1"/>
  <c r="P3529" i="1"/>
  <c r="N3529" i="1"/>
  <c r="O3529" i="1" s="1"/>
  <c r="Q3529" i="1" s="1"/>
  <c r="P3547" i="1"/>
  <c r="N3547" i="1"/>
  <c r="O3547" i="1" s="1"/>
  <c r="Q3547" i="1" s="1"/>
  <c r="P3563" i="1"/>
  <c r="N3563" i="1"/>
  <c r="O3563" i="1" s="1"/>
  <c r="Q3563" i="1" s="1"/>
  <c r="P3665" i="1"/>
  <c r="N3665" i="1"/>
  <c r="O3665" i="1" s="1"/>
  <c r="Q3665" i="1" s="1"/>
  <c r="P3721" i="1"/>
  <c r="N3721" i="1"/>
  <c r="O3721" i="1" s="1"/>
  <c r="Q3721" i="1" s="1"/>
  <c r="N3747" i="1"/>
  <c r="O3747" i="1" s="1"/>
  <c r="Q3747" i="1" s="1"/>
  <c r="P3747" i="1"/>
  <c r="N3843" i="1"/>
  <c r="O3843" i="1" s="1"/>
  <c r="Q3843" i="1" s="1"/>
  <c r="P3843" i="1"/>
  <c r="P3875" i="1"/>
  <c r="N3875" i="1"/>
  <c r="O3875" i="1" s="1"/>
  <c r="Q3875" i="1" s="1"/>
  <c r="N3908" i="1"/>
  <c r="O3908" i="1" s="1"/>
  <c r="Q3908" i="1" s="1"/>
  <c r="P3908" i="1"/>
  <c r="N3949" i="1"/>
  <c r="O3949" i="1" s="1"/>
  <c r="Q3949" i="1" s="1"/>
  <c r="P3949" i="1"/>
  <c r="P4044" i="1"/>
  <c r="N4044" i="1"/>
  <c r="O4044" i="1" s="1"/>
  <c r="Q4044" i="1" s="1"/>
  <c r="P4047" i="1"/>
  <c r="N4047" i="1"/>
  <c r="O4047" i="1" s="1"/>
  <c r="Q4047" i="1" s="1"/>
  <c r="N4077" i="1"/>
  <c r="O4077" i="1" s="1"/>
  <c r="Q4077" i="1" s="1"/>
  <c r="P4077" i="1"/>
  <c r="P4172" i="1"/>
  <c r="N4172" i="1"/>
  <c r="O4172" i="1" s="1"/>
  <c r="Q4172" i="1" s="1"/>
  <c r="P4175" i="1"/>
  <c r="N4175" i="1"/>
  <c r="O4175" i="1" s="1"/>
  <c r="Q4175" i="1" s="1"/>
  <c r="N4205" i="1"/>
  <c r="O4205" i="1" s="1"/>
  <c r="Q4205" i="1" s="1"/>
  <c r="P4205" i="1"/>
  <c r="P4287" i="1"/>
  <c r="N4287" i="1"/>
  <c r="O4287" i="1" s="1"/>
  <c r="Q4287" i="1" s="1"/>
  <c r="N2995" i="1"/>
  <c r="O2995" i="1" s="1"/>
  <c r="Q2995" i="1" s="1"/>
  <c r="N2999" i="1"/>
  <c r="O2999" i="1" s="1"/>
  <c r="Q2999" i="1" s="1"/>
  <c r="N3003" i="1"/>
  <c r="O3003" i="1" s="1"/>
  <c r="Q3003" i="1" s="1"/>
  <c r="N3007" i="1"/>
  <c r="O3007" i="1" s="1"/>
  <c r="Q3007" i="1" s="1"/>
  <c r="N3011" i="1"/>
  <c r="O3011" i="1" s="1"/>
  <c r="Q3011" i="1" s="1"/>
  <c r="N3015" i="1"/>
  <c r="O3015" i="1" s="1"/>
  <c r="Q3015" i="1" s="1"/>
  <c r="N3019" i="1"/>
  <c r="O3019" i="1" s="1"/>
  <c r="Q3019" i="1" s="1"/>
  <c r="N3023" i="1"/>
  <c r="O3023" i="1" s="1"/>
  <c r="Q3023" i="1" s="1"/>
  <c r="N3027" i="1"/>
  <c r="O3027" i="1" s="1"/>
  <c r="Q3027" i="1" s="1"/>
  <c r="N3031" i="1"/>
  <c r="O3031" i="1" s="1"/>
  <c r="Q3031" i="1" s="1"/>
  <c r="N3035" i="1"/>
  <c r="O3035" i="1" s="1"/>
  <c r="Q3035" i="1" s="1"/>
  <c r="N3039" i="1"/>
  <c r="O3039" i="1" s="1"/>
  <c r="Q3039" i="1" s="1"/>
  <c r="N3046" i="1"/>
  <c r="O3046" i="1" s="1"/>
  <c r="Q3046" i="1" s="1"/>
  <c r="N3052" i="1"/>
  <c r="O3052" i="1" s="1"/>
  <c r="Q3052" i="1" s="1"/>
  <c r="N3053" i="1"/>
  <c r="O3053" i="1" s="1"/>
  <c r="Q3053" i="1" s="1"/>
  <c r="N3071" i="1"/>
  <c r="O3071" i="1" s="1"/>
  <c r="Q3071" i="1" s="1"/>
  <c r="N3078" i="1"/>
  <c r="O3078" i="1" s="1"/>
  <c r="Q3078" i="1" s="1"/>
  <c r="N3084" i="1"/>
  <c r="O3084" i="1" s="1"/>
  <c r="Q3084" i="1" s="1"/>
  <c r="N3085" i="1"/>
  <c r="O3085" i="1" s="1"/>
  <c r="Q3085" i="1" s="1"/>
  <c r="N3100" i="1"/>
  <c r="O3100" i="1" s="1"/>
  <c r="Q3100" i="1" s="1"/>
  <c r="N3116" i="1"/>
  <c r="O3116" i="1" s="1"/>
  <c r="Q3116" i="1" s="1"/>
  <c r="N3132" i="1"/>
  <c r="O3132" i="1" s="1"/>
  <c r="Q3132" i="1" s="1"/>
  <c r="N3148" i="1"/>
  <c r="O3148" i="1" s="1"/>
  <c r="Q3148" i="1" s="1"/>
  <c r="N3164" i="1"/>
  <c r="O3164" i="1" s="1"/>
  <c r="Q3164" i="1" s="1"/>
  <c r="N3180" i="1"/>
  <c r="O3180" i="1" s="1"/>
  <c r="Q3180" i="1" s="1"/>
  <c r="N3196" i="1"/>
  <c r="O3196" i="1" s="1"/>
  <c r="Q3196" i="1" s="1"/>
  <c r="N3212" i="1"/>
  <c r="O3212" i="1" s="1"/>
  <c r="Q3212" i="1" s="1"/>
  <c r="N3228" i="1"/>
  <c r="O3228" i="1" s="1"/>
  <c r="Q3228" i="1" s="1"/>
  <c r="N3244" i="1"/>
  <c r="O3244" i="1" s="1"/>
  <c r="Q3244" i="1" s="1"/>
  <c r="P3258" i="1"/>
  <c r="N3258" i="1"/>
  <c r="O3258" i="1" s="1"/>
  <c r="Q3258" i="1" s="1"/>
  <c r="P3261" i="1"/>
  <c r="N3261" i="1"/>
  <c r="O3261" i="1" s="1"/>
  <c r="Q3261" i="1" s="1"/>
  <c r="N3264" i="1"/>
  <c r="O3264" i="1" s="1"/>
  <c r="Q3264" i="1" s="1"/>
  <c r="N3272" i="1"/>
  <c r="O3272" i="1" s="1"/>
  <c r="Q3272" i="1" s="1"/>
  <c r="P3272" i="1"/>
  <c r="N3280" i="1"/>
  <c r="O3280" i="1" s="1"/>
  <c r="Q3280" i="1" s="1"/>
  <c r="P3280" i="1"/>
  <c r="N3288" i="1"/>
  <c r="O3288" i="1" s="1"/>
  <c r="Q3288" i="1" s="1"/>
  <c r="P3288" i="1"/>
  <c r="N3296" i="1"/>
  <c r="O3296" i="1" s="1"/>
  <c r="Q3296" i="1" s="1"/>
  <c r="P3296" i="1"/>
  <c r="N3304" i="1"/>
  <c r="O3304" i="1" s="1"/>
  <c r="Q3304" i="1" s="1"/>
  <c r="P3304" i="1"/>
  <c r="N3312" i="1"/>
  <c r="O3312" i="1" s="1"/>
  <c r="Q3312" i="1" s="1"/>
  <c r="P3312" i="1"/>
  <c r="N3320" i="1"/>
  <c r="O3320" i="1" s="1"/>
  <c r="Q3320" i="1" s="1"/>
  <c r="P3320" i="1"/>
  <c r="N3328" i="1"/>
  <c r="O3328" i="1" s="1"/>
  <c r="Q3328" i="1" s="1"/>
  <c r="P3328" i="1"/>
  <c r="N3336" i="1"/>
  <c r="O3336" i="1" s="1"/>
  <c r="Q3336" i="1" s="1"/>
  <c r="P3336" i="1"/>
  <c r="N3344" i="1"/>
  <c r="O3344" i="1" s="1"/>
  <c r="Q3344" i="1" s="1"/>
  <c r="P3344" i="1"/>
  <c r="N3352" i="1"/>
  <c r="O3352" i="1" s="1"/>
  <c r="Q3352" i="1" s="1"/>
  <c r="P3352" i="1"/>
  <c r="N3360" i="1"/>
  <c r="O3360" i="1" s="1"/>
  <c r="Q3360" i="1" s="1"/>
  <c r="P3360" i="1"/>
  <c r="N3368" i="1"/>
  <c r="O3368" i="1" s="1"/>
  <c r="Q3368" i="1" s="1"/>
  <c r="P3368" i="1"/>
  <c r="N3376" i="1"/>
  <c r="O3376" i="1" s="1"/>
  <c r="Q3376" i="1" s="1"/>
  <c r="P3376" i="1"/>
  <c r="N3384" i="1"/>
  <c r="O3384" i="1" s="1"/>
  <c r="Q3384" i="1" s="1"/>
  <c r="P3384" i="1"/>
  <c r="N3392" i="1"/>
  <c r="O3392" i="1" s="1"/>
  <c r="Q3392" i="1" s="1"/>
  <c r="P3392" i="1"/>
  <c r="N3400" i="1"/>
  <c r="O3400" i="1" s="1"/>
  <c r="Q3400" i="1" s="1"/>
  <c r="P3400" i="1"/>
  <c r="N3408" i="1"/>
  <c r="O3408" i="1" s="1"/>
  <c r="Q3408" i="1" s="1"/>
  <c r="P3408" i="1"/>
  <c r="N3416" i="1"/>
  <c r="O3416" i="1" s="1"/>
  <c r="Q3416" i="1" s="1"/>
  <c r="P3416" i="1"/>
  <c r="N3424" i="1"/>
  <c r="O3424" i="1" s="1"/>
  <c r="Q3424" i="1" s="1"/>
  <c r="P3424" i="1"/>
  <c r="N3432" i="1"/>
  <c r="O3432" i="1" s="1"/>
  <c r="Q3432" i="1" s="1"/>
  <c r="P3432" i="1"/>
  <c r="N3440" i="1"/>
  <c r="O3440" i="1" s="1"/>
  <c r="Q3440" i="1" s="1"/>
  <c r="P3440" i="1"/>
  <c r="N3448" i="1"/>
  <c r="O3448" i="1" s="1"/>
  <c r="Q3448" i="1" s="1"/>
  <c r="P3448" i="1"/>
  <c r="N3456" i="1"/>
  <c r="O3456" i="1" s="1"/>
  <c r="Q3456" i="1" s="1"/>
  <c r="P3456" i="1"/>
  <c r="N3464" i="1"/>
  <c r="O3464" i="1" s="1"/>
  <c r="Q3464" i="1" s="1"/>
  <c r="P3464" i="1"/>
  <c r="N3472" i="1"/>
  <c r="O3472" i="1" s="1"/>
  <c r="Q3472" i="1" s="1"/>
  <c r="P3472" i="1"/>
  <c r="N3480" i="1"/>
  <c r="O3480" i="1" s="1"/>
  <c r="Q3480" i="1" s="1"/>
  <c r="P3480" i="1"/>
  <c r="N3488" i="1"/>
  <c r="O3488" i="1" s="1"/>
  <c r="Q3488" i="1" s="1"/>
  <c r="P3488" i="1"/>
  <c r="N3496" i="1"/>
  <c r="O3496" i="1" s="1"/>
  <c r="Q3496" i="1" s="1"/>
  <c r="P3496" i="1"/>
  <c r="N3504" i="1"/>
  <c r="O3504" i="1" s="1"/>
  <c r="Q3504" i="1" s="1"/>
  <c r="P3504" i="1"/>
  <c r="N3512" i="1"/>
  <c r="O3512" i="1" s="1"/>
  <c r="Q3512" i="1" s="1"/>
  <c r="P3512" i="1"/>
  <c r="N3520" i="1"/>
  <c r="O3520" i="1" s="1"/>
  <c r="Q3520" i="1" s="1"/>
  <c r="P3520" i="1"/>
  <c r="N3528" i="1"/>
  <c r="O3528" i="1" s="1"/>
  <c r="Q3528" i="1" s="1"/>
  <c r="P3528" i="1"/>
  <c r="N3536" i="1"/>
  <c r="O3536" i="1" s="1"/>
  <c r="Q3536" i="1" s="1"/>
  <c r="P3536" i="1"/>
  <c r="P3541" i="1"/>
  <c r="N3541" i="1"/>
  <c r="O3541" i="1" s="1"/>
  <c r="Q3541" i="1" s="1"/>
  <c r="N3552" i="1"/>
  <c r="O3552" i="1" s="1"/>
  <c r="Q3552" i="1" s="1"/>
  <c r="P3552" i="1"/>
  <c r="P3557" i="1"/>
  <c r="N3557" i="1"/>
  <c r="O3557" i="1" s="1"/>
  <c r="Q3557" i="1" s="1"/>
  <c r="N3568" i="1"/>
  <c r="O3568" i="1" s="1"/>
  <c r="Q3568" i="1" s="1"/>
  <c r="P3568" i="1"/>
  <c r="P3585" i="1"/>
  <c r="N3585" i="1"/>
  <c r="O3585" i="1" s="1"/>
  <c r="Q3585" i="1" s="1"/>
  <c r="P3601" i="1"/>
  <c r="N3601" i="1"/>
  <c r="O3601" i="1" s="1"/>
  <c r="Q3601" i="1" s="1"/>
  <c r="P3617" i="1"/>
  <c r="N3617" i="1"/>
  <c r="O3617" i="1" s="1"/>
  <c r="Q3617" i="1" s="1"/>
  <c r="P3633" i="1"/>
  <c r="N3633" i="1"/>
  <c r="O3633" i="1" s="1"/>
  <c r="Q3633" i="1" s="1"/>
  <c r="P3669" i="1"/>
  <c r="N3669" i="1"/>
  <c r="O3669" i="1" s="1"/>
  <c r="Q3669" i="1" s="1"/>
  <c r="P3792" i="1"/>
  <c r="N3792" i="1"/>
  <c r="O3792" i="1" s="1"/>
  <c r="Q3792" i="1" s="1"/>
  <c r="P3798" i="1"/>
  <c r="N3798" i="1"/>
  <c r="O3798" i="1" s="1"/>
  <c r="Q3798" i="1" s="1"/>
  <c r="P3891" i="1"/>
  <c r="N3891" i="1"/>
  <c r="O3891" i="1" s="1"/>
  <c r="Q3891" i="1" s="1"/>
  <c r="P3939" i="1"/>
  <c r="N3939" i="1"/>
  <c r="O3939" i="1" s="1"/>
  <c r="Q3939" i="1" s="1"/>
  <c r="P4014" i="1"/>
  <c r="N4014" i="1"/>
  <c r="O4014" i="1" s="1"/>
  <c r="Q4014" i="1" s="1"/>
  <c r="P4142" i="1"/>
  <c r="N4142" i="1"/>
  <c r="O4142" i="1" s="1"/>
  <c r="Q4142" i="1" s="1"/>
  <c r="P4352" i="1"/>
  <c r="N4352" i="1"/>
  <c r="O4352" i="1" s="1"/>
  <c r="Q4352" i="1" s="1"/>
  <c r="P4375" i="1"/>
  <c r="N4375" i="1"/>
  <c r="O4375" i="1" s="1"/>
  <c r="Q4375" i="1" s="1"/>
  <c r="N5013" i="1"/>
  <c r="O5013" i="1" s="1"/>
  <c r="Q5013" i="1" s="1"/>
  <c r="P5013" i="1"/>
  <c r="P3065" i="1"/>
  <c r="P3102" i="1"/>
  <c r="P3105" i="1"/>
  <c r="N3105" i="1"/>
  <c r="O3105" i="1" s="1"/>
  <c r="Q3105" i="1" s="1"/>
  <c r="P3118" i="1"/>
  <c r="P3121" i="1"/>
  <c r="N3121" i="1"/>
  <c r="O3121" i="1" s="1"/>
  <c r="Q3121" i="1" s="1"/>
  <c r="P3134" i="1"/>
  <c r="P3137" i="1"/>
  <c r="N3137" i="1"/>
  <c r="O3137" i="1" s="1"/>
  <c r="Q3137" i="1" s="1"/>
  <c r="P3150" i="1"/>
  <c r="P3153" i="1"/>
  <c r="N3153" i="1"/>
  <c r="O3153" i="1" s="1"/>
  <c r="Q3153" i="1" s="1"/>
  <c r="P3166" i="1"/>
  <c r="P3169" i="1"/>
  <c r="N3169" i="1"/>
  <c r="O3169" i="1" s="1"/>
  <c r="Q3169" i="1" s="1"/>
  <c r="P3182" i="1"/>
  <c r="P3185" i="1"/>
  <c r="N3185" i="1"/>
  <c r="O3185" i="1" s="1"/>
  <c r="Q3185" i="1" s="1"/>
  <c r="P3198" i="1"/>
  <c r="P3201" i="1"/>
  <c r="N3201" i="1"/>
  <c r="O3201" i="1" s="1"/>
  <c r="Q3201" i="1" s="1"/>
  <c r="P3214" i="1"/>
  <c r="P3217" i="1"/>
  <c r="N3217" i="1"/>
  <c r="O3217" i="1" s="1"/>
  <c r="Q3217" i="1" s="1"/>
  <c r="P3230" i="1"/>
  <c r="P3233" i="1"/>
  <c r="N3233" i="1"/>
  <c r="O3233" i="1" s="1"/>
  <c r="Q3233" i="1" s="1"/>
  <c r="P3246" i="1"/>
  <c r="N3247" i="1"/>
  <c r="O3247" i="1" s="1"/>
  <c r="Q3247" i="1" s="1"/>
  <c r="P3249" i="1"/>
  <c r="N3249" i="1"/>
  <c r="O3249" i="1" s="1"/>
  <c r="Q3249" i="1" s="1"/>
  <c r="P3254" i="1"/>
  <c r="N3254" i="1"/>
  <c r="O3254" i="1" s="1"/>
  <c r="Q3254" i="1" s="1"/>
  <c r="P3257" i="1"/>
  <c r="N3257" i="1"/>
  <c r="O3257" i="1" s="1"/>
  <c r="Q3257" i="1" s="1"/>
  <c r="P3263" i="1"/>
  <c r="P3271" i="1"/>
  <c r="N3271" i="1"/>
  <c r="O3271" i="1" s="1"/>
  <c r="Q3271" i="1" s="1"/>
  <c r="P3279" i="1"/>
  <c r="N3279" i="1"/>
  <c r="O3279" i="1" s="1"/>
  <c r="Q3279" i="1" s="1"/>
  <c r="P3287" i="1"/>
  <c r="N3287" i="1"/>
  <c r="O3287" i="1" s="1"/>
  <c r="Q3287" i="1" s="1"/>
  <c r="P3295" i="1"/>
  <c r="N3295" i="1"/>
  <c r="O3295" i="1" s="1"/>
  <c r="Q3295" i="1" s="1"/>
  <c r="P3303" i="1"/>
  <c r="N3303" i="1"/>
  <c r="O3303" i="1" s="1"/>
  <c r="Q3303" i="1" s="1"/>
  <c r="P3311" i="1"/>
  <c r="N3311" i="1"/>
  <c r="O3311" i="1" s="1"/>
  <c r="Q3311" i="1" s="1"/>
  <c r="P3319" i="1"/>
  <c r="N3319" i="1"/>
  <c r="O3319" i="1" s="1"/>
  <c r="Q3319" i="1" s="1"/>
  <c r="P3327" i="1"/>
  <c r="N3327" i="1"/>
  <c r="O3327" i="1" s="1"/>
  <c r="Q3327" i="1" s="1"/>
  <c r="P3335" i="1"/>
  <c r="N3335" i="1"/>
  <c r="O3335" i="1" s="1"/>
  <c r="Q3335" i="1" s="1"/>
  <c r="P3343" i="1"/>
  <c r="N3343" i="1"/>
  <c r="O3343" i="1" s="1"/>
  <c r="Q3343" i="1" s="1"/>
  <c r="P3351" i="1"/>
  <c r="N3351" i="1"/>
  <c r="O3351" i="1" s="1"/>
  <c r="Q3351" i="1" s="1"/>
  <c r="P3359" i="1"/>
  <c r="N3359" i="1"/>
  <c r="O3359" i="1" s="1"/>
  <c r="Q3359" i="1" s="1"/>
  <c r="P3367" i="1"/>
  <c r="N3367" i="1"/>
  <c r="O3367" i="1" s="1"/>
  <c r="Q3367" i="1" s="1"/>
  <c r="P3375" i="1"/>
  <c r="N3375" i="1"/>
  <c r="O3375" i="1" s="1"/>
  <c r="Q3375" i="1" s="1"/>
  <c r="P3383" i="1"/>
  <c r="N3383" i="1"/>
  <c r="O3383" i="1" s="1"/>
  <c r="Q3383" i="1" s="1"/>
  <c r="P3391" i="1"/>
  <c r="N3391" i="1"/>
  <c r="O3391" i="1" s="1"/>
  <c r="Q3391" i="1" s="1"/>
  <c r="P3399" i="1"/>
  <c r="N3399" i="1"/>
  <c r="O3399" i="1" s="1"/>
  <c r="Q3399" i="1" s="1"/>
  <c r="P3407" i="1"/>
  <c r="N3407" i="1"/>
  <c r="O3407" i="1" s="1"/>
  <c r="Q3407" i="1" s="1"/>
  <c r="P3415" i="1"/>
  <c r="N3415" i="1"/>
  <c r="O3415" i="1" s="1"/>
  <c r="Q3415" i="1" s="1"/>
  <c r="P3423" i="1"/>
  <c r="N3423" i="1"/>
  <c r="O3423" i="1" s="1"/>
  <c r="Q3423" i="1" s="1"/>
  <c r="P3431" i="1"/>
  <c r="N3431" i="1"/>
  <c r="O3431" i="1" s="1"/>
  <c r="Q3431" i="1" s="1"/>
  <c r="P3439" i="1"/>
  <c r="N3439" i="1"/>
  <c r="O3439" i="1" s="1"/>
  <c r="Q3439" i="1" s="1"/>
  <c r="P3447" i="1"/>
  <c r="N3447" i="1"/>
  <c r="O3447" i="1" s="1"/>
  <c r="Q3447" i="1" s="1"/>
  <c r="P3455" i="1"/>
  <c r="N3455" i="1"/>
  <c r="O3455" i="1" s="1"/>
  <c r="Q3455" i="1" s="1"/>
  <c r="P3463" i="1"/>
  <c r="N3463" i="1"/>
  <c r="O3463" i="1" s="1"/>
  <c r="Q3463" i="1" s="1"/>
  <c r="P3471" i="1"/>
  <c r="N3471" i="1"/>
  <c r="O3471" i="1" s="1"/>
  <c r="Q3471" i="1" s="1"/>
  <c r="P3479" i="1"/>
  <c r="N3479" i="1"/>
  <c r="O3479" i="1" s="1"/>
  <c r="Q3479" i="1" s="1"/>
  <c r="P3487" i="1"/>
  <c r="N3487" i="1"/>
  <c r="O3487" i="1" s="1"/>
  <c r="Q3487" i="1" s="1"/>
  <c r="P3495" i="1"/>
  <c r="N3495" i="1"/>
  <c r="O3495" i="1" s="1"/>
  <c r="Q3495" i="1" s="1"/>
  <c r="P3503" i="1"/>
  <c r="N3503" i="1"/>
  <c r="O3503" i="1" s="1"/>
  <c r="Q3503" i="1" s="1"/>
  <c r="P3511" i="1"/>
  <c r="N3511" i="1"/>
  <c r="O3511" i="1" s="1"/>
  <c r="Q3511" i="1" s="1"/>
  <c r="P3519" i="1"/>
  <c r="N3519" i="1"/>
  <c r="O3519" i="1" s="1"/>
  <c r="Q3519" i="1" s="1"/>
  <c r="P3527" i="1"/>
  <c r="N3527" i="1"/>
  <c r="O3527" i="1" s="1"/>
  <c r="Q3527" i="1" s="1"/>
  <c r="P3535" i="1"/>
  <c r="N3535" i="1"/>
  <c r="O3535" i="1" s="1"/>
  <c r="Q3535" i="1" s="1"/>
  <c r="P3551" i="1"/>
  <c r="N3551" i="1"/>
  <c r="O3551" i="1" s="1"/>
  <c r="Q3551" i="1" s="1"/>
  <c r="P3567" i="1"/>
  <c r="N3567" i="1"/>
  <c r="O3567" i="1" s="1"/>
  <c r="Q3567" i="1" s="1"/>
  <c r="P3753" i="1"/>
  <c r="N3753" i="1"/>
  <c r="O3753" i="1" s="1"/>
  <c r="Q3753" i="1" s="1"/>
  <c r="N3779" i="1"/>
  <c r="O3779" i="1" s="1"/>
  <c r="Q3779" i="1" s="1"/>
  <c r="P3779" i="1"/>
  <c r="P3923" i="1"/>
  <c r="N3923" i="1"/>
  <c r="O3923" i="1" s="1"/>
  <c r="Q3923" i="1" s="1"/>
  <c r="P3948" i="1"/>
  <c r="N3948" i="1"/>
  <c r="O3948" i="1" s="1"/>
  <c r="Q3948" i="1" s="1"/>
  <c r="P3951" i="1"/>
  <c r="N3951" i="1"/>
  <c r="O3951" i="1" s="1"/>
  <c r="Q3951" i="1" s="1"/>
  <c r="N3981" i="1"/>
  <c r="O3981" i="1" s="1"/>
  <c r="Q3981" i="1" s="1"/>
  <c r="P3981" i="1"/>
  <c r="P4076" i="1"/>
  <c r="N4076" i="1"/>
  <c r="O4076" i="1" s="1"/>
  <c r="Q4076" i="1" s="1"/>
  <c r="P4079" i="1"/>
  <c r="N4079" i="1"/>
  <c r="O4079" i="1" s="1"/>
  <c r="Q4079" i="1" s="1"/>
  <c r="N4109" i="1"/>
  <c r="O4109" i="1" s="1"/>
  <c r="Q4109" i="1" s="1"/>
  <c r="P4109" i="1"/>
  <c r="P4204" i="1"/>
  <c r="N4204" i="1"/>
  <c r="O4204" i="1" s="1"/>
  <c r="Q4204" i="1" s="1"/>
  <c r="P4207" i="1"/>
  <c r="N4207" i="1"/>
  <c r="O4207" i="1" s="1"/>
  <c r="Q4207" i="1" s="1"/>
  <c r="P4240" i="1"/>
  <c r="N4240" i="1"/>
  <c r="O4240" i="1" s="1"/>
  <c r="Q4240" i="1" s="1"/>
  <c r="P4262" i="1"/>
  <c r="N4262" i="1"/>
  <c r="O4262" i="1" s="1"/>
  <c r="Q4262" i="1" s="1"/>
  <c r="P4407" i="1"/>
  <c r="N4407" i="1"/>
  <c r="O4407" i="1" s="1"/>
  <c r="Q4407" i="1" s="1"/>
  <c r="P4447" i="1"/>
  <c r="N4447" i="1"/>
  <c r="O4447" i="1" s="1"/>
  <c r="Q4447" i="1" s="1"/>
  <c r="P4482" i="1"/>
  <c r="N4482" i="1"/>
  <c r="O4482" i="1" s="1"/>
  <c r="Q4482" i="1" s="1"/>
  <c r="N2960" i="1"/>
  <c r="O2960" i="1" s="1"/>
  <c r="Q2960" i="1" s="1"/>
  <c r="N2964" i="1"/>
  <c r="O2964" i="1" s="1"/>
  <c r="Q2964" i="1" s="1"/>
  <c r="N2968" i="1"/>
  <c r="O2968" i="1" s="1"/>
  <c r="Q2968" i="1" s="1"/>
  <c r="N2972" i="1"/>
  <c r="O2972" i="1" s="1"/>
  <c r="Q2972" i="1" s="1"/>
  <c r="N2976" i="1"/>
  <c r="O2976" i="1" s="1"/>
  <c r="Q2976" i="1" s="1"/>
  <c r="N2980" i="1"/>
  <c r="O2980" i="1" s="1"/>
  <c r="Q2980" i="1" s="1"/>
  <c r="N2984" i="1"/>
  <c r="O2984" i="1" s="1"/>
  <c r="Q2984" i="1" s="1"/>
  <c r="N2988" i="1"/>
  <c r="O2988" i="1" s="1"/>
  <c r="Q2988" i="1" s="1"/>
  <c r="N2992" i="1"/>
  <c r="O2992" i="1" s="1"/>
  <c r="Q2992" i="1" s="1"/>
  <c r="N2996" i="1"/>
  <c r="O2996" i="1" s="1"/>
  <c r="Q2996" i="1" s="1"/>
  <c r="N3000" i="1"/>
  <c r="O3000" i="1" s="1"/>
  <c r="Q3000" i="1" s="1"/>
  <c r="N3004" i="1"/>
  <c r="O3004" i="1" s="1"/>
  <c r="Q3004" i="1" s="1"/>
  <c r="N3008" i="1"/>
  <c r="O3008" i="1" s="1"/>
  <c r="Q3008" i="1" s="1"/>
  <c r="N3012" i="1"/>
  <c r="O3012" i="1" s="1"/>
  <c r="Q3012" i="1" s="1"/>
  <c r="N3016" i="1"/>
  <c r="O3016" i="1" s="1"/>
  <c r="Q3016" i="1" s="1"/>
  <c r="N3020" i="1"/>
  <c r="O3020" i="1" s="1"/>
  <c r="Q3020" i="1" s="1"/>
  <c r="N3024" i="1"/>
  <c r="O3024" i="1" s="1"/>
  <c r="Q3024" i="1" s="1"/>
  <c r="N3028" i="1"/>
  <c r="O3028" i="1" s="1"/>
  <c r="Q3028" i="1" s="1"/>
  <c r="N3032" i="1"/>
  <c r="O3032" i="1" s="1"/>
  <c r="Q3032" i="1" s="1"/>
  <c r="N3036" i="1"/>
  <c r="O3036" i="1" s="1"/>
  <c r="Q3036" i="1" s="1"/>
  <c r="N3047" i="1"/>
  <c r="O3047" i="1" s="1"/>
  <c r="Q3047" i="1" s="1"/>
  <c r="P3053" i="1"/>
  <c r="N3054" i="1"/>
  <c r="O3054" i="1" s="1"/>
  <c r="Q3054" i="1" s="1"/>
  <c r="N3060" i="1"/>
  <c r="O3060" i="1" s="1"/>
  <c r="Q3060" i="1" s="1"/>
  <c r="N3061" i="1"/>
  <c r="O3061" i="1" s="1"/>
  <c r="Q3061" i="1" s="1"/>
  <c r="N3079" i="1"/>
  <c r="O3079" i="1" s="1"/>
  <c r="Q3079" i="1" s="1"/>
  <c r="P3085" i="1"/>
  <c r="N3086" i="1"/>
  <c r="O3086" i="1" s="1"/>
  <c r="Q3086" i="1" s="1"/>
  <c r="N3092" i="1"/>
  <c r="O3092" i="1" s="1"/>
  <c r="Q3092" i="1" s="1"/>
  <c r="N3093" i="1"/>
  <c r="O3093" i="1" s="1"/>
  <c r="Q3093" i="1" s="1"/>
  <c r="N3104" i="1"/>
  <c r="O3104" i="1" s="1"/>
  <c r="Q3104" i="1" s="1"/>
  <c r="N3120" i="1"/>
  <c r="O3120" i="1" s="1"/>
  <c r="Q3120" i="1" s="1"/>
  <c r="N3136" i="1"/>
  <c r="O3136" i="1" s="1"/>
  <c r="Q3136" i="1" s="1"/>
  <c r="N3152" i="1"/>
  <c r="O3152" i="1" s="1"/>
  <c r="Q3152" i="1" s="1"/>
  <c r="N3168" i="1"/>
  <c r="O3168" i="1" s="1"/>
  <c r="Q3168" i="1" s="1"/>
  <c r="N3184" i="1"/>
  <c r="O3184" i="1" s="1"/>
  <c r="Q3184" i="1" s="1"/>
  <c r="N3200" i="1"/>
  <c r="O3200" i="1" s="1"/>
  <c r="Q3200" i="1" s="1"/>
  <c r="N3216" i="1"/>
  <c r="O3216" i="1" s="1"/>
  <c r="Q3216" i="1" s="1"/>
  <c r="N3232" i="1"/>
  <c r="O3232" i="1" s="1"/>
  <c r="Q3232" i="1" s="1"/>
  <c r="N3248" i="1"/>
  <c r="O3248" i="1" s="1"/>
  <c r="Q3248" i="1" s="1"/>
  <c r="P3253" i="1"/>
  <c r="N3253" i="1"/>
  <c r="O3253" i="1" s="1"/>
  <c r="Q3253" i="1" s="1"/>
  <c r="N3256" i="1"/>
  <c r="O3256" i="1" s="1"/>
  <c r="Q3256" i="1" s="1"/>
  <c r="P3259" i="1"/>
  <c r="P3270" i="1"/>
  <c r="N3270" i="1"/>
  <c r="O3270" i="1" s="1"/>
  <c r="Q3270" i="1" s="1"/>
  <c r="P3278" i="1"/>
  <c r="N3278" i="1"/>
  <c r="O3278" i="1" s="1"/>
  <c r="Q3278" i="1" s="1"/>
  <c r="P3286" i="1"/>
  <c r="N3286" i="1"/>
  <c r="O3286" i="1" s="1"/>
  <c r="Q3286" i="1" s="1"/>
  <c r="P3294" i="1"/>
  <c r="N3294" i="1"/>
  <c r="O3294" i="1" s="1"/>
  <c r="Q3294" i="1" s="1"/>
  <c r="P3302" i="1"/>
  <c r="N3302" i="1"/>
  <c r="O3302" i="1" s="1"/>
  <c r="Q3302" i="1" s="1"/>
  <c r="P3310" i="1"/>
  <c r="N3310" i="1"/>
  <c r="O3310" i="1" s="1"/>
  <c r="Q3310" i="1" s="1"/>
  <c r="P3318" i="1"/>
  <c r="N3318" i="1"/>
  <c r="O3318" i="1" s="1"/>
  <c r="Q3318" i="1" s="1"/>
  <c r="P3326" i="1"/>
  <c r="N3326" i="1"/>
  <c r="O3326" i="1" s="1"/>
  <c r="Q3326" i="1" s="1"/>
  <c r="P3334" i="1"/>
  <c r="N3334" i="1"/>
  <c r="O3334" i="1" s="1"/>
  <c r="Q3334" i="1" s="1"/>
  <c r="P3342" i="1"/>
  <c r="N3342" i="1"/>
  <c r="O3342" i="1" s="1"/>
  <c r="Q3342" i="1" s="1"/>
  <c r="P3350" i="1"/>
  <c r="N3350" i="1"/>
  <c r="O3350" i="1" s="1"/>
  <c r="Q3350" i="1" s="1"/>
  <c r="P3358" i="1"/>
  <c r="N3358" i="1"/>
  <c r="O3358" i="1" s="1"/>
  <c r="Q3358" i="1" s="1"/>
  <c r="P3366" i="1"/>
  <c r="N3366" i="1"/>
  <c r="O3366" i="1" s="1"/>
  <c r="Q3366" i="1" s="1"/>
  <c r="P3374" i="1"/>
  <c r="N3374" i="1"/>
  <c r="O3374" i="1" s="1"/>
  <c r="Q3374" i="1" s="1"/>
  <c r="P3382" i="1"/>
  <c r="N3382" i="1"/>
  <c r="O3382" i="1" s="1"/>
  <c r="Q3382" i="1" s="1"/>
  <c r="P3390" i="1"/>
  <c r="N3390" i="1"/>
  <c r="O3390" i="1" s="1"/>
  <c r="Q3390" i="1" s="1"/>
  <c r="P3398" i="1"/>
  <c r="N3398" i="1"/>
  <c r="O3398" i="1" s="1"/>
  <c r="Q3398" i="1" s="1"/>
  <c r="P3406" i="1"/>
  <c r="N3406" i="1"/>
  <c r="O3406" i="1" s="1"/>
  <c r="Q3406" i="1" s="1"/>
  <c r="P3414" i="1"/>
  <c r="N3414" i="1"/>
  <c r="O3414" i="1" s="1"/>
  <c r="Q3414" i="1" s="1"/>
  <c r="P3422" i="1"/>
  <c r="N3422" i="1"/>
  <c r="O3422" i="1" s="1"/>
  <c r="Q3422" i="1" s="1"/>
  <c r="P3430" i="1"/>
  <c r="N3430" i="1"/>
  <c r="O3430" i="1" s="1"/>
  <c r="Q3430" i="1" s="1"/>
  <c r="P3438" i="1"/>
  <c r="N3438" i="1"/>
  <c r="O3438" i="1" s="1"/>
  <c r="Q3438" i="1" s="1"/>
  <c r="P3446" i="1"/>
  <c r="N3446" i="1"/>
  <c r="O3446" i="1" s="1"/>
  <c r="Q3446" i="1" s="1"/>
  <c r="P3454" i="1"/>
  <c r="N3454" i="1"/>
  <c r="O3454" i="1" s="1"/>
  <c r="Q3454" i="1" s="1"/>
  <c r="P3462" i="1"/>
  <c r="N3462" i="1"/>
  <c r="O3462" i="1" s="1"/>
  <c r="Q3462" i="1" s="1"/>
  <c r="P3470" i="1"/>
  <c r="N3470" i="1"/>
  <c r="O3470" i="1" s="1"/>
  <c r="Q3470" i="1" s="1"/>
  <c r="P3478" i="1"/>
  <c r="N3478" i="1"/>
  <c r="O3478" i="1" s="1"/>
  <c r="Q3478" i="1" s="1"/>
  <c r="P3486" i="1"/>
  <c r="N3486" i="1"/>
  <c r="O3486" i="1" s="1"/>
  <c r="Q3486" i="1" s="1"/>
  <c r="P3494" i="1"/>
  <c r="N3494" i="1"/>
  <c r="O3494" i="1" s="1"/>
  <c r="Q3494" i="1" s="1"/>
  <c r="P3502" i="1"/>
  <c r="N3502" i="1"/>
  <c r="O3502" i="1" s="1"/>
  <c r="Q3502" i="1" s="1"/>
  <c r="P3510" i="1"/>
  <c r="N3510" i="1"/>
  <c r="O3510" i="1" s="1"/>
  <c r="Q3510" i="1" s="1"/>
  <c r="P3518" i="1"/>
  <c r="N3518" i="1"/>
  <c r="O3518" i="1" s="1"/>
  <c r="Q3518" i="1" s="1"/>
  <c r="P3526" i="1"/>
  <c r="N3526" i="1"/>
  <c r="O3526" i="1" s="1"/>
  <c r="Q3526" i="1" s="1"/>
  <c r="P3534" i="1"/>
  <c r="N3534" i="1"/>
  <c r="O3534" i="1" s="1"/>
  <c r="Q3534" i="1" s="1"/>
  <c r="N3540" i="1"/>
  <c r="O3540" i="1" s="1"/>
  <c r="Q3540" i="1" s="1"/>
  <c r="P3540" i="1"/>
  <c r="P3545" i="1"/>
  <c r="N3545" i="1"/>
  <c r="O3545" i="1" s="1"/>
  <c r="Q3545" i="1" s="1"/>
  <c r="N3556" i="1"/>
  <c r="O3556" i="1" s="1"/>
  <c r="Q3556" i="1" s="1"/>
  <c r="P3556" i="1"/>
  <c r="P3561" i="1"/>
  <c r="N3561" i="1"/>
  <c r="O3561" i="1" s="1"/>
  <c r="Q3561" i="1" s="1"/>
  <c r="P3571" i="1"/>
  <c r="N3571" i="1"/>
  <c r="O3571" i="1" s="1"/>
  <c r="Q3571" i="1" s="1"/>
  <c r="P3581" i="1"/>
  <c r="N3581" i="1"/>
  <c r="O3581" i="1" s="1"/>
  <c r="Q3581" i="1" s="1"/>
  <c r="P3597" i="1"/>
  <c r="N3597" i="1"/>
  <c r="O3597" i="1" s="1"/>
  <c r="Q3597" i="1" s="1"/>
  <c r="P3613" i="1"/>
  <c r="N3613" i="1"/>
  <c r="O3613" i="1" s="1"/>
  <c r="Q3613" i="1" s="1"/>
  <c r="P3629" i="1"/>
  <c r="N3629" i="1"/>
  <c r="O3629" i="1" s="1"/>
  <c r="Q3629" i="1" s="1"/>
  <c r="P3673" i="1"/>
  <c r="N3673" i="1"/>
  <c r="O3673" i="1" s="1"/>
  <c r="Q3673" i="1" s="1"/>
  <c r="P3696" i="1"/>
  <c r="N3696" i="1"/>
  <c r="O3696" i="1" s="1"/>
  <c r="Q3696" i="1" s="1"/>
  <c r="P3702" i="1"/>
  <c r="N3702" i="1"/>
  <c r="O3702" i="1" s="1"/>
  <c r="Q3702" i="1" s="1"/>
  <c r="P3874" i="1"/>
  <c r="N3874" i="1"/>
  <c r="O3874" i="1" s="1"/>
  <c r="Q3874" i="1" s="1"/>
  <c r="P3907" i="1"/>
  <c r="N3907" i="1"/>
  <c r="O3907" i="1" s="1"/>
  <c r="Q3907" i="1" s="1"/>
  <c r="P4046" i="1"/>
  <c r="N4046" i="1"/>
  <c r="O4046" i="1" s="1"/>
  <c r="Q4046" i="1" s="1"/>
  <c r="P4174" i="1"/>
  <c r="N4174" i="1"/>
  <c r="O4174" i="1" s="1"/>
  <c r="Q4174" i="1" s="1"/>
  <c r="P3041" i="1"/>
  <c r="P3073" i="1"/>
  <c r="P3106" i="1"/>
  <c r="P3109" i="1"/>
  <c r="N3109" i="1"/>
  <c r="O3109" i="1" s="1"/>
  <c r="Q3109" i="1" s="1"/>
  <c r="P3122" i="1"/>
  <c r="P3125" i="1"/>
  <c r="N3125" i="1"/>
  <c r="O3125" i="1" s="1"/>
  <c r="Q3125" i="1" s="1"/>
  <c r="P3138" i="1"/>
  <c r="P3141" i="1"/>
  <c r="N3141" i="1"/>
  <c r="O3141" i="1" s="1"/>
  <c r="Q3141" i="1" s="1"/>
  <c r="P3154" i="1"/>
  <c r="P3157" i="1"/>
  <c r="N3157" i="1"/>
  <c r="O3157" i="1" s="1"/>
  <c r="Q3157" i="1" s="1"/>
  <c r="P3170" i="1"/>
  <c r="P3173" i="1"/>
  <c r="N3173" i="1"/>
  <c r="O3173" i="1" s="1"/>
  <c r="Q3173" i="1" s="1"/>
  <c r="P3186" i="1"/>
  <c r="P3189" i="1"/>
  <c r="N3189" i="1"/>
  <c r="O3189" i="1" s="1"/>
  <c r="Q3189" i="1" s="1"/>
  <c r="P3202" i="1"/>
  <c r="P3205" i="1"/>
  <c r="N3205" i="1"/>
  <c r="O3205" i="1" s="1"/>
  <c r="Q3205" i="1" s="1"/>
  <c r="P3218" i="1"/>
  <c r="P3221" i="1"/>
  <c r="N3221" i="1"/>
  <c r="O3221" i="1" s="1"/>
  <c r="Q3221" i="1" s="1"/>
  <c r="P3234" i="1"/>
  <c r="P3237" i="1"/>
  <c r="N3237" i="1"/>
  <c r="O3237" i="1" s="1"/>
  <c r="Q3237" i="1" s="1"/>
  <c r="P3250" i="1"/>
  <c r="N3252" i="1"/>
  <c r="O3252" i="1" s="1"/>
  <c r="Q3252" i="1" s="1"/>
  <c r="P3255" i="1"/>
  <c r="P3269" i="1"/>
  <c r="N3269" i="1"/>
  <c r="O3269" i="1" s="1"/>
  <c r="Q3269" i="1" s="1"/>
  <c r="P3277" i="1"/>
  <c r="N3277" i="1"/>
  <c r="O3277" i="1" s="1"/>
  <c r="Q3277" i="1" s="1"/>
  <c r="P3285" i="1"/>
  <c r="N3285" i="1"/>
  <c r="O3285" i="1" s="1"/>
  <c r="Q3285" i="1" s="1"/>
  <c r="P3293" i="1"/>
  <c r="N3293" i="1"/>
  <c r="O3293" i="1" s="1"/>
  <c r="Q3293" i="1" s="1"/>
  <c r="P3301" i="1"/>
  <c r="N3301" i="1"/>
  <c r="O3301" i="1" s="1"/>
  <c r="Q3301" i="1" s="1"/>
  <c r="P3309" i="1"/>
  <c r="N3309" i="1"/>
  <c r="O3309" i="1" s="1"/>
  <c r="Q3309" i="1" s="1"/>
  <c r="P3317" i="1"/>
  <c r="N3317" i="1"/>
  <c r="O3317" i="1" s="1"/>
  <c r="Q3317" i="1" s="1"/>
  <c r="P3325" i="1"/>
  <c r="N3325" i="1"/>
  <c r="O3325" i="1" s="1"/>
  <c r="Q3325" i="1" s="1"/>
  <c r="P3333" i="1"/>
  <c r="N3333" i="1"/>
  <c r="O3333" i="1" s="1"/>
  <c r="Q3333" i="1" s="1"/>
  <c r="P3341" i="1"/>
  <c r="N3341" i="1"/>
  <c r="O3341" i="1" s="1"/>
  <c r="Q3341" i="1" s="1"/>
  <c r="P3349" i="1"/>
  <c r="N3349" i="1"/>
  <c r="O3349" i="1" s="1"/>
  <c r="Q3349" i="1" s="1"/>
  <c r="P3357" i="1"/>
  <c r="N3357" i="1"/>
  <c r="O3357" i="1" s="1"/>
  <c r="Q3357" i="1" s="1"/>
  <c r="P3365" i="1"/>
  <c r="N3365" i="1"/>
  <c r="O3365" i="1" s="1"/>
  <c r="Q3365" i="1" s="1"/>
  <c r="P3373" i="1"/>
  <c r="N3373" i="1"/>
  <c r="O3373" i="1" s="1"/>
  <c r="Q3373" i="1" s="1"/>
  <c r="P3381" i="1"/>
  <c r="N3381" i="1"/>
  <c r="O3381" i="1" s="1"/>
  <c r="Q3381" i="1" s="1"/>
  <c r="P3389" i="1"/>
  <c r="N3389" i="1"/>
  <c r="O3389" i="1" s="1"/>
  <c r="Q3389" i="1" s="1"/>
  <c r="P3397" i="1"/>
  <c r="N3397" i="1"/>
  <c r="O3397" i="1" s="1"/>
  <c r="Q3397" i="1" s="1"/>
  <c r="P3405" i="1"/>
  <c r="N3405" i="1"/>
  <c r="O3405" i="1" s="1"/>
  <c r="Q3405" i="1" s="1"/>
  <c r="P3413" i="1"/>
  <c r="N3413" i="1"/>
  <c r="O3413" i="1" s="1"/>
  <c r="Q3413" i="1" s="1"/>
  <c r="P3421" i="1"/>
  <c r="N3421" i="1"/>
  <c r="O3421" i="1" s="1"/>
  <c r="Q3421" i="1" s="1"/>
  <c r="P3429" i="1"/>
  <c r="N3429" i="1"/>
  <c r="O3429" i="1" s="1"/>
  <c r="Q3429" i="1" s="1"/>
  <c r="P3437" i="1"/>
  <c r="N3437" i="1"/>
  <c r="O3437" i="1" s="1"/>
  <c r="Q3437" i="1" s="1"/>
  <c r="P3445" i="1"/>
  <c r="N3445" i="1"/>
  <c r="O3445" i="1" s="1"/>
  <c r="Q3445" i="1" s="1"/>
  <c r="P3453" i="1"/>
  <c r="N3453" i="1"/>
  <c r="O3453" i="1" s="1"/>
  <c r="Q3453" i="1" s="1"/>
  <c r="P3461" i="1"/>
  <c r="N3461" i="1"/>
  <c r="O3461" i="1" s="1"/>
  <c r="Q3461" i="1" s="1"/>
  <c r="P3469" i="1"/>
  <c r="N3469" i="1"/>
  <c r="O3469" i="1" s="1"/>
  <c r="Q3469" i="1" s="1"/>
  <c r="P3477" i="1"/>
  <c r="N3477" i="1"/>
  <c r="O3477" i="1" s="1"/>
  <c r="Q3477" i="1" s="1"/>
  <c r="P3485" i="1"/>
  <c r="N3485" i="1"/>
  <c r="O3485" i="1" s="1"/>
  <c r="Q3485" i="1" s="1"/>
  <c r="P3493" i="1"/>
  <c r="N3493" i="1"/>
  <c r="O3493" i="1" s="1"/>
  <c r="Q3493" i="1" s="1"/>
  <c r="P3501" i="1"/>
  <c r="N3501" i="1"/>
  <c r="O3501" i="1" s="1"/>
  <c r="Q3501" i="1" s="1"/>
  <c r="P3509" i="1"/>
  <c r="N3509" i="1"/>
  <c r="O3509" i="1" s="1"/>
  <c r="Q3509" i="1" s="1"/>
  <c r="P3517" i="1"/>
  <c r="N3517" i="1"/>
  <c r="O3517" i="1" s="1"/>
  <c r="Q3517" i="1" s="1"/>
  <c r="P3525" i="1"/>
  <c r="N3525" i="1"/>
  <c r="O3525" i="1" s="1"/>
  <c r="Q3525" i="1" s="1"/>
  <c r="P3533" i="1"/>
  <c r="N3533" i="1"/>
  <c r="O3533" i="1" s="1"/>
  <c r="Q3533" i="1" s="1"/>
  <c r="P3539" i="1"/>
  <c r="N3539" i="1"/>
  <c r="O3539" i="1" s="1"/>
  <c r="Q3539" i="1" s="1"/>
  <c r="P3555" i="1"/>
  <c r="N3555" i="1"/>
  <c r="O3555" i="1" s="1"/>
  <c r="Q3555" i="1" s="1"/>
  <c r="P3645" i="1"/>
  <c r="N3645" i="1"/>
  <c r="O3645" i="1" s="1"/>
  <c r="Q3645" i="1" s="1"/>
  <c r="P3649" i="1"/>
  <c r="N3649" i="1"/>
  <c r="O3649" i="1" s="1"/>
  <c r="Q3649" i="1" s="1"/>
  <c r="N3683" i="1"/>
  <c r="O3683" i="1" s="1"/>
  <c r="Q3683" i="1" s="1"/>
  <c r="P3683" i="1"/>
  <c r="P3785" i="1"/>
  <c r="N3785" i="1"/>
  <c r="O3785" i="1" s="1"/>
  <c r="Q3785" i="1" s="1"/>
  <c r="N3811" i="1"/>
  <c r="O3811" i="1" s="1"/>
  <c r="Q3811" i="1" s="1"/>
  <c r="P3811" i="1"/>
  <c r="P3849" i="1"/>
  <c r="N3849" i="1"/>
  <c r="O3849" i="1" s="1"/>
  <c r="Q3849" i="1" s="1"/>
  <c r="P3890" i="1"/>
  <c r="N3890" i="1"/>
  <c r="O3890" i="1" s="1"/>
  <c r="Q3890" i="1" s="1"/>
  <c r="P3938" i="1"/>
  <c r="N3938" i="1"/>
  <c r="O3938" i="1" s="1"/>
  <c r="Q3938" i="1" s="1"/>
  <c r="P3980" i="1"/>
  <c r="N3980" i="1"/>
  <c r="O3980" i="1" s="1"/>
  <c r="Q3980" i="1" s="1"/>
  <c r="P3983" i="1"/>
  <c r="N3983" i="1"/>
  <c r="O3983" i="1" s="1"/>
  <c r="Q3983" i="1" s="1"/>
  <c r="N4013" i="1"/>
  <c r="O4013" i="1" s="1"/>
  <c r="Q4013" i="1" s="1"/>
  <c r="P4013" i="1"/>
  <c r="P4108" i="1"/>
  <c r="N4108" i="1"/>
  <c r="O4108" i="1" s="1"/>
  <c r="Q4108" i="1" s="1"/>
  <c r="P4111" i="1"/>
  <c r="N4111" i="1"/>
  <c r="O4111" i="1" s="1"/>
  <c r="Q4111" i="1" s="1"/>
  <c r="N4141" i="1"/>
  <c r="O4141" i="1" s="1"/>
  <c r="Q4141" i="1" s="1"/>
  <c r="P4141" i="1"/>
  <c r="P4231" i="1"/>
  <c r="N4231" i="1"/>
  <c r="O4231" i="1" s="1"/>
  <c r="Q4231" i="1" s="1"/>
  <c r="P4280" i="1"/>
  <c r="N4280" i="1"/>
  <c r="O4280" i="1" s="1"/>
  <c r="Q4280" i="1" s="1"/>
  <c r="P4422" i="1"/>
  <c r="N4422" i="1"/>
  <c r="O4422" i="1" s="1"/>
  <c r="Q4422" i="1" s="1"/>
  <c r="P3061" i="1"/>
  <c r="N3068" i="1"/>
  <c r="O3068" i="1" s="1"/>
  <c r="Q3068" i="1" s="1"/>
  <c r="N3069" i="1"/>
  <c r="O3069" i="1" s="1"/>
  <c r="Q3069" i="1" s="1"/>
  <c r="P3093" i="1"/>
  <c r="N3108" i="1"/>
  <c r="O3108" i="1" s="1"/>
  <c r="Q3108" i="1" s="1"/>
  <c r="N3124" i="1"/>
  <c r="O3124" i="1" s="1"/>
  <c r="Q3124" i="1" s="1"/>
  <c r="N3140" i="1"/>
  <c r="O3140" i="1" s="1"/>
  <c r="Q3140" i="1" s="1"/>
  <c r="N3156" i="1"/>
  <c r="O3156" i="1" s="1"/>
  <c r="Q3156" i="1" s="1"/>
  <c r="N3172" i="1"/>
  <c r="O3172" i="1" s="1"/>
  <c r="Q3172" i="1" s="1"/>
  <c r="N3188" i="1"/>
  <c r="O3188" i="1" s="1"/>
  <c r="Q3188" i="1" s="1"/>
  <c r="N3204" i="1"/>
  <c r="O3204" i="1" s="1"/>
  <c r="Q3204" i="1" s="1"/>
  <c r="N3220" i="1"/>
  <c r="O3220" i="1" s="1"/>
  <c r="Q3220" i="1" s="1"/>
  <c r="N3236" i="1"/>
  <c r="O3236" i="1" s="1"/>
  <c r="Q3236" i="1" s="1"/>
  <c r="P3251" i="1"/>
  <c r="N3268" i="1"/>
  <c r="O3268" i="1" s="1"/>
  <c r="Q3268" i="1" s="1"/>
  <c r="P3268" i="1"/>
  <c r="N3276" i="1"/>
  <c r="O3276" i="1" s="1"/>
  <c r="Q3276" i="1" s="1"/>
  <c r="P3276" i="1"/>
  <c r="N3284" i="1"/>
  <c r="O3284" i="1" s="1"/>
  <c r="Q3284" i="1" s="1"/>
  <c r="P3284" i="1"/>
  <c r="N3292" i="1"/>
  <c r="O3292" i="1" s="1"/>
  <c r="Q3292" i="1" s="1"/>
  <c r="P3292" i="1"/>
  <c r="N3300" i="1"/>
  <c r="O3300" i="1" s="1"/>
  <c r="Q3300" i="1" s="1"/>
  <c r="P3300" i="1"/>
  <c r="N3308" i="1"/>
  <c r="O3308" i="1" s="1"/>
  <c r="Q3308" i="1" s="1"/>
  <c r="P3308" i="1"/>
  <c r="N3316" i="1"/>
  <c r="O3316" i="1" s="1"/>
  <c r="Q3316" i="1" s="1"/>
  <c r="P3316" i="1"/>
  <c r="N3324" i="1"/>
  <c r="O3324" i="1" s="1"/>
  <c r="Q3324" i="1" s="1"/>
  <c r="P3324" i="1"/>
  <c r="N3332" i="1"/>
  <c r="O3332" i="1" s="1"/>
  <c r="Q3332" i="1" s="1"/>
  <c r="P3332" i="1"/>
  <c r="N3340" i="1"/>
  <c r="O3340" i="1" s="1"/>
  <c r="Q3340" i="1" s="1"/>
  <c r="P3340" i="1"/>
  <c r="N3348" i="1"/>
  <c r="O3348" i="1" s="1"/>
  <c r="Q3348" i="1" s="1"/>
  <c r="P3348" i="1"/>
  <c r="N3356" i="1"/>
  <c r="O3356" i="1" s="1"/>
  <c r="Q3356" i="1" s="1"/>
  <c r="P3356" i="1"/>
  <c r="N3364" i="1"/>
  <c r="O3364" i="1" s="1"/>
  <c r="Q3364" i="1" s="1"/>
  <c r="P3364" i="1"/>
  <c r="N3372" i="1"/>
  <c r="O3372" i="1" s="1"/>
  <c r="Q3372" i="1" s="1"/>
  <c r="P3372" i="1"/>
  <c r="N3380" i="1"/>
  <c r="O3380" i="1" s="1"/>
  <c r="Q3380" i="1" s="1"/>
  <c r="P3380" i="1"/>
  <c r="N3388" i="1"/>
  <c r="O3388" i="1" s="1"/>
  <c r="Q3388" i="1" s="1"/>
  <c r="P3388" i="1"/>
  <c r="N3396" i="1"/>
  <c r="O3396" i="1" s="1"/>
  <c r="Q3396" i="1" s="1"/>
  <c r="P3396" i="1"/>
  <c r="N3404" i="1"/>
  <c r="O3404" i="1" s="1"/>
  <c r="Q3404" i="1" s="1"/>
  <c r="P3404" i="1"/>
  <c r="N3412" i="1"/>
  <c r="O3412" i="1" s="1"/>
  <c r="Q3412" i="1" s="1"/>
  <c r="P3412" i="1"/>
  <c r="N3420" i="1"/>
  <c r="O3420" i="1" s="1"/>
  <c r="Q3420" i="1" s="1"/>
  <c r="P3420" i="1"/>
  <c r="N3428" i="1"/>
  <c r="O3428" i="1" s="1"/>
  <c r="Q3428" i="1" s="1"/>
  <c r="P3428" i="1"/>
  <c r="N3436" i="1"/>
  <c r="O3436" i="1" s="1"/>
  <c r="Q3436" i="1" s="1"/>
  <c r="P3436" i="1"/>
  <c r="N3444" i="1"/>
  <c r="O3444" i="1" s="1"/>
  <c r="Q3444" i="1" s="1"/>
  <c r="P3444" i="1"/>
  <c r="N3452" i="1"/>
  <c r="O3452" i="1" s="1"/>
  <c r="Q3452" i="1" s="1"/>
  <c r="P3452" i="1"/>
  <c r="N3460" i="1"/>
  <c r="O3460" i="1" s="1"/>
  <c r="Q3460" i="1" s="1"/>
  <c r="P3460" i="1"/>
  <c r="N3468" i="1"/>
  <c r="O3468" i="1" s="1"/>
  <c r="Q3468" i="1" s="1"/>
  <c r="P3468" i="1"/>
  <c r="N3476" i="1"/>
  <c r="O3476" i="1" s="1"/>
  <c r="Q3476" i="1" s="1"/>
  <c r="P3476" i="1"/>
  <c r="N3484" i="1"/>
  <c r="O3484" i="1" s="1"/>
  <c r="Q3484" i="1" s="1"/>
  <c r="P3484" i="1"/>
  <c r="N3492" i="1"/>
  <c r="O3492" i="1" s="1"/>
  <c r="Q3492" i="1" s="1"/>
  <c r="P3492" i="1"/>
  <c r="N3500" i="1"/>
  <c r="O3500" i="1" s="1"/>
  <c r="Q3500" i="1" s="1"/>
  <c r="P3500" i="1"/>
  <c r="N3508" i="1"/>
  <c r="O3508" i="1" s="1"/>
  <c r="Q3508" i="1" s="1"/>
  <c r="P3508" i="1"/>
  <c r="N3516" i="1"/>
  <c r="O3516" i="1" s="1"/>
  <c r="Q3516" i="1" s="1"/>
  <c r="P3516" i="1"/>
  <c r="N3524" i="1"/>
  <c r="O3524" i="1" s="1"/>
  <c r="Q3524" i="1" s="1"/>
  <c r="P3524" i="1"/>
  <c r="N3532" i="1"/>
  <c r="O3532" i="1" s="1"/>
  <c r="Q3532" i="1" s="1"/>
  <c r="P3532" i="1"/>
  <c r="N3544" i="1"/>
  <c r="O3544" i="1" s="1"/>
  <c r="Q3544" i="1" s="1"/>
  <c r="P3544" i="1"/>
  <c r="P3549" i="1"/>
  <c r="N3549" i="1"/>
  <c r="O3549" i="1" s="1"/>
  <c r="Q3549" i="1" s="1"/>
  <c r="N3560" i="1"/>
  <c r="O3560" i="1" s="1"/>
  <c r="Q3560" i="1" s="1"/>
  <c r="P3560" i="1"/>
  <c r="P3565" i="1"/>
  <c r="N3565" i="1"/>
  <c r="O3565" i="1" s="1"/>
  <c r="Q3565" i="1" s="1"/>
  <c r="P3577" i="1"/>
  <c r="N3577" i="1"/>
  <c r="O3577" i="1" s="1"/>
  <c r="Q3577" i="1" s="1"/>
  <c r="P3593" i="1"/>
  <c r="N3593" i="1"/>
  <c r="O3593" i="1" s="1"/>
  <c r="Q3593" i="1" s="1"/>
  <c r="P3609" i="1"/>
  <c r="N3609" i="1"/>
  <c r="O3609" i="1" s="1"/>
  <c r="Q3609" i="1" s="1"/>
  <c r="P3625" i="1"/>
  <c r="N3625" i="1"/>
  <c r="O3625" i="1" s="1"/>
  <c r="Q3625" i="1" s="1"/>
  <c r="P3641" i="1"/>
  <c r="N3641" i="1"/>
  <c r="O3641" i="1" s="1"/>
  <c r="Q3641" i="1" s="1"/>
  <c r="P3653" i="1"/>
  <c r="N3653" i="1"/>
  <c r="O3653" i="1" s="1"/>
  <c r="Q3653" i="1" s="1"/>
  <c r="P3728" i="1"/>
  <c r="N3728" i="1"/>
  <c r="O3728" i="1" s="1"/>
  <c r="Q3728" i="1" s="1"/>
  <c r="P3734" i="1"/>
  <c r="N3734" i="1"/>
  <c r="O3734" i="1" s="1"/>
  <c r="Q3734" i="1" s="1"/>
  <c r="P3824" i="1"/>
  <c r="N3824" i="1"/>
  <c r="O3824" i="1" s="1"/>
  <c r="Q3824" i="1" s="1"/>
  <c r="P3830" i="1"/>
  <c r="N3830" i="1"/>
  <c r="O3830" i="1" s="1"/>
  <c r="Q3830" i="1" s="1"/>
  <c r="P3856" i="1"/>
  <c r="N3856" i="1"/>
  <c r="O3856" i="1" s="1"/>
  <c r="Q3856" i="1" s="1"/>
  <c r="P3862" i="1"/>
  <c r="N3862" i="1"/>
  <c r="O3862" i="1" s="1"/>
  <c r="Q3862" i="1" s="1"/>
  <c r="N3876" i="1"/>
  <c r="O3876" i="1" s="1"/>
  <c r="Q3876" i="1" s="1"/>
  <c r="P3876" i="1"/>
  <c r="P3922" i="1"/>
  <c r="N3922" i="1"/>
  <c r="O3922" i="1" s="1"/>
  <c r="Q3922" i="1" s="1"/>
  <c r="P3950" i="1"/>
  <c r="N3950" i="1"/>
  <c r="O3950" i="1" s="1"/>
  <c r="Q3950" i="1" s="1"/>
  <c r="P4078" i="1"/>
  <c r="N4078" i="1"/>
  <c r="O4078" i="1" s="1"/>
  <c r="Q4078" i="1" s="1"/>
  <c r="P4206" i="1"/>
  <c r="N4206" i="1"/>
  <c r="O4206" i="1" s="1"/>
  <c r="Q4206" i="1" s="1"/>
  <c r="P4272" i="1"/>
  <c r="N4272" i="1"/>
  <c r="O4272" i="1" s="1"/>
  <c r="Q4272" i="1" s="1"/>
  <c r="P4343" i="1"/>
  <c r="N4343" i="1"/>
  <c r="O4343" i="1" s="1"/>
  <c r="Q4343" i="1" s="1"/>
  <c r="P3572" i="1"/>
  <c r="P3576" i="1"/>
  <c r="P3580" i="1"/>
  <c r="P3584" i="1"/>
  <c r="P3588" i="1"/>
  <c r="P3592" i="1"/>
  <c r="P3596" i="1"/>
  <c r="P3600" i="1"/>
  <c r="P3604" i="1"/>
  <c r="P3608" i="1"/>
  <c r="P3612" i="1"/>
  <c r="P3616" i="1"/>
  <c r="P3620" i="1"/>
  <c r="P3624" i="1"/>
  <c r="P3628" i="1"/>
  <c r="P3632" i="1"/>
  <c r="P3636" i="1"/>
  <c r="P3640" i="1"/>
  <c r="P3644" i="1"/>
  <c r="P3695" i="1"/>
  <c r="N3703" i="1"/>
  <c r="O3703" i="1" s="1"/>
  <c r="Q3703" i="1" s="1"/>
  <c r="P3727" i="1"/>
  <c r="N3735" i="1"/>
  <c r="O3735" i="1" s="1"/>
  <c r="Q3735" i="1" s="1"/>
  <c r="P3759" i="1"/>
  <c r="N3767" i="1"/>
  <c r="O3767" i="1" s="1"/>
  <c r="Q3767" i="1" s="1"/>
  <c r="P3791" i="1"/>
  <c r="N3799" i="1"/>
  <c r="O3799" i="1" s="1"/>
  <c r="Q3799" i="1" s="1"/>
  <c r="P3823" i="1"/>
  <c r="N3831" i="1"/>
  <c r="O3831" i="1" s="1"/>
  <c r="Q3831" i="1" s="1"/>
  <c r="P3855" i="1"/>
  <c r="N3863" i="1"/>
  <c r="O3863" i="1" s="1"/>
  <c r="Q3863" i="1" s="1"/>
  <c r="P3944" i="1"/>
  <c r="N3944" i="1"/>
  <c r="O3944" i="1" s="1"/>
  <c r="Q3944" i="1" s="1"/>
  <c r="P3947" i="1"/>
  <c r="N3947" i="1"/>
  <c r="O3947" i="1" s="1"/>
  <c r="Q3947" i="1" s="1"/>
  <c r="P3953" i="1"/>
  <c r="P3976" i="1"/>
  <c r="N3976" i="1"/>
  <c r="O3976" i="1" s="1"/>
  <c r="Q3976" i="1" s="1"/>
  <c r="P3979" i="1"/>
  <c r="N3979" i="1"/>
  <c r="O3979" i="1" s="1"/>
  <c r="Q3979" i="1" s="1"/>
  <c r="P3985" i="1"/>
  <c r="P4008" i="1"/>
  <c r="N4008" i="1"/>
  <c r="O4008" i="1" s="1"/>
  <c r="Q4008" i="1" s="1"/>
  <c r="P4011" i="1"/>
  <c r="N4011" i="1"/>
  <c r="O4011" i="1" s="1"/>
  <c r="Q4011" i="1" s="1"/>
  <c r="P4017" i="1"/>
  <c r="P4040" i="1"/>
  <c r="N4040" i="1"/>
  <c r="O4040" i="1" s="1"/>
  <c r="Q4040" i="1" s="1"/>
  <c r="P4043" i="1"/>
  <c r="N4043" i="1"/>
  <c r="O4043" i="1" s="1"/>
  <c r="Q4043" i="1" s="1"/>
  <c r="P4049" i="1"/>
  <c r="P4072" i="1"/>
  <c r="N4072" i="1"/>
  <c r="O4072" i="1" s="1"/>
  <c r="Q4072" i="1" s="1"/>
  <c r="P4075" i="1"/>
  <c r="N4075" i="1"/>
  <c r="O4075" i="1" s="1"/>
  <c r="Q4075" i="1" s="1"/>
  <c r="P4081" i="1"/>
  <c r="P4104" i="1"/>
  <c r="N4104" i="1"/>
  <c r="O4104" i="1" s="1"/>
  <c r="Q4104" i="1" s="1"/>
  <c r="P4107" i="1"/>
  <c r="N4107" i="1"/>
  <c r="O4107" i="1" s="1"/>
  <c r="Q4107" i="1" s="1"/>
  <c r="P4113" i="1"/>
  <c r="P4136" i="1"/>
  <c r="N4136" i="1"/>
  <c r="O4136" i="1" s="1"/>
  <c r="Q4136" i="1" s="1"/>
  <c r="P4139" i="1"/>
  <c r="N4139" i="1"/>
  <c r="O4139" i="1" s="1"/>
  <c r="Q4139" i="1" s="1"/>
  <c r="P4145" i="1"/>
  <c r="P4168" i="1"/>
  <c r="N4168" i="1"/>
  <c r="O4168" i="1" s="1"/>
  <c r="Q4168" i="1" s="1"/>
  <c r="P4171" i="1"/>
  <c r="N4171" i="1"/>
  <c r="O4171" i="1" s="1"/>
  <c r="Q4171" i="1" s="1"/>
  <c r="P4177" i="1"/>
  <c r="P4200" i="1"/>
  <c r="N4200" i="1"/>
  <c r="O4200" i="1" s="1"/>
  <c r="Q4200" i="1" s="1"/>
  <c r="P4203" i="1"/>
  <c r="N4203" i="1"/>
  <c r="O4203" i="1" s="1"/>
  <c r="Q4203" i="1" s="1"/>
  <c r="P4209" i="1"/>
  <c r="P4219" i="1"/>
  <c r="N4219" i="1"/>
  <c r="O4219" i="1" s="1"/>
  <c r="Q4219" i="1" s="1"/>
  <c r="P4228" i="1"/>
  <c r="N4228" i="1"/>
  <c r="O4228" i="1" s="1"/>
  <c r="Q4228" i="1" s="1"/>
  <c r="P4251" i="1"/>
  <c r="N4251" i="1"/>
  <c r="O4251" i="1" s="1"/>
  <c r="Q4251" i="1" s="1"/>
  <c r="P4260" i="1"/>
  <c r="N4260" i="1"/>
  <c r="O4260" i="1" s="1"/>
  <c r="Q4260" i="1" s="1"/>
  <c r="P4292" i="1"/>
  <c r="N4292" i="1"/>
  <c r="O4292" i="1" s="1"/>
  <c r="Q4292" i="1" s="1"/>
  <c r="P4299" i="1"/>
  <c r="N4299" i="1"/>
  <c r="O4299" i="1" s="1"/>
  <c r="Q4299" i="1" s="1"/>
  <c r="P4304" i="1"/>
  <c r="N4304" i="1"/>
  <c r="O4304" i="1" s="1"/>
  <c r="Q4304" i="1" s="1"/>
  <c r="P4312" i="1"/>
  <c r="N4312" i="1"/>
  <c r="O4312" i="1" s="1"/>
  <c r="Q4312" i="1" s="1"/>
  <c r="P4320" i="1"/>
  <c r="N4320" i="1"/>
  <c r="O4320" i="1" s="1"/>
  <c r="Q4320" i="1" s="1"/>
  <c r="P4331" i="1"/>
  <c r="N4331" i="1"/>
  <c r="O4331" i="1" s="1"/>
  <c r="Q4331" i="1" s="1"/>
  <c r="P4340" i="1"/>
  <c r="N4340" i="1"/>
  <c r="O4340" i="1" s="1"/>
  <c r="Q4340" i="1" s="1"/>
  <c r="P4363" i="1"/>
  <c r="N4363" i="1"/>
  <c r="O4363" i="1" s="1"/>
  <c r="Q4363" i="1" s="1"/>
  <c r="P4384" i="1"/>
  <c r="N4384" i="1"/>
  <c r="O4384" i="1" s="1"/>
  <c r="Q4384" i="1" s="1"/>
  <c r="P4395" i="1"/>
  <c r="N4395" i="1"/>
  <c r="O4395" i="1" s="1"/>
  <c r="Q4395" i="1" s="1"/>
  <c r="P4468" i="1"/>
  <c r="N4468" i="1"/>
  <c r="O4468" i="1" s="1"/>
  <c r="Q4468" i="1" s="1"/>
  <c r="N4497" i="1"/>
  <c r="O4497" i="1" s="1"/>
  <c r="Q4497" i="1" s="1"/>
  <c r="P4497" i="1"/>
  <c r="N4519" i="1"/>
  <c r="O4519" i="1" s="1"/>
  <c r="Q4519" i="1" s="1"/>
  <c r="P4519" i="1"/>
  <c r="N4627" i="1"/>
  <c r="O4627" i="1" s="1"/>
  <c r="Q4627" i="1" s="1"/>
  <c r="P4627" i="1"/>
  <c r="N4659" i="1"/>
  <c r="O4659" i="1" s="1"/>
  <c r="Q4659" i="1" s="1"/>
  <c r="P4659" i="1"/>
  <c r="N4691" i="1"/>
  <c r="O4691" i="1" s="1"/>
  <c r="Q4691" i="1" s="1"/>
  <c r="P4691" i="1"/>
  <c r="N4723" i="1"/>
  <c r="O4723" i="1" s="1"/>
  <c r="Q4723" i="1" s="1"/>
  <c r="P4723" i="1"/>
  <c r="P4812" i="1"/>
  <c r="N4812" i="1"/>
  <c r="O4812" i="1" s="1"/>
  <c r="Q4812" i="1" s="1"/>
  <c r="P4836" i="1"/>
  <c r="N4836" i="1"/>
  <c r="O4836" i="1" s="1"/>
  <c r="Q4836" i="1" s="1"/>
  <c r="P3879" i="1"/>
  <c r="N3879" i="1"/>
  <c r="O3879" i="1" s="1"/>
  <c r="Q3879" i="1" s="1"/>
  <c r="P3895" i="1"/>
  <c r="N3895" i="1"/>
  <c r="O3895" i="1" s="1"/>
  <c r="Q3895" i="1" s="1"/>
  <c r="P3911" i="1"/>
  <c r="N3911" i="1"/>
  <c r="O3911" i="1" s="1"/>
  <c r="Q3911" i="1" s="1"/>
  <c r="P3927" i="1"/>
  <c r="N3927" i="1"/>
  <c r="O3927" i="1" s="1"/>
  <c r="Q3927" i="1" s="1"/>
  <c r="P3943" i="1"/>
  <c r="N3943" i="1"/>
  <c r="O3943" i="1" s="1"/>
  <c r="Q3943" i="1" s="1"/>
  <c r="N3946" i="1"/>
  <c r="O3946" i="1" s="1"/>
  <c r="Q3946" i="1" s="1"/>
  <c r="P3972" i="1"/>
  <c r="N3972" i="1"/>
  <c r="O3972" i="1" s="1"/>
  <c r="Q3972" i="1" s="1"/>
  <c r="P3975" i="1"/>
  <c r="N3975" i="1"/>
  <c r="O3975" i="1" s="1"/>
  <c r="Q3975" i="1" s="1"/>
  <c r="N3978" i="1"/>
  <c r="O3978" i="1" s="1"/>
  <c r="Q3978" i="1" s="1"/>
  <c r="P4004" i="1"/>
  <c r="N4004" i="1"/>
  <c r="O4004" i="1" s="1"/>
  <c r="Q4004" i="1" s="1"/>
  <c r="P4007" i="1"/>
  <c r="N4007" i="1"/>
  <c r="O4007" i="1" s="1"/>
  <c r="Q4007" i="1" s="1"/>
  <c r="N4010" i="1"/>
  <c r="O4010" i="1" s="1"/>
  <c r="Q4010" i="1" s="1"/>
  <c r="P4036" i="1"/>
  <c r="N4036" i="1"/>
  <c r="O4036" i="1" s="1"/>
  <c r="Q4036" i="1" s="1"/>
  <c r="P4039" i="1"/>
  <c r="N4039" i="1"/>
  <c r="O4039" i="1" s="1"/>
  <c r="Q4039" i="1" s="1"/>
  <c r="N4042" i="1"/>
  <c r="O4042" i="1" s="1"/>
  <c r="Q4042" i="1" s="1"/>
  <c r="P4068" i="1"/>
  <c r="N4068" i="1"/>
  <c r="O4068" i="1" s="1"/>
  <c r="Q4068" i="1" s="1"/>
  <c r="P4071" i="1"/>
  <c r="N4071" i="1"/>
  <c r="O4071" i="1" s="1"/>
  <c r="Q4071" i="1" s="1"/>
  <c r="N4074" i="1"/>
  <c r="O4074" i="1" s="1"/>
  <c r="Q4074" i="1" s="1"/>
  <c r="P4100" i="1"/>
  <c r="N4100" i="1"/>
  <c r="O4100" i="1" s="1"/>
  <c r="Q4100" i="1" s="1"/>
  <c r="P4103" i="1"/>
  <c r="N4103" i="1"/>
  <c r="O4103" i="1" s="1"/>
  <c r="Q4103" i="1" s="1"/>
  <c r="N4106" i="1"/>
  <c r="O4106" i="1" s="1"/>
  <c r="Q4106" i="1" s="1"/>
  <c r="P4132" i="1"/>
  <c r="N4132" i="1"/>
  <c r="O4132" i="1" s="1"/>
  <c r="Q4132" i="1" s="1"/>
  <c r="P4135" i="1"/>
  <c r="N4135" i="1"/>
  <c r="O4135" i="1" s="1"/>
  <c r="Q4135" i="1" s="1"/>
  <c r="N4138" i="1"/>
  <c r="O4138" i="1" s="1"/>
  <c r="Q4138" i="1" s="1"/>
  <c r="P4164" i="1"/>
  <c r="N4164" i="1"/>
  <c r="O4164" i="1" s="1"/>
  <c r="Q4164" i="1" s="1"/>
  <c r="P4167" i="1"/>
  <c r="N4167" i="1"/>
  <c r="O4167" i="1" s="1"/>
  <c r="Q4167" i="1" s="1"/>
  <c r="N4170" i="1"/>
  <c r="O4170" i="1" s="1"/>
  <c r="Q4170" i="1" s="1"/>
  <c r="P4196" i="1"/>
  <c r="N4196" i="1"/>
  <c r="O4196" i="1" s="1"/>
  <c r="Q4196" i="1" s="1"/>
  <c r="P4199" i="1"/>
  <c r="N4199" i="1"/>
  <c r="O4199" i="1" s="1"/>
  <c r="Q4199" i="1" s="1"/>
  <c r="N4202" i="1"/>
  <c r="O4202" i="1" s="1"/>
  <c r="Q4202" i="1" s="1"/>
  <c r="P4216" i="1"/>
  <c r="N4216" i="1"/>
  <c r="O4216" i="1" s="1"/>
  <c r="Q4216" i="1" s="1"/>
  <c r="N4218" i="1"/>
  <c r="O4218" i="1" s="1"/>
  <c r="Q4218" i="1" s="1"/>
  <c r="P4239" i="1"/>
  <c r="N4239" i="1"/>
  <c r="O4239" i="1" s="1"/>
  <c r="Q4239" i="1" s="1"/>
  <c r="P4248" i="1"/>
  <c r="N4248" i="1"/>
  <c r="O4248" i="1" s="1"/>
  <c r="Q4248" i="1" s="1"/>
  <c r="N4250" i="1"/>
  <c r="O4250" i="1" s="1"/>
  <c r="Q4250" i="1" s="1"/>
  <c r="P4271" i="1"/>
  <c r="N4271" i="1"/>
  <c r="O4271" i="1" s="1"/>
  <c r="Q4271" i="1" s="1"/>
  <c r="P4279" i="1"/>
  <c r="N4279" i="1"/>
  <c r="O4279" i="1" s="1"/>
  <c r="Q4279" i="1" s="1"/>
  <c r="P4328" i="1"/>
  <c r="N4328" i="1"/>
  <c r="O4328" i="1" s="1"/>
  <c r="Q4328" i="1" s="1"/>
  <c r="P4351" i="1"/>
  <c r="N4351" i="1"/>
  <c r="O4351" i="1" s="1"/>
  <c r="Q4351" i="1" s="1"/>
  <c r="P4360" i="1"/>
  <c r="N4360" i="1"/>
  <c r="O4360" i="1" s="1"/>
  <c r="Q4360" i="1" s="1"/>
  <c r="P4372" i="1"/>
  <c r="N4372" i="1"/>
  <c r="O4372" i="1" s="1"/>
  <c r="Q4372" i="1" s="1"/>
  <c r="P4383" i="1"/>
  <c r="N4383" i="1"/>
  <c r="O4383" i="1" s="1"/>
  <c r="Q4383" i="1" s="1"/>
  <c r="P4404" i="1"/>
  <c r="N4404" i="1"/>
  <c r="O4404" i="1" s="1"/>
  <c r="Q4404" i="1" s="1"/>
  <c r="P4415" i="1"/>
  <c r="N4415" i="1"/>
  <c r="O4415" i="1" s="1"/>
  <c r="Q4415" i="1" s="1"/>
  <c r="P4462" i="1"/>
  <c r="N4462" i="1"/>
  <c r="O4462" i="1" s="1"/>
  <c r="Q4462" i="1" s="1"/>
  <c r="N4531" i="1"/>
  <c r="O4531" i="1" s="1"/>
  <c r="Q4531" i="1" s="1"/>
  <c r="P4531" i="1"/>
  <c r="N4547" i="1"/>
  <c r="O4547" i="1" s="1"/>
  <c r="Q4547" i="1" s="1"/>
  <c r="P4547" i="1"/>
  <c r="N4563" i="1"/>
  <c r="O4563" i="1" s="1"/>
  <c r="Q4563" i="1" s="1"/>
  <c r="P4563" i="1"/>
  <c r="N4579" i="1"/>
  <c r="O4579" i="1" s="1"/>
  <c r="Q4579" i="1" s="1"/>
  <c r="P4579" i="1"/>
  <c r="N4595" i="1"/>
  <c r="O4595" i="1" s="1"/>
  <c r="Q4595" i="1" s="1"/>
  <c r="P4595" i="1"/>
  <c r="N4611" i="1"/>
  <c r="O4611" i="1" s="1"/>
  <c r="Q4611" i="1" s="1"/>
  <c r="P4611" i="1"/>
  <c r="P4832" i="1"/>
  <c r="N4832" i="1"/>
  <c r="O4832" i="1" s="1"/>
  <c r="Q4832" i="1" s="1"/>
  <c r="N3538" i="1"/>
  <c r="O3538" i="1" s="1"/>
  <c r="Q3538" i="1" s="1"/>
  <c r="N3542" i="1"/>
  <c r="O3542" i="1" s="1"/>
  <c r="Q3542" i="1" s="1"/>
  <c r="N3546" i="1"/>
  <c r="O3546" i="1" s="1"/>
  <c r="Q3546" i="1" s="1"/>
  <c r="N3550" i="1"/>
  <c r="O3550" i="1" s="1"/>
  <c r="Q3550" i="1" s="1"/>
  <c r="N3554" i="1"/>
  <c r="O3554" i="1" s="1"/>
  <c r="Q3554" i="1" s="1"/>
  <c r="N3558" i="1"/>
  <c r="O3558" i="1" s="1"/>
  <c r="Q3558" i="1" s="1"/>
  <c r="N3562" i="1"/>
  <c r="O3562" i="1" s="1"/>
  <c r="Q3562" i="1" s="1"/>
  <c r="N3566" i="1"/>
  <c r="O3566" i="1" s="1"/>
  <c r="Q3566" i="1" s="1"/>
  <c r="N3570" i="1"/>
  <c r="O3570" i="1" s="1"/>
  <c r="Q3570" i="1" s="1"/>
  <c r="N3574" i="1"/>
  <c r="O3574" i="1" s="1"/>
  <c r="Q3574" i="1" s="1"/>
  <c r="N3578" i="1"/>
  <c r="O3578" i="1" s="1"/>
  <c r="Q3578" i="1" s="1"/>
  <c r="N3582" i="1"/>
  <c r="O3582" i="1" s="1"/>
  <c r="Q3582" i="1" s="1"/>
  <c r="N3586" i="1"/>
  <c r="O3586" i="1" s="1"/>
  <c r="Q3586" i="1" s="1"/>
  <c r="N3590" i="1"/>
  <c r="O3590" i="1" s="1"/>
  <c r="Q3590" i="1" s="1"/>
  <c r="N3594" i="1"/>
  <c r="O3594" i="1" s="1"/>
  <c r="Q3594" i="1" s="1"/>
  <c r="N3598" i="1"/>
  <c r="O3598" i="1" s="1"/>
  <c r="Q3598" i="1" s="1"/>
  <c r="N3602" i="1"/>
  <c r="O3602" i="1" s="1"/>
  <c r="Q3602" i="1" s="1"/>
  <c r="N3606" i="1"/>
  <c r="O3606" i="1" s="1"/>
  <c r="Q3606" i="1" s="1"/>
  <c r="N3610" i="1"/>
  <c r="O3610" i="1" s="1"/>
  <c r="Q3610" i="1" s="1"/>
  <c r="N3614" i="1"/>
  <c r="O3614" i="1" s="1"/>
  <c r="Q3614" i="1" s="1"/>
  <c r="N3618" i="1"/>
  <c r="O3618" i="1" s="1"/>
  <c r="Q3618" i="1" s="1"/>
  <c r="N3622" i="1"/>
  <c r="O3622" i="1" s="1"/>
  <c r="Q3622" i="1" s="1"/>
  <c r="N3626" i="1"/>
  <c r="O3626" i="1" s="1"/>
  <c r="Q3626" i="1" s="1"/>
  <c r="N3630" i="1"/>
  <c r="O3630" i="1" s="1"/>
  <c r="Q3630" i="1" s="1"/>
  <c r="N3634" i="1"/>
  <c r="O3634" i="1" s="1"/>
  <c r="Q3634" i="1" s="1"/>
  <c r="N3638" i="1"/>
  <c r="O3638" i="1" s="1"/>
  <c r="Q3638" i="1" s="1"/>
  <c r="N3678" i="1"/>
  <c r="O3678" i="1" s="1"/>
  <c r="Q3678" i="1" s="1"/>
  <c r="N3679" i="1"/>
  <c r="O3679" i="1" s="1"/>
  <c r="Q3679" i="1" s="1"/>
  <c r="N3710" i="1"/>
  <c r="O3710" i="1" s="1"/>
  <c r="Q3710" i="1" s="1"/>
  <c r="N3711" i="1"/>
  <c r="O3711" i="1" s="1"/>
  <c r="Q3711" i="1" s="1"/>
  <c r="N3742" i="1"/>
  <c r="O3742" i="1" s="1"/>
  <c r="Q3742" i="1" s="1"/>
  <c r="N3743" i="1"/>
  <c r="O3743" i="1" s="1"/>
  <c r="Q3743" i="1" s="1"/>
  <c r="N3774" i="1"/>
  <c r="O3774" i="1" s="1"/>
  <c r="Q3774" i="1" s="1"/>
  <c r="N3775" i="1"/>
  <c r="O3775" i="1" s="1"/>
  <c r="Q3775" i="1" s="1"/>
  <c r="N3806" i="1"/>
  <c r="O3806" i="1" s="1"/>
  <c r="Q3806" i="1" s="1"/>
  <c r="N3807" i="1"/>
  <c r="O3807" i="1" s="1"/>
  <c r="Q3807" i="1" s="1"/>
  <c r="N3838" i="1"/>
  <c r="O3838" i="1" s="1"/>
  <c r="Q3838" i="1" s="1"/>
  <c r="N3839" i="1"/>
  <c r="O3839" i="1" s="1"/>
  <c r="Q3839" i="1" s="1"/>
  <c r="P3968" i="1"/>
  <c r="N3968" i="1"/>
  <c r="O3968" i="1" s="1"/>
  <c r="Q3968" i="1" s="1"/>
  <c r="P3971" i="1"/>
  <c r="N3971" i="1"/>
  <c r="O3971" i="1" s="1"/>
  <c r="Q3971" i="1" s="1"/>
  <c r="P4000" i="1"/>
  <c r="N4000" i="1"/>
  <c r="O4000" i="1" s="1"/>
  <c r="Q4000" i="1" s="1"/>
  <c r="P4003" i="1"/>
  <c r="N4003" i="1"/>
  <c r="O4003" i="1" s="1"/>
  <c r="Q4003" i="1" s="1"/>
  <c r="P4032" i="1"/>
  <c r="N4032" i="1"/>
  <c r="O4032" i="1" s="1"/>
  <c r="Q4032" i="1" s="1"/>
  <c r="P4035" i="1"/>
  <c r="N4035" i="1"/>
  <c r="O4035" i="1" s="1"/>
  <c r="Q4035" i="1" s="1"/>
  <c r="P4064" i="1"/>
  <c r="N4064" i="1"/>
  <c r="O4064" i="1" s="1"/>
  <c r="Q4064" i="1" s="1"/>
  <c r="P4067" i="1"/>
  <c r="N4067" i="1"/>
  <c r="O4067" i="1" s="1"/>
  <c r="Q4067" i="1" s="1"/>
  <c r="P4096" i="1"/>
  <c r="N4096" i="1"/>
  <c r="O4096" i="1" s="1"/>
  <c r="Q4096" i="1" s="1"/>
  <c r="P4099" i="1"/>
  <c r="N4099" i="1"/>
  <c r="O4099" i="1" s="1"/>
  <c r="Q4099" i="1" s="1"/>
  <c r="P4128" i="1"/>
  <c r="N4128" i="1"/>
  <c r="O4128" i="1" s="1"/>
  <c r="Q4128" i="1" s="1"/>
  <c r="P4131" i="1"/>
  <c r="N4131" i="1"/>
  <c r="O4131" i="1" s="1"/>
  <c r="Q4131" i="1" s="1"/>
  <c r="P4160" i="1"/>
  <c r="N4160" i="1"/>
  <c r="O4160" i="1" s="1"/>
  <c r="Q4160" i="1" s="1"/>
  <c r="P4163" i="1"/>
  <c r="N4163" i="1"/>
  <c r="O4163" i="1" s="1"/>
  <c r="Q4163" i="1" s="1"/>
  <c r="P4192" i="1"/>
  <c r="N4192" i="1"/>
  <c r="O4192" i="1" s="1"/>
  <c r="Q4192" i="1" s="1"/>
  <c r="P4195" i="1"/>
  <c r="N4195" i="1"/>
  <c r="O4195" i="1" s="1"/>
  <c r="Q4195" i="1" s="1"/>
  <c r="P4227" i="1"/>
  <c r="N4227" i="1"/>
  <c r="O4227" i="1" s="1"/>
  <c r="Q4227" i="1" s="1"/>
  <c r="P4236" i="1"/>
  <c r="N4236" i="1"/>
  <c r="O4236" i="1" s="1"/>
  <c r="Q4236" i="1" s="1"/>
  <c r="P4259" i="1"/>
  <c r="N4259" i="1"/>
  <c r="O4259" i="1" s="1"/>
  <c r="Q4259" i="1" s="1"/>
  <c r="P4268" i="1"/>
  <c r="N4268" i="1"/>
  <c r="O4268" i="1" s="1"/>
  <c r="Q4268" i="1" s="1"/>
  <c r="P4284" i="1"/>
  <c r="N4284" i="1"/>
  <c r="O4284" i="1" s="1"/>
  <c r="Q4284" i="1" s="1"/>
  <c r="P4291" i="1"/>
  <c r="N4291" i="1"/>
  <c r="O4291" i="1" s="1"/>
  <c r="Q4291" i="1" s="1"/>
  <c r="P4303" i="1"/>
  <c r="N4303" i="1"/>
  <c r="O4303" i="1" s="1"/>
  <c r="Q4303" i="1" s="1"/>
  <c r="P4311" i="1"/>
  <c r="N4311" i="1"/>
  <c r="O4311" i="1" s="1"/>
  <c r="Q4311" i="1" s="1"/>
  <c r="P4319" i="1"/>
  <c r="N4319" i="1"/>
  <c r="O4319" i="1" s="1"/>
  <c r="Q4319" i="1" s="1"/>
  <c r="P4339" i="1"/>
  <c r="N4339" i="1"/>
  <c r="O4339" i="1" s="1"/>
  <c r="Q4339" i="1" s="1"/>
  <c r="P4348" i="1"/>
  <c r="N4348" i="1"/>
  <c r="O4348" i="1" s="1"/>
  <c r="Q4348" i="1" s="1"/>
  <c r="P4371" i="1"/>
  <c r="N4371" i="1"/>
  <c r="O4371" i="1" s="1"/>
  <c r="Q4371" i="1" s="1"/>
  <c r="P4392" i="1"/>
  <c r="N4392" i="1"/>
  <c r="O4392" i="1" s="1"/>
  <c r="Q4392" i="1" s="1"/>
  <c r="P4403" i="1"/>
  <c r="N4403" i="1"/>
  <c r="O4403" i="1" s="1"/>
  <c r="Q4403" i="1" s="1"/>
  <c r="P4436" i="1"/>
  <c r="N4436" i="1"/>
  <c r="O4436" i="1" s="1"/>
  <c r="Q4436" i="1" s="1"/>
  <c r="N4481" i="1"/>
  <c r="O4481" i="1" s="1"/>
  <c r="Q4481" i="1" s="1"/>
  <c r="P4481" i="1"/>
  <c r="P4518" i="1"/>
  <c r="N4518" i="1"/>
  <c r="O4518" i="1" s="1"/>
  <c r="Q4518" i="1" s="1"/>
  <c r="P4521" i="1"/>
  <c r="N4521" i="1"/>
  <c r="O4521" i="1" s="1"/>
  <c r="Q4521" i="1" s="1"/>
  <c r="P4537" i="1"/>
  <c r="N4537" i="1"/>
  <c r="O4537" i="1" s="1"/>
  <c r="Q4537" i="1" s="1"/>
  <c r="P4553" i="1"/>
  <c r="N4553" i="1"/>
  <c r="O4553" i="1" s="1"/>
  <c r="Q4553" i="1" s="1"/>
  <c r="P4569" i="1"/>
  <c r="N4569" i="1"/>
  <c r="O4569" i="1" s="1"/>
  <c r="Q4569" i="1" s="1"/>
  <c r="P4585" i="1"/>
  <c r="N4585" i="1"/>
  <c r="O4585" i="1" s="1"/>
  <c r="Q4585" i="1" s="1"/>
  <c r="P4601" i="1"/>
  <c r="N4601" i="1"/>
  <c r="O4601" i="1" s="1"/>
  <c r="Q4601" i="1" s="1"/>
  <c r="P4617" i="1"/>
  <c r="N4617" i="1"/>
  <c r="O4617" i="1" s="1"/>
  <c r="Q4617" i="1" s="1"/>
  <c r="N4635" i="1"/>
  <c r="O4635" i="1" s="1"/>
  <c r="Q4635" i="1" s="1"/>
  <c r="P4635" i="1"/>
  <c r="N4667" i="1"/>
  <c r="O4667" i="1" s="1"/>
  <c r="Q4667" i="1" s="1"/>
  <c r="P4667" i="1"/>
  <c r="N4699" i="1"/>
  <c r="O4699" i="1" s="1"/>
  <c r="Q4699" i="1" s="1"/>
  <c r="P4699" i="1"/>
  <c r="N4731" i="1"/>
  <c r="O4731" i="1" s="1"/>
  <c r="Q4731" i="1" s="1"/>
  <c r="P4731" i="1"/>
  <c r="N4775" i="1"/>
  <c r="O4775" i="1" s="1"/>
  <c r="Q4775" i="1" s="1"/>
  <c r="P4775" i="1"/>
  <c r="P4828" i="1"/>
  <c r="N4828" i="1"/>
  <c r="O4828" i="1" s="1"/>
  <c r="Q4828" i="1" s="1"/>
  <c r="P4872" i="1"/>
  <c r="N4872" i="1"/>
  <c r="O4872" i="1" s="1"/>
  <c r="Q4872" i="1" s="1"/>
  <c r="P3867" i="1"/>
  <c r="N3867" i="1"/>
  <c r="O3867" i="1" s="1"/>
  <c r="Q3867" i="1" s="1"/>
  <c r="P3883" i="1"/>
  <c r="N3883" i="1"/>
  <c r="O3883" i="1" s="1"/>
  <c r="Q3883" i="1" s="1"/>
  <c r="P3899" i="1"/>
  <c r="N3899" i="1"/>
  <c r="O3899" i="1" s="1"/>
  <c r="Q3899" i="1" s="1"/>
  <c r="P3915" i="1"/>
  <c r="N3915" i="1"/>
  <c r="O3915" i="1" s="1"/>
  <c r="Q3915" i="1" s="1"/>
  <c r="P3931" i="1"/>
  <c r="N3931" i="1"/>
  <c r="O3931" i="1" s="1"/>
  <c r="Q3931" i="1" s="1"/>
  <c r="P3964" i="1"/>
  <c r="N3964" i="1"/>
  <c r="O3964" i="1" s="1"/>
  <c r="Q3964" i="1" s="1"/>
  <c r="P3967" i="1"/>
  <c r="N3967" i="1"/>
  <c r="O3967" i="1" s="1"/>
  <c r="Q3967" i="1" s="1"/>
  <c r="N3970" i="1"/>
  <c r="O3970" i="1" s="1"/>
  <c r="Q3970" i="1" s="1"/>
  <c r="P3996" i="1"/>
  <c r="N3996" i="1"/>
  <c r="O3996" i="1" s="1"/>
  <c r="Q3996" i="1" s="1"/>
  <c r="P3999" i="1"/>
  <c r="N3999" i="1"/>
  <c r="O3999" i="1" s="1"/>
  <c r="Q3999" i="1" s="1"/>
  <c r="N4002" i="1"/>
  <c r="O4002" i="1" s="1"/>
  <c r="Q4002" i="1" s="1"/>
  <c r="P4028" i="1"/>
  <c r="N4028" i="1"/>
  <c r="O4028" i="1" s="1"/>
  <c r="Q4028" i="1" s="1"/>
  <c r="P4031" i="1"/>
  <c r="N4031" i="1"/>
  <c r="O4031" i="1" s="1"/>
  <c r="Q4031" i="1" s="1"/>
  <c r="N4034" i="1"/>
  <c r="O4034" i="1" s="1"/>
  <c r="Q4034" i="1" s="1"/>
  <c r="P4060" i="1"/>
  <c r="N4060" i="1"/>
  <c r="O4060" i="1" s="1"/>
  <c r="Q4060" i="1" s="1"/>
  <c r="P4063" i="1"/>
  <c r="N4063" i="1"/>
  <c r="O4063" i="1" s="1"/>
  <c r="Q4063" i="1" s="1"/>
  <c r="N4066" i="1"/>
  <c r="O4066" i="1" s="1"/>
  <c r="Q4066" i="1" s="1"/>
  <c r="P4092" i="1"/>
  <c r="N4092" i="1"/>
  <c r="O4092" i="1" s="1"/>
  <c r="Q4092" i="1" s="1"/>
  <c r="P4095" i="1"/>
  <c r="N4095" i="1"/>
  <c r="O4095" i="1" s="1"/>
  <c r="Q4095" i="1" s="1"/>
  <c r="N4098" i="1"/>
  <c r="O4098" i="1" s="1"/>
  <c r="Q4098" i="1" s="1"/>
  <c r="P4124" i="1"/>
  <c r="N4124" i="1"/>
  <c r="O4124" i="1" s="1"/>
  <c r="Q4124" i="1" s="1"/>
  <c r="P4127" i="1"/>
  <c r="N4127" i="1"/>
  <c r="O4127" i="1" s="1"/>
  <c r="Q4127" i="1" s="1"/>
  <c r="N4130" i="1"/>
  <c r="O4130" i="1" s="1"/>
  <c r="Q4130" i="1" s="1"/>
  <c r="P4156" i="1"/>
  <c r="N4156" i="1"/>
  <c r="O4156" i="1" s="1"/>
  <c r="Q4156" i="1" s="1"/>
  <c r="P4159" i="1"/>
  <c r="N4159" i="1"/>
  <c r="O4159" i="1" s="1"/>
  <c r="Q4159" i="1" s="1"/>
  <c r="N4162" i="1"/>
  <c r="O4162" i="1" s="1"/>
  <c r="Q4162" i="1" s="1"/>
  <c r="P4188" i="1"/>
  <c r="N4188" i="1"/>
  <c r="O4188" i="1" s="1"/>
  <c r="Q4188" i="1" s="1"/>
  <c r="P4191" i="1"/>
  <c r="N4191" i="1"/>
  <c r="O4191" i="1" s="1"/>
  <c r="Q4191" i="1" s="1"/>
  <c r="N4194" i="1"/>
  <c r="O4194" i="1" s="1"/>
  <c r="Q4194" i="1" s="1"/>
  <c r="P4215" i="1"/>
  <c r="N4215" i="1"/>
  <c r="O4215" i="1" s="1"/>
  <c r="Q4215" i="1" s="1"/>
  <c r="P4224" i="1"/>
  <c r="N4224" i="1"/>
  <c r="O4224" i="1" s="1"/>
  <c r="Q4224" i="1" s="1"/>
  <c r="N4226" i="1"/>
  <c r="O4226" i="1" s="1"/>
  <c r="Q4226" i="1" s="1"/>
  <c r="P4247" i="1"/>
  <c r="N4247" i="1"/>
  <c r="O4247" i="1" s="1"/>
  <c r="Q4247" i="1" s="1"/>
  <c r="P4256" i="1"/>
  <c r="N4256" i="1"/>
  <c r="O4256" i="1" s="1"/>
  <c r="Q4256" i="1" s="1"/>
  <c r="N4258" i="1"/>
  <c r="O4258" i="1" s="1"/>
  <c r="Q4258" i="1" s="1"/>
  <c r="P4296" i="1"/>
  <c r="N4296" i="1"/>
  <c r="O4296" i="1" s="1"/>
  <c r="Q4296" i="1" s="1"/>
  <c r="P4327" i="1"/>
  <c r="N4327" i="1"/>
  <c r="O4327" i="1" s="1"/>
  <c r="Q4327" i="1" s="1"/>
  <c r="P4336" i="1"/>
  <c r="N4336" i="1"/>
  <c r="O4336" i="1" s="1"/>
  <c r="Q4336" i="1" s="1"/>
  <c r="P4359" i="1"/>
  <c r="N4359" i="1"/>
  <c r="O4359" i="1" s="1"/>
  <c r="Q4359" i="1" s="1"/>
  <c r="P4368" i="1"/>
  <c r="N4368" i="1"/>
  <c r="O4368" i="1" s="1"/>
  <c r="Q4368" i="1" s="1"/>
  <c r="P4380" i="1"/>
  <c r="N4380" i="1"/>
  <c r="O4380" i="1" s="1"/>
  <c r="Q4380" i="1" s="1"/>
  <c r="P4391" i="1"/>
  <c r="N4391" i="1"/>
  <c r="O4391" i="1" s="1"/>
  <c r="Q4391" i="1" s="1"/>
  <c r="P4412" i="1"/>
  <c r="N4412" i="1"/>
  <c r="O4412" i="1" s="1"/>
  <c r="Q4412" i="1" s="1"/>
  <c r="P4430" i="1"/>
  <c r="N4430" i="1"/>
  <c r="O4430" i="1" s="1"/>
  <c r="Q4430" i="1" s="1"/>
  <c r="P4460" i="1"/>
  <c r="N4460" i="1"/>
  <c r="O4460" i="1" s="1"/>
  <c r="Q4460" i="1" s="1"/>
  <c r="N3575" i="1"/>
  <c r="O3575" i="1" s="1"/>
  <c r="Q3575" i="1" s="1"/>
  <c r="N3579" i="1"/>
  <c r="O3579" i="1" s="1"/>
  <c r="Q3579" i="1" s="1"/>
  <c r="N3583" i="1"/>
  <c r="O3583" i="1" s="1"/>
  <c r="Q3583" i="1" s="1"/>
  <c r="N3587" i="1"/>
  <c r="O3587" i="1" s="1"/>
  <c r="Q3587" i="1" s="1"/>
  <c r="N3591" i="1"/>
  <c r="O3591" i="1" s="1"/>
  <c r="Q3591" i="1" s="1"/>
  <c r="N3595" i="1"/>
  <c r="O3595" i="1" s="1"/>
  <c r="Q3595" i="1" s="1"/>
  <c r="N3599" i="1"/>
  <c r="O3599" i="1" s="1"/>
  <c r="Q3599" i="1" s="1"/>
  <c r="N3603" i="1"/>
  <c r="O3603" i="1" s="1"/>
  <c r="Q3603" i="1" s="1"/>
  <c r="N3607" i="1"/>
  <c r="O3607" i="1" s="1"/>
  <c r="Q3607" i="1" s="1"/>
  <c r="N3611" i="1"/>
  <c r="O3611" i="1" s="1"/>
  <c r="Q3611" i="1" s="1"/>
  <c r="N3615" i="1"/>
  <c r="O3615" i="1" s="1"/>
  <c r="Q3615" i="1" s="1"/>
  <c r="N3619" i="1"/>
  <c r="O3619" i="1" s="1"/>
  <c r="Q3619" i="1" s="1"/>
  <c r="N3623" i="1"/>
  <c r="O3623" i="1" s="1"/>
  <c r="Q3623" i="1" s="1"/>
  <c r="N3627" i="1"/>
  <c r="O3627" i="1" s="1"/>
  <c r="Q3627" i="1" s="1"/>
  <c r="N3631" i="1"/>
  <c r="O3631" i="1" s="1"/>
  <c r="Q3631" i="1" s="1"/>
  <c r="N3635" i="1"/>
  <c r="O3635" i="1" s="1"/>
  <c r="Q3635" i="1" s="1"/>
  <c r="N3639" i="1"/>
  <c r="O3639" i="1" s="1"/>
  <c r="Q3639" i="1" s="1"/>
  <c r="N3643" i="1"/>
  <c r="O3643" i="1" s="1"/>
  <c r="Q3643" i="1" s="1"/>
  <c r="N3647" i="1"/>
  <c r="O3647" i="1" s="1"/>
  <c r="Q3647" i="1" s="1"/>
  <c r="N3651" i="1"/>
  <c r="O3651" i="1" s="1"/>
  <c r="Q3651" i="1" s="1"/>
  <c r="N3655" i="1"/>
  <c r="O3655" i="1" s="1"/>
  <c r="Q3655" i="1" s="1"/>
  <c r="N3659" i="1"/>
  <c r="O3659" i="1" s="1"/>
  <c r="Q3659" i="1" s="1"/>
  <c r="N3663" i="1"/>
  <c r="O3663" i="1" s="1"/>
  <c r="Q3663" i="1" s="1"/>
  <c r="N3667" i="1"/>
  <c r="O3667" i="1" s="1"/>
  <c r="Q3667" i="1" s="1"/>
  <c r="P3960" i="1"/>
  <c r="N3960" i="1"/>
  <c r="O3960" i="1" s="1"/>
  <c r="Q3960" i="1" s="1"/>
  <c r="P3963" i="1"/>
  <c r="N3963" i="1"/>
  <c r="O3963" i="1" s="1"/>
  <c r="Q3963" i="1" s="1"/>
  <c r="P3992" i="1"/>
  <c r="N3992" i="1"/>
  <c r="O3992" i="1" s="1"/>
  <c r="Q3992" i="1" s="1"/>
  <c r="P3995" i="1"/>
  <c r="N3995" i="1"/>
  <c r="O3995" i="1" s="1"/>
  <c r="Q3995" i="1" s="1"/>
  <c r="P4024" i="1"/>
  <c r="N4024" i="1"/>
  <c r="O4024" i="1" s="1"/>
  <c r="Q4024" i="1" s="1"/>
  <c r="P4027" i="1"/>
  <c r="N4027" i="1"/>
  <c r="O4027" i="1" s="1"/>
  <c r="Q4027" i="1" s="1"/>
  <c r="P4056" i="1"/>
  <c r="N4056" i="1"/>
  <c r="O4056" i="1" s="1"/>
  <c r="Q4056" i="1" s="1"/>
  <c r="P4059" i="1"/>
  <c r="N4059" i="1"/>
  <c r="O4059" i="1" s="1"/>
  <c r="Q4059" i="1" s="1"/>
  <c r="P4088" i="1"/>
  <c r="N4088" i="1"/>
  <c r="O4088" i="1" s="1"/>
  <c r="Q4088" i="1" s="1"/>
  <c r="P4091" i="1"/>
  <c r="N4091" i="1"/>
  <c r="O4091" i="1" s="1"/>
  <c r="Q4091" i="1" s="1"/>
  <c r="P4120" i="1"/>
  <c r="N4120" i="1"/>
  <c r="O4120" i="1" s="1"/>
  <c r="Q4120" i="1" s="1"/>
  <c r="P4123" i="1"/>
  <c r="N4123" i="1"/>
  <c r="O4123" i="1" s="1"/>
  <c r="Q4123" i="1" s="1"/>
  <c r="P4152" i="1"/>
  <c r="N4152" i="1"/>
  <c r="O4152" i="1" s="1"/>
  <c r="Q4152" i="1" s="1"/>
  <c r="P4155" i="1"/>
  <c r="N4155" i="1"/>
  <c r="O4155" i="1" s="1"/>
  <c r="Q4155" i="1" s="1"/>
  <c r="P4184" i="1"/>
  <c r="N4184" i="1"/>
  <c r="O4184" i="1" s="1"/>
  <c r="Q4184" i="1" s="1"/>
  <c r="P4187" i="1"/>
  <c r="N4187" i="1"/>
  <c r="O4187" i="1" s="1"/>
  <c r="Q4187" i="1" s="1"/>
  <c r="P4212" i="1"/>
  <c r="N4212" i="1"/>
  <c r="O4212" i="1" s="1"/>
  <c r="Q4212" i="1" s="1"/>
  <c r="P4235" i="1"/>
  <c r="N4235" i="1"/>
  <c r="O4235" i="1" s="1"/>
  <c r="Q4235" i="1" s="1"/>
  <c r="P4244" i="1"/>
  <c r="N4244" i="1"/>
  <c r="O4244" i="1" s="1"/>
  <c r="Q4244" i="1" s="1"/>
  <c r="P4267" i="1"/>
  <c r="N4267" i="1"/>
  <c r="O4267" i="1" s="1"/>
  <c r="Q4267" i="1" s="1"/>
  <c r="P4276" i="1"/>
  <c r="N4276" i="1"/>
  <c r="O4276" i="1" s="1"/>
  <c r="Q4276" i="1" s="1"/>
  <c r="P4283" i="1"/>
  <c r="N4283" i="1"/>
  <c r="O4283" i="1" s="1"/>
  <c r="Q4283" i="1" s="1"/>
  <c r="P4308" i="1"/>
  <c r="N4308" i="1"/>
  <c r="O4308" i="1" s="1"/>
  <c r="Q4308" i="1" s="1"/>
  <c r="P4316" i="1"/>
  <c r="N4316" i="1"/>
  <c r="O4316" i="1" s="1"/>
  <c r="Q4316" i="1" s="1"/>
  <c r="P4324" i="1"/>
  <c r="N4324" i="1"/>
  <c r="O4324" i="1" s="1"/>
  <c r="Q4324" i="1" s="1"/>
  <c r="P4347" i="1"/>
  <c r="N4347" i="1"/>
  <c r="O4347" i="1" s="1"/>
  <c r="Q4347" i="1" s="1"/>
  <c r="P4356" i="1"/>
  <c r="N4356" i="1"/>
  <c r="O4356" i="1" s="1"/>
  <c r="Q4356" i="1" s="1"/>
  <c r="P4379" i="1"/>
  <c r="N4379" i="1"/>
  <c r="O4379" i="1" s="1"/>
  <c r="Q4379" i="1" s="1"/>
  <c r="P4400" i="1"/>
  <c r="N4400" i="1"/>
  <c r="O4400" i="1" s="1"/>
  <c r="Q4400" i="1" s="1"/>
  <c r="P4411" i="1"/>
  <c r="N4411" i="1"/>
  <c r="O4411" i="1" s="1"/>
  <c r="Q4411" i="1" s="1"/>
  <c r="N4449" i="1"/>
  <c r="O4449" i="1" s="1"/>
  <c r="Q4449" i="1" s="1"/>
  <c r="P4449" i="1"/>
  <c r="P4455" i="1"/>
  <c r="N4455" i="1"/>
  <c r="O4455" i="1" s="1"/>
  <c r="Q4455" i="1" s="1"/>
  <c r="P4494" i="1"/>
  <c r="N4494" i="1"/>
  <c r="O4494" i="1" s="1"/>
  <c r="Q4494" i="1" s="1"/>
  <c r="N4643" i="1"/>
  <c r="O4643" i="1" s="1"/>
  <c r="Q4643" i="1" s="1"/>
  <c r="P4643" i="1"/>
  <c r="N4675" i="1"/>
  <c r="O4675" i="1" s="1"/>
  <c r="Q4675" i="1" s="1"/>
  <c r="P4675" i="1"/>
  <c r="N4707" i="1"/>
  <c r="O4707" i="1" s="1"/>
  <c r="Q4707" i="1" s="1"/>
  <c r="P4707" i="1"/>
  <c r="N4739" i="1"/>
  <c r="O4739" i="1" s="1"/>
  <c r="Q4739" i="1" s="1"/>
  <c r="P4739" i="1"/>
  <c r="P4780" i="1"/>
  <c r="N4780" i="1"/>
  <c r="O4780" i="1" s="1"/>
  <c r="Q4780" i="1" s="1"/>
  <c r="P4898" i="1"/>
  <c r="N4898" i="1"/>
  <c r="O4898" i="1" s="1"/>
  <c r="Q4898" i="1" s="1"/>
  <c r="P5271" i="1"/>
  <c r="N5271" i="1"/>
  <c r="O5271" i="1" s="1"/>
  <c r="Q5271" i="1" s="1"/>
  <c r="P3699" i="1"/>
  <c r="N3706" i="1"/>
  <c r="O3706" i="1" s="1"/>
  <c r="Q3706" i="1" s="1"/>
  <c r="N3707" i="1"/>
  <c r="O3707" i="1" s="1"/>
  <c r="Q3707" i="1" s="1"/>
  <c r="P3731" i="1"/>
  <c r="N3738" i="1"/>
  <c r="O3738" i="1" s="1"/>
  <c r="Q3738" i="1" s="1"/>
  <c r="N3739" i="1"/>
  <c r="O3739" i="1" s="1"/>
  <c r="Q3739" i="1" s="1"/>
  <c r="P3763" i="1"/>
  <c r="N3770" i="1"/>
  <c r="O3770" i="1" s="1"/>
  <c r="Q3770" i="1" s="1"/>
  <c r="N3771" i="1"/>
  <c r="O3771" i="1" s="1"/>
  <c r="Q3771" i="1" s="1"/>
  <c r="P3795" i="1"/>
  <c r="N3802" i="1"/>
  <c r="O3802" i="1" s="1"/>
  <c r="Q3802" i="1" s="1"/>
  <c r="N3803" i="1"/>
  <c r="O3803" i="1" s="1"/>
  <c r="Q3803" i="1" s="1"/>
  <c r="P3827" i="1"/>
  <c r="N3834" i="1"/>
  <c r="O3834" i="1" s="1"/>
  <c r="Q3834" i="1" s="1"/>
  <c r="N3835" i="1"/>
  <c r="O3835" i="1" s="1"/>
  <c r="Q3835" i="1" s="1"/>
  <c r="P3859" i="1"/>
  <c r="P3868" i="1"/>
  <c r="P3871" i="1"/>
  <c r="N3871" i="1"/>
  <c r="O3871" i="1" s="1"/>
  <c r="Q3871" i="1" s="1"/>
  <c r="P3884" i="1"/>
  <c r="P3887" i="1"/>
  <c r="N3887" i="1"/>
  <c r="O3887" i="1" s="1"/>
  <c r="Q3887" i="1" s="1"/>
  <c r="P3900" i="1"/>
  <c r="P3903" i="1"/>
  <c r="N3903" i="1"/>
  <c r="O3903" i="1" s="1"/>
  <c r="Q3903" i="1" s="1"/>
  <c r="P3916" i="1"/>
  <c r="P3919" i="1"/>
  <c r="N3919" i="1"/>
  <c r="O3919" i="1" s="1"/>
  <c r="Q3919" i="1" s="1"/>
  <c r="P3932" i="1"/>
  <c r="P3935" i="1"/>
  <c r="N3935" i="1"/>
  <c r="O3935" i="1" s="1"/>
  <c r="Q3935" i="1" s="1"/>
  <c r="P3956" i="1"/>
  <c r="N3956" i="1"/>
  <c r="O3956" i="1" s="1"/>
  <c r="Q3956" i="1" s="1"/>
  <c r="P3959" i="1"/>
  <c r="N3959" i="1"/>
  <c r="O3959" i="1" s="1"/>
  <c r="Q3959" i="1" s="1"/>
  <c r="N3962" i="1"/>
  <c r="O3962" i="1" s="1"/>
  <c r="Q3962" i="1" s="1"/>
  <c r="P3965" i="1"/>
  <c r="P3988" i="1"/>
  <c r="N3988" i="1"/>
  <c r="O3988" i="1" s="1"/>
  <c r="Q3988" i="1" s="1"/>
  <c r="P3991" i="1"/>
  <c r="N3991" i="1"/>
  <c r="O3991" i="1" s="1"/>
  <c r="Q3991" i="1" s="1"/>
  <c r="N3994" i="1"/>
  <c r="O3994" i="1" s="1"/>
  <c r="Q3994" i="1" s="1"/>
  <c r="P3997" i="1"/>
  <c r="P4020" i="1"/>
  <c r="N4020" i="1"/>
  <c r="O4020" i="1" s="1"/>
  <c r="Q4020" i="1" s="1"/>
  <c r="P4023" i="1"/>
  <c r="N4023" i="1"/>
  <c r="O4023" i="1" s="1"/>
  <c r="Q4023" i="1" s="1"/>
  <c r="N4026" i="1"/>
  <c r="O4026" i="1" s="1"/>
  <c r="Q4026" i="1" s="1"/>
  <c r="P4029" i="1"/>
  <c r="P4052" i="1"/>
  <c r="N4052" i="1"/>
  <c r="O4052" i="1" s="1"/>
  <c r="Q4052" i="1" s="1"/>
  <c r="P4055" i="1"/>
  <c r="N4055" i="1"/>
  <c r="O4055" i="1" s="1"/>
  <c r="Q4055" i="1" s="1"/>
  <c r="N4058" i="1"/>
  <c r="O4058" i="1" s="1"/>
  <c r="Q4058" i="1" s="1"/>
  <c r="P4061" i="1"/>
  <c r="P4084" i="1"/>
  <c r="N4084" i="1"/>
  <c r="O4084" i="1" s="1"/>
  <c r="Q4084" i="1" s="1"/>
  <c r="P4087" i="1"/>
  <c r="N4087" i="1"/>
  <c r="O4087" i="1" s="1"/>
  <c r="Q4087" i="1" s="1"/>
  <c r="N4090" i="1"/>
  <c r="O4090" i="1" s="1"/>
  <c r="Q4090" i="1" s="1"/>
  <c r="P4093" i="1"/>
  <c r="P4116" i="1"/>
  <c r="N4116" i="1"/>
  <c r="O4116" i="1" s="1"/>
  <c r="Q4116" i="1" s="1"/>
  <c r="P4119" i="1"/>
  <c r="N4119" i="1"/>
  <c r="O4119" i="1" s="1"/>
  <c r="Q4119" i="1" s="1"/>
  <c r="N4122" i="1"/>
  <c r="O4122" i="1" s="1"/>
  <c r="Q4122" i="1" s="1"/>
  <c r="P4125" i="1"/>
  <c r="P4148" i="1"/>
  <c r="N4148" i="1"/>
  <c r="O4148" i="1" s="1"/>
  <c r="Q4148" i="1" s="1"/>
  <c r="P4151" i="1"/>
  <c r="N4151" i="1"/>
  <c r="O4151" i="1" s="1"/>
  <c r="Q4151" i="1" s="1"/>
  <c r="N4154" i="1"/>
  <c r="O4154" i="1" s="1"/>
  <c r="Q4154" i="1" s="1"/>
  <c r="P4157" i="1"/>
  <c r="P4180" i="1"/>
  <c r="N4180" i="1"/>
  <c r="O4180" i="1" s="1"/>
  <c r="Q4180" i="1" s="1"/>
  <c r="P4183" i="1"/>
  <c r="N4183" i="1"/>
  <c r="O4183" i="1" s="1"/>
  <c r="Q4183" i="1" s="1"/>
  <c r="N4186" i="1"/>
  <c r="O4186" i="1" s="1"/>
  <c r="Q4186" i="1" s="1"/>
  <c r="P4189" i="1"/>
  <c r="P4223" i="1"/>
  <c r="N4223" i="1"/>
  <c r="O4223" i="1" s="1"/>
  <c r="Q4223" i="1" s="1"/>
  <c r="P4232" i="1"/>
  <c r="N4232" i="1"/>
  <c r="O4232" i="1" s="1"/>
  <c r="Q4232" i="1" s="1"/>
  <c r="N4234" i="1"/>
  <c r="O4234" i="1" s="1"/>
  <c r="Q4234" i="1" s="1"/>
  <c r="P4255" i="1"/>
  <c r="N4255" i="1"/>
  <c r="O4255" i="1" s="1"/>
  <c r="Q4255" i="1" s="1"/>
  <c r="P4264" i="1"/>
  <c r="N4264" i="1"/>
  <c r="O4264" i="1" s="1"/>
  <c r="Q4264" i="1" s="1"/>
  <c r="N4266" i="1"/>
  <c r="O4266" i="1" s="1"/>
  <c r="Q4266" i="1" s="1"/>
  <c r="P4288" i="1"/>
  <c r="N4288" i="1"/>
  <c r="O4288" i="1" s="1"/>
  <c r="Q4288" i="1" s="1"/>
  <c r="P4295" i="1"/>
  <c r="N4295" i="1"/>
  <c r="O4295" i="1" s="1"/>
  <c r="Q4295" i="1" s="1"/>
  <c r="P4335" i="1"/>
  <c r="N4335" i="1"/>
  <c r="O4335" i="1" s="1"/>
  <c r="Q4335" i="1" s="1"/>
  <c r="P4344" i="1"/>
  <c r="N4344" i="1"/>
  <c r="O4344" i="1" s="1"/>
  <c r="Q4344" i="1" s="1"/>
  <c r="P4367" i="1"/>
  <c r="N4367" i="1"/>
  <c r="O4367" i="1" s="1"/>
  <c r="Q4367" i="1" s="1"/>
  <c r="P4388" i="1"/>
  <c r="N4388" i="1"/>
  <c r="O4388" i="1" s="1"/>
  <c r="Q4388" i="1" s="1"/>
  <c r="P4399" i="1"/>
  <c r="N4399" i="1"/>
  <c r="O4399" i="1" s="1"/>
  <c r="Q4399" i="1" s="1"/>
  <c r="P4428" i="1"/>
  <c r="N4428" i="1"/>
  <c r="O4428" i="1" s="1"/>
  <c r="Q4428" i="1" s="1"/>
  <c r="P4454" i="1"/>
  <c r="N4454" i="1"/>
  <c r="O4454" i="1" s="1"/>
  <c r="Q4454" i="1" s="1"/>
  <c r="P4473" i="1"/>
  <c r="P4479" i="1"/>
  <c r="N4479" i="1"/>
  <c r="O4479" i="1" s="1"/>
  <c r="Q4479" i="1" s="1"/>
  <c r="P4498" i="1"/>
  <c r="N4498" i="1"/>
  <c r="O4498" i="1" s="1"/>
  <c r="Q4498" i="1" s="1"/>
  <c r="P4520" i="1"/>
  <c r="N4520" i="1"/>
  <c r="O4520" i="1" s="1"/>
  <c r="Q4520" i="1" s="1"/>
  <c r="N4523" i="1"/>
  <c r="O4523" i="1" s="1"/>
  <c r="Q4523" i="1" s="1"/>
  <c r="P4523" i="1"/>
  <c r="N4539" i="1"/>
  <c r="O4539" i="1" s="1"/>
  <c r="Q4539" i="1" s="1"/>
  <c r="P4539" i="1"/>
  <c r="N4555" i="1"/>
  <c r="O4555" i="1" s="1"/>
  <c r="Q4555" i="1" s="1"/>
  <c r="P4555" i="1"/>
  <c r="N4571" i="1"/>
  <c r="O4571" i="1" s="1"/>
  <c r="Q4571" i="1" s="1"/>
  <c r="P4571" i="1"/>
  <c r="N4587" i="1"/>
  <c r="O4587" i="1" s="1"/>
  <c r="Q4587" i="1" s="1"/>
  <c r="P4587" i="1"/>
  <c r="N4603" i="1"/>
  <c r="O4603" i="1" s="1"/>
  <c r="Q4603" i="1" s="1"/>
  <c r="P4603" i="1"/>
  <c r="N4619" i="1"/>
  <c r="O4619" i="1" s="1"/>
  <c r="Q4619" i="1" s="1"/>
  <c r="P4619" i="1"/>
  <c r="P3952" i="1"/>
  <c r="N3952" i="1"/>
  <c r="O3952" i="1" s="1"/>
  <c r="Q3952" i="1" s="1"/>
  <c r="P3955" i="1"/>
  <c r="N3955" i="1"/>
  <c r="O3955" i="1" s="1"/>
  <c r="Q3955" i="1" s="1"/>
  <c r="P3984" i="1"/>
  <c r="N3984" i="1"/>
  <c r="O3984" i="1" s="1"/>
  <c r="Q3984" i="1" s="1"/>
  <c r="P3987" i="1"/>
  <c r="N3987" i="1"/>
  <c r="O3987" i="1" s="1"/>
  <c r="Q3987" i="1" s="1"/>
  <c r="P4016" i="1"/>
  <c r="N4016" i="1"/>
  <c r="O4016" i="1" s="1"/>
  <c r="Q4016" i="1" s="1"/>
  <c r="P4019" i="1"/>
  <c r="N4019" i="1"/>
  <c r="O4019" i="1" s="1"/>
  <c r="Q4019" i="1" s="1"/>
  <c r="P4048" i="1"/>
  <c r="N4048" i="1"/>
  <c r="O4048" i="1" s="1"/>
  <c r="Q4048" i="1" s="1"/>
  <c r="P4051" i="1"/>
  <c r="N4051" i="1"/>
  <c r="O4051" i="1" s="1"/>
  <c r="Q4051" i="1" s="1"/>
  <c r="P4080" i="1"/>
  <c r="N4080" i="1"/>
  <c r="O4080" i="1" s="1"/>
  <c r="Q4080" i="1" s="1"/>
  <c r="P4083" i="1"/>
  <c r="N4083" i="1"/>
  <c r="O4083" i="1" s="1"/>
  <c r="Q4083" i="1" s="1"/>
  <c r="P4112" i="1"/>
  <c r="N4112" i="1"/>
  <c r="O4112" i="1" s="1"/>
  <c r="Q4112" i="1" s="1"/>
  <c r="P4115" i="1"/>
  <c r="N4115" i="1"/>
  <c r="O4115" i="1" s="1"/>
  <c r="Q4115" i="1" s="1"/>
  <c r="P4144" i="1"/>
  <c r="N4144" i="1"/>
  <c r="O4144" i="1" s="1"/>
  <c r="Q4144" i="1" s="1"/>
  <c r="P4147" i="1"/>
  <c r="N4147" i="1"/>
  <c r="O4147" i="1" s="1"/>
  <c r="Q4147" i="1" s="1"/>
  <c r="P4176" i="1"/>
  <c r="N4176" i="1"/>
  <c r="O4176" i="1" s="1"/>
  <c r="Q4176" i="1" s="1"/>
  <c r="P4179" i="1"/>
  <c r="N4179" i="1"/>
  <c r="O4179" i="1" s="1"/>
  <c r="Q4179" i="1" s="1"/>
  <c r="P4208" i="1"/>
  <c r="N4208" i="1"/>
  <c r="O4208" i="1" s="1"/>
  <c r="Q4208" i="1" s="1"/>
  <c r="P4211" i="1"/>
  <c r="N4211" i="1"/>
  <c r="O4211" i="1" s="1"/>
  <c r="Q4211" i="1" s="1"/>
  <c r="P4220" i="1"/>
  <c r="N4220" i="1"/>
  <c r="O4220" i="1" s="1"/>
  <c r="Q4220" i="1" s="1"/>
  <c r="P4243" i="1"/>
  <c r="N4243" i="1"/>
  <c r="O4243" i="1" s="1"/>
  <c r="Q4243" i="1" s="1"/>
  <c r="P4252" i="1"/>
  <c r="N4252" i="1"/>
  <c r="O4252" i="1" s="1"/>
  <c r="Q4252" i="1" s="1"/>
  <c r="P4275" i="1"/>
  <c r="N4275" i="1"/>
  <c r="O4275" i="1" s="1"/>
  <c r="Q4275" i="1" s="1"/>
  <c r="P4300" i="1"/>
  <c r="N4300" i="1"/>
  <c r="O4300" i="1" s="1"/>
  <c r="Q4300" i="1" s="1"/>
  <c r="P4307" i="1"/>
  <c r="N4307" i="1"/>
  <c r="O4307" i="1" s="1"/>
  <c r="Q4307" i="1" s="1"/>
  <c r="P4315" i="1"/>
  <c r="N4315" i="1"/>
  <c r="O4315" i="1" s="1"/>
  <c r="Q4315" i="1" s="1"/>
  <c r="P4323" i="1"/>
  <c r="N4323" i="1"/>
  <c r="O4323" i="1" s="1"/>
  <c r="Q4323" i="1" s="1"/>
  <c r="P4332" i="1"/>
  <c r="N4332" i="1"/>
  <c r="O4332" i="1" s="1"/>
  <c r="Q4332" i="1" s="1"/>
  <c r="P4355" i="1"/>
  <c r="N4355" i="1"/>
  <c r="O4355" i="1" s="1"/>
  <c r="Q4355" i="1" s="1"/>
  <c r="P4364" i="1"/>
  <c r="N4364" i="1"/>
  <c r="O4364" i="1" s="1"/>
  <c r="Q4364" i="1" s="1"/>
  <c r="P4376" i="1"/>
  <c r="N4376" i="1"/>
  <c r="O4376" i="1" s="1"/>
  <c r="Q4376" i="1" s="1"/>
  <c r="P4387" i="1"/>
  <c r="N4387" i="1"/>
  <c r="O4387" i="1" s="1"/>
  <c r="Q4387" i="1" s="1"/>
  <c r="P4408" i="1"/>
  <c r="N4408" i="1"/>
  <c r="O4408" i="1" s="1"/>
  <c r="Q4408" i="1" s="1"/>
  <c r="N4417" i="1"/>
  <c r="O4417" i="1" s="1"/>
  <c r="Q4417" i="1" s="1"/>
  <c r="P4417" i="1"/>
  <c r="P4423" i="1"/>
  <c r="N4423" i="1"/>
  <c r="O4423" i="1" s="1"/>
  <c r="Q4423" i="1" s="1"/>
  <c r="P4529" i="1"/>
  <c r="N4529" i="1"/>
  <c r="O4529" i="1" s="1"/>
  <c r="Q4529" i="1" s="1"/>
  <c r="P4545" i="1"/>
  <c r="N4545" i="1"/>
  <c r="O4545" i="1" s="1"/>
  <c r="Q4545" i="1" s="1"/>
  <c r="P4561" i="1"/>
  <c r="N4561" i="1"/>
  <c r="O4561" i="1" s="1"/>
  <c r="Q4561" i="1" s="1"/>
  <c r="P4577" i="1"/>
  <c r="N4577" i="1"/>
  <c r="O4577" i="1" s="1"/>
  <c r="Q4577" i="1" s="1"/>
  <c r="P4593" i="1"/>
  <c r="N4593" i="1"/>
  <c r="O4593" i="1" s="1"/>
  <c r="Q4593" i="1" s="1"/>
  <c r="P4609" i="1"/>
  <c r="N4609" i="1"/>
  <c r="O4609" i="1" s="1"/>
  <c r="Q4609" i="1" s="1"/>
  <c r="N4651" i="1"/>
  <c r="O4651" i="1" s="1"/>
  <c r="Q4651" i="1" s="1"/>
  <c r="P4651" i="1"/>
  <c r="N4683" i="1"/>
  <c r="O4683" i="1" s="1"/>
  <c r="Q4683" i="1" s="1"/>
  <c r="P4683" i="1"/>
  <c r="N4715" i="1"/>
  <c r="O4715" i="1" s="1"/>
  <c r="Q4715" i="1" s="1"/>
  <c r="P4715" i="1"/>
  <c r="N4747" i="1"/>
  <c r="O4747" i="1" s="1"/>
  <c r="Q4747" i="1" s="1"/>
  <c r="P4747" i="1"/>
  <c r="N4759" i="1"/>
  <c r="O4759" i="1" s="1"/>
  <c r="Q4759" i="1" s="1"/>
  <c r="P4759" i="1"/>
  <c r="P4796" i="1"/>
  <c r="N4796" i="1"/>
  <c r="O4796" i="1" s="1"/>
  <c r="Q4796" i="1" s="1"/>
  <c r="P4421" i="1"/>
  <c r="N4429" i="1"/>
  <c r="O4429" i="1" s="1"/>
  <c r="Q4429" i="1" s="1"/>
  <c r="P4453" i="1"/>
  <c r="N4461" i="1"/>
  <c r="O4461" i="1" s="1"/>
  <c r="Q4461" i="1" s="1"/>
  <c r="P4491" i="1"/>
  <c r="N4495" i="1"/>
  <c r="O4495" i="1" s="1"/>
  <c r="Q4495" i="1" s="1"/>
  <c r="P4522" i="1"/>
  <c r="N4522" i="1"/>
  <c r="O4522" i="1" s="1"/>
  <c r="Q4522" i="1" s="1"/>
  <c r="P4530" i="1"/>
  <c r="N4530" i="1"/>
  <c r="O4530" i="1" s="1"/>
  <c r="Q4530" i="1" s="1"/>
  <c r="P4538" i="1"/>
  <c r="N4538" i="1"/>
  <c r="O4538" i="1" s="1"/>
  <c r="Q4538" i="1" s="1"/>
  <c r="P4546" i="1"/>
  <c r="N4546" i="1"/>
  <c r="O4546" i="1" s="1"/>
  <c r="Q4546" i="1" s="1"/>
  <c r="P4554" i="1"/>
  <c r="N4554" i="1"/>
  <c r="O4554" i="1" s="1"/>
  <c r="Q4554" i="1" s="1"/>
  <c r="P4562" i="1"/>
  <c r="N4562" i="1"/>
  <c r="O4562" i="1" s="1"/>
  <c r="Q4562" i="1" s="1"/>
  <c r="P4570" i="1"/>
  <c r="N4570" i="1"/>
  <c r="O4570" i="1" s="1"/>
  <c r="Q4570" i="1" s="1"/>
  <c r="P4578" i="1"/>
  <c r="N4578" i="1"/>
  <c r="O4578" i="1" s="1"/>
  <c r="Q4578" i="1" s="1"/>
  <c r="P4586" i="1"/>
  <c r="N4586" i="1"/>
  <c r="O4586" i="1" s="1"/>
  <c r="Q4586" i="1" s="1"/>
  <c r="P4594" i="1"/>
  <c r="N4594" i="1"/>
  <c r="O4594" i="1" s="1"/>
  <c r="Q4594" i="1" s="1"/>
  <c r="P4602" i="1"/>
  <c r="N4602" i="1"/>
  <c r="O4602" i="1" s="1"/>
  <c r="Q4602" i="1" s="1"/>
  <c r="P4610" i="1"/>
  <c r="N4610" i="1"/>
  <c r="O4610" i="1" s="1"/>
  <c r="Q4610" i="1" s="1"/>
  <c r="P4618" i="1"/>
  <c r="N4618" i="1"/>
  <c r="O4618" i="1" s="1"/>
  <c r="Q4618" i="1" s="1"/>
  <c r="P4626" i="1"/>
  <c r="N4626" i="1"/>
  <c r="O4626" i="1" s="1"/>
  <c r="Q4626" i="1" s="1"/>
  <c r="P4634" i="1"/>
  <c r="N4634" i="1"/>
  <c r="O4634" i="1" s="1"/>
  <c r="Q4634" i="1" s="1"/>
  <c r="P4642" i="1"/>
  <c r="N4642" i="1"/>
  <c r="O4642" i="1" s="1"/>
  <c r="Q4642" i="1" s="1"/>
  <c r="P4650" i="1"/>
  <c r="N4650" i="1"/>
  <c r="O4650" i="1" s="1"/>
  <c r="Q4650" i="1" s="1"/>
  <c r="P4658" i="1"/>
  <c r="N4658" i="1"/>
  <c r="O4658" i="1" s="1"/>
  <c r="Q4658" i="1" s="1"/>
  <c r="P4666" i="1"/>
  <c r="N4666" i="1"/>
  <c r="O4666" i="1" s="1"/>
  <c r="Q4666" i="1" s="1"/>
  <c r="P4674" i="1"/>
  <c r="N4674" i="1"/>
  <c r="O4674" i="1" s="1"/>
  <c r="Q4674" i="1" s="1"/>
  <c r="P4682" i="1"/>
  <c r="N4682" i="1"/>
  <c r="O4682" i="1" s="1"/>
  <c r="Q4682" i="1" s="1"/>
  <c r="P4690" i="1"/>
  <c r="N4690" i="1"/>
  <c r="O4690" i="1" s="1"/>
  <c r="Q4690" i="1" s="1"/>
  <c r="P4698" i="1"/>
  <c r="N4698" i="1"/>
  <c r="O4698" i="1" s="1"/>
  <c r="Q4698" i="1" s="1"/>
  <c r="P4706" i="1"/>
  <c r="N4706" i="1"/>
  <c r="O4706" i="1" s="1"/>
  <c r="Q4706" i="1" s="1"/>
  <c r="P4714" i="1"/>
  <c r="N4714" i="1"/>
  <c r="O4714" i="1" s="1"/>
  <c r="Q4714" i="1" s="1"/>
  <c r="P4722" i="1"/>
  <c r="N4722" i="1"/>
  <c r="O4722" i="1" s="1"/>
  <c r="Q4722" i="1" s="1"/>
  <c r="P4730" i="1"/>
  <c r="N4730" i="1"/>
  <c r="O4730" i="1" s="1"/>
  <c r="Q4730" i="1" s="1"/>
  <c r="P4738" i="1"/>
  <c r="N4738" i="1"/>
  <c r="O4738" i="1" s="1"/>
  <c r="Q4738" i="1" s="1"/>
  <c r="P4746" i="1"/>
  <c r="N4746" i="1"/>
  <c r="O4746" i="1" s="1"/>
  <c r="Q4746" i="1" s="1"/>
  <c r="P4753" i="1"/>
  <c r="N4753" i="1"/>
  <c r="O4753" i="1" s="1"/>
  <c r="Q4753" i="1" s="1"/>
  <c r="P4764" i="1"/>
  <c r="N4764" i="1"/>
  <c r="O4764" i="1" s="1"/>
  <c r="Q4764" i="1" s="1"/>
  <c r="P4769" i="1"/>
  <c r="N4769" i="1"/>
  <c r="O4769" i="1" s="1"/>
  <c r="Q4769" i="1" s="1"/>
  <c r="P4844" i="1"/>
  <c r="N4844" i="1"/>
  <c r="O4844" i="1" s="1"/>
  <c r="Q4844" i="1" s="1"/>
  <c r="P4864" i="1"/>
  <c r="N4864" i="1"/>
  <c r="O4864" i="1" s="1"/>
  <c r="Q4864" i="1" s="1"/>
  <c r="N4892" i="1"/>
  <c r="O4892" i="1" s="1"/>
  <c r="Q4892" i="1" s="1"/>
  <c r="P4892" i="1"/>
  <c r="P4954" i="1"/>
  <c r="N4954" i="1"/>
  <c r="O4954" i="1" s="1"/>
  <c r="Q4954" i="1" s="1"/>
  <c r="P4982" i="1"/>
  <c r="N4982" i="1"/>
  <c r="O4982" i="1" s="1"/>
  <c r="Q4982" i="1" s="1"/>
  <c r="P5046" i="1"/>
  <c r="N5046" i="1"/>
  <c r="O5046" i="1" s="1"/>
  <c r="Q5046" i="1" s="1"/>
  <c r="P5705" i="1"/>
  <c r="N5705" i="1"/>
  <c r="O5705" i="1" s="1"/>
  <c r="Q5705" i="1" s="1"/>
  <c r="P5708" i="1"/>
  <c r="N5708" i="1"/>
  <c r="O5708" i="1" s="1"/>
  <c r="Q5708" i="1" s="1"/>
  <c r="P4625" i="1"/>
  <c r="N4625" i="1"/>
  <c r="O4625" i="1" s="1"/>
  <c r="Q4625" i="1" s="1"/>
  <c r="P4633" i="1"/>
  <c r="N4633" i="1"/>
  <c r="O4633" i="1" s="1"/>
  <c r="Q4633" i="1" s="1"/>
  <c r="P4641" i="1"/>
  <c r="N4641" i="1"/>
  <c r="O4641" i="1" s="1"/>
  <c r="Q4641" i="1" s="1"/>
  <c r="P4649" i="1"/>
  <c r="N4649" i="1"/>
  <c r="O4649" i="1" s="1"/>
  <c r="Q4649" i="1" s="1"/>
  <c r="P4657" i="1"/>
  <c r="N4657" i="1"/>
  <c r="O4657" i="1" s="1"/>
  <c r="Q4657" i="1" s="1"/>
  <c r="P4665" i="1"/>
  <c r="N4665" i="1"/>
  <c r="O4665" i="1" s="1"/>
  <c r="Q4665" i="1" s="1"/>
  <c r="P4673" i="1"/>
  <c r="N4673" i="1"/>
  <c r="O4673" i="1" s="1"/>
  <c r="Q4673" i="1" s="1"/>
  <c r="P4681" i="1"/>
  <c r="N4681" i="1"/>
  <c r="O4681" i="1" s="1"/>
  <c r="Q4681" i="1" s="1"/>
  <c r="P4689" i="1"/>
  <c r="N4689" i="1"/>
  <c r="O4689" i="1" s="1"/>
  <c r="Q4689" i="1" s="1"/>
  <c r="P4697" i="1"/>
  <c r="N4697" i="1"/>
  <c r="O4697" i="1" s="1"/>
  <c r="Q4697" i="1" s="1"/>
  <c r="P4705" i="1"/>
  <c r="N4705" i="1"/>
  <c r="O4705" i="1" s="1"/>
  <c r="Q4705" i="1" s="1"/>
  <c r="P4713" i="1"/>
  <c r="N4713" i="1"/>
  <c r="O4713" i="1" s="1"/>
  <c r="Q4713" i="1" s="1"/>
  <c r="P4721" i="1"/>
  <c r="N4721" i="1"/>
  <c r="O4721" i="1" s="1"/>
  <c r="Q4721" i="1" s="1"/>
  <c r="P4729" i="1"/>
  <c r="N4729" i="1"/>
  <c r="O4729" i="1" s="1"/>
  <c r="Q4729" i="1" s="1"/>
  <c r="P4737" i="1"/>
  <c r="N4737" i="1"/>
  <c r="O4737" i="1" s="1"/>
  <c r="Q4737" i="1" s="1"/>
  <c r="P4745" i="1"/>
  <c r="N4745" i="1"/>
  <c r="O4745" i="1" s="1"/>
  <c r="Q4745" i="1" s="1"/>
  <c r="N4763" i="1"/>
  <c r="O4763" i="1" s="1"/>
  <c r="Q4763" i="1" s="1"/>
  <c r="P4763" i="1"/>
  <c r="N4779" i="1"/>
  <c r="O4779" i="1" s="1"/>
  <c r="Q4779" i="1" s="1"/>
  <c r="P4779" i="1"/>
  <c r="P4792" i="1"/>
  <c r="N4792" i="1"/>
  <c r="O4792" i="1" s="1"/>
  <c r="Q4792" i="1" s="1"/>
  <c r="P4808" i="1"/>
  <c r="N4808" i="1"/>
  <c r="O4808" i="1" s="1"/>
  <c r="Q4808" i="1" s="1"/>
  <c r="P4824" i="1"/>
  <c r="N4824" i="1"/>
  <c r="O4824" i="1" s="1"/>
  <c r="Q4824" i="1" s="1"/>
  <c r="P4848" i="1"/>
  <c r="N4848" i="1"/>
  <c r="O4848" i="1" s="1"/>
  <c r="Q4848" i="1" s="1"/>
  <c r="P4880" i="1"/>
  <c r="N4880" i="1"/>
  <c r="O4880" i="1" s="1"/>
  <c r="Q4880" i="1" s="1"/>
  <c r="N5015" i="1"/>
  <c r="O5015" i="1" s="1"/>
  <c r="Q5015" i="1" s="1"/>
  <c r="P5015" i="1"/>
  <c r="N5079" i="1"/>
  <c r="O5079" i="1" s="1"/>
  <c r="Q5079" i="1" s="1"/>
  <c r="P5079" i="1"/>
  <c r="P5234" i="1"/>
  <c r="N5234" i="1"/>
  <c r="O5234" i="1" s="1"/>
  <c r="Q5234" i="1" s="1"/>
  <c r="P5319" i="1"/>
  <c r="N5319" i="1"/>
  <c r="O5319" i="1" s="1"/>
  <c r="Q5319" i="1" s="1"/>
  <c r="N4437" i="1"/>
  <c r="O4437" i="1" s="1"/>
  <c r="Q4437" i="1" s="1"/>
  <c r="N4469" i="1"/>
  <c r="O4469" i="1" s="1"/>
  <c r="Q4469" i="1" s="1"/>
  <c r="N4483" i="1"/>
  <c r="O4483" i="1" s="1"/>
  <c r="Q4483" i="1" s="1"/>
  <c r="N4499" i="1"/>
  <c r="O4499" i="1" s="1"/>
  <c r="Q4499" i="1" s="1"/>
  <c r="P4514" i="1"/>
  <c r="N4514" i="1"/>
  <c r="O4514" i="1" s="1"/>
  <c r="Q4514" i="1" s="1"/>
  <c r="P4517" i="1"/>
  <c r="N4517" i="1"/>
  <c r="O4517" i="1" s="1"/>
  <c r="Q4517" i="1" s="1"/>
  <c r="P4528" i="1"/>
  <c r="N4528" i="1"/>
  <c r="O4528" i="1" s="1"/>
  <c r="Q4528" i="1" s="1"/>
  <c r="P4536" i="1"/>
  <c r="N4536" i="1"/>
  <c r="O4536" i="1" s="1"/>
  <c r="Q4536" i="1" s="1"/>
  <c r="P4544" i="1"/>
  <c r="N4544" i="1"/>
  <c r="O4544" i="1" s="1"/>
  <c r="Q4544" i="1" s="1"/>
  <c r="P4552" i="1"/>
  <c r="N4552" i="1"/>
  <c r="O4552" i="1" s="1"/>
  <c r="Q4552" i="1" s="1"/>
  <c r="P4560" i="1"/>
  <c r="N4560" i="1"/>
  <c r="O4560" i="1" s="1"/>
  <c r="Q4560" i="1" s="1"/>
  <c r="P4568" i="1"/>
  <c r="N4568" i="1"/>
  <c r="O4568" i="1" s="1"/>
  <c r="Q4568" i="1" s="1"/>
  <c r="P4576" i="1"/>
  <c r="N4576" i="1"/>
  <c r="O4576" i="1" s="1"/>
  <c r="Q4576" i="1" s="1"/>
  <c r="P4584" i="1"/>
  <c r="N4584" i="1"/>
  <c r="O4584" i="1" s="1"/>
  <c r="Q4584" i="1" s="1"/>
  <c r="P4592" i="1"/>
  <c r="N4592" i="1"/>
  <c r="O4592" i="1" s="1"/>
  <c r="Q4592" i="1" s="1"/>
  <c r="P4600" i="1"/>
  <c r="N4600" i="1"/>
  <c r="O4600" i="1" s="1"/>
  <c r="Q4600" i="1" s="1"/>
  <c r="P4608" i="1"/>
  <c r="N4608" i="1"/>
  <c r="O4608" i="1" s="1"/>
  <c r="Q4608" i="1" s="1"/>
  <c r="P4616" i="1"/>
  <c r="N4616" i="1"/>
  <c r="O4616" i="1" s="1"/>
  <c r="Q4616" i="1" s="1"/>
  <c r="P4624" i="1"/>
  <c r="N4624" i="1"/>
  <c r="O4624" i="1" s="1"/>
  <c r="Q4624" i="1" s="1"/>
  <c r="P4632" i="1"/>
  <c r="N4632" i="1"/>
  <c r="O4632" i="1" s="1"/>
  <c r="Q4632" i="1" s="1"/>
  <c r="P4640" i="1"/>
  <c r="N4640" i="1"/>
  <c r="O4640" i="1" s="1"/>
  <c r="Q4640" i="1" s="1"/>
  <c r="P4648" i="1"/>
  <c r="N4648" i="1"/>
  <c r="O4648" i="1" s="1"/>
  <c r="Q4648" i="1" s="1"/>
  <c r="P4656" i="1"/>
  <c r="N4656" i="1"/>
  <c r="O4656" i="1" s="1"/>
  <c r="Q4656" i="1" s="1"/>
  <c r="P4664" i="1"/>
  <c r="N4664" i="1"/>
  <c r="O4664" i="1" s="1"/>
  <c r="Q4664" i="1" s="1"/>
  <c r="P4672" i="1"/>
  <c r="N4672" i="1"/>
  <c r="O4672" i="1" s="1"/>
  <c r="Q4672" i="1" s="1"/>
  <c r="P4680" i="1"/>
  <c r="N4680" i="1"/>
  <c r="O4680" i="1" s="1"/>
  <c r="Q4680" i="1" s="1"/>
  <c r="P4688" i="1"/>
  <c r="N4688" i="1"/>
  <c r="O4688" i="1" s="1"/>
  <c r="Q4688" i="1" s="1"/>
  <c r="P4696" i="1"/>
  <c r="N4696" i="1"/>
  <c r="O4696" i="1" s="1"/>
  <c r="Q4696" i="1" s="1"/>
  <c r="P4704" i="1"/>
  <c r="N4704" i="1"/>
  <c r="O4704" i="1" s="1"/>
  <c r="Q4704" i="1" s="1"/>
  <c r="P4712" i="1"/>
  <c r="N4712" i="1"/>
  <c r="O4712" i="1" s="1"/>
  <c r="Q4712" i="1" s="1"/>
  <c r="P4720" i="1"/>
  <c r="N4720" i="1"/>
  <c r="O4720" i="1" s="1"/>
  <c r="Q4720" i="1" s="1"/>
  <c r="P4728" i="1"/>
  <c r="N4728" i="1"/>
  <c r="O4728" i="1" s="1"/>
  <c r="Q4728" i="1" s="1"/>
  <c r="P4736" i="1"/>
  <c r="N4736" i="1"/>
  <c r="O4736" i="1" s="1"/>
  <c r="Q4736" i="1" s="1"/>
  <c r="P4744" i="1"/>
  <c r="N4744" i="1"/>
  <c r="O4744" i="1" s="1"/>
  <c r="Q4744" i="1" s="1"/>
  <c r="P4752" i="1"/>
  <c r="N4752" i="1"/>
  <c r="O4752" i="1" s="1"/>
  <c r="Q4752" i="1" s="1"/>
  <c r="P4757" i="1"/>
  <c r="N4757" i="1"/>
  <c r="O4757" i="1" s="1"/>
  <c r="Q4757" i="1" s="1"/>
  <c r="P4768" i="1"/>
  <c r="N4768" i="1"/>
  <c r="O4768" i="1" s="1"/>
  <c r="Q4768" i="1" s="1"/>
  <c r="P4773" i="1"/>
  <c r="N4773" i="1"/>
  <c r="O4773" i="1" s="1"/>
  <c r="Q4773" i="1" s="1"/>
  <c r="P4852" i="1"/>
  <c r="N4852" i="1"/>
  <c r="O4852" i="1" s="1"/>
  <c r="Q4852" i="1" s="1"/>
  <c r="P4906" i="1"/>
  <c r="N4906" i="1"/>
  <c r="O4906" i="1" s="1"/>
  <c r="Q4906" i="1" s="1"/>
  <c r="P5012" i="1"/>
  <c r="N5012" i="1"/>
  <c r="O5012" i="1" s="1"/>
  <c r="Q5012" i="1" s="1"/>
  <c r="P5076" i="1"/>
  <c r="N5076" i="1"/>
  <c r="O5076" i="1" s="1"/>
  <c r="Q5076" i="1" s="1"/>
  <c r="N4418" i="1"/>
  <c r="O4418" i="1" s="1"/>
  <c r="Q4418" i="1" s="1"/>
  <c r="N4424" i="1"/>
  <c r="O4424" i="1" s="1"/>
  <c r="Q4424" i="1" s="1"/>
  <c r="N4425" i="1"/>
  <c r="O4425" i="1" s="1"/>
  <c r="Q4425" i="1" s="1"/>
  <c r="N4443" i="1"/>
  <c r="O4443" i="1" s="1"/>
  <c r="Q4443" i="1" s="1"/>
  <c r="N4450" i="1"/>
  <c r="O4450" i="1" s="1"/>
  <c r="Q4450" i="1" s="1"/>
  <c r="N4456" i="1"/>
  <c r="O4456" i="1" s="1"/>
  <c r="Q4456" i="1" s="1"/>
  <c r="N4457" i="1"/>
  <c r="O4457" i="1" s="1"/>
  <c r="Q4457" i="1" s="1"/>
  <c r="N4475" i="1"/>
  <c r="O4475" i="1" s="1"/>
  <c r="Q4475" i="1" s="1"/>
  <c r="N4484" i="1"/>
  <c r="O4484" i="1" s="1"/>
  <c r="Q4484" i="1" s="1"/>
  <c r="N4485" i="1"/>
  <c r="O4485" i="1" s="1"/>
  <c r="Q4485" i="1" s="1"/>
  <c r="N4500" i="1"/>
  <c r="O4500" i="1" s="1"/>
  <c r="Q4500" i="1" s="1"/>
  <c r="N4501" i="1"/>
  <c r="O4501" i="1" s="1"/>
  <c r="Q4501" i="1" s="1"/>
  <c r="P4510" i="1"/>
  <c r="N4510" i="1"/>
  <c r="O4510" i="1" s="1"/>
  <c r="Q4510" i="1" s="1"/>
  <c r="P4513" i="1"/>
  <c r="N4513" i="1"/>
  <c r="O4513" i="1" s="1"/>
  <c r="Q4513" i="1" s="1"/>
  <c r="N4516" i="1"/>
  <c r="O4516" i="1" s="1"/>
  <c r="Q4516" i="1" s="1"/>
  <c r="N4527" i="1"/>
  <c r="O4527" i="1" s="1"/>
  <c r="Q4527" i="1" s="1"/>
  <c r="P4527" i="1"/>
  <c r="N4535" i="1"/>
  <c r="O4535" i="1" s="1"/>
  <c r="Q4535" i="1" s="1"/>
  <c r="P4535" i="1"/>
  <c r="N4543" i="1"/>
  <c r="O4543" i="1" s="1"/>
  <c r="Q4543" i="1" s="1"/>
  <c r="P4543" i="1"/>
  <c r="N4551" i="1"/>
  <c r="O4551" i="1" s="1"/>
  <c r="Q4551" i="1" s="1"/>
  <c r="P4551" i="1"/>
  <c r="N4559" i="1"/>
  <c r="O4559" i="1" s="1"/>
  <c r="Q4559" i="1" s="1"/>
  <c r="P4559" i="1"/>
  <c r="N4567" i="1"/>
  <c r="O4567" i="1" s="1"/>
  <c r="Q4567" i="1" s="1"/>
  <c r="P4567" i="1"/>
  <c r="N4575" i="1"/>
  <c r="O4575" i="1" s="1"/>
  <c r="Q4575" i="1" s="1"/>
  <c r="P4575" i="1"/>
  <c r="N4583" i="1"/>
  <c r="O4583" i="1" s="1"/>
  <c r="Q4583" i="1" s="1"/>
  <c r="P4583" i="1"/>
  <c r="N4591" i="1"/>
  <c r="O4591" i="1" s="1"/>
  <c r="Q4591" i="1" s="1"/>
  <c r="P4591" i="1"/>
  <c r="N4599" i="1"/>
  <c r="O4599" i="1" s="1"/>
  <c r="Q4599" i="1" s="1"/>
  <c r="P4599" i="1"/>
  <c r="N4607" i="1"/>
  <c r="O4607" i="1" s="1"/>
  <c r="Q4607" i="1" s="1"/>
  <c r="P4607" i="1"/>
  <c r="N4615" i="1"/>
  <c r="O4615" i="1" s="1"/>
  <c r="Q4615" i="1" s="1"/>
  <c r="P4615" i="1"/>
  <c r="N4623" i="1"/>
  <c r="O4623" i="1" s="1"/>
  <c r="Q4623" i="1" s="1"/>
  <c r="P4623" i="1"/>
  <c r="N4631" i="1"/>
  <c r="O4631" i="1" s="1"/>
  <c r="Q4631" i="1" s="1"/>
  <c r="P4631" i="1"/>
  <c r="N4639" i="1"/>
  <c r="O4639" i="1" s="1"/>
  <c r="Q4639" i="1" s="1"/>
  <c r="P4639" i="1"/>
  <c r="N4647" i="1"/>
  <c r="O4647" i="1" s="1"/>
  <c r="Q4647" i="1" s="1"/>
  <c r="P4647" i="1"/>
  <c r="N4655" i="1"/>
  <c r="O4655" i="1" s="1"/>
  <c r="Q4655" i="1" s="1"/>
  <c r="P4655" i="1"/>
  <c r="N4663" i="1"/>
  <c r="O4663" i="1" s="1"/>
  <c r="Q4663" i="1" s="1"/>
  <c r="P4663" i="1"/>
  <c r="N4671" i="1"/>
  <c r="O4671" i="1" s="1"/>
  <c r="Q4671" i="1" s="1"/>
  <c r="P4671" i="1"/>
  <c r="N4679" i="1"/>
  <c r="O4679" i="1" s="1"/>
  <c r="Q4679" i="1" s="1"/>
  <c r="P4679" i="1"/>
  <c r="N4687" i="1"/>
  <c r="O4687" i="1" s="1"/>
  <c r="Q4687" i="1" s="1"/>
  <c r="P4687" i="1"/>
  <c r="N4695" i="1"/>
  <c r="O4695" i="1" s="1"/>
  <c r="Q4695" i="1" s="1"/>
  <c r="P4695" i="1"/>
  <c r="N4703" i="1"/>
  <c r="O4703" i="1" s="1"/>
  <c r="Q4703" i="1" s="1"/>
  <c r="P4703" i="1"/>
  <c r="N4711" i="1"/>
  <c r="O4711" i="1" s="1"/>
  <c r="Q4711" i="1" s="1"/>
  <c r="P4711" i="1"/>
  <c r="N4719" i="1"/>
  <c r="O4719" i="1" s="1"/>
  <c r="Q4719" i="1" s="1"/>
  <c r="P4719" i="1"/>
  <c r="N4727" i="1"/>
  <c r="O4727" i="1" s="1"/>
  <c r="Q4727" i="1" s="1"/>
  <c r="P4727" i="1"/>
  <c r="N4735" i="1"/>
  <c r="O4735" i="1" s="1"/>
  <c r="Q4735" i="1" s="1"/>
  <c r="P4735" i="1"/>
  <c r="N4743" i="1"/>
  <c r="O4743" i="1" s="1"/>
  <c r="Q4743" i="1" s="1"/>
  <c r="P4743" i="1"/>
  <c r="N4751" i="1"/>
  <c r="O4751" i="1" s="1"/>
  <c r="Q4751" i="1" s="1"/>
  <c r="P4751" i="1"/>
  <c r="N4767" i="1"/>
  <c r="O4767" i="1" s="1"/>
  <c r="Q4767" i="1" s="1"/>
  <c r="P4767" i="1"/>
  <c r="P4788" i="1"/>
  <c r="N4788" i="1"/>
  <c r="O4788" i="1" s="1"/>
  <c r="Q4788" i="1" s="1"/>
  <c r="P4804" i="1"/>
  <c r="N4804" i="1"/>
  <c r="O4804" i="1" s="1"/>
  <c r="Q4804" i="1" s="1"/>
  <c r="P4820" i="1"/>
  <c r="N4820" i="1"/>
  <c r="O4820" i="1" s="1"/>
  <c r="Q4820" i="1" s="1"/>
  <c r="P4868" i="1"/>
  <c r="N4868" i="1"/>
  <c r="O4868" i="1" s="1"/>
  <c r="Q4868" i="1" s="1"/>
  <c r="N4981" i="1"/>
  <c r="O4981" i="1" s="1"/>
  <c r="Q4981" i="1" s="1"/>
  <c r="P4981" i="1"/>
  <c r="N5045" i="1"/>
  <c r="O5045" i="1" s="1"/>
  <c r="Q5045" i="1" s="1"/>
  <c r="P5045" i="1"/>
  <c r="P5372" i="1"/>
  <c r="N5372" i="1"/>
  <c r="O5372" i="1" s="1"/>
  <c r="Q5372" i="1" s="1"/>
  <c r="P4506" i="1"/>
  <c r="N4506" i="1"/>
  <c r="O4506" i="1" s="1"/>
  <c r="Q4506" i="1" s="1"/>
  <c r="P4509" i="1"/>
  <c r="N4509" i="1"/>
  <c r="O4509" i="1" s="1"/>
  <c r="Q4509" i="1" s="1"/>
  <c r="P4526" i="1"/>
  <c r="N4526" i="1"/>
  <c r="O4526" i="1" s="1"/>
  <c r="Q4526" i="1" s="1"/>
  <c r="P4534" i="1"/>
  <c r="N4534" i="1"/>
  <c r="O4534" i="1" s="1"/>
  <c r="Q4534" i="1" s="1"/>
  <c r="P4542" i="1"/>
  <c r="N4542" i="1"/>
  <c r="O4542" i="1" s="1"/>
  <c r="Q4542" i="1" s="1"/>
  <c r="P4550" i="1"/>
  <c r="N4550" i="1"/>
  <c r="O4550" i="1" s="1"/>
  <c r="Q4550" i="1" s="1"/>
  <c r="P4558" i="1"/>
  <c r="N4558" i="1"/>
  <c r="O4558" i="1" s="1"/>
  <c r="Q4558" i="1" s="1"/>
  <c r="P4566" i="1"/>
  <c r="N4566" i="1"/>
  <c r="O4566" i="1" s="1"/>
  <c r="Q4566" i="1" s="1"/>
  <c r="P4574" i="1"/>
  <c r="N4574" i="1"/>
  <c r="O4574" i="1" s="1"/>
  <c r="Q4574" i="1" s="1"/>
  <c r="P4582" i="1"/>
  <c r="N4582" i="1"/>
  <c r="O4582" i="1" s="1"/>
  <c r="Q4582" i="1" s="1"/>
  <c r="P4590" i="1"/>
  <c r="N4590" i="1"/>
  <c r="O4590" i="1" s="1"/>
  <c r="Q4590" i="1" s="1"/>
  <c r="P4598" i="1"/>
  <c r="N4598" i="1"/>
  <c r="O4598" i="1" s="1"/>
  <c r="Q4598" i="1" s="1"/>
  <c r="P4606" i="1"/>
  <c r="N4606" i="1"/>
  <c r="O4606" i="1" s="1"/>
  <c r="Q4606" i="1" s="1"/>
  <c r="P4614" i="1"/>
  <c r="N4614" i="1"/>
  <c r="O4614" i="1" s="1"/>
  <c r="Q4614" i="1" s="1"/>
  <c r="P4622" i="1"/>
  <c r="N4622" i="1"/>
  <c r="O4622" i="1" s="1"/>
  <c r="Q4622" i="1" s="1"/>
  <c r="P4630" i="1"/>
  <c r="N4630" i="1"/>
  <c r="O4630" i="1" s="1"/>
  <c r="Q4630" i="1" s="1"/>
  <c r="P4638" i="1"/>
  <c r="N4638" i="1"/>
  <c r="O4638" i="1" s="1"/>
  <c r="Q4638" i="1" s="1"/>
  <c r="P4646" i="1"/>
  <c r="N4646" i="1"/>
  <c r="O4646" i="1" s="1"/>
  <c r="Q4646" i="1" s="1"/>
  <c r="P4654" i="1"/>
  <c r="N4654" i="1"/>
  <c r="O4654" i="1" s="1"/>
  <c r="Q4654" i="1" s="1"/>
  <c r="P4662" i="1"/>
  <c r="N4662" i="1"/>
  <c r="O4662" i="1" s="1"/>
  <c r="Q4662" i="1" s="1"/>
  <c r="P4670" i="1"/>
  <c r="N4670" i="1"/>
  <c r="O4670" i="1" s="1"/>
  <c r="Q4670" i="1" s="1"/>
  <c r="P4678" i="1"/>
  <c r="N4678" i="1"/>
  <c r="O4678" i="1" s="1"/>
  <c r="Q4678" i="1" s="1"/>
  <c r="P4686" i="1"/>
  <c r="N4686" i="1"/>
  <c r="O4686" i="1" s="1"/>
  <c r="Q4686" i="1" s="1"/>
  <c r="P4694" i="1"/>
  <c r="N4694" i="1"/>
  <c r="O4694" i="1" s="1"/>
  <c r="Q4694" i="1" s="1"/>
  <c r="P4702" i="1"/>
  <c r="N4702" i="1"/>
  <c r="O4702" i="1" s="1"/>
  <c r="Q4702" i="1" s="1"/>
  <c r="P4710" i="1"/>
  <c r="N4710" i="1"/>
  <c r="O4710" i="1" s="1"/>
  <c r="Q4710" i="1" s="1"/>
  <c r="P4718" i="1"/>
  <c r="N4718" i="1"/>
  <c r="O4718" i="1" s="1"/>
  <c r="Q4718" i="1" s="1"/>
  <c r="P4726" i="1"/>
  <c r="N4726" i="1"/>
  <c r="O4726" i="1" s="1"/>
  <c r="Q4726" i="1" s="1"/>
  <c r="P4734" i="1"/>
  <c r="N4734" i="1"/>
  <c r="O4734" i="1" s="1"/>
  <c r="Q4734" i="1" s="1"/>
  <c r="P4742" i="1"/>
  <c r="N4742" i="1"/>
  <c r="O4742" i="1" s="1"/>
  <c r="Q4742" i="1" s="1"/>
  <c r="P4750" i="1"/>
  <c r="N4750" i="1"/>
  <c r="O4750" i="1" s="1"/>
  <c r="Q4750" i="1" s="1"/>
  <c r="P4756" i="1"/>
  <c r="N4756" i="1"/>
  <c r="O4756" i="1" s="1"/>
  <c r="Q4756" i="1" s="1"/>
  <c r="P4761" i="1"/>
  <c r="N4761" i="1"/>
  <c r="O4761" i="1" s="1"/>
  <c r="Q4761" i="1" s="1"/>
  <c r="P4772" i="1"/>
  <c r="N4772" i="1"/>
  <c r="O4772" i="1" s="1"/>
  <c r="Q4772" i="1" s="1"/>
  <c r="P4777" i="1"/>
  <c r="N4777" i="1"/>
  <c r="O4777" i="1" s="1"/>
  <c r="Q4777" i="1" s="1"/>
  <c r="P4856" i="1"/>
  <c r="N4856" i="1"/>
  <c r="O4856" i="1" s="1"/>
  <c r="Q4856" i="1" s="1"/>
  <c r="P4876" i="1"/>
  <c r="N4876" i="1"/>
  <c r="O4876" i="1" s="1"/>
  <c r="Q4876" i="1" s="1"/>
  <c r="P5014" i="1"/>
  <c r="N5014" i="1"/>
  <c r="O5014" i="1" s="1"/>
  <c r="Q5014" i="1" s="1"/>
  <c r="P5078" i="1"/>
  <c r="N5078" i="1"/>
  <c r="O5078" i="1" s="1"/>
  <c r="Q5078" i="1" s="1"/>
  <c r="N5109" i="1"/>
  <c r="O5109" i="1" s="1"/>
  <c r="Q5109" i="1" s="1"/>
  <c r="P5109" i="1"/>
  <c r="N5129" i="1"/>
  <c r="O5129" i="1" s="1"/>
  <c r="Q5129" i="1" s="1"/>
  <c r="P5129" i="1"/>
  <c r="N5161" i="1"/>
  <c r="O5161" i="1" s="1"/>
  <c r="Q5161" i="1" s="1"/>
  <c r="P5161" i="1"/>
  <c r="P5303" i="1"/>
  <c r="N5303" i="1"/>
  <c r="O5303" i="1" s="1"/>
  <c r="Q5303" i="1" s="1"/>
  <c r="N4432" i="1"/>
  <c r="O4432" i="1" s="1"/>
  <c r="Q4432" i="1" s="1"/>
  <c r="N4433" i="1"/>
  <c r="O4433" i="1" s="1"/>
  <c r="Q4433" i="1" s="1"/>
  <c r="N4464" i="1"/>
  <c r="O4464" i="1" s="1"/>
  <c r="Q4464" i="1" s="1"/>
  <c r="N4465" i="1"/>
  <c r="O4465" i="1" s="1"/>
  <c r="Q4465" i="1" s="1"/>
  <c r="N4488" i="1"/>
  <c r="O4488" i="1" s="1"/>
  <c r="Q4488" i="1" s="1"/>
  <c r="N4489" i="1"/>
  <c r="O4489" i="1" s="1"/>
  <c r="Q4489" i="1" s="1"/>
  <c r="N4504" i="1"/>
  <c r="O4504" i="1" s="1"/>
  <c r="Q4504" i="1" s="1"/>
  <c r="P4505" i="1"/>
  <c r="N4505" i="1"/>
  <c r="O4505" i="1" s="1"/>
  <c r="Q4505" i="1" s="1"/>
  <c r="N4508" i="1"/>
  <c r="O4508" i="1" s="1"/>
  <c r="Q4508" i="1" s="1"/>
  <c r="P4525" i="1"/>
  <c r="N4525" i="1"/>
  <c r="O4525" i="1" s="1"/>
  <c r="Q4525" i="1" s="1"/>
  <c r="P4533" i="1"/>
  <c r="N4533" i="1"/>
  <c r="O4533" i="1" s="1"/>
  <c r="Q4533" i="1" s="1"/>
  <c r="P4541" i="1"/>
  <c r="N4541" i="1"/>
  <c r="O4541" i="1" s="1"/>
  <c r="Q4541" i="1" s="1"/>
  <c r="P4549" i="1"/>
  <c r="N4549" i="1"/>
  <c r="O4549" i="1" s="1"/>
  <c r="Q4549" i="1" s="1"/>
  <c r="P4557" i="1"/>
  <c r="N4557" i="1"/>
  <c r="O4557" i="1" s="1"/>
  <c r="Q4557" i="1" s="1"/>
  <c r="P4565" i="1"/>
  <c r="N4565" i="1"/>
  <c r="O4565" i="1" s="1"/>
  <c r="Q4565" i="1" s="1"/>
  <c r="P4573" i="1"/>
  <c r="N4573" i="1"/>
  <c r="O4573" i="1" s="1"/>
  <c r="Q4573" i="1" s="1"/>
  <c r="P4581" i="1"/>
  <c r="N4581" i="1"/>
  <c r="O4581" i="1" s="1"/>
  <c r="Q4581" i="1" s="1"/>
  <c r="P4589" i="1"/>
  <c r="N4589" i="1"/>
  <c r="O4589" i="1" s="1"/>
  <c r="Q4589" i="1" s="1"/>
  <c r="P4597" i="1"/>
  <c r="N4597" i="1"/>
  <c r="O4597" i="1" s="1"/>
  <c r="Q4597" i="1" s="1"/>
  <c r="P4605" i="1"/>
  <c r="N4605" i="1"/>
  <c r="O4605" i="1" s="1"/>
  <c r="Q4605" i="1" s="1"/>
  <c r="P4613" i="1"/>
  <c r="N4613" i="1"/>
  <c r="O4613" i="1" s="1"/>
  <c r="Q4613" i="1" s="1"/>
  <c r="P4621" i="1"/>
  <c r="N4621" i="1"/>
  <c r="O4621" i="1" s="1"/>
  <c r="Q4621" i="1" s="1"/>
  <c r="P4629" i="1"/>
  <c r="N4629" i="1"/>
  <c r="O4629" i="1" s="1"/>
  <c r="Q4629" i="1" s="1"/>
  <c r="P4637" i="1"/>
  <c r="N4637" i="1"/>
  <c r="O4637" i="1" s="1"/>
  <c r="Q4637" i="1" s="1"/>
  <c r="P4645" i="1"/>
  <c r="N4645" i="1"/>
  <c r="O4645" i="1" s="1"/>
  <c r="Q4645" i="1" s="1"/>
  <c r="P4653" i="1"/>
  <c r="N4653" i="1"/>
  <c r="O4653" i="1" s="1"/>
  <c r="Q4653" i="1" s="1"/>
  <c r="P4661" i="1"/>
  <c r="N4661" i="1"/>
  <c r="O4661" i="1" s="1"/>
  <c r="Q4661" i="1" s="1"/>
  <c r="P4669" i="1"/>
  <c r="N4669" i="1"/>
  <c r="O4669" i="1" s="1"/>
  <c r="Q4669" i="1" s="1"/>
  <c r="P4677" i="1"/>
  <c r="N4677" i="1"/>
  <c r="O4677" i="1" s="1"/>
  <c r="Q4677" i="1" s="1"/>
  <c r="P4685" i="1"/>
  <c r="N4685" i="1"/>
  <c r="O4685" i="1" s="1"/>
  <c r="Q4685" i="1" s="1"/>
  <c r="P4693" i="1"/>
  <c r="N4693" i="1"/>
  <c r="O4693" i="1" s="1"/>
  <c r="Q4693" i="1" s="1"/>
  <c r="P4701" i="1"/>
  <c r="N4701" i="1"/>
  <c r="O4701" i="1" s="1"/>
  <c r="Q4701" i="1" s="1"/>
  <c r="P4709" i="1"/>
  <c r="N4709" i="1"/>
  <c r="O4709" i="1" s="1"/>
  <c r="Q4709" i="1" s="1"/>
  <c r="P4717" i="1"/>
  <c r="N4717" i="1"/>
  <c r="O4717" i="1" s="1"/>
  <c r="Q4717" i="1" s="1"/>
  <c r="P4725" i="1"/>
  <c r="N4725" i="1"/>
  <c r="O4725" i="1" s="1"/>
  <c r="Q4725" i="1" s="1"/>
  <c r="P4733" i="1"/>
  <c r="N4733" i="1"/>
  <c r="O4733" i="1" s="1"/>
  <c r="Q4733" i="1" s="1"/>
  <c r="P4741" i="1"/>
  <c r="N4741" i="1"/>
  <c r="O4741" i="1" s="1"/>
  <c r="Q4741" i="1" s="1"/>
  <c r="P4749" i="1"/>
  <c r="N4749" i="1"/>
  <c r="O4749" i="1" s="1"/>
  <c r="Q4749" i="1" s="1"/>
  <c r="N4755" i="1"/>
  <c r="O4755" i="1" s="1"/>
  <c r="Q4755" i="1" s="1"/>
  <c r="P4755" i="1"/>
  <c r="N4771" i="1"/>
  <c r="O4771" i="1" s="1"/>
  <c r="Q4771" i="1" s="1"/>
  <c r="P4771" i="1"/>
  <c r="P4784" i="1"/>
  <c r="N4784" i="1"/>
  <c r="O4784" i="1" s="1"/>
  <c r="Q4784" i="1" s="1"/>
  <c r="P4800" i="1"/>
  <c r="N4800" i="1"/>
  <c r="O4800" i="1" s="1"/>
  <c r="Q4800" i="1" s="1"/>
  <c r="P4816" i="1"/>
  <c r="N4816" i="1"/>
  <c r="O4816" i="1" s="1"/>
  <c r="Q4816" i="1" s="1"/>
  <c r="P4922" i="1"/>
  <c r="N4922" i="1"/>
  <c r="O4922" i="1" s="1"/>
  <c r="Q4922" i="1" s="1"/>
  <c r="P4938" i="1"/>
  <c r="N4938" i="1"/>
  <c r="O4938" i="1" s="1"/>
  <c r="Q4938" i="1" s="1"/>
  <c r="N4983" i="1"/>
  <c r="O4983" i="1" s="1"/>
  <c r="Q4983" i="1" s="1"/>
  <c r="P4983" i="1"/>
  <c r="N5047" i="1"/>
  <c r="O5047" i="1" s="1"/>
  <c r="Q5047" i="1" s="1"/>
  <c r="P5047" i="1"/>
  <c r="P5116" i="1"/>
  <c r="N5116" i="1"/>
  <c r="O5116" i="1" s="1"/>
  <c r="Q5116" i="1" s="1"/>
  <c r="P5148" i="1"/>
  <c r="N5148" i="1"/>
  <c r="O5148" i="1" s="1"/>
  <c r="Q5148" i="1" s="1"/>
  <c r="P4524" i="1"/>
  <c r="N4524" i="1"/>
  <c r="O4524" i="1" s="1"/>
  <c r="Q4524" i="1" s="1"/>
  <c r="P4532" i="1"/>
  <c r="N4532" i="1"/>
  <c r="O4532" i="1" s="1"/>
  <c r="Q4532" i="1" s="1"/>
  <c r="P4540" i="1"/>
  <c r="N4540" i="1"/>
  <c r="O4540" i="1" s="1"/>
  <c r="Q4540" i="1" s="1"/>
  <c r="P4548" i="1"/>
  <c r="N4548" i="1"/>
  <c r="O4548" i="1" s="1"/>
  <c r="Q4548" i="1" s="1"/>
  <c r="P4556" i="1"/>
  <c r="N4556" i="1"/>
  <c r="O4556" i="1" s="1"/>
  <c r="Q4556" i="1" s="1"/>
  <c r="P4564" i="1"/>
  <c r="N4564" i="1"/>
  <c r="O4564" i="1" s="1"/>
  <c r="Q4564" i="1" s="1"/>
  <c r="P4572" i="1"/>
  <c r="N4572" i="1"/>
  <c r="O4572" i="1" s="1"/>
  <c r="Q4572" i="1" s="1"/>
  <c r="P4580" i="1"/>
  <c r="N4580" i="1"/>
  <c r="O4580" i="1" s="1"/>
  <c r="Q4580" i="1" s="1"/>
  <c r="P4588" i="1"/>
  <c r="N4588" i="1"/>
  <c r="O4588" i="1" s="1"/>
  <c r="Q4588" i="1" s="1"/>
  <c r="P4596" i="1"/>
  <c r="N4596" i="1"/>
  <c r="O4596" i="1" s="1"/>
  <c r="Q4596" i="1" s="1"/>
  <c r="P4604" i="1"/>
  <c r="N4604" i="1"/>
  <c r="O4604" i="1" s="1"/>
  <c r="Q4604" i="1" s="1"/>
  <c r="P4612" i="1"/>
  <c r="N4612" i="1"/>
  <c r="O4612" i="1" s="1"/>
  <c r="Q4612" i="1" s="1"/>
  <c r="P4620" i="1"/>
  <c r="N4620" i="1"/>
  <c r="O4620" i="1" s="1"/>
  <c r="Q4620" i="1" s="1"/>
  <c r="P4628" i="1"/>
  <c r="N4628" i="1"/>
  <c r="O4628" i="1" s="1"/>
  <c r="Q4628" i="1" s="1"/>
  <c r="P4636" i="1"/>
  <c r="N4636" i="1"/>
  <c r="O4636" i="1" s="1"/>
  <c r="Q4636" i="1" s="1"/>
  <c r="P4644" i="1"/>
  <c r="N4644" i="1"/>
  <c r="O4644" i="1" s="1"/>
  <c r="Q4644" i="1" s="1"/>
  <c r="P4652" i="1"/>
  <c r="N4652" i="1"/>
  <c r="O4652" i="1" s="1"/>
  <c r="Q4652" i="1" s="1"/>
  <c r="P4660" i="1"/>
  <c r="N4660" i="1"/>
  <c r="O4660" i="1" s="1"/>
  <c r="Q4660" i="1" s="1"/>
  <c r="P4668" i="1"/>
  <c r="N4668" i="1"/>
  <c r="O4668" i="1" s="1"/>
  <c r="Q4668" i="1" s="1"/>
  <c r="P4676" i="1"/>
  <c r="N4676" i="1"/>
  <c r="O4676" i="1" s="1"/>
  <c r="Q4676" i="1" s="1"/>
  <c r="P4684" i="1"/>
  <c r="N4684" i="1"/>
  <c r="O4684" i="1" s="1"/>
  <c r="Q4684" i="1" s="1"/>
  <c r="P4692" i="1"/>
  <c r="N4692" i="1"/>
  <c r="O4692" i="1" s="1"/>
  <c r="Q4692" i="1" s="1"/>
  <c r="P4700" i="1"/>
  <c r="N4700" i="1"/>
  <c r="O4700" i="1" s="1"/>
  <c r="Q4700" i="1" s="1"/>
  <c r="P4708" i="1"/>
  <c r="N4708" i="1"/>
  <c r="O4708" i="1" s="1"/>
  <c r="Q4708" i="1" s="1"/>
  <c r="P4716" i="1"/>
  <c r="N4716" i="1"/>
  <c r="O4716" i="1" s="1"/>
  <c r="Q4716" i="1" s="1"/>
  <c r="P4724" i="1"/>
  <c r="N4724" i="1"/>
  <c r="O4724" i="1" s="1"/>
  <c r="Q4724" i="1" s="1"/>
  <c r="P4732" i="1"/>
  <c r="N4732" i="1"/>
  <c r="O4732" i="1" s="1"/>
  <c r="Q4732" i="1" s="1"/>
  <c r="P4740" i="1"/>
  <c r="N4740" i="1"/>
  <c r="O4740" i="1" s="1"/>
  <c r="Q4740" i="1" s="1"/>
  <c r="P4748" i="1"/>
  <c r="N4748" i="1"/>
  <c r="O4748" i="1" s="1"/>
  <c r="Q4748" i="1" s="1"/>
  <c r="P4760" i="1"/>
  <c r="N4760" i="1"/>
  <c r="O4760" i="1" s="1"/>
  <c r="Q4760" i="1" s="1"/>
  <c r="P4765" i="1"/>
  <c r="N4765" i="1"/>
  <c r="O4765" i="1" s="1"/>
  <c r="Q4765" i="1" s="1"/>
  <c r="P4776" i="1"/>
  <c r="N4776" i="1"/>
  <c r="O4776" i="1" s="1"/>
  <c r="Q4776" i="1" s="1"/>
  <c r="P4860" i="1"/>
  <c r="N4860" i="1"/>
  <c r="O4860" i="1" s="1"/>
  <c r="Q4860" i="1" s="1"/>
  <c r="P4980" i="1"/>
  <c r="N4980" i="1"/>
  <c r="O4980" i="1" s="1"/>
  <c r="Q4980" i="1" s="1"/>
  <c r="P5044" i="1"/>
  <c r="N5044" i="1"/>
  <c r="O5044" i="1" s="1"/>
  <c r="Q5044" i="1" s="1"/>
  <c r="P5108" i="1"/>
  <c r="N5108" i="1"/>
  <c r="O5108" i="1" s="1"/>
  <c r="Q5108" i="1" s="1"/>
  <c r="P4783" i="1"/>
  <c r="P4787" i="1"/>
  <c r="P4791" i="1"/>
  <c r="P4795" i="1"/>
  <c r="P4799" i="1"/>
  <c r="P4803" i="1"/>
  <c r="P4807" i="1"/>
  <c r="P4811" i="1"/>
  <c r="P4815" i="1"/>
  <c r="P4819" i="1"/>
  <c r="P4823" i="1"/>
  <c r="P4827" i="1"/>
  <c r="P4831" i="1"/>
  <c r="P4835" i="1"/>
  <c r="P4839" i="1"/>
  <c r="P4843" i="1"/>
  <c r="P4847" i="1"/>
  <c r="P4851" i="1"/>
  <c r="P4855" i="1"/>
  <c r="P4859" i="1"/>
  <c r="P4863" i="1"/>
  <c r="P4908" i="1"/>
  <c r="N4908" i="1"/>
  <c r="O4908" i="1" s="1"/>
  <c r="Q4908" i="1" s="1"/>
  <c r="P4924" i="1"/>
  <c r="N4924" i="1"/>
  <c r="O4924" i="1" s="1"/>
  <c r="Q4924" i="1" s="1"/>
  <c r="P4934" i="1"/>
  <c r="P4940" i="1"/>
  <c r="N4940" i="1"/>
  <c r="O4940" i="1" s="1"/>
  <c r="Q4940" i="1" s="1"/>
  <c r="P4950" i="1"/>
  <c r="P4956" i="1"/>
  <c r="N4956" i="1"/>
  <c r="O4956" i="1" s="1"/>
  <c r="Q4956" i="1" s="1"/>
  <c r="P4976" i="1"/>
  <c r="N4976" i="1"/>
  <c r="O4976" i="1" s="1"/>
  <c r="Q4976" i="1" s="1"/>
  <c r="N4979" i="1"/>
  <c r="O4979" i="1" s="1"/>
  <c r="Q4979" i="1" s="1"/>
  <c r="P4979" i="1"/>
  <c r="P5008" i="1"/>
  <c r="N5008" i="1"/>
  <c r="O5008" i="1" s="1"/>
  <c r="Q5008" i="1" s="1"/>
  <c r="N5011" i="1"/>
  <c r="O5011" i="1" s="1"/>
  <c r="Q5011" i="1" s="1"/>
  <c r="P5011" i="1"/>
  <c r="P5040" i="1"/>
  <c r="N5040" i="1"/>
  <c r="O5040" i="1" s="1"/>
  <c r="Q5040" i="1" s="1"/>
  <c r="N5043" i="1"/>
  <c r="O5043" i="1" s="1"/>
  <c r="Q5043" i="1" s="1"/>
  <c r="P5043" i="1"/>
  <c r="P5072" i="1"/>
  <c r="N5072" i="1"/>
  <c r="O5072" i="1" s="1"/>
  <c r="Q5072" i="1" s="1"/>
  <c r="N5075" i="1"/>
  <c r="O5075" i="1" s="1"/>
  <c r="Q5075" i="1" s="1"/>
  <c r="P5075" i="1"/>
  <c r="P5104" i="1"/>
  <c r="N5104" i="1"/>
  <c r="O5104" i="1" s="1"/>
  <c r="Q5104" i="1" s="1"/>
  <c r="N5107" i="1"/>
  <c r="O5107" i="1" s="1"/>
  <c r="Q5107" i="1" s="1"/>
  <c r="P5107" i="1"/>
  <c r="N5115" i="1"/>
  <c r="O5115" i="1" s="1"/>
  <c r="Q5115" i="1" s="1"/>
  <c r="P5128" i="1"/>
  <c r="N5128" i="1"/>
  <c r="O5128" i="1" s="1"/>
  <c r="Q5128" i="1" s="1"/>
  <c r="N5147" i="1"/>
  <c r="O5147" i="1" s="1"/>
  <c r="Q5147" i="1" s="1"/>
  <c r="P5160" i="1"/>
  <c r="N5160" i="1"/>
  <c r="O5160" i="1" s="1"/>
  <c r="Q5160" i="1" s="1"/>
  <c r="P5183" i="1"/>
  <c r="N5183" i="1"/>
  <c r="O5183" i="1" s="1"/>
  <c r="Q5183" i="1" s="1"/>
  <c r="N5228" i="1"/>
  <c r="O5228" i="1" s="1"/>
  <c r="Q5228" i="1" s="1"/>
  <c r="P5228" i="1"/>
  <c r="P5233" i="1"/>
  <c r="N5233" i="1"/>
  <c r="O5233" i="1" s="1"/>
  <c r="Q5233" i="1" s="1"/>
  <c r="N5328" i="1"/>
  <c r="O5328" i="1" s="1"/>
  <c r="Q5328" i="1" s="1"/>
  <c r="P5328" i="1"/>
  <c r="N5362" i="1"/>
  <c r="O5362" i="1" s="1"/>
  <c r="Q5362" i="1" s="1"/>
  <c r="P5362" i="1"/>
  <c r="N5682" i="1"/>
  <c r="O5682" i="1" s="1"/>
  <c r="Q5682" i="1" s="1"/>
  <c r="P5682" i="1"/>
  <c r="N4886" i="1"/>
  <c r="O4886" i="1" s="1"/>
  <c r="Q4886" i="1" s="1"/>
  <c r="N4893" i="1"/>
  <c r="O4893" i="1" s="1"/>
  <c r="Q4893" i="1" s="1"/>
  <c r="N4899" i="1"/>
  <c r="O4899" i="1" s="1"/>
  <c r="Q4899" i="1" s="1"/>
  <c r="N4900" i="1"/>
  <c r="O4900" i="1" s="1"/>
  <c r="Q4900" i="1" s="1"/>
  <c r="N4907" i="1"/>
  <c r="O4907" i="1" s="1"/>
  <c r="Q4907" i="1" s="1"/>
  <c r="N4923" i="1"/>
  <c r="O4923" i="1" s="1"/>
  <c r="Q4923" i="1" s="1"/>
  <c r="P4972" i="1"/>
  <c r="N4972" i="1"/>
  <c r="O4972" i="1" s="1"/>
  <c r="Q4972" i="1" s="1"/>
  <c r="N4975" i="1"/>
  <c r="O4975" i="1" s="1"/>
  <c r="Q4975" i="1" s="1"/>
  <c r="P4975" i="1"/>
  <c r="P5004" i="1"/>
  <c r="N5004" i="1"/>
  <c r="O5004" i="1" s="1"/>
  <c r="Q5004" i="1" s="1"/>
  <c r="N5007" i="1"/>
  <c r="O5007" i="1" s="1"/>
  <c r="Q5007" i="1" s="1"/>
  <c r="P5007" i="1"/>
  <c r="P5036" i="1"/>
  <c r="N5036" i="1"/>
  <c r="O5036" i="1" s="1"/>
  <c r="Q5036" i="1" s="1"/>
  <c r="N5039" i="1"/>
  <c r="O5039" i="1" s="1"/>
  <c r="Q5039" i="1" s="1"/>
  <c r="P5039" i="1"/>
  <c r="P5068" i="1"/>
  <c r="N5068" i="1"/>
  <c r="O5068" i="1" s="1"/>
  <c r="Q5068" i="1" s="1"/>
  <c r="N5071" i="1"/>
  <c r="O5071" i="1" s="1"/>
  <c r="Q5071" i="1" s="1"/>
  <c r="P5071" i="1"/>
  <c r="P5100" i="1"/>
  <c r="N5100" i="1"/>
  <c r="O5100" i="1" s="1"/>
  <c r="Q5100" i="1" s="1"/>
  <c r="N5103" i="1"/>
  <c r="O5103" i="1" s="1"/>
  <c r="Q5103" i="1" s="1"/>
  <c r="P5103" i="1"/>
  <c r="P5140" i="1"/>
  <c r="N5140" i="1"/>
  <c r="O5140" i="1" s="1"/>
  <c r="Q5140" i="1" s="1"/>
  <c r="P5177" i="1"/>
  <c r="N5177" i="1"/>
  <c r="O5177" i="1" s="1"/>
  <c r="Q5177" i="1" s="1"/>
  <c r="P5194" i="1"/>
  <c r="N5194" i="1"/>
  <c r="O5194" i="1" s="1"/>
  <c r="Q5194" i="1" s="1"/>
  <c r="P5209" i="1"/>
  <c r="N5209" i="1"/>
  <c r="O5209" i="1" s="1"/>
  <c r="Q5209" i="1" s="1"/>
  <c r="P5215" i="1"/>
  <c r="N5215" i="1"/>
  <c r="O5215" i="1" s="1"/>
  <c r="Q5215" i="1" s="1"/>
  <c r="P5266" i="1"/>
  <c r="N5266" i="1"/>
  <c r="O5266" i="1" s="1"/>
  <c r="Q5266" i="1" s="1"/>
  <c r="P5298" i="1"/>
  <c r="N5298" i="1"/>
  <c r="O5298" i="1" s="1"/>
  <c r="Q5298" i="1" s="1"/>
  <c r="P5411" i="1"/>
  <c r="N5411" i="1"/>
  <c r="O5411" i="1" s="1"/>
  <c r="Q5411" i="1" s="1"/>
  <c r="P5432" i="1"/>
  <c r="N5432" i="1"/>
  <c r="O5432" i="1" s="1"/>
  <c r="Q5432" i="1" s="1"/>
  <c r="N6526" i="1"/>
  <c r="O6526" i="1" s="1"/>
  <c r="Q6526" i="1" s="1"/>
  <c r="P6526" i="1"/>
  <c r="N4781" i="1"/>
  <c r="O4781" i="1" s="1"/>
  <c r="Q4781" i="1" s="1"/>
  <c r="N4785" i="1"/>
  <c r="O4785" i="1" s="1"/>
  <c r="Q4785" i="1" s="1"/>
  <c r="N4789" i="1"/>
  <c r="O4789" i="1" s="1"/>
  <c r="Q4789" i="1" s="1"/>
  <c r="N4793" i="1"/>
  <c r="O4793" i="1" s="1"/>
  <c r="Q4793" i="1" s="1"/>
  <c r="N4797" i="1"/>
  <c r="O4797" i="1" s="1"/>
  <c r="Q4797" i="1" s="1"/>
  <c r="N4801" i="1"/>
  <c r="O4801" i="1" s="1"/>
  <c r="Q4801" i="1" s="1"/>
  <c r="N4805" i="1"/>
  <c r="O4805" i="1" s="1"/>
  <c r="Q4805" i="1" s="1"/>
  <c r="N4809" i="1"/>
  <c r="O4809" i="1" s="1"/>
  <c r="Q4809" i="1" s="1"/>
  <c r="N4813" i="1"/>
  <c r="O4813" i="1" s="1"/>
  <c r="Q4813" i="1" s="1"/>
  <c r="N4817" i="1"/>
  <c r="O4817" i="1" s="1"/>
  <c r="Q4817" i="1" s="1"/>
  <c r="N4821" i="1"/>
  <c r="O4821" i="1" s="1"/>
  <c r="Q4821" i="1" s="1"/>
  <c r="N4825" i="1"/>
  <c r="O4825" i="1" s="1"/>
  <c r="Q4825" i="1" s="1"/>
  <c r="N4829" i="1"/>
  <c r="O4829" i="1" s="1"/>
  <c r="Q4829" i="1" s="1"/>
  <c r="N4833" i="1"/>
  <c r="O4833" i="1" s="1"/>
  <c r="Q4833" i="1" s="1"/>
  <c r="N4837" i="1"/>
  <c r="O4837" i="1" s="1"/>
  <c r="Q4837" i="1" s="1"/>
  <c r="N4841" i="1"/>
  <c r="O4841" i="1" s="1"/>
  <c r="Q4841" i="1" s="1"/>
  <c r="N4845" i="1"/>
  <c r="O4845" i="1" s="1"/>
  <c r="Q4845" i="1" s="1"/>
  <c r="N4849" i="1"/>
  <c r="O4849" i="1" s="1"/>
  <c r="Q4849" i="1" s="1"/>
  <c r="N4853" i="1"/>
  <c r="O4853" i="1" s="1"/>
  <c r="Q4853" i="1" s="1"/>
  <c r="N4857" i="1"/>
  <c r="O4857" i="1" s="1"/>
  <c r="Q4857" i="1" s="1"/>
  <c r="N4861" i="1"/>
  <c r="O4861" i="1" s="1"/>
  <c r="Q4861" i="1" s="1"/>
  <c r="N4865" i="1"/>
  <c r="O4865" i="1" s="1"/>
  <c r="Q4865" i="1" s="1"/>
  <c r="N4869" i="1"/>
  <c r="O4869" i="1" s="1"/>
  <c r="Q4869" i="1" s="1"/>
  <c r="N4887" i="1"/>
  <c r="O4887" i="1" s="1"/>
  <c r="Q4887" i="1" s="1"/>
  <c r="N4888" i="1"/>
  <c r="O4888" i="1" s="1"/>
  <c r="Q4888" i="1" s="1"/>
  <c r="P4909" i="1"/>
  <c r="P4912" i="1"/>
  <c r="N4912" i="1"/>
  <c r="O4912" i="1" s="1"/>
  <c r="Q4912" i="1" s="1"/>
  <c r="P4925" i="1"/>
  <c r="N4926" i="1"/>
  <c r="O4926" i="1" s="1"/>
  <c r="Q4926" i="1" s="1"/>
  <c r="P4928" i="1"/>
  <c r="N4928" i="1"/>
  <c r="O4928" i="1" s="1"/>
  <c r="Q4928" i="1" s="1"/>
  <c r="P4941" i="1"/>
  <c r="N4942" i="1"/>
  <c r="O4942" i="1" s="1"/>
  <c r="Q4942" i="1" s="1"/>
  <c r="P4944" i="1"/>
  <c r="N4944" i="1"/>
  <c r="O4944" i="1" s="1"/>
  <c r="Q4944" i="1" s="1"/>
  <c r="P4957" i="1"/>
  <c r="N4958" i="1"/>
  <c r="O4958" i="1" s="1"/>
  <c r="Q4958" i="1" s="1"/>
  <c r="P4960" i="1"/>
  <c r="N4960" i="1"/>
  <c r="O4960" i="1" s="1"/>
  <c r="Q4960" i="1" s="1"/>
  <c r="P4968" i="1"/>
  <c r="N4968" i="1"/>
  <c r="O4968" i="1" s="1"/>
  <c r="Q4968" i="1" s="1"/>
  <c r="N4971" i="1"/>
  <c r="O4971" i="1" s="1"/>
  <c r="Q4971" i="1" s="1"/>
  <c r="P4971" i="1"/>
  <c r="N4974" i="1"/>
  <c r="O4974" i="1" s="1"/>
  <c r="Q4974" i="1" s="1"/>
  <c r="P4977" i="1"/>
  <c r="P5000" i="1"/>
  <c r="N5000" i="1"/>
  <c r="O5000" i="1" s="1"/>
  <c r="Q5000" i="1" s="1"/>
  <c r="N5003" i="1"/>
  <c r="O5003" i="1" s="1"/>
  <c r="Q5003" i="1" s="1"/>
  <c r="P5003" i="1"/>
  <c r="N5006" i="1"/>
  <c r="O5006" i="1" s="1"/>
  <c r="Q5006" i="1" s="1"/>
  <c r="P5009" i="1"/>
  <c r="P5032" i="1"/>
  <c r="N5032" i="1"/>
  <c r="O5032" i="1" s="1"/>
  <c r="Q5032" i="1" s="1"/>
  <c r="N5035" i="1"/>
  <c r="O5035" i="1" s="1"/>
  <c r="Q5035" i="1" s="1"/>
  <c r="P5035" i="1"/>
  <c r="N5038" i="1"/>
  <c r="O5038" i="1" s="1"/>
  <c r="Q5038" i="1" s="1"/>
  <c r="P5041" i="1"/>
  <c r="P5064" i="1"/>
  <c r="N5064" i="1"/>
  <c r="O5064" i="1" s="1"/>
  <c r="Q5064" i="1" s="1"/>
  <c r="N5067" i="1"/>
  <c r="O5067" i="1" s="1"/>
  <c r="Q5067" i="1" s="1"/>
  <c r="P5067" i="1"/>
  <c r="N5070" i="1"/>
  <c r="O5070" i="1" s="1"/>
  <c r="Q5070" i="1" s="1"/>
  <c r="P5073" i="1"/>
  <c r="P5096" i="1"/>
  <c r="N5096" i="1"/>
  <c r="O5096" i="1" s="1"/>
  <c r="Q5096" i="1" s="1"/>
  <c r="N5099" i="1"/>
  <c r="O5099" i="1" s="1"/>
  <c r="Q5099" i="1" s="1"/>
  <c r="P5099" i="1"/>
  <c r="N5102" i="1"/>
  <c r="O5102" i="1" s="1"/>
  <c r="Q5102" i="1" s="1"/>
  <c r="P5105" i="1"/>
  <c r="P5120" i="1"/>
  <c r="N5120" i="1"/>
  <c r="O5120" i="1" s="1"/>
  <c r="Q5120" i="1" s="1"/>
  <c r="P5121" i="1"/>
  <c r="N5139" i="1"/>
  <c r="O5139" i="1" s="1"/>
  <c r="Q5139" i="1" s="1"/>
  <c r="P5152" i="1"/>
  <c r="N5152" i="1"/>
  <c r="O5152" i="1" s="1"/>
  <c r="Q5152" i="1" s="1"/>
  <c r="P5153" i="1"/>
  <c r="P5188" i="1"/>
  <c r="N5260" i="1"/>
  <c r="O5260" i="1" s="1"/>
  <c r="Q5260" i="1" s="1"/>
  <c r="P5260" i="1"/>
  <c r="P5265" i="1"/>
  <c r="N5265" i="1"/>
  <c r="O5265" i="1" s="1"/>
  <c r="Q5265" i="1" s="1"/>
  <c r="N5292" i="1"/>
  <c r="O5292" i="1" s="1"/>
  <c r="Q5292" i="1" s="1"/>
  <c r="P5292" i="1"/>
  <c r="P5297" i="1"/>
  <c r="N5297" i="1"/>
  <c r="O5297" i="1" s="1"/>
  <c r="Q5297" i="1" s="1"/>
  <c r="P5327" i="1"/>
  <c r="N5327" i="1"/>
  <c r="O5327" i="1" s="1"/>
  <c r="Q5327" i="1" s="1"/>
  <c r="P5396" i="1"/>
  <c r="N5396" i="1"/>
  <c r="O5396" i="1" s="1"/>
  <c r="Q5396" i="1" s="1"/>
  <c r="P5418" i="1"/>
  <c r="N5418" i="1"/>
  <c r="O5418" i="1" s="1"/>
  <c r="Q5418" i="1" s="1"/>
  <c r="P4900" i="1"/>
  <c r="N4911" i="1"/>
  <c r="O4911" i="1" s="1"/>
  <c r="Q4911" i="1" s="1"/>
  <c r="N4927" i="1"/>
  <c r="O4927" i="1" s="1"/>
  <c r="Q4927" i="1" s="1"/>
  <c r="N4943" i="1"/>
  <c r="O4943" i="1" s="1"/>
  <c r="Q4943" i="1" s="1"/>
  <c r="N4959" i="1"/>
  <c r="O4959" i="1" s="1"/>
  <c r="Q4959" i="1" s="1"/>
  <c r="P4964" i="1"/>
  <c r="N4964" i="1"/>
  <c r="O4964" i="1" s="1"/>
  <c r="Q4964" i="1" s="1"/>
  <c r="N4967" i="1"/>
  <c r="O4967" i="1" s="1"/>
  <c r="Q4967" i="1" s="1"/>
  <c r="P4967" i="1"/>
  <c r="P4973" i="1"/>
  <c r="P4996" i="1"/>
  <c r="N4996" i="1"/>
  <c r="O4996" i="1" s="1"/>
  <c r="Q4996" i="1" s="1"/>
  <c r="N4999" i="1"/>
  <c r="O4999" i="1" s="1"/>
  <c r="Q4999" i="1" s="1"/>
  <c r="P4999" i="1"/>
  <c r="P5005" i="1"/>
  <c r="P5028" i="1"/>
  <c r="N5028" i="1"/>
  <c r="O5028" i="1" s="1"/>
  <c r="Q5028" i="1" s="1"/>
  <c r="N5031" i="1"/>
  <c r="O5031" i="1" s="1"/>
  <c r="Q5031" i="1" s="1"/>
  <c r="P5031" i="1"/>
  <c r="P5037" i="1"/>
  <c r="P5060" i="1"/>
  <c r="N5060" i="1"/>
  <c r="O5060" i="1" s="1"/>
  <c r="Q5060" i="1" s="1"/>
  <c r="N5063" i="1"/>
  <c r="O5063" i="1" s="1"/>
  <c r="Q5063" i="1" s="1"/>
  <c r="P5063" i="1"/>
  <c r="P5069" i="1"/>
  <c r="P5092" i="1"/>
  <c r="N5092" i="1"/>
  <c r="O5092" i="1" s="1"/>
  <c r="Q5092" i="1" s="1"/>
  <c r="N5095" i="1"/>
  <c r="O5095" i="1" s="1"/>
  <c r="Q5095" i="1" s="1"/>
  <c r="P5095" i="1"/>
  <c r="P5101" i="1"/>
  <c r="P5132" i="1"/>
  <c r="N5132" i="1"/>
  <c r="O5132" i="1" s="1"/>
  <c r="Q5132" i="1" s="1"/>
  <c r="P5164" i="1"/>
  <c r="N5164" i="1"/>
  <c r="O5164" i="1" s="1"/>
  <c r="Q5164" i="1" s="1"/>
  <c r="P5175" i="1"/>
  <c r="N5175" i="1"/>
  <c r="O5175" i="1" s="1"/>
  <c r="Q5175" i="1" s="1"/>
  <c r="P5207" i="1"/>
  <c r="N5207" i="1"/>
  <c r="O5207" i="1" s="1"/>
  <c r="Q5207" i="1" s="1"/>
  <c r="P5226" i="1"/>
  <c r="N5226" i="1"/>
  <c r="O5226" i="1" s="1"/>
  <c r="Q5226" i="1" s="1"/>
  <c r="P5241" i="1"/>
  <c r="N5241" i="1"/>
  <c r="O5241" i="1" s="1"/>
  <c r="Q5241" i="1" s="1"/>
  <c r="P5247" i="1"/>
  <c r="N5247" i="1"/>
  <c r="O5247" i="1" s="1"/>
  <c r="Q5247" i="1" s="1"/>
  <c r="P5426" i="1"/>
  <c r="N5426" i="1"/>
  <c r="O5426" i="1" s="1"/>
  <c r="Q5426" i="1" s="1"/>
  <c r="P5563" i="1"/>
  <c r="N5563" i="1"/>
  <c r="O5563" i="1" s="1"/>
  <c r="Q5563" i="1" s="1"/>
  <c r="P5675" i="1"/>
  <c r="N5675" i="1"/>
  <c r="O5675" i="1" s="1"/>
  <c r="Q5675" i="1" s="1"/>
  <c r="N5770" i="1"/>
  <c r="O5770" i="1" s="1"/>
  <c r="Q5770" i="1" s="1"/>
  <c r="P5770" i="1"/>
  <c r="N4754" i="1"/>
  <c r="O4754" i="1" s="1"/>
  <c r="Q4754" i="1" s="1"/>
  <c r="N4758" i="1"/>
  <c r="O4758" i="1" s="1"/>
  <c r="Q4758" i="1" s="1"/>
  <c r="N4762" i="1"/>
  <c r="O4762" i="1" s="1"/>
  <c r="Q4762" i="1" s="1"/>
  <c r="N4766" i="1"/>
  <c r="O4766" i="1" s="1"/>
  <c r="Q4766" i="1" s="1"/>
  <c r="N4770" i="1"/>
  <c r="O4770" i="1" s="1"/>
  <c r="Q4770" i="1" s="1"/>
  <c r="N4774" i="1"/>
  <c r="O4774" i="1" s="1"/>
  <c r="Q4774" i="1" s="1"/>
  <c r="N4778" i="1"/>
  <c r="O4778" i="1" s="1"/>
  <c r="Q4778" i="1" s="1"/>
  <c r="N4782" i="1"/>
  <c r="O4782" i="1" s="1"/>
  <c r="Q4782" i="1" s="1"/>
  <c r="N4786" i="1"/>
  <c r="O4786" i="1" s="1"/>
  <c r="Q4786" i="1" s="1"/>
  <c r="N4790" i="1"/>
  <c r="O4790" i="1" s="1"/>
  <c r="Q4790" i="1" s="1"/>
  <c r="N4794" i="1"/>
  <c r="O4794" i="1" s="1"/>
  <c r="Q4794" i="1" s="1"/>
  <c r="N4798" i="1"/>
  <c r="O4798" i="1" s="1"/>
  <c r="Q4798" i="1" s="1"/>
  <c r="N4802" i="1"/>
  <c r="O4802" i="1" s="1"/>
  <c r="Q4802" i="1" s="1"/>
  <c r="N4806" i="1"/>
  <c r="O4806" i="1" s="1"/>
  <c r="Q4806" i="1" s="1"/>
  <c r="N4810" i="1"/>
  <c r="O4810" i="1" s="1"/>
  <c r="Q4810" i="1" s="1"/>
  <c r="N4814" i="1"/>
  <c r="O4814" i="1" s="1"/>
  <c r="Q4814" i="1" s="1"/>
  <c r="N4818" i="1"/>
  <c r="O4818" i="1" s="1"/>
  <c r="Q4818" i="1" s="1"/>
  <c r="N4822" i="1"/>
  <c r="O4822" i="1" s="1"/>
  <c r="Q4822" i="1" s="1"/>
  <c r="N4826" i="1"/>
  <c r="O4826" i="1" s="1"/>
  <c r="Q4826" i="1" s="1"/>
  <c r="P4916" i="1"/>
  <c r="N4916" i="1"/>
  <c r="O4916" i="1" s="1"/>
  <c r="Q4916" i="1" s="1"/>
  <c r="P4932" i="1"/>
  <c r="N4932" i="1"/>
  <c r="O4932" i="1" s="1"/>
  <c r="Q4932" i="1" s="1"/>
  <c r="P4948" i="1"/>
  <c r="N4948" i="1"/>
  <c r="O4948" i="1" s="1"/>
  <c r="Q4948" i="1" s="1"/>
  <c r="N4963" i="1"/>
  <c r="O4963" i="1" s="1"/>
  <c r="Q4963" i="1" s="1"/>
  <c r="P4963" i="1"/>
  <c r="P4992" i="1"/>
  <c r="N4992" i="1"/>
  <c r="O4992" i="1" s="1"/>
  <c r="Q4992" i="1" s="1"/>
  <c r="N4995" i="1"/>
  <c r="O4995" i="1" s="1"/>
  <c r="Q4995" i="1" s="1"/>
  <c r="P4995" i="1"/>
  <c r="P5024" i="1"/>
  <c r="N5024" i="1"/>
  <c r="O5024" i="1" s="1"/>
  <c r="Q5024" i="1" s="1"/>
  <c r="N5027" i="1"/>
  <c r="O5027" i="1" s="1"/>
  <c r="Q5027" i="1" s="1"/>
  <c r="P5027" i="1"/>
  <c r="P5056" i="1"/>
  <c r="N5056" i="1"/>
  <c r="O5056" i="1" s="1"/>
  <c r="Q5056" i="1" s="1"/>
  <c r="N5059" i="1"/>
  <c r="O5059" i="1" s="1"/>
  <c r="Q5059" i="1" s="1"/>
  <c r="P5059" i="1"/>
  <c r="P5088" i="1"/>
  <c r="N5088" i="1"/>
  <c r="O5088" i="1" s="1"/>
  <c r="Q5088" i="1" s="1"/>
  <c r="N5091" i="1"/>
  <c r="O5091" i="1" s="1"/>
  <c r="Q5091" i="1" s="1"/>
  <c r="P5091" i="1"/>
  <c r="P5112" i="1"/>
  <c r="N5112" i="1"/>
  <c r="O5112" i="1" s="1"/>
  <c r="Q5112" i="1" s="1"/>
  <c r="P5144" i="1"/>
  <c r="N5144" i="1"/>
  <c r="O5144" i="1" s="1"/>
  <c r="Q5144" i="1" s="1"/>
  <c r="P5170" i="1"/>
  <c r="N5170" i="1"/>
  <c r="O5170" i="1" s="1"/>
  <c r="Q5170" i="1" s="1"/>
  <c r="P5220" i="1"/>
  <c r="P5279" i="1"/>
  <c r="N5279" i="1"/>
  <c r="O5279" i="1" s="1"/>
  <c r="Q5279" i="1" s="1"/>
  <c r="N5383" i="1"/>
  <c r="O5383" i="1" s="1"/>
  <c r="Q5383" i="1" s="1"/>
  <c r="P5383" i="1"/>
  <c r="N5417" i="1"/>
  <c r="O5417" i="1" s="1"/>
  <c r="Q5417" i="1" s="1"/>
  <c r="P5417" i="1"/>
  <c r="P5547" i="1"/>
  <c r="N5547" i="1"/>
  <c r="O5547" i="1" s="1"/>
  <c r="Q5547" i="1" s="1"/>
  <c r="P5748" i="1"/>
  <c r="N5748" i="1"/>
  <c r="O5748" i="1" s="1"/>
  <c r="Q5748" i="1" s="1"/>
  <c r="N4883" i="1"/>
  <c r="O4883" i="1" s="1"/>
  <c r="Q4883" i="1" s="1"/>
  <c r="N4884" i="1"/>
  <c r="O4884" i="1" s="1"/>
  <c r="Q4884" i="1" s="1"/>
  <c r="N4915" i="1"/>
  <c r="O4915" i="1" s="1"/>
  <c r="Q4915" i="1" s="1"/>
  <c r="N4931" i="1"/>
  <c r="O4931" i="1" s="1"/>
  <c r="Q4931" i="1" s="1"/>
  <c r="P4988" i="1"/>
  <c r="N4988" i="1"/>
  <c r="O4988" i="1" s="1"/>
  <c r="Q4988" i="1" s="1"/>
  <c r="N4991" i="1"/>
  <c r="O4991" i="1" s="1"/>
  <c r="Q4991" i="1" s="1"/>
  <c r="P4991" i="1"/>
  <c r="P5020" i="1"/>
  <c r="N5020" i="1"/>
  <c r="O5020" i="1" s="1"/>
  <c r="Q5020" i="1" s="1"/>
  <c r="N5023" i="1"/>
  <c r="O5023" i="1" s="1"/>
  <c r="Q5023" i="1" s="1"/>
  <c r="P5023" i="1"/>
  <c r="P5052" i="1"/>
  <c r="N5052" i="1"/>
  <c r="O5052" i="1" s="1"/>
  <c r="Q5052" i="1" s="1"/>
  <c r="N5055" i="1"/>
  <c r="O5055" i="1" s="1"/>
  <c r="Q5055" i="1" s="1"/>
  <c r="P5055" i="1"/>
  <c r="P5084" i="1"/>
  <c r="N5084" i="1"/>
  <c r="O5084" i="1" s="1"/>
  <c r="Q5084" i="1" s="1"/>
  <c r="N5087" i="1"/>
  <c r="O5087" i="1" s="1"/>
  <c r="Q5087" i="1" s="1"/>
  <c r="P5087" i="1"/>
  <c r="P5124" i="1"/>
  <c r="N5124" i="1"/>
  <c r="O5124" i="1" s="1"/>
  <c r="Q5124" i="1" s="1"/>
  <c r="P5156" i="1"/>
  <c r="N5156" i="1"/>
  <c r="O5156" i="1" s="1"/>
  <c r="Q5156" i="1" s="1"/>
  <c r="P5169" i="1"/>
  <c r="N5169" i="1"/>
  <c r="O5169" i="1" s="1"/>
  <c r="Q5169" i="1" s="1"/>
  <c r="P5202" i="1"/>
  <c r="N5202" i="1"/>
  <c r="O5202" i="1" s="1"/>
  <c r="Q5202" i="1" s="1"/>
  <c r="P5239" i="1"/>
  <c r="N5239" i="1"/>
  <c r="O5239" i="1" s="1"/>
  <c r="Q5239" i="1" s="1"/>
  <c r="P5258" i="1"/>
  <c r="N5258" i="1"/>
  <c r="O5258" i="1" s="1"/>
  <c r="Q5258" i="1" s="1"/>
  <c r="P5273" i="1"/>
  <c r="N5273" i="1"/>
  <c r="O5273" i="1" s="1"/>
  <c r="Q5273" i="1" s="1"/>
  <c r="P5290" i="1"/>
  <c r="N5290" i="1"/>
  <c r="O5290" i="1" s="1"/>
  <c r="Q5290" i="1" s="1"/>
  <c r="N5373" i="1"/>
  <c r="O5373" i="1" s="1"/>
  <c r="Q5373" i="1" s="1"/>
  <c r="P5373" i="1"/>
  <c r="P5659" i="1"/>
  <c r="N5659" i="1"/>
  <c r="O5659" i="1" s="1"/>
  <c r="Q5659" i="1" s="1"/>
  <c r="P5683" i="1"/>
  <c r="N5683" i="1"/>
  <c r="O5683" i="1" s="1"/>
  <c r="Q5683" i="1" s="1"/>
  <c r="P6205" i="1"/>
  <c r="N6205" i="1"/>
  <c r="O6205" i="1" s="1"/>
  <c r="Q6205" i="1" s="1"/>
  <c r="P6208" i="1"/>
  <c r="N6208" i="1"/>
  <c r="O6208" i="1" s="1"/>
  <c r="Q6208" i="1" s="1"/>
  <c r="P4896" i="1"/>
  <c r="P4904" i="1"/>
  <c r="N4904" i="1"/>
  <c r="O4904" i="1" s="1"/>
  <c r="Q4904" i="1" s="1"/>
  <c r="P4917" i="1"/>
  <c r="P4920" i="1"/>
  <c r="N4920" i="1"/>
  <c r="O4920" i="1" s="1"/>
  <c r="Q4920" i="1" s="1"/>
  <c r="P4933" i="1"/>
  <c r="P4936" i="1"/>
  <c r="N4936" i="1"/>
  <c r="O4936" i="1" s="1"/>
  <c r="Q4936" i="1" s="1"/>
  <c r="P4949" i="1"/>
  <c r="P4952" i="1"/>
  <c r="N4952" i="1"/>
  <c r="O4952" i="1" s="1"/>
  <c r="Q4952" i="1" s="1"/>
  <c r="P4984" i="1"/>
  <c r="N4984" i="1"/>
  <c r="O4984" i="1" s="1"/>
  <c r="Q4984" i="1" s="1"/>
  <c r="N4987" i="1"/>
  <c r="O4987" i="1" s="1"/>
  <c r="Q4987" i="1" s="1"/>
  <c r="P4987" i="1"/>
  <c r="N4990" i="1"/>
  <c r="O4990" i="1" s="1"/>
  <c r="Q4990" i="1" s="1"/>
  <c r="P4993" i="1"/>
  <c r="P5016" i="1"/>
  <c r="N5016" i="1"/>
  <c r="O5016" i="1" s="1"/>
  <c r="Q5016" i="1" s="1"/>
  <c r="N5019" i="1"/>
  <c r="O5019" i="1" s="1"/>
  <c r="Q5019" i="1" s="1"/>
  <c r="P5019" i="1"/>
  <c r="N5022" i="1"/>
  <c r="O5022" i="1" s="1"/>
  <c r="Q5022" i="1" s="1"/>
  <c r="P5025" i="1"/>
  <c r="P5048" i="1"/>
  <c r="N5048" i="1"/>
  <c r="O5048" i="1" s="1"/>
  <c r="Q5048" i="1" s="1"/>
  <c r="N5051" i="1"/>
  <c r="O5051" i="1" s="1"/>
  <c r="Q5051" i="1" s="1"/>
  <c r="P5051" i="1"/>
  <c r="N5054" i="1"/>
  <c r="O5054" i="1" s="1"/>
  <c r="Q5054" i="1" s="1"/>
  <c r="P5057" i="1"/>
  <c r="P5080" i="1"/>
  <c r="N5080" i="1"/>
  <c r="O5080" i="1" s="1"/>
  <c r="Q5080" i="1" s="1"/>
  <c r="N5083" i="1"/>
  <c r="O5083" i="1" s="1"/>
  <c r="Q5083" i="1" s="1"/>
  <c r="P5083" i="1"/>
  <c r="N5086" i="1"/>
  <c r="O5086" i="1" s="1"/>
  <c r="Q5086" i="1" s="1"/>
  <c r="P5089" i="1"/>
  <c r="N5123" i="1"/>
  <c r="O5123" i="1" s="1"/>
  <c r="Q5123" i="1" s="1"/>
  <c r="P5136" i="1"/>
  <c r="N5136" i="1"/>
  <c r="O5136" i="1" s="1"/>
  <c r="Q5136" i="1" s="1"/>
  <c r="P5137" i="1"/>
  <c r="N5155" i="1"/>
  <c r="O5155" i="1" s="1"/>
  <c r="Q5155" i="1" s="1"/>
  <c r="N5196" i="1"/>
  <c r="O5196" i="1" s="1"/>
  <c r="Q5196" i="1" s="1"/>
  <c r="P5196" i="1"/>
  <c r="P5201" i="1"/>
  <c r="N5201" i="1"/>
  <c r="O5201" i="1" s="1"/>
  <c r="Q5201" i="1" s="1"/>
  <c r="P5252" i="1"/>
  <c r="P5284" i="1"/>
  <c r="N5320" i="1"/>
  <c r="O5320" i="1" s="1"/>
  <c r="Q5320" i="1" s="1"/>
  <c r="P5320" i="1"/>
  <c r="N5387" i="1"/>
  <c r="O5387" i="1" s="1"/>
  <c r="Q5387" i="1" s="1"/>
  <c r="P5387" i="1"/>
  <c r="P5475" i="1"/>
  <c r="N5475" i="1"/>
  <c r="O5475" i="1" s="1"/>
  <c r="Q5475" i="1" s="1"/>
  <c r="P5583" i="1"/>
  <c r="N5583" i="1"/>
  <c r="O5583" i="1" s="1"/>
  <c r="Q5583" i="1" s="1"/>
  <c r="P5111" i="1"/>
  <c r="P5115" i="1"/>
  <c r="P5119" i="1"/>
  <c r="P5123" i="1"/>
  <c r="P5127" i="1"/>
  <c r="P5131" i="1"/>
  <c r="P5135" i="1"/>
  <c r="P5139" i="1"/>
  <c r="P5143" i="1"/>
  <c r="P5147" i="1"/>
  <c r="P5151" i="1"/>
  <c r="P5155" i="1"/>
  <c r="P5163" i="1"/>
  <c r="P5168" i="1"/>
  <c r="N5176" i="1"/>
  <c r="O5176" i="1" s="1"/>
  <c r="Q5176" i="1" s="1"/>
  <c r="P5200" i="1"/>
  <c r="N5208" i="1"/>
  <c r="O5208" i="1" s="1"/>
  <c r="Q5208" i="1" s="1"/>
  <c r="P5232" i="1"/>
  <c r="N5240" i="1"/>
  <c r="O5240" i="1" s="1"/>
  <c r="Q5240" i="1" s="1"/>
  <c r="P5264" i="1"/>
  <c r="N5272" i="1"/>
  <c r="O5272" i="1" s="1"/>
  <c r="Q5272" i="1" s="1"/>
  <c r="P5296" i="1"/>
  <c r="N5304" i="1"/>
  <c r="O5304" i="1" s="1"/>
  <c r="Q5304" i="1" s="1"/>
  <c r="N5324" i="1"/>
  <c r="O5324" i="1" s="1"/>
  <c r="Q5324" i="1" s="1"/>
  <c r="N5385" i="1"/>
  <c r="O5385" i="1" s="1"/>
  <c r="Q5385" i="1" s="1"/>
  <c r="P5385" i="1"/>
  <c r="P5386" i="1"/>
  <c r="N5386" i="1"/>
  <c r="O5386" i="1" s="1"/>
  <c r="Q5386" i="1" s="1"/>
  <c r="P5456" i="1"/>
  <c r="N5456" i="1"/>
  <c r="O5456" i="1" s="1"/>
  <c r="Q5456" i="1" s="1"/>
  <c r="P5567" i="1"/>
  <c r="N5567" i="1"/>
  <c r="O5567" i="1" s="1"/>
  <c r="Q5567" i="1" s="1"/>
  <c r="P5715" i="1"/>
  <c r="N5715" i="1"/>
  <c r="O5715" i="1" s="1"/>
  <c r="Q5715" i="1" s="1"/>
  <c r="P5737" i="1"/>
  <c r="N5737" i="1"/>
  <c r="O5737" i="1" s="1"/>
  <c r="Q5737" i="1" s="1"/>
  <c r="P5740" i="1"/>
  <c r="N5740" i="1"/>
  <c r="O5740" i="1" s="1"/>
  <c r="Q5740" i="1" s="1"/>
  <c r="P5780" i="1"/>
  <c r="N5780" i="1"/>
  <c r="O5780" i="1" s="1"/>
  <c r="Q5780" i="1" s="1"/>
  <c r="N5802" i="1"/>
  <c r="O5802" i="1" s="1"/>
  <c r="Q5802" i="1" s="1"/>
  <c r="P5802" i="1"/>
  <c r="N5830" i="1"/>
  <c r="O5830" i="1" s="1"/>
  <c r="Q5830" i="1" s="1"/>
  <c r="P5830" i="1"/>
  <c r="N5838" i="1"/>
  <c r="O5838" i="1" s="1"/>
  <c r="Q5838" i="1" s="1"/>
  <c r="P5838" i="1"/>
  <c r="N6080" i="1"/>
  <c r="O6080" i="1" s="1"/>
  <c r="Q6080" i="1" s="1"/>
  <c r="P6080" i="1"/>
  <c r="N6334" i="1"/>
  <c r="O6334" i="1" s="1"/>
  <c r="Q6334" i="1" s="1"/>
  <c r="P6334" i="1"/>
  <c r="P5747" i="1"/>
  <c r="N5747" i="1"/>
  <c r="O5747" i="1" s="1"/>
  <c r="Q5747" i="1" s="1"/>
  <c r="P5769" i="1"/>
  <c r="N5769" i="1"/>
  <c r="O5769" i="1" s="1"/>
  <c r="Q5769" i="1" s="1"/>
  <c r="P5772" i="1"/>
  <c r="N5772" i="1"/>
  <c r="O5772" i="1" s="1"/>
  <c r="Q5772" i="1" s="1"/>
  <c r="N6112" i="1"/>
  <c r="O6112" i="1" s="1"/>
  <c r="Q6112" i="1" s="1"/>
  <c r="P6112" i="1"/>
  <c r="N6270" i="1"/>
  <c r="O6270" i="1" s="1"/>
  <c r="Q6270" i="1" s="1"/>
  <c r="P6270" i="1"/>
  <c r="N5184" i="1"/>
  <c r="O5184" i="1" s="1"/>
  <c r="Q5184" i="1" s="1"/>
  <c r="N5216" i="1"/>
  <c r="O5216" i="1" s="1"/>
  <c r="Q5216" i="1" s="1"/>
  <c r="N5248" i="1"/>
  <c r="O5248" i="1" s="1"/>
  <c r="Q5248" i="1" s="1"/>
  <c r="N5280" i="1"/>
  <c r="O5280" i="1" s="1"/>
  <c r="Q5280" i="1" s="1"/>
  <c r="N5332" i="1"/>
  <c r="O5332" i="1" s="1"/>
  <c r="Q5332" i="1" s="1"/>
  <c r="P5360" i="1"/>
  <c r="N5360" i="1"/>
  <c r="O5360" i="1" s="1"/>
  <c r="Q5360" i="1" s="1"/>
  <c r="N5405" i="1"/>
  <c r="O5405" i="1" s="1"/>
  <c r="Q5405" i="1" s="1"/>
  <c r="P5451" i="1"/>
  <c r="N5451" i="1"/>
  <c r="O5451" i="1" s="1"/>
  <c r="Q5451" i="1" s="1"/>
  <c r="P5531" i="1"/>
  <c r="N5531" i="1"/>
  <c r="O5531" i="1" s="1"/>
  <c r="Q5531" i="1" s="1"/>
  <c r="P5551" i="1"/>
  <c r="N5551" i="1"/>
  <c r="O5551" i="1" s="1"/>
  <c r="Q5551" i="1" s="1"/>
  <c r="P5643" i="1"/>
  <c r="N5643" i="1"/>
  <c r="O5643" i="1" s="1"/>
  <c r="Q5643" i="1" s="1"/>
  <c r="P5663" i="1"/>
  <c r="N5663" i="1"/>
  <c r="O5663" i="1" s="1"/>
  <c r="Q5663" i="1" s="1"/>
  <c r="P5707" i="1"/>
  <c r="N5707" i="1"/>
  <c r="O5707" i="1" s="1"/>
  <c r="Q5707" i="1" s="1"/>
  <c r="P5779" i="1"/>
  <c r="N5779" i="1"/>
  <c r="O5779" i="1" s="1"/>
  <c r="Q5779" i="1" s="1"/>
  <c r="P5801" i="1"/>
  <c r="N5801" i="1"/>
  <c r="O5801" i="1" s="1"/>
  <c r="Q5801" i="1" s="1"/>
  <c r="P5817" i="1"/>
  <c r="N5817" i="1"/>
  <c r="O5817" i="1" s="1"/>
  <c r="Q5817" i="1" s="1"/>
  <c r="P6333" i="1"/>
  <c r="N6333" i="1"/>
  <c r="O6333" i="1" s="1"/>
  <c r="Q6333" i="1" s="1"/>
  <c r="P6336" i="1"/>
  <c r="N6336" i="1"/>
  <c r="O6336" i="1" s="1"/>
  <c r="Q6336" i="1" s="1"/>
  <c r="N5197" i="1"/>
  <c r="O5197" i="1" s="1"/>
  <c r="Q5197" i="1" s="1"/>
  <c r="N5203" i="1"/>
  <c r="O5203" i="1" s="1"/>
  <c r="Q5203" i="1" s="1"/>
  <c r="N5204" i="1"/>
  <c r="O5204" i="1" s="1"/>
  <c r="Q5204" i="1" s="1"/>
  <c r="N5222" i="1"/>
  <c r="O5222" i="1" s="1"/>
  <c r="Q5222" i="1" s="1"/>
  <c r="N5229" i="1"/>
  <c r="O5229" i="1" s="1"/>
  <c r="Q5229" i="1" s="1"/>
  <c r="N5235" i="1"/>
  <c r="O5235" i="1" s="1"/>
  <c r="Q5235" i="1" s="1"/>
  <c r="N5236" i="1"/>
  <c r="O5236" i="1" s="1"/>
  <c r="Q5236" i="1" s="1"/>
  <c r="N5254" i="1"/>
  <c r="O5254" i="1" s="1"/>
  <c r="Q5254" i="1" s="1"/>
  <c r="N5261" i="1"/>
  <c r="O5261" i="1" s="1"/>
  <c r="Q5261" i="1" s="1"/>
  <c r="N5267" i="1"/>
  <c r="O5267" i="1" s="1"/>
  <c r="Q5267" i="1" s="1"/>
  <c r="N5268" i="1"/>
  <c r="O5268" i="1" s="1"/>
  <c r="Q5268" i="1" s="1"/>
  <c r="N5286" i="1"/>
  <c r="O5286" i="1" s="1"/>
  <c r="Q5286" i="1" s="1"/>
  <c r="N5293" i="1"/>
  <c r="O5293" i="1" s="1"/>
  <c r="Q5293" i="1" s="1"/>
  <c r="N5299" i="1"/>
  <c r="O5299" i="1" s="1"/>
  <c r="Q5299" i="1" s="1"/>
  <c r="N5300" i="1"/>
  <c r="O5300" i="1" s="1"/>
  <c r="Q5300" i="1" s="1"/>
  <c r="N5307" i="1"/>
  <c r="O5307" i="1" s="1"/>
  <c r="Q5307" i="1" s="1"/>
  <c r="N5308" i="1"/>
  <c r="O5308" i="1" s="1"/>
  <c r="Q5308" i="1" s="1"/>
  <c r="N5331" i="1"/>
  <c r="O5331" i="1" s="1"/>
  <c r="Q5331" i="1" s="1"/>
  <c r="P5332" i="1"/>
  <c r="N5336" i="1"/>
  <c r="O5336" i="1" s="1"/>
  <c r="Q5336" i="1" s="1"/>
  <c r="P5368" i="1"/>
  <c r="N5368" i="1"/>
  <c r="O5368" i="1" s="1"/>
  <c r="Q5368" i="1" s="1"/>
  <c r="N5381" i="1"/>
  <c r="O5381" i="1" s="1"/>
  <c r="Q5381" i="1" s="1"/>
  <c r="P5381" i="1"/>
  <c r="P5392" i="1"/>
  <c r="N5392" i="1"/>
  <c r="O5392" i="1" s="1"/>
  <c r="Q5392" i="1" s="1"/>
  <c r="N5445" i="1"/>
  <c r="O5445" i="1" s="1"/>
  <c r="Q5445" i="1" s="1"/>
  <c r="P5445" i="1"/>
  <c r="P5450" i="1"/>
  <c r="N5450" i="1"/>
  <c r="O5450" i="1" s="1"/>
  <c r="Q5450" i="1" s="1"/>
  <c r="P5515" i="1"/>
  <c r="N5515" i="1"/>
  <c r="O5515" i="1" s="1"/>
  <c r="Q5515" i="1" s="1"/>
  <c r="P5535" i="1"/>
  <c r="N5535" i="1"/>
  <c r="O5535" i="1" s="1"/>
  <c r="Q5535" i="1" s="1"/>
  <c r="P5627" i="1"/>
  <c r="N5627" i="1"/>
  <c r="O5627" i="1" s="1"/>
  <c r="Q5627" i="1" s="1"/>
  <c r="P5647" i="1"/>
  <c r="N5647" i="1"/>
  <c r="O5647" i="1" s="1"/>
  <c r="Q5647" i="1" s="1"/>
  <c r="P5681" i="1"/>
  <c r="N5681" i="1"/>
  <c r="O5681" i="1" s="1"/>
  <c r="Q5681" i="1" s="1"/>
  <c r="P5739" i="1"/>
  <c r="N5739" i="1"/>
  <c r="O5739" i="1" s="1"/>
  <c r="Q5739" i="1" s="1"/>
  <c r="P5825" i="1"/>
  <c r="N5825" i="1"/>
  <c r="O5825" i="1" s="1"/>
  <c r="Q5825" i="1" s="1"/>
  <c r="P6049" i="1"/>
  <c r="N6049" i="1"/>
  <c r="O6049" i="1" s="1"/>
  <c r="Q6049" i="1" s="1"/>
  <c r="P5400" i="1"/>
  <c r="N5400" i="1"/>
  <c r="O5400" i="1" s="1"/>
  <c r="Q5400" i="1" s="1"/>
  <c r="N5413" i="1"/>
  <c r="O5413" i="1" s="1"/>
  <c r="Q5413" i="1" s="1"/>
  <c r="P5413" i="1"/>
  <c r="P5424" i="1"/>
  <c r="N5424" i="1"/>
  <c r="O5424" i="1" s="1"/>
  <c r="Q5424" i="1" s="1"/>
  <c r="P5464" i="1"/>
  <c r="N5464" i="1"/>
  <c r="O5464" i="1" s="1"/>
  <c r="Q5464" i="1" s="1"/>
  <c r="P5499" i="1"/>
  <c r="N5499" i="1"/>
  <c r="O5499" i="1" s="1"/>
  <c r="Q5499" i="1" s="1"/>
  <c r="P5519" i="1"/>
  <c r="N5519" i="1"/>
  <c r="O5519" i="1" s="1"/>
  <c r="Q5519" i="1" s="1"/>
  <c r="P5611" i="1"/>
  <c r="N5611" i="1"/>
  <c r="O5611" i="1" s="1"/>
  <c r="Q5611" i="1" s="1"/>
  <c r="P5631" i="1"/>
  <c r="N5631" i="1"/>
  <c r="O5631" i="1" s="1"/>
  <c r="Q5631" i="1" s="1"/>
  <c r="P5713" i="1"/>
  <c r="N5713" i="1"/>
  <c r="O5713" i="1" s="1"/>
  <c r="Q5713" i="1" s="1"/>
  <c r="P5771" i="1"/>
  <c r="N5771" i="1"/>
  <c r="O5771" i="1" s="1"/>
  <c r="Q5771" i="1" s="1"/>
  <c r="P6367" i="1"/>
  <c r="N6367" i="1"/>
  <c r="O6367" i="1" s="1"/>
  <c r="Q6367" i="1" s="1"/>
  <c r="P6540" i="1"/>
  <c r="N6540" i="1"/>
  <c r="O6540" i="1" s="1"/>
  <c r="Q6540" i="1" s="1"/>
  <c r="P5172" i="1"/>
  <c r="N5179" i="1"/>
  <c r="O5179" i="1" s="1"/>
  <c r="Q5179" i="1" s="1"/>
  <c r="N5180" i="1"/>
  <c r="O5180" i="1" s="1"/>
  <c r="Q5180" i="1" s="1"/>
  <c r="P5204" i="1"/>
  <c r="N5211" i="1"/>
  <c r="O5211" i="1" s="1"/>
  <c r="Q5211" i="1" s="1"/>
  <c r="N5212" i="1"/>
  <c r="O5212" i="1" s="1"/>
  <c r="Q5212" i="1" s="1"/>
  <c r="P5236" i="1"/>
  <c r="N5243" i="1"/>
  <c r="O5243" i="1" s="1"/>
  <c r="Q5243" i="1" s="1"/>
  <c r="N5244" i="1"/>
  <c r="O5244" i="1" s="1"/>
  <c r="Q5244" i="1" s="1"/>
  <c r="P5268" i="1"/>
  <c r="N5275" i="1"/>
  <c r="O5275" i="1" s="1"/>
  <c r="Q5275" i="1" s="1"/>
  <c r="N5276" i="1"/>
  <c r="O5276" i="1" s="1"/>
  <c r="Q5276" i="1" s="1"/>
  <c r="P5300" i="1"/>
  <c r="P5308" i="1"/>
  <c r="N5312" i="1"/>
  <c r="O5312" i="1" s="1"/>
  <c r="Q5312" i="1" s="1"/>
  <c r="N5339" i="1"/>
  <c r="O5339" i="1" s="1"/>
  <c r="Q5339" i="1" s="1"/>
  <c r="P5340" i="1"/>
  <c r="P5343" i="1"/>
  <c r="N5343" i="1"/>
  <c r="O5343" i="1" s="1"/>
  <c r="Q5343" i="1" s="1"/>
  <c r="P5344" i="1"/>
  <c r="P5347" i="1"/>
  <c r="N5347" i="1"/>
  <c r="O5347" i="1" s="1"/>
  <c r="Q5347" i="1" s="1"/>
  <c r="P5348" i="1"/>
  <c r="P5351" i="1"/>
  <c r="N5351" i="1"/>
  <c r="O5351" i="1" s="1"/>
  <c r="Q5351" i="1" s="1"/>
  <c r="P5352" i="1"/>
  <c r="P5355" i="1"/>
  <c r="N5355" i="1"/>
  <c r="O5355" i="1" s="1"/>
  <c r="Q5355" i="1" s="1"/>
  <c r="P5356" i="1"/>
  <c r="P5358" i="1"/>
  <c r="N5391" i="1"/>
  <c r="O5391" i="1" s="1"/>
  <c r="Q5391" i="1" s="1"/>
  <c r="P5458" i="1"/>
  <c r="N5458" i="1"/>
  <c r="O5458" i="1" s="1"/>
  <c r="Q5458" i="1" s="1"/>
  <c r="P5483" i="1"/>
  <c r="N5483" i="1"/>
  <c r="O5483" i="1" s="1"/>
  <c r="Q5483" i="1" s="1"/>
  <c r="P5503" i="1"/>
  <c r="N5503" i="1"/>
  <c r="O5503" i="1" s="1"/>
  <c r="Q5503" i="1" s="1"/>
  <c r="P5595" i="1"/>
  <c r="N5595" i="1"/>
  <c r="O5595" i="1" s="1"/>
  <c r="Q5595" i="1" s="1"/>
  <c r="P5615" i="1"/>
  <c r="N5615" i="1"/>
  <c r="O5615" i="1" s="1"/>
  <c r="Q5615" i="1" s="1"/>
  <c r="P5684" i="1"/>
  <c r="N5684" i="1"/>
  <c r="O5684" i="1" s="1"/>
  <c r="Q5684" i="1" s="1"/>
  <c r="N5706" i="1"/>
  <c r="O5706" i="1" s="1"/>
  <c r="Q5706" i="1" s="1"/>
  <c r="P5706" i="1"/>
  <c r="P5745" i="1"/>
  <c r="N5745" i="1"/>
  <c r="O5745" i="1" s="1"/>
  <c r="Q5745" i="1" s="1"/>
  <c r="P5778" i="1"/>
  <c r="N5846" i="1"/>
  <c r="O5846" i="1" s="1"/>
  <c r="Q5846" i="1" s="1"/>
  <c r="P5846" i="1"/>
  <c r="N5972" i="1"/>
  <c r="O5972" i="1" s="1"/>
  <c r="Q5972" i="1" s="1"/>
  <c r="P5972" i="1"/>
  <c r="P5978" i="1"/>
  <c r="N5978" i="1"/>
  <c r="O5978" i="1" s="1"/>
  <c r="Q5978" i="1" s="1"/>
  <c r="P6097" i="1"/>
  <c r="N6097" i="1"/>
  <c r="O6097" i="1" s="1"/>
  <c r="Q6097" i="1" s="1"/>
  <c r="P5192" i="1"/>
  <c r="P5224" i="1"/>
  <c r="P5256" i="1"/>
  <c r="P5288" i="1"/>
  <c r="P5364" i="1"/>
  <c r="N5364" i="1"/>
  <c r="O5364" i="1" s="1"/>
  <c r="Q5364" i="1" s="1"/>
  <c r="P5377" i="1"/>
  <c r="P5379" i="1"/>
  <c r="N5379" i="1"/>
  <c r="O5379" i="1" s="1"/>
  <c r="Q5379" i="1" s="1"/>
  <c r="P5390" i="1"/>
  <c r="P5437" i="1"/>
  <c r="P5443" i="1"/>
  <c r="N5443" i="1"/>
  <c r="O5443" i="1" s="1"/>
  <c r="Q5443" i="1" s="1"/>
  <c r="N5477" i="1"/>
  <c r="O5477" i="1" s="1"/>
  <c r="Q5477" i="1" s="1"/>
  <c r="P5477" i="1"/>
  <c r="P5487" i="1"/>
  <c r="N5487" i="1"/>
  <c r="O5487" i="1" s="1"/>
  <c r="Q5487" i="1" s="1"/>
  <c r="P5579" i="1"/>
  <c r="N5579" i="1"/>
  <c r="O5579" i="1" s="1"/>
  <c r="Q5579" i="1" s="1"/>
  <c r="P5599" i="1"/>
  <c r="N5599" i="1"/>
  <c r="O5599" i="1" s="1"/>
  <c r="Q5599" i="1" s="1"/>
  <c r="P5716" i="1"/>
  <c r="N5716" i="1"/>
  <c r="O5716" i="1" s="1"/>
  <c r="Q5716" i="1" s="1"/>
  <c r="N5738" i="1"/>
  <c r="O5738" i="1" s="1"/>
  <c r="Q5738" i="1" s="1"/>
  <c r="P5738" i="1"/>
  <c r="P5777" i="1"/>
  <c r="N5777" i="1"/>
  <c r="O5777" i="1" s="1"/>
  <c r="Q5777" i="1" s="1"/>
  <c r="P5991" i="1"/>
  <c r="N5991" i="1"/>
  <c r="O5991" i="1" s="1"/>
  <c r="Q5991" i="1" s="1"/>
  <c r="P6303" i="1"/>
  <c r="N6303" i="1"/>
  <c r="O6303" i="1" s="1"/>
  <c r="Q6303" i="1" s="1"/>
  <c r="P6397" i="1"/>
  <c r="N6397" i="1"/>
  <c r="O6397" i="1" s="1"/>
  <c r="Q6397" i="1" s="1"/>
  <c r="P6400" i="1"/>
  <c r="N6400" i="1"/>
  <c r="O6400" i="1" s="1"/>
  <c r="Q6400" i="1" s="1"/>
  <c r="N5361" i="1"/>
  <c r="O5361" i="1" s="1"/>
  <c r="Q5361" i="1" s="1"/>
  <c r="N5393" i="1"/>
  <c r="O5393" i="1" s="1"/>
  <c r="Q5393" i="1" s="1"/>
  <c r="N5425" i="1"/>
  <c r="O5425" i="1" s="1"/>
  <c r="Q5425" i="1" s="1"/>
  <c r="P5449" i="1"/>
  <c r="N5457" i="1"/>
  <c r="O5457" i="1" s="1"/>
  <c r="Q5457" i="1" s="1"/>
  <c r="P5482" i="1"/>
  <c r="P5485" i="1"/>
  <c r="N5485" i="1"/>
  <c r="O5485" i="1" s="1"/>
  <c r="Q5485" i="1" s="1"/>
  <c r="P5498" i="1"/>
  <c r="P5501" i="1"/>
  <c r="N5501" i="1"/>
  <c r="O5501" i="1" s="1"/>
  <c r="Q5501" i="1" s="1"/>
  <c r="P5514" i="1"/>
  <c r="P5517" i="1"/>
  <c r="N5517" i="1"/>
  <c r="O5517" i="1" s="1"/>
  <c r="Q5517" i="1" s="1"/>
  <c r="P5530" i="1"/>
  <c r="P5533" i="1"/>
  <c r="N5533" i="1"/>
  <c r="O5533" i="1" s="1"/>
  <c r="Q5533" i="1" s="1"/>
  <c r="P5546" i="1"/>
  <c r="P5549" i="1"/>
  <c r="N5549" i="1"/>
  <c r="O5549" i="1" s="1"/>
  <c r="Q5549" i="1" s="1"/>
  <c r="P5562" i="1"/>
  <c r="P5565" i="1"/>
  <c r="N5565" i="1"/>
  <c r="O5565" i="1" s="1"/>
  <c r="Q5565" i="1" s="1"/>
  <c r="P5578" i="1"/>
  <c r="P5581" i="1"/>
  <c r="N5581" i="1"/>
  <c r="O5581" i="1" s="1"/>
  <c r="Q5581" i="1" s="1"/>
  <c r="P5594" i="1"/>
  <c r="P5597" i="1"/>
  <c r="N5597" i="1"/>
  <c r="O5597" i="1" s="1"/>
  <c r="Q5597" i="1" s="1"/>
  <c r="P5610" i="1"/>
  <c r="P5613" i="1"/>
  <c r="N5613" i="1"/>
  <c r="O5613" i="1" s="1"/>
  <c r="Q5613" i="1" s="1"/>
  <c r="P5626" i="1"/>
  <c r="P5629" i="1"/>
  <c r="N5629" i="1"/>
  <c r="O5629" i="1" s="1"/>
  <c r="Q5629" i="1" s="1"/>
  <c r="P5642" i="1"/>
  <c r="P5645" i="1"/>
  <c r="N5645" i="1"/>
  <c r="O5645" i="1" s="1"/>
  <c r="Q5645" i="1" s="1"/>
  <c r="P5658" i="1"/>
  <c r="P5661" i="1"/>
  <c r="N5661" i="1"/>
  <c r="O5661" i="1" s="1"/>
  <c r="Q5661" i="1" s="1"/>
  <c r="P5674" i="1"/>
  <c r="P5677" i="1"/>
  <c r="N5677" i="1"/>
  <c r="O5677" i="1" s="1"/>
  <c r="Q5677" i="1" s="1"/>
  <c r="P5680" i="1"/>
  <c r="N5680" i="1"/>
  <c r="O5680" i="1" s="1"/>
  <c r="Q5680" i="1" s="1"/>
  <c r="P5686" i="1"/>
  <c r="P5709" i="1"/>
  <c r="N5709" i="1"/>
  <c r="O5709" i="1" s="1"/>
  <c r="Q5709" i="1" s="1"/>
  <c r="P5712" i="1"/>
  <c r="N5712" i="1"/>
  <c r="O5712" i="1" s="1"/>
  <c r="Q5712" i="1" s="1"/>
  <c r="P5718" i="1"/>
  <c r="P5741" i="1"/>
  <c r="N5741" i="1"/>
  <c r="O5741" i="1" s="1"/>
  <c r="Q5741" i="1" s="1"/>
  <c r="P5744" i="1"/>
  <c r="N5744" i="1"/>
  <c r="O5744" i="1" s="1"/>
  <c r="Q5744" i="1" s="1"/>
  <c r="P5750" i="1"/>
  <c r="P5773" i="1"/>
  <c r="N5773" i="1"/>
  <c r="O5773" i="1" s="1"/>
  <c r="Q5773" i="1" s="1"/>
  <c r="P5776" i="1"/>
  <c r="N5776" i="1"/>
  <c r="O5776" i="1" s="1"/>
  <c r="Q5776" i="1" s="1"/>
  <c r="P5782" i="1"/>
  <c r="P5806" i="1"/>
  <c r="P5837" i="1"/>
  <c r="N5837" i="1"/>
  <c r="O5837" i="1" s="1"/>
  <c r="Q5837" i="1" s="1"/>
  <c r="P6023" i="1"/>
  <c r="N6023" i="1"/>
  <c r="O6023" i="1" s="1"/>
  <c r="Q6023" i="1" s="1"/>
  <c r="P6143" i="1"/>
  <c r="N6143" i="1"/>
  <c r="O6143" i="1" s="1"/>
  <c r="Q6143" i="1" s="1"/>
  <c r="N6174" i="1"/>
  <c r="O6174" i="1" s="1"/>
  <c r="Q6174" i="1" s="1"/>
  <c r="P6174" i="1"/>
  <c r="N6238" i="1"/>
  <c r="O6238" i="1" s="1"/>
  <c r="Q6238" i="1" s="1"/>
  <c r="P6238" i="1"/>
  <c r="N6430" i="1"/>
  <c r="O6430" i="1" s="1"/>
  <c r="Q6430" i="1" s="1"/>
  <c r="P6430" i="1"/>
  <c r="P6463" i="1"/>
  <c r="N6463" i="1"/>
  <c r="O6463" i="1" s="1"/>
  <c r="Q6463" i="1" s="1"/>
  <c r="P6493" i="1"/>
  <c r="N6493" i="1"/>
  <c r="O6493" i="1" s="1"/>
  <c r="Q6493" i="1" s="1"/>
  <c r="P6496" i="1"/>
  <c r="N6496" i="1"/>
  <c r="O6496" i="1" s="1"/>
  <c r="Q6496" i="1" s="1"/>
  <c r="P6767" i="1"/>
  <c r="N6767" i="1"/>
  <c r="O6767" i="1" s="1"/>
  <c r="Q6767" i="1" s="1"/>
  <c r="P6927" i="1"/>
  <c r="N6927" i="1"/>
  <c r="O6927" i="1" s="1"/>
  <c r="Q6927" i="1" s="1"/>
  <c r="P5361" i="1"/>
  <c r="N5369" i="1"/>
  <c r="O5369" i="1" s="1"/>
  <c r="Q5369" i="1" s="1"/>
  <c r="P5393" i="1"/>
  <c r="N5401" i="1"/>
  <c r="O5401" i="1" s="1"/>
  <c r="Q5401" i="1" s="1"/>
  <c r="P5425" i="1"/>
  <c r="N5433" i="1"/>
  <c r="O5433" i="1" s="1"/>
  <c r="Q5433" i="1" s="1"/>
  <c r="P5457" i="1"/>
  <c r="N5465" i="1"/>
  <c r="O5465" i="1" s="1"/>
  <c r="Q5465" i="1" s="1"/>
  <c r="P5486" i="1"/>
  <c r="P5489" i="1"/>
  <c r="N5489" i="1"/>
  <c r="O5489" i="1" s="1"/>
  <c r="Q5489" i="1" s="1"/>
  <c r="P5502" i="1"/>
  <c r="P5505" i="1"/>
  <c r="N5505" i="1"/>
  <c r="O5505" i="1" s="1"/>
  <c r="Q5505" i="1" s="1"/>
  <c r="P5518" i="1"/>
  <c r="P5521" i="1"/>
  <c r="N5521" i="1"/>
  <c r="O5521" i="1" s="1"/>
  <c r="Q5521" i="1" s="1"/>
  <c r="P5534" i="1"/>
  <c r="P5537" i="1"/>
  <c r="N5537" i="1"/>
  <c r="O5537" i="1" s="1"/>
  <c r="Q5537" i="1" s="1"/>
  <c r="P5550" i="1"/>
  <c r="P5553" i="1"/>
  <c r="N5553" i="1"/>
  <c r="O5553" i="1" s="1"/>
  <c r="Q5553" i="1" s="1"/>
  <c r="P5566" i="1"/>
  <c r="P5569" i="1"/>
  <c r="N5569" i="1"/>
  <c r="O5569" i="1" s="1"/>
  <c r="Q5569" i="1" s="1"/>
  <c r="P5582" i="1"/>
  <c r="P5585" i="1"/>
  <c r="N5585" i="1"/>
  <c r="O5585" i="1" s="1"/>
  <c r="Q5585" i="1" s="1"/>
  <c r="P5598" i="1"/>
  <c r="P5601" i="1"/>
  <c r="N5601" i="1"/>
  <c r="O5601" i="1" s="1"/>
  <c r="Q5601" i="1" s="1"/>
  <c r="P5614" i="1"/>
  <c r="P5617" i="1"/>
  <c r="N5617" i="1"/>
  <c r="O5617" i="1" s="1"/>
  <c r="Q5617" i="1" s="1"/>
  <c r="P5630" i="1"/>
  <c r="P5633" i="1"/>
  <c r="N5633" i="1"/>
  <c r="O5633" i="1" s="1"/>
  <c r="Q5633" i="1" s="1"/>
  <c r="P5646" i="1"/>
  <c r="P5649" i="1"/>
  <c r="N5649" i="1"/>
  <c r="O5649" i="1" s="1"/>
  <c r="Q5649" i="1" s="1"/>
  <c r="P5662" i="1"/>
  <c r="P5665" i="1"/>
  <c r="N5665" i="1"/>
  <c r="O5665" i="1" s="1"/>
  <c r="Q5665" i="1" s="1"/>
  <c r="P5678" i="1"/>
  <c r="P5701" i="1"/>
  <c r="N5701" i="1"/>
  <c r="O5701" i="1" s="1"/>
  <c r="Q5701" i="1" s="1"/>
  <c r="P5704" i="1"/>
  <c r="N5704" i="1"/>
  <c r="O5704" i="1" s="1"/>
  <c r="Q5704" i="1" s="1"/>
  <c r="P5710" i="1"/>
  <c r="P5733" i="1"/>
  <c r="N5733" i="1"/>
  <c r="O5733" i="1" s="1"/>
  <c r="Q5733" i="1" s="1"/>
  <c r="P5736" i="1"/>
  <c r="N5736" i="1"/>
  <c r="O5736" i="1" s="1"/>
  <c r="Q5736" i="1" s="1"/>
  <c r="P5742" i="1"/>
  <c r="P5765" i="1"/>
  <c r="N5765" i="1"/>
  <c r="O5765" i="1" s="1"/>
  <c r="Q5765" i="1" s="1"/>
  <c r="P5768" i="1"/>
  <c r="N5768" i="1"/>
  <c r="O5768" i="1" s="1"/>
  <c r="Q5768" i="1" s="1"/>
  <c r="P5774" i="1"/>
  <c r="P5797" i="1"/>
  <c r="N5797" i="1"/>
  <c r="O5797" i="1" s="1"/>
  <c r="Q5797" i="1" s="1"/>
  <c r="P5800" i="1"/>
  <c r="N5800" i="1"/>
  <c r="O5800" i="1" s="1"/>
  <c r="Q5800" i="1" s="1"/>
  <c r="P5829" i="1"/>
  <c r="N5829" i="1"/>
  <c r="O5829" i="1" s="1"/>
  <c r="Q5829" i="1" s="1"/>
  <c r="P6017" i="1"/>
  <c r="N6017" i="1"/>
  <c r="O6017" i="1" s="1"/>
  <c r="Q6017" i="1" s="1"/>
  <c r="P6173" i="1"/>
  <c r="N6173" i="1"/>
  <c r="O6173" i="1" s="1"/>
  <c r="Q6173" i="1" s="1"/>
  <c r="P6176" i="1"/>
  <c r="N6176" i="1"/>
  <c r="O6176" i="1" s="1"/>
  <c r="Q6176" i="1" s="1"/>
  <c r="P6207" i="1"/>
  <c r="N6207" i="1"/>
  <c r="O6207" i="1" s="1"/>
  <c r="Q6207" i="1" s="1"/>
  <c r="P6237" i="1"/>
  <c r="N6237" i="1"/>
  <c r="O6237" i="1" s="1"/>
  <c r="Q6237" i="1" s="1"/>
  <c r="P6240" i="1"/>
  <c r="N6240" i="1"/>
  <c r="O6240" i="1" s="1"/>
  <c r="Q6240" i="1" s="1"/>
  <c r="N6366" i="1"/>
  <c r="O6366" i="1" s="1"/>
  <c r="Q6366" i="1" s="1"/>
  <c r="P6366" i="1"/>
  <c r="P6399" i="1"/>
  <c r="N6399" i="1"/>
  <c r="O6399" i="1" s="1"/>
  <c r="Q6399" i="1" s="1"/>
  <c r="P6429" i="1"/>
  <c r="N6429" i="1"/>
  <c r="O6429" i="1" s="1"/>
  <c r="Q6429" i="1" s="1"/>
  <c r="P6432" i="1"/>
  <c r="N6432" i="1"/>
  <c r="O6432" i="1" s="1"/>
  <c r="Q6432" i="1" s="1"/>
  <c r="N5357" i="1"/>
  <c r="O5357" i="1" s="1"/>
  <c r="Q5357" i="1" s="1"/>
  <c r="N5375" i="1"/>
  <c r="O5375" i="1" s="1"/>
  <c r="Q5375" i="1" s="1"/>
  <c r="N5382" i="1"/>
  <c r="O5382" i="1" s="1"/>
  <c r="Q5382" i="1" s="1"/>
  <c r="N5388" i="1"/>
  <c r="O5388" i="1" s="1"/>
  <c r="Q5388" i="1" s="1"/>
  <c r="N5389" i="1"/>
  <c r="O5389" i="1" s="1"/>
  <c r="Q5389" i="1" s="1"/>
  <c r="N5407" i="1"/>
  <c r="O5407" i="1" s="1"/>
  <c r="Q5407" i="1" s="1"/>
  <c r="N5414" i="1"/>
  <c r="O5414" i="1" s="1"/>
  <c r="Q5414" i="1" s="1"/>
  <c r="N5420" i="1"/>
  <c r="O5420" i="1" s="1"/>
  <c r="Q5420" i="1" s="1"/>
  <c r="N5421" i="1"/>
  <c r="O5421" i="1" s="1"/>
  <c r="Q5421" i="1" s="1"/>
  <c r="N5439" i="1"/>
  <c r="O5439" i="1" s="1"/>
  <c r="Q5439" i="1" s="1"/>
  <c r="N5446" i="1"/>
  <c r="O5446" i="1" s="1"/>
  <c r="Q5446" i="1" s="1"/>
  <c r="N5452" i="1"/>
  <c r="O5452" i="1" s="1"/>
  <c r="Q5452" i="1" s="1"/>
  <c r="N5453" i="1"/>
  <c r="O5453" i="1" s="1"/>
  <c r="Q5453" i="1" s="1"/>
  <c r="N5471" i="1"/>
  <c r="O5471" i="1" s="1"/>
  <c r="Q5471" i="1" s="1"/>
  <c r="N5478" i="1"/>
  <c r="O5478" i="1" s="1"/>
  <c r="Q5478" i="1" s="1"/>
  <c r="N5488" i="1"/>
  <c r="O5488" i="1" s="1"/>
  <c r="Q5488" i="1" s="1"/>
  <c r="N5504" i="1"/>
  <c r="O5504" i="1" s="1"/>
  <c r="Q5504" i="1" s="1"/>
  <c r="N5520" i="1"/>
  <c r="O5520" i="1" s="1"/>
  <c r="Q5520" i="1" s="1"/>
  <c r="N5536" i="1"/>
  <c r="O5536" i="1" s="1"/>
  <c r="Q5536" i="1" s="1"/>
  <c r="N5552" i="1"/>
  <c r="O5552" i="1" s="1"/>
  <c r="Q5552" i="1" s="1"/>
  <c r="P5697" i="1"/>
  <c r="N5697" i="1"/>
  <c r="O5697" i="1" s="1"/>
  <c r="Q5697" i="1" s="1"/>
  <c r="P5700" i="1"/>
  <c r="N5700" i="1"/>
  <c r="O5700" i="1" s="1"/>
  <c r="Q5700" i="1" s="1"/>
  <c r="P5729" i="1"/>
  <c r="N5729" i="1"/>
  <c r="O5729" i="1" s="1"/>
  <c r="Q5729" i="1" s="1"/>
  <c r="P5732" i="1"/>
  <c r="N5732" i="1"/>
  <c r="O5732" i="1" s="1"/>
  <c r="Q5732" i="1" s="1"/>
  <c r="P5761" i="1"/>
  <c r="N5761" i="1"/>
  <c r="O5761" i="1" s="1"/>
  <c r="Q5761" i="1" s="1"/>
  <c r="P5764" i="1"/>
  <c r="N5764" i="1"/>
  <c r="O5764" i="1" s="1"/>
  <c r="Q5764" i="1" s="1"/>
  <c r="P5793" i="1"/>
  <c r="N5793" i="1"/>
  <c r="O5793" i="1" s="1"/>
  <c r="Q5793" i="1" s="1"/>
  <c r="P5796" i="1"/>
  <c r="N5796" i="1"/>
  <c r="O5796" i="1" s="1"/>
  <c r="Q5796" i="1" s="1"/>
  <c r="P5809" i="1"/>
  <c r="N5809" i="1"/>
  <c r="O5809" i="1" s="1"/>
  <c r="Q5809" i="1" s="1"/>
  <c r="P5985" i="1"/>
  <c r="N5985" i="1"/>
  <c r="O5985" i="1" s="1"/>
  <c r="Q5985" i="1" s="1"/>
  <c r="P6042" i="1"/>
  <c r="N6042" i="1"/>
  <c r="O6042" i="1" s="1"/>
  <c r="Q6042" i="1" s="1"/>
  <c r="P6065" i="1"/>
  <c r="N6065" i="1"/>
  <c r="O6065" i="1" s="1"/>
  <c r="Q6065" i="1" s="1"/>
  <c r="N6142" i="1"/>
  <c r="O6142" i="1" s="1"/>
  <c r="Q6142" i="1" s="1"/>
  <c r="P6142" i="1"/>
  <c r="P6269" i="1"/>
  <c r="N6269" i="1"/>
  <c r="O6269" i="1" s="1"/>
  <c r="Q6269" i="1" s="1"/>
  <c r="P6272" i="1"/>
  <c r="N6272" i="1"/>
  <c r="O6272" i="1" s="1"/>
  <c r="Q6272" i="1" s="1"/>
  <c r="N6462" i="1"/>
  <c r="O6462" i="1" s="1"/>
  <c r="Q6462" i="1" s="1"/>
  <c r="P6462" i="1"/>
  <c r="P6495" i="1"/>
  <c r="N6495" i="1"/>
  <c r="O6495" i="1" s="1"/>
  <c r="Q6495" i="1" s="1"/>
  <c r="P6525" i="1"/>
  <c r="N6525" i="1"/>
  <c r="O6525" i="1" s="1"/>
  <c r="Q6525" i="1" s="1"/>
  <c r="P6528" i="1"/>
  <c r="N6528" i="1"/>
  <c r="O6528" i="1" s="1"/>
  <c r="Q6528" i="1" s="1"/>
  <c r="P5493" i="1"/>
  <c r="N5493" i="1"/>
  <c r="O5493" i="1" s="1"/>
  <c r="Q5493" i="1" s="1"/>
  <c r="P5509" i="1"/>
  <c r="N5509" i="1"/>
  <c r="O5509" i="1" s="1"/>
  <c r="Q5509" i="1" s="1"/>
  <c r="P5525" i="1"/>
  <c r="N5525" i="1"/>
  <c r="O5525" i="1" s="1"/>
  <c r="Q5525" i="1" s="1"/>
  <c r="P5541" i="1"/>
  <c r="N5541" i="1"/>
  <c r="O5541" i="1" s="1"/>
  <c r="Q5541" i="1" s="1"/>
  <c r="P5557" i="1"/>
  <c r="N5557" i="1"/>
  <c r="O5557" i="1" s="1"/>
  <c r="Q5557" i="1" s="1"/>
  <c r="P5573" i="1"/>
  <c r="N5573" i="1"/>
  <c r="O5573" i="1" s="1"/>
  <c r="Q5573" i="1" s="1"/>
  <c r="P5589" i="1"/>
  <c r="N5589" i="1"/>
  <c r="O5589" i="1" s="1"/>
  <c r="Q5589" i="1" s="1"/>
  <c r="P5605" i="1"/>
  <c r="N5605" i="1"/>
  <c r="O5605" i="1" s="1"/>
  <c r="Q5605" i="1" s="1"/>
  <c r="P5621" i="1"/>
  <c r="N5621" i="1"/>
  <c r="O5621" i="1" s="1"/>
  <c r="Q5621" i="1" s="1"/>
  <c r="P5637" i="1"/>
  <c r="N5637" i="1"/>
  <c r="O5637" i="1" s="1"/>
  <c r="Q5637" i="1" s="1"/>
  <c r="P5653" i="1"/>
  <c r="N5653" i="1"/>
  <c r="O5653" i="1" s="1"/>
  <c r="Q5653" i="1" s="1"/>
  <c r="P5669" i="1"/>
  <c r="N5669" i="1"/>
  <c r="O5669" i="1" s="1"/>
  <c r="Q5669" i="1" s="1"/>
  <c r="P5693" i="1"/>
  <c r="N5693" i="1"/>
  <c r="O5693" i="1" s="1"/>
  <c r="Q5693" i="1" s="1"/>
  <c r="P5696" i="1"/>
  <c r="N5696" i="1"/>
  <c r="O5696" i="1" s="1"/>
  <c r="Q5696" i="1" s="1"/>
  <c r="P5725" i="1"/>
  <c r="N5725" i="1"/>
  <c r="O5725" i="1" s="1"/>
  <c r="Q5725" i="1" s="1"/>
  <c r="P5728" i="1"/>
  <c r="N5728" i="1"/>
  <c r="O5728" i="1" s="1"/>
  <c r="Q5728" i="1" s="1"/>
  <c r="P5757" i="1"/>
  <c r="N5757" i="1"/>
  <c r="O5757" i="1" s="1"/>
  <c r="Q5757" i="1" s="1"/>
  <c r="P5760" i="1"/>
  <c r="N5760" i="1"/>
  <c r="O5760" i="1" s="1"/>
  <c r="Q5760" i="1" s="1"/>
  <c r="P5789" i="1"/>
  <c r="N5789" i="1"/>
  <c r="O5789" i="1" s="1"/>
  <c r="Q5789" i="1" s="1"/>
  <c r="P5792" i="1"/>
  <c r="N5792" i="1"/>
  <c r="O5792" i="1" s="1"/>
  <c r="Q5792" i="1" s="1"/>
  <c r="P5821" i="1"/>
  <c r="N5821" i="1"/>
  <c r="O5821" i="1" s="1"/>
  <c r="Q5821" i="1" s="1"/>
  <c r="N6036" i="1"/>
  <c r="O6036" i="1" s="1"/>
  <c r="Q6036" i="1" s="1"/>
  <c r="P6036" i="1"/>
  <c r="N6096" i="1"/>
  <c r="O6096" i="1" s="1"/>
  <c r="Q6096" i="1" s="1"/>
  <c r="P6096" i="1"/>
  <c r="P6113" i="1"/>
  <c r="N6113" i="1"/>
  <c r="O6113" i="1" s="1"/>
  <c r="Q6113" i="1" s="1"/>
  <c r="N6302" i="1"/>
  <c r="O6302" i="1" s="1"/>
  <c r="Q6302" i="1" s="1"/>
  <c r="P6302" i="1"/>
  <c r="P6335" i="1"/>
  <c r="N6335" i="1"/>
  <c r="O6335" i="1" s="1"/>
  <c r="Q6335" i="1" s="1"/>
  <c r="P6365" i="1"/>
  <c r="N6365" i="1"/>
  <c r="O6365" i="1" s="1"/>
  <c r="Q6365" i="1" s="1"/>
  <c r="P6368" i="1"/>
  <c r="N6368" i="1"/>
  <c r="O6368" i="1" s="1"/>
  <c r="Q6368" i="1" s="1"/>
  <c r="P6732" i="1"/>
  <c r="N6732" i="1"/>
  <c r="O6732" i="1" s="1"/>
  <c r="Q6732" i="1" s="1"/>
  <c r="P5357" i="1"/>
  <c r="N5365" i="1"/>
  <c r="O5365" i="1" s="1"/>
  <c r="Q5365" i="1" s="1"/>
  <c r="P5389" i="1"/>
  <c r="N5397" i="1"/>
  <c r="O5397" i="1" s="1"/>
  <c r="Q5397" i="1" s="1"/>
  <c r="P5421" i="1"/>
  <c r="N5428" i="1"/>
  <c r="O5428" i="1" s="1"/>
  <c r="Q5428" i="1" s="1"/>
  <c r="N5429" i="1"/>
  <c r="O5429" i="1" s="1"/>
  <c r="Q5429" i="1" s="1"/>
  <c r="P5453" i="1"/>
  <c r="N5460" i="1"/>
  <c r="O5460" i="1" s="1"/>
  <c r="Q5460" i="1" s="1"/>
  <c r="N5461" i="1"/>
  <c r="O5461" i="1" s="1"/>
  <c r="Q5461" i="1" s="1"/>
  <c r="N5492" i="1"/>
  <c r="O5492" i="1" s="1"/>
  <c r="Q5492" i="1" s="1"/>
  <c r="N5508" i="1"/>
  <c r="O5508" i="1" s="1"/>
  <c r="Q5508" i="1" s="1"/>
  <c r="N5524" i="1"/>
  <c r="O5524" i="1" s="1"/>
  <c r="Q5524" i="1" s="1"/>
  <c r="N5540" i="1"/>
  <c r="O5540" i="1" s="1"/>
  <c r="Q5540" i="1" s="1"/>
  <c r="N5556" i="1"/>
  <c r="O5556" i="1" s="1"/>
  <c r="Q5556" i="1" s="1"/>
  <c r="N5572" i="1"/>
  <c r="O5572" i="1" s="1"/>
  <c r="Q5572" i="1" s="1"/>
  <c r="N5588" i="1"/>
  <c r="O5588" i="1" s="1"/>
  <c r="Q5588" i="1" s="1"/>
  <c r="N5604" i="1"/>
  <c r="O5604" i="1" s="1"/>
  <c r="Q5604" i="1" s="1"/>
  <c r="N5620" i="1"/>
  <c r="O5620" i="1" s="1"/>
  <c r="Q5620" i="1" s="1"/>
  <c r="N5636" i="1"/>
  <c r="O5636" i="1" s="1"/>
  <c r="Q5636" i="1" s="1"/>
  <c r="N5652" i="1"/>
  <c r="O5652" i="1" s="1"/>
  <c r="Q5652" i="1" s="1"/>
  <c r="N5668" i="1"/>
  <c r="O5668" i="1" s="1"/>
  <c r="Q5668" i="1" s="1"/>
  <c r="P5689" i="1"/>
  <c r="N5689" i="1"/>
  <c r="O5689" i="1" s="1"/>
  <c r="Q5689" i="1" s="1"/>
  <c r="P5692" i="1"/>
  <c r="N5692" i="1"/>
  <c r="O5692" i="1" s="1"/>
  <c r="Q5692" i="1" s="1"/>
  <c r="N5695" i="1"/>
  <c r="O5695" i="1" s="1"/>
  <c r="Q5695" i="1" s="1"/>
  <c r="P5698" i="1"/>
  <c r="P5721" i="1"/>
  <c r="N5721" i="1"/>
  <c r="O5721" i="1" s="1"/>
  <c r="Q5721" i="1" s="1"/>
  <c r="P5724" i="1"/>
  <c r="N5724" i="1"/>
  <c r="O5724" i="1" s="1"/>
  <c r="Q5724" i="1" s="1"/>
  <c r="N5727" i="1"/>
  <c r="O5727" i="1" s="1"/>
  <c r="Q5727" i="1" s="1"/>
  <c r="P5730" i="1"/>
  <c r="P5753" i="1"/>
  <c r="N5753" i="1"/>
  <c r="O5753" i="1" s="1"/>
  <c r="Q5753" i="1" s="1"/>
  <c r="P5756" i="1"/>
  <c r="N5756" i="1"/>
  <c r="O5756" i="1" s="1"/>
  <c r="Q5756" i="1" s="1"/>
  <c r="N5759" i="1"/>
  <c r="O5759" i="1" s="1"/>
  <c r="Q5759" i="1" s="1"/>
  <c r="P5762" i="1"/>
  <c r="P5785" i="1"/>
  <c r="N5785" i="1"/>
  <c r="O5785" i="1" s="1"/>
  <c r="Q5785" i="1" s="1"/>
  <c r="P5788" i="1"/>
  <c r="N5788" i="1"/>
  <c r="O5788" i="1" s="1"/>
  <c r="Q5788" i="1" s="1"/>
  <c r="N5791" i="1"/>
  <c r="O5791" i="1" s="1"/>
  <c r="Q5791" i="1" s="1"/>
  <c r="P5833" i="1"/>
  <c r="N5833" i="1"/>
  <c r="O5833" i="1" s="1"/>
  <c r="Q5833" i="1" s="1"/>
  <c r="P5834" i="1"/>
  <c r="P6055" i="1"/>
  <c r="N6055" i="1"/>
  <c r="O6055" i="1" s="1"/>
  <c r="Q6055" i="1" s="1"/>
  <c r="P6141" i="1"/>
  <c r="N6141" i="1"/>
  <c r="O6141" i="1" s="1"/>
  <c r="Q6141" i="1" s="1"/>
  <c r="P6144" i="1"/>
  <c r="N6144" i="1"/>
  <c r="O6144" i="1" s="1"/>
  <c r="Q6144" i="1" s="1"/>
  <c r="P6175" i="1"/>
  <c r="N6175" i="1"/>
  <c r="O6175" i="1" s="1"/>
  <c r="Q6175" i="1" s="1"/>
  <c r="N6206" i="1"/>
  <c r="O6206" i="1" s="1"/>
  <c r="Q6206" i="1" s="1"/>
  <c r="P6206" i="1"/>
  <c r="P6239" i="1"/>
  <c r="N6239" i="1"/>
  <c r="O6239" i="1" s="1"/>
  <c r="Q6239" i="1" s="1"/>
  <c r="N6398" i="1"/>
  <c r="O6398" i="1" s="1"/>
  <c r="Q6398" i="1" s="1"/>
  <c r="P6398" i="1"/>
  <c r="P6431" i="1"/>
  <c r="N6431" i="1"/>
  <c r="O6431" i="1" s="1"/>
  <c r="Q6431" i="1" s="1"/>
  <c r="P6461" i="1"/>
  <c r="N6461" i="1"/>
  <c r="O6461" i="1" s="1"/>
  <c r="Q6461" i="1" s="1"/>
  <c r="P6464" i="1"/>
  <c r="N6464" i="1"/>
  <c r="O6464" i="1" s="1"/>
  <c r="Q6464" i="1" s="1"/>
  <c r="P5481" i="1"/>
  <c r="N5481" i="1"/>
  <c r="O5481" i="1" s="1"/>
  <c r="Q5481" i="1" s="1"/>
  <c r="P5494" i="1"/>
  <c r="P5497" i="1"/>
  <c r="N5497" i="1"/>
  <c r="O5497" i="1" s="1"/>
  <c r="Q5497" i="1" s="1"/>
  <c r="P5510" i="1"/>
  <c r="P5513" i="1"/>
  <c r="N5513" i="1"/>
  <c r="O5513" i="1" s="1"/>
  <c r="Q5513" i="1" s="1"/>
  <c r="P5526" i="1"/>
  <c r="P5529" i="1"/>
  <c r="N5529" i="1"/>
  <c r="O5529" i="1" s="1"/>
  <c r="Q5529" i="1" s="1"/>
  <c r="P5542" i="1"/>
  <c r="P5545" i="1"/>
  <c r="N5545" i="1"/>
  <c r="O5545" i="1" s="1"/>
  <c r="Q5545" i="1" s="1"/>
  <c r="P5558" i="1"/>
  <c r="P5561" i="1"/>
  <c r="N5561" i="1"/>
  <c r="O5561" i="1" s="1"/>
  <c r="Q5561" i="1" s="1"/>
  <c r="P5574" i="1"/>
  <c r="P5577" i="1"/>
  <c r="N5577" i="1"/>
  <c r="O5577" i="1" s="1"/>
  <c r="Q5577" i="1" s="1"/>
  <c r="P5590" i="1"/>
  <c r="P5593" i="1"/>
  <c r="N5593" i="1"/>
  <c r="O5593" i="1" s="1"/>
  <c r="Q5593" i="1" s="1"/>
  <c r="P5606" i="1"/>
  <c r="P5609" i="1"/>
  <c r="N5609" i="1"/>
  <c r="O5609" i="1" s="1"/>
  <c r="Q5609" i="1" s="1"/>
  <c r="P5622" i="1"/>
  <c r="P5625" i="1"/>
  <c r="N5625" i="1"/>
  <c r="O5625" i="1" s="1"/>
  <c r="Q5625" i="1" s="1"/>
  <c r="P5638" i="1"/>
  <c r="P5641" i="1"/>
  <c r="N5641" i="1"/>
  <c r="O5641" i="1" s="1"/>
  <c r="Q5641" i="1" s="1"/>
  <c r="P5654" i="1"/>
  <c r="P5657" i="1"/>
  <c r="N5657" i="1"/>
  <c r="O5657" i="1" s="1"/>
  <c r="Q5657" i="1" s="1"/>
  <c r="P5670" i="1"/>
  <c r="P5673" i="1"/>
  <c r="N5673" i="1"/>
  <c r="O5673" i="1" s="1"/>
  <c r="Q5673" i="1" s="1"/>
  <c r="P5685" i="1"/>
  <c r="N5685" i="1"/>
  <c r="O5685" i="1" s="1"/>
  <c r="Q5685" i="1" s="1"/>
  <c r="P5688" i="1"/>
  <c r="N5688" i="1"/>
  <c r="O5688" i="1" s="1"/>
  <c r="Q5688" i="1" s="1"/>
  <c r="P5717" i="1"/>
  <c r="N5717" i="1"/>
  <c r="O5717" i="1" s="1"/>
  <c r="Q5717" i="1" s="1"/>
  <c r="P5720" i="1"/>
  <c r="N5720" i="1"/>
  <c r="O5720" i="1" s="1"/>
  <c r="Q5720" i="1" s="1"/>
  <c r="P5749" i="1"/>
  <c r="N5749" i="1"/>
  <c r="O5749" i="1" s="1"/>
  <c r="Q5749" i="1" s="1"/>
  <c r="P5752" i="1"/>
  <c r="N5752" i="1"/>
  <c r="O5752" i="1" s="1"/>
  <c r="Q5752" i="1" s="1"/>
  <c r="P5781" i="1"/>
  <c r="N5781" i="1"/>
  <c r="O5781" i="1" s="1"/>
  <c r="Q5781" i="1" s="1"/>
  <c r="P5784" i="1"/>
  <c r="N5784" i="1"/>
  <c r="O5784" i="1" s="1"/>
  <c r="Q5784" i="1" s="1"/>
  <c r="P5790" i="1"/>
  <c r="P5805" i="1"/>
  <c r="N5805" i="1"/>
  <c r="O5805" i="1" s="1"/>
  <c r="Q5805" i="1" s="1"/>
  <c r="P5813" i="1"/>
  <c r="N5813" i="1"/>
  <c r="O5813" i="1" s="1"/>
  <c r="Q5813" i="1" s="1"/>
  <c r="N6004" i="1"/>
  <c r="O6004" i="1" s="1"/>
  <c r="Q6004" i="1" s="1"/>
  <c r="P6004" i="1"/>
  <c r="P6010" i="1"/>
  <c r="N6010" i="1"/>
  <c r="O6010" i="1" s="1"/>
  <c r="Q6010" i="1" s="1"/>
  <c r="N6064" i="1"/>
  <c r="O6064" i="1" s="1"/>
  <c r="Q6064" i="1" s="1"/>
  <c r="P6064" i="1"/>
  <c r="P6081" i="1"/>
  <c r="N6081" i="1"/>
  <c r="O6081" i="1" s="1"/>
  <c r="Q6081" i="1" s="1"/>
  <c r="P6271" i="1"/>
  <c r="N6271" i="1"/>
  <c r="O6271" i="1" s="1"/>
  <c r="Q6271" i="1" s="1"/>
  <c r="P6301" i="1"/>
  <c r="N6301" i="1"/>
  <c r="O6301" i="1" s="1"/>
  <c r="Q6301" i="1" s="1"/>
  <c r="P6304" i="1"/>
  <c r="N6304" i="1"/>
  <c r="O6304" i="1" s="1"/>
  <c r="Q6304" i="1" s="1"/>
  <c r="N6494" i="1"/>
  <c r="O6494" i="1" s="1"/>
  <c r="Q6494" i="1" s="1"/>
  <c r="P6494" i="1"/>
  <c r="P6527" i="1"/>
  <c r="N6527" i="1"/>
  <c r="O6527" i="1" s="1"/>
  <c r="Q6527" i="1" s="1"/>
  <c r="N6829" i="1"/>
  <c r="O6829" i="1" s="1"/>
  <c r="Q6829" i="1" s="1"/>
  <c r="P6829" i="1"/>
  <c r="N5960" i="1"/>
  <c r="O5960" i="1" s="1"/>
  <c r="Q5960" i="1" s="1"/>
  <c r="P5970" i="1"/>
  <c r="P5977" i="1"/>
  <c r="N5992" i="1"/>
  <c r="O5992" i="1" s="1"/>
  <c r="Q5992" i="1" s="1"/>
  <c r="P6002" i="1"/>
  <c r="P6009" i="1"/>
  <c r="N6024" i="1"/>
  <c r="O6024" i="1" s="1"/>
  <c r="Q6024" i="1" s="1"/>
  <c r="P6034" i="1"/>
  <c r="P6041" i="1"/>
  <c r="N6056" i="1"/>
  <c r="O6056" i="1" s="1"/>
  <c r="Q6056" i="1" s="1"/>
  <c r="N6066" i="1"/>
  <c r="O6066" i="1" s="1"/>
  <c r="Q6066" i="1" s="1"/>
  <c r="N6082" i="1"/>
  <c r="O6082" i="1" s="1"/>
  <c r="Q6082" i="1" s="1"/>
  <c r="N6098" i="1"/>
  <c r="O6098" i="1" s="1"/>
  <c r="Q6098" i="1" s="1"/>
  <c r="N6114" i="1"/>
  <c r="O6114" i="1" s="1"/>
  <c r="Q6114" i="1" s="1"/>
  <c r="P6137" i="1"/>
  <c r="N6137" i="1"/>
  <c r="O6137" i="1" s="1"/>
  <c r="Q6137" i="1" s="1"/>
  <c r="P6140" i="1"/>
  <c r="N6140" i="1"/>
  <c r="O6140" i="1" s="1"/>
  <c r="Q6140" i="1" s="1"/>
  <c r="P6146" i="1"/>
  <c r="P6169" i="1"/>
  <c r="N6169" i="1"/>
  <c r="O6169" i="1" s="1"/>
  <c r="Q6169" i="1" s="1"/>
  <c r="P6172" i="1"/>
  <c r="N6172" i="1"/>
  <c r="O6172" i="1" s="1"/>
  <c r="Q6172" i="1" s="1"/>
  <c r="P6178" i="1"/>
  <c r="P6201" i="1"/>
  <c r="N6201" i="1"/>
  <c r="O6201" i="1" s="1"/>
  <c r="Q6201" i="1" s="1"/>
  <c r="P6204" i="1"/>
  <c r="N6204" i="1"/>
  <c r="O6204" i="1" s="1"/>
  <c r="Q6204" i="1" s="1"/>
  <c r="P6210" i="1"/>
  <c r="P6233" i="1"/>
  <c r="N6233" i="1"/>
  <c r="O6233" i="1" s="1"/>
  <c r="Q6233" i="1" s="1"/>
  <c r="P6236" i="1"/>
  <c r="N6236" i="1"/>
  <c r="O6236" i="1" s="1"/>
  <c r="Q6236" i="1" s="1"/>
  <c r="P6242" i="1"/>
  <c r="P6265" i="1"/>
  <c r="N6265" i="1"/>
  <c r="O6265" i="1" s="1"/>
  <c r="Q6265" i="1" s="1"/>
  <c r="P6268" i="1"/>
  <c r="N6268" i="1"/>
  <c r="O6268" i="1" s="1"/>
  <c r="Q6268" i="1" s="1"/>
  <c r="P6297" i="1"/>
  <c r="N6297" i="1"/>
  <c r="O6297" i="1" s="1"/>
  <c r="Q6297" i="1" s="1"/>
  <c r="P6300" i="1"/>
  <c r="N6300" i="1"/>
  <c r="O6300" i="1" s="1"/>
  <c r="Q6300" i="1" s="1"/>
  <c r="P6329" i="1"/>
  <c r="N6329" i="1"/>
  <c r="O6329" i="1" s="1"/>
  <c r="Q6329" i="1" s="1"/>
  <c r="P6332" i="1"/>
  <c r="N6332" i="1"/>
  <c r="O6332" i="1" s="1"/>
  <c r="Q6332" i="1" s="1"/>
  <c r="P6361" i="1"/>
  <c r="N6361" i="1"/>
  <c r="O6361" i="1" s="1"/>
  <c r="Q6361" i="1" s="1"/>
  <c r="P6364" i="1"/>
  <c r="N6364" i="1"/>
  <c r="O6364" i="1" s="1"/>
  <c r="Q6364" i="1" s="1"/>
  <c r="P6393" i="1"/>
  <c r="N6393" i="1"/>
  <c r="O6393" i="1" s="1"/>
  <c r="Q6393" i="1" s="1"/>
  <c r="P6396" i="1"/>
  <c r="N6396" i="1"/>
  <c r="O6396" i="1" s="1"/>
  <c r="Q6396" i="1" s="1"/>
  <c r="P6425" i="1"/>
  <c r="N6425" i="1"/>
  <c r="O6425" i="1" s="1"/>
  <c r="Q6425" i="1" s="1"/>
  <c r="P6428" i="1"/>
  <c r="N6428" i="1"/>
  <c r="O6428" i="1" s="1"/>
  <c r="Q6428" i="1" s="1"/>
  <c r="P6457" i="1"/>
  <c r="N6457" i="1"/>
  <c r="O6457" i="1" s="1"/>
  <c r="Q6457" i="1" s="1"/>
  <c r="P6460" i="1"/>
  <c r="N6460" i="1"/>
  <c r="O6460" i="1" s="1"/>
  <c r="Q6460" i="1" s="1"/>
  <c r="P6489" i="1"/>
  <c r="N6489" i="1"/>
  <c r="O6489" i="1" s="1"/>
  <c r="Q6489" i="1" s="1"/>
  <c r="P6492" i="1"/>
  <c r="N6492" i="1"/>
  <c r="O6492" i="1" s="1"/>
  <c r="Q6492" i="1" s="1"/>
  <c r="P6521" i="1"/>
  <c r="N6521" i="1"/>
  <c r="O6521" i="1" s="1"/>
  <c r="Q6521" i="1" s="1"/>
  <c r="P6524" i="1"/>
  <c r="N6524" i="1"/>
  <c r="O6524" i="1" s="1"/>
  <c r="Q6524" i="1" s="1"/>
  <c r="P6764" i="1"/>
  <c r="N6764" i="1"/>
  <c r="O6764" i="1" s="1"/>
  <c r="Q6764" i="1" s="1"/>
  <c r="P6799" i="1"/>
  <c r="N6799" i="1"/>
  <c r="O6799" i="1" s="1"/>
  <c r="Q6799" i="1" s="1"/>
  <c r="P6894" i="1"/>
  <c r="N6894" i="1"/>
  <c r="O6894" i="1" s="1"/>
  <c r="Q6894" i="1" s="1"/>
  <c r="P6924" i="1"/>
  <c r="N6924" i="1"/>
  <c r="O6924" i="1" s="1"/>
  <c r="Q6924" i="1" s="1"/>
  <c r="P7057" i="1"/>
  <c r="N7057" i="1"/>
  <c r="O7057" i="1" s="1"/>
  <c r="Q7057" i="1" s="1"/>
  <c r="N7178" i="1"/>
  <c r="O7178" i="1" s="1"/>
  <c r="Q7178" i="1" s="1"/>
  <c r="P7178" i="1"/>
  <c r="N5804" i="1"/>
  <c r="O5804" i="1" s="1"/>
  <c r="Q5804" i="1" s="1"/>
  <c r="N5808" i="1"/>
  <c r="O5808" i="1" s="1"/>
  <c r="Q5808" i="1" s="1"/>
  <c r="N5812" i="1"/>
  <c r="O5812" i="1" s="1"/>
  <c r="Q5812" i="1" s="1"/>
  <c r="N5816" i="1"/>
  <c r="O5816" i="1" s="1"/>
  <c r="Q5816" i="1" s="1"/>
  <c r="N5820" i="1"/>
  <c r="O5820" i="1" s="1"/>
  <c r="Q5820" i="1" s="1"/>
  <c r="N5824" i="1"/>
  <c r="O5824" i="1" s="1"/>
  <c r="Q5824" i="1" s="1"/>
  <c r="N5828" i="1"/>
  <c r="O5828" i="1" s="1"/>
  <c r="Q5828" i="1" s="1"/>
  <c r="N5832" i="1"/>
  <c r="O5832" i="1" s="1"/>
  <c r="Q5832" i="1" s="1"/>
  <c r="N5836" i="1"/>
  <c r="O5836" i="1" s="1"/>
  <c r="Q5836" i="1" s="1"/>
  <c r="N5840" i="1"/>
  <c r="O5840" i="1" s="1"/>
  <c r="Q5840" i="1" s="1"/>
  <c r="N5844" i="1"/>
  <c r="O5844" i="1" s="1"/>
  <c r="Q5844" i="1" s="1"/>
  <c r="N5848" i="1"/>
  <c r="O5848" i="1" s="1"/>
  <c r="Q5848" i="1" s="1"/>
  <c r="N5852" i="1"/>
  <c r="O5852" i="1" s="1"/>
  <c r="Q5852" i="1" s="1"/>
  <c r="N5856" i="1"/>
  <c r="O5856" i="1" s="1"/>
  <c r="Q5856" i="1" s="1"/>
  <c r="N5860" i="1"/>
  <c r="O5860" i="1" s="1"/>
  <c r="Q5860" i="1" s="1"/>
  <c r="N5864" i="1"/>
  <c r="O5864" i="1" s="1"/>
  <c r="Q5864" i="1" s="1"/>
  <c r="N5868" i="1"/>
  <c r="O5868" i="1" s="1"/>
  <c r="Q5868" i="1" s="1"/>
  <c r="N5872" i="1"/>
  <c r="O5872" i="1" s="1"/>
  <c r="Q5872" i="1" s="1"/>
  <c r="N5876" i="1"/>
  <c r="O5876" i="1" s="1"/>
  <c r="Q5876" i="1" s="1"/>
  <c r="N5880" i="1"/>
  <c r="O5880" i="1" s="1"/>
  <c r="Q5880" i="1" s="1"/>
  <c r="N5884" i="1"/>
  <c r="O5884" i="1" s="1"/>
  <c r="Q5884" i="1" s="1"/>
  <c r="N5888" i="1"/>
  <c r="O5888" i="1" s="1"/>
  <c r="Q5888" i="1" s="1"/>
  <c r="N5892" i="1"/>
  <c r="O5892" i="1" s="1"/>
  <c r="Q5892" i="1" s="1"/>
  <c r="N5896" i="1"/>
  <c r="O5896" i="1" s="1"/>
  <c r="Q5896" i="1" s="1"/>
  <c r="N5900" i="1"/>
  <c r="O5900" i="1" s="1"/>
  <c r="Q5900" i="1" s="1"/>
  <c r="N5904" i="1"/>
  <c r="O5904" i="1" s="1"/>
  <c r="Q5904" i="1" s="1"/>
  <c r="N5908" i="1"/>
  <c r="O5908" i="1" s="1"/>
  <c r="Q5908" i="1" s="1"/>
  <c r="N5912" i="1"/>
  <c r="O5912" i="1" s="1"/>
  <c r="Q5912" i="1" s="1"/>
  <c r="N5916" i="1"/>
  <c r="O5916" i="1" s="1"/>
  <c r="Q5916" i="1" s="1"/>
  <c r="N5920" i="1"/>
  <c r="O5920" i="1" s="1"/>
  <c r="Q5920" i="1" s="1"/>
  <c r="N5924" i="1"/>
  <c r="O5924" i="1" s="1"/>
  <c r="Q5924" i="1" s="1"/>
  <c r="N5928" i="1"/>
  <c r="O5928" i="1" s="1"/>
  <c r="Q5928" i="1" s="1"/>
  <c r="N5932" i="1"/>
  <c r="O5932" i="1" s="1"/>
  <c r="Q5932" i="1" s="1"/>
  <c r="N5936" i="1"/>
  <c r="O5936" i="1" s="1"/>
  <c r="Q5936" i="1" s="1"/>
  <c r="P6133" i="1"/>
  <c r="N6133" i="1"/>
  <c r="O6133" i="1" s="1"/>
  <c r="Q6133" i="1" s="1"/>
  <c r="P6136" i="1"/>
  <c r="N6136" i="1"/>
  <c r="O6136" i="1" s="1"/>
  <c r="Q6136" i="1" s="1"/>
  <c r="P6165" i="1"/>
  <c r="N6165" i="1"/>
  <c r="O6165" i="1" s="1"/>
  <c r="Q6165" i="1" s="1"/>
  <c r="P6168" i="1"/>
  <c r="N6168" i="1"/>
  <c r="O6168" i="1" s="1"/>
  <c r="Q6168" i="1" s="1"/>
  <c r="P6197" i="1"/>
  <c r="N6197" i="1"/>
  <c r="O6197" i="1" s="1"/>
  <c r="Q6197" i="1" s="1"/>
  <c r="P6200" i="1"/>
  <c r="N6200" i="1"/>
  <c r="O6200" i="1" s="1"/>
  <c r="Q6200" i="1" s="1"/>
  <c r="P6229" i="1"/>
  <c r="N6229" i="1"/>
  <c r="O6229" i="1" s="1"/>
  <c r="Q6229" i="1" s="1"/>
  <c r="P6232" i="1"/>
  <c r="N6232" i="1"/>
  <c r="O6232" i="1" s="1"/>
  <c r="Q6232" i="1" s="1"/>
  <c r="P6261" i="1"/>
  <c r="N6261" i="1"/>
  <c r="O6261" i="1" s="1"/>
  <c r="Q6261" i="1" s="1"/>
  <c r="P6264" i="1"/>
  <c r="N6264" i="1"/>
  <c r="O6264" i="1" s="1"/>
  <c r="Q6264" i="1" s="1"/>
  <c r="N6267" i="1"/>
  <c r="O6267" i="1" s="1"/>
  <c r="Q6267" i="1" s="1"/>
  <c r="P6293" i="1"/>
  <c r="N6293" i="1"/>
  <c r="O6293" i="1" s="1"/>
  <c r="Q6293" i="1" s="1"/>
  <c r="P6296" i="1"/>
  <c r="N6296" i="1"/>
  <c r="O6296" i="1" s="1"/>
  <c r="Q6296" i="1" s="1"/>
  <c r="N6299" i="1"/>
  <c r="O6299" i="1" s="1"/>
  <c r="Q6299" i="1" s="1"/>
  <c r="P6325" i="1"/>
  <c r="N6325" i="1"/>
  <c r="O6325" i="1" s="1"/>
  <c r="Q6325" i="1" s="1"/>
  <c r="P6328" i="1"/>
  <c r="N6328" i="1"/>
  <c r="O6328" i="1" s="1"/>
  <c r="Q6328" i="1" s="1"/>
  <c r="N6331" i="1"/>
  <c r="O6331" i="1" s="1"/>
  <c r="Q6331" i="1" s="1"/>
  <c r="P6357" i="1"/>
  <c r="N6357" i="1"/>
  <c r="O6357" i="1" s="1"/>
  <c r="Q6357" i="1" s="1"/>
  <c r="P6360" i="1"/>
  <c r="N6360" i="1"/>
  <c r="O6360" i="1" s="1"/>
  <c r="Q6360" i="1" s="1"/>
  <c r="N6363" i="1"/>
  <c r="O6363" i="1" s="1"/>
  <c r="Q6363" i="1" s="1"/>
  <c r="P6389" i="1"/>
  <c r="N6389" i="1"/>
  <c r="O6389" i="1" s="1"/>
  <c r="Q6389" i="1" s="1"/>
  <c r="P6392" i="1"/>
  <c r="N6392" i="1"/>
  <c r="O6392" i="1" s="1"/>
  <c r="Q6392" i="1" s="1"/>
  <c r="N6395" i="1"/>
  <c r="O6395" i="1" s="1"/>
  <c r="Q6395" i="1" s="1"/>
  <c r="P6421" i="1"/>
  <c r="N6421" i="1"/>
  <c r="O6421" i="1" s="1"/>
  <c r="Q6421" i="1" s="1"/>
  <c r="P6424" i="1"/>
  <c r="N6424" i="1"/>
  <c r="O6424" i="1" s="1"/>
  <c r="Q6424" i="1" s="1"/>
  <c r="N6427" i="1"/>
  <c r="O6427" i="1" s="1"/>
  <c r="Q6427" i="1" s="1"/>
  <c r="P6453" i="1"/>
  <c r="N6453" i="1"/>
  <c r="O6453" i="1" s="1"/>
  <c r="Q6453" i="1" s="1"/>
  <c r="P6456" i="1"/>
  <c r="N6456" i="1"/>
  <c r="O6456" i="1" s="1"/>
  <c r="Q6456" i="1" s="1"/>
  <c r="N6459" i="1"/>
  <c r="O6459" i="1" s="1"/>
  <c r="Q6459" i="1" s="1"/>
  <c r="P6485" i="1"/>
  <c r="N6485" i="1"/>
  <c r="O6485" i="1" s="1"/>
  <c r="Q6485" i="1" s="1"/>
  <c r="P6488" i="1"/>
  <c r="N6488" i="1"/>
  <c r="O6488" i="1" s="1"/>
  <c r="Q6488" i="1" s="1"/>
  <c r="N6491" i="1"/>
  <c r="O6491" i="1" s="1"/>
  <c r="Q6491" i="1" s="1"/>
  <c r="P6517" i="1"/>
  <c r="N6517" i="1"/>
  <c r="O6517" i="1" s="1"/>
  <c r="Q6517" i="1" s="1"/>
  <c r="P6520" i="1"/>
  <c r="N6520" i="1"/>
  <c r="O6520" i="1" s="1"/>
  <c r="Q6520" i="1" s="1"/>
  <c r="N6523" i="1"/>
  <c r="O6523" i="1" s="1"/>
  <c r="Q6523" i="1" s="1"/>
  <c r="P6537" i="1"/>
  <c r="N6537" i="1"/>
  <c r="O6537" i="1" s="1"/>
  <c r="Q6537" i="1" s="1"/>
  <c r="N6539" i="1"/>
  <c r="O6539" i="1" s="1"/>
  <c r="Q6539" i="1" s="1"/>
  <c r="N6684" i="1"/>
  <c r="O6684" i="1" s="1"/>
  <c r="Q6684" i="1" s="1"/>
  <c r="N6700" i="1"/>
  <c r="O6700" i="1" s="1"/>
  <c r="Q6700" i="1" s="1"/>
  <c r="P6722" i="1"/>
  <c r="N6722" i="1"/>
  <c r="O6722" i="1" s="1"/>
  <c r="Q6722" i="1" s="1"/>
  <c r="P6734" i="1"/>
  <c r="N6734" i="1"/>
  <c r="O6734" i="1" s="1"/>
  <c r="Q6734" i="1" s="1"/>
  <c r="P6796" i="1"/>
  <c r="N6796" i="1"/>
  <c r="O6796" i="1" s="1"/>
  <c r="Q6796" i="1" s="1"/>
  <c r="P6831" i="1"/>
  <c r="N6831" i="1"/>
  <c r="O6831" i="1" s="1"/>
  <c r="Q6831" i="1" s="1"/>
  <c r="N6861" i="1"/>
  <c r="O6861" i="1" s="1"/>
  <c r="Q6861" i="1" s="1"/>
  <c r="P6861" i="1"/>
  <c r="P6944" i="1"/>
  <c r="N6944" i="1"/>
  <c r="O6944" i="1" s="1"/>
  <c r="Q6944" i="1" s="1"/>
  <c r="P6129" i="1"/>
  <c r="N6129" i="1"/>
  <c r="O6129" i="1" s="1"/>
  <c r="Q6129" i="1" s="1"/>
  <c r="P6132" i="1"/>
  <c r="N6132" i="1"/>
  <c r="O6132" i="1" s="1"/>
  <c r="Q6132" i="1" s="1"/>
  <c r="P6161" i="1"/>
  <c r="N6161" i="1"/>
  <c r="O6161" i="1" s="1"/>
  <c r="Q6161" i="1" s="1"/>
  <c r="P6164" i="1"/>
  <c r="N6164" i="1"/>
  <c r="O6164" i="1" s="1"/>
  <c r="Q6164" i="1" s="1"/>
  <c r="P6193" i="1"/>
  <c r="N6193" i="1"/>
  <c r="O6193" i="1" s="1"/>
  <c r="Q6193" i="1" s="1"/>
  <c r="P6196" i="1"/>
  <c r="N6196" i="1"/>
  <c r="O6196" i="1" s="1"/>
  <c r="Q6196" i="1" s="1"/>
  <c r="P6225" i="1"/>
  <c r="N6225" i="1"/>
  <c r="O6225" i="1" s="1"/>
  <c r="Q6225" i="1" s="1"/>
  <c r="P6228" i="1"/>
  <c r="N6228" i="1"/>
  <c r="O6228" i="1" s="1"/>
  <c r="Q6228" i="1" s="1"/>
  <c r="P6257" i="1"/>
  <c r="N6257" i="1"/>
  <c r="O6257" i="1" s="1"/>
  <c r="Q6257" i="1" s="1"/>
  <c r="P6260" i="1"/>
  <c r="N6260" i="1"/>
  <c r="O6260" i="1" s="1"/>
  <c r="Q6260" i="1" s="1"/>
  <c r="P6289" i="1"/>
  <c r="N6289" i="1"/>
  <c r="O6289" i="1" s="1"/>
  <c r="Q6289" i="1" s="1"/>
  <c r="P6292" i="1"/>
  <c r="N6292" i="1"/>
  <c r="O6292" i="1" s="1"/>
  <c r="Q6292" i="1" s="1"/>
  <c r="P6321" i="1"/>
  <c r="N6321" i="1"/>
  <c r="O6321" i="1" s="1"/>
  <c r="Q6321" i="1" s="1"/>
  <c r="P6324" i="1"/>
  <c r="N6324" i="1"/>
  <c r="O6324" i="1" s="1"/>
  <c r="Q6324" i="1" s="1"/>
  <c r="P6353" i="1"/>
  <c r="N6353" i="1"/>
  <c r="O6353" i="1" s="1"/>
  <c r="Q6353" i="1" s="1"/>
  <c r="P6356" i="1"/>
  <c r="N6356" i="1"/>
  <c r="O6356" i="1" s="1"/>
  <c r="Q6356" i="1" s="1"/>
  <c r="P6385" i="1"/>
  <c r="N6385" i="1"/>
  <c r="O6385" i="1" s="1"/>
  <c r="Q6385" i="1" s="1"/>
  <c r="P6388" i="1"/>
  <c r="N6388" i="1"/>
  <c r="O6388" i="1" s="1"/>
  <c r="Q6388" i="1" s="1"/>
  <c r="P6417" i="1"/>
  <c r="N6417" i="1"/>
  <c r="O6417" i="1" s="1"/>
  <c r="Q6417" i="1" s="1"/>
  <c r="P6420" i="1"/>
  <c r="N6420" i="1"/>
  <c r="O6420" i="1" s="1"/>
  <c r="Q6420" i="1" s="1"/>
  <c r="P6449" i="1"/>
  <c r="N6449" i="1"/>
  <c r="O6449" i="1" s="1"/>
  <c r="Q6449" i="1" s="1"/>
  <c r="P6452" i="1"/>
  <c r="N6452" i="1"/>
  <c r="O6452" i="1" s="1"/>
  <c r="Q6452" i="1" s="1"/>
  <c r="P6481" i="1"/>
  <c r="N6481" i="1"/>
  <c r="O6481" i="1" s="1"/>
  <c r="Q6481" i="1" s="1"/>
  <c r="P6484" i="1"/>
  <c r="N6484" i="1"/>
  <c r="O6484" i="1" s="1"/>
  <c r="Q6484" i="1" s="1"/>
  <c r="P6513" i="1"/>
  <c r="N6513" i="1"/>
  <c r="O6513" i="1" s="1"/>
  <c r="Q6513" i="1" s="1"/>
  <c r="P6516" i="1"/>
  <c r="N6516" i="1"/>
  <c r="O6516" i="1" s="1"/>
  <c r="Q6516" i="1" s="1"/>
  <c r="P6766" i="1"/>
  <c r="N6766" i="1"/>
  <c r="O6766" i="1" s="1"/>
  <c r="Q6766" i="1" s="1"/>
  <c r="P6828" i="1"/>
  <c r="N6828" i="1"/>
  <c r="O6828" i="1" s="1"/>
  <c r="Q6828" i="1" s="1"/>
  <c r="P6926" i="1"/>
  <c r="N6926" i="1"/>
  <c r="O6926" i="1" s="1"/>
  <c r="Q6926" i="1" s="1"/>
  <c r="P7244" i="1"/>
  <c r="N7244" i="1"/>
  <c r="O7244" i="1" s="1"/>
  <c r="Q7244" i="1" s="1"/>
  <c r="N5841" i="1"/>
  <c r="O5841" i="1" s="1"/>
  <c r="Q5841" i="1" s="1"/>
  <c r="N5845" i="1"/>
  <c r="O5845" i="1" s="1"/>
  <c r="Q5845" i="1" s="1"/>
  <c r="N5849" i="1"/>
  <c r="O5849" i="1" s="1"/>
  <c r="Q5849" i="1" s="1"/>
  <c r="N5853" i="1"/>
  <c r="O5853" i="1" s="1"/>
  <c r="Q5853" i="1" s="1"/>
  <c r="N5857" i="1"/>
  <c r="O5857" i="1" s="1"/>
  <c r="Q5857" i="1" s="1"/>
  <c r="N5861" i="1"/>
  <c r="O5861" i="1" s="1"/>
  <c r="Q5861" i="1" s="1"/>
  <c r="N5865" i="1"/>
  <c r="O5865" i="1" s="1"/>
  <c r="Q5865" i="1" s="1"/>
  <c r="N5869" i="1"/>
  <c r="O5869" i="1" s="1"/>
  <c r="Q5869" i="1" s="1"/>
  <c r="N5873" i="1"/>
  <c r="O5873" i="1" s="1"/>
  <c r="Q5873" i="1" s="1"/>
  <c r="N5877" i="1"/>
  <c r="O5877" i="1" s="1"/>
  <c r="Q5877" i="1" s="1"/>
  <c r="N5881" i="1"/>
  <c r="O5881" i="1" s="1"/>
  <c r="Q5881" i="1" s="1"/>
  <c r="N5885" i="1"/>
  <c r="O5885" i="1" s="1"/>
  <c r="Q5885" i="1" s="1"/>
  <c r="N5889" i="1"/>
  <c r="O5889" i="1" s="1"/>
  <c r="Q5889" i="1" s="1"/>
  <c r="N5893" i="1"/>
  <c r="O5893" i="1" s="1"/>
  <c r="Q5893" i="1" s="1"/>
  <c r="N5897" i="1"/>
  <c r="O5897" i="1" s="1"/>
  <c r="Q5897" i="1" s="1"/>
  <c r="N5901" i="1"/>
  <c r="O5901" i="1" s="1"/>
  <c r="Q5901" i="1" s="1"/>
  <c r="N5905" i="1"/>
  <c r="O5905" i="1" s="1"/>
  <c r="Q5905" i="1" s="1"/>
  <c r="N5909" i="1"/>
  <c r="O5909" i="1" s="1"/>
  <c r="Q5909" i="1" s="1"/>
  <c r="N5913" i="1"/>
  <c r="O5913" i="1" s="1"/>
  <c r="Q5913" i="1" s="1"/>
  <c r="N5917" i="1"/>
  <c r="O5917" i="1" s="1"/>
  <c r="Q5917" i="1" s="1"/>
  <c r="N5921" i="1"/>
  <c r="O5921" i="1" s="1"/>
  <c r="Q5921" i="1" s="1"/>
  <c r="N5925" i="1"/>
  <c r="O5925" i="1" s="1"/>
  <c r="Q5925" i="1" s="1"/>
  <c r="N5929" i="1"/>
  <c r="O5929" i="1" s="1"/>
  <c r="Q5929" i="1" s="1"/>
  <c r="N5933" i="1"/>
  <c r="O5933" i="1" s="1"/>
  <c r="Q5933" i="1" s="1"/>
  <c r="N5937" i="1"/>
  <c r="O5937" i="1" s="1"/>
  <c r="Q5937" i="1" s="1"/>
  <c r="N5941" i="1"/>
  <c r="O5941" i="1" s="1"/>
  <c r="Q5941" i="1" s="1"/>
  <c r="N5945" i="1"/>
  <c r="O5945" i="1" s="1"/>
  <c r="Q5945" i="1" s="1"/>
  <c r="N5949" i="1"/>
  <c r="O5949" i="1" s="1"/>
  <c r="Q5949" i="1" s="1"/>
  <c r="N5953" i="1"/>
  <c r="O5953" i="1" s="1"/>
  <c r="Q5953" i="1" s="1"/>
  <c r="N5957" i="1"/>
  <c r="O5957" i="1" s="1"/>
  <c r="Q5957" i="1" s="1"/>
  <c r="P5980" i="1"/>
  <c r="N5987" i="1"/>
  <c r="O5987" i="1" s="1"/>
  <c r="Q5987" i="1" s="1"/>
  <c r="N5988" i="1"/>
  <c r="O5988" i="1" s="1"/>
  <c r="Q5988" i="1" s="1"/>
  <c r="P6012" i="1"/>
  <c r="N6019" i="1"/>
  <c r="O6019" i="1" s="1"/>
  <c r="Q6019" i="1" s="1"/>
  <c r="N6020" i="1"/>
  <c r="O6020" i="1" s="1"/>
  <c r="Q6020" i="1" s="1"/>
  <c r="P6044" i="1"/>
  <c r="N6051" i="1"/>
  <c r="O6051" i="1" s="1"/>
  <c r="Q6051" i="1" s="1"/>
  <c r="N6052" i="1"/>
  <c r="O6052" i="1" s="1"/>
  <c r="Q6052" i="1" s="1"/>
  <c r="P6068" i="1"/>
  <c r="N6071" i="1"/>
  <c r="O6071" i="1" s="1"/>
  <c r="Q6071" i="1" s="1"/>
  <c r="N6072" i="1"/>
  <c r="O6072" i="1" s="1"/>
  <c r="Q6072" i="1" s="1"/>
  <c r="P6084" i="1"/>
  <c r="N6087" i="1"/>
  <c r="O6087" i="1" s="1"/>
  <c r="Q6087" i="1" s="1"/>
  <c r="N6088" i="1"/>
  <c r="O6088" i="1" s="1"/>
  <c r="Q6088" i="1" s="1"/>
  <c r="P6100" i="1"/>
  <c r="N6103" i="1"/>
  <c r="O6103" i="1" s="1"/>
  <c r="Q6103" i="1" s="1"/>
  <c r="N6104" i="1"/>
  <c r="O6104" i="1" s="1"/>
  <c r="Q6104" i="1" s="1"/>
  <c r="P6116" i="1"/>
  <c r="N6119" i="1"/>
  <c r="O6119" i="1" s="1"/>
  <c r="Q6119" i="1" s="1"/>
  <c r="N6120" i="1"/>
  <c r="O6120" i="1" s="1"/>
  <c r="Q6120" i="1" s="1"/>
  <c r="P6125" i="1"/>
  <c r="N6125" i="1"/>
  <c r="O6125" i="1" s="1"/>
  <c r="Q6125" i="1" s="1"/>
  <c r="P6128" i="1"/>
  <c r="N6128" i="1"/>
  <c r="O6128" i="1" s="1"/>
  <c r="Q6128" i="1" s="1"/>
  <c r="N6131" i="1"/>
  <c r="O6131" i="1" s="1"/>
  <c r="Q6131" i="1" s="1"/>
  <c r="P6157" i="1"/>
  <c r="N6157" i="1"/>
  <c r="O6157" i="1" s="1"/>
  <c r="Q6157" i="1" s="1"/>
  <c r="P6160" i="1"/>
  <c r="N6160" i="1"/>
  <c r="O6160" i="1" s="1"/>
  <c r="Q6160" i="1" s="1"/>
  <c r="N6163" i="1"/>
  <c r="O6163" i="1" s="1"/>
  <c r="Q6163" i="1" s="1"/>
  <c r="P6189" i="1"/>
  <c r="N6189" i="1"/>
  <c r="O6189" i="1" s="1"/>
  <c r="Q6189" i="1" s="1"/>
  <c r="P6192" i="1"/>
  <c r="N6192" i="1"/>
  <c r="O6192" i="1" s="1"/>
  <c r="Q6192" i="1" s="1"/>
  <c r="N6195" i="1"/>
  <c r="O6195" i="1" s="1"/>
  <c r="Q6195" i="1" s="1"/>
  <c r="P6221" i="1"/>
  <c r="N6221" i="1"/>
  <c r="O6221" i="1" s="1"/>
  <c r="Q6221" i="1" s="1"/>
  <c r="P6224" i="1"/>
  <c r="N6224" i="1"/>
  <c r="O6224" i="1" s="1"/>
  <c r="Q6224" i="1" s="1"/>
  <c r="N6227" i="1"/>
  <c r="O6227" i="1" s="1"/>
  <c r="Q6227" i="1" s="1"/>
  <c r="P6253" i="1"/>
  <c r="N6253" i="1"/>
  <c r="O6253" i="1" s="1"/>
  <c r="Q6253" i="1" s="1"/>
  <c r="P6256" i="1"/>
  <c r="N6256" i="1"/>
  <c r="O6256" i="1" s="1"/>
  <c r="Q6256" i="1" s="1"/>
  <c r="N6259" i="1"/>
  <c r="O6259" i="1" s="1"/>
  <c r="Q6259" i="1" s="1"/>
  <c r="P6285" i="1"/>
  <c r="N6285" i="1"/>
  <c r="O6285" i="1" s="1"/>
  <c r="Q6285" i="1" s="1"/>
  <c r="P6288" i="1"/>
  <c r="N6288" i="1"/>
  <c r="O6288" i="1" s="1"/>
  <c r="Q6288" i="1" s="1"/>
  <c r="N6291" i="1"/>
  <c r="O6291" i="1" s="1"/>
  <c r="Q6291" i="1" s="1"/>
  <c r="P6317" i="1"/>
  <c r="N6317" i="1"/>
  <c r="O6317" i="1" s="1"/>
  <c r="Q6317" i="1" s="1"/>
  <c r="P6320" i="1"/>
  <c r="N6320" i="1"/>
  <c r="O6320" i="1" s="1"/>
  <c r="Q6320" i="1" s="1"/>
  <c r="N6323" i="1"/>
  <c r="O6323" i="1" s="1"/>
  <c r="Q6323" i="1" s="1"/>
  <c r="P6349" i="1"/>
  <c r="N6349" i="1"/>
  <c r="O6349" i="1" s="1"/>
  <c r="Q6349" i="1" s="1"/>
  <c r="P6352" i="1"/>
  <c r="N6352" i="1"/>
  <c r="O6352" i="1" s="1"/>
  <c r="Q6352" i="1" s="1"/>
  <c r="N6355" i="1"/>
  <c r="O6355" i="1" s="1"/>
  <c r="Q6355" i="1" s="1"/>
  <c r="P6381" i="1"/>
  <c r="N6381" i="1"/>
  <c r="O6381" i="1" s="1"/>
  <c r="Q6381" i="1" s="1"/>
  <c r="P6384" i="1"/>
  <c r="N6384" i="1"/>
  <c r="O6384" i="1" s="1"/>
  <c r="Q6384" i="1" s="1"/>
  <c r="N6387" i="1"/>
  <c r="O6387" i="1" s="1"/>
  <c r="Q6387" i="1" s="1"/>
  <c r="P6413" i="1"/>
  <c r="N6413" i="1"/>
  <c r="O6413" i="1" s="1"/>
  <c r="Q6413" i="1" s="1"/>
  <c r="P6416" i="1"/>
  <c r="N6416" i="1"/>
  <c r="O6416" i="1" s="1"/>
  <c r="Q6416" i="1" s="1"/>
  <c r="N6419" i="1"/>
  <c r="O6419" i="1" s="1"/>
  <c r="Q6419" i="1" s="1"/>
  <c r="P6445" i="1"/>
  <c r="N6445" i="1"/>
  <c r="O6445" i="1" s="1"/>
  <c r="Q6445" i="1" s="1"/>
  <c r="P6448" i="1"/>
  <c r="N6448" i="1"/>
  <c r="O6448" i="1" s="1"/>
  <c r="Q6448" i="1" s="1"/>
  <c r="N6451" i="1"/>
  <c r="O6451" i="1" s="1"/>
  <c r="Q6451" i="1" s="1"/>
  <c r="P6477" i="1"/>
  <c r="N6477" i="1"/>
  <c r="O6477" i="1" s="1"/>
  <c r="Q6477" i="1" s="1"/>
  <c r="P6480" i="1"/>
  <c r="N6480" i="1"/>
  <c r="O6480" i="1" s="1"/>
  <c r="Q6480" i="1" s="1"/>
  <c r="N6483" i="1"/>
  <c r="O6483" i="1" s="1"/>
  <c r="Q6483" i="1" s="1"/>
  <c r="P6509" i="1"/>
  <c r="N6509" i="1"/>
  <c r="O6509" i="1" s="1"/>
  <c r="Q6509" i="1" s="1"/>
  <c r="P6512" i="1"/>
  <c r="N6512" i="1"/>
  <c r="O6512" i="1" s="1"/>
  <c r="Q6512" i="1" s="1"/>
  <c r="N6515" i="1"/>
  <c r="O6515" i="1" s="1"/>
  <c r="Q6515" i="1" s="1"/>
  <c r="P6536" i="1"/>
  <c r="N6536" i="1"/>
  <c r="O6536" i="1" s="1"/>
  <c r="Q6536" i="1" s="1"/>
  <c r="N6688" i="1"/>
  <c r="O6688" i="1" s="1"/>
  <c r="Q6688" i="1" s="1"/>
  <c r="N6704" i="1"/>
  <c r="O6704" i="1" s="1"/>
  <c r="Q6704" i="1" s="1"/>
  <c r="N6712" i="1"/>
  <c r="O6712" i="1" s="1"/>
  <c r="Q6712" i="1" s="1"/>
  <c r="N6724" i="1"/>
  <c r="O6724" i="1" s="1"/>
  <c r="Q6724" i="1" s="1"/>
  <c r="P6724" i="1"/>
  <c r="P6798" i="1"/>
  <c r="N6798" i="1"/>
  <c r="O6798" i="1" s="1"/>
  <c r="Q6798" i="1" s="1"/>
  <c r="P6863" i="1"/>
  <c r="N6863" i="1"/>
  <c r="O6863" i="1" s="1"/>
  <c r="Q6863" i="1" s="1"/>
  <c r="N6893" i="1"/>
  <c r="O6893" i="1" s="1"/>
  <c r="Q6893" i="1" s="1"/>
  <c r="P6893" i="1"/>
  <c r="P5968" i="1"/>
  <c r="P6000" i="1"/>
  <c r="P6032" i="1"/>
  <c r="P6070" i="1"/>
  <c r="P6086" i="1"/>
  <c r="P6102" i="1"/>
  <c r="P6118" i="1"/>
  <c r="P6124" i="1"/>
  <c r="N6124" i="1"/>
  <c r="O6124" i="1" s="1"/>
  <c r="Q6124" i="1" s="1"/>
  <c r="P6153" i="1"/>
  <c r="N6153" i="1"/>
  <c r="O6153" i="1" s="1"/>
  <c r="Q6153" i="1" s="1"/>
  <c r="P6156" i="1"/>
  <c r="N6156" i="1"/>
  <c r="O6156" i="1" s="1"/>
  <c r="Q6156" i="1" s="1"/>
  <c r="P6185" i="1"/>
  <c r="N6185" i="1"/>
  <c r="O6185" i="1" s="1"/>
  <c r="Q6185" i="1" s="1"/>
  <c r="P6188" i="1"/>
  <c r="N6188" i="1"/>
  <c r="O6188" i="1" s="1"/>
  <c r="Q6188" i="1" s="1"/>
  <c r="P6217" i="1"/>
  <c r="N6217" i="1"/>
  <c r="O6217" i="1" s="1"/>
  <c r="Q6217" i="1" s="1"/>
  <c r="P6220" i="1"/>
  <c r="N6220" i="1"/>
  <c r="O6220" i="1" s="1"/>
  <c r="Q6220" i="1" s="1"/>
  <c r="P6249" i="1"/>
  <c r="N6249" i="1"/>
  <c r="O6249" i="1" s="1"/>
  <c r="Q6249" i="1" s="1"/>
  <c r="P6252" i="1"/>
  <c r="N6252" i="1"/>
  <c r="O6252" i="1" s="1"/>
  <c r="Q6252" i="1" s="1"/>
  <c r="P6281" i="1"/>
  <c r="N6281" i="1"/>
  <c r="O6281" i="1" s="1"/>
  <c r="Q6281" i="1" s="1"/>
  <c r="P6284" i="1"/>
  <c r="N6284" i="1"/>
  <c r="O6284" i="1" s="1"/>
  <c r="Q6284" i="1" s="1"/>
  <c r="P6313" i="1"/>
  <c r="N6313" i="1"/>
  <c r="O6313" i="1" s="1"/>
  <c r="Q6313" i="1" s="1"/>
  <c r="P6316" i="1"/>
  <c r="N6316" i="1"/>
  <c r="O6316" i="1" s="1"/>
  <c r="Q6316" i="1" s="1"/>
  <c r="P6345" i="1"/>
  <c r="N6345" i="1"/>
  <c r="O6345" i="1" s="1"/>
  <c r="Q6345" i="1" s="1"/>
  <c r="P6348" i="1"/>
  <c r="N6348" i="1"/>
  <c r="O6348" i="1" s="1"/>
  <c r="Q6348" i="1" s="1"/>
  <c r="P6377" i="1"/>
  <c r="N6377" i="1"/>
  <c r="O6377" i="1" s="1"/>
  <c r="Q6377" i="1" s="1"/>
  <c r="P6380" i="1"/>
  <c r="N6380" i="1"/>
  <c r="O6380" i="1" s="1"/>
  <c r="Q6380" i="1" s="1"/>
  <c r="P6409" i="1"/>
  <c r="N6409" i="1"/>
  <c r="O6409" i="1" s="1"/>
  <c r="Q6409" i="1" s="1"/>
  <c r="P6412" i="1"/>
  <c r="N6412" i="1"/>
  <c r="O6412" i="1" s="1"/>
  <c r="Q6412" i="1" s="1"/>
  <c r="P6441" i="1"/>
  <c r="N6441" i="1"/>
  <c r="O6441" i="1" s="1"/>
  <c r="Q6441" i="1" s="1"/>
  <c r="P6444" i="1"/>
  <c r="N6444" i="1"/>
  <c r="O6444" i="1" s="1"/>
  <c r="Q6444" i="1" s="1"/>
  <c r="P6473" i="1"/>
  <c r="N6473" i="1"/>
  <c r="O6473" i="1" s="1"/>
  <c r="Q6473" i="1" s="1"/>
  <c r="P6476" i="1"/>
  <c r="N6476" i="1"/>
  <c r="O6476" i="1" s="1"/>
  <c r="Q6476" i="1" s="1"/>
  <c r="P6505" i="1"/>
  <c r="N6505" i="1"/>
  <c r="O6505" i="1" s="1"/>
  <c r="Q6505" i="1" s="1"/>
  <c r="P6508" i="1"/>
  <c r="N6508" i="1"/>
  <c r="O6508" i="1" s="1"/>
  <c r="Q6508" i="1" s="1"/>
  <c r="P6533" i="1"/>
  <c r="N6533" i="1"/>
  <c r="O6533" i="1" s="1"/>
  <c r="Q6533" i="1" s="1"/>
  <c r="N6535" i="1"/>
  <c r="O6535" i="1" s="1"/>
  <c r="Q6535" i="1" s="1"/>
  <c r="N6733" i="1"/>
  <c r="O6733" i="1" s="1"/>
  <c r="Q6733" i="1" s="1"/>
  <c r="P6733" i="1"/>
  <c r="P6830" i="1"/>
  <c r="N6830" i="1"/>
  <c r="O6830" i="1" s="1"/>
  <c r="Q6830" i="1" s="1"/>
  <c r="P6860" i="1"/>
  <c r="N6860" i="1"/>
  <c r="O6860" i="1" s="1"/>
  <c r="Q6860" i="1" s="1"/>
  <c r="N7142" i="1"/>
  <c r="O7142" i="1" s="1"/>
  <c r="Q7142" i="1" s="1"/>
  <c r="P7142" i="1"/>
  <c r="N5963" i="1"/>
  <c r="O5963" i="1" s="1"/>
  <c r="Q5963" i="1" s="1"/>
  <c r="N5964" i="1"/>
  <c r="O5964" i="1" s="1"/>
  <c r="Q5964" i="1" s="1"/>
  <c r="P6149" i="1"/>
  <c r="N6149" i="1"/>
  <c r="O6149" i="1" s="1"/>
  <c r="Q6149" i="1" s="1"/>
  <c r="P6152" i="1"/>
  <c r="N6152" i="1"/>
  <c r="O6152" i="1" s="1"/>
  <c r="Q6152" i="1" s="1"/>
  <c r="P6181" i="1"/>
  <c r="N6181" i="1"/>
  <c r="O6181" i="1" s="1"/>
  <c r="Q6181" i="1" s="1"/>
  <c r="P6184" i="1"/>
  <c r="N6184" i="1"/>
  <c r="O6184" i="1" s="1"/>
  <c r="Q6184" i="1" s="1"/>
  <c r="P6213" i="1"/>
  <c r="N6213" i="1"/>
  <c r="O6213" i="1" s="1"/>
  <c r="Q6213" i="1" s="1"/>
  <c r="P6216" i="1"/>
  <c r="N6216" i="1"/>
  <c r="O6216" i="1" s="1"/>
  <c r="Q6216" i="1" s="1"/>
  <c r="P6245" i="1"/>
  <c r="N6245" i="1"/>
  <c r="O6245" i="1" s="1"/>
  <c r="Q6245" i="1" s="1"/>
  <c r="P6248" i="1"/>
  <c r="N6248" i="1"/>
  <c r="O6248" i="1" s="1"/>
  <c r="Q6248" i="1" s="1"/>
  <c r="P6277" i="1"/>
  <c r="N6277" i="1"/>
  <c r="O6277" i="1" s="1"/>
  <c r="Q6277" i="1" s="1"/>
  <c r="P6280" i="1"/>
  <c r="N6280" i="1"/>
  <c r="O6280" i="1" s="1"/>
  <c r="Q6280" i="1" s="1"/>
  <c r="P6309" i="1"/>
  <c r="N6309" i="1"/>
  <c r="O6309" i="1" s="1"/>
  <c r="Q6309" i="1" s="1"/>
  <c r="P6312" i="1"/>
  <c r="N6312" i="1"/>
  <c r="O6312" i="1" s="1"/>
  <c r="Q6312" i="1" s="1"/>
  <c r="P6341" i="1"/>
  <c r="N6341" i="1"/>
  <c r="O6341" i="1" s="1"/>
  <c r="Q6341" i="1" s="1"/>
  <c r="P6344" i="1"/>
  <c r="N6344" i="1"/>
  <c r="O6344" i="1" s="1"/>
  <c r="Q6344" i="1" s="1"/>
  <c r="P6373" i="1"/>
  <c r="N6373" i="1"/>
  <c r="O6373" i="1" s="1"/>
  <c r="Q6373" i="1" s="1"/>
  <c r="P6376" i="1"/>
  <c r="N6376" i="1"/>
  <c r="O6376" i="1" s="1"/>
  <c r="Q6376" i="1" s="1"/>
  <c r="P6405" i="1"/>
  <c r="N6405" i="1"/>
  <c r="O6405" i="1" s="1"/>
  <c r="Q6405" i="1" s="1"/>
  <c r="P6408" i="1"/>
  <c r="N6408" i="1"/>
  <c r="O6408" i="1" s="1"/>
  <c r="Q6408" i="1" s="1"/>
  <c r="P6437" i="1"/>
  <c r="N6437" i="1"/>
  <c r="O6437" i="1" s="1"/>
  <c r="Q6437" i="1" s="1"/>
  <c r="P6440" i="1"/>
  <c r="N6440" i="1"/>
  <c r="O6440" i="1" s="1"/>
  <c r="Q6440" i="1" s="1"/>
  <c r="P6469" i="1"/>
  <c r="N6469" i="1"/>
  <c r="O6469" i="1" s="1"/>
  <c r="Q6469" i="1" s="1"/>
  <c r="P6472" i="1"/>
  <c r="N6472" i="1"/>
  <c r="O6472" i="1" s="1"/>
  <c r="Q6472" i="1" s="1"/>
  <c r="P6501" i="1"/>
  <c r="N6501" i="1"/>
  <c r="O6501" i="1" s="1"/>
  <c r="Q6501" i="1" s="1"/>
  <c r="P6504" i="1"/>
  <c r="N6504" i="1"/>
  <c r="O6504" i="1" s="1"/>
  <c r="Q6504" i="1" s="1"/>
  <c r="N6765" i="1"/>
  <c r="O6765" i="1" s="1"/>
  <c r="Q6765" i="1" s="1"/>
  <c r="P6765" i="1"/>
  <c r="P6895" i="1"/>
  <c r="N6895" i="1"/>
  <c r="O6895" i="1" s="1"/>
  <c r="Q6895" i="1" s="1"/>
  <c r="N6925" i="1"/>
  <c r="O6925" i="1" s="1"/>
  <c r="Q6925" i="1" s="1"/>
  <c r="P6925" i="1"/>
  <c r="P6971" i="1"/>
  <c r="N6971" i="1"/>
  <c r="O6971" i="1" s="1"/>
  <c r="Q6971" i="1" s="1"/>
  <c r="P7237" i="1"/>
  <c r="N7237" i="1"/>
  <c r="O7237" i="1" s="1"/>
  <c r="Q7237" i="1" s="1"/>
  <c r="P7240" i="1"/>
  <c r="N7240" i="1"/>
  <c r="O7240" i="1" s="1"/>
  <c r="Q7240" i="1" s="1"/>
  <c r="P5976" i="1"/>
  <c r="N5983" i="1"/>
  <c r="O5983" i="1" s="1"/>
  <c r="Q5983" i="1" s="1"/>
  <c r="N5984" i="1"/>
  <c r="O5984" i="1" s="1"/>
  <c r="Q5984" i="1" s="1"/>
  <c r="P6008" i="1"/>
  <c r="N6015" i="1"/>
  <c r="O6015" i="1" s="1"/>
  <c r="Q6015" i="1" s="1"/>
  <c r="N6016" i="1"/>
  <c r="O6016" i="1" s="1"/>
  <c r="Q6016" i="1" s="1"/>
  <c r="P6040" i="1"/>
  <c r="N6047" i="1"/>
  <c r="O6047" i="1" s="1"/>
  <c r="Q6047" i="1" s="1"/>
  <c r="N6048" i="1"/>
  <c r="O6048" i="1" s="1"/>
  <c r="Q6048" i="1" s="1"/>
  <c r="N6061" i="1"/>
  <c r="O6061" i="1" s="1"/>
  <c r="Q6061" i="1" s="1"/>
  <c r="N6062" i="1"/>
  <c r="O6062" i="1" s="1"/>
  <c r="Q6062" i="1" s="1"/>
  <c r="P6074" i="1"/>
  <c r="N6077" i="1"/>
  <c r="O6077" i="1" s="1"/>
  <c r="Q6077" i="1" s="1"/>
  <c r="N6078" i="1"/>
  <c r="O6078" i="1" s="1"/>
  <c r="Q6078" i="1" s="1"/>
  <c r="P6090" i="1"/>
  <c r="N6093" i="1"/>
  <c r="O6093" i="1" s="1"/>
  <c r="Q6093" i="1" s="1"/>
  <c r="N6094" i="1"/>
  <c r="O6094" i="1" s="1"/>
  <c r="Q6094" i="1" s="1"/>
  <c r="P6106" i="1"/>
  <c r="N6109" i="1"/>
  <c r="O6109" i="1" s="1"/>
  <c r="Q6109" i="1" s="1"/>
  <c r="N6110" i="1"/>
  <c r="O6110" i="1" s="1"/>
  <c r="Q6110" i="1" s="1"/>
  <c r="P6122" i="1"/>
  <c r="P6145" i="1"/>
  <c r="N6145" i="1"/>
  <c r="O6145" i="1" s="1"/>
  <c r="Q6145" i="1" s="1"/>
  <c r="P6148" i="1"/>
  <c r="N6148" i="1"/>
  <c r="O6148" i="1" s="1"/>
  <c r="Q6148" i="1" s="1"/>
  <c r="N6151" i="1"/>
  <c r="O6151" i="1" s="1"/>
  <c r="Q6151" i="1" s="1"/>
  <c r="P6154" i="1"/>
  <c r="P6177" i="1"/>
  <c r="N6177" i="1"/>
  <c r="O6177" i="1" s="1"/>
  <c r="Q6177" i="1" s="1"/>
  <c r="P6180" i="1"/>
  <c r="N6180" i="1"/>
  <c r="O6180" i="1" s="1"/>
  <c r="Q6180" i="1" s="1"/>
  <c r="N6183" i="1"/>
  <c r="O6183" i="1" s="1"/>
  <c r="Q6183" i="1" s="1"/>
  <c r="P6186" i="1"/>
  <c r="P6209" i="1"/>
  <c r="N6209" i="1"/>
  <c r="O6209" i="1" s="1"/>
  <c r="Q6209" i="1" s="1"/>
  <c r="P6212" i="1"/>
  <c r="N6212" i="1"/>
  <c r="O6212" i="1" s="1"/>
  <c r="Q6212" i="1" s="1"/>
  <c r="N6215" i="1"/>
  <c r="O6215" i="1" s="1"/>
  <c r="Q6215" i="1" s="1"/>
  <c r="P6218" i="1"/>
  <c r="P6241" i="1"/>
  <c r="N6241" i="1"/>
  <c r="O6241" i="1" s="1"/>
  <c r="Q6241" i="1" s="1"/>
  <c r="P6244" i="1"/>
  <c r="N6244" i="1"/>
  <c r="O6244" i="1" s="1"/>
  <c r="Q6244" i="1" s="1"/>
  <c r="N6247" i="1"/>
  <c r="O6247" i="1" s="1"/>
  <c r="Q6247" i="1" s="1"/>
  <c r="P6250" i="1"/>
  <c r="P6273" i="1"/>
  <c r="N6273" i="1"/>
  <c r="O6273" i="1" s="1"/>
  <c r="Q6273" i="1" s="1"/>
  <c r="P6276" i="1"/>
  <c r="N6276" i="1"/>
  <c r="O6276" i="1" s="1"/>
  <c r="Q6276" i="1" s="1"/>
  <c r="N6279" i="1"/>
  <c r="O6279" i="1" s="1"/>
  <c r="Q6279" i="1" s="1"/>
  <c r="P6282" i="1"/>
  <c r="P6305" i="1"/>
  <c r="N6305" i="1"/>
  <c r="O6305" i="1" s="1"/>
  <c r="Q6305" i="1" s="1"/>
  <c r="P6308" i="1"/>
  <c r="N6308" i="1"/>
  <c r="O6308" i="1" s="1"/>
  <c r="Q6308" i="1" s="1"/>
  <c r="N6311" i="1"/>
  <c r="O6311" i="1" s="1"/>
  <c r="Q6311" i="1" s="1"/>
  <c r="P6314" i="1"/>
  <c r="P6337" i="1"/>
  <c r="N6337" i="1"/>
  <c r="O6337" i="1" s="1"/>
  <c r="Q6337" i="1" s="1"/>
  <c r="P6340" i="1"/>
  <c r="N6340" i="1"/>
  <c r="O6340" i="1" s="1"/>
  <c r="Q6340" i="1" s="1"/>
  <c r="N6343" i="1"/>
  <c r="O6343" i="1" s="1"/>
  <c r="Q6343" i="1" s="1"/>
  <c r="P6346" i="1"/>
  <c r="P6369" i="1"/>
  <c r="N6369" i="1"/>
  <c r="O6369" i="1" s="1"/>
  <c r="Q6369" i="1" s="1"/>
  <c r="P6372" i="1"/>
  <c r="N6372" i="1"/>
  <c r="O6372" i="1" s="1"/>
  <c r="Q6372" i="1" s="1"/>
  <c r="N6375" i="1"/>
  <c r="O6375" i="1" s="1"/>
  <c r="Q6375" i="1" s="1"/>
  <c r="P6378" i="1"/>
  <c r="P6401" i="1"/>
  <c r="N6401" i="1"/>
  <c r="O6401" i="1" s="1"/>
  <c r="Q6401" i="1" s="1"/>
  <c r="P6404" i="1"/>
  <c r="N6404" i="1"/>
  <c r="O6404" i="1" s="1"/>
  <c r="Q6404" i="1" s="1"/>
  <c r="N6407" i="1"/>
  <c r="O6407" i="1" s="1"/>
  <c r="Q6407" i="1" s="1"/>
  <c r="P6410" i="1"/>
  <c r="P6433" i="1"/>
  <c r="N6433" i="1"/>
  <c r="O6433" i="1" s="1"/>
  <c r="Q6433" i="1" s="1"/>
  <c r="P6436" i="1"/>
  <c r="N6436" i="1"/>
  <c r="O6436" i="1" s="1"/>
  <c r="Q6436" i="1" s="1"/>
  <c r="N6439" i="1"/>
  <c r="O6439" i="1" s="1"/>
  <c r="Q6439" i="1" s="1"/>
  <c r="P6442" i="1"/>
  <c r="P6465" i="1"/>
  <c r="N6465" i="1"/>
  <c r="O6465" i="1" s="1"/>
  <c r="Q6465" i="1" s="1"/>
  <c r="P6468" i="1"/>
  <c r="N6468" i="1"/>
  <c r="O6468" i="1" s="1"/>
  <c r="Q6468" i="1" s="1"/>
  <c r="N6471" i="1"/>
  <c r="O6471" i="1" s="1"/>
  <c r="Q6471" i="1" s="1"/>
  <c r="P6474" i="1"/>
  <c r="P6497" i="1"/>
  <c r="N6497" i="1"/>
  <c r="O6497" i="1" s="1"/>
  <c r="Q6497" i="1" s="1"/>
  <c r="P6500" i="1"/>
  <c r="N6500" i="1"/>
  <c r="O6500" i="1" s="1"/>
  <c r="Q6500" i="1" s="1"/>
  <c r="N6503" i="1"/>
  <c r="O6503" i="1" s="1"/>
  <c r="Q6503" i="1" s="1"/>
  <c r="P6506" i="1"/>
  <c r="P6529" i="1"/>
  <c r="N6529" i="1"/>
  <c r="O6529" i="1" s="1"/>
  <c r="Q6529" i="1" s="1"/>
  <c r="P6532" i="1"/>
  <c r="N6532" i="1"/>
  <c r="O6532" i="1" s="1"/>
  <c r="Q6532" i="1" s="1"/>
  <c r="P6723" i="1"/>
  <c r="N6723" i="1"/>
  <c r="O6723" i="1" s="1"/>
  <c r="Q6723" i="1" s="1"/>
  <c r="P6735" i="1"/>
  <c r="N6735" i="1"/>
  <c r="O6735" i="1" s="1"/>
  <c r="Q6735" i="1" s="1"/>
  <c r="N6797" i="1"/>
  <c r="O6797" i="1" s="1"/>
  <c r="Q6797" i="1" s="1"/>
  <c r="P6797" i="1"/>
  <c r="P6862" i="1"/>
  <c r="N6862" i="1"/>
  <c r="O6862" i="1" s="1"/>
  <c r="Q6862" i="1" s="1"/>
  <c r="P6892" i="1"/>
  <c r="N6892" i="1"/>
  <c r="O6892" i="1" s="1"/>
  <c r="Q6892" i="1" s="1"/>
  <c r="N7070" i="1"/>
  <c r="O7070" i="1" s="1"/>
  <c r="Q7070" i="1" s="1"/>
  <c r="P7070" i="1"/>
  <c r="P7211" i="1"/>
  <c r="N7211" i="1"/>
  <c r="O7211" i="1" s="1"/>
  <c r="Q7211" i="1" s="1"/>
  <c r="P6728" i="1"/>
  <c r="N6728" i="1"/>
  <c r="O6728" i="1" s="1"/>
  <c r="Q6728" i="1" s="1"/>
  <c r="P6731" i="1"/>
  <c r="N6731" i="1"/>
  <c r="O6731" i="1" s="1"/>
  <c r="Q6731" i="1" s="1"/>
  <c r="P6760" i="1"/>
  <c r="N6760" i="1"/>
  <c r="O6760" i="1" s="1"/>
  <c r="Q6760" i="1" s="1"/>
  <c r="P6763" i="1"/>
  <c r="N6763" i="1"/>
  <c r="O6763" i="1" s="1"/>
  <c r="Q6763" i="1" s="1"/>
  <c r="P6792" i="1"/>
  <c r="N6792" i="1"/>
  <c r="O6792" i="1" s="1"/>
  <c r="Q6792" i="1" s="1"/>
  <c r="P6795" i="1"/>
  <c r="N6795" i="1"/>
  <c r="O6795" i="1" s="1"/>
  <c r="Q6795" i="1" s="1"/>
  <c r="P6824" i="1"/>
  <c r="N6824" i="1"/>
  <c r="O6824" i="1" s="1"/>
  <c r="Q6824" i="1" s="1"/>
  <c r="P6827" i="1"/>
  <c r="N6827" i="1"/>
  <c r="O6827" i="1" s="1"/>
  <c r="Q6827" i="1" s="1"/>
  <c r="P6856" i="1"/>
  <c r="N6856" i="1"/>
  <c r="O6856" i="1" s="1"/>
  <c r="Q6856" i="1" s="1"/>
  <c r="P6859" i="1"/>
  <c r="N6859" i="1"/>
  <c r="O6859" i="1" s="1"/>
  <c r="Q6859" i="1" s="1"/>
  <c r="P6888" i="1"/>
  <c r="N6888" i="1"/>
  <c r="O6888" i="1" s="1"/>
  <c r="Q6888" i="1" s="1"/>
  <c r="P6891" i="1"/>
  <c r="N6891" i="1"/>
  <c r="O6891" i="1" s="1"/>
  <c r="Q6891" i="1" s="1"/>
  <c r="P6920" i="1"/>
  <c r="N6920" i="1"/>
  <c r="O6920" i="1" s="1"/>
  <c r="Q6920" i="1" s="1"/>
  <c r="P6923" i="1"/>
  <c r="N6923" i="1"/>
  <c r="O6923" i="1" s="1"/>
  <c r="Q6923" i="1" s="1"/>
  <c r="P6955" i="1"/>
  <c r="N6955" i="1"/>
  <c r="O6955" i="1" s="1"/>
  <c r="Q6955" i="1" s="1"/>
  <c r="P6983" i="1"/>
  <c r="N6983" i="1"/>
  <c r="O6983" i="1" s="1"/>
  <c r="Q6983" i="1" s="1"/>
  <c r="P7051" i="1"/>
  <c r="N7051" i="1"/>
  <c r="O7051" i="1" s="1"/>
  <c r="Q7051" i="1" s="1"/>
  <c r="P7083" i="1"/>
  <c r="N7083" i="1"/>
  <c r="O7083" i="1" s="1"/>
  <c r="Q7083" i="1" s="1"/>
  <c r="P7089" i="1"/>
  <c r="N7089" i="1"/>
  <c r="O7089" i="1" s="1"/>
  <c r="Q7089" i="1" s="1"/>
  <c r="P7135" i="1"/>
  <c r="N7135" i="1"/>
  <c r="O7135" i="1" s="1"/>
  <c r="Q7135" i="1" s="1"/>
  <c r="P7177" i="1"/>
  <c r="N7177" i="1"/>
  <c r="O7177" i="1" s="1"/>
  <c r="Q7177" i="1" s="1"/>
  <c r="P7207" i="1"/>
  <c r="N7207" i="1"/>
  <c r="O7207" i="1" s="1"/>
  <c r="Q7207" i="1" s="1"/>
  <c r="P7308" i="1"/>
  <c r="N7308" i="1"/>
  <c r="O7308" i="1" s="1"/>
  <c r="Q7308" i="1" s="1"/>
  <c r="N7771" i="1"/>
  <c r="O7771" i="1" s="1"/>
  <c r="Q7771" i="1" s="1"/>
  <c r="P7771" i="1"/>
  <c r="N6544" i="1"/>
  <c r="O6544" i="1" s="1"/>
  <c r="Q6544" i="1" s="1"/>
  <c r="N6548" i="1"/>
  <c r="O6548" i="1" s="1"/>
  <c r="Q6548" i="1" s="1"/>
  <c r="N6552" i="1"/>
  <c r="O6552" i="1" s="1"/>
  <c r="Q6552" i="1" s="1"/>
  <c r="N6556" i="1"/>
  <c r="O6556" i="1" s="1"/>
  <c r="Q6556" i="1" s="1"/>
  <c r="N6560" i="1"/>
  <c r="O6560" i="1" s="1"/>
  <c r="Q6560" i="1" s="1"/>
  <c r="N6564" i="1"/>
  <c r="O6564" i="1" s="1"/>
  <c r="Q6564" i="1" s="1"/>
  <c r="N6568" i="1"/>
  <c r="O6568" i="1" s="1"/>
  <c r="Q6568" i="1" s="1"/>
  <c r="N6572" i="1"/>
  <c r="O6572" i="1" s="1"/>
  <c r="Q6572" i="1" s="1"/>
  <c r="N6576" i="1"/>
  <c r="O6576" i="1" s="1"/>
  <c r="Q6576" i="1" s="1"/>
  <c r="N6580" i="1"/>
  <c r="O6580" i="1" s="1"/>
  <c r="Q6580" i="1" s="1"/>
  <c r="N6584" i="1"/>
  <c r="O6584" i="1" s="1"/>
  <c r="Q6584" i="1" s="1"/>
  <c r="N6588" i="1"/>
  <c r="O6588" i="1" s="1"/>
  <c r="Q6588" i="1" s="1"/>
  <c r="N6592" i="1"/>
  <c r="O6592" i="1" s="1"/>
  <c r="Q6592" i="1" s="1"/>
  <c r="N6596" i="1"/>
  <c r="O6596" i="1" s="1"/>
  <c r="Q6596" i="1" s="1"/>
  <c r="N6600" i="1"/>
  <c r="O6600" i="1" s="1"/>
  <c r="Q6600" i="1" s="1"/>
  <c r="N6604" i="1"/>
  <c r="O6604" i="1" s="1"/>
  <c r="Q6604" i="1" s="1"/>
  <c r="N6608" i="1"/>
  <c r="O6608" i="1" s="1"/>
  <c r="Q6608" i="1" s="1"/>
  <c r="N6612" i="1"/>
  <c r="O6612" i="1" s="1"/>
  <c r="Q6612" i="1" s="1"/>
  <c r="N6616" i="1"/>
  <c r="O6616" i="1" s="1"/>
  <c r="Q6616" i="1" s="1"/>
  <c r="N6620" i="1"/>
  <c r="O6620" i="1" s="1"/>
  <c r="Q6620" i="1" s="1"/>
  <c r="N6624" i="1"/>
  <c r="O6624" i="1" s="1"/>
  <c r="Q6624" i="1" s="1"/>
  <c r="N6628" i="1"/>
  <c r="O6628" i="1" s="1"/>
  <c r="Q6628" i="1" s="1"/>
  <c r="N6632" i="1"/>
  <c r="O6632" i="1" s="1"/>
  <c r="Q6632" i="1" s="1"/>
  <c r="N6636" i="1"/>
  <c r="O6636" i="1" s="1"/>
  <c r="Q6636" i="1" s="1"/>
  <c r="N6640" i="1"/>
  <c r="O6640" i="1" s="1"/>
  <c r="Q6640" i="1" s="1"/>
  <c r="N6644" i="1"/>
  <c r="O6644" i="1" s="1"/>
  <c r="Q6644" i="1" s="1"/>
  <c r="N6648" i="1"/>
  <c r="O6648" i="1" s="1"/>
  <c r="Q6648" i="1" s="1"/>
  <c r="N6652" i="1"/>
  <c r="O6652" i="1" s="1"/>
  <c r="Q6652" i="1" s="1"/>
  <c r="N6656" i="1"/>
  <c r="O6656" i="1" s="1"/>
  <c r="Q6656" i="1" s="1"/>
  <c r="N6660" i="1"/>
  <c r="O6660" i="1" s="1"/>
  <c r="Q6660" i="1" s="1"/>
  <c r="N6664" i="1"/>
  <c r="O6664" i="1" s="1"/>
  <c r="Q6664" i="1" s="1"/>
  <c r="N6668" i="1"/>
  <c r="O6668" i="1" s="1"/>
  <c r="Q6668" i="1" s="1"/>
  <c r="N6672" i="1"/>
  <c r="O6672" i="1" s="1"/>
  <c r="Q6672" i="1" s="1"/>
  <c r="N6676" i="1"/>
  <c r="O6676" i="1" s="1"/>
  <c r="Q6676" i="1" s="1"/>
  <c r="N6680" i="1"/>
  <c r="O6680" i="1" s="1"/>
  <c r="Q6680" i="1" s="1"/>
  <c r="P6727" i="1"/>
  <c r="N6727" i="1"/>
  <c r="O6727" i="1" s="1"/>
  <c r="Q6727" i="1" s="1"/>
  <c r="N6730" i="1"/>
  <c r="O6730" i="1" s="1"/>
  <c r="Q6730" i="1" s="1"/>
  <c r="P6756" i="1"/>
  <c r="N6756" i="1"/>
  <c r="O6756" i="1" s="1"/>
  <c r="Q6756" i="1" s="1"/>
  <c r="P6759" i="1"/>
  <c r="N6759" i="1"/>
  <c r="O6759" i="1" s="1"/>
  <c r="Q6759" i="1" s="1"/>
  <c r="N6762" i="1"/>
  <c r="O6762" i="1" s="1"/>
  <c r="Q6762" i="1" s="1"/>
  <c r="P6788" i="1"/>
  <c r="N6788" i="1"/>
  <c r="O6788" i="1" s="1"/>
  <c r="Q6788" i="1" s="1"/>
  <c r="P6791" i="1"/>
  <c r="N6791" i="1"/>
  <c r="O6791" i="1" s="1"/>
  <c r="Q6791" i="1" s="1"/>
  <c r="N6794" i="1"/>
  <c r="O6794" i="1" s="1"/>
  <c r="Q6794" i="1" s="1"/>
  <c r="P6820" i="1"/>
  <c r="N6820" i="1"/>
  <c r="O6820" i="1" s="1"/>
  <c r="Q6820" i="1" s="1"/>
  <c r="P6823" i="1"/>
  <c r="N6823" i="1"/>
  <c r="O6823" i="1" s="1"/>
  <c r="Q6823" i="1" s="1"/>
  <c r="N6826" i="1"/>
  <c r="O6826" i="1" s="1"/>
  <c r="Q6826" i="1" s="1"/>
  <c r="P6852" i="1"/>
  <c r="N6852" i="1"/>
  <c r="O6852" i="1" s="1"/>
  <c r="Q6852" i="1" s="1"/>
  <c r="P6855" i="1"/>
  <c r="N6855" i="1"/>
  <c r="O6855" i="1" s="1"/>
  <c r="Q6855" i="1" s="1"/>
  <c r="N6858" i="1"/>
  <c r="O6858" i="1" s="1"/>
  <c r="Q6858" i="1" s="1"/>
  <c r="P6884" i="1"/>
  <c r="N6884" i="1"/>
  <c r="O6884" i="1" s="1"/>
  <c r="Q6884" i="1" s="1"/>
  <c r="P6887" i="1"/>
  <c r="N6887" i="1"/>
  <c r="O6887" i="1" s="1"/>
  <c r="Q6887" i="1" s="1"/>
  <c r="N6890" i="1"/>
  <c r="O6890" i="1" s="1"/>
  <c r="Q6890" i="1" s="1"/>
  <c r="P6916" i="1"/>
  <c r="N6916" i="1"/>
  <c r="O6916" i="1" s="1"/>
  <c r="Q6916" i="1" s="1"/>
  <c r="P6919" i="1"/>
  <c r="N6919" i="1"/>
  <c r="O6919" i="1" s="1"/>
  <c r="Q6919" i="1" s="1"/>
  <c r="N6922" i="1"/>
  <c r="O6922" i="1" s="1"/>
  <c r="Q6922" i="1" s="1"/>
  <c r="P6943" i="1"/>
  <c r="N6943" i="1"/>
  <c r="O6943" i="1" s="1"/>
  <c r="Q6943" i="1" s="1"/>
  <c r="P6952" i="1"/>
  <c r="N6952" i="1"/>
  <c r="O6952" i="1" s="1"/>
  <c r="Q6952" i="1" s="1"/>
  <c r="N6954" i="1"/>
  <c r="O6954" i="1" s="1"/>
  <c r="Q6954" i="1" s="1"/>
  <c r="P6963" i="1"/>
  <c r="N6963" i="1"/>
  <c r="O6963" i="1" s="1"/>
  <c r="Q6963" i="1" s="1"/>
  <c r="N6970" i="1"/>
  <c r="O6970" i="1" s="1"/>
  <c r="Q6970" i="1" s="1"/>
  <c r="P6987" i="1"/>
  <c r="N6987" i="1"/>
  <c r="O6987" i="1" s="1"/>
  <c r="Q6987" i="1" s="1"/>
  <c r="N7050" i="1"/>
  <c r="O7050" i="1" s="1"/>
  <c r="Q7050" i="1" s="1"/>
  <c r="P7050" i="1"/>
  <c r="N7069" i="1"/>
  <c r="O7069" i="1" s="1"/>
  <c r="Q7069" i="1" s="1"/>
  <c r="N7082" i="1"/>
  <c r="O7082" i="1" s="1"/>
  <c r="Q7082" i="1" s="1"/>
  <c r="P7082" i="1"/>
  <c r="N7102" i="1"/>
  <c r="O7102" i="1" s="1"/>
  <c r="Q7102" i="1" s="1"/>
  <c r="P7102" i="1"/>
  <c r="N7134" i="1"/>
  <c r="O7134" i="1" s="1"/>
  <c r="Q7134" i="1" s="1"/>
  <c r="P7134" i="1"/>
  <c r="P7141" i="1"/>
  <c r="N7141" i="1"/>
  <c r="O7141" i="1" s="1"/>
  <c r="Q7141" i="1" s="1"/>
  <c r="P7144" i="1"/>
  <c r="N7144" i="1"/>
  <c r="O7144" i="1" s="1"/>
  <c r="Q7144" i="1" s="1"/>
  <c r="P7148" i="1"/>
  <c r="N7148" i="1"/>
  <c r="O7148" i="1" s="1"/>
  <c r="Q7148" i="1" s="1"/>
  <c r="N7174" i="1"/>
  <c r="O7174" i="1" s="1"/>
  <c r="Q7174" i="1" s="1"/>
  <c r="P7174" i="1"/>
  <c r="N7210" i="1"/>
  <c r="O7210" i="1" s="1"/>
  <c r="Q7210" i="1" s="1"/>
  <c r="P7210" i="1"/>
  <c r="P7269" i="1"/>
  <c r="N7269" i="1"/>
  <c r="O7269" i="1" s="1"/>
  <c r="Q7269" i="1" s="1"/>
  <c r="P7280" i="1"/>
  <c r="N7280" i="1"/>
  <c r="O7280" i="1" s="1"/>
  <c r="Q7280" i="1" s="1"/>
  <c r="P7332" i="1"/>
  <c r="N7332" i="1"/>
  <c r="O7332" i="1" s="1"/>
  <c r="Q7332" i="1" s="1"/>
  <c r="P7433" i="1"/>
  <c r="N7433" i="1"/>
  <c r="O7433" i="1" s="1"/>
  <c r="Q7433" i="1" s="1"/>
  <c r="P7466" i="1"/>
  <c r="N7466" i="1"/>
  <c r="O7466" i="1" s="1"/>
  <c r="Q7466" i="1" s="1"/>
  <c r="P6752" i="1"/>
  <c r="N6752" i="1"/>
  <c r="O6752" i="1" s="1"/>
  <c r="Q6752" i="1" s="1"/>
  <c r="P6755" i="1"/>
  <c r="N6755" i="1"/>
  <c r="O6755" i="1" s="1"/>
  <c r="Q6755" i="1" s="1"/>
  <c r="P6784" i="1"/>
  <c r="N6784" i="1"/>
  <c r="O6784" i="1" s="1"/>
  <c r="Q6784" i="1" s="1"/>
  <c r="P6787" i="1"/>
  <c r="N6787" i="1"/>
  <c r="O6787" i="1" s="1"/>
  <c r="Q6787" i="1" s="1"/>
  <c r="P6816" i="1"/>
  <c r="N6816" i="1"/>
  <c r="O6816" i="1" s="1"/>
  <c r="Q6816" i="1" s="1"/>
  <c r="P6819" i="1"/>
  <c r="N6819" i="1"/>
  <c r="O6819" i="1" s="1"/>
  <c r="Q6819" i="1" s="1"/>
  <c r="P6848" i="1"/>
  <c r="N6848" i="1"/>
  <c r="O6848" i="1" s="1"/>
  <c r="Q6848" i="1" s="1"/>
  <c r="P6851" i="1"/>
  <c r="N6851" i="1"/>
  <c r="O6851" i="1" s="1"/>
  <c r="Q6851" i="1" s="1"/>
  <c r="P6880" i="1"/>
  <c r="N6880" i="1"/>
  <c r="O6880" i="1" s="1"/>
  <c r="Q6880" i="1" s="1"/>
  <c r="P6883" i="1"/>
  <c r="N6883" i="1"/>
  <c r="O6883" i="1" s="1"/>
  <c r="Q6883" i="1" s="1"/>
  <c r="P6912" i="1"/>
  <c r="N6912" i="1"/>
  <c r="O6912" i="1" s="1"/>
  <c r="Q6912" i="1" s="1"/>
  <c r="P6915" i="1"/>
  <c r="N6915" i="1"/>
  <c r="O6915" i="1" s="1"/>
  <c r="Q6915" i="1" s="1"/>
  <c r="P6940" i="1"/>
  <c r="N6940" i="1"/>
  <c r="O6940" i="1" s="1"/>
  <c r="Q6940" i="1" s="1"/>
  <c r="P6975" i="1"/>
  <c r="N6975" i="1"/>
  <c r="O6975" i="1" s="1"/>
  <c r="Q6975" i="1" s="1"/>
  <c r="P6991" i="1"/>
  <c r="N6991" i="1"/>
  <c r="O6991" i="1" s="1"/>
  <c r="Q6991" i="1" s="1"/>
  <c r="P7011" i="1"/>
  <c r="N7011" i="1"/>
  <c r="O7011" i="1" s="1"/>
  <c r="Q7011" i="1" s="1"/>
  <c r="P7019" i="1"/>
  <c r="N7019" i="1"/>
  <c r="O7019" i="1" s="1"/>
  <c r="Q7019" i="1" s="1"/>
  <c r="P7027" i="1"/>
  <c r="N7027" i="1"/>
  <c r="O7027" i="1" s="1"/>
  <c r="Q7027" i="1" s="1"/>
  <c r="P7035" i="1"/>
  <c r="N7035" i="1"/>
  <c r="O7035" i="1" s="1"/>
  <c r="Q7035" i="1" s="1"/>
  <c r="P7044" i="1"/>
  <c r="N7044" i="1"/>
  <c r="O7044" i="1" s="1"/>
  <c r="Q7044" i="1" s="1"/>
  <c r="P7076" i="1"/>
  <c r="N7076" i="1"/>
  <c r="O7076" i="1" s="1"/>
  <c r="Q7076" i="1" s="1"/>
  <c r="P7115" i="1"/>
  <c r="N7115" i="1"/>
  <c r="O7115" i="1" s="1"/>
  <c r="Q7115" i="1" s="1"/>
  <c r="P7121" i="1"/>
  <c r="N7121" i="1"/>
  <c r="O7121" i="1" s="1"/>
  <c r="Q7121" i="1" s="1"/>
  <c r="P7133" i="1"/>
  <c r="N7133" i="1"/>
  <c r="O7133" i="1" s="1"/>
  <c r="Q7133" i="1" s="1"/>
  <c r="P7209" i="1"/>
  <c r="N7209" i="1"/>
  <c r="O7209" i="1" s="1"/>
  <c r="Q7209" i="1" s="1"/>
  <c r="P7239" i="1"/>
  <c r="N7239" i="1"/>
  <c r="O7239" i="1" s="1"/>
  <c r="Q7239" i="1" s="1"/>
  <c r="N7243" i="1"/>
  <c r="O7243" i="1" s="1"/>
  <c r="Q7243" i="1" s="1"/>
  <c r="P7324" i="1"/>
  <c r="N7324" i="1"/>
  <c r="O7324" i="1" s="1"/>
  <c r="Q7324" i="1" s="1"/>
  <c r="P7681" i="1"/>
  <c r="N7681" i="1"/>
  <c r="O7681" i="1" s="1"/>
  <c r="Q7681" i="1" s="1"/>
  <c r="P7976" i="1"/>
  <c r="N7976" i="1"/>
  <c r="O7976" i="1" s="1"/>
  <c r="Q7976" i="1" s="1"/>
  <c r="N6541" i="1"/>
  <c r="O6541" i="1" s="1"/>
  <c r="Q6541" i="1" s="1"/>
  <c r="N6545" i="1"/>
  <c r="O6545" i="1" s="1"/>
  <c r="Q6545" i="1" s="1"/>
  <c r="N6549" i="1"/>
  <c r="O6549" i="1" s="1"/>
  <c r="Q6549" i="1" s="1"/>
  <c r="N6553" i="1"/>
  <c r="O6553" i="1" s="1"/>
  <c r="Q6553" i="1" s="1"/>
  <c r="N6557" i="1"/>
  <c r="O6557" i="1" s="1"/>
  <c r="Q6557" i="1" s="1"/>
  <c r="N6561" i="1"/>
  <c r="O6561" i="1" s="1"/>
  <c r="Q6561" i="1" s="1"/>
  <c r="N6565" i="1"/>
  <c r="O6565" i="1" s="1"/>
  <c r="Q6565" i="1" s="1"/>
  <c r="N6569" i="1"/>
  <c r="O6569" i="1" s="1"/>
  <c r="Q6569" i="1" s="1"/>
  <c r="N6573" i="1"/>
  <c r="O6573" i="1" s="1"/>
  <c r="Q6573" i="1" s="1"/>
  <c r="N6577" i="1"/>
  <c r="O6577" i="1" s="1"/>
  <c r="Q6577" i="1" s="1"/>
  <c r="N6581" i="1"/>
  <c r="O6581" i="1" s="1"/>
  <c r="Q6581" i="1" s="1"/>
  <c r="N6585" i="1"/>
  <c r="O6585" i="1" s="1"/>
  <c r="Q6585" i="1" s="1"/>
  <c r="N6589" i="1"/>
  <c r="O6589" i="1" s="1"/>
  <c r="Q6589" i="1" s="1"/>
  <c r="N6593" i="1"/>
  <c r="O6593" i="1" s="1"/>
  <c r="Q6593" i="1" s="1"/>
  <c r="N6597" i="1"/>
  <c r="O6597" i="1" s="1"/>
  <c r="Q6597" i="1" s="1"/>
  <c r="N6601" i="1"/>
  <c r="O6601" i="1" s="1"/>
  <c r="Q6601" i="1" s="1"/>
  <c r="N6605" i="1"/>
  <c r="O6605" i="1" s="1"/>
  <c r="Q6605" i="1" s="1"/>
  <c r="N6609" i="1"/>
  <c r="O6609" i="1" s="1"/>
  <c r="Q6609" i="1" s="1"/>
  <c r="N6613" i="1"/>
  <c r="O6613" i="1" s="1"/>
  <c r="Q6613" i="1" s="1"/>
  <c r="N6617" i="1"/>
  <c r="O6617" i="1" s="1"/>
  <c r="Q6617" i="1" s="1"/>
  <c r="N6621" i="1"/>
  <c r="O6621" i="1" s="1"/>
  <c r="Q6621" i="1" s="1"/>
  <c r="N6625" i="1"/>
  <c r="O6625" i="1" s="1"/>
  <c r="Q6625" i="1" s="1"/>
  <c r="N6629" i="1"/>
  <c r="O6629" i="1" s="1"/>
  <c r="Q6629" i="1" s="1"/>
  <c r="N6633" i="1"/>
  <c r="O6633" i="1" s="1"/>
  <c r="Q6633" i="1" s="1"/>
  <c r="N6637" i="1"/>
  <c r="O6637" i="1" s="1"/>
  <c r="Q6637" i="1" s="1"/>
  <c r="N6641" i="1"/>
  <c r="O6641" i="1" s="1"/>
  <c r="Q6641" i="1" s="1"/>
  <c r="N6645" i="1"/>
  <c r="O6645" i="1" s="1"/>
  <c r="Q6645" i="1" s="1"/>
  <c r="N6649" i="1"/>
  <c r="O6649" i="1" s="1"/>
  <c r="Q6649" i="1" s="1"/>
  <c r="N6653" i="1"/>
  <c r="O6653" i="1" s="1"/>
  <c r="Q6653" i="1" s="1"/>
  <c r="N6657" i="1"/>
  <c r="O6657" i="1" s="1"/>
  <c r="Q6657" i="1" s="1"/>
  <c r="N6661" i="1"/>
  <c r="O6661" i="1" s="1"/>
  <c r="Q6661" i="1" s="1"/>
  <c r="N6665" i="1"/>
  <c r="O6665" i="1" s="1"/>
  <c r="Q6665" i="1" s="1"/>
  <c r="N6669" i="1"/>
  <c r="O6669" i="1" s="1"/>
  <c r="Q6669" i="1" s="1"/>
  <c r="N6673" i="1"/>
  <c r="O6673" i="1" s="1"/>
  <c r="Q6673" i="1" s="1"/>
  <c r="N6677" i="1"/>
  <c r="O6677" i="1" s="1"/>
  <c r="Q6677" i="1" s="1"/>
  <c r="N6681" i="1"/>
  <c r="O6681" i="1" s="1"/>
  <c r="Q6681" i="1" s="1"/>
  <c r="P6715" i="1"/>
  <c r="N6715" i="1"/>
  <c r="O6715" i="1" s="1"/>
  <c r="Q6715" i="1" s="1"/>
  <c r="P6748" i="1"/>
  <c r="N6748" i="1"/>
  <c r="O6748" i="1" s="1"/>
  <c r="Q6748" i="1" s="1"/>
  <c r="P6751" i="1"/>
  <c r="N6751" i="1"/>
  <c r="O6751" i="1" s="1"/>
  <c r="Q6751" i="1" s="1"/>
  <c r="P6780" i="1"/>
  <c r="N6780" i="1"/>
  <c r="O6780" i="1" s="1"/>
  <c r="Q6780" i="1" s="1"/>
  <c r="P6783" i="1"/>
  <c r="N6783" i="1"/>
  <c r="O6783" i="1" s="1"/>
  <c r="Q6783" i="1" s="1"/>
  <c r="P6812" i="1"/>
  <c r="N6812" i="1"/>
  <c r="O6812" i="1" s="1"/>
  <c r="Q6812" i="1" s="1"/>
  <c r="P6815" i="1"/>
  <c r="N6815" i="1"/>
  <c r="O6815" i="1" s="1"/>
  <c r="Q6815" i="1" s="1"/>
  <c r="P6844" i="1"/>
  <c r="N6844" i="1"/>
  <c r="O6844" i="1" s="1"/>
  <c r="Q6844" i="1" s="1"/>
  <c r="P6847" i="1"/>
  <c r="N6847" i="1"/>
  <c r="O6847" i="1" s="1"/>
  <c r="Q6847" i="1" s="1"/>
  <c r="P6876" i="1"/>
  <c r="N6876" i="1"/>
  <c r="O6876" i="1" s="1"/>
  <c r="Q6876" i="1" s="1"/>
  <c r="P6879" i="1"/>
  <c r="N6879" i="1"/>
  <c r="O6879" i="1" s="1"/>
  <c r="Q6879" i="1" s="1"/>
  <c r="P6908" i="1"/>
  <c r="N6908" i="1"/>
  <c r="O6908" i="1" s="1"/>
  <c r="Q6908" i="1" s="1"/>
  <c r="P6911" i="1"/>
  <c r="N6911" i="1"/>
  <c r="O6911" i="1" s="1"/>
  <c r="Q6911" i="1" s="1"/>
  <c r="P6951" i="1"/>
  <c r="N6951" i="1"/>
  <c r="O6951" i="1" s="1"/>
  <c r="Q6951" i="1" s="1"/>
  <c r="P6960" i="1"/>
  <c r="N6960" i="1"/>
  <c r="O6960" i="1" s="1"/>
  <c r="Q6960" i="1" s="1"/>
  <c r="P6995" i="1"/>
  <c r="N6995" i="1"/>
  <c r="O6995" i="1" s="1"/>
  <c r="Q6995" i="1" s="1"/>
  <c r="N7114" i="1"/>
  <c r="O7114" i="1" s="1"/>
  <c r="Q7114" i="1" s="1"/>
  <c r="P7114" i="1"/>
  <c r="P7173" i="1"/>
  <c r="N7173" i="1"/>
  <c r="O7173" i="1" s="1"/>
  <c r="Q7173" i="1" s="1"/>
  <c r="P7176" i="1"/>
  <c r="N7176" i="1"/>
  <c r="O7176" i="1" s="1"/>
  <c r="Q7176" i="1" s="1"/>
  <c r="P7180" i="1"/>
  <c r="N7180" i="1"/>
  <c r="O7180" i="1" s="1"/>
  <c r="Q7180" i="1" s="1"/>
  <c r="N7206" i="1"/>
  <c r="O7206" i="1" s="1"/>
  <c r="Q7206" i="1" s="1"/>
  <c r="P7206" i="1"/>
  <c r="N7242" i="1"/>
  <c r="O7242" i="1" s="1"/>
  <c r="Q7242" i="1" s="1"/>
  <c r="P7242" i="1"/>
  <c r="P7296" i="1"/>
  <c r="N7296" i="1"/>
  <c r="O7296" i="1" s="1"/>
  <c r="Q7296" i="1" s="1"/>
  <c r="P7316" i="1"/>
  <c r="N7316" i="1"/>
  <c r="O7316" i="1" s="1"/>
  <c r="Q7316" i="1" s="1"/>
  <c r="N7331" i="1"/>
  <c r="O7331" i="1" s="1"/>
  <c r="Q7331" i="1" s="1"/>
  <c r="N6714" i="1"/>
  <c r="O6714" i="1" s="1"/>
  <c r="Q6714" i="1" s="1"/>
  <c r="P6744" i="1"/>
  <c r="N6744" i="1"/>
  <c r="O6744" i="1" s="1"/>
  <c r="Q6744" i="1" s="1"/>
  <c r="P6747" i="1"/>
  <c r="N6747" i="1"/>
  <c r="O6747" i="1" s="1"/>
  <c r="Q6747" i="1" s="1"/>
  <c r="N6750" i="1"/>
  <c r="O6750" i="1" s="1"/>
  <c r="Q6750" i="1" s="1"/>
  <c r="P6753" i="1"/>
  <c r="P6776" i="1"/>
  <c r="N6776" i="1"/>
  <c r="O6776" i="1" s="1"/>
  <c r="Q6776" i="1" s="1"/>
  <c r="P6779" i="1"/>
  <c r="N6779" i="1"/>
  <c r="O6779" i="1" s="1"/>
  <c r="Q6779" i="1" s="1"/>
  <c r="N6782" i="1"/>
  <c r="O6782" i="1" s="1"/>
  <c r="Q6782" i="1" s="1"/>
  <c r="P6785" i="1"/>
  <c r="P6808" i="1"/>
  <c r="N6808" i="1"/>
  <c r="O6808" i="1" s="1"/>
  <c r="Q6808" i="1" s="1"/>
  <c r="P6811" i="1"/>
  <c r="N6811" i="1"/>
  <c r="O6811" i="1" s="1"/>
  <c r="Q6811" i="1" s="1"/>
  <c r="N6814" i="1"/>
  <c r="O6814" i="1" s="1"/>
  <c r="Q6814" i="1" s="1"/>
  <c r="P6817" i="1"/>
  <c r="P6840" i="1"/>
  <c r="N6840" i="1"/>
  <c r="O6840" i="1" s="1"/>
  <c r="Q6840" i="1" s="1"/>
  <c r="P6843" i="1"/>
  <c r="N6843" i="1"/>
  <c r="O6843" i="1" s="1"/>
  <c r="Q6843" i="1" s="1"/>
  <c r="N6846" i="1"/>
  <c r="O6846" i="1" s="1"/>
  <c r="Q6846" i="1" s="1"/>
  <c r="P6872" i="1"/>
  <c r="N6872" i="1"/>
  <c r="O6872" i="1" s="1"/>
  <c r="Q6872" i="1" s="1"/>
  <c r="P6875" i="1"/>
  <c r="N6875" i="1"/>
  <c r="O6875" i="1" s="1"/>
  <c r="Q6875" i="1" s="1"/>
  <c r="N6878" i="1"/>
  <c r="O6878" i="1" s="1"/>
  <c r="Q6878" i="1" s="1"/>
  <c r="P6904" i="1"/>
  <c r="N6904" i="1"/>
  <c r="O6904" i="1" s="1"/>
  <c r="Q6904" i="1" s="1"/>
  <c r="P6907" i="1"/>
  <c r="N6907" i="1"/>
  <c r="O6907" i="1" s="1"/>
  <c r="Q6907" i="1" s="1"/>
  <c r="N6910" i="1"/>
  <c r="O6910" i="1" s="1"/>
  <c r="Q6910" i="1" s="1"/>
  <c r="P6936" i="1"/>
  <c r="N6936" i="1"/>
  <c r="O6936" i="1" s="1"/>
  <c r="Q6936" i="1" s="1"/>
  <c r="P6939" i="1"/>
  <c r="N6939" i="1"/>
  <c r="O6939" i="1" s="1"/>
  <c r="Q6939" i="1" s="1"/>
  <c r="P6948" i="1"/>
  <c r="N6948" i="1"/>
  <c r="O6948" i="1" s="1"/>
  <c r="Q6948" i="1" s="1"/>
  <c r="N6950" i="1"/>
  <c r="O6950" i="1" s="1"/>
  <c r="Q6950" i="1" s="1"/>
  <c r="P6967" i="1"/>
  <c r="N6967" i="1"/>
  <c r="O6967" i="1" s="1"/>
  <c r="Q6967" i="1" s="1"/>
  <c r="N6974" i="1"/>
  <c r="O6974" i="1" s="1"/>
  <c r="Q6974" i="1" s="1"/>
  <c r="P6999" i="1"/>
  <c r="N6999" i="1"/>
  <c r="O6999" i="1" s="1"/>
  <c r="Q6999" i="1" s="1"/>
  <c r="N7095" i="1"/>
  <c r="O7095" i="1" s="1"/>
  <c r="Q7095" i="1" s="1"/>
  <c r="P7108" i="1"/>
  <c r="N7108" i="1"/>
  <c r="O7108" i="1" s="1"/>
  <c r="Q7108" i="1" s="1"/>
  <c r="P7143" i="1"/>
  <c r="N7143" i="1"/>
  <c r="O7143" i="1" s="1"/>
  <c r="Q7143" i="1" s="1"/>
  <c r="N7147" i="1"/>
  <c r="O7147" i="1" s="1"/>
  <c r="Q7147" i="1" s="1"/>
  <c r="P7241" i="1"/>
  <c r="N7241" i="1"/>
  <c r="O7241" i="1" s="1"/>
  <c r="Q7241" i="1" s="1"/>
  <c r="P7279" i="1"/>
  <c r="N7279" i="1"/>
  <c r="O7279" i="1" s="1"/>
  <c r="Q7279" i="1" s="1"/>
  <c r="P7339" i="1"/>
  <c r="N7339" i="1"/>
  <c r="O7339" i="1" s="1"/>
  <c r="Q7339" i="1" s="1"/>
  <c r="P7638" i="1"/>
  <c r="N7638" i="1"/>
  <c r="O7638" i="1" s="1"/>
  <c r="Q7638" i="1" s="1"/>
  <c r="P6716" i="1"/>
  <c r="P6719" i="1"/>
  <c r="N6719" i="1"/>
  <c r="O6719" i="1" s="1"/>
  <c r="Q6719" i="1" s="1"/>
  <c r="P6740" i="1"/>
  <c r="N6740" i="1"/>
  <c r="O6740" i="1" s="1"/>
  <c r="Q6740" i="1" s="1"/>
  <c r="P6743" i="1"/>
  <c r="N6743" i="1"/>
  <c r="O6743" i="1" s="1"/>
  <c r="Q6743" i="1" s="1"/>
  <c r="P6749" i="1"/>
  <c r="P6772" i="1"/>
  <c r="N6772" i="1"/>
  <c r="O6772" i="1" s="1"/>
  <c r="Q6772" i="1" s="1"/>
  <c r="P6775" i="1"/>
  <c r="N6775" i="1"/>
  <c r="O6775" i="1" s="1"/>
  <c r="Q6775" i="1" s="1"/>
  <c r="P6781" i="1"/>
  <c r="P6804" i="1"/>
  <c r="N6804" i="1"/>
  <c r="O6804" i="1" s="1"/>
  <c r="Q6804" i="1" s="1"/>
  <c r="P6807" i="1"/>
  <c r="N6807" i="1"/>
  <c r="O6807" i="1" s="1"/>
  <c r="Q6807" i="1" s="1"/>
  <c r="P6813" i="1"/>
  <c r="P6836" i="1"/>
  <c r="N6836" i="1"/>
  <c r="O6836" i="1" s="1"/>
  <c r="Q6836" i="1" s="1"/>
  <c r="P6839" i="1"/>
  <c r="N6839" i="1"/>
  <c r="O6839" i="1" s="1"/>
  <c r="Q6839" i="1" s="1"/>
  <c r="P6845" i="1"/>
  <c r="P6868" i="1"/>
  <c r="N6868" i="1"/>
  <c r="O6868" i="1" s="1"/>
  <c r="Q6868" i="1" s="1"/>
  <c r="P6871" i="1"/>
  <c r="N6871" i="1"/>
  <c r="O6871" i="1" s="1"/>
  <c r="Q6871" i="1" s="1"/>
  <c r="P6877" i="1"/>
  <c r="P6900" i="1"/>
  <c r="N6900" i="1"/>
  <c r="O6900" i="1" s="1"/>
  <c r="Q6900" i="1" s="1"/>
  <c r="P6903" i="1"/>
  <c r="N6903" i="1"/>
  <c r="O6903" i="1" s="1"/>
  <c r="Q6903" i="1" s="1"/>
  <c r="P6909" i="1"/>
  <c r="P6932" i="1"/>
  <c r="N6932" i="1"/>
  <c r="O6932" i="1" s="1"/>
  <c r="Q6932" i="1" s="1"/>
  <c r="P6935" i="1"/>
  <c r="N6935" i="1"/>
  <c r="O6935" i="1" s="1"/>
  <c r="Q6935" i="1" s="1"/>
  <c r="P6959" i="1"/>
  <c r="N6959" i="1"/>
  <c r="O6959" i="1" s="1"/>
  <c r="Q6959" i="1" s="1"/>
  <c r="P6979" i="1"/>
  <c r="N6979" i="1"/>
  <c r="O6979" i="1" s="1"/>
  <c r="Q6979" i="1" s="1"/>
  <c r="P7003" i="1"/>
  <c r="N7003" i="1"/>
  <c r="O7003" i="1" s="1"/>
  <c r="Q7003" i="1" s="1"/>
  <c r="N7120" i="1"/>
  <c r="O7120" i="1" s="1"/>
  <c r="Q7120" i="1" s="1"/>
  <c r="N7132" i="1"/>
  <c r="O7132" i="1" s="1"/>
  <c r="Q7132" i="1" s="1"/>
  <c r="N7146" i="1"/>
  <c r="O7146" i="1" s="1"/>
  <c r="Q7146" i="1" s="1"/>
  <c r="P7146" i="1"/>
  <c r="P7205" i="1"/>
  <c r="N7205" i="1"/>
  <c r="O7205" i="1" s="1"/>
  <c r="Q7205" i="1" s="1"/>
  <c r="P7208" i="1"/>
  <c r="N7208" i="1"/>
  <c r="O7208" i="1" s="1"/>
  <c r="Q7208" i="1" s="1"/>
  <c r="P7212" i="1"/>
  <c r="N7212" i="1"/>
  <c r="O7212" i="1" s="1"/>
  <c r="Q7212" i="1" s="1"/>
  <c r="N7238" i="1"/>
  <c r="O7238" i="1" s="1"/>
  <c r="Q7238" i="1" s="1"/>
  <c r="P7238" i="1"/>
  <c r="N7315" i="1"/>
  <c r="O7315" i="1" s="1"/>
  <c r="Q7315" i="1" s="1"/>
  <c r="N7359" i="1"/>
  <c r="O7359" i="1" s="1"/>
  <c r="Q7359" i="1" s="1"/>
  <c r="P7426" i="1"/>
  <c r="N7426" i="1"/>
  <c r="O7426" i="1" s="1"/>
  <c r="Q7426" i="1" s="1"/>
  <c r="N7451" i="1"/>
  <c r="O7451" i="1" s="1"/>
  <c r="Q7451" i="1" s="1"/>
  <c r="P7451" i="1"/>
  <c r="N6718" i="1"/>
  <c r="O6718" i="1" s="1"/>
  <c r="Q6718" i="1" s="1"/>
  <c r="P6736" i="1"/>
  <c r="N6736" i="1"/>
  <c r="O6736" i="1" s="1"/>
  <c r="Q6736" i="1" s="1"/>
  <c r="P6739" i="1"/>
  <c r="N6739" i="1"/>
  <c r="O6739" i="1" s="1"/>
  <c r="Q6739" i="1" s="1"/>
  <c r="N6742" i="1"/>
  <c r="O6742" i="1" s="1"/>
  <c r="Q6742" i="1" s="1"/>
  <c r="P6768" i="1"/>
  <c r="N6768" i="1"/>
  <c r="O6768" i="1" s="1"/>
  <c r="Q6768" i="1" s="1"/>
  <c r="P6771" i="1"/>
  <c r="N6771" i="1"/>
  <c r="O6771" i="1" s="1"/>
  <c r="Q6771" i="1" s="1"/>
  <c r="N6774" i="1"/>
  <c r="O6774" i="1" s="1"/>
  <c r="Q6774" i="1" s="1"/>
  <c r="P6800" i="1"/>
  <c r="N6800" i="1"/>
  <c r="O6800" i="1" s="1"/>
  <c r="Q6800" i="1" s="1"/>
  <c r="P6803" i="1"/>
  <c r="N6803" i="1"/>
  <c r="O6803" i="1" s="1"/>
  <c r="Q6803" i="1" s="1"/>
  <c r="N6806" i="1"/>
  <c r="O6806" i="1" s="1"/>
  <c r="Q6806" i="1" s="1"/>
  <c r="P6832" i="1"/>
  <c r="N6832" i="1"/>
  <c r="O6832" i="1" s="1"/>
  <c r="Q6832" i="1" s="1"/>
  <c r="P6835" i="1"/>
  <c r="N6835" i="1"/>
  <c r="O6835" i="1" s="1"/>
  <c r="Q6835" i="1" s="1"/>
  <c r="N6838" i="1"/>
  <c r="O6838" i="1" s="1"/>
  <c r="Q6838" i="1" s="1"/>
  <c r="P6841" i="1"/>
  <c r="P6864" i="1"/>
  <c r="N6864" i="1"/>
  <c r="O6864" i="1" s="1"/>
  <c r="Q6864" i="1" s="1"/>
  <c r="P6867" i="1"/>
  <c r="N6867" i="1"/>
  <c r="O6867" i="1" s="1"/>
  <c r="Q6867" i="1" s="1"/>
  <c r="N6870" i="1"/>
  <c r="O6870" i="1" s="1"/>
  <c r="Q6870" i="1" s="1"/>
  <c r="P6873" i="1"/>
  <c r="P6896" i="1"/>
  <c r="N6896" i="1"/>
  <c r="O6896" i="1" s="1"/>
  <c r="Q6896" i="1" s="1"/>
  <c r="P6899" i="1"/>
  <c r="N6899" i="1"/>
  <c r="O6899" i="1" s="1"/>
  <c r="Q6899" i="1" s="1"/>
  <c r="N6902" i="1"/>
  <c r="O6902" i="1" s="1"/>
  <c r="Q6902" i="1" s="1"/>
  <c r="P6905" i="1"/>
  <c r="P6928" i="1"/>
  <c r="N6928" i="1"/>
  <c r="O6928" i="1" s="1"/>
  <c r="Q6928" i="1" s="1"/>
  <c r="P6931" i="1"/>
  <c r="N6931" i="1"/>
  <c r="O6931" i="1" s="1"/>
  <c r="Q6931" i="1" s="1"/>
  <c r="N6934" i="1"/>
  <c r="O6934" i="1" s="1"/>
  <c r="Q6934" i="1" s="1"/>
  <c r="P6947" i="1"/>
  <c r="N6947" i="1"/>
  <c r="O6947" i="1" s="1"/>
  <c r="Q6947" i="1" s="1"/>
  <c r="P6956" i="1"/>
  <c r="N6956" i="1"/>
  <c r="O6956" i="1" s="1"/>
  <c r="Q6956" i="1" s="1"/>
  <c r="N6958" i="1"/>
  <c r="O6958" i="1" s="1"/>
  <c r="Q6958" i="1" s="1"/>
  <c r="N6966" i="1"/>
  <c r="O6966" i="1" s="1"/>
  <c r="Q6966" i="1" s="1"/>
  <c r="P7007" i="1"/>
  <c r="N7007" i="1"/>
  <c r="O7007" i="1" s="1"/>
  <c r="Q7007" i="1" s="1"/>
  <c r="P7015" i="1"/>
  <c r="N7015" i="1"/>
  <c r="O7015" i="1" s="1"/>
  <c r="Q7015" i="1" s="1"/>
  <c r="P7023" i="1"/>
  <c r="N7023" i="1"/>
  <c r="O7023" i="1" s="1"/>
  <c r="Q7023" i="1" s="1"/>
  <c r="P7031" i="1"/>
  <c r="N7031" i="1"/>
  <c r="O7031" i="1" s="1"/>
  <c r="Q7031" i="1" s="1"/>
  <c r="P7039" i="1"/>
  <c r="N7039" i="1"/>
  <c r="O7039" i="1" s="1"/>
  <c r="Q7039" i="1" s="1"/>
  <c r="P7145" i="1"/>
  <c r="N7145" i="1"/>
  <c r="O7145" i="1" s="1"/>
  <c r="Q7145" i="1" s="1"/>
  <c r="P7175" i="1"/>
  <c r="N7175" i="1"/>
  <c r="O7175" i="1" s="1"/>
  <c r="Q7175" i="1" s="1"/>
  <c r="P7295" i="1"/>
  <c r="N7295" i="1"/>
  <c r="O7295" i="1" s="1"/>
  <c r="Q7295" i="1" s="1"/>
  <c r="P7448" i="1"/>
  <c r="N7448" i="1"/>
  <c r="O7448" i="1" s="1"/>
  <c r="Q7448" i="1" s="1"/>
  <c r="P7481" i="1"/>
  <c r="N7481" i="1"/>
  <c r="O7481" i="1" s="1"/>
  <c r="Q7481" i="1" s="1"/>
  <c r="P7925" i="1"/>
  <c r="N7925" i="1"/>
  <c r="O7925" i="1" s="1"/>
  <c r="Q7925" i="1" s="1"/>
  <c r="P7955" i="1"/>
  <c r="N7955" i="1"/>
  <c r="O7955" i="1" s="1"/>
  <c r="Q7955" i="1" s="1"/>
  <c r="P8228" i="1"/>
  <c r="N8228" i="1"/>
  <c r="O8228" i="1" s="1"/>
  <c r="Q8228" i="1" s="1"/>
  <c r="P8530" i="1"/>
  <c r="N8530" i="1"/>
  <c r="O8530" i="1" s="1"/>
  <c r="Q8530" i="1" s="1"/>
  <c r="N7058" i="1"/>
  <c r="O7058" i="1" s="1"/>
  <c r="Q7058" i="1" s="1"/>
  <c r="N7090" i="1"/>
  <c r="O7090" i="1" s="1"/>
  <c r="Q7090" i="1" s="1"/>
  <c r="P7137" i="1"/>
  <c r="N7137" i="1"/>
  <c r="O7137" i="1" s="1"/>
  <c r="Q7137" i="1" s="1"/>
  <c r="P7140" i="1"/>
  <c r="N7140" i="1"/>
  <c r="O7140" i="1" s="1"/>
  <c r="Q7140" i="1" s="1"/>
  <c r="P7169" i="1"/>
  <c r="N7169" i="1"/>
  <c r="O7169" i="1" s="1"/>
  <c r="Q7169" i="1" s="1"/>
  <c r="P7172" i="1"/>
  <c r="N7172" i="1"/>
  <c r="O7172" i="1" s="1"/>
  <c r="Q7172" i="1" s="1"/>
  <c r="P7201" i="1"/>
  <c r="N7201" i="1"/>
  <c r="O7201" i="1" s="1"/>
  <c r="Q7201" i="1" s="1"/>
  <c r="P7204" i="1"/>
  <c r="N7204" i="1"/>
  <c r="O7204" i="1" s="1"/>
  <c r="Q7204" i="1" s="1"/>
  <c r="P7233" i="1"/>
  <c r="N7233" i="1"/>
  <c r="O7233" i="1" s="1"/>
  <c r="Q7233" i="1" s="1"/>
  <c r="P7236" i="1"/>
  <c r="N7236" i="1"/>
  <c r="O7236" i="1" s="1"/>
  <c r="Q7236" i="1" s="1"/>
  <c r="P7265" i="1"/>
  <c r="N7265" i="1"/>
  <c r="O7265" i="1" s="1"/>
  <c r="Q7265" i="1" s="1"/>
  <c r="P7268" i="1"/>
  <c r="N7268" i="1"/>
  <c r="O7268" i="1" s="1"/>
  <c r="Q7268" i="1" s="1"/>
  <c r="P7277" i="1"/>
  <c r="N7277" i="1"/>
  <c r="O7277" i="1" s="1"/>
  <c r="Q7277" i="1" s="1"/>
  <c r="P7288" i="1"/>
  <c r="N7288" i="1"/>
  <c r="O7288" i="1" s="1"/>
  <c r="Q7288" i="1" s="1"/>
  <c r="P7498" i="1"/>
  <c r="N7498" i="1"/>
  <c r="O7498" i="1" s="1"/>
  <c r="Q7498" i="1" s="1"/>
  <c r="P7542" i="1"/>
  <c r="N7542" i="1"/>
  <c r="O7542" i="1" s="1"/>
  <c r="Q7542" i="1" s="1"/>
  <c r="P7552" i="1"/>
  <c r="N7552" i="1"/>
  <c r="O7552" i="1" s="1"/>
  <c r="Q7552" i="1" s="1"/>
  <c r="N7557" i="1"/>
  <c r="O7557" i="1" s="1"/>
  <c r="Q7557" i="1" s="1"/>
  <c r="P7584" i="1"/>
  <c r="N7584" i="1"/>
  <c r="O7584" i="1" s="1"/>
  <c r="Q7584" i="1" s="1"/>
  <c r="N7589" i="1"/>
  <c r="O7589" i="1" s="1"/>
  <c r="Q7589" i="1" s="1"/>
  <c r="P7165" i="1"/>
  <c r="N7165" i="1"/>
  <c r="O7165" i="1" s="1"/>
  <c r="Q7165" i="1" s="1"/>
  <c r="P7168" i="1"/>
  <c r="N7168" i="1"/>
  <c r="O7168" i="1" s="1"/>
  <c r="Q7168" i="1" s="1"/>
  <c r="P7197" i="1"/>
  <c r="N7197" i="1"/>
  <c r="O7197" i="1" s="1"/>
  <c r="Q7197" i="1" s="1"/>
  <c r="P7200" i="1"/>
  <c r="N7200" i="1"/>
  <c r="O7200" i="1" s="1"/>
  <c r="Q7200" i="1" s="1"/>
  <c r="P7229" i="1"/>
  <c r="N7229" i="1"/>
  <c r="O7229" i="1" s="1"/>
  <c r="Q7229" i="1" s="1"/>
  <c r="P7232" i="1"/>
  <c r="N7232" i="1"/>
  <c r="O7232" i="1" s="1"/>
  <c r="Q7232" i="1" s="1"/>
  <c r="P7261" i="1"/>
  <c r="N7261" i="1"/>
  <c r="O7261" i="1" s="1"/>
  <c r="Q7261" i="1" s="1"/>
  <c r="P7264" i="1"/>
  <c r="N7264" i="1"/>
  <c r="O7264" i="1" s="1"/>
  <c r="Q7264" i="1" s="1"/>
  <c r="P7300" i="1"/>
  <c r="N7300" i="1"/>
  <c r="O7300" i="1" s="1"/>
  <c r="Q7300" i="1" s="1"/>
  <c r="P7414" i="1"/>
  <c r="N7414" i="1"/>
  <c r="O7414" i="1" s="1"/>
  <c r="Q7414" i="1" s="1"/>
  <c r="N7435" i="1"/>
  <c r="O7435" i="1" s="1"/>
  <c r="Q7435" i="1" s="1"/>
  <c r="P7435" i="1"/>
  <c r="N7483" i="1"/>
  <c r="O7483" i="1" s="1"/>
  <c r="Q7483" i="1" s="1"/>
  <c r="P7483" i="1"/>
  <c r="P7677" i="1"/>
  <c r="N7677" i="1"/>
  <c r="O7677" i="1" s="1"/>
  <c r="Q7677" i="1" s="1"/>
  <c r="N6964" i="1"/>
  <c r="O6964" i="1" s="1"/>
  <c r="Q6964" i="1" s="1"/>
  <c r="N6968" i="1"/>
  <c r="O6968" i="1" s="1"/>
  <c r="Q6968" i="1" s="1"/>
  <c r="N6972" i="1"/>
  <c r="O6972" i="1" s="1"/>
  <c r="Q6972" i="1" s="1"/>
  <c r="N6976" i="1"/>
  <c r="O6976" i="1" s="1"/>
  <c r="Q6976" i="1" s="1"/>
  <c r="N6980" i="1"/>
  <c r="O6980" i="1" s="1"/>
  <c r="Q6980" i="1" s="1"/>
  <c r="N6984" i="1"/>
  <c r="O6984" i="1" s="1"/>
  <c r="Q6984" i="1" s="1"/>
  <c r="N6988" i="1"/>
  <c r="O6988" i="1" s="1"/>
  <c r="Q6988" i="1" s="1"/>
  <c r="N6992" i="1"/>
  <c r="O6992" i="1" s="1"/>
  <c r="Q6992" i="1" s="1"/>
  <c r="N6996" i="1"/>
  <c r="O6996" i="1" s="1"/>
  <c r="Q6996" i="1" s="1"/>
  <c r="N7000" i="1"/>
  <c r="O7000" i="1" s="1"/>
  <c r="Q7000" i="1" s="1"/>
  <c r="N7004" i="1"/>
  <c r="O7004" i="1" s="1"/>
  <c r="Q7004" i="1" s="1"/>
  <c r="N7008" i="1"/>
  <c r="O7008" i="1" s="1"/>
  <c r="Q7008" i="1" s="1"/>
  <c r="N7012" i="1"/>
  <c r="O7012" i="1" s="1"/>
  <c r="Q7012" i="1" s="1"/>
  <c r="N7016" i="1"/>
  <c r="O7016" i="1" s="1"/>
  <c r="Q7016" i="1" s="1"/>
  <c r="N7020" i="1"/>
  <c r="O7020" i="1" s="1"/>
  <c r="Q7020" i="1" s="1"/>
  <c r="N7024" i="1"/>
  <c r="O7024" i="1" s="1"/>
  <c r="Q7024" i="1" s="1"/>
  <c r="N7028" i="1"/>
  <c r="O7028" i="1" s="1"/>
  <c r="Q7028" i="1" s="1"/>
  <c r="N7032" i="1"/>
  <c r="O7032" i="1" s="1"/>
  <c r="Q7032" i="1" s="1"/>
  <c r="N7036" i="1"/>
  <c r="O7036" i="1" s="1"/>
  <c r="Q7036" i="1" s="1"/>
  <c r="N7040" i="1"/>
  <c r="O7040" i="1" s="1"/>
  <c r="Q7040" i="1" s="1"/>
  <c r="N7052" i="1"/>
  <c r="O7052" i="1" s="1"/>
  <c r="Q7052" i="1" s="1"/>
  <c r="N7059" i="1"/>
  <c r="O7059" i="1" s="1"/>
  <c r="Q7059" i="1" s="1"/>
  <c r="N7065" i="1"/>
  <c r="O7065" i="1" s="1"/>
  <c r="Q7065" i="1" s="1"/>
  <c r="N7066" i="1"/>
  <c r="O7066" i="1" s="1"/>
  <c r="Q7066" i="1" s="1"/>
  <c r="N7097" i="1"/>
  <c r="O7097" i="1" s="1"/>
  <c r="Q7097" i="1" s="1"/>
  <c r="N7098" i="1"/>
  <c r="O7098" i="1" s="1"/>
  <c r="Q7098" i="1" s="1"/>
  <c r="P7125" i="1"/>
  <c r="N7125" i="1"/>
  <c r="O7125" i="1" s="1"/>
  <c r="Q7125" i="1" s="1"/>
  <c r="P7161" i="1"/>
  <c r="N7161" i="1"/>
  <c r="O7161" i="1" s="1"/>
  <c r="Q7161" i="1" s="1"/>
  <c r="P7164" i="1"/>
  <c r="N7164" i="1"/>
  <c r="O7164" i="1" s="1"/>
  <c r="Q7164" i="1" s="1"/>
  <c r="N7167" i="1"/>
  <c r="O7167" i="1" s="1"/>
  <c r="Q7167" i="1" s="1"/>
  <c r="P7193" i="1"/>
  <c r="N7193" i="1"/>
  <c r="O7193" i="1" s="1"/>
  <c r="Q7193" i="1" s="1"/>
  <c r="P7196" i="1"/>
  <c r="N7196" i="1"/>
  <c r="O7196" i="1" s="1"/>
  <c r="Q7196" i="1" s="1"/>
  <c r="N7199" i="1"/>
  <c r="O7199" i="1" s="1"/>
  <c r="Q7199" i="1" s="1"/>
  <c r="P7225" i="1"/>
  <c r="N7225" i="1"/>
  <c r="O7225" i="1" s="1"/>
  <c r="Q7225" i="1" s="1"/>
  <c r="P7228" i="1"/>
  <c r="N7228" i="1"/>
  <c r="O7228" i="1" s="1"/>
  <c r="Q7228" i="1" s="1"/>
  <c r="N7231" i="1"/>
  <c r="O7231" i="1" s="1"/>
  <c r="Q7231" i="1" s="1"/>
  <c r="P7257" i="1"/>
  <c r="N7257" i="1"/>
  <c r="O7257" i="1" s="1"/>
  <c r="Q7257" i="1" s="1"/>
  <c r="P7260" i="1"/>
  <c r="N7260" i="1"/>
  <c r="O7260" i="1" s="1"/>
  <c r="Q7260" i="1" s="1"/>
  <c r="N7263" i="1"/>
  <c r="O7263" i="1" s="1"/>
  <c r="Q7263" i="1" s="1"/>
  <c r="P7276" i="1"/>
  <c r="N7276" i="1"/>
  <c r="O7276" i="1" s="1"/>
  <c r="Q7276" i="1" s="1"/>
  <c r="P7285" i="1"/>
  <c r="N7285" i="1"/>
  <c r="O7285" i="1" s="1"/>
  <c r="Q7285" i="1" s="1"/>
  <c r="N7287" i="1"/>
  <c r="O7287" i="1" s="1"/>
  <c r="Q7287" i="1" s="1"/>
  <c r="P7312" i="1"/>
  <c r="N7312" i="1"/>
  <c r="O7312" i="1" s="1"/>
  <c r="Q7312" i="1" s="1"/>
  <c r="P7320" i="1"/>
  <c r="N7320" i="1"/>
  <c r="O7320" i="1" s="1"/>
  <c r="Q7320" i="1" s="1"/>
  <c r="P7328" i="1"/>
  <c r="N7328" i="1"/>
  <c r="O7328" i="1" s="1"/>
  <c r="Q7328" i="1" s="1"/>
  <c r="N7363" i="1"/>
  <c r="O7363" i="1" s="1"/>
  <c r="Q7363" i="1" s="1"/>
  <c r="P7450" i="1"/>
  <c r="N7450" i="1"/>
  <c r="O7450" i="1" s="1"/>
  <c r="Q7450" i="1" s="1"/>
  <c r="P7465" i="1"/>
  <c r="N7465" i="1"/>
  <c r="O7465" i="1" s="1"/>
  <c r="Q7465" i="1" s="1"/>
  <c r="P7740" i="1"/>
  <c r="N7740" i="1"/>
  <c r="O7740" i="1" s="1"/>
  <c r="Q7740" i="1" s="1"/>
  <c r="N7743" i="1"/>
  <c r="O7743" i="1" s="1"/>
  <c r="Q7743" i="1" s="1"/>
  <c r="P7743" i="1"/>
  <c r="P7808" i="1"/>
  <c r="N7808" i="1"/>
  <c r="O7808" i="1" s="1"/>
  <c r="Q7808" i="1" s="1"/>
  <c r="P7046" i="1"/>
  <c r="N7053" i="1"/>
  <c r="O7053" i="1" s="1"/>
  <c r="Q7053" i="1" s="1"/>
  <c r="N7054" i="1"/>
  <c r="O7054" i="1" s="1"/>
  <c r="Q7054" i="1" s="1"/>
  <c r="P7078" i="1"/>
  <c r="N7085" i="1"/>
  <c r="O7085" i="1" s="1"/>
  <c r="Q7085" i="1" s="1"/>
  <c r="N7086" i="1"/>
  <c r="O7086" i="1" s="1"/>
  <c r="Q7086" i="1" s="1"/>
  <c r="P7110" i="1"/>
  <c r="N7117" i="1"/>
  <c r="O7117" i="1" s="1"/>
  <c r="Q7117" i="1" s="1"/>
  <c r="N7118" i="1"/>
  <c r="O7118" i="1" s="1"/>
  <c r="Q7118" i="1" s="1"/>
  <c r="N7124" i="1"/>
  <c r="O7124" i="1" s="1"/>
  <c r="Q7124" i="1" s="1"/>
  <c r="P7157" i="1"/>
  <c r="N7157" i="1"/>
  <c r="O7157" i="1" s="1"/>
  <c r="Q7157" i="1" s="1"/>
  <c r="P7160" i="1"/>
  <c r="N7160" i="1"/>
  <c r="O7160" i="1" s="1"/>
  <c r="Q7160" i="1" s="1"/>
  <c r="N7163" i="1"/>
  <c r="O7163" i="1" s="1"/>
  <c r="Q7163" i="1" s="1"/>
  <c r="P7166" i="1"/>
  <c r="P7189" i="1"/>
  <c r="N7189" i="1"/>
  <c r="O7189" i="1" s="1"/>
  <c r="Q7189" i="1" s="1"/>
  <c r="P7192" i="1"/>
  <c r="N7192" i="1"/>
  <c r="O7192" i="1" s="1"/>
  <c r="Q7192" i="1" s="1"/>
  <c r="N7195" i="1"/>
  <c r="O7195" i="1" s="1"/>
  <c r="Q7195" i="1" s="1"/>
  <c r="P7198" i="1"/>
  <c r="P7221" i="1"/>
  <c r="N7221" i="1"/>
  <c r="O7221" i="1" s="1"/>
  <c r="Q7221" i="1" s="1"/>
  <c r="P7224" i="1"/>
  <c r="N7224" i="1"/>
  <c r="O7224" i="1" s="1"/>
  <c r="Q7224" i="1" s="1"/>
  <c r="N7227" i="1"/>
  <c r="O7227" i="1" s="1"/>
  <c r="Q7227" i="1" s="1"/>
  <c r="P7230" i="1"/>
  <c r="P7253" i="1"/>
  <c r="N7253" i="1"/>
  <c r="O7253" i="1" s="1"/>
  <c r="Q7253" i="1" s="1"/>
  <c r="P7256" i="1"/>
  <c r="N7256" i="1"/>
  <c r="O7256" i="1" s="1"/>
  <c r="Q7256" i="1" s="1"/>
  <c r="N7259" i="1"/>
  <c r="O7259" i="1" s="1"/>
  <c r="Q7259" i="1" s="1"/>
  <c r="P7262" i="1"/>
  <c r="P7273" i="1"/>
  <c r="N7273" i="1"/>
  <c r="O7273" i="1" s="1"/>
  <c r="Q7273" i="1" s="1"/>
  <c r="N7275" i="1"/>
  <c r="O7275" i="1" s="1"/>
  <c r="Q7275" i="1" s="1"/>
  <c r="P7292" i="1"/>
  <c r="N7292" i="1"/>
  <c r="O7292" i="1" s="1"/>
  <c r="Q7292" i="1" s="1"/>
  <c r="N7299" i="1"/>
  <c r="O7299" i="1" s="1"/>
  <c r="Q7299" i="1" s="1"/>
  <c r="N7319" i="1"/>
  <c r="O7319" i="1" s="1"/>
  <c r="Q7319" i="1" s="1"/>
  <c r="N7327" i="1"/>
  <c r="O7327" i="1" s="1"/>
  <c r="Q7327" i="1" s="1"/>
  <c r="P7336" i="1"/>
  <c r="N7336" i="1"/>
  <c r="O7336" i="1" s="1"/>
  <c r="Q7336" i="1" s="1"/>
  <c r="N7343" i="1"/>
  <c r="O7343" i="1" s="1"/>
  <c r="Q7343" i="1" s="1"/>
  <c r="P7408" i="1"/>
  <c r="N7408" i="1"/>
  <c r="O7408" i="1" s="1"/>
  <c r="Q7408" i="1" s="1"/>
  <c r="P7497" i="1"/>
  <c r="N7497" i="1"/>
  <c r="O7497" i="1" s="1"/>
  <c r="Q7497" i="1" s="1"/>
  <c r="P7624" i="1"/>
  <c r="N7624" i="1"/>
  <c r="O7624" i="1" s="1"/>
  <c r="Q7624" i="1" s="1"/>
  <c r="P7712" i="1"/>
  <c r="N7712" i="1"/>
  <c r="O7712" i="1" s="1"/>
  <c r="Q7712" i="1" s="1"/>
  <c r="P7802" i="1"/>
  <c r="N7802" i="1"/>
  <c r="O7802" i="1" s="1"/>
  <c r="Q7802" i="1" s="1"/>
  <c r="P7129" i="1"/>
  <c r="N7129" i="1"/>
  <c r="O7129" i="1" s="1"/>
  <c r="Q7129" i="1" s="1"/>
  <c r="P7153" i="1"/>
  <c r="N7153" i="1"/>
  <c r="O7153" i="1" s="1"/>
  <c r="Q7153" i="1" s="1"/>
  <c r="P7156" i="1"/>
  <c r="N7156" i="1"/>
  <c r="O7156" i="1" s="1"/>
  <c r="Q7156" i="1" s="1"/>
  <c r="P7185" i="1"/>
  <c r="N7185" i="1"/>
  <c r="O7185" i="1" s="1"/>
  <c r="Q7185" i="1" s="1"/>
  <c r="P7188" i="1"/>
  <c r="N7188" i="1"/>
  <c r="O7188" i="1" s="1"/>
  <c r="Q7188" i="1" s="1"/>
  <c r="P7217" i="1"/>
  <c r="N7217" i="1"/>
  <c r="O7217" i="1" s="1"/>
  <c r="Q7217" i="1" s="1"/>
  <c r="P7220" i="1"/>
  <c r="N7220" i="1"/>
  <c r="O7220" i="1" s="1"/>
  <c r="Q7220" i="1" s="1"/>
  <c r="P7249" i="1"/>
  <c r="N7249" i="1"/>
  <c r="O7249" i="1" s="1"/>
  <c r="Q7249" i="1" s="1"/>
  <c r="P7252" i="1"/>
  <c r="N7252" i="1"/>
  <c r="O7252" i="1" s="1"/>
  <c r="Q7252" i="1" s="1"/>
  <c r="P7284" i="1"/>
  <c r="N7284" i="1"/>
  <c r="O7284" i="1" s="1"/>
  <c r="Q7284" i="1" s="1"/>
  <c r="P7304" i="1"/>
  <c r="N7304" i="1"/>
  <c r="O7304" i="1" s="1"/>
  <c r="Q7304" i="1" s="1"/>
  <c r="P7434" i="1"/>
  <c r="N7434" i="1"/>
  <c r="O7434" i="1" s="1"/>
  <c r="Q7434" i="1" s="1"/>
  <c r="N7467" i="1"/>
  <c r="O7467" i="1" s="1"/>
  <c r="Q7467" i="1" s="1"/>
  <c r="P7467" i="1"/>
  <c r="P7482" i="1"/>
  <c r="N7482" i="1"/>
  <c r="O7482" i="1" s="1"/>
  <c r="Q7482" i="1" s="1"/>
  <c r="P7706" i="1"/>
  <c r="N7706" i="1"/>
  <c r="O7706" i="1" s="1"/>
  <c r="Q7706" i="1" s="1"/>
  <c r="P7149" i="1"/>
  <c r="N7149" i="1"/>
  <c r="O7149" i="1" s="1"/>
  <c r="Q7149" i="1" s="1"/>
  <c r="P7152" i="1"/>
  <c r="N7152" i="1"/>
  <c r="O7152" i="1" s="1"/>
  <c r="Q7152" i="1" s="1"/>
  <c r="P7181" i="1"/>
  <c r="N7181" i="1"/>
  <c r="O7181" i="1" s="1"/>
  <c r="Q7181" i="1" s="1"/>
  <c r="P7184" i="1"/>
  <c r="N7184" i="1"/>
  <c r="O7184" i="1" s="1"/>
  <c r="Q7184" i="1" s="1"/>
  <c r="P7213" i="1"/>
  <c r="N7213" i="1"/>
  <c r="O7213" i="1" s="1"/>
  <c r="Q7213" i="1" s="1"/>
  <c r="P7216" i="1"/>
  <c r="N7216" i="1"/>
  <c r="O7216" i="1" s="1"/>
  <c r="Q7216" i="1" s="1"/>
  <c r="P7245" i="1"/>
  <c r="N7245" i="1"/>
  <c r="O7245" i="1" s="1"/>
  <c r="Q7245" i="1" s="1"/>
  <c r="P7248" i="1"/>
  <c r="N7248" i="1"/>
  <c r="O7248" i="1" s="1"/>
  <c r="Q7248" i="1" s="1"/>
  <c r="P7272" i="1"/>
  <c r="N7272" i="1"/>
  <c r="O7272" i="1" s="1"/>
  <c r="Q7272" i="1" s="1"/>
  <c r="P7281" i="1"/>
  <c r="N7281" i="1"/>
  <c r="O7281" i="1" s="1"/>
  <c r="Q7281" i="1" s="1"/>
  <c r="N7407" i="1"/>
  <c r="O7407" i="1" s="1"/>
  <c r="Q7407" i="1" s="1"/>
  <c r="P7407" i="1"/>
  <c r="N7427" i="1"/>
  <c r="O7427" i="1" s="1"/>
  <c r="Q7427" i="1" s="1"/>
  <c r="P7427" i="1"/>
  <c r="P7449" i="1"/>
  <c r="N7449" i="1"/>
  <c r="O7449" i="1" s="1"/>
  <c r="Q7449" i="1" s="1"/>
  <c r="N7464" i="1"/>
  <c r="O7464" i="1" s="1"/>
  <c r="Q7464" i="1" s="1"/>
  <c r="N7499" i="1"/>
  <c r="O7499" i="1" s="1"/>
  <c r="Q7499" i="1" s="1"/>
  <c r="P7499" i="1"/>
  <c r="N7415" i="1"/>
  <c r="O7415" i="1" s="1"/>
  <c r="Q7415" i="1" s="1"/>
  <c r="N7551" i="1"/>
  <c r="O7551" i="1" s="1"/>
  <c r="Q7551" i="1" s="1"/>
  <c r="P7551" i="1"/>
  <c r="N7583" i="1"/>
  <c r="O7583" i="1" s="1"/>
  <c r="Q7583" i="1" s="1"/>
  <c r="P7583" i="1"/>
  <c r="N7603" i="1"/>
  <c r="O7603" i="1" s="1"/>
  <c r="Q7603" i="1" s="1"/>
  <c r="P7603" i="1"/>
  <c r="P7674" i="1"/>
  <c r="N7674" i="1"/>
  <c r="O7674" i="1" s="1"/>
  <c r="Q7674" i="1" s="1"/>
  <c r="P7708" i="1"/>
  <c r="N7708" i="1"/>
  <c r="O7708" i="1" s="1"/>
  <c r="Q7708" i="1" s="1"/>
  <c r="P7742" i="1"/>
  <c r="N7742" i="1"/>
  <c r="O7742" i="1" s="1"/>
  <c r="Q7742" i="1" s="1"/>
  <c r="P7773" i="1"/>
  <c r="N7773" i="1"/>
  <c r="O7773" i="1" s="1"/>
  <c r="Q7773" i="1" s="1"/>
  <c r="P7777" i="1"/>
  <c r="N7777" i="1"/>
  <c r="O7777" i="1" s="1"/>
  <c r="Q7777" i="1" s="1"/>
  <c r="P7804" i="1"/>
  <c r="N7804" i="1"/>
  <c r="O7804" i="1" s="1"/>
  <c r="Q7804" i="1" s="1"/>
  <c r="P7881" i="1"/>
  <c r="N7881" i="1"/>
  <c r="O7881" i="1" s="1"/>
  <c r="Q7881" i="1" s="1"/>
  <c r="N7340" i="1"/>
  <c r="O7340" i="1" s="1"/>
  <c r="Q7340" i="1" s="1"/>
  <c r="N7344" i="1"/>
  <c r="O7344" i="1" s="1"/>
  <c r="Q7344" i="1" s="1"/>
  <c r="N7348" i="1"/>
  <c r="O7348" i="1" s="1"/>
  <c r="Q7348" i="1" s="1"/>
  <c r="N7352" i="1"/>
  <c r="O7352" i="1" s="1"/>
  <c r="Q7352" i="1" s="1"/>
  <c r="N7356" i="1"/>
  <c r="O7356" i="1" s="1"/>
  <c r="Q7356" i="1" s="1"/>
  <c r="N7360" i="1"/>
  <c r="O7360" i="1" s="1"/>
  <c r="Q7360" i="1" s="1"/>
  <c r="N7364" i="1"/>
  <c r="O7364" i="1" s="1"/>
  <c r="Q7364" i="1" s="1"/>
  <c r="N7368" i="1"/>
  <c r="O7368" i="1" s="1"/>
  <c r="Q7368" i="1" s="1"/>
  <c r="N7372" i="1"/>
  <c r="O7372" i="1" s="1"/>
  <c r="Q7372" i="1" s="1"/>
  <c r="N7376" i="1"/>
  <c r="O7376" i="1" s="1"/>
  <c r="Q7376" i="1" s="1"/>
  <c r="N7380" i="1"/>
  <c r="O7380" i="1" s="1"/>
  <c r="Q7380" i="1" s="1"/>
  <c r="N7384" i="1"/>
  <c r="O7384" i="1" s="1"/>
  <c r="Q7384" i="1" s="1"/>
  <c r="N7388" i="1"/>
  <c r="O7388" i="1" s="1"/>
  <c r="Q7388" i="1" s="1"/>
  <c r="N7392" i="1"/>
  <c r="O7392" i="1" s="1"/>
  <c r="Q7392" i="1" s="1"/>
  <c r="P7438" i="1"/>
  <c r="N7438" i="1"/>
  <c r="O7438" i="1" s="1"/>
  <c r="Q7438" i="1" s="1"/>
  <c r="N7452" i="1"/>
  <c r="O7452" i="1" s="1"/>
  <c r="Q7452" i="1" s="1"/>
  <c r="P7454" i="1"/>
  <c r="N7454" i="1"/>
  <c r="O7454" i="1" s="1"/>
  <c r="Q7454" i="1" s="1"/>
  <c r="N7468" i="1"/>
  <c r="O7468" i="1" s="1"/>
  <c r="Q7468" i="1" s="1"/>
  <c r="P7470" i="1"/>
  <c r="N7470" i="1"/>
  <c r="O7470" i="1" s="1"/>
  <c r="Q7470" i="1" s="1"/>
  <c r="N7484" i="1"/>
  <c r="O7484" i="1" s="1"/>
  <c r="Q7484" i="1" s="1"/>
  <c r="P7486" i="1"/>
  <c r="N7486" i="1"/>
  <c r="O7486" i="1" s="1"/>
  <c r="Q7486" i="1" s="1"/>
  <c r="N7500" i="1"/>
  <c r="O7500" i="1" s="1"/>
  <c r="Q7500" i="1" s="1"/>
  <c r="P7502" i="1"/>
  <c r="N7502" i="1"/>
  <c r="O7502" i="1" s="1"/>
  <c r="Q7502" i="1" s="1"/>
  <c r="P7536" i="1"/>
  <c r="N7539" i="1"/>
  <c r="O7539" i="1" s="1"/>
  <c r="Q7539" i="1" s="1"/>
  <c r="N7549" i="1"/>
  <c r="O7549" i="1" s="1"/>
  <c r="Q7549" i="1" s="1"/>
  <c r="N7571" i="1"/>
  <c r="O7571" i="1" s="1"/>
  <c r="Q7571" i="1" s="1"/>
  <c r="P7571" i="1"/>
  <c r="P7609" i="1"/>
  <c r="N7609" i="1"/>
  <c r="O7609" i="1" s="1"/>
  <c r="Q7609" i="1" s="1"/>
  <c r="N7623" i="1"/>
  <c r="O7623" i="1" s="1"/>
  <c r="Q7623" i="1" s="1"/>
  <c r="P7623" i="1"/>
  <c r="N7637" i="1"/>
  <c r="O7637" i="1" s="1"/>
  <c r="Q7637" i="1" s="1"/>
  <c r="P7637" i="1"/>
  <c r="N7711" i="1"/>
  <c r="O7711" i="1" s="1"/>
  <c r="Q7711" i="1" s="1"/>
  <c r="P7711" i="1"/>
  <c r="N7739" i="1"/>
  <c r="O7739" i="1" s="1"/>
  <c r="Q7739" i="1" s="1"/>
  <c r="P7739" i="1"/>
  <c r="P7770" i="1"/>
  <c r="N7770" i="1"/>
  <c r="O7770" i="1" s="1"/>
  <c r="Q7770" i="1" s="1"/>
  <c r="N7807" i="1"/>
  <c r="O7807" i="1" s="1"/>
  <c r="Q7807" i="1" s="1"/>
  <c r="P7807" i="1"/>
  <c r="P7877" i="1"/>
  <c r="N7877" i="1"/>
  <c r="O7877" i="1" s="1"/>
  <c r="Q7877" i="1" s="1"/>
  <c r="N7991" i="1"/>
  <c r="O7991" i="1" s="1"/>
  <c r="Q7991" i="1" s="1"/>
  <c r="N7409" i="1"/>
  <c r="O7409" i="1" s="1"/>
  <c r="Q7409" i="1" s="1"/>
  <c r="P7415" i="1"/>
  <c r="N7416" i="1"/>
  <c r="O7416" i="1" s="1"/>
  <c r="Q7416" i="1" s="1"/>
  <c r="N7422" i="1"/>
  <c r="O7422" i="1" s="1"/>
  <c r="Q7422" i="1" s="1"/>
  <c r="N7423" i="1"/>
  <c r="O7423" i="1" s="1"/>
  <c r="Q7423" i="1" s="1"/>
  <c r="N7437" i="1"/>
  <c r="O7437" i="1" s="1"/>
  <c r="Q7437" i="1" s="1"/>
  <c r="N7453" i="1"/>
  <c r="O7453" i="1" s="1"/>
  <c r="Q7453" i="1" s="1"/>
  <c r="N7469" i="1"/>
  <c r="O7469" i="1" s="1"/>
  <c r="Q7469" i="1" s="1"/>
  <c r="N7485" i="1"/>
  <c r="O7485" i="1" s="1"/>
  <c r="Q7485" i="1" s="1"/>
  <c r="N7501" i="1"/>
  <c r="O7501" i="1" s="1"/>
  <c r="Q7501" i="1" s="1"/>
  <c r="P7577" i="1"/>
  <c r="N7577" i="1"/>
  <c r="O7577" i="1" s="1"/>
  <c r="Q7577" i="1" s="1"/>
  <c r="P7640" i="1"/>
  <c r="N7640" i="1"/>
  <c r="O7640" i="1" s="1"/>
  <c r="Q7640" i="1" s="1"/>
  <c r="P7676" i="1"/>
  <c r="N7676" i="1"/>
  <c r="O7676" i="1" s="1"/>
  <c r="Q7676" i="1" s="1"/>
  <c r="N7680" i="1"/>
  <c r="O7680" i="1" s="1"/>
  <c r="Q7680" i="1" s="1"/>
  <c r="P7710" i="1"/>
  <c r="N7710" i="1"/>
  <c r="O7710" i="1" s="1"/>
  <c r="Q7710" i="1" s="1"/>
  <c r="P7806" i="1"/>
  <c r="N7806" i="1"/>
  <c r="O7806" i="1" s="1"/>
  <c r="Q7806" i="1" s="1"/>
  <c r="N7289" i="1"/>
  <c r="O7289" i="1" s="1"/>
  <c r="Q7289" i="1" s="1"/>
  <c r="N7293" i="1"/>
  <c r="O7293" i="1" s="1"/>
  <c r="Q7293" i="1" s="1"/>
  <c r="N7297" i="1"/>
  <c r="O7297" i="1" s="1"/>
  <c r="Q7297" i="1" s="1"/>
  <c r="N7301" i="1"/>
  <c r="O7301" i="1" s="1"/>
  <c r="Q7301" i="1" s="1"/>
  <c r="N7305" i="1"/>
  <c r="O7305" i="1" s="1"/>
  <c r="Q7305" i="1" s="1"/>
  <c r="N7309" i="1"/>
  <c r="O7309" i="1" s="1"/>
  <c r="Q7309" i="1" s="1"/>
  <c r="N7313" i="1"/>
  <c r="O7313" i="1" s="1"/>
  <c r="Q7313" i="1" s="1"/>
  <c r="N7317" i="1"/>
  <c r="O7317" i="1" s="1"/>
  <c r="Q7317" i="1" s="1"/>
  <c r="N7321" i="1"/>
  <c r="O7321" i="1" s="1"/>
  <c r="Q7321" i="1" s="1"/>
  <c r="N7325" i="1"/>
  <c r="O7325" i="1" s="1"/>
  <c r="Q7325" i="1" s="1"/>
  <c r="N7329" i="1"/>
  <c r="O7329" i="1" s="1"/>
  <c r="Q7329" i="1" s="1"/>
  <c r="N7333" i="1"/>
  <c r="O7333" i="1" s="1"/>
  <c r="Q7333" i="1" s="1"/>
  <c r="N7337" i="1"/>
  <c r="O7337" i="1" s="1"/>
  <c r="Q7337" i="1" s="1"/>
  <c r="P7439" i="1"/>
  <c r="P7442" i="1"/>
  <c r="N7442" i="1"/>
  <c r="O7442" i="1" s="1"/>
  <c r="Q7442" i="1" s="1"/>
  <c r="P7458" i="1"/>
  <c r="N7458" i="1"/>
  <c r="O7458" i="1" s="1"/>
  <c r="Q7458" i="1" s="1"/>
  <c r="P7474" i="1"/>
  <c r="N7474" i="1"/>
  <c r="O7474" i="1" s="1"/>
  <c r="Q7474" i="1" s="1"/>
  <c r="P7490" i="1"/>
  <c r="N7490" i="1"/>
  <c r="O7490" i="1" s="1"/>
  <c r="Q7490" i="1" s="1"/>
  <c r="P7506" i="1"/>
  <c r="N7506" i="1"/>
  <c r="O7506" i="1" s="1"/>
  <c r="Q7506" i="1" s="1"/>
  <c r="P7510" i="1"/>
  <c r="N7510" i="1"/>
  <c r="O7510" i="1" s="1"/>
  <c r="Q7510" i="1" s="1"/>
  <c r="P7514" i="1"/>
  <c r="N7514" i="1"/>
  <c r="O7514" i="1" s="1"/>
  <c r="Q7514" i="1" s="1"/>
  <c r="P7518" i="1"/>
  <c r="N7518" i="1"/>
  <c r="O7518" i="1" s="1"/>
  <c r="Q7518" i="1" s="1"/>
  <c r="P7522" i="1"/>
  <c r="N7522" i="1"/>
  <c r="O7522" i="1" s="1"/>
  <c r="Q7522" i="1" s="1"/>
  <c r="P7526" i="1"/>
  <c r="N7526" i="1"/>
  <c r="O7526" i="1" s="1"/>
  <c r="Q7526" i="1" s="1"/>
  <c r="P7530" i="1"/>
  <c r="N7530" i="1"/>
  <c r="O7530" i="1" s="1"/>
  <c r="Q7530" i="1" s="1"/>
  <c r="P7534" i="1"/>
  <c r="N7534" i="1"/>
  <c r="O7534" i="1" s="1"/>
  <c r="Q7534" i="1" s="1"/>
  <c r="N7679" i="1"/>
  <c r="O7679" i="1" s="1"/>
  <c r="Q7679" i="1" s="1"/>
  <c r="P7679" i="1"/>
  <c r="N7707" i="1"/>
  <c r="O7707" i="1" s="1"/>
  <c r="Q7707" i="1" s="1"/>
  <c r="P7707" i="1"/>
  <c r="P7741" i="1"/>
  <c r="N7741" i="1"/>
  <c r="O7741" i="1" s="1"/>
  <c r="Q7741" i="1" s="1"/>
  <c r="P7745" i="1"/>
  <c r="N7745" i="1"/>
  <c r="O7745" i="1" s="1"/>
  <c r="Q7745" i="1" s="1"/>
  <c r="P7772" i="1"/>
  <c r="N7772" i="1"/>
  <c r="O7772" i="1" s="1"/>
  <c r="Q7772" i="1" s="1"/>
  <c r="N7803" i="1"/>
  <c r="O7803" i="1" s="1"/>
  <c r="Q7803" i="1" s="1"/>
  <c r="P7803" i="1"/>
  <c r="P8140" i="1"/>
  <c r="N8140" i="1"/>
  <c r="O8140" i="1" s="1"/>
  <c r="Q8140" i="1" s="1"/>
  <c r="P7423" i="1"/>
  <c r="N7430" i="1"/>
  <c r="O7430" i="1" s="1"/>
  <c r="Q7430" i="1" s="1"/>
  <c r="N7431" i="1"/>
  <c r="O7431" i="1" s="1"/>
  <c r="Q7431" i="1" s="1"/>
  <c r="N7441" i="1"/>
  <c r="O7441" i="1" s="1"/>
  <c r="Q7441" i="1" s="1"/>
  <c r="N7457" i="1"/>
  <c r="O7457" i="1" s="1"/>
  <c r="Q7457" i="1" s="1"/>
  <c r="N7473" i="1"/>
  <c r="O7473" i="1" s="1"/>
  <c r="Q7473" i="1" s="1"/>
  <c r="N7489" i="1"/>
  <c r="O7489" i="1" s="1"/>
  <c r="Q7489" i="1" s="1"/>
  <c r="N7505" i="1"/>
  <c r="O7505" i="1" s="1"/>
  <c r="Q7505" i="1" s="1"/>
  <c r="N7509" i="1"/>
  <c r="O7509" i="1" s="1"/>
  <c r="Q7509" i="1" s="1"/>
  <c r="N7513" i="1"/>
  <c r="O7513" i="1" s="1"/>
  <c r="Q7513" i="1" s="1"/>
  <c r="N7517" i="1"/>
  <c r="O7517" i="1" s="1"/>
  <c r="Q7517" i="1" s="1"/>
  <c r="N7521" i="1"/>
  <c r="O7521" i="1" s="1"/>
  <c r="Q7521" i="1" s="1"/>
  <c r="N7525" i="1"/>
  <c r="O7525" i="1" s="1"/>
  <c r="Q7525" i="1" s="1"/>
  <c r="N7529" i="1"/>
  <c r="O7529" i="1" s="1"/>
  <c r="Q7529" i="1" s="1"/>
  <c r="N7533" i="1"/>
  <c r="O7533" i="1" s="1"/>
  <c r="Q7533" i="1" s="1"/>
  <c r="P7558" i="1"/>
  <c r="N7558" i="1"/>
  <c r="O7558" i="1" s="1"/>
  <c r="Q7558" i="1" s="1"/>
  <c r="N7570" i="1"/>
  <c r="O7570" i="1" s="1"/>
  <c r="Q7570" i="1" s="1"/>
  <c r="P7590" i="1"/>
  <c r="N7590" i="1"/>
  <c r="O7590" i="1" s="1"/>
  <c r="Q7590" i="1" s="1"/>
  <c r="N7596" i="1"/>
  <c r="O7596" i="1" s="1"/>
  <c r="Q7596" i="1" s="1"/>
  <c r="N7622" i="1"/>
  <c r="O7622" i="1" s="1"/>
  <c r="Q7622" i="1" s="1"/>
  <c r="P7678" i="1"/>
  <c r="N7678" i="1"/>
  <c r="O7678" i="1" s="1"/>
  <c r="Q7678" i="1" s="1"/>
  <c r="P7738" i="1"/>
  <c r="N7738" i="1"/>
  <c r="O7738" i="1" s="1"/>
  <c r="Q7738" i="1" s="1"/>
  <c r="N7775" i="1"/>
  <c r="O7775" i="1" s="1"/>
  <c r="Q7775" i="1" s="1"/>
  <c r="P7775" i="1"/>
  <c r="P7830" i="1"/>
  <c r="N7830" i="1"/>
  <c r="O7830" i="1" s="1"/>
  <c r="Q7830" i="1" s="1"/>
  <c r="P7849" i="1"/>
  <c r="N7849" i="1"/>
  <c r="O7849" i="1" s="1"/>
  <c r="Q7849" i="1" s="1"/>
  <c r="P7411" i="1"/>
  <c r="P7443" i="1"/>
  <c r="P7446" i="1"/>
  <c r="N7446" i="1"/>
  <c r="O7446" i="1" s="1"/>
  <c r="Q7446" i="1" s="1"/>
  <c r="P7459" i="1"/>
  <c r="P7462" i="1"/>
  <c r="N7462" i="1"/>
  <c r="O7462" i="1" s="1"/>
  <c r="Q7462" i="1" s="1"/>
  <c r="P7475" i="1"/>
  <c r="P7478" i="1"/>
  <c r="N7478" i="1"/>
  <c r="O7478" i="1" s="1"/>
  <c r="Q7478" i="1" s="1"/>
  <c r="P7491" i="1"/>
  <c r="P7494" i="1"/>
  <c r="N7494" i="1"/>
  <c r="O7494" i="1" s="1"/>
  <c r="Q7494" i="1" s="1"/>
  <c r="P7546" i="1"/>
  <c r="N7546" i="1"/>
  <c r="O7546" i="1" s="1"/>
  <c r="Q7546" i="1" s="1"/>
  <c r="N7621" i="1"/>
  <c r="O7621" i="1" s="1"/>
  <c r="Q7621" i="1" s="1"/>
  <c r="P7621" i="1"/>
  <c r="N7639" i="1"/>
  <c r="O7639" i="1" s="1"/>
  <c r="Q7639" i="1" s="1"/>
  <c r="P7639" i="1"/>
  <c r="N7675" i="1"/>
  <c r="O7675" i="1" s="1"/>
  <c r="Q7675" i="1" s="1"/>
  <c r="P7675" i="1"/>
  <c r="P7709" i="1"/>
  <c r="N7709" i="1"/>
  <c r="O7709" i="1" s="1"/>
  <c r="Q7709" i="1" s="1"/>
  <c r="P7713" i="1"/>
  <c r="N7713" i="1"/>
  <c r="O7713" i="1" s="1"/>
  <c r="Q7713" i="1" s="1"/>
  <c r="P7774" i="1"/>
  <c r="N7774" i="1"/>
  <c r="O7774" i="1" s="1"/>
  <c r="Q7774" i="1" s="1"/>
  <c r="P7805" i="1"/>
  <c r="N7805" i="1"/>
  <c r="O7805" i="1" s="1"/>
  <c r="Q7805" i="1" s="1"/>
  <c r="P7809" i="1"/>
  <c r="N7809" i="1"/>
  <c r="O7809" i="1" s="1"/>
  <c r="Q7809" i="1" s="1"/>
  <c r="P7845" i="1"/>
  <c r="N7845" i="1"/>
  <c r="O7845" i="1" s="1"/>
  <c r="Q7845" i="1" s="1"/>
  <c r="P7905" i="1"/>
  <c r="N7905" i="1"/>
  <c r="O7905" i="1" s="1"/>
  <c r="Q7905" i="1" s="1"/>
  <c r="N7559" i="1"/>
  <c r="O7559" i="1" s="1"/>
  <c r="Q7559" i="1" s="1"/>
  <c r="N7591" i="1"/>
  <c r="O7591" i="1" s="1"/>
  <c r="Q7591" i="1" s="1"/>
  <c r="N7625" i="1"/>
  <c r="O7625" i="1" s="1"/>
  <c r="Q7625" i="1" s="1"/>
  <c r="N7641" i="1"/>
  <c r="O7641" i="1" s="1"/>
  <c r="Q7641" i="1" s="1"/>
  <c r="P7670" i="1"/>
  <c r="N7670" i="1"/>
  <c r="O7670" i="1" s="1"/>
  <c r="Q7670" i="1" s="1"/>
  <c r="P7673" i="1"/>
  <c r="N7673" i="1"/>
  <c r="O7673" i="1" s="1"/>
  <c r="Q7673" i="1" s="1"/>
  <c r="P7702" i="1"/>
  <c r="N7702" i="1"/>
  <c r="O7702" i="1" s="1"/>
  <c r="Q7702" i="1" s="1"/>
  <c r="P7705" i="1"/>
  <c r="N7705" i="1"/>
  <c r="O7705" i="1" s="1"/>
  <c r="Q7705" i="1" s="1"/>
  <c r="P7734" i="1"/>
  <c r="N7734" i="1"/>
  <c r="O7734" i="1" s="1"/>
  <c r="Q7734" i="1" s="1"/>
  <c r="P7737" i="1"/>
  <c r="N7737" i="1"/>
  <c r="O7737" i="1" s="1"/>
  <c r="Q7737" i="1" s="1"/>
  <c r="P7766" i="1"/>
  <c r="N7766" i="1"/>
  <c r="O7766" i="1" s="1"/>
  <c r="Q7766" i="1" s="1"/>
  <c r="P7769" i="1"/>
  <c r="N7769" i="1"/>
  <c r="O7769" i="1" s="1"/>
  <c r="Q7769" i="1" s="1"/>
  <c r="P7798" i="1"/>
  <c r="N7798" i="1"/>
  <c r="O7798" i="1" s="1"/>
  <c r="Q7798" i="1" s="1"/>
  <c r="P7801" i="1"/>
  <c r="N7801" i="1"/>
  <c r="O7801" i="1" s="1"/>
  <c r="Q7801" i="1" s="1"/>
  <c r="P7853" i="1"/>
  <c r="N7853" i="1"/>
  <c r="O7853" i="1" s="1"/>
  <c r="Q7853" i="1" s="1"/>
  <c r="P7885" i="1"/>
  <c r="N7885" i="1"/>
  <c r="O7885" i="1" s="1"/>
  <c r="Q7885" i="1" s="1"/>
  <c r="P7897" i="1"/>
  <c r="N7897" i="1"/>
  <c r="O7897" i="1" s="1"/>
  <c r="Q7897" i="1" s="1"/>
  <c r="P7913" i="1"/>
  <c r="N7913" i="1"/>
  <c r="O7913" i="1" s="1"/>
  <c r="Q7913" i="1" s="1"/>
  <c r="P8019" i="1"/>
  <c r="N8019" i="1"/>
  <c r="O8019" i="1" s="1"/>
  <c r="Q8019" i="1" s="1"/>
  <c r="N8022" i="1"/>
  <c r="O8022" i="1" s="1"/>
  <c r="Q8022" i="1" s="1"/>
  <c r="P8022" i="1"/>
  <c r="P8051" i="1"/>
  <c r="N8051" i="1"/>
  <c r="O8051" i="1" s="1"/>
  <c r="Q8051" i="1" s="1"/>
  <c r="N8054" i="1"/>
  <c r="O8054" i="1" s="1"/>
  <c r="Q8054" i="1" s="1"/>
  <c r="P8054" i="1"/>
  <c r="P8085" i="1"/>
  <c r="N8085" i="1"/>
  <c r="O8085" i="1" s="1"/>
  <c r="Q8085" i="1" s="1"/>
  <c r="N8134" i="1"/>
  <c r="O8134" i="1" s="1"/>
  <c r="Q8134" i="1" s="1"/>
  <c r="P8134" i="1"/>
  <c r="N7547" i="1"/>
  <c r="O7547" i="1" s="1"/>
  <c r="Q7547" i="1" s="1"/>
  <c r="N7565" i="1"/>
  <c r="O7565" i="1" s="1"/>
  <c r="Q7565" i="1" s="1"/>
  <c r="N7572" i="1"/>
  <c r="O7572" i="1" s="1"/>
  <c r="Q7572" i="1" s="1"/>
  <c r="N7578" i="1"/>
  <c r="O7578" i="1" s="1"/>
  <c r="Q7578" i="1" s="1"/>
  <c r="N7579" i="1"/>
  <c r="O7579" i="1" s="1"/>
  <c r="Q7579" i="1" s="1"/>
  <c r="P7666" i="1"/>
  <c r="N7666" i="1"/>
  <c r="O7666" i="1" s="1"/>
  <c r="Q7666" i="1" s="1"/>
  <c r="P7669" i="1"/>
  <c r="N7669" i="1"/>
  <c r="O7669" i="1" s="1"/>
  <c r="Q7669" i="1" s="1"/>
  <c r="P7698" i="1"/>
  <c r="N7698" i="1"/>
  <c r="O7698" i="1" s="1"/>
  <c r="Q7698" i="1" s="1"/>
  <c r="P7701" i="1"/>
  <c r="N7701" i="1"/>
  <c r="O7701" i="1" s="1"/>
  <c r="Q7701" i="1" s="1"/>
  <c r="P7730" i="1"/>
  <c r="N7730" i="1"/>
  <c r="O7730" i="1" s="1"/>
  <c r="Q7730" i="1" s="1"/>
  <c r="P7733" i="1"/>
  <c r="N7733" i="1"/>
  <c r="O7733" i="1" s="1"/>
  <c r="Q7733" i="1" s="1"/>
  <c r="P7762" i="1"/>
  <c r="N7762" i="1"/>
  <c r="O7762" i="1" s="1"/>
  <c r="Q7762" i="1" s="1"/>
  <c r="P7765" i="1"/>
  <c r="N7765" i="1"/>
  <c r="O7765" i="1" s="1"/>
  <c r="Q7765" i="1" s="1"/>
  <c r="P7794" i="1"/>
  <c r="N7794" i="1"/>
  <c r="O7794" i="1" s="1"/>
  <c r="Q7794" i="1" s="1"/>
  <c r="P7797" i="1"/>
  <c r="N7797" i="1"/>
  <c r="O7797" i="1" s="1"/>
  <c r="Q7797" i="1" s="1"/>
  <c r="P7826" i="1"/>
  <c r="N7826" i="1"/>
  <c r="O7826" i="1" s="1"/>
  <c r="Q7826" i="1" s="1"/>
  <c r="P7829" i="1"/>
  <c r="N7829" i="1"/>
  <c r="O7829" i="1" s="1"/>
  <c r="Q7829" i="1" s="1"/>
  <c r="P7857" i="1"/>
  <c r="N7857" i="1"/>
  <c r="O7857" i="1" s="1"/>
  <c r="Q7857" i="1" s="1"/>
  <c r="P7889" i="1"/>
  <c r="N7889" i="1"/>
  <c r="O7889" i="1" s="1"/>
  <c r="Q7889" i="1" s="1"/>
  <c r="P7945" i="1"/>
  <c r="N7945" i="1"/>
  <c r="O7945" i="1" s="1"/>
  <c r="Q7945" i="1" s="1"/>
  <c r="P8076" i="1"/>
  <c r="N8076" i="1"/>
  <c r="O8076" i="1" s="1"/>
  <c r="Q8076" i="1" s="1"/>
  <c r="P8115" i="1"/>
  <c r="N8115" i="1"/>
  <c r="O8115" i="1" s="1"/>
  <c r="Q8115" i="1" s="1"/>
  <c r="N7535" i="1"/>
  <c r="O7535" i="1" s="1"/>
  <c r="Q7535" i="1" s="1"/>
  <c r="N7553" i="1"/>
  <c r="O7553" i="1" s="1"/>
  <c r="Q7553" i="1" s="1"/>
  <c r="P7559" i="1"/>
  <c r="N7560" i="1"/>
  <c r="O7560" i="1" s="1"/>
  <c r="Q7560" i="1" s="1"/>
  <c r="N7566" i="1"/>
  <c r="O7566" i="1" s="1"/>
  <c r="Q7566" i="1" s="1"/>
  <c r="N7567" i="1"/>
  <c r="O7567" i="1" s="1"/>
  <c r="Q7567" i="1" s="1"/>
  <c r="N7585" i="1"/>
  <c r="O7585" i="1" s="1"/>
  <c r="Q7585" i="1" s="1"/>
  <c r="P7591" i="1"/>
  <c r="N7592" i="1"/>
  <c r="O7592" i="1" s="1"/>
  <c r="Q7592" i="1" s="1"/>
  <c r="N7598" i="1"/>
  <c r="O7598" i="1" s="1"/>
  <c r="Q7598" i="1" s="1"/>
  <c r="N7599" i="1"/>
  <c r="O7599" i="1" s="1"/>
  <c r="Q7599" i="1" s="1"/>
  <c r="N7612" i="1"/>
  <c r="O7612" i="1" s="1"/>
  <c r="Q7612" i="1" s="1"/>
  <c r="N7613" i="1"/>
  <c r="O7613" i="1" s="1"/>
  <c r="Q7613" i="1" s="1"/>
  <c r="P7625" i="1"/>
  <c r="N7628" i="1"/>
  <c r="O7628" i="1" s="1"/>
  <c r="Q7628" i="1" s="1"/>
  <c r="N7629" i="1"/>
  <c r="O7629" i="1" s="1"/>
  <c r="Q7629" i="1" s="1"/>
  <c r="P7641" i="1"/>
  <c r="N7644" i="1"/>
  <c r="O7644" i="1" s="1"/>
  <c r="Q7644" i="1" s="1"/>
  <c r="N7645" i="1"/>
  <c r="O7645" i="1" s="1"/>
  <c r="Q7645" i="1" s="1"/>
  <c r="P7662" i="1"/>
  <c r="N7662" i="1"/>
  <c r="O7662" i="1" s="1"/>
  <c r="Q7662" i="1" s="1"/>
  <c r="P7665" i="1"/>
  <c r="N7665" i="1"/>
  <c r="O7665" i="1" s="1"/>
  <c r="Q7665" i="1" s="1"/>
  <c r="N7668" i="1"/>
  <c r="O7668" i="1" s="1"/>
  <c r="Q7668" i="1" s="1"/>
  <c r="P7671" i="1"/>
  <c r="P7694" i="1"/>
  <c r="N7694" i="1"/>
  <c r="O7694" i="1" s="1"/>
  <c r="Q7694" i="1" s="1"/>
  <c r="P7697" i="1"/>
  <c r="N7697" i="1"/>
  <c r="O7697" i="1" s="1"/>
  <c r="Q7697" i="1" s="1"/>
  <c r="N7700" i="1"/>
  <c r="O7700" i="1" s="1"/>
  <c r="Q7700" i="1" s="1"/>
  <c r="P7703" i="1"/>
  <c r="P7726" i="1"/>
  <c r="N7726" i="1"/>
  <c r="O7726" i="1" s="1"/>
  <c r="Q7726" i="1" s="1"/>
  <c r="P7729" i="1"/>
  <c r="N7729" i="1"/>
  <c r="O7729" i="1" s="1"/>
  <c r="Q7729" i="1" s="1"/>
  <c r="N7732" i="1"/>
  <c r="O7732" i="1" s="1"/>
  <c r="Q7732" i="1" s="1"/>
  <c r="P7735" i="1"/>
  <c r="P7758" i="1"/>
  <c r="N7758" i="1"/>
  <c r="O7758" i="1" s="1"/>
  <c r="Q7758" i="1" s="1"/>
  <c r="P7761" i="1"/>
  <c r="N7761" i="1"/>
  <c r="O7761" i="1" s="1"/>
  <c r="Q7761" i="1" s="1"/>
  <c r="N7764" i="1"/>
  <c r="O7764" i="1" s="1"/>
  <c r="Q7764" i="1" s="1"/>
  <c r="P7767" i="1"/>
  <c r="P7790" i="1"/>
  <c r="N7790" i="1"/>
  <c r="O7790" i="1" s="1"/>
  <c r="Q7790" i="1" s="1"/>
  <c r="P7793" i="1"/>
  <c r="N7793" i="1"/>
  <c r="O7793" i="1" s="1"/>
  <c r="Q7793" i="1" s="1"/>
  <c r="N7796" i="1"/>
  <c r="O7796" i="1" s="1"/>
  <c r="Q7796" i="1" s="1"/>
  <c r="P7799" i="1"/>
  <c r="P7822" i="1"/>
  <c r="N7822" i="1"/>
  <c r="O7822" i="1" s="1"/>
  <c r="Q7822" i="1" s="1"/>
  <c r="P7825" i="1"/>
  <c r="N7825" i="1"/>
  <c r="O7825" i="1" s="1"/>
  <c r="Q7825" i="1" s="1"/>
  <c r="N7828" i="1"/>
  <c r="O7828" i="1" s="1"/>
  <c r="Q7828" i="1" s="1"/>
  <c r="P7861" i="1"/>
  <c r="N7861" i="1"/>
  <c r="O7861" i="1" s="1"/>
  <c r="Q7861" i="1" s="1"/>
  <c r="P7921" i="1"/>
  <c r="N7921" i="1"/>
  <c r="O7921" i="1" s="1"/>
  <c r="Q7921" i="1" s="1"/>
  <c r="P7941" i="1"/>
  <c r="N7941" i="1"/>
  <c r="O7941" i="1" s="1"/>
  <c r="Q7941" i="1" s="1"/>
  <c r="P8021" i="1"/>
  <c r="N8021" i="1"/>
  <c r="O8021" i="1" s="1"/>
  <c r="Q8021" i="1" s="1"/>
  <c r="P8053" i="1"/>
  <c r="N8053" i="1"/>
  <c r="O8053" i="1" s="1"/>
  <c r="Q8053" i="1" s="1"/>
  <c r="P8088" i="1"/>
  <c r="N8088" i="1"/>
  <c r="O8088" i="1" s="1"/>
  <c r="Q8088" i="1" s="1"/>
  <c r="P8133" i="1"/>
  <c r="N8133" i="1"/>
  <c r="O8133" i="1" s="1"/>
  <c r="Q8133" i="1" s="1"/>
  <c r="P8201" i="1"/>
  <c r="N8201" i="1"/>
  <c r="O8201" i="1" s="1"/>
  <c r="Q8201" i="1" s="1"/>
  <c r="P7579" i="1"/>
  <c r="P7658" i="1"/>
  <c r="N7658" i="1"/>
  <c r="O7658" i="1" s="1"/>
  <c r="Q7658" i="1" s="1"/>
  <c r="P7661" i="1"/>
  <c r="N7661" i="1"/>
  <c r="O7661" i="1" s="1"/>
  <c r="Q7661" i="1" s="1"/>
  <c r="P7667" i="1"/>
  <c r="P7690" i="1"/>
  <c r="N7690" i="1"/>
  <c r="O7690" i="1" s="1"/>
  <c r="Q7690" i="1" s="1"/>
  <c r="P7693" i="1"/>
  <c r="N7693" i="1"/>
  <c r="O7693" i="1" s="1"/>
  <c r="Q7693" i="1" s="1"/>
  <c r="P7699" i="1"/>
  <c r="P7722" i="1"/>
  <c r="N7722" i="1"/>
  <c r="O7722" i="1" s="1"/>
  <c r="Q7722" i="1" s="1"/>
  <c r="P7725" i="1"/>
  <c r="N7725" i="1"/>
  <c r="O7725" i="1" s="1"/>
  <c r="Q7725" i="1" s="1"/>
  <c r="P7731" i="1"/>
  <c r="P7754" i="1"/>
  <c r="N7754" i="1"/>
  <c r="O7754" i="1" s="1"/>
  <c r="Q7754" i="1" s="1"/>
  <c r="P7757" i="1"/>
  <c r="N7757" i="1"/>
  <c r="O7757" i="1" s="1"/>
  <c r="Q7757" i="1" s="1"/>
  <c r="P7763" i="1"/>
  <c r="P7786" i="1"/>
  <c r="N7786" i="1"/>
  <c r="O7786" i="1" s="1"/>
  <c r="Q7786" i="1" s="1"/>
  <c r="P7789" i="1"/>
  <c r="N7789" i="1"/>
  <c r="O7789" i="1" s="1"/>
  <c r="Q7789" i="1" s="1"/>
  <c r="P7795" i="1"/>
  <c r="P7818" i="1"/>
  <c r="N7818" i="1"/>
  <c r="O7818" i="1" s="1"/>
  <c r="Q7818" i="1" s="1"/>
  <c r="P7821" i="1"/>
  <c r="N7821" i="1"/>
  <c r="O7821" i="1" s="1"/>
  <c r="Q7821" i="1" s="1"/>
  <c r="P7827" i="1"/>
  <c r="P7833" i="1"/>
  <c r="N7833" i="1"/>
  <c r="O7833" i="1" s="1"/>
  <c r="Q7833" i="1" s="1"/>
  <c r="P7865" i="1"/>
  <c r="N7865" i="1"/>
  <c r="O7865" i="1" s="1"/>
  <c r="Q7865" i="1" s="1"/>
  <c r="P7901" i="1"/>
  <c r="N7901" i="1"/>
  <c r="O7901" i="1" s="1"/>
  <c r="Q7901" i="1" s="1"/>
  <c r="P7909" i="1"/>
  <c r="N7909" i="1"/>
  <c r="O7909" i="1" s="1"/>
  <c r="Q7909" i="1" s="1"/>
  <c r="P7937" i="1"/>
  <c r="N7937" i="1"/>
  <c r="O7937" i="1" s="1"/>
  <c r="Q7937" i="1" s="1"/>
  <c r="P7978" i="1"/>
  <c r="N7978" i="1"/>
  <c r="O7978" i="1" s="1"/>
  <c r="Q7978" i="1" s="1"/>
  <c r="N8018" i="1"/>
  <c r="O8018" i="1" s="1"/>
  <c r="Q8018" i="1" s="1"/>
  <c r="P8018" i="1"/>
  <c r="N8050" i="1"/>
  <c r="O8050" i="1" s="1"/>
  <c r="Q8050" i="1" s="1"/>
  <c r="P8050" i="1"/>
  <c r="P7535" i="1"/>
  <c r="N7543" i="1"/>
  <c r="O7543" i="1" s="1"/>
  <c r="Q7543" i="1" s="1"/>
  <c r="P7567" i="1"/>
  <c r="N7574" i="1"/>
  <c r="O7574" i="1" s="1"/>
  <c r="Q7574" i="1" s="1"/>
  <c r="N7575" i="1"/>
  <c r="O7575" i="1" s="1"/>
  <c r="Q7575" i="1" s="1"/>
  <c r="P7599" i="1"/>
  <c r="N7606" i="1"/>
  <c r="O7606" i="1" s="1"/>
  <c r="Q7606" i="1" s="1"/>
  <c r="N7607" i="1"/>
  <c r="O7607" i="1" s="1"/>
  <c r="Q7607" i="1" s="1"/>
  <c r="P7613" i="1"/>
  <c r="N7616" i="1"/>
  <c r="O7616" i="1" s="1"/>
  <c r="Q7616" i="1" s="1"/>
  <c r="N7617" i="1"/>
  <c r="O7617" i="1" s="1"/>
  <c r="Q7617" i="1" s="1"/>
  <c r="P7629" i="1"/>
  <c r="N7632" i="1"/>
  <c r="O7632" i="1" s="1"/>
  <c r="Q7632" i="1" s="1"/>
  <c r="N7633" i="1"/>
  <c r="O7633" i="1" s="1"/>
  <c r="Q7633" i="1" s="1"/>
  <c r="P7645" i="1"/>
  <c r="N7648" i="1"/>
  <c r="O7648" i="1" s="1"/>
  <c r="Q7648" i="1" s="1"/>
  <c r="N7649" i="1"/>
  <c r="O7649" i="1" s="1"/>
  <c r="Q7649" i="1" s="1"/>
  <c r="P7654" i="1"/>
  <c r="N7654" i="1"/>
  <c r="O7654" i="1" s="1"/>
  <c r="Q7654" i="1" s="1"/>
  <c r="P7657" i="1"/>
  <c r="N7657" i="1"/>
  <c r="O7657" i="1" s="1"/>
  <c r="Q7657" i="1" s="1"/>
  <c r="N7660" i="1"/>
  <c r="O7660" i="1" s="1"/>
  <c r="Q7660" i="1" s="1"/>
  <c r="P7686" i="1"/>
  <c r="N7686" i="1"/>
  <c r="O7686" i="1" s="1"/>
  <c r="Q7686" i="1" s="1"/>
  <c r="P7689" i="1"/>
  <c r="N7689" i="1"/>
  <c r="O7689" i="1" s="1"/>
  <c r="Q7689" i="1" s="1"/>
  <c r="N7692" i="1"/>
  <c r="O7692" i="1" s="1"/>
  <c r="Q7692" i="1" s="1"/>
  <c r="P7718" i="1"/>
  <c r="N7718" i="1"/>
  <c r="O7718" i="1" s="1"/>
  <c r="Q7718" i="1" s="1"/>
  <c r="P7721" i="1"/>
  <c r="N7721" i="1"/>
  <c r="O7721" i="1" s="1"/>
  <c r="Q7721" i="1" s="1"/>
  <c r="N7724" i="1"/>
  <c r="O7724" i="1" s="1"/>
  <c r="Q7724" i="1" s="1"/>
  <c r="P7750" i="1"/>
  <c r="N7750" i="1"/>
  <c r="O7750" i="1" s="1"/>
  <c r="Q7750" i="1" s="1"/>
  <c r="P7753" i="1"/>
  <c r="N7753" i="1"/>
  <c r="O7753" i="1" s="1"/>
  <c r="Q7753" i="1" s="1"/>
  <c r="N7756" i="1"/>
  <c r="O7756" i="1" s="1"/>
  <c r="Q7756" i="1" s="1"/>
  <c r="P7759" i="1"/>
  <c r="P7782" i="1"/>
  <c r="N7782" i="1"/>
  <c r="O7782" i="1" s="1"/>
  <c r="Q7782" i="1" s="1"/>
  <c r="P7785" i="1"/>
  <c r="N7785" i="1"/>
  <c r="O7785" i="1" s="1"/>
  <c r="Q7785" i="1" s="1"/>
  <c r="N7788" i="1"/>
  <c r="O7788" i="1" s="1"/>
  <c r="Q7788" i="1" s="1"/>
  <c r="P7791" i="1"/>
  <c r="P7814" i="1"/>
  <c r="N7814" i="1"/>
  <c r="O7814" i="1" s="1"/>
  <c r="Q7814" i="1" s="1"/>
  <c r="P7817" i="1"/>
  <c r="N7817" i="1"/>
  <c r="O7817" i="1" s="1"/>
  <c r="Q7817" i="1" s="1"/>
  <c r="N7820" i="1"/>
  <c r="O7820" i="1" s="1"/>
  <c r="Q7820" i="1" s="1"/>
  <c r="P7823" i="1"/>
  <c r="P7837" i="1"/>
  <c r="N7837" i="1"/>
  <c r="O7837" i="1" s="1"/>
  <c r="Q7837" i="1" s="1"/>
  <c r="P7869" i="1"/>
  <c r="N7869" i="1"/>
  <c r="O7869" i="1" s="1"/>
  <c r="Q7869" i="1" s="1"/>
  <c r="P7933" i="1"/>
  <c r="N7933" i="1"/>
  <c r="O7933" i="1" s="1"/>
  <c r="Q7933" i="1" s="1"/>
  <c r="N7977" i="1"/>
  <c r="O7977" i="1" s="1"/>
  <c r="Q7977" i="1" s="1"/>
  <c r="P7977" i="1"/>
  <c r="P7992" i="1"/>
  <c r="N7992" i="1"/>
  <c r="O7992" i="1" s="1"/>
  <c r="Q7992" i="1" s="1"/>
  <c r="P8024" i="1"/>
  <c r="N8024" i="1"/>
  <c r="O8024" i="1" s="1"/>
  <c r="Q8024" i="1" s="1"/>
  <c r="P8056" i="1"/>
  <c r="N8056" i="1"/>
  <c r="O8056" i="1" s="1"/>
  <c r="Q8056" i="1" s="1"/>
  <c r="P8075" i="1"/>
  <c r="N8075" i="1"/>
  <c r="O8075" i="1" s="1"/>
  <c r="Q8075" i="1" s="1"/>
  <c r="P8127" i="1"/>
  <c r="N8127" i="1"/>
  <c r="O8127" i="1" s="1"/>
  <c r="Q8127" i="1" s="1"/>
  <c r="P7555" i="1"/>
  <c r="P7587" i="1"/>
  <c r="P7615" i="1"/>
  <c r="N7618" i="1"/>
  <c r="O7618" i="1" s="1"/>
  <c r="Q7618" i="1" s="1"/>
  <c r="P7631" i="1"/>
  <c r="N7634" i="1"/>
  <c r="O7634" i="1" s="1"/>
  <c r="Q7634" i="1" s="1"/>
  <c r="N7635" i="1"/>
  <c r="O7635" i="1" s="1"/>
  <c r="Q7635" i="1" s="1"/>
  <c r="P7647" i="1"/>
  <c r="N7650" i="1"/>
  <c r="O7650" i="1" s="1"/>
  <c r="Q7650" i="1" s="1"/>
  <c r="N7651" i="1"/>
  <c r="O7651" i="1" s="1"/>
  <c r="Q7651" i="1" s="1"/>
  <c r="P7653" i="1"/>
  <c r="N7653" i="1"/>
  <c r="O7653" i="1" s="1"/>
  <c r="Q7653" i="1" s="1"/>
  <c r="N7656" i="1"/>
  <c r="O7656" i="1" s="1"/>
  <c r="Q7656" i="1" s="1"/>
  <c r="P7659" i="1"/>
  <c r="P7682" i="1"/>
  <c r="N7682" i="1"/>
  <c r="O7682" i="1" s="1"/>
  <c r="Q7682" i="1" s="1"/>
  <c r="P7685" i="1"/>
  <c r="N7685" i="1"/>
  <c r="O7685" i="1" s="1"/>
  <c r="Q7685" i="1" s="1"/>
  <c r="N7688" i="1"/>
  <c r="O7688" i="1" s="1"/>
  <c r="Q7688" i="1" s="1"/>
  <c r="P7691" i="1"/>
  <c r="P7714" i="1"/>
  <c r="N7714" i="1"/>
  <c r="O7714" i="1" s="1"/>
  <c r="Q7714" i="1" s="1"/>
  <c r="P7717" i="1"/>
  <c r="N7717" i="1"/>
  <c r="O7717" i="1" s="1"/>
  <c r="Q7717" i="1" s="1"/>
  <c r="N7720" i="1"/>
  <c r="O7720" i="1" s="1"/>
  <c r="Q7720" i="1" s="1"/>
  <c r="P7723" i="1"/>
  <c r="P7746" i="1"/>
  <c r="N7746" i="1"/>
  <c r="O7746" i="1" s="1"/>
  <c r="Q7746" i="1" s="1"/>
  <c r="P7749" i="1"/>
  <c r="N7749" i="1"/>
  <c r="O7749" i="1" s="1"/>
  <c r="Q7749" i="1" s="1"/>
  <c r="N7752" i="1"/>
  <c r="O7752" i="1" s="1"/>
  <c r="Q7752" i="1" s="1"/>
  <c r="P7755" i="1"/>
  <c r="P7778" i="1"/>
  <c r="N7778" i="1"/>
  <c r="O7778" i="1" s="1"/>
  <c r="Q7778" i="1" s="1"/>
  <c r="P7781" i="1"/>
  <c r="N7781" i="1"/>
  <c r="O7781" i="1" s="1"/>
  <c r="Q7781" i="1" s="1"/>
  <c r="N7784" i="1"/>
  <c r="O7784" i="1" s="1"/>
  <c r="Q7784" i="1" s="1"/>
  <c r="P7787" i="1"/>
  <c r="P7810" i="1"/>
  <c r="N7810" i="1"/>
  <c r="O7810" i="1" s="1"/>
  <c r="Q7810" i="1" s="1"/>
  <c r="P7813" i="1"/>
  <c r="N7813" i="1"/>
  <c r="O7813" i="1" s="1"/>
  <c r="Q7813" i="1" s="1"/>
  <c r="N7816" i="1"/>
  <c r="O7816" i="1" s="1"/>
  <c r="Q7816" i="1" s="1"/>
  <c r="P7819" i="1"/>
  <c r="P7841" i="1"/>
  <c r="N7841" i="1"/>
  <c r="O7841" i="1" s="1"/>
  <c r="Q7841" i="1" s="1"/>
  <c r="P7873" i="1"/>
  <c r="N7873" i="1"/>
  <c r="O7873" i="1" s="1"/>
  <c r="Q7873" i="1" s="1"/>
  <c r="P7893" i="1"/>
  <c r="N7893" i="1"/>
  <c r="O7893" i="1" s="1"/>
  <c r="Q7893" i="1" s="1"/>
  <c r="P7917" i="1"/>
  <c r="N7917" i="1"/>
  <c r="O7917" i="1" s="1"/>
  <c r="Q7917" i="1" s="1"/>
  <c r="P7929" i="1"/>
  <c r="N7929" i="1"/>
  <c r="O7929" i="1" s="1"/>
  <c r="Q7929" i="1" s="1"/>
  <c r="N7956" i="1"/>
  <c r="O7956" i="1" s="1"/>
  <c r="Q7956" i="1" s="1"/>
  <c r="P7956" i="1"/>
  <c r="P7962" i="1"/>
  <c r="N7962" i="1"/>
  <c r="O7962" i="1" s="1"/>
  <c r="Q7962" i="1" s="1"/>
  <c r="P8017" i="1"/>
  <c r="N8017" i="1"/>
  <c r="O8017" i="1" s="1"/>
  <c r="Q8017" i="1" s="1"/>
  <c r="P8020" i="1"/>
  <c r="N8020" i="1"/>
  <c r="O8020" i="1" s="1"/>
  <c r="Q8020" i="1" s="1"/>
  <c r="P8049" i="1"/>
  <c r="N8049" i="1"/>
  <c r="O8049" i="1" s="1"/>
  <c r="Q8049" i="1" s="1"/>
  <c r="P8052" i="1"/>
  <c r="N8052" i="1"/>
  <c r="O8052" i="1" s="1"/>
  <c r="Q8052" i="1" s="1"/>
  <c r="P8121" i="1"/>
  <c r="N8121" i="1"/>
  <c r="O8121" i="1" s="1"/>
  <c r="Q8121" i="1" s="1"/>
  <c r="P7964" i="1"/>
  <c r="N7964" i="1"/>
  <c r="O7964" i="1" s="1"/>
  <c r="Q7964" i="1" s="1"/>
  <c r="P7980" i="1"/>
  <c r="N7980" i="1"/>
  <c r="O7980" i="1" s="1"/>
  <c r="Q7980" i="1" s="1"/>
  <c r="P8013" i="1"/>
  <c r="N8013" i="1"/>
  <c r="O8013" i="1" s="1"/>
  <c r="Q8013" i="1" s="1"/>
  <c r="P8016" i="1"/>
  <c r="N8016" i="1"/>
  <c r="O8016" i="1" s="1"/>
  <c r="Q8016" i="1" s="1"/>
  <c r="P8045" i="1"/>
  <c r="N8045" i="1"/>
  <c r="O8045" i="1" s="1"/>
  <c r="Q8045" i="1" s="1"/>
  <c r="P8048" i="1"/>
  <c r="N8048" i="1"/>
  <c r="O8048" i="1" s="1"/>
  <c r="Q8048" i="1" s="1"/>
  <c r="P8073" i="1"/>
  <c r="N8073" i="1"/>
  <c r="O8073" i="1" s="1"/>
  <c r="Q8073" i="1" s="1"/>
  <c r="N8114" i="1"/>
  <c r="O8114" i="1" s="1"/>
  <c r="Q8114" i="1" s="1"/>
  <c r="P8114" i="1"/>
  <c r="N8182" i="1"/>
  <c r="O8182" i="1" s="1"/>
  <c r="Q8182" i="1" s="1"/>
  <c r="N7950" i="1"/>
  <c r="O7950" i="1" s="1"/>
  <c r="Q7950" i="1" s="1"/>
  <c r="N7957" i="1"/>
  <c r="O7957" i="1" s="1"/>
  <c r="Q7957" i="1" s="1"/>
  <c r="N7963" i="1"/>
  <c r="O7963" i="1" s="1"/>
  <c r="Q7963" i="1" s="1"/>
  <c r="N7979" i="1"/>
  <c r="O7979" i="1" s="1"/>
  <c r="Q7979" i="1" s="1"/>
  <c r="P8009" i="1"/>
  <c r="N8009" i="1"/>
  <c r="O8009" i="1" s="1"/>
  <c r="Q8009" i="1" s="1"/>
  <c r="P8012" i="1"/>
  <c r="N8012" i="1"/>
  <c r="O8012" i="1" s="1"/>
  <c r="Q8012" i="1" s="1"/>
  <c r="N8015" i="1"/>
  <c r="O8015" i="1" s="1"/>
  <c r="Q8015" i="1" s="1"/>
  <c r="P8041" i="1"/>
  <c r="N8041" i="1"/>
  <c r="O8041" i="1" s="1"/>
  <c r="Q8041" i="1" s="1"/>
  <c r="P8044" i="1"/>
  <c r="N8044" i="1"/>
  <c r="O8044" i="1" s="1"/>
  <c r="Q8044" i="1" s="1"/>
  <c r="N8047" i="1"/>
  <c r="O8047" i="1" s="1"/>
  <c r="Q8047" i="1" s="1"/>
  <c r="P8084" i="1"/>
  <c r="N8084" i="1"/>
  <c r="O8084" i="1" s="1"/>
  <c r="Q8084" i="1" s="1"/>
  <c r="N8120" i="1"/>
  <c r="O8120" i="1" s="1"/>
  <c r="Q8120" i="1" s="1"/>
  <c r="P8266" i="1"/>
  <c r="N8266" i="1"/>
  <c r="O8266" i="1" s="1"/>
  <c r="Q8266" i="1" s="1"/>
  <c r="N7834" i="1"/>
  <c r="O7834" i="1" s="1"/>
  <c r="Q7834" i="1" s="1"/>
  <c r="N7838" i="1"/>
  <c r="O7838" i="1" s="1"/>
  <c r="Q7838" i="1" s="1"/>
  <c r="N7842" i="1"/>
  <c r="O7842" i="1" s="1"/>
  <c r="Q7842" i="1" s="1"/>
  <c r="N7846" i="1"/>
  <c r="O7846" i="1" s="1"/>
  <c r="Q7846" i="1" s="1"/>
  <c r="N7850" i="1"/>
  <c r="O7850" i="1" s="1"/>
  <c r="Q7850" i="1" s="1"/>
  <c r="N7854" i="1"/>
  <c r="O7854" i="1" s="1"/>
  <c r="Q7854" i="1" s="1"/>
  <c r="N7858" i="1"/>
  <c r="O7858" i="1" s="1"/>
  <c r="Q7858" i="1" s="1"/>
  <c r="N7862" i="1"/>
  <c r="O7862" i="1" s="1"/>
  <c r="Q7862" i="1" s="1"/>
  <c r="N7866" i="1"/>
  <c r="O7866" i="1" s="1"/>
  <c r="Q7866" i="1" s="1"/>
  <c r="N7870" i="1"/>
  <c r="O7870" i="1" s="1"/>
  <c r="Q7870" i="1" s="1"/>
  <c r="N7874" i="1"/>
  <c r="O7874" i="1" s="1"/>
  <c r="Q7874" i="1" s="1"/>
  <c r="N7878" i="1"/>
  <c r="O7878" i="1" s="1"/>
  <c r="Q7878" i="1" s="1"/>
  <c r="N7882" i="1"/>
  <c r="O7882" i="1" s="1"/>
  <c r="Q7882" i="1" s="1"/>
  <c r="N7886" i="1"/>
  <c r="O7886" i="1" s="1"/>
  <c r="Q7886" i="1" s="1"/>
  <c r="P7968" i="1"/>
  <c r="N7968" i="1"/>
  <c r="O7968" i="1" s="1"/>
  <c r="Q7968" i="1" s="1"/>
  <c r="P7984" i="1"/>
  <c r="N7984" i="1"/>
  <c r="O7984" i="1" s="1"/>
  <c r="Q7984" i="1" s="1"/>
  <c r="P8005" i="1"/>
  <c r="N8005" i="1"/>
  <c r="O8005" i="1" s="1"/>
  <c r="Q8005" i="1" s="1"/>
  <c r="P8008" i="1"/>
  <c r="N8008" i="1"/>
  <c r="O8008" i="1" s="1"/>
  <c r="Q8008" i="1" s="1"/>
  <c r="P8037" i="1"/>
  <c r="N8037" i="1"/>
  <c r="O8037" i="1" s="1"/>
  <c r="Q8037" i="1" s="1"/>
  <c r="P8040" i="1"/>
  <c r="N8040" i="1"/>
  <c r="O8040" i="1" s="1"/>
  <c r="Q8040" i="1" s="1"/>
  <c r="P8069" i="1"/>
  <c r="N8069" i="1"/>
  <c r="O8069" i="1" s="1"/>
  <c r="Q8069" i="1" s="1"/>
  <c r="P8072" i="1"/>
  <c r="N8072" i="1"/>
  <c r="O8072" i="1" s="1"/>
  <c r="Q8072" i="1" s="1"/>
  <c r="P8081" i="1"/>
  <c r="N8081" i="1"/>
  <c r="O8081" i="1" s="1"/>
  <c r="Q8081" i="1" s="1"/>
  <c r="P8108" i="1"/>
  <c r="N8108" i="1"/>
  <c r="O8108" i="1" s="1"/>
  <c r="Q8108" i="1" s="1"/>
  <c r="P8181" i="1"/>
  <c r="N8181" i="1"/>
  <c r="O8181" i="1" s="1"/>
  <c r="Q8181" i="1" s="1"/>
  <c r="P8337" i="1"/>
  <c r="N8337" i="1"/>
  <c r="O8337" i="1" s="1"/>
  <c r="Q8337" i="1" s="1"/>
  <c r="P8434" i="1"/>
  <c r="N8434" i="1"/>
  <c r="O8434" i="1" s="1"/>
  <c r="Q8434" i="1" s="1"/>
  <c r="P8459" i="1"/>
  <c r="N8459" i="1"/>
  <c r="O8459" i="1" s="1"/>
  <c r="Q8459" i="1" s="1"/>
  <c r="P8464" i="1"/>
  <c r="N8464" i="1"/>
  <c r="O8464" i="1" s="1"/>
  <c r="Q8464" i="1" s="1"/>
  <c r="P8594" i="1"/>
  <c r="N8594" i="1"/>
  <c r="O8594" i="1" s="1"/>
  <c r="Q8594" i="1" s="1"/>
  <c r="N7958" i="1"/>
  <c r="O7958" i="1" s="1"/>
  <c r="Q7958" i="1" s="1"/>
  <c r="N7967" i="1"/>
  <c r="O7967" i="1" s="1"/>
  <c r="Q7967" i="1" s="1"/>
  <c r="N7983" i="1"/>
  <c r="O7983" i="1" s="1"/>
  <c r="Q7983" i="1" s="1"/>
  <c r="P8001" i="1"/>
  <c r="N8001" i="1"/>
  <c r="O8001" i="1" s="1"/>
  <c r="Q8001" i="1" s="1"/>
  <c r="P8004" i="1"/>
  <c r="N8004" i="1"/>
  <c r="O8004" i="1" s="1"/>
  <c r="Q8004" i="1" s="1"/>
  <c r="N8007" i="1"/>
  <c r="O8007" i="1" s="1"/>
  <c r="Q8007" i="1" s="1"/>
  <c r="P8033" i="1"/>
  <c r="N8033" i="1"/>
  <c r="O8033" i="1" s="1"/>
  <c r="Q8033" i="1" s="1"/>
  <c r="P8036" i="1"/>
  <c r="N8036" i="1"/>
  <c r="O8036" i="1" s="1"/>
  <c r="Q8036" i="1" s="1"/>
  <c r="N8039" i="1"/>
  <c r="O8039" i="1" s="1"/>
  <c r="Q8039" i="1" s="1"/>
  <c r="P8065" i="1"/>
  <c r="N8065" i="1"/>
  <c r="O8065" i="1" s="1"/>
  <c r="Q8065" i="1" s="1"/>
  <c r="P8068" i="1"/>
  <c r="N8068" i="1"/>
  <c r="O8068" i="1" s="1"/>
  <c r="Q8068" i="1" s="1"/>
  <c r="N8071" i="1"/>
  <c r="O8071" i="1" s="1"/>
  <c r="Q8071" i="1" s="1"/>
  <c r="N8091" i="1"/>
  <c r="O8091" i="1" s="1"/>
  <c r="Q8091" i="1" s="1"/>
  <c r="P8153" i="1"/>
  <c r="N8153" i="1"/>
  <c r="O8153" i="1" s="1"/>
  <c r="Q8153" i="1" s="1"/>
  <c r="N8166" i="1"/>
  <c r="O8166" i="1" s="1"/>
  <c r="Q8166" i="1" s="1"/>
  <c r="P8166" i="1"/>
  <c r="N8221" i="1"/>
  <c r="O8221" i="1" s="1"/>
  <c r="Q8221" i="1" s="1"/>
  <c r="P8286" i="1"/>
  <c r="N8286" i="1"/>
  <c r="O8286" i="1" s="1"/>
  <c r="Q8286" i="1" s="1"/>
  <c r="P7952" i="1"/>
  <c r="P7969" i="1"/>
  <c r="P7972" i="1"/>
  <c r="N7972" i="1"/>
  <c r="O7972" i="1" s="1"/>
  <c r="Q7972" i="1" s="1"/>
  <c r="P7985" i="1"/>
  <c r="P7988" i="1"/>
  <c r="N7988" i="1"/>
  <c r="O7988" i="1" s="1"/>
  <c r="Q7988" i="1" s="1"/>
  <c r="P7997" i="1"/>
  <c r="N7997" i="1"/>
  <c r="O7997" i="1" s="1"/>
  <c r="Q7997" i="1" s="1"/>
  <c r="P8000" i="1"/>
  <c r="N8000" i="1"/>
  <c r="O8000" i="1" s="1"/>
  <c r="Q8000" i="1" s="1"/>
  <c r="P8006" i="1"/>
  <c r="P8029" i="1"/>
  <c r="N8029" i="1"/>
  <c r="O8029" i="1" s="1"/>
  <c r="Q8029" i="1" s="1"/>
  <c r="P8032" i="1"/>
  <c r="N8032" i="1"/>
  <c r="O8032" i="1" s="1"/>
  <c r="Q8032" i="1" s="1"/>
  <c r="P8038" i="1"/>
  <c r="P8061" i="1"/>
  <c r="N8061" i="1"/>
  <c r="O8061" i="1" s="1"/>
  <c r="Q8061" i="1" s="1"/>
  <c r="P8064" i="1"/>
  <c r="N8064" i="1"/>
  <c r="O8064" i="1" s="1"/>
  <c r="Q8064" i="1" s="1"/>
  <c r="P8070" i="1"/>
  <c r="P8080" i="1"/>
  <c r="N8080" i="1"/>
  <c r="O8080" i="1" s="1"/>
  <c r="Q8080" i="1" s="1"/>
  <c r="P8089" i="1"/>
  <c r="N8089" i="1"/>
  <c r="O8089" i="1" s="1"/>
  <c r="Q8089" i="1" s="1"/>
  <c r="P8147" i="1"/>
  <c r="N8147" i="1"/>
  <c r="O8147" i="1" s="1"/>
  <c r="Q8147" i="1" s="1"/>
  <c r="P8172" i="1"/>
  <c r="N8172" i="1"/>
  <c r="O8172" i="1" s="1"/>
  <c r="Q8172" i="1" s="1"/>
  <c r="N8204" i="1"/>
  <c r="O8204" i="1" s="1"/>
  <c r="Q8204" i="1" s="1"/>
  <c r="P8204" i="1"/>
  <c r="P8562" i="1"/>
  <c r="N8562" i="1"/>
  <c r="O8562" i="1" s="1"/>
  <c r="Q8562" i="1" s="1"/>
  <c r="N7948" i="1"/>
  <c r="O7948" i="1" s="1"/>
  <c r="Q7948" i="1" s="1"/>
  <c r="N7971" i="1"/>
  <c r="O7971" i="1" s="1"/>
  <c r="Q7971" i="1" s="1"/>
  <c r="N7987" i="1"/>
  <c r="O7987" i="1" s="1"/>
  <c r="Q7987" i="1" s="1"/>
  <c r="P7993" i="1"/>
  <c r="N7993" i="1"/>
  <c r="O7993" i="1" s="1"/>
  <c r="Q7993" i="1" s="1"/>
  <c r="P7996" i="1"/>
  <c r="N7996" i="1"/>
  <c r="O7996" i="1" s="1"/>
  <c r="Q7996" i="1" s="1"/>
  <c r="N7999" i="1"/>
  <c r="O7999" i="1" s="1"/>
  <c r="Q7999" i="1" s="1"/>
  <c r="P8025" i="1"/>
  <c r="N8025" i="1"/>
  <c r="O8025" i="1" s="1"/>
  <c r="Q8025" i="1" s="1"/>
  <c r="P8028" i="1"/>
  <c r="N8028" i="1"/>
  <c r="O8028" i="1" s="1"/>
  <c r="Q8028" i="1" s="1"/>
  <c r="N8031" i="1"/>
  <c r="O8031" i="1" s="1"/>
  <c r="Q8031" i="1" s="1"/>
  <c r="P8057" i="1"/>
  <c r="N8057" i="1"/>
  <c r="O8057" i="1" s="1"/>
  <c r="Q8057" i="1" s="1"/>
  <c r="P8060" i="1"/>
  <c r="N8060" i="1"/>
  <c r="O8060" i="1" s="1"/>
  <c r="Q8060" i="1" s="1"/>
  <c r="N8063" i="1"/>
  <c r="O8063" i="1" s="1"/>
  <c r="Q8063" i="1" s="1"/>
  <c r="P8077" i="1"/>
  <c r="N8077" i="1"/>
  <c r="O8077" i="1" s="1"/>
  <c r="Q8077" i="1" s="1"/>
  <c r="N8079" i="1"/>
  <c r="O8079" i="1" s="1"/>
  <c r="Q8079" i="1" s="1"/>
  <c r="N8099" i="1"/>
  <c r="O8099" i="1" s="1"/>
  <c r="Q8099" i="1" s="1"/>
  <c r="N8146" i="1"/>
  <c r="O8146" i="1" s="1"/>
  <c r="Q8146" i="1" s="1"/>
  <c r="P8146" i="1"/>
  <c r="N8165" i="1"/>
  <c r="O8165" i="1" s="1"/>
  <c r="Q8165" i="1" s="1"/>
  <c r="P8180" i="1"/>
  <c r="N8180" i="1"/>
  <c r="O8180" i="1" s="1"/>
  <c r="Q8180" i="1" s="1"/>
  <c r="N8220" i="1"/>
  <c r="O8220" i="1" s="1"/>
  <c r="Q8220" i="1" s="1"/>
  <c r="P8220" i="1"/>
  <c r="P8248" i="1"/>
  <c r="N8248" i="1"/>
  <c r="O8248" i="1" s="1"/>
  <c r="Q8248" i="1" s="1"/>
  <c r="N8122" i="1"/>
  <c r="O8122" i="1" s="1"/>
  <c r="Q8122" i="1" s="1"/>
  <c r="N8154" i="1"/>
  <c r="O8154" i="1" s="1"/>
  <c r="Q8154" i="1" s="1"/>
  <c r="N8194" i="1"/>
  <c r="O8194" i="1" s="1"/>
  <c r="Q8194" i="1" s="1"/>
  <c r="N8198" i="1"/>
  <c r="O8198" i="1" s="1"/>
  <c r="Q8198" i="1" s="1"/>
  <c r="N8200" i="1"/>
  <c r="O8200" i="1" s="1"/>
  <c r="Q8200" i="1" s="1"/>
  <c r="N8235" i="1"/>
  <c r="O8235" i="1" s="1"/>
  <c r="Q8235" i="1" s="1"/>
  <c r="P8235" i="1"/>
  <c r="N8247" i="1"/>
  <c r="O8247" i="1" s="1"/>
  <c r="Q8247" i="1" s="1"/>
  <c r="P8247" i="1"/>
  <c r="P8353" i="1"/>
  <c r="N8353" i="1"/>
  <c r="O8353" i="1" s="1"/>
  <c r="Q8353" i="1" s="1"/>
  <c r="P8408" i="1"/>
  <c r="N8408" i="1"/>
  <c r="O8408" i="1" s="1"/>
  <c r="Q8408" i="1" s="1"/>
  <c r="N8453" i="1"/>
  <c r="O8453" i="1" s="1"/>
  <c r="Q8453" i="1" s="1"/>
  <c r="P8453" i="1"/>
  <c r="P8496" i="1"/>
  <c r="N8496" i="1"/>
  <c r="O8496" i="1" s="1"/>
  <c r="Q8496" i="1" s="1"/>
  <c r="N8092" i="1"/>
  <c r="O8092" i="1" s="1"/>
  <c r="Q8092" i="1" s="1"/>
  <c r="N8096" i="1"/>
  <c r="O8096" i="1" s="1"/>
  <c r="Q8096" i="1" s="1"/>
  <c r="N8100" i="1"/>
  <c r="O8100" i="1" s="1"/>
  <c r="Q8100" i="1" s="1"/>
  <c r="N8104" i="1"/>
  <c r="O8104" i="1" s="1"/>
  <c r="Q8104" i="1" s="1"/>
  <c r="N8109" i="1"/>
  <c r="O8109" i="1" s="1"/>
  <c r="Q8109" i="1" s="1"/>
  <c r="N8110" i="1"/>
  <c r="O8110" i="1" s="1"/>
  <c r="Q8110" i="1" s="1"/>
  <c r="N8128" i="1"/>
  <c r="O8128" i="1" s="1"/>
  <c r="Q8128" i="1" s="1"/>
  <c r="N8135" i="1"/>
  <c r="O8135" i="1" s="1"/>
  <c r="Q8135" i="1" s="1"/>
  <c r="N8141" i="1"/>
  <c r="O8141" i="1" s="1"/>
  <c r="Q8141" i="1" s="1"/>
  <c r="N8142" i="1"/>
  <c r="O8142" i="1" s="1"/>
  <c r="Q8142" i="1" s="1"/>
  <c r="N8160" i="1"/>
  <c r="O8160" i="1" s="1"/>
  <c r="Q8160" i="1" s="1"/>
  <c r="N8167" i="1"/>
  <c r="O8167" i="1" s="1"/>
  <c r="Q8167" i="1" s="1"/>
  <c r="N8173" i="1"/>
  <c r="O8173" i="1" s="1"/>
  <c r="Q8173" i="1" s="1"/>
  <c r="N8174" i="1"/>
  <c r="O8174" i="1" s="1"/>
  <c r="Q8174" i="1" s="1"/>
  <c r="N8183" i="1"/>
  <c r="O8183" i="1" s="1"/>
  <c r="Q8183" i="1" s="1"/>
  <c r="N8192" i="1"/>
  <c r="O8192" i="1" s="1"/>
  <c r="Q8192" i="1" s="1"/>
  <c r="N8193" i="1"/>
  <c r="O8193" i="1" s="1"/>
  <c r="Q8193" i="1" s="1"/>
  <c r="N8195" i="1"/>
  <c r="O8195" i="1" s="1"/>
  <c r="Q8195" i="1" s="1"/>
  <c r="N8196" i="1"/>
  <c r="O8196" i="1" s="1"/>
  <c r="Q8196" i="1" s="1"/>
  <c r="N8197" i="1"/>
  <c r="O8197" i="1" s="1"/>
  <c r="Q8197" i="1" s="1"/>
  <c r="N8217" i="1"/>
  <c r="O8217" i="1" s="1"/>
  <c r="Q8217" i="1" s="1"/>
  <c r="P8254" i="1"/>
  <c r="N8254" i="1"/>
  <c r="O8254" i="1" s="1"/>
  <c r="Q8254" i="1" s="1"/>
  <c r="N8285" i="1"/>
  <c r="O8285" i="1" s="1"/>
  <c r="Q8285" i="1" s="1"/>
  <c r="N8299" i="1"/>
  <c r="O8299" i="1" s="1"/>
  <c r="Q8299" i="1" s="1"/>
  <c r="P8299" i="1"/>
  <c r="N8365" i="1"/>
  <c r="O8365" i="1" s="1"/>
  <c r="Q8365" i="1" s="1"/>
  <c r="N8388" i="1"/>
  <c r="O8388" i="1" s="1"/>
  <c r="Q8388" i="1" s="1"/>
  <c r="N8486" i="1"/>
  <c r="O8486" i="1" s="1"/>
  <c r="Q8486" i="1" s="1"/>
  <c r="P8486" i="1"/>
  <c r="N8723" i="1"/>
  <c r="O8723" i="1" s="1"/>
  <c r="Q8723" i="1" s="1"/>
  <c r="P8723" i="1"/>
  <c r="P8122" i="1"/>
  <c r="P8154" i="1"/>
  <c r="P8200" i="1"/>
  <c r="P8273" i="1"/>
  <c r="N8273" i="1"/>
  <c r="O8273" i="1" s="1"/>
  <c r="Q8273" i="1" s="1"/>
  <c r="P8312" i="1"/>
  <c r="N8312" i="1"/>
  <c r="O8312" i="1" s="1"/>
  <c r="Q8312" i="1" s="1"/>
  <c r="N8482" i="1"/>
  <c r="O8482" i="1" s="1"/>
  <c r="Q8482" i="1" s="1"/>
  <c r="P8482" i="1"/>
  <c r="P8509" i="1"/>
  <c r="N8509" i="1"/>
  <c r="O8509" i="1" s="1"/>
  <c r="Q8509" i="1" s="1"/>
  <c r="P8541" i="1"/>
  <c r="N8541" i="1"/>
  <c r="O8541" i="1" s="1"/>
  <c r="Q8541" i="1" s="1"/>
  <c r="P8573" i="1"/>
  <c r="N8573" i="1"/>
  <c r="O8573" i="1" s="1"/>
  <c r="Q8573" i="1" s="1"/>
  <c r="N8093" i="1"/>
  <c r="O8093" i="1" s="1"/>
  <c r="Q8093" i="1" s="1"/>
  <c r="N8097" i="1"/>
  <c r="O8097" i="1" s="1"/>
  <c r="Q8097" i="1" s="1"/>
  <c r="N8101" i="1"/>
  <c r="O8101" i="1" s="1"/>
  <c r="Q8101" i="1" s="1"/>
  <c r="N8105" i="1"/>
  <c r="O8105" i="1" s="1"/>
  <c r="Q8105" i="1" s="1"/>
  <c r="N8111" i="1"/>
  <c r="O8111" i="1" s="1"/>
  <c r="Q8111" i="1" s="1"/>
  <c r="N8117" i="1"/>
  <c r="O8117" i="1" s="1"/>
  <c r="Q8117" i="1" s="1"/>
  <c r="N8118" i="1"/>
  <c r="O8118" i="1" s="1"/>
  <c r="Q8118" i="1" s="1"/>
  <c r="N8136" i="1"/>
  <c r="O8136" i="1" s="1"/>
  <c r="Q8136" i="1" s="1"/>
  <c r="N8143" i="1"/>
  <c r="O8143" i="1" s="1"/>
  <c r="Q8143" i="1" s="1"/>
  <c r="N8149" i="1"/>
  <c r="O8149" i="1" s="1"/>
  <c r="Q8149" i="1" s="1"/>
  <c r="N8150" i="1"/>
  <c r="O8150" i="1" s="1"/>
  <c r="Q8150" i="1" s="1"/>
  <c r="N8168" i="1"/>
  <c r="O8168" i="1" s="1"/>
  <c r="Q8168" i="1" s="1"/>
  <c r="N8175" i="1"/>
  <c r="O8175" i="1" s="1"/>
  <c r="Q8175" i="1" s="1"/>
  <c r="N8184" i="1"/>
  <c r="O8184" i="1" s="1"/>
  <c r="Q8184" i="1" s="1"/>
  <c r="N8185" i="1"/>
  <c r="O8185" i="1" s="1"/>
  <c r="Q8185" i="1" s="1"/>
  <c r="N8213" i="1"/>
  <c r="O8213" i="1" s="1"/>
  <c r="Q8213" i="1" s="1"/>
  <c r="N8234" i="1"/>
  <c r="O8234" i="1" s="1"/>
  <c r="Q8234" i="1" s="1"/>
  <c r="P8280" i="1"/>
  <c r="N8280" i="1"/>
  <c r="O8280" i="1" s="1"/>
  <c r="Q8280" i="1" s="1"/>
  <c r="P8318" i="1"/>
  <c r="N8318" i="1"/>
  <c r="O8318" i="1" s="1"/>
  <c r="Q8318" i="1" s="1"/>
  <c r="P8356" i="1"/>
  <c r="N8356" i="1"/>
  <c r="O8356" i="1" s="1"/>
  <c r="Q8356" i="1" s="1"/>
  <c r="P8361" i="1"/>
  <c r="N8361" i="1"/>
  <c r="O8361" i="1" s="1"/>
  <c r="Q8361" i="1" s="1"/>
  <c r="P8469" i="1"/>
  <c r="N8469" i="1"/>
  <c r="O8469" i="1" s="1"/>
  <c r="Q8469" i="1" s="1"/>
  <c r="P8629" i="1"/>
  <c r="N8629" i="1"/>
  <c r="O8629" i="1" s="1"/>
  <c r="Q8629" i="1" s="1"/>
  <c r="P8690" i="1"/>
  <c r="N8690" i="1"/>
  <c r="O8690" i="1" s="1"/>
  <c r="Q8690" i="1" s="1"/>
  <c r="P8130" i="1"/>
  <c r="P8162" i="1"/>
  <c r="N8169" i="1"/>
  <c r="O8169" i="1" s="1"/>
  <c r="Q8169" i="1" s="1"/>
  <c r="N8170" i="1"/>
  <c r="O8170" i="1" s="1"/>
  <c r="Q8170" i="1" s="1"/>
  <c r="P8222" i="1"/>
  <c r="N8222" i="1"/>
  <c r="O8222" i="1" s="1"/>
  <c r="Q8222" i="1" s="1"/>
  <c r="P8305" i="1"/>
  <c r="N8305" i="1"/>
  <c r="O8305" i="1" s="1"/>
  <c r="Q8305" i="1" s="1"/>
  <c r="N8311" i="1"/>
  <c r="O8311" i="1" s="1"/>
  <c r="Q8311" i="1" s="1"/>
  <c r="P8311" i="1"/>
  <c r="N8331" i="1"/>
  <c r="O8331" i="1" s="1"/>
  <c r="Q8331" i="1" s="1"/>
  <c r="P8331" i="1"/>
  <c r="N8190" i="1"/>
  <c r="O8190" i="1" s="1"/>
  <c r="Q8190" i="1" s="1"/>
  <c r="N8209" i="1"/>
  <c r="O8209" i="1" s="1"/>
  <c r="Q8209" i="1" s="1"/>
  <c r="P8241" i="1"/>
  <c r="N8241" i="1"/>
  <c r="O8241" i="1" s="1"/>
  <c r="Q8241" i="1" s="1"/>
  <c r="N8267" i="1"/>
  <c r="O8267" i="1" s="1"/>
  <c r="Q8267" i="1" s="1"/>
  <c r="P8267" i="1"/>
  <c r="N8279" i="1"/>
  <c r="O8279" i="1" s="1"/>
  <c r="Q8279" i="1" s="1"/>
  <c r="P8279" i="1"/>
  <c r="N8349" i="1"/>
  <c r="O8349" i="1" s="1"/>
  <c r="Q8349" i="1" s="1"/>
  <c r="N8360" i="1"/>
  <c r="O8360" i="1" s="1"/>
  <c r="Q8360" i="1" s="1"/>
  <c r="P8440" i="1"/>
  <c r="N8440" i="1"/>
  <c r="O8440" i="1" s="1"/>
  <c r="Q8440" i="1" s="1"/>
  <c r="P8501" i="1"/>
  <c r="N8501" i="1"/>
  <c r="O8501" i="1" s="1"/>
  <c r="Q8501" i="1" s="1"/>
  <c r="P8533" i="1"/>
  <c r="N8533" i="1"/>
  <c r="O8533" i="1" s="1"/>
  <c r="Q8533" i="1" s="1"/>
  <c r="P8565" i="1"/>
  <c r="N8565" i="1"/>
  <c r="O8565" i="1" s="1"/>
  <c r="Q8565" i="1" s="1"/>
  <c r="P8597" i="1"/>
  <c r="N8597" i="1"/>
  <c r="O8597" i="1" s="1"/>
  <c r="Q8597" i="1" s="1"/>
  <c r="N8223" i="1"/>
  <c r="O8223" i="1" s="1"/>
  <c r="Q8223" i="1" s="1"/>
  <c r="N8255" i="1"/>
  <c r="O8255" i="1" s="1"/>
  <c r="Q8255" i="1" s="1"/>
  <c r="N8287" i="1"/>
  <c r="O8287" i="1" s="1"/>
  <c r="Q8287" i="1" s="1"/>
  <c r="N8319" i="1"/>
  <c r="O8319" i="1" s="1"/>
  <c r="Q8319" i="1" s="1"/>
  <c r="P8508" i="1"/>
  <c r="N8508" i="1"/>
  <c r="O8508" i="1" s="1"/>
  <c r="Q8508" i="1" s="1"/>
  <c r="P8540" i="1"/>
  <c r="N8540" i="1"/>
  <c r="O8540" i="1" s="1"/>
  <c r="Q8540" i="1" s="1"/>
  <c r="P8572" i="1"/>
  <c r="N8572" i="1"/>
  <c r="O8572" i="1" s="1"/>
  <c r="Q8572" i="1" s="1"/>
  <c r="P8626" i="1"/>
  <c r="N8626" i="1"/>
  <c r="O8626" i="1" s="1"/>
  <c r="Q8626" i="1" s="1"/>
  <c r="N8659" i="1"/>
  <c r="O8659" i="1" s="1"/>
  <c r="Q8659" i="1" s="1"/>
  <c r="P8659" i="1"/>
  <c r="P8692" i="1"/>
  <c r="N8692" i="1"/>
  <c r="O8692" i="1" s="1"/>
  <c r="Q8692" i="1" s="1"/>
  <c r="N8421" i="1"/>
  <c r="O8421" i="1" s="1"/>
  <c r="Q8421" i="1" s="1"/>
  <c r="P8421" i="1"/>
  <c r="P8427" i="1"/>
  <c r="N8427" i="1"/>
  <c r="O8427" i="1" s="1"/>
  <c r="Q8427" i="1" s="1"/>
  <c r="P8432" i="1"/>
  <c r="N8432" i="1"/>
  <c r="O8432" i="1" s="1"/>
  <c r="Q8432" i="1" s="1"/>
  <c r="N8458" i="1"/>
  <c r="O8458" i="1" s="1"/>
  <c r="Q8458" i="1" s="1"/>
  <c r="P8458" i="1"/>
  <c r="P8468" i="1"/>
  <c r="N8468" i="1"/>
  <c r="O8468" i="1" s="1"/>
  <c r="Q8468" i="1" s="1"/>
  <c r="P8481" i="1"/>
  <c r="N8481" i="1"/>
  <c r="O8481" i="1" s="1"/>
  <c r="Q8481" i="1" s="1"/>
  <c r="P8500" i="1"/>
  <c r="N8500" i="1"/>
  <c r="O8500" i="1" s="1"/>
  <c r="Q8500" i="1" s="1"/>
  <c r="P8532" i="1"/>
  <c r="N8532" i="1"/>
  <c r="O8532" i="1" s="1"/>
  <c r="Q8532" i="1" s="1"/>
  <c r="P8564" i="1"/>
  <c r="N8564" i="1"/>
  <c r="O8564" i="1" s="1"/>
  <c r="Q8564" i="1" s="1"/>
  <c r="P8596" i="1"/>
  <c r="N8596" i="1"/>
  <c r="O8596" i="1" s="1"/>
  <c r="Q8596" i="1" s="1"/>
  <c r="P8722" i="1"/>
  <c r="N8722" i="1"/>
  <c r="O8722" i="1" s="1"/>
  <c r="Q8722" i="1" s="1"/>
  <c r="P8485" i="1"/>
  <c r="N8485" i="1"/>
  <c r="O8485" i="1" s="1"/>
  <c r="Q8485" i="1" s="1"/>
  <c r="P8628" i="1"/>
  <c r="N8628" i="1"/>
  <c r="O8628" i="1" s="1"/>
  <c r="Q8628" i="1" s="1"/>
  <c r="P8661" i="1"/>
  <c r="N8661" i="1"/>
  <c r="O8661" i="1" s="1"/>
  <c r="Q8661" i="1" s="1"/>
  <c r="N8426" i="1"/>
  <c r="O8426" i="1" s="1"/>
  <c r="Q8426" i="1" s="1"/>
  <c r="P8426" i="1"/>
  <c r="N8451" i="1"/>
  <c r="O8451" i="1" s="1"/>
  <c r="Q8451" i="1" s="1"/>
  <c r="P8451" i="1"/>
  <c r="N8470" i="1"/>
  <c r="O8470" i="1" s="1"/>
  <c r="Q8470" i="1" s="1"/>
  <c r="P8470" i="1"/>
  <c r="P8480" i="1"/>
  <c r="N8480" i="1"/>
  <c r="O8480" i="1" s="1"/>
  <c r="Q8480" i="1" s="1"/>
  <c r="P8658" i="1"/>
  <c r="N8658" i="1"/>
  <c r="O8658" i="1" s="1"/>
  <c r="Q8658" i="1" s="1"/>
  <c r="N8691" i="1"/>
  <c r="O8691" i="1" s="1"/>
  <c r="Q8691" i="1" s="1"/>
  <c r="P8691" i="1"/>
  <c r="N8302" i="1"/>
  <c r="O8302" i="1" s="1"/>
  <c r="Q8302" i="1" s="1"/>
  <c r="N8303" i="1"/>
  <c r="O8303" i="1" s="1"/>
  <c r="Q8303" i="1" s="1"/>
  <c r="P8327" i="1"/>
  <c r="N8334" i="1"/>
  <c r="O8334" i="1" s="1"/>
  <c r="Q8334" i="1" s="1"/>
  <c r="N8335" i="1"/>
  <c r="O8335" i="1" s="1"/>
  <c r="Q8335" i="1" s="1"/>
  <c r="N8347" i="1"/>
  <c r="O8347" i="1" s="1"/>
  <c r="Q8347" i="1" s="1"/>
  <c r="N8377" i="1"/>
  <c r="O8377" i="1" s="1"/>
  <c r="Q8377" i="1" s="1"/>
  <c r="P8413" i="1"/>
  <c r="P8466" i="1"/>
  <c r="P8498" i="1"/>
  <c r="P8506" i="1"/>
  <c r="N8506" i="1"/>
  <c r="O8506" i="1" s="1"/>
  <c r="Q8506" i="1" s="1"/>
  <c r="N8531" i="1"/>
  <c r="O8531" i="1" s="1"/>
  <c r="Q8531" i="1" s="1"/>
  <c r="P8531" i="1"/>
  <c r="P8538" i="1"/>
  <c r="N8538" i="1"/>
  <c r="O8538" i="1" s="1"/>
  <c r="Q8538" i="1" s="1"/>
  <c r="N8563" i="1"/>
  <c r="O8563" i="1" s="1"/>
  <c r="Q8563" i="1" s="1"/>
  <c r="P8563" i="1"/>
  <c r="P8570" i="1"/>
  <c r="N8570" i="1"/>
  <c r="O8570" i="1" s="1"/>
  <c r="Q8570" i="1" s="1"/>
  <c r="N8595" i="1"/>
  <c r="O8595" i="1" s="1"/>
  <c r="Q8595" i="1" s="1"/>
  <c r="P8595" i="1"/>
  <c r="N8226" i="1"/>
  <c r="O8226" i="1" s="1"/>
  <c r="Q8226" i="1" s="1"/>
  <c r="N8227" i="1"/>
  <c r="O8227" i="1" s="1"/>
  <c r="Q8227" i="1" s="1"/>
  <c r="P8251" i="1"/>
  <c r="N8258" i="1"/>
  <c r="O8258" i="1" s="1"/>
  <c r="Q8258" i="1" s="1"/>
  <c r="N8259" i="1"/>
  <c r="O8259" i="1" s="1"/>
  <c r="Q8259" i="1" s="1"/>
  <c r="P8283" i="1"/>
  <c r="N8290" i="1"/>
  <c r="O8290" i="1" s="1"/>
  <c r="Q8290" i="1" s="1"/>
  <c r="N8291" i="1"/>
  <c r="O8291" i="1" s="1"/>
  <c r="Q8291" i="1" s="1"/>
  <c r="P8315" i="1"/>
  <c r="N8419" i="1"/>
  <c r="O8419" i="1" s="1"/>
  <c r="Q8419" i="1" s="1"/>
  <c r="P8419" i="1"/>
  <c r="P8465" i="1"/>
  <c r="N8465" i="1"/>
  <c r="O8465" i="1" s="1"/>
  <c r="Q8465" i="1" s="1"/>
  <c r="P8484" i="1"/>
  <c r="N8484" i="1"/>
  <c r="O8484" i="1" s="1"/>
  <c r="Q8484" i="1" s="1"/>
  <c r="P8497" i="1"/>
  <c r="N8497" i="1"/>
  <c r="O8497" i="1" s="1"/>
  <c r="Q8497" i="1" s="1"/>
  <c r="N8627" i="1"/>
  <c r="O8627" i="1" s="1"/>
  <c r="Q8627" i="1" s="1"/>
  <c r="P8627" i="1"/>
  <c r="P8660" i="1"/>
  <c r="N8660" i="1"/>
  <c r="O8660" i="1" s="1"/>
  <c r="Q8660" i="1" s="1"/>
  <c r="P8693" i="1"/>
  <c r="N8693" i="1"/>
  <c r="O8693" i="1" s="1"/>
  <c r="Q8693" i="1" s="1"/>
  <c r="N8441" i="1"/>
  <c r="O8441" i="1" s="1"/>
  <c r="Q8441" i="1" s="1"/>
  <c r="P8503" i="1"/>
  <c r="P8526" i="1"/>
  <c r="N8526" i="1"/>
  <c r="O8526" i="1" s="1"/>
  <c r="Q8526" i="1" s="1"/>
  <c r="P8529" i="1"/>
  <c r="N8529" i="1"/>
  <c r="O8529" i="1" s="1"/>
  <c r="Q8529" i="1" s="1"/>
  <c r="P8535" i="1"/>
  <c r="P8558" i="1"/>
  <c r="N8558" i="1"/>
  <c r="O8558" i="1" s="1"/>
  <c r="Q8558" i="1" s="1"/>
  <c r="P8561" i="1"/>
  <c r="N8561" i="1"/>
  <c r="O8561" i="1" s="1"/>
  <c r="Q8561" i="1" s="1"/>
  <c r="P8567" i="1"/>
  <c r="P8590" i="1"/>
  <c r="N8590" i="1"/>
  <c r="O8590" i="1" s="1"/>
  <c r="Q8590" i="1" s="1"/>
  <c r="P8593" i="1"/>
  <c r="N8593" i="1"/>
  <c r="O8593" i="1" s="1"/>
  <c r="Q8593" i="1" s="1"/>
  <c r="P8599" i="1"/>
  <c r="P8622" i="1"/>
  <c r="N8622" i="1"/>
  <c r="O8622" i="1" s="1"/>
  <c r="Q8622" i="1" s="1"/>
  <c r="P8625" i="1"/>
  <c r="N8625" i="1"/>
  <c r="O8625" i="1" s="1"/>
  <c r="Q8625" i="1" s="1"/>
  <c r="P8631" i="1"/>
  <c r="P8654" i="1"/>
  <c r="N8654" i="1"/>
  <c r="O8654" i="1" s="1"/>
  <c r="Q8654" i="1" s="1"/>
  <c r="P8657" i="1"/>
  <c r="N8657" i="1"/>
  <c r="O8657" i="1" s="1"/>
  <c r="Q8657" i="1" s="1"/>
  <c r="P8663" i="1"/>
  <c r="P8686" i="1"/>
  <c r="N8686" i="1"/>
  <c r="O8686" i="1" s="1"/>
  <c r="Q8686" i="1" s="1"/>
  <c r="P8689" i="1"/>
  <c r="N8689" i="1"/>
  <c r="O8689" i="1" s="1"/>
  <c r="Q8689" i="1" s="1"/>
  <c r="P8695" i="1"/>
  <c r="P8718" i="1"/>
  <c r="N8718" i="1"/>
  <c r="O8718" i="1" s="1"/>
  <c r="Q8718" i="1" s="1"/>
  <c r="P8721" i="1"/>
  <c r="N8721" i="1"/>
  <c r="O8721" i="1" s="1"/>
  <c r="Q8721" i="1" s="1"/>
  <c r="P8735" i="1"/>
  <c r="P8853" i="1"/>
  <c r="N8853" i="1"/>
  <c r="O8853" i="1" s="1"/>
  <c r="Q8853" i="1" s="1"/>
  <c r="N8860" i="1"/>
  <c r="O8860" i="1" s="1"/>
  <c r="Q8860" i="1" s="1"/>
  <c r="P8860" i="1"/>
  <c r="P8867" i="1"/>
  <c r="N8867" i="1"/>
  <c r="O8867" i="1" s="1"/>
  <c r="Q8867" i="1" s="1"/>
  <c r="P8473" i="1"/>
  <c r="N8473" i="1"/>
  <c r="O8473" i="1" s="1"/>
  <c r="Q8473" i="1" s="1"/>
  <c r="P8489" i="1"/>
  <c r="N8489" i="1"/>
  <c r="O8489" i="1" s="1"/>
  <c r="Q8489" i="1" s="1"/>
  <c r="P8522" i="1"/>
  <c r="N8522" i="1"/>
  <c r="O8522" i="1" s="1"/>
  <c r="Q8522" i="1" s="1"/>
  <c r="P8525" i="1"/>
  <c r="N8525" i="1"/>
  <c r="O8525" i="1" s="1"/>
  <c r="Q8525" i="1" s="1"/>
  <c r="P8554" i="1"/>
  <c r="N8554" i="1"/>
  <c r="O8554" i="1" s="1"/>
  <c r="Q8554" i="1" s="1"/>
  <c r="P8557" i="1"/>
  <c r="N8557" i="1"/>
  <c r="O8557" i="1" s="1"/>
  <c r="Q8557" i="1" s="1"/>
  <c r="P8586" i="1"/>
  <c r="N8586" i="1"/>
  <c r="O8586" i="1" s="1"/>
  <c r="Q8586" i="1" s="1"/>
  <c r="P8589" i="1"/>
  <c r="N8589" i="1"/>
  <c r="O8589" i="1" s="1"/>
  <c r="Q8589" i="1" s="1"/>
  <c r="P8618" i="1"/>
  <c r="N8618" i="1"/>
  <c r="O8618" i="1" s="1"/>
  <c r="Q8618" i="1" s="1"/>
  <c r="P8621" i="1"/>
  <c r="N8621" i="1"/>
  <c r="O8621" i="1" s="1"/>
  <c r="Q8621" i="1" s="1"/>
  <c r="P8650" i="1"/>
  <c r="N8650" i="1"/>
  <c r="O8650" i="1" s="1"/>
  <c r="Q8650" i="1" s="1"/>
  <c r="P8653" i="1"/>
  <c r="N8653" i="1"/>
  <c r="O8653" i="1" s="1"/>
  <c r="Q8653" i="1" s="1"/>
  <c r="P8682" i="1"/>
  <c r="N8682" i="1"/>
  <c r="O8682" i="1" s="1"/>
  <c r="Q8682" i="1" s="1"/>
  <c r="P8685" i="1"/>
  <c r="N8685" i="1"/>
  <c r="O8685" i="1" s="1"/>
  <c r="Q8685" i="1" s="1"/>
  <c r="P8714" i="1"/>
  <c r="N8714" i="1"/>
  <c r="O8714" i="1" s="1"/>
  <c r="Q8714" i="1" s="1"/>
  <c r="P8717" i="1"/>
  <c r="N8717" i="1"/>
  <c r="O8717" i="1" s="1"/>
  <c r="Q8717" i="1" s="1"/>
  <c r="P8730" i="1"/>
  <c r="N8730" i="1"/>
  <c r="O8730" i="1" s="1"/>
  <c r="Q8730" i="1" s="1"/>
  <c r="N8840" i="1"/>
  <c r="O8840" i="1" s="1"/>
  <c r="Q8840" i="1" s="1"/>
  <c r="P8840" i="1"/>
  <c r="N9018" i="1"/>
  <c r="O9018" i="1" s="1"/>
  <c r="Q9018" i="1" s="1"/>
  <c r="P9018" i="1"/>
  <c r="N8416" i="1"/>
  <c r="O8416" i="1" s="1"/>
  <c r="Q8416" i="1" s="1"/>
  <c r="N8417" i="1"/>
  <c r="O8417" i="1" s="1"/>
  <c r="Q8417" i="1" s="1"/>
  <c r="N8448" i="1"/>
  <c r="O8448" i="1" s="1"/>
  <c r="Q8448" i="1" s="1"/>
  <c r="N8449" i="1"/>
  <c r="O8449" i="1" s="1"/>
  <c r="Q8449" i="1" s="1"/>
  <c r="N8472" i="1"/>
  <c r="O8472" i="1" s="1"/>
  <c r="Q8472" i="1" s="1"/>
  <c r="N8488" i="1"/>
  <c r="O8488" i="1" s="1"/>
  <c r="Q8488" i="1" s="1"/>
  <c r="P8518" i="1"/>
  <c r="N8518" i="1"/>
  <c r="O8518" i="1" s="1"/>
  <c r="Q8518" i="1" s="1"/>
  <c r="P8521" i="1"/>
  <c r="N8521" i="1"/>
  <c r="O8521" i="1" s="1"/>
  <c r="Q8521" i="1" s="1"/>
  <c r="N8524" i="1"/>
  <c r="O8524" i="1" s="1"/>
  <c r="Q8524" i="1" s="1"/>
  <c r="P8550" i="1"/>
  <c r="N8550" i="1"/>
  <c r="O8550" i="1" s="1"/>
  <c r="Q8550" i="1" s="1"/>
  <c r="P8553" i="1"/>
  <c r="N8553" i="1"/>
  <c r="O8553" i="1" s="1"/>
  <c r="Q8553" i="1" s="1"/>
  <c r="N8556" i="1"/>
  <c r="O8556" i="1" s="1"/>
  <c r="Q8556" i="1" s="1"/>
  <c r="P8582" i="1"/>
  <c r="N8582" i="1"/>
  <c r="O8582" i="1" s="1"/>
  <c r="Q8582" i="1" s="1"/>
  <c r="P8585" i="1"/>
  <c r="N8585" i="1"/>
  <c r="O8585" i="1" s="1"/>
  <c r="Q8585" i="1" s="1"/>
  <c r="N8588" i="1"/>
  <c r="O8588" i="1" s="1"/>
  <c r="Q8588" i="1" s="1"/>
  <c r="P8614" i="1"/>
  <c r="N8614" i="1"/>
  <c r="O8614" i="1" s="1"/>
  <c r="Q8614" i="1" s="1"/>
  <c r="P8617" i="1"/>
  <c r="N8617" i="1"/>
  <c r="O8617" i="1" s="1"/>
  <c r="Q8617" i="1" s="1"/>
  <c r="N8620" i="1"/>
  <c r="O8620" i="1" s="1"/>
  <c r="Q8620" i="1" s="1"/>
  <c r="P8646" i="1"/>
  <c r="N8646" i="1"/>
  <c r="O8646" i="1" s="1"/>
  <c r="Q8646" i="1" s="1"/>
  <c r="P8649" i="1"/>
  <c r="N8649" i="1"/>
  <c r="O8649" i="1" s="1"/>
  <c r="Q8649" i="1" s="1"/>
  <c r="N8652" i="1"/>
  <c r="O8652" i="1" s="1"/>
  <c r="Q8652" i="1" s="1"/>
  <c r="P8678" i="1"/>
  <c r="N8678" i="1"/>
  <c r="O8678" i="1" s="1"/>
  <c r="Q8678" i="1" s="1"/>
  <c r="P8681" i="1"/>
  <c r="N8681" i="1"/>
  <c r="O8681" i="1" s="1"/>
  <c r="Q8681" i="1" s="1"/>
  <c r="N8684" i="1"/>
  <c r="O8684" i="1" s="1"/>
  <c r="Q8684" i="1" s="1"/>
  <c r="P8710" i="1"/>
  <c r="N8710" i="1"/>
  <c r="O8710" i="1" s="1"/>
  <c r="Q8710" i="1" s="1"/>
  <c r="P8713" i="1"/>
  <c r="N8713" i="1"/>
  <c r="O8713" i="1" s="1"/>
  <c r="Q8713" i="1" s="1"/>
  <c r="N8716" i="1"/>
  <c r="O8716" i="1" s="1"/>
  <c r="Q8716" i="1" s="1"/>
  <c r="P8429" i="1"/>
  <c r="P8461" i="1"/>
  <c r="P8474" i="1"/>
  <c r="P8477" i="1"/>
  <c r="N8477" i="1"/>
  <c r="O8477" i="1" s="1"/>
  <c r="Q8477" i="1" s="1"/>
  <c r="P8490" i="1"/>
  <c r="P8493" i="1"/>
  <c r="N8493" i="1"/>
  <c r="O8493" i="1" s="1"/>
  <c r="Q8493" i="1" s="1"/>
  <c r="P8514" i="1"/>
  <c r="N8514" i="1"/>
  <c r="O8514" i="1" s="1"/>
  <c r="Q8514" i="1" s="1"/>
  <c r="P8517" i="1"/>
  <c r="N8517" i="1"/>
  <c r="O8517" i="1" s="1"/>
  <c r="Q8517" i="1" s="1"/>
  <c r="P8523" i="1"/>
  <c r="P8546" i="1"/>
  <c r="N8546" i="1"/>
  <c r="O8546" i="1" s="1"/>
  <c r="Q8546" i="1" s="1"/>
  <c r="P8549" i="1"/>
  <c r="N8549" i="1"/>
  <c r="O8549" i="1" s="1"/>
  <c r="Q8549" i="1" s="1"/>
  <c r="P8555" i="1"/>
  <c r="P8578" i="1"/>
  <c r="N8578" i="1"/>
  <c r="O8578" i="1" s="1"/>
  <c r="Q8578" i="1" s="1"/>
  <c r="P8581" i="1"/>
  <c r="N8581" i="1"/>
  <c r="O8581" i="1" s="1"/>
  <c r="Q8581" i="1" s="1"/>
  <c r="P8587" i="1"/>
  <c r="P8610" i="1"/>
  <c r="N8610" i="1"/>
  <c r="O8610" i="1" s="1"/>
  <c r="Q8610" i="1" s="1"/>
  <c r="P8613" i="1"/>
  <c r="N8613" i="1"/>
  <c r="O8613" i="1" s="1"/>
  <c r="Q8613" i="1" s="1"/>
  <c r="P8619" i="1"/>
  <c r="P8642" i="1"/>
  <c r="N8642" i="1"/>
  <c r="O8642" i="1" s="1"/>
  <c r="Q8642" i="1" s="1"/>
  <c r="P8645" i="1"/>
  <c r="N8645" i="1"/>
  <c r="O8645" i="1" s="1"/>
  <c r="Q8645" i="1" s="1"/>
  <c r="P8651" i="1"/>
  <c r="P8674" i="1"/>
  <c r="N8674" i="1"/>
  <c r="O8674" i="1" s="1"/>
  <c r="Q8674" i="1" s="1"/>
  <c r="P8677" i="1"/>
  <c r="N8677" i="1"/>
  <c r="O8677" i="1" s="1"/>
  <c r="Q8677" i="1" s="1"/>
  <c r="P8683" i="1"/>
  <c r="P8706" i="1"/>
  <c r="N8706" i="1"/>
  <c r="O8706" i="1" s="1"/>
  <c r="Q8706" i="1" s="1"/>
  <c r="P8709" i="1"/>
  <c r="N8709" i="1"/>
  <c r="O8709" i="1" s="1"/>
  <c r="Q8709" i="1" s="1"/>
  <c r="P8715" i="1"/>
  <c r="P8731" i="1"/>
  <c r="P8739" i="1"/>
  <c r="P8846" i="1"/>
  <c r="N8846" i="1"/>
  <c r="O8846" i="1" s="1"/>
  <c r="Q8846" i="1" s="1"/>
  <c r="P8859" i="1"/>
  <c r="N8859" i="1"/>
  <c r="O8859" i="1" s="1"/>
  <c r="Q8859" i="1" s="1"/>
  <c r="P8510" i="1"/>
  <c r="N8510" i="1"/>
  <c r="O8510" i="1" s="1"/>
  <c r="Q8510" i="1" s="1"/>
  <c r="P8513" i="1"/>
  <c r="N8513" i="1"/>
  <c r="O8513" i="1" s="1"/>
  <c r="Q8513" i="1" s="1"/>
  <c r="P8542" i="1"/>
  <c r="N8542" i="1"/>
  <c r="O8542" i="1" s="1"/>
  <c r="Q8542" i="1" s="1"/>
  <c r="P8545" i="1"/>
  <c r="N8545" i="1"/>
  <c r="O8545" i="1" s="1"/>
  <c r="Q8545" i="1" s="1"/>
  <c r="P8574" i="1"/>
  <c r="N8574" i="1"/>
  <c r="O8574" i="1" s="1"/>
  <c r="Q8574" i="1" s="1"/>
  <c r="P8577" i="1"/>
  <c r="N8577" i="1"/>
  <c r="O8577" i="1" s="1"/>
  <c r="Q8577" i="1" s="1"/>
  <c r="P8606" i="1"/>
  <c r="N8606" i="1"/>
  <c r="O8606" i="1" s="1"/>
  <c r="Q8606" i="1" s="1"/>
  <c r="P8609" i="1"/>
  <c r="N8609" i="1"/>
  <c r="O8609" i="1" s="1"/>
  <c r="Q8609" i="1" s="1"/>
  <c r="P8638" i="1"/>
  <c r="N8638" i="1"/>
  <c r="O8638" i="1" s="1"/>
  <c r="Q8638" i="1" s="1"/>
  <c r="P8641" i="1"/>
  <c r="N8641" i="1"/>
  <c r="O8641" i="1" s="1"/>
  <c r="Q8641" i="1" s="1"/>
  <c r="N8644" i="1"/>
  <c r="O8644" i="1" s="1"/>
  <c r="Q8644" i="1" s="1"/>
  <c r="P8670" i="1"/>
  <c r="N8670" i="1"/>
  <c r="O8670" i="1" s="1"/>
  <c r="Q8670" i="1" s="1"/>
  <c r="P8673" i="1"/>
  <c r="N8673" i="1"/>
  <c r="O8673" i="1" s="1"/>
  <c r="Q8673" i="1" s="1"/>
  <c r="N8676" i="1"/>
  <c r="O8676" i="1" s="1"/>
  <c r="Q8676" i="1" s="1"/>
  <c r="P8702" i="1"/>
  <c r="N8702" i="1"/>
  <c r="O8702" i="1" s="1"/>
  <c r="Q8702" i="1" s="1"/>
  <c r="P8705" i="1"/>
  <c r="N8705" i="1"/>
  <c r="O8705" i="1" s="1"/>
  <c r="Q8705" i="1" s="1"/>
  <c r="N8708" i="1"/>
  <c r="O8708" i="1" s="1"/>
  <c r="Q8708" i="1" s="1"/>
  <c r="P8726" i="1"/>
  <c r="N8726" i="1"/>
  <c r="O8726" i="1" s="1"/>
  <c r="Q8726" i="1" s="1"/>
  <c r="N8728" i="1"/>
  <c r="O8728" i="1" s="1"/>
  <c r="Q8728" i="1" s="1"/>
  <c r="P8743" i="1"/>
  <c r="N8870" i="1"/>
  <c r="O8870" i="1" s="1"/>
  <c r="Q8870" i="1" s="1"/>
  <c r="P8870" i="1"/>
  <c r="P8602" i="1"/>
  <c r="N8602" i="1"/>
  <c r="O8602" i="1" s="1"/>
  <c r="Q8602" i="1" s="1"/>
  <c r="P8605" i="1"/>
  <c r="N8605" i="1"/>
  <c r="O8605" i="1" s="1"/>
  <c r="Q8605" i="1" s="1"/>
  <c r="P8634" i="1"/>
  <c r="N8634" i="1"/>
  <c r="O8634" i="1" s="1"/>
  <c r="Q8634" i="1" s="1"/>
  <c r="P8637" i="1"/>
  <c r="N8637" i="1"/>
  <c r="O8637" i="1" s="1"/>
  <c r="Q8637" i="1" s="1"/>
  <c r="P8666" i="1"/>
  <c r="N8666" i="1"/>
  <c r="O8666" i="1" s="1"/>
  <c r="Q8666" i="1" s="1"/>
  <c r="P8669" i="1"/>
  <c r="N8669" i="1"/>
  <c r="O8669" i="1" s="1"/>
  <c r="Q8669" i="1" s="1"/>
  <c r="P8698" i="1"/>
  <c r="N8698" i="1"/>
  <c r="O8698" i="1" s="1"/>
  <c r="Q8698" i="1" s="1"/>
  <c r="P8701" i="1"/>
  <c r="N8701" i="1"/>
  <c r="O8701" i="1" s="1"/>
  <c r="Q8701" i="1" s="1"/>
  <c r="N8834" i="1"/>
  <c r="O8834" i="1" s="1"/>
  <c r="Q8834" i="1" s="1"/>
  <c r="P8425" i="1"/>
  <c r="N8433" i="1"/>
  <c r="O8433" i="1" s="1"/>
  <c r="Q8433" i="1" s="1"/>
  <c r="P8457" i="1"/>
  <c r="P8502" i="1"/>
  <c r="N8502" i="1"/>
  <c r="O8502" i="1" s="1"/>
  <c r="Q8502" i="1" s="1"/>
  <c r="P8505" i="1"/>
  <c r="N8505" i="1"/>
  <c r="O8505" i="1" s="1"/>
  <c r="Q8505" i="1" s="1"/>
  <c r="P8511" i="1"/>
  <c r="P8534" i="1"/>
  <c r="N8534" i="1"/>
  <c r="O8534" i="1" s="1"/>
  <c r="Q8534" i="1" s="1"/>
  <c r="P8537" i="1"/>
  <c r="N8537" i="1"/>
  <c r="O8537" i="1" s="1"/>
  <c r="Q8537" i="1" s="1"/>
  <c r="P8543" i="1"/>
  <c r="P8566" i="1"/>
  <c r="N8566" i="1"/>
  <c r="O8566" i="1" s="1"/>
  <c r="Q8566" i="1" s="1"/>
  <c r="P8569" i="1"/>
  <c r="N8569" i="1"/>
  <c r="O8569" i="1" s="1"/>
  <c r="Q8569" i="1" s="1"/>
  <c r="P8575" i="1"/>
  <c r="P8598" i="1"/>
  <c r="N8598" i="1"/>
  <c r="O8598" i="1" s="1"/>
  <c r="Q8598" i="1" s="1"/>
  <c r="P8601" i="1"/>
  <c r="N8601" i="1"/>
  <c r="O8601" i="1" s="1"/>
  <c r="Q8601" i="1" s="1"/>
  <c r="P8630" i="1"/>
  <c r="N8630" i="1"/>
  <c r="O8630" i="1" s="1"/>
  <c r="Q8630" i="1" s="1"/>
  <c r="P8633" i="1"/>
  <c r="N8633" i="1"/>
  <c r="O8633" i="1" s="1"/>
  <c r="Q8633" i="1" s="1"/>
  <c r="P8662" i="1"/>
  <c r="N8662" i="1"/>
  <c r="O8662" i="1" s="1"/>
  <c r="Q8662" i="1" s="1"/>
  <c r="P8665" i="1"/>
  <c r="N8665" i="1"/>
  <c r="O8665" i="1" s="1"/>
  <c r="Q8665" i="1" s="1"/>
  <c r="P8694" i="1"/>
  <c r="N8694" i="1"/>
  <c r="O8694" i="1" s="1"/>
  <c r="Q8694" i="1" s="1"/>
  <c r="P8697" i="1"/>
  <c r="N8697" i="1"/>
  <c r="O8697" i="1" s="1"/>
  <c r="Q8697" i="1" s="1"/>
  <c r="P8734" i="1"/>
  <c r="N8734" i="1"/>
  <c r="O8734" i="1" s="1"/>
  <c r="Q8734" i="1" s="1"/>
  <c r="P8924" i="1"/>
  <c r="N8924" i="1"/>
  <c r="O8924" i="1" s="1"/>
  <c r="Q8924" i="1" s="1"/>
  <c r="P8838" i="1"/>
  <c r="P8845" i="1"/>
  <c r="N8866" i="1"/>
  <c r="O8866" i="1" s="1"/>
  <c r="Q8866" i="1" s="1"/>
  <c r="N8890" i="1"/>
  <c r="O8890" i="1" s="1"/>
  <c r="Q8890" i="1" s="1"/>
  <c r="P8890" i="1"/>
  <c r="P8921" i="1"/>
  <c r="N8921" i="1"/>
  <c r="O8921" i="1" s="1"/>
  <c r="Q8921" i="1" s="1"/>
  <c r="N8954" i="1"/>
  <c r="O8954" i="1" s="1"/>
  <c r="Q8954" i="1" s="1"/>
  <c r="P8954" i="1"/>
  <c r="P8987" i="1"/>
  <c r="N8987" i="1"/>
  <c r="O8987" i="1" s="1"/>
  <c r="Q8987" i="1" s="1"/>
  <c r="P9051" i="1"/>
  <c r="N9051" i="1"/>
  <c r="O9051" i="1" s="1"/>
  <c r="Q9051" i="1" s="1"/>
  <c r="N8725" i="1"/>
  <c r="O8725" i="1" s="1"/>
  <c r="Q8725" i="1" s="1"/>
  <c r="N8729" i="1"/>
  <c r="O8729" i="1" s="1"/>
  <c r="Q8729" i="1" s="1"/>
  <c r="N8733" i="1"/>
  <c r="O8733" i="1" s="1"/>
  <c r="Q8733" i="1" s="1"/>
  <c r="N8737" i="1"/>
  <c r="O8737" i="1" s="1"/>
  <c r="Q8737" i="1" s="1"/>
  <c r="N8741" i="1"/>
  <c r="O8741" i="1" s="1"/>
  <c r="Q8741" i="1" s="1"/>
  <c r="N8745" i="1"/>
  <c r="O8745" i="1" s="1"/>
  <c r="Q8745" i="1" s="1"/>
  <c r="N8749" i="1"/>
  <c r="O8749" i="1" s="1"/>
  <c r="Q8749" i="1" s="1"/>
  <c r="N8753" i="1"/>
  <c r="O8753" i="1" s="1"/>
  <c r="Q8753" i="1" s="1"/>
  <c r="N8757" i="1"/>
  <c r="O8757" i="1" s="1"/>
  <c r="Q8757" i="1" s="1"/>
  <c r="N8761" i="1"/>
  <c r="O8761" i="1" s="1"/>
  <c r="Q8761" i="1" s="1"/>
  <c r="N8765" i="1"/>
  <c r="O8765" i="1" s="1"/>
  <c r="Q8765" i="1" s="1"/>
  <c r="N8769" i="1"/>
  <c r="O8769" i="1" s="1"/>
  <c r="Q8769" i="1" s="1"/>
  <c r="N8773" i="1"/>
  <c r="O8773" i="1" s="1"/>
  <c r="Q8773" i="1" s="1"/>
  <c r="N8777" i="1"/>
  <c r="O8777" i="1" s="1"/>
  <c r="Q8777" i="1" s="1"/>
  <c r="N8781" i="1"/>
  <c r="O8781" i="1" s="1"/>
  <c r="Q8781" i="1" s="1"/>
  <c r="N8785" i="1"/>
  <c r="O8785" i="1" s="1"/>
  <c r="Q8785" i="1" s="1"/>
  <c r="N8789" i="1"/>
  <c r="O8789" i="1" s="1"/>
  <c r="Q8789" i="1" s="1"/>
  <c r="N8793" i="1"/>
  <c r="O8793" i="1" s="1"/>
  <c r="Q8793" i="1" s="1"/>
  <c r="N8797" i="1"/>
  <c r="O8797" i="1" s="1"/>
  <c r="Q8797" i="1" s="1"/>
  <c r="N8801" i="1"/>
  <c r="O8801" i="1" s="1"/>
  <c r="Q8801" i="1" s="1"/>
  <c r="N8805" i="1"/>
  <c r="O8805" i="1" s="1"/>
  <c r="Q8805" i="1" s="1"/>
  <c r="N8809" i="1"/>
  <c r="O8809" i="1" s="1"/>
  <c r="Q8809" i="1" s="1"/>
  <c r="N8847" i="1"/>
  <c r="O8847" i="1" s="1"/>
  <c r="Q8847" i="1" s="1"/>
  <c r="N8848" i="1"/>
  <c r="O8848" i="1" s="1"/>
  <c r="Q8848" i="1" s="1"/>
  <c r="P8877" i="1"/>
  <c r="N8877" i="1"/>
  <c r="O8877" i="1" s="1"/>
  <c r="Q8877" i="1" s="1"/>
  <c r="P8896" i="1"/>
  <c r="N8896" i="1"/>
  <c r="O8896" i="1" s="1"/>
  <c r="Q8896" i="1" s="1"/>
  <c r="P9020" i="1"/>
  <c r="N9020" i="1"/>
  <c r="O9020" i="1" s="1"/>
  <c r="Q9020" i="1" s="1"/>
  <c r="P8923" i="1"/>
  <c r="N8923" i="1"/>
  <c r="O8923" i="1" s="1"/>
  <c r="Q8923" i="1" s="1"/>
  <c r="P8956" i="1"/>
  <c r="N8956" i="1"/>
  <c r="O8956" i="1" s="1"/>
  <c r="Q8956" i="1" s="1"/>
  <c r="P9017" i="1"/>
  <c r="N9017" i="1"/>
  <c r="O9017" i="1" s="1"/>
  <c r="Q9017" i="1" s="1"/>
  <c r="N8738" i="1"/>
  <c r="O8738" i="1" s="1"/>
  <c r="Q8738" i="1" s="1"/>
  <c r="N8742" i="1"/>
  <c r="O8742" i="1" s="1"/>
  <c r="Q8742" i="1" s="1"/>
  <c r="N8746" i="1"/>
  <c r="O8746" i="1" s="1"/>
  <c r="Q8746" i="1" s="1"/>
  <c r="N8750" i="1"/>
  <c r="O8750" i="1" s="1"/>
  <c r="Q8750" i="1" s="1"/>
  <c r="N8754" i="1"/>
  <c r="O8754" i="1" s="1"/>
  <c r="Q8754" i="1" s="1"/>
  <c r="N8758" i="1"/>
  <c r="O8758" i="1" s="1"/>
  <c r="Q8758" i="1" s="1"/>
  <c r="N8762" i="1"/>
  <c r="O8762" i="1" s="1"/>
  <c r="Q8762" i="1" s="1"/>
  <c r="N8766" i="1"/>
  <c r="O8766" i="1" s="1"/>
  <c r="Q8766" i="1" s="1"/>
  <c r="N8770" i="1"/>
  <c r="O8770" i="1" s="1"/>
  <c r="Q8770" i="1" s="1"/>
  <c r="N8774" i="1"/>
  <c r="O8774" i="1" s="1"/>
  <c r="Q8774" i="1" s="1"/>
  <c r="N8778" i="1"/>
  <c r="O8778" i="1" s="1"/>
  <c r="Q8778" i="1" s="1"/>
  <c r="N8782" i="1"/>
  <c r="O8782" i="1" s="1"/>
  <c r="Q8782" i="1" s="1"/>
  <c r="N8786" i="1"/>
  <c r="O8786" i="1" s="1"/>
  <c r="Q8786" i="1" s="1"/>
  <c r="N8790" i="1"/>
  <c r="O8790" i="1" s="1"/>
  <c r="Q8790" i="1" s="1"/>
  <c r="N8794" i="1"/>
  <c r="O8794" i="1" s="1"/>
  <c r="Q8794" i="1" s="1"/>
  <c r="N8798" i="1"/>
  <c r="O8798" i="1" s="1"/>
  <c r="Q8798" i="1" s="1"/>
  <c r="N8802" i="1"/>
  <c r="O8802" i="1" s="1"/>
  <c r="Q8802" i="1" s="1"/>
  <c r="N8806" i="1"/>
  <c r="O8806" i="1" s="1"/>
  <c r="Q8806" i="1" s="1"/>
  <c r="N8810" i="1"/>
  <c r="O8810" i="1" s="1"/>
  <c r="Q8810" i="1" s="1"/>
  <c r="P8905" i="1"/>
  <c r="N8905" i="1"/>
  <c r="O8905" i="1" s="1"/>
  <c r="Q8905" i="1" s="1"/>
  <c r="P8953" i="1"/>
  <c r="N8953" i="1"/>
  <c r="O8953" i="1" s="1"/>
  <c r="Q8953" i="1" s="1"/>
  <c r="N8986" i="1"/>
  <c r="O8986" i="1" s="1"/>
  <c r="Q8986" i="1" s="1"/>
  <c r="P8986" i="1"/>
  <c r="N9050" i="1"/>
  <c r="O9050" i="1" s="1"/>
  <c r="Q9050" i="1" s="1"/>
  <c r="P9050" i="1"/>
  <c r="N8888" i="1"/>
  <c r="O8888" i="1" s="1"/>
  <c r="Q8888" i="1" s="1"/>
  <c r="P8888" i="1"/>
  <c r="P9019" i="1"/>
  <c r="N9019" i="1"/>
  <c r="O9019" i="1" s="1"/>
  <c r="Q9019" i="1" s="1"/>
  <c r="P9114" i="1"/>
  <c r="N9114" i="1"/>
  <c r="O9114" i="1" s="1"/>
  <c r="Q9114" i="1" s="1"/>
  <c r="N8872" i="1"/>
  <c r="O8872" i="1" s="1"/>
  <c r="Q8872" i="1" s="1"/>
  <c r="N8922" i="1"/>
  <c r="O8922" i="1" s="1"/>
  <c r="Q8922" i="1" s="1"/>
  <c r="P8922" i="1"/>
  <c r="P8955" i="1"/>
  <c r="N8955" i="1"/>
  <c r="O8955" i="1" s="1"/>
  <c r="Q8955" i="1" s="1"/>
  <c r="P8988" i="1"/>
  <c r="N8988" i="1"/>
  <c r="O8988" i="1" s="1"/>
  <c r="Q8988" i="1" s="1"/>
  <c r="P9052" i="1"/>
  <c r="N9052" i="1"/>
  <c r="O9052" i="1" s="1"/>
  <c r="Q9052" i="1" s="1"/>
  <c r="P8844" i="1"/>
  <c r="N8851" i="1"/>
  <c r="O8851" i="1" s="1"/>
  <c r="Q8851" i="1" s="1"/>
  <c r="N8852" i="1"/>
  <c r="O8852" i="1" s="1"/>
  <c r="Q8852" i="1" s="1"/>
  <c r="N8904" i="1"/>
  <c r="O8904" i="1" s="1"/>
  <c r="Q8904" i="1" s="1"/>
  <c r="P8904" i="1"/>
  <c r="P8985" i="1"/>
  <c r="N8985" i="1"/>
  <c r="O8985" i="1" s="1"/>
  <c r="Q8985" i="1" s="1"/>
  <c r="P9049" i="1"/>
  <c r="N9049" i="1"/>
  <c r="O9049" i="1" s="1"/>
  <c r="Q9049" i="1" s="1"/>
  <c r="P9077" i="1"/>
  <c r="N9077" i="1"/>
  <c r="O9077" i="1" s="1"/>
  <c r="Q9077" i="1" s="1"/>
  <c r="N8878" i="1"/>
  <c r="O8878" i="1" s="1"/>
  <c r="Q8878" i="1" s="1"/>
  <c r="P8895" i="1"/>
  <c r="N8906" i="1"/>
  <c r="O8906" i="1" s="1"/>
  <c r="Q8906" i="1" s="1"/>
  <c r="P8917" i="1"/>
  <c r="N8917" i="1"/>
  <c r="O8917" i="1" s="1"/>
  <c r="Q8917" i="1" s="1"/>
  <c r="P8920" i="1"/>
  <c r="N8920" i="1"/>
  <c r="O8920" i="1" s="1"/>
  <c r="Q8920" i="1" s="1"/>
  <c r="P8949" i="1"/>
  <c r="N8949" i="1"/>
  <c r="O8949" i="1" s="1"/>
  <c r="Q8949" i="1" s="1"/>
  <c r="P8952" i="1"/>
  <c r="N8952" i="1"/>
  <c r="O8952" i="1" s="1"/>
  <c r="Q8952" i="1" s="1"/>
  <c r="P8981" i="1"/>
  <c r="N8981" i="1"/>
  <c r="O8981" i="1" s="1"/>
  <c r="Q8981" i="1" s="1"/>
  <c r="P8984" i="1"/>
  <c r="N8984" i="1"/>
  <c r="O8984" i="1" s="1"/>
  <c r="Q8984" i="1" s="1"/>
  <c r="P9013" i="1"/>
  <c r="N9013" i="1"/>
  <c r="O9013" i="1" s="1"/>
  <c r="Q9013" i="1" s="1"/>
  <c r="P9016" i="1"/>
  <c r="N9016" i="1"/>
  <c r="O9016" i="1" s="1"/>
  <c r="Q9016" i="1" s="1"/>
  <c r="P9045" i="1"/>
  <c r="N9045" i="1"/>
  <c r="O9045" i="1" s="1"/>
  <c r="Q9045" i="1" s="1"/>
  <c r="P9048" i="1"/>
  <c r="N9048" i="1"/>
  <c r="O9048" i="1" s="1"/>
  <c r="Q9048" i="1" s="1"/>
  <c r="P9092" i="1"/>
  <c r="N9092" i="1"/>
  <c r="O9092" i="1" s="1"/>
  <c r="Q9092" i="1" s="1"/>
  <c r="N8884" i="1"/>
  <c r="O8884" i="1" s="1"/>
  <c r="Q8884" i="1" s="1"/>
  <c r="N8891" i="1"/>
  <c r="O8891" i="1" s="1"/>
  <c r="Q8891" i="1" s="1"/>
  <c r="N8897" i="1"/>
  <c r="O8897" i="1" s="1"/>
  <c r="Q8897" i="1" s="1"/>
  <c r="N8898" i="1"/>
  <c r="O8898" i="1" s="1"/>
  <c r="Q8898" i="1" s="1"/>
  <c r="N8907" i="1"/>
  <c r="O8907" i="1" s="1"/>
  <c r="Q8907" i="1" s="1"/>
  <c r="N8908" i="1"/>
  <c r="O8908" i="1" s="1"/>
  <c r="Q8908" i="1" s="1"/>
  <c r="P8913" i="1"/>
  <c r="N8913" i="1"/>
  <c r="O8913" i="1" s="1"/>
  <c r="Q8913" i="1" s="1"/>
  <c r="P8916" i="1"/>
  <c r="N8916" i="1"/>
  <c r="O8916" i="1" s="1"/>
  <c r="Q8916" i="1" s="1"/>
  <c r="N8919" i="1"/>
  <c r="O8919" i="1" s="1"/>
  <c r="Q8919" i="1" s="1"/>
  <c r="P8945" i="1"/>
  <c r="N8945" i="1"/>
  <c r="O8945" i="1" s="1"/>
  <c r="Q8945" i="1" s="1"/>
  <c r="P8948" i="1"/>
  <c r="N8948" i="1"/>
  <c r="O8948" i="1" s="1"/>
  <c r="Q8948" i="1" s="1"/>
  <c r="N8951" i="1"/>
  <c r="O8951" i="1" s="1"/>
  <c r="Q8951" i="1" s="1"/>
  <c r="P8977" i="1"/>
  <c r="N8977" i="1"/>
  <c r="O8977" i="1" s="1"/>
  <c r="Q8977" i="1" s="1"/>
  <c r="P8980" i="1"/>
  <c r="N8980" i="1"/>
  <c r="O8980" i="1" s="1"/>
  <c r="Q8980" i="1" s="1"/>
  <c r="N8983" i="1"/>
  <c r="O8983" i="1" s="1"/>
  <c r="Q8983" i="1" s="1"/>
  <c r="P9009" i="1"/>
  <c r="N9009" i="1"/>
  <c r="O9009" i="1" s="1"/>
  <c r="Q9009" i="1" s="1"/>
  <c r="P9012" i="1"/>
  <c r="N9012" i="1"/>
  <c r="O9012" i="1" s="1"/>
  <c r="Q9012" i="1" s="1"/>
  <c r="N9015" i="1"/>
  <c r="O9015" i="1" s="1"/>
  <c r="Q9015" i="1" s="1"/>
  <c r="P9041" i="1"/>
  <c r="N9041" i="1"/>
  <c r="O9041" i="1" s="1"/>
  <c r="Q9041" i="1" s="1"/>
  <c r="P9044" i="1"/>
  <c r="N9044" i="1"/>
  <c r="O9044" i="1" s="1"/>
  <c r="Q9044" i="1" s="1"/>
  <c r="N9047" i="1"/>
  <c r="O9047" i="1" s="1"/>
  <c r="Q9047" i="1" s="1"/>
  <c r="P9073" i="1"/>
  <c r="N9073" i="1"/>
  <c r="O9073" i="1" s="1"/>
  <c r="Q9073" i="1" s="1"/>
  <c r="P9076" i="1"/>
  <c r="N9076" i="1"/>
  <c r="O9076" i="1" s="1"/>
  <c r="Q9076" i="1" s="1"/>
  <c r="P9096" i="1"/>
  <c r="N9096" i="1"/>
  <c r="O9096" i="1" s="1"/>
  <c r="Q9096" i="1" s="1"/>
  <c r="N9264" i="1"/>
  <c r="O9264" i="1" s="1"/>
  <c r="Q9264" i="1" s="1"/>
  <c r="P9264" i="1"/>
  <c r="P8878" i="1"/>
  <c r="N8885" i="1"/>
  <c r="O8885" i="1" s="1"/>
  <c r="Q8885" i="1" s="1"/>
  <c r="N8886" i="1"/>
  <c r="O8886" i="1" s="1"/>
  <c r="Q8886" i="1" s="1"/>
  <c r="P8906" i="1"/>
  <c r="N8909" i="1"/>
  <c r="O8909" i="1" s="1"/>
  <c r="Q8909" i="1" s="1"/>
  <c r="N8910" i="1"/>
  <c r="O8910" i="1" s="1"/>
  <c r="Q8910" i="1" s="1"/>
  <c r="P8912" i="1"/>
  <c r="N8912" i="1"/>
  <c r="O8912" i="1" s="1"/>
  <c r="Q8912" i="1" s="1"/>
  <c r="N8915" i="1"/>
  <c r="O8915" i="1" s="1"/>
  <c r="Q8915" i="1" s="1"/>
  <c r="P8918" i="1"/>
  <c r="P8941" i="1"/>
  <c r="N8941" i="1"/>
  <c r="O8941" i="1" s="1"/>
  <c r="Q8941" i="1" s="1"/>
  <c r="P8944" i="1"/>
  <c r="N8944" i="1"/>
  <c r="O8944" i="1" s="1"/>
  <c r="Q8944" i="1" s="1"/>
  <c r="N8947" i="1"/>
  <c r="O8947" i="1" s="1"/>
  <c r="Q8947" i="1" s="1"/>
  <c r="P8950" i="1"/>
  <c r="P8973" i="1"/>
  <c r="N8973" i="1"/>
  <c r="O8973" i="1" s="1"/>
  <c r="Q8973" i="1" s="1"/>
  <c r="P8976" i="1"/>
  <c r="N8976" i="1"/>
  <c r="O8976" i="1" s="1"/>
  <c r="Q8976" i="1" s="1"/>
  <c r="N8979" i="1"/>
  <c r="O8979" i="1" s="1"/>
  <c r="Q8979" i="1" s="1"/>
  <c r="P8982" i="1"/>
  <c r="P9005" i="1"/>
  <c r="N9005" i="1"/>
  <c r="O9005" i="1" s="1"/>
  <c r="Q9005" i="1" s="1"/>
  <c r="P9008" i="1"/>
  <c r="N9008" i="1"/>
  <c r="O9008" i="1" s="1"/>
  <c r="Q9008" i="1" s="1"/>
  <c r="N9011" i="1"/>
  <c r="O9011" i="1" s="1"/>
  <c r="Q9011" i="1" s="1"/>
  <c r="P9014" i="1"/>
  <c r="P9037" i="1"/>
  <c r="N9037" i="1"/>
  <c r="O9037" i="1" s="1"/>
  <c r="Q9037" i="1" s="1"/>
  <c r="P9040" i="1"/>
  <c r="N9040" i="1"/>
  <c r="O9040" i="1" s="1"/>
  <c r="Q9040" i="1" s="1"/>
  <c r="N9043" i="1"/>
  <c r="O9043" i="1" s="1"/>
  <c r="Q9043" i="1" s="1"/>
  <c r="P9046" i="1"/>
  <c r="P9069" i="1"/>
  <c r="N9069" i="1"/>
  <c r="O9069" i="1" s="1"/>
  <c r="Q9069" i="1" s="1"/>
  <c r="P9072" i="1"/>
  <c r="N9072" i="1"/>
  <c r="O9072" i="1" s="1"/>
  <c r="Q9072" i="1" s="1"/>
  <c r="N9075" i="1"/>
  <c r="O9075" i="1" s="1"/>
  <c r="Q9075" i="1" s="1"/>
  <c r="P9081" i="1"/>
  <c r="N9081" i="1"/>
  <c r="O9081" i="1" s="1"/>
  <c r="Q9081" i="1" s="1"/>
  <c r="P9100" i="1"/>
  <c r="N9100" i="1"/>
  <c r="O9100" i="1" s="1"/>
  <c r="Q9100" i="1" s="1"/>
  <c r="P8908" i="1"/>
  <c r="P8914" i="1"/>
  <c r="P8937" i="1"/>
  <c r="N8937" i="1"/>
  <c r="O8937" i="1" s="1"/>
  <c r="Q8937" i="1" s="1"/>
  <c r="P8940" i="1"/>
  <c r="N8940" i="1"/>
  <c r="O8940" i="1" s="1"/>
  <c r="Q8940" i="1" s="1"/>
  <c r="P8946" i="1"/>
  <c r="P8969" i="1"/>
  <c r="N8969" i="1"/>
  <c r="O8969" i="1" s="1"/>
  <c r="Q8969" i="1" s="1"/>
  <c r="P8972" i="1"/>
  <c r="N8972" i="1"/>
  <c r="O8972" i="1" s="1"/>
  <c r="Q8972" i="1" s="1"/>
  <c r="P8978" i="1"/>
  <c r="P9001" i="1"/>
  <c r="N9001" i="1"/>
  <c r="O9001" i="1" s="1"/>
  <c r="Q9001" i="1" s="1"/>
  <c r="P9004" i="1"/>
  <c r="N9004" i="1"/>
  <c r="O9004" i="1" s="1"/>
  <c r="Q9004" i="1" s="1"/>
  <c r="P9033" i="1"/>
  <c r="N9033" i="1"/>
  <c r="O9033" i="1" s="1"/>
  <c r="Q9033" i="1" s="1"/>
  <c r="P9036" i="1"/>
  <c r="N9036" i="1"/>
  <c r="O9036" i="1" s="1"/>
  <c r="Q9036" i="1" s="1"/>
  <c r="P9065" i="1"/>
  <c r="N9065" i="1"/>
  <c r="O9065" i="1" s="1"/>
  <c r="Q9065" i="1" s="1"/>
  <c r="P9068" i="1"/>
  <c r="N9068" i="1"/>
  <c r="O9068" i="1" s="1"/>
  <c r="Q9068" i="1" s="1"/>
  <c r="P9104" i="1"/>
  <c r="N9104" i="1"/>
  <c r="O9104" i="1" s="1"/>
  <c r="Q9104" i="1" s="1"/>
  <c r="P8933" i="1"/>
  <c r="N8933" i="1"/>
  <c r="O8933" i="1" s="1"/>
  <c r="Q8933" i="1" s="1"/>
  <c r="P8936" i="1"/>
  <c r="N8936" i="1"/>
  <c r="O8936" i="1" s="1"/>
  <c r="Q8936" i="1" s="1"/>
  <c r="P8965" i="1"/>
  <c r="N8965" i="1"/>
  <c r="O8965" i="1" s="1"/>
  <c r="Q8965" i="1" s="1"/>
  <c r="P8968" i="1"/>
  <c r="N8968" i="1"/>
  <c r="O8968" i="1" s="1"/>
  <c r="Q8968" i="1" s="1"/>
  <c r="P8997" i="1"/>
  <c r="N8997" i="1"/>
  <c r="O8997" i="1" s="1"/>
  <c r="Q8997" i="1" s="1"/>
  <c r="P9000" i="1"/>
  <c r="N9000" i="1"/>
  <c r="O9000" i="1" s="1"/>
  <c r="Q9000" i="1" s="1"/>
  <c r="P9029" i="1"/>
  <c r="N9029" i="1"/>
  <c r="O9029" i="1" s="1"/>
  <c r="Q9029" i="1" s="1"/>
  <c r="P9032" i="1"/>
  <c r="N9032" i="1"/>
  <c r="O9032" i="1" s="1"/>
  <c r="Q9032" i="1" s="1"/>
  <c r="P9061" i="1"/>
  <c r="N9061" i="1"/>
  <c r="O9061" i="1" s="1"/>
  <c r="Q9061" i="1" s="1"/>
  <c r="P9064" i="1"/>
  <c r="N9064" i="1"/>
  <c r="O9064" i="1" s="1"/>
  <c r="Q9064" i="1" s="1"/>
  <c r="P9080" i="1"/>
  <c r="N9080" i="1"/>
  <c r="O9080" i="1" s="1"/>
  <c r="Q9080" i="1" s="1"/>
  <c r="P9108" i="1"/>
  <c r="N9108" i="1"/>
  <c r="O9108" i="1" s="1"/>
  <c r="Q9108" i="1" s="1"/>
  <c r="N9296" i="1"/>
  <c r="O9296" i="1" s="1"/>
  <c r="Q9296" i="1" s="1"/>
  <c r="P9296" i="1"/>
  <c r="P8929" i="1"/>
  <c r="N8929" i="1"/>
  <c r="O8929" i="1" s="1"/>
  <c r="Q8929" i="1" s="1"/>
  <c r="P8932" i="1"/>
  <c r="N8932" i="1"/>
  <c r="O8932" i="1" s="1"/>
  <c r="Q8932" i="1" s="1"/>
  <c r="P8961" i="1"/>
  <c r="N8961" i="1"/>
  <c r="O8961" i="1" s="1"/>
  <c r="Q8961" i="1" s="1"/>
  <c r="P8964" i="1"/>
  <c r="N8964" i="1"/>
  <c r="O8964" i="1" s="1"/>
  <c r="Q8964" i="1" s="1"/>
  <c r="P8993" i="1"/>
  <c r="N8993" i="1"/>
  <c r="O8993" i="1" s="1"/>
  <c r="Q8993" i="1" s="1"/>
  <c r="P8996" i="1"/>
  <c r="N8996" i="1"/>
  <c r="O8996" i="1" s="1"/>
  <c r="Q8996" i="1" s="1"/>
  <c r="P9025" i="1"/>
  <c r="N9025" i="1"/>
  <c r="O9025" i="1" s="1"/>
  <c r="Q9025" i="1" s="1"/>
  <c r="P9028" i="1"/>
  <c r="N9028" i="1"/>
  <c r="O9028" i="1" s="1"/>
  <c r="Q9028" i="1" s="1"/>
  <c r="P9057" i="1"/>
  <c r="N9057" i="1"/>
  <c r="O9057" i="1" s="1"/>
  <c r="Q9057" i="1" s="1"/>
  <c r="P9060" i="1"/>
  <c r="N9060" i="1"/>
  <c r="O9060" i="1" s="1"/>
  <c r="Q9060" i="1" s="1"/>
  <c r="P9181" i="1"/>
  <c r="N9181" i="1"/>
  <c r="O9181" i="1" s="1"/>
  <c r="Q9181" i="1" s="1"/>
  <c r="P8894" i="1"/>
  <c r="N8901" i="1"/>
  <c r="O8901" i="1" s="1"/>
  <c r="Q8901" i="1" s="1"/>
  <c r="N8902" i="1"/>
  <c r="O8902" i="1" s="1"/>
  <c r="Q8902" i="1" s="1"/>
  <c r="P8925" i="1"/>
  <c r="N8925" i="1"/>
  <c r="O8925" i="1" s="1"/>
  <c r="Q8925" i="1" s="1"/>
  <c r="P8928" i="1"/>
  <c r="N8928" i="1"/>
  <c r="O8928" i="1" s="1"/>
  <c r="Q8928" i="1" s="1"/>
  <c r="N8931" i="1"/>
  <c r="O8931" i="1" s="1"/>
  <c r="Q8931" i="1" s="1"/>
  <c r="P8934" i="1"/>
  <c r="P8957" i="1"/>
  <c r="N8957" i="1"/>
  <c r="O8957" i="1" s="1"/>
  <c r="Q8957" i="1" s="1"/>
  <c r="P8960" i="1"/>
  <c r="N8960" i="1"/>
  <c r="O8960" i="1" s="1"/>
  <c r="Q8960" i="1" s="1"/>
  <c r="N8963" i="1"/>
  <c r="O8963" i="1" s="1"/>
  <c r="Q8963" i="1" s="1"/>
  <c r="P8966" i="1"/>
  <c r="P8989" i="1"/>
  <c r="N8989" i="1"/>
  <c r="O8989" i="1" s="1"/>
  <c r="Q8989" i="1" s="1"/>
  <c r="P8992" i="1"/>
  <c r="N8992" i="1"/>
  <c r="O8992" i="1" s="1"/>
  <c r="Q8992" i="1" s="1"/>
  <c r="N8995" i="1"/>
  <c r="O8995" i="1" s="1"/>
  <c r="Q8995" i="1" s="1"/>
  <c r="P8998" i="1"/>
  <c r="P9021" i="1"/>
  <c r="N9021" i="1"/>
  <c r="O9021" i="1" s="1"/>
  <c r="Q9021" i="1" s="1"/>
  <c r="P9024" i="1"/>
  <c r="N9024" i="1"/>
  <c r="O9024" i="1" s="1"/>
  <c r="Q9024" i="1" s="1"/>
  <c r="N9027" i="1"/>
  <c r="O9027" i="1" s="1"/>
  <c r="Q9027" i="1" s="1"/>
  <c r="P9030" i="1"/>
  <c r="P9053" i="1"/>
  <c r="N9053" i="1"/>
  <c r="O9053" i="1" s="1"/>
  <c r="Q9053" i="1" s="1"/>
  <c r="P9056" i="1"/>
  <c r="N9056" i="1"/>
  <c r="O9056" i="1" s="1"/>
  <c r="Q9056" i="1" s="1"/>
  <c r="N9059" i="1"/>
  <c r="O9059" i="1" s="1"/>
  <c r="Q9059" i="1" s="1"/>
  <c r="P9062" i="1"/>
  <c r="P9084" i="1"/>
  <c r="N9084" i="1"/>
  <c r="O9084" i="1" s="1"/>
  <c r="Q9084" i="1" s="1"/>
  <c r="N9232" i="1"/>
  <c r="O9232" i="1" s="1"/>
  <c r="Q9232" i="1" s="1"/>
  <c r="P9232" i="1"/>
  <c r="N9115" i="1"/>
  <c r="O9115" i="1" s="1"/>
  <c r="Q9115" i="1" s="1"/>
  <c r="N9200" i="1"/>
  <c r="O9200" i="1" s="1"/>
  <c r="Q9200" i="1" s="1"/>
  <c r="P9200" i="1"/>
  <c r="N9121" i="1"/>
  <c r="O9121" i="1" s="1"/>
  <c r="Q9121" i="1" s="1"/>
  <c r="N9123" i="1"/>
  <c r="O9123" i="1" s="1"/>
  <c r="Q9123" i="1" s="1"/>
  <c r="N9158" i="1"/>
  <c r="O9158" i="1" s="1"/>
  <c r="Q9158" i="1" s="1"/>
  <c r="P9231" i="1"/>
  <c r="N9231" i="1"/>
  <c r="O9231" i="1" s="1"/>
  <c r="Q9231" i="1" s="1"/>
  <c r="P9234" i="1"/>
  <c r="N9234" i="1"/>
  <c r="O9234" i="1" s="1"/>
  <c r="Q9234" i="1" s="1"/>
  <c r="P9263" i="1"/>
  <c r="N9263" i="1"/>
  <c r="O9263" i="1" s="1"/>
  <c r="Q9263" i="1" s="1"/>
  <c r="P9266" i="1"/>
  <c r="N9266" i="1"/>
  <c r="O9266" i="1" s="1"/>
  <c r="Q9266" i="1" s="1"/>
  <c r="P9295" i="1"/>
  <c r="N9295" i="1"/>
  <c r="O9295" i="1" s="1"/>
  <c r="Q9295" i="1" s="1"/>
  <c r="P9298" i="1"/>
  <c r="N9298" i="1"/>
  <c r="O9298" i="1" s="1"/>
  <c r="Q9298" i="1" s="1"/>
  <c r="P9115" i="1"/>
  <c r="P9199" i="1"/>
  <c r="N9199" i="1"/>
  <c r="O9199" i="1" s="1"/>
  <c r="Q9199" i="1" s="1"/>
  <c r="P9202" i="1"/>
  <c r="N9202" i="1"/>
  <c r="O9202" i="1" s="1"/>
  <c r="Q9202" i="1" s="1"/>
  <c r="N9085" i="1"/>
  <c r="O9085" i="1" s="1"/>
  <c r="Q9085" i="1" s="1"/>
  <c r="N9089" i="1"/>
  <c r="O9089" i="1" s="1"/>
  <c r="Q9089" i="1" s="1"/>
  <c r="N9093" i="1"/>
  <c r="O9093" i="1" s="1"/>
  <c r="Q9093" i="1" s="1"/>
  <c r="N9097" i="1"/>
  <c r="O9097" i="1" s="1"/>
  <c r="Q9097" i="1" s="1"/>
  <c r="N9101" i="1"/>
  <c r="O9101" i="1" s="1"/>
  <c r="Q9101" i="1" s="1"/>
  <c r="N9105" i="1"/>
  <c r="O9105" i="1" s="1"/>
  <c r="Q9105" i="1" s="1"/>
  <c r="N9110" i="1"/>
  <c r="O9110" i="1" s="1"/>
  <c r="Q9110" i="1" s="1"/>
  <c r="N9111" i="1"/>
  <c r="O9111" i="1" s="1"/>
  <c r="Q9111" i="1" s="1"/>
  <c r="N9150" i="1"/>
  <c r="O9150" i="1" s="1"/>
  <c r="Q9150" i="1" s="1"/>
  <c r="P9165" i="1"/>
  <c r="N9165" i="1"/>
  <c r="O9165" i="1" s="1"/>
  <c r="Q9165" i="1" s="1"/>
  <c r="P9233" i="1"/>
  <c r="N9233" i="1"/>
  <c r="O9233" i="1" s="1"/>
  <c r="Q9233" i="1" s="1"/>
  <c r="P9265" i="1"/>
  <c r="N9265" i="1"/>
  <c r="O9265" i="1" s="1"/>
  <c r="Q9265" i="1" s="1"/>
  <c r="P9297" i="1"/>
  <c r="N9297" i="1"/>
  <c r="O9297" i="1" s="1"/>
  <c r="Q9297" i="1" s="1"/>
  <c r="P9111" i="1"/>
  <c r="N9118" i="1"/>
  <c r="O9118" i="1" s="1"/>
  <c r="Q9118" i="1" s="1"/>
  <c r="N9119" i="1"/>
  <c r="O9119" i="1" s="1"/>
  <c r="Q9119" i="1" s="1"/>
  <c r="N9142" i="1"/>
  <c r="O9142" i="1" s="1"/>
  <c r="Q9142" i="1" s="1"/>
  <c r="P9201" i="1"/>
  <c r="N9201" i="1"/>
  <c r="O9201" i="1" s="1"/>
  <c r="Q9201" i="1" s="1"/>
  <c r="P9159" i="1"/>
  <c r="N9159" i="1"/>
  <c r="O9159" i="1" s="1"/>
  <c r="Q9159" i="1" s="1"/>
  <c r="P9167" i="1"/>
  <c r="N9167" i="1"/>
  <c r="O9167" i="1" s="1"/>
  <c r="Q9167" i="1" s="1"/>
  <c r="P9183" i="1"/>
  <c r="N9183" i="1"/>
  <c r="O9183" i="1" s="1"/>
  <c r="Q9183" i="1" s="1"/>
  <c r="P9195" i="1"/>
  <c r="N9195" i="1"/>
  <c r="O9195" i="1" s="1"/>
  <c r="Q9195" i="1" s="1"/>
  <c r="P9198" i="1"/>
  <c r="N9198" i="1"/>
  <c r="O9198" i="1" s="1"/>
  <c r="Q9198" i="1" s="1"/>
  <c r="P9227" i="1"/>
  <c r="N9227" i="1"/>
  <c r="O9227" i="1" s="1"/>
  <c r="Q9227" i="1" s="1"/>
  <c r="P9230" i="1"/>
  <c r="N9230" i="1"/>
  <c r="O9230" i="1" s="1"/>
  <c r="Q9230" i="1" s="1"/>
  <c r="P9259" i="1"/>
  <c r="N9259" i="1"/>
  <c r="O9259" i="1" s="1"/>
  <c r="Q9259" i="1" s="1"/>
  <c r="P9262" i="1"/>
  <c r="N9262" i="1"/>
  <c r="O9262" i="1" s="1"/>
  <c r="Q9262" i="1" s="1"/>
  <c r="P9291" i="1"/>
  <c r="N9291" i="1"/>
  <c r="O9291" i="1" s="1"/>
  <c r="Q9291" i="1" s="1"/>
  <c r="P9294" i="1"/>
  <c r="N9294" i="1"/>
  <c r="O9294" i="1" s="1"/>
  <c r="Q9294" i="1" s="1"/>
  <c r="P9323" i="1"/>
  <c r="N9323" i="1"/>
  <c r="O9323" i="1" s="1"/>
  <c r="Q9323" i="1" s="1"/>
  <c r="P9331" i="1"/>
  <c r="N9331" i="1"/>
  <c r="O9331" i="1" s="1"/>
  <c r="Q9331" i="1" s="1"/>
  <c r="N9160" i="1"/>
  <c r="O9160" i="1" s="1"/>
  <c r="Q9160" i="1" s="1"/>
  <c r="N9166" i="1"/>
  <c r="O9166" i="1" s="1"/>
  <c r="Q9166" i="1" s="1"/>
  <c r="N9182" i="1"/>
  <c r="O9182" i="1" s="1"/>
  <c r="Q9182" i="1" s="1"/>
  <c r="P9191" i="1"/>
  <c r="N9191" i="1"/>
  <c r="O9191" i="1" s="1"/>
  <c r="Q9191" i="1" s="1"/>
  <c r="P9194" i="1"/>
  <c r="N9194" i="1"/>
  <c r="O9194" i="1" s="1"/>
  <c r="Q9194" i="1" s="1"/>
  <c r="N9197" i="1"/>
  <c r="O9197" i="1" s="1"/>
  <c r="Q9197" i="1" s="1"/>
  <c r="P9223" i="1"/>
  <c r="N9223" i="1"/>
  <c r="O9223" i="1" s="1"/>
  <c r="Q9223" i="1" s="1"/>
  <c r="P9226" i="1"/>
  <c r="N9226" i="1"/>
  <c r="O9226" i="1" s="1"/>
  <c r="Q9226" i="1" s="1"/>
  <c r="N9229" i="1"/>
  <c r="O9229" i="1" s="1"/>
  <c r="Q9229" i="1" s="1"/>
  <c r="P9255" i="1"/>
  <c r="N9255" i="1"/>
  <c r="O9255" i="1" s="1"/>
  <c r="Q9255" i="1" s="1"/>
  <c r="P9258" i="1"/>
  <c r="N9258" i="1"/>
  <c r="O9258" i="1" s="1"/>
  <c r="Q9258" i="1" s="1"/>
  <c r="N9261" i="1"/>
  <c r="O9261" i="1" s="1"/>
  <c r="Q9261" i="1" s="1"/>
  <c r="P9287" i="1"/>
  <c r="N9287" i="1"/>
  <c r="O9287" i="1" s="1"/>
  <c r="Q9287" i="1" s="1"/>
  <c r="P9290" i="1"/>
  <c r="N9290" i="1"/>
  <c r="O9290" i="1" s="1"/>
  <c r="Q9290" i="1" s="1"/>
  <c r="N9293" i="1"/>
  <c r="O9293" i="1" s="1"/>
  <c r="Q9293" i="1" s="1"/>
  <c r="P9319" i="1"/>
  <c r="N9319" i="1"/>
  <c r="O9319" i="1" s="1"/>
  <c r="Q9319" i="1" s="1"/>
  <c r="P9322" i="1"/>
  <c r="N9322" i="1"/>
  <c r="O9322" i="1" s="1"/>
  <c r="Q9322" i="1" s="1"/>
  <c r="N9325" i="1"/>
  <c r="O9325" i="1" s="1"/>
  <c r="Q9325" i="1" s="1"/>
  <c r="P9168" i="1"/>
  <c r="P9171" i="1"/>
  <c r="N9171" i="1"/>
  <c r="O9171" i="1" s="1"/>
  <c r="Q9171" i="1" s="1"/>
  <c r="P9184" i="1"/>
  <c r="P9187" i="1"/>
  <c r="N9187" i="1"/>
  <c r="O9187" i="1" s="1"/>
  <c r="Q9187" i="1" s="1"/>
  <c r="P9190" i="1"/>
  <c r="N9190" i="1"/>
  <c r="O9190" i="1" s="1"/>
  <c r="Q9190" i="1" s="1"/>
  <c r="P9196" i="1"/>
  <c r="P9219" i="1"/>
  <c r="N9219" i="1"/>
  <c r="O9219" i="1" s="1"/>
  <c r="Q9219" i="1" s="1"/>
  <c r="P9222" i="1"/>
  <c r="N9222" i="1"/>
  <c r="O9222" i="1" s="1"/>
  <c r="Q9222" i="1" s="1"/>
  <c r="P9228" i="1"/>
  <c r="P9251" i="1"/>
  <c r="N9251" i="1"/>
  <c r="O9251" i="1" s="1"/>
  <c r="Q9251" i="1" s="1"/>
  <c r="P9254" i="1"/>
  <c r="N9254" i="1"/>
  <c r="O9254" i="1" s="1"/>
  <c r="Q9254" i="1" s="1"/>
  <c r="P9260" i="1"/>
  <c r="P9283" i="1"/>
  <c r="N9283" i="1"/>
  <c r="O9283" i="1" s="1"/>
  <c r="Q9283" i="1" s="1"/>
  <c r="P9286" i="1"/>
  <c r="N9286" i="1"/>
  <c r="O9286" i="1" s="1"/>
  <c r="Q9286" i="1" s="1"/>
  <c r="P9292" i="1"/>
  <c r="P9315" i="1"/>
  <c r="N9315" i="1"/>
  <c r="O9315" i="1" s="1"/>
  <c r="Q9315" i="1" s="1"/>
  <c r="P9318" i="1"/>
  <c r="N9318" i="1"/>
  <c r="O9318" i="1" s="1"/>
  <c r="Q9318" i="1" s="1"/>
  <c r="P9324" i="1"/>
  <c r="P9394" i="1"/>
  <c r="N9394" i="1"/>
  <c r="O9394" i="1" s="1"/>
  <c r="Q9394" i="1" s="1"/>
  <c r="N9426" i="1"/>
  <c r="O9426" i="1" s="1"/>
  <c r="Q9426" i="1" s="1"/>
  <c r="P9426" i="1"/>
  <c r="P9441" i="1"/>
  <c r="N9441" i="1"/>
  <c r="O9441" i="1" s="1"/>
  <c r="Q9441" i="1" s="1"/>
  <c r="N9486" i="1"/>
  <c r="O9486" i="1" s="1"/>
  <c r="Q9486" i="1" s="1"/>
  <c r="P9486" i="1"/>
  <c r="N9161" i="1"/>
  <c r="O9161" i="1" s="1"/>
  <c r="Q9161" i="1" s="1"/>
  <c r="N9170" i="1"/>
  <c r="O9170" i="1" s="1"/>
  <c r="Q9170" i="1" s="1"/>
  <c r="N9186" i="1"/>
  <c r="O9186" i="1" s="1"/>
  <c r="Q9186" i="1" s="1"/>
  <c r="N9189" i="1"/>
  <c r="O9189" i="1" s="1"/>
  <c r="Q9189" i="1" s="1"/>
  <c r="P9192" i="1"/>
  <c r="P9215" i="1"/>
  <c r="N9215" i="1"/>
  <c r="O9215" i="1" s="1"/>
  <c r="Q9215" i="1" s="1"/>
  <c r="P9218" i="1"/>
  <c r="N9218" i="1"/>
  <c r="O9218" i="1" s="1"/>
  <c r="Q9218" i="1" s="1"/>
  <c r="N9221" i="1"/>
  <c r="O9221" i="1" s="1"/>
  <c r="Q9221" i="1" s="1"/>
  <c r="P9224" i="1"/>
  <c r="P9247" i="1"/>
  <c r="N9247" i="1"/>
  <c r="O9247" i="1" s="1"/>
  <c r="Q9247" i="1" s="1"/>
  <c r="P9250" i="1"/>
  <c r="N9250" i="1"/>
  <c r="O9250" i="1" s="1"/>
  <c r="Q9250" i="1" s="1"/>
  <c r="N9253" i="1"/>
  <c r="O9253" i="1" s="1"/>
  <c r="Q9253" i="1" s="1"/>
  <c r="P9279" i="1"/>
  <c r="N9279" i="1"/>
  <c r="O9279" i="1" s="1"/>
  <c r="Q9279" i="1" s="1"/>
  <c r="P9282" i="1"/>
  <c r="N9282" i="1"/>
  <c r="O9282" i="1" s="1"/>
  <c r="Q9282" i="1" s="1"/>
  <c r="N9285" i="1"/>
  <c r="O9285" i="1" s="1"/>
  <c r="Q9285" i="1" s="1"/>
  <c r="P9311" i="1"/>
  <c r="N9311" i="1"/>
  <c r="O9311" i="1" s="1"/>
  <c r="Q9311" i="1" s="1"/>
  <c r="P9314" i="1"/>
  <c r="N9314" i="1"/>
  <c r="O9314" i="1" s="1"/>
  <c r="Q9314" i="1" s="1"/>
  <c r="N9317" i="1"/>
  <c r="O9317" i="1" s="1"/>
  <c r="Q9317" i="1" s="1"/>
  <c r="P9175" i="1"/>
  <c r="N9175" i="1"/>
  <c r="O9175" i="1" s="1"/>
  <c r="Q9175" i="1" s="1"/>
  <c r="P9211" i="1"/>
  <c r="N9211" i="1"/>
  <c r="O9211" i="1" s="1"/>
  <c r="Q9211" i="1" s="1"/>
  <c r="P9214" i="1"/>
  <c r="N9214" i="1"/>
  <c r="O9214" i="1" s="1"/>
  <c r="Q9214" i="1" s="1"/>
  <c r="P9243" i="1"/>
  <c r="N9243" i="1"/>
  <c r="O9243" i="1" s="1"/>
  <c r="Q9243" i="1" s="1"/>
  <c r="P9246" i="1"/>
  <c r="N9246" i="1"/>
  <c r="O9246" i="1" s="1"/>
  <c r="Q9246" i="1" s="1"/>
  <c r="P9275" i="1"/>
  <c r="N9275" i="1"/>
  <c r="O9275" i="1" s="1"/>
  <c r="Q9275" i="1" s="1"/>
  <c r="P9278" i="1"/>
  <c r="N9278" i="1"/>
  <c r="O9278" i="1" s="1"/>
  <c r="Q9278" i="1" s="1"/>
  <c r="P9307" i="1"/>
  <c r="N9307" i="1"/>
  <c r="O9307" i="1" s="1"/>
  <c r="Q9307" i="1" s="1"/>
  <c r="P9310" i="1"/>
  <c r="N9310" i="1"/>
  <c r="O9310" i="1" s="1"/>
  <c r="Q9310" i="1" s="1"/>
  <c r="N9174" i="1"/>
  <c r="O9174" i="1" s="1"/>
  <c r="Q9174" i="1" s="1"/>
  <c r="P9207" i="1"/>
  <c r="N9207" i="1"/>
  <c r="O9207" i="1" s="1"/>
  <c r="Q9207" i="1" s="1"/>
  <c r="P9210" i="1"/>
  <c r="N9210" i="1"/>
  <c r="O9210" i="1" s="1"/>
  <c r="Q9210" i="1" s="1"/>
  <c r="N9213" i="1"/>
  <c r="O9213" i="1" s="1"/>
  <c r="Q9213" i="1" s="1"/>
  <c r="P9239" i="1"/>
  <c r="N9239" i="1"/>
  <c r="O9239" i="1" s="1"/>
  <c r="Q9239" i="1" s="1"/>
  <c r="P9242" i="1"/>
  <c r="N9242" i="1"/>
  <c r="O9242" i="1" s="1"/>
  <c r="Q9242" i="1" s="1"/>
  <c r="N9245" i="1"/>
  <c r="O9245" i="1" s="1"/>
  <c r="Q9245" i="1" s="1"/>
  <c r="P9271" i="1"/>
  <c r="N9271" i="1"/>
  <c r="O9271" i="1" s="1"/>
  <c r="Q9271" i="1" s="1"/>
  <c r="P9274" i="1"/>
  <c r="N9274" i="1"/>
  <c r="O9274" i="1" s="1"/>
  <c r="Q9274" i="1" s="1"/>
  <c r="N9277" i="1"/>
  <c r="O9277" i="1" s="1"/>
  <c r="Q9277" i="1" s="1"/>
  <c r="P9303" i="1"/>
  <c r="N9303" i="1"/>
  <c r="O9303" i="1" s="1"/>
  <c r="Q9303" i="1" s="1"/>
  <c r="P9306" i="1"/>
  <c r="N9306" i="1"/>
  <c r="O9306" i="1" s="1"/>
  <c r="Q9306" i="1" s="1"/>
  <c r="N9309" i="1"/>
  <c r="O9309" i="1" s="1"/>
  <c r="Q9309" i="1" s="1"/>
  <c r="P9327" i="1"/>
  <c r="N9327" i="1"/>
  <c r="O9327" i="1" s="1"/>
  <c r="Q9327" i="1" s="1"/>
  <c r="P9467" i="1"/>
  <c r="N9467" i="1"/>
  <c r="O9467" i="1" s="1"/>
  <c r="Q9467" i="1" s="1"/>
  <c r="P9176" i="1"/>
  <c r="P9179" i="1"/>
  <c r="N9179" i="1"/>
  <c r="O9179" i="1" s="1"/>
  <c r="Q9179" i="1" s="1"/>
  <c r="P9203" i="1"/>
  <c r="N9203" i="1"/>
  <c r="O9203" i="1" s="1"/>
  <c r="Q9203" i="1" s="1"/>
  <c r="P9206" i="1"/>
  <c r="N9206" i="1"/>
  <c r="O9206" i="1" s="1"/>
  <c r="Q9206" i="1" s="1"/>
  <c r="N9209" i="1"/>
  <c r="O9209" i="1" s="1"/>
  <c r="Q9209" i="1" s="1"/>
  <c r="P9212" i="1"/>
  <c r="P9235" i="1"/>
  <c r="N9235" i="1"/>
  <c r="O9235" i="1" s="1"/>
  <c r="Q9235" i="1" s="1"/>
  <c r="P9238" i="1"/>
  <c r="N9238" i="1"/>
  <c r="O9238" i="1" s="1"/>
  <c r="Q9238" i="1" s="1"/>
  <c r="N9241" i="1"/>
  <c r="O9241" i="1" s="1"/>
  <c r="Q9241" i="1" s="1"/>
  <c r="P9244" i="1"/>
  <c r="P9267" i="1"/>
  <c r="N9267" i="1"/>
  <c r="O9267" i="1" s="1"/>
  <c r="Q9267" i="1" s="1"/>
  <c r="P9270" i="1"/>
  <c r="N9270" i="1"/>
  <c r="O9270" i="1" s="1"/>
  <c r="Q9270" i="1" s="1"/>
  <c r="N9273" i="1"/>
  <c r="O9273" i="1" s="1"/>
  <c r="Q9273" i="1" s="1"/>
  <c r="P9276" i="1"/>
  <c r="P9299" i="1"/>
  <c r="N9299" i="1"/>
  <c r="O9299" i="1" s="1"/>
  <c r="Q9299" i="1" s="1"/>
  <c r="P9302" i="1"/>
  <c r="N9302" i="1"/>
  <c r="O9302" i="1" s="1"/>
  <c r="Q9302" i="1" s="1"/>
  <c r="N9305" i="1"/>
  <c r="O9305" i="1" s="1"/>
  <c r="Q9305" i="1" s="1"/>
  <c r="P9308" i="1"/>
  <c r="P9388" i="1"/>
  <c r="N9388" i="1"/>
  <c r="O9388" i="1" s="1"/>
  <c r="Q9388" i="1" s="1"/>
  <c r="P9417" i="1"/>
  <c r="N9417" i="1"/>
  <c r="O9417" i="1" s="1"/>
  <c r="Q9417" i="1" s="1"/>
  <c r="P9387" i="1"/>
  <c r="N9395" i="1"/>
  <c r="O9395" i="1" s="1"/>
  <c r="Q9395" i="1" s="1"/>
  <c r="N9326" i="1"/>
  <c r="O9326" i="1" s="1"/>
  <c r="Q9326" i="1" s="1"/>
  <c r="N9330" i="1"/>
  <c r="O9330" i="1" s="1"/>
  <c r="Q9330" i="1" s="1"/>
  <c r="N9334" i="1"/>
  <c r="O9334" i="1" s="1"/>
  <c r="Q9334" i="1" s="1"/>
  <c r="N9338" i="1"/>
  <c r="O9338" i="1" s="1"/>
  <c r="Q9338" i="1" s="1"/>
  <c r="N9342" i="1"/>
  <c r="O9342" i="1" s="1"/>
  <c r="Q9342" i="1" s="1"/>
  <c r="N9346" i="1"/>
  <c r="O9346" i="1" s="1"/>
  <c r="Q9346" i="1" s="1"/>
  <c r="N9350" i="1"/>
  <c r="O9350" i="1" s="1"/>
  <c r="Q9350" i="1" s="1"/>
  <c r="N9354" i="1"/>
  <c r="O9354" i="1" s="1"/>
  <c r="Q9354" i="1" s="1"/>
  <c r="N9358" i="1"/>
  <c r="O9358" i="1" s="1"/>
  <c r="Q9358" i="1" s="1"/>
  <c r="N9498" i="1"/>
  <c r="O9498" i="1" s="1"/>
  <c r="Q9498" i="1" s="1"/>
  <c r="P9498" i="1"/>
  <c r="P9518" i="1"/>
  <c r="N9518" i="1"/>
  <c r="O9518" i="1" s="1"/>
  <c r="Q9518" i="1" s="1"/>
  <c r="N9389" i="1"/>
  <c r="O9389" i="1" s="1"/>
  <c r="Q9389" i="1" s="1"/>
  <c r="N9430" i="1"/>
  <c r="O9430" i="1" s="1"/>
  <c r="Q9430" i="1" s="1"/>
  <c r="P9430" i="1"/>
  <c r="N9335" i="1"/>
  <c r="O9335" i="1" s="1"/>
  <c r="Q9335" i="1" s="1"/>
  <c r="N9339" i="1"/>
  <c r="O9339" i="1" s="1"/>
  <c r="Q9339" i="1" s="1"/>
  <c r="N9343" i="1"/>
  <c r="O9343" i="1" s="1"/>
  <c r="Q9343" i="1" s="1"/>
  <c r="N9347" i="1"/>
  <c r="O9347" i="1" s="1"/>
  <c r="Q9347" i="1" s="1"/>
  <c r="N9351" i="1"/>
  <c r="O9351" i="1" s="1"/>
  <c r="Q9351" i="1" s="1"/>
  <c r="N9355" i="1"/>
  <c r="O9355" i="1" s="1"/>
  <c r="Q9355" i="1" s="1"/>
  <c r="N9359" i="1"/>
  <c r="O9359" i="1" s="1"/>
  <c r="Q9359" i="1" s="1"/>
  <c r="N9363" i="1"/>
  <c r="O9363" i="1" s="1"/>
  <c r="Q9363" i="1" s="1"/>
  <c r="N9367" i="1"/>
  <c r="O9367" i="1" s="1"/>
  <c r="Q9367" i="1" s="1"/>
  <c r="N9371" i="1"/>
  <c r="O9371" i="1" s="1"/>
  <c r="Q9371" i="1" s="1"/>
  <c r="N9375" i="1"/>
  <c r="O9375" i="1" s="1"/>
  <c r="Q9375" i="1" s="1"/>
  <c r="N9379" i="1"/>
  <c r="O9379" i="1" s="1"/>
  <c r="Q9379" i="1" s="1"/>
  <c r="P9383" i="1"/>
  <c r="N9384" i="1"/>
  <c r="O9384" i="1" s="1"/>
  <c r="Q9384" i="1" s="1"/>
  <c r="N9390" i="1"/>
  <c r="O9390" i="1" s="1"/>
  <c r="Q9390" i="1" s="1"/>
  <c r="N9391" i="1"/>
  <c r="O9391" i="1" s="1"/>
  <c r="Q9391" i="1" s="1"/>
  <c r="P9460" i="1"/>
  <c r="N9460" i="1"/>
  <c r="O9460" i="1" s="1"/>
  <c r="Q9460" i="1" s="1"/>
  <c r="P9497" i="1"/>
  <c r="N9497" i="1"/>
  <c r="O9497" i="1" s="1"/>
  <c r="Q9497" i="1" s="1"/>
  <c r="N9400" i="1"/>
  <c r="O9400" i="1" s="1"/>
  <c r="Q9400" i="1" s="1"/>
  <c r="P9411" i="1"/>
  <c r="N9413" i="1"/>
  <c r="O9413" i="1" s="1"/>
  <c r="Q9413" i="1" s="1"/>
  <c r="N9420" i="1"/>
  <c r="O9420" i="1" s="1"/>
  <c r="Q9420" i="1" s="1"/>
  <c r="P9422" i="1"/>
  <c r="P9449" i="1"/>
  <c r="N9449" i="1"/>
  <c r="O9449" i="1" s="1"/>
  <c r="Q9449" i="1" s="1"/>
  <c r="P9473" i="1"/>
  <c r="N9473" i="1"/>
  <c r="O9473" i="1" s="1"/>
  <c r="Q9473" i="1" s="1"/>
  <c r="P9522" i="1"/>
  <c r="N9522" i="1"/>
  <c r="O9522" i="1" s="1"/>
  <c r="Q9522" i="1" s="1"/>
  <c r="P9391" i="1"/>
  <c r="P9399" i="1"/>
  <c r="P9409" i="1"/>
  <c r="N9409" i="1"/>
  <c r="O9409" i="1" s="1"/>
  <c r="Q9409" i="1" s="1"/>
  <c r="P9428" i="1"/>
  <c r="N9428" i="1"/>
  <c r="O9428" i="1" s="1"/>
  <c r="Q9428" i="1" s="1"/>
  <c r="P9443" i="1"/>
  <c r="N9443" i="1"/>
  <c r="O9443" i="1" s="1"/>
  <c r="Q9443" i="1" s="1"/>
  <c r="N9454" i="1"/>
  <c r="O9454" i="1" s="1"/>
  <c r="Q9454" i="1" s="1"/>
  <c r="P9454" i="1"/>
  <c r="P9403" i="1"/>
  <c r="N9403" i="1"/>
  <c r="O9403" i="1" s="1"/>
  <c r="Q9403" i="1" s="1"/>
  <c r="P9435" i="1"/>
  <c r="N9435" i="1"/>
  <c r="O9435" i="1" s="1"/>
  <c r="Q9435" i="1" s="1"/>
  <c r="P9496" i="1"/>
  <c r="N9496" i="1"/>
  <c r="O9496" i="1" s="1"/>
  <c r="Q9496" i="1" s="1"/>
  <c r="P9561" i="1"/>
  <c r="N9561" i="1"/>
  <c r="O9561" i="1" s="1"/>
  <c r="Q9561" i="1" s="1"/>
  <c r="N9410" i="1"/>
  <c r="O9410" i="1" s="1"/>
  <c r="Q9410" i="1" s="1"/>
  <c r="P9420" i="1"/>
  <c r="P9427" i="1"/>
  <c r="N9442" i="1"/>
  <c r="O9442" i="1" s="1"/>
  <c r="Q9442" i="1" s="1"/>
  <c r="P9452" i="1"/>
  <c r="P9459" i="1"/>
  <c r="N9474" i="1"/>
  <c r="O9474" i="1" s="1"/>
  <c r="Q9474" i="1" s="1"/>
  <c r="P9484" i="1"/>
  <c r="P9517" i="1"/>
  <c r="N9517" i="1"/>
  <c r="O9517" i="1" s="1"/>
  <c r="Q9517" i="1" s="1"/>
  <c r="N9560" i="1"/>
  <c r="O9560" i="1" s="1"/>
  <c r="Q9560" i="1" s="1"/>
  <c r="P9560" i="1"/>
  <c r="P9643" i="1"/>
  <c r="N9643" i="1"/>
  <c r="O9643" i="1" s="1"/>
  <c r="Q9643" i="1" s="1"/>
  <c r="P9501" i="1"/>
  <c r="N9501" i="1"/>
  <c r="O9501" i="1" s="1"/>
  <c r="Q9501" i="1" s="1"/>
  <c r="N9516" i="1"/>
  <c r="O9516" i="1" s="1"/>
  <c r="Q9516" i="1" s="1"/>
  <c r="P9516" i="1"/>
  <c r="P9529" i="1"/>
  <c r="N9529" i="1"/>
  <c r="O9529" i="1" s="1"/>
  <c r="Q9529" i="1" s="1"/>
  <c r="P9545" i="1"/>
  <c r="N9545" i="1"/>
  <c r="O9545" i="1" s="1"/>
  <c r="Q9545" i="1" s="1"/>
  <c r="P9559" i="1"/>
  <c r="N9559" i="1"/>
  <c r="O9559" i="1" s="1"/>
  <c r="Q9559" i="1" s="1"/>
  <c r="P9593" i="1"/>
  <c r="N9593" i="1"/>
  <c r="O9593" i="1" s="1"/>
  <c r="Q9593" i="1" s="1"/>
  <c r="P9597" i="1"/>
  <c r="N9597" i="1"/>
  <c r="O9597" i="1" s="1"/>
  <c r="Q9597" i="1" s="1"/>
  <c r="P9601" i="1"/>
  <c r="N9601" i="1"/>
  <c r="O9601" i="1" s="1"/>
  <c r="Q9601" i="1" s="1"/>
  <c r="P9605" i="1"/>
  <c r="N9605" i="1"/>
  <c r="O9605" i="1" s="1"/>
  <c r="Q9605" i="1" s="1"/>
  <c r="P9609" i="1"/>
  <c r="N9609" i="1"/>
  <c r="O9609" i="1" s="1"/>
  <c r="Q9609" i="1" s="1"/>
  <c r="P9613" i="1"/>
  <c r="N9613" i="1"/>
  <c r="O9613" i="1" s="1"/>
  <c r="Q9613" i="1" s="1"/>
  <c r="N9866" i="1"/>
  <c r="O9866" i="1" s="1"/>
  <c r="Q9866" i="1" s="1"/>
  <c r="P9866" i="1"/>
  <c r="N9418" i="1"/>
  <c r="O9418" i="1" s="1"/>
  <c r="Q9418" i="1" s="1"/>
  <c r="N9450" i="1"/>
  <c r="O9450" i="1" s="1"/>
  <c r="Q9450" i="1" s="1"/>
  <c r="N9468" i="1"/>
  <c r="O9468" i="1" s="1"/>
  <c r="Q9468" i="1" s="1"/>
  <c r="N9475" i="1"/>
  <c r="O9475" i="1" s="1"/>
  <c r="Q9475" i="1" s="1"/>
  <c r="N9481" i="1"/>
  <c r="O9481" i="1" s="1"/>
  <c r="Q9481" i="1" s="1"/>
  <c r="N9482" i="1"/>
  <c r="O9482" i="1" s="1"/>
  <c r="Q9482" i="1" s="1"/>
  <c r="N9500" i="1"/>
  <c r="O9500" i="1" s="1"/>
  <c r="Q9500" i="1" s="1"/>
  <c r="P9512" i="1"/>
  <c r="N9515" i="1"/>
  <c r="O9515" i="1" s="1"/>
  <c r="Q9515" i="1" s="1"/>
  <c r="N9544" i="1"/>
  <c r="O9544" i="1" s="1"/>
  <c r="Q9544" i="1" s="1"/>
  <c r="P9544" i="1"/>
  <c r="N9592" i="1"/>
  <c r="O9592" i="1" s="1"/>
  <c r="Q9592" i="1" s="1"/>
  <c r="P9592" i="1"/>
  <c r="P9667" i="1"/>
  <c r="N9667" i="1"/>
  <c r="O9667" i="1" s="1"/>
  <c r="Q9667" i="1" s="1"/>
  <c r="N9405" i="1"/>
  <c r="O9405" i="1" s="1"/>
  <c r="Q9405" i="1" s="1"/>
  <c r="N9406" i="1"/>
  <c r="O9406" i="1" s="1"/>
  <c r="Q9406" i="1" s="1"/>
  <c r="N9437" i="1"/>
  <c r="O9437" i="1" s="1"/>
  <c r="Q9437" i="1" s="1"/>
  <c r="N9438" i="1"/>
  <c r="O9438" i="1" s="1"/>
  <c r="Q9438" i="1" s="1"/>
  <c r="P9462" i="1"/>
  <c r="N9469" i="1"/>
  <c r="O9469" i="1" s="1"/>
  <c r="Q9469" i="1" s="1"/>
  <c r="N9470" i="1"/>
  <c r="O9470" i="1" s="1"/>
  <c r="Q9470" i="1" s="1"/>
  <c r="P9489" i="1"/>
  <c r="N9489" i="1"/>
  <c r="O9489" i="1" s="1"/>
  <c r="Q9489" i="1" s="1"/>
  <c r="P9502" i="1"/>
  <c r="N9503" i="1"/>
  <c r="O9503" i="1" s="1"/>
  <c r="Q9503" i="1" s="1"/>
  <c r="P9505" i="1"/>
  <c r="N9505" i="1"/>
  <c r="O9505" i="1" s="1"/>
  <c r="Q9505" i="1" s="1"/>
  <c r="P9506" i="1"/>
  <c r="N9506" i="1"/>
  <c r="O9506" i="1" s="1"/>
  <c r="Q9506" i="1" s="1"/>
  <c r="P9507" i="1"/>
  <c r="N9507" i="1"/>
  <c r="O9507" i="1" s="1"/>
  <c r="Q9507" i="1" s="1"/>
  <c r="P9510" i="1"/>
  <c r="N9510" i="1"/>
  <c r="O9510" i="1" s="1"/>
  <c r="Q9510" i="1" s="1"/>
  <c r="P9526" i="1"/>
  <c r="P9528" i="1"/>
  <c r="P9577" i="1"/>
  <c r="N9577" i="1"/>
  <c r="O9577" i="1" s="1"/>
  <c r="Q9577" i="1" s="1"/>
  <c r="P9591" i="1"/>
  <c r="N9591" i="1"/>
  <c r="O9591" i="1" s="1"/>
  <c r="Q9591" i="1" s="1"/>
  <c r="P9595" i="1"/>
  <c r="N9595" i="1"/>
  <c r="O9595" i="1" s="1"/>
  <c r="Q9595" i="1" s="1"/>
  <c r="P9599" i="1"/>
  <c r="N9599" i="1"/>
  <c r="O9599" i="1" s="1"/>
  <c r="Q9599" i="1" s="1"/>
  <c r="P9603" i="1"/>
  <c r="N9603" i="1"/>
  <c r="O9603" i="1" s="1"/>
  <c r="Q9603" i="1" s="1"/>
  <c r="P9607" i="1"/>
  <c r="N9607" i="1"/>
  <c r="O9607" i="1" s="1"/>
  <c r="Q9607" i="1" s="1"/>
  <c r="P9611" i="1"/>
  <c r="N9611" i="1"/>
  <c r="O9611" i="1" s="1"/>
  <c r="Q9611" i="1" s="1"/>
  <c r="P9543" i="1"/>
  <c r="N9543" i="1"/>
  <c r="O9543" i="1" s="1"/>
  <c r="Q9543" i="1" s="1"/>
  <c r="N9576" i="1"/>
  <c r="O9576" i="1" s="1"/>
  <c r="Q9576" i="1" s="1"/>
  <c r="P9576" i="1"/>
  <c r="P9661" i="1"/>
  <c r="N9661" i="1"/>
  <c r="O9661" i="1" s="1"/>
  <c r="Q9661" i="1" s="1"/>
  <c r="N9445" i="1"/>
  <c r="O9445" i="1" s="1"/>
  <c r="Q9445" i="1" s="1"/>
  <c r="N9446" i="1"/>
  <c r="O9446" i="1" s="1"/>
  <c r="Q9446" i="1" s="1"/>
  <c r="N9477" i="1"/>
  <c r="O9477" i="1" s="1"/>
  <c r="Q9477" i="1" s="1"/>
  <c r="N9478" i="1"/>
  <c r="O9478" i="1" s="1"/>
  <c r="Q9478" i="1" s="1"/>
  <c r="P9493" i="1"/>
  <c r="N9493" i="1"/>
  <c r="O9493" i="1" s="1"/>
  <c r="Q9493" i="1" s="1"/>
  <c r="P9523" i="1"/>
  <c r="N9523" i="1"/>
  <c r="O9523" i="1" s="1"/>
  <c r="Q9523" i="1" s="1"/>
  <c r="P9575" i="1"/>
  <c r="N9575" i="1"/>
  <c r="O9575" i="1" s="1"/>
  <c r="Q9575" i="1" s="1"/>
  <c r="P9629" i="1"/>
  <c r="N9629" i="1"/>
  <c r="O9629" i="1" s="1"/>
  <c r="Q9629" i="1" s="1"/>
  <c r="P9634" i="1"/>
  <c r="N9634" i="1"/>
  <c r="O9634" i="1" s="1"/>
  <c r="Q9634" i="1" s="1"/>
  <c r="N9680" i="1"/>
  <c r="O9680" i="1" s="1"/>
  <c r="Q9680" i="1" s="1"/>
  <c r="P9680" i="1"/>
  <c r="N9433" i="1"/>
  <c r="O9433" i="1" s="1"/>
  <c r="Q9433" i="1" s="1"/>
  <c r="N9434" i="1"/>
  <c r="O9434" i="1" s="1"/>
  <c r="Q9434" i="1" s="1"/>
  <c r="P9458" i="1"/>
  <c r="N9465" i="1"/>
  <c r="O9465" i="1" s="1"/>
  <c r="Q9465" i="1" s="1"/>
  <c r="N9466" i="1"/>
  <c r="O9466" i="1" s="1"/>
  <c r="Q9466" i="1" s="1"/>
  <c r="N9492" i="1"/>
  <c r="O9492" i="1" s="1"/>
  <c r="Q9492" i="1" s="1"/>
  <c r="N9590" i="1"/>
  <c r="O9590" i="1" s="1"/>
  <c r="Q9590" i="1" s="1"/>
  <c r="P9531" i="1"/>
  <c r="N9531" i="1"/>
  <c r="O9531" i="1" s="1"/>
  <c r="Q9531" i="1" s="1"/>
  <c r="P9547" i="1"/>
  <c r="N9547" i="1"/>
  <c r="O9547" i="1" s="1"/>
  <c r="Q9547" i="1" s="1"/>
  <c r="P9563" i="1"/>
  <c r="N9563" i="1"/>
  <c r="O9563" i="1" s="1"/>
  <c r="Q9563" i="1" s="1"/>
  <c r="P9579" i="1"/>
  <c r="N9579" i="1"/>
  <c r="O9579" i="1" s="1"/>
  <c r="Q9579" i="1" s="1"/>
  <c r="P9615" i="1"/>
  <c r="N9615" i="1"/>
  <c r="O9615" i="1" s="1"/>
  <c r="Q9615" i="1" s="1"/>
  <c r="P9686" i="1"/>
  <c r="N9686" i="1"/>
  <c r="O9686" i="1" s="1"/>
  <c r="Q9686" i="1" s="1"/>
  <c r="P9738" i="1"/>
  <c r="N9738" i="1"/>
  <c r="O9738" i="1" s="1"/>
  <c r="Q9738" i="1" s="1"/>
  <c r="N9862" i="1"/>
  <c r="O9862" i="1" s="1"/>
  <c r="Q9862" i="1" s="1"/>
  <c r="P9862" i="1"/>
  <c r="N9524" i="1"/>
  <c r="O9524" i="1" s="1"/>
  <c r="Q9524" i="1" s="1"/>
  <c r="N9530" i="1"/>
  <c r="O9530" i="1" s="1"/>
  <c r="Q9530" i="1" s="1"/>
  <c r="N9546" i="1"/>
  <c r="O9546" i="1" s="1"/>
  <c r="Q9546" i="1" s="1"/>
  <c r="N9562" i="1"/>
  <c r="O9562" i="1" s="1"/>
  <c r="Q9562" i="1" s="1"/>
  <c r="P9619" i="1"/>
  <c r="N9619" i="1"/>
  <c r="O9619" i="1" s="1"/>
  <c r="Q9619" i="1" s="1"/>
  <c r="N9798" i="1"/>
  <c r="O9798" i="1" s="1"/>
  <c r="Q9798" i="1" s="1"/>
  <c r="P9798" i="1"/>
  <c r="P9803" i="1"/>
  <c r="N9803" i="1"/>
  <c r="O9803" i="1" s="1"/>
  <c r="Q9803" i="1" s="1"/>
  <c r="P9532" i="1"/>
  <c r="P9535" i="1"/>
  <c r="N9535" i="1"/>
  <c r="O9535" i="1" s="1"/>
  <c r="Q9535" i="1" s="1"/>
  <c r="P9548" i="1"/>
  <c r="P9551" i="1"/>
  <c r="N9551" i="1"/>
  <c r="O9551" i="1" s="1"/>
  <c r="Q9551" i="1" s="1"/>
  <c r="P9564" i="1"/>
  <c r="P9567" i="1"/>
  <c r="N9567" i="1"/>
  <c r="O9567" i="1" s="1"/>
  <c r="Q9567" i="1" s="1"/>
  <c r="P9580" i="1"/>
  <c r="N9581" i="1"/>
  <c r="O9581" i="1" s="1"/>
  <c r="Q9581" i="1" s="1"/>
  <c r="P9583" i="1"/>
  <c r="N9583" i="1"/>
  <c r="O9583" i="1" s="1"/>
  <c r="Q9583" i="1" s="1"/>
  <c r="N9614" i="1"/>
  <c r="O9614" i="1" s="1"/>
  <c r="Q9614" i="1" s="1"/>
  <c r="N9621" i="1"/>
  <c r="O9621" i="1" s="1"/>
  <c r="Q9621" i="1" s="1"/>
  <c r="N9626" i="1"/>
  <c r="O9626" i="1" s="1"/>
  <c r="Q9626" i="1" s="1"/>
  <c r="N9642" i="1"/>
  <c r="O9642" i="1" s="1"/>
  <c r="Q9642" i="1" s="1"/>
  <c r="P9701" i="1"/>
  <c r="N9701" i="1"/>
  <c r="O9701" i="1" s="1"/>
  <c r="Q9701" i="1" s="1"/>
  <c r="N9720" i="1"/>
  <c r="O9720" i="1" s="1"/>
  <c r="Q9720" i="1" s="1"/>
  <c r="P9720" i="1"/>
  <c r="P9726" i="1"/>
  <c r="N9726" i="1"/>
  <c r="O9726" i="1" s="1"/>
  <c r="Q9726" i="1" s="1"/>
  <c r="P9741" i="1"/>
  <c r="N9741" i="1"/>
  <c r="O9741" i="1" s="1"/>
  <c r="Q9741" i="1" s="1"/>
  <c r="P9845" i="1"/>
  <c r="N9845" i="1"/>
  <c r="O9845" i="1" s="1"/>
  <c r="Q9845" i="1" s="1"/>
  <c r="P9881" i="1"/>
  <c r="N9881" i="1"/>
  <c r="O9881" i="1" s="1"/>
  <c r="Q9881" i="1" s="1"/>
  <c r="P9914" i="1"/>
  <c r="N9914" i="1"/>
  <c r="O9914" i="1" s="1"/>
  <c r="Q9914" i="1" s="1"/>
  <c r="P9524" i="1"/>
  <c r="N9525" i="1"/>
  <c r="O9525" i="1" s="1"/>
  <c r="Q9525" i="1" s="1"/>
  <c r="N9534" i="1"/>
  <c r="O9534" i="1" s="1"/>
  <c r="Q9534" i="1" s="1"/>
  <c r="N9550" i="1"/>
  <c r="O9550" i="1" s="1"/>
  <c r="Q9550" i="1" s="1"/>
  <c r="N9566" i="1"/>
  <c r="O9566" i="1" s="1"/>
  <c r="Q9566" i="1" s="1"/>
  <c r="N9582" i="1"/>
  <c r="O9582" i="1" s="1"/>
  <c r="Q9582" i="1" s="1"/>
  <c r="N9618" i="1"/>
  <c r="O9618" i="1" s="1"/>
  <c r="Q9618" i="1" s="1"/>
  <c r="N9622" i="1"/>
  <c r="O9622" i="1" s="1"/>
  <c r="Q9622" i="1" s="1"/>
  <c r="N9656" i="1"/>
  <c r="O9656" i="1" s="1"/>
  <c r="Q9656" i="1" s="1"/>
  <c r="P9656" i="1"/>
  <c r="P9707" i="1"/>
  <c r="N9707" i="1"/>
  <c r="O9707" i="1" s="1"/>
  <c r="Q9707" i="1" s="1"/>
  <c r="P9849" i="1"/>
  <c r="N9849" i="1"/>
  <c r="O9849" i="1" s="1"/>
  <c r="Q9849" i="1" s="1"/>
  <c r="P9539" i="1"/>
  <c r="N9539" i="1"/>
  <c r="O9539" i="1" s="1"/>
  <c r="Q9539" i="1" s="1"/>
  <c r="P9555" i="1"/>
  <c r="N9555" i="1"/>
  <c r="O9555" i="1" s="1"/>
  <c r="Q9555" i="1" s="1"/>
  <c r="P9571" i="1"/>
  <c r="N9571" i="1"/>
  <c r="O9571" i="1" s="1"/>
  <c r="Q9571" i="1" s="1"/>
  <c r="P9587" i="1"/>
  <c r="N9587" i="1"/>
  <c r="O9587" i="1" s="1"/>
  <c r="Q9587" i="1" s="1"/>
  <c r="N9649" i="1"/>
  <c r="O9649" i="1" s="1"/>
  <c r="Q9649" i="1" s="1"/>
  <c r="P9669" i="1"/>
  <c r="N9669" i="1"/>
  <c r="O9669" i="1" s="1"/>
  <c r="Q9669" i="1" s="1"/>
  <c r="N9688" i="1"/>
  <c r="O9688" i="1" s="1"/>
  <c r="Q9688" i="1" s="1"/>
  <c r="P9688" i="1"/>
  <c r="P9694" i="1"/>
  <c r="N9694" i="1"/>
  <c r="O9694" i="1" s="1"/>
  <c r="Q9694" i="1" s="1"/>
  <c r="P9725" i="1"/>
  <c r="N9725" i="1"/>
  <c r="O9725" i="1" s="1"/>
  <c r="Q9725" i="1" s="1"/>
  <c r="P9735" i="1"/>
  <c r="N9735" i="1"/>
  <c r="O9735" i="1" s="1"/>
  <c r="Q9735" i="1" s="1"/>
  <c r="P9736" i="1"/>
  <c r="P9785" i="1"/>
  <c r="N9785" i="1"/>
  <c r="O9785" i="1" s="1"/>
  <c r="Q9785" i="1" s="1"/>
  <c r="P9876" i="1"/>
  <c r="N9876" i="1"/>
  <c r="O9876" i="1" s="1"/>
  <c r="Q9876" i="1" s="1"/>
  <c r="N9508" i="1"/>
  <c r="O9508" i="1" s="1"/>
  <c r="Q9508" i="1" s="1"/>
  <c r="N9538" i="1"/>
  <c r="O9538" i="1" s="1"/>
  <c r="Q9538" i="1" s="1"/>
  <c r="N9554" i="1"/>
  <c r="O9554" i="1" s="1"/>
  <c r="Q9554" i="1" s="1"/>
  <c r="N9570" i="1"/>
  <c r="O9570" i="1" s="1"/>
  <c r="Q9570" i="1" s="1"/>
  <c r="P9675" i="1"/>
  <c r="N9675" i="1"/>
  <c r="O9675" i="1" s="1"/>
  <c r="Q9675" i="1" s="1"/>
  <c r="P9699" i="1"/>
  <c r="N9699" i="1"/>
  <c r="O9699" i="1" s="1"/>
  <c r="Q9699" i="1" s="1"/>
  <c r="P9739" i="1"/>
  <c r="N9739" i="1"/>
  <c r="O9739" i="1" s="1"/>
  <c r="Q9739" i="1" s="1"/>
  <c r="P9844" i="1"/>
  <c r="N9844" i="1"/>
  <c r="O9844" i="1" s="1"/>
  <c r="Q9844" i="1" s="1"/>
  <c r="P9864" i="1"/>
  <c r="N9864" i="1"/>
  <c r="O9864" i="1" s="1"/>
  <c r="Q9864" i="1" s="1"/>
  <c r="P9662" i="1"/>
  <c r="N9662" i="1"/>
  <c r="O9662" i="1" s="1"/>
  <c r="Q9662" i="1" s="1"/>
  <c r="P9693" i="1"/>
  <c r="N9693" i="1"/>
  <c r="O9693" i="1" s="1"/>
  <c r="Q9693" i="1" s="1"/>
  <c r="P9718" i="1"/>
  <c r="N9718" i="1"/>
  <c r="O9718" i="1" s="1"/>
  <c r="Q9718" i="1" s="1"/>
  <c r="P9734" i="1"/>
  <c r="N9734" i="1"/>
  <c r="O9734" i="1" s="1"/>
  <c r="Q9734" i="1" s="1"/>
  <c r="P9779" i="1"/>
  <c r="N9779" i="1"/>
  <c r="O9779" i="1" s="1"/>
  <c r="Q9779" i="1" s="1"/>
  <c r="P9804" i="1"/>
  <c r="N9804" i="1"/>
  <c r="O9804" i="1" s="1"/>
  <c r="Q9804" i="1" s="1"/>
  <c r="P9809" i="1"/>
  <c r="N9809" i="1"/>
  <c r="O9809" i="1" s="1"/>
  <c r="Q9809" i="1" s="1"/>
  <c r="N9668" i="1"/>
  <c r="O9668" i="1" s="1"/>
  <c r="Q9668" i="1" s="1"/>
  <c r="N9700" i="1"/>
  <c r="O9700" i="1" s="1"/>
  <c r="Q9700" i="1" s="1"/>
  <c r="P9836" i="1"/>
  <c r="N9836" i="1"/>
  <c r="O9836" i="1" s="1"/>
  <c r="Q9836" i="1" s="1"/>
  <c r="N9644" i="1"/>
  <c r="O9644" i="1" s="1"/>
  <c r="Q9644" i="1" s="1"/>
  <c r="P9668" i="1"/>
  <c r="N9676" i="1"/>
  <c r="O9676" i="1" s="1"/>
  <c r="Q9676" i="1" s="1"/>
  <c r="P9700" i="1"/>
  <c r="N9708" i="1"/>
  <c r="O9708" i="1" s="1"/>
  <c r="Q9708" i="1" s="1"/>
  <c r="P9743" i="1"/>
  <c r="N9743" i="1"/>
  <c r="O9743" i="1" s="1"/>
  <c r="Q9743" i="1" s="1"/>
  <c r="N9830" i="1"/>
  <c r="O9830" i="1" s="1"/>
  <c r="Q9830" i="1" s="1"/>
  <c r="P9830" i="1"/>
  <c r="P9835" i="1"/>
  <c r="N9835" i="1"/>
  <c r="O9835" i="1" s="1"/>
  <c r="Q9835" i="1" s="1"/>
  <c r="P9861" i="1"/>
  <c r="N9861" i="1"/>
  <c r="O9861" i="1" s="1"/>
  <c r="Q9861" i="1" s="1"/>
  <c r="P9880" i="1"/>
  <c r="N9880" i="1"/>
  <c r="O9880" i="1" s="1"/>
  <c r="Q9880" i="1" s="1"/>
  <c r="N9623" i="1"/>
  <c r="O9623" i="1" s="1"/>
  <c r="Q9623" i="1" s="1"/>
  <c r="N9627" i="1"/>
  <c r="O9627" i="1" s="1"/>
  <c r="Q9627" i="1" s="1"/>
  <c r="N9631" i="1"/>
  <c r="O9631" i="1" s="1"/>
  <c r="Q9631" i="1" s="1"/>
  <c r="N9635" i="1"/>
  <c r="O9635" i="1" s="1"/>
  <c r="Q9635" i="1" s="1"/>
  <c r="N9639" i="1"/>
  <c r="O9639" i="1" s="1"/>
  <c r="Q9639" i="1" s="1"/>
  <c r="N9650" i="1"/>
  <c r="O9650" i="1" s="1"/>
  <c r="Q9650" i="1" s="1"/>
  <c r="N9657" i="1"/>
  <c r="O9657" i="1" s="1"/>
  <c r="Q9657" i="1" s="1"/>
  <c r="N9663" i="1"/>
  <c r="O9663" i="1" s="1"/>
  <c r="Q9663" i="1" s="1"/>
  <c r="N9664" i="1"/>
  <c r="O9664" i="1" s="1"/>
  <c r="Q9664" i="1" s="1"/>
  <c r="N9682" i="1"/>
  <c r="O9682" i="1" s="1"/>
  <c r="Q9682" i="1" s="1"/>
  <c r="N9689" i="1"/>
  <c r="O9689" i="1" s="1"/>
  <c r="Q9689" i="1" s="1"/>
  <c r="N9695" i="1"/>
  <c r="O9695" i="1" s="1"/>
  <c r="Q9695" i="1" s="1"/>
  <c r="N9696" i="1"/>
  <c r="O9696" i="1" s="1"/>
  <c r="Q9696" i="1" s="1"/>
  <c r="N9714" i="1"/>
  <c r="O9714" i="1" s="1"/>
  <c r="Q9714" i="1" s="1"/>
  <c r="N9721" i="1"/>
  <c r="O9721" i="1" s="1"/>
  <c r="Q9721" i="1" s="1"/>
  <c r="N9727" i="1"/>
  <c r="O9727" i="1" s="1"/>
  <c r="Q9727" i="1" s="1"/>
  <c r="N9728" i="1"/>
  <c r="O9728" i="1" s="1"/>
  <c r="Q9728" i="1" s="1"/>
  <c r="N9745" i="1"/>
  <c r="O9745" i="1" s="1"/>
  <c r="Q9745" i="1" s="1"/>
  <c r="P9747" i="1"/>
  <c r="N9747" i="1"/>
  <c r="O9747" i="1" s="1"/>
  <c r="Q9747" i="1" s="1"/>
  <c r="P9763" i="1"/>
  <c r="N9763" i="1"/>
  <c r="O9763" i="1" s="1"/>
  <c r="Q9763" i="1" s="1"/>
  <c r="P9790" i="1"/>
  <c r="P9796" i="1"/>
  <c r="N9796" i="1"/>
  <c r="O9796" i="1" s="1"/>
  <c r="Q9796" i="1" s="1"/>
  <c r="N9913" i="1"/>
  <c r="O9913" i="1" s="1"/>
  <c r="Q9913" i="1" s="1"/>
  <c r="P9913" i="1"/>
  <c r="P9930" i="1"/>
  <c r="N9930" i="1"/>
  <c r="O9930" i="1" s="1"/>
  <c r="Q9930" i="1" s="1"/>
  <c r="P9644" i="1"/>
  <c r="N9651" i="1"/>
  <c r="O9651" i="1" s="1"/>
  <c r="Q9651" i="1" s="1"/>
  <c r="N9652" i="1"/>
  <c r="O9652" i="1" s="1"/>
  <c r="Q9652" i="1" s="1"/>
  <c r="P9676" i="1"/>
  <c r="N9683" i="1"/>
  <c r="O9683" i="1" s="1"/>
  <c r="Q9683" i="1" s="1"/>
  <c r="N9684" i="1"/>
  <c r="O9684" i="1" s="1"/>
  <c r="Q9684" i="1" s="1"/>
  <c r="P9708" i="1"/>
  <c r="N9715" i="1"/>
  <c r="O9715" i="1" s="1"/>
  <c r="Q9715" i="1" s="1"/>
  <c r="N9716" i="1"/>
  <c r="O9716" i="1" s="1"/>
  <c r="Q9716" i="1" s="1"/>
  <c r="N9742" i="1"/>
  <c r="O9742" i="1" s="1"/>
  <c r="Q9742" i="1" s="1"/>
  <c r="P9751" i="1"/>
  <c r="N9751" i="1"/>
  <c r="O9751" i="1" s="1"/>
  <c r="Q9751" i="1" s="1"/>
  <c r="P9759" i="1"/>
  <c r="N9759" i="1"/>
  <c r="O9759" i="1" s="1"/>
  <c r="Q9759" i="1" s="1"/>
  <c r="P9848" i="1"/>
  <c r="N9848" i="1"/>
  <c r="O9848" i="1" s="1"/>
  <c r="Q9848" i="1" s="1"/>
  <c r="P9860" i="1"/>
  <c r="N9860" i="1"/>
  <c r="O9860" i="1" s="1"/>
  <c r="Q9860" i="1" s="1"/>
  <c r="P9865" i="1"/>
  <c r="N9865" i="1"/>
  <c r="O9865" i="1" s="1"/>
  <c r="Q9865" i="1" s="1"/>
  <c r="N9882" i="1"/>
  <c r="O9882" i="1" s="1"/>
  <c r="Q9882" i="1" s="1"/>
  <c r="P9882" i="1"/>
  <c r="P9946" i="1"/>
  <c r="N9946" i="1"/>
  <c r="O9946" i="1" s="1"/>
  <c r="Q9946" i="1" s="1"/>
  <c r="P9962" i="1"/>
  <c r="N9962" i="1"/>
  <c r="O9962" i="1" s="1"/>
  <c r="Q9962" i="1" s="1"/>
  <c r="P9664" i="1"/>
  <c r="P9696" i="1"/>
  <c r="P9728" i="1"/>
  <c r="P9731" i="1"/>
  <c r="N9731" i="1"/>
  <c r="O9731" i="1" s="1"/>
  <c r="Q9731" i="1" s="1"/>
  <c r="P9755" i="1"/>
  <c r="N9755" i="1"/>
  <c r="O9755" i="1" s="1"/>
  <c r="Q9755" i="1" s="1"/>
  <c r="P9811" i="1"/>
  <c r="N9811" i="1"/>
  <c r="O9811" i="1" s="1"/>
  <c r="Q9811" i="1" s="1"/>
  <c r="P9817" i="1"/>
  <c r="N9817" i="1"/>
  <c r="O9817" i="1" s="1"/>
  <c r="Q9817" i="1" s="1"/>
  <c r="P9877" i="1"/>
  <c r="N9877" i="1"/>
  <c r="O9877" i="1" s="1"/>
  <c r="Q9877" i="1" s="1"/>
  <c r="P9828" i="1"/>
  <c r="N9828" i="1"/>
  <c r="O9828" i="1" s="1"/>
  <c r="Q9828" i="1" s="1"/>
  <c r="N9850" i="1"/>
  <c r="O9850" i="1" s="1"/>
  <c r="Q9850" i="1" s="1"/>
  <c r="P9850" i="1"/>
  <c r="N9778" i="1"/>
  <c r="O9778" i="1" s="1"/>
  <c r="Q9778" i="1" s="1"/>
  <c r="N9810" i="1"/>
  <c r="O9810" i="1" s="1"/>
  <c r="Q9810" i="1" s="1"/>
  <c r="P9820" i="1"/>
  <c r="P9827" i="1"/>
  <c r="P9888" i="1"/>
  <c r="N9888" i="1"/>
  <c r="O9888" i="1" s="1"/>
  <c r="Q9888" i="1" s="1"/>
  <c r="P9904" i="1"/>
  <c r="N9904" i="1"/>
  <c r="O9904" i="1" s="1"/>
  <c r="Q9904" i="1" s="1"/>
  <c r="P9978" i="1"/>
  <c r="N9978" i="1"/>
  <c r="O9978" i="1" s="1"/>
  <c r="Q9978" i="1" s="1"/>
  <c r="N9786" i="1"/>
  <c r="O9786" i="1" s="1"/>
  <c r="Q9786" i="1" s="1"/>
  <c r="N9818" i="1"/>
  <c r="O9818" i="1" s="1"/>
  <c r="Q9818" i="1" s="1"/>
  <c r="P9887" i="1"/>
  <c r="N9887" i="1"/>
  <c r="O9887" i="1" s="1"/>
  <c r="Q9887" i="1" s="1"/>
  <c r="P9903" i="1"/>
  <c r="N9903" i="1"/>
  <c r="O9903" i="1" s="1"/>
  <c r="Q9903" i="1" s="1"/>
  <c r="P9912" i="1"/>
  <c r="N9912" i="1"/>
  <c r="O9912" i="1" s="1"/>
  <c r="Q9912" i="1" s="1"/>
  <c r="N9767" i="1"/>
  <c r="O9767" i="1" s="1"/>
  <c r="Q9767" i="1" s="1"/>
  <c r="N9771" i="1"/>
  <c r="O9771" i="1" s="1"/>
  <c r="Q9771" i="1" s="1"/>
  <c r="N9775" i="1"/>
  <c r="O9775" i="1" s="1"/>
  <c r="Q9775" i="1" s="1"/>
  <c r="N9792" i="1"/>
  <c r="O9792" i="1" s="1"/>
  <c r="Q9792" i="1" s="1"/>
  <c r="N9799" i="1"/>
  <c r="O9799" i="1" s="1"/>
  <c r="Q9799" i="1" s="1"/>
  <c r="N9805" i="1"/>
  <c r="O9805" i="1" s="1"/>
  <c r="Q9805" i="1" s="1"/>
  <c r="N9806" i="1"/>
  <c r="O9806" i="1" s="1"/>
  <c r="Q9806" i="1" s="1"/>
  <c r="N9824" i="1"/>
  <c r="O9824" i="1" s="1"/>
  <c r="Q9824" i="1" s="1"/>
  <c r="N9831" i="1"/>
  <c r="O9831" i="1" s="1"/>
  <c r="Q9831" i="1" s="1"/>
  <c r="N9851" i="1"/>
  <c r="O9851" i="1" s="1"/>
  <c r="Q9851" i="1" s="1"/>
  <c r="P9853" i="1"/>
  <c r="N9853" i="1"/>
  <c r="O9853" i="1" s="1"/>
  <c r="Q9853" i="1" s="1"/>
  <c r="N9867" i="1"/>
  <c r="O9867" i="1" s="1"/>
  <c r="Q9867" i="1" s="1"/>
  <c r="P9869" i="1"/>
  <c r="N9869" i="1"/>
  <c r="O9869" i="1" s="1"/>
  <c r="Q9869" i="1" s="1"/>
  <c r="N9883" i="1"/>
  <c r="O9883" i="1" s="1"/>
  <c r="Q9883" i="1" s="1"/>
  <c r="P9918" i="1"/>
  <c r="N9918" i="1"/>
  <c r="O9918" i="1" s="1"/>
  <c r="Q9918" i="1" s="1"/>
  <c r="P9934" i="1"/>
  <c r="N9934" i="1"/>
  <c r="O9934" i="1" s="1"/>
  <c r="Q9934" i="1" s="1"/>
  <c r="P9950" i="1"/>
  <c r="N9950" i="1"/>
  <c r="O9950" i="1" s="1"/>
  <c r="Q9950" i="1" s="1"/>
  <c r="P9982" i="1"/>
  <c r="N9982" i="1"/>
  <c r="O9982" i="1" s="1"/>
  <c r="Q9982" i="1" s="1"/>
  <c r="N9780" i="1"/>
  <c r="O9780" i="1" s="1"/>
  <c r="Q9780" i="1" s="1"/>
  <c r="P9786" i="1"/>
  <c r="N9787" i="1"/>
  <c r="O9787" i="1" s="1"/>
  <c r="Q9787" i="1" s="1"/>
  <c r="N9793" i="1"/>
  <c r="O9793" i="1" s="1"/>
  <c r="Q9793" i="1" s="1"/>
  <c r="N9794" i="1"/>
  <c r="O9794" i="1" s="1"/>
  <c r="Q9794" i="1" s="1"/>
  <c r="N9812" i="1"/>
  <c r="O9812" i="1" s="1"/>
  <c r="Q9812" i="1" s="1"/>
  <c r="P9818" i="1"/>
  <c r="N9819" i="1"/>
  <c r="O9819" i="1" s="1"/>
  <c r="Q9819" i="1" s="1"/>
  <c r="N9825" i="1"/>
  <c r="O9825" i="1" s="1"/>
  <c r="Q9825" i="1" s="1"/>
  <c r="N9826" i="1"/>
  <c r="O9826" i="1" s="1"/>
  <c r="Q9826" i="1" s="1"/>
  <c r="N9852" i="1"/>
  <c r="O9852" i="1" s="1"/>
  <c r="Q9852" i="1" s="1"/>
  <c r="N9868" i="1"/>
  <c r="O9868" i="1" s="1"/>
  <c r="Q9868" i="1" s="1"/>
  <c r="N9884" i="1"/>
  <c r="O9884" i="1" s="1"/>
  <c r="Q9884" i="1" s="1"/>
  <c r="N9886" i="1"/>
  <c r="O9886" i="1" s="1"/>
  <c r="Q9886" i="1" s="1"/>
  <c r="P9892" i="1"/>
  <c r="N9892" i="1"/>
  <c r="O9892" i="1" s="1"/>
  <c r="Q9892" i="1" s="1"/>
  <c r="P9893" i="1"/>
  <c r="P9896" i="1"/>
  <c r="N9896" i="1"/>
  <c r="O9896" i="1" s="1"/>
  <c r="Q9896" i="1" s="1"/>
  <c r="N9902" i="1"/>
  <c r="O9902" i="1" s="1"/>
  <c r="Q9902" i="1" s="1"/>
  <c r="N9911" i="1"/>
  <c r="O9911" i="1" s="1"/>
  <c r="Q9911" i="1" s="1"/>
  <c r="P9966" i="1"/>
  <c r="N9966" i="1"/>
  <c r="O9966" i="1" s="1"/>
  <c r="Q9966" i="1" s="1"/>
  <c r="P9806" i="1"/>
  <c r="P9838" i="1"/>
  <c r="P9841" i="1"/>
  <c r="N9841" i="1"/>
  <c r="O9841" i="1" s="1"/>
  <c r="Q9841" i="1" s="1"/>
  <c r="P9854" i="1"/>
  <c r="P9857" i="1"/>
  <c r="N9857" i="1"/>
  <c r="O9857" i="1" s="1"/>
  <c r="Q9857" i="1" s="1"/>
  <c r="P9870" i="1"/>
  <c r="P9873" i="1"/>
  <c r="N9873" i="1"/>
  <c r="O9873" i="1" s="1"/>
  <c r="Q9873" i="1" s="1"/>
  <c r="P9885" i="1"/>
  <c r="P9891" i="1"/>
  <c r="N9891" i="1"/>
  <c r="O9891" i="1" s="1"/>
  <c r="Q9891" i="1" s="1"/>
  <c r="P9907" i="1"/>
  <c r="N9907" i="1"/>
  <c r="O9907" i="1" s="1"/>
  <c r="Q9907" i="1" s="1"/>
  <c r="N9801" i="1"/>
  <c r="O9801" i="1" s="1"/>
  <c r="Q9801" i="1" s="1"/>
  <c r="N9802" i="1"/>
  <c r="O9802" i="1" s="1"/>
  <c r="Q9802" i="1" s="1"/>
  <c r="N9833" i="1"/>
  <c r="O9833" i="1" s="1"/>
  <c r="Q9833" i="1" s="1"/>
  <c r="N9834" i="1"/>
  <c r="O9834" i="1" s="1"/>
  <c r="Q9834" i="1" s="1"/>
  <c r="N9840" i="1"/>
  <c r="O9840" i="1" s="1"/>
  <c r="Q9840" i="1" s="1"/>
  <c r="P9900" i="1"/>
  <c r="N9900" i="1"/>
  <c r="O9900" i="1" s="1"/>
  <c r="Q9900" i="1" s="1"/>
  <c r="P9916" i="1"/>
  <c r="N9916" i="1"/>
  <c r="O9916" i="1" s="1"/>
  <c r="Q9916" i="1" s="1"/>
  <c r="P9929" i="1"/>
  <c r="P9932" i="1"/>
  <c r="N9932" i="1"/>
  <c r="O9932" i="1" s="1"/>
  <c r="Q9932" i="1" s="1"/>
  <c r="P9945" i="1"/>
  <c r="P9948" i="1"/>
  <c r="N9948" i="1"/>
  <c r="O9948" i="1" s="1"/>
  <c r="Q9948" i="1" s="1"/>
  <c r="P9961" i="1"/>
  <c r="P9964" i="1"/>
  <c r="N9964" i="1"/>
  <c r="O9964" i="1" s="1"/>
  <c r="Q9964" i="1" s="1"/>
  <c r="P9977" i="1"/>
  <c r="P9980" i="1"/>
  <c r="N9980" i="1"/>
  <c r="O9980" i="1" s="1"/>
  <c r="Q9980" i="1" s="1"/>
  <c r="P9920" i="1"/>
  <c r="N9920" i="1"/>
  <c r="O9920" i="1" s="1"/>
  <c r="Q9920" i="1" s="1"/>
  <c r="P9936" i="1"/>
  <c r="N9936" i="1"/>
  <c r="O9936" i="1" s="1"/>
  <c r="Q9936" i="1" s="1"/>
  <c r="P9952" i="1"/>
  <c r="N9952" i="1"/>
  <c r="O9952" i="1" s="1"/>
  <c r="Q9952" i="1" s="1"/>
  <c r="P9968" i="1"/>
  <c r="N9968" i="1"/>
  <c r="O9968" i="1" s="1"/>
  <c r="Q9968" i="1" s="1"/>
  <c r="N9919" i="1"/>
  <c r="O9919" i="1" s="1"/>
  <c r="Q9919" i="1" s="1"/>
  <c r="N9935" i="1"/>
  <c r="O9935" i="1" s="1"/>
  <c r="Q9935" i="1" s="1"/>
  <c r="N9951" i="1"/>
  <c r="O9951" i="1" s="1"/>
  <c r="Q9951" i="1" s="1"/>
  <c r="N9967" i="1"/>
  <c r="O9967" i="1" s="1"/>
  <c r="Q9967" i="1" s="1"/>
  <c r="P9908" i="1"/>
  <c r="N9908" i="1"/>
  <c r="O9908" i="1" s="1"/>
  <c r="Q9908" i="1" s="1"/>
  <c r="P9921" i="1"/>
  <c r="P9924" i="1"/>
  <c r="N9924" i="1"/>
  <c r="O9924" i="1" s="1"/>
  <c r="Q9924" i="1" s="1"/>
  <c r="P9937" i="1"/>
  <c r="P9940" i="1"/>
  <c r="N9940" i="1"/>
  <c r="O9940" i="1" s="1"/>
  <c r="Q9940" i="1" s="1"/>
  <c r="P9953" i="1"/>
  <c r="P9956" i="1"/>
  <c r="N9956" i="1"/>
  <c r="O9956" i="1" s="1"/>
  <c r="Q9956" i="1" s="1"/>
  <c r="P9969" i="1"/>
  <c r="P9972" i="1"/>
  <c r="N9972" i="1"/>
  <c r="O9972" i="1" s="1"/>
  <c r="Q9972" i="1" s="1"/>
  <c r="N9923" i="1"/>
  <c r="O9923" i="1" s="1"/>
  <c r="Q9923" i="1" s="1"/>
  <c r="N9939" i="1"/>
  <c r="O9939" i="1" s="1"/>
  <c r="Q9939" i="1" s="1"/>
  <c r="N9955" i="1"/>
  <c r="O9955" i="1" s="1"/>
  <c r="Q9955" i="1" s="1"/>
  <c r="N9971" i="1"/>
  <c r="O9971" i="1" s="1"/>
  <c r="Q9971" i="1" s="1"/>
  <c r="P9928" i="1"/>
  <c r="N9928" i="1"/>
  <c r="O9928" i="1" s="1"/>
  <c r="Q9928" i="1" s="1"/>
  <c r="P9944" i="1"/>
  <c r="N9944" i="1"/>
  <c r="O9944" i="1" s="1"/>
  <c r="Q9944" i="1" s="1"/>
  <c r="P9960" i="1"/>
  <c r="N9960" i="1"/>
  <c r="O9960" i="1" s="1"/>
  <c r="Q9960" i="1" s="1"/>
  <c r="P9976" i="1"/>
  <c r="N9976" i="1"/>
  <c r="O9976" i="1" s="1"/>
  <c r="Q9976" i="1" s="1"/>
  <c r="N9984" i="1"/>
  <c r="O9984" i="1" s="1"/>
  <c r="Q9984" i="1" s="1"/>
  <c r="N9988" i="1"/>
  <c r="O9988" i="1" s="1"/>
  <c r="Q9988" i="1" s="1"/>
  <c r="N9992" i="1"/>
  <c r="O9992" i="1" s="1"/>
  <c r="Q9992" i="1" s="1"/>
</calcChain>
</file>

<file path=xl/sharedStrings.xml><?xml version="1.0" encoding="utf-8"?>
<sst xmlns="http://schemas.openxmlformats.org/spreadsheetml/2006/main" count="70054" uniqueCount="2736">
  <si>
    <t>Order Year</t>
  </si>
  <si>
    <t>Order Date</t>
  </si>
  <si>
    <t>Ship Date</t>
  </si>
  <si>
    <t>MONTH</t>
  </si>
  <si>
    <t>Ship Mode</t>
  </si>
  <si>
    <t>Customer Name</t>
  </si>
  <si>
    <t>Segment</t>
  </si>
  <si>
    <t>Region</t>
  </si>
  <si>
    <t>Product ID</t>
  </si>
  <si>
    <t>Category</t>
  </si>
  <si>
    <t>Sub-Category</t>
  </si>
  <si>
    <t>Cost_Price</t>
  </si>
  <si>
    <t>Selling_Price_Before_Discount</t>
  </si>
  <si>
    <t>Profit_Before_Discount_Per_Unit</t>
  </si>
  <si>
    <t xml:space="preserve">Total_Profit_Before_Discount </t>
  </si>
  <si>
    <t>Revenue Generated Before Discount</t>
  </si>
  <si>
    <t>Profit Margin Before Discount</t>
  </si>
  <si>
    <t>Quantity</t>
  </si>
  <si>
    <t>Discount (%)</t>
  </si>
  <si>
    <t>Selling_Price_After_Discount</t>
  </si>
  <si>
    <t>Total_PROFIT_AFTER_DISCOUNT</t>
  </si>
  <si>
    <t xml:space="preserve">Profit Margin After Discount </t>
  </si>
  <si>
    <t>ACTUAL_SUM</t>
  </si>
  <si>
    <t>Second Class</t>
  </si>
  <si>
    <t>Claire Gute</t>
  </si>
  <si>
    <t>Consumer</t>
  </si>
  <si>
    <t>South</t>
  </si>
  <si>
    <t>FUR-BO-10001798</t>
  </si>
  <si>
    <t>Furniture</t>
  </si>
  <si>
    <t>Bookcases</t>
  </si>
  <si>
    <t>FUR-CH-10000454</t>
  </si>
  <si>
    <t>Chairs</t>
  </si>
  <si>
    <t>Darrin Van Huff</t>
  </si>
  <si>
    <t>Corporate</t>
  </si>
  <si>
    <t>West</t>
  </si>
  <si>
    <t>OFF-LA-10000240</t>
  </si>
  <si>
    <t>Office Supplies</t>
  </si>
  <si>
    <t>Labels</t>
  </si>
  <si>
    <t>Standard Class</t>
  </si>
  <si>
    <t>Sean O'Donnell</t>
  </si>
  <si>
    <t>FUR-TA-10000577</t>
  </si>
  <si>
    <t>Tables</t>
  </si>
  <si>
    <t>OFF-ST-10000760</t>
  </si>
  <si>
    <t>Storage</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</si>
  <si>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</si>
  <si>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</si>
  <si>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</si>
  <si>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</si>
  <si>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</si>
  <si>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</si>
  <si>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</si>
  <si>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</si>
  <si>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</si>
  <si>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</si>
  <si>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</si>
  <si>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</si>
  <si>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</si>
  <si>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</si>
  <si>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Andrew Allen</t>
  </si>
  <si>
    <t>OFF-PA-10002365</t>
  </si>
  <si>
    <t>Paper</t>
  </si>
  <si>
    <t>Irene Maddox</t>
  </si>
  <si>
    <t>OFF-BI-10003656</t>
  </si>
  <si>
    <t>Harold Pawlan</t>
  </si>
  <si>
    <t>Home Office</t>
  </si>
  <si>
    <t>Central</t>
  </si>
  <si>
    <t>OFF-AP-10002311</t>
  </si>
  <si>
    <t>OFF-BI-10000756</t>
  </si>
  <si>
    <t>Pete Kriz</t>
  </si>
  <si>
    <t>OFF-ST-10004186</t>
  </si>
  <si>
    <t>Alejandro Grove</t>
  </si>
  <si>
    <t>OFF-ST-10000107</t>
  </si>
  <si>
    <t>Zuschuss Donatelli</t>
  </si>
  <si>
    <t>OFF-AR-10003056</t>
  </si>
  <si>
    <t>TEC-PH-10001949</t>
  </si>
  <si>
    <t>OFF-BI-10002215</t>
  </si>
  <si>
    <t>Ken Black</t>
  </si>
  <si>
    <t>OFF-AR-10000246</t>
  </si>
  <si>
    <t>OFF-AP-10001492</t>
  </si>
  <si>
    <t>Sandra Flanagan</t>
  </si>
  <si>
    <t>East</t>
  </si>
  <si>
    <t>FUR-CH-10002774</t>
  </si>
  <si>
    <t>Emily Burns</t>
  </si>
  <si>
    <t>Eric Hoffmann</t>
  </si>
  <si>
    <t>OFF-BI-10001634</t>
  </si>
  <si>
    <t>TEC-AC-10003027</t>
  </si>
  <si>
    <t>Accessories</t>
  </si>
  <si>
    <t>Tracy Blumstein</t>
  </si>
  <si>
    <t>FUR-BO-10004834</t>
  </si>
  <si>
    <t>OFF-BI-10000474</t>
  </si>
  <si>
    <t>FUR-FU-10004848</t>
  </si>
  <si>
    <t>OFF-EN-10001509</t>
  </si>
  <si>
    <t>Envelopes</t>
  </si>
  <si>
    <t>OFF-AR-10004042</t>
  </si>
  <si>
    <t>OFF-BI-10001525</t>
  </si>
  <si>
    <t>OFF-AR-10001683</t>
  </si>
  <si>
    <t>Matt Abelman</t>
  </si>
  <si>
    <t>OFF-PA-10000249</t>
  </si>
  <si>
    <t>First Class</t>
  </si>
  <si>
    <t>Gene Hale</t>
  </si>
  <si>
    <t>TEC-PH-10004977</t>
  </si>
  <si>
    <t>FUR-FU-10003664</t>
  </si>
  <si>
    <t>Steve Nguyen</t>
  </si>
  <si>
    <t>OFF-EN-10002986</t>
  </si>
  <si>
    <t>FUR-BO-10002545</t>
  </si>
  <si>
    <t>FUR-CH-10004218</t>
  </si>
  <si>
    <t>TEC-PH-10000486</t>
  </si>
  <si>
    <t>Linda Cazamias</t>
  </si>
  <si>
    <t>TEC-PH-10004093</t>
  </si>
  <si>
    <t>Ruben Ausman</t>
  </si>
  <si>
    <t>OFF-ST-10003479</t>
  </si>
  <si>
    <t>Erin Smith</t>
  </si>
  <si>
    <t>OFF-ST-10003282</t>
  </si>
  <si>
    <t>Odella Nelson</t>
  </si>
  <si>
    <t>TEC-AC-10000171</t>
  </si>
  <si>
    <t>OFF-BI-10003291</t>
  </si>
  <si>
    <t>Patrick O'Donnell</t>
  </si>
  <si>
    <t>OFF-ST-10001713</t>
  </si>
  <si>
    <t>Lena Hernandez</t>
  </si>
  <si>
    <t>TEC-AC-10002167</t>
  </si>
  <si>
    <t>TEC-PH-10003988</t>
  </si>
  <si>
    <t>Darren Powers</t>
  </si>
  <si>
    <t>OFF-BI-10004410</t>
  </si>
  <si>
    <t>OFF-LA-10002762</t>
  </si>
  <si>
    <t>FUR-FU-10001706</t>
  </si>
  <si>
    <t>FUR-CH-10003061</t>
  </si>
  <si>
    <t>Janet Molinari</t>
  </si>
  <si>
    <t>OFF-FA-10000304</t>
  </si>
  <si>
    <t>Fasteners</t>
  </si>
  <si>
    <t>TEC-PH-10002447</t>
  </si>
  <si>
    <t>Ted Butterfield</t>
  </si>
  <si>
    <t>OFF-ST-10000604</t>
  </si>
  <si>
    <t>OFF-PA-10001569</t>
  </si>
  <si>
    <t>FUR-CH-10003968</t>
  </si>
  <si>
    <t>OFF-PA-10000587</t>
  </si>
  <si>
    <t>OFF-BI-10001460</t>
  </si>
  <si>
    <t>OFF-AR-10001868</t>
  </si>
  <si>
    <t>Kunst Miller</t>
  </si>
  <si>
    <t>TEC-AC-10004633</t>
  </si>
  <si>
    <t>OFF-BI-10001078</t>
  </si>
  <si>
    <t>OFF-PA-10003892</t>
  </si>
  <si>
    <t>FUR-FU-10000397</t>
  </si>
  <si>
    <t>Paul Stevenson</t>
  </si>
  <si>
    <t>FUR-CH-10001146</t>
  </si>
  <si>
    <t>Brendan Sweed</t>
  </si>
  <si>
    <t>OFF-AR-10002671</t>
  </si>
  <si>
    <t>TEC-PH-10002726</t>
  </si>
  <si>
    <t>Karen Daniels</t>
  </si>
  <si>
    <t>OFF-PA-10000482</t>
  </si>
  <si>
    <t>Henry MacAllister</t>
  </si>
  <si>
    <t>OFF-BI-10004654</t>
  </si>
  <si>
    <t>OFF-PA-10004675</t>
  </si>
  <si>
    <t>Joel Eaton</t>
  </si>
  <si>
    <t>FUR-CH-10000513</t>
  </si>
  <si>
    <t>FUR-FU-10003708</t>
  </si>
  <si>
    <t>OFF-ST-10004123</t>
  </si>
  <si>
    <t>Ken Brennan</t>
  </si>
  <si>
    <t>OFF-BI-10004182</t>
  </si>
  <si>
    <t>FUR-FU-10000260</t>
  </si>
  <si>
    <t>OFF-ST-10000615</t>
  </si>
  <si>
    <t>FUR-FU-10003194</t>
  </si>
  <si>
    <t>Stewart Carmichael</t>
  </si>
  <si>
    <t>OFF-AP-10002118</t>
  </si>
  <si>
    <t>OFF-BI-10002309</t>
  </si>
  <si>
    <t>Duane Noonan</t>
  </si>
  <si>
    <t>OFF-AR-10002053</t>
  </si>
  <si>
    <t>OFF-ST-10002370</t>
  </si>
  <si>
    <t>Julie Creighton</t>
  </si>
  <si>
    <t>OFF-EN-10000927</t>
  </si>
  <si>
    <t>Christopher Schild</t>
  </si>
  <si>
    <t>OFF-ST-10003656</t>
  </si>
  <si>
    <t>FUR-CH-10000863</t>
  </si>
  <si>
    <t>Paul Gonzalez</t>
  </si>
  <si>
    <t>TEC-AC-10001998</t>
  </si>
  <si>
    <t>OFF-LA-10000134</t>
  </si>
  <si>
    <t>Gary Mitchum</t>
  </si>
  <si>
    <t>OFF-ST-10003442</t>
  </si>
  <si>
    <t>Jim Sink</t>
  </si>
  <si>
    <t>OFF-AR-10004930</t>
  </si>
  <si>
    <t>OFF-PA-10000304</t>
  </si>
  <si>
    <t>Karl Braun</t>
  </si>
  <si>
    <t>OFF-PA-10003177</t>
  </si>
  <si>
    <t>FUR-FU-10003799</t>
  </si>
  <si>
    <t>OFF-BI-10002852</t>
  </si>
  <si>
    <t>Roger Barcio</t>
  </si>
  <si>
    <t>OFF-BI-10004738</t>
  </si>
  <si>
    <t>Parhena Norris</t>
  </si>
  <si>
    <t>FUR-FU-10000629</t>
  </si>
  <si>
    <t>Katherine Ducich</t>
  </si>
  <si>
    <t>OFF-BI-10001721</t>
  </si>
  <si>
    <t>Elpida Rittenbach</t>
  </si>
  <si>
    <t>OFF-AP-10000358</t>
  </si>
  <si>
    <t>Rick Bensley</t>
  </si>
  <si>
    <t>OFF-PA-10003256</t>
  </si>
  <si>
    <t>TEC-AC-10001767</t>
  </si>
  <si>
    <t>OFF-BI-10002609</t>
  </si>
  <si>
    <t>Gary Zandusky</t>
  </si>
  <si>
    <t>OFF-PA-10004040</t>
  </si>
  <si>
    <t>Lena Cacioppo</t>
  </si>
  <si>
    <t>TEC-AC-10001552</t>
  </si>
  <si>
    <t>FUR-FU-10004006</t>
  </si>
  <si>
    <t>OFF-BI-10002794</t>
  </si>
  <si>
    <t>Janet Martin</t>
  </si>
  <si>
    <t>TEC-AC-10003499</t>
  </si>
  <si>
    <t>TEC-PH-10002844</t>
  </si>
  <si>
    <t>OFF-AR-10000390</t>
  </si>
  <si>
    <t>Pete Armstrong</t>
  </si>
  <si>
    <t>TEC-AC-10000844</t>
  </si>
  <si>
    <t>Cynthia Voltz</t>
  </si>
  <si>
    <t>FUR-FU-10001934</t>
  </si>
  <si>
    <t>Clay Ludtke</t>
  </si>
  <si>
    <t>OFF-AR-10000380</t>
  </si>
  <si>
    <t>OFF-BI-10003981</t>
  </si>
  <si>
    <t>Ryan Crowe</t>
  </si>
  <si>
    <t>OFF-FA-10000621</t>
  </si>
  <si>
    <t>OFF-EN-10002600</t>
  </si>
  <si>
    <t>OFF-PA-10004965</t>
  </si>
  <si>
    <t>OFF-EN-10002504</t>
  </si>
  <si>
    <t>Dave Kipp</t>
  </si>
  <si>
    <t>FUR-TA-10001768</t>
  </si>
  <si>
    <t>Greg Guthrie</t>
  </si>
  <si>
    <t>OFF-BI-10003650</t>
  </si>
  <si>
    <t>Steven Cartwright</t>
  </si>
  <si>
    <t>FUR-FU-10002157</t>
  </si>
  <si>
    <t>OFF-ST-10000777</t>
  </si>
  <si>
    <t>OFF-EN-10002500</t>
  </si>
  <si>
    <t>TEC-PH-10003875</t>
  </si>
  <si>
    <t>Alan Dominguez</t>
  </si>
  <si>
    <t>FUR-CH-10004063</t>
  </si>
  <si>
    <t>Philip Fox</t>
  </si>
  <si>
    <t>FUR-TA-10004534</t>
  </si>
  <si>
    <t>Troy Staebel</t>
  </si>
  <si>
    <t>OFF-BI-10003274</t>
  </si>
  <si>
    <t>OFF-ST-10002974</t>
  </si>
  <si>
    <t>Lindsay Shagiari</t>
  </si>
  <si>
    <t>FUR-FU-10003773</t>
  </si>
  <si>
    <t>Dorothy Wardle</t>
  </si>
  <si>
    <t>TEC-PH-10002293</t>
  </si>
  <si>
    <t>OFF-PA-10002377</t>
  </si>
  <si>
    <t>OFF-FA-10002780</t>
  </si>
  <si>
    <t>Lena Creighton</t>
  </si>
  <si>
    <t>OFF-PA-10001804</t>
  </si>
  <si>
    <t>OFF-PA-10001736</t>
  </si>
  <si>
    <t>OFF-AR-10001149</t>
  </si>
  <si>
    <t>OFF-FA-10002988</t>
  </si>
  <si>
    <t>OFF-BI-10004781</t>
  </si>
  <si>
    <t>OFF-SU-10001218</t>
  </si>
  <si>
    <t>Supplies</t>
  </si>
  <si>
    <t>Jonathan Doherty</t>
  </si>
  <si>
    <t>Sally Hughsby</t>
  </si>
  <si>
    <t>OFF-AR-10000940</t>
  </si>
  <si>
    <t>OFF-EN-10004030</t>
  </si>
  <si>
    <t>OFF-PA-10004327</t>
  </si>
  <si>
    <t>Sandra Glassco</t>
  </si>
  <si>
    <t>OFF-AP-10001058</t>
  </si>
  <si>
    <t>Helen Andreada</t>
  </si>
  <si>
    <t>Maureen Gastineau</t>
  </si>
  <si>
    <t>FUR-FU-10000521</t>
  </si>
  <si>
    <t>Justin Ellison</t>
  </si>
  <si>
    <t>TEC-PH-10000215</t>
  </si>
  <si>
    <t>TEC-PH-10001448</t>
  </si>
  <si>
    <t>OFF-BI-10002735</t>
  </si>
  <si>
    <t>Tamara Willingham</t>
  </si>
  <si>
    <t>OFF-AP-10000326</t>
  </si>
  <si>
    <t>TEC-PH-10001254</t>
  </si>
  <si>
    <t>Stephanie Phelps</t>
  </si>
  <si>
    <t>OFF-PA-10001950</t>
  </si>
  <si>
    <t>OFF-PA-10002254</t>
  </si>
  <si>
    <t>OFF-ST-10001590</t>
  </si>
  <si>
    <t>Neil Knudson</t>
  </si>
  <si>
    <t>OFF-AR-10001547</t>
  </si>
  <si>
    <t>Dave Brooks</t>
  </si>
  <si>
    <t>Nora Paige</t>
  </si>
  <si>
    <t>OFF-LA-10002475</t>
  </si>
  <si>
    <t>TEC-PH-10004536</t>
  </si>
  <si>
    <t>Ted Trevino</t>
  </si>
  <si>
    <t>OFF-PA-10002751</t>
  </si>
  <si>
    <t>Eric Murdock</t>
  </si>
  <si>
    <t>TEC-AC-10003657</t>
  </si>
  <si>
    <t>Ruben Dartt</t>
  </si>
  <si>
    <t>OFF-EN-10001990</t>
  </si>
  <si>
    <t>Max Jones</t>
  </si>
  <si>
    <t>OFF-BI-10004002</t>
  </si>
  <si>
    <t>Becky Martin</t>
  </si>
  <si>
    <t>OFF-AR-10004441</t>
  </si>
  <si>
    <t>TEC-MA-10000822</t>
  </si>
  <si>
    <t>Machines</t>
  </si>
  <si>
    <t>OFF-ST-10000991</t>
  </si>
  <si>
    <t>FUR-CH-10004287</t>
  </si>
  <si>
    <t>OFF-AR-10002656</t>
  </si>
  <si>
    <t>OFF-AP-10002518</t>
  </si>
  <si>
    <t>TEC-PH-10003931</t>
  </si>
  <si>
    <t>Chad Sievert</t>
  </si>
  <si>
    <t>OFF-PA-10000659</t>
  </si>
  <si>
    <t>OFF-PA-10001144</t>
  </si>
  <si>
    <t>FUR-CH-10003817</t>
  </si>
  <si>
    <t>Jennifer Braxton</t>
  </si>
  <si>
    <t>OFF-AP-10000891</t>
  </si>
  <si>
    <t>OFF-LA-10003148</t>
  </si>
  <si>
    <t>Shirley Jackson</t>
  </si>
  <si>
    <t>OFF-AP-10002684</t>
  </si>
  <si>
    <t>FUR-CH-10004698</t>
  </si>
  <si>
    <t>OFF-SU-10002189</t>
  </si>
  <si>
    <t>Jim Kriz</t>
  </si>
  <si>
    <t>OFF-AR-10001940</t>
  </si>
  <si>
    <t>David Kendrick</t>
  </si>
  <si>
    <t>OFF-ST-10003455</t>
  </si>
  <si>
    <t>TEC-AC-10004659</t>
  </si>
  <si>
    <t>Robert Marley</t>
  </si>
  <si>
    <t>TEC-PH-10003273</t>
  </si>
  <si>
    <t>TEC-PH-10004896</t>
  </si>
  <si>
    <t>TEC-AC-10002345</t>
  </si>
  <si>
    <t>Sally Knutson</t>
  </si>
  <si>
    <t>OFF-BI-10001890</t>
  </si>
  <si>
    <t>Frank Merwin</t>
  </si>
  <si>
    <t>TEC-AC-10002323</t>
  </si>
  <si>
    <t>Alice McCarthy</t>
  </si>
  <si>
    <t>OFF-ST-10001328</t>
  </si>
  <si>
    <t>Mark Packer</t>
  </si>
  <si>
    <t>FUR-BO-10002613</t>
  </si>
  <si>
    <t>TEC-PH-10001552</t>
  </si>
  <si>
    <t>OFF-PA-10000061</t>
  </si>
  <si>
    <t>OFF-AR-10003514</t>
  </si>
  <si>
    <t>Mary Zewe</t>
  </si>
  <si>
    <t>Cassandra Brandow</t>
  </si>
  <si>
    <t>OFF-AR-10004685</t>
  </si>
  <si>
    <t>OFF-AR-10004027</t>
  </si>
  <si>
    <t>Valerie Mitchum</t>
  </si>
  <si>
    <t>OFF-ST-10001414</t>
  </si>
  <si>
    <t>Fred Hopkins</t>
  </si>
  <si>
    <t>OFF-BI-10000343</t>
  </si>
  <si>
    <t>OFF-PA-10002749</t>
  </si>
  <si>
    <t>Maria Bertelson</t>
  </si>
  <si>
    <t>OFF-PA-10002666</t>
  </si>
  <si>
    <t>Bruce Stewart</t>
  </si>
  <si>
    <t>FUR-TA-10004289</t>
  </si>
  <si>
    <t>OFF-AP-10003622</t>
  </si>
  <si>
    <t>Logan Currie</t>
  </si>
  <si>
    <t>OFF-AP-10003217</t>
  </si>
  <si>
    <t>Heather Kirkland</t>
  </si>
  <si>
    <t>FUR-FU-10002960</t>
  </si>
  <si>
    <t>Laurel Elliston</t>
  </si>
  <si>
    <t>TEC-PH-10001918</t>
  </si>
  <si>
    <t>Joseph Holt</t>
  </si>
  <si>
    <t>OFF-ST-10000642</t>
  </si>
  <si>
    <t>TEC-PH-10001700</t>
  </si>
  <si>
    <t>OFF-FA-10000134</t>
  </si>
  <si>
    <t>OFF-ST-10001522</t>
  </si>
  <si>
    <t>Michael Stewart</t>
  </si>
  <si>
    <t>TEC-AC-10001266</t>
  </si>
  <si>
    <t>Victoria Wilson</t>
  </si>
  <si>
    <t>OFF-LA-10004544</t>
  </si>
  <si>
    <t>FUR-BO-10004695</t>
  </si>
  <si>
    <t>TEC-MA-10000864</t>
  </si>
  <si>
    <t>TEC-AC-10000109</t>
  </si>
  <si>
    <t>Jonathan Howell</t>
  </si>
  <si>
    <t>TEC-PH-10002563</t>
  </si>
  <si>
    <t>Joni Blumstein</t>
  </si>
  <si>
    <t>OFF-FA-10000585</t>
  </si>
  <si>
    <t>OFF-PA-10004000</t>
  </si>
  <si>
    <t>FUR-FU-10000087</t>
  </si>
  <si>
    <t>TEC-MA-10001148</t>
  </si>
  <si>
    <t>OFF-AR-10001958</t>
  </si>
  <si>
    <t>David Smith</t>
  </si>
  <si>
    <t>OFF-AR-10001026</t>
  </si>
  <si>
    <t>FUR-TA-10003748</t>
  </si>
  <si>
    <t>OFF-ST-10002485</t>
  </si>
  <si>
    <t>Valerie Dominguez</t>
  </si>
  <si>
    <t>FUR-CH-10004860</t>
  </si>
  <si>
    <t>FUR-CH-10004477</t>
  </si>
  <si>
    <t>Erin Ashbrook</t>
  </si>
  <si>
    <t>OFF-BI-10001679</t>
  </si>
  <si>
    <t>FUR-TA-10001705</t>
  </si>
  <si>
    <t>FUR-TA-10003473</t>
  </si>
  <si>
    <t>FUR-FU-10004017</t>
  </si>
  <si>
    <t>TEC-AC-10003832</t>
  </si>
  <si>
    <t>David Bremer</t>
  </si>
  <si>
    <t>OFF-PA-10002479</t>
  </si>
  <si>
    <t>Ken Lonsdale</t>
  </si>
  <si>
    <t>OFF-PA-10003349</t>
  </si>
  <si>
    <t>FUR-FU-10000576</t>
  </si>
  <si>
    <t>FUR-FU-10004351</t>
  </si>
  <si>
    <t>TEC-PH-10000011</t>
  </si>
  <si>
    <t>FUR-TA-10002607</t>
  </si>
  <si>
    <t>FUR-FU-10002505</t>
  </si>
  <si>
    <t>Dianna Wilson</t>
  </si>
  <si>
    <t>OFF-ST-10002276</t>
  </si>
  <si>
    <t>OFF-PA-10004082</t>
  </si>
  <si>
    <t>OFF-AP-10002945</t>
  </si>
  <si>
    <t>Logan Haushalter</t>
  </si>
  <si>
    <t>FUR-CH-10002965</t>
  </si>
  <si>
    <t>Kelly Collister</t>
  </si>
  <si>
    <t>OFF-PA-10004569</t>
  </si>
  <si>
    <t>Delfina Latchford</t>
  </si>
  <si>
    <t>OFF-ST-10001228</t>
  </si>
  <si>
    <t>OFF-EN-10003296</t>
  </si>
  <si>
    <t>Dan Reichenbach</t>
  </si>
  <si>
    <t>OFF-ST-10004804</t>
  </si>
  <si>
    <t>TEC-PH-10001580</t>
  </si>
  <si>
    <t>Craig Carreira</t>
  </si>
  <si>
    <t>TEC-AC-10000290</t>
  </si>
  <si>
    <t>OFF-ST-10002790</t>
  </si>
  <si>
    <t>OFF-BI-10003460</t>
  </si>
  <si>
    <t>Dorris liebe</t>
  </si>
  <si>
    <t>OFF-AP-10002203</t>
  </si>
  <si>
    <t>Sean Braxton</t>
  </si>
  <si>
    <t>TEC-MA-10003353</t>
  </si>
  <si>
    <t>Roy Collins</t>
  </si>
  <si>
    <t>TEC-PH-10001433</t>
  </si>
  <si>
    <t>Alan Hwang</t>
  </si>
  <si>
    <t>TEC-AC-10004469</t>
  </si>
  <si>
    <t>Claudia Bergmann</t>
  </si>
  <si>
    <t>OFF-AR-10003602</t>
  </si>
  <si>
    <t>OFF-FA-10003472</t>
  </si>
  <si>
    <t>Christine Abelman</t>
  </si>
  <si>
    <t>OFF-ST-10004180</t>
  </si>
  <si>
    <t>OFF-EN-10004386</t>
  </si>
  <si>
    <t>Kristen Hastings</t>
  </si>
  <si>
    <t>OFF-ST-10003208</t>
  </si>
  <si>
    <t>TEC-AC-10003628</t>
  </si>
  <si>
    <t>FUR-FU-10003274</t>
  </si>
  <si>
    <t>OFF-BI-10002557</t>
  </si>
  <si>
    <t>Barry Blumstein</t>
  </si>
  <si>
    <t>OFF-PA-10002615</t>
  </si>
  <si>
    <t>OFF-AR-10001427</t>
  </si>
  <si>
    <t>Andrew Gjertsen</t>
  </si>
  <si>
    <t>OFF-PA-10000673</t>
  </si>
  <si>
    <t>OFF-PA-10004470</t>
  </si>
  <si>
    <t>OFF-ST-10000876</t>
  </si>
  <si>
    <t>OFF-LA-10002043</t>
  </si>
  <si>
    <t>OFF-BI-10004967</t>
  </si>
  <si>
    <t>TEC-PH-10001760</t>
  </si>
  <si>
    <t>Jas O'Carroll</t>
  </si>
  <si>
    <t>FUR-TA-10002903</t>
  </si>
  <si>
    <t>OFF-PA-10000474</t>
  </si>
  <si>
    <t>TEC-AC-10001956</t>
  </si>
  <si>
    <t>OFF-PA-10004100</t>
  </si>
  <si>
    <t>Alan Haines</t>
  </si>
  <si>
    <t>OFF-BI-10000778</t>
  </si>
  <si>
    <t>OFF-SU-10000646</t>
  </si>
  <si>
    <t>Nick Zandusky</t>
  </si>
  <si>
    <t>OFF-FA-10002983</t>
  </si>
  <si>
    <t>OFF-LA-10004689</t>
  </si>
  <si>
    <t>TEC-AC-10002001</t>
  </si>
  <si>
    <t>FUR-BO-10004709</t>
  </si>
  <si>
    <t>Kelly Lampkin</t>
  </si>
  <si>
    <t>FUR-FU-10004091</t>
  </si>
  <si>
    <t>FUR-CH-10001891</t>
  </si>
  <si>
    <t>FUR-FU-10002918</t>
  </si>
  <si>
    <t>OFF-BI-10004593</t>
  </si>
  <si>
    <t>OFF-FA-10004854</t>
  </si>
  <si>
    <t>OFF-PA-10002105</t>
  </si>
  <si>
    <t>OFF-ST-10002756</t>
  </si>
  <si>
    <t>OFF-PA-10004243</t>
  </si>
  <si>
    <t>FUR-FU-10001861</t>
  </si>
  <si>
    <t>OFF-BI-10002706</t>
  </si>
  <si>
    <t>FUR-TA-10002533</t>
  </si>
  <si>
    <t>Alan Schoenberger</t>
  </si>
  <si>
    <t>FUR-FU-10002671</t>
  </si>
  <si>
    <t>OFF-AR-10003651</t>
  </si>
  <si>
    <t>Corey Roper</t>
  </si>
  <si>
    <t>OFF-BI-10001072</t>
  </si>
  <si>
    <t>OFF-AR-10002135</t>
  </si>
  <si>
    <t>Shahid Hopkins</t>
  </si>
  <si>
    <t>OFF-AR-10002804</t>
  </si>
  <si>
    <t>Ben Peterman</t>
  </si>
  <si>
    <t>FUR-FU-10001918</t>
  </si>
  <si>
    <t>FUR-CH-10004086</t>
  </si>
  <si>
    <t>FUR-FU-10001756</t>
  </si>
  <si>
    <t>OFF-LA-10000634</t>
  </si>
  <si>
    <t>Thomas Seio</t>
  </si>
  <si>
    <t>FUR-FU-10001588</t>
  </si>
  <si>
    <t>Andy Gerbode</t>
  </si>
  <si>
    <t>TEC-PH-10002398</t>
  </si>
  <si>
    <t>OFF-PA-10001937</t>
  </si>
  <si>
    <t>Sung Pak</t>
  </si>
  <si>
    <t>OFF-AR-10003373</t>
  </si>
  <si>
    <t>Nathan Mautz</t>
  </si>
  <si>
    <t>FUR-CH-10002602</t>
  </si>
  <si>
    <t>TEC-MA-10002927</t>
  </si>
  <si>
    <t>TEC-AC-10000892</t>
  </si>
  <si>
    <t>Frank Atkinson</t>
  </si>
  <si>
    <t>OFF-FA-10000624</t>
  </si>
  <si>
    <t>Grace Kelly</t>
  </si>
  <si>
    <t>TEC-AC-10001908</t>
  </si>
  <si>
    <t>Don Jones</t>
  </si>
  <si>
    <t>FUR-FU-10001967</t>
  </si>
  <si>
    <t>Patrick O'Brill</t>
  </si>
  <si>
    <t>TEC-PH-10003645</t>
  </si>
  <si>
    <t>OFF-ST-10000675</t>
  </si>
  <si>
    <t>FUR-CH-10003312</t>
  </si>
  <si>
    <t>OFF-LA-10001074</t>
  </si>
  <si>
    <t>OFF-BI-10001524</t>
  </si>
  <si>
    <t>John Lucas</t>
  </si>
  <si>
    <t>TEC-PH-10004614</t>
  </si>
  <si>
    <t>OFF-BI-10001153</t>
  </si>
  <si>
    <t>OFF-BI-10001982</t>
  </si>
  <si>
    <t>Doug Bickford</t>
  </si>
  <si>
    <t>OFF-BI-10001922</t>
  </si>
  <si>
    <t>TEC-CO-10001449</t>
  </si>
  <si>
    <t>Copiers</t>
  </si>
  <si>
    <t>OFF-BI-10004140</t>
  </si>
  <si>
    <t>Alyssa Crouse</t>
  </si>
  <si>
    <t>OFF-BI-10003314</t>
  </si>
  <si>
    <t>FUR-TA-10004575</t>
  </si>
  <si>
    <t>OFF-FA-10000490</t>
  </si>
  <si>
    <t>OFF-AR-10000122</t>
  </si>
  <si>
    <t>TEC-PH-10000702</t>
  </si>
  <si>
    <t>Clay Cheatham</t>
  </si>
  <si>
    <t>Tamara Dahlen</t>
  </si>
  <si>
    <t>OFF-AR-10001374</t>
  </si>
  <si>
    <t>Adam Bellavance</t>
  </si>
  <si>
    <t>OFF-PA-10001970</t>
  </si>
  <si>
    <t>OFF-BI-10002160</t>
  </si>
  <si>
    <t>OFF-BI-10004995</t>
  </si>
  <si>
    <t>Jeremy Lonsdale</t>
  </si>
  <si>
    <t>FUR-BO-10002268</t>
  </si>
  <si>
    <t>OFF-EN-10001137</t>
  </si>
  <si>
    <t>OFF-AR-10002399</t>
  </si>
  <si>
    <t>OFF-PA-10002713</t>
  </si>
  <si>
    <t>Victoria Brennan</t>
  </si>
  <si>
    <t>OFF-AP-10001124</t>
  </si>
  <si>
    <t>OFF-LA-10001158</t>
  </si>
  <si>
    <t>Katrina Willman</t>
  </si>
  <si>
    <t>FUR-CH-10000785</t>
  </si>
  <si>
    <t>OFF-AR-10003732</t>
  </si>
  <si>
    <t>FUR-FU-10000023</t>
  </si>
  <si>
    <t>Julia Dunbar</t>
  </si>
  <si>
    <t>Same Day</t>
  </si>
  <si>
    <t>Michael Kennedy</t>
  </si>
  <si>
    <t>OFF-BI-10002412</t>
  </si>
  <si>
    <t>OFF-SU-10001225</t>
  </si>
  <si>
    <t>OFF-ST-10002406</t>
  </si>
  <si>
    <t>Guy Thornton</t>
  </si>
  <si>
    <t>OFF-PA-10002036</t>
  </si>
  <si>
    <t>OFF-ST-10002205</t>
  </si>
  <si>
    <t>Arthur Gainer</t>
  </si>
  <si>
    <t>TEC-AC-10003911</t>
  </si>
  <si>
    <t>OFF-AR-10000658</t>
  </si>
  <si>
    <t>TEC-AC-10002076</t>
  </si>
  <si>
    <t>Muhammed MacIntyre</t>
  </si>
  <si>
    <t>OFF-PA-10003039</t>
  </si>
  <si>
    <t>Allen Rosenblatt</t>
  </si>
  <si>
    <t>FUR-TA-10004915</t>
  </si>
  <si>
    <t>Russell Applegate</t>
  </si>
  <si>
    <t>OFF-AP-10000696</t>
  </si>
  <si>
    <t>OFF-ST-10003327</t>
  </si>
  <si>
    <t>OFF-BI-10000309</t>
  </si>
  <si>
    <t>Alejandro Savely</t>
  </si>
  <si>
    <t>OFF-PA-10004734</t>
  </si>
  <si>
    <t>OFF-BI-10002225</t>
  </si>
  <si>
    <t>Laura Armstrong</t>
  </si>
  <si>
    <t>TEC-AC-10004708</t>
  </si>
  <si>
    <t>Denny Ordway</t>
  </si>
  <si>
    <t>FUR-TA-10000617</t>
  </si>
  <si>
    <t>TEC-AC-10002335</t>
  </si>
  <si>
    <t>Dean Katz</t>
  </si>
  <si>
    <t>TEC-MA-10001681</t>
  </si>
  <si>
    <t>FUR-FU-10001935</t>
  </si>
  <si>
    <t>Nathan Gelder</t>
  </si>
  <si>
    <t>OFF-AR-10004757</t>
  </si>
  <si>
    <t>Mike Vittorini</t>
  </si>
  <si>
    <t>OFF-BI-10000050</t>
  </si>
  <si>
    <t>Jack Garza</t>
  </si>
  <si>
    <t>TEC-PH-10003012</t>
  </si>
  <si>
    <t>TEC-CO-10002313</t>
  </si>
  <si>
    <t>Bart Pistole</t>
  </si>
  <si>
    <t>OFF-BI-10003982</t>
  </si>
  <si>
    <t>Victor Preis</t>
  </si>
  <si>
    <t>OFF-BI-10004492</t>
  </si>
  <si>
    <t>Saphhira Shifley</t>
  </si>
  <si>
    <t>OFF-ST-10000798</t>
  </si>
  <si>
    <t>OFF-PA-10002552</t>
  </si>
  <si>
    <t>OFF-SU-10002573</t>
  </si>
  <si>
    <t>Anna Gayman</t>
  </si>
  <si>
    <t>OFF-ST-10001580</t>
  </si>
  <si>
    <t>OFF-ST-10000934</t>
  </si>
  <si>
    <t>TEC-AC-10000158</t>
  </si>
  <si>
    <t>Luke Foster</t>
  </si>
  <si>
    <t>OFF-PA-10001947</t>
  </si>
  <si>
    <t>OFF-AR-10003478</t>
  </si>
  <si>
    <t>Roy Französisch</t>
  </si>
  <si>
    <t>OFF-AP-10004249</t>
  </si>
  <si>
    <t>Keith Herrera</t>
  </si>
  <si>
    <t>TEC-CO-10004115</t>
  </si>
  <si>
    <t>OFF-PA-10003724</t>
  </si>
  <si>
    <t>FUR-TA-10002041</t>
  </si>
  <si>
    <t>OFF-PA-10002893</t>
  </si>
  <si>
    <t>OFF-LA-10003766</t>
  </si>
  <si>
    <t>FUR-BO-10001972</t>
  </si>
  <si>
    <t>FUR-CH-10003956</t>
  </si>
  <si>
    <t>Kimberly Carter</t>
  </si>
  <si>
    <t>OFF-PA-10000157</t>
  </si>
  <si>
    <t>Caroline Jumper</t>
  </si>
  <si>
    <t>OFF-AR-10004344</t>
  </si>
  <si>
    <t>Philip Brown</t>
  </si>
  <si>
    <t>FUR-CH-10004886</t>
  </si>
  <si>
    <t>OFF-PA-10003845</t>
  </si>
  <si>
    <t>OFF-AR-10001573</t>
  </si>
  <si>
    <t>OFF-EN-10000483</t>
  </si>
  <si>
    <t>TEC-AC-10004114</t>
  </si>
  <si>
    <t>Michael Paige</t>
  </si>
  <si>
    <t>FUR-FU-10004712</t>
  </si>
  <si>
    <t>OFF-ST-10000918</t>
  </si>
  <si>
    <t>Natalie Fritzler</t>
  </si>
  <si>
    <t>FUR-CH-10000015</t>
  </si>
  <si>
    <t>FUR-FU-10003347</t>
  </si>
  <si>
    <t>OFF-BI-10001543</t>
  </si>
  <si>
    <t>Shirley Daniels</t>
  </si>
  <si>
    <t>TEC-MA-10000029</t>
  </si>
  <si>
    <t>Ken Heidel</t>
  </si>
  <si>
    <t>OFF-AR-10000369</t>
  </si>
  <si>
    <t>Ross Baird</t>
  </si>
  <si>
    <t>OFF-BI-10004584</t>
  </si>
  <si>
    <t>OFF-ST-10000617</t>
  </si>
  <si>
    <t>OFF-ST-10003306</t>
  </si>
  <si>
    <t>Mike Kennedy</t>
  </si>
  <si>
    <t>OFF-BI-10000773</t>
  </si>
  <si>
    <t>TEC-AC-10002600</t>
  </si>
  <si>
    <t>Philisse Overcash</t>
  </si>
  <si>
    <t>TEC-MA-10002937</t>
  </si>
  <si>
    <t>Brenda Bowman</t>
  </si>
  <si>
    <t>OFF-PA-10002230</t>
  </si>
  <si>
    <t>FUR-CH-10003396</t>
  </si>
  <si>
    <t>FUR-FU-10000246</t>
  </si>
  <si>
    <t>OFF-ST-10000060</t>
  </si>
  <si>
    <t>OFF-ST-10003058</t>
  </si>
  <si>
    <t>OFF-PA-10002222</t>
  </si>
  <si>
    <t>FUR-CH-10002372</t>
  </si>
  <si>
    <t>OFF-LA-10001317</t>
  </si>
  <si>
    <t>Troy Blackwell</t>
  </si>
  <si>
    <t>FUR-FU-10000206</t>
  </si>
  <si>
    <t>Raymond Buch</t>
  </si>
  <si>
    <t>OFF-AR-10000588</t>
  </si>
  <si>
    <t>OFF-ST-10001469</t>
  </si>
  <si>
    <t>OFF-AR-10001953</t>
  </si>
  <si>
    <t>OFF-AR-10003156</t>
  </si>
  <si>
    <t>OFF-AR-10004974</t>
  </si>
  <si>
    <t>TEC-PH-10002365</t>
  </si>
  <si>
    <t>Ed Braxton</t>
  </si>
  <si>
    <t>OFF-ST-10000142</t>
  </si>
  <si>
    <t>TEC-AC-10001772</t>
  </si>
  <si>
    <t>Sanjit Chand</t>
  </si>
  <si>
    <t>FUR-CH-10000225</t>
  </si>
  <si>
    <t>FUR-CH-10002331</t>
  </si>
  <si>
    <t>OFF-EN-10001415</t>
  </si>
  <si>
    <t>OFF-AP-10002472</t>
  </si>
  <si>
    <t>TEC-AC-10004571</t>
  </si>
  <si>
    <t>OFF-BI-10001098</t>
  </si>
  <si>
    <t>Tanja Norvell</t>
  </si>
  <si>
    <t>FUR-TA-10001889</t>
  </si>
  <si>
    <t>OFF-BI-10000315</t>
  </si>
  <si>
    <t>OFF-SU-10003505</t>
  </si>
  <si>
    <t>OFF-AP-10002578</t>
  </si>
  <si>
    <t>Joni Sundaresam</t>
  </si>
  <si>
    <t>FUR-BO-10002824</t>
  </si>
  <si>
    <t>OFF-BI-10002194</t>
  </si>
  <si>
    <t>Maya Herman</t>
  </si>
  <si>
    <t>OFF-PA-10004071</t>
  </si>
  <si>
    <t>Jeremy Pistek</t>
  </si>
  <si>
    <t>OFF-ST-10002743</t>
  </si>
  <si>
    <t>FUR-BO-10001601</t>
  </si>
  <si>
    <t>TEC-PH-10002680</t>
  </si>
  <si>
    <t>OFF-ST-10001321</t>
  </si>
  <si>
    <t>OFF-PA-10001509</t>
  </si>
  <si>
    <t>OFF-PA-10003465</t>
  </si>
  <si>
    <t>TEC-PH-10000149</t>
  </si>
  <si>
    <t>Jeremy Ellison</t>
  </si>
  <si>
    <t>John Grady</t>
  </si>
  <si>
    <t>OFF-AR-10003045</t>
  </si>
  <si>
    <t>OFF-ST-10000689</t>
  </si>
  <si>
    <t>Xylona Preis</t>
  </si>
  <si>
    <t>TEC-AC-10001445</t>
  </si>
  <si>
    <t>Erin Mull</t>
  </si>
  <si>
    <t>TEC-AC-10002567</t>
  </si>
  <si>
    <t>Michelle Tran</t>
  </si>
  <si>
    <t>OFF-LA-10003923</t>
  </si>
  <si>
    <t>FUR-BO-10001337</t>
  </si>
  <si>
    <t>TEC-PH-10001924</t>
  </si>
  <si>
    <t>Sue Ann Reed</t>
  </si>
  <si>
    <t>TEC-PH-10001363</t>
  </si>
  <si>
    <t>Carl Weiss</t>
  </si>
  <si>
    <t>TEC-PH-10000376</t>
  </si>
  <si>
    <t>TEC-AC-10000303</t>
  </si>
  <si>
    <t>Astrea Jones</t>
  </si>
  <si>
    <t>OFF-ST-10001809</t>
  </si>
  <si>
    <t>OFF-EN-10003845</t>
  </si>
  <si>
    <t>Sonia Sunley</t>
  </si>
  <si>
    <t>TEC-AC-10000991</t>
  </si>
  <si>
    <t>Rose O'Brian</t>
  </si>
  <si>
    <t>FUR-TA-10001857</t>
  </si>
  <si>
    <t>Maribeth Dona</t>
  </si>
  <si>
    <t>OFF-EN-10001434</t>
  </si>
  <si>
    <t>OFF-BI-10002498</t>
  </si>
  <si>
    <t>FUR-FU-10004864</t>
  </si>
  <si>
    <t>FUR-FU-10000073</t>
  </si>
  <si>
    <t>Maribeth Yedwab</t>
  </si>
  <si>
    <t>OFF-BI-10001670</t>
  </si>
  <si>
    <t>OFF-BI-10001658</t>
  </si>
  <si>
    <t>FUR-CH-10001215</t>
  </si>
  <si>
    <t>OFF-BI-10000831</t>
  </si>
  <si>
    <t>OFF-PA-10000357</t>
  </si>
  <si>
    <t>Christopher Martinez</t>
  </si>
  <si>
    <t>OFF-AR-10001662</t>
  </si>
  <si>
    <t>OFF-AR-10003856</t>
  </si>
  <si>
    <t>OFF-BI-10003527</t>
  </si>
  <si>
    <t>Lynn Smith</t>
  </si>
  <si>
    <t>FUR-FU-10001290</t>
  </si>
  <si>
    <t>TEC-AC-10002399</t>
  </si>
  <si>
    <t>Bradley Nguyen</t>
  </si>
  <si>
    <t>OFF-AR-10003811</t>
  </si>
  <si>
    <t>OFF-AR-10001246</t>
  </si>
  <si>
    <t>TEC-CO-10003236</t>
  </si>
  <si>
    <t>OFF-ST-10004507</t>
  </si>
  <si>
    <t>OFF-PA-10001667</t>
  </si>
  <si>
    <t>OFF-ST-10004459</t>
  </si>
  <si>
    <t>Dean Braden</t>
  </si>
  <si>
    <t>OFF-ST-10000736</t>
  </si>
  <si>
    <t>OFF-BI-10000285</t>
  </si>
  <si>
    <t>Matt Connell</t>
  </si>
  <si>
    <t>TEC-PH-10003555</t>
  </si>
  <si>
    <t>Brian Dahlen</t>
  </si>
  <si>
    <t>OFF-FA-10002815</t>
  </si>
  <si>
    <t>Patricia Hirasaki</t>
  </si>
  <si>
    <t>FUR-CH-10003379</t>
  </si>
  <si>
    <t>Mike Gockenbach</t>
  </si>
  <si>
    <t>OFF-ST-10004963</t>
  </si>
  <si>
    <t>OFF-SU-10002881</t>
  </si>
  <si>
    <t>OFF-EN-10001335</t>
  </si>
  <si>
    <t>Karen Bern</t>
  </si>
  <si>
    <t>FUR-CH-10000595</t>
  </si>
  <si>
    <t>Jasper Cacioppo</t>
  </si>
  <si>
    <t>FUR-FU-10000448</t>
  </si>
  <si>
    <t>Rob Lucas</t>
  </si>
  <si>
    <t>TEC-PH-10000984</t>
  </si>
  <si>
    <t>Allen Armold</t>
  </si>
  <si>
    <t>OFF-ST-10001325</t>
  </si>
  <si>
    <t>Emily Phan</t>
  </si>
  <si>
    <t>OFF-BI-10002429</t>
  </si>
  <si>
    <t>OFF-BI-10004528</t>
  </si>
  <si>
    <t>Darren Koutras</t>
  </si>
  <si>
    <t>OFF-AP-10001271</t>
  </si>
  <si>
    <t>FUR-CH-10002647</t>
  </si>
  <si>
    <t>Bradley Drucker</t>
  </si>
  <si>
    <t>TEC-AC-10001432</t>
  </si>
  <si>
    <t>TEC-PH-10002262</t>
  </si>
  <si>
    <t>Liz MacKendrick</t>
  </si>
  <si>
    <t>TEC-AC-10001465</t>
  </si>
  <si>
    <t>TEC-PH-10002597</t>
  </si>
  <si>
    <t>FUR-FU-10000723</t>
  </si>
  <si>
    <t>Adrian Shami</t>
  </si>
  <si>
    <t>OFF-BI-10000404</t>
  </si>
  <si>
    <t>OFF-PA-10002986</t>
  </si>
  <si>
    <t>OFF-SU-10001935</t>
  </si>
  <si>
    <t>Bill Donatelli</t>
  </si>
  <si>
    <t>FUR-CH-10002024</t>
  </si>
  <si>
    <t>FUR-FU-10003039</t>
  </si>
  <si>
    <t>Greg Tran</t>
  </si>
  <si>
    <t>OFF-FA-10004248</t>
  </si>
  <si>
    <t>OFF-ST-10001780</t>
  </si>
  <si>
    <t>Ashley Jarboe</t>
  </si>
  <si>
    <t>OFF-AR-10003560</t>
  </si>
  <si>
    <t>Olvera Toch</t>
  </si>
  <si>
    <t>OFF-LA-10001297</t>
  </si>
  <si>
    <t>FUR-TA-10004256</t>
  </si>
  <si>
    <t>OFF-PA-10003441</t>
  </si>
  <si>
    <t>Liz Pelletier</t>
  </si>
  <si>
    <t>OFF-BI-10000069</t>
  </si>
  <si>
    <t>Cynthia Arntzen</t>
  </si>
  <si>
    <t>OFF-AP-10003914</t>
  </si>
  <si>
    <t>FUR-FU-10004020</t>
  </si>
  <si>
    <t>Jeremy Farry</t>
  </si>
  <si>
    <t>OFF-FA-10003467</t>
  </si>
  <si>
    <t>Frank Preis</t>
  </si>
  <si>
    <t>TEC-PH-10002496</t>
  </si>
  <si>
    <t>Ellis Ballard</t>
  </si>
  <si>
    <t>OFF-PA-10004530</t>
  </si>
  <si>
    <t>OFF-BI-10001107</t>
  </si>
  <si>
    <t>OFF-PA-10004451</t>
  </si>
  <si>
    <t>FUR-CH-10004997</t>
  </si>
  <si>
    <t>Jennifer Ferguson</t>
  </si>
  <si>
    <t>TEC-PH-10000347</t>
  </si>
  <si>
    <t>Sarah Foster</t>
  </si>
  <si>
    <t>OFF-AR-10003394</t>
  </si>
  <si>
    <t>Trudy Glocke</t>
  </si>
  <si>
    <t>OFF-PA-10001450</t>
  </si>
  <si>
    <t>OFF-SU-10001574</t>
  </si>
  <si>
    <t>Carlos Soltero</t>
  </si>
  <si>
    <t>FUR-FU-10001475</t>
  </si>
  <si>
    <t>Charles Crestani</t>
  </si>
  <si>
    <t>OFF-SU-10004498</t>
  </si>
  <si>
    <t>Dianna Vittorini</t>
  </si>
  <si>
    <t>TEC-PH-10000586</t>
  </si>
  <si>
    <t>OFF-BI-10002764</t>
  </si>
  <si>
    <t>Bruce Degenhardt</t>
  </si>
  <si>
    <t>OFF-LA-10003930</t>
  </si>
  <si>
    <t>Zuschuss Carroll</t>
  </si>
  <si>
    <t>TEC-PH-10003800</t>
  </si>
  <si>
    <t>OFF-PA-10002005</t>
  </si>
  <si>
    <t>OFF-PA-10004101</t>
  </si>
  <si>
    <t>Melanie Seite</t>
  </si>
  <si>
    <t>OFF-AR-10004078</t>
  </si>
  <si>
    <t>Lena Radford</t>
  </si>
  <si>
    <t>OFF-AP-10004708</t>
  </si>
  <si>
    <t>FUR-FU-10001979</t>
  </si>
  <si>
    <t>Theone Pippenger</t>
  </si>
  <si>
    <t>OFF-SU-10004115</t>
  </si>
  <si>
    <t>Chloris Kastensmidt</t>
  </si>
  <si>
    <t>TEC-PH-10001425</t>
  </si>
  <si>
    <t>TEC-PH-10003963</t>
  </si>
  <si>
    <t>Alan Shonely</t>
  </si>
  <si>
    <t>OFF-ST-10001490</t>
  </si>
  <si>
    <t>OFF-PA-10002120</t>
  </si>
  <si>
    <t>Andrew Roberts</t>
  </si>
  <si>
    <t>OFF-BI-10000848</t>
  </si>
  <si>
    <t>TEC-PH-10003092</t>
  </si>
  <si>
    <t>Nona Balk</t>
  </si>
  <si>
    <t>OFF-LA-10004345</t>
  </si>
  <si>
    <t>Giulietta Dortch</t>
  </si>
  <si>
    <t>OFF-PA-10001204</t>
  </si>
  <si>
    <t>TEC-PH-10004667</t>
  </si>
  <si>
    <t>Clytie Kelty</t>
  </si>
  <si>
    <t>OFF-BI-10002949</t>
  </si>
  <si>
    <t>Nat Gilpin</t>
  </si>
  <si>
    <t>FUR-FU-10003849</t>
  </si>
  <si>
    <t>FUR-FU-10000010</t>
  </si>
  <si>
    <t>OFF-BI-10002824</t>
  </si>
  <si>
    <t>TEC-PH-10002538</t>
  </si>
  <si>
    <t>Christina Anderson</t>
  </si>
  <si>
    <t>OFF-BI-10002103</t>
  </si>
  <si>
    <t>Sylvia Foulston</t>
  </si>
  <si>
    <t>FUR-CH-10004853</t>
  </si>
  <si>
    <t>OFF-AP-10000179</t>
  </si>
  <si>
    <t>OFF-ST-10001272</t>
  </si>
  <si>
    <t>Meg O'Connel</t>
  </si>
  <si>
    <t>FUR-FU-10000221</t>
  </si>
  <si>
    <t>Annie Thurman</t>
  </si>
  <si>
    <t>OFF-AP-10001563</t>
  </si>
  <si>
    <t>OFF-BI-10000605</t>
  </si>
  <si>
    <t>Fred McMath</t>
  </si>
  <si>
    <t>OFF-ST-10001963</t>
  </si>
  <si>
    <t>TEC-AC-10001267</t>
  </si>
  <si>
    <t>TEC-PH-10002103</t>
  </si>
  <si>
    <t>TEC-AC-10002857</t>
  </si>
  <si>
    <t>Denny Joy</t>
  </si>
  <si>
    <t>FUR-CH-10001482</t>
  </si>
  <si>
    <t>Max Engle</t>
  </si>
  <si>
    <t>OFF-BI-10001989</t>
  </si>
  <si>
    <t>OFF-AP-10003287</t>
  </si>
  <si>
    <t>OFF-BI-10004728</t>
  </si>
  <si>
    <t>Justin Deggeller</t>
  </si>
  <si>
    <t>FUR-FU-10000732</t>
  </si>
  <si>
    <t>John Lee</t>
  </si>
  <si>
    <t>OFF-ST-10000585</t>
  </si>
  <si>
    <t>OFF-LA-10002787</t>
  </si>
  <si>
    <t>Sean Christensen</t>
  </si>
  <si>
    <t>OFF-PA-10001934</t>
  </si>
  <si>
    <t>Chuck Clark</t>
  </si>
  <si>
    <t>OFF-AP-10002457</t>
  </si>
  <si>
    <t>OFF-FA-10003112</t>
  </si>
  <si>
    <t>OFF-AP-10002350</t>
  </si>
  <si>
    <t>Anthony Rawles</t>
  </si>
  <si>
    <t>TEC-AC-10001142</t>
  </si>
  <si>
    <t>Steven Roelle</t>
  </si>
  <si>
    <t>TEC-AC-10001101</t>
  </si>
  <si>
    <t>Craig Reiter</t>
  </si>
  <si>
    <t>OFF-AP-10002439</t>
  </si>
  <si>
    <t>OFF-BI-10002827</t>
  </si>
  <si>
    <t>OFF-EN-10002230</t>
  </si>
  <si>
    <t>Eugene Hildebrand</t>
  </si>
  <si>
    <t>OFF-ST-10001511</t>
  </si>
  <si>
    <t>Sibella Parks</t>
  </si>
  <si>
    <t>Tiffany House</t>
  </si>
  <si>
    <t>OFF-SU-10004231</t>
  </si>
  <si>
    <t>TEC-PH-10004042</t>
  </si>
  <si>
    <t>Resi Pölking</t>
  </si>
  <si>
    <t>FUR-FU-10003096</t>
  </si>
  <si>
    <t>FUR-FU-10002759</t>
  </si>
  <si>
    <t>FUR-TA-10000688</t>
  </si>
  <si>
    <t>OFF-AR-10001954</t>
  </si>
  <si>
    <t>Rob Beeghly</t>
  </si>
  <si>
    <t>OFF-AP-10004532</t>
  </si>
  <si>
    <t>OFF-PA-10002137</t>
  </si>
  <si>
    <t>Carol Darley</t>
  </si>
  <si>
    <t>OFF-AP-10000804</t>
  </si>
  <si>
    <t>TEC-AC-10003614</t>
  </si>
  <si>
    <t>FUR-FU-10003553</t>
  </si>
  <si>
    <t>OFF-BI-10004632</t>
  </si>
  <si>
    <t>Doug Jacobs</t>
  </si>
  <si>
    <t>OFF-BI-10003305</t>
  </si>
  <si>
    <t>OFF-ST-10002583</t>
  </si>
  <si>
    <t>Grant Thornton</t>
  </si>
  <si>
    <t>TEC-MA-10004125</t>
  </si>
  <si>
    <t>Michael Chen</t>
  </si>
  <si>
    <t>OFF-LA-10001934</t>
  </si>
  <si>
    <t>Ralph Arnett</t>
  </si>
  <si>
    <t>FUR-BO-10004015</t>
  </si>
  <si>
    <t>Naresj Patel</t>
  </si>
  <si>
    <t>FUR-FU-10004071</t>
  </si>
  <si>
    <t>OFF-ST-10002444</t>
  </si>
  <si>
    <t>Alan Barnes</t>
  </si>
  <si>
    <t>TEC-AC-10002253</t>
  </si>
  <si>
    <t>OFF-PA-10000743</t>
  </si>
  <si>
    <t>Jesus Ocampo</t>
  </si>
  <si>
    <t>OFF-LA-10002312</t>
  </si>
  <si>
    <t>OFF-LA-10003510</t>
  </si>
  <si>
    <t>OFF-AR-10001118</t>
  </si>
  <si>
    <t>OFF-BI-10001575</t>
  </si>
  <si>
    <t>FUR-FU-10003394</t>
  </si>
  <si>
    <t>Jay Kimmel</t>
  </si>
  <si>
    <t>FUR-TA-10002774</t>
  </si>
  <si>
    <t>Brad Norvell</t>
  </si>
  <si>
    <t>OFF-PA-10001800</t>
  </si>
  <si>
    <t>OFF-AP-10001469</t>
  </si>
  <si>
    <t>David Philippe</t>
  </si>
  <si>
    <t>FUR-BO-10003272</t>
  </si>
  <si>
    <t>Tracy Hopkins</t>
  </si>
  <si>
    <t>Arthur Prichep</t>
  </si>
  <si>
    <t>OFF-EN-10001219</t>
  </si>
  <si>
    <t>Roland Schwarz</t>
  </si>
  <si>
    <t>OFF-AP-10001154</t>
  </si>
  <si>
    <t>TEC-AC-10001606</t>
  </si>
  <si>
    <t>OFF-BI-10003355</t>
  </si>
  <si>
    <t>Seth Vernon</t>
  </si>
  <si>
    <t>FUR-FU-10002253</t>
  </si>
  <si>
    <t>Christine Kargatis</t>
  </si>
  <si>
    <t>Ross DeVincentis</t>
  </si>
  <si>
    <t>OFF-PA-10004092</t>
  </si>
  <si>
    <t>FUR-TA-10000198</t>
  </si>
  <si>
    <t>OFF-ST-10000036</t>
  </si>
  <si>
    <t>Mathew Reese</t>
  </si>
  <si>
    <t>FUR-FU-10000222</t>
  </si>
  <si>
    <t>Steve Chapman</t>
  </si>
  <si>
    <t>OFF-SU-10004664</t>
  </si>
  <si>
    <t>Jay Fein</t>
  </si>
  <si>
    <t>OFF-EN-10001141</t>
  </si>
  <si>
    <t>TEC-PH-10002170</t>
  </si>
  <si>
    <t>Emily Grady</t>
  </si>
  <si>
    <t>OFF-PA-10001954</t>
  </si>
  <si>
    <t>FUR-TA-10002228</t>
  </si>
  <si>
    <t>OFF-ST-10004634</t>
  </si>
  <si>
    <t>Darrin Sayre</t>
  </si>
  <si>
    <t>TEC-AC-10003610</t>
  </si>
  <si>
    <t>FUR-BO-10001619</t>
  </si>
  <si>
    <t>OFF-BI-10000138</t>
  </si>
  <si>
    <t>TEC-AC-10001383</t>
  </si>
  <si>
    <t>Phillina Ober</t>
  </si>
  <si>
    <t>OFF-LA-10003223</t>
  </si>
  <si>
    <t>OFF-BI-10004094</t>
  </si>
  <si>
    <t>Sung Shariari</t>
  </si>
  <si>
    <t>OFF-PA-10004971</t>
  </si>
  <si>
    <t>OFF-SU-10004261</t>
  </si>
  <si>
    <t>Peter Bühler</t>
  </si>
  <si>
    <t>TEC-PH-10000004</t>
  </si>
  <si>
    <t>Roland Fjeld</t>
  </si>
  <si>
    <t>OFF-BI-10003638</t>
  </si>
  <si>
    <t>FUR-FU-10003577</t>
  </si>
  <si>
    <t>OFF-BI-10000546</t>
  </si>
  <si>
    <t>Yoseph Carroll</t>
  </si>
  <si>
    <t>TEC-CO-10002095</t>
  </si>
  <si>
    <t>FUR-TA-10001095</t>
  </si>
  <si>
    <t>Debra Catini</t>
  </si>
  <si>
    <t>Christine Phan</t>
  </si>
  <si>
    <t>Barry Französisch</t>
  </si>
  <si>
    <t>OFF-LA-10004484</t>
  </si>
  <si>
    <t>Lisa Hazard</t>
  </si>
  <si>
    <t>Chris Selesnick</t>
  </si>
  <si>
    <t>OFF-EN-10001532</t>
  </si>
  <si>
    <t>TEC-AC-10003174</t>
  </si>
  <si>
    <t>OFF-BI-10004187</t>
  </si>
  <si>
    <t>OFF-ST-10000025</t>
  </si>
  <si>
    <t>Anthony Johnson</t>
  </si>
  <si>
    <t>FUR-FU-10004306</t>
  </si>
  <si>
    <t>FUR-CH-10003746</t>
  </si>
  <si>
    <t>Benjamin Venier</t>
  </si>
  <si>
    <t>OFF-BI-10001036</t>
  </si>
  <si>
    <t>OFF-BI-10000301</t>
  </si>
  <si>
    <t>OFF-AR-10004648</t>
  </si>
  <si>
    <t>FUR-FU-10002597</t>
  </si>
  <si>
    <t>Dan Lawera</t>
  </si>
  <si>
    <t>OFF-AR-10003405</t>
  </si>
  <si>
    <t>FUR-CH-10002335</t>
  </si>
  <si>
    <t>OFF-PA-10003657</t>
  </si>
  <si>
    <t>Bryan Mills</t>
  </si>
  <si>
    <t>FUR-BO-10004409</t>
  </si>
  <si>
    <t>TEC-AC-10000057</t>
  </si>
  <si>
    <t>OFF-EN-10000056</t>
  </si>
  <si>
    <t>OFF-BI-10000014</t>
  </si>
  <si>
    <t>Liz Thompson</t>
  </si>
  <si>
    <t>FUR-CH-10004675</t>
  </si>
  <si>
    <t>OFF-BI-10001132</t>
  </si>
  <si>
    <t>FUR-CH-10003199</t>
  </si>
  <si>
    <t>Joe Kamberova</t>
  </si>
  <si>
    <t>TEC-PH-10001530</t>
  </si>
  <si>
    <t>Erica Smith</t>
  </si>
  <si>
    <t>OFF-LA-10001569</t>
  </si>
  <si>
    <t>Rick Hansen</t>
  </si>
  <si>
    <t>OFF-PA-10000176</t>
  </si>
  <si>
    <t>OFF-LA-10002271</t>
  </si>
  <si>
    <t>Carlos Daly</t>
  </si>
  <si>
    <t>Helen Wasserman</t>
  </si>
  <si>
    <t>FUR-FU-10004090</t>
  </si>
  <si>
    <t>OFF-AP-10000576</t>
  </si>
  <si>
    <t>Mike Caudle</t>
  </si>
  <si>
    <t>OFF-PA-10003953</t>
  </si>
  <si>
    <t>Gary McGarr</t>
  </si>
  <si>
    <t>FUR-FU-10000794</t>
  </si>
  <si>
    <t>OFF-AR-10001897</t>
  </si>
  <si>
    <t>TEC-PH-10001795</t>
  </si>
  <si>
    <t>TEC-AC-10004901</t>
  </si>
  <si>
    <t>OFF-AR-10003190</t>
  </si>
  <si>
    <t>OFF-AP-10000240</t>
  </si>
  <si>
    <t>Pauline Johnson</t>
  </si>
  <si>
    <t>TEC-AC-10001838</t>
  </si>
  <si>
    <t>Bart Watters</t>
  </si>
  <si>
    <t>OFF-PA-10003651</t>
  </si>
  <si>
    <t>OFF-BI-10003094</t>
  </si>
  <si>
    <t>FUR-CH-10001394</t>
  </si>
  <si>
    <t>OFF-BI-10004230</t>
  </si>
  <si>
    <t>OFF-PA-10003395</t>
  </si>
  <si>
    <t>Toby Ritter</t>
  </si>
  <si>
    <t>TEC-AC-10002402</t>
  </si>
  <si>
    <t>Patrick Gardner</t>
  </si>
  <si>
    <t>TEC-AC-10003441</t>
  </si>
  <si>
    <t>OFF-FA-10002280</t>
  </si>
  <si>
    <t>OFF-SU-10000381</t>
  </si>
  <si>
    <t>OFF-EN-10004459</t>
  </si>
  <si>
    <t>FUR-CH-10000665</t>
  </si>
  <si>
    <t>OFF-AP-10003884</t>
  </si>
  <si>
    <t>TEC-PH-10001557</t>
  </si>
  <si>
    <t>TEC-PH-10002085</t>
  </si>
  <si>
    <t>OFF-AR-10002956</t>
  </si>
  <si>
    <t>OFF-AP-10003266</t>
  </si>
  <si>
    <t>TEC-MA-10004002</t>
  </si>
  <si>
    <t>OFF-BI-10001071</t>
  </si>
  <si>
    <t>James Lanier</t>
  </si>
  <si>
    <t>OFF-PA-10001560</t>
  </si>
  <si>
    <t>Brian Moss</t>
  </si>
  <si>
    <t>OFF-AR-10002578</t>
  </si>
  <si>
    <t>FUR-BO-10001519</t>
  </si>
  <si>
    <t>Eudokia Martin</t>
  </si>
  <si>
    <t>OFF-BI-10001294</t>
  </si>
  <si>
    <t>OFF-BI-10001636</t>
  </si>
  <si>
    <t>OFF-SU-10002503</t>
  </si>
  <si>
    <t>OFF-LA-10004093</t>
  </si>
  <si>
    <t>Art Foster</t>
  </si>
  <si>
    <t>Guy Armstrong</t>
  </si>
  <si>
    <t>FUR-FU-10003878</t>
  </si>
  <si>
    <t>Cyma Kinney</t>
  </si>
  <si>
    <t>TEC-AC-10000710</t>
  </si>
  <si>
    <t>Dave Poirier</t>
  </si>
  <si>
    <t>OFF-AR-10002335</t>
  </si>
  <si>
    <t>OFF-PA-10001870</t>
  </si>
  <si>
    <t>Berenike Kampe</t>
  </si>
  <si>
    <t>OFF-PA-10001019</t>
  </si>
  <si>
    <t>OFF-SU-10002537</t>
  </si>
  <si>
    <t>OFF-ST-10003221</t>
  </si>
  <si>
    <t>Sanjit Jacobs</t>
  </si>
  <si>
    <t>Chuck Magee</t>
  </si>
  <si>
    <t>OFF-AR-10003752</t>
  </si>
  <si>
    <t>TEC-AC-10001714</t>
  </si>
  <si>
    <t>OFF-AR-10003958</t>
  </si>
  <si>
    <t>TEC-PH-10002923</t>
  </si>
  <si>
    <t>Anthony Jacobs</t>
  </si>
  <si>
    <t>OFF-LA-10004272</t>
  </si>
  <si>
    <t>FUR-FU-10000965</t>
  </si>
  <si>
    <t>Linda Southworth</t>
  </si>
  <si>
    <t>OFF-LA-10004853</t>
  </si>
  <si>
    <t>Guy Phonely</t>
  </si>
  <si>
    <t>OFF-BI-10003719</t>
  </si>
  <si>
    <t>Paul Knutson</t>
  </si>
  <si>
    <t>OFF-BI-10000545</t>
  </si>
  <si>
    <t>OFF-PA-10003591</t>
  </si>
  <si>
    <t>Sally Matthias</t>
  </si>
  <si>
    <t>OFF-PA-10001790</t>
  </si>
  <si>
    <t>TEC-AC-10002049</t>
  </si>
  <si>
    <t>Anthony Garverick</t>
  </si>
  <si>
    <t>OFF-BI-10003712</t>
  </si>
  <si>
    <t>OFF-BI-10003984</t>
  </si>
  <si>
    <t>Peter McVee</t>
  </si>
  <si>
    <t>Lauren Leatherbury</t>
  </si>
  <si>
    <t>FUR-FU-10001424</t>
  </si>
  <si>
    <t>Jill Stevenson</t>
  </si>
  <si>
    <t>OFF-BI-10002071</t>
  </si>
  <si>
    <t>OFF-ST-10002486</t>
  </si>
  <si>
    <t>Ed Ludwig</t>
  </si>
  <si>
    <t>TEC-AC-10000927</t>
  </si>
  <si>
    <t>OFF-PA-10001622</t>
  </si>
  <si>
    <t>OFF-AR-10003158</t>
  </si>
  <si>
    <t>TEC-PH-10002660</t>
  </si>
  <si>
    <t>Pamela Coakley</t>
  </si>
  <si>
    <t>OFF-BI-10003364</t>
  </si>
  <si>
    <t>Hunter Lopez</t>
  </si>
  <si>
    <t>OFF-EN-10001099</t>
  </si>
  <si>
    <t>Maribeth Schnelling</t>
  </si>
  <si>
    <t>George Bell</t>
  </si>
  <si>
    <t>OFF-PA-10002250</t>
  </si>
  <si>
    <t>Justin Ritter</t>
  </si>
  <si>
    <t>OFF-BI-10004716</t>
  </si>
  <si>
    <t>OFF-LA-10001045</t>
  </si>
  <si>
    <t>OFF-BI-10001510</t>
  </si>
  <si>
    <t>OFF-PA-10002947</t>
  </si>
  <si>
    <t>OFF-PA-10000019</t>
  </si>
  <si>
    <t>FUR-BO-10003441</t>
  </si>
  <si>
    <t>TEC-PH-10004774</t>
  </si>
  <si>
    <t>OFF-BI-10003684</t>
  </si>
  <si>
    <t>Bill Eplett</t>
  </si>
  <si>
    <t>TEC-PH-10001494</t>
  </si>
  <si>
    <t>TEC-AC-10004666</t>
  </si>
  <si>
    <t>OFF-ST-10003816</t>
  </si>
  <si>
    <t>Sample Company A</t>
  </si>
  <si>
    <t>FUR-TA-10001520</t>
  </si>
  <si>
    <t>Rob Williams</t>
  </si>
  <si>
    <t>OFF-ST-10001558</t>
  </si>
  <si>
    <t>Sanjit Engle</t>
  </si>
  <si>
    <t>TEC-AC-10002473</t>
  </si>
  <si>
    <t>TEC-PH-10004531</t>
  </si>
  <si>
    <t>OFF-AP-10004487</t>
  </si>
  <si>
    <t>Adam Hart</t>
  </si>
  <si>
    <t>Jessica Myrick</t>
  </si>
  <si>
    <t>OFF-PA-10003543</t>
  </si>
  <si>
    <t>TEC-AC-10004353</t>
  </si>
  <si>
    <t>Joel Jenkins</t>
  </si>
  <si>
    <t>OFF-AR-10001468</t>
  </si>
  <si>
    <t>Ralph Kennedy</t>
  </si>
  <si>
    <t>OFF-PA-10002195</t>
  </si>
  <si>
    <t>Catherine Glotzbach</t>
  </si>
  <si>
    <t>OFF-PA-10001745</t>
  </si>
  <si>
    <t>OFF-BI-10004826</t>
  </si>
  <si>
    <t>Rachel Payne</t>
  </si>
  <si>
    <t>OFF-PA-10000289</t>
  </si>
  <si>
    <t>OFF-AP-10003040</t>
  </si>
  <si>
    <t>Karen Carlisle</t>
  </si>
  <si>
    <t>OFF-PA-10000350</t>
  </si>
  <si>
    <t>OFF-BI-10001759</t>
  </si>
  <si>
    <t>OFF-ST-10001496</t>
  </si>
  <si>
    <t>OFF-BI-10002931</t>
  </si>
  <si>
    <t>FUR-TA-10002356</t>
  </si>
  <si>
    <t>FUR-FU-10003601</t>
  </si>
  <si>
    <t>FUR-TA-10004154</t>
  </si>
  <si>
    <t>OFF-PA-10000788</t>
  </si>
  <si>
    <t>Katherine Hughes</t>
  </si>
  <si>
    <t>FUR-FU-10001940</t>
  </si>
  <si>
    <t>Greg Hansen</t>
  </si>
  <si>
    <t>Scott Williamson</t>
  </si>
  <si>
    <t>Joseph Airdo</t>
  </si>
  <si>
    <t>OFF-BI-10004465</t>
  </si>
  <si>
    <t>OFF-PA-10002333</t>
  </si>
  <si>
    <t>Daniel Lacy</t>
  </si>
  <si>
    <t>FUR-FU-10004188</t>
  </si>
  <si>
    <t>Lindsay Williams</t>
  </si>
  <si>
    <t>Thomas Brumley</t>
  </si>
  <si>
    <t>OFF-BI-10000145</t>
  </si>
  <si>
    <t>OFF-LA-10001613</t>
  </si>
  <si>
    <t>Bryan Spruell</t>
  </si>
  <si>
    <t>OFF-LA-10004055</t>
  </si>
  <si>
    <t>OFF-PA-10004621</t>
  </si>
  <si>
    <t>OFF-PA-10001281</t>
  </si>
  <si>
    <t>OFF-ST-10001097</t>
  </si>
  <si>
    <t>FUR-FU-10001095</t>
  </si>
  <si>
    <t>OFF-BI-10002012</t>
  </si>
  <si>
    <t>Robert Waldorf</t>
  </si>
  <si>
    <t>OFF-PA-10004156</t>
  </si>
  <si>
    <t>Tracy Zic</t>
  </si>
  <si>
    <t>OFF-AR-10000034</t>
  </si>
  <si>
    <t>TEC-PH-10000560</t>
  </si>
  <si>
    <t>Ann Steele</t>
  </si>
  <si>
    <t>OFF-EN-10000461</t>
  </si>
  <si>
    <t>TEC-MA-10003066</t>
  </si>
  <si>
    <t>Toby Swindell</t>
  </si>
  <si>
    <t>OFF-BI-10004022</t>
  </si>
  <si>
    <t>OFF-AR-10001988</t>
  </si>
  <si>
    <t>Sara Luxemburg</t>
  </si>
  <si>
    <t>OFF-PA-10003625</t>
  </si>
  <si>
    <t>Mitch Willingham</t>
  </si>
  <si>
    <t>OFF-BI-10003925</t>
  </si>
  <si>
    <t>Rob Dowd</t>
  </si>
  <si>
    <t>OFF-EN-10003862</t>
  </si>
  <si>
    <t>OFF-ST-10004258</t>
  </si>
  <si>
    <t>FUR-FU-10002885</t>
  </si>
  <si>
    <t>TEC-AC-10003033</t>
  </si>
  <si>
    <t>Ryan Akin</t>
  </si>
  <si>
    <t>OFF-ST-10000046</t>
  </si>
  <si>
    <t>Meg Tillman</t>
  </si>
  <si>
    <t>OFF-BI-10002049</t>
  </si>
  <si>
    <t>Vivek Gonzalez</t>
  </si>
  <si>
    <t>FUR-FU-10001602</t>
  </si>
  <si>
    <t>OFF-ST-10003722</t>
  </si>
  <si>
    <t>John Stevenson</t>
  </si>
  <si>
    <t>TEC-AC-10003198</t>
  </si>
  <si>
    <t>Kalyca Meade</t>
  </si>
  <si>
    <t>FUR-FU-10002191</t>
  </si>
  <si>
    <t>TEC-PH-10004188</t>
  </si>
  <si>
    <t>OFF-ST-10001526</t>
  </si>
  <si>
    <t>OFF-AR-10001166</t>
  </si>
  <si>
    <t>FUR-CH-10000309</t>
  </si>
  <si>
    <t>TEC-MA-10004212</t>
  </si>
  <si>
    <t>OFF-EN-10003072</t>
  </si>
  <si>
    <t>Hallie Redmond</t>
  </si>
  <si>
    <t>OFF-BI-10000320</t>
  </si>
  <si>
    <t>Deanra Eno</t>
  </si>
  <si>
    <t>OFF-PA-10001166</t>
  </si>
  <si>
    <t>OFF-PA-10003656</t>
  </si>
  <si>
    <t>TEC-PH-10000148</t>
  </si>
  <si>
    <t>TEC-PH-10003885</t>
  </si>
  <si>
    <t>OFF-LA-10001175</t>
  </si>
  <si>
    <t>Allen Goldenen</t>
  </si>
  <si>
    <t>OFF-PA-10000955</t>
  </si>
  <si>
    <t>FUR-FU-10003975</t>
  </si>
  <si>
    <t>Jennifer Jackson</t>
  </si>
  <si>
    <t>OFF-BI-10003707</t>
  </si>
  <si>
    <t>Jennifer Halladay</t>
  </si>
  <si>
    <t>OFF-AR-10000203</t>
  </si>
  <si>
    <t>OFF-AR-10004790</t>
  </si>
  <si>
    <t>Robert Dilbeck</t>
  </si>
  <si>
    <t>Mary O'Rourke</t>
  </si>
  <si>
    <t>TEC-AC-10004761</t>
  </si>
  <si>
    <t>FUR-BO-10001811</t>
  </si>
  <si>
    <t>Noel Staavos</t>
  </si>
  <si>
    <t>OFF-AR-10001130</t>
  </si>
  <si>
    <t>OFF-AP-10000055</t>
  </si>
  <si>
    <t>FUR-CH-10002304</t>
  </si>
  <si>
    <t>Deirdre Greer</t>
  </si>
  <si>
    <t>FUR-FU-10000293</t>
  </si>
  <si>
    <t>OFF-PA-10001307</t>
  </si>
  <si>
    <t>FUR-FU-10004460</t>
  </si>
  <si>
    <t>Nicole Fjeld</t>
  </si>
  <si>
    <t>OFF-AR-10000716</t>
  </si>
  <si>
    <t>FUR-FU-10004622</t>
  </si>
  <si>
    <t>OFF-BI-10003529</t>
  </si>
  <si>
    <t>OFF-BI-10001097</t>
  </si>
  <si>
    <t>OFF-BI-10001597</t>
  </si>
  <si>
    <t>Matthew Grinstein</t>
  </si>
  <si>
    <t>OFF-FA-10001754</t>
  </si>
  <si>
    <t>Theresa Swint</t>
  </si>
  <si>
    <t>OFF-FA-10004838</t>
  </si>
  <si>
    <t>TEC-PH-10002115</t>
  </si>
  <si>
    <t>OFF-FA-10003059</t>
  </si>
  <si>
    <t>OFF-BI-10004330</t>
  </si>
  <si>
    <t>Brian DeCherney</t>
  </si>
  <si>
    <t>Charles McCrossin</t>
  </si>
  <si>
    <t>Skye Norling</t>
  </si>
  <si>
    <t>Erica Hernandez</t>
  </si>
  <si>
    <t>Frank Olsen</t>
  </si>
  <si>
    <t>OFF-BI-10003669</t>
  </si>
  <si>
    <t>Maurice Satty</t>
  </si>
  <si>
    <t>OFF-BI-10003727</t>
  </si>
  <si>
    <t>TEC-AC-10003447</t>
  </si>
  <si>
    <t>Chad Cunningham</t>
  </si>
  <si>
    <t>OFF-AR-10000255</t>
  </si>
  <si>
    <t>Don Weiss</t>
  </si>
  <si>
    <t>OFF-AP-10002191</t>
  </si>
  <si>
    <t>Bill Tyler</t>
  </si>
  <si>
    <t>OFF-PA-10000349</t>
  </si>
  <si>
    <t>FUR-CH-10002880</t>
  </si>
  <si>
    <t>OFF-PA-10003127</t>
  </si>
  <si>
    <t>TEC-MA-10003979</t>
  </si>
  <si>
    <t>OFF-PA-10000029</t>
  </si>
  <si>
    <t>Craig Yedwab</t>
  </si>
  <si>
    <t>OFF-LA-10000452</t>
  </si>
  <si>
    <t>TEC-PH-10001819</t>
  </si>
  <si>
    <t>OFF-AR-10002952</t>
  </si>
  <si>
    <t>TEC-PH-10000576</t>
  </si>
  <si>
    <t>Brad Thomas</t>
  </si>
  <si>
    <t>OFF-PA-10000605</t>
  </si>
  <si>
    <t>Penelope Sewall</t>
  </si>
  <si>
    <t>OFF-ST-10004340</t>
  </si>
  <si>
    <t>OFF-BI-10004001</t>
  </si>
  <si>
    <t>FUR-TA-10004147</t>
  </si>
  <si>
    <t>Paul Van Hugh</t>
  </si>
  <si>
    <t>OFF-AR-10001545</t>
  </si>
  <si>
    <t>TEC-AC-10001013</t>
  </si>
  <si>
    <t>OFF-AR-10002255</t>
  </si>
  <si>
    <t>Neoma Murray</t>
  </si>
  <si>
    <t>OFF-PA-10001892</t>
  </si>
  <si>
    <t>OFF-BI-10003676</t>
  </si>
  <si>
    <t>OFF-FA-10003495</t>
  </si>
  <si>
    <t>OFF-EN-10003798</t>
  </si>
  <si>
    <t>TEC-PH-10003589</t>
  </si>
  <si>
    <t>OFF-PA-10004735</t>
  </si>
  <si>
    <t>FUR-BO-10002206</t>
  </si>
  <si>
    <t>Dionis Lloyd</t>
  </si>
  <si>
    <t>Christine Sundaresam</t>
  </si>
  <si>
    <t>OFF-PA-10000141</t>
  </si>
  <si>
    <t>TEC-PH-10001061</t>
  </si>
  <si>
    <t>OFF-AR-10002375</t>
  </si>
  <si>
    <t>OFF-EN-10001539</t>
  </si>
  <si>
    <t>FUR-TA-10004086</t>
  </si>
  <si>
    <t>OFF-PA-10000100</t>
  </si>
  <si>
    <t>OFF-LA-10000973</t>
  </si>
  <si>
    <t>OFF-ST-10001476</t>
  </si>
  <si>
    <t>Frank Hawley</t>
  </si>
  <si>
    <t>OFF-EN-10002831</t>
  </si>
  <si>
    <t>OFF-PA-10001763</t>
  </si>
  <si>
    <t>OFF-BI-10002072</t>
  </si>
  <si>
    <t>OFF-FA-10001561</t>
  </si>
  <si>
    <t>TEC-MA-10004241</t>
  </si>
  <si>
    <t>Nat Carroll</t>
  </si>
  <si>
    <t>OFF-AP-10003849</t>
  </si>
  <si>
    <t>OFF-FA-10000735</t>
  </si>
  <si>
    <t>OFF-BI-10003350</t>
  </si>
  <si>
    <t>TEC-PH-10000307</t>
  </si>
  <si>
    <t>TEC-CO-10004202</t>
  </si>
  <si>
    <t>FUR-FU-10001852</t>
  </si>
  <si>
    <t>OFF-AR-10003759</t>
  </si>
  <si>
    <t>OFF-ST-10004337</t>
  </si>
  <si>
    <t>FUR-TA-10001932</t>
  </si>
  <si>
    <t>FUR-CH-10002126</t>
  </si>
  <si>
    <t>Alex Avila</t>
  </si>
  <si>
    <t>Larry Tron</t>
  </si>
  <si>
    <t>Anne Pryor</t>
  </si>
  <si>
    <t>TEC-PH-10004700</t>
  </si>
  <si>
    <t>OFF-BI-10003429</t>
  </si>
  <si>
    <t>Paul MacIntyre</t>
  </si>
  <si>
    <t>FUR-FU-10004952</t>
  </si>
  <si>
    <t>OFF-PA-10003172</t>
  </si>
  <si>
    <t>OFF-ST-10002352</t>
  </si>
  <si>
    <t>OFF-PA-10002259</t>
  </si>
  <si>
    <t>OFF-BI-10002976</t>
  </si>
  <si>
    <t>OFF-BI-10003694</t>
  </si>
  <si>
    <t>Alyssa Tate</t>
  </si>
  <si>
    <t>OFF-LA-10004425</t>
  </si>
  <si>
    <t>FUR-CH-10001270</t>
  </si>
  <si>
    <t>Cathy Armstrong</t>
  </si>
  <si>
    <t>TEC-PH-10004539</t>
  </si>
  <si>
    <t>OFF-AR-10001919</t>
  </si>
  <si>
    <t>TEC-PH-10003655</t>
  </si>
  <si>
    <t>Harold Ryan</t>
  </si>
  <si>
    <t>OFF-BI-10004656</t>
  </si>
  <si>
    <t>OFF-ST-10002344</t>
  </si>
  <si>
    <t>Bradley Talbott</t>
  </si>
  <si>
    <t>TEC-PH-10004447</t>
  </si>
  <si>
    <t>FUR-CH-10003973</t>
  </si>
  <si>
    <t>OFF-PA-10000682</t>
  </si>
  <si>
    <t>FUR-FU-10002268</t>
  </si>
  <si>
    <t>TEC-AC-10001990</t>
  </si>
  <si>
    <t>FUR-CH-10004540</t>
  </si>
  <si>
    <t>OFF-ST-10002292</t>
  </si>
  <si>
    <t>Larry Hughes</t>
  </si>
  <si>
    <t>Steven Ward</t>
  </si>
  <si>
    <t>OFF-AR-10004999</t>
  </si>
  <si>
    <t>OFF-BI-10001031</t>
  </si>
  <si>
    <t>Stefania Perrino</t>
  </si>
  <si>
    <t>OFF-BI-10002432</t>
  </si>
  <si>
    <t>FUR-FU-10001867</t>
  </si>
  <si>
    <t>TEC-PH-10002200</t>
  </si>
  <si>
    <t>Ben Ferrer</t>
  </si>
  <si>
    <t>TEC-PH-10000439</t>
  </si>
  <si>
    <t>OFF-PA-10001685</t>
  </si>
  <si>
    <t>OFF-ST-10001418</t>
  </si>
  <si>
    <t>OFF-ST-10000676</t>
  </si>
  <si>
    <t>OFF-AR-10001022</t>
  </si>
  <si>
    <t>Kean Thornton</t>
  </si>
  <si>
    <t>OFF-EN-10003055</t>
  </si>
  <si>
    <t>Brooke Gillingham</t>
  </si>
  <si>
    <t>TEC-CO-10001046</t>
  </si>
  <si>
    <t>FUR-FU-10000076</t>
  </si>
  <si>
    <t>FUR-FU-10003268</t>
  </si>
  <si>
    <t>Greg Matthias</t>
  </si>
  <si>
    <t>FUR-FU-10003691</t>
  </si>
  <si>
    <t>OFF-AR-10003903</t>
  </si>
  <si>
    <t>TEC-PH-10003442</t>
  </si>
  <si>
    <t>OFF-BI-10004519</t>
  </si>
  <si>
    <t>Eva Jacobs</t>
  </si>
  <si>
    <t>OFF-EN-10004955</t>
  </si>
  <si>
    <t>Nora Preis</t>
  </si>
  <si>
    <t>FUR-TA-10004619</t>
  </si>
  <si>
    <t>FUR-BO-10004467</t>
  </si>
  <si>
    <t>OFF-AR-10002280</t>
  </si>
  <si>
    <t>FUR-CH-10001708</t>
  </si>
  <si>
    <t>OFF-AR-10000462</t>
  </si>
  <si>
    <t>TEC-PH-10004165</t>
  </si>
  <si>
    <t>Mick Hernandez</t>
  </si>
  <si>
    <t>FUR-FU-10003724</t>
  </si>
  <si>
    <t>FUR-FU-10003535</t>
  </si>
  <si>
    <t>OFF-ST-10003716</t>
  </si>
  <si>
    <t>Jocasta Rupert</t>
  </si>
  <si>
    <t>TEC-PH-10004586</t>
  </si>
  <si>
    <t>Suzanne McNair</t>
  </si>
  <si>
    <t>OFF-BI-10004236</t>
  </si>
  <si>
    <t>Chris Cortes</t>
  </si>
  <si>
    <t>Phillip Flathmann</t>
  </si>
  <si>
    <t>OFF-AR-10000422</t>
  </si>
  <si>
    <t>Dan Campbell</t>
  </si>
  <si>
    <t>OFF-PA-10002870</t>
  </si>
  <si>
    <t>OFF-ST-10000563</t>
  </si>
  <si>
    <t>OFF-BI-10002854</t>
  </si>
  <si>
    <t>FUR-CH-10001973</t>
  </si>
  <si>
    <t>TEC-AC-10000580</t>
  </si>
  <si>
    <t>Bryan Davis</t>
  </si>
  <si>
    <t>OFF-AR-10004022</t>
  </si>
  <si>
    <t>TEC-AC-10004209</t>
  </si>
  <si>
    <t>TEC-AC-10000023</t>
  </si>
  <si>
    <t>TEC-PH-10003505</t>
  </si>
  <si>
    <t>OFF-LA-10000121</t>
  </si>
  <si>
    <t>OFF-BI-10002026</t>
  </si>
  <si>
    <t>OFF-PA-10000994</t>
  </si>
  <si>
    <t>OFF-BI-10002813</t>
  </si>
  <si>
    <t>Gene McClure</t>
  </si>
  <si>
    <t>OFF-AR-10004817</t>
  </si>
  <si>
    <t>Todd Boyes</t>
  </si>
  <si>
    <t>OFF-AR-10001860</t>
  </si>
  <si>
    <t>OFF-BI-10004970</t>
  </si>
  <si>
    <t>OFF-PA-10002968</t>
  </si>
  <si>
    <t>Justin Hirsh</t>
  </si>
  <si>
    <t>Erica Bern</t>
  </si>
  <si>
    <t>Quincy Jones</t>
  </si>
  <si>
    <t>Tracy Collins</t>
  </si>
  <si>
    <t>FUR-BO-10003433</t>
  </si>
  <si>
    <t>Chuck Sachs</t>
  </si>
  <si>
    <t>FUR-FU-10002554</t>
  </si>
  <si>
    <t>TEC-PH-10003437</t>
  </si>
  <si>
    <t>OFF-AP-10003971</t>
  </si>
  <si>
    <t>FUR-CH-10003846</t>
  </si>
  <si>
    <t>OFF-LA-10001404</t>
  </si>
  <si>
    <t>OFF-LA-10001474</t>
  </si>
  <si>
    <t>Henry Goldwyn</t>
  </si>
  <si>
    <t>OFF-PA-10003072</t>
  </si>
  <si>
    <t>FUR-FU-10004960</t>
  </si>
  <si>
    <t>TEC-AC-10003116</t>
  </si>
  <si>
    <t>Laurel Workman</t>
  </si>
  <si>
    <t>Matt Collins</t>
  </si>
  <si>
    <t>Liz Preis</t>
  </si>
  <si>
    <t>OFF-AP-10004859</t>
  </si>
  <si>
    <t>Evan Bailliet</t>
  </si>
  <si>
    <t>OFF-PA-10002659</t>
  </si>
  <si>
    <t>George Zrebassa</t>
  </si>
  <si>
    <t>OFF-BI-10004139</t>
  </si>
  <si>
    <t>Cathy Prescott</t>
  </si>
  <si>
    <t>Frank Gastineau</t>
  </si>
  <si>
    <t>OFF-AR-10002818</t>
  </si>
  <si>
    <t>Lisa DeCherney</t>
  </si>
  <si>
    <t>Alejandro Ballentine</t>
  </si>
  <si>
    <t>Michael Nguyen</t>
  </si>
  <si>
    <t>OFF-AP-10001303</t>
  </si>
  <si>
    <t>Jim Radford</t>
  </si>
  <si>
    <t>OFF-ST-10002574</t>
  </si>
  <si>
    <t>Jamie Frazer</t>
  </si>
  <si>
    <t>Chad McGuire</t>
  </si>
  <si>
    <t>FUR-FU-10004018</t>
  </si>
  <si>
    <t>TEC-PH-10002549</t>
  </si>
  <si>
    <t>OFF-PA-10004911</t>
  </si>
  <si>
    <t>Aaron Smayling</t>
  </si>
  <si>
    <t>TEC-MA-10002178</t>
  </si>
  <si>
    <t>OFF-AR-10000411</t>
  </si>
  <si>
    <t>OFF-LA-10000262</t>
  </si>
  <si>
    <t>OFF-PA-10000466</t>
  </si>
  <si>
    <t>OFF-AR-10003829</t>
  </si>
  <si>
    <t>OFF-BI-10001758</t>
  </si>
  <si>
    <t>OFF-BI-10000136</t>
  </si>
  <si>
    <t>Beth Paige</t>
  </si>
  <si>
    <t>OFF-ST-10000649</t>
  </si>
  <si>
    <t>Natalie DeCherney</t>
  </si>
  <si>
    <t>OFF-PA-10003641</t>
  </si>
  <si>
    <t>Larry Blacks</t>
  </si>
  <si>
    <t>Kean Takahito</t>
  </si>
  <si>
    <t>FUR-CH-10002961</t>
  </si>
  <si>
    <t>Harry Marie</t>
  </si>
  <si>
    <t>OFF-PA-10004041</t>
  </si>
  <si>
    <t>TEC-PH-10001336</t>
  </si>
  <si>
    <t>Ann Blume</t>
  </si>
  <si>
    <t>TEC-MA-10003183</t>
  </si>
  <si>
    <t>TEC-AC-10001314</t>
  </si>
  <si>
    <t>Sam Zeldin</t>
  </si>
  <si>
    <t>Michael Granlund</t>
  </si>
  <si>
    <t>TEC-AC-10004510</t>
  </si>
  <si>
    <t>OFF-BI-10000042</t>
  </si>
  <si>
    <t>FUR-TA-10003008</t>
  </si>
  <si>
    <t>OFF-AP-10003590</t>
  </si>
  <si>
    <t>OFF-PA-10000806</t>
  </si>
  <si>
    <t>OFF-AR-10000896</t>
  </si>
  <si>
    <t>TEC-PH-10002310</t>
  </si>
  <si>
    <t>OFF-ST-10002289</t>
  </si>
  <si>
    <t>Julie Kriz</t>
  </si>
  <si>
    <t>Paul Prost</t>
  </si>
  <si>
    <t>OFF-PA-10001289</t>
  </si>
  <si>
    <t>OFF-FA-10000053</t>
  </si>
  <si>
    <t>OFF-EN-10003001</t>
  </si>
  <si>
    <t>Yana Sorensen</t>
  </si>
  <si>
    <t>FUR-TA-10002958</t>
  </si>
  <si>
    <t>FUR-TA-10001676</t>
  </si>
  <si>
    <t>OFF-BI-10000822</t>
  </si>
  <si>
    <t>OFF-PA-10004888</t>
  </si>
  <si>
    <t>Katherine Murray</t>
  </si>
  <si>
    <t>FUR-TA-10002622</t>
  </si>
  <si>
    <t>OFF-PA-10000418</t>
  </si>
  <si>
    <t>FUR-TA-10001039</t>
  </si>
  <si>
    <t>OFF-AR-10002240</t>
  </si>
  <si>
    <t>Adrian Barton</t>
  </si>
  <si>
    <t>Helen Abelman</t>
  </si>
  <si>
    <t>OFF-BI-10002867</t>
  </si>
  <si>
    <t>Beth Thompson</t>
  </si>
  <si>
    <t>FUR-FU-10003976</t>
  </si>
  <si>
    <t>Stuart Van</t>
  </si>
  <si>
    <t>TEC-PH-10002922</t>
  </si>
  <si>
    <t>Rick Wilson</t>
  </si>
  <si>
    <t>OFF-PA-10000501</t>
  </si>
  <si>
    <t>OFF-AP-10004980</t>
  </si>
  <si>
    <t>TEC-PH-10001750</t>
  </si>
  <si>
    <t>Damala Kotsonis</t>
  </si>
  <si>
    <t>OFF-BI-10003708</t>
  </si>
  <si>
    <t>OFF-BI-10001191</t>
  </si>
  <si>
    <t>OFF-PA-10003673</t>
  </si>
  <si>
    <t>Shui Tom</t>
  </si>
  <si>
    <t>OFF-PA-10001639</t>
  </si>
  <si>
    <t>TEC-AC-10004975</t>
  </si>
  <si>
    <t>OFF-BI-10004364</t>
  </si>
  <si>
    <t>OFF-PA-10001712</t>
  </si>
  <si>
    <t>Michael Moore</t>
  </si>
  <si>
    <t>Pauline Webber</t>
  </si>
  <si>
    <t>Shaun Chance</t>
  </si>
  <si>
    <t>FUR-CH-10004289</t>
  </si>
  <si>
    <t>TEC-PH-10002564</t>
  </si>
  <si>
    <t>OFF-BI-10004876</t>
  </si>
  <si>
    <t>TEC-PH-10004348</t>
  </si>
  <si>
    <t>Thais Sissman</t>
  </si>
  <si>
    <t>OFF-BI-10004352</t>
  </si>
  <si>
    <t>Mark Cousins</t>
  </si>
  <si>
    <t>OFF-BI-10000666</t>
  </si>
  <si>
    <t>TEC-MA-10000010</t>
  </si>
  <si>
    <t>Maria Etezadi</t>
  </si>
  <si>
    <t>OFF-BI-10000977</t>
  </si>
  <si>
    <t>FUR-TA-10002530</t>
  </si>
  <si>
    <t>Nicole Hansen</t>
  </si>
  <si>
    <t>FUR-FU-10001473</t>
  </si>
  <si>
    <t>OFF-BI-10001765</t>
  </si>
  <si>
    <t>Mick Brown</t>
  </si>
  <si>
    <t>Keith Dawkins</t>
  </si>
  <si>
    <t>FUR-CH-10000847</t>
  </si>
  <si>
    <t>OFF-PA-10001293</t>
  </si>
  <si>
    <t>OFF-AR-10000634</t>
  </si>
  <si>
    <t>Katherine Nockton</t>
  </si>
  <si>
    <t>FUR-FU-10004270</t>
  </si>
  <si>
    <t>Nora Pelletier</t>
  </si>
  <si>
    <t>OFF-AR-10003770</t>
  </si>
  <si>
    <t>OFF-LA-10003121</t>
  </si>
  <si>
    <t>Cindy Stewart</t>
  </si>
  <si>
    <t>OFF-PA-10002262</t>
  </si>
  <si>
    <t>OFF-PA-10002464</t>
  </si>
  <si>
    <t>OFF-ST-10002214</t>
  </si>
  <si>
    <t>OFF-PA-10000130</t>
  </si>
  <si>
    <t>TEC-AC-10000865</t>
  </si>
  <si>
    <t>Maxwell Schwartz</t>
  </si>
  <si>
    <t>OFF-FA-10003021</t>
  </si>
  <si>
    <t>Corinna Mitchell</t>
  </si>
  <si>
    <t>TEC-PH-10003580</t>
  </si>
  <si>
    <t>TEC-AC-10001109</t>
  </si>
  <si>
    <t>Corey-Lock</t>
  </si>
  <si>
    <t>Todd Sumrall</t>
  </si>
  <si>
    <t>OFF-PA-10001838</t>
  </si>
  <si>
    <t>Jane Waco</t>
  </si>
  <si>
    <t>John Dryer</t>
  </si>
  <si>
    <t>OFF-ST-10004950</t>
  </si>
  <si>
    <t>OFF-PA-10003823</t>
  </si>
  <si>
    <t>TEC-PH-10001300</t>
  </si>
  <si>
    <t>Pauline Chand</t>
  </si>
  <si>
    <t>FUR-TA-10003715</t>
  </si>
  <si>
    <t>Andy Reiter</t>
  </si>
  <si>
    <t>TEC-MA-10004458</t>
  </si>
  <si>
    <t>OFF-BI-10004965</t>
  </si>
  <si>
    <t>Arianne Irving</t>
  </si>
  <si>
    <t>Tom Boeckenhauer</t>
  </si>
  <si>
    <t>Paul Lucas</t>
  </si>
  <si>
    <t>OFF-AR-10001419</t>
  </si>
  <si>
    <t>Gary Hwang</t>
  </si>
  <si>
    <t>OFF-PA-10002586</t>
  </si>
  <si>
    <t>OFF-AR-10002221</t>
  </si>
  <si>
    <t>FUR-FU-10002456</t>
  </si>
  <si>
    <t>OFF-FA-10004968</t>
  </si>
  <si>
    <t>OFF-PA-10001274</t>
  </si>
  <si>
    <t>OFF-PA-10001125</t>
  </si>
  <si>
    <t>OFF-ST-10000344</t>
  </si>
  <si>
    <t>OFF-ST-10003324</t>
  </si>
  <si>
    <t>Mike Pelletier</t>
  </si>
  <si>
    <t>Jim Mitchum</t>
  </si>
  <si>
    <t>OFF-ST-10000419</t>
  </si>
  <si>
    <t>OFF-AP-10001626</t>
  </si>
  <si>
    <t>Carl Ludwig</t>
  </si>
  <si>
    <t>FUR-FU-10003981</t>
  </si>
  <si>
    <t>Deborah Brumfield</t>
  </si>
  <si>
    <t>OFF-ST-10001291</t>
  </si>
  <si>
    <t>OFF-AP-10004868</t>
  </si>
  <si>
    <t>Ivan Gibson</t>
  </si>
  <si>
    <t>OFF-LA-10002195</t>
  </si>
  <si>
    <t>Bobby Odegard</t>
  </si>
  <si>
    <t>OFF-AR-10001315</t>
  </si>
  <si>
    <t>Aimee Bixby</t>
  </si>
  <si>
    <t>Julia West</t>
  </si>
  <si>
    <t>OFF-EN-10003134</t>
  </si>
  <si>
    <t>OFF-AR-10001955</t>
  </si>
  <si>
    <t>Edward Becker</t>
  </si>
  <si>
    <t>OFF-LA-10001641</t>
  </si>
  <si>
    <t>Sheri Gordon</t>
  </si>
  <si>
    <t>Charlotte Melton</t>
  </si>
  <si>
    <t>OFF-ST-10001370</t>
  </si>
  <si>
    <t>Anthony Witt</t>
  </si>
  <si>
    <t>TEC-AC-10003038</t>
  </si>
  <si>
    <t>OFF-BI-10000088</t>
  </si>
  <si>
    <t>OFF-AR-10003504</t>
  </si>
  <si>
    <t>OFF-EN-10003160</t>
  </si>
  <si>
    <t>TEC-AC-10003280</t>
  </si>
  <si>
    <t>Mick Crebagga</t>
  </si>
  <si>
    <t>TEC-PH-10000169</t>
  </si>
  <si>
    <t>Tonja Turnell</t>
  </si>
  <si>
    <t>OFF-PA-10001526</t>
  </si>
  <si>
    <t>OFF-AP-10004336</t>
  </si>
  <si>
    <t>OFF-PA-10001357</t>
  </si>
  <si>
    <t>OFF-FA-10000992</t>
  </si>
  <si>
    <t>Vivek Grady</t>
  </si>
  <si>
    <t>Muhammed Yedwab</t>
  </si>
  <si>
    <t>OFF-AR-10001221</t>
  </si>
  <si>
    <t>Rick Duston</t>
  </si>
  <si>
    <t>TEC-PH-10004830</t>
  </si>
  <si>
    <t>OFF-PA-10004519</t>
  </si>
  <si>
    <t>Dennis Pardue</t>
  </si>
  <si>
    <t>FUR-BO-10000362</t>
  </si>
  <si>
    <t>OFF-PA-10000308</t>
  </si>
  <si>
    <t>OFF-SU-10001165</t>
  </si>
  <si>
    <t>FUR-FU-10001488</t>
  </si>
  <si>
    <t>OFF-AR-10003251</t>
  </si>
  <si>
    <t>OFF-AR-10001044</t>
  </si>
  <si>
    <t>OFF-AR-10000823</t>
  </si>
  <si>
    <t>OFF-AR-10004456</t>
  </si>
  <si>
    <t>OFF-BI-10000591</t>
  </si>
  <si>
    <t>Marina Lichtenstein</t>
  </si>
  <si>
    <t>TEC-PH-10000441</t>
  </si>
  <si>
    <t>TEC-AC-10004855</t>
  </si>
  <si>
    <t>OFF-AR-10001915</t>
  </si>
  <si>
    <t>OFF-ST-10000352</t>
  </si>
  <si>
    <t>OFF-PA-10000575</t>
  </si>
  <si>
    <t>Jenna Caffey</t>
  </si>
  <si>
    <t>FUR-FU-10002937</t>
  </si>
  <si>
    <t>TEC-AC-10003063</t>
  </si>
  <si>
    <t>James Galang</t>
  </si>
  <si>
    <t>Marc Crier</t>
  </si>
  <si>
    <t>FUR-FU-10004415</t>
  </si>
  <si>
    <t>OFF-ST-10002011</t>
  </si>
  <si>
    <t>Natalie Webber</t>
  </si>
  <si>
    <t>TEC-PH-10000038</t>
  </si>
  <si>
    <t>Toby Braunhardt</t>
  </si>
  <si>
    <t>OFF-PA-10002689</t>
  </si>
  <si>
    <t>Bill Stewart</t>
  </si>
  <si>
    <t>TEC-CO-10001766</t>
  </si>
  <si>
    <t>OFF-PA-10004359</t>
  </si>
  <si>
    <t>OFF-FA-10001135</t>
  </si>
  <si>
    <t>OFF-BI-10004224</t>
  </si>
  <si>
    <t>TEC-PH-10003357</t>
  </si>
  <si>
    <t>Hilary Holden</t>
  </si>
  <si>
    <t>OFF-PA-10004475</t>
  </si>
  <si>
    <t>OFF-PA-10003001</t>
  </si>
  <si>
    <t>Christina DeMoss</t>
  </si>
  <si>
    <t>OFF-FA-10000611</t>
  </si>
  <si>
    <t>OFF-BI-10001116</t>
  </si>
  <si>
    <t>Thea Hendricks</t>
  </si>
  <si>
    <t>TEC-PH-10004922</t>
  </si>
  <si>
    <t>Michelle Moray</t>
  </si>
  <si>
    <t>OFF-BI-10002353</t>
  </si>
  <si>
    <t>Neola Schneider</t>
  </si>
  <si>
    <t>OFF-FA-10002676</t>
  </si>
  <si>
    <t>TEC-AC-10003023</t>
  </si>
  <si>
    <t>OFF-PA-10000167</t>
  </si>
  <si>
    <t>TEC-PH-10002185</t>
  </si>
  <si>
    <t>Robert Barroso</t>
  </si>
  <si>
    <t>Shaun Weien</t>
  </si>
  <si>
    <t>Eric Barreto</t>
  </si>
  <si>
    <t>FUR-FU-10000758</t>
  </si>
  <si>
    <t>TEC-MA-10004679</t>
  </si>
  <si>
    <t>Pamela Stobb</t>
  </si>
  <si>
    <t>OFF-AP-10002495</t>
  </si>
  <si>
    <t>OFF-BI-10002414</t>
  </si>
  <si>
    <t>Herbert Flentye</t>
  </si>
  <si>
    <t>Henia Zydlo</t>
  </si>
  <si>
    <t>TEC-AC-10003133</t>
  </si>
  <si>
    <t>TEC-AC-10002006</t>
  </si>
  <si>
    <t>OFF-LA-10002381</t>
  </si>
  <si>
    <t>Cynthia Delaney</t>
  </si>
  <si>
    <t>OFF-FA-10001843</t>
  </si>
  <si>
    <t>Jamie Kunitz</t>
  </si>
  <si>
    <t>OFF-LA-10003077</t>
  </si>
  <si>
    <t>OFF-PA-10003424</t>
  </si>
  <si>
    <t>OFF-PA-10004405</t>
  </si>
  <si>
    <t>FUR-BO-10003965</t>
  </si>
  <si>
    <t>FUR-FU-10002088</t>
  </si>
  <si>
    <t>TEC-AC-10000736</t>
  </si>
  <si>
    <t>FUR-BO-10003966</t>
  </si>
  <si>
    <t>OFF-AP-10000828</t>
  </si>
  <si>
    <t>OFF-AP-10002906</t>
  </si>
  <si>
    <t>OFF-AP-10003860</t>
  </si>
  <si>
    <t>Filia McAdams</t>
  </si>
  <si>
    <t>FUR-TA-10001307</t>
  </si>
  <si>
    <t>OFF-PA-10001457</t>
  </si>
  <si>
    <t>OFF-AP-10002082</t>
  </si>
  <si>
    <t>TEC-AC-10003590</t>
  </si>
  <si>
    <t>Emily Ducich</t>
  </si>
  <si>
    <t>OFF-PA-10004355</t>
  </si>
  <si>
    <t>OFF-PA-10004947</t>
  </si>
  <si>
    <t>Dianna Arnett</t>
  </si>
  <si>
    <t>FUR-TA-10004607</t>
  </si>
  <si>
    <t>Joni Wasserman</t>
  </si>
  <si>
    <t>OFF-PA-10003893</t>
  </si>
  <si>
    <t>TEC-PH-10001817</t>
  </si>
  <si>
    <t>Raymond Messe</t>
  </si>
  <si>
    <t>FUR-BO-10000330</t>
  </si>
  <si>
    <t>OFF-BI-10001900</t>
  </si>
  <si>
    <t>FUR-BO-10003159</t>
  </si>
  <si>
    <t>Max Ludwig</t>
  </si>
  <si>
    <t>FUR-FU-10001591</t>
  </si>
  <si>
    <t>OFF-LA-10002034</t>
  </si>
  <si>
    <t>Craig Carroll</t>
  </si>
  <si>
    <t>OFF-BI-10001628</t>
  </si>
  <si>
    <t>OFF-ST-10000877</t>
  </si>
  <si>
    <t>OFF-AR-10004752</t>
  </si>
  <si>
    <t>OFF-PA-10000675</t>
  </si>
  <si>
    <t>OFF-PA-10001609</t>
  </si>
  <si>
    <t>Jim Epp</t>
  </si>
  <si>
    <t>TEC-PH-10001615</t>
  </si>
  <si>
    <t>Roy Phan</t>
  </si>
  <si>
    <t>TEC-AC-10004568</t>
  </si>
  <si>
    <t>FUR-CH-10001854</t>
  </si>
  <si>
    <t>OFF-AR-10000475</t>
  </si>
  <si>
    <t>Thomas Boland</t>
  </si>
  <si>
    <t>Brad Eason</t>
  </si>
  <si>
    <t>TEC-PH-10000455</t>
  </si>
  <si>
    <t>Jill Fjeld</t>
  </si>
  <si>
    <t>OFF-PA-10001994</t>
  </si>
  <si>
    <t>TEC-AC-10002926</t>
  </si>
  <si>
    <t>Phillip Breyer</t>
  </si>
  <si>
    <t>TEC-PH-10004897</t>
  </si>
  <si>
    <t>FUR-FU-10001196</t>
  </si>
  <si>
    <t>OFF-PA-10000595</t>
  </si>
  <si>
    <t>Brian Thompson</t>
  </si>
  <si>
    <t>OFF-LA-10000443</t>
  </si>
  <si>
    <t>OFF-LA-10001771</t>
  </si>
  <si>
    <t>Janet Lee</t>
  </si>
  <si>
    <t>OFF-AP-10001394</t>
  </si>
  <si>
    <t>FUR-FU-10002553</t>
  </si>
  <si>
    <t>OFF-AP-10004233</t>
  </si>
  <si>
    <t>FUR-CH-10004754</t>
  </si>
  <si>
    <t>OFF-PA-10000809</t>
  </si>
  <si>
    <t>FUR-FU-10002878</t>
  </si>
  <si>
    <t>Cathy Hwang</t>
  </si>
  <si>
    <t>TEC-PH-10002624</t>
  </si>
  <si>
    <t>Neil Ducich</t>
  </si>
  <si>
    <t>TEC-PH-10002885</t>
  </si>
  <si>
    <t>TEC-PH-10000895</t>
  </si>
  <si>
    <t>TEC-MA-10000488</t>
  </si>
  <si>
    <t>OFF-PA-10003729</t>
  </si>
  <si>
    <t>Barbara Fisher</t>
  </si>
  <si>
    <t>OFF-AP-10001005</t>
  </si>
  <si>
    <t>Katharine Harms</t>
  </si>
  <si>
    <t>FUR-CH-10000988</t>
  </si>
  <si>
    <t>FUR-FU-10001986</t>
  </si>
  <si>
    <t>Giulietta Weimer</t>
  </si>
  <si>
    <t>FUR-FU-10004973</t>
  </si>
  <si>
    <t>OFF-ST-10000464</t>
  </si>
  <si>
    <t>OFF-PA-10000528</t>
  </si>
  <si>
    <t>OFF-PA-10003129</t>
  </si>
  <si>
    <t>OFF-AR-10003631</t>
  </si>
  <si>
    <t>OFF-BI-10002133</t>
  </si>
  <si>
    <t>TEC-PH-10004959</t>
  </si>
  <si>
    <t>FUR-BO-10001918</t>
  </si>
  <si>
    <t>Noah Childs</t>
  </si>
  <si>
    <t>FUR-FU-10001617</t>
  </si>
  <si>
    <t>TEC-PH-10002824</t>
  </si>
  <si>
    <t>OFF-PA-10003309</t>
  </si>
  <si>
    <t>OFF-ST-10002554</t>
  </si>
  <si>
    <t>Michelle Ellison</t>
  </si>
  <si>
    <t>OFF-AR-10002067</t>
  </si>
  <si>
    <t>FUR-TA-10004175</t>
  </si>
  <si>
    <t>Benjamin Patterson</t>
  </si>
  <si>
    <t>FUR-TA-10004767</t>
  </si>
  <si>
    <t>John Castell</t>
  </si>
  <si>
    <t>OFF-EN-10002621</t>
  </si>
  <si>
    <t>OFF-LA-10003714</t>
  </si>
  <si>
    <t>FUR-FU-10001889</t>
  </si>
  <si>
    <t>OFF-AR-10003723</t>
  </si>
  <si>
    <t>OFF-PA-10000241</t>
  </si>
  <si>
    <t>Adam Shillingsburg</t>
  </si>
  <si>
    <t>OFF-AR-10001446</t>
  </si>
  <si>
    <t>Amy Cox</t>
  </si>
  <si>
    <t>OFF-BI-10001359</t>
  </si>
  <si>
    <t>OFF-EN-10001749</t>
  </si>
  <si>
    <t>OFF-BI-10004390</t>
  </si>
  <si>
    <t>TEC-PH-10004924</t>
  </si>
  <si>
    <t>FUR-CH-10000155</t>
  </si>
  <si>
    <t>Michael Dominguez</t>
  </si>
  <si>
    <t>OFF-BI-10001757</t>
  </si>
  <si>
    <t>FUR-FU-10004093</t>
  </si>
  <si>
    <t>Duane Benoit</t>
  </si>
  <si>
    <t>FUR-FU-10001037</t>
  </si>
  <si>
    <t>OFF-PA-10001878</t>
  </si>
  <si>
    <t>TEC-MA-10003674</t>
  </si>
  <si>
    <t>Erica Hackney</t>
  </si>
  <si>
    <t>OFF-LA-10003190</t>
  </si>
  <si>
    <t>TEC-PH-10001809</t>
  </si>
  <si>
    <t>Edward Hooks</t>
  </si>
  <si>
    <t>OFF-BI-10003091</t>
  </si>
  <si>
    <t>FUR-CH-10003981</t>
  </si>
  <si>
    <t>OFF-ST-10002562</t>
  </si>
  <si>
    <t>Scot Coram</t>
  </si>
  <si>
    <t>TEC-PH-10004345</t>
  </si>
  <si>
    <t>TEC-PH-10001198</t>
  </si>
  <si>
    <t>OFF-PA-10001972</t>
  </si>
  <si>
    <t>TEC-PH-10002483</t>
  </si>
  <si>
    <t>FUR-BO-10000468</t>
  </si>
  <si>
    <t>TEC-AC-10001284</t>
  </si>
  <si>
    <t>Joe Elijah</t>
  </si>
  <si>
    <t>OFF-BI-10002082</t>
  </si>
  <si>
    <t>OFF-ST-10001505</t>
  </si>
  <si>
    <t>Ann Chong</t>
  </si>
  <si>
    <t>OFF-AR-10004582</t>
  </si>
  <si>
    <t>TEC-AC-10002842</t>
  </si>
  <si>
    <t>OFF-AP-10004785</t>
  </si>
  <si>
    <t>TEC-AC-10002217</t>
  </si>
  <si>
    <t>OFF-BI-10002954</t>
  </si>
  <si>
    <t>OFF-AP-10003281</t>
  </si>
  <si>
    <t>OFF-SU-10000898</t>
  </si>
  <si>
    <t>Joy Daniels</t>
  </si>
  <si>
    <t>OFF-BI-10001249</t>
  </si>
  <si>
    <t>TEC-AC-10002718</t>
  </si>
  <si>
    <t>TEC-PH-10002352</t>
  </si>
  <si>
    <t>FUR-CH-10003774</t>
  </si>
  <si>
    <t>OFF-AR-10000127</t>
  </si>
  <si>
    <t>TEC-PH-10003811</t>
  </si>
  <si>
    <t>Christy Brittain</t>
  </si>
  <si>
    <t>OFF-BI-10002393</t>
  </si>
  <si>
    <t>FUR-TA-10002855</t>
  </si>
  <si>
    <t>OFF-EN-10000781</t>
  </si>
  <si>
    <t>OFF-PA-10002160</t>
  </si>
  <si>
    <t>OFF-AR-10002257</t>
  </si>
  <si>
    <t>OFF-FA-10004395</t>
  </si>
  <si>
    <t>Joy Smith</t>
  </si>
  <si>
    <t>OFF-AP-10002534</t>
  </si>
  <si>
    <t>Luke Weiss</t>
  </si>
  <si>
    <t>FUR-BO-10003034</t>
  </si>
  <si>
    <t>Stuart Calhoun</t>
  </si>
  <si>
    <t>OFF-ST-10000943</t>
  </si>
  <si>
    <t>Anne McFarland</t>
  </si>
  <si>
    <t>OFF-PA-10000533</t>
  </si>
  <si>
    <t>Rick Huthwaite</t>
  </si>
  <si>
    <t>OFF-ST-10001172</t>
  </si>
  <si>
    <t>Carol Triggs</t>
  </si>
  <si>
    <t>OFF-PA-10001661</t>
  </si>
  <si>
    <t>OFF-BI-10004817</t>
  </si>
  <si>
    <t>Matt Collister</t>
  </si>
  <si>
    <t>FUR-CH-10003833</t>
  </si>
  <si>
    <t>FUR-FU-10003142</t>
  </si>
  <si>
    <t>TEC-AC-10001114</t>
  </si>
  <si>
    <t>OFF-FA-10002975</t>
  </si>
  <si>
    <t>OFF-ST-10003996</t>
  </si>
  <si>
    <t>OFF-BI-10002571</t>
  </si>
  <si>
    <t>OFF-PA-10000477</t>
  </si>
  <si>
    <t>OFF-BI-10004209</t>
  </si>
  <si>
    <t>TEC-AC-10002800</t>
  </si>
  <si>
    <t>FUR-TA-10003954</t>
  </si>
  <si>
    <t>Corey Catlett</t>
  </si>
  <si>
    <t>Kelly Andreada</t>
  </si>
  <si>
    <t>Tamara Chand</t>
  </si>
  <si>
    <t>TEC-AC-10003289</t>
  </si>
  <si>
    <t>TEC-PH-10002468</t>
  </si>
  <si>
    <t>Bart Folk</t>
  </si>
  <si>
    <t>OFF-PA-10001295</t>
  </si>
  <si>
    <t>OFF-LA-10000248</t>
  </si>
  <si>
    <t>OFF-FA-10004076</t>
  </si>
  <si>
    <t>OFF-LA-10004008</t>
  </si>
  <si>
    <t>Magdelene Morse</t>
  </si>
  <si>
    <t>OFF-AR-10001177</t>
  </si>
  <si>
    <t>OFF-BI-10001718</t>
  </si>
  <si>
    <t>OFF-AR-10004602</t>
  </si>
  <si>
    <t>OFF-ST-10000078</t>
  </si>
  <si>
    <t>Adrian Hane</t>
  </si>
  <si>
    <t>Ben Wallace</t>
  </si>
  <si>
    <t>OFF-AR-10004272</t>
  </si>
  <si>
    <t>TEC-PH-10001578</t>
  </si>
  <si>
    <t>OFF-ST-10003638</t>
  </si>
  <si>
    <t>FUR-BO-10002213</t>
  </si>
  <si>
    <t>Scot Wooten</t>
  </si>
  <si>
    <t>OFF-EN-10003040</t>
  </si>
  <si>
    <t>TEC-PH-10000923</t>
  </si>
  <si>
    <t>Brian Stugart</t>
  </si>
  <si>
    <t>FUR-FU-10003623</t>
  </si>
  <si>
    <t>Randy Ferguson</t>
  </si>
  <si>
    <t>OFF-AP-10000124</t>
  </si>
  <si>
    <t>OFF-AR-10004511</t>
  </si>
  <si>
    <t>OFF-PA-10003883</t>
  </si>
  <si>
    <t>William Brown</t>
  </si>
  <si>
    <t>TEC-PH-10002807</t>
  </si>
  <si>
    <t>Trudy Brown</t>
  </si>
  <si>
    <t>FUR-FU-10002364</t>
  </si>
  <si>
    <t>OFF-SU-10001664</t>
  </si>
  <si>
    <t>FUR-TA-10003238</t>
  </si>
  <si>
    <t>TEC-PH-10001536</t>
  </si>
  <si>
    <t>Art Ferguson</t>
  </si>
  <si>
    <t>Richard Bierner</t>
  </si>
  <si>
    <t>OFF-AR-10004956</t>
  </si>
  <si>
    <t>OFF-AR-10003696</t>
  </si>
  <si>
    <t>Karen Ferguson</t>
  </si>
  <si>
    <t>OFF-PA-10000551</t>
  </si>
  <si>
    <t>John Huston</t>
  </si>
  <si>
    <t>Ivan Liston</t>
  </si>
  <si>
    <t>OFF-BI-10004506</t>
  </si>
  <si>
    <t>Patrick Bzostek</t>
  </si>
  <si>
    <t>OFF-PA-10000740</t>
  </si>
  <si>
    <t>FUR-CH-10002084</t>
  </si>
  <si>
    <t>Rob Haberlin</t>
  </si>
  <si>
    <t>OFF-AP-10000692</t>
  </si>
  <si>
    <t>OFF-AP-10000252</t>
  </si>
  <si>
    <t>FUR-FU-10004748</t>
  </si>
  <si>
    <t>OFF-AR-10000538</t>
  </si>
  <si>
    <t>Arthur Wiediger</t>
  </si>
  <si>
    <t>Maris LaWare</t>
  </si>
  <si>
    <t>TEC-PH-10001079</t>
  </si>
  <si>
    <t>OFF-AP-10003842</t>
  </si>
  <si>
    <t>FUR-CH-10000553</t>
  </si>
  <si>
    <t>Dorothy Badders</t>
  </si>
  <si>
    <t>OFF-AR-10003469</t>
  </si>
  <si>
    <t>Matt Hagelstein</t>
  </si>
  <si>
    <t>Dennis Kane</t>
  </si>
  <si>
    <t>OFF-PA-10003790</t>
  </si>
  <si>
    <t>Bobby Trafton</t>
  </si>
  <si>
    <t>FUR-BO-10002202</t>
  </si>
  <si>
    <t>OFF-AP-10002765</t>
  </si>
  <si>
    <t>Denny Blanton</t>
  </si>
  <si>
    <t>OFF-ST-10003692</t>
  </si>
  <si>
    <t>TEC-PH-10001051</t>
  </si>
  <si>
    <t>OFF-AR-10000817</t>
  </si>
  <si>
    <t>OFF-SU-10000952</t>
  </si>
  <si>
    <t>FUR-FU-10004597</t>
  </si>
  <si>
    <t>Toby Gnade</t>
  </si>
  <si>
    <t>OFF-BI-10002982</t>
  </si>
  <si>
    <t>Barry Franz</t>
  </si>
  <si>
    <t>Justin MacKendrick</t>
  </si>
  <si>
    <t>OFF-PA-10004285</t>
  </si>
  <si>
    <t>OFF-AP-10001391</t>
  </si>
  <si>
    <t>TEC-PH-10001944</t>
  </si>
  <si>
    <t>OFF-PA-10001776</t>
  </si>
  <si>
    <t>Maria Zettner</t>
  </si>
  <si>
    <t>Mitch Webber</t>
  </si>
  <si>
    <t>Mark Van Huff</t>
  </si>
  <si>
    <t>TEC-AC-10004145</t>
  </si>
  <si>
    <t>Sean Miller</t>
  </si>
  <si>
    <t>OFF-PA-10003919</t>
  </si>
  <si>
    <t>Tom Prescott</t>
  </si>
  <si>
    <t>OFF-PA-10002001</t>
  </si>
  <si>
    <t>OFF-PA-10002787</t>
  </si>
  <si>
    <t>OFF-ST-10003123</t>
  </si>
  <si>
    <t>FUR-FU-10000308</t>
  </si>
  <si>
    <t>TEC-CO-10003763</t>
  </si>
  <si>
    <t>FUR-TA-10001866</t>
  </si>
  <si>
    <t>Jim Karlsson</t>
  </si>
  <si>
    <t>OFF-AP-10002222</t>
  </si>
  <si>
    <t>Patrick Jones</t>
  </si>
  <si>
    <t>OFF-PA-10003971</t>
  </si>
  <si>
    <t>OFF-AP-10004036</t>
  </si>
  <si>
    <t>OFF-AP-10002287</t>
  </si>
  <si>
    <t>Ricardo Sperren</t>
  </si>
  <si>
    <t>FUR-TA-10001950</t>
  </si>
  <si>
    <t>TEC-PH-10001527</t>
  </si>
  <si>
    <t>Susan Vittorini</t>
  </si>
  <si>
    <t>Becky Castell</t>
  </si>
  <si>
    <t>Elizabeth Moffitt</t>
  </si>
  <si>
    <t>TEC-AC-10003095</t>
  </si>
  <si>
    <t>TEC-AC-10000358</t>
  </si>
  <si>
    <t>Brendan Murry</t>
  </si>
  <si>
    <t>Kristina Nunn</t>
  </si>
  <si>
    <t>OFF-EN-10004147</t>
  </si>
  <si>
    <t>FUR-FU-10001468</t>
  </si>
  <si>
    <t>OFF-PA-10000380</t>
  </si>
  <si>
    <t>Kelly Williams</t>
  </si>
  <si>
    <t>OFF-AP-10000026</t>
  </si>
  <si>
    <t>OFF-PA-10003936</t>
  </si>
  <si>
    <t>FUR-FU-10002501</t>
  </si>
  <si>
    <t>OFF-AP-10001205</t>
  </si>
  <si>
    <t>OFF-BI-10004141</t>
  </si>
  <si>
    <t>OFF-BI-10000632</t>
  </si>
  <si>
    <t>Scott Cohen</t>
  </si>
  <si>
    <t>TEC-AC-10004864</t>
  </si>
  <si>
    <t>TEC-MA-10000597</t>
  </si>
  <si>
    <t>OFF-PA-10002960</t>
  </si>
  <si>
    <t>OFF-PA-10000919</t>
  </si>
  <si>
    <t>OFF-BI-10001553</t>
  </si>
  <si>
    <t>OFF-AP-10004540</t>
  </si>
  <si>
    <t>FUR-CH-10001714</t>
  </si>
  <si>
    <t>FUR-FU-10002298</t>
  </si>
  <si>
    <t>OFF-AR-10000315</t>
  </si>
  <si>
    <t>OFF-FA-10000936</t>
  </si>
  <si>
    <t>OFF-SU-10004768</t>
  </si>
  <si>
    <t>OFF-PA-10002581</t>
  </si>
  <si>
    <t>Christina VanderZanden</t>
  </si>
  <si>
    <t>OFF-AP-10002403</t>
  </si>
  <si>
    <t>OFF-AR-10003087</t>
  </si>
  <si>
    <t>TEC-PH-10000141</t>
  </si>
  <si>
    <t>TEC-CO-10000971</t>
  </si>
  <si>
    <t>OFF-FA-10001229</t>
  </si>
  <si>
    <t>OFF-BI-10002437</t>
  </si>
  <si>
    <t>Speros Goranitis</t>
  </si>
  <si>
    <t>OFF-PA-10004255</t>
  </si>
  <si>
    <t>OFF-PA-10001184</t>
  </si>
  <si>
    <t>TEC-AC-10002637</t>
  </si>
  <si>
    <t>FUR-BO-10000780</t>
  </si>
  <si>
    <t>Tamara Manning</t>
  </si>
  <si>
    <t>TEC-PH-10003072</t>
  </si>
  <si>
    <t>Eleni McCrary</t>
  </si>
  <si>
    <t>Michelle Lonsdale</t>
  </si>
  <si>
    <t>TEC-MA-10000112</t>
  </si>
  <si>
    <t>TEC-AC-10004171</t>
  </si>
  <si>
    <t>Clay Rozendal</t>
  </si>
  <si>
    <t>FUR-TA-10002645</t>
  </si>
  <si>
    <t>OFF-BI-10003784</t>
  </si>
  <si>
    <t>OFF-BI-10001617</t>
  </si>
  <si>
    <t>Annie Zypern</t>
  </si>
  <si>
    <t>FUR-CH-10002439</t>
  </si>
  <si>
    <t>OFF-AP-10003057</t>
  </si>
  <si>
    <t>Pierre Wener</t>
  </si>
  <si>
    <t>FUR-TA-10000849</t>
  </si>
  <si>
    <t>OFF-EN-10002973</t>
  </si>
  <si>
    <t>OFF-BI-10003963</t>
  </si>
  <si>
    <t>OFF-LA-10000081</t>
  </si>
  <si>
    <t>Shahid Collister</t>
  </si>
  <si>
    <t>OFF-PA-10000726</t>
  </si>
  <si>
    <t>OFF-PA-10004983</t>
  </si>
  <si>
    <t>Carlos Meador</t>
  </si>
  <si>
    <t>FUR-FU-10002107</t>
  </si>
  <si>
    <t>FUR-CH-10001190</t>
  </si>
  <si>
    <t>TEC-AC-10000682</t>
  </si>
  <si>
    <t>OFF-LA-10004545</t>
  </si>
  <si>
    <t>Greg Maxwell</t>
  </si>
  <si>
    <t>OFF-SU-10002557</t>
  </si>
  <si>
    <t>TEC-PH-10000912</t>
  </si>
  <si>
    <t>OFF-ST-10001837</t>
  </si>
  <si>
    <t>OFF-AR-10001473</t>
  </si>
  <si>
    <t>Tim Brockman</t>
  </si>
  <si>
    <t>TEC-PH-10001835</t>
  </si>
  <si>
    <t>OFF-PA-10002245</t>
  </si>
  <si>
    <t>John Murray</t>
  </si>
  <si>
    <t>Sonia Cooley</t>
  </si>
  <si>
    <t>OFF-EN-10004483</t>
  </si>
  <si>
    <t>Luke Schmidt</t>
  </si>
  <si>
    <t>Ralph Ritter</t>
  </si>
  <si>
    <t>OFF-SU-10000151</t>
  </si>
  <si>
    <t>OFF-AP-10001293</t>
  </si>
  <si>
    <t>TEC-PH-10000675</t>
  </si>
  <si>
    <t>OFF-ST-10003470</t>
  </si>
  <si>
    <t>Daniel Byrd</t>
  </si>
  <si>
    <t>OFF-LA-10004559</t>
  </si>
  <si>
    <t>OFF-AP-10002651</t>
  </si>
  <si>
    <t>Thomas Thornton</t>
  </si>
  <si>
    <t>TEC-AC-10002550</t>
  </si>
  <si>
    <t>OFF-BI-10000829</t>
  </si>
  <si>
    <t>Lori Olson</t>
  </si>
  <si>
    <t>TEC-PH-10002555</t>
  </si>
  <si>
    <t>Ken Dana</t>
  </si>
  <si>
    <t>Nicole Brennan</t>
  </si>
  <si>
    <t>FUR-BO-10003450</t>
  </si>
  <si>
    <t>FUR-FU-10004665</t>
  </si>
  <si>
    <t>TEC-PH-10000369</t>
  </si>
  <si>
    <t>TEC-AC-10001590</t>
  </si>
  <si>
    <t>FUR-FU-10004909</t>
  </si>
  <si>
    <t>FUR-BO-10004357</t>
  </si>
  <si>
    <t>TEC-AC-10000387</t>
  </si>
  <si>
    <t>Brian Derr</t>
  </si>
  <si>
    <t>OFF-BI-10001308</t>
  </si>
  <si>
    <t>Chris McAfee</t>
  </si>
  <si>
    <t>OFF-AP-10002734</t>
  </si>
  <si>
    <t>FUR-FU-10004587</t>
  </si>
  <si>
    <t>TEC-PH-10004833</t>
  </si>
  <si>
    <t>FUR-FU-10001847</t>
  </si>
  <si>
    <t>FUR-FU-10002045</t>
  </si>
  <si>
    <t>FUR-FU-10004671</t>
  </si>
  <si>
    <t>FUR-TA-10003569</t>
  </si>
  <si>
    <t>OFF-PA-10001752</t>
  </si>
  <si>
    <t>Edward Nazzal</t>
  </si>
  <si>
    <t>TEC-MA-10003356</t>
  </si>
  <si>
    <t>Kean Nguyen</t>
  </si>
  <si>
    <t>OFF-AR-10003727</t>
  </si>
  <si>
    <t>TEC-AC-10001635</t>
  </si>
  <si>
    <t>Bill Overfelt</t>
  </si>
  <si>
    <t>Aleksandra Gannaway</t>
  </si>
  <si>
    <t>OFF-LA-10003663</t>
  </si>
  <si>
    <t>Matthew Clasen</t>
  </si>
  <si>
    <t>Tom Ashbrook</t>
  </si>
  <si>
    <t>TEC-CO-10004722</t>
  </si>
  <si>
    <t>TEC-MA-10002210</t>
  </si>
  <si>
    <t>OFF-BI-10003196</t>
  </si>
  <si>
    <t>Jason Fortune-</t>
  </si>
  <si>
    <t>FUR-CH-10002017</t>
  </si>
  <si>
    <t>FUR-FU-10003829</t>
  </si>
  <si>
    <t>Tim Taslimi</t>
  </si>
  <si>
    <t>Sarah Bern</t>
  </si>
  <si>
    <t>OFF-PA-10000697</t>
  </si>
  <si>
    <t>OFF-AR-10004691</t>
  </si>
  <si>
    <t>OFF-BI-10000948</t>
  </si>
  <si>
    <t>OFF-PA-10000223</t>
  </si>
  <si>
    <t>OFF-PA-10000062</t>
  </si>
  <si>
    <t>FUR-BO-10003404</t>
  </si>
  <si>
    <t>OFF-BI-10004233</t>
  </si>
  <si>
    <t>TEC-PH-10002834</t>
  </si>
  <si>
    <t>Craig Leslie</t>
  </si>
  <si>
    <t>Hunter Glantz</t>
  </si>
  <si>
    <t>Nancy Lomonaco</t>
  </si>
  <si>
    <t>Rick Reed</t>
  </si>
  <si>
    <t>FUR-CH-10003761</t>
  </si>
  <si>
    <t>OFF-PA-10004665</t>
  </si>
  <si>
    <t>Toby Carlisle</t>
  </si>
  <si>
    <t>Stewart Visinsky</t>
  </si>
  <si>
    <t>OFF-BI-10001196</t>
  </si>
  <si>
    <t>TEC-MA-10002981</t>
  </si>
  <si>
    <t>TEC-PH-10003601</t>
  </si>
  <si>
    <t>OFF-BI-10002003</t>
  </si>
  <si>
    <t>OFF-PA-10003016</t>
  </si>
  <si>
    <t>OFF-PA-10002246</t>
  </si>
  <si>
    <t>TEC-PH-10002890</t>
  </si>
  <si>
    <t>Bobby Elias</t>
  </si>
  <si>
    <t>TEC-MA-10003626</t>
  </si>
  <si>
    <t>TEC-MA-10002412</t>
  </si>
  <si>
    <t>OFF-AR-10003183</t>
  </si>
  <si>
    <t>OFF-PA-10002319</t>
  </si>
  <si>
    <t>OFF-PA-10001246</t>
  </si>
  <si>
    <t>OFF-PA-10001815</t>
  </si>
  <si>
    <t>FUR-FU-10001876</t>
  </si>
  <si>
    <t>TEC-PH-10000673</t>
  </si>
  <si>
    <t>Steve Carroll</t>
  </si>
  <si>
    <t>TEC-PH-10002075</t>
  </si>
  <si>
    <t>David Flashing</t>
  </si>
  <si>
    <t>Fred Harton</t>
  </si>
  <si>
    <t>TEC-PH-10003691</t>
  </si>
  <si>
    <t>OFF-SU-10000157</t>
  </si>
  <si>
    <t>TEC-AC-10004227</t>
  </si>
  <si>
    <t>MaryBeth Skach</t>
  </si>
  <si>
    <t>TEC-AC-10004127</t>
  </si>
  <si>
    <t>Ritsa Hightower</t>
  </si>
  <si>
    <t>FUR-CH-10002758</t>
  </si>
  <si>
    <t>OFF-ST-10000532</t>
  </si>
  <si>
    <t>George Ashbrook</t>
  </si>
  <si>
    <t>Julie Prescott</t>
  </si>
  <si>
    <t>Dean percer</t>
  </si>
  <si>
    <t>TEC-AC-10003709</t>
  </si>
  <si>
    <t>OFF-BI-10003166</t>
  </si>
  <si>
    <t>OFF-ST-10004835</t>
  </si>
  <si>
    <t>OFF-AP-10000159</t>
  </si>
  <si>
    <t>Michael Oakman</t>
  </si>
  <si>
    <t>OFF-AP-10001242</t>
  </si>
  <si>
    <t>TEC-AC-10003433</t>
  </si>
  <si>
    <t>TEC-PH-10003187</t>
  </si>
  <si>
    <t>OFF-FA-10002763</t>
  </si>
  <si>
    <t>Denise Leinenbach</t>
  </si>
  <si>
    <t>OFF-PA-10004239</t>
  </si>
  <si>
    <t>Michelle Huthwaite</t>
  </si>
  <si>
    <t>OFF-PA-10004782</t>
  </si>
  <si>
    <t>FUR-FU-10001185</t>
  </si>
  <si>
    <t>Daniel Raglin</t>
  </si>
  <si>
    <t>Darrin Martin</t>
  </si>
  <si>
    <t>OFF-PA-10003270</t>
  </si>
  <si>
    <t>OFF-PA-10002421</t>
  </si>
  <si>
    <t>OFF-PA-10002923</t>
  </si>
  <si>
    <t>OFF-ST-10001128</t>
  </si>
  <si>
    <t>Carol Adams</t>
  </si>
  <si>
    <t>OFF-PA-10000520</t>
  </si>
  <si>
    <t>Anna Chung</t>
  </si>
  <si>
    <t>Denise Monton</t>
  </si>
  <si>
    <t>FUR-FU-10003832</t>
  </si>
  <si>
    <t>Vicky Freymann</t>
  </si>
  <si>
    <t>FUR-FU-10000409</t>
  </si>
  <si>
    <t>Christopher Conant</t>
  </si>
  <si>
    <t>TEC-PH-10004389</t>
  </si>
  <si>
    <t>OFF-SU-10000946</t>
  </si>
  <si>
    <t>FUR-FU-10001546</t>
  </si>
  <si>
    <t>Beth Fritzler</t>
  </si>
  <si>
    <t>OFF-PA-10000791</t>
  </si>
  <si>
    <t>Harry Greene</t>
  </si>
  <si>
    <t>OFF-PA-10003739</t>
  </si>
  <si>
    <t>FUR-FU-10000771</t>
  </si>
  <si>
    <t>OFF-ST-10002615</t>
  </si>
  <si>
    <t>OFF-PA-10000327</t>
  </si>
  <si>
    <t>OFF-EN-10003286</t>
  </si>
  <si>
    <t>OFF-AR-10003772</t>
  </si>
  <si>
    <t>OFF-AR-10003338</t>
  </si>
  <si>
    <t>FUR-FU-10002116</t>
  </si>
  <si>
    <t>Becky Pak</t>
  </si>
  <si>
    <t>FUR-CH-10000422</t>
  </si>
  <si>
    <t>FUR-FU-10002685</t>
  </si>
  <si>
    <t>FUR-FU-10004963</t>
  </si>
  <si>
    <t>OFF-BI-10000174</t>
  </si>
  <si>
    <t>Eugene Moren</t>
  </si>
  <si>
    <t>FUR-CH-10004875</t>
  </si>
  <si>
    <t>FUR-FU-10000305</t>
  </si>
  <si>
    <t>TEC-PH-10001459</t>
  </si>
  <si>
    <t>Michelle Arnett</t>
  </si>
  <si>
    <t>Andy Yotov</t>
  </si>
  <si>
    <t>FUR-FU-10002445</t>
  </si>
  <si>
    <t>OFF-PA-10000213</t>
  </si>
  <si>
    <t>FUR-CH-10001797</t>
  </si>
  <si>
    <t>Giulietta Baptist</t>
  </si>
  <si>
    <t>OFF-PA-10003848</t>
  </si>
  <si>
    <t>Julia Barnett</t>
  </si>
  <si>
    <t>FUR-FU-10000755</t>
  </si>
  <si>
    <t>FUR-FU-10000550</t>
  </si>
  <si>
    <t>TEC-MA-10004521</t>
  </si>
  <si>
    <t>OFF-BI-10003655</t>
  </si>
  <si>
    <t>Michael Grace</t>
  </si>
  <si>
    <t>OFF-AP-10003779</t>
  </si>
  <si>
    <t>Sharelle Roach</t>
  </si>
  <si>
    <t>OFF-FA-10002701</t>
  </si>
  <si>
    <t>Joy Bell-</t>
  </si>
  <si>
    <t>OFF-BI-10002799</t>
  </si>
  <si>
    <t>Dario Medina</t>
  </si>
  <si>
    <t>OFF-AR-10003582</t>
  </si>
  <si>
    <t>FUR-FU-10004666</t>
  </si>
  <si>
    <t>OFF-EN-10002312</t>
  </si>
  <si>
    <t>FUR-CH-10002320</t>
  </si>
  <si>
    <t>OFF-AR-10001216</t>
  </si>
  <si>
    <t>Tony Chapman</t>
  </si>
  <si>
    <t>FUR-FU-10003247</t>
  </si>
  <si>
    <t>Sean Wendt</t>
  </si>
  <si>
    <t>FUR-TA-10003837</t>
  </si>
  <si>
    <t>Richard Eichhorn</t>
  </si>
  <si>
    <t>TEC-PH-10002350</t>
  </si>
  <si>
    <t>TEC-AC-10000397</t>
  </si>
  <si>
    <t>Benjamin Farhat</t>
  </si>
  <si>
    <t>TEC-AC-10004001</t>
  </si>
  <si>
    <t>OFF-PA-10001534</t>
  </si>
  <si>
    <t>FUR-FU-10002379</t>
  </si>
  <si>
    <t>Katrina Bavinger</t>
  </si>
  <si>
    <t>TEC-PH-10000526</t>
  </si>
  <si>
    <t>OFF-PA-10001977</t>
  </si>
  <si>
    <t>Jason Gross</t>
  </si>
  <si>
    <t>FUR-BO-10003660</t>
  </si>
  <si>
    <t>OFF-BI-10001267</t>
  </si>
  <si>
    <t>Erin Creighton</t>
  </si>
  <si>
    <t>OFF-PA-10002741</t>
  </si>
  <si>
    <t>OFF-PA-10001471</t>
  </si>
  <si>
    <t>TEC-MA-10001972</t>
  </si>
  <si>
    <t>FUR-FU-10003464</t>
  </si>
  <si>
    <t>Eugene Barchas</t>
  </si>
  <si>
    <t>OFF-PA-10004438</t>
  </si>
  <si>
    <t>Jennifer Patt</t>
  </si>
  <si>
    <t>FUR-FU-10004586</t>
  </si>
  <si>
    <t>TEC-PH-10004908</t>
  </si>
  <si>
    <t>Cari Sayre</t>
  </si>
  <si>
    <t>FUR-CH-10004495</t>
  </si>
  <si>
    <t>TEC-MA-10000418</t>
  </si>
  <si>
    <t>OFF-BI-10004600</t>
  </si>
  <si>
    <t>Gary Hansen</t>
  </si>
  <si>
    <t>Pete Takahito</t>
  </si>
  <si>
    <t>OFF-BI-10004040</t>
  </si>
  <si>
    <t>OFF-AR-10001615</t>
  </si>
  <si>
    <t>TEC-PH-10001299</t>
  </si>
  <si>
    <t>OFF-AR-10004260</t>
  </si>
  <si>
    <t>OFF-EN-10004773</t>
  </si>
  <si>
    <t>OFF-BI-10001787</t>
  </si>
  <si>
    <t>OFF-ST-10002957</t>
  </si>
  <si>
    <t>Jack Lebron</t>
  </si>
  <si>
    <t>OFF-FA-10001883</t>
  </si>
  <si>
    <t>TEC-PH-10001644</t>
  </si>
  <si>
    <t>Aaron Hawkins</t>
  </si>
  <si>
    <t>OFF-LA-10000407</t>
  </si>
  <si>
    <t>TEC-AC-10000420</t>
  </si>
  <si>
    <t>OFF-EN-10004846</t>
  </si>
  <si>
    <t>OFF-SU-10003567</t>
  </si>
  <si>
    <t>OFF-ST-10002301</t>
  </si>
  <si>
    <t>Cindy Chapman</t>
  </si>
  <si>
    <t>David Wiener</t>
  </si>
  <si>
    <t>TEC-PH-10003095</t>
  </si>
  <si>
    <t>Sarah Jordon</t>
  </si>
  <si>
    <t>TEC-PH-10004912</t>
  </si>
  <si>
    <t>OFF-AR-10000799</t>
  </si>
  <si>
    <t>Bruce Geld</t>
  </si>
  <si>
    <t>Laurel Beltran</t>
  </si>
  <si>
    <t>Candace McMahon</t>
  </si>
  <si>
    <t>OFF-PA-10004609</t>
  </si>
  <si>
    <t>Evan Henry</t>
  </si>
  <si>
    <t>TEC-PH-10003171</t>
  </si>
  <si>
    <t>OFF-AP-10000595</t>
  </si>
  <si>
    <t>TEC-AC-10003399</t>
  </si>
  <si>
    <t>TEC-MA-10002428</t>
  </si>
  <si>
    <t>TEC-PH-10001128</t>
  </si>
  <si>
    <t>Tony Sayre</t>
  </si>
  <si>
    <t>OFF-PA-10001033</t>
  </si>
  <si>
    <t>TEC-AC-10000474</t>
  </si>
  <si>
    <t>FUR-FU-10002963</t>
  </si>
  <si>
    <t>Patrick Ryan</t>
  </si>
  <si>
    <t>FUR-FU-10000193</t>
  </si>
  <si>
    <t>OFF-BI-10000962</t>
  </si>
  <si>
    <t>OFF-AP-10002867</t>
  </si>
  <si>
    <t>FUR-BO-10002916</t>
  </si>
  <si>
    <t>FUR-TA-10004152</t>
  </si>
  <si>
    <t>FUR-FU-10000672</t>
  </si>
  <si>
    <t>Liz Carlisle</t>
  </si>
  <si>
    <t>FUR-BO-10002598</t>
  </si>
  <si>
    <t>Cindy Schnelling</t>
  </si>
  <si>
    <t>OFF-PA-10004610</t>
  </si>
  <si>
    <t>FUR-FU-10000320</t>
  </si>
  <si>
    <t>FUR-CH-10003535</t>
  </si>
  <si>
    <t>Dave Hallsten</t>
  </si>
  <si>
    <t>FUR-FU-10003919</t>
  </si>
  <si>
    <t>OFF-PA-10000174</t>
  </si>
  <si>
    <t>FUR-FU-10002703</t>
  </si>
  <si>
    <t>Jack O'Briant</t>
  </si>
  <si>
    <t>Anna Häberlin</t>
  </si>
  <si>
    <t>TEC-PH-10002415</t>
  </si>
  <si>
    <t>OFF-AR-10000657</t>
  </si>
  <si>
    <t>OFF-PA-10004996</t>
  </si>
  <si>
    <t>Heather Jas</t>
  </si>
  <si>
    <t>Mark Hamilton</t>
  </si>
  <si>
    <t>OFF-PA-10003363</t>
  </si>
  <si>
    <t>TEC-AC-10002305</t>
  </si>
  <si>
    <t>TEC-AC-10000990</t>
  </si>
  <si>
    <t>Russell D'Ascenzo</t>
  </si>
  <si>
    <t>Sam Craven</t>
  </si>
  <si>
    <t>FUR-BO-10001608</t>
  </si>
  <si>
    <t>FUR-BO-10000112</t>
  </si>
  <si>
    <t>TEC-PH-10004120</t>
  </si>
  <si>
    <t>Stephanie Ulpright</t>
  </si>
  <si>
    <t>OFF-BI-10003476</t>
  </si>
  <si>
    <t>TEC-MA-10002859</t>
  </si>
  <si>
    <t>OFF-AP-10001947</t>
  </si>
  <si>
    <t>OFF-LA-10001982</t>
  </si>
  <si>
    <t>TEC-PH-10003484</t>
  </si>
  <si>
    <t>OFF-PA-10000007</t>
  </si>
  <si>
    <t>OFF-PA-10000552</t>
  </si>
  <si>
    <t>Fred Chung</t>
  </si>
  <si>
    <t>OFF-AR-10004062</t>
  </si>
  <si>
    <t>OFF-ST-10000321</t>
  </si>
  <si>
    <t>TEC-AC-10002134</t>
  </si>
  <si>
    <t>Randy Bradley</t>
  </si>
  <si>
    <t>Nick Crebassa</t>
  </si>
  <si>
    <t>TEC-PH-10004071</t>
  </si>
  <si>
    <t>Darren Budd</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</si>
  <si>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</si>
  <si>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</si>
  <si>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</si>
  <si>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</si>
  <si>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</si>
  <si>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</si>
  <si>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</si>
  <si>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</si>
  <si>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</si>
  <si>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</si>
  <si>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</si>
  <si>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</si>
  <si>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</si>
  <si>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</si>
  <si>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</si>
  <si>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</si>
  <si>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</si>
  <si>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Maureen Fritzler</t>
  </si>
  <si>
    <t>TEC-AC-10000521</t>
  </si>
  <si>
    <t>OFF-SU-10003002</t>
  </si>
  <si>
    <t>TEC-PH-10000730</t>
  </si>
  <si>
    <t>Roland Murray</t>
  </si>
  <si>
    <t>Vivian Mathis</t>
  </si>
  <si>
    <t>FUR-CH-10004983</t>
  </si>
  <si>
    <t>OFF-FA-10001332</t>
  </si>
  <si>
    <t>TEC-AC-10001874</t>
  </si>
  <si>
    <t>OFF-BI-10000494</t>
  </si>
  <si>
    <t>Ed Jacobs</t>
  </si>
  <si>
    <t>FUR-TA-10003469</t>
  </si>
  <si>
    <t>OFF-AR-10003179</t>
  </si>
  <si>
    <t>Nathan Cano</t>
  </si>
  <si>
    <t>FUR-CH-10003606</t>
  </si>
  <si>
    <t>FUR-CH-10003298</t>
  </si>
  <si>
    <t>OFF-LA-10003537</t>
  </si>
  <si>
    <t>OFF-PA-10000069</t>
  </si>
  <si>
    <t>Lycoris Saunders</t>
  </si>
  <si>
    <t>OFF-PA-10004733</t>
  </si>
  <si>
    <t>TEC-AC-10004814</t>
  </si>
  <si>
    <t>Katrina Edelman</t>
  </si>
  <si>
    <t>OFF-SU-10002301</t>
  </si>
  <si>
    <t>OFF-BI-10004318</t>
  </si>
  <si>
    <t>Duane Huffman</t>
  </si>
  <si>
    <t>FUR-FU-10004164</t>
  </si>
  <si>
    <t>TEC-AC-10001539</t>
  </si>
  <si>
    <t>TEC-PH-10002789</t>
  </si>
  <si>
    <t>OFF-BI-10004828</t>
  </si>
  <si>
    <t>OFF-AR-10001770</t>
  </si>
  <si>
    <t>FUR-FU-10004904</t>
  </si>
  <si>
    <t>Peter Fuller</t>
  </si>
  <si>
    <t>FUR-FU-10002396</t>
  </si>
  <si>
    <t>TEC-AC-10002331</t>
  </si>
  <si>
    <t>TEC-AC-10001090</t>
  </si>
  <si>
    <t>Valerie Takahito</t>
  </si>
  <si>
    <t>FUR-BO-10004218</t>
  </si>
  <si>
    <t>TEC-PH-10001619</t>
  </si>
  <si>
    <t>OFF-PA-10000246</t>
  </si>
  <si>
    <t>OFF-PA-10001461</t>
  </si>
  <si>
    <t>OFF-AR-10004165</t>
  </si>
  <si>
    <t>OFF-EN-10001028</t>
  </si>
  <si>
    <t>Maureen Gnade</t>
  </si>
  <si>
    <t>TEC-PH-10003535</t>
  </si>
  <si>
    <t>FUR-FU-10001085</t>
  </si>
  <si>
    <t>OFF-AR-10003481</t>
  </si>
  <si>
    <t>OFF-PA-10002606</t>
  </si>
  <si>
    <t>Susan Pistek</t>
  </si>
  <si>
    <t>FUR-FU-10003731</t>
  </si>
  <si>
    <t>OFF-AP-10001962</t>
  </si>
  <si>
    <t>Charles Sheldon</t>
  </si>
  <si>
    <t>FUR-FU-10003798</t>
  </si>
  <si>
    <t>Dana Kaydos</t>
  </si>
  <si>
    <t>OFF-AR-10002704</t>
  </si>
  <si>
    <t>TEC-AC-10002942</t>
  </si>
  <si>
    <t>TEC-MA-10001016</t>
  </si>
  <si>
    <t>Khloe Miller</t>
  </si>
  <si>
    <t>TEC-AC-10001553</t>
  </si>
  <si>
    <t>FUR-FU-10001215</t>
  </si>
  <si>
    <t>OFF-PA-10002499</t>
  </si>
  <si>
    <t>Anna Andreadi</t>
  </si>
  <si>
    <t>TEC-PH-10003215</t>
  </si>
  <si>
    <t>OFF-LA-10002945</t>
  </si>
  <si>
    <t>OFF-AR-10002766</t>
  </si>
  <si>
    <t>TEC-PH-10004434</t>
  </si>
  <si>
    <t>FUR-BO-10000711</t>
  </si>
  <si>
    <t>OFF-BI-10001120</t>
  </si>
  <si>
    <t>OFF-AP-10004655</t>
  </si>
  <si>
    <t>Dorothy Dickinson</t>
  </si>
  <si>
    <t>FUR-BO-10004360</t>
  </si>
  <si>
    <t>TEC-AC-10000199</t>
  </si>
  <si>
    <t>TEC-MA-10001127</t>
  </si>
  <si>
    <t>OFF-AR-10001227</t>
  </si>
  <si>
    <t>Amy Hunt</t>
  </si>
  <si>
    <t>Tracy Poddar</t>
  </si>
  <si>
    <t>FUR-CH-10000229</t>
  </si>
  <si>
    <t>Eileen Kiefer</t>
  </si>
  <si>
    <t>Cyra Reiten</t>
  </si>
  <si>
    <t>FUR-BO-10002853</t>
  </si>
  <si>
    <t>Susan Gilcrest</t>
  </si>
  <si>
    <t>OFF-PA-10004022</t>
  </si>
  <si>
    <t>OFF-PA-10004248</t>
  </si>
  <si>
    <t>Angele Hood</t>
  </si>
  <si>
    <t>OFF-PA-10001363</t>
  </si>
  <si>
    <t>OFF-BI-10003876</t>
  </si>
  <si>
    <t>OFF-EN-10004007</t>
  </si>
  <si>
    <t>FUR-BO-10003894</t>
  </si>
  <si>
    <t>TEC-MA-10001570</t>
  </si>
  <si>
    <t>FUR-FU-10003930</t>
  </si>
  <si>
    <t>OFF-PA-10000232</t>
  </si>
  <si>
    <t>Neil Französisch</t>
  </si>
  <si>
    <t>OFF-AR-10001972</t>
  </si>
  <si>
    <t>OFF-AR-10004587</t>
  </si>
  <si>
    <t>OFF-AP-10001366</t>
  </si>
  <si>
    <t>Bill Shonely</t>
  </si>
  <si>
    <t>OFF-BI-10000216</t>
  </si>
  <si>
    <t>Stefanie Holloman</t>
  </si>
  <si>
    <t>TEC-MA-10001047</t>
  </si>
  <si>
    <t>OFF-LA-10003720</t>
  </si>
  <si>
    <t>TEC-MA-10003246</t>
  </si>
  <si>
    <t>FUR-FU-10000175</t>
  </si>
  <si>
    <t>OFF-PA-10000556</t>
  </si>
  <si>
    <t>Roger Demir</t>
  </si>
  <si>
    <t>TEC-AC-10003237</t>
  </si>
  <si>
    <t>OFF-EN-10003068</t>
  </si>
  <si>
    <t>FUR-FU-10004053</t>
  </si>
  <si>
    <t>Alex Grayson</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</si>
  <si>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</si>
  <si>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</si>
  <si>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</si>
  <si>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</si>
  <si>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</si>
  <si>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</si>
  <si>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</si>
  <si>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</si>
  <si>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</si>
  <si>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</si>
  <si>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</si>
  <si>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</si>
  <si>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</si>
  <si>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</si>
  <si>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</si>
  <si>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</si>
  <si>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Georgia Rosenberg</t>
  </si>
  <si>
    <t>TEC-PH-10000213</t>
  </si>
  <si>
    <t>Vivek Sundaresam</t>
  </si>
  <si>
    <t>OFF-PA-10000807</t>
  </si>
  <si>
    <t>OFF-ST-10003805</t>
  </si>
  <si>
    <t>OFF-PA-10004353</t>
  </si>
  <si>
    <t>Tony Molinari</t>
  </si>
  <si>
    <t>OFF-EN-10004206</t>
  </si>
  <si>
    <t>OFF-LA-10003388</t>
  </si>
  <si>
    <t>TEC-PH-10000193</t>
  </si>
  <si>
    <t>FUR-FU-10002111</t>
  </si>
  <si>
    <t>OFF-ST-10000885</t>
  </si>
  <si>
    <t>OFF-PA-10002709</t>
  </si>
  <si>
    <t>FUR-FU-10003424</t>
  </si>
  <si>
    <t>Tom Stivers</t>
  </si>
  <si>
    <t>OFF-BI-10003718</t>
  </si>
  <si>
    <t>FUR-FU-10002508</t>
  </si>
  <si>
    <t>OFF-AP-10004052</t>
  </si>
  <si>
    <t>OFF-PA-10003134</t>
  </si>
  <si>
    <t>FUR-FU-10000719</t>
  </si>
  <si>
    <t>FUR-BO-10003893</t>
  </si>
  <si>
    <t>TEC-CO-10001943</t>
  </si>
  <si>
    <t>FUR-CH-10000749</t>
  </si>
  <si>
    <t>Dennis Bolton</t>
  </si>
  <si>
    <t>OFF-PA-10003228</t>
  </si>
  <si>
    <t>TEC-AC-10001542</t>
  </si>
  <si>
    <t>TEC-AC-10004877</t>
  </si>
  <si>
    <t>TEC-PH-10001305</t>
  </si>
  <si>
    <t>OFF-PA-10000483</t>
  </si>
  <si>
    <t>Nick Radford</t>
  </si>
  <si>
    <t>TEC-AC-10000487</t>
  </si>
  <si>
    <t>TEC-AC-10002018</t>
  </si>
  <si>
    <t>OFF-PA-10004381</t>
  </si>
  <si>
    <t>OFF-EN-10001453</t>
  </si>
  <si>
    <t>Cari Schnelling</t>
  </si>
  <si>
    <t>OFF-SU-10001212</t>
  </si>
  <si>
    <t>OFF-BI-10000201</t>
  </si>
  <si>
    <t>TEC-AC-10004396</t>
  </si>
  <si>
    <t>Monica Federle</t>
  </si>
  <si>
    <t>OFF-AR-10002467</t>
  </si>
  <si>
    <t>FUR-FU-10002813</t>
  </si>
  <si>
    <t>Liz Willingham</t>
  </si>
  <si>
    <t>TEC-MA-10000752</t>
  </si>
  <si>
    <t>FUR-FU-10004845</t>
  </si>
  <si>
    <t>OFF-FA-10000840</t>
  </si>
  <si>
    <t>OFF-AR-10001231</t>
  </si>
  <si>
    <t>TEC-PH-10004875</t>
  </si>
  <si>
    <t>FUR-CH-10001802</t>
  </si>
  <si>
    <t>Alex Russell</t>
  </si>
  <si>
    <t>Karen Seio</t>
  </si>
  <si>
    <t>TEC-PH-10003356</t>
  </si>
  <si>
    <t>OFF-AP-10002670</t>
  </si>
  <si>
    <t>OFF-FA-10003485</t>
  </si>
  <si>
    <t>Aaron Bergman</t>
  </si>
  <si>
    <t>OFF-AP-10000390</t>
  </si>
  <si>
    <t>OFF-PA-10002764</t>
  </si>
  <si>
    <t>OFF-PA-10000143</t>
  </si>
  <si>
    <t>TEC-MA-10000045</t>
  </si>
  <si>
    <t>Lisa Ryan</t>
  </si>
  <si>
    <t>OFF-ST-10000136</t>
  </si>
  <si>
    <t>TEC-PH-10004522</t>
  </si>
  <si>
    <t>TEC-PH-10002584</t>
  </si>
  <si>
    <t>Shahid Shariari</t>
  </si>
  <si>
    <t>FUR-CH-10004626</t>
  </si>
  <si>
    <t>Jill Matthias</t>
  </si>
  <si>
    <t>TEC-PH-10000562</t>
  </si>
  <si>
    <t>FUR-FU-10001025</t>
  </si>
  <si>
    <t>OFF-LA-10004178</t>
  </si>
  <si>
    <t>OFF-PA-10003797</t>
  </si>
  <si>
    <t>OFF-EN-10003448</t>
  </si>
  <si>
    <t>OFF-AP-10000938</t>
  </si>
  <si>
    <t>OFF-SU-10004737</t>
  </si>
  <si>
    <t>FUR-TA-10001691</t>
  </si>
  <si>
    <t>TEC-MA-10003173</t>
  </si>
  <si>
    <t>OFF-LA-10000305</t>
  </si>
  <si>
    <t>TEC-PH-10002583</t>
  </si>
  <si>
    <t>OFF-AR-10003876</t>
  </si>
  <si>
    <t>Jason Klamczynski</t>
  </si>
  <si>
    <t>OFF-PA-10003063</t>
  </si>
  <si>
    <t>OFF-PA-10003302</t>
  </si>
  <si>
    <t>TEC-MA-10000423</t>
  </si>
  <si>
    <t>Don Miller</t>
  </si>
  <si>
    <t>Muhammed Lee</t>
  </si>
  <si>
    <t>TEC-AC-10004992</t>
  </si>
  <si>
    <t>OFF-BI-10004099</t>
  </si>
  <si>
    <t>OFF-PA-10001215</t>
  </si>
  <si>
    <t>TEC-AC-10003870</t>
  </si>
  <si>
    <t>Marc Harrigan</t>
  </si>
  <si>
    <t>Frank Carlisle</t>
  </si>
  <si>
    <t>OFF-AP-10000275</t>
  </si>
  <si>
    <t>FUR-FU-10003192</t>
  </si>
  <si>
    <t>OFF-PA-10000859</t>
  </si>
  <si>
    <t>OFF-AR-10000614</t>
  </si>
  <si>
    <t>OFF-FA-10000089</t>
  </si>
  <si>
    <t>FUR-TA-10001771</t>
  </si>
  <si>
    <t>FUR-CH-10002044</t>
  </si>
  <si>
    <t>Thea Hudgings</t>
  </si>
  <si>
    <t>Juliana Krohn</t>
  </si>
  <si>
    <t>FUR-TA-10001086</t>
  </si>
  <si>
    <t>OFF-PA-10000048</t>
  </si>
  <si>
    <t>TEC-MA-10002109</t>
  </si>
  <si>
    <t>OFF-PA-10003036</t>
  </si>
  <si>
    <t>TEC-PH-10001870</t>
  </si>
  <si>
    <t>OFF-ST-10002182</t>
  </si>
  <si>
    <t>TEC-PH-10001468</t>
  </si>
  <si>
    <t>Sarah Brown</t>
  </si>
  <si>
    <t>OFF-AR-10004010</t>
  </si>
  <si>
    <t>OFF-ST-10003572</t>
  </si>
  <si>
    <t>Barry Gonzalez</t>
  </si>
  <si>
    <t>OFF-ST-10003994</t>
  </si>
  <si>
    <t>FUR-CH-10001545</t>
  </si>
  <si>
    <t>FUR-FU-10004245</t>
  </si>
  <si>
    <t>OFF-EN-10002592</t>
  </si>
  <si>
    <t>OFF-AR-10000914</t>
  </si>
  <si>
    <t>OFF-LA-10003498</t>
  </si>
  <si>
    <t>Barry Weirich</t>
  </si>
  <si>
    <t>TEC-MA-10003329</t>
  </si>
  <si>
    <t>Mitch Gastineau</t>
  </si>
  <si>
    <t>FUR-FU-10000747</t>
  </si>
  <si>
    <t>Doug O'Connell</t>
  </si>
  <si>
    <t>TEC-PH-10004100</t>
  </si>
  <si>
    <t>OFF-ST-10000636</t>
  </si>
  <si>
    <t>TEC-PH-10003174</t>
  </si>
  <si>
    <t>OFF-PA-10001497</t>
  </si>
  <si>
    <t>Barry Pond</t>
  </si>
  <si>
    <t>OFF-PA-10001952</t>
  </si>
  <si>
    <t>OFF-SU-10004661</t>
  </si>
  <si>
    <t>OFF-PA-10001826</t>
  </si>
  <si>
    <t>TEC-MA-10001031</t>
  </si>
  <si>
    <t>Trudy Schmidt</t>
  </si>
  <si>
    <t>TEC-MA-10003176</t>
  </si>
  <si>
    <t>TEC-AC-10002647</t>
  </si>
  <si>
    <t>TEC-PH-10002114</t>
  </si>
  <si>
    <t>OFF-PA-10001593</t>
  </si>
  <si>
    <t>Evan Minnotte</t>
  </si>
  <si>
    <t>Anthony O'Donnell</t>
  </si>
  <si>
    <t>TEC-AC-10004803</t>
  </si>
  <si>
    <t>Mark Haberlin</t>
  </si>
  <si>
    <t>OFF-PA-10001801</t>
  </si>
  <si>
    <t>TEC-PH-10000127</t>
  </si>
  <si>
    <t>OFF-AP-10001564</t>
  </si>
  <si>
    <t>TEC-AC-10004595</t>
  </si>
  <si>
    <t>FUR-FU-10002874</t>
  </si>
  <si>
    <t>FUR-FU-10003489</t>
  </si>
  <si>
    <t>TEC-MA-10002073</t>
  </si>
  <si>
    <t>TEC-PH-10004006</t>
  </si>
  <si>
    <t>OFF-BI-10000279</t>
  </si>
  <si>
    <t>OFF-PA-10000300</t>
  </si>
  <si>
    <t>OFF-BI-10004308</t>
  </si>
  <si>
    <t>TEC-PH-10004080</t>
  </si>
  <si>
    <t>Shirley Schmidt</t>
  </si>
  <si>
    <t>Lela Donovan</t>
  </si>
  <si>
    <t>OFF-PA-10001260</t>
  </si>
  <si>
    <t>OFF-ST-10004946</t>
  </si>
  <si>
    <t>OFF-PA-10002109</t>
  </si>
  <si>
    <t>TEC-MA-10004255</t>
  </si>
  <si>
    <t>FUR-FU-10003095</t>
  </si>
  <si>
    <t>Victoria Pisteka</t>
  </si>
  <si>
    <t>FUR-FU-10000820</t>
  </si>
  <si>
    <t>TEC-MA-10002930</t>
  </si>
  <si>
    <t>OFF-PA-10003205</t>
  </si>
  <si>
    <t>OFF-LA-10002368</t>
  </si>
  <si>
    <t>Theresa Coyne</t>
  </si>
  <si>
    <t>TEC-MA-10003230</t>
  </si>
  <si>
    <t>OFF-PA-10000295</t>
  </si>
  <si>
    <t>OFF-SU-10004884</t>
  </si>
  <si>
    <t>Ionia McGrath</t>
  </si>
  <si>
    <t>FUR-FU-10002240</t>
  </si>
  <si>
    <t>FUR-FU-10001057</t>
  </si>
  <si>
    <t>FUR-CH-10002073</t>
  </si>
  <si>
    <t>OFF-AP-10003278</t>
  </si>
  <si>
    <t>TEC-PH-10002070</t>
  </si>
  <si>
    <t>FUR-FU-10000277</t>
  </si>
  <si>
    <t>TEC-AC-10004420</t>
  </si>
  <si>
    <t>TEC-PH-10004094</t>
  </si>
  <si>
    <t>TEC-MA-10002790</t>
  </si>
  <si>
    <t>Anemone Ratner</t>
  </si>
  <si>
    <t>OFF-AP-10001634</t>
  </si>
  <si>
    <t>OFF-PA-10001837</t>
  </si>
  <si>
    <t>OFF-AR-10003896</t>
  </si>
  <si>
    <t>OFF-BI-10002897</t>
  </si>
  <si>
    <t>OFF-PA-10001243</t>
  </si>
  <si>
    <t>FUR-FU-10003806</t>
  </si>
  <si>
    <t>TEC-MA-10000904</t>
  </si>
  <si>
    <t>OFF-LA-10002473</t>
  </si>
  <si>
    <t>FUR-FU-10003374</t>
  </si>
  <si>
    <t>TEC-MA-10001856</t>
  </si>
  <si>
    <t>OFF-ST-10003641</t>
  </si>
  <si>
    <t>OFF-AR-10004707</t>
  </si>
  <si>
    <t>Craig Molinari</t>
  </si>
  <si>
    <t>TEC-MA-10004086</t>
  </si>
  <si>
    <t>TEC-MA-10001695</t>
  </si>
  <si>
    <t>Fred Wasserman</t>
  </si>
  <si>
    <t>FUR-FU-10002506</t>
  </si>
  <si>
    <t>TEC-AC-10004518</t>
  </si>
  <si>
    <t>OFF-AP-10000027</t>
  </si>
  <si>
    <t>OFF-PA-10002558</t>
  </si>
  <si>
    <t>TEC-AC-10000926</t>
  </si>
  <si>
    <t>OFF-PA-10001846</t>
  </si>
  <si>
    <t>TEC-MA-10003673</t>
  </si>
  <si>
    <t>FUR-BO-10001567</t>
  </si>
  <si>
    <t>FUR-FU-10001379</t>
  </si>
  <si>
    <t>Lindsay Castell</t>
  </si>
  <si>
    <t>TEC-MA-10000984</t>
  </si>
  <si>
    <t>OFF-AR-10000937</t>
  </si>
  <si>
    <t>Harold Engle</t>
  </si>
  <si>
    <t>FUR-FU-10002030</t>
  </si>
  <si>
    <t>OFF-FA-10000254</t>
  </si>
  <si>
    <t>OFF-AP-10004136</t>
  </si>
  <si>
    <t>TEC-AC-10002370</t>
  </si>
  <si>
    <t>OFF-AR-10003986</t>
  </si>
  <si>
    <t>OFF-SU-10004290</t>
  </si>
  <si>
    <t>TEC-MA-10004552</t>
  </si>
  <si>
    <t>Brendan Dodson</t>
  </si>
  <si>
    <t>Harold Dahlen</t>
  </si>
  <si>
    <t>Carl Jackson</t>
  </si>
  <si>
    <t>OFF-PA-10000312</t>
  </si>
  <si>
    <t>OFF-PA-10001001</t>
  </si>
  <si>
    <t>OFF-PA-10001583</t>
  </si>
  <si>
    <t>TEC-MA-10002694</t>
  </si>
  <si>
    <t>TEC-MA-10004626</t>
  </si>
  <si>
    <t>TEC-PH-10004241</t>
  </si>
  <si>
    <t>OFF-SU-10003936</t>
  </si>
  <si>
    <t>TEC-MA-10003337</t>
  </si>
  <si>
    <t>OFF-PA-10000210</t>
  </si>
  <si>
    <t>OFF-AR-10003477</t>
  </si>
  <si>
    <t>FUR-CH-10002317</t>
  </si>
  <si>
    <t>Roy Skaria</t>
  </si>
  <si>
    <t>OFF-LA-10004677</t>
  </si>
  <si>
    <t>FUR-CH-10002780</t>
  </si>
  <si>
    <t>OFF-EN-10001535</t>
  </si>
  <si>
    <t>Sung Chung</t>
  </si>
  <si>
    <t>Ricardo Emerson</t>
  </si>
  <si>
    <t>TEC-MA-10003493</t>
  </si>
  <si>
    <t>TEC-AC-10002380</t>
  </si>
  <si>
    <t>TEC-PH-10002817</t>
  </si>
  <si>
    <t>Susan MacKendrick</t>
  </si>
  <si>
    <t>TEC-MA-10003589</t>
  </si>
  <si>
    <t>OFF-AP-10003099</t>
  </si>
  <si>
    <t>TEC-PH-10002645</t>
  </si>
  <si>
    <t>OFF-ST-10001627</t>
  </si>
  <si>
    <t>Row Labels</t>
  </si>
  <si>
    <t>Grand Total</t>
  </si>
  <si>
    <t>Sum of ACTUAL_SUM</t>
  </si>
  <si>
    <t>Sum of Total_PROFIT_AFTER_DISCOUNT</t>
  </si>
  <si>
    <t xml:space="preserve">Sum of Quantity </t>
  </si>
  <si>
    <t>KPI (Key Performance Indicators)</t>
  </si>
  <si>
    <t xml:space="preserve">SALES </t>
  </si>
  <si>
    <t>TOTAL VALUES</t>
  </si>
  <si>
    <t>PROFIT</t>
  </si>
  <si>
    <t>QUANTITIY</t>
  </si>
  <si>
    <t>CY(Current Values )</t>
  </si>
  <si>
    <t>PY (Previous Year)</t>
  </si>
  <si>
    <t>YOY (Year On Year Growth)</t>
  </si>
  <si>
    <t>Sum of Sales</t>
  </si>
  <si>
    <t>Jan</t>
  </si>
  <si>
    <t>Feb</t>
  </si>
  <si>
    <t>Mar</t>
  </si>
  <si>
    <t>Apr</t>
  </si>
  <si>
    <t>May</t>
  </si>
  <si>
    <t>Jun</t>
  </si>
  <si>
    <t>Jul</t>
  </si>
  <si>
    <t>Aug</t>
  </si>
  <si>
    <t>Sep</t>
  </si>
  <si>
    <t>Oct</t>
  </si>
  <si>
    <t>Nov</t>
  </si>
  <si>
    <t>Dec</t>
  </si>
  <si>
    <t xml:space="preserve">ORDERS BY SHIPPING CLASS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</si>
</sst>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gt;=1000000]&quot;$&quot;0.0,,&quot;M&quot;;[&gt;=1000]&quot;$&quot;0.0,&quot;K&quot;;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6"/>
      <color theme="0"/>
      <name val="Aptos Narrow"/>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rgb="FFB5E6A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164" fontId="0" fillId="0" borderId="3" xfId="0" applyNumberFormat="1" applyBorder="1"/>
    <xf numFmtId="164" fontId="0" fillId="0" borderId="0" xfId="1" applyNumberFormat="1" applyFont="1"/>
    <xf numFmtId="14" fontId="0" fillId="0" borderId="4" xfId="0" applyNumberFormat="1" applyBorder="1"/>
    <xf numFmtId="0" fontId="0" fillId="0" borderId="4" xfId="0" applyBorder="1"/>
    <xf numFmtId="164" fontId="0" fillId="0" borderId="4" xfId="0" applyNumberFormat="1" applyBorder="1"/>
    <xf numFmtId="164" fontId="0" fillId="0" borderId="5" xfId="0" applyNumberFormat="1" applyBorder="1"/>
    <xf numFmtId="0" fontId="0" fillId="2" borderId="0" xfId="0" applyFill="1"/>
    <xf numFmtId="14" fontId="4" fillId="3" borderId="1" xfId="0" applyNumberFormat="1" applyFont="1" applyFill="1" applyBorder="1"/>
    <xf numFmtId="0" fontId="4" fillId="3" borderId="1" xfId="0" applyFont="1" applyFill="1" applyBorder="1"/>
    <xf numFmtId="164" fontId="4" fillId="3" borderId="2" xfId="0" applyNumberFormat="1" applyFont="1" applyFill="1" applyBorder="1"/>
    <xf numFmtId="164" fontId="4" fillId="3" borderId="1" xfId="0" applyNumberFormat="1" applyFont="1" applyFill="1" applyBorder="1"/>
    <xf numFmtId="0" fontId="3" fillId="3" borderId="0" xfId="0" applyFont="1" applyFill="1"/>
    <xf numFmtId="0" fontId="5" fillId="3" borderId="0" xfId="0" applyFont="1" applyFill="1" applyAlignment="1">
      <alignment horizontal="center"/>
    </xf>
    <xf numFmtId="0" fontId="0" fillId="0" borderId="0" xfId="0" applyAlignment="1">
      <alignment horizontal="left"/>
    </xf>
    <xf numFmtId="0" fontId="2" fillId="0" borderId="0" xfId="0" applyFont="1"/>
    <xf numFmtId="9" fontId="0" fillId="0" borderId="0" xfId="2" applyFont="1"/>
    <xf numFmtId="165" fontId="0" fillId="0" borderId="0" xfId="0" applyNumberFormat="1"/>
    <xf numFmtId="0" fontId="0" fillId="4" borderId="0" xfId="0" applyFill="1"/>
    <xf numFmtId="0" fontId="0" fillId="4" borderId="0" xfId="0" applyFill="1" applyAlignment="1">
      <alignment horizontal="left"/>
    </xf>
    <xf numFmtId="164" fontId="0" fillId="4" borderId="0" xfId="0" applyNumberFormat="1" applyFill="1"/>
    <xf numFmtId="10" fontId="0" fillId="0" borderId="0" xfId="0" applyNumberFormat="1"/>
    <xf numFmtId="10" fontId="0" fillId="4" borderId="0" xfId="0" applyNumberFormat="1" applyFill="1"/>
    <xf numFmtId="0" fontId="0" fillId="5" borderId="0" xfId="0" applyFill="1" applyAlignment="1">
      <alignment horizontal="left"/>
    </xf>
    <xf numFmtId="165" fontId="0" fillId="4" borderId="0" xfId="0" applyNumberFormat="1" applyFill="1"/>
    <xf numFmtId="165" fontId="0" fillId="5" borderId="0" xfId="0" applyNumberFormat="1" applyFill="1"/>
  </cellXfs>
  <cellStyles count="3">
    <cellStyle name="Currency" xfId="1" builtinId="4"/>
    <cellStyle name="Normal" xfId="0" builtinId="0"/>
    <cellStyle name="Percent" xfId="2" builtinId="5"/>
  </cellStyles>
  <dxfs count="75">
    <dxf>
      <fill>
        <patternFill patternType="solid">
          <bgColor theme="9" tint="0.59999389629810485"/>
        </patternFill>
      </fill>
    </dxf>
    <dxf>
      <numFmt numFmtId="165" formatCode="[&gt;=1000000]&quot;$&quot;0.0,,&quot;M&quot;;[&gt;=1000]&quot;$&quot;0.0,&quot;K&quot;;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4"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rgb="FFB5E6A2"/>
        </patternFill>
      </fill>
    </dxf>
    <dxf>
      <fill>
        <patternFill>
          <bgColor rgb="FFB5E6A2"/>
        </patternFill>
      </fill>
    </dxf>
    <dxf>
      <numFmt numFmtId="165" formatCode="[&gt;=1000000]&quot;$&quot;0.0,,&quot;M&quot;;[&gt;=1000]&quot;$&quot;0.0,&quot;K&quot;;0"/>
      <fill>
        <patternFill patternType="none">
          <fgColor indexed="64"/>
          <bgColor indexed="65"/>
        </patternFill>
      </fill>
      <alignment horizontal="general" vertical="bottom" textRotation="0" wrapText="0" indent="0" justifyLastLine="0" shrinkToFit="0" readingOrder="0"/>
    </dxf>
    <dxf>
      <numFmt numFmtId="165" formatCode="[&gt;=1000000]&quot;$&quot;0.0,,&quot;M&quot;;[&gt;=1000]&quot;$&quot;0.0,&quot;K&quot;;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quot;$&quot;#,##0"/>
    </dxf>
    <dxf>
      <font>
        <b val="0"/>
        <i val="0"/>
        <strike val="0"/>
        <condense val="0"/>
        <extend val="0"/>
        <outline val="0"/>
        <shadow val="0"/>
        <u val="none"/>
        <vertAlign val="baseline"/>
        <sz val="11"/>
        <color theme="1"/>
        <name val="Aptos Narrow"/>
        <family val="2"/>
        <scheme val="minor"/>
      </font>
      <numFmt numFmtId="164" formatCode="&quot;$&quot;#,##0"/>
    </dxf>
    <dxf>
      <numFmt numFmtId="164" formatCode="&quot;$&quot;#,##0"/>
      <border diagonalUp="0" diagonalDown="0">
        <left/>
        <right style="thin">
          <color indexed="64"/>
        </right>
        <top/>
        <bottom/>
        <vertical/>
        <horizontal/>
      </border>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9" formatCode="m/d/yyyy"/>
    </dxf>
    <dxf>
      <numFmt numFmtId="19" formatCode="m/d/yyyy"/>
    </dxf>
    <dxf>
      <numFmt numFmtId="19" formatCode="m/d/yyyy"/>
    </dxf>
    <dxf>
      <font>
        <strike val="0"/>
        <outline val="0"/>
        <shadow val="0"/>
        <u val="none"/>
        <vertAlign val="baseline"/>
        <color theme="0"/>
        <name val="Aptos Narrow"/>
        <family val="2"/>
        <scheme val="minor"/>
      </font>
      <fill>
        <patternFill patternType="solid">
          <fgColor indexed="64"/>
          <bgColor theme="1"/>
        </patternFill>
      </fill>
    </dxf>
    <dxf>
      <fill>
        <patternFill patternType="gray0625"/>
      </fill>
    </dxf>
    <dxf>
      <fill>
        <patternFill patternType="solid">
          <fgColor rgb="FFF3B077"/>
          <bgColor rgb="FF6E8F76"/>
        </patternFill>
      </fill>
    </dxf>
    <dxf>
      <fill>
        <patternFill patternType="darkHorizontal">
          <fgColor rgb="FFFFC000"/>
          <bgColor rgb="FFFFC000"/>
        </patternFill>
      </fill>
    </dxf>
    <dxf>
      <fill>
        <patternFill>
          <bgColor rgb="FFFFC000"/>
        </patternFill>
      </fill>
    </dxf>
  </dxfs>
  <tableStyles count="4" defaultTableStyle="TableStyleMedium2" defaultPivotStyle="PivotStyleLight16">
    <tableStyle name="Slicer Style 1" pivot="0" table="0" count="1" xr9:uid="{7EFB549B-7A99-4E58-84B8-71CA17C2DF1F}">
      <tableStyleElement type="wholeTable" dxfId="74"/>
    </tableStyle>
    <tableStyle name="Slicer Style 2" pivot="0" table="0" count="1" xr9:uid="{00668D63-CA7A-45D0-9065-864AF90B46CE}">
      <tableStyleElement type="wholeTable" dxfId="73"/>
    </tableStyle>
    <tableStyle name="Slicer Style 3" pivot="0" table="0" count="2" xr9:uid="{F13A080A-8AB5-4FE2-B704-10CAB0D1323B}">
      <tableStyleElement type="wholeTable" dxfId="72"/>
    </tableStyle>
    <tableStyle name="Slicer Style 3 2" pivot="0" table="0" count="2" xr9:uid="{9189B688-3E23-4F87-9029-EB53FD3B2AFD}">
      <tableStyleElement type="wholeTable" dxfId="71"/>
    </tableStyle>
  </tableStyles>
  <colors>
    <mruColors>
      <color rgb="FF426A4C"/>
      <color rgb="FF6E8F76"/>
      <color rgb="FFF3B077"/>
      <color rgb="FF4F5D50"/>
      <color rgb="FFB4B4B4"/>
      <color rgb="FF92AF91"/>
      <color rgb="FFB5E6A2"/>
      <color rgb="FF70866D"/>
    </mruColors>
  </colors>
  <extLst>
    <ext xmlns:x14="http://schemas.microsoft.com/office/spreadsheetml/2009/9/main" uri="{46F421CA-312F-682f-3DD2-61675219B42D}">
      <x14:dxfs count="2">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s>
        </x14:slicerStyle>
        <x14:slicerStyle name="Slicer Style 3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Analysis.xlsx]Analysis!PivotTable3</c:name>
    <c:fmtId val="3"/>
  </c:pivotSource>
  <c:chart>
    <c:autoTitleDeleted val="1"/>
    <c:pivotFmts>
      <c:pivotFmt>
        <c:idx val="0"/>
        <c:spPr>
          <a:solidFill>
            <a:schemeClr val="accent1"/>
          </a:solidFill>
          <a:ln w="28575" cap="rnd">
            <a:solidFill>
              <a:srgbClr val="4F5D50"/>
            </a:solidFill>
            <a:prstDash val="sysDot"/>
            <a:round/>
          </a:ln>
          <a:effectLst/>
        </c:spPr>
        <c:marker>
          <c:symbol val="circle"/>
          <c:size val="5"/>
          <c:spPr>
            <a:solidFill>
              <a:srgbClr val="426A4C"/>
            </a:solidFill>
            <a:ln w="15875" cap="rnd">
              <a:noFill/>
              <a:round/>
            </a:ln>
            <a:effectLst/>
          </c:spPr>
        </c:marker>
      </c:pivotFmt>
      <c:pivotFmt>
        <c:idx val="1"/>
        <c:spPr>
          <a:solidFill>
            <a:schemeClr val="accent1"/>
          </a:solidFill>
          <a:ln w="28575" cap="rnd">
            <a:solidFill>
              <a:srgbClr val="4F5D50"/>
            </a:solidFill>
            <a:prstDash val="sysDot"/>
            <a:round/>
          </a:ln>
          <a:effectLst/>
        </c:spPr>
        <c:marker>
          <c:symbol val="circle"/>
          <c:size val="5"/>
          <c:spPr>
            <a:solidFill>
              <a:srgbClr val="426A4C"/>
            </a:solidFill>
            <a:ln w="15875" cap="rnd">
              <a:noFill/>
              <a:round/>
            </a:ln>
            <a:effectLst/>
          </c:spPr>
        </c:marker>
      </c:pivotFmt>
      <c:pivotFmt>
        <c:idx val="2"/>
        <c:spPr>
          <a:solidFill>
            <a:schemeClr val="accent1"/>
          </a:solidFill>
          <a:ln w="28575" cap="rnd">
            <a:solidFill>
              <a:srgbClr val="4F5D50"/>
            </a:solidFill>
            <a:prstDash val="sysDot"/>
            <a:round/>
          </a:ln>
          <a:effectLst/>
        </c:spPr>
        <c:marker>
          <c:symbol val="circle"/>
          <c:size val="5"/>
          <c:spPr>
            <a:solidFill>
              <a:srgbClr val="426A4C"/>
            </a:solidFill>
            <a:ln w="15875" cap="rnd">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rgbClr val="92AF91"/>
            </a:solidFill>
            <a:prstDash val="sysDot"/>
            <a:round/>
          </a:ln>
          <a:effectLst/>
        </c:spPr>
        <c:marker>
          <c:symbol val="circle"/>
          <c:size val="9"/>
          <c:spPr>
            <a:solidFill>
              <a:srgbClr val="426A4C">
                <a:alpha val="95000"/>
              </a:srgbClr>
            </a:solidFill>
            <a:ln w="15875" cap="rnd">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2E-2"/>
          <c:y val="0.17414367314969589"/>
          <c:w val="0.91388888888888886"/>
          <c:h val="0.67166005854716215"/>
        </c:manualLayout>
      </c:layout>
      <c:lineChart>
        <c:grouping val="stacked"/>
        <c:varyColors val="0"/>
        <c:ser>
          <c:idx val="0"/>
          <c:order val="0"/>
          <c:tx>
            <c:strRef>
              <c:f>Analysis!$B$23</c:f>
              <c:strCache>
                <c:ptCount val="1"/>
                <c:pt idx="0">
                  <c:v>Total</c:v>
                </c:pt>
              </c:strCache>
            </c:strRef>
          </c:tx>
          <c:spPr>
            <a:ln w="25400" cap="rnd">
              <a:solidFill>
                <a:srgbClr val="92AF91"/>
              </a:solidFill>
              <a:prstDash val="sysDot"/>
              <a:round/>
            </a:ln>
            <a:effectLst/>
          </c:spPr>
          <c:marker>
            <c:symbol val="circle"/>
            <c:size val="9"/>
            <c:spPr>
              <a:solidFill>
                <a:srgbClr val="426A4C">
                  <a:alpha val="95000"/>
                </a:srgbClr>
              </a:solidFill>
              <a:ln w="15875" cap="rnd">
                <a:noFill/>
                <a:round/>
              </a:ln>
              <a:effectLst/>
            </c:spPr>
          </c:marker>
          <c:cat>
            <c:strRef>
              <c:f>Analysis!$A$24:$A$36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Analysis!$B$24:$B$36</c:f>
              <c:numCache>
                <c:formatCode>[&gt;=1000000]"$"0.0,,"M";[&gt;=1000]"$"0.0,"K";0</c:formatCode>
                <c:ptCount val="12"/>
                <c:pt idx="0">
                  <c:v>505197.00240000006</c:v>
                </c:pt>
                <c:pt idx="1">
                  <c:v>264645.5524000001</c:v>
                </c:pt>
                <c:pt idx="2">
                  <c:v>980843.97240000055</c:v>
                </c:pt>
                <c:pt idx="3">
                  <c:v>627581.36839999969</c:v>
                </c:pt>
                <c:pt idx="4">
                  <c:v>797874.11849999952</c:v>
                </c:pt>
                <c:pt idx="5">
                  <c:v>720871.24049999879</c:v>
                </c:pt>
                <c:pt idx="6">
                  <c:v>702224.03100000042</c:v>
                </c:pt>
                <c:pt idx="7">
                  <c:v>878110.97620000027</c:v>
                </c:pt>
                <c:pt idx="8">
                  <c:v>1515795.0460999999</c:v>
                </c:pt>
                <c:pt idx="9">
                  <c:v>997496.43709999963</c:v>
                </c:pt>
                <c:pt idx="10">
                  <c:v>1749999.8322000024</c:v>
                </c:pt>
                <c:pt idx="11">
                  <c:v>1747422.4946999999</c:v>
                </c:pt>
              </c:numCache>
            </c:numRef>
          </c:val>
          <c:smooth val="0"/>
          <c:extLst>
            <c:ext xmlns:c16="http://schemas.microsoft.com/office/drawing/2014/chart" uri="{C3380CC4-5D6E-409C-BE32-E72D297353CC}">
              <c16:uniqueId val="{00000000-1125-4163-8AE5-F77A8637AFB7}"/>
            </c:ext>
          </c:extLst>
        </c:ser>
        <c:dLbls>
          <c:showLegendKey val="0"/>
          <c:showVal val="0"/>
          <c:showCatName val="0"/>
          <c:showSerName val="0"/>
          <c:showPercent val="0"/>
          <c:showBubbleSize val="0"/>
        </c:dLbls>
        <c:marker val="1"/>
        <c:smooth val="0"/>
        <c:axId val="1220223400"/>
        <c:axId val="1220226640"/>
      </c:lineChart>
      <c:catAx>
        <c:axId val="1220223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B4B4B4"/>
                </a:solidFill>
                <a:latin typeface="+mn-lt"/>
                <a:ea typeface="+mn-ea"/>
                <a:cs typeface="+mn-cs"/>
              </a:defRPr>
            </a:pPr>
            <a:endParaRPr lang="en-US"/>
          </a:p>
        </c:txPr>
        <c:crossAx val="1220226640"/>
        <c:crosses val="autoZero"/>
        <c:auto val="1"/>
        <c:lblAlgn val="ctr"/>
        <c:lblOffset val="100"/>
        <c:noMultiLvlLbl val="0"/>
      </c:catAx>
      <c:valAx>
        <c:axId val="1220226640"/>
        <c:scaling>
          <c:orientation val="minMax"/>
        </c:scaling>
        <c:delete val="1"/>
        <c:axPos val="l"/>
        <c:numFmt formatCode="[&gt;=1000000]&quot;$&quot;0.0,,&quot;M&quot;;[&gt;=1000]&quot;$&quot;0.0,&quot;K&quot;;0" sourceLinked="1"/>
        <c:majorTickMark val="out"/>
        <c:minorTickMark val="none"/>
        <c:tickLblPos val="nextTo"/>
        <c:crossAx val="122022340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6E8F7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E6A2"/>
          </a:solidFill>
          <a:ln w="19050">
            <a:solidFill>
              <a:schemeClr val="lt1"/>
            </a:solidFill>
          </a:ln>
          <a:effectLst/>
        </c:spPr>
        <c:dLbl>
          <c:idx val="0"/>
          <c:layout>
            <c:manualLayout>
              <c:x val="0.11221653325181973"/>
              <c:y val="-4.841630396797661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FCE3A4F-B440-4FA3-8513-510E86D3FAE2}" type="VALUE">
                  <a:rPr lang="en-US" sz="1050" b="1">
                    <a:solidFill>
                      <a:schemeClr val="bg1"/>
                    </a:solidFill>
                  </a:rPr>
                  <a:pPr>
                    <a:defRPr sz="105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F3B077"/>
          </a:solidFill>
          <a:ln w="19050">
            <a:solidFill>
              <a:schemeClr val="lt1"/>
            </a:solidFill>
          </a:ln>
          <a:effectLst/>
        </c:spPr>
        <c:dLbl>
          <c:idx val="0"/>
          <c:layout>
            <c:manualLayout>
              <c:x val="9.7052136866438793E-2"/>
              <c:y val="-2.6897946648875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AF91"/>
          </a:solidFill>
          <a:ln w="19050">
            <a:solidFill>
              <a:schemeClr val="lt1"/>
            </a:solidFill>
          </a:ln>
          <a:effectLst/>
        </c:spPr>
        <c:dLbl>
          <c:idx val="0"/>
          <c:layout>
            <c:manualLayout>
              <c:x val="6.065758554152418E-2"/>
              <c:y val="0.1237305545848292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E8F76"/>
          </a:solidFill>
          <a:ln w="19050">
            <a:solidFill>
              <a:schemeClr val="dk1">
                <a:shade val="15000"/>
                <a:alpha val="98000"/>
              </a:schemeClr>
            </a:solidFill>
          </a:ln>
          <a:effectLst/>
        </c:spPr>
        <c:dLbl>
          <c:idx val="0"/>
          <c:layout>
            <c:manualLayout>
              <c:x val="-5.7624706264447968E-2"/>
              <c:y val="0.1398693225741546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7016793076438"/>
          <c:y val="0.27435905581853415"/>
          <c:w val="0.39696688191353191"/>
          <c:h val="0.70412258686236506"/>
        </c:manualLayout>
      </c:layout>
      <c:doughnutChart>
        <c:varyColors val="1"/>
        <c:ser>
          <c:idx val="0"/>
          <c:order val="0"/>
          <c:tx>
            <c:strRef>
              <c:f>Analysis!$L$23</c:f>
              <c:strCache>
                <c:ptCount val="1"/>
                <c:pt idx="0">
                  <c:v>Total</c:v>
                </c:pt>
              </c:strCache>
            </c:strRef>
          </c:tx>
          <c:spPr>
            <a:solidFill>
              <a:srgbClr val="6E8F76"/>
            </a:solidFill>
          </c:spPr>
          <c:explosion val="1"/>
          <c:dPt>
            <c:idx val="0"/>
            <c:bubble3D val="0"/>
            <c:spPr>
              <a:solidFill>
                <a:srgbClr val="B5E6A2"/>
              </a:solidFill>
              <a:ln w="19050">
                <a:solidFill>
                  <a:schemeClr val="lt1"/>
                </a:solidFill>
              </a:ln>
              <a:effectLst/>
            </c:spPr>
            <c:extLst>
              <c:ext xmlns:c16="http://schemas.microsoft.com/office/drawing/2014/chart" uri="{C3380CC4-5D6E-409C-BE32-E72D297353CC}">
                <c16:uniqueId val="{00000001-30A4-4B76-8D3C-2CE371406F24}"/>
              </c:ext>
            </c:extLst>
          </c:dPt>
          <c:dPt>
            <c:idx val="1"/>
            <c:bubble3D val="0"/>
            <c:spPr>
              <a:solidFill>
                <a:srgbClr val="F3B077"/>
              </a:solidFill>
              <a:ln w="19050">
                <a:solidFill>
                  <a:schemeClr val="lt1"/>
                </a:solidFill>
              </a:ln>
              <a:effectLst/>
            </c:spPr>
            <c:extLst>
              <c:ext xmlns:c16="http://schemas.microsoft.com/office/drawing/2014/chart" uri="{C3380CC4-5D6E-409C-BE32-E72D297353CC}">
                <c16:uniqueId val="{00000003-30A4-4B76-8D3C-2CE371406F24}"/>
              </c:ext>
            </c:extLst>
          </c:dPt>
          <c:dPt>
            <c:idx val="2"/>
            <c:bubble3D val="0"/>
            <c:spPr>
              <a:solidFill>
                <a:srgbClr val="92AF91"/>
              </a:solidFill>
              <a:ln w="19050">
                <a:solidFill>
                  <a:schemeClr val="lt1"/>
                </a:solidFill>
              </a:ln>
              <a:effectLst/>
            </c:spPr>
            <c:extLst>
              <c:ext xmlns:c16="http://schemas.microsoft.com/office/drawing/2014/chart" uri="{C3380CC4-5D6E-409C-BE32-E72D297353CC}">
                <c16:uniqueId val="{00000005-30A4-4B76-8D3C-2CE371406F24}"/>
              </c:ext>
            </c:extLst>
          </c:dPt>
          <c:dPt>
            <c:idx val="3"/>
            <c:bubble3D val="0"/>
            <c:spPr>
              <a:solidFill>
                <a:srgbClr val="6E8F76"/>
              </a:solidFill>
              <a:ln w="19050">
                <a:solidFill>
                  <a:schemeClr val="dk1">
                    <a:shade val="15000"/>
                    <a:alpha val="98000"/>
                  </a:schemeClr>
                </a:solidFill>
              </a:ln>
              <a:effectLst/>
            </c:spPr>
            <c:extLst>
              <c:ext xmlns:c16="http://schemas.microsoft.com/office/drawing/2014/chart" uri="{C3380CC4-5D6E-409C-BE32-E72D297353CC}">
                <c16:uniqueId val="{00000007-30A4-4B76-8D3C-2CE371406F24}"/>
              </c:ext>
            </c:extLst>
          </c:dPt>
          <c:dLbls>
            <c:dLbl>
              <c:idx val="0"/>
              <c:layout>
                <c:manualLayout>
                  <c:x val="0.11221653325181973"/>
                  <c:y val="-4.841630396797661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FCE3A4F-B440-4FA3-8513-510E86D3FAE2}" type="VALUE">
                      <a:rPr lang="en-US" sz="1050" b="1">
                        <a:solidFill>
                          <a:schemeClr val="bg1"/>
                        </a:solidFill>
                      </a:rPr>
                      <a:pPr>
                        <a:defRPr sz="105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0A4-4B76-8D3C-2CE371406F24}"/>
                </c:ext>
              </c:extLst>
            </c:dLbl>
            <c:dLbl>
              <c:idx val="1"/>
              <c:layout>
                <c:manualLayout>
                  <c:x val="9.7052136866438793E-2"/>
                  <c:y val="-2.6897946648875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A4-4B76-8D3C-2CE371406F24}"/>
                </c:ext>
              </c:extLst>
            </c:dLbl>
            <c:dLbl>
              <c:idx val="2"/>
              <c:layout>
                <c:manualLayout>
                  <c:x val="6.065758554152418E-2"/>
                  <c:y val="0.1237305545848292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A4-4B76-8D3C-2CE371406F24}"/>
                </c:ext>
              </c:extLst>
            </c:dLbl>
            <c:dLbl>
              <c:idx val="3"/>
              <c:layout>
                <c:manualLayout>
                  <c:x val="-5.7624706264447968E-2"/>
                  <c:y val="0.1398693225741546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A4-4B76-8D3C-2CE371406F2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chemeClr val="tx1">
                      <a:lumMod val="35000"/>
                      <a:lumOff val="65000"/>
                    </a:schemeClr>
                  </a:solidFill>
                  <a:round/>
                </a:ln>
                <a:effectLst>
                  <a:softEdge rad="0"/>
                </a:effectLst>
              </c:spPr>
            </c:leaderLines>
            <c:extLst>
              <c:ext xmlns:c15="http://schemas.microsoft.com/office/drawing/2012/chart" uri="{CE6537A1-D6FC-4f65-9D91-7224C49458BB}"/>
            </c:extLst>
          </c:dLbls>
          <c:cat>
            <c:strRef>
              <c:f>Analysis!$K$24:$K$28</c:f>
              <c:strCache>
                <c:ptCount val="4"/>
                <c:pt idx="0">
                  <c:v>First Class</c:v>
                </c:pt>
                <c:pt idx="1">
                  <c:v>Same Day</c:v>
                </c:pt>
                <c:pt idx="2">
                  <c:v>Second Class</c:v>
                </c:pt>
                <c:pt idx="3">
                  <c:v>Standard Class</c:v>
                </c:pt>
              </c:strCache>
            </c:strRef>
          </c:cat>
          <c:val>
            <c:numRef>
              <c:f>Analysis!$L$24:$L$28</c:f>
              <c:numCache>
                <c:formatCode>0.00%</c:formatCode>
                <c:ptCount val="4"/>
                <c:pt idx="0">
                  <c:v>0.14141821916804037</c:v>
                </c:pt>
                <c:pt idx="1">
                  <c:v>5.116047174201916E-2</c:v>
                </c:pt>
                <c:pt idx="2">
                  <c:v>0.2069252689376227</c:v>
                </c:pt>
                <c:pt idx="3">
                  <c:v>0.60049604015231772</c:v>
                </c:pt>
              </c:numCache>
            </c:numRef>
          </c:val>
          <c:extLst>
            <c:ext xmlns:c16="http://schemas.microsoft.com/office/drawing/2014/chart" uri="{C3380CC4-5D6E-409C-BE32-E72D297353CC}">
              <c16:uniqueId val="{00000008-30A4-4B76-8D3C-2CE371406F24}"/>
            </c:ext>
          </c:extLst>
        </c:ser>
        <c:dLbls>
          <c:showLegendKey val="0"/>
          <c:showVal val="0"/>
          <c:showCatName val="0"/>
          <c:showSerName val="0"/>
          <c:showPercent val="0"/>
          <c:showBubbleSize val="0"/>
          <c:showLeaderLines val="1"/>
        </c:dLbls>
        <c:firstSliceAng val="0"/>
        <c:holeSize val="90"/>
      </c:doughnutChart>
      <c:spPr>
        <a:noFill/>
        <a:ln>
          <a:noFill/>
        </a:ln>
        <a:effectLst/>
      </c:spPr>
    </c:plotArea>
    <c:legend>
      <c:legendPos val="r"/>
      <c:layout>
        <c:manualLayout>
          <c:xMode val="edge"/>
          <c:yMode val="edge"/>
          <c:x val="0.72269668341516535"/>
          <c:y val="0.35209412163378551"/>
          <c:w val="0.22424224502175238"/>
          <c:h val="0.58051717235246025"/>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B4B4B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E8F7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E8F76"/>
          </a:solidFill>
          <a:ln>
            <a:noFill/>
          </a:ln>
          <a:effectLst/>
          <a:sp3d/>
        </c:spPr>
        <c:dLbl>
          <c:idx val="0"/>
          <c:layout>
            <c:manualLayout>
              <c:x val="0.20666007873454062"/>
              <c:y val="-2.7590243994925136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8439324137949"/>
                  <c:h val="0.10750162342022647"/>
                </c:manualLayout>
              </c15:layout>
            </c:ext>
          </c:extLst>
        </c:dLbl>
      </c:pivotFmt>
      <c:pivotFmt>
        <c:idx val="4"/>
        <c:spPr>
          <a:solidFill>
            <a:srgbClr val="6E8F76"/>
          </a:solidFill>
          <a:ln>
            <a:noFill/>
          </a:ln>
          <a:effectLst/>
          <a:sp3d/>
        </c:spPr>
        <c:dLbl>
          <c:idx val="0"/>
          <c:layout>
            <c:manualLayout>
              <c:x val="0.35975634270487988"/>
              <c:y val="-7.6215438008528369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205187896364366"/>
                  <c:h val="9.4214934938161035E-2"/>
                </c:manualLayout>
              </c15:layout>
            </c:ext>
          </c:extLst>
        </c:dLbl>
      </c:pivotFmt>
      <c:pivotFmt>
        <c:idx val="5"/>
        <c:spPr>
          <a:solidFill>
            <a:srgbClr val="6E8F76"/>
          </a:solidFill>
          <a:ln>
            <a:noFill/>
          </a:ln>
          <a:effectLst/>
          <a:sp3d/>
        </c:spPr>
        <c:dLbl>
          <c:idx val="0"/>
          <c:layout>
            <c:manualLayout>
              <c:x val="0.2903737499714199"/>
              <c:y val="-2.00656319963091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48463375226732"/>
          <c:y val="0.11602122217078539"/>
          <c:w val="0.57201493326062847"/>
          <c:h val="0.85335290277536646"/>
        </c:manualLayout>
      </c:layout>
      <c:bar3DChart>
        <c:barDir val="bar"/>
        <c:grouping val="stacked"/>
        <c:varyColors val="0"/>
        <c:ser>
          <c:idx val="0"/>
          <c:order val="0"/>
          <c:tx>
            <c:strRef>
              <c:f>Analysis!$B$52</c:f>
              <c:strCache>
                <c:ptCount val="1"/>
                <c:pt idx="0">
                  <c:v>Total</c:v>
                </c:pt>
              </c:strCache>
            </c:strRef>
          </c:tx>
          <c:spPr>
            <a:solidFill>
              <a:srgbClr val="6E8F76"/>
            </a:solidFill>
            <a:ln>
              <a:noFill/>
            </a:ln>
            <a:effectLst/>
            <a:sp3d/>
          </c:spPr>
          <c:invertIfNegative val="0"/>
          <c:dPt>
            <c:idx val="0"/>
            <c:invertIfNegative val="0"/>
            <c:bubble3D val="0"/>
            <c:extLst>
              <c:ext xmlns:c16="http://schemas.microsoft.com/office/drawing/2014/chart" uri="{C3380CC4-5D6E-409C-BE32-E72D297353CC}">
                <c16:uniqueId val="{00000002-D575-48A4-8494-C5D457160EDE}"/>
              </c:ext>
            </c:extLst>
          </c:dPt>
          <c:dPt>
            <c:idx val="1"/>
            <c:invertIfNegative val="0"/>
            <c:bubble3D val="0"/>
            <c:extLst>
              <c:ext xmlns:c16="http://schemas.microsoft.com/office/drawing/2014/chart" uri="{C3380CC4-5D6E-409C-BE32-E72D297353CC}">
                <c16:uniqueId val="{00000000-D575-48A4-8494-C5D457160EDE}"/>
              </c:ext>
            </c:extLst>
          </c:dPt>
          <c:dPt>
            <c:idx val="2"/>
            <c:invertIfNegative val="0"/>
            <c:bubble3D val="0"/>
            <c:extLst>
              <c:ext xmlns:c16="http://schemas.microsoft.com/office/drawing/2014/chart" uri="{C3380CC4-5D6E-409C-BE32-E72D297353CC}">
                <c16:uniqueId val="{00000001-D575-48A4-8494-C5D457160EDE}"/>
              </c:ext>
            </c:extLst>
          </c:dPt>
          <c:dLbls>
            <c:dLbl>
              <c:idx val="0"/>
              <c:layout>
                <c:manualLayout>
                  <c:x val="0.2903737499714199"/>
                  <c:y val="-2.00656319963091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75-48A4-8494-C5D457160EDE}"/>
                </c:ext>
              </c:extLst>
            </c:dLbl>
            <c:dLbl>
              <c:idx val="1"/>
              <c:layout>
                <c:manualLayout>
                  <c:x val="0.20666007873454062"/>
                  <c:y val="-2.7590243994925136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8439324137949"/>
                      <c:h val="0.10750162342022647"/>
                    </c:manualLayout>
                  </c15:layout>
                </c:ext>
                <c:ext xmlns:c16="http://schemas.microsoft.com/office/drawing/2014/chart" uri="{C3380CC4-5D6E-409C-BE32-E72D297353CC}">
                  <c16:uniqueId val="{00000000-D575-48A4-8494-C5D457160EDE}"/>
                </c:ext>
              </c:extLst>
            </c:dLbl>
            <c:dLbl>
              <c:idx val="2"/>
              <c:layout>
                <c:manualLayout>
                  <c:x val="0.35975634270487988"/>
                  <c:y val="-7.6215438008528369E-3"/>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205187896364366"/>
                      <c:h val="9.4214934938161035E-2"/>
                    </c:manualLayout>
                  </c15:layout>
                </c:ext>
                <c:ext xmlns:c16="http://schemas.microsoft.com/office/drawing/2014/chart" uri="{C3380CC4-5D6E-409C-BE32-E72D297353CC}">
                  <c16:uniqueId val="{00000001-D575-48A4-8494-C5D457160ED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Analysis!$A$53:$A$56</c:f>
              <c:strCache>
                <c:ptCount val="3"/>
                <c:pt idx="0">
                  <c:v>Furniture</c:v>
                </c:pt>
                <c:pt idx="1">
                  <c:v>Office Supplies</c:v>
                </c:pt>
                <c:pt idx="2">
                  <c:v>Technology</c:v>
                </c:pt>
              </c:strCache>
            </c:strRef>
          </c:cat>
          <c:val>
            <c:numRef>
              <c:f>Analysis!$B$53:$B$56</c:f>
              <c:numCache>
                <c:formatCode>"$"#,##0</c:formatCode>
                <c:ptCount val="3"/>
                <c:pt idx="0">
                  <c:v>3859215.2288999907</c:v>
                </c:pt>
                <c:pt idx="1">
                  <c:v>3548585.3180000018</c:v>
                </c:pt>
                <c:pt idx="2">
                  <c:v>4080261.5249999869</c:v>
                </c:pt>
              </c:numCache>
            </c:numRef>
          </c:val>
          <c:extLst>
            <c:ext xmlns:c16="http://schemas.microsoft.com/office/drawing/2014/chart" uri="{C3380CC4-5D6E-409C-BE32-E72D297353CC}">
              <c16:uniqueId val="{00000000-8F86-4411-99E7-10C7DEAB7EAD}"/>
            </c:ext>
          </c:extLst>
        </c:ser>
        <c:dLbls>
          <c:showLegendKey val="0"/>
          <c:showVal val="0"/>
          <c:showCatName val="0"/>
          <c:showSerName val="0"/>
          <c:showPercent val="0"/>
          <c:showBubbleSize val="0"/>
        </c:dLbls>
        <c:gapWidth val="150"/>
        <c:shape val="box"/>
        <c:axId val="591255608"/>
        <c:axId val="591259208"/>
        <c:axId val="0"/>
      </c:bar3DChart>
      <c:catAx>
        <c:axId val="591255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rgbClr val="B4B4B4"/>
                </a:solidFill>
                <a:latin typeface="+mn-lt"/>
                <a:ea typeface="+mn-ea"/>
                <a:cs typeface="+mn-cs"/>
              </a:defRPr>
            </a:pPr>
            <a:endParaRPr lang="en-US"/>
          </a:p>
        </c:txPr>
        <c:crossAx val="591259208"/>
        <c:crosses val="autoZero"/>
        <c:auto val="1"/>
        <c:lblAlgn val="ctr"/>
        <c:lblOffset val="100"/>
        <c:noMultiLvlLbl val="0"/>
      </c:catAx>
      <c:valAx>
        <c:axId val="591259208"/>
        <c:scaling>
          <c:orientation val="minMax"/>
        </c:scaling>
        <c:delete val="1"/>
        <c:axPos val="b"/>
        <c:numFmt formatCode="&quot;$&quot;#,##0" sourceLinked="1"/>
        <c:majorTickMark val="none"/>
        <c:minorTickMark val="none"/>
        <c:tickLblPos val="nextTo"/>
        <c:crossAx val="591255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Analysis.xlsx]Analysis!PivotTable4</c:name>
    <c:fmtId val="2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426A4C"/>
            </a:solidFill>
            <a:prstDash val="sysDot"/>
            <a:round/>
          </a:ln>
          <a:effectLst/>
        </c:spPr>
        <c:marker>
          <c:symbol val="circle"/>
          <c:size val="5"/>
          <c:spPr>
            <a:solidFill>
              <a:srgbClr val="426A4C"/>
            </a:solidFill>
            <a:ln w="34925">
              <a:solidFill>
                <a:srgbClr val="426A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426A4C"/>
            </a:solidFill>
            <a:prstDash val="sysDot"/>
            <a:round/>
          </a:ln>
          <a:effectLst/>
        </c:spPr>
        <c:marker>
          <c:symbol val="circle"/>
          <c:size val="5"/>
          <c:spPr>
            <a:solidFill>
              <a:srgbClr val="426A4C"/>
            </a:solidFill>
            <a:ln w="34925">
              <a:solidFill>
                <a:srgbClr val="426A4C"/>
              </a:solidFill>
            </a:ln>
            <a:effectLst/>
          </c:spPr>
        </c:marker>
      </c:pivotFmt>
      <c:pivotFmt>
        <c:idx val="4"/>
        <c:spPr>
          <a:ln w="34925" cap="rnd">
            <a:solidFill>
              <a:srgbClr val="426A4C"/>
            </a:solidFill>
            <a:prstDash val="sysDot"/>
            <a:round/>
          </a:ln>
          <a:effectLst/>
        </c:spPr>
        <c:marker>
          <c:symbol val="circle"/>
          <c:size val="5"/>
          <c:spPr>
            <a:solidFill>
              <a:srgbClr val="426A4C"/>
            </a:solidFill>
            <a:ln w="34925">
              <a:solidFill>
                <a:srgbClr val="426A4C"/>
              </a:solidFill>
            </a:ln>
            <a:effectLst/>
          </c:spPr>
        </c:marker>
      </c:pivotFmt>
      <c:pivotFmt>
        <c:idx val="5"/>
        <c:spPr>
          <a:ln w="34925" cap="rnd">
            <a:solidFill>
              <a:srgbClr val="426A4C"/>
            </a:solidFill>
            <a:prstDash val="sysDot"/>
            <a:round/>
          </a:ln>
          <a:effectLst/>
        </c:spPr>
        <c:marker>
          <c:symbol val="circle"/>
          <c:size val="5"/>
          <c:spPr>
            <a:solidFill>
              <a:srgbClr val="426A4C"/>
            </a:solidFill>
            <a:ln w="34925">
              <a:solidFill>
                <a:srgbClr val="426A4C"/>
              </a:solidFill>
            </a:ln>
            <a:effectLst/>
          </c:spPr>
        </c:marker>
      </c:pivotFmt>
    </c:pivotFmts>
    <c:plotArea>
      <c:layout>
        <c:manualLayout>
          <c:layoutTarget val="inner"/>
          <c:xMode val="edge"/>
          <c:yMode val="edge"/>
          <c:x val="3.1336528747059257E-2"/>
          <c:y val="0.26047266882998149"/>
          <c:w val="0.87180510967112113"/>
          <c:h val="0.58756394362549746"/>
        </c:manualLayout>
      </c:layout>
      <c:lineChart>
        <c:grouping val="standard"/>
        <c:varyColors val="0"/>
        <c:ser>
          <c:idx val="0"/>
          <c:order val="0"/>
          <c:tx>
            <c:strRef>
              <c:f>Analysis!$B$41</c:f>
              <c:strCache>
                <c:ptCount val="1"/>
                <c:pt idx="0">
                  <c:v>Total</c:v>
                </c:pt>
              </c:strCache>
            </c:strRef>
          </c:tx>
          <c:spPr>
            <a:ln w="34925" cap="rnd">
              <a:solidFill>
                <a:srgbClr val="426A4C"/>
              </a:solidFill>
              <a:prstDash val="sysDot"/>
              <a:round/>
            </a:ln>
            <a:effectLst/>
          </c:spPr>
          <c:marker>
            <c:symbol val="circle"/>
            <c:size val="5"/>
            <c:spPr>
              <a:solidFill>
                <a:srgbClr val="426A4C"/>
              </a:solidFill>
              <a:ln w="34925">
                <a:solidFill>
                  <a:srgbClr val="426A4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Analysis!$A$42:$A$46</c:f>
              <c:strCache>
                <c:ptCount val="4"/>
                <c:pt idx="0">
                  <c:v>Central</c:v>
                </c:pt>
                <c:pt idx="1">
                  <c:v>East</c:v>
                </c:pt>
                <c:pt idx="2">
                  <c:v>South</c:v>
                </c:pt>
                <c:pt idx="3">
                  <c:v>West</c:v>
                </c:pt>
              </c:strCache>
            </c:strRef>
          </c:cat>
          <c:val>
            <c:numRef>
              <c:f>Analysis!$B$42:$B$46</c:f>
              <c:numCache>
                <c:formatCode>[&gt;=1000000]"$"0.0,,"M";[&gt;=1000]"$"0.0,"K";0</c:formatCode>
                <c:ptCount val="4"/>
                <c:pt idx="0">
                  <c:v>2475832.944399999</c:v>
                </c:pt>
                <c:pt idx="1">
                  <c:v>3379326.253999996</c:v>
                </c:pt>
                <c:pt idx="2">
                  <c:v>2037675.3500000036</c:v>
                </c:pt>
                <c:pt idx="3">
                  <c:v>3595227.5234999969</c:v>
                </c:pt>
              </c:numCache>
            </c:numRef>
          </c:val>
          <c:smooth val="0"/>
          <c:extLst>
            <c:ext xmlns:c16="http://schemas.microsoft.com/office/drawing/2014/chart" uri="{C3380CC4-5D6E-409C-BE32-E72D297353CC}">
              <c16:uniqueId val="{00000000-0B6A-4DD8-89D8-0F3FF0F67D6C}"/>
            </c:ext>
          </c:extLst>
        </c:ser>
        <c:dLbls>
          <c:dLblPos val="t"/>
          <c:showLegendKey val="0"/>
          <c:showVal val="1"/>
          <c:showCatName val="0"/>
          <c:showSerName val="0"/>
          <c:showPercent val="0"/>
          <c:showBubbleSize val="0"/>
        </c:dLbls>
        <c:marker val="1"/>
        <c:smooth val="0"/>
        <c:axId val="887224504"/>
        <c:axId val="887225224"/>
      </c:lineChart>
      <c:catAx>
        <c:axId val="8872245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B4B4B4"/>
                </a:solidFill>
                <a:latin typeface="+mn-lt"/>
                <a:ea typeface="+mn-ea"/>
                <a:cs typeface="+mn-cs"/>
              </a:defRPr>
            </a:pPr>
            <a:endParaRPr lang="en-US"/>
          </a:p>
        </c:txPr>
        <c:crossAx val="887225224"/>
        <c:crosses val="autoZero"/>
        <c:auto val="1"/>
        <c:lblAlgn val="ctr"/>
        <c:lblOffset val="100"/>
        <c:noMultiLvlLbl val="0"/>
      </c:catAx>
      <c:valAx>
        <c:axId val="887225224"/>
        <c:scaling>
          <c:orientation val="minMax"/>
        </c:scaling>
        <c:delete val="1"/>
        <c:axPos val="l"/>
        <c:numFmt formatCode="[&gt;=1000000]&quot;$&quot;0.0,,&quot;M&quot;;[&gt;=1000]&quot;$&quot;0.0,&quot;K&quot;;0" sourceLinked="1"/>
        <c:majorTickMark val="out"/>
        <c:minorTickMark val="none"/>
        <c:tickLblPos val="nextTo"/>
        <c:crossAx val="887224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rgbClr val="426A4C"/>
            </a:solidFill>
            <a:ln>
              <a:noFill/>
            </a:ln>
            <a:effectLst/>
          </c:spPr>
        </c:marker>
        <c:dLbl>
          <c:idx val="0"/>
          <c:spPr>
            <a:solidFill>
              <a:srgbClr val="426A4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30446194225726E-2"/>
          <c:y val="0.22198391310651011"/>
          <c:w val="0.92956955380577433"/>
          <c:h val="0.4258910630311617"/>
        </c:manualLayout>
      </c:layout>
      <c:lineChart>
        <c:grouping val="stacked"/>
        <c:varyColors val="0"/>
        <c:ser>
          <c:idx val="0"/>
          <c:order val="0"/>
          <c:tx>
            <c:strRef>
              <c:f>Analysis!$L$34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rgbClr val="426A4C"/>
              </a:solidFill>
              <a:ln>
                <a:noFill/>
              </a:ln>
              <a:effectLst/>
            </c:spPr>
          </c:marker>
          <c:dLbls>
            <c:spPr>
              <a:solidFill>
                <a:srgbClr val="426A4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Analysis!$K$35:$K$40</c:f>
              <c:strCache>
                <c:ptCount val="5"/>
                <c:pt idx="0">
                  <c:v>FUR-CH-10002024</c:v>
                </c:pt>
                <c:pt idx="1">
                  <c:v>OFF-BI-10000545</c:v>
                </c:pt>
                <c:pt idx="2">
                  <c:v>TEC-CO-10004722</c:v>
                </c:pt>
                <c:pt idx="3">
                  <c:v>TEC-MA-10002412</c:v>
                </c:pt>
                <c:pt idx="4">
                  <c:v>TEC-PH-10001459</c:v>
                </c:pt>
              </c:strCache>
            </c:strRef>
          </c:cat>
          <c:val>
            <c:numRef>
              <c:f>Analysis!$L$35:$L$40</c:f>
              <c:numCache>
                <c:formatCode>"$"#,##0</c:formatCode>
                <c:ptCount val="5"/>
                <c:pt idx="0">
                  <c:v>124494.04800000001</c:v>
                </c:pt>
                <c:pt idx="1">
                  <c:v>171524.89199999999</c:v>
                </c:pt>
                <c:pt idx="2">
                  <c:v>253399.27599999998</c:v>
                </c:pt>
                <c:pt idx="3">
                  <c:v>135830.88</c:v>
                </c:pt>
                <c:pt idx="4">
                  <c:v>118101.18800000002</c:v>
                </c:pt>
              </c:numCache>
            </c:numRef>
          </c:val>
          <c:smooth val="0"/>
          <c:extLst>
            <c:ext xmlns:c16="http://schemas.microsoft.com/office/drawing/2014/chart" uri="{C3380CC4-5D6E-409C-BE32-E72D297353CC}">
              <c16:uniqueId val="{00000000-36B1-4E78-8637-BE28716ED43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82231800"/>
        <c:axId val="882233960"/>
      </c:lineChart>
      <c:catAx>
        <c:axId val="882231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bg1"/>
                </a:solidFill>
                <a:latin typeface="+mn-lt"/>
                <a:ea typeface="+mn-ea"/>
                <a:cs typeface="+mn-cs"/>
              </a:defRPr>
            </a:pPr>
            <a:endParaRPr lang="en-US"/>
          </a:p>
        </c:txPr>
        <c:crossAx val="882233960"/>
        <c:crosses val="autoZero"/>
        <c:auto val="1"/>
        <c:lblAlgn val="ctr"/>
        <c:lblOffset val="100"/>
        <c:noMultiLvlLbl val="0"/>
      </c:catAx>
      <c:valAx>
        <c:axId val="882233960"/>
        <c:scaling>
          <c:orientation val="minMax"/>
        </c:scaling>
        <c:delete val="1"/>
        <c:axPos val="l"/>
        <c:numFmt formatCode="&quot;$&quot;#,##0" sourceLinked="1"/>
        <c:majorTickMark val="none"/>
        <c:minorTickMark val="none"/>
        <c:tickLblPos val="nextTo"/>
        <c:crossAx val="882231800"/>
        <c:crosses val="autoZero"/>
        <c:crossBetween val="between"/>
      </c:valAx>
      <c:spPr>
        <a:noFill/>
        <a:ln>
          <a:noFill/>
        </a:ln>
        <a:effectLst>
          <a:glow rad="127000">
            <a:srgbClr val="6E8F76"/>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Analysis.xlsx]Analysis!PivotTable8</c:name>
    <c:fmtId val="8"/>
  </c:pivotSource>
  <c:chart>
    <c:autoTitleDeleted val="1"/>
    <c:pivotFmts>
      <c:pivotFmt>
        <c:idx val="0"/>
        <c:spPr>
          <a:solidFill>
            <a:schemeClr val="accent1"/>
          </a:solidFill>
          <a:ln w="28575" cap="rnd">
            <a:noFill/>
            <a:round/>
          </a:ln>
          <a:effectLst/>
        </c:spPr>
        <c:marker>
          <c:symbol val="circle"/>
          <c:size val="5"/>
          <c:spPr>
            <a:solidFill>
              <a:schemeClr val="accent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rgbClr val="426A4C"/>
            </a:solidFill>
            <a:ln w="66675">
              <a:solidFill>
                <a:srgbClr val="426A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9852456384606E-2"/>
          <c:y val="0.15776715989608486"/>
          <c:w val="0.90815014754361534"/>
          <c:h val="0.52819466852591745"/>
        </c:manualLayout>
      </c:layout>
      <c:lineChart>
        <c:grouping val="standard"/>
        <c:varyColors val="0"/>
        <c:ser>
          <c:idx val="0"/>
          <c:order val="0"/>
          <c:tx>
            <c:strRef>
              <c:f>Analysis!$L$51</c:f>
              <c:strCache>
                <c:ptCount val="1"/>
                <c:pt idx="0">
                  <c:v>Total</c:v>
                </c:pt>
              </c:strCache>
            </c:strRef>
          </c:tx>
          <c:spPr>
            <a:ln w="28575" cap="rnd">
              <a:noFill/>
              <a:round/>
            </a:ln>
            <a:effectLst/>
          </c:spPr>
          <c:marker>
            <c:symbol val="circle"/>
            <c:size val="5"/>
            <c:spPr>
              <a:solidFill>
                <a:srgbClr val="426A4C"/>
              </a:solidFill>
              <a:ln w="66675">
                <a:solidFill>
                  <a:srgbClr val="426A4C"/>
                </a:solidFill>
              </a:ln>
              <a:effectLst/>
            </c:spPr>
          </c:marker>
          <c:cat>
            <c:strRef>
              <c:f>Analysis!$K$52:$K$62</c:f>
              <c:strCache>
                <c:ptCount val="10"/>
                <c:pt idx="0">
                  <c:v>Adrian Barton</c:v>
                </c:pt>
                <c:pt idx="1">
                  <c:v>Becky Martin</c:v>
                </c:pt>
                <c:pt idx="2">
                  <c:v>Bill Shonely</c:v>
                </c:pt>
                <c:pt idx="3">
                  <c:v>Greg Tran</c:v>
                </c:pt>
                <c:pt idx="4">
                  <c:v>Joseph Holt</c:v>
                </c:pt>
                <c:pt idx="5">
                  <c:v>Ken Lonsdale</c:v>
                </c:pt>
                <c:pt idx="6">
                  <c:v>Maria Etezadi</c:v>
                </c:pt>
                <c:pt idx="7">
                  <c:v>Patrick O'Brill</c:v>
                </c:pt>
                <c:pt idx="8">
                  <c:v>Sean Miller</c:v>
                </c:pt>
                <c:pt idx="9">
                  <c:v>Tamara Chand</c:v>
                </c:pt>
              </c:strCache>
            </c:strRef>
          </c:cat>
          <c:val>
            <c:numRef>
              <c:f>Analysis!$L$52:$L$62</c:f>
              <c:numCache>
                <c:formatCode>"$"#,##0</c:formatCode>
                <c:ptCount val="10"/>
                <c:pt idx="0">
                  <c:v>143857.709</c:v>
                </c:pt>
                <c:pt idx="1">
                  <c:v>88175.266000000003</c:v>
                </c:pt>
                <c:pt idx="2">
                  <c:v>71586.330999999991</c:v>
                </c:pt>
                <c:pt idx="3">
                  <c:v>73016.052000000011</c:v>
                </c:pt>
                <c:pt idx="4">
                  <c:v>80520.042000000001</c:v>
                </c:pt>
                <c:pt idx="5">
                  <c:v>74912.313000000009</c:v>
                </c:pt>
                <c:pt idx="6">
                  <c:v>71594.296000000002</c:v>
                </c:pt>
                <c:pt idx="7">
                  <c:v>69297.410600000017</c:v>
                </c:pt>
                <c:pt idx="8">
                  <c:v>146749.77000000002</c:v>
                </c:pt>
                <c:pt idx="9">
                  <c:v>92602.573999999979</c:v>
                </c:pt>
              </c:numCache>
            </c:numRef>
          </c:val>
          <c:smooth val="0"/>
          <c:extLst>
            <c:ext xmlns:c16="http://schemas.microsoft.com/office/drawing/2014/chart" uri="{C3380CC4-5D6E-409C-BE32-E72D297353CC}">
              <c16:uniqueId val="{00000000-E025-4E76-AFA6-E2B10E323DB1}"/>
            </c:ext>
          </c:extLst>
        </c:ser>
        <c:dLbls>
          <c:showLegendKey val="0"/>
          <c:showVal val="0"/>
          <c:showCatName val="0"/>
          <c:showSerName val="0"/>
          <c:showPercent val="0"/>
          <c:showBubbleSize val="0"/>
        </c:dLbls>
        <c:dropLines>
          <c:spPr>
            <a:ln w="9525" cap="flat" cmpd="sng" algn="ctr">
              <a:solidFill>
                <a:srgbClr val="426A4C"/>
              </a:solidFill>
              <a:prstDash val="sysDot"/>
              <a:round/>
            </a:ln>
            <a:effectLst/>
          </c:spPr>
        </c:dropLines>
        <c:marker val="1"/>
        <c:smooth val="0"/>
        <c:axId val="2024257648"/>
        <c:axId val="2024258728"/>
      </c:lineChart>
      <c:catAx>
        <c:axId val="202425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24258728"/>
        <c:crosses val="autoZero"/>
        <c:auto val="1"/>
        <c:lblAlgn val="ctr"/>
        <c:lblOffset val="100"/>
        <c:noMultiLvlLbl val="0"/>
      </c:catAx>
      <c:valAx>
        <c:axId val="2024258728"/>
        <c:scaling>
          <c:orientation val="minMax"/>
        </c:scaling>
        <c:delete val="1"/>
        <c:axPos val="l"/>
        <c:numFmt formatCode="&quot;$&quot;#,##0" sourceLinked="1"/>
        <c:majorTickMark val="none"/>
        <c:minorTickMark val="none"/>
        <c:tickLblPos val="nextTo"/>
        <c:crossAx val="202425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435835</xdr:colOff>
      <xdr:row>6</xdr:row>
      <xdr:rowOff>85458</xdr:rowOff>
    </xdr:from>
    <xdr:to>
      <xdr:col>9</xdr:col>
      <xdr:colOff>205099</xdr:colOff>
      <xdr:row>8</xdr:row>
      <xdr:rowOff>153825</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C8547603-97D7-E8BF-49ED-0B1E79ED80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75304" y="1162228"/>
              <a:ext cx="2845750" cy="427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74775</xdr:colOff>
      <xdr:row>2</xdr:row>
      <xdr:rowOff>76913</xdr:rowOff>
    </xdr:from>
    <xdr:to>
      <xdr:col>30</xdr:col>
      <xdr:colOff>85458</xdr:colOff>
      <xdr:row>36</xdr:row>
      <xdr:rowOff>21364</xdr:rowOff>
    </xdr:to>
    <xdr:sp macro="" textlink="">
      <xdr:nvSpPr>
        <xdr:cNvPr id="3" name="Rectangle: Rounded Corners 2">
          <a:extLst>
            <a:ext uri="{FF2B5EF4-FFF2-40B4-BE49-F238E27FC236}">
              <a16:creationId xmlns:a16="http://schemas.microsoft.com/office/drawing/2014/main" id="{25497E70-AE8D-463C-B9E4-D7C8561008A3}"/>
            </a:ext>
          </a:extLst>
        </xdr:cNvPr>
        <xdr:cNvSpPr/>
      </xdr:nvSpPr>
      <xdr:spPr>
        <a:xfrm>
          <a:off x="2516431" y="443162"/>
          <a:ext cx="15881444" cy="6170672"/>
        </a:xfrm>
        <a:prstGeom prst="roundRect">
          <a:avLst>
            <a:gd name="adj" fmla="val 5017"/>
          </a:avLst>
        </a:prstGeom>
        <a:solidFill>
          <a:srgbClr val="4F5D50"/>
        </a:solidFill>
        <a:ln w="9525" cap="flat" cmpd="sng" algn="ctr">
          <a:solidFill>
            <a:srgbClr val="3E8853"/>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Tw Cen MT" panose="020B0602020104020603"/>
            <a:ea typeface="+mn-ea"/>
            <a:cs typeface="+mn-cs"/>
          </a:endParaRPr>
        </a:p>
      </xdr:txBody>
    </xdr:sp>
    <xdr:clientData/>
  </xdr:twoCellAnchor>
  <xdr:twoCellAnchor>
    <xdr:from>
      <xdr:col>4</xdr:col>
      <xdr:colOff>430339</xdr:colOff>
      <xdr:row>3</xdr:row>
      <xdr:rowOff>183123</xdr:rowOff>
    </xdr:from>
    <xdr:to>
      <xdr:col>29</xdr:col>
      <xdr:colOff>459336</xdr:colOff>
      <xdr:row>34</xdr:row>
      <xdr:rowOff>157182</xdr:rowOff>
    </xdr:to>
    <xdr:sp macro="" textlink="">
      <xdr:nvSpPr>
        <xdr:cNvPr id="4" name="Rectangle: Rounded Corners 3">
          <a:extLst>
            <a:ext uri="{FF2B5EF4-FFF2-40B4-BE49-F238E27FC236}">
              <a16:creationId xmlns:a16="http://schemas.microsoft.com/office/drawing/2014/main" id="{4DD594C4-EA64-4490-BCC8-F903A8EB0115}"/>
            </a:ext>
          </a:extLst>
        </xdr:cNvPr>
        <xdr:cNvSpPr/>
      </xdr:nvSpPr>
      <xdr:spPr>
        <a:xfrm>
          <a:off x="2871995" y="732496"/>
          <a:ext cx="15289344" cy="5650907"/>
        </a:xfrm>
        <a:prstGeom prst="roundRect">
          <a:avLst>
            <a:gd name="adj" fmla="val 3024"/>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352513</xdr:colOff>
      <xdr:row>4</xdr:row>
      <xdr:rowOff>73249</xdr:rowOff>
    </xdr:from>
    <xdr:to>
      <xdr:col>15</xdr:col>
      <xdr:colOff>405353</xdr:colOff>
      <xdr:row>6</xdr:row>
      <xdr:rowOff>178934</xdr:rowOff>
    </xdr:to>
    <xdr:sp macro="" textlink="">
      <xdr:nvSpPr>
        <xdr:cNvPr id="5" name="TextBox 4">
          <a:extLst>
            <a:ext uri="{FF2B5EF4-FFF2-40B4-BE49-F238E27FC236}">
              <a16:creationId xmlns:a16="http://schemas.microsoft.com/office/drawing/2014/main" id="{82E0B904-6628-41DB-9759-082A418EDB06}"/>
            </a:ext>
          </a:extLst>
        </xdr:cNvPr>
        <xdr:cNvSpPr txBox="1"/>
      </xdr:nvSpPr>
      <xdr:spPr>
        <a:xfrm>
          <a:off x="4625410" y="805746"/>
          <a:ext cx="4936152" cy="47193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 PERFORMANCE</a:t>
          </a:r>
          <a:r>
            <a:rPr lang="en-US" sz="2400" b="1" baseline="0">
              <a:solidFill>
                <a:schemeClr val="bg1"/>
              </a:solidFill>
            </a:rPr>
            <a:t> </a:t>
          </a:r>
          <a:r>
            <a:rPr lang="en-US" sz="2400" b="1" baseline="0">
              <a:solidFill>
                <a:schemeClr val="bg1"/>
              </a:solidFill>
              <a:latin typeface="Times New Roman" panose="02020603050405020304" pitchFamily="18" charset="0"/>
              <a:cs typeface="Times New Roman" panose="02020603050405020304" pitchFamily="18" charset="0"/>
            </a:rPr>
            <a:t>OVERVIEW</a:t>
          </a:r>
          <a:endParaRPr lang="en-US"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376929</xdr:colOff>
      <xdr:row>6</xdr:row>
      <xdr:rowOff>85459</xdr:rowOff>
    </xdr:from>
    <xdr:to>
      <xdr:col>15</xdr:col>
      <xdr:colOff>263956</xdr:colOff>
      <xdr:row>8</xdr:row>
      <xdr:rowOff>25328</xdr:rowOff>
    </xdr:to>
    <xdr:sp macro="" textlink="">
      <xdr:nvSpPr>
        <xdr:cNvPr id="6" name="TextBox 5">
          <a:extLst>
            <a:ext uri="{FF2B5EF4-FFF2-40B4-BE49-F238E27FC236}">
              <a16:creationId xmlns:a16="http://schemas.microsoft.com/office/drawing/2014/main" id="{2C55E46C-B9BE-4FA1-A9F5-07F109F7224A}"/>
            </a:ext>
          </a:extLst>
        </xdr:cNvPr>
        <xdr:cNvSpPr txBox="1"/>
      </xdr:nvSpPr>
      <xdr:spPr>
        <a:xfrm>
          <a:off x="4649826" y="1184203"/>
          <a:ext cx="4770339" cy="30611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0" i="1">
              <a:solidFill>
                <a:schemeClr val="bg1"/>
              </a:solidFill>
              <a:effectLst/>
              <a:latin typeface="+mn-lt"/>
              <a:ea typeface="+mn-ea"/>
              <a:cs typeface="+mn-cs"/>
            </a:rPr>
            <a:t>A Summary of sales performance</a:t>
          </a:r>
          <a:r>
            <a:rPr lang="en-US" sz="1600" b="0" i="1" baseline="0">
              <a:solidFill>
                <a:schemeClr val="bg1"/>
              </a:solidFill>
              <a:effectLst/>
              <a:latin typeface="+mn-lt"/>
              <a:ea typeface="+mn-ea"/>
              <a:cs typeface="+mn-cs"/>
            </a:rPr>
            <a:t> across regions</a:t>
          </a:r>
          <a:r>
            <a:rPr lang="en-US" sz="1600" b="0" i="1" baseline="0">
              <a:solidFill>
                <a:srgbClr val="426A4C"/>
              </a:solidFill>
              <a:effectLst/>
              <a:latin typeface="+mn-lt"/>
              <a:ea typeface="+mn-ea"/>
              <a:cs typeface="+mn-cs"/>
            </a:rPr>
            <a:t>.</a:t>
          </a:r>
          <a:endParaRPr lang="en-US" sz="1600" b="0" i="1">
            <a:solidFill>
              <a:srgbClr val="426A4C"/>
            </a:solidFill>
          </a:endParaRPr>
        </a:p>
      </xdr:txBody>
    </xdr:sp>
    <xdr:clientData/>
  </xdr:twoCellAnchor>
  <xdr:oneCellAnchor>
    <xdr:from>
      <xdr:col>4</xdr:col>
      <xdr:colOff>430340</xdr:colOff>
      <xdr:row>4</xdr:row>
      <xdr:rowOff>74774</xdr:rowOff>
    </xdr:from>
    <xdr:ext cx="1663380" cy="735565"/>
    <xdr:pic>
      <xdr:nvPicPr>
        <xdr:cNvPr id="7" name="Picture 6">
          <a:extLst>
            <a:ext uri="{FF2B5EF4-FFF2-40B4-BE49-F238E27FC236}">
              <a16:creationId xmlns:a16="http://schemas.microsoft.com/office/drawing/2014/main" id="{7F056887-6D64-4CA6-92EC-342B3299B5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8620" y="801167"/>
          <a:ext cx="1663380" cy="735565"/>
        </a:xfrm>
        <a:prstGeom prst="rect">
          <a:avLst/>
        </a:prstGeom>
      </xdr:spPr>
    </xdr:pic>
    <xdr:clientData/>
  </xdr:oneCellAnchor>
  <xdr:twoCellAnchor>
    <xdr:from>
      <xdr:col>4</xdr:col>
      <xdr:colOff>446727</xdr:colOff>
      <xdr:row>8</xdr:row>
      <xdr:rowOff>82812</xdr:rowOff>
    </xdr:from>
    <xdr:to>
      <xdr:col>7</xdr:col>
      <xdr:colOff>352513</xdr:colOff>
      <xdr:row>34</xdr:row>
      <xdr:rowOff>21367</xdr:rowOff>
    </xdr:to>
    <xdr:sp macro="" textlink="">
      <xdr:nvSpPr>
        <xdr:cNvPr id="8" name="Rectangle: Rounded Corners 7">
          <a:extLst>
            <a:ext uri="{FF2B5EF4-FFF2-40B4-BE49-F238E27FC236}">
              <a16:creationId xmlns:a16="http://schemas.microsoft.com/office/drawing/2014/main" id="{D8DF5774-14FB-E215-DC53-D3789720E943}"/>
            </a:ext>
          </a:extLst>
        </xdr:cNvPr>
        <xdr:cNvSpPr/>
      </xdr:nvSpPr>
      <xdr:spPr>
        <a:xfrm rot="5400000">
          <a:off x="1477203" y="2983401"/>
          <a:ext cx="4660106" cy="1764497"/>
        </a:xfrm>
        <a:prstGeom prst="roundRect">
          <a:avLst>
            <a:gd name="adj" fmla="val 2615"/>
          </a:avLst>
        </a:prstGeom>
        <a:solidFill>
          <a:srgbClr val="4F5D50">
            <a:alpha val="87000"/>
          </a:srgb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noFill/>
          </a:endParaRPr>
        </a:p>
      </xdr:txBody>
    </xdr:sp>
    <xdr:clientData/>
  </xdr:twoCellAnchor>
  <xdr:twoCellAnchor>
    <xdr:from>
      <xdr:col>4</xdr:col>
      <xdr:colOff>512751</xdr:colOff>
      <xdr:row>9</xdr:row>
      <xdr:rowOff>42729</xdr:rowOff>
    </xdr:from>
    <xdr:to>
      <xdr:col>7</xdr:col>
      <xdr:colOff>299960</xdr:colOff>
      <xdr:row>16</xdr:row>
      <xdr:rowOff>149552</xdr:rowOff>
    </xdr:to>
    <xdr:sp macro="" textlink="">
      <xdr:nvSpPr>
        <xdr:cNvPr id="9" name="Rectangle: Rounded Corners 8">
          <a:extLst>
            <a:ext uri="{FF2B5EF4-FFF2-40B4-BE49-F238E27FC236}">
              <a16:creationId xmlns:a16="http://schemas.microsoft.com/office/drawing/2014/main" id="{E7816FEA-DFB1-7AF3-7124-4F06EB8984F0}"/>
            </a:ext>
          </a:extLst>
        </xdr:cNvPr>
        <xdr:cNvSpPr/>
      </xdr:nvSpPr>
      <xdr:spPr>
        <a:xfrm>
          <a:off x="2991031" y="1677113"/>
          <a:ext cx="1645920" cy="1378009"/>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502067</xdr:colOff>
      <xdr:row>17</xdr:row>
      <xdr:rowOff>42726</xdr:rowOff>
    </xdr:from>
    <xdr:to>
      <xdr:col>7</xdr:col>
      <xdr:colOff>289276</xdr:colOff>
      <xdr:row>25</xdr:row>
      <xdr:rowOff>42729</xdr:rowOff>
    </xdr:to>
    <xdr:sp macro="" textlink="">
      <xdr:nvSpPr>
        <xdr:cNvPr id="10" name="Rectangle: Rounded Corners 9">
          <a:extLst>
            <a:ext uri="{FF2B5EF4-FFF2-40B4-BE49-F238E27FC236}">
              <a16:creationId xmlns:a16="http://schemas.microsoft.com/office/drawing/2014/main" id="{B6D765D4-3621-E028-417D-46C004FA817E}"/>
            </a:ext>
          </a:extLst>
        </xdr:cNvPr>
        <xdr:cNvSpPr/>
      </xdr:nvSpPr>
      <xdr:spPr>
        <a:xfrm>
          <a:off x="2980347" y="3129895"/>
          <a:ext cx="1645920" cy="1452788"/>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523428</xdr:colOff>
      <xdr:row>25</xdr:row>
      <xdr:rowOff>138868</xdr:rowOff>
    </xdr:from>
    <xdr:to>
      <xdr:col>7</xdr:col>
      <xdr:colOff>310637</xdr:colOff>
      <xdr:row>33</xdr:row>
      <xdr:rowOff>170915</xdr:rowOff>
    </xdr:to>
    <xdr:sp macro="" textlink="">
      <xdr:nvSpPr>
        <xdr:cNvPr id="11" name="Rectangle: Rounded Corners 10">
          <a:extLst>
            <a:ext uri="{FF2B5EF4-FFF2-40B4-BE49-F238E27FC236}">
              <a16:creationId xmlns:a16="http://schemas.microsoft.com/office/drawing/2014/main" id="{7E4B623B-EB9F-8C20-ECCF-2F0EE7997DAF}"/>
            </a:ext>
          </a:extLst>
        </xdr:cNvPr>
        <xdr:cNvSpPr/>
      </xdr:nvSpPr>
      <xdr:spPr>
        <a:xfrm>
          <a:off x="3001708" y="4678822"/>
          <a:ext cx="1645920" cy="1484832"/>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352513</xdr:colOff>
      <xdr:row>9</xdr:row>
      <xdr:rowOff>42728</xdr:rowOff>
    </xdr:from>
    <xdr:to>
      <xdr:col>6</xdr:col>
      <xdr:colOff>491383</xdr:colOff>
      <xdr:row>10</xdr:row>
      <xdr:rowOff>149552</xdr:rowOff>
    </xdr:to>
    <xdr:sp macro="" textlink="">
      <xdr:nvSpPr>
        <xdr:cNvPr id="2" name="TextBox 1">
          <a:extLst>
            <a:ext uri="{FF2B5EF4-FFF2-40B4-BE49-F238E27FC236}">
              <a16:creationId xmlns:a16="http://schemas.microsoft.com/office/drawing/2014/main" id="{FFD9CB0F-C33F-DC2E-DB63-5180552C3D40}"/>
            </a:ext>
          </a:extLst>
        </xdr:cNvPr>
        <xdr:cNvSpPr txBox="1"/>
      </xdr:nvSpPr>
      <xdr:spPr>
        <a:xfrm>
          <a:off x="3450363" y="1677112"/>
          <a:ext cx="758440" cy="288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Quantity</a:t>
          </a:r>
          <a:endParaRPr lang="en-US" sz="1600" b="1">
            <a:solidFill>
              <a:schemeClr val="bg1"/>
            </a:solidFill>
          </a:endParaRPr>
        </a:p>
      </xdr:txBody>
    </xdr:sp>
    <xdr:clientData/>
  </xdr:twoCellAnchor>
  <xdr:twoCellAnchor>
    <xdr:from>
      <xdr:col>5</xdr:col>
      <xdr:colOff>213643</xdr:colOff>
      <xdr:row>11</xdr:row>
      <xdr:rowOff>138869</xdr:rowOff>
    </xdr:from>
    <xdr:to>
      <xdr:col>6</xdr:col>
      <xdr:colOff>534113</xdr:colOff>
      <xdr:row>13</xdr:row>
      <xdr:rowOff>117505</xdr:rowOff>
    </xdr:to>
    <xdr:sp macro="" textlink="QUANTITY">
      <xdr:nvSpPr>
        <xdr:cNvPr id="12" name="TextBox 11">
          <a:extLst>
            <a:ext uri="{FF2B5EF4-FFF2-40B4-BE49-F238E27FC236}">
              <a16:creationId xmlns:a16="http://schemas.microsoft.com/office/drawing/2014/main" id="{C740CFB8-1610-DE9F-B99A-0A2EFCD078CF}"/>
            </a:ext>
          </a:extLst>
        </xdr:cNvPr>
        <xdr:cNvSpPr txBox="1"/>
      </xdr:nvSpPr>
      <xdr:spPr>
        <a:xfrm>
          <a:off x="3311493" y="2136449"/>
          <a:ext cx="940040" cy="341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DBE9D-B221-4B44-A59C-92360412E0FD}" type="TxLink">
            <a:rPr lang="en-US" sz="2000" b="1" i="0" u="none" strike="noStrike">
              <a:solidFill>
                <a:srgbClr val="F3B077"/>
              </a:solidFill>
              <a:latin typeface="Aptos Narrow"/>
            </a:rPr>
            <a:pPr/>
            <a:t>$12.5K</a:t>
          </a:fld>
          <a:endParaRPr lang="en-US" sz="2000" b="1">
            <a:solidFill>
              <a:srgbClr val="F3B077"/>
            </a:solidFill>
          </a:endParaRPr>
        </a:p>
      </xdr:txBody>
    </xdr:sp>
    <xdr:clientData/>
  </xdr:twoCellAnchor>
  <xdr:twoCellAnchor>
    <xdr:from>
      <xdr:col>5</xdr:col>
      <xdr:colOff>202963</xdr:colOff>
      <xdr:row>14</xdr:row>
      <xdr:rowOff>160232</xdr:rowOff>
    </xdr:from>
    <xdr:to>
      <xdr:col>6</xdr:col>
      <xdr:colOff>587524</xdr:colOff>
      <xdr:row>16</xdr:row>
      <xdr:rowOff>64093</xdr:rowOff>
    </xdr:to>
    <xdr:sp macro="" textlink="QUANTITYG">
      <xdr:nvSpPr>
        <xdr:cNvPr id="13" name="TextBox 12">
          <a:extLst>
            <a:ext uri="{FF2B5EF4-FFF2-40B4-BE49-F238E27FC236}">
              <a16:creationId xmlns:a16="http://schemas.microsoft.com/office/drawing/2014/main" id="{7735BFEA-44FC-E82B-01E1-EEC643962C17}"/>
            </a:ext>
          </a:extLst>
        </xdr:cNvPr>
        <xdr:cNvSpPr txBox="1"/>
      </xdr:nvSpPr>
      <xdr:spPr>
        <a:xfrm>
          <a:off x="3300813" y="2702606"/>
          <a:ext cx="1004131" cy="26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4F4BB0-DAD3-4367-BE0C-E2CB23D22744}" type="TxLink">
            <a:rPr lang="en-US" sz="1400" b="1" i="1" u="none" strike="noStrike">
              <a:solidFill>
                <a:srgbClr val="B4B4B4">
                  <a:alpha val="95686"/>
                </a:srgbClr>
              </a:solidFill>
              <a:latin typeface="Aptos Narrow"/>
            </a:rPr>
            <a:pPr/>
            <a:t>▲27%YOY</a:t>
          </a:fld>
          <a:endParaRPr lang="en-US" sz="1400" b="1" i="1">
            <a:solidFill>
              <a:srgbClr val="B4B4B4">
                <a:alpha val="95686"/>
              </a:srgbClr>
            </a:solidFill>
          </a:endParaRPr>
        </a:p>
      </xdr:txBody>
    </xdr:sp>
    <xdr:clientData/>
  </xdr:twoCellAnchor>
  <xdr:twoCellAnchor>
    <xdr:from>
      <xdr:col>5</xdr:col>
      <xdr:colOff>416609</xdr:colOff>
      <xdr:row>17</xdr:row>
      <xdr:rowOff>21361</xdr:rowOff>
    </xdr:from>
    <xdr:to>
      <xdr:col>6</xdr:col>
      <xdr:colOff>459337</xdr:colOff>
      <xdr:row>18</xdr:row>
      <xdr:rowOff>149551</xdr:rowOff>
    </xdr:to>
    <xdr:sp macro="" textlink="">
      <xdr:nvSpPr>
        <xdr:cNvPr id="15" name="TextBox 14">
          <a:extLst>
            <a:ext uri="{FF2B5EF4-FFF2-40B4-BE49-F238E27FC236}">
              <a16:creationId xmlns:a16="http://schemas.microsoft.com/office/drawing/2014/main" id="{D6B4ECD2-3808-4332-80FF-7FFB855219D5}"/>
            </a:ext>
          </a:extLst>
        </xdr:cNvPr>
        <xdr:cNvSpPr txBox="1"/>
      </xdr:nvSpPr>
      <xdr:spPr>
        <a:xfrm>
          <a:off x="3514459" y="3108530"/>
          <a:ext cx="662298" cy="309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a:t>
          </a:r>
          <a:endParaRPr lang="en-US" sz="1600" b="0">
            <a:solidFill>
              <a:schemeClr val="bg1"/>
            </a:solidFill>
          </a:endParaRPr>
        </a:p>
      </xdr:txBody>
    </xdr:sp>
    <xdr:clientData/>
  </xdr:twoCellAnchor>
  <xdr:twoCellAnchor>
    <xdr:from>
      <xdr:col>5</xdr:col>
      <xdr:colOff>288424</xdr:colOff>
      <xdr:row>19</xdr:row>
      <xdr:rowOff>138868</xdr:rowOff>
    </xdr:from>
    <xdr:to>
      <xdr:col>6</xdr:col>
      <xdr:colOff>523432</xdr:colOff>
      <xdr:row>22</xdr:row>
      <xdr:rowOff>32045</xdr:rowOff>
    </xdr:to>
    <xdr:sp macro="" textlink="SALES">
      <xdr:nvSpPr>
        <xdr:cNvPr id="16" name="TextBox 15">
          <a:extLst>
            <a:ext uri="{FF2B5EF4-FFF2-40B4-BE49-F238E27FC236}">
              <a16:creationId xmlns:a16="http://schemas.microsoft.com/office/drawing/2014/main" id="{904AA210-348B-44B5-8C67-A20B56D78DE2}"/>
            </a:ext>
          </a:extLst>
        </xdr:cNvPr>
        <xdr:cNvSpPr txBox="1"/>
      </xdr:nvSpPr>
      <xdr:spPr>
        <a:xfrm>
          <a:off x="3386274" y="3589233"/>
          <a:ext cx="854578" cy="437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BEB8DC-4A7F-49B7-9678-D48DAA759C05}" type="TxLink">
            <a:rPr lang="en-US" sz="2000" b="1" i="0" u="none" strike="noStrike">
              <a:solidFill>
                <a:srgbClr val="F3B077"/>
              </a:solidFill>
              <a:latin typeface="Aptos Narrow"/>
            </a:rPr>
            <a:pPr/>
            <a:t>$3.6M</a:t>
          </a:fld>
          <a:endParaRPr lang="en-US" sz="4000" b="1">
            <a:solidFill>
              <a:srgbClr val="F3B077"/>
            </a:solidFill>
          </a:endParaRPr>
        </a:p>
      </xdr:txBody>
    </xdr:sp>
    <xdr:clientData/>
  </xdr:twoCellAnchor>
  <xdr:twoCellAnchor>
    <xdr:from>
      <xdr:col>5</xdr:col>
      <xdr:colOff>138869</xdr:colOff>
      <xdr:row>22</xdr:row>
      <xdr:rowOff>160234</xdr:rowOff>
    </xdr:from>
    <xdr:to>
      <xdr:col>6</xdr:col>
      <xdr:colOff>523430</xdr:colOff>
      <xdr:row>24</xdr:row>
      <xdr:rowOff>64095</xdr:rowOff>
    </xdr:to>
    <xdr:sp macro="" textlink="SALESG">
      <xdr:nvSpPr>
        <xdr:cNvPr id="17" name="TextBox 16">
          <a:extLst>
            <a:ext uri="{FF2B5EF4-FFF2-40B4-BE49-F238E27FC236}">
              <a16:creationId xmlns:a16="http://schemas.microsoft.com/office/drawing/2014/main" id="{1EB55510-EDDF-41D6-B8F9-FBC7B215664E}"/>
            </a:ext>
          </a:extLst>
        </xdr:cNvPr>
        <xdr:cNvSpPr txBox="1"/>
      </xdr:nvSpPr>
      <xdr:spPr>
        <a:xfrm>
          <a:off x="3236719" y="4155393"/>
          <a:ext cx="1004131" cy="26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F56C4B-07EE-4E39-8114-1AEDB7234F92}" type="TxLink">
            <a:rPr lang="en-US" sz="1400" b="1" i="1" u="none" strike="noStrike">
              <a:solidFill>
                <a:srgbClr val="B4B4B4"/>
              </a:solidFill>
              <a:latin typeface="Aptos Narrow"/>
            </a:rPr>
            <a:pPr/>
            <a:t>▲18%YOY</a:t>
          </a:fld>
          <a:endParaRPr lang="en-US" sz="1800" b="1" i="1">
            <a:solidFill>
              <a:srgbClr val="B4B4B4"/>
            </a:solidFill>
          </a:endParaRPr>
        </a:p>
      </xdr:txBody>
    </xdr:sp>
    <xdr:clientData/>
  </xdr:twoCellAnchor>
  <xdr:twoCellAnchor>
    <xdr:from>
      <xdr:col>5</xdr:col>
      <xdr:colOff>384561</xdr:colOff>
      <xdr:row>25</xdr:row>
      <xdr:rowOff>138869</xdr:rowOff>
    </xdr:from>
    <xdr:to>
      <xdr:col>6</xdr:col>
      <xdr:colOff>427290</xdr:colOff>
      <xdr:row>27</xdr:row>
      <xdr:rowOff>64094</xdr:rowOff>
    </xdr:to>
    <xdr:sp macro="" textlink="">
      <xdr:nvSpPr>
        <xdr:cNvPr id="20" name="TextBox 19">
          <a:extLst>
            <a:ext uri="{FF2B5EF4-FFF2-40B4-BE49-F238E27FC236}">
              <a16:creationId xmlns:a16="http://schemas.microsoft.com/office/drawing/2014/main" id="{376950D5-3720-43AE-BDCB-1387007AD988}"/>
            </a:ext>
          </a:extLst>
        </xdr:cNvPr>
        <xdr:cNvSpPr txBox="1"/>
      </xdr:nvSpPr>
      <xdr:spPr>
        <a:xfrm>
          <a:off x="3482411" y="4678823"/>
          <a:ext cx="662299" cy="288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alpha val="95686"/>
                </a:schemeClr>
              </a:solidFill>
              <a:latin typeface="Aptos Narrow"/>
            </a:rPr>
            <a:t>Profit</a:t>
          </a:r>
        </a:p>
      </xdr:txBody>
    </xdr:sp>
    <xdr:clientData/>
  </xdr:twoCellAnchor>
  <xdr:twoCellAnchor>
    <xdr:from>
      <xdr:col>5</xdr:col>
      <xdr:colOff>213643</xdr:colOff>
      <xdr:row>28</xdr:row>
      <xdr:rowOff>64093</xdr:rowOff>
    </xdr:from>
    <xdr:to>
      <xdr:col>6</xdr:col>
      <xdr:colOff>502066</xdr:colOff>
      <xdr:row>30</xdr:row>
      <xdr:rowOff>74777</xdr:rowOff>
    </xdr:to>
    <xdr:sp macro="" textlink="PROFIT">
      <xdr:nvSpPr>
        <xdr:cNvPr id="21" name="TextBox 20">
          <a:extLst>
            <a:ext uri="{FF2B5EF4-FFF2-40B4-BE49-F238E27FC236}">
              <a16:creationId xmlns:a16="http://schemas.microsoft.com/office/drawing/2014/main" id="{4882CE86-396A-42EF-B6AF-1900B63F451E}"/>
            </a:ext>
          </a:extLst>
        </xdr:cNvPr>
        <xdr:cNvSpPr txBox="1"/>
      </xdr:nvSpPr>
      <xdr:spPr>
        <a:xfrm>
          <a:off x="3311493" y="5148841"/>
          <a:ext cx="907993" cy="37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00261D-F73B-491A-A4B6-0851DDEA9BBC}" type="TxLink">
            <a:rPr lang="en-US" sz="2000" b="0" i="0" u="none" strike="noStrike">
              <a:solidFill>
                <a:srgbClr val="F3B077"/>
              </a:solidFill>
              <a:latin typeface="Aptos Narrow"/>
            </a:rPr>
            <a:pPr/>
            <a:t>$93.4K</a:t>
          </a:fld>
          <a:endParaRPr lang="en-US" sz="4000" b="1">
            <a:solidFill>
              <a:srgbClr val="F3B077"/>
            </a:solidFill>
          </a:endParaRPr>
        </a:p>
      </xdr:txBody>
    </xdr:sp>
    <xdr:clientData/>
  </xdr:twoCellAnchor>
  <xdr:twoCellAnchor>
    <xdr:from>
      <xdr:col>5</xdr:col>
      <xdr:colOff>160232</xdr:colOff>
      <xdr:row>31</xdr:row>
      <xdr:rowOff>160232</xdr:rowOff>
    </xdr:from>
    <xdr:to>
      <xdr:col>6</xdr:col>
      <xdr:colOff>544796</xdr:colOff>
      <xdr:row>33</xdr:row>
      <xdr:rowOff>170916</xdr:rowOff>
    </xdr:to>
    <xdr:sp macro="" textlink="PROFITG">
      <xdr:nvSpPr>
        <xdr:cNvPr id="22" name="TextBox 21">
          <a:extLst>
            <a:ext uri="{FF2B5EF4-FFF2-40B4-BE49-F238E27FC236}">
              <a16:creationId xmlns:a16="http://schemas.microsoft.com/office/drawing/2014/main" id="{37504621-4BE6-4C5A-88CC-97C0FF11E3D5}"/>
            </a:ext>
          </a:extLst>
        </xdr:cNvPr>
        <xdr:cNvSpPr txBox="1"/>
      </xdr:nvSpPr>
      <xdr:spPr>
        <a:xfrm>
          <a:off x="3258082" y="5789775"/>
          <a:ext cx="1004134" cy="37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D56E71-2FC8-4229-B3BC-6EDE6812AA65}" type="TxLink">
            <a:rPr lang="en-US" sz="1400" b="1" i="1" u="none" strike="noStrike">
              <a:solidFill>
                <a:srgbClr val="B4B4B4"/>
              </a:solidFill>
              <a:latin typeface="Aptos Narrow"/>
            </a:rPr>
            <a:pPr/>
            <a:t>▲14%YOY</a:t>
          </a:fld>
          <a:endParaRPr lang="en-US" sz="4000" b="1" i="1">
            <a:solidFill>
              <a:srgbClr val="B4B4B4"/>
            </a:solidFill>
          </a:endParaRPr>
        </a:p>
      </xdr:txBody>
    </xdr:sp>
    <xdr:clientData/>
  </xdr:twoCellAnchor>
  <xdr:twoCellAnchor>
    <xdr:from>
      <xdr:col>7</xdr:col>
      <xdr:colOff>427289</xdr:colOff>
      <xdr:row>8</xdr:row>
      <xdr:rowOff>128187</xdr:rowOff>
    </xdr:from>
    <xdr:to>
      <xdr:col>15</xdr:col>
      <xdr:colOff>42729</xdr:colOff>
      <xdr:row>21</xdr:row>
      <xdr:rowOff>117504</xdr:rowOff>
    </xdr:to>
    <xdr:graphicFrame macro="">
      <xdr:nvGraphicFramePr>
        <xdr:cNvPr id="23" name="Chart 22">
          <a:extLst>
            <a:ext uri="{FF2B5EF4-FFF2-40B4-BE49-F238E27FC236}">
              <a16:creationId xmlns:a16="http://schemas.microsoft.com/office/drawing/2014/main" id="{A150E02B-8DDE-4967-9A82-456B6FC55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373879</xdr:colOff>
      <xdr:row>21</xdr:row>
      <xdr:rowOff>85458</xdr:rowOff>
    </xdr:from>
    <xdr:to>
      <xdr:col>14</xdr:col>
      <xdr:colOff>224329</xdr:colOff>
      <xdr:row>34</xdr:row>
      <xdr:rowOff>85458</xdr:rowOff>
    </xdr:to>
    <xdr:graphicFrame macro="">
      <xdr:nvGraphicFramePr>
        <xdr:cNvPr id="18" name="Chart 17">
          <a:extLst>
            <a:ext uri="{FF2B5EF4-FFF2-40B4-BE49-F238E27FC236}">
              <a16:creationId xmlns:a16="http://schemas.microsoft.com/office/drawing/2014/main" id="{9DCB64C6-302F-42A1-9581-CB050192D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512747</xdr:colOff>
      <xdr:row>28</xdr:row>
      <xdr:rowOff>149551</xdr:rowOff>
    </xdr:from>
    <xdr:to>
      <xdr:col>10</xdr:col>
      <xdr:colOff>555476</xdr:colOff>
      <xdr:row>30</xdr:row>
      <xdr:rowOff>64094</xdr:rowOff>
    </xdr:to>
    <xdr:sp macro="" textlink="">
      <xdr:nvSpPr>
        <xdr:cNvPr id="19" name="TextBox 18">
          <a:extLst>
            <a:ext uri="{FF2B5EF4-FFF2-40B4-BE49-F238E27FC236}">
              <a16:creationId xmlns:a16="http://schemas.microsoft.com/office/drawing/2014/main" id="{41BE701E-F1FF-A1B5-0F1D-D89A6DD0BFEB}"/>
            </a:ext>
          </a:extLst>
        </xdr:cNvPr>
        <xdr:cNvSpPr txBox="1"/>
      </xdr:nvSpPr>
      <xdr:spPr>
        <a:xfrm>
          <a:off x="5469308" y="5234299"/>
          <a:ext cx="1281869" cy="27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SHIPPING</a:t>
          </a:r>
          <a:r>
            <a:rPr lang="en-US" sz="1200" b="1" baseline="0">
              <a:solidFill>
                <a:schemeClr val="tx1">
                  <a:lumMod val="75000"/>
                  <a:lumOff val="25000"/>
                </a:schemeClr>
              </a:solidFill>
            </a:rPr>
            <a:t> CLASS</a:t>
          </a:r>
          <a:endParaRPr lang="en-US" sz="1200" b="1">
            <a:solidFill>
              <a:schemeClr val="tx1">
                <a:lumMod val="75000"/>
                <a:lumOff val="25000"/>
              </a:schemeClr>
            </a:solidFill>
          </a:endParaRPr>
        </a:p>
      </xdr:txBody>
    </xdr:sp>
    <xdr:clientData/>
  </xdr:twoCellAnchor>
  <xdr:twoCellAnchor>
    <xdr:from>
      <xdr:col>7</xdr:col>
      <xdr:colOff>437969</xdr:colOff>
      <xdr:row>22</xdr:row>
      <xdr:rowOff>64094</xdr:rowOff>
    </xdr:from>
    <xdr:to>
      <xdr:col>13</xdr:col>
      <xdr:colOff>598206</xdr:colOff>
      <xdr:row>24</xdr:row>
      <xdr:rowOff>106823</xdr:rowOff>
    </xdr:to>
    <xdr:sp macro="" textlink="Shipping">
      <xdr:nvSpPr>
        <xdr:cNvPr id="25" name="TextBox 24">
          <a:extLst>
            <a:ext uri="{FF2B5EF4-FFF2-40B4-BE49-F238E27FC236}">
              <a16:creationId xmlns:a16="http://schemas.microsoft.com/office/drawing/2014/main" id="{54C83320-32EF-658B-1838-1131814E0AD9}"/>
            </a:ext>
          </a:extLst>
        </xdr:cNvPr>
        <xdr:cNvSpPr txBox="1"/>
      </xdr:nvSpPr>
      <xdr:spPr>
        <a:xfrm>
          <a:off x="4774960" y="4059253"/>
          <a:ext cx="3877657" cy="40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C2A788-F741-4B4E-BBC5-8F6CF9B71BE0}" type="TxLink">
            <a:rPr lang="en-US" sz="1200" b="1" i="0" u="none" strike="noStrike">
              <a:solidFill>
                <a:srgbClr val="F3B077"/>
              </a:solidFill>
              <a:latin typeface="Aptos Narrow"/>
            </a:rPr>
            <a:pPr/>
            <a:t>Most Orders Used Standard Class ( 60% ). Shipping Mode.</a:t>
          </a:fld>
          <a:endParaRPr lang="en-US" sz="1200" b="1">
            <a:solidFill>
              <a:srgbClr val="F3B077"/>
            </a:solidFill>
          </a:endParaRPr>
        </a:p>
      </xdr:txBody>
    </xdr:sp>
    <xdr:clientData/>
  </xdr:twoCellAnchor>
  <xdr:twoCellAnchor>
    <xdr:from>
      <xdr:col>14</xdr:col>
      <xdr:colOff>555476</xdr:colOff>
      <xdr:row>7</xdr:row>
      <xdr:rowOff>21364</xdr:rowOff>
    </xdr:from>
    <xdr:to>
      <xdr:col>22</xdr:col>
      <xdr:colOff>128188</xdr:colOff>
      <xdr:row>21</xdr:row>
      <xdr:rowOff>10683</xdr:rowOff>
    </xdr:to>
    <xdr:graphicFrame macro="">
      <xdr:nvGraphicFramePr>
        <xdr:cNvPr id="26" name="Chart 25">
          <a:extLst>
            <a:ext uri="{FF2B5EF4-FFF2-40B4-BE49-F238E27FC236}">
              <a16:creationId xmlns:a16="http://schemas.microsoft.com/office/drawing/2014/main" id="{B6C33310-7FD0-4588-92E5-0F09F773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611937</xdr:colOff>
      <xdr:row>8</xdr:row>
      <xdr:rowOff>128186</xdr:rowOff>
    </xdr:from>
    <xdr:to>
      <xdr:col>21</xdr:col>
      <xdr:colOff>384561</xdr:colOff>
      <xdr:row>10</xdr:row>
      <xdr:rowOff>1</xdr:rowOff>
    </xdr:to>
    <xdr:sp macro="" textlink="CATEGORY">
      <xdr:nvSpPr>
        <xdr:cNvPr id="28" name="TextBox 27">
          <a:extLst>
            <a:ext uri="{FF2B5EF4-FFF2-40B4-BE49-F238E27FC236}">
              <a16:creationId xmlns:a16="http://schemas.microsoft.com/office/drawing/2014/main" id="{83F10C18-AE9B-40B7-9749-59127F8B7B66}"/>
            </a:ext>
          </a:extLst>
        </xdr:cNvPr>
        <xdr:cNvSpPr txBox="1"/>
      </xdr:nvSpPr>
      <xdr:spPr>
        <a:xfrm>
          <a:off x="9186217" y="1609458"/>
          <a:ext cx="4059764" cy="242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BE912A-CCFA-422E-A10C-8CCB7D96B5B9}" type="TxLink">
            <a:rPr lang="en-US" sz="1200" b="1" i="0" u="none" strike="noStrike">
              <a:solidFill>
                <a:srgbClr val="F3B077"/>
              </a:solidFill>
              <a:latin typeface="Aptos Narrow"/>
            </a:rPr>
            <a:pPr/>
            <a:t>Top Selling Category: Technology with  $4,080,262 in Sales.</a:t>
          </a:fld>
          <a:endParaRPr lang="en-US" sz="1200">
            <a:solidFill>
              <a:srgbClr val="F3B077"/>
            </a:solidFill>
          </a:endParaRPr>
        </a:p>
      </xdr:txBody>
    </xdr:sp>
    <xdr:clientData/>
  </xdr:twoCellAnchor>
  <xdr:twoCellAnchor>
    <xdr:from>
      <xdr:col>22</xdr:col>
      <xdr:colOff>284861</xdr:colOff>
      <xdr:row>7</xdr:row>
      <xdr:rowOff>162370</xdr:rowOff>
    </xdr:from>
    <xdr:to>
      <xdr:col>29</xdr:col>
      <xdr:colOff>455775</xdr:colOff>
      <xdr:row>20</xdr:row>
      <xdr:rowOff>115366</xdr:rowOff>
    </xdr:to>
    <xdr:graphicFrame macro="">
      <xdr:nvGraphicFramePr>
        <xdr:cNvPr id="14" name="Chart 13">
          <a:extLst>
            <a:ext uri="{FF2B5EF4-FFF2-40B4-BE49-F238E27FC236}">
              <a16:creationId xmlns:a16="http://schemas.microsoft.com/office/drawing/2014/main" id="{1C2E5327-698E-45D2-906B-BAEEB9F55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268582</xdr:colOff>
      <xdr:row>19</xdr:row>
      <xdr:rowOff>170915</xdr:rowOff>
    </xdr:from>
    <xdr:to>
      <xdr:col>21</xdr:col>
      <xdr:colOff>567685</xdr:colOff>
      <xdr:row>35</xdr:row>
      <xdr:rowOff>158707</xdr:rowOff>
    </xdr:to>
    <xdr:graphicFrame macro="">
      <xdr:nvGraphicFramePr>
        <xdr:cNvPr id="27" name="Chart 26">
          <a:extLst>
            <a:ext uri="{FF2B5EF4-FFF2-40B4-BE49-F238E27FC236}">
              <a16:creationId xmlns:a16="http://schemas.microsoft.com/office/drawing/2014/main" id="{51D257F4-488B-40B5-AE4F-F247900B0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366247</xdr:colOff>
      <xdr:row>21</xdr:row>
      <xdr:rowOff>134291</xdr:rowOff>
    </xdr:from>
    <xdr:to>
      <xdr:col>21</xdr:col>
      <xdr:colOff>585997</xdr:colOff>
      <xdr:row>24</xdr:row>
      <xdr:rowOff>97666</xdr:rowOff>
    </xdr:to>
    <xdr:sp macro="" textlink="PRODUCT">
      <xdr:nvSpPr>
        <xdr:cNvPr id="29" name="TextBox 28">
          <a:extLst>
            <a:ext uri="{FF2B5EF4-FFF2-40B4-BE49-F238E27FC236}">
              <a16:creationId xmlns:a16="http://schemas.microsoft.com/office/drawing/2014/main" id="{82E8C135-63D3-C86F-10FC-7BE1D2393603}"/>
            </a:ext>
          </a:extLst>
        </xdr:cNvPr>
        <xdr:cNvSpPr txBox="1"/>
      </xdr:nvSpPr>
      <xdr:spPr>
        <a:xfrm>
          <a:off x="8912041" y="3979898"/>
          <a:ext cx="4492647" cy="51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5B43E9-684B-401C-9D47-D011109E20D0}" type="TxLink">
            <a:rPr lang="en-US" sz="1200" b="1" i="0" u="none" strike="noStrike">
              <a:solidFill>
                <a:srgbClr val="F3B077"/>
              </a:solidFill>
              <a:latin typeface="Aptos Narrow"/>
            </a:rPr>
            <a:pPr/>
            <a:t>Top Selling Product: Grand Total  has the highest sales record  with $803,350 in Sales.</a:t>
          </a:fld>
          <a:endParaRPr lang="en-US" sz="1200">
            <a:solidFill>
              <a:srgbClr val="F3B077"/>
            </a:solidFill>
          </a:endParaRPr>
        </a:p>
      </xdr:txBody>
    </xdr:sp>
    <xdr:clientData/>
  </xdr:twoCellAnchor>
  <xdr:twoCellAnchor>
    <xdr:from>
      <xdr:col>21</xdr:col>
      <xdr:colOff>585998</xdr:colOff>
      <xdr:row>23</xdr:row>
      <xdr:rowOff>12208</xdr:rowOff>
    </xdr:from>
    <xdr:to>
      <xdr:col>29</xdr:col>
      <xdr:colOff>451706</xdr:colOff>
      <xdr:row>34</xdr:row>
      <xdr:rowOff>158707</xdr:rowOff>
    </xdr:to>
    <xdr:graphicFrame macro="">
      <xdr:nvGraphicFramePr>
        <xdr:cNvPr id="31" name="Chart 30">
          <a:extLst>
            <a:ext uri="{FF2B5EF4-FFF2-40B4-BE49-F238E27FC236}">
              <a16:creationId xmlns:a16="http://schemas.microsoft.com/office/drawing/2014/main" id="{59D7A5A9-C349-4662-A589-B3FA0A135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512747</xdr:colOff>
      <xdr:row>21</xdr:row>
      <xdr:rowOff>61040</xdr:rowOff>
    </xdr:from>
    <xdr:to>
      <xdr:col>29</xdr:col>
      <xdr:colOff>341832</xdr:colOff>
      <xdr:row>23</xdr:row>
      <xdr:rowOff>158707</xdr:rowOff>
    </xdr:to>
    <xdr:sp macro="" textlink="Customer">
      <xdr:nvSpPr>
        <xdr:cNvPr id="32" name="TextBox 31">
          <a:extLst>
            <a:ext uri="{FF2B5EF4-FFF2-40B4-BE49-F238E27FC236}">
              <a16:creationId xmlns:a16="http://schemas.microsoft.com/office/drawing/2014/main" id="{9F9260AB-8232-8530-DACB-E72D0B811A3C}"/>
            </a:ext>
          </a:extLst>
        </xdr:cNvPr>
        <xdr:cNvSpPr txBox="1"/>
      </xdr:nvSpPr>
      <xdr:spPr>
        <a:xfrm>
          <a:off x="13941853" y="3906647"/>
          <a:ext cx="4101982" cy="46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733BA7-6F2D-4CCC-86F3-DB4D681AE5A2}" type="TxLink">
            <a:rPr lang="en-US" sz="1100" b="1" i="0" u="none" strike="noStrike">
              <a:solidFill>
                <a:srgbClr val="F3B077"/>
              </a:solidFill>
              <a:latin typeface="Aptos Narrow"/>
            </a:rPr>
            <a:pPr/>
            <a:t>Top Customer: Sean Miller  has the highest sales record  with $146,750 in Sales.</a:t>
          </a:fld>
          <a:endParaRPr lang="en-US" sz="1100">
            <a:solidFill>
              <a:srgbClr val="F3B077"/>
            </a:solidFill>
          </a:endParaRPr>
        </a:p>
      </xdr:txBody>
    </xdr:sp>
    <xdr:clientData/>
  </xdr:twoCellAnchor>
  <xdr:twoCellAnchor editAs="oneCell">
    <xdr:from>
      <xdr:col>22</xdr:col>
      <xdr:colOff>378456</xdr:colOff>
      <xdr:row>4</xdr:row>
      <xdr:rowOff>158706</xdr:rowOff>
    </xdr:from>
    <xdr:to>
      <xdr:col>29</xdr:col>
      <xdr:colOff>231957</xdr:colOff>
      <xdr:row>6</xdr:row>
      <xdr:rowOff>170916</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6C86A15F-E1A7-49A0-85BB-0596F05448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807562" y="891203"/>
              <a:ext cx="4126398" cy="37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528005</xdr:colOff>
      <xdr:row>4</xdr:row>
      <xdr:rowOff>134289</xdr:rowOff>
    </xdr:from>
    <xdr:to>
      <xdr:col>22</xdr:col>
      <xdr:colOff>70196</xdr:colOff>
      <xdr:row>6</xdr:row>
      <xdr:rowOff>152603</xdr:rowOff>
    </xdr:to>
    <mc:AlternateContent xmlns:mc="http://schemas.openxmlformats.org/markup-compatibility/2006" xmlns:a14="http://schemas.microsoft.com/office/drawing/2010/main">
      <mc:Choice Requires="a14">
        <xdr:graphicFrame macro="">
          <xdr:nvGraphicFramePr>
            <xdr:cNvPr id="34" name="Order Year">
              <a:extLst>
                <a:ext uri="{FF2B5EF4-FFF2-40B4-BE49-F238E27FC236}">
                  <a16:creationId xmlns:a16="http://schemas.microsoft.com/office/drawing/2014/main" id="{FDDC09FE-19E4-4371-87FA-3D314F4FCAE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0294628" y="866786"/>
              <a:ext cx="3204674" cy="384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0.01684</cdr:y>
    </cdr:from>
    <cdr:to>
      <cdr:x>0.89953</cdr:x>
      <cdr:y>0.13106</cdr:y>
    </cdr:to>
    <cdr:sp macro="" textlink="">
      <cdr:nvSpPr>
        <cdr:cNvPr id="2" name="TextBox 23">
          <a:extLst xmlns:a="http://schemas.openxmlformats.org/drawingml/2006/main">
            <a:ext uri="{FF2B5EF4-FFF2-40B4-BE49-F238E27FC236}">
              <a16:creationId xmlns:a16="http://schemas.microsoft.com/office/drawing/2014/main" id="{B8E521A9-ECC5-4860-83BA-DC3010296E5D}"/>
            </a:ext>
          </a:extLst>
        </cdr:cNvPr>
        <cdr:cNvSpPr txBox="1"/>
      </cdr:nvSpPr>
      <cdr:spPr>
        <a:xfrm xmlns:a="http://schemas.openxmlformats.org/drawingml/2006/main">
          <a:off x="0" y="41185"/>
          <a:ext cx="4112664" cy="2794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8BBAA0D-50B4-4E61-8D8F-7B0195F7C4E6}" type="TxLink">
            <a:rPr lang="en-US" sz="1200" b="1" i="0" u="none" strike="noStrike">
              <a:solidFill>
                <a:srgbClr val="F3B077"/>
              </a:solidFill>
              <a:latin typeface="Aptos Narrow"/>
            </a:rPr>
            <a:pPr/>
            <a:t>Peak Sales Month Across Years : Nov with $1,750,000 in Sales.</a:t>
          </a:fld>
          <a:endParaRPr lang="en-US" sz="1100" b="1">
            <a:solidFill>
              <a:srgbClr val="F3B077"/>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0.14618</cdr:x>
      <cdr:y>0.31535</cdr:y>
    </cdr:from>
    <cdr:to>
      <cdr:x>0.51332</cdr:x>
      <cdr:y>0.93978</cdr:y>
    </cdr:to>
    <cdr:sp macro="" textlink="">
      <cdr:nvSpPr>
        <cdr:cNvPr id="2" name="Oval 1">
          <a:extLst xmlns:a="http://schemas.openxmlformats.org/drawingml/2006/main">
            <a:ext uri="{FF2B5EF4-FFF2-40B4-BE49-F238E27FC236}">
              <a16:creationId xmlns:a16="http://schemas.microsoft.com/office/drawing/2014/main" id="{435B1954-62EB-CE50-EA3C-CA69AACF6911}"/>
            </a:ext>
          </a:extLst>
        </cdr:cNvPr>
        <cdr:cNvSpPr/>
      </cdr:nvSpPr>
      <cdr:spPr>
        <a:xfrm xmlns:a="http://schemas.openxmlformats.org/drawingml/2006/main">
          <a:off x="602732" y="750734"/>
          <a:ext cx="1513878" cy="1486526"/>
        </a:xfrm>
        <a:prstGeom xmlns:a="http://schemas.openxmlformats.org/drawingml/2006/main" prst="ellipse">
          <a:avLst/>
        </a:prstGeom>
        <a:solidFill xmlns:a="http://schemas.openxmlformats.org/drawingml/2006/main">
          <a:schemeClr val="bg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c:userShapes xmlns:c="http://schemas.openxmlformats.org/drawingml/2006/chart">
  <cdr:relSizeAnchor xmlns:cdr="http://schemas.openxmlformats.org/drawingml/2006/chartDrawing">
    <cdr:from>
      <cdr:x>0.03158</cdr:x>
      <cdr:y>0.01322</cdr:y>
    </cdr:from>
    <cdr:to>
      <cdr:x>0.52632</cdr:x>
      <cdr:y>0.09692</cdr:y>
    </cdr:to>
    <cdr:sp macro="" textlink="">
      <cdr:nvSpPr>
        <cdr:cNvPr id="2" name="TextBox 1">
          <a:extLst xmlns:a="http://schemas.openxmlformats.org/drawingml/2006/main">
            <a:ext uri="{FF2B5EF4-FFF2-40B4-BE49-F238E27FC236}">
              <a16:creationId xmlns:a16="http://schemas.microsoft.com/office/drawing/2014/main" id="{1A66DA1E-8615-9B29-1145-4CBAB87B209B}"/>
            </a:ext>
          </a:extLst>
        </cdr:cNvPr>
        <cdr:cNvSpPr txBox="1"/>
      </cdr:nvSpPr>
      <cdr:spPr>
        <a:xfrm xmlns:a="http://schemas.openxmlformats.org/drawingml/2006/main">
          <a:off x="128186" y="32047"/>
          <a:ext cx="2008261" cy="202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0.02556</cdr:x>
      <cdr:y>0.01146</cdr:y>
    </cdr:from>
    <cdr:to>
      <cdr:x>0.9826</cdr:x>
      <cdr:y>0.21292</cdr:y>
    </cdr:to>
    <cdr:sp macro="" textlink="REGION">
      <cdr:nvSpPr>
        <cdr:cNvPr id="2" name="TextBox 1">
          <a:extLst xmlns:a="http://schemas.openxmlformats.org/drawingml/2006/main">
            <a:ext uri="{FF2B5EF4-FFF2-40B4-BE49-F238E27FC236}">
              <a16:creationId xmlns:a16="http://schemas.microsoft.com/office/drawing/2014/main" id="{2943E22F-5E34-6AFF-02E5-8F3BD84C2F04}"/>
            </a:ext>
          </a:extLst>
        </cdr:cNvPr>
        <cdr:cNvSpPr txBox="1"/>
      </cdr:nvSpPr>
      <cdr:spPr>
        <a:xfrm xmlns:a="http://schemas.openxmlformats.org/drawingml/2006/main">
          <a:off x="113578" y="26741"/>
          <a:ext cx="4252913" cy="4701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13489D1-4715-46A9-B268-AD4831C9A737}" type="TxLink">
            <a:rPr lang="en-US" sz="1200" b="1" i="0" u="none" strike="noStrike" kern="1200">
              <a:solidFill>
                <a:srgbClr val="F3B077"/>
              </a:solidFill>
              <a:latin typeface="Aptos Narrow"/>
            </a:rPr>
            <a:pPr/>
            <a:t>Peak Sales Across Regions: West  has the highest sales record  with $3,595,228 in Sales.</a:t>
          </a:fld>
          <a:endParaRPr lang="en-US" sz="1200" kern="1200">
            <a:solidFill>
              <a:srgbClr val="F3B077"/>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64.439188773147" createdVersion="8" refreshedVersion="8" minRefreshableVersion="3" recordCount="9994" xr:uid="{CA833382-F786-47E9-A3B7-D4F3F9231C7F}">
  <cacheSource type="worksheet">
    <worksheetSource name="Table1"/>
  </cacheSource>
  <cacheFields count="23">
    <cacheField name="Order Year" numFmtId="0">
      <sharedItems containsSemiMixedTypes="0" containsString="0" containsNumber="1" containsInteger="1" minValue="2014" maxValue="2017" count="4">
        <n v="2016"/>
        <n v="2015"/>
        <n v="2014"/>
        <n v="2017"/>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MONTH" numFmtId="14">
      <sharedItems count="12">
        <s v="Nov"/>
        <s v="Jun"/>
        <s v="Oct"/>
        <s v="Apr"/>
        <s v="Dec"/>
        <s v="May"/>
        <s v="Aug"/>
        <s v="Jul"/>
        <s v="Sep"/>
        <s v="Jan"/>
        <s v="Mar"/>
        <s v="Feb"/>
      </sharedItems>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Cost_Price" numFmtId="164">
      <sharedItems containsSemiMixedTypes="0" containsString="0" containsNumber="1" minValue="0.55439999999999989" maxValue="22940.326399999998" count="7515">
        <n v="241.00319999999999"/>
        <n v="658.74599999999998"/>
        <n v="11.1843"/>
        <n v="1034.1837"/>
        <n v="21.1098"/>
        <n v="46.835799999999999"/>
        <n v="6.7886000000000006"/>
        <n v="892.03280000000007"/>
        <n v="16.576500000000003"/>
        <n v="108.006"/>
        <n v="1696.7052000000003"/>
        <n v="894.33479999999997"/>
        <n v="13.737600000000004"/>
        <n v="363.7786000000001"/>
        <n v="93.58159999999998"/>
        <n v="3.8159999999999998"/>
        <n v="663.66039999999998"/>
        <n v="50.505000000000003"/>
        <n v="7.3188000000000013"/>
        <n v="208.14300000000003"/>
        <n v="20.873999999999999"/>
        <n v="18.737199999999998"/>
        <n v="58.098799999999997"/>
        <n v="71.881799999999984"/>
        <n v="964.54169999999988"/>
        <n v="9.5368000000000013"/>
        <n v="86.645300000000006"/>
        <n v="3321.2946000000002"/>
        <n v="13.144600000000002"/>
        <n v="119.02500000000002"/>
        <n v="2.7132000000000005"/>
        <n v="84.6858"/>
        <n v="7.8105000000000011"/>
        <n v="13.987"/>
        <n v="26.156400000000001"/>
        <n v="1079.9049000000005"/>
        <n v="220.51259999999999"/>
        <n v="109.393"/>
        <n v="548.05799999999999"/>
        <n v="217.107"/>
        <n v="360.72890000000001"/>
        <n v="143.02890000000002"/>
        <n v="75.932999999999993"/>
        <n v="90.8352"/>
        <n v="36.094299999999997"/>
        <n v="13.356900000000001"/>
        <n v="209.84040000000002"/>
        <n v="43.35"/>
        <n v="18.748000000000001"/>
        <n v="35.226100000000002"/>
        <n v="69.290899999999993"/>
        <n v="4.6816000000000004"/>
        <n v="72.891900000000007"/>
        <n v="14.366200000000001"/>
        <n v="970.21289999999999"/>
        <n v="199.87"/>
        <n v="29.289600000000007"/>
        <n v="317.99040000000002"/>
        <n v="11.0656"/>
        <n v="28.35"/>
        <n v="44.389500000000005"/>
        <n v="0.84"/>
        <n v="10.904399999999999"/>
        <n v="24.263800000000003"/>
        <n v="123.74229999999999"/>
        <n v="74.1768"/>
        <n v="216.15949999999998"/>
        <n v="1099.1112000000001"/>
        <n v="152.221"/>
        <n v="58.048199999999994"/>
        <n v="2.8849999999999998"/>
        <n v="16.128999999999998"/>
        <n v="846.23490000000015"/>
        <n v="96.433500000000009"/>
        <n v="90.98"/>
        <n v="1.8927999999999998"/>
        <n v="11.649600000000001"/>
        <n v="26.332000000000001"/>
        <n v="22.195"/>
        <n v="151.95679999999999"/>
        <n v="14.061600000000002"/>
        <n v="14.0656"/>
        <n v="15.186900000000001"/>
        <n v="192.01150000000004"/>
        <n v="246.6943"/>
        <n v="285.35219999999998"/>
        <n v="13.1934"/>
        <n v="156.38840000000002"/>
        <n v="17.889000000000003"/>
        <n v="69.444900000000004"/>
        <n v="3.3696000000000002"/>
        <n v="9.8496000000000006"/>
        <n v="47.828200000000002"/>
        <n v="24.884799999999998"/>
        <n v="9.4700000000000024"/>
        <n v="90.738200000000006"/>
        <n v="45.325599999999994"/>
        <n v="74.115799999999993"/>
        <n v="61.392799999999994"/>
        <n v="99.57510000000002"/>
        <n v="2.8011999999999997"/>
        <n v="20.989800000000002"/>
        <n v="243.37530000000001"/>
        <n v="103.63949999999998"/>
        <n v="45.487800000000007"/>
        <n v="71.911800000000014"/>
        <n v="25.892600000000005"/>
        <n v="2.2302000000000004"/>
        <n v="326.36160000000007"/>
        <n v="36.505200000000002"/>
        <n v="64.566000000000003"/>
        <n v="25.015400000000003"/>
        <n v="39.0578"/>
        <n v="3.894000000000001"/>
        <n v="21.478500000000004"/>
        <n v="123.1254"/>
        <n v="732.40290000000005"/>
        <n v="273.50960000000003"/>
        <n v="40.924799999999998"/>
        <n v="27.3705"/>
        <n v="215.9872"/>
        <n v="109.26899999999999"/>
        <n v="65.22120000000001"/>
        <n v="603.41780000000006"/>
        <n v="685.64700000000005"/>
        <n v="3.3034000000000003"/>
        <n v="239.63500000000002"/>
        <n v="86.004100000000008"/>
        <n v="229.81280000000001"/>
        <n v="62.368799999999993"/>
        <n v="63.622"/>
        <n v="20.6812"/>
        <n v="16.833600000000001"/>
        <n v="18.783200000000001"/>
        <n v="10.655999999999999"/>
        <n v="3.0350999999999999"/>
        <n v="67.288800000000009"/>
        <n v="62.805599999999998"/>
        <n v="41.641600000000004"/>
        <n v="77.625000000000014"/>
        <n v="8.0261999999999993"/>
        <n v="9.1585999999999999"/>
        <n v="120.70799999999998"/>
        <n v="766.6794000000001"/>
        <n v="669.05029999999999"/>
        <n v="90.660600000000002"/>
        <n v="375.01350000000002"/>
        <n v="147.97040000000001"/>
        <n v="1878.646"/>
        <n v="155.42430000000002"/>
        <n v="154.36679999999998"/>
        <n v="195.56460000000001"/>
        <n v="54.626999999999995"/>
        <n v="93.385199999999998"/>
        <n v="77.375199999999992"/>
        <n v="6.0332999999999997"/>
        <n v="431.82980000000009"/>
        <n v="911.18250000000012"/>
        <n v="3.2890000000000006"/>
        <n v="53.704200000000007"/>
        <n v="25.730399999999999"/>
        <n v="22.836000000000006"/>
        <n v="9.0251999999999999"/>
        <n v="8329.9509999999991"/>
        <n v="295.47289999999998"/>
        <n v="1742.8219999999997"/>
        <n v="30.9284"/>
        <n v="268.74979999999994"/>
        <n v="140.97649999999999"/>
        <n v="17.659400000000002"/>
        <n v="84.329599999999999"/>
        <n v="337.10700000000008"/>
        <n v="118.00800000000001"/>
        <n v="18.522000000000002"/>
        <n v="158.054"/>
        <n v="398.42160000000001"/>
        <n v="16.6343"/>
        <n v="1.8695999999999997"/>
        <n v="23.885400000000004"/>
        <n v="397.79549999999995"/>
        <n v="471.20259999999996"/>
        <n v="141.55279999999999"/>
        <n v="25.375"/>
        <n v="5.4416000000000002"/>
        <n v="173.92700000000002"/>
        <n v="35.983200000000004"/>
        <n v="17.931000000000004"/>
        <n v="871.03800000000012"/>
        <n v="68.411200000000008"/>
        <n v="48.729600000000005"/>
        <n v="610.69320000000005"/>
        <n v="18.586599999999997"/>
        <n v="13.321200000000001"/>
        <n v="6.8061000000000007"/>
        <n v="5.5187999999999997"/>
        <n v="42.250799999999998"/>
        <n v="4.0753000000000004"/>
        <n v="14.1159"/>
        <n v="19.479000000000003"/>
        <n v="299.6875"/>
        <n v="2.3075000000000001"/>
        <n v="155.76740000000001"/>
        <n v="33.786400000000008"/>
        <n v="433.64880000000005"/>
        <n v="82.451400000000007"/>
        <n v="114.16269999999999"/>
        <n v="14.0494"/>
        <n v="50.488900000000001"/>
        <n v="88.310400000000001"/>
        <n v="17.55"/>
        <n v="19.240000000000002"/>
        <n v="501.31459999999998"/>
        <n v="67.880600000000001"/>
        <n v="1293.6000000000001"/>
        <n v="87.344400000000007"/>
        <n v="88.717200000000005"/>
        <n v="294.81659999999999"/>
        <n v="4.6766000000000005"/>
        <n v="21.332300000000004"/>
        <n v="23.236800000000002"/>
        <n v="67.932799999999986"/>
        <n v="575.98560000000009"/>
        <n v="25.809600000000003"/>
        <n v="1.232"/>
        <n v="595.06219999999996"/>
        <n v="21.760200000000001"/>
        <n v="175.70520000000002"/>
        <n v="384.21590000000003"/>
        <n v="20.424000000000003"/>
        <n v="284.88400000000001"/>
        <n v="703.36310000000014"/>
        <n v="7.104000000000001"/>
        <n v="258.072"/>
        <n v="620.55090000000018"/>
        <n v="8.1840000000000011"/>
        <n v="24.040800000000004"/>
        <n v="491.02560000000005"/>
        <n v="13.2464"/>
        <n v="26.386800000000001"/>
        <n v="201.32759999999999"/>
        <n v="4.9876000000000005"/>
        <n v="1918.9258000000002"/>
        <n v="145.88"/>
        <n v="43.89"/>
        <n v="1404.0355"/>
        <n v="22.809600000000003"/>
        <n v="307.49939999999998"/>
        <n v="4.0333000000000006"/>
        <n v="3298.4468999999999"/>
        <n v="76.819599999999994"/>
        <n v="321.20400000000001"/>
        <n v="13.075600000000001"/>
        <n v="92.149199999999993"/>
        <n v="53.111200000000004"/>
        <n v="638.45540000000005"/>
        <n v="18.061399999999999"/>
        <n v="219.33449999999999"/>
        <n v="16.293600000000001"/>
        <n v="3.8569999999999993"/>
        <n v="3229.9810000000002"/>
        <n v="2555.9573999999998"/>
        <n v="321.04410000000001"/>
        <n v="62.322000000000003"/>
        <n v="12.439199999999998"/>
        <n v="7.5096000000000007"/>
        <n v="44.6496"/>
        <n v="50.378999999999998"/>
        <n v="673.21660000000008"/>
        <n v="196.73439999999997"/>
        <n v="4.5056000000000003"/>
        <n v="9.5549999999999997"/>
        <n v="6.7914000000000003"/>
        <n v="4.4252000000000002"/>
        <n v="9.6096000000000004"/>
        <n v="16.699199999999998"/>
        <n v="58.716800000000006"/>
        <n v="21.941999999999997"/>
        <n v="2.7664"/>
        <n v="1060.67"/>
        <n v="1028.4515999999999"/>
        <n v="132.19119999999998"/>
        <n v="230.20800000000006"/>
        <n v="278.25400000000002"/>
        <n v="182.37000000000003"/>
        <n v="1002.3429000000001"/>
        <n v="18.141200000000001"/>
        <n v="17.715700000000002"/>
        <n v="228.78570000000002"/>
        <n v="103.20439999999999"/>
        <n v="290.55860000000001"/>
        <n v="223.63340000000002"/>
        <n v="226.54020000000003"/>
        <n v="91.176000000000016"/>
        <n v="24.452400000000004"/>
        <n v="1081.1269"/>
        <n v="47.804400000000001"/>
        <n v="68.093999999999994"/>
        <n v="7.7111999999999998"/>
        <n v="262.89000000000004"/>
        <n v="20.368000000000002"/>
        <n v="8.8887999999999998"/>
        <n v="38.506400000000006"/>
        <n v="275.22200000000004"/>
        <n v="2.8850999999999996"/>
        <n v="14.237300000000003"/>
        <n v="440.51230000000004"/>
        <n v="13.518400000000002"/>
        <n v="5.5853999999999999"/>
        <n v="74.992599999999996"/>
        <n v="167.23500000000001"/>
        <n v="96.967400000000012"/>
        <n v="111.7252"/>
        <n v="2993.9850000000001"/>
        <n v="262.60289999999998"/>
        <n v="327.60000000000002"/>
        <n v="30.499000000000002"/>
        <n v="5.37"/>
        <n v="237.89600000000002"/>
        <n v="64.993499999999997"/>
        <n v="14.9925"/>
        <n v="313.52340000000004"/>
        <n v="52.529500000000006"/>
        <n v="851.36940000000004"/>
        <n v="96.85690000000001"/>
        <n v="42.379600000000011"/>
        <n v="93.15"/>
        <n v="27.632000000000001"/>
        <n v="6.0384000000000002"/>
        <n v="3.148200000000001"/>
        <n v="791.98680000000002"/>
        <n v="13.245500000000003"/>
        <n v="6.3142000000000005"/>
        <n v="704.17160000000013"/>
        <n v="4.3772000000000002"/>
        <n v="17.577000000000002"/>
        <n v="550.76760000000013"/>
        <n v="30.217199999999998"/>
        <n v="71.228700000000003"/>
        <n v="89.355000000000018"/>
        <n v="46.376799999999996"/>
        <n v="6.5268000000000006"/>
        <n v="18.788399999999999"/>
        <n v="10.886400000000002"/>
        <n v="4.4813999999999998"/>
        <n v="1.9812000000000001"/>
        <n v="43.348399999999998"/>
        <n v="4001.3106000000007"/>
        <n v="389.51380000000006"/>
        <n v="6.3601999999999999"/>
        <n v="15.293399999999998"/>
        <n v="31.235199999999999"/>
        <n v="33.975000000000009"/>
        <n v="626.78520000000003"/>
        <n v="15.731999999999999"/>
        <n v="459.68920000000003"/>
        <n v="4.8371999999999993"/>
        <n v="44.528399999999998"/>
        <n v="20.59"/>
        <n v="7.2864000000000004"/>
        <n v="100.5984"/>
        <n v="976.0652"/>
        <n v="51.865800000000007"/>
        <n v="9.3024000000000022"/>
        <n v="1001.5374000000002"/>
        <n v="8.3160000000000007"/>
        <n v="482.03400000000005"/>
        <n v="91.391000000000005"/>
        <n v="1530.9503999999997"/>
        <n v="15.429400000000001"/>
        <n v="22.938300000000002"/>
        <n v="16.894200000000001"/>
        <n v="47.32"/>
        <n v="43.756799999999998"/>
        <n v="37.500500000000002"/>
        <n v="427.79400000000004"/>
        <n v="84.325900000000019"/>
        <n v="566.74950000000001"/>
        <n v="2.1830000000000003"/>
        <n v="2.1976000000000004"/>
        <n v="21.388999999999999"/>
        <n v="33.183399999999999"/>
        <n v="232.52490000000003"/>
        <n v="1565.9739"/>
        <n v="19.316099999999995"/>
        <n v="67.2654"/>
        <n v="45.213800000000006"/>
        <n v="64.861000000000004"/>
        <n v="34.753600000000006"/>
        <n v="2475.5537999999997"/>
        <n v="139.33199999999999"/>
        <n v="57.224100000000007"/>
        <n v="7.8338000000000019"/>
        <n v="37.444000000000003"/>
        <n v="32.678100000000001"/>
        <n v="172.39210000000003"/>
        <n v="1054.9789000000001"/>
        <n v="24.4893"/>
        <n v="1020.1600999999998"/>
        <n v="5.0335999999999999"/>
        <n v="26.837999999999997"/>
        <n v="28.549799999999998"/>
        <n v="1334.4094"/>
        <n v="122.79540000000001"/>
        <n v="130.46940000000001"/>
        <n v="300.41740000000004"/>
        <n v="92.682699999999997"/>
        <n v="376.12400000000002"/>
        <n v="2.9478"/>
        <n v="8.6443000000000012"/>
        <n v="8.2350000000000012"/>
        <n v="187.32429999999999"/>
        <n v="52.883600000000001"/>
        <n v="29.866000000000003"/>
        <n v="810.08399999999995"/>
        <n v="22.861999999999998"/>
        <n v="270.64480000000003"/>
        <n v="39.894299999999994"/>
        <n v="6.5885999999999987"/>
        <n v="262.26340000000005"/>
        <n v="281.01149999999996"/>
        <n v="5.1554000000000002"/>
        <n v="672.87060000000008"/>
        <n v="6.6566000000000001"/>
        <n v="251.517"/>
        <n v="993.57929999999999"/>
        <n v="297.25380000000001"/>
        <n v="30.427800000000005"/>
        <n v="207.07620000000003"/>
        <n v="8.554000000000002"/>
        <n v="187.14240000000001"/>
        <n v="64.091499999999996"/>
        <n v="80.8536"/>
        <n v="233.22239999999999"/>
        <n v="20.538"/>
        <n v="1.5423000000000002"/>
        <n v="54.361599999999996"/>
        <n v="158.7012"/>
        <n v="252.00540000000001"/>
        <n v="27.8384"/>
        <n v="32.837199999999996"/>
        <n v="322.2792"/>
        <n v="632.13760000000002"/>
        <n v="57.651700000000005"/>
        <n v="141.71500000000003"/>
        <n v="779.59620000000007"/>
        <n v="7.2540000000000013"/>
        <n v="94.826999999999998"/>
        <n v="857.91419999999994"/>
        <n v="45.111800000000002"/>
        <n v="22.1464"/>
        <n v="1408.3771999999999"/>
        <n v="32.662799999999997"/>
        <n v="202.75500000000002"/>
        <n v="75.336800000000011"/>
        <n v="299.32420000000002"/>
        <n v="223.45039999999997"/>
        <n v="7.4213999999999984"/>
        <n v="28.849599999999999"/>
        <n v="339.78360000000004"/>
        <n v="217.42679999999999"/>
        <n v="681.96900000000005"/>
        <n v="88.3566"/>
        <n v="58.532999999999994"/>
        <n v="85.744399999999999"/>
        <n v="94.563000000000002"/>
        <n v="33.768000000000001"/>
        <n v="13.376999999999999"/>
        <n v="687.34799999999996"/>
        <n v="8.4536999999999995"/>
        <n v="5.1256000000000004"/>
        <n v="131.18359999999998"/>
        <n v="22.200000000000003"/>
        <n v="520.21399999999994"/>
        <n v="276.46049999999997"/>
        <n v="2678.9530000000004"/>
        <n v="7.3926000000000007"/>
        <n v="58.785300000000007"/>
        <n v="67.289400000000001"/>
        <n v="447.35339999999997"/>
        <n v="9.3726000000000003"/>
        <n v="87.401399999999995"/>
        <n v="221.529"/>
        <n v="79.592100000000002"/>
        <n v="114.56970000000001"/>
        <n v="235.29919999999998"/>
        <n v="232.50919999999996"/>
        <n v="66.759"/>
        <n v="30.160000000000004"/>
        <n v="20.9328"/>
        <n v="776.51900000000012"/>
        <n v="3.0096000000000003"/>
        <n v="20.904900000000001"/>
        <n v="14.845400000000001"/>
        <n v="2.0002"/>
        <n v="7.6172000000000004"/>
        <n v="42.844999999999999"/>
        <n v="5719.4549999999999"/>
        <n v="112.82800000000002"/>
        <n v="31.953600000000002"/>
        <n v="6.9135999999999989"/>
        <n v="5.0274000000000001"/>
        <n v="2723.9546"/>
        <n v="46.819499999999998"/>
        <n v="9.2690000000000019"/>
        <n v="1107.2529999999999"/>
        <n v="13.104299999999999"/>
        <n v="142.52480000000003"/>
        <n v="16.463999999999995"/>
        <n v="200.43099999999998"/>
        <n v="59.3142"/>
        <n v="52.676700000000004"/>
        <n v="20.113200000000003"/>
        <n v="669.70300000000009"/>
        <n v="43.982399999999998"/>
        <n v="38.758400000000009"/>
        <n v="816.15380000000005"/>
        <n v="49.230000000000004"/>
        <n v="178.80000000000004"/>
        <n v="47.140999999999998"/>
        <n v="925.07280000000003"/>
        <n v="20.475000000000001"/>
        <n v="16.034400000000002"/>
        <n v="52.356799999999993"/>
        <n v="9.9120000000000008"/>
        <n v="139.1754"/>
        <n v="266.17500000000001"/>
        <n v="434.51400000000001"/>
        <n v="376.10320000000002"/>
        <n v="662.94540000000006"/>
        <n v="54.480000000000004"/>
        <n v="94.492500000000007"/>
        <n v="87.185200000000009"/>
        <n v="38.957999999999998"/>
        <n v="10.153599999999999"/>
        <n v="248.53399999999999"/>
        <n v="17.045999999999996"/>
        <n v="9.0688000000000013"/>
        <n v="1121.568"/>
        <n v="28.465800000000005"/>
        <n v="9.9671000000000003"/>
        <n v="1140.2864"/>
        <n v="18.604800000000004"/>
        <n v="1389.942"/>
        <n v="37.061999999999998"/>
        <n v="80.153400000000019"/>
        <n v="12.74"/>
        <n v="11.869899999999999"/>
        <n v="3.96"/>
        <n v="1.4094"/>
        <n v="358.77700000000004"/>
        <n v="86.214799999999997"/>
        <n v="77.178400000000011"/>
        <n v="16.329599999999999"/>
        <n v="451.15199999999993"/>
        <n v="67.481999999999999"/>
        <n v="12.354600000000001"/>
        <n v="31.660200000000003"/>
        <n v="13.513500000000001"/>
        <n v="155.09479999999999"/>
        <n v="17.479800000000001"/>
        <n v="6.2050000000000001"/>
        <n v="65.355000000000004"/>
        <n v="14.5068"/>
        <n v="51.133600000000001"/>
        <n v="452.73690000000011"/>
        <n v="100.96469999999999"/>
        <n v="29.983800000000002"/>
        <n v="7.4612999999999996"/>
        <n v="398.74860000000001"/>
        <n v="66.011400000000009"/>
        <n v="246.75810000000001"/>
        <n v="94.852100000000007"/>
        <n v="18.921600000000005"/>
        <n v="21.119700000000005"/>
        <n v="8.553600000000003"/>
        <n v="8.76"/>
        <n v="27.950000000000003"/>
        <n v="65.082600000000014"/>
        <n v="434.81100000000004"/>
        <n v="316.28839999999997"/>
        <n v="11.123099999999999"/>
        <n v="153.58079999999998"/>
        <n v="523.21460000000002"/>
        <n v="5.4749999999999996"/>
        <n v="124.92900000000003"/>
        <n v="9.0625999999999998"/>
        <n v="51.105800000000009"/>
        <n v="115.96559999999999"/>
        <n v="4.5948000000000011"/>
        <n v="20.903399999999998"/>
        <n v="60.246900000000004"/>
        <n v="355.71690000000001"/>
        <n v="14.288100000000002"/>
        <n v="7.1280000000000001"/>
        <n v="746.49470000000008"/>
        <n v="118.34079999999999"/>
        <n v="5.0464000000000002"/>
        <n v="32.586399999999998"/>
        <n v="8.3993000000000002"/>
        <n v="103.694"/>
        <n v="26.9161"/>
        <n v="78.924599999999998"/>
        <n v="11.644599999999997"/>
        <n v="258.17579999999998"/>
        <n v="519.4298"/>
        <n v="490.76250000000005"/>
        <n v="156.60579999999999"/>
        <n v="33.832800000000006"/>
        <n v="83.071799999999996"/>
        <n v="14.211300000000001"/>
        <n v="11.2014"/>
        <n v="260.62370000000004"/>
        <n v="113.81000000000002"/>
        <n v="293.24879999999996"/>
        <n v="17.060500000000005"/>
        <n v="207.4341"/>
        <n v="378.53219999999993"/>
        <n v="23.497600000000006"/>
        <n v="118.2504"/>
        <n v="994.64160000000004"/>
        <n v="14.170800000000002"/>
        <n v="16.830400000000001"/>
        <n v="287.44799999999998"/>
        <n v="24.45"/>
        <n v="118.9367"/>
        <n v="3.3048000000000002"/>
        <n v="181.04450000000003"/>
        <n v="29.587500000000002"/>
        <n v="28.636800000000001"/>
        <n v="13.283000000000001"/>
        <n v="308.10000000000002"/>
        <n v="361.56819999999999"/>
        <n v="74.832300000000004"/>
        <n v="101.831"/>
        <n v="109.2938"/>
        <n v="4.6452000000000009"/>
        <n v="111.62690000000001"/>
        <n v="726.42099999999994"/>
        <n v="4.0389999999999997"/>
        <n v="981.58500000000004"/>
        <n v="733.77750000000003"/>
        <n v="942.41089999999986"/>
        <n v="4.1313999999999993"/>
        <n v="456.2704"/>
        <n v="8.9858000000000011"/>
        <n v="23.067"/>
        <n v="75.487200000000001"/>
        <n v="372.03660000000002"/>
        <n v="28.6143"/>
        <n v="28.7712"/>
        <n v="180.81550000000001"/>
        <n v="34.931999999999995"/>
        <n v="19.217699999999997"/>
        <n v="55.910399999999996"/>
        <n v="35.399000000000001"/>
        <n v="85.806700000000006"/>
        <n v="5.152000000000001"/>
        <n v="26.309300000000004"/>
        <n v="96.277999999999992"/>
        <n v="289.7405"/>
        <n v="12.797200000000002"/>
        <n v="63.660799999999995"/>
        <n v="63.969499999999996"/>
        <n v="8959.9775999999983"/>
        <n v="160.11450000000002"/>
        <n v="425.57340000000005"/>
        <n v="189.58420000000001"/>
        <n v="89.448599999999999"/>
        <n v="210.76679999999999"/>
        <n v="33.401599999999995"/>
        <n v="141.304"/>
        <n v="30.1936"/>
        <n v="196.10340000000002"/>
        <n v="42.920000000000009"/>
        <n v="89.758200000000016"/>
        <n v="1.8872"/>
        <n v="25.403600000000004"/>
        <n v="13.690400000000002"/>
        <n v="197.98680000000002"/>
        <n v="374.53590000000003"/>
        <n v="163.08610000000002"/>
        <n v="12.933600000000002"/>
        <n v="106.76439999999999"/>
        <n v="906.01800000000003"/>
        <n v="44.749000000000002"/>
        <n v="22.232400000000002"/>
        <n v="263.05290000000002"/>
        <n v="263.3229"/>
        <n v="261.97379999999998"/>
        <n v="18.525600000000001"/>
        <n v="94.897399999999976"/>
        <n v="53.328800000000008"/>
        <n v="69.654000000000011"/>
        <n v="122.35"/>
        <n v="1575.8027999999999"/>
        <n v="269.69670000000002"/>
        <n v="125.69759999999999"/>
        <n v="44.851400000000005"/>
        <n v="14.383800000000001"/>
        <n v="50.392799999999994"/>
        <n v="172.21359999999999"/>
        <n v="476.70479999999998"/>
        <n v="30.267000000000003"/>
        <n v="508.47939999999994"/>
        <n v="4.7880000000000003"/>
        <n v="239.70080000000002"/>
        <n v="151.1748"/>
        <n v="94.088099999999997"/>
        <n v="25.578900000000004"/>
        <n v="66.284400000000005"/>
        <n v="17.409599999999998"/>
        <n v="45.731700000000004"/>
        <n v="10.360100000000001"/>
        <n v="294.32760000000002"/>
        <n v="6.2834999999999992"/>
        <n v="53.709600000000009"/>
        <n v="2.3814000000000006"/>
        <n v="2.9478000000000004"/>
        <n v="53.616399999999999"/>
        <n v="569.9556"/>
        <n v="357.52339999999998"/>
        <n v="11.092600000000001"/>
        <n v="49.149000000000001"/>
        <n v="152.57760000000002"/>
        <n v="53.724000000000004"/>
        <n v="1.4687999999999999"/>
        <n v="1074.9785000000002"/>
        <n v="72.727199999999996"/>
        <n v="425.26760000000002"/>
        <n v="21.121600000000001"/>
        <n v="107.82"/>
        <n v="11.7058"/>
        <n v="20.163999999999998"/>
        <n v="55.209600000000009"/>
        <n v="10.490200000000002"/>
        <n v="116.98049999999999"/>
        <n v="8.6904000000000003"/>
        <n v="42.449999999999996"/>
        <n v="603.62400000000002"/>
        <n v="4.7375999999999996"/>
        <n v="566.85419999999999"/>
        <n v="299.22200000000004"/>
        <n v="552.0856"/>
        <n v="13.71"/>
        <n v="189.75"/>
        <n v="29.115000000000002"/>
        <n v="4.2404999999999999"/>
        <n v="34.859499999999997"/>
        <n v="32.505200000000002"/>
        <n v="32.233499999999999"/>
        <n v="530.40780000000007"/>
        <n v="50.549399999999999"/>
        <n v="2.3540000000000005"/>
        <n v="36.559799999999996"/>
        <n v="25.35"/>
        <n v="51.105600000000003"/>
        <n v="47.684100000000001"/>
        <n v="157.4419"/>
        <n v="14.510299999999999"/>
        <n v="331.48160000000007"/>
        <n v="126.68480000000001"/>
        <n v="11.256599999999999"/>
        <n v="40.403799999999997"/>
        <n v="306.3048"/>
        <n v="1346.9105"/>
        <n v="7.6692000000000009"/>
        <n v="19.0593"/>
        <n v="18.748799999999999"/>
        <n v="123.6844"/>
        <n v="20.081600000000002"/>
        <n v="280.37100000000004"/>
        <n v="14.894100000000002"/>
        <n v="206.51939999999999"/>
        <n v="344.26560000000001"/>
        <n v="15.172400000000001"/>
        <n v="41.736800000000002"/>
        <n v="1921.9690000000001"/>
        <n v="132.9734"/>
        <n v="10.7136"/>
        <n v="1236.2195999999999"/>
        <n v="198.41079999999999"/>
        <n v="24.491"/>
        <n v="1313.9343000000001"/>
        <n v="3.4736000000000002"/>
        <n v="39.657600000000009"/>
        <n v="3.9776000000000011"/>
        <n v="1228.4649999999999"/>
        <n v="38.684800000000003"/>
        <n v="306.16199999999998"/>
        <n v="215.97299999999998"/>
        <n v="7.4141000000000004"/>
        <n v="66.783000000000001"/>
        <n v="154.5324"/>
        <n v="32.6"/>
        <n v="34.540100000000002"/>
        <n v="11.5364"/>
        <n v="256.666"/>
        <n v="163.79839999999999"/>
        <n v="166.06270000000001"/>
        <n v="48.832599999999992"/>
        <n v="33.895400000000002"/>
        <n v="20.437800000000003"/>
        <n v="376.97450000000009"/>
        <n v="71.01779999999998"/>
        <n v="8.0332000000000008"/>
        <n v="20.545199999999998"/>
        <n v="55.009499999999996"/>
        <n v="10.684799999999999"/>
        <n v="183.72239999999999"/>
        <n v="34.515000000000001"/>
        <n v="24.784199999999998"/>
        <n v="9.7127999999999997"/>
        <n v="80.371200000000002"/>
        <n v="262.02539999999999"/>
        <n v="46.756799999999998"/>
        <n v="108.2736"/>
        <n v="4.4892000000000003"/>
        <n v="35.769600000000004"/>
        <n v="177.5154"/>
        <n v="37.124099999999999"/>
        <n v="30.569400000000002"/>
        <n v="99.640200000000007"/>
        <n v="18.476399999999998"/>
        <n v="17.787000000000003"/>
        <n v="184.69070000000002"/>
        <n v="4.9528000000000008"/>
        <n v="56.594700000000003"/>
        <n v="1.5317000000000001"/>
        <n v="30.644599999999997"/>
        <n v="14.641200000000001"/>
        <n v="50.89800000000001"/>
        <n v="1293.6660000000004"/>
        <n v="296.38100000000003"/>
        <n v="28.7"/>
        <n v="8.7471999999999994"/>
        <n v="101.02679999999999"/>
        <n v="178.70880000000002"/>
        <n v="301.08400000000006"/>
        <n v="16.794399999999996"/>
        <n v="349.65179999999998"/>
        <n v="6.9231000000000016"/>
        <n v="60.768900000000009"/>
        <n v="1190.4219999999998"/>
        <n v="26.676600000000001"/>
        <n v="11.997199999999999"/>
        <n v="29.390400000000003"/>
        <n v="14.491800000000001"/>
        <n v="12.433399999999999"/>
        <n v="83.620400000000004"/>
        <n v="35.023799999999994"/>
        <n v="31.847799999999999"/>
        <n v="146.95099999999999"/>
        <n v="2.4970000000000003"/>
        <n v="14.566800000000001"/>
        <n v="526.9224999999999"/>
        <n v="149.80980000000002"/>
        <n v="61.84040000000001"/>
        <n v="13.1052"/>
        <n v="96.2"/>
        <n v="44.142400000000002"/>
        <n v="12.168800000000001"/>
        <n v="9.7614000000000019"/>
        <n v="26.358000000000001"/>
        <n v="317.22650000000004"/>
        <n v="320.10660000000001"/>
        <n v="90.540300000000002"/>
        <n v="46.178999999999995"/>
        <n v="1118.8135"/>
        <n v="1810.2978000000003"/>
        <n v="311.85630000000003"/>
        <n v="20.683000000000003"/>
        <n v="27.694599999999998"/>
        <n v="137.50170000000003"/>
        <n v="109.19610000000002"/>
        <n v="812.19299999999998"/>
        <n v="13.423199999999998"/>
        <n v="132.54990000000001"/>
        <n v="13.803999999999998"/>
        <n v="73.504199999999997"/>
        <n v="11.434799999999999"/>
        <n v="383.83039999999994"/>
        <n v="694.2936000000002"/>
        <n v="241.29000000000002"/>
        <n v="42.966000000000001"/>
        <n v="24.081400000000002"/>
        <n v="13.740800000000004"/>
        <n v="82.742399999999989"/>
        <n v="12.195800000000002"/>
        <n v="10.820399999999999"/>
        <n v="43.155200000000008"/>
        <n v="33.350200000000008"/>
        <n v="430.90740000000005"/>
        <n v="105.59340000000002"/>
        <n v="125.7388"/>
        <n v="13.096800000000002"/>
        <n v="4.9911000000000003"/>
        <n v="1103.8256999999999"/>
        <n v="493.72059999999993"/>
        <n v="155.178"/>
        <n v="461.31360000000006"/>
        <n v="518.33260000000007"/>
        <n v="2116.953"/>
        <n v="24.024000000000001"/>
        <n v="23.561600000000002"/>
        <n v="84.65079999999999"/>
        <n v="165.10999999999999"/>
        <n v="27.002700000000001"/>
        <n v="6.3360000000000003"/>
        <n v="13.672800000000002"/>
        <n v="178.00200000000001"/>
        <n v="4.7111999999999998"/>
        <n v="16.41"/>
        <n v="3.7727999999999997"/>
        <n v="32.732700000000001"/>
        <n v="168.608"/>
        <n v="7.2288000000000006"/>
        <n v="501.81000000000006"/>
        <n v="122.33760000000001"/>
        <n v="134.54999999999998"/>
        <n v="26.688900000000004"/>
        <n v="160.47019999999998"/>
        <n v="1.4760000000000004"/>
        <n v="2719.9840000000004"/>
        <n v="28.463399999999996"/>
        <n v="583.75480000000005"/>
        <n v="2.5864000000000003"/>
        <n v="531.98480000000006"/>
        <n v="588.822"/>
        <n v="6.6732000000000014"/>
        <n v="25.608200000000004"/>
        <n v="321.55399999999997"/>
        <n v="2.0571999999999999"/>
        <n v="505.48860000000008"/>
        <n v="16.232900000000001"/>
        <n v="1140.6643000000001"/>
        <n v="11.882000000000001"/>
        <n v="8.5931999999999995"/>
        <n v="140.959"/>
        <n v="2533.5747000000001"/>
        <n v="560.29280000000006"/>
        <n v="5.7618"/>
        <n v="33.333300000000001"/>
        <n v="22.2684"/>
        <n v="31.2653"/>
        <n v="38.297400000000003"/>
        <n v="2200.7665000000002"/>
        <n v="1132.3355999999999"/>
        <n v="453.95550000000003"/>
        <n v="101.84480000000001"/>
        <n v="6.2540000000000013"/>
        <n v="5.5745999999999993"/>
        <n v="40.633000000000003"/>
        <n v="92.984500000000011"/>
        <n v="144.89260000000002"/>
        <n v="139.72499999999999"/>
        <n v="9.9613000000000014"/>
        <n v="1590.9821999999999"/>
        <n v="62.747999999999998"/>
        <n v="10.6096"/>
        <n v="134.52459999999999"/>
        <n v="124.4502"/>
        <n v="570.36419999999998"/>
        <n v="19.783800000000003"/>
        <n v="1161.9024999999999"/>
        <n v="1298.8497"/>
        <n v="5.1215999999999999"/>
        <n v="9.6677999999999997"/>
        <n v="56.453199999999995"/>
        <n v="20.5242"/>
        <n v="160.54319999999998"/>
        <n v="178.83289999999997"/>
        <n v="783.69500000000005"/>
        <n v="118.31819999999999"/>
        <n v="12.988799999999998"/>
        <n v="13.995600000000001"/>
        <n v="3.5916000000000001"/>
        <n v="17.953600000000002"/>
        <n v="82.289000000000016"/>
        <n v="32.045999999999999"/>
        <n v="23.582800000000002"/>
        <n v="28.1295"/>
        <n v="660.55909999999994"/>
        <n v="26.284500000000001"/>
        <n v="692.25400000000013"/>
        <n v="8.2432999999999996"/>
        <n v="74.703999999999979"/>
        <n v="255.90299999999999"/>
        <n v="1103.0648999999999"/>
        <n v="61.993799999999993"/>
        <n v="183.20460000000003"/>
        <n v="5.5020000000000007"/>
        <n v="276.60160000000002"/>
        <n v="8.9838000000000005"/>
        <n v="97.018000000000001"/>
        <n v="73.080300000000008"/>
        <n v="8.2643999999999984"/>
        <n v="18.129300000000004"/>
        <n v="54.093600000000002"/>
        <n v="3.8824000000000005"/>
        <n v="122.3982"/>
        <n v="43.708800000000004"/>
        <n v="10.732200000000002"/>
        <n v="7.4455999999999998"/>
        <n v="128.02059999999997"/>
        <n v="1.2127000000000003"/>
        <n v="64.715000000000003"/>
        <n v="191.80350000000001"/>
        <n v="2.0928000000000004"/>
        <n v="29.791600000000006"/>
        <n v="7.1895999999999995"/>
        <n v="4.8464"/>
        <n v="30.984500000000001"/>
        <n v="39.361599999999996"/>
        <n v="103.16559999999998"/>
        <n v="28.610400000000002"/>
        <n v="4.5579999999999998"/>
        <n v="17.5794"/>
        <n v="1093.3810999999998"/>
        <n v="869.70709999999997"/>
        <n v="14.245200000000001"/>
        <n v="310.29660000000001"/>
        <n v="4556.9349000000002"/>
        <n v="69.576799999999992"/>
        <n v="1.6379999999999999"/>
        <n v="59.386800000000008"/>
        <n v="116.41199999999999"/>
        <n v="209.59470000000002"/>
        <n v="26.067800000000002"/>
        <n v="304.3458"/>
        <n v="343.85539999999997"/>
        <n v="39.873600000000003"/>
        <n v="445.60079999999999"/>
        <n v="6.5296000000000003"/>
        <n v="7.3623000000000003"/>
        <n v="19.624300000000002"/>
        <n v="7.8048000000000002"/>
        <n v="4.2655000000000003"/>
        <n v="4.5965999999999996"/>
        <n v="19.176399999999997"/>
        <n v="103.43140000000001"/>
        <n v="2.7063000000000006"/>
        <n v="14.229599999999998"/>
        <n v="56.544000000000011"/>
        <n v="36.359100000000005"/>
        <n v="66.922799999999995"/>
        <n v="2.2051999999999996"/>
        <n v="38.504400000000004"/>
        <n v="132.52119999999999"/>
        <n v="91.184799999999996"/>
        <n v="252.46979999999996"/>
        <n v="597.63179999999988"/>
        <n v="3.3354000000000004"/>
        <n v="673.93259999999998"/>
        <n v="22.008799999999997"/>
        <n v="35.704999999999998"/>
        <n v="19.683399999999999"/>
        <n v="993.18420000000015"/>
        <n v="7.5183999999999997"/>
        <n v="93.39"/>
        <n v="325.00440000000003"/>
        <n v="58.149000000000001"/>
        <n v="130.44900000000001"/>
        <n v="6.6780000000000008"/>
        <n v="82.73830000000001"/>
        <n v="271.34699999999998"/>
        <n v="32.404800000000002"/>
        <n v="15.484500000000001"/>
        <n v="19.786199999999997"/>
        <n v="13.035"/>
        <n v="8.0006000000000004"/>
        <n v="574.79300000000012"/>
        <n v="45.391399999999997"/>
        <n v="590.40300000000002"/>
        <n v="4.5259999999999998"/>
        <n v="9.8252000000000006"/>
        <n v="10.512"/>
        <n v="494.98350000000005"/>
        <n v="8.1432000000000002"/>
        <n v="2.8210000000000002"/>
        <n v="152.06489999999999"/>
        <n v="122.48"/>
        <n v="2173.9391999999998"/>
        <n v="52.548100000000005"/>
        <n v="405.03899999999999"/>
        <n v="175.66559999999998"/>
        <n v="332.69499999999999"/>
        <n v="8.6549999999999994"/>
        <n v="48.7258"/>
        <n v="5.3946000000000005"/>
        <n v="112.13600000000001"/>
        <n v="23.484300000000001"/>
        <n v="41.534999999999997"/>
        <n v="442.45530000000002"/>
        <n v="92.510600000000011"/>
        <n v="272.94"/>
        <n v="29.845200000000002"/>
        <n v="17.008800000000001"/>
        <n v="15.404900000000003"/>
        <n v="7.1169999999999991"/>
        <n v="47.397600000000004"/>
        <n v="25.2301"/>
        <n v="10.201700000000001"/>
        <n v="146.625"/>
        <n v="164.9725"/>
        <n v="237.13800000000003"/>
        <n v="1271.9027000000001"/>
        <n v="3.2147999999999999"/>
        <n v="14.4054"/>
        <n v="7.7813999999999997"/>
        <n v="11.491200000000003"/>
        <n v="484.2604"/>
        <n v="170.9067"/>
        <n v="76.3904"/>
        <n v="881.1966000000001"/>
        <n v="862.48320000000001"/>
        <n v="196.4898"/>
        <n v="20.287800000000001"/>
        <n v="15.073700000000002"/>
        <n v="23.592600000000001"/>
        <n v="58.066800000000001"/>
        <n v="424.72920000000005"/>
        <n v="97.0124"/>
        <n v="1551.5285999999999"/>
        <n v="2.3504000000000005"/>
        <n v="850.79220000000009"/>
        <n v="593.5680000000001"/>
        <n v="349.30799999999999"/>
        <n v="268.56049999999999"/>
        <n v="7.8470000000000013"/>
        <n v="8.0771999999999995"/>
        <n v="13.085099999999999"/>
        <n v="40.365000000000002"/>
        <n v="7.1022000000000007"/>
        <n v="573.70659999999998"/>
        <n v="165.60720000000001"/>
        <n v="4.1997999999999998"/>
        <n v="8.105400000000003"/>
        <n v="3.0952000000000002"/>
        <n v="86.292000000000002"/>
        <n v="16.172800000000002"/>
        <n v="1987.1567999999997"/>
        <n v="244.755"/>
        <n v="252.33690000000004"/>
        <n v="106.96259999999999"/>
        <n v="43.763999999999996"/>
        <n v="1.1232000000000002"/>
        <n v="35.5914"/>
        <n v="181.72039999999998"/>
        <n v="188.04420000000002"/>
        <n v="5.7618000000000009"/>
        <n v="4.7995999999999999"/>
        <n v="2.4185999999999996"/>
        <n v="61.968999999999994"/>
        <n v="804.98849999999993"/>
        <n v="43.3566"/>
        <n v="43.413000000000004"/>
        <n v="63.967999999999996"/>
        <n v="151.29400000000001"/>
        <n v="6.9159999999999995"/>
        <n v="30.317799999999998"/>
        <n v="17.564399999999999"/>
        <n v="20.625"/>
        <n v="356.85699999999997"/>
        <n v="7.8262"/>
        <n v="46.039099999999998"/>
        <n v="748.75700000000006"/>
        <n v="3599.5641000000001"/>
        <n v="250.97489999999999"/>
        <n v="35.908500000000004"/>
        <n v="1126.4301999999998"/>
        <n v="1665.2239999999999"/>
        <n v="2.512"/>
        <n v="1028.4626000000001"/>
        <n v="38.702999999999996"/>
        <n v="6.1937999999999995"/>
        <n v="38.113800000000005"/>
        <n v="34.697600000000001"/>
        <n v="555.79939999999999"/>
        <n v="246.09200000000004"/>
        <n v="827.88499999999988"/>
        <n v="21.139200000000002"/>
        <n v="15.360800000000001"/>
        <n v="60.463500000000003"/>
        <n v="39.673799999999993"/>
        <n v="5.9786999999999999"/>
        <n v="101.43060000000003"/>
        <n v="289.22750000000008"/>
        <n v="28.106000000000005"/>
        <n v="9.6720000000000006"/>
        <n v="105.53400000000002"/>
        <n v="91.078399999999988"/>
        <n v="53.256999999999991"/>
        <n v="406.18679999999995"/>
        <n v="12.617800000000003"/>
        <n v="71.191099999999992"/>
        <n v="84.553000000000011"/>
        <n v="28.683899999999998"/>
        <n v="76.330799999999996"/>
        <n v="251.488"/>
        <n v="13.482000000000001"/>
        <n v="30.793000000000006"/>
        <n v="222.28199999999998"/>
        <n v="3.4649999999999994"/>
        <n v="14.691400000000002"/>
        <n v="13.983600000000001"/>
        <n v="34.296800000000005"/>
        <n v="11.1633"/>
        <n v="18.3216"/>
        <n v="12.100900000000001"/>
        <n v="29.865599999999997"/>
        <n v="103.6936"/>
        <n v="1.6016000000000001"/>
        <n v="839.22239999999999"/>
        <n v="11.644600000000001"/>
        <n v="17.482500000000002"/>
        <n v="114.49019999999999"/>
        <n v="23.455200000000001"/>
        <n v="545.07659999999998"/>
        <n v="258.69659999999999"/>
        <n v="59.791400000000003"/>
        <n v="18.472300000000001"/>
        <n v="262.05269999999996"/>
        <n v="412.44499999999994"/>
        <n v="43.553599999999996"/>
        <n v="15.5718"/>
        <n v="18.948599999999999"/>
        <n v="1.9557"/>
        <n v="108.0762"/>
        <n v="162.0308"/>
        <n v="176.02680000000001"/>
        <n v="573.50699999999995"/>
        <n v="10.827500000000002"/>
        <n v="539.92499999999995"/>
        <n v="5.7888000000000011"/>
        <n v="6.6233999999999993"/>
        <n v="267.70500000000004"/>
        <n v="68.868799999999993"/>
        <n v="9.9372000000000007"/>
        <n v="42.096599999999995"/>
        <n v="22.552499999999998"/>
        <n v="50.220800000000004"/>
        <n v="5.7834000000000003"/>
        <n v="81.326000000000008"/>
        <n v="31.615999999999996"/>
        <n v="3.6135000000000002"/>
        <n v="26.2395"/>
        <n v="1.6559999999999999"/>
        <n v="14.924999999999999"/>
        <n v="134.13899999999998"/>
        <n v="552.55999999999995"/>
        <n v="22.933799999999998"/>
        <n v="25.759700000000002"/>
        <n v="618.85640000000001"/>
        <n v="70.537600000000012"/>
        <n v="709.61400000000003"/>
        <n v="18.165599999999998"/>
        <n v="32.380600000000008"/>
        <n v="43.038000000000004"/>
        <n v="11.849399999999999"/>
        <n v="75.492899999999992"/>
        <n v="43.81"/>
        <n v="18.7288"/>
        <n v="50.8902"/>
        <n v="33.009600000000006"/>
        <n v="281.64710000000002"/>
        <n v="27.474999999999998"/>
        <n v="179.82090000000002"/>
        <n v="14.792399999999999"/>
        <n v="289.62009999999998"/>
        <n v="235.49440000000001"/>
        <n v="284.62200000000001"/>
        <n v="67.005200000000002"/>
        <n v="3.4293"/>
        <n v="145.56800000000001"/>
        <n v="121.9354"/>
        <n v="21.830000000000002"/>
        <n v="323.76490000000001"/>
        <n v="40.216000000000008"/>
        <n v="127.992"/>
        <n v="245.95080000000004"/>
        <n v="194.02459999999999"/>
        <n v="935.66340000000014"/>
        <n v="133.3526"/>
        <n v="702.45000000000016"/>
        <n v="47.444000000000003"/>
        <n v="15.6996"/>
        <n v="889.01850000000002"/>
        <n v="988.04"/>
        <n v="420.40979999999996"/>
        <n v="15.547199999999998"/>
        <n v="392.96070000000003"/>
        <n v="157.31100000000001"/>
        <n v="8.4048000000000016"/>
        <n v="114.03479999999999"/>
        <n v="79.360399999999998"/>
        <n v="329.8476"/>
        <n v="9.4121999999999986"/>
        <n v="16.453600000000002"/>
        <n v="213.5822"/>
        <n v="128.48940000000002"/>
        <n v="95.413499999999999"/>
        <n v="442.81140000000005"/>
        <n v="102.8849"/>
        <n v="153.92519999999999"/>
        <n v="319.38229999999999"/>
        <n v="9.0345999999999993"/>
        <n v="738.57340000000011"/>
        <n v="80.8626"/>
        <n v="15.709600000000002"/>
        <n v="8.7278000000000002"/>
        <n v="85.527000000000001"/>
        <n v="212.34290000000001"/>
        <n v="234.24259999999998"/>
        <n v="390.04199999999997"/>
        <n v="12.493600000000002"/>
        <n v="166.80120000000002"/>
        <n v="105.8355"/>
        <n v="65.667600000000007"/>
        <n v="34.982500000000002"/>
        <n v="371.73879999999997"/>
        <n v="161.56119999999999"/>
        <n v="319.22520000000003"/>
        <n v="231.17109999999997"/>
        <n v="33.462800000000001"/>
        <n v="929.44500000000005"/>
        <n v="140.49"/>
        <n v="5.297600000000001"/>
        <n v="78.453600000000009"/>
        <n v="96.783999999999992"/>
        <n v="53.467200000000005"/>
        <n v="83.5929"/>
        <n v="120.15380000000002"/>
        <n v="259.34070000000003"/>
        <n v="385.23960000000005"/>
        <n v="8.0864000000000011"/>
        <n v="13.334"/>
        <n v="27.937500000000004"/>
        <n v="413.37620000000004"/>
        <n v="225.8109"/>
        <n v="140.28459999999998"/>
        <n v="5.3070999999999993"/>
        <n v="1808.1609000000001"/>
        <n v="30.781199999999998"/>
        <n v="249.5865"/>
        <n v="2523.5279999999998"/>
        <n v="27.027000000000001"/>
        <n v="35.464500000000001"/>
        <n v="30.942000000000004"/>
        <n v="10.5952"/>
        <n v="135.06700000000001"/>
        <n v="1963.4286000000002"/>
        <n v="174.5172"/>
        <n v="482.77939999999995"/>
        <n v="44.985000000000007"/>
        <n v="3.0857999999999999"/>
        <n v="85.054000000000002"/>
        <n v="3.375"/>
        <n v="76.399999999999991"/>
        <n v="30.375"/>
        <n v="2857.6"/>
        <n v="77.215999999999994"/>
        <n v="430.29299999999995"/>
        <n v="49.589999999999996"/>
        <n v="22.517200000000003"/>
        <n v="45.724800000000009"/>
        <n v="259.69209999999998"/>
        <n v="137.9862"/>
        <n v="1029.5955999999999"/>
        <n v="2.7784"/>
        <n v="122.13460000000001"/>
        <n v="247.96899999999999"/>
        <n v="797.28520000000003"/>
        <n v="31.778100000000002"/>
        <n v="6.5484000000000009"/>
        <n v="7.3117000000000001"/>
        <n v="7.6911999999999994"/>
        <n v="16.444800000000001"/>
        <n v="27.010200000000001"/>
        <n v="51.298100000000005"/>
        <n v="31.368600000000004"/>
        <n v="37.627800000000001"/>
        <n v="30.934599999999996"/>
        <n v="8.8768000000000029"/>
        <n v="2.354000000000001"/>
        <n v="166.97"/>
        <n v="3.1019999999999999"/>
        <n v="1197.6874"/>
        <n v="77.374200000000002"/>
        <n v="4.1580000000000004"/>
        <n v="55.877000000000002"/>
        <n v="2.9988000000000001"/>
        <n v="948.33519999999999"/>
        <n v="7.8084000000000007"/>
        <n v="36.311999999999998"/>
        <n v="9.7370000000000019"/>
        <n v="16.993800000000004"/>
        <n v="12.365600000000001"/>
        <n v="16.843399999999999"/>
        <n v="215.31100000000001"/>
        <n v="31.844000000000005"/>
        <n v="5.88"/>
        <n v="1034.2878000000001"/>
        <n v="16.017500000000002"/>
        <n v="348.48"/>
        <n v="29.324999999999999"/>
        <n v="6.8552"/>
        <n v="371.62200000000001"/>
        <n v="34.506599999999999"/>
        <n v="195.89600000000002"/>
        <n v="28.007799999999996"/>
        <n v="9.610199999999999"/>
        <n v="72.784000000000006"/>
        <n v="1640.3820000000001"/>
        <n v="70.216000000000008"/>
        <n v="11.834200000000003"/>
        <n v="20.231099999999998"/>
        <n v="16.107000000000003"/>
        <n v="197.95339999999996"/>
        <n v="18.575400000000002"/>
        <n v="190.52700000000002"/>
        <n v="256.8852"/>
        <n v="3.9779999999999998"/>
        <n v="9.9736000000000011"/>
        <n v="26.1052"/>
        <n v="5.5845000000000002"/>
        <n v="66.606999999999999"/>
        <n v="9.9382000000000001"/>
        <n v="7.4686000000000012"/>
        <n v="212.88"/>
        <n v="195.58369999999999"/>
        <n v="40.604200000000006"/>
        <n v="10.6586"/>
        <n v="28.392900000000004"/>
        <n v="13.024000000000001"/>
        <n v="715.08519999999999"/>
        <n v="225.85280000000003"/>
        <n v="7.8624000000000001"/>
        <n v="10.180600000000002"/>
        <n v="73.224800000000002"/>
        <n v="30.216800000000003"/>
        <n v="1545.39"/>
        <n v="44.237200000000001"/>
        <n v="25.872300000000003"/>
        <n v="384.99450000000013"/>
        <n v="13.442099999999996"/>
        <n v="84.529799999999994"/>
        <n v="113.273"/>
        <n v="4.7696000000000005"/>
        <n v="82.074299999999994"/>
        <n v="5.84"/>
        <n v="77.376000000000005"/>
        <n v="149.6052"/>
        <n v="33.928100000000001"/>
        <n v="17.387999999999998"/>
        <n v="9.9803000000000015"/>
        <n v="351.35100000000006"/>
        <n v="440.34670000000006"/>
        <n v="21.569500000000001"/>
        <n v="12.187799999999999"/>
        <n v="11.598800000000001"/>
        <n v="617.50819999999999"/>
        <n v="18.345600000000001"/>
        <n v="23.6921"/>
        <n v="369.5200000000001"/>
        <n v="43.731000000000002"/>
        <n v="767.64159999999993"/>
        <n v="22.7544"/>
        <n v="2.5398000000000001"/>
        <n v="154.36160000000001"/>
        <n v="399.81959999999998"/>
        <n v="40.491399999999999"/>
        <n v="989.274"/>
        <n v="8.9814999999999987"/>
        <n v="239.12700000000001"/>
        <n v="10.2202"/>
        <n v="32.650800000000004"/>
        <n v="7.4570999999999996"/>
        <n v="195.89890000000003"/>
        <n v="11.244800000000001"/>
        <n v="371.02659999999992"/>
        <n v="49.020399999999995"/>
        <n v="533.82800000000009"/>
        <n v="15.576000000000001"/>
        <n v="6.1716000000000006"/>
        <n v="22.988499999999998"/>
        <n v="190.76400000000001"/>
        <n v="6.1159999999999988"/>
        <n v="148.40289999999999"/>
        <n v="37.362600000000008"/>
        <n v="4.9504000000000001"/>
        <n v="68.954400000000007"/>
        <n v="3.8690000000000002"/>
        <n v="8.2468000000000004"/>
        <n v="276.98759999999999"/>
        <n v="191.50479999999999"/>
        <n v="68.237000000000009"/>
        <n v="958.59060000000011"/>
        <n v="88.52470000000001"/>
        <n v="1.9500000000000002"/>
        <n v="36.432000000000002"/>
        <n v="25.619399999999999"/>
        <n v="55.018999999999991"/>
        <n v="3.6126000000000005"/>
        <n v="148.845"/>
        <n v="738.30809999999997"/>
        <n v="19.258400000000002"/>
        <n v="44.75"/>
        <n v="659.06100000000004"/>
        <n v="1080.192"/>
        <n v="494.99450000000002"/>
        <n v="491.625"/>
        <n v="17.427200000000003"/>
        <n v="46.986000000000011"/>
        <n v="976.71270000000004"/>
        <n v="8.8176000000000005"/>
        <n v="24.335000000000001"/>
        <n v="702.53399999999999"/>
        <n v="460.25280000000004"/>
        <n v="7.4228000000000005"/>
        <n v="9.7789999999999999"/>
        <n v="35.578199999999995"/>
        <n v="10.6515"/>
        <n v="1131.1935999999998"/>
        <n v="2938.4347000000002"/>
        <n v="159.37199999999999"/>
        <n v="36.907000000000004"/>
        <n v="3.5244"/>
        <n v="137.92400000000004"/>
        <n v="55.072800000000001"/>
        <n v="82.989599999999996"/>
        <n v="162.0444"/>
        <n v="2.2496"/>
        <n v="6.9695999999999998"/>
        <n v="92.74199999999999"/>
        <n v="33.249299999999998"/>
        <n v="157.4265"/>
        <n v="79.506999999999991"/>
        <n v="11.297000000000001"/>
        <n v="709.20039999999995"/>
        <n v="16.984000000000002"/>
        <n v="41.186399999999999"/>
        <n v="300.05580000000003"/>
        <n v="4.0544000000000002"/>
        <n v="96.179400000000001"/>
        <n v="1111.4302"/>
        <n v="14.942499999999999"/>
        <n v="48.914299999999997"/>
        <n v="148.44810000000001"/>
        <n v="27.145800000000005"/>
        <n v="9.9918000000000013"/>
        <n v="95.59"/>
        <n v="15.0098"/>
        <n v="30.942799999999998"/>
        <n v="38.131200000000007"/>
        <n v="539.37900000000002"/>
        <n v="9.8643999999999998"/>
        <n v="12.745200000000001"/>
        <n v="93.075000000000003"/>
        <n v="1.6830000000000001"/>
        <n v="10.399900000000001"/>
        <n v="891.0071999999999"/>
        <n v="30.372600000000002"/>
        <n v="9.3808000000000007"/>
        <n v="20.621900000000004"/>
        <n v="11.828899999999999"/>
        <n v="59.003100000000003"/>
        <n v="12.0982"/>
        <n v="78.734999999999999"/>
        <n v="91.450800000000001"/>
        <n v="496.96440000000001"/>
        <n v="1895.28"/>
        <n v="7.6194000000000006"/>
        <n v="11.189100000000002"/>
        <n v="12.073600000000001"/>
        <n v="16.254000000000005"/>
        <n v="40.424300000000002"/>
        <n v="140.12799999999999"/>
        <n v="5.5649999999999995"/>
        <n v="72.891900000000021"/>
        <n v="1665.646"/>
        <n v="13.469599999999998"/>
        <n v="846.5625"/>
        <n v="314.90519999999998"/>
        <n v="228.81179999999998"/>
        <n v="454.90000000000003"/>
        <n v="32.148400000000002"/>
        <n v="38.219299999999997"/>
        <n v="44.014000000000003"/>
        <n v="153.9846"/>
        <n v="243.1696"/>
        <n v="382.99519999999995"/>
        <n v="419.87360000000001"/>
        <n v="3.3300000000000005"/>
        <n v="86.888800000000003"/>
        <n v="1062.328"/>
        <n v="94.75"/>
        <n v="6.6294000000000004"/>
        <n v="92.345600000000005"/>
        <n v="149.90200000000002"/>
        <n v="31.581000000000007"/>
        <n v="21.725000000000001"/>
        <n v="4.2406000000000006"/>
        <n v="16.1995"/>
        <n v="120.12959999999998"/>
        <n v="19.679399999999998"/>
        <n v="6.6752000000000011"/>
        <n v="12.424400000000002"/>
        <n v="450.30000000000007"/>
        <n v="10.888400000000001"/>
        <n v="12.261600000000001"/>
        <n v="9.2020000000000017"/>
        <n v="6.0579999999999998"/>
        <n v="223.22330000000002"/>
        <n v="7.6153000000000004"/>
        <n v="542.83140000000003"/>
        <n v="6.6340000000000003"/>
        <n v="348.82490000000001"/>
        <n v="1693.3400000000001"/>
        <n v="52.652799999999999"/>
        <n v="43.056300000000007"/>
        <n v="17.908000000000001"/>
        <n v="412.54179999999997"/>
        <n v="27.134700000000002"/>
        <n v="300.09780000000001"/>
        <n v="29.801000000000002"/>
        <n v="2.2302"/>
        <n v="104.676"/>
        <n v="9.1091000000000015"/>
        <n v="59.356300000000019"/>
        <n v="7.3248000000000015"/>
        <n v="15.102899999999998"/>
        <n v="110.23200000000001"/>
        <n v="59.150000000000006"/>
        <n v="16.166499999999999"/>
        <n v="483.2346"/>
        <n v="4.5923999999999996"/>
        <n v="54.972499999999997"/>
        <n v="62.519999999999996"/>
        <n v="5.0666000000000002"/>
        <n v="103.2696"/>
        <n v="192.90960000000001"/>
        <n v="96.524000000000001"/>
        <n v="31.0989"/>
        <n v="78.562899999999999"/>
        <n v="113.37480000000001"/>
        <n v="601.9828"/>
        <n v="134.6319"/>
        <n v="24.47"/>
        <n v="2723.6048000000001"/>
        <n v="43.491799999999998"/>
        <n v="57.395199999999996"/>
        <n v="98.944999999999993"/>
        <n v="61.765200000000007"/>
        <n v="314.3329"/>
        <n v="35.080500000000001"/>
        <n v="200.98580000000001"/>
        <n v="10.260600000000002"/>
        <n v="48.107200000000006"/>
        <n v="2.6751999999999998"/>
        <n v="9.9057000000000013"/>
        <n v="4813.6418000000012"/>
        <n v="68.4863"/>
        <n v="2539.1448"/>
        <n v="42.249600000000001"/>
        <n v="243.34400000000002"/>
        <n v="69.830100000000002"/>
        <n v="17.887"/>
        <n v="48.877600000000001"/>
        <n v="1406.297"/>
        <n v="71.97399999999999"/>
        <n v="3.8703000000000007"/>
        <n v="172.97160000000002"/>
        <n v="5.6456999999999997"/>
        <n v="7.7321"/>
        <n v="158.76"/>
        <n v="41.414499999999997"/>
        <n v="129.65679999999998"/>
        <n v="6.5182000000000011"/>
        <n v="63.857399999999998"/>
        <n v="3.369600000000001"/>
        <n v="33.825600000000001"/>
        <n v="11.063000000000001"/>
        <n v="17.942400000000003"/>
        <n v="1085.6769000000002"/>
        <n v="864.27390000000003"/>
        <n v="1393.1226000000001"/>
        <n v="199.20360000000002"/>
        <n v="198.375"/>
        <n v="1527.9809"/>
        <n v="34.473600000000012"/>
        <n v="20.158800000000003"/>
        <n v="1194.2457999999999"/>
        <n v="15.570300000000001"/>
        <n v="41.094200000000001"/>
        <n v="52.695500000000017"/>
        <n v="101.3832"/>
        <n v="36.712900000000005"/>
        <n v="56.078000000000003"/>
        <n v="36.873599999999996"/>
        <n v="29.767199999999999"/>
        <n v="353.29319999999996"/>
        <n v="6.0615000000000014"/>
        <n v="25.027199999999997"/>
        <n v="806.26400000000001"/>
        <n v="99.734999999999999"/>
        <n v="133.76439999999999"/>
        <n v="12.922799999999999"/>
        <n v="131.11800000000002"/>
        <n v="47.507999999999996"/>
        <n v="107.34360000000001"/>
        <n v="75.367499999999993"/>
        <n v="272.05619999999999"/>
        <n v="111.5628"/>
        <n v="48.391200000000005"/>
        <n v="820.56360000000006"/>
        <n v="23.504000000000001"/>
        <n v="401.68049999999999"/>
        <n v="182.3056"/>
        <n v="87.059799999999996"/>
        <n v="94.041600000000003"/>
        <n v="245.56319999999999"/>
        <n v="50.395800000000008"/>
        <n v="13.2834"/>
        <n v="198.88200000000001"/>
        <n v="454.69680000000005"/>
        <n v="404.63709999999998"/>
        <n v="74.088600000000014"/>
        <n v="24.449999999999996"/>
        <n v="374.47350000000006"/>
        <n v="546.49799999999993"/>
        <n v="205.81559999999999"/>
        <n v="4.95"/>
        <n v="28.0884"/>
        <n v="5.9052000000000007"/>
        <n v="439.84700000000004"/>
        <n v="118.36660000000002"/>
        <n v="450.54900000000004"/>
        <n v="2.1294"/>
        <n v="4.8900000000000006"/>
        <n v="17.039000000000005"/>
        <n v="31.185000000000006"/>
        <n v="411.73650000000004"/>
        <n v="1372.3947000000001"/>
        <n v="24.4053"/>
        <n v="589.37200000000007"/>
        <n v="210.98000000000002"/>
        <n v="188.68199999999999"/>
        <n v="12.784699999999999"/>
        <n v="454.55600000000004"/>
        <n v="25.027500000000003"/>
        <n v="907.98360000000002"/>
        <n v="4.0344000000000007"/>
        <n v="30.620400000000011"/>
        <n v="126.65099999999998"/>
        <n v="14.694000000000001"/>
        <n v="260.69030000000004"/>
        <n v="580.54500000000007"/>
        <n v="136.75439999999998"/>
        <n v="13.910500000000001"/>
        <n v="10.657200000000001"/>
        <n v="10.974300000000001"/>
        <n v="262.41249999999997"/>
        <n v="835.44539999999995"/>
        <n v="413.73780000000005"/>
        <n v="14.257600000000004"/>
        <n v="851.6450000000001"/>
        <n v="46.425600000000003"/>
        <n v="78.998999999999995"/>
        <n v="164.98349999999999"/>
        <n v="170.82450000000003"/>
        <n v="73.233599999999996"/>
        <n v="643.47660000000008"/>
        <n v="248.1927"/>
        <n v="137.96719999999999"/>
        <n v="13.9216"/>
        <n v="221.56229999999999"/>
        <n v="158.68279999999999"/>
        <n v="13.1097"/>
        <n v="26.624000000000002"/>
        <n v="33.667400000000008"/>
        <n v="10.264800000000003"/>
        <n v="638.02200000000005"/>
        <n v="3.8159999999999994"/>
        <n v="89.370199999999997"/>
        <n v="19.866"/>
        <n v="9.8089999999999993"/>
        <n v="347.85219999999998"/>
        <n v="9.2158000000000015"/>
        <n v="25.316900000000004"/>
        <n v="1239.663"/>
        <n v="4.1820000000000004"/>
        <n v="218.95999999999998"/>
        <n v="15.194000000000001"/>
        <n v="13.608000000000002"/>
        <n v="29.118100000000002"/>
        <n v="286.16339999999997"/>
        <n v="111.67200000000001"/>
        <n v="11.516400000000001"/>
        <n v="22.559400000000004"/>
        <n v="280.56420000000003"/>
        <n v="20.553000000000001"/>
        <n v="255.65279999999996"/>
        <n v="65.468999999999994"/>
        <n v="139.80959999999999"/>
        <n v="266.4135"/>
        <n v="6.1944000000000008"/>
        <n v="7.2731999999999992"/>
        <n v="2.6607000000000003"/>
        <n v="35.745500000000007"/>
        <n v="272.29039999999998"/>
        <n v="1322.4126000000001"/>
        <n v="534.05259999999998"/>
        <n v="907.28030000000012"/>
        <n v="41.901600000000002"/>
        <n v="2.8575999999999997"/>
        <n v="446.36279999999999"/>
        <n v="305.37080000000003"/>
        <n v="20.377599999999997"/>
        <n v="23.682600000000001"/>
        <n v="1391.9767999999999"/>
        <n v="14.579599999999999"/>
        <n v="993.6486000000001"/>
        <n v="22.112199999999998"/>
        <n v="14.5078"/>
        <n v="5.9058999999999999"/>
        <n v="66.600000000000009"/>
        <n v="4.9766000000000004"/>
        <n v="12.0105"/>
        <n v="447.8223999999999"/>
        <n v="9.6819000000000006"/>
        <n v="13.2"/>
        <n v="119.59140000000001"/>
        <n v="136.5429"/>
        <n v="195.55110000000002"/>
        <n v="39.826799999999999"/>
        <n v="289.22749999999996"/>
        <n v="28.026399999999999"/>
        <n v="45.221400000000003"/>
        <n v="201.70919999999998"/>
        <n v="4.0655999999999999"/>
        <n v="318.48480000000006"/>
        <n v="22.951000000000001"/>
        <n v="141.98580000000001"/>
        <n v="44.799199999999999"/>
        <n v="266.7448"/>
        <n v="10.0716"/>
        <n v="870.82740000000001"/>
        <n v="31.191600000000001"/>
        <n v="36.861899999999999"/>
        <n v="1552.6890000000001"/>
        <n v="14.484"/>
        <n v="41.605199999999996"/>
        <n v="811.25760000000002"/>
        <n v="223.57720000000003"/>
        <n v="122.0856"/>
        <n v="27.244800000000001"/>
        <n v="61.261600000000008"/>
        <n v="12.4223"/>
        <n v="99.864800000000002"/>
        <n v="53.41"/>
        <n v="9.2344999999999988"/>
        <n v="7.7484000000000011"/>
        <n v="8.5118000000000009"/>
        <n v="6.3188999999999993"/>
        <n v="252.87189999999998"/>
        <n v="24.393599999999999"/>
        <n v="10.507800000000001"/>
        <n v="5.0112000000000014"/>
        <n v="12.207999999999998"/>
        <n v="71.215199999999996"/>
        <n v="54.149600000000007"/>
        <n v="37.753600000000006"/>
        <n v="139.87039999999999"/>
        <n v="503.46999999999997"/>
        <n v="284.62500000000006"/>
        <n v="3.1692"/>
        <n v="7.668000000000001"/>
        <n v="350.63499999999993"/>
        <n v="10.953199999999999"/>
        <n v="24.763200000000001"/>
        <n v="15.578999999999999"/>
        <n v="187.15320000000003"/>
        <n v="1527.7557999999999"/>
        <n v="54.393599999999999"/>
        <n v="376.79700000000003"/>
        <n v="9.6012000000000004"/>
        <n v="76.124399999999994"/>
        <n v="13.273400000000002"/>
        <n v="62.399400000000007"/>
        <n v="17.286000000000001"/>
        <n v="402.59769999999997"/>
        <n v="149.40100000000001"/>
        <n v="246.59190000000001"/>
        <n v="11.151"/>
        <n v="182.46350000000001"/>
        <n v="743.41180000000008"/>
        <n v="3.2350000000000003"/>
        <n v="293.1474"/>
        <n v="6.0324000000000009"/>
        <n v="55.372299999999996"/>
        <n v="752.02470000000005"/>
        <n v="48.693999999999996"/>
        <n v="35.910000000000004"/>
        <n v="87.095799999999997"/>
        <n v="100.9204"/>
        <n v="106.3848"/>
        <n v="6.8444000000000003"/>
        <n v="34.631999999999998"/>
        <n v="16.715699999999998"/>
        <n v="317.10240000000005"/>
        <n v="3.2274000000000003"/>
        <n v="4.4352"/>
        <n v="22.213499999999996"/>
        <n v="326.70430000000005"/>
        <n v="463.58340000000004"/>
        <n v="12.493600000000001"/>
        <n v="12.824800000000002"/>
        <n v="481.76939999999996"/>
        <n v="85.522799999999989"/>
        <n v="36.894999999999996"/>
        <n v="268.44630000000001"/>
        <n v="641.71140000000014"/>
        <n v="80.828900000000004"/>
        <n v="265.61440000000005"/>
        <n v="195.28959999999998"/>
        <n v="20.149999999999999"/>
        <n v="2.2776000000000001"/>
        <n v="10.589400000000001"/>
        <n v="4.62"/>
        <n v="15.844600000000003"/>
        <n v="318.08700000000005"/>
        <n v="1259.3945000000001"/>
        <n v="40.516600000000004"/>
        <n v="405.79380000000003"/>
        <n v="223.648"/>
        <n v="149.37360000000001"/>
        <n v="2.9040000000000004"/>
        <n v="3.4632000000000009"/>
        <n v="216.8759"/>
        <n v="221.39340000000001"/>
        <n v="26.241599999999998"/>
        <n v="97.614100000000022"/>
        <n v="61.608899999999998"/>
        <n v="86.016100000000009"/>
        <n v="62.779200000000003"/>
        <n v="30.950400000000002"/>
        <n v="37.193200000000004"/>
        <n v="131.26860000000002"/>
        <n v="16.637"/>
        <n v="193.78860000000003"/>
        <n v="10.924199999999999"/>
        <n v="90.964999999999989"/>
        <n v="17.047800000000002"/>
        <n v="5.1183999999999994"/>
        <n v="143.93609999999998"/>
        <n v="14.911799999999999"/>
        <n v="1107.4698000000001"/>
        <n v="28.829000000000001"/>
        <n v="26.386799999999994"/>
        <n v="15.9132"/>
        <n v="428.08739999999995"/>
        <n v="45.070799999999998"/>
        <n v="262.83040000000005"/>
        <n v="38.979000000000006"/>
        <n v="80.532599999999988"/>
        <n v="250.81479999999999"/>
        <n v="105.5617"/>
        <n v="12.599400000000001"/>
        <n v="11.593500000000001"/>
        <n v="25.999199999999998"/>
        <n v="19.690000000000001"/>
        <n v="17.353800000000003"/>
        <n v="13.799199999999999"/>
        <n v="49.615000000000016"/>
        <n v="24.5518"/>
        <n v="264.22199999999998"/>
        <n v="183.977"/>
        <n v="6.7858000000000001"/>
        <n v="170.00279999999998"/>
        <n v="14.6816"/>
        <n v="7.8574999999999999"/>
        <n v="13.431999999999999"/>
        <n v="74.974999999999994"/>
        <n v="309.67360000000002"/>
        <n v="17.447600000000001"/>
        <n v="13.895999999999997"/>
        <n v="60.247199999999999"/>
        <n v="35.1736"/>
        <n v="56.913599999999995"/>
        <n v="39.112499999999997"/>
        <n v="67.48299999999999"/>
        <n v="80.818200000000019"/>
        <n v="37.000000000000007"/>
        <n v="428.0052"/>
        <n v="3767.9528999999998"/>
        <n v="60.177599999999998"/>
        <n v="45.632300000000008"/>
        <n v="64.239999999999995"/>
        <n v="108.5635"/>
        <n v="1412.4714000000001"/>
        <n v="55.134399999999999"/>
        <n v="136.2774"/>
        <n v="57.717000000000006"/>
        <n v="109.979"/>
        <n v="31.004999999999995"/>
        <n v="43.049500000000002"/>
        <n v="4.4981999999999998"/>
        <n v="13.349699999999999"/>
        <n v="3.5316000000000001"/>
        <n v="849.17259999999999"/>
        <n v="5.0292000000000003"/>
        <n v="166.88339999999999"/>
        <n v="18.344899999999999"/>
        <n v="64.745000000000005"/>
        <n v="37.315200000000004"/>
        <n v="14.620200000000001"/>
        <n v="799.61279999999999"/>
        <n v="41.697599999999994"/>
        <n v="162.33520000000001"/>
        <n v="16.177800000000001"/>
        <n v="0.93600000000000017"/>
        <n v="60.172200000000011"/>
        <n v="211.715"/>
        <n v="106.23220000000001"/>
        <n v="2.3232000000000004"/>
        <n v="9.0792000000000019"/>
        <n v="10.785600000000001"/>
        <n v="1120.5400000000002"/>
        <n v="530.48450000000003"/>
        <n v="36.791999999999994"/>
        <n v="94.921199999999999"/>
        <n v="171.0958"/>
        <n v="109.19300000000003"/>
        <n v="446.29380000000003"/>
        <n v="547.27400000000011"/>
        <n v="45.562799999999996"/>
        <n v="520.13260000000002"/>
        <n v="226.05849999999998"/>
        <n v="310.96890000000002"/>
        <n v="195.36430000000001"/>
        <n v="185.13420000000002"/>
        <n v="23.2864"/>
        <n v="41.913600000000002"/>
        <n v="70.484999999999999"/>
        <n v="635.495"/>
        <n v="36.229200000000006"/>
        <n v="533.48059999999998"/>
        <n v="48.924400000000006"/>
        <n v="7.261099999999999"/>
        <n v="6.3787999999999991"/>
        <n v="515.2704"/>
        <n v="38.501399999999997"/>
        <n v="35.937000000000005"/>
        <n v="394.065"/>
        <n v="1199.9639999999999"/>
        <n v="14.1831"/>
        <n v="2.6"/>
        <n v="333.57219999999995"/>
        <n v="442.48230000000001"/>
        <n v="6.6234000000000002"/>
        <n v="9.7848000000000006"/>
        <n v="4.6269000000000018"/>
        <n v="47.120699999999999"/>
        <n v="191.75040000000001"/>
        <n v="421.5804"/>
        <n v="930.98670000000016"/>
        <n v="139.84620000000001"/>
        <n v="117.7638"/>
        <n v="306.2"/>
        <n v="63.6252"/>
        <n v="210.5224"/>
        <n v="100.617"/>
        <n v="617.15140000000008"/>
        <n v="180.9819"/>
        <n v="44.995199999999997"/>
        <n v="20.571200000000001"/>
        <n v="58.3491"/>
        <n v="28.908000000000001"/>
        <n v="17.217800000000004"/>
        <n v="15.448799999999999"/>
        <n v="852.79590000000007"/>
        <n v="545.76499999999999"/>
        <n v="169.21349999999998"/>
        <n v="11.965199999999999"/>
        <n v="238.40459999999999"/>
        <n v="41.661500000000004"/>
        <n v="472.46249999999998"/>
        <n v="10.600000000000001"/>
        <n v="10.108799999999999"/>
        <n v="676.86519999999996"/>
        <n v="89.663199999999989"/>
        <n v="148.44059999999999"/>
        <n v="23.927400000000002"/>
        <n v="356.36399999999998"/>
        <n v="245.69300000000007"/>
        <n v="66.522900000000007"/>
        <n v="86.719400000000007"/>
        <n v="13.888000000000002"/>
        <n v="231.76140000000001"/>
        <n v="360.11680000000001"/>
        <n v="173.79300000000001"/>
        <n v="56.484999999999999"/>
        <n v="345.77340000000004"/>
        <n v="180.23179999999999"/>
        <n v="256.81240000000003"/>
        <n v="79.897400000000005"/>
        <n v="53.666400000000003"/>
        <n v="68.67"/>
        <n v="350.81599999999997"/>
        <n v="69.888000000000019"/>
        <n v="45.224400000000003"/>
        <n v="564.23399999999992"/>
        <n v="37.53"/>
        <n v="250.76959999999997"/>
        <n v="67.341400000000007"/>
        <n v="409.1087"/>
        <n v="40.294800000000002"/>
        <n v="9.849000000000002"/>
        <n v="58.523200000000003"/>
        <n v="104.8524"/>
        <n v="133.33319999999998"/>
        <n v="475.06560000000002"/>
        <n v="65.174400000000006"/>
        <n v="2.3532000000000002"/>
        <n v="557.58500000000004"/>
        <n v="8.497600000000002"/>
        <n v="58.169400000000003"/>
        <n v="8.1992999999999991"/>
        <n v="72.052799999999991"/>
        <n v="9.24"/>
        <n v="1524.1232"/>
        <n v="127.97630000000001"/>
        <n v="20.810699999999997"/>
        <n v="212.9787"/>
        <n v="1643.6881000000001"/>
        <n v="1209.9879000000001"/>
        <n v="654.83519999999999"/>
        <n v="32.519399999999997"/>
        <n v="136.04759999999999"/>
        <n v="15.720800000000002"/>
        <n v="107.41919999999999"/>
        <n v="137.87520000000001"/>
        <n v="40.825000000000003"/>
        <n v="138.81879999999998"/>
        <n v="537.14320000000009"/>
        <n v="4.7584999999999997"/>
        <n v="228.69"/>
        <n v="63.679200000000002"/>
        <n v="1.8095000000000003"/>
        <n v="22.832600000000003"/>
        <n v="260.61119999999994"/>
        <n v="5.6322000000000001"/>
        <n v="91.491399999999999"/>
        <n v="8.6100000000000012"/>
        <n v="29.737000000000002"/>
        <n v="6.3590999999999998"/>
        <n v="41.823000000000008"/>
        <n v="53.051099999999998"/>
        <n v="164.59739999999999"/>
        <n v="15.521599999999999"/>
        <n v="170.233"/>
        <n v="207.20859999999999"/>
        <n v="449.98500000000007"/>
        <n v="6.0522000000000009"/>
        <n v="20.0168"/>
        <n v="38.9298"/>
        <n v="1609.1106"/>
        <n v="103.3824"/>
        <n v="34.521599999999999"/>
        <n v="36.472000000000001"/>
        <n v="47.92"/>
        <n v="33.67"/>
        <n v="4.3487999999999998"/>
        <n v="15.9572"/>
        <n v="627.01339999999993"/>
        <n v="53.514599999999994"/>
        <n v="90.274999999999991"/>
        <n v="988.82159999999988"/>
        <n v="1093.5917999999999"/>
        <n v="132.88220000000001"/>
        <n v="77.222700000000017"/>
        <n v="22.602799999999998"/>
        <n v="316.47890000000007"/>
        <n v="202.30719999999999"/>
        <n v="4.7214999999999998"/>
        <n v="6.9935999999999998"/>
        <n v="9.0298000000000016"/>
        <n v="618.57960000000014"/>
        <n v="742.37879999999996"/>
        <n v="271.76400000000001"/>
        <n v="575.96"/>
        <n v="2378.4270000000001"/>
        <n v="61.971000000000004"/>
        <n v="55.994399999999992"/>
        <n v="152.9682"/>
        <n v="23.441400000000002"/>
        <n v="325.39650000000006"/>
        <n v="38.3292"/>
        <n v="1.8815999999999997"/>
        <n v="11.684199999999999"/>
        <n v="13.843200000000003"/>
        <n v="55.0443"/>
        <n v="5.883"/>
        <n v="357.4708"/>
        <n v="53.348599999999998"/>
        <n v="25.47"/>
        <n v="718.71569999999997"/>
        <n v="533.11350000000004"/>
        <n v="195.61319999999998"/>
        <n v="32.674799999999998"/>
        <n v="6.8172000000000006"/>
        <n v="327.75"/>
        <n v="184.24519999999995"/>
        <n v="619.75540000000001"/>
        <n v="89.013599999999997"/>
        <n v="24.729600000000001"/>
        <n v="220.5729"/>
        <n v="13.372199999999999"/>
        <n v="495.65119999999996"/>
        <n v="267.6934"/>
        <n v="27.154400000000006"/>
        <n v="16.95"/>
        <n v="114.51299999999999"/>
        <n v="8.1152999999999995"/>
        <n v="50.973600000000005"/>
        <n v="69.899499999999989"/>
        <n v="103.9482"/>
        <n v="3.8742999999999999"/>
        <n v="55.356999999999992"/>
        <n v="42.497399999999999"/>
        <n v="85.120800000000003"/>
        <n v="25.474499999999999"/>
        <n v="86.877600000000001"/>
        <n v="78.045600000000022"/>
        <n v="12.064800000000002"/>
        <n v="100.0027"/>
        <n v="5.0105000000000004"/>
        <n v="530.01060000000007"/>
        <n v="12.3443"/>
        <n v="13.736800000000001"/>
        <n v="468.05359999999996"/>
        <n v="63.242400000000004"/>
        <n v="232.54290000000003"/>
        <n v="77.143500000000003"/>
        <n v="81.820899999999995"/>
        <n v="994.08569999999997"/>
        <n v="1355.4108000000001"/>
        <n v="4.9686000000000003"/>
        <n v="10.345200000000002"/>
        <n v="169.9023"/>
        <n v="1003.6200000000001"/>
        <n v="32.310600000000001"/>
        <n v="1087.6890000000001"/>
        <n v="93.200800000000015"/>
        <n v="74.4024"/>
        <n v="8.9543999999999997"/>
        <n v="556.12480000000005"/>
        <n v="21.229000000000003"/>
        <n v="83.321599999999989"/>
        <n v="4373.3559000000005"/>
        <n v="307.80840000000001"/>
        <n v="709.16060000000004"/>
        <n v="643.79100000000005"/>
        <n v="57.966900000000003"/>
        <n v="95.2119"/>
        <n v="6.2296000000000014"/>
        <n v="33.377100000000006"/>
        <n v="10.0084"/>
        <n v="3.1967999999999992"/>
        <n v="13.454999999999998"/>
        <n v="49.959599999999995"/>
        <n v="8122.1487999999999"/>
        <n v="73.634399999999999"/>
        <n v="54.093599999999995"/>
        <n v="191.85660000000001"/>
        <n v="471.14109999999994"/>
        <n v="1103.9460000000001"/>
        <n v="99.577500000000001"/>
        <n v="52.356800000000007"/>
        <n v="95.66810000000001"/>
        <n v="254.40799999999999"/>
        <n v="581.98140000000012"/>
        <n v="125.59900000000002"/>
        <n v="27.054100000000002"/>
        <n v="784.6262999999999"/>
        <n v="4.125"/>
        <n v="107.616"/>
        <n v="41.463999999999992"/>
        <n v="23.2578"/>
        <n v="10.925000000000001"/>
        <n v="12.461999999999996"/>
        <n v="6.5238000000000005"/>
        <n v="15.894600000000001"/>
        <n v="12.0184"/>
        <n v="309.36359999999996"/>
        <n v="1857.933"/>
        <n v="41.803800000000003"/>
        <n v="209.28389999999999"/>
        <n v="457.1746"/>
        <n v="191.62299999999999"/>
        <n v="1385.2314000000001"/>
        <n v="673.89630000000011"/>
        <n v="108.69120000000001"/>
        <n v="139.15359999999998"/>
        <n v="169.30160000000001"/>
        <n v="13.025700000000001"/>
        <n v="205.40519999999998"/>
        <n v="108.88200000000001"/>
        <n v="2.0448"/>
        <n v="1837.6609000000001"/>
        <n v="299.81830000000002"/>
        <n v="786.26519999999982"/>
        <n v="16.579799999999999"/>
        <n v="695.46479999999997"/>
        <n v="44"/>
        <n v="55.752000000000002"/>
        <n v="6.7298000000000009"/>
        <n v="1386.7619999999999"/>
        <n v="14.238"/>
        <n v="292.40550000000002"/>
        <n v="8.3807999999999989"/>
        <n v="12.3164"/>
        <n v="29.254300000000001"/>
        <n v="64.077500000000001"/>
        <n v="23.550000000000004"/>
        <n v="2638.9638"/>
        <n v="461.34719999999999"/>
        <n v="182.19670000000002"/>
        <n v="12.337199999999999"/>
        <n v="2.4570000000000003"/>
        <n v="1392.4443000000001"/>
        <n v="13.5791"/>
        <n v="288.5498"/>
        <n v="578.3528"/>
        <n v="52.559400000000011"/>
        <n v="489.92"/>
        <n v="12.51"/>
        <n v="155.35"/>
        <n v="10.929599999999999"/>
        <n v="161.6628"/>
        <n v="5.5342000000000002"/>
        <n v="238.98229999999998"/>
        <n v="12.448799999999999"/>
        <n v="4.9634000000000009"/>
        <n v="238.9881"/>
        <n v="18.023400000000002"/>
        <n v="701.71500000000003"/>
        <n v="59.324999999999996"/>
        <n v="308.1696"/>
        <n v="140.244"/>
        <n v="777.72450000000003"/>
        <n v="535.05269999999996"/>
        <n v="482.60940000000005"/>
        <n v="12.4998"/>
        <n v="104.2587"/>
        <n v="117.45100000000001"/>
        <n v="1228.3634999999999"/>
        <n v="131.65459999999999"/>
        <n v="55.924799999999998"/>
        <n v="2.0228000000000002"/>
        <n v="12.062900000000001"/>
        <n v="24.672000000000001"/>
        <n v="1243.1096999999997"/>
        <n v="4.9077000000000002"/>
        <n v="7.4168000000000003"/>
        <n v="40.269000000000005"/>
        <n v="222.60400000000004"/>
        <n v="17.3355"/>
        <n v="4.4217000000000004"/>
        <n v="118.755"/>
        <n v="3.8086000000000002"/>
        <n v="65.364000000000004"/>
        <n v="33.836799999999997"/>
        <n v="10219.970800000001"/>
        <n v="2318.6134999999999"/>
        <n v="52.460100000000004"/>
        <n v="58.581600000000009"/>
        <n v="786.70350000000008"/>
        <n v="11.968000000000002"/>
        <n v="31.368600000000001"/>
        <n v="40.492800000000003"/>
        <n v="196.10200000000003"/>
        <n v="4.5584000000000007"/>
        <n v="8.3868000000000027"/>
        <n v="16.707599999999999"/>
        <n v="58.581200000000003"/>
        <n v="822.48"/>
        <n v="26.991"/>
        <n v="174.80760000000001"/>
        <n v="32.652900000000002"/>
        <n v="17.838300000000004"/>
        <n v="49.805699999999995"/>
        <n v="36.103100000000005"/>
        <n v="420.95789999999994"/>
        <n v="9.6086000000000027"/>
        <n v="137.9496"/>
        <n v="1267.0812000000001"/>
        <n v="21.106800000000003"/>
        <n v="229.02250000000001"/>
        <n v="858.98200000000008"/>
        <n v="1934.8925000000002"/>
        <n v="6.6576000000000004"/>
        <n v="2.6892000000000005"/>
        <n v="417.97700000000003"/>
        <n v="3.7474000000000003"/>
        <n v="72.554700000000011"/>
        <n v="18.783200000000004"/>
        <n v="36.195799999999998"/>
        <n v="98.5428"/>
        <n v="750.51539999999989"/>
        <n v="19.780999999999999"/>
        <n v="1278.1194"/>
        <n v="8.6067"/>
        <n v="39.2256"/>
        <n v="12.249600000000003"/>
        <n v="33.552"/>
        <n v="79.00139999999999"/>
        <n v="300.27690000000007"/>
        <n v="115.49300000000002"/>
        <n v="301.2654"/>
        <n v="85.957000000000008"/>
        <n v="4.4321999999999999"/>
        <n v="5.2933999999999992"/>
        <n v="14.287000000000001"/>
        <n v="4.8380000000000001"/>
        <n v="6.8310000000000022"/>
        <n v="13.609500000000001"/>
        <n v="105.8616"/>
        <n v="102.4268"/>
        <n v="11.345699999999999"/>
        <n v="25.040400000000002"/>
        <n v="825.40649999999994"/>
        <n v="22940.326399999998"/>
        <n v="19.505600000000001"/>
        <n v="7.6820000000000004"/>
        <n v="26.729700000000001"/>
        <n v="16.9635"/>
        <n v="117.254"/>
        <n v="97.287599999999998"/>
        <n v="129.72700000000003"/>
        <n v="14.5116"/>
        <n v="169.10079999999999"/>
        <n v="215.66719999999998"/>
        <n v="1847.9769000000001"/>
        <n v="17.317799999999998"/>
        <n v="43.593600000000009"/>
        <n v="57.648399999999995"/>
        <n v="289.77699999999999"/>
        <n v="12.787999999999998"/>
        <n v="98.78479999999999"/>
        <n v="64.4221"/>
        <n v="341.43289999999996"/>
        <n v="107.5714"/>
        <n v="57.220800000000011"/>
        <n v="78.763999999999982"/>
        <n v="13.091700000000001"/>
        <n v="80.105200000000011"/>
        <n v="374.36880000000002"/>
        <n v="385.38719999999995"/>
        <n v="2.9538000000000002"/>
        <n v="616.45889999999997"/>
        <n v="713.96429999999998"/>
        <n v="86.024000000000001"/>
        <n v="63.992699999999999"/>
        <n v="3.4037999999999999"/>
        <n v="346.47249999999997"/>
        <n v="39.441200000000002"/>
        <n v="280.97190000000001"/>
        <n v="68.384800000000013"/>
        <n v="474.85379999999998"/>
        <n v="25.200600000000001"/>
        <n v="43.216000000000001"/>
        <n v="28.625400000000003"/>
        <n v="240.89339999999999"/>
        <n v="110.22900000000001"/>
        <n v="57.994200000000006"/>
        <n v="743.39280000000008"/>
        <n v="27.507600000000004"/>
        <n v="10.236800000000001"/>
        <n v="561.154"/>
        <n v="413.27519999999998"/>
        <n v="214.03120000000001"/>
        <n v="4.4479999999999995"/>
        <n v="280.25400000000002"/>
        <n v="770.24070000000017"/>
        <n v="1363.6862999999998"/>
        <n v="69.035700000000006"/>
        <n v="450.0342"/>
        <n v="43.753599999999999"/>
        <n v="0.55439999999999989"/>
        <n v="94.456600000000009"/>
        <n v="12.857600000000001"/>
        <n v="35.932100000000005"/>
        <n v="8.5932000000000013"/>
        <n v="30.515800000000006"/>
        <n v="1885.0754999999999"/>
        <n v="72.431999999999988"/>
        <n v="50.209500000000006"/>
        <n v="47.376300000000001"/>
        <n v="51.665999999999997"/>
        <n v="17.1936"/>
        <n v="41.364799999999995"/>
        <n v="60.330600000000011"/>
        <n v="202.3648"/>
        <n v="22.903000000000002"/>
        <n v="2.1285000000000003"/>
        <n v="51.800000000000004"/>
        <n v="21.032"/>
        <n v="31.983999999999995"/>
        <n v="27.8721"/>
        <n v="601.53599999999994"/>
        <n v="6.636000000000001"/>
        <n v="63.320599999999999"/>
        <n v="16.258199999999999"/>
        <n v="44.755200000000009"/>
        <n v="22.195800000000002"/>
        <n v="32.643000000000001"/>
        <n v="1068.3687"/>
        <n v="428.77870000000007"/>
        <n v="17.151299999999999"/>
        <n v="314.548"/>
        <n v="12.3246"/>
        <n v="131.84840000000003"/>
        <n v="768.28080000000011"/>
        <n v="6.1069999999999993"/>
        <n v="10.914"/>
        <n v="23.754000000000001"/>
        <n v="48.534199999999991"/>
        <n v="9.1844999999999999"/>
        <n v="693.62159999999994"/>
        <n v="547.52880000000005"/>
        <n v="170.42939999999999"/>
        <n v="172.89869999999999"/>
        <n v="201.97710000000001"/>
        <n v="942.46230000000003"/>
        <n v="616.51549999999997"/>
        <n v="104.286"/>
        <n v="45.555"/>
        <n v="110.68039999999999"/>
        <n v="1036.1366"/>
        <n v="6.2496000000000009"/>
        <n v="296.28620000000001"/>
        <n v="8.6490000000000009"/>
        <n v="49.070999999999998"/>
        <n v="32.472000000000001"/>
        <n v="349.14839999999998"/>
        <n v="4.9032"/>
        <n v="102.01640000000002"/>
        <n v="54.661799999999999"/>
        <n v="462.78660000000002"/>
        <n v="137.77879999999999"/>
        <n v="14.873299999999999"/>
        <n v="8.0586000000000002"/>
        <n v="113.696"/>
        <n v="89.044200000000004"/>
        <n v="1068.6750000000002"/>
        <n v="217.65690000000001"/>
        <n v="159.8974"/>
        <n v="36.348400000000005"/>
        <n v="846.99779999999998"/>
        <n v="46.185599999999994"/>
        <n v="1143.8909999999998"/>
        <n v="53.653599999999997"/>
        <n v="2269.3847000000005"/>
        <n v="8.3839000000000006"/>
        <n v="77.740800000000007"/>
        <n v="24.851199999999999"/>
        <n v="8.0891999999999999"/>
        <n v="18.5928"/>
        <n v="36.798200000000001"/>
        <n v="18.871700000000001"/>
        <n v="1578.0870000000002"/>
        <n v="345.21259999999995"/>
        <n v="1587.1946"/>
        <n v="266.8449"/>
        <n v="80.55810000000001"/>
        <n v="29.605800000000002"/>
        <n v="15.382400000000002"/>
        <n v="39.787999999999997"/>
        <n v="16.554000000000002"/>
        <n v="326.14019999999999"/>
        <n v="2.5133999999999999"/>
        <n v="808.23770000000002"/>
        <n v="5.0450999999999997"/>
        <n v="156.44740000000002"/>
        <n v="1002.6292"/>
        <n v="40.040100000000002"/>
        <n v="3.9843000000000002"/>
        <n v="224.37359999999998"/>
        <n v="23.32"/>
        <n v="11.593499999999997"/>
        <n v="6.4032"/>
        <n v="314.84820000000002"/>
        <n v="21.703499999999998"/>
        <n v="45.465000000000003"/>
        <n v="15.069600000000001"/>
        <n v="66.442399999999992"/>
        <n v="32.531199999999998"/>
        <n v="45.479399999999998"/>
        <n v="929.96900000000005"/>
        <n v="411.33930000000004"/>
        <n v="11.087999999999999"/>
        <n v="172.52519999999998"/>
        <n v="21.443800000000003"/>
        <n v="35.724599999999995"/>
        <n v="542.2278"/>
        <n v="269.80439999999999"/>
        <n v="49.570400000000006"/>
        <n v="12.6492"/>
        <n v="11.145200000000001"/>
        <n v="381.08700000000005"/>
        <n v="37.508400000000002"/>
        <n v="32.375"/>
        <n v="34.772800000000004"/>
        <n v="123.9576"/>
        <n v="9.7340000000000018"/>
        <n v="246.14269999999999"/>
        <n v="5.580000000000001"/>
        <n v="15.326000000000001"/>
        <n v="12.392400000000002"/>
        <n v="68.686800000000005"/>
        <n v="126.06750000000002"/>
        <n v="5.8229999999999986"/>
        <n v="3.04"/>
        <n v="10.945"/>
        <n v="65.760300000000001"/>
        <n v="16.202400000000001"/>
        <n v="1959.8256000000003"/>
        <n v="17.685200000000002"/>
        <n v="5.4929000000000006"/>
        <n v="5.9150000000000009"/>
        <n v="133.92519999999999"/>
        <n v="143.07270000000003"/>
        <n v="422.97650000000004"/>
        <n v="19.739500000000003"/>
        <n v="45.016199999999998"/>
        <n v="231.42319999999998"/>
        <n v="171.8682"/>
        <n v="76.431599999999989"/>
        <n v="1465.4976000000001"/>
        <n v="355.44110000000001"/>
        <n v="296.53749999999997"/>
        <n v="11.593999999999999"/>
        <n v="35.937899999999999"/>
        <n v="22.574999999999999"/>
        <n v="63.335999999999991"/>
        <n v="39.592200000000005"/>
        <n v="38.35"/>
        <n v="108.90540000000001"/>
        <n v="116.40720000000002"/>
        <n v="7.573500000000001"/>
        <n v="646.78460000000007"/>
        <n v="180.99900000000002"/>
        <n v="4.240499999999999"/>
        <n v="40.5244"/>
        <n v="17.2212"/>
        <n v="36.874099999999999"/>
        <n v="76.979799999999997"/>
        <n v="94.147000000000006"/>
        <n v="22.678400000000003"/>
        <n v="15.167999999999999"/>
        <n v="36.247200000000007"/>
        <n v="29.265600000000006"/>
        <n v="485.01280000000008"/>
        <n v="14.599200000000002"/>
        <n v="25.091400000000007"/>
        <n v="272.09280000000001"/>
        <n v="9.7632000000000012"/>
        <n v="14.591400000000002"/>
        <n v="188.93679999999998"/>
        <n v="19.644599999999997"/>
        <n v="531.38159999999993"/>
        <n v="41.1312"/>
        <n v="119.6728"/>
        <n v="10.313600000000001"/>
        <n v="23.4"/>
        <n v="14.7136"/>
        <n v="1250.7479999999998"/>
        <n v="12.210600000000001"/>
        <n v="16.936"/>
        <n v="29.685600000000004"/>
        <n v="790.64940000000001"/>
        <n v="50.689000000000007"/>
        <n v="22.795400000000001"/>
        <n v="3.3366000000000007"/>
        <n v="88.770399999999995"/>
        <n v="264.48850000000004"/>
        <n v="42.472800000000007"/>
        <n v="12.608400000000003"/>
        <n v="17.213999999999999"/>
        <n v="30.7685"/>
        <n v="145.23600000000002"/>
        <n v="854.22559999999999"/>
        <n v="30.559199999999997"/>
        <n v="238.39270000000002"/>
        <n v="13.874600000000001"/>
        <n v="3229.9810000000007"/>
        <n v="29.511800000000004"/>
        <n v="10.059600000000001"/>
        <n v="395.85300000000007"/>
        <n v="748.88760000000002"/>
        <n v="671.16"/>
        <n v="4.9728000000000003"/>
        <n v="59.354100000000003"/>
        <n v="85.95"/>
        <n v="334.96219999999994"/>
        <n v="50.668200000000006"/>
        <n v="15.249000000000001"/>
        <n v="254.35200000000003"/>
        <n v="6.9412000000000003"/>
        <n v="488.7432"/>
        <n v="396.86849999999998"/>
        <n v="186.54719999999998"/>
        <n v="18.4529"/>
        <n v="198.185"/>
        <n v="51.999499999999998"/>
        <n v="33.877200000000002"/>
        <n v="48.417999999999992"/>
        <n v="23.7654"/>
        <n v="173.42910000000001"/>
        <n v="16.051199999999998"/>
        <n v="16.745899999999999"/>
        <n v="2022.1740000000004"/>
        <n v="1074.1185"/>
        <n v="13.177199999999999"/>
        <n v="41.2485"/>
        <n v="211.32160000000002"/>
        <n v="28.834399999999999"/>
        <n v="450.57299999999998"/>
        <n v="2624.9625000000005"/>
        <n v="6.8096000000000005"/>
        <n v="29.988"/>
        <n v="25.364799999999999"/>
        <n v="26.043300000000002"/>
        <n v="112.47750000000002"/>
        <n v="25.662000000000003"/>
        <n v="76.132800000000003"/>
        <n v="102.52070000000001"/>
        <n v="87.622"/>
        <n v="134.5788"/>
        <n v="197.32410000000002"/>
        <n v="265.18080000000003"/>
        <n v="643.1880000000001"/>
        <n v="2821.1486999999997"/>
        <n v="119.4336"/>
        <n v="52.436999999999998"/>
        <n v="100.1525"/>
        <n v="111.43859999999999"/>
        <n v="330.00660000000005"/>
        <n v="19.585799999999999"/>
        <n v="1051.47"/>
        <n v="30.526600000000002"/>
        <n v="38.138800000000003"/>
        <n v="44.338400000000007"/>
        <n v="494.97250000000003"/>
        <n v="2.6023000000000005"/>
        <n v="357.05739999999997"/>
        <n v="119.985"/>
        <n v="5.3286000000000007"/>
        <n v="29.231999999999999"/>
        <n v="55.875999999999998"/>
        <n v="645.05279999999993"/>
        <n v="416.50979999999993"/>
        <n v="454.03269999999998"/>
        <n v="30.987000000000002"/>
        <n v="11.75"/>
        <n v="12.545400000000001"/>
        <n v="30.221999999999998"/>
        <n v="230.79299999999998"/>
        <n v="239.32260000000005"/>
        <n v="689.36699999999996"/>
        <n v="170.15459999999999"/>
        <n v="14.314400000000001"/>
        <n v="294.1114"/>
        <n v="18.567399999999999"/>
        <n v="241.32040000000001"/>
        <n v="3.8963999999999999"/>
        <n v="48.6648"/>
        <n v="217.43940000000003"/>
        <n v="816.65999999999985"/>
        <n v="123.12540000000001"/>
        <n v="539.36280000000011"/>
        <n v="40.858799999999995"/>
        <n v="15.840300000000001"/>
        <n v="1160.4474"/>
        <n v="233.98500000000004"/>
        <n v="46.238399999999999"/>
        <n v="56.970000000000006"/>
        <n v="5.338000000000001"/>
        <n v="1010.7084"/>
        <n v="558.52229999999997"/>
        <n v="282.22639999999996"/>
        <n v="387.1"/>
        <n v="609.52890000000014"/>
        <n v="10.0928"/>
        <n v="11.1936"/>
        <n v="39.727999999999994"/>
        <n v="83.148799999999994"/>
        <n v="59.493000000000009"/>
        <n v="45.063900000000004"/>
        <n v="28.750400000000003"/>
        <n v="176.15360000000001"/>
        <n v="378.7056"/>
        <n v="112.76240000000001"/>
        <n v="10.4533"/>
        <n v="351.351"/>
        <n v="936.04780000000017"/>
        <n v="86.186700000000016"/>
        <n v="30.326400000000007"/>
        <n v="26.081999999999997"/>
        <n v="1924.0920000000001"/>
        <n v="3119.9896000000003"/>
        <n v="110.48699999999999"/>
        <n v="253.00659999999996"/>
        <n v="570.3845"/>
        <n v="81.783600000000007"/>
        <n v="66.456299999999999"/>
        <n v="125.97480000000002"/>
        <n v="6.7857999999999983"/>
        <n v="11.903400000000001"/>
        <n v="70.985099999999989"/>
        <n v="36.594000000000001"/>
        <n v="227.98480000000004"/>
        <n v="16.189500000000002"/>
        <n v="60.567999999999998"/>
        <n v="393.32099999999997"/>
        <n v="60.69700000000001"/>
        <n v="22.009399999999999"/>
        <n v="5.5439999999999996"/>
        <n v="528.42999999999995"/>
        <n v="12.889800000000003"/>
        <n v="174.5856"/>
        <n v="300.98000000000008"/>
        <n v="14.2576"/>
        <n v="18.915800000000001"/>
        <n v="49.584600000000002"/>
        <n v="241.13539999999998"/>
        <n v="708.13780000000008"/>
        <n v="1580.5166000000002"/>
        <n v="491.75660000000005"/>
        <n v="40.805399999999992"/>
        <n v="65.367800000000003"/>
        <n v="65.334600000000009"/>
        <n v="19.031400000000001"/>
        <n v="13.728000000000002"/>
        <n v="7.7349999999999985"/>
        <n v="5.6544000000000008"/>
        <n v="23.2622"/>
        <n v="25.274699999999999"/>
        <n v="4.1140000000000008"/>
        <n v="93.568799999999996"/>
        <n v="18.37"/>
        <n v="147.98840000000001"/>
        <n v="594.01679999999999"/>
        <n v="6.7039"/>
        <n v="58.739000000000004"/>
        <n v="37.549200000000006"/>
        <n v="326.15339999999998"/>
        <n v="362.18100000000004"/>
        <n v="11.718000000000002"/>
        <n v="13.874599999999999"/>
        <n v="201.9648"/>
        <n v="1.3348"/>
        <n v="132.4735"/>
        <n v="826.41870000000017"/>
        <n v="368.4024"/>
        <n v="45.369"/>
        <n v="57.6"/>
        <n v="7.7027999999999999"/>
        <n v="3.9419999999999997"/>
        <n v="264.67"/>
        <n v="11.996600000000001"/>
        <n v="16.991999999999997"/>
        <n v="223.6567"/>
        <n v="7.2495000000000012"/>
        <n v="356.57299999999998"/>
        <n v="107.08680000000001"/>
        <n v="7.6744000000000003"/>
        <n v="36.408600000000007"/>
        <n v="2.5896000000000003"/>
        <n v="197.37959999999998"/>
        <n v="40.745599999999996"/>
        <n v="40.258800000000001"/>
        <n v="333.89660000000003"/>
        <n v="116.33499999999998"/>
        <n v="8.0103999999999989"/>
        <n v="15.229199999999999"/>
        <n v="214.85450000000006"/>
        <n v="323.09719999999999"/>
        <n v="16.476800000000004"/>
        <n v="101.6246"/>
        <n v="23.1815"/>
        <n v="58.552899999999994"/>
        <n v="6.3209999999999988"/>
        <n v="26.1646"/>
        <n v="98.535399999999996"/>
        <n v="89.748599999999996"/>
        <n v="3.9771000000000005"/>
        <n v="5.4879999999999995"/>
        <n v="95.980800000000016"/>
        <n v="683.62199999999996"/>
        <n v="217.29599999999999"/>
        <n v="9.1980000000000004"/>
        <n v="276.61829999999998"/>
        <n v="178.77090000000001"/>
        <n v="118.98249999999999"/>
        <n v="32.364000000000004"/>
        <n v="2.5343999999999998"/>
        <n v="5.6462000000000003"/>
        <n v="7.4843999999999999"/>
        <n v="199.33179999999999"/>
        <n v="3184.9545000000003"/>
        <n v="15.200000000000001"/>
        <n v="26.252100000000002"/>
        <n v="21.877599999999997"/>
        <n v="20.582900000000002"/>
        <n v="4147.3937999999989"/>
        <n v="41.386200000000002"/>
        <n v="13.5128"/>
        <n v="70.620800000000003"/>
        <n v="5.6088000000000005"/>
        <n v="11.973799999999999"/>
        <n v="477.8968000000001"/>
        <n v="27.228999999999999"/>
        <n v="243.37530000000004"/>
        <n v="21.019200000000001"/>
        <n v="9.9280000000000008"/>
        <n v="11.8703"/>
        <n v="2.9232"/>
        <n v="37.538999999999994"/>
        <n v="1635.1445000000001"/>
        <n v="21.022000000000002"/>
        <n v="91.794600000000003"/>
        <n v="93.110299999999995"/>
        <n v="557.9627999999999"/>
        <n v="2.4192000000000005"/>
        <n v="11.415100000000002"/>
        <n v="208.06470000000002"/>
        <n v="319.18670000000009"/>
        <n v="3.5051999999999994"/>
        <n v="40.7864"/>
        <n v="23.865600000000001"/>
        <n v="216.71300000000002"/>
        <n v="81.016000000000005"/>
        <n v="594.86119999999994"/>
        <n v="61.894900000000007"/>
        <n v="247.60720000000001"/>
        <n v="12.758700000000001"/>
        <n v="427.45"/>
        <n v="175.90949999999998"/>
        <n v="42.9681"/>
        <n v="24.105600000000006"/>
        <n v="62.045999999999999"/>
        <n v="112.07339999999999"/>
        <n v="1192.9966999999999"/>
        <n v="3.2084000000000001"/>
        <n v="65.308000000000007"/>
        <n v="20.145300000000002"/>
        <n v="250.44890000000001"/>
        <n v="236.1515"/>
        <n v="218.477"/>
        <n v="46.094999999999992"/>
        <n v="3.3528000000000002"/>
        <n v="15.878800000000002"/>
        <n v="422.51870000000008"/>
        <n v="127.32159999999999"/>
        <n v="559.24920000000009"/>
        <n v="112.42570000000001"/>
        <n v="185.20320000000001"/>
        <n v="46.781999999999996"/>
        <n v="223.64799999999997"/>
        <n v="50.3748"/>
        <n v="77.463000000000008"/>
        <n v="10.366"/>
        <n v="26.216000000000001"/>
        <n v="48.1584"/>
        <n v="21.159599999999998"/>
        <n v="83.6721"/>
        <n v="429.15980000000002"/>
        <n v="313.18259999999998"/>
        <n v="74.591999999999985"/>
        <n v="16.0776"/>
        <n v="70.067399999999992"/>
        <n v="5.8546000000000005"/>
        <n v="27.812000000000005"/>
        <n v="26.863300000000002"/>
        <n v="31.281600000000001"/>
        <n v="28.410000000000004"/>
        <n v="10.8256"/>
        <n v="288.95620000000002"/>
        <n v="12.857000000000003"/>
        <n v="121.37580000000001"/>
        <n v="60.268799999999999"/>
        <n v="1238.5269000000001"/>
        <n v="24.317600000000002"/>
        <n v="136.816"/>
        <n v="24.648"/>
        <n v="362.79040000000003"/>
        <n v="37.3626"/>
        <n v="327.59739999999999"/>
        <n v="110.89650000000002"/>
        <n v="17.449599999999997"/>
        <n v="23.246400000000001"/>
        <n v="1.9186000000000005"/>
        <n v="379.90539999999999"/>
        <n v="1691.7650000000001"/>
        <n v="564.34059999999999"/>
        <n v="214.0446"/>
        <n v="56.060000000000016"/>
        <n v="5.7780000000000014"/>
        <n v="241.08480000000003"/>
        <n v="18.012800000000002"/>
        <n v="440.59059999999999"/>
        <n v="91.794600000000017"/>
        <n v="578.77199999999993"/>
        <n v="190.71750000000003"/>
        <n v="23.561599999999999"/>
        <n v="78.508800000000008"/>
        <n v="287.40139999999997"/>
        <n v="20.381600000000002"/>
        <n v="62.427399999999992"/>
        <n v="227.78660000000005"/>
        <n v="10.966200000000001"/>
        <n v="58.527599999999993"/>
        <n v="40.736000000000004"/>
        <n v="1.1584000000000001"/>
        <n v="42.906600000000012"/>
        <n v="241.56800000000004"/>
        <n v="222.904"/>
        <n v="130.47199999999998"/>
        <n v="537.45999999999992"/>
        <n v="13.525500000000001"/>
        <n v="1368.6732"/>
        <n v="30.120400000000004"/>
        <n v="267.14209999999997"/>
        <n v="29.089500000000001"/>
        <n v="26.910299999999999"/>
        <n v="121.166"/>
        <n v="22.024200000000004"/>
        <n v="14.071200000000003"/>
        <n v="26.39"/>
        <n v="28.538399999999999"/>
        <n v="20.442399999999999"/>
        <n v="285.07109999999994"/>
        <n v="53.514600000000002"/>
        <n v="2.7438000000000002"/>
        <n v="105.419"/>
        <n v="13.950000000000001"/>
        <n v="2415.2849999999999"/>
        <n v="93.262400000000014"/>
        <n v="28.883400000000002"/>
        <n v="54.223199999999999"/>
        <n v="22.833600000000001"/>
        <n v="51.778099999999995"/>
        <n v="10.7784"/>
        <n v="457.17250000000001"/>
        <n v="51.967199999999998"/>
        <n v="4.8805000000000005"/>
        <n v="13.712300000000003"/>
        <n v="65.378199999999993"/>
        <n v="21.761600000000005"/>
        <n v="4.8216000000000001"/>
        <n v="744.50170000000003"/>
        <n v="478.90890000000002"/>
        <n v="276.13779999999997"/>
        <n v="3.4290000000000003"/>
        <n v="40.793200000000013"/>
        <n v="53.905200000000001"/>
        <n v="320.33460000000002"/>
        <n v="264.87900000000002"/>
        <n v="123.5988"/>
        <n v="42.557400000000008"/>
        <n v="14.563799999999999"/>
        <n v="9.0852000000000004"/>
        <n v="17.037300000000002"/>
        <n v="78.484300000000005"/>
        <n v="31.874400000000001"/>
        <n v="138.01599999999999"/>
        <n v="90.463999999999999"/>
        <n v="1454.2438000000002"/>
        <n v="7.571200000000001"/>
        <n v="546.3128999999999"/>
        <n v="25.989599999999999"/>
        <n v="1102.6950000000002"/>
        <n v="7.0289999999999999"/>
        <n v="33.477600000000002"/>
        <n v="161.9024"/>
        <n v="397.58260000000001"/>
        <n v="67.399499999999989"/>
        <n v="419.17260000000005"/>
        <n v="9.2834000000000003"/>
        <n v="68.760000000000005"/>
        <n v="600.8044000000001"/>
        <n v="558.62599999999998"/>
        <n v="506.6112"/>
        <n v="465.15039999999999"/>
        <n v="14.1732"/>
        <n v="186.17339999999996"/>
        <n v="52.869599999999998"/>
        <n v="25.055999999999997"/>
        <n v="88.954700000000003"/>
        <n v="4.6639999999999997"/>
        <n v="198.0342"/>
        <n v="467.65999999999997"/>
        <n v="527.68400000000008"/>
        <n v="838.27199999999993"/>
        <n v="15.910000000000002"/>
        <n v="6.6239999999999988"/>
        <n v="63.427000000000007"/>
        <n v="29.746000000000002"/>
        <n v="42.544800000000002"/>
        <n v="553.51779999999997"/>
        <n v="871.51650000000006"/>
        <n v="10.666600000000003"/>
        <n v="368.49539999999996"/>
        <n v="112.375"/>
        <n v="649.33260000000018"/>
        <n v="513.97429999999997"/>
        <n v="38.7102"/>
        <n v="43.089600000000004"/>
        <n v="40.630000000000003"/>
        <n v="83.536000000000016"/>
        <n v="51.825600000000009"/>
        <n v="263.67070000000001"/>
        <n v="12.168799999999999"/>
        <n v="10.0405"/>
        <n v="9.8188999999999993"/>
        <n v="78.254999999999995"/>
        <n v="7.9379999999999997"/>
        <n v="18.7502"/>
        <n v="4.8168000000000006"/>
        <n v="102.92099999999999"/>
        <n v="2.3046000000000006"/>
        <n v="27.372800000000005"/>
        <n v="38.655199999999994"/>
        <n v="105.37440000000001"/>
        <n v="24.776199999999999"/>
        <n v="28.2"/>
        <n v="40.2164"/>
        <n v="850.14539999999988"/>
        <n v="805.11659999999995"/>
        <n v="13.456800000000001"/>
        <n v="598.45249999999999"/>
        <n v="8.2923000000000009"/>
        <n v="19.885200000000001"/>
        <n v="403.51650000000001"/>
        <n v="8.1012000000000004"/>
        <n v="29.649600000000003"/>
        <n v="5.8968000000000007"/>
        <n v="10.584000000000001"/>
        <n v="3.9203999999999999"/>
        <n v="1325.4696000000001"/>
        <n v="18.009600000000002"/>
        <n v="46.784399999999991"/>
        <n v="2360.2700000000004"/>
        <n v="1502.1419999999998"/>
        <n v="5.2947000000000015"/>
        <n v="8.9352"/>
        <n v="102.18"/>
        <n v="12.865200000000002"/>
        <n v="3.229200000000001"/>
        <n v="2.4123000000000001"/>
        <n v="7.5744000000000007"/>
        <n v="59.081000000000003"/>
        <n v="2381.4784"/>
        <n v="54.521999999999998"/>
        <n v="3.1395"/>
        <n v="175.64340000000001"/>
        <n v="1254.1718999999998"/>
        <n v="1648.9638"/>
        <n v="1412.6741999999999"/>
        <n v="2.5550000000000002"/>
        <n v="424.86439999999999"/>
        <n v="28.408800000000003"/>
        <n v="36.769600000000011"/>
        <n v="65.512800000000013"/>
        <n v="15.797600000000001"/>
        <n v="167.13639999999998"/>
        <n v="10.503"/>
        <n v="676.72799999999995"/>
        <n v="20.882800000000003"/>
        <n v="84.106800000000007"/>
        <n v="24.841199999999997"/>
        <n v="123.753"/>
        <n v="6.0767999999999986"/>
        <n v="26.418600000000001"/>
        <n v="196.43460000000002"/>
        <n v="50.018699999999995"/>
        <n v="13.672400000000001"/>
        <n v="31.496299999999998"/>
        <n v="730.08459999999991"/>
        <n v="29.5914"/>
        <n v="11.020100000000001"/>
        <n v="3.8225000000000007"/>
        <n v="204.779"/>
        <n v="39.246899999999997"/>
        <n v="63.236700000000006"/>
        <n v="131.86240000000001"/>
        <n v="677.85900000000015"/>
        <n v="3.0095999999999998"/>
        <n v="4.1850000000000005"/>
        <n v="25.424000000000003"/>
        <n v="1968.7465000000002"/>
        <n v="49.00500000000001"/>
        <n v="209.71060000000003"/>
        <n v="59.787199999999999"/>
        <n v="757.71420000000012"/>
        <n v="73.333799999999997"/>
        <n v="19.745100000000001"/>
        <n v="327.55450000000008"/>
        <n v="144.05120000000002"/>
        <n v="183.07350000000002"/>
        <n v="76.544000000000011"/>
        <n v="41.150999999999996"/>
        <n v="2.9735999999999998"/>
        <n v="145.03720000000001"/>
        <n v="14.3948"/>
        <n v="52.004400000000004"/>
        <n v="97.887999999999991"/>
        <n v="32.201599999999999"/>
        <n v="29.842199999999998"/>
        <n v="620.27780000000007"/>
        <n v="124.21500000000002"/>
        <n v="7.3905000000000003"/>
        <n v="7.7106000000000003"/>
        <n v="29.915000000000003"/>
        <n v="5.9274000000000004"/>
        <n v="32.954999999999998"/>
        <n v="249.57959999999997"/>
        <n v="26.593200000000003"/>
        <n v="7.5857999999999999"/>
        <n v="14.400500000000001"/>
        <n v="105.73860000000002"/>
        <n v="10.7712"/>
        <n v="38.095200000000006"/>
        <n v="5.6558999999999999"/>
        <n v="142.83860000000001"/>
        <n v="14.536000000000001"/>
        <n v="395.22450000000003"/>
        <n v="171.9522"/>
        <n v="70.075000000000003"/>
        <n v="71.2256"/>
        <n v="145.52159999999998"/>
        <n v="40.1128"/>
        <n v="94.141300000000001"/>
        <n v="8.7576000000000001"/>
        <n v="3.8165000000000004"/>
        <n v="40.735799999999998"/>
        <n v="82.991700000000009"/>
        <n v="274.995"/>
        <n v="81.802799999999991"/>
        <n v="14.5684"/>
        <n v="216.32"/>
        <n v="61.105899999999991"/>
        <n v="130.60320000000002"/>
        <n v="78.209000000000003"/>
        <n v="146.33430000000001"/>
        <n v="31.102600000000002"/>
        <n v="13.272"/>
        <n v="23.6236"/>
        <n v="16.205200000000001"/>
        <n v="794.97350000000006"/>
        <n v="21.647400000000001"/>
        <n v="7.6415999999999995"/>
        <n v="63.2256"/>
        <n v="5.3064"/>
        <n v="508.11400000000003"/>
        <n v="184.86490000000001"/>
        <n v="8.0779999999999994"/>
        <n v="151.21800000000002"/>
        <n v="23.314500000000002"/>
        <n v="4.9643999999999995"/>
        <n v="228.45430000000002"/>
        <n v="17.075300000000002"/>
        <n v="11.9505"/>
        <n v="35.433000000000007"/>
        <n v="643.98250000000019"/>
        <n v="16.965"/>
        <n v="313.53059999999999"/>
        <n v="9.7650000000000006"/>
        <n v="37.973799999999997"/>
        <n v="636.86"/>
        <n v="369.99259999999998"/>
        <n v="1213.1326000000001"/>
        <n v="57.107700000000001"/>
        <n v="66.452300000000008"/>
        <n v="24.567700000000002"/>
        <n v="7.8479999999999999"/>
        <n v="47.384199999999993"/>
        <n v="38.5336"/>
        <n v="10.586000000000002"/>
        <n v="111.39150000000001"/>
        <n v="341.91219999999998"/>
        <n v="297.77600000000001"/>
        <n v="714.98700000000008"/>
        <n v="26.752800000000001"/>
        <n v="40.568399999999997"/>
        <n v="574.69859999999983"/>
        <n v="109.9136"/>
        <n v="14.364999999999998"/>
        <n v="19.275999999999996"/>
        <n v="79.190399999999997"/>
        <n v="229.86200000000002"/>
        <n v="7.1284000000000001"/>
        <n v="100.0818"/>
        <n v="0.84000000000000008"/>
        <n v="117.5608"/>
        <n v="1002.5672000000001"/>
        <n v="1.6492"/>
        <n v="2057.7820000000002"/>
        <n v="55.360799999999998"/>
        <n v="6.1343999999999994"/>
        <n v="356.77770000000004"/>
        <n v="329.94499999999999"/>
        <n v="648.1232"/>
        <n v="68.977000000000004"/>
        <n v="268.48079999999999"/>
        <n v="256.48289999999997"/>
        <n v="7.7910000000000004"/>
        <n v="735.81540000000007"/>
        <n v="37.281600000000012"/>
        <n v="4.4369999999999994"/>
        <n v="1045.1044000000002"/>
        <n v="60.036900000000003"/>
        <n v="27.248899999999999"/>
        <n v="169.65000000000003"/>
        <n v="5.5483000000000002"/>
        <n v="15.6646"/>
        <n v="42.922499999999999"/>
        <n v="338.55"/>
        <n v="33.433700000000002"/>
        <n v="587.77960000000007"/>
        <n v="1336.1607000000001"/>
        <n v="92.33280000000002"/>
        <n v="16.744199999999999"/>
        <n v="12.049800000000001"/>
        <n v="31.726000000000003"/>
        <n v="24.470000000000002"/>
        <n v="11.4954"/>
        <n v="7.2459000000000016"/>
        <n v="5.9051999999999998"/>
        <n v="538.32780000000002"/>
        <n v="90.712799999999987"/>
        <n v="140.65590000000003"/>
        <n v="19.1709"/>
        <n v="18.750200000000003"/>
        <n v="813.66050000000018"/>
        <n v="13.486500000000003"/>
        <n v="59.97"/>
        <n v="1013.0758"/>
        <n v="11.374200000000002"/>
        <n v="319.59119999999996"/>
        <n v="14.5197"/>
        <n v="17.214000000000002"/>
        <n v="948.24799999999993"/>
        <n v="12.456000000000001"/>
        <n v="106.3656"/>
        <n v="1374.0483000000002"/>
        <n v="19.180800000000001"/>
        <n v="417.20000000000005"/>
        <n v="78.213800000000006"/>
        <n v="67.257000000000005"/>
        <n v="15.269400000000001"/>
        <n v="1091.9688000000001"/>
        <n v="622.69719999999995"/>
        <n v="1.9536"/>
        <n v="16.711200000000005"/>
        <n v="854.98500000000013"/>
        <n v="710.87940000000015"/>
        <n v="129.9897"/>
        <n v="147.60409999999999"/>
        <n v="166.80300000000003"/>
        <n v="6.2485999999999997"/>
        <n v="473.52890000000002"/>
        <n v="623.04700000000003"/>
        <n v="612.38460000000009"/>
        <n v="80.188400000000001"/>
        <n v="78.049499999999995"/>
        <n v="40.281599999999997"/>
        <n v="2.7719999999999998"/>
        <n v="26.400000000000002"/>
        <n v="5.6429999999999998"/>
        <n v="9.9724000000000022"/>
        <n v="435.14559999999994"/>
        <n v="570.73919999999998"/>
        <n v="113.87270000000002"/>
        <n v="35.321400000000004"/>
        <n v="9.5794000000000015"/>
        <n v="9.9484000000000012"/>
        <n v="188.43040000000002"/>
        <n v="146.0196"/>
        <n v="141.2336"/>
        <n v="213.69580000000005"/>
        <n v="189.56840000000003"/>
        <n v="10.384"/>
        <n v="828.31280000000004"/>
        <n v="20.929200000000002"/>
        <n v="95.073599999999999"/>
        <n v="105.38449999999999"/>
        <n v="43.536600000000014"/>
        <n v="48.701400000000007"/>
        <n v="51.119200000000006"/>
        <n v="8.0730000000000022"/>
        <n v="370.78240000000005"/>
        <n v="37.488399999999999"/>
        <n v="17.282399999999996"/>
        <n v="122.26400000000002"/>
        <n v="7.2332000000000001"/>
        <n v="217.57279999999997"/>
        <n v="303.399"/>
        <n v="551.01649999999995"/>
        <n v="1649.6530000000002"/>
        <n v="536.12339999999995"/>
        <n v="272.94540000000001"/>
        <n v="13.273399999999997"/>
        <n v="45.281399999999998"/>
        <n v="3.1375999999999995"/>
        <n v="115.18559999999999"/>
        <n v="48.583800000000004"/>
        <n v="264.9332"/>
        <n v="95.483999999999995"/>
        <n v="12.166"/>
        <n v="15.493500000000001"/>
        <n v="46.886600000000001"/>
        <n v="5.2140000000000004"/>
        <n v="394.74399999999997"/>
        <n v="8.1997"/>
        <n v="891.37919999999986"/>
        <n v="156.51900000000001"/>
        <n v="13.480399999999999"/>
        <n v="9.1872000000000007"/>
        <n v="326.27490000000006"/>
        <n v="57.516599999999997"/>
        <n v="56.284800000000004"/>
        <n v="347.97680000000003"/>
        <n v="24.849600000000002"/>
        <n v="29.674400000000002"/>
        <n v="52.523199999999989"/>
        <n v="244.1712"/>
        <n v="3.3048000000000011"/>
        <n v="143.20490000000001"/>
        <n v="4.9247999999999994"/>
        <n v="8.8547999999999991"/>
        <n v="66.599999999999994"/>
        <n v="195.28450000000001"/>
        <n v="25.637200000000004"/>
        <n v="210.06020000000001"/>
        <n v="1353.6550000000002"/>
        <n v="11.429600000000001"/>
        <n v="2.0193000000000003"/>
        <n v="832.78380000000004"/>
        <n v="28.849600000000002"/>
        <n v="3.6064000000000007"/>
        <n v="5.8506000000000009"/>
        <n v="40.910200000000003"/>
        <n v="16.3324"/>
        <n v="258.14499999999998"/>
        <n v="14.229600000000001"/>
        <n v="152.9847"/>
        <n v="3.1178999999999997"/>
        <n v="73.408000000000001"/>
        <n v="19.9998"/>
        <n v="14.158900000000001"/>
        <n v="4.2811999999999992"/>
        <n v="39.911000000000001"/>
        <n v="35.345199999999998"/>
        <n v="140.953"/>
        <n v="11.6844"/>
        <n v="40.649700000000003"/>
        <n v="7.5768000000000004"/>
        <n v="82.317400000000006"/>
        <n v="45.279000000000011"/>
        <n v="6.8735999999999997"/>
        <n v="40.92"/>
        <n v="51.129000000000005"/>
        <n v="74.201599999999999"/>
        <n v="10.11"/>
        <n v="398.47500000000002"/>
        <n v="39.187800000000003"/>
        <n v="37.125599999999999"/>
        <n v="7.5691999999999995"/>
        <n v="63.090599999999995"/>
        <n v="51.244799999999998"/>
        <n v="19.5063"/>
        <n v="288.86790000000002"/>
        <n v="2610.9627000000005"/>
        <n v="249.42060000000004"/>
        <n v="2436.0663999999997"/>
        <n v="39.852500000000006"/>
        <n v="76.350800000000007"/>
        <n v="42.897599999999997"/>
        <n v="307.81980000000004"/>
        <n v="58.785600000000009"/>
        <n v="39.824399999999997"/>
        <n v="170.905"/>
        <n v="480.45379999999994"/>
        <n v="833.87219999999991"/>
        <n v="725.29290000000003"/>
        <n v="10.486000000000001"/>
        <n v="359.40039999999999"/>
        <n v="230.7604"/>
        <n v="61.738999999999997"/>
        <n v="333.27"/>
        <n v="680.42239999999993"/>
        <n v="276.71349999999995"/>
        <n v="32.635000000000005"/>
        <n v="1.2816000000000001"/>
        <n v="98.372100000000003"/>
        <n v="456.31540000000001"/>
        <n v="38.313600000000001"/>
        <n v="492.26559999999995"/>
        <n v="174.80759999999998"/>
        <n v="19.474000000000004"/>
        <n v="73.41"/>
        <n v="23.6188"/>
        <n v="171.67759999999998"/>
        <n v="87.840900000000005"/>
        <n v="853.92999999999984"/>
        <n v="555.35519999999997"/>
        <n v="87.154499999999999"/>
        <n v="27.161100000000001"/>
        <n v="8.7740000000000009"/>
        <n v="146.8647"/>
        <n v="15.677999999999995"/>
        <n v="399.97500000000002"/>
        <n v="217.74279999999999"/>
        <n v="225.82560000000001"/>
        <n v="26.969800000000003"/>
        <n v="23.470099999999999"/>
        <n v="371.15359999999998"/>
        <n v="24.040500000000002"/>
        <n v="23.256600000000002"/>
        <n v="18.744"/>
        <n v="719.95500000000015"/>
        <n v="185.57679999999999"/>
        <n v="260.72620000000001"/>
        <n v="66.561599999999999"/>
        <n v="193.3784"/>
        <n v="13.733999999999998"/>
        <n v="55.181599999999989"/>
        <n v="67.669600000000003"/>
        <n v="580.70319999999992"/>
        <n v="260.08859999999999"/>
        <n v="3.7312000000000003"/>
        <n v="450.19920000000002"/>
        <n v="53.802"/>
        <n v="19.227600000000002"/>
        <n v="87.328800000000001"/>
        <n v="647.81550000000004"/>
        <n v="74.952300000000008"/>
        <n v="560.24000000000012"/>
        <n v="62.152199999999993"/>
        <n v="22.424499999999998"/>
        <n v="32.493500000000012"/>
        <n v="19.821399999999997"/>
        <n v="2.7548000000000004"/>
        <n v="7.2379999999999995"/>
        <n v="46.513200000000005"/>
        <n v="966.60449999999992"/>
        <n v="15.548999999999998"/>
        <n v="14.158899999999999"/>
        <n v="182.81819999999999"/>
        <n v="774.98450000000003"/>
        <n v="786.32260000000008"/>
        <n v="206.31"/>
        <n v="339.13600000000002"/>
        <n v="5.3856000000000002"/>
        <n v="4.9896000000000003"/>
        <n v="57.545999999999999"/>
        <n v="8.5373999999999999"/>
        <n v="9.8649000000000022"/>
        <n v="287.26480000000004"/>
        <n v="18.594900000000003"/>
        <n v="10.458300000000001"/>
        <n v="619.6554000000001"/>
        <n v="9.8550000000000004"/>
        <n v="248.65199999999999"/>
        <n v="2877.6"/>
        <n v="75.362299999999991"/>
        <n v="531.13290000000006"/>
        <n v="401.66080000000005"/>
        <n v="8523.8549000000003"/>
        <n v="9.7050000000000001"/>
        <n v="7.4712000000000005"/>
        <n v="1.5540000000000003"/>
        <n v="140.23760000000001"/>
        <n v="12.4176"/>
        <n v="156.36090000000004"/>
        <n v="11.437999999999999"/>
        <n v="7.7615999999999996"/>
        <n v="13.820400000000001"/>
        <n v="32.135300000000001"/>
        <n v="140.05259999999998"/>
        <n v="2.3288000000000002"/>
        <n v="7.8597000000000001"/>
        <n v="153.7567"/>
        <n v="1143.7125000000001"/>
        <n v="2.673"/>
        <n v="447.06240000000003"/>
        <n v="87.679199999999994"/>
        <n v="19.397000000000002"/>
        <n v="31.700899999999997"/>
        <n v="21.313700000000001"/>
        <n v="91.790600000000012"/>
        <n v="51.653700000000001"/>
        <n v="66.081299999999999"/>
        <n v="2939.9832000000001"/>
        <n v="67.967200000000005"/>
        <n v="19.258399999999998"/>
        <n v="10.607400000000002"/>
        <n v="42.6"/>
        <n v="179.87429999999998"/>
        <n v="103.71100000000001"/>
        <n v="1545.8874000000001"/>
        <n v="23.270000000000003"/>
        <n v="8.6549999999999976"/>
        <n v="36.613000000000007"/>
        <n v="16.001999999999999"/>
        <n v="54.485199999999999"/>
        <n v="11.920999999999999"/>
        <n v="134.37219999999999"/>
        <n v="14.805699999999998"/>
        <n v="12.519499999999999"/>
        <n v="57.27000000000001"/>
        <n v="273.7124"/>
        <n v="27.266299999999998"/>
        <n v="4.3452000000000011"/>
        <n v="29.394400000000005"/>
        <n v="566.6694"/>
        <n v="171.17730000000003"/>
        <n v="166.9846"/>
        <n v="466.08560000000006"/>
        <n v="48.720399999999998"/>
        <n v="10.933999999999999"/>
        <n v="597.19259999999997"/>
        <n v="41.993099999999998"/>
        <n v="14.372800000000002"/>
        <n v="5.5119999999999987"/>
        <n v="291.16359999999997"/>
        <n v="341.46089999999998"/>
        <n v="61.454999999999998"/>
        <n v="8.3960999999999988"/>
        <n v="5.2894000000000005"/>
        <n v="5.4945000000000004"/>
        <n v="8819.9748"/>
        <n v="19.8"/>
        <n v="616.33169999999996"/>
        <n v="297.15660000000003"/>
        <n v="44.442899999999995"/>
        <n v="22.625200000000003"/>
        <n v="18.494299999999999"/>
        <n v="371.37380000000002"/>
        <n v="21.830400000000004"/>
        <n v="674.98650000000009"/>
        <n v="38.115200000000002"/>
        <n v="45.506999999999998"/>
        <n v="7.7724000000000002"/>
        <n v="12.619800000000001"/>
        <n v="15.078399999999998"/>
        <n v="1508.6060000000002"/>
        <n v="8.0069999999999997"/>
        <n v="106.99999999999999"/>
        <n v="54.9621"/>
        <n v="7.7616000000000005"/>
        <n v="472.017"/>
        <n v="4619.9845999999998"/>
        <n v="17.1831"/>
        <n v="359.75850000000008"/>
        <n v="102.4452"/>
        <n v="160.46640000000002"/>
        <n v="3.5842999999999998"/>
        <n v="108.59219999999999"/>
        <n v="68.512200000000007"/>
        <n v="12.139200000000001"/>
        <n v="370.76460000000003"/>
        <n v="13.356299999999997"/>
        <n v="29.224800000000005"/>
        <n v="16.737400000000001"/>
        <n v="20.027700000000003"/>
        <n v="16.125099999999996"/>
        <n v="9.3072000000000017"/>
        <n v="13.881"/>
        <n v="40.955399999999997"/>
        <n v="18.040199999999999"/>
        <n v="23.453099999999999"/>
        <n v="0.90200000000000002"/>
        <n v="19.395199999999999"/>
        <n v="81.327200000000005"/>
        <n v="714.32399999999996"/>
        <n v="861.75720000000001"/>
        <n v="57.842100000000002"/>
        <n v="9.5524000000000004"/>
        <n v="11.306699999999999"/>
        <n v="133.07799999999997"/>
        <n v="12.745800000000003"/>
        <n v="13.178700000000001"/>
        <n v="207.85309999999998"/>
        <n v="35.984999999999999"/>
        <n v="56.336000000000006"/>
        <n v="14.267000000000001"/>
        <n v="883.16489999999999"/>
        <n v="19.301600000000001"/>
        <n v="162.93210000000002"/>
        <n v="834.3655"/>
        <n v="675.16020000000003"/>
        <n v="186.46459999999999"/>
        <n v="71.228700000000018"/>
        <n v="2.4695000000000009"/>
        <n v="109.42200000000001"/>
        <n v="8761.9326000000001"/>
        <n v="8.3166000000000011"/>
        <n v="22.921799999999998"/>
        <n v="61.952800000000003"/>
        <n v="938.37450000000001"/>
        <n v="284.13859999999994"/>
        <n v="9.7223000000000006"/>
        <n v="43.263999999999996"/>
        <n v="12.444400000000002"/>
        <n v="893.83820000000003"/>
        <n v="120.96000000000001"/>
        <n v="57.580799999999996"/>
        <n v="111.27540000000002"/>
        <n v="54.184200000000004"/>
        <n v="4342.6966000000002"/>
        <n v="159.3588"/>
        <n v="2.5752000000000002"/>
        <n v="8.1314000000000011"/>
        <n v="56.977799999999995"/>
        <n v="63.121000000000002"/>
        <n v="376.28080000000006"/>
        <n v="6.8153000000000006"/>
        <n v="27.693600000000007"/>
        <n v="656.8248000000001"/>
        <n v="589.86409999999989"/>
        <n v="19.194000000000003"/>
        <n v="412.97050000000007"/>
        <n v="14.682500000000001"/>
        <n v="18.34"/>
        <n v="301.18770000000001"/>
        <n v="128.41290000000001"/>
        <n v="78.123699999999999"/>
        <n v="25.874100000000002"/>
        <n v="25.3004"/>
        <n v="350.98050000000001"/>
        <n v="3.1242000000000001"/>
        <n v="14.053000000000003"/>
        <n v="71.676100000000005"/>
        <n v="8.442499999999999"/>
        <n v="16.344000000000001"/>
        <n v="40.783499999999989"/>
        <n v="17.696000000000002"/>
        <n v="21.315600000000003"/>
        <n v="48.442"/>
        <n v="22.703099999999999"/>
        <n v="5.1480000000000015"/>
        <n v="100.4121"/>
        <n v="95.988199999999992"/>
        <n v="18.708900000000003"/>
        <n v="679.42079999999999"/>
        <n v="94.065300000000008"/>
        <n v="178.46430000000001"/>
        <n v="561.58400000000006"/>
        <n v="52.016799999999996"/>
        <n v="28.322800000000001"/>
        <n v="421.07040000000006"/>
        <n v="29.493000000000002"/>
        <n v="20.592000000000002"/>
        <n v="1750.2540000000001"/>
        <n v="33.957000000000001"/>
        <n v="143.78200000000001"/>
        <n v="527.89919999999995"/>
        <n v="26.341200000000004"/>
        <n v="120.0654"/>
        <n v="23.846400000000003"/>
        <n v="664.23630000000003"/>
        <n v="6.2491000000000003"/>
        <n v="20.790500000000002"/>
        <n v="9.7055000000000007"/>
        <n v="94.829599999999999"/>
        <n v="31.5456"/>
        <n v="157.51349999999999"/>
        <n v="101.15219999999999"/>
        <n v="290.51350000000002"/>
        <n v="244.55039999999997"/>
        <n v="1457.2991999999999"/>
        <n v="55.706999999999994"/>
        <n v="263.72500000000002"/>
        <n v="3.7727999999999988"/>
        <n v="416.56439999999998"/>
        <n v="923.86920000000009"/>
        <n v="196.61580000000004"/>
        <n v="1150.7726"/>
        <n v="62.532799999999995"/>
        <n v="55.61290000000001"/>
        <n v="31.180799999999998"/>
        <n v="34.655999999999999"/>
        <n v="347.82440000000003"/>
        <n v="195.55409999999998"/>
        <n v="62.969800000000006"/>
        <n v="181.90899999999999"/>
        <n v="802.7355"/>
        <n v="920.98199999999997"/>
        <n v="10.053600000000001"/>
        <n v="18.549600000000002"/>
        <n v="34.075000000000003"/>
        <n v="7.0370000000000008"/>
        <n v="2.6023000000000001"/>
        <n v="102.9028"/>
        <n v="564.4126"/>
        <n v="50.744999999999997"/>
        <n v="205.63470000000001"/>
        <n v="27.36"/>
        <n v="450.74119999999999"/>
        <n v="198.00480000000002"/>
        <n v="6.4894000000000007"/>
        <n v="40.306200000000004"/>
        <n v="14.774400000000004"/>
        <n v="14.998799999999999"/>
        <n v="277.69499999999999"/>
        <n v="31.622499999999999"/>
        <n v="104.8248"/>
        <n v="48.142799999999994"/>
        <n v="23.103000000000002"/>
        <n v="1718.5958000000001"/>
        <n v="64.800999999999988"/>
        <n v="17.600000000000001"/>
        <n v="7.2884000000000002"/>
        <n v="6.1250000000000009"/>
        <n v="789.55380000000002"/>
        <n v="5.7822999999999993"/>
        <n v="26.992799999999999"/>
        <n v="50.171399999999991"/>
        <n v="73.666499999999999"/>
        <n v="938.80619999999988"/>
        <n v="27.0976"/>
        <n v="29.303999999999998"/>
        <n v="25.552800000000001"/>
        <n v="160.97749999999999"/>
        <n v="10.5504"/>
        <n v="23.672799999999999"/>
        <n v="33.629400000000004"/>
        <n v="1234.018"/>
        <n v="27.7804"/>
        <n v="136.04640000000001"/>
        <n v="5.2934000000000001"/>
        <n v="1482.4018000000001"/>
        <n v="29.498400000000004"/>
        <n v="196.68000000000004"/>
        <n v="2.1889000000000003"/>
        <n v="15.561"/>
        <n v="329.60719999999998"/>
        <n v="135.9854"/>
        <n v="79.152600000000007"/>
        <n v="217.97819999999999"/>
        <n v="438.88050000000004"/>
        <n v="19.3888"/>
        <n v="325.31790000000001"/>
        <n v="221.59219999999999"/>
        <n v="14.540600000000001"/>
        <n v="36.172200000000004"/>
        <n v="42.267400000000002"/>
        <n v="7.7853999999999992"/>
        <n v="21.313699999999997"/>
        <n v="70.75200000000001"/>
        <n v="7.0774999999999988"/>
        <n v="416.55309999999992"/>
        <n v="604.98899999999992"/>
        <n v="918.38399999999979"/>
        <n v="909.52419999999984"/>
        <n v="35.704800000000006"/>
        <n v="746.89160000000015"/>
        <n v="21.576000000000001"/>
        <n v="20.113200000000006"/>
        <n v="171.17520000000005"/>
        <n v="311.28559999999999"/>
        <n v="58.450499999999991"/>
        <n v="801.32650000000012"/>
        <n v="20.136600000000001"/>
        <n v="28.720999999999997"/>
        <n v="62.289599999999993"/>
        <n v="61.488800000000005"/>
        <n v="9.975200000000001"/>
        <n v="215.32520000000002"/>
        <n v="19.388400000000001"/>
        <n v="46.404600000000002"/>
        <n v="14.821199999999999"/>
        <n v="1336.9925000000003"/>
        <n v="54.832800000000006"/>
        <n v="8.4102000000000015"/>
        <n v="32.569200000000002"/>
        <n v="85.319699999999997"/>
        <n v="236.23250000000002"/>
        <n v="90.309600000000003"/>
        <n v="35.4651"/>
        <n v="108.43469999999999"/>
        <n v="4.2476000000000003"/>
        <n v="36.935199999999995"/>
        <n v="14.203200000000001"/>
        <n v="76.2988"/>
        <n v="12.037599999999999"/>
        <n v="105.45010000000001"/>
        <n v="497.95199999999988"/>
        <n v="7.2079999999999993"/>
        <n v="250.91220000000001"/>
        <n v="384.21589999999998"/>
        <n v="529.86479999999995"/>
        <n v="3.4222000000000001"/>
        <n v="6.6815999999999987"/>
        <n v="9.8940000000000001"/>
        <n v="646.80860000000007"/>
        <n v="349.75260000000003"/>
        <n v="47.350000000000009"/>
        <n v="28.009499999999999"/>
        <n v="15.120900000000001"/>
        <n v="40.583800000000011"/>
        <n v="130.9135"/>
        <n v="230.72399999999999"/>
        <n v="107.59320000000001"/>
        <n v="33.633600000000001"/>
        <n v="433.54379999999998"/>
        <n v="100.91380000000001"/>
        <n v="32.299800000000005"/>
        <n v="13.3569"/>
        <n v="97.889399999999995"/>
        <n v="434.98550000000006"/>
        <n v="631.61279999999999"/>
        <n v="31.303799999999995"/>
        <n v="23.502499999999998"/>
        <n v="94.25"/>
        <n v="62.849800000000002"/>
        <n v="222.12200000000001"/>
        <n v="24.350400000000004"/>
        <n v="22.619699999999998"/>
        <n v="71.11"/>
        <n v="7.9552000000000005"/>
        <n v="555.91480000000001"/>
        <n v="5.5242000000000004"/>
        <n v="21.517199999999999"/>
        <n v="449.31750000000005"/>
        <n v="15.273600000000002"/>
        <n v="148.1814"/>
        <n v="6.8730000000000002"/>
        <n v="891.42809999999997"/>
        <n v="48.9328"/>
        <n v="32.266400000000004"/>
        <n v="19.847099999999998"/>
        <n v="86.287199999999999"/>
        <n v="107.19580000000001"/>
        <n v="130.23500000000001"/>
        <n v="10.166399999999999"/>
        <n v="12.333600000000004"/>
        <n v="140.27680000000001"/>
        <n v="160.74640000000002"/>
        <n v="481.86899999999997"/>
        <n v="5.0673000000000004"/>
        <n v="27.439999999999998"/>
        <n v="21.836400000000005"/>
        <n v="118.25450000000001"/>
        <n v="27.966000000000001"/>
        <n v="132.13640000000001"/>
        <n v="516.16249999999991"/>
        <n v="495.88519999999994"/>
        <n v="2711.9548000000004"/>
        <n v="79.170000000000016"/>
        <n v="73.2072"/>
        <n v="9.4944000000000006"/>
        <n v="162.0016"/>
        <n v="260.09550000000002"/>
        <n v="12.722399999999999"/>
        <n v="73.517399999999995"/>
        <n v="21.396799999999999"/>
        <n v="132.86799999999999"/>
        <n v="14.0548"/>
        <n v="120.24120000000001"/>
        <n v="580.649"/>
        <n v="115.55540000000001"/>
        <n v="1505.9247"/>
        <n v="3.8016000000000005"/>
        <n v="586.37519999999995"/>
        <n v="149.81300000000002"/>
        <n v="11.577000000000002"/>
        <n v="413.71860000000004"/>
        <n v="417.20229999999992"/>
        <n v="64.013600000000011"/>
        <n v="171.29"/>
        <n v="8.8788"/>
        <n v="158.46039999999999"/>
        <n v="1.5264"/>
        <n v="43.268400000000007"/>
        <n v="52.790399999999991"/>
        <n v="17.907499999999999"/>
        <n v="27.666800000000006"/>
        <n v="79.950000000000017"/>
        <n v="8.1731999999999996"/>
        <n v="13.661999999999999"/>
        <n v="71.328599999999994"/>
        <n v="63.331900000000005"/>
        <n v="12.940199999999999"/>
        <n v="640.49220000000003"/>
        <n v="784.27020000000005"/>
        <n v="265.05050000000006"/>
        <n v="594.62260000000003"/>
        <n v="85.672799999999995"/>
        <n v="262.93219999999997"/>
        <n v="30.296200000000002"/>
        <n v="82.248000000000019"/>
        <n v="51.965200000000003"/>
        <n v="854.3288"/>
        <n v="256.03199999999998"/>
        <n v="184.36500000000001"/>
        <n v="4.8803999999999998"/>
        <n v="427.19280000000003"/>
        <n v="6.6675000000000022"/>
        <n v="46.7712"/>
        <n v="64.778399999999991"/>
        <n v="256.48920000000004"/>
        <n v="206.38560000000001"/>
        <n v="25.9038"/>
        <n v="286.78319999999997"/>
        <n v="123.1414"/>
        <n v="531.47499999999991"/>
        <n v="207.18029999999999"/>
        <n v="81.857599999999991"/>
        <n v="18.513000000000002"/>
        <n v="62.470100000000002"/>
        <n v="168.90900000000002"/>
        <n v="117.63900000000001"/>
        <n v="10.1616"/>
        <n v="1.4483999999999999"/>
        <n v="94.044299999999993"/>
        <n v="325.31440000000003"/>
        <n v="477.59340000000009"/>
        <n v="7.4802"/>
        <n v="945.81690000000003"/>
        <n v="48.019000000000005"/>
        <n v="338.85809999999998"/>
        <n v="4.6238000000000001"/>
        <n v="12.324100000000001"/>
        <n v="13.348800000000001"/>
        <n v="654.75540000000012"/>
        <n v="288.59980000000002"/>
        <n v="116.547"/>
        <n v="14.4727"/>
        <n v="195.98319999999998"/>
        <n v="8.3566000000000003"/>
        <n v="46.327500000000001"/>
        <n v="16.732799999999997"/>
        <n v="609.95000000000005"/>
        <n v="23.126000000000001"/>
        <n v="60.502200000000002"/>
        <n v="47.016199999999998"/>
        <n v="36.432600000000008"/>
        <n v="206.78460000000001"/>
        <n v="96.609799999999993"/>
        <n v="15.637300000000002"/>
        <n v="22.814999999999998"/>
        <n v="221.3562"/>
        <n v="20.760300000000001"/>
        <n v="5.1760000000000002"/>
        <n v="2.6712000000000007"/>
        <n v="53.285599999999995"/>
        <n v="729.08280000000002"/>
        <n v="39.728000000000002"/>
        <n v="6.432100000000001"/>
        <n v="13.197800000000001"/>
        <n v="154.27940000000001"/>
        <n v="25.261600000000001"/>
        <n v="107.56020000000001"/>
        <n v="352.38249999999999"/>
        <n v="23.0472"/>
        <n v="10.557600000000001"/>
        <n v="5.6160000000000005"/>
        <n v="731.89690000000007"/>
        <n v="10.504000000000001"/>
        <n v="21.8416"/>
        <n v="23.4818"/>
        <n v="96.181399999999996"/>
        <n v="53.234999999999999"/>
        <n v="683.14399999999989"/>
        <n v="2.2139999999999995"/>
        <n v="40.203099999999999"/>
        <n v="12.890400000000001"/>
        <n v="105.52360000000002"/>
        <n v="59.713499999999996"/>
        <n v="50.741600000000005"/>
        <n v="52.723200000000013"/>
        <n v="414.58319999999998"/>
        <n v="24.4648"/>
        <n v="22.152000000000001"/>
        <n v="25.0154"/>
        <n v="72.297399999999996"/>
        <n v="27.424399999999999"/>
        <n v="42.728000000000002"/>
        <n v="4.5593999999999992"/>
        <n v="14.186000000000002"/>
        <n v="14.619600000000002"/>
        <n v="46.852899999999998"/>
        <n v="88.859200000000016"/>
        <n v="40.874000000000002"/>
        <n v="55.742100000000008"/>
        <n v="172.6523"/>
        <n v="203.91500000000002"/>
        <n v="387.29719999999992"/>
        <n v="1154.9768999999999"/>
        <n v="45.337600000000002"/>
        <n v="16.209300000000002"/>
        <n v="31.840199999999999"/>
        <n v="77.474400000000003"/>
        <n v="237.78300000000004"/>
        <n v="7.8217999999999996"/>
        <n v="610.90829999999994"/>
        <n v="375.95299999999997"/>
        <n v="50.836800000000004"/>
        <n v="33.813000000000002"/>
        <n v="130.59100000000001"/>
        <n v="72.755200000000002"/>
        <n v="12.7896"/>
        <n v="5.0947999999999993"/>
        <n v="12.283600000000002"/>
        <n v="234.40559999999999"/>
        <n v="10.4489"/>
        <n v="37.2254"/>
        <n v="5.1273"/>
        <n v="166.95469999999997"/>
        <n v="21.788199999999996"/>
        <n v="6.9104000000000019"/>
        <n v="254.8964"/>
        <n v="14.885200000000001"/>
        <n v="9.2856000000000005"/>
        <n v="260.00060000000002"/>
        <n v="70.004000000000005"/>
        <n v="4.5570000000000004"/>
        <n v="951.52199999999993"/>
        <n v="292.44599999999997"/>
        <n v="482.64080000000001"/>
        <n v="11.0352"/>
        <n v="8.7314000000000007"/>
        <n v="454.52"/>
        <n v="10.046400000000002"/>
        <n v="714.11480000000006"/>
        <n v="12.984600000000002"/>
        <n v="44.240099999999998"/>
        <n v="2379.6550000000002"/>
        <n v="545.74940000000004"/>
        <n v="97.486999999999995"/>
        <n v="1.5162"/>
        <n v="27.663199999999996"/>
        <n v="52.680600000000005"/>
        <n v="3.1482000000000006"/>
        <n v="59.2592"/>
        <n v="6.0372000000000003"/>
        <n v="2.7060000000000004"/>
        <n v="4.0166000000000004"/>
        <n v="902.726"/>
        <n v="2192.4123"/>
        <n v="55.7256"/>
        <n v="158.36000000000001"/>
        <n v="2.9231999999999996"/>
        <n v="165.01190000000003"/>
        <n v="100.68299999999999"/>
        <n v="1210.6625000000001"/>
        <n v="7.9674000000000005"/>
        <n v="3.6120000000000001"/>
        <n v="226.14359999999999"/>
        <n v="24.908000000000001"/>
        <n v="46.779800000000002"/>
        <n v="187.3014"/>
        <n v="28.657800000000002"/>
        <n v="10.3452"/>
        <n v="24.408000000000001"/>
        <n v="77.546199999999999"/>
        <n v="680.47759999999994"/>
        <n v="20.169600000000003"/>
        <n v="266.66120000000001"/>
        <n v="10.6267"/>
        <n v="16.1204"/>
        <n v="108.4845"/>
        <n v="6.8854000000000006"/>
        <n v="3.4276"/>
        <n v="30.745800000000003"/>
        <n v="13.145300000000002"/>
        <n v="66.304700000000011"/>
        <n v="264.94619999999998"/>
        <n v="161.18439999999998"/>
        <n v="198.34289999999999"/>
        <n v="73.020800000000008"/>
        <n v="3.0227000000000004"/>
        <n v="78.717600000000004"/>
        <n v="13.02"/>
        <n v="158.8185"/>
        <n v="813.41600000000005"/>
        <n v="54.515999999999998"/>
        <n v="19.635000000000002"/>
        <n v="8.305100000000003"/>
        <n v="4.2300000000000004"/>
        <n v="16.216800000000003"/>
        <n v="31.522800000000004"/>
        <n v="332.68919999999997"/>
        <n v="1239.2141999999999"/>
        <n v="263.33580000000001"/>
        <n v="9.7089999999999996"/>
        <n v="3.4662000000000002"/>
        <n v="25.804299999999998"/>
        <n v="111.61360000000002"/>
        <n v="10.681199999999999"/>
        <n v="48.63600000000001"/>
        <n v="84.611500000000007"/>
        <n v="17.389200000000002"/>
        <n v="30.293999999999997"/>
        <n v="4.7100000000000009"/>
        <n v="18.1828"/>
        <n v="49.523200000000003"/>
        <n v="43.23190000000001"/>
        <n v="16.385200000000001"/>
        <n v="9.0580000000000016"/>
        <n v="452.44499999999999"/>
        <n v="127.56150000000002"/>
        <n v="6.3420000000000005"/>
        <n v="157.98419999999999"/>
        <n v="95.442800000000005"/>
        <n v="222.28290000000004"/>
        <n v="29.792400000000001"/>
        <n v="32.678100000000008"/>
        <n v="9.7394999999999996"/>
        <n v="700.1880000000001"/>
        <n v="19.918199999999999"/>
        <n v="5.5175999999999998"/>
        <n v="736.53290000000004"/>
        <n v="20.053800000000003"/>
        <n v="10.236599999999999"/>
        <n v="4.0194000000000001"/>
        <n v="77.204400000000007"/>
        <n v="7.0047000000000015"/>
        <n v="1300.902"/>
        <n v="4.1958000000000002"/>
        <n v="5.9491999999999994"/>
        <n v="670.01840000000004"/>
        <n v="2475.8869"/>
        <n v="53.576200000000007"/>
        <n v="17.683199999999999"/>
        <n v="19.608800000000002"/>
        <n v="47.345700000000001"/>
        <n v="45.1252"/>
        <n v="15.601300000000002"/>
        <n v="101.37260000000001"/>
        <n v="51.1434"/>
        <n v="51.193599999999996"/>
        <n v="8.0256000000000007"/>
        <n v="42.373800000000003"/>
        <n v="1764.6440000000002"/>
        <n v="16.923400000000001"/>
        <n v="16.504799999999996"/>
        <n v="813.96299999999997"/>
        <n v="6.2358000000000011"/>
        <n v="260.97390000000001"/>
        <n v="41.470000000000006"/>
        <n v="218.74700000000004"/>
        <n v="219.33750000000003"/>
        <n v="1564.9749999999999"/>
        <n v="9.0315999999999992"/>
        <n v="723.54690000000005"/>
        <n v="17.8002"/>
        <n v="341.78699999999998"/>
        <n v="61.744"/>
        <n v="25.2774"/>
        <n v="417.31290000000001"/>
        <n v="278.45640000000003"/>
        <n v="221.9778"/>
        <n v="6.3418000000000001"/>
        <n v="204.42239999999998"/>
        <n v="19.072799999999997"/>
        <n v="677.77639999999997"/>
        <n v="32.882999999999996"/>
        <n v="223.16280000000003"/>
        <n v="209.11410000000001"/>
        <n v="619.33999999999992"/>
        <n v="206.2174"/>
        <n v="56.876400000000011"/>
        <n v="120.17599999999999"/>
        <n v="446.16459999999995"/>
        <n v="55.628399999999999"/>
        <n v="673.91059999999993"/>
        <n v="4.579200000000001"/>
        <n v="13.906199999999998"/>
        <n v="10.109399999999999"/>
        <n v="72.985400000000013"/>
        <n v="20.435000000000002"/>
        <n v="381.46800000000002"/>
        <n v="6.7913999999999994"/>
        <n v="1401.0131999999999"/>
        <n v="41.740400000000001"/>
        <n v="109.09100000000001"/>
        <n v="577.02240000000006"/>
        <n v="32.984999999999999"/>
        <n v="342.69279999999998"/>
        <n v="335.14290000000005"/>
        <n v="1875.0081999999998"/>
        <n v="155.125"/>
        <n v="32.588999999999999"/>
        <n v="50.108400000000003"/>
        <n v="257.9828"/>
        <n v="58.875"/>
        <n v="763.23399999999992"/>
        <n v="43.719000000000008"/>
        <n v="467.56550000000004"/>
        <n v="369.36759999999998"/>
        <n v="7.6504000000000003"/>
        <n v="33.079900000000002"/>
        <n v="56.885600000000011"/>
        <n v="10.570399999999999"/>
        <n v="479.47679999999997"/>
        <n v="11.601000000000003"/>
        <n v="3.1524000000000001"/>
        <n v="5.5998000000000001"/>
        <n v="3.2256"/>
        <n v="21.9"/>
        <n v="239.02440000000001"/>
        <n v="36.792000000000002"/>
        <n v="8.625"/>
        <n v="39.344200000000001"/>
        <n v="16.997399999999999"/>
        <n v="37.947000000000003"/>
        <n v="15.098400000000003"/>
        <n v="182.8108"/>
        <n v="60.5535"/>
        <n v="192.75300000000001"/>
        <n v="9.2630000000000017"/>
        <n v="18.322200000000002"/>
        <n v="9.6535000000000029"/>
        <n v="35.479999999999997"/>
        <n v="29.0444"/>
        <n v="587.63469999999995"/>
        <n v="75.871800000000007"/>
        <n v="230.68959999999998"/>
        <n v="476.32920000000001"/>
        <n v="63.961199999999991"/>
        <n v="2456.9648999999999"/>
        <n v="502.08549999999997"/>
        <n v="12.5726"/>
        <n v="261.09279999999995"/>
        <n v="42.479400000000005"/>
        <n v="96.443200000000004"/>
        <n v="95.378800000000012"/>
        <n v="56.632500000000007"/>
        <n v="85.176400000000001"/>
        <n v="15.4132"/>
        <n v="27.096299999999999"/>
        <n v="46.704300000000003"/>
        <n v="98.318000000000012"/>
        <n v="1268.6959999999999"/>
        <n v="61.525800000000004"/>
        <n v="71.595799999999997"/>
        <n v="129.30719999999999"/>
        <n v="42.704999999999998"/>
        <n v="8.0634000000000015"/>
        <n v="807.27700000000016"/>
        <n v="1097.4144999999999"/>
        <n v="59.307500000000005"/>
        <n v="37.825200000000009"/>
        <n v="1.8480000000000003"/>
        <n v="5.6320000000000006"/>
        <n v="25.134"/>
        <n v="201.58320000000001"/>
        <n v="938.98500000000013"/>
        <n v="628.67359999999996"/>
        <n v="19.380200000000002"/>
        <n v="76.021500000000017"/>
        <n v="1335.3537999999999"/>
        <n v="176.03040000000004"/>
        <n v="13.464"/>
        <n v="526.34399999999994"/>
        <n v="58.953800000000001"/>
        <n v="3364.7040000000002"/>
        <n v="121.06080000000001"/>
        <n v="3.8332000000000002"/>
        <n v="358.98539999999991"/>
        <n v="43.264000000000003"/>
        <n v="4.4304000000000006"/>
        <n v="248.87940000000003"/>
        <n v="61.051200000000001"/>
        <n v="38.15"/>
        <n v="36.932499999999997"/>
        <n v="36.166200000000003"/>
        <n v="769.03070000000002"/>
        <n v="195.96080000000001"/>
        <n v="1459.884"/>
        <n v="172.50070000000002"/>
        <n v="42.787999999999997"/>
        <n v="17.37"/>
        <n v="388.8528"/>
        <n v="38.202200000000005"/>
        <n v="132.3021"/>
        <n v="4192.0767999999998"/>
        <n v="1.5263999999999998"/>
        <n v="421.17660000000006"/>
        <n v="40.900500000000008"/>
        <n v="100.2097"/>
        <n v="63.936600000000006"/>
        <n v="103.8604"/>
        <n v="0.65720000000000001"/>
        <n v="32.709599999999995"/>
        <n v="27.209000000000003"/>
        <n v="7.5600000000000005"/>
        <n v="479.04140000000007"/>
        <n v="193.77539999999999"/>
        <n v="678.5856"/>
        <n v="40.228400000000001"/>
        <n v="34.000800000000005"/>
        <n v="176.06120000000001"/>
        <n v="375.666"/>
        <n v="695.4171"/>
        <n v="18.248699999999999"/>
        <n v="26.170300000000001"/>
        <n v="581.12639999999999"/>
        <n v="207.38290000000003"/>
        <n v="49.647199999999998"/>
        <n v="147.25059999999999"/>
        <n v="350.84199999999998"/>
        <n v="330.72039999999998"/>
        <n v="33.392800000000008"/>
        <n v="11.8332"/>
        <n v="5.1981999999999999"/>
        <n v="5.6375999999999999"/>
        <n v="128.78790000000004"/>
        <n v="322.45680000000004"/>
        <n v="10.192"/>
        <n v="27.387799999999999"/>
        <n v="39.875"/>
        <n v="11.554200000000002"/>
        <n v="245.95080000000002"/>
        <n v="165.2287"/>
        <n v="90.828000000000017"/>
        <n v="36.295400000000008"/>
        <n v="31.891200000000005"/>
        <n v="5.3289999999999997"/>
        <n v="223.74300000000002"/>
        <n v="47.417500000000004"/>
        <n v="20.6797"/>
        <n v="140.50979999999998"/>
        <n v="2.8786"/>
        <n v="46.409399999999998"/>
        <n v="29.447600000000001"/>
        <n v="25.895800000000001"/>
        <n v="401.81310000000002"/>
        <n v="4.3992000000000004"/>
        <n v="655.6"/>
        <n v="142.22200000000001"/>
        <n v="341.73559999999998"/>
        <n v="11.5928"/>
        <n v="31.068399999999997"/>
        <n v="15.84"/>
        <n v="20.414000000000001"/>
        <n v="10.467400000000001"/>
        <n v="140.98590000000002"/>
        <n v="143.8749"/>
        <n v="14.770799999999999"/>
        <n v="969.46199999999988"/>
        <n v="4.1292000000000009"/>
        <n v="67.064400000000006"/>
        <n v="47.501999999999995"/>
        <n v="10.8697"/>
        <n v="3.1212"/>
        <n v="2236.8164999999999"/>
        <n v="1870.8164999999999"/>
        <n v="57.131999999999991"/>
        <n v="37.828800000000001"/>
        <n v="12.282"/>
        <n v="63.158199999999987"/>
        <n v="38.980499999999999"/>
        <n v="206.52459999999999"/>
        <n v="12.2576"/>
        <n v="1906.4849999999997"/>
        <n v="26.295000000000002"/>
        <n v="54.241599999999991"/>
        <n v="26.816399999999998"/>
        <n v="185.75700000000001"/>
        <n v="11.143800000000001"/>
        <n v="8.0869"/>
        <n v="2457.3708000000001"/>
        <n v="40.797900000000006"/>
        <n v="16.796000000000003"/>
        <n v="11.97"/>
        <n v="15.649399999999998"/>
        <n v="23.575199999999999"/>
        <n v="5.6779999999999999"/>
        <n v="30.723000000000003"/>
        <n v="39.003399999999999"/>
        <n v="56.50950000000001"/>
        <n v="21.072800000000001"/>
        <n v="9.6654"/>
        <n v="1.8252000000000002"/>
        <n v="291.83760000000001"/>
        <n v="243.5718"/>
        <n v="11.2812"/>
        <n v="10.974299999999999"/>
        <n v="889.15060000000005"/>
        <n v="1.0812000000000004"/>
        <n v="264.6105"/>
        <n v="29.7135"/>
        <n v="27.165599999999998"/>
        <n v="138.46140000000003"/>
        <n v="38.121000000000002"/>
        <n v="311.0449000000001"/>
        <n v="82.152299999999997"/>
        <n v="275.96280000000002"/>
        <n v="6.08"/>
        <n v="25.333200000000001"/>
        <n v="14.724"/>
        <n v="15.464400000000001"/>
        <n v="39.5428"/>
        <n v="202.29940000000002"/>
        <n v="709.94860000000006"/>
        <n v="70.485599999999991"/>
        <n v="137.96270000000001"/>
        <n v="11.685"/>
        <n v="238.34519999999998"/>
        <n v="280.30199999999996"/>
        <n v="357.28559999999999"/>
        <n v="28.82"/>
        <n v="331.6859"/>
        <n v="180.29319999999998"/>
        <n v="13.001799999999999"/>
        <n v="99.614699999999999"/>
        <n v="15.141100000000002"/>
        <n v="8.4888000000000012"/>
        <n v="344.27"/>
        <n v="540.71679999999992"/>
        <n v="38.344600000000007"/>
        <n v="164.47649999999999"/>
        <n v="93.830700000000007"/>
        <n v="23.167800000000003"/>
        <n v="20.7"/>
        <n v="198.46880000000002"/>
        <n v="986.55459999999994"/>
        <n v="20.567"/>
        <n v="38.057499999999997"/>
        <n v="3.5852999999999997"/>
        <n v="66.783299999999997"/>
        <n v="22.744500000000002"/>
        <n v="2.4335999999999998"/>
        <n v="77.809200000000004"/>
        <n v="14.015000000000004"/>
        <n v="31.642399999999999"/>
        <n v="9.5760000000000023"/>
        <n v="98.637600000000006"/>
        <n v="212.16399999999999"/>
        <n v="106.10519999999997"/>
        <n v="44.482199999999999"/>
        <n v="11.52"/>
        <n v="142.86479999999997"/>
        <n v="301.06070000000005"/>
        <n v="31.3843"/>
        <n v="9.9215999999999998"/>
        <n v="1517.954"/>
        <n v="103.321"/>
        <n v="592.11599999999999"/>
        <n v="153.48960000000002"/>
        <n v="2.6924000000000001"/>
        <n v="7.4592000000000001"/>
        <n v="8.7291999999999987"/>
        <n v="1548.8207999999997"/>
        <n v="237.6"/>
        <n v="16.835999999999999"/>
        <n v="11.183400000000002"/>
        <n v="207.88560000000001"/>
        <n v="496.78649999999999"/>
        <n v="1.9092"/>
        <n v="5.1740000000000004"/>
        <n v="60.678700000000006"/>
        <n v="9.7817999999999987"/>
        <n v="13.870100000000004"/>
        <n v="31.625"/>
        <n v="232.45350000000002"/>
        <n v="355.54380000000003"/>
        <n v="55.218800000000009"/>
        <n v="257.26900000000001"/>
        <n v="34.070400000000006"/>
        <n v="81.200399999999988"/>
        <n v="35.719200000000008"/>
        <n v="6.4628000000000014"/>
        <n v="17.679200000000002"/>
        <n v="58.190999999999995"/>
        <n v="12.621199999999998"/>
        <n v="1466.723"/>
        <n v="20.136600000000005"/>
        <n v="34.711600000000004"/>
        <n v="51.1584"/>
        <n v="101.3814"/>
        <n v="245.58940000000001"/>
        <n v="14.154000000000002"/>
        <n v="122.06120000000001"/>
        <n v="12.558400000000001"/>
        <n v="128.25120000000001"/>
        <n v="731.91300000000001"/>
        <n v="79.98429999999999"/>
        <n v="107.42799999999998"/>
        <n v="3.1772999999999998"/>
        <n v="91.582900000000009"/>
        <n v="32.760000000000005"/>
        <n v="211.16480000000001"/>
        <n v="40.476600000000005"/>
        <n v="436.16339999999997"/>
        <n v="5.1635"/>
        <n v="20.2011"/>
        <n v="224.72060000000005"/>
        <n v="17.251999999999999"/>
        <n v="54.332000000000008"/>
        <n v="649.38720000000001"/>
        <n v="6.764800000000001"/>
        <n v="2.6496"/>
        <n v="19.716500000000003"/>
        <n v="7.8966000000000003"/>
        <n v="905.7399999999999"/>
        <n v="15.769600000000001"/>
        <n v="47.135200000000005"/>
        <n v="9.3825000000000003"/>
        <n v="20.213700000000003"/>
        <n v="239.17009999999999"/>
        <n v="1187.9639999999999"/>
        <n v="240.98839999999998"/>
        <n v="51.344999999999999"/>
        <n v="12.331800000000001"/>
        <n v="22.1858"/>
        <n v="263.1671"/>
        <n v="20.384600000000002"/>
        <n v="54.308800000000005"/>
        <n v="77.202600000000004"/>
        <n v="7.7750999999999992"/>
        <n v="74.362799999999993"/>
        <n v="2293.9630000000002"/>
        <n v="167.3442"/>
        <n v="25.1495"/>
        <n v="53.877600000000001"/>
        <n v="9.8027999999999995"/>
        <n v="14.757400000000001"/>
        <n v="2.9053999999999998"/>
        <n v="21.506100000000004"/>
        <n v="492.44760000000002"/>
        <n v="11.716000000000001"/>
        <n v="7.2995999999999999"/>
        <n v="63.895200000000003"/>
        <n v="19.8764"/>
        <n v="114.69500000000001"/>
        <n v="39.748800000000003"/>
        <n v="134.93249999999998"/>
        <n v="2.3380000000000005"/>
        <n v="17.176500000000004"/>
        <n v="80.991899999999987"/>
        <n v="8.4328000000000003"/>
        <n v="5.1744000000000003"/>
        <n v="17.27"/>
        <n v="2711.9548"/>
        <n v="56.425600000000003"/>
        <n v="18.908800000000003"/>
        <n v="205.4863"/>
        <n v="29.388000000000005"/>
        <n v="92.332799999999992"/>
        <n v="41.661500000000011"/>
        <n v="86.488900000000001"/>
        <n v="35.928000000000004"/>
        <n v="15.579200000000002"/>
        <n v="45.922499999999999"/>
        <n v="202.43249999999998"/>
        <n v="363.17919999999998"/>
        <n v="246.96899999999999"/>
        <n v="44.985600000000005"/>
        <n v="11.388599999999999"/>
        <n v="7.3119999999999994"/>
        <n v="83.142200000000003"/>
        <n v="491.45400000000006"/>
        <n v="10.1806"/>
        <n v="30.871999999999996"/>
        <n v="232.4511"/>
        <n v="9.4700000000000006"/>
        <n v="66.474900000000005"/>
        <n v="337.1028"/>
        <n v="52.494300000000003"/>
        <n v="22.851599999999998"/>
        <n v="53.884600000000006"/>
        <n v="13.502600000000003"/>
        <n v="143.6754"/>
        <n v="13.097999999999999"/>
        <n v="74.325600000000009"/>
        <n v="109.4611"/>
        <n v="6.7686000000000002"/>
        <n v="54.587000000000003"/>
        <n v="658.24199999999996"/>
        <n v="1471.2240000000002"/>
        <n v="115.011"/>
        <n v="19.553399999999996"/>
        <n v="984.59679999999992"/>
        <n v="28.019699999999997"/>
        <n v="441.7004"/>
        <n v="464.95349999999996"/>
        <n v="2.0064000000000002"/>
        <n v="176.715"/>
        <n v="67.08"/>
        <n v="349.18060000000003"/>
        <n v="2304.4534000000003"/>
        <n v="278.1112"/>
        <n v="853.03699999999992"/>
        <n v="200.06400000000002"/>
        <n v="1243.6578"/>
        <n v="10.0016"/>
        <n v="137.51999999999998"/>
        <n v="76.780799999999999"/>
        <n v="256.47299999999996"/>
        <n v="53.133600000000001"/>
        <n v="27.68"/>
        <n v="10.3972"/>
        <n v="6.2656000000000001"/>
        <n v="32.500599999999999"/>
        <n v="70.429699999999997"/>
        <n v="187.27719999999999"/>
        <n v="52.11"/>
        <n v="10.56"/>
        <n v="1152.018"/>
        <n v="2.1461999999999999"/>
        <n v="52.780000000000008"/>
        <n v="18.103999999999999"/>
        <n v="9.7552000000000021"/>
        <n v="115.59540000000001"/>
        <n v="430.29300000000001"/>
        <n v="31.07"/>
        <n v="17.688000000000002"/>
        <n v="521.70300000000009"/>
        <n v="17.956400000000002"/>
        <n v="95.135400000000004"/>
        <n v="52.730800000000002"/>
        <n v="332.26160000000004"/>
        <n v="137.45150000000001"/>
        <n v="13.068000000000001"/>
        <n v="56.451200000000007"/>
        <n v="27.048000000000002"/>
        <n v="55.865600000000001"/>
        <n v="19.125999999999998"/>
        <n v="3.4452000000000003"/>
        <n v="1007.9328"/>
        <n v="146.84520000000001"/>
        <n v="86.467800000000011"/>
        <n v="13.281800000000002"/>
        <n v="127.72320000000001"/>
        <n v="46.584200000000003"/>
        <n v="305.18340000000001"/>
        <n v="26.3264"/>
        <n v="98.542700000000011"/>
        <n v="71.976600000000005"/>
        <n v="32.114199999999997"/>
        <n v="37.004000000000005"/>
        <n v="7.4000000000000021"/>
        <n v="32.949800000000003"/>
        <n v="35.658000000000001"/>
        <n v="144.50870000000003"/>
        <n v="2.3288000000000006"/>
        <n v="188.86650000000003"/>
        <n v="221.06650000000002"/>
        <n v="10.514800000000001"/>
        <n v="69.377600000000001"/>
        <n v="117.117"/>
        <n v="2654.9468999999999"/>
        <n v="5.4053999999999993"/>
        <n v="167.96229999999997"/>
        <n v="54.068399999999997"/>
        <n v="27.660599999999999"/>
        <n v="77.167200000000008"/>
        <n v="8.2622"/>
        <n v="89.656400000000019"/>
        <n v="152.46950000000001"/>
        <n v="359.16399999999999"/>
        <n v="855.9144"/>
        <n v="167.42339999999999"/>
        <n v="449.57180000000005"/>
        <n v="24.3552"/>
        <n v="618.23580000000004"/>
        <n v="28.030200000000001"/>
        <n v="12.295999999999998"/>
        <n v="16.405000000000001"/>
        <n v="33.898800000000008"/>
        <n v="16.4176"/>
        <n v="506.08400000000006"/>
        <n v="23.5136"/>
        <n v="794.34360000000004"/>
        <n v="20.574400000000004"/>
        <n v="17.388000000000002"/>
        <n v="67.604900000000001"/>
        <n v="417.06720000000001"/>
        <n v="5.2929999999999993"/>
        <n v="1874.9625000000001"/>
        <n v="42.113700000000001"/>
        <n v="33.6447"/>
        <n v="4.2294"/>
        <n v="49.977200000000003"/>
        <n v="1427.8926000000001"/>
        <n v="350.93099999999998"/>
        <n v="325.23660000000001"/>
        <n v="56.760900000000007"/>
        <n v="81.827500000000001"/>
        <n v="13.369300000000001"/>
        <n v="1074.1562999999999"/>
        <n v="365.9939"/>
        <n v="22.769600000000004"/>
        <n v="642.84720000000016"/>
        <n v="8.5852000000000004"/>
        <n v="13.587"/>
        <n v="101.38320000000002"/>
        <n v="63.878700000000002"/>
        <n v="1.6133"/>
        <n v="13.657599999999999"/>
        <n v="32.340499999999999"/>
        <n v="281.88339999999999"/>
        <n v="38.339400000000005"/>
        <n v="25.009600000000002"/>
        <n v="93.614899999999992"/>
        <n v="11.950400000000002"/>
        <n v="5.4501000000000008"/>
        <n v="36.225000000000001"/>
        <n v="1355.2244000000001"/>
        <n v="108.2646"/>
        <n v="424.38180000000006"/>
        <n v="565.16860000000008"/>
        <n v="15.384600000000002"/>
        <n v="9.8868000000000027"/>
        <n v="215.08739999999997"/>
        <n v="82.809600000000003"/>
        <n v="27.577599999999997"/>
        <n v="136.76920000000001"/>
        <n v="84.1434"/>
        <n v="1425.9770000000001"/>
        <n v="12.401500000000002"/>
        <n v="260.36279999999999"/>
        <n v="11.351800000000001"/>
        <n v="15.6462"/>
        <n v="88.181999999999988"/>
        <n v="236.2338"/>
        <n v="5.6720999999999995"/>
        <n v="287.62110000000001"/>
        <n v="17.550700000000003"/>
        <n v="25.482600000000001"/>
        <n v="369.072"/>
        <n v="76.676400000000001"/>
        <n v="185.80320000000003"/>
        <n v="529.58360000000005"/>
        <n v="21.885400000000001"/>
        <n v="475.76340000000005"/>
        <n v="363.92"/>
        <n v="72.760000000000005"/>
        <n v="47.508000000000003"/>
        <n v="74.233499999999992"/>
        <n v="56.128799999999998"/>
        <n v="83.030399999999986"/>
        <n v="42.462299999999999"/>
        <n v="402.96900000000005"/>
        <n v="303.68039999999996"/>
        <n v="73.673599999999993"/>
        <n v="769.43790000000001"/>
        <n v="224.15819999999999"/>
        <n v="31.475999999999992"/>
        <n v="626.18499999999995"/>
        <n v="747.77940000000001"/>
        <n v="63.296800000000005"/>
        <n v="24.934399999999997"/>
        <n v="7.2782"/>
        <n v="24.671999999999997"/>
        <n v="3.5412000000000003"/>
        <n v="232.61699999999996"/>
        <n v="279.31299999999999"/>
        <n v="3.5567999999999995"/>
        <n v="1074.4158"/>
        <n v="4.0880000000000001"/>
        <n v="117.94300000000001"/>
        <n v="1281.9389999999999"/>
        <n v="120.6995"/>
        <n v="43.027199999999993"/>
        <n v="100.36"/>
        <n v="8.0772000000000013"/>
        <n v="11.393700000000001"/>
        <n v="896.59710000000007"/>
        <n v="24.6036"/>
        <n v="4847.0888000000004"/>
        <n v="12.677600000000002"/>
        <n v="24.980800000000006"/>
        <n v="20.759200000000003"/>
        <n v="80.896200000000007"/>
        <n v="1.4177999999999999"/>
        <n v="91.880400000000009"/>
        <n v="65.608200000000011"/>
        <n v="228.76479999999998"/>
        <n v="4.8899999999999997"/>
        <n v="23.352"/>
        <n v="39.803399999999996"/>
        <n v="15.933"/>
        <n v="20.072000000000003"/>
        <n v="12.632400000000001"/>
        <n v="92.897400000000005"/>
        <n v="42.187200000000004"/>
        <n v="23.29"/>
        <n v="195.32480000000001"/>
        <n v="87.741500000000002"/>
        <n v="4202.2746000000006"/>
        <n v="2008.9298000000003"/>
        <n v="190.37279999999998"/>
        <n v="67.460999999999999"/>
        <n v="373.20140000000004"/>
        <n v="1063.2165"/>
        <n v="1176.4026000000001"/>
        <n v="7.9387999999999996"/>
        <n v="102.32640000000001"/>
        <n v="740.98699999999997"/>
        <n v="13.057200000000002"/>
        <n v="15.168300000000004"/>
        <n v="485.0265"/>
        <n v="86.392800000000008"/>
        <n v="12.142200000000001"/>
        <n v="424.94400000000002"/>
        <n v="5.0861999999999998"/>
        <n v="206.5487"/>
        <n v="3.6423999999999999"/>
        <n v="45.543300000000002"/>
        <n v="23.361799999999999"/>
        <n v="37.771799999999999"/>
        <n v="257.9742"/>
        <n v="215.61120000000003"/>
        <n v="9.911999999999999"/>
        <n v="20.073200000000003"/>
        <n v="584.59519999999998"/>
        <n v="675.19689999999991"/>
        <n v="744.67360000000008"/>
        <n v="19.4832"/>
        <n v="569.52880000000005"/>
        <n v="15.497999999999999"/>
        <n v="104.28399999999999"/>
        <n v="7.1264000000000003"/>
        <n v="37.857599999999998"/>
        <n v="210.68600000000004"/>
        <n v="352.71600000000001"/>
        <n v="401.29020000000003"/>
        <n v="10.4412"/>
        <n v="548.54999999999995"/>
        <n v="407.54520000000002"/>
        <n v="24.365600000000001"/>
        <n v="139.28559999999999"/>
        <n v="16.9803"/>
        <n v="59.721200000000003"/>
        <n v="87.700199999999995"/>
        <n v="225.85489999999999"/>
        <n v="479.65500000000003"/>
        <n v="2231.1940000000004"/>
        <n v="364.92469999999997"/>
        <n v="191.68020000000001"/>
        <n v="65.771999999999991"/>
        <n v="12.675000000000001"/>
        <n v="485.93579999999997"/>
        <n v="377.87850000000003"/>
        <n v="336.94219999999996"/>
        <n v="85.394500000000008"/>
        <n v="20.899799999999999"/>
        <n v="105.4954"/>
        <n v="58.013599999999997"/>
        <n v="70.193799999999996"/>
        <n v="2500.7745000000004"/>
        <n v="275.88499999999999"/>
        <n v="13.4696"/>
        <n v="4113.4238999999998"/>
        <n v="89.622"/>
        <n v="14.999099999999999"/>
        <n v="67.530699999999996"/>
        <n v="638.19360000000006"/>
        <n v="8.3328000000000007"/>
        <n v="15.477"/>
        <n v="215.316"/>
        <n v="45.9848"/>
        <n v="438.42869999999999"/>
        <n v="128.62079999999997"/>
        <n v="834.14"/>
        <n v="447.214"/>
        <n v="26.443800000000003"/>
        <n v="208.38300000000004"/>
        <n v="635.19499999999994"/>
        <n v="17.581200000000006"/>
        <n v="1551.7927000000002"/>
        <n v="165.74300000000002"/>
        <n v="257.14559999999994"/>
        <n v="26.074999999999999"/>
        <n v="13.5954"/>
        <n v="5.4802"/>
        <n v="80.040999999999997"/>
        <n v="32.9056"/>
        <n v="24.472000000000001"/>
        <n v="132.45229999999998"/>
        <n v="12.665099999999999"/>
        <n v="1154.9615000000001"/>
        <n v="10.542000000000002"/>
        <n v="22.609200000000005"/>
        <n v="87.709000000000003"/>
        <n v="530.4190000000001"/>
        <n v="3.6296000000000004"/>
        <n v="304.59000000000009"/>
        <n v="166.04820000000004"/>
        <n v="3.2046000000000006"/>
        <n v="6.5504000000000007"/>
        <n v="269.26689999999996"/>
        <n v="57.259200000000007"/>
        <n v="171.35919999999999"/>
        <n v="150.21680000000001"/>
        <n v="23.320799999999998"/>
        <n v="24.3324"/>
        <n v="1.4094000000000002"/>
        <n v="5.6099999999999994"/>
        <n v="266.5872"/>
        <n v="164.92000000000002"/>
        <n v="36.508400000000002"/>
        <n v="42.221999999999994"/>
        <n v="2832.6983000000005"/>
        <n v="1124.2058999999999"/>
        <n v="2179.2629999999999"/>
        <n v="53.173400000000001"/>
        <n v="356.46960000000001"/>
        <n v="12.737399999999999"/>
        <n v="44.207800000000006"/>
        <n v="67.075999999999993"/>
        <n v="2.9892000000000003"/>
        <n v="1477.8118000000002"/>
        <n v="93.581600000000009"/>
        <n v="1537.0739999999998"/>
        <n v="455.79160000000002"/>
        <n v="39.546900000000001"/>
        <n v="2131.7626"/>
        <n v="401.54320000000001"/>
        <n v="136.70740000000001"/>
        <n v="19.257000000000001"/>
        <n v="2.6406000000000001"/>
        <n v="318.88500000000005"/>
        <n v="44.776000000000003"/>
        <n v="755.64490000000001"/>
        <n v="152.0729"/>
        <n v="155.232"/>
        <n v="178.822"/>
        <n v="26.541999999999998"/>
        <n v="104.25869999999999"/>
        <n v="105.43519999999999"/>
        <n v="247.86960000000002"/>
        <n v="194.66179999999997"/>
        <n v="110.90559999999999"/>
        <n v="16.992599999999999"/>
        <n v="33.352600000000002"/>
        <n v="346.38240000000008"/>
        <n v="337.15500000000003"/>
        <n v="1191.2809999999999"/>
        <n v="49.410900000000005"/>
        <n v="299.43360000000001"/>
        <n v="39.22740000000001"/>
        <n v="68.7654"/>
        <n v="165.32839999999999"/>
        <n v="745.63619999999992"/>
        <n v="314.52670000000006"/>
        <n v="10.8117"/>
        <n v="25.506000000000004"/>
        <n v="38.717399999999998"/>
        <n v="4.5344000000000007"/>
        <n v="18.1812"/>
        <n v="143.64000000000001"/>
        <n v="102.774"/>
        <n v="17.334800000000001"/>
        <n v="30.395100000000006"/>
        <n v="24.190200000000001"/>
        <n v="16.641999999999999"/>
        <n v="725.19869999999992"/>
        <n v="1584.4124999999999"/>
        <n v="82.521599999999992"/>
        <n v="93.299399999999991"/>
        <n v="60.762"/>
        <n v="594.67279999999994"/>
        <n v="102.73609999999999"/>
        <n v="11.169"/>
        <n v="885.62040000000002"/>
        <n v="398.87100000000004"/>
        <n v="105.732"/>
        <n v="32.978400000000001"/>
        <n v="113.08799999999999"/>
        <n v="371.84500000000003"/>
        <n v="776.46160000000009"/>
        <n v="8.2922999999999991"/>
        <n v="70.568399999999997"/>
        <n v="368.48660000000001"/>
        <n v="72.863"/>
        <n v="59.670499999999997"/>
        <n v="46.552599999999998"/>
        <n v="1318.4707000000001"/>
        <n v="45.1935"/>
        <n v="562.51019999999994"/>
        <n v="241.0308"/>
        <n v="48.738500000000009"/>
        <n v="23.275500000000001"/>
        <n v="71.2624"/>
        <n v="54.366000000000007"/>
        <n v="2688.7707"/>
        <n v="58.466799999999999"/>
        <n v="58.844799999999992"/>
        <n v="58.583400000000005"/>
        <n v="29.870100000000001"/>
        <n v="119.83399999999999"/>
        <n v="20.651399999999999"/>
        <n v="53.801999999999992"/>
        <n v="12.1107"/>
        <n v="236.54800000000003"/>
        <n v="294.80759999999998"/>
        <n v="115.4349"/>
        <n v="49.888300000000001"/>
        <n v="27.363800000000001"/>
        <n v="173.12880000000001"/>
        <n v="68.169600000000003"/>
        <n v="1379.9625000000001"/>
        <n v="83.558199999999999"/>
        <n v="24.031600000000001"/>
        <n v="159.285"/>
        <n v="7.9272"/>
        <n v="234.7587"/>
        <n v="25.536000000000001"/>
        <n v="113.88159999999999"/>
        <n v="23.441399999999998"/>
        <n v="5.3664000000000005"/>
        <n v="404.68920000000003"/>
        <n v="3.99"/>
        <n v="8.7381000000000011"/>
        <n v="184.22249999999997"/>
        <n v="20.345399999999998"/>
        <n v="8.9936000000000025"/>
        <n v="5.9696000000000007"/>
        <n v="425.45490000000001"/>
        <n v="9.968399999999999"/>
        <n v="12.950400000000002"/>
        <n v="546.6454"/>
        <n v="25.964999999999996"/>
        <n v="2.8994000000000004"/>
        <n v="265.18299999999999"/>
        <n v="47.990400000000008"/>
        <n v="1154.2266"/>
        <n v="170.90499999999997"/>
        <n v="112.9888"/>
        <n v="398.41200000000003"/>
        <n v="22.571999999999999"/>
        <n v="60.83"/>
        <n v="23.122200000000003"/>
        <n v="11.427600000000002"/>
        <n v="59.037200000000006"/>
        <n v="150.399"/>
        <n v="276.23939999999999"/>
        <n v="551.97519999999997"/>
        <n v="776.88180000000011"/>
        <n v="233.97659999999999"/>
        <n v="531.79980000000012"/>
        <n v="185.2296"/>
        <n v="889.39780000000007"/>
        <n v="617.72479999999996"/>
        <n v="20.97"/>
        <n v="1653.2162999999998"/>
        <n v="125.10319999999999"/>
        <n v="32.269500000000001"/>
        <n v="22.644299999999998"/>
        <n v="37.291799999999995"/>
        <n v="11.624200000000002"/>
        <n v="192.04080000000005"/>
        <n v="3.4735999999999998"/>
        <n v="18.180600000000002"/>
        <n v="119.1918"/>
        <n v="42.357600000000005"/>
        <n v="682.8696000000001"/>
        <n v="600.67410000000007"/>
        <n v="9.8644000000000016"/>
        <n v="552.46619999999996"/>
        <n v="7.6448999999999998"/>
        <n v="140.52599999999998"/>
        <n v="39.260700000000007"/>
        <n v="31.523999999999997"/>
        <n v="55.634700000000002"/>
        <n v="185.0121"/>
        <n v="9.9258000000000006"/>
        <n v="17.2593"/>
        <n v="224.32060000000001"/>
        <n v="58.590400000000002"/>
        <n v="39.674400000000006"/>
        <n v="17.000400000000003"/>
        <n v="43.041600000000003"/>
        <n v="331.46100000000007"/>
        <n v="76.825000000000003"/>
        <n v="220.15210000000002"/>
        <n v="4861.9625999999998"/>
        <n v="165.3158"/>
        <n v="102.27200000000001"/>
        <n v="22.982200000000002"/>
        <n v="22.144100000000002"/>
        <n v="7.7622000000000027"/>
        <n v="129.53800000000001"/>
        <n v="4.4219999999999997"/>
        <n v="6.2925000000000004"/>
        <n v="287.28300000000002"/>
        <n v="86.647400000000019"/>
        <n v="18.302399999999999"/>
        <n v="84.912800000000004"/>
        <n v="49.831700000000005"/>
        <n v="139.49"/>
        <n v="935.99279999999999"/>
        <n v="30.090599999999998"/>
        <n v="233.15889999999999"/>
        <n v="102.35719999999999"/>
        <n v="123.13600000000001"/>
        <n v="107.17980000000001"/>
        <n v="78.465199999999996"/>
        <n v="5.5913000000000004"/>
        <n v="526.48500000000013"/>
        <n v="100.16980000000002"/>
        <n v="4.0656000000000008"/>
        <n v="57.994199999999992"/>
        <n v="271.84249999999997"/>
        <n v="51.270200000000003"/>
        <n v="167.61459999999997"/>
        <n v="45.897599999999997"/>
        <n v="60.929400000000001"/>
        <n v="10.9038"/>
        <n v="226.49090000000001"/>
        <n v="281.90189999999996"/>
        <n v="11.257400000000001"/>
        <n v="19.7258"/>
        <n v="347.30500000000001"/>
        <n v="19.218500000000002"/>
        <n v="775.45300000000009"/>
        <n v="23.1616"/>
        <n v="216.48599999999999"/>
        <n v="225.02280000000002"/>
        <n v="6.9954000000000001"/>
        <n v="566.0082000000001"/>
        <n v="143.52690000000001"/>
        <n v="901.99979999999994"/>
        <n v="45.045000000000002"/>
        <n v="7.2927000000000008"/>
        <n v="63.412800000000004"/>
        <n v="86.804300000000012"/>
        <n v="13.056000000000001"/>
        <n v="114.90960000000001"/>
        <n v="6.6572000000000005"/>
        <n v="18.8856"/>
        <n v="11.233600000000001"/>
        <n v="329.61059999999998"/>
        <n v="106.9731"/>
        <n v="463.49940000000004"/>
        <n v="8119.9767999999985"/>
        <n v="10.490000000000002"/>
        <n v="130.54079999999999"/>
        <n v="26.795999999999999"/>
        <n v="994.91290000000004"/>
        <n v="15.799200000000003"/>
        <n v="21.814799999999998"/>
        <n v="178.2456"/>
        <n v="31.324999999999999"/>
        <n v="471.42420000000004"/>
        <n v="999.36269999999979"/>
        <n v="590.71979999999996"/>
        <n v="22.609200000000001"/>
        <n v="71.017800000000008"/>
        <n v="6.6895999999999995"/>
        <n v="1.6016000000000006"/>
        <n v="8.0660000000000007"/>
        <n v="8.1776"/>
        <n v="4.4890000000000008"/>
        <n v="3.1605000000000003"/>
        <n v="35.3232"/>
        <n v="99.2727"/>
        <n v="14.956799999999999"/>
        <n v="35.340000000000003"/>
        <n v="250.17179999999999"/>
        <n v="83.89800000000001"/>
        <n v="64.841399999999993"/>
        <n v="1962.9536000000001"/>
        <n v="68.436900000000009"/>
        <n v="112.884"/>
        <n v="842.74"/>
        <n v="75.281400000000005"/>
        <n v="5.7177999999999995"/>
        <n v="4.9075000000000006"/>
        <n v="208.56690000000003"/>
        <n v="493.88080000000002"/>
        <n v="24.209800000000001"/>
        <n v="241.56799999999998"/>
        <n v="112.47000000000001"/>
        <n v="442.48320000000001"/>
        <n v="72.629400000000004"/>
        <n v="922.99549999999999"/>
        <n v="16.125100000000003"/>
        <n v="288.59720000000004"/>
        <n v="99.7136"/>
        <n v="284.1386"/>
        <n v="38.826300000000003"/>
        <n v="238.64879999999999"/>
        <n v="128.18540000000002"/>
        <n v="275.26229999999998"/>
        <n v="83.1554"/>
        <n v="51.667200000000001"/>
        <n v="23.7318"/>
        <n v="5.1493000000000002"/>
        <n v="17.641000000000002"/>
        <n v="339.07260000000002"/>
        <n v="44.477600000000002"/>
        <n v="22.526799999999998"/>
        <n v="194.7749"/>
        <n v="218.35200000000003"/>
        <n v="508.70399999999995"/>
        <n v="95.129400000000004"/>
        <n v="93.70559999999999"/>
        <n v="4817.9045999999998"/>
        <n v="52.465499999999999"/>
        <n v="8.4420000000000002"/>
        <n v="72.992699999999999"/>
        <n v="10.990000000000002"/>
        <n v="1774.9645"/>
        <n v="202.334"/>
        <n v="6.1557000000000004"/>
        <n v="6.715799999999998"/>
        <n v="8.2896000000000001"/>
        <n v="112.81200000000001"/>
        <n v="1910.5887000000002"/>
        <n v="4012.8498000000004"/>
        <n v="106.548"/>
        <n v="117.65260000000001"/>
        <n v="67.9084"/>
        <n v="128.02679999999998"/>
        <n v="67.477200000000011"/>
        <n v="662.80219999999997"/>
        <n v="149.38499999999999"/>
        <n v="322.10459999999995"/>
        <n v="301.96980000000002"/>
        <n v="494.79250000000008"/>
        <n v="2.5704000000000002"/>
        <n v="16.486200000000004"/>
        <n v="1503.84"/>
        <n v="380.42940000000004"/>
        <n v="51.774799999999999"/>
        <n v="13.5038"/>
        <n v="213.67500000000001"/>
        <n v="350.73849999999999"/>
        <n v="6.9776000000000007"/>
        <n v="2.1840000000000002"/>
        <n v="305.12369999999999"/>
        <n v="994.34440000000006"/>
        <n v="165.53290000000001"/>
        <n v="997.1446000000002"/>
        <n v="7.5893999999999995"/>
        <n v="91.746000000000009"/>
        <n v="97.012900000000002"/>
        <n v="254.96249999999998"/>
        <n v="279.71460000000002"/>
        <n v="12.549600000000002"/>
        <n v="225.92700000000002"/>
        <n v="8.8382000000000005"/>
        <n v="31.416000000000004"/>
        <n v="19.453500000000002"/>
        <n v="120.89279999999999"/>
        <n v="13.328000000000001"/>
        <n v="2.2749999999999999"/>
        <n v="50.775599999999997"/>
        <n v="52.8264"/>
        <n v="231.74540000000002"/>
        <n v="14.4594"/>
        <n v="157.32840000000002"/>
        <n v="5.9399999999999995"/>
        <n v="205.22890000000001"/>
        <n v="498.84120000000007"/>
        <n v="333.22850000000005"/>
        <n v="85.628399999999999"/>
        <n v="166.0454"/>
        <n v="18.033999999999999"/>
        <n v="443.63279999999997"/>
        <n v="200.8426"/>
        <n v="195.19499999999999"/>
        <n v="39.855800000000002"/>
        <n v="115.60860000000001"/>
        <n v="201.43940000000001"/>
        <n v="6439.9632000000001"/>
        <n v="270.26479999999998"/>
        <n v="8.4624000000000006"/>
        <n v="680.89320000000009"/>
        <n v="1621.4480000000001"/>
        <n v="39.225599999999993"/>
        <n v="113.9943"/>
        <n v="73.318100000000015"/>
        <n v="114.18220000000002"/>
        <n v="6.3143000000000002"/>
        <n v="101.38140000000001"/>
        <n v="1513.4798000000001"/>
        <n v="115.80959999999999"/>
        <n v="65.020700000000005"/>
        <n v="125.80000000000001"/>
        <n v="144.44220000000001"/>
        <n v="129.71810000000002"/>
        <n v="665.75009999999986"/>
        <n v="265.98670000000004"/>
        <n v="42.820399999999999"/>
        <n v="27.009599999999999"/>
        <n v="221.35739999999996"/>
        <n v="27.193200000000008"/>
        <n v="9.8686000000000007"/>
        <n v="60.545399999999994"/>
        <n v="33.710999999999999"/>
        <n v="97.401600000000002"/>
        <n v="417.78939999999994"/>
        <n v="344.71710000000002"/>
        <n v="235.40699999999998"/>
        <n v="203.90160000000003"/>
        <n v="39.764800000000001"/>
        <n v="14.79"/>
        <n v="80.408000000000001"/>
        <n v="40.893600000000006"/>
        <n v="254.46599999999995"/>
        <n v="64.901799999999994"/>
        <n v="10.100999999999999"/>
        <n v="72.573499999999996"/>
        <n v="18.722999999999999"/>
        <n v="338.44440000000003"/>
        <n v="46.369799999999998"/>
        <n v="70.52940000000001"/>
        <n v="2.7360000000000002"/>
        <n v="18.570399999999999"/>
        <n v="195.76740000000001"/>
        <n v="51.420599999999993"/>
        <n v="106.64189999999999"/>
        <n v="11.734400000000003"/>
        <n v="15.4176"/>
        <n v="146.78700000000001"/>
        <n v="457.54140000000001"/>
        <n v="43.013100000000001"/>
        <n v="370.19860000000006"/>
        <n v="31.415199999999999"/>
        <n v="28.029600000000002"/>
        <n v="12.5001"/>
        <n v="158.03800000000001"/>
        <n v="7.6362000000000005"/>
        <n v="4.8327"/>
        <n v="511.32799999999997"/>
        <n v="261.50800000000004"/>
        <n v="9.4990000000000006"/>
        <n v="315.18320000000006"/>
        <n v="65.246600000000001"/>
        <n v="40.900000000000006"/>
        <n v="91.065600000000003"/>
        <n v="27.6"/>
        <n v="22.744800000000001"/>
        <n v="151.92399999999998"/>
        <n v="33.924800000000005"/>
        <n v="143.65209999999999"/>
        <n v="20.288399999999999"/>
        <n v="15.121800000000002"/>
        <n v="13.6591"/>
        <n v="8.8646000000000011"/>
        <n v="9.335700000000001"/>
        <n v="18.763000000000002"/>
        <n v="49.128399999999999"/>
        <n v="7.6272000000000002"/>
        <n v="629.06739999999991"/>
        <n v="30.810400000000001"/>
        <n v="98.97120000000001"/>
        <n v="149.99039999999999"/>
        <n v="44.129400000000004"/>
        <n v="100.05839999999999"/>
        <n v="362.34180000000003"/>
        <n v="126.71610000000001"/>
        <n v="33.189"/>
        <n v="461.9538"/>
        <n v="23.561200000000003"/>
        <n v="9.9057000000000031"/>
        <n v="102.3575"/>
        <n v="111.5934"/>
        <n v="7.6037999999999997"/>
        <n v="6.0893999999999995"/>
        <n v="244.96360000000001"/>
        <n v="43.608000000000004"/>
        <n v="477.05280000000005"/>
        <n v="378.78259999999995"/>
        <n v="81.96"/>
        <n v="30.317800000000005"/>
        <n v="238.25619999999998"/>
        <n v="1369.3899999999999"/>
        <n v="15.797600000000003"/>
        <n v="182.19499999999999"/>
        <n v="16.328500000000002"/>
        <n v="2.8710000000000004"/>
        <n v="15.6114"/>
        <n v="99.297000000000011"/>
        <n v="432.4135"/>
        <n v="334.59180000000003"/>
        <n v="19.342400000000005"/>
        <n v="36.336300000000001"/>
        <n v="173.23499999999999"/>
        <n v="265.11840000000007"/>
        <n v="65.434500000000014"/>
        <n v="137.6574"/>
        <n v="7.7584"/>
        <n v="7.1856"/>
        <n v="20.682200000000002"/>
        <n v="230.9769"/>
        <n v="28.396899999999999"/>
        <n v="9.8747999999999987"/>
        <n v="8.668000000000001"/>
        <n v="59.547599999999996"/>
        <n v="463.44850000000002"/>
        <n v="47.752000000000002"/>
        <n v="90.09"/>
        <n v="45.869400000000006"/>
        <n v="82.483500000000006"/>
        <n v="7.5198"/>
        <n v="2.4582000000000002"/>
        <n v="24.991"/>
        <n v="30.6235"/>
        <n v="127.94839999999999"/>
        <n v="21.364000000000001"/>
        <n v="127.33629999999999"/>
        <n v="325.57949999999994"/>
        <n v="16.11"/>
        <n v="2912.5186000000003"/>
        <n v="2.2176"/>
        <n v="8.7647999999999993"/>
        <n v="114.99159999999999"/>
        <n v="3.6630000000000003"/>
        <n v="92.99"/>
        <n v="30.043999999999997"/>
        <n v="15819.954799999998"/>
        <n v="31.964100000000006"/>
        <n v="29.2056"/>
        <n v="180.15269999999998"/>
        <n v="16.343800000000002"/>
        <n v="158.81850000000003"/>
        <n v="25.928399999999996"/>
        <n v="138.6062"/>
        <n v="13.404799999999998"/>
        <n v="362.84800000000001"/>
        <n v="18.2928"/>
        <n v="20.148000000000003"/>
        <n v="67.764200000000002"/>
        <n v="982.33379999999988"/>
        <n v="28.435499999999998"/>
        <n v="52.492499999999993"/>
        <n v="53.029200000000003"/>
        <n v="1498.0252"/>
        <n v="98.92949999999999"/>
        <n v="57.697199999999995"/>
        <n v="445.47300000000007"/>
        <n v="364.28039999999999"/>
        <n v="34.619199999999999"/>
        <n v="23.637599999999999"/>
        <n v="270.64170000000001"/>
        <n v="21.628799999999998"/>
        <n v="10.296000000000001"/>
        <n v="96.098199999999991"/>
        <n v="35.981999999999999"/>
        <n v="2867.0070000000005"/>
        <n v="45.144000000000005"/>
        <n v="2.6394000000000002"/>
        <n v="1548.2538"/>
        <n v="147.25060000000002"/>
        <n v="1978.8710000000003"/>
        <n v="1868.7539999999999"/>
        <n v="145.7518"/>
        <n v="2471.5460000000003"/>
        <n v="34.855800000000002"/>
        <n v="288.0514"/>
        <n v="64.175999999999988"/>
        <n v="92.33120000000001"/>
        <n v="47.465600000000002"/>
        <n v="102.54600000000001"/>
        <n v="352.24290000000002"/>
        <n v="29.480399999999999"/>
        <n v="13.4176"/>
        <n v="626.01909999999998"/>
        <n v="9.8251999999999988"/>
        <n v="535.93299999999999"/>
        <n v="2231.9628000000002"/>
        <n v="14.6"/>
        <n v="13.1318"/>
        <n v="244.767"/>
        <n v="7.7963999999999993"/>
        <n v="31.372800000000002"/>
        <n v="169.75139999999999"/>
        <n v="144.80070000000001"/>
        <n v="122.24799999999999"/>
        <n v="23.125999999999998"/>
        <n v="112.79159999999999"/>
        <n v="1389.8808000000004"/>
        <n v="28.511999999999997"/>
        <n v="33.6036"/>
        <n v="342.51839999999999"/>
        <n v="8.49"/>
        <n v="443.37810000000002"/>
        <n v="5.6825999999999999"/>
        <n v="22.1052"/>
        <n v="87.356600000000014"/>
        <n v="848.48490000000004"/>
        <n v="15.743"/>
        <n v="30.984499999999997"/>
        <n v="39.244900000000001"/>
        <n v="122.1944"/>
        <n v="30.605600000000006"/>
        <n v="466.52770000000004"/>
        <n v="83.813799999999986"/>
        <n v="660.33900000000006"/>
        <n v="616.16050000000007"/>
        <n v="9.7577999999999996"/>
        <n v="529.15919999999994"/>
        <n v="1.8972"/>
        <n v="55.800499999999992"/>
        <n v="451.98869999999999"/>
        <n v="10.430400000000001"/>
        <n v="48.7134"/>
        <n v="16.431799999999999"/>
        <n v="11.167199999999999"/>
        <n v="7.0980000000000008"/>
        <n v="9.2411999999999992"/>
        <n v="20.46"/>
        <n v="21.882800000000003"/>
        <n v="66.862400000000008"/>
        <n v="4.8773"/>
        <n v="753.47260000000006"/>
        <n v="23.309299999999997"/>
        <n v="13.886400000000002"/>
        <n v="21.664500000000004"/>
        <n v="610.10200000000009"/>
        <n v="50.983000000000004"/>
        <n v="46.209299999999999"/>
        <n v="5.2096"/>
        <n v="25.552399999999999"/>
        <n v="6.4971999999999994"/>
        <n v="358.9495"/>
        <n v="10.465"/>
        <n v="1132.0622999999998"/>
        <n v="3.2712000000000003"/>
        <n v="38.209800000000001"/>
        <n v="214.43760000000003"/>
        <n v="172.8604"/>
        <n v="26.504999999999999"/>
        <n v="28.982099999999999"/>
        <n v="19.375999999999998"/>
        <n v="159.93360000000001"/>
        <n v="187.596"/>
        <n v="25.373600000000003"/>
        <n v="394.24979999999999"/>
        <n v="285.52120000000002"/>
        <n v="198.32520000000002"/>
        <n v="612.70699999999999"/>
        <n v="29.881599999999999"/>
        <n v="16.7926"/>
        <n v="143.02440000000001"/>
        <n v="134.04079999999999"/>
        <n v="25.8736"/>
        <n v="533.09280000000001"/>
        <n v="24.095699999999997"/>
        <n v="6.2900000000000009"/>
        <n v="3.8016000000000001"/>
        <n v="142.44300000000001"/>
        <n v="216.46609999999998"/>
        <n v="42.338500000000003"/>
        <n v="25.5136"/>
        <n v="84.575400000000002"/>
        <n v="242.91660000000002"/>
        <n v="49.278000000000013"/>
        <n v="505.94560000000007"/>
        <n v="15.787200000000002"/>
        <n v="585.97070000000008"/>
        <n v="202.29300000000001"/>
        <n v="7.5718000000000014"/>
        <n v="97.102199999999996"/>
        <n v="364.96349999999995"/>
        <n v="13.3917"/>
        <n v="195.97600000000003"/>
        <n v="17.039000000000001"/>
        <n v="113.6621"/>
        <n v="370.28860000000003"/>
        <n v="32.078000000000003"/>
        <n v="118.25760000000001"/>
        <n v="876.20500000000004"/>
        <n v="49.550399999999996"/>
        <n v="71.324100000000001"/>
        <n v="4.8076999999999996"/>
        <n v="10.777800000000001"/>
        <n v="24.318000000000001"/>
        <n v="5.8588000000000005"/>
        <n v="29.8386"/>
        <n v="1214.4805999999999"/>
        <n v="79.212000000000003"/>
        <n v="172.84139999999999"/>
        <n v="6.8309999999999995"/>
        <n v="12.843600000000002"/>
        <n v="49.519800000000004"/>
        <n v="25.420300000000005"/>
        <n v="305.58780000000002"/>
        <n v="522.39490000000001"/>
        <n v="911.41200000000003"/>
        <n v="19.745600000000007"/>
        <n v="2.6752000000000002"/>
        <n v="1612.6404000000002"/>
        <n v="9.8556000000000026"/>
        <n v="212.37180000000001"/>
        <n v="112.46249999999999"/>
        <n v="148.18559999999999"/>
        <n v="37.2012"/>
        <n v="464.95350000000002"/>
        <n v="231.80660000000006"/>
        <n v="302.3032"/>
        <n v="20.538000000000004"/>
        <n v="8.2490000000000006"/>
        <n v="368.46250000000003"/>
        <n v="767.35519999999985"/>
        <n v="36.360000000000007"/>
        <n v="122.15809999999999"/>
        <n v="25.590299999999999"/>
        <n v="2.5419999999999998"/>
        <n v="456.43090000000001"/>
        <n v="6.6348000000000003"/>
        <n v="62.964999999999996"/>
        <n v="7.6559999999999997"/>
        <n v="1632.4938000000002"/>
        <n v="4.7256000000000009"/>
        <n v="0.87360000000000015"/>
        <n v="118.70939999999999"/>
        <n v="39.168999999999997"/>
        <n v="8.5503999999999998"/>
        <n v="12.362100000000002"/>
        <n v="14.936599999999999"/>
        <n v="18.276600000000002"/>
        <n v="117.3732"/>
        <n v="235.58519999999999"/>
        <n v="1743.6629"/>
        <n v="748.50199999999995"/>
        <n v="16.786000000000001"/>
        <n v="75.456000000000017"/>
        <n v="302.45000000000005"/>
        <n v="101.88419999999999"/>
        <n v="127.72319999999999"/>
        <n v="101.36880000000001"/>
        <n v="813.10299999999995"/>
        <n v="170.24040000000002"/>
        <n v="40.033999999999999"/>
        <n v="46.428000000000004"/>
        <n v="935.43450000000007"/>
        <n v="124.215"/>
        <n v="250.09350000000001"/>
        <n v="68.635199999999998"/>
        <n v="268.0634"/>
        <n v="143.05739999999997"/>
        <n v="2.5041000000000002"/>
        <n v="3.0498000000000003"/>
        <n v="18.2"/>
        <n v="14.071200000000001"/>
        <n v="232.65980000000002"/>
        <n v="8.7969000000000008"/>
        <n v="693.79600000000005"/>
        <n v="229.64150000000001"/>
        <n v="163.96380000000005"/>
        <n v="144.14440000000002"/>
        <n v="143.6001"/>
        <n v="2285.9619000000002"/>
        <n v="115.49759999999998"/>
        <n v="31.426200000000001"/>
        <n v="2.9727000000000006"/>
        <n v="11.9016"/>
        <n v="81.572800000000001"/>
        <n v="11.0334"/>
        <n v="39.75"/>
        <n v="21.729399999999998"/>
        <n v="883.57500000000005"/>
        <n v="6.0725000000000007"/>
        <n v="75.124799999999993"/>
        <n v="27.903400000000005"/>
        <n v="63.639800000000001"/>
        <n v="195.477"/>
        <n v="677.16180000000008"/>
        <n v="6.5105000000000004"/>
        <n v="30.346799999999998"/>
        <n v="1320.8674000000001"/>
        <n v="15.9251"/>
        <n v="9.702"/>
        <n v="10.405200000000001"/>
        <n v="120.75"/>
        <n v="102.16500000000001"/>
        <n v="347.3592000000001"/>
        <n v="741.6640000000001"/>
        <n v="10.337600000000002"/>
        <n v="366.2235"/>
        <n v="50.087800000000001"/>
        <n v="51.559200000000011"/>
        <n v="350.73850000000004"/>
        <n v="125.98519999999999"/>
        <n v="43.052999999999997"/>
        <n v="106.23690000000001"/>
        <n v="144.47220000000002"/>
        <n v="28.259"/>
        <n v="116.17500000000001"/>
        <n v="1276.9065000000001"/>
        <n v="84.665700000000015"/>
        <n v="19.253300000000003"/>
        <n v="23.16"/>
        <n v="24.001200000000001"/>
        <n v="108.062"/>
        <n v="7.8336000000000006"/>
        <n v="448.38820000000004"/>
        <n v="41.322400000000002"/>
        <n v="37.090399999999995"/>
        <n v="62.567999999999998"/>
        <n v="87.849000000000004"/>
        <n v="20.1569"/>
        <n v="4486.2719999999999"/>
        <n v="46.869600000000005"/>
        <n v="342.3734"/>
        <n v="45.928400000000003"/>
        <n v="101.983"/>
        <n v="857.97400000000005"/>
        <n v="328.26600000000002"/>
        <n v="43.134000000000007"/>
        <n v="46.276799999999994"/>
        <n v="14.112000000000002"/>
        <n v="34.008000000000003"/>
        <n v="28.908000000000005"/>
        <n v="173.12879999999998"/>
        <n v="17.158000000000001"/>
        <n v="67.345800000000011"/>
        <n v="311.82880000000006"/>
        <n v="280.10520000000002"/>
        <n v="22.797600000000003"/>
        <n v="5.0050000000000008"/>
        <n v="60.872400000000006"/>
        <n v="775.92240000000004"/>
        <n v="33.735000000000007"/>
        <n v="178.57070000000002"/>
        <n v="1906.4850000000001"/>
        <n v="695.98260000000016"/>
        <n v="4.7058"/>
        <n v="25.142400000000006"/>
        <n v="70.657200000000003"/>
        <n v="42.535299999999999"/>
        <n v="6.3480000000000008"/>
        <n v="600.13350000000003"/>
        <n v="41.896799999999999"/>
        <n v="24.651700000000002"/>
        <n v="785.29000000000008"/>
        <n v="56.904800000000002"/>
        <n v="12.346399999999999"/>
        <n v="36.420999999999992"/>
        <n v="5.1641999999999992"/>
        <n v="75.695200000000014"/>
        <n v="335.91500000000002"/>
        <n v="429.16499999999996"/>
        <n v="4.5308000000000002"/>
        <n v="395.08020000000005"/>
        <n v="941.74619999999993"/>
        <n v="13.894499999999999"/>
        <n v="58.922499999999999"/>
        <n v="2.5272000000000001"/>
        <n v="15.512700000000002"/>
        <n v="36.441600000000001"/>
        <n v="261.34000000000003"/>
        <n v="180.09720000000002"/>
        <n v="17.402100000000001"/>
        <n v="4.6530000000000005"/>
        <n v="927.03269999999998"/>
        <n v="378.35519999999997"/>
        <n v="18.7148"/>
        <n v="103.785"/>
        <n v="1175.9706000000001"/>
        <n v="1808.4594000000002"/>
        <n v="24.174000000000003"/>
        <n v="74.876099999999994"/>
        <n v="90.745200000000011"/>
        <n v="62.308"/>
        <n v="49.756799999999991"/>
        <n v="421.47000000000008"/>
        <n v="11.6325"/>
        <n v="180.08540000000005"/>
        <n v="4.9535999999999998"/>
        <n v="58.716200000000001"/>
        <n v="157.0009"/>
        <n v="22.6248"/>
        <n v="791.87500000000011"/>
        <n v="77.706199999999995"/>
        <n v="12.225600000000002"/>
        <n v="76.931000000000012"/>
        <n v="329.97439999999995"/>
        <n v="35.585000000000001"/>
        <n v="19.797599999999999"/>
        <n v="455.64800000000002"/>
        <n v="15.446200000000003"/>
        <n v="109.85250000000001"/>
        <n v="1.2496000000000003"/>
        <n v="169.56800000000001"/>
        <n v="260.36279999999994"/>
        <n v="206.49900000000005"/>
        <n v="364.75070000000005"/>
        <n v="12.3354"/>
        <n v="9.4136000000000024"/>
        <n v="19.549000000000003"/>
        <n v="149.72579999999999"/>
        <n v="60.816599999999994"/>
        <n v="105.5483"/>
        <n v="4.3395000000000001"/>
        <n v="32.121400000000001"/>
        <n v="52.977600000000002"/>
        <n v="309.96000000000004"/>
        <n v="14.758800000000001"/>
        <n v="356.29139999999995"/>
        <n v="1308.7565999999999"/>
        <n v="365.97"/>
        <n v="97.713000000000008"/>
        <n v="808.86959999999999"/>
        <n v="785.46540000000016"/>
        <n v="34.411799999999999"/>
        <n v="23.020500000000006"/>
        <n v="28.465800000000002"/>
        <n v="28.8414"/>
        <n v="501.55819999999994"/>
        <n v="111.4384"/>
        <n v="695.26380000000017"/>
        <n v="166.37139999999999"/>
        <n v="266.77050000000003"/>
        <n v="139.15290000000005"/>
        <n v="13.931799999999999"/>
        <n v="389.44199999999995"/>
        <n v="370.46100000000007"/>
        <n v="578.90350000000001"/>
        <n v="38.456300000000013"/>
        <n v="93.414600000000007"/>
        <n v="580.18799999999999"/>
        <n v="26.248000000000005"/>
        <n v="140.26399999999998"/>
        <n v="663.67"/>
        <n v="189.61670000000001"/>
        <n v="34.532799999999995"/>
        <n v="88.290499999999994"/>
        <n v="45.796800000000005"/>
        <n v="9.6393000000000004"/>
        <n v="14.08"/>
        <n v="4.7802000000000007"/>
        <n v="10.653300000000002"/>
        <n v="21.738200000000003"/>
        <n v="44.273600000000002"/>
        <n v="238.00630000000001"/>
        <n v="230.18070000000003"/>
        <n v="53.696899999999999"/>
        <n v="48.284999999999997"/>
        <n v="86.030100000000019"/>
        <n v="7.8299999999999992"/>
        <n v="1401.0125"/>
        <n v="8.4677000000000007"/>
        <n v="495.58679999999998"/>
        <n v="4.57"/>
        <n v="1179.7619999999999"/>
        <n v="509.3064"/>
        <n v="40.6252"/>
        <n v="529.9380000000001"/>
        <n v="32.314"/>
        <n v="84.875399999999999"/>
        <n v="31.951800000000002"/>
        <n v="4.2912000000000008"/>
        <n v="1409.953"/>
        <n v="12.762400000000001"/>
        <n v="2490.8858"/>
        <n v="472.73450000000003"/>
        <n v="4.7401999999999997"/>
        <n v="704.93270000000007"/>
        <n v="31.042200000000001"/>
        <n v="16.732999999999997"/>
        <n v="461.26860000000005"/>
        <n v="1.6120000000000001"/>
        <n v="1079.4930999999999"/>
        <n v="101.16820000000001"/>
        <n v="118.9405"/>
        <n v="525.36060000000009"/>
        <n v="3.6565999999999996"/>
        <n v="3.7251999999999996"/>
        <n v="66.705800000000011"/>
        <n v="134.3914"/>
        <n v="146.25290000000004"/>
        <n v="17.52"/>
        <n v="43.774900000000002"/>
        <n v="1931.9448"/>
        <n v="61.109400000000008"/>
        <n v="367.15100000000007"/>
        <n v="236.8904"/>
        <n v="12.693600000000002"/>
        <n v="22.607199999999999"/>
        <n v="202.43579999999997"/>
        <n v="136.7843"/>
        <n v="14.534400000000002"/>
        <n v="1084.9845"/>
        <n v="12.682000000000002"/>
        <n v="9.9384000000000015"/>
        <n v="85.854900000000001"/>
        <n v="20.6416"/>
        <n v="66.369199999999992"/>
        <n v="8.2544000000000004"/>
        <n v="15.193999999999999"/>
        <n v="270.79120000000006"/>
        <n v="469.5478"/>
        <n v="20.727799999999998"/>
        <n v="39.676000000000002"/>
        <n v="287.79300000000001"/>
        <n v="508.70400000000006"/>
        <n v="59.75"/>
        <n v="893.07980000000009"/>
        <n v="707.95280000000014"/>
        <n v="746.49470000000019"/>
        <n v="15.813599999999999"/>
        <n v="2.4695000000000005"/>
        <n v="25.091400000000004"/>
        <n v="28.950000000000003"/>
        <n v="797.8026000000001"/>
        <n v="11.448"/>
        <n v="380.96189999999996"/>
        <n v="21.259799999999998"/>
        <n v="146.14519999999999"/>
        <n v="423.24899999999997"/>
        <n v="482.32579999999996"/>
        <n v="30.043199999999999"/>
        <n v="170.78599999999997"/>
        <n v="198.744"/>
        <n v="57.042700000000004"/>
        <n v="450.12690000000009"/>
        <n v="40.807199999999995"/>
        <n v="45.177399999999999"/>
        <n v="25.137"/>
        <n v="12.6"/>
        <n v="192.75299999999999"/>
        <n v="563.23230000000001"/>
        <n v="1.9596"/>
        <n v="219.74040000000002"/>
        <n v="225.97"/>
        <n v="34.390799999999999"/>
        <n v="48.172699999999999"/>
        <n v="2533.2408"/>
        <n v="16.445"/>
        <n v="417.57029999999997"/>
        <n v="126.34440000000001"/>
        <n v="3369.9326000000001"/>
        <n v="13.075199999999999"/>
        <n v="126.90479999999999"/>
        <n v="56.953600000000009"/>
        <n v="80.915099999999995"/>
        <n v="7.6752000000000002"/>
        <n v="908.39649999999983"/>
        <n v="136.78960000000001"/>
        <n v="31.990000000000002"/>
        <n v="218.05679999999995"/>
        <n v="5.0183999999999997"/>
        <n v="36.661999999999999"/>
        <n v="37.624400000000001"/>
        <n v="34.314"/>
        <n v="54.242400000000004"/>
        <n v="36.295400000000001"/>
        <n v="6.4215999999999998"/>
        <n v="1286.5566000000001"/>
        <n v="7.3934999999999995"/>
        <n v="4.0088999999999997"/>
        <n v="4.8959999999999999"/>
        <n v="7.1340000000000012"/>
        <n v="635.76260000000002"/>
        <n v="180.09720000000004"/>
        <n v="70.520799999999994"/>
        <n v="530.47140000000002"/>
        <n v="711.74380000000008"/>
        <n v="6.5719999999999992"/>
        <n v="28.425599999999996"/>
        <n v="801.36"/>
        <n v="73.153800000000004"/>
        <n v="320.88320000000004"/>
        <n v="24.073500000000003"/>
        <n v="313.05890000000005"/>
        <n v="239.34680000000003"/>
        <n v="128.601"/>
        <n v="1168.5852"/>
        <n v="6.6409000000000002"/>
        <n v="232.875"/>
        <n v="391.13459999999998"/>
        <n v="62.483399999999989"/>
        <n v="860.09"/>
        <n v="21.634000000000004"/>
        <n v="14.271400000000003"/>
        <n v="67.790099999999995"/>
        <n v="1585.9877999999999"/>
        <n v="3.7203999999999997"/>
        <n v="1330.9065000000001"/>
        <n v="1600.6230000000003"/>
        <n v="17.636400000000002"/>
        <n v="123.9273"/>
        <n v="130.71449999999999"/>
        <n v="18.190799999999999"/>
        <n v="168.5146"/>
        <n v="90.211800000000011"/>
        <n v="48.7256"/>
        <n v="94.631200000000007"/>
        <n v="13.037499999999998"/>
        <n v="15.362800000000002"/>
        <n v="16.416"/>
        <n v="5111.9147999999996"/>
        <n v="107.58700000000002"/>
        <n v="215.78340000000003"/>
        <n v="138.49379999999999"/>
        <n v="37.411200000000001"/>
        <n v="446.06799999999998"/>
        <n v="21.809400000000004"/>
        <n v="302.63459999999998"/>
        <n v="580.63499999999999"/>
        <n v="145.23600000000005"/>
        <n v="3177.4750000000004"/>
        <n v="25.3597"/>
        <n v="438.19300000000004"/>
        <n v="1532.0091"/>
        <n v="8.9960000000000004"/>
        <n v="152.19999999999999"/>
        <n v="163.1456"/>
        <n v="81.400000000000006"/>
        <n v="165.7894"/>
        <n v="7.2593999999999985"/>
        <n v="965.98389999999995"/>
        <n v="71.634499999999989"/>
        <n v="15.926400000000001"/>
        <n v="552.91110000000003"/>
        <n v="423.2088"/>
        <n v="9.5776000000000003"/>
        <n v="40.606099999999998"/>
        <n v="81.215000000000003"/>
        <n v="238.16409999999999"/>
        <n v="27.750000000000007"/>
        <n v="2.6162999999999998"/>
        <n v="147.16320000000002"/>
        <n v="10.863600000000002"/>
        <n v="36.666000000000004"/>
        <n v="182.45580000000001"/>
        <n v="268.36500000000007"/>
        <n v="26.646400000000007"/>
        <n v="16.7958"/>
        <n v="457.17460000000005"/>
        <n v="297.50460000000004"/>
        <n v="105.87550000000002"/>
        <n v="13.851599999999999"/>
        <n v="63.770999999999994"/>
        <n v="12.5136"/>
        <n v="81.314799999999991"/>
        <n v="66.493000000000009"/>
        <n v="28.534999999999997"/>
        <n v="515.94270000000006"/>
        <n v="23.098500000000001"/>
        <n v="54.350400000000008"/>
        <n v="420.78740000000005"/>
        <n v="26.295999999999999"/>
        <n v="421.173"/>
        <n v="25.095200000000002"/>
        <n v="2.8388"/>
        <n v="254.828"/>
        <n v="409.60200000000009"/>
        <n v="40.548000000000002"/>
        <n v="144.62"/>
        <n v="35.349199999999996"/>
        <n v="1.6679999999999997"/>
        <n v="70.628399999999999"/>
        <n v="15.768000000000001"/>
        <n v="1705.1442000000002"/>
        <n v="208.02539999999999"/>
        <n v="994.23990000000003"/>
        <n v="39.066000000000003"/>
        <n v="608.78400000000011"/>
        <n v="5819.9806000000008"/>
        <n v="55.977600000000002"/>
        <n v="5.1612"/>
        <n v="8.0153999999999996"/>
        <n v="6.6547999999999998"/>
        <n v="32.423999999999999"/>
        <n v="190.15539999999999"/>
        <n v="27.564699999999998"/>
        <n v="905.5100000000001"/>
        <n v="7.6585000000000001"/>
        <n v="7.073500000000001"/>
        <n v="29.3355"/>
        <n v="5.9718"/>
        <n v="2.3759999999999999"/>
        <n v="40.733700000000006"/>
        <n v="299.48880000000003"/>
        <n v="24.2638"/>
        <n v="39.645099999999999"/>
        <n v="333.69290000000007"/>
        <n v="350.4529"/>
        <n v="33.193599999999996"/>
        <n v="10.95"/>
        <n v="30.191000000000006"/>
        <n v="2.6576000000000004"/>
        <n v="4.4855999999999998"/>
        <n v="34.351200000000006"/>
        <n v="45.632000000000005"/>
        <n v="103.34479999999999"/>
        <n v="2.6234999999999999"/>
        <n v="566.1576"/>
        <n v="9.7856000000000005"/>
        <n v="1427.1876"/>
        <n v="19.272000000000002"/>
        <n v="103.4076"/>
        <n v="3987.8789000000006"/>
        <n v="11.1296"/>
        <n v="566.06669999999997"/>
        <n v="229.38679999999999"/>
        <n v="75.734999999999999"/>
        <n v="499.22860000000003"/>
        <n v="61.804800000000007"/>
        <n v="298.97700000000009"/>
        <n v="18.179200000000002"/>
        <n v="249.11699999999999"/>
        <n v="458.92349999999999"/>
        <n v="310.01540000000006"/>
        <n v="1158.0637999999999"/>
        <n v="129.73560000000001"/>
        <n v="1825.0830000000001"/>
        <n v="19.632799999999996"/>
        <n v="20.198399999999999"/>
        <n v="46.892399999999995"/>
        <n v="298.1952"/>
        <n v="46.15"/>
        <n v="437.08800000000002"/>
        <n v="209.99550000000002"/>
        <n v="21.616000000000003"/>
        <n v="16.819800000000001"/>
        <n v="417.06200000000001"/>
        <n v="159.70500000000001"/>
        <n v="10.302600000000002"/>
        <n v="10.337800000000001"/>
        <n v="317.85600000000005"/>
        <n v="396.18180000000001"/>
        <n v="13.177199999999997"/>
        <n v="74.993100000000013"/>
        <n v="100.57710000000002"/>
        <n v="8.4495000000000005"/>
        <n v="46.475000000000001"/>
        <n v="21.038399999999999"/>
        <n v="11.536799999999999"/>
        <n v="19.293300000000002"/>
        <n v="313.98430000000002"/>
        <n v="316.34199999999998"/>
        <n v="12.469999999999999"/>
        <n v="74.32480000000001"/>
        <n v="267.67579999999998"/>
        <n v="1820.8897000000002"/>
        <n v="22.496000000000006"/>
        <n v="1.3464"/>
        <n v="31.983999999999998"/>
        <n v="13.800599999999999"/>
        <n v="399.81779999999998"/>
        <n v="63.228000000000002"/>
        <n v="2.7900000000000005"/>
        <n v="4.6529999999999987"/>
        <n v="266.46480000000003"/>
        <n v="21.180200000000003"/>
        <n v="46.283999999999999"/>
        <n v="46.274600000000007"/>
        <n v="24.732399999999998"/>
        <n v="3070.8589999999999"/>
        <n v="367.74009999999998"/>
        <n v="26.586000000000006"/>
        <n v="19.135199999999998"/>
        <n v="33.213200000000001"/>
        <n v="54.581800000000001"/>
        <n v="146.99300000000002"/>
        <n v="19.376000000000005"/>
        <n v="19.6416"/>
        <n v="2.5244999999999997"/>
        <n v="398.99300000000005"/>
        <n v="47.911799999999999"/>
        <n v="298.82580000000002"/>
        <n v="53.567999999999998"/>
        <n v="98.661199999999994"/>
        <n v="2445.5394000000001"/>
        <n v="211.38480000000001"/>
        <n v="131.29520000000002"/>
        <n v="46.178999999999988"/>
        <n v="43.969800000000006"/>
        <n v="30.553599999999999"/>
        <n v="54.093599999999988"/>
        <n v="4.8575999999999988"/>
        <n v="19.546499999999998"/>
        <n v="362.24999999999994"/>
        <n v="137.10919999999999"/>
        <n v="4.862000000000001"/>
        <n v="799.28240000000005"/>
        <n v="66.290399999999991"/>
        <n v="13.529200000000001"/>
        <n v="14.773"/>
        <n v="67.505400000000009"/>
        <n v="204.63240000000005"/>
        <n v="85.224600000000009"/>
        <n v="22.255200000000002"/>
        <n v="376.89800000000002"/>
        <n v="29.189999999999998"/>
        <n v="154.49940000000001"/>
        <n v="18.990500000000001"/>
        <n v="547.94740000000002"/>
        <n v="32.994600000000005"/>
        <n v="3.6774000000000004"/>
        <n v="4.6815999999999995"/>
        <n v="593.97300000000007"/>
        <n v="3.4452000000000007"/>
        <n v="239.60599999999999"/>
        <n v="14.137200000000002"/>
        <n v="22.302"/>
        <n v="1.5345"/>
        <n v="46.592000000000006"/>
        <n v="17.309999999999999"/>
        <n v="187.06380000000001"/>
        <n v="10.840199999999999"/>
        <n v="182.172"/>
        <n v="1671.4410999999998"/>
        <n v="11.623200000000001"/>
        <n v="52.921399999999998"/>
        <n v="244.82289999999998"/>
        <n v="278.4443"/>
        <n v="25.686400000000003"/>
        <n v="232.47449999999998"/>
        <n v="40.644799999999996"/>
        <n v="93.282200000000003"/>
        <n v="539.88689999999997"/>
        <n v="1247.1137999999999"/>
        <n v="119.76519999999999"/>
        <n v="123.69500000000001"/>
        <n v="622.42499999999995"/>
        <n v="118.35"/>
        <n v="1.8095000000000001"/>
        <n v="58.52320000000001"/>
        <n v="30.516400000000001"/>
        <n v="81.802500000000009"/>
        <n v="9.3184000000000005"/>
        <n v="81.985399999999998"/>
        <n v="185.39840000000001"/>
        <n v="77.22399999999999"/>
        <n v="107.62700000000001"/>
        <n v="1.7219999999999998"/>
        <n v="77.687400000000011"/>
        <n v="34.853999999999999"/>
        <n v="38.277799999999999"/>
        <n v="434.28920000000005"/>
        <n v="382.22560000000004"/>
        <n v="27.3735"/>
        <n v="14.963199999999997"/>
        <n v="283.17179999999996"/>
        <n v="367.2955"/>
        <n v="14.509200000000003"/>
        <n v="4.5134999999999996"/>
        <n v="838.80900000000008"/>
        <n v="293.18760000000003"/>
        <n v="725.58080000000007"/>
        <n v="38.568199999999997"/>
        <n v="3.2864"/>
        <n v="326.37279999999998"/>
        <n v="114.87299999999999"/>
        <n v="211.17359999999996"/>
        <n v="15.0054"/>
        <n v="476.15160000000009"/>
        <n v="178.8963"/>
        <n v="317.40279999999996"/>
        <n v="12.178800000000001"/>
        <n v="8.4109999999999978"/>
        <n v="15.368299999999998"/>
        <n v="34.634600000000006"/>
        <n v="24.312400000000004"/>
        <n v="91.289000000000001"/>
        <n v="69"/>
        <n v="128.39760000000001"/>
        <n v="199.80240000000003"/>
        <n v="734.8094000000001"/>
        <n v="57.434000000000005"/>
        <n v="26.324999999999999"/>
        <n v="10.200800000000001"/>
        <n v="33.433000000000007"/>
        <n v="75.338799999999992"/>
        <n v="259.35519999999997"/>
        <n v="103.30600000000001"/>
        <n v="23.186999999999998"/>
        <n v="228.37140000000002"/>
        <n v="3231.6900000000005"/>
        <n v="2925.5345000000002"/>
        <n v="766.03140000000008"/>
        <n v="106.09379999999999"/>
        <n v="166.66800000000001"/>
        <n v="230.17020000000002"/>
        <n v="140.12459999999999"/>
        <n v="251.97900000000001"/>
        <n v="19.364799999999999"/>
        <n v="20.175600000000003"/>
        <n v="134.20480000000001"/>
        <n v="545.14199999999994"/>
        <n v="30.501600000000003"/>
        <n v="27.477"/>
        <n v="1048.4766999999999"/>
        <n v="16.327800000000003"/>
        <n v="712.67400000000009"/>
        <n v="73.729599999999991"/>
        <n v="96.433499999999995"/>
        <n v="598.80500000000018"/>
        <n v="54.133600000000001"/>
        <n v="11.105600000000001"/>
        <n v="281.59430000000003"/>
        <n v="555.98509999999999"/>
        <n v="167.96640000000002"/>
        <n v="445.94550000000004"/>
        <n v="8.1701999999999995"/>
        <n v="12319.9648"/>
        <n v="251.34059999999994"/>
        <n v="14.1616"/>
        <n v="209.72320000000002"/>
        <n v="280.80079999999998"/>
        <n v="91.304000000000002"/>
        <n v="522.548"/>
        <n v="867.75190000000009"/>
        <n v="1984.4836"/>
        <n v="486.0954000000001"/>
        <n v="98.064000000000007"/>
        <n v="254.36760000000001"/>
        <n v="22.903400000000001"/>
        <n v="143.30629999999999"/>
        <n v="122.1369"/>
        <n v="446.45299999999997"/>
        <n v="324.67500000000001"/>
        <n v="1312.7293999999999"/>
        <n v="115.7787"/>
        <n v="2.8853"/>
        <n v="173.10900000000001"/>
        <n v="59.539400000000008"/>
        <n v="3.7637999999999998"/>
        <n v="6.6528000000000009"/>
        <n v="323.15360000000004"/>
        <n v="89.847899999999996"/>
        <n v="14.080499999999997"/>
        <n v="63.792500000000004"/>
        <n v="478.48260000000005"/>
        <n v="10.244"/>
        <n v="4086.5440000000003"/>
        <n v="519.98760000000004"/>
        <n v="268.12170000000003"/>
        <n v="1521.96"/>
        <n v="309.08640000000003"/>
        <n v="77.999399999999994"/>
        <n v="48.016800000000003"/>
        <n v="307.54450000000003"/>
        <n v="7.4976000000000003"/>
        <n v="6.6810000000000009"/>
        <n v="4.2796000000000003"/>
        <n v="4.4064000000000005"/>
        <n v="16.013999999999999"/>
        <n v="171.93899999999999"/>
        <n v="180.59439999999998"/>
        <n v="78.921199999999999"/>
        <n v="26.987400000000001"/>
        <n v="1225.2346"/>
        <n v="3.1200000000000006"/>
        <n v="1047.7987000000001"/>
        <n v="2803.92"/>
        <n v="4.1700000000000008"/>
        <n v="3.8919999999999995"/>
        <n v="42.425700000000006"/>
        <n v="19.588799999999999"/>
        <n v="337.96"/>
        <n v="800.03650000000005"/>
        <n v="74.9024"/>
        <n v="109.29379999999998"/>
        <n v="34.944800000000001"/>
        <n v="805.98699999999997"/>
        <n v="19.621000000000002"/>
        <n v="5.654399999999999"/>
        <n v="275.08959999999996"/>
        <n v="209.99300000000002"/>
        <n v="239.21209999999999"/>
        <n v="94.410000000000011"/>
        <n v="4.2506000000000004"/>
        <n v="159.92239999999998"/>
        <n v="112.69499999999999"/>
        <n v="33.612299999999998"/>
        <n v="17.3826"/>
        <n v="116.55"/>
        <n v="1940.5690000000002"/>
        <n v="7.7671999999999999"/>
        <n v="2523.8982000000001"/>
        <n v="385.92620000000005"/>
        <n v="3.1244000000000005"/>
        <n v="41.321800000000003"/>
        <n v="48.223000000000013"/>
        <n v="421.64460000000003"/>
        <n v="645.80740000000003"/>
        <n v="57.8934"/>
        <n v="531.89800000000002"/>
        <n v="620.50800000000004"/>
        <n v="208.60739999999998"/>
        <n v="16.875600000000002"/>
        <n v="98.542400000000001"/>
        <n v="347.25400000000002"/>
        <n v="477.24860000000007"/>
        <n v="39.109200000000001"/>
        <n v="35.931000000000004"/>
        <n v="134.4905"/>
        <n v="390.85219999999998"/>
        <n v="56.604799999999997"/>
        <n v="2830.7326000000003"/>
        <n v="517.23759999999993"/>
        <n v="21.730800000000002"/>
        <n v="1.5987"/>
        <n v="20.6968"/>
        <n v="28.123200000000004"/>
        <n v="60.6006"/>
        <n v="4.0095999999999998"/>
        <n v="117.73999999999998"/>
        <n v="7.2496"/>
        <n v="45.972499999999997"/>
        <n v="282.88"/>
        <n v="6.1215000000000002"/>
        <n v="461.14800000000002"/>
        <n v="443.07260000000008"/>
        <n v="70.5304"/>
        <n v="54.760000000000012"/>
        <n v="30.755200000000006"/>
        <n v="222.01560000000001"/>
        <n v="28.762400000000003"/>
        <n v="5.6879999999999997"/>
        <n v="203.63400000000001"/>
        <n v="22.2102"/>
        <n v="28.797599999999999"/>
        <n v="30.786000000000001"/>
        <n v="395.87819999999994"/>
        <n v="73.188000000000002"/>
        <n v="6.6"/>
        <n v="83.596800000000002"/>
        <n v="202.2192"/>
        <n v="29.76"/>
        <n v="12.222"/>
        <n v="947.3574000000001"/>
        <n v="362.84039999999999"/>
        <n v="709.68490000000008"/>
        <n v="589.64880000000005"/>
        <n v="25.513199999999998"/>
        <n v="15.728400000000001"/>
        <n v="77.626000000000019"/>
        <n v="110.01900000000001"/>
        <n v="25.278999999999996"/>
        <n v="83.428799999999995"/>
        <n v="56.335999999999999"/>
        <n v="213.89299999999997"/>
        <n v="9.761000000000001"/>
        <n v="241.49999999999997"/>
        <n v="16.145800000000001"/>
        <n v="381.69509999999997"/>
        <n v="295.15359999999998"/>
        <n v="9.9839999999999982"/>
        <n v="160.37739999999999"/>
        <n v="17.1234"/>
        <n v="130.26420000000002"/>
        <n v="35.382300000000001"/>
        <n v="27.670999999999999"/>
        <n v="165.85260000000002"/>
        <n v="100.85680000000001"/>
        <n v="679.90089999999998"/>
        <n v="26.546599999999998"/>
        <n v="976.74480000000005"/>
        <n v="50.025600000000011"/>
        <n v="167.67000000000002"/>
        <n v="138.67499999999998"/>
        <n v="155.98439999999999"/>
        <n v="16.145799999999998"/>
        <n v="31.776799999999994"/>
        <n v="2129.0412000000001"/>
        <n v="19.968000000000004"/>
        <n v="10.465200000000001"/>
        <n v="4.2728000000000002"/>
        <n v="64.170600000000007"/>
        <n v="309.9984"/>
        <n v="262.95780000000002"/>
        <n v="6.3882000000000003"/>
        <n v="11.304600000000001"/>
        <n v="15.393599999999998"/>
        <n v="44.081800000000001"/>
        <n v="124.12"/>
        <n v="9.437400000000002"/>
        <n v="77.557199999999995"/>
        <n v="467.935"/>
        <n v="3.5411999999999999"/>
        <n v="72.408100000000005"/>
        <n v="244.1832"/>
        <n v="40.779299999999999"/>
        <n v="1654.7606000000001"/>
        <n v="1529.0204000000001"/>
        <n v="141.3074"/>
        <n v="211.26480000000001"/>
        <n v="116.5381"/>
        <n v="38.947999999999993"/>
        <n v="18.988799999999998"/>
        <n v="5.7"/>
        <n v="322.02179999999998"/>
        <n v="7.3656000000000006"/>
        <n v="2638.7559000000001"/>
        <n v="390.76540000000006"/>
        <n v="39.4482"/>
        <n v="81.849599999999995"/>
        <n v="8.9567999999999994"/>
        <n v="45.159400000000005"/>
        <n v="968.47299999999996"/>
        <n v="15.545600000000002"/>
        <n v="75.497399999999985"/>
        <n v="192.60720000000001"/>
        <n v="9.9499999999999993"/>
        <n v="8189.9532000000008"/>
        <n v="34.125"/>
        <n v="17.675399999999996"/>
        <n v="5.9003999999999994"/>
        <n v="58.173700000000004"/>
        <n v="425.97870000000006"/>
        <n v="420.77370000000002"/>
        <n v="15.920100000000001"/>
        <n v="46.840200000000003"/>
        <n v="10.430399999999999"/>
        <n v="26.282399999999999"/>
        <n v="129.88740000000001"/>
        <n v="169.65449999999998"/>
        <n v="94.492499999999993"/>
        <n v="17.824999999999999"/>
        <n v="112.5206"/>
        <n v="14.7752"/>
        <n v="34.925599999999996"/>
        <n v="3.1486000000000001"/>
        <n v="33.243200000000002"/>
        <n v="11.4312"/>
        <n v="167.035"/>
        <n v="296.88120000000004"/>
        <n v="54.353700000000003"/>
        <n v="12.7302"/>
        <n v="51.87"/>
        <n v="48.073999999999998"/>
        <n v="49.982400000000005"/>
        <n v="6.3470000000000004"/>
        <n v="259.5308"/>
        <n v="493.31100000000004"/>
        <n v="378.27090000000004"/>
        <n v="55.272000000000006"/>
        <n v="28.912500000000001"/>
        <n v="32.728800000000007"/>
        <n v="422.62499999999994"/>
        <n v="11.536799999999998"/>
        <n v="33.15"/>
        <n v="23.639000000000003"/>
        <n v="13.575100000000001"/>
        <n v="674.97750000000008"/>
        <n v="236.92099999999999"/>
        <n v="1034.213"/>
        <n v="154.16819999999998"/>
        <n v="43.722000000000001"/>
        <n v="126.93450000000003"/>
        <n v="1379.2452000000001"/>
        <n v="6.0255999999999998"/>
        <n v="222.08340000000001"/>
        <n v="64.936800000000005"/>
        <n v="923.76660000000015"/>
        <n v="216.36559999999997"/>
        <n v="1038.8039999999999"/>
        <n v="75.701999999999998"/>
        <n v="558.91840000000002"/>
        <n v="27.265000000000001"/>
        <n v="12.3123"/>
        <n v="22.602600000000002"/>
        <n v="69.63839999999999"/>
        <n v="57.1648"/>
        <n v="4.5295999999999994"/>
        <n v="6.6766000000000005"/>
        <n v="15.183999999999999"/>
        <n v="10.546200000000001"/>
        <n v="179.17760000000001"/>
        <n v="491.36850000000004"/>
        <n v="9.2070000000000007"/>
        <n v="60.842000000000013"/>
        <n v="3.8160000000000003"/>
        <n v="34.864399999999996"/>
        <n v="4.7528000000000015"/>
        <n v="467.44500000000005"/>
        <n v="32.712000000000003"/>
        <n v="19.3553"/>
        <n v="46.422399999999996"/>
        <n v="14.5486"/>
        <n v="12.771000000000003"/>
        <n v="35.001200000000011"/>
        <n v="60.887200000000007"/>
        <n v="34.532800000000002"/>
        <n v="19.599800000000002"/>
        <n v="38.812800000000003"/>
        <n v="112.23989999999999"/>
        <n v="86.76"/>
        <n v="541.32299999999998"/>
        <n v="6.6427000000000005"/>
        <n v="193.06560000000002"/>
        <n v="9.2430000000000003"/>
        <n v="175.51319999999998"/>
        <n v="783.048"/>
        <n v="133.99680000000001"/>
        <n v="989.27399999999977"/>
        <n v="75.400000000000006"/>
        <n v="30.430000000000003"/>
        <n v="3.4020000000000001"/>
        <n v="44.056799999999996"/>
        <n v="3.2983999999999996"/>
        <n v="187.87360000000004"/>
        <n v="91.943900000000014"/>
        <n v="699.47429999999997"/>
        <n v="34.092800000000004"/>
        <n v="12.345300000000002"/>
        <n v="161.98379999999997"/>
        <n v="129.73920000000001"/>
        <n v="107.97"/>
        <n v="17.7881"/>
        <n v="2.1736"/>
        <n v="740.20819999999992"/>
        <n v="25.949700000000004"/>
        <n v="607.54290000000003"/>
        <n v="121.96560000000001"/>
        <n v="46.826999999999998"/>
        <n v="16.189600000000002"/>
        <n v="50.516000000000005"/>
        <n v="7.8030000000000008"/>
        <n v="188.43040000000005"/>
        <n v="15.268400000000003"/>
        <n v="53.079400000000007"/>
        <n v="27.447999999999997"/>
        <n v="533.66630000000009"/>
        <n v="10.275799999999998"/>
        <n v="152.77870000000001"/>
        <n v="2005.3354999999997"/>
        <n v="20.573699999999999"/>
        <n v="92.184399999999982"/>
        <n v="7.6486000000000001"/>
        <n v="271.90679999999998"/>
        <n v="270.16139999999996"/>
        <n v="417.6"/>
        <n v="16.264800000000001"/>
        <n v="28.830400000000004"/>
        <n v="135.072"/>
        <n v="2211.9367999999999"/>
        <n v="75.770099999999999"/>
        <n v="85.421600000000012"/>
        <n v="113.6968"/>
        <n v="4.71"/>
        <n v="166.04540000000003"/>
        <n v="84.466200000000001"/>
        <n v="297.5752"/>
        <n v="634.18140000000017"/>
        <n v="71.052599999999998"/>
        <n v="3.2223999999999999"/>
        <n v="104.624"/>
        <n v="9.2538000000000018"/>
        <n v="438.98760000000004"/>
        <n v="66.785600000000017"/>
        <n v="2.8574999999999999"/>
        <n v="35.537599999999998"/>
        <n v="40.887"/>
        <n v="4.4916"/>
        <n v="127.00700000000002"/>
        <n v="74.562600000000018"/>
        <n v="47.331000000000003"/>
        <n v="62.523999999999994"/>
        <n v="9.2880000000000003"/>
        <n v="94.486499999999978"/>
        <n v="9.0215999999999994"/>
        <n v="7.9981999999999998"/>
        <n v="204.26260000000002"/>
        <n v="25.929000000000006"/>
        <n v="220.48530000000005"/>
        <n v="2669.0790000000002"/>
        <n v="117.23249999999999"/>
        <n v="85.380200000000002"/>
        <n v="6.0480000000000009"/>
        <n v="8.8655000000000008"/>
        <n v="4.5360000000000005"/>
        <n v="117.99510000000001"/>
        <n v="24.325200000000002"/>
        <n v="2.968"/>
        <n v="47.126999999999995"/>
        <n v="10.613399999999999"/>
        <n v="273.60000000000002"/>
        <n v="143.8905"/>
        <n v="81.837000000000003"/>
        <n v="919.21440000000007"/>
        <n v="25.76"/>
        <n v="8.9892000000000003"/>
        <n v="3.3813"/>
        <n v="285.57620000000003"/>
        <n v="28.449300000000001"/>
        <n v="52.215800000000002"/>
        <n v="18.757200000000001"/>
        <n v="1041.8800999999999"/>
        <n v="258.36960000000005"/>
        <n v="79.671199999999999"/>
        <n v="530.82470000000001"/>
        <n v="20.791099999999997"/>
        <n v="569.20499999999993"/>
        <n v="1227.423"/>
        <n v="1751.9707999999998"/>
        <n v="190.90279999999998"/>
        <n v="314.60320000000002"/>
        <n v="30.945299999999996"/>
        <n v="90.307999999999993"/>
        <n v="42.527000000000001"/>
        <n v="114.69499999999998"/>
        <n v="13.7637"/>
        <n v="33.017600000000002"/>
        <n v="191.03280000000001"/>
        <n v="13.149399999999998"/>
        <n v="261.91280000000006"/>
        <n v="40.645499999999998"/>
        <n v="11.709599999999998"/>
        <n v="12.668399999999998"/>
        <n v="803.98660000000007"/>
        <n v="5.5842000000000001"/>
        <n v="31.993000000000006"/>
        <n v="359.2962"/>
        <n v="32.269599999999997"/>
        <n v="32.767200000000003"/>
        <n v="77.314000000000007"/>
        <n v="13.351799999999999"/>
        <n v="11.066400000000002"/>
        <n v="53.683799999999998"/>
        <n v="255.97439999999997"/>
        <n v="76.7744"/>
        <n v="9.2459999999999987"/>
        <n v="4.2410999999999994"/>
        <n v="123.60639999999999"/>
        <n v="65.888000000000005"/>
        <n v="155.24460000000002"/>
        <n v="4.0488000000000008"/>
        <n v="54.349000000000011"/>
        <n v="18.648000000000003"/>
        <n v="203.2919"/>
        <n v="4702.6630000000005"/>
        <n v="185.49599999999998"/>
        <n v="103.54480000000001"/>
        <n v="507.52799999999996"/>
        <n v="647.79000000000019"/>
        <n v="68.088399999999993"/>
        <n v="137.6919"/>
        <n v="24.960800000000003"/>
        <n v="28.586999999999996"/>
        <n v="212.12639999999999"/>
        <n v="423.6"/>
        <n v="184.31039999999999"/>
        <n v="15.284700000000001"/>
        <n v="7.6704000000000008"/>
        <n v="3.6252000000000004"/>
        <n v="22.941600000000001"/>
        <n v="276.27999999999997"/>
        <n v="617.74680000000001"/>
        <n v="376.47490000000005"/>
        <n v="1820.1957000000002"/>
        <n v="106.5575"/>
        <n v="2646.9312"/>
        <n v="468.26299999999998"/>
        <n v="297.46860000000004"/>
        <n v="162.15000000000003"/>
        <n v="36.339199999999998"/>
        <n v="203.81759999999997"/>
        <n v="16.4862"/>
        <n v="28.783999999999999"/>
        <n v="71.307000000000002"/>
        <n v="66.019200000000012"/>
        <n v="90.777300000000011"/>
        <n v="147.52619999999999"/>
        <n v="5.0490000000000013"/>
        <n v="81.713199999999986"/>
        <n v="23.159999999999993"/>
        <n v="154.58160000000001"/>
        <n v="10.700400000000002"/>
        <n v="5.5245000000000015"/>
        <n v="1403.9688000000001"/>
        <n v="2.6207999999999991"/>
        <n v="805.58199999999988"/>
        <n v="638.30049999999994"/>
        <n v="234.01900000000001"/>
        <n v="95.352299999999985"/>
        <n v="25.721399999999996"/>
        <n v="11.352"/>
        <n v="1104.8895000000002"/>
        <n v="194.1978"/>
        <n v="127.48500000000001"/>
        <n v="14.989599999999999"/>
        <n v="77.27300000000001"/>
        <n v="8.236200000000002"/>
        <n v="263.98680000000002"/>
        <n v="255.3152"/>
        <n v="11.07"/>
        <n v="10.3378"/>
        <n v="976.50959999999986"/>
        <n v="22.715"/>
        <n v="55.9818"/>
        <n v="157.39920000000001"/>
        <n v="19.074999999999999"/>
        <n v="123.6"/>
        <n v="292.46100000000001"/>
        <n v="103.79519999999999"/>
        <n v="858.80959999999982"/>
        <n v="17.753599999999999"/>
        <n v="2.2152000000000003"/>
        <n v="472.07399999999996"/>
        <n v="47.931799999999996"/>
        <n v="19.536200000000001"/>
        <n v="163.78699999999998"/>
        <n v="48.683400000000006"/>
        <n v="340.92239999999993"/>
        <n v="158.81849999999997"/>
        <n v="10.681999999999999"/>
        <n v="16.337399999999999"/>
        <n v="4.4345999999999997"/>
        <n v="2.4192"/>
        <n v="198.00479999999999"/>
        <n v="73.729600000000005"/>
        <n v="110.6854"/>
        <n v="7.7923999999999998"/>
        <n v="4570.9347000000007"/>
        <n v="100.3505"/>
        <n v="2013.6699000000001"/>
        <n v="148.81460000000001"/>
        <n v="29.026799999999998"/>
        <n v="259.38200000000001"/>
        <n v="483.31619999999992"/>
        <n v="5.117"/>
        <n v="12.852399999999999"/>
        <n v="235.5411"/>
        <n v="23.035399999999999"/>
        <n v="27.187199999999997"/>
        <n v="4.4523000000000001"/>
        <n v="22.955400000000001"/>
        <n v="126.29399999999998"/>
        <n v="17.537599999999998"/>
        <n v="11.296199999999999"/>
        <n v="7.5631000000000013"/>
        <n v="27.839700000000001"/>
        <n v="175.90800000000002"/>
        <n v="95.050399999999996"/>
        <n v="116.5722"/>
        <n v="17.964299999999998"/>
        <n v="137.51070000000001"/>
        <n v="288.64550000000003"/>
        <n v="272.2176"/>
        <n v="414.76599999999996"/>
        <n v="4.1139999999999999"/>
        <n v="108.08820000000001"/>
        <n v="9512.25"/>
        <n v="119.74230000000001"/>
        <n v="332.87440000000004"/>
        <n v="180.83240000000001"/>
        <n v="28.212900000000005"/>
        <n v="60.307400000000001"/>
        <n v="2.94"/>
        <n v="27.344799999999999"/>
        <n v="17.693899999999999"/>
        <n v="2571.0138000000002"/>
        <n v="71.342399999999998"/>
        <n v="355.65660000000008"/>
        <n v="1067.3770000000002"/>
        <n v="81.287000000000006"/>
        <n v="44.230899999999998"/>
        <n v="33.440000000000005"/>
        <n v="314.447"/>
        <n v="4.5663"/>
        <n v="17.401800000000001"/>
        <n v="19.617999999999999"/>
        <n v="55.609399999999994"/>
        <n v="10.453300000000002"/>
        <n v="266.51239999999996"/>
        <n v="828.83999999999992"/>
        <n v="26.690000000000005"/>
        <n v="309.33280000000002"/>
        <n v="3.19"/>
        <n v="218.62520000000001"/>
        <n v="482.2629"/>
        <n v="307.9545"/>
        <n v="335.48900000000003"/>
        <n v="545.72219999999993"/>
        <n v="373.404"/>
        <n v="36.033999999999999"/>
        <n v="365.58459999999997"/>
        <n v="748.98649999999986"/>
        <n v="21.867000000000001"/>
        <n v="37.189599999999999"/>
        <n v="192.08190000000002"/>
        <n v="21.529200000000003"/>
        <n v="30.691800000000001"/>
        <n v="189.78540000000004"/>
        <n v="20.778800000000004"/>
        <n v="313.62399999999997"/>
        <n v="12.8018"/>
        <n v="476.14"/>
        <n v="28.771200000000004"/>
        <n v="19.933200000000003"/>
        <n v="90.509399999999999"/>
        <n v="4.2790000000000008"/>
        <n v="85.176400000000015"/>
        <n v="5.8784000000000001"/>
        <n v="6.5411999999999999"/>
        <n v="53.896199999999993"/>
        <n v="96.462000000000003"/>
        <n v="381.86199999999997"/>
        <n v="17.8398"/>
        <n v="113.0341"/>
        <n v="547.62060000000008"/>
        <n v="57.182400000000008"/>
        <n v="9.1164000000000023"/>
        <n v="24.448"/>
        <n v="462.34560000000005"/>
        <n v="135.983"/>
        <n v="1115.3285000000001"/>
        <n v="61.135800000000003"/>
        <n v="4.3055999999999983"/>
        <n v="7.5844000000000005"/>
        <n v="1533.0041999999999"/>
        <n v="121.9328"/>
        <n v="63.044800000000009"/>
        <n v="22.475000000000001"/>
        <n v="16.199399999999997"/>
        <n v="17.742900000000002"/>
        <n v="88.195399999999992"/>
        <n v="250.14960000000002"/>
        <n v="243.7842"/>
        <n v="5.350200000000001"/>
        <n v="13.464000000000002"/>
        <n v="401.22159999999997"/>
        <n v="621.07579999999996"/>
        <n v="339.92899999999997"/>
        <n v="4350.8900000000003"/>
        <n v="309.25360000000001"/>
        <n v="31.161000000000001"/>
        <n v="1038.7440000000001"/>
        <n v="37.994"/>
        <n v="12.0228"/>
        <n v="17.500999999999998"/>
        <n v="693.13249999999994"/>
        <n v="27.237000000000002"/>
        <n v="53.808399999999999"/>
        <n v="181.28600000000006"/>
        <n v="1390.6063999999999"/>
        <n v="3.8368000000000007"/>
        <n v="20.7774"/>
        <n v="690.7"/>
        <n v="141.083"/>
        <n v="36.085599999999999"/>
        <n v="47.477800000000002"/>
        <n v="106.39350000000002"/>
        <n v="30.369599999999998"/>
        <n v="1406.9400000000003"/>
        <n v="39.193199999999997"/>
        <n v="224.68600000000009"/>
        <n v="167.46940000000001"/>
        <n v="25.397600000000004"/>
        <n v="108.51279999999998"/>
        <n v="22.175999999999998"/>
        <n v="37.327500000000001"/>
        <n v="11.884399999999999"/>
        <n v="3.7856000000000001"/>
        <n v="69.907200000000003"/>
        <n v="19.6677"/>
        <n v="38.533599999999993"/>
        <n v="44.209200000000003"/>
        <n v="369.80319999999995"/>
        <n v="1418.0101"/>
        <n v="9.734"/>
        <n v="2.5696000000000003"/>
        <n v="5.7497999999999996"/>
        <n v="56.928199999999997"/>
        <n v="366.10559999999998"/>
        <n v="13.356300000000001"/>
        <n v="1062.4796000000001"/>
        <n v="91.208399999999997"/>
        <n v="23.354399999999998"/>
        <n v="17.942399999999999"/>
        <n v="149.41260000000003"/>
        <n v="53.843399999999995"/>
        <n v="6.9153000000000002"/>
        <n v="6.3841999999999999"/>
        <n v="13.529199999999999"/>
        <n v="112.78399999999999"/>
        <n v="2.2750000000000004"/>
        <n v="850.43249999999989"/>
        <n v="109.03440000000001"/>
        <n v="45.667500000000004"/>
        <n v="315.1832"/>
        <n v="43.769000000000005"/>
        <n v="259.11359999999996"/>
        <n v="61.374000000000017"/>
        <n v="11.793600000000001"/>
        <n v="95.743200000000002"/>
        <n v="30.483600000000003"/>
        <n v="4063.3647000000005"/>
        <n v="239.76799999999997"/>
        <n v="182.39520000000002"/>
        <n v="41.93"/>
        <n v="8.8010999999999999"/>
        <n v="413.221"/>
        <n v="143.39499999999998"/>
        <n v="63.826000000000008"/>
        <n v="65.90440000000001"/>
        <n v="10.5616"/>
        <n v="485.80549999999994"/>
        <n v="1081.8858"/>
        <n v="25.9223"/>
        <n v="1.5011999999999999"/>
        <n v="40.369"/>
        <n v="132.1944"/>
        <n v="72.183400000000006"/>
        <n v="94.906500000000008"/>
        <n v="7.9632000000000005"/>
        <n v="41.500499999999995"/>
        <n v="23.7864"/>
        <n v="140.95800000000003"/>
        <n v="62.297600000000003"/>
        <n v="401.5872"/>
        <n v="100.46260000000001"/>
        <n v="810.04690000000005"/>
        <n v="50.898000000000003"/>
        <n v="151.02680000000001"/>
        <n v="176.10339999999999"/>
        <n v="198.90519999999998"/>
        <n v="565.0752"/>
        <n v="65.056000000000012"/>
        <n v="72.256799999999998"/>
        <n v="438.62279999999998"/>
        <n v="18.7056"/>
        <n v="41.431200000000004"/>
        <n v="182.96080000000001"/>
        <n v="12.531499999999999"/>
        <n v="3.8592"/>
        <n v="1.8700000000000006"/>
        <n v="18.893599999999999"/>
        <n v="113.65680000000002"/>
        <n v="48.442000000000014"/>
        <n v="477.24860000000001"/>
        <n v="69.112799999999993"/>
        <n v="25.999200000000002"/>
        <n v="817.4384"/>
        <n v="10.186399999999999"/>
        <n v="3.1303999999999998"/>
        <n v="40.101600000000005"/>
        <n v="346.83709999999996"/>
        <n v="38.163400000000003"/>
        <n v="428.68"/>
        <n v="28.856100000000001"/>
        <n v="12.964200000000002"/>
        <n v="55.640000000000008"/>
        <n v="1662.9060000000002"/>
        <n v="258.41159999999996"/>
        <n v="42.607200000000006"/>
        <n v="345.74419999999998"/>
        <n v="58.720200000000006"/>
        <n v="27.241999999999997"/>
        <n v="28.327200000000001"/>
        <n v="5.8786000000000005"/>
        <n v="58.305599999999998"/>
        <n v="429.57540000000006"/>
        <n v="84.129800000000017"/>
        <n v="116.4312"/>
        <n v="6.5084"/>
        <n v="1.0812000000000002"/>
        <n v="5.3946000000000014"/>
        <n v="585.97559999999999"/>
        <n v="598.45249999999987"/>
        <n v="806.57780000000014"/>
        <n v="22.9252"/>
        <n v="1276.4149"/>
        <n v="27.4634"/>
        <n v="3.7914000000000003"/>
        <n v="242.26310000000001"/>
        <n v="1543.2894000000001"/>
        <n v="7.5834000000000001"/>
        <n v="496.88649999999996"/>
        <n v="1051.96"/>
        <n v="5.7823000000000002"/>
        <n v="84.842799999999997"/>
        <n v="98.152500000000018"/>
        <n v="12.6096"/>
        <n v="241.78450000000004"/>
        <n v="31.327199999999998"/>
        <n v="3715.1940000000004"/>
        <n v="191.90399999999997"/>
        <n v="1221.6239999999998"/>
        <n v="1083.4606000000001"/>
        <n v="260.70000000000005"/>
        <n v="299.85479999999995"/>
        <n v="20.989000000000004"/>
        <n v="47.151000000000003"/>
        <n v="15.6464"/>
        <n v="449.61659999999995"/>
        <n v="10.8416"/>
        <n v="7.1016000000000012"/>
        <n v="135.65439999999998"/>
        <n v="167.53499999999997"/>
        <n v="77.36160000000001"/>
        <n v="42.628299999999996"/>
        <n v="40.922199999999997"/>
        <n v="93.30449999999999"/>
        <n v="27.078700000000001"/>
        <n v="14.069999999999999"/>
        <n v="130.62200000000001"/>
        <n v="318.20250000000004"/>
        <n v="15.955200000000001"/>
        <n v="199.8"/>
        <n v="97.980400000000003"/>
        <n v="116.02340000000002"/>
        <n v="93.693600000000004"/>
        <n v="82.496000000000009"/>
        <n v="12.3375"/>
        <n v="5.9971999999999994"/>
        <n v="411.73649999999998"/>
        <n v="273.98630000000003"/>
        <n v="18.5976"/>
        <n v="795.66159999999991"/>
        <n v="698.99519999999995"/>
        <n v="5.8206000000000007"/>
        <n v="547.74"/>
        <n v="188.60499999999999"/>
        <n v="1936.9574000000002"/>
        <n v="36.040000000000006"/>
        <n v="1542.7890000000002"/>
        <n v="112.2"/>
        <n v="6.3290999999999995"/>
        <n v="2.3814000000000002"/>
        <n v="64.681200000000004"/>
        <n v="23.168400000000002"/>
        <n v="29.369999999999997"/>
        <n v="31.201799999999995"/>
        <n v="2.0735999999999999"/>
        <n v="1052.9325000000001"/>
        <n v="22.962"/>
        <n v="36.581999999999994"/>
        <n v="686.37089999999989"/>
        <n v="36.593399999999995"/>
        <n v="210.68600000000001"/>
        <n v="1540.8665000000001"/>
        <n v="53.578800000000001"/>
        <n v="25.632899999999999"/>
        <n v="75.404399999999995"/>
        <n v="91.159599999999998"/>
        <n v="311.82690000000008"/>
        <n v="35.172199999999997"/>
        <n v="33.514200000000002"/>
        <n v="162.6748"/>
        <n v="12.289200000000001"/>
        <n v="52.8352"/>
        <n v="421.87420000000003"/>
        <n v="38.868899999999996"/>
        <n v="32.810400000000001"/>
        <n v="435.51900000000001"/>
        <n v="15.345199999999998"/>
        <n v="31.080000000000002"/>
        <n v="8.1612999999999989"/>
        <n v="407.20499999999993"/>
        <n v="6.5534999999999997"/>
        <n v="423.36"/>
        <n v="12.116999999999999"/>
        <n v="570.3642000000001"/>
        <n v="142.8424"/>
        <n v="67.210000000000022"/>
        <n v="69.164200000000008"/>
        <n v="2.726"/>
        <n v="6.1088000000000005"/>
        <n v="125.56270000000004"/>
        <n v="204.44379999999998"/>
        <n v="279.92160000000001"/>
        <n v="1111.4193999999998"/>
        <n v="14.668200000000002"/>
        <n v="3.5027999999999997"/>
        <n v="7.4800000000000013"/>
        <n v="16.7348"/>
        <n v="439.49399999999997"/>
        <n v="105.82940000000001"/>
        <n v="971.8649999999999"/>
        <n v="67.431000000000012"/>
        <n v="9.0650999999999993"/>
        <n v="405.79380000000009"/>
        <n v="50.228200000000001"/>
        <n v="19.767599999999998"/>
        <n v="56.688800000000008"/>
        <n v="206.11240000000001"/>
        <n v="117.738"/>
        <n v="123.75299999999999"/>
        <n v="26.676000000000002"/>
        <n v="378.40000000000003"/>
        <n v="32.567399999999999"/>
        <n v="216.50800000000001"/>
        <n v="32.353200000000001"/>
        <n v="448.05180000000001"/>
        <n v="183.87959999999998"/>
        <n v="72.26700000000001"/>
        <n v="208.92840000000004"/>
        <n v="19.944000000000003"/>
        <n v="277.89029999999997"/>
        <n v="16.086000000000002"/>
        <n v="99.941499999999991"/>
        <n v="1652.287"/>
        <n v="874.98249999999996"/>
        <n v="140.30990000000003"/>
        <n v="16.495200000000001"/>
        <n v="2.9156000000000004"/>
        <n v="48.666799999999995"/>
        <n v="320.48460000000006"/>
        <n v="442.15599999999995"/>
        <n v="12.420599999999999"/>
        <n v="4.6986000000000008"/>
        <n v="6.3771999999999993"/>
        <n v="165.02449999999999"/>
        <n v="85.768100000000004"/>
        <n v="76.272000000000006"/>
        <n v="1599.8632"/>
        <n v="110.03199999999998"/>
        <n v="706.46850000000006"/>
        <n v="4440.8987999999999"/>
        <n v="204.89999999999998"/>
        <n v="433.06480000000005"/>
        <n v="454.47980000000007"/>
        <n v="87.785100000000014"/>
        <n v="3386.6248000000001"/>
        <n v="36.013600000000004"/>
        <n v="55.215999999999994"/>
        <n v="89.985000000000014"/>
        <n v="6.7486000000000006"/>
        <n v="85.747199999999992"/>
        <n v="11.605599999999999"/>
        <n v="558.60059999999999"/>
        <n v="2998.7286000000004"/>
        <n v="25.072800000000001"/>
        <n v="423.87"/>
        <n v="111.944"/>
        <n v="59.975000000000001"/>
        <n v="63.525000000000006"/>
        <n v="1574.9684999999997"/>
        <n v="25.300400000000003"/>
        <n v="38.064"/>
        <n v="59.111799999999995"/>
        <n v="4.9931999999999999"/>
        <n v="659.80799999999999"/>
        <n v="194.25489999999999"/>
        <n v="10.7835"/>
        <n v="33.403499999999994"/>
        <n v="13.586999999999998"/>
        <n v="620.01880000000006"/>
        <n v="459.24239999999998"/>
        <n v="28.541799999999999"/>
        <n v="71.238"/>
        <n v="50.246000000000002"/>
        <n v="6.0007999999999999"/>
        <n v="771.7546000000001"/>
        <n v="9.2117000000000004"/>
        <n v="238.10040000000004"/>
        <n v="17.165600000000001"/>
        <n v="290.666"/>
        <n v="17.591999999999999"/>
        <n v="1095.8474000000001"/>
        <n v="52.849000000000004"/>
        <n v="47.506799999999998"/>
        <n v="36.612400000000001"/>
        <n v="78.360799999999998"/>
        <n v="221.72040000000001"/>
        <n v="313.33820000000003"/>
        <n v="289.00890000000004"/>
        <n v="275.38559999999995"/>
        <n v="923.11290000000008"/>
        <n v="8.4780000000000015"/>
        <n v="777.05549999999994"/>
        <n v="32.998800000000003"/>
        <n v="489.08079999999995"/>
        <n v="15.4924"/>
        <n v="475.40470000000005"/>
        <n v="3.8955000000000002"/>
        <n v="233.53270000000003"/>
        <n v="66.647199999999998"/>
        <n v="122.38290000000001"/>
        <n v="4202.2745999999997"/>
        <n v="56.760899999999999"/>
        <n v="245.91490000000002"/>
        <n v="359.52900000000005"/>
        <n v="14.965700000000002"/>
        <n v="5.0100000000000007"/>
        <n v="26.564999999999998"/>
        <n v="1.5912000000000006"/>
        <n v="13.32"/>
        <n v="194.97059999999999"/>
        <n v="3.5905"/>
        <n v="137.3535"/>
        <n v="7.4784000000000006"/>
        <n v="45.87"/>
        <n v="338.2204000000001"/>
        <n v="9.672600000000001"/>
        <n v="40.264800000000001"/>
        <n v="96.524500000000003"/>
        <n v="2640.3205999999996"/>
        <n v="20.849400000000003"/>
        <n v="23.497599999999998"/>
        <n v="434.13000000000005"/>
        <n v="11.543999999999999"/>
        <n v="10.881"/>
        <n v="6.7896000000000001"/>
        <n v="40.837700000000005"/>
        <n v="141.80540000000002"/>
        <n v="1029.3516"/>
        <n v="32.993400000000008"/>
        <n v="244.44179999999997"/>
        <n v="52.559999999999995"/>
        <n v="3.2012000000000009"/>
        <n v="28.576000000000001"/>
        <n v="5.7602999999999991"/>
        <n v="9.5904000000000025"/>
        <n v="256.74689999999998"/>
        <n v="25.7166"/>
        <n v="9.2806999999999995"/>
        <n v="114.25919999999999"/>
        <n v="93.269000000000005"/>
        <n v="2.7248000000000001"/>
        <n v="5.2398000000000007"/>
        <n v="40.726400000000005"/>
        <n v="31.387600000000006"/>
        <n v="3.8015999999999996"/>
        <n v="118.50360000000002"/>
        <n v="72.274799999999999"/>
        <n v="518.57550000000003"/>
        <n v="166.71269999999998"/>
        <n v="7.95"/>
        <n v="138.63839999999999"/>
        <n v="41.409000000000006"/>
        <n v="10.314800000000002"/>
        <n v="237.30300000000003"/>
        <n v="295.97040000000004"/>
        <n v="868.74570000000017"/>
        <n v="15.574999999999999"/>
        <n v="29.505599999999998"/>
        <n v="9.8754000000000008"/>
        <n v="44.176800000000007"/>
        <n v="468.03800000000001"/>
        <n v="67.258799999999994"/>
        <n v="129.37860000000001"/>
        <n v="484.90199999999999"/>
        <n v="197.95339999999999"/>
        <n v="45.0364"/>
        <n v="40.185600000000001"/>
        <n v="3317.3221999999996"/>
        <n v="2.4695999999999998"/>
        <n v="16.133600000000001"/>
        <n v="11.483699999999999"/>
        <n v="274.00460000000004"/>
        <n v="18.5535"/>
        <n v="53.972999999999999"/>
        <n v="6.3282000000000007"/>
        <n v="853.84740000000011"/>
        <n v="9.9760000000000009"/>
        <n v="564.07600000000002"/>
        <n v="11.7936"/>
        <n v="265.06080000000003"/>
        <n v="8.370000000000001"/>
        <n v="8.1353999999999989"/>
        <n v="15.7743"/>
        <n v="117.3275"/>
        <n v="280.88720000000001"/>
        <n v="379.34640000000002"/>
        <n v="89.678399999999996"/>
        <n v="150.328"/>
        <n v="454.66200000000003"/>
        <n v="82.64"/>
        <n v="473.84280000000001"/>
        <n v="20.382000000000001"/>
        <n v="4.5870000000000015"/>
        <n v="27.431400000000004"/>
        <n v="123.96719999999999"/>
        <n v="202.37360000000001"/>
        <n v="107.2848"/>
        <n v="380.24279999999999"/>
        <n v="21.989000000000001"/>
        <n v="557.11619999999994"/>
        <n v="27.502799999999997"/>
        <n v="7.2732000000000001"/>
        <n v="184.76920000000001"/>
        <n v="11.994999999999999"/>
        <n v="1043.7386000000001"/>
        <n v="172.98269999999999"/>
        <n v="78.884799999999998"/>
        <n v="21.357599999999998"/>
        <n v="8.144400000000001"/>
        <n v="693.38099999999997"/>
        <n v="28.034000000000002"/>
        <n v="148.91450000000003"/>
        <n v="32.689800000000005"/>
        <n v="35.519199999999998"/>
        <n v="56.366900000000001"/>
        <n v="33.0336"/>
        <n v="217.35170000000002"/>
        <n v="995.49060000000009"/>
        <n v="48.490200000000002"/>
        <n v="1836.0056000000002"/>
        <n v="2305.9854999999998"/>
        <n v="78.651899999999998"/>
        <n v="25.130700000000001"/>
        <n v="44.902000000000001"/>
        <n v="268.43859999999995"/>
        <n v="8.4095999999999993"/>
        <n v="14.760000000000002"/>
        <n v="400.38319999999993"/>
        <n v="6.9680000000000009"/>
        <n v="102.32509999999999"/>
        <n v="21.807500000000001"/>
        <n v="92.061200000000014"/>
        <n v="132.30500000000001"/>
        <n v="82.765900000000002"/>
        <n v="266.52080000000001"/>
        <n v="13.86"/>
        <n v="12.2056"/>
        <n v="426.53520000000009"/>
        <n v="33.172400000000003"/>
        <n v="84.262799999999999"/>
        <n v="51.569000000000003"/>
        <n v="23.880400000000002"/>
        <n v="26.270000000000003"/>
        <n v="206.68600000000001"/>
      </sharedItems>
    </cacheField>
    <cacheField name="Selling_Price_Before_Discount" numFmtId="164">
      <sharedItems containsSemiMixedTypes="0" containsString="0" containsNumber="1" minValue="-0.35600000000000009" maxValue="22637.98" count="6314">
        <n v="261.95999999999998"/>
        <n v="731.93999999999994"/>
        <n v="14.62"/>
        <n v="957.12749999999994"/>
        <n v="22.167999999999999"/>
        <n v="48.86"/>
        <n v="7.28"/>
        <n v="906.952"/>
        <n v="18.304000000000002"/>
        <n v="114.9"/>
        <n v="1705.9840000000002"/>
        <n v="911.22399999999993"/>
        <n v="15.352000000000004"/>
        <n v="407.77600000000007"/>
        <n v="68.009999999999991"/>
        <n v="1.7439999999999996"/>
        <n v="665.88"/>
        <n v="55.5"/>
        <n v="8.56"/>
        <n v="213.28000000000003"/>
        <n v="22.52"/>
        <n v="19.459999999999997"/>
        <n v="60.339999999999996"/>
        <n v="71.071999999999989"/>
        <n v="1044.6299999999999"/>
        <n v="11.448000000000002"/>
        <n v="90.570000000000007"/>
        <n v="3082.9300000000003"/>
        <n v="8.9180000000000028"/>
        <n v="124.00000000000001"/>
        <n v="3.0640000000000001"/>
        <n v="86.103999999999999"/>
        <n v="6.1580000000000013"/>
        <n v="15.56"/>
        <n v="29.272000000000002"/>
        <n v="1097.3440000000003"/>
        <n v="190.32"/>
        <n v="113.128"/>
        <n v="532.0791999999999"/>
        <n v="211.75799999999998"/>
        <n v="370.96800000000002"/>
        <n v="146.96800000000002"/>
        <n v="77.88"/>
        <n v="95.415999999999997"/>
        <n v="45.98"/>
        <n v="17.46"/>
        <n v="211.96"/>
        <n v="45"/>
        <n v="21.8"/>
        <n v="38.22"/>
        <n v="75.179999999999993"/>
        <n v="6.16"/>
        <n v="89.99"/>
        <n v="15.260000000000002"/>
        <n v="1029.95"/>
        <n v="208.56"/>
        <n v="32.400000000000006"/>
        <n v="319.31"/>
        <n v="14.56"/>
        <n v="30"/>
        <n v="48.28"/>
        <n v="1.68"/>
        <n v="13.98"/>
        <n v="25.624000000000002"/>
        <n v="146.72999999999999"/>
        <n v="79.760000000000005"/>
        <n v="212.81499999999997"/>
        <n v="1112.8240000000001"/>
        <n v="167.76800000000003"/>
        <n v="75.88"/>
        <n v="4.4159999999999995"/>
        <n v="19.049999999999997"/>
        <n v="831.7360000000001"/>
        <n v="96.84"/>
        <n v="72.584000000000003"/>
        <n v="0.44799999999999973"/>
        <n v="9.1080000000000005"/>
        <n v="27.040000000000003"/>
        <n v="18.7"/>
        <n v="208.16"/>
        <n v="16.740000000000002"/>
        <n v="14.9"/>
        <n v="21.39"/>
        <n v="200.78400000000005"/>
        <n v="230.17600000000002"/>
        <n v="301.95999999999998"/>
        <n v="19.989999999999998"/>
        <n v="158.16800000000003"/>
        <n v="20.100000000000001"/>
        <n v="73.384"/>
        <n v="6.48"/>
        <n v="12.96"/>
        <n v="53.34"/>
        <n v="32.96"/>
        <n v="4.9820000000000011"/>
        <n v="96.53"/>
        <n v="51.111999999999995"/>
        <n v="64.423999999999992"/>
        <n v="95.77600000000001"/>
        <n v="0.98799999999999955"/>
        <n v="23.92"/>
        <n v="238.69600000000003"/>
        <n v="102.15999999999998"/>
        <n v="36.182000000000002"/>
        <n v="73.912000000000006"/>
        <n v="27.792000000000005"/>
        <n v="3.1040000000000001"/>
        <n v="339.76000000000005"/>
        <n v="41.96"/>
        <n v="75.959999999999994"/>
        <n v="27.240000000000002"/>
        <n v="39.896000000000001"/>
        <n v="4.5200000000000005"/>
        <n v="23.776000000000003"/>
        <n v="130.26400000000001"/>
        <n v="787.53"/>
        <n v="157.09400000000005"/>
        <n v="47.04"/>
        <n v="30.84"/>
        <n v="226.56"/>
        <n v="115.02"/>
        <n v="68.040000000000006"/>
        <n v="600.25800000000004"/>
        <n v="617.20000000000005"/>
        <n v="1.6880000000000004"/>
        <n v="243.79200000000003"/>
        <n v="81.224000000000004"/>
        <n v="238.56"/>
        <n v="59.569999999999993"/>
        <n v="78.103999999999999"/>
        <n v="21.256"/>
        <n v="20.04"/>
        <n v="35.44"/>
        <n v="11.52"/>
        <n v="4.0199999999999996"/>
        <n v="75.975999999999999"/>
        <n v="65.88"/>
        <n v="43.120000000000005"/>
        <n v="82.600000000000009"/>
        <n v="8.82"/>
        <n v="10.86"/>
        <n v="143.69999999999999"/>
        <n v="839.43000000000006"/>
        <n v="671.93"/>
        <n v="93.688000000000002"/>
        <n v="384.45000000000005"/>
        <n v="149.97"/>
        <n v="1951.84"/>
        <n v="171.55"/>
        <n v="157.72"/>
        <n v="202.98400000000001"/>
        <n v="58.379999999999995"/>
        <n v="105.52"/>
        <n v="80.88"/>
        <n v="6.63"/>
        <n v="457.36800000000005"/>
        <n v="944.93000000000006"/>
        <n v="5.98"/>
        <n v="54.184000000000005"/>
        <n v="28.4"/>
        <n v="27.480000000000004"/>
        <n v="9.7360000000000007"/>
        <n v="8159.5519999999997"/>
        <n v="275.72800000000001"/>
        <n v="1739.7599999999998"/>
        <n v="31.864000000000001"/>
        <n v="177.17999999999995"/>
        <n v="143.77600000000001"/>
        <n v="20.94"/>
        <n v="110.96"/>
        <n v="339.94400000000007"/>
        <n v="51.647999999999996"/>
        <n v="19.96"/>
        <n v="96.463999999999984"/>
        <n v="396.50200000000001"/>
        <n v="15.680000000000001"/>
        <n v="3.28"/>
        <n v="24.616000000000003"/>
        <n v="408.54399999999998"/>
        <n v="503.96"/>
        <n v="149.94999999999999"/>
        <n v="29"/>
        <n v="7.16"/>
        <n v="176.8"/>
        <n v="37.024000000000001"/>
        <n v="19.816000000000003"/>
        <n v="898.93600000000004"/>
        <n v="71.760000000000005"/>
        <n v="51.84"/>
        <n v="626.15200000000004"/>
        <n v="19.899999999999999"/>
        <n v="14.280000000000001"/>
        <n v="7.2080000000000002"/>
        <n v="5.8479999999999999"/>
        <n v="46.26"/>
        <n v="2.2460000000000004"/>
        <n v="15.856000000000002"/>
        <n v="21.544000000000004"/>
        <n v="218.25"/>
        <n v="2.4"/>
        <n v="65.483999999999995"/>
        <n v="34.968000000000004"/>
        <n v="444.56800000000004"/>
        <n v="83.92"/>
        <n v="131.97999999999999"/>
        <n v="15.92"/>
        <n v="52.29"/>
        <n v="91.99"/>
        <n v="20.6"/>
        <n v="23.480000000000004"/>
        <n v="451.95"/>
        <n v="62.582000000000001"/>
        <n v="1187.3000000000002"/>
        <n v="89.384"/>
        <n v="93.06"/>
        <n v="302.17599999999999"/>
        <n v="5.3840000000000003"/>
        <n v="22.504000000000005"/>
        <n v="19.076000000000004"/>
        <n v="72.503999999999991"/>
        <n v="479.28800000000007"/>
        <n v="26.968000000000004"/>
        <n v="2.2000000000000002"/>
        <n v="622.44999999999993"/>
        <n v="21.98"/>
        <n v="161.36800000000002"/>
        <n v="389.49600000000004"/>
        <n v="17.948000000000004"/>
        <n v="233.41000000000003"/>
        <n v="620.16450000000009"/>
        <n v="4.628000000000001"/>
        <n v="257.87200000000001"/>
        <n v="617.77600000000007"/>
        <n v="10.56"/>
        <n v="25.720000000000006"/>
        <n v="419.08000000000004"/>
        <n v="11.088000000000001"/>
        <n v="31.783999999999999"/>
        <n v="176.72499999999999"/>
        <n v="3.4440000000000004"/>
        <n v="2001.8600000000001"/>
        <n v="166.72"/>
        <n v="47.88"/>
        <n v="1503.25"/>
        <n v="25.92"/>
        <n v="321.36799999999999"/>
        <n v="7.61"/>
        <n v="3347.37"/>
        <n v="80.58"/>
        <n v="361.92"/>
        <n v="11.532000000000002"/>
        <n v="82.167999999999992"/>
        <n v="53.72"/>
        <n v="647.70399999999995"/>
        <n v="20.37"/>
        <n v="221.54999999999998"/>
        <n v="17.32"/>
        <n v="0.8239999999999994"/>
        <n v="3059.5819999999999"/>
        <n v="2519.5579999999995"/>
        <n v="328.024"/>
        <n v="79.900000000000006"/>
        <n v="13.815999999999999"/>
        <n v="7.5600000000000005"/>
        <n v="37.007999999999996"/>
        <n v="57.375999999999998"/>
        <n v="725.84"/>
        <n v="209.92999999999998"/>
        <n v="5.28"/>
        <n v="10.72"/>
        <n v="17.975999999999999"/>
        <n v="59.512"/>
        <n v="24.639999999999997"/>
        <n v="1.2799999999999996"/>
        <n v="1114.2"/>
        <n v="1038.6399999999999"/>
        <n v="141.56"/>
        <n v="239.60000000000005"/>
        <n v="30.904000000000007"/>
        <n v="253.35800000000003"/>
        <n v="194.32800000000003"/>
        <n v="961.28000000000009"/>
        <n v="18.896000000000001"/>
        <n v="18.296000000000003"/>
        <n v="255.78400000000005"/>
        <n v="86.47"/>
        <n v="300.21600000000001"/>
        <n v="230.15200000000004"/>
        <n v="218.15200000000004"/>
        <n v="77.900000000000006"/>
        <n v="27.352000000000004"/>
        <n v="1082.48"/>
        <n v="56.91"/>
        <n v="77.599999999999994"/>
        <n v="14.28"/>
        <n v="218.57500000000002"/>
        <n v="26.8"/>
        <n v="9.84"/>
        <n v="45.480000000000004"/>
        <n v="289.20000000000005"/>
        <n v="4.8899999999999997"/>
        <n v="14.936000000000003"/>
        <n v="466.56800000000004"/>
        <n v="15.032"/>
        <n v="6.0640000000000001"/>
        <n v="87.539999999999992"/>
        <n v="178.18400000000003"/>
        <n v="98.936000000000007"/>
        <n v="135.78200000000001"/>
        <n v="3991.98"/>
        <n v="275.94"/>
        <n v="360"/>
        <n v="43.57"/>
        <n v="251.32000000000002"/>
        <n v="99.99"/>
        <n v="15.792"/>
        <n v="290.49800000000005"/>
        <n v="54.024000000000001"/>
        <n v="786.44400000000007"/>
        <n v="100.04"/>
        <n v="37.064000000000007"/>
        <n v="82.399999999999991"/>
        <n v="20.024000000000004"/>
        <n v="4.1960000000000006"/>
        <n v="4.5520000000000005"/>
        <n v="959.78399999999999"/>
        <n v="14.168000000000003"/>
        <n v="7.5120000000000005"/>
        <n v="698.15200000000004"/>
        <n v="4.96"/>
        <n v="17.656000000000002"/>
        <n v="509.2700000000001"/>
        <n v="30.791999999999998"/>
        <n v="71.527999999999992"/>
        <n v="88.600000000000009"/>
        <n v="47.775999999999996"/>
        <n v="24.56"/>
        <n v="6.79"/>
        <n v="2.8479999999999999"/>
        <n v="49.12"/>
        <n v="4354.9680000000008"/>
        <n v="388.50400000000008"/>
        <n v="8.26"/>
        <n v="17.04"/>
        <n v="34.4"/>
        <n v="36.040000000000006"/>
        <n v="647.84"/>
        <n v="20.7"/>
        <n v="488.54599999999999"/>
        <n v="5.56"/>
        <n v="47.12"/>
        <n v="23.2"/>
        <n v="7.36"/>
        <n v="104.79"/>
        <n v="1043.92"/>
        <n v="53.224000000000004"/>
        <n v="7.4600000000000017"/>
        <n v="1023.7360000000001"/>
        <n v="9.0400000000000009"/>
        <n v="478.84000000000003"/>
        <n v="1488.1239999999998"/>
        <n v="7.8519999999999976"/>
        <n v="23.632000000000001"/>
        <n v="11.375999999999998"/>
        <n v="50.96"/>
        <n v="49.335999999999999"/>
        <n v="41.9"/>
        <n v="375.00750000000005"/>
        <n v="83.77600000000001"/>
        <n v="481.64000000000004"/>
        <n v="2.7600000000000002"/>
        <n v="2.4239999999999999"/>
        <n v="23.16"/>
        <n v="39.979999999999997"/>
        <n v="246.18400000000003"/>
        <n v="1799.97"/>
        <n v="11.661999999999995"/>
        <n v="75.591999999999999"/>
        <n v="49.96"/>
        <n v="70.12"/>
        <n v="35.752000000000002"/>
        <n v="2395.9455999999996"/>
        <n v="130.93600000000001"/>
        <n v="57.384"/>
        <n v="9.3680000000000021"/>
        <n v="38.872"/>
        <n v="35.910000000000004"/>
        <n v="179.95000000000002"/>
        <n v="1199.7760000000001"/>
        <n v="27.15"/>
        <n v="1003.8239999999998"/>
        <n v="9.68"/>
        <n v="28.349999999999998"/>
        <n v="55.98"/>
        <n v="1336.6789999999999"/>
        <n v="113.36800000000001"/>
        <n v="139.86000000000001"/>
        <n v="306.93600000000004"/>
        <n v="95.92"/>
        <n v="383.6"/>
        <n v="5.78"/>
        <n v="9.32"/>
        <n v="15.25"/>
        <n v="196.55200000000002"/>
        <n v="56.56"/>
        <n v="32.700000000000003"/>
        <n v="866.4"/>
        <n v="287.92"/>
        <n v="69.989999999999995"/>
        <n v="6.4719999999999986"/>
        <n v="188.88800000000006"/>
        <n v="291.76"/>
        <n v="4.5679999999999996"/>
        <n v="714.30000000000007"/>
        <n v="4.1120000000000001"/>
        <n v="247.60000000000002"/>
        <n v="1007.6790000000001"/>
        <n v="313.28800000000001"/>
        <n v="31.672000000000004"/>
        <n v="207.74600000000004"/>
        <n v="12.22"/>
        <n v="194.94"/>
        <n v="70.949999999999989"/>
        <n v="91.36"/>
        <n v="242.94"/>
        <n v="22.05"/>
        <n v="2.91"/>
        <n v="59.519999999999996"/>
        <n v="161.94"/>
        <n v="263.88"/>
        <n v="30.48"/>
        <n v="35.119999999999997"/>
        <n v="283.964"/>
        <n v="665.20799999999997"/>
        <n v="63.88"/>
        <n v="129.36800000000002"/>
        <n v="747.25800000000004"/>
        <n v="8.7280000000000015"/>
        <n v="103.92"/>
        <n v="899.91"/>
        <n v="23.36"/>
        <n v="1272.1299999999999"/>
        <n v="27.785"/>
        <n v="185.17600000000002"/>
        <n v="78.072000000000003"/>
        <n v="254.14400000000003"/>
        <n v="205.01279999999997"/>
        <n v="3.9879999999999987"/>
        <n v="55.48"/>
        <n v="340.92"/>
        <n v="222.51599999999996"/>
        <n v="703.76800000000003"/>
        <n v="92.52"/>
        <n v="62.649999999999991"/>
        <n v="94.85"/>
        <n v="95.56"/>
        <n v="40.200000000000003"/>
        <n v="14.7"/>
        <n v="704.25"/>
        <n v="9.09"/>
        <n v="5.96"/>
        <n v="159.97999999999999"/>
        <n v="29.6"/>
        <n v="514.01499999999999"/>
        <n v="279.76"/>
        <n v="2735.7520000000004"/>
        <n v="7.7920000000000007"/>
        <n v="63.784000000000006"/>
        <n v="70.167999999999992"/>
        <n v="449.15"/>
        <n v="11.07"/>
        <n v="93.98"/>
        <n v="189.482"/>
        <n v="105.42"/>
        <n v="119.41600000000001"/>
        <n v="255.76"/>
        <n v="241.36799999999999"/>
        <n v="69.3"/>
        <n v="21.920000000000005"/>
        <n v="14.252000000000004"/>
        <n v="801.36800000000005"/>
        <n v="1.6760000000000004"/>
        <n v="32.591999999999999"/>
        <n v="15.720000000000002"/>
        <n v="2.74"/>
        <n v="8.34"/>
        <n v="46.74"/>
        <n v="6354.95"/>
        <n v="126.30000000000001"/>
        <n v="38.04"/>
        <n v="6.9519999999999991"/>
        <n v="5.88"/>
        <n v="2999.95"/>
        <n v="51.449999999999996"/>
        <n v="11.96"/>
        <n v="1126.02"/>
        <n v="18.192"/>
        <n v="13.311999999999996"/>
        <n v="210.98"/>
        <n v="54.975999999999999"/>
        <n v="66.260000000000005"/>
        <n v="22.200000000000003"/>
        <n v="683.75200000000007"/>
        <n v="45.495999999999995"/>
        <n v="36.136000000000003"/>
        <n v="666.048"/>
        <n v="52.311999999999998"/>
        <n v="190.52000000000004"/>
        <n v="47.94"/>
        <n v="979.95"/>
        <n v="22.75"/>
        <n v="16.568000000000001"/>
        <n v="41.815999999999995"/>
        <n v="10.552000000000001"/>
        <n v="152.94"/>
        <n v="283.92"/>
        <n v="468.90000000000003"/>
        <n v="380.66400000000004"/>
        <n v="646.57600000000002"/>
        <n v="57.911999999999999"/>
        <n v="100.592"/>
        <n v="65.512000000000015"/>
        <n v="41.08"/>
        <n v="13.36"/>
        <n v="250.072"/>
        <n v="10.563999999999997"/>
        <n v="8.5200000000000014"/>
        <n v="1121.3679999999999"/>
        <n v="34.304000000000002"/>
        <n v="10.624000000000001"/>
        <n v="1295.78"/>
        <n v="19.256000000000004"/>
        <n v="1335.48"/>
        <n v="42.599999999999994"/>
        <n v="83.856000000000009"/>
        <n v="12.8"/>
        <n v="12.928000000000001"/>
        <n v="3.96"/>
        <n v="2.61"/>
        <n v="374.17600000000004"/>
        <n v="91.84"/>
        <n v="80.888000000000005"/>
        <n v="19.440000000000001"/>
        <n v="450.95199999999994"/>
        <n v="72.45"/>
        <n v="13.96"/>
        <n v="33.064"/>
        <n v="14.850000000000001"/>
        <n v="160.72"/>
        <n v="19.920000000000002"/>
        <n v="7.3"/>
        <n v="69.512"/>
        <n v="8.1920000000000002"/>
        <n v="51.52"/>
        <n v="470.1760000000001"/>
        <n v="105.384"/>
        <n v="30.952000000000002"/>
        <n v="6.0830000000000002"/>
        <n v="406.16800000000001"/>
        <n v="70.98"/>
        <n v="294.93"/>
        <n v="84.584000000000003"/>
        <n v="20.536000000000005"/>
        <n v="16.121000000000006"/>
        <n v="10.168000000000003"/>
        <n v="9.1440000000000001"/>
        <n v="31.000000000000004"/>
        <n v="76.12"/>
        <n v="445.76000000000005"/>
        <n v="327.76"/>
        <n v="11.432"/>
        <n v="143.58199999999997"/>
        <n v="493.976"/>
        <n v="5.64"/>
        <n v="142.57600000000002"/>
        <n v="6.5179999999999998"/>
        <n v="42.488000000000007"/>
        <n v="131.70400000000001"/>
        <n v="2.5820000000000007"/>
        <n v="20.968"/>
        <n v="54.788000000000004"/>
        <n v="369.37600000000003"/>
        <n v="15.512000000000002"/>
        <n v="8.2480000000000011"/>
        <n v="728.54600000000005"/>
        <n v="119.53999999999998"/>
        <n v="2.9480000000000004"/>
        <n v="40.479999999999997"/>
        <n v="9.94"/>
        <n v="107.224"/>
        <n v="37.909999999999997"/>
        <n v="88.02"/>
        <n v="7.8899999999999979"/>
        <n v="555.11"/>
        <n v="523.48"/>
        <n v="161.82"/>
        <n v="35.56"/>
        <n v="97.16"/>
        <n v="15.040000000000001"/>
        <n v="13.23"/>
        <n v="243.18400000000003"/>
        <n v="119.60000000000001"/>
        <n v="300.56799999999998"/>
        <n v="17.680000000000003"/>
        <n v="235.74400000000003"/>
        <n v="392.93999999999994"/>
        <n v="18.182000000000006"/>
        <n v="122.128"/>
        <n v="1049.2"/>
        <n v="15.224000000000002"/>
        <n v="18.84"/>
        <n v="330.4"/>
        <n v="26.25"/>
        <n v="132.52000000000001"/>
        <n v="209.3"/>
        <n v="31.360000000000003"/>
        <n v="29.944000000000003"/>
        <n v="14.8"/>
        <n v="316"/>
        <n v="379.4"/>
        <n v="97.82"/>
        <n v="103.12"/>
        <n v="113.352"/>
        <n v="2.6180000000000003"/>
        <n v="134.08800000000002"/>
        <n v="701.072"/>
        <n v="1.5079999999999993"/>
        <n v="999.23199999999997"/>
        <n v="723.88"/>
        <n v="918.4849999999999"/>
        <n v="1.9239999999999993"/>
        <n v="459.95"/>
        <n v="10.74"/>
        <n v="23.560000000000002"/>
        <n v="84.855999999999995"/>
        <n v="381.37600000000003"/>
        <n v="30.16"/>
        <n v="23.376000000000001"/>
        <n v="108.425"/>
        <n v="36.151999999999994"/>
        <n v="19.36"/>
        <n v="61.44"/>
        <n v="38.9"/>
        <n v="99.390000000000015"/>
        <n v="1.8879999999999997"/>
        <n v="27.616000000000003"/>
        <n v="81.924000000000007"/>
        <n v="182.19399999999996"/>
        <n v="14.152000000000003"/>
        <n v="64.959999999999994"/>
        <n v="68.599999999999994"/>
        <n v="7999.48"/>
        <n v="167.24000000000004"/>
        <n v="479.97"/>
        <n v="191.78400000000002"/>
        <n v="104.01"/>
        <n v="284.82"/>
        <n v="36.839999999999996"/>
        <n v="166.24"/>
        <n v="33.4"/>
        <n v="198.07200000000003"/>
        <n v="47.160000000000004"/>
        <n v="97.496000000000009"/>
        <n v="2.496"/>
        <n v="17.888000000000005"/>
        <n v="14.872000000000003"/>
        <n v="209.88"/>
        <n v="369.71200000000005"/>
        <n v="166.64000000000001"/>
        <n v="15.016000000000002"/>
        <n v="119.96"/>
        <n v="883.71999999999991"/>
        <n v="46.519999999999996"/>
        <n v="24.248000000000001"/>
        <n v="281.34000000000003"/>
        <n v="307.98"/>
        <n v="299.96999999999997"/>
        <n v="19.720000000000002"/>
        <n v="102.85599999999998"/>
        <n v="59.608000000000004"/>
        <n v="73.320000000000007"/>
        <n v="146.82"/>
        <n v="1652.94"/>
        <n v="296.37"/>
        <n v="129.72"/>
        <n v="45.384"/>
        <n v="17.368000000000002"/>
        <n v="55.791999999999994"/>
        <n v="182.72"/>
        <n v="399.63200000000001"/>
        <n v="33.630000000000003"/>
        <n v="542.54599999999994"/>
        <n v="6.3"/>
        <n v="179.97"/>
        <n v="99.495999999999995"/>
        <n v="27.736000000000004"/>
        <n v="84.98"/>
        <n v="18.52"/>
        <n v="49.98"/>
        <n v="11.584000000000001"/>
        <n v="272.536"/>
        <n v="2.7399999999999993"/>
        <n v="51.320000000000007"/>
        <n v="3.3280000000000003"/>
        <n v="4.4240000000000004"/>
        <n v="54.967999999999996"/>
        <n v="566.91999999999996"/>
        <n v="359.32"/>
        <n v="11.792000000000002"/>
        <n v="58.050000000000004"/>
        <n v="157.74"/>
        <n v="56.980000000000004"/>
        <n v="2.88"/>
        <n v="79.92"/>
        <n v="382.988"/>
        <n v="119.8"/>
        <n v="22.72"/>
        <n v="58.320000000000007"/>
        <n v="12.39"/>
        <n v="107.58199999999999"/>
        <n v="11.36"/>
        <n v="50.94"/>
        <n v="646.74"/>
        <n v="572.58000000000004"/>
        <n v="310.68000000000006"/>
        <n v="641.96"/>
        <n v="18.28"/>
        <n v="207"/>
        <n v="32.35"/>
        <n v="7.71"/>
        <n v="40.299999999999997"/>
        <n v="34.580000000000005"/>
        <n v="32.559999999999995"/>
        <n v="543.80799999999999"/>
        <n v="59.94"/>
        <n v="4.28"/>
        <n v="31.37"/>
        <n v="23.8"/>
        <n v="34.99"/>
        <n v="47.783999999999999"/>
        <n v="186.69"/>
        <n v="17.256"/>
        <n v="348.72800000000007"/>
        <n v="143.96"/>
        <n v="15.42"/>
        <n v="43.04"/>
        <n v="332.94"/>
        <n v="1363.76"/>
        <n v="9.9600000000000009"/>
        <n v="21.72"/>
        <n v="20.16"/>
        <n v="132.79"/>
        <n v="21.560000000000002"/>
        <n v="283.72000000000003"/>
        <n v="22.23"/>
        <n v="215.768"/>
        <n v="355.32"/>
        <n v="42.975999999999999"/>
        <n v="1983.768"/>
        <n v="1298.55"/>
        <n v="213.92"/>
        <n v="25.78"/>
        <n v="1399.93"/>
        <n v="5.1440000000000001"/>
        <n v="41.272000000000006"/>
        <n v="2.4680000000000009"/>
        <n v="1228.165"/>
        <n v="30.386000000000006"/>
        <n v="335.32"/>
        <n v="239.96999999999997"/>
        <n v="9.82"/>
        <n v="67.8"/>
        <n v="167.97"/>
        <n v="35"/>
        <n v="37.24"/>
        <n v="15.28"/>
        <n v="180.66"/>
        <n v="191.98"/>
        <n v="65.989999999999995"/>
        <n v="35.015999999999998"/>
        <n v="23.496000000000002"/>
        <n v="264.97500000000002"/>
        <n v="50.383999999999986"/>
        <n v="9.4640000000000022"/>
        <n v="20.872"/>
        <n v="60.449999999999996"/>
        <n v="185.84800000000001"/>
        <n v="37.239999999999995"/>
        <n v="26.776"/>
        <n v="83.72"/>
        <n v="287.94"/>
        <n v="48.695999999999998"/>
        <n v="115.36"/>
        <n v="5.16"/>
        <n v="38.880000000000003"/>
        <n v="185.88"/>
        <n v="44.46"/>
        <n v="39.96"/>
        <n v="102.30000000000001"/>
        <n v="21.36"/>
        <n v="23.1"/>
        <n v="191.27200000000002"/>
        <n v="5.048"/>
        <n v="58.984000000000002"/>
        <n v="2.89"/>
        <n v="51.94"/>
        <n v="15.736000000000002"/>
        <n v="44.210000000000008"/>
        <n v="1140.7700000000002"/>
        <n v="280.38200000000006"/>
        <n v="34.44"/>
        <n v="106.14399999999999"/>
        <n v="191.96000000000004"/>
        <n v="322.59000000000003"/>
        <n v="29.99"/>
        <n v="371.96999999999997"/>
        <n v="5.1920000000000011"/>
        <n v="68.272000000000006"/>
        <n v="1242.8"/>
        <n v="13.48"/>
        <n v="31.400000000000002"/>
        <n v="13.744"/>
        <n v="83.76"/>
        <n v="37.659999999999997"/>
        <n v="34.68"/>
        <n v="4.54"/>
        <n v="543.91999999999996"/>
        <n v="155.82000000000002"/>
        <n v="69.808000000000007"/>
        <n v="15.448"/>
        <n v="103.60000000000001"/>
        <n v="46.96"/>
        <n v="8.2040000000000024"/>
        <n v="10.240000000000002"/>
        <n v="17.535999999999998"/>
        <n v="323.77600000000007"/>
        <n v="322.93600000000004"/>
        <n v="90.93"/>
        <n v="52.575999999999993"/>
        <n v="1199.8"/>
        <n v="1928.7800000000002"/>
        <n v="352.38"/>
        <n v="46.94"/>
        <n v="143.73000000000002"/>
        <n v="99.618000000000009"/>
        <n v="797.64400000000001"/>
        <n v="7.767999999999998"/>
        <n v="149.15200000000002"/>
        <n v="12.792"/>
        <n v="85.14"/>
        <n v="21.99"/>
        <n v="406.59999999999997"/>
        <n v="841.36800000000005"/>
        <n v="251.80000000000004"/>
        <n v="46.2"/>
        <n v="28.84"/>
        <n v="14.392000000000003"/>
        <n v="89.655999999999992"/>
        <n v="13.672000000000002"/>
        <n v="11.992000000000001"/>
        <n v="44.856000000000002"/>
        <n v="29.018000000000008"/>
        <n v="447.49600000000004"/>
        <n v="159.99"/>
        <n v="134.47999999999999"/>
        <n v="17.12"/>
        <n v="5.8959999999999999"/>
        <n v="1114.0719999999999"/>
        <n v="540.56999999999994"/>
        <n v="167.56"/>
        <n v="392.66500000000002"/>
        <n v="516.28800000000001"/>
        <n v="1007.032"/>
        <n v="2064.92"/>
        <n v="25.144000000000002"/>
        <n v="25.272000000000002"/>
        <n v="78.532799999999995"/>
        <n v="173.79999999999998"/>
        <n v="29.392000000000003"/>
        <n v="4.0520000000000005"/>
        <n v="204.6"/>
        <n v="6.24"/>
        <n v="21.88"/>
        <n v="4.4079999999999995"/>
        <n v="35.97"/>
        <n v="191.6"/>
        <n v="8.64"/>
        <n v="501.81000000000006"/>
        <n v="126.90400000000001"/>
        <n v="123.79999999999998"/>
        <n v="29.872000000000003"/>
        <n v="160.92999999999998"/>
        <n v="0.38000000000000034"/>
        <n v="3059.8820000000001"/>
        <n v="34.019999999999996"/>
        <n v="599.19200000000001"/>
        <n v="3.1920000000000002"/>
        <n v="559.78399999999999"/>
        <n v="603.71999999999991"/>
        <n v="7.7680000000000007"/>
        <n v="27.768000000000004"/>
        <n v="336.11"/>
        <n v="0.31199999999999961"/>
        <n v="520.05000000000007"/>
        <n v="17.97"/>
        <n v="1166.72"/>
        <n v="14.424000000000003"/>
        <n v="10.23"/>
        <n v="154.9"/>
        <n v="2715.9300000000003"/>
        <n v="617.97"/>
        <n v="10.67"/>
        <n v="36.630000000000003"/>
        <n v="24.1"/>
        <n v="33.11"/>
        <n v="44.02"/>
        <n v="2309.65"/>
        <n v="1090.3819999999998"/>
        <n v="484.65000000000003"/>
        <n v="115.096"/>
        <n v="6.8800000000000008"/>
        <n v="3.7009999999999996"/>
        <n v="44.75"/>
        <n v="95.784000000000006"/>
        <n v="151.72"/>
        <n v="155.25"/>
        <n v="14.03"/>
        <n v="1618.37"/>
        <n v="99.6"/>
        <n v="155.82"/>
        <n v="124.94999999999999"/>
        <n v="601.65"/>
        <n v="22.740000000000002"/>
        <n v="1267.53"/>
        <n v="1379.92"/>
        <n v="6.008"/>
        <n v="11.608000000000001"/>
        <n v="63.111999999999995"/>
        <n v="15.187999999999999"/>
        <n v="177.2"/>
        <n v="197.96999999999997"/>
        <n v="854.94"/>
        <n v="124.10999999999999"/>
        <n v="14.399999999999999"/>
        <n v="15.496000000000002"/>
        <n v="1.9280000000000002"/>
        <n v="13.727000000000004"/>
        <n v="86.62"/>
        <n v="36.423999999999999"/>
        <n v="23.768000000000004"/>
        <n v="28.528000000000002"/>
        <n v="697.16"/>
        <n v="31.86"/>
        <n v="722.15200000000004"/>
        <n v="57.66399999999998"/>
        <n v="254.30399999999997"/>
        <n v="1113.3039999999999"/>
        <n v="168.26400000000004"/>
        <n v="6.5200000000000005"/>
        <n v="282.68800000000005"/>
        <n v="11.16"/>
        <n v="108.4"/>
        <n v="82.144000000000005"/>
        <n v="8.8879999999999999"/>
        <n v="19.736000000000004"/>
        <n v="65.367999999999995"/>
        <n v="4.2160000000000002"/>
        <n v="107.47200000000001"/>
        <n v="45.015999999999998"/>
        <n v="10.216000000000003"/>
        <n v="7.6719999999999997"/>
        <n v="118.38199999999998"/>
        <n v="1.2480000000000002"/>
        <n v="54.77"/>
        <n v="194.64800000000002"/>
        <n v="1.5440000000000003"/>
        <n v="24.476000000000006"/>
        <n v="8.4400000000000013"/>
        <n v="5.5699999999999994"/>
        <n v="3.6680000000000001"/>
        <n v="40.879999999999995"/>
        <n v="31.44"/>
        <n v="6.68"/>
        <n v="1106.9099999999999"/>
        <n v="836.19200000000001"/>
        <n v="26.38"/>
        <n v="362.92"/>
        <n v="4899.93"/>
        <n v="71.775999999999996"/>
        <n v="3.15"/>
        <n v="71.784000000000006"/>
        <n v="120.14999999999999"/>
        <n v="218.98400000000004"/>
        <n v="28.900000000000002"/>
        <n v="355.96"/>
        <n v="348.00799999999998"/>
        <n v="35.083999999999996"/>
        <n v="447.64"/>
        <n v="7.04"/>
        <n v="8.73"/>
        <n v="29.29"/>
        <n v="1.8939999999999995"/>
        <n v="2.1339999999999995"/>
        <n v="22.919999999999998"/>
        <n v="100.504"/>
        <n v="1.7280000000000002"/>
        <n v="9.9799999999999951"/>
        <n v="58.168000000000006"/>
        <n v="40.768000000000001"/>
        <n v="71.759999999999991"/>
        <n v="0.39199999999999968"/>
        <n v="46.472000000000001"/>
        <n v="119.68299999999998"/>
        <n v="119.98"/>
        <n v="279.89999999999998"/>
        <n v="619.94999999999993"/>
        <n v="4.3600000000000003"/>
        <n v="699.93"/>
        <n v="22.959999999999997"/>
        <n v="38.6"/>
        <n v="23.34"/>
        <n v="1067.94"/>
        <n v="10.16"/>
        <n v="101.88"/>
        <n v="343.92"/>
        <n v="40.99"/>
        <n v="63.9"/>
        <n v="124.408"/>
        <n v="85.024000000000001"/>
        <n v="287.52"/>
        <n v="37.68"/>
        <n v="19.98"/>
        <n v="20.58"/>
        <n v="17.38"/>
        <n v="8.7200000000000006"/>
        <n v="686.12"/>
        <n v="62.18"/>
        <n v="643.976"/>
        <n v="5.84"/>
        <n v="12.76"/>
        <n v="10.95"/>
        <n v="599.98"/>
        <n v="8.152000000000001"/>
        <n v="3.64"/>
        <n v="159.56800000000001"/>
        <n v="122.48"/>
        <n v="2244.48"/>
        <n v="62.31"/>
        <n v="455.1"/>
        <n v="194.98400000000001"/>
        <n v="362.94"/>
        <n v="11.54"/>
        <n v="53.94"/>
        <n v="9.99"/>
        <n v="125.56"/>
        <n v="25.12"/>
        <n v="46.8"/>
        <n v="447.93"/>
        <n v="109.48"/>
        <n v="272.94"/>
        <n v="31.92"/>
        <n v="22.38"/>
        <n v="16.320000000000004"/>
        <n v="4.3759999999999986"/>
        <n v="49.911999999999999"/>
        <n v="27.93"/>
        <n v="11.56"/>
        <n v="172.5"/>
        <n v="258.49600000000004"/>
        <n v="1322.93"/>
        <n v="3.76"/>
        <n v="21.544"/>
        <n v="7.72"/>
        <n v="11.896000000000003"/>
        <n v="485.88"/>
        <n v="197.58"/>
        <n v="81.92"/>
        <n v="889.33600000000001"/>
        <n v="892.024"/>
        <n v="223.92"/>
        <n v="23.12"/>
        <n v="24.472000000000001"/>
        <n v="55.767999999999994"/>
        <n v="431.72800000000007"/>
        <n v="95.683999999999997"/>
        <n v="1087.9919999999997"/>
        <n v="1.1720000000000004"/>
        <n v="854.15200000000004"/>
        <n v="593.36800000000005"/>
        <n v="337.84000000000003"/>
        <n v="271.76"/>
        <n v="11.21"/>
        <n v="8.9440000000000008"/>
        <n v="14.069999999999999"/>
        <n v="41.86"/>
        <n v="8.3440000000000012"/>
        <n v="578.93599999999992"/>
        <n v="141.07199999999997"/>
        <n v="2.3360000000000003"/>
        <n v="3.8030000000000008"/>
        <n v="4.4719999999999995"/>
        <n v="95.68"/>
        <n v="16.824000000000002"/>
        <n v="1931.5579999999998"/>
        <n v="249.75"/>
        <n v="255.73600000000005"/>
        <n v="113.78999999999999"/>
        <n v="78.150000000000006"/>
        <n v="1.5280000000000002"/>
        <n v="40.56"/>
        <n v="182.94"/>
        <n v="193.86"/>
        <n v="5.68"/>
        <n v="2.78"/>
        <n v="79.959999999999994"/>
        <n v="839.58799999999997"/>
        <n v="47.752000000000002"/>
        <n v="36.725000000000001"/>
        <n v="63.767999999999994"/>
        <n v="164.84800000000001"/>
        <n v="12.35"/>
        <n v="40.97"/>
        <n v="22.96"/>
        <n v="22"/>
        <n v="398.15199999999999"/>
        <n v="48.69"/>
        <n v="764.48800000000006"/>
        <n v="3610.6480000000001"/>
        <n v="254.82449999999997"/>
        <n v="38.82"/>
        <n v="1141.838"/>
        <n v="1704.56"/>
        <n v="3.2"/>
        <n v="1099.96"/>
        <n v="35.51"/>
        <n v="6.4959999999999996"/>
        <n v="43.672000000000004"/>
        <n v="27.182000000000006"/>
        <n v="539.84799999999996"/>
        <n v="255.48000000000005"/>
        <n v="863.67999999999984"/>
        <n v="16.916000000000004"/>
        <n v="17.272000000000002"/>
        <n v="69.900000000000006"/>
        <n v="41.849999999999994"/>
        <n v="6.57"/>
        <n v="142.86000000000001"/>
        <n v="292.07200000000006"/>
        <n v="29.128000000000004"/>
        <n v="12.48"/>
        <n v="102.13600000000001"/>
        <n v="47.99199999999999"/>
        <n v="44.047999999999995"/>
        <n v="388.12999999999994"/>
        <n v="63.791999999999994"/>
        <n v="86.152000000000001"/>
        <n v="32.97"/>
        <n v="83.88"/>
        <n v="278.39999999999998"/>
        <n v="14.920000000000002"/>
        <n v="16.730000000000004"/>
        <n v="251.44"/>
        <n v="1.9719999999999993"/>
        <n v="15.48"/>
        <n v="39.880000000000003"/>
        <n v="20.82"/>
        <n v="13.016000000000002"/>
        <n v="32.94"/>
        <n v="114.2"/>
        <n v="3.08"/>
        <n v="845.52799999999991"/>
        <n v="13.704000000000001"/>
        <n v="20.52"/>
        <n v="114.94999999999999"/>
        <n v="26.96"/>
        <n v="572.76"/>
        <n v="286.38"/>
        <n v="61.96"/>
        <n v="23.99"/>
        <n v="287.96999999999997"/>
        <n v="419.74399999999997"/>
        <n v="46.76"/>
        <n v="17.512"/>
        <n v="21.78"/>
        <n v="3.69"/>
        <n v="122.12"/>
        <n v="155.07199999999997"/>
        <n v="183.84"/>
        <n v="579.29999999999995"/>
        <n v="14.000000000000002"/>
        <n v="575.71999999999991"/>
        <n v="4.4840000000000009"/>
        <n v="4.5289999999999999"/>
        <n v="285.35200000000003"/>
        <n v="72.8"/>
        <n v="10.616000000000001"/>
        <n v="16.659999999999997"/>
        <n v="50.872"/>
        <n v="11.34"/>
        <n v="87.92"/>
        <n v="37.049999999999997"/>
        <n v="2.5700000000000003"/>
        <n v="27.24"/>
        <n v="0.2799999999999998"/>
        <n v="7.1599999999999975"/>
        <n v="140.536"/>
        <n v="552.55999999999995"/>
        <n v="25.11"/>
        <n v="29.78"/>
        <n v="677.58"/>
        <n v="75.040000000000006"/>
        <n v="695.2"/>
        <n v="14.96"/>
        <n v="28.154000000000007"/>
        <n v="47.82"/>
        <n v="13.049999999999999"/>
        <n v="93.78"/>
        <n v="47.18"/>
        <n v="19.68"/>
        <n v="53.4"/>
        <n v="35.880000000000003"/>
        <n v="257.97899999999998"/>
        <n v="31.4"/>
        <n v="183.76000000000002"/>
        <n v="17.61"/>
        <n v="300.70400000000001"/>
        <n v="220.57600000000002"/>
        <n v="281.22400000000005"/>
        <n v="79.14"/>
        <n v="1.3879999999999999"/>
        <n v="145.36800000000002"/>
        <n v="123.056"/>
        <n v="309.17600000000004"/>
        <n v="37.688000000000002"/>
        <n v="95.294000000000011"/>
        <n v="239.75200000000004"/>
        <n v="201.38400000000001"/>
        <n v="145.9"/>
        <n v="589.35800000000006"/>
        <n v="13.84"/>
        <n v="49.08"/>
        <n v="16.888000000000002"/>
        <n v="912.75"/>
        <n v="1089.75"/>
        <n v="447.84"/>
        <n v="16.399999999999999"/>
        <n v="399.76000000000005"/>
        <n v="158.9"/>
        <n v="12.984000000000002"/>
        <n v="83.352000000000004"/>
        <n v="80.98"/>
        <n v="348.84"/>
        <n v="9.4499999999999993"/>
        <n v="239.98"/>
        <n v="167.96"/>
        <n v="104.85000000000001"/>
        <n v="484.83000000000004"/>
        <n v="122.97"/>
        <n v="154.44"/>
        <n v="342.37"/>
        <n v="9.3520000000000003"/>
        <n v="651.95000000000005"/>
        <n v="66.144999999999996"/>
        <n v="17.016000000000002"/>
        <n v="88.4"/>
        <n v="251.79000000000002"/>
        <n v="204.77599999999998"/>
        <n v="419.2"/>
        <n v="10.104000000000003"/>
        <n v="154.364"/>
        <n v="116.58399999999999"/>
        <n v="75.48"/>
        <n v="407.90599999999995"/>
        <n v="165.28"/>
        <n v="334.56800000000004"/>
        <n v="37.74"/>
        <n v="946.14400000000001"/>
        <n v="151.00000000000003"/>
        <n v="4.3280000000000012"/>
        <n v="86.072000000000003"/>
        <n v="71.888000000000005"/>
        <n v="60.472000000000001"/>
        <n v="76.331000000000003"/>
        <n v="119.70400000000001"/>
        <n v="263.76000000000005"/>
        <n v="363.44800000000004"/>
        <n v="9.5280000000000022"/>
        <n v="14.75"/>
        <n v="29.600000000000005"/>
        <n v="427.42"/>
        <n v="220.352"/>
        <n v="152.76"/>
        <n v="7.27"/>
        <n v="1819.8600000000001"/>
        <n v="33.9"/>
        <n v="263.68"/>
        <n v="2453.1299999999997"/>
        <n v="29.700000000000003"/>
        <n v="36.472000000000001"/>
        <n v="13.76"/>
        <n v="139.22400000000002"/>
        <n v="1979.7280000000001"/>
        <n v="164.536"/>
        <n v="470.00199999999995"/>
        <n v="1.8020000000000003"/>
        <n v="88.551999999999992"/>
        <n v="1.3250000000000004"/>
        <n v="91.679999999999993"/>
        <n v="33.75"/>
        <n v="3040"/>
        <n v="91.199999999999989"/>
        <n v="452.93999999999994"/>
        <n v="52.199999999999996"/>
        <n v="27.46"/>
        <n v="55.224000000000004"/>
        <n v="243.70599999999996"/>
        <n v="159.78400000000002"/>
        <n v="1024.4159999999999"/>
        <n v="3.68"/>
        <n v="121.176"/>
        <n v="255.768"/>
        <n v="872.94"/>
        <n v="41.54"/>
        <n v="6.6480000000000006"/>
        <n v="8.67"/>
        <n v="6.0880000000000001"/>
        <n v="17.28"/>
        <n v="28.91"/>
        <n v="51.936"/>
        <n v="31.768000000000004"/>
        <n v="40.46"/>
        <n v="33.869999999999997"/>
        <n v="3.2240000000000002"/>
        <n v="177"/>
        <n v="1212.6479999999999"/>
        <n v="89.97"/>
        <n v="4.84"/>
        <n v="62.96"/>
        <n v="977.19200000000001"/>
        <n v="9.64"/>
        <n v="40.049999999999997"/>
        <n v="9.9920000000000027"/>
        <n v="16.584000000000003"/>
        <n v="12.920000000000002"/>
        <n v="17.96"/>
        <n v="222.85600000000002"/>
        <n v="33.32"/>
        <n v="6.72"/>
        <n v="1004.7760000000001"/>
        <n v="396"/>
        <n v="34.5"/>
        <n v="8.36"/>
        <n v="385.6"/>
        <n v="35.82"/>
        <n v="199.86400000000003"/>
        <n v="20.579999999999995"/>
        <n v="5.9439999999999982"/>
        <n v="63.386000000000003"/>
        <n v="1669.6"/>
        <n v="83.64"/>
        <n v="13.072000000000003"/>
        <n v="21.135999999999999"/>
        <n v="205.91199999999998"/>
        <n v="246.904"/>
        <n v="26.18"/>
        <n v="74.152000000000001"/>
        <n v="10.544"/>
        <n v="8.1760000000000019"/>
        <n v="212.88"/>
        <n v="203.83299999999997"/>
        <n v="40.74"/>
        <n v="11.67"/>
        <n v="39.99"/>
        <n v="16.28"/>
        <n v="782.94"/>
        <n v="242.48000000000002"/>
        <n v="8.120000000000001"/>
        <n v="10.264000000000003"/>
        <n v="82.695999999999998"/>
        <n v="34.24"/>
        <n v="1573.288"/>
        <n v="23.111999999999995"/>
        <n v="26.856000000000002"/>
        <n v="559.79200000000003"/>
        <n v="8.5239999999999974"/>
        <n v="111.96"/>
        <n v="124.75"/>
        <n v="91.96"/>
        <n v="79.16"/>
        <n v="171.96"/>
        <n v="35.152000000000001"/>
        <n v="18.899999999999999"/>
        <n v="1044.2299999999998"/>
        <n v="11.152000000000003"/>
        <n v="354.90000000000003"/>
        <n v="453.37600000000003"/>
        <n v="21.28"/>
        <n v="7.9839999999999991"/>
        <n v="12.84"/>
        <n v="21.84"/>
        <n v="381.24000000000007"/>
        <n v="762.98"/>
        <n v="23.752000000000002"/>
        <n v="4.9800000000000004"/>
        <n v="170.88"/>
        <n v="382.40600000000001"/>
        <n v="1217.3679999999999"/>
        <n v="10.649999999999999"/>
        <n v="247.8"/>
        <n v="10.96"/>
        <n v="33.288000000000004"/>
        <n v="7.839999999999999"/>
        <n v="201.36800000000002"/>
        <n v="13.440000000000001"/>
        <n v="358.75799999999992"/>
        <n v="47.692"/>
        <n v="547.30000000000007"/>
        <n v="16.696000000000002"/>
        <n v="6.4720000000000004"/>
        <n v="15.391999999999999"/>
        <n v="155.94"/>
        <n v="39.760000000000005"/>
        <n v="5.46"/>
        <n v="73.2"/>
        <n v="9.136000000000001"/>
        <n v="290.51600000000002"/>
        <n v="83.784000000000006"/>
        <n v="1000.0200000000001"/>
        <n v="3.75"/>
        <n v="41.4"/>
        <n v="29.79"/>
        <n v="59.48"/>
        <n v="6.69"/>
        <n v="198.46"/>
        <n v="786.48"/>
        <n v="22.968000000000004"/>
        <n v="50"/>
        <n v="675.76"/>
        <n v="1265.8499999999999"/>
        <n v="523.25"/>
        <n v="517.5"/>
        <n v="17.720000000000002"/>
        <n v="40.556000000000004"/>
        <n v="1005.856"/>
        <n v="10.488000000000001"/>
        <n v="24.92"/>
        <n v="668.88"/>
        <n v="438.13600000000002"/>
        <n v="12.7"/>
        <n v="41.37"/>
        <n v="12.424000000000001"/>
        <n v="1247.6399999999999"/>
        <n v="3149.9300000000003"/>
        <n v="209.7"/>
        <n v="35.160000000000004"/>
        <n v="2.968"/>
        <n v="120.40400000000002"/>
        <n v="45.494"/>
        <n v="109.92"/>
        <n v="169.68"/>
        <n v="2.96"/>
        <n v="95.94"/>
        <n v="34.79"/>
        <n v="160.57600000000002"/>
        <n v="677.18"/>
        <n v="13.196000000000002"/>
        <n v="41.72"/>
        <n v="297.37600000000003"/>
        <n v="4.1440000000000001"/>
        <n v="94.792000000000002"/>
        <n v="1017.704"/>
        <n v="16.48"/>
        <n v="58.58"/>
        <n v="196.62"/>
        <n v="21.336000000000002"/>
        <n v="5.7879999999999994"/>
        <n v="104.28"/>
        <n v="17.940000000000001"/>
        <n v="64.584000000000003"/>
        <n v="31.981999999999999"/>
        <n v="42.167999999999999"/>
        <n v="398.84000000000003"/>
        <n v="18.97"/>
        <n v="14.82"/>
        <n v="99.08"/>
        <n v="0.48800000000000021"/>
        <n v="6.8180000000000005"/>
        <n v="852.69199999999989"/>
        <n v="33.450000000000003"/>
        <n v="10.4"/>
        <n v="21.680000000000003"/>
        <n v="13.416"/>
        <n v="63.96"/>
        <n v="14.46"/>
        <n v="104.98"/>
        <n v="106.96"/>
        <n v="515.88"/>
        <n v="1930.94"/>
        <n v="12.350000000000001"/>
        <n v="9.0020000000000024"/>
        <n v="10.910000000000004"/>
        <n v="43.86"/>
        <n v="148.28"/>
        <n v="7.42"/>
        <n v="71.792000000000002"/>
        <n v="1702.12"/>
        <n v="14.103999999999999"/>
        <n v="765.125"/>
        <n v="307.51600000000002"/>
        <n v="242.89999999999998"/>
        <n v="454.90000000000003"/>
        <n v="35.92"/>
        <n v="39.76"/>
        <n v="47.543999999999997"/>
        <n v="434.15199999999999"/>
        <n v="3.3520000000000003"/>
        <n v="88.632000000000005"/>
        <n v="1047.9499999999998"/>
        <n v="100"/>
        <n v="7.83"/>
        <n v="96.055999999999997"/>
        <n v="154.04000000000002"/>
        <n v="34.648000000000003"/>
        <n v="4.1680000000000001"/>
        <n v="17.899999999999999"/>
        <n v="129.44999999999999"/>
        <n v="20.88"/>
        <n v="6.9680000000000009"/>
        <n v="10.968000000000002"/>
        <n v="442.20000000000005"/>
        <n v="10.532000000000002"/>
        <n v="10.072000000000003"/>
        <n v="6.04"/>
        <n v="206.66200000000001"/>
        <n v="9.4600000000000009"/>
        <n v="559.62"/>
        <n v="360.512"/>
        <n v="1718.2"/>
        <n v="40.767999999999994"/>
        <n v="46.664000000000001"/>
        <n v="19.336000000000002"/>
        <n v="411.18200000000002"/>
        <n v="28.552000000000003"/>
        <n v="293.04900000000004"/>
        <n v="35.06"/>
        <n v="4.13"/>
        <n v="109.8"/>
        <n v="6.9440000000000008"/>
        <n v="50.765000000000015"/>
        <n v="6.7760000000000007"/>
        <n v="11.421999999999997"/>
        <n v="97.784000000000006"/>
        <n v="62.2"/>
        <n v="20.86"/>
        <n v="497.61"/>
        <n v="5.34"/>
        <n v="368.91"/>
        <n v="59.97"/>
        <n v="83.36"/>
        <n v="6.58"/>
        <n v="122.94"/>
        <n v="219.84"/>
        <n v="98.16"/>
        <n v="33.04"/>
        <n v="86.97"/>
        <n v="134.97"/>
        <n v="699.98"/>
        <n v="139.94999999999999"/>
        <n v="48.94"/>
        <n v="2807.84"/>
        <n v="46.64"/>
        <n v="60.215999999999994"/>
        <n v="107.94"/>
        <n v="63.84"/>
        <n v="347.96999999999997"/>
        <n v="36.808"/>
        <n v="215.65"/>
        <n v="53.752000000000002"/>
        <n v="4.18"/>
        <n v="4.9070000000000009"/>
        <n v="4663.536000000001"/>
        <n v="79.784000000000006"/>
        <n v="2575.7440000000001"/>
        <n v="45.36"/>
        <n v="254.24"/>
        <n v="69.930000000000007"/>
        <n v="15.555999999999999"/>
        <n v="54.616"/>
        <n v="1441.3"/>
        <n v="77.399999999999991"/>
        <n v="4.4560000000000004"/>
        <n v="169.93600000000004"/>
        <n v="7.38"/>
        <n v="9.26"/>
        <n v="74.799999999999983"/>
        <n v="28.72"/>
        <n v="91.263999999999982"/>
        <n v="62.658000000000001"/>
        <n v="4.9840000000000009"/>
        <n v="30.62"/>
        <n v="11.640000000000002"/>
        <n v="22.584000000000003"/>
        <n v="1127.7760000000001"/>
        <n v="779.39600000000007"/>
        <n v="1439.92"/>
        <n v="262.11"/>
        <n v="206.8"/>
        <n v="1439.5819999999999"/>
        <n v="36.088000000000008"/>
        <n v="21.400000000000002"/>
        <n v="1245.8599999999999"/>
        <n v="17.344000000000001"/>
        <n v="43.927999999999997"/>
        <n v="62.720000000000006"/>
        <n v="140.81"/>
        <n v="40.183999999999997"/>
        <n v="40.08"/>
        <n v="362.15199999999999"/>
        <n v="6.9840000000000009"/>
        <n v="34.76"/>
        <n v="831.2"/>
        <n v="26.400000000000002"/>
        <n v="106.75"/>
        <n v="141.4"/>
        <n v="14.52"/>
        <n v="127.72000000000001"/>
        <n v="33.439999999999991"/>
        <n v="137.62"/>
        <n v="100.49"/>
        <n v="257.36799999999999"/>
        <n v="49.432000000000002"/>
        <n v="726.95"/>
        <n v="24.76"/>
        <n v="370.38200000000001"/>
        <n v="196.45"/>
        <n v="78.055999999999997"/>
        <n v="99.2"/>
        <n v="272.64800000000002"/>
        <n v="16.024000000000001"/>
        <n v="176.584"/>
        <n v="393.36799999999999"/>
        <n v="68.042000000000016"/>
        <n v="29.339999999999996"/>
        <n v="383.50700000000001"/>
        <n v="563.4"/>
        <n v="216.85599999999999"/>
        <n v="5.8"/>
        <n v="31.56"/>
        <n v="6.9040000000000008"/>
        <n v="397.65200000000004"/>
        <n v="121.59200000000001"/>
        <n v="409.19000000000005"/>
        <n v="3.38"/>
        <n v="7.6239999999999997"/>
        <n v="24.584000000000003"/>
        <n v="34.650000000000006"/>
        <n v="487.78400000000005"/>
        <n v="1793.98"/>
        <n v="29.608000000000001"/>
        <n v="504.47600000000011"/>
        <n v="173.60850000000002"/>
        <n v="191.88"/>
        <n v="14.78"/>
        <n v="478.28000000000003"/>
        <n v="28.200000000000003"/>
        <n v="909.12"/>
        <n v="2.2520000000000007"/>
        <n v="26.318000000000008"/>
        <n v="136.91999999999999"/>
        <n v="18.96"/>
        <n v="273.69600000000003"/>
        <n v="596.73200000000008"/>
        <n v="15.328000000000001"/>
        <n v="11.752000000000002"/>
        <n v="11.65"/>
        <n v="299.89999999999998"/>
        <n v="895.71999999999991"/>
        <n v="462.464"/>
        <n v="14.808000000000003"/>
        <n v="863.44"/>
        <n v="47.415999999999997"/>
        <n v="92.94"/>
        <n v="199.98"/>
        <n v="177.28000000000003"/>
        <n v="88.567999999999998"/>
        <n v="46.51"/>
        <n v="659.77600000000007"/>
        <n v="271.79200000000003"/>
        <n v="145.74"/>
        <n v="15.4"/>
        <n v="244.54999999999998"/>
        <n v="166.16"/>
        <n v="14.73"/>
        <n v="19.268000000000004"/>
        <n v="8.0360000000000031"/>
        <n v="662.68"/>
        <n v="2.4399999999999995"/>
        <n v="95.768000000000001"/>
        <n v="254.12599999999998"/>
        <n v="12.98"/>
        <n v="26.232000000000003"/>
        <n v="1282.3100000000002"/>
        <n v="4.92"/>
        <n v="238"/>
        <n v="16.200000000000003"/>
        <n v="33.99"/>
        <n v="296.84999999999997"/>
        <n v="112.80000000000001"/>
        <n v="13.71"/>
        <n v="24.900000000000002"/>
        <n v="286.29000000000002"/>
        <n v="24.18"/>
        <n v="281.96999999999997"/>
        <n v="69.5"/>
        <n v="166.44"/>
        <n v="291.95999999999998"/>
        <n v="6.2080000000000002"/>
        <n v="4.3039999999999994"/>
        <n v="2.6960000000000002"/>
        <n v="34.816000000000003"/>
        <n v="275.96999999999997"/>
        <n v="1394.95"/>
        <n v="545.88"/>
        <n v="933.33600000000001"/>
        <n v="42.775999999999996"/>
        <n v="479.96"/>
        <n v="320.88"/>
        <n v="23.88"/>
        <n v="26.76"/>
        <n v="1439.5759999999998"/>
        <n v="17.22"/>
        <n v="1024.3800000000001"/>
        <n v="26.22"/>
        <n v="17.34"/>
        <n v="4.2560000000000002"/>
        <n v="70.84"/>
        <n v="11.104000000000001"/>
        <n v="293.81999999999994"/>
        <n v="15"/>
        <n v="161.61000000000001"/>
        <n v="144.94999999999999"/>
        <n v="199.95000000000002"/>
        <n v="304.45"/>
        <n v="29.68"/>
        <n v="47.53"/>
        <n v="183.07199999999997"/>
        <n v="4.024"/>
        <n v="332.85600000000005"/>
        <n v="24.696000000000002"/>
        <n v="46.143999999999998"/>
        <n v="350.98"/>
        <n v="13.08"/>
        <n v="900.08"/>
        <n v="33.36"/>
        <n v="40.14"/>
        <n v="1606.23"/>
        <n v="49.53"/>
        <n v="872.32"/>
        <n v="238.92000000000004"/>
        <n v="141.96"/>
        <n v="32.823999999999998"/>
        <n v="66.936000000000007"/>
        <n v="104.9"/>
        <n v="61.04"/>
        <n v="9.1920000000000019"/>
        <n v="9.1280000000000019"/>
        <n v="269.96999999999997"/>
        <n v="29.04"/>
        <n v="3.8360000000000012"/>
        <n v="8.4560000000000013"/>
        <n v="75.16"/>
        <n v="57.304000000000002"/>
        <n v="38.664000000000001"/>
        <n v="162.63999999999999"/>
        <n v="597"/>
        <n v="289.60000000000008"/>
        <n v="5.7800000000000011"/>
        <n v="341.18799999999993"/>
        <n v="10.92"/>
        <n v="17.309999999999999"/>
        <n v="1586.6899999999998"/>
        <n v="84.99"/>
        <n v="411.8"/>
        <n v="80.3"/>
        <n v="15.768000000000002"/>
        <n v="64.740000000000009"/>
        <n v="19.096"/>
        <n v="405.64"/>
        <n v="146.15200000000002"/>
        <n v="251.91"/>
        <n v="199.96"/>
        <n v="710.63200000000006"/>
        <n v="1.2410000000000003"/>
        <n v="7.112000000000001"/>
        <n v="761.34400000000005"/>
        <n v="58.199999999999996"/>
        <n v="39.900000000000006"/>
        <n v="90.86"/>
        <n v="106.032"/>
        <n v="111.78399999999999"/>
        <n v="37.44"/>
        <n v="18.45"/>
        <n v="324.90000000000003"/>
        <n v="5.76"/>
        <n v="26.549999999999997"/>
        <n v="310.14300000000003"/>
        <n v="479.90000000000003"/>
        <n v="12.88"/>
        <n v="511.84"/>
        <n v="37.479999999999997"/>
        <n v="279.74400000000003"/>
        <n v="636.20800000000008"/>
        <n v="82.968000000000004"/>
        <n v="258.93600000000004"/>
        <n v="221.92"/>
        <n v="26"/>
        <n v="7.5999999999999734E-2"/>
        <n v="5.04"/>
        <n v="17.450000000000003"/>
        <n v="1295.6400000000001"/>
        <n v="46.84"/>
        <n v="425.68300000000005"/>
        <n v="209.26999999999998"/>
        <n v="159.88"/>
        <n v="2.1080000000000005"/>
        <n v="215.77600000000001"/>
        <n v="241.96"/>
        <n v="27.72"/>
        <n v="104.48000000000002"/>
        <n v="62.558"/>
        <n v="86.176000000000002"/>
        <n v="64.744"/>
        <n v="33.28"/>
        <n v="38.520000000000003"/>
        <n v="19.649999999999999"/>
        <n v="152.29100000000003"/>
        <n v="10.384"/>
        <n v="94.519999999999982"/>
        <n v="14.16"/>
        <n v="2.855999999999999"/>
        <n v="149.34399999999999"/>
        <n v="17.14"/>
        <n v="991.36400000000015"/>
        <n v="30.28"/>
        <n v="23.587999999999997"/>
        <n v="16.488"/>
        <n v="421.75799999999992"/>
        <n v="37.387999999999998"/>
        <n v="254.15200000000004"/>
        <n v="43.31"/>
        <n v="84.949999999999989"/>
        <n v="232.75799999999998"/>
        <n v="111.79"/>
        <n v="14.940000000000001"/>
        <n v="22.007999999999999"/>
        <n v="21.48"/>
        <n v="8.0079999999999973"/>
        <n v="79.184000000000012"/>
        <n v="34.58"/>
        <n v="314.54999999999995"/>
        <n v="191.77600000000001"/>
        <n v="8.088000000000001"/>
        <n v="139.32"/>
        <n v="15.672000000000001"/>
        <n v="5.4859999999999989"/>
        <n v="305.012"/>
        <n v="19.552000000000003"/>
        <n v="8.4639999999999969"/>
        <n v="61.591999999999999"/>
        <n v="45.68"/>
        <n v="60.12"/>
        <n v="41.519999999999996"/>
        <n v="71.599999999999994"/>
        <n v="85.032000000000011"/>
        <n v="44.400000000000006"/>
        <n v="442.66399999999999"/>
        <n v="3999.95"/>
        <n v="63.68"/>
        <n v="54.696000000000005"/>
        <n v="70.08"/>
        <n v="121.3"/>
        <n v="1454.4900000000002"/>
        <n v="60.81"/>
        <n v="153.352"/>
        <n v="65.34"/>
        <n v="123.92"/>
        <n v="35.099999999999994"/>
        <n v="4.5039999999999996"/>
        <n v="14.669999999999998"/>
        <n v="5.032"/>
        <n v="881.93"/>
        <n v="191.82"/>
        <n v="19.904"/>
        <n v="67.36"/>
        <n v="29.131999999999991"/>
        <n v="38.072000000000003"/>
        <n v="16.52"/>
        <n v="832.93"/>
        <n v="43.8"/>
        <n v="167.19200000000001"/>
        <n v="27.42"/>
        <n v="1.2400000000000002"/>
        <n v="61.576000000000008"/>
        <n v="108.408"/>
        <n v="2.6160000000000001"/>
        <n v="9.7840000000000025"/>
        <n v="14.98"/>
        <n v="1145.4000000000001"/>
        <n v="485.53999999999996"/>
        <n v="37.175999999999995"/>
        <n v="70.385999999999996"/>
        <n v="71.594000000000008"/>
        <n v="124.59200000000001"/>
        <n v="330.18800000000005"/>
        <n v="673.36800000000005"/>
        <n v="52.98"/>
        <n v="526.45000000000005"/>
        <n v="228.72"/>
        <n v="319.76800000000003"/>
        <n v="205.03"/>
        <n v="190.86"/>
        <n v="24.32"/>
        <n v="43.800000000000004"/>
        <n v="1016.592"/>
        <n v="37.936"/>
        <n v="494.58199999999999"/>
        <n v="9.02"/>
        <n v="8.6199999999999992"/>
        <n v="11.32"/>
        <n v="541.43999999999994"/>
        <n v="43.26"/>
        <n v="43.56"/>
        <n v="437.84999999999997"/>
        <n v="1212.76"/>
        <n v="18.54"/>
        <n v="5"/>
        <n v="359.96999999999997"/>
        <n v="499.98"/>
        <n v="6.7840000000000007"/>
        <n v="47.76"/>
        <n v="199.74"/>
        <n v="435.26"/>
        <n v="1119.7840000000001"/>
        <n v="143.232"/>
        <n v="122.152"/>
        <n v="306.2"/>
        <n v="85.98"/>
        <n v="223.96"/>
        <n v="97.367999999999995"/>
        <n v="614.072"/>
        <n v="48.16"/>
        <n v="60.69"/>
        <n v="35.04"/>
        <n v="17.280000000000005"/>
        <n v="892.98"/>
        <n v="595.38"/>
        <n v="4.95"/>
        <n v="181.95"/>
        <n v="13.52"/>
        <n v="259.7"/>
        <n v="42.95"/>
        <n v="12.72"/>
        <n v="723.92"/>
        <n v="106.32"/>
        <n v="27.016000000000002"/>
        <n v="390.75"/>
        <n v="280.59200000000004"/>
        <n v="68.248000000000005"/>
        <n v="87.84"/>
        <n v="215.39200000000002"/>
        <n v="416.32"/>
        <n v="43"/>
        <n v="60.83"/>
        <n v="389.97"/>
        <n v="194.32"/>
        <n v="265.93"/>
        <n v="94.74"/>
        <n v="60.64"/>
        <n v="76.3"/>
        <n v="364.79999999999995"/>
        <n v="79.672000000000011"/>
        <n v="46.183999999999997"/>
        <n v="546.93599999999992"/>
        <n v="41.7"/>
        <n v="277.39999999999998"/>
        <n v="69.016000000000005"/>
        <n v="426.78999999999996"/>
        <n v="45.92"/>
        <n v="10.520000000000001"/>
        <n v="63.2"/>
        <n v="113.97"/>
        <n v="123.35199999999999"/>
        <n v="490.32"/>
        <n v="69.88"/>
        <n v="0.47199999999999975"/>
        <n v="557.28500000000008"/>
        <n v="8.8240000000000016"/>
        <n v="69.256"/>
        <n v="79.47"/>
        <n v="10.08"/>
        <n v="1552.6809999999998"/>
        <n v="137.04000000000002"/>
        <n v="36.51"/>
        <n v="239.77600000000001"/>
        <n v="1579.346"/>
        <n v="1071.1759999999999"/>
        <n v="613.50800000000004"/>
        <n v="34.86"/>
        <n v="155.04"/>
        <n v="13.010000000000003"/>
        <n v="127.88"/>
        <n v="160.32"/>
        <n v="46"/>
        <n v="120.51199999999999"/>
        <n v="532.50400000000002"/>
        <n v="4.7119999999999997"/>
        <n v="252"/>
        <n v="59.688000000000002"/>
        <n v="2.4319999999999999"/>
        <n v="23.488000000000003"/>
        <n v="253.07199999999995"/>
        <n v="5.67"/>
        <n v="76.076000000000008"/>
        <n v="8.9840000000000018"/>
        <n v="32.75"/>
        <n v="7.016"/>
        <n v="49.368000000000002"/>
        <n v="54.511999999999993"/>
        <n v="176.04"/>
        <n v="16.02"/>
        <n v="185.72000000000003"/>
        <n v="210.96800000000002"/>
        <n v="479.78400000000005"/>
        <n v="7.86"/>
        <n v="1619.91"/>
        <n v="113.92"/>
        <n v="39.68"/>
        <n v="37.6"/>
        <n v="59.9"/>
        <n v="37"/>
        <n v="16.68"/>
        <n v="628.80999999999995"/>
        <n v="56.449999999999996"/>
        <n v="94.199999999999989"/>
        <n v="956.34479999999985"/>
        <n v="1115.9099999999999"/>
        <n v="128.54400000000001"/>
        <n v="79.720000000000013"/>
        <n v="24.2"/>
        <n v="359.77600000000007"/>
        <n v="211.84"/>
        <n v="5.4799999999999995"/>
        <n v="7.3199999999999994"/>
        <n v="628.86400000000003"/>
        <n v="754.44999999999993"/>
        <n v="595"/>
        <n v="2396.2000000000003"/>
        <n v="63.56"/>
        <n v="158.72800000000001"/>
        <n v="12.323000000000002"/>
        <n v="272.66000000000003"/>
        <n v="39.111999999999995"/>
        <n v="0.54399999999999959"/>
        <n v="7.4719999999999986"/>
        <n v="11.944000000000003"/>
        <n v="58.48"/>
        <n v="7.4"/>
        <n v="366.68599999999998"/>
        <n v="54.167999999999992"/>
        <n v="33.96"/>
        <n v="826.11"/>
        <n v="545.85"/>
        <n v="145.47999999999999"/>
        <n v="35.607999999999997"/>
        <n v="7.7040000000000006"/>
        <n v="345"/>
        <n v="173.98599999999996"/>
        <n v="662.84"/>
        <n v="95.1"/>
        <n v="26.880000000000003"/>
        <n v="257.98"/>
        <n v="17.48"/>
        <n v="492.53499999999997"/>
        <n v="269.49"/>
        <n v="28.920000000000005"/>
        <n v="18.75"/>
        <n v="119.69999999999999"/>
        <n v="57.06"/>
        <n v="107.44"/>
        <n v="7.31"/>
        <n v="59.099999999999994"/>
        <n v="46.53"/>
        <n v="97.84"/>
        <n v="29.97"/>
        <n v="98.152000000000001"/>
        <n v="83.720000000000013"/>
        <n v="136.99"/>
        <n v="9.11"/>
        <n v="571.44000000000005"/>
        <n v="16.91"/>
        <n v="14.072000000000001"/>
        <n v="450.93599999999998"/>
        <n v="64.664000000000001"/>
        <n v="217.38400000000004"/>
        <n v="82.95"/>
        <n v="87.71"/>
        <n v="1101.48"/>
        <n v="1322.152"/>
        <n v="10.984000000000002"/>
        <n v="153.38400000000001"/>
        <n v="1003.6200000000001"/>
        <n v="34.967999999999996"/>
        <n v="1137.75"/>
        <n v="99.480000000000018"/>
        <n v="85.52"/>
        <n v="631.96"/>
        <n v="90.24"/>
        <n v="4548.8100000000004"/>
        <n v="300.63"/>
        <n v="719.76"/>
        <n v="64.17"/>
        <n v="124.46"/>
        <n v="9.3840000000000021"/>
        <n v="37.408000000000001"/>
        <n v="12.024000000000001"/>
        <n v="1.5039999999999993"/>
        <n v="8.5599999999999969"/>
        <n v="8187.65"/>
        <n v="77.92"/>
        <n v="31.983999999999991"/>
        <n v="196.57600000000002"/>
        <n v="479.93999999999994"/>
        <n v="1117.92"/>
        <n v="106.5"/>
        <n v="44.960000000000008"/>
        <n v="264.12"/>
        <n v="604.45600000000002"/>
        <n v="129.93"/>
        <n v="29.46"/>
        <n v="868.58999999999992"/>
        <n v="5.5"/>
        <n v="121.6"/>
        <n v="41.847999999999992"/>
        <n v="25.288"/>
        <n v="6.0999999999999988"/>
        <n v="8.8479999999999954"/>
        <n v="12.67"/>
        <n v="339.96"/>
        <n v="1801.432"/>
        <n v="46.32"/>
        <n v="181.68599999999998"/>
        <n v="431.57600000000002"/>
        <n v="154.96999999999997"/>
        <n v="1348.5040000000001"/>
        <n v="699.952"/>
        <n v="111.688"/>
        <n v="143.75200000000001"/>
        <n v="173.94"/>
        <n v="14.76"/>
        <n v="205.92"/>
        <n v="102.68299999999999"/>
        <n v="2.1039999999999996"/>
        <n v="1879.76"/>
        <n v="312.82400000000001"/>
        <n v="821.87999999999988"/>
        <n v="21.96"/>
        <n v="705.34399999999994"/>
        <n v="51.112000000000002"/>
        <n v="6.7920000000000007"/>
        <n v="1406.86"/>
        <n v="15.75"/>
        <n v="323.10000000000002"/>
        <n v="9.016"/>
        <n v="15.02"/>
        <n v="33.82"/>
        <n v="71"/>
        <n v="24.920000000000005"/>
        <n v="2665.62"/>
        <n v="478.08"/>
        <n v="163.988"/>
        <n v="13.048"/>
        <n v="2.7120000000000002"/>
        <n v="1399.7440000000001"/>
        <n v="16.23"/>
        <n v="319.89999999999998"/>
        <n v="675.12"/>
        <n v="62.820000000000007"/>
        <n v="489.92"/>
        <n v="155.35"/>
        <n v="12.419999999999998"/>
        <n v="187.98"/>
        <n v="6.4080000000000004"/>
        <n v="248.57"/>
        <n v="245.96800000000002"/>
        <n v="13.536000000000003"/>
        <n v="600.97"/>
        <n v="79.099999999999994"/>
        <n v="327.84"/>
        <n v="180.96"/>
        <n v="914.97"/>
        <n v="587.97"/>
        <n v="530.34"/>
        <n v="121.94"/>
        <n v="122.71000000000001"/>
        <n v="1349.85"/>
        <n v="136.584"/>
        <n v="61.12"/>
        <n v="0.4670000000000003"/>
        <n v="16.989999999999998"/>
        <n v="2.3199999999999998"/>
        <n v="1218.4349999999997"/>
        <n v="5.7039999999999997"/>
        <n v="5.4960000000000004"/>
        <n v="41.368000000000002"/>
        <n v="230.08000000000004"/>
        <n v="18.088000000000001"/>
        <n v="121.47999999999999"/>
        <n v="4.17"/>
        <n v="66.84"/>
        <n v="37.32"/>
        <n v="11199.768"/>
        <n v="2399.6"/>
        <n v="52.99"/>
        <n v="60.664000000000001"/>
        <n v="652.29500000000007"/>
        <n v="10.520000000000003"/>
        <n v="42.423999999999999"/>
        <n v="220.76000000000002"/>
        <n v="4.7280000000000006"/>
        <n v="6.530000000000002"/>
        <n v="19.04"/>
        <n v="64.14"/>
        <n v="858.14"/>
        <n v="36.591999999999999"/>
        <n v="18.424000000000003"/>
        <n v="57.69"/>
        <n v="42.81"/>
        <n v="424.80749999999995"/>
        <n v="10.576000000000002"/>
        <n v="164.88"/>
        <n v="1292.94"/>
        <n v="25.384000000000004"/>
        <n v="261.74"/>
        <n v="883.64"/>
        <n v="1979.89"/>
        <n v="8.76"/>
        <n v="3.7840000000000003"/>
        <n v="370.22"/>
        <n v="2.0420000000000007"/>
        <n v="79.312000000000012"/>
        <n v="28.152000000000001"/>
        <n v="40.583999999999996"/>
        <n v="105.96"/>
        <n v="785.87999999999988"/>
        <n v="26.2"/>
        <n v="1325.8500000000001"/>
        <n v="43.384"/>
        <n v="10.388000000000003"/>
        <n v="24.464000000000002"/>
        <n v="89.52"/>
        <n v="350.87300000000005"/>
        <n v="164.99"/>
        <n v="312.35200000000003"/>
        <n v="95.751999999999995"/>
        <n v="2.5040000000000004"/>
        <n v="3.1799999999999988"/>
        <n v="15.700000000000001"/>
        <n v="4.6460000000000017"/>
        <n v="15.280000000000001"/>
        <n v="108.37599999999999"/>
        <n v="109.9"/>
        <n v="15.184000000000001"/>
        <n v="30.152000000000001"/>
        <n v="820.8"/>
        <n v="22637.98"/>
        <n v="21.176000000000002"/>
        <n v="7.8159999999999998"/>
        <n v="30.568000000000001"/>
        <n v="18.736000000000001"/>
        <n v="116.28"/>
        <n v="132.60000000000002"/>
        <n v="192.16"/>
        <n v="227.35999999999999"/>
        <n v="1919.7760000000001"/>
        <n v="12.128000000000002"/>
        <n v="45.688000000000002"/>
        <n v="13.899999999999999"/>
        <n v="129.97999999999999"/>
        <n v="71.98"/>
        <n v="377.96999999999997"/>
        <n v="124.36"/>
        <n v="58.040000000000006"/>
        <n v="81.199999999999989"/>
        <n v="14.450000000000001"/>
        <n v="95.448000000000008"/>
        <n v="359.57000000000005"/>
        <n v="349.952"/>
        <n v="0.94100000000000028"/>
        <n v="629.55799999999999"/>
        <n v="799.96"/>
        <n v="107.53"/>
        <n v="73.98"/>
        <n v="5.58"/>
        <n v="42.28"/>
        <n v="89.98"/>
        <n v="477.24"/>
        <n v="25.98"/>
        <n v="35.340000000000003"/>
        <n v="257.64"/>
        <n v="125.77600000000001"/>
        <n v="79.792000000000002"/>
        <n v="699.75600000000009"/>
        <n v="7.5260000000000007"/>
        <n v="585.35199999999998"/>
        <n v="423.28"/>
        <n v="225.09600000000003"/>
        <n v="323.37"/>
        <n v="783.7600000000001"/>
        <n v="1447.6499999999999"/>
        <n v="76.92"/>
        <n v="481.32"/>
        <n v="48.4"/>
        <n v="0.99"/>
        <n v="101.64"/>
        <n v="9.6320000000000032"/>
        <n v="30.455000000000005"/>
        <n v="34.183999999999997"/>
        <n v="1923.9599999999998"/>
        <n v="31.391999999999992"/>
        <n v="49.92"/>
        <n v="54.5"/>
        <n v="18.904"/>
        <n v="49.44"/>
        <n v="60.784000000000006"/>
        <n v="195.316"/>
        <n v="2.1760000000000002"/>
        <n v="59.2"/>
        <n v="23.576000000000001"/>
        <n v="601.3359999999999"/>
        <n v="7.9"/>
        <n v="57.76"/>
        <n v="16.263999999999999"/>
        <n v="39.360000000000007"/>
        <n v="25.96"/>
        <n v="36.269999999999996"/>
        <n v="1074.8879999999999"/>
        <n v="438.16800000000006"/>
        <n v="17.888000000000002"/>
        <n v="308.34900000000005"/>
        <n v="145.85000000000002"/>
        <n v="7.68"/>
        <n v="25.68"/>
        <n v="47.215999999999994"/>
        <n v="9.42"/>
        <n v="704.9"/>
        <n v="561.36800000000005"/>
        <n v="179.82"/>
        <n v="185.57999999999998"/>
        <n v="214.11"/>
        <n v="999.96"/>
        <n v="653.54999999999995"/>
        <n v="114.60000000000001"/>
        <n v="60.74"/>
        <n v="1088.76"/>
        <n v="298.57600000000002"/>
        <n v="47.384"/>
        <n v="33.591999999999999"/>
        <n v="300.21279999999996"/>
        <n v="108.13600000000001"/>
        <n v="55.72"/>
        <n v="443.72"/>
        <n v="155.77600000000001"/>
        <n v="15.469999999999999"/>
        <n v="10.89"/>
        <n v="121.39999999999999"/>
        <n v="120.33"/>
        <n v="1139.92"/>
        <n v="229.34400000000002"/>
        <n v="143.52800000000002"/>
        <n v="35.847999999999999"/>
        <n v="845.18799999999999"/>
        <n v="761.79399999999987"/>
        <n v="56.28"/>
        <n v="2690.9700000000003"/>
        <n v="6.7340000000000009"/>
        <n v="28.16"/>
        <n v="20.32"/>
        <n v="40.29"/>
        <n v="20.23"/>
        <n v="1602.9360000000001"/>
        <n v="1628.82"/>
        <n v="286.93"/>
        <n v="83.79"/>
        <n v="14.520000000000003"/>
        <n v="38.775999999999996"/>
        <n v="314.15199999999999"/>
        <n v="4.26"/>
        <n v="811.28"/>
        <n v="6.0299999999999994"/>
        <n v="153.36800000000002"/>
        <n v="1013.2879999999999"/>
        <n v="52.34"/>
        <n v="4.66"/>
        <n v="254.96999999999997"/>
        <n v="25.44"/>
        <n v="8.0499999999999972"/>
        <n v="6.96"/>
        <n v="307.72000000000003"/>
        <n v="23.849999999999998"/>
        <n v="51.96"/>
        <n v="69.08"/>
        <n v="49.65"/>
        <n v="959.76800000000003"/>
        <n v="408.12200000000001"/>
        <n v="12.6"/>
        <n v="184.66"/>
        <n v="22.920000000000005"/>
        <n v="37.263999999999996"/>
        <n v="539.35800000000006"/>
        <n v="310.12"/>
        <n v="52.400000000000006"/>
        <n v="11.22"/>
        <n v="386.93600000000004"/>
        <n v="39.352000000000004"/>
        <n v="135.72"/>
        <n v="12.56"/>
        <n v="263.95999999999998"/>
        <n v="5.7520000000000007"/>
        <n v="15.600000000000001"/>
        <n v="70.248000000000005"/>
        <n v="129.30000000000001"/>
        <n v="3.081999999999999"/>
        <n v="6.08"/>
        <n v="70.709999999999994"/>
        <n v="1632.4880000000003"/>
        <n v="19.760000000000002"/>
        <n v="7.08"/>
        <n v="144.584"/>
        <n v="156.59200000000004"/>
        <n v="431.77600000000007"/>
        <n v="35.89"/>
        <n v="47.007999999999996"/>
        <n v="248.07999999999998"/>
        <n v="189.7"/>
        <n v="90.99"/>
        <n v="1526.5600000000002"/>
        <n v="368.96999999999997"/>
        <n v="305.01"/>
        <n v="38.29"/>
        <n v="64.759999999999991"/>
        <n v="43.7"/>
        <n v="113.68800000000002"/>
        <n v="7.7200000000000006"/>
        <n v="671.78399999999999"/>
        <n v="191.54600000000002"/>
        <n v="1.6130000000000002"/>
        <n v="20.34"/>
        <n v="39.28"/>
        <n v="81.367999999999995"/>
        <n v="96.984000000000009"/>
        <n v="24.120000000000005"/>
        <n v="32.352000000000004"/>
        <n v="29.816000000000006"/>
        <n v="499.38400000000007"/>
        <n v="12.572000000000003"/>
        <n v="28.072000000000006"/>
        <n v="10.8"/>
        <n v="188.25199999999995"/>
        <n v="22.58"/>
        <n v="545.93999999999994"/>
        <n v="43.095999999999997"/>
        <n v="122.93599999999999"/>
        <n v="11.064000000000002"/>
        <n v="274.99"/>
        <n v="24.96"/>
        <n v="1267.6499999999999"/>
        <n v="12.99"/>
        <n v="18.36"/>
        <n v="31.048000000000005"/>
        <n v="895.92"/>
        <n v="55.160000000000004"/>
        <n v="206.29100000000005"/>
        <n v="44.216000000000001"/>
        <n v="8.3060000000000027"/>
        <n v="19"/>
        <n v="33.175999999999995"/>
        <n v="207.48"/>
        <n v="904.9"/>
        <n v="34.071999999999996"/>
        <n v="243.68000000000004"/>
        <n v="11.330000000000002"/>
        <n v="2549.2850000000008"/>
        <n v="20.894000000000005"/>
        <n v="8.2640000000000029"/>
        <n v="343.82000000000005"/>
        <n v="727.096"/>
        <n v="666.19999999999993"/>
        <n v="66.69"/>
        <n v="91.48"/>
        <n v="327.41279999999995"/>
        <n v="52.072000000000003"/>
        <n v="504.90000000000003"/>
        <n v="402.96800000000002"/>
        <n v="25.99"/>
        <n v="194.93600000000001"/>
        <n v="53.699999999999996"/>
        <n v="36.26"/>
        <n v="56.3"/>
        <n v="29.16"/>
        <n v="171.08800000000002"/>
        <n v="22.18"/>
        <n v="2054.0720000000006"/>
        <n v="1022.57"/>
        <n v="227.84"/>
        <n v="37.94"/>
        <n v="517.9"/>
        <n v="2799.7600000000007"/>
        <n v="8.9600000000000009"/>
        <n v="31.5"/>
        <n v="30.56"/>
        <n v="24.168000000000003"/>
        <n v="119.77600000000001"/>
        <n v="26.680000000000003"/>
        <n v="83.97"/>
        <n v="104.97"/>
        <n v="90.8"/>
        <n v="214.95000000000002"/>
        <n v="288.24"/>
        <n v="663.73599999999999"/>
        <n v="2934.33"/>
        <n v="124.41"/>
        <n v="57.75"/>
        <n v="114.46"/>
        <n v="120.51599999999999"/>
        <n v="342.66400000000004"/>
        <n v="16.139999999999997"/>
        <n v="981.072"/>
        <n v="31.84"/>
        <n v="58.34"/>
        <n v="539.97"/>
        <n v="3.7280000000000002"/>
        <n v="251.98399999999995"/>
        <n v="127.78399999999999"/>
        <n v="3.3840000000000003"/>
        <n v="12.191999999999995"/>
        <n v="61"/>
        <n v="447.85999999999996"/>
        <n v="479.95"/>
        <n v="31.480000000000004"/>
        <n v="11.832000000000001"/>
        <n v="4.9679999999999991"/>
        <n v="32.919999999999995"/>
        <n v="219.94559999999998"/>
        <n v="242.15200000000004"/>
        <n v="695.16"/>
        <n v="220.98"/>
        <n v="12.257000000000001"/>
        <n v="298.26400000000001"/>
        <n v="21.93"/>
        <n v="7.64"/>
        <n v="265.17"/>
        <n v="837.39999999999986"/>
        <n v="135.9"/>
        <n v="43.099999999999994"/>
        <n v="15.88"/>
        <n v="1123.72"/>
        <n v="249.38400000000004"/>
        <n v="48.471999999999994"/>
        <n v="60.567999999999998"/>
        <n v="3.0680000000000005"/>
        <n v="1036.424"/>
        <n v="563.60799999999995"/>
        <n v="258.12799999999999"/>
        <n v="395"/>
        <n v="626.96800000000007"/>
        <n v="13.28"/>
        <n v="12.472000000000001"/>
        <n v="29.759999999999991"/>
        <n v="77.751999999999995"/>
        <n v="67.792000000000002"/>
        <n v="44.583999999999996"/>
        <n v="22.247999999999998"/>
        <n v="206.43"/>
        <n v="209.59199999999996"/>
        <n v="119.76"/>
        <n v="10.408000000000001"/>
        <n v="347.50200000000001"/>
        <n v="962.93600000000004"/>
        <n v="88.576000000000008"/>
        <n v="31.049999999999997"/>
        <n v="2025.16"/>
        <n v="1799.2940000000001"/>
        <n v="101.58799999999998"/>
        <n v="262.66399999999999"/>
        <n v="735.98"/>
        <n v="92.823999999999998"/>
        <n v="67.44"/>
        <n v="4.379999999999999"/>
        <n v="78.349999999999994"/>
        <n v="239.78400000000005"/>
        <n v="19.350000000000001"/>
        <n v="67"/>
        <n v="390.072"/>
        <n v="61.992000000000004"/>
        <n v="2.3679999999999994"/>
        <n v="528.13"/>
        <n v="13.192000000000002"/>
        <n v="181.86"/>
        <n v="179.88800000000006"/>
        <n v="18.760000000000002"/>
        <n v="58.68"/>
        <n v="254.89999999999998"/>
        <n v="826.62000000000012"/>
        <n v="1633.14"/>
        <n v="544.38"/>
        <n v="25.245999999999992"/>
        <n v="20.728000000000002"/>
        <n v="5.5699999999999985"/>
        <n v="2.847999999999999"/>
        <n v="2.6660000000000013"/>
        <n v="18.504000000000001"/>
        <n v="149.03200000000001"/>
        <n v="10.99"/>
        <n v="62.24"/>
        <n v="53.2"/>
        <n v="39.840000000000003"/>
        <n v="349.95"/>
        <n v="377.72800000000007"/>
        <n v="10.427999999999997"/>
        <n v="207.24"/>
        <n v="1.304"/>
        <n v="930.97600000000011"/>
        <n v="430.88"/>
        <n v="51.12"/>
        <n v="90"/>
        <n v="9.2080000000000002"/>
        <n v="318.20000000000005"/>
        <n v="12.568000000000001"/>
        <n v="15.16"/>
        <n v="375.34"/>
        <n v="2.0959999999999992"/>
        <n v="32.344000000000001"/>
        <n v="181.49699999999996"/>
        <n v="44.94"/>
        <n v="45.375999999999998"/>
        <n v="318.13"/>
        <n v="122.71999999999998"/>
        <n v="6.468"/>
        <n v="12.667999999999997"/>
        <n v="219.60000000000005"/>
        <n v="316.75799999999998"/>
        <n v="18.240000000000002"/>
        <n v="24.849999999999998"/>
        <n v="60.111999999999995"/>
        <n v="6.855999999999999"/>
        <n v="26.983999999999998"/>
        <n v="107.78399999999999"/>
        <n v="79.573999999999984"/>
        <n v="2.3359999999999994"/>
        <n v="99.98"/>
        <n v="733.94999999999993"/>
        <n v="241.44"/>
        <n v="9.8800000000000008"/>
        <n v="281.70400000000001"/>
        <n v="201.23200000000003"/>
        <n v="135.97999999999999"/>
        <n v="44.95"/>
        <n v="2.9699999999999998"/>
        <n v="6.5400000000000009"/>
        <n v="7.92"/>
        <n v="203.72"/>
        <n v="3359.7520000000004"/>
        <n v="27.78"/>
        <n v="28.99"/>
        <n v="4164.0499999999993"/>
        <n v="15.24"/>
        <n v="63.224000000000004"/>
        <n v="6.56"/>
        <n v="13.11"/>
        <n v="494.1760000000001"/>
        <n v="248.85000000000002"/>
        <n v="36.24"/>
        <n v="11.68"/>
        <n v="11.91"/>
        <n v="3.48"/>
        <n v="30.159999999999993"/>
        <n v="1704.89"/>
        <n v="18.494000000000003"/>
        <n v="50.297000000000004"/>
        <n v="76.591999999999999"/>
        <n v="539.56399999999996"/>
        <n v="1.2440000000000004"/>
        <n v="12.784000000000002"/>
        <n v="328.57600000000008"/>
        <n v="1.4859999999999995"/>
        <n v="232.20000000000005"/>
        <n v="86.45"/>
        <n v="81.98"/>
        <n v="271.66399999999999"/>
        <n v="14.176000000000002"/>
        <n v="341.35999999999996"/>
        <n v="181.35"/>
        <n v="43.311999999999998"/>
        <n v="68.94"/>
        <n v="128.82"/>
        <n v="896.18999999999983"/>
        <n v="0.43399999999999972"/>
        <n v="21.520000000000003"/>
        <n v="262.13600000000002"/>
        <n v="240.976"/>
        <n v="227.77600000000001"/>
        <n v="52.47999999999999"/>
        <n v="1.4319999999999999"/>
        <n v="431.76800000000009"/>
        <n v="129.91999999999999"/>
        <n v="568.52800000000002"/>
        <n v="116.944"/>
        <n v="203.52"/>
        <n v="51.75"/>
        <n v="244.31499999999997"/>
        <n v="81.540000000000006"/>
        <n v="50.8"/>
        <n v="15.229999999999997"/>
        <n v="435.84900000000005"/>
        <n v="359.98"/>
        <n v="70.259999999999991"/>
        <n v="3.81"/>
        <n v="72.807999999999993"/>
        <n v="2.4079999999999995"/>
        <n v="25.976000000000003"/>
        <n v="30.44"/>
        <n v="35.28"/>
        <n v="37.880000000000003"/>
        <n v="8.952"/>
        <n v="65.847999999999999"/>
        <n v="1287.45"/>
        <n v="160.96"/>
        <n v="28.44"/>
        <n v="364.31"/>
        <n v="361.66399999999999"/>
        <n v="111.47200000000001"/>
        <n v="12.975999999999996"/>
        <n v="23.848000000000003"/>
        <n v="384.07399999999996"/>
        <n v="1799.75"/>
        <n v="580.47199999999998"/>
        <n v="222.18400000000003"/>
        <n v="49.754000000000012"/>
        <n v="1090.9680000000001"/>
        <n v="218.96800000000002"/>
        <n v="6.1279999999999983"/>
        <n v="39.832000000000001"/>
        <n v="443.92"/>
        <n v="169.99"/>
        <n v="36.99"/>
        <n v="629.09999999999991"/>
        <n v="193.95000000000002"/>
        <n v="21.687999999999999"/>
        <n v="64.824000000000012"/>
        <n v="281.07199999999995"/>
        <n v="6.7880000000000011"/>
        <n v="22.136000000000003"/>
        <n v="65.789999999999992"/>
        <n v="271.78400000000005"/>
        <n v="11.76"/>
        <n v="77.52"/>
        <n v="48.44"/>
        <n v="1.81"/>
        <n v="43.360000000000007"/>
        <n v="262.24"/>
        <n v="131.6"/>
        <n v="558.19999999999993"/>
        <n v="1408.1"/>
        <n v="32.695999999999998"/>
        <n v="214.74799999999999"/>
        <n v="30.76"/>
        <n v="128.9"/>
        <n v="14.776000000000003"/>
        <n v="14.279999999999998"/>
        <n v="23.687999999999999"/>
        <n v="15.592000000000001"/>
        <n v="250.70599999999996"/>
        <n v="53.991999999999997"/>
        <n v="4.1040000000000001"/>
        <n v="108.92"/>
        <n v="2504.7399999999998"/>
        <n v="29.900000000000002"/>
        <n v="70.88"/>
        <n v="27.064"/>
        <n v="56.65"/>
        <n v="14.97"/>
        <n v="471.72"/>
        <n v="58.72"/>
        <n v="16.296000000000003"/>
        <n v="22.312000000000005"/>
        <n v="2.7440000000000007"/>
        <n v="537.49400000000003"/>
        <n v="492.56800000000004"/>
        <n v="286.78999999999996"/>
        <n v="4.88"/>
        <n v="47.792000000000002"/>
        <n v="361.96"/>
        <n v="278.82"/>
        <n v="133.38"/>
        <n v="16.739999999999998"/>
        <n v="10.648000000000001"/>
        <n v="18.344000000000001"/>
        <n v="180.98"/>
        <n v="34.950000000000003"/>
        <n v="152"/>
        <n v="1421.4640000000002"/>
        <n v="579.94999999999993"/>
        <n v="29.12"/>
        <n v="1202.94"/>
        <n v="35.991999999999997"/>
        <n v="146.98400000000001"/>
        <n v="381.81599999999997"/>
        <n v="68.399999999999991"/>
        <n v="435.30400000000003"/>
        <n v="72"/>
        <n v="655.90000000000009"/>
        <n v="603.91999999999996"/>
        <n v="512.82399999999996"/>
        <n v="487.91999999999996"/>
        <n v="209.96999999999997"/>
        <n v="62.94"/>
        <n v="25.919999999999998"/>
        <n v="95.536000000000001"/>
        <n v="2.5919999999999996"/>
        <n v="192.7456"/>
        <n v="418.40000000000003"/>
        <n v="509.28800000000007"/>
        <n v="824.87400000000002"/>
        <n v="17.560000000000002"/>
        <n v="6.7119999999999989"/>
        <n v="66.300000000000011"/>
        <n v="30.616000000000003"/>
        <n v="569.3359999999999"/>
        <n v="795.92500000000007"/>
        <n v="12.632000000000001"/>
        <n v="404.93999999999994"/>
        <n v="116"/>
        <n v="657.35200000000009"/>
        <n v="599.97"/>
        <n v="38.97"/>
        <n v="45.84"/>
        <n v="86.968000000000004"/>
        <n v="54.900000000000006"/>
        <n v="287.76800000000003"/>
        <n v="13.12"/>
        <n v="10.75"/>
        <n v="11.62"/>
        <n v="83.25"/>
        <n v="20.65"/>
        <n v="5.1520000000000001"/>
        <n v="99.072000000000003"/>
        <n v="2.472"/>
        <n v="28.472000000000005"/>
        <n v="28.511999999999993"/>
        <n v="105.98"/>
        <n v="33.94"/>
        <n v="45.327999999999996"/>
        <n v="843.81599999999992"/>
        <n v="812.53599999999994"/>
        <n v="6.7760000000000016"/>
        <n v="604.55199999999991"/>
        <n v="9.9280000000000008"/>
        <n v="21.592000000000002"/>
        <n v="439.8"/>
        <n v="8.0560000000000009"/>
        <n v="24.860000000000003"/>
        <n v="3.668000000000001"/>
        <n v="11.320000000000002"/>
        <n v="1577.94"/>
        <n v="14.408000000000003"/>
        <n v="59.98"/>
        <n v="2395.0000000000005"/>
        <n v="1687.8"/>
        <n v="104.80000000000001"/>
        <n v="14.296000000000003"/>
        <n v="4.5840000000000005"/>
        <n v="4.7300000000000004"/>
        <n v="7.89"/>
        <n v="65.5"/>
        <n v="2430.08"/>
        <n v="104.85"/>
        <n v="3.9"/>
        <n v="801.96"/>
        <n v="191.96"/>
        <n v="1169.2939999999999"/>
        <n v="1665.62"/>
        <n v="1443.96"/>
        <n v="2.7199999999999998"/>
        <n v="465.18"/>
        <n v="21.728000000000005"/>
        <n v="37.320000000000007"/>
        <n v="64.504000000000005"/>
        <n v="135.11599999999999"/>
        <n v="12.248000000000001"/>
        <n v="657.63"/>
        <n v="25.16"/>
        <n v="91.92"/>
        <n v="139.24"/>
        <n v="26.896000000000001"/>
        <n v="177.36800000000002"/>
        <n v="58.215999999999994"/>
        <n v="16.248000000000001"/>
        <n v="36.583999999999996"/>
        <n v="717.81599999999992"/>
        <n v="31.576000000000001"/>
        <n v="8.8550000000000022"/>
        <n v="5.36"/>
        <n v="217.85"/>
        <n v="40.575999999999993"/>
        <n v="63.736000000000004"/>
        <n v="142.4"/>
        <n v="681.20800000000008"/>
        <n v="3.52"/>
        <n v="36.32"/>
        <n v="2060.5440000000003"/>
        <n v="212.93600000000004"/>
        <n v="69.52"/>
        <n v="763.44"/>
        <n v="41.558"/>
        <n v="89.367999999999995"/>
        <n v="22.048000000000002"/>
        <n v="334.68000000000006"/>
        <n v="148.08800000000002"/>
        <n v="178.72000000000003"/>
        <n v="69.188000000000002"/>
        <n v="47.3"/>
        <n v="154.92000000000002"/>
        <n v="15.52"/>
        <n v="54.904000000000003"/>
        <n v="104.88"/>
        <n v="34.700000000000003"/>
        <n v="33.72"/>
        <n v="638.73"/>
        <n v="8.8960000000000008"/>
        <n v="8.4880000000000013"/>
        <n v="30.680000000000003"/>
        <n v="33.599999999999994"/>
        <n v="258.89999999999998"/>
        <n v="27.688000000000002"/>
        <n v="5.7560000000000002"/>
        <n v="13.680000000000001"/>
        <n v="103.72000000000001"/>
        <n v="8.6720000000000006"/>
        <n v="127.072"/>
        <n v="15.8"/>
        <n v="464.97"/>
        <n v="181.96"/>
        <n v="84.09"/>
        <n v="79.36"/>
        <n v="153.35999999999999"/>
        <n v="43.68"/>
        <n v="98.21"/>
        <n v="1.9940000000000004"/>
        <n v="43.72"/>
        <n v="59.294000000000004"/>
        <n v="439.79200000000003"/>
        <n v="87.759999999999991"/>
        <n v="15.288"/>
        <n v="232.96"/>
        <n v="66.539999999999992"/>
        <n v="79.2"/>
        <n v="163.96"/>
        <n v="37.93"/>
        <n v="14.968000000000002"/>
        <n v="24.78"/>
        <n v="19.14"/>
        <n v="899.97"/>
        <n v="5.7680000000000007"/>
        <n v="33.375999999999998"/>
        <n v="5.3440000000000003"/>
        <n v="510.04"/>
        <n v="204.95000000000002"/>
        <n v="162.60000000000002"/>
        <n v="23.55"/>
        <n v="249.95000000000002"/>
        <n v="18.920000000000002"/>
        <n v="35.512"/>
        <n v="551.28500000000008"/>
        <n v="360.38"/>
        <n v="636.86"/>
        <n v="499.99"/>
        <n v="1259.93"/>
        <n v="65.08"/>
        <n v="71.97"/>
        <n v="32.54"/>
        <n v="10.9"/>
        <n v="61.829000000000001"/>
        <n v="11.850000000000001"/>
        <n v="118.25"/>
        <n v="321.92"/>
        <n v="879.78399999999999"/>
        <n v="42.583999999999996"/>
        <n v="563.12999999999988"/>
        <n v="110.904"/>
        <n v="16.899999999999999"/>
        <n v="24.4"/>
        <n v="87.6"/>
        <n v="8.52"/>
        <n v="1.1440000000000001"/>
        <n v="1013.6320000000001"/>
        <n v="1.784"/>
        <n v="2003.32"/>
        <n v="62.91"/>
        <n v="383.77600000000007"/>
        <n v="335.74400000000003"/>
        <n v="273.95999999999998"/>
        <n v="269.58199999999999"/>
        <n v="8.7040000000000006"/>
        <n v="719.86400000000003"/>
        <n v="41.224000000000004"/>
        <n v="2.4320000000000004"/>
        <n v="1085.42"/>
        <n v="3.7119999999999997"/>
        <n v="62.176000000000002"/>
        <n v="29.049999999999997"/>
        <n v="180.76000000000005"/>
        <n v="3.7190000000000003"/>
        <n v="15.832000000000001"/>
        <n v="57.23"/>
        <n v="332.8"/>
        <n v="36.44"/>
        <n v="523.36400000000003"/>
        <n v="1359.76"/>
        <n v="102.39200000000001"/>
        <n v="22.504000000000001"/>
        <n v="34.808"/>
        <n v="38.951999999999998"/>
        <n v="4.5380000000000011"/>
        <n v="3.9619999999999997"/>
        <n v="523.71999999999991"/>
        <n v="145.93600000000004"/>
        <n v="25.06"/>
        <n v="19.624000000000002"/>
        <n v="823.7600000000001"/>
        <n v="15.784000000000002"/>
        <n v="1056.8599999999999"/>
        <n v="12.616000000000001"/>
        <n v="18.98"/>
        <n v="18.040000000000003"/>
        <n v="991.19999999999993"/>
        <n v="12.760000000000002"/>
        <n v="107.24"/>
        <n v="1458.65"/>
        <n v="26.64"/>
        <n v="476.8"/>
        <n v="87.344000000000008"/>
        <n v="76.14"/>
        <n v="1049.57"/>
        <n v="610.75800000000004"/>
        <n v="2.1679999999999997"/>
        <n v="18.808000000000003"/>
        <n v="911.78399999999999"/>
        <n v="674.15200000000004"/>
        <n v="134.01"/>
        <n v="170.97"/>
        <n v="170.15200000000004"/>
        <n v="6.28"/>
        <n v="480.74"/>
        <n v="616.84800000000007"/>
        <n v="691.96"/>
        <n v="85.96"/>
        <n v="85.3"/>
        <n v="32.767999999999994"/>
        <n v="2.7639999999999993"/>
        <n v="447.74399999999997"/>
        <n v="480.46"/>
        <n v="39.975999999999999"/>
        <n v="10.696000000000002"/>
        <n v="10.64"/>
        <n v="151.36000000000001"/>
        <n v="155.34"/>
        <n v="148.32"/>
        <n v="240.58400000000003"/>
        <n v="191.76800000000003"/>
        <n v="11.8"/>
        <n v="842.15200000000004"/>
        <n v="23.272000000000002"/>
        <n v="85.358000000000004"/>
        <n v="108.58399999999999"/>
        <n v="37.490000000000009"/>
        <n v="51.896000000000001"/>
        <n v="364.50400000000008"/>
        <n v="40.055999999999997"/>
        <n v="11.327999999999996"/>
        <n v="134.85000000000002"/>
        <n v="356.94"/>
        <n v="659.9"/>
        <n v="1684.5520000000001"/>
        <n v="559.91999999999996"/>
        <n v="9.1799999999999962"/>
        <n v="48.9"/>
        <n v="3.3519999999999994"/>
        <n v="270.33999999999997"/>
        <n v="97.911999999999992"/>
        <n v="9.7280000000000015"/>
        <n v="41.588000000000001"/>
        <n v="7.3840000000000003"/>
        <n v="351.95"/>
        <n v="801.09999999999991"/>
        <n v="15.896000000000001"/>
        <n v="6.9560000000000004"/>
        <n v="311.77600000000007"/>
        <n v="61.68"/>
        <n v="26.520000000000003"/>
        <n v="57.929999999999993"/>
        <n v="241.012"/>
        <n v="145.34400000000002"/>
        <n v="5.2719999999999994"/>
        <n v="9.3999999999999986"/>
        <n v="74"/>
        <n v="197.07199999999997"/>
        <n v="1424.9"/>
        <n v="835.17000000000007"/>
        <n v="44.183999999999997"/>
        <n v="2.7440000000000002"/>
        <n v="6.1680000000000001"/>
        <n v="48.648000000000003"/>
        <n v="19.448"/>
        <n v="254.80799999999999"/>
        <n v="17.048000000000002"/>
        <n v="5.47"/>
        <n v="22.14"/>
        <n v="10.577000000000002"/>
        <n v="4.2479999999999993"/>
        <n v="44.559999999999995"/>
        <n v="38.28"/>
        <n v="44.67"/>
        <n v="88.04"/>
        <n v="39.935000000000009"/>
        <n v="4.927999999999999"/>
        <n v="42.04"/>
        <n v="53.820000000000007"/>
        <n v="414"/>
        <n v="41.128"/>
        <n v="39.92"/>
        <n v="8.94"/>
        <n v="52.915999999999997"/>
        <n v="56.519999999999996"/>
        <n v="22.77"/>
        <n v="257.34900000000005"/>
        <n v="2591.56"/>
        <n v="41.95"/>
        <n v="78.92"/>
        <n v="52.96"/>
        <n v="286.14400000000006"/>
        <n v="63.352000000000004"/>
        <n v="41.175999999999995"/>
        <n v="172.50400000000002"/>
        <n v="512.93999999999994"/>
        <n v="860.93"/>
        <n v="769.95"/>
        <n v="373.08"/>
        <n v="231.72000000000003"/>
        <n v="63.47"/>
        <n v="637.596"/>
        <n v="287.51"/>
        <n v="36.4"/>
        <n v="1.78"/>
        <n v="101.94"/>
        <n v="474.43"/>
        <n v="39.095999999999997"/>
        <n v="542.93999999999994"/>
        <n v="193.79999999999998"/>
        <n v="97.88"/>
        <n v="25.86"/>
        <n v="169.75799999999998"/>
        <n v="82.382000000000005"/>
        <n v="853.62999999999988"/>
        <n v="556.51499999999999"/>
        <n v="95.64"/>
        <n v="29.464000000000002"/>
        <n v="12.063999999999995"/>
        <n v="232.88"/>
        <n v="236.88"/>
        <n v="17.993000000000002"/>
        <n v="383.75200000000001"/>
        <n v="21.12"/>
        <n v="767.75200000000007"/>
        <n v="274.77"/>
        <n v="70.56"/>
        <n v="204.85"/>
        <n v="8.3559999999999963"/>
        <n v="23.191999999999993"/>
        <n v="599.9"/>
        <n v="276.69"/>
        <n v="172.66400000000002"/>
        <n v="408.87200000000001"/>
        <n v="55.239999999999995"/>
        <n v="66.775999999999982"/>
        <n v="646"/>
        <n v="72.544000000000011"/>
        <n v="571.96"/>
        <n v="67.911999999999992"/>
        <n v="24.831999999999997"/>
        <n v="39.792000000000002"/>
        <n v="19.815999999999999"/>
        <n v="2.9039999999999999"/>
        <n v="47.608000000000004"/>
        <n v="978.63999999999987"/>
        <n v="12.339999999999996"/>
        <n v="9.2239999999999966"/>
        <n v="156.05279999999999"/>
        <n v="999.98"/>
        <n v="821.94"/>
        <n v="219.864"/>
        <n v="338.93600000000004"/>
        <n v="59.847999999999999"/>
        <n v="4.3220000000000001"/>
        <n v="7.1570000000000018"/>
        <n v="302.18400000000003"/>
        <n v="20.752000000000002"/>
        <n v="638.82000000000005"/>
        <n v="220.82400000000001"/>
        <n v="3080"/>
        <n v="404.90000000000003"/>
        <n v="9449.9500000000007"/>
        <n v="12.94"/>
        <n v="1.4639999999999993"/>
        <n v="-0.35600000000000009"/>
        <n v="145.97600000000003"/>
        <n v="159.76000000000005"/>
        <n v="13.56"/>
        <n v="3.5119999999999987"/>
        <n v="27.014000000000003"/>
        <n v="160.97999999999999"/>
        <n v="8.6560000000000006"/>
        <n v="158.17600000000002"/>
        <n v="1219.76"/>
        <n v="454.86"/>
        <n v="91.191999999999993"/>
        <n v="18.840000000000003"/>
        <n v="37.589999999999996"/>
        <n v="25.832000000000001"/>
        <n v="90.832000000000008"/>
        <n v="54.66"/>
        <n v="67.143999999999991"/>
        <n v="2624.4850000000001"/>
        <n v="73.28"/>
        <n v="13.679999999999996"/>
        <n v="111.92000000000002"/>
        <n v="1575.14"/>
        <n v="25.060000000000002"/>
        <n v="6.1239999999999979"/>
        <n v="37.192"/>
        <n v="57.42"/>
        <n v="12.74"/>
        <n v="120.58399999999999"/>
        <n v="8.9619999999999962"/>
        <n v="55"/>
        <n v="4.6960000000000006"/>
        <n v="25.364000000000008"/>
        <n v="671.93999999999994"/>
        <n v="168.86400000000003"/>
        <n v="168.42400000000001"/>
        <n v="433.36800000000005"/>
        <n v="14.2"/>
        <n v="629.94999999999993"/>
        <n v="46.349999999999994"/>
        <n v="14.776000000000002"/>
        <n v="3.4399999999999995"/>
        <n v="319.95999999999998"/>
        <n v="344.90999999999997"/>
        <n v="81.94"/>
        <n v="6.073999999999999"/>
        <n v="1.1959999999999995"/>
        <n v="10499.97"/>
        <n v="20.92"/>
        <n v="696.42"/>
        <n v="304.57600000000002"/>
        <n v="51.98"/>
        <n v="24.700000000000003"/>
        <n v="394.61600000000004"/>
        <n v="17.492000000000004"/>
        <n v="799.78399999999999"/>
        <n v="41.28"/>
        <n v="49.25"/>
        <n v="34.08"/>
        <n v="17.669999999999998"/>
        <n v="1604.9"/>
        <n v="385.38599999999997"/>
        <n v="128.39999999999998"/>
        <n v="62.28"/>
        <n v="9.24"/>
        <n v="482.51400000000001"/>
        <n v="4799.7839999999997"/>
        <n v="385.60000000000008"/>
        <n v="102.96"/>
        <n v="174.42000000000002"/>
        <n v="1.1639999999999995"/>
        <n v="93.828000000000003"/>
        <n v="61.384"/>
        <n v="22.48"/>
        <n v="331.428"/>
        <n v="10.593999999999998"/>
        <n v="5.5159999999999982"/>
        <n v="20.608000000000004"/>
        <n v="10.615999999999996"/>
        <n v="9.208000000000002"/>
        <n v="19.829999999999998"/>
        <n v="43.92"/>
        <n v="20.032"/>
        <n v="27.81"/>
        <n v="1.64"/>
        <n v="20.9"/>
        <n v="88.08"/>
        <n v="751.92"/>
        <n v="887.00299999999993"/>
        <n v="55.744"/>
        <n v="11.624000000000001"/>
        <n v="95.98399999999998"/>
        <n v="9.8760000000000012"/>
        <n v="9.0620000000000012"/>
        <n v="196.584"/>
        <n v="47.98"/>
        <n v="80.48"/>
        <n v="10.973000000000003"/>
        <n v="862.82799999999997"/>
        <n v="11.787999999999997"/>
        <n v="171.76000000000002"/>
        <n v="871.4"/>
        <n v="692.27199999999993"/>
        <n v="207.76"/>
        <n v="71.728000000000009"/>
        <n v="3.3920000000000003"/>
        <n v="47.831999999999994"/>
        <n v="9099.93"/>
        <n v="25.299999999999997"/>
        <n v="69.164000000000001"/>
        <n v="1103.97"/>
        <n v="245.81279999999998"/>
        <n v="11.496"/>
        <n v="32.479999999999997"/>
        <n v="13.888000000000002"/>
        <n v="896.12799999999993"/>
        <n v="189"/>
        <n v="53.582000000000001"/>
        <n v="129.39000000000001"/>
        <n v="54.32"/>
        <n v="4367.6960000000008"/>
        <n v="161.17600000000002"/>
        <n v="2.5840000000000001"/>
        <n v="59.551999999999992"/>
        <n v="63.92"/>
        <n v="383.76000000000005"/>
        <n v="7.5520000000000005"/>
        <n v="33.368000000000002"/>
        <n v="666.14400000000001"/>
        <n v="573.52799999999991"/>
        <n v="21.736000000000004"/>
        <n v="447.76800000000009"/>
        <n v="16.78"/>
        <n v="20.96"/>
        <n v="304.23"/>
        <n v="167.86"/>
        <n v="82.38"/>
        <n v="33.29"/>
        <n v="323.58199999999999"/>
        <n v="1.5860000000000005"/>
        <n v="9.2099999999999991"/>
        <n v="18"/>
        <n v="42.929999999999993"/>
        <n v="22.720000000000002"/>
        <n v="50.68"/>
        <n v="27.112000000000002"/>
        <n v="107.97"/>
        <n v="113.82"/>
        <n v="657.30399999999997"/>
        <n v="99.54"/>
        <n v="631.68200000000002"/>
        <n v="60.72"/>
        <n v="415.67200000000008"/>
        <n v="26.92"/>
        <n v="18.308000000000003"/>
        <n v="1597.3580000000002"/>
        <n v="36.76"/>
        <n v="77.120000000000019"/>
        <n v="520.16399999999999"/>
        <n v="29.160000000000004"/>
        <n v="131.94"/>
        <n v="704.76"/>
        <n v="7.41"/>
        <n v="21.5"/>
        <n v="10.328000000000001"/>
        <n v="20.344000000000005"/>
        <n v="159.75"/>
        <n v="103.76799999999999"/>
        <n v="303.25"/>
        <n v="270.71999999999997"/>
        <n v="1486.84"/>
        <n v="71.88"/>
        <n v="252.976"/>
        <n v="2.0799999999999992"/>
        <n v="384.64399999999995"/>
        <n v="913.13000000000011"/>
        <n v="183.76800000000003"/>
        <n v="1259.97"/>
        <n v="68.97"/>
        <n v="59.760000000000005"/>
        <n v="25.783999999999999"/>
        <n v="26.660000000000004"/>
        <n v="361.17600000000004"/>
        <n v="171.88599999999997"/>
        <n v="68.808000000000007"/>
        <n v="199.89999999999998"/>
        <n v="901.94999999999993"/>
        <n v="971.5"/>
        <n v="11.128000000000002"/>
        <n v="21.240000000000002"/>
        <n v="34.6"/>
        <n v="9.08"/>
        <n v="4.91"/>
        <n v="59.699999999999996"/>
        <n v="387.99"/>
        <n v="30.4"/>
        <n v="478.24"/>
        <n v="190.64800000000002"/>
        <n v="4.7840000000000007"/>
        <n v="40.72"/>
        <n v="17.239999999999998"/>
        <n v="302.94"/>
        <n v="34.75"/>
        <n v="113.94"/>
        <n v="27.18"/>
        <n v="1805.88"/>
        <n v="20"/>
        <n v="7.98"/>
        <n v="8.75"/>
        <n v="842.94"/>
        <n v="1.3819999999999995"/>
        <n v="27.184000000000001"/>
        <n v="25.605999999999991"/>
        <n v="109.95"/>
        <n v="965.84999999999991"/>
        <n v="29.2"/>
        <n v="31.68"/>
        <n v="169.45"/>
        <n v="25.4"/>
        <n v="43.96"/>
        <n v="1279.0149999999999"/>
        <n v="27.92"/>
        <n v="1332.296"/>
        <n v="32.576000000000001"/>
        <n v="209.59200000000004"/>
        <n v="16.38"/>
        <n v="127.758"/>
        <n v="21.048000000000002"/>
        <n v="333.09000000000003"/>
        <n v="248.98"/>
        <n v="43.32"/>
        <n v="9.0960000000000001"/>
        <n v="15.469999999999995"/>
        <n v="68.92"/>
        <n v="3.669999999999999"/>
        <n v="418.09599999999995"/>
        <n v="659.58799999999997"/>
        <n v="7.9279999999999999"/>
        <n v="909.41999999999985"/>
        <n v="917.7734999999999"/>
        <n v="630.47600000000011"/>
        <n v="23"/>
        <n v="21.112000000000005"/>
        <n v="173.45600000000005"/>
        <n v="62.849999999999994"/>
        <n v="818.17600000000004"/>
        <n v="37.299999999999997"/>
        <n v="81.96"/>
        <n v="54.092000000000006"/>
        <n v="10.584000000000001"/>
        <n v="290.98"/>
        <n v="48.463999999999999"/>
        <n v="16.559999999999999"/>
        <n v="1347.3200000000002"/>
        <n v="9.2320000000000011"/>
        <n v="89.34"/>
        <n v="269.98"/>
        <n v="99.9"/>
        <n v="39.08"/>
        <n v="116.63199999999999"/>
        <n v="1.4959999999999993"/>
        <n v="40.44"/>
        <n v="15.84"/>
        <n v="493.61999999999989"/>
        <n v="5.1359999999999992"/>
        <n v="325.86"/>
        <n v="383.30699999999996"/>
        <n v="537.34399999999994"/>
        <n v="1.1279999999999997"/>
        <n v="658.96800000000007"/>
        <n v="351.01600000000002"/>
        <n v="56.820000000000007"/>
        <n v="7.8590000000000009"/>
        <n v="127.569"/>
        <n v="271.44"/>
        <n v="110.152"/>
        <n v="418.93599999999998"/>
        <n v="28.082000000000004"/>
        <n v="9.6759999999999984"/>
        <n v="127.96"/>
        <n v="657.93"/>
        <n v="33.479999999999997"/>
        <n v="26.86"/>
        <n v="113.10000000000001"/>
        <n v="65.78"/>
        <n v="239.70000000000002"/>
        <n v="25.432000000000002"/>
        <n v="23.416"/>
        <n v="76.58"/>
        <n v="8.8000000000000007"/>
        <n v="590.15199999999993"/>
        <n v="25.02"/>
        <n v="452.55000000000007"/>
        <n v="17.760000000000002"/>
        <n v="902.51199999999994"/>
        <n v="53.97"/>
        <n v="33.92"/>
        <n v="21.81"/>
        <n v="91.6"/>
        <n v="150.97999999999999"/>
        <n v="137.25"/>
        <n v="18.072000000000003"/>
        <n v="153.52800000000002"/>
        <n v="167.74400000000003"/>
        <n v="45.99"/>
        <n v="535.41"/>
        <n v="31.36"/>
        <n v="23.280000000000005"/>
        <n v="61.989999999999995"/>
        <n v="28.240000000000002"/>
        <n v="134.17600000000002"/>
        <n v="589.9"/>
        <n v="2879.7520000000004"/>
        <n v="90.280000000000015"/>
        <n v="77.55"/>
        <n v="8.6320000000000014"/>
        <n v="177.33600000000001"/>
        <n v="258.28000000000003"/>
        <n v="13.936"/>
        <n v="24.88"/>
        <n v="140.75"/>
        <n v="123.96000000000001"/>
        <n v="586.24800000000005"/>
        <n v="1599.92"/>
        <n v="11.09"/>
        <n v="145.66400000000002"/>
        <n v="13.620000000000001"/>
        <n v="434.54599999999999"/>
        <n v="440.18999999999994"/>
        <n v="64.400000000000006"/>
        <n v="195.76"/>
        <n v="166.45"/>
        <n v="45.048000000000002"/>
        <n v="59.703999999999994"/>
        <n v="76.552000000000007"/>
        <n v="2.8"/>
        <n v="6.806"/>
        <n v="16.36"/>
        <n v="69.98"/>
        <n v="10.259999999999998"/>
        <n v="623.14479999999992"/>
        <n v="772.48"/>
        <n v="283.04000000000002"/>
        <n v="635.96"/>
        <n v="118.99"/>
        <n v="32.887999999999998"/>
        <n v="82.800000000000011"/>
        <n v="61.847999999999999"/>
        <n v="29.61"/>
        <n v="863.72799999999995"/>
        <n v="241.51999999999998"/>
        <n v="163.38"/>
        <n v="2.7860000000000005"/>
        <n v="440.91"/>
        <n v="5.0150000000000015"/>
        <n v="51.767999999999994"/>
        <n v="221.72000000000003"/>
        <n v="29.52"/>
        <n v="142.36000000000001"/>
        <n v="546.66"/>
        <n v="212.13"/>
        <n v="74.215999999999994"/>
        <n v="7.3959999999999999"/>
        <n v="7.9119999999999981"/>
        <n v="65.17"/>
        <n v="173.24"/>
        <n v="130.71"/>
        <n v="0.15200000000000014"/>
        <n v="55.967999999999996"/>
        <n v="344.50400000000002"/>
        <n v="521.96"/>
        <n v="8.2200000000000006"/>
        <n v="947.17000000000007"/>
        <n v="268.435"/>
        <n v="7.58"/>
        <n v="9.1880000000000024"/>
        <n v="671.34400000000005"/>
        <n v="275.75200000000001"/>
        <n v="122.94399999999999"/>
        <n v="15.376000000000001"/>
        <n v="212.64"/>
        <n v="9.870000000000001"/>
        <n v="53.25"/>
        <n v="19.919999999999998"/>
        <n v="658.64599999999996"/>
        <n v="29.84"/>
        <n v="67.98"/>
        <n v="61.06"/>
        <n v="35.344000000000001"/>
        <n v="221.16"/>
        <n v="18.690000000000001"/>
        <n v="25.349999999999998"/>
        <n v="209.36799999999999"/>
        <n v="22.168000000000003"/>
        <n v="3.1820000000000004"/>
        <n v="1.2080000000000004"/>
        <n v="42.571999999999996"/>
        <n v="783.96"/>
        <n v="7.6560000000000006"/>
        <n v="13.512000000000002"/>
        <n v="27.76"/>
        <n v="113.32000000000001"/>
        <n v="359.68"/>
        <n v="742.13599999999997"/>
        <n v="5.8640000000000008"/>
        <n v="25.71"/>
        <n v="100.94"/>
        <n v="63.782000000000004"/>
        <n v="682.84399999999994"/>
        <n v="0.67599999999999949"/>
        <n v="40.511999999999993"/>
        <n v="68.876000000000005"/>
        <n v="57.879999999999995"/>
        <n v="52.216000000000001"/>
        <n v="54.720000000000006"/>
        <n v="364.45"/>
        <n v="27.495999999999999"/>
        <n v="43.13"/>
        <n v="56.882000000000005"/>
        <n v="29.992000000000001"/>
        <n v="43.4"/>
        <n v="9.6800000000000033"/>
        <n v="12.692000000000004"/>
        <n v="39.193999999999996"/>
        <n v="90.808000000000007"/>
        <n v="42.800000000000004"/>
        <n v="62.608000000000004"/>
        <n v="195.64"/>
        <n v="239.9"/>
        <n v="379.75799999999992"/>
        <n v="1199.5759999999998"/>
        <n v="48.375999999999998"/>
        <n v="18.064000000000004"/>
        <n v="34.455999999999996"/>
        <n v="81.352000000000004"/>
        <n v="226.93600000000004"/>
        <n v="10.36"/>
        <n v="462.44799999999987"/>
        <n v="44.156000000000006"/>
        <n v="29.645000000000007"/>
        <n v="127.254"/>
        <n v="13.816000000000001"/>
        <n v="13.576000000000002"/>
        <n v="245.88"/>
        <n v="39.72"/>
        <n v="3.0980000000000008"/>
        <n v="27.544000000000004"/>
        <n v="157.97599999999997"/>
        <n v="27.58"/>
        <n v="4.8530000000000006"/>
        <n v="243.72"/>
        <n v="10.312000000000001"/>
        <n v="71.432000000000002"/>
        <n v="975.71999999999991"/>
        <n v="303.83999999999997"/>
        <n v="12.54"/>
        <n v="464.84999999999997"/>
        <n v="758.15200000000004"/>
        <n v="20.168000000000003"/>
        <n v="49.647999999999996"/>
        <n v="2404.5040000000004"/>
        <n v="562.82399999999996"/>
        <n v="89.58799999999998"/>
        <n v="1.6239999999999999"/>
        <n v="17.519999999999996"/>
        <n v="48.616"/>
        <n v="0.38799999999999968"/>
        <n v="61.367999999999995"/>
        <n v="5.992"/>
        <n v="1.5140000000000005"/>
        <n v="5.32"/>
        <n v="975.92"/>
        <n v="2249.91"/>
        <n v="59.92"/>
        <n v="171.00000000000003"/>
        <n v="3.36"/>
        <n v="182.67000000000002"/>
        <n v="101.69999999999999"/>
        <n v="1263.3000000000002"/>
        <n v="4.2"/>
        <n v="227.28"/>
        <n v="47.9"/>
        <n v="25.652000000000005"/>
        <n v="25.720000000000002"/>
        <n v="91.59"/>
        <n v="673.75800000000004"/>
        <n v="22.92"/>
        <n v="269.89999999999998"/>
        <n v="11.108000000000002"/>
        <n v="9.1879999999999988"/>
        <n v="18.135999999999999"/>
        <n v="5.2700000000000005"/>
        <n v="1.8080000000000001"/>
        <n v="35.96"/>
        <n v="14.752000000000002"/>
        <n v="66.944000000000003"/>
        <n v="253.75799999999998"/>
        <n v="231.98"/>
        <n v="96.08"/>
        <n v="3.62"/>
        <n v="90.48"/>
        <n v="14.88"/>
        <n v="90.775000000000006"/>
        <n v="897.15000000000009"/>
        <n v="12.336000000000002"/>
        <n v="4.3120000000000003"/>
        <n v="16.576000000000004"/>
        <n v="33.74"/>
        <n v="333.84899999999999"/>
        <n v="1268.82"/>
        <n v="11.48"/>
        <n v="29.24"/>
        <n v="117.28800000000001"/>
        <n v="69.48"/>
        <n v="85.9"/>
        <n v="18.060000000000002"/>
        <n v="37.4"/>
        <n v="1.7119999999999995"/>
        <n v="18.664000000000001"/>
        <n v="60.991999999999997"/>
        <n v="67.84"/>
        <n v="48.512"/>
        <n v="7.0640000000000009"/>
        <n v="466.84"/>
        <n v="128.85000000000002"/>
        <n v="8.4"/>
        <n v="110.98"/>
        <n v="207.78400000000005"/>
        <n v="35.911999999999999"/>
        <n v="35.368000000000002"/>
        <n v="12.9"/>
        <n v="716.92000000000007"/>
        <n v="21.16"/>
        <n v="6.4879999999999995"/>
        <n v="773.94"/>
        <n v="20.368000000000002"/>
        <n v="3.5559999999999992"/>
        <n v="5.22"/>
        <n v="84.84"/>
        <n v="7.0400000000000009"/>
        <n v="1325.56"/>
        <n v="2.4080000000000004"/>
        <n v="689.20799999999997"/>
        <n v="1889.1899999999998"/>
        <n v="55.736000000000004"/>
        <n v="18.231999999999999"/>
        <n v="20.12"/>
        <n v="51.863999999999997"/>
        <n v="48.583999999999996"/>
        <n v="12.392000000000003"/>
        <n v="109.39200000000001"/>
        <n v="56.7"/>
        <n v="79.989999999999995"/>
        <n v="47.79"/>
        <n v="2321.9"/>
        <n v="8.822000000000001"/>
        <n v="791.56399999999996"/>
        <n v="4.2230000000000008"/>
        <n v="209.27900000000002"/>
        <n v="33.230000000000004"/>
        <n v="222.12000000000006"/>
        <n v="210.16400000000002"/>
        <n v="1501.9759999999999"/>
        <n v="10.11"/>
        <n v="772.47"/>
        <n v="20.46"/>
        <n v="347.58"/>
        <n v="72.64"/>
        <n v="461.97"/>
        <n v="302.67"/>
        <n v="8.57"/>
        <n v="212.94"/>
        <n v="26.49"/>
        <n v="687.4"/>
        <n v="239.76000000000005"/>
        <n v="199.536"/>
        <n v="716"/>
        <n v="221.06"/>
        <n v="67.710000000000008"/>
        <n v="467.46"/>
        <n v="61.4"/>
        <n v="720.76"/>
        <n v="7.3339999999999987"/>
        <n v="24.200000000000003"/>
        <n v="398.20000000000005"/>
        <n v="1352.0775999999998"/>
        <n v="41.88"/>
        <n v="99.146000000000001"/>
        <n v="584.82000000000005"/>
        <n v="43.98"/>
        <n v="391.98"/>
        <n v="1781.2819999999997"/>
        <n v="549.99"/>
        <n v="167.435"/>
        <n v="38.339999999999996"/>
        <n v="53.88"/>
        <n v="299.98"/>
        <n v="62.8"/>
        <n v="743.8"/>
        <n v="44.640000000000008"/>
        <n v="401.29"/>
        <n v="359.34899999999999"/>
        <n v="10.48"/>
        <n v="4.9919999999999991"/>
        <n v="465.75799999999998"/>
        <n v="10.112000000000002"/>
        <n v="1.8560000000000001"/>
        <n v="8.5840000000000014"/>
        <n v="2.8239999999999998"/>
        <n v="13.215999999999996"/>
        <n v="214.45000000000002"/>
        <n v="34.839999999999996"/>
        <n v="10.176000000000002"/>
        <n v="3.7999999999999989"/>
        <n v="18.952000000000002"/>
        <n v="186.10400000000001"/>
        <n v="66.36"/>
        <n v="67.72"/>
        <n v="186.71200000000002"/>
        <n v="9.8480000000000025"/>
        <n v="16.896000000000001"/>
        <n v="35.479999999999997"/>
        <n v="629.92999999999995"/>
        <n v="78.856000000000009"/>
        <n v="232.54999999999998"/>
        <n v="463.89200000000005"/>
        <n v="68.459999999999994"/>
        <n v="2799.96"/>
        <n v="601.29999999999995"/>
        <n v="44.820000000000007"/>
        <n v="101.12"/>
        <n v="107.77600000000001"/>
        <n v="58.730000000000004"/>
        <n v="93.144000000000005"/>
        <n v="17.05"/>
        <n v="7.8959999999999999"/>
        <n v="30.36"/>
        <n v="51.550000000000004"/>
        <n v="119.9"/>
        <n v="1317.3920000000001"/>
        <n v="86.26"/>
        <n v="139.04"/>
        <n v="842.17600000000004"/>
        <n v="1214.8499999999999"/>
        <n v="67.78"/>
        <n v="2.488"/>
        <n v="6.6000000000000005"/>
        <n v="1001.384"/>
        <n v="568.75800000000004"/>
        <n v="13.624000000000002"/>
        <n v="68.52000000000001"/>
        <n v="1367.84"/>
        <n v="563.93999999999994"/>
        <n v="3504.9"/>
        <n v="144.12"/>
        <n v="3.2079999999999997"/>
        <n v="1.2719999999999996"/>
        <n v="328.07919999999996"/>
        <n v="53.048000000000002"/>
        <n v="4.7920000000000007"/>
        <n v="258.37600000000003"/>
        <n v="75.84"/>
        <n v="45.78"/>
        <n v="38.71"/>
        <n v="748.35200000000009"/>
        <n v="1516.2"/>
        <n v="167.75200000000004"/>
        <n v="44.839999999999996"/>
        <n v="397.59999999999997"/>
        <n v="45.660000000000004"/>
        <n v="158.13"/>
        <n v="3929.8720000000003"/>
        <n v="41.52"/>
        <n v="104.23"/>
        <n v="70.260000000000005"/>
        <n v="1.24"/>
        <n v="35.4"/>
        <n v="498.26000000000005"/>
        <n v="706.86"/>
        <n v="43.19"/>
        <n v="36.36"/>
        <n v="185.94400000000002"/>
        <n v="353.36799999999999"/>
        <n v="696.95999999999992"/>
        <n v="30.93"/>
        <n v="27.296000000000003"/>
        <n v="605.34"/>
        <n v="209.80800000000002"/>
        <n v="54.96"/>
        <n v="164.22"/>
        <n v="39.672000000000004"/>
        <n v="13.68"/>
        <n v="2.5179999999999998"/>
        <n v="10.44"/>
        <n v="136.26400000000004"/>
        <n v="333.37600000000003"/>
        <n v="12.344000000000001"/>
        <n v="19.967999999999996"/>
        <n v="43.5"/>
        <n v="12.376000000000001"/>
        <n v="182.91"/>
        <n v="107.44800000000001"/>
        <n v="35.200000000000003"/>
        <n v="2.1199999999999992"/>
        <n v="200.495"/>
        <n v="46.488"/>
        <n v="21.664000000000001"/>
        <n v="167.94"/>
        <n v="3.89"/>
        <n v="52.44"/>
        <n v="32.36"/>
        <n v="399.47200000000004"/>
        <n v="3.0440000000000005"/>
        <n v="715.2"/>
        <n v="159.80000000000001"/>
        <n v="339.81599999999997"/>
        <n v="21.040000000000003"/>
        <n v="8.8520000000000021"/>
        <n v="89.291000000000011"/>
        <n v="17.704000000000001"/>
        <n v="966.39999999999986"/>
        <n v="181.91200000000001"/>
        <n v="4.2640000000000002"/>
        <n v="51.188000000000002"/>
        <n v="50.4"/>
        <n v="14.89"/>
        <n v="4.08"/>
        <n v="2275.5"/>
        <n v="1979.6999999999998"/>
        <n v="62.099999999999994"/>
        <n v="36.996000000000002"/>
        <n v="7.9440000000000008"/>
        <n v="68.949999999999989"/>
        <n v="190.75799999999998"/>
        <n v="12.840000000000002"/>
        <n v="1524.3879999999997"/>
        <n v="27.848000000000003"/>
        <n v="186.85600000000002"/>
        <n v="9.4560000000000013"/>
        <n v="2313.7159999999999"/>
        <n v="33.536000000000001"/>
        <n v="19.560000000000002"/>
        <n v="15.96"/>
        <n v="25.08"/>
        <n v="31.720000000000002"/>
        <n v="63.94"/>
        <n v="60.400000000000006"/>
        <n v="10.68"/>
        <n v="307.57600000000002"/>
        <n v="12.24"/>
        <n v="899.95"/>
        <n v="1.4320000000000002"/>
        <n v="267.76"/>
        <n v="31.95"/>
        <n v="32.339999999999996"/>
        <n v="143.65600000000003"/>
        <n v="329.38400000000007"/>
        <n v="87.28"/>
        <n v="279.25600000000003"/>
        <n v="8"/>
        <n v="15.78"/>
        <n v="720.56000000000006"/>
        <n v="150.99200000000002"/>
        <n v="15.58"/>
        <n v="306.89999999999998"/>
        <n v="347.06099999999998"/>
        <n v="348.28800000000001"/>
        <n v="172.536"/>
        <n v="15.54"/>
        <n v="105.35199999999999"/>
        <n v="15.608000000000002"/>
        <n v="357.8"/>
        <n v="545.51599999999996"/>
        <n v="40.410000000000004"/>
        <n v="167.77600000000001"/>
        <n v="109.53"/>
        <n v="26.152000000000005"/>
        <n v="22.5"/>
        <n v="213.08"/>
        <n v="1025.8799999999999"/>
        <n v="39"/>
        <n v="2.2069999999999999"/>
        <n v="79.98"/>
        <n v="3.5439999999999996"/>
        <n v="22.224000000000004"/>
        <n v="42.76"/>
        <n v="9.8800000000000026"/>
        <n v="101.34"/>
        <n v="224.75"/>
        <n v="72.375999999999976"/>
        <n v="39.783999999999999"/>
        <n v="15.36"/>
        <n v="150.184"/>
        <n v="11.032"/>
        <n v="1649.95"/>
        <n v="111.89999999999999"/>
        <n v="599.01499999999999"/>
        <n v="3.8639999999999999"/>
        <n v="5.516"/>
        <n v="8.6959999999999997"/>
        <n v="1640.6999999999998"/>
        <n v="270"/>
        <n v="19.32"/>
        <n v="9.110000000000003"/>
        <n v="213.01600000000002"/>
        <n v="588.58399999999995"/>
        <n v="1.8640000000000001"/>
        <n v="62.096000000000004"/>
        <n v="10.709999999999999"/>
        <n v="20.736000000000004"/>
        <n v="33"/>
        <n v="357.93"/>
        <n v="57.400000000000006"/>
        <n v="331.96"/>
        <n v="86.199999999999989"/>
        <n v="37.816000000000003"/>
        <n v="8.1840000000000011"/>
        <n v="19.600000000000001"/>
        <n v="13.143999999999998"/>
        <n v="1478.0719999999999"/>
        <n v="16.072000000000003"/>
        <n v="31.640000000000004"/>
        <n v="55.863999999999997"/>
        <n v="108.52"/>
        <n v="180.77000000000004"/>
        <n v="15.976000000000003"/>
        <n v="123.72000000000001"/>
        <n v="13.160000000000002"/>
        <n v="101.31800000000001"/>
        <n v="750.68"/>
        <n v="84.55"/>
        <n v="1.1690000000000005"/>
        <n v="102.992"/>
        <n v="36"/>
        <n v="239.96"/>
        <n v="40.68"/>
        <n v="2.7919999999999989"/>
        <n v="20.608000000000001"/>
        <n v="63.720000000000006"/>
        <n v="664.04599999999994"/>
        <n v="3.1119999999999997"/>
        <n v="19.936000000000003"/>
        <n v="858.8"/>
        <n v="17.920000000000002"/>
        <n v="56.503999999999998"/>
        <n v="10.920000000000002"/>
        <n v="22.576000000000004"/>
        <n v="1319.96"/>
        <n v="239.65999999999997"/>
        <n v="54.567999999999998"/>
        <n v="23.720000000000002"/>
        <n v="21.352000000000004"/>
        <n v="58.24"/>
        <n v="80.28"/>
        <n v="9.7799999999999994"/>
        <n v="79.759999999999991"/>
        <n v="2479.96"/>
        <n v="179.94"/>
        <n v="26.849999999999998"/>
        <n v="17.43"/>
        <n v="0.79199999999999959"/>
        <n v="22.144000000000002"/>
        <n v="455.47"/>
        <n v="9.740000000000002"/>
        <n v="4.5140000000000002"/>
        <n v="67.400000000000006"/>
        <n v="126.36"/>
        <n v="139.92999999999998"/>
        <n v="16.456000000000003"/>
        <n v="67.673199999999994"/>
        <n v="34.54"/>
        <n v="64.12"/>
        <n v="209.68599999999998"/>
        <n v="29.560000000000006"/>
        <n v="89.468000000000004"/>
        <n v="34.160000000000004"/>
        <n v="98.176000000000002"/>
        <n v="29.240000000000006"/>
        <n v="36.338000000000001"/>
        <n v="179.53999999999996"/>
        <n v="383.64"/>
        <n v="47.52"/>
        <n v="83.56"/>
        <n v="546.06000000000006"/>
        <n v="34.049999999999997"/>
        <n v="245.98"/>
        <n v="18.940000000000001"/>
        <n v="59.213000000000008"/>
        <n v="68.62"/>
        <n v="55.784000000000006"/>
        <n v="14.280000000000003"/>
        <n v="142.28800000000001"/>
        <n v="98.191999999999993"/>
        <n v="11.05"/>
        <n v="7.78"/>
        <n v="52.84"/>
        <n v="843.9"/>
        <n v="1496.16"/>
        <n v="117.96"/>
        <n v="21.299999999999997"/>
        <n v="1040.8"/>
        <n v="499.95"/>
        <n v="3.04"/>
        <n v="201.96"/>
        <n v="68.64"/>
        <n v="2348.8200000000002"/>
        <n v="273.35200000000003"/>
        <n v="814.89199999999994"/>
        <n v="234.45000000000002"/>
        <n v="1256.22"/>
        <n v="152.79999999999998"/>
        <n v="82.36"/>
        <n v="284.96999999999997"/>
        <n v="60.84"/>
        <n v="28.6"/>
        <n v="11.12"/>
        <n v="34.559999999999995"/>
        <n v="74.45"/>
        <n v="192.22"/>
        <n v="57.9"/>
        <n v="1194.0149999999999"/>
        <n v="2.94"/>
        <n v="44.540000000000006"/>
        <n v="18.488"/>
        <n v="112.57600000000001"/>
        <n v="376.95"/>
        <n v="28.48"/>
        <n v="510.85600000000005"/>
        <n v="18.456000000000003"/>
        <n v="66.488"/>
        <n v="99.287999999999997"/>
        <n v="53.783999999999999"/>
        <n v="355.36"/>
        <n v="140.17600000000002"/>
        <n v="15.640000000000002"/>
        <n v="57.208000000000006"/>
        <n v="27.6"/>
        <n v="38.375999999999998"/>
        <n v="20.439999999999998"/>
        <n v="6.38"/>
        <n v="1049.93"/>
        <n v="14.120000000000003"/>
        <n v="129.68800000000002"/>
        <n v="48.744"/>
        <n v="274.75799999999998"/>
        <n v="27.36"/>
        <n v="134.99"/>
        <n v="70.888000000000005"/>
        <n v="26.595999999999997"/>
        <n v="12.655999999999997"/>
        <n v="40.552"/>
        <n v="139.76000000000005"/>
        <n v="136.13"/>
        <n v="263.76"/>
        <n v="11.64"/>
        <n v="79.44"/>
        <n v="127.66400000000002"/>
        <n v="2799.7440000000001"/>
        <n v="5.9399999999999995"/>
        <n v="177.54999999999998"/>
        <n v="57.959999999999994"/>
        <n v="29.302999999999997"/>
        <n v="81.400000000000006"/>
        <n v="90.976000000000013"/>
        <n v="159.76800000000003"/>
        <n v="331.33600000000001"/>
        <n v="178.10999999999999"/>
        <n v="459.92"/>
        <n v="27.52"/>
        <n v="30.69"/>
        <n v="13.719999999999999"/>
        <n v="19.3"/>
        <n v="38.176000000000002"/>
        <n v="26.48"/>
        <n v="532.52"/>
        <n v="26.72"/>
        <n v="795.48"/>
        <n v="16.360000000000003"/>
        <n v="74.95"/>
        <n v="354.95499999999998"/>
        <n v="2.3599999999999994"/>
        <n v="1999.76"/>
        <n v="45.951999999999998"/>
        <n v="32.484999999999999"/>
        <n v="6.1840000000000002"/>
        <n v="54.92"/>
        <n v="1448.7200000000003"/>
        <n v="353.88"/>
        <n v="59.944000000000003"/>
        <n v="85"/>
        <n v="14.91"/>
        <n v="1158.1199999999999"/>
        <n v="599.99"/>
        <n v="638.08800000000008"/>
        <n v="13.008000000000003"/>
        <n v="112.44800000000001"/>
        <n v="2.21"/>
        <n v="217.06400000000002"/>
        <n v="21.938000000000002"/>
        <n v="94.943999999999988"/>
        <n v="12.120000000000003"/>
        <n v="1395.54"/>
        <n v="117.36"/>
        <n v="421.072"/>
        <n v="575.76800000000003"/>
        <n v="205.67919999999998"/>
        <n v="31.544"/>
        <n v="132.02400000000003"/>
        <n v="1487.7760000000001"/>
        <n v="11.472000000000001"/>
        <n v="279.95999999999998"/>
        <n v="12.712000000000002"/>
        <n v="93.149999999999991"/>
        <n v="238.62"/>
        <n v="7.77"/>
        <n v="285.28000000000003"/>
        <n v="18.968000000000004"/>
        <n v="25.936000000000003"/>
        <n v="419.4"/>
        <n v="90.701000000000008"/>
        <n v="181.66400000000002"/>
        <n v="581.96"/>
        <n v="29.98"/>
        <n v="519.96"/>
        <n v="363.72"/>
        <n v="63.5"/>
        <n v="37.82"/>
        <n v="72.399999999999991"/>
        <n v="57.367999999999995"/>
        <n v="83.699999999999989"/>
        <n v="415.76800000000009"/>
        <n v="304.89999999999998"/>
        <n v="80.959999999999994"/>
        <n v="777.21"/>
        <n v="225.36799999999999"/>
        <n v="36.599999999999994"/>
        <n v="715.64"/>
        <n v="795.51"/>
        <n v="74.760000000000005"/>
        <n v="29.22"/>
        <n v="22.84"/>
        <n v="0.56199999999999961"/>
        <n v="239.51599999999996"/>
        <n v="4.5599999999999996"/>
        <n v="1133.3499999999999"/>
        <n v="103.88000000000001"/>
        <n v="1293.2879999999998"/>
        <n v="127.94999999999999"/>
        <n v="59.76"/>
        <n v="108.08"/>
        <n v="9.5400000000000009"/>
        <n v="11.536000000000001"/>
        <n v="885.32799999999997"/>
        <n v="28.28"/>
        <n v="4912.59"/>
        <n v="38.231999999999999"/>
        <n v="21.368000000000002"/>
        <n v="81.376000000000005"/>
        <n v="99.87"/>
        <n v="71.12"/>
        <n v="259.95999999999998"/>
        <n v="23.992000000000001"/>
        <n v="16.95"/>
        <n v="24.504000000000001"/>
        <n v="103.98399999999999"/>
        <n v="25.5"/>
        <n v="199.66400000000002"/>
        <n v="94.6"/>
        <n v="4228.5040000000008"/>
        <n v="2003.7200000000003"/>
        <n v="312.77600000000001"/>
        <n v="1099.5"/>
        <n v="1215.92"/>
        <n v="8.92"/>
        <n v="86.710000000000008"/>
        <n v="683.58799999999997"/>
        <n v="527.71999999999991"/>
        <n v="95.792000000000002"/>
        <n v="435.84000000000003"/>
        <n v="48.84"/>
        <n v="25.9"/>
        <n v="42.68"/>
        <n v="234.36"/>
        <n v="10.5"/>
        <n v="521.46"/>
        <n v="676.55"/>
        <n v="770.15200000000004"/>
        <n v="575.72799999999995"/>
        <n v="107.67999999999999"/>
        <n v="8.5040000000000013"/>
        <n v="43.019999999999996"/>
        <n v="414.96"/>
        <n v="387.52000000000004"/>
        <n v="551.79999999999995"/>
        <n v="429.90000000000003"/>
        <n v="32.06"/>
        <n v="161.96"/>
        <n v="19.86"/>
        <n v="77.56"/>
        <n v="245.94"/>
        <n v="8.6"/>
        <n v="2357.2880000000005"/>
        <n v="369.34399999999999"/>
        <n v="184.55200000000002"/>
        <n v="13.32"/>
        <n v="458.12999999999994"/>
        <n v="328.19000000000005"/>
        <n v="338.15199999999999"/>
        <n v="87.76"/>
        <n v="11.594000000000001"/>
        <n v="109.664"/>
        <n v="68.52"/>
        <n v="74.94"/>
        <n v="2548.3600000000006"/>
        <n v="287.68"/>
        <n v="4158.7120000000004"/>
        <n v="91.72"/>
        <n v="646.072"/>
        <n v="239.04000000000002"/>
        <n v="18.767999999999997"/>
        <n v="309.59199999999993"/>
        <n v="859"/>
        <n v="506.08"/>
        <n v="237.95200000000006"/>
        <n v="692.93999999999994"/>
        <n v="15.446000000000005"/>
        <n v="1344.7850000000001"/>
        <n v="173.28800000000004"/>
        <n v="272.39999999999998"/>
        <n v="27.8"/>
        <n v="11.501000000000001"/>
        <n v="1.2679999999999996"/>
        <n v="142.04"/>
        <n v="1199.76"/>
        <n v="12.600000000000001"/>
        <n v="23.704000000000004"/>
        <n v="88.76"/>
        <n v="518.072"/>
        <n v="6.98"/>
        <n v="343.00000000000006"/>
        <n v="152.48800000000003"/>
        <n v="3.2880000000000003"/>
        <n v="5.6880000000000006"/>
        <n v="270.62"/>
        <n v="72.48"/>
        <n v="150.85600000000002"/>
        <n v="5.4159999999999995"/>
        <n v="23.832000000000001"/>
        <n v="1.8880000000000001"/>
        <n v="3.6879999999999997"/>
        <n v="272.54599999999999"/>
        <n v="212.8"/>
        <n v="45.4"/>
        <n v="80.891000000000005"/>
        <n v="2888.0270000000005"/>
        <n v="1299.6600000000001"/>
        <n v="2254.31"/>
        <n v="314.13200000000001"/>
        <n v="13.432"/>
        <n v="18.631999999999994"/>
        <n v="65.239999999999995"/>
        <n v="1.1079999999999997"/>
        <n v="1474.5020000000002"/>
        <n v="109.896"/>
        <n v="16.552000000000003"/>
        <n v="1536.7739999999999"/>
        <n v="449.072"/>
        <n v="41.704000000000001"/>
        <n v="2279.96"/>
        <n v="409.01600000000002"/>
        <n v="20.76"/>
        <n v="327.89600000000002"/>
        <n v="49.207999999999998"/>
        <n v="767.11400000000003"/>
        <n v="163.76000000000002"/>
        <n v="161.08000000000001"/>
        <n v="192.8"/>
        <n v="72.36399999999999"/>
        <n v="205.51599999999999"/>
        <n v="115.44"/>
        <n v="274.8"/>
        <n v="119.03999999999999"/>
        <n v="20.07"/>
        <n v="40.536000000000001"/>
        <n v="340.50400000000008"/>
        <n v="1198.1799999999998"/>
        <n v="51.136000000000003"/>
        <n v="332.50400000000002"/>
        <n v="42.208000000000006"/>
        <n v="81.539999999999992"/>
        <n v="167.28"/>
        <n v="772.68"/>
        <n v="25.960000000000004"/>
        <n v="32.869999999999997"/>
        <n v="170.04000000000002"/>
        <n v="117.256"/>
        <n v="34.048000000000002"/>
        <n v="26.7"/>
        <n v="21.2"/>
        <n v="838.38"/>
        <n v="1690.04"/>
        <n v="121.96"/>
        <n v="113.72999999999999"/>
        <n v="14.6"/>
        <n v="887.84"/>
        <n v="403.72"/>
        <n v="106.6"/>
        <n v="34.744"/>
        <n v="383.64000000000004"/>
        <n v="799.56000000000006"/>
        <n v="5.5299999999999994"/>
        <n v="75.679999999999993"/>
        <n v="329.58800000000002"/>
        <n v="71.176000000000002"/>
        <n v="63.769999999999996"/>
        <n v="50.97"/>
        <n v="1439.768"/>
        <n v="43.36"/>
        <n v="563.71999999999991"/>
        <n v="234.75199999999998"/>
        <n v="50.816000000000003"/>
        <n v="25.048000000000002"/>
        <n v="56.386000000000003"/>
        <n v="50.968000000000004"/>
        <n v="2793.3280000000004"/>
        <n v="65.94"/>
        <n v="68.16"/>
        <n v="125.69999999999999"/>
        <n v="56.699999999999996"/>
        <n v="12.064"/>
        <n v="65.594000000000008"/>
        <n v="290.96800000000002"/>
        <n v="109.976"/>
        <n v="30.32"/>
        <n v="71.28"/>
        <n v="1471.76"/>
        <n v="26.136000000000003"/>
        <n v="166.5"/>
        <n v="11.544"/>
        <n v="247.44"/>
        <n v="17.540000000000003"/>
        <n v="43.41"/>
        <n v="465.16"/>
        <n v="1.5939999999999996"/>
        <n v="200.96999999999997"/>
        <n v="9.6560000000000024"/>
        <n v="384.39200000000005"/>
        <n v="441.57199999999995"/>
        <n v="28.849999999999998"/>
        <n v="311.98"/>
        <n v="22.450000000000003"/>
        <n v="1158.856"/>
        <n v="179.89999999999998"/>
        <n v="116.11199999999999"/>
        <n v="428.40000000000003"/>
        <n v="24.75"/>
        <n v="20.584000000000003"/>
        <n v="63.624000000000002"/>
        <n v="141.352"/>
        <n v="563.04"/>
        <n v="660.77600000000007"/>
        <n v="502.28800000000007"/>
        <n v="196.50400000000002"/>
        <n v="914.93600000000004"/>
        <n v="701.96"/>
        <n v="33.351999999999997"/>
        <n v="1737.1799999999998"/>
        <n v="141.76"/>
        <n v="36.159999999999997"/>
        <n v="25.83"/>
        <n v="23.787999999999993"/>
        <n v="13.784000000000002"/>
        <n v="195.76000000000005"/>
        <n v="17.384000000000004"/>
        <n v="104.58399999999999"/>
        <n v="650.15200000000004"/>
        <n v="628.98400000000004"/>
        <n v="14.976000000000001"/>
        <n v="579.51"/>
        <n v="14.99"/>
        <n v="151.91999999999999"/>
        <n v="65.97"/>
        <n v="210.84"/>
        <n v="19.05"/>
        <n v="247.61600000000001"/>
        <n v="66.58"/>
        <n v="18.080000000000002"/>
        <n v="87.8"/>
        <n v="221.28200000000001"/>
        <n v="5199.96"/>
        <n v="156.31200000000001"/>
        <n v="119.85000000000001"/>
        <n v="69.28"/>
        <n v="24.55"/>
        <n v="11.976000000000003"/>
        <n v="107.80000000000003"/>
        <n v="1.712"/>
        <n v="8.39"/>
        <n v="337.98"/>
        <n v="19.48"/>
        <n v="150.60000000000002"/>
        <n v="1039.7919999999999"/>
        <n v="41.22"/>
        <n v="240.37"/>
        <n v="119.02"/>
        <n v="132.92000000000002"/>
        <n v="561.38400000000001"/>
        <n v="99.720000000000013"/>
        <n v="286.14999999999998"/>
        <n v="49.591999999999999"/>
        <n v="299.47499999999997"/>
        <n v="62.391999999999996"/>
        <n v="3.4759999999999991"/>
        <n v="229.94"/>
        <n v="311.14999999999998"/>
        <n v="396.92"/>
        <n v="17.149999999999999"/>
        <n v="824.95"/>
        <n v="24.64"/>
        <n v="227.88"/>
        <n v="8.01"/>
        <n v="569.36800000000005"/>
        <n v="149.73000000000002"/>
        <n v="899.13"/>
        <n v="76.664000000000001"/>
        <n v="102.93"/>
        <n v="10.820000000000002"/>
        <n v="83.679999999999993"/>
        <n v="108.176"/>
        <n v="5.7840000000000007"/>
        <n v="111.93"/>
        <n v="454.07200000000006"/>
        <n v="8399.5759999999991"/>
        <n v="5.5940000000000012"/>
        <n v="121.98199999999999"/>
        <n v="944.63600000000008"/>
        <n v="13.601000000000003"/>
        <n v="410.15199999999999"/>
        <n v="23.32"/>
        <n v="180.76000000000002"/>
        <n v="477.15000000000003"/>
        <n v="974.68799999999987"/>
        <n v="589.30999999999995"/>
        <n v="82.26"/>
        <n v="6.903999999999999"/>
        <n v="102.90000000000002"/>
        <n v="2.2640000000000002"/>
        <n v="10.76"/>
        <n v="6.7"/>
        <n v="3.2399999999999998"/>
        <n v="36.96"/>
        <n v="135.99"/>
        <n v="15.959999999999999"/>
        <n v="37.200000000000003"/>
        <n v="84.76"/>
        <n v="2079.4"/>
        <n v="72.42"/>
        <n v="114.52"/>
        <n v="871.6"/>
        <n v="61.46"/>
        <n v="3.8540000000000001"/>
        <n v="205.79200000000003"/>
        <n v="503.76000000000005"/>
        <n v="24.272000000000002"/>
        <n v="110.2"/>
        <n v="384.36799999999999"/>
        <n v="78.66"/>
        <n v="961.87999999999988"/>
        <n v="12.143000000000002"/>
        <n v="295.25600000000003"/>
        <n v="103.73599999999999"/>
        <n v="289.36799999999999"/>
        <n v="39.519999999999996"/>
        <n v="244.56800000000001"/>
        <n v="135.09"/>
        <n v="279.85999999999996"/>
        <n v="90.06"/>
        <n v="49.832000000000001"/>
        <n v="18.542000000000002"/>
        <n v="5.1040000000000001"/>
        <n v="18.936000000000003"/>
        <n v="332.63200000000006"/>
        <n v="50.152000000000001"/>
        <n v="206.18400000000003"/>
        <n v="529.9"/>
        <n v="99.3"/>
        <n v="108.96"/>
        <n v="5443.96"/>
        <n v="56.07"/>
        <n v="59.593999999999994"/>
        <n v="8.7200000000000024"/>
        <n v="1999.96"/>
        <n v="216.4"/>
        <n v="6.7360000000000007"/>
        <n v="3.6279999999999992"/>
        <n v="142.80000000000001"/>
        <n v="399.95"/>
        <n v="2152.5760000000005"/>
        <n v="4007.6400000000008"/>
        <n v="158.99"/>
        <n v="291.10000000000002"/>
        <n v="73.679999999999993"/>
        <n v="139.91999999999999"/>
        <n v="57.470000000000006"/>
        <n v="633.81600000000003"/>
        <n v="155.88"/>
        <n v="327.46399999999994"/>
        <n v="505.12000000000006"/>
        <n v="3.6079999999999997"/>
        <n v="7.881999999999997"/>
        <n v="24.224000000000004"/>
        <n v="1522.538"/>
        <n v="419.90000000000003"/>
        <n v="32.819999999999993"/>
        <n v="16.14"/>
        <n v="193.95"/>
        <n v="243.19199999999995"/>
        <n v="6.9200000000000008"/>
        <n v="319.92"/>
        <n v="1049.44"/>
        <n v="1007.7440000000001"/>
        <n v="271.95999999999998"/>
        <n v="231.72"/>
        <n v="9.7120000000000015"/>
        <n v="125.92999999999999"/>
        <n v="11.060000000000002"/>
        <n v="0.66500000000000026"/>
        <n v="61.815999999999995"/>
        <n v="239.84"/>
        <n v="15.66"/>
        <n v="484.50400000000008"/>
        <n v="371.77600000000007"/>
        <n v="89.820000000000007"/>
        <n v="469.95"/>
        <n v="209.94"/>
        <n v="102.13800000000001"/>
        <n v="199.00399999999999"/>
        <n v="6999.96"/>
        <n v="6.6800000000000006"/>
        <n v="1747.25"/>
        <n v="54.48"/>
        <n v="199.99"/>
        <n v="67.841000000000008"/>
        <n v="121.92000000000002"/>
        <n v="6.99"/>
        <n v="1421.2639999999999"/>
        <n v="125.88"/>
        <n v="79.78"/>
        <n v="133.20000000000002"/>
        <n v="139.74400000000003"/>
        <n v="133.27200000000002"/>
        <n v="563.69499999999994"/>
        <n v="319.78400000000005"/>
        <n v="45.72"/>
        <n v="20.584"/>
        <n v="213.12999999999994"/>
        <n v="31.792000000000005"/>
        <n v="10.440000000000001"/>
        <n v="68.503999999999991"/>
        <n v="386.41"/>
        <n v="39.659999999999997"/>
        <n v="356.85"/>
        <n v="251.57999999999998"/>
        <n v="219.64000000000004"/>
        <n v="42.85"/>
        <n v="17"/>
        <n v="87.4"/>
        <n v="265.85999999999996"/>
        <n v="67.959999999999994"/>
        <n v="83.9"/>
        <n v="19.75"/>
        <n v="393.54"/>
        <n v="46.671999999999997"/>
        <n v="3.6"/>
        <n v="179.81600000000003"/>
        <n v="40.951999999999998"/>
        <n v="11.960000000000003"/>
        <n v="17.52"/>
        <n v="477.51"/>
        <n v="47.97"/>
        <n v="414.97600000000006"/>
        <n v="35.031999999999996"/>
        <n v="16.34"/>
        <n v="162.93600000000001"/>
        <n v="5.7080000000000002"/>
        <n v="5.43"/>
        <n v="519.4799999999999"/>
        <n v="273.72000000000003"/>
        <n v="265.75200000000001"/>
        <n v="55.728000000000002"/>
        <n v="39.064"/>
        <n v="95.031999999999996"/>
        <n v="159.91999999999999"/>
        <n v="10.47"/>
        <n v="20.504000000000001"/>
        <n v="50.295999999999999"/>
        <n v="5.4290000000000003"/>
        <n v="642.93599999999992"/>
        <n v="32.231999999999999"/>
        <n v="113.76"/>
        <n v="150.66"/>
        <n v="47.832000000000001"/>
        <n v="102.42399999999999"/>
        <n v="359.47199999999998"/>
        <n v="121.93600000000001"/>
        <n v="479.75200000000001"/>
        <n v="116.98"/>
        <n v="8.74"/>
        <n v="7.96"/>
        <n v="275.24"/>
        <n v="47.400000000000006"/>
        <n v="512.96"/>
        <n v="395.93999999999994"/>
        <n v="253.66399999999999"/>
        <n v="1362.6"/>
        <n v="13.960000000000003"/>
        <n v="196.21"/>
        <n v="12.305000000000003"/>
        <n v="3.976"/>
        <n v="17.64"/>
        <n v="93.256"/>
        <n v="449.91"/>
        <n v="344.94"/>
        <n v="19.896000000000004"/>
        <n v="37.552"/>
        <n v="138.18799999999999"/>
        <n v="259.72000000000008"/>
        <n v="9.98"/>
        <n v="21.288"/>
        <n v="33.904000000000003"/>
        <n v="19.503999999999998"/>
        <n v="2.9979999999999984"/>
        <n v="7.2800000000000011"/>
        <n v="34.945"/>
        <n v="269.27000000000004"/>
        <n v="44.92"/>
        <n v="100.60000000000001"/>
        <n v="47.768000000000001"/>
        <n v="3.6560000000000001"/>
        <n v="21.779999999999998"/>
        <n v="11.885000000000003"/>
        <n v="113.072"/>
        <n v="17.612000000000002"/>
        <n v="127.73599999999999"/>
        <n v="240.47000000000003"/>
        <n v="3266.1760000000004"/>
        <n v="0.87999999999999945"/>
        <n v="7.3680000000000003"/>
        <n v="2.3600000000000003"/>
        <n v="168.1"/>
        <n v="98.46"/>
        <n v="358.58"/>
        <n v="17499.949999999997"/>
        <n v="34.370000000000005"/>
        <n v="145.84000000000003"/>
        <n v="27.88"/>
        <n v="152.65"/>
        <n v="371"/>
        <n v="14.132000000000003"/>
        <n v="20.700000000000003"/>
        <n v="67.900000000000006"/>
        <n v="1059.1199999999999"/>
        <n v="32.04"/>
        <n v="1565.88"/>
        <n v="106.05"/>
        <n v="62.04"/>
        <n v="494.97"/>
        <n v="367.96"/>
        <n v="44.96"/>
        <n v="28.14"/>
        <n v="274.89"/>
        <n v="23.04"/>
        <n v="91.759999999999991"/>
        <n v="2886.8560000000007"/>
        <n v="130.77600000000001"/>
        <n v="1913.3999999999999"/>
        <n v="2567.84"/>
        <n v="36.856000000000002"/>
        <n v="259.49600000000004"/>
        <n v="73.143999999999991"/>
        <n v="411.98"/>
        <n v="34.479999999999997"/>
        <n v="10.082000000000003"/>
        <n v="602.351"/>
        <n v="559.92999999999995"/>
        <n v="2399.7600000000002"/>
        <n v="4.7879999999999994"/>
        <n v="235.72"/>
        <n v="115.96"/>
        <n v="186.54"/>
        <n v="159.56"/>
        <n v="131.96"/>
        <n v="17.103999999999996"/>
        <n v="123.83199999999999"/>
        <n v="1403.7200000000003"/>
        <n v="28.799999999999997"/>
        <n v="23.888000000000002"/>
        <n v="356.78999999999996"/>
        <n v="16.98"/>
        <n v="491.55"/>
        <n v="23.66"/>
        <n v="93.68"/>
        <n v="862.14400000000001"/>
        <n v="13.093999999999998"/>
        <n v="41.384"/>
        <n v="83.672000000000011"/>
        <n v="36.344000000000001"/>
        <n v="479.72"/>
        <n v="102.16799999999999"/>
        <n v="713.88"/>
        <n v="623.76"/>
        <n v="2.48"/>
        <n v="58.207999999999991"/>
        <n v="479.58800000000002"/>
        <n v="53.367999999999995"/>
        <n v="21.34"/>
        <n v="15.51"/>
        <n v="7.8000000000000007"/>
        <n v="10.199999999999999"/>
        <n v="22.32"/>
        <n v="75.98"/>
        <n v="6.46"/>
        <n v="824.97"/>
        <n v="17.480000000000004"/>
        <n v="621.56000000000006"/>
        <n v="48.87"/>
        <n v="5.92"/>
        <n v="30.18"/>
        <n v="8.7799999999999994"/>
        <n v="376.64"/>
        <n v="1157.9199999999998"/>
        <n v="0.59199999999999964"/>
        <n v="44.43"/>
        <n v="226.20000000000002"/>
        <n v="27.9"/>
        <n v="31.08"/>
        <n v="13.039999999999997"/>
        <n v="175.67200000000003"/>
        <n v="208.44"/>
        <n v="25.76"/>
        <n v="366.44399999999996"/>
        <n v="289.24"/>
        <n v="205.06400000000002"/>
        <n v="598.15800000000002"/>
        <n v="148.107"/>
        <n v="146.76"/>
        <n v="143.44000000000003"/>
        <n v="227.45999999999998"/>
        <n v="46.04"/>
        <n v="245.54600000000002"/>
        <n v="54.808000000000007"/>
        <n v="523.19200000000001"/>
        <n v="599.57000000000005"/>
        <n v="198.44399999999999"/>
        <n v="9.0480000000000018"/>
        <n v="99.391999999999996"/>
        <n v="399.96"/>
        <n v="14.376000000000001"/>
        <n v="209.40000000000003"/>
        <n v="30.98"/>
        <n v="122.488"/>
        <n v="891.93600000000004"/>
        <n v="50.22"/>
        <n v="83.42"/>
        <n v="5.6719999999999997"/>
        <n v="11.944000000000001"/>
        <n v="27.592000000000002"/>
        <n v="32.67"/>
        <n v="1261.33"/>
        <n v="82.456000000000003"/>
        <n v="175.72"/>
        <n v="3.9519999999999991"/>
        <n v="13.144000000000002"/>
        <n v="22.211000000000006"/>
        <n v="309.25600000000003"/>
        <n v="472.11800000000005"/>
        <n v="1012.48"/>
        <n v="16.520000000000007"/>
        <n v="1625.9920000000002"/>
        <n v="7.8950000000000022"/>
        <n v="190.69600000000003"/>
        <n v="119.75999999999999"/>
        <n v="163.44"/>
        <n v="146.488"/>
        <n v="276.58400000000006"/>
        <n v="318.95999999999998"/>
        <n v="5.870000000000001"/>
        <n v="421.1"/>
        <n v="759.81599999999992"/>
        <n v="38.584000000000003"/>
        <n v="122.12799999999999"/>
        <n v="459.88"/>
        <n v="7.76"/>
        <n v="71.959999999999994"/>
        <n v="1685.88"/>
        <n v="5.5280000000000005"/>
        <n v="66.494"/>
        <n v="10.02"/>
        <n v="13.89"/>
        <n v="16.45"/>
        <n v="122.88799999999999"/>
        <n v="257.94"/>
        <n v="1879.96"/>
        <n v="828.59999999999991"/>
        <n v="17.240000000000002"/>
        <n v="62.180000000000007"/>
        <n v="290.15200000000004"/>
        <n v="113.52"/>
        <n v="135.29999999999998"/>
        <n v="111.15"/>
        <n v="776.44999999999993"/>
        <n v="43.08"/>
        <n v="52.56"/>
        <n v="971.68000000000006"/>
        <n v="182.05"/>
        <n v="52.287999999999997"/>
        <n v="275.88"/>
        <n v="157.89999999999998"/>
        <n v="247.84"/>
        <n v="717.52"/>
        <n v="236.5"/>
        <n v="143.76000000000002"/>
        <n v="86.367999999999981"/>
        <n v="32.031999999999996"/>
        <n v="1.5020000000000004"/>
        <n v="8.6960000000000015"/>
        <n v="12.78"/>
        <n v="39.799999999999997"/>
        <n v="908.82"/>
        <n v="5.3520000000000003"/>
        <n v="74.292000000000002"/>
        <n v="16.184000000000001"/>
        <n v="38.063999999999993"/>
        <n v="203.77600000000001"/>
        <n v="4.6880000000000006"/>
        <n v="30.776"/>
        <n v="1350.1200000000001"/>
        <n v="19.54"/>
        <n v="138"/>
        <n v="116.55999999999999"/>
        <n v="330.57300000000009"/>
        <n v="756.80000000000007"/>
        <n v="8.136000000000001"/>
        <n v="368.96000000000004"/>
        <n v="51.448"/>
        <n v="62.296000000000006"/>
        <n v="273.79100000000005"/>
        <n v="137.94"/>
        <n v="110.176"/>
        <n v="151.62"/>
        <n v="30.8"/>
        <n v="1319.6"/>
        <n v="89.512000000000015"/>
        <n v="22.830000000000002"/>
        <n v="30.88"/>
        <n v="27.12"/>
        <n v="113.6"/>
        <n v="341.29100000000005"/>
        <n v="92.68"/>
        <n v="24.14"/>
        <n v="4415.8739999999998"/>
        <n v="49.56"/>
        <n v="301.95"/>
        <n v="44.472000000000001"/>
        <n v="989.97"/>
        <n v="364.74"/>
        <n v="49.76"/>
        <n v="125.99"/>
        <n v="14.700000000000001"/>
        <n v="32.300000000000004"/>
        <n v="12.728000000000003"/>
        <n v="315.57600000000008"/>
        <n v="273.51600000000002"/>
        <n v="20.408000000000005"/>
        <n v="3.3950000000000005"/>
        <n v="63.980000000000004"/>
        <n v="799.72"/>
        <n v="35.783999999999999"/>
        <n v="185.32800000000003"/>
        <n v="2541.98"/>
        <n v="599.28500000000008"/>
        <n v="2.2359999999999998"/>
        <n v="65.912000000000006"/>
        <n v="46.36"/>
        <n v="6.9"/>
        <n v="559.31000000000006"/>
        <n v="50.583999999999996"/>
        <n v="26.01"/>
        <n v="648.5"/>
        <n v="59.99"/>
        <n v="20.239999999999998"/>
        <n v="37.639999999999993"/>
        <n v="77.040000000000006"/>
        <n v="291.60000000000002"/>
        <n v="423.81599999999997"/>
        <n v="2.0919999999999996"/>
        <n v="381.52000000000004"/>
        <n v="890.54099999999994"/>
        <n v="14.129999999999999"/>
        <n v="64.75"/>
        <n v="10.514000000000003"/>
        <n v="286.20000000000005"/>
        <n v="141.78199999999998"/>
        <n v="19.408000000000001"/>
        <n v="3.4580000000000002"/>
        <n v="400.79999999999995"/>
        <n v="28.592000000000002"/>
        <n v="111"/>
        <n v="1279.768"/>
        <n v="1856.19"/>
        <n v="22.152000000000001"/>
        <n v="61.141999999999996"/>
        <n v="80.738000000000014"/>
        <n v="67.16"/>
        <n v="54.327999999999989"/>
        <n v="449.36800000000005"/>
        <n v="192.08600000000004"/>
        <n v="67.88"/>
        <n v="162.88999999999999"/>
        <n v="721.42500000000007"/>
        <n v="73.367999999999995"/>
        <n v="13.384000000000002"/>
        <n v="175.97199999999995"/>
        <n v="21.9"/>
        <n v="445.04"/>
        <n v="116.4"/>
        <n v="1.2080000000000002"/>
        <n v="169.36800000000002"/>
        <n v="251.56399999999994"/>
        <n v="194.15200000000004"/>
        <n v="339.78200000000004"/>
        <n v="6.1880000000000015"/>
        <n v="14.870000000000005"/>
        <n v="153.78"/>
        <n v="61.019999999999996"/>
        <n v="110.11"/>
        <n v="35.823999999999998"/>
        <n v="54.136000000000003"/>
        <n v="378"/>
        <n v="1336.4399999999998"/>
        <n v="390.16800000000001"/>
        <n v="101.32000000000001"/>
        <n v="866.54599999999994"/>
        <n v="795.20800000000008"/>
        <n v="35.655999999999999"/>
        <n v="23.640000000000004"/>
        <n v="30.87"/>
        <n v="509.80749999999995"/>
        <n v="122.91"/>
        <n v="167.84"/>
        <n v="171.71"/>
        <n v="13.391999999999999"/>
        <n v="386.37999999999994"/>
        <n v="379.76000000000005"/>
        <n v="539.51"/>
        <n v="41.040000000000006"/>
        <n v="51.19700000000001"/>
        <n v="552.3599999999999"/>
        <n v="22.460000000000004"/>
        <n v="448.40000000000003"/>
        <n v="194.90400000000002"/>
        <n v="36.471999999999994"/>
        <n v="84.945999999999998"/>
        <n v="32.112000000000002"/>
        <n v="11.43"/>
        <n v="16"/>
        <n v="8.6450000000000031"/>
        <n v="22.936000000000003"/>
        <n v="46.900000000000006"/>
        <n v="236.32800000000003"/>
        <n v="236.89600000000004"/>
        <n v="65.384"/>
        <n v="21.6"/>
        <n v="88.720000000000013"/>
        <n v="4.9999999999999991"/>
        <n v="1415.56"/>
        <n v="569.64"/>
        <n v="9.14"/>
        <n v="1196.8599999999999"/>
        <n v="523.26"/>
        <n v="639.76800000000003"/>
        <n v="52.76"/>
        <n v="538.92000000000007"/>
        <n v="34.92"/>
        <n v="2.8760000000000003"/>
        <n v="1499.95"/>
        <n v="13.368000000000002"/>
        <n v="2573.8200000000002"/>
        <n v="609.98"/>
        <n v="5.48"/>
        <n v="755.96"/>
        <n v="31.12"/>
        <n v="6.54"/>
        <n v="18.263999999999999"/>
        <n v="445.50200000000001"/>
        <n v="1052.864"/>
        <n v="106.68"/>
        <n v="119.94"/>
        <n v="511.89000000000004"/>
        <n v="0.75599999999999956"/>
        <n v="71.92"/>
        <n v="140.97"/>
        <n v="164.59200000000004"/>
        <n v="1889.5459999999998"/>
        <n v="61.84"/>
        <n v="396.72000000000008"/>
        <n v="239.256"/>
        <n v="29.36"/>
        <n v="214.89999999999998"/>
        <n v="146.44999999999999"/>
        <n v="15.14"/>
        <n v="1399.98"/>
        <n v="8.2520000000000024"/>
        <n v="8.1560000000000024"/>
        <n v="21.528000000000002"/>
        <n v="16.84"/>
        <n v="266.15200000000004"/>
        <n v="482.93599999999998"/>
        <n v="12.991999999999999"/>
        <n v="114.08800000000001"/>
        <n v="35.923999999999999"/>
        <n v="241.65200000000004"/>
        <n v="49.416000000000004"/>
        <n v="508.50400000000008"/>
        <n v="57.16"/>
        <n v="906.48"/>
        <n v="719.75200000000007"/>
        <n v="755.74400000000014"/>
        <n v="11.179999999999996"/>
        <n v="9.7999999999999754E-2"/>
        <n v="20.604000000000003"/>
        <n v="34.74"/>
        <n v="833.94"/>
        <n v="349.46499999999997"/>
        <n v="22.12"/>
        <n v="158.28"/>
        <n v="497.93999999999994"/>
        <n v="533.93999999999994"/>
        <n v="170.48599999999996"/>
        <n v="434.96800000000007"/>
        <n v="48.58"/>
        <n v="26.46"/>
        <n v="194.7"/>
        <n v="591.32000000000005"/>
        <n v="2.84"/>
        <n v="221.96"/>
        <n v="236"/>
        <n v="41.94"/>
        <n v="52.591999999999999"/>
        <n v="2625.12"/>
        <n v="422.65600000000001"/>
        <n v="3499.9300000000003"/>
        <n v="58.048000000000002"/>
        <n v="70.945999999999998"/>
        <n v="886.97099999999989"/>
        <n v="146.86000000000001"/>
        <n v="36.56"/>
        <n v="225.37599999999998"/>
        <n v="38.055999999999997"/>
        <n v="40.04"/>
        <n v="29.225000000000001"/>
        <n v="148.50400000000002"/>
        <n v="24.576000000000001"/>
        <n v="1297.1680000000001"/>
        <n v="9.5399999999999991"/>
        <n v="5.81"/>
        <n v="5.9420000000000011"/>
        <n v="679.76"/>
        <n v="189.37600000000003"/>
        <n v="539.71999999999991"/>
        <n v="725.14400000000001"/>
        <n v="7.4399999999999995"/>
        <n v="39.479999999999997"/>
        <n v="850.4"/>
        <n v="75.33"/>
        <n v="325.43200000000007"/>
        <n v="23.144000000000002"/>
        <n v="335.52000000000004"/>
        <n v="251.74400000000003"/>
        <n v="127.002"/>
        <n v="1207.8399999999999"/>
        <n v="12.53"/>
        <n v="300.98"/>
        <n v="258.75"/>
        <n v="441.96"/>
        <n v="68.039999999999992"/>
        <n v="703.01"/>
        <n v="17.204000000000004"/>
        <n v="11.276000000000003"/>
        <n v="67.759999999999991"/>
        <n v="1299.49"/>
        <n v="4.3439999999999994"/>
        <n v="1351.8320000000001"/>
        <n v="1548.5900000000001"/>
        <n v="19.672000000000001"/>
        <n v="119.248"/>
        <n v="19.559999999999999"/>
        <n v="187.76"/>
        <n v="53.9"/>
        <n v="76.128000000000014"/>
        <n v="9.6299999999999972"/>
        <n v="5399.91"/>
        <n v="119.10000000000001"/>
        <n v="259.98"/>
        <n v="170.98"/>
        <n v="445.76799999999997"/>
        <n v="341.96"/>
        <n v="605.88"/>
        <n v="186.63200000000001"/>
        <n v="3812.9700000000003"/>
        <n v="26.224"/>
        <n v="625.99"/>
        <n v="1568.61"/>
        <n v="17.3"/>
        <n v="160"/>
        <n v="88.800000000000011"/>
        <n v="167.68800000000002"/>
        <n v="4.4319999999999986"/>
        <n v="1199.98"/>
        <n v="73.849999999999994"/>
        <n v="526.28200000000004"/>
        <n v="12.998000000000003"/>
        <n v="250.26"/>
        <n v="29.400000000000006"/>
        <n v="1.2380000000000002"/>
        <n v="159.96"/>
        <n v="12.968000000000002"/>
        <n v="179.58599999999998"/>
        <n v="286.05600000000004"/>
        <n v="24.024000000000004"/>
        <n v="290.93600000000004"/>
        <n v="114.64800000000001"/>
        <n v="89.949999999999989"/>
        <n v="94.99"/>
        <n v="34.919999999999995"/>
        <n v="566.97"/>
        <n v="450.04"/>
        <n v="467.97"/>
        <n v="33.020000000000003"/>
        <n v="2.8079999999999998"/>
        <n v="268.04000000000002"/>
        <n v="430.96000000000009"/>
        <n v="43.6"/>
        <n v="154.94999999999999"/>
        <n v="42.007999999999996"/>
        <n v="2.0239999999999996"/>
        <n v="74.52"/>
        <n v="1779.9"/>
        <n v="219.89999999999998"/>
        <n v="1039.528"/>
        <n v="45.96"/>
        <n v="455.88800000000009"/>
        <n v="4499.2850000000008"/>
        <n v="59.775999999999996"/>
        <n v="6.12"/>
        <n v="10.98"/>
        <n v="36.855999999999995"/>
        <n v="203.92"/>
        <n v="29.56"/>
        <n v="875.90000000000009"/>
        <n v="2.089999999999999"/>
        <n v="7.6960000000000006"/>
        <n v="30.327999999999999"/>
        <n v="4.1420000000000003"/>
        <n v="0.99999999999999956"/>
        <n v="306.96800000000002"/>
        <n v="26.9"/>
        <n v="47.01"/>
        <n v="469.99"/>
        <n v="324.54400000000004"/>
        <n v="25.224000000000004"/>
        <n v="30.128000000000007"/>
        <n v="4.7699999999999996"/>
        <n v="550.13100000000009"/>
        <n v="1497.5159999999998"/>
        <n v="113.22"/>
        <n v="4535.7760000000007"/>
        <n v="11.84"/>
        <n v="592.74"/>
        <n v="232.68"/>
        <n v="90.782000000000011"/>
        <n v="508.56800000000004"/>
        <n v="1184.72"/>
        <n v="124.104"/>
        <n v="1871.88"/>
        <n v="19.587999999999994"/>
        <n v="320.64"/>
        <n v="52"/>
        <n v="464"/>
        <n v="235.95000000000002"/>
        <n v="17.828000000000003"/>
        <n v="441.72"/>
        <n v="127.06400000000002"/>
        <n v="13.38"/>
        <n v="10.976000000000003"/>
        <n v="241.57600000000005"/>
        <n v="336.77600000000001"/>
        <n v="10.120000000000001"/>
        <n v="23.176000000000002"/>
        <n v="15.992000000000001"/>
        <n v="19.89"/>
        <n v="399.98"/>
        <n v="343.84999999999997"/>
        <n v="82.4"/>
        <n v="271.84800000000001"/>
        <n v="1613.8820000000003"/>
        <n v="1.3840000000000001"/>
        <n v="423.44799999999998"/>
        <n v="76.44"/>
        <n v="3.1599999999999993"/>
        <n v="268.50400000000002"/>
        <n v="21.92"/>
        <n v="48.72"/>
        <n v="29.744"/>
        <n v="25.495999999999999"/>
        <n v="3404.5"/>
        <n v="344.07199999999995"/>
        <n v="30.184000000000001"/>
        <n v="22.648"/>
        <n v="38.619999999999997"/>
        <n v="174.3"/>
        <n v="569.99"/>
        <n v="297.81599999999997"/>
        <n v="105.32"/>
        <n v="2518.29"/>
        <n v="220.85600000000002"/>
        <n v="134.80000000000001"/>
        <n v="38.781999999999989"/>
        <n v="44.488"/>
        <n v="40.179999999999993"/>
        <n v="18.64"/>
        <n v="361.94999999999993"/>
        <n v="62.952000000000005"/>
        <n v="129.352"/>
        <n v="861.76"/>
        <n v="66.959999999999994"/>
        <n v="72.900000000000006"/>
        <n v="206.15200000000004"/>
        <n v="81.160000000000011"/>
        <n v="19.532000000000004"/>
        <n v="388.85600000000005"/>
        <n v="90.182000000000002"/>
        <n v="519.39200000000005"/>
        <n v="30.976000000000003"/>
        <n v="2.0240000000000009"/>
        <n v="3.0620000000000003"/>
        <n v="659.97"/>
        <n v="4.9039999999999999"/>
        <n v="25.2"/>
        <n v="1.98"/>
        <n v="39.236000000000004"/>
        <n v="145.06400000000002"/>
        <n v="8.9120000000000008"/>
        <n v="199.75"/>
        <n v="1672.9839999999997"/>
        <n v="12.18"/>
        <n v="57.68"/>
        <n v="299.94"/>
        <n v="271.89999999999998"/>
        <n v="45.839999999999996"/>
        <n v="93.36"/>
        <n v="541.24"/>
        <n v="1323.8999999999999"/>
        <n v="126.42399999999999"/>
        <n v="125.744"/>
        <n v="663.71999999999991"/>
        <n v="120"/>
        <n v="3.29"/>
        <n v="60.472000000000008"/>
        <n v="4.1919999999999993"/>
        <n v="87.72"/>
        <n v="0.24399999999999977"/>
        <n v="210.68"/>
        <n v="78.8"/>
        <n v="105.88000000000001"/>
        <n v="22.475999999999999"/>
        <n v="0.18399999999999972"/>
        <n v="74.78400000000002"/>
        <n v="41.910000000000004"/>
        <n v="33.18"/>
        <n v="294.85599999999999"/>
        <n v="393.25"/>
        <n v="20.984000000000002"/>
        <n v="1.9550000000000003"/>
        <n v="892.35"/>
        <n v="728.82"/>
        <n v="41.16"/>
        <n v="4.16"/>
        <n v="116.82"/>
        <n v="454.36000000000007"/>
        <n v="140.82"/>
        <n v="310.44399999999996"/>
        <n v="12.536000000000001"/>
        <n v="5.6699999999999982"/>
        <n v="12.947999999999997"/>
        <n v="14.423999999999996"/>
        <n v="165.98"/>
        <n v="75"/>
        <n v="134.07200000000003"/>
        <n v="146.34400000000002"/>
        <n v="203.68000000000004"/>
        <n v="718.44"/>
        <n v="61.1"/>
        <n v="10.296000000000001"/>
        <n v="77.58"/>
        <n v="269.35999999999996"/>
        <n v="234.95000000000002"/>
        <n v="3357.4000000000005"/>
        <n v="2973.1200000000003"/>
        <n v="775.52800000000002"/>
        <n v="88.746399999999994"/>
        <n v="175.24"/>
        <n v="215.244"/>
        <n v="55.384"/>
        <n v="127.08599999999998"/>
        <n v="248.13"/>
        <n v="10.847999999999997"/>
        <n v="20.440000000000001"/>
        <n v="148.02000000000001"/>
        <n v="526.04399999999998"/>
        <n v="31.304000000000006"/>
        <n v="30.472000000000001"/>
        <n v="1079.5759999999998"/>
        <n v="18.328000000000003"/>
        <n v="670.55200000000002"/>
        <n v="64.36"/>
        <n v="72.180000000000007"/>
        <n v="561.84250000000009"/>
        <n v="56.52"/>
        <n v="283.88000000000005"/>
        <n v="557.52799999999991"/>
        <n v="471.90000000000003"/>
        <n v="13999.96"/>
        <n v="239.07199999999995"/>
        <n v="227.96"/>
        <n v="293.52"/>
        <n v="96.960000000000008"/>
        <n v="512.34900000000005"/>
        <n v="862.928"/>
        <n v="2036.8600000000001"/>
        <n v="108.96000000000001"/>
        <n v="264.18"/>
        <n v="128.34"/>
        <n v="474.95"/>
        <n v="277"/>
        <n v="1252.3039999999999"/>
        <n v="110.57"/>
        <n v="1.2920000000000003"/>
        <n v="169.77199999999999"/>
        <n v="5.3480000000000008"/>
        <n v="335.54400000000004"/>
        <n v="9.6299999999999955"/>
        <n v="67.150000000000006"/>
        <n v="549.98"/>
        <n v="11.82"/>
        <n v="4643.8"/>
        <n v="577.66399999999999"/>
        <n v="191.06550000000001"/>
        <n v="1369.0640000000001"/>
        <n v="294.16800000000001"/>
        <n v="43.860000000000007"/>
        <n v="313.88800000000003"/>
        <n v="5.636000000000001"/>
        <n v="10.280000000000001"/>
        <n v="1.7690000000000003"/>
        <n v="2.5640000000000009"/>
        <n v="31.176000000000002"/>
        <n v="14.872000000000002"/>
        <n v="82.64"/>
        <n v="31.02"/>
        <n v="1266.8599999999999"/>
        <n v="3.1280000000000001"/>
        <n v="932.81200000000001"/>
        <n v="2803.7200000000003"/>
        <n v="43.736000000000004"/>
        <n v="23.544"/>
        <n v="357"/>
        <n v="806.13599999999997"/>
        <n v="85.44"/>
        <n v="70.169999999999987"/>
        <n v="743.58799999999997"/>
        <n v="10.411999999999997"/>
        <n v="180.17999999999995"/>
        <n v="299.99"/>
        <n v="242.42400000000001"/>
        <n v="174.95000000000002"/>
        <n v="8.02"/>
        <n v="171.04"/>
        <n v="35.247999999999998"/>
        <n v="68.875"/>
        <n v="2002.9680000000001"/>
        <n v="2562.9560000000001"/>
        <n v="42.856000000000002"/>
        <n v="432.25600000000003"/>
        <n v="675.06000000000006"/>
        <n v="65.031999999999996"/>
        <n v="600.23"/>
        <n v="637.24"/>
        <n v="51.156000000000006"/>
        <n v="211.048"/>
        <n v="2.7519999999999998"/>
        <n v="18.168000000000003"/>
        <n v="26.55"/>
        <n v="111.98"/>
        <n v="486.16800000000006"/>
        <n v="37.17"/>
        <n v="137.15200000000002"/>
        <n v="376.20899999999995"/>
        <n v="62.72"/>
        <n v="2939.9300000000003"/>
        <n v="512.05799999999999"/>
        <n v="22.088000000000001"/>
        <n v="1.552"/>
        <n v="20.792000000000002"/>
        <n v="14.823999999999996"/>
        <n v="61.48"/>
        <n v="2.0639999999999992"/>
        <n v="93.391999999999982"/>
        <n v="7.88"/>
        <n v="51.8"/>
        <n v="299.52"/>
        <n v="7.7"/>
        <n v="498"/>
        <n v="436.50400000000008"/>
        <n v="73.36"/>
        <n v="59.000000000000007"/>
        <n v="32.752000000000002"/>
        <n v="218.17600000000002"/>
        <n v="9.48"/>
        <n v="209.5"/>
        <n v="24.3"/>
        <n v="32.247999999999998"/>
        <n v="25.688000000000002"/>
        <n v="373.06999999999994"/>
        <n v="7.8"/>
        <n v="87.08"/>
        <n v="217.44"/>
        <n v="4.6319999999999988"/>
        <n v="371.94400000000002"/>
        <n v="751.78399999999999"/>
        <n v="604.56799999999998"/>
        <n v="20.56"/>
        <n v="4.1839999999999993"/>
        <n v="29.74"/>
        <n v="87.36"/>
        <n v="55.959999999999994"/>
        <n v="64.183999999999997"/>
        <n v="223.68799999999999"/>
        <n v="241.19999999999996"/>
        <n v="16.239999999999998"/>
        <n v="16.984000000000002"/>
        <n v="365.70899999999995"/>
        <n v="310.488"/>
        <n v="6.8799999999999981"/>
        <n v="164.54599999999999"/>
        <n v="22.68"/>
        <n v="141.9"/>
        <n v="110.328"/>
        <n v="629.62400000000002"/>
        <n v="27.86"/>
        <n v="933.10800000000006"/>
        <n v="51.640000000000008"/>
        <n v="165.40000000000003"/>
        <n v="147.72"/>
        <n v="286.85000000000002"/>
        <n v="2154.9"/>
        <n v="17.732000000000003"/>
        <n v="10.744000000000002"/>
        <n v="62.152000000000001"/>
        <n v="303.72000000000003"/>
        <n v="274.20000000000005"/>
        <n v="9.3600000000000012"/>
        <n v="7.751999999999998"/>
        <n v="136.76000000000002"/>
        <n v="10.384000000000002"/>
        <n v="84.215999999999994"/>
        <n v="431.54"/>
        <n v="1.3430000000000002"/>
        <n v="67.837999999999994"/>
        <n v="240.44399999999999"/>
        <n v="43.44"/>
        <n v="2.2200000000000002"/>
        <n v="1679.76"/>
        <n v="1554.7360000000001"/>
        <n v="127.28"/>
        <n v="106.569"/>
        <n v="24.879999999999992"/>
        <n v="11.583999999999996"/>
        <n v="7.5"/>
        <n v="370.14"/>
        <n v="2678.94"/>
        <n v="45.207999999999998"/>
        <n v="9.7520000000000007"/>
        <n v="37.195999999999998"/>
        <n v="1035.8"/>
        <n v="35.979999999999997"/>
        <n v="199.8"/>
        <n v="11.94"/>
        <n v="8749.9500000000007"/>
        <n v="18.689999999999998"/>
        <n v="60.536000000000001"/>
        <n v="479.77600000000007"/>
        <n v="5.2799999999999985"/>
        <n v="18.62"/>
        <n v="8.0559999999999974"/>
        <n v="175.23"/>
        <n v="73.184000000000012"/>
        <n v="35.76"/>
        <n v="29.736000000000004"/>
        <n v="182.22"/>
        <n v="54.792000000000002"/>
        <n v="55.86"/>
        <n v="43.975999999999999"/>
        <n v="51.064"/>
        <n v="4.4930000000000003"/>
        <n v="241.22399999999999"/>
        <n v="496.86"/>
        <n v="56.400000000000006"/>
        <n v="30.64"/>
        <n v="422.32499999999993"/>
        <n v="24.44"/>
        <n v="14.232000000000001"/>
        <n v="719.77600000000007"/>
        <n v="239.92"/>
        <n v="150.208"/>
        <n v="45.16"/>
        <n v="131.68000000000004"/>
        <n v="1454.9"/>
        <n v="220.50400000000002"/>
        <n v="66.975999999999999"/>
        <n v="968.5440000000001"/>
        <n v="222.15199999999999"/>
        <n v="998.44999999999993"/>
        <n v="14.136000000000003"/>
        <n v="102.3"/>
        <n v="607.52"/>
        <n v="31.16"/>
        <n v="9.7320000000000011"/>
        <n v="66.759999999999991"/>
        <n v="11.464000000000002"/>
        <n v="498.96800000000007"/>
        <n v="11.88"/>
        <n v="4.12"/>
        <n v="40.54"/>
        <n v="475.74400000000003"/>
        <n v="29.880000000000003"/>
        <n v="23.18"/>
        <n v="56.96"/>
        <n v="14.056000000000003"/>
        <n v="39.424000000000007"/>
        <n v="65.12"/>
        <n v="29.96"/>
        <n v="20.568000000000001"/>
        <n v="39.607999999999997"/>
        <n v="111.75999999999999"/>
        <n v="480.77600000000001"/>
        <n v="7.24"/>
        <n v="176.95000000000002"/>
        <n v="9.2800000000000011"/>
        <n v="130.47999999999999"/>
        <n v="826"/>
        <n v="139.58000000000001"/>
        <n v="760.17999999999984"/>
        <n v="67.160000000000011"/>
        <n v="39.178999999999995"/>
        <n v="4.5119999999999996"/>
        <n v="97.224000000000004"/>
        <n v="704.56"/>
        <n v="26.696000000000005"/>
        <n v="5.6999999999999993"/>
        <n v="14.190000000000001"/>
        <n v="144.96"/>
        <n v="118"/>
        <n v="22.66"/>
        <n v="3.5999999999999699E-2"/>
        <n v="723.71999999999991"/>
        <n v="618.952"/>
        <n v="127.70400000000001"/>
        <n v="94.2"/>
        <n v="49.5"/>
        <n v="11.360000000000001"/>
        <n v="182.15200000000004"/>
        <n v="27.831999999999997"/>
        <n v="7.0920000000000005"/>
        <n v="517.10500000000013"/>
        <n v="7.8079999999999989"/>
        <n v="159.36000000000001"/>
        <n v="2104.5499999999997"/>
        <n v="40.700000000000003"/>
        <n v="21.209999999999997"/>
        <n v="96.359999999999985"/>
        <n v="246.78799999999998"/>
        <n v="450"/>
        <n v="30.968000000000004"/>
        <n v="120.55999999999999"/>
        <n v="2239.7360000000003"/>
        <n v="76.408000000000001"/>
        <n v="91.160000000000011"/>
        <n v="114.93599999999999"/>
        <n v="4.71"/>
        <n v="79.768000000000001"/>
        <n v="305.8245"/>
        <n v="71.751999999999995"/>
        <n v="1.1240000000000003"/>
        <n v="63.583999999999989"/>
        <n v="6.3840000000000012"/>
        <n v="379.072"/>
        <n v="67.336000000000013"/>
        <n v="0.72399999999999953"/>
        <n v="37.207999999999998"/>
        <n v="4.5279999999999996"/>
        <n v="53.152000000000001"/>
        <n v="130.90400000000002"/>
        <n v="52.59"/>
        <n v="7.4000000000000012"/>
        <n v="83.58799999999998"/>
        <n v="10.832000000000001"/>
        <n v="210.58"/>
        <n v="30.760000000000005"/>
        <n v="3050.1760000000004"/>
        <n v="133.97999999999999"/>
        <n v="93.048000000000002"/>
        <n v="4.160000000000001"/>
        <n v="5.5580000000000007"/>
        <n v="5.4"/>
        <n v="1270.99"/>
        <n v="125.36"/>
        <n v="27.96"/>
        <n v="0.89599999999999969"/>
        <n v="7.1799999999999988"/>
        <n v="287.8"/>
        <n v="146.75200000000001"/>
        <n v="82.936000000000007"/>
        <n v="942.58400000000006"/>
        <n v="3.3359999999999999"/>
        <n v="287.77600000000001"/>
        <n v="29.104000000000003"/>
        <n v="55.128"/>
        <n v="1227.6784"/>
        <n v="20.216000000000001"/>
        <n v="1128.3899999999999"/>
        <n v="271.76800000000003"/>
        <n v="77.528000000000006"/>
        <n v="46.62"/>
        <n v="22.549999999999997"/>
        <n v="583.59999999999991"/>
        <n v="1294.75"/>
        <n v="1799.5699999999997"/>
        <n v="221.98"/>
        <n v="34.769999999999996"/>
        <n v="102.52"/>
        <n v="32.582000000000001"/>
        <n v="118.24999999999997"/>
        <n v="37.520000000000003"/>
        <n v="207.04400000000001"/>
        <n v="44.099999999999994"/>
        <n v="3.3860000000000001"/>
        <n v="386.34"/>
        <n v="33.239999999999995"/>
        <n v="89.9"/>
        <n v="6.5359999999999996"/>
        <n v="4.6239999999999997"/>
        <n v="129.91200000000001"/>
        <n v="74.039999999999992"/>
        <n v="159.64000000000004"/>
        <n v="2.1920000000000011"/>
        <n v="55.400000000000006"/>
        <n v="5083.76"/>
        <n v="209.6"/>
        <n v="111.04"/>
        <n v="493.12999999999994"/>
        <n v="686.2"/>
        <n v="70.679999999999993"/>
        <n v="101.29400000000001"/>
        <n v="17.564000000000004"/>
        <n v="21.189999999999994"/>
        <n v="58.123999999999988"/>
        <n v="480"/>
        <n v="192.72"/>
        <n v="5.8280000000000012"/>
        <n v="2.1620000000000008"/>
        <n v="20.156000000000002"/>
        <n v="276.27999999999997"/>
        <n v="629.64"/>
        <n v="449.97"/>
        <n v="1927.5900000000001"/>
        <n v="121.78"/>
        <n v="2676.4720000000002"/>
        <n v="488.92999999999995"/>
        <n v="312.03000000000003"/>
        <n v="31.463999999999999"/>
        <n v="190.77899999999997"/>
        <n v="30.53"/>
        <n v="30.839999999999996"/>
        <n v="75.06"/>
        <n v="66.77600000000001"/>
        <n v="143.72800000000001"/>
        <n v="2.8640000000000008"/>
        <n v="856.45600000000002"/>
        <n v="12.383999999999997"/>
        <n v="47.983999999999988"/>
        <n v="17.727999999999994"/>
        <n v="177.68"/>
        <n v="11.368000000000002"/>
        <n v="3.8720000000000008"/>
        <n v="0.92799999999999949"/>
        <n v="625.59999999999991"/>
        <n v="609.67999999999995"/>
        <n v="211.07199999999997"/>
        <n v="99.949999999999989"/>
        <n v="1119.6880000000001"/>
        <n v="135.78400000000002"/>
        <n v="92.76"/>
        <n v="7.4320000000000013"/>
        <n v="179.29100000000005"/>
        <n v="239.05799999999999"/>
        <n v="12.3"/>
        <n v="13.97"/>
        <n v="934.55599999999993"/>
        <n v="22.928000000000001"/>
        <n v="59.04"/>
        <n v="155.25600000000003"/>
        <n v="20.8"/>
        <n v="119.5"/>
        <n v="299.76"/>
        <n v="67.039999999999992"/>
        <n v="71.8"/>
        <n v="469.85499999999996"/>
        <n v="38.927999999999997"/>
        <n v="19.528000000000002"/>
        <n v="150.78799999999998"/>
        <n v="47.295999999999999"/>
        <n v="344.83099999999996"/>
        <n v="127.485"/>
        <n v="5.3039999999999985"/>
        <n v="0.91999999999999948"/>
        <n v="8.1519999999999975"/>
        <n v="1.5339999999999996"/>
        <n v="0.92799999999999971"/>
        <n v="158.44"/>
        <n v="95.27000000000001"/>
        <n v="104.75"/>
        <n v="1874.8579999999999"/>
        <n v="152.04000000000002"/>
        <n v="34.983999999999995"/>
        <n v="273.86400000000003"/>
        <n v="5.95"/>
        <n v="239.94"/>
        <n v="23.84"/>
        <n v="37.76"/>
        <n v="5.82"/>
        <n v="3.6159999999999997"/>
        <n v="26.16"/>
        <n v="135.79999999999998"/>
        <n v="19.399999999999999"/>
        <n v="13.288"/>
        <n v="11.216000000000001"/>
        <n v="166.22000000000003"/>
        <n v="98.128"/>
        <n v="117.782"/>
        <n v="20.97"/>
        <n v="139.96"/>
        <n v="314.60000000000002"/>
        <n v="283.56"/>
        <n v="487.96"/>
        <n v="2.1919999999999993"/>
        <n v="108.56800000000001"/>
        <n v="9892.74"/>
        <n v="73.415000000000006"/>
        <n v="336.88800000000003"/>
        <n v="189.95000000000002"/>
        <n v="29.950000000000003"/>
        <n v="66.03"/>
        <n v="28.584"/>
        <n v="2621.2220000000002"/>
        <n v="74.759999999999991"/>
        <n v="364.57600000000008"/>
        <n v="1115.17"/>
        <n v="89.496000000000009"/>
        <n v="50.12"/>
        <n v="36.480000000000004"/>
        <n v="321.99200000000002"/>
        <n v="2.145999999999999"/>
        <n v="23.08"/>
        <n v="279.95"/>
        <n v="828.83999999999992"/>
        <n v="27.000000000000004"/>
        <n v="318.08"/>
        <n v="92.231999999999985"/>
        <n v="454.66499999999996"/>
        <n v="295.2"/>
        <n v="348.56"/>
        <n v="482.43999999999994"/>
        <n v="403.68"/>
        <n v="791.67999999999984"/>
        <n v="23.44"/>
        <n v="31.259999999999994"/>
        <n v="177.44800000000004"/>
        <n v="32.167999999999999"/>
        <n v="315.2"/>
        <n v="15.18"/>
        <n v="429.2"/>
        <n v="21.496000000000002"/>
        <n v="78.059000000000012"/>
        <n v="4.7440000000000007"/>
        <n v="8.2799999999999994"/>
        <n v="49.935999999999993"/>
        <n v="87.374000000000009"/>
        <n v="300.96999999999997"/>
        <n v="125.13"/>
        <n v="555.76"/>
        <n v="51.784000000000006"/>
        <n v="17.636000000000003"/>
        <n v="1122.9280000000001"/>
        <n v="64.900000000000006"/>
        <n v="2.0079999999999991"/>
        <n v="8.0400000000000009"/>
        <n v="1564.29"/>
        <n v="138.56"/>
        <n v="65.420000000000016"/>
        <n v="23.000000000000004"/>
        <n v="19.112000000000002"/>
        <n v="101.96"/>
        <n v="259.74"/>
        <n v="255.42"/>
        <n v="3.6380000000000008"/>
        <n v="11.180000000000003"/>
        <n v="405.85999999999996"/>
        <n v="680.01"/>
        <n v="142.32799999999995"/>
        <n v="4476.6000000000004"/>
        <n v="319.76"/>
        <n v="31.96"/>
        <n v="1112.94"/>
        <n v="23.65"/>
        <n v="707.68"/>
        <n v="30.928000000000004"/>
        <n v="55.76"/>
        <n v="206.98400000000004"/>
        <n v="1473.1"/>
        <n v="662.87199999999996"/>
        <n v="98.888000000000005"/>
        <n v="28.571999999999992"/>
        <n v="102.04"/>
        <n v="1431.8000000000002"/>
        <n v="41.04"/>
        <n v="256.58400000000006"/>
        <n v="120.98"/>
        <n v="315.98"/>
        <n v="39.616"/>
        <n v="16.059999999999999"/>
        <n v="20.464000000000002"/>
        <n v="12.961999999999996"/>
        <n v="1504.52"/>
        <n v="6.7359999999999989"/>
        <n v="0.60799999999999965"/>
        <n v="3.3439999999999994"/>
        <n v="52.551999999999992"/>
        <n v="381.35999999999996"/>
        <n v="14.992000000000001"/>
        <n v="946.06400000000019"/>
        <n v="94.679999999999993"/>
        <n v="23.669999999999998"/>
        <n v="147.36800000000002"/>
        <n v="56.583999999999996"/>
        <n v="6.3760000000000003"/>
        <n v="3.44"/>
        <n v="115.84"/>
        <n v="60.89"/>
        <n v="51.900000000000006"/>
        <n v="269.80999999999995"/>
        <n v="64.64800000000001"/>
        <n v="102.48200000000001"/>
        <n v="31.888000000000002"/>
        <n v="4305.3520000000008"/>
        <n v="255.84999999999997"/>
        <n v="184.50400000000002"/>
        <n v="47.72"/>
        <n v="7.301000000000001"/>
        <n v="398.67199999999997"/>
        <n v="163.88"/>
        <n v="72.024000000000001"/>
        <n v="6.0879999999999983"/>
        <n v="457.18499999999989"/>
        <n v="1079.0160000000001"/>
        <n v="48.91"/>
        <n v="-0.24400000000000022"/>
        <n v="115.46"/>
        <n v="97.768000000000001"/>
        <n v="0.67599999999999971"/>
        <n v="45.48"/>
        <n v="146.48800000000003"/>
        <n v="63.287999999999997"/>
        <n v="418.32"/>
        <n v="123.75800000000001"/>
        <n v="768.98400000000004"/>
        <n v="47.704000000000001"/>
        <n v="163.66400000000002"/>
        <n v="183.92"/>
        <n v="10.776000000000002"/>
        <n v="211.04"/>
        <n v="594.61599999999999"/>
        <n v="72.760000000000005"/>
        <n v="455.512"/>
        <n v="45.28"/>
        <n v="195.68"/>
        <n v="2.7920000000000003"/>
        <n v="19.864000000000001"/>
        <n v="117.37600000000002"/>
        <n v="50.984000000000009"/>
        <n v="455.57000000000005"/>
        <n v="57.193999999999996"/>
        <n v="842.72"/>
        <n v="11.224"/>
        <n v="42.92"/>
        <n v="313.322"/>
        <n v="428.68"/>
        <n v="30.376000000000001"/>
        <n v="13.020000000000001"/>
        <n v="68.28"/>
        <n v="1676.88"/>
        <n v="272.96999999999997"/>
        <n v="61.38"/>
        <n v="31.799999999999997"/>
        <n v="32.56"/>
        <n v="6.8719999999999999"/>
        <n v="424.07200000000006"/>
        <n v="120.376"/>
        <n v="12.28"/>
        <n v="2.04"/>
        <n v="582.13599999999997"/>
        <n v="1349.91"/>
        <n v="13.911999999999999"/>
        <n v="4.0720000000000001"/>
        <n v="208.74799999999999"/>
        <n v="1591.02"/>
        <n v="574.61"/>
        <n v="1071"/>
        <n v="12.07"/>
        <n v="2.5730000000000004"/>
        <n v="104.49600000000001"/>
        <n v="6.0159999999999982"/>
        <n v="21.183999999999994"/>
        <n v="3785.1920000000005"/>
        <n v="1212.6599999999999"/>
        <n v="1099.76"/>
        <n v="103.18100000000001"/>
        <n v="252.60000000000002"/>
        <n v="285.17599999999999"/>
        <n v="22.040000000000003"/>
        <n v="16.056000000000001"/>
        <n v="477.29999999999995"/>
        <n v="12.32"/>
        <n v="8.4080000000000013"/>
        <n v="136.26"/>
        <n v="186.14999999999998"/>
        <n v="81.591999999999999"/>
        <n v="47.19"/>
        <n v="90.974999999999994"/>
        <n v="26.992000000000001"/>
        <n v="144.60000000000002"/>
        <n v="321.35200000000003"/>
        <n v="164.48800000000003"/>
        <n v="166.1"/>
        <n v="128.02400000000003"/>
        <n v="101.4"/>
        <n v="3.0279999999999996"/>
        <n v="304.18999999999994"/>
        <n v="781.54399999999987"/>
        <n v="673.04399999999998"/>
        <n v="572.6"/>
        <n v="197.04999999999998"/>
        <n v="2022.0720000000001"/>
        <n v="9.120000000000001"/>
        <n v="38.160000000000004"/>
        <n v="1592.8500000000001"/>
        <n v="4.41"/>
        <n v="26.94"/>
        <n v="32.129999999999995"/>
        <n v="1091.93"/>
        <n v="40.199999999999996"/>
        <n v="689.81999999999994"/>
        <n v="204.34639999999999"/>
        <n v="1649.75"/>
        <n v="90.855999999999995"/>
        <n v="54.007999999999996"/>
        <n v="26.582000000000001"/>
        <n v="81.08"/>
        <n v="93.02"/>
        <n v="32.391999999999996"/>
        <n v="172.55200000000002"/>
        <n v="55.415999999999997"/>
        <n v="427.54399999999998"/>
        <n v="40.669999999999995"/>
        <n v="8.2560000000000002"/>
        <n v="477.51600000000002"/>
        <n v="35.32"/>
        <n v="5.4299999999999988"/>
        <n v="368.87919999999997"/>
        <n v="3.9260000000000002"/>
        <n v="453.40000000000003"/>
        <n v="13.648"/>
        <n v="577.38400000000001"/>
        <n v="151.96"/>
        <n v="68.232000000000014"/>
        <n v="70.92"/>
        <n v="4.7120000000000006"/>
        <n v="132.32000000000005"/>
        <n v="195.44"/>
        <n v="224.23700000000005"/>
        <n v="1125.2879999999998"/>
        <n v="11.945000000000002"/>
        <n v="3.8319999999999999"/>
        <n v="6.0320000000000018"/>
        <n v="16.920000000000002"/>
        <n v="105.386"/>
        <n v="399.14"/>
        <n v="104.63000000000001"/>
        <n v="1079.8499999999999"/>
        <n v="9.4480000000000004"/>
        <n v="400.58400000000006"/>
        <n v="30.808"/>
        <n v="60.92"/>
        <n v="121.336"/>
        <n v="103.77999999999999"/>
        <n v="302.12"/>
        <n v="35.007999999999996"/>
        <n v="239.5"/>
        <n v="34.200000000000003"/>
        <n v="376.46600000000001"/>
        <n v="197.72"/>
        <n v="70.52000000000001"/>
        <n v="282.83999999999997"/>
        <n v="22.98"/>
        <n v="102.13"/>
        <n v="2033.384"/>
        <n v="899.58199999999999"/>
        <n v="16.504000000000001"/>
        <n v="2.952"/>
        <n v="20.591999999999992"/>
        <n v="307.01400000000001"/>
        <n v="409.67919999999998"/>
        <n v="2.7380000000000004"/>
        <n v="179.7"/>
        <n v="90.64"/>
        <n v="79.45"/>
        <n v="137.54"/>
        <n v="730.2"/>
        <n v="4297.2440000000006"/>
        <n v="204.89999999999998"/>
        <n v="481.36800000000005"/>
        <n v="89.344000000000008"/>
        <n v="3406.5140000000001"/>
        <n v="4.2380000000000004"/>
        <n v="97.44"/>
        <n v="13.04"/>
        <n v="579.428"/>
        <n v="3023.7280000000005"/>
        <n v="477.40000000000003"/>
        <n v="64.48"/>
        <n v="1499.5699999999997"/>
        <n v="26.432000000000002"/>
        <n v="41.6"/>
        <n v="64.02"/>
        <n v="6.84"/>
        <n v="667.95999999999992"/>
        <n v="201.04"/>
        <n v="16.59"/>
        <n v="10.845999999999997"/>
        <n v="613.67919999999992"/>
        <n v="470.35999999999996"/>
        <n v="73.335999999999999"/>
        <n v="30.136000000000003"/>
        <n v="849.95"/>
        <n v="11.01"/>
        <n v="241.93600000000004"/>
        <n v="273.36799999999999"/>
        <n v="12.494000000000002"/>
        <n v="1079.896"/>
        <n v="51.36"/>
        <n v="37.112000000000002"/>
        <n v="223.76000000000002"/>
        <n v="326.54599999999999"/>
        <n v="296.51200000000006"/>
        <n v="286.85999999999996"/>
        <n v="807.75"/>
        <n v="500.23999999999995"/>
        <n v="896.99"/>
        <n v="70.263999999999996"/>
        <n v="140.67000000000002"/>
        <n v="4404.8999999999996"/>
        <n v="62.65"/>
        <n v="268.37600000000003"/>
        <n v="363.88000000000005"/>
        <n v="2.2960000000000003"/>
        <n v="292.10000000000002"/>
        <n v="206.1"/>
        <n v="4.3"/>
        <n v="139.60000000000002"/>
        <n v="50.04"/>
        <n v="339.72000000000008"/>
        <n v="42.183999999999997"/>
        <n v="135.94999999999999"/>
        <n v="2176.7839999999992"/>
        <n v="15.983999999999995"/>
        <n v="430.93600000000004"/>
        <n v="8.0799999999999983"/>
        <n v="4.0359999999999987"/>
        <n v="48.81"/>
        <n v="149.9"/>
        <n v="1023.0119999999998"/>
        <n v="210.94599999999997"/>
        <n v="55.86399999999999"/>
        <n v="4.6320000000000006"/>
        <n v="17.439999999999994"/>
        <n v="2.9979999999999993"/>
        <n v="234.78799999999998"/>
        <n v="10.184000000000001"/>
        <n v="106.71799999999999"/>
        <n v="97.3"/>
        <n v="45.368000000000002"/>
        <n v="28.052000000000007"/>
        <n v="1.3119999999999996"/>
        <n v="120.56800000000001"/>
        <n v="79.95"/>
        <n v="516.76"/>
        <n v="173.00800000000001"/>
        <n v="152.91"/>
        <n v="46.24"/>
        <n v="8.0240000000000027"/>
        <n v="895.74400000000014"/>
        <n v="13.4"/>
        <n v="15.591999999999995"/>
        <n v="44.536000000000001"/>
        <n v="60.943999999999996"/>
        <n v="132.49600000000001"/>
        <n v="511.5"/>
        <n v="214.7"/>
        <n v="50.32"/>
        <n v="3393.68"/>
        <n v="2.52"/>
        <n v="12.12"/>
        <n v="290.13600000000002"/>
        <n v="6.36"/>
        <n v="848.34400000000005"/>
        <n v="8.0000000000000018"/>
        <n v="573.07399999999996"/>
        <n v="14.04"/>
        <n v="272.61"/>
        <n v="20.62"/>
        <n v="124.25"/>
        <n v="297.55"/>
        <n v="403.56"/>
        <n v="95.199999999999989"/>
        <n v="153.62400000000002"/>
        <n v="466.12000000000006"/>
        <n v="82.44"/>
        <n v="22.552000000000003"/>
        <n v="24.528000000000002"/>
        <n v="131.88"/>
        <n v="207.35"/>
        <n v="361.93599999999998"/>
        <n v="21.585999999999995"/>
        <n v="5.0420000000000007"/>
        <n v="1087.7360000000001"/>
        <n v="24.27"/>
        <n v="9.6720000000000006"/>
        <n v="683.18200000000002"/>
        <n v="164.85000000000002"/>
        <n v="33.328000000000003"/>
        <n v="36.543999999999997"/>
        <n v="60.35"/>
        <n v="35.520000000000003"/>
        <n v="11.200000000000001"/>
        <n v="223.58"/>
        <n v="998.82"/>
        <n v="51.150000000000006"/>
        <n v="1925.88"/>
        <n v="2405.1999999999998"/>
        <n v="39.89"/>
        <n v="55.064"/>
        <n v="383.14559999999994"/>
        <n v="109.69"/>
        <n v="119.56"/>
        <n v="99.367999999999995"/>
        <n v="13.86"/>
        <n v="13.176"/>
        <n v="437.27200000000011"/>
        <n v="97.98"/>
        <n v="55.6"/>
        <n v="243.16"/>
      </sharedItems>
    </cacheField>
    <cacheField name="Profit_Before_Discount_Per_Unit" numFmtId="164">
      <sharedItems containsSemiMixedTypes="0" containsString="0" containsNumber="1" minValue="-1320.6956000000002" maxValue="1679.9951999999994" count="5445">
        <n v="20.956799999999987"/>
        <n v="73.19399999999996"/>
        <n v="3.4356999999999989"/>
        <n v="-77.056200000000104"/>
        <n v="1.0581999999999994"/>
        <n v="2.0242000000000004"/>
        <n v="0.49139999999999961"/>
        <n v="14.919199999999933"/>
        <n v="1.7274999999999991"/>
        <n v="6.8940000000000055"/>
        <n v="9.2787999999998192"/>
        <n v="16.88919999999996"/>
        <n v="1.6143999999999998"/>
        <n v="43.997399999999971"/>
        <n v="-25.571599999999989"/>
        <n v="-2.0720000000000001"/>
        <n v="2.219600000000014"/>
        <n v="4.9949999999999974"/>
        <n v="1.2411999999999992"/>
        <n v="5.1370000000000005"/>
        <n v="1.6460000000000008"/>
        <n v="0.72279999999999944"/>
        <n v="2.2411999999999992"/>
        <n v="-0.80979999999999563"/>
        <n v="80.088300000000004"/>
        <n v="1.9112000000000009"/>
        <n v="3.9247000000000014"/>
        <n v="-238.36459999999988"/>
        <n v="-4.2265999999999995"/>
        <n v="4.9749999999999943"/>
        <n v="0.35079999999999956"/>
        <n v="1.4181999999999988"/>
        <n v="-1.6524999999999999"/>
        <n v="1.5730000000000004"/>
        <n v="3.1156000000000006"/>
        <n v="17.439099999999826"/>
        <n v="-30.192599999999999"/>
        <n v="3.7349999999999994"/>
        <n v="-15.978800000000092"/>
        <n v="-5.349000000000018"/>
        <n v="10.239100000000008"/>
        <n v="3.9390999999999963"/>
        <n v="1.9470000000000027"/>
        <n v="4.5807999999999964"/>
        <n v="9.8856999999999999"/>
        <n v="4.1030999999999995"/>
        <n v="2.1195999999999913"/>
        <n v="1.6499999999999986"/>
        <n v="3.0519999999999996"/>
        <n v="2.9938999999999965"/>
        <n v="5.8890999999999991"/>
        <n v="1.4783999999999997"/>
        <n v="17.098099999999988"/>
        <n v="0.89380000000000059"/>
        <n v="59.737100000000055"/>
        <n v="8.6899999999999977"/>
        <n v="3.1103999999999985"/>
        <n v="1.3195999999999799"/>
        <n v="3.4944000000000006"/>
        <n v="3.8904999999999959"/>
        <n v="0.84"/>
        <n v="3.0756000000000014"/>
        <n v="1.360199999999999"/>
        <n v="22.987700000000004"/>
        <n v="5.583200000000005"/>
        <n v="-3.3445000000000107"/>
        <n v="13.712800000000016"/>
        <n v="15.547000000000025"/>
        <n v="17.831800000000001"/>
        <n v="1.5309999999999997"/>
        <n v="2.9209999999999994"/>
        <n v="-14.498900000000049"/>
        <n v="0.40649999999999409"/>
        <n v="-18.396000000000001"/>
        <n v="-1.4448000000000001"/>
        <n v="-2.5416000000000007"/>
        <n v="0.70800000000000196"/>
        <n v="-3.495000000000001"/>
        <n v="56.20320000000001"/>
        <n v="2.6783999999999999"/>
        <n v="0.83440000000000047"/>
        <n v="6.2030999999999992"/>
        <n v="8.772500000000008"/>
        <n v="-16.518299999999982"/>
        <n v="16.607799999999997"/>
        <n v="6.796599999999998"/>
        <n v="1.7796000000000163"/>
        <n v="2.2109999999999985"/>
        <n v="3.1104000000000003"/>
        <n v="5.5118000000000009"/>
        <n v="8.0752000000000024"/>
        <n v="-4.4880000000000013"/>
        <n v="5.791799999999995"/>
        <n v="5.7864000000000004"/>
        <n v="3.7642000000000024"/>
        <n v="3.0311999999999983"/>
        <n v="-3.7991000000000099"/>
        <n v="-1.8132000000000001"/>
        <n v="2.9301999999999992"/>
        <n v="-4.6792999999999836"/>
        <n v="-1.4795000000000016"/>
        <n v="-9.305800000000005"/>
        <n v="2.0001999999999924"/>
        <n v="1.8994"/>
        <n v="0.87379999999999969"/>
        <n v="13.398399999999981"/>
        <n v="5.4547999999999988"/>
        <n v="11.393999999999991"/>
        <n v="2.2245999999999988"/>
        <n v="0.8382000000000005"/>
        <n v="0.62599999999999945"/>
        <n v="2.2974999999999994"/>
        <n v="7.1386000000000109"/>
        <n v="55.127099999999928"/>
        <n v="-116.41559999999998"/>
        <n v="6.1152000000000015"/>
        <n v="3.4695"/>
        <n v="10.572800000000001"/>
        <n v="5.7510000000000048"/>
        <n v="2.818799999999996"/>
        <n v="-3.1598000000000184"/>
        <n v="-68.447000000000003"/>
        <n v="-1.6153999999999999"/>
        <n v="4.1570000000000107"/>
        <n v="-4.7801000000000045"/>
        <n v="8.7471999999999923"/>
        <n v="-2.7988"/>
        <n v="14.481999999999999"/>
        <n v="0.57479999999999976"/>
        <n v="3.2063999999999986"/>
        <n v="16.656799999999997"/>
        <n v="0.86400000000000077"/>
        <n v="0.98489999999999966"/>
        <n v="8.68719999999999"/>
        <n v="3.0743999999999971"/>
        <n v="1.4784000000000006"/>
        <n v="0.79380000000000095"/>
        <n v="1.7013999999999996"/>
        <n v="22.992000000000004"/>
        <n v="72.750599999999963"/>
        <n v="2.8796999999999571"/>
        <n v="3.0274000000000001"/>
        <n v="9.4365000000000236"/>
        <n v="1.9995999999999867"/>
        <n v="16.125699999999995"/>
        <n v="3.3532000000000153"/>
        <n v="7.419399999999996"/>
        <n v="3.7530000000000001"/>
        <n v="12.134799999999998"/>
        <n v="3.504800000000003"/>
        <n v="0.59670000000000023"/>
        <n v="25.538199999999961"/>
        <n v="33.747499999999945"/>
        <n v="2.6909999999999998"/>
        <n v="0.47979999999999734"/>
        <n v="2.6695999999999991"/>
        <n v="4.6439999999999984"/>
        <n v="0.71080000000000076"/>
        <n v="-170.39899999999943"/>
        <n v="-19.744899999999973"/>
        <n v="-3.0619999999998981"/>
        <n v="0.93560000000000088"/>
        <n v="-91.569799999999987"/>
        <n v="2.7995000000000232"/>
        <n v="3.2805999999999997"/>
        <n v="26.630399999999995"/>
        <n v="2.8369999999999891"/>
        <n v="-66.360000000000014"/>
        <n v="1.4379999999999988"/>
        <n v="-61.590000000000018"/>
        <n v="-1.9196000000000026"/>
        <n v="-0.95429999999999815"/>
        <n v="1.4104000000000001"/>
        <n v="0.73059999999999903"/>
        <n v="10.748500000000035"/>
        <n v="32.757400000000018"/>
        <n v="8.397199999999998"/>
        <n v="3.625"/>
        <n v="1.7183999999999999"/>
        <n v="2.8729999999999905"/>
        <n v="1.0407999999999973"/>
        <n v="1.884999999999998"/>
        <n v="27.897999999999911"/>
        <n v="3.3487999999999971"/>
        <n v="15.458799999999997"/>
        <n v="1.3134000000000015"/>
        <n v="0.9588000000000001"/>
        <n v="0.40189999999999948"/>
        <n v="0.32920000000000016"/>
        <n v="4.0091999999999999"/>
        <n v="-1.8292999999999999"/>
        <n v="1.7401000000000018"/>
        <n v="2.0650000000000013"/>
        <n v="-81.4375"/>
        <n v="9.2499999999999805E-2"/>
        <n v="-90.283400000000015"/>
        <n v="1.181599999999996"/>
        <n v="10.919199999999989"/>
        <n v="1.468599999999995"/>
        <n v="17.817300000000003"/>
        <n v="1.8705999999999996"/>
        <n v="1.8010999999999981"/>
        <n v="3.6795999999999935"/>
        <n v="3.0500000000000007"/>
        <n v="4.240000000000002"/>
        <n v="-49.364599999999996"/>
        <n v="-5.2986000000000004"/>
        <n v="-106.29999999999995"/>
        <n v="2.039599999999993"/>
        <n v="4.3427999999999969"/>
        <n v="7.3593999999999937"/>
        <n v="0.70739999999999981"/>
        <n v="1.1717000000000013"/>
        <n v="-4.1607999999999983"/>
        <n v="4.5712000000000046"/>
        <n v="-96.697600000000023"/>
        <n v="1.1584000000000003"/>
        <n v="0.96800000000000019"/>
        <n v="27.38779999999997"/>
        <n v="0.21979999999999933"/>
        <n v="-14.337199999999996"/>
        <n v="5.2801000000000045"/>
        <n v="-2.4759999999999991"/>
        <n v="-51.47399999999999"/>
        <n v="-83.198600000000056"/>
        <n v="-2.476"/>
        <n v="-0.19999999999998863"/>
        <n v="-2.7749000000001161"/>
        <n v="2.3759999999999994"/>
        <n v="1.6792000000000016"/>
        <n v="-71.945600000000013"/>
        <n v="-2.1583999999999985"/>
        <n v="5.397199999999998"/>
        <n v="-24.602599999999995"/>
        <n v="-1.5436000000000001"/>
        <n v="82.934199999999919"/>
        <n v="20.840000000000003"/>
        <n v="3.990000000000002"/>
        <n v="99.214500000000044"/>
        <n v="13.868600000000015"/>
        <n v="3.5766999999999998"/>
        <n v="48.923099999999977"/>
        <n v="3.7604000000000042"/>
        <n v="40.716000000000008"/>
        <n v="-1.5435999999999996"/>
        <n v="-9.9812000000000012"/>
        <n v="0.60879999999999512"/>
        <n v="9.2485999999998967"/>
        <n v="2.308600000000002"/>
        <n v="2.2154999999999916"/>
        <n v="1.0263999999999989"/>
        <n v="-3.0329999999999999"/>
        <n v="-170.39900000000034"/>
        <n v="-36.399400000000242"/>
        <n v="6.9798999999999864"/>
        <n v="17.578000000000003"/>
        <n v="1.3768000000000011"/>
        <n v="5.0399999999999778E-2"/>
        <n v="-7.6416000000000039"/>
        <n v="6.9969999999999999"/>
        <n v="52.623399999999947"/>
        <n v="13.195600000000013"/>
        <n v="0.77439999999999998"/>
        <n v="1.1650000000000009"/>
        <n v="2.0286"/>
        <n v="1.5548000000000002"/>
        <n v="1.8384000000000018"/>
        <n v="1.2768000000000015"/>
        <n v="0.79519999999999413"/>
        <n v="2.6980000000000004"/>
        <n v="-1.4864000000000004"/>
        <n v="53.529999999999973"/>
        <n v="10.188400000000001"/>
        <n v="9.3688000000000216"/>
        <n v="9.3919999999999959"/>
        <n v="-24.895999999999987"/>
        <n v="11.957999999999998"/>
        <n v="-41.062900000000013"/>
        <n v="0.75479999999999947"/>
        <n v="0.58030000000000115"/>
        <n v="26.998300000000029"/>
        <n v="-16.734399999999994"/>
        <n v="9.6573999999999955"/>
        <n v="6.5186000000000206"/>
        <n v="-8.3881999999999834"/>
        <n v="-13.27600000000001"/>
        <n v="2.8995999999999995"/>
        <n v="1.3531000000000404"/>
        <n v="9.1055999999999955"/>
        <n v="9.5060000000000002"/>
        <n v="6.5687999999999995"/>
        <n v="-44.315000000000026"/>
        <n v="6.4319999999999986"/>
        <n v="0.95120000000000005"/>
        <n v="6.9735999999999976"/>
        <n v="13.978000000000009"/>
        <n v="2.0049000000000001"/>
        <n v="0.69870000000000054"/>
        <n v="26.055700000000002"/>
        <n v="1.5135999999999985"/>
        <n v="0.47860000000000014"/>
        <n v="12.547399999999996"/>
        <n v="10.949000000000012"/>
        <n v="1.968599999999995"/>
        <n v="24.05680000000001"/>
        <n v="997.99499999999989"/>
        <n v="13.337100000000021"/>
        <n v="32.399999999999977"/>
        <n v="13.070999999999998"/>
        <n v="1.79"/>
        <n v="13.424000000000007"/>
        <n v="34.996499999999997"/>
        <n v="0.7995000000000001"/>
        <n v="-23.025399999999991"/>
        <n v="1.4944999999999951"/>
        <n v="-64.925399999999968"/>
        <n v="3.183099999999996"/>
        <n v="-5.3156000000000034"/>
        <n v="-10.750000000000014"/>
        <n v="-7.607999999999997"/>
        <n v="-1.8423999999999996"/>
        <n v="1.4037999999999995"/>
        <n v="167.79719999999998"/>
        <n v="0.92249999999999943"/>
        <n v="1.1978"/>
        <n v="-6.0196000000000822"/>
        <n v="0.58279999999999976"/>
        <n v="7.9000000000000625E-2"/>
        <n v="-41.497600000000034"/>
        <n v="0.29929999999998813"/>
        <n v="-0.75500000000000966"/>
        <n v="1.3992000000000004"/>
        <n v="1.0331999999999999"/>
        <n v="5.7715999999999994"/>
        <n v="2.073599999999999"/>
        <n v="2.3086000000000002"/>
        <n v="0.86679999999999979"/>
        <n v="353.65740000000005"/>
        <n v="-1.0097999999999843"/>
        <n v="1.8997999999999999"/>
        <n v="1.7466000000000008"/>
        <n v="3.1647999999999996"/>
        <n v="2.0649999999999977"/>
        <n v="21.0548"/>
        <n v="4.968"/>
        <n v="28.856799999999964"/>
        <n v="0.72280000000000033"/>
        <n v="2.5915999999999997"/>
        <n v="2.6099999999999994"/>
        <n v="7.3599999999999888E-2"/>
        <n v="4.1916000000000082"/>
        <n v="67.854800000000068"/>
        <n v="1.3581999999999965"/>
        <n v="-1.8424000000000005"/>
        <n v="22.198599999999942"/>
        <n v="0.7240000000000002"/>
        <n v="-3.1940000000000168"/>
        <n v="7.5450000000000017"/>
        <n v="-42.826399999999921"/>
        <n v="-7.5774000000000035"/>
        <n v="0.69369999999999976"/>
        <n v="-5.5182000000000038"/>
        <n v="3.6400000000000006"/>
        <n v="5.5792000000000002"/>
        <n v="4.3994999999999962"/>
        <n v="-52.78649999999999"/>
        <n v="-0.54990000000000805"/>
        <n v="-85.109499999999969"/>
        <n v="0.57699999999999996"/>
        <n v="0.22639999999999949"/>
        <n v="1.7710000000000008"/>
        <n v="13.659099999999995"/>
        <n v="233.99610000000007"/>
        <n v="-7.6540999999999997"/>
        <n v="8.3265999999999991"/>
        <n v="4.7461999999999946"/>
        <n v="5.2590000000000003"/>
        <n v="0.99839999999999662"/>
        <n v="-79.608200000000124"/>
        <n v="-8.3959999999999866"/>
        <n v="0.15989999999999327"/>
        <n v="1.5342000000000002"/>
        <n v="1.4279999999999973"/>
        <n v="3.2319000000000031"/>
        <n v="7.5578999999999894"/>
        <n v="144.7971"/>
        <n v="2.6606999999999985"/>
        <n v="-16.336099999999988"/>
        <n v="4.6463999999999999"/>
        <n v="1.5120000000000005"/>
        <n v="27.430199999999999"/>
        <n v="2.2695999999998548"/>
        <n v="-9.4274000000000058"/>
        <n v="9.3906000000000063"/>
        <n v="6.5185999999999922"/>
        <n v="3.2373000000000047"/>
        <n v="7.4759999999999991"/>
        <n v="2.8322000000000003"/>
        <n v="0.67569999999999908"/>
        <n v="7.0149999999999988"/>
        <n v="9.2277000000000271"/>
        <n v="3.676400000000001"/>
        <n v="2.8339999999999996"/>
        <n v="56.316000000000031"/>
        <n v="5.5380000000000003"/>
        <n v="17.275199999999984"/>
        <n v="30.095700000000001"/>
        <n v="-0.11660000000000004"/>
        <n v="-73.375399999999985"/>
        <n v="-0.58740000000000059"/>
        <n v="41.429399999999987"/>
        <n v="-2.5446"/>
        <n v="-3.9169999999999732"/>
        <n v="14.099700000000098"/>
        <n v="16.034199999999998"/>
        <n v="1.2441999999999993"/>
        <n v="0.66980000000000928"/>
        <n v="3.6659999999999986"/>
        <n v="7.7975999999999885"/>
        <n v="6.8584999999999923"/>
        <n v="10.506399999999999"/>
        <n v="9.7176000000000045"/>
        <n v="1.3676999999999999"/>
        <n v="5.1584000000000003"/>
        <n v="3.2387999999999977"/>
        <n v="11.874599999999987"/>
        <n v="2.6416000000000004"/>
        <n v="2.2828000000000017"/>
        <n v="-38.315200000000004"/>
        <n v="33.07039999999995"/>
        <n v="6.2282999999999973"/>
        <n v="-12.347000000000008"/>
        <n v="-32.338200000000029"/>
        <n v="1.4740000000000002"/>
        <n v="9.0930000000000035"/>
        <n v="41.995800000000031"/>
        <n v="6.0001999999999924"/>
        <n v="1.2135999999999996"/>
        <n v="-136.24720000000002"/>
        <n v="-4.877799999999997"/>
        <n v="-17.579000000000008"/>
        <n v="2.7351999999999919"/>
        <n v="-45.180199999999985"/>
        <n v="-18.437600000000003"/>
        <n v="-3.4333999999999998"/>
        <n v="26.630399999999998"/>
        <n v="1.1363999999999805"/>
        <n v="5.0891999999999769"/>
        <n v="21.798999999999978"/>
        <n v="4.1633999999999958"/>
        <n v="4.1169999999999973"/>
        <n v="0.99699999999999989"/>
        <n v="6.4320000000000022"/>
        <n v="1.3230000000000004"/>
        <n v="16.902000000000044"/>
        <n v="0.63630000000000031"/>
        <n v="0.83439999999999959"/>
        <n v="28.796400000000006"/>
        <n v="7.3999999999999986"/>
        <n v="-6.1989999999999554"/>
        <n v="3.2995000000000232"/>
        <n v="56.798999999999978"/>
        <n v="0.39939999999999998"/>
        <n v="4.9986999999999995"/>
        <n v="2.8785999999999916"/>
        <n v="1.7966000000000122"/>
        <n v="1.6974"/>
        <n v="6.5786000000000087"/>
        <n v="-32.046999999999997"/>
        <n v="25.8279"/>
        <n v="4.8462999999999994"/>
        <n v="20.460800000000006"/>
        <n v="8.8588000000000306"/>
        <n v="2.5409999999999968"/>
        <n v="-8.2399999999999984"/>
        <n v="-6.6807999999999961"/>
        <n v="24.848999999999933"/>
        <n v="-1.3335999999999999"/>
        <n v="11.687099999999997"/>
        <n v="0.87460000000000093"/>
        <n v="0.73980000000000024"/>
        <n v="3.8950000000000031"/>
        <n v="635.49499999999989"/>
        <n v="13.471999999999994"/>
        <n v="6.0863999999999976"/>
        <n v="3.8400000000000212E-2"/>
        <n v="0.8525999999999998"/>
        <n v="275.99539999999979"/>
        <n v="4.6304999999999978"/>
        <n v="2.6909999999999989"/>
        <n v="18.767000000000053"/>
        <n v="5.0877000000000017"/>
        <n v="-13.156800000000004"/>
        <n v="-3.1519999999999992"/>
        <n v="10.549000000000007"/>
        <n v="-4.3382000000000005"/>
        <n v="13.583300000000001"/>
        <n v="2.0868000000000002"/>
        <n v="14.048999999999978"/>
        <n v="1.5135999999999967"/>
        <n v="-2.6224000000000061"/>
        <n v="-150.10580000000004"/>
        <n v="3.0819999999999936"/>
        <n v="11.719999999999999"/>
        <n v="0.79899999999999949"/>
        <n v="54.877200000000016"/>
        <n v="2.2749999999999986"/>
        <n v="0.53359999999999985"/>
        <n v="-10.540799999999997"/>
        <n v="0.64000000000000057"/>
        <n v="13.764600000000002"/>
        <n v="17.745000000000005"/>
        <n v="34.386000000000024"/>
        <n v="4.5608000000000288"/>
        <n v="-16.369400000000041"/>
        <n v="3.4319999999999951"/>
        <n v="6.0994999999999919"/>
        <n v="-21.673199999999994"/>
        <n v="2.1219999999999999"/>
        <n v="3.2064000000000004"/>
        <n v="1.5380000000000109"/>
        <n v="-6.4819999999999993"/>
        <n v="-0.54879999999999995"/>
        <n v="-0.20000000000004547"/>
        <n v="5.8381999999999969"/>
        <n v="0.65690000000000026"/>
        <n v="155.49360000000001"/>
        <n v="0.65119999999999933"/>
        <n v="-54.461999999999989"/>
        <n v="5.5379999999999967"/>
        <n v="3.7025999999999897"/>
        <n v="6.0000000000000497E-2"/>
        <n v="1.0581000000000014"/>
        <n v="0"/>
        <n v="1.2005999999999999"/>
        <n v="15.399000000000001"/>
        <n v="5.6252000000000066"/>
        <n v="3.7095999999999947"/>
        <n v="3.1104000000000021"/>
        <n v="4.9680000000000035"/>
        <n v="1.6053999999999995"/>
        <n v="1.4037999999999968"/>
        <n v="1.3365000000000009"/>
        <n v="2.4402000000000008"/>
        <n v="1.0949999999999998"/>
        <n v="4.1569999999999965"/>
        <n v="-6.3148"/>
        <n v="0.38640000000000185"/>
        <n v="17.439099999999996"/>
        <n v="4.4193000000000069"/>
        <n v="0.96819999999999951"/>
        <n v="-1.3782999999999994"/>
        <n v="4.968599999999995"/>
        <n v="48.171899999999994"/>
        <n v="-10.268100000000004"/>
        <n v="-4.9986999999999995"/>
        <n v="0.38400000000000034"/>
        <n v="11.037399999999991"/>
        <n v="11.471600000000024"/>
        <n v="0.30890000000000128"/>
        <n v="-9.998800000000017"/>
        <n v="-29.238600000000019"/>
        <n v="0.16500000000000004"/>
        <n v="17.646999999999991"/>
        <n v="-8.6178000000000026"/>
        <n v="15.738400000000013"/>
        <n v="-2.0128000000000004"/>
        <n v="6.4600000000002211E-2"/>
        <n v="-5.4588999999999999"/>
        <n v="13.659100000000024"/>
        <n v="1.2239000000000004"/>
        <n v="1.120000000000001"/>
        <n v="-17.948700000000031"/>
        <n v="1.1991999999999905"/>
        <n v="-2.0983999999999998"/>
        <n v="7.8935999999999993"/>
        <n v="1.5406999999999993"/>
        <n v="3.5300000000000011"/>
        <n v="10.993899999999996"/>
        <n v="9.0953999999999979"/>
        <n v="-3.754599999999999"/>
        <n v="43.784199999999998"/>
        <n v="35.680200000000013"/>
        <n v="32.717499999999973"/>
        <n v="5.2142000000000053"/>
        <n v="1.7271999999999963"/>
        <n v="14.088200000000001"/>
        <n v="0.82869999999999955"/>
        <n v="2.0286000000000008"/>
        <n v="-17.439700000000016"/>
        <n v="5.789999999999992"/>
        <n v="7.3192000000000235"/>
        <n v="0.61949999999999861"/>
        <n v="28.309900000000027"/>
        <n v="14.407800000000009"/>
        <n v="-5.3155999999999999"/>
        <n v="3.877600000000001"/>
        <n v="54.558400000000006"/>
        <n v="1.0532000000000004"/>
        <n v="2.0095999999999989"/>
        <n v="42.951999999999998"/>
        <n v="1.8000000000000007"/>
        <n v="13.583300000000008"/>
        <n v="3.1752000000000002"/>
        <n v="28.255499999999984"/>
        <n v="1.7725000000000009"/>
        <n v="1.3072000000000017"/>
        <n v="1.5169999999999995"/>
        <n v="7.8999999999999773"/>
        <n v="17.831799999999987"/>
        <n v="22.98769999999999"/>
        <n v="1.2890000000000015"/>
        <n v="4.0581999999999994"/>
        <n v="-2.0272000000000006"/>
        <n v="22.461100000000016"/>
        <n v="-25.348999999999933"/>
        <n v="-2.5310000000000006"/>
        <n v="17.646999999999935"/>
        <n v="-9.8975000000000364"/>
        <n v="-23.925899999999956"/>
        <n v="-2.2073999999999998"/>
        <n v="1.7541999999999991"/>
        <n v="0.4930000000000021"/>
        <n v="9.3687999999999931"/>
        <n v="9.3394000000000119"/>
        <n v="1.5457000000000001"/>
        <n v="-5.3951999999999991"/>
        <n v="-72.390500000000017"/>
        <n v="1.2199999999999989"/>
        <n v="0.14230000000000231"/>
        <n v="5.5296000000000021"/>
        <n v="3.5009999999999977"/>
        <n v="-3.2640000000000011"/>
        <n v="1.3066999999999993"/>
        <n v="-14.353999999999985"/>
        <n v="-107.54650000000004"/>
        <n v="1.3548000000000009"/>
        <n v="1.299199999999999"/>
        <n v="-960.49759999999878"/>
        <n v="7.1255000000000166"/>
        <n v="54.396599999999978"/>
        <n v="2.1998000000000104"/>
        <n v="14.561400000000006"/>
        <n v="74.053200000000004"/>
        <n v="3.4384000000000015"/>
        <n v="24.936000000000007"/>
        <n v="1.9686000000000092"/>
        <n v="4.2399999999999949"/>
        <n v="7.7377999999999929"/>
        <n v="0.60880000000000001"/>
        <n v="-7.5155999999999992"/>
        <n v="1.1816000000000013"/>
        <n v="11.893199999999979"/>
        <n v="-4.8238999999999805"/>
        <n v="3.5538999999999987"/>
        <n v="2.0823999999999998"/>
        <n v="13.195599999999999"/>
        <n v="-22.298000000000116"/>
        <n v="1.7709999999999937"/>
        <n v="2.0155999999999992"/>
        <n v="18.287100000000009"/>
        <n v="44.657100000000014"/>
        <n v="37.996199999999988"/>
        <n v="1.1944000000000017"/>
        <n v="7.9586000000000041"/>
        <n v="6.2791999999999959"/>
        <n v="3.6659999999999968"/>
        <n v="24.47"/>
        <n v="77.137200000000121"/>
        <n v="26.673299999999983"/>
        <n v="4.0224000000000046"/>
        <n v="0.53259999999999508"/>
        <n v="2.9842000000000013"/>
        <n v="5.3992000000000004"/>
        <n v="10.506400000000014"/>
        <n v="-77.072799999999972"/>
        <n v="3.3629999999999995"/>
        <n v="34.066599999999994"/>
        <n v="1.5119999999999996"/>
        <n v="3.2391999999999825"/>
        <n v="28.795199999999994"/>
        <n v="5.4078999999999979"/>
        <n v="2.1570999999999998"/>
        <n v="18.695599999999999"/>
        <n v="1.1104000000000021"/>
        <n v="4.2482999999999933"/>
        <n v="-21.791600000000017"/>
        <n v="-3.5434999999999999"/>
        <n v="-2.3896000000000015"/>
        <n v="0.94659999999999966"/>
        <n v="1.4762"/>
        <n v="1.3515999999999977"/>
        <n v="-3.0356000000000449"/>
        <n v="0.69940000000000069"/>
        <n v="8.9010000000000034"/>
        <n v="5.162399999999991"/>
        <n v="3.2560000000000002"/>
        <n v="1.4112"/>
        <n v="124.7974999999999"/>
        <n v="7.1928000000000054"/>
        <n v="-42.279600000000016"/>
        <n v="3.4383999999999979"/>
        <n v="11.980000000000004"/>
        <n v="1.2222000000000008"/>
        <n v="2.5560000000000009"/>
        <n v="1.899799999999999"/>
        <n v="-9.3984999999999985"/>
        <n v="8.490000000000002"/>
        <n v="43.115999999999985"/>
        <n v="0.90240000000000009"/>
        <n v="5.7258000000000493"/>
        <n v="11.458000000000027"/>
        <n v="89.874400000000037"/>
        <n v="4.57"/>
        <n v="17.25"/>
        <n v="3.2349999999999994"/>
        <n v="5.4405000000000001"/>
        <n v="2.0748000000000033"/>
        <n v="0.32649999999999579"/>
        <n v="13.400199999999927"/>
        <n v="9.3905999999999992"/>
        <n v="1.9259999999999997"/>
        <n v="-5.1897999999999946"/>
        <n v="-1.5500000000000007"/>
        <n v="-16.115600000000001"/>
        <n v="9.9899999999998101E-2"/>
        <n v="29.248099999999994"/>
        <n v="2.7457000000000011"/>
        <n v="17.246399999999994"/>
        <n v="17.275199999999998"/>
        <n v="4.1634000000000011"/>
        <n v="2.6362000000000023"/>
        <n v="26.635199999999998"/>
        <n v="16.849500000000035"/>
        <n v="2.2907999999999999"/>
        <n v="1.4112000000000009"/>
        <n v="3.3489999999999895"/>
        <n v="7.3358999999999988"/>
        <n v="9.2486000000000104"/>
        <n v="11.054399999999987"/>
        <n v="3.1075999999999997"/>
        <n v="1.2391999999999967"/>
        <n v="61.798999999999978"/>
        <n v="16.996600000000001"/>
        <n v="0.80640000000000001"/>
        <n v="62.330400000000054"/>
        <n v="15.509199999999993"/>
        <n v="85.995699999999943"/>
        <n v="1.6703999999999999"/>
        <n v="1.6143999999999963"/>
        <n v="-1.5096000000000003"/>
        <n v="-0.29999999999995453"/>
        <n v="-8.2987999999999964"/>
        <n v="29.158000000000015"/>
        <n v="23.996999999999986"/>
        <n v="2.4058999999999999"/>
        <n v="1.0169999999999959"/>
        <n v="13.437600000000003"/>
        <n v="2.3999999999999986"/>
        <n v="2.6998999999999995"/>
        <n v="3.7435999999999989"/>
        <n v="45.293999999999983"/>
        <n v="16.86160000000001"/>
        <n v="25.917299999999983"/>
        <n v="17.157400000000003"/>
        <n v="1.120599999999996"/>
        <n v="3.0581999999999994"/>
        <n v="-111.99950000000007"/>
        <n v="-20.633799999999994"/>
        <n v="1.4308000000000014"/>
        <n v="0.3268000000000022"/>
        <n v="0.83520000000000039"/>
        <n v="2.1256000000000199"/>
        <n v="2.7249999999999943"/>
        <n v="1.9918000000000013"/>
        <n v="1.6471999999999998"/>
        <n v="25.914600000000007"/>
        <n v="1.9391999999999996"/>
        <n v="7.0863999999999976"/>
        <n v="0.67079999999999984"/>
        <n v="8.3645999999999958"/>
        <n v="7.3359000000000023"/>
        <n v="2.6598000000000042"/>
        <n v="2.8836000000000013"/>
        <n v="5.3129999999999988"/>
        <n v="6.5812999999999988"/>
        <n v="9.5199999999999285E-2"/>
        <n v="2.3892999999999986"/>
        <n v="1.3583000000000001"/>
        <n v="21.295400000000001"/>
        <n v="1.0948000000000011"/>
        <n v="-6.6880000000000024"/>
        <n v="-152.89600000000019"/>
        <n v="-15.998999999999967"/>
        <n v="5.7399999999999984"/>
        <n v="2.6128"/>
        <n v="5.1171999999999969"/>
        <n v="13.251200000000011"/>
        <n v="21.505999999999972"/>
        <n v="13.195600000000002"/>
        <n v="22.31819999999999"/>
        <n v="-1.7311000000000005"/>
        <n v="7.5030999999999963"/>
        <n v="52.378000000000156"/>
        <n v="4.1633999999999993"/>
        <n v="1.482800000000001"/>
        <n v="2.9681999999999995"/>
        <n v="1.3106000000000009"/>
        <n v="0.1396000000000015"/>
        <n v="2.9989999999999952"/>
        <n v="2.0429999999999997"/>
        <n v="1.3531999999999993"/>
        <n v="16.997500000000059"/>
        <n v="6.0101999999999975"/>
        <n v="7.9675999999999974"/>
        <n v="2.3428000000000004"/>
        <n v="7.4000000000000057"/>
        <n v="2.8175999999999988"/>
        <n v="-3.9647999999999985"/>
        <n v="-8.8220000000000027"/>
        <n v="6.5495000000000232"/>
        <n v="2.829400000000021"/>
        <n v="0.38970000000000482"/>
        <n v="6.3969999999999985"/>
        <n v="80.986499999999978"/>
        <n v="118.48219999999992"/>
        <n v="40.523699999999963"/>
        <n v="19.2454"/>
        <n v="6.2282999999999902"/>
        <n v="-9.5781000000000063"/>
        <n v="-14.548999999999978"/>
        <n v="-5.6551999999999998"/>
        <n v="16.602100000000007"/>
        <n v="-1.0119999999999987"/>
        <n v="11.635800000000003"/>
        <n v="10.555199999999999"/>
        <n v="22.769600000000025"/>
        <n v="147.07439999999986"/>
        <n v="10.510000000000019"/>
        <n v="3.2340000000000018"/>
        <n v="4.7585999999999977"/>
        <n v="6.9136000000000024"/>
        <n v="1.4762000000000004"/>
        <n v="1.1716000000000015"/>
        <n v="1.7007999999999939"/>
        <n v="-4.3322000000000003"/>
        <n v="16.588599999999985"/>
        <n v="54.396599999999992"/>
        <n v="8.7411999999999921"/>
        <n v="4.0231999999999992"/>
        <n v="0.90489999999999959"/>
        <n v="10.246300000000019"/>
        <n v="46.849400000000003"/>
        <n v="12.382000000000005"/>
        <n v="-68.648600000000044"/>
        <n v="-2.0446000000000595"/>
        <n v="12.3904"/>
        <n v="-52.032999999999902"/>
        <n v="1.7103999999999999"/>
        <n v="-6.117999999999995"/>
        <n v="2.3893000000000022"/>
        <n v="-2.2839999999999998"/>
        <n v="26.597999999999985"/>
        <n v="1.5288000000000004"/>
        <n v="5.4699999999999989"/>
        <n v="0.63519999999999976"/>
        <n v="3.2372999999999976"/>
        <n v="22.99199999999999"/>
        <n v="4.5664000000000016"/>
        <n v="-10.75"/>
        <n v="3.1830999999999996"/>
        <n v="0.45980000000000132"/>
        <n v="-1.0960000000000001"/>
        <n v="339.89799999999968"/>
        <n v="5.5565999999999995"/>
        <n v="15.437199999999962"/>
        <n v="0.60559999999999992"/>
        <n v="27.799199999999928"/>
        <n v="14.897999999999911"/>
        <n v="1.0947999999999993"/>
        <n v="2.1598000000000006"/>
        <n v="14.55600000000004"/>
        <n v="-1.7452000000000003"/>
        <n v="14.561399999999992"/>
        <n v="1.7370999999999981"/>
        <n v="26.055699999999888"/>
        <n v="2.5420000000000016"/>
        <n v="1.6368000000000009"/>
        <n v="13.941000000000003"/>
        <n v="182.35530000000017"/>
        <n v="57.677199999999971"/>
        <n v="4.9081999999999999"/>
        <n v="3.2967000000000013"/>
        <n v="1.8316000000000017"/>
        <n v="1.8446999999999996"/>
        <n v="5.7225999999999999"/>
        <n v="108.88349999999991"/>
        <n v="-41.953600000000051"/>
        <n v="30.694500000000005"/>
        <n v="13.251199999999997"/>
        <n v="-1.8735999999999997"/>
        <n v="2.7994999999999948"/>
        <n v="6.827399999999983"/>
        <n v="15.525000000000006"/>
        <n v="4.068699999999998"/>
        <n v="36.851999999999997"/>
        <n v="3.3504000000000005"/>
        <n v="0.49979999999999336"/>
        <n v="31.285799999999995"/>
        <n v="2.9561999999999991"/>
        <n v="105.62750000000005"/>
        <n v="81.070300000000088"/>
        <n v="0.88640000000000008"/>
        <n v="1.9402000000000008"/>
        <n v="6.6587999999999994"/>
        <n v="-5.3362000000000016"/>
        <n v="16.656800000000004"/>
        <n v="19.137100000000004"/>
        <n v="71.245000000000005"/>
        <n v="1.5004000000000008"/>
        <n v="-1.6636"/>
        <n v="-4.2265999999999977"/>
        <n v="4.3309999999999889"/>
        <n v="4.3780000000000001"/>
        <n v="0.18520000000000181"/>
        <n v="0.39850000000000207"/>
        <n v="36.600900000000024"/>
        <n v="5.5754999999999981"/>
        <n v="29.897999999999911"/>
        <n v="0.39670000000000094"/>
        <n v="-17.04"/>
        <n v="-1.599000000000018"/>
        <n v="37.996200000000002"/>
        <n v="-14.940599999999989"/>
        <n v="1.0179999999999998"/>
        <n v="6.086400000000026"/>
        <n v="2.1761999999999997"/>
        <n v="11.382000000000005"/>
        <n v="9.0636999999999972"/>
        <n v="0.62360000000000149"/>
        <n v="1.6067"/>
        <n v="11.274399999999993"/>
        <n v="0.33359999999999967"/>
        <n v="-14.926199999999994"/>
        <n v="1.3071999999999946"/>
        <n v="-0.51619999999999955"/>
        <n v="0.22639999999999993"/>
        <n v="-9.6385999999999967"/>
        <n v="3.5299999999999887E-2"/>
        <n v="-9.9450000000000003"/>
        <n v="2.8445000000000107"/>
        <n v="-0.54880000000000018"/>
        <n v="1.3120000000000012"/>
        <n v="-1.6196000000000002"/>
        <n v="-1.1783999999999999"/>
        <n v="0.79949999999999832"/>
        <n v="1.5183999999999997"/>
        <n v="16.79440000000001"/>
        <n v="2.8295999999999992"/>
        <n v="2.340600000000002"/>
        <n v="13.528900000000021"/>
        <n v="-33.515099999999961"/>
        <n v="52.623400000000004"/>
        <n v="342.99510000000009"/>
        <n v="2.1992000000000047"/>
        <n v="1.512"/>
        <n v="12.397199999999998"/>
        <n v="3.7379999999999995"/>
        <n v="9.38930000000002"/>
        <n v="51.614199999999983"/>
        <n v="4.1526000000000067"/>
        <n v="-4.7896000000000072"/>
        <n v="2.0391999999999939"/>
        <n v="0.51039999999999974"/>
        <n v="1.3677000000000001"/>
        <n v="9.6656999999999975"/>
        <n v="-2.3715000000000011"/>
        <n v="-2.4626000000000001"/>
        <n v="3.7436000000000007"/>
        <n v="-2.9274000000000058"/>
        <n v="-0.97830000000000039"/>
        <n v="-4.2496000000000027"/>
        <n v="1.6239999999999952"/>
        <n v="4.4088999999999956"/>
        <n v="4.8371999999999957"/>
        <n v="-1.8131999999999999"/>
        <n v="-12.838200000000015"/>
        <n v="28.795200000000008"/>
        <n v="27.430200000000013"/>
        <n v="22.318200000000047"/>
        <n v="1.0246"/>
        <n v="25.997399999999971"/>
        <n v="2.8950000000000031"/>
        <n v="3.656600000000001"/>
        <n v="74.755799999999908"/>
        <n v="8.4899999999999949"/>
        <n v="18.915599999999984"/>
        <n v="20.085100000000001"/>
        <n v="5.7509999999999977"/>
        <n v="-6.041000000000011"/>
        <n v="0.6819999999999995"/>
        <n v="2.2856999999999914"/>
        <n v="16.173000000000002"/>
        <n v="5.2751999999999981"/>
        <n v="4.4954999999999998"/>
        <n v="4.3449999999999989"/>
        <n v="0.71940000000000026"/>
        <n v="111.32699999999988"/>
        <n v="16.788600000000002"/>
        <n v="53.572999999999979"/>
        <n v="1.3140000000000001"/>
        <n v="2.9347999999999992"/>
        <n v="0.43799999999999883"/>
        <n v="104.99649999999997"/>
        <n v="8.8000000000008072E-3"/>
        <n v="0.81899999999999995"/>
        <n v="7.5031000000000176"/>
        <n v="70.540800000000218"/>
        <n v="9.7618999999999971"/>
        <n v="50.061000000000035"/>
        <n v="19.318400000000025"/>
        <n v="30.245000000000005"/>
        <n v="2.8849999999999998"/>
        <n v="5.2141999999999982"/>
        <n v="4.5953999999999997"/>
        <n v="13.423999999999992"/>
        <n v="1.6356999999999999"/>
        <n v="5.2650000000000006"/>
        <n v="5.4746999999999844"/>
        <n v="16.969399999999993"/>
        <n v="2.0747999999999998"/>
        <n v="5.3711999999999982"/>
        <n v="0.91510000000000069"/>
        <n v="-2.7410000000000005"/>
        <n v="2.5143999999999949"/>
        <n v="1.3582999999999998"/>
        <n v="25.875"/>
        <n v="14.997500000000002"/>
        <n v="21.358000000000004"/>
        <n v="51.027299999999968"/>
        <n v="0.54519999999999991"/>
        <n v="7.1386000000000003"/>
        <n v="-6.1399999999999899E-2"/>
        <n v="0.40479999999999983"/>
        <n v="1.6195999999999913"/>
        <n v="26.673300000000012"/>
        <n v="8.1393999999999096"/>
        <n v="29.54079999999999"/>
        <n v="27.430199999999985"/>
        <n v="0.43829999999999991"/>
        <n v="0.8794000000000004"/>
        <n v="-2.2988000000000071"/>
        <n v="6.998800000000017"/>
        <n v="-1.328400000000002"/>
        <n v="-463.53660000000013"/>
        <n v="-1.1784000000000001"/>
        <n v="3.3597999999999502"/>
        <n v="-11.467999999999961"/>
        <n v="3.1995000000000005"/>
        <n v="0.86680000000000135"/>
        <n v="1.4949999999999974"/>
        <n v="1.2418000000000005"/>
        <n v="5.2293999999999414"/>
        <n v="-24.535200000000032"/>
        <n v="-1.8637999999999995"/>
        <n v="-4.3024000000000022"/>
        <n v="1.3767999999999994"/>
        <n v="9.3880000000000052"/>
        <n v="-55.598799999999983"/>
        <n v="4.9950000000000045"/>
        <n v="3.3991000000000042"/>
        <n v="6.8273999999999972"/>
        <n v="34.38600000000001"/>
        <n v="0.40480000000000005"/>
        <n v="4.9686000000000021"/>
        <n v="1.219600000000014"/>
        <n v="5.8157999999999959"/>
        <n v="0.88039999999999985"/>
        <n v="0.36140000000000017"/>
        <n v="17.991"/>
        <n v="34.599500000000035"/>
        <n v="4.3954000000000022"/>
        <n v="-0.20000000000000284"/>
        <n v="13.554000000000002"/>
        <n v="5.4340000000000002"/>
        <n v="10.652200000000001"/>
        <n v="5.3956000000000017"/>
        <n v="1.375"/>
        <n v="41.295000000000016"/>
        <n v="2.6509"/>
        <n v="15.730999999999995"/>
        <n v="11.083900000000085"/>
        <n v="3.849599999999981"/>
        <n v="2.9114999999999966"/>
        <n v="15.407800000000179"/>
        <n v="39.336000000000013"/>
        <n v="0.68800000000000017"/>
        <n v="71.497399999999971"/>
        <n v="-3.1929999999999978"/>
        <n v="0.30220000000000002"/>
        <n v="5.5581999999999994"/>
        <n v="-7.5155999999999956"/>
        <n v="-15.951400000000035"/>
        <n v="35.794999999999959"/>
        <n v="-4.2231999999999985"/>
        <n v="9.4365000000000023"/>
        <n v="2.1762000000000015"/>
        <n v="0.59130000000000038"/>
        <n v="2.8444999999999823"/>
        <n v="1.0219999999999985"/>
        <n v="2.8079999999999998"/>
        <n v="-3.3980000000000103"/>
        <n v="-43.086399999999998"/>
        <n v="-9.2089999999999961"/>
        <n v="-18.05680000000001"/>
        <n v="-7.3990999999999971"/>
        <n v="1.5989999999999895"/>
        <n v="4.2861000000000011"/>
        <n v="7.549199999999999"/>
        <n v="26.911999999999978"/>
        <n v="1.4380000000000006"/>
        <n v="-14.063000000000002"/>
        <n v="-1.4930000000000001"/>
        <n v="0.20859999999999879"/>
        <n v="1.4963999999999995"/>
        <n v="5.5831999999999979"/>
        <n v="0.82870000000000132"/>
        <n v="2.4984000000000002"/>
        <n v="3.0744000000000007"/>
        <n v="1.4783999999999999"/>
        <n v="6.3055999999999131"/>
        <n v="2.0594000000000001"/>
        <n v="3.0374999999999979"/>
        <n v="3.5047999999999995"/>
        <n v="27.683400000000006"/>
        <n v="2.1685999999999979"/>
        <n v="5.5176999999999978"/>
        <n v="25.917300000000012"/>
        <n v="7.299000000000035"/>
        <n v="3.2064000000000021"/>
        <n v="2.8314000000000021"/>
        <n v="-4.2391999999999825"/>
        <n v="1.7343"/>
        <n v="14.043800000000005"/>
        <n v="-6.958800000000025"/>
        <n v="7.8131999999999948"/>
        <n v="5.7930000000000064"/>
        <n v="3.1724999999999994"/>
        <n v="-1.3048000000000002"/>
        <n v="-2.0943999999999994"/>
        <n v="3.931200000000004"/>
        <n v="0.67880000000000074"/>
        <n v="4.1634000000000029"/>
        <n v="-5.8925000000000018"/>
        <n v="0.65119999999999578"/>
        <n v="6.5939999999999941"/>
        <n v="5.4340000000000011"/>
        <n v="-1.0434999999999999"/>
        <n v="1.0004999999999988"/>
        <n v="-1.3760000000000001"/>
        <n v="-7.7650000000000015"/>
        <n v="6.3970000000000198"/>
        <n v="4.0202999999999989"/>
        <n v="58.723600000000033"/>
        <n v="4.5023999999999944"/>
        <n v="-14.413999999999987"/>
        <n v="-3.2055999999999969"/>
        <n v="-4.2266000000000012"/>
        <n v="4.7819999999999965"/>
        <n v="1.2005999999999997"/>
        <n v="3.3699999999999974"/>
        <n v="2.5097999999999985"/>
        <n v="2.8703999999999965"/>
        <n v="-23.668100000000038"/>
        <n v="3.9250000000000007"/>
        <n v="2.8176000000000005"/>
        <n v="11.083900000000028"/>
        <n v="-14.918399999999991"/>
        <n v="-3.3979999999999677"/>
        <n v="-2.0413000000000001"/>
        <n v="1.6500000000000021"/>
        <n v="-14.588899999999967"/>
        <n v="-2.5280000000000058"/>
        <n v="-32.697999999999993"/>
        <n v="-6.1988000000000056"/>
        <n v="7.3594000000000221"/>
        <n v="-36.727400000000102"/>
        <n v="12.54740000000001"/>
        <n v="-113.0920000000001"/>
        <n v="0.32649999999999935"/>
        <n v="1.6359999999999957"/>
        <n v="1.1884000000000015"/>
        <n v="23.731499999999983"/>
        <n v="101.71000000000004"/>
        <n v="0.85280000000000022"/>
        <n v="6.7993000000000166"/>
        <n v="1.5889999999999986"/>
        <n v="4.5792000000000002"/>
        <n v="-30.682799999999986"/>
        <n v="1.6196000000000055"/>
        <n v="18.992399999999975"/>
        <n v="3.7800000000000722E-2"/>
        <n v="2.3863999999999983"/>
        <n v="26.397799999999989"/>
        <n v="39.47059999999999"/>
        <n v="9.4365000000000094"/>
        <n v="42.018599999999992"/>
        <n v="20.085099999999997"/>
        <n v="0.51480000000000814"/>
        <n v="22.987700000000018"/>
        <n v="0.31740000000000101"/>
        <n v="-86.623400000000061"/>
        <n v="-14.717600000000004"/>
        <n v="1.3064"/>
        <n v="2.8730000000000047"/>
        <n v="39.447100000000006"/>
        <n v="-29.4666"/>
        <n v="-2.3895999999999997"/>
        <n v="-12.437200000000018"/>
        <n v="10.748499999999993"/>
        <n v="9.8123999999999967"/>
        <n v="4.9974999999999952"/>
        <n v="36.16719999999998"/>
        <n v="3.7188000000000159"/>
        <n v="15.342800000000011"/>
        <n v="8.7989000000000033"/>
        <n v="4.2772000000000006"/>
        <n v="16.698999999999955"/>
        <n v="-0.9695999999999998"/>
        <n v="7.6183999999999941"/>
        <n v="7.0047999999999959"/>
        <n v="-7.2618999999999971"/>
        <n v="-0.44980000000001041"/>
        <n v="4.4193000000000211"/>
        <n v="1.4416000000000011"/>
        <n v="1.4160000000000004"/>
        <n v="1.6625000000000014"/>
        <n v="14.043799999999976"/>
        <n v="12.475400000000008"/>
        <n v="1.9629000000000003"/>
        <n v="11.699100000000044"/>
        <n v="3.1188000000000002"/>
        <n v="14.093500000000006"/>
        <n v="-70.398000000000138"/>
        <n v="2.6730000000000018"/>
        <n v="5.5299999999999976"/>
        <n v="16.299399999999878"/>
        <n v="-12.7774"/>
        <n v="2.7989999999999924"/>
        <n v="-1.2837999999999996"/>
        <n v="3.4979999999999905"/>
        <n v="-2.0499999999999998"/>
        <n v="15.280000000000001"/>
        <n v="3.375"/>
        <n v="182.40000000000009"/>
        <n v="13.983999999999995"/>
        <n v="22.646999999999991"/>
        <n v="4.9427999999999983"/>
        <n v="9.4991999999999948"/>
        <n v="-15.986100000000022"/>
        <n v="21.797800000000024"/>
        <n v="-5.1795999999999367"/>
        <n v="0.90160000000000018"/>
        <n v="-0.95860000000000412"/>
        <n v="7.7990000000000066"/>
        <n v="75.654800000000023"/>
        <n v="9.9599999999999689E-2"/>
        <n v="-1.6031999999999993"/>
        <n v="0.6378999999999948"/>
        <n v="2.9354000000000013"/>
        <n v="0.86999999999999922"/>
        <n v="10.030000000000001"/>
        <n v="0.65799999999999992"/>
        <n v="14.960599999999886"/>
        <n v="12.595799999999997"/>
        <n v="7.0829999999999984"/>
        <n v="2.8811999999999998"/>
        <n v="28.856800000000021"/>
        <n v="1.8315999999999999"/>
        <n v="0.25500000000000078"/>
        <n v="-0.40980000000000061"/>
        <n v="0.55440000000000111"/>
        <n v="1.1166000000000018"/>
        <n v="7.5450000000000159"/>
        <n v="1.4759999999999955"/>
        <n v="0.83999999999999986"/>
        <n v="-29.511799999999994"/>
        <n v="47.519999999999982"/>
        <n v="5.1750000000000007"/>
        <n v="1.5047999999999995"/>
        <n v="3.9680000000000177"/>
        <n v="-7.4278000000000013"/>
        <n v="-3.6662000000000008"/>
        <n v="-9.3980000000000032"/>
        <n v="29.217999999999847"/>
        <n v="1.2378"/>
        <n v="0.90490000000000137"/>
        <n v="0.21300000000000097"/>
        <n v="7.9586000000000183"/>
        <n v="1.1446000000000005"/>
        <n v="-1.7999999999999794E-2"/>
        <n v="1.474400000000001"/>
        <n v="7.4799999999999756E-2"/>
        <n v="1.7154999999999996"/>
        <n v="0.60580000000000034"/>
        <n v="0.70740000000000069"/>
        <n v="8.2492999999999768"/>
        <n v="0.13579999999999615"/>
        <n v="1.0114000000000001"/>
        <n v="11.597099999999998"/>
        <n v="16.627199999999988"/>
        <n v="0.25760000000000094"/>
        <n v="8.3400000000001029E-2"/>
        <n v="9.4711999999999961"/>
        <n v="-21.125200000000007"/>
        <n v="0.98369999999999891"/>
        <n v="174.7974999999999"/>
        <n v="-4.918099999999999"/>
        <n v="11.477000000000004"/>
        <n v="3.3040000000000003"/>
        <n v="1.7839999999999918"/>
        <n v="22.354800000000012"/>
        <n v="0.72279999999999989"/>
        <n v="-59.595700000000079"/>
        <n v="3.5489999999999782"/>
        <n v="13.029299999999978"/>
        <n v="-0.28950000000000031"/>
        <n v="-4.2038000000000002"/>
        <n v="-13.788200000000074"/>
        <n v="3.4943999999999988"/>
        <n v="6.2978999999999985"/>
        <n v="11.71999999999997"/>
        <n v="-3.2510000000000048"/>
        <n v="-4.6615999999999076"/>
        <n v="0.99760000000000204"/>
        <n v="2.4402000000000004"/>
        <n v="16.518399999999986"/>
        <n v="-17.413599999999974"/>
        <n v="1.4686000000000021"/>
        <n v="228.09399999999994"/>
        <n v="1.6684999999999999"/>
        <n v="8.6730000000000018"/>
        <n v="0.73980000000000068"/>
        <n v="0.63719999999999999"/>
        <n v="0.38289999999999935"/>
        <n v="5.4690999999999974"/>
        <n v="2.1951999999999998"/>
        <n v="-12.268599999999992"/>
        <n v="-1.3283999999999949"/>
        <n v="13.47199999999998"/>
        <n v="0.30039999999999978"/>
        <n v="-7.5964999999999989"/>
        <n v="21.195999999999998"/>
        <n v="0.35599999999999987"/>
        <n v="7.5371000000000095"/>
        <n v="2.3973999999999975"/>
        <n v="0.50959999999999983"/>
        <n v="4.245599999999996"/>
        <n v="1.7709999999999995"/>
        <n v="0.88920000000000066"/>
        <n v="13.528400000000033"/>
        <n v="9.8792000000000257"/>
        <n v="15.546999999999997"/>
        <n v="-4.7486999999999995"/>
        <n v="1.7999999999999998"/>
        <n v="4.9679999999999964"/>
        <n v="4.1706000000000003"/>
        <n v="4.4610000000000056"/>
        <n v="3.0773999999999999"/>
        <n v="49.615000000000009"/>
        <n v="48.171900000000051"/>
        <n v="3.7096000000000018"/>
        <n v="5.25"/>
        <n v="185.6579999999999"/>
        <n v="0.29279999999999973"/>
        <n v="-6.4300000000000068"/>
        <n v="29.143299999999954"/>
        <n v="1.6704000000000008"/>
        <n v="0.58500000000000085"/>
        <n v="-33.653999999999996"/>
        <n v="-22.116800000000012"/>
        <n v="2.2172000000000001"/>
        <n v="5.7918000000000021"/>
        <n v="116.44640000000004"/>
        <n v="211.49530000000004"/>
        <n v="50.328000000000003"/>
        <n v="-1.7469999999999999"/>
        <n v="-0.55640000000000001"/>
        <n v="-17.52000000000001"/>
        <n v="-9.5788000000000011"/>
        <n v="26.930400000000006"/>
        <n v="7.6356000000000108"/>
        <n v="0.71039999999999992"/>
        <n v="1.2784000000000013"/>
        <n v="3.1980000000000075"/>
        <n v="1.5407000000000011"/>
        <n v="3.1495000000000175"/>
        <n v="9.0450000000000017"/>
        <n v="2.407"/>
        <n v="-32.020399999999995"/>
        <n v="-3.7880000000000003"/>
        <n v="-2.6798000000000002"/>
        <n v="8.9599999999999902E-2"/>
        <n v="-1.3873999999999995"/>
        <n v="-93.726200000000063"/>
        <n v="1.5375000000000014"/>
        <n v="9.6657000000000011"/>
        <n v="-5.8098000000000027"/>
        <n v="-4.203800000000002"/>
        <n v="2.930200000000001"/>
        <n v="-14.776399999999995"/>
        <n v="1.039200000000001"/>
        <n v="4.0367999999999924"/>
        <n v="-140.53899999999999"/>
        <n v="9.105599999999999"/>
        <n v="6.0049999999999955"/>
        <n v="-1.1949999999999998"/>
        <n v="-3.5819000000000001"/>
        <n v="3.0774000000000008"/>
        <n v="1.0191999999999997"/>
        <n v="1.0580999999999996"/>
        <n v="1.5871000000000013"/>
        <n v="4.9568999999999974"/>
        <n v="2.3618000000000006"/>
        <n v="26.245000000000005"/>
        <n v="35.660000000000082"/>
        <n v="2.3406000000000002"/>
        <n v="1.1608999999999998"/>
        <n v="-3.0715999999999983"/>
        <n v="-5.3440000000000012"/>
        <n v="3.4356999999999971"/>
        <n v="8.1520000000000152"/>
        <n v="1.8550000000000004"/>
        <n v="-1.0999000000000194"/>
        <n v="36.473999999999933"/>
        <n v="0.63440000000000119"/>
        <n v="-7.3891999999999598"/>
        <n v="3.7715999999999994"/>
        <n v="3.529999999999994"/>
        <n v="5.7994000000000199"/>
        <n v="12.598399999999998"/>
        <n v="-24.23720000000003"/>
        <n v="14.278399999999976"/>
        <n v="2.1999999999999797E-2"/>
        <n v="1.7432000000000016"/>
        <n v="-14.378000000000156"/>
        <n v="3.7103999999999928"/>
        <n v="4.1380000000000052"/>
        <n v="3.0669999999999966"/>
        <n v="7.4999999999999289E-2"/>
        <n v="-7.2600000000000442E-2"/>
        <n v="1.7004999999999981"/>
        <n v="9.3204000000000065"/>
        <n v="1.2006000000000014"/>
        <n v="-1.4564000000000004"/>
        <n v="-8.1000000000000227"/>
        <n v="2.4715999999999987"/>
        <n v="-1.7295999999999996"/>
        <n v="0.87000000000000099"/>
        <n v="-16.561300000000017"/>
        <n v="1.8447000000000005"/>
        <n v="16.788599999999974"/>
        <n v="1.9260000000000002"/>
        <n v="11.687099999999987"/>
        <n v="24.8599999999999"/>
        <n v="-11.884800000000006"/>
        <n v="3.6076999999999941"/>
        <n v="1.4280000000000008"/>
        <n v="-1.3597999999999502"/>
        <n v="1.4173000000000009"/>
        <n v="-7.0487999999999715"/>
        <n v="5.1239999999999952"/>
        <n v="-2.1651000000000007"/>
        <n v="-8.5913000000000039"/>
        <n v="-0.54880000000000084"/>
        <n v="-3.6809000000000012"/>
        <n v="-12.448000000000008"/>
        <n v="3.0499999999999972"/>
        <n v="4.6935000000000002"/>
        <n v="14.375400000000013"/>
        <n v="0.74760000000000026"/>
        <n v="20.085100000000011"/>
        <n v="4.9975000000000023"/>
        <n v="1.5133999999999999"/>
        <n v="19.670400000000001"/>
        <n v="26.930399999999992"/>
        <n v="1.9410999999999987"/>
        <n v="8.4070999999999998"/>
        <n v="21.595199999999991"/>
        <n v="97.997200000000021"/>
        <n v="5.3180999999999869"/>
        <n v="84.235200000000077"/>
        <n v="3.1482000000000028"/>
        <n v="2.8207999999999984"/>
        <n v="8.9950000000000045"/>
        <n v="2.0747999999999962"/>
        <n v="33.637099999999975"/>
        <n v="14.664199999999994"/>
        <n v="5.6447999999999965"/>
        <n v="1.5047999999999999"/>
        <n v="-4.9987000000000004"/>
        <n v="-150.10580000000027"/>
        <n v="11.297700000000006"/>
        <n v="36.59920000000011"/>
        <n v="10.895999999999987"/>
        <n v="9.9900000000005207E-2"/>
        <n v="-2.3310000000000013"/>
        <n v="5.7383999999999986"/>
        <n v="35.002999999999929"/>
        <n v="5.4260000000000019"/>
        <n v="0.58569999999999967"/>
        <n v="-3.0355999999999881"/>
        <n v="1.7343000000000002"/>
        <n v="1.5278999999999998"/>
        <n v="-83.960000000000008"/>
        <n v="-12.694499999999998"/>
        <n v="-38.392799999999994"/>
        <n v="0.25779999999999959"/>
        <n v="-1.1993999999999971"/>
        <n v="-3.2056000000000004"/>
        <n v="0.57700000000000173"/>
        <n v="4.6416000000000004"/>
        <n v="42.099099999999908"/>
        <n v="-84.877899999999954"/>
        <n v="46.797399999999925"/>
        <n v="62.906399999999991"/>
        <n v="8.4250000000000114"/>
        <n v="-88.39890000000014"/>
        <n v="1.7736999999999998"/>
        <n v="2.8337999999999965"/>
        <n v="10.024499999999989"/>
        <n v="39.4268"/>
        <n v="-15.894000000000005"/>
        <n v="7.9128000000000007"/>
        <n v="9.732800000000001"/>
        <n v="24.936000000000035"/>
        <n v="2.3760000000000012"/>
        <n v="7.0150000000000006"/>
        <n v="1.5972000000000008"/>
        <n v="-14.068000000000005"/>
        <n v="30.276399999999995"/>
        <n v="25.122500000000002"/>
        <n v="-14.688199999999995"/>
        <n v="-93.613600000000019"/>
        <n v="1.2560000000000002"/>
        <n v="-31.29849999999999"/>
        <n v="14.14439999999999"/>
        <n v="-9.0037999999999982"/>
        <n v="27.08480000000003"/>
        <n v="20.584199999999996"/>
        <n v="2.7406000000000006"/>
        <n v="-22.298000000000002"/>
        <n v="15.479200000000048"/>
        <n v="-11.26909999999998"/>
        <n v="-6.046599999999998"/>
        <n v="4.8900000000000006"/>
        <n v="9.0334999999999468"/>
        <n v="11.040400000000005"/>
        <n v="0.84999999999999964"/>
        <n v="3.4715999999999987"/>
        <n v="0.99880000000000013"/>
        <n v="-42.194999999999993"/>
        <n v="3.2253999999999934"/>
        <n v="-41.35899999999998"/>
        <n v="1.2505999999999999"/>
        <n v="2.7339999999999991"/>
        <n v="7.5449999999999982"/>
        <n v="3.4649999999999999"/>
        <n v="76.047500000000014"/>
        <n v="421.58529999999996"/>
        <n v="5.2027000000000001"/>
        <n v="-84.895999999999958"/>
        <n v="-37.371499999999997"/>
        <n v="1.9953000000000003"/>
        <n v="23.72399999999999"/>
        <n v="-1.7824"/>
        <n v="10.269000000000005"/>
        <n v="4.266"/>
        <n v="13.00569999999999"/>
        <n v="16.187000000000012"/>
        <n v="1.4175000000000004"/>
        <n v="37.487500000000011"/>
        <n v="60.274599999999964"/>
        <n v="48.726199999999949"/>
        <n v="0.55039999999999978"/>
        <n v="11.794999999999959"/>
        <n v="0.99039999999999395"/>
        <n v="6.4555000000000007"/>
        <n v="15.334400000000002"/>
        <n v="1.8603999999999985"/>
        <n v="16.299399999999991"/>
        <n v="23.599300000000028"/>
        <n v="7.7728000000000179"/>
        <n v="7.4772000000000105"/>
        <n v="1.6203000000000003"/>
        <n v="-7.3559999999999981"/>
        <n v="-0.37940000000000396"/>
        <n v="-2.2287999999999997"/>
        <n v="24.657999999999902"/>
        <n v="-1.3759999999999999"/>
        <n v="6.3978000000000037"/>
        <n v="1.7309999999999999"/>
        <n v="-93.726200000000006"/>
        <n v="3.7641999999999989"/>
        <n v="0.91509999999999891"/>
        <n v="42.647000000000162"/>
        <n v="0.73799999999999955"/>
        <n v="19.04000000000002"/>
        <n v="2.5920000000000005"/>
        <n v="4.8719000000000001"/>
        <n v="10.686599999999999"/>
        <n v="1.1280000000000001"/>
        <n v="2.1936"/>
        <n v="2.3405999999999985"/>
        <n v="5.7257999999999925"/>
        <n v="3.6269999999999989"/>
        <n v="26.317200000000014"/>
        <n v="4.0310000000000059"/>
        <n v="26.630400000000009"/>
        <n v="25.54649999999998"/>
        <n v="1.359999999999939E-2"/>
        <n v="-2.9691999999999998"/>
        <n v="-0.92950000000000443"/>
        <n v="72.537399999999934"/>
        <n v="11.827400000000011"/>
        <n v="0.87439999999999429"/>
        <n v="33.597199999999987"/>
        <n v="15.509199999999964"/>
        <n v="3.5024000000000015"/>
        <n v="47.599199999999882"/>
        <n v="2.6403999999999996"/>
        <n v="30.731400000000008"/>
        <n v="4.107800000000001"/>
        <n v="-1.6498999999999997"/>
        <n v="0.16739999999999977"/>
        <n v="-0.90649999999999942"/>
        <n v="-154.00239999999997"/>
        <n v="-1.5298999999999996"/>
        <n v="42.018600000000006"/>
        <n v="8.4070999999999856"/>
        <n v="4.3988999999999976"/>
        <n v="2.0332000000000008"/>
        <n v="15.222500000000025"/>
        <n v="1.6536000000000008"/>
        <n v="2.3085999999999984"/>
        <n v="-18.637200000000007"/>
        <n v="-4.1599999999999859E-2"/>
        <n v="14.371199999999988"/>
        <n v="1.745000000000001"/>
        <n v="17.798200000000008"/>
        <n v="1.3447999999999993"/>
        <n v="84.23520000000002"/>
        <n v="3.0084"/>
        <n v="29.252600000000029"/>
        <n v="2.1683999999999983"/>
        <n v="3.278100000000002"/>
        <n v="53.54099999999994"/>
        <n v="2.5559999999999992"/>
        <n v="7.9248000000000047"/>
        <n v="61.062400000000025"/>
        <n v="19.874400000000009"/>
        <n v="5.5791999999999966"/>
        <n v="5.6743999999999986"/>
        <n v="2.3077000000000005"/>
        <n v="5.0352000000000032"/>
        <n v="7.6300000000000026"/>
        <n v="1.7155000000000005"/>
        <n v="1.4436000000000009"/>
        <n v="0.61620000000000097"/>
        <n v="1.9411000000000005"/>
        <n v="1.2442000000000011"/>
        <n v="-1.1752000000000002"/>
        <n v="-3.7519999999999971"/>
        <n v="3.9448000000000008"/>
        <n v="3.1543999999999954"/>
        <n v="0.91039999999999566"/>
        <n v="22.769599999999997"/>
        <n v="93.53000000000003"/>
        <n v="4.9750000000000227"/>
        <n v="-1.3671999999999997"/>
        <n v="-1.8879999999999999"/>
        <n v="-9.4470000000000027"/>
        <n v="-3.3199999999999008E-2"/>
        <n v="0.38080000000000069"/>
        <n v="12.79679999999999"/>
        <n v="58.934199999999919"/>
        <n v="30.596399999999996"/>
        <n v="35.002999999999986"/>
        <n v="1.7387999999999995"/>
        <n v="4.1756000000000029"/>
        <n v="2.4946000000000002"/>
        <n v="1.8099999999999987"/>
        <n v="3.0423000000000116"/>
        <n v="-3.2489999999999952"/>
        <n v="1.2390000000000008"/>
        <n v="17.496499999999997"/>
        <n v="-32.779800000000023"/>
        <n v="-1.994"/>
        <n v="-9.4273999999999774"/>
        <n v="1.0796000000000001"/>
        <n v="4.5977000000000032"/>
        <n v="9.3192999999999984"/>
        <n v="5.1115999999999957"/>
        <n v="5.3991999999999933"/>
        <n v="0.66760000000000019"/>
        <n v="1.7343000000000011"/>
        <n v="0.7325999999999997"/>
        <n v="1.3247999999999998"/>
        <n v="4.3365000000000009"/>
        <n v="16.316599999999994"/>
        <n v="0.38640000000000008"/>
        <n v="9.5200000000000173E-2"/>
        <n v="30.070600000000013"/>
        <n v="6.4372000000000043"/>
        <n v="11.29770000000002"/>
        <n v="-5.503400000000056"/>
        <n v="2.1390999999999991"/>
        <n v="-6.6784000000000106"/>
        <n v="5.8500000000000014"/>
        <n v="-2.2016000000000004"/>
        <n v="0.41999999999999993"/>
        <n v="4.8489999999999895"/>
        <n v="36.245499999999993"/>
        <n v="6.3233999999999995"/>
        <n v="19.889200000000017"/>
        <n v="-14.378000000000014"/>
        <n v="10.506399999999985"/>
        <n v="2.3759999999999999"/>
        <n v="-1.3552000000000004"/>
        <n v="-1.099899999999991"/>
        <n v="20.566599999999994"/>
        <n v="6.8658999999999963"/>
        <n v="0.94910000000000139"/>
        <n v="1.9647999999999968"/>
        <n v="2.3295999999999992"/>
        <n v="1.3267999999999986"/>
        <n v="8.591399999999993"/>
        <n v="3.0129999999999981"/>
        <n v="-41.497600000000006"/>
        <n v="-0.54019999999999868"/>
        <n v="3.5549999999999926"/>
        <n v="-2.8878000000000021"/>
        <n v="-2.2624000000000004"/>
        <n v="5.4079000000000121"/>
        <n v="2.2282000000000011"/>
        <n v="-116.10579999999993"/>
        <n v="1.4510000000000005"/>
        <n v="-2.7987999999999964"/>
        <n v="-6.329400000000021"/>
        <n v="-7.6828000000000003"/>
        <n v="-8.6784000000000106"/>
        <n v="4.330999999999996"/>
        <n v="4.4174000000000007"/>
        <n v="6.2283000000000044"/>
        <n v="2.3665000000000003"/>
        <n v="-3.9911999999999992"/>
        <n v="1.7899999999999991"/>
        <n v="0.30219999999999914"/>
        <n v="-5.7912000000000017"/>
        <n v="29.568999999999996"/>
        <n v="10.028199999999998"/>
        <n v="50.327999999999975"/>
        <n v="1.3022000000000009"/>
        <n v="0.99040000000000106"/>
        <n v="-3.1989999999999981"/>
        <n v="-4.6616000000000213"/>
        <n v="2.1044000000000018"/>
        <n v="-5.4320000000000004"/>
        <n v="2.4074999999999989"/>
        <n v="4.1170000000000044"/>
        <n v="4.213799999999992"/>
        <n v="14.658799999999985"/>
        <n v="231.99710000000005"/>
        <n v="5.8400000000000034"/>
        <n v="12.736499999999992"/>
        <n v="42.018600000000106"/>
        <n v="5.6756000000000029"/>
        <n v="17.074600000000004"/>
        <n v="7.6229999999999976"/>
        <n v="4.0949999999999989"/>
        <n v="5.7999999999998053E-3"/>
        <n v="1.3202999999999996"/>
        <n v="1.5004"/>
        <n v="32.757399999999961"/>
        <n v="0.86679999999999957"/>
        <n v="24.936599999999999"/>
        <n v="1.5591000000000008"/>
        <n v="2.6149999999999949"/>
        <n v="-7.4278000000000048"/>
        <n v="0.75679999999999836"/>
        <n v="33.317199999999957"/>
        <n v="2.1024000000000029"/>
        <n v="4.8567999999999927"/>
        <n v="11.2422"/>
        <n v="0.30400000000000005"/>
        <n v="2.1757999999999953"/>
        <n v="0.70480000000000054"/>
        <n v="4.1943999999999999"/>
        <n v="-44.944500000000062"/>
        <n v="-24.535200000000003"/>
        <n v="-99.501799999999989"/>
        <n v="15.398999999999987"/>
        <n v="-116.10579999999999"/>
        <n v="126.09399999999994"/>
        <n v="7.4172000000000011"/>
        <n v="6.3174000000000206"/>
        <n v="2.661500000000018"/>
        <n v="8.7991000000000099"/>
        <n v="9.6656999999999869"/>
        <n v="1.0335999999999999"/>
        <n v="2.4864000000000033"/>
        <n v="-26.684999999999995"/>
        <n v="381.09699999999998"/>
        <n v="1.7067999999999941"/>
        <n v="-38.898599999999988"/>
        <n v="7.6355999999999966"/>
        <n v="1.7589000000000006"/>
        <n v="2.2412000000000001"/>
        <n v="0.6352000000000011"/>
        <n v="26.169599999999946"/>
        <n v="4.7586000000000013"/>
        <n v="43.784999999999968"/>
        <n v="12.796000000000049"/>
        <n v="4.3568999999999996"/>
        <n v="2.4"/>
        <n v="26.397800000000018"/>
        <n v="57.497700000000009"/>
        <n v="2.1570999999999989"/>
        <n v="0.63929999999999865"/>
        <n v="7.9895999999999958"/>
        <n v="13.679599999999994"/>
        <n v="188.79729999999995"/>
        <n v="3.385799999999989"/>
        <n v="4.3881999999999977"/>
        <n v="22.354800000000004"/>
        <n v="-3.2490000000000094"/>
        <n v="-3.0794000000000779"/>
        <n v="18.998099999999994"/>
        <n v="3.3488000000000007"/>
        <n v="2.3408999999999978"/>
        <n v="6.1319999999999979"/>
        <n v="6.2200000000000699E-2"/>
        <n v="40.184099999999944"/>
        <n v="1.3365"/>
        <n v="12.736500000000007"/>
        <n v="1.2884999999999991"/>
        <n v="31.497500000000002"/>
        <n v="2.1199999999999992"/>
        <n v="47.0548"/>
        <n v="-7.3686000000000149"/>
        <n v="3.0885999999999996"/>
        <n v="34.898999999999972"/>
        <n v="1.7250999999999976"/>
        <n v="1.7839999999999989"/>
        <n v="-16.369399999999985"/>
        <n v="56.203199999999981"/>
        <n v="4.0420000000000016"/>
        <n v="9.1469999999999914"/>
        <n v="44.196599999999989"/>
        <n v="9.1175999999999817"/>
        <n v="14.84259999999999"/>
        <n v="7.6299999999999955"/>
        <n v="13.98399999999998"/>
        <n v="9.7839999999999918"/>
        <n v="0.95959999999999468"/>
        <n v="-17.298000000000002"/>
        <n v="4.1700000000000017"/>
        <n v="1.6745999999999981"/>
        <n v="17.681299999999965"/>
        <n v="5.6251999999999995"/>
        <n v="0.67099999999999937"/>
        <n v="4.6768000000000001"/>
        <n v="9.1175999999999959"/>
        <n v="-9.981199999999987"/>
        <n v="15.254399999999976"/>
        <n v="4.7055999999999898"/>
        <n v="-1.8812000000000004"/>
        <n v="0.32639999999999958"/>
        <n v="11.086599999999997"/>
        <n v="2.6607000000000003"/>
        <n v="7.4172000000000082"/>
        <n v="28.557799999999816"/>
        <n v="9.0637000000000114"/>
        <n v="15.699300000000001"/>
        <n v="26.797300000000007"/>
        <n v="-64.342100000000073"/>
        <n v="-138.81190000000015"/>
        <n v="-41.327199999999948"/>
        <n v="18.992400000000004"/>
        <n v="-2.710799999999999"/>
        <n v="22.444799999999987"/>
        <n v="5.1749999999999972"/>
        <n v="-18.306799999999996"/>
        <n v="-4.6392000000000735"/>
        <n v="-4.6499999999999986E-2"/>
        <n v="23.310000000000002"/>
        <n v="0.62249999999999961"/>
        <n v="0.6554000000000002"/>
        <n v="-7.5391999999999939"/>
        <n v="3.7799999999999834E-2"/>
        <n v="-15.415399999999991"/>
        <n v="0.37400000000000055"/>
        <n v="7.5449999999999946"/>
        <n v="1.4608999999999952"/>
        <n v="11.442599999999999"/>
        <n v="0.49840000000000018"/>
        <n v="15.487000000000023"/>
        <n v="3.7594000000000278"/>
        <n v="29.798999999999978"/>
        <n v="1.8077999999999994"/>
        <n v="4.2312000000000012"/>
        <n v="10.799400000000105"/>
        <n v="10.537599999999998"/>
        <n v="11.979999999999997"/>
        <n v="3.3299999999999983"/>
        <n v="3.9249999999999972"/>
        <n v="-32.476800000000026"/>
        <n v="22.318199999999933"/>
        <n v="2.4972999999999956"/>
        <n v="43.2971"/>
        <n v="9.5328000000000088"/>
        <n v="0.75849999999999973"/>
        <n v="10.284399999999891"/>
        <n v="12.071199999999976"/>
        <n v="30.19599999999997"/>
        <n v="19.039999999999964"/>
        <n v="17.773000000000138"/>
        <n v="43.995600000000003"/>
        <n v="5.7598000000000127"/>
        <n v="-11.118399999999999"/>
        <n v="-52.736500000000035"/>
        <n v="0.78279999999999461"/>
        <n v="-1.3376000000000001"/>
        <n v="-4.2122000000000002"/>
        <n v="-1.8992000000000004"/>
        <n v="1.5170000000000003"/>
        <n v="9.2151999999999816"/>
        <n v="0.81939999999999458"/>
        <n v="107.39430000000004"/>
        <n v="12.736499999999978"/>
        <n v="-50.133199999999988"/>
        <n v="2.9331999999999994"/>
        <n v="0.88680000000000003"/>
        <n v="-10.259199999999993"/>
        <n v="43.084600000000023"/>
        <n v="2.1504000000000012"/>
        <n v="37.407100000000014"/>
        <n v="-3.1161999999999921"/>
        <n v="1.7655999999999992"/>
        <n v="5.1869999999999976"/>
        <n v="1.7005000000000052"/>
        <n v="3.4917999999999978"/>
        <n v="3.4356999999999998"/>
        <n v="3.7430000000000021"/>
        <n v="4.0326000000000022"/>
        <n v="12.719200000000001"/>
        <n v="11.2744"/>
        <n v="5.6743999999999915"/>
        <n v="2.3592000000000013"/>
        <n v="36.987300000000005"/>
        <n v="4.099499999999999"/>
        <n v="4.5656999999999996"/>
        <n v="0.33520000000000039"/>
        <n v="-17.117599999999982"/>
        <n v="1.421599999999998"/>
        <n v="-15.158899999999988"/>
        <n v="5.8064999999999998"/>
        <n v="-33.258800000000065"/>
        <n v="0.63879999999999981"/>
        <n v="2.6573999999999955"/>
        <n v="50.060999999999922"/>
        <n v="6.279200000000003"/>
        <n v="11.117599999999996"/>
        <n v="0.88560000000000016"/>
        <n v="75.835199999999986"/>
        <n v="6.9184000000000054"/>
        <n v="175.45409999999993"/>
        <n v="-7.1784000000000106"/>
        <n v="10.599399999999946"/>
        <n v="4.0489999999999782"/>
        <n v="3.1544000000000008"/>
        <n v="4.0308999999999955"/>
        <n v="2.0156000000000009"/>
        <n v="-1.6927999999999999"/>
        <n v="-4.8950000000000014"/>
        <n v="65.501199999999699"/>
        <n v="4.2856000000000023"/>
        <n v="-22.109600000000004"/>
        <n v="4.7194000000000074"/>
        <n v="13.973999999999933"/>
        <n v="6.9224999999999994"/>
        <n v="-7.3967999999999989"/>
        <n v="9.9899999999990996E-2"/>
        <n v="9.7120000000000175"/>
        <n v="22.474599999999896"/>
        <n v="2.405899999999999"/>
        <n v="83.963700000000017"/>
        <n v="2.0302000000000007"/>
        <n v="-4.825000000000002"/>
        <n v="-3.6140000000000008"/>
        <n v="1.2442000000000002"/>
        <n v="2.0654000000000003"/>
        <n v="0.65160000000000018"/>
        <n v="30.596400000000017"/>
        <n v="-56.500999999999976"/>
        <n v="4.5161999999999978"/>
        <n v="-27.59790000000001"/>
        <n v="-25.598599999999976"/>
        <n v="-36.65300000000002"/>
        <n v="-36.727399999999989"/>
        <n v="2.9967999999999932"/>
        <n v="4.5984000000000265"/>
        <n v="4.6383999999999901"/>
        <n v="1.7342999999999993"/>
        <n v="-6.1990000000000123"/>
        <n v="5.9199999999999697E-2"/>
        <n v="35.614800000000059"/>
        <n v="5.3802000000000021"/>
        <n v="9.8791999999999689"/>
        <n v="6"/>
        <n v="-4.6400000000000006"/>
        <n v="6.2199999999999811E-2"/>
        <n v="20.097999999999956"/>
        <n v="2.7035999999999998"/>
        <n v="1.370000000000001"/>
        <n v="26.656199999999899"/>
        <n v="16.732799999999997"/>
        <n v="-18.208700000000022"/>
        <n v="0.25499999999999989"/>
        <n v="7.2997000000000298"/>
        <n v="31.350199999999973"/>
        <n v="96.767200000000003"/>
        <n v="10.260599999999997"/>
        <n v="4.17"/>
        <n v="1.4903999999999993"/>
        <n v="26.317199999999985"/>
        <n v="0.87380000000000013"/>
        <n v="9.5877000000000123"/>
        <n v="9.7812000000000019"/>
        <n v="1.0165999999999995"/>
        <n v="6.9799000000000149"/>
        <n v="-4.4873999999999992"/>
        <n v="-100.745"/>
        <n v="19.774999999999999"/>
        <n v="19.670399999999972"/>
        <n v="137.24549999999999"/>
        <n v="52.917300000000068"/>
        <n v="47.730599999999981"/>
        <n v="17.681299999999993"/>
        <n v="121.48649999999998"/>
        <n v="4.9294000000000153"/>
        <n v="5.1951999999999998"/>
        <n v="-1.5557999999999998"/>
        <n v="4.9270999999999976"/>
        <n v="-0.19999999999999929"/>
        <n v="0.68199999999999994"/>
        <n v="-24.67470000000003"/>
        <n v="0.79629999999999956"/>
        <n v="-1.9207999999999998"/>
        <n v="1.0989999999999966"/>
        <n v="0.75250000000000128"/>
        <n v="0.36139999999999972"/>
        <n v="1.4759999999999991"/>
        <n v="3.4832000000000036"/>
        <n v="979.79719999999907"/>
        <n v="0.52989999999999782"/>
        <n v="2.0823999999999927"/>
        <n v="-134.4085"/>
        <n v="-1.4479999999999986"/>
        <n v="8.5914000000000001"/>
        <n v="1.9311999999999969"/>
        <n v="24.657999999999987"/>
        <n v="0.16959999999999997"/>
        <n v="-1.8568000000000007"/>
        <n v="2.3323999999999998"/>
        <n v="5.558799999999998"/>
        <n v="35.659999999999968"/>
        <n v="2.9989999999999988"/>
        <n v="0.58569999999999922"/>
        <n v="7.8843000000000032"/>
        <n v="6.7068999999999974"/>
        <n v="3.8496000000000095"/>
        <n v="0.96739999999999959"/>
        <n v="25.858799999999974"/>
        <n v="32.717500000000001"/>
        <n v="44.997499999999945"/>
        <n v="2.1023999999999994"/>
        <n v="1.0947999999999998"/>
        <n v="-47.757000000000005"/>
        <n v="-1.7053999999999996"/>
        <n v="6.7573000000000008"/>
        <n v="9.3687999999999967"/>
        <n v="7.417199999999994"/>
        <n v="35.364599999999996"/>
        <n v="6.4190000000000005"/>
        <n v="47.730600000000095"/>
        <n v="-4.669999999999952E-2"/>
        <n v="4.1584000000000003"/>
        <n v="-1.8615999999999993"/>
        <n v="-9.0879999999999974"/>
        <n v="10.518600000000006"/>
        <n v="50.596099999999979"/>
        <n v="49.496999999999986"/>
        <n v="11.086600000000033"/>
        <n v="9.7949999999999875"/>
        <n v="-1.9281999999999995"/>
        <n v="-2.1134000000000004"/>
        <n v="1.4130000000000003"/>
        <n v="0.20999999999999996"/>
        <n v="-2.1850000000000005"/>
        <n v="1.6705000000000005"/>
        <n v="7.4732000000000056"/>
        <n v="3.838300000000002"/>
        <n v="5.1115999999999993"/>
        <n v="-4.6064999999999827"/>
        <n v="-302.34639999999854"/>
        <n v="0.13399999999999945"/>
        <n v="3.8383000000000003"/>
        <n v="4.8979999999999961"/>
        <n v="2.1684000000000001"/>
        <n v="23.059200000000004"/>
        <n v="11.692800000000005"/>
        <n v="71.799099999999953"/>
        <n v="-5.1897999999999964"/>
        <n v="2.0943999999999932"/>
        <n v="2.4716000000000022"/>
        <n v="12.399000000000001"/>
        <n v="1.1120000000000001"/>
        <n v="31.1952"/>
        <n v="7.5579000000000036"/>
        <n v="36.537100000000009"/>
        <n v="0.81919999999999504"/>
        <n v="2.436000000000007"/>
        <n v="15.342799999999997"/>
        <n v="-14.798799999999972"/>
        <n v="-35.435199999999952"/>
        <n v="-2.0127999999999999"/>
        <n v="13.099100000000021"/>
        <n v="85.995700000000056"/>
        <n v="21.506"/>
        <n v="9.9873000000000047"/>
        <n v="2.1762000000000001"/>
        <n v="2.8387999999999991"/>
        <n v="18.998099999999965"/>
        <n v="2.3862000000000307"/>
        <n v="0.77939999999999898"/>
        <n v="3.3039999999999949"/>
        <n v="6.7146000000000008"/>
        <n v="16.746600000000001"/>
        <n v="21.797799999999995"/>
        <n v="-43.636799999999994"/>
        <n v="-0.53960000000000008"/>
        <n v="-2.7107999999999999"/>
        <n v="24.197999999999979"/>
        <n v="10.004799999999989"/>
        <n v="11.06480000000002"/>
        <n v="13.51929999999993"/>
        <n v="7.8842999999999961"/>
        <n v="0.4356000000000001"/>
        <n v="7.1833999999999918"/>
        <n v="-3.2255999999999982"/>
        <n v="-5.4771000000000001"/>
        <n v="0.13480000000000025"/>
        <n v="3.6681999999999917"/>
        <n v="38.884499999999889"/>
        <n v="-41.039999999999992"/>
        <n v="-0.28950000000000387"/>
        <n v="0.39969999999999573"/>
        <n v="2.8340000000000032"/>
        <n v="0.45339999999999492"/>
        <n v="-7.0488"/>
        <n v="4.7499999999999876E-2"/>
        <n v="0.96799999999999997"/>
        <n v="-8.3959999999999972"/>
        <n v="-4.2960999999999991"/>
        <n v="1.2639999999999993"/>
        <n v="-5.5606000000000009"/>
        <n v="5.8000000000006935E-3"/>
        <n v="-5.3952000000000027"/>
        <n v="3.6269999999999953"/>
        <n v="6.5192999999999302"/>
        <n v="9.3892999999999915"/>
        <n v="0.73670000000000258"/>
        <n v="1.0353999999999992"/>
        <n v="14.001599999999996"/>
        <n v="15.479199999999992"/>
        <n v="1.9259999999999984"/>
        <n v="-1.3181999999999974"/>
        <n v="0.23550000000000004"/>
        <n v="11.278400000000033"/>
        <n v="13.839200000000005"/>
        <n v="12.681299999999993"/>
        <n v="12.132900000000006"/>
        <n v="37.03449999999998"/>
        <n v="10.314000000000007"/>
        <n v="15.185000000000002"/>
        <n v="13.679600000000008"/>
        <n v="0.27039999999999953"/>
        <n v="2.2898000000000138"/>
        <n v="-1.6869999999999976"/>
        <n v="1.1199999999999974"/>
        <n v="-48.935600000000022"/>
        <n v="-2.9792000000000005"/>
        <n v="6.1195999999999913"/>
        <n v="-19.066599999999994"/>
        <n v="17.997200000000021"/>
        <n v="2.8314000000000004"/>
        <n v="7.7039999999999935"/>
        <n v="71.244999999999891"/>
        <n v="11.687100000000015"/>
        <n v="-0.50040000000000617"/>
        <n v="-1.8097999999999956"/>
        <n v="4.754400000000004"/>
        <n v="-382.09699999999998"/>
        <n v="2.6264000000000038"/>
        <n v="421.58529999999973"/>
        <n v="3.3088000000000015"/>
        <n v="6.8908000000000005"/>
        <n v="1.7271999999999998"/>
        <n v="41.6253999999999"/>
        <n v="3.231899999999996"/>
        <n v="2.3141999999999996"/>
        <n v="-0.86239999999999917"/>
        <n v="-1.0120000000000005"/>
        <n v="0.33399999999999963"/>
        <n v="-11.988200000000006"/>
        <n v="1.7465999999999999"/>
        <n v="3.0422999999999547"/>
        <n v="-3.0793999999999926"/>
        <n v="10.658799999999928"/>
        <n v="12.299900000000001"/>
        <n v="0.67569999999999997"/>
        <n v="30.596399999999988"/>
        <n v="2.120000000000001"/>
        <n v="0.55679999999999996"/>
        <n v="-7.1281999999999925"/>
        <n v="2.1464999999999996"/>
        <n v="6.4949999999999974"/>
        <n v="2.8704000000000001"/>
        <n v="2.6376000000000062"/>
        <n v="3.3488000000000042"/>
        <n v="-3.2173000000000229"/>
        <n v="12.134800000000013"/>
        <n v="1.4762000000000022"/>
        <n v="1.5394000000000005"/>
        <n v="-2.8697999999999411"/>
        <n v="40.315600000000018"/>
        <n v="2.2908000000000008"/>
        <n v="5.8489999999999895"/>
        <n v="3.8915999999999968"/>
        <n v="2.625"/>
        <n v="11.7624"/>
        <n v="2.8259999999999987"/>
        <n v="17.817299999999989"/>
        <n v="0.17199999999999971"/>
        <n v="0.27400000000000091"/>
        <n v="1.7756000000000007"/>
        <n v="1.5611999999999995"/>
        <n v="3.2324999999999875"/>
        <n v="-2.7409999999999997"/>
        <n v="3.04"/>
        <n v="8.9549999999999983"/>
        <n v="4.9496999999999929"/>
        <n v="2.6375999999999991"/>
        <n v="-327.33760000000007"/>
        <n v="0.9150999999999998"/>
        <n v="1.1649999999999991"/>
        <n v="10.658800000000014"/>
        <n v="13.519300000000015"/>
        <n v="8.7995000000000232"/>
        <n v="16.150499999999997"/>
        <n v="1.9917999999999978"/>
        <n v="14.558400000000006"/>
        <n v="13.528899999999965"/>
        <n v="8.472500000000025"/>
        <n v="7.1059999999999999"/>
        <n v="2.3521000000000001"/>
        <n v="3.6750000000000007"/>
        <n v="1.4239999999999995"/>
        <n v="4.1077999999999975"/>
        <n v="4.7826000000000022"/>
        <n v="-3.0392000000000081"/>
        <n v="0.14649999999999963"/>
        <n v="24.999399999999923"/>
        <n v="10.546999999999997"/>
        <n v="-2.6274999999999986"/>
        <n v="2.4059000000000026"/>
        <n v="2.8370000000000033"/>
        <n v="3.7920000000000016"/>
        <n v="-3.8952000000000027"/>
        <n v="-2.0271999999999988"/>
        <n v="2.980599999999999"/>
        <n v="-13.156799999999976"/>
        <n v="1.0367999999999995"/>
        <n v="-0.68480000000002406"/>
        <n v="3.2631999999999977"/>
        <n v="0.75040000000000084"/>
        <n v="-171.30380000000002"/>
        <n v="1.5600000000000023"/>
        <n v="1.3624000000000009"/>
        <n v="105.27059999999994"/>
        <n v="4.4709999999999965"/>
        <n v="1.9006000000000007"/>
        <n v="0.44739999999999958"/>
        <n v="6.9976000000000056"/>
        <n v="-58.197499999999991"/>
        <n v="1.7431999999999945"/>
        <n v="-4.3024000000000004"/>
        <n v="1.7860000000000014"/>
        <n v="2.4074999999999953"/>
        <n v="62.243999999999971"/>
        <n v="50.674399999999991"/>
        <n v="3.5127999999999986"/>
        <n v="5.2873000000000161"/>
        <n v="-2.5445999999999991"/>
        <n v="-680.69599999999991"/>
        <n v="-8.617799999999999"/>
        <n v="-1.7955999999999985"/>
        <n v="-52.033000000000015"/>
        <n v="-4.9600000000000364"/>
        <n v="6.7199999999999704E-2"/>
        <n v="7.3358999999999952"/>
        <n v="5.5300000000000011"/>
        <n v="-7.5493999999999915"/>
        <n v="2.6910000000000007"/>
        <n v="1.1468000000000007"/>
        <n v="16.156800000000032"/>
        <n v="6.0995000000000346"/>
        <n v="7.5370999999999988"/>
        <n v="2.382799999999996"/>
        <n v="7.882000000000005"/>
        <n v="5.3946000000000005"/>
        <n v="-2.3410999999999831"/>
        <n v="0.46880000000000166"/>
        <n v="5.4341000000000008"/>
        <n v="31.898000000000138"/>
        <n v="-51.54849999999999"/>
        <n v="67.326999999999998"/>
        <n v="1.2144000000000004"/>
        <n v="174.79750000000013"/>
        <n v="2.1504000000000003"/>
        <n v="-1.8752999999999993"/>
        <n v="7.29849999999999"/>
        <n v="1.0180000000000007"/>
        <n v="7.8371999999999957"/>
        <n v="2.4492999999999938"/>
        <n v="3.1779999999999973"/>
        <n v="5.9572000000000003"/>
        <n v="17.625900000000001"/>
        <n v="23.059199999999976"/>
        <n v="20.547999999999888"/>
        <n v="113.18130000000019"/>
        <n v="4.9763999999999982"/>
        <n v="5.3130000000000024"/>
        <n v="14.30749999999999"/>
        <n v="9.0773999999999972"/>
        <n v="12.657399999999996"/>
        <n v="-3.445800000000002"/>
        <n v="-70.398000000000025"/>
        <n v="1.3133999999999979"/>
        <n v="44.997500000000002"/>
        <n v="1.1256999999999997"/>
        <n v="-105.07340000000002"/>
        <n v="7.7989999999999924"/>
        <n v="-1.9446000000000003"/>
        <n v="-17.040000000000006"/>
        <n v="5.1240000000000023"/>
        <n v="26.877200000000016"/>
        <n v="31.350200000000029"/>
        <n v="8.2000000000000739E-2"/>
        <n v="-7.5774000000000017"/>
        <n v="2.6979999999999968"/>
        <n v="-10.847399999999993"/>
        <n v="2.8293999999999926"/>
        <n v="50.825400000000002"/>
        <n v="-2.0573999999999995"/>
        <n v="3.3626000000000005"/>
        <n v="3.7435999999999998"/>
        <n v="3.1752000000000038"/>
        <n v="20.740000000000009"/>
        <n v="12.774599999999992"/>
        <n v="-6.8588000000000875"/>
        <n v="3.9699999999999847E-2"/>
        <n v="2.2335999999999956"/>
        <n v="3.5979999999999919"/>
        <n v="-2.2700000000000005"/>
        <n v="25.715599999999995"/>
        <n v="5.0856999999999744"/>
        <n v="-24.09839999999997"/>
        <n v="17.439099999999939"/>
        <n v="3.1871999999999989"/>
        <n v="-9.9680000000000035"/>
        <n v="-5.3967999999999989"/>
        <n v="8.2989999999999924"/>
        <n v="-0.47990000000000776"/>
        <n v="-6.5024000000000051"/>
        <n v="-169.11360000000005"/>
        <n v="6.9975999999999914"/>
        <n v="-4.529999999999923E-2"/>
        <n v="-3.8489999999999895"/>
        <n v="26.88819999999987"/>
        <n v="2.3892999999999915"/>
        <n v="101.06799999999998"/>
        <n v="-1320.6956000000002"/>
        <n v="-8.8990000000000151"/>
        <n v="9.657400000000024"/>
        <n v="165.59550000000002"/>
        <n v="11.040399999999991"/>
        <n v="-2.4057999999999993"/>
        <n v="3.6565999999999992"/>
        <n v="7.3649000000000058"/>
        <n v="1.9260000000000019"/>
        <n v="11.799200000000013"/>
        <n v="3.160499999999999"/>
        <n v="-3.2489999999999668"/>
        <n v="1.2949999999999946"/>
        <n v="-3.1760000000000002"/>
        <n v="7.2744000000000142"/>
        <n v="-121.09200000000001"/>
        <n v="4.5024000000000015"/>
        <n v="118.48220000000003"/>
        <n v="-15.5594"/>
        <n v="8.7841999999999985"/>
        <n v="4.5953999999999979"/>
        <n v="1.6966000000000001"/>
        <n v="-1.2560000000000002"/>
        <n v="-2.165"/>
        <n v="-2.8064000000000018"/>
        <n v="7.7799999999999869E-2"/>
        <n v="4.6952999999999996"/>
        <n v="-1.4479999999999995"/>
        <n v="0.13400000000000034"/>
        <n v="1.0435999999999979"/>
        <n v="7.3191999999999098"/>
        <n v="4.2861000000000002"/>
        <n v="2.9791999999999987"/>
        <n v="2.2907999999999973"/>
        <n v="23.796600000000012"/>
        <n v="-3.4466000000000019"/>
        <n v="5.2752000000000123"/>
        <n v="-3.0799999999999939E-2"/>
        <n v="104.55729999999994"/>
        <n v="62.477599999999995"/>
        <n v="32.4"/>
        <n v="1.5052000000000003"/>
        <n v="0.5299999999999998"/>
        <n v="53.53000000000003"/>
        <n v="0.57140000000000057"/>
        <n v="-1.8319999999999972"/>
        <n v="6.5193000000000154"/>
        <n v="-0.2895000000000012"/>
        <n v="18.766999999999996"/>
        <n v="-5.5784000000000011"/>
        <n v="-4.0646000000000058"/>
        <n v="1.1943999999999999"/>
        <n v="-15.882600000000025"/>
        <n v="4.1944000000000017"/>
        <n v="-15.766600000000039"/>
        <n v="6.3850000000000051"/>
        <n v="-1.5423999999999989"/>
        <n v="-2.5612000000000013"/>
        <n v="4.7454999999999927"/>
        <n v="-6.3392000000000053"/>
        <n v="1.7631999999999977"/>
        <n v="3.7593999999999994"/>
        <n v="1.6684999999999981"/>
        <n v="0.53500000000000014"/>
        <n v="0.81939999999999813"/>
        <n v="9.2485999999999962"/>
        <n v="-10.174600000000012"/>
        <n v="-1.7311000000000001"/>
        <n v="-3.1520000000000001"/>
        <n v="3.9991999999999877"/>
        <n v="24.144000000000005"/>
        <n v="0.68200000000000038"/>
        <n v="5.0857000000000312"/>
        <n v="16.997500000000002"/>
        <n v="12.585999999999999"/>
        <n v="0.43559999999999999"/>
        <n v="4.3882000000000119"/>
        <n v="3.0400000000000009"/>
        <n v="1.5278999999999989"/>
        <n v="1.0823999999999998"/>
        <n v="8.4070999999999962"/>
        <n v="16.656200000000354"/>
        <n v="6.3977999999999966"/>
        <n v="0.95119999999999916"/>
        <n v="1.1362000000000005"/>
        <n v="16.279200000000003"/>
        <n v="15.220800000000001"/>
        <n v="1.7519999999999989"/>
        <n v="-7.3790000000000013"/>
        <n v="69.745499999999993"/>
        <n v="-2.5279999999999987"/>
        <n v="-41.497599999999998"/>
        <n v="-16.518299999999996"/>
        <n v="-18.398799999999937"/>
        <n v="-1.1752"/>
        <n v="1.3689"/>
        <n v="9.3193000000000268"/>
        <n v="-2.0191999999999997"/>
        <n v="6.9975999999999985"/>
        <n v="5.4339999999999975"/>
        <n v="8.8587999999999738"/>
        <n v="24.056799999999981"/>
        <n v="-86.090000000000032"/>
        <n v="5.4405000000000143"/>
        <n v="0.34389999999999787"/>
        <n v="6.8939999999999984"/>
        <n v="-296.80670000000009"/>
        <n v="-2.7744000000000004"/>
        <n v="2.0519999999999925"/>
        <n v="1.3747000000000007"/>
        <n v="4.8245000000000005"/>
        <n v="9.2990000000000066"/>
        <n v="6.384999999999998"/>
        <n v="-1.9208000000000003"/>
        <n v="9.2493000000000052"/>
        <n v="2.598399999999998"/>
        <n v="9.2787999999999329"/>
        <n v="4.5182999999999964"/>
        <n v="18.316800000000001"/>
        <n v="20.667000000000002"/>
        <n v="9.5951999999999984"/>
        <n v="4.0769999999999982"/>
        <n v="2.7839999999999989"/>
        <n v="2.6415999999999968"/>
        <n v="-5.9296000000000006"/>
        <n v="6.689200000000028"/>
        <n v="46.797400000000039"/>
        <n v="-4.3319999999999936"/>
        <n v="4.8023999999999987"/>
        <n v="1.8288"/>
        <n v="-3.446600000000001"/>
        <n v="-1.8360000000000021"/>
        <n v="3.5766999999999989"/>
        <n v="3.9984000000000002"/>
        <n v="9.4699999999999989"/>
        <n v="1.5597999999999956"/>
        <n v="1.2949999999999999"/>
        <n v="1.5195999999999685"/>
        <n v="2.5974000000000004"/>
        <n v="0.57549999999999102"/>
        <n v="-4.4736000000000011"/>
        <n v="0.60160000000000124"/>
        <n v="0.77739999999999965"/>
        <n v="4.1685999999999694"/>
        <n v="107.9849999999999"/>
        <n v="16.131399999999985"/>
        <n v="8.1394000000000233"/>
        <n v="-6.3060000000000045"/>
        <n v="-11.884800000000004"/>
        <n v="2.3019999999999996"/>
        <n v="3.329400000000021"/>
        <n v="78.195399999999992"/>
        <n v="9.9873000000000012"/>
        <n v="-13.684799999999996"/>
        <n v="-1.3551999999999991"/>
        <n v="1.7544000000000004"/>
        <n v="43.997399999999999"/>
        <n v="0.79379999999999917"/>
        <n v="0.65159999999999996"/>
        <n v="30.095999999999947"/>
        <n v="1.1280000000000143"/>
        <n v="1.7144999999999992"/>
        <n v="39.426799999999957"/>
        <n v="2.5755999999999943"/>
        <n v="-52.39409999999998"/>
        <n v="2.8796999999999997"/>
        <n v="7.7340000000000089"/>
        <n v="2.5917999999999992"/>
        <n v="-12.110000000000003"/>
        <n v="-4.8504000000000005"/>
        <n v="-4.8503999999999987"/>
        <n v="-34.365099999999984"/>
        <n v="0.47739999999999583"/>
        <n v="1.3601999999999999"/>
        <n v="3.5010000000000048"/>
        <n v="2.7900000000000009"/>
        <n v="89.454999999999927"/>
        <n v="1.0166000000000004"/>
        <n v="4.2303999999999995"/>
        <n v="4.8719000000000037"/>
        <n v="4.1916000000000011"/>
        <n v="14.547500000000014"/>
        <n v="6.7528000000000006"/>
        <n v="7.949999999999946E-2"/>
        <n v="2.5837000000000003"/>
        <n v="-2.0775999999999994"/>
        <n v="-207.0077"/>
        <n v="10.652199999999993"/>
        <n v="1.4509999999999996"/>
        <n v="6.9987999999999886"/>
        <n v="8.0548000000000002"/>
        <n v="41.625399999999956"/>
        <n v="13.940999999999974"/>
        <n v="9.7811999999999983"/>
        <n v="5.1945999999999941"/>
        <n v="1.5628000000000011"/>
        <n v="21.495699999999999"/>
        <n v="13.984000000000009"/>
        <n v="2.0559999999999974"/>
        <n v="1.3887999999999998"/>
        <n v="33.637100000000032"/>
        <n v="3.1304000000000016"/>
        <n v="100.24499999999989"/>
        <n v="0.89100000000000001"/>
        <n v="1.0005000000000024"/>
        <n v="1.6846000000000014"/>
        <n v="3.2399999999999949"/>
        <n v="55.09559999999999"/>
        <n v="6.2127999999999588"/>
        <n v="22.769599999999969"/>
        <n v="10.070399999999999"/>
        <n v="-5.2886000000000024"/>
        <n v="-49.259999999999934"/>
        <n v="-18.396000000000015"/>
        <n v="-13.397999999999911"/>
        <n v="1.6500000000000004"/>
        <n v="8.8000000000000078E-2"/>
        <n v="15.818199999999933"/>
        <n v="-75.591499999999996"/>
        <n v="1.9653999999999989"/>
        <n v="36.44459999999998"/>
        <n v="8.019399999999905"/>
        <n v="0.25979999999999848"/>
        <n v="2.7503999999999991"/>
        <n v="-2.5900000000000034"/>
        <n v="3.4319999999999879"/>
        <n v="24.097300000000018"/>
        <n v="0.70950000000000024"/>
        <n v="1.8010999999999999"/>
        <n v="0.3351999999999995"/>
        <n v="0.16739999999999933"/>
        <n v="1.0991999999999997"/>
        <n v="-10.1432"/>
        <n v="0.60559999999999548"/>
        <n v="9.1637999999999984"/>
        <n v="-6.3293999999999642"/>
        <n v="-6.6807999999999996"/>
        <n v="6.0994999999999209"/>
        <n v="1.7068000000000012"/>
        <n v="36.283500000000004"/>
        <n v="-4.5199999999999463E-2"/>
        <n v="-4.7896000000000001"/>
        <n v="0.73600000000000065"/>
        <n v="3.960000000000008E-2"/>
        <n v="252.47039999999993"/>
        <n v="-3.6015999999999995"/>
        <n v="13.195600000000006"/>
        <n v="34.730000000000018"/>
        <n v="185.65800000000013"/>
        <n v="2.4972999999999992"/>
        <n v="2.7447999999999997"/>
        <n v="2.6200000000000045"/>
        <n v="1.3547999999999996"/>
        <n v="2.3177000000000003"/>
        <n v="0.31559999999999899"/>
        <n v="6.4189999999999969"/>
        <n v="48.601599999999962"/>
        <n v="50.327999999999996"/>
        <n v="0.76049999999999995"/>
        <n v="100.245"/>
        <n v="16.656199999999899"/>
        <n v="31.285800000000108"/>
        <n v="0.16499999999999959"/>
        <n v="-6.6807999999999979"/>
        <n v="0.55039999999999623"/>
        <n v="-1.0088000000000079"/>
        <n v="-19.097999999999956"/>
        <n v="4.277199999999997"/>
        <n v="4.4987999999999992"/>
        <n v="15.487000000000009"/>
        <n v="0.63520000000000021"/>
        <n v="0.47739999999999938"/>
        <n v="8.1972999999999985"/>
        <n v="2.5755999999999997"/>
        <n v="5.0876999999999981"/>
        <n v="1.9846000000000004"/>
        <n v="-2.1650999999999989"/>
        <n v="1.5374999999999996"/>
        <n v="1.3290999999999968"/>
        <n v="0.49929999999999808"/>
        <n v="3.3489999999999327"/>
        <n v="0.51040000000000019"/>
        <n v="1.3949999999999996"/>
        <n v="10.895999999999997"/>
        <n v="91.797500000000127"/>
        <n v="3.0669999999999931"/>
        <n v="3.2254000000000076"/>
        <n v="9.7327999999999975"/>
        <n v="5.7257999999999356"/>
        <n v="-1.7986000000000004"/>
        <n v="2.3029000000000011"/>
        <n v="7.1254999999999882"/>
        <n v="4.0367999999999995"/>
        <n v="-4.3534999999999968"/>
        <n v="-7.3560000000000088"/>
        <n v="6.1490000000000009"/>
        <n v="1.1564000000000001"/>
        <n v="9.8828000000000031"/>
        <n v="1.1251999999999995"/>
        <n v="6.9920000000000044"/>
        <n v="2.4984000000000037"/>
        <n v="3.8778000000000006"/>
        <n v="18.452199999999948"/>
        <n v="-10.847000000000008"/>
        <n v="1.5055000000000005"/>
        <n v="0.77740000000000098"/>
        <n v="0.76500000000000057"/>
        <n v="0.28059999999999974"/>
        <n v="0.64499999999999602"/>
        <n v="-1.8297999999999996"/>
        <n v="-0.72049999999999947"/>
        <n v="-2.0186000000000064"/>
        <n v="0.54879999999999995"/>
        <n v="0.77679999999999438"/>
        <n v="3.0161000000000007"/>
        <n v="-15.766600000000011"/>
        <n v="10.007800000000003"/>
        <n v="14.015000000000001"/>
        <n v="8.1343999999999994"/>
        <n v="7.8384000000000071"/>
        <n v="3.5671999999999997"/>
        <n v="4.0686999999999927"/>
        <n v="-1.8225"/>
        <n v="-23.697700000000005"/>
        <n v="164.79700000000003"/>
        <n v="0.7195999999999998"/>
        <n v="16.640000000000015"/>
        <n v="11.356799999999993"/>
        <n v="0.99099999999999966"/>
        <n v="17.625699999999995"/>
        <n v="1.6960000000000015"/>
        <n v="1.1564000000000014"/>
        <n v="-1.8735999999999988"/>
        <n v="-29.849600000000002"/>
        <n v="3.76000000000003E-2"/>
        <n v="1.9259999999999877"/>
        <n v="3.4619999999999997"/>
        <n v="0.23549999999999827"/>
        <n v="7.5600000000000556E-2"/>
        <n v="7.899999999999352E-2"/>
        <n v="-92.697500000000105"/>
        <n v="1.5549999999999997"/>
        <n v="3.9862000000000037"/>
        <n v="129.99740000000003"/>
        <n v="7.9722999999999971"/>
        <n v="5.5176999999999907"/>
        <n v="3.0520000000000005"/>
        <n v="12.595800000000004"/>
        <n v="23.295400000000001"/>
        <n v="27.057799999999986"/>
        <n v="164.79699999999991"/>
        <n v="1.647199999999998"/>
        <n v="-11.568599999999947"/>
        <n v="2.5350000000000001"/>
        <n v="8.4095999999999975"/>
        <n v="12.097999999999985"/>
        <n v="1.3915999999999995"/>
        <n v="-1.0097999999999985"/>
        <n v="11.064799999999991"/>
        <n v="0.13480000000000003"/>
        <n v="-54.462000000000216"/>
        <n v="0.57759999999999945"/>
        <n v="5.799000000000035"/>
        <n v="17.756799999999998"/>
        <n v="5.4791999999999916"/>
        <n v="0.91300000000000026"/>
        <n v="3.9423999999999921"/>
        <n v="-2.004999999999999"/>
        <n v="40.315599999999904"/>
        <n v="0.82690000000000019"/>
        <n v="11.110000000000014"/>
        <n v="0.16740000000000066"/>
        <n v="14.307499999999997"/>
        <n v="-5.75"/>
        <n v="3.006299999999996"/>
        <n v="-64.41560000000004"/>
        <n v="23.599299999999857"/>
        <n v="10.05919999999999"/>
        <n v="5.759800000000002"/>
        <n v="0.51820000000000022"/>
        <n v="3.0819999999999972"/>
        <n v="14.481999999999996"/>
        <n v="6.4600000000000435E-2"/>
        <n v="-2.7079000000000004"/>
        <n v="-1.9432"/>
        <n v="-14.607800000000111"/>
        <n v="9.8792000000000115"/>
        <n v="0.87379999999999924"/>
        <n v="10.099499999999921"/>
        <n v="43.784199999999942"/>
        <n v="1.2417999999999996"/>
        <n v="-5.4391999999999712"/>
        <n v="4.4603000000000002"/>
        <n v="0.82600000000000051"/>
        <n v="0.30400000000000027"/>
        <n v="84.601699999999937"/>
        <n v="7.4591999999999992"/>
        <n v="59.599999999999966"/>
        <n v="9.1302000000000021"/>
        <n v="8.8829999999999956"/>
        <n v="4.6905999999999999"/>
        <n v="-42.398800000000165"/>
        <n v="-11.939199999999914"/>
        <n v="0.2143999999999997"/>
        <n v="2.0967999999999982"/>
        <n v="56.798999999999864"/>
        <n v="4.0202999999999918"/>
        <n v="23.365900000000011"/>
        <n v="3.349000000000018"/>
        <n v="3.1400000000000539E-2"/>
        <n v="7.2110999999999876"/>
        <n v="79.575399999999945"/>
        <n v="5.7715999999999923"/>
        <n v="7.2505000000000024"/>
        <n v="-7.5136000000000038"/>
        <n v="2.1780000000000004"/>
        <n v="-2.8790000000000004"/>
        <n v="9.9600000000000577E-2"/>
        <n v="12.598400000000026"/>
        <n v="-90.279200000000003"/>
        <n v="10.71929999999999"/>
        <n v="4.654599999999995"/>
        <n v="1.1166"/>
        <n v="0.69159999999999933"/>
        <n v="-37.070400000000006"/>
        <n v="26.888199999999983"/>
        <n v="2.1996000000000038"/>
        <n v="-9.7155999999999949"/>
        <n v="-6.0466000000000051"/>
        <n v="0.73059999999999548"/>
        <n v="-6.2783999999999764"/>
        <n v="2.5675999999999988"/>
        <n v="-5.9543999999999997"/>
        <n v="1.3268000000000004"/>
        <n v="22.397199999999998"/>
        <n v="53.540999999999997"/>
        <n v="108.88350000000003"/>
        <n v="34.898999999999887"/>
        <n v="6.7986000000000217"/>
        <n v="-4.0934000000000008"/>
        <n v="3.6186000000000007"/>
        <n v="0.21439999999999992"/>
        <n v="-0.79980000000000473"/>
        <n v="5.4067999999999756"/>
        <n v="2.4279999999999973"/>
        <n v="-2.4379999999999988"/>
        <n v="2.17"/>
        <n v="-42.793999999999983"/>
        <n v="-90.279199999999946"/>
        <n v="4.849000000000018"/>
        <n v="2.4156000000000013"/>
        <n v="-2.2312000000000003"/>
        <n v="-14.498899999999992"/>
        <n v="7.6751999999999967"/>
        <n v="11.799200000000042"/>
        <n v="0.60559999999999903"/>
        <n v="5.406800000000004"/>
        <n v="-3.1591999999999985"/>
        <n v="1.6791999999999998"/>
        <n v="2.1391000000000133"/>
        <n v="0.34719999999999995"/>
        <n v="0.54519999999999946"/>
        <n v="6.0995000000000061"/>
        <n v="2.9147999999999996"/>
        <n v="-12.988200000000035"/>
        <n v="3.1303999999999998"/>
        <n v="15.334399999999995"/>
        <n v="-0.8624000000000005"/>
        <n v="0.31739999999999924"/>
        <n v="7.7378"/>
        <n v="-3.3369999999999891"/>
        <n v="2.8184000000000005"/>
        <n v="5.9519999999999982"/>
        <n v="2.1402000000000001"/>
        <n v="-3.5818999999999992"/>
        <n v="-3.3199999999999896E-2"/>
        <n v="4.6489999999999938"/>
        <n v="2.9348000000000027"/>
        <n v="8.9969999999999857"/>
        <n v="1.1555999999999997"/>
        <n v="-1.9456000000000007"/>
        <n v="2.6910000000000025"/>
        <n v="3.370000000000001"/>
        <n v="15.524999999999977"/>
        <n v="1.9401999999999973"/>
        <n v="2.7944000000000031"/>
        <n v="1.3708"/>
        <n v="-10.174599999999998"/>
        <n v="3.2637"/>
        <n v="188.79730000000018"/>
        <n v="7.9284000000000106"/>
        <n v="155.49360000000024"/>
        <n v="2.0974999999999966"/>
        <n v="2.569199999999995"/>
        <n v="10.062400000000004"/>
        <n v="-21.675799999999981"/>
        <n v="4.5663999999999945"/>
        <n v="1.599000000000018"/>
        <n v="32.486199999999997"/>
        <n v="27.057800000000043"/>
        <n v="4.4939999999999998"/>
        <n v="0.9596000000000231"/>
        <n v="1.7310000000000016"/>
        <n v="11.730000000000018"/>
        <n v="10.796500000000037"/>
        <n v="3.7649999999999935"/>
        <n v="0.49839999999999995"/>
        <n v="3.5678999999999945"/>
        <n v="18.114599999999996"/>
        <n v="0.78239999999999554"/>
        <n v="1.1598000000000184"/>
        <n v="8.4855000000000018"/>
        <n v="0.21000000000000085"/>
        <n v="79.995000000000005"/>
        <n v="15.137200000000007"/>
        <n v="-5.4770999999999965"/>
        <n v="0.57550000000000168"/>
        <n v="1.6433999999999997"/>
        <n v="47.796999999999912"/>
        <n v="6.1992000000000189"/>
        <n v="3.9984000000000037"/>
        <n v="11.471599999999995"/>
        <n v="-5.3780000000000019"/>
        <n v="-31.989599999999996"/>
        <n v="13.210399999999993"/>
        <n v="19.196800000000053"/>
        <n v="16.601400000000012"/>
        <n v="16.2166"/>
        <n v="-41.327200000000005"/>
        <n v="1.4379999999999953"/>
        <n v="1.5003999999999991"/>
        <n v="-20.552800000000019"/>
        <n v="-1.8155000000000427"/>
        <n v="-2.408299999999997"/>
        <n v="11.719999999999914"/>
        <n v="5.7597999999999985"/>
        <n v="-5.399999999998073E-3"/>
        <n v="0.14919999999999956"/>
        <n v="8.1999999999999851E-2"/>
        <n v="12.035499999999956"/>
        <n v="-3.2090000000000014"/>
        <n v="-4.9349000000000025"/>
        <n v="-26.7654"/>
        <n v="224.99549999999999"/>
        <n v="35.617399999999975"/>
        <n v="1.6543999999999999"/>
        <n v="-4.2153999999999998"/>
        <n v="14.919199999999989"/>
        <n v="1.1257000000000001"/>
        <n v="19.16459999999995"/>
        <n v="1.0949999999999989"/>
        <n v="-27.827999999999975"/>
        <n v="202.40000000000009"/>
        <n v="56.837099999999964"/>
        <n v="926.09510000000046"/>
        <n v="-6.007200000000001"/>
        <n v="-1.9100000000000004"/>
        <n v="5.7384000000000128"/>
        <n v="3.5023999999999997"/>
        <n v="2.1220000000000017"/>
        <n v="-4.2496000000000009"/>
        <n v="0.13959999999999972"/>
        <n v="-5.121299999999998"/>
        <n v="20.927400000000006"/>
        <n v="0.9511999999999996"/>
        <n v="0.79630000000000045"/>
        <n v="76.0474999999999"/>
        <n v="0.29499999999999993"/>
        <n v="-0.55699999999999861"/>
        <n v="4.5183"/>
        <n v="1.0626999999999924"/>
        <n v="-315.4982"/>
        <n v="5.3127999999999957"/>
        <n v="-5.578400000000002"/>
        <n v="30.095699999999994"/>
        <n v="8.2090000000000032"/>
        <n v="-2.5309999999999997"/>
        <n v="0.57899999999999352"/>
        <n v="2.8979999999999997"/>
        <n v="0.81900000000000084"/>
        <n v="-13.788200000000003"/>
        <n v="-5.8437000000000019"/>
        <n v="1.0005000000000006"/>
        <n v="-2.2700000000000102"/>
        <n v="-14.776399999999967"/>
        <n v="1.7737000000000016"/>
        <n v="-4.0303999999999967"/>
        <n v="-2.3132999999999981"/>
        <n v="1.4394000000000062"/>
        <n v="-32.717600000000004"/>
        <n v="3.266"/>
        <n v="4.356899999999996"/>
        <n v="0.4032"/>
        <n v="-2.0719999999999992"/>
        <n v="3.4490999999999872"/>
        <n v="20.484999999999999"/>
        <n v="-2.3220999999999998"/>
        <n v="1679.9951999999994"/>
        <n v="7.5371000000000024"/>
        <n v="3.4357000000000006"/>
        <n v="23.242200000000025"/>
        <n v="-4.3384"/>
        <n v="2.3875999999999999"/>
        <n v="2.1401999999999983"/>
        <n v="7.8384"/>
        <n v="96.293999999999869"/>
        <n v="-60.907800000000066"/>
        <n v="21.399999999999991"/>
        <n v="7.3179000000000016"/>
        <n v="10.497000000000014"/>
        <n v="179.79939999999988"/>
        <n v="25.841499999999996"/>
        <n v="0.51479999999999393"/>
        <n v="13.953599999999994"/>
        <n v="-2.4203000000000001"/>
        <n v="-14.764199999999988"/>
        <n v="-7.1282000000000068"/>
        <n v="10.3408"/>
        <n v="-39.336600000000033"/>
        <n v="-2.7622999999999998"/>
        <n v="-11.221400000000003"/>
        <n v="-5.5091000000000001"/>
        <n v="-9.9199999999999733E-2"/>
        <n v="5.9489999999999981"/>
        <n v="2.9646000000000043"/>
        <n v="0.73799999999999988"/>
        <n v="6.7527999999999935"/>
        <n v="37.596000000000004"/>
        <n v="25.245799999999917"/>
        <n v="-2.0981000000000023"/>
        <n v="0.31730000000000125"/>
        <n v="-37.093999999999994"/>
        <n v="-2.8698000000000015"/>
        <n v="-4.1166999999999998"/>
        <n v="11.994999999999997"/>
        <n v="24.143999999999998"/>
        <n v="-3.2939999999999987"/>
        <n v="-20.336900000000014"/>
        <n v="8.8278999999999996"/>
        <n v="17.111799999999903"/>
        <n v="0.49929999999999097"/>
        <n v="337.9974000000002"/>
        <n v="2.3781999999999996"/>
        <n v="7.2111999999999981"/>
        <n v="-38.325799999999958"/>
        <n v="-10.783999999999999"/>
        <n v="1.4436"/>
        <n v="2.2897999999999001"/>
        <n v="68.039999999999992"/>
        <n v="-3.9987999999999957"/>
        <n v="24.999400000000605"/>
        <n v="1.8172000000000139"/>
        <n v="8.799999999999919E-3"/>
        <n v="0.38860000000000028"/>
        <n v="2.5741999999999976"/>
        <n v="7.4791999999999916"/>
        <n v="0.73669999999999991"/>
        <n v="5.674399999999995"/>
        <n v="9.3191999999999098"/>
        <n v="34.797500000000014"/>
        <n v="2.0975000000000001"/>
        <n v="2.620000000000001"/>
        <n v="4.256299999999996"/>
        <n v="-2.0980999999999987"/>
        <n v="7.9895999999999994"/>
        <n v="-27.398500000000013"/>
        <n v="-1.5381999999999996"/>
        <n v="9.9000000000000199E-2"/>
        <n v="0.76750000000000007"/>
        <n v="1.6559999999999988"/>
        <n v="2.1465000000000032"/>
        <n v="2.4000000000000909E-2"/>
        <n v="1.404399999999999"/>
        <n v="2.2379999999999995"/>
        <n v="4.4089000000000027"/>
        <n v="2.5719999999999992"/>
        <n v="5.4746999999999986"/>
        <n v="70.097999999999956"/>
        <n v="8.7032000000000025"/>
        <n v="-5.398399999999981"/>
        <n v="-2.5730000000000004"/>
        <n v="-2.2839999999999989"/>
        <n v="-152.89599999999996"/>
        <n v="2.8029999999999973"/>
        <n v="-66.661999999999992"/>
        <n v="-7.7351999999999634"/>
        <n v="2.8187999999999995"/>
        <n v="11.874600000000001"/>
        <n v="0.70949999999999847"/>
        <n v="0.6225000000000005"/>
        <n v="10.070400000000006"/>
        <n v="2.2365000000000066"/>
        <n v="2.615799999999993"/>
        <n v="26.169600000000003"/>
        <n v="-10.749000000000024"/>
        <n v="-1.6927999999999996"/>
        <n v="-31.920400000000029"/>
        <n v="-10.739199999999983"/>
        <n v="-12.847800000000007"/>
        <n v="109.19740000000002"/>
        <n v="4.1470999999999947"/>
        <n v="-7.9959999999999951"/>
        <n v="13.351600000000019"/>
        <n v="-23.66810000000001"/>
        <n v="5.8382000000000005"/>
        <n v="17.990999999999985"/>
        <n v="99.21449999999993"/>
        <n v="50.518000000000029"/>
        <n v="1.0744000000000007"/>
        <n v="2.6904000000000003"/>
        <n v="0.52499999999999858"/>
        <n v="2.0429999999999993"/>
        <n v="2.3077000000000001"/>
        <n v="5.0371999999999986"/>
        <n v="53.55740000000003"/>
        <n v="182.3553"/>
        <n v="3.0399999999999991"/>
        <n v="27.498800000000017"/>
        <n v="-7.3567999999999927"/>
        <n v="-1.7054"/>
        <n v="0.41379999999999484"/>
        <n v="0.57760000000000034"/>
        <n v="25.245000000000005"/>
        <n v="3.1275000000000013"/>
        <n v="9.1152000000000015"/>
        <n v="7.8372000000000028"/>
        <n v="87.284200000000055"/>
        <n v="0.69160000000000021"/>
        <n v="2.6249999999999991"/>
        <n v="53.386200000000031"/>
        <n v="-4.4002999999999997"/>
        <n v="0.19120000000000203"/>
        <n v="-24.5654"/>
        <n v="27.043800000000033"/>
        <n v="8.4724999999999966"/>
        <n v="2.0096000000000007"/>
        <n v="10.330599999999997"/>
        <n v="44.996999999999844"/>
        <n v="-6.6783999999999821"/>
        <n v="0.87460000000000004"/>
        <n v="3.0775999999999968"/>
        <n v="12.912000000000006"/>
        <n v="0.81899999999999906"/>
        <n v="-8.2391999999999825"/>
        <n v="-8.2274000000000029"/>
        <n v="-15.766600000000004"/>
        <n v="-95.06049999999999"/>
        <n v="1.659200000000002"/>
        <n v="7.7721000000000231"/>
        <n v="27.387799999999999"/>
        <n v="7.1477999999999966"/>
        <n v="1.1165999999999983"/>
        <n v="-1.8320000000000078"/>
        <n v="-3.4074999999999998"/>
        <n v="1.5429000000000315"/>
        <n v="54.599000000000046"/>
        <n v="0.51119999999999965"/>
        <n v="-8.9639999999999418"/>
        <n v="8.249300000000062"/>
        <n v="3.1751999999999967"/>
        <n v="-116.41560000000004"/>
        <n v="0.99879999999999924"/>
        <n v="2.2807999999999993"/>
        <n v="4.3995000000000033"/>
        <n v="16.849499999999921"/>
        <n v="0.20339999999999847"/>
        <n v="8.5790000000000006"/>
        <n v="0.60880000000000045"/>
        <n v="75.654799999999994"/>
        <n v="2.0116000000000014"/>
        <n v="2.0593999999999966"/>
        <n v="10.327499999999873"/>
        <n v="7.4771999999999963"/>
        <n v="0.82179999999999964"/>
        <n v="4.020300000000006"/>
        <n v="33.747500000000002"/>
        <n v="9.5904000000000025"/>
        <n v="3.6148999999999987"/>
        <n v="-2.7516000000000007"/>
        <n v="1.6367999999999991"/>
        <n v="9.877200000000002"/>
        <n v="2.0671999999999997"/>
        <n v="74.947800000000001"/>
        <n v="-0.90890000000001692"/>
        <n v="-2.2942000000000005"/>
        <n v="3.0400000000000205E-2"/>
        <n v="-2.734"/>
        <n v="12.159400000000005"/>
        <n v="1.2633999999999901"/>
        <n v="3.5504999999999995"/>
        <n v="-7.2618999999999998"/>
        <n v="8.7841999999999913"/>
        <n v="-3.3444999999999965"/>
        <n v="2.5587999999999909"/>
        <n v="2.7663999999999973"/>
        <n v="-14.607799999999997"/>
        <n v="-0.40980000000000416"/>
        <n v="-4.2178000000000004"/>
        <n v="30.070599999999999"/>
        <n v="44.79849999999999"/>
        <n v="26.317199999999957"/>
        <n v="3.3575000000000017"/>
        <n v="18.850000000000009"/>
        <n v="1.0815999999999981"/>
        <n v="0.79630000000000223"/>
        <n v="0.84480000000000022"/>
        <n v="34.237199999999916"/>
        <n v="5.5799999999999628E-2"/>
        <n v="3.5028000000000006"/>
        <n v="3.2325000000000159"/>
        <n v="2.4863999999999997"/>
        <n v="-2.0293999999999812"/>
        <n v="1.0270000000000001"/>
        <n v="11.083899999999971"/>
        <n v="1.6535999999999973"/>
        <n v="1.9629000000000012"/>
        <n v="43.784199999999984"/>
        <n v="7.0149999999999864"/>
        <n v="1.3536000000000001"/>
        <n v="13.3371"/>
        <n v="3.9200000000000017"/>
        <n v="-56.264500000000012"/>
        <n v="2.0396000000000072"/>
        <n v="73.737500000000068"/>
        <n v="11.11"/>
        <n v="15.334400000000016"/>
        <n v="-1.8154999999999859"/>
        <n v="1.2136000000000013"/>
        <n v="3.4832000000000001"/>
        <n v="3.0852000000000004"/>
        <n v="3.7188000000000017"/>
        <n v="5.5990000000000464"/>
        <n v="3.2391999999999967"/>
        <n v="93.995300000000043"/>
        <n v="5.4340999999999999"/>
        <n v="-1.3335999999999997"/>
        <n v="-7.439200000000028"/>
        <n v="-4.1490000000000009"/>
        <n v="20.827399999999955"/>
        <n v="0.38639999999999475"/>
        <n v="1.3535999999999999"/>
        <n v="1.779599999999995"/>
        <n v="9.2500000000001137E-2"/>
        <n v="-0.31480000000000175"/>
        <n v="-1.3671999999999995"/>
        <n v="8.5914000000000073"/>
        <n v="6.6480999999999995"/>
        <n v="-2.680200000000001"/>
        <n v="-17.347400000000107"/>
        <n v="-11.790200000000027"/>
        <n v="17.989499999999964"/>
        <n v="41.337400000000002"/>
        <n v="33.3172"/>
        <n v="10.007800000000032"/>
        <n v="2.5917999999999957"/>
        <n v="0.5519999999999925"/>
        <n v="9.882799999999996"/>
        <n v="1.4804999999999993"/>
        <n v="9.3991999999999507"/>
        <n v="-14.512"/>
        <n v="-20.985000000000014"/>
        <n v="13.717199999999991"/>
        <n v="-1.6525000000000007"/>
        <n v="4.9967999999999932"/>
        <n v="3.6161999999999992"/>
        <n v="19.218600000000009"/>
        <n v="15.185000000000059"/>
        <n v="4.9497000000000071"/>
        <n v="-7.6415999999999968"/>
        <n v="-7.5964999999999998"/>
        <n v="-10.601000000000003"/>
        <n v="-1.2963999999999998"/>
        <n v="-38.076299999999996"/>
        <n v="19.189599999999984"/>
        <n v="44.366599999999949"/>
        <n v="13.940999999999995"/>
        <n v="-70.423099999999977"/>
        <n v="2.9561999999999999"/>
        <n v="16.588599999999929"/>
        <n v="6.3969999999999914"/>
        <n v="0.90330000000000155"/>
        <n v="1.5134000000000007"/>
        <n v="3.1872000000000007"/>
        <n v="48.695999999999913"/>
        <n v="6.7139999999999986"/>
        <n v="7.477800000000002"/>
        <n v="-1.0886000000000067"/>
        <n v="14.375399999999985"/>
        <n v="31.350200000000001"/>
        <n v="3.0526999999999997"/>
        <n v="1.4077000000000019"/>
        <n v="-1.9939999999999998"/>
        <n v="-1.4632000000000003"/>
        <n v="-10.7136"/>
        <n v="8.9679999999999964"/>
        <n v="1.2238999999999995"/>
        <n v="0.31420000000000137"/>
        <n v="28.660599999999988"/>
        <n v="7.2975000000000136"/>
        <n v="2.0968000000000018"/>
        <n v="0.62399999999999967"/>
        <n v="10.239099999999894"/>
        <n v="10.547000000000004"/>
        <n v="-1.538"/>
        <n v="0.30889999999999418"/>
        <n v="2.9600000000000293E-2"/>
        <n v="-36.647600000000011"/>
        <n v="-1.8335000000000008"/>
        <n v="1.4743999999999957"/>
        <n v="1.9967999999999932"/>
        <n v="18.114600000000003"/>
        <n v="2.5676000000000023"/>
        <n v="0.67199999999999704"/>
        <n v="8.6000000000003851E-3"/>
        <n v="-4.5059999999999985"/>
        <n v="-1.9275999999999982"/>
        <n v="-7.6589000000000027"/>
        <n v="1.9487999999999914"/>
        <n v="35.984999999999985"/>
        <n v="44.599099999999908"/>
        <n v="3.0383999999999958"/>
        <n v="1.8547000000000011"/>
        <n v="2.6157999999999966"/>
        <n v="2.5381999999999998"/>
        <n v="-148.46030000000007"/>
        <n v="7.799000000000035"/>
        <n v="-4.1679999999999957"/>
        <n v="-3.3370000000000033"/>
        <n v="1.0264000000000006"/>
        <n v="0.54520000000000035"/>
        <n v="1.2924000000000007"/>
        <n v="11.474400000000003"/>
        <n v="2.4945999999999984"/>
        <n v="-2.0292999999999992"/>
        <n v="-8.9787000000000035"/>
        <n v="-2.0574000000000012"/>
        <n v="-11.176400000000001"/>
        <n v="1.3229999999999995"/>
        <n v="11.394000000000005"/>
        <n v="10.329999999999984"/>
        <n v="-5.4399999999999338E-2"/>
        <n v="44.037199999999984"/>
        <n v="7.1834000000000007"/>
        <n v="24.84900000000016"/>
        <n v="17.074599999999919"/>
        <n v="-7.8990000000000151"/>
        <n v="0.1077999999999999"/>
        <n v="-2.7602000000000011"/>
        <n v="2.1087999999999951"/>
        <n v="-4.5200000000000351E-2"/>
        <n v="-1.1919999999999999"/>
        <n v="1.3033999999999999"/>
        <n v="57.497699999999895"/>
        <n v="12.640000000000015"/>
        <n v="0.4368000000000003"/>
        <n v="17.65809999999999"/>
        <n v="52.637500000000045"/>
        <n v="0.58800000000000008"/>
        <n v="1.136400000000009"/>
        <n v="22.991999999999997"/>
        <n v="15.180199999999999"/>
        <n v="-4.2294000000000267"/>
        <n v="-3.0057999999999971"/>
        <n v="3.6348000000000003"/>
        <n v="-6.7195999999999003"/>
        <n v="3.2387999999999693"/>
        <n v="-1.7823999999999991"/>
        <n v="-1.4387000000000008"/>
        <n v="3.2994999999999948"/>
        <n v="-1.6154000000000002"/>
        <n v="-1.6195999999999999"/>
        <n v="0.63929999999999154"/>
        <n v="-11.188199999999995"/>
        <n v="12.755600000000015"/>
        <n v="33.637100000000004"/>
        <n v="23.05919999999999"/>
        <n v="0.59729999999999972"/>
        <n v="1.8600000000000012"/>
        <n v="-68.043499999999995"/>
        <n v="83.734000000000037"/>
        <n v="4.030899999999999"/>
        <n v="0.3592000000000013"/>
        <n v="2.2171999999999983"/>
        <n v="29.605800000000045"/>
        <n v="20.58420000000001"/>
        <n v="0.89380000000000015"/>
        <n v="20.843999999999994"/>
        <n v="7.1060000000000016"/>
        <n v="-2.9980000000000011"/>
        <n v="0.48120000000000118"/>
        <n v="5.9191999999999965"/>
        <n v="5.2800999999999902"/>
        <n v="-1.9940000000000007"/>
        <n v="14.394999999999982"/>
        <n v="2.0579999999999998"/>
        <n v="41.995800000000003"/>
        <n v="15.537199999999999"/>
        <n v="6.1195999999999984"/>
        <n v="2.6898999999999944"/>
        <n v="3.1605000000000008"/>
        <n v="16.731999999999971"/>
        <n v="1.2418000000000013"/>
        <n v="0.97039999999999971"/>
        <n v="0.31419999999999959"/>
        <n v="-6.6806000000000001"/>
        <n v="3.5299999999999443E-2"/>
        <n v="-1.7877999999999998"/>
        <n v="0.52279999999999927"/>
        <n v="19.189599999999928"/>
        <n v="-586.69690000000014"/>
        <n v="2.1597999999999971"/>
        <n v="0.51119999999999877"/>
        <n v="3.4587999999999965"/>
        <n v="-3.2092999999999989"/>
        <n v="8.0194000000000045"/>
        <n v="5.5566000000000031"/>
        <n v="28.796399999999998"/>
        <n v="2.5343999999999998"/>
        <n v="5.4161999999999964"/>
        <n v="557.25599999999986"/>
        <n v="-7.682799999999995"/>
        <n v="-22.399000000000001"/>
        <n v="-51.69489999999999"/>
        <n v="-8.240000000000002"/>
        <n v="3.3730000000000189"/>
        <n v="-9.1735000000000184"/>
        <n v="-62.999000000000024"/>
        <n v="1.0784000000000002"/>
        <n v="2.6598000000000006"/>
        <n v="10.896000000000001"/>
        <n v="8.2025999999999968"/>
        <n v="24.213599999999985"/>
        <n v="2.2282000000000002"/>
        <n v="8.5176000000000158"/>
        <n v="9.6236000000000104"/>
        <n v="1.017000000000003"/>
        <n v="16.597200000000015"/>
        <n v="96.660000000000082"/>
        <n v="14.842600000000004"/>
        <n v="10.833599999999997"/>
        <n v="9.7439999999999998"/>
        <n v="21.295400000000029"/>
        <n v="46.84940000000006"/>
        <n v="-2.7754000000000003"/>
        <n v="6.7985999999999933"/>
        <n v="3.7650000000000006"/>
        <n v="16.732000000000028"/>
        <n v="6.4599999999999547E-2"/>
        <n v="-9.9450000000000074"/>
        <n v="10.994999999999997"/>
        <n v="35.277199999999993"/>
        <n v="274.995"/>
        <n v="12.310000000000002"/>
        <n v="41.997200000000021"/>
        <n v="-19.433999999999969"/>
        <n v="0.92099999999999937"/>
        <n v="-66.275500000000022"/>
        <n v="2.8575999999999997"/>
        <n v="-10.018599999999992"/>
        <n v="2.8296000000000001"/>
        <n v="1.8880999999999943"/>
        <n v="-5.5784000000000002"/>
        <n v="-13.718799999999987"/>
        <n v="-1.4890000000000008"/>
        <n v="-1.2964"/>
        <n v="-0.40160000000000018"/>
        <n v="-8.6840000000000028"/>
        <n v="-24.574399999999997"/>
        <n v="-1.9520000000000053"/>
        <n v="-2.2164000000000001"/>
        <n v="-4.8250000000000011"/>
        <n v="-4.3762000000000043"/>
        <n v="1.9546000000000028"/>
        <n v="1.4776000000000007"/>
        <n v="3.293200000000013"/>
        <n v="-6.0409999999999968"/>
        <n v="-1.4262000000000015"/>
        <n v="5.3955999999999982"/>
        <n v="42.295299999999997"/>
        <n v="-12.437199999999962"/>
        <n v="4.4988000000000028"/>
        <n v="99.214499999999987"/>
        <n v="4.4173999999999989"/>
        <n v="7.9676000000000045"/>
        <n v="1.166199999999999"/>
        <n v="4.8457000000000008"/>
        <n v="21.581999999999994"/>
        <n v="48.69600000000014"/>
        <n v="14.664200000000008"/>
        <n v="117.43550000000005"/>
        <n v="0.63999999999999968"/>
        <n v="3.2659999999999982"/>
        <n v="62.398999999999887"/>
        <n v="-59.915599999999927"/>
        <n v="-5.7561999999999998"/>
        <n v="-7.5015000000000072"/>
        <n v="32.486200000000053"/>
        <n v="-5.8783999999999992"/>
        <n v="3.9861999999999966"/>
        <n v="140.19599999999991"/>
        <n v="0.69459999999999988"/>
        <n v="-2.5612000000000004"/>
        <n v="-30.906199999999956"/>
        <n v="9.7839999999999989"/>
        <n v="0.36160000000000014"/>
        <n v="9.4966000000000008"/>
        <n v="14.788800000000002"/>
        <n v="2.5437999999999974"/>
        <n v="-20.678699999999935"/>
        <n v="3.9992000000000019"/>
        <n v="-4.7486999999999853"/>
        <n v="2.0519999999999996"/>
        <n v="5.7899999999999991"/>
        <n v="8.7471999999999639"/>
        <n v="7.4577999999999989"/>
        <n v="-262.20479999999952"/>
        <n v="0.57759999999999989"/>
        <n v="10.599400000000003"/>
        <n v="0.61949999999999505"/>
        <n v="2.1196000000000055"/>
        <n v="0.58279999999999998"/>
        <n v="12.7746"/>
        <n v="2.6904000000000039"/>
        <n v="19.218599999999981"/>
        <n v="19.164600000000007"/>
        <n v="28.274400000000014"/>
        <n v="2.9615999999999971"/>
        <n v="2.3591999999999942"/>
        <n v="1.5428999999999178"/>
        <n v="12.6813"/>
        <n v="1.1257000000000019"/>
        <n v="24.213600000000042"/>
        <n v="2.4250999999999863"/>
        <n v="5.3128000000000029"/>
        <n v="16.969400000000007"/>
        <n v="12.098000000000013"/>
        <n v="1.8468"/>
        <n v="-2.6802000000000001"/>
        <n v="4.8023999999999996"/>
        <n v="7.4761000000000024"/>
        <n v="2.152000000000001"/>
        <n v="-7.4198000000000022"/>
        <n v="16.61999999999999"/>
        <n v="3.308799999999998"/>
        <n v="-3.2090000000000005"/>
        <n v="-23.248000000000019"/>
        <n v="0.98430000000000106"/>
        <n v="6.0305999999999997"/>
        <n v="2.9123999999999981"/>
        <n v="-1.3552"/>
        <n v="59.600000000000023"/>
        <n v="1.8872"/>
        <n v="0.62600000000000122"/>
        <n v="-1.6153999999999993"/>
        <n v="-51.694900000000004"/>
        <n v="2.9332000000000011"/>
        <n v="-3.0620000000000118"/>
        <n v="10.043800000000005"/>
        <n v="0.13479999999999936"/>
        <n v="-15.876400000000004"/>
        <n v="2.8980000000000032"/>
        <n v="4.0203000000000007"/>
        <n v="38.683500000000095"/>
        <n v="-0.83279999999999887"/>
        <n v="-4.3379999999999992"/>
        <n v="0.99949999999999761"/>
        <n v="0.58240000000000158"/>
        <n v="1.5530000000000008"/>
        <n v="10.718400000000003"/>
        <n v="1.099000000000018"/>
        <n v="0.46419999999999995"/>
        <n v="1.3691000000000013"/>
        <n v="-143.65480000000025"/>
        <n v="-7.2619000000000042"/>
        <n v="2.7639999999999993"/>
        <n v="3.99"/>
        <n v="1.2506000000000004"/>
        <n v="1.0019999999999998"/>
        <n v="1.0145999999999997"/>
        <n v="1.5547999999999997"/>
        <n v="0.97819999999998686"/>
        <n v="3.0057000000000009"/>
        <n v="10.799399999999991"/>
        <n v="0.35079999999999978"/>
        <n v="3.1494999999999891"/>
        <n v="2.2364999999999995"/>
        <n v="5.1743999999999986"/>
        <n v="5.1946000000000083"/>
        <n v="3.5989999999999966"/>
        <n v="18.339099999999974"/>
        <n v="5.1277000000000044"/>
        <n v="1.92"/>
        <n v="1.6359999999999992"/>
        <n v="0.3155999999999981"/>
        <n v="6.4371999999999971"/>
        <n v="-4.2273999999999887"/>
        <n v="10.611400000000003"/>
        <n v="13.029300000000006"/>
        <n v="3.8949999999999996"/>
        <n v="35.614800000000002"/>
        <n v="26.598000000000013"/>
        <n v="-10.224600000000009"/>
        <n v="-7.7571999999999832"/>
        <n v="5.7372999999999905"/>
        <n v="0.46690000000000076"/>
        <n v="13.53000000000003"/>
        <n v="4.7992000000000417"/>
        <n v="2.0653999999999968"/>
        <n v="15.699299999999994"/>
        <n v="14.611199999999997"/>
        <n v="39.325399999999945"/>
        <n v="0.94250000000000256"/>
        <n v="-1.3782999999999999"/>
        <n v="13.196700000000007"/>
        <n v="1.1103999999999998"/>
        <n v="10.110799999999998"/>
        <n v="8.2089999999999996"/>
        <n v="11.117599999999999"/>
        <n v="2.7023999999999972"/>
        <n v="12.586000000000013"/>
        <n v="-33.729199999999992"/>
        <n v="-4.6981999999999999"/>
        <n v="3.84"/>
        <n v="-20.678699999999992"/>
        <n v="0.39969999999999928"/>
        <n v="1.1104000000000003"/>
        <n v="131.99600000000009"/>
        <n v="8.5789999999999935"/>
        <n v="6.8990000000000009"/>
        <n v="7.8783999999999992"/>
        <n v="1.1715999999999998"/>
        <n v="91.879200000000083"/>
        <n v="32.400000000000006"/>
        <n v="2.4840000000000018"/>
        <n v="-2.0733999999999995"/>
        <n v="5.1304000000000087"/>
        <n v="91.797499999999957"/>
        <n v="-4.5199999999999907E-2"/>
        <n v="0.99399999999999977"/>
        <n v="1.4172999999999973"/>
        <n v="0.92820000000000036"/>
        <n v="6.8658999999999999"/>
        <n v="2.3861999999999739"/>
        <n v="2.1811999999999969"/>
        <n v="74.690999999999974"/>
        <n v="6.4895999999999958"/>
        <n v="4.9996000000000009"/>
        <n v="2.0967999999999947"/>
        <n v="0.53360000000000074"/>
        <n v="0.18519999999999914"/>
        <n v="1.9207999999999998"/>
        <n v="10.268999999999998"/>
        <n v="0.52280000000000015"/>
        <n v="11.348999999999933"/>
        <n v="-4.0646000000000022"/>
        <n v="-3.0716000000000001"/>
        <n v="4.7055999999999969"/>
        <n v="7.1385999999999967"/>
        <n v="-64.819399999999973"/>
        <n v="1.822000000000001"/>
        <n v="1.6587999999999994"/>
        <n v="-26.933199999999999"/>
        <n v="18.766999999999939"/>
        <n v="4.5657000000000068"/>
        <n v="20.971999999999994"/>
        <n v="-2.0082999999999993"/>
        <n v="11.409099999999995"/>
        <n v="0.20339999999999492"/>
        <n v="-17.227399999999989"/>
        <n v="0.40690000000000026"/>
        <n v="-6.5686000000000035"/>
        <n v="9.3879999999999981"/>
        <n v="14.658799999999928"/>
        <n v="0.4623999999999997"/>
        <n v="0.21950000000000003"/>
        <n v="0.7594000000000003"/>
        <n v="-46.939999999999941"/>
        <n v="2.3623000000000012"/>
        <n v="0.79989999999997963"/>
        <n v="-1.3284000000000162"/>
        <n v="3.222999999999999"/>
        <n v="0.86020000000000074"/>
        <n v="1.534200000000002"/>
        <n v="-7.3991000000000042"/>
        <n v="0.96740000000000137"/>
        <n v="3.9311999999999969"/>
        <n v="3.0773999999999972"/>
        <n v="185.99699999999984"/>
        <n v="10.2624"/>
        <n v="1.8672000000000004"/>
        <n v="2.6725999999999992"/>
        <n v="0.63789999999999836"/>
        <n v="-36.977599999999995"/>
        <n v="-1.9759999999999991"/>
        <n v="-2.7855999999999996"/>
        <n v="5.2835999999999999"/>
        <n v="11.664999999999992"/>
        <n v="-0.72050000000000125"/>
        <n v="-13.318699999999993"/>
        <n v="0.98559999999999981"/>
        <n v="17.27"/>
        <n v="287.99519999999984"/>
        <n v="7.6944000000000017"/>
        <n v="0.34720000000000084"/>
        <n v="4.1996999999999787"/>
        <n v="0.1720000000000006"/>
        <n v="-2.8647999999999882"/>
        <n v="11.687100000000001"/>
        <n v="-6.6879999999999988"/>
        <n v="1.6928000000000001"/>
        <n v="-9.5844999999999985"/>
        <n v="-22.892500000000013"/>
        <n v="2.534399999999998"/>
        <n v="8.5914000000000019"/>
        <n v="0.68800000000000061"/>
        <n v="0.41779999999999973"/>
        <n v="54.605999999999995"/>
        <n v="3.1780000000000008"/>
        <n v="13.528899999999993"/>
        <n v="9.4700000000000006"/>
        <n v="16.125700000000002"/>
        <n v="2.1684000000000019"/>
        <n v="0.77740000000000009"/>
        <n v="-1.3873999999999853"/>
        <n v="0.86200000000000188"/>
        <n v="5.3944000000000045"/>
        <n v="-11.269100000000009"/>
        <n v="185.65800000000002"/>
        <n v="24.935999999999922"/>
        <n v="2.9489999999999981"/>
        <n v="56.203200000000038"/>
        <n v="34.996500000000026"/>
        <n v="44.366599999999835"/>
        <n v="-4.7591999999999643"/>
        <n v="-38.144999999999982"/>
        <n v="34.385999999999996"/>
        <n v="12.562200000000075"/>
        <n v="0.32640000000000136"/>
        <n v="28.497000000000014"/>
        <n v="7.7064000000000021"/>
        <n v="0.92000000000000171"/>
        <n v="4.9428000000000054"/>
        <n v="41.996999999999844"/>
        <n v="0.79380000000000006"/>
        <n v="-3.0194000000000045"/>
        <n v="-53.343000000000018"/>
        <n v="-2.59"/>
        <n v="3.5519999999999996"/>
        <n v="-10.847000000000037"/>
        <n v="0.49960000000000093"/>
        <n v="3.9680000000000035"/>
        <n v="4.1525999999999925"/>
        <n v="1.0531999999999968"/>
        <n v="23.09839999999997"/>
        <n v="2.7245000000000061"/>
        <n v="2.572000000000001"/>
        <n v="0.5519999999999996"/>
        <n v="-17.489600000000003"/>
        <n v="2.9347999999999996"/>
        <n v="11.68419999999999"/>
        <n v="1.964800000000011"/>
        <n v="-30.425400000000025"/>
        <n v="36.447299999999998"/>
        <n v="2.5344000000000015"/>
        <n v="-1.0885999999999996"/>
        <n v="-5.5182000000000002"/>
        <n v="-24.348000000000006"/>
        <n v="4.24"/>
        <n v="4.8939999999999984"/>
        <n v="42.693499999999972"/>
        <n v="10.062399999999997"/>
        <n v="10.547000000000011"/>
        <n v="144.79710000000023"/>
        <n v="0.53460000000000019"/>
        <n v="1.6423999999999985"/>
        <n v="4.2327999999999975"/>
        <n v="0.25780000000000136"/>
        <n v="1.3195999999999941"/>
        <n v="7.2985000000000184"/>
        <n v="43.995599999999968"/>
        <n v="10.348199999999963"/>
        <n v="1.4240000000000013"/>
        <n v="2.8949999999999996"/>
        <n v="4.2771999999999935"/>
        <n v="10.0624"/>
        <n v="26.435999999999922"/>
        <n v="0.98559999999999803"/>
        <n v="-1.0279999999999987"/>
        <n v="7.3451000000000022"/>
        <n v="-62.11220000000003"/>
        <n v="-2.9329999999999998"/>
        <n v="3.8382999999999967"/>
        <n v="-1.1597000000000008"/>
        <n v="1.9546000000000001"/>
        <n v="20.827400000000125"/>
        <n v="2.9490000000000123"/>
        <n v="233.99610000000001"/>
        <n v="0.99840000000000018"/>
        <n v="-4.759200000000078"/>
        <n v="4.4228000000000023"/>
        <n v="1.7410000000000014"/>
        <n v="7.8972999999999942"/>
        <n v="0.59670000000000001"/>
        <n v="1.8624000000000009"/>
        <n v="0.16960000000000086"/>
        <n v="15.524999999999999"/>
        <n v="-3.3098000000000525"/>
        <n v="0.18520000000000003"/>
        <n v="-9.4081999999999937"/>
        <n v="3.9664000000000037"/>
        <n v="-4.7451999999999828"/>
        <n v="7.816599999999994"/>
        <n v="-0.92950000000000088"/>
        <n v="19.597199999999987"/>
        <n v="1.3602000000000007"/>
        <n v="2.3862000000000023"/>
        <n v="2.0979000000000001"/>
        <n v="0.45340000000000202"/>
        <n v="14.024600000000007"/>
        <n v="-4.1392000000000166"/>
        <n v="52.37639999999999"/>
        <n v="8.0945999999999998"/>
        <n v="-9.2600000000000051"/>
        <n v="-9.6880000000000024"/>
        <n v="0.66960000000000264"/>
        <n v="12.799000000000035"/>
        <n v="7.2864000000000004"/>
        <n v="1.2098000000000013"/>
        <n v="89.455000000000041"/>
        <n v="11.463200000000001"/>
        <n v="1.0032000000000001"/>
        <n v="0.38399999999999945"/>
        <n v="7.2504999999999882"/>
        <n v="16.732800000000005"/>
        <n v="7.7199999999999989"/>
        <n v="1.4627999999999997"/>
        <n v="0.14230000000000054"/>
        <n v="-11.269100000000094"/>
        <n v="13.251199999999994"/>
        <n v="0.60879999999999868"/>
        <n v="1.3621999999999999"/>
        <n v="5.5117999999999938"/>
        <n v="4.8899999999999997"/>
        <n v="1.0169999999999995"/>
        <n v="4.4319999999999986"/>
        <n v="1.8875999999999991"/>
        <n v="11.08659999999999"/>
        <n v="2.2100000000000009"/>
        <n v="4.3392000000000053"/>
        <n v="26.229400000000169"/>
        <n v="-5.2098000000000866"/>
        <n v="0.33899999999999864"/>
        <n v="-60.425400000000025"/>
        <n v="39.517399999999952"/>
        <n v="0.98120000000000029"/>
        <n v="-15.616399999999999"/>
        <n v="-57.399000000000001"/>
        <n v="1.4077000000000002"/>
        <n v="42.693499999999915"/>
        <n v="9.3991999999999933"/>
        <n v="0.87380000000000102"/>
        <n v="10.896000000000015"/>
        <n v="2.6376000000000004"/>
        <n v="4.9082000000000008"/>
        <n v="41.995799999999974"/>
        <n v="18.748799999999989"/>
        <n v="0.58800000000000097"/>
        <n v="3.6948000000000008"/>
        <n v="-63.135199999999941"/>
        <n v="25.478399999999965"/>
        <n v="6.1991999999999052"/>
        <n v="1.7219999999999995"/>
        <n v="3.3960000000000008"/>
        <n v="1.377600000000001"/>
        <n v="5.1623999999999981"/>
        <n v="29.897999999999996"/>
        <n v="-13.770199999999988"/>
        <n v="3.25"/>
        <n v="22.67440000000002"/>
        <n v="17.838799999999999"/>
        <n v="0.21980000000000643"/>
        <n v="4.0419999999999998"/>
        <n v="126.09400000000005"/>
        <n v="0.64499999999999957"/>
        <n v="-27.805800000000033"/>
        <n v="-49.688499999999976"/>
        <n v="1.2098000000000297"/>
        <n v="2.3654999999999973"/>
        <n v="-9.3057999999999979"/>
        <n v="4.1685999999999979"/>
        <n v="4.7462000000000018"/>
        <n v="47.585500000000138"/>
        <n v="11.795000000000016"/>
        <n v="1.4304000000000006"/>
        <n v="45.288100000000668"/>
        <n v="2.097999999999999"/>
        <n v="2.3409000000000013"/>
        <n v="2.449300000000008"/>
        <n v="7.8783999999999423"/>
        <n v="2.8030000000000008"/>
        <n v="23.724000000000018"/>
        <n v="-27.216800000000003"/>
        <n v="-128.83670000000006"/>
        <n v="1.2992000000000132"/>
        <n v="24.860000000000014"/>
        <n v="58.865999999999985"/>
        <n v="29.569000000000017"/>
        <n v="57.745000000000005"/>
        <n v="-2.1352000000000011"/>
        <n v="-207.00770000000011"/>
        <n v="15.254400000000032"/>
        <n v="1.7250000000000014"/>
        <n v="-2.0943999999999985"/>
        <n v="3.5990000000000038"/>
        <n v="3.2960000000000029"/>
        <n v="2.0048999999999992"/>
        <n v="44.798499999999876"/>
        <n v="1.0510000000000019"/>
        <n v="-12.347000000000094"/>
        <n v="3.3504"/>
        <n v="38.409999999999968"/>
        <n v="-13.560200000000009"/>
        <n v="8.3399999999999697E-2"/>
        <n v="-0.86240000000000006"/>
        <n v="15.220799999999997"/>
        <n v="0.63920000000001664"/>
        <n v="-2.8643999999999998"/>
        <n v="-2.4058000000000002"/>
        <n v="9.520000000000195E-2"/>
        <n v="-0.50039999999999907"/>
        <n v="0.47859999999999991"/>
        <n v="-1.9219999999999997"/>
        <n v="5.9587999999999965"/>
        <n v="47.879999999999995"/>
        <n v="3.1780000000000044"/>
        <n v="7.9990999999999985"/>
        <n v="55.328700000000026"/>
        <n v="175.45410000000015"/>
        <n v="75.047000000000025"/>
        <n v="-42.337600000000009"/>
        <n v="0.69460000000000122"/>
        <n v="-25.575800000000012"/>
        <n v="-1.8359999999999985"/>
        <n v="-1.8812000000000006"/>
        <n v="-3.3097999999999956"/>
        <n v="16.314399999999992"/>
        <n v="-6.719600000000014"/>
        <n v="148.19740000000002"/>
        <n v="7.4728000000000065"/>
        <n v="-64.819400000000002"/>
        <n v="1.5030000000000001"/>
        <n v="1.0713999999999997"/>
        <n v="9.0109999999999673"/>
        <n v="4.4319999999999951"/>
        <n v="11.469100000000026"/>
        <n v="5.8480000000000132"/>
        <n v="0.95400000000000063"/>
        <n v="-31.8947"/>
        <n v="10.004800000000003"/>
        <n v="0.97820000000001528"/>
        <n v="7.1833999999999989"/>
        <n v="6.8989999999998872"/>
        <n v="33.070400000000006"/>
        <n v="2.9805999999999955"/>
        <n v="1.9516000000000133"/>
        <n v="0.45400000000000063"/>
        <n v="-5.8474000000000004"/>
        <n v="0.25760000000000005"/>
        <n v="1.634800000000002"/>
        <n v="26.400000000000006"/>
        <n v="3.6528999999999954"/>
        <n v="4.5579999999999998"/>
        <n v="113.18130000000008"/>
        <n v="28.660600000000002"/>
        <n v="3.1980000000000004"/>
        <n v="3.4309999999999992"/>
        <n v="0.867999999999995"/>
        <n v="121.29729999999995"/>
        <n v="1.2097999999999729"/>
        <n v="-6.2788000000000181"/>
        <n v="2.0774999999999935"/>
        <n v="-14.876399999999997"/>
        <n v="-3.3980000000000032"/>
        <n v="104.5573000000004"/>
        <n v="7.4731999999999985"/>
        <n v="9.3152000000000044"/>
        <n v="3.6565999999999974"/>
        <n v="5.8659999999999997"/>
        <n v="0.20860000000000056"/>
        <n v="-18.395999999999987"/>
        <n v="-104.56059999999998"/>
        <n v="-3.8395999999999617"/>
        <n v="4.239200000000011"/>
        <n v="91.7974999999999"/>
        <n v="-3.7982000000000085"/>
        <n v="7.2150000000000034"/>
        <n v="3.6168000000000005"/>
        <n v="-7.9959999999999987"/>
        <n v="19.968599999999999"/>
        <n v="0.87359999999999971"/>
        <n v="60.470799999999997"/>
        <n v="-7.1441000000000017"/>
        <n v="16.747500000000002"/>
        <n v="1.0146000000000015"/>
        <n v="0.66239999999999988"/>
        <n v="-3.2256"/>
        <n v="-41.062899999999956"/>
        <n v="1.3916000000000004"/>
        <n v="-105.07340000000005"/>
        <n v="2.8850000000000016"/>
        <n v="0.38859999999999983"/>
        <n v="46.797000000000025"/>
        <n v="-8.1984000000000066"/>
        <n v="4.6294000000000324"/>
        <n v="3.1231999999999971"/>
        <n v="29.988"/>
        <n v="2.1780000000000008"/>
        <n v="-2.5381999999999998"/>
        <n v="1.1883999999999997"/>
        <n v="4.5867999999999967"/>
        <n v="-9.046999999999997"/>
        <n v="-116.10580000000004"/>
        <n v="-29.511800000000051"/>
        <n v="11.274400000000014"/>
        <n v="12.381999999999998"/>
        <n v="3.1857000000000006"/>
        <n v="-13.503800000000002"/>
        <n v="3.7192000000000007"/>
        <n v="3.2063999999999999"/>
        <n v="-0.79659999999999798"/>
        <n v="-14.607800000000012"/>
        <n v="5.3943999999999974"/>
        <n v="-32.717600000000061"/>
        <n v="28.309899999999971"/>
        <n v="7.3451000000000004"/>
        <n v="10.335299999999997"/>
        <n v="4.0541999999999998"/>
        <n v="1.7907000000000011"/>
        <n v="1.0795999999999992"/>
        <n v="3.9983999999999966"/>
        <n v="8.2989999999999782"/>
        <n v="10.974999999999994"/>
        <n v="1.1298999999999921"/>
        <n v="-9.003799999999984"/>
        <n v="16.627200000000002"/>
        <n v="4.2138"/>
        <n v="-21.737999999999985"/>
        <n v="-2.71"/>
        <n v="50.697000000000003"/>
        <n v="1.1776000000000018"/>
        <n v="0.98429999999999751"/>
        <n v="103.79919999999993"/>
        <n v="11.1294"/>
        <n v="7.2111000000000161"/>
        <n v="16.662800000000004"/>
        <n v="9.784000000000006"/>
        <n v="-6.5024000000000015"/>
        <n v="6.1881999999999948"/>
        <n v="5.4548000000000059"/>
        <n v="1.0386999999999995"/>
        <n v="14.307500000000005"/>
        <n v="-1.6782000000000039"/>
        <n v="-34.097199999999987"/>
        <n v="-13.913600000000006"/>
        <n v="1.4625999999999948"/>
        <n v="29.248100000000022"/>
        <n v="3.3625999999999987"/>
        <n v="1.7542000000000009"/>
        <n v="4.6304999999999996"/>
        <n v="3.7014999999999993"/>
        <n v="49.496999999999957"/>
        <n v="16.93719999999999"/>
        <n v="1.8672"/>
        <n v="6.2031000000000063"/>
        <n v="0.95499999999999829"/>
        <n v="0.49929999999999986"/>
        <n v="-2.2359999999999989"/>
        <n v="29.157999999999994"/>
        <n v="-6.7336000000000098"/>
        <n v="-0.87319999999999975"/>
        <n v="1.1563999999999997"/>
        <n v="4.9569000000000045"/>
        <n v="279.59920000000056"/>
        <n v="-4.8960000000000008"/>
        <n v="-8.5588000000000051"/>
        <n v="-50.276899999999955"/>
        <n v="-2.1981999999999999"/>
        <n v="1.5052000000000021"/>
        <n v="2.5144000000000233"/>
        <n v="-24.674699999999916"/>
        <n v="-1.4098000000000184"/>
        <n v="11.242199999999997"/>
        <n v="0.21439999999999948"/>
        <n v="-16.125"/>
        <n v="0.66239999999999966"/>
        <n v="2.5823999999999998"/>
        <n v="2.2109999999999994"/>
        <n v="36.717300000000009"/>
        <n v="1.0031999999999996"/>
        <n v="1.8599999999999994"/>
        <n v="11.788199999999989"/>
        <n v="0.86199999999999477"/>
        <n v="3.9830999999999932"/>
        <n v="28.860000000000014"/>
        <n v="-13.821400000000004"/>
        <n v="9.2499999999999361E-2"/>
        <n v="-2.7749000000000024"/>
        <n v="-58.115200000000016"/>
        <n v="6.0305999999999926"/>
        <n v="-3.9821000000000009"/>
        <n v="6.6587999999999852"/>
        <n v="4.0223999999999904"/>
        <n v="5.2293999999999983"/>
        <n v="0.69369999999999266"/>
        <n v="5.9192000000000178"/>
        <n v="6.9045999999999879"/>
        <n v="4.5976999999999748"/>
        <n v="6.9046000000000021"/>
        <n v="-1.8352000000000004"/>
        <n v="-5.1897999999999982"/>
        <n v="-4.5300000000000118E-2"/>
        <n v="1.2950000000000017"/>
        <n v="-6.4405999999999608"/>
        <n v="1.3532000000000011"/>
        <n v="11.409100000000024"/>
        <n v="21.196000000000026"/>
        <n v="4.1705999999999932"/>
        <n v="15.254400000000004"/>
        <n v="626.05540000000019"/>
        <n v="3.6045000000000016"/>
        <n v="-13.398700000000005"/>
        <n v="-2.2699999999999996"/>
        <n v="14.066000000000003"/>
        <n v="0.58030000000000026"/>
        <n v="-3.0877999999999988"/>
        <n v="0.51040000000000063"/>
        <n v="241.98730000000023"/>
        <n v="-5.2097999999996318"/>
        <n v="-8.3960000000000008"/>
        <n v="11.893200000000007"/>
        <n v="-10.007200000000005"/>
        <n v="-28.98619999999994"/>
        <n v="6.4950000000000045"/>
        <n v="5.3593999999999937"/>
        <n v="10.327499999999986"/>
        <n v="1.0375999999999994"/>
        <n v="-15.559400000000004"/>
        <n v="18.698000000000093"/>
        <n v="-18.954800000000006"/>
        <n v="2.6362000000000005"/>
        <n v="-19.725000000000023"/>
        <n v="-5.7599999999999874E-2"/>
        <n v="0.30399999999999983"/>
        <n v="14.796300000000031"/>
        <n v="0.75060000000000038"/>
        <n v="10.193999999999988"/>
        <n v="4.9270999999999958"/>
        <n v="23.225399999999979"/>
        <n v="2.3903999999999996"/>
        <n v="5.7929999999999779"/>
        <n v="-2.2679999999999989"/>
        <n v="-1.6099999999999997"/>
        <n v="11.040399999999998"/>
        <n v="8.0945999999999856"/>
        <n v="5.7391000000000076"/>
        <n v="38.547500000000014"/>
        <n v="9.0973999999999933"/>
        <n v="-13.470600000000005"/>
        <n v="-2.4354000000000156"/>
        <n v="559.99679999999989"/>
        <n v="9.5951999999999771"/>
        <n v="17.258799999999951"/>
        <n v="125.80199999999991"/>
        <n v="85.995700000000014"/>
        <n v="-5.4771000000000072"/>
        <n v="5.8425999999999902"/>
        <n v="-92.215800000000172"/>
        <n v="14.759299999999996"/>
        <n v="-4.6981999999999857"/>
        <n v="-102.05509999999992"/>
        <n v="53.797300000000007"/>
        <n v="-6.4255999999999993"/>
        <n v="-8.2274000000000171"/>
        <n v="4.5987999999999971"/>
        <n v="7.958599999999997"/>
        <n v="-21.135199999999998"/>
        <n v="16.5184"/>
        <n v="8.4743999999999957"/>
        <n v="11.32650000000001"/>
        <n v="1.027000000000001"/>
        <n v="9.3905999999999921"/>
        <n v="0.86399999999999988"/>
        <n v="1.4695999999999998"/>
        <n v="-15.951399999999978"/>
        <n v="-10.468599999999995"/>
        <n v="5.3181000000000012"/>
        <n v="0.22560000000000002"/>
        <n v="9.0929999999999893"/>
        <n v="19.968599999999981"/>
        <n v="44.7774"/>
        <n v="3.6167999999999978"/>
        <n v="26.930399999999999"/>
        <n v="3.8399000000000001"/>
        <n v="-1.9282000000000004"/>
        <n v="8.15199999999993"/>
        <n v="12.211999999999989"/>
        <n v="-49.431200000000047"/>
        <n v="-9.5185999999999993"/>
        <n v="-1.8360000000000056"/>
        <n v="3.966399999999993"/>
        <n v="7.9960000000000093"/>
        <n v="3.031600000000001"/>
        <n v="1.6181999999999999"/>
        <n v="1.7409999999999997"/>
        <n v="1.1676000000000002"/>
        <n v="14.788799999999995"/>
        <n v="3.7025999999999968"/>
        <n v="2.3656000000000006"/>
        <n v="-2.8698000000000548"/>
        <n v="0.15879999999999939"/>
        <n v="14.622500000000002"/>
        <n v="10.366599999999991"/>
        <n v="1.8706000000000005"/>
        <n v="35.907199999999989"/>
        <n v="17.157399999999996"/>
        <n v="2.2581999999999951"/>
        <n v="15.407800000000009"/>
        <n v="-6.7899999999999636"/>
        <n v="-1.8376000000000001"/>
        <n v="14.015000000000015"/>
        <n v="-4.0234999999999985"/>
        <n v="1.1049999999999995"/>
        <n v="17.496500000000026"/>
        <n v="0.55359999999999943"/>
        <n v="1.2156999999999982"/>
        <n v="-35.046999999999997"/>
        <n v="4.4954999999999927"/>
        <n v="2.8786000000000058"/>
        <n v="0.36160000000000103"/>
        <n v="2.7944000000000004"/>
        <n v="0.60579999999999856"/>
        <n v="-8.3633999999999986"/>
        <n v="-8.8929000000000009"/>
        <n v="-6.8768000000000002"/>
        <n v="-1.3879999999999999"/>
        <n v="-194.17849999999999"/>
        <n v="-2.8320000000000007"/>
        <n v="10.510000000000005"/>
        <n v="1.8985999999999947"/>
        <n v="-3.2110000000000021"/>
        <n v="-18.738499999999995"/>
        <n v="-14.87639999999999"/>
        <n v="-3.7519999999999989"/>
        <n v="-85.109499999999912"/>
        <n v="-1.3376000000000006"/>
        <n v="-1.3967999999999989"/>
        <n v="-1.9195999999999884"/>
        <n v="-1.3029999999999999"/>
        <n v="19.721900000000005"/>
        <n v="2.4359999999999999"/>
        <n v="4.7544000000000004"/>
        <n v="1.1361999999999988"/>
        <n v="-12.978499999999997"/>
        <n v="1.9516000000000027"/>
        <n v="9.3152000000000008"/>
        <n v="8.1519999999999868"/>
        <n v="-4.1607999999999965"/>
        <n v="0.13580000000000325"/>
        <n v="76.786200000000008"/>
        <n v="3.2995000000000019"/>
        <n v="6.8907999999999987"/>
        <n v="7.1205000000000069"/>
        <n v="4.342800000000004"/>
        <n v="10.340800000000002"/>
        <n v="4.248299999999972"/>
        <n v="2.1760000000000002"/>
        <n v="-4.1980000000000004"/>
        <n v="19.84900000000016"/>
        <n v="2.3759999999999977"/>
        <n v="104.6862000000001"/>
        <n v="-16.474600000000009"/>
        <n v="44.645999999999958"/>
        <n v="2.0001999999999995"/>
        <n v="-28.555399999999963"/>
        <n v="8.9680000000000035"/>
        <n v="59.737099999999998"/>
        <n v="4.9995999999999974"/>
        <n v="-3.3355999999999977"/>
        <n v="-23.668099999999981"/>
        <n v="23.996999999999957"/>
        <n v="1.2000000000000011"/>
        <n v="-8.3438000000000017"/>
        <n v="2.8836000000000004"/>
        <n v="9.9071999999999996"/>
        <n v="12.755600000000001"/>
        <n v="-6.022000000000002"/>
        <n v="13.839199999999892"/>
        <n v="0.28800000000000026"/>
        <n v="-9.7155999999999985"/>
        <n v="14.271599999999978"/>
        <n v="8.49"/>
        <n v="6.3233999999999924"/>
        <n v="13.659099999999967"/>
        <n v="-2.6490000000000027"/>
        <n v="-7.3964999999999996"/>
        <n v="-38.52239999999999"/>
        <n v="5.7383999999999951"/>
        <n v="13.192299999999989"/>
        <n v="18.354200000000006"/>
        <n v="7.5994999999999209"/>
        <n v="1.3621999999999996"/>
        <n v="-5.439200000000028"/>
        <n v="27.599300000000028"/>
        <n v="1.1776"/>
        <n v="3.421599999999998"/>
        <n v="4.3428000000000004"/>
        <n v="0.70199999999999996"/>
        <n v="1.5827"/>
        <n v="-1.4624000000000006"/>
        <n v="-4.1844999999999999"/>
        <n v="11.45799999999997"/>
        <n v="8.9969999999999928"/>
        <n v="4.627600000000001"/>
        <n v="2.2827999999999999"/>
        <n v="17.690499999999986"/>
        <n v="1.495000000000001"/>
        <n v="25.857700000000023"/>
        <n v="-2.6792000000000007"/>
        <n v="6.2201999999999984"/>
        <n v="11.762399999999985"/>
        <n v="2.0978999999999992"/>
        <n v="-6.3360000000000003"/>
        <n v="0.3863999999999983"/>
        <n v="3.7187999999999874"/>
        <n v="6.7387999999999977"/>
        <n v="-4.0975999999999999"/>
        <n v="5.0825999999999851"/>
        <n v="7.0864000000000011"/>
        <n v="0.30999999999999961"/>
        <n v="0.22239999999999993"/>
        <n v="0.9970000000000141"/>
        <n v="3.7014999999999958"/>
        <n v="2.6264000000000003"/>
        <n v="2.629400000000004"/>
        <n v="5.529999999999994"/>
        <n v="17.246399999999937"/>
        <n v="2.1527999999999992"/>
        <n v="13.599299999999971"/>
        <n v="-3.849000000000018"/>
        <n v="2.2897999999999996"/>
        <n v="13.940999999999999"/>
        <n v="4.2303999999999888"/>
        <n v="12.0959"/>
        <n v="0.86430000000000007"/>
        <n v="1.1661999999999999"/>
        <n v="3.2740000000000009"/>
        <n v="3.2439999999999998"/>
        <n v="3.668200000000013"/>
        <n v="0.84479999999999977"/>
        <n v="13.351599999999962"/>
        <n v="-1.9606000000000003"/>
        <n v="7.2974999999999994"/>
        <n v="14.79849999999999"/>
        <n v="8.9680000000000177"/>
        <n v="16.656799999999976"/>
        <n v="2.7339999999999982"/>
        <n v="-2.3789999999999996"/>
        <n v="52.637499999999989"/>
        <n v="-7.5391999999999371"/>
        <n v="2.2239999999999966"/>
        <n v="-3.0100000000004457E-2"/>
        <n v="0.38970000000000127"/>
        <n v="0.73799999999999999"/>
        <n v="8.9949999999999974"/>
        <n v="1.4240000000000004"/>
        <n v="53.386199999999917"/>
        <n v="0.80239999999999956"/>
        <n v="0.27039999999999997"/>
        <n v="-52.215399999999988"/>
        <n v="5.5147999999999939"/>
        <n v="136.2971"/>
        <n v="80.097999999999956"/>
        <n v="-12.298000000000002"/>
        <n v="7.5767999999999915"/>
        <n v="-15.876400000000018"/>
        <n v="3.0459999999999994"/>
        <n v="-16.347200000000001"/>
        <n v="2.9302000000000001"/>
        <n v="15.180199999999985"/>
        <n v="23.723999999999933"/>
        <n v="1.519599999999997"/>
        <n v="0.15990000000002169"/>
        <n v="113.79809999999998"/>
        <n v="-29.129599999999996"/>
        <n v="0.60579999999999501"/>
        <n v="-1.4707000000000001"/>
        <n v="-3.2055999999999987"/>
        <n v="1.746599999999999"/>
        <n v="4.9999999999997158E-2"/>
        <n v="-0.72050000000000036"/>
        <n v="-0.83279999999999177"/>
        <n v="-11.719400000000004"/>
        <n v="-25.575800000000008"/>
        <n v="8.2990000000000066"/>
        <n v="-3.0098000000000411"/>
        <n v="-1.8224999999999998"/>
        <n v="0.42920000000000158"/>
        <n v="-16.786200000000008"/>
        <n v="15.135999999999967"/>
        <n v="-2.2016000000000009"/>
        <n v="2.736500000000035"/>
        <n v="10.736799999999995"/>
        <n v="-76.947499999999991"/>
        <n v="11.954800000000006"/>
        <n v="7.1477999999999895"/>
        <n v="2.5410000000000004"/>
        <n v="42.693499999999858"/>
        <n v="-107.09719999999999"/>
        <n v="2.6696000000000026"/>
        <n v="4.8310000000000031"/>
        <n v="3.9831000000000003"/>
        <n v="2.6903999999999968"/>
        <n v="-40.423400000000015"/>
        <n v="-1.4564000000000021"/>
        <n v="17.997"/>
        <n v="131.99599999999998"/>
        <n v="36.47399999999999"/>
        <n v="4.2659999999999982"/>
        <n v="35.277200000000008"/>
        <n v="0.58799999999999919"/>
        <n v="-1.7079999999999984"/>
        <n v="-4.4299999999999979"/>
        <n v="3.7472000000000207"/>
        <n v="-6.5892000000000053"/>
        <n v="-2.3895999999999979"/>
        <n v="-1.6100000000000003"/>
        <n v="3.1075999999999979"/>
        <n v="23.797599999999989"/>
        <n v="2.0489999999999924"/>
        <n v="6.757300000000015"/>
        <n v="-96.697600000000079"/>
        <n v="-2.4698000000000002"/>
        <n v="-4.745199999999997"/>
        <n v="3.8247"/>
        <n v="-40.823499999999967"/>
        <n v="8.6871999999999971"/>
        <n v="-136.79000000000008"/>
        <n v="1.2190000000000012"/>
        <n v="0.10780000000000012"/>
        <n v="1.3447999999999922"/>
        <n v="-44.314999999999998"/>
        <n v="-5.3489999999999895"/>
        <n v="-2.4388000000000005"/>
        <n v="-51.205199999999991"/>
        <n v="5.8275000000000006"/>
        <n v="-1.3551999999999997"/>
        <n v="0.73439999999999372"/>
        <n v="-38.315200000000033"/>
        <n v="2.0059000000000005"/>
        <n v="-1.1950000000000003"/>
        <n v="103.79739999999993"/>
        <n v="47.730599999999868"/>
        <n v="-2.022000000000002"/>
        <n v="-13.734099999999998"/>
        <n v="-10.007199999999997"/>
        <n v="4.8519999999999968"/>
        <n v="4.5711999999999975"/>
        <n v="27.897999999999968"/>
        <n v="3.8774999999999995"/>
        <n v="12.000599999999991"/>
        <n v="9.1637999999999948"/>
        <n v="5.8890999999999849"/>
        <n v="-70.450000000000045"/>
        <n v="-154.00239999999999"/>
        <n v="-10.608000000000004"/>
        <n v="6.5474999999999994"/>
        <n v="-4.1600000000000081E-2"/>
        <n v="-8.7988"/>
        <n v="-24.968700000000013"/>
        <n v="0.13660000000000139"/>
        <n v="-3.2256000000000009"/>
        <n v="-4.6789999999999985"/>
        <n v="4.0542000000000087"/>
        <n v="0.20340000000000202"/>
        <n v="4.5617000000000019"/>
        <n v="68.039999999999964"/>
        <n v="16.788600000000031"/>
        <n v="27.683399999999892"/>
        <n v="3.6069999999999993"/>
        <n v="57.676399999999944"/>
        <n v="9.7425999999999249"/>
        <n v="14.664200000000001"/>
        <n v="8.2493000000000052"/>
        <n v="1.4686000000000092"/>
        <n v="-95.060500000000019"/>
        <n v="-0.53979999999999961"/>
        <n v="9.2989999999999782"/>
        <n v="-39.393500000000017"/>
        <n v="2.5836999999999932"/>
        <n v="-42.217599999999997"/>
        <n v="-27.828000000000088"/>
        <n v="-14.383999999999986"/>
        <n v="-215.26999999999992"/>
        <n v="-13.684800000000003"/>
        <n v="1.7906999999999993"/>
        <n v="-0.51620000000000044"/>
        <n v="-2.0082999999999984"/>
        <n v="1.1978000000000009"/>
        <n v="-1.6782999999999788"/>
        <n v="6.7153000000000134"/>
        <n v="-2.83"/>
        <n v="14.5474999999999"/>
        <n v="17.097999999999956"/>
        <n v="53.79729999999995"/>
        <n v="8.9819999999999709"/>
        <n v="-1.4152000000000005"/>
        <n v="89.997000000000071"/>
        <n v="0.6056000000000008"/>
        <n v="82.934200000000146"/>
        <n v="5.7509999999999994"/>
        <n v="1.5310000000000024"/>
        <n v="0.86799999999999988"/>
        <n v="-26.62909999999988"/>
        <n v="-13.470600000000047"/>
        <n v="-2.9005999999999998"/>
        <n v="0.52279999999999971"/>
        <n v="5.2141999999999911"/>
        <n v="6.5785999999999945"/>
        <n v="18.339100000000002"/>
        <n v="5.84"/>
        <n v="2.4090999999999951"/>
        <n v="12.464200000000005"/>
        <n v="314.99549999999999"/>
        <n v="-4.43"/>
        <n v="-0.90890000000000271"/>
        <n v="0.88640000000000185"/>
        <n v="5.5108000000000033"/>
        <n v="-4.6392000000000166"/>
        <n v="13.388199999999983"/>
        <n v="-7.7357999999999993"/>
        <n v="12.657399999999981"/>
        <n v="-3.7520000000000024"/>
        <n v="-46.140999999999963"/>
        <n v="11.799199999999928"/>
        <n v="9.2492999999999483"/>
        <n v="-4.633600000000003"/>
        <n v="-2.3715000000000006"/>
        <n v="-4.4874000000000009"/>
        <n v="36.137399999999957"/>
        <n v="-31.496899999999982"/>
        <n v="0.86020000000000252"/>
        <n v="-0.30000000000001137"/>
        <n v="-15.158900000000017"/>
        <n v="7.7728000000000037"/>
        <n v="2.5985999999999976"/>
        <n v="2.4000000000000004"/>
        <n v="28.087700000000041"/>
        <n v="2.2195999999999856"/>
        <n v="4.4192999999999998"/>
        <n v="91.879199999999855"/>
        <n v="1.3196000000000083"/>
        <n v="129.9974000000002"/>
        <n v="1.6392000000000166"/>
        <n v="1.0943999999999932"/>
        <n v="-9.9690999999999974"/>
        <n v="-3.2000000000005357E-3"/>
        <n v="-21.425499999999943"/>
        <n v="1.3939999999999984"/>
        <n v="2.4155999999999977"/>
        <n v="-5.0889999999999986"/>
        <n v="1.4775999999999954"/>
        <n v="-11.7194"/>
        <n v="-1.4375999999999989"/>
        <n v="-1.1920000000000002"/>
        <n v="9.2787999999999897"/>
        <n v="0.86800000000000033"/>
        <n v="11.054400000000001"/>
        <n v="49.039999999999964"/>
        <n v="2.1761999999999944"/>
        <n v="4.5488000000000284"/>
        <n v="22.461099999999988"/>
        <n v="-1.5990000000000038"/>
        <n v="39.254799999999932"/>
        <n v="87.28419999999997"/>
        <n v="-157.08000000000004"/>
        <n v="-2.9954000000000001"/>
        <n v="-286.49779999999987"/>
        <n v="0.62359999999999971"/>
        <n v="20.925500000000056"/>
        <n v="-52.033000000000129"/>
        <n v="2.0355999999999987"/>
        <n v="-4.6792999999999978"/>
        <n v="-12.754499999999993"/>
        <n v="1.3691999999999993"/>
        <n v="19.245399999999989"/>
        <n v="-14.135800000000003"/>
        <n v="-18.503199999999993"/>
        <n v="-3.4075000000000006"/>
        <n v="0.35720000000000063"/>
        <n v="13.983999999999998"/>
        <n v="287.9952000000003"/>
        <n v="11.512999999999991"/>
        <n v="1.558799999999998"/>
        <n v="1.4625999999999983"/>
        <n v="39.325400000000002"/>
        <n v="41.395999999999958"/>
        <n v="187.79699999999997"/>
        <n v="36.600899999999911"/>
        <n v="8.3040000000000003"/>
        <n v="7.8000000000000114"/>
        <n v="16.794399999999996"/>
        <n v="1.8986000000000161"/>
        <n v="-2.8273999999999999"/>
        <n v="2.2155000000000058"/>
        <n v="-26.629099999999994"/>
        <n v="24.631199999999978"/>
        <n v="-3.8961999999999986"/>
        <n v="6.3849999999999909"/>
        <n v="-1.3782999999999996"/>
        <n v="2.1044"/>
        <n v="4.0739999999999981"/>
        <n v="-2.8698000000000263"/>
        <n v="17.690999999999974"/>
        <n v="-2.6224000000000025"/>
        <n v="-25.398599999999988"/>
        <n v="8.7724999999999937"/>
        <n v="1.1804000000000006"/>
        <n v="-4.1599999999998971E-2"/>
        <n v="8.6351999999999975"/>
        <n v="28.496999999999986"/>
        <n v="2.1894999999999989"/>
        <n v="29.252599999999973"/>
        <n v="8.304000000000002"/>
        <n v="7.9248000000000012"/>
        <n v="-3.0800000000000161E-2"/>
        <n v="13.212000000000018"/>
        <n v="45.288099999999986"/>
        <n v="-152.89600000000002"/>
        <n v="-1320.6956"/>
        <n v="3.7983999999999938"/>
        <n v="2.9646000000000008"/>
        <n v="1.2052000000000005"/>
        <n v="-29.610000000000014"/>
        <n v="-5.5685000000000011"/>
        <n v="0.99249999999999972"/>
        <n v="-1.3760000000000003"/>
        <n v="-0.94970000000000709"/>
        <n v="2.6361999999999988"/>
        <n v="7.3648999999999987"/>
        <n v="136.29709999999994"/>
        <n v="-25.90889999999996"/>
        <n v="0.85000000000000142"/>
        <n v="-4.9670000000000023"/>
        <n v="-4.1600000000000303E-2"/>
        <n v="-1.9815999999999994"/>
        <n v="5.2391999999999967"/>
        <n v="-16.026599999999917"/>
        <n v="70.328399999999874"/>
        <n v="-1.9520000000000017"/>
        <n v="547.89710000000014"/>
        <n v="26.67330000000004"/>
        <n v="15.047000000000011"/>
        <n v="12.798999999999978"/>
        <n v="0.75680000000000192"/>
        <n v="-7.7489999999999952"/>
        <n v="20.796500000000037"/>
        <n v="-3.079400000000021"/>
        <n v="26.656200000000126"/>
        <n v="-5.6316000000000059"/>
        <n v="-4.0407999999999955"/>
        <n v="-1.4623999999999988"/>
        <n v="-27.304400000000001"/>
        <n v="25.954499999999996"/>
        <n v="24.658000000000015"/>
        <n v="-32.640999999999991"/>
        <n v="3.077399999999999"/>
        <n v="0.63820000000000121"/>
        <n v="-76.28"/>
        <n v="-59.405799999999999"/>
        <n v="1.5588999999999942"/>
        <n v="2.1376000000000026"/>
        <n v="4.4552000000000014"/>
        <n v="0.59669999999999845"/>
        <n v="85.995699999999999"/>
        <n v="27.507999999999981"/>
        <n v="1.25"/>
        <n v="8.0751999999999953"/>
        <n v="4.1722000000000321"/>
        <n v="-207.00769999999989"/>
        <n v="1.6239999999999988"/>
        <n v="3.7600000000000078E-2"/>
        <n v="0.75940000000000119"/>
        <n v="23.630200000000002"/>
        <n v="13.211999999999996"/>
        <n v="1.4739999999999998"/>
        <n v="-1.4929999999999994"/>
        <n v="0.7397999999999989"/>
        <n v="-16.530600000000007"/>
        <n v="0.76360000000000028"/>
        <n v="333.64100000000008"/>
        <n v="3.5979999999999954"/>
        <n v="3.5128000000000021"/>
        <n v="5.4067999999999969"/>
        <n v="5.3981999999999957"/>
        <n v="27.306999999999988"/>
        <n v="-4.5060000000000002"/>
        <n v="0.44550000000000001"/>
        <n v="170.99699999999996"/>
        <n v="-1.0098000000000411"/>
        <n v="72.750599999999849"/>
        <n v="9.4712000000000103"/>
        <n v="3.5047999999999888"/>
        <n v="-7.3969999999999985"/>
        <n v="0.51819999999999311"/>
        <n v="-13.913599999999995"/>
        <n v="-2.4895999999999994"/>
        <n v="-0.90649999999999764"/>
        <n v="-6.4255999999999958"/>
        <n v="0.92199999999999971"/>
        <n v="62.477599999999939"/>
        <n v="1.3707999999999991"/>
        <n v="5.394599999999997"/>
        <n v="-4.0645999999999987"/>
        <n v="-2.7231999999999985"/>
        <n v="11.958000000000027"/>
        <n v="-64.317400000000006"/>
        <n v="-3.198500000000001"/>
        <n v="-2.0186000000000028"/>
        <n v="-1.6533999999999995"/>
        <n v="-1.6195999999999993"/>
        <n v="65.996999999999957"/>
        <n v="1.4587999999999992"/>
        <n v="15.293999999999983"/>
        <n v="0.78279999999999994"/>
        <n v="-7.3560000000000016"/>
        <n v="-41.999799999999993"/>
        <n v="-1.9281999999999986"/>
        <n v="0.55679999999999907"/>
        <n v="7.3599999999999E-2"/>
        <n v="39.4255"/>
        <n v="7.7799999999996317E-2"/>
        <n v="41.294999999999959"/>
        <n v="1.6500000000000057"/>
        <n v="1.4804999999999999"/>
        <n v="1.9487999999999985"/>
        <n v="9.9600000000002353E-2"/>
        <n v="-5.1264000000000012"/>
        <n v="5.7346000000000004"/>
        <n v="-2.6270000000000007"/>
        <n v="25.281599999999997"/>
        <n v="1.5760000000000076"/>
        <n v="-4.253700000000002"/>
        <n v="-2.9033999999999907"/>
        <n v="2.8260000000000005"/>
        <n v="3.6322000000000045"/>
        <n v="6.2784000000000333"/>
        <n v="11.756800000000002"/>
        <n v="11.684200000000033"/>
        <n v="1.5627999999999993"/>
        <n v="0.3171999999999997"/>
        <n v="-2.5584999999999996"/>
        <n v="14.328399999999988"/>
        <n v="0.87360000000000015"/>
        <n v="-38.076300000000003"/>
        <n v="-6.9587999999999965"/>
        <n v="-2.420300000000001"/>
        <n v="-20.21060000000001"/>
        <n v="74.690999999999988"/>
        <n v="5.6744000000000199"/>
        <n v="7.7378000000000213"/>
        <n v="6.2869999999999919"/>
        <n v="2.2412000000000063"/>
        <n v="3.0130000000000017"/>
        <n v="125.71000000000004"/>
        <n v="9.496599999999944"/>
        <n v="-17.347399999999993"/>
        <n v="8.5720000000000027"/>
        <n v="-14.926200000000023"/>
        <n v="-13.038600000000002"/>
        <n v="-8.5168000000000017"/>
        <n v="0.26439999999999841"/>
        <n v="13.815200000000004"/>
        <n v="0.80240000000000222"/>
        <n v="2.995000000000001"/>
        <n v="31.099299999999857"/>
        <n v="-42.122000000000071"/>
        <n v="-9.3695999999999913"/>
        <n v="-24.253499999999988"/>
        <n v="-36.962500000000091"/>
        <n v="2.3864000000000019"/>
        <n v="2.2857000000000198"/>
        <n v="-8.1983999999999924"/>
        <n v="2.5098000000000003"/>
        <n v="18.236799999999988"/>
        <n v="5.6560000000000059"/>
        <n v="-10.198999999999955"/>
        <n v="-4.8239000000000942"/>
        <n v="52.376400000000103"/>
        <n v="-36.727400000000046"/>
        <n v="13.005700000000019"/>
        <n v="-47.675000000000011"/>
        <n v="-60.425400000000081"/>
        <n v="-5.2087000000000074"/>
        <n v="-1.5932999999999997"/>
        <n v="-3.3370000000000175"/>
        <n v="3.6162000000000001"/>
        <n v="3.078400000000002"/>
        <n v="-0.47990000000000066"/>
        <n v="-4.4505000000000017"/>
        <n v="1.5760000000000005"/>
        <n v="-77.056200000000018"/>
        <n v="-14.91840000000002"/>
        <n v="3.3686000000000007"/>
        <n v="-4.1567999999999969"/>
        <n v="6.3435000000000059"/>
        <n v="3.5990000000000002"/>
        <n v="-2.5106000000000002"/>
        <n v="-6.9552000000000049"/>
        <n v="-1.1419999999999977"/>
        <n v="9.1056000000000097"/>
        <n v="4.0325999999999986"/>
        <n v="7.999999999999563E-3"/>
        <n v="-114.98670000000004"/>
        <n v="-0.1999999999998181"/>
        <n v="1.310299999999998"/>
        <n v="3.9552000000000014"/>
        <n v="-39.123799999999989"/>
        <n v="1.6391999999999953"/>
        <n v="-62.399000000000001"/>
        <n v="-9.209000000000005"/>
        <n v="-94.909600000000012"/>
        <n v="89.996999999999986"/>
        <n v="3.2119000000000142"/>
        <n v="6.0939999999999941"/>
        <n v="3.7693999999999992"/>
        <n v="11.11760000000001"/>
        <n v="10.245000000000005"/>
        <n v="-47.674999999999997"/>
        <n v="1.3768000000000002"/>
        <n v="39.057800000000043"/>
        <n v="1.0097999999999843"/>
        <n v="1.5341999999999985"/>
        <n v="-14.063000000000009"/>
        <n v="68.331999999999994"/>
        <n v="-11.813800000000001"/>
        <n v="2.4406000000000176"/>
        <n v="0.79629999999999979"/>
        <n v="14.897999999999968"/>
        <n v="8.919399999999996"/>
        <n v="2.7507999999999981"/>
        <n v="1.2389999999999972"/>
        <n v="-14.643200000000036"/>
        <n v="0.35719999999999885"/>
        <n v="-4.6699999999999964E-2"/>
        <n v="-13.299200000000008"/>
        <n v="0.87939999999999685"/>
        <n v="-24.347999999999999"/>
        <n v="0.63039999999999985"/>
        <n v="16.639999999999986"/>
        <n v="1.5785"/>
        <n v="36.851999999999975"/>
        <n v="1.9967999999999968"/>
        <n v="-3.8395999999999901"/>
        <n v="3.7920000000000007"/>
        <n v="5.8659999999999854"/>
        <n v="2.0898000000000003"/>
        <n v="3.4503999999999984"/>
        <n v="-5.097999999999999"/>
        <n v="-22.808199999999999"/>
        <n v="1.2000000000000002"/>
        <n v="3.4831999999999965"/>
        <n v="-7.5900000000000007"/>
        <n v="-34.227399999999989"/>
        <n v="9.1036000000000286"/>
        <n v="1.8468000000000018"/>
        <n v="4.8315999999999981"/>
        <n v="10.496999999999986"/>
        <n v="-9.2728000000000019"/>
        <n v="4.4610000000000021"/>
        <n v="7.847999999999999"/>
        <n v="9.7950000000000159"/>
        <n v="0.9350000000000005"/>
        <n v="-3.1040000000000001"/>
        <n v="11.635799999999989"/>
        <n v="4.5976999999999961"/>
        <n v="-2.2699999999999818"/>
        <n v="9.0450000000000159"/>
        <n v="63.106999999999999"/>
        <n v="43.995599999999996"/>
        <n v="-2.2360000000000007"/>
        <n v="0.27880000000000038"/>
        <n v="8.7200000000000166E-2"/>
        <n v="11.242200000000025"/>
        <n v="-0.54020000000000046"/>
        <n v="-1.9445999999999994"/>
        <n v="-7.6415999999999995"/>
        <n v="1.3021999999999991"/>
        <n v="0.94660000000000011"/>
        <n v="-36.394999999999982"/>
        <n v="-4.5701000000000107"/>
        <n v="-3.739200000000011"/>
        <n v="0.66599999999999993"/>
        <n v="-14.0274"/>
        <n v="10.919200000000018"/>
        <n v="-14.068000000000001"/>
        <n v="-7.4048000000000016"/>
        <n v="48.118200000000002"/>
        <n v="-3.829400000000021"/>
        <n v="0.79520000000000124"/>
        <n v="-7.9634000000000071"/>
        <n v="0.91040000000000099"/>
        <n v="8.2026000000000039"/>
        <n v="1.9900000000000002"/>
        <n v="2.3622999999999976"/>
        <n v="-11.136000000000003"/>
        <n v="59.196300000000008"/>
        <n v="-2.3744000000000014"/>
        <n v="1.4776000000000025"/>
        <n v="16.264600000000002"/>
        <n v="5.5755000000000052"/>
        <n v="-39.33659999999999"/>
        <n v="0.83440000000000225"/>
        <n v="0.49140000000000006"/>
        <n v="-3.5071999999999974"/>
        <n v="1.5587999999999997"/>
        <n v="6.0587999999999624"/>
        <n v="0.43829999999999814"/>
        <n v="0.25980000000000025"/>
        <n v="-4.097999999999999"/>
        <n v="1.0815999999999946"/>
        <n v="-1.8540000000000001"/>
        <n v="-18.30680000000001"/>
        <n v="11.699099999999987"/>
        <n v="0.63919999999999533"/>
        <n v="8.7032000000000007"/>
        <n v="0.80099999999999838"/>
        <n v="22.646999999999935"/>
        <n v="-3.9601999999999862"/>
        <n v="4.7455000000000069"/>
        <n v="-1.8835999999999995"/>
        <n v="-1.5793999999999926"/>
        <n v="44.777399999999943"/>
        <n v="5.7864000000000146"/>
        <n v="-40.353999999999928"/>
        <n v="26.597999999999999"/>
        <n v="-2.5802999999999994"/>
        <n v="-2.0185999999999993"/>
        <n v="-2.8783999999999992"/>
        <n v="-5.396800000000006"/>
        <n v="0.9178000000000015"/>
        <n v="7.5995000000000346"/>
        <n v="2.673"/>
        <n v="2.3591999999999995"/>
        <n v="10.537600000000005"/>
        <n v="1.2850000000000001"/>
        <n v="4.4227999999999952"/>
        <n v="-4.5728000000000009"/>
        <n v="-60.546999999999969"/>
        <n v="3.700000000000081E-2"/>
        <n v="-45.033199999999994"/>
        <n v="-229.09399999999994"/>
        <n v="-8.2399999999999949"/>
        <n v="0.87400000000000233"/>
        <n v="1.4379999999999997"/>
        <n v="-4.8778000000000006"/>
        <n v="1.2136"/>
        <n v="6.2784000000000049"/>
        <n v="0.53580000000000005"/>
        <n v="37.996200000000016"/>
        <n v="-2.1376000000000004"/>
        <n v="-16.488200000000006"/>
        <n v="-4.5817000000000014"/>
        <n v="11.409099999999967"/>
        <n v="7.9128000000000043"/>
        <n v="0.13040000000000163"/>
        <n v="3.5570000000000004"/>
        <n v="-6.2784000000000049"/>
        <n v="-4.2536999999999985"/>
        <n v="-16.56129999999996"/>
        <n v="-2.4677999999999995"/>
        <n v="2.360599999999998"/>
        <n v="0.63629999999999853"/>
        <n v="-25.118799999999993"/>
        <n v="9.5986000000000331"/>
        <n v="2.1375999999999991"/>
        <n v="-14.512000000000015"/>
        <n v="27.799200000000383"/>
        <n v="0.63790000000000191"/>
        <n v="6.6185999999999865"/>
        <n v="-8.0294000000001233"/>
        <n v="0.69939999999999714"/>
        <n v="-41.040000000000006"/>
        <n v="-2.8698000000000006"/>
        <n v="0.2928000000000015"/>
        <n v="-59.91560000000004"/>
        <n v="-2.1335000000000006"/>
        <n v="3.6399999999999544E-2"/>
        <n v="5.1351999999999975"/>
        <n v="3.8970000000000056"/>
        <n v="-1.887999999999999"/>
        <n v="-10.898499999999999"/>
        <n v="1.7184000000000008"/>
        <n v="2.833800000000001"/>
        <n v="6.3173999999999921"/>
        <n v="4.8309999999999995"/>
        <n v="19.298699999999997"/>
        <n v="381.09700000000021"/>
        <n v="7.6677999999999997"/>
        <n v="-3.3075000000000001"/>
        <n v="635.495"/>
        <n v="7.3648999999999916"/>
        <n v="3.6347999999999985"/>
        <n v="-23.339000000000002"/>
        <n v="14.199999999999989"/>
        <n v="2.8615000000000066"/>
        <n v="1.0990000000000038"/>
        <n v="23.369599999999991"/>
        <n v="2.199799999999982"/>
        <n v="0.65470000000000184"/>
        <n v="2.9121999999999986"/>
        <n v="-6.3396000000000186"/>
        <n v="1.4588000000000001"/>
        <n v="86.509900000000016"/>
        <n v="-2.1431999999999931"/>
        <n v="31.077200000000005"/>
        <n v="27.356799999999964"/>
        <n v="12.212000000000003"/>
        <n v="16.011200000000002"/>
        <n v="4.2391999999999825"/>
        <n v="3.4544999999999959"/>
        <n v="1.410400000000001"/>
        <n v="3.8916000000000004"/>
        <n v="155.79739999999993"/>
        <n v="1.2949999999999982"/>
        <n v="27.043799999999976"/>
        <n v="0.97039999999999793"/>
        <n v="7.1927999999999983"/>
        <n v="1.6535999999999991"/>
        <n v="11.684199999999997"/>
        <n v="-2.7099999999999991"/>
        <n v="0.38290000000000024"/>
        <n v="6.3056000000000125"/>
        <n v="4.3954000000000235"/>
        <n v="-1.8567999999999998"/>
        <n v="1.0509999999999948"/>
        <n v="2.4640000000000022"/>
        <n v="381.09699999999975"/>
        <n v="3.3959999999999937"/>
        <n v="24.104000000000013"/>
        <n v="7.495199999999997"/>
        <n v="-14.398000000000025"/>
        <n v="38.409999999999854"/>
        <n v="-36.397899999999993"/>
        <n v="-7.397000000000002"/>
        <n v="56.399999999999977"/>
        <n v="8.4096000000000117"/>
        <n v="0.49930000000000163"/>
        <n v="-1.4631999999999996"/>
        <n v="-2.7855999999999987"/>
        <n v="73.495099999999979"/>
        <n v="107.39429999999993"/>
        <n v="15.222499999999997"/>
        <n v="29.540800000000218"/>
        <n v="20.666999999999973"/>
        <n v="-4.8751999999999995"/>
        <n v="14.043800000000001"/>
        <n v="-3.79819999999998"/>
        <n v="-5.9088000000000029"/>
        <n v="-33.729199999999999"/>
        <n v="-5.4319999999999986"/>
        <n v="23.098399999999998"/>
        <n v="35.799199999999928"/>
        <n v="-179.98199999999997"/>
        <n v="-28.620499999999993"/>
        <n v="-22.947000000000031"/>
        <n v="14.798499999999876"/>
        <n v="1.4103999999999992"/>
        <n v="15.486999999999995"/>
        <n v="-0.80420000000000069"/>
        <n v="-84.695799999999963"/>
        <n v="-16.257200000000012"/>
        <n v="1.2300000000000004"/>
        <n v="3.632200000000001"/>
        <n v="-41.953599999999938"/>
        <n v="-2.1431999999999789"/>
        <n v="-4.0999999999999943"/>
        <n v="7.2989999999999782"/>
        <n v="-36.755200000000002"/>
        <n v="0.73440000000000083"/>
        <n v="-1.7672000000000005"/>
        <n v="14.199999999999996"/>
        <n v="-2.2189999999999941"/>
        <n v="-8.1999999999986528E-3"/>
        <n v="-12.998999999999995"/>
        <n v="-1.3874000000000066"/>
        <n v="3.9086000000000354"/>
        <n v="-31.333499999999972"/>
        <n v="-5.3780000000000001"/>
        <n v="-3.6380000000000003"/>
        <n v="-8.1854000000000013"/>
        <n v="-1.4912000000000003"/>
        <n v="-39.564799999999991"/>
        <n v="1.8875999999999999"/>
        <n v="328.99529999999959"/>
        <n v="5.9571999999999967"/>
        <n v="14.482000000000028"/>
        <n v="-25.186199999999985"/>
        <n v="0.83300000000000018"/>
        <n v="2.3876000000000008"/>
        <n v="0.80460000000000065"/>
        <n v="3.2045999999999992"/>
        <n v="3.6528999999999998"/>
        <n v="-9.6879999999999882"/>
        <n v="3.0776000000000039"/>
        <n v="11.342399999999998"/>
        <n v="73.194000000000017"/>
        <n v="-1.9220000000000006"/>
        <n v="380.48999999999978"/>
        <n v="-46.327300000000008"/>
        <n v="4.0135999999999967"/>
        <n v="9.1176000000000101"/>
        <n v="1.2392000000000003"/>
        <n v="50.208200000000033"/>
        <n v="3.4175999999999931"/>
        <n v="47.792999999999893"/>
        <n v="10.330600000000004"/>
        <n v="13.437600000000032"/>
        <n v="0.30999999999999872"/>
        <n v="2.61"/>
        <n v="2.7990000000000066"/>
        <n v="-126.39320000000002"/>
        <n v="-27.597900000000038"/>
        <n v="-12.754500000000007"/>
        <n v="13.07099999999997"/>
        <n v="-63.282199999999989"/>
        <n v="30.27600000000001"/>
        <n v="-17.489599999999996"/>
        <n v="-5.9296000000000042"/>
        <n v="-14.633899999999983"/>
        <n v="1.4761999999999986"/>
        <n v="17.99860000000001"/>
        <n v="1.5760000000000218"/>
        <n v="-46.94"/>
        <n v="2.9968000000000004"/>
        <n v="3.5009999999999994"/>
        <n v="-7.1174000000000035"/>
        <n v="-1.1343999999999994"/>
        <n v="-3.9602000000000004"/>
        <n v="-9.0879999999999939"/>
        <n v="-80.891999999999996"/>
        <n v="0.61620000000000275"/>
        <n v="-5.3984000000000023"/>
        <n v="0.95560000000000045"/>
        <n v="-6.8119999999999976"/>
        <n v="-2.2975999999999992"/>
        <n v="0.45560000000000045"/>
        <n v="2.3752000000000066"/>
        <n v="0.52500000000000213"/>
        <n v="1.3690999999999995"/>
        <n v="9.5903999999999883"/>
        <n v="-1.7122000000000002"/>
        <n v="58.934200000000033"/>
        <n v="-197.60100000000003"/>
        <n v="74.195999999999913"/>
        <n v="-7.6079999999999934"/>
        <n v="1.9572000000000003"/>
        <n v="3.6910000000000025"/>
        <n v="1.9515999999999991"/>
        <n v="25.697999999999979"/>
        <n v="82.493600000000015"/>
        <n v="-0.5488000000000004"/>
        <n v="0.75060000000000215"/>
        <n v="-7.5136000000000074"/>
        <n v="-4.353500000000011"/>
        <n v="31.897999999999968"/>
        <n v="12.097999999999999"/>
        <n v="148.51060000000001"/>
        <n v="3.154399999999999"/>
        <n v="2.2884999999999991"/>
        <n v="4.1755999999999993"/>
        <n v="3.4944000000000002"/>
        <n v="9.5327999999999946"/>
        <n v="-25.571599999999997"/>
        <n v="0.27879999999999683"/>
        <n v="-68.833199999999977"/>
        <n v="-1.9616000000000007"/>
        <n v="-116.41559999999993"/>
        <n v="3.4715999999999951"/>
        <n v="0.31559999999999988"/>
        <n v="0.74759999999999849"/>
        <n v="-2.0446000000000026"/>
        <n v="-8.199999999999541E-3"/>
        <n v="6.8989999999999867"/>
        <n v="1.1649999999999996"/>
        <n v="31.497500000000059"/>
        <n v="6.8055999999999983"/>
        <n v="8.1310000000000002"/>
        <n v="10.696399999999983"/>
        <n v="3.2739999999999938"/>
        <n v="2.7663999999999991"/>
        <n v="6.7388000000000119"/>
        <n v="16.081999999999994"/>
        <n v="2.1088000000000022"/>
        <n v="-1.5000999999999989"/>
        <n v="-14.549000000000035"/>
        <n v="20.485000000000014"/>
        <n v="4.571200000000001"/>
        <n v="-4.473600000000002"/>
        <n v="-28.62050000000005"/>
        <n v="22.987699999999997"/>
        <n v="-1.7452000000000001"/>
        <n v="3.4309999999999974"/>
        <n v="-16.734400000000008"/>
        <n v="-20.545000000000009"/>
        <n v="2.8614999999999924"/>
        <n v="-3.0878000000000001"/>
        <n v="0.43679999999999986"/>
        <n v="3.9795000000000016"/>
        <n v="-3.1940000000000026"/>
        <n v="12.637200000000007"/>
        <n v="-2.4959999999999987"/>
        <n v="8.7031999999999954"/>
        <n v="16.889200000000017"/>
        <n v="7.2744"/>
        <n v="3.8487999999999971"/>
        <n v="0.54879999999999951"/>
        <n v="0.97040000000000148"/>
        <n v="2.5419999999999945"/>
        <n v="-21.67859999999996"/>
        <n v="-11.918799999999997"/>
        <n v="25.281600000000026"/>
        <n v="1.0376000000000012"/>
        <n v="0.50960000000000027"/>
        <n v="2.8183999999999969"/>
        <n v="1.5198999999999998"/>
        <n v="12.639999999999993"/>
        <n v="-1.2392000000000039"/>
        <n v="-28.986199999999997"/>
        <n v="2.6597999999999971"/>
        <n v="4.232800000000001"/>
        <n v="0.99339999999999939"/>
        <n v="-5.5033999999999992"/>
        <n v="0.95879999999999987"/>
        <n v="2.3973999999999993"/>
        <n v="-3.8396000000000186"/>
        <n v="73.495100000000093"/>
        <n v="-33.515100000000018"/>
        <n v="0.13659999999999961"/>
        <n v="77.723500000000058"/>
        <n v="-3.2092999999999998"/>
        <n v="2.877200000000002"/>
        <n v="6.3434999999999917"/>
        <n v="-6.5936000000000021"/>
        <n v="7.5995000000000061"/>
        <n v="-10.143200000000004"/>
        <n v="69.998000000000047"/>
        <n v="-16.561300000000003"/>
        <n v="-14.678799999999967"/>
        <n v="1.0509999999999984"/>
        <n v="1.0089999999999932"/>
        <n v="0.40960000000000107"/>
        <n v="0.60560000000000969"/>
        <n v="18.615000000000009"/>
        <n v="-2.3294999999999959"/>
        <n v="-8.6700000000000443E-2"/>
        <n v="-33.700000000000017"/>
        <n v="1.9996000000000009"/>
        <n v="3.5128000000000004"/>
        <n v="12.000600000000006"/>
        <n v="-31.536000000000008"/>
        <n v="45.79770000000002"/>
        <n v="-14.117600000000039"/>
        <n v="-25.951199999999972"/>
        <n v="8.4449999999999932"/>
        <n v="85.114599999999882"/>
        <n v="2.1199999999999974"/>
        <n v="7.7999999999999972"/>
        <n v="2.3409000000000004"/>
        <n v="3.1187999999999931"/>
        <n v="2.6700000000000017"/>
        <n v="38.997499999999945"/>
        <n v="3.6180000000000021"/>
        <n v="3.449100000000044"/>
        <n v="0.42919999999999447"/>
        <n v="11.949099999999987"/>
        <n v="-2.7802000000000007"/>
        <n v="9.8772000000000162"/>
        <n v="2.5807999999999964"/>
        <n v="5.6697999999999524"/>
        <n v="0.66959999999999553"/>
        <n v="-2.8878000000000004"/>
        <n v="41.997000000000014"/>
        <n v="4.2399999999999984"/>
        <n v="-2.7313000000000001"/>
        <n v="-2.6274999999999995"/>
        <n v="30.04000000000002"/>
        <n v="1.5310000000000006"/>
        <n v="7.0197999999999183"/>
        <n v="1.0219999999999914"/>
        <n v="1.7557999999999936"/>
        <n v="-1.3967999999999998"/>
        <n v="-55.684599999999961"/>
        <n v="-2.7232000000000003"/>
        <n v="5.5972000000000008"/>
        <n v="-40.353999999999985"/>
        <n v="107.98500000000001"/>
        <n v="3.5489999999999924"/>
        <n v="0.38290000000000113"/>
        <n v="-5.2098000000000297"/>
        <n v="11.040400000000002"/>
        <n v="4.2311999999999941"/>
        <n v="3.597999999999999"/>
        <n v="-19.972999999999999"/>
        <n v="-2.5760000000000005"/>
        <n v="-76.28000000000003"/>
        <n v="2.4405999999999963"/>
        <n v="-71.585800000000006"/>
        <n v="13.840400000000017"/>
        <n v="2.1885000000000048"/>
        <n v="24.599500000000035"/>
        <n v="-0.54989999999997963"/>
        <n v="-28.074800000000003"/>
        <n v="-32.476799999999969"/>
        <n v="2.2493999999999996"/>
        <n v="14.6755"/>
        <n v="4.8718999999999966"/>
        <n v="28.95679999999993"/>
        <n v="27.50800000000001"/>
        <n v="-143.65479999999934"/>
        <n v="3.439200000000028"/>
        <n v="19.889200000000073"/>
        <n v="1.1563999999999979"/>
        <n v="5.7989999999999924"/>
        <n v="1.4344000000000001"/>
        <n v="20.827400000000011"/>
        <n v="24.999400000000151"/>
        <n v="7.9959999999999951"/>
        <n v="-75.398500000000013"/>
        <n v="1.1315999999999988"/>
        <n v="3.5360000000000014"/>
        <n v="6.7850999999999999"/>
        <n v="1.6965000000000003"/>
        <n v="-2.7410000000000014"/>
        <n v="-6.3396000000001322"/>
        <n v="11.117599999999982"/>
        <n v="2.1700000000000017"/>
        <n v="5.5391999999999992"/>
        <n v="78.19539999999995"/>
        <n v="1.7982999999999993"/>
        <n v="3.8355999999999995"/>
        <n v="2.7943999999999996"/>
        <n v="-5.0979999999999972"/>
        <n v="-15.951400000000149"/>
        <n v="-1.4890000000000043"/>
        <n v="1.3991999999999933"/>
        <n v="13.207799999999963"/>
        <n v="30.694500000000062"/>
        <n v="11.159199999999998"/>
        <n v="1.7844999999999995"/>
        <n v="36.447299999999984"/>
        <n v="202.6253999999999"/>
        <n v="4.3509999999999991"/>
        <n v="-4.5816999999999997"/>
        <n v="0.95500000000000185"/>
        <n v="0.70479999999999965"/>
        <n v="4.4400000000000013"/>
        <n v="29.20999999999998"/>
        <n v="11.129400000000004"/>
        <n v="0.7094999999999998"/>
        <n v="2.2465000000000259"/>
        <n v="2.3615999999999993"/>
        <n v="1.4995999999999867"/>
        <n v="1.9191999999999965"/>
        <n v="39.425499999999985"/>
        <n v="-463.53660000000036"/>
        <n v="-3.953400000000002"/>
        <n v="-3.4640000000000004"/>
        <n v="-6.8450000000000015"/>
        <n v="-33.495800000000003"/>
        <n v="1.4307999999999996"/>
        <n v="-11.136000000000006"/>
        <n v="-21.9589"/>
        <n v="0.25940000000000296"/>
        <n v="-7.5412000000000035"/>
        <n v="4.0309999999999917"/>
        <n v="2.1401999999999992"/>
        <n v="4.6415999999999968"/>
        <n v="-3.3355999999999995"/>
        <n v="-2.4896000000000003"/>
        <n v="2.064399999999992"/>
        <n v="7.6752000000000038"/>
        <n v="6.2953000000000259"/>
        <n v="0.85000000000000053"/>
        <n v="14.271600000000007"/>
        <n v="4.830999999999996"/>
        <n v="26.998299999999972"/>
        <n v="-2.1749999999999989"/>
        <n v="-13.913600000000002"/>
        <n v="1.0245999999999995"/>
        <n v="0.35919999999999419"/>
        <n v="-6.3147999999999982"/>
        <n v="3.1174000000000035"/>
        <n v="76.357800000000225"/>
        <n v="5.0400000000000222E-2"/>
        <n v="9.7949999999999946"/>
        <n v="3.1799999999999606E-2"/>
        <n v="8.9979999999999336"/>
        <n v="2.2463999999999995"/>
        <n v="7.5491999999999848"/>
        <n v="2.7899999999999991"/>
        <n v="5.5215999999999923"/>
        <n v="3.2960000000000207"/>
        <n v="-143.65479999999997"/>
        <n v="1.8849999999999989"/>
        <n v="-2.9034000000000013"/>
        <n v="4.9763999999999839"/>
        <n v="17.990999999999996"/>
        <n v="-5.9168000000000021"/>
        <n v="-2.2311999999999994"/>
        <n v="11.994999999999999"/>
        <n v="26.997299999999996"/>
        <n v="2.9124000000000017"/>
        <n v="1.5275999999999996"/>
        <n v="15.93549999999999"/>
        <n v="0.63819999999999766"/>
        <n v="1.024799999999999"/>
        <n v="3.3293999999999642"/>
        <n v="89.874399999999923"/>
        <n v="14.7593"/>
        <n v="10.161999999999999"/>
        <n v="4.9294000000000437"/>
        <n v="3.2399999999999984"/>
        <n v="-17.237599999999986"/>
        <n v="6.4319999999999995"/>
        <n v="0.94249999999999901"/>
        <n v="27.498799999999989"/>
        <n v="16.602099999999993"/>
        <n v="5.2391999999999825"/>
        <n v="10.736800000000017"/>
        <n v="2.3875999999999991"/>
        <n v="13.717200000000005"/>
        <n v="4.0309999999999988"/>
      </sharedItems>
    </cacheField>
    <cacheField name="Total_Profit_Before_Discount " numFmtId="164">
      <sharedItems containsSemiMixedTypes="0" containsString="0" containsNumber="1" minValue="-6603.4780000000001" maxValue="8399.9759999999969" count="7608">
        <n v="41.913599999999974"/>
        <n v="219.58199999999988"/>
        <n v="6.8713999999999977"/>
        <n v="-385.28100000000052"/>
        <n v="2.1163999999999987"/>
        <n v="14.169400000000003"/>
        <n v="1.9655999999999985"/>
        <n v="89.515199999999595"/>
        <n v="5.1824999999999974"/>
        <n v="34.470000000000027"/>
        <n v="83.509199999998373"/>
        <n v="67.556799999999839"/>
        <n v="4.8431999999999995"/>
        <n v="131.99219999999991"/>
        <n v="-127.85799999999995"/>
        <n v="-6.2160000000000002"/>
        <n v="13.317600000000084"/>
        <n v="9.9899999999999949"/>
        <n v="2.4823999999999984"/>
        <n v="15.411000000000001"/>
        <n v="6.5840000000000032"/>
        <n v="5.0595999999999961"/>
        <n v="15.688399999999994"/>
        <n v="-1.6195999999999913"/>
        <n v="240.26490000000001"/>
        <n v="3.8224000000000018"/>
        <n v="11.774100000000004"/>
        <n v="-1668.5521999999992"/>
        <n v="-8.4531999999999989"/>
        <n v="14.924999999999983"/>
        <n v="0.70159999999999911"/>
        <n v="8.5091999999999928"/>
        <n v="-9.9149999999999991"/>
        <n v="3.1460000000000008"/>
        <n v="9.3468000000000018"/>
        <n v="122.07369999999878"/>
        <n v="-150.96299999999999"/>
        <n v="33.614999999999995"/>
        <n v="-47.936400000000276"/>
        <n v="-16.047000000000054"/>
        <n v="40.956400000000031"/>
        <n v="15.756399999999985"/>
        <n v="3.8940000000000055"/>
        <n v="9.1615999999999929"/>
        <n v="19.7714"/>
        <n v="8.2061999999999991"/>
        <n v="8.4783999999999651"/>
        <n v="4.9499999999999957"/>
        <n v="6.1039999999999992"/>
        <n v="17.963399999999979"/>
        <n v="35.334599999999995"/>
        <n v="2.9567999999999994"/>
        <n v="17.098099999999988"/>
        <n v="6.2566000000000042"/>
        <n v="298.68550000000027"/>
        <n v="52.139999999999986"/>
        <n v="15.551999999999992"/>
        <n v="6.5979999999998995"/>
        <n v="6.9888000000000012"/>
        <n v="3.2999999999999972"/>
        <n v="15.561999999999983"/>
        <n v="0.84"/>
        <n v="6.1512000000000029"/>
        <n v="8.1611999999999938"/>
        <n v="68.963100000000011"/>
        <n v="22.33280000000002"/>
        <n v="-16.722500000000053"/>
        <n v="109.70240000000013"/>
        <n v="62.188000000000102"/>
        <n v="35.663600000000002"/>
        <n v="1.5309999999999997"/>
        <n v="8.7629999999999981"/>
        <n v="-115.99120000000039"/>
        <n v="0.81299999999998818"/>
        <n v="-18.396000000000001"/>
        <n v="-4.3344000000000005"/>
        <n v="-7.6248000000000022"/>
        <n v="2.1240000000000059"/>
        <n v="-17.475000000000005"/>
        <n v="56.20320000000001"/>
        <n v="8.0351999999999997"/>
        <n v="4.1720000000000024"/>
        <n v="6.2030999999999992"/>
        <n v="61.407500000000056"/>
        <n v="-49.554899999999947"/>
        <n v="33.215599999999995"/>
        <n v="6.796599999999998"/>
        <n v="12.457200000000114"/>
        <n v="6.6329999999999956"/>
        <n v="7.8781999999999925"/>
        <n v="3.1104000000000003"/>
        <n v="6.2208000000000006"/>
        <n v="16.535400000000003"/>
        <n v="16.150400000000005"/>
        <n v="-4.4880000000000013"/>
        <n v="40.542599999999965"/>
        <n v="17.359200000000001"/>
        <n v="22.585200000000015"/>
        <n v="21.218399999999988"/>
        <n v="-11.39730000000003"/>
        <n v="-5.4396000000000004"/>
        <n v="11.720799999999997"/>
        <n v="-28.075799999999902"/>
        <n v="-4.4385000000000048"/>
        <n v="-27.917400000000015"/>
        <n v="16.001599999999939"/>
        <n v="1.8994"/>
        <n v="0.87379999999999969"/>
        <n v="66.991999999999905"/>
        <n v="10.909599999999998"/>
        <n v="22.787999999999982"/>
        <n v="13.347599999999993"/>
        <n v="11.734800000000007"/>
        <n v="1.2519999999999989"/>
        <n v="6.8924999999999983"/>
        <n v="42.831600000000066"/>
        <n v="165.38129999999978"/>
        <n v="-116.41559999999998"/>
        <n v="18.345600000000005"/>
        <n v="13.878"/>
        <n v="63.436800000000005"/>
        <n v="51.759000000000043"/>
        <n v="19.731599999999972"/>
        <n v="-9.4794000000000551"/>
        <n v="-410.68200000000002"/>
        <n v="-3.2307999999999999"/>
        <n v="29.099000000000075"/>
        <n v="-9.5602000000000089"/>
        <n v="26.241599999999977"/>
        <n v="-13.994"/>
        <n v="28.963999999999999"/>
        <n v="5.1731999999999978"/>
        <n v="9.6191999999999958"/>
        <n v="16.656799999999997"/>
        <n v="3.4560000000000031"/>
        <n v="1.9697999999999993"/>
        <n v="26.06159999999997"/>
        <n v="18.446399999999983"/>
        <n v="20.697600000000008"/>
        <n v="9.9499999999999886"/>
        <n v="2.3814000000000028"/>
        <n v="5.1041999999999987"/>
        <n v="68.976000000000013"/>
        <n v="218.25179999999989"/>
        <n v="20.1578999999997"/>
        <n v="12.1096"/>
        <n v="103.80150000000026"/>
        <n v="5.9987999999999602"/>
        <n v="585.55199999999968"/>
        <n v="80.628499999999974"/>
        <n v="16.766000000000076"/>
        <n v="14.838799999999992"/>
        <n v="26.271000000000001"/>
        <n v="48.539199999999994"/>
        <n v="21.028800000000018"/>
        <n v="1.7901000000000007"/>
        <n v="51.076399999999921"/>
        <n v="236.23249999999962"/>
        <n v="2.6909999999999998"/>
        <n v="0.95959999999999468"/>
        <n v="13.347999999999995"/>
        <n v="9.2879999999999967"/>
        <n v="2.1324000000000023"/>
        <n v="-1363.1919999999955"/>
        <n v="-59.234699999999918"/>
        <n v="-27.557999999999083"/>
        <n v="5.6136000000000053"/>
        <n v="-457.84899999999993"/>
        <n v="8.3985000000000696"/>
        <n v="9.8417999999999992"/>
        <n v="53.260799999999989"/>
        <n v="19.858999999999924"/>
        <n v="-132.72000000000003"/>
        <n v="5.7519999999999953"/>
        <n v="-246.36000000000007"/>
        <n v="-13.437200000000018"/>
        <n v="-4.7714999999999907"/>
        <n v="1.4104000000000001"/>
        <n v="1.4611999999999981"/>
        <n v="75.239500000000248"/>
        <n v="131.02960000000007"/>
        <n v="41.98599999999999"/>
        <n v="7.25"/>
        <n v="3.4367999999999999"/>
        <n v="22.983999999999924"/>
        <n v="3.1223999999999918"/>
        <n v="5.654999999999994"/>
        <n v="111.59199999999964"/>
        <n v="20.092799999999983"/>
        <n v="24.883199999999988"/>
        <n v="46.37639999999999"/>
        <n v="6.5670000000000073"/>
        <n v="6.7116000000000007"/>
        <n v="0.80379999999999896"/>
        <n v="0.98760000000000048"/>
        <n v="12.0276"/>
        <n v="-3.6585999999999999"/>
        <n v="5.2203000000000053"/>
        <n v="6.1950000000000038"/>
        <n v="-162.875"/>
        <n v="9.2499999999999805E-2"/>
        <n v="-180.56680000000003"/>
        <n v="8.2711999999999719"/>
        <n v="43.676799999999957"/>
        <n v="5.8743999999999801"/>
        <n v="35.634600000000006"/>
        <n v="7.4823999999999984"/>
        <n v="16.209899999999983"/>
        <n v="3.6795999999999935"/>
        <n v="6.1000000000000014"/>
        <n v="8.480000000000004"/>
        <n v="-246.82299999999998"/>
        <n v="-15.895800000000001"/>
        <n v="-956.69999999999959"/>
        <n v="4.0791999999999859"/>
        <n v="26.056799999999981"/>
        <n v="22.078199999999981"/>
        <n v="1.4147999999999996"/>
        <n v="7.0302000000000078"/>
        <n v="-16.643199999999993"/>
        <n v="18.284800000000018"/>
        <n v="-386.79040000000009"/>
        <n v="2.3168000000000006"/>
        <n v="0.96800000000000019"/>
        <n v="136.93899999999985"/>
        <n v="0.21979999999999933"/>
        <n v="-28.674399999999991"/>
        <n v="42.240800000000036"/>
        <n v="-17.331999999999994"/>
        <n v="-102.94799999999998"/>
        <n v="-249.59580000000017"/>
        <n v="-4.952"/>
        <n v="-0.59999999999996589"/>
        <n v="-8.3247000000003482"/>
        <n v="4.7519999999999989"/>
        <n v="8.3960000000000079"/>
        <n v="-359.72800000000007"/>
        <n v="-6.4751999999999956"/>
        <n v="10.794399999999996"/>
        <n v="-123.01299999999998"/>
        <n v="-4.6308000000000007"/>
        <n v="580.53939999999943"/>
        <n v="41.680000000000007"/>
        <n v="23.940000000000012"/>
        <n v="496.07250000000022"/>
        <n v="12.441599999999994"/>
        <n v="27.73720000000003"/>
        <n v="3.5766999999999998"/>
        <n v="636.0002999999997"/>
        <n v="22.562400000000025"/>
        <n v="162.86400000000003"/>
        <n v="-13.892399999999997"/>
        <n v="-19.962400000000002"/>
        <n v="3.0439999999999756"/>
        <n v="55.49159999999938"/>
        <n v="6.925800000000006"/>
        <n v="6.6464999999999748"/>
        <n v="5.1319999999999943"/>
        <n v="-6.0659999999999998"/>
        <n v="-511.19700000000103"/>
        <n v="-254.79580000000169"/>
        <n v="27.919599999999946"/>
        <n v="35.156000000000006"/>
        <n v="4.1304000000000034"/>
        <n v="0.30239999999999867"/>
        <n v="-7.6416000000000039"/>
        <n v="20.991"/>
        <n v="210.49359999999979"/>
        <n v="92.369200000000092"/>
        <n v="2.3231999999999999"/>
        <n v="3.4950000000000028"/>
        <n v="4.0571999999999999"/>
        <n v="1.5548000000000002"/>
        <n v="3.6768000000000036"/>
        <n v="5.107200000000006"/>
        <n v="4.7711999999999648"/>
        <n v="8.0940000000000012"/>
        <n v="-7.4320000000000022"/>
        <n v="374.70999999999981"/>
        <n v="50.942000000000007"/>
        <n v="46.844000000000108"/>
        <n v="46.95999999999998"/>
        <n v="9.686399999999999"/>
        <n v="-174.27199999999991"/>
        <n v="23.915999999999997"/>
        <n v="-205.31450000000007"/>
        <n v="5.2835999999999963"/>
        <n v="4.6424000000000092"/>
        <n v="53.996600000000058"/>
        <n v="-50.203199999999981"/>
        <n v="77.259199999999964"/>
        <n v="19.555800000000062"/>
        <n v="-25.16459999999995"/>
        <n v="-66.380000000000052"/>
        <n v="8.6987999999999985"/>
        <n v="10.824800000000323"/>
        <n v="27.316799999999986"/>
        <n v="38.024000000000001"/>
        <n v="6.5687999999999995"/>
        <n v="-132.94500000000008"/>
        <n v="12.863999999999997"/>
        <n v="2.8536000000000001"/>
        <n v="20.920799999999993"/>
        <n v="83.868000000000052"/>
        <n v="2.0049000000000001"/>
        <n v="2.7948000000000022"/>
        <n v="52.111400000000003"/>
        <n v="1.5135999999999985"/>
        <n v="1.4358000000000004"/>
        <n v="37.642199999999988"/>
        <n v="21.898000000000025"/>
        <n v="7.8743999999999801"/>
        <n v="24.05680000000001"/>
        <n v="1995.9899999999998"/>
        <n v="80.022600000000125"/>
        <n v="129.59999999999991"/>
        <n v="13.070999999999998"/>
        <n v="3.58"/>
        <n v="80.54400000000004"/>
        <n v="34.996499999999997"/>
        <n v="0.7995000000000001"/>
        <n v="-69.076199999999972"/>
        <n v="2.9889999999999901"/>
        <n v="-259.70159999999987"/>
        <n v="31.83099999999996"/>
        <n v="-31.893600000000021"/>
        <n v="-21.500000000000028"/>
        <n v="-15.215999999999994"/>
        <n v="-5.5271999999999988"/>
        <n v="1.4037999999999995"/>
        <n v="335.59439999999995"/>
        <n v="3.6899999999999977"/>
        <n v="2.3956"/>
        <n v="-18.058800000000247"/>
        <n v="2.3311999999999991"/>
        <n v="0.3160000000000025"/>
        <n v="-414.97600000000034"/>
        <n v="7.4723999999999968"/>
        <n v="3.5915999999998576"/>
        <n v="-3.0200000000000387"/>
        <n v="4.1976000000000013"/>
        <n v="3.0995999999999997"/>
        <n v="11.543199999999999"/>
        <n v="4.147199999999998"/>
        <n v="2.3086000000000002"/>
        <n v="0.86679999999999979"/>
        <n v="23.086399999999998"/>
        <n v="1414.6296000000002"/>
        <n v="-6.0587999999999056"/>
        <n v="3.7995999999999999"/>
        <n v="6.9864000000000033"/>
        <n v="15.823999999999998"/>
        <n v="10.324999999999989"/>
        <n v="168.4384"/>
        <n v="9.9359999999999999"/>
        <n v="86.570399999999893"/>
        <n v="1.4456000000000007"/>
        <n v="20.732799999999997"/>
        <n v="10.439999999999998"/>
        <n v="0.14719999999999978"/>
        <n v="29.341200000000057"/>
        <n v="271.41920000000027"/>
        <n v="4.0745999999999896"/>
        <n v="-9.2120000000000033"/>
        <n v="177.58879999999954"/>
        <n v="0.7240000000000002"/>
        <n v="-31.940000000000168"/>
        <n v="30.180000000000007"/>
        <n v="-299.78479999999945"/>
        <n v="-22.73220000000001"/>
        <n v="2.0810999999999993"/>
        <n v="-22.072800000000015"/>
        <n v="25.480000000000004"/>
        <n v="16.7376"/>
        <n v="8.7989999999999924"/>
        <n v="-158.35949999999997"/>
        <n v="-1.6497000000000241"/>
        <n v="-340.43799999999987"/>
        <n v="0.57699999999999996"/>
        <n v="0.22639999999999949"/>
        <n v="7.0840000000000032"/>
        <n v="13.593199999999996"/>
        <n v="27.31819999999999"/>
        <n v="701.98830000000021"/>
        <n v="-22.962299999999999"/>
        <n v="24.979799999999997"/>
        <n v="9.4923999999999893"/>
        <n v="21.036000000000001"/>
        <n v="2.9951999999999899"/>
        <n v="-318.4328000000005"/>
        <n v="-33.583999999999946"/>
        <n v="0.31979999999998654"/>
        <n v="3.0684000000000005"/>
        <n v="8.5679999999999836"/>
        <n v="9.6957000000000093"/>
        <n v="37.789499999999947"/>
        <n v="434.3913"/>
        <n v="13.303499999999993"/>
        <n v="-114.35269999999991"/>
        <n v="4.6463999999999999"/>
        <n v="13.608000000000004"/>
        <n v="27.430199999999999"/>
        <n v="29.504799999998113"/>
        <n v="-18.854800000000012"/>
        <n v="65.734200000000044"/>
        <n v="26.074399999999969"/>
        <n v="25.898400000000038"/>
        <n v="37.379999999999995"/>
        <n v="2.8322000000000003"/>
        <n v="2.7027999999999963"/>
        <n v="7.0149999999999988"/>
        <n v="55.366200000000163"/>
        <n v="14.705600000000004"/>
        <n v="8.5019999999999989"/>
        <n v="225.26400000000012"/>
        <n v="11.076000000000001"/>
        <n v="138.20159999999987"/>
        <n v="30.095700000000001"/>
        <n v="-0.69960000000000022"/>
        <n v="-146.75079999999997"/>
        <n v="53.742500000000177"/>
        <n v="-1.1748000000000012"/>
        <n v="207.14699999999993"/>
        <n v="-5.0891999999999999"/>
        <n v="-19.584999999999866"/>
        <n v="42.299100000000294"/>
        <n v="112.23939999999999"/>
        <n v="9.9535999999999945"/>
        <n v="2.0094000000000278"/>
        <n v="3.6659999999999986"/>
        <n v="23.392799999999966"/>
        <n v="20.575499999999977"/>
        <n v="42.025599999999997"/>
        <n v="29.152800000000013"/>
        <n v="10.584000000000003"/>
        <n v="1.3676999999999999"/>
        <n v="15.475200000000001"/>
        <n v="9.716399999999993"/>
        <n v="71.24759999999992"/>
        <n v="7.9248000000000012"/>
        <n v="9.1312000000000069"/>
        <n v="-76.630400000000009"/>
        <n v="66.140799999999899"/>
        <n v="24.913199999999989"/>
        <n v="-24.694000000000017"/>
        <n v="-97.014600000000087"/>
        <n v="2.9480000000000004"/>
        <n v="36.372000000000014"/>
        <n v="377.96220000000028"/>
        <n v="18.000599999999977"/>
        <n v="6.0679999999999978"/>
        <n v="-817.48320000000012"/>
        <n v="-24.388999999999985"/>
        <n v="-35.158000000000015"/>
        <n v="5.4703999999999837"/>
        <n v="-316.26139999999987"/>
        <n v="-36.875200000000007"/>
        <n v="-10.3002"/>
        <n v="26.630399999999998"/>
        <n v="3.4091999999999416"/>
        <n v="10.178399999999954"/>
        <n v="87.195999999999913"/>
        <n v="24.980399999999975"/>
        <n v="28.818999999999981"/>
        <n v="45.527999999999977"/>
        <n v="5.9819999999999993"/>
        <n v="19.296000000000006"/>
        <n v="6.615000000000002"/>
        <n v="84.510000000000218"/>
        <n v="1.9089000000000009"/>
        <n v="1.6687999999999992"/>
        <n v="57.592800000000011"/>
        <n v="14.799999999999997"/>
        <n v="-30.994999999999777"/>
        <n v="16.497500000000116"/>
        <n v="340.79399999999987"/>
        <n v="0.39939999999999998"/>
        <n v="9.997399999999999"/>
        <n v="5.7571999999999832"/>
        <n v="8.9830000000000609"/>
        <n v="5.0922000000000001"/>
        <n v="13.157200000000017"/>
        <n v="-96.140999999999991"/>
        <n v="51.655799999999999"/>
        <n v="38.770399999999995"/>
        <n v="81.843200000000024"/>
        <n v="17.717600000000061"/>
        <n v="22.868999999999971"/>
        <n v="-16.479999999999997"/>
        <n v="-13.361599999999992"/>
        <n v="49.697999999999865"/>
        <n v="-4.0007999999999999"/>
        <n v="11.687099999999997"/>
        <n v="4.3730000000000047"/>
        <n v="0.73980000000000024"/>
        <n v="2.1683999999999983"/>
        <n v="11.685000000000009"/>
        <n v="3177.4749999999995"/>
        <n v="40.415999999999983"/>
        <n v="12.172799999999995"/>
        <n v="0.11520000000000064"/>
        <n v="1.7051999999999996"/>
        <n v="1379.976999999999"/>
        <n v="13.891499999999994"/>
        <n v="5.3819999999999979"/>
        <n v="56.301000000000158"/>
        <n v="5.0877000000000017"/>
        <n v="-26.313600000000008"/>
        <n v="-28.367999999999995"/>
        <n v="21.098000000000013"/>
        <n v="-13.014600000000002"/>
        <n v="27.166600000000003"/>
        <n v="10.434000000000001"/>
        <n v="42.146999999999935"/>
        <n v="4.5407999999999902"/>
        <n v="-7.8672000000000182"/>
        <n v="-150.10580000000004"/>
        <n v="18.491999999999962"/>
        <n v="11.719999999999999"/>
        <n v="2.3969999999999985"/>
        <n v="274.38600000000008"/>
        <n v="11.374999999999993"/>
        <n v="1.0671999999999997"/>
        <n v="-73.785599999999988"/>
        <n v="2.5600000000000023"/>
        <n v="41.293800000000005"/>
        <n v="70.980000000000018"/>
        <n v="206.31600000000014"/>
        <n v="36.486400000000231"/>
        <n v="-147.32460000000037"/>
        <n v="6.8639999999999901"/>
        <n v="6.0994999999999919"/>
        <n v="-86.692799999999977"/>
        <n v="12.731999999999999"/>
        <n v="6.4128000000000007"/>
        <n v="13.842000000000098"/>
        <n v="-19.445999999999998"/>
        <n v="-2.7439999999999998"/>
        <n v="-0.40000000000009095"/>
        <n v="5.8381999999999969"/>
        <n v="1.9707000000000008"/>
        <n v="310.98720000000003"/>
        <n v="2.6047999999999973"/>
        <n v="-217.84799999999996"/>
        <n v="16.61399999999999"/>
        <n v="25.918199999999928"/>
        <n v="0.30000000000000249"/>
        <n v="3.1743000000000041"/>
        <n v="0"/>
        <n v="1.2005999999999999"/>
        <n v="46.197000000000003"/>
        <n v="45.001600000000053"/>
        <n v="25.967199999999963"/>
        <n v="9.3312000000000062"/>
        <n v="34.776000000000025"/>
        <n v="6.421599999999998"/>
        <n v="9.8265999999999778"/>
        <n v="4.0095000000000027"/>
        <n v="78.752800000000093"/>
        <n v="9.7608000000000033"/>
        <n v="2.1899999999999995"/>
        <n v="8.313999999999993"/>
        <n v="-6.3148"/>
        <n v="1.5456000000000074"/>
        <n v="52.317299999999989"/>
        <n v="8.8386000000000138"/>
        <n v="2.9045999999999985"/>
        <n v="-9.6480999999999959"/>
        <n v="29.677599999999984"/>
        <n v="4.968599999999995"/>
        <n v="144.51569999999998"/>
        <n v="-20.536200000000008"/>
        <n v="6.4575999999999993"/>
        <n v="-14.996099999999998"/>
        <n v="3.2287999999999997"/>
        <n v="0.76800000000000068"/>
        <n v="9.1500000000000021"/>
        <n v="22.074799999999982"/>
        <n v="54.745000000000061"/>
        <n v="91.772800000000188"/>
        <n v="0.61780000000000257"/>
        <n v="-29.996400000000051"/>
        <n v="-116.95440000000008"/>
        <n v="0.33000000000000007"/>
        <n v="17.646999999999991"/>
        <n v="-7.6337999999999999"/>
        <n v="-34.47120000000001"/>
        <n v="47.215200000000038"/>
        <n v="-4.0256000000000007"/>
        <n v="0.5814000000000199"/>
        <n v="-10.9178"/>
        <n v="40.977300000000071"/>
        <n v="4.8956000000000017"/>
        <n v="2.240000000000002"/>
        <n v="-161.53830000000028"/>
        <n v="11.991999999999905"/>
        <n v="-4.1967999999999996"/>
        <n v="15.787199999999999"/>
        <n v="3.0813999999999986"/>
        <n v="31.77000000000001"/>
        <n v="10.993899999999996"/>
        <n v="27.286199999999994"/>
        <n v="-18.772999999999996"/>
        <n v="87.568399999999997"/>
        <n v="178.40100000000007"/>
        <n v="130.86999999999989"/>
        <n v="46.927800000000047"/>
        <n v="12.090399999999974"/>
        <n v="28.176400000000001"/>
        <n v="4.1434999999999977"/>
        <n v="6.0858000000000025"/>
        <n v="-52.319100000000049"/>
        <n v="28.94999999999996"/>
        <n v="29.276800000000094"/>
        <n v="1.8584999999999958"/>
        <n v="84.929700000000082"/>
        <n v="43.223400000000026"/>
        <n v="-15.9468"/>
        <n v="11.632800000000003"/>
        <n v="272.79200000000003"/>
        <n v="4.2128000000000014"/>
        <n v="6.0287999999999968"/>
        <n v="85.903999999999996"/>
        <n v="12.600000000000005"/>
        <n v="54.333200000000033"/>
        <n v="3.1752000000000002"/>
        <n v="56.510999999999967"/>
        <n v="8.8625000000000043"/>
        <n v="2.6144000000000034"/>
        <n v="31.599999999999909"/>
        <n v="178.31799999999987"/>
        <n v="45.975399999999979"/>
        <n v="10.312000000000012"/>
        <n v="8.1163999999999987"/>
        <n v="-4.0544000000000011"/>
        <n v="44.922200000000032"/>
        <n v="-50.697999999999865"/>
        <n v="-5.0620000000000012"/>
        <n v="123.52899999999954"/>
        <n v="-138.56500000000051"/>
        <n v="-119.62949999999978"/>
        <n v="-6.6221999999999994"/>
        <n v="18.397999999999968"/>
        <n v="5.2625999999999973"/>
        <n v="1.4790000000000063"/>
        <n v="28.106399999999979"/>
        <n v="28.018200000000036"/>
        <n v="7.7285000000000004"/>
        <n v="-16.185599999999997"/>
        <n v="-72.390500000000017"/>
        <n v="9.7599999999999909"/>
        <n v="0.71150000000001157"/>
        <n v="16.588800000000006"/>
        <n v="17.504999999999988"/>
        <n v="40.749900000000025"/>
        <n v="-9.7920000000000034"/>
        <n v="3.9200999999999979"/>
        <n v="-43.061999999999955"/>
        <n v="-322.63950000000011"/>
        <n v="4.0644000000000027"/>
        <n v="2.598399999999998"/>
        <n v="18.521999999999991"/>
        <n v="-3841.9903999999951"/>
        <n v="14.251000000000033"/>
        <n v="163.18979999999993"/>
        <n v="4.3996000000000208"/>
        <n v="14.561400000000006"/>
        <n v="74.053200000000004"/>
        <n v="10.315200000000004"/>
        <n v="24.936000000000007"/>
        <n v="16.031999999999993"/>
        <n v="15.748800000000074"/>
        <n v="16.95999999999998"/>
        <n v="30.951199999999972"/>
        <n v="0.60880000000000001"/>
        <n v="-15.031199999999998"/>
        <n v="3.5448000000000039"/>
        <n v="35.679599999999937"/>
        <n v="-14.471699999999942"/>
        <n v="17.769499999999994"/>
        <n v="2.0823999999999998"/>
        <n v="52.782399999999996"/>
        <n v="-111.49000000000058"/>
        <n v="14.16799999999995"/>
        <n v="8.0623999999999967"/>
        <n v="109.72260000000006"/>
        <n v="89.314200000000028"/>
        <n v="113.98859999999996"/>
        <n v="5.9720000000000084"/>
        <n v="23.875800000000012"/>
        <n v="18.837599999999988"/>
        <n v="21.995999999999981"/>
        <n v="73.41"/>
        <n v="231.41160000000036"/>
        <n v="80.01989999999995"/>
        <n v="20.112000000000023"/>
        <n v="3.7281999999999655"/>
        <n v="5.9684000000000026"/>
        <n v="5.3992000000000004"/>
        <n v="84.051200000000108"/>
        <n v="-154.14559999999994"/>
        <n v="10.088999999999999"/>
        <n v="102.19979999999998"/>
        <n v="3.0239999999999991"/>
        <n v="9.7175999999999476"/>
        <n v="86.385599999999982"/>
        <n v="32.447399999999988"/>
        <n v="8.6283999999999992"/>
        <n v="18.695599999999999"/>
        <n v="5.5520000000000103"/>
        <n v="8.4965999999999866"/>
        <n v="3.6717000000000013"/>
        <n v="-65.37480000000005"/>
        <n v="-7.0869999999999997"/>
        <n v="-11.948000000000008"/>
        <n v="0.94659999999999966"/>
        <n v="1.4762"/>
        <n v="5.4063999999999908"/>
        <n v="-30.356000000000449"/>
        <n v="7.1864000000000487"/>
        <n v="0.69940000000000069"/>
        <n v="26.70300000000001"/>
        <n v="56.786399999999901"/>
        <n v="22.792000000000002"/>
        <n v="1.4112"/>
        <n v="374.3924999999997"/>
        <n v="28.771200000000022"/>
        <n v="-169.11840000000007"/>
        <n v="6.8767999999999958"/>
        <n v="47.920000000000016"/>
        <n v="3.6666000000000025"/>
        <n v="10.224000000000004"/>
        <n v="27.993599999999986"/>
        <n v="5.6993999999999971"/>
        <n v="-28.195499999999996"/>
        <n v="5.3391999999999982"/>
        <n v="25.470000000000006"/>
        <n v="258.69599999999991"/>
        <n v="2.7072000000000003"/>
        <n v="34.354800000000296"/>
        <n v="22.916000000000054"/>
        <n v="179.74880000000007"/>
        <n v="9.14"/>
        <n v="51.75"/>
        <n v="16.174999999999997"/>
        <n v="3.4695"/>
        <n v="10.881"/>
        <n v="14.523600000000023"/>
        <n v="2.2854999999999706"/>
        <n v="40.200599999999781"/>
        <n v="28.171799999999998"/>
        <n v="1.9259999999999997"/>
        <n v="-25.948999999999973"/>
        <n v="-3.1000000000000014"/>
        <n v="-16.115600000000001"/>
        <n v="0.1997999999999962"/>
        <n v="87.744299999999981"/>
        <n v="5.4914000000000023"/>
        <n v="34.492799999999988"/>
        <n v="69.100799999999992"/>
        <n v="4.1634000000000011"/>
        <n v="21.089600000000019"/>
        <n v="79.905599999999993"/>
        <n v="84.247500000000173"/>
        <n v="4.5815999999999999"/>
        <n v="10.642799999999994"/>
        <n v="9.8784000000000063"/>
        <n v="63.739199999999968"/>
        <n v="10.348800000000004"/>
        <n v="16.744999999999948"/>
        <n v="7.3358999999999988"/>
        <n v="18.497200000000021"/>
        <n v="99.489599999999882"/>
        <n v="6.2151999999999994"/>
        <n v="3.7175999999999902"/>
        <n v="247.19599999999991"/>
        <n v="50.989800000000002"/>
        <n v="3.2256"/>
        <n v="311.65200000000027"/>
        <n v="62.036799999999971"/>
        <n v="2.578000000000003"/>
        <n v="601.9698999999996"/>
        <n v="1.6703999999999999"/>
        <n v="12.91519999999997"/>
        <n v="-4.5288000000000004"/>
        <n v="-1.4999999999997726"/>
        <n v="-24.896399999999989"/>
        <n v="116.63200000000006"/>
        <n v="71.990999999999957"/>
        <n v="4.8117999999999999"/>
        <n v="4.0679999999999836"/>
        <n v="40.31280000000001"/>
        <n v="16.79999999999999"/>
        <n v="10.799599999999998"/>
        <n v="7.4871999999999979"/>
        <n v="90.587999999999965"/>
        <n v="50.58480000000003"/>
        <n v="51.834599999999966"/>
        <n v="17.157400000000003"/>
        <n v="2.2411999999999921"/>
        <n v="6.1163999999999987"/>
        <n v="-111.99950000000007"/>
        <n v="-82.535199999999975"/>
        <n v="2.8616000000000028"/>
        <n v="0.9804000000000066"/>
        <n v="16.3215"/>
        <n v="3.3408000000000015"/>
        <n v="8.5024000000000797"/>
        <n v="10.899999999999977"/>
        <n v="7.9672000000000054"/>
        <n v="3.2943999999999996"/>
        <n v="23.44159999999998"/>
        <n v="77.743800000000022"/>
        <n v="7.7567999999999984"/>
        <n v="49.604799999999983"/>
        <n v="1.3415999999999997"/>
        <n v="18.662399999999991"/>
        <n v="50.187599999999975"/>
        <n v="14.671800000000005"/>
        <n v="18.781199999999998"/>
        <n v="26.598000000000042"/>
        <n v="5.7672000000000025"/>
        <n v="10.625999999999998"/>
        <n v="39.487799999999993"/>
        <n v="0.19039999999999857"/>
        <n v="4.7785999999999973"/>
        <n v="1.3583000000000001"/>
        <n v="21.295400000000001"/>
        <n v="4.3792000000000044"/>
        <n v="-40.128000000000014"/>
        <n v="-764.48000000000093"/>
        <n v="-47.9969999999999"/>
        <n v="17.219999999999995"/>
        <n v="5.2256"/>
        <n v="35.820399999999978"/>
        <n v="66.256000000000057"/>
        <n v="64.517999999999915"/>
        <n v="13.195600000000002"/>
        <n v="66.954599999999971"/>
        <n v="-6.9244000000000021"/>
        <n v="22.509299999999989"/>
        <n v="261.89000000000078"/>
        <n v="8.3267999999999986"/>
        <n v="5.931200000000004"/>
        <n v="10.047999999999995"/>
        <n v="5.936399999999999"/>
        <n v="3.9318000000000026"/>
        <n v="1.675200000000018"/>
        <n v="18.453400000000016"/>
        <n v="16.993200000000002"/>
        <n v="14.994999999999976"/>
        <n v="2.0429999999999997"/>
        <n v="5.4127999999999972"/>
        <n v="135.98000000000047"/>
        <n v="42.071399999999983"/>
        <n v="23.902799999999992"/>
        <n v="4.6856000000000009"/>
        <n v="51.80000000000004"/>
        <n v="22.54079999999999"/>
        <n v="-7.9295999999999971"/>
        <n v="2.3930000000000007"/>
        <n v="-35.288000000000011"/>
        <n v="19.64850000000007"/>
        <n v="11.317600000000084"/>
        <n v="2.7279000000000337"/>
        <n v="19.190999999999995"/>
        <n v="323.94599999999991"/>
        <n v="829.37539999999944"/>
        <n v="81.047399999999925"/>
        <n v="9.1019999999999968"/>
        <n v="19.2454"/>
        <n v="56.054699999999912"/>
        <n v="-19.156200000000013"/>
        <n v="-58.195999999999913"/>
        <n v="-16.965599999999998"/>
        <n v="49.806300000000022"/>
        <n v="-1.0119999999999987"/>
        <n v="34.90740000000001"/>
        <n v="10.555199999999999"/>
        <n v="113.84800000000013"/>
        <n v="294.14879999999971"/>
        <n v="52.550000000000097"/>
        <n v="12.936000000000007"/>
        <n v="9.5171999999999954"/>
        <n v="1.953599999999998"/>
        <n v="20.740800000000007"/>
        <n v="4.4286000000000012"/>
        <n v="3.5148000000000046"/>
        <n v="13.606399999999951"/>
        <n v="-25.993200000000002"/>
        <n v="33.177199999999971"/>
        <n v="54.396599999999992"/>
        <n v="34.964799999999968"/>
        <n v="8.0463999999999984"/>
        <n v="1.8097999999999992"/>
        <n v="40.985200000000077"/>
        <n v="140.54820000000001"/>
        <n v="61.910000000000025"/>
        <n v="-205.94580000000013"/>
        <n v="-14.312200000000416"/>
        <n v="74.342399999999998"/>
        <n v="-624.39599999999882"/>
        <n v="6.720000000000006"/>
        <n v="6.8415999999999997"/>
        <n v="-12.23599999999999"/>
        <n v="43.449999999999989"/>
        <n v="2.3893000000000022"/>
        <n v="-4.5679999999999996"/>
        <n v="5.0376000000000047"/>
        <n v="53.19599999999997"/>
        <n v="3.0576000000000008"/>
        <n v="10.939999999999998"/>
        <n v="1.2703999999999995"/>
        <n v="9.7118999999999929"/>
        <n v="91.967999999999961"/>
        <n v="4.2336"/>
        <n v="27.398400000000009"/>
        <n v="-32.25"/>
        <n v="9.5492999999999988"/>
        <n v="3.2186000000000092"/>
        <n v="-2.1920000000000002"/>
        <n v="679.79599999999937"/>
        <n v="16.669799999999999"/>
        <n v="92.62319999999977"/>
        <n v="0.60559999999999992"/>
        <n v="55.598399999999856"/>
        <n v="74.489999999999554"/>
        <n v="2.1895999999999987"/>
        <n v="8.6392000000000024"/>
        <n v="43.66800000000012"/>
        <n v="-3.4904000000000006"/>
        <n v="72.80699999999996"/>
        <n v="5.2112999999999943"/>
        <n v="130.27849999999944"/>
        <n v="5.0840000000000032"/>
        <n v="4.9104000000000028"/>
        <n v="69.705000000000013"/>
        <n v="1276.4871000000012"/>
        <n v="173.03159999999991"/>
        <n v="4.9081999999999999"/>
        <n v="9.8901000000000039"/>
        <n v="9.1580000000000084"/>
        <n v="12.912899999999997"/>
        <n v="11.4452"/>
        <n v="762.18449999999939"/>
        <n v="-293.67520000000036"/>
        <n v="92.083500000000015"/>
        <n v="39.753599999999992"/>
        <n v="1.8779999999999983"/>
        <n v="-5.6207999999999991"/>
        <n v="20.584999999999987"/>
        <n v="5.5989999999999895"/>
        <n v="27.309599999999932"/>
        <n v="46.575000000000017"/>
        <n v="4.068699999999998"/>
        <n v="356.04139999999961"/>
        <n v="36.851999999999997"/>
        <n v="6.700800000000001"/>
        <n v="63.886200000000002"/>
        <n v="2.4989999999999668"/>
        <n v="156.42899999999997"/>
        <n v="8.8685999999999972"/>
        <n v="316.88250000000016"/>
        <n v="648.56240000000071"/>
        <n v="1.7728000000000002"/>
        <n v="3.8804000000000016"/>
        <n v="19.976399999999998"/>
        <n v="-10.672400000000003"/>
        <n v="83.28400000000002"/>
        <n v="57.411300000000011"/>
        <n v="213.73500000000001"/>
        <n v="52.126199999999955"/>
        <n v="7.0560000000000045"/>
        <n v="4.5012000000000025"/>
        <n v="-3.3271999999999999"/>
        <n v="-12.679799999999993"/>
        <n v="8.6619999999999777"/>
        <n v="13.134"/>
        <n v="1.2964000000000127"/>
        <n v="1.1955000000000062"/>
        <n v="146.4036000000001"/>
        <n v="11.150999999999996"/>
        <n v="89.693999999999733"/>
        <n v="1.9835000000000047"/>
        <n v="-153.35999999999999"/>
        <n v="-22.386000000000251"/>
        <n v="122.86920000000009"/>
        <n v="37.996200000000002"/>
        <n v="-29.881199999999978"/>
        <n v="2.0359999999999996"/>
        <n v="54.777600000000234"/>
        <n v="4.3523999999999994"/>
        <n v="22.76400000000001"/>
        <n v="27.191099999999992"/>
        <n v="2.4944000000000059"/>
        <n v="6.4268000000000001"/>
        <n v="22.548799999999986"/>
        <n v="1.000799999999999"/>
        <n v="-29.852399999999989"/>
        <n v="3.9215999999999838"/>
        <n v="-3.6133999999999968"/>
        <n v="0.6791999999999998"/>
        <n v="-28.91579999999999"/>
        <n v="3.5299999999999887E-2"/>
        <n v="-49.725000000000001"/>
        <n v="11.378000000000043"/>
        <n v="-0.54880000000000018"/>
        <n v="-21.2624"/>
        <n v="2.6240000000000023"/>
        <n v="-8.0980000000000008"/>
        <n v="-8.2487999999999992"/>
        <n v="1.5989999999999966"/>
        <n v="10.628799999999998"/>
        <n v="33.58880000000002"/>
        <n v="8.4887999999999977"/>
        <n v="2.1219999999999999"/>
        <n v="9.362400000000008"/>
        <n v="121.76010000000019"/>
        <n v="-268.12079999999969"/>
        <n v="12.134799999999998"/>
        <n v="105.24680000000001"/>
        <n v="2400.9657000000007"/>
        <n v="6.5976000000000141"/>
        <n v="1.512"/>
        <n v="24.794399999999996"/>
        <n v="33.641999999999996"/>
        <n v="18.77860000000004"/>
        <n v="14.161000000000001"/>
        <n v="103.22839999999997"/>
        <n v="29.068200000000047"/>
        <n v="-33.52720000000005"/>
        <n v="10.19599999999997"/>
        <n v="2.041599999999999"/>
        <n v="4.1031000000000004"/>
        <n v="9.6656999999999975"/>
        <n v="2.5056000000000012"/>
        <n v="-7.1145000000000032"/>
        <n v="-7.3878000000000004"/>
        <n v="11.230800000000002"/>
        <n v="-17.564400000000035"/>
        <n v="-1.9566000000000008"/>
        <n v="-21.248000000000012"/>
        <n v="19.487999999999943"/>
        <n v="13.226699999999987"/>
        <n v="24.185999999999979"/>
        <n v="-3.6263999999999998"/>
        <n v="15.935199999999995"/>
        <n v="-12.838200000000015"/>
        <n v="57.590400000000017"/>
        <n v="137.15100000000007"/>
        <n v="111.59100000000024"/>
        <n v="2.0491999999999999"/>
        <n v="181.98179999999979"/>
        <n v="6.6584000000000003"/>
        <n v="11.580000000000013"/>
        <n v="10.969800000000003"/>
        <n v="224.26739999999972"/>
        <n v="2.6416000000000004"/>
        <n v="50.939999999999969"/>
        <n v="75.662399999999934"/>
        <n v="20.085100000000001"/>
        <n v="28.754999999999988"/>
        <n v="-24.164000000000044"/>
        <n v="2.0459999999999985"/>
        <n v="6.8570999999999742"/>
        <n v="129.38400000000001"/>
        <n v="10.550399999999996"/>
        <n v="8.9909999999999997"/>
        <n v="5.5566000000000066"/>
        <n v="8.6899999999999977"/>
        <n v="2.877600000000001"/>
        <n v="222.65399999999977"/>
        <n v="16.788600000000002"/>
        <n v="107.14599999999996"/>
        <n v="2.6280000000000001"/>
        <n v="5.8695999999999984"/>
        <n v="0.43799999999999883"/>
        <n v="209.99299999999994"/>
        <n v="5.2800000000004843E-2"/>
        <n v="1.6379999999999999"/>
        <n v="52.521700000000124"/>
        <n v="493.78560000000152"/>
        <n v="29.285699999999991"/>
        <n v="100.12200000000007"/>
        <n v="19.318400000000025"/>
        <n v="90.735000000000014"/>
        <n v="5.77"/>
        <n v="15.642599999999995"/>
        <n v="4.5953999999999997"/>
        <n v="40.271999999999977"/>
        <n v="8.1784999999999997"/>
        <n v="21.060000000000002"/>
        <n v="49.272299999999859"/>
        <n v="33.938799999999986"/>
        <n v="8.299199999999999"/>
        <n v="10.742399999999996"/>
        <n v="4.5755000000000035"/>
        <n v="-10.964000000000002"/>
        <n v="15.086399999999969"/>
        <n v="8.0996999999999986"/>
        <n v="5.4331999999999994"/>
        <n v="44.992500000000007"/>
        <n v="64.074000000000012"/>
        <n v="357.19109999999978"/>
        <n v="1.0903999999999998"/>
        <n v="7.1386000000000003"/>
        <n v="-0.3069999999999995"/>
        <n v="2.8335999999999988"/>
        <n v="53.346600000000024"/>
        <n v="22.118400000000008"/>
        <n v="65.115199999999277"/>
        <n v="88.622399999999971"/>
        <n v="109.72079999999994"/>
        <n v="11.328800000000001"/>
        <n v="1.7531999999999996"/>
        <n v="1.7588000000000008"/>
        <n v="-2.2988000000000071"/>
        <n v="62.989200000000153"/>
        <n v="-5.3136000000000081"/>
        <n v="-1854.1464000000005"/>
        <n v="-3.5352000000000006"/>
        <n v="10.07939999999985"/>
        <n v="-34.403999999999883"/>
        <n v="15.997500000000002"/>
        <n v="3.3629999999999995"/>
        <n v="2.600400000000004"/>
        <n v="6.8942999999999977"/>
        <n v="10.464999999999982"/>
        <n v="2.4836000000000009"/>
        <n v="20.917599999999766"/>
        <n v="-49.070400000000063"/>
        <n v="-3.7275999999999989"/>
        <n v="-4.3024000000000022"/>
        <n v="1.3767999999999994"/>
        <n v="28.164000000000016"/>
        <n v="1.3023999999999987"/>
        <n v="-389.19159999999988"/>
        <n v="44.955000000000041"/>
        <n v="27.192800000000034"/>
        <n v="20.482199999999992"/>
        <n v="34.38600000000001"/>
        <n v="0.40480000000000005"/>
        <n v="19.874400000000009"/>
        <n v="3.658800000000042"/>
        <n v="11.631599999999992"/>
        <n v="2.9681999999999995"/>
        <n v="1.7607999999999997"/>
        <n v="0.72280000000000033"/>
        <n v="35.981999999999999"/>
        <n v="69.199000000000069"/>
        <n v="13.186200000000007"/>
        <n v="-33.440000000000012"/>
        <n v="-0.40000000000000568"/>
        <n v="40.662000000000006"/>
        <n v="5.4340000000000002"/>
        <n v="10.652200000000001"/>
        <n v="10.791200000000003"/>
        <n v="5.5"/>
        <n v="123.88500000000005"/>
        <n v="3.5752000000000024"/>
        <n v="23.8581"/>
        <n v="94.385999999999967"/>
        <n v="133.00680000000102"/>
        <n v="11.548799999999943"/>
        <n v="17.46899999999998"/>
        <n v="138.67020000000161"/>
        <n v="511.36800000000017"/>
        <n v="1.3760000000000003"/>
        <n v="285.98959999999988"/>
        <n v="-9.5789999999999935"/>
        <n v="0.30220000000000002"/>
        <n v="11.116399999999999"/>
        <n v="-22.546799999999987"/>
        <n v="-47.854200000000105"/>
        <n v="75.104000000000042"/>
        <n v="107.38499999999988"/>
        <n v="-16.892799999999994"/>
        <n v="5.7336000000000027"/>
        <n v="18.873000000000005"/>
        <n v="10.881000000000007"/>
        <n v="1.7739000000000011"/>
        <n v="41.429399999999987"/>
        <n v="17.066999999999894"/>
        <n v="3.0659999999999954"/>
        <n v="5.6159999999999997"/>
        <n v="-13.592000000000041"/>
        <n v="-129.25919999999999"/>
        <n v="-73.671999999999969"/>
        <n v="-90.284000000000049"/>
        <n v="4.6026000000000007"/>
        <n v="-7.3990999999999971"/>
        <n v="4.7969999999999686"/>
        <n v="12.858300000000003"/>
        <n v="30.196799999999996"/>
        <n v="80.735999999999933"/>
        <n v="4.3140000000000018"/>
        <n v="-14.063000000000002"/>
        <n v="87.474000000000046"/>
        <n v="-10.451000000000001"/>
        <n v="1.0429999999999939"/>
        <n v="4.4891999999999985"/>
        <n v="11.166399999999996"/>
        <n v="3.3148000000000053"/>
        <n v="7.4952000000000005"/>
        <n v="3.6604000000000028"/>
        <n v="9.2232000000000021"/>
        <n v="52.531999999999996"/>
        <n v="1.4783999999999999"/>
        <n v="81.97279999999887"/>
        <n v="4.1188000000000002"/>
        <n v="6.0749999999999957"/>
        <n v="2.2990000000000066"/>
        <n v="7.0095999999999989"/>
        <n v="166.10040000000004"/>
        <n v="83.050200000000018"/>
        <n v="4.3371999999999957"/>
        <n v="5.5176999999999978"/>
        <n v="77.751900000000035"/>
        <n v="51.093000000000245"/>
        <n v="22.444800000000015"/>
        <n v="5.8206000000000024"/>
        <n v="5.6628000000000043"/>
        <n v="-8.4783999999999651"/>
        <n v="1.7343"/>
        <n v="56.175200000000018"/>
        <n v="-13.91760000000005"/>
        <n v="62.505599999999959"/>
        <n v="28.965000000000032"/>
        <n v="3.1724999999999994"/>
        <n v="71.589999999999918"/>
        <n v="-7.8288000000000011"/>
        <n v="-6.2831999999999981"/>
        <n v="35.293999999999983"/>
        <n v="19.65600000000002"/>
        <n v="2.7152000000000029"/>
        <n v="12.490200000000009"/>
        <n v="-35.355000000000011"/>
        <n v="3.9071999999999747"/>
        <n v="5.5565999999999995"/>
        <n v="26.375999999999976"/>
        <n v="16.302000000000003"/>
        <n v="-1.0434999999999999"/>
        <n v="2.0009999999999977"/>
        <n v="-4.1280000000000001"/>
        <n v="-15.530000000000003"/>
        <n v="51.176000000000158"/>
        <n v="6.5286000000000044"/>
        <n v="8.0405999999999977"/>
        <n v="176.1708000000001"/>
        <n v="36.019199999999955"/>
        <n v="-28.827999999999975"/>
        <n v="-16.027999999999984"/>
        <n v="-25.359600000000007"/>
        <n v="14.345999999999989"/>
        <n v="6.0029999999999983"/>
        <n v="36.574200000000019"/>
        <n v="23.589999999999982"/>
        <n v="5.7072000000000003"/>
        <n v="25.097999999999985"/>
        <n v="17.222399999999979"/>
        <n v="-71.004300000000114"/>
        <n v="7.8500000000000014"/>
        <n v="19.695499999999981"/>
        <n v="8.4528000000000016"/>
        <n v="11.083900000000028"/>
        <n v="-44.755199999999974"/>
        <n v="-37.377999999999645"/>
        <n v="36.404399999999995"/>
        <n v="-2.0413000000000001"/>
        <n v="-0.39999999999997726"/>
        <n v="7.8441999999999723"/>
        <n v="6.6000000000000085"/>
        <n v="-58.355599999999868"/>
        <n v="-35.392000000000081"/>
        <n v="-65.395999999999987"/>
        <n v="-37.192800000000034"/>
        <n v="14.718800000000044"/>
        <n v="-146.90960000000041"/>
        <n v="62.737000000000052"/>
        <n v="-791.64400000000069"/>
        <n v="0.97949999999999804"/>
        <n v="4.907999999999987"/>
        <n v="4.7536000000000058"/>
        <n v="118.65749999999991"/>
        <n v="305.13000000000011"/>
        <n v="219.44160000000011"/>
        <n v="4.2640000000000011"/>
        <n v="33.996500000000083"/>
        <n v="7.9449999999999932"/>
        <n v="4.5792000000000002"/>
        <n v="-92.048399999999958"/>
        <n v="1.6196000000000055"/>
        <n v="170.93159999999978"/>
        <n v="0.18900000000000361"/>
        <n v="7.1591999999999949"/>
        <n v="52.795599999999979"/>
        <n v="78.941199999999981"/>
        <n v="28.309500000000028"/>
        <n v="126.05579999999998"/>
        <n v="60.255299999999991"/>
        <n v="1.5444000000000244"/>
        <n v="160.91390000000013"/>
        <n v="0.95220000000000304"/>
        <n v="-433.1170000000003"/>
        <n v="-44.152800000000013"/>
        <n v="5.6644000000000005"/>
        <n v="11.492000000000019"/>
        <n v="118.34130000000002"/>
        <n v="-58.933199999999999"/>
        <n v="145.79000000000008"/>
        <n v="-2.3895999999999997"/>
        <n v="-37.311600000000055"/>
        <n v="21.496999999999986"/>
        <n v="19.624799999999993"/>
        <n v="9.9949999999999903"/>
        <n v="72.33439999999996"/>
        <n v="14.875200000000063"/>
        <n v="107.39960000000008"/>
        <n v="26.39670000000001"/>
        <n v="12.831600000000002"/>
        <n v="116.89299999999969"/>
        <n v="31.530000000000058"/>
        <n v="-3.8783999999999992"/>
        <n v="30.473599999999976"/>
        <n v="-49.791999999999973"/>
        <n v="14.009599999999992"/>
        <n v="-65.357099999999974"/>
        <n v="-2.6988000000000625"/>
        <n v="22.096500000000106"/>
        <n v="-87.166400000000067"/>
        <n v="2.8832000000000022"/>
        <n v="7.0800000000000018"/>
        <n v="8.3125000000000071"/>
        <n v="196.61319999999967"/>
        <n v="-43.671199999999999"/>
        <n v="74.852400000000046"/>
        <n v="1.9629000000000003"/>
        <n v="163.78740000000062"/>
        <n v="15.594000000000001"/>
        <n v="42.280500000000018"/>
        <n v="-351.99000000000069"/>
        <n v="13.365000000000009"/>
        <n v="17.981999999999999"/>
        <n v="11.059999999999995"/>
        <n v="6.3295999999999992"/>
        <n v="16.628000000000043"/>
        <n v="146.6945999999989"/>
        <n v="-39.924800000000005"/>
        <n v="-89.441800000000001"/>
        <n v="5.5979999999999848"/>
        <n v="-3.851399999999999"/>
        <n v="10.493999999999971"/>
        <n v="-2.0499999999999998"/>
        <n v="34.780199999999965"/>
        <n v="45.84"/>
        <n v="16.875"/>
        <n v="1459.2000000000007"/>
        <n v="41.951999999999984"/>
        <n v="67.940999999999974"/>
        <n v="23.489999999999995"/>
        <n v="9.8855999999999966"/>
        <n v="18.99839999999999"/>
        <n v="-31.972200000000043"/>
        <n v="43.595600000000047"/>
        <n v="-31.07759999999962"/>
        <n v="1.8032000000000004"/>
        <n v="-3.8344000000000165"/>
        <n v="31.196000000000026"/>
        <n v="226.96440000000007"/>
        <n v="19.523799999999994"/>
        <n v="0.19919999999999938"/>
        <n v="4.0748999999999995"/>
        <n v="-6.4127999999999972"/>
        <n v="5.0112000000000023"/>
        <n v="13.298599999999993"/>
        <n v="4.4652999999999636"/>
        <n v="1.5975999999999999"/>
        <n v="19.825400000000002"/>
        <n v="8.806200000000004"/>
        <n v="0.86999999999999922"/>
        <n v="30.090000000000003"/>
        <n v="1.3159999999999998"/>
        <n v="104.7241999999992"/>
        <n v="37.787399999999991"/>
        <n v="1.363999999999999"/>
        <n v="28.331999999999994"/>
        <n v="2.8811999999999998"/>
        <n v="173.14080000000013"/>
        <n v="3.6631999999999998"/>
        <n v="11.213999999999999"/>
        <n v="1.7850000000000055"/>
        <n v="-0.40980000000000061"/>
        <n v="2.7720000000000056"/>
        <n v="5.5830000000000091"/>
        <n v="67.905000000000143"/>
        <n v="2.9519999999999911"/>
        <n v="3.3599999999999994"/>
        <n v="-177.07079999999996"/>
        <n v="4.9875000000000043"/>
        <n v="190.07999999999993"/>
        <n v="15.525000000000002"/>
        <n v="3.0095999999999989"/>
        <n v="111.82400000000007"/>
        <n v="11.820600000000013"/>
        <n v="11.904000000000053"/>
        <n v="-37.13900000000001"/>
        <n v="-14.664800000000003"/>
        <n v="-9.3980000000000032"/>
        <n v="116.87199999999939"/>
        <n v="26.847999999999985"/>
        <n v="3.7134"/>
        <n v="6.3343000000000096"/>
        <n v="1.0650000000000048"/>
        <n v="47.75160000000011"/>
        <n v="5.7230000000000025"/>
        <n v="60.360000000000127"/>
        <n v="-59.887200000000007"/>
        <n v="-3.5999999999999588E-2"/>
        <n v="2.9488000000000021"/>
        <n v="0.52359999999999829"/>
        <n v="3.4309999999999992"/>
        <n v="22.635000000000005"/>
        <n v="0.60580000000000034"/>
        <n v="2.1222000000000021"/>
        <n v="16.498599999999954"/>
        <n v="0.40739999999998844"/>
        <n v="3.0342000000000002"/>
        <n v="11.597099999999998"/>
        <n v="6.5120000000000005"/>
        <n v="203.56440000000021"/>
        <n v="116.39039999999991"/>
        <n v="1.2880000000000047"/>
        <n v="0.50040000000000617"/>
        <n v="28.413599999999988"/>
        <n v="16.092799999999997"/>
        <n v="195.28599999999938"/>
        <n v="-42.250400000000013"/>
        <n v="1.9673999999999978"/>
        <n v="174.7974999999999"/>
        <n v="-29.508599999999994"/>
        <n v="54.860399999999998"/>
        <n v="57.385000000000019"/>
        <n v="1.5311999999999992"/>
        <n v="39.5428"/>
        <n v="3.3040000000000003"/>
        <n v="8.9199999999999591"/>
        <n v="44.709600000000023"/>
        <n v="11.015100000000004"/>
        <n v="9.0720000000000027"/>
        <n v="0.72279999999999989"/>
        <n v="-297.97850000000039"/>
        <n v="3.5151000000000039"/>
        <n v="17.744999999999891"/>
        <n v="39.087899999999934"/>
        <n v="-0.86850000000000094"/>
        <n v="-16.815200000000001"/>
        <n v="3.7235999999999976"/>
        <n v="-68.941000000000372"/>
        <n v="10.483199999999997"/>
        <n v="6.2978999999999985"/>
        <n v="23.439999999999941"/>
        <n v="-9.7530000000000143"/>
        <n v="-23.307999999999538"/>
        <n v="1.9952000000000041"/>
        <n v="2.4402000000000004"/>
        <n v="49.555199999999957"/>
        <n v="-156.72239999999977"/>
        <n v="2.9372000000000043"/>
        <n v="456.18799999999987"/>
        <n v="5.0054999999999996"/>
        <n v="34.692000000000007"/>
        <n v="2.9592000000000027"/>
        <n v="4.4603999999999999"/>
        <n v="1.9144999999999968"/>
        <n v="21.87639999999999"/>
        <n v="6.5855999999999995"/>
        <n v="-36.805799999999977"/>
        <n v="-2.6567999999999898"/>
        <n v="175.13599999999974"/>
        <n v="4.480000000000004"/>
        <n v="0.30039999999999978"/>
        <n v="-15.192999999999998"/>
        <n v="42.391999999999996"/>
        <n v="1.0679999999999996"/>
        <n v="45.222600000000057"/>
        <n v="11.986999999999988"/>
        <n v="1.5287999999999995"/>
        <n v="21.22799999999998"/>
        <n v="1.7709999999999995"/>
        <n v="2.667600000000002"/>
        <n v="27.056800000000067"/>
        <n v="19.758400000000051"/>
        <n v="31.093999999999994"/>
        <n v="290.00579999999991"/>
        <n v="-14.246099999999998"/>
        <n v="1.7999999999999998"/>
        <n v="19.871999999999986"/>
        <n v="12.511800000000001"/>
        <n v="8.9220000000000113"/>
        <n v="3.0773999999999999"/>
        <n v="99.230000000000018"/>
        <n v="385.3752000000004"/>
        <n v="7.4192000000000036"/>
        <n v="10.5"/>
        <n v="83.494999999999777"/>
        <n v="556.97399999999971"/>
        <n v="141.27749999999992"/>
        <n v="155.25"/>
        <n v="1.4639999999999986"/>
        <n v="-38.580000000000041"/>
        <n v="87.429899999999861"/>
        <n v="1.1700000000000017"/>
        <n v="-168.26999999999998"/>
        <n v="-88.467200000000048"/>
        <n v="4.4344000000000001"/>
        <n v="5.8419999999999987"/>
        <n v="17.375400000000006"/>
        <n v="3.5450000000000017"/>
        <n v="349.33920000000012"/>
        <n v="1480.4671000000003"/>
        <n v="100.65600000000001"/>
        <n v="-3.4939999999999998"/>
        <n v="-1.1128"/>
        <n v="-105.12000000000006"/>
        <n v="-9.5788000000000011"/>
        <n v="53.860800000000012"/>
        <n v="45.813600000000065"/>
        <n v="1.4207999999999998"/>
        <n v="2.5568000000000026"/>
        <n v="9.5940000000000225"/>
        <n v="10.784900000000007"/>
        <n v="9.4485000000000525"/>
        <n v="27.135000000000005"/>
        <n v="4.8140000000000001"/>
        <n v="-160.10199999999998"/>
        <n v="-11.364000000000001"/>
        <n v="2.6679999999999993"/>
        <n v="-8.0394000000000005"/>
        <n v="0.26879999999999971"/>
        <n v="-2.774799999999999"/>
        <n v="-374.90480000000025"/>
        <n v="4.6125000000000043"/>
        <n v="19.331400000000002"/>
        <n v="96.343799999999987"/>
        <n v="-11.619600000000005"/>
        <n v="-12.611400000000007"/>
        <n v="26.069999999999993"/>
        <n v="8.7906000000000031"/>
        <n v="-14.776399999999995"/>
        <n v="3.117600000000003"/>
        <n v="8.0735999999999848"/>
        <n v="-562.15599999999995"/>
        <n v="9.105599999999999"/>
        <n v="6.2243999999999993"/>
        <n v="12.009999999999991"/>
        <n v="-2.3899999999999997"/>
        <n v="-7.1638000000000002"/>
        <n v="-229.89120000000003"/>
        <n v="15.387000000000004"/>
        <n v="5.0959999999999983"/>
        <n v="5.290499999999998"/>
        <n v="3.1742000000000026"/>
        <n v="19.82759999999999"/>
        <n v="7.0854000000000017"/>
        <n v="52.490000000000009"/>
        <n v="31.018399999999986"/>
        <n v="113.4935999999999"/>
        <n v="320.94000000000074"/>
        <n v="4.6812000000000005"/>
        <n v="5.8044999999999991"/>
        <n v="-9.214799999999995"/>
        <n v="-10.688000000000002"/>
        <n v="20.614199999999983"/>
        <n v="16.30400000000003"/>
        <n v="3.7100000000000009"/>
        <n v="-1.0999000000000194"/>
        <n v="510.63599999999906"/>
        <n v="3.8064000000000071"/>
        <n v="-570.0625"/>
        <n v="-14.77839999999992"/>
        <n v="70.441000000000003"/>
        <n v="15.086399999999998"/>
        <n v="12.325600000000009"/>
        <n v="14.119999999999976"/>
        <n v="11.59880000000004"/>
        <n v="50.393599999999992"/>
        <n v="-72.711600000000089"/>
        <n v="42.835199999999929"/>
        <n v="4.3999999999999595E-2"/>
        <n v="6.9728000000000065"/>
        <n v="-71.890000000000782"/>
        <n v="21"/>
        <n v="3.601799999999999"/>
        <n v="29.683199999999943"/>
        <n v="16.552000000000021"/>
        <n v="6.1339999999999932"/>
        <n v="0.37499999999999645"/>
        <n v="-0.21780000000000133"/>
        <n v="3.4009999999999962"/>
        <n v="46.602000000000032"/>
        <n v="9.6048000000000116"/>
        <n v="0.58559999999999945"/>
        <n v="-2.9128000000000007"/>
        <n v="-56.700000000000159"/>
        <n v="4.9431999999999974"/>
        <n v="-13.836799999999997"/>
        <n v="2.610000000000003"/>
        <n v="-5.3999999999999382E-2"/>
        <n v="-33.122600000000034"/>
        <n v="3.6894000000000009"/>
        <n v="151.09739999999977"/>
        <n v="3.8520000000000003"/>
        <n v="128.55809999999985"/>
        <n v="149.1599999999994"/>
        <n v="-71.308800000000033"/>
        <n v="7.2153999999999883"/>
        <n v="4.2840000000000025"/>
        <n v="-5.4391999999998006"/>
        <n v="8.5038000000000054"/>
        <n v="-21.146399999999915"/>
        <n v="10.518000000000001"/>
        <n v="1.8997999999999999"/>
        <n v="46.115999999999957"/>
        <n v="-8.6604000000000028"/>
        <n v="-42.95650000000002"/>
        <n v="-2.1952000000000034"/>
        <n v="-25.766300000000008"/>
        <n v="-24.896000000000015"/>
        <n v="18.299999999999983"/>
        <n v="9.3870000000000005"/>
        <n v="129.37860000000012"/>
        <n v="1.4952000000000005"/>
        <n v="180.7659000000001"/>
        <n v="14.992500000000007"/>
        <n v="20.840000000000003"/>
        <n v="3.0267999999999997"/>
        <n v="59.011200000000002"/>
        <n v="107.72159999999997"/>
        <n v="9.8159999999999741"/>
        <n v="15.52879999999999"/>
        <n v="25.221299999999999"/>
        <n v="64.785599999999974"/>
        <n v="195.99440000000004"/>
        <n v="26.590499999999935"/>
        <n v="24.47"/>
        <n v="673.88160000000062"/>
        <n v="12.592800000000011"/>
        <n v="5.6415999999999968"/>
        <n v="26.985000000000014"/>
        <n v="16.59839999999997"/>
        <n v="100.91129999999993"/>
        <n v="10.364999999999995"/>
        <n v="73.32099999999997"/>
        <n v="2.8295999999999992"/>
        <n v="16.934399999999989"/>
        <n v="1.5047999999999999"/>
        <n v="-4.9987000000000004"/>
        <n v="-1050.7406000000019"/>
        <n v="22.595400000000012"/>
        <n v="256.19440000000077"/>
        <n v="21.772799999999989"/>
        <n v="76.271999999999906"/>
        <n v="0.69930000000003645"/>
        <n v="-16.317000000000007"/>
        <n v="17.215199999999996"/>
        <n v="245.0209999999995"/>
        <n v="27.13000000000001"/>
        <n v="1.1713999999999993"/>
        <n v="-9.1067999999999643"/>
        <n v="3.4686000000000003"/>
        <n v="3.0557999999999996"/>
        <n v="-167.92000000000002"/>
        <n v="-25.388999999999996"/>
        <n v="-230.35679999999996"/>
        <n v="1.0311999999999983"/>
        <n v="-3.5981999999999914"/>
        <n v="1.6143999999999998"/>
        <n v="-32.056000000000004"/>
        <n v="2.3080000000000069"/>
        <n v="4.6416000000000004"/>
        <n v="126.29729999999972"/>
        <n v="-169.75579999999991"/>
        <n v="374.3791999999994"/>
        <n v="62.906399999999991"/>
        <n v="25.275000000000034"/>
        <n v="-265.19670000000042"/>
        <n v="11.300799999999974"/>
        <n v="6.205999999999996"/>
        <n v="361.29939999999988"/>
        <n v="5.3210999999999995"/>
        <n v="11.335199999999986"/>
        <n v="10.024499999999989"/>
        <n v="39.4268"/>
        <n v="12.732399999999984"/>
        <n v="-31.788000000000011"/>
        <n v="19.238400000000013"/>
        <n v="15.825600000000001"/>
        <n v="26.576400000000092"/>
        <n v="1.8449999999999989"/>
        <n v="9.732800000000001"/>
        <n v="124.68000000000018"/>
        <n v="11.880000000000006"/>
        <n v="49.105000000000004"/>
        <n v="38.178000000000054"/>
        <n v="4.7916000000000025"/>
        <n v="-16.990000000000052"/>
        <n v="-56.27200000000002"/>
        <n v="60.552799999999991"/>
        <n v="25.122500000000002"/>
        <n v="-29.37639999999999"/>
        <n v="33.588799999999992"/>
        <n v="4.1631999999999891"/>
        <n v="-468.0680000000001"/>
        <n v="3.7680000000000007"/>
        <n v="-93.89549999999997"/>
        <n v="70.721999999999952"/>
        <n v="-18.007599999999996"/>
        <n v="25.792000000000002"/>
        <n v="27.08480000000003"/>
        <n v="20.584199999999996"/>
        <n v="5.4812000000000012"/>
        <n v="-22.298000000000002"/>
        <n v="46.437600000000145"/>
        <n v="-45.076399999999921"/>
        <n v="-54.419399999999982"/>
        <n v="14.670000000000002"/>
        <n v="63.234499999999628"/>
        <n v="67.608000000000175"/>
        <n v="77.282800000000037"/>
        <n v="1.6999999999999993"/>
        <n v="10.414799999999996"/>
        <n v="1.9976000000000003"/>
        <n v="-337.55999999999995"/>
        <n v="12.901599999999974"/>
        <n v="-124.07699999999994"/>
        <n v="1.2505999999999999"/>
        <n v="2.7339999999999991"/>
        <n v="7.5449999999999982"/>
        <n v="10.395"/>
        <n v="152.09500000000003"/>
        <n v="843.17059999999992"/>
        <n v="10.4054"/>
        <n v="-339.58399999999983"/>
        <n v="-112.11449999999999"/>
        <n v="19.188000000000045"/>
        <n v="3.9906000000000006"/>
        <n v="47.447999999999979"/>
        <n v="6.3449999999999989"/>
        <n v="9.0911999999998443"/>
        <n v="-3.5648"/>
        <n v="-25.814400000000013"/>
        <n v="41.076000000000022"/>
        <n v="8.532"/>
        <n v="91.039899999999932"/>
        <n v="48.561000000000035"/>
        <n v="65.978000000000065"/>
        <n v="4.2525000000000013"/>
        <n v="3.2844000000000033"/>
        <n v="3.3784999999999954"/>
        <n v="74.975000000000023"/>
        <n v="301.37299999999982"/>
        <n v="97.452399999999898"/>
        <n v="1.1007999999999996"/>
        <n v="106.15499999999963"/>
        <n v="2.9711999999999819"/>
        <n v="41.823000000000008"/>
        <n v="69.992999999999995"/>
        <n v="19.366500000000002"/>
        <n v="30.668800000000005"/>
        <n v="1.8603999999999985"/>
        <n v="48.898199999999974"/>
        <n v="23.599300000000028"/>
        <n v="23.318400000000054"/>
        <n v="7.392000000000003"/>
        <n v="114.93849999999995"/>
        <n v="59.817600000000084"/>
        <n v="4.8609000000000009"/>
        <n v="-14.711999999999996"/>
        <n v="-2.6558000000000277"/>
        <n v="-8.9151999999999987"/>
        <n v="73.973999999999705"/>
        <n v="-12.383999999999999"/>
        <n v="25.591200000000015"/>
        <n v="6.4680000000000035"/>
        <n v="3.4619999999999997"/>
        <n v="-93.726200000000006"/>
        <n v="3.7641999999999989"/>
        <n v="7.3207999999999913"/>
        <n v="213.23500000000081"/>
        <n v="2.2139999999999986"/>
        <n v="38.080000000000041"/>
        <n v="7.7040000000000006"/>
        <n v="7.7760000000000016"/>
        <n v="14.6157"/>
        <n v="53.432999999999993"/>
        <n v="6.7680000000000007"/>
        <n v="6.5808"/>
        <n v="11.702999999999992"/>
        <n v="17.177399999999977"/>
        <n v="7.2539999999999978"/>
        <n v="78.951600000000042"/>
        <n v="20.15500000000003"/>
        <n v="79.891200000000026"/>
        <n v="102.18599999999992"/>
        <n v="4.0799999999998171E-2"/>
        <n v="-11.876799999999999"/>
        <n v="7.0599999999999774E-2"/>
        <n v="-2.7885000000000133"/>
        <n v="11.038799999999981"/>
        <n v="362.68699999999967"/>
        <n v="70.964400000000069"/>
        <n v="104.22279999999955"/>
        <n v="3.4975999999999772"/>
        <n v="1.8048000000000002"/>
        <n v="134.38879999999995"/>
        <n v="93.055199999999786"/>
        <n v="10.507200000000005"/>
        <n v="12.309600000000003"/>
        <n v="190.39679999999953"/>
        <n v="7.9211999999999989"/>
        <n v="215.11980000000005"/>
        <n v="12.323400000000003"/>
        <n v="8.4966000000000008"/>
        <n v="-6.5995999999999988"/>
        <n v="25.439999999999969"/>
        <n v="0.33479999999999954"/>
        <n v="-2.7194999999999983"/>
        <n v="-770.01199999999983"/>
        <n v="-6.1195999999999984"/>
        <n v="7.2000000000000028"/>
        <n v="42.018600000000006"/>
        <n v="42.035499999999928"/>
        <n v="21.994499999999988"/>
        <n v="14.232400000000005"/>
        <n v="76.112500000000125"/>
        <n v="11.575200000000006"/>
        <n v="16.160199999999989"/>
        <n v="-37.274400000000014"/>
        <n v="-0.12479999999999958"/>
        <n v="28.742399999999975"/>
        <n v="6.980000000000004"/>
        <n v="35.596400000000017"/>
        <n v="4.034399999999998"/>
        <n v="84.23520000000002"/>
        <n v="6.0167999999999999"/>
        <n v="117.01040000000012"/>
        <n v="8.6735999999999933"/>
        <n v="19.668600000000012"/>
        <n v="481.86899999999946"/>
        <n v="7.6679999999999975"/>
        <n v="23.774400000000014"/>
        <n v="244.2496000000001"/>
        <n v="76.714000000000055"/>
        <n v="39.748800000000017"/>
        <n v="11.158399999999993"/>
        <n v="22.697599999999994"/>
        <n v="6.9231000000000016"/>
        <n v="25.176000000000016"/>
        <n v="30.52000000000001"/>
        <n v="5.1465000000000014"/>
        <n v="2.8872000000000018"/>
        <n v="0.61620000000000097"/>
        <n v="3.882200000000001"/>
        <n v="51.294299999999964"/>
        <n v="13.9392"/>
        <n v="3.7326000000000032"/>
        <n v="-8.2264000000000017"/>
        <n v="-7.5039999999999942"/>
        <n v="19.724000000000004"/>
        <n v="18.926399999999973"/>
        <n v="6.3727999999999696"/>
        <n v="45.539199999999994"/>
        <n v="280.59000000000009"/>
        <n v="34.825000000000159"/>
        <n v="-4.1015999999999995"/>
        <n v="-7.5519999999999996"/>
        <n v="-75.576000000000022"/>
        <n v="-0.16599999999999504"/>
        <n v="2.2848000000000042"/>
        <n v="5.1929999999999996"/>
        <n v="63.983999999999952"/>
        <n v="412.53939999999943"/>
        <n v="30.596399999999996"/>
        <n v="70.005999999999972"/>
        <n v="5.2163999999999984"/>
        <n v="20.878000000000014"/>
        <n v="4.9892000000000003"/>
        <n v="30.427800000000026"/>
        <n v="5.4299999999999962"/>
        <n v="12.169200000000046"/>
        <n v="-9.7469999999999857"/>
        <n v="47.862899999999883"/>
        <n v="3.7170000000000023"/>
        <n v="69.98599999999999"/>
        <n v="-98.339400000000069"/>
        <n v="-1.994"/>
        <n v="-47.136999999999887"/>
        <n v="2.1592000000000002"/>
        <n v="13.79310000000001"/>
        <n v="65.235099999999989"/>
        <n v="28.518000000000001"/>
        <n v="19.95000000000001"/>
        <n v="26.349400000000017"/>
        <n v="35.78119999999997"/>
        <n v="10.798399999999987"/>
        <n v="1.3352000000000004"/>
        <n v="16.847999999999999"/>
        <n v="8.6715000000000053"/>
        <n v="38.987999999999943"/>
        <n v="1.4651999999999994"/>
        <n v="2.6495999999999995"/>
        <n v="13.009500000000003"/>
        <n v="-49.683900000000051"/>
        <n v="81.58299999999997"/>
        <n v="0.38640000000000008"/>
        <n v="0.47600000000000087"/>
        <n v="240.5648000000001"/>
        <n v="25.748800000000017"/>
        <n v="1.7550000000000026"/>
        <n v="79.083900000000142"/>
        <n v="-16.510200000000168"/>
        <n v="8.5563999999999965"/>
        <n v="-26.713600000000042"/>
        <n v="106.52160000000003"/>
        <n v="11.700000000000003"/>
        <n v="-2.2016000000000004"/>
        <n v="9.3905999999999992"/>
        <n v="1.2599999999999998"/>
        <n v="8.0269999999999975"/>
        <n v="19.395999999999958"/>
        <n v="8.0190000000000055"/>
        <n v="144.98199999999997"/>
        <n v="12.646799999999999"/>
        <n v="19.889200000000017"/>
        <n v="-14.378000000000014"/>
        <n v="73.544799999999896"/>
        <n v="2.3759999999999999"/>
        <n v="-4.0656000000000017"/>
        <n v="-3.299699999999973"/>
        <n v="41.133199999999988"/>
        <n v="13.305600000000005"/>
        <n v="34.329499999999982"/>
        <n v="6.6437000000000097"/>
        <n v="0.47969999999997981"/>
        <n v="5.8943999999999903"/>
        <n v="9.3183999999999969"/>
        <n v="11.941199999999988"/>
        <n v="60.139799999999951"/>
        <n v="9.0389999999999944"/>
        <n v="-124.49280000000002"/>
        <n v="-3.7813999999999908"/>
        <n v="14.21999999999997"/>
        <n v="-14.439000000000011"/>
        <n v="-9.0496000000000016"/>
        <n v="48.671100000000109"/>
        <n v="4.4564000000000021"/>
        <n v="-348.31739999999979"/>
        <n v="8.7060000000000031"/>
        <n v="-5.5975999999999928"/>
        <n v="4.0235999999999983"/>
        <n v="-18.988200000000063"/>
        <n v="-30.731200000000001"/>
        <n v="-52.070400000000063"/>
        <n v="4.330999999999996"/>
        <n v="22.087000000000003"/>
        <n v="-54.170400000000029"/>
        <n v="43.598100000000031"/>
        <n v="7.0218000000000007"/>
        <n v="4.7330000000000005"/>
        <n v="-11.973599999999998"/>
        <n v="10.739999999999995"/>
        <n v="1.2087999999999965"/>
        <n v="-17.373600000000003"/>
        <n v="29.568999999999996"/>
        <n v="10.028199999999998"/>
        <n v="150.98399999999992"/>
        <n v="23.39700000000002"/>
        <n v="2.6044000000000018"/>
        <n v="-153.41399999999993"/>
        <n v="0.99040000000000106"/>
        <n v="-16.600500000000007"/>
        <n v="1.152000000000001"/>
        <n v="-9.5969999999999942"/>
        <n v="-9.3232000000000426"/>
        <n v="6.3132000000000055"/>
        <n v="-16.295999999999999"/>
        <n v="5.3791999999999973"/>
        <n v="21.012799999999999"/>
        <n v="28.857600000000019"/>
        <n v="12.037499999999994"/>
        <n v="32.936000000000035"/>
        <n v="29.496599999999944"/>
        <n v="22.199999999999996"/>
        <n v="58.635199999999941"/>
        <n v="1159.9855000000002"/>
        <n v="28.019200000000012"/>
        <n v="18.127399999999994"/>
        <n v="35.04000000000002"/>
        <n v="25.472999999999985"/>
        <n v="378.16740000000095"/>
        <n v="17.026800000000009"/>
        <n v="51.223800000000011"/>
        <n v="22.868999999999993"/>
        <n v="55.76400000000001"/>
        <n v="12.284999999999997"/>
        <n v="8.5024999999999906"/>
        <n v="1.1599999999999611E-2"/>
        <n v="3.9608999999999988"/>
        <n v="1.5004"/>
        <n v="229.30179999999973"/>
        <n v="1.7335999999999991"/>
        <n v="74.809799999999996"/>
        <n v="1.5591000000000008"/>
        <n v="7.8449999999999847"/>
        <n v="-51.994600000000034"/>
        <n v="3.0271999999999935"/>
        <n v="7.5991999999999962"/>
        <n v="233.2203999999997"/>
        <n v="21.024000000000029"/>
        <n v="29.140799999999956"/>
        <n v="11.2422"/>
        <n v="0.30400000000000005"/>
        <n v="18.249399999999959"/>
        <n v="60.490000000000009"/>
        <n v="8.7031999999999812"/>
        <n v="2.8192000000000021"/>
        <n v="4.1943999999999999"/>
        <n v="99.4399999999996"/>
        <n v="-89.889000000000124"/>
        <n v="3.0720000000000027"/>
        <n v="-24.535200000000003"/>
        <n v="-99.501799999999989"/>
        <n v="15.398999999999987"/>
        <n v="-116.10579999999999"/>
        <n v="252.18799999999987"/>
        <n v="14.834400000000002"/>
        <n v="31.587000000000103"/>
        <n v="13.30750000000009"/>
        <n v="35.19640000000004"/>
        <n v="67.659899999999908"/>
        <n v="11.451599999999985"/>
        <n v="8.2687999999999988"/>
        <n v="12.432000000000016"/>
        <n v="-53.36999999999999"/>
        <n v="381.09699999999998"/>
        <n v="11.947599999999959"/>
        <n v="-116.69579999999996"/>
        <n v="15.271199999999993"/>
        <n v="3.5178000000000011"/>
        <n v="2.2412000000000001"/>
        <n v="3.1760000000000055"/>
        <n v="157.01759999999967"/>
        <n v="14.275800000000004"/>
        <n v="15.245999999999995"/>
        <n v="131.3549999999999"/>
        <n v="89.572000000000344"/>
        <n v="8.7137999999999991"/>
        <n v="2.4"/>
        <n v="79.193400000000054"/>
        <n v="114.99540000000002"/>
        <n v="2.289200000000001"/>
        <n v="6.3504000000000005"/>
        <n v="2.1570999999999989"/>
        <n v="3.1964999999999932"/>
        <n v="47.937599999999975"/>
        <n v="95.757199999999955"/>
        <n v="377.5945999999999"/>
        <n v="3.385799999999989"/>
        <n v="13.164599999999993"/>
        <n v="22.354800000000004"/>
        <n v="53.750400000000013"/>
        <n v="-6.4980000000000189"/>
        <n v="-24.635200000000623"/>
        <n v="37.996199999999988"/>
        <n v="22.153599999999997"/>
        <n v="6.6976000000000013"/>
        <n v="16.386299999999984"/>
        <n v="12.263999999999996"/>
        <n v="0.3110000000000035"/>
        <n v="4.7560000000000002"/>
        <n v="80.368199999999888"/>
        <n v="297.69000000000005"/>
        <n v="1.3365"/>
        <n v="38.20950000000002"/>
        <n v="6.2192000000000007"/>
        <n v="106.477"/>
        <n v="1.2884999999999991"/>
        <n v="125.99000000000001"/>
        <n v="6.3599999999999977"/>
        <n v="5.6448000000000036"/>
        <n v="188.2192"/>
        <n v="49.970400000000012"/>
        <n v="-14.73720000000003"/>
        <n v="9.2657999999999987"/>
        <n v="171.93000000000012"/>
        <n v="34.898999999999972"/>
        <n v="6.9003999999999905"/>
        <n v="5.6029999999999802"/>
        <n v="1.7839999999999989"/>
        <n v="-49.108199999999954"/>
        <n v="112.40639999999996"/>
        <n v="20.210000000000008"/>
        <n v="27.440999999999974"/>
        <n v="30.414999999999992"/>
        <n v="132.58979999999997"/>
        <n v="56.352800000000002"/>
        <n v="63.823199999999872"/>
        <n v="44.527799999999971"/>
        <n v="27.89439999999999"/>
        <n v="38.149999999999977"/>
        <n v="167.80799999999977"/>
        <n v="29.351999999999975"/>
        <n v="-69.192000000000007"/>
        <n v="20.850000000000009"/>
        <n v="133.15200000000004"/>
        <n v="10.047599999999989"/>
        <n v="123.76909999999975"/>
        <n v="22.500799999999998"/>
        <n v="1.3419999999999987"/>
        <n v="23.384"/>
        <n v="27.352799999999988"/>
        <n v="-29.943599999999961"/>
        <n v="137.28959999999978"/>
        <n v="23.527999999999949"/>
        <n v="-3.7624000000000009"/>
        <n v="1.9583999999999975"/>
        <n v="22.173199999999994"/>
        <n v="5.3214000000000006"/>
        <n v="22.251600000000025"/>
        <n v="5.0399999999999991"/>
        <n v="199.90459999999871"/>
        <n v="45.318500000000057"/>
        <n v="15.699300000000001"/>
        <n v="80.391900000000021"/>
        <n v="-450.39470000000051"/>
        <n v="-555.2476000000006"/>
        <n v="-123.98159999999984"/>
        <n v="16.384200000000014"/>
        <n v="75.969600000000014"/>
        <n v="-13.553999999999995"/>
        <n v="40.921600000000012"/>
        <n v="44.889599999999973"/>
        <n v="20.699999999999989"/>
        <n v="-18.306799999999996"/>
        <n v="-27.835200000000441"/>
        <n v="-9.2999999999999972E-2"/>
        <n v="93.240000000000009"/>
        <n v="-31.929599999999994"/>
        <n v="0.62249999999999961"/>
        <n v="5.8986000000000018"/>
        <n v="-15.078399999999988"/>
        <n v="0.1133999999999995"/>
        <n v="-61.661599999999964"/>
        <n v="0.74800000000000111"/>
        <n v="15.064999999999991"/>
        <n v="1.3138000000000005"/>
        <n v="15.089999999999989"/>
        <n v="10.226299999999966"/>
        <n v="45.770399999999995"/>
        <n v="4.4856000000000016"/>
        <n v="61.948000000000093"/>
        <n v="15.037600000000111"/>
        <n v="59.597999999999956"/>
        <n v="3.6155999999999988"/>
        <n v="8.4624000000000024"/>
        <n v="20.511399999999995"/>
        <n v="97.194600000000946"/>
        <n v="42.150399999999991"/>
        <n v="10.316800000000001"/>
        <n v="2.2560000000000002"/>
        <n v="23.959999999999994"/>
        <n v="16.649999999999991"/>
        <n v="2.8224"/>
        <n v="4.3367999999999967"/>
        <n v="12.576200000000085"/>
        <n v="14.677000000000007"/>
        <n v="23.549999999999983"/>
        <n v="-227.33760000000018"/>
        <n v="200.8637999999994"/>
        <n v="-30.367400000000004"/>
        <n v="24.972999999999956"/>
        <n v="7.9860000000000042"/>
        <n v="129.8913"/>
        <n v="76.262400000000071"/>
        <n v="1.5169999999999995"/>
        <n v="1.6319999999999979"/>
        <n v="5.8603999999999985"/>
        <n v="30.853199999999674"/>
        <n v="60.355999999999881"/>
        <n v="60.391999999999939"/>
        <n v="95.199999999999818"/>
        <n v="177.73000000000138"/>
        <n v="3.1779999999999973"/>
        <n v="43.995600000000003"/>
        <n v="40.318600000000089"/>
        <n v="-11.118399999999999"/>
        <n v="-105.47300000000007"/>
        <n v="10.17639999999993"/>
        <n v="-5.3504000000000005"/>
        <n v="-16.848800000000001"/>
        <n v="-13.294400000000003"/>
        <n v="27.485599999999977"/>
        <n v="3.0340000000000007"/>
        <n v="64.506399999999871"/>
        <n v="3.2775999999999783"/>
        <n v="16.980000000000004"/>
        <n v="322.18290000000013"/>
        <n v="114.6284999999998"/>
        <n v="-100.26639999999998"/>
        <n v="11.732799999999997"/>
        <n v="1.7736000000000001"/>
        <n v="86.25"/>
        <n v="-20.518399999999986"/>
        <n v="172.33840000000009"/>
        <n v="30.431999999999988"/>
        <n v="12.902400000000007"/>
        <n v="74.814200000000028"/>
        <n v="8.215600000000002"/>
        <n v="-15.58099999999996"/>
        <n v="5.3898000000000366"/>
        <n v="8.8279999999999959"/>
        <n v="9.0000000000000036"/>
        <n v="31.121999999999986"/>
        <n v="2.486100000000004"/>
        <n v="18.259199999999993"/>
        <n v="13.604000000000042"/>
        <n v="27.934399999999982"/>
        <n v="3.4356999999999998"/>
        <n v="22.458000000000013"/>
        <n v="12.097800000000007"/>
        <n v="25.438400000000001"/>
        <n v="13.486499999999999"/>
        <n v="33.8232"/>
        <n v="28.371999999999957"/>
        <n v="4.7184000000000026"/>
        <n v="36.987300000000005"/>
        <n v="4.099499999999999"/>
        <n v="165.71759999999995"/>
        <n v="4.5656999999999996"/>
        <n v="2.6816000000000031"/>
        <n v="-68.470399999999927"/>
        <n v="5.6863999999999919"/>
        <n v="-30.317799999999977"/>
        <n v="29.032499999999999"/>
        <n v="41.223699999999994"/>
        <n v="429.57720000000018"/>
        <n v="-99.776400000000194"/>
        <n v="1.4741999999999988"/>
        <n v="0.63879999999999981"/>
        <n v="-33.036599999999964"/>
        <n v="10.629599999999982"/>
        <n v="250.30499999999961"/>
        <n v="31.396000000000015"/>
        <n v="22.235199999999992"/>
        <n v="2.6568000000000005"/>
        <n v="303.34079999999994"/>
        <n v="10.763999999999996"/>
        <n v="41.510400000000033"/>
        <n v="1228.1786999999995"/>
        <n v="-35.892000000000053"/>
        <n v="52.99699999999973"/>
        <n v="32.391999999999825"/>
        <n v="18.609299999999998"/>
        <n v="58.496199999999988"/>
        <n v="3.1544000000000008"/>
        <n v="12.092699999999986"/>
        <n v="4.0312000000000019"/>
        <n v="-6.7711999999999994"/>
        <n v="-19.580000000000005"/>
        <n v="15.041600000000017"/>
        <n v="327.50599999999849"/>
        <n v="34.284800000000018"/>
        <n v="-88.438400000000016"/>
        <n v="14.158200000000022"/>
        <n v="52.79340000000002"/>
        <n v="55.895999999999731"/>
        <n v="41.534999999999997"/>
        <n v="-36.983999999999995"/>
        <n v="0.39959999999996398"/>
        <n v="19.424000000000035"/>
        <n v="202.27139999999906"/>
        <n v="12.992999999999967"/>
        <n v="14.435399999999994"/>
        <n v="251.89110000000005"/>
        <n v="1.375"/>
        <n v="55.935999999999979"/>
        <n v="4.0604000000000013"/>
        <n v="-14.475000000000005"/>
        <n v="-21.684000000000005"/>
        <n v="2.4884000000000004"/>
        <n v="8.2616000000000014"/>
        <n v="4.5612000000000013"/>
        <n v="122.38560000000007"/>
        <n v="-339.00599999999986"/>
        <n v="18.064799999999991"/>
        <n v="-55.19580000000002"/>
        <n v="-102.39439999999991"/>
        <n v="-36.65300000000002"/>
        <n v="-220.36439999999993"/>
        <n v="78.167099999999664"/>
        <n v="20.977599999999953"/>
        <n v="13.795200000000079"/>
        <n v="13.91519999999997"/>
        <n v="6.9371999999999971"/>
        <n v="2.0592000000000326"/>
        <n v="-6.1990000000000123"/>
        <n v="5.9199999999999697E-2"/>
        <n v="210.49549999999954"/>
        <n v="104.04559999999992"/>
        <n v="213.68880000000036"/>
        <n v="10.760400000000004"/>
        <n v="69.154399999999782"/>
        <n v="12"/>
        <n v="-37.120000000000005"/>
        <n v="0.12439999999999962"/>
        <n v="140.68599999999969"/>
        <n v="7.5600000000000023"/>
        <n v="61.38900000000001"/>
        <n v="2.5408000000000044"/>
        <n v="2.7035999999999998"/>
        <n v="9.1313999999999993"/>
        <n v="27.689999999999998"/>
        <n v="6.850000000000005"/>
        <n v="239.90579999999909"/>
        <n v="133.86239999999998"/>
        <n v="-36.417400000000043"/>
        <n v="2.8432000000000031"/>
        <n v="0.50999999999999979"/>
        <n v="51.097900000000209"/>
        <n v="7.9527000000000001"/>
        <n v="156.75099999999986"/>
        <n v="290.30160000000001"/>
        <n v="30.78179999999999"/>
        <n v="8.34"/>
        <n v="4.4711999999999978"/>
        <n v="52.634399999999971"/>
        <n v="1.7476000000000003"/>
        <n v="67.113900000000086"/>
        <n v="9.7812000000000019"/>
        <n v="1.0165999999999995"/>
        <n v="20.939700000000045"/>
        <n v="-8.9747999999999983"/>
        <n v="-302.23500000000001"/>
        <n v="39.549999999999997"/>
        <n v="157.36319999999978"/>
        <n v="81.432000000000016"/>
        <n v="411.73649999999998"/>
        <n v="158.75190000000021"/>
        <n v="95.461199999999963"/>
        <n v="7.3206000000000024"/>
        <n v="35.362599999999986"/>
        <n v="36.813000000000002"/>
        <n v="364.45949999999993"/>
        <n v="4.9294000000000153"/>
        <n v="20.780799999999999"/>
        <n v="-1.5557999999999998"/>
        <n v="4.9270999999999976"/>
        <n v="-0.59999999999999787"/>
        <n v="0.68199999999999994"/>
        <n v="-123.37350000000015"/>
        <n v="1.5925999999999991"/>
        <n v="-5.7623999999999995"/>
        <n v="2.1979999999999933"/>
        <n v="22.427999999999997"/>
        <n v="4.5150000000000077"/>
        <n v="2.7165999999999997"/>
        <n v="35.424999999999926"/>
        <n v="1.0841999999999992"/>
        <n v="5.9039999999999964"/>
        <n v="10.449600000000011"/>
        <n v="3919.1887999999963"/>
        <n v="647.89199999999983"/>
        <n v="0.52989999999999782"/>
        <n v="8.3295999999999708"/>
        <n v="-940.85950000000003"/>
        <n v="-14.479999999999986"/>
        <n v="17.1828"/>
        <n v="3.8623999999999938"/>
        <n v="24.657999999999987"/>
        <n v="0.33919999999999995"/>
        <n v="-9.2840000000000025"/>
        <n v="9.3295999999999992"/>
        <n v="16.676399999999994"/>
        <n v="142.63999999999987"/>
        <n v="2.9989999999999988"/>
        <n v="66.242400000000032"/>
        <n v="3.9390999999999963"/>
        <n v="4.6855999999999938"/>
        <n v="23.65290000000001"/>
        <n v="20.120699999999992"/>
        <n v="19.248000000000047"/>
        <n v="2.9021999999999988"/>
        <n v="80.791199999999975"/>
        <n v="77.576399999999921"/>
        <n v="8.5544000000000011"/>
        <n v="65.435000000000002"/>
        <n v="98.631999999999607"/>
        <n v="494.9724999999994"/>
        <n v="4.2047999999999988"/>
        <n v="1.0947999999999998"/>
        <n v="-143.27100000000002"/>
        <n v="-3.4107999999999992"/>
        <n v="20.271900000000002"/>
        <n v="9.3687999999999967"/>
        <n v="4.3881999999999977"/>
        <n v="29.668799999999976"/>
        <n v="212.18759999999997"/>
        <n v="12.838000000000001"/>
        <n v="238.65300000000047"/>
        <n v="-0.2334999999999976"/>
        <n v="4.1584000000000003"/>
        <n v="-13.031199999999995"/>
        <n v="-18.175999999999995"/>
        <n v="42.074400000000026"/>
        <n v="151.78829999999994"/>
        <n v="49.496999999999986"/>
        <n v="99.779400000000294"/>
        <n v="29.384999999999962"/>
        <n v="-3.8563999999999989"/>
        <n v="-10.567000000000002"/>
        <n v="7.0650000000000013"/>
        <n v="0.83999999999999986"/>
        <n v="-6.5550000000000015"/>
        <n v="5.0115000000000016"/>
        <n v="7.5431999999999846"/>
        <n v="37.366000000000028"/>
        <n v="3.838300000000002"/>
        <n v="10.223199999999999"/>
        <n v="-18.425999999999931"/>
        <n v="-1814.0783999999912"/>
        <n v="6.6816000000000031"/>
        <n v="0.40199999999999836"/>
        <n v="7.6766000000000005"/>
        <n v="5.3175000000000026"/>
        <n v="14.693999999999988"/>
        <n v="56.977200000000011"/>
        <n v="17.237999999999943"/>
        <n v="4.3368000000000002"/>
        <n v="92.236800000000017"/>
        <n v="81.849600000000038"/>
        <n v="215.39729999999986"/>
        <n v="-10.379599999999993"/>
        <n v="8.3775999999999726"/>
        <n v="22.24440000000002"/>
        <n v="37.197000000000003"/>
        <n v="5.5600000000000005"/>
        <n v="62.3904"/>
        <n v="15.115800000000007"/>
        <n v="109.61130000000003"/>
        <n v="33.577200000000005"/>
        <n v="4.0959999999999752"/>
        <n v="12.180000000000035"/>
        <n v="6.7914999999999992"/>
        <n v="30.685599999999994"/>
        <n v="-73.993999999999858"/>
        <n v="-141.74079999999981"/>
        <n v="-2.0127999999999999"/>
        <n v="91.693700000000149"/>
        <n v="343.98280000000022"/>
        <n v="21.506"/>
        <n v="19.974600000000009"/>
        <n v="2.1762000000000001"/>
        <n v="94.492500000000007"/>
        <n v="19.871599999999994"/>
        <n v="56.994299999999896"/>
        <n v="43.190399999999983"/>
        <n v="9.544800000000123"/>
        <n v="1.558799999999998"/>
        <n v="16.519999999999975"/>
        <n v="13.429200000000002"/>
        <n v="100.4796"/>
        <n v="46.640999999999991"/>
        <n v="21.797799999999995"/>
        <n v="-130.91039999999998"/>
        <n v="-2.1584000000000003"/>
        <n v="-8.1324000000000005"/>
        <n v="72.593999999999937"/>
        <n v="110.05279999999988"/>
        <n v="22.129600000000039"/>
        <n v="2.2240000000000002"/>
        <n v="129.34799999999996"/>
        <n v="67.596499999999651"/>
        <n v="419.81850000000009"/>
        <n v="31.537199999999984"/>
        <n v="125.14319999999998"/>
        <n v="23.231999999999999"/>
        <n v="0.4356000000000001"/>
        <n v="35.916999999999959"/>
        <n v="-9.6767999999999947"/>
        <n v="-27.3855"/>
        <n v="0.26960000000000051"/>
        <n v="3.6681999999999917"/>
        <n v="311.07599999999911"/>
        <n v="-82.079999999999984"/>
        <n v="-2.0265000000000271"/>
        <n v="1.1990999999999872"/>
        <n v="14.170000000000016"/>
        <n v="5.1311999999999998"/>
        <n v="24.225600000000007"/>
        <n v="3.1737999999999644"/>
        <n v="-14.0976"/>
        <n v="4.6160000000000139"/>
        <n v="0.14249999999999963"/>
        <n v="29.599999999999994"/>
        <n v="9.68"/>
        <n v="-16.791999999999994"/>
        <n v="-17.184399999999997"/>
        <n v="-0.8000000000001819"/>
        <n v="2.5279999999999987"/>
        <n v="-27.803000000000004"/>
        <n v="4.0600000000004854E-2"/>
        <n v="-26.976000000000013"/>
        <n v="7.5283999999999978"/>
        <n v="10.880999999999986"/>
        <n v="91.270199999999022"/>
        <n v="37.557199999999966"/>
        <n v="5.156900000000018"/>
        <n v="-18.596999999999866"/>
        <n v="4.1415999999999968"/>
        <n v="70.007999999999981"/>
        <n v="77.395999999999958"/>
        <n v="1.5730000000000004"/>
        <n v="5.7780000000000005"/>
        <n v="11.55599999999999"/>
        <n v="-2.6363999999999947"/>
        <n v="0.47100000000000009"/>
        <n v="56.392000000000166"/>
        <n v="27.678400000000011"/>
        <n v="84.515400000000056"/>
        <n v="76.087799999999959"/>
        <n v="36.398700000000019"/>
        <n v="229.99080000000004"/>
        <n v="111.10349999999994"/>
        <n v="51.570000000000036"/>
        <n v="15.185000000000002"/>
        <n v="27.359200000000016"/>
        <n v="315.74039999999968"/>
        <n v="1.3519999999999976"/>
        <n v="6.8694000000000415"/>
        <n v="0.15800000000000125"/>
        <n v="-3.3739999999999952"/>
        <n v="8.9599999999999795"/>
        <n v="-97.871200000000044"/>
        <n v="-5.958400000000001"/>
        <n v="36.717599999999948"/>
        <n v="5.2909999999999968"/>
        <n v="-95.33299999999997"/>
        <n v="53.991600000000062"/>
        <n v="4.1769000000000016"/>
        <n v="2.8314000000000004"/>
        <n v="38.519999999999968"/>
        <n v="31.285799999999995"/>
        <n v="284.97999999999956"/>
        <n v="81.809700000000106"/>
        <n v="-32.738799999999969"/>
        <n v="-1.5012000000000185"/>
        <n v="-14.478399999999965"/>
        <n v="14.263200000000012"/>
        <n v="-1146.2909999999999"/>
        <n v="15.758400000000023"/>
        <n v="1264.7558999999992"/>
        <n v="-9.8993999999999982"/>
        <n v="-13.156800000000004"/>
        <n v="13.235200000000006"/>
        <n v="6.8908000000000005"/>
        <n v="6.9087999999999994"/>
        <n v="10.475399999999993"/>
        <n v="9.5080999999999989"/>
        <n v="99.395999999999731"/>
        <n v="98.272200000000055"/>
        <n v="374.6285999999991"/>
        <n v="140.59570000000008"/>
        <n v="22.623299999999972"/>
        <n v="9.2567999999999984"/>
        <n v="-4.3119999999999958"/>
        <n v="-3.0360000000000014"/>
        <n v="0.66799999999999926"/>
        <n v="-35.964600000000019"/>
        <n v="1.7465999999999999"/>
        <n v="24.338399999999638"/>
        <n v="2.954699999999999"/>
        <n v="-6.1587999999999852"/>
        <n v="74.611599999999498"/>
        <n v="24.599800000000002"/>
        <n v="1.3513999999999999"/>
        <n v="91.789199999999965"/>
        <n v="12.720000000000006"/>
        <n v="-17.717500000000001"/>
        <n v="2.2271999999999998"/>
        <n v="-35.640999999999963"/>
        <n v="10.732499999999998"/>
        <n v="12.989999999999995"/>
        <n v="8.6112000000000002"/>
        <n v="29.013600000000068"/>
        <n v="10.046400000000013"/>
        <n v="20.853000000000002"/>
        <n v="119.19599999999991"/>
        <n v="-6.4346000000000458"/>
        <n v="6.0480000000000018"/>
        <n v="84.943600000000089"/>
        <n v="7.3810000000000109"/>
        <n v="10.775800000000004"/>
        <n v="-8.6093999999998232"/>
        <n v="80.631200000000035"/>
        <n v="14.147999999999996"/>
        <n v="6.8724000000000025"/>
        <n v="0.22439999999999927"/>
        <n v="23.395999999999958"/>
        <n v="19.457999999999984"/>
        <n v="13.7376"/>
        <n v="35.287199999999999"/>
        <n v="5.6519999999999975"/>
        <n v="71.269199999999955"/>
        <n v="0.17199999999999971"/>
        <n v="1.3700000000000045"/>
        <n v="3.5512000000000015"/>
        <n v="10.928399999999996"/>
        <n v="6.464999999999975"/>
        <n v="-8.222999999999999"/>
        <n v="3.04"/>
        <n v="8.9549999999999983"/>
        <n v="4.9496999999999929"/>
        <n v="7.9127999999999972"/>
        <n v="-1309.3504000000003"/>
        <n v="1.8301999999999996"/>
        <n v="2.3299999999999983"/>
        <n v="10.658800000000014"/>
        <n v="13.519300000000015"/>
        <n v="26.39850000000007"/>
        <n v="16.150499999999997"/>
        <n v="13.942599999999985"/>
        <n v="116.59760000000003"/>
        <n v="89.158999999999935"/>
        <n v="14.558400000000006"/>
        <n v="427.43680000000018"/>
        <n v="40.586699999999894"/>
        <n v="76.252500000000225"/>
        <n v="7.1059999999999999"/>
        <n v="16.464700000000001"/>
        <n v="11.025000000000002"/>
        <n v="19.935999999999993"/>
        <n v="20.538999999999987"/>
        <n v="12.199999999999989"/>
        <n v="9.5652000000000044"/>
        <n v="-6.0784000000000162"/>
        <n v="0.29299999999999926"/>
        <n v="49.998799999999846"/>
        <n v="31.640999999999991"/>
        <n v="-2.6274999999999986"/>
        <n v="21.582400000000007"/>
        <n v="9.3564000000000007"/>
        <n v="19.247200000000021"/>
        <n v="8.7763999999999953"/>
        <n v="5.6740000000000066"/>
        <n v="7.2080000000000055"/>
        <n v="7.5840000000000032"/>
        <n v="-23.371200000000016"/>
        <n v="2.2015999999999991"/>
        <n v="43.113599999999963"/>
        <n v="-16.21759999999999"/>
        <n v="5.9611999999999981"/>
        <n v="-52.627199999999903"/>
        <n v="5.1839999999999975"/>
        <n v="4.578400000000002"/>
        <n v="-4.7936000000001684"/>
        <n v="5.8708000000000027"/>
        <n v="87.350400000000036"/>
        <n v="3.9295999999999935"/>
        <n v="13.052799999999991"/>
        <n v="3.0016000000000034"/>
        <n v="-171.30380000000002"/>
        <n v="6.2400000000000091"/>
        <n v="9.2927999999999997"/>
        <n v="152.11800000000039"/>
        <n v="0.77939999999999898"/>
        <n v="5.695999999999998"/>
        <n v="9.5368000000000066"/>
        <n v="421.08239999999978"/>
        <n v="17.883999999999986"/>
        <n v="7.6024000000000029"/>
        <n v="0.44739999999999958"/>
        <n v="27.990400000000022"/>
        <n v="-174.59249999999997"/>
        <n v="3.4863999999999891"/>
        <n v="-8.6048000000000009"/>
        <n v="8.9300000000000068"/>
        <n v="9.6299999999999812"/>
        <n v="62.243999999999971"/>
        <n v="253.37199999999996"/>
        <n v="10.538399999999996"/>
        <n v="26.43650000000008"/>
        <n v="-12.722999999999995"/>
        <n v="-3403.4799999999996"/>
        <n v="-17.235599999999998"/>
        <n v="-10.773599999999991"/>
        <n v="-104.06600000000003"/>
        <n v="-174.33280000000013"/>
        <n v="-34.720000000000255"/>
        <n v="0.20159999999999911"/>
        <n v="22.007699999999986"/>
        <n v="27.650000000000006"/>
        <n v="-15.098799999999983"/>
        <n v="15.441799999999965"/>
        <n v="8.0730000000000022"/>
        <n v="2.2936000000000014"/>
        <n v="80.784000000000162"/>
        <n v="24.398000000000138"/>
        <n v="31.091200000000072"/>
        <n v="7.5370999999999988"/>
        <n v="-12.995999999999981"/>
        <n v="10.202999999999989"/>
        <n v="16.679599999999972"/>
        <n v="15.76400000000001"/>
        <n v="10.789200000000001"/>
        <n v="-7.0232999999999493"/>
        <n v="2.3440000000000083"/>
        <n v="10.868200000000002"/>
        <n v="255.18400000000111"/>
        <n v="-257.74249999999995"/>
        <n v="3.6139999999999972"/>
        <n v="12.092499999999994"/>
        <n v="66.073599999999942"/>
        <n v="18.211199999999998"/>
        <n v="134.654"/>
        <n v="2.4288000000000007"/>
        <n v="873.98750000000064"/>
        <n v="4.3008000000000006"/>
        <n v="15.120000000000005"/>
        <n v="10.3904"/>
        <n v="-3.7505999999999986"/>
        <n v="21.89549999999997"/>
        <n v="8.1440000000000055"/>
        <n v="23.511599999999987"/>
        <n v="7.3478999999999814"/>
        <n v="25.423999999999978"/>
        <n v="47.657600000000002"/>
        <n v="88.129500000000007"/>
        <n v="138.35519999999985"/>
        <n v="82.191999999999553"/>
        <n v="792.26910000000134"/>
        <n v="14.929199999999994"/>
        <n v="26.565000000000012"/>
        <n v="28.614999999999981"/>
        <n v="18.154799999999994"/>
        <n v="37.972199999999987"/>
        <n v="-17.22900000000001"/>
        <n v="-140.79600000000005"/>
        <n v="10.507199999999983"/>
        <n v="14.511599999999987"/>
        <n v="28.003199999999993"/>
        <n v="134.99250000000001"/>
        <n v="1.1256999999999997"/>
        <n v="-420.29360000000008"/>
        <n v="15.597999999999985"/>
        <n v="-3.8892000000000007"/>
        <n v="-34.080000000000013"/>
        <n v="25.620000000000012"/>
        <n v="188.14040000000011"/>
        <n v="219.45140000000021"/>
        <n v="129.58650000000006"/>
        <n v="1.9720000000000084"/>
        <n v="0.65600000000000591"/>
        <n v="-15.154800000000003"/>
        <n v="10.791999999999987"/>
        <n v="-43.389599999999973"/>
        <n v="8.4881999999999778"/>
        <n v="34.758000000000038"/>
        <n v="50.825400000000002"/>
        <n v="-14.401799999999996"/>
        <n v="24.91560000000004"/>
        <n v="10.087800000000001"/>
        <n v="4.8587999999999738"/>
        <n v="3.7435999999999998"/>
        <n v="25.40160000000003"/>
        <n v="47.730599999999981"/>
        <n v="62.220000000000027"/>
        <n v="63.872999999999962"/>
        <n v="-41.152800000000525"/>
        <n v="11.205999999999996"/>
        <n v="0.15879999999999939"/>
        <n v="-183.63699999999994"/>
        <n v="30.798000000000002"/>
        <n v="6.7007999999999868"/>
        <n v="7.1959999999999837"/>
        <n v="-4.5400000000000009"/>
        <n v="51.43119999999999"/>
        <n v="20.342799999999897"/>
        <n v="-48.196799999999939"/>
        <n v="39.499999999999886"/>
        <n v="69.756399999999758"/>
        <n v="6.3743999999999978"/>
        <n v="3.8352000000000039"/>
        <n v="-49.840000000000018"/>
        <n v="-16.190399999999997"/>
        <n v="8.2989999999999924"/>
        <n v="-0.95980000000001553"/>
        <n v="-19.507200000000015"/>
        <n v="90.829199999999986"/>
        <n v="-338.2272000000001"/>
        <n v="34.987999999999957"/>
        <n v="-0.27179999999999538"/>
        <n v="-26.942999999999927"/>
        <n v="107.55279999999948"/>
        <n v="7.1678999999999746"/>
        <n v="10.367999999999995"/>
        <n v="14.904"/>
        <n v="606.4079999999999"/>
        <n v="-2641.3912000000005"/>
        <n v="-17.79800000000003"/>
        <n v="67.601800000000168"/>
        <n v="331.19100000000003"/>
        <n v="33.121199999999973"/>
        <n v="4.9184999999999945"/>
        <n v="-18.596400000000017"/>
        <n v="-12.028999999999996"/>
        <n v="7.3131999999999984"/>
        <n v="36.824500000000029"/>
        <n v="17.334000000000017"/>
        <n v="23.598400000000026"/>
        <n v="9.4814999999999969"/>
        <n v="32.160000000000011"/>
        <n v="-25.991999999999734"/>
        <n v="16.83499999999993"/>
        <n v="11.223599999999998"/>
        <n v="-6.3520000000000003"/>
        <n v="0.90659999999999741"/>
        <n v="50.920800000000099"/>
        <n v="-242.18400000000003"/>
        <n v="9.004800000000003"/>
        <n v="6.0726000000000013"/>
        <n v="18.190799999999996"/>
        <n v="68.823000000000008"/>
        <n v="355.4466000000001"/>
        <n v="473.61059999999952"/>
        <n v="157.87019999999984"/>
        <n v="-46.678200000000004"/>
        <n v="26.352599999999995"/>
        <n v="32.167799999999986"/>
        <n v="6.7864000000000004"/>
        <n v="-3.7680000000000007"/>
        <n v="-15.155000000000001"/>
        <n v="-8.4192000000000053"/>
        <n v="0.23339999999999961"/>
        <n v="14.085899999999999"/>
        <n v="-4.3439999999999985"/>
        <n v="8.7968000000000188"/>
        <n v="0.93800000000000239"/>
        <n v="3.1307999999999936"/>
        <n v="4.9768000000000043"/>
        <n v="58.553599999999278"/>
        <n v="4.2861000000000002"/>
        <n v="28.007999999999981"/>
        <n v="14.895999999999994"/>
        <n v="18.326399999999978"/>
        <n v="118.98300000000006"/>
        <n v="139.92300000000023"/>
        <n v="4.4220000000000006"/>
        <n v="-24.126200000000011"/>
        <n v="58.027200000000136"/>
        <n v="-3.0799999999999939E-2"/>
        <n v="52.489499999999992"/>
        <n v="313.67189999999982"/>
        <n v="124.95519999999999"/>
        <n v="23.003999999999991"/>
        <n v="32.4"/>
        <n v="3.0104000000000006"/>
        <n v="1.0599999999999996"/>
        <n v="107.06000000000006"/>
        <n v="3.4284000000000034"/>
        <n v="-3.6639999999999944"/>
        <n v="19.557900000000046"/>
        <n v="-0.2895000000000012"/>
        <n v="18.766999999999996"/>
        <n v="39.065999999999974"/>
        <n v="-5.5784000000000011"/>
        <n v="-8.1292000000000115"/>
        <n v="1.1943999999999999"/>
        <n v="-15.882600000000025"/>
        <n v="12.583200000000005"/>
        <n v="15.351599999999991"/>
        <n v="-78.833000000000197"/>
        <n v="44.695000000000036"/>
        <n v="-4.6271999999999966"/>
        <n v="-33.295600000000015"/>
        <n v="23.727499999999964"/>
        <n v="-19.017600000000016"/>
        <n v="5.289599999999993"/>
        <n v="7.5187999999999988"/>
        <n v="11.679499999999987"/>
        <n v="4.6773000000000025"/>
        <n v="1.6050000000000004"/>
        <n v="1.6387999999999963"/>
        <n v="9.2485999999999962"/>
        <n v="-30.523800000000037"/>
        <n v="-3.4622000000000002"/>
        <n v="-6.3040000000000003"/>
        <n v="7.9983999999999753"/>
        <n v="352.29599999999982"/>
        <n v="72.432000000000016"/>
        <n v="2.7280000000000015"/>
        <n v="10.171400000000062"/>
        <n v="67.383300000000048"/>
        <n v="33.995000000000005"/>
        <n v="12.585999999999999"/>
        <n v="1.3068"/>
        <n v="2.6814000000000018"/>
        <n v="3.4847999999999999"/>
        <n v="21.941000000000059"/>
        <n v="1048.7850000000008"/>
        <n v="9.1200000000000028"/>
        <n v="9.1673999999999936"/>
        <n v="7.5767999999999986"/>
        <n v="8.4070999999999962"/>
        <n v="83.281000000001768"/>
        <n v="12.795599999999993"/>
        <n v="5.1815999999999995"/>
        <n v="-51.777599999999993"/>
        <n v="1.9023999999999983"/>
        <n v="3.4086000000000016"/>
        <n v="48.837600000000009"/>
        <n v="8.855000000000004"/>
        <n v="27.373499999999922"/>
        <n v="15.220800000000001"/>
        <n v="3.5039999999999978"/>
        <n v="0.11909999999999954"/>
        <n v="1.1135999999999999"/>
        <n v="-59.032000000000011"/>
        <n v="767.20049999999992"/>
        <n v="-17.695999999999991"/>
        <n v="-41.497599999999998"/>
        <n v="-16.518299999999996"/>
        <n v="-110.39279999999962"/>
        <n v="-3.5255999999999998"/>
        <n v="4.1067"/>
        <n v="18.638600000000054"/>
        <n v="28.167899999999975"/>
        <n v="-6.057599999999999"/>
        <n v="13.995199999999997"/>
        <n v="7.6704000000000079"/>
        <n v="77.435000000000116"/>
        <n v="38.037999999999982"/>
        <n v="44.293999999999869"/>
        <n v="40.170199999999994"/>
        <n v="48.113599999999963"/>
        <n v="4.2519000000000027"/>
        <n v="-430.45000000000016"/>
        <n v="48.964500000000129"/>
        <n v="2.4072999999999851"/>
        <n v="8.0719999999999992"/>
        <n v="20.681999999999995"/>
        <n v="50.239800000000002"/>
        <n v="-1484.0335000000005"/>
        <n v="-2.7744000000000004"/>
        <n v="6.1559999999999775"/>
        <n v="6.8735000000000035"/>
        <n v="93.496800000000121"/>
        <n v="14.473500000000001"/>
        <n v="27.89700000000002"/>
        <n v="19.154999999999994"/>
        <n v="-1.9208000000000003"/>
        <n v="4.9647999999999968"/>
        <n v="36.997200000000021"/>
        <n v="10.393599999999992"/>
        <n v="27.836399999999799"/>
        <n v="40.664699999999968"/>
        <n v="54.950400000000002"/>
        <n v="24.840000000000018"/>
        <n v="20.667000000000002"/>
        <n v="28.785599999999995"/>
        <n v="36.692999999999984"/>
        <n v="5.2560000000000002"/>
        <n v="13.919999999999995"/>
        <n v="13.207999999999984"/>
        <n v="-29.648000000000003"/>
        <n v="18.893699999999995"/>
        <n v="20.067600000000084"/>
        <n v="93.594800000000077"/>
        <n v="-4.3319999999999936"/>
        <n v="9.6047999999999973"/>
        <n v="1.8288"/>
        <n v="24.665400000000005"/>
        <n v="-6.893200000000002"/>
        <n v="-3.6720000000000041"/>
        <n v="14.306799999999996"/>
        <n v="11.995200000000001"/>
        <n v="18.939999999999998"/>
        <n v="3.1195999999999913"/>
        <n v="3.8849999999999998"/>
        <n v="41.168399999999991"/>
        <n v="22.316800000000001"/>
        <n v="244.61549999999988"/>
        <n v="7.8384"/>
        <n v="48.288000000000011"/>
        <n v="11.376000000000005"/>
        <n v="7.5979999999998427"/>
        <n v="10.389600000000002"/>
        <n v="68.133199999999988"/>
        <n v="5.1794999999999192"/>
        <n v="-26.841600000000007"/>
        <n v="5.4144000000000112"/>
        <n v="0.77739999999999965"/>
        <n v="29.180199999999786"/>
        <n v="539.9249999999995"/>
        <n v="64.52559999999994"/>
        <n v="16.278800000000047"/>
        <n v="-37.836000000000027"/>
        <n v="1.7399999999999984"/>
        <n v="67.398000000000138"/>
        <n v="-44.233600000000024"/>
        <n v="-11.884800000000004"/>
        <n v="13.811999999999998"/>
        <n v="78.195399999999992"/>
        <n v="9.9873000000000012"/>
        <n v="301.96799999999985"/>
        <n v="9.6974999999999625"/>
        <n v="-13.115199999999998"/>
        <n v="-54.739199999999983"/>
        <n v="-12.658800000000042"/>
        <n v="-10.841599999999993"/>
        <n v="7.0176000000000016"/>
        <n v="30.263400000000004"/>
        <n v="87.994799999999998"/>
        <n v="3.1751999999999967"/>
        <n v="37.984800000000007"/>
        <n v="15.407999999999987"/>
        <n v="0.65159999999999996"/>
        <n v="2.2669999999999746"/>
        <n v="60.191999999999894"/>
        <n v="78.672000000000025"/>
        <n v="7.8960000000001003"/>
        <n v="41.480000000000018"/>
        <n v="6.857999999999997"/>
        <n v="394.26799999999957"/>
        <n v="10.302399999999977"/>
        <n v="-104.78819999999996"/>
        <n v="10.023000000000003"/>
        <n v="8.6390999999999991"/>
        <n v="15.468000000000018"/>
        <n v="7.7753999999999976"/>
        <n v="4.2288000000000032"/>
        <n v="-24.220000000000006"/>
        <n v="-14.551200000000001"/>
        <n v="-9.7007999999999974"/>
        <n v="-68.730199999999968"/>
        <n v="2.864399999999975"/>
        <n v="1.3601999999999999"/>
        <n v="49.014000000000067"/>
        <n v="8.3700000000000028"/>
        <n v="626.18499999999949"/>
        <n v="-17.356800000000021"/>
        <n v="5.083000000000002"/>
        <n v="33.313599999999994"/>
        <n v="8.460799999999999"/>
        <n v="24.359500000000018"/>
        <n v="4.1916000000000011"/>
        <n v="29.095000000000027"/>
        <n v="27.011200000000002"/>
        <n v="0.23849999999999838"/>
        <n v="5.1674000000000007"/>
        <n v="19.193400000000011"/>
        <n v="1.6511999999999993"/>
        <n v="-4.1551999999999989"/>
        <n v="-414.0154"/>
        <n v="54.636400000000094"/>
        <n v="74.565399999999954"/>
        <n v="1.4509999999999996"/>
        <n v="6.9987999999999886"/>
        <n v="16.1096"/>
        <n v="83.250799999999913"/>
        <n v="125.46899999999977"/>
        <n v="58.68719999999999"/>
        <n v="15.583799999999982"/>
        <n v="3.1256000000000022"/>
        <n v="2.6133999999999986"/>
        <n v="47.0548"/>
        <n v="42.991399999999999"/>
        <n v="15.378000000000007"/>
        <n v="69.920000000000044"/>
        <n v="18.503999999999976"/>
        <n v="-196.67880000000014"/>
        <n v="2.7775999999999996"/>
        <n v="168.18550000000016"/>
        <n v="12.521600000000007"/>
        <n v="300.73499999999967"/>
        <n v="3.5640000000000001"/>
        <n v="2.5143999999999949"/>
        <n v="-29.836799999999982"/>
        <n v="-94.599600000000237"/>
        <n v="5.0025000000000119"/>
        <n v="48.394199999999955"/>
        <n v="3.3692000000000029"/>
        <n v="12.95999999999998"/>
        <n v="275.47799999999995"/>
        <n v="181.17599999999993"/>
        <n v="12.425599999999918"/>
        <n v="136.61759999999981"/>
        <n v="4.3340000000000067"/>
        <n v="71.389800000000037"/>
        <n v="30.211199999999998"/>
        <n v="7.7760000000000069"/>
        <n v="19.743899999999996"/>
        <n v="-8.2880000000000003"/>
        <n v="-21.15440000000001"/>
        <n v="-98.519999999999868"/>
        <n v="-128.77200000000011"/>
        <n v="-120.5819999999992"/>
        <n v="4.9500000000000011"/>
        <n v="0.26400000000000023"/>
        <n v="8.619000000000014"/>
        <n v="7.830000000000009"/>
        <n v="4.0783999999999878"/>
        <n v="63.272799999999734"/>
        <n v="-529.14049999999997"/>
        <n v="3.9307999999999979"/>
        <n v="109.33379999999994"/>
        <n v="29"/>
        <n v="48.11639999999943"/>
        <n v="257.98710000000017"/>
        <n v="0.77939999999999543"/>
        <n v="22.003199999999993"/>
        <n v="-10.360000000000014"/>
        <n v="10.295999999999964"/>
        <n v="15.371999999999986"/>
        <n v="96.389200000000073"/>
        <n v="3.8048000000000002"/>
        <n v="3.5475000000000012"/>
        <n v="3.6021999999999998"/>
        <n v="14.985000000000014"/>
        <n v="4.5359999999999987"/>
        <n v="9.4989999999999952"/>
        <n v="1.0055999999999985"/>
        <n v="-7.6979999999999791"/>
        <n v="0.16739999999999933"/>
        <n v="8.7935999999999979"/>
        <n v="-81.145600000000002"/>
        <n v="4.2391999999999683"/>
        <n v="9.1637999999999984"/>
        <n v="14.400000000000006"/>
        <n v="15.334799999999987"/>
        <n v="-37.976399999999785"/>
        <n v="59.355199999999968"/>
        <n v="-6.6807999999999996"/>
        <n v="36.596999999999525"/>
        <n v="3.2713999999999999"/>
        <n v="6.8272000000000048"/>
        <n v="145.13400000000001"/>
        <n v="-0.18079999999999785"/>
        <n v="-23.948"/>
        <n v="-4.4575999999999993"/>
        <n v="2.9440000000000026"/>
        <n v="7.9200000000000159E-2"/>
        <n v="757.41119999999978"/>
        <n v="-14.406399999999998"/>
        <n v="26.391200000000012"/>
        <n v="208.38000000000011"/>
        <n v="742.63200000000052"/>
        <n v="2.4972999999999992"/>
        <n v="5.4895999999999994"/>
        <n v="26.200000000000045"/>
        <n v="4.2924000000000042"/>
        <n v="1.3547999999999996"/>
        <n v="2.3177000000000003"/>
        <n v="0.31559999999999899"/>
        <n v="32.094999999999985"/>
        <n v="388.8127999999997"/>
        <n v="50.327999999999996"/>
        <n v="1.5209999999999999"/>
        <n v="200.49"/>
        <n v="32.633199999999988"/>
        <n v="-254.63369999999986"/>
        <n v="33.312399999999798"/>
        <n v="375.4296000000013"/>
        <n v="0.16499999999999959"/>
        <n v="120.94680000000005"/>
        <n v="-20.042399999999994"/>
        <n v="2.7519999999999811"/>
        <n v="-6.0528000000000475"/>
        <n v="4.4232000000000031"/>
        <n v="-32.020399999999995"/>
        <n v="3.490000000000002"/>
        <n v="-95.489999999999782"/>
        <n v="8.554399999999994"/>
        <n v="31.252799999999979"/>
        <n v="13.496399999999998"/>
        <n v="46.461000000000027"/>
        <n v="1.9056000000000006"/>
        <n v="1.4321999999999981"/>
        <n v="-38.133199999999988"/>
        <n v="16.394599999999997"/>
        <n v="5.1511999999999993"/>
        <n v="10.175399999999996"/>
        <n v="-73.611599999999953"/>
        <n v="7.9384000000000015"/>
        <n v="-10.825499999999995"/>
        <n v="1.5374999999999996"/>
        <n v="65.35499999999999"/>
        <n v="3.9872999999999905"/>
        <n v="3.9943999999999846"/>
        <n v="52.687999999999988"/>
        <n v="40.187999999999192"/>
        <n v="1.0208000000000004"/>
        <n v="1.3949999999999996"/>
        <n v="10.895999999999997"/>
        <n v="642.58250000000089"/>
        <n v="9.2009999999999792"/>
        <n v="22.577800000000053"/>
        <n v="19.465599999999995"/>
        <n v="45.806399999999485"/>
        <n v="-12.590200000000003"/>
        <n v="32.068399999999997"/>
        <n v="6.9087000000000032"/>
        <n v="28.501999999999953"/>
        <n v="28.257599999999996"/>
        <n v="-30.474499999999978"/>
        <n v="-51.492000000000061"/>
        <n v="12.298000000000002"/>
        <n v="1.1564000000000001"/>
        <n v="49.414000000000016"/>
        <n v="4.5007999999999981"/>
        <n v="17.397599999999997"/>
        <n v="41.952000000000027"/>
        <n v="12.492000000000019"/>
        <n v="15.511200000000002"/>
        <n v="166.06979999999953"/>
        <n v="-21.694000000000017"/>
        <n v="1.5055000000000005"/>
        <n v="2.3322000000000029"/>
        <n v="3.0600000000000023"/>
        <n v="0.84179999999999922"/>
        <n v="3.2249999999999801"/>
        <n v="93.204000000000065"/>
        <n v="7.6635999999999953"/>
        <n v="-7.3191999999999986"/>
        <n v="-3.6024999999999974"/>
        <n v="-20.186000000000064"/>
        <n v="2.7439999999999998"/>
        <n v="2.3303999999999832"/>
        <n v="3.0161000000000007"/>
        <n v="-31.533200000000022"/>
        <n v="5.0559999999999974"/>
        <n v="209.23649999999998"/>
        <n v="20.015600000000006"/>
        <n v="42.045000000000002"/>
        <n v="32.537599999999998"/>
        <n v="70.545600000000064"/>
        <n v="21.403199999999998"/>
        <n v="28.480899999999949"/>
        <n v="3.2471999999999994"/>
        <n v="-3.645"/>
        <n v="14.921000000000006"/>
        <n v="-47.395400000000009"/>
        <n v="164.79700000000003"/>
        <n v="29.786000000000001"/>
        <n v="2.8783999999999992"/>
        <n v="116.4800000000001"/>
        <n v="32.604600000000005"/>
        <n v="22.713599999999985"/>
        <n v="4.9549999999999983"/>
        <n v="70.502799999999979"/>
        <n v="6.8273999999999972"/>
        <n v="3.392000000000003"/>
        <n v="6.9384000000000086"/>
        <n v="8.8043999999999976"/>
        <n v="314.98949999999991"/>
        <n v="5.9538000000000011"/>
        <n v="-3.7471999999999976"/>
        <n v="-89.5488"/>
        <n v="0.2632000000000021"/>
        <n v="5.7779999999999632"/>
        <n v="100.42550000000006"/>
        <n v="34.146000000000015"/>
        <n v="1.1774999999999913"/>
        <n v="0.15120000000000111"/>
        <n v="107.4785"/>
        <n v="12.357999999999993"/>
        <n v="7.3787999999999982"/>
        <n v="6.9390000000000001"/>
        <n v="0.63199999999994816"/>
        <n v="-463.48750000000052"/>
        <n v="3.1099999999999994"/>
        <n v="93.698800000000006"/>
        <n v="2.7899999999999991"/>
        <n v="7.9724000000000075"/>
        <n v="129.99740000000003"/>
        <n v="327.58179999999948"/>
        <n v="31.889199999999988"/>
        <n v="16.553099999999972"/>
        <n v="15.944599999999994"/>
        <n v="3.0520000000000005"/>
        <n v="25.191600000000008"/>
        <n v="23.295400000000001"/>
        <n v="3.791999999999998"/>
        <n v="34.292499999999961"/>
        <n v="81.173399999999958"/>
        <n v="96.576000000000022"/>
        <n v="329.59399999999982"/>
        <n v="8.23599999999999"/>
        <n v="14.109199999999994"/>
        <n v="-57.842999999999734"/>
        <n v="6.9327999999999577"/>
        <n v="5.07"/>
        <n v="10.248000000000005"/>
        <n v="42.047999999999988"/>
        <n v="24.19599999999997"/>
        <n v="4.1747999999999985"/>
        <n v="-2.019599999999997"/>
        <n v="10.996000000000024"/>
        <n v="99.58319999999992"/>
        <n v="0.26960000000000006"/>
        <n v="-326.7720000000013"/>
        <n v="22.647599999999997"/>
        <n v="1.7327999999999983"/>
        <n v="80.994900000000086"/>
        <n v="40.593000000000245"/>
        <n v="106.54079999999999"/>
        <n v="8.3969999999999771"/>
        <n v="10.958399999999983"/>
        <n v="39.297300000000064"/>
        <n v="2.7390000000000008"/>
        <n v="-63.80560000000014"/>
        <n v="7.8847999999999843"/>
        <n v="-4.009999999999998"/>
        <n v="282.20919999999933"/>
        <n v="0.82690000000000019"/>
        <n v="6.4172999999999973"/>
        <n v="9.0054999999999907"/>
        <n v="66.660000000000082"/>
        <n v="-5.4878999999999998"/>
        <n v="1.004400000000004"/>
        <n v="14.307499999999997"/>
        <n v="-17.25"/>
        <n v="12.025199999999984"/>
        <n v="-193.24680000000012"/>
        <n v="117.99649999999929"/>
        <n v="10.05919999999999"/>
        <n v="5.759800000000002"/>
        <n v="1.0364000000000004"/>
        <n v="12.327999999999989"/>
        <n v="14.481999999999996"/>
        <n v="0.32300000000000217"/>
        <n v="-5.4158000000000008"/>
        <n v="-5.8296000000000001"/>
        <n v="-73.039000000000556"/>
        <n v="9.8792000000000115"/>
        <n v="15.840300000000013"/>
        <n v="11.778199999999998"/>
        <n v="5.2427999999999955"/>
        <n v="50.497499999999604"/>
        <n v="4.5949999999999989"/>
        <n v="306.48939999999959"/>
        <n v="3.7253999999999987"/>
        <n v="-16.317599999999914"/>
        <n v="8.9206000000000003"/>
        <n v="4.9560000000000031"/>
        <n v="257.71199999999999"/>
        <n v="2.7360000000000024"/>
        <n v="8.7439999999999429"/>
        <n v="423.00849999999969"/>
        <n v="7.4591999999999992"/>
        <n v="119.19999999999993"/>
        <n v="18.260400000000004"/>
        <n v="26.648999999999987"/>
        <n v="9.3811999999999998"/>
        <n v="-211.99400000000082"/>
        <n v="-35.817599999999743"/>
        <n v="0.4287999999999994"/>
        <n v="6.2903999999999947"/>
        <n v="113.59799999999973"/>
        <n v="-110.18220000000031"/>
        <n v="36.182699999999926"/>
        <n v="70.097700000000032"/>
        <n v="10.047000000000054"/>
        <n v="6.2800000000001077E-2"/>
        <n v="14.422199999999975"/>
        <n v="-37.193999999999733"/>
        <n v="318.30159999999978"/>
        <n v="40.401199999999946"/>
        <n v="14.501000000000005"/>
        <n v="-60.108800000000031"/>
        <n v="2.1780000000000004"/>
        <n v="-8.6370000000000005"/>
        <n v="0.29880000000000173"/>
        <n v="88.188800000000185"/>
        <n v="-270.83760000000001"/>
        <n v="10.71929999999999"/>
        <n v="13.963799999999985"/>
        <n v="3.3498000000000001"/>
        <n v="2.7663999999999973"/>
        <n v="-185.35200000000003"/>
        <n v="55.922400000000039"/>
        <n v="63.777599999999978"/>
        <n v="26.888199999999983"/>
        <n v="15.397200000000026"/>
        <n v="5.6640000000000015"/>
        <n v="41.517600000000016"/>
        <n v="7.0284000000000013"/>
        <n v="-68.009199999999964"/>
        <n v="6.3990000000000009"/>
        <n v="-30.233000000000025"/>
        <n v="2.9223999999999819"/>
        <n v="3.1071999999999775"/>
        <n v="2.59"/>
        <n v="-37.670399999999859"/>
        <n v="10.270399999999995"/>
        <n v="-23.817599999999999"/>
        <n v="37.757999999999996"/>
        <n v="2.6536000000000008"/>
        <n v="67.191599999999994"/>
        <n v="107.08199999999999"/>
        <n v="217.76700000000005"/>
        <n v="209.39399999999932"/>
        <n v="190.3728000000001"/>
        <n v="47.590200000000152"/>
        <n v="-20.467000000000006"/>
        <n v="18.093000000000004"/>
        <n v="0.64319999999999977"/>
        <n v="25.196799999999996"/>
        <n v="-1.5996000000000095"/>
        <n v="75.695199999999659"/>
        <n v="16.995999999999981"/>
        <n v="-9.7519999999999953"/>
        <n v="-5.2174999999999994"/>
        <n v="-10.597200000000001"/>
        <n v="2.17"/>
        <n v="-213.96999999999991"/>
        <n v="3.2406000000000006"/>
        <n v="-451.39599999999973"/>
        <n v="9.6980000000000359"/>
        <n v="4.8312000000000026"/>
        <n v="-8.9248000000000012"/>
        <n v="-43.496699999999976"/>
        <n v="16.653600000000012"/>
        <n v="30.700799999999987"/>
        <n v="35.397600000000125"/>
        <n v="8.3520000000000039"/>
        <n v="1.2111999999999981"/>
        <n v="16.220400000000012"/>
        <n v="-15.795999999999992"/>
        <n v="1.6791999999999998"/>
        <n v="14.973700000000093"/>
        <n v="1.0415999999999999"/>
        <n v="2.7259999999999973"/>
        <n v="37.000000000000028"/>
        <n v="12.199000000000012"/>
        <n v="8.7443999999999988"/>
        <n v="-25.976400000000069"/>
        <n v="356.22499999999945"/>
        <n v="6.2607999999999997"/>
        <n v="0.82869999999999955"/>
        <n v="16.703400000000215"/>
        <n v="15.334399999999995"/>
        <n v="-0.8624000000000005"/>
        <n v="0.63479999999999848"/>
        <n v="15.4756"/>
        <n v="6.2312000000000012"/>
        <n v="-20.021999999999935"/>
        <n v="5.6368000000000009"/>
        <n v="13.598600000000033"/>
        <n v="2.3521000000000001"/>
        <n v="23.807999999999993"/>
        <n v="6.4206000000000003"/>
        <n v="-10.745699999999998"/>
        <n v="-6.6399999999999793E-2"/>
        <n v="13.946999999999981"/>
        <n v="17.608800000000016"/>
        <n v="44.984999999999928"/>
        <n v="3.4667999999999992"/>
        <n v="12.060899999999997"/>
        <n v="0.28559999999999786"/>
        <n v="22.8904"/>
        <n v="-37.408000000000008"/>
        <n v="-15.564800000000005"/>
        <n v="11.199999999999974"/>
        <n v="24.219000000000023"/>
        <n v="20.633600000000001"/>
        <n v="6.740000000000002"/>
        <n v="124.19999999999982"/>
        <n v="13.581399999999981"/>
        <n v="11.177600000000012"/>
        <n v="4.1124000000000001"/>
        <n v="-20.349199999999996"/>
        <n v="15.825599999999994"/>
        <n v="9.7911000000000001"/>
        <n v="-4.399599999999964"/>
        <n v="943.98650000000089"/>
        <n v="23.785200000000032"/>
        <n v="621.97440000000097"/>
        <n v="10.487499999999983"/>
        <n v="12.845999999999975"/>
        <n v="20.124800000000008"/>
        <n v="-65.027399999999943"/>
        <n v="13.699199999999983"/>
        <n v="4.0547999999999931"/>
        <n v="9.5940000000001078"/>
        <n v="97.45859999999999"/>
        <n v="189.4046000000003"/>
        <n v="223.28550000000007"/>
        <n v="4.4939999999999998"/>
        <n v="82.077599999999961"/>
        <n v="4.7980000000001155"/>
        <n v="19.041000000000018"/>
        <n v="58.650000000000091"/>
        <n v="-128.47919999999976"/>
        <n v="32.389500000000112"/>
        <n v="11.29499999999998"/>
        <n v="0.49839999999999995"/>
        <n v="21.407399999999967"/>
        <n v="199.26059999999995"/>
        <n v="3.1295999999999822"/>
        <n v="152.02319999999997"/>
        <n v="94.962000000000018"/>
        <n v="9.6299999999999919"/>
        <n v="48.94"/>
        <n v="6.7235999999999976"/>
        <n v="-5.7588000000000079"/>
        <n v="-16.3767"/>
        <n v="5.7990000000000919"/>
        <n v="33.942000000000007"/>
        <n v="9.2116000000000042"/>
        <n v="1.470000000000006"/>
        <n v="13.038600000000031"/>
        <n v="-28.912000000000006"/>
        <n v="239.98500000000001"/>
        <n v="60.548800000000028"/>
        <n v="66.326399999999921"/>
        <n v="14.650999999999996"/>
        <n v="-16.43129999999999"/>
        <n v="75.590400000000159"/>
        <n v="1.1510000000000034"/>
        <n v="8.2169999999999987"/>
        <n v="9.5040000000000049"/>
        <n v="286.78199999999947"/>
        <n v="18.597600000000057"/>
        <n v="126.39419999999978"/>
        <n v="23.990400000000022"/>
        <n v="57.357999999999976"/>
        <n v="-16.134000000000007"/>
        <n v="-63.979199999999992"/>
        <n v="39.631199999999978"/>
        <n v="191.96800000000053"/>
        <n v="49.804200000000037"/>
        <n v="32.433199999999999"/>
        <n v="0.87839999999999918"/>
        <n v="-82.65440000000001"/>
        <n v="15.817999999999948"/>
        <n v="6.0015999999999963"/>
        <n v="-20.552800000000019"/>
        <n v="-9.0775000000002137"/>
        <n v="-16.858099999999979"/>
        <n v="35.159999999999741"/>
        <n v="17.279399999999995"/>
        <n v="7.2224999999999966"/>
        <n v="7.29849999999999"/>
        <n v="-4.8599999999982657E-2"/>
        <n v="0.14919999999999956"/>
        <n v="0.40999999999999925"/>
        <n v="13.137599999999992"/>
        <n v="108.31949999999961"/>
        <n v="-28.881000000000014"/>
        <n v="-19.73960000000001"/>
        <n v="-53.530799999999999"/>
        <n v="449.99099999999999"/>
        <n v="213.70439999999985"/>
        <n v="54.216000000000008"/>
        <n v="-0.79999999999995453"/>
        <n v="3.3087999999999997"/>
        <n v="20.717999999999996"/>
        <n v="-4.2153999999999998"/>
        <n v="-8.1237000000000013"/>
        <n v="29.838399999999979"/>
        <n v="6.4712999999999994"/>
        <n v="3.3771000000000004"/>
        <n v="172.48139999999955"/>
        <n v="3.2849999999999966"/>
        <n v="-55.655999999999949"/>
        <n v="1416.8000000000006"/>
        <n v="18.390800000000013"/>
        <n v="170.51129999999989"/>
        <n v="16.195999999999913"/>
        <n v="4630.4755000000023"/>
        <n v="6.4699999999999989"/>
        <n v="-6.007200000000001"/>
        <n v="-1.9100000000000004"/>
        <n v="45.907200000000103"/>
        <n v="7.0047999999999995"/>
        <n v="16.995500000000021"/>
        <n v="4.2440000000000033"/>
        <n v="-8.4992000000000019"/>
        <n v="0.27919999999999945"/>
        <n v="-15.363899999999994"/>
        <n v="20.927400000000006"/>
        <n v="0.9511999999999996"/>
        <n v="2.3889000000000014"/>
        <n v="13.257900000000063"/>
        <n v="380.2374999999995"/>
        <n v="0.58999999999999986"/>
        <n v="54.58319999999992"/>
        <n v="28.102399999999989"/>
        <n v="-2.2279999999999944"/>
        <n v="17.667299999999997"/>
        <n v="9.0366"/>
        <n v="-2.8758000000000123"/>
        <n v="18.037799999999976"/>
        <n v="6.3761999999999546"/>
        <n v="-946.49459999999999"/>
        <n v="21.251199999999983"/>
        <n v="-27.89200000000001"/>
        <n v="3.4338000000000015"/>
        <n v="21.599999999999987"/>
        <n v="90.287099999999981"/>
        <n v="41.045000000000016"/>
        <n v="204.76820000000021"/>
        <n v="12.529999999999994"/>
        <n v="-15.185999999999998"/>
        <n v="1.7369999999999806"/>
        <n v="8.6939999999999991"/>
        <n v="26.413200000000025"/>
        <n v="5.7330000000000059"/>
        <n v="-13.788200000000003"/>
        <n v="-17.531100000000006"/>
        <n v="1.0005000000000006"/>
        <n v="-2.2700000000000102"/>
        <n v="-59.105599999999868"/>
        <n v="8.868500000000008"/>
        <n v="1.0523999999999987"/>
        <n v="-24.18239999999998"/>
        <n v="315.81179999999983"/>
        <n v="-16.193099999999987"/>
        <n v="12.954600000000056"/>
        <n v="-65.435200000000009"/>
        <n v="0.9772000000000105"/>
        <n v="6.532"/>
        <n v="163.78699999999981"/>
        <n v="21.78449999999998"/>
        <n v="3.6288"/>
        <n v="-10.359999999999996"/>
        <n v="115.18560000000002"/>
        <n v="10.347299999999962"/>
        <n v="20.484999999999999"/>
        <n v="-16.2547"/>
        <n v="-4.0934000000000008"/>
        <n v="4.4954999999999998"/>
        <n v="5039.9855999999982"/>
        <n v="5.600000000000005"/>
        <n v="160.17660000000001"/>
        <n v="22.258199999999988"/>
        <n v="15.074200000000005"/>
        <n v="10.373999999999999"/>
        <n v="10.307100000000002"/>
        <n v="92.968800000000101"/>
        <n v="-17.3536"/>
        <n v="249.5949999999998"/>
        <n v="18.988799999999998"/>
        <n v="18.715000000000011"/>
        <n v="4.7751999999999999"/>
        <n v="4.2803999999999967"/>
        <n v="15.6768"/>
        <n v="7.774799999999999"/>
        <n v="481.46999999999935"/>
        <n v="-60.907800000000066"/>
        <n v="4.2390000000000008"/>
        <n v="64.199999999999974"/>
        <n v="29.271600000000007"/>
        <n v="4.4351999999999991"/>
        <n v="83.976000000000113"/>
        <n v="359.59879999999976"/>
        <n v="5.4294000000000082"/>
        <n v="129.20749999999998"/>
        <n v="1.0295999999999879"/>
        <n v="41.860799999999983"/>
        <n v="-4.8406000000000002"/>
        <n v="-44.292599999999965"/>
        <n v="-7.1282000000000068"/>
        <n v="10.3408"/>
        <n v="-354.02940000000029"/>
        <n v="-24.860699999999998"/>
        <n v="10.075200000000009"/>
        <n v="-11.221400000000003"/>
        <n v="5.2227000000000103"/>
        <n v="-22.0364"/>
        <n v="-0.69439999999999813"/>
        <n v="5.9489999999999981"/>
        <n v="11.858400000000017"/>
        <n v="5.975400000000004"/>
        <n v="13.070699999999999"/>
        <n v="0.73799999999999988"/>
        <n v="7.5239999999999974"/>
        <n v="40.516799999999961"/>
        <n v="150.38400000000001"/>
        <n v="176.72059999999942"/>
        <n v="-14.686700000000016"/>
        <n v="1.8712000000000018"/>
        <n v="0.6346000000000025"/>
        <n v="-148.37599999999998"/>
        <n v="-8.6094000000000044"/>
        <n v="-8.2333999999999996"/>
        <n v="-22.538199999999961"/>
        <n v="23.989999999999995"/>
        <n v="24.143999999999998"/>
        <n v="-9.8819999999999961"/>
        <n v="-162.69520000000011"/>
        <n v="-22.540800000000011"/>
        <n v="44.139499999999998"/>
        <n v="148.13799999999992"/>
        <n v="188.22979999999893"/>
        <n v="85.181600000000003"/>
        <n v="4.4936999999999188"/>
        <n v="0.92249999999999943"/>
        <n v="-123.18000000000004"/>
        <n v="2365.9818000000014"/>
        <n v="3.2867999999999995"/>
        <n v="11.890999999999998"/>
        <n v="14.422399999999996"/>
        <n v="496.78650000000005"/>
        <n v="-76.651599999999917"/>
        <n v="3.5473999999999997"/>
        <n v="-53.919999999999995"/>
        <n v="4.3308"/>
        <n v="20.608199999999101"/>
        <n v="68.039999999999992"/>
        <n v="-11.996399999999987"/>
        <n v="54.343799999999987"/>
        <n v="0.54319999999998458"/>
        <n v="324.99220000000787"/>
        <n v="10.903200000000083"/>
        <n v="1.7599999999999838E-2"/>
        <n v="1.9430000000000014"/>
        <n v="18.019399999999983"/>
        <n v="3.195999999999998"/>
        <n v="37.395999999999958"/>
        <n v="2.2100999999999997"/>
        <n v="11.34879999999999"/>
        <n v="65.234399999999368"/>
        <n v="-65.344399999999951"/>
        <n v="7.6260000000000048"/>
        <n v="139.19000000000005"/>
        <n v="4.1950000000000003"/>
        <n v="5.240000000000002"/>
        <n v="9.1269000000000347"/>
        <n v="78.894200000000012"/>
        <n v="25.537799999999976"/>
        <n v="-6.2942999999999962"/>
        <n v="7.9895999999999994"/>
        <n v="-82.195500000000038"/>
        <n v="-3.0763999999999991"/>
        <n v="0.2970000000000006"/>
        <n v="0.29969999999997299"/>
        <n v="2.3025000000000002"/>
        <n v="8.279999999999994"/>
        <n v="19.318500000000029"/>
        <n v="0.12000000000000455"/>
        <n v="7.0219999999999949"/>
        <n v="13.427999999999997"/>
        <n v="8.8178000000000054"/>
        <n v="2.5719999999999992"/>
        <n v="22.673700000000011"/>
        <n v="53.495400000000004"/>
        <n v="5.4905999999999935"/>
        <n v="-132.70080000000007"/>
        <n v="10.949399999999997"/>
        <n v="85.982799999999997"/>
        <n v="140.19599999999991"/>
        <n v="26.109600000000007"/>
        <n v="-16.597599999999993"/>
        <n v="-43.187199999999848"/>
        <n v="-5.1460000000000008"/>
        <n v="-18.271999999999991"/>
        <n v="-1070.2719999999997"/>
        <n v="11.211999999999989"/>
        <n v="-66.661999999999992"/>
        <n v="-15.470399999999927"/>
        <n v="8.4563999999999986"/>
        <n v="35.623800000000003"/>
        <n v="8.294399999999996"/>
        <n v="162.09479999999985"/>
        <n v="3.4826999999999995"/>
        <n v="7.0949999999999847"/>
        <n v="2.490000000000002"/>
        <n v="5.220000000000006"/>
        <n v="50.352000000000032"/>
        <n v="16.268799999999999"/>
        <n v="11.182500000000033"/>
        <n v="15.694799999999958"/>
        <n v="63.682499999999891"/>
        <n v="78.508800000000008"/>
        <n v="147.70399999999995"/>
        <n v="32.346000000000004"/>
        <n v="-32.247000000000071"/>
        <n v="-8.4639999999999986"/>
        <n v="-127.68160000000012"/>
        <n v="-53.695999999999913"/>
        <n v="-25.695600000000013"/>
        <n v="327.59220000000005"/>
        <n v="19.311600000000013"/>
        <n v="20.735499999999973"/>
        <n v="-5.3967999999999989"/>
        <n v="-23.987999999999985"/>
        <n v="26.703200000000038"/>
        <n v="-47.336200000000019"/>
        <n v="11.676400000000001"/>
        <n v="89.954999999999927"/>
        <n v="297.64349999999979"/>
        <n v="252.59000000000015"/>
        <n v="2.1488000000000014"/>
        <n v="8.071200000000001"/>
        <n v="1.5749999999999957"/>
        <n v="4.0859999999999985"/>
        <n v="2.3077000000000001"/>
        <n v="30.223199999999991"/>
        <n v="160.67220000000009"/>
        <n v="26.864999999999995"/>
        <n v="182.3553"/>
        <n v="15.199999999999996"/>
        <n v="219.99040000000014"/>
        <n v="-22.070399999999978"/>
        <n v="-6.8216000000000001"/>
        <n v="2.0689999999999742"/>
        <n v="1.732800000000001"/>
        <n v="4.4823999999999984"/>
        <n v="75.735000000000014"/>
        <n v="15.637500000000006"/>
        <n v="54.691200000000009"/>
        <n v="15.674400000000006"/>
        <n v="12.230999999999995"/>
        <n v="523.70520000000033"/>
        <n v="18.447000000000003"/>
        <n v="9.5999999999999943"/>
        <n v="2.0748000000000006"/>
        <n v="2.6249999999999991"/>
        <n v="160.15860000000009"/>
        <n v="-4.4002999999999997"/>
        <n v="1.3384000000000142"/>
        <n v="-73.696200000000005"/>
        <n v="36.283500000000004"/>
        <n v="135.21900000000016"/>
        <n v="10.511999999999997"/>
        <n v="14.256000000000007"/>
        <n v="14.268799999999999"/>
        <n v="42.362499999999983"/>
        <n v="4.0192000000000014"/>
        <n v="8.6359999999999992"/>
        <n v="20.661199999999994"/>
        <n v="224.98499999999922"/>
        <n v="0.558400000000006"/>
        <n v="-13.356799999999964"/>
        <n v="1.7492000000000001"/>
        <n v="-300.21160000000009"/>
        <n v="3.0775999999999968"/>
        <n v="25.824000000000012"/>
        <n v="0.9150999999999998"/>
        <n v="7.3709999999999916"/>
        <n v="-16.478399999999965"/>
        <n v="-24.682200000000009"/>
        <n v="-15.766600000000004"/>
        <n v="65.393400000000071"/>
        <n v="-190.12099999999998"/>
        <n v="6.636800000000008"/>
        <n v="23.316300000000069"/>
        <n v="54.775599999999997"/>
        <n v="5.0358000000000018"/>
        <n v="14.295599999999993"/>
        <n v="13.399199999999979"/>
        <n v="2.6212000000000018"/>
        <n v="-29.218500000000009"/>
        <n v="-16.488000000000071"/>
        <n v="-10.2225"/>
        <n v="4.6287000000000944"/>
        <n v="109.19800000000009"/>
        <n v="1.0223999999999993"/>
        <n v="-53.783999999999651"/>
        <n v="74.243700000000558"/>
        <n v="19.05119999999998"/>
        <n v="-465.66240000000016"/>
        <n v="7.1199999999999974"/>
        <n v="5.9927999999999955"/>
        <n v="15.965599999999995"/>
        <n v="101.34879999999998"/>
        <n v="13.19850000000001"/>
        <n v="50.548499999999763"/>
        <n v="0.20339999999999847"/>
        <n v="17.158000000000001"/>
        <n v="39.340800000000002"/>
        <n v="-44.380799999999994"/>
        <n v="0.60880000000000045"/>
        <n v="75.654799999999994"/>
        <n v="10.058000000000007"/>
        <n v="14.415799999999976"/>
        <n v="6.9551999999999978"/>
        <n v="82.619999999998981"/>
        <n v="22.431599999999989"/>
        <n v="2.4653999999999989"/>
        <n v="16.035599999999981"/>
        <n v="24.121800000000036"/>
        <n v="67.495000000000005"/>
        <n v="47.952000000000012"/>
        <n v="14.459599999999995"/>
        <n v="32.789199999999994"/>
        <n v="-5.5032000000000014"/>
        <n v="10.514400000000009"/>
        <n v="4.9103999999999974"/>
        <n v="29.631600000000006"/>
        <n v="6.2015999999999991"/>
        <n v="4.3295999999999992"/>
        <n v="1.0597999999999956"/>
        <n v="-30.323999999999955"/>
        <n v="-14.504000000000001"/>
        <n v="149.8956"/>
        <n v="-8.1801000000001522"/>
        <n v="52.354399999999941"/>
        <n v="-4.5884000000000009"/>
        <n v="9.1200000000000614E-2"/>
        <n v="-2.734"/>
        <n v="48.63760000000002"/>
        <n v="3.7901999999999703"/>
        <n v="28.409999999999997"/>
        <n v="14.201999999999998"/>
        <n v="-7.2618999999999998"/>
        <n v="17.568399999999983"/>
        <n v="-10.033499999999989"/>
        <n v="122.14800000000002"/>
        <n v="7.6763999999999726"/>
        <n v="13.831999999999987"/>
        <n v="-58.43119999999999"/>
        <n v="-2.458800000000025"/>
        <n v="-25.306800000000003"/>
        <n v="-22.085400000000007"/>
        <n v="60.141199999999998"/>
        <n v="89.59699999999998"/>
        <n v="184.2203999999997"/>
        <n v="8.7048000000000059"/>
        <n v="6.7150000000000034"/>
        <n v="56.550000000000026"/>
        <n v="32.232199999999992"/>
        <n v="105.46800000000002"/>
        <n v="3.2447999999999944"/>
        <n v="6.3704000000000178"/>
        <n v="38.289999999999992"/>
        <n v="4.2240000000000011"/>
        <n v="205.4231999999995"/>
        <n v="0.16739999999999888"/>
        <n v="10.508400000000002"/>
        <n v="22.627500000000111"/>
        <n v="4.9727999999999994"/>
        <n v="-6.0881999999999437"/>
        <n v="2.0540000000000003"/>
        <n v="33.251699999999914"/>
        <n v="15.111599999999996"/>
        <n v="13.228799999999978"/>
        <n v="5.8887000000000036"/>
        <n v="26.563999999999979"/>
        <n v="43.784199999999984"/>
        <n v="63.134999999999877"/>
        <n v="5.4144000000000005"/>
        <n v="5.7383999999999986"/>
        <n v="53.004800000000046"/>
        <n v="48.983200000000039"/>
        <n v="13.3371"/>
        <n v="160.62299999999999"/>
        <n v="1.6573999999999991"/>
        <n v="15.680000000000007"/>
        <n v="7.218"/>
        <n v="-168.79350000000005"/>
        <n v="2.4660000000000082"/>
        <n v="6.1188000000000216"/>
        <n v="147.47500000000014"/>
        <n v="141.1644"/>
        <n v="1006.7831999999999"/>
        <n v="33.33"/>
        <n v="21.713999999999984"/>
        <n v="-2.5871999999999975"/>
        <n v="61.337600000000066"/>
        <n v="-3.6309999999999718"/>
        <n v="3.640800000000004"/>
        <n v="20.163000000000011"/>
        <n v="6.9664000000000001"/>
        <n v="39.410000000000025"/>
        <n v="6.1704000000000008"/>
        <n v="11.156400000000005"/>
        <n v="33.594000000000278"/>
        <n v="3.2391999999999967"/>
        <n v="33.458399999999983"/>
        <n v="751.96240000000034"/>
        <n v="5.4340999999999999"/>
        <n v="-5.3343999999999987"/>
        <n v="-29.756800000000112"/>
        <n v="-8.2980000000000018"/>
        <n v="6.1289999999999978"/>
        <n v="62.482199999999864"/>
        <n v="206.88930000000016"/>
        <n v="1.9319999999999737"/>
        <n v="97.88"/>
        <n v="5.7623999999999995"/>
        <n v="39.947999999999979"/>
        <n v="1.3535999999999999"/>
        <n v="3.5591999999999899"/>
        <n v="13.827200000000005"/>
        <n v="0.64750000000000796"/>
        <n v="-0.94440000000000524"/>
        <n v="-10.194000000000031"/>
        <n v="0.84999999999999964"/>
        <n v="-12.304799999999997"/>
        <n v="5.3960000000000008"/>
        <n v="34.365600000000029"/>
        <n v="13.296199999999999"/>
        <n v="-26.80200000000001"/>
        <n v="-121.43180000000075"/>
        <n v="-58.951000000000136"/>
        <n v="71.957999999999856"/>
        <n v="165.34960000000001"/>
        <n v="33.3172"/>
        <n v="30.023400000000095"/>
        <n v="10.367199999999983"/>
        <n v="6.62399999999991"/>
        <n v="19.765599999999992"/>
        <n v="13.324499999999993"/>
        <n v="84.592799999999556"/>
        <n v="-58.048000000000002"/>
        <n v="-83.940000000000055"/>
        <n v="-4.1887999999999987"/>
        <n v="123.45479999999992"/>
        <n v="-8.2625000000000028"/>
        <n v="9.9935999999999865"/>
        <n v="20.992800000000017"/>
        <n v="-43.011599999999987"/>
        <n v="76.672000000000082"/>
        <n v="14.464799999999997"/>
        <n v="48.470400000000097"/>
        <n v="38.437200000000018"/>
        <n v="136.66500000000053"/>
        <n v="14.849100000000021"/>
        <n v="-15.283199999999994"/>
        <n v="-7.5964999999999998"/>
        <n v="-21.202000000000005"/>
        <n v="18.899299999999997"/>
        <n v="17.323999999999955"/>
        <n v="39.212999999999994"/>
        <n v="3.0367999999999995"/>
        <n v="-1.2963999999999998"/>
        <n v="-76.152599999999993"/>
        <n v="38.379199999999969"/>
        <n v="88.733199999999897"/>
        <n v="2.219400000000002"/>
        <n v="9.4717000000002827"/>
        <n v="27.881999999999991"/>
        <n v="-211.26929999999993"/>
        <n v="2.9561999999999999"/>
        <n v="7.2176999999999971"/>
        <n v="-8.3215999999999966"/>
        <n v="49.765799999999786"/>
        <n v="-38.54340000000002"/>
        <n v="44.77899999999994"/>
        <n v="2.7099000000000046"/>
        <n v="99.940800000000024"/>
        <n v="4.5402000000000022"/>
        <n v="20.767499999999998"/>
        <n v="9.5616000000000021"/>
        <n v="146.08799999999974"/>
        <n v="14.955600000000004"/>
        <n v="28.087600000000009"/>
        <n v="-1.0886000000000067"/>
        <n v="57.501599999999939"/>
        <n v="62.700400000000002"/>
        <n v="9.1580999999999992"/>
        <n v="7.6050000000000004"/>
        <n v="-23.976400000000012"/>
        <n v="5.6308000000000078"/>
        <n v="-3.9879999999999995"/>
        <n v="-2.9264000000000006"/>
        <n v="-74.995199999999997"/>
        <n v="219.50880000000006"/>
        <n v="17.935999999999993"/>
        <n v="2.4477999999999991"/>
        <n v="0.62840000000000273"/>
        <n v="85.981799999999964"/>
        <n v="9.9936000000000007"/>
        <n v="28.798999999999992"/>
        <n v="21.892500000000041"/>
        <n v="8.3872000000000071"/>
        <n v="3.583200000000005"/>
        <n v="1.871999999999999"/>
        <n v="81.912799999999152"/>
        <n v="-4.6400000000000006"/>
        <n v="6.073599999999999"/>
        <n v="6.6846000000000032"/>
        <n v="33.310200000000009"/>
        <n v="10.547000000000004"/>
        <n v="-1.1999999999998181"/>
        <n v="-4.6139999999999999"/>
        <n v="2.1622999999999593"/>
        <n v="0.14800000000000146"/>
        <n v="-146.59040000000005"/>
        <n v="-7.3340000000000032"/>
        <n v="13.269599999999961"/>
        <n v="9.9839999999999662"/>
        <n v="-250.66599999999994"/>
        <n v="9.093599999999995"/>
        <n v="11.231999999999999"/>
        <n v="18.114600000000003"/>
        <n v="-46.246199999999973"/>
        <n v="7.702800000000007"/>
        <n v="3.3599999999999852"/>
        <n v="1.720000000000077E-2"/>
        <n v="-9.0119999999999969"/>
        <n v="-15.420799999999986"/>
        <n v="-7.6589000000000027"/>
        <n v="17.539199999999923"/>
        <n v="19.260000000000019"/>
        <n v="20.597699999999989"/>
        <n v="91.950799999999958"/>
        <n v="71.96999999999997"/>
        <n v="-22.617599999999982"/>
        <n v="178.39639999999963"/>
        <n v="9.1151999999999873"/>
        <n v="5.5641000000000034"/>
        <n v="5.2315999999999931"/>
        <n v="7.7552000000000021"/>
        <n v="-43.388000000000034"/>
        <n v="5.0763999999999996"/>
        <n v="-1187.6824000000006"/>
        <n v="46.79400000000021"/>
        <n v="-40.084799999999987"/>
        <n v="-29.17599999999997"/>
        <n v="-10.01100000000001"/>
        <n v="14.99039999999998"/>
        <n v="4.1056000000000026"/>
        <n v="1.6356000000000011"/>
        <n v="3.877200000000002"/>
        <n v="68.846400000000017"/>
        <n v="5.8233000000000015"/>
        <n v="12.472999999999992"/>
        <n v="-4.0585999999999984"/>
        <n v="8.8572000000000131"/>
        <n v="-35.914800000000014"/>
        <n v="11.583600000000004"/>
        <n v="-6.1722000000000037"/>
        <n v="-55.882000000000005"/>
        <n v="0.29919999999999902"/>
        <n v="3.0792000000000019"/>
        <n v="18.797000000000139"/>
        <n v="15.70799999999997"/>
        <n v="2.645999999999999"/>
        <n v="120.9899999999999"/>
        <n v="91.152000000000044"/>
        <n v="19.435199999999895"/>
        <n v="4.5143999999999984"/>
        <n v="0.62579999999999636"/>
        <n v="92.969999999999857"/>
        <n v="-0.38079999999999536"/>
        <n v="264.22319999999991"/>
        <n v="7.1834000000000007"/>
        <n v="16.223699999999994"/>
        <n v="149.09400000000096"/>
        <n v="187.8205999999991"/>
        <n v="-15.79800000000003"/>
        <n v="0.21559999999999979"/>
        <n v="-50.716000000000001"/>
        <n v="-12.193800000000017"/>
        <n v="-2.7602000000000011"/>
        <n v="4.2175999999999902"/>
        <n v="-0.13560000000000105"/>
        <n v="-3.5759999999999996"/>
        <n v="2.6067999999999998"/>
        <n v="292.77599999999984"/>
        <n v="517.47929999999906"/>
        <n v="16.777600000000007"/>
        <n v="63.200000000000074"/>
        <n v="0.8736000000000006"/>
        <n v="52.974299999999971"/>
        <n v="6.1019999999999754"/>
        <n v="315.82500000000027"/>
        <n v="2.5577999999999994"/>
        <n v="1.1760000000000002"/>
        <n v="2.2728000000000179"/>
        <n v="22.991999999999997"/>
        <n v="30.360399999999998"/>
        <n v="-8.4588000000000534"/>
        <n v="-24.046399999999977"/>
        <n v="3.6348000000000003"/>
        <n v="7.872000000000007"/>
        <n v="42.131400000000014"/>
        <n v="-20.158799999999701"/>
        <n v="11.001599999999996"/>
        <n v="16.193999999999846"/>
        <n v="-14.259199999999993"/>
        <n v="-2.8774000000000015"/>
        <n v="6.0467999999999975"/>
        <n v="6.5989999999999895"/>
        <n v="-8.0770000000000017"/>
        <n v="-3.2391999999999999"/>
        <n v="10.428399999999996"/>
        <n v="4.8201000000000001"/>
        <n v="4.4750999999999408"/>
        <n v="-33.564599999999984"/>
        <n v="38.266800000000046"/>
        <n v="67.274200000000008"/>
        <n v="46.11839999999998"/>
        <n v="1.1945999999999994"/>
        <n v="23.524799999999999"/>
        <n v="3.7200000000000024"/>
        <n v="-68.043499999999995"/>
        <n v="251.20200000000011"/>
        <n v="16.170000000000009"/>
        <n v="6.93"/>
        <n v="4.030899999999999"/>
        <n v="0.24599999999999955"/>
        <n v="1.0776000000000039"/>
        <n v="15.520399999999988"/>
        <n v="3.4794000000000551"/>
        <n v="266.4522000000004"/>
        <n v="82.336800000000039"/>
        <n v="3.5420000000000016"/>
        <n v="1.7876000000000003"/>
        <n v="13.742800000000003"/>
        <n v="39.72079999999994"/>
        <n v="20.843999999999994"/>
        <n v="2.5769999999999982"/>
        <n v="4.6955999999999989"/>
        <n v="14.212000000000003"/>
        <n v="-5.9960000000000022"/>
        <n v="4.3308000000000106"/>
        <n v="5.9191999999999965"/>
        <n v="18.316800000000001"/>
        <n v="5.2800999999999902"/>
        <n v="4.6644000000000005"/>
        <n v="-7.9760000000000026"/>
        <n v="57.579999999999927"/>
        <n v="3.8654999999999973"/>
        <n v="4.1159999999999997"/>
        <n v="83.991600000000005"/>
        <n v="15.537199999999999"/>
        <n v="-28.997799999999984"/>
        <n v="12.239199999999997"/>
        <n v="5.3797999999999888"/>
        <n v="6.3210000000000015"/>
        <n v="150.58799999999974"/>
        <n v="6.2090000000000067"/>
        <n v="1.9407999999999994"/>
        <n v="224.44260000000008"/>
        <n v="0.94259999999999877"/>
        <n v="-13.3612"/>
        <n v="2.4011999999999993"/>
        <n v="22.90679999999999"/>
        <n v="0.17649999999999721"/>
        <n v="147.94799999999941"/>
        <n v="-3.5755999999999997"/>
        <n v="1.5683999999999978"/>
        <n v="76.75839999999971"/>
        <n v="-2933.4845000000005"/>
        <n v="17.278399999999976"/>
        <n v="4.3903999999999996"/>
        <n v="2.5559999999999938"/>
        <n v="18.073199999999986"/>
        <n v="3.4587999999999965"/>
        <n v="-12.837199999999996"/>
        <n v="8.0194000000000045"/>
        <n v="27.783000000000015"/>
        <n v="28.796399999999998"/>
        <n v="5.0687999999999995"/>
        <n v="16.248599999999989"/>
        <n v="1114.5119999999997"/>
        <n v="3.0498000000000012"/>
        <n v="-7.682799999999995"/>
        <n v="-134.39400000000001"/>
        <n v="-6.0384000000000011"/>
        <n v="-361.86429999999996"/>
        <n v="-24.720000000000006"/>
        <n v="23.611000000000132"/>
        <n v="-55.041000000000111"/>
        <n v="-251.99600000000009"/>
        <n v="3.2352000000000007"/>
        <n v="146.76929999999993"/>
        <n v="5.3196000000000012"/>
        <n v="17.379000000000019"/>
        <n v="21.792000000000002"/>
        <n v="16.405199999999994"/>
        <n v="133.97130000000004"/>
        <n v="72.640799999999956"/>
        <n v="53.394600000000025"/>
        <n v="2.2282000000000002"/>
        <n v="25.552800000000047"/>
        <n v="7.4172000000000011"/>
        <n v="48.118000000000052"/>
        <n v="2.034000000000006"/>
        <n v="82.986000000000075"/>
        <n v="-38.312400000000025"/>
        <n v="193.32000000000016"/>
        <n v="103.89820000000003"/>
        <n v="32.500799999999991"/>
        <n v="38.975999999999999"/>
        <n v="191.65860000000026"/>
        <n v="28.857999999999997"/>
        <n v="187.39760000000024"/>
        <n v="1.2143999999999995"/>
        <n v="3.9690000000000047"/>
        <n v="-19.427800000000001"/>
        <n v="13.597199999999987"/>
        <n v="7.5300000000000011"/>
        <n v="83.660000000000139"/>
        <n v="0.19379999999999864"/>
        <n v="-440.4204000000002"/>
        <n v="0.837600000000009"/>
        <n v="-89.505000000000067"/>
        <n v="70.178399999999897"/>
        <n v="21.989999999999995"/>
        <n v="105.83159999999998"/>
        <n v="113.67419999999993"/>
        <n v="-656.08340000000044"/>
        <n v="274.995"/>
        <n v="36.930000000000007"/>
        <n v="17.252999999999993"/>
        <n v="22.629599999999996"/>
        <n v="83.994400000000041"/>
        <n v="15.699999999999989"/>
        <n v="-97.169999999999845"/>
        <n v="4.6049999999999969"/>
        <n v="-132.55100000000004"/>
        <n v="8.5727999999999991"/>
        <n v="-30.055799999999977"/>
        <n v="2.8296000000000001"/>
        <n v="7.5523999999999774"/>
        <n v="22.855199999999982"/>
        <n v="-11.1568"/>
        <n v="-96.031599999999912"/>
        <n v="-1.4890000000000008"/>
        <n v="-3.8891999999999998"/>
        <n v="2.9842000000000013"/>
        <n v="-1.2048000000000005"/>
        <n v="-34.736000000000011"/>
        <n v="-122.87199999999999"/>
        <n v="-7.8080000000000211"/>
        <n v="-6.6492000000000004"/>
        <n v="-9.6500000000000021"/>
        <n v="-8.7524000000000086"/>
        <n v="5.8638000000000083"/>
        <n v="11.309999999999988"/>
        <n v="4.4328000000000021"/>
        <n v="13.172800000000052"/>
        <n v="23.225999999999999"/>
        <n v="5.7920000000000016"/>
        <n v="-36.245999999999981"/>
        <n v="2.3400000000000034"/>
        <n v="-12.835800000000013"/>
        <n v="2.7674999999999983"/>
        <n v="16.186799999999995"/>
        <n v="296.06709999999998"/>
        <n v="26.857800000000012"/>
        <n v="9.3019999999999925"/>
        <n v="-111.93479999999965"/>
        <n v="31.49160000000002"/>
        <n v="1371.9804000000004"/>
        <n v="198.42899999999997"/>
        <n v="4.4173999999999989"/>
        <n v="80.631600000000049"/>
        <n v="21.065400000000018"/>
        <n v="37.414400000000001"/>
        <n v="37.191599999999994"/>
        <n v="14.682499999999976"/>
        <n v="31.870400000000018"/>
        <n v="8.1840000000000046"/>
        <n v="2.332399999999998"/>
        <n v="13.0548"/>
        <n v="24.228500000000004"/>
        <n v="43.163999999999987"/>
        <n v="292.17600000000084"/>
        <n v="18.513599999999997"/>
        <n v="29.328400000000016"/>
        <n v="38.93119999999999"/>
        <n v="16.379999999999995"/>
        <n v="1.122399999999999"/>
        <n v="104.69699999999966"/>
        <n v="352.30650000000014"/>
        <n v="16.944999999999993"/>
        <n v="10.373999999999981"/>
        <n v="0.63999999999999968"/>
        <n v="2.9039999999999999"/>
        <n v="13.063999999999993"/>
        <n v="34.070399999999978"/>
        <n v="124.79799999999977"/>
        <n v="-179.74679999999978"/>
        <n v="-11.5124"/>
        <n v="-15.003000000000014"/>
        <n v="259.88960000000043"/>
        <n v="-17.635199999999998"/>
        <n v="7.1279999999999983"/>
        <n v="112.78800000000001"/>
        <n v="11.95859999999999"/>
        <n v="700.97999999999956"/>
        <n v="69.17759999999997"/>
        <n v="0.69459999999999988"/>
        <n v="-5.1224000000000007"/>
        <n v="-92.718599999999867"/>
        <n v="19.567999999999998"/>
        <n v="1.0848000000000004"/>
        <n v="18.993200000000002"/>
        <n v="29.577600000000004"/>
        <n v="22.890000000000008"/>
        <n v="10.072500000000005"/>
        <n v="17.806599999999982"/>
        <n v="-165.42959999999948"/>
        <n v="15.996800000000007"/>
        <n v="394.21200000000022"/>
        <n v="-28.492199999999912"/>
        <n v="4.1039999999999992"/>
        <n v="11.579999999999998"/>
        <n v="43.735999999999819"/>
        <n v="22.373399999999997"/>
        <n v="77.483699999999999"/>
        <n v="-786.61439999999857"/>
        <n v="0.57759999999999989"/>
        <n v="31.798200000000008"/>
        <n v="4.3364999999999654"/>
        <n v="28.142100000000042"/>
        <n v="18.970199999999998"/>
        <n v="4.239200000000011"/>
        <n v="0.58279999999999998"/>
        <n v="12.7746"/>
        <n v="13.452000000000019"/>
        <n v="13.454999999999995"/>
        <n v="4.1999999999999993"/>
        <n v="134.53019999999987"/>
        <n v="57.493800000000022"/>
        <n v="197.9208000000001"/>
        <n v="20.73119999999998"/>
        <n v="11.795999999999971"/>
        <n v="59.296800000000019"/>
        <n v="-44.596000000000004"/>
        <n v="7.7144999999995889"/>
        <n v="12.6813"/>
        <n v="7.8799000000000134"/>
        <n v="145.28160000000025"/>
        <n v="2.4250999999999863"/>
        <n v="15.938400000000009"/>
        <n v="50.908200000000022"/>
        <n v="36.29400000000004"/>
        <n v="6.658800000000042"/>
        <n v="12.558399999999992"/>
        <n v="3.6936"/>
        <n v="-8.0406000000000013"/>
        <n v="4.8023999999999996"/>
        <n v="14.952200000000005"/>
        <n v="32.757599999999968"/>
        <n v="4.304000000000002"/>
        <n v="-59.358400000000017"/>
        <n v="10.875"/>
        <n v="3.2871999999999986"/>
        <n v="19.996000000000009"/>
        <n v="53.043899999999979"/>
        <n v="33.239999999999981"/>
        <n v="-5.8548000000000116"/>
        <n v="16.54399999999999"/>
        <n v="-6.418000000000001"/>
        <n v="-23.248000000000019"/>
        <n v="-3.7180000000000177"/>
        <n v="2.9529000000000032"/>
        <n v="82.29060000000004"/>
        <n v="1.0114000000000001"/>
        <n v="24.122399999999999"/>
        <n v="11.649599999999992"/>
        <n v="8.0968000000000018"/>
        <n v="-16.387699999999882"/>
        <n v="-5.4207999999999998"/>
        <n v="178.80000000000007"/>
        <n v="70.312000000000012"/>
        <n v="-11.517600000000016"/>
        <n v="1.8872"/>
        <n v="17.314799999999998"/>
        <n v="5.634000000000011"/>
        <n v="-12.923199999999994"/>
        <n v="-155.0847"/>
        <n v="80.340400000000045"/>
        <n v="5.8664000000000023"/>
        <n v="-15.310000000000059"/>
        <n v="60.262800000000027"/>
        <n v="0.13479999999999936"/>
        <n v="-15.876400000000004"/>
        <n v="23.184000000000026"/>
        <n v="4.0203000000000007"/>
        <n v="1.9176000000000002"/>
        <n v="386.83500000000095"/>
        <n v="653.30099999999948"/>
        <n v="29.808000000000021"/>
        <n v="-1.6655999999999977"/>
        <n v="-8.6759999999999984"/>
        <n v="28.95900000000001"/>
        <n v="1.9989999999999952"/>
        <n v="-47.299800000000033"/>
        <n v="2.9120000000000079"/>
        <n v="-2292.5819999999999"/>
        <n v="3.1060000000000016"/>
        <n v="21.436800000000005"/>
        <n v="14.974400000000003"/>
        <n v="9.8910000000001617"/>
        <n v="0.92839999999999989"/>
        <n v="1.3691000000000013"/>
        <n v="-1005.5836000000018"/>
        <n v="-29.047600000000017"/>
        <n v="5.5279999999999987"/>
        <n v="7.98"/>
        <n v="6.2530000000000019"/>
        <n v="9.0287999999999968"/>
        <n v="2.0039999999999996"/>
        <n v="1.9939999999999998"/>
        <n v="24.936599999999999"/>
        <n v="19.452499999999979"/>
        <n v="6.588799999999992"/>
        <n v="4.0583999999999989"/>
        <n v="1.5547999999999997"/>
        <n v="110.16880000000009"/>
        <n v="4.8909999999999343"/>
        <n v="5.7528000000000006"/>
        <n v="6.0114000000000019"/>
        <n v="53.996999999999957"/>
        <n v="0.35079999999999978"/>
        <n v="15.747499999999945"/>
        <n v="2.2364999999999995"/>
        <n v="15.523199999999996"/>
        <n v="46.751400000000075"/>
        <n v="14.395999999999987"/>
        <n v="36.678199999999947"/>
        <n v="41.021600000000035"/>
        <n v="19.759200000000078"/>
        <n v="3.84"/>
        <n v="8.534000000000006"/>
        <n v="1.6359999999999992"/>
        <n v="0.63119999999999621"/>
        <n v="12.874399999999994"/>
        <n v="-33.81919999999991"/>
        <n v="53.057000000000016"/>
        <n v="22.948800000000006"/>
        <n v="13.029300000000006"/>
        <n v="3.8949999999999996"/>
        <n v="71.229600000000005"/>
        <n v="79.79400000000004"/>
        <n v="-71.572200000000066"/>
        <n v="7.860000000000003"/>
        <n v="116.21470000000005"/>
        <n v="-31.028799999999933"/>
        <n v="7.6145999999999994"/>
        <n v="34.423799999999943"/>
        <n v="3.7352000000000061"/>
        <n v="3.3584000000000032"/>
        <n v="40.590000000000089"/>
        <n v="67.188800000000583"/>
        <n v="18.588599999999971"/>
        <n v="9.8985000000000696"/>
        <n v="47.097899999999981"/>
        <n v="8.9526000000000039"/>
        <n v="10.800000000000004"/>
        <n v="102.27839999999998"/>
        <n v="235.95239999999967"/>
        <n v="9.8910000000000018"/>
        <n v="11.310000000000031"/>
        <n v="-4.1349"/>
        <n v="26.393400000000014"/>
        <n v="6.9099999999999966"/>
        <n v="1.1103999999999998"/>
        <n v="40.44319999999999"/>
        <n v="8.2089999999999996"/>
        <n v="11.117599999999999"/>
        <n v="2.1280000000000019"/>
        <n v="8.1071999999999917"/>
        <n v="62.930000000000064"/>
        <n v="-202.37519999999995"/>
        <n v="-9.3963999999999999"/>
        <n v="7.68"/>
        <n v="14.638400000000047"/>
        <n v="-62.036099999999976"/>
        <n v="0.79939999999999856"/>
        <n v="3.3312000000000008"/>
        <n v="659.98000000000047"/>
        <n v="51.473999999999961"/>
        <n v="34.495000000000005"/>
        <n v="15.756799999999998"/>
        <n v="1.1715999999999998"/>
        <n v="-7.7728000000000002"/>
        <n v="-0.13279999999999603"/>
        <n v="459.39600000000041"/>
        <n v="97.200000000000017"/>
        <n v="4.9680000000000035"/>
        <n v="-10.366999999999997"/>
        <n v="15.391200000000026"/>
        <n v="183.59499999999991"/>
        <n v="-4.5199999999999907E-2"/>
        <n v="1.9879999999999995"/>
        <n v="18.424899999999965"/>
        <n v="2.7846000000000011"/>
        <n v="6.8658999999999999"/>
        <n v="8.25"/>
        <n v="87.482499999999987"/>
        <n v="7.1585999999999217"/>
        <n v="10.905999999999985"/>
        <n v="149.38199999999995"/>
        <n v="12.979199999999992"/>
        <n v="24.998000000000005"/>
        <n v="12.580799999999968"/>
        <n v="0.53360000000000074"/>
        <n v="0.37039999999999829"/>
        <n v="9.6039999999999992"/>
        <n v="20.537999999999997"/>
        <n v="3.1368000000000009"/>
        <n v="90.791999999999462"/>
        <n v="-4.0646000000000022"/>
        <n v="-30.716000000000001"/>
        <n v="18.822399999999988"/>
        <n v="35.692999999999984"/>
        <n v="-324.09699999999987"/>
        <n v="5.4660000000000029"/>
        <n v="8.2939999999999969"/>
        <n v="3.0080000000000062"/>
        <n v="-188.5324"/>
        <n v="37.533999999999878"/>
        <n v="22.828500000000034"/>
        <n v="62.915999999999983"/>
        <n v="-2.0082999999999993"/>
        <n v="11.409099999999995"/>
        <n v="6.4799999999999898"/>
        <n v="115.18079999999998"/>
        <n v="0.40679999999998984"/>
        <n v="-68.909599999999955"/>
        <n v="-9.4860000000000042"/>
        <n v="1.2207000000000008"/>
        <n v="-19.705800000000011"/>
        <n v="1.4160000000000039"/>
        <n v="18.775999999999996"/>
        <n v="87.95279999999957"/>
        <n v="0.4623999999999997"/>
        <n v="0.65850000000000009"/>
        <n v="2.2782000000000009"/>
        <n v="-187.75999999999976"/>
        <n v="8.6016000000000048"/>
        <n v="18.737599999999986"/>
        <n v="3.0750000000000028"/>
        <n v="7.0869000000000035"/>
        <n v="2.3996999999999389"/>
        <n v="527.98400000000038"/>
        <n v="-13.284000000000162"/>
        <n v="6.445999999999998"/>
        <n v="2.5806000000000022"/>
        <n v="7.67100000000001"/>
        <n v="-29.596400000000017"/>
        <n v="5.8044000000000082"/>
        <n v="15.724799999999988"/>
        <n v="36.928799999999967"/>
        <n v="4.0098000000000003"/>
        <n v="26.98599999999999"/>
        <n v="743.98799999999937"/>
        <n v="75.574799999999982"/>
        <n v="5.1014999999999944"/>
        <n v="30.787199999999999"/>
        <n v="5.6016000000000012"/>
        <n v="8.0177999999999976"/>
        <n v="-4.2268000000000008"/>
        <n v="1.9136999999999951"/>
        <n v="-221.86559999999997"/>
        <n v="-11.855999999999995"/>
        <n v="-5.5711999999999993"/>
        <n v="17.524000000000015"/>
        <n v="10.5672"/>
        <n v="46.659999999999968"/>
        <n v="11.793599999999991"/>
        <n v="34.982500000000016"/>
        <n v="0.13399999999999945"/>
        <n v="-4.3230000000000075"/>
        <n v="-13.318699999999993"/>
        <n v="3.4543999999999997"/>
        <n v="1.9711999999999996"/>
        <n v="17.27"/>
        <n v="1439.9759999999992"/>
        <n v="30.777600000000007"/>
        <n v="1.3888000000000034"/>
        <n v="8.3993999999999573"/>
        <n v="0.86000000000000298"/>
        <n v="-2.8647999999999882"/>
        <n v="-7.5015000000000072"/>
        <n v="35.061300000000003"/>
        <n v="-26.751999999999995"/>
        <n v="5.0784000000000002"/>
        <n v="-9.5844999999999985"/>
        <n v="-45.785000000000025"/>
        <n v="122.76480000000004"/>
        <n v="-16.244999999999976"/>
        <n v="22.809599999999982"/>
        <n v="8.5914000000000019"/>
        <n v="3.4400000000000031"/>
        <n v="1.6711999999999989"/>
        <n v="163.81799999999998"/>
        <n v="3.5970000000000013"/>
        <n v="9.5340000000000025"/>
        <n v="27.057799999999986"/>
        <n v="9.4700000000000006"/>
        <n v="-50.83329999999998"/>
        <n v="109.75440000000003"/>
        <n v="32.251400000000004"/>
        <n v="6.5052000000000056"/>
        <n v="3.7988"/>
        <n v="3.8870000000000005"/>
        <n v="-4.1621999999999559"/>
        <n v="0.86200000000000188"/>
        <n v="26.972000000000023"/>
        <n v="-11.269100000000009"/>
        <n v="2.9835000000000012"/>
        <n v="2.0228000000000002"/>
        <n v="-5.2409999999999997"/>
        <n v="371.31600000000003"/>
        <n v="224.4239999999993"/>
        <n v="5.8979999999999961"/>
        <n v="8.7330000000000041"/>
        <n v="281.01600000000019"/>
        <n v="7.9217999999999975"/>
        <n v="8.878400000000056"/>
        <n v="174.98250000000013"/>
        <n v="1.0335999999999999"/>
        <n v="50.490000000000009"/>
        <n v="17.160000000000025"/>
        <n v="21.598799999999983"/>
        <n v="399.29939999999851"/>
        <n v="3.4818000000000069"/>
        <n v="-14.277599999999893"/>
        <n v="-343.30499999999984"/>
        <n v="103.15799999999999"/>
        <n v="75.373200000000452"/>
        <n v="2.2848000000000095"/>
        <n v="76.400000000000006"/>
        <n v="27.896000000000001"/>
        <n v="85.491000000000042"/>
        <n v="23.119200000000006"/>
        <n v="8.2800000000000153"/>
        <n v="2.8911999999999978"/>
        <n v="3.0975999999999999"/>
        <n v="10.296999999999983"/>
        <n v="20.10150000000003"/>
        <n v="69.199200000000076"/>
        <n v="28.949999999999996"/>
        <n v="209.98499999999922"/>
        <n v="0.79380000000000006"/>
        <n v="-32.960000000000008"/>
        <n v="1.5360000000000014"/>
        <n v="3.3856000000000002"/>
        <n v="-9.0582000000000136"/>
        <n v="-266.71500000000009"/>
        <n v="-7.77"/>
        <n v="7.1039999999999992"/>
        <n v="-97.623000000000332"/>
        <n v="0.99920000000000186"/>
        <n v="3.9680000000000035"/>
        <n v="8.305199999999985"/>
        <n v="14.744799999999955"/>
        <n v="92.393599999999878"/>
        <n v="8.1735000000000184"/>
        <n v="5.1440000000000019"/>
        <n v="2.2079999999999984"/>
        <n v="-52.468800000000009"/>
        <n v="9.1980000000000004"/>
        <n v="2.9347999999999996"/>
        <n v="293.98040000000015"/>
        <n v="40.274000000000001"/>
        <n v="35.05259999999997"/>
        <n v="4.1910000000000025"/>
        <n v="11.788800000000066"/>
        <n v="15.118599999999979"/>
        <n v="-91.276200000000074"/>
        <n v="9.3023999999999987"/>
        <n v="36.447299999999998"/>
        <n v="12.672000000000008"/>
        <n v="-2.1771999999999991"/>
        <n v="-49.663800000000002"/>
        <n v="-24.348000000000006"/>
        <n v="4.24"/>
        <n v="17.581199999999995"/>
        <n v="14.681999999999995"/>
        <n v="-23.743499999999926"/>
        <n v="9.5199999999999285E-2"/>
        <n v="-52.736500000000035"/>
        <n v="42.693499999999972"/>
        <n v="3.3755999999999986"/>
        <n v="30.18719999999999"/>
        <n v="21.094000000000023"/>
        <n v="1013.5797000000016"/>
        <n v="1.6038000000000006"/>
        <n v="47.938500000000062"/>
        <n v="27.241199999999978"/>
        <n v="4.9271999999999956"/>
        <n v="21.163999999999987"/>
        <n v="1.2890000000000068"/>
        <n v="3.9587999999999823"/>
        <n v="29.194000000000074"/>
        <n v="-83.483999999999924"/>
        <n v="395.96039999999971"/>
        <n v="32.059799999999996"/>
        <n v="41.392799999999852"/>
        <n v="12.659199999999998"/>
        <n v="185.25780000000009"/>
        <n v="7.9794000000000018"/>
        <n v="4.2720000000000038"/>
        <n v="5.7899999999999991"/>
        <n v="12.83159999999998"/>
        <n v="10.0624"/>
        <n v="52.871999999999844"/>
        <n v="12.825599999999994"/>
        <n v="7.9547999999998638"/>
        <n v="6.8991999999999862"/>
        <n v="-3.0839999999999961"/>
        <n v="36.725500000000011"/>
        <n v="-186.33660000000009"/>
        <n v="-11.731999999999999"/>
        <n v="623.9874999999995"/>
        <n v="11.51489999999999"/>
        <n v="-3.4791000000000025"/>
        <n v="1.9546000000000001"/>
        <n v="19.771199999999993"/>
        <n v="208.27400000000125"/>
        <n v="17.694000000000074"/>
        <n v="24.41820000000007"/>
        <n v="19.098599999999976"/>
        <n v="19.034999999999997"/>
        <n v="4.6220999999999979"/>
        <n v="335.85480000000007"/>
        <n v="233.99610000000001"/>
        <n v="1.9968000000000004"/>
        <n v="-33.314400000000546"/>
        <n v="4.4228000000000023"/>
        <n v="5.2230000000000043"/>
        <n v="11.064799999999991"/>
        <n v="23.691899999999983"/>
        <n v="0.59670000000000001"/>
        <n v="7.4496000000000038"/>
        <n v="16.397999999999996"/>
        <n v="-388.91639999999984"/>
        <n v="3.1955999999999705"/>
        <n v="-21.501200000000001"/>
        <n v="9.3036999999999779"/>
        <n v="0.84800000000000431"/>
        <n v="-5.1933000000000016"/>
        <n v="-0.20000000000000284"/>
        <n v="15.524999999999999"/>
        <n v="362.84039999999914"/>
        <n v="36.381599999999992"/>
        <n v="-6.619600000000105"/>
        <n v="42.397599999999784"/>
        <n v="0.79879999999999995"/>
        <n v="0.55560000000000009"/>
        <n v="-28.224599999999981"/>
        <n v="8.3168000000000006"/>
        <n v="7.9328000000000074"/>
        <n v="-18.980799999999931"/>
        <n v="15.633199999999988"/>
        <n v="185.39699999999993"/>
        <n v="-0.92950000000000088"/>
        <n v="78.388799999999947"/>
        <n v="4.0806000000000022"/>
        <n v="4.9672000000000054"/>
        <n v="44.712000000000032"/>
        <n v="4.7724000000000046"/>
        <n v="2.0979000000000001"/>
        <n v="-11.705499999999915"/>
        <n v="5.6692000000000036"/>
        <n v="1.3602000000000061"/>
        <n v="201.3119999999999"/>
        <n v="14.024600000000007"/>
        <n v="-8.2784000000000333"/>
        <n v="104.75279999999998"/>
        <n v="8.0945999999999998"/>
        <n v="176.78639999999996"/>
        <n v="-0.99999999999994316"/>
        <n v="-46.300000000000026"/>
        <n v="-29.064000000000007"/>
        <n v="-9.167500000000004"/>
        <n v="4.956799999999987"/>
        <n v="3.3480000000000132"/>
        <n v="11.035399999999996"/>
        <n v="51.19600000000014"/>
        <n v="6.09800000000007"/>
        <n v="29.145600000000002"/>
        <n v="54.404700000000162"/>
        <n v="2.4196000000000026"/>
        <n v="15.372000000000007"/>
        <n v="178.91000000000008"/>
        <n v="143.19179999999994"/>
        <n v="34.389600000000002"/>
        <n v="12.856800000000007"/>
        <n v="4.7236000000000011"/>
        <n v="-5.4959999999999916"/>
        <n v="-2.9792000000000005"/>
        <n v="13.798000000000002"/>
        <n v="45.293999999999983"/>
        <n v="2.0064000000000002"/>
        <n v="294.67099999999959"/>
        <n v="0.38399999999999945"/>
        <n v="-84.378000000000014"/>
        <n v="79.442999999999529"/>
        <n v="21.751499999999965"/>
        <n v="16.732800000000005"/>
        <n v="54.039999999999992"/>
        <n v="4.388399999999999"/>
        <n v="0.42690000000000161"/>
        <n v="-101.42190000000085"/>
        <n v="7.352800000000002"/>
        <n v="196.5035999999991"/>
        <n v="13.251199999999994"/>
        <n v="1.2175999999999974"/>
        <n v="1.439399999999992"/>
        <n v="1.3621999999999999"/>
        <n v="23.968799999999987"/>
        <n v="22.047199999999975"/>
        <n v="124.7808"/>
        <n v="4.8899999999999997"/>
        <n v="5.7600000000000051"/>
        <n v="22.226400000000012"/>
        <n v="1.0169999999999995"/>
        <n v="8.8639999999999972"/>
        <n v="5.6627999999999972"/>
        <n v="33.25979999999997"/>
        <n v="13.028399999999991"/>
        <n v="6.6300000000000026"/>
        <n v="8.6784000000000106"/>
        <n v="27.433999999999969"/>
        <n v="157.37640000000101"/>
        <n v="-26.049000000000433"/>
        <n v="58.79159999999996"/>
        <n v="1.3559999999999945"/>
        <n v="-120.85080000000005"/>
        <n v="362.83500000000004"/>
        <n v="316.13919999999962"/>
        <n v="3.9248000000000012"/>
        <n v="-46.849199999999996"/>
        <n v="-114.798"/>
        <n v="0.40440000000000076"/>
        <n v="4.2231000000000005"/>
        <n v="85.38699999999983"/>
        <n v="9.3991999999999933"/>
        <n v="3.4952000000000041"/>
        <n v="130.75200000000018"/>
        <n v="1.5876000000000001"/>
        <n v="17.677200000000084"/>
        <n v="2.6376000000000004"/>
        <n v="13.186800000000005"/>
        <n v="12.690999999999999"/>
        <n v="19.632800000000003"/>
        <n v="125.98739999999992"/>
        <n v="112.49279999999993"/>
        <n v="2.9400000000000048"/>
        <n v="7.3896000000000015"/>
        <n v="-252.54079999999976"/>
        <n v="6.7655000000002019"/>
        <n v="76.435199999999895"/>
        <n v="6.5472000000000037"/>
        <n v="55.792799999999147"/>
        <n v="5.1659999999999986"/>
        <n v="10.188000000000002"/>
        <n v="2.7552000000000021"/>
        <n v="15.487199999999994"/>
        <n v="29.897999999999996"/>
        <n v="124.48799999999994"/>
        <n v="-68.850999999999942"/>
        <n v="6.2376000000000005"/>
        <n v="32.5"/>
        <n v="111.77400000000006"/>
        <n v="15.388800000000003"/>
        <n v="45.34880000000004"/>
        <n v="5.7593999999999994"/>
        <n v="35.677599999999998"/>
        <n v="0.87920000000002574"/>
        <n v="120.51060000000007"/>
        <n v="4.0419999999999998"/>
        <n v="126.22500000000002"/>
        <n v="882.65800000000036"/>
        <n v="30.935100000000148"/>
        <n v="-21.384599999999978"/>
        <n v="-5.0600000000000023"/>
        <n v="1.2899999999999991"/>
        <n v="-139.02900000000017"/>
        <n v="-149.06549999999993"/>
        <n v="3.6294000000000892"/>
        <n v="7.0964999999999918"/>
        <n v="-9.3057999999999979"/>
        <n v="8.3371999999999957"/>
        <n v="31.519199999999998"/>
        <n v="14.238600000000005"/>
        <n v="285.51300000000083"/>
        <n v="35.385000000000048"/>
        <n v="7.1520000000000028"/>
        <n v="362.30480000000534"/>
        <n v="10.489999999999995"/>
        <n v="4.6818000000000026"/>
        <n v="4.8986000000000161"/>
        <n v="63.027199999999539"/>
        <n v="0.33599999999999852"/>
        <n v="5.6060000000000016"/>
        <n v="23.724000000000018"/>
        <n v="-54.433600000000006"/>
        <n v="-515.34680000000026"/>
        <n v="5.1968000000000529"/>
        <n v="2.5344000000000007"/>
        <n v="74.580000000000041"/>
        <n v="176.59799999999996"/>
        <n v="8.7093999999999951"/>
        <n v="88.70700000000005"/>
        <n v="173.23500000000001"/>
        <n v="-19.21680000000001"/>
        <n v="-1035.0385000000006"/>
        <n v="52.815000000000111"/>
        <n v="76.272000000000162"/>
        <n v="6.9000000000000057"/>
        <n v="-14.660799999999989"/>
        <n v="-4.2122000000000002"/>
        <n v="28.79200000000003"/>
        <n v="17.471999999999994"/>
        <n v="6.5920000000000059"/>
        <n v="38.350800000000049"/>
        <n v="6.0146999999999977"/>
        <n v="223.99249999999938"/>
        <n v="6.1739999999999995"/>
        <n v="6.568799999999996"/>
        <n v="8.4080000000000155"/>
        <n v="-98.776000000000749"/>
        <n v="3.3504"/>
        <n v="38.409999999999968"/>
        <n v="-27.120400000000018"/>
        <n v="0.16679999999999939"/>
        <n v="-1.7248000000000001"/>
        <n v="2.7062000000000808"/>
        <n v="30.441599999999994"/>
        <n v="61.382400000000018"/>
        <n v="5.7528000000001498"/>
        <n v="-14.321999999999999"/>
        <n v="-14.434800000000001"/>
        <n v="0.85680000000001755"/>
        <n v="-1.0007999999999981"/>
        <n v="0.47859999999999991"/>
        <n v="-11.531999999999998"/>
        <n v="17.87639999999999"/>
        <n v="95.759999999999991"/>
        <n v="18.104400000000012"/>
        <n v="12.712000000000018"/>
        <n v="7.9990999999999985"/>
        <n v="608.61570000000029"/>
        <n v="350.90820000000031"/>
        <n v="375.23500000000013"/>
        <n v="20.389799999999994"/>
        <n v="-84.675200000000018"/>
        <n v="2.7784000000000049"/>
        <n v="-51.151600000000023"/>
        <n v="-9.1799999999999926"/>
        <n v="-5.6436000000000019"/>
        <n v="-23.168599999999969"/>
        <n v="32.628799999999984"/>
        <n v="4.2443999999999988"/>
        <n v="-2.6999999999995907"/>
        <n v="-13.439200000000028"/>
        <n v="12.942599999999999"/>
        <n v="592.78960000000006"/>
        <n v="59.782400000000052"/>
        <n v="-129.6388"/>
        <n v="6.0120000000000005"/>
        <n v="1.0713999999999997"/>
        <n v="54.065999999999804"/>
        <n v="17.72799999999998"/>
        <n v="160.56740000000036"/>
        <n v="58.435500000000076"/>
        <n v="11.696000000000026"/>
        <n v="55.912000000000035"/>
        <n v="2.8620000000000019"/>
        <n v="-191.3682"/>
        <n v="10.022400000000005"/>
        <n v="-12.398000000000025"/>
        <n v="30.014400000000009"/>
        <n v="134.65199999999996"/>
        <n v="3.9128000000000611"/>
        <n v="48.806399999999996"/>
        <n v="9.2322000000000024"/>
        <n v="14.366799999999998"/>
        <n v="-35.270399999999995"/>
        <n v="88.725000000000023"/>
        <n v="68.989999999998872"/>
        <n v="5.1752999999999929"/>
        <n v="33.070400000000006"/>
        <n v="8.9417999999999864"/>
        <n v="38.323799999999977"/>
        <n v="23.41920000000016"/>
        <n v="108.17520000000013"/>
        <n v="27.747900000000016"/>
        <n v="3.1852000000000018"/>
        <n v="1.3620000000000019"/>
        <n v="-29.237000000000002"/>
        <n v="0.77280000000000015"/>
        <n v="4.9044000000000061"/>
        <n v="52.800000000000011"/>
        <n v="43.445999999999998"/>
        <n v="11.250399999999999"/>
        <n v="10.958699999999986"/>
        <n v="12.548999999999992"/>
        <n v="9.1159999999999997"/>
        <n v="226.36260000000016"/>
        <n v="422.51000000000022"/>
        <n v="24.06880000000001"/>
        <n v="57.321200000000005"/>
        <n v="6.3960000000000008"/>
        <n v="176.38599999999997"/>
        <n v="32.981699999999989"/>
        <n v="6.8619999999999983"/>
        <n v="17.756800000000112"/>
        <n v="24.244999999999948"/>
        <n v="8.67999999999995"/>
        <n v="10.593599999999995"/>
        <n v="35.711999999999989"/>
        <n v="47.180000000000064"/>
        <n v="207.88559999999973"/>
        <n v="-13.811499999999999"/>
        <n v="25.557999999999979"/>
        <n v="-77.797199999999975"/>
        <n v="-5.0609999999999928"/>
        <n v="28.696499999999993"/>
        <n v="13.252200000000002"/>
        <n v="485.1891999999998"/>
        <n v="-5.5005000000000024"/>
        <n v="6.0489999999998645"/>
        <n v="-50.230400000000145"/>
        <n v="14.542499999999954"/>
        <n v="7.0900000000000034"/>
        <n v="-14.876399999999997"/>
        <n v="-6.7960000000000065"/>
        <n v="941.01570000000356"/>
        <n v="22.419599999999996"/>
        <n v="27.945600000000013"/>
        <n v="29.252799999999979"/>
        <n v="0.2996999999999943"/>
        <n v="35.195999999999998"/>
        <n v="1.4602000000000039"/>
        <n v="26.082000000000029"/>
        <n v="-0.32689999999999664"/>
        <n v="-55.18799999999996"/>
        <n v="-104.56059999999998"/>
        <n v="-15.358399999999847"/>
        <n v="-21.835599999999999"/>
        <n v="15.263099999999994"/>
        <n v="11.824799999999996"/>
        <n v="8.4784000000000219"/>
        <n v="34.214399999999983"/>
        <n v="458.9874999999995"/>
        <n v="-18.991000000000042"/>
        <n v="8.4176000000000073"/>
        <n v="21.64500000000001"/>
        <n v="3.6168000000000005"/>
        <n v="101.45039999999995"/>
        <n v="-15.991999999999997"/>
        <n v="30.950400000000002"/>
        <n v="19.968599999999999"/>
        <n v="2.6207999999999991"/>
        <n v="120.94159999999999"/>
        <n v="3.99"/>
        <n v="-7.1441000000000017"/>
        <n v="50.242500000000007"/>
        <n v="8.116800000000012"/>
        <n v="-3.2256"/>
        <n v="-82.125799999999913"/>
        <n v="5.5664000000000016"/>
        <n v="4.3248000000000033"/>
        <n v="-735.5138000000004"/>
        <n v="14.425000000000008"/>
        <n v="0.77719999999999967"/>
        <n v="93.594000000000051"/>
        <n v="10.327000000000002"/>
        <n v="-8.1984000000000066"/>
        <n v="41.664600000000291"/>
        <n v="44.975000000000023"/>
        <n v="21.86239999999998"/>
        <n v="89.963999999999999"/>
        <n v="10.890000000000004"/>
        <n v="17.379999999999995"/>
        <n v="-5.0763999999999996"/>
        <n v="3.565199999999999"/>
        <n v="9.1735999999999933"/>
        <n v="-27.140999999999991"/>
        <n v="143.30299999999994"/>
        <n v="55.323999999999955"/>
        <n v="-232.21160000000009"/>
        <n v="17.39820000000006"/>
        <n v="-88.535400000000152"/>
        <n v="67.646400000000085"/>
        <n v="102.15279999999984"/>
        <n v="168.47040000000015"/>
        <n v="12.381999999999998"/>
        <n v="503.7822000000001"/>
        <n v="66.627200000000016"/>
        <n v="11.671499999999988"/>
        <n v="9.5571000000000019"/>
        <n v="-40.511400000000009"/>
        <n v="4.3196000000000012"/>
        <n v="18.596000000000004"/>
        <n v="3.2063999999999999"/>
        <n v="-5.5761999999999858"/>
        <n v="-14.607800000000012"/>
        <n v="16.183199999999992"/>
        <n v="-98.152800000000184"/>
        <n v="226.47919999999976"/>
        <n v="5.1115999999999993"/>
        <n v="81.131400000000099"/>
        <n v="7.3451000000000004"/>
        <n v="45.576000000000022"/>
        <n v="2.4964999999999904"/>
        <n v="15.336000000000006"/>
        <n v="31.00589999999999"/>
        <n v="103.3116"/>
        <n v="4.0541999999999998"/>
        <n v="8.9535000000000053"/>
        <n v="93.181600000000003"/>
        <n v="15.979199999999992"/>
        <n v="12.736799999999988"/>
        <n v="5.3979999999999961"/>
        <n v="15.993599999999986"/>
        <n v="41.494999999999891"/>
        <n v="43.899999999999977"/>
        <n v="2.2597999999999843"/>
        <n v="1351.9896000000008"/>
        <n v="-36.015199999999936"/>
        <n v="52.734000000000009"/>
        <n v="14.915599999999998"/>
        <n v="33.254400000000004"/>
        <n v="12.029499999999995"/>
        <n v="4.2138"/>
        <n v="-108.68999999999993"/>
        <n v="-2.71"/>
        <n v="2.0975000000000001"/>
        <n v="101.39400000000001"/>
        <n v="-14.637000000000029"/>
        <n v="5.8880000000000088"/>
        <n v="7.4351999999999805"/>
        <n v="6.8900999999999826"/>
        <n v="55.550000000000068"/>
        <n v="103.79919999999993"/>
        <n v="11.1294"/>
        <n v="7.2111000000000161"/>
        <n v="33.325600000000009"/>
        <n v="48.92000000000003"/>
        <n v="-32.512000000000008"/>
        <n v="12.37639999999999"/>
        <n v="21.819200000000023"/>
        <n v="3.1160999999999985"/>
        <n v="69.797999999999774"/>
        <n v="-2.2490000000000521"/>
        <n v="1.3247999999999998"/>
        <n v="41.995800000000003"/>
        <n v="71.537500000000023"/>
        <n v="-13.425600000000031"/>
        <n v="-170.48599999999993"/>
        <n v="-38.554399999999987"/>
        <n v="-55.654400000000024"/>
        <n v="11.700799999999958"/>
        <n v="-7.4278000000000013"/>
        <n v="6.8981999999999744"/>
        <n v="146.24050000000011"/>
        <n v="6.7251999999999974"/>
        <n v="10.525200000000005"/>
        <n v="198.46000000000004"/>
        <n v="4.6304999999999996"/>
        <n v="7.4029999999999987"/>
        <n v="247.48499999999979"/>
        <n v="11.827200000000005"/>
        <n v="68.364000000000033"/>
        <n v="33.87439999999998"/>
        <n v="1.8672"/>
        <n v="3.0437999999999992"/>
        <n v="6.7195999999999003"/>
        <n v="43.421700000000044"/>
        <n v="-14.348999999999705"/>
        <n v="4.7749999999999915"/>
        <n v="0.49929999999999986"/>
        <n v="26.502399999999994"/>
        <n v="48.377099999999984"/>
        <n v="-11.179999999999994"/>
        <n v="29.157999999999994"/>
        <n v="-26.934400000000039"/>
        <n v="-1.7463999999999995"/>
        <n v="6.1488000000000014"/>
        <n v="3.469199999999999"/>
        <n v="9.988200000000063"/>
        <n v="34.698300000000032"/>
        <n v="-75.419199999999819"/>
        <n v="1118.3968000000023"/>
        <n v="-4.8960000000000008"/>
        <n v="-25.676400000000015"/>
        <n v="-2.0240000000000009"/>
        <n v="-301.66139999999973"/>
        <n v="-15.3874"/>
        <n v="-51.894000000000005"/>
        <n v="7.5260000000000105"/>
        <n v="12.572000000000116"/>
        <n v="14.700000000000003"/>
        <n v="28.628999999999962"/>
        <n v="-98.698799999999665"/>
        <n v="-7.0490000000000919"/>
        <n v="11.454000000000004"/>
        <n v="33.726599999999991"/>
        <n v="1.2863999999999969"/>
        <n v="-80.625"/>
        <n v="0.66239999999999966"/>
        <n v="0.45400000000000063"/>
        <n v="5.1647999999999996"/>
        <n v="2.2109999999999994"/>
        <n v="0.15899999999999892"/>
        <n v="11.457600000000006"/>
        <n v="36.717300000000009"/>
        <n v="7.0223999999999975"/>
        <n v="9.2999999999999972"/>
        <n v="23.576399999999978"/>
        <n v="5.1719999999999686"/>
        <n v="25.330200000000005"/>
        <n v="582.2320000000002"/>
        <n v="23.898599999999959"/>
        <n v="11.45199999999997"/>
        <n v="86.580000000000041"/>
        <n v="-55.285600000000017"/>
        <n v="-5.5913999999999984"/>
        <n v="0.18499999999999872"/>
        <n v="-2.7749000000000024"/>
        <n v="49.396000000000129"/>
        <n v="0.43540000000000489"/>
        <n v="-4.5400000000000205"/>
        <n v="-116.23040000000003"/>
        <n v="36.183599999999956"/>
        <n v="155.53799999999956"/>
        <n v="-11.946300000000003"/>
        <n v="93.223199999999792"/>
        <n v="16.089599999999962"/>
        <n v="10.458799999999997"/>
        <n v="3.4684999999999633"/>
        <n v="23.676800000000071"/>
        <n v="62.141399999999891"/>
        <n v="64.367799999999647"/>
        <n v="41.427600000000012"/>
        <n v="-12.846400000000003"/>
        <n v="-15.569399999999995"/>
        <n v="-0.13590000000000035"/>
        <n v="5.1800000000000068"/>
        <n v="-25.762399999999843"/>
        <n v="17.023199999999996"/>
        <n v="8.1192000000000064"/>
        <n v="22.818200000000047"/>
        <n v="105.98000000000013"/>
        <n v="41.705999999999932"/>
        <n v="30.508800000000008"/>
        <n v="2504.2216000000008"/>
        <n v="25.231500000000011"/>
        <n v="2.8760000000000012"/>
        <n v="-13.398700000000005"/>
        <n v="-11.349999999999998"/>
        <n v="899.98199999999997"/>
        <n v="56.26400000000001"/>
        <n v="1.7409000000000008"/>
        <n v="-9.2633999999999972"/>
        <n v="2.5520000000000032"/>
        <n v="29.988"/>
        <n v="143.98200000000003"/>
        <n v="725.9619000000007"/>
        <n v="-52.097999999996318"/>
        <n v="-25.188000000000002"/>
        <n v="41.337400000000002"/>
        <n v="75.686000000000035"/>
        <n v="34.629599999999954"/>
        <n v="23.786400000000015"/>
        <n v="-50.036000000000023"/>
        <n v="-173.91719999999964"/>
        <n v="38.970000000000027"/>
        <n v="21.437599999999975"/>
        <n v="71.192800000000034"/>
        <n v="30.982499999999959"/>
        <n v="1.0375999999999994"/>
        <n v="-15.559400000000004"/>
        <n v="7.7378"/>
        <n v="168.28200000000083"/>
        <n v="197.35299999999995"/>
        <n v="-94.774000000000029"/>
        <n v="7.9086000000000016"/>
        <n v="-39.450000000000045"/>
        <n v="-430.18600000000015"/>
        <n v="-0.28799999999999937"/>
        <n v="0.60799999999999965"/>
        <n v="118.37040000000025"/>
        <n v="440.76479999999992"/>
        <n v="50.442599999999914"/>
        <n v="74.195799999999622"/>
        <n v="2.2518000000000011"/>
        <n v="30.581999999999965"/>
        <n v="29.562599999999975"/>
        <n v="67.990000000000009"/>
        <n v="3.8719999999999999"/>
        <n v="69.676199999999938"/>
        <n v="7.1711999999999989"/>
        <n v="11.585999999999956"/>
        <n v="2.6214000000000031"/>
        <n v="9.7020000000000053"/>
        <n v="0.73249999999999815"/>
        <n v="35.26039999999999"/>
        <n v="-11.339999999999995"/>
        <n v="-1.6099999999999997"/>
        <n v="22.080799999999996"/>
        <n v="23.680799999999998"/>
        <n v="64.756799999999885"/>
        <n v="7.203599999999998"/>
        <n v="-33.529200000000003"/>
        <n v="22.956400000000031"/>
        <n v="-86.023199999999974"/>
        <n v="115.64250000000004"/>
        <n v="25.149600000000049"/>
        <n v="51.829200000000014"/>
        <n v="9.7979999999999947"/>
        <n v="131.58600000000007"/>
        <n v="54.58439999999996"/>
        <n v="53.235000000000014"/>
        <n v="12.145200000000003"/>
        <n v="-13.470600000000005"/>
        <n v="-9.7416000000000622"/>
        <n v="2239.9871999999996"/>
        <n v="134.33279999999968"/>
        <n v="-8.911999999999999"/>
        <n v="51.776399999999853"/>
        <n v="629.00999999999954"/>
        <n v="15.254400000000004"/>
        <n v="85.995700000000014"/>
        <n v="-60.248100000000079"/>
        <n v="38.688999999999965"/>
        <n v="2.0270999999999999"/>
        <n v="35.055599999999941"/>
        <n v="-737.72640000000138"/>
        <n v="60.422400000000039"/>
        <n v="29.518599999999992"/>
        <n v="66.600000000000051"/>
        <n v="-32.8873999999999"/>
        <n v="14.215599999999995"/>
        <n v="-306.16529999999977"/>
        <n v="107.59460000000001"/>
        <n v="14.497999999999998"/>
        <n v="-12.851199999999999"/>
        <n v="-41.137000000000086"/>
        <n v="4.5987999999999971"/>
        <n v="2.8570000000000029"/>
        <n v="15.917199999999994"/>
        <n v="-190.21679999999998"/>
        <n v="11.897999999999996"/>
        <n v="33.036799999999999"/>
        <n v="210.49420000000009"/>
        <n v="60.664500000000032"/>
        <n v="113.21100000000001"/>
        <n v="78.692000000000064"/>
        <n v="15.426000000000002"/>
        <n v="4.4200000000000017"/>
        <n v="34.960000000000022"/>
        <n v="16.948799999999991"/>
        <n v="79.758000000000038"/>
        <n v="12.232799999999997"/>
        <n v="4.914000000000005"/>
        <n v="22.65300000000002"/>
        <n v="5.1350000000000051"/>
        <n v="165.28679999999997"/>
        <n v="2.115399999999994"/>
        <n v="2.8339999999999996"/>
        <n v="37.562399999999968"/>
        <n v="1.7279999999999998"/>
        <n v="8.8175999999999988"/>
        <n v="-15.951399999999978"/>
        <n v="-20.93719999999999"/>
        <n v="21.272400000000005"/>
        <n v="1.1280000000000001"/>
        <n v="8.4095999999999975"/>
        <n v="54.557999999999936"/>
        <n v="219.65459999999979"/>
        <n v="14.870699999999992"/>
        <n v="134.3322"/>
        <n v="10.850399999999993"/>
        <n v="26.930399999999999"/>
        <n v="7.6798000000000002"/>
        <n v="19.591999999999985"/>
        <n v="-7.7128000000000014"/>
        <n v="1.7918999999999992"/>
        <n v="57.06399999999951"/>
        <n v="97.695999999999913"/>
        <n v="0.6390000000000029"/>
        <n v="-296.58720000000028"/>
        <n v="-28.555799999999998"/>
        <n v="-5.5080000000000169"/>
        <n v="23.798399999999958"/>
        <n v="14.399999999999991"/>
        <n v="12.700800000000001"/>
        <n v="31.984000000000037"/>
        <n v="2.4575999999999851"/>
        <n v="31.489499999999992"/>
        <n v="6.0632000000000019"/>
        <n v="4.8545999999999996"/>
        <n v="6.9653999999999989"/>
        <n v="4.8161999999999985"/>
        <n v="5.2028999999999979"/>
        <n v="6.9639999999999986"/>
        <n v="7.0056000000000012"/>
        <n v="-6.5945999999999998"/>
        <n v="55.47440000000006"/>
        <n v="2.843199999999996"/>
        <n v="44.366399999999985"/>
        <n v="6.0264000000000237"/>
        <n v="14.810399999999987"/>
        <n v="7.0968000000000018"/>
        <n v="-5.7396000000001095"/>
        <n v="-14.340300000000013"/>
        <n v="16.146000000000015"/>
        <n v="106.78920000000005"/>
        <n v="0.79399999999999693"/>
        <n v="4.8462999999999994"/>
        <n v="29.245000000000005"/>
        <n v="20.733199999999982"/>
        <n v="2.2724000000000011"/>
        <n v="3.741200000000001"/>
        <n v="121.10559999999998"/>
        <n v="18.960000000000008"/>
        <n v="143.62879999999996"/>
        <n v="102.94439999999997"/>
        <n v="2.2581999999999951"/>
        <n v="30.815600000000018"/>
        <n v="-20.369999999999891"/>
        <n v="-9.1880000000000006"/>
        <n v="98.105000000000103"/>
        <n v="-12.070499999999996"/>
        <n v="1.1049999999999995"/>
        <n v="8.1144000000000034"/>
        <n v="-18.123000000000033"/>
        <n v="157.46850000000023"/>
        <n v="31.044599999999889"/>
        <n v="2.2143999999999977"/>
        <n v="3.6470999999999947"/>
        <n v="-35.046999999999997"/>
        <n v="-26.991999999999905"/>
        <n v="31.468499999999949"/>
        <n v="11.514400000000023"/>
        <n v="1.8080000000000052"/>
        <n v="2.7944000000000004"/>
        <n v="1.2115999999999971"/>
        <n v="26.39730000000003"/>
        <n v="-16.726799999999997"/>
        <n v="-17.785800000000002"/>
        <n v="-6.8768000000000002"/>
        <n v="-6.9399999999999995"/>
        <n v="-24.602599999999995"/>
        <n v="-388.35699999999997"/>
        <n v="-8.4960000000000022"/>
        <n v="21.02000000000001"/>
        <n v="3.7971999999999895"/>
        <n v="34.992999999999995"/>
        <n v="4.8804000000000016"/>
        <n v="1.1978"/>
        <n v="-9.6330000000000062"/>
        <n v="-18.738499999999995"/>
        <n v="-29.752799999999979"/>
        <n v="-15.007999999999996"/>
        <n v="3.1975999999999658"/>
        <n v="-170.21899999999982"/>
        <n v="8.9499999999999957"/>
        <n v="1060.9722000000002"/>
        <n v="-6.6880000000000024"/>
        <n v="-4.1903999999999968"/>
        <n v="-3.8391999999999769"/>
        <n v="-2.6059999999999999"/>
        <n v="43.70599999999996"/>
        <n v="49.22999999999999"/>
        <n v="39.44380000000001"/>
        <n v="4.8719999999999999"/>
        <n v="8399.9759999999969"/>
        <n v="16.841299999999993"/>
        <n v="9.5088000000000008"/>
        <n v="53.451899999999966"/>
        <n v="4.5447999999999951"/>
        <n v="-12.978499999999997"/>
        <n v="3.9032000000000053"/>
        <n v="70.219000000000023"/>
        <n v="9.3152000000000008"/>
        <n v="40.759999999999934"/>
        <n v="-12.48239999999999"/>
        <n v="1.6559999999999988"/>
        <n v="0.67900000000001626"/>
        <n v="307.14480000000003"/>
        <n v="14.418000000000006"/>
        <n v="3.2995000000000019"/>
        <n v="27.563199999999995"/>
        <n v="407.12880000000041"/>
        <n v="49.843500000000049"/>
        <n v="17.371200000000016"/>
        <n v="148.49099999999987"/>
        <n v="14.718399999999974"/>
        <n v="20.681600000000003"/>
        <n v="13.507200000000005"/>
        <n v="46.731299999999692"/>
        <n v="11.289600000000007"/>
        <n v="4.3520000000000003"/>
        <n v="-21.691000000000003"/>
        <n v="-8.3960000000000008"/>
        <n v="178.64100000000144"/>
        <n v="21.383999999999979"/>
        <n v="2.3406000000000002"/>
        <n v="314.0586000000003"/>
        <n v="-98.847600000000057"/>
        <n v="124.24499999999966"/>
        <n v="401.81399999999962"/>
        <n v="2.9345999999999606"/>
        <n v="770.35199999999895"/>
        <n v="8.0007999999999981"/>
        <n v="-57.110799999999927"/>
        <n v="26.904000000000011"/>
        <n v="26.790399999999977"/>
        <n v="24.460799999999992"/>
        <n v="34.181999999999974"/>
        <n v="119.4742"/>
        <n v="9.9991999999999948"/>
        <n v="-10.006799999999993"/>
        <n v="-165.67669999999987"/>
        <n v="-17.815199999999997"/>
        <n v="167.9789999999997"/>
        <n v="838.98599999999988"/>
        <n v="4.8000000000000043"/>
        <n v="-16.687600000000003"/>
        <n v="-45.234999999999985"/>
        <n v="2.8836000000000004"/>
        <n v="19.814399999999999"/>
        <n v="25.511200000000002"/>
        <n v="50.365800000000007"/>
        <n v="59.037199999999984"/>
        <n v="9.7120000000000175"/>
        <n v="-36.132000000000012"/>
        <n v="44.161600000000021"/>
        <n v="69.195999999999458"/>
        <n v="0.86400000000000077"/>
        <n v="-19.431199999999997"/>
        <n v="99.901199999999847"/>
        <n v="8.49"/>
        <n v="240.85949999999997"/>
        <n v="3.3948"/>
        <n v="10.883600000000001"/>
        <n v="25.293599999999969"/>
        <n v="95.613699999999767"/>
        <n v="-2.6490000000000027"/>
        <n v="-14.792999999999999"/>
        <n v="4.2781999999999982"/>
        <n v="-77.044799999999981"/>
        <n v="11.47679999999999"/>
        <n v="52.769199999999955"/>
        <n v="36.708400000000012"/>
        <n v="214.16399999999976"/>
        <n v="37.997499999999604"/>
        <n v="5.4487999999999985"/>
        <n v="-27.19600000000014"/>
        <n v="1.1656"/>
        <n v="16.852499999999992"/>
        <n v="55.198600000000056"/>
        <n v="3.5327999999999999"/>
        <n v="18.61839999999998"/>
        <n v="9.8164000000000016"/>
        <n v="17.10799999999999"/>
        <n v="4.3428000000000004"/>
        <n v="2.1059999999999999"/>
        <n v="4.7940000000000005"/>
        <n v="5.5799999999999983"/>
        <n v="11.085999999999991"/>
        <n v="18.235199999999992"/>
        <n v="3.1654"/>
        <n v="214.49219999999991"/>
        <n v="7.7035000000000053"/>
        <n v="-2.9248000000000012"/>
        <n v="-16.738"/>
        <n v="45.83199999999988"/>
        <n v="17.993999999999986"/>
        <n v="23.946299999999987"/>
        <n v="2.8415999999999997"/>
        <n v="13.882800000000003"/>
        <n v="2.2827999999999999"/>
        <n v="70.761999999999944"/>
        <n v="2.990000000000002"/>
        <n v="129.28850000000011"/>
        <n v="-5.3584000000000014"/>
        <n v="18.660599999999995"/>
        <n v="58.811999999999927"/>
        <n v="41.038799999999981"/>
        <n v="6.9749999999999979"/>
        <n v="8.3915999999999968"/>
        <n v="-25.344000000000001"/>
        <n v="62.953600000000051"/>
        <n v="62.531999999999982"/>
        <n v="0.7727999999999966"/>
        <n v="-111.22320000000013"/>
        <n v="26.031599999999912"/>
        <n v="13.477599999999995"/>
        <n v="-43.646999999999935"/>
        <n v="-4.0975999999999999"/>
        <n v="4.8370000000000068"/>
        <n v="15.247799999999955"/>
        <n v="38.157600000000002"/>
        <n v="14.172800000000002"/>
        <n v="164.63160000000005"/>
        <n v="12.140100000000007"/>
        <n v="0.30999999999999961"/>
        <n v="0.66719999999999979"/>
        <n v="8.9730000000001269"/>
        <n v="65.963399999999979"/>
        <n v="14.805999999999983"/>
        <n v="7.8792000000000009"/>
        <n v="25.093799999999987"/>
        <n v="7.8882000000000119"/>
        <n v="16.589999999999982"/>
        <n v="51.739199999999812"/>
        <n v="6.4583999999999975"/>
        <n v="67.996499999999855"/>
        <n v="-15.396000000000072"/>
        <n v="2.9524000000000008"/>
        <n v="2.2897999999999996"/>
        <n v="139.9860000000001"/>
        <n v="1.9686000000000021"/>
        <n v="67.120000000000033"/>
        <n v="13.940999999999999"/>
        <n v="25.191599999999994"/>
        <n v="-32.843000000000018"/>
        <n v="10.589999999999982"/>
        <n v="38.0735999999999"/>
        <n v="110.11699999999996"/>
        <n v="2.0088000000000079"/>
        <n v="24.191800000000001"/>
        <n v="1.7286000000000001"/>
        <n v="3.4985999999999997"/>
        <n v="9.8220000000000027"/>
        <n v="0.29839999999999911"/>
        <n v="8.4942000000000064"/>
        <n v="327.94580000000042"/>
        <n v="29.195999999999998"/>
        <n v="14.393000000000029"/>
        <n v="-11.516000000000002"/>
        <n v="0.60079999999999956"/>
        <n v="26.90100000000001"/>
        <n v="-22.465099999999993"/>
        <n v="33.013800000000117"/>
        <n v="-150.83069999999987"/>
        <n v="303.20399999999995"/>
        <n v="-16.128"/>
        <n v="1.6895999999999995"/>
        <n v="120.16439999999966"/>
        <n v="-9.8030000000000008"/>
        <n v="-43.351599999999962"/>
        <n v="7.2974999999999994"/>
        <n v="45.763200000000012"/>
        <n v="11.117599999999996"/>
        <n v="88.79099999999994"/>
        <n v="53.808000000000106"/>
        <n v="89.5548"/>
        <n v="149.91119999999978"/>
        <n v="8.2019999999999946"/>
        <n v="-7.1369999999999987"/>
        <n v="105.27499999999998"/>
        <n v="-45.235199999999622"/>
        <n v="6.6719999999999899"/>
        <n v="-0.27090000000004011"/>
        <n v="0.77940000000000254"/>
        <n v="1.476"/>
        <n v="13.796399999999949"/>
        <n v="2.2503999999999991"/>
        <n v="17.989999999999995"/>
        <n v="2.8480000000000008"/>
        <n v="320.3171999999995"/>
        <n v="1.6047999999999991"/>
        <n v="0.27039999999999997"/>
        <n v="-52.215399999999988"/>
        <n v="18.837000000000018"/>
        <n v="4.4087999999999994"/>
        <n v="4.5836999999999968"/>
        <n v="7.5670000000000037"/>
        <n v="6.573599999999999"/>
        <n v="38.603599999999958"/>
        <n v="67.064400000000035"/>
        <n v="545.1884"/>
        <n v="240.29399999999987"/>
        <n v="0.90800000000000125"/>
        <n v="-53.104000000000042"/>
        <n v="-36.894000000000005"/>
        <n v="46.543200000000013"/>
        <n v="37.883999999999958"/>
        <n v="48.905999999999992"/>
        <n v="-183.2650000000001"/>
        <n v="-47.629200000000054"/>
        <n v="3.0459999999999994"/>
        <n v="18.395999999999994"/>
        <n v="108.73649999999998"/>
        <n v="35.490000000000009"/>
        <n v="-136.08699999999999"/>
        <n v="-114.43040000000001"/>
        <n v="46.899599999999964"/>
        <n v="74.213000000000022"/>
        <n v="2.4058999999999999"/>
        <n v="2.9302000000000001"/>
        <n v="10.920000000000002"/>
        <n v="7.6440000000000019"/>
        <n v="121.44159999999988"/>
        <n v="2.7453000000000021"/>
        <n v="71.171999999999798"/>
        <n v="68.584999999999923"/>
        <n v="18.564599999999984"/>
        <n v="3.0391999999999939"/>
        <n v="0.79950000000010846"/>
        <n v="568.99049999999988"/>
        <n v="-233.03679999999997"/>
        <n v="1.817399999999985"/>
        <n v="-2.9414000000000002"/>
        <n v="-9.616799999999996"/>
        <n v="5.2397999999999971"/>
        <n v="9.9999999999994316E-2"/>
        <n v="6.5530000000000044"/>
        <n v="227.20500000000004"/>
        <n v="-1.4410000000000007"/>
        <n v="-3.3311999999999671"/>
        <n v="-23.438800000000008"/>
        <n v="-102.30320000000003"/>
        <n v="24.89700000000002"/>
        <n v="-9.0294000000001233"/>
        <n v="-7.2899999999999991"/>
        <n v="3.4336000000000126"/>
        <n v="175.51560000000018"/>
        <n v="7.2297999999999973"/>
        <n v="5.7959999999999994"/>
        <n v="3.1096000000000004"/>
        <n v="34.5"/>
        <n v="14.394999999999982"/>
        <n v="-117.50340000000006"/>
        <n v="75.679999999999836"/>
        <n v="-6.6048000000000027"/>
        <n v="2.0671999999999997"/>
        <n v="30.101500000000385"/>
        <n v="16.322399999999988"/>
        <n v="21.47359999999999"/>
        <n v="-230.84249999999997"/>
        <n v="35.864400000000018"/>
        <n v="-7.7190000000000012"/>
        <n v="11.817299999999989"/>
        <n v="50.034599999999926"/>
        <n v="10.164000000000001"/>
        <n v="37.725000000000009"/>
        <n v="213.46749999999929"/>
        <n v="29.077799999999996"/>
        <n v="10.730099999999997"/>
        <n v="15.439999999999998"/>
        <n v="12.475200000000001"/>
        <n v="44.303999999999974"/>
        <n v="2.4192"/>
        <n v="-321.29159999999996"/>
        <n v="18.463199999999993"/>
        <n v="18.687200000000018"/>
        <n v="26.544000000000011"/>
        <n v="28.986000000000018"/>
        <n v="7.9662000000000006"/>
        <n v="-633.58200000000124"/>
        <n v="18.832799999999978"/>
        <n v="-202.11700000000008"/>
        <n v="-11.651200000000017"/>
        <n v="35.994"/>
        <n v="395.98799999999994"/>
        <n v="109.42199999999997"/>
        <n v="21.329999999999991"/>
        <n v="13.932800000000015"/>
        <n v="35.277200000000008"/>
        <n v="4.1159999999999943"/>
        <n v="-8.539999999999992"/>
        <n v="10.287999999999997"/>
        <n v="-36.113600000000019"/>
        <n v="-13.289999999999994"/>
        <n v="-1.6392000000000166"/>
        <n v="29.977600000000166"/>
        <n v="-13.178400000000011"/>
        <n v="-4.7791999999999959"/>
        <n v="-4.830000000000001"/>
        <n v="21.753199999999985"/>
        <n v="237.97599999999989"/>
        <n v="4.0979999999999848"/>
        <n v="47.301100000000105"/>
        <n v="1270.9899999999998"/>
        <n v="-483.4880000000004"/>
        <n v="-7.4094000000000007"/>
        <n v="2.8880000000000017"/>
        <n v="-9.490399999999994"/>
        <n v="15.2988"/>
        <n v="0.5519999999999996"/>
        <n v="-122.4704999999999"/>
        <n v="17.374399999999994"/>
        <n v="12.224699999999999"/>
        <n v="-273.58000000000015"/>
        <n v="21.596400000000003"/>
        <n v="7.8935999999999993"/>
        <n v="2.4380000000000024"/>
        <n v="0.64680000000000071"/>
        <n v="6.7239999999999611"/>
        <n v="-177.26"/>
        <n v="-32.093999999999937"/>
        <n v="-7.3164000000000016"/>
        <n v="-67.801000000000045"/>
        <n v="-153.61559999999997"/>
        <n v="0.70650000000000013"/>
        <n v="29.137500000000003"/>
        <n v="-2.7103999999999995"/>
        <n v="-9.997399999999999"/>
        <n v="5.8751999999999498"/>
        <n v="24.860000000000014"/>
        <n v="-38.315200000000033"/>
        <n v="6.0177000000000014"/>
        <n v="-8.365000000000002"/>
        <n v="264.58650000000034"/>
        <n v="112.22399999999993"/>
        <n v="9.877200000000002"/>
        <n v="14.430000000000007"/>
        <n v="415.1895999999997"/>
        <n v="334.11419999999907"/>
        <n v="-12.132000000000012"/>
        <n v="-13.734099999999998"/>
        <n v="-70.050399999999982"/>
        <n v="9.7039999999999935"/>
        <n v="13.713599999999992"/>
        <n v="55.795999999999935"/>
        <n v="3.8774999999999995"/>
        <n v="36.001799999999974"/>
        <n v="1.6128"/>
        <n v="18.32759999999999"/>
        <n v="76.558299999999804"/>
        <n v="9.2556000000000012"/>
        <n v="-422.70000000000027"/>
        <n v="-17.352800000000002"/>
        <n v="1.1584000000000003"/>
        <n v="-12.347000000000008"/>
        <n v="-462.00720000000001"/>
        <n v="19.409999999999997"/>
        <n v="-84.864000000000033"/>
        <n v="4.3690000000000051"/>
        <n v="52.379999999999995"/>
        <n v="-4.1600000000000081E-2"/>
        <n v="-52.7928"/>
        <n v="-37.041000000000025"/>
        <n v="-74.906100000000038"/>
        <n v="1.0928000000000111"/>
        <n v="-6.4512000000000018"/>
        <n v="-14.036999999999995"/>
        <n v="44.596200000000096"/>
        <n v="0.61020000000000607"/>
        <n v="31.931900000000013"/>
        <n v="3.5504999999999995"/>
        <n v="11.10779999999999"/>
        <n v="4.6336000000000013"/>
        <n v="136.07999999999993"/>
        <n v="8.6435999999999993"/>
        <n v="100.73160000000018"/>
        <n v="387.56759999999849"/>
        <n v="48.395999999999958"/>
        <n v="18.034999999999997"/>
        <n v="173.02919999999983"/>
        <n v="58.455599999999549"/>
        <n v="11.197799999999994"/>
        <n v="2.4779999999999944"/>
        <n v="14.664200000000001"/>
        <n v="14.200200000000006"/>
        <n v="41.246500000000026"/>
        <n v="34.414799999999985"/>
        <n v="80.664599999999609"/>
        <n v="11.748800000000074"/>
        <n v="-95.060500000000019"/>
        <n v="17.439099999999996"/>
        <n v="-0.53979999999999961"/>
        <n v="-6.1240000000000236"/>
        <n v="46.494999999999891"/>
        <n v="-118.18050000000005"/>
        <n v="12.918499999999966"/>
        <n v="-42.217599999999997"/>
        <n v="-139.14000000000044"/>
        <n v="-18.940000000000001"/>
        <n v="-28.767999999999972"/>
        <n v="-645.80999999999972"/>
        <n v="21.149200000000064"/>
        <n v="5.8175999999999988"/>
        <n v="-6.688999999999993"/>
        <n v="-27.369600000000005"/>
        <n v="5.3720999999999979"/>
        <n v="-1.5486000000000013"/>
        <n v="-10.041499999999992"/>
        <n v="7.1868000000000052"/>
        <n v="13.132000000000019"/>
        <n v="-3.3565999999999576"/>
        <n v="20.14590000000004"/>
        <n v="23.374200000000002"/>
        <n v="-26.684999999999995"/>
        <n v="13.449499999999972"/>
        <n v="-14.15"/>
        <n v="87.2849999999994"/>
        <n v="2.3212000000000046"/>
        <n v="148.10640000000001"/>
        <n v="4.57"/>
        <n v="119.68599999999969"/>
        <n v="125.58239999999995"/>
        <n v="215.1891999999998"/>
        <n v="24.269599999999997"/>
        <n v="80.837999999999738"/>
        <n v="15.408000000000015"/>
        <n v="23.716800000000035"/>
        <n v="11.872799999999998"/>
        <n v="-5.6608000000000018"/>
        <n v="449.98500000000035"/>
        <n v="2.4224000000000032"/>
        <n v="746.40780000000132"/>
        <n v="274.49099999999999"/>
        <n v="1.4796000000000014"/>
        <n v="204.10919999999987"/>
        <n v="0.31119999999999948"/>
        <n v="3.0084"/>
        <n v="5.7509999999999994"/>
        <n v="6.1240000000000094"/>
        <n v="-110.36620000000028"/>
        <n v="0.86799999999999988"/>
        <n v="-106.51639999999952"/>
        <n v="33.070799999999963"/>
        <n v="5.9969999999999857"/>
        <n v="-67.353000000000236"/>
        <n v="-5.8011999999999997"/>
        <n v="1.0455999999999994"/>
        <n v="20.856799999999964"/>
        <n v="19.735799999999983"/>
        <n v="18.339100000000002"/>
        <n v="11.68"/>
        <n v="4.8181999999999903"/>
        <n v="-381.58920000000148"/>
        <n v="3.6529999999999774"/>
        <n v="147.84500000000008"/>
        <n v="16.559200000000004"/>
        <n v="1.1319999999999997"/>
        <n v="13.505600000000001"/>
        <n v="62.321000000000026"/>
        <n v="48.328499999999934"/>
        <n v="0.60559999999999903"/>
        <n v="629.99099999999999"/>
        <n v="-8.86"/>
        <n v="-10.694399999999995"/>
        <n v="-1.8178000000000054"/>
        <n v="6.204800000000013"/>
        <n v="33.06480000000002"/>
        <n v="4.9380000000000024"/>
        <n v="53.552799999999934"/>
        <n v="-15.471599999999999"/>
        <n v="12.657399999999981"/>
        <n v="-30.01600000000002"/>
        <n v="-369.1279999999997"/>
        <n v="4.5615999999999985"/>
        <n v="-1.1999999999999318"/>
        <n v="-15.54000000000002"/>
        <n v="67.000999999999635"/>
        <n v="70.795199999999568"/>
        <n v="64.745099999999638"/>
        <n v="-23.168000000000013"/>
        <n v="-2.3715000000000006"/>
        <n v="-13.462200000000003"/>
        <n v="17.369999999999997"/>
        <n v="216.82439999999974"/>
        <n v="3.9360000000000035"/>
        <n v="-220.47829999999988"/>
        <n v="4.3010000000000126"/>
        <n v="72.808800000000076"/>
        <n v="224.07299999999992"/>
        <n v="154.84259999999995"/>
        <n v="9.8208000000000055"/>
        <n v="-0.30000000000001137"/>
        <n v="-1.2000000000000455"/>
        <n v="13.162599999999998"/>
        <n v="-60.635600000000068"/>
        <n v="7.7728000000000037"/>
        <n v="7.7957999999999927"/>
        <n v="11.907000000000004"/>
        <n v="7.2000000000000011"/>
        <n v="9.7350000000000136"/>
        <n v="112.35080000000016"/>
        <n v="0.88039999999999985"/>
        <n v="4.4391999999999712"/>
        <n v="40.120000000000005"/>
        <n v="15.098399999999998"/>
        <n v="4.4192999999999998"/>
        <n v="735.03359999999884"/>
        <n v="4.485000000000003"/>
        <n v="15.257100000000094"/>
        <n v="2.6392000000000166"/>
        <n v="909.98180000000139"/>
        <n v="6.6239999999999988"/>
        <n v="11.474400000000117"/>
        <n v="9.8495999999999384"/>
        <n v="-19.938199999999995"/>
        <n v="-9.6000000000016072E-3"/>
        <n v="-64.276499999999828"/>
        <n v="70.492800000000045"/>
        <n v="18.28"/>
        <n v="21.95760000000007"/>
        <n v="5.9200000000000585E-2"/>
        <n v="4.1819999999999951"/>
        <n v="12.077999999999989"/>
        <n v="-25.444999999999993"/>
        <n v="45.270000000000095"/>
        <n v="14.775999999999954"/>
        <n v="-35.158200000000001"/>
        <n v="-2.8751999999999978"/>
        <n v="95.502600000000029"/>
        <n v="4.2929999999999993"/>
        <n v="1.8010999999999999"/>
        <n v="-10.728000000000002"/>
        <n v="219.98699999999985"/>
        <n v="9.2787999999999897"/>
        <n v="6.1959999999999837"/>
        <n v="46.242999999999483"/>
        <n v="53.600799999999708"/>
        <n v="2.604000000000001"/>
        <n v="11.054400000000001"/>
        <n v="245.19999999999982"/>
        <n v="19.585799999999949"/>
        <n v="27.29280000000017"/>
        <n v="-1.8590000000000018"/>
        <n v="112.30549999999994"/>
        <n v="86.780399999999986"/>
        <n v="-11.193000000000026"/>
        <n v="314.03839999999946"/>
        <n v="5.8890999999999991"/>
        <n v="87.28419999999997"/>
        <n v="77.625"/>
        <n v="101.6508"/>
        <n v="33.339600000000019"/>
        <n v="-942.48000000000025"/>
        <n v="-17.72"/>
        <n v="-11.9816"/>
        <n v="-0.15050000000002228"/>
        <n v="-572.99559999999974"/>
        <n v="1.2471999999999994"/>
        <n v="83.702000000000226"/>
        <n v="-468.29700000000116"/>
        <n v="6.1067999999999962"/>
        <n v="-14.037899999999993"/>
        <n v="-25.508999999999986"/>
        <n v="5.4767999999999972"/>
        <n v="76.981599999999958"/>
        <n v="-56.543200000000013"/>
        <n v="25.871999999999993"/>
        <n v="-55.509599999999978"/>
        <n v="-23.852500000000006"/>
        <n v="1.7860000000000031"/>
        <n v="13.983999999999998"/>
        <n v="2591.9568000000027"/>
        <n v="34.538999999999973"/>
        <n v="88.393199999999979"/>
        <n v="32.486199999999997"/>
        <n v="4.6763999999999939"/>
        <n v="4.387799999999995"/>
        <n v="78.650800000000004"/>
        <n v="151.47000000000003"/>
        <n v="41.395999999999958"/>
        <n v="1906.4849999999997"/>
        <n v="7.7787000000000006"/>
        <n v="187.79699999999997"/>
        <n v="329.40809999999919"/>
        <n v="8.3040000000000003"/>
        <n v="62.400000000000091"/>
        <n v="50.383199999999988"/>
        <n v="157.12919999999997"/>
        <n v="44.400000000000034"/>
        <n v="13.290200000000112"/>
        <n v="-11.3096"/>
        <n v="467.99220000000014"/>
        <n v="2.2155000000000058"/>
        <n v="8.1216000000000008"/>
        <n v="-53.258199999999988"/>
        <n v="98.524799999999914"/>
        <n v="-9.030000000001337E-2"/>
        <n v="-11.688599999999996"/>
        <n v="31.924999999999955"/>
        <n v="72.575400000000002"/>
        <n v="8.2499999999999929"/>
        <n v="-2.7565999999999993"/>
        <n v="51.187199999999962"/>
        <n v="4.2088000000000001"/>
        <n v="12.221999999999994"/>
        <n v="-2.8698000000000263"/>
        <n v="17.690999999999974"/>
        <n v="-5.244800000000005"/>
        <n v="6.3071999999999981"/>
        <n v="3.4408000000000101"/>
        <n v="-76.195799999999963"/>
        <n v="-26.274400000000014"/>
        <n v="35.089999999999975"/>
        <n v="4.7216000000000022"/>
        <n v="25.587999999999994"/>
        <n v="-0.37439999999999074"/>
        <n v="43.175999999999988"/>
        <n v="28.496999999999986"/>
        <n v="12.769999999999996"/>
        <n v="153.08189999999991"/>
        <n v="4.3789999999999978"/>
        <n v="19.468799999999987"/>
        <n v="58.505199999999945"/>
        <n v="16.608000000000004"/>
        <n v="140.39100000000008"/>
        <n v="15.849600000000002"/>
        <n v="-6.1600000000000321E-2"/>
        <n v="92.484000000000123"/>
        <n v="106.79000000000002"/>
        <n v="12.207999999999998"/>
        <n v="30.989999999999952"/>
        <n v="13.317599999999999"/>
        <n v="0.35599999999999987"/>
        <n v="35.024399999999972"/>
        <n v="5.2559999999999967"/>
        <n v="373.77899999999954"/>
        <n v="59.372999999999934"/>
        <n v="90.576199999999972"/>
        <n v="13.787999999999997"/>
        <n v="-305.79200000000003"/>
        <n v="-6603.4780000000001"/>
        <n v="11.395199999999981"/>
        <n v="2.8764000000000003"/>
        <n v="2.9646000000000008"/>
        <n v="3.6156000000000015"/>
        <n v="13.295999999999985"/>
        <n v="55.058400000000006"/>
        <n v="7.9812000000000012"/>
        <n v="-296.10000000000014"/>
        <n v="-5.5685000000000011"/>
        <n v="1.8674999999999988"/>
        <n v="7.9399999999999977"/>
        <n v="-5.4893999999999989"/>
        <n v="-6.8800000000000017"/>
        <n v="-1.8994000000000142"/>
        <n v="15.876000000000001"/>
        <n v="29.916799999999967"/>
        <n v="13.180999999999994"/>
        <n v="22.094699999999996"/>
        <n v="136.29709999999994"/>
        <n v="-77.72669999999988"/>
        <n v="14.572800000000001"/>
        <n v="3.4000000000000057"/>
        <n v="-4.9670000000000023"/>
        <n v="-8.3200000000000607E-2"/>
        <n v="-3.9631999999999987"/>
        <n v="-29.56239999999999"/>
        <n v="5.3519999999999754"/>
        <n v="10.478399999999993"/>
        <n v="2.1464999999999996"/>
        <n v="-48.07979999999975"/>
        <n v="140.65679999999975"/>
        <n v="-3.9040000000000035"/>
        <n v="29.43719999999999"/>
        <n v="1643.6913000000004"/>
        <n v="5.6831999999999994"/>
        <n v="160.03980000000024"/>
        <n v="16.466000000000065"/>
        <n v="15.047000000000011"/>
        <n v="37.357600000000048"/>
        <n v="5.7935999999999908"/>
        <n v="38.396999999999935"/>
        <n v="1.5136000000000038"/>
        <n v="-15.49799999999999"/>
        <n v="41.593000000000075"/>
        <n v="-12.317600000000084"/>
        <n v="106.6248000000005"/>
        <n v="-22.526400000000024"/>
        <n v="561.56400000000031"/>
        <n v="-8.081599999999991"/>
        <n v="-4.3871999999999964"/>
        <n v="-54.608800000000002"/>
        <n v="89.779199999999946"/>
        <n v="23.400000000000006"/>
        <n v="134.55999999999989"/>
        <n v="77.863499999999988"/>
        <n v="-15.152000000000001"/>
        <n v="5.9048000000000087"/>
        <n v="49.316000000000031"/>
        <n v="-195.84599999999995"/>
        <n v="6.1547999999999981"/>
        <n v="0.63820000000000121"/>
        <n v="-305.12"/>
        <n v="-118.8116"/>
        <n v="-0.19919999999999405"/>
        <n v="9.3533999999999651"/>
        <n v="12.471199999999953"/>
        <n v="3.3410000000000011"/>
        <n v="4.5149999999999721"/>
        <n v="6.4128000000000078"/>
        <n v="4.4552000000000014"/>
        <n v="5.3702999999999861"/>
        <n v="171.9914"/>
        <n v="137.53999999999991"/>
        <n v="3.75"/>
        <n v="40.375999999999976"/>
        <n v="29.205400000000225"/>
        <n v="-1242.0461999999993"/>
        <n v="8.1199999999999939"/>
        <n v="7.5200000000000156E-2"/>
        <n v="-0.19999999999999929"/>
        <n v="3.7970000000000059"/>
        <n v="47.260400000000004"/>
        <n v="26.423999999999992"/>
        <n v="1.4739999999999998"/>
        <n v="-14.929999999999994"/>
        <n v="6.1175999999999817"/>
        <n v="5.9183999999999912"/>
        <n v="7.3079999999999998"/>
        <n v="-33.061200000000014"/>
        <n v="1.5272000000000006"/>
        <n v="1668.2050000000004"/>
        <n v="-94.672400000000152"/>
        <n v="3.5979999999999954"/>
        <n v="7.0256000000000043"/>
        <n v="10.813599999999994"/>
        <n v="10.796399999999991"/>
        <n v="81.920999999999964"/>
        <n v="-13.518000000000001"/>
        <n v="10.7136"/>
        <n v="170.99699999999996"/>
        <n v="9.1745999999999981"/>
        <n v="-6.0588000000002467"/>
        <n v="17.855999999999995"/>
        <n v="33.293999999999997"/>
        <n v="654.75539999999864"/>
        <n v="75.769600000000082"/>
        <n v="35.047999999999888"/>
        <n v="-66.572999999999979"/>
        <n v="3.6273999999999518"/>
        <n v="1.9808000000000021"/>
        <n v="-69.567999999999984"/>
        <n v="-7.4687999999999981"/>
        <n v="-4.5324999999999882"/>
        <n v="-1.8000000000000682"/>
        <n v="-38.553599999999975"/>
        <n v="-23.27159999999995"/>
        <n v="1.8439999999999994"/>
        <n v="249.91039999999975"/>
        <n v="2.6784000000000106"/>
        <n v="6.8539999999999957"/>
        <n v="4.1080000000000041"/>
        <n v="26.972999999999985"/>
        <n v="4.5587999999999909"/>
        <n v="-20.322999999999993"/>
        <n v="-21.785599999999988"/>
        <n v="47.832000000000107"/>
        <n v="16.680000000000007"/>
        <n v="-192.9522"/>
        <n v="-3.198500000000001"/>
        <n v="13.388199999999983"/>
        <n v="-114.22159999999985"/>
        <n v="-6.0558000000000085"/>
        <n v="-3.3067999999999991"/>
        <n v="-4.8587999999999978"/>
        <n v="197.99099999999987"/>
        <n v="1.4587999999999992"/>
        <n v="76.469999999999914"/>
        <n v="3.9139999999999997"/>
        <n v="11.591999999999999"/>
        <n v="0.89100000000000001"/>
        <n v="-29.424000000000007"/>
        <n v="1.9080000000000013"/>
        <n v="-251.99879999999996"/>
        <n v="-11.569199999999991"/>
        <n v="87.890000000000015"/>
        <n v="18.514799999999013"/>
        <n v="3.8975999999999935"/>
        <n v="19.034400000000005"/>
        <n v="76.548400000000015"/>
        <n v="128.9742"/>
        <n v="0.515199999999993"/>
        <n v="78.850999999999999"/>
        <n v="15.585599999999999"/>
        <n v="0.9335999999999558"/>
        <n v="5.4124000000001615"/>
        <n v="383.93100000000004"/>
        <n v="39.952799999999996"/>
        <n v="14.342999999999947"/>
        <n v="206.4749999999998"/>
        <n v="13.200000000000045"/>
        <n v="1.4804999999999999"/>
        <n v="11.692799999999991"/>
        <n v="0.89640000000002118"/>
        <n v="20.974999999999966"/>
        <n v="-15.379200000000004"/>
        <n v="28.673000000000002"/>
        <n v="-2.6270000000000007"/>
        <n v="50.563199999999995"/>
        <n v="1.5760000000000076"/>
        <n v="-10.481999999999999"/>
        <n v="-12.761100000000006"/>
        <n v="-3.0760000000000001"/>
        <n v="-26.130599999999916"/>
        <n v="16.956000000000003"/>
        <n v="10.896600000000014"/>
        <n v="4.6793999999999869"/>
        <n v="37.6704000000002"/>
        <n v="11.613"/>
        <n v="11.756800000000002"/>
        <n v="105.15780000000029"/>
        <n v="129.77249999999998"/>
        <n v="4.6883999999999979"/>
        <n v="4.5664000000000016"/>
        <n v="1.9031999999999982"/>
        <n v="-2.5584999999999996"/>
        <n v="267.7049999999997"/>
        <n v="28.656799999999976"/>
        <n v="29.152799999999843"/>
        <n v="12.958999999999996"/>
        <n v="1.7472000000000003"/>
        <n v="100.79159999999996"/>
        <n v="5.8410000000000082"/>
        <n v="86.389200000000017"/>
        <n v="6.0875999999999983"/>
        <n v="-108.95800000000008"/>
        <n v="-190.38150000000002"/>
        <n v="-27.835199999999986"/>
        <n v="1.4288000000000025"/>
        <n v="-13.704999999999998"/>
        <n v="-33.884200000000014"/>
        <n v="-40.42120000000002"/>
        <n v="9.3227999999999938"/>
        <n v="74.690999999999988"/>
        <n v="18"/>
        <n v="45.395200000000159"/>
        <n v="46.426800000000128"/>
        <n v="19.388000000000005"/>
        <n v="-163.69400000000041"/>
        <n v="18.329999999999984"/>
        <n v="4.6649999999999991"/>
        <n v="0.38080000000000069"/>
        <n v="12.573999999999984"/>
        <n v="20.170800000000057"/>
        <n v="70.033599999999922"/>
        <n v="32.96999999999997"/>
        <n v="12.052000000000007"/>
        <n v="32.892999999999972"/>
        <n v="377.13000000000011"/>
        <n v="333.09850000000097"/>
        <n v="56.979599999999664"/>
        <n v="-17.347399999999993"/>
        <n v="51.432000000000016"/>
        <n v="-59.704800000000091"/>
        <n v="19.644000000000005"/>
        <n v="-26.077200000000005"/>
        <n v="-19.24500000000009"/>
        <n v="-34.067200000000007"/>
        <n v="1.3219999999999921"/>
        <n v="41.445600000000013"/>
        <n v="-76.391999999999825"/>
        <n v="8.8264000000000244"/>
        <n v="8.985000000000003"/>
        <n v="124.39719999999943"/>
        <n v="4.0003999999999991"/>
        <n v="-126.36600000000021"/>
        <n v="-46.847999999999956"/>
        <n v="-72.760499999999965"/>
        <n v="-258.73750000000064"/>
        <n v="21.477600000000017"/>
        <n v="-0.33279999999999177"/>
        <n v="22.857000000000198"/>
        <n v="6.1715999999996711"/>
        <n v="-32.793599999999969"/>
        <n v="155.72699999999998"/>
        <n v="5.0196000000000005"/>
        <n v="6719.9807999999975"/>
        <n v="-24.537199999999984"/>
        <n v="36.473599999999976"/>
        <n v="76.315200000000004"/>
        <n v="33.936000000000035"/>
        <n v="-30.596999999999866"/>
        <n v="-33.76730000000066"/>
        <n v="366.63480000000072"/>
        <n v="-73.454800000000091"/>
        <n v="32.688000000000002"/>
        <n v="68.686799999999977"/>
        <n v="4.0664000000000016"/>
        <n v="52.022800000000075"/>
        <n v="37.218600000000038"/>
        <n v="142.48500000000007"/>
        <n v="-190.70000000000005"/>
        <n v="-483.40320000000065"/>
        <n v="-26.043500000000037"/>
        <n v="-1.5932999999999997"/>
        <n v="-13.34800000000007"/>
        <n v="29.525399999999998"/>
        <n v="3.6162000000000001"/>
        <n v="-9.1336000000000013"/>
        <n v="9.2352000000000061"/>
        <n v="24.780799999999999"/>
        <n v="-1.9196000000000026"/>
        <n v="-22.252500000000008"/>
        <n v="16.787500000000009"/>
        <n v="142.99479999999994"/>
        <n v="4.7280000000000015"/>
        <n v="2229.0239999999994"/>
        <n v="115.35279999999989"/>
        <n v="-77.056200000000018"/>
        <n v="-917.37599999999975"/>
        <n v="-59.673600000000079"/>
        <n v="6.7372000000000014"/>
        <n v="-20.783999999999985"/>
        <n v="19.030500000000018"/>
        <n v="-7.446399999999997"/>
        <n v="3.5990000000000002"/>
        <n v="-2.5106000000000002"/>
        <n v="-3.6847999999999992"/>
        <n v="-20.865600000000015"/>
        <n v="-4.5679999999999907"/>
        <n v="83.646000000000015"/>
        <n v="91.056000000000097"/>
        <n v="7.4376000000000033"/>
        <n v="8.0651999999999973"/>
        <n v="291.3777999999993"/>
        <n v="1.5999999999999126E-2"/>
        <n v="-459.94680000000017"/>
        <n v="-0.99999999999909051"/>
        <n v="2.3019999999999996"/>
        <n v="0.71199999999999974"/>
        <n v="5.2411999999999921"/>
        <n v="7.9104000000000028"/>
        <n v="57.120000000000061"/>
        <n v="48.795999999999367"/>
        <n v="31.612799999999993"/>
        <n v="-195.61899999999994"/>
        <n v="3.2783999999999907"/>
        <n v="-124.798"/>
        <n v="-18.41800000000001"/>
        <n v="-3.0847999999999978"/>
        <n v="-474.54800000000006"/>
        <n v="89.996999999999986"/>
        <n v="25.695200000000114"/>
        <n v="12.246499999999969"/>
        <n v="36.563999999999965"/>
        <n v="3.7693999999999992"/>
        <n v="44.470400000000041"/>
        <n v="30.735000000000014"/>
        <n v="11.4499"/>
        <n v="5.1948000000000008"/>
        <n v="-47.674999999999997"/>
        <n v="249.59599999999955"/>
        <n v="2.7536000000000005"/>
        <n v="312.46240000000034"/>
        <n v="4.0391999999999371"/>
        <n v="9.9599999999999689E-2"/>
        <n v="13.807799999999986"/>
        <n v="-28.126000000000019"/>
        <n v="31.83420000000001"/>
        <n v="87.757800000000088"/>
        <n v="21.41579999999999"/>
        <n v="136.66399999999999"/>
        <n v="133.85599999999977"/>
        <n v="-35.441400000000002"/>
        <n v="14.643600000000106"/>
        <n v="0.79629999999999979"/>
        <n v="5.1696000000000026"/>
        <n v="12.744000000000003"/>
        <n v="26.875200000000007"/>
        <n v="44.693999999999903"/>
        <n v="35.677599999999984"/>
        <n v="19.255599999999987"/>
        <n v="11.150999999999975"/>
        <n v="7.9845000000000539"/>
        <n v="-43.929600000000107"/>
        <n v="24.460800000000006"/>
        <n v="764.38180000000011"/>
        <n v="-15.53879999999981"/>
        <n v="2.500399999999992"/>
        <n v="-4.6699999999999964E-2"/>
        <n v="0.7616000000000156"/>
        <n v="-26.598400000000016"/>
        <n v="4.3969999999999843"/>
        <n v="-7.7824000000000026"/>
        <n v="-170.43599999999998"/>
        <n v="2.5215999999999994"/>
        <n v="23.310000000000002"/>
        <n v="149.75999999999988"/>
        <n v="3.157"/>
        <n v="184.25999999999988"/>
        <n v="-39.411600000000021"/>
        <n v="19.807199999999995"/>
        <n v="21.199999999999974"/>
        <n v="5.9903999999999904"/>
        <n v="-11.51879999999997"/>
        <n v="13.187999999999995"/>
        <n v="3.7920000000000007"/>
        <n v="58.659999999999854"/>
        <n v="10.449000000000002"/>
        <n v="6.9007999999999967"/>
        <n v="-20.391999999999996"/>
        <n v="-114.041"/>
        <n v="-48.440000000000012"/>
        <n v="2.4000000000000004"/>
        <n v="24.382399999999976"/>
        <n v="91.324799999999982"/>
        <n v="3.5679999999999978"/>
        <n v="-15.180000000000001"/>
        <n v="-171.13699999999994"/>
        <n v="27.310800000000086"/>
        <n v="84.198199999999815"/>
        <n v="59.67679999999973"/>
        <n v="7.3872000000000071"/>
        <n v="9.6631999999999962"/>
        <n v="30.46999999999997"/>
        <n v="20.993999999999971"/>
        <n v="-9.2728000000000019"/>
        <n v="4.4610000000000021"/>
        <n v="23.587200000000024"/>
        <n v="16.349999999999966"/>
        <n v="7.847999999999999"/>
        <n v="68.565000000000111"/>
        <n v="2.8050000000000015"/>
        <n v="2.4359999999999999"/>
        <n v="5.029200000000003"/>
        <n v="-47.958300000000065"/>
        <n v="107.34080000000012"/>
        <n v="-15.52"/>
        <n v="12.505799999999994"/>
        <n v="11.113199999999999"/>
        <n v="58.178999999999945"/>
        <n v="9.1953999999999922"/>
        <n v="8.6730000000000054"/>
        <n v="45.486999999999966"/>
        <n v="37.884799999999984"/>
        <n v="-201.10759999999982"/>
        <n v="9.1938000000000102"/>
        <n v="-174.54719999999998"/>
        <n v="16.143999999999963"/>
        <n v="-6.8099999999999454"/>
        <n v="45.22500000000008"/>
        <n v="63.106999999999999"/>
        <n v="87.991199999999992"/>
        <n v="8.7710000000000043"/>
        <n v="17.406400000000005"/>
        <n v="129.29399999999987"/>
        <n v="-17.888000000000005"/>
        <n v="0.55760000000000076"/>
        <n v="0.17440000000000033"/>
        <n v="-12.111600000000038"/>
        <n v="-31.391999999999882"/>
        <n v="112.42200000000025"/>
        <n v="-2.1608000000000018"/>
        <n v="-9.7229999999999972"/>
        <n v="-15.283199999999999"/>
        <n v="14.32419999999999"/>
        <n v="50.560000000000059"/>
        <n v="2.8398000000000003"/>
        <n v="26.635199999999998"/>
        <n v="-72.789999999999964"/>
        <n v="-2.1981999999999999"/>
        <n v="-13.710300000000032"/>
        <n v="-14.956800000000044"/>
        <n v="21.285599999999988"/>
        <n v="0.66599999999999993"/>
        <n v="124.99699999999962"/>
        <n v="77.146799999999985"/>
        <n v="-70.137"/>
        <n v="21.838400000000036"/>
        <n v="-29.907299999999992"/>
        <n v="-42.204000000000008"/>
        <n v="-22.214400000000005"/>
        <n v="3.5999999999999996"/>
        <n v="144.3546"/>
        <n v="2.7248000000000019"/>
        <n v="241.10459999999966"/>
        <n v="-15.317600000000084"/>
        <n v="11.519599999999997"/>
        <n v="-12.2928"/>
        <n v="0.79520000000000124"/>
        <n v="-31.853600000000029"/>
        <n v="16.034199999999998"/>
        <n v="269.30799999999999"/>
        <n v="1.6704000000000008"/>
        <n v="10.074399999999997"/>
        <n v="2.731200000000003"/>
        <n v="41.013000000000019"/>
        <n v="71.928000000000054"/>
        <n v="5.9700000000000006"/>
        <n v="2799.9839999999995"/>
        <n v="18.199999999999989"/>
        <n v="7.1022000000000105"/>
        <n v="0.11880000000000024"/>
        <n v="18.898399999999981"/>
        <n v="161.39190000000002"/>
        <n v="-11.136000000000003"/>
        <n v="177.58890000000002"/>
        <n v="5.399799999999999"/>
        <n v="15.550799999999995"/>
        <n v="-21.369600000000013"/>
        <n v="7.3880000000000123"/>
        <n v="48.793800000000005"/>
        <n v="61.330500000000058"/>
        <n v="31.497500000000002"/>
        <n v="10.350000000000001"/>
        <n v="-78.67319999999998"/>
        <n v="8.2343999999999991"/>
        <n v="10.012800000000027"/>
        <n v="0.98280000000000012"/>
        <n v="-21.043199999999985"/>
        <n v="1.5587999999999997"/>
        <n v="45.555000000000007"/>
        <n v="18.176399999999887"/>
        <n v="6.1361999999999739"/>
        <n v="0.25980000000000025"/>
        <n v="27.930000000000014"/>
        <n v="-8.195999999999998"/>
        <n v="6.4895999999999674"/>
        <n v="-5.5620000000000003"/>
        <n v="-36.613600000000019"/>
        <n v="24.842999999999847"/>
        <n v="35.097299999999962"/>
        <n v="3.3840000000000003"/>
        <n v="8.6374999999999957"/>
        <n v="1.2783999999999907"/>
        <n v="-2.1000000000000796"/>
        <n v="8.7032000000000007"/>
        <n v="17.550000000000004"/>
        <n v="3.2039999999999935"/>
        <n v="2.627600000000001"/>
        <n v="134.39549999999997"/>
        <n v="23.991999999999962"/>
        <n v="158.52899999999954"/>
        <n v="-35.641799999999876"/>
        <n v="12.941999999999958"/>
        <n v="14.236500000000021"/>
        <n v="378.27400000000011"/>
        <n v="-5.6507999999999985"/>
        <n v="-9.4763999999999555"/>
        <n v="313.4417999999996"/>
        <n v="75.22320000000019"/>
        <n v="-201.76999999999964"/>
        <n v="9.6000000000003638E-2"/>
        <n v="26.597999999999999"/>
        <n v="97.203199999999924"/>
        <n v="7.7899999999999991"/>
        <n v="-7.7408999999999981"/>
        <n v="-4.0371999999999986"/>
        <n v="-14.391999999999996"/>
        <n v="-10.793600000000012"/>
        <n v="7.6800000000000423E-2"/>
        <n v="3.9101999999999997"/>
        <n v="6.6080000000000005"/>
        <n v="2.7534000000000045"/>
        <n v="37.795199999999994"/>
        <n v="30.398000000000138"/>
        <n v="5.3460000000000001"/>
        <n v="24.375999999999976"/>
        <n v="0.91199999999999948"/>
        <n v="11.351200000000006"/>
        <n v="2.3591999999999995"/>
        <n v="58.092999999999847"/>
        <n v="-5.6640000000000015"/>
        <n v="7.6494"/>
        <n v="21.075200000000009"/>
        <n v="4.0456000000000003"/>
        <n v="3.8550000000000004"/>
        <n v="13.268399999999986"/>
        <n v="16.93119999999999"/>
        <n v="-22.864000000000004"/>
        <n v="1.936399999999999"/>
        <n v="3.1807999999999765"/>
        <n v="-2.3995000000000033"/>
        <n v="16.199999999999974"/>
        <n v="-121.09399999999994"/>
        <n v="2.3891999999999989"/>
        <n v="-80.578000000000003"/>
        <n v="0.11100000000000243"/>
        <n v="-90.066399999999987"/>
        <n v="214.76"/>
        <n v="39.082400000000035"/>
        <n v="-1145.4699999999998"/>
        <n v="-49.439999999999969"/>
        <n v="9.6140000000000256"/>
        <n v="1.4379999999999997"/>
        <n v="-34.144600000000004"/>
        <n v="1.2136"/>
        <n v="18.835200000000015"/>
        <n v="10.56019999999998"/>
        <n v="25.428499999999872"/>
        <n v="-22.190399999999997"/>
        <n v="2.6790000000000003"/>
        <n v="5.5340999999999987"/>
        <n v="75.992400000000032"/>
        <n v="60.883199999999988"/>
        <n v="20.060000000000002"/>
        <n v="9.7438000000000002"/>
        <n v="-2.1376000000000004"/>
        <n v="-82.441000000000031"/>
        <n v="-18.326800000000006"/>
        <n v="68.4545999999998"/>
        <n v="40.16879999999999"/>
        <n v="39.564000000000021"/>
        <n v="0.65200000000000813"/>
        <n v="18.575999999999993"/>
        <n v="3.5570000000000004"/>
        <n v="-18.835200000000015"/>
        <n v="5.799199999999999"/>
        <n v="-8.7822000000000173"/>
        <n v="2.304000000000002"/>
        <n v="-4.2536999999999985"/>
        <n v="-82.806499999999801"/>
        <n v="-19.742399999999996"/>
        <n v="32.906499999999994"/>
        <n v="694.50150000000031"/>
        <n v="11.80299999999999"/>
        <n v="4.4540999999999897"/>
        <n v="25.053600000000017"/>
        <n v="0.50219999999999931"/>
        <n v="-50.237599999999986"/>
        <n v="47.993000000000166"/>
        <n v="161.99999999999989"/>
        <n v="9.5256000000000007"/>
        <n v="8.5503999999999962"/>
        <n v="-29.024000000000029"/>
        <n v="222.39360000000306"/>
        <n v="5.1032000000000153"/>
        <n v="28.691999999999993"/>
        <n v="9.913599999999974"/>
        <n v="13.237199999999973"/>
        <n v="-18.7928"/>
        <n v="24.747900000000016"/>
        <n v="-24.08820000000037"/>
        <n v="4.1963999999999828"/>
        <n v="-2.0983999999999998"/>
        <n v="-164.16000000000003"/>
        <n v="-5.7396000000000011"/>
        <n v="2.342400000000012"/>
        <n v="-119.83120000000008"/>
        <n v="4.953599999999966"/>
        <n v="-4.2670000000000012"/>
        <n v="11.692800000000005"/>
        <n v="21.25200000000001"/>
        <n v="0.10919999999999863"/>
        <n v="15.405599999999993"/>
        <n v="7.7940000000000111"/>
        <n v="-14.130200000000045"/>
        <n v="15.777000000000001"/>
        <n v="9.7439999999999998"/>
        <n v="-9.4399999999999942"/>
        <n v="-21.796999999999997"/>
        <n v="5.1552000000000024"/>
        <n v="2.833800000000001"/>
        <n v="12.634799999999984"/>
        <n v="9.661999999999999"/>
        <n v="38.597399999999993"/>
        <n v="1143.2910000000006"/>
        <n v="33.495000000000005"/>
        <n v="30.671199999999999"/>
        <n v="4.7778000000000134"/>
        <n v="-5.6639999999999997"/>
        <n v="-6.6150000000000002"/>
        <n v="2.5919999999999996"/>
        <n v="635.495"/>
        <n v="58.919199999999933"/>
        <n v="7.269599999999997"/>
        <n v="-4.1440000000000001"/>
        <n v="-70.01700000000001"/>
        <n v="-17.166999999999998"/>
        <n v="56.799999999999955"/>
        <n v="8.5845000000000198"/>
        <n v="4.396000000000015"/>
        <n v="93.478399999999965"/>
        <n v="3.4136000000000024"/>
        <n v="-9.0600000000000236E-2"/>
        <n v="6.599399999999946"/>
        <n v="1.9641000000000055"/>
        <n v="5.8243999999999971"/>
        <n v="-38.037600000000111"/>
        <n v="5.8352000000000004"/>
        <n v="259.52970000000005"/>
        <n v="53.593599999999924"/>
        <n v="-4.2863999999999862"/>
        <n v="21.445199999999964"/>
        <n v="45.635099999999511"/>
        <n v="8.7945000000000029"/>
        <n v="71.974999999999909"/>
        <n v="336.63499999999999"/>
        <n v="237.99599999999941"/>
        <n v="62.15440000000001"/>
        <n v="54.713599999999929"/>
        <n v="11.4741"/>
        <n v="36.63600000000001"/>
        <n v="-29.835000000000001"/>
        <n v="17.774999999999963"/>
        <n v="3.9815000000000023"/>
        <n v="18.009600000000006"/>
        <n v="48.033600000000007"/>
        <n v="3.7530000000000019"/>
        <n v="12.717599999999948"/>
        <n v="20.726999999999975"/>
        <n v="5.6416000000000039"/>
        <n v="7.7832000000000008"/>
        <n v="311.59479999999985"/>
        <n v="-4.3963999999999999"/>
        <n v="9.0649999999999871"/>
        <n v="54.087599999999952"/>
        <n v="9.7039999999999793"/>
        <n v="14.385599999999997"/>
        <n v="25.171999999999997"/>
        <n v="3.7128000000000014"/>
        <n v="4.9607999999999972"/>
        <n v="23.368399999999994"/>
        <n v="131.98679999999999"/>
        <n v="39.586799999999997"/>
        <n v="-8.1299999999999972"/>
        <n v="1.1487000000000007"/>
        <n v="12.611200000000025"/>
        <n v="8.1519999999999868"/>
        <n v="43.954000000000235"/>
        <n v="-3.7135999999999996"/>
        <n v="5.2549999999999741"/>
        <n v="7.3920000000000066"/>
        <n v="39.888599999999997"/>
        <n v="1905.4849999999988"/>
        <n v="3.3959999999999937"/>
        <n v="96.416000000000054"/>
        <n v="29.980799999999988"/>
        <n v="-71.990000000000123"/>
        <n v="76.819999999999709"/>
        <n v="31.099199999999996"/>
        <n v="-72.795799999999986"/>
        <n v="-14.793599999999998"/>
        <n v="-36.985000000000014"/>
        <n v="-154.00239999999999"/>
        <n v="225.59999999999991"/>
        <n v="92.505600000000129"/>
        <n v="0.99860000000000326"/>
        <n v="-7.3695999999999984"/>
        <n v="-4.3895999999999988"/>
        <n v="-22.28479999999999"/>
        <n v="107.03879999999981"/>
        <n v="220.48529999999994"/>
        <n v="751.76009999999951"/>
        <n v="30.444999999999993"/>
        <n v="265.86720000000196"/>
        <n v="41.333999999999946"/>
        <n v="43.684199999999976"/>
        <n v="9.75"/>
        <n v="-14.625599999999999"/>
        <n v="-39.115800000000007"/>
        <n v="14.043800000000001"/>
        <n v="6.1679999999999922"/>
        <n v="33.777000000000001"/>
        <n v="5.2975999999999885"/>
        <n v="14.996099999999998"/>
        <n v="-34.18379999999982"/>
        <n v="-4.370000000000001"/>
        <n v="105.88199999999961"/>
        <n v="-23.635200000000012"/>
        <n v="-134.91679999999999"/>
        <n v="-32.591999999999992"/>
        <n v="46.196799999999996"/>
        <n v="2.0028000000000006"/>
        <n v="-6.610000000000003"/>
        <n v="143.19679999999971"/>
        <n v="-5.0783999999999985"/>
        <n v="-539.94599999999991"/>
        <n v="-114.48199999999997"/>
        <n v="-45.894000000000062"/>
        <n v="22.988500000000016"/>
        <n v="10.855800000000002"/>
        <n v="3.360000000000003"/>
        <n v="207.17899999999827"/>
        <n v="53.260999999999967"/>
        <n v="16.598000000000013"/>
        <n v="7.051999999999996"/>
        <n v="30.97399999999999"/>
        <n v="-2.4126000000000021"/>
        <n v="-254.08739999999989"/>
        <n v="-48.771600000000035"/>
        <n v="6.1500000000000021"/>
        <n v="3.632200000000001"/>
        <n v="-251.72159999999963"/>
        <n v="1.4910000000000068"/>
        <n v="15.290999999999997"/>
        <n v="-8.5727999999999156"/>
        <n v="5.1750000000000043"/>
        <n v="-8.1999999999999886"/>
        <n v="36.494999999999891"/>
        <n v="-183.77600000000001"/>
        <n v="-25.897999999999683"/>
        <n v="2.9376000000000033"/>
        <n v="-3.5344000000000011"/>
        <n v="14.199999999999996"/>
        <n v="-15.532999999999959"/>
        <n v="-9.0037999999999982"/>
        <n v="-7.3799999999987875E-2"/>
        <n v="-25.99799999999999"/>
        <n v="-1.3874000000000066"/>
        <n v="27.360200000000248"/>
        <n v="-31.333499999999972"/>
        <n v="-10.756"/>
        <n v="-3.6380000000000003"/>
        <n v="-16.370800000000003"/>
        <n v="-8.7017999999999986"/>
        <n v="-5.9648000000000012"/>
        <n v="-197.82399999999996"/>
        <n v="12.067199999999971"/>
        <n v="-77.076999999999956"/>
        <n v="3.7751999999999999"/>
        <n v="2302.9670999999971"/>
        <n v="21.997500000000016"/>
        <n v="-971.68330000000105"/>
        <n v="16.127000000000038"/>
        <n v="11.914399999999993"/>
        <n v="101.37400000000019"/>
        <n v="-125.93099999999993"/>
        <n v="0.83300000000000018"/>
        <n v="7.1628000000000025"/>
        <n v="26.393399999999986"/>
        <n v="6.4368000000000052"/>
        <n v="10.572800000000001"/>
        <n v="2.7354000000000003"/>
        <n v="0.99249999999999972"/>
        <n v="12.818399999999997"/>
        <n v="66.542000000000002"/>
        <n v="9.3120000000000047"/>
        <n v="3.9836000000000027"/>
        <n v="3.6528999999999998"/>
        <n v="9.7218000000000018"/>
        <n v="-125.94399999999985"/>
        <n v="9.2328000000000117"/>
        <n v="1.2098000000000013"/>
        <n v="9.0171000000000028"/>
        <n v="9.7971999999999753"/>
        <n v="103.81799999999998"/>
        <n v="45.369599999999991"/>
        <n v="146.38800000000003"/>
        <n v="-7.6880000000000024"/>
        <n v="1.9191999999999894"/>
        <n v="4946.3699999999972"/>
        <n v="-46.327300000000008"/>
        <n v="16.054399999999987"/>
        <n v="45.588000000000051"/>
        <n v="8.6854999999999905"/>
        <n v="17.1678"/>
        <n v="2.4784000000000006"/>
        <n v="8.5722000000000023"/>
        <n v="552.29020000000037"/>
        <n v="23.923199999999952"/>
        <n v="26.758199999999988"/>
        <n v="334.55099999999925"/>
        <n v="32.836000000000013"/>
        <n v="23.556399999999996"/>
        <n v="18.239999999999995"/>
        <n v="98.085000000000207"/>
        <n v="-7.260900000000003"/>
        <n v="6.136800000000008"/>
        <n v="6.9239999999999995"/>
        <n v="30.991800000000012"/>
        <n v="2.0961000000000016"/>
        <n v="67.188000000000159"/>
        <n v="1.2399999999999949"/>
        <n v="34.988799999999856"/>
        <n v="2.61"/>
        <n v="16.79400000000004"/>
        <n v="-252.78640000000004"/>
        <n v="-137.98950000000019"/>
        <n v="-63.772500000000036"/>
        <n v="104.56799999999976"/>
        <n v="-379.69319999999993"/>
        <n v="181.65600000000006"/>
        <n v="11.731999999999999"/>
        <n v="26.315800000000195"/>
        <n v="128.08049999999992"/>
        <n v="4.7190000000000012"/>
        <n v="-87.447999999999979"/>
        <n v="-59.296000000000042"/>
        <n v="-29.267799999999966"/>
        <n v="1.2775999999999996"/>
        <n v="10.33339999999999"/>
        <n v="35.997200000000021"/>
        <n v="4.3623999999999938"/>
        <n v="6.3040000000000873"/>
        <n v="7.1345999999999989"/>
        <n v="-93.88"/>
        <n v="5.9936000000000007"/>
        <n v="6.2511999999999972"/>
        <n v="46.953000000000031"/>
        <n v="3.5009999999999994"/>
        <n v="-64.056600000000032"/>
        <n v="-4.5375999999999976"/>
        <n v="3.4775999999999989"/>
        <n v="-11.880600000000001"/>
        <n v="-63.615999999999957"/>
        <n v="-242.67599999999999"/>
        <n v="1.2324000000000055"/>
        <n v="36.287700000000001"/>
        <n v="40.696999999999548"/>
        <n v="-5.3984000000000023"/>
        <n v="2.8668000000000013"/>
        <n v="-13.623999999999995"/>
        <n v="93.788799999999867"/>
        <n v="47.993999999999971"/>
        <n v="68.395500000000311"/>
        <n v="18.821000000000012"/>
        <n v="-6.8927999999999976"/>
        <n v="2.7336000000000027"/>
        <n v="406.71540000000141"/>
        <n v="66.508800000000008"/>
        <n v="11.876000000000033"/>
        <n v="1.0500000000000043"/>
        <n v="0.45220000000001548"/>
        <n v="2.7381999999999991"/>
        <n v="27.529200000000003"/>
        <n v="124.67519999999985"/>
        <n v="104.7221999999999"/>
        <n v="-5.1366000000000005"/>
        <n v="-11.419999999999995"/>
        <n v="32.468799999999931"/>
        <n v="176.8026000000001"/>
        <n v="-395.20200000000006"/>
        <n v="502.84000000000015"/>
        <n v="147.08959999999979"/>
        <n v="1.597999999999999"/>
        <n v="222.58799999999974"/>
        <n v="-22.82399999999998"/>
        <n v="3.9144000000000005"/>
        <n v="6.1490000000000009"/>
        <n v="43.642500000000041"/>
        <n v="11.073000000000008"/>
        <n v="7.8063999999999965"/>
        <n v="25.697999999999979"/>
        <n v="412.46800000000007"/>
        <n v="-1.0976000000000008"/>
        <n v="3.0024000000000086"/>
        <n v="-166.96800000000053"/>
        <n v="-84.389999999999986"/>
        <n v="-52.595200000000048"/>
        <n v="2.1993999999999971"/>
        <n v="-17.414000000000044"/>
        <n v="19.180800000000005"/>
        <n v="124.2999999999995"/>
        <n v="11.080800000000011"/>
        <n v="31.897999999999968"/>
        <n v="12.097999999999999"/>
        <n v="148.51060000000001"/>
        <n v="9.4631999999999969"/>
        <n v="32.186000000000021"/>
        <n v="6.9120000000000061"/>
        <n v="6.8654999999999973"/>
        <n v="4.1755999999999993"/>
        <n v="3.4944000000000002"/>
        <n v="28.598399999999984"/>
        <n v="5.5741000000000156"/>
        <n v="-25.571599999999997"/>
        <n v="1.9515999999999778"/>
        <n v="-206.49959999999993"/>
        <n v="346.03960000000006"/>
        <n v="-17.988000000000007"/>
        <n v="-3.9232000000000014"/>
        <n v="-9.6232000000000006"/>
        <n v="-13.128600000000013"/>
        <n v="106.78079999999983"/>
        <n v="4.9070999999999998"/>
        <n v="-698.49359999999956"/>
        <n v="31.244399999999956"/>
        <n v="0.94679999999999964"/>
        <n v="5.2331999999999894"/>
        <n v="-4.0892000000000053"/>
        <n v="19.184200000000004"/>
        <n v="-6.0248999999999979"/>
        <n v="-2.4599999999998623E-2"/>
        <n v="3.4487999999999985"/>
        <n v="6.8989999999999867"/>
        <n v="1.1649999999999996"/>
        <n v="220.48250000000041"/>
        <n v="54.444799999999987"/>
        <n v="15.222499999999997"/>
        <n v="53.270399999999995"/>
        <n v="24.393000000000001"/>
        <n v="53.481999999999914"/>
        <n v="22.917999999999957"/>
        <n v="5.5327999999999982"/>
        <n v="6.7388000000000119"/>
        <n v="9.8307999999999929"/>
        <n v="1451.9238000000014"/>
        <n v="112.57399999999996"/>
        <n v="12.652800000000013"/>
        <n v="-10.500699999999991"/>
        <n v="-29.09800000000007"/>
        <n v="40.970000000000027"/>
        <n v="20.36999999999999"/>
        <n v="24.478399999999965"/>
        <n v="4.571200000000001"/>
        <n v="-13.420800000000007"/>
        <n v="-85.861500000000149"/>
        <n v="-17.218799999999646"/>
        <n v="22.987699999999997"/>
        <n v="-1.7452000000000001"/>
        <n v="20.585999999999984"/>
        <n v="-66.937600000000032"/>
        <n v="5.9057999999999851"/>
        <n v="-20.545000000000009"/>
        <n v="5.7229999999999848"/>
        <n v="-3.0878000000000001"/>
        <n v="2.1839999999999993"/>
        <n v="15.918000000000006"/>
        <n v="9.9216000000000051"/>
        <n v="44.240000000000009"/>
        <n v="3.9615999999999758"/>
        <n v="117.12959999999998"/>
        <n v="46.590800000000002"/>
        <n v="-164.25160000000005"/>
        <n v="-3.1940000000000026"/>
        <n v="25.274400000000014"/>
        <n v="31.266399999999976"/>
        <n v="-7.487999999999996"/>
        <n v="97.078400000000101"/>
        <n v="59.08159999999998"/>
        <n v="23.111999999999981"/>
        <n v="34.812799999999982"/>
        <n v="33.778400000000033"/>
        <n v="7.2744"/>
        <n v="15.395199999999988"/>
        <n v="50.876800000000003"/>
        <n v="6.6739999999999995"/>
        <n v="1.097599999999999"/>
        <n v="0.92199999999999971"/>
        <n v="5.8224000000000089"/>
        <n v="11.157600000000002"/>
        <n v="17.793999999999961"/>
        <n v="-108.3929999999998"/>
        <n v="-11.918799999999997"/>
        <n v="7.8896000000000015"/>
        <n v="202.25280000000021"/>
        <n v="3.1128000000000036"/>
        <n v="1.0192000000000005"/>
        <n v="14.091999999999985"/>
        <n v="-100.54529999999988"/>
        <n v="7.816599999999994"/>
        <n v="9.1193999999999988"/>
        <n v="0.39059999999999739"/>
        <n v="25.279999999999987"/>
        <n v="83.843999999999596"/>
        <n v="43.675200000000018"/>
        <n v="-4.9568000000000154"/>
        <n v="-86.95859999999999"/>
        <n v="15.958799999999982"/>
        <n v="13.673999999999999"/>
        <n v="8.465600000000002"/>
        <n v="1.9867999999999988"/>
        <n v="6.2784000000000049"/>
        <n v="-11.006799999999998"/>
        <n v="-2.0490000000000208"/>
        <n v="31.558400000000006"/>
        <n v="5.7715999999999994"/>
        <n v="0.95879999999999987"/>
        <n v="2.3973999999999993"/>
        <n v="-30.716800000000148"/>
        <n v="157.4875000000003"/>
        <n v="-10.419600000000173"/>
        <n v="8.0548000000000002"/>
        <n v="661.45590000000084"/>
        <n v="3.4800000000004161E-2"/>
        <n v="14.626400000000004"/>
        <n v="0.56119999999999948"/>
        <n v="-67.030200000000036"/>
        <n v="286.38359999999921"/>
        <n v="0.68299999999999805"/>
        <n v="155.44700000000012"/>
        <n v="171.35999999999967"/>
        <n v="3.9831000000000003"/>
        <n v="-3.2092999999999998"/>
        <n v="14.38600000000001"/>
        <n v="6.3434999999999917"/>
        <n v="-13.187200000000004"/>
        <n v="15.199000000000012"/>
        <n v="-60.859200000000023"/>
        <n v="59.275199999999813"/>
        <n v="419.98800000000028"/>
        <n v="39.980000000000047"/>
        <n v="-71.711999999999534"/>
        <n v="81.496999999999389"/>
        <n v="-16.561300000000003"/>
        <n v="-32.400000000000091"/>
        <n v="-58.715199999999868"/>
        <n v="2.1019999999999968"/>
        <n v="5.0449999999999662"/>
        <n v="0.81920000000000215"/>
        <n v="138.41700000000003"/>
        <n v="5.9136000000000024"/>
        <n v="2.6128"/>
        <n v="5.4504000000000872"/>
        <n v="55.845000000000027"/>
        <n v="25.382399999999933"/>
        <n v="13.685100000000006"/>
        <n v="-8.676400000000001"/>
        <n v="-2.3294999999999959"/>
        <n v="-0.26010000000000133"/>
        <n v="-13.549999999999995"/>
        <n v="41.934000000000026"/>
        <n v="18.896999999999935"/>
        <n v="7.9487999999999985"/>
        <n v="54.382200000000068"/>
        <n v="-67.400000000000034"/>
        <n v="3.9992000000000019"/>
        <n v="3.5128000000000004"/>
        <n v="24.001200000000011"/>
        <n v="38.532000000000011"/>
        <n v="-63.072000000000017"/>
        <n v="3.1125000000000025"/>
        <n v="-8.9075999999999986"/>
        <n v="-537.73250000000019"/>
        <n v="91.595400000000041"/>
        <n v="6.4943999999999988"/>
        <n v="-141.17600000000039"/>
        <n v="-77.853599999999915"/>
        <n v="2.1582000000000008"/>
        <n v="49.720000000000027"/>
        <n v="59.114999999999952"/>
        <n v="680.91679999999906"/>
        <n v="3.1007999999999996"/>
        <n v="19.079999999999977"/>
        <n v="350.42699999999945"/>
        <n v="46.799999999999983"/>
        <n v="2.3409000000000004"/>
        <n v="2.0286"/>
        <n v="31.187999999999931"/>
        <n v="11.314799999999998"/>
        <n v="8.0100000000000051"/>
        <n v="8.3538000000000032"/>
        <n v="0.80640000000000001"/>
        <n v="272.98249999999962"/>
        <n v="7.4759999999999991"/>
        <n v="18.090000000000011"/>
        <n v="20.694600000000264"/>
        <n v="15.719400000000007"/>
        <n v="-6.3396000000000186"/>
        <n v="544.41749999999956"/>
        <n v="30.669599999999974"/>
        <n v="6.0087999999999226"/>
        <n v="2.8473000000000042"/>
        <n v="22.702400000000011"/>
        <n v="3.720799999999997"/>
        <n v="35.847299999999962"/>
        <n v="-8.340600000000002"/>
        <n v="-7.6145999999999994"/>
        <n v="59.263200000000097"/>
        <n v="5.1615999999999929"/>
        <n v="79.377199999999334"/>
        <n v="12.607699999999987"/>
        <n v="1.3391999999999911"/>
        <n v="-8.6634000000000011"/>
        <n v="83.994000000000028"/>
        <n v="7.7740000000000009"/>
        <n v="12.719999999999995"/>
        <n v="-13.656500000000001"/>
        <n v="-114.97739999999988"/>
        <n v="-5.254999999999999"/>
        <n v="90.120000000000061"/>
        <n v="4.5930000000000017"/>
        <n v="42.11879999999951"/>
        <n v="36.470400000000041"/>
        <n v="7.1539999999999395"/>
        <n v="8.7789999999999679"/>
        <n v="0.1639999999999997"/>
        <n v="-2.7935999999999996"/>
        <n v="33.786500000000075"/>
        <n v="-45.01899999999992"/>
        <n v="-167.05379999999988"/>
        <n v="97.080200000000104"/>
        <n v="-13.616000000000001"/>
        <n v="0.65840000000000032"/>
        <n v="22.388800000000003"/>
        <n v="-8.6879999999999971"/>
        <n v="0.92600000000000904"/>
        <n v="-28.986199999999997"/>
        <n v="-80.70799999999997"/>
        <n v="-5.9969999999999857"/>
        <n v="323.95500000000004"/>
        <n v="3.5489999999999924"/>
        <n v="2.2974000000000068"/>
        <n v="-5.2098000000000297"/>
        <n v="13.967199999999991"/>
        <n v="11.040400000000002"/>
        <n v="21.15599999999997"/>
        <n v="-44.705600000000004"/>
        <n v="14.391999999999996"/>
        <n v="-179.75700000000001"/>
        <n v="-12.880000000000003"/>
        <n v="-381.40000000000015"/>
        <n v="2.4405999999999963"/>
        <n v="114.95999999999995"/>
        <n v="9.2340000000000089"/>
        <n v="-214.75740000000002"/>
        <n v="55.361600000000067"/>
        <n v="-6.9879999999999995"/>
        <n v="-44.329199999999986"/>
        <n v="9.9359999999999928"/>
        <n v="19.798800000000028"/>
        <n v="6.8939999999999984"/>
        <n v="15.319500000000033"/>
        <n v="762.19399999999996"/>
        <n v="73.798500000000104"/>
        <n v="-2.7494999999998981"/>
        <n v="7.2799999999999088E-2"/>
        <n v="-56.149600000000007"/>
        <n v="-40.411800000000142"/>
        <n v="-97.430399999999906"/>
        <n v="6.7481999999999989"/>
        <n v="-3.9212000000000007"/>
        <n v="1.7243999999999993"/>
        <n v="88.052999999999997"/>
        <n v="38.975199999999973"/>
        <n v="22.245999999999981"/>
        <n v="260.61119999999937"/>
        <n v="55.01600000000002"/>
        <n v="94.925999999999931"/>
        <n v="-1867.5123999999914"/>
        <n v="20.635200000000168"/>
        <n v="53.776399999999967"/>
        <n v="10.912299999999959"/>
        <n v="159.11360000000059"/>
        <n v="10.407599999999981"/>
        <n v="19.488"/>
        <n v="11.597999999999985"/>
        <n v="-5.0212000000000003"/>
        <n v="35.078400000000016"/>
        <n v="5.7376000000000005"/>
        <n v="83.309600000000046"/>
        <n v="224.99460000000136"/>
        <n v="3.7744"/>
        <n v="160.59000000000009"/>
        <n v="23.987999999999985"/>
        <n v="35.984999999999992"/>
        <n v="6.6849999999999881"/>
        <n v="-376.99250000000006"/>
        <n v="1.1315999999999988"/>
        <n v="14.144000000000005"/>
        <n v="29.449200000000005"/>
        <n v="1.8468"/>
        <n v="73.36799999999937"/>
        <n v="54.280799999999999"/>
        <n v="5.8064999999999998"/>
        <n v="10.179000000000002"/>
        <n v="-24.669000000000011"/>
        <n v="-19.018800000000397"/>
        <n v="122.2935999999998"/>
        <n v="15.229199999999999"/>
        <n v="8.3919999999999959"/>
        <n v="8.6800000000000068"/>
        <n v="16.295999999999992"/>
        <n v="5.5391999999999992"/>
        <n v="390.97699999999975"/>
        <n v="5.394899999999998"/>
        <n v="11.506799999999998"/>
        <n v="5.5887999999999991"/>
        <n v="-34.596000000000004"/>
        <n v="-10.195999999999994"/>
        <n v="-95.708400000000893"/>
        <n v="-7.4450000000000216"/>
        <n v="19.754400000000004"/>
        <n v="1.9984000000000037"/>
        <n v="6.9959999999999667"/>
        <n v="10.198000000000036"/>
        <n v="39.62339999999989"/>
        <n v="97.540300000000229"/>
        <n v="80.32080000000002"/>
        <n v="284.18549999999982"/>
        <n v="2.740000000000002"/>
        <n v="153.47250000000031"/>
        <n v="9.9295999999999935"/>
        <n v="145.06959999999998"/>
        <n v="9.2552000000000021"/>
        <n v="421.58529999999996"/>
        <n v="1.7844999999999995"/>
        <n v="72.894599999999969"/>
        <n v="21.700799999999987"/>
        <n v="54.861300000000028"/>
        <n v="1013.1269999999995"/>
        <n v="29.445499999999996"/>
        <n v="89.844400000000064"/>
        <n v="8.7019999999999982"/>
        <n v="-9.1633999999999993"/>
        <n v="0.26799999999999891"/>
        <n v="2.8650000000000055"/>
        <n v="0.70479999999999965"/>
        <n v="8.8800000000000026"/>
        <n v="58.419999999999959"/>
        <n v="55.64700000000002"/>
        <n v="1.4189999999999996"/>
        <n v="11.23250000000013"/>
        <n v="4.7231999999999985"/>
        <n v="25.02000000000001"/>
        <n v="7.4979999999999336"/>
        <n v="2.6216000000000008"/>
        <n v="3.8383999999999929"/>
        <n v="39.425499999999985"/>
        <n v="-3708.2928000000029"/>
        <n v="-11.860200000000006"/>
        <n v="-30.054400000000015"/>
        <n v="-28.746000000000151"/>
        <n v="-17.32"/>
        <n v="-13.690000000000003"/>
        <n v="2.9807999999999986"/>
        <n v="23.916899999999991"/>
        <n v="40.472999999999928"/>
        <n v="-31.698000000000661"/>
        <n v="6.7985999999999933"/>
        <n v="-66.991600000000005"/>
        <n v="19.82399999999997"/>
        <n v="1.4307999999999996"/>
        <n v="-33.408000000000015"/>
        <n v="-8.2868999999999993"/>
        <n v="1.1552000000000007"/>
        <n v="-43.9178"/>
        <n v="1.0376000000000118"/>
        <n v="1.8066000000000031"/>
        <n v="-22.62360000000001"/>
        <n v="28.216999999999942"/>
        <n v="2.1401999999999992"/>
        <n v="9.2831999999999937"/>
        <n v="-26.684799999999996"/>
        <n v="-4.9792000000000005"/>
        <n v="8.2575999999999681"/>
        <n v="38.376000000000019"/>
        <n v="-7.262000000000171"/>
        <n v="44.067100000000181"/>
        <n v="2.5500000000000016"/>
        <n v="42.81480000000002"/>
        <n v="5.4496000000000038"/>
        <n v="14.492999999999988"/>
        <n v="3.1596000000000011"/>
        <n v="14.547000000000054"/>
        <n v="95.190399999999954"/>
        <n v="-6.7871999999999986"/>
        <n v="1.2442000000000002"/>
        <n v="188.9880999999998"/>
        <n v="-8.6999999999999957"/>
        <n v="-27.827200000000005"/>
        <n v="5.1229999999999976"/>
        <n v="2.2907999999999999"/>
        <n v="2.8735999999999535"/>
        <n v="59.591999999999871"/>
        <n v="-44.203599999999987"/>
        <n v="9.3522000000000105"/>
        <n v="132.99000000000007"/>
        <n v="83.733000000000004"/>
        <n v="21.134399999999999"/>
        <n v="20.966399999999993"/>
        <n v="610.8624000000018"/>
        <n v="0.10080000000000044"/>
        <n v="5.2528000000000006"/>
        <n v="2.5452000000000012"/>
        <n v="32.26279999999997"/>
        <n v="0.79700000000000415"/>
        <n v="19.589999999999989"/>
        <n v="6.3599999999999213E-2"/>
        <n v="-22.013600000000224"/>
        <n v="-9.8799999999999955"/>
        <n v="62.985999999999535"/>
        <n v="6.7391999999999985"/>
        <n v="98.139599999999803"/>
        <n v="2.4138000000000019"/>
        <n v="9.6914000000000016"/>
        <n v="48.457499999999996"/>
        <n v="83.314000000000021"/>
        <n v="96.854399999999941"/>
        <n v="27.607999999999961"/>
        <n v="36.256000000000228"/>
        <n v="34.37400000000008"/>
        <n v="-143.65479999999997"/>
        <n v="6.5100000000000051"/>
        <n v="1.8849999999999989"/>
        <n v="-8.7102000000000039"/>
        <n v="55.38960000000003"/>
        <n v="24.88199999999992"/>
        <n v="56.526399999999967"/>
        <n v="-54.920400000000029"/>
        <n v="3.5047999999999995"/>
        <n v="17.990999999999996"/>
        <n v="-144.9309999999997"/>
        <n v="-41.417600000000014"/>
        <n v="-6.6935999999999982"/>
        <n v="27.995200000000068"/>
        <n v="11.994999999999999"/>
        <n v="351.97919999999976"/>
        <n v="53.994599999999991"/>
        <n v="20.140800000000013"/>
        <n v="8.737200000000005"/>
        <n v="3.0551999999999992"/>
        <n v="-40.795999999999822"/>
        <n v="13.481999999999989"/>
        <n v="47.806499999999971"/>
        <n v="1.914599999999993"/>
        <n v="3.0743999999999971"/>
        <n v="19.915500000000002"/>
        <n v="9.9456000000000131"/>
        <n v="4.8160000000000043"/>
        <n v="87.196199999999862"/>
        <n v="29.964599999999677"/>
        <n v="13.299000000000021"/>
        <n v="539.24639999999954"/>
        <n v="793.71600000000035"/>
        <n v="15.954300000000003"/>
        <n v="14.7593"/>
        <n v="20.323999999999998"/>
        <n v="9.8588000000000875"/>
        <n v="1.4688000000000017"/>
        <n v="3.2399999999999984"/>
        <n v="-68.950399999999945"/>
        <n v="6.4319999999999995"/>
        <n v="51.55430000000004"/>
        <n v="6.597499999999993"/>
        <n v="54.997599999999977"/>
        <n v="42.224999999999966"/>
        <n v="33.204199999999986"/>
        <n v="26.195999999999913"/>
        <n v="3.8815999999999988"/>
        <n v="150.31520000000023"/>
        <n v="16.713199999999993"/>
        <n v="27.434400000000011"/>
        <n v="16.123999999999995"/>
        <n v="3.5028000000000006"/>
        <n v="13.319999999999993"/>
        <n v="72.947999999999979"/>
      </sharedItems>
    </cacheField>
    <cacheField name="Revenue Generated Before Discount" numFmtId="164">
      <sharedItems containsSemiMixedTypes="0" containsString="0" containsNumber="1" minValue="-0.35600000000000009" maxValue="135827.88" count="6598">
        <n v="523.91999999999996"/>
        <n v="2195.8199999999997"/>
        <n v="29.24"/>
        <n v="4785.6374999999998"/>
        <n v="44.335999999999999"/>
        <n v="342.02"/>
        <n v="29.12"/>
        <n v="5441.7119999999995"/>
        <n v="54.912000000000006"/>
        <n v="574.5"/>
        <n v="15353.856000000002"/>
        <n v="3644.8959999999997"/>
        <n v="46.056000000000012"/>
        <n v="1223.3280000000002"/>
        <n v="340.04999999999995"/>
        <n v="5.2319999999999984"/>
        <n v="3995.2799999999997"/>
        <n v="111"/>
        <n v="17.12"/>
        <n v="639.84000000000015"/>
        <n v="90.08"/>
        <n v="136.21999999999997"/>
        <n v="422.38"/>
        <n v="142.14399999999998"/>
        <n v="3133.8899999999994"/>
        <n v="22.896000000000004"/>
        <n v="271.71000000000004"/>
        <n v="21580.510000000002"/>
        <n v="17.836000000000006"/>
        <n v="372.00000000000006"/>
        <n v="6.1280000000000001"/>
        <n v="516.62400000000002"/>
        <n v="36.948000000000008"/>
        <n v="31.12"/>
        <n v="87.816000000000003"/>
        <n v="7681.4080000000022"/>
        <n v="951.59999999999991"/>
        <n v="1018.152"/>
        <n v="1596.2375999999997"/>
        <n v="635.27399999999989"/>
        <n v="1483.8720000000001"/>
        <n v="587.87200000000007"/>
        <n v="155.76"/>
        <n v="190.83199999999999"/>
        <n v="91.96"/>
        <n v="34.92"/>
        <n v="847.84"/>
        <n v="135"/>
        <n v="43.6"/>
        <n v="229.32"/>
        <n v="451.07999999999993"/>
        <n v="12.32"/>
        <n v="89.99"/>
        <n v="106.82000000000001"/>
        <n v="5149.75"/>
        <n v="1251.3600000000001"/>
        <n v="162.00000000000003"/>
        <n v="1596.55"/>
        <n v="60"/>
        <n v="193.12"/>
        <n v="1.68"/>
        <n v="27.96"/>
        <n v="153.74400000000003"/>
        <n v="440.18999999999994"/>
        <n v="319.04000000000002"/>
        <n v="1064.0749999999998"/>
        <n v="8902.5920000000006"/>
        <n v="671.07200000000012"/>
        <n v="151.76"/>
        <n v="4.4159999999999995"/>
        <n v="57.149999999999991"/>
        <n v="6653.8880000000008"/>
        <n v="193.68"/>
        <n v="72.584000000000003"/>
        <n v="1.3439999999999992"/>
        <n v="27.324000000000002"/>
        <n v="81.12"/>
        <n v="93.5"/>
        <n v="208.16"/>
        <n v="50.220000000000006"/>
        <n v="74.5"/>
        <n v="21.39"/>
        <n v="1405.4880000000003"/>
        <n v="690.52800000000002"/>
        <n v="603.91999999999996"/>
        <n v="19.989999999999998"/>
        <n v="1107.1760000000002"/>
        <n v="60.300000000000004"/>
        <n v="146.768"/>
        <n v="6.48"/>
        <n v="25.92"/>
        <n v="160.02000000000001"/>
        <n v="65.92"/>
        <n v="4.9820000000000011"/>
        <n v="675.71"/>
        <n v="153.33599999999998"/>
        <n v="467.28"/>
        <n v="450.96799999999996"/>
        <n v="287.32800000000003"/>
        <n v="2.9639999999999986"/>
        <n v="95.68"/>
        <n v="1432.1760000000002"/>
        <n v="306.47999999999996"/>
        <n v="108.54600000000001"/>
        <n v="591.29600000000005"/>
        <n v="27.792000000000005"/>
        <n v="3.1040000000000001"/>
        <n v="1698.8000000000002"/>
        <n v="83.92"/>
        <n v="151.91999999999999"/>
        <n v="163.44"/>
        <n v="558.54399999999998"/>
        <n v="9.0400000000000009"/>
        <n v="71.328000000000003"/>
        <n v="781.58400000000006"/>
        <n v="2362.59"/>
        <n v="157.09400000000005"/>
        <n v="141.12"/>
        <n v="123.36"/>
        <n v="1359.3600000000001"/>
        <n v="1035.18"/>
        <n v="476.28000000000003"/>
        <n v="1800.7740000000001"/>
        <n v="3703.2000000000003"/>
        <n v="3.3760000000000008"/>
        <n v="1706.5440000000003"/>
        <n v="162.44800000000001"/>
        <n v="715.68000000000006"/>
        <n v="297.84999999999997"/>
        <n v="156.208"/>
        <n v="191.304"/>
        <n v="60.12"/>
        <n v="35.44"/>
        <n v="46.08"/>
        <n v="8.0399999999999991"/>
        <n v="227.928"/>
        <n v="395.28"/>
        <n v="603.68000000000006"/>
        <n v="165.20000000000002"/>
        <n v="26.46"/>
        <n v="32.58"/>
        <n v="431.09999999999997"/>
        <n v="2518.29"/>
        <n v="4703.5099999999993"/>
        <n v="374.75200000000001"/>
        <n v="4228.9500000000007"/>
        <n v="449.90999999999997"/>
        <n v="15614.72"/>
        <n v="857.75"/>
        <n v="788.6"/>
        <n v="405.96800000000002"/>
        <n v="408.65999999999997"/>
        <n v="422.08"/>
        <n v="485.28"/>
        <n v="19.89"/>
        <n v="914.7360000000001"/>
        <n v="6614.51"/>
        <n v="5.98"/>
        <n v="108.36800000000001"/>
        <n v="142"/>
        <n v="54.960000000000008"/>
        <n v="29.208000000000002"/>
        <n v="65276.415999999997"/>
        <n v="827.18399999999997"/>
        <n v="15657.839999999998"/>
        <n v="191.184"/>
        <n v="885.89999999999975"/>
        <n v="431.32800000000003"/>
        <n v="62.820000000000007"/>
        <n v="221.92"/>
        <n v="2379.6080000000006"/>
        <n v="103.29599999999999"/>
        <n v="79.84"/>
        <n v="385.85599999999994"/>
        <n v="2775.5140000000001"/>
        <n v="78.400000000000006"/>
        <n v="3.28"/>
        <n v="49.232000000000006"/>
        <n v="2859.808"/>
        <n v="2015.84"/>
        <n v="749.75"/>
        <n v="58"/>
        <n v="14.32"/>
        <n v="1414.4"/>
        <n v="111.072"/>
        <n v="59.448000000000008"/>
        <n v="3595.7440000000001"/>
        <n v="430.56000000000006"/>
        <n v="414.72"/>
        <n v="1878.4560000000001"/>
        <n v="99.5"/>
        <n v="99.960000000000008"/>
        <n v="14.416"/>
        <n v="17.544"/>
        <n v="138.78"/>
        <n v="4.4920000000000009"/>
        <n v="47.568000000000005"/>
        <n v="64.632000000000005"/>
        <n v="436.5"/>
        <n v="2.4"/>
        <n v="130.96799999999999"/>
        <n v="244.77600000000001"/>
        <n v="1778.2720000000002"/>
        <n v="335.68"/>
        <n v="263.95999999999998"/>
        <n v="63.68"/>
        <n v="470.61"/>
        <n v="91.99"/>
        <n v="41.2"/>
        <n v="46.960000000000008"/>
        <n v="2259.75"/>
        <n v="187.74600000000001"/>
        <n v="10685.7"/>
        <n v="178.768"/>
        <n v="558.36"/>
        <n v="906.52800000000002"/>
        <n v="10.768000000000001"/>
        <n v="135.02400000000003"/>
        <n v="76.304000000000016"/>
        <n v="290.01599999999996"/>
        <n v="1917.1520000000003"/>
        <n v="53.936000000000007"/>
        <n v="2.2000000000000002"/>
        <n v="3112.2499999999995"/>
        <n v="21.98"/>
        <n v="322.73600000000005"/>
        <n v="3115.9680000000003"/>
        <n v="125.63600000000002"/>
        <n v="466.82000000000005"/>
        <n v="1860.4935000000003"/>
        <n v="9.256000000000002"/>
        <n v="773.61599999999999"/>
        <n v="1853.3280000000002"/>
        <n v="21.12"/>
        <n v="128.60000000000002"/>
        <n v="2095.4"/>
        <n v="33.264000000000003"/>
        <n v="63.567999999999998"/>
        <n v="883.625"/>
        <n v="10.332000000000001"/>
        <n v="14013.02"/>
        <n v="333.44"/>
        <n v="287.28000000000003"/>
        <n v="7516.25"/>
        <n v="103.68"/>
        <n v="642.73599999999999"/>
        <n v="7.61"/>
        <n v="43515.81"/>
        <n v="483.48"/>
        <n v="1447.68"/>
        <n v="103.78800000000001"/>
        <n v="164.33599999999998"/>
        <n v="268.60000000000002"/>
        <n v="3886.2239999999997"/>
        <n v="61.11"/>
        <n v="664.65"/>
        <n v="86.6"/>
        <n v="1.6479999999999988"/>
        <n v="9178.7459999999992"/>
        <n v="17636.905999999995"/>
        <n v="1312.096"/>
        <n v="159.80000000000001"/>
        <n v="41.447999999999993"/>
        <n v="45.36"/>
        <n v="37.007999999999996"/>
        <n v="172.12799999999999"/>
        <n v="2903.36"/>
        <n v="1469.5099999999998"/>
        <n v="15.84"/>
        <n v="32.160000000000004"/>
        <n v="17.64"/>
        <n v="71.903999999999996"/>
        <n v="357.072"/>
        <n v="73.919999999999987"/>
        <n v="6.3999999999999977"/>
        <n v="7799.4000000000005"/>
        <n v="5193.1999999999989"/>
        <n v="707.8"/>
        <n v="1198.0000000000002"/>
        <n v="185.42400000000004"/>
        <n v="1773.5060000000003"/>
        <n v="388.65600000000006"/>
        <n v="4806.4000000000005"/>
        <n v="132.27199999999999"/>
        <n v="146.36800000000002"/>
        <n v="511.5680000000001"/>
        <n v="259.40999999999997"/>
        <n v="2401.7280000000001"/>
        <n v="690.45600000000013"/>
        <n v="654.45600000000013"/>
        <n v="389.5"/>
        <n v="82.056000000000012"/>
        <n v="8659.84"/>
        <n v="170.73"/>
        <n v="310.39999999999998"/>
        <n v="14.28"/>
        <n v="655.72500000000002"/>
        <n v="53.6"/>
        <n v="29.52"/>
        <n v="136.44"/>
        <n v="1735.2000000000003"/>
        <n v="4.8899999999999997"/>
        <n v="59.744000000000014"/>
        <n v="933.13600000000008"/>
        <n v="15.032"/>
        <n v="18.192"/>
        <n v="262.62"/>
        <n v="356.36800000000005"/>
        <n v="395.74400000000003"/>
        <n v="135.78200000000001"/>
        <n v="7983.96"/>
        <n v="1655.6399999999999"/>
        <n v="1440"/>
        <n v="43.57"/>
        <n v="1507.92"/>
        <n v="99.99"/>
        <n v="15.792"/>
        <n v="871.49400000000014"/>
        <n v="108.048"/>
        <n v="3145.7760000000003"/>
        <n v="1000.4000000000001"/>
        <n v="222.38400000000004"/>
        <n v="164.79999999999998"/>
        <n v="40.048000000000009"/>
        <n v="12.588000000000001"/>
        <n v="4.5520000000000005"/>
        <n v="1919.568"/>
        <n v="56.672000000000011"/>
        <n v="15.024000000000001"/>
        <n v="2094.4560000000001"/>
        <n v="19.84"/>
        <n v="70.624000000000009"/>
        <n v="5092.7000000000007"/>
        <n v="400.29599999999999"/>
        <n v="858.3359999999999"/>
        <n v="354.40000000000003"/>
        <n v="143.32799999999997"/>
        <n v="22.68"/>
        <n v="49.12"/>
        <n v="6.79"/>
        <n v="2.8479999999999999"/>
        <n v="196.48"/>
        <n v="17419.872000000003"/>
        <n v="2331.0240000000003"/>
        <n v="16.52"/>
        <n v="68.16"/>
        <n v="172"/>
        <n v="180.20000000000005"/>
        <n v="5182.72"/>
        <n v="41.4"/>
        <n v="1465.6379999999999"/>
        <n v="11.12"/>
        <n v="376.96"/>
        <n v="92.8"/>
        <n v="14.72"/>
        <n v="733.53000000000009"/>
        <n v="4175.68"/>
        <n v="159.67200000000003"/>
        <n v="37.300000000000011"/>
        <n v="8189.8880000000008"/>
        <n v="4788.4000000000005"/>
        <n v="10416.867999999999"/>
        <n v="23.555999999999994"/>
        <n v="70.896000000000001"/>
        <n v="45.503999999999991"/>
        <n v="356.72"/>
        <n v="148.00799999999998"/>
        <n v="83.8"/>
        <n v="1125.0225"/>
        <n v="251.32800000000003"/>
        <n v="1926.5600000000002"/>
        <n v="2.7600000000000002"/>
        <n v="2.4239999999999999"/>
        <n v="92.64"/>
        <n v="79.959999999999994"/>
        <n v="492.36800000000005"/>
        <n v="5399.91"/>
        <n v="34.98599999999999"/>
        <n v="226.77600000000001"/>
        <n v="99.92"/>
        <n v="280.48"/>
        <n v="107.256"/>
        <n v="9583.7823999999982"/>
        <n v="523.74400000000003"/>
        <n v="114.768"/>
        <n v="18.736000000000004"/>
        <n v="233.232"/>
        <n v="107.73000000000002"/>
        <n v="899.75000000000011"/>
        <n v="3599.3280000000004"/>
        <n v="135.75"/>
        <n v="7026.7679999999991"/>
        <n v="9.68"/>
        <n v="255.14999999999998"/>
        <n v="55.98"/>
        <n v="17376.826999999997"/>
        <n v="226.73600000000002"/>
        <n v="979.0200000000001"/>
        <n v="1227.7440000000001"/>
        <n v="767.36"/>
        <n v="1918"/>
        <n v="5.78"/>
        <n v="37.28"/>
        <n v="15.25"/>
        <n v="1179.3120000000001"/>
        <n v="226.24"/>
        <n v="98.100000000000009"/>
        <n v="3465.6"/>
        <n v="56.8"/>
        <n v="2303.36"/>
        <n v="69.989999999999995"/>
        <n v="38.831999999999994"/>
        <n v="377.77600000000012"/>
        <n v="1458.8"/>
        <n v="9.1359999999999992"/>
        <n v="3571.5000000000005"/>
        <n v="8.2240000000000002"/>
        <n v="1238"/>
        <n v="3023.0370000000003"/>
        <n v="2193.0160000000001"/>
        <n v="253.37600000000003"/>
        <n v="623.23800000000006"/>
        <n v="12.22"/>
        <n v="584.81999999999994"/>
        <n v="212.84999999999997"/>
        <n v="365.44"/>
        <n v="728.81999999999994"/>
        <n v="154.35"/>
        <n v="2.91"/>
        <n v="178.56"/>
        <n v="485.82"/>
        <n v="1583.28"/>
        <n v="91.44"/>
        <n v="140.47999999999999"/>
        <n v="567.928"/>
        <n v="1330.4159999999999"/>
        <n v="255.52"/>
        <n v="258.73600000000005"/>
        <n v="2241.7740000000003"/>
        <n v="17.456000000000003"/>
        <n v="415.68"/>
        <n v="8099.19"/>
        <n v="116.8"/>
        <n v="7632.7799999999988"/>
        <n v="138.92500000000001"/>
        <n v="370.35200000000003"/>
        <n v="156.14400000000001"/>
        <n v="1779.0080000000003"/>
        <n v="410.02559999999994"/>
        <n v="11.963999999999995"/>
        <n v="55.48"/>
        <n v="1022.76"/>
        <n v="445.03199999999993"/>
        <n v="2815.0720000000001"/>
        <n v="555.12"/>
        <n v="438.54999999999995"/>
        <n v="474.25"/>
        <n v="573.36"/>
        <n v="120.60000000000001"/>
        <n v="73.5"/>
        <n v="3521.25"/>
        <n v="27.27"/>
        <n v="11.92"/>
        <n v="319.95999999999998"/>
        <n v="59.2"/>
        <n v="2570.0749999999998"/>
        <n v="1398.8"/>
        <n v="16414.512000000002"/>
        <n v="7.7920000000000007"/>
        <n v="127.56800000000001"/>
        <n v="140.33599999999998"/>
        <n v="2245.75"/>
        <n v="33.21"/>
        <n v="187.96"/>
        <n v="568.44600000000003"/>
        <n v="210.84"/>
        <n v="955.32800000000009"/>
        <n v="1023.04"/>
        <n v="482.73599999999999"/>
        <n v="623.69999999999993"/>
        <n v="43.840000000000011"/>
        <n v="28.504000000000008"/>
        <n v="1602.7360000000001"/>
        <n v="5.0280000000000014"/>
        <n v="32.591999999999999"/>
        <n v="78.600000000000009"/>
        <n v="2.74"/>
        <n v="25.02"/>
        <n v="140.22"/>
        <n v="31774.75"/>
        <n v="378.90000000000003"/>
        <n v="76.08"/>
        <n v="20.855999999999998"/>
        <n v="11.76"/>
        <n v="14999.75"/>
        <n v="23.92"/>
        <n v="3378.06"/>
        <n v="119.80799999999996"/>
        <n v="421.96"/>
        <n v="164.928"/>
        <n v="132.52000000000001"/>
        <n v="111.00000000000001"/>
        <n v="2051.2560000000003"/>
        <n v="136.488"/>
        <n v="108.40800000000002"/>
        <n v="666.048"/>
        <n v="313.87199999999996"/>
        <n v="190.52000000000004"/>
        <n v="143.82"/>
        <n v="4899.75"/>
        <n v="113.75"/>
        <n v="33.136000000000003"/>
        <n v="292.71199999999999"/>
        <n v="42.208000000000006"/>
        <n v="458.82"/>
        <n v="1135.68"/>
        <n v="2813.4"/>
        <n v="3045.3120000000004"/>
        <n v="5819.1840000000002"/>
        <n v="115.824"/>
        <n v="100.592"/>
        <n v="262.04800000000006"/>
        <n v="246.48"/>
        <n v="26.72"/>
        <n v="2250.6480000000001"/>
        <n v="31.69199999999999"/>
        <n v="42.600000000000009"/>
        <n v="2242.7359999999999"/>
        <n v="34.304000000000002"/>
        <n v="31.872"/>
        <n v="2591.56"/>
        <n v="77.024000000000015"/>
        <n v="5341.92"/>
        <n v="127.79999999999998"/>
        <n v="586.99200000000008"/>
        <n v="64"/>
        <n v="38.784000000000006"/>
        <n v="7.92"/>
        <n v="2.61"/>
        <n v="1122.5280000000002"/>
        <n v="734.72"/>
        <n v="566.21600000000001"/>
        <n v="58.320000000000007"/>
        <n v="1352.8559999999998"/>
        <n v="507.15000000000003"/>
        <n v="55.84"/>
        <n v="231.44800000000001"/>
        <n v="44.550000000000004"/>
        <n v="2250.08"/>
        <n v="79.680000000000007"/>
        <n v="14.6"/>
        <n v="139.024"/>
        <n v="8.1920000000000002"/>
        <n v="206.08"/>
        <n v="1410.5280000000002"/>
        <n v="210.768"/>
        <n v="92.856000000000009"/>
        <n v="42.581000000000003"/>
        <n v="1624.672"/>
        <n v="70.98"/>
        <n v="884.79"/>
        <n v="169.16800000000001"/>
        <n v="82.14400000000002"/>
        <n v="48.363000000000014"/>
        <n v="20.336000000000006"/>
        <n v="18.288"/>
        <n v="93.000000000000014"/>
        <n v="152.24"/>
        <n v="2228.8000000000002"/>
        <n v="2622.08"/>
        <n v="22.864000000000001"/>
        <n v="430.74599999999987"/>
        <n v="1975.904"/>
        <n v="11.28"/>
        <n v="142.57600000000002"/>
        <n v="19.553999999999998"/>
        <n v="169.95200000000003"/>
        <n v="395.11200000000002"/>
        <n v="5.1640000000000015"/>
        <n v="188.71199999999999"/>
        <n v="109.57600000000001"/>
        <n v="1108.1280000000002"/>
        <n v="62.048000000000009"/>
        <n v="16.496000000000002"/>
        <n v="6556.9140000000007"/>
        <n v="1195.3999999999999"/>
        <n v="5.8960000000000008"/>
        <n v="80.959999999999994"/>
        <n v="19.88"/>
        <n v="965.01600000000008"/>
        <n v="37.909999999999997"/>
        <n v="264.06"/>
        <n v="39.449999999999989"/>
        <n v="2775.55"/>
        <n v="2093.92"/>
        <n v="1456.3799999999999"/>
        <n v="248.92000000000002"/>
        <n v="194.32"/>
        <n v="75.2"/>
        <n v="39.69"/>
        <n v="729.55200000000013"/>
        <n v="598"/>
        <n v="1202.2719999999999"/>
        <n v="53.040000000000006"/>
        <n v="707.23200000000008"/>
        <n v="1178.8199999999997"/>
        <n v="54.546000000000021"/>
        <n v="366.38400000000001"/>
        <n v="5246"/>
        <n v="60.896000000000008"/>
        <n v="56.519999999999996"/>
        <n v="660.8"/>
        <n v="183.75"/>
        <n v="530.08000000000004"/>
        <n v="418.6"/>
        <n v="156.80000000000001"/>
        <n v="59.888000000000005"/>
        <n v="1264"/>
        <n v="3794"/>
        <n v="195.64"/>
        <n v="824.96"/>
        <n v="226.70400000000001"/>
        <n v="5.2360000000000007"/>
        <n v="268.17600000000004"/>
        <n v="1402.144"/>
        <n v="3.0159999999999987"/>
        <n v="6994.6239999999998"/>
        <n v="10134.32"/>
        <n v="4592.4249999999993"/>
        <n v="5.7719999999999976"/>
        <n v="2299.75"/>
        <n v="32.22"/>
        <n v="70.680000000000007"/>
        <n v="254.56799999999998"/>
        <n v="1144.1280000000002"/>
        <n v="150.80000000000001"/>
        <n v="70.128"/>
        <n v="108.425"/>
        <n v="289.21599999999995"/>
        <n v="96.8"/>
        <n v="184.32"/>
        <n v="194.5"/>
        <n v="298.17000000000007"/>
        <n v="5.6639999999999988"/>
        <n v="82.848000000000013"/>
        <n v="245.77200000000002"/>
        <n v="546.58199999999988"/>
        <n v="42.45600000000001"/>
        <n v="129.91999999999999"/>
        <n v="274.39999999999998"/>
        <n v="31997.919999999998"/>
        <n v="334.48000000000008"/>
        <n v="1439.91"/>
        <n v="383.56800000000004"/>
        <n v="104.01"/>
        <n v="284.82"/>
        <n v="110.51999999999998"/>
        <n v="166.24"/>
        <n v="167"/>
        <n v="1584.5760000000002"/>
        <n v="188.64000000000001"/>
        <n v="389.98400000000004"/>
        <n v="2.496"/>
        <n v="35.77600000000001"/>
        <n v="44.616000000000014"/>
        <n v="629.64"/>
        <n v="1109.1360000000002"/>
        <n v="833.2"/>
        <n v="15.016000000000002"/>
        <n v="479.84"/>
        <n v="4418.5999999999995"/>
        <n v="372.15999999999997"/>
        <n v="96.992000000000004"/>
        <n v="1688.0400000000002"/>
        <n v="615.96"/>
        <n v="899.90999999999985"/>
        <n v="98.600000000000009"/>
        <n v="308.56799999999993"/>
        <n v="178.82400000000001"/>
        <n v="439.92000000000007"/>
        <n v="440.46"/>
        <n v="4958.82"/>
        <n v="889.11"/>
        <n v="648.6"/>
        <n v="317.68799999999999"/>
        <n v="34.736000000000004"/>
        <n v="55.791999999999994"/>
        <n v="1461.76"/>
        <n v="799.26400000000001"/>
        <n v="100.89000000000001"/>
        <n v="1627.6379999999999"/>
        <n v="12.6"/>
        <n v="539.91"/>
        <n v="596.976"/>
        <n v="110.94400000000002"/>
        <n v="84.98"/>
        <n v="92.6"/>
        <n v="99.96"/>
        <n v="34.752000000000002"/>
        <n v="817.60799999999995"/>
        <n v="5.4799999999999986"/>
        <n v="256.60000000000002"/>
        <n v="3.3280000000000003"/>
        <n v="4.4240000000000004"/>
        <n v="219.87199999999999"/>
        <n v="5669.2"/>
        <n v="1437.28"/>
        <n v="11.792000000000002"/>
        <n v="174.15"/>
        <n v="1735.14"/>
        <n v="398.86"/>
        <n v="2.88"/>
        <n v="319.68"/>
        <n v="1531.952"/>
        <n v="479.2"/>
        <n v="90.88"/>
        <n v="524.88000000000011"/>
        <n v="37.17"/>
        <n v="322.74599999999998"/>
        <n v="22.72"/>
        <n v="152.82"/>
        <n v="3880.44"/>
        <n v="16.919999999999998"/>
        <n v="3435.4800000000005"/>
        <n v="621.36000000000013"/>
        <n v="1283.92"/>
        <n v="36.56"/>
        <n v="621"/>
        <n v="161.75"/>
        <n v="7.71"/>
        <n v="80.599999999999994"/>
        <n v="242.06000000000003"/>
        <n v="227.91999999999996"/>
        <n v="1631.424"/>
        <n v="179.82"/>
        <n v="4.28"/>
        <n v="156.85"/>
        <n v="47.6"/>
        <n v="34.99"/>
        <n v="95.567999999999998"/>
        <n v="560.06999999999994"/>
        <n v="34.512"/>
        <n v="697.45600000000013"/>
        <n v="575.84"/>
        <n v="15.42"/>
        <n v="344.32"/>
        <n v="998.81999999999994"/>
        <n v="6818.8"/>
        <n v="19.920000000000002"/>
        <n v="86.88"/>
        <n v="929.53"/>
        <n v="150.92000000000002"/>
        <n v="1418.6000000000001"/>
        <n v="22.23"/>
        <n v="431.536"/>
        <n v="3197.88"/>
        <n v="128.928"/>
        <n v="7935.0720000000001"/>
        <n v="6492.75"/>
        <n v="855.68"/>
        <n v="51.56"/>
        <n v="9799.51"/>
        <n v="5.1440000000000001"/>
        <n v="330.17600000000004"/>
        <n v="7.4040000000000026"/>
        <n v="6140.8249999999998"/>
        <n v="91.158000000000015"/>
        <n v="1341.28"/>
        <n v="719.90999999999985"/>
        <n v="19.64"/>
        <n v="271.2"/>
        <n v="503.90999999999997"/>
        <n v="245"/>
        <n v="148.96"/>
        <n v="30.56"/>
        <n v="541.98"/>
        <n v="383.96"/>
        <n v="65.989999999999995"/>
        <n v="70.031999999999996"/>
        <n v="46.992000000000004"/>
        <n v="264.97500000000002"/>
        <n v="201.53599999999994"/>
        <n v="18.928000000000004"/>
        <n v="62.616"/>
        <n v="181.35"/>
        <n v="743.39200000000005"/>
        <n v="148.95999999999998"/>
        <n v="107.104"/>
        <n v="586.04"/>
        <n v="863.81999999999994"/>
        <n v="194.78399999999999"/>
        <n v="807.52"/>
        <n v="10.32"/>
        <n v="233.28000000000003"/>
        <n v="1115.28"/>
        <n v="88.92"/>
        <n v="79.92"/>
        <n v="1023.0000000000001"/>
        <n v="42.72"/>
        <n v="46.2"/>
        <n v="1147.6320000000001"/>
        <n v="10.096"/>
        <n v="117.968"/>
        <n v="2.89"/>
        <n v="51.94"/>
        <n v="62.94400000000001"/>
        <n v="265.26000000000005"/>
        <n v="5703.8500000000013"/>
        <n v="841.14600000000019"/>
        <n v="103.32"/>
        <n v="743.00799999999992"/>
        <n v="959.80000000000018"/>
        <n v="967.7700000000001"/>
        <n v="29.99"/>
        <n v="1115.9099999999999"/>
        <n v="20.768000000000004"/>
        <n v="204.81600000000003"/>
        <n v="6214"/>
        <n v="61.68"/>
        <n v="53.92"/>
        <n v="157"/>
        <n v="41.231999999999999"/>
        <n v="1005.1200000000001"/>
        <n v="263.62"/>
        <n v="208.07999999999998"/>
        <n v="4.54"/>
        <n v="4351.3599999999997"/>
        <n v="1090.7400000000002"/>
        <n v="209.42400000000004"/>
        <n v="30.896000000000001"/>
        <n v="725.2"/>
        <n v="375.68"/>
        <n v="16.408000000000005"/>
        <n v="51.20000000000001"/>
        <n v="70.143999999999991"/>
        <n v="971.3280000000002"/>
        <n v="1291.7440000000001"/>
        <n v="636.51"/>
        <n v="157.72799999999998"/>
        <n v="4799.2"/>
        <n v="13501.460000000001"/>
        <n v="704.76"/>
        <n v="133.20000000000002"/>
        <n v="46.94"/>
        <n v="1293.5700000000002"/>
        <n v="199.23600000000002"/>
        <n v="3190.576"/>
        <n v="23.303999999999995"/>
        <n v="447.45600000000002"/>
        <n v="12.792"/>
        <n v="255.42000000000002"/>
        <n v="21.99"/>
        <n v="2032.9999999999998"/>
        <n v="1682.7360000000001"/>
        <n v="1259.0000000000002"/>
        <n v="184.8"/>
        <n v="57.68"/>
        <n v="43.176000000000009"/>
        <n v="268.96799999999996"/>
        <n v="41.016000000000005"/>
        <n v="35.975999999999999"/>
        <n v="358.84800000000001"/>
        <n v="174.10800000000006"/>
        <n v="894.99200000000008"/>
        <n v="159.99"/>
        <n v="537.91999999999996"/>
        <n v="34.24"/>
        <n v="11.792"/>
        <n v="4456.2879999999996"/>
        <n v="1621.7099999999998"/>
        <n v="837.8"/>
        <n v="1177.9950000000001"/>
        <n v="3614.0160000000001"/>
        <n v="6042.192"/>
        <n v="24779.040000000001"/>
        <n v="150.864"/>
        <n v="101.08800000000001"/>
        <n v="157.06559999999999"/>
        <n v="868.99999999999989"/>
        <n v="29.392000000000003"/>
        <n v="8.104000000000001"/>
        <n v="409.2"/>
        <n v="12.48"/>
        <n v="43.76"/>
        <n v="8.8159999999999989"/>
        <n v="107.91"/>
        <n v="766.4"/>
        <n v="1505.4300000000003"/>
        <n v="761.42400000000009"/>
        <n v="371.4"/>
        <n v="89.616000000000014"/>
        <n v="1126.5099999999998"/>
        <n v="0.76000000000000068"/>
        <n v="6119.7640000000001"/>
        <n v="102.05999999999999"/>
        <n v="3595.152"/>
        <n v="3.1920000000000002"/>
        <n v="1119.568"/>
        <n v="3018.5999999999995"/>
        <n v="15.536000000000001"/>
        <n v="111.07200000000002"/>
        <n v="1008.33"/>
        <n v="0.62399999999999922"/>
        <n v="2600.2500000000005"/>
        <n v="53.91"/>
        <n v="5833.6"/>
        <n v="28.848000000000006"/>
        <n v="30.69"/>
        <n v="774.5"/>
        <n v="19011.510000000002"/>
        <n v="1853.91"/>
        <n v="10.67"/>
        <n v="109.89000000000001"/>
        <n v="120.5"/>
        <n v="231.76999999999998"/>
        <n v="88.04"/>
        <n v="16167.550000000001"/>
        <n v="7632.6739999999991"/>
        <n v="1453.95"/>
        <n v="345.28800000000001"/>
        <n v="20.64"/>
        <n v="11.102999999999998"/>
        <n v="223.75"/>
        <n v="191.56800000000001"/>
        <n v="606.88"/>
        <n v="465.75"/>
        <n v="14.03"/>
        <n v="21038.809999999998"/>
        <n v="99.6"/>
        <n v="27.92"/>
        <n v="467.46"/>
        <n v="624.75"/>
        <n v="3008.25"/>
        <n v="68.22"/>
        <n v="3802.59"/>
        <n v="11039.36"/>
        <n v="12.016"/>
        <n v="23.216000000000001"/>
        <n v="189.33599999999998"/>
        <n v="30.375999999999998"/>
        <n v="886"/>
        <n v="593.90999999999985"/>
        <n v="2564.8200000000002"/>
        <n v="1116.9899999999998"/>
        <n v="72"/>
        <n v="46.488000000000007"/>
        <n v="3.8560000000000003"/>
        <n v="41.181000000000012"/>
        <n v="173.24"/>
        <n v="109.27199999999999"/>
        <n v="166.37600000000003"/>
        <n v="85.584000000000003"/>
        <n v="2788.64"/>
        <n v="63.72"/>
        <n v="2166.4560000000001"/>
        <n v="43.2"/>
        <n v="518.97599999999977"/>
        <n v="3560.2559999999994"/>
        <n v="13359.647999999997"/>
        <n v="336.52800000000008"/>
        <n v="13.040000000000001"/>
        <n v="2544.1920000000005"/>
        <n v="22.32"/>
        <n v="216.8"/>
        <n v="246.43200000000002"/>
        <n v="35.552"/>
        <n v="78.944000000000017"/>
        <n v="130.73599999999999"/>
        <n v="12.648"/>
        <n v="214.94400000000002"/>
        <n v="135.048"/>
        <n v="71.512000000000015"/>
        <n v="23.015999999999998"/>
        <n v="355.14599999999996"/>
        <n v="1.2480000000000002"/>
        <n v="273.85000000000002"/>
        <n v="778.5920000000001"/>
        <n v="1.5440000000000003"/>
        <n v="97.904000000000025"/>
        <n v="16.880000000000003"/>
        <n v="27.849999999999998"/>
        <n v="25.676000000000002"/>
        <n v="286.15999999999997"/>
        <n v="239.92"/>
        <n v="94.320000000000007"/>
        <n v="6.68"/>
        <n v="9962.1899999999987"/>
        <n v="6689.5360000000001"/>
        <n v="26.38"/>
        <n v="725.84"/>
        <n v="34299.51"/>
        <n v="215.32799999999997"/>
        <n v="3.15"/>
        <n v="143.56800000000001"/>
        <n v="1081.3499999999999"/>
        <n v="437.96800000000007"/>
        <n v="144.5"/>
        <n v="711.92"/>
        <n v="2436.056"/>
        <n v="245.58799999999997"/>
        <n v="2238.1999999999998"/>
        <n v="28.16"/>
        <n v="26.19"/>
        <n v="29.29"/>
        <n v="5.6819999999999986"/>
        <n v="6.4019999999999984"/>
        <n v="68.759999999999991"/>
        <n v="603.024"/>
        <n v="3.4560000000000004"/>
        <n v="49.899999999999977"/>
        <n v="698.01600000000008"/>
        <n v="122.304"/>
        <n v="358.79999999999995"/>
        <n v="0.78399999999999936"/>
        <n v="92.944000000000003"/>
        <n v="119.68299999999998"/>
        <n v="239.96"/>
        <n v="1399.5"/>
        <n v="3099.7499999999995"/>
        <n v="8.7200000000000006"/>
        <n v="4899.5099999999993"/>
        <n v="160.71999999999997"/>
        <n v="154.4"/>
        <n v="70.02"/>
        <n v="3203.82"/>
        <n v="10.16"/>
        <n v="611.28"/>
        <n v="1375.68"/>
        <n v="40.99"/>
        <n v="319.5"/>
        <n v="497.63200000000001"/>
        <n v="22.080000000000002"/>
        <n v="255.072"/>
        <n v="2300.16"/>
        <n v="75.36"/>
        <n v="39.96"/>
        <n v="144.06"/>
        <n v="34.76"/>
        <n v="34.880000000000003"/>
        <n v="1372.24"/>
        <n v="62.18"/>
        <n v="1287.952"/>
        <n v="11.68"/>
        <n v="25.52"/>
        <n v="10.95"/>
        <n v="1199.96"/>
        <n v="48.912000000000006"/>
        <n v="7.28"/>
        <n v="1116.9760000000001"/>
        <n v="244.96"/>
        <n v="15711.36"/>
        <n v="186.93"/>
        <n v="910.2"/>
        <n v="194.98400000000001"/>
        <n v="1088.82"/>
        <n v="23.08"/>
        <n v="161.82"/>
        <n v="9.99"/>
        <n v="376.68"/>
        <n v="125.60000000000001"/>
        <n v="187.2"/>
        <n v="4031.37"/>
        <n v="218.96"/>
        <n v="818.81999999999994"/>
        <n v="127.68"/>
        <n v="44.76"/>
        <n v="81.600000000000023"/>
        <n v="17.503999999999994"/>
        <n v="299.47199999999998"/>
        <n v="83.789999999999992"/>
        <n v="46.24"/>
        <n v="345"/>
        <n v="775.48800000000006"/>
        <n v="9260.51"/>
        <n v="7.52"/>
        <n v="21.544"/>
        <n v="38.6"/>
        <n v="83.27200000000002"/>
        <n v="2915.2799999999997"/>
        <n v="395.16"/>
        <n v="327.68"/>
        <n v="7114.6880000000001"/>
        <n v="2676.0720000000001"/>
        <n v="895.68"/>
        <n v="92.48"/>
        <n v="48.944000000000003"/>
        <n v="55.767999999999994"/>
        <n v="3885.5520000000006"/>
        <n v="382.73599999999999"/>
        <n v="4351.9679999999989"/>
        <n v="3.5160000000000009"/>
        <n v="2562.4560000000001"/>
        <n v="1186.7360000000001"/>
        <n v="1013.5200000000001"/>
        <n v="1358.8"/>
        <n v="11.21"/>
        <n v="26.832000000000001"/>
        <n v="98.49"/>
        <n v="293.02"/>
        <n v="16.688000000000002"/>
        <n v="2315.7439999999997"/>
        <n v="282.14399999999995"/>
        <n v="4.6720000000000006"/>
        <n v="3.8030000000000008"/>
        <n v="4.4719999999999995"/>
        <n v="287.04000000000002"/>
        <n v="33.648000000000003"/>
        <n v="13520.905999999999"/>
        <n v="2247.75"/>
        <n v="2045.8880000000004"/>
        <n v="341.37"/>
        <n v="78.150000000000006"/>
        <n v="1.5280000000000002"/>
        <n v="162.24"/>
        <n v="548.81999999999994"/>
        <n v="387.72"/>
        <n v="8.73"/>
        <n v="11.36"/>
        <n v="5.56"/>
        <n v="159.91999999999999"/>
        <n v="1679.1759999999999"/>
        <n v="143.256"/>
        <n v="183.625"/>
        <n v="127.53599999999999"/>
        <n v="494.54400000000004"/>
        <n v="12.35"/>
        <n v="40.97"/>
        <n v="45.92"/>
        <n v="88"/>
        <n v="1194.4559999999999"/>
        <n v="438.21"/>
        <n v="4586.9279999999999"/>
        <n v="43327.775999999998"/>
        <n v="764.47349999999994"/>
        <n v="232.92000000000002"/>
        <n v="10276.541999999999"/>
        <n v="22159.279999999999"/>
        <n v="6.4"/>
        <n v="4399.84"/>
        <n v="106.53"/>
        <n v="6.4959999999999996"/>
        <n v="87.344000000000008"/>
        <n v="81.546000000000021"/>
        <n v="1619.5439999999999"/>
        <n v="2043.8400000000004"/>
        <n v="2591.0399999999995"/>
        <n v="67.664000000000016"/>
        <n v="51.816000000000003"/>
        <n v="139.80000000000001"/>
        <n v="209.24999999999997"/>
        <n v="19.71"/>
        <n v="142.86000000000001"/>
        <n v="1752.4320000000002"/>
        <n v="87.384000000000015"/>
        <n v="24.96"/>
        <n v="408.54400000000004"/>
        <n v="143.97599999999997"/>
        <n v="352.38399999999996"/>
        <n v="1940.6499999999996"/>
        <n v="63.791999999999994"/>
        <n v="258.45600000000002"/>
        <n v="98.91"/>
        <n v="335.52"/>
        <n v="835.19999999999993"/>
        <n v="44.760000000000005"/>
        <n v="16.730000000000004"/>
        <n v="754.31999999999994"/>
        <n v="13.803999999999995"/>
        <n v="46.44"/>
        <n v="79.760000000000005"/>
        <n v="47.968000000000004"/>
        <n v="62.46"/>
        <n v="52.064000000000007"/>
        <n v="98.82"/>
        <n v="571"/>
        <n v="3.08"/>
        <n v="10991.864"/>
        <n v="27.408000000000001"/>
        <n v="41.04"/>
        <n v="574.75"/>
        <n v="3436.56"/>
        <n v="859.14"/>
        <n v="123.92"/>
        <n v="23.99"/>
        <n v="863.90999999999985"/>
        <n v="2938.2079999999996"/>
        <n v="327.32"/>
        <n v="52.536000000000001"/>
        <n v="43.56"/>
        <n v="3.69"/>
        <n v="488.48"/>
        <n v="310.14399999999995"/>
        <n v="1470.72"/>
        <n v="2896.5"/>
        <n v="14.000000000000002"/>
        <n v="1151.4399999999998"/>
        <n v="26.904000000000003"/>
        <n v="13.587"/>
        <n v="570.70400000000006"/>
        <n v="364"/>
        <n v="42.464000000000006"/>
        <n v="99.95999999999998"/>
        <n v="305.23199999999997"/>
        <n v="11.34"/>
        <n v="351.68"/>
        <n v="111.14999999999999"/>
        <n v="2.5700000000000003"/>
        <n v="54.48"/>
        <n v="0.83999999999999941"/>
        <n v="14.319999999999995"/>
        <n v="1124.288"/>
        <n v="2210.2399999999998"/>
        <n v="75.33"/>
        <n v="59.56"/>
        <n v="2032.7400000000002"/>
        <n v="600.32000000000005"/>
        <n v="1390.4"/>
        <n v="74.800000000000011"/>
        <n v="168.92400000000004"/>
        <n v="143.46"/>
        <n v="65.25"/>
        <n v="187.56"/>
        <n v="330.26"/>
        <n v="118.08"/>
        <n v="534"/>
        <n v="215.28000000000003"/>
        <n v="773.9369999999999"/>
        <n v="62.8"/>
        <n v="918.80000000000007"/>
        <n v="52.83"/>
        <n v="300.70400000000001"/>
        <n v="661.72800000000007"/>
        <n v="3093.4640000000004"/>
        <n v="237.42000000000002"/>
        <n v="1.3879999999999999"/>
        <n v="290.73600000000005"/>
        <n v="861.39199999999994"/>
        <n v="93.920000000000016"/>
        <n v="1236.7040000000002"/>
        <n v="527.63200000000006"/>
        <n v="190.58800000000002"/>
        <n v="1438.5120000000002"/>
        <n v="402.76800000000003"/>
        <n v="729.5"/>
        <n v="4125.5060000000003"/>
        <n v="41.519999999999996"/>
        <n v="147.24"/>
        <n v="67.552000000000007"/>
        <n v="4563.75"/>
        <n v="3269.25"/>
        <n v="3582.72"/>
        <n v="82"/>
        <n v="1998.8000000000002"/>
        <n v="794.5"/>
        <n v="12.984000000000002"/>
        <n v="250.05600000000001"/>
        <n v="80.98"/>
        <n v="3139.56"/>
        <n v="47.25"/>
        <n v="479.96"/>
        <n v="335.92"/>
        <n v="314.55"/>
        <n v="1454.4900000000002"/>
        <n v="368.90999999999997"/>
        <n v="463.32"/>
        <n v="2396.59"/>
        <n v="28.056000000000001"/>
        <n v="3259.75"/>
        <n v="198.435"/>
        <n v="68.064000000000007"/>
        <n v="23.12"/>
        <n v="353.6"/>
        <n v="755.37000000000012"/>
        <n v="409.55199999999996"/>
        <n v="2096"/>
        <n v="10.104000000000003"/>
        <n v="463.09199999999998"/>
        <n v="233.16799999999998"/>
        <n v="150.96"/>
        <n v="815.8119999999999"/>
        <n v="661.12"/>
        <n v="2341.9760000000001"/>
        <n v="113.22"/>
        <n v="6623.0079999999998"/>
        <n v="453.00000000000011"/>
        <n v="17.312000000000005"/>
        <n v="344.28800000000001"/>
        <n v="143.77600000000001"/>
        <n v="120.944"/>
        <n v="686.97900000000004"/>
        <n v="718.22400000000005"/>
        <n v="1318.8000000000002"/>
        <n v="1453.7920000000001"/>
        <n v="19.056000000000004"/>
        <n v="73.75"/>
        <n v="148.00000000000003"/>
        <n v="5983.88"/>
        <n v="1762.816"/>
        <n v="916.56"/>
        <n v="7.27"/>
        <n v="25478.04"/>
        <n v="169.5"/>
        <n v="791.04"/>
        <n v="12265.649999999998"/>
        <n v="148.5"/>
        <n v="159.84"/>
        <n v="72.944000000000003"/>
        <n v="27.52"/>
        <n v="556.89600000000007"/>
        <n v="17817.552"/>
        <n v="658.14400000000001"/>
        <n v="3290.0139999999997"/>
        <n v="5.4060000000000006"/>
        <n v="265.65599999999995"/>
        <n v="1.3250000000000004"/>
        <n v="496.86"/>
        <n v="275.03999999999996"/>
        <n v="168.75"/>
        <n v="24320"/>
        <n v="273.59999999999997"/>
        <n v="1358.8199999999997"/>
        <n v="469.79999999999995"/>
        <n v="54.92"/>
        <n v="110.44800000000001"/>
        <n v="487.41199999999992"/>
        <n v="319.56800000000004"/>
        <n v="6146.4959999999992"/>
        <n v="7.36"/>
        <n v="484.70400000000001"/>
        <n v="1023.072"/>
        <n v="2618.8200000000002"/>
        <n v="83.08"/>
        <n v="13.296000000000001"/>
        <n v="26.009999999999998"/>
        <n v="24.352"/>
        <n v="202.37"/>
        <n v="363.55200000000002"/>
        <n v="127.07200000000002"/>
        <n v="283.22000000000003"/>
        <n v="101.60999999999999"/>
        <n v="3.2240000000000002"/>
        <n v="531"/>
        <n v="8488.5360000000001"/>
        <n v="269.90999999999997"/>
        <n v="251.84"/>
        <n v="5.88"/>
        <n v="5863.152"/>
        <n v="19.28"/>
        <n v="120.14999999999999"/>
        <n v="69.944000000000017"/>
        <n v="16.584000000000003"/>
        <n v="64.600000000000009"/>
        <n v="89.800000000000011"/>
        <n v="2005.7040000000002"/>
        <n v="66.64"/>
        <n v="26.88"/>
        <n v="6028.6560000000009"/>
        <n v="1584"/>
        <n v="103.5"/>
        <n v="16.72"/>
        <n v="3084.8"/>
        <n v="322.38"/>
        <n v="599.5920000000001"/>
        <n v="102.89999999999998"/>
        <n v="23.775999999999993"/>
        <n v="63.386000000000003"/>
        <n v="6678.4"/>
        <n v="167.28"/>
        <n v="39.216000000000008"/>
        <n v="147.952"/>
        <n v="1235.4719999999998"/>
        <n v="1481.424"/>
        <n v="183.26"/>
        <n v="222.45600000000002"/>
        <n v="10.544"/>
        <n v="24.528000000000006"/>
        <n v="1277.28"/>
        <n v="407.66599999999994"/>
        <n v="122.22"/>
        <n v="35.01"/>
        <n v="39.99"/>
        <n v="32.56"/>
        <n v="2348.8200000000002"/>
        <n v="1697.3600000000001"/>
        <n v="40.600000000000009"/>
        <n v="61.584000000000017"/>
        <n v="248.08799999999999"/>
        <n v="136.96"/>
        <n v="11013.016"/>
        <n v="46.22399999999999"/>
        <n v="53.712000000000003"/>
        <n v="559.79200000000003"/>
        <n v="51.143999999999984"/>
        <n v="223.92"/>
        <n v="623.75"/>
        <n v="367.84"/>
        <n v="9.1440000000000001"/>
        <n v="395.79999999999995"/>
        <n v="343.92"/>
        <n v="316.36799999999999"/>
        <n v="113.39999999999999"/>
        <n v="2.78"/>
        <n v="5221.1499999999987"/>
        <n v="33.45600000000001"/>
        <n v="1774.5000000000002"/>
        <n v="1360.1280000000002"/>
        <n v="63.84"/>
        <n v="31.935999999999996"/>
        <n v="38.519999999999996"/>
        <n v="65.52"/>
        <n v="762.48000000000013"/>
        <n v="121.44"/>
        <n v="3814.9"/>
        <n v="47.504000000000005"/>
        <n v="4.9800000000000004"/>
        <n v="512.64"/>
        <n v="3441.654"/>
        <n v="2434.7359999999999"/>
        <n v="31.949999999999996"/>
        <n v="991.2"/>
        <n v="43.84"/>
        <n v="233.01600000000002"/>
        <n v="39.199999999999996"/>
        <n v="805.47200000000009"/>
        <n v="40.320000000000007"/>
        <n v="1076.2739999999999"/>
        <n v="95.384"/>
        <n v="7114.9000000000005"/>
        <n v="66.784000000000006"/>
        <n v="6.4720000000000004"/>
        <n v="30.783999999999999"/>
        <n v="423.92"/>
        <n v="19.415999999999997"/>
        <n v="935.64"/>
        <n v="198.8"/>
        <n v="16.38"/>
        <n v="366"/>
        <n v="5.64"/>
        <n v="581.03200000000004"/>
        <n v="167.56800000000001"/>
        <n v="7000.14"/>
        <n v="3.75"/>
        <n v="165.6"/>
        <n v="89.37"/>
        <n v="118.96"/>
        <n v="6.69"/>
        <n v="396.92"/>
        <n v="6291.84"/>
        <n v="45.936000000000007"/>
        <n v="100"/>
        <n v="3378.8"/>
        <n v="3797.5499999999997"/>
        <n v="2616.25"/>
        <n v="3105"/>
        <n v="88.600000000000009"/>
        <n v="243.33600000000001"/>
        <n v="3017.5680000000002"/>
        <n v="20.976000000000003"/>
        <n v="49.84"/>
        <n v="3344.4"/>
        <n v="1752.5440000000001"/>
        <n v="25.4"/>
        <n v="124.10999999999999"/>
        <n v="24.848000000000003"/>
        <n v="3742.9199999999996"/>
        <n v="22049.510000000002"/>
        <n v="419.4"/>
        <n v="70.320000000000007"/>
        <n v="5.9359999999999999"/>
        <n v="722.42400000000021"/>
        <n v="45.494"/>
        <n v="219.84"/>
        <n v="1018.08"/>
        <n v="5.92"/>
        <n v="287.82"/>
        <n v="243.53"/>
        <n v="481.72800000000007"/>
        <n v="3385.8999999999996"/>
        <n v="39.588000000000008"/>
        <n v="208.6"/>
        <n v="892.12800000000016"/>
        <n v="12.432"/>
        <n v="189.584"/>
        <n v="4070.8159999999998"/>
        <n v="49.44"/>
        <n v="117.16"/>
        <n v="393.24"/>
        <n v="42.672000000000004"/>
        <n v="17.363999999999997"/>
        <n v="312.84000000000003"/>
        <n v="53.820000000000007"/>
        <n v="64.584000000000003"/>
        <n v="95.945999999999998"/>
        <n v="84.335999999999999"/>
        <n v="1595.3600000000001"/>
        <n v="18.97"/>
        <n v="44.46"/>
        <n v="198.16"/>
        <n v="0.97600000000000042"/>
        <n v="13.636000000000001"/>
        <n v="5116.1519999999991"/>
        <n v="167.25"/>
        <n v="52"/>
        <n v="108.40000000000002"/>
        <n v="255.84"/>
        <n v="43.38"/>
        <n v="209.96"/>
        <n v="213.92"/>
        <n v="3095.2799999999997"/>
        <n v="17378.46"/>
        <n v="61.750000000000007"/>
        <n v="27.006000000000007"/>
        <n v="21.820000000000007"/>
        <n v="263.15999999999997"/>
        <n v="296.56"/>
        <n v="14.84"/>
        <n v="71.792000000000002"/>
        <n v="23829.68"/>
        <n v="84.623999999999995"/>
        <n v="5355.875"/>
        <n v="615.03200000000004"/>
        <n v="1214.5"/>
        <n v="2274.5"/>
        <n v="143.68"/>
        <n v="318.08"/>
        <n v="190.17599999999999"/>
        <n v="1302.4559999999999"/>
        <n v="6.7040000000000006"/>
        <n v="354.52800000000002"/>
        <n v="5239.7499999999991"/>
        <n v="400"/>
        <n v="23.490000000000002"/>
        <n v="768.44799999999998"/>
        <n v="616.16000000000008"/>
        <n v="69.296000000000006"/>
        <n v="109"/>
        <n v="12.504000000000001"/>
        <n v="35.799999999999997"/>
        <n v="647.25"/>
        <n v="167.04"/>
        <n v="13.936000000000002"/>
        <n v="21.936000000000003"/>
        <n v="3095.4000000000005"/>
        <n v="84.256000000000014"/>
        <n v="30.216000000000008"/>
        <n v="18.12"/>
        <n v="413.32400000000001"/>
        <n v="18.920000000000002"/>
        <n v="5036.58"/>
        <n v="3965.6320000000001"/>
        <n v="10309.200000000001"/>
        <n v="244.60799999999995"/>
        <n v="93.328000000000003"/>
        <n v="58.00800000000001"/>
        <n v="1644.7280000000001"/>
        <n v="171.31200000000001"/>
        <n v="879.14700000000016"/>
        <n v="70.12"/>
        <n v="4.13"/>
        <n v="988.19999999999993"/>
        <n v="27.776000000000003"/>
        <n v="253.82500000000007"/>
        <n v="27.104000000000003"/>
        <n v="79.953999999999979"/>
        <n v="195.56800000000001"/>
        <n v="373.20000000000005"/>
        <n v="41.72"/>
        <n v="4478.49"/>
        <n v="10.68"/>
        <n v="3320.19"/>
        <n v="179.91"/>
        <n v="83.36"/>
        <n v="13.16"/>
        <n v="368.82"/>
        <n v="879.36"/>
        <n v="588.96"/>
        <n v="264.32"/>
        <n v="260.90999999999997"/>
        <n v="404.90999999999997"/>
        <n v="1399.96"/>
        <n v="699.75"/>
        <n v="48.94"/>
        <n v="22462.720000000001"/>
        <n v="186.56"/>
        <n v="120.43199999999999"/>
        <n v="323.82"/>
        <n v="510.72"/>
        <n v="1043.9099999999999"/>
        <n v="220.84800000000001"/>
        <n v="1078.25"/>
        <n v="43.872000000000007"/>
        <n v="161.256"/>
        <n v="4.18"/>
        <n v="4.9070000000000009"/>
        <n v="32644.752000000008"/>
        <n v="159.56800000000001"/>
        <n v="18030.208000000002"/>
        <n v="317.52"/>
        <n v="1779.68"/>
        <n v="489.51000000000005"/>
        <n v="108.892"/>
        <n v="163.84800000000001"/>
        <n v="10089.1"/>
        <n v="386.99999999999994"/>
        <n v="8.9120000000000008"/>
        <n v="509.80800000000011"/>
        <n v="14.76"/>
        <n v="18.52"/>
        <n v="149.59999999999997"/>
        <n v="57.44"/>
        <n v="547.58399999999983"/>
        <n v="187.97399999999999"/>
        <n v="4.9840000000000009"/>
        <n v="306.2"/>
        <n v="46.560000000000009"/>
        <n v="22.584000000000003"/>
        <n v="3383.3280000000004"/>
        <n v="1558.7920000000001"/>
        <n v="11519.36"/>
        <n v="262.11"/>
        <n v="620.40000000000009"/>
        <n v="4318.7459999999992"/>
        <n v="252.61600000000004"/>
        <n v="107.00000000000001"/>
        <n v="8721.0199999999986"/>
        <n v="52.032000000000004"/>
        <n v="175.71199999999999"/>
        <n v="62.720000000000006"/>
        <n v="140.81"/>
        <n v="159.584"/>
        <n v="80.367999999999995"/>
        <n v="240.48"/>
        <n v="1086.4559999999999"/>
        <n v="13.968000000000002"/>
        <n v="4156"/>
        <n v="132"/>
        <n v="747.25"/>
        <n v="707"/>
        <n v="638.6"/>
        <n v="133.75999999999996"/>
        <n v="275.24"/>
        <n v="100.49"/>
        <n v="514.73599999999999"/>
        <n v="197.72800000000001"/>
        <n v="3634.75"/>
        <n v="74.28"/>
        <n v="1111.146"/>
        <n v="982.25"/>
        <n v="156.11199999999999"/>
        <n v="496"/>
        <n v="272.64800000000002"/>
        <n v="32.048000000000002"/>
        <n v="176.584"/>
        <n v="1573.472"/>
        <n v="612.37800000000016"/>
        <n v="88.019999999999982"/>
        <n v="2684.549"/>
        <n v="2253.6"/>
        <n v="1517.992"/>
        <n v="11.6"/>
        <n v="94.679999999999993"/>
        <n v="13.808000000000002"/>
        <n v="3181.2160000000003"/>
        <n v="486.36800000000005"/>
        <n v="1227.5700000000002"/>
        <n v="3.38"/>
        <n v="7.6239999999999997"/>
        <n v="24.584000000000003"/>
        <n v="103.95000000000002"/>
        <n v="975.5680000000001"/>
        <n v="3587.96"/>
        <n v="59.216000000000001"/>
        <n v="2017.9040000000005"/>
        <n v="520.82550000000003"/>
        <n v="1151.28"/>
        <n v="29.56"/>
        <n v="956.56000000000006"/>
        <n v="56.400000000000006"/>
        <n v="7272.96"/>
        <n v="4.5040000000000013"/>
        <n v="157.90800000000004"/>
        <n v="547.67999999999995"/>
        <n v="37.92"/>
        <n v="1915.8720000000003"/>
        <n v="1790.1960000000004"/>
        <n v="45.984000000000002"/>
        <n v="35.256000000000007"/>
        <n v="58.25"/>
        <n v="599.79999999999995"/>
        <n v="4478.5999999999995"/>
        <n v="924.928"/>
        <n v="29.616000000000007"/>
        <n v="7770.9600000000009"/>
        <n v="142.24799999999999"/>
        <n v="278.82"/>
        <n v="399.96"/>
        <n v="531.84000000000015"/>
        <n v="177.136"/>
        <n v="46.51"/>
        <n v="1979.3280000000002"/>
        <n v="271.79200000000003"/>
        <n v="437.22"/>
        <n v="77"/>
        <n v="1222.75"/>
        <n v="1329.28"/>
        <n v="44.19"/>
        <n v="38.536000000000008"/>
        <n v="32.144000000000013"/>
        <n v="1988.04"/>
        <n v="21.959999999999994"/>
        <n v="383.072"/>
        <n v="254.12599999999998"/>
        <n v="12.98"/>
        <n v="209.85600000000002"/>
        <n v="6411.5500000000011"/>
        <n v="476"/>
        <n v="68.48"/>
        <n v="48.600000000000009"/>
        <n v="101.97"/>
        <n v="1484.2499999999998"/>
        <n v="676.80000000000007"/>
        <n v="41.13"/>
        <n v="124.50000000000001"/>
        <n v="858.87000000000012"/>
        <n v="48.36"/>
        <n v="845.90999999999985"/>
        <n v="347.5"/>
        <n v="499.32"/>
        <n v="1167.8399999999999"/>
        <n v="18.624000000000002"/>
        <n v="17.215999999999998"/>
        <n v="5.3920000000000003"/>
        <n v="104.44800000000001"/>
        <n v="827.90999999999985"/>
        <n v="6974.75"/>
        <n v="3275.2799999999997"/>
        <n v="3733.3440000000001"/>
        <n v="171.10399999999998"/>
        <n v="1919.84"/>
        <n v="1925.28"/>
        <n v="71.64"/>
        <n v="107.04"/>
        <n v="5758.3039999999992"/>
        <n v="51.66"/>
        <n v="7170.6600000000008"/>
        <n v="78.66"/>
        <n v="52.019999999999996"/>
        <n v="17.024000000000001"/>
        <n v="425.04"/>
        <n v="10.288"/>
        <n v="33.312000000000005"/>
        <n v="1469.0999999999997"/>
        <n v="32.608000000000004"/>
        <n v="161.61000000000001"/>
        <n v="724.75"/>
        <n v="999.75000000000011"/>
        <n v="1522.25"/>
        <n v="207.76"/>
        <n v="332.71000000000004"/>
        <n v="366.14399999999995"/>
        <n v="12.071999999999999"/>
        <n v="665.7120000000001"/>
        <n v="98.784000000000006"/>
        <n v="138.43199999999999"/>
        <n v="350.98"/>
        <n v="26.16"/>
        <n v="3600.32"/>
        <n v="133.44"/>
        <n v="240.84"/>
        <n v="14456.07"/>
        <n v="51.12"/>
        <n v="148.59"/>
        <n v="3489.28"/>
        <n v="1194.6000000000001"/>
        <n v="283.92"/>
        <n v="65.647999999999996"/>
        <n v="267.74400000000003"/>
        <n v="524.5"/>
        <n v="244.16"/>
        <n v="32.849999999999994"/>
        <n v="18.384000000000004"/>
        <n v="9.1280000000000019"/>
        <n v="809.90999999999985"/>
        <n v="87.12"/>
        <n v="26.852000000000007"/>
        <n v="16.912000000000003"/>
        <n v="375.79999999999995"/>
        <n v="343.82400000000001"/>
        <n v="270.64800000000002"/>
        <n v="325.27999999999997"/>
        <n v="1791"/>
        <n v="2027.2000000000005"/>
        <n v="23.120000000000005"/>
        <n v="2729.5039999999995"/>
        <n v="54.6"/>
        <n v="51.929999999999993"/>
        <n v="11106.829999999998"/>
        <n v="84.99"/>
        <n v="823.6"/>
        <n v="34.019999999999996"/>
        <n v="401.5"/>
        <n v="31.536000000000005"/>
        <n v="841.62000000000012"/>
        <n v="57.287999999999997"/>
        <n v="1622.56"/>
        <n v="438.45600000000002"/>
        <n v="2267.19"/>
        <n v="799.84"/>
        <n v="2131.8960000000002"/>
        <n v="1.2410000000000003"/>
        <n v="14.224000000000002"/>
        <n v="5329.4080000000004"/>
        <n v="174.6"/>
        <n v="199.50000000000003"/>
        <n v="636.02"/>
        <n v="742.22399999999993"/>
        <n v="223.56799999999998"/>
        <n v="224.64"/>
        <n v="92.25"/>
        <n v="1624.5000000000002"/>
        <n v="11.52"/>
        <n v="79.649999999999991"/>
        <n v="930.42900000000009"/>
        <n v="2399.5"/>
        <n v="12.88"/>
        <n v="4094.72"/>
        <n v="112.44"/>
        <n v="1958.2080000000001"/>
        <n v="1908.6240000000003"/>
        <n v="331.87200000000001"/>
        <n v="1035.7440000000001"/>
        <n v="887.68"/>
        <n v="7.5999999999999734E-2"/>
        <n v="19.98"/>
        <n v="15.120000000000001"/>
        <n v="87.250000000000014"/>
        <n v="89.100000000000009"/>
        <n v="5182.5600000000004"/>
        <n v="93.68"/>
        <n v="425.68300000000005"/>
        <n v="209.26999999999998"/>
        <n v="1119.1599999999999"/>
        <n v="5.28"/>
        <n v="6.3240000000000016"/>
        <n v="647.32799999999997"/>
        <n v="483.92"/>
        <n v="249.48"/>
        <n v="522.40000000000009"/>
        <n v="437.90600000000001"/>
        <n v="258.52800000000002"/>
        <n v="194.232"/>
        <n v="133.12"/>
        <n v="346.68"/>
        <n v="58.949999999999996"/>
        <n v="456.87300000000005"/>
        <n v="72.688000000000002"/>
        <n v="378.07999999999993"/>
        <n v="70.8"/>
        <n v="11.423999999999996"/>
        <n v="1344.096"/>
        <n v="34.28"/>
        <n v="2974.0920000000006"/>
        <n v="181.68"/>
        <n v="47.175999999999995"/>
        <n v="115.416"/>
        <n v="1265.2739999999999"/>
        <n v="149.55199999999999"/>
        <n v="1524.9120000000003"/>
        <n v="43.31"/>
        <n v="424.74999999999994"/>
        <n v="698.27399999999989"/>
        <n v="782.53000000000009"/>
        <n v="44.820000000000007"/>
        <n v="66.024000000000001"/>
        <n v="128.88"/>
        <n v="24.023999999999994"/>
        <n v="79.184000000000012"/>
        <n v="34.58"/>
        <n v="943.64999999999986"/>
        <n v="575.32799999999997"/>
        <n v="16.176000000000002"/>
        <n v="696.59999999999991"/>
        <n v="15.672000000000001"/>
        <n v="38.401999999999994"/>
        <n v="610.024"/>
        <n v="58.656000000000006"/>
        <n v="25.391999999999989"/>
        <n v="246.36799999999999"/>
        <n v="91.36"/>
        <n v="541.07999999999993"/>
        <n v="207.59999999999997"/>
        <n v="572.79999999999995"/>
        <n v="595.22400000000005"/>
        <n v="1770.6559999999999"/>
        <n v="19999.75"/>
        <n v="509.44"/>
        <n v="109.39200000000001"/>
        <n v="420.48"/>
        <n v="242.6"/>
        <n v="13090.410000000002"/>
        <n v="182.43"/>
        <n v="460.05600000000004"/>
        <n v="196.02"/>
        <n v="495.68"/>
        <n v="105.29999999999998"/>
        <n v="9.0079999999999991"/>
        <n v="44.009999999999991"/>
        <n v="5.032"/>
        <n v="6173.5099999999993"/>
        <n v="575.46"/>
        <n v="19.904"/>
        <n v="202.07999999999998"/>
        <n v="203.92399999999992"/>
        <n v="152.28800000000001"/>
        <n v="66.08"/>
        <n v="5830.5099999999993"/>
        <n v="438"/>
        <n v="1003.152"/>
        <n v="27.42"/>
        <n v="1.2400000000000002"/>
        <n v="800.48800000000006"/>
        <n v="433.63200000000001"/>
        <n v="5.2320000000000002"/>
        <n v="39.13600000000001"/>
        <n v="14.98"/>
        <n v="4581.6000000000004"/>
        <n v="971.07999999999993"/>
        <n v="297.40799999999996"/>
        <n v="70.385999999999996"/>
        <n v="71.594000000000008"/>
        <n v="124.59200000000001"/>
        <n v="330.18800000000005"/>
        <n v="1346.7360000000001"/>
        <n v="105.96"/>
        <n v="2632.25"/>
        <n v="1143.5999999999999"/>
        <n v="1279.0720000000001"/>
        <n v="1435.21"/>
        <n v="381.72"/>
        <n v="194.56"/>
        <n v="222.00000000000003"/>
        <n v="87.600000000000009"/>
        <n v="1016.592"/>
        <n v="265.55200000000002"/>
        <n v="1483.7460000000001"/>
        <n v="113.12"/>
        <n v="18.04"/>
        <n v="8.6199999999999992"/>
        <n v="56.6"/>
        <n v="3248.6399999999994"/>
        <n v="129.78"/>
        <n v="1313.55"/>
        <n v="8489.32"/>
        <n v="37.08"/>
        <n v="5"/>
        <n v="1079.9099999999999"/>
        <n v="999.96"/>
        <n v="6.7840000000000007"/>
        <n v="238.79999999999998"/>
        <n v="1198.44"/>
        <n v="3046.8199999999997"/>
        <n v="2239.5680000000002"/>
        <n v="143.232"/>
        <n v="366.45600000000002"/>
        <n v="1531"/>
        <n v="85.98"/>
        <n v="895.84"/>
        <n v="194.73599999999999"/>
        <n v="4912.576"/>
        <n v="337.12"/>
        <n v="47.84"/>
        <n v="424.83"/>
        <n v="70.08"/>
        <n v="86.40000000000002"/>
        <n v="1785.96"/>
        <n v="3572.2799999999997"/>
        <n v="4.95"/>
        <n v="545.84999999999991"/>
        <n v="54.08"/>
        <n v="1298.5"/>
        <n v="42.95"/>
        <n v="38.160000000000004"/>
        <n v="2895.68"/>
        <n v="318.95999999999998"/>
        <n v="81.048000000000002"/>
        <n v="1953.75"/>
        <n v="280.59200000000004"/>
        <n v="272.99200000000002"/>
        <n v="439.20000000000005"/>
        <n v="646.17600000000004"/>
        <n v="832.64"/>
        <n v="215"/>
        <n v="425.81"/>
        <n v="1169.9100000000001"/>
        <n v="777.28"/>
        <n v="1861.51"/>
        <n v="284.21999999999997"/>
        <n v="242.56"/>
        <n v="381.5"/>
        <n v="4377.5999999999995"/>
        <n v="239.01600000000002"/>
        <n v="46.183999999999997"/>
        <n v="2187.7439999999997"/>
        <n v="208.5"/>
        <n v="1387"/>
        <n v="414.096"/>
        <n v="2987.5299999999997"/>
        <n v="183.68"/>
        <n v="21.040000000000003"/>
        <n v="316"/>
        <n v="341.90999999999997"/>
        <n v="370.05599999999998"/>
        <n v="4412.88"/>
        <n v="349.4"/>
        <n v="0.94399999999999951"/>
        <n v="2786.4250000000002"/>
        <n v="52.94400000000001"/>
        <n v="138.512"/>
        <n v="21.72"/>
        <n v="238.41"/>
        <n v="60.480000000000004"/>
        <n v="10868.766999999998"/>
        <n v="685.2"/>
        <n v="36.51"/>
        <n v="719.32799999999997"/>
        <n v="11055.422"/>
        <n v="4284.7039999999997"/>
        <n v="1840.5240000000001"/>
        <n v="244.01999999999998"/>
        <n v="620.16"/>
        <n v="65.050000000000011"/>
        <n v="255.76"/>
        <n v="320.64"/>
        <n v="184"/>
        <n v="120.51199999999999"/>
        <n v="3195.0240000000003"/>
        <n v="9.4239999999999995"/>
        <n v="1008"/>
        <n v="477.50400000000002"/>
        <n v="2.4319999999999999"/>
        <n v="211.39200000000002"/>
        <n v="506.14399999999989"/>
        <n v="17.009999999999998"/>
        <n v="304.30400000000003"/>
        <n v="17.968000000000004"/>
        <n v="163.75"/>
        <n v="14.032"/>
        <n v="98.736000000000004"/>
        <n v="381.58399999999995"/>
        <n v="704.16"/>
        <n v="144.18"/>
        <n v="742.88000000000011"/>
        <n v="843.87200000000007"/>
        <n v="959.5680000000001"/>
        <n v="15.72"/>
        <n v="48.496000000000002"/>
        <n v="14579.19"/>
        <n v="455.68"/>
        <n v="79.36"/>
        <n v="119.8"/>
        <n v="185"/>
        <n v="100.08"/>
        <n v="4401.67"/>
        <n v="282.25"/>
        <n v="565.19999999999993"/>
        <n v="6694.413599999999"/>
        <n v="10043.189999999999"/>
        <n v="899.80800000000011"/>
        <n v="797.20000000000016"/>
        <n v="121"/>
        <n v="1079.3280000000002"/>
        <n v="1694.72"/>
        <n v="10.959999999999999"/>
        <n v="36.599999999999994"/>
        <n v="1886.5920000000001"/>
        <n v="3772.2499999999995"/>
        <n v="2975"/>
        <n v="23962.000000000004"/>
        <n v="127.12"/>
        <n v="1111.096"/>
        <n v="12.323000000000002"/>
        <n v="545.32000000000005"/>
        <n v="508.4559999999999"/>
        <n v="2.1759999999999984"/>
        <n v="29.887999999999995"/>
        <n v="83.608000000000018"/>
        <n v="467.84"/>
        <n v="14.8"/>
        <n v="2566.8019999999997"/>
        <n v="216.67199999999997"/>
        <n v="67.92"/>
        <n v="2478.33"/>
        <n v="4912.6500000000005"/>
        <n v="290.95999999999998"/>
        <n v="142.43199999999999"/>
        <n v="15.408000000000001"/>
        <n v="1725"/>
        <n v="347.97199999999992"/>
        <n v="2651.36"/>
        <n v="475.5"/>
        <n v="161.28000000000003"/>
        <n v="515.96"/>
        <n v="34.96"/>
        <n v="2462.6749999999997"/>
        <n v="808.47"/>
        <n v="144.60000000000002"/>
        <n v="93.75"/>
        <n v="718.19999999999993"/>
        <n v="171.18"/>
        <n v="859.52"/>
        <n v="7.31"/>
        <n v="354.59999999999997"/>
        <n v="139.59"/>
        <n v="195.68"/>
        <n v="89.91"/>
        <n v="294.45600000000002"/>
        <n v="418.60000000000008"/>
        <n v="136.99"/>
        <n v="9.11"/>
        <n v="2285.7600000000002"/>
        <n v="16.91"/>
        <n v="112.57600000000001"/>
        <n v="1803.7439999999999"/>
        <n v="258.65600000000001"/>
        <n v="434.76800000000009"/>
        <n v="414.75"/>
        <n v="613.96999999999991"/>
        <n v="4405.92"/>
        <n v="3966.4560000000001"/>
        <n v="10.984000000000002"/>
        <n v="306.76800000000003"/>
        <n v="6021.7200000000012"/>
        <n v="139.87199999999999"/>
        <n v="5688.75"/>
        <n v="497.40000000000009"/>
        <n v="171.04"/>
        <n v="2527.84"/>
        <n v="541.43999999999994"/>
        <n v="31841.670000000002"/>
        <n v="1503.15"/>
        <n v="3598.8"/>
        <n v="192.51"/>
        <n v="248.92"/>
        <n v="9.3840000000000021"/>
        <n v="112.224"/>
        <n v="24.048000000000002"/>
        <n v="6.0159999999999973"/>
        <n v="34.239999999999988"/>
        <n v="214.88"/>
        <n v="40938.25"/>
        <n v="623.36"/>
        <n v="127.93599999999996"/>
        <n v="589.72800000000007"/>
        <n v="2879.6399999999994"/>
        <n v="4471.68"/>
        <n v="639"/>
        <n v="224.80000000000004"/>
        <n v="528.24"/>
        <n v="5440.1040000000003"/>
        <n v="389.79"/>
        <n v="176.76"/>
        <n v="2605.7699999999995"/>
        <n v="5.5"/>
        <n v="486.4"/>
        <n v="376.63199999999995"/>
        <n v="50.576000000000001"/>
        <n v="18.299999999999997"/>
        <n v="53.087999999999973"/>
        <n v="71.84"/>
        <n v="88.69"/>
        <n v="1359.84"/>
        <n v="10808.592000000001"/>
        <n v="185.28"/>
        <n v="363.37199999999996"/>
        <n v="1726.3040000000001"/>
        <n v="154.96999999999997"/>
        <n v="8091.0240000000013"/>
        <n v="2099.8559999999998"/>
        <n v="781.81600000000003"/>
        <n v="431.25600000000003"/>
        <n v="521.81999999999994"/>
        <n v="59.04"/>
        <n v="823.68"/>
        <n v="102.68299999999999"/>
        <n v="2.1039999999999996"/>
        <n v="9398.7999999999993"/>
        <n v="2502.5920000000001"/>
        <n v="4931.2799999999988"/>
        <n v="43.92"/>
        <n v="4937.4079999999994"/>
        <n v="408.89600000000002"/>
        <n v="13.584000000000001"/>
        <n v="9848.0199999999986"/>
        <n v="78.75"/>
        <n v="646.20000000000005"/>
        <n v="36.064"/>
        <n v="15.02"/>
        <n v="67.64"/>
        <n v="284"/>
        <n v="124.60000000000002"/>
        <n v="23990.579999999998"/>
        <n v="3824.64"/>
        <n v="327.976"/>
        <n v="52.192"/>
        <n v="5.4240000000000004"/>
        <n v="9798.2080000000005"/>
        <n v="48.69"/>
        <n v="1599.5"/>
        <n v="2025.3600000000001"/>
        <n v="188.46000000000004"/>
        <n v="3919.36"/>
        <n v="33.36"/>
        <n v="2019.55"/>
        <n v="37.259999999999991"/>
        <n v="375.96"/>
        <n v="12.816000000000001"/>
        <n v="1739.99"/>
        <n v="737.904"/>
        <n v="27.072000000000006"/>
        <n v="1802.91"/>
        <n v="158.19999999999999"/>
        <n v="2622.72"/>
        <n v="361.92"/>
        <n v="2744.91"/>
        <n v="1763.91"/>
        <n v="1060.68"/>
        <n v="243.88"/>
        <n v="858.97"/>
        <n v="4049.5499999999997"/>
        <n v="136.584"/>
        <n v="244.48"/>
        <n v="0.4670000000000003"/>
        <n v="16.989999999999998"/>
        <n v="73.415999999999997"/>
        <n v="2.3199999999999998"/>
        <n v="6092.1749999999984"/>
        <n v="11.407999999999999"/>
        <n v="16.488"/>
        <n v="82.736000000000004"/>
        <n v="690.24000000000012"/>
        <n v="108.52800000000001"/>
        <n v="11.56"/>
        <n v="1579.2399999999998"/>
        <n v="12.51"/>
        <n v="267.36"/>
        <n v="111.96000000000001"/>
        <n v="44799.072"/>
        <n v="19196.8"/>
        <n v="52.99"/>
        <n v="242.65600000000001"/>
        <n v="4566.0650000000005"/>
        <n v="105.20000000000003"/>
        <n v="84.847999999999999"/>
        <n v="220.76000000000002"/>
        <n v="9.4560000000000013"/>
        <n v="32.650000000000013"/>
        <n v="76.16"/>
        <n v="192.42000000000002"/>
        <n v="3432.56"/>
        <n v="1115.0880000000002"/>
        <n v="36.591999999999999"/>
        <n v="147.39200000000002"/>
        <n v="173.07"/>
        <n v="128.43"/>
        <n v="2124.0374999999999"/>
        <n v="31.728000000000009"/>
        <n v="494.64"/>
        <n v="3878.82"/>
        <n v="50.768000000000008"/>
        <n v="523.48"/>
        <n v="3534.56"/>
        <n v="21778.79"/>
        <n v="17.52"/>
        <n v="3.7840000000000003"/>
        <n v="1110.6600000000001"/>
        <n v="4.0840000000000014"/>
        <n v="237.93600000000004"/>
        <n v="28.152000000000001"/>
        <n v="40.583999999999996"/>
        <n v="423.84"/>
        <n v="4715.2799999999988"/>
        <n v="52.4"/>
        <n v="6629.2500000000009"/>
        <n v="42.800000000000004"/>
        <n v="43.384"/>
        <n v="72.716000000000022"/>
        <n v="48.928000000000004"/>
        <n v="358.08"/>
        <n v="1052.6190000000001"/>
        <n v="164.99"/>
        <n v="2811.1680000000001"/>
        <n v="287.25599999999997"/>
        <n v="5.0080000000000009"/>
        <n v="15.899999999999995"/>
        <n v="78.5"/>
        <n v="20.192"/>
        <n v="13.938000000000006"/>
        <n v="45.84"/>
        <n v="325.12799999999999"/>
        <n v="549.5"/>
        <n v="15.184000000000001"/>
        <n v="60.304000000000002"/>
        <n v="3283.2"/>
        <n v="135827.88"/>
        <n v="84.704000000000008"/>
        <n v="23.448"/>
        <n v="61.136000000000003"/>
        <n v="56.207999999999998"/>
        <n v="348.84000000000003"/>
        <n v="795.60000000000014"/>
        <n v="768.64"/>
        <n v="1591.52"/>
        <n v="5759.3280000000004"/>
        <n v="24.256000000000004"/>
        <n v="182.75200000000001"/>
        <n v="69.5"/>
        <n v="259.95999999999998"/>
        <n v="143.96"/>
        <n v="1133.9099999999999"/>
        <n v="248.72"/>
        <n v="290.20000000000005"/>
        <n v="405.99999999999994"/>
        <n v="72.25"/>
        <n v="190.89600000000002"/>
        <n v="1797.8500000000004"/>
        <n v="1399.808"/>
        <n v="0.94100000000000028"/>
        <n v="4406.9059999999999"/>
        <n v="3199.84"/>
        <n v="107.53"/>
        <n v="147.96"/>
        <n v="5.58"/>
        <n v="295.96000000000004"/>
        <n v="179.96"/>
        <n v="1908.96"/>
        <n v="51.96"/>
        <n v="232.59999999999997"/>
        <n v="1545.84"/>
        <n v="377.32800000000003"/>
        <n v="79.792000000000002"/>
        <n v="2099.268"/>
        <n v="107.87200000000001"/>
        <n v="22.578000000000003"/>
        <n v="1756.056"/>
        <n v="4656.08"/>
        <n v="450.19200000000006"/>
        <n v="970.11"/>
        <n v="3918.8000000000006"/>
        <n v="7238.2499999999991"/>
        <n v="307.68"/>
        <n v="242"/>
        <n v="0.99"/>
        <n v="508.2"/>
        <n v="28.896000000000008"/>
        <n v="152.27500000000003"/>
        <n v="34.183999999999997"/>
        <n v="15391.679999999998"/>
        <n v="62.783999999999985"/>
        <n v="349.44"/>
        <n v="272.5"/>
        <n v="56.712000000000003"/>
        <n v="148.32"/>
        <n v="425.48800000000006"/>
        <n v="390.63200000000001"/>
        <n v="187.84000000000003"/>
        <n v="6.5280000000000005"/>
        <n v="236.8"/>
        <n v="220"/>
        <n v="94.304000000000002"/>
        <n v="2405.3439999999996"/>
        <n v="15.8"/>
        <n v="288.8"/>
        <n v="113.848"/>
        <n v="196.80000000000004"/>
        <n v="51.92"/>
        <n v="108.80999999999999"/>
        <n v="15048.431999999999"/>
        <n v="1752.6720000000003"/>
        <n v="125.21600000000001"/>
        <n v="925.04700000000014"/>
        <n v="53.44"/>
        <n v="729.25000000000011"/>
        <n v="7.68"/>
        <n v="154.07999999999998"/>
        <n v="94.431999999999988"/>
        <n v="18.84"/>
        <n v="3524.5"/>
        <n v="1122.7360000000001"/>
        <n v="1618.3799999999999"/>
        <n v="1113.48"/>
        <n v="642.33000000000004"/>
        <n v="3999.84"/>
        <n v="1960.6499999999999"/>
        <n v="573"/>
        <n v="60.74"/>
        <n v="6532.5599999999995"/>
        <n v="32.6"/>
        <n v="895.72800000000007"/>
        <n v="94.768000000000001"/>
        <n v="268.73599999999999"/>
        <n v="600.42559999999992"/>
        <n v="3.8479999999999985"/>
        <n v="648.81600000000003"/>
        <n v="278.60000000000002"/>
        <n v="2218.6000000000004"/>
        <n v="467.32800000000003"/>
        <n v="108.28999999999999"/>
        <n v="10.89"/>
        <n v="607"/>
        <n v="120.33"/>
        <n v="4559.68"/>
        <n v="1605.4080000000001"/>
        <n v="287.05600000000004"/>
        <n v="107.544"/>
        <n v="6761.5039999999999"/>
        <n v="2285.3819999999996"/>
        <n v="337.68"/>
        <n v="8072.9100000000008"/>
        <n v="40.404000000000003"/>
        <n v="112.64"/>
        <n v="81.28"/>
        <n v="120.87"/>
        <n v="141.61000000000001"/>
        <n v="6411.7440000000006"/>
        <n v="14659.38"/>
        <n v="2008.51"/>
        <n v="586.53000000000009"/>
        <n v="72.600000000000023"/>
        <n v="116.32799999999999"/>
        <n v="33.776000000000003"/>
        <n v="942.4559999999999"/>
        <n v="4.26"/>
        <n v="6490.24"/>
        <n v="18.089999999999996"/>
        <n v="306.73600000000005"/>
        <n v="7093.0159999999996"/>
        <n v="104.68"/>
        <n v="9.32"/>
        <n v="764.90999999999985"/>
        <n v="152.64000000000001"/>
        <n v="40.249999999999986"/>
        <n v="27.84"/>
        <n v="1538.6000000000001"/>
        <n v="119.24999999999999"/>
        <n v="103.92"/>
        <n v="759.88"/>
        <n v="107.64000000000001"/>
        <n v="248.25"/>
        <n v="3839.0720000000001"/>
        <n v="816.24400000000003"/>
        <n v="50.4"/>
        <n v="1292.6199999999999"/>
        <n v="114.60000000000002"/>
        <n v="260.84799999999996"/>
        <n v="1618.0740000000001"/>
        <n v="620.24"/>
        <n v="262"/>
        <n v="33.660000000000004"/>
        <n v="1547.7440000000001"/>
        <n v="207"/>
        <n v="140"/>
        <n v="118.05600000000001"/>
        <n v="407.15999999999997"/>
        <n v="25.12"/>
        <n v="1055.8399999999999"/>
        <n v="5.7520000000000007"/>
        <n v="78"/>
        <n v="28.336000000000006"/>
        <n v="491.73600000000005"/>
        <n v="258.60000000000002"/>
        <n v="9.2459999999999969"/>
        <n v="6.08"/>
        <n v="19.899999999999999"/>
        <n v="70.709999999999994"/>
        <n v="6529.9520000000011"/>
        <n v="79.040000000000006"/>
        <n v="14.16"/>
        <n v="144.584"/>
        <n v="156.59200000000004"/>
        <n v="1295.3280000000002"/>
        <n v="35.89"/>
        <n v="329.05599999999998"/>
        <n v="1736.56"/>
        <n v="948.5"/>
        <n v="90.99"/>
        <n v="10685.920000000002"/>
        <n v="1106.9099999999999"/>
        <n v="2745.09"/>
        <n v="18.7"/>
        <n v="268.02999999999997"/>
        <n v="906.63999999999987"/>
        <n v="218.5"/>
        <n v="227.37600000000003"/>
        <n v="15.440000000000001"/>
        <n v="1343.568"/>
        <n v="574.63800000000003"/>
        <n v="1.6130000000000002"/>
        <n v="61.019999999999996"/>
        <n v="314.24"/>
        <n v="162.73599999999999"/>
        <n v="193.96800000000002"/>
        <n v="120.60000000000002"/>
        <n v="194.11200000000002"/>
        <n v="119.26400000000002"/>
        <n v="1498.1520000000003"/>
        <n v="100.57600000000002"/>
        <n v="56.144000000000013"/>
        <n v="54"/>
        <n v="1317.7639999999997"/>
        <n v="45.16"/>
        <n v="3275.6399999999994"/>
        <n v="86.191999999999993"/>
        <n v="491.74399999999997"/>
        <n v="44.256000000000007"/>
        <n v="274.99"/>
        <n v="99.84"/>
        <n v="38.72"/>
        <n v="11408.849999999999"/>
        <n v="12.99"/>
        <n v="73.44"/>
        <n v="217.33600000000004"/>
        <n v="3583.68"/>
        <n v="220.64000000000001"/>
        <n v="618.87300000000016"/>
        <n v="88.432000000000002"/>
        <n v="16.612000000000005"/>
        <n v="95"/>
        <n v="132.70399999999998"/>
        <n v="207.48"/>
        <n v="4524.5"/>
        <n v="102.21599999999998"/>
        <n v="1218.4000000000001"/>
        <n v="56.650000000000006"/>
        <n v="12746.425000000003"/>
        <n v="41.788000000000011"/>
        <n v="49.584000000000017"/>
        <n v="687.6400000000001"/>
        <n v="5816.768"/>
        <n v="4663.3999999999996"/>
        <n v="200.07"/>
        <n v="457.40000000000003"/>
        <n v="654.82559999999989"/>
        <n v="572.79200000000003"/>
        <n v="762.45600000000013"/>
        <n v="2524.5"/>
        <n v="1611.8720000000001"/>
        <n v="25.99"/>
        <n v="779.74400000000003"/>
        <n v="322.2"/>
        <n v="253.82"/>
        <n v="112.6"/>
        <n v="58.32"/>
        <n v="513.26400000000012"/>
        <n v="82.6"/>
        <n v="44.36"/>
        <n v="16432.576000000005"/>
        <n v="5112.8500000000004"/>
        <n v="300.83199999999999"/>
        <n v="911.36"/>
        <n v="75.88"/>
        <n v="1035.8"/>
        <n v="10.56"/>
        <n v="13998.800000000003"/>
        <n v="17.920000000000002"/>
        <n v="315"/>
        <n v="61.12"/>
        <n v="48.336000000000006"/>
        <n v="359.32800000000003"/>
        <n v="213.44000000000003"/>
        <n v="251.91"/>
        <n v="314.90999999999997"/>
        <n v="726.4"/>
        <n v="1074.75"/>
        <n v="1729.44"/>
        <n v="2654.944"/>
        <n v="20540.309999999998"/>
        <n v="373.23"/>
        <n v="288.75"/>
        <n v="228.92"/>
        <n v="241.03199999999998"/>
        <n v="1027.9920000000002"/>
        <n v="80.699999999999989"/>
        <n v="1962.144"/>
        <n v="254.72"/>
        <n v="116.68"/>
        <n v="1619.91"/>
        <n v="3.7280000000000002"/>
        <n v="1007.9359999999998"/>
        <n v="255.56799999999998"/>
        <n v="6.7680000000000007"/>
        <n v="24.38399999999999"/>
        <n v="305"/>
        <n v="3135.0199999999995"/>
        <n v="2399.75"/>
        <n v="125.92000000000002"/>
        <n v="94.656000000000006"/>
        <n v="9.9359999999999982"/>
        <n v="131.67999999999998"/>
        <n v="879.78239999999994"/>
        <n v="726.45600000000013"/>
        <n v="4170.96"/>
        <n v="220.98"/>
        <n v="85.799000000000007"/>
        <n v="1789.5840000000001"/>
        <n v="65.789999999999992"/>
        <n v="7.64"/>
        <n v="265.17"/>
        <n v="2512.1999999999998"/>
        <n v="679.5"/>
        <n v="215.49999999999997"/>
        <n v="63.52"/>
        <n v="5618.6"/>
        <n v="498.76800000000009"/>
        <n v="145.416"/>
        <n v="121.136"/>
        <n v="6.136000000000001"/>
        <n v="2072.848"/>
        <n v="2254.4319999999998"/>
        <n v="516.25599999999997"/>
        <n v="1975"/>
        <n v="2507.8720000000003"/>
        <n v="26.56"/>
        <n v="37.416000000000004"/>
        <n v="148.79999999999995"/>
        <n v="233.25599999999997"/>
        <n v="67.792000000000002"/>
        <n v="89.167999999999992"/>
        <n v="66.744"/>
        <n v="619.29"/>
        <n v="419.18399999999991"/>
        <n v="598.80000000000007"/>
        <n v="62.448000000000008"/>
        <n v="2432.5140000000001"/>
        <n v="3851.7440000000001"/>
        <n v="265.72800000000001"/>
        <n v="93.149999999999991"/>
        <n v="12150.960000000001"/>
        <n v="3598.5880000000002"/>
        <n v="203.17599999999996"/>
        <n v="1838.6479999999999"/>
        <n v="1471.96"/>
        <n v="278.47199999999998"/>
        <n v="337.2"/>
        <n v="21.899999999999995"/>
        <n v="391.75"/>
        <n v="479.5680000000001"/>
        <n v="58.050000000000004"/>
        <n v="335"/>
        <n v="3120.576"/>
        <n v="805.89600000000007"/>
        <n v="143.28"/>
        <n v="4.7359999999999989"/>
        <n v="2640.65"/>
        <n v="39.576000000000008"/>
        <n v="1273.02"/>
        <n v="359.77600000000012"/>
        <n v="37.520000000000003"/>
        <n v="117.36"/>
        <n v="1274.5"/>
        <n v="2479.8600000000006"/>
        <n v="14698.26"/>
        <n v="1633.1399999999999"/>
        <n v="75.737999999999971"/>
        <n v="82.912000000000006"/>
        <n v="38.989999999999988"/>
        <n v="8.5439999999999969"/>
        <n v="7.9980000000000038"/>
        <n v="129.52800000000002"/>
        <n v="447.096"/>
        <n v="4810.6879999999992"/>
        <n v="10.99"/>
        <n v="497.92"/>
        <n v="266"/>
        <n v="318.72000000000003"/>
        <n v="1749.75"/>
        <n v="3399.5520000000006"/>
        <n v="72.995999999999981"/>
        <n v="2279.6400000000003"/>
        <n v="1.304"/>
        <n v="2792.9280000000003"/>
        <n v="861.76"/>
        <n v="204.48"/>
        <n v="90"/>
        <n v="18.416"/>
        <n v="8.9439999999999991"/>
        <n v="636.40000000000009"/>
        <n v="75.408000000000015"/>
        <n v="30.32"/>
        <n v="6.96"/>
        <n v="375.34"/>
        <n v="2.0959999999999992"/>
        <n v="64.688000000000002"/>
        <n v="181.49699999999996"/>
        <n v="134.82"/>
        <n v="136.12799999999999"/>
        <n v="1590.65"/>
        <n v="859.03999999999985"/>
        <n v="19.404"/>
        <n v="164.68399999999997"/>
        <n v="1098.0000000000002"/>
        <n v="950.27399999999989"/>
        <n v="54.720000000000006"/>
        <n v="173.95"/>
        <n v="180.33599999999998"/>
        <n v="20.567999999999998"/>
        <n v="53.967999999999996"/>
        <n v="107.78399999999999"/>
        <n v="238.72199999999995"/>
        <n v="4.6719999999999988"/>
        <n v="199.96"/>
        <n v="5137.6499999999996"/>
        <n v="724.31999999999994"/>
        <n v="39.520000000000003"/>
        <n v="563.40800000000002"/>
        <n v="603.69600000000014"/>
        <n v="271.95999999999998"/>
        <n v="44.95"/>
        <n v="8.91"/>
        <n v="19.620000000000005"/>
        <n v="63.36"/>
        <n v="1018.6"/>
        <n v="20158.512000000002"/>
        <n v="166.68"/>
        <n v="28.99"/>
        <n v="20820.249999999996"/>
        <n v="45.72"/>
        <n v="442.56800000000004"/>
        <n v="13.12"/>
        <n v="39.33"/>
        <n v="1482.5280000000002"/>
        <n v="145"/>
        <n v="1244.25"/>
        <n v="36.24"/>
        <n v="23.36"/>
        <n v="35.730000000000004"/>
        <n v="241.27999999999994"/>
        <n v="18753.79"/>
        <n v="129.45800000000003"/>
        <n v="50.297000000000004"/>
        <n v="76.591999999999999"/>
        <n v="3237.384"/>
        <n v="3.7320000000000011"/>
        <n v="38.352000000000004"/>
        <n v="985.72800000000029"/>
        <n v="4.4579999999999984"/>
        <n v="1161.0000000000002"/>
        <n v="605.15"/>
        <n v="163.96"/>
        <n v="543.32799999999997"/>
        <n v="42.528000000000006"/>
        <n v="1706.7999999999997"/>
        <n v="1632.1499999999999"/>
        <n v="303.18399999999997"/>
        <n v="206.82"/>
        <n v="386.46"/>
        <n v="4480.9499999999989"/>
        <n v="0.43399999999999972"/>
        <n v="107.60000000000002"/>
        <n v="2097.0880000000002"/>
        <n v="722.928"/>
        <n v="683.32799999999997"/>
        <n v="157.43999999999997"/>
        <n v="1.4319999999999999"/>
        <n v="1727.0720000000003"/>
        <n v="519.67999999999995"/>
        <n v="1705.5840000000001"/>
        <n v="1052.4960000000001"/>
        <n v="610.56000000000006"/>
        <n v="258.75"/>
        <n v="244.31499999999997"/>
        <n v="733.86"/>
        <n v="46.72"/>
        <n v="254"/>
        <n v="76.149999999999977"/>
        <n v="1307.547"/>
        <n v="719.96"/>
        <n v="70.259999999999991"/>
        <n v="41.76"/>
        <n v="3.81"/>
        <n v="655.27199999999993"/>
        <n v="4.8159999999999989"/>
        <n v="51.952000000000005"/>
        <n v="121.76"/>
        <n v="105.84"/>
        <n v="75.760000000000005"/>
        <n v="26.856000000000002"/>
        <n v="263.392"/>
        <n v="6437.25"/>
        <n v="321.92"/>
        <n v="85.320000000000007"/>
        <n v="1821.55"/>
        <n v="723.32799999999997"/>
        <n v="1003.248"/>
        <n v="77.855999999999966"/>
        <n v="214.63200000000003"/>
        <n v="2.6960000000000002"/>
        <n v="2688.5179999999996"/>
        <n v="8998.75"/>
        <n v="2321.8879999999999"/>
        <n v="444.36800000000005"/>
        <n v="298.52400000000006"/>
        <n v="4363.8720000000003"/>
        <n v="437.93600000000004"/>
        <n v="6.1279999999999983"/>
        <n v="238.99200000000002"/>
        <n v="1775.68"/>
        <n v="169.99"/>
        <n v="36.99"/>
        <n v="3774.5999999999995"/>
        <n v="581.85"/>
        <n v="151.816"/>
        <n v="259.29600000000005"/>
        <n v="562.14399999999989"/>
        <n v="54.304000000000009"/>
        <n v="88.544000000000011"/>
        <n v="592.1099999999999"/>
        <n v="543.5680000000001"/>
        <n v="47.04"/>
        <n v="155.04"/>
        <n v="96.88"/>
        <n v="1.81"/>
        <n v="216.80000000000004"/>
        <n v="524.48"/>
        <n v="921.19999999999993"/>
        <n v="1116.3999999999999"/>
        <n v="60.96"/>
        <n v="14081"/>
        <n v="130.78399999999999"/>
        <n v="429.49599999999998"/>
        <n v="184.56"/>
        <n v="257.8"/>
        <n v="73.848000000000013"/>
        <n v="88.65600000000002"/>
        <n v="28.559999999999995"/>
        <n v="71.063999999999993"/>
        <n v="31.184000000000001"/>
        <n v="501.41199999999992"/>
        <n v="323.952"/>
        <n v="4.1040000000000001"/>
        <n v="1524.88"/>
        <n v="17533.18"/>
        <n v="149.5"/>
        <n v="141.76"/>
        <n v="54.128"/>
        <n v="283.25"/>
        <n v="14.97"/>
        <n v="943.44"/>
        <n v="234.88"/>
        <n v="14.879999999999999"/>
        <n v="32.592000000000006"/>
        <n v="66.936000000000007"/>
        <n v="5.4880000000000013"/>
        <n v="1074.9880000000001"/>
        <n v="1970.2720000000002"/>
        <n v="2007.5299999999997"/>
        <n v="4.88"/>
        <n v="47.792000000000002"/>
        <n v="723.92"/>
        <n v="2509.38"/>
        <n v="800.28"/>
        <n v="33.479999999999997"/>
        <n v="21.296000000000003"/>
        <n v="36.688000000000002"/>
        <n v="180.98"/>
        <n v="174.75"/>
        <n v="760"/>
        <n v="832.68"/>
        <n v="8528.7840000000015"/>
        <n v="2899.7499999999995"/>
        <n v="116.48"/>
        <n v="3608.82"/>
        <n v="31.68"/>
        <n v="35.991999999999997"/>
        <n v="293.96800000000002"/>
        <n v="2290.8959999999997"/>
        <n v="341.99999999999994"/>
        <n v="1305.912"/>
        <n v="288"/>
        <n v="3279.5000000000005"/>
        <n v="2415.6799999999998"/>
        <n v="1025.6479999999999"/>
        <n v="2927.5199999999995"/>
        <n v="629.90999999999985"/>
        <n v="188.82"/>
        <n v="233.27999999999997"/>
        <n v="286.608"/>
        <n v="10.367999999999999"/>
        <n v="770.98239999999998"/>
        <n v="836.80000000000007"/>
        <n v="3565.0160000000005"/>
        <n v="7423.866"/>
        <n v="52.680000000000007"/>
        <n v="20.135999999999996"/>
        <n v="198.90000000000003"/>
        <n v="275.54400000000004"/>
        <n v="2277.3439999999996"/>
        <n v="5571.4750000000004"/>
        <n v="25.264000000000003"/>
        <n v="1214.8199999999997"/>
        <n v="928"/>
        <n v="3944.1120000000005"/>
        <n v="1799.91"/>
        <n v="116.91"/>
        <n v="366.72"/>
        <n v="152.16"/>
        <n v="260.904"/>
        <n v="274.5"/>
        <n v="1151.0720000000001"/>
        <n v="52.48"/>
        <n v="53.75"/>
        <n v="23.24"/>
        <n v="249.75"/>
        <n v="28.349999999999998"/>
        <n v="103.25"/>
        <n v="15.456"/>
        <n v="198.14400000000001"/>
        <n v="2.472"/>
        <n v="227.77600000000004"/>
        <n v="228.09599999999995"/>
        <n v="741.86"/>
        <n v="33.94"/>
        <n v="240"/>
        <n v="135.98399999999998"/>
        <n v="5062.8959999999997"/>
        <n v="6500.2879999999996"/>
        <n v="6.7760000000000016"/>
        <n v="3627.3119999999994"/>
        <n v="19.856000000000002"/>
        <n v="86.368000000000009"/>
        <n v="1759.2"/>
        <n v="32.224000000000004"/>
        <n v="124.30000000000001"/>
        <n v="7.3360000000000021"/>
        <n v="45.280000000000008"/>
        <n v="4733.82"/>
        <n v="57.632000000000012"/>
        <n v="119.96"/>
        <n v="14370.000000000004"/>
        <n v="6751.2"/>
        <n v="1048"/>
        <n v="42.888000000000005"/>
        <n v="4.5840000000000005"/>
        <n v="4.7300000000000004"/>
        <n v="7.89"/>
        <n v="327.5"/>
        <n v="19440.64"/>
        <n v="104.85"/>
        <n v="7.8"/>
        <n v="1603.92"/>
        <n v="383.92"/>
        <n v="3507.8819999999996"/>
        <n v="3331.24"/>
        <n v="17327.52"/>
        <n v="2.7199999999999998"/>
        <n v="1395.54"/>
        <n v="65.184000000000012"/>
        <n v="186.60000000000002"/>
        <n v="387.024"/>
        <n v="135.11599999999999"/>
        <n v="24.496000000000002"/>
        <n v="3288.15"/>
        <n v="50.32"/>
        <n v="367.68"/>
        <n v="417.72"/>
        <n v="80.688000000000002"/>
        <n v="354.73600000000005"/>
        <n v="116.43199999999999"/>
        <n v="32.496000000000002"/>
        <n v="73.167999999999992"/>
        <n v="4306.8959999999997"/>
        <n v="126.304"/>
        <n v="44.275000000000013"/>
        <n v="5.36"/>
        <n v="1089.25"/>
        <n v="121.72799999999998"/>
        <n v="509.88800000000003"/>
        <n v="712"/>
        <n v="8174.496000000001"/>
        <n v="7.04"/>
        <n v="36.32"/>
        <n v="14423.808000000003"/>
        <n v="156.21600000000001"/>
        <n v="1490.5520000000001"/>
        <n v="139.04"/>
        <n v="6107.52"/>
        <n v="290.90600000000001"/>
        <n v="178.73599999999999"/>
        <n v="66.144000000000005"/>
        <n v="1338.7200000000003"/>
        <n v="1036.6160000000002"/>
        <n v="1251.0400000000002"/>
        <n v="484.31600000000003"/>
        <n v="94.6"/>
        <n v="774.60000000000014"/>
        <n v="62.08"/>
        <n v="329.42400000000004"/>
        <n v="629.28"/>
        <n v="173.5"/>
        <n v="134.88"/>
        <n v="5748.57"/>
        <n v="8.8960000000000008"/>
        <n v="25.464000000000006"/>
        <n v="122.72000000000001"/>
        <n v="167.99999999999997"/>
        <n v="2589"/>
        <n v="193.81600000000003"/>
        <n v="23.024000000000001"/>
        <n v="68.400000000000006"/>
        <n v="1037.2"/>
        <n v="116.616"/>
        <n v="8.6720000000000006"/>
        <n v="254.14400000000001"/>
        <n v="63.2"/>
        <n v="1394.91"/>
        <n v="363.92"/>
        <n v="252.27"/>
        <n v="317.44"/>
        <n v="1380.2399999999998"/>
        <n v="262.08"/>
        <n v="687.46999999999991"/>
        <n v="3.9880000000000009"/>
        <n v="218.6"/>
        <n v="118.58800000000001"/>
        <n v="439.79200000000003"/>
        <n v="438.79999999999995"/>
        <n v="61.152000000000001"/>
        <n v="1630.72"/>
        <n v="399.23999999999995"/>
        <n v="396"/>
        <n v="655.84"/>
        <n v="37.93"/>
        <n v="29.936000000000003"/>
        <n v="148.68"/>
        <n v="57.42"/>
        <n v="2699.91"/>
        <n v="11.536000000000001"/>
        <n v="100.12799999999999"/>
        <n v="37.408000000000001"/>
        <n v="1530.1200000000001"/>
        <n v="1024.75"/>
        <n v="11.54"/>
        <n v="487.80000000000007"/>
        <n v="117.75"/>
        <n v="10.08"/>
        <n v="1249.75"/>
        <n v="75.680000000000007"/>
        <n v="30.84"/>
        <n v="284.096"/>
        <n v="2756.4250000000002"/>
        <n v="37.04"/>
        <n v="720.76"/>
        <n v="4458.0200000000004"/>
        <n v="499.99"/>
        <n v="8819.51"/>
        <n v="260.32"/>
        <n v="215.91"/>
        <n v="65.08"/>
        <n v="10.9"/>
        <n v="61.829000000000001"/>
        <n v="35.550000000000004"/>
        <n v="591.25"/>
        <n v="1287.68"/>
        <n v="1759.568"/>
        <n v="298.08799999999997"/>
        <n v="2815.6499999999996"/>
        <n v="776.32799999999997"/>
        <n v="33.799999999999997"/>
        <n v="48.8"/>
        <n v="25.56"/>
        <n v="1.1440000000000001"/>
        <n v="9122.6880000000001"/>
        <n v="3.5680000000000001"/>
        <n v="12019.92"/>
        <n v="188.73"/>
        <n v="1151.3280000000002"/>
        <n v="2350.2080000000001"/>
        <n v="547.91999999999996"/>
        <n v="808.74599999999998"/>
        <n v="26.112000000000002"/>
        <n v="2879.4560000000001"/>
        <n v="82.448000000000008"/>
        <n v="4.8640000000000008"/>
        <n v="7597.9400000000005"/>
        <n v="3.7119999999999997"/>
        <n v="186.52800000000002"/>
        <n v="145.25"/>
        <n v="1084.5600000000004"/>
        <n v="11.157"/>
        <n v="94.992000000000004"/>
        <n v="57.23"/>
        <n v="998.40000000000009"/>
        <n v="145.76"/>
        <n v="1570.0920000000001"/>
        <n v="6798.8"/>
        <n v="102.39200000000001"/>
        <n v="22.504000000000001"/>
        <n v="25.136000000000003"/>
        <n v="139.232"/>
        <n v="38.951999999999998"/>
        <n v="57.800000000000004"/>
        <n v="9.0760000000000023"/>
        <n v="11.885999999999999"/>
        <n v="2618.5999999999995"/>
        <n v="437.80800000000011"/>
        <n v="50.12"/>
        <n v="117.74400000000001"/>
        <n v="4118.8"/>
        <n v="31.568000000000005"/>
        <n v="7398.0199999999995"/>
        <n v="37.848000000000006"/>
        <n v="37.96"/>
        <n v="108.24000000000001"/>
        <n v="5947.2"/>
        <n v="114.84000000000002"/>
        <n v="1072.3999999999999"/>
        <n v="7293.25"/>
        <n v="26.64"/>
        <n v="953.6"/>
        <n v="174.68800000000002"/>
        <n v="228.42000000000002"/>
        <n v="39.92"/>
        <n v="5247.8499999999995"/>
        <n v="1832.2740000000001"/>
        <n v="4.3359999999999994"/>
        <n v="56.424000000000007"/>
        <n v="1823.568"/>
        <n v="2022.4560000000001"/>
        <n v="1206.0899999999999"/>
        <n v="512.91"/>
        <n v="510.45600000000013"/>
        <n v="12.56"/>
        <n v="961.48"/>
        <n v="3701.0880000000006"/>
        <n v="2767.84"/>
        <n v="601.71999999999991"/>
        <n v="170.6"/>
        <n v="262.14399999999995"/>
        <n v="8.291999999999998"/>
        <n v="3134.2079999999996"/>
        <n v="1441.3799999999999"/>
        <n v="119.928"/>
        <n v="32.088000000000008"/>
        <n v="42.56"/>
        <n v="756.80000000000007"/>
        <n v="932.04"/>
        <n v="1334.8799999999999"/>
        <n v="240.58400000000003"/>
        <n v="1342.3760000000002"/>
        <n v="47.2"/>
        <n v="2526.4560000000001"/>
        <n v="69.816000000000003"/>
        <n v="597.50600000000009"/>
        <n v="217.16799999999998"/>
        <n v="187.45000000000005"/>
        <n v="207.584"/>
        <n v="2187.0240000000003"/>
        <n v="160.22399999999999"/>
        <n v="45.311999999999983"/>
        <n v="404.55000000000007"/>
        <n v="713.88"/>
        <n v="1319.8"/>
        <n v="10107.312000000002"/>
        <n v="4479.3599999999997"/>
        <n v="45.899999999999977"/>
        <n v="244.5"/>
        <n v="10.055999999999997"/>
        <n v="3784.7599999999998"/>
        <n v="685.3839999999999"/>
        <n v="38.912000000000006"/>
        <n v="83.176000000000002"/>
        <n v="7.3840000000000003"/>
        <n v="1759.75"/>
        <n v="4005.4999999999995"/>
        <n v="31.792000000000002"/>
        <n v="27.824000000000002"/>
        <n v="935.3280000000002"/>
        <n v="246.72"/>
        <n v="132.60000000000002"/>
        <n v="60.56"/>
        <n v="173.78999999999996"/>
        <n v="1205.06"/>
        <n v="1017.4080000000001"/>
        <n v="15.815999999999999"/>
        <n v="46.999999999999993"/>
        <n v="370"/>
        <n v="85.656000000000006"/>
        <n v="394.14399999999995"/>
        <n v="7124.5"/>
        <n v="5846.1900000000005"/>
        <n v="44.183999999999997"/>
        <n v="2.7440000000000002"/>
        <n v="12.336"/>
        <n v="97.296000000000006"/>
        <n v="38.896000000000001"/>
        <n v="1528.848"/>
        <n v="34.096000000000004"/>
        <n v="5.47"/>
        <n v="66.42"/>
        <n v="31.731000000000005"/>
        <n v="8.4959999999999987"/>
        <n v="133.67999999999998"/>
        <n v="229.68"/>
        <n v="134.01"/>
        <n v="352.16"/>
        <n v="279.54500000000007"/>
        <n v="39.423999999999992"/>
        <n v="420.4"/>
        <n v="484.38000000000005"/>
        <n v="26.96"/>
        <n v="3312"/>
        <n v="287.89600000000002"/>
        <n v="159.68"/>
        <n v="26.82"/>
        <n v="105.83199999999999"/>
        <n v="169.56"/>
        <n v="68.31"/>
        <n v="772.04700000000014"/>
        <n v="10366.24"/>
        <n v="209.75"/>
        <n v="394.6"/>
        <n v="105.92"/>
        <n v="858.43200000000024"/>
        <n v="190.05600000000001"/>
        <n v="123.52799999999999"/>
        <n v="1035.0240000000001"/>
        <n v="1538.8199999999997"/>
        <n v="6026.5099999999993"/>
        <n v="3849.75"/>
        <n v="2238.48"/>
        <n v="1158.6000000000001"/>
        <n v="698.17"/>
        <n v="1912.788"/>
        <n v="862.53"/>
        <n v="109.19999999999999"/>
        <n v="1.78"/>
        <n v="611.64"/>
        <n v="5218.7300000000005"/>
        <n v="156.38399999999999"/>
        <n v="1628.8199999999997"/>
        <n v="968.99999999999989"/>
        <n v="195.76"/>
        <n v="77.58"/>
        <n v="509.27399999999994"/>
        <n v="247.14600000000002"/>
        <n v="4268.1499999999996"/>
        <n v="2782.5749999999998"/>
        <n v="382.56"/>
        <n v="117.85600000000001"/>
        <n v="62.888000000000012"/>
        <n v="96.511999999999958"/>
        <n v="931.52"/>
        <n v="1421.28"/>
        <n v="53.979000000000006"/>
        <n v="2302.5120000000002"/>
        <n v="84.48"/>
        <n v="4606.5120000000006"/>
        <n v="2472.9299999999998"/>
        <n v="423.36"/>
        <n v="1024.25"/>
        <n v="25.067999999999991"/>
        <n v="46.383999999999986"/>
        <n v="242.64"/>
        <n v="5999"/>
        <n v="830.06999999999994"/>
        <n v="345.32800000000003"/>
        <n v="817.74400000000003"/>
        <n v="607.64"/>
        <n v="66.775999999999982"/>
        <n v="3230"/>
        <n v="507.80800000000011"/>
        <n v="1715.88"/>
        <n v="203.73599999999999"/>
        <n v="74.495999999999995"/>
        <n v="39.792000000000002"/>
        <n v="178.34399999999999"/>
        <n v="2.9039999999999999"/>
        <n v="571.29600000000005"/>
        <n v="8807.7599999999984"/>
        <n v="111.05999999999997"/>
        <n v="36.895999999999987"/>
        <n v="312.10559999999998"/>
        <n v="1999.96"/>
        <n v="4931.6400000000003"/>
        <n v="879.45600000000002"/>
        <n v="1355.7440000000001"/>
        <n v="14.08"/>
        <n v="20.16"/>
        <n v="538.63199999999995"/>
        <n v="4.3220000000000001"/>
        <n v="21.471000000000004"/>
        <n v="604.36800000000005"/>
        <n v="62.256000000000007"/>
        <n v="5749.38"/>
        <n v="441.64800000000002"/>
        <n v="21560"/>
        <n v="319.83999999999997"/>
        <n v="2024.5000000000002"/>
        <n v="47249.75"/>
        <n v="25.88"/>
        <n v="1.4639999999999993"/>
        <n v="-0.35600000000000009"/>
        <n v="1167.8080000000002"/>
        <n v="31.84"/>
        <n v="798.80000000000018"/>
        <n v="27.12"/>
        <n v="7.0239999999999974"/>
        <n v="81.042000000000002"/>
        <n v="160.97999999999999"/>
        <n v="25.968000000000004"/>
        <n v="474.52800000000002"/>
        <n v="6098.8"/>
        <n v="3184.02"/>
        <n v="729.53599999999994"/>
        <n v="75.360000000000014"/>
        <n v="112.76999999999998"/>
        <n v="51.664000000000001"/>
        <n v="272.49600000000004"/>
        <n v="327.96"/>
        <n v="402.86399999999992"/>
        <n v="7873.4549999999999"/>
        <n v="293.12"/>
        <n v="68.399999999999977"/>
        <n v="405"/>
        <n v="559.60000000000014"/>
        <n v="11025.980000000001"/>
        <n v="175.42000000000002"/>
        <n v="36.743999999999986"/>
        <n v="111.57599999999999"/>
        <n v="56.699999999999996"/>
        <n v="516.78"/>
        <n v="89.18"/>
        <n v="120.58399999999999"/>
        <n v="26.885999999999989"/>
        <n v="13.52"/>
        <n v="55"/>
        <n v="145.19999999999999"/>
        <n v="14.088000000000001"/>
        <n v="152.18400000000005"/>
        <n v="2015.8199999999997"/>
        <n v="1182.0480000000002"/>
        <n v="1515.816"/>
        <n v="866.7360000000001"/>
        <n v="28.4"/>
        <n v="3149.7499999999995"/>
        <n v="231.74999999999997"/>
        <n v="132.98400000000001"/>
        <n v="17.199999999999996"/>
        <n v="1279.8399999999999"/>
        <n v="1034.73"/>
        <n v="81.94"/>
        <n v="42.517999999999994"/>
        <n v="1.1959999999999995"/>
        <n v="31499.909999999996"/>
        <n v="104.60000000000001"/>
        <n v="1392.84"/>
        <n v="913.72800000000007"/>
        <n v="103.96"/>
        <n v="123.50000000000001"/>
        <n v="1578.4640000000002"/>
        <n v="69.968000000000018"/>
        <n v="1599.568"/>
        <n v="247.68"/>
        <n v="246.25"/>
        <n v="20.32"/>
        <n v="53.009999999999991"/>
        <n v="8024.5"/>
        <n v="385.38599999999997"/>
        <n v="28.259999999999998"/>
        <n v="385.19999999999993"/>
        <n v="249.12"/>
        <n v="27.72"/>
        <n v="3860.1120000000001"/>
        <n v="9599.5679999999993"/>
        <n v="1928.0000000000005"/>
        <n v="205.92"/>
        <n v="523.26"/>
        <n v="2.327999999999999"/>
        <n v="281.48400000000004"/>
        <n v="61.384"/>
        <n v="22.48"/>
        <n v="2982.8519999999999"/>
        <n v="95.345999999999975"/>
        <n v="5.5159999999999982"/>
        <n v="185.47200000000004"/>
        <n v="42.463999999999984"/>
        <n v="64.456000000000017"/>
        <n v="19.829999999999998"/>
        <n v="175.68"/>
        <n v="60.096000000000004"/>
        <n v="83.429999999999993"/>
        <n v="1.64"/>
        <n v="104.5"/>
        <n v="528.48"/>
        <n v="3007.68"/>
        <n v="6209.0209999999997"/>
        <n v="390.20799999999997"/>
        <n v="23.248000000000001"/>
        <n v="383.93599999999992"/>
        <n v="29.628000000000004"/>
        <n v="18.124000000000002"/>
        <n v="393.16800000000001"/>
        <n v="95.96"/>
        <n v="80.48"/>
        <n v="32.919000000000011"/>
        <n v="6902.6239999999998"/>
        <n v="35.36399999999999"/>
        <n v="858.80000000000007"/>
        <n v="3485.6"/>
        <n v="7614.9919999999993"/>
        <n v="831.04"/>
        <n v="645.55200000000013"/>
        <n v="3.3920000000000003"/>
        <n v="95.663999999999987"/>
        <n v="63699.51"/>
        <n v="126.49999999999999"/>
        <n v="138.328"/>
        <n v="3311.91"/>
        <n v="491.62559999999996"/>
        <n v="22.992000000000001"/>
        <n v="162.39999999999998"/>
        <n v="41.664000000000001"/>
        <n v="8065.1519999999991"/>
        <n v="189"/>
        <n v="160.74600000000001"/>
        <n v="388.17000000000007"/>
        <n v="217.28"/>
        <n v="56780.04800000001"/>
        <n v="967.05600000000004"/>
        <n v="5.1680000000000001"/>
        <n v="416.86399999999992"/>
        <n v="255.68"/>
        <n v="1918.8000000000002"/>
        <n v="22.656000000000002"/>
        <n v="66.736000000000004"/>
        <n v="4663.0079999999998"/>
        <n v="2294.1119999999996"/>
        <n v="65.208000000000013"/>
        <n v="1791.0720000000003"/>
        <n v="33.56"/>
        <n v="41.92"/>
        <n v="912.69"/>
        <n v="335.72"/>
        <n v="494.28"/>
        <n v="33.29"/>
        <n v="970.74599999999998"/>
        <n v="3.172000000000001"/>
        <n v="27.629999999999995"/>
        <n v="386.36999999999995"/>
        <n v="113.60000000000001"/>
        <n v="304.08"/>
        <n v="54.224000000000004"/>
        <n v="7.7200000000000006"/>
        <n v="323.90999999999997"/>
        <n v="341.46"/>
        <n v="3943.8239999999996"/>
        <n v="199.08"/>
        <n v="1263.364"/>
        <n v="182.16"/>
        <n v="3325.3760000000007"/>
        <n v="53.84"/>
        <n v="146.46400000000003"/>
        <n v="11181.506000000001"/>
        <n v="147.04"/>
        <n v="77.120000000000019"/>
        <n v="1040.328"/>
        <n v="87.480000000000018"/>
        <n v="395.82"/>
        <n v="2819.04"/>
        <n v="41.312000000000005"/>
        <n v="122.06400000000002"/>
        <n v="798.75"/>
        <n v="622.60799999999995"/>
        <n v="1516.25"/>
        <n v="812.15999999999985"/>
        <n v="7434.2"/>
        <n v="143.76"/>
        <n v="758.928"/>
        <n v="10.399999999999995"/>
        <n v="1538.5759999999998"/>
        <n v="4565.6500000000005"/>
        <n v="367.53600000000006"/>
        <n v="3779.91"/>
        <n v="206.91"/>
        <n v="298.8"/>
        <n v="25.783999999999999"/>
        <n v="79.980000000000018"/>
        <n v="722.35200000000009"/>
        <n v="343.77199999999993"/>
        <n v="137.61600000000001"/>
        <n v="999.49999999999989"/>
        <n v="2705.85"/>
        <n v="4857.5"/>
        <n v="22.256000000000004"/>
        <n v="63.720000000000006"/>
        <n v="103.80000000000001"/>
        <n v="18.16"/>
        <n v="4.91"/>
        <n v="647.64"/>
        <n v="179.1"/>
        <n v="387.99"/>
        <n v="152"/>
        <n v="3825.92"/>
        <n v="571.94400000000007"/>
        <n v="19.136000000000003"/>
        <n v="203.6"/>
        <n v="34.479999999999997"/>
        <n v="908.81999999999994"/>
        <n v="173.75"/>
        <n v="683.64"/>
        <n v="111.96"/>
        <n v="81.539999999999992"/>
        <n v="10835.28"/>
        <n v="80"/>
        <n v="23.94"/>
        <n v="8.75"/>
        <n v="2528.8200000000002"/>
        <n v="1.3819999999999995"/>
        <n v="190.28800000000001"/>
        <n v="76.817999999999969"/>
        <n v="109.95"/>
        <n v="4829.25"/>
        <n v="146"/>
        <n v="190.07999999999998"/>
        <n v="847.25"/>
        <n v="127"/>
        <n v="87.92"/>
        <n v="6395.0749999999989"/>
        <n v="111.68"/>
        <n v="2664.5920000000001"/>
        <n v="32.576000000000001"/>
        <n v="419.18400000000008"/>
        <n v="147.41999999999999"/>
        <n v="383.274"/>
        <n v="84.192000000000007"/>
        <n v="999.2700000000001"/>
        <n v="497.96"/>
        <n v="86.64"/>
        <n v="520.60799999999995"/>
        <n v="77.34999999999998"/>
        <n v="620.28"/>
        <n v="11.009999999999998"/>
        <n v="1254.2879999999998"/>
        <n v="1319.1759999999999"/>
        <n v="15.856"/>
        <n v="5456.5199999999986"/>
        <n v="8259.9614999999994"/>
        <n v="2521.9040000000005"/>
        <n v="115"/>
        <n v="126.67200000000003"/>
        <n v="1214.1920000000002"/>
        <n v="188.54999999999998"/>
        <n v="2454.5280000000002"/>
        <n v="20.34"/>
        <n v="74.599999999999994"/>
        <n v="163.92"/>
        <n v="324.55200000000002"/>
        <n v="10.584000000000001"/>
        <n v="290.98"/>
        <n v="339.24799999999999"/>
        <n v="66.239999999999995"/>
        <n v="10778.560000000001"/>
        <n v="27.696000000000005"/>
        <n v="536.04"/>
        <n v="539.96"/>
        <n v="499.5"/>
        <n v="156.32"/>
        <n v="466.52799999999996"/>
        <n v="2.9919999999999987"/>
        <n v="121.32"/>
        <n v="47.519999999999996"/>
        <n v="211.96"/>
        <n v="3455.3399999999992"/>
        <n v="35.951999999999998"/>
        <n v="651.72"/>
        <n v="3449.7629999999995"/>
        <n v="3761.4079999999994"/>
        <n v="2.2559999999999993"/>
        <n v="7.16"/>
        <n v="2635.8720000000003"/>
        <n v="1053.048"/>
        <n v="170.46000000000004"/>
        <n v="126.24"/>
        <n v="7.8590000000000009"/>
        <n v="382.70699999999999"/>
        <n v="814.31999999999994"/>
        <n v="330.45600000000002"/>
        <n v="182"/>
        <n v="1675.7439999999999"/>
        <n v="168.49200000000002"/>
        <n v="58.05599999999999"/>
        <n v="255.92"/>
        <n v="4605.5099999999993"/>
        <n v="133.91999999999999"/>
        <n v="53.72"/>
        <n v="339.3"/>
        <n v="723.58"/>
        <n v="1438.2"/>
        <n v="76.296000000000006"/>
        <n v="187.328"/>
        <n v="536.05999999999995"/>
        <n v="44"/>
        <n v="3540.9119999999994"/>
        <n v="16.740000000000002"/>
        <n v="75.06"/>
        <n v="3167.8500000000004"/>
        <n v="35.520000000000003"/>
        <n v="2707.5360000000001"/>
        <n v="161.91"/>
        <n v="271.36"/>
        <n v="65.429999999999993"/>
        <n v="458"/>
        <n v="150.97999999999999"/>
        <n v="1235.25"/>
        <n v="18.072000000000003"/>
        <n v="614.11200000000008"/>
        <n v="1174.2080000000001"/>
        <n v="45.99"/>
        <n v="1606.23"/>
        <n v="125.44"/>
        <n v="116.40000000000002"/>
        <n v="185.96999999999997"/>
        <n v="254.16000000000003"/>
        <n v="402.52800000000002"/>
        <n v="1179.8"/>
        <n v="17278.512000000002"/>
        <n v="270.84000000000003"/>
        <n v="387.75"/>
        <n v="25.896000000000004"/>
        <n v="709.34400000000005"/>
        <n v="516.56000000000006"/>
        <n v="41.808"/>
        <n v="49.76"/>
        <n v="703.75"/>
        <n v="371.88"/>
        <n v="3517.4880000000003"/>
        <n v="12799.36"/>
        <n v="11.09"/>
        <n v="9.8720000000000034"/>
        <n v="291.32800000000003"/>
        <n v="40.86"/>
        <n v="1303.6379999999999"/>
        <n v="3961.7099999999996"/>
        <n v="322"/>
        <n v="783.04"/>
        <n v="23.52"/>
        <n v="832.25"/>
        <n v="90.096000000000004"/>
        <n v="119.40799999999999"/>
        <n v="126"/>
        <n v="229.65600000000001"/>
        <n v="2.8"/>
        <n v="61.253999999999998"/>
        <n v="32.72"/>
        <n v="139.96"/>
        <n v="102.59999999999998"/>
        <n v="4362.0135999999993"/>
        <n v="3862.4"/>
        <n v="1132.1600000000001"/>
        <n v="2543.84"/>
        <n v="118.99"/>
        <n v="131.55199999999999"/>
        <n v="993.60000000000014"/>
        <n v="123.696"/>
        <n v="266.49"/>
        <n v="7773.5519999999997"/>
        <n v="966.07999999999993"/>
        <n v="653.52"/>
        <n v="5.572000000000001"/>
        <n v="3968.19"/>
        <n v="25.075000000000006"/>
        <n v="103.53599999999999"/>
        <n v="1108.6000000000001"/>
        <n v="284.72000000000003"/>
        <n v="4919.9399999999996"/>
        <n v="636.39"/>
        <n v="148.43199999999999"/>
        <n v="7.3959999999999999"/>
        <n v="15.823999999999996"/>
        <n v="456.19"/>
        <n v="692.96"/>
        <n v="392.13"/>
        <n v="0.15200000000000014"/>
        <n v="111.93599999999999"/>
        <n v="689.00800000000004"/>
        <n v="1043.92"/>
        <n v="24.660000000000004"/>
        <n v="6630.1900000000005"/>
        <n v="805.30500000000006"/>
        <n v="7.58"/>
        <n v="18.376000000000005"/>
        <n v="2014.0320000000002"/>
        <n v="827.25600000000009"/>
        <n v="860.60799999999995"/>
        <n v="46.128"/>
        <n v="1275.8399999999999"/>
        <n v="29.610000000000003"/>
        <n v="159.75"/>
        <n v="59.759999999999991"/>
        <n v="1975.9379999999999"/>
        <n v="59.68"/>
        <n v="135.96"/>
        <n v="122.12"/>
        <n v="35.344000000000001"/>
        <n v="884.64"/>
        <n v="56.070000000000007"/>
        <n v="76.05"/>
        <n v="418.73599999999999"/>
        <n v="88.672000000000011"/>
        <n v="6.3640000000000008"/>
        <n v="2.4160000000000008"/>
        <n v="298.00399999999996"/>
        <n v="3135.84"/>
        <n v="97.391999999999996"/>
        <n v="15.312000000000001"/>
        <n v="27.024000000000004"/>
        <n v="111.04"/>
        <n v="566.6"/>
        <n v="1079.04"/>
        <n v="100.57600000000001"/>
        <n v="18.72"/>
        <n v="5937.0879999999997"/>
        <n v="5.8640000000000008"/>
        <n v="93.44"/>
        <n v="77.13"/>
        <n v="706.57999999999993"/>
        <n v="63.782000000000004"/>
        <n v="2731.3759999999997"/>
        <n v="2.0279999999999987"/>
        <n v="283.58399999999995"/>
        <n v="275.50400000000002"/>
        <n v="231.51999999999998"/>
        <n v="469.94400000000002"/>
        <n v="273.60000000000002"/>
        <n v="1822.25"/>
        <n v="82.488"/>
        <n v="43.13"/>
        <n v="170.64600000000002"/>
        <n v="89.975999999999999"/>
        <n v="217"/>
        <n v="19.360000000000007"/>
        <n v="101.53600000000003"/>
        <n v="39.193999999999996"/>
        <n v="817.27200000000005"/>
        <n v="428.00000000000006"/>
        <n v="187.82400000000001"/>
        <n v="782.56"/>
        <n v="479.8"/>
        <n v="1139.2739999999999"/>
        <n v="4798.3039999999992"/>
        <n v="145.12799999999999"/>
        <n v="54.192000000000007"/>
        <n v="68.911999999999992"/>
        <n v="162.70400000000001"/>
        <n v="907.74400000000014"/>
        <n v="20.72"/>
        <n v="3699.5839999999989"/>
        <n v="264.93600000000004"/>
        <n v="207.51500000000004"/>
        <n v="381.762"/>
        <n v="55.264000000000003"/>
        <n v="40.728000000000009"/>
        <n v="1475.28"/>
        <n v="198.6"/>
        <n v="6.1960000000000015"/>
        <n v="165.26400000000001"/>
        <n v="631.90399999999988"/>
        <n v="55.16"/>
        <n v="14.559000000000001"/>
        <n v="1218.5999999999999"/>
        <n v="59.84"/>
        <n v="30.936000000000003"/>
        <n v="785.75200000000007"/>
        <n v="4878.5999999999995"/>
        <n v="2430.7199999999998"/>
        <n v="37.619999999999997"/>
        <n v="4183.6499999999996"/>
        <n v="4548.9120000000003"/>
        <n v="20.168000000000003"/>
        <n v="148.94399999999999"/>
        <n v="14427.024000000001"/>
        <n v="6191.0639999999994"/>
        <n v="179.17599999999996"/>
        <n v="3.2479999999999998"/>
        <n v="87.59999999999998"/>
        <n v="145.84800000000001"/>
        <n v="0.38799999999999968"/>
        <n v="122.73599999999999"/>
        <n v="17.975999999999999"/>
        <n v="4.5420000000000016"/>
        <n v="10.64"/>
        <n v="3903.68"/>
        <n v="20249.189999999999"/>
        <n v="239.68"/>
        <n v="855.00000000000011"/>
        <n v="6.72"/>
        <n v="548.01"/>
        <n v="610.19999999999993"/>
        <n v="7579.8000000000011"/>
        <n v="8.4"/>
        <n v="454.56"/>
        <n v="47.9"/>
        <n v="205.21600000000004"/>
        <n v="13.98"/>
        <n v="154.32000000000002"/>
        <n v="274.77"/>
        <n v="2021.2740000000001"/>
        <n v="91.68"/>
        <n v="1349.5"/>
        <n v="88.864000000000019"/>
        <n v="18.375999999999998"/>
        <n v="54.408000000000001"/>
        <n v="26.35"/>
        <n v="3.6160000000000001"/>
        <n v="71.92"/>
        <n v="468.608"/>
        <n v="761.27399999999989"/>
        <n v="463.96"/>
        <n v="192.16"/>
        <n v="7.24"/>
        <n v="180.96"/>
        <n v="29.76"/>
        <n v="90.775000000000006"/>
        <n v="2691.4500000000003"/>
        <n v="12.336000000000002"/>
        <n v="12.936"/>
        <n v="49.728000000000009"/>
        <n v="236.18"/>
        <n v="1001.547"/>
        <n v="11419.38"/>
        <n v="22.96"/>
        <n v="116.96"/>
        <n v="821.01600000000008"/>
        <n v="69.48"/>
        <n v="171.8"/>
        <n v="126.42000000000002"/>
        <n v="74.8"/>
        <n v="3.423999999999999"/>
        <n v="167.976"/>
        <n v="60.991999999999997"/>
        <n v="67.84"/>
        <n v="48.512"/>
        <n v="28.256000000000004"/>
        <n v="1867.36"/>
        <n v="386.55000000000007"/>
        <n v="16.8"/>
        <n v="110.98"/>
        <n v="415.5680000000001"/>
        <n v="71.823999999999998"/>
        <n v="70.736000000000004"/>
        <n v="25.8"/>
        <n v="6452.2800000000007"/>
        <n v="105.8"/>
        <n v="12.975999999999999"/>
        <n v="4643.6400000000003"/>
        <n v="61.104000000000006"/>
        <n v="7.1119999999999983"/>
        <n v="10.44"/>
        <n v="254.52"/>
        <n v="35.200000000000003"/>
        <n v="7953.36"/>
        <n v="4.8160000000000007"/>
        <n v="2756.8319999999999"/>
        <n v="9445.9499999999989"/>
        <n v="445.88800000000003"/>
        <n v="145.85599999999999"/>
        <n v="100.60000000000001"/>
        <n v="207.45599999999999"/>
        <n v="48.583999999999996"/>
        <n v="49.568000000000012"/>
        <n v="283.5"/>
        <n v="79.989999999999995"/>
        <n v="143.37"/>
        <n v="4643.8"/>
        <n v="8.822000000000001"/>
        <n v="4749.384"/>
        <n v="12.669000000000002"/>
        <n v="1464.9530000000002"/>
        <n v="99.690000000000012"/>
        <n v="1554.8400000000004"/>
        <n v="1260.9840000000002"/>
        <n v="6007.9039999999995"/>
        <n v="30.33"/>
        <n v="2317.41"/>
        <n v="40.92"/>
        <n v="1042.74"/>
        <n v="145.28"/>
        <n v="66.959999999999994"/>
        <n v="1385.91"/>
        <n v="908.01"/>
        <n v="8.57"/>
        <n v="638.81999999999994"/>
        <n v="26.49"/>
        <n v="3437"/>
        <n v="67.8"/>
        <n v="1198.8000000000002"/>
        <n v="798.14400000000001"/>
        <n v="1432"/>
        <n v="1547.42"/>
        <n v="203.13000000000002"/>
        <n v="4207.1399999999994"/>
        <n v="307"/>
        <n v="2883.04"/>
        <n v="14.952000000000002"/>
        <n v="51.337999999999994"/>
        <n v="48.400000000000006"/>
        <n v="1991.0000000000002"/>
        <n v="12168.698399999999"/>
        <n v="251.28000000000003"/>
        <n v="892.31399999999996"/>
        <n v="5263.38"/>
        <n v="87.96"/>
        <n v="783.96"/>
        <n v="12468.973999999998"/>
        <n v="549.99"/>
        <n v="502.30500000000001"/>
        <n v="115.01999999999998"/>
        <n v="323.28000000000003"/>
        <n v="599.96"/>
        <n v="251.2"/>
        <n v="3719"/>
        <n v="223.20000000000005"/>
        <n v="802.58"/>
        <n v="1078.047"/>
        <n v="10.48"/>
        <n v="193.512"/>
        <n v="9.9839999999999982"/>
        <n v="3260.306"/>
        <n v="10.112000000000002"/>
        <n v="5.5680000000000005"/>
        <n v="8.5840000000000014"/>
        <n v="8.4719999999999995"/>
        <n v="52.863999999999983"/>
        <n v="1072.25"/>
        <n v="139.35999999999999"/>
        <n v="30.528000000000006"/>
        <n v="7.5999999999999979"/>
        <n v="69.935999999999993"/>
        <n v="56.856000000000009"/>
        <n v="744.41600000000005"/>
        <n v="265.44"/>
        <n v="338.6"/>
        <n v="1120.2720000000002"/>
        <n v="39.39200000000001"/>
        <n v="152.06400000000002"/>
        <n v="35.479999999999997"/>
        <n v="4409.5099999999993"/>
        <n v="709.70400000000006"/>
        <n v="1162.75"/>
        <n v="4175.0280000000002"/>
        <n v="479.21999999999997"/>
        <n v="11199.84"/>
        <n v="1202.5999999999999"/>
        <n v="403.38000000000005"/>
        <n v="808.96"/>
        <n v="323.32800000000003"/>
        <n v="411.11"/>
        <n v="372.57600000000002"/>
        <n v="85.25"/>
        <n v="257.75"/>
        <n v="239.8"/>
        <n v="7904.3520000000008"/>
        <n v="172.52"/>
        <n v="556.16"/>
        <n v="33.376000000000005"/>
        <n v="2526.5280000000002"/>
        <n v="3644.5499999999997"/>
        <n v="135.56"/>
        <n v="2.488"/>
        <n v="19.8"/>
        <n v="113.6"/>
        <n v="2002.768"/>
        <n v="1706.2740000000001"/>
        <n v="27.248000000000005"/>
        <n v="137.04000000000002"/>
        <n v="10942.72"/>
        <n v="1691.8199999999997"/>
        <n v="17524.5"/>
        <n v="432.36"/>
        <n v="3.2079999999999997"/>
        <n v="2.5439999999999992"/>
        <n v="984.23759999999993"/>
        <n v="106.096"/>
        <n v="14.376000000000001"/>
        <n v="516.75200000000007"/>
        <n v="151.68"/>
        <n v="137.34"/>
        <n v="270.97000000000003"/>
        <n v="5986.8160000000007"/>
        <n v="10613.4"/>
        <n v="1006.5120000000002"/>
        <n v="89.679999999999993"/>
        <n v="46.32"/>
        <n v="1987.9999999999998"/>
        <n v="136.98000000000002"/>
        <n v="474.39"/>
        <n v="11789.616000000002"/>
        <n v="290.64000000000004"/>
        <n v="729.61"/>
        <n v="210.78000000000003"/>
        <n v="1.24"/>
        <n v="27.18"/>
        <n v="177"/>
        <n v="42"/>
        <n v="3487.82"/>
        <n v="4948.0200000000004"/>
        <n v="302.33"/>
        <n v="181.8"/>
        <n v="1115.6640000000002"/>
        <n v="706.73599999999999"/>
        <n v="3484.7999999999997"/>
        <n v="30.93"/>
        <n v="191.07200000000003"/>
        <n v="3632.04"/>
        <n v="209.80800000000002"/>
        <n v="164.88"/>
        <n v="492.65999999999997"/>
        <n v="79.344000000000008"/>
        <n v="27.36"/>
        <n v="7.5539999999999994"/>
        <n v="272.52800000000008"/>
        <n v="1000.1280000000002"/>
        <n v="24.688000000000002"/>
        <n v="159.74399999999997"/>
        <n v="130.5"/>
        <n v="49.504000000000005"/>
        <n v="548.73"/>
        <n v="214.89600000000002"/>
        <n v="176"/>
        <n v="4.2399999999999984"/>
        <n v="200.495"/>
        <n v="185.952"/>
        <n v="64.992000000000004"/>
        <n v="503.82"/>
        <n v="3.89"/>
        <n v="209.76"/>
        <n v="129.44"/>
        <n v="2796.3040000000001"/>
        <n v="12.176000000000002"/>
        <n v="2145.6000000000004"/>
        <n v="639.20000000000005"/>
        <n v="2038.8959999999997"/>
        <n v="13.48"/>
        <n v="189.36"/>
        <n v="70.816000000000017"/>
        <n v="267.87300000000005"/>
        <n v="35.408000000000001"/>
        <n v="4831.9999999999991"/>
        <n v="1091.472"/>
        <n v="4.2640000000000002"/>
        <n v="51.188000000000002"/>
        <n v="403.2"/>
        <n v="14.89"/>
        <n v="8.16"/>
        <n v="22755"/>
        <n v="11878.199999999999"/>
        <n v="372.59999999999997"/>
        <n v="73.992000000000004"/>
        <n v="15.888000000000002"/>
        <n v="344.74999999999994"/>
        <n v="572.27399999999989"/>
        <n v="64.2"/>
        <n v="9146.3279999999977"/>
        <n v="55.696000000000005"/>
        <n v="122.24"/>
        <n v="1681.7040000000002"/>
        <n v="16196.011999999999"/>
        <n v="134.14400000000001"/>
        <n v="39.120000000000005"/>
        <n v="31.92"/>
        <n v="84.5"/>
        <n v="150.47999999999999"/>
        <n v="13.36"/>
        <n v="63.440000000000005"/>
        <n v="63.94"/>
        <n v="302"/>
        <n v="2153.0320000000002"/>
        <n v="4499.75"/>
        <n v="1.4320000000000002"/>
        <n v="1338.8"/>
        <n v="31.95"/>
        <n v="97.019999999999982"/>
        <n v="1292.9040000000002"/>
        <n v="166.88"/>
        <n v="658.76800000000014"/>
        <n v="698.24"/>
        <n v="1675.5360000000001"/>
        <n v="16"/>
        <n v="135.20000000000002"/>
        <n v="16.36"/>
        <n v="31.56"/>
        <n v="3602.8"/>
        <n v="150.99200000000002"/>
        <n v="15.58"/>
        <n v="920.69999999999993"/>
        <n v="2429.4269999999997"/>
        <n v="2438.0160000000001"/>
        <n v="690.14400000000001"/>
        <n v="46.62"/>
        <n v="632.11199999999997"/>
        <n v="124.86400000000002"/>
        <n v="1073.4000000000001"/>
        <n v="7637.2239999999993"/>
        <n v="363.69000000000005"/>
        <n v="503.32800000000003"/>
        <n v="328.59000000000003"/>
        <n v="78.456000000000017"/>
        <n v="1491.5600000000002"/>
        <n v="6155.2799999999988"/>
        <n v="153.86000000000001"/>
        <n v="468"/>
        <n v="6.6209999999999996"/>
        <n v="159.96"/>
        <n v="97.888000000000005"/>
        <n v="3.5439999999999996"/>
        <n v="22.224000000000004"/>
        <n v="42.76"/>
        <n v="69.160000000000025"/>
        <n v="304.02"/>
        <n v="1123.75"/>
        <n v="434.25599999999986"/>
        <n v="79.567999999999998"/>
        <n v="30.72"/>
        <n v="300.36799999999999"/>
        <n v="33.096000000000004"/>
        <n v="8249.75"/>
        <n v="671.4"/>
        <n v="2995.0749999999998"/>
        <n v="3.8639999999999999"/>
        <n v="22.064"/>
        <n v="34.783999999999999"/>
        <n v="8203.5"/>
        <n v="810"/>
        <n v="38.64"/>
        <n v="45.550000000000011"/>
        <n v="639.048"/>
        <n v="1177.1679999999999"/>
        <n v="1.8640000000000001"/>
        <n v="807.24800000000005"/>
        <n v="32.129999999999995"/>
        <n v="20.736000000000004"/>
        <n v="198"/>
        <n v="1073.79"/>
        <n v="287"/>
        <n v="663.92"/>
        <n v="430.99999999999994"/>
        <n v="226.89600000000002"/>
        <n v="8.1840000000000011"/>
        <n v="98"/>
        <n v="136.91999999999999"/>
        <n v="78.86399999999999"/>
        <n v="11824.575999999999"/>
        <n v="16.072000000000003"/>
        <n v="316.40000000000003"/>
        <n v="223.45599999999999"/>
        <n v="542.6"/>
        <n v="903.85000000000014"/>
        <n v="47.928000000000011"/>
        <n v="618.6"/>
        <n v="65.800000000000011"/>
        <n v="709.22600000000011"/>
        <n v="1501.36"/>
        <n v="422.75"/>
        <n v="1.1690000000000005"/>
        <n v="102.992"/>
        <n v="959.84"/>
        <n v="81.36"/>
        <n v="11.167999999999996"/>
        <n v="61.823999999999998"/>
        <n v="35.92"/>
        <n v="127.44000000000001"/>
        <n v="3984.2759999999998"/>
        <n v="3.1119999999999997"/>
        <n v="59.808000000000007"/>
        <n v="3435.2"/>
        <n v="71.680000000000007"/>
        <n v="113.008"/>
        <n v="21.840000000000003"/>
        <n v="67.728000000000009"/>
        <n v="5279.84"/>
        <n v="2396.5999999999995"/>
        <n v="109.136"/>
        <n v="118.60000000000001"/>
        <n v="128.11200000000002"/>
        <n v="232.96"/>
        <n v="963.36"/>
        <n v="19.559999999999999"/>
        <n v="398.79999999999995"/>
        <n v="9919.84"/>
        <n v="1079.6399999999999"/>
        <n v="80.55"/>
        <n v="52.29"/>
        <n v="1.5839999999999992"/>
        <n v="66.432000000000002"/>
        <n v="2732.82"/>
        <n v="58.440000000000012"/>
        <n v="9.0280000000000005"/>
        <n v="337"/>
        <n v="505.44"/>
        <n v="131.04"/>
        <n v="979.50999999999988"/>
        <n v="98.736000000000018"/>
        <n v="67.673199999999994"/>
        <n v="34.54"/>
        <n v="256.48"/>
        <n v="419.37199999999996"/>
        <n v="147.80000000000004"/>
        <n v="89.468000000000004"/>
        <n v="34.160000000000004"/>
        <n v="294.52800000000002"/>
        <n v="116.96000000000002"/>
        <n v="36.338000000000001"/>
        <n v="359.07999999999993"/>
        <n v="2301.84"/>
        <n v="427.68"/>
        <n v="40"/>
        <n v="334.24"/>
        <n v="1638.1800000000003"/>
        <n v="54.5"/>
        <n v="102.14999999999999"/>
        <n v="491.96"/>
        <n v="18.940000000000001"/>
        <n v="414.49100000000004"/>
        <n v="137.24"/>
        <n v="111.56800000000001"/>
        <n v="71.40000000000002"/>
        <n v="426.86400000000003"/>
        <n v="13.96"/>
        <n v="398.60000000000008"/>
        <n v="98.191999999999993"/>
        <n v="55.25"/>
        <n v="15.56"/>
        <n v="158.52000000000001"/>
        <n v="1687.8"/>
        <n v="13465.44"/>
        <n v="235.92"/>
        <n v="106.49999999999999"/>
        <n v="5204"/>
        <n v="176.03999999999996"/>
        <n v="2499.75"/>
        <n v="3.04"/>
        <n v="403.92"/>
        <n v="755.04"/>
        <n v="21139.38"/>
        <n v="82.032000000000011"/>
        <n v="820.05600000000004"/>
        <n v="7334.0279999999993"/>
        <n v="703.35"/>
        <n v="7537.32"/>
        <n v="72.296000000000006"/>
        <n v="763.99999999999989"/>
        <n v="411.8"/>
        <n v="854.90999999999985"/>
        <n v="182.52"/>
        <n v="257.40000000000003"/>
        <n v="44.48"/>
        <n v="172.79999999999998"/>
        <n v="372.25"/>
        <n v="2691.08"/>
        <n v="289.5"/>
        <n v="5970.0749999999989"/>
        <n v="2.94"/>
        <n v="178.16000000000003"/>
        <n v="73.951999999999998"/>
        <n v="337.72800000000001"/>
        <n v="1884.75"/>
        <n v="85.44"/>
        <n v="42.480000000000004"/>
        <n v="4597.7040000000006"/>
        <n v="36.912000000000006"/>
        <n v="66.488"/>
        <n v="198.57599999999999"/>
        <n v="752.976"/>
        <n v="1421.44"/>
        <n v="420.52800000000002"/>
        <n v="31.280000000000005"/>
        <n v="343.24800000000005"/>
        <n v="110.4"/>
        <n v="115.12799999999999"/>
        <n v="143.07999999999998"/>
        <n v="6.38"/>
        <n v="7349.51"/>
        <n v="70.600000000000009"/>
        <n v="778.12800000000016"/>
        <n v="341.20799999999997"/>
        <n v="824.27399999999989"/>
        <n v="246.24"/>
        <n v="134.99"/>
        <n v="141.77600000000001"/>
        <n v="239.36399999999998"/>
        <n v="12.655999999999997"/>
        <n v="11.640000000000002"/>
        <n v="121.65600000000001"/>
        <n v="698.80000000000018"/>
        <n v="136.13"/>
        <n v="263.76"/>
        <n v="238.32"/>
        <n v="255.32800000000003"/>
        <n v="19598.208000000002"/>
        <n v="17.82"/>
        <n v="887.74999999999989"/>
        <n v="405.71999999999997"/>
        <n v="87.908999999999992"/>
        <n v="407"/>
        <n v="272.92800000000005"/>
        <n v="639.07200000000012"/>
        <n v="994.00800000000004"/>
        <n v="534.32999999999993"/>
        <n v="1839.68"/>
        <n v="110.08"/>
        <n v="92.070000000000007"/>
        <n v="41.16"/>
        <n v="114.52800000000001"/>
        <n v="26.48"/>
        <n v="1065.04"/>
        <n v="106.88"/>
        <n v="5568.3600000000006"/>
        <n v="49.080000000000013"/>
        <n v="374.75"/>
        <n v="1064.865"/>
        <n v="9.4399999999999977"/>
        <n v="9998.7999999999993"/>
        <n v="137.85599999999999"/>
        <n v="97.454999999999998"/>
        <n v="6.1840000000000002"/>
        <n v="219.68"/>
        <n v="14487.200000000003"/>
        <n v="2123.2799999999997"/>
        <n v="359.66399999999999"/>
        <n v="510"/>
        <n v="44.730000000000004"/>
        <n v="4632.4799999999996"/>
        <n v="599.99"/>
        <n v="47.536000000000008"/>
        <n v="4466.6160000000009"/>
        <n v="13.008000000000003"/>
        <n v="112.44800000000001"/>
        <n v="2.21"/>
        <n v="1302.384"/>
        <n v="153.56600000000003"/>
        <n v="664.60799999999995"/>
        <n v="60.600000000000016"/>
        <n v="51.75"/>
        <n v="12559.86"/>
        <n v="469.44"/>
        <n v="842.14400000000001"/>
        <n v="2303.0720000000001"/>
        <n v="617.03759999999988"/>
        <n v="173.93600000000001"/>
        <n v="63.088000000000001"/>
        <n v="528.09600000000012"/>
        <n v="183.92"/>
        <n v="4463.3280000000004"/>
        <n v="11.472000000000001"/>
        <n v="1119.8399999999999"/>
        <n v="38.136000000000003"/>
        <n v="838.34999999999991"/>
        <n v="477.24"/>
        <n v="7.77"/>
        <n v="1426.4"/>
        <n v="75.872000000000014"/>
        <n v="77.808000000000007"/>
        <n v="1677.6"/>
        <n v="90.701000000000008"/>
        <n v="363.32800000000003"/>
        <n v="1163.92"/>
        <n v="29.98"/>
        <n v="2079.84"/>
        <n v="1818.6000000000001"/>
        <n v="317.5"/>
        <n v="113.46000000000001"/>
        <n v="361.99999999999994"/>
        <n v="229.47199999999998"/>
        <n v="418.49999999999994"/>
        <n v="1663.0720000000003"/>
        <n v="1524.5"/>
        <n v="323.83999999999997"/>
        <n v="5440.47"/>
        <n v="450.73599999999999"/>
        <n v="109.79999999999998"/>
        <n v="1431.28"/>
        <n v="2386.5299999999997"/>
        <n v="224.28000000000003"/>
        <n v="87.66"/>
        <n v="68.52"/>
        <n v="0.56199999999999961"/>
        <n v="479.03199999999993"/>
        <n v="9.1199999999999992"/>
        <n v="5666.75"/>
        <n v="623.28000000000009"/>
        <n v="9053.0159999999978"/>
        <n v="383.84999999999997"/>
        <n v="59.76"/>
        <n v="756.56"/>
        <n v="28.620000000000005"/>
        <n v="34.608000000000004"/>
        <n v="7967.9519999999993"/>
        <n v="56.56"/>
        <n v="14737.77"/>
        <n v="38.231999999999999"/>
        <n v="42.736000000000004"/>
        <n v="244.12800000000001"/>
        <n v="299.61"/>
        <n v="284.48"/>
        <n v="1039.8399999999999"/>
        <n v="9.7799999999999994"/>
        <n v="215.928"/>
        <n v="181.44"/>
        <n v="16.95"/>
        <n v="49.008000000000003"/>
        <n v="311.952"/>
        <n v="76.5"/>
        <n v="399.32800000000003"/>
        <n v="378.4"/>
        <n v="25371.024000000005"/>
        <n v="10018.600000000002"/>
        <n v="625.55200000000002"/>
        <n v="10995"/>
        <n v="9727.36"/>
        <n v="35.68"/>
        <n v="260.13"/>
        <n v="1367.1759999999999"/>
        <n v="1055.4399999999998"/>
        <n v="95.792000000000002"/>
        <n v="5230.08"/>
        <n v="6.28"/>
        <n v="195.36"/>
        <n v="129.5"/>
        <n v="170.72"/>
        <n v="1406.16"/>
        <n v="52.5"/>
        <n v="2085.84"/>
        <n v="3382.75"/>
        <n v="2310.4560000000001"/>
        <n v="5181.5519999999997"/>
        <n v="323.03999999999996"/>
        <n v="17.008000000000003"/>
        <n v="129.06"/>
        <n v="829.92"/>
        <n v="1937.6000000000001"/>
        <n v="5518"/>
        <n v="2149.5"/>
        <n v="64.12"/>
        <n v="323.92"/>
        <n v="39.72"/>
        <n v="155.12"/>
        <n v="1475.6399999999999"/>
        <n v="8.6"/>
        <n v="16501.016000000003"/>
        <n v="2585.4079999999999"/>
        <n v="553.65600000000006"/>
        <n v="323.79999999999995"/>
        <n v="2290.6499999999996"/>
        <n v="984.57000000000016"/>
        <n v="1014.4559999999999"/>
        <n v="263.28000000000003"/>
        <n v="11.594000000000001"/>
        <n v="219.328"/>
        <n v="205.56"/>
        <n v="224.82"/>
        <n v="15290.160000000003"/>
        <n v="863.04"/>
        <n v="33269.696000000004"/>
        <n v="458.6"/>
        <n v="34.68"/>
        <n v="5168.576"/>
        <n v="239.04000000000002"/>
        <n v="37.535999999999994"/>
        <n v="1238.3679999999997"/>
        <n v="2577"/>
        <n v="1518.24"/>
        <n v="713.85600000000022"/>
        <n v="2078.8199999999997"/>
        <n v="139.01400000000004"/>
        <n v="6723.9250000000002"/>
        <n v="1213.0160000000003"/>
        <n v="1362"/>
        <n v="111.2"/>
        <n v="80.507000000000005"/>
        <n v="1.2679999999999996"/>
        <n v="669.12"/>
        <n v="55.536000000000008"/>
        <n v="568.16"/>
        <n v="5998.8"/>
        <n v="37.800000000000004"/>
        <n v="142.22400000000002"/>
        <n v="710.08"/>
        <n v="4144.576"/>
        <n v="6.98"/>
        <n v="343.00000000000006"/>
        <n v="304.97600000000006"/>
        <n v="6.5760000000000005"/>
        <n v="11.376000000000001"/>
        <n v="541.24"/>
        <n v="144.96"/>
        <n v="1357.7040000000002"/>
        <n v="122.8"/>
        <n v="32.495999999999995"/>
        <n v="210.744"/>
        <n v="47.664000000000001"/>
        <n v="1.8880000000000001"/>
        <n v="22.128"/>
        <n v="817.63799999999992"/>
        <n v="425.6"/>
        <n v="181.6"/>
        <n v="80.891000000000005"/>
        <n v="31768.297000000006"/>
        <n v="2599.3200000000002"/>
        <n v="11271.55"/>
        <n v="628.26400000000001"/>
        <n v="53.728000000000002"/>
        <n v="37.263999999999989"/>
        <n v="326.2"/>
        <n v="3.323999999999999"/>
        <n v="10321.514000000001"/>
        <n v="219.792"/>
        <n v="99.312000000000012"/>
        <n v="13830.965999999999"/>
        <n v="898.14400000000001"/>
        <n v="250.22399999999999"/>
        <n v="9119.84"/>
        <n v="3272.1280000000002"/>
        <n v="83.04"/>
        <n v="1967.3760000000002"/>
        <n v="196.83199999999999"/>
        <n v="10739.596000000001"/>
        <n v="818.80000000000007"/>
        <n v="322.16000000000003"/>
        <n v="771.2"/>
        <n v="434.18399999999997"/>
        <n v="411.03199999999998"/>
        <n v="346.32"/>
        <n v="1374"/>
        <n v="714.24"/>
        <n v="60.21"/>
        <n v="81.072000000000003"/>
        <n v="2043.0240000000003"/>
        <n v="11981.8"/>
        <n v="153.40800000000002"/>
        <n v="332.50400000000002"/>
        <n v="126.62400000000002"/>
        <n v="244.61999999999998"/>
        <n v="2007.3600000000001"/>
        <n v="3090.72"/>
        <n v="46.432000000000002"/>
        <n v="77.88000000000001"/>
        <n v="164.35"/>
        <n v="340.08000000000004"/>
        <n v="351.76800000000003"/>
        <n v="102.14400000000001"/>
        <n v="133.5"/>
        <n v="42.4"/>
        <n v="1676.76"/>
        <n v="6760.16"/>
        <n v="243.92"/>
        <n v="127.92"/>
        <n v="341.18999999999994"/>
        <n v="29.2"/>
        <n v="7102.72"/>
        <n v="2018.6000000000001"/>
        <n v="1066"/>
        <n v="208.464"/>
        <n v="1534.5600000000002"/>
        <n v="7196.0400000000009"/>
        <n v="27.65"/>
        <n v="659.17600000000004"/>
        <n v="213.52800000000002"/>
        <n v="446.39"/>
        <n v="152.91"/>
        <n v="5759.0720000000001"/>
        <n v="130.07999999999998"/>
        <n v="2818.5999999999995"/>
        <n v="1878.0159999999998"/>
        <n v="355.71199999999999"/>
        <n v="100.19200000000001"/>
        <n v="56.386000000000003"/>
        <n v="101.93600000000001"/>
        <n v="25139.952000000005"/>
        <n v="197.82"/>
        <n v="754.19999999999993"/>
        <n v="146.01999999999998"/>
        <n v="510.29999999999995"/>
        <n v="84.448000000000008"/>
        <n v="65.594000000000008"/>
        <n v="1163.8720000000001"/>
        <n v="439.904"/>
        <n v="121.28"/>
        <n v="784.08"/>
        <n v="7358.8"/>
        <n v="104.54400000000001"/>
        <n v="11.544"/>
        <n v="1979.52"/>
        <n v="35.080000000000005"/>
        <n v="43.41"/>
        <n v="930.32"/>
        <n v="7.98"/>
        <n v="1.5939999999999996"/>
        <n v="602.90999999999985"/>
        <n v="170.88"/>
        <n v="38.624000000000009"/>
        <n v="2.7440000000000007"/>
        <n v="768.78400000000011"/>
        <n v="45.44"/>
        <n v="3091.0039999999995"/>
        <n v="144.25"/>
        <n v="623.96"/>
        <n v="112.25000000000001"/>
        <n v="10429.704"/>
        <n v="899.49999999999989"/>
        <n v="812.78399999999999"/>
        <n v="1285.2"/>
        <n v="123.75"/>
        <n v="41.168000000000006"/>
        <n v="127.248"/>
        <n v="424.05600000000004"/>
        <n v="2815.2"/>
        <n v="1321.5520000000001"/>
        <n v="1506.8640000000003"/>
        <n v="1179.0240000000001"/>
        <n v="3659.7440000000001"/>
        <n v="1403.92"/>
        <n v="33.351999999999997"/>
        <n v="10423.079999999998"/>
        <n v="567.04"/>
        <n v="108.47999999999999"/>
        <n v="77.489999999999995"/>
        <n v="71.363999999999976"/>
        <n v="27.568000000000005"/>
        <n v="978.80000000000018"/>
        <n v="121.68800000000003"/>
        <n v="104.58399999999999"/>
        <n v="1950.4560000000001"/>
        <n v="5031.8720000000003"/>
        <n v="14.976000000000001"/>
        <n v="1738.53"/>
        <n v="14.99"/>
        <n v="607.67999999999995"/>
        <n v="197.91"/>
        <n v="843.36"/>
        <n v="95.25"/>
        <n v="990.46400000000006"/>
        <n v="133.16"/>
        <n v="131.76"/>
        <n v="90.4"/>
        <n v="188.16"/>
        <n v="351.2"/>
        <n v="442.56400000000002"/>
        <n v="20799.84"/>
        <n v="625.24800000000005"/>
        <n v="359.55"/>
        <n v="60.88"/>
        <n v="138.56"/>
        <n v="122.75"/>
        <n v="11.976000000000003"/>
        <n v="539.00000000000011"/>
        <n v="1.712"/>
        <n v="8.39"/>
        <n v="675.96"/>
        <n v="97.4"/>
        <n v="516.91200000000003"/>
        <n v="753.00000000000011"/>
        <n v="1039.7919999999999"/>
        <n v="41.22"/>
        <n v="240.37"/>
        <n v="238.04"/>
        <n v="664.60000000000014"/>
        <n v="187.39999999999998"/>
        <n v="1122.768"/>
        <n v="498.60000000000008"/>
        <n v="1430.75"/>
        <n v="396.73599999999999"/>
        <n v="1497.3749999999998"/>
        <n v="499.13599999999997"/>
        <n v="3.4759999999999991"/>
        <n v="459.88"/>
        <n v="1555.75"/>
        <n v="1587.68"/>
        <n v="17.149999999999999"/>
        <n v="4124.75"/>
        <n v="197.12"/>
        <n v="1367.28"/>
        <n v="24.03"/>
        <n v="1138.7360000000001"/>
        <n v="1048.1100000000001"/>
        <n v="4495.6499999999996"/>
        <n v="230"/>
        <n v="153.328"/>
        <n v="308.79000000000002"/>
        <n v="54.100000000000009"/>
        <n v="83.679999999999993"/>
        <n v="432.70400000000001"/>
        <n v="11.568000000000001"/>
        <n v="783.51"/>
        <n v="3632.5760000000005"/>
        <n v="33598.303999999996"/>
        <n v="5.5940000000000012"/>
        <n v="365.94599999999997"/>
        <n v="51.567999999999998"/>
        <n v="5667.8160000000007"/>
        <n v="95.207000000000022"/>
        <n v="1230.4559999999999"/>
        <n v="116.6"/>
        <n v="903.80000000000007"/>
        <n v="2385.75"/>
        <n v="3898.7519999999995"/>
        <n v="2946.5499999999997"/>
        <n v="246.78000000000003"/>
        <n v="41.423999999999992"/>
        <n v="514.50000000000011"/>
        <n v="2.2640000000000002"/>
        <n v="8.5200000000000014"/>
        <n v="21.52"/>
        <n v="6.7"/>
        <n v="6.4799999999999995"/>
        <n v="258.72000000000003"/>
        <n v="135.99"/>
        <n v="111.72"/>
        <n v="186"/>
        <n v="508.56000000000006"/>
        <n v="10397"/>
        <n v="434.52"/>
        <n v="801.64"/>
        <n v="2614.8000000000002"/>
        <n v="245.84"/>
        <n v="11.562000000000001"/>
        <n v="10"/>
        <n v="205.79200000000003"/>
        <n v="2518.8000000000002"/>
        <n v="169.90400000000002"/>
        <n v="220.4"/>
        <n v="768.73599999999999"/>
        <n v="471.96"/>
        <n v="3847.5199999999995"/>
        <n v="36.429000000000009"/>
        <n v="4133.5840000000007"/>
        <n v="414.94399999999996"/>
        <n v="578.73599999999999"/>
        <n v="197.59999999999997"/>
        <n v="978.27200000000005"/>
        <n v="1215.81"/>
        <n v="3918.0399999999995"/>
        <n v="540.36"/>
        <n v="348.82400000000001"/>
        <n v="55.626000000000005"/>
        <n v="75.744000000000014"/>
        <n v="1330.5280000000002"/>
        <n v="150.45600000000002"/>
        <n v="412.36800000000005"/>
        <n v="2649.5"/>
        <n v="993"/>
        <n v="217.92"/>
        <n v="21775.84"/>
        <n v="392.49"/>
        <n v="19.760000000000002"/>
        <n v="59.593999999999994"/>
        <n v="43.600000000000009"/>
        <n v="7999.84"/>
        <n v="865.6"/>
        <n v="20.208000000000002"/>
        <n v="10.883999999999997"/>
        <n v="142.80000000000001"/>
        <n v="1999.75"/>
        <n v="6457.728000000001"/>
        <n v="40076.400000000009"/>
        <n v="158.99"/>
        <n v="1455.5"/>
        <n v="442.07999999999993"/>
        <n v="279.83999999999997"/>
        <n v="287.35000000000002"/>
        <n v="3802.8960000000002"/>
        <n v="935.28"/>
        <n v="1309.8559999999998"/>
        <n v="1515.3600000000001"/>
        <n v="3.6079999999999997"/>
        <n v="7.881999999999997"/>
        <n v="24.224000000000004"/>
        <n v="13702.842000000001"/>
        <n v="2099.5"/>
        <n v="164.09999999999997"/>
        <n v="48.42"/>
        <n v="387.9"/>
        <n v="972.7679999999998"/>
        <n v="34.6"/>
        <n v="4.976"/>
        <n v="2559.36"/>
        <n v="8395.52"/>
        <n v="1043.6399999999999"/>
        <n v="7054.2080000000005"/>
        <n v="305.82"/>
        <n v="1087.8399999999999"/>
        <n v="463.44"/>
        <n v="29.136000000000003"/>
        <n v="881.51"/>
        <n v="55.300000000000011"/>
        <n v="0.66500000000000026"/>
        <n v="123.63199999999999"/>
        <n v="1918.72"/>
        <n v="93.960000000000008"/>
        <n v="2907.0240000000003"/>
        <n v="1115.3280000000002"/>
        <n v="538.92000000000007"/>
        <n v="63.899999999999991"/>
        <n v="2349.75"/>
        <n v="1259.6399999999999"/>
        <n v="102.13800000000001"/>
        <n v="796.01599999999996"/>
        <n v="27999.84"/>
        <n v="33.400000000000006"/>
        <n v="8736.25"/>
        <n v="199.99"/>
        <n v="746.25100000000009"/>
        <n v="609.60000000000014"/>
        <n v="20.97"/>
        <n v="643.34400000000005"/>
        <n v="11370.111999999999"/>
        <n v="755.28"/>
        <n v="159.56"/>
        <n v="978.2080000000002"/>
        <n v="533.08800000000008"/>
        <n v="1691.0849999999998"/>
        <n v="639.5680000000001"/>
        <n v="228.6"/>
        <n v="41.167999999999999"/>
        <n v="1065.6499999999996"/>
        <n v="31.792000000000005"/>
        <n v="52.2"/>
        <n v="137.00799999999998"/>
        <n v="3477.69"/>
        <n v="79.319999999999993"/>
        <n v="227.84"/>
        <n v="1784.25"/>
        <n v="1761.06"/>
        <n v="1098.2000000000003"/>
        <n v="214.25"/>
        <n v="34"/>
        <n v="437"/>
        <n v="1861.0199999999998"/>
        <n v="271.83999999999997"/>
        <n v="167.8"/>
        <n v="98.75"/>
        <n v="1180.6200000000001"/>
        <n v="326.70399999999995"/>
        <n v="7.2"/>
        <n v="120.24"/>
        <n v="179.81600000000003"/>
        <n v="81.903999999999996"/>
        <n v="447.84"/>
        <n v="59.800000000000011"/>
        <n v="5252.61"/>
        <n v="143.91"/>
        <n v="1244.9280000000001"/>
        <n v="105.09599999999999"/>
        <n v="54.96"/>
        <n v="32.68"/>
        <n v="651.74400000000003"/>
        <n v="22.832000000000001"/>
        <n v="16.29"/>
        <n v="3636.3599999999992"/>
        <n v="2189.7600000000002"/>
        <n v="1594.5120000000002"/>
        <n v="167.184"/>
        <n v="117.19200000000001"/>
        <n v="570.19200000000001"/>
        <n v="180"/>
        <n v="639.67999999999995"/>
        <n v="104.232"/>
        <n v="46.64"/>
        <n v="31.410000000000004"/>
        <n v="82.016000000000005"/>
        <n v="301.77600000000001"/>
        <n v="16.286999999999999"/>
        <n v="2571.7439999999997"/>
        <n v="64.463999999999999"/>
        <n v="341.28000000000003"/>
        <n v="1355.94"/>
        <n v="191.328"/>
        <n v="307.27199999999999"/>
        <n v="718.94399999999996"/>
        <n v="365.80799999999999"/>
        <n v="2878.5120000000002"/>
        <n v="14.752000000000002"/>
        <n v="233.96"/>
        <n v="17.48"/>
        <n v="15.92"/>
        <n v="1100.96"/>
        <n v="237.00000000000003"/>
        <n v="2051.84"/>
        <n v="2375.6399999999994"/>
        <n v="507.32799999999997"/>
        <n v="4087.7999999999997"/>
        <n v="69.800000000000011"/>
        <n v="1373.47"/>
        <n v="36.915000000000006"/>
        <n v="3.976"/>
        <n v="70.56"/>
        <n v="279.76800000000003"/>
        <n v="4049.19"/>
        <n v="1034.82"/>
        <n v="79.584000000000017"/>
        <n v="112.65600000000001"/>
        <n v="138.18799999999999"/>
        <n v="1298.6000000000004"/>
        <n v="562.14400000000001"/>
        <n v="9.98"/>
        <n v="42.576000000000001"/>
        <n v="67.808000000000007"/>
        <n v="39.007999999999996"/>
        <n v="2.9979999999999984"/>
        <n v="36.400000000000006"/>
        <n v="34.945"/>
        <n v="538.54000000000008"/>
        <n v="134.76"/>
        <n v="201.20000000000002"/>
        <n v="95.536000000000001"/>
        <n v="3.6560000000000001"/>
        <n v="65.339999999999989"/>
        <n v="11.885000000000003"/>
        <n v="226.14400000000001"/>
        <n v="70.448000000000008"/>
        <n v="1021.8879999999999"/>
        <n v="480.94000000000005"/>
        <n v="89.5"/>
        <n v="9798.5280000000021"/>
        <n v="4.3999999999999968"/>
        <n v="22.103999999999999"/>
        <n v="4.7200000000000006"/>
        <n v="840.5"/>
        <n v="886.14"/>
        <n v="717.16"/>
        <n v="64.959999999999994"/>
        <n v="87499.749999999985"/>
        <n v="240.59000000000003"/>
        <n v="69.92"/>
        <n v="145.84000000000003"/>
        <n v="55.76"/>
        <n v="763.25"/>
        <n v="1855"/>
        <n v="42.396000000000008"/>
        <n v="62.100000000000009"/>
        <n v="339.5"/>
        <n v="4236.4799999999996"/>
        <n v="128.16"/>
        <n v="9395.2800000000007"/>
        <n v="742.35"/>
        <n v="248.16"/>
        <n v="1484.91"/>
        <n v="1471.84"/>
        <n v="89.92"/>
        <n v="84.42"/>
        <n v="3023.79"/>
        <n v="24.944000000000003"/>
        <n v="458.79999999999995"/>
        <n v="25981.704000000005"/>
        <n v="784.65600000000006"/>
        <n v="17220.599999999999"/>
        <n v="20542.72"/>
        <n v="147.42400000000001"/>
        <n v="518.99200000000008"/>
        <n v="219.43199999999996"/>
        <n v="765.44"/>
        <n v="341.82"/>
        <n v="823.96"/>
        <n v="68.959999999999994"/>
        <n v="30.246000000000009"/>
        <n v="4216.4570000000003"/>
        <n v="41.135999999999996"/>
        <n v="3919.5099999999998"/>
        <n v="11998.800000000001"/>
        <n v="9.5759999999999987"/>
        <n v="1178.5999999999999"/>
        <n v="82.56"/>
        <n v="231.92"/>
        <n v="559.62"/>
        <n v="638.24"/>
        <n v="131.96"/>
        <n v="102.62399999999997"/>
        <n v="495.32799999999997"/>
        <n v="7018.6000000000013"/>
        <n v="86.399999999999991"/>
        <n v="47.776000000000003"/>
        <n v="2497.5299999999997"/>
        <n v="16.98"/>
        <n v="2457.75"/>
        <n v="165.62"/>
        <n v="374.72"/>
        <n v="6035.0079999999998"/>
        <n v="13.093999999999998"/>
        <n v="82.768000000000001"/>
        <n v="167.34400000000002"/>
        <n v="1918.88"/>
        <n v="204.33599999999998"/>
        <n v="2855.52"/>
        <n v="3118.8"/>
        <n v="4.96"/>
        <n v="407.45599999999996"/>
        <n v="959.17600000000004"/>
        <n v="34.823999999999998"/>
        <n v="213.47199999999998"/>
        <n v="42.68"/>
        <n v="15.51"/>
        <n v="23.400000000000002"/>
        <n v="51"/>
        <n v="66.960000000000008"/>
        <n v="151.96"/>
        <n v="12.92"/>
        <n v="2474.91"/>
        <n v="124.24999999999999"/>
        <n v="69.920000000000016"/>
        <n v="2486.2400000000002"/>
        <n v="439.83"/>
        <n v="23.68"/>
        <n v="90.539999999999992"/>
        <n v="8.7799999999999994"/>
        <n v="1506.56"/>
        <n v="5789.5999999999995"/>
        <n v="1.1839999999999993"/>
        <n v="133.29"/>
        <n v="1131"/>
        <n v="139.5"/>
        <n v="124.32"/>
        <n v="52.159999999999989"/>
        <n v="702.6880000000001"/>
        <n v="625.31999999999994"/>
        <n v="51.52"/>
        <n v="1465.7759999999998"/>
        <n v="2024.68"/>
        <n v="410.12800000000004"/>
        <n v="1794.4740000000002"/>
        <n v="88.800000000000011"/>
        <n v="444.32100000000003"/>
        <n v="440.28"/>
        <n v="180.81"/>
        <n v="6.6000000000000005"/>
        <n v="1290.9600000000003"/>
        <n v="1364.7599999999998"/>
        <n v="184.16"/>
        <n v="736.63800000000003"/>
        <n v="164.42400000000004"/>
        <n v="1569.576"/>
        <n v="2997.8500000000004"/>
        <n v="793.77599999999995"/>
        <n v="18.096000000000004"/>
        <n v="99.391999999999996"/>
        <n v="1599.84"/>
        <n v="28.752000000000002"/>
        <n v="1047.0000000000002"/>
        <n v="30.98"/>
        <n v="106.82399999999998"/>
        <n v="1102.3920000000001"/>
        <n v="6243.5520000000006"/>
        <n v="150.66"/>
        <n v="166.84"/>
        <n v="11.343999999999999"/>
        <n v="35.832000000000001"/>
        <n v="82.77600000000001"/>
        <n v="98.01"/>
        <n v="8829.31"/>
        <n v="742.10400000000004"/>
        <n v="878.6"/>
        <n v="15.807999999999996"/>
        <n v="26.288000000000004"/>
        <n v="155.47700000000003"/>
        <n v="2783.3040000000001"/>
        <n v="1416.3540000000003"/>
        <n v="3037.44"/>
        <n v="82.600000000000037"/>
        <n v="14633.928000000002"/>
        <n v="39.475000000000009"/>
        <n v="381.39200000000005"/>
        <n v="119.75999999999999"/>
        <n v="490.32"/>
        <n v="85.52"/>
        <n v="878.928"/>
        <n v="553.16800000000012"/>
        <n v="2870.64"/>
        <n v="17.610000000000003"/>
        <n v="842.2"/>
        <n v="4558.8959999999997"/>
        <n v="115.75200000000001"/>
        <n v="1099.1519999999998"/>
        <n v="6.56"/>
        <n v="1839.52"/>
        <n v="15.52"/>
        <n v="143.91999999999999"/>
        <n v="10115.280000000001"/>
        <n v="11.056000000000001"/>
        <n v="66.494"/>
        <n v="30.06"/>
        <n v="41.67"/>
        <n v="82.25"/>
        <n v="860.21599999999989"/>
        <n v="773.81999999999994"/>
        <n v="7519.84"/>
        <n v="2485.7999999999997"/>
        <n v="34.480000000000004"/>
        <n v="248.72000000000003"/>
        <n v="870.45600000000013"/>
        <n v="454.08"/>
        <n v="676.49999999999989"/>
        <n v="555.75"/>
        <n v="3882.2499999999995"/>
        <n v="43.08"/>
        <n v="157.68"/>
        <n v="2915.04"/>
        <n v="364.1"/>
        <n v="366.01599999999996"/>
        <n v="1655.28"/>
        <n v="789.49999999999989"/>
        <n v="1982.72"/>
        <n v="2152.56"/>
        <n v="2365"/>
        <n v="718.80000000000007"/>
        <n v="690.94399999999985"/>
        <n v="96.095999999999989"/>
        <n v="3.0040000000000009"/>
        <n v="26.088000000000005"/>
        <n v="38.339999999999996"/>
        <n v="79.599999999999994"/>
        <n v="115.19999999999999"/>
        <n v="8179.38"/>
        <n v="10.704000000000001"/>
        <n v="297.16800000000001"/>
        <n v="32.368000000000002"/>
        <n v="152.25599999999997"/>
        <n v="611.32799999999997"/>
        <n v="18.752000000000002"/>
        <n v="246.208"/>
        <n v="8100.7200000000012"/>
        <n v="39.08"/>
        <n v="25.2"/>
        <n v="276"/>
        <n v="116.55999999999999"/>
        <n v="2314.0110000000004"/>
        <n v="3784.0000000000005"/>
        <n v="24.408000000000001"/>
        <n v="12.16"/>
        <n v="4058.5600000000004"/>
        <n v="617.37599999999998"/>
        <n v="821.37300000000016"/>
        <n v="413.82"/>
        <n v="330.52800000000002"/>
        <n v="1061.3400000000001"/>
        <n v="123.2"/>
        <n v="6598"/>
        <n v="537.07200000000012"/>
        <n v="68.490000000000009"/>
        <n v="61.76"/>
        <n v="108.48"/>
        <n v="908.8"/>
        <n v="1023.8730000000002"/>
        <n v="307.72000000000003"/>
        <n v="278.32"/>
        <n v="464.52"/>
        <n v="556.08000000000004"/>
        <n v="48.28"/>
        <n v="39742.865999999995"/>
        <n v="346.92"/>
        <n v="1509.75"/>
        <n v="355.77600000000001"/>
        <n v="2969.91"/>
        <n v="1094.22"/>
        <n v="199.04"/>
        <n v="125.99"/>
        <n v="102.9"/>
        <n v="161.50000000000003"/>
        <n v="38.184000000000012"/>
        <n v="2524.6080000000006"/>
        <n v="547.03200000000004"/>
        <n v="40.81600000000001"/>
        <n v="10.185000000000002"/>
        <n v="447.86"/>
        <n v="7997.2000000000007"/>
        <n v="71.567999999999998"/>
        <n v="1297.2960000000003"/>
        <n v="5083.96"/>
        <n v="2996.4250000000002"/>
        <n v="6.7079999999999993"/>
        <n v="131.82400000000001"/>
        <n v="185.44"/>
        <n v="6.9"/>
        <n v="1677.9300000000003"/>
        <n v="101.16799999999999"/>
        <n v="234.09"/>
        <n v="1297"/>
        <n v="419.93"/>
        <n v="20.239999999999998"/>
        <n v="75.279999999999987"/>
        <n v="31.631999999999998"/>
        <n v="385.20000000000005"/>
        <n v="1166.4000000000001"/>
        <n v="2542.8959999999997"/>
        <n v="6.2759999999999989"/>
        <n v="1907.6000000000001"/>
        <n v="2671.6229999999996"/>
        <n v="42.39"/>
        <n v="323.75"/>
        <n v="2.3440000000000007"/>
        <n v="21.028000000000006"/>
        <n v="286.20000000000005"/>
        <n v="141.78199999999998"/>
        <n v="58.224000000000004"/>
        <n v="24.206000000000003"/>
        <n v="2003.9999999999998"/>
        <n v="28.592000000000002"/>
        <n v="222"/>
        <n v="5119.0720000000001"/>
        <n v="12993.33"/>
        <n v="132.91200000000001"/>
        <n v="61.141999999999996"/>
        <n v="565.16600000000005"/>
        <n v="134.32"/>
        <n v="162.98399999999998"/>
        <n v="898.7360000000001"/>
        <n v="576.25800000000015"/>
        <n v="135.76"/>
        <n v="2117.5699999999997"/>
        <n v="4328.55"/>
        <n v="293.47199999999998"/>
        <n v="13.384000000000002"/>
        <n v="527.91599999999983"/>
        <n v="109.5"/>
        <n v="3560.32"/>
        <n v="931.2"/>
        <n v="1.2080000000000002"/>
        <n v="338.73600000000005"/>
        <n v="1509.3839999999996"/>
        <n v="582.45600000000013"/>
        <n v="1019.3460000000001"/>
        <n v="99.77600000000001"/>
        <n v="12.376000000000003"/>
        <n v="44.610000000000014"/>
        <n v="1691.58"/>
        <n v="183.06"/>
        <n v="770.77"/>
        <n v="107.47199999999999"/>
        <n v="216.54400000000001"/>
        <n v="756"/>
        <n v="52.92"/>
        <n v="18710.159999999996"/>
        <n v="780.33600000000001"/>
        <n v="506.6"/>
        <n v="2599.6379999999999"/>
        <n v="4771.2480000000005"/>
        <n v="320.904"/>
        <n v="94.560000000000016"/>
        <n v="216.09"/>
        <n v="2549.0374999999999"/>
        <n v="368.73"/>
        <n v="1342.72"/>
        <n v="171.71"/>
        <n v="13.391999999999999"/>
        <n v="772.75999999999988"/>
        <n v="1898.8000000000002"/>
        <n v="1618.53"/>
        <n v="205.20000000000005"/>
        <n v="51.19700000000001"/>
        <n v="2761.7999999999993"/>
        <n v="112.30000000000003"/>
        <n v="251.76"/>
        <n v="1345.2"/>
        <n v="779.6160000000001"/>
        <n v="109.41599999999998"/>
        <n v="169.892"/>
        <n v="64.224000000000004"/>
        <n v="34.29"/>
        <n v="12.792000000000002"/>
        <n v="43.225000000000016"/>
        <n v="234.50000000000003"/>
        <n v="472.65600000000006"/>
        <n v="710.6880000000001"/>
        <n v="130.768"/>
        <n v="21.6"/>
        <n v="443.60000000000008"/>
        <n v="24.999999999999996"/>
        <n v="8493.36"/>
        <n v="36.192000000000007"/>
        <n v="1139.28"/>
        <n v="9.14"/>
        <n v="8378.0199999999986"/>
        <n v="4709.34"/>
        <n v="2559.0720000000001"/>
        <n v="105.52"/>
        <n v="4850.2800000000007"/>
        <n v="273.92"/>
        <n v="702.72"/>
        <n v="139.68"/>
        <n v="11.504000000000001"/>
        <n v="7499.75"/>
        <n v="53.472000000000008"/>
        <n v="23164.38"/>
        <n v="1219.96"/>
        <n v="10.96"/>
        <n v="3023.84"/>
        <n v="124.48"/>
        <n v="6.54"/>
        <n v="12.78"/>
        <n v="73.055999999999997"/>
        <n v="3118.5140000000001"/>
        <n v="2.48"/>
        <n v="4211.4560000000001"/>
        <n v="640.08000000000004"/>
        <n v="719.64"/>
        <n v="2559.4500000000003"/>
        <n v="1.5119999999999991"/>
        <n v="287.68"/>
        <n v="422.90999999999997"/>
        <n v="164.59200000000004"/>
        <n v="92.367999999999995"/>
        <n v="17005.913999999997"/>
        <n v="309.20000000000005"/>
        <n v="1983.6000000000004"/>
        <n v="1674.7919999999999"/>
        <n v="58.72"/>
        <n v="1074.5"/>
        <n v="732.25"/>
        <n v="15.14"/>
        <n v="2799.96"/>
        <n v="16.504000000000005"/>
        <n v="48.936000000000014"/>
        <n v="150.69600000000003"/>
        <n v="431.28"/>
        <n v="50.519999999999996"/>
        <n v="798.45600000000013"/>
        <n v="1931.7439999999999"/>
        <n v="25.983999999999998"/>
        <n v="114.08800000000001"/>
        <n v="287.392"/>
        <n v="1933.2160000000003"/>
        <n v="98.832000000000008"/>
        <n v="3051.0240000000003"/>
        <n v="342.96"/>
        <n v="4532.3999999999996"/>
        <n v="4318.5120000000006"/>
        <n v="5290.2080000000005"/>
        <n v="55.899999999999977"/>
        <n v="9.7999999999999754E-2"/>
        <n v="61.812000000000012"/>
        <n v="104.22"/>
        <n v="5003.6400000000003"/>
        <n v="38.28"/>
        <n v="2446.2549999999997"/>
        <n v="110.60000000000001"/>
        <n v="949.68000000000006"/>
        <n v="1493.8199999999997"/>
        <n v="1601.8199999999997"/>
        <n v="170.48599999999996"/>
        <n v="1739.8720000000003"/>
        <n v="48.58"/>
        <n v="238.14000000000001"/>
        <n v="45"/>
        <n v="973.5"/>
        <n v="2365.2800000000002"/>
        <n v="2.84"/>
        <n v="443.92"/>
        <n v="944"/>
        <n v="83.88"/>
        <n v="52.591999999999999"/>
        <n v="21000.959999999999"/>
        <n v="1267.9680000000001"/>
        <n v="24499.510000000002"/>
        <n v="522.43200000000002"/>
        <n v="141.892"/>
        <n v="2660.9129999999996"/>
        <n v="1028.02"/>
        <n v="146.24"/>
        <n v="676.12799999999993"/>
        <n v="114.16799999999999"/>
        <n v="200.2"/>
        <n v="146.125"/>
        <n v="891.02400000000011"/>
        <n v="557.20000000000005"/>
        <n v="73.728000000000009"/>
        <n v="9.9680000000000017"/>
        <n v="11674.512000000001"/>
        <n v="19.079999999999998"/>
        <n v="5.81"/>
        <n v="53.478000000000009"/>
        <n v="3398.8"/>
        <n v="189.37600000000003"/>
        <n v="2698.5999999999995"/>
        <n v="2900.576"/>
        <n v="39.479999999999997"/>
        <n v="4252"/>
        <n v="677.97"/>
        <n v="1952.5920000000006"/>
        <n v="46.288000000000004"/>
        <n v="1677.6000000000001"/>
        <n v="1762.2080000000001"/>
        <n v="889.01400000000001"/>
        <n v="9662.7199999999993"/>
        <n v="12.53"/>
        <n v="300.98"/>
        <n v="776.25"/>
        <n v="883.92"/>
        <n v="408.23999999999995"/>
        <n v="4218.0599999999995"/>
        <n v="68.816000000000017"/>
        <n v="45.104000000000013"/>
        <n v="338.79999999999995"/>
        <n v="2598.98"/>
        <n v="8.6879999999999988"/>
        <n v="5407.3280000000004"/>
        <n v="13937.310000000001"/>
        <n v="59.016000000000005"/>
        <n v="357.74400000000003"/>
        <n v="78.239999999999995"/>
        <n v="751.04"/>
        <n v="269.5"/>
        <n v="228.38400000000004"/>
        <n v="67.409999999999982"/>
        <n v="30.4"/>
        <n v="48599.19"/>
        <n v="357.3"/>
        <n v="519.96"/>
        <n v="170.98"/>
        <n v="1783.0719999999999"/>
        <n v="683.92"/>
        <n v="3635.2799999999997"/>
        <n v="186.63200000000001"/>
        <n v="11438.91"/>
        <n v="236.01599999999999"/>
        <n v="625.99"/>
        <n v="14117.49"/>
        <n v="17.3"/>
        <n v="1280"/>
        <n v="539.81999999999994"/>
        <n v="532.80000000000007"/>
        <n v="1173.816"/>
        <n v="17.727999999999994"/>
        <n v="2399.96"/>
        <n v="73.849999999999994"/>
        <n v="1052.5640000000001"/>
        <n v="1791.36"/>
        <n v="38.994000000000007"/>
        <n v="1501.56"/>
        <n v="147.00000000000003"/>
        <n v="2.4760000000000004"/>
        <n v="639.84"/>
        <n v="25.936000000000003"/>
        <n v="179.58599999999998"/>
        <n v="286.05600000000004"/>
        <n v="48.048000000000009"/>
        <n v="52.56"/>
        <n v="1163.7440000000001"/>
        <n v="458.59200000000004"/>
        <n v="60.128"/>
        <n v="280.67199999999997"/>
        <n v="112.24800000000002"/>
        <n v="449.74999999999994"/>
        <n v="94.99"/>
        <n v="69.839999999999989"/>
        <n v="1700.91"/>
        <n v="900.08"/>
        <n v="69.2"/>
        <n v="1403.91"/>
        <n v="66.040000000000006"/>
        <n v="5.6159999999999997"/>
        <n v="1876.2800000000002"/>
        <n v="2154.8000000000006"/>
        <n v="174.4"/>
        <n v="464.84999999999997"/>
        <n v="84.015999999999991"/>
        <n v="2.0239999999999996"/>
        <n v="670.68"/>
        <n v="8899.5"/>
        <n v="1099.5"/>
        <n v="2079.056"/>
        <n v="91.92"/>
        <n v="911.77600000000018"/>
        <n v="22496.425000000003"/>
        <n v="179.32799999999997"/>
        <n v="18.36"/>
        <n v="10.98"/>
        <n v="23.580000000000002"/>
        <n v="110.56799999999998"/>
        <n v="815.68"/>
        <n v="118.24"/>
        <n v="8759"/>
        <n v="2.089999999999999"/>
        <n v="23.088000000000001"/>
        <n v="242.624"/>
        <n v="12.426000000000002"/>
        <n v="4.9999999999999982"/>
        <n v="1227.8720000000001"/>
        <n v="134.5"/>
        <n v="141.03"/>
        <n v="469.99"/>
        <n v="973.63200000000006"/>
        <n v="25.224000000000004"/>
        <n v="210.89600000000004"/>
        <n v="4.7699999999999996"/>
        <n v="1650.3930000000003"/>
        <n v="2995.0319999999997"/>
        <n v="34.64"/>
        <n v="339.65999999999997"/>
        <n v="13607.328000000001"/>
        <n v="94.72"/>
        <n v="3556.44"/>
        <n v="1163.4000000000001"/>
        <n v="90.782000000000011"/>
        <n v="2034.2720000000002"/>
        <n v="191.20800000000003"/>
        <n v="37.872000000000007"/>
        <n v="959.44"/>
        <n v="4738.88"/>
        <n v="496.416"/>
        <n v="22462.560000000001"/>
        <n v="39.175999999999988"/>
        <n v="1282.56"/>
        <n v="208"/>
        <n v="2320"/>
        <n v="707.85"/>
        <n v="71.312000000000012"/>
        <n v="73.184000000000012"/>
        <n v="883.44"/>
        <n v="762.38400000000013"/>
        <n v="26.76"/>
        <n v="10.976000000000003"/>
        <n v="966.3040000000002"/>
        <n v="673.55200000000002"/>
        <n v="459.31200000000001"/>
        <n v="817.08800000000008"/>
        <n v="20.240000000000002"/>
        <n v="329.84"/>
        <n v="69.528000000000006"/>
        <n v="15.992000000000001"/>
        <n v="179.01"/>
        <n v="799.96"/>
        <n v="1719.2499999999998"/>
        <n v="412"/>
        <n v="1902.9360000000001"/>
        <n v="9683.2920000000013"/>
        <n v="2.7680000000000002"/>
        <n v="31.783999999999999"/>
        <n v="72.8"/>
        <n v="846.89599999999996"/>
        <n v="152.88"/>
        <n v="31.599999999999994"/>
        <n v="805.51200000000006"/>
        <n v="175.36"/>
        <n v="146.16"/>
        <n v="59.488"/>
        <n v="50.991999999999997"/>
        <n v="17022.5"/>
        <n v="1376.2879999999998"/>
        <n v="30.184000000000001"/>
        <n v="45.295999999999999"/>
        <n v="77.239999999999995"/>
        <n v="522.90000000000009"/>
        <n v="89.28"/>
        <n v="569.99"/>
        <n v="1786.8959999999997"/>
        <n v="526.59999999999991"/>
        <n v="22664.61"/>
        <n v="1766.8480000000002"/>
        <n v="1348"/>
        <n v="349.0379999999999"/>
        <n v="311.416"/>
        <n v="200.89999999999998"/>
        <n v="7.1039999999999983"/>
        <n v="93.2"/>
        <n v="2171.6999999999998"/>
        <n v="377.71200000000005"/>
        <n v="388.05600000000004"/>
        <n v="3447.04"/>
        <n v="267.83999999999997"/>
        <n v="364.5"/>
        <n v="618.45600000000013"/>
        <n v="405.80000000000007"/>
        <n v="156.25600000000003"/>
        <n v="1555.4240000000002"/>
        <n v="270.54599999999999"/>
        <n v="2077.5680000000002"/>
        <n v="92.928000000000011"/>
        <n v="4.0480000000000018"/>
        <n v="9.1859999999999999"/>
        <n v="1979.91"/>
        <n v="4.9039999999999999"/>
        <n v="74.600000000000009"/>
        <n v="100.8"/>
        <n v="3.96"/>
        <n v="156.94400000000002"/>
        <n v="36.527999999999999"/>
        <n v="870.38400000000013"/>
        <n v="998.75"/>
        <n v="20075.807999999997"/>
        <n v="85.259999999999991"/>
        <n v="230.72"/>
        <n v="1799.6399999999999"/>
        <n v="180.32000000000002"/>
        <n v="543.79999999999995"/>
        <n v="137.51999999999998"/>
        <n v="1120.32"/>
        <n v="2164.96"/>
        <n v="6619.4999999999991"/>
        <n v="758.54399999999998"/>
        <n v="880.20799999999997"/>
        <n v="3318.5999999999995"/>
        <n v="960"/>
        <n v="3.29"/>
        <n v="362.83200000000005"/>
        <n v="839"/>
        <n v="12.575999999999997"/>
        <n v="438.6"/>
        <n v="0.24399999999999977"/>
        <n v="421.36"/>
        <n v="78.8"/>
        <n v="635.28000000000009"/>
        <n v="67.427999999999997"/>
        <n v="0.36799999999999944"/>
        <n v="673.05600000000015"/>
        <n v="226.07999999999998"/>
        <n v="125.73000000000002"/>
        <n v="66.36"/>
        <n v="2653.7039999999997"/>
        <n v="1966.25"/>
        <n v="48.216000000000008"/>
        <n v="20.984000000000002"/>
        <n v="247.05599999999998"/>
        <n v="1.9550000000000003"/>
        <n v="4461.75"/>
        <n v="6559.38"/>
        <n v="205.79999999999998"/>
        <n v="8.32"/>
        <n v="350.46"/>
        <n v="96.12"/>
        <n v="2271.8000000000002"/>
        <n v="704.09999999999991"/>
        <n v="1241.7759999999998"/>
        <n v="50.144000000000005"/>
        <n v="28.349999999999991"/>
        <n v="181.27199999999996"/>
        <n v="28.847999999999992"/>
        <n v="82.26"/>
        <n v="165.98"/>
        <n v="225"/>
        <n v="1072.5760000000002"/>
        <n v="878.06400000000008"/>
        <n v="1018.4000000000002"/>
        <n v="7184.4000000000005"/>
        <n v="305.5"/>
        <n v="83.64"/>
        <n v="41.184000000000005"/>
        <n v="79.44"/>
        <n v="698.22"/>
        <n v="1885.5199999999998"/>
        <n v="104.8"/>
        <n v="1174.75"/>
        <n v="10072.200000000001"/>
        <n v="20811.840000000004"/>
        <n v="4653.1679999999997"/>
        <n v="88.746399999999994"/>
        <n v="1051.44"/>
        <n v="860.976"/>
        <n v="332.30399999999997"/>
        <n v="254.17199999999997"/>
        <n v="1240.6500000000001"/>
        <n v="43.391999999999989"/>
        <n v="102.2"/>
        <n v="444.06000000000006"/>
        <n v="2104.1759999999999"/>
        <n v="344.34400000000005"/>
        <n v="91.415999999999997"/>
        <n v="4318.3039999999992"/>
        <n v="36.656000000000006"/>
        <n v="2011.6559999999999"/>
        <n v="321.8"/>
        <n v="216.54000000000002"/>
        <n v="3932.8975000000005"/>
        <n v="508.68"/>
        <n v="88.512000000000015"/>
        <n v="2838.8000000000006"/>
        <n v="2230.1119999999996"/>
        <n v="2831.4"/>
        <n v="21.36"/>
        <n v="55999.839999999997"/>
        <n v="478.14399999999989"/>
        <n v="47.496000000000002"/>
        <n v="455.92"/>
        <n v="1761.12"/>
        <n v="581.76"/>
        <n v="1537.047"/>
        <n v="6040.4960000000001"/>
        <n v="14258.02"/>
        <n v="326.88"/>
        <n v="1849.26"/>
        <n v="770.04"/>
        <n v="2374.75"/>
        <n v="1108"/>
        <n v="10018.431999999999"/>
        <n v="552.84999999999991"/>
        <n v="1.2920000000000003"/>
        <n v="679.08799999999997"/>
        <n v="565.38000000000011"/>
        <n v="7.38"/>
        <n v="37.436000000000007"/>
        <n v="671.08800000000008"/>
        <n v="357.47199999999998"/>
        <n v="48.149999999999977"/>
        <n v="335.75"/>
        <n v="1099.96"/>
        <n v="35.46"/>
        <n v="18575.2"/>
        <n v="1155.328"/>
        <n v="191.06550000000001"/>
        <n v="8214.384"/>
        <n v="1176.672"/>
        <n v="219.30000000000004"/>
        <n v="941.6640000000001"/>
        <n v="22.544000000000004"/>
        <n v="10.280000000000001"/>
        <n v="1.7690000000000003"/>
        <n v="5.1280000000000019"/>
        <n v="93.528000000000006"/>
        <n v="59.488000000000007"/>
        <n v="1897"/>
        <n v="165.28"/>
        <n v="62.04"/>
        <n v="8868.0199999999986"/>
        <n v="6.2560000000000002"/>
        <n v="3731.248"/>
        <n v="14018.600000000002"/>
        <n v="174.94400000000002"/>
        <n v="47.088000000000001"/>
        <n v="1071"/>
        <n v="6449.0879999999997"/>
        <n v="256.32"/>
        <n v="350.84999999999991"/>
        <n v="1487.1759999999999"/>
        <n v="20.823999999999995"/>
        <n v="900.89999999999975"/>
        <n v="299.99"/>
        <n v="1939.3920000000001"/>
        <n v="874.75000000000011"/>
        <n v="8.02"/>
        <n v="684.16"/>
        <n v="246.73599999999999"/>
        <n v="68.875"/>
        <n v="8011.8720000000003"/>
        <n v="20503.648000000001"/>
        <n v="385.70400000000001"/>
        <n v="68.320000000000007"/>
        <n v="1296.768"/>
        <n v="2025.1800000000003"/>
        <n v="195.096"/>
        <n v="1200.46"/>
        <n v="5097.92"/>
        <n v="153.46800000000002"/>
        <n v="1266.288"/>
        <n v="2.7519999999999998"/>
        <n v="72.672000000000011"/>
        <n v="238.95000000000002"/>
        <n v="223.96"/>
        <n v="1944.6720000000003"/>
        <n v="334.53000000000003"/>
        <n v="411.45600000000002"/>
        <n v="1128.627"/>
        <n v="250.88"/>
        <n v="20579.510000000002"/>
        <n v="1536.174"/>
        <n v="154.61600000000001"/>
        <n v="1.552"/>
        <n v="166.33600000000001"/>
        <n v="29.647999999999993"/>
        <n v="307.39999999999998"/>
        <n v="8.2559999999999967"/>
        <n v="653.74399999999991"/>
        <n v="31.52"/>
        <n v="207.2"/>
        <n v="2695.68"/>
        <n v="15.4"/>
        <n v="2490"/>
        <n v="2619.0240000000003"/>
        <n v="513.52"/>
        <n v="295.00000000000006"/>
        <n v="98.256"/>
        <n v="654.52800000000002"/>
        <n v="9.48"/>
        <n v="2095"/>
        <n v="121.5"/>
        <n v="64.495999999999995"/>
        <n v="102.75200000000001"/>
        <n v="1865.3499999999997"/>
        <n v="15.6"/>
        <n v="609.55999999999995"/>
        <n v="1304.6399999999999"/>
        <n v="9.2639999999999976"/>
        <n v="1115.8320000000001"/>
        <n v="1503.568"/>
        <n v="2418.2719999999999"/>
        <n v="109.44"/>
        <n v="41.12"/>
        <n v="4.1839999999999993"/>
        <n v="29.74"/>
        <n v="524.16"/>
        <n v="335.76"/>
        <n v="64.183999999999997"/>
        <n v="1565.8159999999998"/>
        <n v="964.79999999999984"/>
        <n v="16.239999999999998"/>
        <n v="101.90400000000001"/>
        <n v="1097.127"/>
        <n v="2173.4160000000002"/>
        <n v="34.399999999999991"/>
        <n v="493.63799999999998"/>
        <n v="709.5"/>
        <n v="441.31200000000001"/>
        <n v="2518.4960000000001"/>
        <n v="195.01999999999998"/>
        <n v="3732.4320000000002"/>
        <n v="516.40000000000009"/>
        <n v="496.2000000000001"/>
        <n v="738.6"/>
        <n v="286.85000000000002"/>
        <n v="10774.5"/>
        <n v="141.85600000000002"/>
        <n v="21.488000000000003"/>
        <n v="372.91200000000003"/>
        <n v="1518.6000000000001"/>
        <n v="2742.0000000000005"/>
        <n v="23.391999999999999"/>
        <n v="46.800000000000004"/>
        <n v="15.503999999999996"/>
        <n v="499.22399999999999"/>
        <n v="547.04000000000008"/>
        <n v="31.152000000000008"/>
        <n v="336.86399999999998"/>
        <n v="863.08"/>
        <n v="1.3430000000000002"/>
        <n v="203.51399999999998"/>
        <n v="961.77599999999995"/>
        <n v="347.52"/>
        <n v="2.2200000000000002"/>
        <n v="8398.7999999999993"/>
        <n v="4664.2080000000005"/>
        <n v="636.4"/>
        <n v="319.70699999999999"/>
        <n v="74.639999999999972"/>
        <n v="34.751999999999988"/>
        <n v="15"/>
        <n v="1110.42"/>
        <n v="16073.64"/>
        <n v="90.415999999999997"/>
        <n v="9.7520000000000007"/>
        <n v="148.78399999999999"/>
        <n v="44.583999999999996"/>
        <n v="4143.2"/>
        <n v="71.959999999999994"/>
        <n v="49.368000000000009"/>
        <n v="1998"/>
        <n v="35.82"/>
        <n v="43749.75"/>
        <n v="291.2"/>
        <n v="130.82999999999998"/>
        <n v="484.28800000000001"/>
        <n v="1439.3280000000002"/>
        <n v="5.2799999999999985"/>
        <n v="37.24"/>
        <n v="296.59199999999998"/>
        <n v="72.503999999999976"/>
        <n v="138.80000000000001"/>
        <n v="1927.53"/>
        <n v="46"/>
        <n v="429.12"/>
        <n v="178.41600000000003"/>
        <n v="546.66"/>
        <n v="767.08799999999997"/>
        <n v="391.02"/>
        <n v="87.951999999999998"/>
        <n v="306.38400000000001"/>
        <n v="13.479000000000001"/>
        <n v="482.44799999999998"/>
        <n v="3478.02"/>
        <n v="169.20000000000002"/>
        <n v="153.19999999999999"/>
        <n v="2956.2749999999996"/>
        <n v="117"/>
        <n v="97.76"/>
        <n v="56.928000000000004"/>
        <n v="2159.3280000000004"/>
        <n v="1919.36"/>
        <n v="1351.8720000000001"/>
        <n v="406.43999999999994"/>
        <n v="395.04000000000008"/>
        <n v="7274.5"/>
        <n v="1323.0240000000001"/>
        <n v="200.928"/>
        <n v="6779.8080000000009"/>
        <n v="2887.9759999999997"/>
        <n v="4992.25"/>
        <n v="56.544000000000011"/>
        <n v="102.3"/>
        <n v="1215.04"/>
        <n v="62.32"/>
        <n v="29.196000000000005"/>
        <n v="333.79999999999995"/>
        <n v="36.975999999999999"/>
        <n v="34.39200000000001"/>
        <n v="1995.8720000000003"/>
        <n v="23.76"/>
        <n v="12.36"/>
        <n v="81.08"/>
        <n v="7.112000000000001"/>
        <n v="3330.2080000000001"/>
        <n v="59.760000000000005"/>
        <n v="46.36"/>
        <n v="113.92"/>
        <n v="62.24"/>
        <n v="42.168000000000006"/>
        <n v="118.27200000000002"/>
        <n v="260.48"/>
        <n v="149.80000000000001"/>
        <n v="41.136000000000003"/>
        <n v="158.43199999999999"/>
        <n v="558.79999999999995"/>
        <n v="450"/>
        <n v="961.55200000000002"/>
        <n v="28.96"/>
        <n v="884.75000000000011"/>
        <n v="27.840000000000003"/>
        <n v="260.95999999999998"/>
        <n v="4130"/>
        <n v="977.06000000000006"/>
        <n v="3800.8999999999992"/>
        <n v="402.96000000000004"/>
        <n v="4.84"/>
        <n v="274.25299999999999"/>
        <n v="4.5119999999999996"/>
        <n v="194.44800000000001"/>
        <n v="3522.7999999999997"/>
        <n v="80.088000000000022"/>
        <n v="28.499999999999996"/>
        <n v="42.570000000000007"/>
        <n v="579.84"/>
        <n v="236"/>
        <n v="45.32"/>
        <n v="3.5999999999999699E-2"/>
        <n v="3618.5999999999995"/>
        <n v="85.472000000000008"/>
        <n v="3713.712"/>
        <n v="893.92800000000011"/>
        <n v="471"/>
        <n v="247.5"/>
        <n v="11.360000000000001"/>
        <n v="546.45600000000013"/>
        <n v="36.336000000000006"/>
        <n v="166.99199999999999"/>
        <n v="7.0920000000000005"/>
        <n v="2585.5250000000005"/>
        <n v="62.463999999999992"/>
        <n v="796.80000000000007"/>
        <n v="14731.849999999999"/>
        <n v="203.5"/>
        <n v="148.46999999999997"/>
        <n v="578.15999999999985"/>
        <n v="493.57599999999996"/>
        <n v="2250"/>
        <n v="123.87200000000001"/>
        <n v="241.11999999999998"/>
        <n v="17917.888000000003"/>
        <n v="611.26400000000001"/>
        <n v="455.80000000000007"/>
        <n v="919.48799999999994"/>
        <n v="4.71"/>
        <n v="319.072"/>
        <n v="917.47350000000006"/>
        <n v="430.51199999999994"/>
        <n v="1.1240000000000003"/>
        <n v="254.33599999999996"/>
        <n v="12.768000000000002"/>
        <n v="758.14400000000001"/>
        <n v="606.02400000000011"/>
        <n v="1.4479999999999991"/>
        <n v="260.45600000000002"/>
        <n v="13.584"/>
        <n v="159.45600000000002"/>
        <n v="261.80800000000005"/>
        <n v="157.77000000000001"/>
        <n v="259.83999999999997"/>
        <n v="37.000000000000007"/>
        <n v="167.17599999999996"/>
        <n v="10.832000000000001"/>
        <n v="421.16"/>
        <n v="61.52000000000001"/>
        <n v="9150.5280000000021"/>
        <n v="267.95999999999998"/>
        <n v="372.19200000000001"/>
        <n v="105.072"/>
        <n v="12.480000000000004"/>
        <n v="11.116000000000001"/>
        <n v="16.200000000000003"/>
        <n v="1270.99"/>
        <n v="1002.88"/>
        <n v="55.92"/>
        <n v="1.7919999999999994"/>
        <n v="35.899999999999991"/>
        <n v="1151.2"/>
        <n v="440.25600000000003"/>
        <n v="331.74400000000003"/>
        <n v="3770.3360000000002"/>
        <n v="21.392000000000003"/>
        <n v="6.6719999999999997"/>
        <n v="863.32799999999997"/>
        <n v="87.312000000000012"/>
        <n v="110.256"/>
        <n v="7366.0704000000005"/>
        <n v="80.864000000000004"/>
        <n v="3385.1699999999996"/>
        <n v="1087.0720000000001"/>
        <n v="155.05600000000001"/>
        <n v="419.58"/>
        <n v="112.74999999999999"/>
        <n v="2917.9999999999995"/>
        <n v="6473.75"/>
        <n v="8997.8499999999985"/>
        <n v="443.96"/>
        <n v="104.30999999999999"/>
        <n v="307.56"/>
        <n v="97.746000000000009"/>
        <n v="591.24999999999989"/>
        <n v="150.08000000000001"/>
        <n v="621.13200000000006"/>
        <n v="264.59999999999997"/>
        <n v="33.119999999999997"/>
        <n v="6.7720000000000002"/>
        <n v="772.68"/>
        <n v="332.4"/>
        <n v="179.8"/>
        <n v="57.12"/>
        <n v="19.607999999999997"/>
        <n v="13.872"/>
        <n v="259.82400000000001"/>
        <n v="74.039999999999992"/>
        <n v="1596.4000000000005"/>
        <n v="4.3840000000000021"/>
        <n v="277"/>
        <n v="63.336000000000013"/>
        <n v="25418.800000000003"/>
        <n v="35.76"/>
        <n v="838.4"/>
        <n v="444.16"/>
        <n v="2465.6499999999996"/>
        <n v="1372.4"/>
        <n v="848.15999999999985"/>
        <n v="202.58800000000002"/>
        <n v="35.128000000000007"/>
        <n v="105.94999999999997"/>
        <n v="58.123999999999988"/>
        <n v="1920"/>
        <n v="2119.92"/>
        <n v="23.312000000000005"/>
        <n v="6.4860000000000024"/>
        <n v="161.24800000000002"/>
        <n v="552.55999999999995"/>
        <n v="5666.76"/>
        <n v="1349.91"/>
        <n v="13493.130000000001"/>
        <n v="243.56"/>
        <n v="24088.248000000003"/>
        <n v="977.8599999999999"/>
        <n v="936.09000000000015"/>
        <n v="94.391999999999996"/>
        <n v="572.33699999999988"/>
        <n v="30.53"/>
        <n v="92.519999999999982"/>
        <n v="675.54"/>
        <n v="467.43200000000007"/>
        <n v="1293.5520000000001"/>
        <n v="5.7280000000000015"/>
        <n v="5138.7359999999999"/>
        <n v="49.535999999999987"/>
        <n v="191.93599999999995"/>
        <n v="106.36799999999997"/>
        <n v="355.36"/>
        <n v="34.104000000000006"/>
        <n v="15.488000000000003"/>
        <n v="2.7839999999999985"/>
        <n v="1876.7999999999997"/>
        <n v="2438.7199999999998"/>
        <n v="422.14399999999995"/>
        <n v="499.74999999999994"/>
        <n v="15675.632000000001"/>
        <n v="271.56800000000004"/>
        <n v="185.52"/>
        <n v="22.296000000000003"/>
        <n v="537.87300000000016"/>
        <n v="717.17399999999998"/>
        <n v="61.5"/>
        <n v="13.97"/>
        <n v="5607.3359999999993"/>
        <n v="160.49600000000001"/>
        <n v="295.2"/>
        <n v="621.02400000000011"/>
        <n v="62.400000000000006"/>
        <n v="239"/>
        <n v="1498.8"/>
        <n v="335.19999999999993"/>
        <n v="0.89599999999999946"/>
        <n v="71.8"/>
        <n v="3288.9849999999997"/>
        <n v="38.927999999999997"/>
        <n v="175.75200000000001"/>
        <n v="301.57599999999996"/>
        <n v="47.295999999999999"/>
        <n v="2413.8169999999996"/>
        <n v="127.485"/>
        <n v="10.607999999999997"/>
        <n v="0.91999999999999948"/>
        <n v="16.303999999999995"/>
        <n v="4.6019999999999985"/>
        <n v="3.7119999999999989"/>
        <n v="792.2"/>
        <n v="476.35"/>
        <n v="19.36"/>
        <n v="523.75"/>
        <n v="13124.005999999999"/>
        <n v="760.2"/>
        <n v="69.967999999999989"/>
        <n v="1917.0480000000002"/>
        <n v="5.95"/>
        <n v="1439.6399999999999"/>
        <n v="190.72"/>
        <n v="37.76"/>
        <n v="11.64"/>
        <n v="3.6159999999999997"/>
        <n v="104.64"/>
        <n v="950.59999999999991"/>
        <n v="97"/>
        <n v="26.576000000000001"/>
        <n v="11.216000000000001"/>
        <n v="2160.8600000000006"/>
        <n v="294.38400000000001"/>
        <n v="117.782"/>
        <n v="62.91"/>
        <n v="559.84"/>
        <n v="1258.4000000000001"/>
        <n v="1134.24"/>
        <n v="975.92"/>
        <n v="8.7679999999999971"/>
        <n v="434.27200000000005"/>
        <n v="128605.62"/>
        <n v="73.415000000000006"/>
        <n v="1347.5520000000001"/>
        <n v="949.75000000000011"/>
        <n v="149.75"/>
        <n v="198.09"/>
        <n v="57.167999999999999"/>
        <n v="43.96"/>
        <n v="28833.442000000003"/>
        <n v="523.31999999999994"/>
        <n v="1093.7280000000003"/>
        <n v="7806.1900000000005"/>
        <n v="357.98400000000004"/>
        <n v="200.48"/>
        <n v="218.88000000000002"/>
        <n v="4185.8960000000006"/>
        <n v="6.4379999999999971"/>
        <n v="46.16"/>
        <n v="1399.75"/>
        <n v="4973.0399999999991"/>
        <n v="108.00000000000001"/>
        <n v="1272.32"/>
        <n v="5.8"/>
        <n v="862.51200000000006"/>
        <n v="184.46399999999997"/>
        <n v="2273.3249999999998"/>
        <n v="1476"/>
        <n v="2788.48"/>
        <n v="2894.6399999999994"/>
        <n v="2422.08"/>
        <n v="2375.0399999999995"/>
        <n v="312.59999999999997"/>
        <n v="354.89600000000007"/>
        <n v="44.336000000000006"/>
        <n v="225.17599999999999"/>
        <n v="1260.8"/>
        <n v="45.54"/>
        <n v="858.4"/>
        <n v="63.536000000000008"/>
        <n v="85.984000000000009"/>
        <n v="7.78"/>
        <n v="702.53100000000006"/>
        <n v="18.976000000000003"/>
        <n v="16.559999999999999"/>
        <n v="149.80799999999999"/>
        <n v="611.61800000000005"/>
        <n v="902.90999999999985"/>
        <n v="375.39"/>
        <n v="2778.8"/>
        <n v="51.784000000000006"/>
        <n v="35.272000000000006"/>
        <n v="10106.352000000001"/>
        <n v="324.5"/>
        <n v="6.0239999999999974"/>
        <n v="48.240000000000009"/>
        <n v="20335.77"/>
        <n v="554.24"/>
        <n v="327.10000000000008"/>
        <n v="46.000000000000007"/>
        <n v="38.224000000000004"/>
        <n v="203.92"/>
        <n v="3376.62"/>
        <n v="2298.7799999999997"/>
        <n v="10.914000000000001"/>
        <n v="55.90000000000002"/>
        <n v="2841.0199999999995"/>
        <n v="2040.03"/>
        <n v="284.65599999999989"/>
        <n v="17906.400000000001"/>
        <n v="4476.6399999999994"/>
        <n v="63.92"/>
        <n v="3338.82"/>
        <n v="23.65"/>
        <n v="2123.04"/>
        <n v="92.78400000000002"/>
        <n v="223.04"/>
        <n v="206.98400000000004"/>
        <n v="7365.5"/>
        <n v="86.112000000000009"/>
        <n v="3977.232"/>
        <n v="197.77600000000001"/>
        <n v="200.00399999999993"/>
        <n v="334.54399999999998"/>
        <n v="408.16"/>
        <n v="7159.0000000000009"/>
        <n v="256.58400000000006"/>
        <n v="120.98"/>
        <n v="315.98"/>
        <n v="118.848"/>
        <n v="16.059999999999999"/>
        <n v="143.24800000000002"/>
        <n v="12.961999999999996"/>
        <n v="6018.08"/>
        <n v="40.415999999999997"/>
        <n v="1.2159999999999993"/>
        <n v="13.375999999999998"/>
        <n v="157.65599999999998"/>
        <n v="2669.5199999999995"/>
        <n v="44.975999999999999"/>
        <n v="5676.3840000000009"/>
        <n v="852.11999999999989"/>
        <n v="71.009999999999991"/>
        <n v="294.73600000000005"/>
        <n v="396.08799999999997"/>
        <n v="14.721000000000004"/>
        <n v="19.128"/>
        <n v="3.44"/>
        <n v="926.72"/>
        <n v="60.89"/>
        <n v="155.70000000000002"/>
        <n v="1349.0499999999997"/>
        <n v="452.53600000000006"/>
        <n v="102.48200000000001"/>
        <n v="223.21600000000001"/>
        <n v="25832.112000000005"/>
        <n v="1790.9499999999998"/>
        <n v="1107.0240000000001"/>
        <n v="95.44"/>
        <n v="51.107000000000006"/>
        <n v="797.34399999999994"/>
        <n v="327.76"/>
        <n v="288.096"/>
        <n v="18.263999999999996"/>
        <n v="1371.5549999999996"/>
        <n v="6474.0960000000005"/>
        <n v="48.91"/>
        <n v="-0.24400000000000022"/>
        <n v="262.79999999999995"/>
        <n v="461.84"/>
        <n v="195.536"/>
        <n v="0.67599999999999971"/>
        <n v="181.92"/>
        <n v="1171.9040000000002"/>
        <n v="253.15199999999999"/>
        <n v="2928.24"/>
        <n v="247.51600000000002"/>
        <n v="3075.9360000000001"/>
        <n v="47.704000000000001"/>
        <n v="327.32800000000003"/>
        <n v="735.68"/>
        <n v="32.328000000000003"/>
        <n v="1688.32"/>
        <n v="1189.232"/>
        <n v="218.28000000000003"/>
        <n v="911.024"/>
        <n v="25.98"/>
        <n v="181.12"/>
        <n v="782.72"/>
        <n v="2.7920000000000003"/>
        <n v="119.184"/>
        <n v="352.12800000000004"/>
        <n v="356.88800000000003"/>
        <n v="2277.8500000000004"/>
        <n v="57.193999999999996"/>
        <n v="6741.76"/>
        <n v="33.671999999999997"/>
        <n v="214.60000000000002"/>
        <n v="939.96600000000001"/>
        <n v="45.98"/>
        <n v="3000.76"/>
        <n v="182.256"/>
        <n v="91.140000000000015"/>
        <n v="136.56"/>
        <n v="10061.280000000001"/>
        <n v="818.90999999999985"/>
        <n v="165.47200000000001"/>
        <n v="368.28000000000003"/>
        <n v="95.399999999999991"/>
        <n v="65.12"/>
        <n v="13.744"/>
        <n v="848.14400000000012"/>
        <n v="963.00800000000004"/>
        <n v="12.28"/>
        <n v="2.04"/>
        <n v="4657.0879999999997"/>
        <n v="12149.19"/>
        <n v="83.471999999999994"/>
        <n v="8.1440000000000001"/>
        <n v="417.49599999999998"/>
        <n v="9546.119999999999"/>
        <n v="1149.22"/>
        <n v="9639"/>
        <n v="12.07"/>
        <n v="2.5730000000000004"/>
        <n v="104.49600000000001"/>
        <n v="12.031999999999996"/>
        <n v="127.10399999999996"/>
        <n v="22711.152000000002"/>
        <n v="9701.2799999999988"/>
        <n v="5498.8"/>
        <n v="103.18100000000001"/>
        <n v="1010.4000000000001"/>
        <n v="1140.704"/>
        <n v="44.080000000000005"/>
        <n v="240.79999999999998"/>
        <n v="32.112000000000002"/>
        <n v="2386.5"/>
        <n v="49.28"/>
        <n v="16.816000000000003"/>
        <n v="1226.3399999999999"/>
        <n v="558.44999999999993"/>
        <n v="489.55200000000002"/>
        <n v="141.57"/>
        <n v="90.974999999999994"/>
        <n v="80.975999999999999"/>
        <n v="433.80000000000007"/>
        <n v="1928.1120000000001"/>
        <n v="986.92800000000011"/>
        <n v="332.2"/>
        <n v="11.224"/>
        <n v="256.04800000000006"/>
        <n v="507"/>
        <n v="101.92"/>
        <n v="64.800000000000011"/>
        <n v="9.0839999999999996"/>
        <n v="1520.9499999999998"/>
        <n v="7815.4399999999987"/>
        <n v="2019.1320000000001"/>
        <n v="1145.2"/>
        <n v="1379.35"/>
        <n v="16176.576000000001"/>
        <n v="27.360000000000003"/>
        <n v="343.44000000000005"/>
        <n v="11149.95"/>
        <n v="720"/>
        <n v="8.67"/>
        <n v="4.41"/>
        <n v="678"/>
        <n v="80.820000000000007"/>
        <n v="289.16999999999996"/>
        <n v="7643.51"/>
        <n v="53.4"/>
        <n v="200.99999999999997"/>
        <n v="4138.92"/>
        <n v="345.05999999999995"/>
        <n v="204.34639999999999"/>
        <n v="8248.75"/>
        <n v="545.13599999999997"/>
        <n v="756.11199999999997"/>
        <n v="79.746000000000009"/>
        <n v="324.32"/>
        <n v="186.04"/>
        <n v="97.175999999999988"/>
        <n v="1035.3120000000001"/>
        <n v="110.83199999999999"/>
        <n v="5985.616"/>
        <n v="284.68999999999994"/>
        <n v="24.768000000000001"/>
        <n v="955.03200000000004"/>
        <n v="105.96000000000001"/>
        <n v="27.149999999999995"/>
        <n v="1106.6376"/>
        <n v="7.8520000000000003"/>
        <n v="1360.2"/>
        <n v="40.944000000000003"/>
        <n v="3464.3040000000001"/>
        <n v="607.84"/>
        <n v="477.62400000000008"/>
        <n v="354.6"/>
        <n v="9.4240000000000013"/>
        <n v="661.60000000000025"/>
        <n v="977.2"/>
        <n v="672.71100000000013"/>
        <n v="7877.0159999999987"/>
        <n v="59.725000000000009"/>
        <n v="7.6639999999999997"/>
        <n v="84.600000000000009"/>
        <n v="105.386"/>
        <n v="798.28"/>
        <n v="523.15000000000009"/>
        <n v="3239.5499999999997"/>
        <n v="56.688000000000002"/>
        <n v="400.58400000000006"/>
        <n v="30.808"/>
        <n v="304.60000000000002"/>
        <n v="485.34399999999999"/>
        <n v="934.01999999999987"/>
        <n v="1510.6"/>
        <n v="35.007999999999996"/>
        <n v="1197.5"/>
        <n v="171"/>
        <n v="1129.3980000000001"/>
        <n v="790.88"/>
        <n v="282.08000000000004"/>
        <n v="129.60000000000002"/>
        <n v="1131.3599999999999"/>
        <n v="22.98"/>
        <n v="714.91"/>
        <n v="4066.768"/>
        <n v="2698.7460000000001"/>
        <n v="99.024000000000001"/>
        <n v="5.9039999999999999"/>
        <n v="41.183999999999983"/>
        <n v="921.04200000000003"/>
        <n v="1229.0375999999999"/>
        <n v="5.4760000000000009"/>
        <n v="1078.1999999999998"/>
        <n v="725.12"/>
        <n v="556.15"/>
        <n v="275.08"/>
        <n v="2920.8"/>
        <n v="55864.172000000006"/>
        <n v="1024.5"/>
        <n v="962.7360000000001"/>
        <n v="625.40800000000002"/>
        <n v="27252.112000000001"/>
        <n v="8.4760000000000009"/>
        <n v="292.32"/>
        <n v="52.16"/>
        <n v="2317.712"/>
        <n v="27213.552000000003"/>
        <n v="1432.2"/>
        <n v="359.82"/>
        <n v="451.36"/>
        <n v="7497.8499999999985"/>
        <n v="26.432000000000002"/>
        <n v="166.4"/>
        <n v="384.12"/>
        <n v="6.84"/>
        <n v="6011.6399999999994"/>
        <n v="1608.32"/>
        <n v="16.59"/>
        <n v="210.59999999999997"/>
        <n v="97.613999999999976"/>
        <n v="1841.0375999999997"/>
        <n v="5173.9599999999991"/>
        <n v="186.48"/>
        <n v="293.34399999999999"/>
        <n v="120.54400000000001"/>
        <n v="4249.75"/>
        <n v="33.03"/>
        <n v="725.80800000000011"/>
        <n v="546.73599999999999"/>
        <n v="24.988000000000003"/>
        <n v="6479.3760000000002"/>
        <n v="256.8"/>
        <n v="148.44800000000001"/>
        <n v="1118.8000000000002"/>
        <n v="979.63799999999992"/>
        <n v="3854.6560000000009"/>
        <n v="2008.0199999999998"/>
        <n v="19.696000000000005"/>
        <n v="4038.75"/>
        <n v="6503.119999999999"/>
        <n v="40.24"/>
        <n v="896.99"/>
        <n v="5.68"/>
        <n v="421.58399999999995"/>
        <n v="422.01000000000005"/>
        <n v="22024.5"/>
        <n v="313.25"/>
        <n v="1073.5040000000001"/>
        <n v="727.7600000000001"/>
        <n v="2.2960000000000003"/>
        <n v="584.20000000000005"/>
        <n v="1030.5"/>
        <n v="698.00000000000011"/>
        <n v="19.68"/>
        <n v="300.24"/>
        <n v="1698.6000000000004"/>
        <n v="84.367999999999995"/>
        <n v="135.94999999999999"/>
        <n v="17414.271999999994"/>
        <n v="50.688000000000002"/>
        <n v="63.935999999999979"/>
        <n v="3878.4240000000004"/>
        <n v="40.399999999999991"/>
        <n v="8.0719999999999974"/>
        <n v="146.43"/>
        <n v="749.5"/>
        <n v="5115.0599999999995"/>
        <n v="421.89199999999994"/>
        <n v="335.18399999999997"/>
        <n v="4.6320000000000006"/>
        <n v="52.319999999999979"/>
        <n v="8.993999999999998"/>
        <n v="469.57599999999996"/>
        <n v="103.90400000000001"/>
        <n v="20.368000000000002"/>
        <n v="320.154"/>
        <n v="681.1"/>
        <n v="90.736000000000004"/>
        <n v="224.41600000000005"/>
        <n v="2.6239999999999992"/>
        <n v="482.27200000000005"/>
        <n v="399.75"/>
        <n v="2067.04"/>
        <n v="1211.056"/>
        <n v="26.400000000000002"/>
        <n v="458.73"/>
        <n v="138.72"/>
        <n v="56.168000000000021"/>
        <n v="6270.2080000000005"/>
        <n v="31.18399999999999"/>
        <n v="356.28800000000001"/>
        <n v="426.60799999999995"/>
        <n v="397.48800000000006"/>
        <n v="2557.5"/>
        <n v="1073.5"/>
        <n v="201.28"/>
        <n v="27149.439999999999"/>
        <n v="5.04"/>
        <n v="48.48"/>
        <n v="580.27200000000005"/>
        <n v="37.904000000000003"/>
        <n v="12.72"/>
        <n v="3393.3760000000002"/>
        <n v="40.000000000000007"/>
        <n v="4011.5179999999996"/>
        <n v="42.12"/>
        <n v="3543.9300000000003"/>
        <n v="41.24"/>
        <n v="869.75"/>
        <n v="1487.75"/>
        <n v="1614.24"/>
        <n v="475.99999999999994"/>
        <n v="1689.8640000000003"/>
        <n v="1398.3600000000001"/>
        <n v="67.656000000000006"/>
        <n v="73.584000000000003"/>
        <n v="923.16"/>
        <n v="1036.75"/>
        <n v="1085.808"/>
        <n v="39.979999999999997"/>
        <n v="151.10199999999998"/>
        <n v="15.126000000000001"/>
        <n v="767.07200000000012"/>
        <n v="8701.8880000000008"/>
        <n v="72.81"/>
        <n v="19.344000000000001"/>
        <n v="2732.7280000000001"/>
        <n v="209.72"/>
        <n v="494.55000000000007"/>
        <n v="99.984000000000009"/>
        <n v="109.63199999999999"/>
        <n v="301.75"/>
        <n v="142.08000000000001"/>
        <n v="3130.1200000000003"/>
        <n v="8989.380000000001"/>
        <n v="255.75000000000003"/>
        <n v="11555.28"/>
        <n v="19241.599999999999"/>
        <n v="39.89"/>
        <n v="110.128"/>
        <n v="18"/>
        <n v="1532.5823999999998"/>
        <n v="13.4"/>
        <n v="767.82999999999993"/>
        <n v="159.25"/>
        <n v="239.12"/>
        <n v="198.73599999999999"/>
        <n v="97.02"/>
        <n v="52.704000000000001"/>
        <n v="6121.8080000000018"/>
        <n v="195.96"/>
        <n v="222.4"/>
        <n v="75.144000000000005"/>
        <n v="118.4"/>
        <n v="486.32"/>
      </sharedItems>
    </cacheField>
    <cacheField name="Profit Margin Before Discount" numFmtId="164">
      <sharedItems containsSemiMixedTypes="0" containsString="0" containsNumber="1" minValue="-5937.7777777778283" maxValue="715.24590163934363" count="5798">
        <n v="7.9999999999999964"/>
        <n v="9.9999999999999964"/>
        <n v="23.499999999999993"/>
        <n v="-8.0507769341075353"/>
        <n v="4.77354745579213"/>
        <n v="4.1428571428571441"/>
        <n v="6.7499999999999947"/>
        <n v="1.6449823143892879"/>
        <n v="9.4378277972027913"/>
        <n v="6.0000000000000044"/>
        <n v="0.54389724639854875"/>
        <n v="1.8534630343362293"/>
        <n v="10.515893694632618"/>
        <n v="10.789600172643796"/>
        <n v="-37.59976474047933"/>
        <n v="-118.80733944954132"/>
        <n v="0.33333333333333542"/>
        <n v="8.9999999999999947"/>
        <n v="14.499999999999991"/>
        <n v="2.4085708927231808"/>
        <n v="7.3090586145648357"/>
        <n v="3.7142857142857122"/>
        <n v="3.7142857142857131"/>
        <n v="-1.1394079243583912"/>
        <n v="7.6666666666666687"/>
        <n v="16.694619147449341"/>
        <n v="4.3333333333333339"/>
        <n v="-7.7317551809479896"/>
        <n v="-47.39403453689166"/>
        <n v="4.0120967741935427"/>
        <n v="11.44908616187988"/>
        <n v="1.6470779522437966"/>
        <n v="-26.835011367327045"/>
        <n v="10.109254498714655"/>
        <n v="10.643618474993168"/>
        <n v="1.5892099469263805"/>
        <n v="-15.864123581336697"/>
        <n v="3.3015699031185903"/>
        <n v="-3.0030867585126604"/>
        <n v="-2.5259966565608001"/>
        <n v="2.7601032973194473"/>
        <n v="2.6802433182733627"/>
        <n v="2.5000000000000036"/>
        <n v="4.8008719711578731"/>
        <n v="21.500000000000004"/>
        <n v="23.499999999999996"/>
        <n v="0.99999999999999589"/>
        <n v="3.6666666666666634"/>
        <n v="13.999999999999998"/>
        <n v="7.8333333333333242"/>
        <n v="7.8333333333333339"/>
        <n v="23.999999999999993"/>
        <n v="18.999999999999989"/>
        <n v="5.8571428571428612"/>
        <n v="5.8000000000000052"/>
        <n v="4.1666666666666652"/>
        <n v="9.5999999999999925"/>
        <n v="0.41326610503898398"/>
        <n v="24.000000000000004"/>
        <n v="5.4999999999999956"/>
        <n v="8.0582021541010675"/>
        <n v="50"/>
        <n v="22.000000000000007"/>
        <n v="5.3083047143303101"/>
        <n v="15.66666666666667"/>
        <n v="7.0000000000000062"/>
        <n v="-1.5715527570894963"/>
        <n v="1.2322523597621919"/>
        <n v="9.2669639025320816"/>
        <n v="23.500000000000004"/>
        <n v="34.669384057971016"/>
        <n v="15.333333333333332"/>
        <n v="-1.7432093837467715"/>
        <n v="0.41976456009912644"/>
        <n v="-25.344428524192658"/>
        <n v="-322.50000000000023"/>
        <n v="-27.905138339920953"/>
        <n v="2.6183431952662795"/>
        <n v="-18.689839572192518"/>
        <n v="27.000000000000007"/>
        <n v="15.999999999999998"/>
        <n v="5.6000000000000032"/>
        <n v="28.999999999999996"/>
        <n v="4.3691230376922494"/>
        <n v="-7.1763780759071238"/>
        <n v="5.4999999999999991"/>
        <n v="33.999999999999993"/>
        <n v="1.1251327702190177"/>
        <n v="10.999999999999991"/>
        <n v="5.3677913441622103"/>
        <n v="48.000000000000007"/>
        <n v="10.333333333333334"/>
        <n v="24.500000000000007"/>
        <n v="-90.08430349257327"/>
        <n v="5.9999999999999947"/>
        <n v="11.321020503991237"/>
        <n v="4.8333333333333366"/>
        <n v="4.7050788526015133"/>
        <n v="-3.9666513531573773"/>
        <n v="-183.52226720647784"/>
        <n v="12.249999999999996"/>
        <n v="-1.9603596206052818"/>
        <n v="-1.4482184808144105"/>
        <n v="-25.719418495384456"/>
        <n v="2.706191146227936"/>
        <n v="6.8343408175014373"/>
        <n v="28.150773195876276"/>
        <n v="3.9434895220155344"/>
        <n v="12.999999999999998"/>
        <n v="14.999999999999988"/>
        <n v="8.1666666666666625"/>
        <n v="2.1009625025065182"/>
        <n v="13.849557522123881"/>
        <n v="9.6631056527590822"/>
        <n v="5.4801019468157053"/>
        <n v="6.9999999999999911"/>
        <n v="-74.105694679618537"/>
        <n v="13.000000000000004"/>
        <n v="11.25"/>
        <n v="4.666666666666667"/>
        <n v="5.0000000000000036"/>
        <n v="4.142857142857137"/>
        <n v="-0.52640697833265337"/>
        <n v="-11.0899222294232"/>
        <n v="-95.699052132701397"/>
        <n v="1.7051420883376034"/>
        <n v="-5.8850832266325277"/>
        <n v="-4.698338089642438"/>
        <n v="18.541944074567244"/>
        <n v="2.7041776439593512"/>
        <n v="15.999999999999995"/>
        <n v="46.999999999999993"/>
        <n v="7.5000000000000071"/>
        <n v="24.499999999999993"/>
        <n v="11.434137095925017"/>
        <n v="4.6666666666666625"/>
        <n v="3.4285714285714293"/>
        <n v="6.0230024213074991"/>
        <n v="9.0000000000000107"/>
        <n v="15.666666666666664"/>
        <n v="16.000000000000004"/>
        <n v="8.6666666666666625"/>
        <n v="0.42857142857142227"/>
        <n v="3.2313636751771839"/>
        <n v="2.4545454545454604"/>
        <n v="1.3333333333333246"/>
        <n v="3.7499999999999978"/>
        <n v="9.3999999999999968"/>
        <n v="2.1260461577479175"/>
        <n v="3.655164939108499"/>
        <n v="6.4285714285714297"/>
        <n v="11.5"/>
        <n v="4.3333333333333375"/>
        <n v="9.0000000000000036"/>
        <n v="5.5837312623532815"/>
        <n v="3.5714285714285658"/>
        <n v="44.999999999999993"/>
        <n v="0.8855012549830158"/>
        <n v="16.899563318777282"/>
        <n v="7.3007395234182493"/>
        <n v="-2.0883376930498079"/>
        <n v="-7.1610064991585816"/>
        <n v="-0.1760012875339069"/>
        <n v="2.93622897313583"/>
        <n v="-51.681792527373304"/>
        <n v="1.94712608502116"/>
        <n v="23.999999999999996"/>
        <n v="0.83454921987150477"/>
        <n v="-128.4851301115242"/>
        <n v="7.2044088176352643"/>
        <n v="-63.84765301044952"/>
        <n v="-0.48413374964060779"/>
        <n v="-6.0860969387754977"/>
        <n v="43.000000000000007"/>
        <n v="2.9679883002924883"/>
        <n v="2.6309283700164574"/>
        <n v="6.5000000000000044"/>
        <n v="5.5999999999999988"/>
        <n v="12.5"/>
        <n v="24"/>
        <n v="1.6249999999999944"/>
        <n v="2.8111495246326634"/>
        <n v="9.512515139281378"/>
        <n v="3.1034467414810298"/>
        <n v="4.6666666666666616"/>
        <n v="5.9999999999999973"/>
        <n v="2.4688574020365657"/>
        <n v="6.6000000000000076"/>
        <n v="6.7142857142857144"/>
        <n v="5.5757491675915576"/>
        <n v="5.6292749658002759"/>
        <n v="8.6666666666666679"/>
        <n v="-81.447016918967023"/>
        <n v="10.974394550958639"/>
        <n v="9.5850352766431541"/>
        <n v="-37.313860252004581"/>
        <n v="3.8541666666666585"/>
        <n v="-137.87093030358562"/>
        <n v="3.3790894532143558"/>
        <n v="2.4561371938601044"/>
        <n v="1.749999999999994"/>
        <n v="13.500000000000004"/>
        <n v="11.749999999999998"/>
        <n v="3.4444444444444411"/>
        <n v="3.9999999999999933"/>
        <n v="14.805825242718448"/>
        <n v="18.057921635434418"/>
        <n v="-10.922579931408341"/>
        <n v="-8.4666517529001943"/>
        <n v="-8.953086835677583"/>
        <n v="2.281840150362473"/>
        <n v="4.6666666666666634"/>
        <n v="2.4354680715874171"/>
        <n v="13.138930163447245"/>
        <n v="5.2066299324564564"/>
        <n v="-21.811700566156414"/>
        <n v="6.3047555996910587"/>
        <n v="-20.175259968953952"/>
        <n v="4.2954612874517952"/>
        <n v="44.000000000000007"/>
        <n v="4.3999999999999959"/>
        <n v="0.99999999999999689"/>
        <n v="-8.8847850875018555"/>
        <n v="1.3556236777784634"/>
        <n v="-13.795408959215505"/>
        <n v="-22.053039715522036"/>
        <n v="-13.415569578716621"/>
        <n v="-53.50043215211754"/>
        <n v="-7.7557858162184579E-2"/>
        <n v="-0.44917575302376844"/>
        <n v="22.499999999999996"/>
        <n v="6.5287713841368635"/>
        <n v="-17.167509783334928"/>
        <n v="-19.46608946608945"/>
        <n v="16.980870878429393"/>
        <n v="-13.921403310227753"/>
        <n v="-44.819976771196288"/>
        <n v="4.1428571428571388"/>
        <n v="12.500000000000004"/>
        <n v="8.3333333333333375"/>
        <n v="6.6000000000000032"/>
        <n v="11.999999999999995"/>
        <n v="4.3154887854422386"/>
        <n v="47"/>
        <n v="1.461538461538461"/>
        <n v="4.6666666666666714"/>
        <n v="11.250000000000002"/>
        <n v="-13.385362469649667"/>
        <n v="-12.147307954434819"/>
        <n v="1.1332836932241159"/>
        <n v="1.4279053394760413"/>
        <n v="11.333333333333345"/>
        <n v="0.99999999999999623"/>
        <n v="5.9260969976905251"/>
        <n v="-368.08252427184493"/>
        <n v="-5.5693555524905154"/>
        <n v="-1.4446740261585664"/>
        <n v="2.1278625954198431"/>
        <n v="22.000000000000004"/>
        <n v="9.9652576722640518"/>
        <n v="0.66666666666666374"/>
        <n v="-20.64850843060961"/>
        <n v="12.19499442275516"/>
        <n v="7.2499999999999929"/>
        <n v="6.2857142857142927"/>
        <n v="14.666666666666666"/>
        <n v="10.867537313432843"/>
        <n v="23"/>
        <n v="26"/>
        <n v="16.058700209643622"/>
        <n v="7.1028037383177658"/>
        <n v="1.3362011022986862"/>
        <n v="10.949675324675329"/>
        <n v="-116.12500000000009"/>
        <n v="4.8043439238915786"/>
        <n v="0.98093660941230876"/>
        <n v="6.6182537439954947"/>
        <n v="3.9198664440734534"/>
        <n v="5.2239192337561473"/>
        <n v="-9.826411638866734"/>
        <n v="6.1535136470297624"/>
        <n v="-4.2716898302263653"/>
        <n v="3.994496189669769"/>
        <n v="3.1717315260166212"/>
        <n v="10.555116817314618"/>
        <n v="-19.352839134960099"/>
        <n v="3.2168172249313813"/>
        <n v="2.8323021307657634"/>
        <n v="-3.8451171660126802"/>
        <n v="-17.042362002567408"/>
        <n v="10.601052939455977"/>
        <n v="0.12500000000000372"/>
        <n v="15.999999999999993"/>
        <n v="12.250000000000002"/>
        <n v="46"/>
        <n v="-20.274505318540559"/>
        <n v="9.6666666666666679"/>
        <n v="15.333333333333329"/>
        <n v="4.8333333333333357"/>
        <n v="41"/>
        <n v="4.677959292983398"/>
        <n v="5.5845450180895391"/>
        <n v="10.069185737094188"/>
        <n v="7.8924802110817964"/>
        <n v="14.333333333333329"/>
        <n v="6.1447716966731081"/>
        <n v="1.9897711651976984"/>
        <n v="17.717223196005367"/>
        <n v="24.999999999999996"/>
        <n v="4.8333333333333419"/>
        <n v="29.999999999999993"/>
        <n v="25"/>
        <n v="5.3413974216138813"/>
        <n v="35"/>
        <n v="5.0626899696048637"/>
        <n v="-7.9261819358480912"/>
        <n v="2.7663630978824134"/>
        <n v="-8.255565558386861"/>
        <n v="3.1818272690923592"/>
        <n v="-14.341679257500545"/>
        <n v="-13.046116504854389"/>
        <n v="-37.994406711945643"/>
        <n v="-43.908484270734021"/>
        <n v="30.839191564147612"/>
        <n v="17.482808631942184"/>
        <n v="6.5111518915866693"/>
        <n v="15.945154419595312"/>
        <n v="-0.86221911560807418"/>
        <n v="11.749999999999995"/>
        <n v="0.44743996375170264"/>
        <n v="-8.1484477781923204"/>
        <n v="1.86671862821512"/>
        <n v="0.41843753495133124"/>
        <n v="-0.85214446952597023"/>
        <n v="2.9286671131949111"/>
        <n v="13.666666666666666"/>
        <n v="23.5"/>
        <n v="34"/>
        <n v="30.435393258426963"/>
        <n v="11.75"/>
        <n v="8.1207806808224543"/>
        <n v="-0.25992010378271113"/>
        <n v="10.250000000000005"/>
        <n v="9.1999999999999993"/>
        <n v="5.7297447280799032"/>
        <n v="3.25"/>
        <n v="5.9066699962746529"/>
        <n v="13.000000000000005"/>
        <n v="11.249999999999998"/>
        <n v="0.99999999999999845"/>
        <n v="4.0000000000000071"/>
        <n v="6.5000000000000053"/>
        <n v="2.5518563054261167"/>
        <n v="-24.697050938337803"/>
        <n v="2.1683910695726181"/>
        <n v="8.0088495575221259"/>
        <n v="-0.66702865257706467"/>
        <n v="7.6261421525026298"/>
        <n v="-2.8778784563651905"/>
        <n v="-96.502801833927734"/>
        <n v="2.9354265402843591"/>
        <n v="-48.507383966244774"/>
        <n v="7.1428571428571441"/>
        <n v="11.308577914707314"/>
        <n v="10.499999999999991"/>
        <n v="-14.076118477630445"/>
        <n v="-0.65639323911383685"/>
        <n v="-17.670770700107958"/>
        <n v="20.905797101449274"/>
        <n v="9.3399339933993186"/>
        <n v="7.6468048359240104"/>
        <n v="16.999999999999996"/>
        <n v="5.5483297046111826"/>
        <n v="-65.632824558394802"/>
        <n v="11.015186792253147"/>
        <n v="9.4999999999999893"/>
        <n v="7.5"/>
        <n v="2.7925710449764956"/>
        <n v="-3.3226213483311202"/>
        <n v="-6.4122930286552098"/>
        <n v="0.2786491007946349"/>
        <n v="16.377028181041844"/>
        <n v="3.673595389997935"/>
        <n v="9.0000000000000071"/>
        <n v="4.1999999999999931"/>
        <n v="12.068677819859706"/>
        <n v="9.7999999999999954"/>
        <n v="-1.6273868725991798"/>
        <n v="48"/>
        <n v="5.3333333333333357"/>
        <n v="49"/>
        <n v="0.1697939445446405"/>
        <n v="-8.3157504763248937"/>
        <n v="6.7142857142857189"/>
        <n v="2.1237652148982171"/>
        <n v="3.3750000000000049"/>
        <n v="1.9489051094890508"/>
        <n v="49.000000000000007"/>
        <n v="7.2499999999999893"/>
        <n v="45.999999999999993"/>
        <n v="4.6947881476657711"/>
        <n v="6.5000000000000018"/>
        <n v="8.6666666666666643"/>
        <n v="19.5"/>
        <n v="-1.8016069221260824"/>
        <n v="-38.845982804624938"/>
        <n v="3.6840211132437748"/>
        <n v="-12.859019264448351"/>
        <n v="5.7999999999999972"/>
        <n v="-61.882295719844358"/>
        <n v="-1.581987075928907"/>
        <n v="1.3992253485485056"/>
        <n v="5.1180383544853294"/>
        <n v="3.9283910078302577"/>
        <n v="0.32241294657899994"/>
        <n v="29.999999999999989"/>
        <n v="3.9999999999999947"/>
        <n v="9.6666666666666572"/>
        <n v="4.0000000000000018"/>
        <n v="6.8571428571428585"/>
        <n v="1.9999999999999987"/>
        <n v="4.4999999999999947"/>
        <n v="-13.492977983124623"/>
        <n v="4.9714375052615045"/>
        <n v="9.7499999999999947"/>
        <n v="-9.5440912745037458"/>
        <n v="-4.3275816384702503"/>
        <n v="16.888175985334556"/>
        <n v="8.7500000000000036"/>
        <n v="4.6666666666666705"/>
        <n v="11.739317577085602"/>
        <n v="5.1952054794520528"/>
        <n v="-10.71016326947718"/>
        <n v="-17.555515565952838"/>
        <n v="-9.4931308592906252"/>
        <n v="3.5034327287631823"/>
        <n v="-17.777401787962717"/>
        <n v="-8.9933896810345519"/>
        <n v="-86.093279839518587"/>
        <n v="0.33333333333332765"/>
        <n v="2.2871164320767847"/>
        <n v="3.0974696206704446"/>
        <n v="4.4999999999999956"/>
        <n v="6.5714285714285685"/>
        <n v="9.5999999999999943"/>
        <n v="1.0433235663457512"/>
        <n v="9.0000000000000018"/>
        <n v="2.4000000000000061"/>
        <n v="7.0000000000000036"/>
        <n v="13.999999999999993"/>
        <n v="18.000000000000004"/>
        <n v="24.999999999999993"/>
        <n v="-1.20599593397079"/>
        <n v="1.179403774664006"/>
        <n v="2.0761750334094597"/>
        <n v="5.1257700205338805"/>
        <n v="7.8369183494293226"/>
        <n v="4.1024398586250026"/>
        <n v="0.40000000000000269"/>
        <n v="7.0000000000000089"/>
        <n v="-16.912952153766582"/>
        <n v="24.5"/>
        <n v="4.0583338916058143"/>
        <n v="8.0000000000000036"/>
        <n v="3.6702462629677637"/>
        <n v="3.6666666666666625"/>
        <n v="-37.591240875912391"/>
        <n v="-46.876227897838859"/>
        <n v="3.1008225933653368"/>
        <n v="-79.570405727923614"/>
        <n v="35.858799705449186"/>
        <n v="5.5636132315521687"/>
        <n v="8.6666666666666607"/>
        <n v="8.3333333333333393"/>
        <n v="9.9999999999999982"/>
        <n v="10.666666666666663"/>
        <n v="0.55235903337169467"/>
        <n v="14.499999999999996"/>
        <n v="9.1999999999999922"/>
        <n v="22.499999999999989"/>
        <n v="1.6666666666666714"/>
        <n v="27.966688654353572"/>
        <n v="-10.170057510358049"/>
        <n v="-23.677884615384617"/>
        <n v="5.0000000000000027"/>
        <n v="-7.8910797438882438"/>
        <n v="20.5"/>
        <n v="9.4"/>
        <n v="2.0546923445927727"/>
        <n v="3.326885880077362"/>
        <n v="-7.257029001549717"/>
        <n v="-22.536784135677916"/>
        <n v="5.8915736351123913"/>
        <n v="6.1515851354188511"/>
        <n v="1.6666666666666656"/>
        <n v="5.6000000000000014"/>
        <n v="9.9999999999999929"/>
        <n v="3.2206663447609842"/>
        <n v="-25.207576047445951"/>
        <n v="6.0652009097801409"/>
        <n v="6.2500000000000018"/>
        <n v="7.3333333333333393"/>
        <n v="1.1981169745497415"/>
        <n v="-2.5317054762317253"/>
        <n v="5.9262329050973808"/>
        <n v="6.0636034674725545"/>
        <n v="-33.082793991940392"/>
        <n v="5.165530671859786"/>
        <n v="0.61502287341246153"/>
        <n v="-61.35933358576299"/>
        <n v="-6.4413145539906083"/>
        <n v="-1.7835358241009684E-2"/>
        <n v="17.019006529850735"/>
        <n v="6.183170180722894"/>
        <n v="12.000000000000002"/>
        <n v="3.3818030743664269"/>
        <n v="-4.0780842843022729"/>
        <n v="12.999999999999995"/>
        <n v="4.4154264453348464"/>
        <n v="0.46875000000000389"/>
        <n v="8.1845606435643656"/>
        <n v="0"/>
        <n v="4.11544300008552"/>
        <n v="6.1250000000000071"/>
        <n v="4.5860943526851878"/>
        <n v="16.000000000000007"/>
        <n v="-4.435061824761586E-2"/>
        <n v="6.8571428571428612"/>
        <n v="11.499999999999996"/>
        <n v="4.2457052988144106"/>
        <n v="9.0000000000000053"/>
        <n v="3.5000000000000044"/>
        <n v="14.999999999999996"/>
        <n v="5.9802624007365583"/>
        <n v="-77.0849609375"/>
        <n v="0.75000000000000355"/>
        <n v="3.7090578847070019"/>
        <n v="4.1935208380778928"/>
        <n v="3.1280692685448419"/>
        <n v="-22.658227848101255"/>
        <n v="1.8266825550018702"/>
        <n v="6.999999999999992"/>
        <n v="16.333333333333332"/>
        <n v="-12.139529934739436"/>
        <n v="7.8613167121153076"/>
        <n v="-31.007381676074676"/>
        <n v="15.877261998426428"/>
        <n v="4.1994750656168014"/>
        <n v="9.8387096774193559"/>
        <n v="14.499999999999988"/>
        <n v="2.4562544867193137"/>
        <n v="3.5000000000000071"/>
        <n v="2.7020643806858051"/>
        <n v="-6.9638255491635572"/>
        <n v="-5.9190325036034181"/>
        <n v="2.9255319148936176"/>
        <n v="12.377258444619002"/>
        <n v="-39.039582694077943"/>
        <n v="-20.282903408021092"/>
        <n v="11.949826884528953"/>
        <n v="-77.955073586367149"/>
        <n v="0.30808851583366181"/>
        <n v="-9.9636781777031462"/>
        <n v="3.6978850818678044"/>
        <n v="7.8900206291903059"/>
        <n v="13.579049466537352"/>
        <n v="-2.4636330444474375"/>
        <n v="1.0031788522670158"/>
        <n v="-71.180461329715044"/>
        <n v="15.499999999999995"/>
        <n v="3.2921733940162659"/>
        <n v="28.999999999999993"/>
        <n v="10.33333333333333"/>
        <n v="-47.586818757921421"/>
        <n v="14.500000000000002"/>
        <n v="6.4275909279241965"/>
        <n v="6.2499999999999947"/>
        <n v="3.2222222222222254"/>
        <n v="4.857142857142847"/>
        <n v="5.5099734042553159"/>
        <n v="15.333333333333341"/>
        <n v="-7.171401079018362"/>
        <n v="4.8411371237458125"/>
        <n v="2.4351228341007771"/>
        <n v="3.5039592760180911"/>
        <n v="12.008746776163985"/>
        <n v="3.6666666666666701"/>
        <n v="-29.235507644923537"/>
        <n v="3.1750294772697503"/>
        <n v="5.2"/>
        <n v="6.9180241723594342"/>
        <n v="13"/>
        <n v="6.8571428571428603"/>
        <n v="13.499999999999993"/>
        <n v="5.6521045918367365"/>
        <n v="4.3654822335025436"/>
        <n v="10.249999999999995"/>
        <n v="2.4999999999999929"/>
        <n v="4.6999999999999966"/>
        <n v="23.499999999999989"/>
        <n v="1.2500000000000016"/>
        <n v="3.5801750299950594"/>
        <n v="-77.433155080213908"/>
        <n v="16.751014259292415"/>
        <n v="-3.6157484537964621"/>
        <n v="-167.83819628647225"/>
        <n v="1.7660563312624031"/>
        <n v="-1.3672846328120734"/>
        <n v="-2.6049309460687935"/>
        <n v="-114.72972972972977"/>
        <n v="0.7999999999999986"/>
        <n v="16.333333333333325"/>
        <n v="2.0925297113752208"/>
        <n v="11.040822098614116"/>
        <n v="2.4488693572747131"/>
        <n v="5.125"/>
        <n v="-23.080082135523611"/>
        <n v="-66.76550611021446"/>
        <n v="3.3746404071697254"/>
        <n v="0.73502066115703679"/>
        <n v="13.666666666666671"/>
        <n v="-172.88135593220349"/>
        <n v="4.7316772885283864"/>
        <n v="-17.521117132952472"/>
        <n v="-59.028562960360965"/>
        <n v="9.5732052006783537"/>
        <n v="6.7499999999999973"/>
        <n v="-12.007000455029562"/>
        <n v="4.2606433867495905"/>
        <n v="11.333333333333329"/>
        <n v="1.1470195636758072"/>
        <n v="14.000000000000004"/>
        <n v="9.3333333333333393"/>
        <n v="15.000000000000002"/>
        <n v="9.5999999999999961"/>
        <n v="0.99388101296498699"/>
        <n v="8.9906700593723379"/>
        <n v="7.9365307294658169"/>
        <n v="24.391025641025639"/>
        <n v="-42.01475849731662"/>
        <n v="7.9451317912856441"/>
        <n v="5.6666666666666563"/>
        <n v="-1.304772363353091"/>
        <n v="2.1326812289966384"/>
        <n v="13.867874267448052"/>
        <n v="11"/>
        <n v="-2.5231973928393741"/>
        <n v="3.8069647463456446"/>
        <n v="8.3124381392279734"/>
        <n v="6.5000000000000027"/>
        <n v="14.500000000000005"/>
        <n v="12.666666666666664"/>
        <n v="6.0567951318458499"/>
        <n v="7.7376137512639085"/>
        <n v="10.534156489061864"/>
        <n v="4.9999999999999947"/>
        <n v="16.666666666666664"/>
        <n v="4.666666666666675"/>
        <n v="3.1008325624421866"/>
        <n v="1.1735413361536999"/>
        <n v="17.182174113311845"/>
        <n v="9.6773731000860348"/>
        <n v="5.7500000000000071"/>
        <n v="-19.285943067622206"/>
        <n v="6.2790251886475978"/>
        <n v="1.3333333333333264"/>
        <n v="5.4352938811610496"/>
        <n v="7.7772569945197558"/>
        <n v="21.999999999999996"/>
        <n v="5.9956803455723655"/>
        <n v="8.4999999999999876"/>
        <n v="10.565435082872931"/>
        <n v="-7.9958610972495441"/>
        <n v="-129.32481751824821"/>
        <n v="-4.6562743569758407"/>
        <n v="28.443509615384606"/>
        <n v="33.367992766726942"/>
        <n v="2.4588851695531906"/>
        <n v="-0.53545473788189601"/>
        <n v="0.50000000000000344"/>
        <n v="5.9311397557666261"/>
        <n v="15.333333333333337"/>
        <n v="3.2727272727272667"/>
        <n v="5.7142857142857144"/>
        <n v="10.401733323553721"/>
        <n v="-11.039405934389594"/>
        <n v="10.000000000000004"/>
        <n v="9.45389851485149"/>
        <n v="11.250000000000004"/>
        <n v="5.3333333333333295"/>
        <n v="15.333333333333323"/>
        <n v="-8.7361268613708596"/>
        <n v="16.666666666666671"/>
        <n v="6.6666666666666634"/>
        <n v="1.0000000000000084"/>
        <n v="3.6880391399510835"/>
        <n v="8.3333333333333321"/>
        <n v="45"/>
        <n v="13.5"/>
        <n v="6.0000000000000089"/>
        <n v="1.0027641277641151"/>
        <n v="2.4641417559138388"/>
        <n v="-16.543831686324499"/>
        <n v="-6.5126050420168102"/>
        <n v="-46.057730780222919"/>
        <n v="0.20906579608236669"/>
        <n v="15.911566991191476"/>
        <n v="4.9455162762955629"/>
        <n v="11.999999999999998"/>
        <n v="6.1250000000000053"/>
        <n v="8"/>
        <n v="1.2355179797031761"/>
        <n v="12.249999999999995"/>
        <n v="7.0000000000000044"/>
        <n v="6.8571428571428532"/>
        <n v="1.1803891160298847"/>
        <n v="32.999999999999993"/>
        <n v="4.2863631307700913"/>
        <n v="3.1111111111111072"/>
        <n v="17"/>
        <n v="2.8834698436336481"/>
        <n v="3.1152332329183645"/>
        <n v="11.333333333333334"/>
        <n v="7.0000000000000009"/>
        <n v="4.8000000000000043"/>
        <n v="7.2499999999999964"/>
        <n v="5.0000000000000062"/>
        <n v="6.1428571428571388"/>
        <n v="32.472783825816478"/>
        <n v="3.9116107772824096"/>
        <n v="-61.166936790923806"/>
        <n v="-2.4426685339506867E-2"/>
        <n v="-27.311261765286627"/>
        <n v="8.6955743767147844"/>
        <n v="1.499999999999994"/>
        <n v="7.2499999999999982"/>
        <n v="9.3333333333333375"/>
        <n v="26.000000000000007"/>
        <n v="3.2002513136851616"/>
        <n v="13.015832482124612"/>
        <n v="-42.267949806585548"/>
        <n v="-40.953080342966018"/>
        <n v="15.118343195266284"/>
        <n v="1.5657339977002787"/>
        <n v="7.2500000000000036"/>
        <n v="1.1437303602944446"/>
        <n v="7.3174006444683002"/>
        <n v="7.438751120406339"/>
        <n v="14.499999999999998"/>
        <n v="3.9999999999999964"/>
        <n v="3.9822572695909311"/>
        <n v="6.1428571428571406"/>
        <n v="7.9999999999999947"/>
        <n v="4.4999999999999973"/>
        <n v="16.500000000000004"/>
        <n v="2.6000000000000036"/>
        <n v="13.500000000000007"/>
        <n v="22.999999999999993"/>
        <n v="3.4408068091513653"/>
        <n v="1.8858954041204294"/>
        <n v="4.0507595280075925"/>
        <n v="6.9572953736654872"/>
        <n v="-15.127799140465962"/>
        <n v="-13.402877004128804"/>
        <n v="-5.7061437610117487"/>
        <n v="4.8209978896593277"/>
        <n v="6.9031048135028179"/>
        <n v="6.6666666666666572"/>
        <n v="44.000000000000014"/>
        <n v="5.9999999999999982"/>
        <n v="-33.341679506933744"/>
        <n v="10.990010546051082"/>
        <n v="4.2145156099131125"/>
        <n v="13.499999999999998"/>
        <n v="11.000000000000007"/>
        <n v="6.3999999999999959"/>
        <n v="9.5357974388824278"/>
        <n v="0.16666666666666843"/>
        <n v="8.1666666666666679"/>
        <n v="1.9999999999999969"/>
        <n v="8.4999999999999947"/>
        <n v="3.1250000000000111"/>
        <n v="3.857142857142855"/>
        <n v="11.41359156543662"/>
        <n v="15.165717244950805"/>
        <n v="7.1428571428571477"/>
        <n v="-48.327645051194509"/>
        <n v="4.6738281250000009"/>
        <n v="-50.307937956204398"/>
        <n v="2.0228491302629044"/>
        <n v="0.87614883444398284"/>
        <n v="0.42857142857143388"/>
        <n v="12.167148508825317"/>
        <n v="6.7499999999999991"/>
        <n v="6.1428571428571379"/>
        <n v="11.499999999999989"/>
        <n v="6.8333333333333304"/>
        <n v="4.3333333333333259"/>
        <n v="-9.614828645425531"/>
        <n v="-1.8239966701937178"/>
        <n v="-72.80123583934089"/>
        <n v="11.130993885432314"/>
        <n v="-7.9111944965603405"/>
        <n v="13.666666666666668"/>
        <n v="5.6000000000000068"/>
        <n v="17.480389080640084"/>
        <n v="4.173947577442422"/>
        <n v="16.499999999999993"/>
        <n v="4.524735964424675"/>
        <n v="7.7112518961363463"/>
        <n v="10.797249853715625"/>
        <n v="9.7698465643762642"/>
        <n v="3.7916889602282726"/>
        <n v="-14.92935419394858"/>
        <n v="3.7069828557126732"/>
        <n v="6.4999999999999947"/>
        <n v="15.347693351424688"/>
        <n v="0.91971614042898664"/>
        <n v="7.3895917880162365"/>
        <n v="-17.482739739981927"/>
        <n v="-0.39601927606298409"/>
        <n v="1.2303879122013996"/>
        <n v="-2.5198554907696136"/>
        <n v="4.4543429844098039"/>
        <n v="6.7679645457423216"/>
        <n v="-7.7903754864209542"/>
        <n v="5"/>
        <n v="8.129082743603707"/>
        <n v="-56.367226061204335"/>
        <n v="10.937988535695682"/>
        <n v="12.999999999999993"/>
        <n v="24.500000000000004"/>
        <n v="14.410163339382937"/>
        <n v="3.598310533946921"/>
        <n v="-8.6833602584814216"/>
        <n v="10.655798071772894"/>
        <n v="0.28571428571428659"/>
        <n v="-288.42105263157873"/>
        <n v="11.108206133439122"/>
        <n v="2.5763361326586405"/>
        <n v="18.972431077694232"/>
        <n v="4.9660583367870341"/>
        <n v="2.4677002583979184"/>
        <n v="14.093717816683821"/>
        <n v="7.778017862287526"/>
        <n v="4.3307250602481444"/>
        <n v="-559.35897435897516"/>
        <n v="2.799999999999998"/>
        <n v="2.2332436231486463"/>
        <n v="17.623405435385475"/>
        <n v="6.7142857142857197"/>
        <n v="9.3333333333333286"/>
        <n v="7.6000000000000068"/>
        <n v="5.5714285714285703"/>
        <n v="4.7142857142857109"/>
        <n v="-3.8476057014881078"/>
        <n v="6.3333333333333339"/>
        <n v="11.513171613261971"/>
        <n v="9.0988372093023173"/>
        <n v="-50.624155633612531"/>
        <n v="9.199999999999994"/>
        <n v="2.9227219577382386"/>
        <n v="4.4999999999999885"/>
        <n v="28.999999999999986"/>
        <n v="1.6923076923076905"/>
        <n v="37"/>
        <n v="0.39999999999999469"/>
        <n v="5.1999999999999993"/>
        <n v="5.8750000000000062"/>
        <n v="14.753661784287617"/>
        <n v="16.714334941419718"/>
        <n v="10.550766890607175"/>
        <n v="-35.134316565709781"/>
        <n v="9.4000000000000021"/>
        <n v="9.6666666666666714"/>
        <n v="9.800000000000006"/>
        <n v="9.6824987093443511"/>
        <n v="-86.286307053941897"/>
        <n v="-30.79041305456397"/>
        <n v="4.9999999999999867"/>
        <n v="12.019547551065234"/>
        <n v="0.77919892292158266"/>
        <n v="1.3968732473359577"/>
        <n v="5.2500000000000036"/>
        <n v="17.499999999999993"/>
        <n v="4.1401256245222484"/>
        <n v="4.5914351851851958"/>
        <n v="-29.55049944506105"/>
        <n v="-0.62877500943753084"/>
        <n v="0.91970387243735852"/>
        <n v="38.000000000000007"/>
        <n v="-8.8792611610326553"/>
        <n v="15.613496932515334"/>
        <n v="2.1530450532035403"/>
        <n v="19.499999999999996"/>
        <n v="10.500000000000004"/>
        <n v="11.033916049863651"/>
        <n v="7.0162016201620325"/>
        <n v="8.1409606809890533"/>
        <n v="17.247582915187852"/>
        <n v="7.9127134724857608"/>
        <n v="-13.888454667262165"/>
        <n v="2.9038564066109709"/>
        <n v="-5.0528582615505035"/>
        <n v="2.9509906152241911"/>
        <n v="-8.1419472554949213"/>
        <n v="2.8285256410256312"/>
        <n v="-18.157750593390542"/>
        <n v="1.4613558834408833"/>
        <n v="-35.544041450777208"/>
        <n v="-21.717600915182214"/>
        <n v="15.545023696682476"/>
        <n v="-29.077199281867149"/>
        <n v="-32.126499454743723"/>
        <n v="2.5154165617920916"/>
        <n v="3.7142857142857144"/>
        <n v="14.000000000000009"/>
        <n v="8.9999999999999964"/>
        <n v="31.766467065868266"/>
        <n v="11.750000000000009"/>
        <n v="1.2222222222222243"/>
        <n v="-4.008062741571309"/>
        <n v="7.0000000000000018"/>
        <n v="3.0639768167632706"/>
        <n v="17.27014376462721"/>
        <n v="3.1111111111111112"/>
        <n v="4.2876648522266549"/>
        <n v="9.8000000000000007"/>
        <n v="1.193248431070552"/>
        <n v="-13.651807091551726"/>
        <n v="0.45554463408095658"/>
        <n v="15.666666666666668"/>
        <n v="-125.21119324181636"/>
        <n v="-115.39831302717904"/>
        <n v="16.333333333333339"/>
        <n v="-2.9127198917456081"/>
        <n v="-56.614583333333343"/>
        <n v="-42.581162324649341"/>
        <n v="2.7919130793563385"/>
        <n v="10.814609497645202"/>
        <n v="6.7408026755852797"/>
        <n v="-462.55102040816365"/>
        <n v="17.14494749526596"/>
        <n v="-10.72683672702056"/>
        <n v="24.000000000000007"/>
        <n v="9.8000000000000043"/>
        <n v="3.6000000000000081"/>
        <n v="3.7142857142857109"/>
        <n v="7.500000000000008"/>
        <n v="8.3333333333333286"/>
        <n v="-4.855797054851787"/>
        <n v="9.2663043478260789"/>
        <n v="2.6882997741813974"/>
        <n v="5.6250000000000009"/>
        <n v="13.999999999999996"/>
        <n v="3.8571428571428616"/>
        <n v="8.2500000000000018"/>
        <n v="16.225587360811502"/>
        <n v="27"/>
        <n v="8.3190988484042858"/>
        <n v="22.5"/>
        <n v="3.9999999999999898"/>
        <n v="0.10794896957802755"/>
        <n v="4.7021332598014745"/>
        <n v="3.1428571428571521"/>
        <n v="15.666666666666663"/>
        <n v="9.9076847331063185"/>
        <n v="8.3333333333333357"/>
        <n v="9.6666666666666643"/>
        <n v="10.691302962726978"/>
        <n v="6.5115445859872594"/>
        <n v="1.2222222222222188"/>
        <n v="6.4999999999999991"/>
        <n v="5.6072303921568656"/>
        <n v="-62.637111517367494"/>
        <n v="5.0376662926750981"/>
        <n v="9.6666666666666661"/>
        <n v="15"/>
        <n v="8.2624102500618974"/>
        <n v="33.134979576680287"/>
        <n v="-0.79533678756476545"/>
        <n v="3.4028244788164068"/>
        <n v="0.33333333333333159"/>
        <n v="6.7500000000000018"/>
        <n v="0.91522214326192919"/>
        <n v="3.3116597759701523"/>
        <n v="2.8255544094894267"/>
        <n v="3.5934946060804198"/>
        <n v="-4.1220771768756412"/>
        <n v="1.6211132935552053"/>
        <n v="-1.3883198862923811"/>
        <n v="-42.60478018220725"/>
        <n v="-100.54607508532423"/>
        <n v="0.39334919311784666"/>
        <n v="-3.370589583530717E-2"/>
        <n v="-3.3945062751598267"/>
        <n v="1.1773255813953492"/>
        <n v="9.6914132379248805"/>
        <n v="6.9999999999999982"/>
        <n v="14.882550335570475"/>
        <n v="0.90327773709010017"/>
        <n v="-17.39197005784283"/>
        <n v="-79.785958904109549"/>
        <n v="-113.13173810149885"/>
        <n v="30.787119856887283"/>
        <n v="9.8118729096990016"/>
        <n v="3.8706609605325681"/>
        <n v="-2.8784432049154098"/>
        <n v="2.0000000000000018"/>
        <n v="1.3291441173710403"/>
        <n v="26.492146596858639"/>
        <n v="12.250000000000004"/>
        <n v="0.6666666666666744"/>
        <n v="2.9999999999999978"/>
        <n v="15.499999999999996"/>
        <n v="4.1210093522060864"/>
        <n v="9.2046406433238435"/>
        <n v="-18.21102791014296"/>
        <n v="-0.31363693388533886"/>
        <n v="8.2221197709405036"/>
        <n v="44"/>
        <n v="23.500000000000007"/>
        <n v="6.25"/>
        <n v="10.371667102011296"/>
        <n v="10.250000000000007"/>
        <n v="5.4444444444444446"/>
        <n v="2.0577170603070285"/>
        <n v="0.30697813799628448"/>
        <n v="1.510686766774773"/>
        <n v="7.4999999999999911"/>
        <n v="1.3493858148003639"/>
        <n v="2.3076923076923084"/>
        <n v="6.4999999999999973"/>
        <n v="-8.991833286398192"/>
        <n v="4.6520935960591139"/>
        <n v="12.727147829272759"/>
        <n v="-27.649179604149783"/>
        <n v="-2.9547946829477993"/>
        <n v="3.6746516361359025"/>
        <n v="4.1444748054835081"/>
        <n v="-24.965712934499866"/>
        <n v="11.065308012968972"/>
        <n v="5.2000000000000037"/>
        <n v="0.97390369497931395"/>
        <n v="3.5086514693765389"/>
        <n v="-3.3269366335082733"/>
        <n v="-89.778296382730474"/>
        <n v="-20.906738103886664"/>
        <n v="-4.6522556875273784"/>
        <n v="10.84087054833239"/>
        <n v="-11.598789816904938"/>
        <n v="1.8560219147553039"/>
        <n v="9"/>
        <n v="9.666666666666659"/>
        <n v="9.6380697050938373"/>
        <n v="-84.058577405857733"/>
        <n v="11.596404708876875"/>
        <n v="-75.709939148073062"/>
        <n v="1.3999999999999919"/>
        <n v="6.9104402935290299"/>
        <n v="7.0305777504609761"/>
        <n v="9.3333333333333357"/>
        <n v="0.74575886310091599"/>
        <n v="15.027729130180969"/>
        <n v="14.802631578947359"/>
        <n v="0.40000000000000113"/>
        <n v="4.8333333333333348"/>
        <n v="9.6666666666666696"/>
        <n v="3.499999999999996"/>
        <n v="1.7389170542044763"/>
        <n v="11.07925993604386"/>
        <n v="13.000000000000009"/>
        <n v="-2.6270388181051896"/>
        <n v="11.500000000000004"/>
        <n v="-4.4874638877424848"/>
        <n v="4.2499999999999964"/>
        <n v="1.0000000000000011"/>
        <n v="22.660714285714278"/>
        <n v="6.2174320850413336"/>
        <n v="-29.099018733273862"/>
        <n v="-46.24420401854713"/>
        <n v="6.1842916818525859"/>
        <n v="5.4000000000000057"/>
        <n v="6.3941220798794332"/>
        <n v="-35.369147659063643"/>
        <n v="1.2800754835665904"/>
        <n v="7.4999999999999929"/>
        <n v="14.66666666666667"/>
        <n v="-40.603112840466913"/>
        <n v="3.6729074889867799"/>
        <n v="-491.42857142857179"/>
        <n v="-108.44972067039112"/>
        <n v="4.5518585985085815"/>
        <n v="8.6666666666666732"/>
        <n v="13.499999999999995"/>
        <n v="8.6666666666666714"/>
        <n v="5.999999999999992"/>
        <n v="-2.073360184119676"/>
        <n v="-21.427807486630993"/>
        <n v="-15.01243162605669"/>
        <n v="9.1999999999999975"/>
        <n v="19.500000000000011"/>
        <n v="7.1428571428571379"/>
        <n v="4.8333333333333339"/>
        <n v="4.6999999999999975"/>
        <n v="7.9999999999999893"/>
        <n v="-9.174428926385497"/>
        <n v="2.1436112320417915"/>
        <n v="3.6859835585825356"/>
        <n v="-6.7633831423182897"/>
        <n v="-1.208289477427235"/>
        <n v="-147.0677233429395"/>
        <n v="-0.13758186120741059"/>
        <n v="0.91064230919255962"/>
        <n v="7.0272572402044373"/>
        <n v="-4.7186392216730804"/>
        <n v="-6.7077053704096947"/>
        <n v="-34.31275841081284"/>
        <n v="-2.5855050218559201"/>
        <n v="3.6544114726095525"/>
        <n v="-4.0856523712477975"/>
        <n v="8.6000000000000085"/>
        <n v="-19.189015844359471"/>
        <n v="2.3591040462427699"/>
        <n v="3.3333333333333242"/>
        <n v="7.0369493131217515"/>
        <n v="2.5999999999999983"/>
        <n v="6.1250000000000036"/>
        <n v="5.2000000000000011"/>
        <n v="1.7008455073043864"/>
        <n v="0.99999999999999911"/>
        <n v="35.268022181146023"/>
        <n v="-36.811114310394458"/>
        <n v="2.0000000000000067"/>
        <n v="5.4444444444444375"/>
        <n v="0.40000000000000763"/>
        <n v="12.666666666666659"/>
        <n v="10.999999999999996"/>
        <n v="0.33333333333333859"/>
        <n v="3.3939264328485992"/>
        <n v="-13.286816473655966"/>
        <n v="-22.250510242648733"/>
        <n v="7.6774800188058299"/>
        <n v="3.2500000000000049"/>
        <n v="-14.389674571238817"/>
        <n v="6.9556297709923705"/>
        <n v="-23.65003958828186"/>
        <n v="-8.0570599362545785"/>
        <n v="9.2195326974541914"/>
        <n v="12.499999999999989"/>
        <n v="8.8665525880962726"/>
        <n v="2.2500000000000098"/>
        <n v="4.5858539967958709"/>
        <n v="3.6666666666666687"/>
        <n v="11.333333333333336"/>
        <n v="1.764953326343554"/>
        <n v="6.9602649006622626"/>
        <n v="-22.402957486136774"/>
        <n v="8.8511943489171774"/>
        <n v="-34.631649232138862"/>
        <n v="11.583542796666219"/>
        <n v="-9.5136969252335177"/>
        <n v="-0.37576020851434405"/>
        <n v="1.6755004549590613"/>
        <n v="-5.9957958222359222"/>
        <n v="15.130142737195643"/>
        <n v="9.6000000000000032"/>
        <n v="5.6165540540540579"/>
        <n v="3.2857142857142798"/>
        <n v="-2.4773544147545743"/>
        <n v="8.1666666666666714"/>
        <n v="0.64285714285714524"/>
        <n v="9.2000000000000011"/>
        <n v="5.3449256674757306"/>
        <n v="-2.869721539421072"/>
        <n v="15.162316297433639"/>
        <n v="2.9858357754410232"/>
        <n v="0.82331512207737012"/>
        <n v="-6.0662712111635155"/>
        <n v="-2.718584176237548"/>
        <n v="5.8576092415871264"/>
        <n v="-71.243063263041037"/>
        <n v="3.9502213388743241"/>
        <n v="-154.7169811320754"/>
        <n v="10"/>
        <n v="6.0000000000000036"/>
        <n v="4.9999999999999991"/>
        <n v="17.999999999999993"/>
        <n v="17.2012168622338"/>
        <n v="-6.5595840890253108"/>
        <n v="13.642041756371114"/>
        <n v="-0.50561490644425089"/>
        <n v="-0.79108074206113765"/>
        <n v="3.0492477557786768"/>
        <n v="1.4981949458483708"/>
        <n v="-26.333771353482248"/>
        <n v="1.2282424522489117"/>
        <n v="1.2572399899269704"/>
        <n v="6.8345927791771537"/>
        <n v="26.98511166253099"/>
        <n v="5.666666666666667"/>
        <n v="17.5"/>
        <n v="1.2337133281875603"/>
        <n v="14.090909090909081"/>
        <n v="2.9530327714512623"/>
        <n v="18.999999999999996"/>
        <n v="9.3333333333333321"/>
        <n v="2.5520416333066525"/>
        <n v="-2.471056439942116"/>
        <n v="4.2910216718266341"/>
        <n v="6.2171492204899872"/>
        <n v="3.3855942850989051"/>
        <n v="4.4297719087634917"/>
        <n v="12.499999999999998"/>
        <n v="-2.9371521612777363"/>
        <n v="9.4032805429864315"/>
        <n v="3.6250000000000018"/>
        <n v="3.666666666666671"/>
        <n v="1.9853500380258662"/>
        <n v="-36.092322643343067"/>
        <n v="-61.67900403768509"/>
        <n v="-14.826617865143726"/>
        <n v="1.7499999999999909"/>
        <n v="16.049736967957905"/>
        <n v="9.4690942472460193"/>
        <n v="4.2813209689629135"/>
        <n v="1.305147058823535"/>
        <n v="3.8650491472085262"/>
        <n v="5.8042596348884405"/>
        <n v="3.8092208893735684"/>
        <n v="-4.0425428506626062"/>
        <n v="-0.45454545454544931"/>
        <n v="12.879105520614962"/>
        <n v="0.28571428571428481"/>
        <n v="10.175045851763945"/>
        <n v="5.7454476479514449"/>
        <n v="8.6521526418786756"/>
        <n v="4.0470875667826007"/>
        <n v="0.33333333333332388"/>
        <n v="20"/>
        <n v="8.666666666666675"/>
        <n v="6.8571428571428523"/>
        <n v="3.1724137931034591"/>
        <n v="0.81254871395168549"/>
        <n v="11.453032794814739"/>
        <n v="11.749999999999996"/>
        <n v="1.7732290591423765"/>
        <n v="-91.403599861543839"/>
        <n v="3.6628686327077706"/>
        <n v="31.2254373052848"/>
        <n v="-57.697090567808551"/>
        <n v="9.2000000000000028"/>
        <n v="9.6666666666666625"/>
        <n v="10.750000000000002"/>
        <n v="36.132983377077863"/>
        <n v="2.2536634663971604"/>
        <n v="3.4817364588074664"/>
        <n v="25.999999999999996"/>
        <n v="-5.7071430623521726"/>
        <n v="10.506635581061701"/>
        <n v="0.99999999999999378"/>
        <n v="2.8738398150762228"/>
        <n v="-1.3604323308270689"/>
        <n v="-52.652805611222455"/>
        <n v="9.6666666666666607"/>
        <n v="-2.2838733187570526"/>
        <n v="20.999999999999996"/>
        <n v="3.0741789948588734"/>
        <n v="-8.03112648221345"/>
        <n v="-0.61097276468582495"/>
        <n v="4.200067362748408"/>
        <n v="-4.5536942411991372"/>
        <n v="3.5000000000000053"/>
        <n v="18.736651530186428"/>
        <n v="3.5000000000000004"/>
        <n v="6.7500000000000062"/>
        <n v="1.9142033165104539"/>
        <n v="4.8839285714285632"/>
        <n v="2.7159727464145229"/>
        <n v="16.333333333333329"/>
        <n v="-3.4197425562635519"/>
        <n v="-2.7853728088568208"/>
        <n v="2.4615384615384577"/>
        <n v="6.7081935793004366"/>
        <n v="4.6415327564894895"/>
        <n v="-49.353560291060283"/>
        <n v="5.5006180469715682"/>
        <n v="4.8333333333333393"/>
        <n v="6.0296780684104556"/>
        <n v="9.3333333333333304"/>
        <n v="5.7999999999999945"/>
        <n v="31.400709219858147"/>
        <n v="9.7329246935201468"/>
        <n v="4.6566798386319626"/>
        <n v="4.9056528820561836"/>
        <n v="18.55604888761577"/>
        <n v="4.1428571428571415"/>
        <n v="-5.6683298319327715"/>
        <n v="47.999999999999993"/>
        <n v="11.999999999999991"/>
        <n v="14.000000000000002"/>
        <n v="7.5000000000000098"/>
        <n v="25.000000000000007"/>
        <n v="6.1250000000000062"/>
        <n v="16.151166840822018"/>
        <n v="10.5"/>
        <n v="2.4711436012785537"/>
        <n v="14.666666666666661"/>
        <n v="5.3999999999999968"/>
        <n v="1.6523702031602689"/>
        <n v="-15.854620771279235"/>
        <n v="2.8973630420258916"/>
        <n v="15.92677345537758"/>
        <n v="2.3475120385232779"/>
        <n v="-5.0313957660566917"/>
        <n v="-5.0479303230047314"/>
        <n v="22.999999999999996"/>
        <n v="14.000000000000007"/>
        <n v="14.266741790083714"/>
        <n v="6.7142857142857153"/>
        <n v="-4.9687144482366312"/>
        <n v="-18.746630727762803"/>
        <n v="-14.551011594299196"/>
        <n v="-21.05508418692575"/>
        <n v="4.5000000000000062"/>
        <n v="15.499515033947636"/>
        <n v="3.333333333333341"/>
        <n v="4.4285714285714315"/>
        <n v="1.9613765444400264"/>
        <n v="10.214337338512967"/>
        <n v="17.564214827787506"/>
        <n v="-4.7284916861100443"/>
        <n v="-28.705668384358891"/>
        <n v="1.2790028763183123"/>
        <n v="-0.90114871408587105"/>
        <n v="2.1621621621621601"/>
        <n v="-1.4636256224153932"/>
        <n v="-9.2095737070896906"/>
        <n v="9.3294902912621449"/>
        <n v="24.499999999999996"/>
        <n v="-27.230033745781789"/>
        <n v="-72.629578438147945"/>
        <n v="8.3333333333333304"/>
        <n v="16.333333333333336"/>
        <n v="-22.879350922829175"/>
        <n v="3.2493277468576109"/>
        <n v="9.5731360273192756"/>
        <n v="-35.236937117641155"/>
        <n v="6.0607589826402863"/>
        <n v="-244.87704918032773"/>
        <n v="-52.535934291581107"/>
        <n v="-4.4934396006999018"/>
        <n v="4.8805350553505509"/>
        <n v="11.829904591532507"/>
        <n v="7.7499999999999956"/>
        <n v="14.499999999999993"/>
        <n v="3.6666666666666639"/>
        <n v="1.8467689311941378"/>
        <n v="-34.121306376360785"/>
        <n v="-48.982584784601279"/>
        <n v="7.8333333333333286"/>
        <n v="5.4977070407337569"/>
        <n v="-1.5320648540227593"/>
        <n v="2.1428571428571388"/>
        <n v="4.4980147475893446"/>
        <n v="-10.643685672275772"/>
        <n v="-2.4028668427008544"/>
        <n v="5.8000000000000007"/>
        <n v="10.499999999999998"/>
        <n v="3.8750000000000027"/>
        <n v="7.4247013292949564"/>
        <n v="3.6295248585590669"/>
        <n v="4.9257139282474736"/>
        <n v="-6.7558632838849677"/>
        <n v="3.2888020785347014"/>
        <n v="0.65632458233889612"/>
        <n v="1.9667840057766963"/>
        <n v="-1.3720120234744175"/>
        <n v="5.25"/>
        <n v="15.333333333333327"/>
        <n v="3.8627467310735333"/>
        <n v="2.6863152427940826"/>
        <n v="8.8518817824982587"/>
        <n v="0.34403669724770314"/>
        <n v="-1.7418426103646936"/>
        <n v="9.4999999999999911"/>
        <n v="7.2000000000000046"/>
        <n v="4.2020665901262868"/>
        <n v="-13.278628738147338"/>
        <n v="-1.8317503392130305"/>
        <n v="18.499999999999993"/>
        <n v="-16.422331940751985"/>
        <n v="8.6378077839555285"/>
        <n v="-0.29801324503310911"/>
        <n v="-8.0137132128790096"/>
        <n v="19.500000000000004"/>
        <n v="2.9999999999999956"/>
        <n v="3.2418060979939609"/>
        <n v="1.4468629961587649"/>
        <n v="-29.152276295133454"/>
        <n v="7.7312274987141993"/>
        <n v="7.3851882498965695"/>
        <n v="-0.33070513787080907"/>
        <n v="4.9639254693191397"/>
        <n v="-2.4053315315868575"/>
        <n v="-31.179435483870975"/>
        <n v="-16.923667881414364"/>
        <n v="-8.0991735537190213"/>
        <n v="-32.22640518298023"/>
        <n v="-12.730098993700409"/>
        <n v="4.9035369774919557"/>
        <n v="2.8888888888888915"/>
        <n v="5.4444444444444473"/>
        <n v="16"/>
        <n v="1.6666666666666621"/>
        <n v="5.8749999999999964"/>
        <n v="3.7999999999999909"/>
        <n v="3.0000000000000027"/>
        <n v="4.6844692440547337"/>
        <n v="3.2499999999999938"/>
        <n v="4.693273201477937"/>
        <n v="6.799999999999998"/>
        <n v="6.4496717724288821"/>
        <n v="10.50156273254948"/>
        <n v="36"/>
        <n v="-101.86875891583452"/>
        <n v="-3.2187121531816252"/>
        <n v="14.160357966509581"/>
        <n v="1.4209176067186842"/>
        <n v="6.857142857142855"/>
        <n v="4.2857142857142803"/>
        <n v="0.14285714285715029"/>
        <n v="-14.984571869375168"/>
        <n v="10.506811190859818"/>
        <n v="2.4285714285714235"/>
        <n v="7.0103359173126654"/>
        <n v="13.144075403949723"/>
        <n v="-1.7863195555973939"/>
        <n v="16.499999999999996"/>
        <n v="-112.24598930481287"/>
        <n v="-44.200905292479106"/>
        <n v="-42.067847124824695"/>
        <n v="3.8046044864226616"/>
        <n v="-1.9142009001244809"/>
        <n v="32.391653290529689"/>
        <n v="-10.468974526453302"/>
        <n v="4.9570446735395324"/>
        <n v="20.552603613177471"/>
        <n v="3.7329310075759641"/>
        <n v="-10.890214986989918"/>
        <n v="3.2499999999999947"/>
        <n v="4.0739845261121905"/>
        <n v="-6.1405949782645344"/>
        <n v="4.4735091997339724"/>
        <n v="5.7999999999999954"/>
        <n v="10.226591328413283"/>
        <n v="6.4510107448552096"/>
        <n v="15.982940051020389"/>
        <n v="27.999999999999996"/>
        <n v="7.978494084620003"/>
        <n v="-39.553055942663761"/>
        <n v="8.0000000000000053"/>
        <n v="21.000000000000004"/>
        <n v="2.4461552055490601"/>
        <n v="13.208762886597928"/>
        <n v="28.000000000000004"/>
        <n v="3.0000000000000044"/>
        <n v="6.571428571428573"/>
        <n v="5.4000000000000075"/>
        <n v="11.000000000000005"/>
        <n v="-2.6605073598496789"/>
        <n v="-42.069377990430652"/>
        <n v="21.999999999999993"/>
        <n v="-5.707080911379812"/>
        <n v="6.9999999999999991"/>
        <n v="2.1055186923450342"/>
        <n v="-12.877584428089966"/>
        <n v="5.0726978998384498"/>
        <n v="-8.4503296596486859"/>
        <n v="7.1999999999999957"/>
        <n v="-11.535051757712409"/>
        <n v="9.9339808104222396"/>
        <n v="17.103095356964555"/>
        <n v="-12.627418112626287"/>
        <n v="3.2922139794460041"/>
        <n v="-2.8647729352667173"/>
        <n v="-8.8865700596690225"/>
        <n v="2.35549807435065"/>
        <n v="3.000000000000008"/>
        <n v="5.091120374810937"/>
        <n v="14.655172413793096"/>
        <n v="14.466975666280419"/>
        <n v="-10.611036785933427"/>
        <n v="2.6526416211592809"/>
        <n v="-10.1075295095188"/>
        <n v="35.860440713536192"/>
        <n v="30.690693133745512"/>
        <n v="15.590404769324129"/>
        <n v="17.571940016211833"/>
        <n v="-16.82855081312093"/>
        <n v="-21.526307755668643"/>
        <n v="1.6666666666666705"/>
        <n v="4.9602743163000724"/>
        <n v="0.12499999999999786"/>
        <n v="-79.147424511545267"/>
        <n v="-16.347746789269703"/>
        <n v="7.5000000000000053"/>
        <n v="4.7518779960247821"/>
        <n v="2.7126080049335393"/>
        <n v="8.8000000000000096"/>
        <n v="9.2477818371607547"/>
        <n v="9.3158611300204299"/>
        <n v="5.7999999999999918"/>
        <n v="12.500000000000005"/>
        <n v="6.7291787612200213"/>
        <n v="10.536214710766664"/>
        <n v="3.7169097784981062"/>
        <n v="1.3660474381543544"/>
        <n v="2.0887464147123209"/>
        <n v="3.6414147111913353"/>
        <n v="17.313702465901908"/>
        <n v="2.4704445145018901"/>
        <n v="8.6828530641078565"/>
        <n v="5.3333333333333455"/>
        <n v="9.600000000000005"/>
        <n v="9.399999999999995"/>
        <n v="11.000000000000004"/>
        <n v="-38.177288768943306"/>
        <n v="-1.139750060081723"/>
        <n v="-27.735191637630646"/>
        <n v="3.7209512887064498"/>
        <n v="-56.393442622950829"/>
        <n v="6.6805195890067699"/>
        <n v="-36.881783052501518"/>
        <n v="3.4884873437023436"/>
        <n v="3.325794854598354"/>
        <n v="14.999999999999991"/>
        <n v="8.0000000000000089"/>
        <n v="14.333333333333334"/>
        <n v="3.5999999999999996"/>
        <n v="1"/>
        <n v="9.3999999999999932"/>
        <n v="5.8000000000000087"/>
        <n v="8.7499999999999947"/>
        <n v="0.21907216494844375"/>
        <n v="-68.986988847583646"/>
        <n v="1.3093471810088977"/>
        <n v="-2.6697495404411891"/>
        <n v="1.3333333333333313"/>
        <n v="5.1999999999999957"/>
        <n v="2.1666666666666687"/>
        <n v="2.7916741666452261"/>
        <n v="2.0441368991957978"/>
        <n v="4.8333333333333224"/>
        <n v="14.666666666666671"/>
        <n v="11.500000000000002"/>
        <n v="3.3064735727741983"/>
        <n v="3.0000000000000004"/>
        <n v="-38.766447368421041"/>
        <n v="5.9853190287972824"/>
        <n v="3.2542768273716911"/>
        <n v="-8.1637247838616638"/>
        <n v="-52.41385882513103"/>
        <n v="-18.767173699705587"/>
        <n v="12.000000000000005"/>
        <n v="5.7999999999999901"/>
        <n v="2.1999999999999984"/>
        <n v="4.8571428571428594"/>
        <n v="5.000000000000008"/>
        <n v="5.5714285714285747"/>
        <n v="4.8571428571428532"/>
        <n v="-10.180256948086004"/>
        <n v="-1.0337972166997977"/>
        <n v="4.3175427211767206"/>
        <n v="7.0659216067379367"/>
        <n v="11.138912531918093"/>
        <n v="2.9143550624133137"/>
        <n v="3.2500000000000027"/>
        <n v="3.3333333333333299"/>
        <n v="6.4217311233885859"/>
        <n v="16.997319034852538"/>
        <n v="8.4773514999402391"/>
        <n v="4.8000000000000025"/>
        <n v="15.666666666666673"/>
        <n v="15.704960835509144"/>
        <n v="6.7506573181419895"/>
        <n v="6.3333333333333295"/>
        <n v="10.587134104833225"/>
        <n v="-30.636079249217936"/>
        <n v="-44.370860927152279"/>
        <n v="5.2485364555614709"/>
        <n v="5.5046768113918665"/>
        <n v="2.354645147941226"/>
        <n v="1.7178867403314992"/>
        <n v="-75.871254162042163"/>
        <n v="-32.664359861591684"/>
        <n v="-2.7688547076685008"/>
        <n v="-0.30402930402929496"/>
        <n v="1.5144766146993345"/>
        <n v="6.399999999999995"/>
        <n v="3.7142857142857095"/>
        <n v="8.4999999999999964"/>
        <n v="5.2000000000000028"/>
        <n v="15.820649416539826"/>
        <n v="3.6153846153846181"/>
        <n v="9.4784248010054402"/>
        <n v="0.75000000000000289"/>
        <n v="-2.223028080354696"/>
        <n v="2.1111111111111058"/>
        <n v="10.000000000000005"/>
        <n v="8.7499999999999982"/>
        <n v="-4.6127672269191393"/>
        <n v="-160.67687348912162"/>
        <n v="-3.3227830255181083"/>
        <n v="15.179977502812147"/>
        <n v="7.6666666666666714"/>
        <n v="1.2240590324478813"/>
        <n v="4.142857142857145"/>
        <n v="4.8208088124339783"/>
        <n v="4.830029342303007"/>
        <n v="8.8871139510117168"/>
        <n v="9.4000000000000057"/>
        <n v="2.3999999999999964"/>
        <n v="-5.3398915983917146"/>
        <n v="3.399999999999999"/>
        <n v="0.73684210526315919"/>
        <n v="5.8750000000000036"/>
        <n v="1.5608324439701198"/>
        <n v="4.0385852779684352"/>
        <n v="-0.86503156200488751"/>
        <n v="2.578222929322147"/>
        <n v="-2.579170142429021"/>
        <n v="22.500000000000007"/>
        <n v="-2896.8421052631688"/>
        <n v="9.1999999999999957"/>
        <n v="1.5015359080436956"/>
        <n v="2.7974977617239349"/>
        <n v="4.6723030987847798"/>
        <n v="-6.8705500071677807"/>
        <n v="6.5714285714285632"/>
        <n v="-64.288425047438338"/>
        <n v="-0.50974158386474455"/>
        <n v="8.4999999999999982"/>
        <n v="6.5714969372128591"/>
        <n v="1.5171520828671015"/>
        <n v="0.185550501299658"/>
        <n v="3.0347213641418462"/>
        <n v="6.142857142857137"/>
        <n v="-27.248885357637683"/>
        <n v="-5.2022342064714815"/>
        <n v="3.7611087600507758"/>
        <n v="-20.394067796610184"/>
        <n v="-79.215686274509849"/>
        <n v="3.6211029569316557"/>
        <n v="-11.711722434948204"/>
        <n v="4.7919418758256294"/>
        <n v="-11.865355265389168"/>
        <n v="3.4861717612809304"/>
        <n v="-1.5007184214644469"/>
        <n v="-20.548839199743234"/>
        <n v="-3.4146495010859681"/>
        <n v="9.9999999999999911"/>
        <n v="-7.7577569836482576"/>
        <n v="16.952005730659025"/>
        <n v="-18.13522355507088"/>
        <n v="1.7115994562754822"/>
        <n v="-72.317682317682355"/>
        <n v="37.342139826227509"/>
        <n v="4.066723677623898"/>
        <n v="16.100395647873402"/>
        <n v="-22.023255813953483"/>
        <n v="6.3195507912200162"/>
        <n v="-43.228217280350009"/>
        <n v="2.7793862188766676"/>
        <n v="-4.4569215336602745"/>
        <n v="-1.5283333114762769"/>
        <n v="10.763093289689042"/>
        <n v="-64.177693761814766"/>
        <n v="2.1834004416157931"/>
        <n v="5.3333333333333375"/>
        <n v="5.798410404624275"/>
        <n v="5.7500000000000062"/>
        <n v="4.9555461473327584"/>
        <n v="16.666666666666661"/>
        <n v="3.3114958523846494"/>
        <n v="5.5000000000000018"/>
        <n v="16.571047242942804"/>
        <n v="10.499999999999995"/>
        <n v="2.8888888888888955"/>
        <n v="11.134253221346968"/>
        <n v="11.666666666666663"/>
        <n v="11.666666666666666"/>
        <n v="3.7999999999999958"/>
        <n v="0.12877442273534206"/>
        <n v="29.817170111287755"/>
        <n v="3.7142857142857104"/>
        <n v="14.701492537313426"/>
        <n v="7.8330988745980754"/>
        <n v="3.8821258907363347"/>
        <n v="-25.497047919813294"/>
        <n v="1.9878125656650512"/>
        <n v="11.499999999999995"/>
        <n v="3.9999999999999951"/>
        <n v="4.8000000000000069"/>
        <n v="2.9049236805588743"/>
        <n v="24.516129032258064"/>
        <n v="2.2797843315577446"/>
        <n v="2.0070474503726619"/>
        <n v="11.192660550458704"/>
        <n v="7.2035977105478359"/>
        <n v="2.1704208136895318"/>
        <n v="-9.2566008979692853"/>
        <n v="1.0329244673983227"/>
        <n v="-34.858068365868213"/>
        <n v="-138.9806408358242"/>
        <n v="12.359541543598294"/>
        <n v="-35.163543193574561"/>
        <n v="18.725867579094928"/>
        <n v="1.2000000000000037"/>
        <n v="1.1636498775795812"/>
        <n v="2.7517137424632887"/>
        <n v="4.7142857142857073"/>
        <n v="4.25"/>
        <n v="-60.924657534246563"/>
        <n v="37.487704014983393"/>
        <n v="4.4991564740615617"/>
        <n v="-7.8649445390248705"/>
        <n v="19.500000000000007"/>
        <n v="5.6113074204947093"/>
        <n v="4.8333333333333242"/>
        <n v="1.0551139549457478"/>
        <n v="14.734809474768284"/>
        <n v="31.796874999999979"/>
        <n v="1.3385678391959772"/>
        <n v="3.9999999999999982"/>
        <n v="3.1428571428571415"/>
        <n v="16.860153386724576"/>
        <n v="2.3638572386058905"/>
        <n v="3.5924094570698784"/>
        <n v="6.0000000000000009"/>
        <n v="-3.3368252403253735"/>
        <n v="-0.50147214007479213"/>
        <n v="9.4999999999999964"/>
        <n v="6.5714285714285712"/>
        <n v="3.8571428571428532"/>
        <n v="0.35995370370370766"/>
        <n v="4.4999999999999938"/>
        <n v="8.2000000000000011"/>
        <n v="12.250000000000009"/>
        <n v="6.5"/>
        <n v="-5.223290234773744"/>
        <n v="11.432484453657091"/>
        <n v="8.800000000000006"/>
        <n v="12.437631864058837"/>
        <n v="2.5276931192122811"/>
        <n v="1.2757285974499042"/>
        <n v="11.383358856559461"/>
        <n v="-7.5998180062397775"/>
        <n v="9.4000000000000039"/>
        <n v="4.9999999999999964"/>
        <n v="7.1428571428571415"/>
        <n v="11.33333333333333"/>
        <n v="7.2500000000000009"/>
        <n v="3.4285714285714217"/>
        <n v="15.666666666666659"/>
        <n v="3.8333333333333282"/>
        <n v="12.280349432673953"/>
        <n v="2.0777758531092907"/>
        <n v="-3.1627100794242842"/>
        <n v="2.4263938796800715"/>
        <n v="4.1428571428571352"/>
        <n v="12.249999999999998"/>
        <n v="6.3783269961977114"/>
        <n v="7.3999999999999995"/>
        <n v="7.9999999999999973"/>
        <n v="-8.0916401841883285"/>
        <n v="3.1111111111111063"/>
        <n v="6.7338294218660417"/>
        <n v="-398.55932203389858"/>
        <n v="-5.3832419677535638E-2"/>
        <n v="3.6990027198549358"/>
        <n v="16.008143698740898"/>
        <n v="9.3333333333333428"/>
        <n v="1.8392573877055118"/>
        <n v="6.6139083479276204"/>
        <n v="11.175972574402779"/>
        <n v="-4.0739711247567074"/>
        <n v="-12.95883216203501"/>
        <n v="-6.7362120787340913"/>
        <n v="6.7142857142857215"/>
        <n v="-20.836279784780924"/>
        <n v="11.249999999999993"/>
        <n v="-15.190852363250132"/>
        <n v="-0.8712047233448148"/>
        <n v="-0.98684210526315763"/>
        <n v="9.2500000000000018"/>
        <n v="-6.6867712102935251"/>
        <n v="25.596217105263143"/>
        <n v="2.7903610354223436"/>
        <n v="-2.9790731491433249"/>
        <n v="0.66666666666666385"/>
        <n v="-20.263157894736828"/>
        <n v="4.1629563668744485"/>
        <n v="9.36288483466363"/>
        <n v="15.283179387457452"/>
        <n v="2.6799603756970858"/>
        <n v="3.111111111111112"/>
        <n v="8.3388972646995594"/>
        <n v="1.7819764134845226"/>
        <n v="6.2109199139612778"/>
        <n v="17.449686572088424"/>
        <n v="0.66666666666667318"/>
        <n v="9.2499999999999964"/>
        <n v="19.999999999999996"/>
        <n v="4.3333333333333304"/>
        <n v="0.28571428571428764"/>
        <n v="4.1666666666666643"/>
        <n v="-3.3959300034882851"/>
        <n v="1.9999999999999942"/>
        <n v="-3.3748755290017427"/>
        <n v="3.1325890617159997"/>
        <n v="12.034460330872539"/>
        <n v="4.5000000000000036"/>
        <n v="13.841240875912405"/>
        <n v="4.4590163934426181"/>
        <n v="1.6353933441888693"/>
        <n v="1.599999999999997"/>
        <n v="3.199999999999994"/>
        <n v="0.7417160504131598"/>
        <n v="2.4999999999999978"/>
        <n v="3.6287233506375771"/>
        <n v="-90.224782926235463"/>
        <n v="-19.341487566933189"/>
        <n v="2.001431785641222"/>
        <n v="-245.88235294117666"/>
        <n v="-56.373126338329783"/>
        <n v="-15.900870730073677"/>
        <n v="5.8749999999999956"/>
        <n v="20.500000000000004"/>
        <n v="2.5131038545240294"/>
        <n v="1.51270122581597"/>
        <n v="2.333333333333329"/>
        <n v="-34.460544404729163"/>
        <n v="8.237474724780947"/>
        <n v="11.510903426791277"/>
        <n v="-5.896566390399224"/>
        <n v="6.3999999999999977"/>
        <n v="-0.63268600201000791"/>
        <n v="0.66666666666667118"/>
        <n v="6.1051175656984746"/>
        <n v="4.3333333333333321"/>
        <n v="9.2654293381037718"/>
        <n v="2.3750000000000075"/>
        <n v="3.2499999999999982"/>
        <n v="6.3333333333333384"/>
        <n v="11.486673730540385"/>
        <n v="6.7778308647873748"/>
        <n v="16.356073211314481"/>
        <n v="26.999999999999996"/>
        <n v="2.3820352472996045"/>
        <n v="-3.7960153990810186"/>
        <n v="2.198441172831866"/>
        <n v="-6.9733283038310017"/>
        <n v="9.7500000000000053"/>
        <n v="-2.5155050251408357"/>
        <n v="5.815731973780041"/>
        <n v="-10.769245814426524"/>
        <n v="7.5995195607412374"/>
        <n v="4.3999999999999932"/>
        <n v="6.312022517088864"/>
        <n v="11.999999999999996"/>
        <n v="11.249999999999995"/>
        <n v="7.6666666666666732"/>
        <n v="3.8571428571428554"/>
        <n v="-2.3877856501347208"/>
        <n v="1.4726297654773739"/>
        <n v="0.62499999999999656"/>
        <n v="33.614663256606988"/>
        <n v="10.775502566295966"/>
        <n v="16.763140385894886"/>
        <n v="-112.55319148936174"/>
        <n v="-57.184579439252367"/>
        <n v="7.000000000000008"/>
        <n v="0.79999999999999638"/>
        <n v="5.5000000000000027"/>
        <n v="-69.127063531765913"/>
        <n v="2.4008017255412701"/>
        <n v="1.8333333333333344"/>
        <n v="1.2499999999999938"/>
        <n v="-16.45195729537366"/>
        <n v="0.10431459360119349"/>
        <n v="3.6771164622141512"/>
        <n v="3.7181531823656142"/>
        <n v="8.1666666666666643"/>
        <n v="0.9176065761804636"/>
        <n v="8.0283138247390102"/>
        <n v="-79.098360655737736"/>
        <n v="-40.845388788426796"/>
        <n v="16.016992790937181"/>
        <n v="5.1428571428571441"/>
        <n v="-3.1364492248389046"/>
        <n v="-15.189888048611348"/>
        <n v="-5.9314234341112515"/>
        <n v="-23.651674517648594"/>
        <n v="-2.7235662630589146"/>
        <n v="3.7224981141563833"/>
        <n v="2.6831888833178077"/>
        <n v="3.1988424508876583"/>
        <n v="2.6666666666666612"/>
        <n v="0.25000000000000394"/>
        <n v="-6.0370265769406943"/>
        <n v="2.813688212927743"/>
        <n v="2.2395997361365234"/>
        <n v="4.1575134900135504"/>
        <n v="4.3333333333333419"/>
        <n v="1.4006215406950324"/>
        <n v="12"/>
        <n v="-9.0781029895132281"/>
        <n v="0.91578327444051533"/>
        <n v="1.4285714285714257"/>
        <n v="9.5000000000000018"/>
        <n v="7.0452528837622124"/>
        <n v="18"/>
        <n v="9.7499999999999982"/>
        <n v="5.4975922953451075"/>
        <n v="3.4999999999999996"/>
        <n v="-11.103678317925715"/>
        <n v="5.4475781729000676"/>
        <n v="9.4026548672566328"/>
        <n v="0.52150250331489401"/>
        <n v="9.7999999999999918"/>
        <n v="13.636079900124844"/>
        <n v="16.999999999999989"/>
        <n v="2.8377268587783835"/>
        <n v="-33.15159574468084"/>
        <n v="-16.763731966653911"/>
        <n v="22.500000000000004"/>
        <n v="4.2857142857142856"/>
        <n v="3.6090610906109171"/>
        <n v="8.5"/>
        <n v="-333.1477516059955"/>
        <n v="-0.81726054266099746"/>
        <n v="29.396551724137932"/>
        <n v="-2.0251141833581632"/>
        <n v="13.960378681626922"/>
        <n v="-34.949053857350798"/>
        <n v="2.6566428157029507"/>
        <n v="3.2493045897079269"/>
        <n v="4.1602167182662608"/>
        <n v="2.243167599604869"/>
        <n v="2.2082585278276468"/>
        <n v="8.7483705019603892"/>
        <n v="3.3749999999999996"/>
        <n v="3.432678359488317"/>
        <n v="-20.60547758299542"/>
        <n v="-13.764258555133063"/>
        <n v="21.5"/>
        <n v="4.5521402979445531"/>
        <n v="11.169595941293705"/>
        <n v="3.5871404399323166"/>
        <n v="-28.434915773353747"/>
        <n v="12.25"/>
        <n v="4.1554991027105093"/>
        <n v="5.9405535706598966"/>
        <n v="10.764921294271963"/>
        <n v="3.1790056448111113"/>
        <n v="0.90619868999488229"/>
        <n v="9.1471255673222327"/>
        <n v="1.999999999999998"/>
        <n v="16.849984242042233"/>
        <n v="2.7905029197410598"/>
        <n v="2.2727272727272698"/>
        <n v="28.93234672304439"/>
        <n v="-12.899627248662956"/>
        <n v="-83.516160626836395"/>
        <n v="8.5198961065160379"/>
        <n v="33.279340721795954"/>
        <n v="10.812635521387733"/>
        <n v="6.9999999999999947"/>
        <n v="4.5000000000000009"/>
        <n v="3.6000000000000068"/>
        <n v="-0.54556074766354568"/>
        <n v="9.5851004978794041"/>
        <n v="-17.92067770504427"/>
        <n v="-37.148463047743604"/>
        <n v="11.750000000000007"/>
        <n v="14.420060819726787"/>
        <n v="3.5493929925212684"/>
        <n v="10.229551340964145"/>
        <n v="-77.004792332268337"/>
        <n v="-66.459119496855379"/>
        <n v="4.1600633914421543"/>
        <n v="-47.029702970297024"/>
        <n v="10.932591623036652"/>
        <n v="2.320070864398017"/>
        <n v="6.8000000000000043"/>
        <n v="25.278582718651222"/>
        <n v="16.952772618731757"/>
        <n v="-0.56122076023391609"/>
        <n v="-1.3355714599977495"/>
        <n v="7.888175292784287"/>
        <n v="1.7144319344933399"/>
        <n v="12.556595132164356"/>
        <n v="9.4603970964987241"/>
        <n v="4.0097583338790983"/>
        <n v="2.166666666666659"/>
        <n v="5.1428571428571459"/>
        <n v="3.739972788491988"/>
        <n v="-42.791886543535583"/>
        <n v="4.5841358781299091"/>
        <n v="4.1111111111111152"/>
        <n v="4.1032378481414806"/>
        <n v="1.4114403859407219"/>
        <n v="3.0000000000000093"/>
        <n v="9.3999999999999986"/>
        <n v="16.07451177604559"/>
        <n v="-4.1156937453068858"/>
        <n v="-10.125731528895377"/>
        <n v="-213.90010626992554"/>
        <n v="2.0806820022936758"/>
        <n v="10.750000000000007"/>
        <n v="39"/>
        <n v="6.7142857142857117"/>
        <n v="6.3333333333333224"/>
        <n v="23.999999999999989"/>
        <n v="0.50000000000000644"/>
        <n v="2.999999999999996"/>
        <n v="7.1023215821152093"/>
        <n v="19"/>
        <n v="12.360863757791627"/>
        <n v="27.318277521556038"/>
        <n v="-6.236002263646184"/>
        <n v="-2.0008899436369032"/>
        <n v="-36.019133669944189"/>
        <n v="4.1339228361737863"/>
        <n v="2.3636363636363611"/>
        <n v="4.9155915698191075"/>
        <n v="20.000000000000004"/>
        <n v="13.333333333333327"/>
        <n v="1.7249285495559774"/>
        <n v="5.8000000000000016"/>
        <n v="9.6"/>
        <n v="7.067493112947651"/>
        <n v="-33.48837209302323"/>
        <n v="-17.984239041208337"/>
        <n v="1.5444546287809375"/>
        <n v="10.730751228644957"/>
        <n v="2.0210659265265334"/>
        <n v="-130.73394495412845"/>
        <n v="-0.57992788461539235"/>
        <n v="0.83661252511720485"/>
        <n v="5.2000000000000064"/>
        <n v="9.0478205670757497"/>
        <n v="0.74591997894181827"/>
        <n v="-3.6089209281369676"/>
        <n v="2.4574105621805864"/>
        <n v="2.1829044117646998"/>
        <n v="12.499999999999996"/>
        <n v="4.3999999999999995"/>
        <n v="-35.594370018653542"/>
        <n v="-18.222344757380384"/>
        <n v="-3.3259276012087335E-2"/>
        <n v="-9.6270775623268712"/>
        <n v="3.5661583866211842E-2"/>
        <n v="-13.707317073170735"/>
        <n v="9.9999999999999876"/>
        <n v="0.60650970147586825"/>
        <n v="2.1428538825290731"/>
        <n v="4.1184033989266693"/>
        <n v="-2.0103843372282557"/>
        <n v="7.7499999999999947"/>
        <n v="1.9749923445952828"/>
        <n v="20.481770833333339"/>
        <n v="7.4999999999999938"/>
        <n v="-2.7918502202643118"/>
        <n v="2.5000000000000004"/>
        <n v="1.600000000000005"/>
        <n v="2.4652634279118164"/>
        <n v="5.2222222222222259"/>
        <n v="5.6666666666666687"/>
        <n v="5.7500000000000009"/>
        <n v="5.6666666666666643"/>
        <n v="4.8333333333333295"/>
        <n v="4.1472392638036739"/>
        <n v="0.7669069181715924"/>
        <n v="0.90513290559120774"/>
        <n v="-3.56027351004558"/>
        <n v="3.3341271731364537"/>
        <n v="-16.300304317470818"/>
        <n v="-154.84407484407492"/>
        <n v="5.6591699341569788"/>
        <n v="1.8991385498923172"/>
        <n v="-4.2969890922203176"/>
        <n v="11.553255957271993"/>
        <n v="3.857142857142859"/>
        <n v="6.3459637561779196"/>
        <n v="6.2499999999999902"/>
        <n v="5.095882168271249"/>
        <n v="-11.405022016609987"/>
        <n v="-1.3958937737112425"/>
        <n v="-0.21412987406352144"/>
        <n v="-50.157522899891582"/>
        <n v="4.6666666666666732"/>
        <n v="15.666666666666657"/>
        <n v="-24.501039501039497"/>
        <n v="-20.371609067261247"/>
        <n v="11.750000000000005"/>
        <n v="6.7142857142857126"/>
        <n v="1.5502178502447965"/>
        <n v="2.5555555555555496"/>
        <n v="3.8571428571428519"/>
        <n v="-5.9393939393939315"/>
        <n v="-2.609861770167115"/>
        <n v="1.9777356702984343"/>
        <n v="-3.8160508288981152"/>
        <n v="0.37499999999999445"/>
        <n v="-2.0078503990402119"/>
        <n v="1.0519023219459749"/>
        <n v="-44.01863354037269"/>
        <n v="-2.3164565189132951"/>
        <n v="12.499999999999995"/>
        <n v="3.8181818181818268"/>
        <n v="8.4"/>
        <n v="3.1048128297671913"/>
        <n v="-0.7883181989699215"/>
        <n v="12.000000000000004"/>
        <n v="6.5714285714285792"/>
        <n v="6.4406631762652795"/>
        <n v="4.131064834693003"/>
        <n v="-0.53207702490737896"/>
        <n v="5.3999999999999986"/>
        <n v="0.66666666666666441"/>
        <n v="1.5116194926292692"/>
        <n v="9.3999999999999915"/>
        <n v="11.636511486074404"/>
        <n v="6.7499999999999964"/>
        <n v="2.990264255910982"/>
        <n v="1.7564102564102624"/>
        <n v="12.532467532467534"/>
        <n v="2.2224120259651512"/>
        <n v="2.4999999999999902"/>
        <n v="-88.935756002595738"/>
        <n v="-20.051455202120934"/>
        <n v="14.28058676654182"/>
        <n v="16.454802259886993"/>
        <n v="7.3720466994964955"/>
        <n v="8.6334550934913743"/>
        <n v="2.0379780256429307"/>
        <n v="4.2371511232130654"/>
        <n v="4.0000000000000009"/>
        <n v="3.6666666666666576"/>
        <n v="2.7777777777777861"/>
        <n v="38"/>
        <n v="6.1428571428571432"/>
        <n v="2.1988882025941936"/>
        <n v="7.3671497584540999"/>
        <n v="4.2067764407853083"/>
        <n v="-2.6808270411403639"/>
        <n v="1.8976683937823786"/>
        <n v="3.7213449561168357"/>
        <n v="5.5062491516398131"/>
        <n v="-162.89522628642271"/>
        <n v="11.750000000000004"/>
        <n v="15.333333333333336"/>
        <n v="5.3930292006685647"/>
        <n v="2.9252247793450499"/>
        <n v="5.9767827529021593"/>
        <n v="20.000000000000007"/>
        <n v="-12.040059347181016"/>
        <n v="1.8459887308827465"/>
        <n v="2.8777854316517923"/>
        <n v="-16.124721603563462"/>
        <n v="10.617697349672266"/>
        <n v="-5.081101121512642"/>
        <n v="7.2737671581087975"/>
        <n v="-0.36376771561525201"/>
        <n v="2.6666666666666683"/>
        <n v="4.5591238165955001"/>
        <n v="2.6543892757206984"/>
        <n v="6.7823571945047068"/>
        <n v="-62.294556165678763"/>
        <n v="6.250000000000008"/>
        <n v="1.3333333333333368"/>
        <n v="7.7559912854030477"/>
        <n v="4.3880443184746225"/>
        <n v="11.749999999999993"/>
        <n v="8.1055112400289993"/>
        <n v="7.6959831551668314"/>
        <n v="11.823467230443963"/>
        <n v="7.3068248266644442"/>
        <n v="-28.211361620235483"/>
        <n v="3.9424642663289182"/>
        <n v="-51.798699735131216"/>
        <n v="9.4000000000000075"/>
        <n v="7.256751868820821"/>
        <n v="10.3099319088988"/>
        <n v="2.1697718319107091"/>
        <n v="-22.458958517210935"/>
        <n v="-26.701447660814694"/>
        <n v="-41.245333588590007"/>
        <n v="-21.727976766698909"/>
        <n v="-15.13379093711826"/>
        <n v="-2.9970732888091831"/>
        <n v="-0.74452116481537622"/>
        <n v="1.3333333333333273"/>
        <n v="10.999999999999993"/>
        <n v="6.0450371665937919"/>
        <n v="-2.3057742397365013"/>
        <n v="2.695882624058989"/>
        <n v="-7.8693065567057741E-2"/>
        <n v="14.179030662710195"/>
        <n v="3.2000000000000064"/>
        <n v="1.513643763276497"/>
        <n v="4.0000000000000089"/>
        <n v="-1.6667008659252243"/>
        <n v="3.1666666666666634"/>
        <n v="6.5714285714285596"/>
        <n v="18.500000000000004"/>
        <n v="-1.3683601421490592"/>
        <n v="2.8377723970944411"/>
        <n v="1.5529153797919513"/>
        <n v="-5.041072982778684"/>
        <n v="5.1999999999999966"/>
        <n v="4.0196854058078904"/>
        <n v="7.2499999999999938"/>
        <n v="23.000000000000007"/>
        <n v="6.2433029973997805"/>
        <n v="4.8000000000000016"/>
        <n v="-7.7594339622641479"/>
        <n v="6.0934577878706833"/>
        <n v="3.8155922038980528"/>
        <n v="2.3333333333333277"/>
        <n v="3.4999999999999969"/>
        <n v="4.2389138726020379"/>
        <n v="7.999999999999992"/>
        <n v="3.0958091771427028"/>
        <n v="3.8571428571428639"/>
        <n v="9.2000000000000046"/>
        <n v="12.499999999999991"/>
        <n v="7.5321119187493766"/>
        <n v="3.6938225200196095"/>
        <n v="-21.349442379182172"/>
        <n v="-7.1756201379715279"/>
        <n v="4.1249999999999929"/>
        <n v="11.255584512285917"/>
        <n v="30.195815450643764"/>
        <n v="-41.698441170868008"/>
        <n v="6.103268014774927"/>
        <n v="-57.464539007092206"/>
        <n v="-139.76377952755917"/>
        <n v="8.4000000000000039"/>
        <n v="4.0000000000000027"/>
        <n v="5.400000000000003"/>
        <n v="1.5660736975857754"/>
        <n v="0.69303583502367083"/>
        <n v="-152.52415458937205"/>
        <n v="8.1956257594167603"/>
        <n v="-4.931855877089605"/>
        <n v="1.1684396577356337"/>
        <n v="0.83333333333333415"/>
        <n v="-16.785510320633101"/>
        <n v="1.3922565244213203"/>
        <n v="0.66666666666666319"/>
        <n v="17.999999999999989"/>
        <n v="2.4767136374492487"/>
        <n v="-1.2880278833586389"/>
        <n v="0.249999999999999"/>
        <n v="-3.2683764638878001"/>
        <n v="6.174814743528052"/>
        <n v="4.6080211255982748"/>
        <n v="5.9404305904107648"/>
        <n v="-73.989569752281611"/>
        <n v="2.4811853063996967"/>
        <n v="0.90234702133397227"/>
        <n v="-9.3358333849872821"/>
        <n v="2.7814976202932105"/>
        <n v="10.250160359204628"/>
        <n v="-33.494623655914005"/>
        <n v="-6.9410433172137047"/>
        <n v="12.241857446306337"/>
        <n v="-1.076395119325336"/>
        <n v="-29.226896799712353"/>
        <n v="14.666666666666664"/>
        <n v="-80.687049124012418"/>
        <n v="5.8430193720774808"/>
        <n v="-0.43524212144503482"/>
        <n v="-1.1076195244919425"/>
        <n v="2.7923143386476221"/>
        <n v="2.6974575505780249"/>
        <n v="4.9906180252424486"/>
        <n v="-73.40076718979779"/>
        <n v="-8.7598929007363235"/>
        <n v="3.6767124539335518"/>
        <n v="11.893906748254752"/>
        <n v="1.4586298932384325"/>
        <n v="-5.1753272775848291"/>
        <n v="-54.926940639269404"/>
        <n v="5.0000000000000053"/>
        <n v="4.9207620191505734"/>
        <n v="-0.83292315264873329"/>
        <n v="2.0889792231255555"/>
        <n v="7.8333333333333313"/>
        <n v="-134.12162162162167"/>
        <n v="-5.6804195936597905E-2"/>
        <n v="2.2907822922983554"/>
        <n v="4.000000000000008"/>
        <n v="-67.315218358089453"/>
        <n v="5.4"/>
        <n v="3.2222222222222188"/>
        <n v="-61.63114948902799"/>
        <n v="11.846207789405543"/>
        <n v="8.1850636819760716"/>
        <n v="-10.070558050032073"/>
        <n v="-38.868940754039514"/>
        <n v="-98.539325842696726"/>
        <n v="0.33333333333333282"/>
        <n v="-54.313578394598608"/>
        <n v="2.2963829254030625"/>
        <n v="0.72416774751405277"/>
        <n v="0.70025229480916706"/>
        <n v="7.9067107269954304"/>
        <n v="1.2171564649380564"/>
        <n v="5.6249999999999956"/>
        <n v="5.599999999999997"/>
        <n v="5.7499999999999929"/>
        <n v="6.8000000000000034"/>
        <n v="4.115924686546939"/>
        <n v="11.173438447543965"/>
        <n v="-33.051400076716561"/>
        <n v="2.5454545454545512"/>
        <n v="-2.3619631901840443"/>
        <n v="11.230933987557137"/>
        <n v="11.249999999999996"/>
        <n v="16.34665508253693"/>
        <n v="11.851520572450802"/>
        <n v="16.822752985543691"/>
        <n v="4.5464672183322756"/>
        <n v="-12.084432717678082"/>
        <n v="2.8323109272904277"/>
        <n v="-4.1594827586207073"/>
        <n v="6.7999999999999954"/>
        <n v="-266.14503816793911"/>
        <n v="-12.566782092505582"/>
        <n v="31.564482029598306"/>
        <n v="-8.7508884444371144"/>
        <n v="11.277327221438641"/>
        <n v="-4.9560242668091785"/>
        <n v="5.2029009126466805"/>
        <n v="-23.846629560915257"/>
        <n v="-20.217871802968119"/>
        <n v="2.1609744990892494"/>
        <n v="-2.0012754216152411"/>
        <n v="9.6666666666666519"/>
        <n v="3.5673346997646695"/>
        <n v="6.7142857142857073"/>
        <n v="2.5936585041256337"/>
        <n v="7.8033838973162224"/>
        <n v="3.0366142899495929"/>
        <n v="8.5806798782750668"/>
        <n v="-12.786337245834083"/>
        <n v="-77.074799643811204"/>
        <n v="-134.93150684931513"/>
        <n v="3.9999999999999876"/>
        <n v="6.9028340080971695"/>
        <n v="1.8053346775338763"/>
        <n v="11.161793352945859"/>
        <n v="5.5"/>
        <n v="2.1540349499312841"/>
        <n v="5.2026905557314977"/>
        <n v="4.7142857142857144"/>
        <n v="0.40000000000000857"/>
        <n v="13.389000502260165"/>
        <n v="11.333333333333332"/>
        <n v="-11.699354675439704"/>
        <n v="3.2942109693712363"/>
        <n v="6.1068965517241409"/>
        <n v="2.1999999999999935"/>
        <n v="42"/>
        <n v="0.33333333333333204"/>
        <n v="-24.466180371352795"/>
        <n v="4.0909090909090899"/>
        <n v="-13.669298150751585"/>
        <n v="-82.505119589637545"/>
        <n v="-21.566612701065381"/>
        <n v="-3.4099383947038606"/>
        <n v="-94.469453376205763"/>
        <n v="10.707916145181477"/>
        <n v="4.2870220439406879"/>
        <n v="2.8575732859368879"/>
        <n v="-135.88156123822344"/>
        <n v="14.644232379039007"/>
        <n v="5.0843143493477623"/>
        <n v="6.6696813092162017"/>
        <n v="6.2857142857142829"/>
        <n v="1.467368978996882"/>
        <n v="8.8553507273690961"/>
        <n v="9.9978837471783351"/>
        <n v="-25.219709397703316"/>
        <n v="0.79400628001477169"/>
        <n v="6.2768273716951777"/>
        <n v="-33.118724823977075"/>
        <n v="-639.2626728110605"/>
        <n v="3.0463182897862122"/>
        <n v="6.3880111524163592"/>
        <n v="4.4584109012115904"/>
        <n v="2.0020665958435697"/>
        <n v="4.0825196684461957"/>
        <n v="12.166539634146339"/>
        <n v="-134.13407821229052"/>
        <n v="7.2499999999999956"/>
        <n v="2.1421921031665159"/>
        <n v="1.6320744097036439"/>
        <n v="3.8636441373648891"/>
        <n v="9.6000000000000068"/>
        <n v="8.4591613286126535"/>
        <n v="4.9999999999999973"/>
        <n v="5.199999999999994"/>
        <n v="-38.93368351936968"/>
        <n v="1.5347517144699261"/>
        <n v="-6.1656703672075066"/>
        <n v="3.76414679705527"/>
        <n v="-143.13122923588045"/>
        <n v="-7.0680628272251385"/>
        <n v="-20.929401251117064"/>
        <n v="0.53690674523950332"/>
        <n v="9.150650084793666"/>
        <n v="8.4728465557040451"/>
        <n v="3.7999999999999985"/>
        <n v="5.098345301280049"/>
        <n v="13.333333333333339"/>
        <n v="0.4171172902198591"/>
        <n v="9.4194058573703767"/>
        <n v="0.51627314482559838"/>
        <n v="-34.475955610357609"/>
        <n v="2.5226434082522693"/>
        <n v="28.835311572700284"/>
        <n v="1.0853637580257893"/>
        <n v="2.7790143193814667"/>
        <n v="3.6633600979368555"/>
        <n v="-12.67435784057564"/>
        <n v="13.086642599277965"/>
        <n v="1.5444540994786311"/>
        <n v="-10.100471301742726"/>
        <n v="-193.94255874673641"/>
        <n v="5.779272946374773"/>
        <n v="0.75000000000000477"/>
        <n v="1.6666666666666601"/>
        <n v="-8.6388786425673167"/>
        <n v="-21.110699740836715"/>
        <n v="-2.2518785222291875"/>
        <n v="-19.964643488509118"/>
        <n v="7.9255511384170587"/>
        <n v="5.1111111111111125"/>
        <n v="16.188370176316482"/>
        <n v="6.7499999999999938"/>
        <n v="15.904211395540862"/>
        <n v="1.0456642066420545"/>
        <n v="11.078390953530812"/>
        <n v="15.000000000000005"/>
        <n v="0.85714285714286809"/>
        <n v="3.7155141526334665"/>
        <n v="2.7999999999999972"/>
        <n v="7.8774161977000077"/>
        <n v="-24.397945498910342"/>
        <n v="5.4307542262678821"/>
        <n v="6.0000000000000071"/>
        <n v="10.528924276893074"/>
        <n v="4.7698971304818647"/>
        <n v="-84.803921568627487"/>
        <n v="-20.476190476190482"/>
        <n v="-31.10826064648537"/>
        <n v="-13.707330498671746"/>
        <n v="0.88420506741738758"/>
        <n v="33.143274853801167"/>
        <n v="3.214285714285718"/>
        <n v="3.5714285714285685"/>
        <n v="-10.260096472146046"/>
        <n v="3.4000000000000017"/>
        <n v="15.631096659769433"/>
        <n v="8.6000000000000068"/>
        <n v="28.000000000000007"/>
        <n v="3.0839269057915741"/>
        <n v="1.6028225806451506"/>
        <n v="15.854810996563574"/>
        <n v="8.9135644226482462"/>
        <n v="2.4668339906776611"/>
        <n v="-75.71428571428568"/>
        <n v="-38.513490383148465"/>
        <n v="2.7730384434230446"/>
        <n v="29.733606557377041"/>
        <n v="14.644291931704027"/>
        <n v="11.499999999999988"/>
        <n v="4.9999999999999902"/>
        <n v="7.3333333333333321"/>
        <n v="10.878287820405417"/>
        <n v="14.67693463561233"/>
        <n v="7.1233100741386792"/>
        <n v="8.8000000000000043"/>
        <n v="2.2222222222222197"/>
        <n v="-2.3060591052604931"/>
        <n v="5.8000000000000069"/>
        <n v="10.750000000000005"/>
        <n v="8.333333333333325"/>
        <n v="6.9859968881973629"/>
        <n v="-10.149676155227773"/>
        <n v="-4.1293712154545759"/>
        <n v="1.4627192982456179"/>
        <n v="3.7057780309852393"/>
        <n v="15.359226841721382"/>
        <n v="4.4999999999999929"/>
        <n v="8.3999999999999986"/>
        <n v="7.4999999999999982"/>
        <n v="1.2114877618832112"/>
        <n v="4.6666666666666607"/>
        <n v="5.7632978723404342"/>
        <n v="11.333333333333341"/>
        <n v="3.3333333333333366"/>
        <n v="6.8888167811086909"/>
        <n v="-79.938271604938279"/>
        <n v="-2.743823983530624"/>
        <n v="-11.773422562141475"/>
        <n v="-3.6121016006660303"/>
        <n v="-1.6242480669774912"/>
        <n v="9.3963553530751707"/>
        <n v="1.3110846245530408"/>
        <n v="4.3333333333333401"/>
        <n v="2.8416514240919808"/>
        <n v="4.5738381482145929"/>
        <n v="2.7783593519468184"/>
        <n v="-9.4973144454565439"/>
        <n v="15.558898036732099"/>
        <n v="3.125"/>
        <n v="1.2199552142535359"/>
        <n v="14.333333333333343"/>
        <n v="0.66666666666666285"/>
        <n v="-6.808622502628821"/>
        <n v="3.946279091159953"/>
        <n v="5.5999999999999943"/>
        <n v="8.3738636679547458"/>
        <n v="6.6000000000000014"/>
        <n v="15.5"/>
        <n v="6.0000000000000053"/>
        <n v="6.5062111801242137"/>
        <n v="-3.8850532945736331"/>
        <n v="6.7718446601941471"/>
        <n v="3.8606350098342213"/>
        <n v="-35.575196408529749"/>
        <n v="0.57142857142856718"/>
        <n v="6.0000000000000027"/>
        <n v="11.276914931168365"/>
        <n v="-0.75009243721379593"/>
        <n v="0.9131164649935507"/>
        <n v="-98.595041322314032"/>
        <n v="1.0089289258822933"/>
        <n v="16.475624496373889"/>
        <n v="7.9047795479807377"/>
        <n v="8.25"/>
        <n v="-0.56107249255212832"/>
        <n v="-19.266291230893"/>
        <n v="-60.763358778625928"/>
        <n v="6.5017667844523004"/>
        <n v="1.000000000000002"/>
        <n v="-24.997223764575228"/>
        <n v="22.000000000000011"/>
        <n v="1.4501043841336121"/>
        <n v="11.000000000000009"/>
        <n v="32.049537987679663"/>
        <n v="2.5000000000000044"/>
        <n v="10.008393956351435"/>
        <n v="29.554973821989517"/>
        <n v="-7.2589015251938322"/>
        <n v="0.999999999999994"/>
        <n v="2.1666666666666741"/>
        <n v="6.0661764705882204"/>
        <n v="-30.747422680412356"/>
        <n v="1.4748124330117796"/>
        <n v="-1.5639340195956963"/>
        <n v="8.5363594256600344"/>
        <n v="-23.698451700760824"/>
        <n v="14.247224036577407"/>
        <n v="-2.90406459559326"/>
        <n v="16.999999999999986"/>
        <n v="8.4999999999999929"/>
        <n v="11.122522263717329"/>
        <n v="9.4636471990464894"/>
        <n v="1.774985127900057"/>
        <n v="-10.749740652203323"/>
        <n v="14.080836883331042"/>
        <n v="15.851797144263907"/>
        <n v="13.906899190903124"/>
        <n v="-1.7091566641033347"/>
        <n v="6.2851532809728923"/>
        <n v="-24.450592885375475"/>
        <n v="28.684701492537307"/>
        <n v="5.9999999999999991"/>
        <n v="3.275581624605671"/>
        <n v="0.7833877243629942"/>
        <n v="7.3999999999999986"/>
        <n v="0.49162663973410947"/>
        <n v="4.4550128509752813"/>
        <n v="5.8899216469503628"/>
        <n v="1.5147274298380768"/>
        <n v="0.74999999999999145"/>
        <n v="-4.3279272342268644"/>
        <n v="17.941768865813266"/>
        <n v="10.444938316400584"/>
        <n v="2.1290486434803353"/>
        <n v="2.7259467343741552"/>
        <n v="-2.4359333034914927"/>
        <n v="-10.6319014858068"/>
        <n v="6.3792925380841732"/>
        <n v="5.2812181261838829"/>
        <n v="6.6666666666666705"/>
        <n v="7.2000000000000108"/>
        <n v="2.8888888888888808"/>
        <n v="-9.5679556841436799"/>
        <n v="16.923336330935257"/>
        <n v="9.1588124410933176"/>
        <n v="2.493481095176012"/>
        <n v="4.519974226804119"/>
        <n v="1.9196428571428454"/>
        <n v="3.6000000000000023"/>
        <n v="3.9540595203698321"/>
        <n v="-31.789437109103535"/>
        <n v="-5.2668128654970721"/>
        <n v="-1.946201311222528"/>
        <n v="4.8480565371024724"/>
        <n v="1.9983535706935438"/>
        <n v="34.77975092250923"/>
        <n v="-12.40761143288845"/>
        <n v="10.25"/>
        <n v="5.111111111111116"/>
        <n v="8.1666666666666661"/>
        <n v="10.999999999999998"/>
        <n v="-91.399197592778307"/>
        <n v="6.8257090576395267"/>
        <n v="-39.966438425473072"/>
        <n v="37.471577472987235"/>
        <n v="6.7880583409298092"/>
        <n v="4.7069597069597053"/>
        <n v="7.1428571428571495"/>
        <n v="8.1666666666666696"/>
        <n v="1.2512626262626259"/>
        <n v="10.749999999999996"/>
        <n v="11.330839123463397"/>
        <n v="4.6666666666666723"/>
        <n v="11.666666666666664"/>
        <n v="8.3979350033852409"/>
        <n v="-32.482662968099838"/>
        <n v="-89.434324065196563"/>
        <n v="0.70359281437126309"/>
        <n v="0.37761744176927059"/>
        <n v="30"/>
        <n v="0.99999999999999256"/>
        <n v="1.5000000000000111"/>
        <n v="8.6"/>
        <n v="7.399999999999995"/>
        <n v="9.7499999999999964"/>
        <n v="0.22246001351653952"/>
        <n v="-16.814805409180387"/>
        <n v="8.3963282937364987"/>
        <n v="9.5000000000000089"/>
        <n v="3.7142857142857082"/>
        <n v="7.6666666666666536"/>
        <n v="21.000000000000007"/>
        <n v="37.677141794303644"/>
        <n v="10.666666666666661"/>
        <n v="5.7999999999999936"/>
        <n v="7.3333333333333304"/>
        <n v="7.5000000000000009"/>
        <n v="18.731529557254952"/>
        <n v="5.7999999999999927"/>
        <n v="4.7332331392072122"/>
        <n v="-2.054339140163008"/>
        <n v="0.89302459785038768"/>
        <n v="21.000000000000011"/>
        <n v="9.5999999999999979"/>
        <n v="4.9999999999999929"/>
        <n v="-1.0192587209302308"/>
        <n v="26.573426573426573"/>
        <n v="1.8363393453573851"/>
        <n v="1.0915993180957182"/>
        <n v="7.5560538116591944"/>
        <n v="-2.7185871453387485"/>
        <n v="8.6054827175208519"/>
        <n v="7.0349109897440236"/>
        <n v="1.7272088257720271"/>
        <n v="2.6666666666666665"/>
        <n v="3.8996321890325354"/>
        <n v="1.9999999999999973"/>
        <n v="4.8590410338969301"/>
        <n v="10.489430147058826"/>
        <n v="-2.2158907793694409"/>
        <n v="9.5633611488453134"/>
        <n v="-82.442434210526258"/>
        <n v="3.7142857142857055"/>
        <n v="22.276400862068975"/>
        <n v="3.4403950077200185"/>
        <n v="6.199999999999994"/>
        <n v="6.1462712989599524"/>
        <n v="-49.187953751008337"/>
        <n v="1.0573521980798424"/>
        <n v="-1.7277644230769229"/>
        <n v="8.2499999999999893"/>
        <n v="-12.307992143135568"/>
        <n v="1.7355489203977066"/>
        <n v="9.8242050160168652"/>
        <n v="25.594560966939216"/>
        <n v="4.1231699554423944"/>
        <n v="8.8542863709491986"/>
        <n v="37.179092216060781"/>
        <n v="0.55882352941176849"/>
        <n v="-59.671661524900834"/>
        <n v="-49.045936395759718"/>
        <n v="-2.7892385244023741"/>
        <n v="9.8210593287736714"/>
        <n v="3.6180928626247146"/>
        <n v="4.4527109661638766"/>
        <n v="1.2260245702631738"/>
        <n v="14.555879371515454"/>
        <n v="4.1428571428571379"/>
        <n v="9.8430564362713966"/>
        <n v="-1.7313911736993468"/>
        <n v="4.5787139689578735"/>
        <n v="2.3824451410658325"/>
        <n v="0.81536740022379195"/>
        <n v="12.499999999999993"/>
        <n v="10.453150760212495"/>
        <n v="11.666666666666661"/>
        <n v="-4.0396352792095964"/>
        <n v="-1.9548168014172411"/>
        <n v="9.8892988929889185"/>
        <n v="11.148447469162049"/>
        <n v="6.2294359190334401"/>
        <n v="-5.4479405237988017"/>
        <n v="2.9999999999999938"/>
        <n v="13.666666666666675"/>
        <n v="1.9682401617377505"/>
        <n v="0.50000000000000855"/>
        <n v="1.4999999999999973"/>
        <n v="-1.0049477342878559"/>
        <n v="11.499999999999991"/>
        <n v="6.7142857142857064"/>
        <n v="8.5000000000000036"/>
        <n v="-22.929687500000014"/>
        <n v="-104.1606367583213"/>
        <n v="0.98888006354249958"/>
        <n v="2.813750714694117"/>
        <n v="-18.790159430545732"/>
        <n v="8.6035218954667947"/>
        <n v="11.643486091654982"/>
        <n v="10.439416604338069"/>
        <n v="6.4999999999999929"/>
        <n v="-24.491543340380552"/>
        <n v="4.7777777777777768"/>
        <n v="11.176221195091934"/>
        <n v="1.147010971590674"/>
        <n v="1.643313796084318"/>
        <n v="10.067033344792026"/>
        <n v="-11.38217858900161"/>
        <n v="2.9465667133279312"/>
        <n v="-16.128567618031482"/>
        <n v="1.4779899660139089"/>
        <n v="1.4968398335131694"/>
        <n v="13.823654995730141"/>
        <n v="-1.7224502337422842"/>
        <n v="6.4100259636508863"/>
        <n v="-52.563559322033917"/>
        <n v="15.500000000000004"/>
        <n v="9.3333333333333339"/>
        <n v="2.0717080861855188"/>
        <n v="4.2500000000000027"/>
        <n v="2.4302934111187446"/>
        <n v="-44.590413943355159"/>
        <n v="7.4000000000000012"/>
        <n v="6.3961813842482087"/>
        <n v="9.8591372941839346"/>
        <n v="-1.6737820190858965"/>
        <n v="1.9999999999999911"/>
        <n v="2.4797777596208816"/>
        <n v="-25.061677631578931"/>
        <n v="-7.2214532871972308"/>
        <n v="-12.740694431085892"/>
        <n v="29.387865655471284"/>
        <n v="-12.159113510441818"/>
        <n v="-11.269404568718008"/>
        <n v="3.004932824351803"/>
        <n v="15.196275792652248"/>
        <n v="-32.075905692926973"/>
        <n v="-4.650422097916449"/>
        <n v="6.7500000000000044"/>
        <n v="3.2795961931868831"/>
        <n v="6.2986425339366532"/>
        <n v="1.9999999999999967"/>
        <n v="-1.3108061009410314"/>
        <n v="33.691813804173343"/>
        <n v="1.4717497798326817"/>
        <n v="6.5857359635811834"/>
        <n v="10.000000000000007"/>
        <n v="3.02879076788623"/>
        <n v="10.208741944522274"/>
        <n v="-6.5905861817001075"/>
        <n v="21.499999999999996"/>
        <n v="29.097612359550546"/>
        <n v="0.28571428571428936"/>
        <n v="34.705775846460249"/>
        <n v="-31.428571428571445"/>
        <n v="5.1459143968871466"/>
        <n v="15.905689853642491"/>
        <n v="16.020156314273965"/>
        <n v="-1.3096135129195272"/>
        <n v="16.532144533083059"/>
        <n v="4.2553071646723168"/>
        <n v="-33.864990072799458"/>
        <n v="-0.78154425612052492"/>
        <n v="10.433123877917403"/>
        <n v="5.9999999999999911"/>
        <n v="8.9999999999999982"/>
        <n v="1.2408759124087498"/>
        <n v="-13.381745336171278"/>
        <n v="-39.480519480519497"/>
        <n v="2.6641294005708791"/>
        <n v="5.0000000000000044"/>
        <n v="3.7499999999999942"/>
        <n v="4.717467418790112"/>
        <n v="-19.227832791594221"/>
        <n v="-0.38221761974923929"/>
        <n v="6.7433387147469839"/>
        <n v="3.080796894489588"/>
        <n v="6.0000000000000098"/>
        <n v="4.999999999999992"/>
        <n v="3.2554485554992332"/>
        <n v="19.000000000000007"/>
        <n v="-7.575136993961074"/>
        <n v="7.2079808056572716"/>
        <n v="3.2824946570817901"/>
        <n v="0.92693502759357338"/>
        <n v="3.1428571428571481"/>
        <n v="3.6666666666666647"/>
        <n v="0.41412049024685954"/>
        <n v="2.7272727272727297"/>
        <n v="3.4000000000000052"/>
        <n v="-6.7168551872972726"/>
        <n v="3.7551737330875579"/>
        <n v="10.343406593406575"/>
        <n v="3.4999999999999947"/>
        <n v="3.818181818181817"/>
        <n v="2.0012277470840898"/>
        <n v="9.8000000000000025"/>
        <n v="8.9999999999999911"/>
        <n v="-1.1307861779709958"/>
        <n v="-6.6263261392051662"/>
        <n v="-3.5144031957634402E-2"/>
        <n v="0.20840408614323397"/>
        <n v="8.872333751568382"/>
        <n v="7.815978821612819"/>
        <n v="2.3374888691006324"/>
        <n v="4.2503129400719857"/>
        <n v="-29.956896551724157"/>
        <n v="9.7999999999999972"/>
        <n v="-30.440171177680185"/>
        <n v="3.2829535741833329"/>
        <n v="2.3379103022424506"/>
        <n v="6.5999999999999988"/>
        <n v="11.250000000000005"/>
        <n v="6.2255780512457024"/>
        <n v="3.2325212748206344"/>
        <n v="5.1111111111111027"/>
        <n v="5.6666666666666723"/>
        <n v="-64.360938247965578"/>
        <n v="-137.93377026560884"/>
        <n v="3.2000000000000091"/>
        <n v="9.3919983320205702"/>
        <n v="7.276341948310133"/>
        <n v="-10.107613140542762"/>
        <n v="2.6031860970311285"/>
        <n v="7.2385179467387051"/>
        <n v="-30.778722894453132"/>
        <n v="-0.28103715170279298"/>
        <n v="-3.3197783414203741"/>
        <n v="2.0490943422616814"/>
        <n v="8.4812698786665077"/>
        <n v="9.6951514175257678"/>
        <n v="18.341626457579387"/>
        <n v="-2.7250706499788419E-2"/>
        <n v="5.1377410468319411"/>
        <n v="1.1202185792349708"/>
        <n v="2.299613510334396"/>
        <n v="1.2298189323959738"/>
        <n v="-26.004862236628867"/>
        <n v="-53.500650477016521"/>
        <n v="-17.151502568361479"/>
        <n v="6.1647200087326723"/>
        <n v="-5.9008190336815397E-2"/>
        <n v="0.99999999999999556"/>
        <n v="3.8464109076326691"/>
        <n v="-97.533549282739457"/>
        <n v="-37.83568534302082"/>
        <n v="4.9371244010271846"/>
        <n v="10.39466075558982"/>
        <n v="9.7177140883977895"/>
        <n v="2.9999999999999925"/>
        <n v="-12.601891098793597"/>
        <n v="6.5714285714285738"/>
        <n v="5.7500000000000044"/>
        <n v="0.79999999999999571"/>
        <n v="-410.32786885245923"/>
        <n v="536.51685393258424"/>
        <n v="3.9310571600811173"/>
        <n v="2.1276289434151252"/>
        <n v="15.64896755162243"/>
        <n v="-121.0022779043281"/>
        <n v="0.99999999999999789"/>
        <n v="-18.957947730806239"/>
        <n v="9.1993992606284696"/>
        <n v="2.793913109447717"/>
        <n v="6.2346281235652832"/>
        <n v="9.9393530997304573"/>
        <n v="1.714285714285712"/>
        <n v="3.852092288797262"/>
        <n v="-2.956475583864111"/>
        <n v="17.491096314648498"/>
        <n v="-1.0553549409899639"/>
        <n v="5.4999999999999929"/>
        <n v="1.5827177409746107"/>
        <n v="-12.021337519551455"/>
        <n v="-40.777777777777807"/>
        <n v="9.7396187882913576"/>
        <n v="5.3333333333333304"/>
        <n v="7.3347033595425311"/>
        <n v="1.857142857142859"/>
        <n v="-41.329196603527116"/>
        <n v="1.5567864056786234"/>
        <n v="6.428571428571435"/>
        <n v="-11.434518675777884"/>
        <n v="-65.205311314438788"/>
        <n v="7.4001479289940875"/>
        <n v="-4.1272727272727465"/>
        <n v="-5.7065838662835464"/>
        <n v="6.1077823691460118"/>
        <n v="7.4701873935263947"/>
        <n v="-15.890238132786608"/>
        <n v="-1.3699189880613971"/>
        <n v="0.8546287939961088"/>
        <n v="-7.5496114157021292"/>
        <n v="0.28571428571428881"/>
        <n v="5.1999999999999948"/>
        <n v="2.7287493232268543"/>
        <n v="-60.232558139534873"/>
        <n v="-38.230161343431021"/>
        <n v="-342.25752508361228"/>
        <n v="5.3537284894837525"/>
        <n v="2.4359765707081307"/>
        <n v="5.8898270723944348"/>
        <n v="-24.80219528927509"/>
        <n v="15.603900553149339"/>
        <n v="7.6666666666666661"/>
        <n v="7.6000000000000041"/>
        <n v="-15.80436237953638"/>
        <n v="11.750000000000002"/>
        <n v="2.1754809186883723"/>
        <n v="3.7459894028564595"/>
        <n v="5.0027642636001843"/>
        <n v="6.7016338174273837"/>
        <n v="0.49999999999999412"/>
        <n v="-207.92955326460492"/>
        <n v="-15.735388157053318"/>
        <n v="-11.612472305486783"/>
        <n v="-11.86882218762447"/>
        <n v="-26.074192939399666"/>
        <n v="5.4336008283717359"/>
        <n v="-203.43364757070353"/>
        <n v="2.8158967391304399"/>
        <n v="-51.894310474755109"/>
        <n v="-1.0773240660295365"/>
        <n v="6.7500000000000098"/>
        <n v="9.9430910543131059"/>
        <n v="7.1999999999999984"/>
        <n v="7.666666666666659"/>
        <n v="5.0000000000000009"/>
        <n v="2.846191050086631"/>
        <n v="-3.7638131458094186"/>
        <n v="8.9206712433257138"/>
        <n v="2.7296971782519033"/>
        <n v="-38.646024337389569"/>
        <n v="-29.058323207776439"/>
        <n v="-45.428161553740885"/>
        <n v="-5.732460424042638"/>
        <n v="-30.019137883896818"/>
        <n v="-2.357005104145903"/>
        <n v="-63.739395995928113"/>
        <n v="5.1396716348393099"/>
        <n v="4.2499999999999973"/>
        <n v="2.4718318811103011"/>
        <n v="0.69610194066472064"/>
        <n v="27.196344339622623"/>
        <n v="-128.76317109884602"/>
        <n v="3.7142857142857166"/>
        <n v="10.426233300560984"/>
        <n v="-15.591458215357362"/>
        <n v="15.428844815588027"/>
        <n v="-33.201970443349751"/>
        <n v="10.394585253456221"/>
        <n v="0.25552153263818345"/>
        <n v="35.999999999999993"/>
        <n v="-7.4629539770818472"/>
        <n v="0.24999999999999289"/>
        <n v="0.57237042138465222"/>
        <n v="1.1274631458778068"/>
        <n v="0.34055727554179249"/>
        <n v="4.5610328638497677"/>
        <n v="4.322608812466413"/>
        <n v="1.2499999999999991"/>
        <n v="1.9489264123410441"/>
        <n v="9.7550317796610155"/>
        <n v="17.005514265164212"/>
        <n v="1.3989767978094692"/>
        <n v="-2.8483526523552452"/>
        <n v="11.694884063305121"/>
        <n v="7.7713235425488216"/>
        <n v="1.0000000000000036"/>
        <n v="5.1666666666666616"/>
        <n v="-8.8244448183041673"/>
        <n v="-8.4672509595713024"/>
        <n v="-96.98612862547283"/>
        <n v="0.69954776710005784"/>
        <n v="0.1391830138207632"/>
        <n v="0.13544018058691257"/>
        <n v="6.1813380281690087"/>
        <n v="4.4159431728492491"/>
        <n v="16.261802891708477"/>
        <n v="33.316062176165786"/>
        <n v="4.6631675499388443"/>
        <n v="-3.3647748986770218"/>
        <n v="5.4999999999999982"/>
        <n v="10.75"/>
        <n v="11.097039333082146"/>
        <n v="14.333333333333337"/>
        <n v="-41.444266879744276"/>
        <n v="-1.2987162955407099"/>
        <n v="-9.5579494799405662"/>
        <n v="-12.475420581166695"/>
        <n v="-9.5718054437389704"/>
        <n v="7.6251360174102212"/>
        <n v="-86.439315352697065"/>
        <n v="-1.4870694627079082"/>
        <n v="5.7499999999999947"/>
        <n v="3.2999999999999927"/>
        <n v="6.0273044151820336"/>
        <n v="4.2764451435312667"/>
        <n v="1.4000000000000041"/>
        <n v="2.5208156657158214"/>
        <n v="4.1999999999999922"/>
        <n v="1.9868176804498126"/>
        <n v="-4.2490196698501137"/>
        <n v="-81.384615384615415"/>
        <n v="-8.2986865777186267"/>
        <n v="-1.176086647027256"/>
        <n v="-6.9913151364764294"/>
        <n v="6.9395917001338594"/>
        <n v="-20.930809804529936"/>
        <n v="-29.99249812453111"/>
        <n v="3.6967018849536006"/>
        <n v="-13.769649651513221"/>
        <n v="8.4847692128822239"/>
        <n v="9.654924514737603"/>
        <n v="12.666666666666668"/>
        <n v="1.5173410404624235"/>
        <n v="22.499999999999993"/>
        <n v="4.6666666666666652"/>
        <n v="5.7500000000000036"/>
        <n v="-3.8588393269271077"/>
        <n v="-35.647993311036785"/>
        <n v="1.0162082514734649"/>
        <n v="3.7623762376237635"/>
        <n v="8.0000000000000018"/>
        <n v="14.999999999999995"/>
        <n v="8.6666666666666696"/>
        <n v="11.999999999999993"/>
        <n v="6.3333333333333366"/>
        <n v="-318.40086830680184"/>
        <n v="0.70335491465568722"/>
        <n v="-95.936108724517737"/>
        <n v="33"/>
        <n v="2.8000000000000034"/>
        <n v="7.5000000000000036"/>
        <n v="4.9999999999999982"/>
        <n v="6.7999999999999989"/>
        <n v="3.5180979112832809"/>
        <n v="0.50000000000000533"/>
        <n v="-5.1623276235235771"/>
        <n v="14.179636835278858"/>
        <n v="-11.266700492983544"/>
        <n v="9.4474459724950783"/>
        <n v="6.1605404786442248"/>
        <n v="29.481314432989684"/>
        <n v="-2.5637897986109328"/>
        <n v="-6.4398315565365793"/>
        <n v="-24.873946928343805"/>
        <n v="9.0909015080742126"/>
        <n v="-27.64833343028328"/>
        <n v="7.8829342455340266"/>
        <n v="2.3333333333333401"/>
        <n v="4.7142857142857162"/>
        <n v="2.5737599114881027"/>
        <n v="14.4085312225154"/>
        <n v="-37.774402068519734"/>
        <n v="-2.6581543818920603"/>
        <n v="-92.847411444141699"/>
        <n v="0.36903007921626418"/>
        <n v="8.2777430759807711"/>
        <n v="6.4480322906155347"/>
        <n v="-0.98568318268786093"/>
        <n v="0.89883832993653245"/>
        <n v="8.1666666666666572"/>
        <n v="-18.464715548252432"/>
        <n v="6.191304347826085"/>
        <n v="4.7309586964759331"/>
        <n v="1.314915598192048"/>
        <n v="2.0593979779411664"/>
        <n v="23.000000000000004"/>
        <n v="-13.674480514678693"/>
        <n v="5.7520786092214697"/>
        <n v="4.2493397160779063"/>
        <n v="0.76652168749813498"/>
        <n v="8.9016464471403758"/>
        <n v="6.5714285714285641"/>
        <n v="4.5000000000000071"/>
        <n v="7.0283455655394729"/>
        <n v="-183.93048128342261"/>
        <n v="10.333333333333329"/>
        <n v="11.461659858893428"/>
        <n v="8.2499999999999982"/>
        <n v="0.49999999999999795"/>
        <n v="-0.87759815242494121"/>
        <n v="-40.342679127725859"/>
        <n v="-0.23712063698289287"/>
        <n v="1.391883039542638"/>
        <n v="-203.38652482269515"/>
        <n v="0.45292014302741668"/>
        <n v="-38.184357541899438"/>
        <n v="1.8452185842104629"/>
        <n v="0.35992661303188178"/>
        <n v="-92.402341264791943"/>
        <n v="17.793307405606853"/>
        <n v="-2.6217184425683331"/>
        <n v="2.3229718933836798"/>
        <n v="7.5999999999999925"/>
        <n v="-3.4868810510435959"/>
        <n v="-0.4077449653745166"/>
        <n v="-15.01958549960829"/>
        <n v="-38.041546093427051"/>
        <n v="9.3372225834959028"/>
        <n v="3.9999999999999938"/>
        <n v="16.666666666666675"/>
        <n v="4.4545454545454533"/>
        <n v="7.3333333333333348"/>
        <n v="4.2529097200377395"/>
        <n v="3.4006662111376929"/>
        <n v="7.1428571428571423"/>
        <n v="5.8014206509509281"/>
        <n v="0.99999999999999323"/>
        <n v="0.71428571428571774"/>
        <n v="-1.3885543817395458"/>
        <n v="1.228116634460259"/>
        <n v="4.874999999999992"/>
        <n v="5.1111111111111009"/>
        <n v="31.752988047808749"/>
        <n v="8.6311291751341841"/>
        <n v="4.171594811140789"/>
        <n v="14.055291723202162"/>
        <n v="6.2010309278350499"/>
        <n v="-90.763832876270413"/>
        <n v="0.97025495750708535"/>
        <n v="1.5200930121631344"/>
        <n v="12.500000000000011"/>
        <n v="5.826793418322131"/>
        <n v="12.306158617634026"/>
        <n v="5.5999999999999961"/>
        <n v="-9.9907321594068463"/>
        <n v="8.6470880137140878"/>
        <n v="-0.70291931237416205"/>
        <n v="8.7083811710677477"/>
        <n v="3.0000000000000013"/>
        <n v="0.95505656309276044"/>
        <n v="3.999999999999996"/>
        <n v="5.8750000000000027"/>
        <n v="-54.035656401944863"/>
        <n v="-1.2849779595672111"/>
        <n v="-2.8483358963093153"/>
        <n v="4.7929103017862218"/>
        <n v="5.2222222222222268"/>
        <n v="0.59999999999999187"/>
        <n v="4.7999999999999972"/>
        <n v="3.9504528502930096"/>
        <n v="11.579793648666762"/>
        <n v="0.51388888888889528"/>
        <n v="-1.1509213220239898"/>
        <n v="-4.4388128331069217"/>
        <n v="30.357142857142843"/>
        <n v="-20.0881575080811"/>
        <n v="16.491442542787286"/>
        <n v="10.750000000000009"/>
        <n v="9.4999999999999982"/>
        <n v="-26.122807017543874"/>
        <n v="-2.7838473497652725"/>
        <n v="-1.5262789975145024"/>
        <n v="6.3558154324476979"/>
        <n v="3.6666666666666785"/>
        <n v="7.8806859644855134"/>
        <n v="0.66666666666665753"/>
        <n v="15.97917475100245"/>
        <n v="1.0882129559305651"/>
        <n v="-6.0086121232196099"/>
        <n v="-12.844289386705848"/>
        <n v="-75.175879396984897"/>
        <n v="3.1111111111111089"/>
        <n v="-32.951146560319046"/>
        <n v="9.6522948539638254"/>
        <n v="9.7492197949175292"/>
        <n v="-5.9207439955069514"/>
        <n v="6.916110409525535"/>
        <n v="5.3333333333333437"/>
        <n v="2.7777777777777888"/>
        <n v="2.3333333333333366"/>
        <n v="-10.296432036218601"/>
        <n v="-102.71092482422932"/>
        <n v="-133.98634984833171"/>
        <n v="2.4999999999999933"/>
        <n v="-852.89473684210429"/>
        <n v="-68.032268439108051"/>
        <n v="5.5702110860831757"/>
        <n v="8.4999999999999893"/>
        <n v="0.1428571428571471"/>
        <n v="-26.234693687484857"/>
        <n v="-45.285154549412248"/>
        <n v="2.4709537882218244"/>
        <n v="-4.6591865154196537"/>
        <n v="5.2031819364914043"/>
        <n v="5.8747398543184284"/>
        <n v="7.8333333333333348"/>
        <n v="7.3933493864685911"/>
        <n v="-3.0800135808058133"/>
        <n v="-5.7258988957242778"/>
        <n v="6.3501443522194236"/>
        <n v="-62.664990571967309"/>
        <n v="-121.1258278145695"/>
        <n v="-25.165836700178524"/>
        <n v="18.416297026449804"/>
        <n v="15.986154649947744"/>
        <n v="2.3253404381290803"/>
        <n v="5.08277444405224"/>
        <n v="2.0288867882562318"/>
        <n v="8.3391664015272084"/>
        <n v="10.1633764465623"/>
        <n v="9.9999999999999947"/>
        <n v="1.3796797352506676"/>
        <n v="-79.126875852660291"/>
        <n v="16.536013295287077"/>
        <n v="-4.3933899983005571E-2"/>
        <n v="-227.51479289940843"/>
        <n v="0.7624901263822923"/>
        <n v="0.22910216718266477"/>
        <n v="-53.208084093152927"/>
        <n v="-3.1677608845888066"/>
        <n v="2.8236555844951656"/>
        <n v="3.6491228070175312"/>
        <n v="-13.755851282754833"/>
        <n v="11.024148967122485"/>
        <n v="42.000000000000007"/>
        <n v="-27.100664533595847"/>
        <n v="8.560949586556422"/>
        <n v="1.5483870967741868"/>
        <n v="0.18826619964974575"/>
        <n v="-46.549586776859478"/>
        <n v="-15.187519697447192"/>
        <n v="-19.541001173649036"/>
        <n v="2.1460664258655529"/>
        <n v="10.966489905443387"/>
        <n v="-1.9852642998962482"/>
        <n v="3.7179053265487068"/>
        <n v="6.2808003968910118"/>
        <n v="10.267382639503991"/>
        <n v="7.5917111678662552"/>
        <n v="4.7664470449405059"/>
        <n v="-4.779761694927207"/>
        <n v="-32.103133757741439"/>
        <n v="2.0323021117805338"/>
        <n v="-15.129993658845903"/>
        <n v="-14.059706527238976"/>
        <n v="-2.6223144262655818"/>
        <n v="6.4265870974379995"/>
        <n v="7.4290677475390892"/>
        <n v="9.6666666666666732"/>
        <n v="9.5197407189157364"/>
        <n v="4.6666666666666679"/>
        <n v="6.2804632426988887"/>
        <n v="-65.503550677856637"/>
        <n v="5.359424920127803"/>
        <n v="-5.6835848483313951"/>
        <n v="-42.394395219451908"/>
        <n v="-4.5857541440997869"/>
        <n v="0.49999999999999833"/>
        <n v="9.9534522885958161"/>
        <n v="1.4253108886866952"/>
        <n v="1.9991040430059317"/>
        <n v="2.4800147583323064"/>
        <n v="3.7500000000000018"/>
        <n v="2.3333333333333197"/>
        <n v="2.2222222222222188"/>
        <n v="-0.5444355484387442"/>
        <n v="5.8084922284713336"/>
        <n v="35.617810392701308"/>
        <n v="10.892483080889459"/>
        <n v="1.0334355858838313"/>
        <n v="3.0337370119255613"/>
        <n v="-8.8170290663928395"/>
        <n v="6.6379310344827527"/>
        <n v="-57.894977168949794"/>
        <n v="-8.3606220174428287"/>
        <n v="-711.3917525773204"/>
        <n v="3.4363186025289973"/>
        <n v="-0.75433911882510607"/>
        <n v="-78.731836195508549"/>
        <n v="7.4999999999999956"/>
        <n v="2.5555555555555514"/>
        <n v="7.3918128654970845"/>
        <n v="0.999999999999996"/>
        <n v="4.1666666666666696"/>
        <n v="0.50000000000000389"/>
        <n v="-2.3102385946512998"/>
        <n v="-11.717604865117716"/>
        <n v="5.1010886469673444"/>
        <n v="-0.99733138604660732"/>
        <n v="1.1999999999999886"/>
        <n v="-16.046092906013673"/>
        <n v="-15.658467566390954"/>
        <n v="11.113806793118654"/>
        <n v="2.951674658269515"/>
        <n v="-30.652751423149908"/>
        <n v="-89.579646017699105"/>
        <n v="10.891404555314532"/>
        <n v="0.9549772944550543"/>
        <n v="-4.4090038540656833"/>
        <n v="7.3333333333333428"/>
        <n v="12.500000000000009"/>
        <n v="-74.958413660148707"/>
        <n v="32.675907911802845"/>
        <n v="1.9016697588126126"/>
        <n v="2.1669884169884246"/>
        <n v="6.5714285714285658"/>
        <n v="0.34740256822695842"/>
        <n v="2.333333333333337"/>
        <n v="15.426829268292689"/>
        <n v="4.8380055930700419"/>
        <n v="1.4999999999999989"/>
        <n v="-175.11682242990665"/>
        <n v="2.5782254607801178"/>
        <n v="9.7048793284365118"/>
        <n v="10.884111147757237"/>
        <n v="-28.227633069082682"/>
        <n v="3.0834975580498636"/>
        <n v="-6.9778712509144052"/>
        <n v="17.0405435509022"/>
        <n v="7.6054625650305203"/>
        <n v="2.3338726775651355"/>
        <n v="5.8686200378071902"/>
        <n v="14.956843403205916"/>
        <n v="1.5426158680282775"/>
        <n v="-187.86839145106867"/>
        <n v="0.50142045454544659"/>
        <n v="1.8601949364796693"/>
        <n v="-74.244186046511601"/>
        <n v="8.0778739184177901"/>
        <n v="2.7842973383942047"/>
        <n v="-31.055473509811094"/>
        <n v="3.8750538251758235"/>
        <n v="3.0100921456779286"/>
        <n v="2.5407554671968127"/>
        <n v="8.7118232299861109"/>
        <n v="7.1192162028651351"/>
        <n v="-25.898160103292433"/>
        <n v="7.3308834284042739"/>
        <n v="11.333333333333325"/>
        <n v="5.6666666666666679"/>
        <n v="-87.086828383586422"/>
        <n v="-2.8297143376909513"/>
        <n v="-47.662798958086668"/>
        <n v="-24.701427281284786"/>
        <n v="-24.796870297923565"/>
        <n v="1.5185485323248775"/>
        <n v="-4.3649245351249579"/>
        <n v="-4.1944078999930783"/>
        <n v="10.66666666666667"/>
        <n v="6.3333333333333313"/>
        <n v="1.6666666666666683"/>
        <n v="7.4228446550113469"/>
        <n v="1.4000000000000017"/>
        <n v="3.0000000000000089"/>
        <n v="6.9224224224224278"/>
        <n v="-4.8001864325234571"/>
        <n v="13.500000000000012"/>
        <n v="4.5555555555555625"/>
        <n v="6.5000000000000089"/>
        <n v="8.1219903691813755"/>
        <n v="5.4000000000000066"/>
        <n v="-37.842923370602676"/>
        <n v="8.5212573949663994"/>
        <n v="15.557851239669422"/>
        <n v="4.2019085886489265"/>
        <n v="0.94224037339555933"/>
        <n v="-3.6192893070634424"/>
        <n v="0.33333333333333687"/>
        <n v="-10.03066185221795"/>
        <n v="-5.2617272279178753"/>
        <n v="7.3521067877086645"/>
        <n v="6.2499999999999956"/>
        <n v="-2.6127991395536392"/>
        <n v="2.0631720430107507"/>
        <n v="-16.515612150813631"/>
        <n v="-2.787986052556148"/>
        <n v="5.3995081217112633"/>
        <n v="11.810740419198801"/>
        <n v="-111.7467948717949"/>
        <n v="-2.9454781238325456"/>
        <n v="-14.725079113924055"/>
        <n v="-69.849137931034477"/>
        <n v="34.764678471575031"/>
        <n v="-14.22096317280454"/>
        <n v="-65.708232445520622"/>
        <n v="-11.459267894614127"/>
        <n v="-5.6027554535017376"/>
        <n v="-21.780660377358487"/>
        <n v="-126.97368421052637"/>
        <n v="-12.514870738961351"/>
        <n v="10.313423385394694"/>
        <n v="4.7323759791122662"/>
        <n v="8.9140926640926672"/>
        <n v="1.7695482096032396"/>
        <n v="8.75"/>
        <n v="1.7105729474305971"/>
        <n v="-3.2354642443977872"/>
        <n v="5.9402924451665378"/>
        <n v="-8.4410511363636438"/>
        <n v="8.722579425113457"/>
        <n v="3.7843664400933363"/>
        <n v="0.79999999999999938"/>
        <n v="-2.6810550731635727"/>
        <n v="6.5714285714285756"/>
        <n v="9.333333333333341"/>
        <n v="4.625"/>
        <n v="11.502746437054629"/>
        <n v="8.5540668212660016"/>
        <n v="14.769503546099278"/>
        <n v="3.6963940877127031"/>
        <n v="3.6249999999999991"/>
        <n v="17.000000000000011"/>
        <n v="3.3628954937679736"/>
        <n v="4.1439081617144016"/>
        <n v="5.1999999999999904"/>
        <n v="25.723472668810277"/>
        <n v="6.2312759141348266"/>
        <n v="-10.534462811951641"/>
        <n v="-42.25044039929535"/>
        <n v="-10.947898423817874"/>
        <n v="2.375000000000004"/>
        <n v="-3.4547933612299575"/>
        <n v="6.6666666666666679"/>
        <n v="6.3333333333333286"/>
        <n v="3.9999999999999973"/>
        <n v="21.652119700748131"/>
        <n v="-201.35220125786174"/>
        <n v="-9.4203472819977492"/>
        <n v="18.44367365404916"/>
        <n v="7.5459098497495853"/>
        <n v="3.6754961761154288"/>
        <n v="-2.7632317412126821"/>
        <n v="2.0000000000000009"/>
        <n v="-2.8307859220754352"/>
        <n v="4.5762711864406773"/>
        <n v="2.1999999999999913"/>
        <n v="-6.6720951725654034"/>
        <n v="27.452471482889734"/>
        <n v="2.4548376936189138"/>
        <n v="1.4920520231213752"/>
        <n v="3.857142857142863"/>
        <n v="2.0000000000000053"/>
        <n v="7.6000000000000112"/>
        <n v="6.8571428571428505"/>
        <n v="6.4884488448844717"/>
        <n v="5.3149335283741346"/>
        <n v="-6.3101356093364425"/>
        <n v="0.22137568870522237"/>
        <n v="4.1240474794841795"/>
        <n v="1.1558663158697409"/>
        <n v="10.333333333333339"/>
        <n v="3.3333333333333375"/>
        <n v="0.66666666666667085"/>
        <n v="15.827787860455725"/>
        <n v="-106.44162033359812"/>
        <n v="5.4864821229378267"/>
        <n v="3.2753407563831791"/>
        <n v="17.433570965651334"/>
        <n v="-37.158453525641043"/>
        <n v="6.6402714932126656"/>
        <n v="1.6000000000000008"/>
        <n v="15.467947286129094"/>
        <n v="-8.7730760009590192"/>
        <n v="-151.36792452830196"/>
        <n v="-11.595301628469548"/>
        <n v="-1.9994407158836787"/>
        <n v="4.5434822747415113"/>
        <n v="16.333333333333343"/>
        <n v="-0.58604858413104877"/>
        <n v="-44.520367936925091"/>
        <n v="11.000000000000002"/>
        <n v="-0.56489394260423376"/>
        <n v="2.9752851711026671"/>
        <n v="-18.248983280614539"/>
        <n v="-57.894860624251031"/>
        <n v="12.250000000000007"/>
        <n v="16.568007230004525"/>
        <n v="-0.31684602649006754"/>
        <n v="5.5212410396235567"/>
        <n v="3.1613508442776586"/>
        <n v="-31.015863092912412"/>
        <n v="1.7000000000000042"/>
        <n v="-2.2510541680181611"/>
        <n v="-54.607250755286998"/>
        <n v="2.4999999999999942"/>
        <n v="-8.2652365824762342"/>
        <n v="4.5358255451713516"/>
        <n v="-25.065600096563344"/>
        <n v="5.5767020970985373"/>
        <n v="16.500000000000007"/>
        <n v="0.58815344436358363"/>
        <n v="3.998966230186078"/>
        <n v="14.478637901861264"/>
        <n v="-6.2088346192877717"/>
        <n v="-21.654043416030547"/>
        <n v="14.130879345603267"/>
        <n v="7.4000000000000021"/>
        <n v="3.1431273644388393"/>
        <n v="6.4412251655629067"/>
        <n v="7.2499999999999911"/>
        <n v="5.1169141935651714"/>
        <n v="0.39999999999999464"/>
        <n v="1.1999999999999991"/>
        <n v="24.497206703910596"/>
        <n v="1.1762399163429895"/>
        <n v="3.6159993317369321"/>
        <n v="8.6265580057526279"/>
        <n v="5.5676960629538685"/>
        <n v="5.8750000000000053"/>
        <n v="1.1792763629071579"/>
        <n v="6.3121301775147964"/>
        <n v="1.999999999999988"/>
        <n v="-2.1342744052667655"/>
        <n v="1.4726601532141672"/>
        <n v="8.6291326692804962"/>
        <n v="-2.9460527111948651"/>
        <n v="4.7667734748254338"/>
        <n v="-4.4959892428246757"/>
        <n v="5.4458387121269558"/>
        <n v="2.9914146591491586"/>
        <n v="16.514555468135335"/>
        <n v="3.7814421464505386"/>
        <n v="0.8797542143585233"/>
        <n v="1.9666102422277461"/>
        <n v="14.333333333333325"/>
        <n v="11.410981951667178"/>
        <n v="3.833333333333329"/>
        <n v="2.4166666666666732"/>
        <n v="-62.451291345718175"/>
        <n v="16.500000000000011"/>
        <n v="7.059087937234386"/>
        <n v="31.331828442437921"/>
        <n v="36.937544996400277"/>
        <n v="3.0769230769230784"/>
        <n v="2.6666666666666639"/>
        <n v="5.6000000000000059"/>
        <n v="-46.60274124019012"/>
        <n v="-11.809270058314901"/>
        <n v="4.8734885207478982"/>
        <n v="-7.3751881361856286"/>
        <n v="1.2575509690410247"/>
        <n v="10.065264684554027"/>
        <n v="7.6666666666666607"/>
        <n v="1.1517240803652664"/>
        <n v="4.8822567051707884"/>
        <n v="30.320910973084882"/>
        <n v="-35.228426395939088"/>
        <n v="-0.38178472861084417"/>
        <n v="5.600000000000005"/>
        <n v="12.857142857142867"/>
        <n v="-22.759604829857288"/>
        <n v="2.408457580651223"/>
        <n v="15.596329495874839"/>
        <n v="-2.4248927038626555"/>
        <n v="16.115434500648504"/>
        <n v="2.2824336511208405"/>
        <n v="33.111014660493822"/>
        <n v="4.1666666666666661"/>
        <n v="0.66666666666665941"/>
        <n v="3.7999999999999945"/>
        <n v="15.999999999999989"/>
        <n v="5.544742965940328"/>
        <n v="6.5200391006842704"/>
        <n v="2.7858002406738738"/>
        <n v="9.7999999999999989"/>
        <n v="3.9774802191113832"/>
        <n v="0.7678245714687737"/>
        <n v="-25.289945246391248"/>
        <n v="-9.7079646017699108"/>
        <n v="8.4233137619934073"/>
        <n v="6.5781422779211169"/>
        <n v="-35.857387840902781"/>
        <n v="11.404606910365551"/>
        <n v="1.34076947946977"/>
        <n v="4.5714285714285801"/>
        <n v="-26.582838192621249"/>
        <n v="2.499999999999992"/>
        <n v="5.4000000000000083"/>
        <n v="-171.7964071856286"/>
        <n v="11.077656517011025"/>
        <n v="8.9999999999999858"/>
        <n v="0.49999999999998751"/>
        <n v="-4.1121794259743707"/>
        <n v="-84.939111747851072"/>
        <n v="1.9744759316770202"/>
        <n v="-3.0110198393780494"/>
        <n v="3.9420935412026834"/>
        <n v="14.733207784055239"/>
        <n v="2.2074976733539438"/>
        <n v="14.858611825192794"/>
        <n v="1.1010232744783306"/>
        <n v="8.7731053604436262"/>
        <n v="-5.4657661853749353"/>
        <n v="16.580773042616439"/>
        <n v="14.079670329670341"/>
        <n v="10.463766832034024"/>
        <n v="0.33333333333332488"/>
        <n v="-0.55428523741968483"/>
        <n v="5.9063920246298185"/>
        <n v="6.5206185567010353"/>
        <n v="6.467959527824628"/>
        <n v="-2.89289512370586"/>
        <n v="4.5307231172723919"/>
        <n v="3.8333333333333295"/>
        <n v="6.766800401203608"/>
        <n v="6.3333333333333268"/>
        <n v="-266.84343434343452"/>
        <n v="2.8806900289017263"/>
        <n v="-8.118558851296461"/>
        <n v="-20.287474332648859"/>
        <n v="-61.710234824988909"/>
        <n v="5.2000000000000046"/>
        <n v="21"/>
        <n v="9.2315606204495033"/>
        <n v="3.5714285714285734"/>
        <n v="5.4207119741100103"/>
        <n v="-4.3783422459893115"/>
        <n v="-19.680907656206585"/>
        <n v="1.8030743664312461"/>
        <n v="2.0028518832921507"/>
        <n v="0.58186738836265406"/>
        <n v="-3.2020387177538203"/>
        <n v="-21.959894613583156"/>
        <n v="11.904233213820078"/>
        <n v="-22.87277701778385"/>
        <n v="9.8008337193144968"/>
        <n v="-26.375970058891511"/>
        <n v="-12.750640525788134"/>
        <n v="5.3333333333333339"/>
        <n v="-1.3330871491875904"/>
        <n v="5.3333333333333286"/>
        <n v="0.49999999999999967"/>
        <n v="5.4999999999999973"/>
        <n v="-12.264029858308136"/>
        <n v="3.4049189731822742"/>
        <n v="5.443977591036413"/>
        <n v="-0.97506465759585148"/>
        <n v="6.1747851002865461"/>
        <n v="6.7666833918715543"/>
        <n v="-11.476596871435564"/>
        <n v="5.4000000000000021"/>
        <n v="-3.3062074186222556"/>
        <n v="1.6666666666666614"/>
        <n v="2.4999999999999982"/>
        <n v="8.2000000000000046"/>
        <n v="4.5"/>
        <n v="0.50000000000000311"/>
        <n v="2.272727272727276"/>
        <n v="2.9999999999999973"/>
        <n v="1.8888888888888817"/>
        <n v="4.2444411936805224"/>
        <n v="-1.7410518306066773"/>
        <n v="-4.6809884009169291"/>
        <n v="1.000000000000006"/>
        <n v="3.1603408210689512"/>
        <n v="10.000000000000002"/>
        <n v="6.7741622146673146"/>
        <n v="12.666666666666671"/>
        <n v="3.216783216783222"/>
        <n v="6.4999999999999964"/>
        <n v="5.9589120370370274"/>
        <n v="2.5714285714285743"/>
        <n v="3.5172924963254104"/>
        <n v="-18.500224517287833"/>
        <n v="2.077022933794896"/>
        <n v="14.786862334032143"/>
        <n v="-2.6820992040932388"/>
        <n v="-14.151213688818151"/>
        <n v="-9.0941011235955056"/>
        <n v="16.723163841807906"/>
        <n v="-2.1232989335546684"/>
        <n v="2.7069787602947595"/>
        <n v="5.9679942245217239"/>
        <n v="4.1823785351704057"/>
        <n v="1.9582031831027757"/>
        <n v="6.499999999999992"/>
        <n v="1.9436280105010886"/>
        <n v="16.44501278772379"/>
        <n v="1.3228919032303144"/>
        <n v="1.9999999999999982"/>
        <n v="-45.574317281634372"/>
        <n v="11.904189420490656"/>
        <n v="5.9362606232294644"/>
        <n v="1.5150206649805769"/>
        <n v="4.4309043164286832"/>
        <n v="-11.073526521520767"/>
        <n v="3.7777777777777772"/>
        <n v="-1.5356618891772931"/>
        <n v="-20.748232816964958"/>
        <n v="-192.38305941845775"/>
        <n v="36.426116838487964"/>
        <n v="12.068455316630494"/>
        <n v="-3.3977532913566"/>
        <n v="3.9273927392738979"/>
        <n v="-38.739807536913275"/>
        <n v="16.186495298756434"/>
        <n v="12.666666666666663"/>
        <n v="8.2615302669507535"/>
        <n v="5.1717978500891579"/>
        <n v="6.7142857142857091"/>
        <n v="5.6048868716513622"/>
        <n v="3.025821596244147"/>
        <n v="1.4504924375659447"/>
        <n v="4.5681863702368544"/>
        <n v="-8.3987251611656966"/>
        <n v="4.8888888888888857"/>
        <n v="6"/>
        <n v="2.249999999999992"/>
        <n v="3.2222222222222237"/>
        <n v="10.379008746355694"/>
        <n v="11.20389773679797"/>
        <n v="4.9643205888980555"/>
        <n v="0.14285714285714038"/>
        <n v="4.5714285714285614"/>
        <n v="-6.2836185819070813"/>
        <n v="-17.498612500176087"/>
        <n v="-124.27966101694918"/>
        <n v="6.2406238748649789"/>
        <n v="8.3528464484679592"/>
        <n v="-3.569955364014163"/>
        <n v="31.607373868046572"/>
        <n v="1.4376415042244273"/>
        <n v="0.83333333333333692"/>
        <n v="2.4415074870416653"/>
        <n v="5.3101227812625051"/>
        <n v="3.7323529411764698"/>
        <n v="7.2500000000000027"/>
        <n v="4.2006058566139348"/>
        <n v="-0.74585323654418778"/>
        <n v="34.00061500615007"/>
        <n v="11.358298538622138"/>
        <n v="9.8399260102447261"/>
        <n v="11.002702853321438"/>
        <n v="12.000000000000007"/>
        <n v="-29.861884052629627"/>
        <n v="1.3701378884544018"/>
        <n v="-14.001276324186341"/>
        <n v="1.3998778227165454"/>
        <n v="1.3993399339934061"/>
        <n v="-46.547458994353335"/>
        <n v="-0.2755428193541315"/>
        <n v="2.8888888888888817"/>
        <n v="7.7499999999999982"/>
        <n v="-0.78604134209827592"/>
        <n v="1.8409150908004519"/>
        <n v="2.5304105423213374"/>
        <n v="1.8387609213661633"/>
        <n v="-4.5742107126048692"/>
        <n v="4.7815288381933589"/>
        <n v="12.574182094851647"/>
        <n v="-3.5941949948494076"/>
        <n v="4.1537839029531307"/>
        <n v="-8.1023361227336199"/>
        <n v="10.700125865324109"/>
        <n v="7.3531501657982075"/>
        <n v="1.0000000000000009"/>
        <n v="-0.82063236118900118"/>
        <n v="7.4720582032897536"/>
        <n v="1.7481492905613893"/>
        <n v="15.462453556190125"/>
        <n v="-2.2784921613528364"/>
        <n v="-5.4987352908827836E-2"/>
        <n v="-14.582677165354339"/>
        <n v="-25.616076150185091"/>
        <n v="-2.5324585635359131"/>
        <n v="2.1600892483614502"/>
        <n v="0.80000000000000326"/>
        <n v="3.0783994920244062"/>
        <n v="0.40000000000000463"/>
        <n v="1.0000000000000029"/>
        <n v="0.53681090483120997"/>
        <n v="14.666666666666675"/>
        <n v="-8.0210157618213547"/>
        <n v="-530.10676156583679"/>
        <n v="2.8803921241169701"/>
        <n v="5.1999999999999931"/>
        <n v="8.5867620751341569"/>
        <n v="-13.537735849056604"/>
        <n v="0.87753075881009757"/>
        <n v="5.6666666666666581"/>
        <n v="1.2335298196948727"/>
        <n v="-1.2728728787522923"/>
        <n v="10.418315432447715"/>
        <n v="34.659970705168433"/>
        <n v="2.8491201797079682"/>
        <n v="0.58960872984663448"/>
        <n v="7.7499999999999902"/>
        <n v="2.6675558519506528"/>
        <n v="18.086842964413965"/>
        <n v="10.661832589629164"/>
        <n v="9.3333333333333268"/>
        <n v="2.1732510617837995"/>
        <n v="0.62029975613125021"/>
        <n v="-0.26000638811810456"/>
        <n v="0.499999999999998"/>
        <n v="-19.319065401437456"/>
        <n v="3.3000000000000003"/>
        <n v="3.249999999999996"/>
        <n v="-18.009918117864142"/>
        <n v="-8.3967243427327567"/>
        <n v="1.0218314129775639"/>
        <n v="8.4923986486486491"/>
        <n v="8.0901803986962637"/>
        <n v="9.8120928678804002"/>
        <n v="6.7132759680393432"/>
        <n v="2.0947726669447597"/>
        <n v="5.6000000000000094"/>
        <n v="15.545270952541232"/>
        <n v="-12.107390787404583"/>
        <n v="0.20000000000000598"/>
        <n v="3.3082300636757371"/>
        <n v="7.7500000000000044"/>
        <n v="1.0767584692771421"/>
        <n v="3.1537890044576535"/>
        <n v="16.199435559736607"/>
        <n v="12.427260333189235"/>
        <n v="-3.553416597853011"/>
        <n v="0.58898151504168172"/>
        <n v="14.000000000000012"/>
        <n v="0.25000000000000733"/>
        <n v="5.3491130485541021"/>
        <n v="1.1965268151100388"/>
        <n v="-3.8624344358229612"/>
        <n v="-1.5626930203829534"/>
        <n v="4.8423423423423397"/>
        <n v="-6.0694126121406669"/>
        <n v="-15.140162710624933"/>
        <n v="0.35776810428447259"/>
        <n v="2.6954193254329959"/>
        <n v="-80.263929618768302"/>
        <n v="3.801247446746423"/>
        <n v="6.3333333333333357"/>
        <n v="1.8672989687485333"/>
        <n v="4.1000417130144662"/>
        <n v="1.0889934191163193"/>
        <n v="2.2873964238988211"/>
        <n v="3.5000000000000115"/>
        <n v="1.2194306516920626"/>
        <n v="0.79999999999999649"/>
        <n v="15.333698030634576"/>
        <n v="9.9246987951807295"/>
        <n v="-145.01705029838027"/>
        <n v="-41.614996511537797"/>
        <n v="1.0000000000000102"/>
        <n v="2.8940628637951122"/>
        <n v="11.631757824849823"/>
        <n v="4.4936434556486535"/>
        <n v="12.426455755782682"/>
        <n v="-13.823643661789465"/>
        <n v="-15.393367713054513"/>
        <n v="4.354023359955689"/>
        <n v="5.6000000000000121"/>
        <n v="6.205035971223027"/>
        <n v="-18.210590383444902"/>
        <n v="-332.19242902208214"/>
        <n v="4.3029650884744184"/>
        <n v="11.869778161913002"/>
        <n v="6.7500000000000089"/>
        <n v="13.666666666666663"/>
        <n v="3.7339551243581943"/>
        <n v="4.6186297671279073"/>
        <n v="1.184091933303292"/>
        <n v="-2.3832594697262337"/>
        <n v="11.198250728862963"/>
        <n v="-8.8926341744924233"/>
        <n v="2.536496350364954"/>
        <n v="-15.161744022503514"/>
        <n v="0.50000000000001488"/>
        <n v="20.999999999999993"/>
        <n v="10.666666666666668"/>
        <n v="0.42371533117676236"/>
        <n v="-11.6628664495114"/>
        <n v="-44.420236336779922"/>
        <n v="0.40655961735566259"/>
        <n v="-2.0996978851963708"/>
        <n v="25.349576271186436"/>
        <n v="-52.11496746203904"/>
        <n v="2.1863465249902756"/>
        <n v="7.0000000000000107"/>
        <n v="9.8887391675217255"/>
        <n v="1.9157958010780376"/>
        <n v="3.3290452510967889"/>
        <n v="-13.477646339755264"/>
        <n v="5.1712328767123372"/>
        <n v="-137.26814083297563"/>
        <n v="-2.8142244022072327"/>
        <n v="-169.78339350180516"/>
        <n v="-0.22446900716309609"/>
        <n v="14.84530829147557"/>
        <n v="4.2738037699371656"/>
        <n v="-1.9521413037958381E-2"/>
        <n v="-1.4963302098549929"/>
        <n v="5.1724055246499132"/>
        <n v="1.8270189919220778"/>
        <n v="-90.16720454039617"/>
        <n v="7.2398843930635834"/>
        <n v="28.863146551724135"/>
        <n v="2.7481274550467121"/>
        <n v="9.006665582832051"/>
        <n v="1.4950972084983489"/>
        <n v="7.1367244748412402"/>
        <n v="3.630494164390373"/>
        <n v="3.4695955775385534"/>
        <n v="-44.075368967995139"/>
        <n v="5.242279688676879"/>
        <n v="-3.0163101656318791"/>
        <n v="0.50000000000000777"/>
        <n v="6.833333333333333"/>
        <n v="17.721038089599364"/>
        <n v="-1.7263820689331104"/>
        <n v="0.57578994808792394"/>
        <n v="3.3735528785982427"/>
        <n v="9.9458653128984924"/>
        <n v="7.061694465504158"/>
        <n v="1.1666666666666745"/>
        <n v="2.8566972227712997"/>
        <n v="6.8599241902136496"/>
        <n v="1.7488443759630223"/>
        <n v="-17.789473684210527"/>
        <n v="5.3756260434056768"/>
        <n v="8.249899071457417"/>
        <n v="15.525758645024702"/>
        <n v="12.350753905983487"/>
        <n v="10.728677161654121"/>
        <n v="13.500000000000009"/>
        <n v="6.2500000000000027"/>
        <n v="5.6"/>
        <n v="0.25000000000000155"/>
        <n v="1.2010799564054269"/>
        <n v="0.81425891181988275"/>
        <n v="5.0817407322127535"/>
        <n v="3.0744969241997744"/>
        <n v="2.8888888888888844"/>
        <n v="-49.951175406871606"/>
        <n v="6.7542283298097194"/>
        <n v="-11.802189400099513"/>
        <n v="-2.3701809598741113"/>
        <n v="6.4285714285714279"/>
        <n v="8.4247809369287232"/>
        <n v="-4.2285516605166071"/>
        <n v="0.21461009011565549"/>
        <n v="-2.6746523991275981"/>
        <n v="4.0882792821158569"/>
        <n v="7.0764132864899425"/>
        <n v="-26.38314475224346"/>
        <n v="-6.6669282687176326"/>
        <n v="3.7431085787276102"/>
        <n v="0.33333333333332704"/>
        <n v="5.1111111111111169"/>
        <n v="-0.3871021220159111"/>
        <n v="-8.4326524625032011"/>
        <n v="-159.40573832972521"/>
        <n v="-1.3195952819553907"/>
        <n v="-4.9637193569506071"/>
        <n v="9.2544019208381805"/>
        <n v="2.3900590861936823"/>
        <n v="4.3636363636363615"/>
        <n v="6.2372601511115873"/>
        <n v="-4.7620361083249856"/>
        <n v="8.0517294153657861"/>
        <n v="4.3333333333333357"/>
        <n v="31.330561330561334"/>
        <n v="5.1249999999999973"/>
        <n v="-45.58722919042188"/>
        <n v="-448.1869510664996"/>
        <n v="4.7500000000000071"/>
        <n v="6.8599834299917113"/>
        <n v="-117.55102040816323"/>
        <n v="-10.682558429936094"/>
        <n v="10.016675931072824"/>
        <n v="-23.795304050075654"/>
        <n v="11.818734793187343"/>
        <n v="15.000000000000007"/>
        <n v="-20.603136308805805"/>
        <n v="0.39948017700214972"/>
        <n v="2.6898167286757588"/>
        <n v="-12.330936649825103"/>
        <n v="9.4197844007609355"/>
        <n v="7.209229221677349"/>
        <n v="-6.4003339181617491"/>
        <n v="1.9651889741403794"/>
        <n v="-17.571128491349569"/>
        <n v="2.4186740958227761"/>
        <n v="-5.8754738317459401"/>
        <n v="5.7374913487766213"/>
        <n v="2.7912553446361232"/>
        <n v="12.000000000000011"/>
        <n v="37.125209882465818"/>
        <n v="10.75912610619468"/>
        <n v="12.333333333333336"/>
        <n v="-56.767277618967583"/>
        <n v="15.668891468369125"/>
        <n v="1.89987740089906"/>
        <n v="-4.5823745973308663"/>
        <n v="-13.967528493842282"/>
        <n v="11.29669961467582"/>
        <n v="-5.0323001390444171"/>
        <n v="4.5008935044452594"/>
        <n v="34.131944444444443"/>
        <n v="1.2557847082494922"/>
        <n v="7.5000000000000027"/>
        <n v="9.407873481519772"/>
        <n v="5.9712389380530926"/>
        <n v="2.4426065457970267"/>
        <n v="0.51061541381585129"/>
        <n v="-5.7601463739188183"/>
        <n v="35.185370741482956"/>
        <n v="-20.165120593692006"/>
        <n v="-158.29439252336448"/>
        <n v="-3.4966555183946548"/>
        <n v="6.0451745379876884"/>
        <n v="1.4383879654563987"/>
        <n v="1.9369883501259395"/>
        <n v="7.377158034528561"/>
        <n v="9.9826888454613929"/>
        <n v="3.0000000000000067"/>
        <n v="7.3608185374661472"/>
        <n v="-17.348986125933838"/>
        <n v="5.4585068096817393"/>
        <n v="6.5000000000000071"/>
        <n v="6.2166004018639445"/>
        <n v="-0.45106297633374481"/>
        <n v="14.010152284263954"/>
        <n v="5.0000000000000018"/>
        <n v="-3.3840135505726807"/>
        <n v="-11.385658235245009"/>
        <n v="-6.1013065275738079"/>
        <n v="-43.50175087543775"/>
        <n v="2.344210796255922"/>
        <n v="-213.68814729574234"/>
        <n v="1.4999999999999944"/>
        <n v="16.149650959860377"/>
        <n v="0.59009287490690554"/>
        <n v="4.1428571428571468"/>
        <n v="-0.31917520269593286"/>
        <n v="2.0760869565217352"/>
        <n v="6.407854209445583"/>
        <n v="17.284775122612956"/>
        <n v="-20.665434380776325"/>
        <n v="34.844646271510513"/>
        <n v="-6.2246709066706201"/>
        <n v="-15.096818810511751"/>
        <n v="1.0000000000000064"/>
        <n v="4.4285714285714324"/>
        <n v="-2.0761905600873818"/>
        <n v="3.328729926367719"/>
        <n v="-87.522345370039318"/>
        <n v="-7.0164450492695689"/>
        <n v="-3.9249146757679201"/>
        <n v="-5.3223569713625087"/>
        <n v="-16.16204690831556"/>
        <n v="-4.2174608437847443"/>
        <n v="6.4545454545454639"/>
        <n v="1.391015711440597"/>
        <n v="10.500000000000002"/>
        <n v="1.1999999999999984"/>
        <n v="-2.531548557076718"/>
        <n v="-0.23922892874718205"/>
        <n v="13.666666666666661"/>
        <n v="3.1054461181923454"/>
        <n v="-15.670553935860054"/>
        <n v="29.257950530035316"/>
        <n v="5.3286384976525891"/>
        <n v="2.4537037037036873"/>
        <n v="4.4285714285714306"/>
        <n v="4.4999999999999964"/>
        <n v="1.0169891458234954"/>
        <n v="5.2857142857142874"/>
        <n v="5.6000000000000023"/>
        <n v="5.4999999999999911"/>
        <n v="1.4285714285714248"/>
        <n v="3.3111519045433697"/>
        <n v="-22.488447770907914"/>
        <n v="-48.360145303580673"/>
        <n v="1.849999999999987"/>
        <n v="-1.3484003265433067"/>
        <n v="1.9610925837700541"/>
        <n v="0.25626235992089935"/>
        <n v="-8.2861025488046733E-2"/>
        <n v="-2.059891107078049"/>
        <n v="-15.119676976231117"/>
        <n v="7.6666666666666581"/>
        <n v="4.0425520854992198"/>
        <n v="-32.793378901424688"/>
        <n v="2.2552632291977077"/>
        <n v="3.8775352818693523"/>
        <n v="1.8071797849105631"/>
        <n v="1.755313765182168"/>
        <n v="2.4202675738445003"/>
        <n v="1.6428571428571341"/>
        <n v="-3.6827741210467178"/>
        <n v="-27.989429403516329"/>
        <n v="-0.88753918495298023"/>
        <n v="6.8388255175327499"/>
        <n v="-1.9362538781596359"/>
        <n v="11.314404211197953"/>
        <n v="5.6666666666666714"/>
        <n v="5.5334555542622237"/>
        <n v="-9.1679196156802867E-2"/>
        <n v="4.0000000000000053"/>
        <n v="6.4285714285714306"/>
        <n v="14.554655870445348"/>
        <n v="-22.483303688290778"/>
        <n v="-26.03211009174311"/>
        <n v="8.6149049881235182"/>
        <n v="-85.110253583241459"/>
        <n v="7.2000000000000011"/>
        <n v="11.241754065826257"/>
        <n v="-0.12999670629097501"/>
        <n v="-8.5540793870731111"/>
        <n v="8.5000000000000053"/>
        <n v="-17.412911084043856"/>
        <n v="-4.5732830979337749"/>
        <n v="1.636637920504237"/>
        <n v="5.5659728303019715"/>
        <n v="2.0445636680392747"/>
        <n v="28.758314855875817"/>
        <n v="-197.40421212890143"/>
        <n v="31.942701453104355"/>
        <n v="1.2280810068451553"/>
        <n v="-57.753808653260243"/>
        <n v="-10.170146945088952"/>
        <n v="-44.222877397282829"/>
        <n v="-0.83236994219653004"/>
        <n v="12.218649517684881"/>
        <n v="4.6250000000000098"/>
        <n v="5.2499999999999991"/>
        <n v="4.8333333333333259"/>
        <n v="1.0517949002921323"/>
        <n v="9.9999999999999893"/>
        <n v="8.7999999999999989"/>
        <n v="8.997116968698526"/>
        <n v="0.74744897959183487"/>
        <n v="3.9999999999999987"/>
        <n v="-20.506329113924039"/>
        <n v="-242.1052631578946"/>
        <n v="17.860100944739223"/>
        <n v="3.3749999999999938"/>
        <n v="7.6666666666666634"/>
        <n v="-7.6471071213531125"/>
        <n v="2.7203651738652344"/>
        <n v="-2.9591499760579882"/>
        <n v="10.368474565329661"/>
        <n v="-13.188627151500915"/>
        <n v="-1.2237944965930412"/>
        <n v="7.9999999999999991"/>
        <n v="3.4285714285714213"/>
        <n v="-26.682634730538911"/>
        <n v="2.4720691196186433"/>
        <n v="-8.073436417505647"/>
        <n v="6.3466207349081287"/>
        <n v="5.4489666492576196"/>
        <n v="-6.488294926206545"/>
        <n v="5.5555555555555589"/>
        <n v="-3.3620048087932113"/>
        <n v="2.6666516597634899"/>
        <n v="-18.104666530659301"/>
        <n v="16.823011782953493"/>
        <n v="6.3420822397200345"/>
        <n v="-31.216478818499805"/>
        <n v="-3.8602730727724959"/>
        <n v="14.46527428283844"/>
        <n v="5.4731800766283571"/>
        <n v="11.617715753824591"/>
        <n v="-5.4696307031391518"/>
        <n v="7.1655436168275397"/>
        <n v="17.165775401069507"/>
        <n v="4.2857142857142883"/>
        <n v="4.4999999999999991"/>
        <n v="5.2000000000000055"/>
        <n v="0.64749742886527084"/>
        <n v="11.749999999999989"/>
        <n v="-8.8709569782444131"/>
        <n v="-25.563098261379164"/>
        <n v="4.7500000000000018"/>
        <n v="1.8862876254180601"/>
        <n v="5.8333333333333268"/>
        <n v="4.1818181818181781"/>
        <n v="10.790358960518198"/>
        <n v="10.324274948618401"/>
        <n v="3.0060882800608804"/>
        <n v="-33.78065872459706"/>
        <n v="1.5692615692615561"/>
        <n v="4.4614934970042333"/>
        <n v="2.1931630971993505"/>
        <n v="-18.600499714019101"/>
        <n v="-17.080462245190926"/>
        <n v="-4.6999795207864157"/>
        <n v="4.1737519993265355"/>
        <n v="2.3578171770665297"/>
        <n v="4.1999999999999993"/>
        <n v="7.8333333333333321"/>
        <n v="8.4910261412407309"/>
        <n v="2.3214569747097187"/>
        <n v="-40.48996131884325"/>
        <n v="2.157073176801426"/>
        <n v="4.4105237031521405"/>
        <n v="0.4444444444444462"/>
        <n v="7.7408429503261349"/>
        <n v="2.3096149339998444"/>
        <n v="-0.79833756175725934"/>
        <n v="-3.9201712373704276"/>
        <n v="3.7098751021361052"/>
        <n v="0.66947723440134643"/>
        <n v="32.851816702819946"/>
        <n v="6.9320972495088258"/>
        <n v="6.0740980194272778"/>
        <n v="-0.49831205049170435"/>
        <n v="-13.163323782234956"/>
        <n v="7.1428571428571512"/>
        <n v="-32.698090207232816"/>
        <n v="27.791750503018097"/>
        <n v="11.500000000000005"/>
        <n v="-6.4778673758256948"/>
        <n v="3.8888888888888946"/>
        <n v="2.9999999999999893"/>
        <n v="2.7824688379573748"/>
        <n v="3.2373775031955638"/>
        <n v="-25.361825918314178"/>
        <n v="-2.0785461265978666"/>
        <n v="6.4285714285714182"/>
        <n v="2.0483007912563371"/>
        <n v="4.4532019704433612"/>
        <n v="2.8457346862081856"/>
        <n v="3.6697167356199163"/>
        <n v="-24.667885795186404"/>
        <n v="-45.595262510254315"/>
        <n v="-229.37958639092741"/>
        <n v="-19.065934065934062"/>
        <n v="-70.403777364429814"/>
        <n v="-72.112934972332582"/>
        <n v="-6.3045414069456838"/>
        <n v="10.447316103379727"/>
        <n v="3.9746273656003908"/>
        <n v="17.499999999999996"/>
        <n v="32.762582056892775"/>
        <n v="-14.742883379247026"/>
        <n v="-157.6651241060159"/>
        <n v="-13.156572803169652"/>
        <n v="-21.303656597774236"/>
        <n v="0.31291100394563454"/>
        <n v="-35.392980413357137"/>
        <n v="10.827873329545008"/>
        <n v="-152.00000000000017"/>
        <n v="-18.957654723127021"/>
        <n v="-1.6976793547474074"/>
        <n v="-55.211864406779654"/>
        <n v="5.5555555555555545"/>
        <n v="6.9999999999999964"/>
        <n v="-8.8991360394953318"/>
        <n v="2.1973045822102391"/>
        <n v="-29.442400226436426"/>
        <n v="2.6666666666666643"/>
        <n v="0.20000000000000479"/>
        <n v="5.9139303125896232"/>
        <n v="11.499999999999998"/>
        <n v="0.99999999999999833"/>
        <n v="1.5454545454545352"/>
        <n v="6.1250000000000044"/>
        <n v="17.447081462475946"/>
        <n v="-4.7277680906713169"/>
        <n v="-13.207903347596275"/>
        <n v="0.68756460315305501"/>
        <n v="6.3333333333333393"/>
        <n v="-12.59757141983239"/>
        <n v="1.2401433333998726"/>
        <n v="2.3333333333333313"/>
        <n v="0.66666666666665775"/>
        <n v="3.7499999999999951"/>
        <n v="5.427067505969176"/>
        <n v="-11.004177328359575"/>
        <n v="12.260745925844915"/>
        <n v="-33.084705415592111"/>
        <n v="-3.9292870768040529"/>
        <n v="-43.308051341890312"/>
        <n v="4.2857142857142785"/>
        <n v="6.9922492249224906"/>
        <n v="7.5949367088607653"/>
        <n v="-174.26482873851302"/>
        <n v="-3.8380281690140836"/>
        <n v="7.3598060018187459"/>
        <n v="-35.208138447146894"/>
        <n v="8.9156276245235535"/>
        <n v="0.98589462285925189"/>
        <n v="-40.671466845277955"/>
        <n v="6.7499999999999911"/>
        <n v="1.5843177009873022"/>
        <n v="-20.230639987780688"/>
        <n v="-31.357045955570626"/>
        <n v="5.168905857336167"/>
        <n v="-46.03977435701308"/>
        <n v="15.789126128109165"/>
        <n v="2.7499999999999978"/>
        <n v="17.964724767050356"/>
        <n v="1.2183371809670258"/>
        <n v="-1.0385702283663081"/>
        <n v="4.1360294117647047"/>
        <n v="5.7547936979240575"/>
        <n v="10.144727773949"/>
        <n v="8.7217058911707301"/>
        <n v="6.2000000000000046"/>
        <n v="-11.770766258853834"/>
        <n v="-23.938787185354684"/>
        <n v="1.8434262179033349"/>
        <n v="5.4444444444444411"/>
        <n v="4.6969254460492742"/>
        <n v="2.2331162774630391"/>
        <n v="-452.56756756756795"/>
        <n v="7.3333333333333295"/>
        <n v="-48.588957055214735"/>
        <n v="8.9589689876588245"/>
        <n v="1.4999999999999933"/>
        <n v="-7.5880079903068509"/>
        <n v="1.2857142857142814"/>
        <n v="3.2861935785900971"/>
        <n v="-2.4323004958556065"/>
        <n v="-15.892026062674528"/>
        <n v="5.4470720720720784"/>
        <n v="3.4317081569405801"/>
        <n v="4.6969696969696901"/>
        <n v="5.5268389662027824"/>
        <n v="0.6950641383156817"/>
        <n v="4.8333333333333321"/>
        <n v="8.0397480451780972"/>
        <n v="1.0708380507114772"/>
        <n v="10.089767917092383"/>
        <n v="3.2963806786036365"/>
        <n v="2.2681755257934801"/>
        <n v="-1.9395900102799875"/>
        <n v="16.315207780725025"/>
        <n v="2.3038071474565358"/>
        <n v="8.7500000000000071"/>
        <n v="6.846828046744581"/>
        <n v="6.4106972301814729"/>
        <n v="-1.8059496315847363"/>
        <n v="9.9135025836890431"/>
        <n v="3.4537260792893902"/>
        <n v="1.7636915653141023"/>
        <n v="1.3333333333333386"/>
        <n v="15.238011283497887"/>
        <n v="9.7638981915606138"/>
        <n v="11.865758190779937"/>
        <n v="2.4833555259653721"/>
        <n v="3.7142857142857193"/>
        <n v="3.9342194625012121"/>
        <n v="1.6381743683132288"/>
        <n v="-72.84919028340083"/>
        <n v="2.2854534388314041"/>
        <n v="-14.44914681914366"/>
        <n v="1.1861370515042595"/>
        <n v="-10.649223287398478"/>
        <n v="9.9822218710493029"/>
        <n v="-19.52542372881355"/>
        <n v="0.82113565134391575"/>
        <n v="-24.833438885370484"/>
        <n v="-11.366677853756753"/>
        <n v="6.0934368737474953"/>
        <n v="3.084614550851271"/>
        <n v="6.1220031674949604"/>
        <n v="16.189439736210335"/>
        <n v="5.2222222222222152"/>
        <n v="11.748023375730483"/>
        <n v="-40.528109028960799"/>
        <n v="-0.99224022658116406"/>
        <n v="5.7640472734812267"/>
        <n v="-2.4646272763006401E-2"/>
        <n v="1.5000000000000049"/>
        <n v="0.74999999999999722"/>
        <n v="15.682819383259917"/>
        <n v="3.1666666666666612"/>
        <n v="14.515195369030382"/>
        <n v="23.63636363636363"/>
        <n v="-78.526483592504576"/>
        <n v="4.4876635635700755"/>
        <n v="7.2499999999999991"/>
        <n v="2.6334106728538318"/>
        <n v="-21.350916693470584"/>
        <n v="-4.238468113264771"/>
        <n v="10.250000000000004"/>
        <n v="-4.7205872882993143"/>
        <n v="-10.285040553496941"/>
        <n v="7.0705663881151333"/>
        <n v="3.7301889510950099"/>
        <n v="-37.376270255424323"/>
        <n v="-31.263769889840887"/>
        <n v="2.8333333333333313"/>
        <n v="6.1249999999999938"/>
        <n v="9.4223640856672208"/>
        <n v="3.3063886720927549"/>
        <n v="2.8999999999999968"/>
        <n v="3.6368658611124127"/>
        <n v="1.0432227592267114"/>
        <n v="0.11122704507514028"/>
        <n v="4.7420617061706158"/>
        <n v="-33.727306409781406"/>
        <n v="1.8912337662337508"/>
        <n v="-97.916111850865491"/>
        <n v="-36.862925482980657"/>
        <n v="0.12562814070351044"/>
        <n v="5.6883680555555598"/>
        <n v="2.7777777777777781"/>
        <n v="-13.462257100149483"/>
        <n v="-1.1209820707478488"/>
        <n v="-72.413494809688601"/>
        <n v="-67.191572089113109"/>
        <n v="4.0726091394472395"/>
        <n v="-0.44645717879647928"/>
        <n v="-38.875853242320808"/>
        <n v="1.3945931894983155"/>
        <n v="2.1666666666666683"/>
        <n v="12.349862731640343"/>
        <n v="-5.0779101741521551"/>
        <n v="1.9999999999999956"/>
        <n v="-27.059980334316624"/>
        <n v="0.74167931483088534"/>
        <n v="2.6438345513916945"/>
        <n v="17.235135482213938"/>
        <n v="-28.104466545649775"/>
        <n v="-6.3562252964426884"/>
        <n v="3.5752795527156516"/>
        <n v="6.0984481086323967"/>
        <n v="3.2353364655956245"/>
        <n v="5.4141344177316988"/>
        <n v="4.8749999999999973"/>
        <n v="-31.380024671028529"/>
        <n v="5.7142857142857171"/>
        <n v="5.2125593439792866"/>
        <n v="16.5"/>
        <n v="-1.5942030954687598"/>
        <n v="5.4285714285714226"/>
        <n v="-13.387448253022027"/>
        <n v="-3.2748695808598716"/>
        <n v="13.333333333333334"/>
        <n v="-5.2879256965944217"/>
        <n v="8.1702668360863999"/>
        <n v="-11.644139496491961"/>
        <n v="-34.805153991200477"/>
        <n v="-0.61222660451775446"/>
        <n v="1.1874160265672991"/>
        <n v="-2.4090729609967991"/>
        <n v="-11.709133673069372"/>
        <n v="-47.422680412371129"/>
        <n v="2.9757415095283331"/>
        <n v="5.7260228034875711"/>
        <n v="3.6461301044634449"/>
        <n v="-16.135494797967588"/>
        <n v="-110.45617173524151"/>
        <n v="2.2457231726283053"/>
        <n v="-7.1992960310717269"/>
        <n v="7.9999999999999929"/>
        <n v="-7.2989040067225623"/>
        <n v="17.17380990036375"/>
        <n v="5.2222222222222214"/>
        <n v="-21.093292212798779"/>
        <n v="5.1428571428571432"/>
        <n v="3.2385759829968155"/>
        <n v="2.0447647951441601"/>
        <n v="1.7455867082035206"/>
        <n v="-15.197187928669409"/>
        <n v="-1.2621043094172919"/>
        <n v="-116.57743785850865"/>
        <n v="-3.5542566575802077"/>
        <n v="-5.749898095651969"/>
        <n v="1.666666666666667"/>
        <n v="-115.63139931740609"/>
        <n v="-47.543275632489994"/>
        <n v="1.9754680438992731"/>
        <n v="8.6862334032145387"/>
        <n v="-27.024022795559404"/>
        <n v="10.335428689200331"/>
        <n v="-34.557547715442453"/>
        <n v="34.545327364297712"/>
        <n v="8.1106419288495974"/>
        <n v="2.5714285714285645"/>
        <n v="-9.1278439869989256"/>
        <n v="-22.462627980766083"/>
        <n v="-12.394659268250386"/>
        <n v="7.2245384157236403"/>
        <n v="8.4140774554557467"/>
        <n v="6.2082747325132113"/>
        <n v="6.2475141342940086"/>
        <n v="3.6153846153846065"/>
        <n v="-9.7653948781924722"/>
        <n v="-5.9129320684767217"/>
        <n v="8.6551105797967729"/>
        <n v="-19.117738139477282"/>
        <n v="-87.515286522855945"/>
        <n v="-2.3836059680028767"/>
        <n v="5.3541666666666714"/>
        <n v="5.6249999999999991"/>
        <n v="-3.4437086092715292"/>
        <n v="-0.11808606112133851"/>
        <n v="-3.497638771843349"/>
        <n v="-6.3594503275783945"/>
        <n v="-7.3484469453944028"/>
        <n v="1.095253367543308"/>
        <n v="-52.126696832579192"/>
        <n v="-31.466039004707447"/>
        <n v="2.636363636363642"/>
        <n v="0.33333333333333665"/>
        <n v="10.3355292541313"/>
        <n v="2.1397960691591553"/>
        <n v="4.500000000000008"/>
        <n v="2.0714285714285636"/>
        <n v="6.2019437780648277"/>
        <n v="3.560007895775759"/>
        <n v="6.655895936280352"/>
        <n v="1.2251637307471661"/>
        <n v="3.4894547902176329"/>
        <n v="2.6205583756345114"/>
        <n v="1.6181205651152653"/>
        <n v="3.7233435620201658"/>
        <n v="0.87500000000000544"/>
        <n v="-55.361073903674807"/>
        <n v="11.136648104628584"/>
        <n v="-4.0307646356033429"/>
        <n v="-0.79248408302707507"/>
        <n v="2.4486517800716183"/>
        <n v="-7.3017182257974866"/>
        <n v="6.2955653021442322"/>
        <n v="-82.461081704006077"/>
        <n v="-5.0380186834673211"/>
        <n v="-16.865538735529828"/>
        <n v="-11.426755640292331"/>
        <n v="-48.008474576271162"/>
        <n v="2.712771415671313"/>
        <n v="5.3169554726913795"/>
        <n v="-3.9372071669060302"/>
        <n v="-42.615844544095673"/>
        <n v="-12.106003752345226"/>
        <n v="-23.230769230769205"/>
        <n v="5.2223578653644953"/>
        <n v="5.6000000000000076"/>
        <n v="-0.71015706983513527"/>
        <n v="2.8347038362825936"/>
        <n v="17.8745564664138"/>
        <n v="-123.54166666666664"/>
        <n v="3.0318981064021573"/>
        <n v="-56.600000000000009"/>
        <n v="1.0276851564045253"/>
        <n v="6.413572060123796"/>
        <n v="1.4285714285714253"/>
        <n v="2.6666666666666656"/>
        <n v="8.4088763426742119"/>
        <n v="1.6666666666666612"/>
        <n v="5.6250000000000053"/>
        <n v="-49.207232267037568"/>
        <n v="4.5302214242968333"/>
        <n v="3.2222222222222276"/>
        <n v="0.24999999999999958"/>
        <n v="8.3826106000876166"/>
        <n v="-3.5390637976933972"/>
        <n v="-2.5292060513038606"/>
        <n v="5.1666666666666607"/>
        <n v="0.83333333333333137"/>
        <n v="-2.6315419328371421"/>
        <n v="-383.67724867724888"/>
        <n v="12.306967984934083"/>
        <n v="7.2499999999999867"/>
        <n v="11.14215757752503"/>
        <n v="5.2163086783301473"/>
        <n v="-2.243861753034865"/>
        <n v="1.1814359637774827"/>
        <n v="7.453367614438398"/>
        <n v="0.98873173504530742"/>
        <n v="1.752321981424148"/>
        <n v="5.8000000000000025"/>
        <n v="6.5999999999999908"/>
        <n v="-53.683955404750336"/>
        <n v="-21.85384992643451"/>
        <n v="-1.0699738657500091"/>
        <n v="4.1174284652545596"/>
        <n v="10.666666666666664"/>
        <n v="9.7743467933491743"/>
        <n v="-1.7430641137395231"/>
        <n v="2.7722513956300596"/>
        <n v="-59.542795566502463"/>
        <n v="11.094418343734644"/>
        <n v="-10.444271239282937"/>
        <n v="-19.093986393656976"/>
        <n v="4.6155091468350316"/>
        <n v="-3.9331057376144264E-2"/>
        <n v="-4.5311406578026654"/>
        <n v="1.4782675845026838"/>
        <n v="1.6393424401738275"/>
        <n v="1.2238668120421661"/>
        <n v="-41.445438282647629"/>
        <n v="-2419.8979591836805"/>
        <n v="-21.779266161910311"/>
        <n v="4.3333333333333277"/>
        <n v="10.282131661442016"/>
        <n v="-9.0128911335899122"/>
        <n v="3.8887884267631212"/>
        <n v="7.6666666666666741"/>
        <n v="5.1666666666666705"/>
        <n v="-0.17596752812548327"/>
        <n v="-0.15117615045051067"/>
        <n v="10.344052558782847"/>
        <n v="-3.4850609700023938"/>
        <n v="5.4391326188881406"/>
        <n v="1.0000000000000013"/>
        <n v="4.7500000000000062"/>
        <n v="30.999999999999993"/>
        <n v="0.99999999999999345"/>
        <n v="8.4029890477639189"/>
        <n v="1.2032716913991592"/>
        <n v="1.0336508334377805"/>
        <n v="3.7142857142857197"/>
        <n v="1.2752053771471377"/>
        <n v="1.8853362734288746"/>
        <n v="-14.051673103487156"/>
        <n v="-4.1710114702822418E-2"/>
        <n v="-2.4155806672371414"/>
        <n v="3.2475507596194912"/>
        <n v="0.58637083993661443"/>
        <n v="3.6630229136010053"/>
        <n v="6.0329670329670275"/>
        <n v="-17.413173652694606"/>
        <n v="5.0806712277110488"/>
        <n v="2.6518305814788143"/>
        <n v="-47.686360677083329"/>
        <n v="-28.844301765650055"/>
        <n v="0.81804361501362988"/>
        <n v="31"/>
        <n v="-20.060585661393471"/>
        <n v="6.4724902906908275"/>
        <n v="4.89967049678945"/>
        <n v="1.7268673355629833"/>
        <n v="1.71359223300969"/>
        <n v="1.8479364098716846"/>
        <n v="11.666666666666671"/>
        <n v="5.7666980244590738"/>
        <n v="2.8888888888888813"/>
        <n v="1.3977728066078403"/>
        <n v="-4.0161596958174943"/>
        <n v="6.6944146399618463"/>
        <n v="4.924526503114274"/>
        <n v="-1.2590352907828253"/>
        <n v="-22.343921139101873"/>
        <n v="-25.749825621948375"/>
        <n v="-26.564384533522517"/>
        <n v="-4.4421487603312368E-2"/>
        <n v="-22.046941492431635"/>
        <n v="14.35543278084714"/>
        <n v="1.547936429970592"/>
        <n v="-3.36002428015163"/>
        <n v="10.347702318015447"/>
        <n v="-3.9240071112303752"/>
        <n v="-10.812563580874867"/>
        <n v="-18.581155686418846"/>
        <n v="-24.305380411937776"/>
        <n v="-35.384215991692649"/>
        <n v="2.2722646310432606"/>
        <n v="5.3333333333333384"/>
        <n v="-6.7299581845267353E-2"/>
        <n v="6.2848057751804669"/>
        <n v="4.1666666666666679"/>
        <n v="22.180547816022951"/>
        <n v="3.2958358755338626"/>
        <n v="4.8750000000000071"/>
        <n v="1.1322217451457566"/>
        <n v="-63.795126353790636"/>
        <n v="-5.059853842616695"/>
        <n v="-7.4181782334395846E-2"/>
        <n v="-29.975380827819649"/>
        <n v="7.2888127853881173"/>
        <n v="5.6122448979591777"/>
        <n v="-111.33279483037153"/>
        <n v="16.227637260950029"/>
        <n v="-1.5980087534663205"/>
        <n v="6.1844533937410757"/>
        <n v="-10.915750915750925"/>
        <n v="4.8719981875849712"/>
        <n v="-5.8823556659008336"/>
        <n v="-2.2577474083647275"/>
        <n v="7.6516816691089184"/>
        <n v="7.8525811601915949"/>
        <n v="9.1166913692851423"/>
        <n v="-0.33354714560614951"/>
        <n v="18.284650630011452"/>
        <n v="8.6582568807339406"/>
        <n v="10.666666666666659"/>
        <n v="-1.0968660968661026"/>
        <n v="4.9291150574541174"/>
        <n v="4.9559123816595507"/>
        <n v="15.851266425442773"/>
        <n v="17.588932806324109"/>
        <n v="5.2222222222222188"/>
        <n v="4.1999999999999948"/>
        <n v="5.3999999999999932"/>
        <n v="4.3566022271646343"/>
        <n v="-33.538061980135467"/>
        <n v="-29.35345504896889"/>
        <n v="6.3543897216273999"/>
        <n v="12.025179075320153"/>
        <n v="-3.3805228907409535"/>
        <n v="-266.43540669856475"/>
        <n v="8.0886174636174584"/>
        <n v="3.272553415985227"/>
        <n v="-44.176726219217755"/>
        <n v="-137.60000000000008"/>
        <n v="-2.3871405590187189"/>
        <n v="2.4364754632404653"/>
        <n v="-7.9831702326957075"/>
        <n v="7.2033898305084856"/>
        <n v="-19.691563590231532"/>
        <n v="-1.5902140672782992"/>
        <n v="-79.137380191693254"/>
        <n v="-14.017525225703656"/>
        <n v="3.762443057195866"/>
        <n v="4.8250202608119031"/>
        <n v="-2.9132333935008048"/>
        <n v="7.333333333333333"/>
        <n v="4.6963371342943834"/>
        <n v="-11.270207852194005"/>
        <n v="12.0794567456594"/>
        <n v="1.415334364792854"/>
        <n v="16.574871670595503"/>
        <n v="1.8364112567051036"/>
        <n v="3.0299987448223873"/>
        <n v="4.1051909062916883"/>
        <n v="3.9966201943388349"/>
        <n v="-3.2104504325345515"/>
        <n v="4.3351329942466519"/>
        <n v="-1.0032710402168596"/>
        <n v="2.2500000000000107"/>
        <n v="-4.5378070005801634"/>
        <n v="2.5000000000000013"/>
        <n v="-25.915854284248301"/>
        <n v="-7.8052946199829147"/>
        <n v="-139.3935062283031"/>
        <n v="-21.247475880637197"/>
        <n v="8.0684302579798981"/>
        <n v="5.5822693108756711"/>
        <n v="-25.688629352137493"/>
        <n v="5.8145043731778516"/>
        <n v="-31.575984369308202"/>
        <n v="-17.639558638382784"/>
        <n v="-0.25258673158855"/>
        <n v="2.036393562545713"/>
        <n v="1.5262982689746944"/>
        <n v="16.506916996047437"/>
        <n v="1.368845500848888"/>
        <n v="9.2233344839489231"/>
        <n v="27.858929464732373"/>
        <n v="9.110787172011662"/>
        <n v="1.5347547158706452"/>
        <n v="-12.826693649225895"/>
        <n v="6.7330016583747865"/>
        <n v="2.716763005780352"/>
        <n v="-0.62924742008557544"/>
        <n v="5.2156593406593492"/>
        <n v="5.5804254595605602"/>
        <n v="17.284144427001564"/>
        <n v="34.568480300187609"/>
        <n v="-47.246835443037966"/>
        <n v="0.75946727050620988"/>
        <n v="3.3749999999999947"/>
        <n v="-55.576250672404534"/>
        <n v="2.9949796046438668"/>
        <n v="-6.8788218744913978"/>
        <n v="11.920222634508333"/>
        <n v="15.510420346167441"/>
        <n v="8.9999999999999929"/>
        <n v="-30.302622730329514"/>
        <n v="-0.33906841808366284"/>
        <n v="6.3224458792252189"/>
        <n v="2.8888888888888831"/>
        <n v="4.2884051146448412"/>
        <n v="2.5999999999999917"/>
        <n v="-19.0732814192151"/>
        <n v="1.1648084876820559"/>
        <n v="3.1397413137205206"/>
        <n v="-34.628173220507712"/>
        <n v="-105.13513513513513"/>
        <n v="-4.8631974248926912"/>
        <n v="-8.2884376295071532E-2"/>
        <n v="-10.207141949421773"/>
        <n v="-5.9969695095553082"/>
        <n v="15.940525587828485"/>
        <n v="1.000000000000004"/>
        <n v="0.73712600411346796"/>
        <n v="-5.0081320847708204"/>
        <n v="-13.942248617653071"/>
        <n v="3.0751743576028208"/>
        <n v="-71.319553791222205"/>
        <n v="-20.253926038500513"/>
        <n v="11.102799708087295"/>
        <n v="-5.497851333867283"/>
        <n v="-6.5166580578512479"/>
        <n v="-81.689723320158052"/>
        <n v="-52.893533638144987"/>
        <n v="29.747145187601941"/>
        <n v="5.9999999999999938"/>
        <n v="5.2466487935656829"/>
        <n v="-18.7480884901621"/>
        <n v="5.2233902759526973"/>
        <n v="-28.952600231621894"/>
        <n v="-21.635996409335707"/>
        <n v="8.8000000000000007"/>
        <n v="9.2224432511005372E-2"/>
        <n v="4.5714285714285641"/>
        <n v="7.166666666666667"/>
        <n v="0.28571428571428181"/>
        <n v="8.3333333333329387E-2"/>
        <n v="0.25000000000000744"/>
        <n v="5.2670379041954059"/>
        <n v="1.6295012088051855"/>
        <n v="6.2217501355993434"/>
        <n v="1.3750000000000047"/>
        <n v="3.2226484984786321"/>
        <n v="0.32532009406846857"/>
        <n v="2.499999999999996"/>
        <n v="-122.29007633587791"/>
        <n v="6.5373917008663938"/>
        <n v="-1076.6393442622964"/>
        <n v="2.0000000000000098"/>
        <n v="-1.6499811106913485"/>
        <n v="-18.925520555258952"/>
        <n v="-835.86956521739262"/>
        <n v="-3.8823812580230932"/>
        <n v="8.6666666666666767"/>
        <n v="0.35787623695362286"/>
        <n v="1.6160451372444125"/>
        <n v="3.9626800879073292"/>
        <n v="9.723743155798898"/>
        <n v="21.761341974837979"/>
        <n v="0.77035166116184117"/>
        <n v="-130.86956521739125"/>
        <n v="4.6593998361060844"/>
        <n v="0.44444444444444203"/>
        <n v="6.296890184645286"/>
        <n v="1.6666666666666692"/>
        <n v="-4.7961088123954614"/>
        <n v="-27.038985939497234"/>
        <n v="-2.2415636958678529"/>
        <n v="2.8493937460114918"/>
        <n v="-48.34215167548502"/>
        <n v="-18.692462156317589"/>
        <n v="-140.11785912368288"/>
        <n v="4.232352765678157"/>
        <n v="5.2874050183130299"/>
        <n v="1.9037706205813041"/>
        <n v="-2.2784644507544178"/>
        <n v="5.5774748923959816"/>
        <n v="0.92463092463092622"/>
        <n v="15.828298086606225"/>
        <n v="2.8888888888888968"/>
        <n v="2.7999999999999976"/>
        <n v="3.74426639661643"/>
        <n v="1.6005240286298614"/>
        <n v="1.2245334791264719"/>
        <n v="-19.547159096030931"/>
        <n v="4.8915772654645071"/>
        <n v="-6.9345486982215636"/>
        <n v="5.9114545717174654"/>
        <n v="-10.259666682404045"/>
        <n v="-1.5512029984282505"/>
        <n v="-78.510324483775847"/>
        <n v="1.2935420743639843"/>
        <n v="-3.6304947875082609"/>
        <n v="2.5632507027855933"/>
        <n v="9.8286951955893969"/>
        <n v="2.8806957546295826"/>
        <n v="10.913356612832819"/>
        <n v="-6.2816903088798588"/>
        <n v="-14.558110627719065"/>
        <n v="-33.601413133832061"/>
        <n v="-6.5788009985004852"/>
        <n v="4.222222222222225"/>
        <n v="-0.37599421547359874"/>
        <n v="0.80516415386783835"/>
        <n v="0.27673946420626733"/>
        <n v="-5.1314405888538328"/>
        <n v="-5.1317594699504729"/>
        <n v="10.550783223850434"/>
        <n v="5.8333333333333393"/>
        <n v="-1.9906352896170296"/>
        <n v="-0.55901535238166966"/>
        <n v="2.5714285714285765"/>
        <n v="-8.173123141834763"/>
        <n v="4.2500000000000009"/>
        <n v="8.320346486514163"/>
        <n v="4.8333333333333384"/>
        <n v="-17.211191335740075"/>
        <n v="-4.8251383050760914"/>
        <n v="-4.7107714569955759"/>
        <n v="-123.32043343653245"/>
        <n v="-1.9655773625804125"/>
        <n v="5.2222222222222205"/>
        <n v="-24.397905759162303"/>
        <n v="3.1363599315347641"/>
        <n v="3.692630474691843"/>
        <n v="-0.53699310715244908"/>
        <n v="-46.214953271028072"/>
        <n v="9.9844200088632746"/>
        <n v="-40.329729857038558"/>
        <n v="-11.167922025559065"/>
        <n v="-5.0713877784123422"/>
        <n v="4.1399567397502715"/>
        <n v="-9.4774281805745471"/>
        <n v="2.0209437761239695"/>
        <n v="-33.030518097941787"/>
        <n v="35.009727626459139"/>
        <n v="-141.92198982475975"/>
        <n v="-71.856474258970309"/>
        <n v="-22.309468822170917"/>
        <n v="-7.6788596019365079"/>
        <n v="4.8000000000000052"/>
        <n v="4.5000000000000018"/>
        <n v="3.2857142857142785"/>
        <n v="0.25575447570331084"/>
        <n v="-12.326889019438005"/>
        <n v="-7.1333799380757729E-3"/>
        <n v="35.568603213844241"/>
        <n v="8.3804143126177006"/>
        <n v="2.9959301262118117"/>
        <n v="16.799184505606529"/>
        <n v="5.3333333333333393"/>
        <n v="0.75663411632775623"/>
        <n v="12.33333333333333"/>
        <n v="-55.755736069545392"/>
        <n v="4.4806472774983472"/>
        <n v="-8.3916093320494678"/>
        <n v="-88.446023818670838"/>
        <n v="-37.509727626459117"/>
        <n v="-52.674880674880697"/>
        <n v="1.3249100749100806"/>
        <n v="1.3999999999999961"/>
        <n v="6.0634402610841303"/>
        <n v="4.640546981389015"/>
        <n v="-69.219600725952816"/>
        <n v="3.1153268549472526"/>
        <n v="15.056867891513564"/>
        <n v="1.5239356430621531"/>
        <n v="0.2609733909483698"/>
        <n v="3.089330024813886"/>
        <n v="3.5798954638790335"/>
        <n v="-41.16803278688527"/>
        <n v="2.4548878442404507"/>
        <n v="4.3333333333333366"/>
        <n v="10.977057448640663"/>
        <n v="11.384302683971143"/>
        <n v="2.6256983240223417"/>
        <n v="-23.093674251309718"/>
        <n v="1.1564193927447868"/>
        <n v="28.935319767441854"/>
        <n v="7.1136063408190244"/>
        <n v="4.1137422960524779"/>
        <n v="1.8346332954863327"/>
        <n v="6.5714285714285667"/>
        <n v="3.3333333333333255"/>
        <n v="1.9405477134857807"/>
        <n v="-3.8923045434851469"/>
        <n v="9.7500000000000036"/>
        <n v="-1.0115260380659881"/>
        <n v="1.6171676928648986"/>
        <n v="-3.0090206185566988"/>
        <n v="0.45786841092728908"/>
        <n v="-89.71397733405297"/>
        <n v="1.4303838646714329"/>
        <n v="-94.263565891472936"/>
        <n v="-26.070755525098509"/>
        <n v="5.5555555555555509"/>
        <n v="-1.5048201161959576"/>
        <n v="3.8571428571428563"/>
        <n v="7.1864406779660914"/>
        <n v="6.0967269174401464"/>
        <n v="-1.7598635963625648"/>
        <n v="8.3999999999999968"/>
        <n v="40.000000000000007"/>
        <n v="2.7999999999999932"/>
        <n v="8.6000000000000014"/>
        <n v="10.699578268419744"/>
        <n v="-19.845842416692612"/>
        <n v="-6.1136515935347262"/>
        <n v="-15.25669291338583"/>
        <n v="15.384615384615389"/>
        <n v="5.6555921886888116"/>
        <n v="-163.86010362694304"/>
        <n v="-3.7483600363584579"/>
        <n v="2.4475727528875391"/>
        <n v="5.5998930543879499"/>
        <n v="2.4677455637744528"/>
        <n v="7.2790253225035757"/>
        <n v="8.7100467987652976"/>
        <n v="-221.62523900573623"/>
        <n v="4.5000000000000044"/>
        <n v="4.869549678341663"/>
        <n v="12.227346379159915"/>
        <n v="4.3788669933121209"/>
        <n v="8.7415856394914009"/>
        <n v="-0.12437810945274104"/>
        <n v="4.9352331606217641"/>
        <n v="-4.3712623971518401"/>
        <n v="4.9388060086058125"/>
        <n v="-45.116279069767451"/>
        <n v="2.533394916922926"/>
        <n v="8.1999999999999922"/>
        <n v="8.5845841490827315"/>
        <n v="-7.9852261031980909"/>
        <n v="4.7142857142857197"/>
        <n v="-4.6765004693990395"/>
        <n v="3.1262587141750502"/>
        <n v="-1.3724304715840274"/>
        <n v="6.1230706742485888"/>
        <n v="22"/>
        <n v="21.500000000000007"/>
        <n v="1.1999999999999988"/>
        <n v="-12.609970674486807"/>
        <n v="2.5949367088607627"/>
        <n v="2.0000000000000036"/>
        <n v="-3.247843995366209"/>
        <n v="-2.0671671276175347"/>
        <n v="4.1000000000000085"/>
        <n v="-9.2373461012311981"/>
        <n v="-20.775641025641018"/>
        <n v="-98.57585139318887"/>
        <n v="2.8692931429578685"/>
        <n v="9.2424685580579222"/>
        <n v="9.1159476117103218"/>
        <n v="7.9068110572812769"/>
        <n v="-8.433748899290908"/>
        <n v="-163.67833209233058"/>
        <n v="-6.7367846929449735"/>
        <n v="-1.5551230224085488"/>
        <n v="6.1249999999999973"/>
        <n v="1.488272134114393"/>
        <n v="1.6540171450329826"/>
        <n v="-11.020898805782526"/>
        <n v="4.9144852914701405"/>
        <n v="-9.354596552468351"/>
        <n v="-56.543408360128645"/>
        <n v="-63.922651933701694"/>
        <n v="15.609532538955095"/>
        <n v="1.499999999999998"/>
        <n v="-0.9896727107325296"/>
        <n v="12.740665368961244"/>
        <n v="-5.2700895153822414"/>
        <n v="8.1542247744052627"/>
        <n v="-21.409291321647508"/>
        <n v="35.964022967880851"/>
        <n v="14.500000000000007"/>
        <n v="5.5323286339329165"/>
        <n v="16.666666666666668"/>
        <n v="6.3999999999999986"/>
        <n v="6.2499999999999964"/>
        <n v="5.4285714285714377"/>
        <n v="0.66666666666666796"/>
        <n v="3.9023060658120752"/>
        <n v="11.213003568331887"/>
        <n v="-210.90909090909102"/>
        <n v="12.333333333333334"/>
        <n v="5.2431623240006466"/>
        <n v="-29.47368421052634"/>
        <n v="5.3227665706051956"/>
        <n v="11.128551097487547"/>
        <n v="3.1818181818181848"/>
        <n v="-53.750273283777851"/>
        <n v="2.3333333333333397"/>
        <n v="-11.794457896152801"/>
        <n v="0.79993429697765761"/>
        <n v="7.1428571428571468"/>
        <n v="-9.3187193014371452"/>
        <n v="2.1181262729124128"/>
        <n v="-41.264188738036943"/>
        <n v="-7.5891287765728164"/>
        <n v="0.71428571428570997"/>
        <n v="2.9999999999999964"/>
        <n v="2"/>
        <n v="5.6380548302872038"/>
        <n v="1.9156077679213477"/>
        <n v="-7.1035340081693335E-2"/>
        <n v="3.2774140752864089"/>
        <n v="4.6156548622821827"/>
        <n v="6.2239502289601187"/>
        <n v="1.2499999999999982"/>
        <n v="2.1428571428571366"/>
        <n v="-2.6364774179803914"/>
        <n v="3.1842338352524258"/>
        <n v="3.6038122721749741"/>
        <n v="5.200000000000002"/>
        <n v="-45.475615644616106"/>
        <n v="-0.71626818561114192"/>
        <n v="3.0446727185857529"/>
        <n v="4.6231663197541817"/>
        <n v="2.6047030861752383"/>
        <n v="-4.0416645800991464"/>
        <n v="0.16977928692700131"/>
        <n v="-26.513563501849557"/>
        <n v="-9.8066459385930767"/>
        <n v="-4.3115638106650689"/>
        <n v="-10.424972956266432"/>
        <n v="0.84063047285464576"/>
        <n v="17.871051492860236"/>
        <n v="8.0059316120028026"/>
        <n v="6.5693308860337059"/>
        <n v="1.5230435619117926"/>
        <n v="9.1042189554200927"/>
        <n v="7.378640776699025"/>
        <n v="33.172103487064106"/>
        <n v="1.7444255734176315"/>
        <n v="-9.4779116465863478"/>
        <n v="18.500000000000007"/>
        <n v="9.1420034149117804"/>
        <n v="11.218547077922064"/>
        <n v="-15.263017356475302"/>
        <n v="4.7073123298327468"/>
        <n v="2.0076752171278383"/>
        <n v="-0.42940229062276369"/>
        <n v="3.5999999999999943"/>
        <n v="-12.593598682130549"/>
        <n v="8.2499999999999964"/>
        <n v="-9.1074314778185919"/>
        <n v="0.3987068965517328"/>
        <n v="-34.513488657265476"/>
        <n v="4.0000000000000036"/>
        <n v="-30.136809702965088"/>
        <n v="-12.269207861822505"/>
        <n v="2.7919754663940783"/>
        <n v="29.710743801652889"/>
        <n v="-12.450037009622504"/>
        <n v="26.897163120567381"/>
        <n v="3.2337549960855432"/>
        <n v="5.4308606928330354"/>
        <n v="0.72182638810037114"/>
        <n v="-27.707521726101277"/>
        <n v="10.499999999999996"/>
        <n v="-5937.7777777778283"/>
        <n v="-2.2782567843917549"/>
        <n v="-21.44187570198428"/>
        <n v="1.8432931794387879"/>
        <n v="4.4935162563427911"/>
        <n v="0.79901960784314696"/>
        <n v="8.4191443074691765"/>
        <n v="31.311619718309856"/>
        <n v="-3.4467916904563238"/>
        <n v="15.959929546455301"/>
        <n v="-5.8370553517307497"/>
        <n v="1.379706812302387"/>
        <n v="-59.9788494077834"/>
        <n v="-3.2026957774533136"/>
        <n v="-31.60604508196721"/>
        <n v="4.1298318273092365"/>
        <n v="4.7142857142857171"/>
        <n v="2.1417604912998947"/>
        <n v="-10.178290678639154"/>
        <n v="3.4310122962539435"/>
        <n v="6.9026091449237885"/>
        <n v="-12.037159920371613"/>
        <n v="1.2411819964495985"/>
        <n v="0.83486022406031035"/>
        <n v="6.2948661693725292"/>
        <n v="1.0781652397856172"/>
        <n v="3.8332252235555675"/>
        <n v="-5.8898305084745761"/>
        <n v="2.6973967095507407"/>
        <n v="-1.2823403901928163"/>
        <n v="0.97474634853383491"/>
        <n v="-186.69039145907468"/>
        <n v="-64.54453950679418"/>
        <n v="-44.953007518796994"/>
        <n v="2.6464208242950238"/>
        <n v="-15.805862738477133"/>
        <n v="0.81739337055957606"/>
        <n v="-294.68232044198925"/>
        <n v="4.4893571274994644"/>
        <n v="0.80388692579504295"/>
        <n v="9.6613485851896392"/>
        <n v="2.9769907718633539"/>
        <n v="-2.7825871195412519"/>
        <n v="3.7500000000000004"/>
        <n v="-25.513513513513491"/>
        <n v="-13.038354787768579"/>
        <n v="26.161373707533244"/>
        <n v="15.705461638491544"/>
        <n v="8.0483685316785074"/>
        <n v="12.494262626156658"/>
        <n v="8.2406929756684715"/>
        <n v="4.5471676564641514"/>
        <n v="-45.384615384615365"/>
        <n v="-59.508816120906793"/>
        <n v="5.8749999999999938"/>
        <n v="-231.25000000000009"/>
        <n v="-98.112493694299701"/>
        <n v="-47.818941504178284"/>
        <n v="4.9339819318971472"/>
        <n v="1.9498882468382075"/>
        <n v="1.3251181634031104"/>
        <n v="2.4793121886219147"/>
        <n v="15.957367240089763"/>
        <n v="-1.357913669064752"/>
        <n v="0.76441398865783872"/>
        <n v="2.249518966465097"/>
        <n v="5.2826150050790863"/>
        <n v="-0.51638930847036302"/>
        <n v="7.21606648199446"/>
        <n v="4.9300874275116939"/>
        <n v="-2.7644205964296678"/>
        <n v="1.2132451464983196"/>
        <n v="7.8000000000000043"/>
        <n v="2.466586703221382"/>
        <n v="2.6450318687241894"/>
        <n v="7.9999999999999902"/>
        <n v="11.911822083495906"/>
        <n v="-30.522988152967894"/>
        <n v="3.0063424947145823"/>
        <n v="5.4690934065934105"/>
        <n v="7.7332354475377212"/>
        <n v="1.5927740539240665"/>
        <n v="7.833333333333325"/>
        <n v="16.232548156668575"/>
        <n v="-64.920259893679855"/>
        <n v="3.8902907954818495"/>
        <n v="6.9999999999999938"/>
        <n v="2.9193742478940976"/>
        <n v="17.999999999999996"/>
        <n v="17.874495165830375"/>
        <n v="-41.462668298653604"/>
        <n v="8.2807093425605593"/>
        <n v="4.8537471519182311"/>
        <n v="11.010264721771998"/>
        <n v="2.7533199699323614"/>
        <n v="-84.708029197080236"/>
        <n v="1.8971119133573915"/>
        <n v="11.671087533156507"/>
        <n v="3.166666666666667"/>
        <n v="7.4963609611783344"/>
        <n v="9.4966442953019961"/>
        <n v="-2.9197169103481895"/>
        <n v="5.597493442145125"/>
        <n v="3.6666666666666665"/>
        <n v="-35.932927912808246"/>
        <n v="-42.113413800956486"/>
        <n v="-34.907975460122721"/>
        <n v="-264.95492395568101"/>
        <n v="4.3636363636363695"/>
        <n v="3.1633299543841962"/>
        <n v="-31.612903225806438"/>
        <n v="-67.67807585568913"/>
        <n v="-13.820202421115294"/>
        <n v="1.8888888888888855"/>
        <n v="5.5714285714285676"/>
        <n v="1.1037216156193754"/>
        <n v="4.2269854580410238"/>
        <n v="1.9649334945586454"/>
        <n v="-15.494533435036868"/>
        <n v="-6.8344000125800042"/>
        <n v="6.6666666666666599"/>
        <n v="1.1333413202348124"/>
        <n v="5.2191572001336439"/>
        <n v="-2.6426305243237085"/>
        <n v="-76.291899441340789"/>
        <n v="2.0604677881875935"/>
        <n v="-47.71317829457368"/>
        <n v="-70.292597532510854"/>
        <n v="-30.640794223826717"/>
        <n v="5.8726249120337792"/>
        <n v="-42.678202479338857"/>
        <n v="2.4864561512688104"/>
        <n v="-182.41379310344831"/>
        <n v="-28.769501278772381"/>
        <n v="-4.6943478546122543"/>
        <n v="-10.871645694360234"/>
        <n v="4.6000000000000041"/>
        <n v="12.333333333333337"/>
        <n v="8.9801154586273313"/>
        <n v="1.3216628203570884"/>
        <n v="6.1119130383550386"/>
        <n v="8.5999999999999943"/>
        <n v="16.695774040534705"/>
        <n v="-10.820775026910665"/>
        <n v="-47.239292546753568"/>
        <n v="-6.8005253955107179"/>
        <n v="-4.4891477878265125"/>
        <n v="0.92899511514306066"/>
        <n v="5.1798780487804867"/>
        <n v="-1.3804297418457119"/>
        <n v="8.2932692307692371"/>
        <n v="-3.4309623430962297"/>
        <n v="2.4349479583666862"/>
        <n v="-54.825775656324595"/>
        <n v="-0.60677342642596177"/>
        <n v="3.9723063608827394"/>
        <n v="-394.46428571428606"/>
        <n v="19.777158774373255"/>
        <n v="-0.47227336093049865"/>
        <n v="-23.129367036580351"/>
        <n v="-4.1990987300279871E-2"/>
        <n v="-8.620712523542986"/>
        <n v="-2.9334404600812047"/>
        <n v="1.1334827785205031"/>
        <n v="-24.578185668902204"/>
        <n v="-101.39517345399702"/>
        <n v="-395.43478260869591"/>
        <n v="-100.40971540726207"/>
        <n v="-189.08735332464147"/>
        <n v="-160.68965517241386"/>
        <n v="-24.971471850542784"/>
        <n v="5.1733717460643982"/>
        <n v="-16.180749448934598"/>
        <n v="4.2000000000000028"/>
        <n v="-7.403862052486117"/>
        <n v="2.1214154169955322"/>
        <n v="17.02835581980333"/>
        <n v="5.2880261735752141"/>
        <n v="-5.4976098487328899"/>
        <n v="1.8333333333333326"/>
        <n v="3.3750000000000031"/>
        <n v="27.447455752212385"/>
        <n v="14.98946417820591"/>
        <n v="32.568651925820255"/>
        <n v="-5.8284201660449915"/>
        <n v="3.1363117560737037"/>
        <n v="1.0271518568202285"/>
        <n v="14.333333333333339"/>
        <n v="1.7499999999999953"/>
        <n v="3.9999999999999996"/>
        <n v="-87.682481751824866"/>
        <n v="0.44193500847394929"/>
        <n v="3.8461538461538445"/>
        <n v="-63.103316760879935"/>
        <n v="1.1913751751323871"/>
        <n v="4.3352924713126235"/>
        <n v="1.915450122118616"/>
        <n v="4.5714285714285623"/>
        <n v="2.4465132098657052"/>
        <n v="4.2857142857142758"/>
        <n v="9.1724769822114993"/>
        <n v="2.3432259186563686"/>
        <n v="-112.78191985088546"/>
        <n v="8.1020278833967136"/>
        <n v="6.2652439024390274"/>
        <n v="4.8000000000000114"/>
        <n v="1.1481481481481433"/>
        <n v="2.7499999999999889"/>
        <n v="1.9471033446491224"/>
        <n v="-137.03833810391194"/>
        <n v="-6.0699416053577995"/>
        <n v="-4.3206300813008154"/>
        <n v="3.7499999999999916"/>
        <n v="-13.11711300887157"/>
        <n v="1.0178586900017403"/>
        <n v="5.3927723322554542"/>
        <n v="6.7107508532423212"/>
        <n v="-27.174642635177122"/>
        <n v="-18.968650031989778"/>
        <n v="-8.2468666877056833"/>
        <n v="2.8816311800793923"/>
        <n v="4.5890325789604534"/>
        <n v="8.6621684056520269"/>
        <n v="9.4999999999999858"/>
        <n v="0.50000000000000699"/>
        <n v="-10.936626281453869"/>
        <n v="9.4333920926718697"/>
        <n v="7.2701898027539968"/>
        <n v="-9.1179748651660972"/>
        <n v="-23.912310286677894"/>
        <n v="-7.9305511054149322"/>
        <n v="-10.40126353377434"/>
        <n v="-26.877097385121445"/>
        <n v="3.3387516254876606"/>
        <n v="1.4645530444796151"/>
        <n v="-10.424841649930483"/>
        <n v="9.4876886417791919"/>
        <n v="-38.625538670900411"/>
        <n v="2.8163045671621671"/>
        <n v="0.67675754812419264"/>
        <n v="5.8000000000000034"/>
        <n v="-114.42231075697211"/>
        <n v="2.0000000000000071"/>
        <n v="3.630693977376958"/>
        <n v="2.2826086956521827"/>
        <n v="0.39719626168225658"/>
        <n v="7.163562159899536"/>
        <n v="3.6923076923076876"/>
        <n v="4.5555555555555518"/>
        <n v="-47.064321055525014"/>
        <n v="-20.429338103756692"/>
        <n v="1.1428571428571406"/>
        <n v="-138.83494463492784"/>
        <n v="2.808157977036144"/>
        <n v="3.2857142857142816"/>
        <n v="6.6666666666666581"/>
        <n v="-25.037846376620788"/>
        <n v="2.0556607506217519"/>
        <n v="11.934169684428356"/>
        <n v="3.4999999999999982"/>
        <n v="12.415452402118026"/>
        <n v="5.6000000000000005"/>
        <n v="-16.690997566909989"/>
        <n v="3.4866220735786047"/>
        <n v="-4.1980955599271184"/>
        <n v="-42.669484669525112"/>
        <n v="-26.297074058518859"/>
        <n v="0.65743220622698273"/>
        <n v="-4.2664641317130645"/>
        <n v="1.7362760162033732"/>
        <n v="12.431796214884779"/>
        <n v="11.047912580554772"/>
        <n v="3.7500000000000036"/>
        <n v="5.7767063812600945"/>
        <n v="3.8912236121970394"/>
        <n v="-197.28128375250736"/>
        <n v="0.62668584786908121"/>
        <n v="-22.870452204538655"/>
        <n v="-44.507125890736361"/>
        <n v="-322.63157894736872"/>
        <n v="-71.94377990430624"/>
        <n v="-8.3273709849292228"/>
        <n v="10.910485592315903"/>
        <n v="-12.30525630401325"/>
        <n v="3.6666666666666616"/>
        <n v="1.333333333333333"/>
        <n v="3.9999999999999925"/>
        <n v="-1.3874111068888784"/>
        <n v="4.8434186342428971"/>
        <n v="-40.927246790299549"/>
        <n v="-0.12860727728982968"/>
        <n v="4.0754395916052166"/>
        <n v="5.7643942748761212"/>
        <n v="33.86627906976743"/>
        <n v="3.5714285714285787"/>
        <n v="5.8749999999999982"/>
        <n v="5.333333333333333"/>
        <n v="3.9644194062488363"/>
        <n v="5.0643484717237861"/>
        <n v="18.999999999999993"/>
        <n v="6.575593762807137"/>
        <n v="4.4041645760160533"/>
        <n v="5.6206159217643572"/>
        <n v="1.1429562502709978"/>
        <n v="12.133277451802178"/>
        <n v="-20.546500479386363"/>
        <n v="-3.6493658947706473"/>
        <n v="8.4966122403643105"/>
        <n v="25.429461504227866"/>
        <n v="-73.482260183968521"/>
        <n v="-6.2601572667519836"/>
        <n v="-0.26596454547476039"/>
        <n v="715.24590163934363"/>
        <n v="-14.493677464056823"/>
        <n v="2.6548171323767327"/>
        <n v="-36.436349448444666"/>
        <n v="2.9268267735864417"/>
        <n v="-456.77514792899433"/>
        <n v="5.1999999999999984"/>
        <n v="3.7750532466823223"/>
        <n v="1.5649096195171186"/>
        <n v="18.823348793613341"/>
        <n v="-5.3398900367237818"/>
        <n v="-6.6954553077310131"/>
        <n v="7.7214292697233384"/>
        <n v="-23.162583518930944"/>
        <n v="4.9680466048676779"/>
        <n v="10.588235294117638"/>
        <n v="3.7077398619575375"/>
        <n v="12.450090744101622"/>
        <n v="33.022922636103132"/>
        <n v="4.8852194925493437"/>
        <n v="3.1686205016357687"/>
        <n v="4.9858779224854741"/>
        <n v="-4.7585661918036646"/>
        <n v="-20.839248872259326"/>
        <n v="13.173924659364147"/>
        <n v="3.0000000000000031"/>
        <n v="9.2444761225944507"/>
        <n v="6.5666356011183522"/>
        <n v="-10.696695412387244"/>
        <n v="5.0036212799578612"/>
        <n v="0.42857142857142566"/>
        <n v="18.512009373169295"/>
        <n v="0.83333333333332937"/>
        <n v="5.3333333333333366"/>
        <n v="-2.9955521175788138"/>
        <n v="-9.1508975306069615"/>
        <n v="14.455762514551795"/>
        <n v="9.7212931995540757"/>
        <n v="-1.2977513252466559"/>
        <n v="-0.48948877209747266"/>
        <n v="3.2770651957200774"/>
        <n v="30.767453798767956"/>
        <n v="-0.659570959363451"/>
        <n v="5.0000000000000098"/>
        <n v="-0.65011330624632957"/>
        <n v="5.4444444444444509"/>
        <n v="4.1690626797014761E-2"/>
        <n v="6.8909626719056911"/>
        <n v="-16.055291547703458"/>
        <n v="2.999999999999992"/>
        <n v="1.7694300518134662"/>
        <n v="13.526304798036939"/>
        <n v="1.7777777777777743"/>
        <n v="-124.72988729109986"/>
        <n v="3.2799817601459211"/>
        <n v="6.0705672944418838"/>
        <n v="-109.60106382978729"/>
        <n v="3.0473085683123236"/>
        <n v="-47.881419939577071"/>
        <n v="1.6341356905609394"/>
        <n v="1.849258901529963"/>
        <n v="-0.73920142496659758"/>
        <n v="1.4820870008001634"/>
        <n v="-16.050726393425148"/>
        <n v="-3.2066508313539277"/>
        <n v="-5.1472774707548909"/>
        <n v="4.7686025408348378"/>
        <n v="2.0950996677740723"/>
        <n v="2.5510712506228264"/>
        <n v="15.537583254043765"/>
        <n v="0.44444444444445158"/>
        <n v="5.1848220413765915"/>
        <n v="-11.858189372403238"/>
        <n v="-2.5605935696619908"/>
        <n v="-0.32120628334321444"/>
        <n v="-23.855633802816893"/>
        <n v="0.98007792078468137"/>
        <n v="7.6666666666666643"/>
        <n v="5.5102499878410649"/>
        <n v="-20.28898254063818"/>
        <n v="31.297220242337847"/>
        <n v="9.3737111791539114"/>
        <n v="7.6000000000000023"/>
        <n v="-61.883830455259037"/>
        <n v="4.803240740740744"/>
        <n v="-98.058124174372509"/>
        <n v="-35.355041257109058"/>
        <n v="14.321448227553601"/>
        <n v="-1.8063730257029726"/>
        <n v="-3.85579546062367"/>
        <n v="4.3415997205728276"/>
        <n v="4.285714285714282"/>
        <n v="4.2092764253696142"/>
        <n v="5.5555555555555483"/>
        <n v="3.1428571428571375"/>
        <n v="4.5999999999999899"/>
        <n v="2.8888888888888906"/>
        <n v="3.5714285714285663"/>
        <n v="0.50000000000000633"/>
        <n v="4.5555555555555589"/>
        <n v="-3.1023790974541363"/>
        <n v="6.5999999999999943"/>
        <n v="5.6260456106366075"/>
        <n v="0.79469708191378041"/>
        <n v="3.5704612143555838"/>
        <n v="3.6905453152796945"/>
        <n v="-8.5829834527043758"/>
        <n v="-8.1940857438016526"/>
        <n v="5.724187491306977"/>
        <n v="2.2183322724379404"/>
        <n v="4.6571387324960236"/>
        <n v="1.3261325150159871"/>
        <n v="4.4285714285714244"/>
        <n v="1.9999999999999869"/>
        <n v="-34.97819767441861"/>
        <n v="8.7948885482371306"/>
        <n v="12.004530011325024"/>
        <n v="-50.300184162062635"/>
        <n v="-10.389796985029234"/>
        <n v="-66.92562404482932"/>
        <n v="6.6254962505513939"/>
        <n v="11.217760844079722"/>
        <n v="1.2157939949842596"/>
        <n v="6.0000000000000062"/>
        <n v="1.4978309297690104"/>
        <n v="2.4757473209249765"/>
        <n v="2.9202279202279149"/>
        <n v="-29.643463497453304"/>
        <n v="5.1067865779927546"/>
        <n v="-4.6069381907490703"/>
        <n v="-24.832922309877471"/>
        <n v="1.2324489375164418"/>
        <n v="-22.797823357053161"/>
        <n v="8.5908141962421762"/>
        <n v="-24.005305039787785"/>
        <n v="1.0945626477541477"/>
        <n v="-27.504791907843547"/>
        <n v="-10.110237009570573"/>
        <n v="-1.1463251457516934"/>
        <n v="4.9999999999999893"/>
        <n v="4.0527095681625855"/>
        <n v="-1.3005511952549351"/>
        <n v="35.836146455466114"/>
        <n v="6.9455022980958532"/>
        <n v="-5.7333689005622368"/>
        <n v="2.9653194435287129"/>
        <n v="-19.245519367893625"/>
        <n v="-10.688796680497928"/>
        <n v="-25.248245730173451"/>
        <n v="6.9715493601462422"/>
        <n v="-19.015209872870326"/>
        <n v="-2.4773114010209865"/>
        <n v="-7.6107379784910751"/>
        <n v="1.7500000000000027"/>
        <n v="2.1428571428571477"/>
        <n v="18.742008395856363"/>
        <n v="2.7345478233223912"/>
        <n v="-0.39346021751572657"/>
        <n v="5.332040717402331E-2"/>
        <n v="1.2330623306232908"/>
        <n v="-136.33838383838389"/>
        <n v="-4.3876175027849049"/>
        <n v="-7.9273734180304904"/>
        <n v="-71.607012417823228"/>
        <n v="8.2681242807825051"/>
        <n v="5.3749999999999964"/>
        <n v="1.7777777777777737"/>
        <n v="20.000000000000011"/>
        <n v="3.2499999999999973"/>
        <n v="-3.3429519012650739"/>
        <n v="0.78789655993989227"/>
        <n v="5.5857888351531431"/>
        <n v="1.7448289756446924"/>
        <n v="0.5838578676030709"/>
        <n v="3.1111111111111049"/>
        <n v="6.0542470558757122"/>
        <n v="-59.240207645115618"/>
        <n v="3.5944759314358317"/>
        <n v="0.82677410137420249"/>
        <n v="11.212819438625896"/>
        <n v="6.6666666666666625"/>
        <n v="1.4810794044664986"/>
        <n v="-5.0280080289683058"/>
        <n v="4.2811743341404318"/>
        <n v="7.6666666666666679"/>
        <n v="1.2204323612192243"/>
        <n v="3.375"/>
        <n v="-25.27198967361241"/>
        <n v="-1.0330478856054"/>
        <n v="2.3636363636363602"/>
        <n v="2.860805061634121"/>
        <n v="7.2006902044066941"/>
        <n v="7.4999999999999973"/>
        <n v="1.5853779511937036"/>
        <n v="-6.3277340434871681"/>
        <n v="-40.803585721146121"/>
        <n v="-1.4771237230251939"/>
        <n v="-2.8991433021806934"/>
        <n v="17.212463404433294"/>
        <n v="1.3461953007113625"/>
        <n v="1.7542627883650872"/>
        <n v="0.91151233464426484"/>
        <n v="4.0446981435999723"/>
        <n v="2.53045407943018"/>
        <n v="5.7999999999999963"/>
        <n v="13.911454102355814"/>
        <n v="3.8000000000000074"/>
        <n v="3.6249999999999978"/>
        <n v="2.2307692307692308"/>
        <n v="31.417253521126753"/>
        <n v="5.147443925765681"/>
        <n v="4.5999999999999979"/>
        <n v="8.3692655080931289"/>
        <n v="1.1957238650104425"/>
        <n v="-44.122688751926027"/>
        <n v="2.604976671850689"/>
        <n v="3.4702034883720998"/>
        <n v="30.69686411149824"/>
        <n v="1.6092406876791014"/>
        <n v="0.44142234781584433"/>
        <n v="6.3458559256390403"/>
        <n v="4.549592262469174"/>
        <n v="-21.294561150761883"/>
        <n v="-23.398437500000011"/>
        <n v="-47.007007007007047"/>
        <n v="-0.74117734419960657"/>
        <n v="-42.871287128712879"/>
        <n v="-169.59861248761158"/>
        <n v="5.3999999999999906"/>
        <n v="-0.6196994756659876"/>
        <n v="17.085343787696004"/>
        <n v="-15.878850511505318"/>
        <n v="5.9143634541028129"/>
        <n v="30.889464594127798"/>
        <n v="-63.853211009174373"/>
        <n v="-92.138092061374266"/>
        <n v="5.6805664830841875"/>
        <n v="-9.3526500502581058"/>
        <n v="0.99861410532800632"/>
        <n v="8.8697957580518594"/>
        <n v="-7.0664742592627325"/>
        <n v="4.1428571428571344"/>
        <n v="12.89002557544757"/>
        <n v="10.23099982366425"/>
        <n v="-11.890774276343928"/>
        <n v="-189.75609756097569"/>
        <n v="1.712228783756877"/>
        <n v="-0.35132363186005938"/>
        <n v="3.6387334689725477"/>
        <n v="9.6590909090909136"/>
        <n v="7.7163570457634849"/>
        <n v="10.447664359861584"/>
        <n v="9.264602392681212"/>
        <n v="2.0024612639994785"/>
        <n v="7.4421455555277527"/>
        <n v="-12.083748753738776"/>
        <n v="32.880549682875262"/>
        <n v="3.0140642862246323"/>
        <n v="-16.231343283582081"/>
        <n v="-89.235505387378183"/>
        <n v="0.8065385306268954"/>
        <n v="3.0848808123643647"/>
        <n v="-10.361643475977946"/>
        <n v="2.3528257456828907"/>
        <n v="7.8"/>
        <n v="2.2500000000000067"/>
        <n v="2.0000000000000089"/>
        <n v="5.2500000000000027"/>
        <n v="5.5599443019825125"/>
        <n v="2.1026804558885712"/>
        <n v="15.36036883703424"/>
        <n v="0.49999999999999378"/>
        <n v="-0.64872268796620891"/>
        <n v="-24.699999999999982"/>
        <n v="1.5701288140798457"/>
        <n v="2.7692307692307634"/>
        <n v="5.5714285714285712"/>
        <n v="5.9999999999999964"/>
        <n v="2.1454980992553376"/>
        <n v="2.4581652793272171"/>
        <n v="-0.24260067928190543"/>
        <n v="-43.506971785770517"/>
        <n v="9.6222064561901455"/>
        <n v="29.125463535228658"/>
        <n v="-11.837084148727989"/>
        <n v="2.3999999999999924"/>
        <n v="-5.058021307634502"/>
        <n v="-5.4884592808588675"/>
        <n v="-27.410358565737063"/>
        <n v="-44.252280840936123"/>
        <n v="3.6496182887656001"/>
        <n v="4.044860149889308"/>
        <n v="15.794044665012402"/>
        <n v="-1.4928672008337389"/>
        <n v="6.4285714285714235"/>
        <n v="1.9149063850215962"/>
        <n v="2.8042907180385264"/>
        <n v="6.6000000000000005"/>
        <n v="6.1428571428571477"/>
        <n v="2.7857142857142811"/>
        <n v="0.33333333333332971"/>
        <n v="5.2000000000000073"/>
        <n v="4.1250000000000027"/>
        <n v="18.454888856603226"/>
        <n v="1.8032103245442201"/>
        <n v="8.0314960629921348"/>
        <n v="-4.4989685383311171"/>
        <n v="22.999999999999989"/>
        <n v="16.707692617341593"/>
        <n v="1.927877539004998"/>
        <n v="7.3649058894960513"/>
        <n v="2.4554053312354811"/>
        <n v="4.6614500159693391"/>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 numFmtId="0">
      <sharedItems containsSemiMixedTypes="0" containsString="0" containsNumber="1" minValue="0" maxValue="0.8" count="12">
        <n v="0"/>
        <n v="0.45"/>
        <n v="0.2"/>
        <n v="0.8"/>
        <n v="0.3"/>
        <n v="0.5"/>
        <n v="0.7"/>
        <n v="0.6"/>
        <n v="0.32"/>
        <n v="0.1"/>
        <n v="0.4"/>
        <n v="0.15"/>
      </sharedItems>
    </cacheField>
    <cacheField name="Selling_Price_After_Discount" numFmtId="164">
      <sharedItems containsSemiMixedTypes="0" containsString="0" containsNumber="1" minValue="0.44399999999999995" maxValue="22638.48" count="6145">
        <n v="261.95999999999998"/>
        <n v="731.93999999999994"/>
        <n v="14.62"/>
        <n v="957.57749999999999"/>
        <n v="22.367999999999999"/>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22.368000000000002"/>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Total_PROFIT_AFTER_DISCOUNT" numFmtId="164">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Profit Margin After Discount " numFmtId="164">
      <sharedItems containsSemiMixedTypes="0" containsString="0" containsNumber="1" minValue="-265.00000000000006" maxValue="50" count="2751">
        <n v="8.0000000000000018"/>
        <n v="10"/>
        <n v="23.5"/>
        <n v="-8.0000000000000018"/>
        <n v="5.6249999999999982"/>
        <n v="4.1428571428571415"/>
        <n v="6.75"/>
        <n v="1.6666666666666674"/>
        <n v="10.416666666666666"/>
        <n v="5.9999999999999982"/>
        <n v="0.55555555555555414"/>
        <n v="1.8750000000000007"/>
        <n v="11.666666666666666"/>
        <n v="10.833333333333327"/>
        <n v="-36.000000000000007"/>
        <n v="-50.000000000000036"/>
        <n v="0.33333333333333331"/>
        <n v="8.9999999999999947"/>
        <n v="14.499999999999996"/>
        <n v="2.4999999999999969"/>
        <n v="8.1249999999999982"/>
        <n v="3.7142857142857153"/>
        <n v="3.7142857142857144"/>
        <n v="-0.71428571428571475"/>
        <n v="7.6666666666666687"/>
        <n v="18.125"/>
        <n v="4.3333333333333339"/>
        <n v="-7.7142857142857135"/>
        <n v="-36.666666666666657"/>
        <n v="4.1666666666666643"/>
        <n v="16.874999999999993"/>
        <n v="1.8749999999999976"/>
        <n v="-13.888888888888884"/>
        <n v="11.250000000000004"/>
        <n v="11.249999999999998"/>
        <n v="1.6071428571428552"/>
        <n v="-15.500000000000004"/>
        <n v="3.4722222222222223"/>
        <n v="-2.9411764705882364"/>
        <n v="-2.3809523809523796"/>
        <n v="2.8124999999999969"/>
        <n v="2.8124999999999996"/>
        <n v="2.4999999999999947"/>
        <n v="5.0000000000000053"/>
        <n v="21.500000000000004"/>
        <n v="23.499999999999996"/>
        <n v="0.99999999999999911"/>
        <n v="3.6666666666666674"/>
        <n v="14.000000000000002"/>
        <n v="7.8333333333333339"/>
        <n v="24"/>
        <n v="18.999999999999989"/>
        <n v="5.8571428571428577"/>
        <n v="5.8"/>
        <n v="4.1666666666666652"/>
        <n v="9.6"/>
        <n v="0.44444444444444481"/>
        <n v="5.5000000000000018"/>
        <n v="8.4374999999999982"/>
        <n v="50"/>
        <n v="22.000000000000004"/>
        <n v="6.0416666666666661"/>
        <n v="15.666666666666668"/>
        <n v="7.0000000000000018"/>
        <n v="-1.4285714285714299"/>
        <n v="1.2499999999999996"/>
        <n v="9.3749999999999982"/>
        <n v="37.5"/>
        <n v="15.333333333333336"/>
        <n v="-1.7187500000000002"/>
        <n v="0.62499999999999867"/>
        <n v="-25"/>
        <n v="-51.666666666666693"/>
        <n v="-20.000000000000004"/>
        <n v="3.3333333333333361"/>
        <n v="-15.000000000000002"/>
        <n v="27.000000000000007"/>
        <n v="15.999999999999998"/>
        <n v="5.6000000000000005"/>
        <n v="28.999999999999996"/>
        <n v="4.4642857142857117"/>
        <n v="-7.083333333333333"/>
        <n v="5.4999999999999991"/>
        <n v="33.999999999999993"/>
        <n v="10.999999999999996"/>
        <n v="5.6249999999999991"/>
        <n v="48.000000000000007"/>
        <n v="24.000000000000004"/>
        <n v="10.33333333333333"/>
        <n v="24.500000000000004"/>
        <n v="-66.666666666666657"/>
        <n v="6"/>
        <n v="11.666666666666668"/>
        <n v="4.8333333333333321"/>
        <n v="5"/>
        <n v="-3.7500000000000027"/>
        <n v="-56.666666666666679"/>
        <n v="12.25"/>
        <n v="-1.8750000000000007"/>
        <n v="-1.2500000000000038"/>
        <n v="-23.333333333333329"/>
        <n v="2.96875"/>
        <n v="7.4999999999999956"/>
        <n v="32.499999999999993"/>
        <n v="3.9999999999999973"/>
        <n v="13"/>
        <n v="14.999999999999995"/>
        <n v="8.1666666666666661"/>
        <n v="2.5892857142857135"/>
        <n v="17.499999999999993"/>
        <n v="10.416666666666663"/>
        <n v="6.9999999999999982"/>
        <n v="-73.333333333333314"/>
        <n v="12.999999999999998"/>
        <n v="11.25"/>
        <n v="4.666666666666667"/>
        <n v="4.9999999999999991"/>
        <n v="-0.47619047619048049"/>
        <n v="-11.000000000000004"/>
        <n v="-38.333333333333321"/>
        <n v="1.7857142857142845"/>
        <n v="-5.6249999999999973"/>
        <n v="3.6666666666666634"/>
        <n v="-3.9999999999999982"/>
        <n v="18.749999999999996"/>
        <n v="3.6111111111111103"/>
        <n v="16"/>
        <n v="46.999999999999993"/>
        <n v="7.5"/>
        <n v="24.5"/>
        <n v="11.666666666666664"/>
        <n v="4.6666666666666679"/>
        <n v="3.4285714285714279"/>
        <n v="6.2499999999999956"/>
        <n v="9.0000000000000018"/>
        <n v="15.66666666666667"/>
        <n v="8.6666666666666661"/>
        <n v="0.4285714285714286"/>
        <n v="3.4374999999999973"/>
        <n v="2.4545454545454546"/>
        <n v="1.3333333333333293"/>
        <n v="3.75"/>
        <n v="9.4"/>
        <n v="2.2499999999999991"/>
        <n v="3.7499999999999978"/>
        <n v="6.4285714285714279"/>
        <n v="11.5"/>
        <n v="4.333333333333333"/>
        <n v="9"/>
        <n v="5.6249999999999929"/>
        <n v="3.5714285714285712"/>
        <n v="44.999999999999993"/>
        <n v="1.2499999999999951"/>
        <n v="9.3999999999999986"/>
        <n v="17.499999999999996"/>
        <n v="9.1666666666666679"/>
        <n v="-2.0833333333333366"/>
        <n v="-0.15873015873015989"/>
        <n v="3.5416666666666652"/>
        <n v="-51.000000000000014"/>
        <n v="2.0833333333333348"/>
        <n v="0.89285714285714279"/>
        <n v="-125.00000000000004"/>
        <n v="-62.500000000000036"/>
        <n v="-0.40816326530612024"/>
        <n v="-4.7500000000000009"/>
        <n v="43.000000000000007"/>
        <n v="2.6785714285714284"/>
        <n v="6.5000000000000018"/>
        <n v="12.5"/>
        <n v="1.6250000000000004"/>
        <n v="3.3333333333333335"/>
        <n v="10.416666666666661"/>
        <n v="3.1249999999999973"/>
        <n v="6.0000000000000009"/>
        <n v="2.5"/>
        <n v="6.5999999999999988"/>
        <n v="6.7142857142857126"/>
        <n v="8.1249999999999964"/>
        <n v="8.7500000000000036"/>
        <n v="8.6666666666666679"/>
        <n v="12.083333333333332"/>
        <n v="-37"/>
        <n v="11.249999999999995"/>
        <n v="-135.00000000000003"/>
        <n v="3.9285714285714293"/>
        <n v="2.5000000000000013"/>
        <n v="1.7499999999999984"/>
        <n v="13.500000000000004"/>
        <n v="11.75"/>
        <n v="3.4444444444444438"/>
        <n v="3.9999999999999933"/>
        <n v="15.624999999999996"/>
        <n v="18.749999999999993"/>
        <n v="-10.800000000000002"/>
        <n v="-7.7777777777777803"/>
        <n v="-8.8888888888888875"/>
        <n v="2.5000000000000031"/>
        <n v="2.5000000000000022"/>
        <n v="16.249999999999996"/>
        <n v="-17.499999999999989"/>
        <n v="6.5625000000000018"/>
        <n v="-20"/>
        <n v="44.000000000000007"/>
        <n v="4.4000000000000004"/>
        <n v="0.99999999999999689"/>
        <n v="-8.7500000000000071"/>
        <n v="1.4062499999999989"/>
        <n v="-9.5238095238095202"/>
        <n v="-21.818181818181824"/>
        <n v="-13.333333333333325"/>
        <n v="-33.333333333333321"/>
        <n v="0"/>
        <n v="-0.41666666666667185"/>
        <n v="22.499999999999996"/>
        <n v="7.2499999999999991"/>
        <n v="-16.999999999999993"/>
        <n v="-13.333333333333327"/>
        <n v="17.5"/>
        <n v="-13.599999999999998"/>
        <n v="-23.333333333333325"/>
        <n v="12.500000000000004"/>
        <n v="8.3333333333333321"/>
        <n v="12.000000000000002"/>
        <n v="4.3750000000000009"/>
        <n v="47"/>
        <n v="1.461538461538461"/>
        <n v="-7.777777777777775"/>
        <n v="-11.874999999999998"/>
        <n v="1.4999999999999987"/>
        <n v="1.4583333333333326"/>
        <n v="11.333333333333334"/>
        <n v="1.0000000000000027"/>
        <n v="6.9999999999999991"/>
        <n v="-137.50000000000006"/>
        <n v="-5.5555555555555634"/>
        <n v="-1.4285714285714282"/>
        <n v="2.1875"/>
        <n v="0.66666666666666674"/>
        <n v="7.2499999999999964"/>
        <n v="6.2857142857142874"/>
        <n v="14.66666666666667"/>
        <n v="12.499999999999996"/>
        <n v="23"/>
        <n v="26"/>
        <n v="1.6666666666666663"/>
        <n v="11.666666666666671"/>
        <n v="-33.000000000000007"/>
        <n v="4.8214285714285712"/>
        <n v="1.0000000000000002"/>
        <n v="6.7499999999999991"/>
        <n v="3.9999999999999982"/>
        <n v="5.833333333333333"/>
        <n v="-9.5238095238095184"/>
        <n v="6.249999999999992"/>
        <n v="-4.2499999999999982"/>
        <n v="4.21875"/>
        <n v="10.625"/>
        <n v="-18.666666666666668"/>
        <n v="3.28125"/>
        <n v="2.9166666666666683"/>
        <n v="-3.75"/>
        <n v="-16"/>
        <n v="0.12500000000000111"/>
        <n v="12.249999999999998"/>
        <n v="46"/>
        <n v="-20.000000000000007"/>
        <n v="23.999999999999996"/>
        <n v="9.6666666666666625"/>
        <n v="15.333333333333332"/>
        <n v="4.8333333333333304"/>
        <n v="41"/>
        <n v="5.9375"/>
        <n v="5.6249999999999973"/>
        <n v="11.249999999999986"/>
        <n v="10.833333333333332"/>
        <n v="14.333333333333334"/>
        <n v="2.1874999999999987"/>
        <n v="17.777777777777782"/>
        <n v="25"/>
        <n v="4.833333333333333"/>
        <n v="29.999999999999993"/>
        <n v="5.4166666666666661"/>
        <n v="35"/>
        <n v="6.2499999999999938"/>
        <n v="-7.7777777777777768"/>
        <n v="3.1249999999999991"/>
        <n v="-8.2142857142857171"/>
        <n v="3.3749999999999987"/>
        <n v="-12.22222222222222"/>
        <n v="-12.500000000000004"/>
        <n v="-33.333333333333314"/>
        <n v="-23.333333333333321"/>
        <n v="33.749999999999986"/>
        <n v="7.8124999999999956"/>
        <n v="-0.8333333333333357"/>
        <n v="1.5624999999999969"/>
        <n v="-7.9999999999999964"/>
        <n v="2.4999999999999996"/>
        <n v="0.97222222222222099"/>
        <n v="-0.62500000000000355"/>
        <n v="3.3333333333333353"/>
        <n v="13.666666666666668"/>
        <n v="34"/>
        <n v="-0.20833333333333343"/>
        <n v="10.25"/>
        <n v="9.1999999999999993"/>
        <n v="3.25"/>
        <n v="5.9259259259259256"/>
        <n v="5.5000000000000009"/>
        <n v="0.99999999999999845"/>
        <n v="4.0000000000000009"/>
        <n v="6.5"/>
        <n v="2.9166666666666674"/>
        <n v="-13.999999999999996"/>
        <n v="-0.62500000000000022"/>
        <n v="7.8124999999999973"/>
        <n v="-2.8571428571428559"/>
        <n v="-78.333333333333385"/>
        <n v="3.7499999999999929"/>
        <n v="-38.750000000000021"/>
        <n v="7.1428571428571423"/>
        <n v="10.5"/>
        <n v="-13.939393939393934"/>
        <n v="-0.41666666666666857"/>
        <n v="26.250000000000007"/>
        <n v="16.249999999999993"/>
        <n v="8.4375"/>
        <n v="16.999999999999996"/>
        <n v="-55.000000000000014"/>
        <n v="11.249999999999996"/>
        <n v="9.4999999999999964"/>
        <n v="7.4999999999999973"/>
        <n v="3.3333333333333313"/>
        <n v="-3.3088235294117663"/>
        <n v="-6.25"/>
        <n v="0.62499999999999933"/>
        <n v="18.124999999999996"/>
        <n v="4.1666666666666661"/>
        <n v="8.9999999999999964"/>
        <n v="4.1999999999999993"/>
        <n v="12.083333333333334"/>
        <n v="9.8000000000000007"/>
        <n v="-1.6071428571428563"/>
        <n v="48"/>
        <n v="5.3333333333333339"/>
        <n v="49"/>
        <n v="0.18099547511312189"/>
        <n v="-8.1250000000000036"/>
        <n v="2.1875000000000018"/>
        <n v="3.3749999999999996"/>
        <n v="1.9999999999999991"/>
        <n v="49.000000000000007"/>
        <n v="45.999999999999993"/>
        <n v="4.791666666666667"/>
        <n v="8.6666666666666643"/>
        <n v="19.5"/>
        <n v="1.25"/>
        <n v="3.7499999999999987"/>
        <n v="-8.1250000000000071"/>
        <n v="5.7999999999999972"/>
        <n v="-1.4999999999999993"/>
        <n v="1.4285714285714302"/>
        <n v="5.1785714285714279"/>
        <n v="4.5312500000000009"/>
        <n v="0.37037037037036863"/>
        <n v="29.999999999999989"/>
        <n v="4.0000000000000018"/>
        <n v="9.6666666666666679"/>
        <n v="6.8571428571428577"/>
        <n v="1.9999999999999987"/>
        <n v="4.5000000000000009"/>
        <n v="-13.333333333333345"/>
        <n v="4.9999999999999964"/>
        <n v="9.75"/>
        <n v="-9.3750000000000053"/>
        <n v="-4.2857142857142909"/>
        <n v="8.75"/>
        <n v="-10.666666666666668"/>
        <n v="-14.666666666666659"/>
        <n v="-9.3750000000000036"/>
        <n v="-17.499999999999996"/>
        <n v="-8.8235294117647101"/>
        <n v="0.33333333333333182"/>
        <n v="2.3529411764705839"/>
        <n v="3.1249999999999969"/>
        <n v="6.5714285714285712"/>
        <n v="1.2499999999999991"/>
        <n v="2.4"/>
        <n v="18"/>
        <n v="-1.1764705882352937"/>
        <n v="1.2500000000000013"/>
        <n v="2.0833333333333313"/>
        <n v="7.5000000000000009"/>
        <n v="4.3750000000000027"/>
        <n v="0.39999999999999958"/>
        <n v="15.333333333333329"/>
        <n v="-16.666666666666671"/>
        <n v="4.2187499999999991"/>
        <n v="8"/>
        <n v="3.7500000000000027"/>
        <n v="3.6666666666666665"/>
        <n v="-39.999999999999979"/>
        <n v="3.1249999999999987"/>
        <n v="-26.666666666666661"/>
        <n v="36.25"/>
        <n v="10.666666666666664"/>
        <n v="28.750000000000004"/>
        <n v="-10.000000000000004"/>
        <n v="-7.4999999999999973"/>
        <n v="20.5"/>
        <n v="2.0833333333333326"/>
        <n v="3.7499999999999942"/>
        <n v="-6.6666666666666696"/>
        <n v="-22.499999999999996"/>
        <n v="6.25"/>
        <n v="1.6666666666666656"/>
        <n v="5.6000000000000014"/>
        <n v="4.375"/>
        <n v="-22.857142857142868"/>
        <n v="6.2500000000000018"/>
        <n v="7.3333333333333348"/>
        <n v="1.2500000000000007"/>
        <n v="-2.5"/>
        <n v="6.2499999999999947"/>
        <n v="-31.874999999999993"/>
        <n v="0.69444444444444375"/>
        <n v="-50.000000000000014"/>
        <n v="-4.0000000000000036"/>
        <n v="7.9166666666666661"/>
        <n v="4.3749999999999973"/>
        <n v="-4.0625000000000027"/>
        <n v="13.000000000000004"/>
        <n v="4.6428571428571397"/>
        <n v="2.0000000000000009"/>
        <n v="9.5833333333333339"/>
        <n v="6.125"/>
        <n v="6.8571428571428559"/>
        <n v="3.5000000000000004"/>
        <n v="12.250000000000002"/>
        <n v="14.999999999999996"/>
        <n v="-65"/>
        <n v="0.75000000000000011"/>
        <n v="3.7499999999999964"/>
        <n v="3.7499999999999956"/>
        <n v="-9.9999999999999929"/>
        <n v="1.8749999999999989"/>
        <n v="6.999999999999992"/>
        <n v="16.333333333333336"/>
        <n v="-11.875000000000002"/>
        <n v="8.7499999999999982"/>
        <n v="-25.555555555555554"/>
        <n v="6.2499999999999982"/>
        <n v="2.4999999999999973"/>
        <n v="3.5000000000000009"/>
        <n v="4.3750000000000036"/>
        <n v="-5.8333333333333366"/>
        <n v="6.2499999999999964"/>
        <n v="12.499999999999984"/>
        <n v="-25.555555555555561"/>
        <n v="-18.333333333333329"/>
        <n v="12.083333333333336"/>
        <n v="-40"/>
        <n v="-9.1666666666666696"/>
        <n v="9.0624999999999964"/>
        <n v="-2.4074074074074088"/>
        <n v="1.3333333333333328"/>
        <n v="15.499999999999996"/>
        <n v="3.472222222222221"/>
        <n v="28.999999999999993"/>
        <n v="-34.000000000000007"/>
        <n v="6.4444444444444446"/>
        <n v="3.2222222222222214"/>
        <n v="4.8571428571428568"/>
        <n v="14.499999999999993"/>
        <n v="6.7499999999999964"/>
        <n v="-7.0833333333333348"/>
        <n v="2.5000000000000009"/>
        <n v="4.5833333333333313"/>
        <n v="3.6666666666666661"/>
        <n v="-24.444444444444439"/>
        <n v="3.3333333333333326"/>
        <n v="5.2"/>
        <n v="8.125"/>
        <n v="10.666666666666666"/>
        <n v="13.499999999999998"/>
        <n v="4.9999999999999982"/>
        <n v="10.250000000000002"/>
        <n v="4.6999999999999993"/>
        <n v="1.2499999999999998"/>
        <n v="3.7499999999999969"/>
        <n v="-39.999999999999993"/>
        <n v="16.874999999999996"/>
        <n v="-3.5714285714285725"/>
        <n v="-75.000000000000014"/>
        <n v="1.7857142857142836"/>
        <n v="-1.3392857142857153"/>
        <n v="-2.571428571428573"/>
        <n v="0.7999999999999986"/>
        <n v="16.333333333333332"/>
        <n v="2.9166666666666665"/>
        <n v="5.75"/>
        <n v="-19.999999999999993"/>
        <n v="-66.000000000000014"/>
        <n v="3.9062499999999991"/>
        <n v="1.7500000000000002"/>
        <n v="8.9999999999999982"/>
        <n v="13.666666666666666"/>
        <n v="-91.6666666666667"/>
        <n v="5.4166666666666616"/>
        <n v="-16.666666666666654"/>
        <n v="-58.333333333333357"/>
        <n v="10.83333333333333"/>
        <n v="-11.999999999999996"/>
        <n v="4.3749999999999964"/>
        <n v="11.333333333333332"/>
        <n v="1.2499999999999938"/>
        <n v="14.000000000000004"/>
        <n v="9.3333333333333339"/>
        <n v="15.000000000000002"/>
        <n v="1.0937499999999993"/>
        <n v="9.3749999999999964"/>
        <n v="30.000000000000011"/>
        <n v="9.1666666666666643"/>
        <n v="5.6666666666666634"/>
        <n v="-1.250000000000004"/>
        <n v="2.2499999999999982"/>
        <n v="11.000000000000004"/>
        <n v="-2.5000000000000018"/>
        <n v="9.0624999999999982"/>
        <n v="12.666666666666671"/>
        <n v="7.9166666666666705"/>
        <n v="4.9999999999999973"/>
        <n v="16.666666666666664"/>
        <n v="3.2500000000000009"/>
        <n v="1.607142857142857"/>
        <n v="10.000000000000004"/>
        <n v="-19.166666666666675"/>
        <n v="9.9999999999999982"/>
        <n v="6.2962962962962967"/>
        <n v="1.3333333333333319"/>
        <n v="16.000000000000004"/>
        <n v="5.625"/>
        <n v="8.4374999999999947"/>
        <n v="21.999999999999996"/>
        <n v="7.0000000000000009"/>
        <n v="8.4999999999999929"/>
        <n v="12.083333333333329"/>
        <n v="-7.9166666666666687"/>
        <n v="-77.500000000000028"/>
        <n v="-4.25"/>
        <n v="2.8124999999999951"/>
        <n v="-0.49999999999999917"/>
        <n v="0.49999999999999939"/>
        <n v="7.4999999999999911"/>
        <n v="3.2727272727272725"/>
        <n v="5.7142857142857144"/>
        <n v="10.416666666666664"/>
        <n v="-10.909090909090908"/>
        <n v="13.999999999999998"/>
        <n v="5.3333333333333321"/>
        <n v="-8.3333333333333304"/>
        <n v="6.666666666666667"/>
        <n v="45"/>
        <n v="13.5"/>
        <n v="15.666666666666664"/>
        <n v="-5.6249999999999991"/>
        <n v="-44"/>
        <n v="0.62499999999999645"/>
        <n v="16.875"/>
        <n v="6.1250000000000009"/>
        <n v="32.999999999999993"/>
        <n v="4.3749999999999982"/>
        <n v="3.1111111111111112"/>
        <n v="17"/>
        <n v="3.1249999999999978"/>
        <n v="4.8"/>
        <n v="6.1428571428571432"/>
        <n v="4.3749999999999991"/>
        <n v="-25.555555555555546"/>
        <n v="-24.444444444444432"/>
        <n v="1.4999999999999993"/>
        <n v="8.0000000000000036"/>
        <n v="7.2499999999999982"/>
        <n v="9.3333333333333357"/>
        <n v="26.000000000000007"/>
        <n v="3.7499999999999991"/>
        <n v="13.749999999999998"/>
        <n v="-42.000000000000021"/>
        <n v="-38.750000000000007"/>
        <n v="14.499999999999998"/>
        <n v="9.0000000000000036"/>
        <n v="6.1428571428571441"/>
        <n v="4.5"/>
        <n v="16.499999999999996"/>
        <n v="2.6"/>
        <n v="3.5416666666666665"/>
        <n v="5.624999999999992"/>
        <n v="-13.33333333333333"/>
        <n v="-13.333333333333336"/>
        <n v="-5.555555555555558"/>
        <n v="44.000000000000014"/>
        <n v="-17.499999999999993"/>
        <n v="4.2222222222222205"/>
        <n v="6.3999999999999986"/>
        <n v="10.833333333333334"/>
        <n v="0.1666666666666663"/>
        <n v="8.1666666666666679"/>
        <n v="1.9999999999999993"/>
        <n v="8.4999999999999982"/>
        <n v="3.1250000000000009"/>
        <n v="3.8571428571428577"/>
        <n v="-36.666666666666664"/>
        <n v="6.4999999999999973"/>
        <n v="-43.750000000000014"/>
        <n v="0.93749999999999734"/>
        <n v="0.42857142857142799"/>
        <n v="11.499999999999998"/>
        <n v="6.8333333333333339"/>
        <n v="-9.2857142857142936"/>
        <n v="-1.7857142857142854"/>
        <n v="-6.2499999999999991"/>
        <n v="13.666666666666663"/>
        <n v="4.25"/>
        <n v="5.8333333333333286"/>
        <n v="7.9166666666666679"/>
        <n v="-12.222222222222214"/>
        <n v="0.93750000000000089"/>
        <n v="-17.333333333333336"/>
        <n v="-0.35714285714285787"/>
        <n v="5.208333333333333"/>
        <n v="-7.352941176470587"/>
        <n v="24.499999999999996"/>
        <n v="18.125000000000004"/>
        <n v="12"/>
        <n v="-8.3333333333333375"/>
        <n v="0.28571428571428659"/>
        <n v="11.111111111111105"/>
        <n v="2.5925925925925917"/>
        <n v="23.749999999999993"/>
        <n v="5.0000000000000027"/>
        <n v="2.4999999999999978"/>
        <n v="4.4444444444444411"/>
        <n v="-85.000000000000028"/>
        <n v="2.8000000000000007"/>
        <n v="9.6666666666666661"/>
        <n v="2.2499999999999987"/>
        <n v="6.7142857142857144"/>
        <n v="9.3333333333333321"/>
        <n v="7.6000000000000014"/>
        <n v="5.5714285714285738"/>
        <n v="4.7142857142857135"/>
        <n v="-3.8095238095238098"/>
        <n v="6.3333333333333339"/>
        <n v="11.666666666666661"/>
        <n v="-26.666666666666668"/>
        <n v="9.1999999999999975"/>
        <n v="4.4999999999999982"/>
        <n v="28.999999999999986"/>
        <n v="1.6923076923076923"/>
        <n v="37"/>
        <n v="0.40000000000000036"/>
        <n v="5.1999999999999993"/>
        <n v="5.875"/>
        <n v="-31.666666666666671"/>
        <n v="4.9999999999999956"/>
        <n v="12.499999999999998"/>
        <n v="2.0833333333333317"/>
        <n v="5.25"/>
        <n v="4.1666666666666625"/>
        <n v="-27.777777777777789"/>
        <n v="-0.51020408163265296"/>
        <n v="0.93749999999999922"/>
        <n v="38.000000000000007"/>
        <n v="-8.7500000000000053"/>
        <n v="18.124999999999993"/>
        <n v="2.2222222222222205"/>
        <n v="10.499999999999996"/>
        <n v="9.0625000000000018"/>
        <n v="-13.571428571428577"/>
        <n v="-3.0357142857142851"/>
        <n v="5.4166666666666643"/>
        <n v="-7.7777777777777777"/>
        <n v="-16.666666666666664"/>
        <n v="1.5624999999999978"/>
        <n v="-20.000000000000018"/>
        <n v="-18.333333333333332"/>
        <n v="-14.66666666666667"/>
        <n v="-10.952380952380951"/>
        <n v="33.75"/>
        <n v="1.2222222222222219"/>
        <n v="-3.958333333333333"/>
        <n v="1.2500000000000011"/>
        <n v="-11.428571428571432"/>
        <n v="0.49999999999999872"/>
        <n v="9.6666666666666643"/>
        <n v="-58.333333333333371"/>
        <n v="-56.6666666666667"/>
        <n v="-2.7083333333333348"/>
        <n v="-16.25"/>
        <n v="-32.000000000000028"/>
        <n v="3.1249999999999996"/>
        <n v="-10.58823529411765"/>
        <n v="3.5999999999999992"/>
        <n v="7.4999999999999982"/>
        <n v="6.9999999999999964"/>
        <n v="-4.6875000000000036"/>
        <n v="8.25"/>
        <n v="27"/>
        <n v="8.3333333333333304"/>
        <n v="3.9999999999999898"/>
        <n v="4.8214285714285721"/>
        <n v="3.1428571428571423"/>
        <n v="11.000000000000002"/>
        <n v="8.3333333333333357"/>
        <n v="7.2500000000000009"/>
        <n v="15.5"/>
        <n v="6.4999999999999991"/>
        <n v="6.7499999999999973"/>
        <n v="-37.500000000000014"/>
        <n v="3.8571428571428568"/>
        <n v="0.33333333333333448"/>
        <n v="0.93749999999999967"/>
        <n v="3.3333333333333339"/>
        <n v="4.0624999999999982"/>
        <n v="-3.7500000000000111"/>
        <n v="1.6666666666666652"/>
        <n v="-1.0714285714285712"/>
        <n v="-42.500000000000028"/>
        <n v="0.41666666666666163"/>
        <n v="-3.3333333333333335"/>
        <n v="3.5714285714285721"/>
        <n v="0.93749999999999767"/>
        <n v="-17.142857142857153"/>
        <n v="-80"/>
        <n v="-2.8571428571428554"/>
        <n v="1.4062499999999984"/>
        <n v="5.9999999999999973"/>
        <n v="34.999999999999993"/>
        <n v="0.66666666666666663"/>
        <n v="2.9999999999999978"/>
        <n v="4.1666666666666616"/>
        <n v="9.5833333333333375"/>
        <n v="-16.000000000000004"/>
        <n v="44"/>
        <n v="5.4444444444444446"/>
        <n v="2.0833333333333308"/>
        <n v="0.31250000000000044"/>
        <n v="1.5686274509803908"/>
        <n v="1.3580246913580236"/>
        <n v="2.3076923076923079"/>
        <n v="-7.7777777777777821"/>
        <n v="13.124999999999998"/>
        <n v="-24.444444444444436"/>
        <n v="-2.9166666666666665"/>
        <n v="1.0416666666666647"/>
        <n v="4.1666666666666607"/>
        <n v="-3.125"/>
        <n v="-86.666666666666686"/>
        <n v="-18.750000000000007"/>
        <n v="-4.5714285714285712"/>
        <n v="-11.249999999999995"/>
        <n v="2.0833333333333299"/>
        <n v="-76.666666666666671"/>
        <n v="-25.000000000000011"/>
        <n v="1.3999999999999977"/>
        <n v="0.76923076923076872"/>
        <n v="15.624999999999995"/>
        <n v="0.40000000000000113"/>
        <n v="3.499999999999996"/>
        <n v="22.999999999999993"/>
        <n v="-2.4999999999999982"/>
        <n v="-4.2857142857142856"/>
        <n v="0.99999999999999867"/>
        <n v="-11.666666666666664"/>
        <n v="-26.66666666666665"/>
        <n v="5.4"/>
        <n v="-29.166666666666675"/>
        <n v="14.666666666666666"/>
        <n v="-21.666666666666671"/>
        <n v="-53.333333333333357"/>
        <n v="-87.500000000000057"/>
        <n v="4.6875"/>
        <n v="-1.999999999999998"/>
        <n v="-15.999999999999995"/>
        <n v="9.9999999999999964"/>
        <n v="19.500000000000004"/>
        <n v="4.8333333333333313"/>
        <n v="4.7"/>
        <n v="7.9999999999999991"/>
        <n v="-9.047619047619051"/>
        <n v="3.7500000000000053"/>
        <n v="-6.6666666666666705"/>
        <n v="-1.1363636363636365"/>
        <n v="-72.5"/>
        <n v="1.0714285714285712"/>
        <n v="7.8124999999999982"/>
        <n v="-4.5833333333333348"/>
        <n v="-4.7619047619047619"/>
        <n v="-2.5000000000000022"/>
        <n v="3.7500000000000018"/>
        <n v="-4.0625000000000036"/>
        <n v="8.6"/>
        <n v="-19.047619047619051"/>
        <n v="3.3333333333333317"/>
        <n v="2.6000000000000014"/>
        <n v="-35.833333333333329"/>
        <n v="2.0000000000000067"/>
        <n v="0.40000000000000063"/>
        <n v="12.666666666666668"/>
        <n v="0.33333333333333398"/>
        <n v="-13.200000000000006"/>
        <n v="-21.333333333333332"/>
        <n v="15.666666666666663"/>
        <n v="-14.166666666666664"/>
        <n v="-21.25"/>
        <n v="-7.7777777777777795"/>
        <n v="8.8888888888888911"/>
        <n v="2.2500000000000009"/>
        <n v="4.6428571428571406"/>
        <n v="3.6666666666666687"/>
        <n v="11.33333333333333"/>
        <n v="1.7857142857142838"/>
        <n v="7.083333333333333"/>
        <n v="11.875000000000002"/>
        <n v="-8.518518518518519"/>
        <n v="-0.2083333333333352"/>
        <n v="-5.9375000000000018"/>
        <n v="3.2857142857142856"/>
        <n v="-2.2916666666666674"/>
        <n v="0.6428571428571429"/>
        <n v="5.4166666666666679"/>
        <n v="-2.8571428571428563"/>
        <n v="0.83333333333333282"/>
        <n v="-5.9374999999999991"/>
        <n v="-2.6530612244897971"/>
        <n v="-66.666666666666643"/>
        <n v="16.666666666666668"/>
        <n v="-6.4285714285714306"/>
        <n v="13.750000000000002"/>
        <n v="-0.4761904761904745"/>
        <n v="-0.62500000000000244"/>
        <n v="-14.999999999999996"/>
        <n v="1.6071428571428559"/>
        <n v="1.8750000000000002"/>
        <n v="8.7499999999999947"/>
        <n v="31.249999999999982"/>
        <n v="1.2500000000000018"/>
        <n v="2.9629629629629628"/>
        <n v="19.000000000000004"/>
        <n v="4.4642857142857126"/>
        <n v="-1.2500000000000022"/>
        <n v="-2.9166666666666679"/>
        <n v="15"/>
        <n v="3.6249999999999982"/>
        <n v="2.0833333333333344"/>
        <n v="-31.000000000000011"/>
        <n v="-42.500000000000014"/>
        <n v="-14.28571428571429"/>
        <n v="1.7499999999999978"/>
        <n v="5.1785714285714306"/>
        <n v="3.9583333333333353"/>
        <n v="3.9062499999999987"/>
        <n v="14.375000000000002"/>
        <n v="0.28571428571428648"/>
        <n v="4.1176470588235246"/>
        <n v="0.33333333333333259"/>
        <n v="20"/>
        <n v="2.7083333333333317"/>
        <n v="1.7857142857142843"/>
        <n v="-85.000000000000057"/>
        <n v="31.249999999999989"/>
        <n v="-44.166666666666671"/>
        <n v="10.750000000000002"/>
        <n v="4.0277777777777768"/>
        <n v="25.999999999999996"/>
        <n v="-5.6666666666666661"/>
        <n v="0.99999999999999778"/>
        <n v="2.9166666666666652"/>
        <n v="-0.4166666666666714"/>
        <n v="-2.2500000000000004"/>
        <n v="20.999999999999996"/>
        <n v="3.124999999999996"/>
        <n v="-7.5000000000000036"/>
        <n v="-0.57142857142857129"/>
        <n v="-4.4444444444444438"/>
        <n v="3.4999999999999969"/>
        <n v="18.75"/>
        <n v="6.7500000000000018"/>
        <n v="2.4999999999999982"/>
        <n v="2.8124999999999991"/>
        <n v="-3.3333333333333339"/>
        <n v="-2.1428571428571423"/>
        <n v="2.4615384615384608"/>
        <n v="-43.75"/>
        <n v="6.4999999999999964"/>
        <n v="4.7058823529411775"/>
        <n v="5.0000000000000036"/>
        <n v="-5.4166666666666652"/>
        <n v="47.999999999999993"/>
        <n v="7.5000000000000036"/>
        <n v="5.3999999999999995"/>
        <n v="2.7499999999999982"/>
        <n v="-13.888888888888889"/>
        <n v="3.1250000000000022"/>
        <n v="-5"/>
        <n v="-5.0000000000000018"/>
        <n v="-4.3749999999999982"/>
        <n v="-11.249999999999998"/>
        <n v="4.4285714285714279"/>
        <n v="2.0833333333333339"/>
        <n v="-4.6666666666666661"/>
        <n v="-22.222222222222218"/>
        <n v="1.7499999999999996"/>
        <n v="-0.83333333333333715"/>
        <n v="6.6666666666666652"/>
        <n v="-1.250000000000002"/>
        <n v="-9.1666666666666679"/>
        <n v="10.416666666666668"/>
        <n v="-23.75"/>
        <n v="-51.666666666666707"/>
        <n v="-22.499999999999993"/>
        <n v="4.4444444444444438"/>
        <n v="9.9999999999999947"/>
        <n v="-34.999999999999993"/>
        <n v="-41.66666666666665"/>
        <n v="-38.333333333333329"/>
        <n v="-4.4444444444444482"/>
        <n v="13.125000000000004"/>
        <n v="7.7499999999999982"/>
        <n v="1.8518518518518514"/>
        <n v="7.8333333333333321"/>
        <n v="5.6249999999999956"/>
        <n v="-1.250000000000018"/>
        <n v="2.1428571428571423"/>
        <n v="5.8333333333333348"/>
        <n v="-10.571428571428571"/>
        <n v="-2.3529411764705848"/>
        <n v="5.799999999999998"/>
        <n v="3.8749999999999991"/>
        <n v="-1.333333333333333"/>
        <n v="2.812499999999996"/>
        <n v="9.3749999999999947"/>
        <n v="2.916666666666667"/>
        <n v="9.4999999999999947"/>
        <n v="7.1999999999999993"/>
        <n v="6.8749999999999947"/>
        <n v="-11.250000000000004"/>
        <n v="-1.7857142857142878"/>
        <n v="18.499999999999996"/>
        <n v="-9.1666666666666643"/>
        <n v="10.416666666666659"/>
        <n v="2.9166666666666705"/>
        <n v="-7.8571428571428594"/>
        <n v="3.0000000000000004"/>
        <n v="3.2954545454545459"/>
        <n v="1.4583333333333344"/>
        <n v="-26.666666666666682"/>
        <n v="8.1249999999999929"/>
        <n v="-0.29411764705882215"/>
        <n v="-2.3529411764705914"/>
        <n v="-19.166666666666661"/>
        <n v="-15.333333333333323"/>
        <n v="-5.0000000000000044"/>
        <n v="-23.571428571428584"/>
        <n v="-12.5"/>
        <n v="5.2083333333333304"/>
        <n v="2.8888888888888893"/>
        <n v="25.000000000000007"/>
        <n v="1.6666666666666659"/>
        <n v="3.7999999999999985"/>
        <n v="3.2499999999999996"/>
        <n v="6.8000000000000007"/>
        <n v="36"/>
        <n v="-76.666666666666643"/>
        <n v="-3.214285714285714"/>
        <n v="6.8571428571428585"/>
        <n v="4.2857142857142847"/>
        <n v="0.14285714285714265"/>
        <n v="-10.714285714285715"/>
        <n v="2.4285714285714275"/>
        <n v="-1.6666666666666645"/>
        <n v="-110.00000000000006"/>
        <n v="-41.249999999999986"/>
        <n v="-40.833333333333357"/>
        <n v="6.5625"/>
        <n v="-1.4285714285714286"/>
        <n v="-7.9999999999999973"/>
        <n v="21.25"/>
        <n v="3.7499999999999938"/>
        <n v="-10.83333333333333"/>
        <n v="-6.1111111111111169"/>
        <n v="6.8750000000000009"/>
        <n v="16.249999999999986"/>
        <n v="27.999999999999996"/>
        <n v="8.4374999999999964"/>
        <n v="-37.5"/>
        <n v="21.000000000000004"/>
        <n v="15.624999999999991"/>
        <n v="28.000000000000004"/>
        <n v="3.0000000000000009"/>
        <n v="6.5714285714285694"/>
        <n v="10.999999999999998"/>
        <n v="-38.750000000000028"/>
        <n v="22"/>
        <n v="-5.6250000000000027"/>
        <n v="-12.800000000000002"/>
        <n v="5.8333333333333321"/>
        <n v="7.1999999999999984"/>
        <n v="-12.500000000000009"/>
        <n v="3.3333333333333348"/>
        <n v="-2.8125000000000013"/>
        <n v="-7.7777777777777741"/>
        <n v="2.3809523809523796"/>
        <n v="5.1785714285714288"/>
        <n v="11"/>
        <n v="-10.416666666666663"/>
        <n v="2.8124999999999973"/>
        <n v="37.499999999999993"/>
        <n v="-16.666666666666657"/>
        <n v="-21.212121212121211"/>
        <n v="1.666666666666667"/>
        <n v="5.0000000000000009"/>
        <n v="11.874999999999996"/>
        <n v="0.12499999999999942"/>
        <n v="-36.666666666666671"/>
        <n v="4.8214285714285703"/>
        <n v="2.7777777777777755"/>
        <n v="8.8000000000000007"/>
        <n v="10.555555555555548"/>
        <n v="1.3888888888888884"/>
        <n v="2.5000000000000004"/>
        <n v="3.9999999999999964"/>
        <n v="5.3333333333333357"/>
        <n v="-0.53571428571428781"/>
        <n v="-17.777777777777786"/>
        <n v="14.333333333333337"/>
        <n v="3.5999999999999996"/>
        <n v="1"/>
        <n v="1.9999999999999969"/>
        <n v="-2.0833333333333361"/>
        <n v="1.3333333333333313"/>
        <n v="2.1666666666666665"/>
        <n v="2.8124999999999987"/>
        <n v="2.9999999999999987"/>
        <n v="-19.166666666666654"/>
        <n v="6.874999999999992"/>
        <n v="-52.000000000000014"/>
        <n v="-10.624999999999995"/>
        <n v="11.999999999999998"/>
        <n v="2.1999999999999984"/>
        <n v="5.5714285714285712"/>
        <n v="4.8571428571428577"/>
        <n v="-9.9999999999999982"/>
        <n v="8.7499999999999964"/>
        <n v="8.7500000000000071"/>
        <n v="6.3333333333333295"/>
        <n v="12.08333333333333"/>
        <n v="-10.476190476190473"/>
        <n v="2.8571428571428572"/>
        <n v="-18.333333333333325"/>
        <n v="-2.6785714285714284"/>
        <n v="2.2916666666666652"/>
        <n v="6.3999999999999977"/>
        <n v="8.4999999999999964"/>
        <n v="3.6153846153846154"/>
        <n v="0.74999999999999933"/>
        <n v="-2.0833333333333344"/>
        <n v="2.1111111111111103"/>
        <n v="-4.5833333333333321"/>
        <n v="-3.2500000000000013"/>
        <n v="7.6666666666666661"/>
        <n v="1.2500000000000002"/>
        <n v="16.333333333333329"/>
        <n v="5.0000000000000018"/>
        <n v="2.4000000000000004"/>
        <n v="22.999999999999996"/>
        <n v="-5.2380952380952399"/>
        <n v="3.399999999999999"/>
        <n v="2.2499999999999969"/>
        <n v="2.0833333333333353"/>
        <n v="4.1071428571428577"/>
        <n v="-0.83333333333333781"/>
        <n v="2.8124999999999978"/>
        <n v="-2.4999999999999987"/>
        <n v="-160.00000000000006"/>
        <n v="1.5625000000000007"/>
        <n v="2.8124999999999982"/>
        <n v="4.7058823529411713"/>
        <n v="6.571428571428573"/>
        <n v="-0.41666666666667213"/>
        <n v="2.1428571428571428"/>
        <n v="0.41666666666666624"/>
        <n v="3.4444444444444446"/>
        <n v="-3.2142857142857131"/>
        <n v="-15.500000000000005"/>
        <n v="-40.000000000000021"/>
        <n v="3.7500000000000004"/>
        <n v="-11.666666666666668"/>
        <n v="-9.9999999999999964"/>
        <n v="4.6428571428571432"/>
        <n v="-1.4285714285714288"/>
        <n v="9.9999999999999911"/>
        <n v="-7.6190476190476186"/>
        <n v="8.3333333333333339"/>
        <n v="-56.666666666666686"/>
        <n v="37.499999999999986"/>
        <n v="-21.5"/>
        <n v="7.5000000000000027"/>
        <n v="-25.000000000000021"/>
        <n v="-4.1666666666666687"/>
        <n v="-1.4285714285714319"/>
        <n v="-50"/>
        <n v="6.2499999999999991"/>
        <n v="5.7499999999999991"/>
        <n v="5.178571428571427"/>
        <n v="5.7999999999999989"/>
        <n v="2.8888888888888888"/>
        <n v="3.7999999999999972"/>
        <n v="-22.142857142857153"/>
        <n v="4"/>
        <n v="2.9629629629629632"/>
        <n v="2.5961538461538449"/>
        <n v="2.1874999999999982"/>
        <n v="2.1875000000000013"/>
        <n v="-9.1666666666666732"/>
        <n v="1.5624999999999996"/>
        <n v="-34.285714285714306"/>
        <n v="-136.66666666666663"/>
        <n v="12.499999999999993"/>
        <n v="-35.000000000000007"/>
        <n v="1.1999999999999984"/>
        <n v="4.7142857142857126"/>
        <n v="2.9999999999999956"/>
        <n v="-58.749999999999979"/>
        <n v="7.3333333333333321"/>
        <n v="11.500000000000002"/>
        <n v="33.749999999999979"/>
        <n v="3.9999999999999996"/>
        <n v="3.1428571428571437"/>
        <n v="2.4999999999999898"/>
        <n v="-3.1250000000000013"/>
        <n v="-0.46875000000000122"/>
        <n v="1.4999999999999996"/>
        <n v="8.2000000000000011"/>
        <n v="-5.0000000000000062"/>
        <n v="8.8000000000000043"/>
        <n v="12.499999999999989"/>
        <n v="-7.5000000000000009"/>
        <n v="3.4285714285714288"/>
        <n v="3.8333333333333339"/>
        <n v="-3.1250000000000027"/>
        <n v="7.3999999999999995"/>
        <n v="-7.9166666666666661"/>
        <n v="3.1111111111111116"/>
        <n v="-85.000000000000071"/>
        <n v="5.8333333333333304"/>
        <n v="1.8487394957983203"/>
        <n v="-4.0476190476190457"/>
        <n v="-12.916666666666668"/>
        <n v="-6.6666666666666679"/>
        <n v="-14.666666666666661"/>
        <n v="-0.83333333333333415"/>
        <n v="3.1250000000000013"/>
        <n v="9.2500000000000018"/>
        <n v="31.249999999999993"/>
        <n v="3.6111111111111107"/>
        <n v="0.66666666666666774"/>
        <n v="-19.166666666666657"/>
        <n v="6.2499999999999929"/>
        <n v="11.875"/>
        <n v="3.0357142857142856"/>
        <n v="3.1111111111111107"/>
        <n v="1.8750000000000009"/>
        <n v="0.66666666666666607"/>
        <n v="0.28571428571428537"/>
        <n v="4.1666666666666679"/>
        <n v="-3.3613445378151252"/>
        <n v="3.3749999999999982"/>
        <n v="6.6000000000000005"/>
        <n v="4.4999999999999991"/>
        <n v="1.6666666666666639"/>
        <n v="1.6000000000000008"/>
        <n v="3.2000000000000006"/>
        <n v="0.75000000000000056"/>
        <n v="-79.999999999999986"/>
        <n v="-41.250000000000014"/>
        <n v="-10.357142857142859"/>
        <n v="20.500000000000004"/>
        <n v="2.5396825396825395"/>
        <n v="1.8749999999999984"/>
        <n v="2.333333333333333"/>
        <n v="-34"/>
        <n v="-5.7142857142857126"/>
        <n v="-0.57142857142857106"/>
        <n v="0.66666666666666596"/>
        <n v="2.3749999999999987"/>
        <n v="26.999999999999996"/>
        <n v="-3.7499999999999987"/>
        <n v="-6.8750000000000036"/>
        <n v="9.7500000000000018"/>
        <n v="-10.625"/>
        <n v="3.8571428571428581"/>
        <n v="-2.2857142857142865"/>
        <n v="1.5000000000000011"/>
        <n v="0.62499999999999878"/>
        <n v="-38.75"/>
        <n v="0.79999999999999916"/>
        <n v="-65.000000000000014"/>
        <n v="1.8333333333333344"/>
        <n v="0.31249999999999822"/>
        <n v="3.3333333333333299"/>
        <n v="1.3888888888888886"/>
        <n v="-29.166666666666679"/>
        <n v="5.1428571428571423"/>
        <n v="-15"/>
        <n v="-5.833333333333333"/>
        <n v="-23.333333333333336"/>
        <n v="-2.7083333333333357"/>
        <n v="2.6666666666666656"/>
        <n v="0.2500000000000005"/>
        <n v="-5.8823529411764701"/>
        <n v="2.2499999999999978"/>
        <n v="4.3333333333333348"/>
        <n v="-7.8125000000000018"/>
        <n v="1.4285714285714277"/>
        <n v="9.5000000000000018"/>
        <n v="9.7499999999999982"/>
        <n v="6.2499999999999973"/>
        <n v="1.0000000000000004"/>
        <n v="-10.833333333333334"/>
        <n v="0.53571428571428581"/>
        <n v="16.999999999999989"/>
        <n v="2.9166666666666661"/>
        <n v="-27.499999999999993"/>
        <n v="22.5"/>
        <n v="3.7500000000000036"/>
        <n v="8.5"/>
        <n v="-73.3333333333333"/>
        <n v="-1.9999999999999993"/>
        <n v="5.2083333333333321"/>
        <n v="2.4038461538461524"/>
        <n v="2.4999999999999987"/>
        <n v="3.375"/>
        <n v="0.99999999999999589"/>
        <n v="-20.476190476190471"/>
        <n v="-6.6666666666666625"/>
        <n v="11.249999999999991"/>
        <n v="7.4999999999999929"/>
        <n v="-15.999999999999998"/>
        <n v="0.94117647058823439"/>
        <n v="10.833333333333329"/>
        <n v="1.999999999999998"/>
        <n v="2.2727272727272729"/>
        <n v="-12.777777777777786"/>
        <n v="-36.66666666666665"/>
        <n v="3.5999999999999983"/>
        <n v="10.000000000000005"/>
        <n v="-10.476190476190474"/>
        <n v="-33.333333333333329"/>
        <n v="14.444444444444438"/>
        <n v="-33.000000000000021"/>
        <n v="-27.777777777777775"/>
        <n v="-0.50000000000000144"/>
        <n v="-1.3333333333333348"/>
        <n v="4.1666666666666634"/>
        <n v="2.166666666666667"/>
        <n v="5.1428571428571415"/>
        <n v="-34.999999999999986"/>
        <n v="4.1111111111111107"/>
        <n v="1.7499999999999998"/>
        <n v="-4.0000000000000018"/>
        <n v="39"/>
        <n v="6.3333333333333321"/>
        <n v="0.50000000000000044"/>
        <n v="2.999999999999996"/>
        <n v="19"/>
        <n v="27.500000000000004"/>
        <n v="-6.1904761904761898"/>
        <n v="-1.2499999999999987"/>
        <n v="2.3636363636363638"/>
        <n v="13.333333333333334"/>
        <n v="-15.333333333333329"/>
        <n v="11.249999999999984"/>
        <n v="2.0312499999999996"/>
        <n v="-125.00000000000003"/>
        <n v="-0.1785714285714306"/>
        <n v="10.000000000000002"/>
        <n v="1.071428571428571"/>
        <n v="-3.5294117647058867"/>
        <n v="3.2812500000000009"/>
        <n v="-33.333333333333336"/>
        <n v="-16.250000000000004"/>
        <n v="-8.5"/>
        <n v="0.62499999999999956"/>
        <n v="-1.9607843137254899"/>
        <n v="7.7499999999999973"/>
        <n v="9.5999999999999979"/>
        <n v="22.500000000000007"/>
        <n v="-2.1428571428571437"/>
        <n v="5.2222222222222223"/>
        <n v="6.833333333333333"/>
        <n v="5.6666666666666625"/>
        <n v="5.7500000000000009"/>
        <n v="5.6666666666666643"/>
        <n v="0.83333333333333259"/>
        <n v="3.1249999999999938"/>
        <n v="-3.124999999999996"/>
        <n v="-16.176470588235301"/>
        <n v="-80.000000000000043"/>
        <n v="5.8333333333333313"/>
        <n v="2.25"/>
        <n v="-4.2499999999999991"/>
        <n v="-11.250000000000002"/>
        <n v="-0.83333333333333437"/>
        <n v="-0.17857142857143007"/>
        <n v="-50.000000000000021"/>
        <n v="-12.777777777777768"/>
        <n v="1.5624999999999993"/>
        <n v="2.5555555555555549"/>
        <n v="3.8571428571428563"/>
        <n v="-4.5000000000000009"/>
        <n v="-2.083333333333333"/>
        <n v="-3.7500000000000013"/>
        <n v="0.37499999999999967"/>
        <n v="-1.8750000000000049"/>
        <n v="1.0714285714285718"/>
        <n v="-31.000000000000007"/>
        <n v="-2.2500000000000009"/>
        <n v="3.8181818181818183"/>
        <n v="8.4"/>
        <n v="-0.71428571428571708"/>
        <n v="4.6428571428571423"/>
        <n v="-0.47619047619048238"/>
        <n v="0.66666666666666841"/>
        <n v="2.4999999999999956"/>
        <n v="6.9999999999999911"/>
        <n v="4.6428571428571415"/>
        <n v="16.000000000000007"/>
        <n v="3.9999999999999987"/>
        <n v="3.6666666666666652"/>
        <n v="2.7777777777777777"/>
        <n v="38"/>
        <n v="-2.5000000000000013"/>
        <n v="3.7500000000000013"/>
        <n v="5.5555555555555562"/>
        <n v="-83.333333333333286"/>
        <n v="20.000000000000004"/>
        <n v="-0.20408163265306367"/>
        <n v="2.6666666666666683"/>
        <n v="2.8124999999999964"/>
        <n v="-62.000000000000014"/>
        <n v="1.3333333333333335"/>
        <n v="5.999999999999992"/>
        <n v="16.249999999999989"/>
        <n v="-27.777777777777768"/>
        <n v="5.5999999999999988"/>
        <n v="2.2499999999999964"/>
        <n v="-12.222222222222218"/>
        <n v="-2.9687500000000009"/>
        <n v="-0.71428571428571352"/>
        <n v="-2.2058823529411806"/>
        <n v="3.068181818181817"/>
        <n v="1.5625000000000004"/>
        <n v="-1.5625000000000007"/>
        <n v="3.1666666666666647"/>
        <n v="18.500000000000004"/>
        <n v="-1.2500000000000049"/>
        <n v="1.5624999999999982"/>
        <n v="4.4642857142857135"/>
        <n v="4.5312499999999982"/>
        <n v="2.3333333333333344"/>
        <n v="7.9999999999999973"/>
        <n v="3.1249999999999951"/>
        <n v="7.6470588235294121"/>
        <n v="3.7499999999999951"/>
        <n v="-17"/>
        <n v="-7.1428571428571415"/>
        <n v="4.1249999999999991"/>
        <n v="33.749999999999993"/>
        <n v="-41.250000000000007"/>
        <n v="-33.75"/>
        <n v="-125.00000000000007"/>
        <n v="8.4000000000000021"/>
        <n v="2.1874999999999991"/>
        <n v="2.3437499999999991"/>
        <n v="-117.50000000000004"/>
        <n v="-4.7794117647058831"/>
        <n v="1.249999999999996"/>
        <n v="0.83333333333333226"/>
        <n v="-10.476190476190478"/>
        <n v="1.4583333333333341"/>
        <n v="0.66666666666666896"/>
        <n v="17.999999999999989"/>
        <n v="-1.2500000000000007"/>
        <n v="0.249999999999999"/>
        <n v="-3.2500000000000027"/>
        <n v="6.2499999999999911"/>
        <n v="-41.666666666666671"/>
        <n v="0.93749999999999845"/>
        <n v="-30.000000000000021"/>
        <n v="12.499999999999988"/>
        <n v="-0.62500000000000511"/>
        <n v="-25.833333333333346"/>
        <n v="1.4583333333333333"/>
        <n v="-1.0204081632653046"/>
        <n v="-73.333333333333343"/>
        <n v="-8.3333333333333446"/>
        <n v="-0.78125000000000033"/>
        <n v="2.4038461538461529"/>
        <n v="-75.000000000000028"/>
        <n v="3.2222222222222205"/>
        <n v="9.0625"/>
        <n v="-8.3333333333333321"/>
        <n v="-21.428571428571438"/>
        <n v="-55.000000000000036"/>
        <n v="0.33333333333333282"/>
        <n v="-22.222222222222204"/>
        <n v="0.83333333333333381"/>
        <n v="1.2500000000000004"/>
        <n v="6.7999999999999989"/>
        <n v="-23.571428571428587"/>
        <n v="2.545454545454545"/>
        <n v="11.249999999999993"/>
        <n v="6.0416666666666679"/>
        <n v="-10.624999999999998"/>
        <n v="-1.2500000000000142"/>
        <n v="-165.00000000000009"/>
        <n v="-11.875000000000005"/>
        <n v="-8.571428571428573"/>
        <n v="-4.8571428571428577"/>
        <n v="5.3571428571428585"/>
        <n v="-13.076923076923084"/>
        <n v="-1.9047619047619042"/>
        <n v="-12.222222222222227"/>
        <n v="3.9999999999999947"/>
        <n v="1.8749999999999969"/>
        <n v="14.666666666666671"/>
        <n v="4.7142857142857144"/>
        <n v="2.1999999999999997"/>
        <n v="42"/>
        <n v="0.33333333333333204"/>
        <n v="-21.250000000000014"/>
        <n v="4.0909090909090899"/>
        <n v="-9.5238095238095237"/>
        <n v="4.3750000000000018"/>
        <n v="2.9166666666666656"/>
        <n v="-53.333333333333343"/>
        <n v="15.000000000000005"/>
        <n v="6.2857142857142865"/>
        <n v="1.5000000000000004"/>
        <n v="-25.000000000000007"/>
        <n v="-33.000000000000028"/>
        <n v="4.53125"/>
        <n v="4.1666666666666599"/>
        <n v="1.6666666666666627"/>
        <n v="8.5714285714285712"/>
        <n v="-32.000000000000007"/>
        <n v="1.568627450980391"/>
        <n v="-5.7142857142857153"/>
        <n v="4.0277777777777786"/>
        <n v="-82.500000000000057"/>
        <n v="-6.2500000000000027"/>
        <n v="0.58823529411764508"/>
        <n v="0.44444444444444547"/>
        <n v="9.4444444444444446"/>
        <n v="0.69444444444444342"/>
        <n v="1.1111111111111105"/>
        <n v="-11.111111111111107"/>
        <n v="-160.00000000000011"/>
        <n v="0.75000000000000155"/>
        <n v="-5.7142857142857144"/>
        <n v="-19.999999999999996"/>
        <n v="-2.1428571428571415"/>
        <n v="-8.7499999999999947"/>
        <n v="5.1111111111111116"/>
        <n v="0.85714285714285732"/>
        <n v="2.8000000000000003"/>
        <n v="-24.166666666666661"/>
        <n v="9.6666666666666607"/>
        <n v="6.0416666666666634"/>
        <n v="-26.249999999999996"/>
        <n v="-13.571428571428571"/>
        <n v="3.214285714285714"/>
        <n v="-10.000000000000002"/>
        <n v="3.3999999999999981"/>
        <n v="8.6000000000000014"/>
        <n v="28.000000000000007"/>
        <n v="5.4166666666666625"/>
        <n v="9.1666666666666696"/>
        <n v="14.999999999999988"/>
        <n v="11.499999999999996"/>
        <n v="8.1249999999999947"/>
        <n v="8.8000000000000025"/>
        <n v="2.2222222222222214"/>
        <n v="-2.2916666666666661"/>
        <n v="-10.000000000000005"/>
        <n v="-4.0476190476190492"/>
        <n v="4.4999999999999973"/>
        <n v="8.3999999999999986"/>
        <n v="1.249999999999998"/>
        <n v="11.333333333333336"/>
        <n v="-2.5735294117647056"/>
        <n v="-11.666666666666663"/>
        <n v="-3.5714285714285721"/>
        <n v="-1.5873015873015868"/>
        <n v="3.4722222222222197"/>
        <n v="-9.4285714285714324"/>
        <n v="3.125"/>
        <n v="1.2499999999999993"/>
        <n v="0.6666666666666673"/>
        <n v="6.5999999999999979"/>
        <n v="-3.5714285714285672"/>
        <n v="13.749999999999984"/>
        <n v="-31.875000000000007"/>
        <n v="0.57142857142857051"/>
        <n v="5.9999999999999991"/>
        <n v="-0.71428571428571441"/>
        <n v="0.93749999999999944"/>
        <n v="-79.999999999999957"/>
        <n v="1.0416666666666674"/>
        <n v="1.000000000000002"/>
        <n v="22.000000000000007"/>
        <n v="1.4583333333333335"/>
        <n v="3.9999999999999876"/>
        <n v="9.7999999999999989"/>
        <n v="19.499999999999996"/>
        <n v="-7.2222222222222205"/>
        <n v="1.0000000000000009"/>
        <n v="-1.2500000000000004"/>
        <n v="-10.624999999999996"/>
        <n v="-1.666666666666667"/>
        <n v="6.8750000000000018"/>
        <n v="-15.333333333333327"/>
        <n v="1.09375"/>
        <n v="7.4000000000000012"/>
        <n v="0.52083333333333348"/>
        <n v="24.999999999999993"/>
        <n v="0.74999999999999889"/>
        <n v="-3.3333333333333326"/>
        <n v="2.8571428571428559"/>
        <n v="-2.3214285714285721"/>
        <n v="6.6666666666666679"/>
        <n v="7.2000000000000011"/>
        <n v="-9.3750000000000071"/>
        <n v="11.250000000000002"/>
        <n v="-3.7500000000000018"/>
        <n v="-1.7500000000000009"/>
        <n v="2.5000000000000018"/>
        <n v="-12.142857142857146"/>
        <n v="5.1111111111111107"/>
        <n v="-41.666666666666664"/>
        <n v="1.5000000000000013"/>
        <n v="17.999999999999993"/>
        <n v="9.1666666666666661"/>
        <n v="-19.999999999999986"/>
        <n v="4.2857142857142865"/>
        <n v="0.41666666666666391"/>
        <n v="30"/>
        <n v="1.5000000000000022"/>
        <n v="7.3999999999999986"/>
        <n v="0.78124999999999845"/>
        <n v="-16.666666666666668"/>
        <n v="9.375"/>
        <n v="9.5"/>
        <n v="7.6666666666666634"/>
        <n v="37.777777777777786"/>
        <n v="10.666666666666663"/>
        <n v="-2.0000000000000009"/>
        <n v="-0.71428571428571919"/>
        <n v="2"/>
        <n v="1.1111111111111107"/>
        <n v="1.7857142857142854"/>
        <n v="2.6666666666666665"/>
        <n v="1.9999999999999973"/>
        <n v="-2.1875"/>
        <n v="-41.666666666666657"/>
        <n v="6.2"/>
        <n v="2.2916666666666643"/>
        <n v="24.999999999999996"/>
        <n v="-1.6666666666666659"/>
        <n v="8.2499999999999982"/>
        <n v="26.249999999999996"/>
        <n v="-2.7500000000000018"/>
        <n v="10.000000000000007"/>
        <n v="5.4166666666666652"/>
        <n v="-1.6666666666666656"/>
        <n v="3.8888888888888884"/>
        <n v="10.555555555555546"/>
        <n v="-1.904761904761906"/>
        <n v="-5.4166666666666714"/>
        <n v="0.50000000000000144"/>
        <n v="1.5000000000000033"/>
        <n v="-0.98039215686274495"/>
        <n v="8.4999999999999947"/>
        <n v="-20.000000000000014"/>
        <n v="-24.000000000000004"/>
        <n v="4.7777777777777786"/>
        <n v="1.6666666666666681"/>
        <n v="3.1250000000000036"/>
        <n v="1.875"/>
        <n v="1.8750000000000013"/>
        <n v="-1.6666666666666683"/>
        <n v="9.3333333333333304"/>
        <n v="-33.000000000000014"/>
        <n v="2.6785714285714288"/>
        <n v="-16.666666666666661"/>
        <n v="-4.3333333333333339"/>
        <n v="-11.666666666666671"/>
        <n v="31.25"/>
        <n v="-12"/>
        <n v="-11.200000000000001"/>
        <n v="16.25"/>
        <n v="-4.5833333333333339"/>
        <n v="1.9999999999999967"/>
        <n v="-1.1764705882352942"/>
        <n v="36.249999999999993"/>
        <n v="1.6071428571428563"/>
        <n v="-6.4285714285714333"/>
        <n v="0.28571428571428598"/>
        <n v="-22.500000000000004"/>
        <n v="-1.19047619047619"/>
        <n v="-11.428571428571423"/>
        <n v="-20.000000000000011"/>
        <n v="-18.333333333333339"/>
        <n v="-0.3125000000000045"/>
        <n v="3.1372549019607807"/>
        <n v="3.4999999999999991"/>
        <n v="-7.5"/>
        <n v="1.041666666666665"/>
        <n v="0.50000000000000011"/>
        <n v="2.7272727272727271"/>
        <n v="-6.6666666666666652"/>
        <n v="3.8888888888888875"/>
        <n v="3.4999999999999996"/>
        <n v="9.8000000000000025"/>
        <n v="-0.95238095238095"/>
        <n v="-6.1111111111111116"/>
        <n v="0.2352941176470596"/>
        <n v="-21.875000000000007"/>
        <n v="-25.555555555555536"/>
        <n v="3.1249999999999964"/>
        <n v="5.1111111111111125"/>
        <n v="5.6666666666666652"/>
        <n v="-130.00000000000003"/>
        <n v="3.1999999999999993"/>
        <n v="9.4444444444444482"/>
        <n v="-10"/>
        <n v="2.9545454545454546"/>
        <n v="-30.000000000000014"/>
        <n v="-0.24999999999999958"/>
        <n v="-3.0357142857142869"/>
        <n v="18.749999999999989"/>
        <n v="0.97222222222222254"/>
        <n v="2.7083333333333326"/>
        <n v="-41.250000000000028"/>
        <n v="-16.911764705882362"/>
        <n v="-69.999999999999986"/>
        <n v="-230.00000000000011"/>
        <n v="-250.00000000000009"/>
        <n v="4.0624999999999991"/>
        <n v="0.99999999999999789"/>
        <n v="-17.222222222222229"/>
        <n v="15.625"/>
        <n v="1.7142857142857151"/>
        <n v="4.0625"/>
        <n v="-1.8749999999999996"/>
        <n v="-0.83333333333333726"/>
        <n v="-12.000000000000005"/>
        <n v="5.333333333333333"/>
        <n v="1.8571428571428568"/>
        <n v="-3.7500000000000067"/>
        <n v="-5.6249999999999982"/>
        <n v="-1.2499999999999996"/>
        <n v="0.9722222222222221"/>
        <n v="-7.5000000000000053"/>
        <n v="0.28571428571428514"/>
        <n v="5.200000000000002"/>
        <n v="4.0277777777777777"/>
        <n v="-30.000000000000004"/>
        <n v="-22.142857142857149"/>
        <n v="-15.714285714285722"/>
        <n v="2.2058823529411757"/>
        <n v="0.500000000000001"/>
        <n v="-82.500000000000043"/>
        <n v="-14.999999999999995"/>
        <n v="-11.250000000000005"/>
        <n v="-11.666666666666666"/>
        <n v="-17.222222222222221"/>
        <n v="-41.250000000000021"/>
        <n v="1.0714285714285721"/>
        <n v="-3.3928571428571432"/>
        <n v="10.624999999999995"/>
        <n v="-21.666666666666675"/>
        <n v="-35"/>
        <n v="-2.321428571428573"/>
        <n v="5.2500000000000009"/>
        <n v="4.2499999999999973"/>
        <n v="0.97222222222222177"/>
        <n v="3.7142857142857135"/>
        <n v="-15.44117647058823"/>
        <n v="0.27777777777777768"/>
        <n v="35.999999999999993"/>
        <n v="-6.6666666666666634"/>
        <n v="0.24999999999999944"/>
        <n v="0.57692307692307698"/>
        <n v="1.4285714285714279"/>
        <n v="-2.8124999999999987"/>
        <n v="0.999999999999999"/>
        <n v="5.166666666666667"/>
        <n v="-8.3333333333333357"/>
        <n v="0.41666666666666469"/>
        <n v="4.7916666666666679"/>
        <n v="34.999999999999986"/>
        <n v="-3.3333333333333348"/>
        <n v="5.4999999999999982"/>
        <n v="-1.2499999999999998"/>
        <n v="-8.7500000000000018"/>
        <n v="-9.5238095238095219"/>
        <n v="-84.999999999999986"/>
        <n v="-1.4285714285714251"/>
        <n v="3.2999999999999989"/>
        <n v="5.2083333333333295"/>
        <n v="1.3999999999999997"/>
        <n v="-4.1666666666666696"/>
        <n v="-8.2142857142857135"/>
        <n v="-1.1428571428571408"/>
        <n v="-6.8750000000000044"/>
        <n v="2.0833333333333321"/>
        <n v="-3.750000000000004"/>
        <n v="8.6666666666666696"/>
        <n v="-165.00000000000003"/>
        <n v="1.4285714285714297"/>
        <n v="-90.000000000000028"/>
        <n v="33"/>
        <n v="3.5294117647058818"/>
        <n v="0.49999999999999895"/>
        <n v="-4.9999999999999973"/>
        <n v="-24.285714285714292"/>
        <n v="-27.500000000000004"/>
        <n v="2.3333333333333313"/>
        <n v="3.020833333333333"/>
        <n v="-31.000000000000018"/>
        <n v="-2.3611111111111107"/>
        <n v="0.41666666666666702"/>
        <n v="-0.95238095238095122"/>
        <n v="0.91503267973856095"/>
        <n v="0.99999999999999256"/>
        <n v="-12.222222222222216"/>
        <n v="0.78124999999999856"/>
        <n v="9.6000000000000014"/>
        <n v="9.25"/>
        <n v="7.1875000000000009"/>
        <n v="-85.000000000000043"/>
        <n v="10.333333333333332"/>
        <n v="0.49999999999999795"/>
        <n v="-0.81632653061224481"/>
        <n v="-21.428571428571441"/>
        <n v="-0.15873015873015936"/>
        <n v="1.4285714285714286"/>
        <n v="-27.500000000000007"/>
        <n v="0.41666666666666458"/>
        <n v="-2.3809523809523845"/>
        <n v="7.6"/>
        <n v="-3.4375000000000022"/>
        <n v="-0.20833333333333345"/>
        <n v="-12.222222222222221"/>
        <n v="-27.500000000000014"/>
        <n v="4.4545454545454541"/>
        <n v="7.1428571428571441"/>
        <n v="1.0000000000000013"/>
        <n v="0.71428571428571308"/>
        <n v="-1.2500000000000013"/>
        <n v="4.8749999999999991"/>
        <n v="-88.333333333333357"/>
        <n v="1.6666666666666687"/>
        <n v="-0.62499999999999889"/>
        <n v="5.2000000000000011"/>
        <n v="18.000000000000004"/>
        <n v="3.0000000000000013"/>
        <n v="0.98039215686274439"/>
        <n v="3.999999999999996"/>
        <n v="-1.2499999999999971"/>
        <n v="-2.777777777777783"/>
        <n v="4.8148148148148131"/>
        <n v="5.2222222222222214"/>
        <n v="0.60000000000000009"/>
        <n v="11.875000000000004"/>
        <n v="1.6071428571428565"/>
        <n v="-0.41666666666667229"/>
        <n v="-4.1666666666666661"/>
        <n v="-8.8888888888888857"/>
        <n v="9.4999999999999982"/>
        <n v="-2.7310924369747913"/>
        <n v="-1.4999999999999996"/>
        <n v="6.3888888888888857"/>
        <n v="3.6666666666666679"/>
        <n v="1.1111111111111109"/>
        <n v="-5.8333333333333339"/>
        <n v="-39.999999999999986"/>
        <n v="3.1111111111111125"/>
        <n v="-5.8333333333333375"/>
        <n v="5.3333333333333348"/>
        <n v="2.7777777777777781"/>
        <n v="2.3333333333333299"/>
        <n v="-87.5"/>
        <n v="-112.50000000000007"/>
        <n v="-69.999999999999972"/>
        <n v="-66.250000000000014"/>
        <n v="0.14285714285714413"/>
        <n v="-25.999999999999996"/>
        <n v="-34.999999999999979"/>
        <n v="-4.5833333333333366"/>
        <n v="5.3571428571428559"/>
        <n v="7.4074074074074066"/>
        <n v="-2.5000000000000053"/>
        <n v="-5.6250000000000018"/>
        <n v="-22.857142857142872"/>
        <n v="2.083333333333333"/>
        <n v="-62.500000000000014"/>
        <n v="16.666666666666671"/>
        <n v="1.2500000000000009"/>
        <n v="1.7500000000000004"/>
        <n v="-51.666666666666657"/>
        <n v="-2.8124999999999978"/>
        <n v="3.1944444444444455"/>
        <n v="-13.599999999999996"/>
        <n v="11.666666666666663"/>
        <n v="42.000000000000007"/>
        <n v="2.0000000000000004"/>
        <n v="4.3750000000000053"/>
        <n v="-9.1666666666666625"/>
        <n v="-18.333333333333346"/>
        <n v="2.3611111111111107"/>
        <n v="-1.9047619047619055"/>
        <n v="6.6666666666666625"/>
        <n v="-31.875000000000014"/>
        <n v="-2.38095238095238"/>
        <n v="4.6666666666666661"/>
        <n v="6.041666666666667"/>
        <n v="-5.4166666666666661"/>
        <n v="-24.444444444444454"/>
        <n v="-4.5"/>
        <n v="0.50000000000000133"/>
        <n v="2.3333333333333295"/>
        <n v="2.2222222222222219"/>
        <n v="1.0416666666666665"/>
        <n v="3.0681818181818179"/>
        <n v="-8.333333333333341"/>
        <n v="-51.000000000000021"/>
        <n v="-7.9166666666666705"/>
        <n v="-165.00000000000011"/>
        <n v="-22.222222222222225"/>
        <n v="2.5555555555555562"/>
        <n v="0.99999999999999956"/>
        <n v="0.49999999999999767"/>
        <n v="-8.7499999999999964"/>
        <n v="-0.95238095238095277"/>
        <n v="1.1999999999999991"/>
        <n v="3.1250000000000027"/>
        <n v="-15.333333333333332"/>
        <n v="-4.2857142857142847"/>
        <n v="-73.999999999999986"/>
        <n v="0.39215686274509892"/>
        <n v="2.3333333333333326"/>
        <n v="1.4999999999999989"/>
        <n v="-87.500000000000071"/>
        <n v="-6.8750000000000009"/>
        <n v="2.3611111111111098"/>
        <n v="-135.00000000000006"/>
        <n v="3.2499999999999973"/>
        <n v="-2.7777777777777821"/>
        <n v="-24.285714285714281"/>
        <n v="-22.222222222222214"/>
        <n v="1.607142857142855"/>
        <n v="6.3333333333333313"/>
        <n v="1.6666666666666645"/>
        <n v="1.3999999999999995"/>
        <n v="-4.6428571428571468"/>
        <n v="4.5555555555555562"/>
        <n v="-24.285714285714295"/>
        <n v="4.2499999999999991"/>
        <n v="-3.5947712418300672"/>
        <n v="-9.2592592592592577"/>
        <n v="1.3333333333333337"/>
        <n v="7.4074074074074039"/>
        <n v="-16.428571428571431"/>
        <n v="-2.745098039215685"/>
        <n v="5.9375000000000009"/>
        <n v="-12.500000000000005"/>
        <n v="-23.333333333333332"/>
        <n v="-56.250000000000014"/>
        <n v="-11.200000000000003"/>
        <n v="-5.0000000000000027"/>
        <n v="-4.7222222222222197"/>
        <n v="0.79999999999999938"/>
        <n v="-2.5925925925925917"/>
        <n v="4.625"/>
        <n v="10.75"/>
        <n v="3.7037037037037033"/>
        <n v="3.6249999999999991"/>
        <n v="5.1999999999999984"/>
        <n v="-10.47619047619048"/>
        <n v="-36.250000000000007"/>
        <n v="-10.625000000000002"/>
        <n v="2.375"/>
        <n v="15.999999999999995"/>
        <n v="26.25"/>
        <n v="-9.3137254901960773"/>
        <n v="-2.7083333333333339"/>
        <n v="-2.7083333333333326"/>
        <n v="1.9642857142857133"/>
        <n v="1.9999999999999982"/>
        <n v="-6.2500000000000044"/>
        <n v="0.24999999999999967"/>
        <n v="1.2499999999999913"/>
        <n v="10.333333333333334"/>
        <n v="5.6249999999999947"/>
        <n v="1.5999999999999979"/>
        <n v="-82.500000000000014"/>
        <n v="-11.428571428571431"/>
        <n v="-1.5625000000000013"/>
        <n v="-0.53571428571428792"/>
        <n v="-0.476190476190475"/>
        <n v="-9.5833333333333304"/>
        <n v="-56.666666666666657"/>
        <n v="-0.2857142857142882"/>
        <n v="-30.000000000000011"/>
        <n v="1.6999999999999991"/>
        <n v="-1.4285714285714308"/>
        <n v="-43.749999999999993"/>
        <n v="2.4999999999999942"/>
        <n v="-8.0952380952380985"/>
        <n v="16.5"/>
        <n v="0.69444444444444497"/>
        <n v="5.6249999999999938"/>
        <n v="-6.1904761904761916"/>
        <n v="0.40000000000000047"/>
        <n v="1.9999999999999938"/>
        <n v="-2.0312500000000009"/>
        <n v="4.8214285714285694"/>
        <n v="-4.3750000000000009"/>
        <n v="3.8888888888888911"/>
        <n v="0.95238095238095299"/>
        <n v="5.1111111111111098"/>
        <n v="3.8333333333333344"/>
        <n v="6.4285714285714262"/>
        <n v="2.4166666666666661"/>
        <n v="7.8125"/>
        <n v="2.6666666666666639"/>
        <n v="5.6"/>
        <n v="-45.000000000000021"/>
        <n v="-7.2222222222222232"/>
        <n v="7.6666666666666643"/>
        <n v="1.1764705882352944"/>
        <n v="1.8749999999999996"/>
        <n v="13.750000000000004"/>
        <n v="-13.999999999999989"/>
        <n v="2.5961538461538458"/>
        <n v="3.799999999999998"/>
        <n v="6.0416666666666643"/>
        <n v="0.78125000000000056"/>
        <n v="-23.750000000000011"/>
        <n v="-7.333333333333333"/>
        <n v="-35.333333333333329"/>
        <n v="-25.714285714285694"/>
        <n v="-69.999999999999957"/>
        <n v="0.49999999999999628"/>
        <n v="-4.0625"/>
        <n v="-43.750000000000036"/>
        <n v="2.9166666666666687"/>
        <n v="-2.9166666666666692"/>
        <n v="5.0000000000000044"/>
        <n v="2.2222222222222228"/>
        <n v="19.999999999999993"/>
        <n v="0.33333333333333082"/>
        <n v="-0.42857142857142827"/>
        <n v="3.833333333333333"/>
        <n v="-82.500000000000028"/>
        <n v="-7.9999999999999991"/>
        <n v="3.5714285714285707"/>
        <n v="12.499999999999991"/>
        <n v="-3.1250000000000022"/>
        <n v="-19.117647058823543"/>
        <n v="2.8124999999999956"/>
        <n v="2.1428571428571384"/>
        <n v="-2.857142857142855"/>
        <n v="-21.250000000000004"/>
        <n v="0.49999999999999967"/>
        <n v="5.4999999999999973"/>
        <n v="-10.952380952380949"/>
        <n v="-2.9166666666666652"/>
        <n v="5.4000000000000012"/>
        <n v="0.49999999999999994"/>
        <n v="2.2727272727272734"/>
        <n v="2.9999999999999973"/>
        <n v="1.8888888888888875"/>
        <n v="-1.6666666666666663"/>
        <n v="-4.6296296296296315"/>
        <n v="0.99999999999999933"/>
        <n v="12.666666666666664"/>
        <n v="3.8888888888888897"/>
        <n v="2.5714285714285716"/>
        <n v="3.5294117647058809"/>
        <n v="-2.4999999999999991"/>
        <n v="-14.000000000000002"/>
        <n v="-8.3333333333333339"/>
        <n v="-2.0833333333333348"/>
        <n v="6.2500000000000044"/>
        <n v="2.3214285714285716"/>
        <n v="-43.333333333333321"/>
        <n v="-10.952380952380953"/>
        <n v="3.7777777777777772"/>
        <n v="-1.2500000000000027"/>
        <n v="-17.222222222222232"/>
        <n v="-175.00000000000009"/>
        <n v="-3.25"/>
        <n v="-38.33333333333335"/>
        <n v="5.9259259259259265"/>
        <n v="5.2500000000000018"/>
        <n v="4.6874999999999973"/>
        <n v="4.8888888888888902"/>
        <n v="0.14285714285714218"/>
        <n v="4.5714285714285703"/>
        <n v="-67.500000000000014"/>
        <n v="-2.0000000000000027"/>
        <n v="1.4444444444444438"/>
        <n v="2.4999999999999991"/>
        <n v="3.9583333333333326"/>
        <n v="-0.71428571428571452"/>
        <n v="-29.444444444444446"/>
        <n v="1.8749999999999993"/>
        <n v="-0.71428571428572063"/>
        <n v="-4.4117647058823559"/>
        <n v="-3.4374999999999991"/>
        <n v="-6.2500000000000053"/>
        <n v="-0.750000000000003"/>
        <n v="15.555555555555554"/>
        <n v="-2.2222222222222276"/>
        <n v="-2.2499999999999982"/>
        <n v="0.79999999999999893"/>
        <n v="3.1249999999999982"/>
        <n v="0.39999999999999991"/>
        <n v="0.62499999999999556"/>
        <n v="-7.0833333333333321"/>
        <n v="-160.00000000000009"/>
        <n v="2.9411764705882355"/>
        <n v="-12.777777777777782"/>
        <n v="0.89285714285714368"/>
        <n v="0.83333333333333059"/>
        <n v="3.4722222222222219"/>
        <n v="2.222222222222221"/>
        <n v="-0.25000000000000144"/>
        <n v="0.499999999999998"/>
        <n v="-19.166666666666679"/>
        <n v="3.3000000000000003"/>
        <n v="9.5833333333333304"/>
        <n v="-11.999999999999998"/>
        <n v="0.20000000000000179"/>
        <n v="-3.5000000000000009"/>
        <n v="0.625"/>
        <n v="0.24999999999999922"/>
        <n v="5.3571428571428568"/>
        <n v="-6.0000000000000018"/>
        <n v="0.41666666666666369"/>
        <n v="1.8749999999999971"/>
        <n v="1.0937500000000007"/>
        <n v="-165.00000000000006"/>
        <n v="4.5312499999999991"/>
        <n v="13.666666666666671"/>
        <n v="1.4062499999999982"/>
        <n v="-2.3437500000000013"/>
        <n v="0.50000000000000444"/>
        <n v="21"/>
        <n v="0.55555555555555536"/>
        <n v="-9"/>
        <n v="-25.833333333333343"/>
        <n v="1.2499999999999987"/>
        <n v="-1.2500000000000009"/>
        <n v="2.2222222222222232"/>
        <n v="9.9999999999999858"/>
        <n v="1.9191919191919187"/>
        <n v="-13.333333333333339"/>
        <n v="-127.50000000000009"/>
        <n v="-0.20408163265306289"/>
        <n v="-1.4285714285714259"/>
        <n v="-88.333333333333314"/>
        <n v="1.5079365079365075"/>
        <n v="-2.9411764705882351"/>
        <n v="0.50000000000000067"/>
        <n v="-1.6666666666666667"/>
        <n v="0.58823529411764719"/>
        <n v="9.9999999999999929"/>
        <n v="1.166666666666667"/>
        <n v="2.9166666666666643"/>
        <n v="2.4999999999999964"/>
        <n v="-15.333333333333336"/>
        <n v="0.24999999999999997"/>
        <n v="0.99999999999999967"/>
        <n v="2.8888888888888884"/>
        <n v="-31"/>
        <n v="-11.66666666666667"/>
        <n v="-2.0833333333333308"/>
        <n v="-3.7499999999999978"/>
        <n v="0.24999999999999822"/>
        <n v="-2.4999999999999996"/>
        <n v="-25.714285714285705"/>
        <n v="0.33333333333333293"/>
        <n v="-156.6666666666666"/>
        <n v="-1.249999999999998"/>
        <n v="4.3636363636363642"/>
        <n v="4.3333333333333357"/>
        <n v="32.5"/>
        <n v="5.125"/>
        <n v="-265.00000000000006"/>
        <n v="8.3333333333333375"/>
        <n v="4.75"/>
        <n v="-23.571428571428573"/>
        <n v="0.41666666666666569"/>
        <n v="2.8571428571428577"/>
        <n v="7.4999999999999938"/>
        <n v="-6.2500000000000018"/>
        <n v="-17.500000000000004"/>
        <n v="-5.8333333333333357"/>
        <n v="11.749999999999998"/>
        <n v="12.333333333333332"/>
        <n v="2.0000000000000013"/>
        <n v="-3.3928571428571419"/>
        <n v="-13.750000000000009"/>
        <n v="1.7499999999999991"/>
        <n v="9.4444444444444464"/>
        <n v="0.55555555555555258"/>
        <n v="36.249999999999986"/>
        <n v="-19.5"/>
        <n v="-83.333333333333329"/>
        <n v="-3.2500000000000022"/>
        <n v="1.6666666666666667"/>
        <n v="2.3214285714285703"/>
        <n v="3.0000000000000067"/>
        <n v="-0.25000000000000255"/>
        <n v="-2.96875"/>
        <n v="-40.000000000000014"/>
        <n v="2.65625"/>
        <n v="-155.00000000000006"/>
        <n v="1.5000000000000007"/>
        <n v="0.62499999999999167"/>
        <n v="-0.28571428571428931"/>
        <n v="3.3333333333333304"/>
        <n v="-6.666666666666667"/>
        <n v="-3.1249999999999996"/>
        <n v="-5.2777777777777795"/>
        <n v="10.500000000000002"/>
        <n v="-0.2222222222222239"/>
        <n v="4.428571428571427"/>
        <n v="4.4999999999999964"/>
        <n v="5.2857142857142856"/>
        <n v="3.3333333333333366"/>
        <n v="-21.500000000000004"/>
        <n v="-25.555555555555543"/>
        <n v="-1.2500000000000133"/>
        <n v="1.0714285714285714"/>
        <n v="-1.8750000000000033"/>
        <n v="-15.000000000000005"/>
        <n v="2.3214285714285707"/>
        <n v="1.8749999999999953"/>
        <n v="1.6428571428571428"/>
        <n v="-2.8571428571428572"/>
        <n v="-1.8749999999999989"/>
        <n v="5.6666666666666661"/>
        <n v="4.2"/>
        <n v="-21.666666666666682"/>
        <n v="-51.666666666666671"/>
        <n v="-0.12500000000000072"/>
        <n v="-16.000000000000007"/>
        <n v="-4.5238095238095246"/>
        <n v="4.166666666666667"/>
        <n v="-170.00000000000011"/>
        <n v="1.2345679012345683"/>
        <n v="-54.000000000000028"/>
        <n v="4.6250000000000009"/>
        <n v="-66.666666666666629"/>
        <n v="-2.9166666666666687"/>
        <n v="-12.857142857142865"/>
        <n v="-1.0714285714285718"/>
        <n v="-14.666666666666666"/>
        <n v="-6.9696969696969671"/>
        <n v="-6.4583333333333321"/>
        <n v="18.5"/>
        <n v="5.5555555555555554"/>
        <n v="-17.999999999999996"/>
        <n v="-27.499999999999996"/>
        <n v="-3.7142857142857153"/>
        <n v="14.999999999999986"/>
        <n v="-5.3333333333333321"/>
        <n v="1.0714285714285707"/>
        <n v="7.3333333333333357"/>
        <n v="-8.75"/>
        <n v="-23.749999999999993"/>
        <n v="4.7499999999999982"/>
        <n v="3.4999999999999973"/>
        <n v="4.1818181818181817"/>
        <n v="-15.83333333333333"/>
        <n v="2.1875000000000004"/>
        <n v="0.44444444444444386"/>
        <n v="-0.71428571428572241"/>
        <n v="1.5000000000000002"/>
        <n v="6.1111111111111072"/>
        <n v="-0.47619047619047961"/>
        <n v="-8.4999999999999964"/>
        <n v="-24.999999999999993"/>
        <n v="-1.9999999999999998"/>
        <n v="-22.499999999999989"/>
        <n v="-41.25"/>
        <n v="-67.999999999999986"/>
        <n v="-71.666666666666657"/>
        <n v="-11.666666666666675"/>
        <n v="-143.33333333333326"/>
        <n v="-12.857142857142852"/>
        <n v="0.46875"/>
        <n v="-1.4285714285714239"/>
        <n v="-23.749999999999989"/>
        <n v="7.0000000000000036"/>
        <n v="9.2000000000000011"/>
        <n v="2.2499999999999973"/>
        <n v="2.6666666666666643"/>
        <n v="0.19999999999999957"/>
        <n v="6.2500000000000053"/>
        <n v="0.99999999999999833"/>
        <n v="1.5454545454545441"/>
        <n v="-4.4999999999999982"/>
        <n v="0.69444444444444398"/>
        <n v="-12.083333333333336"/>
        <n v="0.66666666666666752"/>
        <n v="-10.833333333333327"/>
        <n v="-3.8775510204081645"/>
        <n v="-28.333333333333343"/>
        <n v="-3.7500000000000004"/>
        <n v="1.0000000000000011"/>
        <n v="1.6071428571428545"/>
        <n v="-16.666666666666686"/>
        <n v="-45"/>
        <n v="2.7500000000000004"/>
        <n v="-0.99999999999999956"/>
        <n v="4.4642857142857144"/>
        <n v="6.1999999999999993"/>
        <n v="-10.000000000000007"/>
        <n v="-19.166666666666664"/>
        <n v="5.4444444444444438"/>
        <n v="4.7222222222222205"/>
        <n v="7.333333333333333"/>
        <n v="-7.5000000000000027"/>
        <n v="1.2857142857142863"/>
        <n v="-2.3809523809523787"/>
        <n v="-15.000000000000007"/>
        <n v="3.5294117647058831"/>
        <n v="1.1111111111111092"/>
        <n v="2.3333333333333321"/>
        <n v="-1.7857142857142836"/>
        <n v="5.2499999999999991"/>
        <n v="3.6111111111111094"/>
        <n v="1.3333333333333315"/>
        <n v="1.7500000000000011"/>
        <n v="-43.750000000000021"/>
        <n v="-10.952380952380945"/>
        <n v="1.2499999999999978"/>
        <n v="-10.555555555555559"/>
        <n v="-14.666666666666664"/>
        <n v="0.83333333333333337"/>
        <n v="0.13888888888888917"/>
        <n v="1.499999999999998"/>
        <n v="0.75000000000000033"/>
        <n v="3.166666666666667"/>
        <n v="6.4285714285714297"/>
        <n v="-4.1666666666666679"/>
        <n v="-4.666666666666667"/>
        <n v="7.5000000000000053"/>
        <n v="-36.999999999999993"/>
        <n v="-29.285714285714288"/>
        <n v="2.8333333333333313"/>
        <n v="2.9"/>
        <n v="1.1111111111111136"/>
        <n v="0.25000000000000022"/>
        <n v="4.7500000000000018"/>
        <n v="-32.500000000000007"/>
        <n v="-0.71428571428571541"/>
        <n v="-66.25"/>
        <n v="-63.750000000000043"/>
        <n v="-0.41666666666666735"/>
        <n v="-20.833333333333332"/>
        <n v="2.03125"/>
        <n v="-4.9350649350649327"/>
        <n v="0.79545454545454586"/>
        <n v="-27.777777777777779"/>
        <n v="-5.8333333333333348"/>
        <n v="5.6249999999999964"/>
        <n v="4.875"/>
        <n v="-31.111111111111107"/>
        <n v="5.7142857142857153"/>
        <n v="-1.5873015873015877"/>
        <n v="5.4285714285714288"/>
        <n v="-13.200000000000001"/>
        <n v="-2.8125000000000009"/>
        <n v="13.333333333333336"/>
        <n v="-3.9999999999999996"/>
        <n v="-11.428571428571429"/>
        <n v="-0.31250000000000056"/>
        <n v="-2.3529411764705905"/>
        <n v="-22.222222222222221"/>
        <n v="3"/>
        <n v="-6.8749999999999982"/>
        <n v="7.9999999999999929"/>
        <n v="-21.000000000000014"/>
        <n v="5.1428571428571432"/>
        <n v="3.750000000000004"/>
        <n v="1.9999999999999998"/>
        <n v="-1.1904761904761898"/>
        <n v="-3.5000000000000022"/>
        <n v="8.7500000000000053"/>
        <n v="-26.666666666666689"/>
        <n v="-11.904761904761903"/>
        <n v="6.5000000000000027"/>
        <n v="2.5714285714285703"/>
        <n v="-21.666666666666668"/>
        <n v="6.2962962962962958"/>
        <n v="-9.6969696969696955"/>
        <n v="-18.750000000000011"/>
        <n v="-2.2916666666666679"/>
        <n v="-7.2222222222222241"/>
        <n v="2.6562499999999991"/>
        <n v="2.6363636363636362"/>
        <n v="17.999999999999996"/>
        <n v="2.0714285714285707"/>
        <n v="3.4374999999999982"/>
        <n v="1.6470588235294099"/>
        <n v="0.87499999999999922"/>
        <n v="-55.000000000000007"/>
        <n v="11.249999999999988"/>
        <n v="-2.5000000000000027"/>
        <n v="-0.71428571428571819"/>
        <n v="-11.249999999999993"/>
        <n v="-47.777777777777757"/>
        <n v="5.8333333333333339"/>
        <n v="-3.5714285714285747"/>
        <n v="-0.62500000000000178"/>
        <n v="2.9166666666666639"/>
        <n v="-117.49999999999996"/>
        <n v="3.2499999999999964"/>
        <n v="1.4285714285714275"/>
        <n v="2.666666666666667"/>
        <n v="3.3750000000000009"/>
        <n v="5.9374999999999982"/>
        <n v="0.24999999999999958"/>
        <n v="-3.4693877551020416"/>
        <n v="5.1666666666666652"/>
        <n v="0.83333333333333137"/>
        <n v="-2.5714285714285712"/>
        <n v="-2.2222222222222223"/>
        <n v="1.0714285714285716"/>
        <n v="3.2499999999999982"/>
        <n v="-12.222222222222225"/>
        <n v="-0.71428571428571674"/>
        <n v="-52.5"/>
        <n v="-8.3333333333333286"/>
        <n v="-18.749999999999993"/>
        <n v="-4.166666666666667"/>
        <n v="1.2499999999999989"/>
        <n v="-32.000000000000021"/>
        <n v="-175.00000000000014"/>
        <n v="-8.8571428571428594"/>
        <n v="5.1666666666666661"/>
        <n v="10.624999999999996"/>
        <n v="-3.4375000000000018"/>
        <n v="5.8333333333333295"/>
        <n v="4.7499999999999991"/>
        <n v="30.999999999999993"/>
        <n v="0.99999999999999989"/>
        <n v="1.1111111111111116"/>
        <n v="-13.571428571428568"/>
        <n v="5.2083333333333313"/>
        <n v="-44.166666666666657"/>
        <n v="0.83333333333333315"/>
        <n v="31"/>
        <n v="-7.4074074074074039"/>
        <n v="4.9999999999999876"/>
        <n v="1.7499999999999987"/>
        <n v="5.7777777777777759"/>
        <n v="-1.0204081632653059"/>
        <n v="0.25000000000000078"/>
        <n v="-21.999999999999996"/>
        <n v="1.5624999999999989"/>
        <n v="7.0833333333333321"/>
        <n v="22.222222222222204"/>
        <n v="2.3333333333333335"/>
        <n v="-38.750000000000014"/>
        <n v="3.000000000000008"/>
        <n v="-4.9999999999999964"/>
        <n v="0.41666666666666707"/>
        <n v="-1.4285714285714448"/>
        <n v="-2.1875000000000013"/>
        <n v="4.1999999999999984"/>
        <n v="-29.333333333333332"/>
        <n v="-32.000000000000014"/>
        <n v="-1.8750000000000082"/>
        <n v="-7.9166666666666634"/>
        <n v="-2.857142857142859"/>
        <n v="-0.93750000000000244"/>
        <n v="-21.249999999999986"/>
        <n v="-6.6666666666666723"/>
        <n v="-130.00000000000006"/>
        <n v="-24.999999999999989"/>
        <n v="-31.249999999999993"/>
        <n v="-17.5"/>
        <n v="2.2916666666666647"/>
        <n v="1.7187499999999987"/>
        <n v="10.41666666666667"/>
        <n v="1.6071428571428541"/>
        <n v="-12.777777777777771"/>
        <n v="0.83333333333333015"/>
        <n v="-6.7857142857142883"/>
        <n v="12.499999999999982"/>
        <n v="-0.23809523809524016"/>
        <n v="2.5999999999999996"/>
        <n v="0.99999999999999878"/>
        <n v="0.83333333333333093"/>
        <n v="-4.7500000000000018"/>
        <n v="-70"/>
        <n v="-18.750000000000014"/>
        <n v="11.249999999999989"/>
        <n v="-5.4166666666666634"/>
        <n v="-28.333333333333329"/>
        <n v="-12.777777777777777"/>
        <n v="0.10416666666666675"/>
        <n v="4.5714285714285712"/>
        <n v="7.1666666666666687"/>
        <n v="0.28571428571428525"/>
        <n v="8.3333333333333204E-2"/>
        <n v="0.25000000000000222"/>
        <n v="1.3750000000000004"/>
        <n v="3.5416666666666661"/>
        <n v="0.97222222222222221"/>
        <n v="-86.6666666666667"/>
        <n v="-175.00000000000006"/>
        <n v="2.0000000000000098"/>
        <n v="-1.4583333333333326"/>
        <n v="-15.833333333333336"/>
        <n v="-3.0555555555555545"/>
        <n v="0.39215686274509615"/>
        <n v="4.7058823529411722"/>
        <n v="0.44444444444444403"/>
        <n v="1.6666666666666632"/>
        <n v="-26.500000000000007"/>
        <n v="-2.1428571428571428"/>
        <n v="-11.78571428571429"/>
        <n v="-127.50000000000006"/>
        <n v="-19.11764705882354"/>
        <n v="-9.9999999999999947"/>
        <n v="-1.4285714285714266"/>
        <n v="-3.5714285714285707"/>
        <n v="3.1818181818181808"/>
        <n v="-13.499999999999998"/>
        <n v="-32.499999999999993"/>
        <n v="-6.4935064935064943"/>
        <n v="4.2222222222222223"/>
        <n v="1.4062499999999991"/>
        <n v="0.87499999999999989"/>
        <n v="0.31249999999999978"/>
        <n v="-5.0000000000000036"/>
        <n v="-4.9999999999999991"/>
        <n v="-1.9607843137254932"/>
        <n v="-0.53571428571428714"/>
        <n v="2.5714285714285707"/>
        <n v="-4.7916666666666696"/>
        <n v="-4.3333333333333321"/>
        <n v="-52.499999999999972"/>
        <n v="-0.31250000000000255"/>
        <n v="-35.000000000000021"/>
        <n v="-11.111111111111109"/>
        <n v="-7.9999999999999947"/>
        <n v="-73.333333333333329"/>
        <n v="4.5000000000000018"/>
        <n v="3.2857142857142847"/>
        <n v="-12.272727272727272"/>
        <n v="0.78125000000000022"/>
        <n v="12.333333333333336"/>
        <n v="-54.000000000000014"/>
        <n v="1.4062499999999987"/>
        <n v="1.4000000000000004"/>
        <n v="-68"/>
        <n v="1.5277777777777761"/>
        <n v="0.31249999999999939"/>
        <n v="8.7500000000000018"/>
        <n v="-38.333333333333336"/>
        <n v="11.428571428571425"/>
        <n v="-21.666666666666661"/>
        <n v="-3.8095238095238142"/>
        <n v="-0.952380952380949"/>
        <n v="1.406249999999998"/>
        <n v="1.7500000000000027"/>
        <n v="-25.000000000000018"/>
        <n v="-1.4583333333333346"/>
        <n v="6.6666666666666634"/>
        <n v="-1.6666666666666639"/>
        <n v="40.000000000000007"/>
        <n v="2.8"/>
        <n v="-13.999999999999998"/>
        <n v="-3.7142857142857157"/>
        <n v="8.823529411764703"/>
        <n v="-170.00000000000009"/>
        <n v="15.000000000000007"/>
        <n v="6.0416666666666652"/>
        <n v="-4.2857142857142865"/>
        <n v="-4.6428571428571423"/>
        <n v="-1.2500000000000029"/>
        <n v="1.1999999999999988"/>
        <n v="1.9999999999999933"/>
        <n v="-2.9166666666666683"/>
        <n v="-2.0000000000000013"/>
        <n v="4.0999999999999996"/>
        <n v="-13.5"/>
        <n v="-80.000000000000014"/>
        <n v="3.2954545454545445"/>
        <n v="-6.1111111111111152"/>
        <n v="-1.428571428571427"/>
        <n v="1.5000000000000009"/>
        <n v="-10.500000000000002"/>
        <n v="-9.0476190476190457"/>
        <n v="-51.666666666666686"/>
        <n v="-0.93750000000000189"/>
        <n v="-19.166666666666668"/>
        <n v="36.250000000000007"/>
        <n v="0.66666666666666796"/>
        <n v="12.333333333333334"/>
        <n v="6.0000000000000018"/>
        <n v="3.1818181818181821"/>
        <n v="1.1607142857142851"/>
        <n v="2.0000000000000018"/>
        <n v="-8.3333333333333393"/>
        <n v="-7.4999999999999982"/>
        <n v="0.71428571428571275"/>
        <n v="4.0624999999999973"/>
        <n v="-2.5000000000000004"/>
        <n v="-0.62500000000000278"/>
        <n v="2.692307692307693"/>
        <n v="-12.999999999999998"/>
        <n v="-0.25000000000000189"/>
        <n v="-8.7999999999999989"/>
        <n v="3.4090909090909087"/>
        <n v="30.000000000000004"/>
        <n v="0.74999999999999878"/>
        <n v="-2.2499999999999987"/>
        <n v="-18.124999999999996"/>
        <n v="-3.3333333333333366"/>
        <n v="-5.4166666666666696"/>
        <n v="-47.499999999999979"/>
        <n v="-3.1428571428571432"/>
        <n v="-19.375000000000007"/>
        <n v="2.9999999999999996"/>
        <n v="4.5833333333333286"/>
        <n v="3.8888888888888848"/>
        <n v="2.7450980392156832"/>
        <n v="-1.2500000000000047"/>
        <n v="-15.714285714285717"/>
        <n v="-87.500000000000043"/>
        <n v="-12.499999999999996"/>
        <n v="8.1249999999999911"/>
        <n v="5.8749999999999991"/>
        <n v="-91.666666666666714"/>
        <n v="0.83333333333332971"/>
        <n v="2.9166666666666701"/>
        <n v="-0.49019607843137464"/>
        <n v="-2.4999999999999964"/>
        <n v="7.8000000000000016"/>
        <n v="7.7777777777777741"/>
        <n v="2.875"/>
        <n v="-2.8571428571428568"/>
        <n v="-260.00000000000011"/>
        <n v="4.3636363636363624"/>
        <n v="1.888888888888888"/>
        <n v="4.2857142857142856"/>
        <n v="-2.5000000000000009"/>
        <n v="-67.500000000000028"/>
        <n v="-28.666666666666675"/>
        <n v="-4.642857142857145"/>
        <n v="-10.714285714285717"/>
        <n v="4.5999999999999996"/>
        <n v="1.3392857142857137"/>
        <n v="-46.666666666666636"/>
        <n v="-4.4444444444444455"/>
        <n v="-1.2499999999999982"/>
        <n v="-3.0000000000000013"/>
        <n v="-53.000000000000014"/>
        <n v="-0.5714285714285694"/>
        <n v="-77.500000000000057"/>
        <n v="-0.40816326530612224"/>
        <n v="0.97222222222222332"/>
        <n v="-2.500000000000004"/>
        <n v="1.176470588235295"/>
        <n v="-24.285714285714278"/>
        <n v="-90.000000000000014"/>
        <n v="-24.500000000000004"/>
        <n v="-7.3809523809523796"/>
        <n v="-5.4285714285714288"/>
        <n v="1.8333333333333326"/>
        <n v="-5.3846153846153841"/>
        <n v="1.1111111111111076"/>
        <n v="0.62499999999999756"/>
        <n v="3.8461538461538463"/>
        <n v="4.7999999999999989"/>
        <n v="1.9191919191919184"/>
        <n v="2.4038461538461533"/>
        <n v="-55.000000000000028"/>
        <n v="4.8000000000000016"/>
        <n v="2.7499999999999978"/>
        <n v="-6.0000000000000009"/>
        <n v="-4.2499999999999973"/>
        <n v="-13.000000000000004"/>
        <n v="1.0714285714285727"/>
        <n v="-26"/>
        <n v="0.50000000000000244"/>
        <n v="-10.833333333333332"/>
        <n v="-8.1481481481481488"/>
        <n v="-26.666666666666671"/>
        <n v="1.5"/>
        <n v="0.6944444444444442"/>
        <n v="3.7777777777777777"/>
        <n v="3.6923076923076925"/>
        <n v="1.1428571428571423"/>
        <n v="3.2857142857142865"/>
        <n v="-22.222222222222211"/>
        <n v="3.5000000000000018"/>
        <n v="-10.000000000000009"/>
        <n v="-4.0625000000000009"/>
        <n v="1.7500000000000009"/>
        <n v="12.499999999999986"/>
        <n v="-180.00000000000003"/>
        <n v="1.0714285714285705"/>
        <n v="-22.666666666666664"/>
        <n v="-29.166666666666689"/>
        <n v="5.1785714285714297"/>
        <n v="-23.333333333333311"/>
        <n v="2.9166666666666696"/>
        <n v="5.882352941176471"/>
        <n v="-53.333333333333364"/>
        <n v="-6.1904761904761942"/>
        <n v="-0.23809523809524119"/>
        <n v="-170.00000000000006"/>
        <n v="-35.71428571428573"/>
        <n v="-155"/>
        <n v="18.888888888888893"/>
        <n v="-5.3124999999999982"/>
        <n v="7.7777777777777768"/>
        <n v="4.2499999999999964"/>
        <n v="-4.6666666666666652"/>
        <n v="-10.555555555555554"/>
        <n v="16.999999999999986"/>
        <n v="0.42857142857142905"/>
        <n v="5.3333333333333366"/>
        <n v="-9.0476190476190492"/>
        <n v="-1.2500000000000056"/>
        <n v="-0.25000000000000067"/>
        <n v="3.4374999999999996"/>
        <n v="-0.624999999999999"/>
        <n v="-0.62500000000000322"/>
        <n v="-15.833333333333332"/>
        <n v="2.9999999999999991"/>
        <n v="4.2499999999999982"/>
        <n v="13.571428571428571"/>
        <n v="1.7777777777777786"/>
        <n v="-42.500000000000021"/>
        <n v="1.6666666666666683"/>
        <n v="1.8518518518518527"/>
        <n v="-0.7142857142857133"/>
        <n v="-15.714285714285719"/>
        <n v="-3.1250000000000036"/>
        <n v="0.44444444444444375"/>
        <n v="5.4166666666666634"/>
        <n v="-11.249999999999996"/>
        <n v="-1.9999999999999956"/>
        <n v="0.41666666666666252"/>
        <n v="1.041666666666667"/>
        <n v="9.4444444444444429"/>
        <n v="-60"/>
        <n v="-1.7647058823529425"/>
        <n v="3.1428571428571432"/>
        <n v="0.50000000000000022"/>
        <n v="-2.9411764705882479"/>
        <n v="1.1607142857142854"/>
        <n v="-7.9166666666666679"/>
        <n v="1.3492063492063489"/>
        <n v="4.4285714285714297"/>
        <n v="1.9999999999999976"/>
        <n v="-31.000000000000021"/>
        <n v="-10.294117647058821"/>
        <n v="-41.666666666666643"/>
        <n v="1.2499999999999984"/>
        <n v="1.7857142857142829"/>
        <n v="2.7499999999999991"/>
        <n v="-4.4999999999999991"/>
        <n v="-11.111111111111102"/>
        <n v="-27.142857142857146"/>
        <n v="-0.85714285714285698"/>
        <n v="4.9999999999999893"/>
        <n v="-1.2500000000000064"/>
        <n v="-5.625"/>
        <n v="3.1249999999999956"/>
        <n v="-18.888888888888893"/>
        <n v="-2.1874999999999991"/>
        <n v="2.777777777777775"/>
        <n v="-0.25000000000000161"/>
        <n v="-4.28571428571429"/>
        <n v="-7.8431372549019578"/>
        <n v="5.3750000000000009"/>
        <n v="1.7777777777777792"/>
        <n v="3.2500000000000013"/>
        <n v="1.9642857142857129"/>
        <n v="0.58823529411764641"/>
        <n v="0.83333333333333348"/>
        <n v="1.7857142857142849"/>
        <n v="-16.666666666666675"/>
        <n v="-0.98039215686274928"/>
        <n v="-1.4583333333333333"/>
        <n v="1.8750000000000018"/>
        <n v="4.0740740740740726"/>
        <n v="2.5961538461538454"/>
        <n v="3.8000000000000007"/>
        <n v="2.2307692307692299"/>
        <n v="4.6000000000000005"/>
        <n v="-36.249999999999993"/>
        <n v="0.49999999999999856"/>
        <n v="-40.000000000000028"/>
        <n v="-0.69444444444444475"/>
        <n v="-0.58823529411764952"/>
        <n v="-15.714285714285712"/>
        <n v="-9.1666666666666767"/>
        <n v="-0.31249999999999944"/>
        <n v="3.0357142857142851"/>
        <n v="-80.000000000000028"/>
        <n v="-9.2857142857142865"/>
        <n v="7.8"/>
        <n v="5.6249999999999902"/>
        <n v="0.50000000000000078"/>
        <n v="1.5873015873015868"/>
        <n v="2.7692307692307687"/>
        <n v="-43.333333333333336"/>
        <n v="2.399999999999999"/>
        <n v="-4.9999999999999982"/>
        <n v="-26.666666666666654"/>
        <n v="-1.4705882352941197"/>
        <n v="2.7857142857142856"/>
        <n v="-4.4117647058823541"/>
        <n v="4.1428571428571423"/>
      </sharedItems>
    </cacheField>
    <cacheField name="ACTUAL_SUM" numFmtId="164">
      <sharedItems containsSemiMixedTypes="0" containsString="0" containsNumber="1" minValue="0.44399999999999995" maxValue="135830.88" count="6551">
        <n v="523.91999999999996"/>
        <n v="2195.8199999999997"/>
        <n v="29.24"/>
        <n v="4787.8874999999998"/>
        <n v="44.735999999999997"/>
        <n v="342.02"/>
        <n v="29.12"/>
        <n v="5442.9120000000003"/>
        <n v="55.512"/>
        <n v="574.5"/>
        <n v="15355.656000000003"/>
        <n v="3645.6959999999999"/>
        <n v="46.656000000000006"/>
        <n v="1223.9280000000001"/>
        <n v="344.04999999999995"/>
        <n v="7.6319999999999988"/>
        <n v="3995.2799999999997"/>
        <n v="111"/>
        <n v="17.12"/>
        <n v="640.44000000000005"/>
        <n v="90.88"/>
        <n v="136.21999999999997"/>
        <n v="422.38"/>
        <n v="142.74399999999997"/>
        <n v="3133.8899999999994"/>
        <n v="23.296000000000003"/>
        <n v="271.71000000000004"/>
        <n v="21584.010000000002"/>
        <n v="19.236000000000004"/>
        <n v="372.6"/>
        <n v="6.5280000000000005"/>
        <n v="517.82400000000007"/>
        <n v="41.14800000000001"/>
        <n v="31.52"/>
        <n v="88.415999999999997"/>
        <n v="7682.8080000000027"/>
        <n v="954.59999999999991"/>
        <n v="1019.952"/>
        <n v="1597.1976"/>
        <n v="636.17399999999998"/>
        <n v="1484.672"/>
        <n v="588.67200000000003"/>
        <n v="155.76"/>
        <n v="191.232"/>
        <n v="91.96"/>
        <n v="34.92"/>
        <n v="847.84"/>
        <n v="135"/>
        <n v="43.6"/>
        <n v="229.32"/>
        <n v="451.07999999999993"/>
        <n v="12.32"/>
        <n v="89.99"/>
        <n v="106.82000000000001"/>
        <n v="5149.75"/>
        <n v="1251.3600000000001"/>
        <n v="162.00000000000003"/>
        <n v="1597.0500000000002"/>
        <n v="60"/>
        <n v="193.92000000000002"/>
        <n v="1.68"/>
        <n v="27.96"/>
        <n v="154.94400000000002"/>
        <n v="440.18999999999994"/>
        <n v="319.04000000000002"/>
        <n v="1065.5749999999998"/>
        <n v="8904.1920000000009"/>
        <n v="671.87200000000007"/>
        <n v="151.76"/>
        <n v="4.6159999999999997"/>
        <n v="57.149999999999991"/>
        <n v="6655.4880000000012"/>
        <n v="194.08"/>
        <n v="72.784000000000006"/>
        <n v="3.7439999999999993"/>
        <n v="29.124000000000002"/>
        <n v="81.72"/>
        <n v="96.5"/>
        <n v="208.16"/>
        <n v="50.220000000000006"/>
        <n v="74.5"/>
        <n v="21.39"/>
        <n v="1406.8880000000004"/>
        <n v="691.12800000000004"/>
        <n v="603.91999999999996"/>
        <n v="19.989999999999998"/>
        <n v="1108.5760000000002"/>
        <n v="60.300000000000004"/>
        <n v="147.16800000000001"/>
        <n v="6.48"/>
        <n v="25.92"/>
        <n v="160.02000000000001"/>
        <n v="65.92"/>
        <n v="5.6820000000000013"/>
        <n v="675.71"/>
        <n v="153.93599999999998"/>
        <n v="467.28"/>
        <n v="452.36799999999994"/>
        <n v="287.92800000000005"/>
        <n v="5.363999999999999"/>
        <n v="95.68"/>
        <n v="1433.3760000000002"/>
        <n v="307.07999999999993"/>
        <n v="110.64600000000002"/>
        <n v="592.89600000000007"/>
        <n v="27.992000000000004"/>
        <n v="3.3040000000000003"/>
        <n v="1699.8000000000002"/>
        <n v="83.92"/>
        <n v="151.91999999999999"/>
        <n v="163.44"/>
        <n v="561.34400000000005"/>
        <n v="9.4400000000000013"/>
        <n v="71.928000000000011"/>
        <n v="782.78399999999999"/>
        <n v="2362.59"/>
        <n v="157.79400000000004"/>
        <n v="141.12"/>
        <n v="123.36"/>
        <n v="1359.3600000000001"/>
        <n v="1035.18"/>
        <n v="476.28000000000003"/>
        <n v="1801.674"/>
        <n v="3706.2000000000003"/>
        <n v="4.7760000000000007"/>
        <n v="1707.9440000000002"/>
        <n v="162.84800000000001"/>
        <n v="715.68000000000006"/>
        <n v="299.84999999999997"/>
        <n v="156.608"/>
        <n v="193.10399999999998"/>
        <n v="60.12"/>
        <n v="35.44"/>
        <n v="46.08"/>
        <n v="8.0399999999999991"/>
        <n v="228.52800000000002"/>
        <n v="395.28"/>
        <n v="603.68000000000006"/>
        <n v="165.60000000000002"/>
        <n v="26.46"/>
        <n v="32.58"/>
        <n v="431.09999999999997"/>
        <n v="2518.29"/>
        <n v="4703.5099999999993"/>
        <n v="375.55200000000002"/>
        <n v="4228.9500000000007"/>
        <n v="449.90999999999997"/>
        <n v="15614.72"/>
        <n v="857.75"/>
        <n v="789.59999999999991"/>
        <n v="406.36799999999999"/>
        <n v="408.65999999999997"/>
        <n v="422.08"/>
        <n v="485.28"/>
        <n v="19.89"/>
        <n v="915.13600000000008"/>
        <n v="6614.51"/>
        <n v="5.98"/>
        <n v="108.76800000000001"/>
        <n v="142"/>
        <n v="55.360000000000007"/>
        <n v="29.808"/>
        <n v="65279.615999999995"/>
        <n v="827.78399999999999"/>
        <n v="15660.539999999997"/>
        <n v="192.38400000000001"/>
        <n v="889.89999999999986"/>
        <n v="431.928"/>
        <n v="62.820000000000007"/>
        <n v="221.92"/>
        <n v="2381.0080000000003"/>
        <n v="104.89599999999999"/>
        <n v="80.64"/>
        <n v="389.05599999999993"/>
        <n v="2777.614"/>
        <n v="79.400000000000006"/>
        <n v="3.28"/>
        <n v="49.632000000000005"/>
        <n v="2861.2079999999996"/>
        <n v="2015.84"/>
        <n v="749.75"/>
        <n v="58"/>
        <n v="14.32"/>
        <n v="1414.4"/>
        <n v="111.67200000000001"/>
        <n v="60.048000000000002"/>
        <n v="3596.5440000000003"/>
        <n v="430.56000000000006"/>
        <n v="414.72"/>
        <n v="1879.0560000000003"/>
        <n v="99.5"/>
        <n v="99.960000000000008"/>
        <n v="14.816000000000001"/>
        <n v="18.143999999999998"/>
        <n v="138.78"/>
        <n v="5.8920000000000012"/>
        <n v="48.168000000000006"/>
        <n v="65.232000000000014"/>
        <n v="437.5"/>
        <n v="2.6"/>
        <n v="132.56799999999998"/>
        <n v="246.17600000000004"/>
        <n v="1779.0720000000001"/>
        <n v="335.68"/>
        <n v="263.95999999999998"/>
        <n v="63.68"/>
        <n v="470.61"/>
        <n v="91.99"/>
        <n v="41.6"/>
        <n v="47.360000000000007"/>
        <n v="2262.25"/>
        <n v="188.946"/>
        <n v="10692.000000000002"/>
        <n v="179.16800000000001"/>
        <n v="558.36"/>
        <n v="907.12799999999993"/>
        <n v="11.168000000000001"/>
        <n v="136.22400000000002"/>
        <n v="79.104000000000013"/>
        <n v="290.81599999999997"/>
        <n v="1919.9520000000002"/>
        <n v="54.336000000000006"/>
        <n v="2.2000000000000002"/>
        <n v="3112.2499999999995"/>
        <n v="21.98"/>
        <n v="323.13600000000002"/>
        <n v="3117.5680000000002"/>
        <n v="130.53600000000003"/>
        <n v="467.72"/>
        <n v="1861.8435000000004"/>
        <n v="10.656000000000002"/>
        <n v="774.21600000000001"/>
        <n v="1853.9280000000003"/>
        <n v="21.12"/>
        <n v="129.60000000000002"/>
        <n v="2098.4000000000005"/>
        <n v="35.064"/>
        <n v="63.967999999999996"/>
        <n v="886.125"/>
        <n v="12.132000000000001"/>
        <n v="14013.02"/>
        <n v="333.44"/>
        <n v="287.28000000000003"/>
        <n v="7516.25"/>
        <n v="103.68"/>
        <n v="643.13599999999997"/>
        <n v="7.61"/>
        <n v="43515.81"/>
        <n v="483.48"/>
        <n v="1447.68"/>
        <n v="109.18800000000002"/>
        <n v="164.73599999999999"/>
        <n v="269.60000000000002"/>
        <n v="3887.424"/>
        <n v="61.11"/>
        <n v="664.65"/>
        <n v="87.6"/>
        <n v="3.2479999999999989"/>
        <n v="9179.9459999999999"/>
        <n v="17639.705999999998"/>
        <n v="1312.896"/>
        <n v="159.80000000000001"/>
        <n v="42.047999999999995"/>
        <n v="45.36"/>
        <n v="37.207999999999998"/>
        <n v="172.72800000000001"/>
        <n v="2903.36"/>
        <n v="1469.5099999999998"/>
        <n v="15.84"/>
        <n v="32.76"/>
        <n v="17.64"/>
        <n v="72.703999999999994"/>
        <n v="358.27200000000005"/>
        <n v="74.519999999999982"/>
        <n v="10.399999999999999"/>
        <n v="7800.8000000000011"/>
        <n v="5194.2"/>
        <n v="708.8"/>
        <n v="1199.0000000000002"/>
        <n v="186.62400000000002"/>
        <n v="1778.4060000000002"/>
        <n v="389.05600000000004"/>
        <n v="4807.4000000000005"/>
        <n v="133.672"/>
        <n v="147.96800000000002"/>
        <n v="511.96800000000007"/>
        <n v="260.90999999999997"/>
        <n v="2403.328"/>
        <n v="691.05600000000004"/>
        <n v="655.05600000000004"/>
        <n v="393.00000000000006"/>
        <n v="82.656000000000006"/>
        <n v="8659.84"/>
        <n v="170.73"/>
        <n v="310.39999999999998"/>
        <n v="14.28"/>
        <n v="657.22500000000002"/>
        <n v="53.6"/>
        <n v="29.52"/>
        <n v="136.44"/>
        <n v="1735.2000000000003"/>
        <n v="4.8899999999999997"/>
        <n v="60.544000000000011"/>
        <n v="933.53600000000006"/>
        <n v="15.231999999999999"/>
        <n v="18.792000000000002"/>
        <n v="262.62"/>
        <n v="356.76800000000003"/>
        <n v="396.54400000000004"/>
        <n v="135.88200000000001"/>
        <n v="7983.96"/>
        <n v="1655.6399999999999"/>
        <n v="1440"/>
        <n v="43.57"/>
        <n v="1509.1200000000001"/>
        <n v="99.99"/>
        <n v="15.991999999999999"/>
        <n v="872.69400000000007"/>
        <n v="108.44800000000001"/>
        <n v="3146.9760000000001"/>
        <n v="1002.4000000000001"/>
        <n v="226.58400000000006"/>
        <n v="165.6"/>
        <n v="41.448000000000008"/>
        <n v="14.688000000000002"/>
        <n v="4.7520000000000007"/>
        <n v="1919.9680000000001"/>
        <n v="57.472000000000008"/>
        <n v="15.424000000000001"/>
        <n v="2095.0560000000005"/>
        <n v="19.84"/>
        <n v="71.424000000000007"/>
        <n v="5099.7000000000007"/>
        <n v="402.89599999999996"/>
        <n v="863.13599999999997"/>
        <n v="355.20000000000005"/>
        <n v="143.928"/>
        <n v="22.68"/>
        <n v="49.12"/>
        <n v="6.79"/>
        <n v="3.048"/>
        <n v="196.48"/>
        <n v="17420.672000000002"/>
        <n v="2332.2240000000002"/>
        <n v="16.52"/>
        <n v="68.16"/>
        <n v="172"/>
        <n v="181.20000000000005"/>
        <n v="5182.72"/>
        <n v="41.4"/>
        <n v="1465.9380000000001"/>
        <n v="11.12"/>
        <n v="376.96"/>
        <n v="92.8"/>
        <n v="14.72"/>
        <n v="733.53000000000009"/>
        <n v="4175.68"/>
        <n v="160.27200000000002"/>
        <n v="40.800000000000011"/>
        <n v="8191.4880000000012"/>
        <n v="9.24"/>
        <n v="4790.4000000000005"/>
        <n v="10418.967999999999"/>
        <n v="25.955999999999992"/>
        <n v="71.496000000000009"/>
        <n v="48.703999999999994"/>
        <n v="356.72"/>
        <n v="148.608"/>
        <n v="83.8"/>
        <n v="1126.3725000000002"/>
        <n v="251.92800000000005"/>
        <n v="1929.3600000000001"/>
        <n v="2.9600000000000004"/>
        <n v="2.6240000000000001"/>
        <n v="93.44"/>
        <n v="79.959999999999994"/>
        <n v="492.76800000000003"/>
        <n v="5399.91"/>
        <n v="37.385999999999989"/>
        <n v="227.376"/>
        <n v="99.92"/>
        <n v="280.48"/>
        <n v="107.85600000000002"/>
        <n v="9585.0623999999989"/>
        <n v="524.54399999999998"/>
        <n v="115.16800000000001"/>
        <n v="19.136000000000003"/>
        <n v="234.43200000000002"/>
        <n v="107.73000000000002"/>
        <n v="899.75000000000011"/>
        <n v="3599.9280000000003"/>
        <n v="135.75"/>
        <n v="7028.1679999999997"/>
        <n v="9.68"/>
        <n v="255.14999999999998"/>
        <n v="55.98"/>
        <n v="17378.776999999998"/>
        <n v="227.13600000000002"/>
        <n v="979.0200000000001"/>
        <n v="1228.5440000000001"/>
        <n v="767.36"/>
        <n v="1919"/>
        <n v="5.78"/>
        <n v="37.28"/>
        <n v="15.25"/>
        <n v="1180.5120000000002"/>
        <n v="226.24"/>
        <n v="98.100000000000009"/>
        <n v="3465.6"/>
        <n v="56.8"/>
        <n v="2303.36"/>
        <n v="69.989999999999995"/>
        <n v="40.031999999999996"/>
        <n v="379.1760000000001"/>
        <n v="1459.8"/>
        <n v="9.5359999999999996"/>
        <n v="3571.5000000000005"/>
        <n v="9.6240000000000006"/>
        <n v="1239"/>
        <n v="3023.9369999999999"/>
        <n v="2194.4160000000002"/>
        <n v="254.97600000000003"/>
        <n v="623.53800000000012"/>
        <n v="12.22"/>
        <n v="584.81999999999994"/>
        <n v="212.84999999999997"/>
        <n v="365.44"/>
        <n v="728.81999999999994"/>
        <n v="154.35"/>
        <n v="2.91"/>
        <n v="178.56"/>
        <n v="485.82"/>
        <n v="1583.28"/>
        <n v="91.44"/>
        <n v="140.47999999999999"/>
        <n v="568.72799999999995"/>
        <n v="1330.816"/>
        <n v="255.52"/>
        <n v="259.13600000000002"/>
        <n v="2242.674"/>
        <n v="17.856000000000002"/>
        <n v="415.68"/>
        <n v="8099.19"/>
        <n v="117.8"/>
        <n v="7635.7799999999988"/>
        <n v="142.42500000000001"/>
        <n v="370.75200000000001"/>
        <n v="156.54400000000001"/>
        <n v="1783.2080000000001"/>
        <n v="410.66559999999993"/>
        <n v="14.363999999999995"/>
        <n v="55.48"/>
        <n v="1022.76"/>
        <n v="445.33199999999994"/>
        <n v="2815.8720000000003"/>
        <n v="555.12"/>
        <n v="438.54999999999995"/>
        <n v="474.25"/>
        <n v="574.56000000000006"/>
        <n v="120.60000000000001"/>
        <n v="73.5"/>
        <n v="3521.25"/>
        <n v="27.27"/>
        <n v="11.92"/>
        <n v="319.95999999999998"/>
        <n v="59.2"/>
        <n v="2570.8249999999998"/>
        <n v="1399.8"/>
        <n v="16415.712"/>
        <n v="7.9920000000000009"/>
        <n v="127.96800000000002"/>
        <n v="140.73599999999999"/>
        <n v="2245.75"/>
        <n v="33.21"/>
        <n v="187.96"/>
        <n v="569.64599999999996"/>
        <n v="210.84"/>
        <n v="956.92800000000011"/>
        <n v="1023.04"/>
        <n v="483.13599999999997"/>
        <n v="623.69999999999993"/>
        <n v="45.240000000000009"/>
        <n v="29.904000000000007"/>
        <n v="1603.1360000000002"/>
        <n v="7.128000000000001"/>
        <n v="32.792000000000002"/>
        <n v="79.600000000000009"/>
        <n v="2.74"/>
        <n v="25.02"/>
        <n v="140.22"/>
        <n v="31774.75"/>
        <n v="378.90000000000003"/>
        <n v="76.08"/>
        <n v="21.455999999999996"/>
        <n v="11.76"/>
        <n v="14999.75"/>
        <n v="23.92"/>
        <n v="3378.06"/>
        <n v="18.391999999999999"/>
        <n v="127.00799999999997"/>
        <n v="421.96"/>
        <n v="165.52800000000002"/>
        <n v="132.52000000000001"/>
        <n v="111.00000000000001"/>
        <n v="2051.8560000000002"/>
        <n v="137.08799999999999"/>
        <n v="109.00800000000001"/>
        <n v="666.24800000000005"/>
        <n v="315.072"/>
        <n v="190.72000000000003"/>
        <n v="143.82"/>
        <n v="4899.75"/>
        <n v="113.75"/>
        <n v="33.536000000000001"/>
        <n v="298.31199999999995"/>
        <n v="43.008000000000003"/>
        <n v="458.82"/>
        <n v="1135.68"/>
        <n v="2813.4"/>
        <n v="3046.9120000000003"/>
        <n v="5820.9840000000004"/>
        <n v="116.224"/>
        <n v="100.792"/>
        <n v="264.44800000000004"/>
        <n v="247.68"/>
        <n v="26.72"/>
        <n v="2252.4479999999999"/>
        <n v="34.091999999999992"/>
        <n v="2243.136"/>
        <n v="34.504000000000005"/>
        <n v="32.472000000000001"/>
        <n v="2591.56"/>
        <n v="77.824000000000012"/>
        <n v="5342.72"/>
        <n v="127.79999999999998"/>
        <n v="588.39200000000005"/>
        <n v="65"/>
        <n v="39.384"/>
        <n v="7.92"/>
        <n v="2.61"/>
        <n v="1123.1280000000002"/>
        <n v="734.72"/>
        <n v="567.6160000000001"/>
        <n v="58.320000000000007"/>
        <n v="1353.4559999999997"/>
        <n v="507.15000000000003"/>
        <n v="55.84"/>
        <n v="232.84800000000001"/>
        <n v="44.550000000000004"/>
        <n v="2250.08"/>
        <n v="79.680000000000007"/>
        <n v="14.6"/>
        <n v="139.42400000000001"/>
        <n v="8.7919999999999998"/>
        <n v="206.08"/>
        <n v="1411.1280000000002"/>
        <n v="211.16800000000001"/>
        <n v="93.456000000000003"/>
        <n v="47.481000000000002"/>
        <n v="1625.472"/>
        <n v="70.98"/>
        <n v="884.79"/>
        <n v="169.56800000000001"/>
        <n v="82.944000000000017"/>
        <n v="50.463000000000015"/>
        <n v="20.736000000000004"/>
        <n v="18.687999999999999"/>
        <n v="93.600000000000009"/>
        <n v="152.24"/>
        <n v="2229.8000000000002"/>
        <n v="2622.08"/>
        <n v="23.263999999999999"/>
        <n v="431.94599999999991"/>
        <n v="1977.5039999999999"/>
        <n v="11.68"/>
        <n v="142.77600000000001"/>
        <n v="21.654"/>
        <n v="172.75200000000004"/>
        <n v="395.71199999999999"/>
        <n v="6.5640000000000009"/>
        <n v="190.512"/>
        <n v="110.376"/>
        <n v="1108.7280000000001"/>
        <n v="62.848000000000006"/>
        <n v="16.896000000000001"/>
        <n v="6560.5140000000001"/>
        <n v="1199.3999999999999"/>
        <n v="7.2960000000000012"/>
        <n v="80.959999999999994"/>
        <n v="19.88"/>
        <n v="966.81600000000003"/>
        <n v="37.909999999999997"/>
        <n v="264.06"/>
        <n v="43.449999999999989"/>
        <n v="2776.05"/>
        <n v="2093.92"/>
        <n v="1456.3799999999999"/>
        <n v="248.92000000000002"/>
        <n v="194.32"/>
        <n v="76.2"/>
        <n v="39.69"/>
        <n v="730.15200000000004"/>
        <n v="599"/>
        <n v="1203.0719999999999"/>
        <n v="53.640000000000008"/>
        <n v="707.83200000000011"/>
        <n v="1178.8199999999997"/>
        <n v="56.646000000000015"/>
        <n v="366.98400000000004"/>
        <n v="5246"/>
        <n v="61.696000000000005"/>
        <n v="56.519999999999996"/>
        <n v="660.8"/>
        <n v="183.75"/>
        <n v="530.08000000000004"/>
        <n v="418.6"/>
        <n v="157.80000000000001"/>
        <n v="60.288000000000004"/>
        <n v="1264"/>
        <n v="3794"/>
        <n v="195.64"/>
        <n v="824.96"/>
        <n v="227.10400000000001"/>
        <n v="6.636000000000001"/>
        <n v="268.57600000000002"/>
        <n v="1402.7439999999999"/>
        <n v="4.6159999999999988"/>
        <n v="6996.0240000000003"/>
        <n v="10137.120000000001"/>
        <n v="4593.9249999999993"/>
        <n v="8.171999999999997"/>
        <n v="2299.75"/>
        <n v="32.22"/>
        <n v="71.28"/>
        <n v="255.16800000000001"/>
        <n v="1144.7280000000001"/>
        <n v="151.80000000000001"/>
        <n v="108.925"/>
        <n v="97.8"/>
        <n v="184.32"/>
        <n v="194.5"/>
        <n v="298.17000000000007"/>
        <n v="8.0640000000000001"/>
        <n v="83.448000000000008"/>
        <n v="247.572"/>
        <n v="548.98199999999997"/>
        <n v="43.056000000000004"/>
        <n v="129.91999999999999"/>
        <n v="274.39999999999998"/>
        <n v="31999.919999999998"/>
        <n v="334.88000000000005"/>
        <n v="1439.91"/>
        <n v="383.96800000000002"/>
        <n v="104.01"/>
        <n v="284.82"/>
        <n v="110.51999999999998"/>
        <n v="166.24"/>
        <n v="167"/>
        <n v="1586.1760000000002"/>
        <n v="189.44000000000003"/>
        <n v="390.78400000000005"/>
        <n v="2.6960000000000002"/>
        <n v="37.176000000000009"/>
        <n v="45.216000000000008"/>
        <n v="629.64"/>
        <n v="1109.7360000000001"/>
        <n v="834.2"/>
        <n v="15.216000000000001"/>
        <n v="479.84"/>
        <n v="4419.5999999999995"/>
        <n v="373.76"/>
        <n v="97.792000000000002"/>
        <n v="1688.0400000000002"/>
        <n v="615.96"/>
        <n v="899.90999999999985"/>
        <n v="99.600000000000009"/>
        <n v="309.16799999999995"/>
        <n v="179.42400000000004"/>
        <n v="439.92000000000007"/>
        <n v="440.46"/>
        <n v="4958.82"/>
        <n v="889.11"/>
        <n v="649.59999999999991"/>
        <n v="319.08800000000002"/>
        <n v="35.136000000000003"/>
        <n v="55.991999999999997"/>
        <n v="1461.76"/>
        <n v="800.06399999999996"/>
        <n v="100.89000000000001"/>
        <n v="1627.9379999999999"/>
        <n v="12.6"/>
        <n v="539.91"/>
        <n v="598.17599999999993"/>
        <n v="111.74400000000001"/>
        <n v="84.98"/>
        <n v="93.6"/>
        <n v="99.96"/>
        <n v="35.352000000000004"/>
        <n v="818.20799999999997"/>
        <n v="7.0799999999999983"/>
        <n v="257.60000000000002"/>
        <n v="3.5280000000000005"/>
        <n v="4.6240000000000006"/>
        <n v="220.672"/>
        <n v="5671.2"/>
        <n v="1437.28"/>
        <n v="11.992000000000001"/>
        <n v="174.15"/>
        <n v="1735.14"/>
        <n v="398.86"/>
        <n v="2.88"/>
        <n v="319.68"/>
        <n v="1533.752"/>
        <n v="479.2"/>
        <n v="524.88000000000011"/>
        <n v="37.17"/>
        <n v="323.94600000000003"/>
        <n v="22.72"/>
        <n v="152.82"/>
        <n v="3880.44"/>
        <n v="16.919999999999998"/>
        <n v="3435.4800000000005"/>
        <n v="621.7600000000001"/>
        <n v="1283.92"/>
        <n v="36.56"/>
        <n v="621"/>
        <n v="161.75"/>
        <n v="7.71"/>
        <n v="80.599999999999994"/>
        <n v="242.06000000000003"/>
        <n v="1632.0240000000001"/>
        <n v="179.82"/>
        <n v="4.28"/>
        <n v="160.35"/>
        <n v="48"/>
        <n v="35.49"/>
        <n v="95.968000000000004"/>
        <n v="560.06999999999994"/>
        <n v="34.911999999999999"/>
        <n v="697.85600000000011"/>
        <n v="575.84"/>
        <n v="15.42"/>
        <n v="344.32"/>
        <n v="998.81999999999994"/>
        <n v="6819.8"/>
        <n v="19.920000000000002"/>
        <n v="86.88"/>
        <n v="929.53"/>
        <n v="150.92000000000002"/>
        <n v="1419.6000000000001"/>
        <n v="22.23"/>
        <n v="431.93599999999998"/>
        <n v="3197.88"/>
        <n v="129.52800000000002"/>
        <n v="7935.8720000000003"/>
        <n v="6492.75"/>
        <n v="855.68"/>
        <n v="51.56"/>
        <n v="9799.51"/>
        <n v="5.3440000000000003"/>
        <n v="331.77600000000007"/>
        <n v="9.5040000000000031"/>
        <n v="6142.3249999999998"/>
        <n v="93.25800000000001"/>
        <n v="1342.08"/>
        <n v="719.90999999999985"/>
        <n v="19.64"/>
        <n v="271.2"/>
        <n v="503.90999999999997"/>
        <n v="245"/>
        <n v="148.96"/>
        <n v="30.56"/>
        <n v="541.98"/>
        <n v="383.96"/>
        <n v="65.989999999999995"/>
        <n v="70.432000000000002"/>
        <n v="47.392000000000003"/>
        <n v="265.47500000000002"/>
        <n v="204.73599999999993"/>
        <n v="19.328000000000003"/>
        <n v="63.215999999999994"/>
        <n v="181.35"/>
        <n v="744.19200000000001"/>
        <n v="149.76"/>
        <n v="107.904"/>
        <n v="586.04"/>
        <n v="863.81999999999994"/>
        <n v="195.584"/>
        <n v="807.52"/>
        <n v="10.32"/>
        <n v="233.28000000000003"/>
        <n v="1115.28"/>
        <n v="88.92"/>
        <n v="79.92"/>
        <n v="1023.0000000000001"/>
        <n v="42.72"/>
        <n v="46.2"/>
        <n v="1148.8320000000001"/>
        <n v="10.496"/>
        <n v="118.36800000000001"/>
        <n v="2.89"/>
        <n v="51.94"/>
        <n v="63.744000000000007"/>
        <n v="269.46000000000004"/>
        <n v="5707.3500000000013"/>
        <n v="842.34600000000012"/>
        <n v="103.32"/>
        <n v="744.4079999999999"/>
        <n v="960.80000000000018"/>
        <n v="967.7700000000001"/>
        <n v="29.99"/>
        <n v="1115.9099999999999"/>
        <n v="23.568000000000005"/>
        <n v="205.41600000000003"/>
        <n v="6214.4999999999991"/>
        <n v="61.68"/>
        <n v="53.92"/>
        <n v="157"/>
        <n v="41.831999999999994"/>
        <n v="1005.1200000000001"/>
        <n v="263.62"/>
        <n v="208.07999999999998"/>
        <n v="4.54"/>
        <n v="4351.3599999999997"/>
        <n v="1090.7400000000002"/>
        <n v="210.02400000000003"/>
        <n v="31.295999999999999"/>
        <n v="725.2"/>
        <n v="375.68"/>
        <n v="17.808000000000003"/>
        <n v="52.2"/>
        <n v="73.343999999999994"/>
        <n v="971.92800000000011"/>
        <n v="1292.5440000000001"/>
        <n v="636.51"/>
        <n v="158.32799999999997"/>
        <n v="4799.2"/>
        <n v="13501.460000000001"/>
        <n v="704.76"/>
        <n v="133.20000000000002"/>
        <n v="46.94"/>
        <n v="1293.5700000000002"/>
        <n v="199.83600000000001"/>
        <n v="3191.7759999999998"/>
        <n v="25.703999999999994"/>
        <n v="448.05600000000004"/>
        <n v="12.991999999999999"/>
        <n v="255.42000000000002"/>
        <n v="21.99"/>
        <n v="2032.9999999999998"/>
        <n v="1683.1360000000002"/>
        <n v="1260.0000000000002"/>
        <n v="184.8"/>
        <n v="57.68"/>
        <n v="43.77600000000001"/>
        <n v="269.56799999999998"/>
        <n v="41.616000000000007"/>
        <n v="36.576000000000001"/>
        <n v="360.44800000000004"/>
        <n v="178.30800000000005"/>
        <n v="895.39200000000005"/>
        <n v="159.99"/>
        <n v="537.91999999999996"/>
        <n v="34.24"/>
        <n v="12.192"/>
        <n v="4457.0879999999997"/>
        <n v="1621.7099999999998"/>
        <n v="838.8"/>
        <n v="1179.4950000000001"/>
        <n v="3615.4160000000002"/>
        <n v="6043.3920000000007"/>
        <n v="24783.840000000004"/>
        <n v="152.06400000000002"/>
        <n v="101.88800000000001"/>
        <n v="157.70559999999998"/>
        <n v="868.99999999999989"/>
        <n v="29.592000000000002"/>
        <n v="9.5040000000000013"/>
        <n v="409.2"/>
        <n v="12.48"/>
        <n v="43.76"/>
        <n v="9.2159999999999993"/>
        <n v="107.91"/>
        <n v="766.4"/>
        <n v="1505.4300000000003"/>
        <n v="762.62400000000002"/>
        <n v="372.59999999999997"/>
        <n v="90.216000000000008"/>
        <n v="1126.5099999999998"/>
        <n v="2.1600000000000006"/>
        <n v="6119.9639999999999"/>
        <n v="102.05999999999999"/>
        <n v="3595.7520000000004"/>
        <n v="3.3920000000000003"/>
        <n v="1119.9680000000001"/>
        <n v="3019.6"/>
        <n v="15.936000000000002"/>
        <n v="111.87200000000001"/>
        <n v="1009.53"/>
        <n v="2.2239999999999993"/>
        <n v="2600.2500000000005"/>
        <n v="53.91"/>
        <n v="5834.6"/>
        <n v="29.248000000000005"/>
        <n v="30.69"/>
        <n v="774.5"/>
        <n v="19011.510000000002"/>
        <n v="1853.91"/>
        <n v="10.67"/>
        <n v="109.89000000000001"/>
        <n v="120.5"/>
        <n v="231.76999999999998"/>
        <n v="88.04"/>
        <n v="16167.550000000001"/>
        <n v="7635.4739999999993"/>
        <n v="1453.95"/>
        <n v="345.88800000000003"/>
        <n v="21.240000000000002"/>
        <n v="13.202999999999999"/>
        <n v="223.75"/>
        <n v="191.96800000000002"/>
        <n v="606.88"/>
        <n v="465.75"/>
        <n v="14.03"/>
        <n v="21038.809999999998"/>
        <n v="99.6"/>
        <n v="27.92"/>
        <n v="467.46"/>
        <n v="624.75"/>
        <n v="3008.25"/>
        <n v="68.22"/>
        <n v="3802.59"/>
        <n v="11039.36"/>
        <n v="12.416"/>
        <n v="23.616"/>
        <n v="189.93599999999998"/>
        <n v="31.175999999999998"/>
        <n v="886"/>
        <n v="593.90999999999985"/>
        <n v="2564.8200000000002"/>
        <n v="1116.9899999999998"/>
        <n v="72"/>
        <n v="47.088000000000008"/>
        <n v="5.2560000000000002"/>
        <n v="43.281000000000006"/>
        <n v="173.24"/>
        <n v="109.87200000000001"/>
        <n v="167.77600000000001"/>
        <n v="86.183999999999997"/>
        <n v="2788.64"/>
        <n v="63.72"/>
        <n v="2167.0560000000005"/>
        <n v="44.2"/>
        <n v="526.17599999999982"/>
        <n v="3564.4559999999997"/>
        <n v="13362.047999999999"/>
        <n v="336.92800000000005"/>
        <n v="13.440000000000001"/>
        <n v="2545.9920000000002"/>
        <n v="22.32"/>
        <n v="216.8"/>
        <n v="247.03200000000004"/>
        <n v="36.351999999999997"/>
        <n v="79.744000000000014"/>
        <n v="131.136"/>
        <n v="13.248000000000001"/>
        <n v="215.54400000000001"/>
        <n v="135.648"/>
        <n v="72.91200000000002"/>
        <n v="356.34599999999995"/>
        <n v="1.4480000000000002"/>
        <n v="277.35000000000002"/>
        <n v="779.39200000000005"/>
        <n v="1.7440000000000002"/>
        <n v="100.70400000000002"/>
        <n v="17.28"/>
        <n v="31.349999999999998"/>
        <n v="30.576000000000001"/>
        <n v="286.15999999999997"/>
        <n v="239.92"/>
        <n v="94.320000000000007"/>
        <n v="6.88"/>
        <n v="9962.1899999999987"/>
        <n v="6692.7359999999999"/>
        <n v="26.38"/>
        <n v="725.84"/>
        <n v="34299.51"/>
        <n v="215.928"/>
        <n v="3.15"/>
        <n v="143.96800000000002"/>
        <n v="1081.3499999999999"/>
        <n v="438.36800000000005"/>
        <n v="144.5"/>
        <n v="711.92"/>
        <n v="2437.4559999999997"/>
        <n v="250.488"/>
        <n v="2239.1999999999998"/>
        <n v="28.16"/>
        <n v="26.19"/>
        <n v="29.29"/>
        <n v="8.081999999999999"/>
        <n v="8.8019999999999978"/>
        <n v="68.759999999999991"/>
        <n v="604.22400000000005"/>
        <n v="4.6560000000000006"/>
        <n v="53.899999999999977"/>
        <n v="700.41600000000017"/>
        <n v="122.90400000000001"/>
        <n v="359.79999999999995"/>
        <n v="2.3839999999999995"/>
        <n v="93.344000000000008"/>
        <n v="119.83299999999998"/>
        <n v="239.96"/>
        <n v="1399.5"/>
        <n v="3099.7499999999995"/>
        <n v="8.7200000000000006"/>
        <n v="4899.5099999999993"/>
        <n v="160.71999999999997"/>
        <n v="154.4"/>
        <n v="70.02"/>
        <n v="3203.82"/>
        <n v="10.16"/>
        <n v="611.28"/>
        <n v="1375.68"/>
        <n v="40.99"/>
        <n v="319.5"/>
        <n v="498.43200000000002"/>
        <n v="255.67200000000003"/>
        <n v="2300.16"/>
        <n v="75.36"/>
        <n v="39.96"/>
        <n v="144.06"/>
        <n v="34.76"/>
        <n v="34.880000000000003"/>
        <n v="1372.64"/>
        <n v="62.18"/>
        <n v="1288.152"/>
        <n v="25.52"/>
        <n v="10.95"/>
        <n v="1199.96"/>
        <n v="50.112000000000002"/>
        <n v="7.28"/>
        <n v="1118.376"/>
        <n v="244.96"/>
        <n v="15711.36"/>
        <n v="186.93"/>
        <n v="910.2"/>
        <n v="195.184"/>
        <n v="1088.82"/>
        <n v="23.08"/>
        <n v="161.82"/>
        <n v="9.99"/>
        <n v="377.28000000000003"/>
        <n v="126.6"/>
        <n v="187.2"/>
        <n v="4031.37"/>
        <n v="218.96"/>
        <n v="818.81999999999994"/>
        <n v="127.68"/>
        <n v="44.76"/>
        <n v="82.600000000000023"/>
        <n v="20.703999999999994"/>
        <n v="300.67200000000003"/>
        <n v="83.789999999999992"/>
        <n v="46.24"/>
        <n v="345"/>
        <n v="776.08800000000008"/>
        <n v="9260.51"/>
        <n v="7.52"/>
        <n v="21.744"/>
        <n v="39.6"/>
        <n v="84.672000000000011"/>
        <n v="2915.2799999999997"/>
        <n v="395.16"/>
        <n v="327.68"/>
        <n v="7116.2880000000005"/>
        <n v="2676.672"/>
        <n v="895.68"/>
        <n v="92.48"/>
        <n v="49.344000000000001"/>
        <n v="55.967999999999996"/>
        <n v="3887.3520000000003"/>
        <n v="383.93599999999998"/>
        <n v="4355.1679999999988"/>
        <n v="5.6160000000000014"/>
        <n v="2563.0560000000005"/>
        <n v="1187.1360000000002"/>
        <n v="1014.1200000000001"/>
        <n v="1359.8"/>
        <n v="11.21"/>
        <n v="27.432000000000002"/>
        <n v="98.49"/>
        <n v="293.02"/>
        <n v="17.088000000000001"/>
        <n v="2316.5439999999999"/>
        <n v="282.74399999999997"/>
        <n v="6.0720000000000001"/>
        <n v="4.503000000000001"/>
        <n v="4.6719999999999997"/>
        <n v="287.64000000000004"/>
        <n v="34.048000000000002"/>
        <n v="13523.705999999998"/>
        <n v="2247.75"/>
        <n v="2047.4880000000003"/>
        <n v="341.37"/>
        <n v="78.150000000000006"/>
        <n v="1.7280000000000002"/>
        <n v="162.24"/>
        <n v="548.81999999999994"/>
        <n v="387.72"/>
        <n v="8.73"/>
        <n v="11.36"/>
        <n v="5.56"/>
        <n v="159.91999999999999"/>
        <n v="1679.9759999999999"/>
        <n v="143.85600000000002"/>
        <n v="187.12500000000003"/>
        <n v="127.93599999999999"/>
        <n v="495.14400000000001"/>
        <n v="12.35"/>
        <n v="40.97"/>
        <n v="45.92"/>
        <n v="88"/>
        <n v="1195.056"/>
        <n v="438.21"/>
        <n v="4588.1280000000006"/>
        <n v="43330.175999999999"/>
        <n v="764.92349999999988"/>
        <n v="232.92000000000002"/>
        <n v="10277.441999999999"/>
        <n v="22159.279999999999"/>
        <n v="6.4"/>
        <n v="4399.84"/>
        <n v="107.72999999999999"/>
        <n v="6.6959999999999997"/>
        <n v="87.744000000000014"/>
        <n v="83.646000000000015"/>
        <n v="1620.144"/>
        <n v="2045.4400000000003"/>
        <n v="2591.6399999999994"/>
        <n v="70.464000000000013"/>
        <n v="52.416000000000004"/>
        <n v="139.80000000000001"/>
        <n v="209.24999999999997"/>
        <n v="19.71"/>
        <n v="142.86000000000001"/>
        <n v="1753.6320000000003"/>
        <n v="87.984000000000009"/>
        <n v="24.96"/>
        <n v="409.34400000000005"/>
        <n v="146.37599999999998"/>
        <n v="358.78399999999993"/>
        <n v="1942.1499999999996"/>
        <n v="63.991999999999997"/>
        <n v="259.05600000000004"/>
        <n v="98.91"/>
        <n v="335.52"/>
        <n v="835.19999999999993"/>
        <n v="17.430000000000003"/>
        <n v="754.92"/>
        <n v="19.403999999999996"/>
        <n v="46.44"/>
        <n v="79.760000000000005"/>
        <n v="48.768000000000001"/>
        <n v="62.46"/>
        <n v="52.864000000000004"/>
        <n v="98.82"/>
        <n v="571"/>
        <n v="3.08"/>
        <n v="10994.464"/>
        <n v="27.808"/>
        <n v="41.44"/>
        <n v="574.75"/>
        <n v="3436.56"/>
        <n v="859.14"/>
        <n v="123.92"/>
        <n v="23.99"/>
        <n v="863.90999999999985"/>
        <n v="2939.6079999999997"/>
        <n v="327.32"/>
        <n v="53.135999999999996"/>
        <n v="43.56"/>
        <n v="3.69"/>
        <n v="488.48"/>
        <n v="310.74399999999997"/>
        <n v="1470.72"/>
        <n v="2896.5"/>
        <n v="14.200000000000001"/>
        <n v="1151.8399999999999"/>
        <n v="31.104000000000006"/>
        <n v="15.687000000000001"/>
        <n v="571.10400000000004"/>
        <n v="364"/>
        <n v="43.264000000000003"/>
        <n v="104.75999999999999"/>
        <n v="306.43200000000002"/>
        <n v="11.34"/>
        <n v="351.68"/>
        <n v="111.14999999999999"/>
        <n v="2.97"/>
        <n v="54.879999999999995"/>
        <n v="3.2399999999999993"/>
        <n v="15.919999999999995"/>
        <n v="1125.8879999999999"/>
        <n v="2210.2399999999998"/>
        <n v="75.33"/>
        <n v="59.56"/>
        <n v="2032.7400000000002"/>
        <n v="600.32000000000005"/>
        <n v="1391.4"/>
        <n v="78.3"/>
        <n v="173.12400000000002"/>
        <n v="143.46"/>
        <n v="65.25"/>
        <n v="187.56"/>
        <n v="330.26"/>
        <n v="118.08"/>
        <n v="534"/>
        <n v="215.28000000000003"/>
        <n v="774.83699999999999"/>
        <n v="62.8"/>
        <n v="919.80000000000007"/>
        <n v="52.83"/>
        <n v="300.904"/>
        <n v="662.32799999999997"/>
        <n v="3095.6640000000002"/>
        <n v="237.42000000000002"/>
        <n v="1.988"/>
        <n v="291.13600000000002"/>
        <n v="862.79200000000003"/>
        <n v="94.720000000000013"/>
        <n v="1238.3040000000001"/>
        <n v="537.43200000000002"/>
        <n v="191.98800000000003"/>
        <n v="1439.7120000000002"/>
        <n v="403.16800000000001"/>
        <n v="729.5"/>
        <n v="4130.4060000000009"/>
        <n v="42.12"/>
        <n v="147.24"/>
        <n v="68.352000000000004"/>
        <n v="4563.75"/>
        <n v="3269.25"/>
        <n v="3582.72"/>
        <n v="82"/>
        <n v="1999.8000000000002"/>
        <n v="794.5"/>
        <n v="13.184000000000001"/>
        <n v="251.85599999999999"/>
        <n v="80.98"/>
        <n v="3139.56"/>
        <n v="47.25"/>
        <n v="479.96"/>
        <n v="335.92"/>
        <n v="314.55"/>
        <n v="1454.4900000000002"/>
        <n v="368.90999999999997"/>
        <n v="463.32"/>
        <n v="2396.59"/>
        <n v="28.655999999999999"/>
        <n v="3262.25"/>
        <n v="199.935"/>
        <n v="68.864000000000004"/>
        <n v="23.12"/>
        <n v="353.6"/>
        <n v="755.37000000000012"/>
        <n v="410.35199999999998"/>
        <n v="2097"/>
        <n v="10.304000000000002"/>
        <n v="464.29200000000003"/>
        <n v="233.56799999999998"/>
        <n v="150.96"/>
        <n v="816.01199999999994"/>
        <n v="661.12"/>
        <n v="2343.3760000000002"/>
        <n v="113.22"/>
        <n v="6624.4080000000004"/>
        <n v="453.6"/>
        <n v="19.712000000000003"/>
        <n v="345.08800000000002"/>
        <n v="145.17600000000002"/>
        <n v="121.34400000000001"/>
        <n v="693.279"/>
        <n v="719.42400000000009"/>
        <n v="1319.8000000000002"/>
        <n v="1454.5920000000001"/>
        <n v="19.456000000000003"/>
        <n v="73.75"/>
        <n v="149.00000000000003"/>
        <n v="5983.88"/>
        <n v="1766.0160000000001"/>
        <n v="916.56"/>
        <n v="7.27"/>
        <n v="25478.04"/>
        <n v="169.5"/>
        <n v="791.64"/>
        <n v="12267.15"/>
        <n v="148.5"/>
        <n v="159.84"/>
        <n v="73.344000000000008"/>
        <n v="27.52"/>
        <n v="557.69600000000003"/>
        <n v="17819.352000000003"/>
        <n v="658.94399999999996"/>
        <n v="3292.1139999999996"/>
        <n v="7.5060000000000002"/>
        <n v="266.25599999999997"/>
        <n v="2.0250000000000004"/>
        <n v="496.86"/>
        <n v="275.03999999999996"/>
        <n v="168.75"/>
        <n v="24320"/>
        <n v="273.59999999999997"/>
        <n v="1358.8199999999997"/>
        <n v="469.79999999999995"/>
        <n v="54.92"/>
        <n v="110.84800000000001"/>
        <n v="488.01199999999994"/>
        <n v="319.96800000000002"/>
        <n v="6148.2959999999994"/>
        <n v="7.36"/>
        <n v="485.50400000000002"/>
        <n v="1023.872"/>
        <n v="2618.8200000000002"/>
        <n v="83.08"/>
        <n v="13.696000000000002"/>
        <n v="26.009999999999998"/>
        <n v="26.751999999999999"/>
        <n v="202.37"/>
        <n v="364.952"/>
        <n v="127.87200000000001"/>
        <n v="283.22000000000003"/>
        <n v="101.60999999999999"/>
        <n v="3.4240000000000004"/>
        <n v="531"/>
        <n v="8489.9359999999997"/>
        <n v="269.90999999999997"/>
        <n v="10.08"/>
        <n v="251.84"/>
        <n v="5.88"/>
        <n v="5863.7520000000004"/>
        <n v="19.28"/>
        <n v="120.14999999999999"/>
        <n v="71.344000000000008"/>
        <n v="16.784000000000002"/>
        <n v="65.600000000000009"/>
        <n v="90.8"/>
        <n v="2007.5040000000001"/>
        <n v="67.040000000000006"/>
        <n v="26.88"/>
        <n v="6029.8560000000007"/>
        <n v="1584"/>
        <n v="103.5"/>
        <n v="16.72"/>
        <n v="3084.8"/>
        <n v="322.38"/>
        <n v="600.19200000000001"/>
        <n v="106.89999999999998"/>
        <n v="26.975999999999992"/>
        <n v="63.686"/>
        <n v="6678.4"/>
        <n v="167.68"/>
        <n v="39.816000000000003"/>
        <n v="149.35199999999998"/>
        <n v="1236.6719999999998"/>
        <n v="1482.6239999999998"/>
        <n v="8.32"/>
        <n v="183.26"/>
        <n v="223.05600000000001"/>
        <n v="10.744"/>
        <n v="25.128000000000004"/>
        <n v="1277.28"/>
        <n v="407.96599999999995"/>
        <n v="122.22"/>
        <n v="35.01"/>
        <n v="39.99"/>
        <n v="32.56"/>
        <n v="2348.8200000000002"/>
        <n v="1697.3600000000001"/>
        <n v="62.784000000000013"/>
        <n v="248.68799999999999"/>
        <n v="136.96"/>
        <n v="11014.416000000001"/>
        <n v="47.823999999999991"/>
        <n v="54.112000000000002"/>
        <n v="559.99200000000008"/>
        <n v="55.943999999999988"/>
        <n v="223.92"/>
        <n v="623.75"/>
        <n v="367.84"/>
        <n v="9.3439999999999994"/>
        <n v="396.8"/>
        <n v="343.92"/>
        <n v="318.16800000000001"/>
        <n v="113.39999999999999"/>
        <n v="2.78"/>
        <n v="5223.1499999999996"/>
        <n v="34.056000000000004"/>
        <n v="1774.5000000000002"/>
        <n v="1360.7280000000001"/>
        <n v="64.44"/>
        <n v="35.135999999999996"/>
        <n v="38.519999999999996"/>
        <n v="65.52"/>
        <n v="762.88000000000011"/>
        <n v="122.03999999999999"/>
        <n v="3816.3999999999996"/>
        <n v="47.904000000000003"/>
        <n v="4.9800000000000004"/>
        <n v="512.64"/>
        <n v="3445.2539999999999"/>
        <n v="2435.136"/>
        <n v="31.949999999999996"/>
        <n v="991.2"/>
        <n v="43.84"/>
        <n v="234.41600000000005"/>
        <n v="40.199999999999996"/>
        <n v="806.27200000000005"/>
        <n v="40.320000000000007"/>
        <n v="1077.1739999999998"/>
        <n v="95.983999999999995"/>
        <n v="7114.9000000000005"/>
        <n v="67.584000000000003"/>
        <n v="6.6720000000000006"/>
        <n v="31.983999999999998"/>
        <n v="423.92"/>
        <n v="20.015999999999998"/>
        <n v="935.64"/>
        <n v="199.80000000000004"/>
        <n v="16.38"/>
        <n v="366"/>
        <n v="5.84"/>
        <n v="28.008000000000003"/>
        <n v="581.33199999999999"/>
        <n v="167.96800000000002"/>
        <n v="7000.14"/>
        <n v="3.75"/>
        <n v="89.37"/>
        <n v="118.96"/>
        <n v="6.69"/>
        <n v="396.92"/>
        <n v="6291.84"/>
        <n v="46.336000000000006"/>
        <n v="100"/>
        <n v="3379.8"/>
        <n v="3797.5499999999997"/>
        <n v="2616.25"/>
        <n v="3105"/>
        <n v="89.600000000000009"/>
        <n v="247.53600000000006"/>
        <n v="3018.1680000000001"/>
        <n v="21.376000000000001"/>
        <n v="50.24"/>
        <n v="3345.4"/>
        <n v="1753.3440000000001"/>
        <n v="25.4"/>
        <n v="124.10999999999999"/>
        <n v="25.248000000000001"/>
        <n v="3742.9199999999996"/>
        <n v="22049.510000000002"/>
        <n v="419.4"/>
        <n v="70.720000000000013"/>
        <n v="6.3360000000000003"/>
        <n v="726.62400000000014"/>
        <n v="45.893999999999998"/>
        <n v="219.84"/>
        <n v="1018.08"/>
        <n v="5.92"/>
        <n v="287.82"/>
        <n v="243.53"/>
        <n v="482.32800000000003"/>
        <n v="3387.8999999999996"/>
        <n v="41.688000000000002"/>
        <n v="209.60000000000002"/>
        <n v="892.72800000000007"/>
        <n v="13.032"/>
        <n v="189.98400000000001"/>
        <n v="4072.4159999999997"/>
        <n v="50.04"/>
        <n v="117.16"/>
        <n v="393.24"/>
        <n v="43.872000000000007"/>
        <n v="19.763999999999996"/>
        <n v="312.84000000000003"/>
        <n v="53.820000000000007"/>
        <n v="64.784000000000006"/>
        <n v="97.145999999999987"/>
        <n v="84.736000000000004"/>
        <n v="1598.16"/>
        <n v="18.97"/>
        <n v="44.46"/>
        <n v="198.56"/>
        <n v="2.3760000000000003"/>
        <n v="15.036000000000001"/>
        <n v="5118.5519999999997"/>
        <n v="167.25"/>
        <n v="52"/>
        <n v="109.4"/>
        <n v="27.231999999999999"/>
        <n v="255.84"/>
        <n v="43.38"/>
        <n v="209.96"/>
        <n v="213.92"/>
        <n v="3095.2799999999997"/>
        <n v="17379.36"/>
        <n v="61.750000000000007"/>
        <n v="29.106000000000005"/>
        <n v="23.220000000000006"/>
        <n v="263.15999999999997"/>
        <n v="296.95999999999998"/>
        <n v="14.84"/>
        <n v="71.992000000000004"/>
        <n v="23829.68"/>
        <n v="85.823999999999984"/>
        <n v="5359.375"/>
        <n v="615.33199999999999"/>
        <n v="1214.5"/>
        <n v="2274.5"/>
        <n v="143.68"/>
        <n v="318.08"/>
        <n v="190.976"/>
        <n v="1303.056"/>
        <n v="7.104000000000001"/>
        <n v="355.32800000000003"/>
        <n v="5241.75"/>
        <n v="400"/>
        <n v="23.490000000000002"/>
        <n v="770.048"/>
        <n v="616.96"/>
        <n v="69.696000000000012"/>
        <n v="110"/>
        <n v="13.104000000000001"/>
        <n v="35.799999999999997"/>
        <n v="647.25"/>
        <n v="167.04"/>
        <n v="14.336000000000002"/>
        <n v="22.336000000000002"/>
        <n v="3096.8"/>
        <n v="89.856000000000009"/>
        <n v="30.816000000000006"/>
        <n v="18.72"/>
        <n v="413.92400000000004"/>
        <n v="18.920000000000002"/>
        <n v="5036.58"/>
        <n v="3967.8319999999999"/>
        <n v="10310.400000000001"/>
        <n v="249.40799999999996"/>
        <n v="93.728000000000009"/>
        <n v="58.608000000000004"/>
        <n v="1645.328"/>
        <n v="172.512"/>
        <n v="879.59699999999998"/>
        <n v="70.12"/>
        <n v="4.13"/>
        <n v="988.19999999999993"/>
        <n v="30.576000000000004"/>
        <n v="257.3250000000001"/>
        <n v="27.904000000000003"/>
        <n v="85.553999999999988"/>
        <n v="195.96800000000002"/>
        <n v="374.40000000000003"/>
        <n v="41.72"/>
        <n v="4478.49"/>
        <n v="10.68"/>
        <n v="3320.19"/>
        <n v="179.91"/>
        <n v="83.36"/>
        <n v="13.16"/>
        <n v="368.82"/>
        <n v="879.36"/>
        <n v="588.96"/>
        <n v="264.32"/>
        <n v="404.90999999999997"/>
        <n v="1399.96"/>
        <n v="699.75"/>
        <n v="48.94"/>
        <n v="22462.720000000001"/>
        <n v="186.56"/>
        <n v="120.83199999999999"/>
        <n v="323.82"/>
        <n v="510.72"/>
        <n v="1043.9099999999999"/>
        <n v="222.048"/>
        <n v="1078.25"/>
        <n v="44.672000000000004"/>
        <n v="161.85600000000002"/>
        <n v="4.18"/>
        <n v="5.6070000000000011"/>
        <n v="32646.152000000006"/>
        <n v="159.96800000000002"/>
        <n v="18031.608"/>
        <n v="317.52"/>
        <n v="1779.68"/>
        <n v="489.51000000000005"/>
        <n v="113.09199999999998"/>
        <n v="164.44800000000001"/>
        <n v="10089.1"/>
        <n v="388"/>
        <n v="9.3120000000000012"/>
        <n v="510.40800000000007"/>
        <n v="14.76"/>
        <n v="18.52"/>
        <n v="151.19999999999996"/>
        <n v="58.64"/>
        <n v="552.3839999999999"/>
        <n v="188.874"/>
        <n v="5.1840000000000011"/>
        <n v="313.2"/>
        <n v="22.784000000000002"/>
        <n v="3383.9280000000003"/>
        <n v="1559.5920000000001"/>
        <n v="11519.36"/>
        <n v="262.11"/>
        <n v="4319.9459999999999"/>
        <n v="254.01600000000008"/>
        <n v="107.00000000000001"/>
        <n v="8721.0199999999986"/>
        <n v="52.632000000000005"/>
        <n v="176.512"/>
        <n v="62.920000000000009"/>
        <n v="140.81"/>
        <n v="160.38400000000001"/>
        <n v="81.567999999999998"/>
        <n v="240.48"/>
        <n v="1087.056"/>
        <n v="14.368000000000002"/>
        <n v="4156"/>
        <n v="132"/>
        <n v="747.25"/>
        <n v="707"/>
        <n v="639.60000000000014"/>
        <n v="136.95999999999995"/>
        <n v="275.24"/>
        <n v="100.49"/>
        <n v="515.13599999999997"/>
        <n v="198.52800000000002"/>
        <n v="3637.25"/>
        <n v="74.88"/>
        <n v="1112.346"/>
        <n v="982.25"/>
        <n v="156.512"/>
        <n v="496"/>
        <n v="272.84800000000001"/>
        <n v="32.448"/>
        <n v="176.78399999999999"/>
        <n v="1574.2719999999999"/>
        <n v="618.67800000000011"/>
        <n v="88.019999999999982"/>
        <n v="2685.2490000000003"/>
        <n v="2253.6"/>
        <n v="1519.3919999999998"/>
        <n v="12"/>
        <n v="94.679999999999993"/>
        <n v="14.208000000000002"/>
        <n v="3186.8160000000003"/>
        <n v="487.16800000000006"/>
        <n v="1228.77"/>
        <n v="3.38"/>
        <n v="7.8239999999999998"/>
        <n v="24.784000000000002"/>
        <n v="103.95000000000002"/>
        <n v="975.96800000000007"/>
        <n v="3587.96"/>
        <n v="59.616"/>
        <n v="2020.7040000000004"/>
        <n v="522.17550000000006"/>
        <n v="1151.28"/>
        <n v="29.56"/>
        <n v="956.96"/>
        <n v="56.800000000000004"/>
        <n v="7272.96"/>
        <n v="5.9040000000000008"/>
        <n v="162.10800000000006"/>
        <n v="547.67999999999995"/>
        <n v="37.92"/>
        <n v="1917.2720000000002"/>
        <n v="1791.3960000000002"/>
        <n v="46.584000000000003"/>
        <n v="35.856000000000009"/>
        <n v="58.25"/>
        <n v="599.79999999999995"/>
        <n v="4479.5999999999995"/>
        <n v="925.12800000000004"/>
        <n v="30.016000000000005"/>
        <n v="7772.7600000000011"/>
        <n v="142.84800000000001"/>
        <n v="278.82"/>
        <n v="399.96"/>
        <n v="532.44000000000005"/>
        <n v="177.536"/>
        <n v="46.51"/>
        <n v="1979.9280000000003"/>
        <n v="271.99200000000002"/>
        <n v="437.22"/>
        <n v="77"/>
        <n v="1222.75"/>
        <n v="1329.28"/>
        <n v="44.19"/>
        <n v="39.936000000000007"/>
        <n v="34.94400000000001"/>
        <n v="1988.6399999999999"/>
        <n v="29.159999999999993"/>
        <n v="383.87200000000001"/>
        <n v="254.52599999999998"/>
        <n v="12.98"/>
        <n v="211.45600000000002"/>
        <n v="6412.05"/>
        <n v="476"/>
        <n v="68.48"/>
        <n v="48.600000000000009"/>
        <n v="101.97"/>
        <n v="1484.2499999999998"/>
        <n v="676.80000000000007"/>
        <n v="41.13"/>
        <n v="124.50000000000001"/>
        <n v="858.87000000000012"/>
        <n v="48.36"/>
        <n v="845.90999999999985"/>
        <n v="347.5"/>
        <n v="499.32"/>
        <n v="1167.8399999999999"/>
        <n v="19.224"/>
        <n v="20.415999999999997"/>
        <n v="5.7920000000000007"/>
        <n v="105.04800000000002"/>
        <n v="827.90999999999985"/>
        <n v="6974.75"/>
        <n v="3275.2799999999997"/>
        <n v="3734.1440000000002"/>
        <n v="171.904"/>
        <n v="1919.84"/>
        <n v="1925.28"/>
        <n v="71.64"/>
        <n v="107.04"/>
        <n v="5759.9039999999995"/>
        <n v="51.66"/>
        <n v="7170.6600000000008"/>
        <n v="78.66"/>
        <n v="52.019999999999996"/>
        <n v="19.824000000000002"/>
        <n v="426.24"/>
        <n v="10.688000000000001"/>
        <n v="33.911999999999999"/>
        <n v="1473.0999999999997"/>
        <n v="35.008000000000003"/>
        <n v="161.61000000000001"/>
        <n v="724.75"/>
        <n v="999.75000000000011"/>
        <n v="1522.25"/>
        <n v="207.76"/>
        <n v="332.71000000000004"/>
        <n v="366.74399999999997"/>
        <n v="12.672000000000001"/>
        <n v="666.11200000000008"/>
        <n v="99.584000000000003"/>
        <n v="139.03200000000001"/>
        <n v="350.98"/>
        <n v="26.16"/>
        <n v="3600.32"/>
        <n v="133.44"/>
        <n v="240.84"/>
        <n v="14456.07"/>
        <n v="51.12"/>
        <n v="148.59"/>
        <n v="3489.28"/>
        <n v="1195.6000000000001"/>
        <n v="283.92"/>
        <n v="66.048000000000002"/>
        <n v="268.54400000000004"/>
        <n v="524.5"/>
        <n v="244.16"/>
        <n v="32.849999999999994"/>
        <n v="18.784000000000002"/>
        <n v="9.3280000000000012"/>
        <n v="809.90999999999985"/>
        <n v="87.12"/>
        <n v="31.75200000000001"/>
        <n v="18.312000000000001"/>
        <n v="376.8"/>
        <n v="345.024"/>
        <n v="272.048"/>
        <n v="325.27999999999997"/>
        <n v="1791"/>
        <n v="2028.6000000000004"/>
        <n v="25.920000000000005"/>
        <n v="2731.9039999999995"/>
        <n v="55.599999999999994"/>
        <n v="51.929999999999993"/>
        <n v="11106.829999999998"/>
        <n v="84.99"/>
        <n v="823.6"/>
        <n v="34.019999999999996"/>
        <n v="401.5"/>
        <n v="31.936000000000003"/>
        <n v="841.62000000000012"/>
        <n v="57.887999999999998"/>
        <n v="1622.56"/>
        <n v="439.05600000000004"/>
        <n v="2267.19"/>
        <n v="799.84"/>
        <n v="2132.4960000000001"/>
        <n v="1.9410000000000003"/>
        <n v="14.624000000000002"/>
        <n v="5330.8080000000009"/>
        <n v="174.6"/>
        <n v="199.50000000000003"/>
        <n v="636.02"/>
        <n v="743.62400000000002"/>
        <n v="223.96799999999999"/>
        <n v="224.64"/>
        <n v="92.25"/>
        <n v="1624.5000000000002"/>
        <n v="11.52"/>
        <n v="79.649999999999991"/>
        <n v="931.32900000000018"/>
        <n v="2399.5"/>
        <n v="12.88"/>
        <n v="4094.72"/>
        <n v="113.03999999999999"/>
        <n v="1959.6080000000002"/>
        <n v="1909.2240000000004"/>
        <n v="332.67200000000003"/>
        <n v="1036.5440000000001"/>
        <n v="887.68"/>
        <n v="0.87599999999999978"/>
        <n v="19.98"/>
        <n v="15.120000000000001"/>
        <n v="87.250000000000014"/>
        <n v="89.100000000000009"/>
        <n v="5183.3600000000006"/>
        <n v="93.68"/>
        <n v="425.83300000000003"/>
        <n v="209.67"/>
        <n v="1119.1599999999999"/>
        <n v="5.28"/>
        <n v="8.424000000000003"/>
        <n v="647.928"/>
        <n v="483.92"/>
        <n v="249.48"/>
        <n v="523.40000000000009"/>
        <n v="440.70600000000002"/>
        <n v="259.12800000000004"/>
        <n v="194.83199999999999"/>
        <n v="133.12"/>
        <n v="346.68"/>
        <n v="58.949999999999996"/>
        <n v="458.97300000000007"/>
        <n v="74.087999999999994"/>
        <n v="379.67999999999995"/>
        <n v="73.8"/>
        <n v="14.623999999999997"/>
        <n v="1345.8959999999997"/>
        <n v="34.28"/>
        <n v="2975.2920000000004"/>
        <n v="182.88"/>
        <n v="47.975999999999992"/>
        <n v="116.81599999999999"/>
        <n v="1266.1739999999998"/>
        <n v="152.352"/>
        <n v="1526.1120000000001"/>
        <n v="43.31"/>
        <n v="424.74999999999994"/>
        <n v="699.17399999999998"/>
        <n v="782.53000000000009"/>
        <n v="44.820000000000007"/>
        <n v="28.32"/>
        <n v="67.823999999999998"/>
        <n v="128.88"/>
        <n v="26.423999999999992"/>
        <n v="79.384000000000015"/>
        <n v="34.58"/>
        <n v="943.64999999999986"/>
        <n v="575.928"/>
        <n v="16.576000000000001"/>
        <n v="699.59999999999991"/>
        <n v="15.872"/>
        <n v="44.001999999999988"/>
        <n v="610.62400000000002"/>
        <n v="59.256000000000007"/>
        <n v="27.791999999999994"/>
        <n v="247.16800000000001"/>
        <n v="91.36"/>
        <n v="541.07999999999993"/>
        <n v="208.6"/>
        <n v="572.79999999999995"/>
        <n v="596.62400000000014"/>
        <n v="1771.056"/>
        <n v="19999.75"/>
        <n v="509.44"/>
        <n v="109.79200000000002"/>
        <n v="420.48"/>
        <n v="242.6"/>
        <n v="13090.410000000002"/>
        <n v="182.43"/>
        <n v="460.65599999999995"/>
        <n v="196.02"/>
        <n v="495.68"/>
        <n v="105.29999999999998"/>
        <n v="9.4079999999999995"/>
        <n v="44.009999999999991"/>
        <n v="5.2320000000000002"/>
        <n v="6173.5099999999993"/>
        <n v="575.46"/>
        <n v="20.103999999999999"/>
        <n v="202.68"/>
        <n v="209.52399999999994"/>
        <n v="153.08800000000002"/>
        <n v="66.08"/>
        <n v="5830.5099999999993"/>
        <n v="438"/>
        <n v="1003.752"/>
        <n v="27.42"/>
        <n v="1.4400000000000002"/>
        <n v="803.08800000000019"/>
        <n v="434.43200000000002"/>
        <n v="5.6320000000000006"/>
        <n v="14.98"/>
        <n v="4582.4000000000005"/>
        <n v="971.87999999999988"/>
        <n v="299.00799999999998"/>
        <n v="70.685999999999993"/>
        <n v="72.294000000000011"/>
        <n v="124.79200000000002"/>
        <n v="330.58800000000002"/>
        <n v="1347.1360000000002"/>
        <n v="105.96"/>
        <n v="2632.25"/>
        <n v="1144.5999999999999"/>
        <n v="1279.8720000000001"/>
        <n v="1435.21"/>
        <n v="381.72"/>
        <n v="194.56"/>
        <n v="222.00000000000003"/>
        <n v="88.800000000000011"/>
        <n v="1016.792"/>
        <n v="266.952"/>
        <n v="1484.9459999999999"/>
        <n v="113.12"/>
        <n v="18.04"/>
        <n v="8.6199999999999992"/>
        <n v="57.599999999999994"/>
        <n v="3248.6399999999994"/>
        <n v="129.78"/>
        <n v="1313.55"/>
        <n v="8490.7200000000012"/>
        <n v="37.08"/>
        <n v="5"/>
        <n v="1079.9099999999999"/>
        <n v="999.96"/>
        <n v="6.9840000000000009"/>
        <n v="239.8"/>
        <n v="1198.44"/>
        <n v="3046.8199999999997"/>
        <n v="2239.9680000000003"/>
        <n v="143.43199999999999"/>
        <n v="367.05600000000004"/>
        <n v="1531"/>
        <n v="85.98"/>
        <n v="895.84"/>
        <n v="195.136"/>
        <n v="4914.1760000000004"/>
        <n v="337.12"/>
        <n v="47.84"/>
        <n v="424.83"/>
        <n v="70.08"/>
        <n v="87.40000000000002"/>
        <n v="1785.96"/>
        <n v="3572.2799999999997"/>
        <n v="4.95"/>
        <n v="545.84999999999991"/>
        <n v="54.08"/>
        <n v="1298.5"/>
        <n v="42.95"/>
        <n v="38.160000000000004"/>
        <n v="2895.68"/>
        <n v="318.95999999999998"/>
        <n v="81.647999999999996"/>
        <n v="1953.75"/>
        <n v="280.79200000000003"/>
        <n v="273.79200000000003"/>
        <n v="440.20000000000005"/>
        <n v="646.77600000000007"/>
        <n v="832.64"/>
        <n v="215"/>
        <n v="425.81"/>
        <n v="1169.9100000000001"/>
        <n v="777.28"/>
        <n v="1861.51"/>
        <n v="284.21999999999997"/>
        <n v="242.56"/>
        <n v="381.5"/>
        <n v="4377.5999999999995"/>
        <n v="239.61600000000004"/>
        <n v="46.384"/>
        <n v="2188.5439999999999"/>
        <n v="208.5"/>
        <n v="1387"/>
        <n v="415.29600000000005"/>
        <n v="2987.5299999999997"/>
        <n v="183.68"/>
        <n v="21.44"/>
        <n v="316"/>
        <n v="341.90999999999997"/>
        <n v="370.65599999999995"/>
        <n v="4412.88"/>
        <n v="350.4"/>
        <n v="2.5439999999999996"/>
        <n v="2787.9250000000002"/>
        <n v="54.144000000000005"/>
        <n v="138.91200000000001"/>
        <n v="21.72"/>
        <n v="238.41"/>
        <n v="60.480000000000004"/>
        <n v="10869.816999999999"/>
        <n v="686.2"/>
        <n v="36.51"/>
        <n v="719.928"/>
        <n v="11058.222000000002"/>
        <n v="4286.3040000000001"/>
        <n v="1841.7240000000002"/>
        <n v="244.01999999999998"/>
        <n v="620.16"/>
        <n v="68.550000000000011"/>
        <n v="255.76"/>
        <n v="320.64"/>
        <n v="184"/>
        <n v="120.71199999999999"/>
        <n v="3196.2240000000002"/>
        <n v="9.8239999999999998"/>
        <n v="1008"/>
        <n v="482.30400000000003"/>
        <n v="2.6320000000000001"/>
        <n v="213.19200000000001"/>
        <n v="506.74399999999991"/>
        <n v="17.009999999999998"/>
        <n v="307.10400000000004"/>
        <n v="18.368000000000002"/>
        <n v="163.75"/>
        <n v="14.432"/>
        <n v="99.13600000000001"/>
        <n v="382.98399999999998"/>
        <n v="704.16"/>
        <n v="144.18"/>
        <n v="743.68000000000006"/>
        <n v="844.67200000000003"/>
        <n v="959.96800000000007"/>
        <n v="15.72"/>
        <n v="48.896000000000001"/>
        <n v="14579.19"/>
        <n v="455.68"/>
        <n v="79.36"/>
        <n v="75.2"/>
        <n v="119.8"/>
        <n v="185"/>
        <n v="100.08"/>
        <n v="4401.67"/>
        <n v="282.25"/>
        <n v="565.19999999999993"/>
        <n v="6696.6535999999996"/>
        <n v="10043.189999999999"/>
        <n v="901.20799999999997"/>
        <n v="799.20000000000016"/>
        <n v="121"/>
        <n v="1079.9280000000001"/>
        <n v="1694.72"/>
        <n v="37.599999999999994"/>
        <n v="1887.1920000000002"/>
        <n v="3772.2499999999995"/>
        <n v="2975"/>
        <n v="23964"/>
        <n v="127.12"/>
        <n v="1112.4960000000001"/>
        <n v="13.023000000000001"/>
        <n v="546.12"/>
        <n v="511.05599999999998"/>
        <n v="5.3759999999999986"/>
        <n v="33.087999999999994"/>
        <n v="87.808000000000021"/>
        <n v="467.84"/>
        <n v="14.8"/>
        <n v="2567.502"/>
        <n v="217.47199999999998"/>
        <n v="67.92"/>
        <n v="2478.33"/>
        <n v="4912.6500000000005"/>
        <n v="291.95999999999998"/>
        <n v="143.232"/>
        <n v="15.808000000000002"/>
        <n v="1725"/>
        <n v="348.57199999999995"/>
        <n v="2651.36"/>
        <n v="475.5"/>
        <n v="161.28000000000003"/>
        <n v="515.96"/>
        <n v="34.96"/>
        <n v="2464.1749999999997"/>
        <n v="808.47"/>
        <n v="145.60000000000002"/>
        <n v="93.75"/>
        <n v="718.19999999999993"/>
        <n v="171.18"/>
        <n v="859.52"/>
        <n v="7.31"/>
        <n v="354.59999999999997"/>
        <n v="139.59"/>
        <n v="195.68"/>
        <n v="89.91"/>
        <n v="295.05600000000004"/>
        <n v="419.60000000000008"/>
        <n v="136.99"/>
        <n v="9.11"/>
        <n v="2285.7600000000002"/>
        <n v="16.91"/>
        <n v="114.176"/>
        <n v="1804.5439999999999"/>
        <n v="259.45600000000002"/>
        <n v="435.16800000000006"/>
        <n v="414.75"/>
        <n v="613.96999999999991"/>
        <n v="4405.92"/>
        <n v="3967.0560000000005"/>
        <n v="11.184000000000001"/>
        <n v="307.16800000000001"/>
        <n v="6021.7200000000012"/>
        <n v="140.672"/>
        <n v="5688.75"/>
        <n v="498.40000000000009"/>
        <n v="171.04"/>
        <n v="2527.84"/>
        <n v="541.43999999999994"/>
        <n v="31841.670000000002"/>
        <n v="1504.65"/>
        <n v="3599.8"/>
        <n v="192.51"/>
        <n v="248.92"/>
        <n v="9.5840000000000014"/>
        <n v="112.82400000000001"/>
        <n v="24.448"/>
        <n v="9.2159999999999975"/>
        <n v="37.439999999999991"/>
        <n v="214.88"/>
        <n v="40938.25"/>
        <n v="623.36"/>
        <n v="131.13599999999997"/>
        <n v="590.32799999999997"/>
        <n v="2879.6399999999994"/>
        <n v="4471.68"/>
        <n v="639"/>
        <n v="228.30000000000007"/>
        <n v="528.64"/>
        <n v="5441.9040000000005"/>
        <n v="389.79"/>
        <n v="176.76"/>
        <n v="2605.7699999999995"/>
        <n v="5.5"/>
        <n v="486.4"/>
        <n v="378.43199999999996"/>
        <n v="50.975999999999999"/>
        <n v="20.699999999999996"/>
        <n v="57.887999999999977"/>
        <n v="71.84"/>
        <n v="88.69"/>
        <n v="1359.84"/>
        <n v="10809.792000000001"/>
        <n v="185.28"/>
        <n v="363.97199999999998"/>
        <n v="1727.904"/>
        <n v="155.36999999999998"/>
        <n v="8092.2240000000011"/>
        <n v="2100.4560000000001"/>
        <n v="783.21600000000001"/>
        <n v="431.85599999999999"/>
        <n v="521.81999999999994"/>
        <n v="59.04"/>
        <n v="823.68"/>
        <n v="102.833"/>
        <n v="2.3039999999999998"/>
        <n v="9399.7999999999993"/>
        <n v="2504.192"/>
        <n v="4931.2799999999988"/>
        <n v="43.92"/>
        <n v="4938.808"/>
        <n v="413.69600000000003"/>
        <n v="13.984000000000002"/>
        <n v="9848.0199999999986"/>
        <n v="78.75"/>
        <n v="646.20000000000005"/>
        <n v="36.863999999999997"/>
        <n v="15.02"/>
        <n v="67.64"/>
        <n v="284"/>
        <n v="125.60000000000002"/>
        <n v="23990.579999999998"/>
        <n v="3824.64"/>
        <n v="328.77600000000001"/>
        <n v="52.991999999999997"/>
        <n v="5.8240000000000007"/>
        <n v="9799.608000000002"/>
        <n v="48.69"/>
        <n v="1599.5"/>
        <n v="2025.3600000000001"/>
        <n v="188.46000000000004"/>
        <n v="3919.36"/>
        <n v="33.36"/>
        <n v="2019.55"/>
        <n v="37.259999999999991"/>
        <n v="375.96"/>
        <n v="13.216000000000001"/>
        <n v="1739.99"/>
        <n v="738.50400000000002"/>
        <n v="28.272000000000006"/>
        <n v="1804.41"/>
        <n v="158.19999999999999"/>
        <n v="2622.72"/>
        <n v="361.92"/>
        <n v="2744.91"/>
        <n v="1763.91"/>
        <n v="1060.68"/>
        <n v="243.88"/>
        <n v="858.97"/>
        <n v="4049.5499999999997"/>
        <n v="136.78399999999999"/>
        <n v="244.48"/>
        <n v="1.1670000000000003"/>
        <n v="16.989999999999998"/>
        <n v="74.016000000000005"/>
        <n v="2.52"/>
        <n v="6093.6749999999984"/>
        <n v="11.808"/>
        <n v="18.288"/>
        <n v="83.13600000000001"/>
        <n v="690.84000000000015"/>
        <n v="109.72800000000001"/>
        <n v="11.56"/>
        <n v="1581.84"/>
        <n v="12.51"/>
        <n v="268.16000000000003"/>
        <n v="111.96000000000001"/>
        <n v="44799.872000000003"/>
        <n v="19196.8"/>
        <n v="52.99"/>
        <n v="243.45600000000002"/>
        <n v="4570.9650000000011"/>
        <n v="112.20000000000002"/>
        <n v="85.248000000000005"/>
        <n v="220.96"/>
        <n v="9.8560000000000016"/>
        <n v="36.150000000000013"/>
        <n v="76.16"/>
        <n v="192.42000000000002"/>
        <n v="3432.96"/>
        <n v="1116.288"/>
        <n v="36.792000000000002"/>
        <n v="148.99200000000002"/>
        <n v="173.07"/>
        <n v="128.43"/>
        <n v="2124.7874999999995"/>
        <n v="32.328000000000003"/>
        <n v="494.64"/>
        <n v="3878.82"/>
        <n v="51.168000000000006"/>
        <n v="523.48"/>
        <n v="3535.36"/>
        <n v="21778.79"/>
        <n v="17.52"/>
        <n v="3.9840000000000004"/>
        <n v="1111.8600000000001"/>
        <n v="5.4840000000000009"/>
        <n v="238.53600000000006"/>
        <n v="28.352"/>
        <n v="40.783999999999999"/>
        <n v="423.84"/>
        <n v="4715.2799999999988"/>
        <n v="52.4"/>
        <n v="6629.2500000000009"/>
        <n v="43.8"/>
        <n v="43.584000000000003"/>
        <n v="77.616000000000014"/>
        <n v="50.328000000000003"/>
        <n v="358.08"/>
        <n v="1052.9190000000003"/>
        <n v="164.99"/>
        <n v="2812.9680000000003"/>
        <n v="287.85599999999999"/>
        <n v="6.4080000000000004"/>
        <n v="19.899999999999995"/>
        <n v="78.5"/>
        <n v="20.992000000000001"/>
        <n v="16.038000000000004"/>
        <n v="325.72799999999995"/>
        <n v="549.5"/>
        <n v="15.384"/>
        <n v="60.704000000000001"/>
        <n v="3285.2"/>
        <n v="135830.88"/>
        <n v="85.504000000000005"/>
        <n v="24.048000000000002"/>
        <n v="61.536000000000001"/>
        <n v="56.808"/>
        <n v="348.84000000000003"/>
        <n v="795.60000000000014"/>
        <n v="768.64"/>
        <n v="1591.52"/>
        <n v="5759.9279999999999"/>
        <n v="25.656000000000002"/>
        <n v="183.55200000000002"/>
        <n v="69.5"/>
        <n v="259.95999999999998"/>
        <n v="143.96"/>
        <n v="1133.9099999999999"/>
        <n v="248.72"/>
        <n v="291.20000000000005"/>
        <n v="405.99999999999994"/>
        <n v="72.25"/>
        <n v="191.29600000000002"/>
        <n v="1799.8500000000001"/>
        <n v="1401.4079999999999"/>
        <n v="1.6410000000000002"/>
        <n v="4409.7060000000001"/>
        <n v="3199.84"/>
        <n v="107.53"/>
        <n v="147.96"/>
        <n v="5.58"/>
        <n v="295.96000000000004"/>
        <n v="179.96"/>
        <n v="1908.96"/>
        <n v="51.96"/>
        <n v="233.6"/>
        <n v="70.680000000000007"/>
        <n v="1545.84"/>
        <n v="377.92800000000005"/>
        <n v="79.992000000000004"/>
        <n v="2100.1680000000001"/>
        <n v="108.67200000000001"/>
        <n v="24.678000000000004"/>
        <n v="1756.6559999999999"/>
        <n v="4656.08"/>
        <n v="450.59200000000004"/>
        <n v="970.11"/>
        <n v="3919.8000000000006"/>
        <n v="7238.2499999999991"/>
        <n v="307.68"/>
        <n v="242"/>
        <n v="0.99"/>
        <n v="509.20000000000005"/>
        <n v="30.996000000000009"/>
        <n v="155.77500000000003"/>
        <n v="34.384"/>
        <n v="15393.279999999999"/>
        <n v="64.383999999999986"/>
        <n v="350.84000000000003"/>
        <n v="272.5"/>
        <n v="57.311999999999998"/>
        <n v="148.32"/>
        <n v="426.88800000000003"/>
        <n v="390.93200000000002"/>
        <n v="236.8"/>
        <n v="220"/>
        <n v="95.903999999999996"/>
        <n v="2406.1439999999998"/>
        <n v="15.8"/>
        <n v="291.8"/>
        <n v="115.24799999999999"/>
        <n v="51.92"/>
        <n v="108.80999999999999"/>
        <n v="15051.232"/>
        <n v="1753.4720000000002"/>
        <n v="126.61600000000001"/>
        <n v="925.49700000000007"/>
        <n v="53.44"/>
        <n v="729.25000000000011"/>
        <n v="7.88"/>
        <n v="154.07999999999998"/>
        <n v="95.031999999999982"/>
        <n v="18.84"/>
        <n v="3524.5"/>
        <n v="1123.1360000000002"/>
        <n v="1618.3799999999999"/>
        <n v="1113.48"/>
        <n v="642.33000000000004"/>
        <n v="3999.84"/>
        <n v="1960.6499999999999"/>
        <n v="573"/>
        <n v="60.74"/>
        <n v="6532.5599999999995"/>
        <n v="33.6"/>
        <n v="896.32799999999997"/>
        <n v="95.168000000000006"/>
        <n v="270.33600000000001"/>
        <n v="601.0655999999999"/>
        <n v="5.4479999999999986"/>
        <n v="650.01600000000008"/>
        <n v="279.60000000000002"/>
        <n v="2219.6"/>
        <n v="467.928"/>
        <n v="108.28999999999999"/>
        <n v="10.89"/>
        <n v="608"/>
        <n v="120.33"/>
        <n v="4559.68"/>
        <n v="1606.808"/>
        <n v="287.45600000000002"/>
        <n v="108.14400000000001"/>
        <n v="6763.9039999999995"/>
        <n v="2287.7819999999992"/>
        <n v="337.68"/>
        <n v="8072.9100000000008"/>
        <n v="44.604000000000006"/>
        <n v="112.64"/>
        <n v="81.28"/>
        <n v="120.87"/>
        <n v="141.61000000000001"/>
        <n v="6412.5440000000008"/>
        <n v="14659.38"/>
        <n v="2008.51"/>
        <n v="586.53000000000009"/>
        <n v="73.600000000000009"/>
        <n v="116.928"/>
        <n v="34.176000000000002"/>
        <n v="943.05599999999993"/>
        <n v="4.26"/>
        <n v="6490.24"/>
        <n v="18.089999999999996"/>
        <n v="307.13600000000002"/>
        <n v="7094.4159999999993"/>
        <n v="104.68"/>
        <n v="9.32"/>
        <n v="764.90999999999985"/>
        <n v="152.64000000000001"/>
        <n v="44.249999999999986"/>
        <n v="27.84"/>
        <n v="1539.6000000000001"/>
        <n v="119.24999999999999"/>
        <n v="103.92"/>
        <n v="759.88"/>
        <n v="107.64000000000001"/>
        <n v="248.25"/>
        <n v="3839.8720000000003"/>
        <n v="816.84400000000005"/>
        <n v="50.4"/>
        <n v="1292.6199999999999"/>
        <n v="115.60000000000002"/>
        <n v="262.24799999999999"/>
        <n v="1618.9740000000002"/>
        <n v="620.24"/>
        <n v="262"/>
        <n v="33.660000000000004"/>
        <n v="1548.5440000000001"/>
        <n v="207"/>
        <n v="140"/>
        <n v="118.65600000000002"/>
        <n v="407.15999999999997"/>
        <n v="25.12"/>
        <n v="1055.8399999999999"/>
        <n v="5.9520000000000008"/>
        <n v="79"/>
        <n v="28.736000000000004"/>
        <n v="493.13600000000008"/>
        <n v="258.60000000000002"/>
        <n v="11.645999999999997"/>
        <n v="6.08"/>
        <n v="19.899999999999999"/>
        <n v="70.709999999999994"/>
        <n v="6532.7520000000013"/>
        <n v="79.040000000000006"/>
        <n v="14.56"/>
        <n v="144.78399999999999"/>
        <n v="156.79200000000003"/>
        <n v="1295.9280000000001"/>
        <n v="35.89"/>
        <n v="330.45600000000002"/>
        <n v="1736.56"/>
        <n v="948.5"/>
        <n v="90.99"/>
        <n v="10685.920000000002"/>
        <n v="1106.9099999999999"/>
        <n v="2745.09"/>
        <n v="18.7"/>
        <n v="268.02999999999997"/>
        <n v="909.43999999999994"/>
        <n v="218.5"/>
        <n v="166.4"/>
        <n v="227.77600000000004"/>
        <n v="15.840000000000002"/>
        <n v="1343.9680000000001"/>
        <n v="574.9380000000001"/>
        <n v="2.3130000000000002"/>
        <n v="61.019999999999996"/>
        <n v="314.24"/>
        <n v="163.136"/>
        <n v="194.36800000000002"/>
        <n v="121.60000000000002"/>
        <n v="197.71200000000005"/>
        <n v="120.06400000000002"/>
        <n v="1498.7520000000002"/>
        <n v="106.17600000000002"/>
        <n v="56.544000000000011"/>
        <n v="54"/>
        <n v="1319.8639999999998"/>
        <n v="45.16"/>
        <n v="3275.6399999999994"/>
        <n v="86.591999999999999"/>
        <n v="492.54399999999998"/>
        <n v="45.056000000000004"/>
        <n v="275.49"/>
        <n v="99.84"/>
        <n v="38.72"/>
        <n v="11408.849999999999"/>
        <n v="12.99"/>
        <n v="74.239999999999995"/>
        <n v="218.73600000000005"/>
        <n v="3583.68"/>
        <n v="221.44000000000003"/>
        <n v="620.97300000000018"/>
        <n v="88.832000000000008"/>
        <n v="18.012000000000004"/>
        <n v="95"/>
        <n v="133.50399999999999"/>
        <n v="207.48"/>
        <n v="4524.5"/>
        <n v="102.816"/>
        <n v="1219.4000000000001"/>
        <n v="60.150000000000006"/>
        <n v="12749.925000000003"/>
        <n v="43.188000000000009"/>
        <n v="53.784000000000013"/>
        <n v="688.44"/>
        <n v="5818.3680000000004"/>
        <n v="4664.8"/>
        <n v="200.07"/>
        <n v="458.40000000000003"/>
        <n v="655.46559999999988"/>
        <n v="574.99200000000008"/>
        <n v="763.05600000000004"/>
        <n v="2524.5"/>
        <n v="1612.672"/>
        <n v="25.99"/>
        <n v="780.54399999999998"/>
        <n v="322.2"/>
        <n v="253.82"/>
        <n v="112.6"/>
        <n v="58.32"/>
        <n v="513.86400000000003"/>
        <n v="83.6"/>
        <n v="44.36"/>
        <n v="16434.176000000003"/>
        <n v="5114.8500000000004"/>
        <n v="302.23200000000003"/>
        <n v="911.36"/>
        <n v="75.88"/>
        <n v="1035.8"/>
        <n v="10.56"/>
        <n v="13999.800000000003"/>
        <n v="17.920000000000002"/>
        <n v="315"/>
        <n v="61.12"/>
        <n v="48.736000000000004"/>
        <n v="359.92800000000005"/>
        <n v="215.04000000000002"/>
        <n v="251.91"/>
        <n v="314.90999999999997"/>
        <n v="726.4"/>
        <n v="1074.75"/>
        <n v="1729.44"/>
        <n v="2655.7440000000001"/>
        <n v="20540.309999999998"/>
        <n v="373.23"/>
        <n v="288.75"/>
        <n v="228.92"/>
        <n v="241.33199999999999"/>
        <n v="1028.5920000000001"/>
        <n v="83.699999999999989"/>
        <n v="1962.7439999999999"/>
        <n v="254.72"/>
        <n v="116.68"/>
        <n v="1619.91"/>
        <n v="3.9280000000000004"/>
        <n v="1011.1359999999999"/>
        <n v="255.96799999999999"/>
        <n v="7.9680000000000009"/>
        <n v="25.983999999999991"/>
        <n v="305"/>
        <n v="3135.0199999999995"/>
        <n v="2399.75"/>
        <n v="126.72000000000001"/>
        <n v="96.256"/>
        <n v="11.535999999999998"/>
        <n v="132.47999999999999"/>
        <n v="881.06239999999991"/>
        <n v="727.05600000000004"/>
        <n v="4170.96"/>
        <n v="220.98"/>
        <n v="90.699000000000012"/>
        <n v="1790.7840000000001"/>
        <n v="65.789999999999992"/>
        <n v="7.64"/>
        <n v="265.17"/>
        <n v="2512.7999999999997"/>
        <n v="679.5"/>
        <n v="215.49999999999997"/>
        <n v="63.52"/>
        <n v="5619.6"/>
        <n v="499.16800000000006"/>
        <n v="146.01599999999999"/>
        <n v="121.536"/>
        <n v="7.5360000000000014"/>
        <n v="2073.248"/>
        <n v="2255.232"/>
        <n v="517.05599999999993"/>
        <n v="1975"/>
        <n v="2508.6720000000005"/>
        <n v="26.56"/>
        <n v="38.016000000000005"/>
        <n v="152.79999999999995"/>
        <n v="233.85599999999999"/>
        <n v="67.992000000000004"/>
        <n v="89.567999999999998"/>
        <n v="68.543999999999997"/>
        <n v="619.29"/>
        <n v="420.78399999999993"/>
        <n v="599.80000000000007"/>
        <n v="63.648000000000003"/>
        <n v="2434.614"/>
        <n v="3852.5440000000003"/>
        <n v="266.32800000000003"/>
        <n v="93.149999999999991"/>
        <n v="12152.16"/>
        <n v="3599.9880000000003"/>
        <n v="203.97599999999997"/>
        <n v="1840.0479999999998"/>
        <n v="1471.96"/>
        <n v="279.072"/>
        <n v="338.2"/>
        <n v="25.899999999999995"/>
        <n v="31.12"/>
        <n v="391.75"/>
        <n v="479.96800000000007"/>
        <n v="58.050000000000004"/>
        <n v="335"/>
        <n v="3122.1759999999999"/>
        <n v="808.49600000000009"/>
        <n v="143.28"/>
        <n v="6.3359999999999985"/>
        <n v="2642.1499999999996"/>
        <n v="40.176000000000002"/>
        <n v="1273.02"/>
        <n v="361.1760000000001"/>
        <n v="37.520000000000003"/>
        <n v="117.36"/>
        <n v="1274.5"/>
        <n v="2479.8600000000006"/>
        <n v="14698.26"/>
        <n v="1633.1399999999999"/>
        <n v="78.137999999999977"/>
        <n v="83.712000000000003"/>
        <n v="44.589999999999989"/>
        <n v="10.943999999999997"/>
        <n v="10.098000000000003"/>
        <n v="130.928"/>
        <n v="447.69600000000003"/>
        <n v="4812.2879999999996"/>
        <n v="10.99"/>
        <n v="497.92"/>
        <n v="266"/>
        <n v="318.72000000000003"/>
        <n v="1749.75"/>
        <n v="3401.3520000000003"/>
        <n v="78.595999999999989"/>
        <n v="2279.6400000000003"/>
        <n v="1.504"/>
        <n v="2793.5280000000002"/>
        <n v="861.76"/>
        <n v="204.48"/>
        <n v="90"/>
        <n v="18.815999999999999"/>
        <n v="636.80000000000007"/>
        <n v="76.608000000000004"/>
        <n v="30.72"/>
        <n v="7.16"/>
        <n v="375.34"/>
        <n v="2.8959999999999995"/>
        <n v="65.088000000000008"/>
        <n v="181.79699999999997"/>
        <n v="134.82"/>
        <n v="136.72800000000001"/>
        <n v="1592.15"/>
        <n v="860.43999999999994"/>
        <n v="21.204000000000001"/>
        <n v="175.08399999999997"/>
        <n v="1099.0000000000002"/>
        <n v="951.17399999999998"/>
        <n v="54.720000000000006"/>
        <n v="173.95"/>
        <n v="180.93599999999998"/>
        <n v="21.167999999999999"/>
        <n v="54.367999999999995"/>
        <n v="107.98399999999999"/>
        <n v="239.92199999999997"/>
        <n v="6.2719999999999985"/>
        <n v="199.96"/>
        <n v="5137.6499999999996"/>
        <n v="724.31999999999994"/>
        <n v="40.32"/>
        <n v="563.80799999999999"/>
        <n v="604.29600000000005"/>
        <n v="271.95999999999998"/>
        <n v="44.95"/>
        <n v="8.91"/>
        <n v="19.620000000000005"/>
        <n v="63.36"/>
        <n v="1019.5999999999999"/>
        <n v="20159.712"/>
        <n v="166.68"/>
        <n v="28.99"/>
        <n v="20820.249999999996"/>
        <n v="45.72"/>
        <n v="447.46800000000007"/>
        <n v="13.12"/>
        <n v="39.33"/>
        <n v="1483.1280000000002"/>
        <n v="146"/>
        <n v="1244.25"/>
        <n v="36.24"/>
        <n v="23.36"/>
        <n v="35.730000000000004"/>
        <n v="6.96"/>
        <n v="247.67999999999995"/>
        <n v="18753.79"/>
        <n v="134.358"/>
        <n v="50.997000000000007"/>
        <n v="76.792000000000002"/>
        <n v="3239.7839999999997"/>
        <n v="5.8320000000000007"/>
        <n v="38.952000000000005"/>
        <n v="986.3280000000002"/>
        <n v="6.8579999999999988"/>
        <n v="1162.0000000000002"/>
        <n v="605.15"/>
        <n v="163.96"/>
        <n v="543.52800000000002"/>
        <n v="43.128"/>
        <n v="1709.8"/>
        <n v="1632.1499999999999"/>
        <n v="304.584"/>
        <n v="206.82"/>
        <n v="386.46"/>
        <n v="4484.9499999999989"/>
        <n v="1.2339999999999998"/>
        <n v="108.60000000000001"/>
        <n v="2098.6880000000001"/>
        <n v="723.52800000000002"/>
        <n v="683.928"/>
        <n v="158.03999999999996"/>
        <n v="2.032"/>
        <n v="1727.8720000000003"/>
        <n v="519.67999999999995"/>
        <n v="1706.1840000000002"/>
        <n v="1054.296"/>
        <n v="610.56000000000006"/>
        <n v="258.75"/>
        <n v="244.61499999999998"/>
        <n v="733.86"/>
        <n v="46.72"/>
        <n v="145"/>
        <n v="254"/>
        <n v="80.149999999999991"/>
        <n v="1307.9970000000001"/>
        <n v="719.96"/>
        <n v="70.559999999999988"/>
        <n v="41.76"/>
        <n v="3.81"/>
        <n v="657.072"/>
        <n v="6.4159999999999986"/>
        <n v="52.352000000000004"/>
        <n v="121.76"/>
        <n v="105.84"/>
        <n v="75.760000000000005"/>
        <n v="264.19200000000001"/>
        <n v="6437.25"/>
        <n v="321.92"/>
        <n v="85.320000000000007"/>
        <n v="1822.0500000000002"/>
        <n v="1005.0480000000001"/>
        <n v="82.655999999999977"/>
        <n v="216.43200000000002"/>
        <n v="2.8960000000000004"/>
        <n v="2689.2179999999998"/>
        <n v="8998.75"/>
        <n v="2322.6880000000001"/>
        <n v="444.76800000000003"/>
        <n v="302.7240000000001"/>
        <n v="4364.6720000000005"/>
        <n v="438.33600000000001"/>
        <n v="6.9279999999999982"/>
        <n v="240.19200000000001"/>
        <n v="1775.68"/>
        <n v="169.99"/>
        <n v="36.99"/>
        <n v="3774.5999999999995"/>
        <n v="581.85"/>
        <n v="156.01599999999999"/>
        <n v="261.69600000000003"/>
        <n v="562.74399999999991"/>
        <n v="59.904000000000011"/>
        <n v="89.344000000000008"/>
        <n v="592.1099999999999"/>
        <n v="543.96800000000007"/>
        <n v="47.04"/>
        <n v="155.04"/>
        <n v="97.28"/>
        <n v="1.81"/>
        <n v="217.80000000000004"/>
        <n v="524.48"/>
        <n v="921.19999999999993"/>
        <n v="1116.8"/>
        <n v="60.96"/>
        <n v="14081"/>
        <n v="131.584"/>
        <n v="430.29599999999999"/>
        <n v="185.76"/>
        <n v="257.8"/>
        <n v="74.448000000000008"/>
        <n v="89.856000000000023"/>
        <n v="30.159999999999997"/>
        <n v="72.864000000000004"/>
        <n v="32.384"/>
        <n v="502.01199999999994"/>
        <n v="325.15199999999999"/>
        <n v="4.3040000000000003"/>
        <n v="1524.88"/>
        <n v="17533.18"/>
        <n v="149.5"/>
        <n v="141.76"/>
        <n v="54.527999999999999"/>
        <n v="283.25"/>
        <n v="14.97"/>
        <n v="943.84"/>
        <n v="234.88"/>
        <n v="15.48"/>
        <n v="32.992000000000004"/>
        <n v="67.536000000000016"/>
        <n v="6.8880000000000017"/>
        <n v="1076.3880000000001"/>
        <n v="1971.0720000000001"/>
        <n v="2007.5299999999997"/>
        <n v="5.08"/>
        <n v="47.992000000000004"/>
        <n v="723.92"/>
        <n v="2509.38"/>
        <n v="800.28"/>
        <n v="33.479999999999997"/>
        <n v="21.696000000000002"/>
        <n v="37.088000000000001"/>
        <n v="180.98"/>
        <n v="174.75"/>
        <n v="760"/>
        <n v="832.68"/>
        <n v="8529.9840000000004"/>
        <n v="2899.7499999999995"/>
        <n v="116.48"/>
        <n v="3608.82"/>
        <n v="31.68"/>
        <n v="36.192"/>
        <n v="294.36799999999999"/>
        <n v="2292.6959999999999"/>
        <n v="343"/>
        <n v="1306.5120000000002"/>
        <n v="288"/>
        <n v="3279.5000000000005"/>
        <n v="2415.6799999999998"/>
        <n v="1026.048"/>
        <n v="2927.5199999999995"/>
        <n v="629.90999999999985"/>
        <n v="188.82"/>
        <n v="233.27999999999997"/>
        <n v="287.20800000000003"/>
        <n v="13.567999999999998"/>
        <n v="772.26239999999996"/>
        <n v="837.6"/>
        <n v="3566.4160000000002"/>
        <n v="7426.5659999999998"/>
        <n v="53.28"/>
        <n v="20.735999999999997"/>
        <n v="198.90000000000003"/>
        <n v="277.34400000000005"/>
        <n v="2278.1439999999998"/>
        <n v="5574.9750000000004"/>
        <n v="25.664000000000001"/>
        <n v="1214.8199999999997"/>
        <n v="928"/>
        <n v="3945.3120000000008"/>
        <n v="1799.91"/>
        <n v="116.91"/>
        <n v="366.72"/>
        <n v="152.96"/>
        <n v="261.50400000000002"/>
        <n v="274.5"/>
        <n v="1151.8720000000001"/>
        <n v="52.48"/>
        <n v="53.75"/>
        <n v="23.24"/>
        <n v="249.75"/>
        <n v="28.349999999999998"/>
        <n v="103.25"/>
        <n v="16.056000000000001"/>
        <n v="198.744"/>
        <n v="2.6720000000000002"/>
        <n v="229.37600000000003"/>
        <n v="234.49599999999995"/>
        <n v="741.86"/>
        <n v="33.94"/>
        <n v="240"/>
        <n v="136.584"/>
        <n v="5064.695999999999"/>
        <n v="6501.8879999999999"/>
        <n v="7.4760000000000018"/>
        <n v="3628.5119999999997"/>
        <n v="20.256"/>
        <n v="87.168000000000006"/>
        <n v="1759.2"/>
        <n v="33.024000000000001"/>
        <n v="127.80000000000001"/>
        <n v="8.7360000000000024"/>
        <n v="46.080000000000005"/>
        <n v="4733.82"/>
        <n v="60.032000000000011"/>
        <n v="119.96"/>
        <n v="14371.2"/>
        <n v="6751.2"/>
        <n v="1048"/>
        <n v="43.488000000000007"/>
        <n v="4.7840000000000007"/>
        <n v="4.7300000000000004"/>
        <n v="7.89"/>
        <n v="327.5"/>
        <n v="19440.64"/>
        <n v="104.85"/>
        <n v="7.8"/>
        <n v="1603.92"/>
        <n v="383.92"/>
        <n v="3509.0819999999999"/>
        <n v="3331.24"/>
        <n v="17327.52"/>
        <n v="2.92"/>
        <n v="1395.54"/>
        <n v="67.28400000000002"/>
        <n v="187.60000000000005"/>
        <n v="388.22400000000005"/>
        <n v="135.51599999999999"/>
        <n v="24.896000000000001"/>
        <n v="3289.6499999999996"/>
        <n v="50.32"/>
        <n v="367.68"/>
        <n v="418.32"/>
        <n v="81.287999999999997"/>
        <n v="355.13600000000002"/>
        <n v="116.83199999999999"/>
        <n v="32.896000000000001"/>
        <n v="73.567999999999998"/>
        <n v="4308.695999999999"/>
        <n v="127.104"/>
        <n v="47.775000000000006"/>
        <n v="5.5600000000000005"/>
        <n v="1089.25"/>
        <n v="122.32799999999999"/>
        <n v="511.48800000000006"/>
        <n v="712"/>
        <n v="8176.8960000000015"/>
        <n v="7.04"/>
        <n v="36.32"/>
        <n v="14425.208000000001"/>
        <n v="156.81600000000003"/>
        <n v="1491.9520000000002"/>
        <n v="139.04"/>
        <n v="6107.52"/>
        <n v="293.70600000000002"/>
        <n v="179.136"/>
        <n v="66.744"/>
        <n v="1339.5200000000002"/>
        <n v="1038.0160000000001"/>
        <n v="1252.44"/>
        <n v="489.21600000000001"/>
        <n v="94.6"/>
        <n v="775.6"/>
        <n v="62.08"/>
        <n v="330.62400000000002"/>
        <n v="629.28"/>
        <n v="173.5"/>
        <n v="134.88"/>
        <n v="5748.57"/>
        <n v="9.0960000000000001"/>
        <n v="26.064"/>
        <n v="123.52000000000001"/>
        <n v="169"/>
        <n v="2589"/>
        <n v="195.21600000000001"/>
        <n v="25.824000000000002"/>
        <n v="69.400000000000006"/>
        <n v="1039.2000000000003"/>
        <n v="117.21600000000001"/>
        <n v="8.8719999999999999"/>
        <n v="254.744"/>
        <n v="63.2"/>
        <n v="1394.91"/>
        <n v="363.92"/>
        <n v="252.27"/>
        <n v="317.44"/>
        <n v="1380.2399999999998"/>
        <n v="262.08"/>
        <n v="687.46999999999991"/>
        <n v="5.3880000000000008"/>
        <n v="219.60000000000002"/>
        <n v="119.98800000000001"/>
        <n v="439.99200000000002"/>
        <n v="439.79999999999995"/>
        <n v="61.951999999999998"/>
        <n v="1630.72"/>
        <n v="399.23999999999995"/>
        <n v="397"/>
        <n v="655.84"/>
        <n v="37.93"/>
        <n v="30.336000000000002"/>
        <n v="148.68"/>
        <n v="57.42"/>
        <n v="2699.91"/>
        <n v="12.736000000000001"/>
        <n v="102.52799999999999"/>
        <n v="38.808000000000007"/>
        <n v="1530.72"/>
        <n v="1024.75"/>
        <n v="11.54"/>
        <n v="487.80000000000007"/>
        <n v="117.75"/>
        <n v="1249.75"/>
        <n v="75.680000000000007"/>
        <n v="30.84"/>
        <n v="285.69600000000003"/>
        <n v="2759.9250000000006"/>
        <n v="37.44"/>
        <n v="720.76"/>
        <n v="4458.0200000000004"/>
        <n v="499.99"/>
        <n v="8819.51"/>
        <n v="260.32"/>
        <n v="215.91"/>
        <n v="65.08"/>
        <n v="10.9"/>
        <n v="61.929000000000002"/>
        <n v="35.550000000000004"/>
        <n v="591.25"/>
        <n v="1287.68"/>
        <n v="1759.9680000000001"/>
        <n v="299.488"/>
        <n v="2817.1499999999992"/>
        <n v="777.72799999999995"/>
        <n v="33.799999999999997"/>
        <n v="48.8"/>
        <n v="25.56"/>
        <n v="1.3440000000000001"/>
        <n v="9124.4880000000012"/>
        <n v="3.968"/>
        <n v="12021.119999999999"/>
        <n v="188.73"/>
        <n v="1151.9280000000001"/>
        <n v="2351.6080000000002"/>
        <n v="547.91999999999996"/>
        <n v="809.94599999999991"/>
        <n v="26.712"/>
        <n v="2880.2560000000003"/>
        <n v="82.848000000000013"/>
        <n v="6.2640000000000002"/>
        <n v="7597.9400000000005"/>
        <n v="3.9119999999999999"/>
        <n v="187.12800000000001"/>
        <n v="145.25"/>
        <n v="1085.7600000000002"/>
        <n v="13.257000000000001"/>
        <n v="96.192000000000007"/>
        <n v="57.23"/>
        <n v="999"/>
        <n v="145.76"/>
        <n v="1571.2919999999999"/>
        <n v="6799.8"/>
        <n v="102.59200000000001"/>
        <n v="22.704000000000001"/>
        <n v="25.536000000000001"/>
        <n v="140.03200000000001"/>
        <n v="39.152000000000001"/>
        <n v="58.8"/>
        <n v="10.476000000000003"/>
        <n v="13.986000000000001"/>
        <n v="2619.6"/>
        <n v="438.40800000000007"/>
        <n v="50.12"/>
        <n v="118.94400000000002"/>
        <n v="4119.8000000000011"/>
        <n v="31.968000000000004"/>
        <n v="7398.0199999999995"/>
        <n v="38.448"/>
        <n v="37.96"/>
        <n v="109.44000000000001"/>
        <n v="5947.2"/>
        <n v="116.64000000000001"/>
        <n v="1074.4000000000001"/>
        <n v="7293.25"/>
        <n v="26.64"/>
        <n v="953.6"/>
        <n v="174.88800000000001"/>
        <n v="228.42000000000002"/>
        <n v="39.92"/>
        <n v="5249.85"/>
        <n v="1833.174"/>
        <n v="4.7359999999999998"/>
        <n v="57.024000000000008"/>
        <n v="1823.9680000000001"/>
        <n v="2023.0560000000003"/>
        <n v="1206.0899999999999"/>
        <n v="512.91"/>
        <n v="511.0560000000001"/>
        <n v="12.56"/>
        <n v="961.48"/>
        <n v="3701.9880000000003"/>
        <n v="2767.84"/>
        <n v="601.71999999999991"/>
        <n v="170.6"/>
        <n v="268.54399999999993"/>
        <n v="10.691999999999997"/>
        <n v="3135.6079999999997"/>
        <n v="1442.8799999999999"/>
        <n v="120.52800000000001"/>
        <n v="32.688000000000002"/>
        <n v="42.56"/>
        <n v="759.80000000000007"/>
        <n v="932.04"/>
        <n v="1334.8799999999999"/>
        <n v="240.78400000000002"/>
        <n v="1343.7760000000001"/>
        <n v="47.2"/>
        <n v="2527.0560000000005"/>
        <n v="70.415999999999997"/>
        <n v="602.40600000000006"/>
        <n v="217.56799999999998"/>
        <n v="190.95000000000005"/>
        <n v="208.38400000000001"/>
        <n v="2188.2240000000002"/>
        <n v="161.024"/>
        <n v="48.511999999999986"/>
        <n v="404.55000000000007"/>
        <n v="713.88"/>
        <n v="1319.8"/>
        <n v="10108.512000000001"/>
        <n v="4479.3599999999997"/>
        <n v="49.899999999999984"/>
        <n v="244.5"/>
        <n v="10.655999999999999"/>
        <n v="3784.7599999999998"/>
        <n v="686.78399999999999"/>
        <n v="41.712000000000003"/>
        <n v="74.25"/>
        <n v="83.975999999999999"/>
        <n v="7.5840000000000005"/>
        <n v="1762.25"/>
        <n v="4007.9999999999995"/>
        <n v="32.192"/>
        <n v="30.624000000000002"/>
        <n v="935.92800000000011"/>
        <n v="246.72"/>
        <n v="133.60000000000002"/>
        <n v="60.56"/>
        <n v="173.78999999999996"/>
        <n v="1206.6599999999999"/>
        <n v="1018.8080000000001"/>
        <n v="16.415999999999997"/>
        <n v="46.999999999999993"/>
        <n v="370"/>
        <n v="86.256"/>
        <n v="394.74399999999997"/>
        <n v="7124.5"/>
        <n v="5846.1900000000005"/>
        <n v="44.384"/>
        <n v="2.9440000000000004"/>
        <n v="97.696000000000012"/>
        <n v="39.295999999999999"/>
        <n v="1530.6480000000001"/>
        <n v="34.496000000000002"/>
        <n v="5.47"/>
        <n v="66.42"/>
        <n v="33.831000000000003"/>
        <n v="8.895999999999999"/>
        <n v="134.28"/>
        <n v="229.68"/>
        <n v="134.01"/>
        <n v="352.16"/>
        <n v="284.44500000000011"/>
        <n v="45.823999999999991"/>
        <n v="422.40000000000003"/>
        <n v="484.38000000000005"/>
        <n v="26.96"/>
        <n v="3312"/>
        <n v="289.29600000000005"/>
        <n v="159.68"/>
        <n v="26.82"/>
        <n v="106.63199999999999"/>
        <n v="169.56"/>
        <n v="68.31"/>
        <n v="772.49700000000007"/>
        <n v="10366.24"/>
        <n v="209.75"/>
        <n v="395.6"/>
        <n v="105.92"/>
        <n v="859.03200000000015"/>
        <n v="190.65600000000001"/>
        <n v="124.12799999999999"/>
        <n v="1036.2240000000002"/>
        <n v="1538.8199999999997"/>
        <n v="6026.5099999999993"/>
        <n v="3849.75"/>
        <n v="2238.48"/>
        <n v="1159.6000000000001"/>
        <n v="698.17"/>
        <n v="1913.6879999999999"/>
        <n v="863.7299999999999"/>
        <n v="109.80000000000001"/>
        <n v="1.78"/>
        <n v="611.64"/>
        <n v="5218.7300000000005"/>
        <n v="157.184"/>
        <n v="1628.8199999999997"/>
        <n v="968.99999999999989"/>
        <n v="195.76"/>
        <n v="77.58"/>
        <n v="510.17399999999998"/>
        <n v="248.34600000000003"/>
        <n v="4269.6499999999996"/>
        <n v="2783.3249999999998"/>
        <n v="383.36"/>
        <n v="118.65600000000001"/>
        <n v="64.288000000000011"/>
        <n v="102.91199999999996"/>
        <n v="931.52"/>
        <n v="1421.28"/>
        <n v="56.079000000000008"/>
        <n v="2303.712"/>
        <n v="84.48"/>
        <n v="4607.7120000000004"/>
        <n v="2472.9299999999998"/>
        <n v="423.36"/>
        <n v="1024.25"/>
        <n v="27.467999999999989"/>
        <n v="47.983999999999988"/>
        <n v="242.64"/>
        <n v="5999"/>
        <n v="830.06999999999994"/>
        <n v="345.52800000000002"/>
        <n v="818.54399999999998"/>
        <n v="609.83999999999992"/>
        <n v="67.175999999999988"/>
        <n v="3231"/>
        <n v="509.20800000000008"/>
        <n v="1716.4800000000002"/>
        <n v="204.33599999999998"/>
        <n v="75.095999999999989"/>
        <n v="39.992000000000004"/>
        <n v="180.14399999999998"/>
        <n v="3.1040000000000001"/>
        <n v="573.69600000000014"/>
        <n v="8809.56"/>
        <n v="118.25999999999998"/>
        <n v="40.095999999999989"/>
        <n v="312.74559999999997"/>
        <n v="1999.96"/>
        <n v="4931.6400000000003"/>
        <n v="880.25599999999997"/>
        <n v="1356.5440000000001"/>
        <n v="14.08"/>
        <n v="20.16"/>
        <n v="540.43200000000002"/>
        <n v="5.0220000000000002"/>
        <n v="23.571000000000005"/>
        <n v="604.76800000000003"/>
        <n v="62.856000000000009"/>
        <n v="5749.38"/>
        <n v="442.048"/>
        <n v="21560"/>
        <n v="319.83999999999997"/>
        <n v="2024.5000000000002"/>
        <n v="47249.75"/>
        <n v="25.88"/>
        <n v="2.2639999999999993"/>
        <n v="0.44399999999999995"/>
        <n v="1169.4080000000001"/>
        <n v="31.84"/>
        <n v="799.80000000000018"/>
        <n v="8.623999999999997"/>
        <n v="82.242000000000004"/>
        <n v="160.97999999999999"/>
        <n v="26.567999999999998"/>
        <n v="475.12800000000004"/>
        <n v="6099.8"/>
        <n v="3184.02"/>
        <n v="731.13599999999997"/>
        <n v="76.160000000000011"/>
        <n v="112.76999999999998"/>
        <n v="52.064"/>
        <n v="273.096"/>
        <n v="327.96"/>
        <n v="404.06399999999996"/>
        <n v="7874.9549999999999"/>
        <n v="293.12"/>
        <n v="72.399999999999977"/>
        <n v="405"/>
        <n v="560.60000000000014"/>
        <n v="11025.980000000001"/>
        <n v="175.42000000000002"/>
        <n v="41.543999999999983"/>
        <n v="112.17600000000002"/>
        <n v="56.699999999999996"/>
        <n v="516.78"/>
        <n v="89.18"/>
        <n v="120.78399999999999"/>
        <n v="29.285999999999991"/>
        <n v="13.719999999999999"/>
        <n v="55.2"/>
        <n v="146.19999999999999"/>
        <n v="156.38400000000004"/>
        <n v="2015.8199999999997"/>
        <n v="1183.4480000000001"/>
        <n v="1517.616"/>
        <n v="867.13600000000008"/>
        <n v="28.4"/>
        <n v="3149.7499999999995"/>
        <n v="231.74999999999997"/>
        <n v="134.78400000000002"/>
        <n v="21.199999999999996"/>
        <n v="1279.8399999999999"/>
        <n v="1034.73"/>
        <n v="81.94"/>
        <n v="48.117999999999995"/>
        <n v="1.9959999999999996"/>
        <n v="31499.909999999996"/>
        <n v="105.60000000000001"/>
        <n v="1392.84"/>
        <n v="914.32799999999997"/>
        <n v="103.96"/>
        <n v="123.50000000000001"/>
        <n v="1579.2640000000001"/>
        <n v="72.768000000000015"/>
        <n v="1599.9680000000001"/>
        <n v="246.25"/>
        <n v="20.32"/>
        <n v="53.009999999999991"/>
        <n v="8024.5"/>
        <n v="385.68599999999998"/>
        <n v="28.259999999999998"/>
        <n v="385.19999999999993"/>
        <n v="249.12"/>
        <n v="27.72"/>
        <n v="3861.3119999999999"/>
        <n v="9599.9679999999989"/>
        <n v="1929.0000000000005"/>
        <n v="205.92"/>
        <n v="523.26"/>
        <n v="3.927999999999999"/>
        <n v="283.28399999999999"/>
        <n v="61.584000000000003"/>
        <n v="22.48"/>
        <n v="2988.2520000000004"/>
        <n v="102.54599999999999"/>
        <n v="6.3159999999999981"/>
        <n v="187.27200000000002"/>
        <n v="45.663999999999987"/>
        <n v="65.856000000000009"/>
        <n v="19.829999999999998"/>
        <n v="175.68"/>
        <n v="60.695999999999998"/>
        <n v="83.429999999999993"/>
        <n v="1.64"/>
        <n v="104.5"/>
        <n v="528.48"/>
        <n v="3007.68"/>
        <n v="6209.7209999999995"/>
        <n v="391.608"/>
        <n v="23.648"/>
        <n v="387.13599999999991"/>
        <n v="31.428000000000004"/>
        <n v="19.524000000000001"/>
        <n v="393.56799999999998"/>
        <n v="95.96"/>
        <n v="80.48"/>
        <n v="35.019000000000005"/>
        <n v="6905.0239999999994"/>
        <n v="37.763999999999996"/>
        <n v="859.80000000000007"/>
        <n v="3485.6"/>
        <n v="7617.192"/>
        <n v="831.04"/>
        <n v="647.35200000000009"/>
        <n v="3.5920000000000005"/>
        <n v="97.263999999999982"/>
        <n v="63699.51"/>
        <n v="126.49999999999999"/>
        <n v="138.52799999999999"/>
        <n v="3311.91"/>
        <n v="492.26559999999995"/>
        <n v="23.391999999999999"/>
        <n v="166.39999999999998"/>
        <n v="42.264000000000003"/>
        <n v="8066.9519999999993"/>
        <n v="189"/>
        <n v="161.946"/>
        <n v="388.17000000000007"/>
        <n v="217.28"/>
        <n v="56782.648000000008"/>
        <n v="968.25600000000009"/>
        <n v="5.5680000000000005"/>
        <n v="418.26399999999995"/>
        <n v="255.68"/>
        <n v="1919.8000000000002"/>
        <n v="23.256"/>
        <n v="67.13600000000001"/>
        <n v="4664.4080000000004"/>
        <n v="2294.9119999999998"/>
        <n v="65.808000000000007"/>
        <n v="1791.8720000000003"/>
        <n v="33.56"/>
        <n v="41.92"/>
        <n v="912.69"/>
        <n v="335.72"/>
        <n v="494.28"/>
        <n v="33.29"/>
        <n v="971.94599999999991"/>
        <n v="4.572000000000001"/>
        <n v="27.629999999999995"/>
        <n v="386.36999999999995"/>
        <n v="114.60000000000001"/>
        <n v="305.28000000000003"/>
        <n v="54.624000000000002"/>
        <n v="7.9200000000000008"/>
        <n v="323.90999999999997"/>
        <n v="341.46"/>
        <n v="3945.0240000000003"/>
        <n v="199.08"/>
        <n v="1263.5640000000001"/>
        <n v="182.16"/>
        <n v="3326.9760000000006"/>
        <n v="54.24"/>
        <n v="11186.406000000001"/>
        <n v="147.84"/>
        <n v="77.720000000000013"/>
        <n v="1040.9279999999999"/>
        <n v="87.480000000000018"/>
        <n v="395.82"/>
        <n v="2819.04"/>
        <n v="42.112000000000002"/>
        <n v="123.26400000000002"/>
        <n v="798.75"/>
        <n v="623.80799999999999"/>
        <n v="1516.25"/>
        <n v="812.15999999999985"/>
        <n v="7435.2"/>
        <n v="143.76"/>
        <n v="759.52800000000002"/>
        <n v="14.399999999999995"/>
        <n v="1539.7759999999998"/>
        <n v="4567.1500000000005"/>
        <n v="367.93600000000004"/>
        <n v="3779.91"/>
        <n v="206.91"/>
        <n v="299.80000000000007"/>
        <n v="25.983999999999998"/>
        <n v="82.080000000000013"/>
        <n v="722.75200000000007"/>
        <n v="344.37199999999996"/>
        <n v="138.01600000000002"/>
        <n v="999.49999999999989"/>
        <n v="2705.85"/>
        <n v="4857.5"/>
        <n v="22.656000000000002"/>
        <n v="63.720000000000006"/>
        <n v="104.4"/>
        <n v="18.16"/>
        <n v="4.91"/>
        <n v="647.64"/>
        <n v="179.1"/>
        <n v="387.99"/>
        <n v="152"/>
        <n v="3825.92"/>
        <n v="572.5440000000001"/>
        <n v="21.936000000000003"/>
        <n v="204.60000000000002"/>
        <n v="34.479999999999997"/>
        <n v="908.81999999999994"/>
        <n v="173.75"/>
        <n v="683.64"/>
        <n v="111.96"/>
        <n v="81.539999999999992"/>
        <n v="10835.28"/>
        <n v="80"/>
        <n v="23.94"/>
        <n v="8.75"/>
        <n v="2528.8200000000002"/>
        <n v="2.1819999999999995"/>
        <n v="191.68799999999999"/>
        <n v="79.217999999999975"/>
        <n v="109.95"/>
        <n v="4829.25"/>
        <n v="190.07999999999998"/>
        <n v="847.25"/>
        <n v="127"/>
        <n v="87.92"/>
        <n v="6395.8249999999998"/>
        <n v="111.68"/>
        <n v="2664.9920000000002"/>
        <n v="32.776000000000003"/>
        <n v="419.58400000000006"/>
        <n v="147.41999999999999"/>
        <n v="384.17399999999998"/>
        <n v="84.992000000000004"/>
        <n v="999.2700000000001"/>
        <n v="497.96"/>
        <n v="86.64"/>
        <n v="523.00800000000004"/>
        <n v="18.591999999999999"/>
        <n v="81.34999999999998"/>
        <n v="622.08000000000004"/>
        <n v="13.409999999999997"/>
        <n v="1254.8879999999999"/>
        <n v="1319.9759999999999"/>
        <n v="16.256"/>
        <n v="5458.3199999999988"/>
        <n v="8261.3114999999998"/>
        <n v="2524.7040000000006"/>
        <n v="116"/>
        <n v="127.87200000000003"/>
        <n v="1215.5920000000003"/>
        <n v="188.54999999999998"/>
        <n v="2455.1280000000002"/>
        <n v="20.34"/>
        <n v="74.599999999999994"/>
        <n v="163.92"/>
        <n v="328.75200000000007"/>
        <n v="10.784000000000001"/>
        <n v="290.98"/>
        <n v="340.64800000000002"/>
        <n v="66.239999999999995"/>
        <n v="10780.160000000002"/>
        <n v="28.295999999999999"/>
        <n v="536.04"/>
        <n v="539.96"/>
        <n v="499.5"/>
        <n v="156.32"/>
        <n v="467.32799999999997"/>
        <n v="4.5919999999999987"/>
        <n v="121.32"/>
        <n v="47.519999999999996"/>
        <n v="211.96"/>
        <n v="3457.4399999999991"/>
        <n v="41.551999999999992"/>
        <n v="651.72"/>
        <n v="3452.4629999999997"/>
        <n v="3762.808"/>
        <n v="3.8559999999999994"/>
        <n v="7.76"/>
        <n v="2636.6720000000005"/>
        <n v="1053.6480000000001"/>
        <n v="170.46000000000004"/>
        <n v="126.24"/>
        <n v="8.5590000000000011"/>
        <n v="383.60699999999997"/>
        <n v="814.31999999999994"/>
        <n v="331.05600000000004"/>
        <n v="182"/>
        <n v="1676.5439999999999"/>
        <n v="172.69200000000001"/>
        <n v="62.855999999999995"/>
        <n v="255.92"/>
        <n v="4605.5099999999993"/>
        <n v="133.91999999999999"/>
        <n v="53.72"/>
        <n v="339.3"/>
        <n v="723.58"/>
        <n v="1438.2"/>
        <n v="76.896000000000001"/>
        <n v="188.928"/>
        <n v="536.05999999999995"/>
        <n v="44"/>
        <n v="3542.1120000000001"/>
        <n v="16.740000000000002"/>
        <n v="75.06"/>
        <n v="3167.8500000000004"/>
        <n v="35.520000000000003"/>
        <n v="2708.136"/>
        <n v="161.91"/>
        <n v="271.36"/>
        <n v="65.429999999999993"/>
        <n v="458"/>
        <n v="150.97999999999999"/>
        <n v="1235.25"/>
        <n v="18.272000000000002"/>
        <n v="614.91200000000003"/>
        <n v="1175.6080000000002"/>
        <n v="45.99"/>
        <n v="1606.23"/>
        <n v="125.44"/>
        <n v="117.40000000000002"/>
        <n v="188.36999999999998"/>
        <n v="255.96"/>
        <n v="403.12800000000004"/>
        <n v="1179.8"/>
        <n v="17279.712"/>
        <n v="271.44000000000005"/>
        <n v="387.75"/>
        <n v="26.496000000000002"/>
        <n v="710.14400000000001"/>
        <n v="516.96"/>
        <n v="42.408000000000001"/>
        <n v="49.76"/>
        <n v="703.75"/>
        <n v="371.88"/>
        <n v="3518.3879999999999"/>
        <n v="12799.36"/>
        <n v="11.09"/>
        <n v="12.672000000000002"/>
        <n v="291.52800000000002"/>
        <n v="40.86"/>
        <n v="1303.9380000000001"/>
        <n v="3961.7099999999996"/>
        <n v="322"/>
        <n v="783.04"/>
        <n v="23.52"/>
        <n v="832.25"/>
        <n v="90.496000000000009"/>
        <n v="119.80799999999999"/>
        <n v="127.39999999999999"/>
        <n v="230.25600000000003"/>
        <n v="3"/>
        <n v="67.554000000000002"/>
        <n v="33.119999999999997"/>
        <n v="139.96"/>
        <n v="110.6"/>
        <n v="4364.2536"/>
        <n v="3863.4000000000005"/>
        <n v="1132.5600000000002"/>
        <n v="2543.84"/>
        <n v="118.99"/>
        <n v="132.352"/>
        <n v="993.60000000000014"/>
        <n v="124.096"/>
        <n v="266.49"/>
        <n v="7775.3519999999999"/>
        <n v="967.68"/>
        <n v="655.52"/>
        <n v="6.9720000000000004"/>
        <n v="3968.19"/>
        <n v="28.57500000000001"/>
        <n v="103.93599999999999"/>
        <n v="1109.6000000000001"/>
        <n v="284.72000000000003"/>
        <n v="4919.9399999999996"/>
        <n v="636.39"/>
        <n v="148.83199999999999"/>
        <n v="7.9959999999999996"/>
        <n v="17.423999999999996"/>
        <n v="456.19"/>
        <n v="692.96"/>
        <n v="392.13"/>
        <n v="0.85200000000000009"/>
        <n v="113.136"/>
        <n v="689.40800000000002"/>
        <n v="1043.92"/>
        <n v="24.660000000000004"/>
        <n v="6630.1900000000005"/>
        <n v="806.80500000000006"/>
        <n v="7.58"/>
        <n v="19.776000000000003"/>
        <n v="2014.6320000000003"/>
        <n v="827.85599999999999"/>
        <n v="862.00799999999992"/>
        <n v="46.728000000000002"/>
        <n v="1275.8399999999999"/>
        <n v="29.610000000000003"/>
        <n v="159.75"/>
        <n v="59.759999999999991"/>
        <n v="1976.2379999999998"/>
        <n v="59.68"/>
        <n v="135.96"/>
        <n v="122.12"/>
        <n v="35.544000000000004"/>
        <n v="884.64"/>
        <n v="56.070000000000007"/>
        <n v="76.05"/>
        <n v="419.13599999999997"/>
        <n v="89.472000000000008"/>
        <n v="7.7640000000000011"/>
        <n v="3.8160000000000007"/>
        <n v="303.60399999999993"/>
        <n v="3135.84"/>
        <n v="15.712000000000002"/>
        <n v="27.424000000000003"/>
        <n v="111.04"/>
        <n v="567.6"/>
        <n v="1079.6399999999999"/>
        <n v="101.376"/>
        <n v="5938.6880000000001"/>
        <n v="6.4640000000000004"/>
        <n v="77.13"/>
        <n v="706.57999999999993"/>
        <n v="63.882000000000005"/>
        <n v="2732.5759999999996"/>
        <n v="4.427999999999999"/>
        <n v="284.98399999999998"/>
        <n v="278.30400000000003"/>
        <n v="232.32"/>
        <n v="471.74400000000003"/>
        <n v="274.60000000000002"/>
        <n v="1824.75"/>
        <n v="83.087999999999994"/>
        <n v="43.13"/>
        <n v="172.74600000000004"/>
        <n v="90.575999999999993"/>
        <n v="218"/>
        <n v="20.760000000000005"/>
        <n v="107.13600000000002"/>
        <n v="39.593999999999994"/>
        <n v="819.07200000000012"/>
        <n v="428.00000000000006"/>
        <n v="188.42400000000004"/>
        <n v="782.56"/>
        <n v="479.8"/>
        <n v="1140.1739999999998"/>
        <n v="4799.9039999999995"/>
        <n v="145.72800000000001"/>
        <n v="54.792000000000009"/>
        <n v="69.311999999999998"/>
        <n v="163.10400000000001"/>
        <n v="908.5440000000001"/>
        <n v="20.72"/>
        <n v="3705.983999999999"/>
        <n v="269.13600000000008"/>
        <n v="212.41500000000005"/>
        <n v="382.66200000000003"/>
        <n v="56.064"/>
        <n v="41.328000000000003"/>
        <n v="1475.28"/>
        <n v="199.60000000000002"/>
        <n v="7.596000000000001"/>
        <n v="166.46400000000003"/>
        <n v="633.50399999999991"/>
        <n v="55.16"/>
        <n v="16.659000000000002"/>
        <n v="1219.5999999999999"/>
        <n v="59.84"/>
        <n v="31.536000000000001"/>
        <n v="787.952"/>
        <n v="4879.5999999999995"/>
        <n v="2430.7199999999998"/>
        <n v="37.619999999999997"/>
        <n v="4183.6499999999996"/>
        <n v="4550.112000000001"/>
        <n v="20.368000000000002"/>
        <n v="149.54399999999998"/>
        <n v="14428.224000000002"/>
        <n v="6193.2640000000001"/>
        <n v="179.97599999999997"/>
        <n v="3.6479999999999997"/>
        <n v="91.59999999999998"/>
        <n v="146.44800000000001"/>
        <n v="1.1879999999999997"/>
        <n v="123.136"/>
        <n v="18.576000000000001"/>
        <n v="6.6420000000000012"/>
        <n v="10.64"/>
        <n v="3903.68"/>
        <n v="20249.189999999999"/>
        <n v="239.68"/>
        <n v="856.00000000000011"/>
        <n v="6.72"/>
        <n v="548.01"/>
        <n v="610.19999999999993"/>
        <n v="7579.8000000000011"/>
        <n v="8.4"/>
        <n v="454.56"/>
        <n v="47.9"/>
        <n v="210.81600000000003"/>
        <n v="13.98"/>
        <n v="155.52000000000001"/>
        <n v="274.77"/>
        <n v="2022.174"/>
        <n v="91.68"/>
        <n v="1349.5"/>
        <n v="94.464000000000013"/>
        <n v="19.175999999999998"/>
        <n v="55.007999999999996"/>
        <n v="29.85"/>
        <n v="5.016"/>
        <n v="71.92"/>
        <n v="44.856000000000009"/>
        <n v="470.00800000000004"/>
        <n v="762.17399999999998"/>
        <n v="463.96"/>
        <n v="192.16"/>
        <n v="7.24"/>
        <n v="180.96"/>
        <n v="29.76"/>
        <n v="91.275000000000006"/>
        <n v="2691.4500000000003"/>
        <n v="12.536000000000001"/>
        <n v="13.536000000000001"/>
        <n v="50.32800000000001"/>
        <n v="236.18"/>
        <n v="1001.9969999999998"/>
        <n v="11419.38"/>
        <n v="116.96"/>
        <n v="822.41600000000005"/>
        <n v="69.48"/>
        <n v="171.8"/>
        <n v="126.42000000000002"/>
        <n v="74.8"/>
        <n v="5.0239999999999991"/>
        <n v="169.77600000000001"/>
        <n v="61.192"/>
        <n v="67.84"/>
        <n v="48.712000000000003"/>
        <n v="31.056000000000004"/>
        <n v="1868.1599999999999"/>
        <n v="386.55000000000007"/>
        <n v="16.8"/>
        <n v="110.98"/>
        <n v="415.96800000000007"/>
        <n v="72.224000000000004"/>
        <n v="71.13600000000001"/>
        <n v="25.8"/>
        <n v="6454.0800000000008"/>
        <n v="106.8"/>
        <n v="13.375999999999999"/>
        <n v="4643.6400000000003"/>
        <n v="61.704000000000008"/>
        <n v="8.711999999999998"/>
        <n v="10.44"/>
        <n v="254.52"/>
        <n v="36.200000000000003"/>
        <n v="7954.5599999999995"/>
        <n v="6.2160000000000002"/>
        <n v="2757.6320000000001"/>
        <n v="9449.9499999999989"/>
        <n v="447.48800000000006"/>
        <n v="147.45599999999999"/>
        <n v="101.6"/>
        <n v="208.256"/>
        <n v="48.783999999999999"/>
        <n v="52.368000000000009"/>
        <n v="109.59200000000001"/>
        <n v="283.5"/>
        <n v="79.989999999999995"/>
        <n v="143.37"/>
        <n v="4643.8"/>
        <n v="9.5220000000000002"/>
        <n v="4751.7839999999997"/>
        <n v="14.769000000000002"/>
        <n v="1469.8530000000001"/>
        <n v="101.79000000000002"/>
        <n v="1556.2400000000002"/>
        <n v="1263.384"/>
        <n v="6009.5039999999999"/>
        <n v="30.33"/>
        <n v="2317.41"/>
        <n v="40.92"/>
        <n v="1042.74"/>
        <n v="145.28"/>
        <n v="66.959999999999994"/>
        <n v="1385.91"/>
        <n v="908.01"/>
        <n v="8.57"/>
        <n v="638.81999999999994"/>
        <n v="26.49"/>
        <n v="3437"/>
        <n v="67.8"/>
        <n v="1199.8000000000002"/>
        <n v="799.34400000000005"/>
        <n v="1432"/>
        <n v="1547.42"/>
        <n v="203.13000000000002"/>
        <n v="4207.1399999999994"/>
        <n v="307"/>
        <n v="2883.04"/>
        <n v="15.552000000000003"/>
        <n v="56.937999999999988"/>
        <n v="48.800000000000004"/>
        <n v="1992.0000000000002"/>
        <n v="12171.578399999999"/>
        <n v="251.28000000000003"/>
        <n v="898.61400000000003"/>
        <n v="5263.38"/>
        <n v="87.96"/>
        <n v="783.96"/>
        <n v="12471.773999999998"/>
        <n v="549.99"/>
        <n v="502.60500000000002"/>
        <n v="115.01999999999998"/>
        <n v="323.28000000000003"/>
        <n v="599.96"/>
        <n v="251.2"/>
        <n v="3720.4999999999995"/>
        <n v="224.20000000000005"/>
        <n v="803.18000000000006"/>
        <n v="1078.4969999999998"/>
        <n v="10.48"/>
        <n v="194.11200000000002"/>
        <n v="11.583999999999998"/>
        <n v="3263.1059999999998"/>
        <n v="10.312000000000001"/>
        <n v="7.6680000000000001"/>
        <n v="8.7840000000000007"/>
        <n v="9.0719999999999992"/>
        <n v="56.063999999999986"/>
        <n v="140.16"/>
        <n v="9.1999999999999975"/>
        <n v="70.335999999999999"/>
        <n v="57.456000000000003"/>
        <n v="745.21600000000001"/>
        <n v="265.44"/>
        <n v="339.6"/>
        <n v="1121.472"/>
        <n v="40.192000000000007"/>
        <n v="157.46400000000003"/>
        <n v="35.479999999999997"/>
        <n v="4409.5099999999993"/>
        <n v="711.50400000000013"/>
        <n v="1162.75"/>
        <n v="4178.6280000000006"/>
        <n v="479.21999999999997"/>
        <n v="11199.84"/>
        <n v="1202.5999999999999"/>
        <n v="403.38000000000005"/>
        <n v="808.96"/>
        <n v="323.92800000000005"/>
        <n v="411.11"/>
        <n v="373.37600000000003"/>
        <n v="85.25"/>
        <n v="16.192"/>
        <n v="121.44"/>
        <n v="257.75"/>
        <n v="7904.9519999999993"/>
        <n v="172.52"/>
        <n v="556.16"/>
        <n v="2527.1280000000002"/>
        <n v="3644.5499999999997"/>
        <n v="135.56"/>
        <n v="2.6880000000000002"/>
        <n v="19.8"/>
        <n v="113.6"/>
        <n v="2003.1680000000001"/>
        <n v="1707.174"/>
        <n v="28.448000000000004"/>
        <n v="137.44000000000003"/>
        <n v="10942.72"/>
        <n v="1691.8199999999997"/>
        <n v="17524.5"/>
        <n v="432.36"/>
        <n v="3.4079999999999999"/>
        <n v="4.1439999999999992"/>
        <n v="985.19759999999985"/>
        <n v="106.49600000000001"/>
        <n v="14.976000000000003"/>
        <n v="517.15200000000004"/>
        <n v="151.68"/>
        <n v="137.34"/>
        <n v="270.97000000000003"/>
        <n v="5990.0160000000005"/>
        <n v="10613.4"/>
        <n v="1007.7120000000002"/>
        <n v="90.08"/>
        <n v="46.32"/>
        <n v="1987.9999999999998"/>
        <n v="136.98000000000002"/>
        <n v="474.39"/>
        <n v="11790.216"/>
        <n v="292.04000000000002"/>
        <n v="729.61"/>
        <n v="210.78000000000003"/>
        <n v="1.24"/>
        <n v="27.18"/>
        <n v="177"/>
        <n v="42"/>
        <n v="3487.82"/>
        <n v="4948.0200000000004"/>
        <n v="302.33"/>
        <n v="182.8"/>
        <n v="1116.864"/>
        <n v="707.13599999999997"/>
        <n v="3485.7999999999997"/>
        <n v="30.93"/>
        <n v="192.47200000000001"/>
        <n v="3632.04"/>
        <n v="210.00800000000001"/>
        <n v="164.88"/>
        <n v="492.65999999999997"/>
        <n v="27.36"/>
        <n v="9.9539999999999988"/>
        <n v="272.92800000000005"/>
        <n v="1000.7280000000001"/>
        <n v="25.088000000000001"/>
        <n v="166.14399999999998"/>
        <n v="130.5"/>
        <n v="50.304000000000002"/>
        <n v="548.73"/>
        <n v="215.29600000000002"/>
        <n v="176"/>
        <n v="5.839999999999999"/>
        <n v="200.79500000000002"/>
        <n v="186.75200000000001"/>
        <n v="65.591999999999999"/>
        <n v="503.82"/>
        <n v="3.89"/>
        <n v="209.76"/>
        <n v="129.44"/>
        <n v="2797.7040000000002"/>
        <n v="2145.6000000000004"/>
        <n v="639.20000000000005"/>
        <n v="2040.6959999999999"/>
        <n v="13.48"/>
        <n v="191.16000000000003"/>
        <n v="76.416000000000011"/>
        <n v="269.97300000000007"/>
        <n v="35.808"/>
        <n v="4833.4999999999991"/>
        <n v="1092.672"/>
        <n v="4.4640000000000004"/>
        <n v="51.588000000000001"/>
        <n v="403.2"/>
        <n v="14.89"/>
        <n v="8.16"/>
        <n v="22755"/>
        <n v="11878.199999999999"/>
        <n v="74.591999999999999"/>
        <n v="344.74999999999994"/>
        <n v="573.17399999999998"/>
        <n v="65.2"/>
        <n v="9151.127999999997"/>
        <n v="56.096000000000004"/>
        <n v="122.24"/>
        <n v="1683.5040000000001"/>
        <n v="9.6560000000000006"/>
        <n v="16198.812"/>
        <n v="136.94400000000002"/>
        <n v="39.520000000000003"/>
        <n v="31.92"/>
        <n v="84.5"/>
        <n v="150.47999999999999"/>
        <n v="13.36"/>
        <n v="63.84"/>
        <n v="63.94"/>
        <n v="303.00000000000006"/>
        <n v="2154.4320000000002"/>
        <n v="73.44"/>
        <n v="4499.75"/>
        <n v="1.6320000000000001"/>
        <n v="1339.8"/>
        <n v="31.95"/>
        <n v="97.019999999999982"/>
        <n v="1294.7040000000002"/>
        <n v="659.16800000000012"/>
        <n v="698.24"/>
        <n v="1676.7360000000001"/>
        <n v="16"/>
        <n v="136.20000000000002"/>
        <n v="16.36"/>
        <n v="31.56"/>
        <n v="3603.8000000000006"/>
        <n v="151.19200000000001"/>
        <n v="15.58"/>
        <n v="920.69999999999993"/>
        <n v="2431.527"/>
        <n v="2439.4160000000002"/>
        <n v="690.94399999999996"/>
        <n v="46.62"/>
        <n v="633.3119999999999"/>
        <n v="126.46400000000001"/>
        <n v="1074.5999999999999"/>
        <n v="7642.8239999999987"/>
        <n v="363.69000000000005"/>
        <n v="503.928"/>
        <n v="328.59000000000003"/>
        <n v="79.056000000000012"/>
        <n v="1491.5600000000002"/>
        <n v="6155.2799999999988"/>
        <n v="153.86000000000001"/>
        <n v="468"/>
        <n v="8.7210000000000001"/>
        <n v="159.96"/>
        <n v="98.688000000000002"/>
        <n v="3.7439999999999998"/>
        <n v="22.424000000000003"/>
        <n v="42.76"/>
        <n v="70.560000000000016"/>
        <n v="304.02"/>
        <n v="1123.75"/>
        <n v="439.05599999999981"/>
        <n v="79.968000000000004"/>
        <n v="300.76799999999997"/>
        <n v="33.695999999999998"/>
        <n v="8249.75"/>
        <n v="671.4"/>
        <n v="2995.8249999999998"/>
        <n v="4.0640000000000001"/>
        <n v="24.864000000000001"/>
        <n v="35.583999999999996"/>
        <n v="8203.5"/>
        <n v="810"/>
        <n v="39.04"/>
        <n v="49.050000000000011"/>
        <n v="639.64800000000002"/>
        <n v="1177.568"/>
        <n v="2.0640000000000001"/>
        <n v="809.84800000000007"/>
        <n v="32.129999999999995"/>
        <n v="20.936000000000003"/>
        <n v="198"/>
        <n v="1073.79"/>
        <n v="287"/>
        <n v="663.92"/>
        <n v="81.12"/>
        <n v="430.99999999999994"/>
        <n v="228.09600000000003"/>
        <n v="8.3840000000000003"/>
        <n v="98"/>
        <n v="136.91999999999999"/>
        <n v="80.063999999999993"/>
        <n v="11826.175999999999"/>
        <n v="16.272000000000002"/>
        <n v="323.40000000000003"/>
        <n v="224.256"/>
        <n v="543.6"/>
        <n v="907.35000000000014"/>
        <n v="48.528000000000006"/>
        <n v="619.60000000000014"/>
        <n v="66.800000000000011"/>
        <n v="714.12600000000009"/>
        <n v="1501.36"/>
        <n v="422.75"/>
        <n v="1.8690000000000004"/>
        <n v="103.19200000000001"/>
        <n v="959.84"/>
        <n v="81.36"/>
        <n v="14.367999999999997"/>
        <n v="62.423999999999999"/>
        <n v="127.84000000000002"/>
        <n v="3984.8759999999997"/>
        <n v="3.3119999999999998"/>
        <n v="60.408000000000008"/>
        <n v="3436.7999999999997"/>
        <n v="71.680000000000007"/>
        <n v="113.408"/>
        <n v="22.240000000000002"/>
        <n v="68.328000000000003"/>
        <n v="5279.84"/>
        <n v="2399.6"/>
        <n v="109.536"/>
        <n v="119.60000000000001"/>
        <n v="129.31200000000001"/>
        <n v="232.96"/>
        <n v="963.36"/>
        <n v="19.559999999999999"/>
        <n v="399.79999999999995"/>
        <n v="9919.84"/>
        <n v="80.55"/>
        <n v="52.29"/>
        <n v="3.1839999999999993"/>
        <n v="67.032000000000011"/>
        <n v="2735.82"/>
        <n v="62.640000000000008"/>
        <n v="10.428000000000001"/>
        <n v="337"/>
        <n v="506.24"/>
        <n v="131.04"/>
        <n v="979.50999999999988"/>
        <n v="99.936000000000007"/>
        <n v="67.993199999999987"/>
        <n v="34.54"/>
        <n v="256.48"/>
        <n v="419.97199999999998"/>
        <n v="148.80000000000001"/>
        <n v="89.768000000000001"/>
        <n v="34.360000000000007"/>
        <n v="295.12800000000004"/>
        <n v="119.76000000000002"/>
        <n v="36.738"/>
        <n v="359.87999999999994"/>
        <n v="2301.84"/>
        <n v="427.68"/>
        <n v="40"/>
        <n v="334.24"/>
        <n v="1638.1800000000003"/>
        <n v="54.5"/>
        <n v="102.14999999999999"/>
        <n v="491.96"/>
        <n v="18.940000000000001"/>
        <n v="419.39100000000008"/>
        <n v="137.24"/>
        <n v="111.96800000000002"/>
        <n v="72.400000000000006"/>
        <n v="427.464"/>
        <n v="14.16"/>
        <n v="399.60000000000008"/>
        <n v="98.391999999999996"/>
        <n v="55.25"/>
        <n v="15.56"/>
        <n v="159.12"/>
        <n v="1687.8"/>
        <n v="13465.44"/>
        <n v="235.92"/>
        <n v="106.49999999999999"/>
        <n v="5204"/>
        <n v="176.03999999999996"/>
        <n v="2499.75"/>
        <n v="3.04"/>
        <n v="403.92"/>
        <n v="755.04"/>
        <n v="21139.38"/>
        <n v="83.232000000000014"/>
        <n v="820.65600000000006"/>
        <n v="7337.6279999999988"/>
        <n v="703.35"/>
        <n v="7537.32"/>
        <n v="73.695999999999998"/>
        <n v="763.99999999999989"/>
        <n v="412.8"/>
        <n v="854.90999999999985"/>
        <n v="182.52"/>
        <n v="259.2"/>
        <n v="44.48"/>
        <n v="173.79999999999998"/>
        <n v="372.25"/>
        <n v="2691.08"/>
        <n v="289.5"/>
        <n v="5970.8249999999998"/>
        <n v="2.94"/>
        <n v="180.96000000000004"/>
        <n v="74.751999999999995"/>
        <n v="338.32800000000003"/>
        <n v="1887.25"/>
        <n v="86.039999999999992"/>
        <n v="42.88"/>
        <n v="4599.5040000000008"/>
        <n v="37.312000000000005"/>
        <n v="66.688000000000002"/>
        <n v="198.976"/>
        <n v="755.77600000000007"/>
        <n v="1421.44"/>
        <n v="421.12800000000004"/>
        <n v="31.680000000000003"/>
        <n v="344.44800000000004"/>
        <n v="110.4"/>
        <n v="143.07999999999998"/>
        <n v="6.38"/>
        <n v="7349.51"/>
        <n v="71.600000000000009"/>
        <n v="779.32799999999997"/>
        <n v="342.608"/>
        <n v="825.17399999999998"/>
        <n v="246.24"/>
        <n v="134.99"/>
        <n v="142.17600000000002"/>
        <n v="246.56399999999996"/>
        <n v="13.455999999999998"/>
        <n v="11.840000000000002"/>
        <n v="122.256"/>
        <n v="699.80000000000018"/>
        <n v="136.53"/>
        <n v="238.32"/>
        <n v="255.52800000000002"/>
        <n v="19599.608"/>
        <n v="17.82"/>
        <n v="887.74999999999989"/>
        <n v="405.71999999999997"/>
        <n v="88.209000000000003"/>
        <n v="407"/>
        <n v="273.52800000000002"/>
        <n v="639.87200000000007"/>
        <n v="994.60799999999995"/>
        <n v="534.32999999999993"/>
        <n v="1839.68"/>
        <n v="110.08"/>
        <n v="92.070000000000007"/>
        <n v="41.759999999999991"/>
        <n v="38.6"/>
        <n v="115.12800000000001"/>
        <n v="26.48"/>
        <n v="1065.44"/>
        <n v="106.88"/>
        <n v="5568.3600000000006"/>
        <n v="49.680000000000007"/>
        <n v="374.75"/>
        <n v="1066.365"/>
        <n v="12.639999999999997"/>
        <n v="9999.7999999999993"/>
        <n v="138.45600000000002"/>
        <n v="98.954999999999998"/>
        <n v="6.3840000000000003"/>
        <n v="219.68"/>
        <n v="14488.2"/>
        <n v="2123.2799999999997"/>
        <n v="360.86400000000003"/>
        <n v="511.20000000000005"/>
        <n v="44.730000000000004"/>
        <n v="4632.4799999999996"/>
        <n v="599.99"/>
        <n v="47.936000000000007"/>
        <n v="4468.0160000000005"/>
        <n v="13.208000000000002"/>
        <n v="112.64800000000001"/>
        <n v="2.21"/>
        <n v="1306.5840000000001"/>
        <n v="158.46600000000001"/>
        <n v="666.00799999999992"/>
        <n v="61.600000000000009"/>
        <n v="51.75"/>
        <n v="12559.86"/>
        <n v="469.44"/>
        <n v="842.74400000000003"/>
        <n v="2303.8720000000003"/>
        <n v="617.99759999999992"/>
        <n v="174.33600000000001"/>
        <n v="63.488"/>
        <n v="528.89600000000007"/>
        <n v="183.92"/>
        <n v="4463.9279999999999"/>
        <n v="11.672000000000001"/>
        <n v="1119.8399999999999"/>
        <n v="38.736000000000004"/>
        <n v="838.34999999999991"/>
        <n v="477.24"/>
        <n v="7.77"/>
        <n v="1427.4"/>
        <n v="76.672000000000011"/>
        <n v="78.408000000000015"/>
        <n v="1677.6"/>
        <n v="90.801000000000002"/>
        <n v="363.52800000000002"/>
        <n v="1163.92"/>
        <n v="29.98"/>
        <n v="2079.84"/>
        <n v="1819.6000000000001"/>
        <n v="321"/>
        <n v="115.56"/>
        <n v="363"/>
        <n v="230.27199999999999"/>
        <n v="418.49999999999994"/>
        <n v="1663.8720000000003"/>
        <n v="1524.5"/>
        <n v="323.83999999999997"/>
        <n v="5440.47"/>
        <n v="451.13599999999997"/>
        <n v="109.79999999999998"/>
        <n v="1431.28"/>
        <n v="2386.5299999999997"/>
        <n v="224.28000000000003"/>
        <n v="87.66"/>
        <n v="69.12"/>
        <n v="1.3619999999999997"/>
        <n v="479.33199999999994"/>
        <n v="9.1199999999999992"/>
        <n v="5666.75"/>
        <n v="627.48"/>
        <n v="9054.4159999999993"/>
        <n v="383.84999999999997"/>
        <n v="59.76"/>
        <n v="756.56"/>
        <n v="28.620000000000005"/>
        <n v="35.207999999999998"/>
        <n v="7969.7520000000004"/>
        <n v="56.56"/>
        <n v="14737.77"/>
        <n v="38.432000000000002"/>
        <n v="43.136000000000003"/>
        <n v="244.72800000000001"/>
        <n v="299.61"/>
        <n v="284.48"/>
        <n v="1039.8399999999999"/>
        <n v="9.7799999999999994"/>
        <n v="217.72800000000001"/>
        <n v="181.44"/>
        <n v="16.95"/>
        <n v="49.408000000000001"/>
        <n v="312.55200000000002"/>
        <n v="76.5"/>
        <n v="399.52800000000002"/>
        <n v="378.4"/>
        <n v="25372.224000000002"/>
        <n v="10019.600000000002"/>
        <n v="626.35199999999998"/>
        <n v="10995"/>
        <n v="9727.36"/>
        <n v="35.68"/>
        <n v="261.63"/>
        <n v="1367.9759999999999"/>
        <n v="95.992000000000004"/>
        <n v="5230.08"/>
        <n v="6.28"/>
        <n v="195.36"/>
        <n v="129.5"/>
        <n v="170.72"/>
        <n v="1406.16"/>
        <n v="52.5"/>
        <n v="2087.84"/>
        <n v="3382.75"/>
        <n v="2311.0560000000005"/>
        <n v="5183.3519999999999"/>
        <n v="323.64"/>
        <n v="17.408000000000001"/>
        <n v="129.06"/>
        <n v="829.92"/>
        <n v="1938.6000000000001"/>
        <n v="27.12"/>
        <n v="5520"/>
        <n v="2149.5"/>
        <n v="64.12"/>
        <n v="323.92"/>
        <n v="39.72"/>
        <n v="155.12"/>
        <n v="1475.6399999999999"/>
        <n v="8.6"/>
        <n v="16502.416000000001"/>
        <n v="2586.808"/>
        <n v="554.25600000000009"/>
        <n v="324.79999999999995"/>
        <n v="27.04"/>
        <n v="2292.1499999999996"/>
        <n v="985.7700000000001"/>
        <n v="1015.0559999999999"/>
        <n v="263.88"/>
        <n v="12.294"/>
        <n v="219.52799999999999"/>
        <n v="205.56"/>
        <n v="224.82"/>
        <n v="15291.360000000002"/>
        <n v="863.64"/>
        <n v="33271.296000000002"/>
        <n v="459.6"/>
        <n v="34.68"/>
        <n v="5170.1760000000004"/>
        <n v="36.96"/>
        <n v="239.24"/>
        <n v="39.135999999999996"/>
        <n v="1241.5679999999998"/>
        <n v="2577.6000000000004"/>
        <n v="1518.84"/>
        <n v="714.45600000000013"/>
        <n v="2078.8199999999997"/>
        <n v="145.31400000000005"/>
        <n v="6727.4250000000011"/>
        <n v="1214.4160000000002"/>
        <n v="1362"/>
        <n v="112"/>
        <n v="85.407000000000011"/>
        <n v="2.0679999999999996"/>
        <n v="670.72"/>
        <n v="55.936000000000007"/>
        <n v="568.16"/>
        <n v="5999.8"/>
        <n v="37.800000000000004"/>
        <n v="143.42400000000004"/>
        <n v="711.68000000000006"/>
        <n v="4146.1760000000004"/>
        <n v="6.98"/>
        <n v="343.20000000000005"/>
        <n v="305.37600000000003"/>
        <n v="6.9760000000000009"/>
        <n v="11.776000000000002"/>
        <n v="541.24"/>
        <n v="144.96"/>
        <n v="1359.5040000000001"/>
        <n v="125.8"/>
        <n v="37.295999999999992"/>
        <n v="212.54399999999998"/>
        <n v="48.064"/>
        <n v="2.0880000000000001"/>
        <n v="26.927999999999997"/>
        <n v="817.9380000000001"/>
        <n v="425.6"/>
        <n v="181.6"/>
        <n v="80.991"/>
        <n v="31769.397000000004"/>
        <n v="2599.3200000000002"/>
        <n v="11272.05"/>
        <n v="629.06399999999996"/>
        <n v="38.86399999999999"/>
        <n v="327.2"/>
        <n v="5.7239999999999993"/>
        <n v="10323.614000000001"/>
        <n v="220.19200000000001"/>
        <n v="100.51200000000001"/>
        <n v="13833.665999999999"/>
        <n v="898.74400000000003"/>
        <n v="251.42400000000004"/>
        <n v="9119.84"/>
        <n v="3273.7280000000001"/>
        <n v="83.84"/>
        <n v="1967.9760000000001"/>
        <n v="197.63200000000001"/>
        <n v="10740.996000000001"/>
        <n v="819.80000000000007"/>
        <n v="322.56"/>
        <n v="771.2"/>
        <n v="438.98399999999992"/>
        <n v="411.33199999999999"/>
        <n v="346.32"/>
        <n v="1374"/>
        <n v="714.24"/>
        <n v="60.21"/>
        <n v="81.472000000000008"/>
        <n v="2044.2240000000004"/>
        <n v="11983.3"/>
        <n v="154.00800000000001"/>
        <n v="332.70400000000001"/>
        <n v="127.22400000000002"/>
        <n v="244.61999999999998"/>
        <n v="2007.3600000000001"/>
        <n v="3090.72"/>
        <n v="47.231999999999999"/>
        <n v="78.480000000000018"/>
        <n v="167.85"/>
        <n v="340.48"/>
        <n v="352.36799999999999"/>
        <n v="102.74400000000001"/>
        <n v="133.5"/>
        <n v="42.4"/>
        <n v="1676.76"/>
        <n v="6760.16"/>
        <n v="243.92"/>
        <n v="127.92"/>
        <n v="341.18999999999994"/>
        <n v="29.2"/>
        <n v="7102.72"/>
        <n v="2019.6000000000001"/>
        <n v="1068"/>
        <n v="209.66400000000002"/>
        <n v="1535.3600000000001"/>
        <n v="7196.0400000000009"/>
        <n v="31.649999999999995"/>
        <n v="379.4"/>
        <n v="659.976"/>
        <n v="214.12800000000001"/>
        <n v="446.39"/>
        <n v="152.91"/>
        <n v="5759.8720000000003"/>
        <n v="130.68"/>
        <n v="2819.6"/>
        <n v="1881.2159999999999"/>
        <n v="357.11200000000002"/>
        <n v="100.992"/>
        <n v="56.686"/>
        <n v="102.33600000000001"/>
        <n v="25141.752"/>
        <n v="197.82"/>
        <n v="754.19999999999993"/>
        <n v="146.01999999999998"/>
        <n v="510.29999999999995"/>
        <n v="85.847999999999999"/>
        <n v="66.294000000000011"/>
        <n v="1164.672"/>
        <n v="441.50400000000002"/>
        <n v="121.28"/>
        <n v="784.08"/>
        <n v="7359.8"/>
        <n v="105.34400000000001"/>
        <n v="11.744"/>
        <n v="1979.52"/>
        <n v="36.480000000000004"/>
        <n v="43.41"/>
        <n v="930.32"/>
        <n v="7.98"/>
        <n v="2.3939999999999997"/>
        <n v="602.90999999999985"/>
        <n v="170.88"/>
        <n v="39.424000000000007"/>
        <n v="3.4440000000000008"/>
        <n v="769.18400000000008"/>
        <n v="45.44"/>
        <n v="3096.6039999999998"/>
        <n v="144.25"/>
        <n v="623.96"/>
        <n v="112.25000000000001"/>
        <n v="10431.504000000001"/>
        <n v="899.49999999999989"/>
        <n v="814.18399999999997"/>
        <n v="1285.2"/>
        <n v="123.75"/>
        <n v="41.568000000000005"/>
        <n v="127.64800000000001"/>
        <n v="424.65599999999995"/>
        <n v="2816.2"/>
        <n v="1322.3520000000001"/>
        <n v="1507.4640000000002"/>
        <n v="1180.2240000000002"/>
        <n v="3660.5440000000003"/>
        <n v="1403.92"/>
        <n v="33.552"/>
        <n v="10423.079999999998"/>
        <n v="567.04"/>
        <n v="109.08"/>
        <n v="77.489999999999995"/>
        <n v="73.763999999999982"/>
        <n v="27.968000000000004"/>
        <n v="979.80000000000018"/>
        <n v="6.68"/>
        <n v="123.08800000000002"/>
        <n v="104.78399999999999"/>
        <n v="1951.0560000000003"/>
        <n v="5033.4720000000007"/>
        <n v="15.176"/>
        <n v="1738.53"/>
        <n v="14.99"/>
        <n v="607.67999999999995"/>
        <n v="197.91"/>
        <n v="843.36"/>
        <n v="95.25"/>
        <n v="990.86400000000003"/>
        <n v="133.16"/>
        <n v="131.76"/>
        <n v="91.4"/>
        <n v="188.16"/>
        <n v="351.2"/>
        <n v="442.76400000000001"/>
        <n v="20799.84"/>
        <n v="626.048"/>
        <n v="359.55"/>
        <n v="60.88"/>
        <n v="138.56"/>
        <n v="122.75"/>
        <n v="12.176000000000002"/>
        <n v="542.00000000000011"/>
        <n v="2.4119999999999999"/>
        <n v="8.39"/>
        <n v="675.96"/>
        <n v="98.4"/>
        <n v="518.11200000000008"/>
        <n v="754"/>
        <n v="1039.992"/>
        <n v="41.22"/>
        <n v="240.37"/>
        <n v="238.04"/>
        <n v="665.6"/>
        <n v="190.39999999999998"/>
        <n v="1123.1680000000001"/>
        <n v="499.60000000000008"/>
        <n v="1430.75"/>
        <n v="398.33600000000001"/>
        <n v="1499.8749999999998"/>
        <n v="500.73599999999999"/>
        <n v="4.2759999999999989"/>
        <n v="459.88"/>
        <n v="1555.75"/>
        <n v="1587.68"/>
        <n v="17.149999999999999"/>
        <n v="4124.75"/>
        <n v="197.12"/>
        <n v="1367.28"/>
        <n v="24.03"/>
        <n v="1139.1360000000002"/>
        <n v="1048.1100000000001"/>
        <n v="4497.1499999999996"/>
        <n v="231"/>
        <n v="153.72800000000001"/>
        <n v="308.79000000000002"/>
        <n v="57.600000000000009"/>
        <n v="83.88"/>
        <n v="434.30400000000003"/>
        <n v="11.968000000000002"/>
        <n v="783.51"/>
        <n v="3634.1760000000004"/>
        <n v="33599.903999999995"/>
        <n v="6.2940000000000014"/>
        <n v="367.14599999999996"/>
        <n v="51.967999999999996"/>
        <n v="5670.2160000000003"/>
        <n v="100.10700000000001"/>
        <n v="1231.056"/>
        <n v="117.6"/>
        <n v="904.80000000000007"/>
        <n v="2385.75"/>
        <n v="3899.9519999999993"/>
        <n v="2947.0499999999997"/>
        <n v="246.78000000000003"/>
        <n v="42.623999999999995"/>
        <n v="517.50000000000011"/>
        <n v="2.4640000000000004"/>
        <n v="21.52"/>
        <n v="6.7"/>
        <n v="258.72000000000003"/>
        <n v="135.99"/>
        <n v="111.72"/>
        <n v="186"/>
        <n v="509.76000000000005"/>
        <n v="10397"/>
        <n v="434.52"/>
        <n v="801.64"/>
        <n v="2615.4"/>
        <n v="247.84"/>
        <n v="13.662000000000001"/>
        <n v="10.4"/>
        <n v="205.99200000000002"/>
        <n v="2519.8000000000002"/>
        <n v="171.304"/>
        <n v="220.8"/>
        <n v="769.53599999999994"/>
        <n v="471.96"/>
        <n v="3848.3199999999997"/>
        <n v="38.529000000000003"/>
        <n v="4136.384"/>
        <n v="415.74399999999997"/>
        <n v="579.13599999999997"/>
        <n v="198.6"/>
        <n v="979.072"/>
        <n v="1215.81"/>
        <n v="3918.0399999999995"/>
        <n v="540.36"/>
        <n v="351.62400000000002"/>
        <n v="57.725999999999999"/>
        <n v="15.912000000000001"/>
        <n v="76.544000000000011"/>
        <n v="1331.3280000000002"/>
        <n v="151.05600000000001"/>
        <n v="412.76800000000003"/>
        <n v="2649.5"/>
        <n v="993"/>
        <n v="217.92"/>
        <n v="21775.84"/>
        <n v="392.49"/>
        <n v="59.993999999999993"/>
        <n v="47.100000000000009"/>
        <n v="7999.84"/>
        <n v="865.6"/>
        <n v="20.808000000000003"/>
        <n v="13.283999999999997"/>
        <n v="142.80000000000001"/>
        <n v="1999.75"/>
        <n v="6458.3280000000013"/>
        <n v="40078.400000000009"/>
        <n v="158.99"/>
        <n v="1455.5"/>
        <n v="442.07999999999993"/>
        <n v="279.83999999999997"/>
        <n v="290.85000000000002"/>
        <n v="3804.6959999999999"/>
        <n v="935.28"/>
        <n v="1310.2559999999999"/>
        <n v="1515.96"/>
        <n v="3.8079999999999998"/>
        <n v="8.6819999999999968"/>
        <n v="24.424000000000003"/>
        <n v="13703.741999999998"/>
        <n v="2099.5"/>
        <n v="168.09999999999997"/>
        <n v="48.42"/>
        <n v="388.5"/>
        <n v="975.96799999999985"/>
        <n v="35.600000000000009"/>
        <n v="5.3760000000000003"/>
        <n v="2559.36"/>
        <n v="8395.52"/>
        <n v="1043.6399999999999"/>
        <n v="7055.6080000000011"/>
        <n v="305.82"/>
        <n v="1087.8399999999999"/>
        <n v="463.44"/>
        <n v="29.736000000000004"/>
        <n v="99"/>
        <n v="881.51"/>
        <n v="58.800000000000011"/>
        <n v="1.3650000000000002"/>
        <n v="124.032"/>
        <n v="1918.72"/>
        <n v="93.960000000000008"/>
        <n v="2908.2240000000002"/>
        <n v="1115.9280000000001"/>
        <n v="538.92000000000007"/>
        <n v="63.899999999999991"/>
        <n v="2349.75"/>
        <n v="1259.6399999999999"/>
        <n v="102.438"/>
        <n v="797.21600000000001"/>
        <n v="27999.84"/>
        <n v="36.900000000000006"/>
        <n v="8736.25"/>
        <n v="54.48"/>
        <n v="199.99"/>
        <n v="753.95100000000014"/>
        <n v="610.60000000000014"/>
        <n v="20.97"/>
        <n v="644.5440000000001"/>
        <n v="11373.312"/>
        <n v="755.28"/>
        <n v="159.56"/>
        <n v="1198.8000000000002"/>
        <n v="979.60800000000017"/>
        <n v="533.88800000000003"/>
        <n v="1692.5849999999998"/>
        <n v="639.96800000000007"/>
        <n v="229.60000000000002"/>
        <n v="42.368000000000002"/>
        <n v="1067.1499999999996"/>
        <n v="31.992000000000004"/>
        <n v="53.2"/>
        <n v="137.40799999999999"/>
        <n v="3482.19"/>
        <n v="79.319999999999993"/>
        <n v="227.84"/>
        <n v="1784.25"/>
        <n v="1761.06"/>
        <n v="1099.2000000000003"/>
        <n v="214.25"/>
        <n v="34"/>
        <n v="437"/>
        <n v="1861.0199999999998"/>
        <n v="271.83999999999997"/>
        <n v="167.8"/>
        <n v="98.75"/>
        <n v="1180.6200000000001"/>
        <n v="328.10399999999998"/>
        <n v="7.2"/>
        <n v="120.24"/>
        <n v="180.01600000000002"/>
        <n v="83.103999999999999"/>
        <n v="447.84"/>
        <n v="60.800000000000011"/>
        <n v="5252.61"/>
        <n v="143.91"/>
        <n v="1245.5280000000002"/>
        <n v="105.696"/>
        <n v="54.96"/>
        <n v="32.68"/>
        <n v="652.54399999999998"/>
        <n v="25.632000000000001"/>
        <n v="16.29"/>
        <n v="3637.7599999999998"/>
        <n v="2191.36"/>
        <n v="1598.1120000000001"/>
        <n v="168.98400000000001"/>
        <n v="117.792"/>
        <n v="571.39200000000005"/>
        <n v="180"/>
        <n v="639.67999999999995"/>
        <n v="104.83200000000001"/>
        <n v="46.64"/>
        <n v="31.410000000000004"/>
        <n v="82.816000000000003"/>
        <n v="302.976"/>
        <n v="18.387"/>
        <n v="2572.5439999999999"/>
        <n v="64.864000000000004"/>
        <n v="341.28000000000003"/>
        <n v="1355.94"/>
        <n v="192.12800000000001"/>
        <n v="307.87199999999996"/>
        <n v="719.54399999999998"/>
        <n v="366.40800000000002"/>
        <n v="2879.712"/>
        <n v="14.952000000000002"/>
        <n v="233.96"/>
        <n v="17.48"/>
        <n v="15.92"/>
        <n v="1100.96"/>
        <n v="237.00000000000003"/>
        <n v="2051.84"/>
        <n v="2375.6399999999994"/>
        <n v="507.52799999999996"/>
        <n v="4088.7"/>
        <n v="72.800000000000011"/>
        <n v="1373.47"/>
        <n v="39.015000000000008"/>
        <n v="4.1760000000000002"/>
        <n v="70.56"/>
        <n v="280.36799999999999"/>
        <n v="4049.19"/>
        <n v="1034.82"/>
        <n v="80.384000000000015"/>
        <n v="113.256"/>
        <n v="138.58799999999999"/>
        <n v="1299.6000000000004"/>
        <n v="562.94399999999996"/>
        <n v="9.98"/>
        <n v="42.975999999999999"/>
        <n v="69.00800000000001"/>
        <n v="40.207999999999998"/>
        <n v="3.7979999999999987"/>
        <n v="39.400000000000006"/>
        <n v="35.445"/>
        <n v="539.94000000000005"/>
        <n v="135.36000000000001"/>
        <n v="201.60000000000002"/>
        <n v="95.936000000000007"/>
        <n v="3.8560000000000003"/>
        <n v="67.14"/>
        <n v="12.585000000000003"/>
        <n v="226.744"/>
        <n v="73.248000000000005"/>
        <n v="1023.4879999999999"/>
        <n v="482.34000000000003"/>
        <n v="89.5"/>
        <n v="9799.1280000000006"/>
        <n v="8.3999999999999968"/>
        <n v="23.904"/>
        <n v="5.9200000000000008"/>
        <n v="840.5"/>
        <n v="886.14"/>
        <n v="717.16"/>
        <n v="64.959999999999994"/>
        <n v="87499.749999999985"/>
        <n v="240.59000000000003"/>
        <n v="69.92"/>
        <n v="146.04000000000002"/>
        <n v="55.76"/>
        <n v="763.25"/>
        <n v="1856"/>
        <n v="44.496000000000009"/>
        <n v="62.100000000000009"/>
        <n v="339.5"/>
        <n v="4236.4799999999996"/>
        <n v="128.16"/>
        <n v="9395.2800000000007"/>
        <n v="742.35"/>
        <n v="248.16"/>
        <n v="1484.91"/>
        <n v="1471.84"/>
        <n v="89.92"/>
        <n v="84.42"/>
        <n v="3023.79"/>
        <n v="25.344000000000001"/>
        <n v="459.79999999999995"/>
        <n v="25983.504000000004"/>
        <n v="788.25600000000009"/>
        <n v="17220.599999999999"/>
        <n v="20542.72"/>
        <n v="148.22400000000002"/>
        <n v="519.79200000000003"/>
        <n v="220.03199999999998"/>
        <n v="765.44"/>
        <n v="341.82"/>
        <n v="823.96"/>
        <n v="68.959999999999994"/>
        <n v="32.346000000000004"/>
        <n v="4218.5569999999998"/>
        <n v="45.935999999999993"/>
        <n v="3919.5099999999998"/>
        <n v="11999.8"/>
        <n v="64"/>
        <n v="11.175999999999998"/>
        <n v="1179.5999999999999"/>
        <n v="82.56"/>
        <n v="231.92"/>
        <n v="559.62"/>
        <n v="638.24"/>
        <n v="132.16"/>
        <n v="107.42399999999998"/>
        <n v="496.12799999999999"/>
        <n v="7019.6000000000013"/>
        <n v="86.399999999999991"/>
        <n v="49.176000000000002"/>
        <n v="2497.5299999999997"/>
        <n v="16.98"/>
        <n v="2457.75"/>
        <n v="165.62"/>
        <n v="374.72"/>
        <n v="6036.4080000000004"/>
        <n v="13.493999999999998"/>
        <n v="83.168000000000006"/>
        <n v="168.54400000000001"/>
        <n v="73.088000000000008"/>
        <n v="1918.88"/>
        <n v="204.73599999999999"/>
        <n v="2855.52"/>
        <n v="3119.8"/>
        <n v="4.96"/>
        <n v="408.85599999999994"/>
        <n v="959.976"/>
        <n v="35.423999999999999"/>
        <n v="214.27199999999999"/>
        <n v="42.68"/>
        <n v="15.51"/>
        <n v="23.400000000000002"/>
        <n v="51"/>
        <n v="66.960000000000008"/>
        <n v="151.96"/>
        <n v="12.92"/>
        <n v="2474.91"/>
        <n v="124.24999999999999"/>
        <n v="72.720000000000013"/>
        <n v="2487.0400000000004"/>
        <n v="439.83"/>
        <n v="23.68"/>
        <n v="90.539999999999992"/>
        <n v="8.7799999999999994"/>
        <n v="1506.96"/>
        <n v="5790.5999999999995"/>
        <n v="2.7839999999999994"/>
        <n v="133.29"/>
        <n v="1131"/>
        <n v="139.5"/>
        <n v="124.32"/>
        <n v="55.359999999999992"/>
        <n v="703.48800000000006"/>
        <n v="625.31999999999994"/>
        <n v="51.52"/>
        <n v="1466.9759999999999"/>
        <n v="2024.68"/>
        <n v="410.32800000000003"/>
        <n v="1795.3739999999998"/>
        <n v="89.800000000000011"/>
        <n v="444.77100000000002"/>
        <n v="440.28"/>
        <n v="180.81"/>
        <n v="6.8000000000000007"/>
        <n v="1292.7600000000002"/>
        <n v="1364.7599999999998"/>
        <n v="184.96"/>
        <n v="736.9380000000001"/>
        <n v="165.02400000000003"/>
        <n v="1570.1760000000002"/>
        <n v="2999.8500000000004"/>
        <n v="794.976"/>
        <n v="18.496000000000002"/>
        <n v="99.591999999999999"/>
        <n v="1599.84"/>
        <n v="29.152000000000001"/>
        <n v="30.98"/>
        <n v="107.42400000000001"/>
        <n v="1104.192"/>
        <n v="6244.9520000000002"/>
        <n v="150.66"/>
        <n v="166.84"/>
        <n v="36.432000000000002"/>
        <n v="83.376000000000005"/>
        <n v="98.01"/>
        <n v="8829.31"/>
        <n v="743.904"/>
        <n v="879.59999999999991"/>
        <n v="19.007999999999996"/>
        <n v="26.688000000000002"/>
        <n v="160.37700000000004"/>
        <n v="2785.1040000000003"/>
        <n v="1417.5540000000001"/>
        <n v="3038.04"/>
        <n v="86.100000000000023"/>
        <n v="14635.728000000003"/>
        <n v="42.975000000000009"/>
        <n v="381.79200000000003"/>
        <n v="490.32"/>
        <n v="85.52"/>
        <n v="880.12799999999993"/>
        <n v="553.5680000000001"/>
        <n v="2870.64"/>
        <n v="19.710000000000004"/>
        <n v="842.2"/>
        <n v="4560.695999999999"/>
        <n v="116.35200000000002"/>
        <n v="1100.952"/>
        <n v="6.56"/>
        <n v="1839.52"/>
        <n v="15.52"/>
        <n v="143.91999999999999"/>
        <n v="18.559999999999999"/>
        <n v="10115.280000000001"/>
        <n v="11.456000000000001"/>
        <n v="67.194000000000003"/>
        <n v="30.06"/>
        <n v="41.67"/>
        <n v="82.25"/>
        <n v="861.61599999999999"/>
        <n v="773.81999999999994"/>
        <n v="7519.84"/>
        <n v="2485.7999999999997"/>
        <n v="251.52000000000004"/>
        <n v="871.05600000000004"/>
        <n v="454.08"/>
        <n v="676.49999999999989"/>
        <n v="555.75"/>
        <n v="3884.2499999999995"/>
        <n v="43.28"/>
        <n v="157.68"/>
        <n v="2915.6400000000003"/>
        <n v="365.1"/>
        <n v="371.61599999999999"/>
        <n v="1655.28"/>
        <n v="789.49999999999989"/>
        <n v="78"/>
        <n v="1982.72"/>
        <n v="2153.16"/>
        <n v="2365"/>
        <n v="719.80000000000007"/>
        <n v="697.34399999999982"/>
        <n v="96.695999999999998"/>
        <n v="4.4040000000000008"/>
        <n v="28.188000000000002"/>
        <n v="38.339999999999996"/>
        <n v="116.19999999999999"/>
        <n v="8179.38"/>
        <n v="11.104000000000001"/>
        <n v="298.36799999999999"/>
        <n v="33.568000000000005"/>
        <n v="155.45599999999996"/>
        <n v="611.928"/>
        <n v="21.552000000000003"/>
        <n v="247.80799999999999"/>
        <n v="8100.7200000000012"/>
        <n v="39.08"/>
        <n v="25.2"/>
        <n v="276"/>
        <n v="116.75999999999999"/>
        <n v="2317.1610000000005"/>
        <n v="3784.0000000000005"/>
        <n v="26.208000000000002"/>
        <n v="12.16"/>
        <n v="4060.76"/>
        <n v="619.77600000000007"/>
        <n v="124.99200000000002"/>
        <n v="823.47300000000018"/>
        <n v="413.82"/>
        <n v="331.12800000000004"/>
        <n v="1061.3400000000001"/>
        <n v="123.2"/>
        <n v="6599"/>
        <n v="538.27200000000016"/>
        <n v="68.490000000000009"/>
        <n v="61.76"/>
        <n v="108.48"/>
        <n v="908.8"/>
        <n v="1025.9730000000002"/>
        <n v="307.72000000000003"/>
        <n v="278.32"/>
        <n v="464.52"/>
        <n v="557.28000000000009"/>
        <n v="48.28"/>
        <n v="39745.565999999999"/>
        <n v="346.92"/>
        <n v="1512.25"/>
        <n v="357.37600000000003"/>
        <n v="2969.91"/>
        <n v="1094.22"/>
        <n v="199.04"/>
        <n v="125.99"/>
        <n v="102.9"/>
        <n v="163.5"/>
        <n v="40.284000000000006"/>
        <n v="2526.2080000000005"/>
        <n v="547.33199999999999"/>
        <n v="41.216000000000008"/>
        <n v="12.285000000000002"/>
        <n v="447.86"/>
        <n v="7999.2000000000007"/>
        <n v="71.968000000000004"/>
        <n v="1298.6960000000001"/>
        <n v="5083.96"/>
        <n v="2999.9250000000006"/>
        <n v="9.1079999999999988"/>
        <n v="132.22400000000002"/>
        <n v="185.44"/>
        <n v="6.9"/>
        <n v="1679.13"/>
        <n v="101.568"/>
        <n v="234.09"/>
        <n v="1298"/>
        <n v="419.93"/>
        <n v="20.239999999999998"/>
        <n v="75.679999999999993"/>
        <n v="32.831999999999994"/>
        <n v="386.20000000000005"/>
        <n v="1168.4000000000001"/>
        <n v="2544.6959999999999"/>
        <n v="8.6759999999999984"/>
        <n v="1908.6000000000001"/>
        <n v="2672.5229999999997"/>
        <n v="42.39"/>
        <n v="323.75"/>
        <n v="3.7440000000000007"/>
        <n v="22.428000000000004"/>
        <n v="286.40000000000003"/>
        <n v="142.18199999999999"/>
        <n v="58.823999999999998"/>
        <n v="29.106000000000002"/>
        <n v="2003.9999999999998"/>
        <n v="28.792000000000002"/>
        <n v="222"/>
        <n v="5119.8720000000003"/>
        <n v="12993.33"/>
        <n v="136.512"/>
        <n v="61.541999999999994"/>
        <n v="570.06600000000014"/>
        <n v="134.72"/>
        <n v="163.58399999999997"/>
        <n v="899.13600000000008"/>
        <n v="576.55800000000011"/>
        <n v="135.76"/>
        <n v="2117.5699999999997"/>
        <n v="4331.2500000000009"/>
        <n v="294.27199999999999"/>
        <n v="13.584000000000001"/>
        <n v="530.31599999999992"/>
        <n v="109.5"/>
        <n v="3563.52"/>
        <n v="931.2"/>
        <n v="1.4080000000000001"/>
        <n v="339.13600000000002"/>
        <n v="1511.7839999999997"/>
        <n v="583.05600000000004"/>
        <n v="1020.546"/>
        <n v="13.776000000000003"/>
        <n v="46.710000000000008"/>
        <n v="1691.58"/>
        <n v="183.06"/>
        <n v="770.77"/>
        <n v="108.072"/>
        <n v="217.34400000000002"/>
        <n v="756"/>
        <n v="52.92"/>
        <n v="18710.159999999996"/>
        <n v="780.73599999999999"/>
        <n v="507.6"/>
        <n v="2599.9380000000001"/>
        <n v="4772.4480000000003"/>
        <n v="322.70400000000001"/>
        <n v="95.360000000000014"/>
        <n v="216.09"/>
        <n v="2549.7874999999995"/>
        <n v="368.73"/>
        <n v="1342.72"/>
        <n v="172.11"/>
        <n v="13.591999999999999"/>
        <n v="773.3599999999999"/>
        <n v="1899.8000000000002"/>
        <n v="1619.73"/>
        <n v="206.20000000000005"/>
        <n v="51.897000000000013"/>
        <n v="2762.7999999999997"/>
        <n v="115.80000000000001"/>
        <n v="252.16"/>
        <n v="1347.3000000000002"/>
        <n v="780.41600000000005"/>
        <n v="110.01599999999999"/>
        <n v="170.49199999999999"/>
        <n v="65.424000000000007"/>
        <n v="34.29"/>
        <n v="13.392000000000001"/>
        <n v="46.725000000000009"/>
        <n v="138.81600000000003"/>
        <n v="234.50000000000003"/>
        <n v="473.05600000000004"/>
        <n v="711.28800000000012"/>
        <n v="131.16800000000001"/>
        <n v="22.200000000000003"/>
        <n v="444.60000000000008"/>
        <n v="28.999999999999993"/>
        <n v="8494.56"/>
        <n v="36.992000000000004"/>
        <n v="1139.28"/>
        <n v="9.14"/>
        <n v="8378.0199999999986"/>
        <n v="4709.34"/>
        <n v="2559.8720000000003"/>
        <n v="105.52"/>
        <n v="4850.2800000000007"/>
        <n v="273.92"/>
        <n v="702.72"/>
        <n v="139.68"/>
        <n v="14.304000000000002"/>
        <n v="7499.75"/>
        <n v="54.272000000000006"/>
        <n v="23164.38"/>
        <n v="1219.96"/>
        <n v="10.96"/>
        <n v="3023.84"/>
        <n v="124.48"/>
        <n v="6.54"/>
        <n v="12.78"/>
        <n v="73.855999999999995"/>
        <n v="3120.614"/>
        <n v="2.48"/>
        <n v="4212.6559999999999"/>
        <n v="640.08000000000004"/>
        <n v="719.64"/>
        <n v="2560.9500000000003"/>
        <n v="3.1119999999999992"/>
        <n v="287.68"/>
        <n v="422.90999999999997"/>
        <n v="164.79200000000003"/>
        <n v="92.768000000000001"/>
        <n v="17009.513999999999"/>
        <n v="310.20000000000005"/>
        <n v="1984.6000000000004"/>
        <n v="1676.192"/>
        <n v="58.72"/>
        <n v="1074.5"/>
        <n v="732.25"/>
        <n v="15.14"/>
        <n v="2799.96"/>
        <n v="17.904000000000003"/>
        <n v="53.13600000000001"/>
        <n v="152.096"/>
        <n v="431.28"/>
        <n v="799.05600000000004"/>
        <n v="1932.5439999999999"/>
        <n v="27.183999999999997"/>
        <n v="114.28800000000001"/>
        <n v="292.99200000000002"/>
        <n v="1938.8160000000003"/>
        <n v="99.232000000000014"/>
        <n v="3052.2240000000002"/>
        <n v="344.15999999999997"/>
        <n v="4533.4000000000005"/>
        <n v="4319.7120000000004"/>
        <n v="5291.6080000000011"/>
        <n v="59.899999999999984"/>
        <n v="0.8979999999999998"/>
        <n v="63.612000000000009"/>
        <n v="104.22"/>
        <n v="5003.6400000000003"/>
        <n v="38.880000000000003"/>
        <n v="2449.7549999999997"/>
        <n v="111.6"/>
        <n v="949.68000000000006"/>
        <n v="1493.8199999999997"/>
        <n v="1601.8199999999997"/>
        <n v="170.78599999999997"/>
        <n v="1740.6720000000003"/>
        <n v="48.58"/>
        <n v="238.14000000000001"/>
        <n v="45"/>
        <n v="973.5"/>
        <n v="2365.2800000000002"/>
        <n v="2.84"/>
        <n v="443.92"/>
        <n v="944"/>
        <n v="52.792000000000002"/>
        <n v="21000.959999999999"/>
        <n v="1268.568"/>
        <n v="24499.510000000002"/>
        <n v="524.23200000000008"/>
        <n v="142.49199999999999"/>
        <n v="2661.8129999999996"/>
        <n v="1028.02"/>
        <n v="146.24"/>
        <n v="676.72799999999984"/>
        <n v="114.768"/>
        <n v="201.20000000000002"/>
        <n v="149.625"/>
        <n v="892.22400000000005"/>
        <n v="559.20000000000005"/>
        <n v="75.528000000000006"/>
        <n v="11676.312000000002"/>
        <n v="19.079999999999998"/>
        <n v="5.81"/>
        <n v="59.778000000000013"/>
        <n v="3399.8"/>
        <n v="189.57600000000002"/>
        <n v="2699.6"/>
        <n v="2901.3760000000002"/>
        <n v="39.479999999999997"/>
        <n v="4252.5"/>
        <n v="677.97"/>
        <n v="1953.7920000000004"/>
        <n v="46.688000000000002"/>
        <n v="1678.6000000000001"/>
        <n v="1763.6080000000002"/>
        <n v="891.11399999999992"/>
        <n v="9662.7199999999993"/>
        <n v="12.53"/>
        <n v="300.98"/>
        <n v="776.25"/>
        <n v="883.92"/>
        <n v="408.23999999999995"/>
        <n v="4222.26"/>
        <n v="71.616000000000014"/>
        <n v="47.904000000000011"/>
        <n v="339.79999999999995"/>
        <n v="2599.98"/>
        <n v="9.0879999999999992"/>
        <n v="5408.1280000000006"/>
        <n v="13940.910000000002"/>
        <n v="358.34400000000005"/>
        <n v="236.32"/>
        <n v="78.239999999999995"/>
        <n v="751.04"/>
        <n v="269.5"/>
        <n v="230.18400000000003"/>
        <n v="73.009999999999991"/>
        <n v="30.4"/>
        <n v="48599.19"/>
        <n v="357.3"/>
        <n v="519.96"/>
        <n v="170.98"/>
        <n v="1784.2719999999999"/>
        <n v="683.92"/>
        <n v="3635.2799999999997"/>
        <n v="186.732"/>
        <n v="11438.91"/>
        <n v="237.816"/>
        <n v="625.99"/>
        <n v="14117.49"/>
        <n v="17.3"/>
        <n v="1280"/>
        <n v="539.81999999999994"/>
        <n v="532.80000000000007"/>
        <n v="1175.2160000000001"/>
        <n v="20.927999999999994"/>
        <n v="2399.96"/>
        <n v="73.849999999999994"/>
        <n v="1053.164"/>
        <n v="1791.36"/>
        <n v="41.094000000000008"/>
        <n v="439"/>
        <n v="1501.56"/>
        <n v="148.00000000000003"/>
        <n v="3.8760000000000003"/>
        <n v="639.84"/>
        <n v="26.336000000000002"/>
        <n v="179.886"/>
        <n v="286.25600000000003"/>
        <n v="48.448000000000008"/>
        <n v="52.56"/>
        <n v="1164.5440000000001"/>
        <n v="459.39200000000005"/>
        <n v="60.927999999999997"/>
        <n v="281.47199999999998"/>
        <n v="114.048"/>
        <n v="449.74999999999994"/>
        <n v="94.99"/>
        <n v="70.239999999999995"/>
        <n v="1700.91"/>
        <n v="900.08"/>
        <n v="69.2"/>
        <n v="1403.91"/>
        <n v="66.040000000000006"/>
        <n v="6.016"/>
        <n v="1877.68"/>
        <n v="2155.8000000000002"/>
        <n v="174.4"/>
        <n v="464.84999999999997"/>
        <n v="84.415999999999997"/>
        <n v="2.2239999999999998"/>
        <n v="670.68"/>
        <n v="8899.5"/>
        <n v="1099.5"/>
        <n v="2079.4560000000001"/>
        <n v="91.92"/>
        <n v="913.17600000000016"/>
        <n v="22499.925000000003"/>
        <n v="179.928"/>
        <n v="18.36"/>
        <n v="10.98"/>
        <n v="23.580000000000002"/>
        <n v="111.16799999999999"/>
        <n v="815.68"/>
        <n v="118.24"/>
        <n v="8763"/>
        <n v="2.8899999999999992"/>
        <n v="23.688000000000002"/>
        <n v="244.22399999999999"/>
        <n v="14.526000000000002"/>
        <n v="8.9999999999999982"/>
        <n v="1228.672"/>
        <n v="134.5"/>
        <n v="141.03"/>
        <n v="469.99"/>
        <n v="974.23200000000008"/>
        <n v="25.424000000000003"/>
        <n v="215.79600000000005"/>
        <n v="4.7699999999999996"/>
        <n v="1651.2930000000001"/>
        <n v="2995.3319999999999"/>
        <n v="35.04"/>
        <n v="339.65999999999997"/>
        <n v="13607.928000000002"/>
        <n v="94.72"/>
        <n v="3556.44"/>
        <n v="1164.4000000000001"/>
        <n v="90.882000000000005"/>
        <n v="2035.0720000000001"/>
        <n v="191.80800000000002"/>
        <n v="38.272000000000006"/>
        <n v="4738.88"/>
        <n v="497.61599999999999"/>
        <n v="22462.560000000001"/>
        <n v="40.775999999999989"/>
        <n v="1282.56"/>
        <n v="208"/>
        <n v="2320"/>
        <n v="707.85"/>
        <n v="74.112000000000009"/>
        <n v="73.984000000000009"/>
        <n v="883.84"/>
        <n v="766.58400000000017"/>
        <n v="26.76"/>
        <n v="11.176000000000002"/>
        <n v="968.70400000000018"/>
        <n v="674.35199999999998"/>
        <n v="460.51200000000006"/>
        <n v="818.6880000000001"/>
        <n v="20.64"/>
        <n v="331.24"/>
        <n v="70.128"/>
        <n v="179.01"/>
        <n v="799.96"/>
        <n v="1719.2499999999998"/>
        <n v="412"/>
        <n v="1904.336"/>
        <n v="9687.492000000002"/>
        <n v="3.1680000000000001"/>
        <n v="847.29599999999994"/>
        <n v="153.28"/>
        <n v="39.599999999999994"/>
        <n v="806.11200000000008"/>
        <n v="175.36"/>
        <n v="146.16"/>
        <n v="60.688000000000002"/>
        <n v="51.391999999999996"/>
        <n v="17022.5"/>
        <n v="1377.4879999999998"/>
        <n v="30.384"/>
        <n v="45.695999999999998"/>
        <n v="77.239999999999995"/>
        <n v="522.90000000000009"/>
        <n v="89.28"/>
        <n v="569.99"/>
        <n v="1788.6959999999999"/>
        <n v="527.6"/>
        <n v="22664.61"/>
        <n v="1768.4480000000001"/>
        <n v="1348"/>
        <n v="356.23799999999989"/>
        <n v="312.81600000000003"/>
        <n v="204.89999999999995"/>
        <n v="9.5039999999999978"/>
        <n v="94.2"/>
        <n v="2173.4999999999995"/>
        <n v="381.31200000000001"/>
        <n v="388.65599999999995"/>
        <n v="3447.04"/>
        <n v="267.83999999999997"/>
        <n v="364.5"/>
        <n v="619.05600000000004"/>
        <n v="406.80000000000007"/>
        <n v="1556.2240000000002"/>
        <n v="272.64600000000002"/>
        <n v="2079.1680000000001"/>
        <n v="93.528000000000006"/>
        <n v="5.4480000000000013"/>
        <n v="11.286"/>
        <n v="1979.91"/>
        <n v="5.1040000000000001"/>
        <n v="75.600000000000009"/>
        <n v="100.8"/>
        <n v="3.96"/>
        <n v="159.74400000000003"/>
        <n v="36.927999999999997"/>
        <n v="874.58400000000006"/>
        <n v="57.671999999999997"/>
        <n v="998.75"/>
        <n v="20078.207999999999"/>
        <n v="85.259999999999991"/>
        <n v="230.72"/>
        <n v="1799.6399999999999"/>
        <n v="180.32000000000002"/>
        <n v="543.79999999999995"/>
        <n v="137.51999999999998"/>
        <n v="1120.32"/>
        <n v="2164.96"/>
        <n v="6619.4999999999991"/>
        <n v="759.74399999999991"/>
        <n v="881.60800000000006"/>
        <n v="3319.6"/>
        <n v="960"/>
        <n v="3.29"/>
        <n v="364.03200000000004"/>
        <n v="839"/>
        <n v="14.975999999999997"/>
        <n v="439.6"/>
        <n v="1.0439999999999998"/>
        <n v="421.36"/>
        <n v="78.8"/>
        <n v="636.48"/>
        <n v="69.228000000000009"/>
        <n v="1.9679999999999995"/>
        <n v="678.45600000000013"/>
        <n v="226.07999999999998"/>
        <n v="125.73000000000002"/>
        <n v="66.36"/>
        <n v="2655.5039999999999"/>
        <n v="1966.25"/>
        <n v="48.816000000000003"/>
        <n v="21.184000000000001"/>
        <n v="248.25599999999997"/>
        <n v="2.6550000000000002"/>
        <n v="4461.75"/>
        <n v="6559.38"/>
        <n v="206.8"/>
        <n v="350.46"/>
        <n v="96.12"/>
        <n v="2272.8000000000002"/>
        <n v="707.09999999999991"/>
        <n v="1242.9759999999999"/>
        <n v="50.944000000000003"/>
        <n v="32.349999999999987"/>
        <n v="192.47199999999998"/>
        <n v="30.447999999999993"/>
        <n v="82.26"/>
        <n v="165.98"/>
        <n v="225"/>
        <n v="1074.1760000000002"/>
        <n v="879.26400000000012"/>
        <n v="1019.4000000000001"/>
        <n v="7186.4000000000015"/>
        <n v="305.5"/>
        <n v="84.24"/>
        <n v="41.984000000000002"/>
        <n v="79.84"/>
        <n v="698.22"/>
        <n v="1885.5199999999998"/>
        <n v="104.8"/>
        <n v="1174.75"/>
        <n v="10072.800000000001"/>
        <n v="20813.240000000002"/>
        <n v="4654.3680000000004"/>
        <n v="89.066399999999987"/>
        <n v="1052.6399999999999"/>
        <n v="862.17600000000004"/>
        <n v="333.50400000000002"/>
        <n v="254.77199999999996"/>
        <n v="1242.1500000000001"/>
        <n v="46.591999999999992"/>
        <n v="103.2"/>
        <n v="444.06000000000006"/>
        <n v="2105.3759999999997"/>
        <n v="346.54400000000004"/>
        <n v="92.016000000000005"/>
        <n v="4319.9039999999995"/>
        <n v="37.056000000000004"/>
        <n v="2012.2560000000003"/>
        <n v="218.34"/>
        <n v="3936.047500000001"/>
        <n v="508.68"/>
        <n v="90.112000000000009"/>
        <n v="2840.8"/>
        <n v="2230.9119999999998"/>
        <n v="2831.4"/>
        <n v="21.36"/>
        <n v="55999.839999999997"/>
        <n v="478.74399999999991"/>
        <n v="48.096000000000004"/>
        <n v="455.92"/>
        <n v="1761.12"/>
        <n v="581.76"/>
        <n v="1537.4970000000001"/>
        <n v="6041.8960000000006"/>
        <n v="14258.02"/>
        <n v="326.88"/>
        <n v="1849.26"/>
        <n v="770.04"/>
        <n v="2374.75"/>
        <n v="1110"/>
        <n v="10021.632"/>
        <n v="554.85"/>
        <n v="1.8920000000000003"/>
        <n v="680.28800000000001"/>
        <n v="565.38000000000011"/>
        <n v="7.38"/>
        <n v="42.336000000000006"/>
        <n v="671.48800000000006"/>
        <n v="358.27199999999999"/>
        <n v="52.149999999999977"/>
        <n v="335.75"/>
        <n v="1099.96"/>
        <n v="35.46"/>
        <n v="18575.2"/>
        <n v="1155.528"/>
        <n v="191.5155"/>
        <n v="8218.5840000000007"/>
        <n v="1177.472"/>
        <n v="222.30000000000004"/>
        <n v="942.26400000000012"/>
        <n v="25.344000000000005"/>
        <n v="2.4690000000000003"/>
        <n v="6.5280000000000014"/>
        <n v="95.328000000000003"/>
        <n v="1897"/>
        <n v="165.28"/>
        <n v="62.04"/>
        <n v="8868.0199999999986"/>
        <n v="6.6560000000000006"/>
        <n v="3733.0480000000002"/>
        <n v="14019.6"/>
        <n v="175.74400000000003"/>
        <n v="47.488"/>
        <n v="1071"/>
        <n v="6450.6880000000001"/>
        <n v="256.32"/>
        <n v="354.84999999999991"/>
        <n v="1487.9759999999999"/>
        <n v="22.423999999999996"/>
        <n v="9.4239999999999995"/>
        <n v="904.89999999999986"/>
        <n v="299.99"/>
        <n v="1940.992"/>
        <n v="874.75000000000011"/>
        <n v="8.02"/>
        <n v="684.16"/>
        <n v="248.136"/>
        <n v="69.375"/>
        <n v="8012.6720000000005"/>
        <n v="20504.448"/>
        <n v="387.50400000000002"/>
        <n v="69.720000000000013"/>
        <n v="1297.3679999999999"/>
        <n v="2025.1800000000003"/>
        <n v="195.696"/>
        <n v="1201.06"/>
        <n v="5099.5200000000004"/>
        <n v="155.26800000000003"/>
        <n v="1267.4879999999998"/>
        <n v="2.952"/>
        <n v="73.472000000000008"/>
        <n v="238.95000000000002"/>
        <n v="223.96"/>
        <n v="1945.4720000000002"/>
        <n v="334.53000000000003"/>
        <n v="412.05600000000004"/>
        <n v="1129.5269999999998"/>
        <n v="250.88"/>
        <n v="20579.510000000002"/>
        <n v="1537.0739999999998"/>
        <n v="1.752"/>
        <n v="167.93600000000001"/>
        <n v="31.247999999999994"/>
        <n v="308.39999999999998"/>
        <n v="11.455999999999998"/>
        <n v="659.34399999999982"/>
        <n v="207.2"/>
        <n v="2695.68"/>
        <n v="15.4"/>
        <n v="2490"/>
        <n v="2620.2240000000002"/>
        <n v="513.52"/>
        <n v="296.00000000000006"/>
        <n v="98.856000000000023"/>
        <n v="655.12800000000004"/>
        <n v="9.48"/>
        <n v="2095"/>
        <n v="121.5"/>
        <n v="64.896000000000001"/>
        <n v="105.55200000000001"/>
        <n v="1867.3499999999995"/>
        <n v="609.55999999999995"/>
        <n v="1304.6399999999999"/>
        <n v="10.863999999999997"/>
        <n v="1116.432"/>
        <n v="1503.9680000000001"/>
        <n v="2419.0720000000001"/>
        <n v="109.44"/>
        <n v="41.12"/>
        <n v="4.9839999999999991"/>
        <n v="29.74"/>
        <n v="524.16"/>
        <n v="336.96"/>
        <n v="64.384"/>
        <n v="1567.2159999999999"/>
        <n v="965.99999999999989"/>
        <n v="16.239999999999998"/>
        <n v="103.10400000000001"/>
        <n v="1098.0269999999998"/>
        <n v="2174.8159999999998"/>
        <n v="38.399999999999991"/>
        <n v="493.93799999999999"/>
        <n v="709.5"/>
        <n v="442.11200000000002"/>
        <n v="2520.096"/>
        <n v="195.01999999999998"/>
        <n v="3733.6320000000001"/>
        <n v="518.40000000000009"/>
        <n v="496.80000000000007"/>
        <n v="739.59999999999991"/>
        <n v="286.85000000000002"/>
        <n v="10774.5"/>
        <n v="147.45600000000002"/>
        <n v="21.888000000000002"/>
        <n v="374.11200000000002"/>
        <n v="1519.6000000000001"/>
        <n v="2742.0000000000005"/>
        <n v="24.192"/>
        <n v="49.800000000000004"/>
        <n v="17.103999999999996"/>
        <n v="501.42400000000004"/>
        <n v="547.84"/>
        <n v="31.752000000000002"/>
        <n v="337.66399999999999"/>
        <n v="863.88"/>
        <n v="2.0430000000000001"/>
        <n v="204.714"/>
        <n v="962.976"/>
        <n v="347.52"/>
        <n v="2.2200000000000002"/>
        <n v="8399.7999999999993"/>
        <n v="4664.8080000000009"/>
        <n v="639.4"/>
        <n v="320.60699999999997"/>
        <n v="77.039999999999978"/>
        <n v="37.151999999999987"/>
        <n v="15"/>
        <n v="1110.42"/>
        <n v="16073.64"/>
        <n v="90.816000000000003"/>
        <n v="9.952"/>
        <n v="151.584"/>
        <n v="44.783999999999999"/>
        <n v="4143.2"/>
        <n v="71.959999999999994"/>
        <n v="49.968000000000004"/>
        <n v="1998"/>
        <n v="35.82"/>
        <n v="43749.75"/>
        <n v="291.2"/>
        <n v="130.82999999999998"/>
        <n v="485.88800000000003"/>
        <n v="1439.9280000000001"/>
        <n v="6.0799999999999983"/>
        <n v="37.24"/>
        <n v="297.79200000000003"/>
        <n v="79.703999999999979"/>
        <n v="1927.53"/>
        <n v="46"/>
        <n v="147.56800000000001"/>
        <n v="429.12"/>
        <n v="182.01600000000002"/>
        <n v="546.66"/>
        <n v="769.88800000000003"/>
        <n v="391.02"/>
        <n v="88.751999999999995"/>
        <n v="307.584"/>
        <n v="15.579000000000001"/>
        <n v="482.84799999999996"/>
        <n v="3478.02"/>
        <n v="169.20000000000002"/>
        <n v="154.19999999999999"/>
        <n v="2958.3749999999995"/>
        <n v="117"/>
        <n v="98.56"/>
        <n v="57.728000000000002"/>
        <n v="2159.9280000000003"/>
        <n v="1919.36"/>
        <n v="1353.6719999999998"/>
        <n v="408.24"/>
        <n v="395.6400000000001"/>
        <n v="7274.5"/>
        <n v="1324.2240000000002"/>
        <n v="201.52800000000002"/>
        <n v="6781.2080000000005"/>
        <n v="2890.5759999999996"/>
        <n v="4994.25"/>
        <n v="57.344000000000008"/>
        <n v="102.3"/>
        <n v="1215.04"/>
        <n v="62.32"/>
        <n v="30.996000000000002"/>
        <n v="334.79999999999995"/>
        <n v="37.375999999999998"/>
        <n v="34.992000000000004"/>
        <n v="1996.6720000000003"/>
        <n v="23.76"/>
        <n v="12.96"/>
        <n v="81.08"/>
        <n v="7.3120000000000012"/>
        <n v="3331.6080000000002"/>
        <n v="60.160000000000004"/>
        <n v="46.36"/>
        <n v="113.92"/>
        <n v="62.24"/>
        <n v="42.768000000000008"/>
        <n v="118.87200000000003"/>
        <n v="260.48"/>
        <n v="152.80000000000001"/>
        <n v="41.536000000000001"/>
        <n v="159.232"/>
        <n v="559.79999999999995"/>
        <n v="450"/>
        <n v="962.35199999999998"/>
        <n v="28.96"/>
        <n v="887.25000000000011"/>
        <n v="28.44"/>
        <n v="261.95999999999998"/>
        <n v="4130"/>
        <n v="977.06000000000006"/>
        <n v="3804.8999999999987"/>
        <n v="407.16000000000008"/>
        <n v="5.04"/>
        <n v="279.15299999999996"/>
        <n v="4.7119999999999997"/>
        <n v="194.84800000000001"/>
        <n v="3523.8"/>
        <n v="82.188000000000017"/>
        <n v="28.499999999999996"/>
        <n v="42.570000000000007"/>
        <n v="579.84"/>
        <n v="236"/>
        <n v="45.32"/>
        <n v="0.83599999999999974"/>
        <n v="3619.6"/>
        <n v="87.872000000000014"/>
        <n v="3714.9120000000003"/>
        <n v="895.32800000000009"/>
        <n v="471"/>
        <n v="247.5"/>
        <n v="547.05600000000004"/>
        <n v="36.736000000000004"/>
        <n v="168.19199999999998"/>
        <n v="7.6920000000000002"/>
        <n v="2587.0250000000005"/>
        <n v="68.86399999999999"/>
        <n v="797.8"/>
        <n v="14731.849999999999"/>
        <n v="203.5"/>
        <n v="148.46999999999997"/>
        <n v="578.15999999999985"/>
        <n v="494.37599999999998"/>
        <n v="2250"/>
        <n v="124.67200000000001"/>
        <n v="241.92"/>
        <n v="17919.488000000001"/>
        <n v="612.86400000000003"/>
        <n v="456.80000000000007"/>
        <n v="921.08799999999997"/>
        <n v="4.71"/>
        <n v="319.87200000000001"/>
        <n v="917.92349999999988"/>
        <n v="431.71199999999999"/>
        <n v="1.8240000000000003"/>
        <n v="257.53599999999994"/>
        <n v="13.968000000000002"/>
        <n v="758.74400000000003"/>
        <n v="607.82400000000018"/>
        <n v="3.0479999999999992"/>
        <n v="261.85599999999999"/>
        <n v="14.183999999999999"/>
        <n v="160.05600000000001"/>
        <n v="262.20800000000003"/>
        <n v="157.77000000000001"/>
        <n v="259.83999999999997"/>
        <n v="40.500000000000007"/>
        <n v="167.97599999999997"/>
        <n v="11.032"/>
        <n v="421.16"/>
        <n v="61.920000000000009"/>
        <n v="9151.1280000000006"/>
        <n v="267.95999999999998"/>
        <n v="372.99200000000002"/>
        <n v="106.27199999999999"/>
        <n v="14.580000000000004"/>
        <n v="12.516000000000002"/>
        <n v="16.200000000000003"/>
        <n v="1270.99"/>
        <n v="1002.88"/>
        <n v="55.92"/>
        <n v="3.3919999999999995"/>
        <n v="39.899999999999991"/>
        <n v="1152"/>
        <n v="440.85599999999999"/>
        <n v="332.54400000000004"/>
        <n v="3771.1360000000004"/>
        <n v="21.792000000000002"/>
        <n v="7.0720000000000001"/>
        <n v="863.928"/>
        <n v="87.912000000000006"/>
        <n v="110.65600000000001"/>
        <n v="7367.9903999999997"/>
        <n v="81.664000000000001"/>
        <n v="3385.1699999999996"/>
        <n v="1087.8720000000001"/>
        <n v="155.45600000000002"/>
        <n v="419.58"/>
        <n v="112.74999999999999"/>
        <n v="2919"/>
        <n v="6473.75"/>
        <n v="8999.8499999999985"/>
        <n v="443.96"/>
        <n v="104.30999999999999"/>
        <n v="308.15999999999997"/>
        <n v="99.846000000000004"/>
        <n v="593.24999999999989"/>
        <n v="150.08000000000001"/>
        <n v="621.43200000000002"/>
        <n v="264.59999999999997"/>
        <n v="8.1720000000000006"/>
        <n v="772.68"/>
        <n v="334.4"/>
        <n v="179.8"/>
        <n v="57.12"/>
        <n v="21.707999999999998"/>
        <n v="14.472"/>
        <n v="260.22399999999999"/>
        <n v="1598.4000000000003"/>
        <n v="5.7840000000000016"/>
        <n v="278.00000000000006"/>
        <n v="63.936000000000014"/>
        <n v="25419.8"/>
        <n v="35.96"/>
        <n v="838.4"/>
        <n v="444.16"/>
        <n v="2467.1499999999996"/>
        <n v="1372.8000000000002"/>
        <n v="848.15999999999985"/>
        <n v="203.98800000000003"/>
        <n v="36.528000000000006"/>
        <n v="109.94999999999997"/>
        <n v="58.923999999999985"/>
        <n v="1920"/>
        <n v="2119.92"/>
        <n v="26.112000000000005"/>
        <n v="8.5860000000000021"/>
        <n v="166.84800000000001"/>
        <n v="552.55999999999995"/>
        <n v="5666.76"/>
        <n v="1349.91"/>
        <n v="13493.130000000001"/>
        <n v="243.56"/>
        <n v="24090.047999999999"/>
        <n v="978.45999999999992"/>
        <n v="936.09000000000015"/>
        <n v="573.23699999999997"/>
        <n v="30.53"/>
        <n v="92.519999999999982"/>
        <n v="675.54"/>
        <n v="468.83200000000011"/>
        <n v="1295.3519999999999"/>
        <n v="7.1280000000000019"/>
        <n v="5139.9360000000006"/>
        <n v="52.73599999999999"/>
        <n v="195.13599999999994"/>
        <n v="111.16799999999998"/>
        <n v="355.36"/>
        <n v="34.704000000000008"/>
        <n v="18.288000000000004"/>
        <n v="5.1839999999999984"/>
        <n v="1878.2999999999997"/>
        <n v="2439.9199999999996"/>
        <n v="422.74399999999997"/>
        <n v="499.74999999999994"/>
        <n v="15678.432000000003"/>
        <n v="271.96800000000002"/>
        <n v="185.92000000000002"/>
        <n v="22.896000000000004"/>
        <n v="539.97300000000018"/>
        <n v="718.07400000000007"/>
        <n v="61.5"/>
        <n v="13.97"/>
        <n v="5609.735999999999"/>
        <n v="161.89600000000002"/>
        <n v="296.2"/>
        <n v="621.82400000000007"/>
        <n v="63"/>
        <n v="1499.8"/>
        <n v="339.19999999999993"/>
        <n v="2.4959999999999996"/>
        <n v="3291.085"/>
        <n v="39.128"/>
        <n v="177.55200000000002"/>
        <n v="302.37599999999998"/>
        <n v="47.496000000000002"/>
        <n v="2414.8669999999997"/>
        <n v="127.785"/>
        <n v="12.207999999999997"/>
        <n v="1.7199999999999995"/>
        <n v="17.903999999999996"/>
        <n v="7.0019999999999989"/>
        <n v="6.911999999999999"/>
        <n v="795.19999999999993"/>
        <n v="479.85000000000008"/>
        <n v="19.36"/>
        <n v="523.75"/>
        <n v="13126.806"/>
        <n v="761.2"/>
        <n v="70.367999999999995"/>
        <n v="1918.4480000000001"/>
        <n v="5.95"/>
        <n v="1439.6399999999999"/>
        <n v="190.72"/>
        <n v="37.76"/>
        <n v="11.64"/>
        <n v="3.8159999999999998"/>
        <n v="104.64"/>
        <n v="950.59999999999991"/>
        <n v="97"/>
        <n v="26.975999999999999"/>
        <n v="11.416"/>
        <n v="2169.96"/>
        <n v="294.98400000000004"/>
        <n v="117.88199999999999"/>
        <n v="62.91"/>
        <n v="559.84"/>
        <n v="1258.4000000000001"/>
        <n v="1134.24"/>
        <n v="975.92"/>
        <n v="11.967999999999998"/>
        <n v="435.07200000000006"/>
        <n v="128605.62"/>
        <n v="73.915000000000006"/>
        <n v="1348.3520000000001"/>
        <n v="949.75000000000011"/>
        <n v="149.75"/>
        <n v="198.09"/>
        <n v="57.567999999999998"/>
        <n v="43.96"/>
        <n v="28834.542000000001"/>
        <n v="523.31999999999994"/>
        <n v="1094.3280000000002"/>
        <n v="7806.1900000000005"/>
        <n v="358.78400000000005"/>
        <n v="200.48"/>
        <n v="218.88000000000002"/>
        <n v="4188.4960000000001"/>
        <n v="8.8379999999999974"/>
        <n v="46.16"/>
        <n v="1399.75"/>
        <n v="4973.0399999999991"/>
        <n v="108.80000000000001"/>
        <n v="1272.32"/>
        <n v="5.8"/>
        <n v="863.71199999999999"/>
        <n v="186.06399999999996"/>
        <n v="2274.8249999999998"/>
        <n v="1477"/>
        <n v="2788.48"/>
        <n v="2897.6399999999994"/>
        <n v="2422.08"/>
        <n v="70.92"/>
        <n v="320.59999999999997"/>
        <n v="355.29600000000005"/>
        <n v="44.736000000000004"/>
        <n v="226.57600000000002"/>
        <n v="1260.8"/>
        <n v="45.54"/>
        <n v="859.19999999999993"/>
        <n v="63.936000000000007"/>
        <n v="86.784000000000006"/>
        <n v="7.78"/>
        <n v="708.83100000000013"/>
        <n v="16.559999999999999"/>
        <n v="150.40799999999999"/>
        <n v="616.51800000000003"/>
        <n v="904.40999999999985"/>
        <n v="375.39"/>
        <n v="2779.8"/>
        <n v="51.984000000000009"/>
        <n v="36.672000000000004"/>
        <n v="10108.152000000002"/>
        <n v="324.5"/>
        <n v="8.4239999999999959"/>
        <n v="48.240000000000009"/>
        <n v="20335.77"/>
        <n v="554.24"/>
        <n v="327.60000000000002"/>
        <n v="46.400000000000006"/>
        <n v="38.624000000000002"/>
        <n v="203.92"/>
        <n v="3376.62"/>
        <n v="2298.7799999999997"/>
        <n v="13.014000000000003"/>
        <n v="59.400000000000013"/>
        <n v="2841.0199999999995"/>
        <n v="2040.03"/>
        <n v="286.25599999999991"/>
        <n v="17907.2"/>
        <n v="4476.6399999999994"/>
        <n v="63.92"/>
        <n v="3338.82"/>
        <n v="23.65"/>
        <n v="2123.64"/>
        <n v="93.384000000000015"/>
        <n v="223.04"/>
        <n v="207.18400000000003"/>
        <n v="7365.5"/>
        <n v="86.912000000000006"/>
        <n v="3978.4319999999998"/>
        <n v="199.17600000000002"/>
        <n v="205.60399999999996"/>
        <n v="335.94400000000002"/>
        <n v="408.96000000000004"/>
        <n v="7160.0000000000009"/>
        <n v="256.78400000000005"/>
        <n v="120.98"/>
        <n v="315.98"/>
        <n v="119.44800000000001"/>
        <n v="16.059999999999999"/>
        <n v="144.64800000000002"/>
        <n v="13.761999999999997"/>
        <n v="6018.08"/>
        <n v="45.215999999999994"/>
        <n v="2.8159999999999994"/>
        <n v="16.575999999999997"/>
        <n v="158.25599999999997"/>
        <n v="2669.5199999999995"/>
        <n v="45.576000000000001"/>
        <n v="5680.5840000000017"/>
        <n v="852.11999999999989"/>
        <n v="71.009999999999991"/>
        <n v="295.13600000000002"/>
        <n v="397.488"/>
        <n v="16.821000000000005"/>
        <n v="19.728000000000002"/>
        <n v="3.64"/>
        <n v="926.72"/>
        <n v="60.89"/>
        <n v="155.70000000000002"/>
        <n v="1349.5499999999997"/>
        <n v="453.93600000000009"/>
        <n v="102.58200000000001"/>
        <n v="224.61600000000001"/>
        <n v="25833.312000000005"/>
        <n v="1790.9499999999998"/>
        <n v="1108.2240000000002"/>
        <n v="95.84"/>
        <n v="56.007000000000005"/>
        <n v="797.94399999999996"/>
        <n v="327.76"/>
        <n v="288.89600000000002"/>
        <n v="18.175999999999998"/>
        <n v="20.663999999999994"/>
        <n v="1372.4549999999997"/>
        <n v="6475.8960000000006"/>
        <n v="48.91"/>
        <n v="0.55599999999999983"/>
        <n v="262.79999999999995"/>
        <n v="463.84"/>
        <n v="195.93600000000001"/>
        <n v="1.4759999999999998"/>
        <n v="181.92"/>
        <n v="1173.5040000000001"/>
        <n v="253.952"/>
        <n v="2928.24"/>
        <n v="247.71600000000001"/>
        <n v="3076.7360000000003"/>
        <n v="327.52800000000002"/>
        <n v="735.68"/>
        <n v="34.128"/>
        <n v="1688.32"/>
        <n v="1189.6320000000001"/>
        <n v="911.42399999999998"/>
        <n v="25.98"/>
        <n v="181.12"/>
        <n v="782.72"/>
        <n v="2.9920000000000004"/>
        <n v="120.384"/>
        <n v="352.72800000000007"/>
        <n v="358.28800000000007"/>
        <n v="2279.8500000000004"/>
        <n v="57.593999999999994"/>
        <n v="6741.76"/>
        <n v="34.271999999999998"/>
        <n v="215.60000000000002"/>
        <n v="941.16599999999994"/>
        <n v="45.98"/>
        <n v="3000.76"/>
        <n v="183.45600000000002"/>
        <n v="91.140000000000015"/>
        <n v="10061.280000000001"/>
        <n v="818.90999999999985"/>
        <n v="166.27200000000002"/>
        <n v="368.28000000000003"/>
        <n v="95.399999999999991"/>
        <n v="65.12"/>
        <n v="14.144"/>
        <n v="848.5440000000001"/>
        <n v="964.60800000000006"/>
        <n v="12.28"/>
        <n v="2.04"/>
        <n v="4658.6880000000001"/>
        <n v="12149.19"/>
        <n v="84.671999999999997"/>
        <n v="8.5440000000000005"/>
        <n v="418.29599999999999"/>
        <n v="9546.119999999999"/>
        <n v="1149.82"/>
        <n v="9639"/>
        <n v="12.07"/>
        <n v="3.2730000000000006"/>
        <n v="104.69600000000001"/>
        <n v="13.631999999999996"/>
        <n v="131.90399999999997"/>
        <n v="22711.752"/>
        <n v="9703.6799999999985"/>
        <n v="5499.8"/>
        <n v="103.48100000000001"/>
        <n v="1011.2"/>
        <n v="1142.3039999999999"/>
        <n v="44.480000000000004"/>
        <n v="241.8"/>
        <n v="32.512"/>
        <n v="2386.5"/>
        <n v="49.28"/>
        <n v="17.216000000000001"/>
        <n v="1226.3399999999999"/>
        <n v="558.44999999999993"/>
        <n v="490.75200000000001"/>
        <n v="141.57"/>
        <n v="91.474999999999994"/>
        <n v="81.575999999999993"/>
        <n v="60.3"/>
        <n v="433.80000000000007"/>
        <n v="1929.3120000000001"/>
        <n v="988.12800000000016"/>
        <n v="333"/>
        <n v="11.423999999999999"/>
        <n v="256.24800000000005"/>
        <n v="507"/>
        <n v="103.12"/>
        <n v="65.8"/>
        <n v="11.483999999999998"/>
        <n v="1524.9499999999998"/>
        <n v="7818.6399999999994"/>
        <n v="2020.0319999999997"/>
        <n v="1145.6000000000001"/>
        <n v="1379.35"/>
        <n v="16178.176000000001"/>
        <n v="27.360000000000003"/>
        <n v="343.44000000000005"/>
        <n v="11149.95"/>
        <n v="720"/>
        <n v="8.67"/>
        <n v="4.41"/>
        <n v="678"/>
        <n v="80.820000000000007"/>
        <n v="289.16999999999996"/>
        <n v="7643.51"/>
        <n v="53.4"/>
        <n v="200.99999999999997"/>
        <n v="4138.92"/>
        <n v="345.05999999999995"/>
        <n v="204.66639999999998"/>
        <n v="8248.75"/>
        <n v="546.33600000000001"/>
        <n v="758.91200000000003"/>
        <n v="80.945999999999998"/>
        <n v="324.32"/>
        <n v="186.04"/>
        <n v="97.775999999999996"/>
        <n v="1036.5120000000002"/>
        <n v="111.232"/>
        <n v="5987.0159999999996"/>
        <n v="284.68999999999994"/>
        <n v="955.33199999999999"/>
        <n v="106.56"/>
        <n v="31.149999999999991"/>
        <n v="1107.5975999999998"/>
        <n v="9.2520000000000007"/>
        <n v="1360.8000000000002"/>
        <n v="41.543999999999997"/>
        <n v="3465.5040000000004"/>
        <n v="607.84"/>
        <n v="479.02400000000011"/>
        <n v="355.6"/>
        <n v="10.624000000000001"/>
        <n v="662.60000000000014"/>
        <n v="978.19999999999993"/>
        <n v="674.81100000000015"/>
        <n v="7878.4159999999993"/>
        <n v="63.225000000000009"/>
        <n v="40.39200000000001"/>
        <n v="85.600000000000009"/>
        <n v="105.68599999999999"/>
        <n v="799.07999999999993"/>
        <n v="524.65000000000009"/>
        <n v="3239.5499999999997"/>
        <n v="400.78400000000005"/>
        <n v="31.007999999999999"/>
        <n v="305.60000000000002"/>
        <n v="486.14400000000001"/>
        <n v="941.2199999999998"/>
        <n v="1513.6000000000001"/>
        <n v="1197.5"/>
        <n v="171"/>
        <n v="1130.598"/>
        <n v="790.88"/>
        <n v="282.88000000000005"/>
        <n v="1131.3599999999999"/>
        <n v="22.98"/>
        <n v="714.91"/>
        <n v="4067.1680000000001"/>
        <n v="2699.9459999999999"/>
        <n v="100.224"/>
        <n v="6.3040000000000003"/>
        <n v="42.783999999999985"/>
        <n v="921.94200000000001"/>
        <n v="1229.9975999999999"/>
        <n v="6.8760000000000012"/>
        <n v="1078.1999999999998"/>
        <n v="725.12"/>
        <n v="556.15"/>
        <n v="275.08"/>
        <n v="2920.8"/>
        <n v="55869.372000000003"/>
        <n v="1024.5"/>
        <n v="963.13600000000008"/>
        <n v="626.80800000000011"/>
        <n v="27253.312000000002"/>
        <n v="9.8760000000000012"/>
        <n v="292.32"/>
        <n v="52.16"/>
        <n v="2318.1120000000001"/>
        <n v="27215.352000000003"/>
        <n v="1432.8000000000002"/>
        <n v="359.82"/>
        <n v="452.76000000000005"/>
        <n v="7499.8499999999985"/>
        <n v="26.632000000000001"/>
        <n v="384.12"/>
        <n v="6.84"/>
        <n v="6013.44"/>
        <n v="1608.32"/>
        <n v="16.59"/>
        <n v="210.59999999999997"/>
        <n v="104.81399999999998"/>
        <n v="1841.9975999999999"/>
        <n v="5173.9599999999991"/>
        <n v="186.48"/>
        <n v="294.14400000000001"/>
        <n v="4249.75"/>
        <n v="33.03"/>
        <n v="726.40800000000013"/>
        <n v="547.13599999999997"/>
        <n v="26.388000000000002"/>
        <n v="6480.576"/>
        <n v="149.24800000000002"/>
        <n v="1119.8"/>
        <n v="979.9380000000001"/>
        <n v="3857.2560000000008"/>
        <n v="2008.0199999999998"/>
        <n v="20.096000000000004"/>
        <n v="4038.75"/>
        <n v="6503.119999999999"/>
        <n v="40.24"/>
        <n v="896.99"/>
        <n v="422.78399999999999"/>
        <n v="422.01000000000005"/>
        <n v="22024.5"/>
        <n v="313.25"/>
        <n v="1074.3040000000001"/>
        <n v="728.16000000000008"/>
        <n v="21.968000000000004"/>
        <n v="83.16"/>
        <n v="2.4960000000000004"/>
        <n v="584.20000000000005"/>
        <n v="1030.5"/>
        <n v="699"/>
        <n v="19.68"/>
        <n v="300.24"/>
        <n v="1699.6000000000004"/>
        <n v="84.768000000000001"/>
        <n v="135.94999999999999"/>
        <n v="17420.671999999995"/>
        <n v="52.488000000000007"/>
        <n v="67.135999999999981"/>
        <n v="3880.2240000000002"/>
        <n v="44.399999999999991"/>
        <n v="9.671999999999997"/>
        <n v="146.43"/>
        <n v="749.5"/>
        <n v="5116.66"/>
        <n v="422.49199999999996"/>
        <n v="336.38399999999996"/>
        <n v="4.8320000000000007"/>
        <n v="54.719999999999985"/>
        <n v="11.393999999999998"/>
        <n v="470.37599999999998"/>
        <n v="105.504"/>
        <n v="20.768000000000001"/>
        <n v="321.35399999999998"/>
        <n v="681.1"/>
        <n v="91.13600000000001"/>
        <n v="230.01600000000005"/>
        <n v="4.2239999999999993"/>
        <n v="483.07200000000006"/>
        <n v="399.75"/>
        <n v="2067.84"/>
        <n v="1212.4559999999999"/>
        <n v="27"/>
        <n v="458.73"/>
        <n v="139.32000000000002"/>
        <n v="60.368000000000016"/>
        <n v="6271.6080000000011"/>
        <n v="56"/>
        <n v="32.783999999999992"/>
        <n v="357.88800000000003"/>
        <n v="430.80799999999999"/>
        <n v="398.08799999999997"/>
        <n v="2557.5"/>
        <n v="1073.5"/>
        <n v="201.28"/>
        <n v="27149.439999999999"/>
        <n v="48.48"/>
        <n v="580.67200000000003"/>
        <n v="38.304000000000002"/>
        <n v="12.72"/>
        <n v="3394.1760000000004"/>
        <n v="43.500000000000007"/>
        <n v="4012.2179999999998"/>
        <n v="3543.9300000000003"/>
        <n v="41.24"/>
        <n v="869.75"/>
        <n v="1487.75"/>
        <n v="1614.24"/>
        <n v="475.99999999999994"/>
        <n v="1692.0640000000001"/>
        <n v="1398.96"/>
        <n v="68.256"/>
        <n v="75.384000000000015"/>
        <n v="923.16"/>
        <n v="1036.75"/>
        <n v="1086.4079999999999"/>
        <n v="39.979999999999997"/>
        <n v="156.70199999999997"/>
        <n v="17.226000000000003"/>
        <n v="767.87200000000007"/>
        <n v="8703.4880000000012"/>
        <n v="72.81"/>
        <n v="19.744"/>
        <n v="2733.328"/>
        <n v="209.72"/>
        <n v="494.55000000000007"/>
        <n v="100.58400000000002"/>
        <n v="110.232"/>
        <n v="301.75"/>
        <n v="142.08000000000001"/>
        <n v="78.400000000000006"/>
        <n v="3130.1200000000003"/>
        <n v="8989.380000000001"/>
        <n v="255.75000000000003"/>
        <n v="11555.28"/>
        <n v="19241.599999999999"/>
        <n v="39.89"/>
        <n v="110.52800000000001"/>
        <n v="18"/>
        <n v="1533.8623999999998"/>
        <n v="13.4"/>
        <n v="767.82999999999993"/>
        <n v="159.25"/>
        <n v="239.12"/>
        <n v="199.136"/>
        <n v="97.02"/>
        <n v="53.503999999999998"/>
        <n v="6124.6080000000011"/>
        <n v="195.96"/>
        <n v="222.4"/>
        <n v="75.744"/>
        <n v="118.4"/>
        <n v="486.32"/>
      </sharedItems>
    </cacheField>
  </cacheFields>
  <extLst>
    <ext xmlns:x14="http://schemas.microsoft.com/office/spreadsheetml/2009/9/main" uri="{725AE2AE-9491-48be-B2B4-4EB974FC3084}">
      <x14:pivotCacheDefinition pivotCacheId="701834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x v="0"/>
    <x v="0"/>
    <x v="0"/>
    <x v="0"/>
    <x v="0"/>
    <x v="0"/>
    <x v="0"/>
    <x v="0"/>
    <x v="0"/>
    <x v="0"/>
    <x v="0"/>
    <x v="0"/>
    <x v="0"/>
    <x v="0"/>
    <x v="0"/>
  </r>
  <r>
    <x v="0"/>
    <x v="0"/>
    <x v="0"/>
    <x v="0"/>
    <x v="0"/>
    <x v="0"/>
    <x v="0"/>
    <x v="0"/>
    <x v="1"/>
    <x v="0"/>
    <x v="1"/>
    <x v="1"/>
    <x v="1"/>
    <x v="1"/>
    <x v="1"/>
    <x v="1"/>
    <x v="1"/>
    <x v="1"/>
    <x v="0"/>
    <x v="1"/>
    <x v="1"/>
    <x v="1"/>
    <x v="1"/>
  </r>
  <r>
    <x v="0"/>
    <x v="1"/>
    <x v="1"/>
    <x v="1"/>
    <x v="0"/>
    <x v="1"/>
    <x v="1"/>
    <x v="1"/>
    <x v="2"/>
    <x v="1"/>
    <x v="2"/>
    <x v="2"/>
    <x v="2"/>
    <x v="2"/>
    <x v="2"/>
    <x v="2"/>
    <x v="2"/>
    <x v="0"/>
    <x v="0"/>
    <x v="2"/>
    <x v="2"/>
    <x v="2"/>
    <x v="2"/>
  </r>
  <r>
    <x v="1"/>
    <x v="2"/>
    <x v="2"/>
    <x v="2"/>
    <x v="1"/>
    <x v="2"/>
    <x v="0"/>
    <x v="0"/>
    <x v="3"/>
    <x v="0"/>
    <x v="3"/>
    <x v="3"/>
    <x v="3"/>
    <x v="3"/>
    <x v="3"/>
    <x v="3"/>
    <x v="3"/>
    <x v="2"/>
    <x v="1"/>
    <x v="3"/>
    <x v="3"/>
    <x v="3"/>
    <x v="3"/>
  </r>
  <r>
    <x v="1"/>
    <x v="2"/>
    <x v="2"/>
    <x v="2"/>
    <x v="1"/>
    <x v="2"/>
    <x v="0"/>
    <x v="0"/>
    <x v="4"/>
    <x v="1"/>
    <x v="4"/>
    <x v="4"/>
    <x v="4"/>
    <x v="4"/>
    <x v="4"/>
    <x v="4"/>
    <x v="4"/>
    <x v="0"/>
    <x v="2"/>
    <x v="4"/>
    <x v="4"/>
    <x v="4"/>
    <x v="4"/>
  </r>
  <r>
    <x v="2"/>
    <x v="3"/>
    <x v="3"/>
    <x v="1"/>
    <x v="1"/>
    <x v="3"/>
    <x v="0"/>
    <x v="1"/>
    <x v="5"/>
    <x v="0"/>
    <x v="5"/>
    <x v="5"/>
    <x v="5"/>
    <x v="5"/>
    <x v="5"/>
    <x v="5"/>
    <x v="5"/>
    <x v="3"/>
    <x v="0"/>
    <x v="5"/>
    <x v="5"/>
    <x v="5"/>
    <x v="5"/>
  </r>
  <r>
    <x v="2"/>
    <x v="3"/>
    <x v="3"/>
    <x v="1"/>
    <x v="1"/>
    <x v="3"/>
    <x v="0"/>
    <x v="1"/>
    <x v="6"/>
    <x v="1"/>
    <x v="6"/>
    <x v="6"/>
    <x v="6"/>
    <x v="6"/>
    <x v="6"/>
    <x v="6"/>
    <x v="6"/>
    <x v="4"/>
    <x v="0"/>
    <x v="6"/>
    <x v="6"/>
    <x v="6"/>
    <x v="6"/>
  </r>
  <r>
    <x v="2"/>
    <x v="3"/>
    <x v="3"/>
    <x v="1"/>
    <x v="1"/>
    <x v="3"/>
    <x v="0"/>
    <x v="1"/>
    <x v="7"/>
    <x v="2"/>
    <x v="7"/>
    <x v="7"/>
    <x v="7"/>
    <x v="7"/>
    <x v="7"/>
    <x v="7"/>
    <x v="7"/>
    <x v="5"/>
    <x v="2"/>
    <x v="7"/>
    <x v="7"/>
    <x v="7"/>
    <x v="7"/>
  </r>
  <r>
    <x v="2"/>
    <x v="3"/>
    <x v="3"/>
    <x v="1"/>
    <x v="1"/>
    <x v="3"/>
    <x v="0"/>
    <x v="1"/>
    <x v="8"/>
    <x v="1"/>
    <x v="8"/>
    <x v="8"/>
    <x v="8"/>
    <x v="8"/>
    <x v="8"/>
    <x v="8"/>
    <x v="8"/>
    <x v="1"/>
    <x v="2"/>
    <x v="8"/>
    <x v="8"/>
    <x v="8"/>
    <x v="8"/>
  </r>
  <r>
    <x v="2"/>
    <x v="3"/>
    <x v="3"/>
    <x v="1"/>
    <x v="1"/>
    <x v="3"/>
    <x v="0"/>
    <x v="1"/>
    <x v="9"/>
    <x v="1"/>
    <x v="9"/>
    <x v="9"/>
    <x v="9"/>
    <x v="9"/>
    <x v="9"/>
    <x v="9"/>
    <x v="9"/>
    <x v="2"/>
    <x v="0"/>
    <x v="9"/>
    <x v="9"/>
    <x v="9"/>
    <x v="9"/>
  </r>
  <r>
    <x v="2"/>
    <x v="3"/>
    <x v="3"/>
    <x v="1"/>
    <x v="1"/>
    <x v="3"/>
    <x v="0"/>
    <x v="1"/>
    <x v="10"/>
    <x v="0"/>
    <x v="3"/>
    <x v="10"/>
    <x v="10"/>
    <x v="10"/>
    <x v="10"/>
    <x v="10"/>
    <x v="10"/>
    <x v="6"/>
    <x v="2"/>
    <x v="10"/>
    <x v="10"/>
    <x v="10"/>
    <x v="10"/>
  </r>
  <r>
    <x v="2"/>
    <x v="3"/>
    <x v="3"/>
    <x v="1"/>
    <x v="1"/>
    <x v="3"/>
    <x v="0"/>
    <x v="1"/>
    <x v="11"/>
    <x v="2"/>
    <x v="7"/>
    <x v="11"/>
    <x v="11"/>
    <x v="11"/>
    <x v="11"/>
    <x v="11"/>
    <x v="11"/>
    <x v="4"/>
    <x v="2"/>
    <x v="11"/>
    <x v="11"/>
    <x v="11"/>
    <x v="11"/>
  </r>
  <r>
    <x v="3"/>
    <x v="4"/>
    <x v="4"/>
    <x v="3"/>
    <x v="1"/>
    <x v="4"/>
    <x v="0"/>
    <x v="0"/>
    <x v="12"/>
    <x v="1"/>
    <x v="10"/>
    <x v="12"/>
    <x v="12"/>
    <x v="12"/>
    <x v="12"/>
    <x v="12"/>
    <x v="12"/>
    <x v="1"/>
    <x v="2"/>
    <x v="12"/>
    <x v="12"/>
    <x v="12"/>
    <x v="12"/>
  </r>
  <r>
    <x v="0"/>
    <x v="5"/>
    <x v="5"/>
    <x v="4"/>
    <x v="1"/>
    <x v="5"/>
    <x v="0"/>
    <x v="1"/>
    <x v="13"/>
    <x v="1"/>
    <x v="8"/>
    <x v="13"/>
    <x v="13"/>
    <x v="13"/>
    <x v="13"/>
    <x v="13"/>
    <x v="13"/>
    <x v="1"/>
    <x v="2"/>
    <x v="13"/>
    <x v="13"/>
    <x v="13"/>
    <x v="13"/>
  </r>
  <r>
    <x v="1"/>
    <x v="6"/>
    <x v="6"/>
    <x v="0"/>
    <x v="1"/>
    <x v="6"/>
    <x v="2"/>
    <x v="2"/>
    <x v="14"/>
    <x v="1"/>
    <x v="9"/>
    <x v="14"/>
    <x v="14"/>
    <x v="14"/>
    <x v="14"/>
    <x v="14"/>
    <x v="14"/>
    <x v="2"/>
    <x v="3"/>
    <x v="14"/>
    <x v="14"/>
    <x v="14"/>
    <x v="14"/>
  </r>
  <r>
    <x v="1"/>
    <x v="6"/>
    <x v="6"/>
    <x v="0"/>
    <x v="1"/>
    <x v="6"/>
    <x v="2"/>
    <x v="2"/>
    <x v="15"/>
    <x v="1"/>
    <x v="8"/>
    <x v="15"/>
    <x v="15"/>
    <x v="15"/>
    <x v="15"/>
    <x v="15"/>
    <x v="15"/>
    <x v="1"/>
    <x v="3"/>
    <x v="15"/>
    <x v="15"/>
    <x v="15"/>
    <x v="15"/>
  </r>
  <r>
    <x v="2"/>
    <x v="7"/>
    <x v="7"/>
    <x v="0"/>
    <x v="1"/>
    <x v="7"/>
    <x v="0"/>
    <x v="2"/>
    <x v="16"/>
    <x v="1"/>
    <x v="4"/>
    <x v="16"/>
    <x v="16"/>
    <x v="16"/>
    <x v="16"/>
    <x v="16"/>
    <x v="16"/>
    <x v="5"/>
    <x v="0"/>
    <x v="16"/>
    <x v="16"/>
    <x v="16"/>
    <x v="16"/>
  </r>
  <r>
    <x v="2"/>
    <x v="8"/>
    <x v="8"/>
    <x v="5"/>
    <x v="0"/>
    <x v="8"/>
    <x v="0"/>
    <x v="1"/>
    <x v="17"/>
    <x v="1"/>
    <x v="4"/>
    <x v="17"/>
    <x v="17"/>
    <x v="17"/>
    <x v="17"/>
    <x v="17"/>
    <x v="17"/>
    <x v="0"/>
    <x v="0"/>
    <x v="17"/>
    <x v="17"/>
    <x v="17"/>
    <x v="17"/>
  </r>
  <r>
    <x v="2"/>
    <x v="9"/>
    <x v="9"/>
    <x v="6"/>
    <x v="0"/>
    <x v="9"/>
    <x v="0"/>
    <x v="1"/>
    <x v="18"/>
    <x v="1"/>
    <x v="6"/>
    <x v="18"/>
    <x v="18"/>
    <x v="18"/>
    <x v="18"/>
    <x v="18"/>
    <x v="18"/>
    <x v="0"/>
    <x v="0"/>
    <x v="18"/>
    <x v="18"/>
    <x v="18"/>
    <x v="18"/>
  </r>
  <r>
    <x v="2"/>
    <x v="9"/>
    <x v="9"/>
    <x v="6"/>
    <x v="0"/>
    <x v="9"/>
    <x v="0"/>
    <x v="1"/>
    <x v="19"/>
    <x v="2"/>
    <x v="7"/>
    <x v="19"/>
    <x v="19"/>
    <x v="19"/>
    <x v="19"/>
    <x v="19"/>
    <x v="19"/>
    <x v="1"/>
    <x v="2"/>
    <x v="19"/>
    <x v="19"/>
    <x v="19"/>
    <x v="19"/>
  </r>
  <r>
    <x v="2"/>
    <x v="9"/>
    <x v="9"/>
    <x v="6"/>
    <x v="0"/>
    <x v="9"/>
    <x v="0"/>
    <x v="1"/>
    <x v="20"/>
    <x v="1"/>
    <x v="8"/>
    <x v="20"/>
    <x v="20"/>
    <x v="20"/>
    <x v="20"/>
    <x v="20"/>
    <x v="20"/>
    <x v="4"/>
    <x v="2"/>
    <x v="20"/>
    <x v="20"/>
    <x v="20"/>
    <x v="20"/>
  </r>
  <r>
    <x v="0"/>
    <x v="10"/>
    <x v="10"/>
    <x v="4"/>
    <x v="1"/>
    <x v="10"/>
    <x v="1"/>
    <x v="2"/>
    <x v="21"/>
    <x v="1"/>
    <x v="6"/>
    <x v="21"/>
    <x v="21"/>
    <x v="21"/>
    <x v="21"/>
    <x v="21"/>
    <x v="21"/>
    <x v="3"/>
    <x v="0"/>
    <x v="21"/>
    <x v="21"/>
    <x v="21"/>
    <x v="21"/>
  </r>
  <r>
    <x v="0"/>
    <x v="10"/>
    <x v="10"/>
    <x v="4"/>
    <x v="1"/>
    <x v="10"/>
    <x v="1"/>
    <x v="2"/>
    <x v="22"/>
    <x v="1"/>
    <x v="9"/>
    <x v="22"/>
    <x v="22"/>
    <x v="22"/>
    <x v="22"/>
    <x v="22"/>
    <x v="22"/>
    <x v="3"/>
    <x v="0"/>
    <x v="22"/>
    <x v="22"/>
    <x v="22"/>
    <x v="22"/>
  </r>
  <r>
    <x v="3"/>
    <x v="11"/>
    <x v="11"/>
    <x v="7"/>
    <x v="0"/>
    <x v="11"/>
    <x v="0"/>
    <x v="3"/>
    <x v="23"/>
    <x v="0"/>
    <x v="1"/>
    <x v="23"/>
    <x v="23"/>
    <x v="23"/>
    <x v="23"/>
    <x v="23"/>
    <x v="23"/>
    <x v="0"/>
    <x v="4"/>
    <x v="23"/>
    <x v="23"/>
    <x v="23"/>
    <x v="23"/>
  </r>
  <r>
    <x v="1"/>
    <x v="12"/>
    <x v="12"/>
    <x v="8"/>
    <x v="1"/>
    <x v="12"/>
    <x v="0"/>
    <x v="1"/>
    <x v="3"/>
    <x v="0"/>
    <x v="3"/>
    <x v="24"/>
    <x v="24"/>
    <x v="24"/>
    <x v="24"/>
    <x v="24"/>
    <x v="24"/>
    <x v="1"/>
    <x v="0"/>
    <x v="24"/>
    <x v="24"/>
    <x v="24"/>
    <x v="24"/>
  </r>
  <r>
    <x v="0"/>
    <x v="13"/>
    <x v="13"/>
    <x v="9"/>
    <x v="0"/>
    <x v="13"/>
    <x v="0"/>
    <x v="1"/>
    <x v="24"/>
    <x v="1"/>
    <x v="8"/>
    <x v="25"/>
    <x v="25"/>
    <x v="25"/>
    <x v="25"/>
    <x v="25"/>
    <x v="25"/>
    <x v="0"/>
    <x v="2"/>
    <x v="25"/>
    <x v="25"/>
    <x v="25"/>
    <x v="25"/>
  </r>
  <r>
    <x v="0"/>
    <x v="13"/>
    <x v="13"/>
    <x v="9"/>
    <x v="0"/>
    <x v="13"/>
    <x v="0"/>
    <x v="1"/>
    <x v="25"/>
    <x v="2"/>
    <x v="11"/>
    <x v="26"/>
    <x v="26"/>
    <x v="26"/>
    <x v="26"/>
    <x v="26"/>
    <x v="26"/>
    <x v="1"/>
    <x v="0"/>
    <x v="26"/>
    <x v="26"/>
    <x v="26"/>
    <x v="26"/>
  </r>
  <r>
    <x v="1"/>
    <x v="14"/>
    <x v="14"/>
    <x v="8"/>
    <x v="1"/>
    <x v="14"/>
    <x v="0"/>
    <x v="3"/>
    <x v="26"/>
    <x v="0"/>
    <x v="0"/>
    <x v="27"/>
    <x v="27"/>
    <x v="27"/>
    <x v="27"/>
    <x v="27"/>
    <x v="27"/>
    <x v="3"/>
    <x v="5"/>
    <x v="27"/>
    <x v="27"/>
    <x v="27"/>
    <x v="27"/>
  </r>
  <r>
    <x v="1"/>
    <x v="14"/>
    <x v="14"/>
    <x v="8"/>
    <x v="1"/>
    <x v="14"/>
    <x v="0"/>
    <x v="3"/>
    <x v="27"/>
    <x v="1"/>
    <x v="8"/>
    <x v="28"/>
    <x v="28"/>
    <x v="28"/>
    <x v="28"/>
    <x v="28"/>
    <x v="28"/>
    <x v="0"/>
    <x v="6"/>
    <x v="28"/>
    <x v="28"/>
    <x v="28"/>
    <x v="28"/>
  </r>
  <r>
    <x v="1"/>
    <x v="14"/>
    <x v="14"/>
    <x v="8"/>
    <x v="1"/>
    <x v="14"/>
    <x v="0"/>
    <x v="3"/>
    <x v="28"/>
    <x v="0"/>
    <x v="5"/>
    <x v="29"/>
    <x v="29"/>
    <x v="29"/>
    <x v="29"/>
    <x v="29"/>
    <x v="29"/>
    <x v="1"/>
    <x v="2"/>
    <x v="29"/>
    <x v="29"/>
    <x v="29"/>
    <x v="29"/>
  </r>
  <r>
    <x v="1"/>
    <x v="14"/>
    <x v="14"/>
    <x v="8"/>
    <x v="1"/>
    <x v="14"/>
    <x v="0"/>
    <x v="3"/>
    <x v="29"/>
    <x v="1"/>
    <x v="12"/>
    <x v="30"/>
    <x v="30"/>
    <x v="30"/>
    <x v="30"/>
    <x v="30"/>
    <x v="30"/>
    <x v="0"/>
    <x v="2"/>
    <x v="30"/>
    <x v="30"/>
    <x v="30"/>
    <x v="30"/>
  </r>
  <r>
    <x v="1"/>
    <x v="14"/>
    <x v="14"/>
    <x v="8"/>
    <x v="1"/>
    <x v="14"/>
    <x v="0"/>
    <x v="3"/>
    <x v="30"/>
    <x v="1"/>
    <x v="6"/>
    <x v="31"/>
    <x v="31"/>
    <x v="31"/>
    <x v="31"/>
    <x v="31"/>
    <x v="31"/>
    <x v="5"/>
    <x v="2"/>
    <x v="31"/>
    <x v="31"/>
    <x v="31"/>
    <x v="31"/>
  </r>
  <r>
    <x v="1"/>
    <x v="14"/>
    <x v="14"/>
    <x v="8"/>
    <x v="1"/>
    <x v="14"/>
    <x v="0"/>
    <x v="3"/>
    <x v="31"/>
    <x v="1"/>
    <x v="8"/>
    <x v="32"/>
    <x v="32"/>
    <x v="32"/>
    <x v="32"/>
    <x v="32"/>
    <x v="32"/>
    <x v="5"/>
    <x v="6"/>
    <x v="32"/>
    <x v="32"/>
    <x v="32"/>
    <x v="32"/>
  </r>
  <r>
    <x v="1"/>
    <x v="14"/>
    <x v="14"/>
    <x v="8"/>
    <x v="1"/>
    <x v="14"/>
    <x v="0"/>
    <x v="3"/>
    <x v="32"/>
    <x v="1"/>
    <x v="6"/>
    <x v="33"/>
    <x v="33"/>
    <x v="33"/>
    <x v="33"/>
    <x v="33"/>
    <x v="33"/>
    <x v="0"/>
    <x v="2"/>
    <x v="33"/>
    <x v="33"/>
    <x v="33"/>
    <x v="33"/>
  </r>
  <r>
    <x v="3"/>
    <x v="15"/>
    <x v="15"/>
    <x v="2"/>
    <x v="0"/>
    <x v="15"/>
    <x v="2"/>
    <x v="2"/>
    <x v="33"/>
    <x v="1"/>
    <x v="10"/>
    <x v="34"/>
    <x v="34"/>
    <x v="34"/>
    <x v="34"/>
    <x v="34"/>
    <x v="34"/>
    <x v="1"/>
    <x v="2"/>
    <x v="34"/>
    <x v="34"/>
    <x v="34"/>
    <x v="34"/>
  </r>
  <r>
    <x v="0"/>
    <x v="16"/>
    <x v="5"/>
    <x v="4"/>
    <x v="2"/>
    <x v="16"/>
    <x v="1"/>
    <x v="2"/>
    <x v="34"/>
    <x v="2"/>
    <x v="7"/>
    <x v="35"/>
    <x v="35"/>
    <x v="35"/>
    <x v="35"/>
    <x v="35"/>
    <x v="35"/>
    <x v="3"/>
    <x v="2"/>
    <x v="35"/>
    <x v="35"/>
    <x v="35"/>
    <x v="35"/>
  </r>
  <r>
    <x v="0"/>
    <x v="16"/>
    <x v="5"/>
    <x v="4"/>
    <x v="2"/>
    <x v="16"/>
    <x v="1"/>
    <x v="2"/>
    <x v="35"/>
    <x v="0"/>
    <x v="5"/>
    <x v="36"/>
    <x v="36"/>
    <x v="36"/>
    <x v="36"/>
    <x v="36"/>
    <x v="36"/>
    <x v="2"/>
    <x v="7"/>
    <x v="36"/>
    <x v="36"/>
    <x v="36"/>
    <x v="36"/>
  </r>
  <r>
    <x v="1"/>
    <x v="17"/>
    <x v="16"/>
    <x v="4"/>
    <x v="1"/>
    <x v="17"/>
    <x v="2"/>
    <x v="2"/>
    <x v="36"/>
    <x v="1"/>
    <x v="12"/>
    <x v="37"/>
    <x v="37"/>
    <x v="37"/>
    <x v="37"/>
    <x v="37"/>
    <x v="37"/>
    <x v="6"/>
    <x v="2"/>
    <x v="37"/>
    <x v="37"/>
    <x v="37"/>
    <x v="37"/>
  </r>
  <r>
    <x v="1"/>
    <x v="17"/>
    <x v="16"/>
    <x v="4"/>
    <x v="1"/>
    <x v="17"/>
    <x v="2"/>
    <x v="2"/>
    <x v="37"/>
    <x v="0"/>
    <x v="0"/>
    <x v="38"/>
    <x v="38"/>
    <x v="38"/>
    <x v="38"/>
    <x v="38"/>
    <x v="38"/>
    <x v="1"/>
    <x v="8"/>
    <x v="38"/>
    <x v="38"/>
    <x v="38"/>
    <x v="38"/>
  </r>
  <r>
    <x v="1"/>
    <x v="17"/>
    <x v="16"/>
    <x v="4"/>
    <x v="1"/>
    <x v="17"/>
    <x v="2"/>
    <x v="2"/>
    <x v="38"/>
    <x v="0"/>
    <x v="1"/>
    <x v="39"/>
    <x v="39"/>
    <x v="39"/>
    <x v="39"/>
    <x v="39"/>
    <x v="39"/>
    <x v="1"/>
    <x v="4"/>
    <x v="39"/>
    <x v="39"/>
    <x v="39"/>
    <x v="39"/>
  </r>
  <r>
    <x v="1"/>
    <x v="17"/>
    <x v="16"/>
    <x v="4"/>
    <x v="1"/>
    <x v="17"/>
    <x v="2"/>
    <x v="2"/>
    <x v="39"/>
    <x v="2"/>
    <x v="7"/>
    <x v="40"/>
    <x v="40"/>
    <x v="40"/>
    <x v="40"/>
    <x v="40"/>
    <x v="40"/>
    <x v="4"/>
    <x v="2"/>
    <x v="40"/>
    <x v="40"/>
    <x v="40"/>
    <x v="40"/>
  </r>
  <r>
    <x v="3"/>
    <x v="18"/>
    <x v="17"/>
    <x v="8"/>
    <x v="1"/>
    <x v="18"/>
    <x v="1"/>
    <x v="2"/>
    <x v="40"/>
    <x v="2"/>
    <x v="7"/>
    <x v="41"/>
    <x v="41"/>
    <x v="41"/>
    <x v="41"/>
    <x v="41"/>
    <x v="41"/>
    <x v="4"/>
    <x v="2"/>
    <x v="41"/>
    <x v="41"/>
    <x v="41"/>
    <x v="41"/>
  </r>
  <r>
    <x v="0"/>
    <x v="19"/>
    <x v="18"/>
    <x v="7"/>
    <x v="1"/>
    <x v="19"/>
    <x v="1"/>
    <x v="1"/>
    <x v="41"/>
    <x v="1"/>
    <x v="4"/>
    <x v="42"/>
    <x v="42"/>
    <x v="42"/>
    <x v="42"/>
    <x v="42"/>
    <x v="42"/>
    <x v="0"/>
    <x v="0"/>
    <x v="42"/>
    <x v="42"/>
    <x v="42"/>
    <x v="42"/>
  </r>
  <r>
    <x v="3"/>
    <x v="20"/>
    <x v="19"/>
    <x v="8"/>
    <x v="1"/>
    <x v="20"/>
    <x v="1"/>
    <x v="0"/>
    <x v="42"/>
    <x v="1"/>
    <x v="4"/>
    <x v="43"/>
    <x v="43"/>
    <x v="43"/>
    <x v="43"/>
    <x v="43"/>
    <x v="43"/>
    <x v="0"/>
    <x v="2"/>
    <x v="43"/>
    <x v="43"/>
    <x v="43"/>
    <x v="43"/>
  </r>
  <r>
    <x v="0"/>
    <x v="21"/>
    <x v="20"/>
    <x v="10"/>
    <x v="2"/>
    <x v="21"/>
    <x v="1"/>
    <x v="2"/>
    <x v="43"/>
    <x v="2"/>
    <x v="11"/>
    <x v="44"/>
    <x v="44"/>
    <x v="44"/>
    <x v="44"/>
    <x v="44"/>
    <x v="44"/>
    <x v="0"/>
    <x v="0"/>
    <x v="44"/>
    <x v="44"/>
    <x v="44"/>
    <x v="44"/>
  </r>
  <r>
    <x v="0"/>
    <x v="21"/>
    <x v="20"/>
    <x v="10"/>
    <x v="2"/>
    <x v="21"/>
    <x v="1"/>
    <x v="2"/>
    <x v="44"/>
    <x v="1"/>
    <x v="8"/>
    <x v="45"/>
    <x v="45"/>
    <x v="45"/>
    <x v="45"/>
    <x v="45"/>
    <x v="45"/>
    <x v="0"/>
    <x v="0"/>
    <x v="45"/>
    <x v="45"/>
    <x v="45"/>
    <x v="45"/>
  </r>
  <r>
    <x v="2"/>
    <x v="22"/>
    <x v="21"/>
    <x v="2"/>
    <x v="0"/>
    <x v="22"/>
    <x v="0"/>
    <x v="2"/>
    <x v="45"/>
    <x v="1"/>
    <x v="4"/>
    <x v="46"/>
    <x v="46"/>
    <x v="46"/>
    <x v="46"/>
    <x v="46"/>
    <x v="46"/>
    <x v="4"/>
    <x v="0"/>
    <x v="46"/>
    <x v="46"/>
    <x v="46"/>
    <x v="46"/>
  </r>
  <r>
    <x v="0"/>
    <x v="23"/>
    <x v="22"/>
    <x v="1"/>
    <x v="1"/>
    <x v="23"/>
    <x v="0"/>
    <x v="3"/>
    <x v="46"/>
    <x v="2"/>
    <x v="11"/>
    <x v="47"/>
    <x v="47"/>
    <x v="47"/>
    <x v="47"/>
    <x v="47"/>
    <x v="47"/>
    <x v="1"/>
    <x v="0"/>
    <x v="47"/>
    <x v="47"/>
    <x v="47"/>
    <x v="47"/>
  </r>
  <r>
    <x v="0"/>
    <x v="23"/>
    <x v="22"/>
    <x v="1"/>
    <x v="1"/>
    <x v="23"/>
    <x v="0"/>
    <x v="3"/>
    <x v="47"/>
    <x v="2"/>
    <x v="7"/>
    <x v="48"/>
    <x v="48"/>
    <x v="48"/>
    <x v="48"/>
    <x v="48"/>
    <x v="48"/>
    <x v="0"/>
    <x v="0"/>
    <x v="48"/>
    <x v="48"/>
    <x v="48"/>
    <x v="48"/>
  </r>
  <r>
    <x v="1"/>
    <x v="24"/>
    <x v="23"/>
    <x v="3"/>
    <x v="1"/>
    <x v="24"/>
    <x v="0"/>
    <x v="2"/>
    <x v="48"/>
    <x v="1"/>
    <x v="8"/>
    <x v="49"/>
    <x v="49"/>
    <x v="49"/>
    <x v="49"/>
    <x v="49"/>
    <x v="49"/>
    <x v="5"/>
    <x v="0"/>
    <x v="49"/>
    <x v="49"/>
    <x v="49"/>
    <x v="49"/>
  </r>
  <r>
    <x v="1"/>
    <x v="24"/>
    <x v="23"/>
    <x v="3"/>
    <x v="1"/>
    <x v="24"/>
    <x v="0"/>
    <x v="2"/>
    <x v="49"/>
    <x v="1"/>
    <x v="2"/>
    <x v="50"/>
    <x v="50"/>
    <x v="50"/>
    <x v="50"/>
    <x v="50"/>
    <x v="50"/>
    <x v="5"/>
    <x v="0"/>
    <x v="50"/>
    <x v="50"/>
    <x v="49"/>
    <x v="50"/>
  </r>
  <r>
    <x v="1"/>
    <x v="24"/>
    <x v="23"/>
    <x v="3"/>
    <x v="1"/>
    <x v="24"/>
    <x v="0"/>
    <x v="2"/>
    <x v="50"/>
    <x v="0"/>
    <x v="5"/>
    <x v="51"/>
    <x v="51"/>
    <x v="51"/>
    <x v="51"/>
    <x v="51"/>
    <x v="51"/>
    <x v="0"/>
    <x v="0"/>
    <x v="51"/>
    <x v="51"/>
    <x v="50"/>
    <x v="51"/>
  </r>
  <r>
    <x v="1"/>
    <x v="24"/>
    <x v="23"/>
    <x v="3"/>
    <x v="1"/>
    <x v="24"/>
    <x v="0"/>
    <x v="2"/>
    <x v="51"/>
    <x v="0"/>
    <x v="1"/>
    <x v="52"/>
    <x v="52"/>
    <x v="52"/>
    <x v="52"/>
    <x v="52"/>
    <x v="52"/>
    <x v="7"/>
    <x v="0"/>
    <x v="52"/>
    <x v="52"/>
    <x v="51"/>
    <x v="52"/>
  </r>
  <r>
    <x v="0"/>
    <x v="25"/>
    <x v="24"/>
    <x v="4"/>
    <x v="1"/>
    <x v="25"/>
    <x v="1"/>
    <x v="3"/>
    <x v="52"/>
    <x v="1"/>
    <x v="13"/>
    <x v="53"/>
    <x v="53"/>
    <x v="53"/>
    <x v="53"/>
    <x v="53"/>
    <x v="53"/>
    <x v="3"/>
    <x v="0"/>
    <x v="53"/>
    <x v="53"/>
    <x v="52"/>
    <x v="53"/>
  </r>
  <r>
    <x v="0"/>
    <x v="25"/>
    <x v="24"/>
    <x v="4"/>
    <x v="1"/>
    <x v="25"/>
    <x v="1"/>
    <x v="3"/>
    <x v="53"/>
    <x v="2"/>
    <x v="7"/>
    <x v="54"/>
    <x v="54"/>
    <x v="54"/>
    <x v="54"/>
    <x v="54"/>
    <x v="54"/>
    <x v="2"/>
    <x v="0"/>
    <x v="54"/>
    <x v="54"/>
    <x v="53"/>
    <x v="54"/>
  </r>
  <r>
    <x v="0"/>
    <x v="26"/>
    <x v="25"/>
    <x v="1"/>
    <x v="2"/>
    <x v="26"/>
    <x v="0"/>
    <x v="3"/>
    <x v="54"/>
    <x v="1"/>
    <x v="4"/>
    <x v="55"/>
    <x v="55"/>
    <x v="55"/>
    <x v="55"/>
    <x v="55"/>
    <x v="55"/>
    <x v="5"/>
    <x v="0"/>
    <x v="55"/>
    <x v="55"/>
    <x v="54"/>
    <x v="55"/>
  </r>
  <r>
    <x v="0"/>
    <x v="26"/>
    <x v="25"/>
    <x v="1"/>
    <x v="2"/>
    <x v="26"/>
    <x v="0"/>
    <x v="3"/>
    <x v="55"/>
    <x v="1"/>
    <x v="10"/>
    <x v="56"/>
    <x v="56"/>
    <x v="56"/>
    <x v="56"/>
    <x v="56"/>
    <x v="56"/>
    <x v="2"/>
    <x v="0"/>
    <x v="56"/>
    <x v="56"/>
    <x v="55"/>
    <x v="56"/>
  </r>
  <r>
    <x v="0"/>
    <x v="26"/>
    <x v="25"/>
    <x v="1"/>
    <x v="2"/>
    <x v="26"/>
    <x v="0"/>
    <x v="3"/>
    <x v="56"/>
    <x v="0"/>
    <x v="1"/>
    <x v="57"/>
    <x v="57"/>
    <x v="57"/>
    <x v="57"/>
    <x v="57"/>
    <x v="57"/>
    <x v="2"/>
    <x v="9"/>
    <x v="57"/>
    <x v="57"/>
    <x v="56"/>
    <x v="57"/>
  </r>
  <r>
    <x v="0"/>
    <x v="26"/>
    <x v="25"/>
    <x v="1"/>
    <x v="2"/>
    <x v="26"/>
    <x v="0"/>
    <x v="3"/>
    <x v="57"/>
    <x v="1"/>
    <x v="10"/>
    <x v="58"/>
    <x v="58"/>
    <x v="58"/>
    <x v="58"/>
    <x v="6"/>
    <x v="58"/>
    <x v="0"/>
    <x v="0"/>
    <x v="58"/>
    <x v="58"/>
    <x v="50"/>
    <x v="6"/>
  </r>
  <r>
    <x v="0"/>
    <x v="26"/>
    <x v="25"/>
    <x v="1"/>
    <x v="2"/>
    <x v="26"/>
    <x v="0"/>
    <x v="3"/>
    <x v="46"/>
    <x v="2"/>
    <x v="11"/>
    <x v="59"/>
    <x v="59"/>
    <x v="47"/>
    <x v="59"/>
    <x v="58"/>
    <x v="59"/>
    <x v="0"/>
    <x v="0"/>
    <x v="59"/>
    <x v="59"/>
    <x v="57"/>
    <x v="58"/>
  </r>
  <r>
    <x v="0"/>
    <x v="26"/>
    <x v="25"/>
    <x v="1"/>
    <x v="2"/>
    <x v="26"/>
    <x v="0"/>
    <x v="3"/>
    <x v="58"/>
    <x v="1"/>
    <x v="8"/>
    <x v="60"/>
    <x v="60"/>
    <x v="59"/>
    <x v="60"/>
    <x v="59"/>
    <x v="60"/>
    <x v="4"/>
    <x v="2"/>
    <x v="60"/>
    <x v="60"/>
    <x v="58"/>
    <x v="59"/>
  </r>
  <r>
    <x v="0"/>
    <x v="26"/>
    <x v="25"/>
    <x v="1"/>
    <x v="2"/>
    <x v="26"/>
    <x v="0"/>
    <x v="3"/>
    <x v="59"/>
    <x v="1"/>
    <x v="6"/>
    <x v="61"/>
    <x v="61"/>
    <x v="60"/>
    <x v="61"/>
    <x v="60"/>
    <x v="61"/>
    <x v="7"/>
    <x v="0"/>
    <x v="61"/>
    <x v="61"/>
    <x v="59"/>
    <x v="60"/>
  </r>
  <r>
    <x v="1"/>
    <x v="27"/>
    <x v="26"/>
    <x v="0"/>
    <x v="1"/>
    <x v="27"/>
    <x v="0"/>
    <x v="1"/>
    <x v="60"/>
    <x v="2"/>
    <x v="11"/>
    <x v="62"/>
    <x v="62"/>
    <x v="61"/>
    <x v="62"/>
    <x v="61"/>
    <x v="62"/>
    <x v="0"/>
    <x v="0"/>
    <x v="62"/>
    <x v="62"/>
    <x v="60"/>
    <x v="61"/>
  </r>
  <r>
    <x v="1"/>
    <x v="27"/>
    <x v="26"/>
    <x v="0"/>
    <x v="1"/>
    <x v="27"/>
    <x v="0"/>
    <x v="1"/>
    <x v="61"/>
    <x v="1"/>
    <x v="8"/>
    <x v="63"/>
    <x v="63"/>
    <x v="62"/>
    <x v="63"/>
    <x v="62"/>
    <x v="63"/>
    <x v="5"/>
    <x v="2"/>
    <x v="63"/>
    <x v="63"/>
    <x v="61"/>
    <x v="62"/>
  </r>
  <r>
    <x v="1"/>
    <x v="27"/>
    <x v="26"/>
    <x v="0"/>
    <x v="1"/>
    <x v="27"/>
    <x v="0"/>
    <x v="1"/>
    <x v="62"/>
    <x v="1"/>
    <x v="10"/>
    <x v="64"/>
    <x v="64"/>
    <x v="63"/>
    <x v="64"/>
    <x v="63"/>
    <x v="64"/>
    <x v="1"/>
    <x v="0"/>
    <x v="64"/>
    <x v="64"/>
    <x v="62"/>
    <x v="63"/>
  </r>
  <r>
    <x v="1"/>
    <x v="27"/>
    <x v="26"/>
    <x v="0"/>
    <x v="1"/>
    <x v="27"/>
    <x v="0"/>
    <x v="1"/>
    <x v="63"/>
    <x v="0"/>
    <x v="5"/>
    <x v="65"/>
    <x v="65"/>
    <x v="64"/>
    <x v="65"/>
    <x v="64"/>
    <x v="65"/>
    <x v="4"/>
    <x v="0"/>
    <x v="65"/>
    <x v="65"/>
    <x v="63"/>
    <x v="64"/>
  </r>
  <r>
    <x v="1"/>
    <x v="28"/>
    <x v="27"/>
    <x v="3"/>
    <x v="1"/>
    <x v="28"/>
    <x v="2"/>
    <x v="2"/>
    <x v="64"/>
    <x v="0"/>
    <x v="1"/>
    <x v="66"/>
    <x v="66"/>
    <x v="65"/>
    <x v="66"/>
    <x v="65"/>
    <x v="66"/>
    <x v="2"/>
    <x v="4"/>
    <x v="66"/>
    <x v="66"/>
    <x v="64"/>
    <x v="65"/>
  </r>
  <r>
    <x v="2"/>
    <x v="29"/>
    <x v="28"/>
    <x v="4"/>
    <x v="1"/>
    <x v="29"/>
    <x v="1"/>
    <x v="1"/>
    <x v="65"/>
    <x v="1"/>
    <x v="6"/>
    <x v="67"/>
    <x v="67"/>
    <x v="66"/>
    <x v="67"/>
    <x v="66"/>
    <x v="67"/>
    <x v="8"/>
    <x v="2"/>
    <x v="67"/>
    <x v="67"/>
    <x v="65"/>
    <x v="66"/>
  </r>
  <r>
    <x v="2"/>
    <x v="29"/>
    <x v="28"/>
    <x v="4"/>
    <x v="1"/>
    <x v="29"/>
    <x v="1"/>
    <x v="1"/>
    <x v="66"/>
    <x v="2"/>
    <x v="7"/>
    <x v="68"/>
    <x v="68"/>
    <x v="67"/>
    <x v="68"/>
    <x v="67"/>
    <x v="68"/>
    <x v="4"/>
    <x v="2"/>
    <x v="68"/>
    <x v="68"/>
    <x v="66"/>
    <x v="67"/>
  </r>
  <r>
    <x v="0"/>
    <x v="30"/>
    <x v="29"/>
    <x v="1"/>
    <x v="2"/>
    <x v="30"/>
    <x v="0"/>
    <x v="0"/>
    <x v="67"/>
    <x v="1"/>
    <x v="10"/>
    <x v="69"/>
    <x v="69"/>
    <x v="68"/>
    <x v="69"/>
    <x v="68"/>
    <x v="69"/>
    <x v="0"/>
    <x v="0"/>
    <x v="69"/>
    <x v="69"/>
    <x v="2"/>
    <x v="68"/>
  </r>
  <r>
    <x v="0"/>
    <x v="31"/>
    <x v="30"/>
    <x v="8"/>
    <x v="1"/>
    <x v="31"/>
    <x v="0"/>
    <x v="3"/>
    <x v="68"/>
    <x v="1"/>
    <x v="8"/>
    <x v="70"/>
    <x v="70"/>
    <x v="69"/>
    <x v="70"/>
    <x v="69"/>
    <x v="70"/>
    <x v="7"/>
    <x v="2"/>
    <x v="70"/>
    <x v="70"/>
    <x v="67"/>
    <x v="69"/>
  </r>
  <r>
    <x v="3"/>
    <x v="32"/>
    <x v="31"/>
    <x v="8"/>
    <x v="0"/>
    <x v="14"/>
    <x v="0"/>
    <x v="2"/>
    <x v="69"/>
    <x v="1"/>
    <x v="10"/>
    <x v="71"/>
    <x v="71"/>
    <x v="70"/>
    <x v="71"/>
    <x v="70"/>
    <x v="71"/>
    <x v="1"/>
    <x v="0"/>
    <x v="71"/>
    <x v="71"/>
    <x v="68"/>
    <x v="70"/>
  </r>
  <r>
    <x v="1"/>
    <x v="33"/>
    <x v="32"/>
    <x v="3"/>
    <x v="1"/>
    <x v="32"/>
    <x v="0"/>
    <x v="0"/>
    <x v="70"/>
    <x v="0"/>
    <x v="1"/>
    <x v="72"/>
    <x v="72"/>
    <x v="71"/>
    <x v="72"/>
    <x v="71"/>
    <x v="72"/>
    <x v="8"/>
    <x v="2"/>
    <x v="72"/>
    <x v="72"/>
    <x v="69"/>
    <x v="71"/>
  </r>
  <r>
    <x v="1"/>
    <x v="33"/>
    <x v="32"/>
    <x v="3"/>
    <x v="1"/>
    <x v="32"/>
    <x v="0"/>
    <x v="0"/>
    <x v="71"/>
    <x v="0"/>
    <x v="5"/>
    <x v="73"/>
    <x v="73"/>
    <x v="72"/>
    <x v="73"/>
    <x v="72"/>
    <x v="73"/>
    <x v="0"/>
    <x v="2"/>
    <x v="73"/>
    <x v="73"/>
    <x v="70"/>
    <x v="72"/>
  </r>
  <r>
    <x v="1"/>
    <x v="33"/>
    <x v="32"/>
    <x v="3"/>
    <x v="1"/>
    <x v="32"/>
    <x v="0"/>
    <x v="0"/>
    <x v="72"/>
    <x v="1"/>
    <x v="4"/>
    <x v="74"/>
    <x v="74"/>
    <x v="73"/>
    <x v="74"/>
    <x v="73"/>
    <x v="74"/>
    <x v="7"/>
    <x v="2"/>
    <x v="74"/>
    <x v="74"/>
    <x v="71"/>
    <x v="73"/>
  </r>
  <r>
    <x v="3"/>
    <x v="34"/>
    <x v="33"/>
    <x v="4"/>
    <x v="2"/>
    <x v="33"/>
    <x v="1"/>
    <x v="2"/>
    <x v="73"/>
    <x v="1"/>
    <x v="8"/>
    <x v="75"/>
    <x v="75"/>
    <x v="74"/>
    <x v="75"/>
    <x v="74"/>
    <x v="75"/>
    <x v="1"/>
    <x v="3"/>
    <x v="75"/>
    <x v="75"/>
    <x v="72"/>
    <x v="74"/>
  </r>
  <r>
    <x v="3"/>
    <x v="34"/>
    <x v="33"/>
    <x v="4"/>
    <x v="2"/>
    <x v="33"/>
    <x v="1"/>
    <x v="2"/>
    <x v="74"/>
    <x v="0"/>
    <x v="5"/>
    <x v="76"/>
    <x v="76"/>
    <x v="75"/>
    <x v="76"/>
    <x v="75"/>
    <x v="76"/>
    <x v="1"/>
    <x v="7"/>
    <x v="76"/>
    <x v="76"/>
    <x v="73"/>
    <x v="75"/>
  </r>
  <r>
    <x v="3"/>
    <x v="34"/>
    <x v="33"/>
    <x v="4"/>
    <x v="2"/>
    <x v="33"/>
    <x v="1"/>
    <x v="2"/>
    <x v="75"/>
    <x v="1"/>
    <x v="4"/>
    <x v="77"/>
    <x v="77"/>
    <x v="76"/>
    <x v="77"/>
    <x v="76"/>
    <x v="77"/>
    <x v="1"/>
    <x v="2"/>
    <x v="77"/>
    <x v="77"/>
    <x v="74"/>
    <x v="76"/>
  </r>
  <r>
    <x v="2"/>
    <x v="35"/>
    <x v="34"/>
    <x v="0"/>
    <x v="0"/>
    <x v="32"/>
    <x v="0"/>
    <x v="2"/>
    <x v="76"/>
    <x v="0"/>
    <x v="5"/>
    <x v="78"/>
    <x v="78"/>
    <x v="77"/>
    <x v="78"/>
    <x v="77"/>
    <x v="78"/>
    <x v="2"/>
    <x v="7"/>
    <x v="78"/>
    <x v="78"/>
    <x v="75"/>
    <x v="77"/>
  </r>
  <r>
    <x v="0"/>
    <x v="1"/>
    <x v="35"/>
    <x v="1"/>
    <x v="2"/>
    <x v="34"/>
    <x v="1"/>
    <x v="0"/>
    <x v="77"/>
    <x v="1"/>
    <x v="9"/>
    <x v="79"/>
    <x v="79"/>
    <x v="78"/>
    <x v="79"/>
    <x v="78"/>
    <x v="79"/>
    <x v="7"/>
    <x v="0"/>
    <x v="79"/>
    <x v="79"/>
    <x v="76"/>
    <x v="78"/>
  </r>
  <r>
    <x v="0"/>
    <x v="1"/>
    <x v="35"/>
    <x v="1"/>
    <x v="2"/>
    <x v="34"/>
    <x v="1"/>
    <x v="0"/>
    <x v="78"/>
    <x v="1"/>
    <x v="8"/>
    <x v="80"/>
    <x v="80"/>
    <x v="79"/>
    <x v="80"/>
    <x v="79"/>
    <x v="80"/>
    <x v="1"/>
    <x v="0"/>
    <x v="80"/>
    <x v="80"/>
    <x v="77"/>
    <x v="79"/>
  </r>
  <r>
    <x v="2"/>
    <x v="36"/>
    <x v="36"/>
    <x v="2"/>
    <x v="1"/>
    <x v="35"/>
    <x v="0"/>
    <x v="1"/>
    <x v="79"/>
    <x v="1"/>
    <x v="6"/>
    <x v="81"/>
    <x v="81"/>
    <x v="80"/>
    <x v="81"/>
    <x v="80"/>
    <x v="81"/>
    <x v="2"/>
    <x v="0"/>
    <x v="81"/>
    <x v="81"/>
    <x v="78"/>
    <x v="80"/>
  </r>
  <r>
    <x v="2"/>
    <x v="36"/>
    <x v="36"/>
    <x v="2"/>
    <x v="1"/>
    <x v="35"/>
    <x v="0"/>
    <x v="1"/>
    <x v="80"/>
    <x v="1"/>
    <x v="4"/>
    <x v="82"/>
    <x v="82"/>
    <x v="81"/>
    <x v="82"/>
    <x v="81"/>
    <x v="82"/>
    <x v="7"/>
    <x v="0"/>
    <x v="82"/>
    <x v="82"/>
    <x v="79"/>
    <x v="81"/>
  </r>
  <r>
    <x v="1"/>
    <x v="37"/>
    <x v="37"/>
    <x v="8"/>
    <x v="1"/>
    <x v="36"/>
    <x v="1"/>
    <x v="0"/>
    <x v="81"/>
    <x v="1"/>
    <x v="12"/>
    <x v="83"/>
    <x v="83"/>
    <x v="82"/>
    <x v="83"/>
    <x v="82"/>
    <x v="83"/>
    <x v="3"/>
    <x v="2"/>
    <x v="83"/>
    <x v="83"/>
    <x v="80"/>
    <x v="82"/>
  </r>
  <r>
    <x v="3"/>
    <x v="38"/>
    <x v="38"/>
    <x v="0"/>
    <x v="2"/>
    <x v="37"/>
    <x v="2"/>
    <x v="2"/>
    <x v="82"/>
    <x v="1"/>
    <x v="4"/>
    <x v="84"/>
    <x v="84"/>
    <x v="83"/>
    <x v="84"/>
    <x v="83"/>
    <x v="84"/>
    <x v="1"/>
    <x v="2"/>
    <x v="84"/>
    <x v="84"/>
    <x v="81"/>
    <x v="83"/>
  </r>
  <r>
    <x v="3"/>
    <x v="39"/>
    <x v="39"/>
    <x v="5"/>
    <x v="0"/>
    <x v="22"/>
    <x v="0"/>
    <x v="0"/>
    <x v="83"/>
    <x v="0"/>
    <x v="1"/>
    <x v="85"/>
    <x v="85"/>
    <x v="84"/>
    <x v="85"/>
    <x v="84"/>
    <x v="85"/>
    <x v="0"/>
    <x v="0"/>
    <x v="85"/>
    <x v="85"/>
    <x v="82"/>
    <x v="84"/>
  </r>
  <r>
    <x v="3"/>
    <x v="40"/>
    <x v="40"/>
    <x v="2"/>
    <x v="1"/>
    <x v="38"/>
    <x v="0"/>
    <x v="2"/>
    <x v="84"/>
    <x v="2"/>
    <x v="11"/>
    <x v="86"/>
    <x v="86"/>
    <x v="85"/>
    <x v="86"/>
    <x v="85"/>
    <x v="86"/>
    <x v="7"/>
    <x v="0"/>
    <x v="86"/>
    <x v="86"/>
    <x v="83"/>
    <x v="85"/>
  </r>
  <r>
    <x v="3"/>
    <x v="40"/>
    <x v="40"/>
    <x v="2"/>
    <x v="1"/>
    <x v="38"/>
    <x v="0"/>
    <x v="2"/>
    <x v="85"/>
    <x v="1"/>
    <x v="2"/>
    <x v="51"/>
    <x v="51"/>
    <x v="51"/>
    <x v="51"/>
    <x v="51"/>
    <x v="51"/>
    <x v="0"/>
    <x v="0"/>
    <x v="51"/>
    <x v="51"/>
    <x v="50"/>
    <x v="51"/>
  </r>
  <r>
    <x v="0"/>
    <x v="41"/>
    <x v="41"/>
    <x v="3"/>
    <x v="0"/>
    <x v="39"/>
    <x v="2"/>
    <x v="2"/>
    <x v="86"/>
    <x v="1"/>
    <x v="4"/>
    <x v="87"/>
    <x v="87"/>
    <x v="86"/>
    <x v="87"/>
    <x v="86"/>
    <x v="87"/>
    <x v="3"/>
    <x v="2"/>
    <x v="87"/>
    <x v="87"/>
    <x v="65"/>
    <x v="86"/>
  </r>
  <r>
    <x v="0"/>
    <x v="42"/>
    <x v="42"/>
    <x v="8"/>
    <x v="1"/>
    <x v="40"/>
    <x v="1"/>
    <x v="1"/>
    <x v="87"/>
    <x v="1"/>
    <x v="6"/>
    <x v="88"/>
    <x v="88"/>
    <x v="87"/>
    <x v="88"/>
    <x v="87"/>
    <x v="88"/>
    <x v="1"/>
    <x v="0"/>
    <x v="88"/>
    <x v="88"/>
    <x v="84"/>
    <x v="87"/>
  </r>
  <r>
    <x v="0"/>
    <x v="42"/>
    <x v="42"/>
    <x v="8"/>
    <x v="1"/>
    <x v="40"/>
    <x v="1"/>
    <x v="1"/>
    <x v="40"/>
    <x v="2"/>
    <x v="7"/>
    <x v="89"/>
    <x v="89"/>
    <x v="41"/>
    <x v="89"/>
    <x v="88"/>
    <x v="89"/>
    <x v="0"/>
    <x v="2"/>
    <x v="89"/>
    <x v="89"/>
    <x v="85"/>
    <x v="88"/>
  </r>
  <r>
    <x v="0"/>
    <x v="42"/>
    <x v="42"/>
    <x v="8"/>
    <x v="1"/>
    <x v="40"/>
    <x v="1"/>
    <x v="1"/>
    <x v="88"/>
    <x v="1"/>
    <x v="10"/>
    <x v="90"/>
    <x v="90"/>
    <x v="88"/>
    <x v="90"/>
    <x v="89"/>
    <x v="90"/>
    <x v="7"/>
    <x v="0"/>
    <x v="90"/>
    <x v="90"/>
    <x v="86"/>
    <x v="89"/>
  </r>
  <r>
    <x v="1"/>
    <x v="43"/>
    <x v="43"/>
    <x v="9"/>
    <x v="0"/>
    <x v="41"/>
    <x v="0"/>
    <x v="2"/>
    <x v="89"/>
    <x v="1"/>
    <x v="10"/>
    <x v="91"/>
    <x v="91"/>
    <x v="88"/>
    <x v="91"/>
    <x v="90"/>
    <x v="58"/>
    <x v="0"/>
    <x v="0"/>
    <x v="91"/>
    <x v="91"/>
    <x v="87"/>
    <x v="90"/>
  </r>
  <r>
    <x v="1"/>
    <x v="43"/>
    <x v="43"/>
    <x v="9"/>
    <x v="0"/>
    <x v="41"/>
    <x v="0"/>
    <x v="2"/>
    <x v="90"/>
    <x v="0"/>
    <x v="5"/>
    <x v="92"/>
    <x v="92"/>
    <x v="89"/>
    <x v="92"/>
    <x v="91"/>
    <x v="91"/>
    <x v="1"/>
    <x v="0"/>
    <x v="92"/>
    <x v="92"/>
    <x v="88"/>
    <x v="91"/>
  </r>
  <r>
    <x v="1"/>
    <x v="43"/>
    <x v="43"/>
    <x v="9"/>
    <x v="0"/>
    <x v="41"/>
    <x v="0"/>
    <x v="2"/>
    <x v="91"/>
    <x v="1"/>
    <x v="8"/>
    <x v="93"/>
    <x v="93"/>
    <x v="90"/>
    <x v="93"/>
    <x v="92"/>
    <x v="92"/>
    <x v="0"/>
    <x v="0"/>
    <x v="93"/>
    <x v="93"/>
    <x v="89"/>
    <x v="92"/>
  </r>
  <r>
    <x v="3"/>
    <x v="44"/>
    <x v="44"/>
    <x v="0"/>
    <x v="1"/>
    <x v="42"/>
    <x v="2"/>
    <x v="1"/>
    <x v="92"/>
    <x v="1"/>
    <x v="8"/>
    <x v="94"/>
    <x v="94"/>
    <x v="91"/>
    <x v="94"/>
    <x v="93"/>
    <x v="93"/>
    <x v="7"/>
    <x v="6"/>
    <x v="94"/>
    <x v="94"/>
    <x v="90"/>
    <x v="93"/>
  </r>
  <r>
    <x v="3"/>
    <x v="45"/>
    <x v="45"/>
    <x v="0"/>
    <x v="0"/>
    <x v="43"/>
    <x v="2"/>
    <x v="3"/>
    <x v="93"/>
    <x v="0"/>
    <x v="5"/>
    <x v="95"/>
    <x v="95"/>
    <x v="92"/>
    <x v="95"/>
    <x v="94"/>
    <x v="94"/>
    <x v="3"/>
    <x v="0"/>
    <x v="95"/>
    <x v="95"/>
    <x v="91"/>
    <x v="94"/>
  </r>
  <r>
    <x v="3"/>
    <x v="46"/>
    <x v="46"/>
    <x v="1"/>
    <x v="2"/>
    <x v="44"/>
    <x v="0"/>
    <x v="1"/>
    <x v="94"/>
    <x v="1"/>
    <x v="8"/>
    <x v="96"/>
    <x v="96"/>
    <x v="93"/>
    <x v="96"/>
    <x v="95"/>
    <x v="95"/>
    <x v="1"/>
    <x v="2"/>
    <x v="96"/>
    <x v="96"/>
    <x v="92"/>
    <x v="95"/>
  </r>
  <r>
    <x v="0"/>
    <x v="47"/>
    <x v="47"/>
    <x v="8"/>
    <x v="1"/>
    <x v="45"/>
    <x v="1"/>
    <x v="2"/>
    <x v="95"/>
    <x v="1"/>
    <x v="9"/>
    <x v="97"/>
    <x v="42"/>
    <x v="94"/>
    <x v="97"/>
    <x v="96"/>
    <x v="96"/>
    <x v="5"/>
    <x v="0"/>
    <x v="42"/>
    <x v="97"/>
    <x v="93"/>
    <x v="96"/>
  </r>
  <r>
    <x v="0"/>
    <x v="48"/>
    <x v="48"/>
    <x v="6"/>
    <x v="1"/>
    <x v="46"/>
    <x v="2"/>
    <x v="2"/>
    <x v="96"/>
    <x v="1"/>
    <x v="10"/>
    <x v="98"/>
    <x v="97"/>
    <x v="95"/>
    <x v="98"/>
    <x v="97"/>
    <x v="97"/>
    <x v="3"/>
    <x v="2"/>
    <x v="97"/>
    <x v="98"/>
    <x v="94"/>
    <x v="97"/>
  </r>
  <r>
    <x v="0"/>
    <x v="48"/>
    <x v="48"/>
    <x v="6"/>
    <x v="1"/>
    <x v="46"/>
    <x v="2"/>
    <x v="2"/>
    <x v="97"/>
    <x v="2"/>
    <x v="11"/>
    <x v="99"/>
    <x v="98"/>
    <x v="96"/>
    <x v="99"/>
    <x v="98"/>
    <x v="98"/>
    <x v="1"/>
    <x v="2"/>
    <x v="98"/>
    <x v="99"/>
    <x v="95"/>
    <x v="98"/>
  </r>
  <r>
    <x v="0"/>
    <x v="48"/>
    <x v="48"/>
    <x v="6"/>
    <x v="1"/>
    <x v="46"/>
    <x v="2"/>
    <x v="2"/>
    <x v="98"/>
    <x v="1"/>
    <x v="8"/>
    <x v="100"/>
    <x v="99"/>
    <x v="97"/>
    <x v="100"/>
    <x v="99"/>
    <x v="99"/>
    <x v="1"/>
    <x v="3"/>
    <x v="99"/>
    <x v="100"/>
    <x v="96"/>
    <x v="99"/>
  </r>
  <r>
    <x v="0"/>
    <x v="49"/>
    <x v="49"/>
    <x v="4"/>
    <x v="0"/>
    <x v="47"/>
    <x v="0"/>
    <x v="2"/>
    <x v="99"/>
    <x v="1"/>
    <x v="10"/>
    <x v="101"/>
    <x v="100"/>
    <x v="98"/>
    <x v="101"/>
    <x v="100"/>
    <x v="100"/>
    <x v="4"/>
    <x v="0"/>
    <x v="100"/>
    <x v="101"/>
    <x v="97"/>
    <x v="100"/>
  </r>
  <r>
    <x v="1"/>
    <x v="50"/>
    <x v="50"/>
    <x v="0"/>
    <x v="1"/>
    <x v="48"/>
    <x v="0"/>
    <x v="1"/>
    <x v="100"/>
    <x v="2"/>
    <x v="11"/>
    <x v="102"/>
    <x v="101"/>
    <x v="99"/>
    <x v="102"/>
    <x v="101"/>
    <x v="101"/>
    <x v="5"/>
    <x v="2"/>
    <x v="101"/>
    <x v="102"/>
    <x v="98"/>
    <x v="101"/>
  </r>
  <r>
    <x v="1"/>
    <x v="50"/>
    <x v="50"/>
    <x v="0"/>
    <x v="1"/>
    <x v="48"/>
    <x v="0"/>
    <x v="1"/>
    <x v="101"/>
    <x v="0"/>
    <x v="5"/>
    <x v="103"/>
    <x v="102"/>
    <x v="100"/>
    <x v="103"/>
    <x v="102"/>
    <x v="102"/>
    <x v="1"/>
    <x v="2"/>
    <x v="102"/>
    <x v="103"/>
    <x v="99"/>
    <x v="102"/>
  </r>
  <r>
    <x v="1"/>
    <x v="50"/>
    <x v="50"/>
    <x v="0"/>
    <x v="1"/>
    <x v="48"/>
    <x v="0"/>
    <x v="1"/>
    <x v="102"/>
    <x v="1"/>
    <x v="8"/>
    <x v="104"/>
    <x v="103"/>
    <x v="101"/>
    <x v="104"/>
    <x v="103"/>
    <x v="103"/>
    <x v="1"/>
    <x v="6"/>
    <x v="103"/>
    <x v="104"/>
    <x v="100"/>
    <x v="103"/>
  </r>
  <r>
    <x v="3"/>
    <x v="51"/>
    <x v="51"/>
    <x v="0"/>
    <x v="1"/>
    <x v="49"/>
    <x v="0"/>
    <x v="0"/>
    <x v="103"/>
    <x v="2"/>
    <x v="11"/>
    <x v="105"/>
    <x v="104"/>
    <x v="102"/>
    <x v="105"/>
    <x v="104"/>
    <x v="104"/>
    <x v="8"/>
    <x v="2"/>
    <x v="104"/>
    <x v="105"/>
    <x v="101"/>
    <x v="104"/>
  </r>
  <r>
    <x v="3"/>
    <x v="51"/>
    <x v="51"/>
    <x v="0"/>
    <x v="1"/>
    <x v="49"/>
    <x v="0"/>
    <x v="0"/>
    <x v="104"/>
    <x v="2"/>
    <x v="7"/>
    <x v="106"/>
    <x v="105"/>
    <x v="103"/>
    <x v="106"/>
    <x v="105"/>
    <x v="105"/>
    <x v="7"/>
    <x v="2"/>
    <x v="105"/>
    <x v="106"/>
    <x v="102"/>
    <x v="105"/>
  </r>
  <r>
    <x v="3"/>
    <x v="51"/>
    <x v="51"/>
    <x v="0"/>
    <x v="1"/>
    <x v="49"/>
    <x v="0"/>
    <x v="0"/>
    <x v="105"/>
    <x v="1"/>
    <x v="6"/>
    <x v="107"/>
    <x v="106"/>
    <x v="104"/>
    <x v="107"/>
    <x v="106"/>
    <x v="106"/>
    <x v="7"/>
    <x v="2"/>
    <x v="106"/>
    <x v="107"/>
    <x v="103"/>
    <x v="106"/>
  </r>
  <r>
    <x v="1"/>
    <x v="52"/>
    <x v="52"/>
    <x v="2"/>
    <x v="1"/>
    <x v="50"/>
    <x v="2"/>
    <x v="2"/>
    <x v="106"/>
    <x v="2"/>
    <x v="11"/>
    <x v="108"/>
    <x v="107"/>
    <x v="105"/>
    <x v="108"/>
    <x v="107"/>
    <x v="107"/>
    <x v="2"/>
    <x v="2"/>
    <x v="107"/>
    <x v="108"/>
    <x v="104"/>
    <x v="107"/>
  </r>
  <r>
    <x v="3"/>
    <x v="53"/>
    <x v="53"/>
    <x v="4"/>
    <x v="1"/>
    <x v="51"/>
    <x v="1"/>
    <x v="3"/>
    <x v="107"/>
    <x v="0"/>
    <x v="5"/>
    <x v="109"/>
    <x v="108"/>
    <x v="106"/>
    <x v="109"/>
    <x v="108"/>
    <x v="108"/>
    <x v="0"/>
    <x v="0"/>
    <x v="108"/>
    <x v="109"/>
    <x v="105"/>
    <x v="108"/>
  </r>
  <r>
    <x v="0"/>
    <x v="54"/>
    <x v="54"/>
    <x v="0"/>
    <x v="1"/>
    <x v="52"/>
    <x v="0"/>
    <x v="2"/>
    <x v="108"/>
    <x v="1"/>
    <x v="6"/>
    <x v="110"/>
    <x v="109"/>
    <x v="107"/>
    <x v="110"/>
    <x v="109"/>
    <x v="109"/>
    <x v="0"/>
    <x v="0"/>
    <x v="109"/>
    <x v="110"/>
    <x v="106"/>
    <x v="109"/>
  </r>
  <r>
    <x v="0"/>
    <x v="54"/>
    <x v="54"/>
    <x v="0"/>
    <x v="1"/>
    <x v="52"/>
    <x v="0"/>
    <x v="2"/>
    <x v="109"/>
    <x v="1"/>
    <x v="8"/>
    <x v="111"/>
    <x v="110"/>
    <x v="108"/>
    <x v="111"/>
    <x v="110"/>
    <x v="110"/>
    <x v="5"/>
    <x v="0"/>
    <x v="77"/>
    <x v="111"/>
    <x v="107"/>
    <x v="110"/>
  </r>
  <r>
    <x v="2"/>
    <x v="55"/>
    <x v="55"/>
    <x v="6"/>
    <x v="0"/>
    <x v="53"/>
    <x v="0"/>
    <x v="3"/>
    <x v="110"/>
    <x v="1"/>
    <x v="13"/>
    <x v="112"/>
    <x v="111"/>
    <x v="109"/>
    <x v="112"/>
    <x v="111"/>
    <x v="111"/>
    <x v="9"/>
    <x v="2"/>
    <x v="110"/>
    <x v="112"/>
    <x v="108"/>
    <x v="111"/>
  </r>
  <r>
    <x v="2"/>
    <x v="55"/>
    <x v="55"/>
    <x v="6"/>
    <x v="0"/>
    <x v="53"/>
    <x v="0"/>
    <x v="3"/>
    <x v="111"/>
    <x v="1"/>
    <x v="12"/>
    <x v="113"/>
    <x v="112"/>
    <x v="110"/>
    <x v="113"/>
    <x v="112"/>
    <x v="112"/>
    <x v="0"/>
    <x v="2"/>
    <x v="111"/>
    <x v="113"/>
    <x v="109"/>
    <x v="112"/>
  </r>
  <r>
    <x v="2"/>
    <x v="55"/>
    <x v="55"/>
    <x v="6"/>
    <x v="0"/>
    <x v="53"/>
    <x v="0"/>
    <x v="3"/>
    <x v="112"/>
    <x v="1"/>
    <x v="10"/>
    <x v="114"/>
    <x v="113"/>
    <x v="111"/>
    <x v="114"/>
    <x v="113"/>
    <x v="113"/>
    <x v="1"/>
    <x v="2"/>
    <x v="112"/>
    <x v="114"/>
    <x v="110"/>
    <x v="113"/>
  </r>
  <r>
    <x v="2"/>
    <x v="55"/>
    <x v="55"/>
    <x v="6"/>
    <x v="0"/>
    <x v="53"/>
    <x v="0"/>
    <x v="3"/>
    <x v="113"/>
    <x v="1"/>
    <x v="12"/>
    <x v="115"/>
    <x v="114"/>
    <x v="112"/>
    <x v="115"/>
    <x v="114"/>
    <x v="114"/>
    <x v="5"/>
    <x v="2"/>
    <x v="113"/>
    <x v="115"/>
    <x v="85"/>
    <x v="114"/>
  </r>
  <r>
    <x v="1"/>
    <x v="56"/>
    <x v="56"/>
    <x v="10"/>
    <x v="1"/>
    <x v="54"/>
    <x v="0"/>
    <x v="1"/>
    <x v="114"/>
    <x v="0"/>
    <x v="3"/>
    <x v="116"/>
    <x v="115"/>
    <x v="113"/>
    <x v="116"/>
    <x v="115"/>
    <x v="115"/>
    <x v="1"/>
    <x v="0"/>
    <x v="114"/>
    <x v="116"/>
    <x v="111"/>
    <x v="115"/>
  </r>
  <r>
    <x v="1"/>
    <x v="57"/>
    <x v="57"/>
    <x v="3"/>
    <x v="1"/>
    <x v="55"/>
    <x v="1"/>
    <x v="0"/>
    <x v="115"/>
    <x v="1"/>
    <x v="8"/>
    <x v="117"/>
    <x v="116"/>
    <x v="114"/>
    <x v="117"/>
    <x v="116"/>
    <x v="116"/>
    <x v="7"/>
    <x v="6"/>
    <x v="115"/>
    <x v="117"/>
    <x v="112"/>
    <x v="116"/>
  </r>
  <r>
    <x v="0"/>
    <x v="1"/>
    <x v="35"/>
    <x v="1"/>
    <x v="2"/>
    <x v="56"/>
    <x v="0"/>
    <x v="3"/>
    <x v="116"/>
    <x v="0"/>
    <x v="5"/>
    <x v="118"/>
    <x v="117"/>
    <x v="115"/>
    <x v="118"/>
    <x v="117"/>
    <x v="117"/>
    <x v="1"/>
    <x v="0"/>
    <x v="116"/>
    <x v="118"/>
    <x v="113"/>
    <x v="117"/>
  </r>
  <r>
    <x v="0"/>
    <x v="1"/>
    <x v="35"/>
    <x v="1"/>
    <x v="2"/>
    <x v="56"/>
    <x v="0"/>
    <x v="3"/>
    <x v="8"/>
    <x v="1"/>
    <x v="8"/>
    <x v="119"/>
    <x v="118"/>
    <x v="116"/>
    <x v="119"/>
    <x v="118"/>
    <x v="118"/>
    <x v="4"/>
    <x v="0"/>
    <x v="117"/>
    <x v="119"/>
    <x v="114"/>
    <x v="118"/>
  </r>
  <r>
    <x v="0"/>
    <x v="1"/>
    <x v="35"/>
    <x v="1"/>
    <x v="2"/>
    <x v="56"/>
    <x v="0"/>
    <x v="3"/>
    <x v="117"/>
    <x v="1"/>
    <x v="4"/>
    <x v="120"/>
    <x v="119"/>
    <x v="117"/>
    <x v="120"/>
    <x v="119"/>
    <x v="119"/>
    <x v="5"/>
    <x v="0"/>
    <x v="118"/>
    <x v="120"/>
    <x v="115"/>
    <x v="119"/>
  </r>
  <r>
    <x v="0"/>
    <x v="1"/>
    <x v="35"/>
    <x v="1"/>
    <x v="2"/>
    <x v="56"/>
    <x v="0"/>
    <x v="3"/>
    <x v="118"/>
    <x v="1"/>
    <x v="12"/>
    <x v="121"/>
    <x v="120"/>
    <x v="118"/>
    <x v="121"/>
    <x v="120"/>
    <x v="120"/>
    <x v="6"/>
    <x v="0"/>
    <x v="119"/>
    <x v="121"/>
    <x v="116"/>
    <x v="120"/>
  </r>
  <r>
    <x v="0"/>
    <x v="1"/>
    <x v="35"/>
    <x v="1"/>
    <x v="2"/>
    <x v="56"/>
    <x v="0"/>
    <x v="3"/>
    <x v="119"/>
    <x v="2"/>
    <x v="7"/>
    <x v="122"/>
    <x v="121"/>
    <x v="119"/>
    <x v="122"/>
    <x v="121"/>
    <x v="121"/>
    <x v="3"/>
    <x v="0"/>
    <x v="120"/>
    <x v="122"/>
    <x v="5"/>
    <x v="121"/>
  </r>
  <r>
    <x v="2"/>
    <x v="58"/>
    <x v="58"/>
    <x v="4"/>
    <x v="0"/>
    <x v="57"/>
    <x v="2"/>
    <x v="2"/>
    <x v="120"/>
    <x v="0"/>
    <x v="1"/>
    <x v="123"/>
    <x v="122"/>
    <x v="120"/>
    <x v="123"/>
    <x v="122"/>
    <x v="122"/>
    <x v="1"/>
    <x v="4"/>
    <x v="121"/>
    <x v="123"/>
    <x v="117"/>
    <x v="122"/>
  </r>
  <r>
    <x v="2"/>
    <x v="59"/>
    <x v="59"/>
    <x v="8"/>
    <x v="1"/>
    <x v="58"/>
    <x v="0"/>
    <x v="2"/>
    <x v="121"/>
    <x v="0"/>
    <x v="3"/>
    <x v="124"/>
    <x v="123"/>
    <x v="121"/>
    <x v="124"/>
    <x v="123"/>
    <x v="123"/>
    <x v="5"/>
    <x v="5"/>
    <x v="122"/>
    <x v="124"/>
    <x v="118"/>
    <x v="123"/>
  </r>
  <r>
    <x v="3"/>
    <x v="60"/>
    <x v="44"/>
    <x v="0"/>
    <x v="1"/>
    <x v="59"/>
    <x v="0"/>
    <x v="1"/>
    <x v="122"/>
    <x v="1"/>
    <x v="8"/>
    <x v="125"/>
    <x v="124"/>
    <x v="122"/>
    <x v="125"/>
    <x v="124"/>
    <x v="124"/>
    <x v="0"/>
    <x v="6"/>
    <x v="123"/>
    <x v="125"/>
    <x v="119"/>
    <x v="124"/>
  </r>
  <r>
    <x v="3"/>
    <x v="60"/>
    <x v="44"/>
    <x v="0"/>
    <x v="1"/>
    <x v="59"/>
    <x v="0"/>
    <x v="1"/>
    <x v="123"/>
    <x v="1"/>
    <x v="4"/>
    <x v="126"/>
    <x v="125"/>
    <x v="123"/>
    <x v="126"/>
    <x v="125"/>
    <x v="125"/>
    <x v="3"/>
    <x v="2"/>
    <x v="124"/>
    <x v="126"/>
    <x v="120"/>
    <x v="125"/>
  </r>
  <r>
    <x v="0"/>
    <x v="61"/>
    <x v="54"/>
    <x v="0"/>
    <x v="0"/>
    <x v="60"/>
    <x v="2"/>
    <x v="1"/>
    <x v="64"/>
    <x v="0"/>
    <x v="1"/>
    <x v="127"/>
    <x v="126"/>
    <x v="124"/>
    <x v="127"/>
    <x v="126"/>
    <x v="126"/>
    <x v="0"/>
    <x v="2"/>
    <x v="125"/>
    <x v="127"/>
    <x v="121"/>
    <x v="126"/>
  </r>
  <r>
    <x v="0"/>
    <x v="61"/>
    <x v="54"/>
    <x v="0"/>
    <x v="0"/>
    <x v="60"/>
    <x v="2"/>
    <x v="1"/>
    <x v="124"/>
    <x v="0"/>
    <x v="5"/>
    <x v="128"/>
    <x v="127"/>
    <x v="125"/>
    <x v="128"/>
    <x v="127"/>
    <x v="47"/>
    <x v="1"/>
    <x v="0"/>
    <x v="126"/>
    <x v="128"/>
    <x v="122"/>
    <x v="127"/>
  </r>
  <r>
    <x v="3"/>
    <x v="62"/>
    <x v="60"/>
    <x v="11"/>
    <x v="2"/>
    <x v="61"/>
    <x v="1"/>
    <x v="3"/>
    <x v="125"/>
    <x v="2"/>
    <x v="7"/>
    <x v="129"/>
    <x v="128"/>
    <x v="126"/>
    <x v="129"/>
    <x v="128"/>
    <x v="127"/>
    <x v="2"/>
    <x v="10"/>
    <x v="127"/>
    <x v="129"/>
    <x v="123"/>
    <x v="128"/>
  </r>
  <r>
    <x v="3"/>
    <x v="62"/>
    <x v="60"/>
    <x v="11"/>
    <x v="2"/>
    <x v="61"/>
    <x v="1"/>
    <x v="3"/>
    <x v="126"/>
    <x v="1"/>
    <x v="10"/>
    <x v="130"/>
    <x v="129"/>
    <x v="127"/>
    <x v="130"/>
    <x v="129"/>
    <x v="128"/>
    <x v="0"/>
    <x v="2"/>
    <x v="128"/>
    <x v="130"/>
    <x v="124"/>
    <x v="129"/>
  </r>
  <r>
    <x v="3"/>
    <x v="62"/>
    <x v="60"/>
    <x v="11"/>
    <x v="2"/>
    <x v="61"/>
    <x v="1"/>
    <x v="3"/>
    <x v="127"/>
    <x v="1"/>
    <x v="13"/>
    <x v="131"/>
    <x v="130"/>
    <x v="128"/>
    <x v="131"/>
    <x v="130"/>
    <x v="129"/>
    <x v="6"/>
    <x v="2"/>
    <x v="129"/>
    <x v="131"/>
    <x v="125"/>
    <x v="130"/>
  </r>
  <r>
    <x v="0"/>
    <x v="63"/>
    <x v="61"/>
    <x v="2"/>
    <x v="1"/>
    <x v="62"/>
    <x v="0"/>
    <x v="1"/>
    <x v="128"/>
    <x v="1"/>
    <x v="10"/>
    <x v="132"/>
    <x v="131"/>
    <x v="129"/>
    <x v="132"/>
    <x v="131"/>
    <x v="130"/>
    <x v="1"/>
    <x v="0"/>
    <x v="130"/>
    <x v="132"/>
    <x v="126"/>
    <x v="131"/>
  </r>
  <r>
    <x v="0"/>
    <x v="63"/>
    <x v="61"/>
    <x v="2"/>
    <x v="1"/>
    <x v="62"/>
    <x v="0"/>
    <x v="1"/>
    <x v="129"/>
    <x v="1"/>
    <x v="10"/>
    <x v="133"/>
    <x v="132"/>
    <x v="130"/>
    <x v="133"/>
    <x v="132"/>
    <x v="131"/>
    <x v="7"/>
    <x v="0"/>
    <x v="131"/>
    <x v="133"/>
    <x v="127"/>
    <x v="132"/>
  </r>
  <r>
    <x v="0"/>
    <x v="63"/>
    <x v="61"/>
    <x v="2"/>
    <x v="1"/>
    <x v="62"/>
    <x v="0"/>
    <x v="1"/>
    <x v="130"/>
    <x v="1"/>
    <x v="6"/>
    <x v="134"/>
    <x v="133"/>
    <x v="131"/>
    <x v="134"/>
    <x v="133"/>
    <x v="132"/>
    <x v="4"/>
    <x v="0"/>
    <x v="132"/>
    <x v="134"/>
    <x v="128"/>
    <x v="133"/>
  </r>
  <r>
    <x v="0"/>
    <x v="63"/>
    <x v="61"/>
    <x v="2"/>
    <x v="1"/>
    <x v="62"/>
    <x v="0"/>
    <x v="1"/>
    <x v="131"/>
    <x v="1"/>
    <x v="13"/>
    <x v="135"/>
    <x v="134"/>
    <x v="132"/>
    <x v="135"/>
    <x v="134"/>
    <x v="133"/>
    <x v="0"/>
    <x v="0"/>
    <x v="133"/>
    <x v="135"/>
    <x v="129"/>
    <x v="134"/>
  </r>
  <r>
    <x v="0"/>
    <x v="63"/>
    <x v="61"/>
    <x v="2"/>
    <x v="1"/>
    <x v="62"/>
    <x v="0"/>
    <x v="1"/>
    <x v="132"/>
    <x v="1"/>
    <x v="8"/>
    <x v="136"/>
    <x v="135"/>
    <x v="133"/>
    <x v="136"/>
    <x v="135"/>
    <x v="134"/>
    <x v="1"/>
    <x v="2"/>
    <x v="134"/>
    <x v="136"/>
    <x v="130"/>
    <x v="135"/>
  </r>
  <r>
    <x v="0"/>
    <x v="63"/>
    <x v="61"/>
    <x v="2"/>
    <x v="1"/>
    <x v="62"/>
    <x v="0"/>
    <x v="1"/>
    <x v="133"/>
    <x v="1"/>
    <x v="14"/>
    <x v="137"/>
    <x v="136"/>
    <x v="134"/>
    <x v="137"/>
    <x v="136"/>
    <x v="135"/>
    <x v="5"/>
    <x v="0"/>
    <x v="135"/>
    <x v="137"/>
    <x v="131"/>
    <x v="136"/>
  </r>
  <r>
    <x v="0"/>
    <x v="63"/>
    <x v="61"/>
    <x v="2"/>
    <x v="1"/>
    <x v="62"/>
    <x v="0"/>
    <x v="1"/>
    <x v="50"/>
    <x v="0"/>
    <x v="5"/>
    <x v="138"/>
    <x v="137"/>
    <x v="135"/>
    <x v="138"/>
    <x v="137"/>
    <x v="136"/>
    <x v="9"/>
    <x v="0"/>
    <x v="136"/>
    <x v="138"/>
    <x v="132"/>
    <x v="137"/>
  </r>
  <r>
    <x v="0"/>
    <x v="64"/>
    <x v="62"/>
    <x v="8"/>
    <x v="0"/>
    <x v="63"/>
    <x v="1"/>
    <x v="3"/>
    <x v="28"/>
    <x v="0"/>
    <x v="5"/>
    <x v="139"/>
    <x v="138"/>
    <x v="29"/>
    <x v="139"/>
    <x v="138"/>
    <x v="137"/>
    <x v="0"/>
    <x v="2"/>
    <x v="137"/>
    <x v="139"/>
    <x v="133"/>
    <x v="138"/>
  </r>
  <r>
    <x v="3"/>
    <x v="65"/>
    <x v="19"/>
    <x v="8"/>
    <x v="1"/>
    <x v="64"/>
    <x v="1"/>
    <x v="1"/>
    <x v="134"/>
    <x v="1"/>
    <x v="6"/>
    <x v="140"/>
    <x v="139"/>
    <x v="136"/>
    <x v="140"/>
    <x v="139"/>
    <x v="138"/>
    <x v="1"/>
    <x v="0"/>
    <x v="138"/>
    <x v="140"/>
    <x v="134"/>
    <x v="139"/>
  </r>
  <r>
    <x v="3"/>
    <x v="65"/>
    <x v="19"/>
    <x v="8"/>
    <x v="1"/>
    <x v="64"/>
    <x v="1"/>
    <x v="1"/>
    <x v="135"/>
    <x v="1"/>
    <x v="12"/>
    <x v="141"/>
    <x v="140"/>
    <x v="137"/>
    <x v="141"/>
    <x v="140"/>
    <x v="139"/>
    <x v="1"/>
    <x v="0"/>
    <x v="139"/>
    <x v="141"/>
    <x v="135"/>
    <x v="140"/>
  </r>
  <r>
    <x v="3"/>
    <x v="65"/>
    <x v="19"/>
    <x v="8"/>
    <x v="1"/>
    <x v="64"/>
    <x v="1"/>
    <x v="1"/>
    <x v="136"/>
    <x v="1"/>
    <x v="10"/>
    <x v="142"/>
    <x v="141"/>
    <x v="138"/>
    <x v="142"/>
    <x v="141"/>
    <x v="140"/>
    <x v="1"/>
    <x v="0"/>
    <x v="140"/>
    <x v="142"/>
    <x v="126"/>
    <x v="141"/>
  </r>
  <r>
    <x v="3"/>
    <x v="66"/>
    <x v="63"/>
    <x v="4"/>
    <x v="1"/>
    <x v="65"/>
    <x v="0"/>
    <x v="2"/>
    <x v="137"/>
    <x v="1"/>
    <x v="9"/>
    <x v="143"/>
    <x v="142"/>
    <x v="139"/>
    <x v="143"/>
    <x v="142"/>
    <x v="141"/>
    <x v="1"/>
    <x v="0"/>
    <x v="141"/>
    <x v="143"/>
    <x v="136"/>
    <x v="142"/>
  </r>
  <r>
    <x v="1"/>
    <x v="67"/>
    <x v="64"/>
    <x v="8"/>
    <x v="1"/>
    <x v="66"/>
    <x v="0"/>
    <x v="1"/>
    <x v="82"/>
    <x v="1"/>
    <x v="4"/>
    <x v="144"/>
    <x v="143"/>
    <x v="140"/>
    <x v="144"/>
    <x v="143"/>
    <x v="142"/>
    <x v="3"/>
    <x v="0"/>
    <x v="142"/>
    <x v="144"/>
    <x v="137"/>
    <x v="143"/>
  </r>
  <r>
    <x v="2"/>
    <x v="68"/>
    <x v="65"/>
    <x v="2"/>
    <x v="1"/>
    <x v="67"/>
    <x v="2"/>
    <x v="3"/>
    <x v="138"/>
    <x v="0"/>
    <x v="5"/>
    <x v="145"/>
    <x v="144"/>
    <x v="141"/>
    <x v="145"/>
    <x v="144"/>
    <x v="143"/>
    <x v="4"/>
    <x v="2"/>
    <x v="143"/>
    <x v="145"/>
    <x v="138"/>
    <x v="144"/>
  </r>
  <r>
    <x v="0"/>
    <x v="5"/>
    <x v="66"/>
    <x v="4"/>
    <x v="1"/>
    <x v="68"/>
    <x v="1"/>
    <x v="2"/>
    <x v="139"/>
    <x v="2"/>
    <x v="7"/>
    <x v="146"/>
    <x v="145"/>
    <x v="142"/>
    <x v="146"/>
    <x v="145"/>
    <x v="144"/>
    <x v="10"/>
    <x v="0"/>
    <x v="144"/>
    <x v="146"/>
    <x v="139"/>
    <x v="145"/>
  </r>
  <r>
    <x v="0"/>
    <x v="5"/>
    <x v="66"/>
    <x v="4"/>
    <x v="1"/>
    <x v="68"/>
    <x v="1"/>
    <x v="2"/>
    <x v="140"/>
    <x v="2"/>
    <x v="7"/>
    <x v="147"/>
    <x v="146"/>
    <x v="143"/>
    <x v="147"/>
    <x v="146"/>
    <x v="145"/>
    <x v="1"/>
    <x v="0"/>
    <x v="145"/>
    <x v="147"/>
    <x v="140"/>
    <x v="146"/>
  </r>
  <r>
    <x v="0"/>
    <x v="5"/>
    <x v="66"/>
    <x v="4"/>
    <x v="1"/>
    <x v="68"/>
    <x v="1"/>
    <x v="2"/>
    <x v="1"/>
    <x v="0"/>
    <x v="1"/>
    <x v="148"/>
    <x v="147"/>
    <x v="1"/>
    <x v="148"/>
    <x v="147"/>
    <x v="146"/>
    <x v="8"/>
    <x v="0"/>
    <x v="146"/>
    <x v="148"/>
    <x v="141"/>
    <x v="147"/>
  </r>
  <r>
    <x v="0"/>
    <x v="5"/>
    <x v="66"/>
    <x v="4"/>
    <x v="1"/>
    <x v="68"/>
    <x v="1"/>
    <x v="2"/>
    <x v="141"/>
    <x v="1"/>
    <x v="8"/>
    <x v="149"/>
    <x v="148"/>
    <x v="144"/>
    <x v="149"/>
    <x v="148"/>
    <x v="147"/>
    <x v="2"/>
    <x v="0"/>
    <x v="147"/>
    <x v="149"/>
    <x v="142"/>
    <x v="148"/>
  </r>
  <r>
    <x v="0"/>
    <x v="69"/>
    <x v="67"/>
    <x v="10"/>
    <x v="2"/>
    <x v="69"/>
    <x v="2"/>
    <x v="1"/>
    <x v="142"/>
    <x v="1"/>
    <x v="9"/>
    <x v="150"/>
    <x v="149"/>
    <x v="145"/>
    <x v="150"/>
    <x v="149"/>
    <x v="148"/>
    <x v="2"/>
    <x v="2"/>
    <x v="148"/>
    <x v="150"/>
    <x v="143"/>
    <x v="149"/>
  </r>
  <r>
    <x v="0"/>
    <x v="69"/>
    <x v="67"/>
    <x v="10"/>
    <x v="2"/>
    <x v="69"/>
    <x v="2"/>
    <x v="1"/>
    <x v="143"/>
    <x v="2"/>
    <x v="7"/>
    <x v="151"/>
    <x v="150"/>
    <x v="146"/>
    <x v="151"/>
    <x v="150"/>
    <x v="149"/>
    <x v="0"/>
    <x v="2"/>
    <x v="149"/>
    <x v="151"/>
    <x v="144"/>
    <x v="150"/>
  </r>
  <r>
    <x v="1"/>
    <x v="70"/>
    <x v="68"/>
    <x v="5"/>
    <x v="2"/>
    <x v="70"/>
    <x v="1"/>
    <x v="1"/>
    <x v="144"/>
    <x v="1"/>
    <x v="10"/>
    <x v="152"/>
    <x v="151"/>
    <x v="147"/>
    <x v="152"/>
    <x v="151"/>
    <x v="150"/>
    <x v="3"/>
    <x v="0"/>
    <x v="150"/>
    <x v="152"/>
    <x v="145"/>
    <x v="151"/>
  </r>
  <r>
    <x v="1"/>
    <x v="70"/>
    <x v="68"/>
    <x v="5"/>
    <x v="2"/>
    <x v="70"/>
    <x v="1"/>
    <x v="1"/>
    <x v="145"/>
    <x v="1"/>
    <x v="10"/>
    <x v="153"/>
    <x v="152"/>
    <x v="148"/>
    <x v="153"/>
    <x v="152"/>
    <x v="151"/>
    <x v="4"/>
    <x v="0"/>
    <x v="151"/>
    <x v="153"/>
    <x v="146"/>
    <x v="152"/>
  </r>
  <r>
    <x v="1"/>
    <x v="70"/>
    <x v="68"/>
    <x v="5"/>
    <x v="2"/>
    <x v="70"/>
    <x v="1"/>
    <x v="1"/>
    <x v="146"/>
    <x v="1"/>
    <x v="4"/>
    <x v="154"/>
    <x v="153"/>
    <x v="149"/>
    <x v="154"/>
    <x v="153"/>
    <x v="152"/>
    <x v="5"/>
    <x v="0"/>
    <x v="152"/>
    <x v="154"/>
    <x v="147"/>
    <x v="153"/>
  </r>
  <r>
    <x v="1"/>
    <x v="71"/>
    <x v="69"/>
    <x v="5"/>
    <x v="1"/>
    <x v="71"/>
    <x v="2"/>
    <x v="1"/>
    <x v="147"/>
    <x v="1"/>
    <x v="6"/>
    <x v="155"/>
    <x v="154"/>
    <x v="150"/>
    <x v="155"/>
    <x v="154"/>
    <x v="153"/>
    <x v="1"/>
    <x v="0"/>
    <x v="153"/>
    <x v="155"/>
    <x v="148"/>
    <x v="154"/>
  </r>
  <r>
    <x v="2"/>
    <x v="72"/>
    <x v="70"/>
    <x v="10"/>
    <x v="0"/>
    <x v="72"/>
    <x v="0"/>
    <x v="1"/>
    <x v="120"/>
    <x v="0"/>
    <x v="1"/>
    <x v="156"/>
    <x v="155"/>
    <x v="151"/>
    <x v="156"/>
    <x v="155"/>
    <x v="154"/>
    <x v="0"/>
    <x v="2"/>
    <x v="154"/>
    <x v="156"/>
    <x v="149"/>
    <x v="155"/>
  </r>
  <r>
    <x v="0"/>
    <x v="73"/>
    <x v="71"/>
    <x v="0"/>
    <x v="1"/>
    <x v="73"/>
    <x v="0"/>
    <x v="2"/>
    <x v="148"/>
    <x v="1"/>
    <x v="2"/>
    <x v="2"/>
    <x v="2"/>
    <x v="2"/>
    <x v="2"/>
    <x v="2"/>
    <x v="2"/>
    <x v="0"/>
    <x v="0"/>
    <x v="2"/>
    <x v="2"/>
    <x v="2"/>
    <x v="2"/>
  </r>
  <r>
    <x v="0"/>
    <x v="73"/>
    <x v="71"/>
    <x v="0"/>
    <x v="1"/>
    <x v="73"/>
    <x v="0"/>
    <x v="2"/>
    <x v="149"/>
    <x v="2"/>
    <x v="7"/>
    <x v="157"/>
    <x v="156"/>
    <x v="152"/>
    <x v="157"/>
    <x v="156"/>
    <x v="155"/>
    <x v="3"/>
    <x v="0"/>
    <x v="155"/>
    <x v="157"/>
    <x v="150"/>
    <x v="156"/>
  </r>
  <r>
    <x v="0"/>
    <x v="74"/>
    <x v="72"/>
    <x v="5"/>
    <x v="2"/>
    <x v="74"/>
    <x v="0"/>
    <x v="1"/>
    <x v="150"/>
    <x v="1"/>
    <x v="10"/>
    <x v="158"/>
    <x v="157"/>
    <x v="153"/>
    <x v="158"/>
    <x v="157"/>
    <x v="156"/>
    <x v="7"/>
    <x v="0"/>
    <x v="156"/>
    <x v="158"/>
    <x v="151"/>
    <x v="157"/>
  </r>
  <r>
    <x v="1"/>
    <x v="75"/>
    <x v="16"/>
    <x v="4"/>
    <x v="0"/>
    <x v="75"/>
    <x v="0"/>
    <x v="3"/>
    <x v="151"/>
    <x v="2"/>
    <x v="11"/>
    <x v="159"/>
    <x v="158"/>
    <x v="154"/>
    <x v="159"/>
    <x v="158"/>
    <x v="157"/>
    <x v="0"/>
    <x v="2"/>
    <x v="157"/>
    <x v="159"/>
    <x v="152"/>
    <x v="158"/>
  </r>
  <r>
    <x v="0"/>
    <x v="76"/>
    <x v="73"/>
    <x v="0"/>
    <x v="1"/>
    <x v="76"/>
    <x v="0"/>
    <x v="1"/>
    <x v="152"/>
    <x v="1"/>
    <x v="12"/>
    <x v="160"/>
    <x v="159"/>
    <x v="155"/>
    <x v="160"/>
    <x v="159"/>
    <x v="147"/>
    <x v="2"/>
    <x v="0"/>
    <x v="158"/>
    <x v="160"/>
    <x v="153"/>
    <x v="159"/>
  </r>
  <r>
    <x v="0"/>
    <x v="77"/>
    <x v="0"/>
    <x v="0"/>
    <x v="1"/>
    <x v="77"/>
    <x v="0"/>
    <x v="1"/>
    <x v="153"/>
    <x v="1"/>
    <x v="8"/>
    <x v="161"/>
    <x v="160"/>
    <x v="156"/>
    <x v="161"/>
    <x v="160"/>
    <x v="158"/>
    <x v="0"/>
    <x v="2"/>
    <x v="159"/>
    <x v="161"/>
    <x v="154"/>
    <x v="160"/>
  </r>
  <r>
    <x v="2"/>
    <x v="78"/>
    <x v="74"/>
    <x v="8"/>
    <x v="1"/>
    <x v="78"/>
    <x v="0"/>
    <x v="2"/>
    <x v="154"/>
    <x v="1"/>
    <x v="6"/>
    <x v="162"/>
    <x v="161"/>
    <x v="157"/>
    <x v="162"/>
    <x v="161"/>
    <x v="159"/>
    <x v="1"/>
    <x v="2"/>
    <x v="160"/>
    <x v="162"/>
    <x v="155"/>
    <x v="161"/>
  </r>
  <r>
    <x v="2"/>
    <x v="78"/>
    <x v="74"/>
    <x v="8"/>
    <x v="1"/>
    <x v="78"/>
    <x v="0"/>
    <x v="2"/>
    <x v="155"/>
    <x v="2"/>
    <x v="15"/>
    <x v="163"/>
    <x v="162"/>
    <x v="158"/>
    <x v="163"/>
    <x v="162"/>
    <x v="160"/>
    <x v="8"/>
    <x v="10"/>
    <x v="161"/>
    <x v="163"/>
    <x v="156"/>
    <x v="162"/>
  </r>
  <r>
    <x v="2"/>
    <x v="78"/>
    <x v="74"/>
    <x v="8"/>
    <x v="1"/>
    <x v="78"/>
    <x v="0"/>
    <x v="2"/>
    <x v="156"/>
    <x v="1"/>
    <x v="4"/>
    <x v="164"/>
    <x v="163"/>
    <x v="159"/>
    <x v="164"/>
    <x v="163"/>
    <x v="161"/>
    <x v="1"/>
    <x v="2"/>
    <x v="162"/>
    <x v="164"/>
    <x v="81"/>
    <x v="163"/>
  </r>
  <r>
    <x v="2"/>
    <x v="78"/>
    <x v="74"/>
    <x v="8"/>
    <x v="1"/>
    <x v="78"/>
    <x v="0"/>
    <x v="2"/>
    <x v="157"/>
    <x v="0"/>
    <x v="1"/>
    <x v="165"/>
    <x v="164"/>
    <x v="160"/>
    <x v="165"/>
    <x v="164"/>
    <x v="162"/>
    <x v="6"/>
    <x v="4"/>
    <x v="163"/>
    <x v="165"/>
    <x v="157"/>
    <x v="164"/>
  </r>
  <r>
    <x v="2"/>
    <x v="78"/>
    <x v="74"/>
    <x v="8"/>
    <x v="1"/>
    <x v="78"/>
    <x v="0"/>
    <x v="2"/>
    <x v="158"/>
    <x v="1"/>
    <x v="6"/>
    <x v="166"/>
    <x v="165"/>
    <x v="161"/>
    <x v="166"/>
    <x v="165"/>
    <x v="163"/>
    <x v="5"/>
    <x v="2"/>
    <x v="164"/>
    <x v="166"/>
    <x v="158"/>
    <x v="165"/>
  </r>
  <r>
    <x v="2"/>
    <x v="78"/>
    <x v="74"/>
    <x v="8"/>
    <x v="1"/>
    <x v="78"/>
    <x v="0"/>
    <x v="2"/>
    <x v="159"/>
    <x v="1"/>
    <x v="9"/>
    <x v="167"/>
    <x v="166"/>
    <x v="162"/>
    <x v="167"/>
    <x v="166"/>
    <x v="164"/>
    <x v="2"/>
    <x v="3"/>
    <x v="165"/>
    <x v="167"/>
    <x v="159"/>
    <x v="166"/>
  </r>
  <r>
    <x v="2"/>
    <x v="78"/>
    <x v="74"/>
    <x v="8"/>
    <x v="1"/>
    <x v="78"/>
    <x v="0"/>
    <x v="2"/>
    <x v="160"/>
    <x v="2"/>
    <x v="7"/>
    <x v="168"/>
    <x v="167"/>
    <x v="163"/>
    <x v="168"/>
    <x v="167"/>
    <x v="165"/>
    <x v="1"/>
    <x v="2"/>
    <x v="166"/>
    <x v="168"/>
    <x v="160"/>
    <x v="167"/>
  </r>
  <r>
    <x v="2"/>
    <x v="79"/>
    <x v="75"/>
    <x v="6"/>
    <x v="1"/>
    <x v="79"/>
    <x v="0"/>
    <x v="1"/>
    <x v="161"/>
    <x v="1"/>
    <x v="10"/>
    <x v="169"/>
    <x v="168"/>
    <x v="164"/>
    <x v="169"/>
    <x v="168"/>
    <x v="139"/>
    <x v="1"/>
    <x v="0"/>
    <x v="167"/>
    <x v="169"/>
    <x v="62"/>
    <x v="168"/>
  </r>
  <r>
    <x v="2"/>
    <x v="79"/>
    <x v="75"/>
    <x v="6"/>
    <x v="1"/>
    <x v="79"/>
    <x v="0"/>
    <x v="1"/>
    <x v="162"/>
    <x v="1"/>
    <x v="10"/>
    <x v="170"/>
    <x v="169"/>
    <x v="165"/>
    <x v="170"/>
    <x v="169"/>
    <x v="166"/>
    <x v="0"/>
    <x v="0"/>
    <x v="168"/>
    <x v="170"/>
    <x v="50"/>
    <x v="169"/>
  </r>
  <r>
    <x v="2"/>
    <x v="79"/>
    <x v="75"/>
    <x v="6"/>
    <x v="1"/>
    <x v="79"/>
    <x v="0"/>
    <x v="1"/>
    <x v="163"/>
    <x v="0"/>
    <x v="1"/>
    <x v="171"/>
    <x v="170"/>
    <x v="166"/>
    <x v="171"/>
    <x v="170"/>
    <x v="167"/>
    <x v="3"/>
    <x v="2"/>
    <x v="169"/>
    <x v="171"/>
    <x v="161"/>
    <x v="170"/>
  </r>
  <r>
    <x v="2"/>
    <x v="80"/>
    <x v="76"/>
    <x v="8"/>
    <x v="1"/>
    <x v="80"/>
    <x v="1"/>
    <x v="2"/>
    <x v="164"/>
    <x v="1"/>
    <x v="9"/>
    <x v="172"/>
    <x v="171"/>
    <x v="167"/>
    <x v="172"/>
    <x v="171"/>
    <x v="168"/>
    <x v="0"/>
    <x v="3"/>
    <x v="170"/>
    <x v="172"/>
    <x v="162"/>
    <x v="171"/>
  </r>
  <r>
    <x v="2"/>
    <x v="80"/>
    <x v="76"/>
    <x v="8"/>
    <x v="1"/>
    <x v="80"/>
    <x v="1"/>
    <x v="2"/>
    <x v="165"/>
    <x v="1"/>
    <x v="2"/>
    <x v="173"/>
    <x v="172"/>
    <x v="168"/>
    <x v="173"/>
    <x v="172"/>
    <x v="169"/>
    <x v="4"/>
    <x v="2"/>
    <x v="171"/>
    <x v="173"/>
    <x v="20"/>
    <x v="172"/>
  </r>
  <r>
    <x v="3"/>
    <x v="81"/>
    <x v="77"/>
    <x v="3"/>
    <x v="0"/>
    <x v="81"/>
    <x v="0"/>
    <x v="2"/>
    <x v="166"/>
    <x v="1"/>
    <x v="9"/>
    <x v="174"/>
    <x v="173"/>
    <x v="169"/>
    <x v="174"/>
    <x v="173"/>
    <x v="170"/>
    <x v="4"/>
    <x v="3"/>
    <x v="172"/>
    <x v="174"/>
    <x v="163"/>
    <x v="173"/>
  </r>
  <r>
    <x v="1"/>
    <x v="82"/>
    <x v="78"/>
    <x v="0"/>
    <x v="0"/>
    <x v="32"/>
    <x v="0"/>
    <x v="3"/>
    <x v="167"/>
    <x v="0"/>
    <x v="1"/>
    <x v="175"/>
    <x v="174"/>
    <x v="170"/>
    <x v="175"/>
    <x v="174"/>
    <x v="171"/>
    <x v="3"/>
    <x v="4"/>
    <x v="173"/>
    <x v="175"/>
    <x v="164"/>
    <x v="174"/>
  </r>
  <r>
    <x v="1"/>
    <x v="82"/>
    <x v="78"/>
    <x v="0"/>
    <x v="0"/>
    <x v="32"/>
    <x v="0"/>
    <x v="3"/>
    <x v="168"/>
    <x v="1"/>
    <x v="14"/>
    <x v="176"/>
    <x v="175"/>
    <x v="171"/>
    <x v="176"/>
    <x v="175"/>
    <x v="172"/>
    <x v="2"/>
    <x v="2"/>
    <x v="174"/>
    <x v="176"/>
    <x v="165"/>
    <x v="175"/>
  </r>
  <r>
    <x v="1"/>
    <x v="83"/>
    <x v="79"/>
    <x v="4"/>
    <x v="1"/>
    <x v="82"/>
    <x v="2"/>
    <x v="3"/>
    <x v="169"/>
    <x v="1"/>
    <x v="6"/>
    <x v="177"/>
    <x v="176"/>
    <x v="172"/>
    <x v="177"/>
    <x v="176"/>
    <x v="173"/>
    <x v="7"/>
    <x v="0"/>
    <x v="175"/>
    <x v="177"/>
    <x v="166"/>
    <x v="176"/>
  </r>
  <r>
    <x v="2"/>
    <x v="29"/>
    <x v="80"/>
    <x v="4"/>
    <x v="0"/>
    <x v="83"/>
    <x v="1"/>
    <x v="2"/>
    <x v="170"/>
    <x v="1"/>
    <x v="4"/>
    <x v="178"/>
    <x v="177"/>
    <x v="173"/>
    <x v="178"/>
    <x v="177"/>
    <x v="174"/>
    <x v="0"/>
    <x v="2"/>
    <x v="176"/>
    <x v="178"/>
    <x v="141"/>
    <x v="177"/>
  </r>
  <r>
    <x v="2"/>
    <x v="29"/>
    <x v="80"/>
    <x v="4"/>
    <x v="0"/>
    <x v="83"/>
    <x v="1"/>
    <x v="2"/>
    <x v="171"/>
    <x v="2"/>
    <x v="11"/>
    <x v="179"/>
    <x v="178"/>
    <x v="174"/>
    <x v="179"/>
    <x v="178"/>
    <x v="175"/>
    <x v="3"/>
    <x v="2"/>
    <x v="177"/>
    <x v="179"/>
    <x v="167"/>
    <x v="178"/>
  </r>
  <r>
    <x v="2"/>
    <x v="84"/>
    <x v="81"/>
    <x v="0"/>
    <x v="0"/>
    <x v="84"/>
    <x v="2"/>
    <x v="0"/>
    <x v="172"/>
    <x v="2"/>
    <x v="7"/>
    <x v="180"/>
    <x v="179"/>
    <x v="175"/>
    <x v="180"/>
    <x v="179"/>
    <x v="176"/>
    <x v="4"/>
    <x v="0"/>
    <x v="178"/>
    <x v="180"/>
    <x v="168"/>
    <x v="179"/>
  </r>
  <r>
    <x v="2"/>
    <x v="84"/>
    <x v="81"/>
    <x v="0"/>
    <x v="0"/>
    <x v="84"/>
    <x v="2"/>
    <x v="0"/>
    <x v="173"/>
    <x v="2"/>
    <x v="7"/>
    <x v="181"/>
    <x v="180"/>
    <x v="176"/>
    <x v="181"/>
    <x v="180"/>
    <x v="177"/>
    <x v="2"/>
    <x v="0"/>
    <x v="179"/>
    <x v="181"/>
    <x v="78"/>
    <x v="180"/>
  </r>
  <r>
    <x v="2"/>
    <x v="84"/>
    <x v="81"/>
    <x v="0"/>
    <x v="0"/>
    <x v="84"/>
    <x v="2"/>
    <x v="0"/>
    <x v="174"/>
    <x v="2"/>
    <x v="11"/>
    <x v="182"/>
    <x v="181"/>
    <x v="177"/>
    <x v="182"/>
    <x v="181"/>
    <x v="178"/>
    <x v="0"/>
    <x v="0"/>
    <x v="180"/>
    <x v="182"/>
    <x v="169"/>
    <x v="181"/>
  </r>
  <r>
    <x v="0"/>
    <x v="85"/>
    <x v="82"/>
    <x v="0"/>
    <x v="1"/>
    <x v="85"/>
    <x v="0"/>
    <x v="3"/>
    <x v="175"/>
    <x v="1"/>
    <x v="8"/>
    <x v="183"/>
    <x v="182"/>
    <x v="178"/>
    <x v="183"/>
    <x v="182"/>
    <x v="179"/>
    <x v="0"/>
    <x v="0"/>
    <x v="181"/>
    <x v="183"/>
    <x v="50"/>
    <x v="182"/>
  </r>
  <r>
    <x v="2"/>
    <x v="86"/>
    <x v="83"/>
    <x v="6"/>
    <x v="1"/>
    <x v="86"/>
    <x v="2"/>
    <x v="1"/>
    <x v="176"/>
    <x v="2"/>
    <x v="11"/>
    <x v="184"/>
    <x v="183"/>
    <x v="179"/>
    <x v="184"/>
    <x v="183"/>
    <x v="180"/>
    <x v="8"/>
    <x v="0"/>
    <x v="182"/>
    <x v="184"/>
    <x v="170"/>
    <x v="183"/>
  </r>
  <r>
    <x v="0"/>
    <x v="87"/>
    <x v="18"/>
    <x v="7"/>
    <x v="1"/>
    <x v="87"/>
    <x v="1"/>
    <x v="2"/>
    <x v="177"/>
    <x v="1"/>
    <x v="4"/>
    <x v="185"/>
    <x v="184"/>
    <x v="180"/>
    <x v="185"/>
    <x v="184"/>
    <x v="181"/>
    <x v="1"/>
    <x v="2"/>
    <x v="183"/>
    <x v="185"/>
    <x v="171"/>
    <x v="184"/>
  </r>
  <r>
    <x v="0"/>
    <x v="87"/>
    <x v="18"/>
    <x v="7"/>
    <x v="1"/>
    <x v="87"/>
    <x v="1"/>
    <x v="2"/>
    <x v="144"/>
    <x v="1"/>
    <x v="10"/>
    <x v="186"/>
    <x v="185"/>
    <x v="181"/>
    <x v="186"/>
    <x v="185"/>
    <x v="182"/>
    <x v="1"/>
    <x v="2"/>
    <x v="184"/>
    <x v="186"/>
    <x v="172"/>
    <x v="185"/>
  </r>
  <r>
    <x v="1"/>
    <x v="88"/>
    <x v="84"/>
    <x v="2"/>
    <x v="2"/>
    <x v="88"/>
    <x v="2"/>
    <x v="3"/>
    <x v="178"/>
    <x v="0"/>
    <x v="0"/>
    <x v="187"/>
    <x v="186"/>
    <x v="182"/>
    <x v="187"/>
    <x v="186"/>
    <x v="183"/>
    <x v="4"/>
    <x v="2"/>
    <x v="185"/>
    <x v="187"/>
    <x v="173"/>
    <x v="186"/>
  </r>
  <r>
    <x v="1"/>
    <x v="88"/>
    <x v="84"/>
    <x v="2"/>
    <x v="2"/>
    <x v="88"/>
    <x v="2"/>
    <x v="3"/>
    <x v="179"/>
    <x v="2"/>
    <x v="7"/>
    <x v="188"/>
    <x v="187"/>
    <x v="183"/>
    <x v="188"/>
    <x v="187"/>
    <x v="184"/>
    <x v="5"/>
    <x v="0"/>
    <x v="186"/>
    <x v="188"/>
    <x v="115"/>
    <x v="187"/>
  </r>
  <r>
    <x v="1"/>
    <x v="88"/>
    <x v="84"/>
    <x v="2"/>
    <x v="2"/>
    <x v="88"/>
    <x v="2"/>
    <x v="3"/>
    <x v="180"/>
    <x v="1"/>
    <x v="10"/>
    <x v="189"/>
    <x v="188"/>
    <x v="56"/>
    <x v="189"/>
    <x v="188"/>
    <x v="185"/>
    <x v="8"/>
    <x v="0"/>
    <x v="187"/>
    <x v="189"/>
    <x v="174"/>
    <x v="188"/>
  </r>
  <r>
    <x v="1"/>
    <x v="88"/>
    <x v="84"/>
    <x v="2"/>
    <x v="2"/>
    <x v="88"/>
    <x v="2"/>
    <x v="3"/>
    <x v="37"/>
    <x v="0"/>
    <x v="0"/>
    <x v="190"/>
    <x v="189"/>
    <x v="184"/>
    <x v="190"/>
    <x v="189"/>
    <x v="186"/>
    <x v="1"/>
    <x v="2"/>
    <x v="188"/>
    <x v="190"/>
    <x v="175"/>
    <x v="189"/>
  </r>
  <r>
    <x v="1"/>
    <x v="88"/>
    <x v="84"/>
    <x v="2"/>
    <x v="2"/>
    <x v="88"/>
    <x v="2"/>
    <x v="3"/>
    <x v="181"/>
    <x v="1"/>
    <x v="6"/>
    <x v="191"/>
    <x v="190"/>
    <x v="185"/>
    <x v="191"/>
    <x v="190"/>
    <x v="187"/>
    <x v="2"/>
    <x v="0"/>
    <x v="189"/>
    <x v="191"/>
    <x v="176"/>
    <x v="190"/>
  </r>
  <r>
    <x v="1"/>
    <x v="89"/>
    <x v="85"/>
    <x v="2"/>
    <x v="1"/>
    <x v="89"/>
    <x v="1"/>
    <x v="1"/>
    <x v="29"/>
    <x v="1"/>
    <x v="12"/>
    <x v="192"/>
    <x v="191"/>
    <x v="186"/>
    <x v="192"/>
    <x v="191"/>
    <x v="188"/>
    <x v="3"/>
    <x v="0"/>
    <x v="190"/>
    <x v="192"/>
    <x v="177"/>
    <x v="191"/>
  </r>
  <r>
    <x v="2"/>
    <x v="90"/>
    <x v="86"/>
    <x v="10"/>
    <x v="1"/>
    <x v="90"/>
    <x v="0"/>
    <x v="3"/>
    <x v="182"/>
    <x v="1"/>
    <x v="6"/>
    <x v="193"/>
    <x v="192"/>
    <x v="187"/>
    <x v="193"/>
    <x v="192"/>
    <x v="189"/>
    <x v="0"/>
    <x v="2"/>
    <x v="191"/>
    <x v="193"/>
    <x v="178"/>
    <x v="192"/>
  </r>
  <r>
    <x v="2"/>
    <x v="90"/>
    <x v="86"/>
    <x v="10"/>
    <x v="1"/>
    <x v="90"/>
    <x v="0"/>
    <x v="3"/>
    <x v="183"/>
    <x v="1"/>
    <x v="6"/>
    <x v="194"/>
    <x v="193"/>
    <x v="188"/>
    <x v="194"/>
    <x v="193"/>
    <x v="190"/>
    <x v="1"/>
    <x v="2"/>
    <x v="192"/>
    <x v="194"/>
    <x v="179"/>
    <x v="193"/>
  </r>
  <r>
    <x v="3"/>
    <x v="44"/>
    <x v="87"/>
    <x v="0"/>
    <x v="1"/>
    <x v="91"/>
    <x v="2"/>
    <x v="3"/>
    <x v="184"/>
    <x v="1"/>
    <x v="4"/>
    <x v="195"/>
    <x v="194"/>
    <x v="189"/>
    <x v="195"/>
    <x v="194"/>
    <x v="191"/>
    <x v="1"/>
    <x v="0"/>
    <x v="193"/>
    <x v="195"/>
    <x v="180"/>
    <x v="194"/>
  </r>
  <r>
    <x v="3"/>
    <x v="91"/>
    <x v="88"/>
    <x v="7"/>
    <x v="1"/>
    <x v="92"/>
    <x v="1"/>
    <x v="3"/>
    <x v="185"/>
    <x v="1"/>
    <x v="8"/>
    <x v="196"/>
    <x v="195"/>
    <x v="190"/>
    <x v="196"/>
    <x v="195"/>
    <x v="192"/>
    <x v="0"/>
    <x v="6"/>
    <x v="194"/>
    <x v="196"/>
    <x v="119"/>
    <x v="195"/>
  </r>
  <r>
    <x v="3"/>
    <x v="91"/>
    <x v="88"/>
    <x v="7"/>
    <x v="1"/>
    <x v="92"/>
    <x v="1"/>
    <x v="3"/>
    <x v="186"/>
    <x v="1"/>
    <x v="10"/>
    <x v="197"/>
    <x v="196"/>
    <x v="191"/>
    <x v="197"/>
    <x v="196"/>
    <x v="193"/>
    <x v="1"/>
    <x v="2"/>
    <x v="195"/>
    <x v="197"/>
    <x v="181"/>
    <x v="196"/>
  </r>
  <r>
    <x v="3"/>
    <x v="92"/>
    <x v="89"/>
    <x v="1"/>
    <x v="1"/>
    <x v="93"/>
    <x v="0"/>
    <x v="3"/>
    <x v="187"/>
    <x v="1"/>
    <x v="10"/>
    <x v="198"/>
    <x v="197"/>
    <x v="192"/>
    <x v="198"/>
    <x v="197"/>
    <x v="194"/>
    <x v="1"/>
    <x v="2"/>
    <x v="196"/>
    <x v="198"/>
    <x v="110"/>
    <x v="197"/>
  </r>
  <r>
    <x v="2"/>
    <x v="93"/>
    <x v="90"/>
    <x v="6"/>
    <x v="2"/>
    <x v="94"/>
    <x v="0"/>
    <x v="1"/>
    <x v="188"/>
    <x v="0"/>
    <x v="3"/>
    <x v="199"/>
    <x v="198"/>
    <x v="193"/>
    <x v="199"/>
    <x v="198"/>
    <x v="195"/>
    <x v="0"/>
    <x v="5"/>
    <x v="197"/>
    <x v="199"/>
    <x v="182"/>
    <x v="198"/>
  </r>
  <r>
    <x v="2"/>
    <x v="93"/>
    <x v="90"/>
    <x v="6"/>
    <x v="2"/>
    <x v="94"/>
    <x v="0"/>
    <x v="1"/>
    <x v="189"/>
    <x v="1"/>
    <x v="9"/>
    <x v="200"/>
    <x v="199"/>
    <x v="194"/>
    <x v="200"/>
    <x v="199"/>
    <x v="196"/>
    <x v="7"/>
    <x v="2"/>
    <x v="198"/>
    <x v="200"/>
    <x v="183"/>
    <x v="199"/>
  </r>
  <r>
    <x v="3"/>
    <x v="94"/>
    <x v="91"/>
    <x v="4"/>
    <x v="0"/>
    <x v="95"/>
    <x v="0"/>
    <x v="2"/>
    <x v="190"/>
    <x v="1"/>
    <x v="9"/>
    <x v="201"/>
    <x v="200"/>
    <x v="195"/>
    <x v="201"/>
    <x v="200"/>
    <x v="197"/>
    <x v="0"/>
    <x v="3"/>
    <x v="199"/>
    <x v="201"/>
    <x v="184"/>
    <x v="200"/>
  </r>
  <r>
    <x v="3"/>
    <x v="95"/>
    <x v="92"/>
    <x v="1"/>
    <x v="1"/>
    <x v="96"/>
    <x v="1"/>
    <x v="0"/>
    <x v="191"/>
    <x v="0"/>
    <x v="5"/>
    <x v="202"/>
    <x v="201"/>
    <x v="196"/>
    <x v="202"/>
    <x v="201"/>
    <x v="198"/>
    <x v="3"/>
    <x v="2"/>
    <x v="200"/>
    <x v="202"/>
    <x v="185"/>
    <x v="201"/>
  </r>
  <r>
    <x v="3"/>
    <x v="34"/>
    <x v="93"/>
    <x v="4"/>
    <x v="1"/>
    <x v="97"/>
    <x v="0"/>
    <x v="1"/>
    <x v="192"/>
    <x v="2"/>
    <x v="7"/>
    <x v="203"/>
    <x v="202"/>
    <x v="197"/>
    <x v="203"/>
    <x v="202"/>
    <x v="199"/>
    <x v="4"/>
    <x v="2"/>
    <x v="201"/>
    <x v="203"/>
    <x v="186"/>
    <x v="202"/>
  </r>
  <r>
    <x v="3"/>
    <x v="96"/>
    <x v="94"/>
    <x v="4"/>
    <x v="1"/>
    <x v="98"/>
    <x v="0"/>
    <x v="2"/>
    <x v="193"/>
    <x v="1"/>
    <x v="4"/>
    <x v="204"/>
    <x v="203"/>
    <x v="198"/>
    <x v="204"/>
    <x v="203"/>
    <x v="200"/>
    <x v="4"/>
    <x v="0"/>
    <x v="202"/>
    <x v="204"/>
    <x v="187"/>
    <x v="203"/>
  </r>
  <r>
    <x v="3"/>
    <x v="96"/>
    <x v="94"/>
    <x v="4"/>
    <x v="1"/>
    <x v="98"/>
    <x v="0"/>
    <x v="2"/>
    <x v="194"/>
    <x v="2"/>
    <x v="7"/>
    <x v="205"/>
    <x v="204"/>
    <x v="199"/>
    <x v="205"/>
    <x v="204"/>
    <x v="201"/>
    <x v="0"/>
    <x v="0"/>
    <x v="203"/>
    <x v="205"/>
    <x v="188"/>
    <x v="204"/>
  </r>
  <r>
    <x v="3"/>
    <x v="96"/>
    <x v="94"/>
    <x v="4"/>
    <x v="1"/>
    <x v="98"/>
    <x v="0"/>
    <x v="2"/>
    <x v="122"/>
    <x v="1"/>
    <x v="8"/>
    <x v="206"/>
    <x v="205"/>
    <x v="200"/>
    <x v="206"/>
    <x v="205"/>
    <x v="202"/>
    <x v="4"/>
    <x v="0"/>
    <x v="204"/>
    <x v="206"/>
    <x v="189"/>
    <x v="205"/>
  </r>
  <r>
    <x v="3"/>
    <x v="96"/>
    <x v="94"/>
    <x v="4"/>
    <x v="1"/>
    <x v="98"/>
    <x v="0"/>
    <x v="2"/>
    <x v="195"/>
    <x v="1"/>
    <x v="13"/>
    <x v="207"/>
    <x v="206"/>
    <x v="201"/>
    <x v="207"/>
    <x v="206"/>
    <x v="203"/>
    <x v="6"/>
    <x v="0"/>
    <x v="205"/>
    <x v="207"/>
    <x v="190"/>
    <x v="206"/>
  </r>
  <r>
    <x v="3"/>
    <x v="96"/>
    <x v="94"/>
    <x v="4"/>
    <x v="1"/>
    <x v="98"/>
    <x v="0"/>
    <x v="2"/>
    <x v="196"/>
    <x v="1"/>
    <x v="4"/>
    <x v="208"/>
    <x v="207"/>
    <x v="202"/>
    <x v="208"/>
    <x v="207"/>
    <x v="204"/>
    <x v="7"/>
    <x v="0"/>
    <x v="206"/>
    <x v="208"/>
    <x v="191"/>
    <x v="207"/>
  </r>
  <r>
    <x v="1"/>
    <x v="97"/>
    <x v="95"/>
    <x v="11"/>
    <x v="0"/>
    <x v="99"/>
    <x v="1"/>
    <x v="2"/>
    <x v="197"/>
    <x v="2"/>
    <x v="11"/>
    <x v="209"/>
    <x v="208"/>
    <x v="203"/>
    <x v="209"/>
    <x v="208"/>
    <x v="205"/>
    <x v="0"/>
    <x v="2"/>
    <x v="207"/>
    <x v="209"/>
    <x v="192"/>
    <x v="208"/>
  </r>
  <r>
    <x v="1"/>
    <x v="98"/>
    <x v="96"/>
    <x v="9"/>
    <x v="1"/>
    <x v="100"/>
    <x v="1"/>
    <x v="3"/>
    <x v="198"/>
    <x v="1"/>
    <x v="2"/>
    <x v="210"/>
    <x v="209"/>
    <x v="204"/>
    <x v="210"/>
    <x v="209"/>
    <x v="206"/>
    <x v="0"/>
    <x v="2"/>
    <x v="208"/>
    <x v="210"/>
    <x v="193"/>
    <x v="209"/>
  </r>
  <r>
    <x v="1"/>
    <x v="98"/>
    <x v="96"/>
    <x v="9"/>
    <x v="1"/>
    <x v="100"/>
    <x v="1"/>
    <x v="3"/>
    <x v="199"/>
    <x v="0"/>
    <x v="0"/>
    <x v="211"/>
    <x v="210"/>
    <x v="205"/>
    <x v="211"/>
    <x v="210"/>
    <x v="207"/>
    <x v="2"/>
    <x v="5"/>
    <x v="209"/>
    <x v="211"/>
    <x v="194"/>
    <x v="210"/>
  </r>
  <r>
    <x v="1"/>
    <x v="98"/>
    <x v="96"/>
    <x v="9"/>
    <x v="1"/>
    <x v="100"/>
    <x v="1"/>
    <x v="3"/>
    <x v="104"/>
    <x v="2"/>
    <x v="7"/>
    <x v="212"/>
    <x v="211"/>
    <x v="206"/>
    <x v="212"/>
    <x v="211"/>
    <x v="208"/>
    <x v="1"/>
    <x v="10"/>
    <x v="210"/>
    <x v="212"/>
    <x v="195"/>
    <x v="211"/>
  </r>
  <r>
    <x v="1"/>
    <x v="98"/>
    <x v="96"/>
    <x v="9"/>
    <x v="1"/>
    <x v="100"/>
    <x v="1"/>
    <x v="3"/>
    <x v="200"/>
    <x v="2"/>
    <x v="15"/>
    <x v="213"/>
    <x v="212"/>
    <x v="207"/>
    <x v="213"/>
    <x v="212"/>
    <x v="209"/>
    <x v="6"/>
    <x v="6"/>
    <x v="211"/>
    <x v="213"/>
    <x v="196"/>
    <x v="212"/>
  </r>
  <r>
    <x v="1"/>
    <x v="98"/>
    <x v="96"/>
    <x v="9"/>
    <x v="1"/>
    <x v="100"/>
    <x v="1"/>
    <x v="3"/>
    <x v="201"/>
    <x v="2"/>
    <x v="11"/>
    <x v="214"/>
    <x v="213"/>
    <x v="208"/>
    <x v="214"/>
    <x v="213"/>
    <x v="210"/>
    <x v="0"/>
    <x v="2"/>
    <x v="212"/>
    <x v="214"/>
    <x v="197"/>
    <x v="213"/>
  </r>
  <r>
    <x v="0"/>
    <x v="99"/>
    <x v="97"/>
    <x v="2"/>
    <x v="1"/>
    <x v="101"/>
    <x v="0"/>
    <x v="1"/>
    <x v="177"/>
    <x v="1"/>
    <x v="4"/>
    <x v="215"/>
    <x v="214"/>
    <x v="209"/>
    <x v="215"/>
    <x v="214"/>
    <x v="211"/>
    <x v="5"/>
    <x v="0"/>
    <x v="213"/>
    <x v="215"/>
    <x v="115"/>
    <x v="214"/>
  </r>
  <r>
    <x v="0"/>
    <x v="99"/>
    <x v="97"/>
    <x v="2"/>
    <x v="1"/>
    <x v="101"/>
    <x v="0"/>
    <x v="1"/>
    <x v="202"/>
    <x v="2"/>
    <x v="7"/>
    <x v="216"/>
    <x v="215"/>
    <x v="210"/>
    <x v="216"/>
    <x v="215"/>
    <x v="212"/>
    <x v="1"/>
    <x v="2"/>
    <x v="214"/>
    <x v="216"/>
    <x v="198"/>
    <x v="215"/>
  </r>
  <r>
    <x v="1"/>
    <x v="100"/>
    <x v="98"/>
    <x v="4"/>
    <x v="2"/>
    <x v="102"/>
    <x v="0"/>
    <x v="3"/>
    <x v="203"/>
    <x v="1"/>
    <x v="13"/>
    <x v="217"/>
    <x v="216"/>
    <x v="211"/>
    <x v="217"/>
    <x v="216"/>
    <x v="213"/>
    <x v="0"/>
    <x v="2"/>
    <x v="215"/>
    <x v="217"/>
    <x v="199"/>
    <x v="216"/>
  </r>
  <r>
    <x v="1"/>
    <x v="100"/>
    <x v="98"/>
    <x v="4"/>
    <x v="2"/>
    <x v="102"/>
    <x v="0"/>
    <x v="3"/>
    <x v="204"/>
    <x v="1"/>
    <x v="10"/>
    <x v="218"/>
    <x v="217"/>
    <x v="212"/>
    <x v="218"/>
    <x v="217"/>
    <x v="214"/>
    <x v="5"/>
    <x v="2"/>
    <x v="216"/>
    <x v="218"/>
    <x v="61"/>
    <x v="217"/>
  </r>
  <r>
    <x v="1"/>
    <x v="100"/>
    <x v="98"/>
    <x v="4"/>
    <x v="2"/>
    <x v="102"/>
    <x v="0"/>
    <x v="3"/>
    <x v="91"/>
    <x v="1"/>
    <x v="8"/>
    <x v="219"/>
    <x v="218"/>
    <x v="213"/>
    <x v="219"/>
    <x v="218"/>
    <x v="215"/>
    <x v="4"/>
    <x v="6"/>
    <x v="217"/>
    <x v="219"/>
    <x v="200"/>
    <x v="218"/>
  </r>
  <r>
    <x v="1"/>
    <x v="100"/>
    <x v="98"/>
    <x v="4"/>
    <x v="2"/>
    <x v="102"/>
    <x v="0"/>
    <x v="3"/>
    <x v="205"/>
    <x v="0"/>
    <x v="5"/>
    <x v="220"/>
    <x v="219"/>
    <x v="214"/>
    <x v="220"/>
    <x v="219"/>
    <x v="216"/>
    <x v="4"/>
    <x v="2"/>
    <x v="218"/>
    <x v="220"/>
    <x v="201"/>
    <x v="219"/>
  </r>
  <r>
    <x v="1"/>
    <x v="100"/>
    <x v="98"/>
    <x v="4"/>
    <x v="2"/>
    <x v="102"/>
    <x v="0"/>
    <x v="3"/>
    <x v="206"/>
    <x v="2"/>
    <x v="15"/>
    <x v="221"/>
    <x v="220"/>
    <x v="215"/>
    <x v="221"/>
    <x v="220"/>
    <x v="217"/>
    <x v="4"/>
    <x v="6"/>
    <x v="219"/>
    <x v="221"/>
    <x v="202"/>
    <x v="220"/>
  </r>
  <r>
    <x v="1"/>
    <x v="100"/>
    <x v="98"/>
    <x v="4"/>
    <x v="2"/>
    <x v="102"/>
    <x v="0"/>
    <x v="3"/>
    <x v="207"/>
    <x v="1"/>
    <x v="6"/>
    <x v="222"/>
    <x v="221"/>
    <x v="216"/>
    <x v="222"/>
    <x v="221"/>
    <x v="218"/>
    <x v="0"/>
    <x v="2"/>
    <x v="220"/>
    <x v="222"/>
    <x v="94"/>
    <x v="221"/>
  </r>
  <r>
    <x v="1"/>
    <x v="101"/>
    <x v="99"/>
    <x v="6"/>
    <x v="1"/>
    <x v="103"/>
    <x v="1"/>
    <x v="2"/>
    <x v="208"/>
    <x v="1"/>
    <x v="6"/>
    <x v="223"/>
    <x v="222"/>
    <x v="217"/>
    <x v="223"/>
    <x v="222"/>
    <x v="219"/>
    <x v="7"/>
    <x v="0"/>
    <x v="221"/>
    <x v="223"/>
    <x v="203"/>
    <x v="222"/>
  </r>
  <r>
    <x v="1"/>
    <x v="101"/>
    <x v="99"/>
    <x v="6"/>
    <x v="1"/>
    <x v="103"/>
    <x v="1"/>
    <x v="2"/>
    <x v="209"/>
    <x v="0"/>
    <x v="3"/>
    <x v="224"/>
    <x v="223"/>
    <x v="218"/>
    <x v="224"/>
    <x v="223"/>
    <x v="220"/>
    <x v="2"/>
    <x v="0"/>
    <x v="222"/>
    <x v="224"/>
    <x v="204"/>
    <x v="223"/>
  </r>
  <r>
    <x v="1"/>
    <x v="101"/>
    <x v="99"/>
    <x v="6"/>
    <x v="1"/>
    <x v="103"/>
    <x v="1"/>
    <x v="2"/>
    <x v="210"/>
    <x v="1"/>
    <x v="4"/>
    <x v="225"/>
    <x v="224"/>
    <x v="219"/>
    <x v="225"/>
    <x v="224"/>
    <x v="221"/>
    <x v="7"/>
    <x v="0"/>
    <x v="223"/>
    <x v="225"/>
    <x v="205"/>
    <x v="224"/>
  </r>
  <r>
    <x v="1"/>
    <x v="102"/>
    <x v="100"/>
    <x v="11"/>
    <x v="1"/>
    <x v="104"/>
    <x v="0"/>
    <x v="0"/>
    <x v="211"/>
    <x v="0"/>
    <x v="1"/>
    <x v="226"/>
    <x v="225"/>
    <x v="220"/>
    <x v="226"/>
    <x v="225"/>
    <x v="222"/>
    <x v="0"/>
    <x v="2"/>
    <x v="224"/>
    <x v="226"/>
    <x v="206"/>
    <x v="225"/>
  </r>
  <r>
    <x v="1"/>
    <x v="102"/>
    <x v="100"/>
    <x v="11"/>
    <x v="1"/>
    <x v="104"/>
    <x v="0"/>
    <x v="0"/>
    <x v="212"/>
    <x v="0"/>
    <x v="1"/>
    <x v="227"/>
    <x v="226"/>
    <x v="221"/>
    <x v="227"/>
    <x v="226"/>
    <x v="223"/>
    <x v="8"/>
    <x v="2"/>
    <x v="225"/>
    <x v="227"/>
    <x v="207"/>
    <x v="226"/>
  </r>
  <r>
    <x v="2"/>
    <x v="103"/>
    <x v="101"/>
    <x v="8"/>
    <x v="1"/>
    <x v="105"/>
    <x v="1"/>
    <x v="0"/>
    <x v="213"/>
    <x v="1"/>
    <x v="8"/>
    <x v="228"/>
    <x v="227"/>
    <x v="222"/>
    <x v="228"/>
    <x v="227"/>
    <x v="224"/>
    <x v="3"/>
    <x v="6"/>
    <x v="226"/>
    <x v="228"/>
    <x v="208"/>
    <x v="227"/>
  </r>
  <r>
    <x v="3"/>
    <x v="104"/>
    <x v="102"/>
    <x v="3"/>
    <x v="1"/>
    <x v="37"/>
    <x v="2"/>
    <x v="0"/>
    <x v="214"/>
    <x v="0"/>
    <x v="3"/>
    <x v="229"/>
    <x v="228"/>
    <x v="223"/>
    <x v="229"/>
    <x v="228"/>
    <x v="225"/>
    <x v="0"/>
    <x v="1"/>
    <x v="227"/>
    <x v="229"/>
    <x v="209"/>
    <x v="228"/>
  </r>
  <r>
    <x v="3"/>
    <x v="104"/>
    <x v="102"/>
    <x v="3"/>
    <x v="1"/>
    <x v="37"/>
    <x v="2"/>
    <x v="0"/>
    <x v="215"/>
    <x v="0"/>
    <x v="3"/>
    <x v="230"/>
    <x v="229"/>
    <x v="224"/>
    <x v="230"/>
    <x v="229"/>
    <x v="226"/>
    <x v="1"/>
    <x v="1"/>
    <x v="228"/>
    <x v="230"/>
    <x v="210"/>
    <x v="229"/>
  </r>
  <r>
    <x v="3"/>
    <x v="104"/>
    <x v="102"/>
    <x v="3"/>
    <x v="1"/>
    <x v="37"/>
    <x v="2"/>
    <x v="0"/>
    <x v="213"/>
    <x v="1"/>
    <x v="8"/>
    <x v="231"/>
    <x v="230"/>
    <x v="225"/>
    <x v="231"/>
    <x v="230"/>
    <x v="227"/>
    <x v="0"/>
    <x v="6"/>
    <x v="229"/>
    <x v="231"/>
    <x v="211"/>
    <x v="230"/>
  </r>
  <r>
    <x v="3"/>
    <x v="104"/>
    <x v="102"/>
    <x v="3"/>
    <x v="1"/>
    <x v="37"/>
    <x v="2"/>
    <x v="0"/>
    <x v="216"/>
    <x v="0"/>
    <x v="5"/>
    <x v="232"/>
    <x v="231"/>
    <x v="226"/>
    <x v="232"/>
    <x v="231"/>
    <x v="228"/>
    <x v="1"/>
    <x v="2"/>
    <x v="230"/>
    <x v="232"/>
    <x v="212"/>
    <x v="231"/>
  </r>
  <r>
    <x v="3"/>
    <x v="104"/>
    <x v="102"/>
    <x v="3"/>
    <x v="1"/>
    <x v="37"/>
    <x v="2"/>
    <x v="0"/>
    <x v="217"/>
    <x v="2"/>
    <x v="11"/>
    <x v="233"/>
    <x v="232"/>
    <x v="227"/>
    <x v="233"/>
    <x v="232"/>
    <x v="229"/>
    <x v="1"/>
    <x v="2"/>
    <x v="231"/>
    <x v="233"/>
    <x v="213"/>
    <x v="232"/>
  </r>
  <r>
    <x v="3"/>
    <x v="105"/>
    <x v="38"/>
    <x v="0"/>
    <x v="1"/>
    <x v="106"/>
    <x v="1"/>
    <x v="1"/>
    <x v="218"/>
    <x v="1"/>
    <x v="10"/>
    <x v="234"/>
    <x v="233"/>
    <x v="228"/>
    <x v="234"/>
    <x v="233"/>
    <x v="230"/>
    <x v="0"/>
    <x v="0"/>
    <x v="232"/>
    <x v="234"/>
    <x v="214"/>
    <x v="233"/>
  </r>
  <r>
    <x v="0"/>
    <x v="30"/>
    <x v="103"/>
    <x v="1"/>
    <x v="0"/>
    <x v="107"/>
    <x v="0"/>
    <x v="2"/>
    <x v="219"/>
    <x v="1"/>
    <x v="10"/>
    <x v="235"/>
    <x v="234"/>
    <x v="229"/>
    <x v="235"/>
    <x v="234"/>
    <x v="231"/>
    <x v="2"/>
    <x v="2"/>
    <x v="233"/>
    <x v="235"/>
    <x v="215"/>
    <x v="234"/>
  </r>
  <r>
    <x v="0"/>
    <x v="30"/>
    <x v="103"/>
    <x v="1"/>
    <x v="0"/>
    <x v="107"/>
    <x v="0"/>
    <x v="2"/>
    <x v="220"/>
    <x v="0"/>
    <x v="5"/>
    <x v="236"/>
    <x v="235"/>
    <x v="230"/>
    <x v="236"/>
    <x v="235"/>
    <x v="232"/>
    <x v="2"/>
    <x v="7"/>
    <x v="234"/>
    <x v="236"/>
    <x v="216"/>
    <x v="235"/>
  </r>
  <r>
    <x v="0"/>
    <x v="30"/>
    <x v="103"/>
    <x v="1"/>
    <x v="0"/>
    <x v="107"/>
    <x v="0"/>
    <x v="2"/>
    <x v="221"/>
    <x v="0"/>
    <x v="5"/>
    <x v="237"/>
    <x v="236"/>
    <x v="231"/>
    <x v="237"/>
    <x v="236"/>
    <x v="233"/>
    <x v="1"/>
    <x v="7"/>
    <x v="235"/>
    <x v="237"/>
    <x v="217"/>
    <x v="236"/>
  </r>
  <r>
    <x v="0"/>
    <x v="30"/>
    <x v="103"/>
    <x v="1"/>
    <x v="0"/>
    <x v="107"/>
    <x v="0"/>
    <x v="2"/>
    <x v="222"/>
    <x v="2"/>
    <x v="7"/>
    <x v="238"/>
    <x v="237"/>
    <x v="232"/>
    <x v="238"/>
    <x v="237"/>
    <x v="234"/>
    <x v="0"/>
    <x v="2"/>
    <x v="236"/>
    <x v="238"/>
    <x v="218"/>
    <x v="237"/>
  </r>
  <r>
    <x v="0"/>
    <x v="30"/>
    <x v="103"/>
    <x v="1"/>
    <x v="0"/>
    <x v="107"/>
    <x v="0"/>
    <x v="2"/>
    <x v="223"/>
    <x v="0"/>
    <x v="3"/>
    <x v="239"/>
    <x v="238"/>
    <x v="233"/>
    <x v="239"/>
    <x v="238"/>
    <x v="235"/>
    <x v="2"/>
    <x v="5"/>
    <x v="237"/>
    <x v="239"/>
    <x v="219"/>
    <x v="238"/>
  </r>
  <r>
    <x v="0"/>
    <x v="30"/>
    <x v="103"/>
    <x v="1"/>
    <x v="0"/>
    <x v="107"/>
    <x v="0"/>
    <x v="2"/>
    <x v="224"/>
    <x v="0"/>
    <x v="5"/>
    <x v="240"/>
    <x v="239"/>
    <x v="234"/>
    <x v="240"/>
    <x v="239"/>
    <x v="236"/>
    <x v="1"/>
    <x v="7"/>
    <x v="238"/>
    <x v="240"/>
    <x v="220"/>
    <x v="239"/>
  </r>
  <r>
    <x v="0"/>
    <x v="30"/>
    <x v="103"/>
    <x v="1"/>
    <x v="0"/>
    <x v="107"/>
    <x v="0"/>
    <x v="2"/>
    <x v="182"/>
    <x v="1"/>
    <x v="6"/>
    <x v="193"/>
    <x v="192"/>
    <x v="187"/>
    <x v="193"/>
    <x v="192"/>
    <x v="189"/>
    <x v="0"/>
    <x v="2"/>
    <x v="191"/>
    <x v="193"/>
    <x v="178"/>
    <x v="192"/>
  </r>
  <r>
    <x v="2"/>
    <x v="106"/>
    <x v="104"/>
    <x v="1"/>
    <x v="0"/>
    <x v="108"/>
    <x v="2"/>
    <x v="2"/>
    <x v="120"/>
    <x v="0"/>
    <x v="1"/>
    <x v="241"/>
    <x v="240"/>
    <x v="235"/>
    <x v="241"/>
    <x v="240"/>
    <x v="237"/>
    <x v="3"/>
    <x v="0"/>
    <x v="239"/>
    <x v="241"/>
    <x v="5"/>
    <x v="240"/>
  </r>
  <r>
    <x v="2"/>
    <x v="106"/>
    <x v="104"/>
    <x v="1"/>
    <x v="0"/>
    <x v="108"/>
    <x v="2"/>
    <x v="2"/>
    <x v="225"/>
    <x v="1"/>
    <x v="4"/>
    <x v="242"/>
    <x v="241"/>
    <x v="236"/>
    <x v="242"/>
    <x v="241"/>
    <x v="238"/>
    <x v="0"/>
    <x v="0"/>
    <x v="240"/>
    <x v="242"/>
    <x v="221"/>
    <x v="241"/>
  </r>
  <r>
    <x v="2"/>
    <x v="106"/>
    <x v="104"/>
    <x v="1"/>
    <x v="0"/>
    <x v="108"/>
    <x v="2"/>
    <x v="2"/>
    <x v="226"/>
    <x v="1"/>
    <x v="10"/>
    <x v="243"/>
    <x v="242"/>
    <x v="237"/>
    <x v="243"/>
    <x v="242"/>
    <x v="239"/>
    <x v="5"/>
    <x v="0"/>
    <x v="241"/>
    <x v="243"/>
    <x v="222"/>
    <x v="242"/>
  </r>
  <r>
    <x v="2"/>
    <x v="106"/>
    <x v="104"/>
    <x v="1"/>
    <x v="0"/>
    <x v="108"/>
    <x v="2"/>
    <x v="2"/>
    <x v="227"/>
    <x v="1"/>
    <x v="9"/>
    <x v="244"/>
    <x v="243"/>
    <x v="238"/>
    <x v="244"/>
    <x v="243"/>
    <x v="240"/>
    <x v="2"/>
    <x v="0"/>
    <x v="242"/>
    <x v="244"/>
    <x v="176"/>
    <x v="243"/>
  </r>
  <r>
    <x v="2"/>
    <x v="106"/>
    <x v="104"/>
    <x v="1"/>
    <x v="0"/>
    <x v="108"/>
    <x v="2"/>
    <x v="2"/>
    <x v="180"/>
    <x v="1"/>
    <x v="10"/>
    <x v="245"/>
    <x v="244"/>
    <x v="56"/>
    <x v="245"/>
    <x v="244"/>
    <x v="241"/>
    <x v="4"/>
    <x v="0"/>
    <x v="243"/>
    <x v="245"/>
    <x v="223"/>
    <x v="244"/>
  </r>
  <r>
    <x v="0"/>
    <x v="107"/>
    <x v="105"/>
    <x v="4"/>
    <x v="0"/>
    <x v="109"/>
    <x v="0"/>
    <x v="1"/>
    <x v="228"/>
    <x v="0"/>
    <x v="1"/>
    <x v="246"/>
    <x v="245"/>
    <x v="239"/>
    <x v="246"/>
    <x v="245"/>
    <x v="242"/>
    <x v="0"/>
    <x v="2"/>
    <x v="244"/>
    <x v="246"/>
    <x v="224"/>
    <x v="245"/>
  </r>
  <r>
    <x v="0"/>
    <x v="108"/>
    <x v="106"/>
    <x v="8"/>
    <x v="1"/>
    <x v="110"/>
    <x v="0"/>
    <x v="1"/>
    <x v="229"/>
    <x v="1"/>
    <x v="10"/>
    <x v="247"/>
    <x v="246"/>
    <x v="240"/>
    <x v="247"/>
    <x v="246"/>
    <x v="243"/>
    <x v="7"/>
    <x v="0"/>
    <x v="245"/>
    <x v="247"/>
    <x v="225"/>
    <x v="246"/>
  </r>
  <r>
    <x v="0"/>
    <x v="108"/>
    <x v="106"/>
    <x v="8"/>
    <x v="1"/>
    <x v="110"/>
    <x v="0"/>
    <x v="1"/>
    <x v="217"/>
    <x v="2"/>
    <x v="11"/>
    <x v="248"/>
    <x v="247"/>
    <x v="241"/>
    <x v="248"/>
    <x v="247"/>
    <x v="244"/>
    <x v="11"/>
    <x v="0"/>
    <x v="246"/>
    <x v="248"/>
    <x v="226"/>
    <x v="247"/>
  </r>
  <r>
    <x v="0"/>
    <x v="107"/>
    <x v="10"/>
    <x v="4"/>
    <x v="2"/>
    <x v="111"/>
    <x v="0"/>
    <x v="3"/>
    <x v="230"/>
    <x v="1"/>
    <x v="4"/>
    <x v="249"/>
    <x v="248"/>
    <x v="242"/>
    <x v="249"/>
    <x v="248"/>
    <x v="245"/>
    <x v="5"/>
    <x v="0"/>
    <x v="247"/>
    <x v="249"/>
    <x v="131"/>
    <x v="248"/>
  </r>
  <r>
    <x v="0"/>
    <x v="107"/>
    <x v="10"/>
    <x v="4"/>
    <x v="2"/>
    <x v="111"/>
    <x v="0"/>
    <x v="3"/>
    <x v="231"/>
    <x v="1"/>
    <x v="12"/>
    <x v="250"/>
    <x v="249"/>
    <x v="243"/>
    <x v="250"/>
    <x v="249"/>
    <x v="246"/>
    <x v="4"/>
    <x v="0"/>
    <x v="248"/>
    <x v="250"/>
    <x v="114"/>
    <x v="249"/>
  </r>
  <r>
    <x v="1"/>
    <x v="109"/>
    <x v="107"/>
    <x v="0"/>
    <x v="1"/>
    <x v="112"/>
    <x v="1"/>
    <x v="2"/>
    <x v="224"/>
    <x v="0"/>
    <x v="5"/>
    <x v="251"/>
    <x v="250"/>
    <x v="244"/>
    <x v="251"/>
    <x v="250"/>
    <x v="247"/>
    <x v="6"/>
    <x v="7"/>
    <x v="249"/>
    <x v="251"/>
    <x v="227"/>
    <x v="250"/>
  </r>
  <r>
    <x v="1"/>
    <x v="109"/>
    <x v="107"/>
    <x v="0"/>
    <x v="1"/>
    <x v="112"/>
    <x v="1"/>
    <x v="2"/>
    <x v="232"/>
    <x v="1"/>
    <x v="4"/>
    <x v="252"/>
    <x v="251"/>
    <x v="245"/>
    <x v="252"/>
    <x v="251"/>
    <x v="248"/>
    <x v="0"/>
    <x v="2"/>
    <x v="250"/>
    <x v="252"/>
    <x v="228"/>
    <x v="251"/>
  </r>
  <r>
    <x v="1"/>
    <x v="109"/>
    <x v="107"/>
    <x v="0"/>
    <x v="1"/>
    <x v="112"/>
    <x v="1"/>
    <x v="2"/>
    <x v="146"/>
    <x v="1"/>
    <x v="4"/>
    <x v="253"/>
    <x v="252"/>
    <x v="246"/>
    <x v="253"/>
    <x v="252"/>
    <x v="249"/>
    <x v="2"/>
    <x v="2"/>
    <x v="251"/>
    <x v="253"/>
    <x v="229"/>
    <x v="252"/>
  </r>
  <r>
    <x v="1"/>
    <x v="109"/>
    <x v="107"/>
    <x v="0"/>
    <x v="1"/>
    <x v="112"/>
    <x v="1"/>
    <x v="2"/>
    <x v="233"/>
    <x v="2"/>
    <x v="7"/>
    <x v="254"/>
    <x v="253"/>
    <x v="247"/>
    <x v="254"/>
    <x v="253"/>
    <x v="250"/>
    <x v="5"/>
    <x v="2"/>
    <x v="252"/>
    <x v="254"/>
    <x v="230"/>
    <x v="253"/>
  </r>
  <r>
    <x v="3"/>
    <x v="96"/>
    <x v="108"/>
    <x v="4"/>
    <x v="0"/>
    <x v="113"/>
    <x v="0"/>
    <x v="3"/>
    <x v="234"/>
    <x v="2"/>
    <x v="11"/>
    <x v="255"/>
    <x v="254"/>
    <x v="248"/>
    <x v="255"/>
    <x v="254"/>
    <x v="251"/>
    <x v="1"/>
    <x v="0"/>
    <x v="253"/>
    <x v="255"/>
    <x v="231"/>
    <x v="254"/>
  </r>
  <r>
    <x v="3"/>
    <x v="96"/>
    <x v="108"/>
    <x v="4"/>
    <x v="0"/>
    <x v="113"/>
    <x v="0"/>
    <x v="3"/>
    <x v="235"/>
    <x v="1"/>
    <x v="4"/>
    <x v="256"/>
    <x v="255"/>
    <x v="249"/>
    <x v="256"/>
    <x v="255"/>
    <x v="252"/>
    <x v="1"/>
    <x v="0"/>
    <x v="254"/>
    <x v="256"/>
    <x v="232"/>
    <x v="255"/>
  </r>
  <r>
    <x v="3"/>
    <x v="96"/>
    <x v="108"/>
    <x v="4"/>
    <x v="0"/>
    <x v="113"/>
    <x v="0"/>
    <x v="3"/>
    <x v="236"/>
    <x v="1"/>
    <x v="8"/>
    <x v="257"/>
    <x v="256"/>
    <x v="250"/>
    <x v="257"/>
    <x v="256"/>
    <x v="253"/>
    <x v="2"/>
    <x v="2"/>
    <x v="255"/>
    <x v="257"/>
    <x v="233"/>
    <x v="256"/>
  </r>
  <r>
    <x v="3"/>
    <x v="110"/>
    <x v="109"/>
    <x v="1"/>
    <x v="1"/>
    <x v="114"/>
    <x v="1"/>
    <x v="2"/>
    <x v="237"/>
    <x v="1"/>
    <x v="9"/>
    <x v="258"/>
    <x v="257"/>
    <x v="251"/>
    <x v="258"/>
    <x v="257"/>
    <x v="254"/>
    <x v="0"/>
    <x v="3"/>
    <x v="256"/>
    <x v="258"/>
    <x v="234"/>
    <x v="257"/>
  </r>
  <r>
    <x v="2"/>
    <x v="111"/>
    <x v="110"/>
    <x v="8"/>
    <x v="0"/>
    <x v="115"/>
    <x v="1"/>
    <x v="2"/>
    <x v="155"/>
    <x v="2"/>
    <x v="15"/>
    <x v="259"/>
    <x v="258"/>
    <x v="252"/>
    <x v="259"/>
    <x v="258"/>
    <x v="255"/>
    <x v="1"/>
    <x v="10"/>
    <x v="257"/>
    <x v="259"/>
    <x v="235"/>
    <x v="258"/>
  </r>
  <r>
    <x v="2"/>
    <x v="111"/>
    <x v="110"/>
    <x v="8"/>
    <x v="0"/>
    <x v="115"/>
    <x v="1"/>
    <x v="2"/>
    <x v="238"/>
    <x v="2"/>
    <x v="15"/>
    <x v="260"/>
    <x v="259"/>
    <x v="253"/>
    <x v="260"/>
    <x v="259"/>
    <x v="256"/>
    <x v="3"/>
    <x v="10"/>
    <x v="258"/>
    <x v="260"/>
    <x v="236"/>
    <x v="259"/>
  </r>
  <r>
    <x v="0"/>
    <x v="112"/>
    <x v="111"/>
    <x v="1"/>
    <x v="1"/>
    <x v="116"/>
    <x v="0"/>
    <x v="2"/>
    <x v="239"/>
    <x v="2"/>
    <x v="7"/>
    <x v="261"/>
    <x v="260"/>
    <x v="254"/>
    <x v="261"/>
    <x v="260"/>
    <x v="257"/>
    <x v="4"/>
    <x v="2"/>
    <x v="259"/>
    <x v="261"/>
    <x v="237"/>
    <x v="260"/>
  </r>
  <r>
    <x v="1"/>
    <x v="113"/>
    <x v="112"/>
    <x v="0"/>
    <x v="1"/>
    <x v="117"/>
    <x v="0"/>
    <x v="1"/>
    <x v="240"/>
    <x v="2"/>
    <x v="11"/>
    <x v="262"/>
    <x v="261"/>
    <x v="255"/>
    <x v="262"/>
    <x v="261"/>
    <x v="258"/>
    <x v="0"/>
    <x v="0"/>
    <x v="260"/>
    <x v="262"/>
    <x v="60"/>
    <x v="261"/>
  </r>
  <r>
    <x v="3"/>
    <x v="114"/>
    <x v="46"/>
    <x v="1"/>
    <x v="1"/>
    <x v="118"/>
    <x v="1"/>
    <x v="0"/>
    <x v="241"/>
    <x v="1"/>
    <x v="6"/>
    <x v="263"/>
    <x v="262"/>
    <x v="256"/>
    <x v="263"/>
    <x v="262"/>
    <x v="259"/>
    <x v="1"/>
    <x v="2"/>
    <x v="261"/>
    <x v="263"/>
    <x v="114"/>
    <x v="262"/>
  </r>
  <r>
    <x v="0"/>
    <x v="115"/>
    <x v="113"/>
    <x v="9"/>
    <x v="1"/>
    <x v="38"/>
    <x v="0"/>
    <x v="3"/>
    <x v="242"/>
    <x v="1"/>
    <x v="13"/>
    <x v="264"/>
    <x v="263"/>
    <x v="257"/>
    <x v="264"/>
    <x v="263"/>
    <x v="260"/>
    <x v="5"/>
    <x v="0"/>
    <x v="262"/>
    <x v="264"/>
    <x v="238"/>
    <x v="263"/>
  </r>
  <r>
    <x v="3"/>
    <x v="34"/>
    <x v="114"/>
    <x v="4"/>
    <x v="1"/>
    <x v="119"/>
    <x v="1"/>
    <x v="3"/>
    <x v="243"/>
    <x v="1"/>
    <x v="4"/>
    <x v="265"/>
    <x v="264"/>
    <x v="258"/>
    <x v="265"/>
    <x v="264"/>
    <x v="261"/>
    <x v="7"/>
    <x v="2"/>
    <x v="263"/>
    <x v="265"/>
    <x v="73"/>
    <x v="264"/>
  </r>
  <r>
    <x v="3"/>
    <x v="34"/>
    <x v="114"/>
    <x v="4"/>
    <x v="1"/>
    <x v="119"/>
    <x v="1"/>
    <x v="3"/>
    <x v="244"/>
    <x v="1"/>
    <x v="12"/>
    <x v="266"/>
    <x v="265"/>
    <x v="259"/>
    <x v="266"/>
    <x v="265"/>
    <x v="262"/>
    <x v="1"/>
    <x v="2"/>
    <x v="264"/>
    <x v="266"/>
    <x v="169"/>
    <x v="265"/>
  </r>
  <r>
    <x v="3"/>
    <x v="116"/>
    <x v="115"/>
    <x v="4"/>
    <x v="0"/>
    <x v="120"/>
    <x v="1"/>
    <x v="1"/>
    <x v="245"/>
    <x v="1"/>
    <x v="4"/>
    <x v="267"/>
    <x v="266"/>
    <x v="260"/>
    <x v="267"/>
    <x v="266"/>
    <x v="263"/>
    <x v="4"/>
    <x v="0"/>
    <x v="265"/>
    <x v="267"/>
    <x v="239"/>
    <x v="266"/>
  </r>
  <r>
    <x v="1"/>
    <x v="117"/>
    <x v="116"/>
    <x v="7"/>
    <x v="2"/>
    <x v="66"/>
    <x v="0"/>
    <x v="1"/>
    <x v="246"/>
    <x v="2"/>
    <x v="11"/>
    <x v="268"/>
    <x v="267"/>
    <x v="261"/>
    <x v="268"/>
    <x v="267"/>
    <x v="264"/>
    <x v="3"/>
    <x v="0"/>
    <x v="266"/>
    <x v="268"/>
    <x v="240"/>
    <x v="267"/>
  </r>
  <r>
    <x v="1"/>
    <x v="117"/>
    <x v="116"/>
    <x v="7"/>
    <x v="2"/>
    <x v="66"/>
    <x v="0"/>
    <x v="1"/>
    <x v="247"/>
    <x v="0"/>
    <x v="5"/>
    <x v="269"/>
    <x v="268"/>
    <x v="262"/>
    <x v="269"/>
    <x v="268"/>
    <x v="265"/>
    <x v="1"/>
    <x v="0"/>
    <x v="267"/>
    <x v="269"/>
    <x v="241"/>
    <x v="268"/>
  </r>
  <r>
    <x v="1"/>
    <x v="117"/>
    <x v="116"/>
    <x v="7"/>
    <x v="2"/>
    <x v="66"/>
    <x v="0"/>
    <x v="1"/>
    <x v="248"/>
    <x v="1"/>
    <x v="8"/>
    <x v="270"/>
    <x v="269"/>
    <x v="263"/>
    <x v="270"/>
    <x v="269"/>
    <x v="266"/>
    <x v="1"/>
    <x v="2"/>
    <x v="268"/>
    <x v="270"/>
    <x v="242"/>
    <x v="269"/>
  </r>
  <r>
    <x v="3"/>
    <x v="118"/>
    <x v="31"/>
    <x v="8"/>
    <x v="2"/>
    <x v="121"/>
    <x v="1"/>
    <x v="1"/>
    <x v="249"/>
    <x v="1"/>
    <x v="10"/>
    <x v="271"/>
    <x v="139"/>
    <x v="264"/>
    <x v="271"/>
    <x v="270"/>
    <x v="267"/>
    <x v="0"/>
    <x v="0"/>
    <x v="138"/>
    <x v="271"/>
    <x v="243"/>
    <x v="270"/>
  </r>
  <r>
    <x v="3"/>
    <x v="118"/>
    <x v="31"/>
    <x v="8"/>
    <x v="2"/>
    <x v="121"/>
    <x v="1"/>
    <x v="1"/>
    <x v="250"/>
    <x v="1"/>
    <x v="6"/>
    <x v="272"/>
    <x v="157"/>
    <x v="265"/>
    <x v="272"/>
    <x v="157"/>
    <x v="268"/>
    <x v="7"/>
    <x v="0"/>
    <x v="156"/>
    <x v="272"/>
    <x v="244"/>
    <x v="157"/>
  </r>
  <r>
    <x v="3"/>
    <x v="119"/>
    <x v="117"/>
    <x v="2"/>
    <x v="1"/>
    <x v="122"/>
    <x v="1"/>
    <x v="3"/>
    <x v="251"/>
    <x v="1"/>
    <x v="10"/>
    <x v="273"/>
    <x v="25"/>
    <x v="266"/>
    <x v="273"/>
    <x v="25"/>
    <x v="269"/>
    <x v="0"/>
    <x v="2"/>
    <x v="25"/>
    <x v="273"/>
    <x v="218"/>
    <x v="25"/>
  </r>
  <r>
    <x v="3"/>
    <x v="119"/>
    <x v="117"/>
    <x v="2"/>
    <x v="1"/>
    <x v="122"/>
    <x v="1"/>
    <x v="3"/>
    <x v="252"/>
    <x v="1"/>
    <x v="10"/>
    <x v="274"/>
    <x v="270"/>
    <x v="267"/>
    <x v="274"/>
    <x v="271"/>
    <x v="270"/>
    <x v="4"/>
    <x v="2"/>
    <x v="269"/>
    <x v="274"/>
    <x v="20"/>
    <x v="271"/>
  </r>
  <r>
    <x v="3"/>
    <x v="119"/>
    <x v="117"/>
    <x v="2"/>
    <x v="1"/>
    <x v="122"/>
    <x v="1"/>
    <x v="3"/>
    <x v="253"/>
    <x v="1"/>
    <x v="4"/>
    <x v="275"/>
    <x v="271"/>
    <x v="268"/>
    <x v="275"/>
    <x v="272"/>
    <x v="271"/>
    <x v="5"/>
    <x v="2"/>
    <x v="270"/>
    <x v="275"/>
    <x v="245"/>
    <x v="272"/>
  </r>
  <r>
    <x v="3"/>
    <x v="119"/>
    <x v="117"/>
    <x v="2"/>
    <x v="1"/>
    <x v="122"/>
    <x v="1"/>
    <x v="3"/>
    <x v="254"/>
    <x v="1"/>
    <x v="2"/>
    <x v="276"/>
    <x v="272"/>
    <x v="269"/>
    <x v="276"/>
    <x v="273"/>
    <x v="272"/>
    <x v="1"/>
    <x v="2"/>
    <x v="271"/>
    <x v="276"/>
    <x v="246"/>
    <x v="273"/>
  </r>
  <r>
    <x v="1"/>
    <x v="120"/>
    <x v="118"/>
    <x v="8"/>
    <x v="0"/>
    <x v="56"/>
    <x v="0"/>
    <x v="2"/>
    <x v="255"/>
    <x v="1"/>
    <x v="8"/>
    <x v="277"/>
    <x v="273"/>
    <x v="270"/>
    <x v="277"/>
    <x v="274"/>
    <x v="273"/>
    <x v="2"/>
    <x v="3"/>
    <x v="272"/>
    <x v="277"/>
    <x v="247"/>
    <x v="274"/>
  </r>
  <r>
    <x v="1"/>
    <x v="120"/>
    <x v="118"/>
    <x v="8"/>
    <x v="0"/>
    <x v="56"/>
    <x v="0"/>
    <x v="2"/>
    <x v="256"/>
    <x v="2"/>
    <x v="7"/>
    <x v="278"/>
    <x v="274"/>
    <x v="271"/>
    <x v="278"/>
    <x v="275"/>
    <x v="274"/>
    <x v="3"/>
    <x v="2"/>
    <x v="273"/>
    <x v="278"/>
    <x v="248"/>
    <x v="275"/>
  </r>
  <r>
    <x v="1"/>
    <x v="121"/>
    <x v="85"/>
    <x v="0"/>
    <x v="1"/>
    <x v="123"/>
    <x v="0"/>
    <x v="1"/>
    <x v="257"/>
    <x v="0"/>
    <x v="3"/>
    <x v="279"/>
    <x v="275"/>
    <x v="272"/>
    <x v="279"/>
    <x v="276"/>
    <x v="275"/>
    <x v="2"/>
    <x v="2"/>
    <x v="274"/>
    <x v="279"/>
    <x v="249"/>
    <x v="276"/>
  </r>
  <r>
    <x v="1"/>
    <x v="120"/>
    <x v="119"/>
    <x v="8"/>
    <x v="1"/>
    <x v="14"/>
    <x v="0"/>
    <x v="1"/>
    <x v="258"/>
    <x v="1"/>
    <x v="10"/>
    <x v="280"/>
    <x v="276"/>
    <x v="273"/>
    <x v="280"/>
    <x v="277"/>
    <x v="276"/>
    <x v="2"/>
    <x v="2"/>
    <x v="275"/>
    <x v="280"/>
    <x v="250"/>
    <x v="277"/>
  </r>
  <r>
    <x v="1"/>
    <x v="120"/>
    <x v="119"/>
    <x v="8"/>
    <x v="1"/>
    <x v="14"/>
    <x v="0"/>
    <x v="1"/>
    <x v="259"/>
    <x v="2"/>
    <x v="11"/>
    <x v="281"/>
    <x v="277"/>
    <x v="274"/>
    <x v="281"/>
    <x v="278"/>
    <x v="277"/>
    <x v="2"/>
    <x v="2"/>
    <x v="276"/>
    <x v="281"/>
    <x v="251"/>
    <x v="278"/>
  </r>
  <r>
    <x v="1"/>
    <x v="120"/>
    <x v="119"/>
    <x v="8"/>
    <x v="1"/>
    <x v="14"/>
    <x v="0"/>
    <x v="1"/>
    <x v="260"/>
    <x v="1"/>
    <x v="10"/>
    <x v="56"/>
    <x v="278"/>
    <x v="12"/>
    <x v="282"/>
    <x v="279"/>
    <x v="278"/>
    <x v="5"/>
    <x v="2"/>
    <x v="277"/>
    <x v="282"/>
    <x v="252"/>
    <x v="279"/>
  </r>
  <r>
    <x v="0"/>
    <x v="122"/>
    <x v="120"/>
    <x v="4"/>
    <x v="0"/>
    <x v="124"/>
    <x v="1"/>
    <x v="0"/>
    <x v="261"/>
    <x v="1"/>
    <x v="8"/>
    <x v="282"/>
    <x v="279"/>
    <x v="275"/>
    <x v="283"/>
    <x v="280"/>
    <x v="279"/>
    <x v="3"/>
    <x v="6"/>
    <x v="278"/>
    <x v="283"/>
    <x v="253"/>
    <x v="280"/>
  </r>
  <r>
    <x v="0"/>
    <x v="122"/>
    <x v="120"/>
    <x v="4"/>
    <x v="0"/>
    <x v="124"/>
    <x v="1"/>
    <x v="0"/>
    <x v="166"/>
    <x v="1"/>
    <x v="9"/>
    <x v="283"/>
    <x v="280"/>
    <x v="276"/>
    <x v="284"/>
    <x v="281"/>
    <x v="280"/>
    <x v="0"/>
    <x v="2"/>
    <x v="279"/>
    <x v="284"/>
    <x v="254"/>
    <x v="281"/>
  </r>
  <r>
    <x v="0"/>
    <x v="122"/>
    <x v="120"/>
    <x v="4"/>
    <x v="0"/>
    <x v="124"/>
    <x v="1"/>
    <x v="0"/>
    <x v="262"/>
    <x v="1"/>
    <x v="14"/>
    <x v="284"/>
    <x v="281"/>
    <x v="277"/>
    <x v="285"/>
    <x v="282"/>
    <x v="281"/>
    <x v="2"/>
    <x v="2"/>
    <x v="280"/>
    <x v="285"/>
    <x v="255"/>
    <x v="282"/>
  </r>
  <r>
    <x v="0"/>
    <x v="73"/>
    <x v="71"/>
    <x v="0"/>
    <x v="0"/>
    <x v="125"/>
    <x v="2"/>
    <x v="3"/>
    <x v="263"/>
    <x v="1"/>
    <x v="13"/>
    <x v="285"/>
    <x v="282"/>
    <x v="278"/>
    <x v="286"/>
    <x v="283"/>
    <x v="282"/>
    <x v="3"/>
    <x v="2"/>
    <x v="281"/>
    <x v="286"/>
    <x v="94"/>
    <x v="283"/>
  </r>
  <r>
    <x v="0"/>
    <x v="73"/>
    <x v="71"/>
    <x v="0"/>
    <x v="0"/>
    <x v="125"/>
    <x v="2"/>
    <x v="3"/>
    <x v="264"/>
    <x v="1"/>
    <x v="2"/>
    <x v="286"/>
    <x v="283"/>
    <x v="279"/>
    <x v="287"/>
    <x v="284"/>
    <x v="283"/>
    <x v="8"/>
    <x v="2"/>
    <x v="282"/>
    <x v="287"/>
    <x v="256"/>
    <x v="284"/>
  </r>
  <r>
    <x v="0"/>
    <x v="73"/>
    <x v="71"/>
    <x v="0"/>
    <x v="0"/>
    <x v="125"/>
    <x v="2"/>
    <x v="3"/>
    <x v="265"/>
    <x v="2"/>
    <x v="11"/>
    <x v="287"/>
    <x v="284"/>
    <x v="280"/>
    <x v="288"/>
    <x v="285"/>
    <x v="284"/>
    <x v="0"/>
    <x v="2"/>
    <x v="283"/>
    <x v="288"/>
    <x v="257"/>
    <x v="285"/>
  </r>
  <r>
    <x v="0"/>
    <x v="73"/>
    <x v="71"/>
    <x v="0"/>
    <x v="0"/>
    <x v="125"/>
    <x v="2"/>
    <x v="3"/>
    <x v="266"/>
    <x v="0"/>
    <x v="0"/>
    <x v="288"/>
    <x v="285"/>
    <x v="281"/>
    <x v="289"/>
    <x v="286"/>
    <x v="285"/>
    <x v="1"/>
    <x v="5"/>
    <x v="284"/>
    <x v="289"/>
    <x v="258"/>
    <x v="286"/>
  </r>
  <r>
    <x v="2"/>
    <x v="58"/>
    <x v="58"/>
    <x v="4"/>
    <x v="2"/>
    <x v="126"/>
    <x v="1"/>
    <x v="1"/>
    <x v="267"/>
    <x v="0"/>
    <x v="5"/>
    <x v="289"/>
    <x v="286"/>
    <x v="282"/>
    <x v="290"/>
    <x v="287"/>
    <x v="286"/>
    <x v="8"/>
    <x v="2"/>
    <x v="285"/>
    <x v="290"/>
    <x v="259"/>
    <x v="287"/>
  </r>
  <r>
    <x v="2"/>
    <x v="58"/>
    <x v="58"/>
    <x v="4"/>
    <x v="2"/>
    <x v="126"/>
    <x v="1"/>
    <x v="1"/>
    <x v="268"/>
    <x v="0"/>
    <x v="1"/>
    <x v="290"/>
    <x v="287"/>
    <x v="283"/>
    <x v="291"/>
    <x v="288"/>
    <x v="287"/>
    <x v="1"/>
    <x v="2"/>
    <x v="286"/>
    <x v="291"/>
    <x v="260"/>
    <x v="288"/>
  </r>
  <r>
    <x v="2"/>
    <x v="58"/>
    <x v="58"/>
    <x v="4"/>
    <x v="2"/>
    <x v="126"/>
    <x v="1"/>
    <x v="1"/>
    <x v="269"/>
    <x v="0"/>
    <x v="5"/>
    <x v="291"/>
    <x v="288"/>
    <x v="284"/>
    <x v="292"/>
    <x v="289"/>
    <x v="288"/>
    <x v="1"/>
    <x v="2"/>
    <x v="287"/>
    <x v="292"/>
    <x v="261"/>
    <x v="289"/>
  </r>
  <r>
    <x v="2"/>
    <x v="58"/>
    <x v="58"/>
    <x v="4"/>
    <x v="2"/>
    <x v="126"/>
    <x v="1"/>
    <x v="1"/>
    <x v="270"/>
    <x v="1"/>
    <x v="8"/>
    <x v="292"/>
    <x v="289"/>
    <x v="285"/>
    <x v="293"/>
    <x v="290"/>
    <x v="289"/>
    <x v="2"/>
    <x v="6"/>
    <x v="288"/>
    <x v="293"/>
    <x v="262"/>
    <x v="290"/>
  </r>
  <r>
    <x v="2"/>
    <x v="58"/>
    <x v="58"/>
    <x v="4"/>
    <x v="2"/>
    <x v="126"/>
    <x v="1"/>
    <x v="1"/>
    <x v="271"/>
    <x v="1"/>
    <x v="13"/>
    <x v="293"/>
    <x v="290"/>
    <x v="286"/>
    <x v="294"/>
    <x v="291"/>
    <x v="290"/>
    <x v="1"/>
    <x v="2"/>
    <x v="289"/>
    <x v="294"/>
    <x v="183"/>
    <x v="291"/>
  </r>
  <r>
    <x v="0"/>
    <x v="99"/>
    <x v="121"/>
    <x v="2"/>
    <x v="1"/>
    <x v="63"/>
    <x v="1"/>
    <x v="3"/>
    <x v="272"/>
    <x v="1"/>
    <x v="10"/>
    <x v="56"/>
    <x v="56"/>
    <x v="56"/>
    <x v="56"/>
    <x v="56"/>
    <x v="56"/>
    <x v="2"/>
    <x v="0"/>
    <x v="56"/>
    <x v="56"/>
    <x v="55"/>
    <x v="56"/>
  </r>
  <r>
    <x v="0"/>
    <x v="99"/>
    <x v="121"/>
    <x v="2"/>
    <x v="1"/>
    <x v="63"/>
    <x v="1"/>
    <x v="3"/>
    <x v="273"/>
    <x v="1"/>
    <x v="4"/>
    <x v="294"/>
    <x v="291"/>
    <x v="287"/>
    <x v="295"/>
    <x v="292"/>
    <x v="291"/>
    <x v="8"/>
    <x v="0"/>
    <x v="290"/>
    <x v="295"/>
    <x v="263"/>
    <x v="292"/>
  </r>
  <r>
    <x v="0"/>
    <x v="99"/>
    <x v="121"/>
    <x v="2"/>
    <x v="1"/>
    <x v="63"/>
    <x v="1"/>
    <x v="3"/>
    <x v="274"/>
    <x v="1"/>
    <x v="10"/>
    <x v="295"/>
    <x v="292"/>
    <x v="288"/>
    <x v="296"/>
    <x v="293"/>
    <x v="292"/>
    <x v="1"/>
    <x v="0"/>
    <x v="291"/>
    <x v="296"/>
    <x v="126"/>
    <x v="293"/>
  </r>
  <r>
    <x v="0"/>
    <x v="99"/>
    <x v="121"/>
    <x v="2"/>
    <x v="1"/>
    <x v="63"/>
    <x v="1"/>
    <x v="3"/>
    <x v="275"/>
    <x v="0"/>
    <x v="5"/>
    <x v="296"/>
    <x v="293"/>
    <x v="289"/>
    <x v="297"/>
    <x v="294"/>
    <x v="293"/>
    <x v="4"/>
    <x v="0"/>
    <x v="292"/>
    <x v="297"/>
    <x v="264"/>
    <x v="294"/>
  </r>
  <r>
    <x v="0"/>
    <x v="99"/>
    <x v="121"/>
    <x v="2"/>
    <x v="1"/>
    <x v="63"/>
    <x v="1"/>
    <x v="3"/>
    <x v="276"/>
    <x v="1"/>
    <x v="8"/>
    <x v="297"/>
    <x v="294"/>
    <x v="290"/>
    <x v="298"/>
    <x v="295"/>
    <x v="294"/>
    <x v="7"/>
    <x v="0"/>
    <x v="293"/>
    <x v="298"/>
    <x v="265"/>
    <x v="295"/>
  </r>
  <r>
    <x v="3"/>
    <x v="123"/>
    <x v="122"/>
    <x v="0"/>
    <x v="1"/>
    <x v="101"/>
    <x v="0"/>
    <x v="2"/>
    <x v="277"/>
    <x v="0"/>
    <x v="3"/>
    <x v="298"/>
    <x v="295"/>
    <x v="291"/>
    <x v="299"/>
    <x v="296"/>
    <x v="295"/>
    <x v="1"/>
    <x v="5"/>
    <x v="294"/>
    <x v="299"/>
    <x v="266"/>
    <x v="296"/>
  </r>
  <r>
    <x v="1"/>
    <x v="124"/>
    <x v="123"/>
    <x v="5"/>
    <x v="0"/>
    <x v="127"/>
    <x v="1"/>
    <x v="3"/>
    <x v="278"/>
    <x v="0"/>
    <x v="5"/>
    <x v="299"/>
    <x v="296"/>
    <x v="292"/>
    <x v="300"/>
    <x v="297"/>
    <x v="51"/>
    <x v="0"/>
    <x v="0"/>
    <x v="295"/>
    <x v="300"/>
    <x v="267"/>
    <x v="297"/>
  </r>
  <r>
    <x v="2"/>
    <x v="125"/>
    <x v="124"/>
    <x v="4"/>
    <x v="1"/>
    <x v="33"/>
    <x v="1"/>
    <x v="2"/>
    <x v="279"/>
    <x v="1"/>
    <x v="6"/>
    <x v="300"/>
    <x v="297"/>
    <x v="293"/>
    <x v="301"/>
    <x v="298"/>
    <x v="296"/>
    <x v="1"/>
    <x v="0"/>
    <x v="296"/>
    <x v="301"/>
    <x v="268"/>
    <x v="298"/>
  </r>
  <r>
    <x v="2"/>
    <x v="106"/>
    <x v="104"/>
    <x v="1"/>
    <x v="1"/>
    <x v="128"/>
    <x v="2"/>
    <x v="3"/>
    <x v="280"/>
    <x v="1"/>
    <x v="8"/>
    <x v="301"/>
    <x v="298"/>
    <x v="294"/>
    <x v="302"/>
    <x v="299"/>
    <x v="297"/>
    <x v="1"/>
    <x v="0"/>
    <x v="297"/>
    <x v="302"/>
    <x v="269"/>
    <x v="299"/>
  </r>
  <r>
    <x v="2"/>
    <x v="106"/>
    <x v="104"/>
    <x v="1"/>
    <x v="1"/>
    <x v="128"/>
    <x v="2"/>
    <x v="3"/>
    <x v="281"/>
    <x v="1"/>
    <x v="6"/>
    <x v="302"/>
    <x v="299"/>
    <x v="295"/>
    <x v="303"/>
    <x v="300"/>
    <x v="298"/>
    <x v="5"/>
    <x v="0"/>
    <x v="298"/>
    <x v="303"/>
    <x v="270"/>
    <x v="300"/>
  </r>
  <r>
    <x v="3"/>
    <x v="4"/>
    <x v="125"/>
    <x v="3"/>
    <x v="2"/>
    <x v="129"/>
    <x v="0"/>
    <x v="0"/>
    <x v="282"/>
    <x v="1"/>
    <x v="6"/>
    <x v="303"/>
    <x v="300"/>
    <x v="296"/>
    <x v="304"/>
    <x v="301"/>
    <x v="299"/>
    <x v="7"/>
    <x v="0"/>
    <x v="299"/>
    <x v="304"/>
    <x v="271"/>
    <x v="301"/>
  </r>
  <r>
    <x v="0"/>
    <x v="126"/>
    <x v="126"/>
    <x v="8"/>
    <x v="0"/>
    <x v="130"/>
    <x v="1"/>
    <x v="1"/>
    <x v="283"/>
    <x v="0"/>
    <x v="5"/>
    <x v="304"/>
    <x v="301"/>
    <x v="297"/>
    <x v="305"/>
    <x v="302"/>
    <x v="300"/>
    <x v="4"/>
    <x v="2"/>
    <x v="300"/>
    <x v="305"/>
    <x v="272"/>
    <x v="302"/>
  </r>
  <r>
    <x v="0"/>
    <x v="126"/>
    <x v="126"/>
    <x v="8"/>
    <x v="0"/>
    <x v="130"/>
    <x v="1"/>
    <x v="1"/>
    <x v="284"/>
    <x v="0"/>
    <x v="1"/>
    <x v="305"/>
    <x v="302"/>
    <x v="298"/>
    <x v="306"/>
    <x v="303"/>
    <x v="301"/>
    <x v="0"/>
    <x v="2"/>
    <x v="301"/>
    <x v="306"/>
    <x v="273"/>
    <x v="303"/>
  </r>
  <r>
    <x v="0"/>
    <x v="126"/>
    <x v="126"/>
    <x v="8"/>
    <x v="0"/>
    <x v="130"/>
    <x v="1"/>
    <x v="1"/>
    <x v="285"/>
    <x v="0"/>
    <x v="5"/>
    <x v="306"/>
    <x v="303"/>
    <x v="299"/>
    <x v="307"/>
    <x v="304"/>
    <x v="302"/>
    <x v="7"/>
    <x v="2"/>
    <x v="302"/>
    <x v="307"/>
    <x v="274"/>
    <x v="304"/>
  </r>
  <r>
    <x v="0"/>
    <x v="126"/>
    <x v="126"/>
    <x v="8"/>
    <x v="0"/>
    <x v="130"/>
    <x v="1"/>
    <x v="1"/>
    <x v="286"/>
    <x v="1"/>
    <x v="2"/>
    <x v="307"/>
    <x v="304"/>
    <x v="300"/>
    <x v="308"/>
    <x v="305"/>
    <x v="303"/>
    <x v="1"/>
    <x v="2"/>
    <x v="303"/>
    <x v="308"/>
    <x v="275"/>
    <x v="305"/>
  </r>
  <r>
    <x v="2"/>
    <x v="127"/>
    <x v="127"/>
    <x v="8"/>
    <x v="1"/>
    <x v="131"/>
    <x v="1"/>
    <x v="3"/>
    <x v="287"/>
    <x v="0"/>
    <x v="5"/>
    <x v="308"/>
    <x v="305"/>
    <x v="301"/>
    <x v="309"/>
    <x v="306"/>
    <x v="304"/>
    <x v="1"/>
    <x v="0"/>
    <x v="304"/>
    <x v="309"/>
    <x v="276"/>
    <x v="306"/>
  </r>
  <r>
    <x v="2"/>
    <x v="128"/>
    <x v="128"/>
    <x v="6"/>
    <x v="1"/>
    <x v="132"/>
    <x v="1"/>
    <x v="0"/>
    <x v="288"/>
    <x v="2"/>
    <x v="7"/>
    <x v="309"/>
    <x v="306"/>
    <x v="302"/>
    <x v="310"/>
    <x v="307"/>
    <x v="305"/>
    <x v="0"/>
    <x v="2"/>
    <x v="305"/>
    <x v="310"/>
    <x v="254"/>
    <x v="307"/>
  </r>
  <r>
    <x v="2"/>
    <x v="128"/>
    <x v="128"/>
    <x v="6"/>
    <x v="1"/>
    <x v="132"/>
    <x v="1"/>
    <x v="0"/>
    <x v="289"/>
    <x v="1"/>
    <x v="10"/>
    <x v="12"/>
    <x v="12"/>
    <x v="12"/>
    <x v="12"/>
    <x v="12"/>
    <x v="12"/>
    <x v="1"/>
    <x v="2"/>
    <x v="12"/>
    <x v="12"/>
    <x v="12"/>
    <x v="12"/>
  </r>
  <r>
    <x v="2"/>
    <x v="129"/>
    <x v="129"/>
    <x v="4"/>
    <x v="2"/>
    <x v="133"/>
    <x v="1"/>
    <x v="3"/>
    <x v="290"/>
    <x v="1"/>
    <x v="6"/>
    <x v="310"/>
    <x v="307"/>
    <x v="303"/>
    <x v="311"/>
    <x v="308"/>
    <x v="306"/>
    <x v="4"/>
    <x v="2"/>
    <x v="306"/>
    <x v="311"/>
    <x v="277"/>
    <x v="308"/>
  </r>
  <r>
    <x v="2"/>
    <x v="130"/>
    <x v="130"/>
    <x v="0"/>
    <x v="1"/>
    <x v="134"/>
    <x v="2"/>
    <x v="3"/>
    <x v="291"/>
    <x v="0"/>
    <x v="1"/>
    <x v="311"/>
    <x v="308"/>
    <x v="304"/>
    <x v="312"/>
    <x v="309"/>
    <x v="307"/>
    <x v="7"/>
    <x v="9"/>
    <x v="307"/>
    <x v="312"/>
    <x v="278"/>
    <x v="309"/>
  </r>
  <r>
    <x v="2"/>
    <x v="130"/>
    <x v="130"/>
    <x v="0"/>
    <x v="1"/>
    <x v="134"/>
    <x v="2"/>
    <x v="3"/>
    <x v="292"/>
    <x v="2"/>
    <x v="15"/>
    <x v="312"/>
    <x v="309"/>
    <x v="305"/>
    <x v="313"/>
    <x v="310"/>
    <x v="308"/>
    <x v="0"/>
    <x v="0"/>
    <x v="308"/>
    <x v="313"/>
    <x v="279"/>
    <x v="310"/>
  </r>
  <r>
    <x v="2"/>
    <x v="130"/>
    <x v="130"/>
    <x v="0"/>
    <x v="1"/>
    <x v="134"/>
    <x v="2"/>
    <x v="3"/>
    <x v="40"/>
    <x v="2"/>
    <x v="7"/>
    <x v="313"/>
    <x v="310"/>
    <x v="306"/>
    <x v="314"/>
    <x v="311"/>
    <x v="309"/>
    <x v="5"/>
    <x v="0"/>
    <x v="309"/>
    <x v="314"/>
    <x v="280"/>
    <x v="311"/>
  </r>
  <r>
    <x v="2"/>
    <x v="130"/>
    <x v="130"/>
    <x v="0"/>
    <x v="1"/>
    <x v="134"/>
    <x v="2"/>
    <x v="3"/>
    <x v="293"/>
    <x v="2"/>
    <x v="11"/>
    <x v="314"/>
    <x v="311"/>
    <x v="307"/>
    <x v="315"/>
    <x v="312"/>
    <x v="17"/>
    <x v="4"/>
    <x v="0"/>
    <x v="310"/>
    <x v="315"/>
    <x v="148"/>
    <x v="312"/>
  </r>
  <r>
    <x v="2"/>
    <x v="130"/>
    <x v="130"/>
    <x v="0"/>
    <x v="1"/>
    <x v="134"/>
    <x v="2"/>
    <x v="3"/>
    <x v="123"/>
    <x v="1"/>
    <x v="4"/>
    <x v="315"/>
    <x v="312"/>
    <x v="308"/>
    <x v="316"/>
    <x v="313"/>
    <x v="310"/>
    <x v="7"/>
    <x v="0"/>
    <x v="311"/>
    <x v="316"/>
    <x v="281"/>
    <x v="313"/>
  </r>
  <r>
    <x v="2"/>
    <x v="111"/>
    <x v="131"/>
    <x v="8"/>
    <x v="1"/>
    <x v="135"/>
    <x v="1"/>
    <x v="1"/>
    <x v="294"/>
    <x v="1"/>
    <x v="13"/>
    <x v="316"/>
    <x v="182"/>
    <x v="309"/>
    <x v="317"/>
    <x v="182"/>
    <x v="311"/>
    <x v="0"/>
    <x v="0"/>
    <x v="181"/>
    <x v="317"/>
    <x v="279"/>
    <x v="182"/>
  </r>
  <r>
    <x v="0"/>
    <x v="131"/>
    <x v="132"/>
    <x v="3"/>
    <x v="1"/>
    <x v="136"/>
    <x v="1"/>
    <x v="1"/>
    <x v="270"/>
    <x v="1"/>
    <x v="8"/>
    <x v="317"/>
    <x v="313"/>
    <x v="310"/>
    <x v="318"/>
    <x v="314"/>
    <x v="312"/>
    <x v="5"/>
    <x v="2"/>
    <x v="312"/>
    <x v="318"/>
    <x v="282"/>
    <x v="314"/>
  </r>
  <r>
    <x v="0"/>
    <x v="131"/>
    <x v="132"/>
    <x v="3"/>
    <x v="1"/>
    <x v="136"/>
    <x v="1"/>
    <x v="1"/>
    <x v="295"/>
    <x v="2"/>
    <x v="11"/>
    <x v="318"/>
    <x v="314"/>
    <x v="311"/>
    <x v="319"/>
    <x v="315"/>
    <x v="313"/>
    <x v="7"/>
    <x v="0"/>
    <x v="313"/>
    <x v="319"/>
    <x v="283"/>
    <x v="315"/>
  </r>
  <r>
    <x v="3"/>
    <x v="132"/>
    <x v="133"/>
    <x v="0"/>
    <x v="0"/>
    <x v="137"/>
    <x v="1"/>
    <x v="0"/>
    <x v="296"/>
    <x v="0"/>
    <x v="5"/>
    <x v="319"/>
    <x v="315"/>
    <x v="312"/>
    <x v="320"/>
    <x v="316"/>
    <x v="314"/>
    <x v="7"/>
    <x v="2"/>
    <x v="314"/>
    <x v="320"/>
    <x v="284"/>
    <x v="316"/>
  </r>
  <r>
    <x v="0"/>
    <x v="133"/>
    <x v="134"/>
    <x v="6"/>
    <x v="2"/>
    <x v="138"/>
    <x v="0"/>
    <x v="3"/>
    <x v="297"/>
    <x v="2"/>
    <x v="7"/>
    <x v="320"/>
    <x v="316"/>
    <x v="313"/>
    <x v="321"/>
    <x v="317"/>
    <x v="315"/>
    <x v="1"/>
    <x v="10"/>
    <x v="315"/>
    <x v="321"/>
    <x v="285"/>
    <x v="317"/>
  </r>
  <r>
    <x v="0"/>
    <x v="133"/>
    <x v="134"/>
    <x v="6"/>
    <x v="2"/>
    <x v="138"/>
    <x v="0"/>
    <x v="3"/>
    <x v="298"/>
    <x v="1"/>
    <x v="4"/>
    <x v="321"/>
    <x v="317"/>
    <x v="314"/>
    <x v="322"/>
    <x v="318"/>
    <x v="316"/>
    <x v="0"/>
    <x v="2"/>
    <x v="316"/>
    <x v="322"/>
    <x v="286"/>
    <x v="318"/>
  </r>
  <r>
    <x v="0"/>
    <x v="133"/>
    <x v="134"/>
    <x v="6"/>
    <x v="2"/>
    <x v="138"/>
    <x v="0"/>
    <x v="3"/>
    <x v="299"/>
    <x v="0"/>
    <x v="1"/>
    <x v="322"/>
    <x v="318"/>
    <x v="315"/>
    <x v="323"/>
    <x v="319"/>
    <x v="317"/>
    <x v="4"/>
    <x v="4"/>
    <x v="317"/>
    <x v="323"/>
    <x v="287"/>
    <x v="319"/>
  </r>
  <r>
    <x v="0"/>
    <x v="133"/>
    <x v="134"/>
    <x v="6"/>
    <x v="2"/>
    <x v="138"/>
    <x v="0"/>
    <x v="3"/>
    <x v="300"/>
    <x v="1"/>
    <x v="2"/>
    <x v="323"/>
    <x v="319"/>
    <x v="316"/>
    <x v="324"/>
    <x v="320"/>
    <x v="318"/>
    <x v="12"/>
    <x v="2"/>
    <x v="318"/>
    <x v="324"/>
    <x v="288"/>
    <x v="320"/>
  </r>
  <r>
    <x v="0"/>
    <x v="133"/>
    <x v="134"/>
    <x v="6"/>
    <x v="2"/>
    <x v="138"/>
    <x v="0"/>
    <x v="3"/>
    <x v="301"/>
    <x v="1"/>
    <x v="8"/>
    <x v="324"/>
    <x v="320"/>
    <x v="317"/>
    <x v="325"/>
    <x v="321"/>
    <x v="319"/>
    <x v="5"/>
    <x v="6"/>
    <x v="319"/>
    <x v="325"/>
    <x v="289"/>
    <x v="321"/>
  </r>
  <r>
    <x v="0"/>
    <x v="134"/>
    <x v="135"/>
    <x v="3"/>
    <x v="0"/>
    <x v="139"/>
    <x v="0"/>
    <x v="3"/>
    <x v="302"/>
    <x v="2"/>
    <x v="7"/>
    <x v="325"/>
    <x v="321"/>
    <x v="318"/>
    <x v="326"/>
    <x v="322"/>
    <x v="320"/>
    <x v="0"/>
    <x v="10"/>
    <x v="320"/>
    <x v="326"/>
    <x v="290"/>
    <x v="322"/>
  </r>
  <r>
    <x v="0"/>
    <x v="134"/>
    <x v="135"/>
    <x v="3"/>
    <x v="0"/>
    <x v="139"/>
    <x v="0"/>
    <x v="3"/>
    <x v="303"/>
    <x v="1"/>
    <x v="8"/>
    <x v="326"/>
    <x v="322"/>
    <x v="319"/>
    <x v="327"/>
    <x v="323"/>
    <x v="321"/>
    <x v="0"/>
    <x v="6"/>
    <x v="321"/>
    <x v="327"/>
    <x v="291"/>
    <x v="323"/>
  </r>
  <r>
    <x v="0"/>
    <x v="134"/>
    <x v="135"/>
    <x v="3"/>
    <x v="0"/>
    <x v="139"/>
    <x v="0"/>
    <x v="3"/>
    <x v="304"/>
    <x v="1"/>
    <x v="8"/>
    <x v="327"/>
    <x v="323"/>
    <x v="320"/>
    <x v="328"/>
    <x v="324"/>
    <x v="322"/>
    <x v="1"/>
    <x v="6"/>
    <x v="322"/>
    <x v="328"/>
    <x v="292"/>
    <x v="324"/>
  </r>
  <r>
    <x v="1"/>
    <x v="135"/>
    <x v="136"/>
    <x v="8"/>
    <x v="0"/>
    <x v="140"/>
    <x v="0"/>
    <x v="1"/>
    <x v="305"/>
    <x v="1"/>
    <x v="8"/>
    <x v="328"/>
    <x v="324"/>
    <x v="321"/>
    <x v="329"/>
    <x v="325"/>
    <x v="323"/>
    <x v="7"/>
    <x v="2"/>
    <x v="323"/>
    <x v="329"/>
    <x v="293"/>
    <x v="325"/>
  </r>
  <r>
    <x v="1"/>
    <x v="135"/>
    <x v="136"/>
    <x v="8"/>
    <x v="0"/>
    <x v="140"/>
    <x v="0"/>
    <x v="1"/>
    <x v="306"/>
    <x v="2"/>
    <x v="16"/>
    <x v="329"/>
    <x v="325"/>
    <x v="322"/>
    <x v="330"/>
    <x v="326"/>
    <x v="324"/>
    <x v="0"/>
    <x v="2"/>
    <x v="324"/>
    <x v="330"/>
    <x v="218"/>
    <x v="326"/>
  </r>
  <r>
    <x v="1"/>
    <x v="135"/>
    <x v="136"/>
    <x v="8"/>
    <x v="0"/>
    <x v="140"/>
    <x v="0"/>
    <x v="1"/>
    <x v="307"/>
    <x v="1"/>
    <x v="8"/>
    <x v="330"/>
    <x v="326"/>
    <x v="323"/>
    <x v="331"/>
    <x v="327"/>
    <x v="325"/>
    <x v="4"/>
    <x v="2"/>
    <x v="325"/>
    <x v="331"/>
    <x v="294"/>
    <x v="327"/>
  </r>
  <r>
    <x v="2"/>
    <x v="136"/>
    <x v="137"/>
    <x v="7"/>
    <x v="1"/>
    <x v="141"/>
    <x v="1"/>
    <x v="1"/>
    <x v="308"/>
    <x v="1"/>
    <x v="8"/>
    <x v="331"/>
    <x v="327"/>
    <x v="324"/>
    <x v="332"/>
    <x v="328"/>
    <x v="326"/>
    <x v="0"/>
    <x v="2"/>
    <x v="326"/>
    <x v="332"/>
    <x v="25"/>
    <x v="328"/>
  </r>
  <r>
    <x v="2"/>
    <x v="136"/>
    <x v="137"/>
    <x v="7"/>
    <x v="1"/>
    <x v="141"/>
    <x v="1"/>
    <x v="1"/>
    <x v="309"/>
    <x v="0"/>
    <x v="3"/>
    <x v="332"/>
    <x v="328"/>
    <x v="325"/>
    <x v="333"/>
    <x v="329"/>
    <x v="327"/>
    <x v="1"/>
    <x v="2"/>
    <x v="327"/>
    <x v="333"/>
    <x v="295"/>
    <x v="329"/>
  </r>
  <r>
    <x v="1"/>
    <x v="137"/>
    <x v="138"/>
    <x v="1"/>
    <x v="0"/>
    <x v="107"/>
    <x v="0"/>
    <x v="1"/>
    <x v="310"/>
    <x v="1"/>
    <x v="13"/>
    <x v="333"/>
    <x v="329"/>
    <x v="326"/>
    <x v="334"/>
    <x v="330"/>
    <x v="328"/>
    <x v="4"/>
    <x v="0"/>
    <x v="328"/>
    <x v="334"/>
    <x v="189"/>
    <x v="330"/>
  </r>
  <r>
    <x v="2"/>
    <x v="138"/>
    <x v="139"/>
    <x v="3"/>
    <x v="0"/>
    <x v="63"/>
    <x v="1"/>
    <x v="3"/>
    <x v="311"/>
    <x v="1"/>
    <x v="6"/>
    <x v="334"/>
    <x v="330"/>
    <x v="327"/>
    <x v="335"/>
    <x v="331"/>
    <x v="329"/>
    <x v="4"/>
    <x v="2"/>
    <x v="329"/>
    <x v="335"/>
    <x v="296"/>
    <x v="331"/>
  </r>
  <r>
    <x v="2"/>
    <x v="138"/>
    <x v="139"/>
    <x v="3"/>
    <x v="0"/>
    <x v="63"/>
    <x v="1"/>
    <x v="3"/>
    <x v="13"/>
    <x v="1"/>
    <x v="8"/>
    <x v="335"/>
    <x v="331"/>
    <x v="328"/>
    <x v="336"/>
    <x v="332"/>
    <x v="330"/>
    <x v="12"/>
    <x v="6"/>
    <x v="330"/>
    <x v="336"/>
    <x v="297"/>
    <x v="332"/>
  </r>
  <r>
    <x v="2"/>
    <x v="138"/>
    <x v="139"/>
    <x v="3"/>
    <x v="0"/>
    <x v="63"/>
    <x v="1"/>
    <x v="3"/>
    <x v="127"/>
    <x v="1"/>
    <x v="13"/>
    <x v="336"/>
    <x v="332"/>
    <x v="128"/>
    <x v="337"/>
    <x v="333"/>
    <x v="331"/>
    <x v="11"/>
    <x v="2"/>
    <x v="331"/>
    <x v="337"/>
    <x v="298"/>
    <x v="333"/>
  </r>
  <r>
    <x v="2"/>
    <x v="138"/>
    <x v="139"/>
    <x v="3"/>
    <x v="0"/>
    <x v="63"/>
    <x v="1"/>
    <x v="3"/>
    <x v="312"/>
    <x v="2"/>
    <x v="7"/>
    <x v="337"/>
    <x v="333"/>
    <x v="329"/>
    <x v="338"/>
    <x v="334"/>
    <x v="332"/>
    <x v="13"/>
    <x v="10"/>
    <x v="332"/>
    <x v="338"/>
    <x v="299"/>
    <x v="334"/>
  </r>
  <r>
    <x v="1"/>
    <x v="139"/>
    <x v="140"/>
    <x v="4"/>
    <x v="1"/>
    <x v="79"/>
    <x v="0"/>
    <x v="2"/>
    <x v="17"/>
    <x v="1"/>
    <x v="4"/>
    <x v="338"/>
    <x v="334"/>
    <x v="330"/>
    <x v="339"/>
    <x v="335"/>
    <x v="333"/>
    <x v="4"/>
    <x v="2"/>
    <x v="333"/>
    <x v="339"/>
    <x v="300"/>
    <x v="335"/>
  </r>
  <r>
    <x v="3"/>
    <x v="140"/>
    <x v="141"/>
    <x v="1"/>
    <x v="1"/>
    <x v="142"/>
    <x v="0"/>
    <x v="1"/>
    <x v="125"/>
    <x v="2"/>
    <x v="7"/>
    <x v="339"/>
    <x v="335"/>
    <x v="331"/>
    <x v="340"/>
    <x v="336"/>
    <x v="334"/>
    <x v="1"/>
    <x v="2"/>
    <x v="334"/>
    <x v="340"/>
    <x v="301"/>
    <x v="336"/>
  </r>
  <r>
    <x v="3"/>
    <x v="141"/>
    <x v="142"/>
    <x v="7"/>
    <x v="1"/>
    <x v="143"/>
    <x v="0"/>
    <x v="3"/>
    <x v="183"/>
    <x v="1"/>
    <x v="6"/>
    <x v="340"/>
    <x v="263"/>
    <x v="332"/>
    <x v="341"/>
    <x v="337"/>
    <x v="335"/>
    <x v="1"/>
    <x v="0"/>
    <x v="262"/>
    <x v="341"/>
    <x v="302"/>
    <x v="337"/>
  </r>
  <r>
    <x v="3"/>
    <x v="141"/>
    <x v="142"/>
    <x v="7"/>
    <x v="1"/>
    <x v="143"/>
    <x v="0"/>
    <x v="3"/>
    <x v="33"/>
    <x v="1"/>
    <x v="10"/>
    <x v="341"/>
    <x v="336"/>
    <x v="333"/>
    <x v="342"/>
    <x v="338"/>
    <x v="336"/>
    <x v="0"/>
    <x v="0"/>
    <x v="335"/>
    <x v="342"/>
    <x v="2"/>
    <x v="338"/>
  </r>
  <r>
    <x v="3"/>
    <x v="141"/>
    <x v="142"/>
    <x v="7"/>
    <x v="1"/>
    <x v="143"/>
    <x v="0"/>
    <x v="3"/>
    <x v="313"/>
    <x v="1"/>
    <x v="6"/>
    <x v="342"/>
    <x v="91"/>
    <x v="334"/>
    <x v="343"/>
    <x v="90"/>
    <x v="292"/>
    <x v="0"/>
    <x v="0"/>
    <x v="91"/>
    <x v="343"/>
    <x v="77"/>
    <x v="90"/>
  </r>
  <r>
    <x v="0"/>
    <x v="142"/>
    <x v="143"/>
    <x v="8"/>
    <x v="2"/>
    <x v="144"/>
    <x v="2"/>
    <x v="3"/>
    <x v="234"/>
    <x v="2"/>
    <x v="11"/>
    <x v="343"/>
    <x v="337"/>
    <x v="335"/>
    <x v="344"/>
    <x v="339"/>
    <x v="337"/>
    <x v="7"/>
    <x v="0"/>
    <x v="336"/>
    <x v="344"/>
    <x v="303"/>
    <x v="339"/>
  </r>
  <r>
    <x v="0"/>
    <x v="142"/>
    <x v="143"/>
    <x v="8"/>
    <x v="2"/>
    <x v="144"/>
    <x v="2"/>
    <x v="3"/>
    <x v="314"/>
    <x v="1"/>
    <x v="10"/>
    <x v="341"/>
    <x v="336"/>
    <x v="333"/>
    <x v="342"/>
    <x v="338"/>
    <x v="336"/>
    <x v="0"/>
    <x v="0"/>
    <x v="335"/>
    <x v="342"/>
    <x v="2"/>
    <x v="338"/>
  </r>
  <r>
    <x v="0"/>
    <x v="142"/>
    <x v="143"/>
    <x v="8"/>
    <x v="2"/>
    <x v="144"/>
    <x v="2"/>
    <x v="3"/>
    <x v="315"/>
    <x v="1"/>
    <x v="8"/>
    <x v="344"/>
    <x v="338"/>
    <x v="336"/>
    <x v="345"/>
    <x v="340"/>
    <x v="338"/>
    <x v="7"/>
    <x v="2"/>
    <x v="337"/>
    <x v="345"/>
    <x v="283"/>
    <x v="340"/>
  </r>
  <r>
    <x v="0"/>
    <x v="142"/>
    <x v="143"/>
    <x v="8"/>
    <x v="2"/>
    <x v="144"/>
    <x v="2"/>
    <x v="3"/>
    <x v="314"/>
    <x v="1"/>
    <x v="10"/>
    <x v="345"/>
    <x v="339"/>
    <x v="333"/>
    <x v="346"/>
    <x v="341"/>
    <x v="339"/>
    <x v="4"/>
    <x v="0"/>
    <x v="338"/>
    <x v="346"/>
    <x v="189"/>
    <x v="341"/>
  </r>
  <r>
    <x v="0"/>
    <x v="142"/>
    <x v="143"/>
    <x v="8"/>
    <x v="2"/>
    <x v="144"/>
    <x v="2"/>
    <x v="3"/>
    <x v="316"/>
    <x v="1"/>
    <x v="8"/>
    <x v="346"/>
    <x v="340"/>
    <x v="337"/>
    <x v="347"/>
    <x v="342"/>
    <x v="340"/>
    <x v="4"/>
    <x v="2"/>
    <x v="339"/>
    <x v="347"/>
    <x v="20"/>
    <x v="342"/>
  </r>
  <r>
    <x v="0"/>
    <x v="143"/>
    <x v="144"/>
    <x v="3"/>
    <x v="1"/>
    <x v="145"/>
    <x v="0"/>
    <x v="3"/>
    <x v="317"/>
    <x v="0"/>
    <x v="0"/>
    <x v="347"/>
    <x v="341"/>
    <x v="338"/>
    <x v="348"/>
    <x v="343"/>
    <x v="341"/>
    <x v="5"/>
    <x v="2"/>
    <x v="340"/>
    <x v="348"/>
    <x v="304"/>
    <x v="343"/>
  </r>
  <r>
    <x v="0"/>
    <x v="143"/>
    <x v="144"/>
    <x v="3"/>
    <x v="1"/>
    <x v="145"/>
    <x v="0"/>
    <x v="3"/>
    <x v="318"/>
    <x v="1"/>
    <x v="12"/>
    <x v="348"/>
    <x v="342"/>
    <x v="339"/>
    <x v="349"/>
    <x v="344"/>
    <x v="267"/>
    <x v="0"/>
    <x v="0"/>
    <x v="341"/>
    <x v="349"/>
    <x v="243"/>
    <x v="344"/>
  </r>
  <r>
    <x v="0"/>
    <x v="143"/>
    <x v="144"/>
    <x v="3"/>
    <x v="1"/>
    <x v="145"/>
    <x v="0"/>
    <x v="3"/>
    <x v="319"/>
    <x v="1"/>
    <x v="6"/>
    <x v="349"/>
    <x v="343"/>
    <x v="340"/>
    <x v="350"/>
    <x v="345"/>
    <x v="342"/>
    <x v="4"/>
    <x v="0"/>
    <x v="342"/>
    <x v="350"/>
    <x v="305"/>
    <x v="345"/>
  </r>
  <r>
    <x v="0"/>
    <x v="143"/>
    <x v="144"/>
    <x v="3"/>
    <x v="1"/>
    <x v="145"/>
    <x v="0"/>
    <x v="3"/>
    <x v="320"/>
    <x v="1"/>
    <x v="10"/>
    <x v="350"/>
    <x v="344"/>
    <x v="341"/>
    <x v="351"/>
    <x v="346"/>
    <x v="343"/>
    <x v="2"/>
    <x v="0"/>
    <x v="343"/>
    <x v="351"/>
    <x v="306"/>
    <x v="346"/>
  </r>
  <r>
    <x v="0"/>
    <x v="131"/>
    <x v="145"/>
    <x v="3"/>
    <x v="1"/>
    <x v="96"/>
    <x v="1"/>
    <x v="0"/>
    <x v="187"/>
    <x v="1"/>
    <x v="10"/>
    <x v="351"/>
    <x v="345"/>
    <x v="342"/>
    <x v="352"/>
    <x v="347"/>
    <x v="344"/>
    <x v="2"/>
    <x v="2"/>
    <x v="344"/>
    <x v="352"/>
    <x v="133"/>
    <x v="347"/>
  </r>
  <r>
    <x v="3"/>
    <x v="144"/>
    <x v="146"/>
    <x v="10"/>
    <x v="2"/>
    <x v="146"/>
    <x v="1"/>
    <x v="0"/>
    <x v="321"/>
    <x v="1"/>
    <x v="9"/>
    <x v="352"/>
    <x v="346"/>
    <x v="343"/>
    <x v="353"/>
    <x v="348"/>
    <x v="345"/>
    <x v="8"/>
    <x v="0"/>
    <x v="345"/>
    <x v="353"/>
    <x v="307"/>
    <x v="348"/>
  </r>
  <r>
    <x v="3"/>
    <x v="144"/>
    <x v="146"/>
    <x v="10"/>
    <x v="2"/>
    <x v="146"/>
    <x v="1"/>
    <x v="0"/>
    <x v="322"/>
    <x v="1"/>
    <x v="2"/>
    <x v="353"/>
    <x v="347"/>
    <x v="344"/>
    <x v="354"/>
    <x v="349"/>
    <x v="58"/>
    <x v="0"/>
    <x v="0"/>
    <x v="346"/>
    <x v="354"/>
    <x v="87"/>
    <x v="349"/>
  </r>
  <r>
    <x v="3"/>
    <x v="145"/>
    <x v="147"/>
    <x v="8"/>
    <x v="1"/>
    <x v="147"/>
    <x v="0"/>
    <x v="3"/>
    <x v="322"/>
    <x v="1"/>
    <x v="2"/>
    <x v="353"/>
    <x v="347"/>
    <x v="344"/>
    <x v="354"/>
    <x v="349"/>
    <x v="58"/>
    <x v="0"/>
    <x v="0"/>
    <x v="346"/>
    <x v="354"/>
    <x v="87"/>
    <x v="349"/>
  </r>
  <r>
    <x v="3"/>
    <x v="145"/>
    <x v="147"/>
    <x v="8"/>
    <x v="1"/>
    <x v="147"/>
    <x v="0"/>
    <x v="3"/>
    <x v="323"/>
    <x v="0"/>
    <x v="1"/>
    <x v="354"/>
    <x v="348"/>
    <x v="345"/>
    <x v="355"/>
    <x v="350"/>
    <x v="346"/>
    <x v="1"/>
    <x v="9"/>
    <x v="347"/>
    <x v="355"/>
    <x v="308"/>
    <x v="350"/>
  </r>
  <r>
    <x v="3"/>
    <x v="145"/>
    <x v="147"/>
    <x v="8"/>
    <x v="1"/>
    <x v="147"/>
    <x v="0"/>
    <x v="3"/>
    <x v="324"/>
    <x v="1"/>
    <x v="6"/>
    <x v="355"/>
    <x v="349"/>
    <x v="346"/>
    <x v="356"/>
    <x v="351"/>
    <x v="347"/>
    <x v="0"/>
    <x v="0"/>
    <x v="348"/>
    <x v="356"/>
    <x v="113"/>
    <x v="351"/>
  </r>
  <r>
    <x v="3"/>
    <x v="145"/>
    <x v="147"/>
    <x v="8"/>
    <x v="1"/>
    <x v="147"/>
    <x v="0"/>
    <x v="3"/>
    <x v="325"/>
    <x v="0"/>
    <x v="5"/>
    <x v="356"/>
    <x v="350"/>
    <x v="347"/>
    <x v="357"/>
    <x v="352"/>
    <x v="85"/>
    <x v="8"/>
    <x v="0"/>
    <x v="349"/>
    <x v="357"/>
    <x v="309"/>
    <x v="352"/>
  </r>
  <r>
    <x v="2"/>
    <x v="146"/>
    <x v="148"/>
    <x v="8"/>
    <x v="1"/>
    <x v="148"/>
    <x v="0"/>
    <x v="1"/>
    <x v="45"/>
    <x v="1"/>
    <x v="4"/>
    <x v="46"/>
    <x v="46"/>
    <x v="46"/>
    <x v="46"/>
    <x v="46"/>
    <x v="46"/>
    <x v="4"/>
    <x v="0"/>
    <x v="46"/>
    <x v="46"/>
    <x v="46"/>
    <x v="46"/>
  </r>
  <r>
    <x v="0"/>
    <x v="147"/>
    <x v="149"/>
    <x v="2"/>
    <x v="3"/>
    <x v="149"/>
    <x v="1"/>
    <x v="3"/>
    <x v="326"/>
    <x v="1"/>
    <x v="8"/>
    <x v="357"/>
    <x v="351"/>
    <x v="348"/>
    <x v="358"/>
    <x v="353"/>
    <x v="348"/>
    <x v="4"/>
    <x v="0"/>
    <x v="350"/>
    <x v="358"/>
    <x v="114"/>
    <x v="353"/>
  </r>
  <r>
    <x v="0"/>
    <x v="147"/>
    <x v="149"/>
    <x v="2"/>
    <x v="3"/>
    <x v="149"/>
    <x v="1"/>
    <x v="3"/>
    <x v="327"/>
    <x v="1"/>
    <x v="14"/>
    <x v="358"/>
    <x v="352"/>
    <x v="349"/>
    <x v="359"/>
    <x v="354"/>
    <x v="349"/>
    <x v="0"/>
    <x v="0"/>
    <x v="351"/>
    <x v="359"/>
    <x v="310"/>
    <x v="354"/>
  </r>
  <r>
    <x v="0"/>
    <x v="147"/>
    <x v="149"/>
    <x v="2"/>
    <x v="3"/>
    <x v="149"/>
    <x v="1"/>
    <x v="3"/>
    <x v="328"/>
    <x v="1"/>
    <x v="4"/>
    <x v="359"/>
    <x v="353"/>
    <x v="350"/>
    <x v="360"/>
    <x v="355"/>
    <x v="350"/>
    <x v="3"/>
    <x v="0"/>
    <x v="352"/>
    <x v="360"/>
    <x v="311"/>
    <x v="355"/>
  </r>
  <r>
    <x v="0"/>
    <x v="147"/>
    <x v="149"/>
    <x v="2"/>
    <x v="3"/>
    <x v="149"/>
    <x v="1"/>
    <x v="3"/>
    <x v="37"/>
    <x v="0"/>
    <x v="0"/>
    <x v="360"/>
    <x v="354"/>
    <x v="351"/>
    <x v="361"/>
    <x v="356"/>
    <x v="351"/>
    <x v="4"/>
    <x v="0"/>
    <x v="353"/>
    <x v="361"/>
    <x v="312"/>
    <x v="356"/>
  </r>
  <r>
    <x v="3"/>
    <x v="148"/>
    <x v="150"/>
    <x v="5"/>
    <x v="1"/>
    <x v="150"/>
    <x v="0"/>
    <x v="2"/>
    <x v="329"/>
    <x v="1"/>
    <x v="10"/>
    <x v="235"/>
    <x v="234"/>
    <x v="229"/>
    <x v="235"/>
    <x v="234"/>
    <x v="231"/>
    <x v="2"/>
    <x v="2"/>
    <x v="233"/>
    <x v="235"/>
    <x v="215"/>
    <x v="234"/>
  </r>
  <r>
    <x v="3"/>
    <x v="148"/>
    <x v="150"/>
    <x v="5"/>
    <x v="1"/>
    <x v="150"/>
    <x v="0"/>
    <x v="2"/>
    <x v="330"/>
    <x v="1"/>
    <x v="4"/>
    <x v="361"/>
    <x v="355"/>
    <x v="352"/>
    <x v="362"/>
    <x v="357"/>
    <x v="352"/>
    <x v="1"/>
    <x v="2"/>
    <x v="354"/>
    <x v="362"/>
    <x v="313"/>
    <x v="357"/>
  </r>
  <r>
    <x v="2"/>
    <x v="149"/>
    <x v="151"/>
    <x v="7"/>
    <x v="1"/>
    <x v="151"/>
    <x v="0"/>
    <x v="1"/>
    <x v="304"/>
    <x v="1"/>
    <x v="8"/>
    <x v="362"/>
    <x v="356"/>
    <x v="353"/>
    <x v="363"/>
    <x v="358"/>
    <x v="353"/>
    <x v="2"/>
    <x v="6"/>
    <x v="355"/>
    <x v="363"/>
    <x v="314"/>
    <x v="358"/>
  </r>
  <r>
    <x v="2"/>
    <x v="149"/>
    <x v="151"/>
    <x v="7"/>
    <x v="1"/>
    <x v="151"/>
    <x v="0"/>
    <x v="1"/>
    <x v="331"/>
    <x v="2"/>
    <x v="11"/>
    <x v="363"/>
    <x v="357"/>
    <x v="354"/>
    <x v="364"/>
    <x v="359"/>
    <x v="354"/>
    <x v="8"/>
    <x v="2"/>
    <x v="356"/>
    <x v="364"/>
    <x v="277"/>
    <x v="359"/>
  </r>
  <r>
    <x v="2"/>
    <x v="149"/>
    <x v="151"/>
    <x v="7"/>
    <x v="1"/>
    <x v="151"/>
    <x v="0"/>
    <x v="1"/>
    <x v="332"/>
    <x v="1"/>
    <x v="6"/>
    <x v="364"/>
    <x v="358"/>
    <x v="355"/>
    <x v="365"/>
    <x v="112"/>
    <x v="355"/>
    <x v="7"/>
    <x v="2"/>
    <x v="357"/>
    <x v="365"/>
    <x v="1"/>
    <x v="360"/>
  </r>
  <r>
    <x v="2"/>
    <x v="149"/>
    <x v="151"/>
    <x v="7"/>
    <x v="1"/>
    <x v="151"/>
    <x v="0"/>
    <x v="1"/>
    <x v="333"/>
    <x v="2"/>
    <x v="11"/>
    <x v="365"/>
    <x v="359"/>
    <x v="356"/>
    <x v="366"/>
    <x v="360"/>
    <x v="356"/>
    <x v="12"/>
    <x v="2"/>
    <x v="358"/>
    <x v="366"/>
    <x v="315"/>
    <x v="361"/>
  </r>
  <r>
    <x v="0"/>
    <x v="150"/>
    <x v="152"/>
    <x v="8"/>
    <x v="2"/>
    <x v="152"/>
    <x v="1"/>
    <x v="2"/>
    <x v="334"/>
    <x v="1"/>
    <x v="10"/>
    <x v="366"/>
    <x v="307"/>
    <x v="357"/>
    <x v="367"/>
    <x v="308"/>
    <x v="357"/>
    <x v="4"/>
    <x v="2"/>
    <x v="306"/>
    <x v="367"/>
    <x v="316"/>
    <x v="308"/>
  </r>
  <r>
    <x v="3"/>
    <x v="151"/>
    <x v="153"/>
    <x v="6"/>
    <x v="1"/>
    <x v="153"/>
    <x v="1"/>
    <x v="3"/>
    <x v="335"/>
    <x v="0"/>
    <x v="3"/>
    <x v="367"/>
    <x v="360"/>
    <x v="358"/>
    <x v="368"/>
    <x v="361"/>
    <x v="358"/>
    <x v="3"/>
    <x v="4"/>
    <x v="359"/>
    <x v="368"/>
    <x v="317"/>
    <x v="362"/>
  </r>
  <r>
    <x v="1"/>
    <x v="152"/>
    <x v="27"/>
    <x v="3"/>
    <x v="1"/>
    <x v="154"/>
    <x v="0"/>
    <x v="2"/>
    <x v="336"/>
    <x v="1"/>
    <x v="9"/>
    <x v="368"/>
    <x v="361"/>
    <x v="359"/>
    <x v="369"/>
    <x v="362"/>
    <x v="359"/>
    <x v="1"/>
    <x v="3"/>
    <x v="360"/>
    <x v="369"/>
    <x v="318"/>
    <x v="363"/>
  </r>
  <r>
    <x v="1"/>
    <x v="152"/>
    <x v="27"/>
    <x v="3"/>
    <x v="1"/>
    <x v="154"/>
    <x v="0"/>
    <x v="2"/>
    <x v="337"/>
    <x v="1"/>
    <x v="4"/>
    <x v="369"/>
    <x v="362"/>
    <x v="360"/>
    <x v="370"/>
    <x v="363"/>
    <x v="360"/>
    <x v="1"/>
    <x v="2"/>
    <x v="361"/>
    <x v="370"/>
    <x v="319"/>
    <x v="364"/>
  </r>
  <r>
    <x v="1"/>
    <x v="152"/>
    <x v="27"/>
    <x v="3"/>
    <x v="1"/>
    <x v="154"/>
    <x v="0"/>
    <x v="2"/>
    <x v="338"/>
    <x v="1"/>
    <x v="8"/>
    <x v="370"/>
    <x v="363"/>
    <x v="361"/>
    <x v="371"/>
    <x v="364"/>
    <x v="361"/>
    <x v="4"/>
    <x v="3"/>
    <x v="362"/>
    <x v="371"/>
    <x v="320"/>
    <x v="365"/>
  </r>
  <r>
    <x v="0"/>
    <x v="99"/>
    <x v="154"/>
    <x v="2"/>
    <x v="2"/>
    <x v="155"/>
    <x v="1"/>
    <x v="1"/>
    <x v="339"/>
    <x v="1"/>
    <x v="10"/>
    <x v="371"/>
    <x v="364"/>
    <x v="362"/>
    <x v="372"/>
    <x v="365"/>
    <x v="362"/>
    <x v="3"/>
    <x v="0"/>
    <x v="363"/>
    <x v="372"/>
    <x v="321"/>
    <x v="366"/>
  </r>
  <r>
    <x v="0"/>
    <x v="99"/>
    <x v="154"/>
    <x v="2"/>
    <x v="2"/>
    <x v="155"/>
    <x v="1"/>
    <x v="1"/>
    <x v="340"/>
    <x v="1"/>
    <x v="8"/>
    <x v="372"/>
    <x v="365"/>
    <x v="363"/>
    <x v="373"/>
    <x v="366"/>
    <x v="363"/>
    <x v="1"/>
    <x v="2"/>
    <x v="364"/>
    <x v="373"/>
    <x v="12"/>
    <x v="367"/>
  </r>
  <r>
    <x v="1"/>
    <x v="153"/>
    <x v="155"/>
    <x v="1"/>
    <x v="0"/>
    <x v="156"/>
    <x v="1"/>
    <x v="2"/>
    <x v="341"/>
    <x v="2"/>
    <x v="11"/>
    <x v="373"/>
    <x v="366"/>
    <x v="364"/>
    <x v="374"/>
    <x v="367"/>
    <x v="364"/>
    <x v="0"/>
    <x v="0"/>
    <x v="365"/>
    <x v="374"/>
    <x v="322"/>
    <x v="368"/>
  </r>
  <r>
    <x v="1"/>
    <x v="154"/>
    <x v="156"/>
    <x v="0"/>
    <x v="1"/>
    <x v="157"/>
    <x v="0"/>
    <x v="0"/>
    <x v="342"/>
    <x v="0"/>
    <x v="3"/>
    <x v="374"/>
    <x v="367"/>
    <x v="365"/>
    <x v="375"/>
    <x v="368"/>
    <x v="365"/>
    <x v="1"/>
    <x v="1"/>
    <x v="366"/>
    <x v="375"/>
    <x v="323"/>
    <x v="369"/>
  </r>
  <r>
    <x v="1"/>
    <x v="154"/>
    <x v="156"/>
    <x v="0"/>
    <x v="1"/>
    <x v="157"/>
    <x v="0"/>
    <x v="0"/>
    <x v="343"/>
    <x v="2"/>
    <x v="11"/>
    <x v="375"/>
    <x v="368"/>
    <x v="366"/>
    <x v="376"/>
    <x v="369"/>
    <x v="366"/>
    <x v="1"/>
    <x v="2"/>
    <x v="367"/>
    <x v="376"/>
    <x v="324"/>
    <x v="370"/>
  </r>
  <r>
    <x v="1"/>
    <x v="155"/>
    <x v="157"/>
    <x v="4"/>
    <x v="1"/>
    <x v="158"/>
    <x v="1"/>
    <x v="3"/>
    <x v="344"/>
    <x v="2"/>
    <x v="15"/>
    <x v="376"/>
    <x v="369"/>
    <x v="367"/>
    <x v="377"/>
    <x v="370"/>
    <x v="367"/>
    <x v="4"/>
    <x v="6"/>
    <x v="368"/>
    <x v="377"/>
    <x v="200"/>
    <x v="371"/>
  </r>
  <r>
    <x v="1"/>
    <x v="155"/>
    <x v="157"/>
    <x v="4"/>
    <x v="1"/>
    <x v="158"/>
    <x v="1"/>
    <x v="3"/>
    <x v="345"/>
    <x v="0"/>
    <x v="5"/>
    <x v="377"/>
    <x v="370"/>
    <x v="368"/>
    <x v="378"/>
    <x v="371"/>
    <x v="368"/>
    <x v="7"/>
    <x v="2"/>
    <x v="369"/>
    <x v="378"/>
    <x v="325"/>
    <x v="372"/>
  </r>
  <r>
    <x v="2"/>
    <x v="156"/>
    <x v="158"/>
    <x v="0"/>
    <x v="2"/>
    <x v="159"/>
    <x v="0"/>
    <x v="3"/>
    <x v="346"/>
    <x v="1"/>
    <x v="6"/>
    <x v="378"/>
    <x v="371"/>
    <x v="369"/>
    <x v="379"/>
    <x v="372"/>
    <x v="369"/>
    <x v="7"/>
    <x v="2"/>
    <x v="370"/>
    <x v="379"/>
    <x v="326"/>
    <x v="373"/>
  </r>
  <r>
    <x v="3"/>
    <x v="157"/>
    <x v="159"/>
    <x v="4"/>
    <x v="1"/>
    <x v="160"/>
    <x v="0"/>
    <x v="3"/>
    <x v="347"/>
    <x v="1"/>
    <x v="8"/>
    <x v="379"/>
    <x v="372"/>
    <x v="370"/>
    <x v="380"/>
    <x v="373"/>
    <x v="370"/>
    <x v="4"/>
    <x v="2"/>
    <x v="371"/>
    <x v="380"/>
    <x v="327"/>
    <x v="374"/>
  </r>
  <r>
    <x v="3"/>
    <x v="157"/>
    <x v="159"/>
    <x v="4"/>
    <x v="1"/>
    <x v="160"/>
    <x v="0"/>
    <x v="3"/>
    <x v="84"/>
    <x v="2"/>
    <x v="11"/>
    <x v="380"/>
    <x v="373"/>
    <x v="85"/>
    <x v="381"/>
    <x v="374"/>
    <x v="371"/>
    <x v="0"/>
    <x v="0"/>
    <x v="372"/>
    <x v="381"/>
    <x v="328"/>
    <x v="375"/>
  </r>
  <r>
    <x v="2"/>
    <x v="158"/>
    <x v="160"/>
    <x v="8"/>
    <x v="0"/>
    <x v="161"/>
    <x v="0"/>
    <x v="1"/>
    <x v="348"/>
    <x v="2"/>
    <x v="7"/>
    <x v="381"/>
    <x v="374"/>
    <x v="371"/>
    <x v="382"/>
    <x v="375"/>
    <x v="372"/>
    <x v="0"/>
    <x v="2"/>
    <x v="373"/>
    <x v="382"/>
    <x v="149"/>
    <x v="376"/>
  </r>
  <r>
    <x v="2"/>
    <x v="158"/>
    <x v="160"/>
    <x v="8"/>
    <x v="0"/>
    <x v="161"/>
    <x v="0"/>
    <x v="1"/>
    <x v="349"/>
    <x v="2"/>
    <x v="16"/>
    <x v="382"/>
    <x v="375"/>
    <x v="372"/>
    <x v="383"/>
    <x v="376"/>
    <x v="117"/>
    <x v="1"/>
    <x v="0"/>
    <x v="374"/>
    <x v="383"/>
    <x v="105"/>
    <x v="377"/>
  </r>
  <r>
    <x v="2"/>
    <x v="159"/>
    <x v="161"/>
    <x v="1"/>
    <x v="0"/>
    <x v="162"/>
    <x v="1"/>
    <x v="2"/>
    <x v="350"/>
    <x v="1"/>
    <x v="8"/>
    <x v="383"/>
    <x v="376"/>
    <x v="373"/>
    <x v="384"/>
    <x v="377"/>
    <x v="373"/>
    <x v="1"/>
    <x v="3"/>
    <x v="375"/>
    <x v="384"/>
    <x v="329"/>
    <x v="378"/>
  </r>
  <r>
    <x v="3"/>
    <x v="160"/>
    <x v="162"/>
    <x v="1"/>
    <x v="1"/>
    <x v="163"/>
    <x v="2"/>
    <x v="1"/>
    <x v="351"/>
    <x v="1"/>
    <x v="8"/>
    <x v="384"/>
    <x v="377"/>
    <x v="374"/>
    <x v="385"/>
    <x v="378"/>
    <x v="374"/>
    <x v="1"/>
    <x v="2"/>
    <x v="376"/>
    <x v="385"/>
    <x v="330"/>
    <x v="379"/>
  </r>
  <r>
    <x v="3"/>
    <x v="161"/>
    <x v="163"/>
    <x v="2"/>
    <x v="0"/>
    <x v="164"/>
    <x v="1"/>
    <x v="3"/>
    <x v="352"/>
    <x v="1"/>
    <x v="4"/>
    <x v="385"/>
    <x v="378"/>
    <x v="375"/>
    <x v="386"/>
    <x v="379"/>
    <x v="375"/>
    <x v="0"/>
    <x v="0"/>
    <x v="377"/>
    <x v="386"/>
    <x v="331"/>
    <x v="380"/>
  </r>
  <r>
    <x v="3"/>
    <x v="161"/>
    <x v="163"/>
    <x v="2"/>
    <x v="0"/>
    <x v="164"/>
    <x v="1"/>
    <x v="3"/>
    <x v="353"/>
    <x v="1"/>
    <x v="10"/>
    <x v="91"/>
    <x v="91"/>
    <x v="88"/>
    <x v="91"/>
    <x v="90"/>
    <x v="58"/>
    <x v="0"/>
    <x v="0"/>
    <x v="91"/>
    <x v="91"/>
    <x v="87"/>
    <x v="90"/>
  </r>
  <r>
    <x v="1"/>
    <x v="89"/>
    <x v="164"/>
    <x v="2"/>
    <x v="1"/>
    <x v="6"/>
    <x v="2"/>
    <x v="2"/>
    <x v="354"/>
    <x v="1"/>
    <x v="14"/>
    <x v="386"/>
    <x v="379"/>
    <x v="376"/>
    <x v="387"/>
    <x v="380"/>
    <x v="376"/>
    <x v="4"/>
    <x v="0"/>
    <x v="378"/>
    <x v="387"/>
    <x v="332"/>
    <x v="381"/>
  </r>
  <r>
    <x v="0"/>
    <x v="162"/>
    <x v="165"/>
    <x v="8"/>
    <x v="0"/>
    <x v="165"/>
    <x v="0"/>
    <x v="2"/>
    <x v="355"/>
    <x v="1"/>
    <x v="4"/>
    <x v="387"/>
    <x v="380"/>
    <x v="377"/>
    <x v="388"/>
    <x v="381"/>
    <x v="377"/>
    <x v="1"/>
    <x v="2"/>
    <x v="379"/>
    <x v="388"/>
    <x v="333"/>
    <x v="382"/>
  </r>
  <r>
    <x v="0"/>
    <x v="162"/>
    <x v="165"/>
    <x v="8"/>
    <x v="0"/>
    <x v="165"/>
    <x v="0"/>
    <x v="2"/>
    <x v="26"/>
    <x v="0"/>
    <x v="0"/>
    <x v="388"/>
    <x v="381"/>
    <x v="378"/>
    <x v="389"/>
    <x v="382"/>
    <x v="378"/>
    <x v="4"/>
    <x v="8"/>
    <x v="380"/>
    <x v="389"/>
    <x v="334"/>
    <x v="383"/>
  </r>
  <r>
    <x v="0"/>
    <x v="162"/>
    <x v="165"/>
    <x v="8"/>
    <x v="0"/>
    <x v="165"/>
    <x v="0"/>
    <x v="2"/>
    <x v="356"/>
    <x v="1"/>
    <x v="4"/>
    <x v="389"/>
    <x v="382"/>
    <x v="379"/>
    <x v="390"/>
    <x v="383"/>
    <x v="379"/>
    <x v="4"/>
    <x v="2"/>
    <x v="381"/>
    <x v="390"/>
    <x v="335"/>
    <x v="384"/>
  </r>
  <r>
    <x v="0"/>
    <x v="162"/>
    <x v="165"/>
    <x v="8"/>
    <x v="0"/>
    <x v="165"/>
    <x v="0"/>
    <x v="2"/>
    <x v="357"/>
    <x v="2"/>
    <x v="11"/>
    <x v="390"/>
    <x v="383"/>
    <x v="380"/>
    <x v="391"/>
    <x v="384"/>
    <x v="380"/>
    <x v="0"/>
    <x v="2"/>
    <x v="382"/>
    <x v="391"/>
    <x v="336"/>
    <x v="385"/>
  </r>
  <r>
    <x v="2"/>
    <x v="163"/>
    <x v="166"/>
    <x v="4"/>
    <x v="2"/>
    <x v="166"/>
    <x v="0"/>
    <x v="0"/>
    <x v="358"/>
    <x v="1"/>
    <x v="10"/>
    <x v="391"/>
    <x v="384"/>
    <x v="381"/>
    <x v="392"/>
    <x v="385"/>
    <x v="381"/>
    <x v="0"/>
    <x v="2"/>
    <x v="383"/>
    <x v="392"/>
    <x v="337"/>
    <x v="386"/>
  </r>
  <r>
    <x v="2"/>
    <x v="164"/>
    <x v="167"/>
    <x v="3"/>
    <x v="1"/>
    <x v="70"/>
    <x v="1"/>
    <x v="0"/>
    <x v="359"/>
    <x v="1"/>
    <x v="6"/>
    <x v="392"/>
    <x v="385"/>
    <x v="382"/>
    <x v="393"/>
    <x v="386"/>
    <x v="382"/>
    <x v="5"/>
    <x v="2"/>
    <x v="384"/>
    <x v="393"/>
    <x v="338"/>
    <x v="387"/>
  </r>
  <r>
    <x v="3"/>
    <x v="165"/>
    <x v="168"/>
    <x v="4"/>
    <x v="1"/>
    <x v="167"/>
    <x v="0"/>
    <x v="3"/>
    <x v="360"/>
    <x v="1"/>
    <x v="9"/>
    <x v="393"/>
    <x v="386"/>
    <x v="383"/>
    <x v="394"/>
    <x v="387"/>
    <x v="383"/>
    <x v="1"/>
    <x v="0"/>
    <x v="385"/>
    <x v="394"/>
    <x v="339"/>
    <x v="388"/>
  </r>
  <r>
    <x v="3"/>
    <x v="166"/>
    <x v="169"/>
    <x v="4"/>
    <x v="1"/>
    <x v="168"/>
    <x v="0"/>
    <x v="1"/>
    <x v="357"/>
    <x v="2"/>
    <x v="11"/>
    <x v="394"/>
    <x v="387"/>
    <x v="384"/>
    <x v="395"/>
    <x v="388"/>
    <x v="384"/>
    <x v="2"/>
    <x v="0"/>
    <x v="386"/>
    <x v="395"/>
    <x v="340"/>
    <x v="389"/>
  </r>
  <r>
    <x v="3"/>
    <x v="166"/>
    <x v="169"/>
    <x v="4"/>
    <x v="1"/>
    <x v="168"/>
    <x v="0"/>
    <x v="1"/>
    <x v="361"/>
    <x v="2"/>
    <x v="16"/>
    <x v="395"/>
    <x v="388"/>
    <x v="385"/>
    <x v="396"/>
    <x v="389"/>
    <x v="385"/>
    <x v="1"/>
    <x v="2"/>
    <x v="387"/>
    <x v="396"/>
    <x v="341"/>
    <x v="390"/>
  </r>
  <r>
    <x v="3"/>
    <x v="166"/>
    <x v="169"/>
    <x v="4"/>
    <x v="1"/>
    <x v="168"/>
    <x v="0"/>
    <x v="1"/>
    <x v="362"/>
    <x v="1"/>
    <x v="10"/>
    <x v="396"/>
    <x v="389"/>
    <x v="386"/>
    <x v="397"/>
    <x v="390"/>
    <x v="386"/>
    <x v="2"/>
    <x v="0"/>
    <x v="388"/>
    <x v="397"/>
    <x v="342"/>
    <x v="391"/>
  </r>
  <r>
    <x v="3"/>
    <x v="166"/>
    <x v="169"/>
    <x v="4"/>
    <x v="1"/>
    <x v="168"/>
    <x v="0"/>
    <x v="1"/>
    <x v="363"/>
    <x v="0"/>
    <x v="3"/>
    <x v="397"/>
    <x v="390"/>
    <x v="387"/>
    <x v="398"/>
    <x v="391"/>
    <x v="387"/>
    <x v="3"/>
    <x v="2"/>
    <x v="389"/>
    <x v="398"/>
    <x v="343"/>
    <x v="392"/>
  </r>
  <r>
    <x v="3"/>
    <x v="166"/>
    <x v="169"/>
    <x v="4"/>
    <x v="1"/>
    <x v="168"/>
    <x v="0"/>
    <x v="1"/>
    <x v="364"/>
    <x v="1"/>
    <x v="10"/>
    <x v="398"/>
    <x v="391"/>
    <x v="388"/>
    <x v="399"/>
    <x v="392"/>
    <x v="388"/>
    <x v="7"/>
    <x v="0"/>
    <x v="390"/>
    <x v="399"/>
    <x v="344"/>
    <x v="393"/>
  </r>
  <r>
    <x v="3"/>
    <x v="166"/>
    <x v="169"/>
    <x v="4"/>
    <x v="1"/>
    <x v="168"/>
    <x v="0"/>
    <x v="1"/>
    <x v="365"/>
    <x v="1"/>
    <x v="2"/>
    <x v="399"/>
    <x v="392"/>
    <x v="389"/>
    <x v="400"/>
    <x v="393"/>
    <x v="389"/>
    <x v="6"/>
    <x v="0"/>
    <x v="391"/>
    <x v="400"/>
    <x v="345"/>
    <x v="394"/>
  </r>
  <r>
    <x v="3"/>
    <x v="166"/>
    <x v="169"/>
    <x v="4"/>
    <x v="1"/>
    <x v="168"/>
    <x v="0"/>
    <x v="1"/>
    <x v="314"/>
    <x v="1"/>
    <x v="10"/>
    <x v="400"/>
    <x v="393"/>
    <x v="390"/>
    <x v="401"/>
    <x v="394"/>
    <x v="390"/>
    <x v="7"/>
    <x v="0"/>
    <x v="392"/>
    <x v="401"/>
    <x v="346"/>
    <x v="395"/>
  </r>
  <r>
    <x v="3"/>
    <x v="166"/>
    <x v="169"/>
    <x v="4"/>
    <x v="1"/>
    <x v="168"/>
    <x v="0"/>
    <x v="1"/>
    <x v="366"/>
    <x v="0"/>
    <x v="0"/>
    <x v="401"/>
    <x v="394"/>
    <x v="391"/>
    <x v="402"/>
    <x v="395"/>
    <x v="391"/>
    <x v="11"/>
    <x v="11"/>
    <x v="393"/>
    <x v="402"/>
    <x v="347"/>
    <x v="396"/>
  </r>
  <r>
    <x v="3"/>
    <x v="166"/>
    <x v="169"/>
    <x v="4"/>
    <x v="1"/>
    <x v="168"/>
    <x v="0"/>
    <x v="1"/>
    <x v="367"/>
    <x v="0"/>
    <x v="1"/>
    <x v="402"/>
    <x v="395"/>
    <x v="392"/>
    <x v="403"/>
    <x v="396"/>
    <x v="392"/>
    <x v="0"/>
    <x v="2"/>
    <x v="394"/>
    <x v="403"/>
    <x v="348"/>
    <x v="397"/>
  </r>
  <r>
    <x v="3"/>
    <x v="132"/>
    <x v="170"/>
    <x v="0"/>
    <x v="1"/>
    <x v="169"/>
    <x v="1"/>
    <x v="1"/>
    <x v="368"/>
    <x v="1"/>
    <x v="10"/>
    <x v="403"/>
    <x v="396"/>
    <x v="393"/>
    <x v="404"/>
    <x v="397"/>
    <x v="393"/>
    <x v="3"/>
    <x v="0"/>
    <x v="395"/>
    <x v="404"/>
    <x v="177"/>
    <x v="398"/>
  </r>
  <r>
    <x v="3"/>
    <x v="132"/>
    <x v="170"/>
    <x v="0"/>
    <x v="1"/>
    <x v="169"/>
    <x v="1"/>
    <x v="1"/>
    <x v="268"/>
    <x v="0"/>
    <x v="1"/>
    <x v="404"/>
    <x v="397"/>
    <x v="394"/>
    <x v="405"/>
    <x v="398"/>
    <x v="394"/>
    <x v="4"/>
    <x v="2"/>
    <x v="396"/>
    <x v="405"/>
    <x v="349"/>
    <x v="399"/>
  </r>
  <r>
    <x v="3"/>
    <x v="92"/>
    <x v="171"/>
    <x v="1"/>
    <x v="1"/>
    <x v="170"/>
    <x v="0"/>
    <x v="1"/>
    <x v="369"/>
    <x v="1"/>
    <x v="6"/>
    <x v="405"/>
    <x v="398"/>
    <x v="395"/>
    <x v="406"/>
    <x v="399"/>
    <x v="395"/>
    <x v="8"/>
    <x v="0"/>
    <x v="397"/>
    <x v="406"/>
    <x v="350"/>
    <x v="400"/>
  </r>
  <r>
    <x v="0"/>
    <x v="167"/>
    <x v="172"/>
    <x v="3"/>
    <x v="1"/>
    <x v="171"/>
    <x v="0"/>
    <x v="1"/>
    <x v="370"/>
    <x v="0"/>
    <x v="1"/>
    <x v="406"/>
    <x v="399"/>
    <x v="396"/>
    <x v="407"/>
    <x v="400"/>
    <x v="396"/>
    <x v="2"/>
    <x v="2"/>
    <x v="398"/>
    <x v="407"/>
    <x v="351"/>
    <x v="401"/>
  </r>
  <r>
    <x v="3"/>
    <x v="44"/>
    <x v="173"/>
    <x v="0"/>
    <x v="1"/>
    <x v="146"/>
    <x v="1"/>
    <x v="0"/>
    <x v="371"/>
    <x v="1"/>
    <x v="10"/>
    <x v="407"/>
    <x v="400"/>
    <x v="397"/>
    <x v="408"/>
    <x v="401"/>
    <x v="397"/>
    <x v="7"/>
    <x v="0"/>
    <x v="399"/>
    <x v="408"/>
    <x v="352"/>
    <x v="402"/>
  </r>
  <r>
    <x v="3"/>
    <x v="168"/>
    <x v="174"/>
    <x v="10"/>
    <x v="1"/>
    <x v="133"/>
    <x v="1"/>
    <x v="1"/>
    <x v="372"/>
    <x v="1"/>
    <x v="6"/>
    <x v="408"/>
    <x v="401"/>
    <x v="398"/>
    <x v="409"/>
    <x v="402"/>
    <x v="398"/>
    <x v="4"/>
    <x v="0"/>
    <x v="400"/>
    <x v="409"/>
    <x v="239"/>
    <x v="403"/>
  </r>
  <r>
    <x v="3"/>
    <x v="168"/>
    <x v="174"/>
    <x v="10"/>
    <x v="1"/>
    <x v="133"/>
    <x v="1"/>
    <x v="1"/>
    <x v="373"/>
    <x v="1"/>
    <x v="12"/>
    <x v="409"/>
    <x v="402"/>
    <x v="399"/>
    <x v="410"/>
    <x v="403"/>
    <x v="399"/>
    <x v="7"/>
    <x v="0"/>
    <x v="401"/>
    <x v="410"/>
    <x v="353"/>
    <x v="404"/>
  </r>
  <r>
    <x v="2"/>
    <x v="169"/>
    <x v="175"/>
    <x v="1"/>
    <x v="2"/>
    <x v="32"/>
    <x v="0"/>
    <x v="1"/>
    <x v="374"/>
    <x v="2"/>
    <x v="11"/>
    <x v="410"/>
    <x v="403"/>
    <x v="400"/>
    <x v="411"/>
    <x v="404"/>
    <x v="400"/>
    <x v="5"/>
    <x v="2"/>
    <x v="402"/>
    <x v="411"/>
    <x v="354"/>
    <x v="405"/>
  </r>
  <r>
    <x v="3"/>
    <x v="15"/>
    <x v="15"/>
    <x v="2"/>
    <x v="1"/>
    <x v="172"/>
    <x v="1"/>
    <x v="3"/>
    <x v="375"/>
    <x v="0"/>
    <x v="5"/>
    <x v="411"/>
    <x v="404"/>
    <x v="401"/>
    <x v="412"/>
    <x v="405"/>
    <x v="401"/>
    <x v="4"/>
    <x v="0"/>
    <x v="403"/>
    <x v="412"/>
    <x v="168"/>
    <x v="406"/>
  </r>
  <r>
    <x v="3"/>
    <x v="15"/>
    <x v="15"/>
    <x v="2"/>
    <x v="1"/>
    <x v="172"/>
    <x v="1"/>
    <x v="3"/>
    <x v="376"/>
    <x v="1"/>
    <x v="4"/>
    <x v="412"/>
    <x v="405"/>
    <x v="402"/>
    <x v="413"/>
    <x v="406"/>
    <x v="402"/>
    <x v="1"/>
    <x v="0"/>
    <x v="404"/>
    <x v="413"/>
    <x v="355"/>
    <x v="407"/>
  </r>
  <r>
    <x v="3"/>
    <x v="170"/>
    <x v="176"/>
    <x v="6"/>
    <x v="0"/>
    <x v="173"/>
    <x v="0"/>
    <x v="0"/>
    <x v="377"/>
    <x v="0"/>
    <x v="1"/>
    <x v="413"/>
    <x v="406"/>
    <x v="403"/>
    <x v="414"/>
    <x v="407"/>
    <x v="176"/>
    <x v="4"/>
    <x v="0"/>
    <x v="405"/>
    <x v="414"/>
    <x v="312"/>
    <x v="408"/>
  </r>
  <r>
    <x v="3"/>
    <x v="51"/>
    <x v="177"/>
    <x v="0"/>
    <x v="0"/>
    <x v="25"/>
    <x v="1"/>
    <x v="2"/>
    <x v="378"/>
    <x v="0"/>
    <x v="5"/>
    <x v="414"/>
    <x v="159"/>
    <x v="404"/>
    <x v="415"/>
    <x v="408"/>
    <x v="403"/>
    <x v="0"/>
    <x v="0"/>
    <x v="158"/>
    <x v="415"/>
    <x v="356"/>
    <x v="409"/>
  </r>
  <r>
    <x v="3"/>
    <x v="51"/>
    <x v="177"/>
    <x v="0"/>
    <x v="0"/>
    <x v="25"/>
    <x v="1"/>
    <x v="2"/>
    <x v="379"/>
    <x v="1"/>
    <x v="8"/>
    <x v="415"/>
    <x v="407"/>
    <x v="405"/>
    <x v="416"/>
    <x v="409"/>
    <x v="94"/>
    <x v="8"/>
    <x v="0"/>
    <x v="406"/>
    <x v="416"/>
    <x v="174"/>
    <x v="410"/>
  </r>
  <r>
    <x v="2"/>
    <x v="171"/>
    <x v="178"/>
    <x v="8"/>
    <x v="2"/>
    <x v="174"/>
    <x v="2"/>
    <x v="3"/>
    <x v="380"/>
    <x v="2"/>
    <x v="15"/>
    <x v="416"/>
    <x v="408"/>
    <x v="406"/>
    <x v="417"/>
    <x v="410"/>
    <x v="173"/>
    <x v="7"/>
    <x v="0"/>
    <x v="407"/>
    <x v="417"/>
    <x v="166"/>
    <x v="411"/>
  </r>
  <r>
    <x v="3"/>
    <x v="172"/>
    <x v="179"/>
    <x v="2"/>
    <x v="1"/>
    <x v="175"/>
    <x v="1"/>
    <x v="2"/>
    <x v="381"/>
    <x v="1"/>
    <x v="6"/>
    <x v="417"/>
    <x v="409"/>
    <x v="407"/>
    <x v="418"/>
    <x v="411"/>
    <x v="404"/>
    <x v="5"/>
    <x v="2"/>
    <x v="408"/>
    <x v="418"/>
    <x v="357"/>
    <x v="412"/>
  </r>
  <r>
    <x v="0"/>
    <x v="173"/>
    <x v="180"/>
    <x v="3"/>
    <x v="1"/>
    <x v="176"/>
    <x v="2"/>
    <x v="0"/>
    <x v="382"/>
    <x v="1"/>
    <x v="8"/>
    <x v="418"/>
    <x v="410"/>
    <x v="408"/>
    <x v="419"/>
    <x v="412"/>
    <x v="405"/>
    <x v="0"/>
    <x v="6"/>
    <x v="409"/>
    <x v="419"/>
    <x v="119"/>
    <x v="413"/>
  </r>
  <r>
    <x v="0"/>
    <x v="173"/>
    <x v="180"/>
    <x v="3"/>
    <x v="1"/>
    <x v="176"/>
    <x v="2"/>
    <x v="0"/>
    <x v="171"/>
    <x v="2"/>
    <x v="11"/>
    <x v="179"/>
    <x v="178"/>
    <x v="174"/>
    <x v="179"/>
    <x v="178"/>
    <x v="175"/>
    <x v="3"/>
    <x v="2"/>
    <x v="177"/>
    <x v="179"/>
    <x v="167"/>
    <x v="178"/>
  </r>
  <r>
    <x v="0"/>
    <x v="173"/>
    <x v="180"/>
    <x v="3"/>
    <x v="1"/>
    <x v="176"/>
    <x v="2"/>
    <x v="0"/>
    <x v="171"/>
    <x v="2"/>
    <x v="11"/>
    <x v="419"/>
    <x v="411"/>
    <x v="174"/>
    <x v="420"/>
    <x v="413"/>
    <x v="406"/>
    <x v="2"/>
    <x v="2"/>
    <x v="410"/>
    <x v="420"/>
    <x v="358"/>
    <x v="414"/>
  </r>
  <r>
    <x v="0"/>
    <x v="173"/>
    <x v="180"/>
    <x v="3"/>
    <x v="1"/>
    <x v="176"/>
    <x v="2"/>
    <x v="0"/>
    <x v="383"/>
    <x v="1"/>
    <x v="4"/>
    <x v="420"/>
    <x v="412"/>
    <x v="409"/>
    <x v="421"/>
    <x v="414"/>
    <x v="407"/>
    <x v="0"/>
    <x v="2"/>
    <x v="411"/>
    <x v="421"/>
    <x v="359"/>
    <x v="415"/>
  </r>
  <r>
    <x v="0"/>
    <x v="112"/>
    <x v="181"/>
    <x v="1"/>
    <x v="2"/>
    <x v="72"/>
    <x v="0"/>
    <x v="3"/>
    <x v="384"/>
    <x v="1"/>
    <x v="4"/>
    <x v="421"/>
    <x v="413"/>
    <x v="410"/>
    <x v="422"/>
    <x v="415"/>
    <x v="408"/>
    <x v="2"/>
    <x v="0"/>
    <x v="412"/>
    <x v="422"/>
    <x v="360"/>
    <x v="416"/>
  </r>
  <r>
    <x v="2"/>
    <x v="174"/>
    <x v="182"/>
    <x v="4"/>
    <x v="1"/>
    <x v="177"/>
    <x v="0"/>
    <x v="0"/>
    <x v="385"/>
    <x v="1"/>
    <x v="8"/>
    <x v="422"/>
    <x v="414"/>
    <x v="411"/>
    <x v="423"/>
    <x v="416"/>
    <x v="409"/>
    <x v="0"/>
    <x v="6"/>
    <x v="413"/>
    <x v="423"/>
    <x v="119"/>
    <x v="417"/>
  </r>
  <r>
    <x v="2"/>
    <x v="174"/>
    <x v="182"/>
    <x v="4"/>
    <x v="1"/>
    <x v="177"/>
    <x v="0"/>
    <x v="0"/>
    <x v="386"/>
    <x v="2"/>
    <x v="11"/>
    <x v="423"/>
    <x v="415"/>
    <x v="412"/>
    <x v="424"/>
    <x v="417"/>
    <x v="410"/>
    <x v="2"/>
    <x v="2"/>
    <x v="414"/>
    <x v="424"/>
    <x v="361"/>
    <x v="418"/>
  </r>
  <r>
    <x v="0"/>
    <x v="1"/>
    <x v="183"/>
    <x v="1"/>
    <x v="0"/>
    <x v="178"/>
    <x v="2"/>
    <x v="2"/>
    <x v="387"/>
    <x v="2"/>
    <x v="15"/>
    <x v="424"/>
    <x v="416"/>
    <x v="413"/>
    <x v="425"/>
    <x v="418"/>
    <x v="411"/>
    <x v="1"/>
    <x v="4"/>
    <x v="415"/>
    <x v="425"/>
    <x v="362"/>
    <x v="419"/>
  </r>
  <r>
    <x v="0"/>
    <x v="1"/>
    <x v="183"/>
    <x v="1"/>
    <x v="0"/>
    <x v="178"/>
    <x v="2"/>
    <x v="2"/>
    <x v="314"/>
    <x v="1"/>
    <x v="10"/>
    <x v="425"/>
    <x v="417"/>
    <x v="414"/>
    <x v="426"/>
    <x v="419"/>
    <x v="412"/>
    <x v="3"/>
    <x v="2"/>
    <x v="416"/>
    <x v="426"/>
    <x v="363"/>
    <x v="420"/>
  </r>
  <r>
    <x v="3"/>
    <x v="175"/>
    <x v="184"/>
    <x v="8"/>
    <x v="1"/>
    <x v="179"/>
    <x v="1"/>
    <x v="2"/>
    <x v="388"/>
    <x v="1"/>
    <x v="10"/>
    <x v="426"/>
    <x v="418"/>
    <x v="415"/>
    <x v="427"/>
    <x v="420"/>
    <x v="413"/>
    <x v="8"/>
    <x v="2"/>
    <x v="417"/>
    <x v="427"/>
    <x v="364"/>
    <x v="421"/>
  </r>
  <r>
    <x v="3"/>
    <x v="176"/>
    <x v="185"/>
    <x v="9"/>
    <x v="0"/>
    <x v="51"/>
    <x v="1"/>
    <x v="3"/>
    <x v="389"/>
    <x v="0"/>
    <x v="1"/>
    <x v="427"/>
    <x v="419"/>
    <x v="416"/>
    <x v="428"/>
    <x v="421"/>
    <x v="414"/>
    <x v="1"/>
    <x v="9"/>
    <x v="418"/>
    <x v="428"/>
    <x v="365"/>
    <x v="422"/>
  </r>
  <r>
    <x v="0"/>
    <x v="64"/>
    <x v="62"/>
    <x v="8"/>
    <x v="0"/>
    <x v="7"/>
    <x v="0"/>
    <x v="2"/>
    <x v="390"/>
    <x v="0"/>
    <x v="5"/>
    <x v="428"/>
    <x v="420"/>
    <x v="417"/>
    <x v="429"/>
    <x v="422"/>
    <x v="415"/>
    <x v="7"/>
    <x v="0"/>
    <x v="419"/>
    <x v="429"/>
    <x v="366"/>
    <x v="423"/>
  </r>
  <r>
    <x v="0"/>
    <x v="64"/>
    <x v="62"/>
    <x v="8"/>
    <x v="0"/>
    <x v="7"/>
    <x v="0"/>
    <x v="2"/>
    <x v="391"/>
    <x v="1"/>
    <x v="4"/>
    <x v="429"/>
    <x v="421"/>
    <x v="418"/>
    <x v="430"/>
    <x v="423"/>
    <x v="416"/>
    <x v="1"/>
    <x v="0"/>
    <x v="420"/>
    <x v="430"/>
    <x v="367"/>
    <x v="424"/>
  </r>
  <r>
    <x v="0"/>
    <x v="64"/>
    <x v="62"/>
    <x v="8"/>
    <x v="0"/>
    <x v="7"/>
    <x v="0"/>
    <x v="2"/>
    <x v="392"/>
    <x v="1"/>
    <x v="4"/>
    <x v="430"/>
    <x v="422"/>
    <x v="419"/>
    <x v="431"/>
    <x v="424"/>
    <x v="417"/>
    <x v="1"/>
    <x v="0"/>
    <x v="421"/>
    <x v="431"/>
    <x v="368"/>
    <x v="425"/>
  </r>
  <r>
    <x v="0"/>
    <x v="64"/>
    <x v="62"/>
    <x v="8"/>
    <x v="0"/>
    <x v="7"/>
    <x v="0"/>
    <x v="2"/>
    <x v="393"/>
    <x v="1"/>
    <x v="10"/>
    <x v="431"/>
    <x v="423"/>
    <x v="420"/>
    <x v="432"/>
    <x v="425"/>
    <x v="151"/>
    <x v="4"/>
    <x v="0"/>
    <x v="422"/>
    <x v="432"/>
    <x v="146"/>
    <x v="426"/>
  </r>
  <r>
    <x v="0"/>
    <x v="64"/>
    <x v="62"/>
    <x v="8"/>
    <x v="0"/>
    <x v="7"/>
    <x v="0"/>
    <x v="2"/>
    <x v="394"/>
    <x v="0"/>
    <x v="1"/>
    <x v="432"/>
    <x v="424"/>
    <x v="421"/>
    <x v="433"/>
    <x v="426"/>
    <x v="418"/>
    <x v="1"/>
    <x v="0"/>
    <x v="423"/>
    <x v="433"/>
    <x v="367"/>
    <x v="427"/>
  </r>
  <r>
    <x v="0"/>
    <x v="64"/>
    <x v="62"/>
    <x v="8"/>
    <x v="0"/>
    <x v="7"/>
    <x v="0"/>
    <x v="2"/>
    <x v="395"/>
    <x v="1"/>
    <x v="2"/>
    <x v="433"/>
    <x v="425"/>
    <x v="389"/>
    <x v="434"/>
    <x v="427"/>
    <x v="419"/>
    <x v="3"/>
    <x v="0"/>
    <x v="424"/>
    <x v="434"/>
    <x v="369"/>
    <x v="428"/>
  </r>
  <r>
    <x v="3"/>
    <x v="177"/>
    <x v="186"/>
    <x v="10"/>
    <x v="0"/>
    <x v="180"/>
    <x v="0"/>
    <x v="2"/>
    <x v="396"/>
    <x v="0"/>
    <x v="5"/>
    <x v="434"/>
    <x v="426"/>
    <x v="422"/>
    <x v="435"/>
    <x v="428"/>
    <x v="243"/>
    <x v="7"/>
    <x v="0"/>
    <x v="425"/>
    <x v="435"/>
    <x v="225"/>
    <x v="429"/>
  </r>
  <r>
    <x v="0"/>
    <x v="178"/>
    <x v="187"/>
    <x v="3"/>
    <x v="0"/>
    <x v="181"/>
    <x v="0"/>
    <x v="3"/>
    <x v="397"/>
    <x v="1"/>
    <x v="6"/>
    <x v="435"/>
    <x v="427"/>
    <x v="423"/>
    <x v="436"/>
    <x v="429"/>
    <x v="191"/>
    <x v="1"/>
    <x v="0"/>
    <x v="426"/>
    <x v="436"/>
    <x v="180"/>
    <x v="430"/>
  </r>
  <r>
    <x v="0"/>
    <x v="178"/>
    <x v="187"/>
    <x v="3"/>
    <x v="0"/>
    <x v="181"/>
    <x v="0"/>
    <x v="3"/>
    <x v="398"/>
    <x v="1"/>
    <x v="4"/>
    <x v="436"/>
    <x v="428"/>
    <x v="424"/>
    <x v="437"/>
    <x v="430"/>
    <x v="420"/>
    <x v="1"/>
    <x v="0"/>
    <x v="427"/>
    <x v="437"/>
    <x v="370"/>
    <x v="431"/>
  </r>
  <r>
    <x v="0"/>
    <x v="178"/>
    <x v="187"/>
    <x v="3"/>
    <x v="0"/>
    <x v="181"/>
    <x v="0"/>
    <x v="3"/>
    <x v="399"/>
    <x v="1"/>
    <x v="6"/>
    <x v="437"/>
    <x v="429"/>
    <x v="425"/>
    <x v="438"/>
    <x v="431"/>
    <x v="421"/>
    <x v="5"/>
    <x v="0"/>
    <x v="428"/>
    <x v="438"/>
    <x v="371"/>
    <x v="432"/>
  </r>
  <r>
    <x v="0"/>
    <x v="178"/>
    <x v="187"/>
    <x v="3"/>
    <x v="0"/>
    <x v="181"/>
    <x v="0"/>
    <x v="3"/>
    <x v="400"/>
    <x v="1"/>
    <x v="6"/>
    <x v="438"/>
    <x v="430"/>
    <x v="426"/>
    <x v="439"/>
    <x v="432"/>
    <x v="191"/>
    <x v="1"/>
    <x v="0"/>
    <x v="429"/>
    <x v="439"/>
    <x v="180"/>
    <x v="433"/>
  </r>
  <r>
    <x v="0"/>
    <x v="178"/>
    <x v="187"/>
    <x v="3"/>
    <x v="0"/>
    <x v="181"/>
    <x v="0"/>
    <x v="3"/>
    <x v="401"/>
    <x v="1"/>
    <x v="6"/>
    <x v="300"/>
    <x v="297"/>
    <x v="293"/>
    <x v="301"/>
    <x v="298"/>
    <x v="296"/>
    <x v="1"/>
    <x v="0"/>
    <x v="296"/>
    <x v="301"/>
    <x v="268"/>
    <x v="298"/>
  </r>
  <r>
    <x v="0"/>
    <x v="178"/>
    <x v="187"/>
    <x v="3"/>
    <x v="0"/>
    <x v="181"/>
    <x v="0"/>
    <x v="3"/>
    <x v="402"/>
    <x v="2"/>
    <x v="7"/>
    <x v="439"/>
    <x v="431"/>
    <x v="427"/>
    <x v="440"/>
    <x v="433"/>
    <x v="351"/>
    <x v="4"/>
    <x v="0"/>
    <x v="430"/>
    <x v="440"/>
    <x v="312"/>
    <x v="434"/>
  </r>
  <r>
    <x v="3"/>
    <x v="179"/>
    <x v="188"/>
    <x v="2"/>
    <x v="1"/>
    <x v="182"/>
    <x v="1"/>
    <x v="3"/>
    <x v="10"/>
    <x v="0"/>
    <x v="3"/>
    <x v="440"/>
    <x v="432"/>
    <x v="428"/>
    <x v="441"/>
    <x v="434"/>
    <x v="422"/>
    <x v="0"/>
    <x v="10"/>
    <x v="431"/>
    <x v="441"/>
    <x v="372"/>
    <x v="435"/>
  </r>
  <r>
    <x v="3"/>
    <x v="179"/>
    <x v="188"/>
    <x v="2"/>
    <x v="1"/>
    <x v="182"/>
    <x v="1"/>
    <x v="3"/>
    <x v="403"/>
    <x v="1"/>
    <x v="4"/>
    <x v="441"/>
    <x v="433"/>
    <x v="429"/>
    <x v="442"/>
    <x v="435"/>
    <x v="423"/>
    <x v="0"/>
    <x v="2"/>
    <x v="432"/>
    <x v="442"/>
    <x v="373"/>
    <x v="436"/>
  </r>
  <r>
    <x v="0"/>
    <x v="180"/>
    <x v="24"/>
    <x v="4"/>
    <x v="1"/>
    <x v="175"/>
    <x v="1"/>
    <x v="2"/>
    <x v="404"/>
    <x v="2"/>
    <x v="11"/>
    <x v="442"/>
    <x v="434"/>
    <x v="430"/>
    <x v="443"/>
    <x v="436"/>
    <x v="424"/>
    <x v="4"/>
    <x v="0"/>
    <x v="433"/>
    <x v="443"/>
    <x v="374"/>
    <x v="437"/>
  </r>
  <r>
    <x v="2"/>
    <x v="181"/>
    <x v="189"/>
    <x v="11"/>
    <x v="1"/>
    <x v="183"/>
    <x v="0"/>
    <x v="1"/>
    <x v="405"/>
    <x v="0"/>
    <x v="1"/>
    <x v="443"/>
    <x v="435"/>
    <x v="431"/>
    <x v="444"/>
    <x v="437"/>
    <x v="425"/>
    <x v="0"/>
    <x v="2"/>
    <x v="434"/>
    <x v="444"/>
    <x v="375"/>
    <x v="438"/>
  </r>
  <r>
    <x v="0"/>
    <x v="182"/>
    <x v="152"/>
    <x v="8"/>
    <x v="1"/>
    <x v="173"/>
    <x v="0"/>
    <x v="2"/>
    <x v="406"/>
    <x v="0"/>
    <x v="1"/>
    <x v="444"/>
    <x v="436"/>
    <x v="432"/>
    <x v="445"/>
    <x v="438"/>
    <x v="426"/>
    <x v="1"/>
    <x v="4"/>
    <x v="435"/>
    <x v="445"/>
    <x v="376"/>
    <x v="439"/>
  </r>
  <r>
    <x v="0"/>
    <x v="182"/>
    <x v="152"/>
    <x v="8"/>
    <x v="1"/>
    <x v="173"/>
    <x v="0"/>
    <x v="2"/>
    <x v="407"/>
    <x v="1"/>
    <x v="12"/>
    <x v="445"/>
    <x v="437"/>
    <x v="433"/>
    <x v="446"/>
    <x v="439"/>
    <x v="427"/>
    <x v="0"/>
    <x v="2"/>
    <x v="436"/>
    <x v="446"/>
    <x v="124"/>
    <x v="440"/>
  </r>
  <r>
    <x v="1"/>
    <x v="83"/>
    <x v="190"/>
    <x v="4"/>
    <x v="1"/>
    <x v="98"/>
    <x v="0"/>
    <x v="1"/>
    <x v="408"/>
    <x v="1"/>
    <x v="9"/>
    <x v="446"/>
    <x v="438"/>
    <x v="434"/>
    <x v="447"/>
    <x v="440"/>
    <x v="428"/>
    <x v="4"/>
    <x v="0"/>
    <x v="437"/>
    <x v="447"/>
    <x v="377"/>
    <x v="441"/>
  </r>
  <r>
    <x v="1"/>
    <x v="83"/>
    <x v="190"/>
    <x v="4"/>
    <x v="1"/>
    <x v="98"/>
    <x v="0"/>
    <x v="1"/>
    <x v="409"/>
    <x v="2"/>
    <x v="11"/>
    <x v="447"/>
    <x v="439"/>
    <x v="435"/>
    <x v="448"/>
    <x v="441"/>
    <x v="429"/>
    <x v="6"/>
    <x v="0"/>
    <x v="438"/>
    <x v="448"/>
    <x v="131"/>
    <x v="442"/>
  </r>
  <r>
    <x v="1"/>
    <x v="83"/>
    <x v="190"/>
    <x v="4"/>
    <x v="1"/>
    <x v="98"/>
    <x v="0"/>
    <x v="1"/>
    <x v="410"/>
    <x v="1"/>
    <x v="8"/>
    <x v="448"/>
    <x v="96"/>
    <x v="436"/>
    <x v="449"/>
    <x v="95"/>
    <x v="430"/>
    <x v="1"/>
    <x v="2"/>
    <x v="96"/>
    <x v="449"/>
    <x v="181"/>
    <x v="95"/>
  </r>
  <r>
    <x v="0"/>
    <x v="183"/>
    <x v="135"/>
    <x v="3"/>
    <x v="1"/>
    <x v="184"/>
    <x v="2"/>
    <x v="1"/>
    <x v="325"/>
    <x v="0"/>
    <x v="5"/>
    <x v="449"/>
    <x v="440"/>
    <x v="437"/>
    <x v="450"/>
    <x v="442"/>
    <x v="431"/>
    <x v="2"/>
    <x v="2"/>
    <x v="439"/>
    <x v="450"/>
    <x v="174"/>
    <x v="443"/>
  </r>
  <r>
    <x v="0"/>
    <x v="183"/>
    <x v="135"/>
    <x v="3"/>
    <x v="1"/>
    <x v="184"/>
    <x v="2"/>
    <x v="1"/>
    <x v="411"/>
    <x v="0"/>
    <x v="3"/>
    <x v="450"/>
    <x v="441"/>
    <x v="438"/>
    <x v="451"/>
    <x v="443"/>
    <x v="432"/>
    <x v="5"/>
    <x v="5"/>
    <x v="440"/>
    <x v="451"/>
    <x v="378"/>
    <x v="444"/>
  </r>
  <r>
    <x v="0"/>
    <x v="183"/>
    <x v="135"/>
    <x v="3"/>
    <x v="1"/>
    <x v="184"/>
    <x v="2"/>
    <x v="1"/>
    <x v="412"/>
    <x v="1"/>
    <x v="8"/>
    <x v="451"/>
    <x v="442"/>
    <x v="439"/>
    <x v="452"/>
    <x v="444"/>
    <x v="433"/>
    <x v="2"/>
    <x v="6"/>
    <x v="441"/>
    <x v="452"/>
    <x v="379"/>
    <x v="445"/>
  </r>
  <r>
    <x v="0"/>
    <x v="183"/>
    <x v="135"/>
    <x v="3"/>
    <x v="1"/>
    <x v="184"/>
    <x v="2"/>
    <x v="1"/>
    <x v="413"/>
    <x v="1"/>
    <x v="14"/>
    <x v="452"/>
    <x v="443"/>
    <x v="440"/>
    <x v="453"/>
    <x v="445"/>
    <x v="434"/>
    <x v="0"/>
    <x v="2"/>
    <x v="442"/>
    <x v="453"/>
    <x v="380"/>
    <x v="446"/>
  </r>
  <r>
    <x v="0"/>
    <x v="183"/>
    <x v="135"/>
    <x v="3"/>
    <x v="1"/>
    <x v="184"/>
    <x v="2"/>
    <x v="1"/>
    <x v="414"/>
    <x v="1"/>
    <x v="9"/>
    <x v="453"/>
    <x v="444"/>
    <x v="441"/>
    <x v="454"/>
    <x v="446"/>
    <x v="435"/>
    <x v="0"/>
    <x v="2"/>
    <x v="443"/>
    <x v="454"/>
    <x v="141"/>
    <x v="447"/>
  </r>
  <r>
    <x v="1"/>
    <x v="184"/>
    <x v="191"/>
    <x v="9"/>
    <x v="1"/>
    <x v="185"/>
    <x v="2"/>
    <x v="2"/>
    <x v="269"/>
    <x v="0"/>
    <x v="5"/>
    <x v="454"/>
    <x v="445"/>
    <x v="442"/>
    <x v="455"/>
    <x v="447"/>
    <x v="436"/>
    <x v="3"/>
    <x v="7"/>
    <x v="444"/>
    <x v="455"/>
    <x v="381"/>
    <x v="448"/>
  </r>
  <r>
    <x v="3"/>
    <x v="185"/>
    <x v="192"/>
    <x v="10"/>
    <x v="1"/>
    <x v="103"/>
    <x v="1"/>
    <x v="2"/>
    <x v="415"/>
    <x v="0"/>
    <x v="0"/>
    <x v="455"/>
    <x v="446"/>
    <x v="443"/>
    <x v="456"/>
    <x v="448"/>
    <x v="437"/>
    <x v="0"/>
    <x v="8"/>
    <x v="445"/>
    <x v="456"/>
    <x v="382"/>
    <x v="449"/>
  </r>
  <r>
    <x v="0"/>
    <x v="186"/>
    <x v="120"/>
    <x v="4"/>
    <x v="0"/>
    <x v="113"/>
    <x v="0"/>
    <x v="2"/>
    <x v="416"/>
    <x v="1"/>
    <x v="8"/>
    <x v="456"/>
    <x v="447"/>
    <x v="444"/>
    <x v="457"/>
    <x v="449"/>
    <x v="438"/>
    <x v="1"/>
    <x v="3"/>
    <x v="446"/>
    <x v="457"/>
    <x v="329"/>
    <x v="450"/>
  </r>
  <r>
    <x v="1"/>
    <x v="139"/>
    <x v="140"/>
    <x v="4"/>
    <x v="1"/>
    <x v="186"/>
    <x v="1"/>
    <x v="3"/>
    <x v="417"/>
    <x v="1"/>
    <x v="10"/>
    <x v="457"/>
    <x v="448"/>
    <x v="445"/>
    <x v="458"/>
    <x v="450"/>
    <x v="388"/>
    <x v="7"/>
    <x v="0"/>
    <x v="447"/>
    <x v="458"/>
    <x v="344"/>
    <x v="451"/>
  </r>
  <r>
    <x v="2"/>
    <x v="187"/>
    <x v="193"/>
    <x v="0"/>
    <x v="0"/>
    <x v="187"/>
    <x v="0"/>
    <x v="1"/>
    <x v="418"/>
    <x v="1"/>
    <x v="4"/>
    <x v="458"/>
    <x v="449"/>
    <x v="446"/>
    <x v="459"/>
    <x v="451"/>
    <x v="439"/>
    <x v="1"/>
    <x v="0"/>
    <x v="448"/>
    <x v="459"/>
    <x v="383"/>
    <x v="452"/>
  </r>
  <r>
    <x v="2"/>
    <x v="187"/>
    <x v="193"/>
    <x v="0"/>
    <x v="0"/>
    <x v="187"/>
    <x v="0"/>
    <x v="1"/>
    <x v="419"/>
    <x v="0"/>
    <x v="0"/>
    <x v="459"/>
    <x v="450"/>
    <x v="447"/>
    <x v="460"/>
    <x v="452"/>
    <x v="440"/>
    <x v="0"/>
    <x v="11"/>
    <x v="449"/>
    <x v="460"/>
    <x v="384"/>
    <x v="453"/>
  </r>
  <r>
    <x v="2"/>
    <x v="187"/>
    <x v="193"/>
    <x v="0"/>
    <x v="0"/>
    <x v="187"/>
    <x v="0"/>
    <x v="1"/>
    <x v="420"/>
    <x v="2"/>
    <x v="7"/>
    <x v="460"/>
    <x v="451"/>
    <x v="448"/>
    <x v="461"/>
    <x v="453"/>
    <x v="441"/>
    <x v="4"/>
    <x v="2"/>
    <x v="450"/>
    <x v="461"/>
    <x v="385"/>
    <x v="454"/>
  </r>
  <r>
    <x v="2"/>
    <x v="187"/>
    <x v="193"/>
    <x v="0"/>
    <x v="0"/>
    <x v="187"/>
    <x v="0"/>
    <x v="1"/>
    <x v="421"/>
    <x v="1"/>
    <x v="4"/>
    <x v="461"/>
    <x v="452"/>
    <x v="449"/>
    <x v="462"/>
    <x v="454"/>
    <x v="442"/>
    <x v="5"/>
    <x v="0"/>
    <x v="451"/>
    <x v="462"/>
    <x v="371"/>
    <x v="455"/>
  </r>
  <r>
    <x v="2"/>
    <x v="187"/>
    <x v="193"/>
    <x v="0"/>
    <x v="0"/>
    <x v="187"/>
    <x v="0"/>
    <x v="1"/>
    <x v="422"/>
    <x v="1"/>
    <x v="10"/>
    <x v="462"/>
    <x v="453"/>
    <x v="450"/>
    <x v="463"/>
    <x v="455"/>
    <x v="443"/>
    <x v="3"/>
    <x v="0"/>
    <x v="452"/>
    <x v="463"/>
    <x v="386"/>
    <x v="456"/>
  </r>
  <r>
    <x v="2"/>
    <x v="187"/>
    <x v="193"/>
    <x v="0"/>
    <x v="0"/>
    <x v="187"/>
    <x v="0"/>
    <x v="1"/>
    <x v="423"/>
    <x v="1"/>
    <x v="10"/>
    <x v="463"/>
    <x v="454"/>
    <x v="288"/>
    <x v="464"/>
    <x v="456"/>
    <x v="444"/>
    <x v="2"/>
    <x v="0"/>
    <x v="453"/>
    <x v="464"/>
    <x v="55"/>
    <x v="457"/>
  </r>
  <r>
    <x v="0"/>
    <x v="188"/>
    <x v="194"/>
    <x v="7"/>
    <x v="1"/>
    <x v="120"/>
    <x v="1"/>
    <x v="1"/>
    <x v="424"/>
    <x v="2"/>
    <x v="7"/>
    <x v="464"/>
    <x v="455"/>
    <x v="451"/>
    <x v="465"/>
    <x v="457"/>
    <x v="445"/>
    <x v="5"/>
    <x v="2"/>
    <x v="454"/>
    <x v="465"/>
    <x v="387"/>
    <x v="458"/>
  </r>
  <r>
    <x v="0"/>
    <x v="189"/>
    <x v="195"/>
    <x v="2"/>
    <x v="1"/>
    <x v="188"/>
    <x v="0"/>
    <x v="3"/>
    <x v="278"/>
    <x v="0"/>
    <x v="5"/>
    <x v="465"/>
    <x v="456"/>
    <x v="452"/>
    <x v="466"/>
    <x v="458"/>
    <x v="140"/>
    <x v="1"/>
    <x v="0"/>
    <x v="455"/>
    <x v="466"/>
    <x v="77"/>
    <x v="459"/>
  </r>
  <r>
    <x v="0"/>
    <x v="190"/>
    <x v="196"/>
    <x v="1"/>
    <x v="1"/>
    <x v="189"/>
    <x v="1"/>
    <x v="3"/>
    <x v="425"/>
    <x v="1"/>
    <x v="6"/>
    <x v="466"/>
    <x v="457"/>
    <x v="453"/>
    <x v="467"/>
    <x v="459"/>
    <x v="446"/>
    <x v="2"/>
    <x v="0"/>
    <x v="456"/>
    <x v="467"/>
    <x v="148"/>
    <x v="460"/>
  </r>
  <r>
    <x v="0"/>
    <x v="190"/>
    <x v="196"/>
    <x v="1"/>
    <x v="1"/>
    <x v="189"/>
    <x v="1"/>
    <x v="3"/>
    <x v="426"/>
    <x v="1"/>
    <x v="4"/>
    <x v="467"/>
    <x v="458"/>
    <x v="454"/>
    <x v="468"/>
    <x v="460"/>
    <x v="447"/>
    <x v="2"/>
    <x v="0"/>
    <x v="457"/>
    <x v="468"/>
    <x v="388"/>
    <x v="461"/>
  </r>
  <r>
    <x v="2"/>
    <x v="191"/>
    <x v="197"/>
    <x v="2"/>
    <x v="1"/>
    <x v="190"/>
    <x v="0"/>
    <x v="1"/>
    <x v="427"/>
    <x v="2"/>
    <x v="11"/>
    <x v="468"/>
    <x v="459"/>
    <x v="455"/>
    <x v="469"/>
    <x v="461"/>
    <x v="448"/>
    <x v="1"/>
    <x v="0"/>
    <x v="458"/>
    <x v="469"/>
    <x v="233"/>
    <x v="462"/>
  </r>
  <r>
    <x v="2"/>
    <x v="192"/>
    <x v="151"/>
    <x v="7"/>
    <x v="1"/>
    <x v="191"/>
    <x v="0"/>
    <x v="3"/>
    <x v="79"/>
    <x v="1"/>
    <x v="6"/>
    <x v="469"/>
    <x v="460"/>
    <x v="456"/>
    <x v="470"/>
    <x v="462"/>
    <x v="449"/>
    <x v="0"/>
    <x v="0"/>
    <x v="459"/>
    <x v="470"/>
    <x v="48"/>
    <x v="463"/>
  </r>
  <r>
    <x v="2"/>
    <x v="192"/>
    <x v="151"/>
    <x v="7"/>
    <x v="1"/>
    <x v="191"/>
    <x v="0"/>
    <x v="3"/>
    <x v="428"/>
    <x v="2"/>
    <x v="11"/>
    <x v="470"/>
    <x v="461"/>
    <x v="457"/>
    <x v="471"/>
    <x v="463"/>
    <x v="450"/>
    <x v="0"/>
    <x v="0"/>
    <x v="460"/>
    <x v="471"/>
    <x v="389"/>
    <x v="464"/>
  </r>
  <r>
    <x v="3"/>
    <x v="193"/>
    <x v="198"/>
    <x v="1"/>
    <x v="2"/>
    <x v="192"/>
    <x v="2"/>
    <x v="1"/>
    <x v="429"/>
    <x v="1"/>
    <x v="2"/>
    <x v="471"/>
    <x v="462"/>
    <x v="458"/>
    <x v="472"/>
    <x v="464"/>
    <x v="451"/>
    <x v="0"/>
    <x v="0"/>
    <x v="461"/>
    <x v="472"/>
    <x v="279"/>
    <x v="465"/>
  </r>
  <r>
    <x v="3"/>
    <x v="193"/>
    <x v="198"/>
    <x v="1"/>
    <x v="2"/>
    <x v="192"/>
    <x v="2"/>
    <x v="1"/>
    <x v="430"/>
    <x v="0"/>
    <x v="0"/>
    <x v="472"/>
    <x v="463"/>
    <x v="459"/>
    <x v="473"/>
    <x v="465"/>
    <x v="452"/>
    <x v="2"/>
    <x v="11"/>
    <x v="462"/>
    <x v="473"/>
    <x v="390"/>
    <x v="466"/>
  </r>
  <r>
    <x v="3"/>
    <x v="193"/>
    <x v="198"/>
    <x v="1"/>
    <x v="2"/>
    <x v="192"/>
    <x v="2"/>
    <x v="1"/>
    <x v="431"/>
    <x v="2"/>
    <x v="7"/>
    <x v="473"/>
    <x v="464"/>
    <x v="460"/>
    <x v="474"/>
    <x v="466"/>
    <x v="453"/>
    <x v="2"/>
    <x v="2"/>
    <x v="463"/>
    <x v="474"/>
    <x v="391"/>
    <x v="467"/>
  </r>
  <r>
    <x v="2"/>
    <x v="194"/>
    <x v="199"/>
    <x v="2"/>
    <x v="2"/>
    <x v="193"/>
    <x v="0"/>
    <x v="2"/>
    <x v="432"/>
    <x v="2"/>
    <x v="7"/>
    <x v="474"/>
    <x v="465"/>
    <x v="461"/>
    <x v="475"/>
    <x v="467"/>
    <x v="454"/>
    <x v="5"/>
    <x v="2"/>
    <x v="464"/>
    <x v="475"/>
    <x v="392"/>
    <x v="468"/>
  </r>
  <r>
    <x v="2"/>
    <x v="3"/>
    <x v="200"/>
    <x v="1"/>
    <x v="0"/>
    <x v="194"/>
    <x v="2"/>
    <x v="2"/>
    <x v="433"/>
    <x v="2"/>
    <x v="7"/>
    <x v="475"/>
    <x v="466"/>
    <x v="462"/>
    <x v="476"/>
    <x v="468"/>
    <x v="455"/>
    <x v="7"/>
    <x v="2"/>
    <x v="465"/>
    <x v="476"/>
    <x v="393"/>
    <x v="469"/>
  </r>
  <r>
    <x v="2"/>
    <x v="3"/>
    <x v="200"/>
    <x v="1"/>
    <x v="0"/>
    <x v="194"/>
    <x v="2"/>
    <x v="2"/>
    <x v="434"/>
    <x v="2"/>
    <x v="11"/>
    <x v="476"/>
    <x v="467"/>
    <x v="463"/>
    <x v="477"/>
    <x v="469"/>
    <x v="456"/>
    <x v="0"/>
    <x v="2"/>
    <x v="466"/>
    <x v="477"/>
    <x v="20"/>
    <x v="470"/>
  </r>
  <r>
    <x v="2"/>
    <x v="3"/>
    <x v="200"/>
    <x v="1"/>
    <x v="0"/>
    <x v="194"/>
    <x v="2"/>
    <x v="2"/>
    <x v="399"/>
    <x v="1"/>
    <x v="6"/>
    <x v="477"/>
    <x v="468"/>
    <x v="464"/>
    <x v="478"/>
    <x v="470"/>
    <x v="457"/>
    <x v="0"/>
    <x v="2"/>
    <x v="467"/>
    <x v="478"/>
    <x v="394"/>
    <x v="471"/>
  </r>
  <r>
    <x v="2"/>
    <x v="80"/>
    <x v="76"/>
    <x v="8"/>
    <x v="1"/>
    <x v="195"/>
    <x v="0"/>
    <x v="3"/>
    <x v="435"/>
    <x v="1"/>
    <x v="4"/>
    <x v="478"/>
    <x v="469"/>
    <x v="465"/>
    <x v="479"/>
    <x v="471"/>
    <x v="458"/>
    <x v="2"/>
    <x v="0"/>
    <x v="468"/>
    <x v="479"/>
    <x v="395"/>
    <x v="472"/>
  </r>
  <r>
    <x v="2"/>
    <x v="80"/>
    <x v="76"/>
    <x v="8"/>
    <x v="1"/>
    <x v="195"/>
    <x v="0"/>
    <x v="3"/>
    <x v="436"/>
    <x v="1"/>
    <x v="12"/>
    <x v="479"/>
    <x v="470"/>
    <x v="466"/>
    <x v="480"/>
    <x v="472"/>
    <x v="71"/>
    <x v="1"/>
    <x v="0"/>
    <x v="469"/>
    <x v="480"/>
    <x v="396"/>
    <x v="473"/>
  </r>
  <r>
    <x v="0"/>
    <x v="195"/>
    <x v="201"/>
    <x v="5"/>
    <x v="1"/>
    <x v="196"/>
    <x v="0"/>
    <x v="1"/>
    <x v="437"/>
    <x v="2"/>
    <x v="11"/>
    <x v="480"/>
    <x v="471"/>
    <x v="467"/>
    <x v="481"/>
    <x v="473"/>
    <x v="459"/>
    <x v="0"/>
    <x v="0"/>
    <x v="470"/>
    <x v="481"/>
    <x v="63"/>
    <x v="474"/>
  </r>
  <r>
    <x v="0"/>
    <x v="196"/>
    <x v="202"/>
    <x v="10"/>
    <x v="0"/>
    <x v="197"/>
    <x v="0"/>
    <x v="0"/>
    <x v="438"/>
    <x v="0"/>
    <x v="3"/>
    <x v="481"/>
    <x v="472"/>
    <x v="468"/>
    <x v="482"/>
    <x v="474"/>
    <x v="460"/>
    <x v="1"/>
    <x v="10"/>
    <x v="471"/>
    <x v="482"/>
    <x v="397"/>
    <x v="475"/>
  </r>
  <r>
    <x v="1"/>
    <x v="17"/>
    <x v="16"/>
    <x v="4"/>
    <x v="1"/>
    <x v="198"/>
    <x v="0"/>
    <x v="0"/>
    <x v="439"/>
    <x v="1"/>
    <x v="12"/>
    <x v="482"/>
    <x v="473"/>
    <x v="469"/>
    <x v="483"/>
    <x v="475"/>
    <x v="461"/>
    <x v="0"/>
    <x v="0"/>
    <x v="472"/>
    <x v="483"/>
    <x v="129"/>
    <x v="476"/>
  </r>
  <r>
    <x v="0"/>
    <x v="197"/>
    <x v="203"/>
    <x v="7"/>
    <x v="1"/>
    <x v="183"/>
    <x v="0"/>
    <x v="1"/>
    <x v="440"/>
    <x v="1"/>
    <x v="8"/>
    <x v="483"/>
    <x v="474"/>
    <x v="470"/>
    <x v="484"/>
    <x v="476"/>
    <x v="462"/>
    <x v="8"/>
    <x v="2"/>
    <x v="473"/>
    <x v="484"/>
    <x v="398"/>
    <x v="477"/>
  </r>
  <r>
    <x v="0"/>
    <x v="197"/>
    <x v="203"/>
    <x v="7"/>
    <x v="1"/>
    <x v="183"/>
    <x v="0"/>
    <x v="1"/>
    <x v="441"/>
    <x v="0"/>
    <x v="5"/>
    <x v="484"/>
    <x v="475"/>
    <x v="471"/>
    <x v="485"/>
    <x v="477"/>
    <x v="463"/>
    <x v="4"/>
    <x v="0"/>
    <x v="474"/>
    <x v="485"/>
    <x v="399"/>
    <x v="478"/>
  </r>
  <r>
    <x v="0"/>
    <x v="197"/>
    <x v="203"/>
    <x v="7"/>
    <x v="1"/>
    <x v="183"/>
    <x v="0"/>
    <x v="1"/>
    <x v="291"/>
    <x v="0"/>
    <x v="1"/>
    <x v="485"/>
    <x v="476"/>
    <x v="472"/>
    <x v="486"/>
    <x v="478"/>
    <x v="464"/>
    <x v="0"/>
    <x v="2"/>
    <x v="475"/>
    <x v="486"/>
    <x v="400"/>
    <x v="479"/>
  </r>
  <r>
    <x v="0"/>
    <x v="197"/>
    <x v="203"/>
    <x v="7"/>
    <x v="1"/>
    <x v="183"/>
    <x v="0"/>
    <x v="1"/>
    <x v="442"/>
    <x v="0"/>
    <x v="5"/>
    <x v="486"/>
    <x v="477"/>
    <x v="473"/>
    <x v="487"/>
    <x v="479"/>
    <x v="465"/>
    <x v="6"/>
    <x v="0"/>
    <x v="476"/>
    <x v="487"/>
    <x v="401"/>
    <x v="480"/>
  </r>
  <r>
    <x v="0"/>
    <x v="198"/>
    <x v="204"/>
    <x v="5"/>
    <x v="1"/>
    <x v="199"/>
    <x v="1"/>
    <x v="1"/>
    <x v="443"/>
    <x v="1"/>
    <x v="8"/>
    <x v="487"/>
    <x v="478"/>
    <x v="474"/>
    <x v="488"/>
    <x v="480"/>
    <x v="466"/>
    <x v="0"/>
    <x v="6"/>
    <x v="477"/>
    <x v="488"/>
    <x v="211"/>
    <x v="481"/>
  </r>
  <r>
    <x v="0"/>
    <x v="198"/>
    <x v="204"/>
    <x v="5"/>
    <x v="1"/>
    <x v="199"/>
    <x v="1"/>
    <x v="1"/>
    <x v="444"/>
    <x v="1"/>
    <x v="8"/>
    <x v="488"/>
    <x v="479"/>
    <x v="475"/>
    <x v="489"/>
    <x v="481"/>
    <x v="467"/>
    <x v="0"/>
    <x v="6"/>
    <x v="478"/>
    <x v="489"/>
    <x v="402"/>
    <x v="482"/>
  </r>
  <r>
    <x v="0"/>
    <x v="198"/>
    <x v="204"/>
    <x v="5"/>
    <x v="1"/>
    <x v="199"/>
    <x v="1"/>
    <x v="1"/>
    <x v="445"/>
    <x v="0"/>
    <x v="1"/>
    <x v="489"/>
    <x v="480"/>
    <x v="476"/>
    <x v="490"/>
    <x v="482"/>
    <x v="468"/>
    <x v="0"/>
    <x v="2"/>
    <x v="479"/>
    <x v="490"/>
    <x v="403"/>
    <x v="483"/>
  </r>
  <r>
    <x v="0"/>
    <x v="198"/>
    <x v="204"/>
    <x v="5"/>
    <x v="1"/>
    <x v="199"/>
    <x v="1"/>
    <x v="1"/>
    <x v="446"/>
    <x v="1"/>
    <x v="8"/>
    <x v="490"/>
    <x v="481"/>
    <x v="477"/>
    <x v="491"/>
    <x v="483"/>
    <x v="469"/>
    <x v="1"/>
    <x v="6"/>
    <x v="480"/>
    <x v="491"/>
    <x v="404"/>
    <x v="484"/>
  </r>
  <r>
    <x v="0"/>
    <x v="198"/>
    <x v="204"/>
    <x v="5"/>
    <x v="1"/>
    <x v="199"/>
    <x v="1"/>
    <x v="1"/>
    <x v="447"/>
    <x v="1"/>
    <x v="10"/>
    <x v="491"/>
    <x v="482"/>
    <x v="478"/>
    <x v="492"/>
    <x v="484"/>
    <x v="470"/>
    <x v="7"/>
    <x v="2"/>
    <x v="481"/>
    <x v="492"/>
    <x v="405"/>
    <x v="485"/>
  </r>
  <r>
    <x v="3"/>
    <x v="105"/>
    <x v="205"/>
    <x v="0"/>
    <x v="0"/>
    <x v="182"/>
    <x v="1"/>
    <x v="3"/>
    <x v="122"/>
    <x v="1"/>
    <x v="8"/>
    <x v="492"/>
    <x v="483"/>
    <x v="479"/>
    <x v="493"/>
    <x v="485"/>
    <x v="471"/>
    <x v="2"/>
    <x v="2"/>
    <x v="482"/>
    <x v="493"/>
    <x v="250"/>
    <x v="486"/>
  </r>
  <r>
    <x v="1"/>
    <x v="199"/>
    <x v="206"/>
    <x v="10"/>
    <x v="1"/>
    <x v="200"/>
    <x v="0"/>
    <x v="0"/>
    <x v="448"/>
    <x v="1"/>
    <x v="6"/>
    <x v="493"/>
    <x v="484"/>
    <x v="480"/>
    <x v="494"/>
    <x v="486"/>
    <x v="79"/>
    <x v="7"/>
    <x v="0"/>
    <x v="483"/>
    <x v="494"/>
    <x v="76"/>
    <x v="487"/>
  </r>
  <r>
    <x v="1"/>
    <x v="199"/>
    <x v="206"/>
    <x v="10"/>
    <x v="1"/>
    <x v="200"/>
    <x v="0"/>
    <x v="0"/>
    <x v="449"/>
    <x v="1"/>
    <x v="6"/>
    <x v="494"/>
    <x v="485"/>
    <x v="21"/>
    <x v="495"/>
    <x v="487"/>
    <x v="472"/>
    <x v="1"/>
    <x v="0"/>
    <x v="484"/>
    <x v="495"/>
    <x v="136"/>
    <x v="488"/>
  </r>
  <r>
    <x v="1"/>
    <x v="199"/>
    <x v="206"/>
    <x v="10"/>
    <x v="1"/>
    <x v="200"/>
    <x v="0"/>
    <x v="0"/>
    <x v="230"/>
    <x v="1"/>
    <x v="4"/>
    <x v="495"/>
    <x v="486"/>
    <x v="481"/>
    <x v="496"/>
    <x v="488"/>
    <x v="473"/>
    <x v="1"/>
    <x v="0"/>
    <x v="485"/>
    <x v="496"/>
    <x v="222"/>
    <x v="489"/>
  </r>
  <r>
    <x v="1"/>
    <x v="199"/>
    <x v="206"/>
    <x v="10"/>
    <x v="1"/>
    <x v="200"/>
    <x v="0"/>
    <x v="0"/>
    <x v="450"/>
    <x v="1"/>
    <x v="8"/>
    <x v="496"/>
    <x v="487"/>
    <x v="482"/>
    <x v="497"/>
    <x v="489"/>
    <x v="474"/>
    <x v="2"/>
    <x v="0"/>
    <x v="486"/>
    <x v="497"/>
    <x v="1"/>
    <x v="490"/>
  </r>
  <r>
    <x v="3"/>
    <x v="200"/>
    <x v="207"/>
    <x v="0"/>
    <x v="2"/>
    <x v="201"/>
    <x v="0"/>
    <x v="2"/>
    <x v="451"/>
    <x v="0"/>
    <x v="5"/>
    <x v="497"/>
    <x v="488"/>
    <x v="483"/>
    <x v="498"/>
    <x v="490"/>
    <x v="475"/>
    <x v="1"/>
    <x v="0"/>
    <x v="487"/>
    <x v="498"/>
    <x v="406"/>
    <x v="491"/>
  </r>
  <r>
    <x v="3"/>
    <x v="200"/>
    <x v="207"/>
    <x v="0"/>
    <x v="2"/>
    <x v="201"/>
    <x v="0"/>
    <x v="2"/>
    <x v="452"/>
    <x v="2"/>
    <x v="11"/>
    <x v="498"/>
    <x v="489"/>
    <x v="484"/>
    <x v="499"/>
    <x v="491"/>
    <x v="130"/>
    <x v="0"/>
    <x v="0"/>
    <x v="488"/>
    <x v="499"/>
    <x v="77"/>
    <x v="492"/>
  </r>
  <r>
    <x v="0"/>
    <x v="201"/>
    <x v="208"/>
    <x v="2"/>
    <x v="2"/>
    <x v="166"/>
    <x v="0"/>
    <x v="3"/>
    <x v="79"/>
    <x v="1"/>
    <x v="6"/>
    <x v="499"/>
    <x v="490"/>
    <x v="485"/>
    <x v="500"/>
    <x v="492"/>
    <x v="476"/>
    <x v="1"/>
    <x v="2"/>
    <x v="489"/>
    <x v="500"/>
    <x v="301"/>
    <x v="493"/>
  </r>
  <r>
    <x v="3"/>
    <x v="202"/>
    <x v="209"/>
    <x v="4"/>
    <x v="1"/>
    <x v="202"/>
    <x v="0"/>
    <x v="1"/>
    <x v="453"/>
    <x v="1"/>
    <x v="6"/>
    <x v="155"/>
    <x v="154"/>
    <x v="150"/>
    <x v="155"/>
    <x v="154"/>
    <x v="153"/>
    <x v="1"/>
    <x v="0"/>
    <x v="153"/>
    <x v="155"/>
    <x v="148"/>
    <x v="154"/>
  </r>
  <r>
    <x v="3"/>
    <x v="202"/>
    <x v="209"/>
    <x v="4"/>
    <x v="1"/>
    <x v="202"/>
    <x v="0"/>
    <x v="1"/>
    <x v="454"/>
    <x v="1"/>
    <x v="6"/>
    <x v="500"/>
    <x v="491"/>
    <x v="486"/>
    <x v="501"/>
    <x v="493"/>
    <x v="477"/>
    <x v="0"/>
    <x v="0"/>
    <x v="490"/>
    <x v="501"/>
    <x v="18"/>
    <x v="494"/>
  </r>
  <r>
    <x v="3"/>
    <x v="203"/>
    <x v="210"/>
    <x v="9"/>
    <x v="1"/>
    <x v="57"/>
    <x v="2"/>
    <x v="1"/>
    <x v="455"/>
    <x v="2"/>
    <x v="16"/>
    <x v="501"/>
    <x v="492"/>
    <x v="487"/>
    <x v="502"/>
    <x v="494"/>
    <x v="478"/>
    <x v="2"/>
    <x v="0"/>
    <x v="491"/>
    <x v="502"/>
    <x v="306"/>
    <x v="495"/>
  </r>
  <r>
    <x v="3"/>
    <x v="203"/>
    <x v="210"/>
    <x v="9"/>
    <x v="1"/>
    <x v="57"/>
    <x v="2"/>
    <x v="1"/>
    <x v="456"/>
    <x v="1"/>
    <x v="4"/>
    <x v="502"/>
    <x v="493"/>
    <x v="488"/>
    <x v="503"/>
    <x v="427"/>
    <x v="17"/>
    <x v="1"/>
    <x v="0"/>
    <x v="492"/>
    <x v="503"/>
    <x v="148"/>
    <x v="428"/>
  </r>
  <r>
    <x v="3"/>
    <x v="203"/>
    <x v="210"/>
    <x v="9"/>
    <x v="1"/>
    <x v="57"/>
    <x v="2"/>
    <x v="1"/>
    <x v="457"/>
    <x v="1"/>
    <x v="10"/>
    <x v="503"/>
    <x v="494"/>
    <x v="489"/>
    <x v="504"/>
    <x v="495"/>
    <x v="479"/>
    <x v="0"/>
    <x v="0"/>
    <x v="493"/>
    <x v="504"/>
    <x v="214"/>
    <x v="496"/>
  </r>
  <r>
    <x v="3"/>
    <x v="203"/>
    <x v="210"/>
    <x v="9"/>
    <x v="1"/>
    <x v="57"/>
    <x v="2"/>
    <x v="1"/>
    <x v="458"/>
    <x v="1"/>
    <x v="4"/>
    <x v="504"/>
    <x v="495"/>
    <x v="490"/>
    <x v="505"/>
    <x v="496"/>
    <x v="480"/>
    <x v="1"/>
    <x v="0"/>
    <x v="494"/>
    <x v="505"/>
    <x v="245"/>
    <x v="497"/>
  </r>
  <r>
    <x v="1"/>
    <x v="204"/>
    <x v="211"/>
    <x v="10"/>
    <x v="1"/>
    <x v="203"/>
    <x v="0"/>
    <x v="2"/>
    <x v="43"/>
    <x v="2"/>
    <x v="11"/>
    <x v="505"/>
    <x v="496"/>
    <x v="491"/>
    <x v="506"/>
    <x v="305"/>
    <x v="481"/>
    <x v="7"/>
    <x v="2"/>
    <x v="495"/>
    <x v="506"/>
    <x v="407"/>
    <x v="498"/>
  </r>
  <r>
    <x v="1"/>
    <x v="204"/>
    <x v="211"/>
    <x v="10"/>
    <x v="1"/>
    <x v="203"/>
    <x v="0"/>
    <x v="2"/>
    <x v="459"/>
    <x v="1"/>
    <x v="4"/>
    <x v="506"/>
    <x v="435"/>
    <x v="492"/>
    <x v="507"/>
    <x v="437"/>
    <x v="482"/>
    <x v="0"/>
    <x v="2"/>
    <x v="434"/>
    <x v="507"/>
    <x v="408"/>
    <x v="438"/>
  </r>
  <r>
    <x v="1"/>
    <x v="204"/>
    <x v="211"/>
    <x v="10"/>
    <x v="1"/>
    <x v="203"/>
    <x v="0"/>
    <x v="2"/>
    <x v="460"/>
    <x v="1"/>
    <x v="8"/>
    <x v="507"/>
    <x v="497"/>
    <x v="493"/>
    <x v="508"/>
    <x v="497"/>
    <x v="483"/>
    <x v="6"/>
    <x v="3"/>
    <x v="496"/>
    <x v="508"/>
    <x v="397"/>
    <x v="499"/>
  </r>
  <r>
    <x v="3"/>
    <x v="205"/>
    <x v="212"/>
    <x v="9"/>
    <x v="2"/>
    <x v="204"/>
    <x v="1"/>
    <x v="2"/>
    <x v="438"/>
    <x v="0"/>
    <x v="3"/>
    <x v="508"/>
    <x v="498"/>
    <x v="494"/>
    <x v="509"/>
    <x v="498"/>
    <x v="484"/>
    <x v="0"/>
    <x v="0"/>
    <x v="497"/>
    <x v="509"/>
    <x v="373"/>
    <x v="500"/>
  </r>
  <r>
    <x v="0"/>
    <x v="206"/>
    <x v="213"/>
    <x v="5"/>
    <x v="2"/>
    <x v="109"/>
    <x v="0"/>
    <x v="1"/>
    <x v="461"/>
    <x v="2"/>
    <x v="7"/>
    <x v="509"/>
    <x v="499"/>
    <x v="495"/>
    <x v="510"/>
    <x v="499"/>
    <x v="485"/>
    <x v="1"/>
    <x v="2"/>
    <x v="498"/>
    <x v="510"/>
    <x v="409"/>
    <x v="501"/>
  </r>
  <r>
    <x v="0"/>
    <x v="206"/>
    <x v="213"/>
    <x v="5"/>
    <x v="2"/>
    <x v="109"/>
    <x v="0"/>
    <x v="1"/>
    <x v="217"/>
    <x v="2"/>
    <x v="11"/>
    <x v="510"/>
    <x v="500"/>
    <x v="496"/>
    <x v="511"/>
    <x v="500"/>
    <x v="486"/>
    <x v="0"/>
    <x v="0"/>
    <x v="499"/>
    <x v="511"/>
    <x v="410"/>
    <x v="502"/>
  </r>
  <r>
    <x v="1"/>
    <x v="207"/>
    <x v="214"/>
    <x v="4"/>
    <x v="1"/>
    <x v="205"/>
    <x v="0"/>
    <x v="3"/>
    <x v="462"/>
    <x v="1"/>
    <x v="13"/>
    <x v="511"/>
    <x v="501"/>
    <x v="497"/>
    <x v="512"/>
    <x v="501"/>
    <x v="487"/>
    <x v="2"/>
    <x v="0"/>
    <x v="500"/>
    <x v="512"/>
    <x v="142"/>
    <x v="503"/>
  </r>
  <r>
    <x v="3"/>
    <x v="208"/>
    <x v="215"/>
    <x v="2"/>
    <x v="1"/>
    <x v="206"/>
    <x v="2"/>
    <x v="0"/>
    <x v="463"/>
    <x v="0"/>
    <x v="1"/>
    <x v="512"/>
    <x v="502"/>
    <x v="498"/>
    <x v="513"/>
    <x v="502"/>
    <x v="488"/>
    <x v="1"/>
    <x v="2"/>
    <x v="501"/>
    <x v="513"/>
    <x v="411"/>
    <x v="504"/>
  </r>
  <r>
    <x v="3"/>
    <x v="208"/>
    <x v="215"/>
    <x v="2"/>
    <x v="1"/>
    <x v="206"/>
    <x v="2"/>
    <x v="0"/>
    <x v="285"/>
    <x v="0"/>
    <x v="5"/>
    <x v="513"/>
    <x v="503"/>
    <x v="499"/>
    <x v="514"/>
    <x v="503"/>
    <x v="489"/>
    <x v="1"/>
    <x v="2"/>
    <x v="502"/>
    <x v="514"/>
    <x v="412"/>
    <x v="505"/>
  </r>
  <r>
    <x v="1"/>
    <x v="37"/>
    <x v="216"/>
    <x v="8"/>
    <x v="1"/>
    <x v="207"/>
    <x v="0"/>
    <x v="3"/>
    <x v="464"/>
    <x v="1"/>
    <x v="4"/>
    <x v="514"/>
    <x v="504"/>
    <x v="500"/>
    <x v="515"/>
    <x v="504"/>
    <x v="490"/>
    <x v="1"/>
    <x v="2"/>
    <x v="503"/>
    <x v="515"/>
    <x v="413"/>
    <x v="506"/>
  </r>
  <r>
    <x v="1"/>
    <x v="37"/>
    <x v="216"/>
    <x v="8"/>
    <x v="1"/>
    <x v="207"/>
    <x v="0"/>
    <x v="3"/>
    <x v="465"/>
    <x v="1"/>
    <x v="14"/>
    <x v="515"/>
    <x v="505"/>
    <x v="501"/>
    <x v="516"/>
    <x v="505"/>
    <x v="491"/>
    <x v="7"/>
    <x v="2"/>
    <x v="504"/>
    <x v="516"/>
    <x v="414"/>
    <x v="507"/>
  </r>
  <r>
    <x v="1"/>
    <x v="37"/>
    <x v="216"/>
    <x v="8"/>
    <x v="1"/>
    <x v="207"/>
    <x v="0"/>
    <x v="3"/>
    <x v="466"/>
    <x v="1"/>
    <x v="12"/>
    <x v="516"/>
    <x v="506"/>
    <x v="502"/>
    <x v="517"/>
    <x v="506"/>
    <x v="492"/>
    <x v="5"/>
    <x v="2"/>
    <x v="505"/>
    <x v="517"/>
    <x v="415"/>
    <x v="508"/>
  </r>
  <r>
    <x v="1"/>
    <x v="209"/>
    <x v="217"/>
    <x v="0"/>
    <x v="0"/>
    <x v="208"/>
    <x v="1"/>
    <x v="1"/>
    <x v="467"/>
    <x v="0"/>
    <x v="1"/>
    <x v="517"/>
    <x v="507"/>
    <x v="503"/>
    <x v="518"/>
    <x v="507"/>
    <x v="493"/>
    <x v="7"/>
    <x v="2"/>
    <x v="506"/>
    <x v="518"/>
    <x v="254"/>
    <x v="509"/>
  </r>
  <r>
    <x v="3"/>
    <x v="210"/>
    <x v="218"/>
    <x v="8"/>
    <x v="1"/>
    <x v="209"/>
    <x v="0"/>
    <x v="1"/>
    <x v="468"/>
    <x v="0"/>
    <x v="5"/>
    <x v="518"/>
    <x v="508"/>
    <x v="504"/>
    <x v="519"/>
    <x v="508"/>
    <x v="494"/>
    <x v="1"/>
    <x v="0"/>
    <x v="507"/>
    <x v="519"/>
    <x v="416"/>
    <x v="510"/>
  </r>
  <r>
    <x v="0"/>
    <x v="211"/>
    <x v="219"/>
    <x v="5"/>
    <x v="0"/>
    <x v="210"/>
    <x v="0"/>
    <x v="0"/>
    <x v="469"/>
    <x v="2"/>
    <x v="7"/>
    <x v="519"/>
    <x v="509"/>
    <x v="505"/>
    <x v="520"/>
    <x v="509"/>
    <x v="495"/>
    <x v="2"/>
    <x v="0"/>
    <x v="508"/>
    <x v="520"/>
    <x v="417"/>
    <x v="511"/>
  </r>
  <r>
    <x v="0"/>
    <x v="211"/>
    <x v="219"/>
    <x v="5"/>
    <x v="0"/>
    <x v="210"/>
    <x v="0"/>
    <x v="0"/>
    <x v="248"/>
    <x v="1"/>
    <x v="8"/>
    <x v="520"/>
    <x v="510"/>
    <x v="506"/>
    <x v="521"/>
    <x v="510"/>
    <x v="496"/>
    <x v="2"/>
    <x v="0"/>
    <x v="509"/>
    <x v="521"/>
    <x v="1"/>
    <x v="512"/>
  </r>
  <r>
    <x v="0"/>
    <x v="212"/>
    <x v="220"/>
    <x v="7"/>
    <x v="1"/>
    <x v="211"/>
    <x v="0"/>
    <x v="1"/>
    <x v="470"/>
    <x v="1"/>
    <x v="4"/>
    <x v="521"/>
    <x v="511"/>
    <x v="507"/>
    <x v="522"/>
    <x v="511"/>
    <x v="497"/>
    <x v="0"/>
    <x v="2"/>
    <x v="510"/>
    <x v="522"/>
    <x v="418"/>
    <x v="513"/>
  </r>
  <r>
    <x v="3"/>
    <x v="213"/>
    <x v="221"/>
    <x v="8"/>
    <x v="0"/>
    <x v="212"/>
    <x v="0"/>
    <x v="2"/>
    <x v="471"/>
    <x v="1"/>
    <x v="8"/>
    <x v="522"/>
    <x v="512"/>
    <x v="508"/>
    <x v="523"/>
    <x v="512"/>
    <x v="498"/>
    <x v="3"/>
    <x v="3"/>
    <x v="511"/>
    <x v="523"/>
    <x v="419"/>
    <x v="514"/>
  </r>
  <r>
    <x v="1"/>
    <x v="155"/>
    <x v="222"/>
    <x v="4"/>
    <x v="1"/>
    <x v="88"/>
    <x v="2"/>
    <x v="3"/>
    <x v="472"/>
    <x v="1"/>
    <x v="8"/>
    <x v="523"/>
    <x v="513"/>
    <x v="509"/>
    <x v="524"/>
    <x v="513"/>
    <x v="499"/>
    <x v="4"/>
    <x v="2"/>
    <x v="512"/>
    <x v="524"/>
    <x v="316"/>
    <x v="515"/>
  </r>
  <r>
    <x v="1"/>
    <x v="214"/>
    <x v="223"/>
    <x v="4"/>
    <x v="1"/>
    <x v="213"/>
    <x v="0"/>
    <x v="0"/>
    <x v="473"/>
    <x v="1"/>
    <x v="9"/>
    <x v="524"/>
    <x v="514"/>
    <x v="510"/>
    <x v="525"/>
    <x v="514"/>
    <x v="446"/>
    <x v="1"/>
    <x v="0"/>
    <x v="513"/>
    <x v="525"/>
    <x v="134"/>
    <x v="516"/>
  </r>
  <r>
    <x v="1"/>
    <x v="214"/>
    <x v="223"/>
    <x v="4"/>
    <x v="1"/>
    <x v="213"/>
    <x v="0"/>
    <x v="0"/>
    <x v="474"/>
    <x v="0"/>
    <x v="1"/>
    <x v="525"/>
    <x v="515"/>
    <x v="511"/>
    <x v="526"/>
    <x v="515"/>
    <x v="500"/>
    <x v="4"/>
    <x v="0"/>
    <x v="514"/>
    <x v="526"/>
    <x v="420"/>
    <x v="517"/>
  </r>
  <r>
    <x v="2"/>
    <x v="215"/>
    <x v="224"/>
    <x v="11"/>
    <x v="2"/>
    <x v="214"/>
    <x v="0"/>
    <x v="2"/>
    <x v="475"/>
    <x v="2"/>
    <x v="11"/>
    <x v="526"/>
    <x v="516"/>
    <x v="512"/>
    <x v="527"/>
    <x v="516"/>
    <x v="501"/>
    <x v="5"/>
    <x v="0"/>
    <x v="515"/>
    <x v="527"/>
    <x v="421"/>
    <x v="518"/>
  </r>
  <r>
    <x v="0"/>
    <x v="216"/>
    <x v="225"/>
    <x v="7"/>
    <x v="2"/>
    <x v="20"/>
    <x v="1"/>
    <x v="1"/>
    <x v="476"/>
    <x v="2"/>
    <x v="7"/>
    <x v="527"/>
    <x v="517"/>
    <x v="513"/>
    <x v="528"/>
    <x v="517"/>
    <x v="502"/>
    <x v="8"/>
    <x v="2"/>
    <x v="516"/>
    <x v="528"/>
    <x v="422"/>
    <x v="519"/>
  </r>
  <r>
    <x v="1"/>
    <x v="217"/>
    <x v="226"/>
    <x v="4"/>
    <x v="1"/>
    <x v="215"/>
    <x v="0"/>
    <x v="3"/>
    <x v="435"/>
    <x v="1"/>
    <x v="4"/>
    <x v="528"/>
    <x v="518"/>
    <x v="514"/>
    <x v="529"/>
    <x v="518"/>
    <x v="503"/>
    <x v="6"/>
    <x v="2"/>
    <x v="517"/>
    <x v="529"/>
    <x v="423"/>
    <x v="520"/>
  </r>
  <r>
    <x v="2"/>
    <x v="218"/>
    <x v="227"/>
    <x v="5"/>
    <x v="1"/>
    <x v="38"/>
    <x v="0"/>
    <x v="2"/>
    <x v="477"/>
    <x v="2"/>
    <x v="11"/>
    <x v="529"/>
    <x v="519"/>
    <x v="515"/>
    <x v="530"/>
    <x v="519"/>
    <x v="504"/>
    <x v="0"/>
    <x v="2"/>
    <x v="518"/>
    <x v="530"/>
    <x v="424"/>
    <x v="521"/>
  </r>
  <r>
    <x v="2"/>
    <x v="218"/>
    <x v="227"/>
    <x v="5"/>
    <x v="1"/>
    <x v="38"/>
    <x v="0"/>
    <x v="2"/>
    <x v="478"/>
    <x v="2"/>
    <x v="7"/>
    <x v="530"/>
    <x v="520"/>
    <x v="516"/>
    <x v="531"/>
    <x v="520"/>
    <x v="505"/>
    <x v="7"/>
    <x v="2"/>
    <x v="519"/>
    <x v="531"/>
    <x v="420"/>
    <x v="522"/>
  </r>
  <r>
    <x v="2"/>
    <x v="218"/>
    <x v="227"/>
    <x v="5"/>
    <x v="1"/>
    <x v="38"/>
    <x v="0"/>
    <x v="2"/>
    <x v="479"/>
    <x v="0"/>
    <x v="5"/>
    <x v="531"/>
    <x v="521"/>
    <x v="517"/>
    <x v="532"/>
    <x v="521"/>
    <x v="506"/>
    <x v="4"/>
    <x v="7"/>
    <x v="520"/>
    <x v="532"/>
    <x v="425"/>
    <x v="523"/>
  </r>
  <r>
    <x v="3"/>
    <x v="123"/>
    <x v="228"/>
    <x v="0"/>
    <x v="2"/>
    <x v="216"/>
    <x v="2"/>
    <x v="3"/>
    <x v="480"/>
    <x v="1"/>
    <x v="8"/>
    <x v="532"/>
    <x v="522"/>
    <x v="518"/>
    <x v="533"/>
    <x v="522"/>
    <x v="507"/>
    <x v="5"/>
    <x v="2"/>
    <x v="521"/>
    <x v="533"/>
    <x v="85"/>
    <x v="524"/>
  </r>
  <r>
    <x v="3"/>
    <x v="123"/>
    <x v="228"/>
    <x v="0"/>
    <x v="2"/>
    <x v="216"/>
    <x v="2"/>
    <x v="3"/>
    <x v="481"/>
    <x v="1"/>
    <x v="10"/>
    <x v="533"/>
    <x v="523"/>
    <x v="519"/>
    <x v="534"/>
    <x v="523"/>
    <x v="58"/>
    <x v="0"/>
    <x v="0"/>
    <x v="522"/>
    <x v="534"/>
    <x v="50"/>
    <x v="525"/>
  </r>
  <r>
    <x v="1"/>
    <x v="219"/>
    <x v="50"/>
    <x v="0"/>
    <x v="0"/>
    <x v="158"/>
    <x v="1"/>
    <x v="2"/>
    <x v="54"/>
    <x v="1"/>
    <x v="4"/>
    <x v="534"/>
    <x v="524"/>
    <x v="520"/>
    <x v="535"/>
    <x v="524"/>
    <x v="508"/>
    <x v="6"/>
    <x v="2"/>
    <x v="523"/>
    <x v="535"/>
    <x v="426"/>
    <x v="526"/>
  </r>
  <r>
    <x v="1"/>
    <x v="219"/>
    <x v="50"/>
    <x v="0"/>
    <x v="0"/>
    <x v="158"/>
    <x v="1"/>
    <x v="2"/>
    <x v="92"/>
    <x v="1"/>
    <x v="8"/>
    <x v="535"/>
    <x v="525"/>
    <x v="521"/>
    <x v="536"/>
    <x v="525"/>
    <x v="509"/>
    <x v="1"/>
    <x v="3"/>
    <x v="524"/>
    <x v="536"/>
    <x v="427"/>
    <x v="527"/>
  </r>
  <r>
    <x v="1"/>
    <x v="219"/>
    <x v="50"/>
    <x v="0"/>
    <x v="0"/>
    <x v="158"/>
    <x v="1"/>
    <x v="2"/>
    <x v="482"/>
    <x v="1"/>
    <x v="14"/>
    <x v="536"/>
    <x v="526"/>
    <x v="522"/>
    <x v="537"/>
    <x v="526"/>
    <x v="510"/>
    <x v="2"/>
    <x v="2"/>
    <x v="525"/>
    <x v="537"/>
    <x v="428"/>
    <x v="48"/>
  </r>
  <r>
    <x v="0"/>
    <x v="173"/>
    <x v="229"/>
    <x v="3"/>
    <x v="0"/>
    <x v="217"/>
    <x v="0"/>
    <x v="1"/>
    <x v="483"/>
    <x v="0"/>
    <x v="1"/>
    <x v="537"/>
    <x v="527"/>
    <x v="523"/>
    <x v="538"/>
    <x v="527"/>
    <x v="511"/>
    <x v="0"/>
    <x v="2"/>
    <x v="526"/>
    <x v="232"/>
    <x v="212"/>
    <x v="528"/>
  </r>
  <r>
    <x v="3"/>
    <x v="220"/>
    <x v="230"/>
    <x v="8"/>
    <x v="2"/>
    <x v="53"/>
    <x v="0"/>
    <x v="0"/>
    <x v="484"/>
    <x v="0"/>
    <x v="5"/>
    <x v="538"/>
    <x v="528"/>
    <x v="524"/>
    <x v="539"/>
    <x v="528"/>
    <x v="512"/>
    <x v="7"/>
    <x v="2"/>
    <x v="527"/>
    <x v="538"/>
    <x v="154"/>
    <x v="529"/>
  </r>
  <r>
    <x v="3"/>
    <x v="221"/>
    <x v="51"/>
    <x v="0"/>
    <x v="1"/>
    <x v="218"/>
    <x v="0"/>
    <x v="2"/>
    <x v="485"/>
    <x v="1"/>
    <x v="13"/>
    <x v="539"/>
    <x v="529"/>
    <x v="525"/>
    <x v="540"/>
    <x v="529"/>
    <x v="513"/>
    <x v="1"/>
    <x v="2"/>
    <x v="528"/>
    <x v="539"/>
    <x v="429"/>
    <x v="530"/>
  </r>
  <r>
    <x v="3"/>
    <x v="222"/>
    <x v="231"/>
    <x v="1"/>
    <x v="0"/>
    <x v="158"/>
    <x v="1"/>
    <x v="1"/>
    <x v="486"/>
    <x v="1"/>
    <x v="4"/>
    <x v="540"/>
    <x v="530"/>
    <x v="526"/>
    <x v="541"/>
    <x v="530"/>
    <x v="514"/>
    <x v="0"/>
    <x v="0"/>
    <x v="529"/>
    <x v="540"/>
    <x v="223"/>
    <x v="531"/>
  </r>
  <r>
    <x v="2"/>
    <x v="223"/>
    <x v="232"/>
    <x v="10"/>
    <x v="0"/>
    <x v="219"/>
    <x v="0"/>
    <x v="0"/>
    <x v="487"/>
    <x v="1"/>
    <x v="6"/>
    <x v="541"/>
    <x v="531"/>
    <x v="527"/>
    <x v="542"/>
    <x v="531"/>
    <x v="515"/>
    <x v="4"/>
    <x v="2"/>
    <x v="530"/>
    <x v="541"/>
    <x v="430"/>
    <x v="532"/>
  </r>
  <r>
    <x v="0"/>
    <x v="224"/>
    <x v="35"/>
    <x v="1"/>
    <x v="1"/>
    <x v="220"/>
    <x v="0"/>
    <x v="1"/>
    <x v="488"/>
    <x v="1"/>
    <x v="2"/>
    <x v="353"/>
    <x v="347"/>
    <x v="344"/>
    <x v="354"/>
    <x v="349"/>
    <x v="58"/>
    <x v="0"/>
    <x v="0"/>
    <x v="346"/>
    <x v="354"/>
    <x v="87"/>
    <x v="349"/>
  </r>
  <r>
    <x v="0"/>
    <x v="224"/>
    <x v="35"/>
    <x v="1"/>
    <x v="1"/>
    <x v="220"/>
    <x v="0"/>
    <x v="1"/>
    <x v="489"/>
    <x v="0"/>
    <x v="3"/>
    <x v="542"/>
    <x v="532"/>
    <x v="528"/>
    <x v="543"/>
    <x v="532"/>
    <x v="516"/>
    <x v="4"/>
    <x v="2"/>
    <x v="531"/>
    <x v="542"/>
    <x v="431"/>
    <x v="533"/>
  </r>
  <r>
    <x v="0"/>
    <x v="224"/>
    <x v="35"/>
    <x v="1"/>
    <x v="1"/>
    <x v="220"/>
    <x v="0"/>
    <x v="1"/>
    <x v="490"/>
    <x v="1"/>
    <x v="10"/>
    <x v="56"/>
    <x v="56"/>
    <x v="56"/>
    <x v="56"/>
    <x v="56"/>
    <x v="56"/>
    <x v="2"/>
    <x v="0"/>
    <x v="56"/>
    <x v="56"/>
    <x v="55"/>
    <x v="56"/>
  </r>
  <r>
    <x v="3"/>
    <x v="225"/>
    <x v="228"/>
    <x v="0"/>
    <x v="0"/>
    <x v="221"/>
    <x v="0"/>
    <x v="1"/>
    <x v="378"/>
    <x v="0"/>
    <x v="5"/>
    <x v="543"/>
    <x v="533"/>
    <x v="529"/>
    <x v="544"/>
    <x v="533"/>
    <x v="517"/>
    <x v="1"/>
    <x v="0"/>
    <x v="532"/>
    <x v="543"/>
    <x v="432"/>
    <x v="534"/>
  </r>
  <r>
    <x v="3"/>
    <x v="225"/>
    <x v="228"/>
    <x v="0"/>
    <x v="0"/>
    <x v="221"/>
    <x v="0"/>
    <x v="1"/>
    <x v="491"/>
    <x v="1"/>
    <x v="8"/>
    <x v="544"/>
    <x v="534"/>
    <x v="530"/>
    <x v="545"/>
    <x v="534"/>
    <x v="518"/>
    <x v="3"/>
    <x v="2"/>
    <x v="533"/>
    <x v="544"/>
    <x v="433"/>
    <x v="535"/>
  </r>
  <r>
    <x v="2"/>
    <x v="80"/>
    <x v="233"/>
    <x v="8"/>
    <x v="0"/>
    <x v="222"/>
    <x v="0"/>
    <x v="0"/>
    <x v="492"/>
    <x v="1"/>
    <x v="9"/>
    <x v="545"/>
    <x v="535"/>
    <x v="531"/>
    <x v="546"/>
    <x v="535"/>
    <x v="519"/>
    <x v="2"/>
    <x v="2"/>
    <x v="534"/>
    <x v="545"/>
    <x v="434"/>
    <x v="536"/>
  </r>
  <r>
    <x v="2"/>
    <x v="80"/>
    <x v="233"/>
    <x v="8"/>
    <x v="0"/>
    <x v="222"/>
    <x v="0"/>
    <x v="0"/>
    <x v="493"/>
    <x v="0"/>
    <x v="5"/>
    <x v="546"/>
    <x v="536"/>
    <x v="532"/>
    <x v="547"/>
    <x v="536"/>
    <x v="520"/>
    <x v="1"/>
    <x v="2"/>
    <x v="535"/>
    <x v="546"/>
    <x v="435"/>
    <x v="537"/>
  </r>
  <r>
    <x v="1"/>
    <x v="214"/>
    <x v="234"/>
    <x v="4"/>
    <x v="2"/>
    <x v="223"/>
    <x v="0"/>
    <x v="1"/>
    <x v="494"/>
    <x v="1"/>
    <x v="13"/>
    <x v="547"/>
    <x v="537"/>
    <x v="533"/>
    <x v="548"/>
    <x v="537"/>
    <x v="521"/>
    <x v="0"/>
    <x v="0"/>
    <x v="536"/>
    <x v="232"/>
    <x v="212"/>
    <x v="538"/>
  </r>
  <r>
    <x v="1"/>
    <x v="214"/>
    <x v="234"/>
    <x v="4"/>
    <x v="2"/>
    <x v="223"/>
    <x v="0"/>
    <x v="1"/>
    <x v="286"/>
    <x v="1"/>
    <x v="2"/>
    <x v="548"/>
    <x v="538"/>
    <x v="534"/>
    <x v="549"/>
    <x v="538"/>
    <x v="294"/>
    <x v="7"/>
    <x v="0"/>
    <x v="537"/>
    <x v="547"/>
    <x v="265"/>
    <x v="539"/>
  </r>
  <r>
    <x v="3"/>
    <x v="226"/>
    <x v="235"/>
    <x v="4"/>
    <x v="2"/>
    <x v="224"/>
    <x v="0"/>
    <x v="1"/>
    <x v="495"/>
    <x v="2"/>
    <x v="7"/>
    <x v="549"/>
    <x v="539"/>
    <x v="535"/>
    <x v="550"/>
    <x v="539"/>
    <x v="522"/>
    <x v="1"/>
    <x v="2"/>
    <x v="538"/>
    <x v="548"/>
    <x v="29"/>
    <x v="540"/>
  </r>
  <r>
    <x v="3"/>
    <x v="172"/>
    <x v="179"/>
    <x v="2"/>
    <x v="1"/>
    <x v="225"/>
    <x v="1"/>
    <x v="1"/>
    <x v="496"/>
    <x v="1"/>
    <x v="10"/>
    <x v="550"/>
    <x v="540"/>
    <x v="536"/>
    <x v="551"/>
    <x v="540"/>
    <x v="523"/>
    <x v="8"/>
    <x v="0"/>
    <x v="539"/>
    <x v="549"/>
    <x v="436"/>
    <x v="541"/>
  </r>
  <r>
    <x v="3"/>
    <x v="172"/>
    <x v="179"/>
    <x v="2"/>
    <x v="1"/>
    <x v="225"/>
    <x v="1"/>
    <x v="1"/>
    <x v="497"/>
    <x v="1"/>
    <x v="8"/>
    <x v="551"/>
    <x v="541"/>
    <x v="537"/>
    <x v="552"/>
    <x v="541"/>
    <x v="524"/>
    <x v="3"/>
    <x v="2"/>
    <x v="540"/>
    <x v="550"/>
    <x v="248"/>
    <x v="542"/>
  </r>
  <r>
    <x v="3"/>
    <x v="172"/>
    <x v="179"/>
    <x v="2"/>
    <x v="1"/>
    <x v="225"/>
    <x v="1"/>
    <x v="1"/>
    <x v="498"/>
    <x v="1"/>
    <x v="10"/>
    <x v="552"/>
    <x v="542"/>
    <x v="538"/>
    <x v="553"/>
    <x v="542"/>
    <x v="525"/>
    <x v="1"/>
    <x v="0"/>
    <x v="541"/>
    <x v="551"/>
    <x v="126"/>
    <x v="543"/>
  </r>
  <r>
    <x v="3"/>
    <x v="172"/>
    <x v="179"/>
    <x v="2"/>
    <x v="1"/>
    <x v="225"/>
    <x v="1"/>
    <x v="1"/>
    <x v="499"/>
    <x v="0"/>
    <x v="1"/>
    <x v="553"/>
    <x v="543"/>
    <x v="226"/>
    <x v="232"/>
    <x v="543"/>
    <x v="526"/>
    <x v="1"/>
    <x v="2"/>
    <x v="542"/>
    <x v="232"/>
    <x v="212"/>
    <x v="544"/>
  </r>
  <r>
    <x v="3"/>
    <x v="116"/>
    <x v="236"/>
    <x v="4"/>
    <x v="1"/>
    <x v="226"/>
    <x v="0"/>
    <x v="3"/>
    <x v="488"/>
    <x v="1"/>
    <x v="2"/>
    <x v="554"/>
    <x v="544"/>
    <x v="539"/>
    <x v="554"/>
    <x v="544"/>
    <x v="527"/>
    <x v="3"/>
    <x v="0"/>
    <x v="543"/>
    <x v="552"/>
    <x v="437"/>
    <x v="545"/>
  </r>
  <r>
    <x v="3"/>
    <x v="116"/>
    <x v="236"/>
    <x v="4"/>
    <x v="1"/>
    <x v="226"/>
    <x v="0"/>
    <x v="3"/>
    <x v="203"/>
    <x v="1"/>
    <x v="13"/>
    <x v="555"/>
    <x v="545"/>
    <x v="540"/>
    <x v="555"/>
    <x v="545"/>
    <x v="528"/>
    <x v="4"/>
    <x v="0"/>
    <x v="544"/>
    <x v="553"/>
    <x v="146"/>
    <x v="546"/>
  </r>
  <r>
    <x v="3"/>
    <x v="116"/>
    <x v="236"/>
    <x v="4"/>
    <x v="1"/>
    <x v="226"/>
    <x v="0"/>
    <x v="3"/>
    <x v="305"/>
    <x v="1"/>
    <x v="8"/>
    <x v="556"/>
    <x v="546"/>
    <x v="541"/>
    <x v="556"/>
    <x v="546"/>
    <x v="529"/>
    <x v="3"/>
    <x v="2"/>
    <x v="545"/>
    <x v="554"/>
    <x v="248"/>
    <x v="547"/>
  </r>
  <r>
    <x v="3"/>
    <x v="116"/>
    <x v="236"/>
    <x v="4"/>
    <x v="1"/>
    <x v="226"/>
    <x v="0"/>
    <x v="3"/>
    <x v="500"/>
    <x v="2"/>
    <x v="7"/>
    <x v="557"/>
    <x v="547"/>
    <x v="542"/>
    <x v="557"/>
    <x v="547"/>
    <x v="530"/>
    <x v="1"/>
    <x v="0"/>
    <x v="546"/>
    <x v="555"/>
    <x v="148"/>
    <x v="548"/>
  </r>
  <r>
    <x v="0"/>
    <x v="54"/>
    <x v="237"/>
    <x v="0"/>
    <x v="1"/>
    <x v="227"/>
    <x v="0"/>
    <x v="1"/>
    <x v="501"/>
    <x v="1"/>
    <x v="6"/>
    <x v="140"/>
    <x v="139"/>
    <x v="136"/>
    <x v="140"/>
    <x v="139"/>
    <x v="138"/>
    <x v="1"/>
    <x v="0"/>
    <x v="138"/>
    <x v="140"/>
    <x v="134"/>
    <x v="139"/>
  </r>
  <r>
    <x v="1"/>
    <x v="227"/>
    <x v="238"/>
    <x v="8"/>
    <x v="0"/>
    <x v="228"/>
    <x v="0"/>
    <x v="1"/>
    <x v="496"/>
    <x v="1"/>
    <x v="10"/>
    <x v="558"/>
    <x v="548"/>
    <x v="536"/>
    <x v="558"/>
    <x v="548"/>
    <x v="531"/>
    <x v="9"/>
    <x v="0"/>
    <x v="547"/>
    <x v="556"/>
    <x v="438"/>
    <x v="549"/>
  </r>
  <r>
    <x v="1"/>
    <x v="227"/>
    <x v="238"/>
    <x v="8"/>
    <x v="0"/>
    <x v="228"/>
    <x v="0"/>
    <x v="1"/>
    <x v="502"/>
    <x v="1"/>
    <x v="10"/>
    <x v="559"/>
    <x v="549"/>
    <x v="543"/>
    <x v="559"/>
    <x v="549"/>
    <x v="293"/>
    <x v="4"/>
    <x v="0"/>
    <x v="548"/>
    <x v="557"/>
    <x v="439"/>
    <x v="550"/>
  </r>
  <r>
    <x v="1"/>
    <x v="227"/>
    <x v="238"/>
    <x v="8"/>
    <x v="0"/>
    <x v="228"/>
    <x v="0"/>
    <x v="1"/>
    <x v="503"/>
    <x v="1"/>
    <x v="14"/>
    <x v="560"/>
    <x v="550"/>
    <x v="544"/>
    <x v="560"/>
    <x v="550"/>
    <x v="532"/>
    <x v="0"/>
    <x v="0"/>
    <x v="549"/>
    <x v="558"/>
    <x v="440"/>
    <x v="551"/>
  </r>
  <r>
    <x v="3"/>
    <x v="228"/>
    <x v="239"/>
    <x v="7"/>
    <x v="1"/>
    <x v="229"/>
    <x v="0"/>
    <x v="2"/>
    <x v="123"/>
    <x v="1"/>
    <x v="4"/>
    <x v="561"/>
    <x v="551"/>
    <x v="545"/>
    <x v="561"/>
    <x v="551"/>
    <x v="533"/>
    <x v="0"/>
    <x v="2"/>
    <x v="550"/>
    <x v="559"/>
    <x v="133"/>
    <x v="552"/>
  </r>
  <r>
    <x v="3"/>
    <x v="228"/>
    <x v="239"/>
    <x v="7"/>
    <x v="1"/>
    <x v="229"/>
    <x v="0"/>
    <x v="2"/>
    <x v="504"/>
    <x v="0"/>
    <x v="5"/>
    <x v="562"/>
    <x v="552"/>
    <x v="546"/>
    <x v="562"/>
    <x v="552"/>
    <x v="534"/>
    <x v="7"/>
    <x v="7"/>
    <x v="551"/>
    <x v="560"/>
    <x v="441"/>
    <x v="553"/>
  </r>
  <r>
    <x v="1"/>
    <x v="229"/>
    <x v="240"/>
    <x v="8"/>
    <x v="1"/>
    <x v="230"/>
    <x v="0"/>
    <x v="1"/>
    <x v="505"/>
    <x v="1"/>
    <x v="14"/>
    <x v="563"/>
    <x v="553"/>
    <x v="547"/>
    <x v="563"/>
    <x v="553"/>
    <x v="535"/>
    <x v="4"/>
    <x v="0"/>
    <x v="552"/>
    <x v="561"/>
    <x v="442"/>
    <x v="554"/>
  </r>
  <r>
    <x v="3"/>
    <x v="96"/>
    <x v="241"/>
    <x v="4"/>
    <x v="1"/>
    <x v="231"/>
    <x v="0"/>
    <x v="1"/>
    <x v="34"/>
    <x v="2"/>
    <x v="7"/>
    <x v="564"/>
    <x v="554"/>
    <x v="548"/>
    <x v="564"/>
    <x v="554"/>
    <x v="536"/>
    <x v="1"/>
    <x v="2"/>
    <x v="553"/>
    <x v="562"/>
    <x v="443"/>
    <x v="555"/>
  </r>
  <r>
    <x v="3"/>
    <x v="96"/>
    <x v="241"/>
    <x v="4"/>
    <x v="1"/>
    <x v="231"/>
    <x v="0"/>
    <x v="1"/>
    <x v="506"/>
    <x v="2"/>
    <x v="7"/>
    <x v="565"/>
    <x v="555"/>
    <x v="549"/>
    <x v="565"/>
    <x v="555"/>
    <x v="537"/>
    <x v="0"/>
    <x v="2"/>
    <x v="554"/>
    <x v="563"/>
    <x v="394"/>
    <x v="556"/>
  </r>
  <r>
    <x v="3"/>
    <x v="96"/>
    <x v="241"/>
    <x v="4"/>
    <x v="1"/>
    <x v="231"/>
    <x v="0"/>
    <x v="1"/>
    <x v="95"/>
    <x v="1"/>
    <x v="9"/>
    <x v="566"/>
    <x v="556"/>
    <x v="550"/>
    <x v="566"/>
    <x v="556"/>
    <x v="538"/>
    <x v="1"/>
    <x v="2"/>
    <x v="555"/>
    <x v="564"/>
    <x v="444"/>
    <x v="557"/>
  </r>
  <r>
    <x v="3"/>
    <x v="96"/>
    <x v="241"/>
    <x v="4"/>
    <x v="1"/>
    <x v="231"/>
    <x v="0"/>
    <x v="1"/>
    <x v="507"/>
    <x v="1"/>
    <x v="8"/>
    <x v="567"/>
    <x v="557"/>
    <x v="551"/>
    <x v="567"/>
    <x v="557"/>
    <x v="539"/>
    <x v="3"/>
    <x v="6"/>
    <x v="556"/>
    <x v="565"/>
    <x v="445"/>
    <x v="558"/>
  </r>
  <r>
    <x v="3"/>
    <x v="96"/>
    <x v="241"/>
    <x v="4"/>
    <x v="1"/>
    <x v="231"/>
    <x v="0"/>
    <x v="1"/>
    <x v="143"/>
    <x v="2"/>
    <x v="7"/>
    <x v="568"/>
    <x v="558"/>
    <x v="146"/>
    <x v="568"/>
    <x v="558"/>
    <x v="540"/>
    <x v="4"/>
    <x v="2"/>
    <x v="557"/>
    <x v="566"/>
    <x v="446"/>
    <x v="559"/>
  </r>
  <r>
    <x v="1"/>
    <x v="230"/>
    <x v="242"/>
    <x v="7"/>
    <x v="1"/>
    <x v="232"/>
    <x v="0"/>
    <x v="0"/>
    <x v="367"/>
    <x v="0"/>
    <x v="1"/>
    <x v="569"/>
    <x v="559"/>
    <x v="552"/>
    <x v="569"/>
    <x v="559"/>
    <x v="541"/>
    <x v="7"/>
    <x v="0"/>
    <x v="558"/>
    <x v="567"/>
    <x v="447"/>
    <x v="560"/>
  </r>
  <r>
    <x v="1"/>
    <x v="230"/>
    <x v="242"/>
    <x v="7"/>
    <x v="1"/>
    <x v="232"/>
    <x v="0"/>
    <x v="0"/>
    <x v="508"/>
    <x v="1"/>
    <x v="2"/>
    <x v="570"/>
    <x v="560"/>
    <x v="553"/>
    <x v="570"/>
    <x v="560"/>
    <x v="542"/>
    <x v="1"/>
    <x v="0"/>
    <x v="559"/>
    <x v="568"/>
    <x v="448"/>
    <x v="561"/>
  </r>
  <r>
    <x v="0"/>
    <x v="231"/>
    <x v="243"/>
    <x v="10"/>
    <x v="1"/>
    <x v="233"/>
    <x v="0"/>
    <x v="1"/>
    <x v="509"/>
    <x v="2"/>
    <x v="7"/>
    <x v="571"/>
    <x v="561"/>
    <x v="554"/>
    <x v="571"/>
    <x v="561"/>
    <x v="543"/>
    <x v="0"/>
    <x v="2"/>
    <x v="560"/>
    <x v="569"/>
    <x v="449"/>
    <x v="562"/>
  </r>
  <r>
    <x v="0"/>
    <x v="231"/>
    <x v="243"/>
    <x v="10"/>
    <x v="1"/>
    <x v="233"/>
    <x v="0"/>
    <x v="1"/>
    <x v="510"/>
    <x v="1"/>
    <x v="10"/>
    <x v="572"/>
    <x v="562"/>
    <x v="12"/>
    <x v="572"/>
    <x v="562"/>
    <x v="544"/>
    <x v="4"/>
    <x v="2"/>
    <x v="561"/>
    <x v="570"/>
    <x v="450"/>
    <x v="563"/>
  </r>
  <r>
    <x v="0"/>
    <x v="231"/>
    <x v="243"/>
    <x v="10"/>
    <x v="1"/>
    <x v="233"/>
    <x v="0"/>
    <x v="1"/>
    <x v="440"/>
    <x v="1"/>
    <x v="8"/>
    <x v="573"/>
    <x v="563"/>
    <x v="555"/>
    <x v="573"/>
    <x v="563"/>
    <x v="545"/>
    <x v="1"/>
    <x v="6"/>
    <x v="562"/>
    <x v="571"/>
    <x v="451"/>
    <x v="564"/>
  </r>
  <r>
    <x v="0"/>
    <x v="231"/>
    <x v="243"/>
    <x v="10"/>
    <x v="1"/>
    <x v="233"/>
    <x v="0"/>
    <x v="1"/>
    <x v="511"/>
    <x v="1"/>
    <x v="10"/>
    <x v="574"/>
    <x v="564"/>
    <x v="12"/>
    <x v="574"/>
    <x v="564"/>
    <x v="546"/>
    <x v="0"/>
    <x v="2"/>
    <x v="563"/>
    <x v="572"/>
    <x v="154"/>
    <x v="565"/>
  </r>
  <r>
    <x v="2"/>
    <x v="232"/>
    <x v="244"/>
    <x v="9"/>
    <x v="1"/>
    <x v="234"/>
    <x v="0"/>
    <x v="2"/>
    <x v="512"/>
    <x v="1"/>
    <x v="6"/>
    <x v="575"/>
    <x v="565"/>
    <x v="556"/>
    <x v="575"/>
    <x v="565"/>
    <x v="547"/>
    <x v="0"/>
    <x v="2"/>
    <x v="564"/>
    <x v="573"/>
    <x v="452"/>
    <x v="566"/>
  </r>
  <r>
    <x v="2"/>
    <x v="232"/>
    <x v="244"/>
    <x v="9"/>
    <x v="1"/>
    <x v="234"/>
    <x v="0"/>
    <x v="2"/>
    <x v="197"/>
    <x v="2"/>
    <x v="11"/>
    <x v="576"/>
    <x v="566"/>
    <x v="203"/>
    <x v="576"/>
    <x v="566"/>
    <x v="548"/>
    <x v="1"/>
    <x v="2"/>
    <x v="565"/>
    <x v="574"/>
    <x v="172"/>
    <x v="567"/>
  </r>
  <r>
    <x v="2"/>
    <x v="233"/>
    <x v="245"/>
    <x v="6"/>
    <x v="1"/>
    <x v="235"/>
    <x v="0"/>
    <x v="1"/>
    <x v="513"/>
    <x v="1"/>
    <x v="9"/>
    <x v="577"/>
    <x v="567"/>
    <x v="557"/>
    <x v="577"/>
    <x v="567"/>
    <x v="549"/>
    <x v="0"/>
    <x v="0"/>
    <x v="566"/>
    <x v="575"/>
    <x v="18"/>
    <x v="568"/>
  </r>
  <r>
    <x v="2"/>
    <x v="233"/>
    <x v="245"/>
    <x v="6"/>
    <x v="1"/>
    <x v="235"/>
    <x v="0"/>
    <x v="1"/>
    <x v="361"/>
    <x v="2"/>
    <x v="16"/>
    <x v="395"/>
    <x v="388"/>
    <x v="385"/>
    <x v="396"/>
    <x v="389"/>
    <x v="385"/>
    <x v="1"/>
    <x v="2"/>
    <x v="387"/>
    <x v="396"/>
    <x v="341"/>
    <x v="390"/>
  </r>
  <r>
    <x v="2"/>
    <x v="233"/>
    <x v="245"/>
    <x v="6"/>
    <x v="1"/>
    <x v="235"/>
    <x v="0"/>
    <x v="1"/>
    <x v="288"/>
    <x v="2"/>
    <x v="7"/>
    <x v="578"/>
    <x v="568"/>
    <x v="302"/>
    <x v="578"/>
    <x v="568"/>
    <x v="550"/>
    <x v="2"/>
    <x v="2"/>
    <x v="567"/>
    <x v="576"/>
    <x v="453"/>
    <x v="569"/>
  </r>
  <r>
    <x v="2"/>
    <x v="233"/>
    <x v="245"/>
    <x v="6"/>
    <x v="1"/>
    <x v="235"/>
    <x v="0"/>
    <x v="1"/>
    <x v="514"/>
    <x v="0"/>
    <x v="5"/>
    <x v="579"/>
    <x v="569"/>
    <x v="558"/>
    <x v="579"/>
    <x v="569"/>
    <x v="551"/>
    <x v="8"/>
    <x v="0"/>
    <x v="568"/>
    <x v="577"/>
    <x v="454"/>
    <x v="570"/>
  </r>
  <r>
    <x v="0"/>
    <x v="216"/>
    <x v="220"/>
    <x v="7"/>
    <x v="2"/>
    <x v="236"/>
    <x v="0"/>
    <x v="3"/>
    <x v="515"/>
    <x v="1"/>
    <x v="14"/>
    <x v="580"/>
    <x v="570"/>
    <x v="559"/>
    <x v="580"/>
    <x v="570"/>
    <x v="552"/>
    <x v="0"/>
    <x v="2"/>
    <x v="569"/>
    <x v="578"/>
    <x v="455"/>
    <x v="571"/>
  </r>
  <r>
    <x v="0"/>
    <x v="87"/>
    <x v="246"/>
    <x v="7"/>
    <x v="1"/>
    <x v="237"/>
    <x v="0"/>
    <x v="3"/>
    <x v="516"/>
    <x v="2"/>
    <x v="7"/>
    <x v="581"/>
    <x v="571"/>
    <x v="560"/>
    <x v="581"/>
    <x v="571"/>
    <x v="553"/>
    <x v="1"/>
    <x v="10"/>
    <x v="570"/>
    <x v="579"/>
    <x v="413"/>
    <x v="572"/>
  </r>
  <r>
    <x v="0"/>
    <x v="87"/>
    <x v="246"/>
    <x v="7"/>
    <x v="1"/>
    <x v="237"/>
    <x v="0"/>
    <x v="3"/>
    <x v="517"/>
    <x v="2"/>
    <x v="7"/>
    <x v="582"/>
    <x v="572"/>
    <x v="561"/>
    <x v="582"/>
    <x v="572"/>
    <x v="554"/>
    <x v="4"/>
    <x v="10"/>
    <x v="571"/>
    <x v="580"/>
    <x v="456"/>
    <x v="573"/>
  </r>
  <r>
    <x v="0"/>
    <x v="87"/>
    <x v="246"/>
    <x v="7"/>
    <x v="1"/>
    <x v="237"/>
    <x v="0"/>
    <x v="3"/>
    <x v="503"/>
    <x v="1"/>
    <x v="14"/>
    <x v="583"/>
    <x v="573"/>
    <x v="562"/>
    <x v="583"/>
    <x v="573"/>
    <x v="555"/>
    <x v="0"/>
    <x v="2"/>
    <x v="572"/>
    <x v="581"/>
    <x v="457"/>
    <x v="574"/>
  </r>
  <r>
    <x v="2"/>
    <x v="234"/>
    <x v="247"/>
    <x v="10"/>
    <x v="1"/>
    <x v="238"/>
    <x v="0"/>
    <x v="0"/>
    <x v="518"/>
    <x v="1"/>
    <x v="4"/>
    <x v="584"/>
    <x v="574"/>
    <x v="563"/>
    <x v="584"/>
    <x v="574"/>
    <x v="556"/>
    <x v="7"/>
    <x v="2"/>
    <x v="573"/>
    <x v="582"/>
    <x v="458"/>
    <x v="575"/>
  </r>
  <r>
    <x v="2"/>
    <x v="234"/>
    <x v="247"/>
    <x v="10"/>
    <x v="1"/>
    <x v="238"/>
    <x v="0"/>
    <x v="0"/>
    <x v="285"/>
    <x v="0"/>
    <x v="5"/>
    <x v="513"/>
    <x v="503"/>
    <x v="499"/>
    <x v="514"/>
    <x v="503"/>
    <x v="489"/>
    <x v="1"/>
    <x v="2"/>
    <x v="502"/>
    <x v="514"/>
    <x v="412"/>
    <x v="505"/>
  </r>
  <r>
    <x v="2"/>
    <x v="234"/>
    <x v="247"/>
    <x v="10"/>
    <x v="1"/>
    <x v="238"/>
    <x v="0"/>
    <x v="0"/>
    <x v="385"/>
    <x v="1"/>
    <x v="8"/>
    <x v="585"/>
    <x v="575"/>
    <x v="411"/>
    <x v="585"/>
    <x v="575"/>
    <x v="557"/>
    <x v="1"/>
    <x v="6"/>
    <x v="574"/>
    <x v="583"/>
    <x v="459"/>
    <x v="576"/>
  </r>
  <r>
    <x v="2"/>
    <x v="234"/>
    <x v="247"/>
    <x v="10"/>
    <x v="1"/>
    <x v="238"/>
    <x v="0"/>
    <x v="0"/>
    <x v="379"/>
    <x v="1"/>
    <x v="8"/>
    <x v="586"/>
    <x v="576"/>
    <x v="564"/>
    <x v="586"/>
    <x v="576"/>
    <x v="558"/>
    <x v="4"/>
    <x v="6"/>
    <x v="575"/>
    <x v="584"/>
    <x v="460"/>
    <x v="577"/>
  </r>
  <r>
    <x v="2"/>
    <x v="234"/>
    <x v="247"/>
    <x v="10"/>
    <x v="1"/>
    <x v="238"/>
    <x v="0"/>
    <x v="0"/>
    <x v="519"/>
    <x v="1"/>
    <x v="10"/>
    <x v="587"/>
    <x v="577"/>
    <x v="565"/>
    <x v="587"/>
    <x v="577"/>
    <x v="559"/>
    <x v="1"/>
    <x v="2"/>
    <x v="576"/>
    <x v="585"/>
    <x v="461"/>
    <x v="578"/>
  </r>
  <r>
    <x v="2"/>
    <x v="235"/>
    <x v="248"/>
    <x v="5"/>
    <x v="1"/>
    <x v="239"/>
    <x v="0"/>
    <x v="3"/>
    <x v="520"/>
    <x v="1"/>
    <x v="8"/>
    <x v="588"/>
    <x v="578"/>
    <x v="566"/>
    <x v="588"/>
    <x v="578"/>
    <x v="560"/>
    <x v="0"/>
    <x v="6"/>
    <x v="577"/>
    <x v="586"/>
    <x v="462"/>
    <x v="579"/>
  </r>
  <r>
    <x v="2"/>
    <x v="235"/>
    <x v="248"/>
    <x v="5"/>
    <x v="1"/>
    <x v="239"/>
    <x v="0"/>
    <x v="3"/>
    <x v="454"/>
    <x v="1"/>
    <x v="6"/>
    <x v="589"/>
    <x v="579"/>
    <x v="567"/>
    <x v="589"/>
    <x v="579"/>
    <x v="561"/>
    <x v="6"/>
    <x v="2"/>
    <x v="578"/>
    <x v="587"/>
    <x v="387"/>
    <x v="580"/>
  </r>
  <r>
    <x v="2"/>
    <x v="235"/>
    <x v="248"/>
    <x v="5"/>
    <x v="1"/>
    <x v="239"/>
    <x v="0"/>
    <x v="3"/>
    <x v="521"/>
    <x v="2"/>
    <x v="7"/>
    <x v="590"/>
    <x v="580"/>
    <x v="568"/>
    <x v="590"/>
    <x v="580"/>
    <x v="562"/>
    <x v="0"/>
    <x v="10"/>
    <x v="579"/>
    <x v="588"/>
    <x v="463"/>
    <x v="581"/>
  </r>
  <r>
    <x v="0"/>
    <x v="236"/>
    <x v="249"/>
    <x v="3"/>
    <x v="2"/>
    <x v="240"/>
    <x v="1"/>
    <x v="2"/>
    <x v="348"/>
    <x v="2"/>
    <x v="7"/>
    <x v="591"/>
    <x v="581"/>
    <x v="569"/>
    <x v="591"/>
    <x v="581"/>
    <x v="563"/>
    <x v="1"/>
    <x v="2"/>
    <x v="580"/>
    <x v="589"/>
    <x v="444"/>
    <x v="582"/>
  </r>
  <r>
    <x v="0"/>
    <x v="236"/>
    <x v="249"/>
    <x v="3"/>
    <x v="2"/>
    <x v="240"/>
    <x v="1"/>
    <x v="2"/>
    <x v="522"/>
    <x v="1"/>
    <x v="2"/>
    <x v="592"/>
    <x v="582"/>
    <x v="570"/>
    <x v="592"/>
    <x v="582"/>
    <x v="564"/>
    <x v="4"/>
    <x v="2"/>
    <x v="581"/>
    <x v="590"/>
    <x v="464"/>
    <x v="583"/>
  </r>
  <r>
    <x v="0"/>
    <x v="108"/>
    <x v="250"/>
    <x v="8"/>
    <x v="0"/>
    <x v="241"/>
    <x v="1"/>
    <x v="3"/>
    <x v="523"/>
    <x v="1"/>
    <x v="10"/>
    <x v="593"/>
    <x v="583"/>
    <x v="571"/>
    <x v="593"/>
    <x v="583"/>
    <x v="565"/>
    <x v="0"/>
    <x v="2"/>
    <x v="582"/>
    <x v="591"/>
    <x v="192"/>
    <x v="584"/>
  </r>
  <r>
    <x v="0"/>
    <x v="108"/>
    <x v="250"/>
    <x v="8"/>
    <x v="0"/>
    <x v="241"/>
    <x v="1"/>
    <x v="3"/>
    <x v="524"/>
    <x v="2"/>
    <x v="7"/>
    <x v="594"/>
    <x v="584"/>
    <x v="572"/>
    <x v="594"/>
    <x v="584"/>
    <x v="566"/>
    <x v="6"/>
    <x v="10"/>
    <x v="583"/>
    <x v="592"/>
    <x v="465"/>
    <x v="585"/>
  </r>
  <r>
    <x v="3"/>
    <x v="237"/>
    <x v="251"/>
    <x v="0"/>
    <x v="0"/>
    <x v="242"/>
    <x v="0"/>
    <x v="3"/>
    <x v="222"/>
    <x v="2"/>
    <x v="7"/>
    <x v="595"/>
    <x v="585"/>
    <x v="573"/>
    <x v="595"/>
    <x v="585"/>
    <x v="567"/>
    <x v="12"/>
    <x v="10"/>
    <x v="584"/>
    <x v="593"/>
    <x v="466"/>
    <x v="586"/>
  </r>
  <r>
    <x v="3"/>
    <x v="237"/>
    <x v="251"/>
    <x v="0"/>
    <x v="0"/>
    <x v="242"/>
    <x v="0"/>
    <x v="3"/>
    <x v="525"/>
    <x v="1"/>
    <x v="8"/>
    <x v="596"/>
    <x v="586"/>
    <x v="574"/>
    <x v="596"/>
    <x v="586"/>
    <x v="568"/>
    <x v="0"/>
    <x v="6"/>
    <x v="585"/>
    <x v="594"/>
    <x v="119"/>
    <x v="587"/>
  </r>
  <r>
    <x v="3"/>
    <x v="238"/>
    <x v="176"/>
    <x v="6"/>
    <x v="0"/>
    <x v="243"/>
    <x v="1"/>
    <x v="3"/>
    <x v="526"/>
    <x v="0"/>
    <x v="5"/>
    <x v="597"/>
    <x v="587"/>
    <x v="575"/>
    <x v="597"/>
    <x v="587"/>
    <x v="403"/>
    <x v="0"/>
    <x v="0"/>
    <x v="586"/>
    <x v="595"/>
    <x v="356"/>
    <x v="588"/>
  </r>
  <r>
    <x v="3"/>
    <x v="238"/>
    <x v="176"/>
    <x v="6"/>
    <x v="0"/>
    <x v="243"/>
    <x v="1"/>
    <x v="3"/>
    <x v="527"/>
    <x v="0"/>
    <x v="5"/>
    <x v="598"/>
    <x v="588"/>
    <x v="576"/>
    <x v="598"/>
    <x v="588"/>
    <x v="569"/>
    <x v="0"/>
    <x v="0"/>
    <x v="587"/>
    <x v="596"/>
    <x v="467"/>
    <x v="589"/>
  </r>
  <r>
    <x v="3"/>
    <x v="238"/>
    <x v="176"/>
    <x v="6"/>
    <x v="0"/>
    <x v="243"/>
    <x v="1"/>
    <x v="3"/>
    <x v="528"/>
    <x v="1"/>
    <x v="8"/>
    <x v="599"/>
    <x v="589"/>
    <x v="577"/>
    <x v="599"/>
    <x v="589"/>
    <x v="570"/>
    <x v="6"/>
    <x v="2"/>
    <x v="588"/>
    <x v="597"/>
    <x v="468"/>
    <x v="590"/>
  </r>
  <r>
    <x v="3"/>
    <x v="238"/>
    <x v="176"/>
    <x v="6"/>
    <x v="0"/>
    <x v="243"/>
    <x v="1"/>
    <x v="3"/>
    <x v="529"/>
    <x v="2"/>
    <x v="7"/>
    <x v="600"/>
    <x v="590"/>
    <x v="578"/>
    <x v="600"/>
    <x v="590"/>
    <x v="571"/>
    <x v="7"/>
    <x v="0"/>
    <x v="589"/>
    <x v="598"/>
    <x v="469"/>
    <x v="591"/>
  </r>
  <r>
    <x v="3"/>
    <x v="238"/>
    <x v="176"/>
    <x v="6"/>
    <x v="0"/>
    <x v="243"/>
    <x v="1"/>
    <x v="3"/>
    <x v="138"/>
    <x v="0"/>
    <x v="5"/>
    <x v="601"/>
    <x v="591"/>
    <x v="579"/>
    <x v="601"/>
    <x v="591"/>
    <x v="572"/>
    <x v="1"/>
    <x v="0"/>
    <x v="590"/>
    <x v="599"/>
    <x v="88"/>
    <x v="592"/>
  </r>
  <r>
    <x v="2"/>
    <x v="58"/>
    <x v="252"/>
    <x v="4"/>
    <x v="1"/>
    <x v="244"/>
    <x v="0"/>
    <x v="2"/>
    <x v="530"/>
    <x v="1"/>
    <x v="8"/>
    <x v="602"/>
    <x v="592"/>
    <x v="580"/>
    <x v="602"/>
    <x v="592"/>
    <x v="573"/>
    <x v="2"/>
    <x v="3"/>
    <x v="591"/>
    <x v="600"/>
    <x v="470"/>
    <x v="593"/>
  </r>
  <r>
    <x v="1"/>
    <x v="239"/>
    <x v="253"/>
    <x v="0"/>
    <x v="1"/>
    <x v="245"/>
    <x v="1"/>
    <x v="2"/>
    <x v="531"/>
    <x v="0"/>
    <x v="1"/>
    <x v="603"/>
    <x v="85"/>
    <x v="581"/>
    <x v="603"/>
    <x v="84"/>
    <x v="574"/>
    <x v="0"/>
    <x v="0"/>
    <x v="85"/>
    <x v="601"/>
    <x v="18"/>
    <x v="84"/>
  </r>
  <r>
    <x v="1"/>
    <x v="239"/>
    <x v="253"/>
    <x v="0"/>
    <x v="1"/>
    <x v="245"/>
    <x v="1"/>
    <x v="2"/>
    <x v="532"/>
    <x v="1"/>
    <x v="9"/>
    <x v="604"/>
    <x v="593"/>
    <x v="582"/>
    <x v="604"/>
    <x v="593"/>
    <x v="575"/>
    <x v="2"/>
    <x v="9"/>
    <x v="592"/>
    <x v="602"/>
    <x v="471"/>
    <x v="594"/>
  </r>
  <r>
    <x v="1"/>
    <x v="239"/>
    <x v="253"/>
    <x v="0"/>
    <x v="1"/>
    <x v="245"/>
    <x v="1"/>
    <x v="2"/>
    <x v="533"/>
    <x v="1"/>
    <x v="4"/>
    <x v="605"/>
    <x v="594"/>
    <x v="583"/>
    <x v="605"/>
    <x v="594"/>
    <x v="576"/>
    <x v="4"/>
    <x v="0"/>
    <x v="593"/>
    <x v="603"/>
    <x v="415"/>
    <x v="595"/>
  </r>
  <r>
    <x v="1"/>
    <x v="239"/>
    <x v="253"/>
    <x v="0"/>
    <x v="1"/>
    <x v="245"/>
    <x v="1"/>
    <x v="2"/>
    <x v="30"/>
    <x v="1"/>
    <x v="6"/>
    <x v="606"/>
    <x v="595"/>
    <x v="584"/>
    <x v="606"/>
    <x v="595"/>
    <x v="577"/>
    <x v="6"/>
    <x v="0"/>
    <x v="594"/>
    <x v="604"/>
    <x v="472"/>
    <x v="596"/>
  </r>
  <r>
    <x v="3"/>
    <x v="175"/>
    <x v="184"/>
    <x v="8"/>
    <x v="1"/>
    <x v="246"/>
    <x v="2"/>
    <x v="3"/>
    <x v="534"/>
    <x v="0"/>
    <x v="5"/>
    <x v="607"/>
    <x v="596"/>
    <x v="585"/>
    <x v="607"/>
    <x v="596"/>
    <x v="578"/>
    <x v="3"/>
    <x v="0"/>
    <x v="595"/>
    <x v="605"/>
    <x v="473"/>
    <x v="597"/>
  </r>
  <r>
    <x v="3"/>
    <x v="240"/>
    <x v="254"/>
    <x v="5"/>
    <x v="1"/>
    <x v="247"/>
    <x v="0"/>
    <x v="1"/>
    <x v="535"/>
    <x v="1"/>
    <x v="9"/>
    <x v="608"/>
    <x v="597"/>
    <x v="586"/>
    <x v="608"/>
    <x v="597"/>
    <x v="574"/>
    <x v="0"/>
    <x v="0"/>
    <x v="596"/>
    <x v="606"/>
    <x v="474"/>
    <x v="598"/>
  </r>
  <r>
    <x v="3"/>
    <x v="94"/>
    <x v="91"/>
    <x v="4"/>
    <x v="1"/>
    <x v="95"/>
    <x v="0"/>
    <x v="1"/>
    <x v="536"/>
    <x v="1"/>
    <x v="8"/>
    <x v="609"/>
    <x v="598"/>
    <x v="587"/>
    <x v="609"/>
    <x v="598"/>
    <x v="579"/>
    <x v="2"/>
    <x v="2"/>
    <x v="597"/>
    <x v="607"/>
    <x v="475"/>
    <x v="599"/>
  </r>
  <r>
    <x v="3"/>
    <x v="94"/>
    <x v="91"/>
    <x v="4"/>
    <x v="1"/>
    <x v="95"/>
    <x v="0"/>
    <x v="1"/>
    <x v="249"/>
    <x v="1"/>
    <x v="10"/>
    <x v="610"/>
    <x v="599"/>
    <x v="588"/>
    <x v="610"/>
    <x v="599"/>
    <x v="580"/>
    <x v="1"/>
    <x v="0"/>
    <x v="598"/>
    <x v="608"/>
    <x v="68"/>
    <x v="600"/>
  </r>
  <r>
    <x v="0"/>
    <x v="25"/>
    <x v="10"/>
    <x v="4"/>
    <x v="0"/>
    <x v="248"/>
    <x v="0"/>
    <x v="1"/>
    <x v="537"/>
    <x v="1"/>
    <x v="4"/>
    <x v="611"/>
    <x v="600"/>
    <x v="589"/>
    <x v="611"/>
    <x v="600"/>
    <x v="581"/>
    <x v="1"/>
    <x v="2"/>
    <x v="599"/>
    <x v="609"/>
    <x v="476"/>
    <x v="601"/>
  </r>
  <r>
    <x v="0"/>
    <x v="25"/>
    <x v="10"/>
    <x v="4"/>
    <x v="0"/>
    <x v="248"/>
    <x v="0"/>
    <x v="1"/>
    <x v="538"/>
    <x v="2"/>
    <x v="11"/>
    <x v="612"/>
    <x v="601"/>
    <x v="590"/>
    <x v="612"/>
    <x v="601"/>
    <x v="582"/>
    <x v="2"/>
    <x v="2"/>
    <x v="600"/>
    <x v="610"/>
    <x v="94"/>
    <x v="602"/>
  </r>
  <r>
    <x v="0"/>
    <x v="25"/>
    <x v="10"/>
    <x v="4"/>
    <x v="0"/>
    <x v="248"/>
    <x v="0"/>
    <x v="1"/>
    <x v="539"/>
    <x v="2"/>
    <x v="7"/>
    <x v="613"/>
    <x v="602"/>
    <x v="591"/>
    <x v="613"/>
    <x v="602"/>
    <x v="583"/>
    <x v="4"/>
    <x v="2"/>
    <x v="601"/>
    <x v="611"/>
    <x v="477"/>
    <x v="603"/>
  </r>
  <r>
    <x v="3"/>
    <x v="241"/>
    <x v="255"/>
    <x v="8"/>
    <x v="0"/>
    <x v="205"/>
    <x v="0"/>
    <x v="0"/>
    <x v="540"/>
    <x v="2"/>
    <x v="11"/>
    <x v="614"/>
    <x v="603"/>
    <x v="592"/>
    <x v="614"/>
    <x v="603"/>
    <x v="584"/>
    <x v="1"/>
    <x v="2"/>
    <x v="602"/>
    <x v="612"/>
    <x v="478"/>
    <x v="604"/>
  </r>
  <r>
    <x v="3"/>
    <x v="241"/>
    <x v="255"/>
    <x v="8"/>
    <x v="0"/>
    <x v="205"/>
    <x v="0"/>
    <x v="0"/>
    <x v="508"/>
    <x v="1"/>
    <x v="2"/>
    <x v="615"/>
    <x v="604"/>
    <x v="593"/>
    <x v="615"/>
    <x v="604"/>
    <x v="585"/>
    <x v="1"/>
    <x v="2"/>
    <x v="603"/>
    <x v="613"/>
    <x v="181"/>
    <x v="605"/>
  </r>
  <r>
    <x v="1"/>
    <x v="242"/>
    <x v="256"/>
    <x v="2"/>
    <x v="0"/>
    <x v="249"/>
    <x v="1"/>
    <x v="0"/>
    <x v="541"/>
    <x v="0"/>
    <x v="1"/>
    <x v="616"/>
    <x v="605"/>
    <x v="594"/>
    <x v="616"/>
    <x v="605"/>
    <x v="586"/>
    <x v="1"/>
    <x v="0"/>
    <x v="604"/>
    <x v="614"/>
    <x v="479"/>
    <x v="606"/>
  </r>
  <r>
    <x v="0"/>
    <x v="243"/>
    <x v="257"/>
    <x v="6"/>
    <x v="1"/>
    <x v="250"/>
    <x v="0"/>
    <x v="1"/>
    <x v="542"/>
    <x v="1"/>
    <x v="8"/>
    <x v="617"/>
    <x v="606"/>
    <x v="595"/>
    <x v="617"/>
    <x v="606"/>
    <x v="587"/>
    <x v="1"/>
    <x v="6"/>
    <x v="605"/>
    <x v="615"/>
    <x v="480"/>
    <x v="607"/>
  </r>
  <r>
    <x v="0"/>
    <x v="243"/>
    <x v="257"/>
    <x v="6"/>
    <x v="1"/>
    <x v="250"/>
    <x v="0"/>
    <x v="1"/>
    <x v="543"/>
    <x v="1"/>
    <x v="9"/>
    <x v="618"/>
    <x v="607"/>
    <x v="596"/>
    <x v="618"/>
    <x v="607"/>
    <x v="588"/>
    <x v="1"/>
    <x v="2"/>
    <x v="606"/>
    <x v="616"/>
    <x v="481"/>
    <x v="608"/>
  </r>
  <r>
    <x v="0"/>
    <x v="244"/>
    <x v="258"/>
    <x v="5"/>
    <x v="1"/>
    <x v="46"/>
    <x v="2"/>
    <x v="1"/>
    <x v="220"/>
    <x v="0"/>
    <x v="5"/>
    <x v="619"/>
    <x v="608"/>
    <x v="597"/>
    <x v="619"/>
    <x v="608"/>
    <x v="589"/>
    <x v="2"/>
    <x v="0"/>
    <x v="607"/>
    <x v="617"/>
    <x v="482"/>
    <x v="609"/>
  </r>
  <r>
    <x v="0"/>
    <x v="244"/>
    <x v="258"/>
    <x v="5"/>
    <x v="1"/>
    <x v="46"/>
    <x v="2"/>
    <x v="1"/>
    <x v="544"/>
    <x v="1"/>
    <x v="8"/>
    <x v="620"/>
    <x v="609"/>
    <x v="598"/>
    <x v="620"/>
    <x v="609"/>
    <x v="590"/>
    <x v="4"/>
    <x v="2"/>
    <x v="608"/>
    <x v="618"/>
    <x v="483"/>
    <x v="610"/>
  </r>
  <r>
    <x v="0"/>
    <x v="122"/>
    <x v="259"/>
    <x v="4"/>
    <x v="1"/>
    <x v="251"/>
    <x v="1"/>
    <x v="2"/>
    <x v="545"/>
    <x v="0"/>
    <x v="5"/>
    <x v="621"/>
    <x v="610"/>
    <x v="599"/>
    <x v="621"/>
    <x v="610"/>
    <x v="475"/>
    <x v="1"/>
    <x v="0"/>
    <x v="609"/>
    <x v="619"/>
    <x v="484"/>
    <x v="611"/>
  </r>
  <r>
    <x v="3"/>
    <x v="245"/>
    <x v="260"/>
    <x v="7"/>
    <x v="0"/>
    <x v="252"/>
    <x v="0"/>
    <x v="1"/>
    <x v="546"/>
    <x v="1"/>
    <x v="4"/>
    <x v="622"/>
    <x v="611"/>
    <x v="600"/>
    <x v="622"/>
    <x v="611"/>
    <x v="591"/>
    <x v="0"/>
    <x v="0"/>
    <x v="610"/>
    <x v="620"/>
    <x v="105"/>
    <x v="612"/>
  </r>
  <r>
    <x v="3"/>
    <x v="245"/>
    <x v="260"/>
    <x v="7"/>
    <x v="0"/>
    <x v="252"/>
    <x v="0"/>
    <x v="1"/>
    <x v="547"/>
    <x v="1"/>
    <x v="2"/>
    <x v="623"/>
    <x v="612"/>
    <x v="601"/>
    <x v="623"/>
    <x v="612"/>
    <x v="592"/>
    <x v="3"/>
    <x v="0"/>
    <x v="611"/>
    <x v="621"/>
    <x v="437"/>
    <x v="613"/>
  </r>
  <r>
    <x v="3"/>
    <x v="193"/>
    <x v="261"/>
    <x v="1"/>
    <x v="1"/>
    <x v="253"/>
    <x v="0"/>
    <x v="2"/>
    <x v="217"/>
    <x v="2"/>
    <x v="11"/>
    <x v="624"/>
    <x v="613"/>
    <x v="602"/>
    <x v="624"/>
    <x v="613"/>
    <x v="342"/>
    <x v="4"/>
    <x v="0"/>
    <x v="612"/>
    <x v="622"/>
    <x v="305"/>
    <x v="614"/>
  </r>
  <r>
    <x v="3"/>
    <x v="246"/>
    <x v="262"/>
    <x v="7"/>
    <x v="1"/>
    <x v="69"/>
    <x v="2"/>
    <x v="3"/>
    <x v="548"/>
    <x v="1"/>
    <x v="10"/>
    <x v="625"/>
    <x v="90"/>
    <x v="603"/>
    <x v="625"/>
    <x v="89"/>
    <x v="390"/>
    <x v="7"/>
    <x v="0"/>
    <x v="90"/>
    <x v="623"/>
    <x v="346"/>
    <x v="89"/>
  </r>
  <r>
    <x v="3"/>
    <x v="247"/>
    <x v="263"/>
    <x v="4"/>
    <x v="1"/>
    <x v="254"/>
    <x v="2"/>
    <x v="2"/>
    <x v="549"/>
    <x v="1"/>
    <x v="9"/>
    <x v="626"/>
    <x v="614"/>
    <x v="604"/>
    <x v="626"/>
    <x v="614"/>
    <x v="593"/>
    <x v="0"/>
    <x v="0"/>
    <x v="613"/>
    <x v="624"/>
    <x v="485"/>
    <x v="615"/>
  </r>
  <r>
    <x v="0"/>
    <x v="178"/>
    <x v="264"/>
    <x v="3"/>
    <x v="1"/>
    <x v="121"/>
    <x v="1"/>
    <x v="1"/>
    <x v="550"/>
    <x v="1"/>
    <x v="13"/>
    <x v="627"/>
    <x v="615"/>
    <x v="605"/>
    <x v="627"/>
    <x v="615"/>
    <x v="594"/>
    <x v="2"/>
    <x v="2"/>
    <x v="614"/>
    <x v="625"/>
    <x v="452"/>
    <x v="616"/>
  </r>
  <r>
    <x v="0"/>
    <x v="178"/>
    <x v="264"/>
    <x v="3"/>
    <x v="1"/>
    <x v="121"/>
    <x v="1"/>
    <x v="1"/>
    <x v="551"/>
    <x v="1"/>
    <x v="9"/>
    <x v="628"/>
    <x v="616"/>
    <x v="606"/>
    <x v="628"/>
    <x v="616"/>
    <x v="595"/>
    <x v="0"/>
    <x v="2"/>
    <x v="615"/>
    <x v="626"/>
    <x v="486"/>
    <x v="617"/>
  </r>
  <r>
    <x v="0"/>
    <x v="25"/>
    <x v="265"/>
    <x v="4"/>
    <x v="0"/>
    <x v="255"/>
    <x v="1"/>
    <x v="1"/>
    <x v="345"/>
    <x v="0"/>
    <x v="5"/>
    <x v="629"/>
    <x v="617"/>
    <x v="607"/>
    <x v="450"/>
    <x v="464"/>
    <x v="596"/>
    <x v="4"/>
    <x v="0"/>
    <x v="616"/>
    <x v="627"/>
    <x v="487"/>
    <x v="465"/>
  </r>
  <r>
    <x v="0"/>
    <x v="25"/>
    <x v="265"/>
    <x v="4"/>
    <x v="0"/>
    <x v="255"/>
    <x v="1"/>
    <x v="1"/>
    <x v="172"/>
    <x v="2"/>
    <x v="7"/>
    <x v="216"/>
    <x v="215"/>
    <x v="210"/>
    <x v="216"/>
    <x v="215"/>
    <x v="212"/>
    <x v="1"/>
    <x v="2"/>
    <x v="214"/>
    <x v="216"/>
    <x v="198"/>
    <x v="215"/>
  </r>
  <r>
    <x v="0"/>
    <x v="25"/>
    <x v="265"/>
    <x v="4"/>
    <x v="0"/>
    <x v="255"/>
    <x v="1"/>
    <x v="1"/>
    <x v="552"/>
    <x v="2"/>
    <x v="11"/>
    <x v="630"/>
    <x v="618"/>
    <x v="608"/>
    <x v="629"/>
    <x v="617"/>
    <x v="597"/>
    <x v="4"/>
    <x v="0"/>
    <x v="617"/>
    <x v="628"/>
    <x v="453"/>
    <x v="618"/>
  </r>
  <r>
    <x v="0"/>
    <x v="248"/>
    <x v="154"/>
    <x v="2"/>
    <x v="1"/>
    <x v="256"/>
    <x v="2"/>
    <x v="3"/>
    <x v="67"/>
    <x v="1"/>
    <x v="10"/>
    <x v="631"/>
    <x v="619"/>
    <x v="609"/>
    <x v="630"/>
    <x v="618"/>
    <x v="598"/>
    <x v="12"/>
    <x v="0"/>
    <x v="618"/>
    <x v="629"/>
    <x v="488"/>
    <x v="619"/>
  </r>
  <r>
    <x v="3"/>
    <x v="249"/>
    <x v="266"/>
    <x v="1"/>
    <x v="1"/>
    <x v="153"/>
    <x v="1"/>
    <x v="3"/>
    <x v="62"/>
    <x v="1"/>
    <x v="10"/>
    <x v="632"/>
    <x v="620"/>
    <x v="610"/>
    <x v="631"/>
    <x v="619"/>
    <x v="599"/>
    <x v="0"/>
    <x v="0"/>
    <x v="619"/>
    <x v="630"/>
    <x v="2"/>
    <x v="620"/>
  </r>
  <r>
    <x v="3"/>
    <x v="249"/>
    <x v="266"/>
    <x v="1"/>
    <x v="1"/>
    <x v="153"/>
    <x v="1"/>
    <x v="3"/>
    <x v="553"/>
    <x v="2"/>
    <x v="11"/>
    <x v="633"/>
    <x v="621"/>
    <x v="611"/>
    <x v="632"/>
    <x v="620"/>
    <x v="600"/>
    <x v="8"/>
    <x v="0"/>
    <x v="620"/>
    <x v="631"/>
    <x v="489"/>
    <x v="621"/>
  </r>
  <r>
    <x v="0"/>
    <x v="250"/>
    <x v="267"/>
    <x v="6"/>
    <x v="1"/>
    <x v="257"/>
    <x v="0"/>
    <x v="3"/>
    <x v="554"/>
    <x v="1"/>
    <x v="9"/>
    <x v="634"/>
    <x v="622"/>
    <x v="612"/>
    <x v="633"/>
    <x v="621"/>
    <x v="601"/>
    <x v="0"/>
    <x v="2"/>
    <x v="621"/>
    <x v="632"/>
    <x v="490"/>
    <x v="622"/>
  </r>
  <r>
    <x v="0"/>
    <x v="250"/>
    <x v="267"/>
    <x v="6"/>
    <x v="1"/>
    <x v="257"/>
    <x v="0"/>
    <x v="3"/>
    <x v="555"/>
    <x v="1"/>
    <x v="8"/>
    <x v="635"/>
    <x v="623"/>
    <x v="613"/>
    <x v="634"/>
    <x v="622"/>
    <x v="602"/>
    <x v="0"/>
    <x v="6"/>
    <x v="622"/>
    <x v="633"/>
    <x v="491"/>
    <x v="623"/>
  </r>
  <r>
    <x v="0"/>
    <x v="250"/>
    <x v="267"/>
    <x v="6"/>
    <x v="1"/>
    <x v="257"/>
    <x v="0"/>
    <x v="3"/>
    <x v="556"/>
    <x v="1"/>
    <x v="12"/>
    <x v="636"/>
    <x v="624"/>
    <x v="614"/>
    <x v="635"/>
    <x v="623"/>
    <x v="603"/>
    <x v="0"/>
    <x v="2"/>
    <x v="623"/>
    <x v="634"/>
    <x v="492"/>
    <x v="624"/>
  </r>
  <r>
    <x v="0"/>
    <x v="251"/>
    <x v="268"/>
    <x v="8"/>
    <x v="3"/>
    <x v="258"/>
    <x v="2"/>
    <x v="2"/>
    <x v="445"/>
    <x v="0"/>
    <x v="1"/>
    <x v="637"/>
    <x v="625"/>
    <x v="615"/>
    <x v="636"/>
    <x v="624"/>
    <x v="604"/>
    <x v="0"/>
    <x v="4"/>
    <x v="624"/>
    <x v="635"/>
    <x v="493"/>
    <x v="625"/>
  </r>
  <r>
    <x v="0"/>
    <x v="251"/>
    <x v="268"/>
    <x v="8"/>
    <x v="3"/>
    <x v="258"/>
    <x v="2"/>
    <x v="2"/>
    <x v="68"/>
    <x v="1"/>
    <x v="8"/>
    <x v="638"/>
    <x v="626"/>
    <x v="616"/>
    <x v="637"/>
    <x v="625"/>
    <x v="605"/>
    <x v="0"/>
    <x v="3"/>
    <x v="625"/>
    <x v="636"/>
    <x v="494"/>
    <x v="626"/>
  </r>
  <r>
    <x v="1"/>
    <x v="252"/>
    <x v="269"/>
    <x v="6"/>
    <x v="1"/>
    <x v="90"/>
    <x v="0"/>
    <x v="2"/>
    <x v="518"/>
    <x v="1"/>
    <x v="4"/>
    <x v="639"/>
    <x v="627"/>
    <x v="617"/>
    <x v="638"/>
    <x v="626"/>
    <x v="606"/>
    <x v="3"/>
    <x v="2"/>
    <x v="626"/>
    <x v="637"/>
    <x v="495"/>
    <x v="627"/>
  </r>
  <r>
    <x v="1"/>
    <x v="252"/>
    <x v="269"/>
    <x v="6"/>
    <x v="1"/>
    <x v="90"/>
    <x v="0"/>
    <x v="2"/>
    <x v="557"/>
    <x v="1"/>
    <x v="4"/>
    <x v="640"/>
    <x v="628"/>
    <x v="618"/>
    <x v="639"/>
    <x v="627"/>
    <x v="607"/>
    <x v="9"/>
    <x v="2"/>
    <x v="627"/>
    <x v="638"/>
    <x v="496"/>
    <x v="628"/>
  </r>
  <r>
    <x v="1"/>
    <x v="252"/>
    <x v="269"/>
    <x v="6"/>
    <x v="1"/>
    <x v="90"/>
    <x v="0"/>
    <x v="2"/>
    <x v="114"/>
    <x v="0"/>
    <x v="3"/>
    <x v="641"/>
    <x v="629"/>
    <x v="619"/>
    <x v="640"/>
    <x v="628"/>
    <x v="608"/>
    <x v="2"/>
    <x v="4"/>
    <x v="628"/>
    <x v="639"/>
    <x v="497"/>
    <x v="629"/>
  </r>
  <r>
    <x v="1"/>
    <x v="252"/>
    <x v="269"/>
    <x v="6"/>
    <x v="1"/>
    <x v="90"/>
    <x v="0"/>
    <x v="2"/>
    <x v="109"/>
    <x v="1"/>
    <x v="8"/>
    <x v="642"/>
    <x v="630"/>
    <x v="620"/>
    <x v="641"/>
    <x v="629"/>
    <x v="609"/>
    <x v="1"/>
    <x v="3"/>
    <x v="629"/>
    <x v="640"/>
    <x v="72"/>
    <x v="630"/>
  </r>
  <r>
    <x v="0"/>
    <x v="253"/>
    <x v="270"/>
    <x v="10"/>
    <x v="1"/>
    <x v="259"/>
    <x v="1"/>
    <x v="3"/>
    <x v="196"/>
    <x v="1"/>
    <x v="4"/>
    <x v="643"/>
    <x v="631"/>
    <x v="202"/>
    <x v="642"/>
    <x v="630"/>
    <x v="610"/>
    <x v="2"/>
    <x v="0"/>
    <x v="630"/>
    <x v="641"/>
    <x v="498"/>
    <x v="631"/>
  </r>
  <r>
    <x v="0"/>
    <x v="254"/>
    <x v="271"/>
    <x v="0"/>
    <x v="3"/>
    <x v="116"/>
    <x v="0"/>
    <x v="0"/>
    <x v="110"/>
    <x v="1"/>
    <x v="13"/>
    <x v="644"/>
    <x v="632"/>
    <x v="621"/>
    <x v="643"/>
    <x v="631"/>
    <x v="611"/>
    <x v="1"/>
    <x v="0"/>
    <x v="631"/>
    <x v="642"/>
    <x v="499"/>
    <x v="632"/>
  </r>
  <r>
    <x v="3"/>
    <x v="110"/>
    <x v="272"/>
    <x v="1"/>
    <x v="0"/>
    <x v="260"/>
    <x v="1"/>
    <x v="2"/>
    <x v="558"/>
    <x v="1"/>
    <x v="14"/>
    <x v="645"/>
    <x v="633"/>
    <x v="622"/>
    <x v="644"/>
    <x v="632"/>
    <x v="612"/>
    <x v="1"/>
    <x v="2"/>
    <x v="632"/>
    <x v="643"/>
    <x v="500"/>
    <x v="633"/>
  </r>
  <r>
    <x v="3"/>
    <x v="110"/>
    <x v="272"/>
    <x v="1"/>
    <x v="0"/>
    <x v="260"/>
    <x v="1"/>
    <x v="2"/>
    <x v="258"/>
    <x v="1"/>
    <x v="10"/>
    <x v="646"/>
    <x v="634"/>
    <x v="623"/>
    <x v="645"/>
    <x v="633"/>
    <x v="613"/>
    <x v="1"/>
    <x v="2"/>
    <x v="633"/>
    <x v="644"/>
    <x v="330"/>
    <x v="634"/>
  </r>
  <r>
    <x v="3"/>
    <x v="110"/>
    <x v="272"/>
    <x v="1"/>
    <x v="0"/>
    <x v="260"/>
    <x v="1"/>
    <x v="2"/>
    <x v="559"/>
    <x v="2"/>
    <x v="7"/>
    <x v="647"/>
    <x v="635"/>
    <x v="624"/>
    <x v="646"/>
    <x v="634"/>
    <x v="614"/>
    <x v="1"/>
    <x v="2"/>
    <x v="634"/>
    <x v="645"/>
    <x v="175"/>
    <x v="635"/>
  </r>
  <r>
    <x v="2"/>
    <x v="163"/>
    <x v="166"/>
    <x v="4"/>
    <x v="2"/>
    <x v="261"/>
    <x v="0"/>
    <x v="3"/>
    <x v="560"/>
    <x v="0"/>
    <x v="5"/>
    <x v="648"/>
    <x v="636"/>
    <x v="625"/>
    <x v="647"/>
    <x v="635"/>
    <x v="615"/>
    <x v="2"/>
    <x v="2"/>
    <x v="635"/>
    <x v="646"/>
    <x v="501"/>
    <x v="636"/>
  </r>
  <r>
    <x v="3"/>
    <x v="255"/>
    <x v="198"/>
    <x v="1"/>
    <x v="1"/>
    <x v="246"/>
    <x v="2"/>
    <x v="2"/>
    <x v="561"/>
    <x v="0"/>
    <x v="5"/>
    <x v="649"/>
    <x v="637"/>
    <x v="626"/>
    <x v="648"/>
    <x v="636"/>
    <x v="616"/>
    <x v="1"/>
    <x v="7"/>
    <x v="112"/>
    <x v="647"/>
    <x v="502"/>
    <x v="113"/>
  </r>
  <r>
    <x v="3"/>
    <x v="255"/>
    <x v="198"/>
    <x v="1"/>
    <x v="1"/>
    <x v="246"/>
    <x v="2"/>
    <x v="2"/>
    <x v="562"/>
    <x v="0"/>
    <x v="3"/>
    <x v="650"/>
    <x v="638"/>
    <x v="627"/>
    <x v="649"/>
    <x v="637"/>
    <x v="617"/>
    <x v="7"/>
    <x v="5"/>
    <x v="636"/>
    <x v="648"/>
    <x v="503"/>
    <x v="637"/>
  </r>
  <r>
    <x v="3"/>
    <x v="255"/>
    <x v="198"/>
    <x v="1"/>
    <x v="1"/>
    <x v="246"/>
    <x v="2"/>
    <x v="2"/>
    <x v="126"/>
    <x v="1"/>
    <x v="10"/>
    <x v="651"/>
    <x v="639"/>
    <x v="628"/>
    <x v="650"/>
    <x v="638"/>
    <x v="618"/>
    <x v="8"/>
    <x v="2"/>
    <x v="637"/>
    <x v="649"/>
    <x v="504"/>
    <x v="219"/>
  </r>
  <r>
    <x v="3"/>
    <x v="140"/>
    <x v="273"/>
    <x v="1"/>
    <x v="1"/>
    <x v="143"/>
    <x v="0"/>
    <x v="2"/>
    <x v="563"/>
    <x v="1"/>
    <x v="6"/>
    <x v="652"/>
    <x v="640"/>
    <x v="629"/>
    <x v="651"/>
    <x v="639"/>
    <x v="619"/>
    <x v="2"/>
    <x v="2"/>
    <x v="638"/>
    <x v="650"/>
    <x v="505"/>
    <x v="638"/>
  </r>
  <r>
    <x v="3"/>
    <x v="256"/>
    <x v="274"/>
    <x v="4"/>
    <x v="2"/>
    <x v="262"/>
    <x v="0"/>
    <x v="2"/>
    <x v="564"/>
    <x v="1"/>
    <x v="9"/>
    <x v="653"/>
    <x v="641"/>
    <x v="630"/>
    <x v="652"/>
    <x v="640"/>
    <x v="153"/>
    <x v="1"/>
    <x v="0"/>
    <x v="639"/>
    <x v="651"/>
    <x v="148"/>
    <x v="639"/>
  </r>
  <r>
    <x v="3"/>
    <x v="256"/>
    <x v="274"/>
    <x v="4"/>
    <x v="2"/>
    <x v="262"/>
    <x v="0"/>
    <x v="2"/>
    <x v="565"/>
    <x v="1"/>
    <x v="10"/>
    <x v="654"/>
    <x v="642"/>
    <x v="631"/>
    <x v="653"/>
    <x v="641"/>
    <x v="17"/>
    <x v="2"/>
    <x v="0"/>
    <x v="640"/>
    <x v="652"/>
    <x v="506"/>
    <x v="640"/>
  </r>
  <r>
    <x v="3"/>
    <x v="256"/>
    <x v="274"/>
    <x v="4"/>
    <x v="2"/>
    <x v="262"/>
    <x v="0"/>
    <x v="2"/>
    <x v="217"/>
    <x v="2"/>
    <x v="11"/>
    <x v="655"/>
    <x v="643"/>
    <x v="602"/>
    <x v="654"/>
    <x v="642"/>
    <x v="620"/>
    <x v="1"/>
    <x v="0"/>
    <x v="641"/>
    <x v="653"/>
    <x v="507"/>
    <x v="641"/>
  </r>
  <r>
    <x v="3"/>
    <x v="257"/>
    <x v="275"/>
    <x v="10"/>
    <x v="1"/>
    <x v="263"/>
    <x v="0"/>
    <x v="2"/>
    <x v="566"/>
    <x v="1"/>
    <x v="9"/>
    <x v="656"/>
    <x v="644"/>
    <x v="632"/>
    <x v="655"/>
    <x v="643"/>
    <x v="621"/>
    <x v="1"/>
    <x v="3"/>
    <x v="642"/>
    <x v="654"/>
    <x v="508"/>
    <x v="642"/>
  </r>
  <r>
    <x v="3"/>
    <x v="257"/>
    <x v="275"/>
    <x v="10"/>
    <x v="1"/>
    <x v="263"/>
    <x v="0"/>
    <x v="2"/>
    <x v="567"/>
    <x v="2"/>
    <x v="11"/>
    <x v="657"/>
    <x v="645"/>
    <x v="633"/>
    <x v="656"/>
    <x v="644"/>
    <x v="622"/>
    <x v="1"/>
    <x v="2"/>
    <x v="643"/>
    <x v="655"/>
    <x v="509"/>
    <x v="643"/>
  </r>
  <r>
    <x v="3"/>
    <x v="257"/>
    <x v="275"/>
    <x v="10"/>
    <x v="1"/>
    <x v="263"/>
    <x v="0"/>
    <x v="2"/>
    <x v="568"/>
    <x v="0"/>
    <x v="5"/>
    <x v="658"/>
    <x v="646"/>
    <x v="634"/>
    <x v="657"/>
    <x v="645"/>
    <x v="623"/>
    <x v="1"/>
    <x v="7"/>
    <x v="644"/>
    <x v="656"/>
    <x v="510"/>
    <x v="644"/>
  </r>
  <r>
    <x v="3"/>
    <x v="257"/>
    <x v="275"/>
    <x v="10"/>
    <x v="1"/>
    <x v="263"/>
    <x v="0"/>
    <x v="2"/>
    <x v="569"/>
    <x v="1"/>
    <x v="8"/>
    <x v="659"/>
    <x v="647"/>
    <x v="635"/>
    <x v="658"/>
    <x v="646"/>
    <x v="624"/>
    <x v="1"/>
    <x v="3"/>
    <x v="645"/>
    <x v="657"/>
    <x v="511"/>
    <x v="645"/>
  </r>
  <r>
    <x v="0"/>
    <x v="258"/>
    <x v="71"/>
    <x v="0"/>
    <x v="1"/>
    <x v="264"/>
    <x v="0"/>
    <x v="3"/>
    <x v="570"/>
    <x v="1"/>
    <x v="8"/>
    <x v="660"/>
    <x v="648"/>
    <x v="636"/>
    <x v="659"/>
    <x v="647"/>
    <x v="625"/>
    <x v="1"/>
    <x v="2"/>
    <x v="646"/>
    <x v="658"/>
    <x v="512"/>
    <x v="646"/>
  </r>
  <r>
    <x v="0"/>
    <x v="258"/>
    <x v="71"/>
    <x v="0"/>
    <x v="1"/>
    <x v="264"/>
    <x v="0"/>
    <x v="3"/>
    <x v="571"/>
    <x v="1"/>
    <x v="4"/>
    <x v="661"/>
    <x v="649"/>
    <x v="637"/>
    <x v="660"/>
    <x v="648"/>
    <x v="420"/>
    <x v="0"/>
    <x v="0"/>
    <x v="647"/>
    <x v="659"/>
    <x v="370"/>
    <x v="647"/>
  </r>
  <r>
    <x v="0"/>
    <x v="258"/>
    <x v="71"/>
    <x v="0"/>
    <x v="1"/>
    <x v="264"/>
    <x v="0"/>
    <x v="3"/>
    <x v="456"/>
    <x v="1"/>
    <x v="4"/>
    <x v="662"/>
    <x v="650"/>
    <x v="488"/>
    <x v="661"/>
    <x v="649"/>
    <x v="626"/>
    <x v="4"/>
    <x v="0"/>
    <x v="648"/>
    <x v="660"/>
    <x v="6"/>
    <x v="648"/>
  </r>
  <r>
    <x v="3"/>
    <x v="259"/>
    <x v="276"/>
    <x v="0"/>
    <x v="3"/>
    <x v="265"/>
    <x v="1"/>
    <x v="0"/>
    <x v="572"/>
    <x v="2"/>
    <x v="15"/>
    <x v="663"/>
    <x v="651"/>
    <x v="638"/>
    <x v="662"/>
    <x v="650"/>
    <x v="627"/>
    <x v="4"/>
    <x v="5"/>
    <x v="649"/>
    <x v="661"/>
    <x v="513"/>
    <x v="649"/>
  </r>
  <r>
    <x v="3"/>
    <x v="259"/>
    <x v="276"/>
    <x v="0"/>
    <x v="3"/>
    <x v="265"/>
    <x v="1"/>
    <x v="0"/>
    <x v="549"/>
    <x v="1"/>
    <x v="9"/>
    <x v="664"/>
    <x v="652"/>
    <x v="639"/>
    <x v="663"/>
    <x v="651"/>
    <x v="628"/>
    <x v="0"/>
    <x v="2"/>
    <x v="650"/>
    <x v="662"/>
    <x v="514"/>
    <x v="650"/>
  </r>
  <r>
    <x v="2"/>
    <x v="260"/>
    <x v="277"/>
    <x v="7"/>
    <x v="2"/>
    <x v="266"/>
    <x v="0"/>
    <x v="0"/>
    <x v="331"/>
    <x v="2"/>
    <x v="11"/>
    <x v="665"/>
    <x v="653"/>
    <x v="640"/>
    <x v="664"/>
    <x v="652"/>
    <x v="629"/>
    <x v="1"/>
    <x v="0"/>
    <x v="651"/>
    <x v="663"/>
    <x v="515"/>
    <x v="651"/>
  </r>
  <r>
    <x v="2"/>
    <x v="260"/>
    <x v="277"/>
    <x v="7"/>
    <x v="2"/>
    <x v="266"/>
    <x v="0"/>
    <x v="0"/>
    <x v="573"/>
    <x v="1"/>
    <x v="2"/>
    <x v="2"/>
    <x v="2"/>
    <x v="2"/>
    <x v="2"/>
    <x v="2"/>
    <x v="2"/>
    <x v="0"/>
    <x v="0"/>
    <x v="2"/>
    <x v="2"/>
    <x v="2"/>
    <x v="2"/>
  </r>
  <r>
    <x v="2"/>
    <x v="260"/>
    <x v="277"/>
    <x v="7"/>
    <x v="2"/>
    <x v="266"/>
    <x v="0"/>
    <x v="0"/>
    <x v="88"/>
    <x v="1"/>
    <x v="10"/>
    <x v="552"/>
    <x v="542"/>
    <x v="538"/>
    <x v="553"/>
    <x v="542"/>
    <x v="525"/>
    <x v="1"/>
    <x v="0"/>
    <x v="541"/>
    <x v="551"/>
    <x v="126"/>
    <x v="543"/>
  </r>
  <r>
    <x v="3"/>
    <x v="53"/>
    <x v="168"/>
    <x v="4"/>
    <x v="1"/>
    <x v="267"/>
    <x v="0"/>
    <x v="3"/>
    <x v="574"/>
    <x v="0"/>
    <x v="0"/>
    <x v="666"/>
    <x v="654"/>
    <x v="641"/>
    <x v="665"/>
    <x v="653"/>
    <x v="630"/>
    <x v="0"/>
    <x v="2"/>
    <x v="652"/>
    <x v="664"/>
    <x v="516"/>
    <x v="652"/>
  </r>
  <r>
    <x v="2"/>
    <x v="261"/>
    <x v="278"/>
    <x v="1"/>
    <x v="0"/>
    <x v="268"/>
    <x v="0"/>
    <x v="0"/>
    <x v="575"/>
    <x v="0"/>
    <x v="5"/>
    <x v="667"/>
    <x v="655"/>
    <x v="642"/>
    <x v="666"/>
    <x v="654"/>
    <x v="631"/>
    <x v="7"/>
    <x v="0"/>
    <x v="653"/>
    <x v="665"/>
    <x v="517"/>
    <x v="653"/>
  </r>
  <r>
    <x v="2"/>
    <x v="261"/>
    <x v="278"/>
    <x v="1"/>
    <x v="0"/>
    <x v="268"/>
    <x v="0"/>
    <x v="0"/>
    <x v="11"/>
    <x v="2"/>
    <x v="7"/>
    <x v="668"/>
    <x v="656"/>
    <x v="643"/>
    <x v="667"/>
    <x v="655"/>
    <x v="268"/>
    <x v="7"/>
    <x v="0"/>
    <x v="654"/>
    <x v="666"/>
    <x v="244"/>
    <x v="654"/>
  </r>
  <r>
    <x v="2"/>
    <x v="261"/>
    <x v="278"/>
    <x v="1"/>
    <x v="0"/>
    <x v="268"/>
    <x v="0"/>
    <x v="0"/>
    <x v="576"/>
    <x v="1"/>
    <x v="4"/>
    <x v="669"/>
    <x v="657"/>
    <x v="644"/>
    <x v="668"/>
    <x v="656"/>
    <x v="632"/>
    <x v="1"/>
    <x v="0"/>
    <x v="655"/>
    <x v="667"/>
    <x v="518"/>
    <x v="655"/>
  </r>
  <r>
    <x v="1"/>
    <x v="262"/>
    <x v="279"/>
    <x v="10"/>
    <x v="1"/>
    <x v="269"/>
    <x v="0"/>
    <x v="1"/>
    <x v="577"/>
    <x v="2"/>
    <x v="11"/>
    <x v="670"/>
    <x v="658"/>
    <x v="645"/>
    <x v="669"/>
    <x v="657"/>
    <x v="633"/>
    <x v="7"/>
    <x v="0"/>
    <x v="656"/>
    <x v="668"/>
    <x v="519"/>
    <x v="656"/>
  </r>
  <r>
    <x v="1"/>
    <x v="262"/>
    <x v="279"/>
    <x v="10"/>
    <x v="1"/>
    <x v="269"/>
    <x v="0"/>
    <x v="1"/>
    <x v="578"/>
    <x v="1"/>
    <x v="10"/>
    <x v="671"/>
    <x v="659"/>
    <x v="129"/>
    <x v="670"/>
    <x v="658"/>
    <x v="634"/>
    <x v="2"/>
    <x v="0"/>
    <x v="657"/>
    <x v="669"/>
    <x v="55"/>
    <x v="657"/>
  </r>
  <r>
    <x v="1"/>
    <x v="263"/>
    <x v="280"/>
    <x v="5"/>
    <x v="2"/>
    <x v="270"/>
    <x v="2"/>
    <x v="3"/>
    <x v="290"/>
    <x v="1"/>
    <x v="6"/>
    <x v="672"/>
    <x v="660"/>
    <x v="646"/>
    <x v="671"/>
    <x v="659"/>
    <x v="635"/>
    <x v="8"/>
    <x v="2"/>
    <x v="658"/>
    <x v="670"/>
    <x v="520"/>
    <x v="658"/>
  </r>
  <r>
    <x v="1"/>
    <x v="263"/>
    <x v="280"/>
    <x v="5"/>
    <x v="2"/>
    <x v="270"/>
    <x v="2"/>
    <x v="3"/>
    <x v="579"/>
    <x v="1"/>
    <x v="2"/>
    <x v="673"/>
    <x v="661"/>
    <x v="647"/>
    <x v="672"/>
    <x v="660"/>
    <x v="636"/>
    <x v="4"/>
    <x v="2"/>
    <x v="659"/>
    <x v="671"/>
    <x v="521"/>
    <x v="659"/>
  </r>
  <r>
    <x v="1"/>
    <x v="263"/>
    <x v="280"/>
    <x v="5"/>
    <x v="2"/>
    <x v="270"/>
    <x v="2"/>
    <x v="3"/>
    <x v="81"/>
    <x v="1"/>
    <x v="12"/>
    <x v="83"/>
    <x v="83"/>
    <x v="82"/>
    <x v="83"/>
    <x v="82"/>
    <x v="83"/>
    <x v="3"/>
    <x v="2"/>
    <x v="83"/>
    <x v="83"/>
    <x v="80"/>
    <x v="82"/>
  </r>
  <r>
    <x v="1"/>
    <x v="263"/>
    <x v="280"/>
    <x v="5"/>
    <x v="2"/>
    <x v="270"/>
    <x v="2"/>
    <x v="3"/>
    <x v="580"/>
    <x v="1"/>
    <x v="2"/>
    <x v="674"/>
    <x v="662"/>
    <x v="648"/>
    <x v="673"/>
    <x v="661"/>
    <x v="637"/>
    <x v="4"/>
    <x v="2"/>
    <x v="660"/>
    <x v="672"/>
    <x v="20"/>
    <x v="660"/>
  </r>
  <r>
    <x v="1"/>
    <x v="263"/>
    <x v="280"/>
    <x v="5"/>
    <x v="2"/>
    <x v="270"/>
    <x v="2"/>
    <x v="3"/>
    <x v="581"/>
    <x v="1"/>
    <x v="6"/>
    <x v="675"/>
    <x v="663"/>
    <x v="649"/>
    <x v="674"/>
    <x v="662"/>
    <x v="638"/>
    <x v="7"/>
    <x v="2"/>
    <x v="661"/>
    <x v="673"/>
    <x v="522"/>
    <x v="661"/>
  </r>
  <r>
    <x v="1"/>
    <x v="263"/>
    <x v="280"/>
    <x v="5"/>
    <x v="2"/>
    <x v="270"/>
    <x v="2"/>
    <x v="3"/>
    <x v="582"/>
    <x v="1"/>
    <x v="8"/>
    <x v="676"/>
    <x v="664"/>
    <x v="650"/>
    <x v="675"/>
    <x v="663"/>
    <x v="639"/>
    <x v="0"/>
    <x v="6"/>
    <x v="662"/>
    <x v="674"/>
    <x v="28"/>
    <x v="662"/>
  </r>
  <r>
    <x v="1"/>
    <x v="263"/>
    <x v="280"/>
    <x v="5"/>
    <x v="2"/>
    <x v="270"/>
    <x v="2"/>
    <x v="3"/>
    <x v="304"/>
    <x v="1"/>
    <x v="8"/>
    <x v="327"/>
    <x v="323"/>
    <x v="320"/>
    <x v="328"/>
    <x v="324"/>
    <x v="322"/>
    <x v="1"/>
    <x v="6"/>
    <x v="322"/>
    <x v="328"/>
    <x v="292"/>
    <x v="324"/>
  </r>
  <r>
    <x v="3"/>
    <x v="264"/>
    <x v="221"/>
    <x v="8"/>
    <x v="1"/>
    <x v="114"/>
    <x v="1"/>
    <x v="3"/>
    <x v="191"/>
    <x v="0"/>
    <x v="5"/>
    <x v="677"/>
    <x v="665"/>
    <x v="651"/>
    <x v="676"/>
    <x v="664"/>
    <x v="640"/>
    <x v="1"/>
    <x v="2"/>
    <x v="663"/>
    <x v="675"/>
    <x v="523"/>
    <x v="663"/>
  </r>
  <r>
    <x v="0"/>
    <x v="254"/>
    <x v="281"/>
    <x v="0"/>
    <x v="0"/>
    <x v="155"/>
    <x v="1"/>
    <x v="1"/>
    <x v="583"/>
    <x v="0"/>
    <x v="5"/>
    <x v="678"/>
    <x v="666"/>
    <x v="652"/>
    <x v="677"/>
    <x v="665"/>
    <x v="641"/>
    <x v="1"/>
    <x v="0"/>
    <x v="664"/>
    <x v="676"/>
    <x v="524"/>
    <x v="664"/>
  </r>
  <r>
    <x v="1"/>
    <x v="265"/>
    <x v="282"/>
    <x v="3"/>
    <x v="1"/>
    <x v="271"/>
    <x v="0"/>
    <x v="1"/>
    <x v="584"/>
    <x v="0"/>
    <x v="3"/>
    <x v="679"/>
    <x v="667"/>
    <x v="653"/>
    <x v="678"/>
    <x v="666"/>
    <x v="642"/>
    <x v="1"/>
    <x v="2"/>
    <x v="665"/>
    <x v="677"/>
    <x v="525"/>
    <x v="665"/>
  </r>
  <r>
    <x v="2"/>
    <x v="171"/>
    <x v="101"/>
    <x v="8"/>
    <x v="1"/>
    <x v="272"/>
    <x v="1"/>
    <x v="0"/>
    <x v="585"/>
    <x v="1"/>
    <x v="10"/>
    <x v="574"/>
    <x v="564"/>
    <x v="12"/>
    <x v="574"/>
    <x v="564"/>
    <x v="546"/>
    <x v="0"/>
    <x v="2"/>
    <x v="563"/>
    <x v="572"/>
    <x v="154"/>
    <x v="565"/>
  </r>
  <r>
    <x v="2"/>
    <x v="171"/>
    <x v="101"/>
    <x v="8"/>
    <x v="1"/>
    <x v="272"/>
    <x v="1"/>
    <x v="0"/>
    <x v="586"/>
    <x v="1"/>
    <x v="9"/>
    <x v="680"/>
    <x v="668"/>
    <x v="654"/>
    <x v="679"/>
    <x v="667"/>
    <x v="643"/>
    <x v="2"/>
    <x v="2"/>
    <x v="666"/>
    <x v="678"/>
    <x v="526"/>
    <x v="666"/>
  </r>
  <r>
    <x v="2"/>
    <x v="171"/>
    <x v="101"/>
    <x v="8"/>
    <x v="1"/>
    <x v="272"/>
    <x v="1"/>
    <x v="0"/>
    <x v="452"/>
    <x v="2"/>
    <x v="11"/>
    <x v="681"/>
    <x v="669"/>
    <x v="655"/>
    <x v="680"/>
    <x v="668"/>
    <x v="644"/>
    <x v="7"/>
    <x v="2"/>
    <x v="667"/>
    <x v="679"/>
    <x v="106"/>
    <x v="667"/>
  </r>
  <r>
    <x v="2"/>
    <x v="266"/>
    <x v="283"/>
    <x v="4"/>
    <x v="2"/>
    <x v="273"/>
    <x v="0"/>
    <x v="3"/>
    <x v="246"/>
    <x v="2"/>
    <x v="11"/>
    <x v="682"/>
    <x v="670"/>
    <x v="656"/>
    <x v="681"/>
    <x v="669"/>
    <x v="645"/>
    <x v="4"/>
    <x v="0"/>
    <x v="668"/>
    <x v="680"/>
    <x v="527"/>
    <x v="668"/>
  </r>
  <r>
    <x v="2"/>
    <x v="266"/>
    <x v="283"/>
    <x v="4"/>
    <x v="2"/>
    <x v="273"/>
    <x v="0"/>
    <x v="3"/>
    <x v="587"/>
    <x v="0"/>
    <x v="0"/>
    <x v="683"/>
    <x v="671"/>
    <x v="657"/>
    <x v="682"/>
    <x v="670"/>
    <x v="646"/>
    <x v="2"/>
    <x v="2"/>
    <x v="669"/>
    <x v="681"/>
    <x v="528"/>
    <x v="669"/>
  </r>
  <r>
    <x v="2"/>
    <x v="266"/>
    <x v="283"/>
    <x v="4"/>
    <x v="2"/>
    <x v="273"/>
    <x v="0"/>
    <x v="3"/>
    <x v="347"/>
    <x v="1"/>
    <x v="8"/>
    <x v="684"/>
    <x v="672"/>
    <x v="658"/>
    <x v="683"/>
    <x v="671"/>
    <x v="647"/>
    <x v="8"/>
    <x v="2"/>
    <x v="670"/>
    <x v="682"/>
    <x v="256"/>
    <x v="670"/>
  </r>
  <r>
    <x v="2"/>
    <x v="267"/>
    <x v="284"/>
    <x v="3"/>
    <x v="2"/>
    <x v="274"/>
    <x v="2"/>
    <x v="3"/>
    <x v="417"/>
    <x v="1"/>
    <x v="10"/>
    <x v="457"/>
    <x v="448"/>
    <x v="445"/>
    <x v="458"/>
    <x v="450"/>
    <x v="388"/>
    <x v="7"/>
    <x v="0"/>
    <x v="447"/>
    <x v="458"/>
    <x v="344"/>
    <x v="451"/>
  </r>
  <r>
    <x v="3"/>
    <x v="213"/>
    <x v="285"/>
    <x v="8"/>
    <x v="1"/>
    <x v="275"/>
    <x v="0"/>
    <x v="0"/>
    <x v="588"/>
    <x v="1"/>
    <x v="12"/>
    <x v="685"/>
    <x v="673"/>
    <x v="659"/>
    <x v="684"/>
    <x v="672"/>
    <x v="648"/>
    <x v="4"/>
    <x v="2"/>
    <x v="671"/>
    <x v="683"/>
    <x v="529"/>
    <x v="671"/>
  </r>
  <r>
    <x v="3"/>
    <x v="240"/>
    <x v="286"/>
    <x v="5"/>
    <x v="1"/>
    <x v="276"/>
    <x v="1"/>
    <x v="3"/>
    <x v="589"/>
    <x v="1"/>
    <x v="9"/>
    <x v="686"/>
    <x v="674"/>
    <x v="660"/>
    <x v="685"/>
    <x v="673"/>
    <x v="649"/>
    <x v="5"/>
    <x v="0"/>
    <x v="672"/>
    <x v="684"/>
    <x v="312"/>
    <x v="672"/>
  </r>
  <r>
    <x v="3"/>
    <x v="240"/>
    <x v="286"/>
    <x v="5"/>
    <x v="1"/>
    <x v="276"/>
    <x v="1"/>
    <x v="3"/>
    <x v="348"/>
    <x v="2"/>
    <x v="7"/>
    <x v="687"/>
    <x v="675"/>
    <x v="661"/>
    <x v="686"/>
    <x v="674"/>
    <x v="650"/>
    <x v="0"/>
    <x v="0"/>
    <x v="673"/>
    <x v="685"/>
    <x v="474"/>
    <x v="673"/>
  </r>
  <r>
    <x v="3"/>
    <x v="240"/>
    <x v="286"/>
    <x v="5"/>
    <x v="1"/>
    <x v="276"/>
    <x v="1"/>
    <x v="3"/>
    <x v="590"/>
    <x v="2"/>
    <x v="11"/>
    <x v="688"/>
    <x v="676"/>
    <x v="662"/>
    <x v="687"/>
    <x v="675"/>
    <x v="651"/>
    <x v="1"/>
    <x v="0"/>
    <x v="674"/>
    <x v="686"/>
    <x v="530"/>
    <x v="674"/>
  </r>
  <r>
    <x v="2"/>
    <x v="268"/>
    <x v="287"/>
    <x v="7"/>
    <x v="0"/>
    <x v="114"/>
    <x v="1"/>
    <x v="1"/>
    <x v="591"/>
    <x v="1"/>
    <x v="8"/>
    <x v="689"/>
    <x v="677"/>
    <x v="663"/>
    <x v="688"/>
    <x v="676"/>
    <x v="652"/>
    <x v="2"/>
    <x v="2"/>
    <x v="548"/>
    <x v="687"/>
    <x v="233"/>
    <x v="675"/>
  </r>
  <r>
    <x v="2"/>
    <x v="269"/>
    <x v="288"/>
    <x v="9"/>
    <x v="2"/>
    <x v="277"/>
    <x v="0"/>
    <x v="3"/>
    <x v="527"/>
    <x v="0"/>
    <x v="5"/>
    <x v="598"/>
    <x v="588"/>
    <x v="576"/>
    <x v="598"/>
    <x v="588"/>
    <x v="569"/>
    <x v="0"/>
    <x v="0"/>
    <x v="587"/>
    <x v="596"/>
    <x v="467"/>
    <x v="589"/>
  </r>
  <r>
    <x v="3"/>
    <x v="241"/>
    <x v="289"/>
    <x v="8"/>
    <x v="1"/>
    <x v="110"/>
    <x v="0"/>
    <x v="3"/>
    <x v="592"/>
    <x v="0"/>
    <x v="5"/>
    <x v="690"/>
    <x v="678"/>
    <x v="664"/>
    <x v="689"/>
    <x v="677"/>
    <x v="653"/>
    <x v="1"/>
    <x v="2"/>
    <x v="675"/>
    <x v="688"/>
    <x v="531"/>
    <x v="676"/>
  </r>
  <r>
    <x v="2"/>
    <x v="270"/>
    <x v="290"/>
    <x v="1"/>
    <x v="1"/>
    <x v="278"/>
    <x v="2"/>
    <x v="1"/>
    <x v="444"/>
    <x v="1"/>
    <x v="8"/>
    <x v="691"/>
    <x v="679"/>
    <x v="665"/>
    <x v="690"/>
    <x v="678"/>
    <x v="654"/>
    <x v="1"/>
    <x v="2"/>
    <x v="676"/>
    <x v="689"/>
    <x v="512"/>
    <x v="677"/>
  </r>
  <r>
    <x v="2"/>
    <x v="270"/>
    <x v="290"/>
    <x v="1"/>
    <x v="1"/>
    <x v="278"/>
    <x v="2"/>
    <x v="1"/>
    <x v="390"/>
    <x v="0"/>
    <x v="5"/>
    <x v="692"/>
    <x v="680"/>
    <x v="666"/>
    <x v="691"/>
    <x v="679"/>
    <x v="655"/>
    <x v="5"/>
    <x v="0"/>
    <x v="677"/>
    <x v="690"/>
    <x v="532"/>
    <x v="678"/>
  </r>
  <r>
    <x v="0"/>
    <x v="271"/>
    <x v="291"/>
    <x v="11"/>
    <x v="1"/>
    <x v="279"/>
    <x v="2"/>
    <x v="1"/>
    <x v="593"/>
    <x v="1"/>
    <x v="10"/>
    <x v="693"/>
    <x v="681"/>
    <x v="667"/>
    <x v="692"/>
    <x v="680"/>
    <x v="656"/>
    <x v="1"/>
    <x v="0"/>
    <x v="678"/>
    <x v="691"/>
    <x v="533"/>
    <x v="679"/>
  </r>
  <r>
    <x v="0"/>
    <x v="272"/>
    <x v="292"/>
    <x v="4"/>
    <x v="1"/>
    <x v="172"/>
    <x v="1"/>
    <x v="2"/>
    <x v="594"/>
    <x v="0"/>
    <x v="3"/>
    <x v="694"/>
    <x v="682"/>
    <x v="668"/>
    <x v="693"/>
    <x v="681"/>
    <x v="657"/>
    <x v="1"/>
    <x v="0"/>
    <x v="679"/>
    <x v="692"/>
    <x v="131"/>
    <x v="680"/>
  </r>
  <r>
    <x v="0"/>
    <x v="272"/>
    <x v="292"/>
    <x v="4"/>
    <x v="1"/>
    <x v="172"/>
    <x v="1"/>
    <x v="2"/>
    <x v="595"/>
    <x v="1"/>
    <x v="4"/>
    <x v="695"/>
    <x v="683"/>
    <x v="669"/>
    <x v="694"/>
    <x v="682"/>
    <x v="17"/>
    <x v="1"/>
    <x v="0"/>
    <x v="680"/>
    <x v="693"/>
    <x v="148"/>
    <x v="681"/>
  </r>
  <r>
    <x v="2"/>
    <x v="273"/>
    <x v="293"/>
    <x v="2"/>
    <x v="1"/>
    <x v="280"/>
    <x v="2"/>
    <x v="3"/>
    <x v="596"/>
    <x v="0"/>
    <x v="5"/>
    <x v="696"/>
    <x v="684"/>
    <x v="670"/>
    <x v="695"/>
    <x v="683"/>
    <x v="658"/>
    <x v="2"/>
    <x v="2"/>
    <x v="681"/>
    <x v="694"/>
    <x v="534"/>
    <x v="682"/>
  </r>
  <r>
    <x v="0"/>
    <x v="274"/>
    <x v="294"/>
    <x v="7"/>
    <x v="1"/>
    <x v="281"/>
    <x v="1"/>
    <x v="0"/>
    <x v="597"/>
    <x v="1"/>
    <x v="14"/>
    <x v="697"/>
    <x v="685"/>
    <x v="671"/>
    <x v="696"/>
    <x v="684"/>
    <x v="659"/>
    <x v="3"/>
    <x v="2"/>
    <x v="682"/>
    <x v="695"/>
    <x v="535"/>
    <x v="683"/>
  </r>
  <r>
    <x v="3"/>
    <x v="118"/>
    <x v="295"/>
    <x v="8"/>
    <x v="1"/>
    <x v="282"/>
    <x v="0"/>
    <x v="2"/>
    <x v="598"/>
    <x v="1"/>
    <x v="12"/>
    <x v="698"/>
    <x v="686"/>
    <x v="672"/>
    <x v="697"/>
    <x v="685"/>
    <x v="660"/>
    <x v="0"/>
    <x v="2"/>
    <x v="683"/>
    <x v="696"/>
    <x v="25"/>
    <x v="684"/>
  </r>
  <r>
    <x v="3"/>
    <x v="118"/>
    <x v="295"/>
    <x v="8"/>
    <x v="1"/>
    <x v="282"/>
    <x v="0"/>
    <x v="2"/>
    <x v="599"/>
    <x v="2"/>
    <x v="7"/>
    <x v="699"/>
    <x v="687"/>
    <x v="673"/>
    <x v="698"/>
    <x v="686"/>
    <x v="661"/>
    <x v="7"/>
    <x v="2"/>
    <x v="684"/>
    <x v="697"/>
    <x v="536"/>
    <x v="685"/>
  </r>
  <r>
    <x v="0"/>
    <x v="275"/>
    <x v="296"/>
    <x v="4"/>
    <x v="2"/>
    <x v="283"/>
    <x v="0"/>
    <x v="3"/>
    <x v="600"/>
    <x v="1"/>
    <x v="10"/>
    <x v="700"/>
    <x v="688"/>
    <x v="674"/>
    <x v="699"/>
    <x v="687"/>
    <x v="662"/>
    <x v="8"/>
    <x v="0"/>
    <x v="685"/>
    <x v="698"/>
    <x v="501"/>
    <x v="686"/>
  </r>
  <r>
    <x v="0"/>
    <x v="275"/>
    <x v="296"/>
    <x v="4"/>
    <x v="2"/>
    <x v="283"/>
    <x v="0"/>
    <x v="3"/>
    <x v="601"/>
    <x v="0"/>
    <x v="3"/>
    <x v="701"/>
    <x v="689"/>
    <x v="675"/>
    <x v="700"/>
    <x v="688"/>
    <x v="663"/>
    <x v="0"/>
    <x v="10"/>
    <x v="686"/>
    <x v="699"/>
    <x v="537"/>
    <x v="687"/>
  </r>
  <r>
    <x v="0"/>
    <x v="275"/>
    <x v="296"/>
    <x v="4"/>
    <x v="2"/>
    <x v="283"/>
    <x v="0"/>
    <x v="3"/>
    <x v="602"/>
    <x v="1"/>
    <x v="4"/>
    <x v="702"/>
    <x v="690"/>
    <x v="676"/>
    <x v="701"/>
    <x v="689"/>
    <x v="474"/>
    <x v="1"/>
    <x v="0"/>
    <x v="687"/>
    <x v="700"/>
    <x v="538"/>
    <x v="688"/>
  </r>
  <r>
    <x v="0"/>
    <x v="275"/>
    <x v="296"/>
    <x v="4"/>
    <x v="2"/>
    <x v="283"/>
    <x v="0"/>
    <x v="3"/>
    <x v="228"/>
    <x v="0"/>
    <x v="1"/>
    <x v="703"/>
    <x v="691"/>
    <x v="677"/>
    <x v="702"/>
    <x v="690"/>
    <x v="664"/>
    <x v="1"/>
    <x v="9"/>
    <x v="688"/>
    <x v="701"/>
    <x v="539"/>
    <x v="689"/>
  </r>
  <r>
    <x v="0"/>
    <x v="275"/>
    <x v="296"/>
    <x v="4"/>
    <x v="2"/>
    <x v="283"/>
    <x v="0"/>
    <x v="3"/>
    <x v="395"/>
    <x v="1"/>
    <x v="2"/>
    <x v="704"/>
    <x v="692"/>
    <x v="678"/>
    <x v="703"/>
    <x v="691"/>
    <x v="51"/>
    <x v="0"/>
    <x v="0"/>
    <x v="689"/>
    <x v="702"/>
    <x v="87"/>
    <x v="690"/>
  </r>
  <r>
    <x v="3"/>
    <x v="276"/>
    <x v="212"/>
    <x v="9"/>
    <x v="1"/>
    <x v="284"/>
    <x v="2"/>
    <x v="1"/>
    <x v="459"/>
    <x v="1"/>
    <x v="4"/>
    <x v="705"/>
    <x v="424"/>
    <x v="679"/>
    <x v="704"/>
    <x v="426"/>
    <x v="665"/>
    <x v="1"/>
    <x v="0"/>
    <x v="423"/>
    <x v="703"/>
    <x v="540"/>
    <x v="427"/>
  </r>
  <r>
    <x v="3"/>
    <x v="276"/>
    <x v="212"/>
    <x v="9"/>
    <x v="1"/>
    <x v="284"/>
    <x v="2"/>
    <x v="1"/>
    <x v="603"/>
    <x v="2"/>
    <x v="11"/>
    <x v="706"/>
    <x v="693"/>
    <x v="680"/>
    <x v="705"/>
    <x v="692"/>
    <x v="80"/>
    <x v="1"/>
    <x v="0"/>
    <x v="690"/>
    <x v="704"/>
    <x v="541"/>
    <x v="691"/>
  </r>
  <r>
    <x v="3"/>
    <x v="276"/>
    <x v="212"/>
    <x v="9"/>
    <x v="1"/>
    <x v="284"/>
    <x v="2"/>
    <x v="1"/>
    <x v="350"/>
    <x v="1"/>
    <x v="8"/>
    <x v="707"/>
    <x v="694"/>
    <x v="681"/>
    <x v="706"/>
    <x v="693"/>
    <x v="666"/>
    <x v="5"/>
    <x v="2"/>
    <x v="691"/>
    <x v="705"/>
    <x v="542"/>
    <x v="692"/>
  </r>
  <r>
    <x v="3"/>
    <x v="276"/>
    <x v="212"/>
    <x v="9"/>
    <x v="1"/>
    <x v="284"/>
    <x v="2"/>
    <x v="1"/>
    <x v="44"/>
    <x v="1"/>
    <x v="8"/>
    <x v="708"/>
    <x v="695"/>
    <x v="682"/>
    <x v="707"/>
    <x v="694"/>
    <x v="667"/>
    <x v="4"/>
    <x v="2"/>
    <x v="692"/>
    <x v="706"/>
    <x v="543"/>
    <x v="693"/>
  </r>
  <r>
    <x v="3"/>
    <x v="276"/>
    <x v="212"/>
    <x v="9"/>
    <x v="1"/>
    <x v="284"/>
    <x v="2"/>
    <x v="1"/>
    <x v="604"/>
    <x v="0"/>
    <x v="0"/>
    <x v="709"/>
    <x v="696"/>
    <x v="683"/>
    <x v="708"/>
    <x v="695"/>
    <x v="668"/>
    <x v="7"/>
    <x v="0"/>
    <x v="693"/>
    <x v="707"/>
    <x v="544"/>
    <x v="694"/>
  </r>
  <r>
    <x v="3"/>
    <x v="276"/>
    <x v="212"/>
    <x v="9"/>
    <x v="1"/>
    <x v="284"/>
    <x v="2"/>
    <x v="1"/>
    <x v="605"/>
    <x v="1"/>
    <x v="8"/>
    <x v="710"/>
    <x v="697"/>
    <x v="684"/>
    <x v="709"/>
    <x v="696"/>
    <x v="669"/>
    <x v="2"/>
    <x v="2"/>
    <x v="694"/>
    <x v="708"/>
    <x v="545"/>
    <x v="695"/>
  </r>
  <r>
    <x v="2"/>
    <x v="78"/>
    <x v="74"/>
    <x v="8"/>
    <x v="1"/>
    <x v="47"/>
    <x v="0"/>
    <x v="1"/>
    <x v="606"/>
    <x v="2"/>
    <x v="11"/>
    <x v="711"/>
    <x v="698"/>
    <x v="685"/>
    <x v="710"/>
    <x v="697"/>
    <x v="670"/>
    <x v="0"/>
    <x v="0"/>
    <x v="695"/>
    <x v="709"/>
    <x v="546"/>
    <x v="696"/>
  </r>
  <r>
    <x v="2"/>
    <x v="277"/>
    <x v="297"/>
    <x v="9"/>
    <x v="1"/>
    <x v="285"/>
    <x v="2"/>
    <x v="2"/>
    <x v="607"/>
    <x v="1"/>
    <x v="2"/>
    <x v="712"/>
    <x v="699"/>
    <x v="570"/>
    <x v="711"/>
    <x v="698"/>
    <x v="671"/>
    <x v="1"/>
    <x v="2"/>
    <x v="696"/>
    <x v="710"/>
    <x v="547"/>
    <x v="697"/>
  </r>
  <r>
    <x v="2"/>
    <x v="277"/>
    <x v="297"/>
    <x v="9"/>
    <x v="1"/>
    <x v="285"/>
    <x v="2"/>
    <x v="2"/>
    <x v="418"/>
    <x v="1"/>
    <x v="4"/>
    <x v="713"/>
    <x v="700"/>
    <x v="686"/>
    <x v="712"/>
    <x v="699"/>
    <x v="672"/>
    <x v="1"/>
    <x v="2"/>
    <x v="697"/>
    <x v="711"/>
    <x v="548"/>
    <x v="698"/>
  </r>
  <r>
    <x v="2"/>
    <x v="277"/>
    <x v="297"/>
    <x v="9"/>
    <x v="1"/>
    <x v="285"/>
    <x v="2"/>
    <x v="2"/>
    <x v="608"/>
    <x v="1"/>
    <x v="8"/>
    <x v="714"/>
    <x v="701"/>
    <x v="687"/>
    <x v="713"/>
    <x v="700"/>
    <x v="673"/>
    <x v="0"/>
    <x v="3"/>
    <x v="698"/>
    <x v="712"/>
    <x v="549"/>
    <x v="699"/>
  </r>
  <r>
    <x v="0"/>
    <x v="278"/>
    <x v="134"/>
    <x v="6"/>
    <x v="1"/>
    <x v="286"/>
    <x v="0"/>
    <x v="2"/>
    <x v="505"/>
    <x v="1"/>
    <x v="14"/>
    <x v="715"/>
    <x v="702"/>
    <x v="688"/>
    <x v="714"/>
    <x v="701"/>
    <x v="674"/>
    <x v="2"/>
    <x v="2"/>
    <x v="699"/>
    <x v="713"/>
    <x v="550"/>
    <x v="700"/>
  </r>
  <r>
    <x v="0"/>
    <x v="278"/>
    <x v="134"/>
    <x v="6"/>
    <x v="1"/>
    <x v="286"/>
    <x v="0"/>
    <x v="2"/>
    <x v="249"/>
    <x v="1"/>
    <x v="10"/>
    <x v="716"/>
    <x v="703"/>
    <x v="689"/>
    <x v="715"/>
    <x v="702"/>
    <x v="675"/>
    <x v="7"/>
    <x v="2"/>
    <x v="700"/>
    <x v="714"/>
    <x v="103"/>
    <x v="701"/>
  </r>
  <r>
    <x v="0"/>
    <x v="278"/>
    <x v="134"/>
    <x v="6"/>
    <x v="1"/>
    <x v="286"/>
    <x v="0"/>
    <x v="2"/>
    <x v="609"/>
    <x v="1"/>
    <x v="10"/>
    <x v="717"/>
    <x v="704"/>
    <x v="690"/>
    <x v="716"/>
    <x v="703"/>
    <x v="676"/>
    <x v="7"/>
    <x v="2"/>
    <x v="701"/>
    <x v="715"/>
    <x v="405"/>
    <x v="702"/>
  </r>
  <r>
    <x v="0"/>
    <x v="278"/>
    <x v="134"/>
    <x v="6"/>
    <x v="1"/>
    <x v="286"/>
    <x v="0"/>
    <x v="2"/>
    <x v="610"/>
    <x v="1"/>
    <x v="14"/>
    <x v="718"/>
    <x v="705"/>
    <x v="691"/>
    <x v="717"/>
    <x v="704"/>
    <x v="677"/>
    <x v="4"/>
    <x v="2"/>
    <x v="702"/>
    <x v="716"/>
    <x v="551"/>
    <x v="703"/>
  </r>
  <r>
    <x v="2"/>
    <x v="279"/>
    <x v="248"/>
    <x v="5"/>
    <x v="3"/>
    <x v="186"/>
    <x v="1"/>
    <x v="1"/>
    <x v="223"/>
    <x v="0"/>
    <x v="3"/>
    <x v="719"/>
    <x v="706"/>
    <x v="692"/>
    <x v="718"/>
    <x v="705"/>
    <x v="678"/>
    <x v="12"/>
    <x v="2"/>
    <x v="703"/>
    <x v="717"/>
    <x v="552"/>
    <x v="704"/>
  </r>
  <r>
    <x v="2"/>
    <x v="279"/>
    <x v="248"/>
    <x v="5"/>
    <x v="3"/>
    <x v="186"/>
    <x v="1"/>
    <x v="1"/>
    <x v="435"/>
    <x v="1"/>
    <x v="4"/>
    <x v="720"/>
    <x v="707"/>
    <x v="465"/>
    <x v="719"/>
    <x v="706"/>
    <x v="679"/>
    <x v="4"/>
    <x v="0"/>
    <x v="704"/>
    <x v="718"/>
    <x v="553"/>
    <x v="705"/>
  </r>
  <r>
    <x v="0"/>
    <x v="231"/>
    <x v="298"/>
    <x v="10"/>
    <x v="0"/>
    <x v="287"/>
    <x v="0"/>
    <x v="2"/>
    <x v="611"/>
    <x v="2"/>
    <x v="7"/>
    <x v="721"/>
    <x v="708"/>
    <x v="693"/>
    <x v="720"/>
    <x v="707"/>
    <x v="680"/>
    <x v="7"/>
    <x v="2"/>
    <x v="705"/>
    <x v="719"/>
    <x v="554"/>
    <x v="706"/>
  </r>
  <r>
    <x v="3"/>
    <x v="280"/>
    <x v="299"/>
    <x v="2"/>
    <x v="1"/>
    <x v="288"/>
    <x v="0"/>
    <x v="2"/>
    <x v="612"/>
    <x v="1"/>
    <x v="8"/>
    <x v="722"/>
    <x v="709"/>
    <x v="694"/>
    <x v="721"/>
    <x v="708"/>
    <x v="681"/>
    <x v="1"/>
    <x v="0"/>
    <x v="706"/>
    <x v="720"/>
    <x v="269"/>
    <x v="707"/>
  </r>
  <r>
    <x v="3"/>
    <x v="280"/>
    <x v="299"/>
    <x v="2"/>
    <x v="1"/>
    <x v="288"/>
    <x v="0"/>
    <x v="2"/>
    <x v="613"/>
    <x v="0"/>
    <x v="5"/>
    <x v="723"/>
    <x v="710"/>
    <x v="695"/>
    <x v="722"/>
    <x v="709"/>
    <x v="682"/>
    <x v="10"/>
    <x v="0"/>
    <x v="707"/>
    <x v="721"/>
    <x v="555"/>
    <x v="708"/>
  </r>
  <r>
    <x v="3"/>
    <x v="280"/>
    <x v="299"/>
    <x v="2"/>
    <x v="1"/>
    <x v="288"/>
    <x v="0"/>
    <x v="2"/>
    <x v="359"/>
    <x v="1"/>
    <x v="6"/>
    <x v="724"/>
    <x v="711"/>
    <x v="696"/>
    <x v="723"/>
    <x v="710"/>
    <x v="683"/>
    <x v="3"/>
    <x v="0"/>
    <x v="708"/>
    <x v="722"/>
    <x v="556"/>
    <x v="709"/>
  </r>
  <r>
    <x v="3"/>
    <x v="280"/>
    <x v="299"/>
    <x v="2"/>
    <x v="1"/>
    <x v="288"/>
    <x v="0"/>
    <x v="2"/>
    <x v="614"/>
    <x v="1"/>
    <x v="8"/>
    <x v="725"/>
    <x v="712"/>
    <x v="697"/>
    <x v="724"/>
    <x v="711"/>
    <x v="397"/>
    <x v="7"/>
    <x v="0"/>
    <x v="709"/>
    <x v="723"/>
    <x v="352"/>
    <x v="710"/>
  </r>
  <r>
    <x v="0"/>
    <x v="281"/>
    <x v="300"/>
    <x v="3"/>
    <x v="2"/>
    <x v="289"/>
    <x v="1"/>
    <x v="1"/>
    <x v="615"/>
    <x v="2"/>
    <x v="16"/>
    <x v="726"/>
    <x v="388"/>
    <x v="698"/>
    <x v="725"/>
    <x v="389"/>
    <x v="684"/>
    <x v="1"/>
    <x v="2"/>
    <x v="387"/>
    <x v="724"/>
    <x v="557"/>
    <x v="390"/>
  </r>
  <r>
    <x v="1"/>
    <x v="214"/>
    <x v="301"/>
    <x v="4"/>
    <x v="1"/>
    <x v="234"/>
    <x v="0"/>
    <x v="1"/>
    <x v="561"/>
    <x v="0"/>
    <x v="5"/>
    <x v="727"/>
    <x v="713"/>
    <x v="699"/>
    <x v="726"/>
    <x v="712"/>
    <x v="383"/>
    <x v="4"/>
    <x v="0"/>
    <x v="710"/>
    <x v="725"/>
    <x v="148"/>
    <x v="711"/>
  </r>
  <r>
    <x v="0"/>
    <x v="31"/>
    <x v="42"/>
    <x v="8"/>
    <x v="1"/>
    <x v="240"/>
    <x v="1"/>
    <x v="0"/>
    <x v="616"/>
    <x v="0"/>
    <x v="3"/>
    <x v="728"/>
    <x v="714"/>
    <x v="700"/>
    <x v="727"/>
    <x v="713"/>
    <x v="685"/>
    <x v="4"/>
    <x v="1"/>
    <x v="711"/>
    <x v="726"/>
    <x v="558"/>
    <x v="712"/>
  </r>
  <r>
    <x v="2"/>
    <x v="282"/>
    <x v="302"/>
    <x v="4"/>
    <x v="1"/>
    <x v="290"/>
    <x v="0"/>
    <x v="2"/>
    <x v="576"/>
    <x v="1"/>
    <x v="4"/>
    <x v="729"/>
    <x v="336"/>
    <x v="701"/>
    <x v="728"/>
    <x v="338"/>
    <x v="449"/>
    <x v="0"/>
    <x v="0"/>
    <x v="335"/>
    <x v="727"/>
    <x v="559"/>
    <x v="338"/>
  </r>
  <r>
    <x v="2"/>
    <x v="282"/>
    <x v="302"/>
    <x v="4"/>
    <x v="1"/>
    <x v="290"/>
    <x v="0"/>
    <x v="2"/>
    <x v="538"/>
    <x v="2"/>
    <x v="11"/>
    <x v="730"/>
    <x v="715"/>
    <x v="702"/>
    <x v="729"/>
    <x v="714"/>
    <x v="686"/>
    <x v="4"/>
    <x v="0"/>
    <x v="712"/>
    <x v="728"/>
    <x v="1"/>
    <x v="713"/>
  </r>
  <r>
    <x v="3"/>
    <x v="283"/>
    <x v="303"/>
    <x v="7"/>
    <x v="1"/>
    <x v="291"/>
    <x v="1"/>
    <x v="3"/>
    <x v="520"/>
    <x v="1"/>
    <x v="8"/>
    <x v="731"/>
    <x v="536"/>
    <x v="703"/>
    <x v="730"/>
    <x v="536"/>
    <x v="687"/>
    <x v="1"/>
    <x v="2"/>
    <x v="535"/>
    <x v="729"/>
    <x v="512"/>
    <x v="537"/>
  </r>
  <r>
    <x v="3"/>
    <x v="65"/>
    <x v="304"/>
    <x v="8"/>
    <x v="1"/>
    <x v="292"/>
    <x v="1"/>
    <x v="2"/>
    <x v="126"/>
    <x v="1"/>
    <x v="10"/>
    <x v="732"/>
    <x v="716"/>
    <x v="704"/>
    <x v="731"/>
    <x v="715"/>
    <x v="688"/>
    <x v="4"/>
    <x v="0"/>
    <x v="20"/>
    <x v="730"/>
    <x v="34"/>
    <x v="20"/>
  </r>
  <r>
    <x v="1"/>
    <x v="284"/>
    <x v="305"/>
    <x v="6"/>
    <x v="1"/>
    <x v="239"/>
    <x v="0"/>
    <x v="1"/>
    <x v="490"/>
    <x v="1"/>
    <x v="10"/>
    <x v="733"/>
    <x v="717"/>
    <x v="56"/>
    <x v="732"/>
    <x v="716"/>
    <x v="689"/>
    <x v="6"/>
    <x v="0"/>
    <x v="713"/>
    <x v="731"/>
    <x v="560"/>
    <x v="714"/>
  </r>
  <r>
    <x v="3"/>
    <x v="132"/>
    <x v="170"/>
    <x v="0"/>
    <x v="1"/>
    <x v="36"/>
    <x v="1"/>
    <x v="0"/>
    <x v="617"/>
    <x v="1"/>
    <x v="2"/>
    <x v="734"/>
    <x v="718"/>
    <x v="705"/>
    <x v="733"/>
    <x v="717"/>
    <x v="690"/>
    <x v="1"/>
    <x v="0"/>
    <x v="714"/>
    <x v="732"/>
    <x v="269"/>
    <x v="715"/>
  </r>
  <r>
    <x v="1"/>
    <x v="285"/>
    <x v="95"/>
    <x v="11"/>
    <x v="1"/>
    <x v="293"/>
    <x v="0"/>
    <x v="3"/>
    <x v="160"/>
    <x v="2"/>
    <x v="7"/>
    <x v="735"/>
    <x v="719"/>
    <x v="706"/>
    <x v="734"/>
    <x v="718"/>
    <x v="691"/>
    <x v="1"/>
    <x v="10"/>
    <x v="715"/>
    <x v="733"/>
    <x v="561"/>
    <x v="716"/>
  </r>
  <r>
    <x v="2"/>
    <x v="286"/>
    <x v="306"/>
    <x v="9"/>
    <x v="0"/>
    <x v="294"/>
    <x v="1"/>
    <x v="0"/>
    <x v="152"/>
    <x v="1"/>
    <x v="12"/>
    <x v="736"/>
    <x v="720"/>
    <x v="155"/>
    <x v="735"/>
    <x v="719"/>
    <x v="2"/>
    <x v="0"/>
    <x v="0"/>
    <x v="716"/>
    <x v="734"/>
    <x v="45"/>
    <x v="717"/>
  </r>
  <r>
    <x v="2"/>
    <x v="286"/>
    <x v="306"/>
    <x v="9"/>
    <x v="0"/>
    <x v="294"/>
    <x v="1"/>
    <x v="0"/>
    <x v="618"/>
    <x v="1"/>
    <x v="12"/>
    <x v="737"/>
    <x v="721"/>
    <x v="707"/>
    <x v="736"/>
    <x v="720"/>
    <x v="692"/>
    <x v="1"/>
    <x v="0"/>
    <x v="717"/>
    <x v="735"/>
    <x v="533"/>
    <x v="718"/>
  </r>
  <r>
    <x v="2"/>
    <x v="286"/>
    <x v="306"/>
    <x v="9"/>
    <x v="0"/>
    <x v="294"/>
    <x v="1"/>
    <x v="0"/>
    <x v="619"/>
    <x v="2"/>
    <x v="11"/>
    <x v="738"/>
    <x v="722"/>
    <x v="708"/>
    <x v="737"/>
    <x v="721"/>
    <x v="693"/>
    <x v="5"/>
    <x v="0"/>
    <x v="718"/>
    <x v="736"/>
    <x v="562"/>
    <x v="719"/>
  </r>
  <r>
    <x v="2"/>
    <x v="286"/>
    <x v="306"/>
    <x v="9"/>
    <x v="0"/>
    <x v="294"/>
    <x v="1"/>
    <x v="0"/>
    <x v="620"/>
    <x v="1"/>
    <x v="8"/>
    <x v="739"/>
    <x v="573"/>
    <x v="709"/>
    <x v="738"/>
    <x v="722"/>
    <x v="140"/>
    <x v="1"/>
    <x v="0"/>
    <x v="719"/>
    <x v="737"/>
    <x v="77"/>
    <x v="720"/>
  </r>
  <r>
    <x v="2"/>
    <x v="286"/>
    <x v="306"/>
    <x v="9"/>
    <x v="0"/>
    <x v="294"/>
    <x v="1"/>
    <x v="0"/>
    <x v="621"/>
    <x v="1"/>
    <x v="4"/>
    <x v="740"/>
    <x v="723"/>
    <x v="710"/>
    <x v="739"/>
    <x v="723"/>
    <x v="694"/>
    <x v="5"/>
    <x v="0"/>
    <x v="720"/>
    <x v="738"/>
    <x v="310"/>
    <x v="721"/>
  </r>
  <r>
    <x v="2"/>
    <x v="287"/>
    <x v="307"/>
    <x v="5"/>
    <x v="1"/>
    <x v="295"/>
    <x v="1"/>
    <x v="0"/>
    <x v="622"/>
    <x v="0"/>
    <x v="5"/>
    <x v="741"/>
    <x v="724"/>
    <x v="711"/>
    <x v="740"/>
    <x v="724"/>
    <x v="695"/>
    <x v="0"/>
    <x v="2"/>
    <x v="721"/>
    <x v="739"/>
    <x v="144"/>
    <x v="722"/>
  </r>
  <r>
    <x v="0"/>
    <x v="288"/>
    <x v="308"/>
    <x v="5"/>
    <x v="1"/>
    <x v="97"/>
    <x v="0"/>
    <x v="0"/>
    <x v="623"/>
    <x v="0"/>
    <x v="1"/>
    <x v="742"/>
    <x v="725"/>
    <x v="712"/>
    <x v="741"/>
    <x v="725"/>
    <x v="631"/>
    <x v="0"/>
    <x v="0"/>
    <x v="722"/>
    <x v="740"/>
    <x v="48"/>
    <x v="723"/>
  </r>
  <r>
    <x v="3"/>
    <x v="289"/>
    <x v="60"/>
    <x v="9"/>
    <x v="1"/>
    <x v="296"/>
    <x v="1"/>
    <x v="2"/>
    <x v="624"/>
    <x v="1"/>
    <x v="8"/>
    <x v="743"/>
    <x v="726"/>
    <x v="713"/>
    <x v="742"/>
    <x v="726"/>
    <x v="311"/>
    <x v="0"/>
    <x v="0"/>
    <x v="723"/>
    <x v="741"/>
    <x v="279"/>
    <x v="724"/>
  </r>
  <r>
    <x v="3"/>
    <x v="289"/>
    <x v="60"/>
    <x v="9"/>
    <x v="1"/>
    <x v="296"/>
    <x v="1"/>
    <x v="2"/>
    <x v="302"/>
    <x v="2"/>
    <x v="7"/>
    <x v="744"/>
    <x v="727"/>
    <x v="714"/>
    <x v="743"/>
    <x v="727"/>
    <x v="696"/>
    <x v="1"/>
    <x v="0"/>
    <x v="724"/>
    <x v="742"/>
    <x v="222"/>
    <x v="725"/>
  </r>
  <r>
    <x v="3"/>
    <x v="289"/>
    <x v="60"/>
    <x v="9"/>
    <x v="1"/>
    <x v="296"/>
    <x v="1"/>
    <x v="2"/>
    <x v="625"/>
    <x v="1"/>
    <x v="8"/>
    <x v="745"/>
    <x v="728"/>
    <x v="715"/>
    <x v="744"/>
    <x v="728"/>
    <x v="474"/>
    <x v="2"/>
    <x v="0"/>
    <x v="725"/>
    <x v="743"/>
    <x v="1"/>
    <x v="726"/>
  </r>
  <r>
    <x v="3"/>
    <x v="289"/>
    <x v="60"/>
    <x v="9"/>
    <x v="1"/>
    <x v="296"/>
    <x v="1"/>
    <x v="2"/>
    <x v="8"/>
    <x v="1"/>
    <x v="8"/>
    <x v="746"/>
    <x v="729"/>
    <x v="116"/>
    <x v="745"/>
    <x v="729"/>
    <x v="697"/>
    <x v="7"/>
    <x v="0"/>
    <x v="726"/>
    <x v="744"/>
    <x v="563"/>
    <x v="727"/>
  </r>
  <r>
    <x v="3"/>
    <x v="289"/>
    <x v="60"/>
    <x v="9"/>
    <x v="1"/>
    <x v="296"/>
    <x v="1"/>
    <x v="2"/>
    <x v="626"/>
    <x v="1"/>
    <x v="6"/>
    <x v="747"/>
    <x v="730"/>
    <x v="716"/>
    <x v="746"/>
    <x v="730"/>
    <x v="698"/>
    <x v="0"/>
    <x v="0"/>
    <x v="727"/>
    <x v="745"/>
    <x v="564"/>
    <x v="728"/>
  </r>
  <r>
    <x v="3"/>
    <x v="289"/>
    <x v="60"/>
    <x v="9"/>
    <x v="1"/>
    <x v="296"/>
    <x v="1"/>
    <x v="2"/>
    <x v="627"/>
    <x v="0"/>
    <x v="5"/>
    <x v="748"/>
    <x v="731"/>
    <x v="717"/>
    <x v="747"/>
    <x v="731"/>
    <x v="699"/>
    <x v="3"/>
    <x v="0"/>
    <x v="728"/>
    <x v="746"/>
    <x v="91"/>
    <x v="729"/>
  </r>
  <r>
    <x v="2"/>
    <x v="290"/>
    <x v="287"/>
    <x v="1"/>
    <x v="1"/>
    <x v="297"/>
    <x v="0"/>
    <x v="3"/>
    <x v="628"/>
    <x v="1"/>
    <x v="6"/>
    <x v="749"/>
    <x v="732"/>
    <x v="718"/>
    <x v="748"/>
    <x v="732"/>
    <x v="700"/>
    <x v="3"/>
    <x v="2"/>
    <x v="729"/>
    <x v="747"/>
    <x v="35"/>
    <x v="49"/>
  </r>
  <r>
    <x v="1"/>
    <x v="291"/>
    <x v="309"/>
    <x v="6"/>
    <x v="2"/>
    <x v="125"/>
    <x v="2"/>
    <x v="1"/>
    <x v="629"/>
    <x v="0"/>
    <x v="1"/>
    <x v="750"/>
    <x v="733"/>
    <x v="719"/>
    <x v="749"/>
    <x v="733"/>
    <x v="701"/>
    <x v="1"/>
    <x v="2"/>
    <x v="730"/>
    <x v="748"/>
    <x v="175"/>
    <x v="730"/>
  </r>
  <r>
    <x v="1"/>
    <x v="291"/>
    <x v="309"/>
    <x v="6"/>
    <x v="2"/>
    <x v="125"/>
    <x v="2"/>
    <x v="1"/>
    <x v="368"/>
    <x v="1"/>
    <x v="10"/>
    <x v="751"/>
    <x v="734"/>
    <x v="720"/>
    <x v="750"/>
    <x v="734"/>
    <x v="139"/>
    <x v="1"/>
    <x v="0"/>
    <x v="731"/>
    <x v="749"/>
    <x v="565"/>
    <x v="731"/>
  </r>
  <r>
    <x v="1"/>
    <x v="291"/>
    <x v="309"/>
    <x v="6"/>
    <x v="2"/>
    <x v="125"/>
    <x v="2"/>
    <x v="1"/>
    <x v="358"/>
    <x v="1"/>
    <x v="10"/>
    <x v="101"/>
    <x v="100"/>
    <x v="98"/>
    <x v="101"/>
    <x v="100"/>
    <x v="100"/>
    <x v="4"/>
    <x v="0"/>
    <x v="100"/>
    <x v="101"/>
    <x v="97"/>
    <x v="100"/>
  </r>
  <r>
    <x v="1"/>
    <x v="291"/>
    <x v="309"/>
    <x v="6"/>
    <x v="2"/>
    <x v="125"/>
    <x v="2"/>
    <x v="1"/>
    <x v="630"/>
    <x v="1"/>
    <x v="10"/>
    <x v="752"/>
    <x v="735"/>
    <x v="721"/>
    <x v="751"/>
    <x v="735"/>
    <x v="156"/>
    <x v="7"/>
    <x v="0"/>
    <x v="732"/>
    <x v="750"/>
    <x v="151"/>
    <x v="732"/>
  </r>
  <r>
    <x v="1"/>
    <x v="292"/>
    <x v="310"/>
    <x v="2"/>
    <x v="0"/>
    <x v="298"/>
    <x v="0"/>
    <x v="3"/>
    <x v="410"/>
    <x v="1"/>
    <x v="8"/>
    <x v="753"/>
    <x v="736"/>
    <x v="722"/>
    <x v="752"/>
    <x v="736"/>
    <x v="702"/>
    <x v="2"/>
    <x v="6"/>
    <x v="733"/>
    <x v="751"/>
    <x v="314"/>
    <x v="733"/>
  </r>
  <r>
    <x v="1"/>
    <x v="292"/>
    <x v="310"/>
    <x v="2"/>
    <x v="0"/>
    <x v="298"/>
    <x v="0"/>
    <x v="3"/>
    <x v="46"/>
    <x v="2"/>
    <x v="11"/>
    <x v="754"/>
    <x v="737"/>
    <x v="723"/>
    <x v="753"/>
    <x v="737"/>
    <x v="703"/>
    <x v="0"/>
    <x v="2"/>
    <x v="734"/>
    <x v="752"/>
    <x v="566"/>
    <x v="734"/>
  </r>
  <r>
    <x v="1"/>
    <x v="292"/>
    <x v="310"/>
    <x v="2"/>
    <x v="0"/>
    <x v="298"/>
    <x v="0"/>
    <x v="3"/>
    <x v="631"/>
    <x v="0"/>
    <x v="0"/>
    <x v="755"/>
    <x v="738"/>
    <x v="724"/>
    <x v="754"/>
    <x v="738"/>
    <x v="704"/>
    <x v="7"/>
    <x v="5"/>
    <x v="735"/>
    <x v="753"/>
    <x v="567"/>
    <x v="735"/>
  </r>
  <r>
    <x v="1"/>
    <x v="292"/>
    <x v="310"/>
    <x v="2"/>
    <x v="0"/>
    <x v="298"/>
    <x v="0"/>
    <x v="3"/>
    <x v="632"/>
    <x v="2"/>
    <x v="11"/>
    <x v="756"/>
    <x v="739"/>
    <x v="725"/>
    <x v="755"/>
    <x v="739"/>
    <x v="705"/>
    <x v="0"/>
    <x v="2"/>
    <x v="736"/>
    <x v="754"/>
    <x v="568"/>
    <x v="736"/>
  </r>
  <r>
    <x v="1"/>
    <x v="293"/>
    <x v="311"/>
    <x v="5"/>
    <x v="1"/>
    <x v="105"/>
    <x v="1"/>
    <x v="0"/>
    <x v="633"/>
    <x v="1"/>
    <x v="12"/>
    <x v="757"/>
    <x v="740"/>
    <x v="726"/>
    <x v="756"/>
    <x v="740"/>
    <x v="139"/>
    <x v="1"/>
    <x v="0"/>
    <x v="737"/>
    <x v="755"/>
    <x v="565"/>
    <x v="737"/>
  </r>
  <r>
    <x v="3"/>
    <x v="294"/>
    <x v="312"/>
    <x v="10"/>
    <x v="0"/>
    <x v="52"/>
    <x v="0"/>
    <x v="1"/>
    <x v="634"/>
    <x v="1"/>
    <x v="8"/>
    <x v="758"/>
    <x v="741"/>
    <x v="727"/>
    <x v="757"/>
    <x v="741"/>
    <x v="706"/>
    <x v="0"/>
    <x v="2"/>
    <x v="738"/>
    <x v="756"/>
    <x v="569"/>
    <x v="738"/>
  </r>
  <r>
    <x v="1"/>
    <x v="295"/>
    <x v="313"/>
    <x v="4"/>
    <x v="1"/>
    <x v="299"/>
    <x v="0"/>
    <x v="1"/>
    <x v="635"/>
    <x v="0"/>
    <x v="1"/>
    <x v="759"/>
    <x v="742"/>
    <x v="728"/>
    <x v="758"/>
    <x v="742"/>
    <x v="707"/>
    <x v="0"/>
    <x v="2"/>
    <x v="739"/>
    <x v="757"/>
    <x v="373"/>
    <x v="739"/>
  </r>
  <r>
    <x v="1"/>
    <x v="153"/>
    <x v="314"/>
    <x v="1"/>
    <x v="1"/>
    <x v="193"/>
    <x v="0"/>
    <x v="0"/>
    <x v="379"/>
    <x v="1"/>
    <x v="8"/>
    <x v="760"/>
    <x v="743"/>
    <x v="729"/>
    <x v="759"/>
    <x v="743"/>
    <x v="708"/>
    <x v="4"/>
    <x v="0"/>
    <x v="740"/>
    <x v="758"/>
    <x v="223"/>
    <x v="740"/>
  </r>
  <r>
    <x v="1"/>
    <x v="153"/>
    <x v="314"/>
    <x v="1"/>
    <x v="1"/>
    <x v="193"/>
    <x v="0"/>
    <x v="0"/>
    <x v="421"/>
    <x v="1"/>
    <x v="4"/>
    <x v="761"/>
    <x v="744"/>
    <x v="730"/>
    <x v="760"/>
    <x v="744"/>
    <x v="79"/>
    <x v="7"/>
    <x v="0"/>
    <x v="741"/>
    <x v="759"/>
    <x v="76"/>
    <x v="741"/>
  </r>
  <r>
    <x v="1"/>
    <x v="153"/>
    <x v="314"/>
    <x v="1"/>
    <x v="1"/>
    <x v="193"/>
    <x v="0"/>
    <x v="0"/>
    <x v="636"/>
    <x v="1"/>
    <x v="8"/>
    <x v="762"/>
    <x v="745"/>
    <x v="731"/>
    <x v="761"/>
    <x v="745"/>
    <x v="709"/>
    <x v="8"/>
    <x v="0"/>
    <x v="742"/>
    <x v="760"/>
    <x v="570"/>
    <x v="742"/>
  </r>
  <r>
    <x v="1"/>
    <x v="153"/>
    <x v="314"/>
    <x v="1"/>
    <x v="1"/>
    <x v="193"/>
    <x v="0"/>
    <x v="0"/>
    <x v="637"/>
    <x v="0"/>
    <x v="1"/>
    <x v="763"/>
    <x v="746"/>
    <x v="732"/>
    <x v="762"/>
    <x v="746"/>
    <x v="710"/>
    <x v="1"/>
    <x v="0"/>
    <x v="743"/>
    <x v="761"/>
    <x v="399"/>
    <x v="743"/>
  </r>
  <r>
    <x v="0"/>
    <x v="244"/>
    <x v="315"/>
    <x v="5"/>
    <x v="3"/>
    <x v="300"/>
    <x v="0"/>
    <x v="0"/>
    <x v="638"/>
    <x v="2"/>
    <x v="7"/>
    <x v="764"/>
    <x v="747"/>
    <x v="733"/>
    <x v="763"/>
    <x v="747"/>
    <x v="711"/>
    <x v="2"/>
    <x v="2"/>
    <x v="744"/>
    <x v="762"/>
    <x v="357"/>
    <x v="744"/>
  </r>
  <r>
    <x v="2"/>
    <x v="59"/>
    <x v="316"/>
    <x v="8"/>
    <x v="1"/>
    <x v="301"/>
    <x v="0"/>
    <x v="1"/>
    <x v="639"/>
    <x v="1"/>
    <x v="2"/>
    <x v="765"/>
    <x v="748"/>
    <x v="734"/>
    <x v="764"/>
    <x v="748"/>
    <x v="267"/>
    <x v="0"/>
    <x v="0"/>
    <x v="745"/>
    <x v="763"/>
    <x v="243"/>
    <x v="745"/>
  </r>
  <r>
    <x v="2"/>
    <x v="59"/>
    <x v="316"/>
    <x v="8"/>
    <x v="1"/>
    <x v="301"/>
    <x v="0"/>
    <x v="1"/>
    <x v="362"/>
    <x v="1"/>
    <x v="10"/>
    <x v="766"/>
    <x v="749"/>
    <x v="386"/>
    <x v="765"/>
    <x v="749"/>
    <x v="712"/>
    <x v="4"/>
    <x v="0"/>
    <x v="746"/>
    <x v="764"/>
    <x v="97"/>
    <x v="746"/>
  </r>
  <r>
    <x v="3"/>
    <x v="296"/>
    <x v="255"/>
    <x v="8"/>
    <x v="1"/>
    <x v="302"/>
    <x v="0"/>
    <x v="2"/>
    <x v="614"/>
    <x v="1"/>
    <x v="8"/>
    <x v="767"/>
    <x v="750"/>
    <x v="735"/>
    <x v="766"/>
    <x v="117"/>
    <x v="713"/>
    <x v="3"/>
    <x v="0"/>
    <x v="171"/>
    <x v="765"/>
    <x v="233"/>
    <x v="117"/>
  </r>
  <r>
    <x v="1"/>
    <x v="100"/>
    <x v="317"/>
    <x v="4"/>
    <x v="2"/>
    <x v="106"/>
    <x v="1"/>
    <x v="3"/>
    <x v="640"/>
    <x v="1"/>
    <x v="10"/>
    <x v="768"/>
    <x v="751"/>
    <x v="288"/>
    <x v="767"/>
    <x v="750"/>
    <x v="714"/>
    <x v="3"/>
    <x v="0"/>
    <x v="747"/>
    <x v="766"/>
    <x v="369"/>
    <x v="747"/>
  </r>
  <r>
    <x v="1"/>
    <x v="100"/>
    <x v="317"/>
    <x v="4"/>
    <x v="2"/>
    <x v="106"/>
    <x v="1"/>
    <x v="3"/>
    <x v="12"/>
    <x v="1"/>
    <x v="10"/>
    <x v="91"/>
    <x v="91"/>
    <x v="88"/>
    <x v="91"/>
    <x v="90"/>
    <x v="58"/>
    <x v="0"/>
    <x v="0"/>
    <x v="91"/>
    <x v="91"/>
    <x v="87"/>
    <x v="90"/>
  </r>
  <r>
    <x v="1"/>
    <x v="100"/>
    <x v="317"/>
    <x v="4"/>
    <x v="2"/>
    <x v="106"/>
    <x v="1"/>
    <x v="3"/>
    <x v="641"/>
    <x v="1"/>
    <x v="2"/>
    <x v="769"/>
    <x v="752"/>
    <x v="135"/>
    <x v="768"/>
    <x v="751"/>
    <x v="419"/>
    <x v="3"/>
    <x v="0"/>
    <x v="748"/>
    <x v="767"/>
    <x v="437"/>
    <x v="748"/>
  </r>
  <r>
    <x v="1"/>
    <x v="154"/>
    <x v="253"/>
    <x v="0"/>
    <x v="1"/>
    <x v="303"/>
    <x v="0"/>
    <x v="1"/>
    <x v="474"/>
    <x v="0"/>
    <x v="1"/>
    <x v="770"/>
    <x v="753"/>
    <x v="736"/>
    <x v="769"/>
    <x v="752"/>
    <x v="715"/>
    <x v="2"/>
    <x v="2"/>
    <x v="514"/>
    <x v="768"/>
    <x v="391"/>
    <x v="749"/>
  </r>
  <r>
    <x v="3"/>
    <x v="297"/>
    <x v="318"/>
    <x v="11"/>
    <x v="2"/>
    <x v="304"/>
    <x v="1"/>
    <x v="1"/>
    <x v="642"/>
    <x v="0"/>
    <x v="5"/>
    <x v="771"/>
    <x v="754"/>
    <x v="737"/>
    <x v="770"/>
    <x v="753"/>
    <x v="716"/>
    <x v="7"/>
    <x v="0"/>
    <x v="749"/>
    <x v="769"/>
    <x v="571"/>
    <x v="750"/>
  </r>
  <r>
    <x v="3"/>
    <x v="297"/>
    <x v="318"/>
    <x v="11"/>
    <x v="2"/>
    <x v="304"/>
    <x v="1"/>
    <x v="1"/>
    <x v="233"/>
    <x v="2"/>
    <x v="7"/>
    <x v="772"/>
    <x v="755"/>
    <x v="738"/>
    <x v="771"/>
    <x v="754"/>
    <x v="717"/>
    <x v="0"/>
    <x v="2"/>
    <x v="750"/>
    <x v="770"/>
    <x v="572"/>
    <x v="751"/>
  </r>
  <r>
    <x v="0"/>
    <x v="298"/>
    <x v="319"/>
    <x v="6"/>
    <x v="0"/>
    <x v="304"/>
    <x v="1"/>
    <x v="3"/>
    <x v="643"/>
    <x v="1"/>
    <x v="9"/>
    <x v="773"/>
    <x v="756"/>
    <x v="739"/>
    <x v="772"/>
    <x v="755"/>
    <x v="718"/>
    <x v="6"/>
    <x v="0"/>
    <x v="751"/>
    <x v="771"/>
    <x v="573"/>
    <x v="752"/>
  </r>
  <r>
    <x v="0"/>
    <x v="299"/>
    <x v="320"/>
    <x v="10"/>
    <x v="1"/>
    <x v="305"/>
    <x v="1"/>
    <x v="0"/>
    <x v="644"/>
    <x v="1"/>
    <x v="10"/>
    <x v="91"/>
    <x v="91"/>
    <x v="88"/>
    <x v="91"/>
    <x v="90"/>
    <x v="58"/>
    <x v="0"/>
    <x v="0"/>
    <x v="91"/>
    <x v="91"/>
    <x v="87"/>
    <x v="90"/>
  </r>
  <r>
    <x v="3"/>
    <x v="300"/>
    <x v="321"/>
    <x v="3"/>
    <x v="2"/>
    <x v="306"/>
    <x v="0"/>
    <x v="1"/>
    <x v="645"/>
    <x v="0"/>
    <x v="5"/>
    <x v="774"/>
    <x v="726"/>
    <x v="740"/>
    <x v="773"/>
    <x v="726"/>
    <x v="719"/>
    <x v="0"/>
    <x v="0"/>
    <x v="723"/>
    <x v="772"/>
    <x v="574"/>
    <x v="724"/>
  </r>
  <r>
    <x v="2"/>
    <x v="301"/>
    <x v="322"/>
    <x v="0"/>
    <x v="1"/>
    <x v="154"/>
    <x v="0"/>
    <x v="1"/>
    <x v="646"/>
    <x v="1"/>
    <x v="6"/>
    <x v="775"/>
    <x v="757"/>
    <x v="741"/>
    <x v="774"/>
    <x v="756"/>
    <x v="720"/>
    <x v="1"/>
    <x v="2"/>
    <x v="752"/>
    <x v="773"/>
    <x v="171"/>
    <x v="753"/>
  </r>
  <r>
    <x v="2"/>
    <x v="301"/>
    <x v="322"/>
    <x v="0"/>
    <x v="1"/>
    <x v="154"/>
    <x v="0"/>
    <x v="1"/>
    <x v="647"/>
    <x v="2"/>
    <x v="7"/>
    <x v="776"/>
    <x v="758"/>
    <x v="742"/>
    <x v="775"/>
    <x v="757"/>
    <x v="721"/>
    <x v="4"/>
    <x v="2"/>
    <x v="753"/>
    <x v="774"/>
    <x v="575"/>
    <x v="754"/>
  </r>
  <r>
    <x v="1"/>
    <x v="302"/>
    <x v="43"/>
    <x v="11"/>
    <x v="2"/>
    <x v="211"/>
    <x v="0"/>
    <x v="2"/>
    <x v="378"/>
    <x v="0"/>
    <x v="5"/>
    <x v="414"/>
    <x v="159"/>
    <x v="404"/>
    <x v="415"/>
    <x v="408"/>
    <x v="403"/>
    <x v="0"/>
    <x v="0"/>
    <x v="158"/>
    <x v="415"/>
    <x v="356"/>
    <x v="409"/>
  </r>
  <r>
    <x v="1"/>
    <x v="302"/>
    <x v="43"/>
    <x v="11"/>
    <x v="2"/>
    <x v="211"/>
    <x v="0"/>
    <x v="2"/>
    <x v="648"/>
    <x v="2"/>
    <x v="11"/>
    <x v="777"/>
    <x v="146"/>
    <x v="743"/>
    <x v="776"/>
    <x v="146"/>
    <x v="722"/>
    <x v="1"/>
    <x v="0"/>
    <x v="145"/>
    <x v="775"/>
    <x v="231"/>
    <x v="146"/>
  </r>
  <r>
    <x v="2"/>
    <x v="303"/>
    <x v="323"/>
    <x v="2"/>
    <x v="2"/>
    <x v="233"/>
    <x v="0"/>
    <x v="1"/>
    <x v="649"/>
    <x v="1"/>
    <x v="6"/>
    <x v="778"/>
    <x v="133"/>
    <x v="744"/>
    <x v="777"/>
    <x v="133"/>
    <x v="723"/>
    <x v="4"/>
    <x v="0"/>
    <x v="132"/>
    <x v="776"/>
    <x v="545"/>
    <x v="133"/>
  </r>
  <r>
    <x v="2"/>
    <x v="303"/>
    <x v="323"/>
    <x v="2"/>
    <x v="2"/>
    <x v="233"/>
    <x v="0"/>
    <x v="1"/>
    <x v="257"/>
    <x v="0"/>
    <x v="3"/>
    <x v="779"/>
    <x v="759"/>
    <x v="745"/>
    <x v="778"/>
    <x v="758"/>
    <x v="724"/>
    <x v="2"/>
    <x v="0"/>
    <x v="754"/>
    <x v="777"/>
    <x v="576"/>
    <x v="755"/>
  </r>
  <r>
    <x v="2"/>
    <x v="303"/>
    <x v="323"/>
    <x v="2"/>
    <x v="2"/>
    <x v="233"/>
    <x v="0"/>
    <x v="1"/>
    <x v="650"/>
    <x v="1"/>
    <x v="9"/>
    <x v="780"/>
    <x v="760"/>
    <x v="746"/>
    <x v="779"/>
    <x v="759"/>
    <x v="725"/>
    <x v="4"/>
    <x v="0"/>
    <x v="755"/>
    <x v="778"/>
    <x v="239"/>
    <x v="756"/>
  </r>
  <r>
    <x v="2"/>
    <x v="303"/>
    <x v="323"/>
    <x v="2"/>
    <x v="2"/>
    <x v="233"/>
    <x v="0"/>
    <x v="1"/>
    <x v="553"/>
    <x v="2"/>
    <x v="11"/>
    <x v="781"/>
    <x v="761"/>
    <x v="611"/>
    <x v="780"/>
    <x v="760"/>
    <x v="726"/>
    <x v="0"/>
    <x v="0"/>
    <x v="756"/>
    <x v="779"/>
    <x v="116"/>
    <x v="757"/>
  </r>
  <r>
    <x v="3"/>
    <x v="304"/>
    <x v="324"/>
    <x v="5"/>
    <x v="3"/>
    <x v="307"/>
    <x v="0"/>
    <x v="1"/>
    <x v="645"/>
    <x v="0"/>
    <x v="5"/>
    <x v="774"/>
    <x v="726"/>
    <x v="740"/>
    <x v="773"/>
    <x v="726"/>
    <x v="719"/>
    <x v="0"/>
    <x v="0"/>
    <x v="723"/>
    <x v="772"/>
    <x v="574"/>
    <x v="724"/>
  </r>
  <r>
    <x v="3"/>
    <x v="304"/>
    <x v="324"/>
    <x v="5"/>
    <x v="3"/>
    <x v="307"/>
    <x v="0"/>
    <x v="1"/>
    <x v="651"/>
    <x v="2"/>
    <x v="11"/>
    <x v="782"/>
    <x v="762"/>
    <x v="747"/>
    <x v="781"/>
    <x v="761"/>
    <x v="727"/>
    <x v="3"/>
    <x v="0"/>
    <x v="757"/>
    <x v="780"/>
    <x v="577"/>
    <x v="758"/>
  </r>
  <r>
    <x v="1"/>
    <x v="305"/>
    <x v="325"/>
    <x v="10"/>
    <x v="2"/>
    <x v="308"/>
    <x v="1"/>
    <x v="2"/>
    <x v="180"/>
    <x v="1"/>
    <x v="10"/>
    <x v="189"/>
    <x v="188"/>
    <x v="56"/>
    <x v="189"/>
    <x v="188"/>
    <x v="185"/>
    <x v="8"/>
    <x v="0"/>
    <x v="187"/>
    <x v="189"/>
    <x v="174"/>
    <x v="188"/>
  </r>
  <r>
    <x v="0"/>
    <x v="306"/>
    <x v="268"/>
    <x v="8"/>
    <x v="1"/>
    <x v="203"/>
    <x v="0"/>
    <x v="3"/>
    <x v="652"/>
    <x v="1"/>
    <x v="10"/>
    <x v="783"/>
    <x v="763"/>
    <x v="748"/>
    <x v="782"/>
    <x v="762"/>
    <x v="728"/>
    <x v="7"/>
    <x v="2"/>
    <x v="758"/>
    <x v="781"/>
    <x v="283"/>
    <x v="759"/>
  </r>
  <r>
    <x v="2"/>
    <x v="307"/>
    <x v="326"/>
    <x v="1"/>
    <x v="1"/>
    <x v="222"/>
    <x v="0"/>
    <x v="3"/>
    <x v="88"/>
    <x v="1"/>
    <x v="10"/>
    <x v="784"/>
    <x v="764"/>
    <x v="749"/>
    <x v="783"/>
    <x v="763"/>
    <x v="729"/>
    <x v="8"/>
    <x v="2"/>
    <x v="759"/>
    <x v="782"/>
    <x v="578"/>
    <x v="760"/>
  </r>
  <r>
    <x v="2"/>
    <x v="307"/>
    <x v="326"/>
    <x v="1"/>
    <x v="1"/>
    <x v="222"/>
    <x v="0"/>
    <x v="3"/>
    <x v="653"/>
    <x v="1"/>
    <x v="8"/>
    <x v="785"/>
    <x v="765"/>
    <x v="750"/>
    <x v="784"/>
    <x v="764"/>
    <x v="730"/>
    <x v="1"/>
    <x v="6"/>
    <x v="760"/>
    <x v="783"/>
    <x v="579"/>
    <x v="761"/>
  </r>
  <r>
    <x v="2"/>
    <x v="307"/>
    <x v="326"/>
    <x v="1"/>
    <x v="1"/>
    <x v="222"/>
    <x v="0"/>
    <x v="3"/>
    <x v="654"/>
    <x v="0"/>
    <x v="1"/>
    <x v="786"/>
    <x v="766"/>
    <x v="751"/>
    <x v="785"/>
    <x v="765"/>
    <x v="731"/>
    <x v="2"/>
    <x v="4"/>
    <x v="761"/>
    <x v="232"/>
    <x v="212"/>
    <x v="762"/>
  </r>
  <r>
    <x v="2"/>
    <x v="307"/>
    <x v="326"/>
    <x v="1"/>
    <x v="1"/>
    <x v="222"/>
    <x v="0"/>
    <x v="3"/>
    <x v="655"/>
    <x v="1"/>
    <x v="8"/>
    <x v="787"/>
    <x v="767"/>
    <x v="752"/>
    <x v="786"/>
    <x v="766"/>
    <x v="732"/>
    <x v="1"/>
    <x v="6"/>
    <x v="762"/>
    <x v="784"/>
    <x v="580"/>
    <x v="763"/>
  </r>
  <r>
    <x v="2"/>
    <x v="307"/>
    <x v="326"/>
    <x v="1"/>
    <x v="1"/>
    <x v="222"/>
    <x v="0"/>
    <x v="3"/>
    <x v="656"/>
    <x v="1"/>
    <x v="10"/>
    <x v="788"/>
    <x v="768"/>
    <x v="753"/>
    <x v="787"/>
    <x v="767"/>
    <x v="733"/>
    <x v="4"/>
    <x v="2"/>
    <x v="763"/>
    <x v="785"/>
    <x v="377"/>
    <x v="764"/>
  </r>
  <r>
    <x v="3"/>
    <x v="308"/>
    <x v="327"/>
    <x v="1"/>
    <x v="1"/>
    <x v="309"/>
    <x v="0"/>
    <x v="3"/>
    <x v="657"/>
    <x v="2"/>
    <x v="11"/>
    <x v="789"/>
    <x v="769"/>
    <x v="754"/>
    <x v="788"/>
    <x v="768"/>
    <x v="1"/>
    <x v="1"/>
    <x v="0"/>
    <x v="764"/>
    <x v="786"/>
    <x v="1"/>
    <x v="765"/>
  </r>
  <r>
    <x v="3"/>
    <x v="308"/>
    <x v="327"/>
    <x v="1"/>
    <x v="1"/>
    <x v="309"/>
    <x v="0"/>
    <x v="3"/>
    <x v="607"/>
    <x v="1"/>
    <x v="2"/>
    <x v="790"/>
    <x v="770"/>
    <x v="755"/>
    <x v="789"/>
    <x v="769"/>
    <x v="461"/>
    <x v="0"/>
    <x v="0"/>
    <x v="765"/>
    <x v="787"/>
    <x v="129"/>
    <x v="766"/>
  </r>
  <r>
    <x v="2"/>
    <x v="309"/>
    <x v="8"/>
    <x v="5"/>
    <x v="1"/>
    <x v="310"/>
    <x v="0"/>
    <x v="1"/>
    <x v="658"/>
    <x v="2"/>
    <x v="11"/>
    <x v="791"/>
    <x v="771"/>
    <x v="756"/>
    <x v="790"/>
    <x v="770"/>
    <x v="734"/>
    <x v="4"/>
    <x v="0"/>
    <x v="766"/>
    <x v="788"/>
    <x v="581"/>
    <x v="767"/>
  </r>
  <r>
    <x v="2"/>
    <x v="309"/>
    <x v="8"/>
    <x v="5"/>
    <x v="1"/>
    <x v="310"/>
    <x v="0"/>
    <x v="1"/>
    <x v="201"/>
    <x v="2"/>
    <x v="11"/>
    <x v="792"/>
    <x v="772"/>
    <x v="757"/>
    <x v="791"/>
    <x v="771"/>
    <x v="463"/>
    <x v="1"/>
    <x v="0"/>
    <x v="767"/>
    <x v="789"/>
    <x v="582"/>
    <x v="768"/>
  </r>
  <r>
    <x v="3"/>
    <x v="170"/>
    <x v="328"/>
    <x v="6"/>
    <x v="1"/>
    <x v="218"/>
    <x v="0"/>
    <x v="2"/>
    <x v="659"/>
    <x v="1"/>
    <x v="13"/>
    <x v="793"/>
    <x v="773"/>
    <x v="758"/>
    <x v="792"/>
    <x v="772"/>
    <x v="714"/>
    <x v="3"/>
    <x v="0"/>
    <x v="768"/>
    <x v="790"/>
    <x v="369"/>
    <x v="769"/>
  </r>
  <r>
    <x v="3"/>
    <x v="170"/>
    <x v="328"/>
    <x v="6"/>
    <x v="1"/>
    <x v="218"/>
    <x v="0"/>
    <x v="2"/>
    <x v="660"/>
    <x v="1"/>
    <x v="14"/>
    <x v="794"/>
    <x v="774"/>
    <x v="759"/>
    <x v="793"/>
    <x v="773"/>
    <x v="735"/>
    <x v="4"/>
    <x v="0"/>
    <x v="769"/>
    <x v="791"/>
    <x v="583"/>
    <x v="770"/>
  </r>
  <r>
    <x v="3"/>
    <x v="170"/>
    <x v="328"/>
    <x v="6"/>
    <x v="1"/>
    <x v="218"/>
    <x v="0"/>
    <x v="2"/>
    <x v="661"/>
    <x v="1"/>
    <x v="12"/>
    <x v="795"/>
    <x v="775"/>
    <x v="760"/>
    <x v="794"/>
    <x v="774"/>
    <x v="133"/>
    <x v="0"/>
    <x v="0"/>
    <x v="770"/>
    <x v="792"/>
    <x v="129"/>
    <x v="771"/>
  </r>
  <r>
    <x v="3"/>
    <x v="114"/>
    <x v="329"/>
    <x v="1"/>
    <x v="0"/>
    <x v="32"/>
    <x v="0"/>
    <x v="0"/>
    <x v="662"/>
    <x v="0"/>
    <x v="1"/>
    <x v="796"/>
    <x v="85"/>
    <x v="761"/>
    <x v="795"/>
    <x v="84"/>
    <x v="532"/>
    <x v="0"/>
    <x v="0"/>
    <x v="85"/>
    <x v="793"/>
    <x v="440"/>
    <x v="84"/>
  </r>
  <r>
    <x v="3"/>
    <x v="114"/>
    <x v="329"/>
    <x v="1"/>
    <x v="0"/>
    <x v="32"/>
    <x v="0"/>
    <x v="0"/>
    <x v="663"/>
    <x v="1"/>
    <x v="9"/>
    <x v="797"/>
    <x v="776"/>
    <x v="762"/>
    <x v="796"/>
    <x v="775"/>
    <x v="736"/>
    <x v="1"/>
    <x v="0"/>
    <x v="771"/>
    <x v="794"/>
    <x v="584"/>
    <x v="772"/>
  </r>
  <r>
    <x v="3"/>
    <x v="114"/>
    <x v="329"/>
    <x v="1"/>
    <x v="0"/>
    <x v="32"/>
    <x v="0"/>
    <x v="0"/>
    <x v="664"/>
    <x v="2"/>
    <x v="7"/>
    <x v="798"/>
    <x v="777"/>
    <x v="763"/>
    <x v="797"/>
    <x v="776"/>
    <x v="593"/>
    <x v="0"/>
    <x v="0"/>
    <x v="772"/>
    <x v="795"/>
    <x v="485"/>
    <x v="773"/>
  </r>
  <r>
    <x v="3"/>
    <x v="114"/>
    <x v="329"/>
    <x v="1"/>
    <x v="0"/>
    <x v="32"/>
    <x v="0"/>
    <x v="0"/>
    <x v="665"/>
    <x v="2"/>
    <x v="7"/>
    <x v="799"/>
    <x v="778"/>
    <x v="764"/>
    <x v="798"/>
    <x v="777"/>
    <x v="737"/>
    <x v="7"/>
    <x v="0"/>
    <x v="773"/>
    <x v="796"/>
    <x v="585"/>
    <x v="774"/>
  </r>
  <r>
    <x v="0"/>
    <x v="310"/>
    <x v="330"/>
    <x v="7"/>
    <x v="1"/>
    <x v="80"/>
    <x v="1"/>
    <x v="0"/>
    <x v="666"/>
    <x v="1"/>
    <x v="6"/>
    <x v="800"/>
    <x v="779"/>
    <x v="765"/>
    <x v="799"/>
    <x v="778"/>
    <x v="738"/>
    <x v="0"/>
    <x v="2"/>
    <x v="774"/>
    <x v="797"/>
    <x v="586"/>
    <x v="775"/>
  </r>
  <r>
    <x v="0"/>
    <x v="310"/>
    <x v="330"/>
    <x v="7"/>
    <x v="1"/>
    <x v="80"/>
    <x v="1"/>
    <x v="0"/>
    <x v="667"/>
    <x v="1"/>
    <x v="9"/>
    <x v="801"/>
    <x v="780"/>
    <x v="766"/>
    <x v="800"/>
    <x v="779"/>
    <x v="739"/>
    <x v="0"/>
    <x v="2"/>
    <x v="775"/>
    <x v="798"/>
    <x v="587"/>
    <x v="776"/>
  </r>
  <r>
    <x v="0"/>
    <x v="310"/>
    <x v="330"/>
    <x v="7"/>
    <x v="1"/>
    <x v="80"/>
    <x v="1"/>
    <x v="0"/>
    <x v="668"/>
    <x v="2"/>
    <x v="15"/>
    <x v="802"/>
    <x v="781"/>
    <x v="767"/>
    <x v="801"/>
    <x v="780"/>
    <x v="740"/>
    <x v="7"/>
    <x v="5"/>
    <x v="776"/>
    <x v="799"/>
    <x v="588"/>
    <x v="777"/>
  </r>
  <r>
    <x v="2"/>
    <x v="78"/>
    <x v="178"/>
    <x v="8"/>
    <x v="0"/>
    <x v="293"/>
    <x v="0"/>
    <x v="2"/>
    <x v="669"/>
    <x v="1"/>
    <x v="8"/>
    <x v="803"/>
    <x v="782"/>
    <x v="768"/>
    <x v="802"/>
    <x v="781"/>
    <x v="741"/>
    <x v="4"/>
    <x v="3"/>
    <x v="777"/>
    <x v="800"/>
    <x v="589"/>
    <x v="778"/>
  </r>
  <r>
    <x v="3"/>
    <x v="259"/>
    <x v="45"/>
    <x v="0"/>
    <x v="1"/>
    <x v="311"/>
    <x v="2"/>
    <x v="0"/>
    <x v="670"/>
    <x v="1"/>
    <x v="10"/>
    <x v="804"/>
    <x v="783"/>
    <x v="769"/>
    <x v="803"/>
    <x v="782"/>
    <x v="742"/>
    <x v="0"/>
    <x v="2"/>
    <x v="778"/>
    <x v="801"/>
    <x v="492"/>
    <x v="779"/>
  </r>
  <r>
    <x v="0"/>
    <x v="311"/>
    <x v="331"/>
    <x v="10"/>
    <x v="1"/>
    <x v="182"/>
    <x v="1"/>
    <x v="2"/>
    <x v="402"/>
    <x v="2"/>
    <x v="7"/>
    <x v="805"/>
    <x v="784"/>
    <x v="770"/>
    <x v="804"/>
    <x v="783"/>
    <x v="743"/>
    <x v="1"/>
    <x v="2"/>
    <x v="779"/>
    <x v="802"/>
    <x v="175"/>
    <x v="780"/>
  </r>
  <r>
    <x v="1"/>
    <x v="312"/>
    <x v="332"/>
    <x v="0"/>
    <x v="1"/>
    <x v="312"/>
    <x v="1"/>
    <x v="3"/>
    <x v="626"/>
    <x v="1"/>
    <x v="6"/>
    <x v="806"/>
    <x v="785"/>
    <x v="716"/>
    <x v="805"/>
    <x v="784"/>
    <x v="446"/>
    <x v="1"/>
    <x v="0"/>
    <x v="780"/>
    <x v="803"/>
    <x v="134"/>
    <x v="781"/>
  </r>
  <r>
    <x v="1"/>
    <x v="312"/>
    <x v="332"/>
    <x v="0"/>
    <x v="1"/>
    <x v="312"/>
    <x v="1"/>
    <x v="3"/>
    <x v="671"/>
    <x v="1"/>
    <x v="6"/>
    <x v="807"/>
    <x v="133"/>
    <x v="771"/>
    <x v="806"/>
    <x v="133"/>
    <x v="744"/>
    <x v="4"/>
    <x v="0"/>
    <x v="132"/>
    <x v="804"/>
    <x v="215"/>
    <x v="133"/>
  </r>
  <r>
    <x v="1"/>
    <x v="312"/>
    <x v="332"/>
    <x v="0"/>
    <x v="1"/>
    <x v="312"/>
    <x v="1"/>
    <x v="3"/>
    <x v="672"/>
    <x v="0"/>
    <x v="0"/>
    <x v="808"/>
    <x v="786"/>
    <x v="772"/>
    <x v="807"/>
    <x v="785"/>
    <x v="745"/>
    <x v="4"/>
    <x v="2"/>
    <x v="781"/>
    <x v="805"/>
    <x v="422"/>
    <x v="782"/>
  </r>
  <r>
    <x v="0"/>
    <x v="77"/>
    <x v="333"/>
    <x v="0"/>
    <x v="2"/>
    <x v="313"/>
    <x v="1"/>
    <x v="1"/>
    <x v="673"/>
    <x v="1"/>
    <x v="8"/>
    <x v="809"/>
    <x v="787"/>
    <x v="773"/>
    <x v="808"/>
    <x v="786"/>
    <x v="746"/>
    <x v="4"/>
    <x v="2"/>
    <x v="782"/>
    <x v="806"/>
    <x v="316"/>
    <x v="783"/>
  </r>
  <r>
    <x v="0"/>
    <x v="77"/>
    <x v="333"/>
    <x v="0"/>
    <x v="2"/>
    <x v="313"/>
    <x v="1"/>
    <x v="1"/>
    <x v="674"/>
    <x v="1"/>
    <x v="8"/>
    <x v="810"/>
    <x v="788"/>
    <x v="774"/>
    <x v="809"/>
    <x v="787"/>
    <x v="747"/>
    <x v="4"/>
    <x v="2"/>
    <x v="783"/>
    <x v="807"/>
    <x v="20"/>
    <x v="784"/>
  </r>
  <r>
    <x v="0"/>
    <x v="77"/>
    <x v="333"/>
    <x v="0"/>
    <x v="2"/>
    <x v="313"/>
    <x v="1"/>
    <x v="1"/>
    <x v="675"/>
    <x v="1"/>
    <x v="14"/>
    <x v="811"/>
    <x v="720"/>
    <x v="775"/>
    <x v="810"/>
    <x v="719"/>
    <x v="748"/>
    <x v="0"/>
    <x v="0"/>
    <x v="716"/>
    <x v="808"/>
    <x v="590"/>
    <x v="717"/>
  </r>
  <r>
    <x v="0"/>
    <x v="77"/>
    <x v="333"/>
    <x v="0"/>
    <x v="2"/>
    <x v="313"/>
    <x v="1"/>
    <x v="1"/>
    <x v="676"/>
    <x v="1"/>
    <x v="2"/>
    <x v="2"/>
    <x v="2"/>
    <x v="2"/>
    <x v="2"/>
    <x v="2"/>
    <x v="2"/>
    <x v="0"/>
    <x v="0"/>
    <x v="2"/>
    <x v="2"/>
    <x v="2"/>
    <x v="2"/>
  </r>
  <r>
    <x v="1"/>
    <x v="313"/>
    <x v="334"/>
    <x v="2"/>
    <x v="1"/>
    <x v="314"/>
    <x v="0"/>
    <x v="0"/>
    <x v="179"/>
    <x v="2"/>
    <x v="7"/>
    <x v="812"/>
    <x v="789"/>
    <x v="183"/>
    <x v="811"/>
    <x v="788"/>
    <x v="749"/>
    <x v="3"/>
    <x v="0"/>
    <x v="784"/>
    <x v="809"/>
    <x v="311"/>
    <x v="785"/>
  </r>
  <r>
    <x v="1"/>
    <x v="313"/>
    <x v="334"/>
    <x v="2"/>
    <x v="1"/>
    <x v="314"/>
    <x v="0"/>
    <x v="0"/>
    <x v="268"/>
    <x v="0"/>
    <x v="1"/>
    <x v="813"/>
    <x v="790"/>
    <x v="776"/>
    <x v="812"/>
    <x v="789"/>
    <x v="153"/>
    <x v="1"/>
    <x v="0"/>
    <x v="785"/>
    <x v="810"/>
    <x v="591"/>
    <x v="786"/>
  </r>
  <r>
    <x v="3"/>
    <x v="314"/>
    <x v="335"/>
    <x v="9"/>
    <x v="1"/>
    <x v="315"/>
    <x v="0"/>
    <x v="3"/>
    <x v="677"/>
    <x v="0"/>
    <x v="5"/>
    <x v="814"/>
    <x v="791"/>
    <x v="777"/>
    <x v="813"/>
    <x v="790"/>
    <x v="750"/>
    <x v="4"/>
    <x v="2"/>
    <x v="786"/>
    <x v="811"/>
    <x v="418"/>
    <x v="787"/>
  </r>
  <r>
    <x v="2"/>
    <x v="315"/>
    <x v="336"/>
    <x v="11"/>
    <x v="1"/>
    <x v="316"/>
    <x v="1"/>
    <x v="3"/>
    <x v="678"/>
    <x v="2"/>
    <x v="11"/>
    <x v="815"/>
    <x v="792"/>
    <x v="778"/>
    <x v="814"/>
    <x v="791"/>
    <x v="751"/>
    <x v="3"/>
    <x v="0"/>
    <x v="787"/>
    <x v="812"/>
    <x v="592"/>
    <x v="788"/>
  </r>
  <r>
    <x v="0"/>
    <x v="23"/>
    <x v="22"/>
    <x v="1"/>
    <x v="0"/>
    <x v="317"/>
    <x v="1"/>
    <x v="1"/>
    <x v="679"/>
    <x v="1"/>
    <x v="6"/>
    <x v="816"/>
    <x v="793"/>
    <x v="779"/>
    <x v="815"/>
    <x v="792"/>
    <x v="108"/>
    <x v="0"/>
    <x v="0"/>
    <x v="788"/>
    <x v="813"/>
    <x v="105"/>
    <x v="789"/>
  </r>
  <r>
    <x v="0"/>
    <x v="23"/>
    <x v="22"/>
    <x v="1"/>
    <x v="0"/>
    <x v="317"/>
    <x v="1"/>
    <x v="1"/>
    <x v="680"/>
    <x v="1"/>
    <x v="10"/>
    <x v="817"/>
    <x v="794"/>
    <x v="56"/>
    <x v="816"/>
    <x v="793"/>
    <x v="752"/>
    <x v="5"/>
    <x v="0"/>
    <x v="789"/>
    <x v="814"/>
    <x v="399"/>
    <x v="790"/>
  </r>
  <r>
    <x v="0"/>
    <x v="316"/>
    <x v="204"/>
    <x v="5"/>
    <x v="1"/>
    <x v="104"/>
    <x v="0"/>
    <x v="0"/>
    <x v="290"/>
    <x v="1"/>
    <x v="6"/>
    <x v="818"/>
    <x v="795"/>
    <x v="780"/>
    <x v="817"/>
    <x v="794"/>
    <x v="753"/>
    <x v="5"/>
    <x v="0"/>
    <x v="790"/>
    <x v="815"/>
    <x v="593"/>
    <x v="791"/>
  </r>
  <r>
    <x v="0"/>
    <x v="317"/>
    <x v="337"/>
    <x v="11"/>
    <x v="1"/>
    <x v="218"/>
    <x v="0"/>
    <x v="3"/>
    <x v="642"/>
    <x v="0"/>
    <x v="5"/>
    <x v="819"/>
    <x v="796"/>
    <x v="781"/>
    <x v="818"/>
    <x v="795"/>
    <x v="754"/>
    <x v="0"/>
    <x v="0"/>
    <x v="791"/>
    <x v="816"/>
    <x v="594"/>
    <x v="792"/>
  </r>
  <r>
    <x v="0"/>
    <x v="317"/>
    <x v="337"/>
    <x v="11"/>
    <x v="1"/>
    <x v="218"/>
    <x v="0"/>
    <x v="3"/>
    <x v="459"/>
    <x v="1"/>
    <x v="4"/>
    <x v="705"/>
    <x v="424"/>
    <x v="679"/>
    <x v="704"/>
    <x v="426"/>
    <x v="665"/>
    <x v="1"/>
    <x v="0"/>
    <x v="423"/>
    <x v="703"/>
    <x v="540"/>
    <x v="427"/>
  </r>
  <r>
    <x v="2"/>
    <x v="93"/>
    <x v="338"/>
    <x v="6"/>
    <x v="1"/>
    <x v="318"/>
    <x v="0"/>
    <x v="3"/>
    <x v="681"/>
    <x v="1"/>
    <x v="10"/>
    <x v="820"/>
    <x v="797"/>
    <x v="720"/>
    <x v="819"/>
    <x v="796"/>
    <x v="336"/>
    <x v="0"/>
    <x v="0"/>
    <x v="792"/>
    <x v="817"/>
    <x v="2"/>
    <x v="793"/>
  </r>
  <r>
    <x v="2"/>
    <x v="93"/>
    <x v="338"/>
    <x v="6"/>
    <x v="1"/>
    <x v="318"/>
    <x v="0"/>
    <x v="3"/>
    <x v="682"/>
    <x v="1"/>
    <x v="14"/>
    <x v="821"/>
    <x v="798"/>
    <x v="782"/>
    <x v="820"/>
    <x v="797"/>
    <x v="755"/>
    <x v="12"/>
    <x v="0"/>
    <x v="793"/>
    <x v="818"/>
    <x v="595"/>
    <x v="794"/>
  </r>
  <r>
    <x v="2"/>
    <x v="93"/>
    <x v="338"/>
    <x v="6"/>
    <x v="1"/>
    <x v="318"/>
    <x v="0"/>
    <x v="3"/>
    <x v="683"/>
    <x v="1"/>
    <x v="4"/>
    <x v="822"/>
    <x v="799"/>
    <x v="783"/>
    <x v="821"/>
    <x v="798"/>
    <x v="756"/>
    <x v="0"/>
    <x v="0"/>
    <x v="794"/>
    <x v="819"/>
    <x v="564"/>
    <x v="795"/>
  </r>
  <r>
    <x v="3"/>
    <x v="318"/>
    <x v="339"/>
    <x v="3"/>
    <x v="1"/>
    <x v="319"/>
    <x v="2"/>
    <x v="3"/>
    <x v="229"/>
    <x v="1"/>
    <x v="10"/>
    <x v="247"/>
    <x v="246"/>
    <x v="240"/>
    <x v="247"/>
    <x v="246"/>
    <x v="243"/>
    <x v="7"/>
    <x v="0"/>
    <x v="245"/>
    <x v="247"/>
    <x v="225"/>
    <x v="246"/>
  </r>
  <r>
    <x v="3"/>
    <x v="318"/>
    <x v="339"/>
    <x v="3"/>
    <x v="1"/>
    <x v="319"/>
    <x v="2"/>
    <x v="3"/>
    <x v="294"/>
    <x v="1"/>
    <x v="13"/>
    <x v="316"/>
    <x v="182"/>
    <x v="309"/>
    <x v="317"/>
    <x v="182"/>
    <x v="311"/>
    <x v="0"/>
    <x v="0"/>
    <x v="181"/>
    <x v="317"/>
    <x v="279"/>
    <x v="182"/>
  </r>
  <r>
    <x v="2"/>
    <x v="3"/>
    <x v="340"/>
    <x v="1"/>
    <x v="1"/>
    <x v="320"/>
    <x v="0"/>
    <x v="1"/>
    <x v="327"/>
    <x v="1"/>
    <x v="14"/>
    <x v="358"/>
    <x v="352"/>
    <x v="349"/>
    <x v="359"/>
    <x v="354"/>
    <x v="349"/>
    <x v="0"/>
    <x v="0"/>
    <x v="351"/>
    <x v="359"/>
    <x v="310"/>
    <x v="354"/>
  </r>
  <r>
    <x v="2"/>
    <x v="3"/>
    <x v="340"/>
    <x v="1"/>
    <x v="1"/>
    <x v="320"/>
    <x v="0"/>
    <x v="1"/>
    <x v="684"/>
    <x v="1"/>
    <x v="6"/>
    <x v="823"/>
    <x v="800"/>
    <x v="784"/>
    <x v="822"/>
    <x v="799"/>
    <x v="757"/>
    <x v="0"/>
    <x v="0"/>
    <x v="795"/>
    <x v="820"/>
    <x v="243"/>
    <x v="796"/>
  </r>
  <r>
    <x v="0"/>
    <x v="319"/>
    <x v="341"/>
    <x v="9"/>
    <x v="0"/>
    <x v="295"/>
    <x v="1"/>
    <x v="0"/>
    <x v="685"/>
    <x v="2"/>
    <x v="11"/>
    <x v="824"/>
    <x v="801"/>
    <x v="785"/>
    <x v="823"/>
    <x v="800"/>
    <x v="758"/>
    <x v="5"/>
    <x v="2"/>
    <x v="796"/>
    <x v="821"/>
    <x v="596"/>
    <x v="797"/>
  </r>
  <r>
    <x v="0"/>
    <x v="319"/>
    <x v="341"/>
    <x v="9"/>
    <x v="0"/>
    <x v="295"/>
    <x v="1"/>
    <x v="0"/>
    <x v="686"/>
    <x v="1"/>
    <x v="6"/>
    <x v="825"/>
    <x v="802"/>
    <x v="786"/>
    <x v="824"/>
    <x v="801"/>
    <x v="759"/>
    <x v="0"/>
    <x v="2"/>
    <x v="797"/>
    <x v="822"/>
    <x v="597"/>
    <x v="798"/>
  </r>
  <r>
    <x v="0"/>
    <x v="319"/>
    <x v="341"/>
    <x v="9"/>
    <x v="0"/>
    <x v="295"/>
    <x v="1"/>
    <x v="0"/>
    <x v="687"/>
    <x v="2"/>
    <x v="7"/>
    <x v="826"/>
    <x v="803"/>
    <x v="787"/>
    <x v="825"/>
    <x v="802"/>
    <x v="760"/>
    <x v="0"/>
    <x v="2"/>
    <x v="798"/>
    <x v="823"/>
    <x v="418"/>
    <x v="799"/>
  </r>
  <r>
    <x v="2"/>
    <x v="320"/>
    <x v="306"/>
    <x v="9"/>
    <x v="1"/>
    <x v="321"/>
    <x v="1"/>
    <x v="0"/>
    <x v="688"/>
    <x v="1"/>
    <x v="2"/>
    <x v="827"/>
    <x v="804"/>
    <x v="788"/>
    <x v="826"/>
    <x v="803"/>
    <x v="243"/>
    <x v="7"/>
    <x v="0"/>
    <x v="799"/>
    <x v="824"/>
    <x v="225"/>
    <x v="800"/>
  </r>
  <r>
    <x v="2"/>
    <x v="320"/>
    <x v="306"/>
    <x v="9"/>
    <x v="1"/>
    <x v="321"/>
    <x v="1"/>
    <x v="0"/>
    <x v="689"/>
    <x v="0"/>
    <x v="5"/>
    <x v="828"/>
    <x v="805"/>
    <x v="789"/>
    <x v="827"/>
    <x v="804"/>
    <x v="299"/>
    <x v="7"/>
    <x v="0"/>
    <x v="800"/>
    <x v="825"/>
    <x v="271"/>
    <x v="801"/>
  </r>
  <r>
    <x v="0"/>
    <x v="321"/>
    <x v="342"/>
    <x v="8"/>
    <x v="2"/>
    <x v="322"/>
    <x v="1"/>
    <x v="3"/>
    <x v="690"/>
    <x v="1"/>
    <x v="2"/>
    <x v="829"/>
    <x v="806"/>
    <x v="790"/>
    <x v="828"/>
    <x v="805"/>
    <x v="761"/>
    <x v="4"/>
    <x v="2"/>
    <x v="801"/>
    <x v="826"/>
    <x v="20"/>
    <x v="802"/>
  </r>
  <r>
    <x v="2"/>
    <x v="322"/>
    <x v="343"/>
    <x v="3"/>
    <x v="1"/>
    <x v="323"/>
    <x v="1"/>
    <x v="3"/>
    <x v="691"/>
    <x v="1"/>
    <x v="8"/>
    <x v="830"/>
    <x v="807"/>
    <x v="791"/>
    <x v="829"/>
    <x v="806"/>
    <x v="762"/>
    <x v="5"/>
    <x v="6"/>
    <x v="802"/>
    <x v="827"/>
    <x v="598"/>
    <x v="803"/>
  </r>
  <r>
    <x v="0"/>
    <x v="323"/>
    <x v="344"/>
    <x v="8"/>
    <x v="2"/>
    <x v="324"/>
    <x v="2"/>
    <x v="3"/>
    <x v="692"/>
    <x v="1"/>
    <x v="8"/>
    <x v="831"/>
    <x v="808"/>
    <x v="792"/>
    <x v="830"/>
    <x v="807"/>
    <x v="763"/>
    <x v="2"/>
    <x v="6"/>
    <x v="803"/>
    <x v="828"/>
    <x v="599"/>
    <x v="804"/>
  </r>
  <r>
    <x v="0"/>
    <x v="323"/>
    <x v="344"/>
    <x v="8"/>
    <x v="2"/>
    <x v="324"/>
    <x v="2"/>
    <x v="3"/>
    <x v="495"/>
    <x v="2"/>
    <x v="7"/>
    <x v="832"/>
    <x v="809"/>
    <x v="793"/>
    <x v="831"/>
    <x v="808"/>
    <x v="764"/>
    <x v="1"/>
    <x v="10"/>
    <x v="804"/>
    <x v="829"/>
    <x v="600"/>
    <x v="805"/>
  </r>
  <r>
    <x v="1"/>
    <x v="324"/>
    <x v="52"/>
    <x v="2"/>
    <x v="2"/>
    <x v="14"/>
    <x v="0"/>
    <x v="3"/>
    <x v="693"/>
    <x v="1"/>
    <x v="10"/>
    <x v="833"/>
    <x v="810"/>
    <x v="794"/>
    <x v="832"/>
    <x v="809"/>
    <x v="656"/>
    <x v="1"/>
    <x v="0"/>
    <x v="805"/>
    <x v="830"/>
    <x v="533"/>
    <x v="806"/>
  </r>
  <r>
    <x v="2"/>
    <x v="325"/>
    <x v="345"/>
    <x v="4"/>
    <x v="1"/>
    <x v="325"/>
    <x v="0"/>
    <x v="3"/>
    <x v="252"/>
    <x v="1"/>
    <x v="10"/>
    <x v="834"/>
    <x v="720"/>
    <x v="795"/>
    <x v="833"/>
    <x v="719"/>
    <x v="267"/>
    <x v="0"/>
    <x v="0"/>
    <x v="716"/>
    <x v="831"/>
    <x v="243"/>
    <x v="717"/>
  </r>
  <r>
    <x v="2"/>
    <x v="325"/>
    <x v="345"/>
    <x v="4"/>
    <x v="1"/>
    <x v="325"/>
    <x v="0"/>
    <x v="3"/>
    <x v="412"/>
    <x v="1"/>
    <x v="8"/>
    <x v="835"/>
    <x v="811"/>
    <x v="796"/>
    <x v="834"/>
    <x v="810"/>
    <x v="765"/>
    <x v="3"/>
    <x v="2"/>
    <x v="806"/>
    <x v="832"/>
    <x v="94"/>
    <x v="807"/>
  </r>
  <r>
    <x v="3"/>
    <x v="326"/>
    <x v="346"/>
    <x v="6"/>
    <x v="1"/>
    <x v="315"/>
    <x v="0"/>
    <x v="0"/>
    <x v="694"/>
    <x v="1"/>
    <x v="10"/>
    <x v="836"/>
    <x v="812"/>
    <x v="797"/>
    <x v="835"/>
    <x v="811"/>
    <x v="766"/>
    <x v="2"/>
    <x v="2"/>
    <x v="807"/>
    <x v="833"/>
    <x v="111"/>
    <x v="808"/>
  </r>
  <r>
    <x v="0"/>
    <x v="327"/>
    <x v="347"/>
    <x v="9"/>
    <x v="1"/>
    <x v="254"/>
    <x v="2"/>
    <x v="3"/>
    <x v="216"/>
    <x v="0"/>
    <x v="5"/>
    <x v="837"/>
    <x v="813"/>
    <x v="798"/>
    <x v="836"/>
    <x v="812"/>
    <x v="767"/>
    <x v="1"/>
    <x v="0"/>
    <x v="808"/>
    <x v="834"/>
    <x v="562"/>
    <x v="809"/>
  </r>
  <r>
    <x v="0"/>
    <x v="327"/>
    <x v="347"/>
    <x v="9"/>
    <x v="1"/>
    <x v="254"/>
    <x v="2"/>
    <x v="3"/>
    <x v="246"/>
    <x v="2"/>
    <x v="11"/>
    <x v="838"/>
    <x v="814"/>
    <x v="799"/>
    <x v="837"/>
    <x v="813"/>
    <x v="768"/>
    <x v="7"/>
    <x v="0"/>
    <x v="809"/>
    <x v="835"/>
    <x v="601"/>
    <x v="810"/>
  </r>
  <r>
    <x v="0"/>
    <x v="327"/>
    <x v="347"/>
    <x v="9"/>
    <x v="1"/>
    <x v="254"/>
    <x v="2"/>
    <x v="3"/>
    <x v="695"/>
    <x v="2"/>
    <x v="11"/>
    <x v="839"/>
    <x v="815"/>
    <x v="800"/>
    <x v="838"/>
    <x v="814"/>
    <x v="769"/>
    <x v="1"/>
    <x v="0"/>
    <x v="810"/>
    <x v="836"/>
    <x v="9"/>
    <x v="811"/>
  </r>
  <r>
    <x v="2"/>
    <x v="328"/>
    <x v="110"/>
    <x v="8"/>
    <x v="1"/>
    <x v="326"/>
    <x v="2"/>
    <x v="3"/>
    <x v="696"/>
    <x v="1"/>
    <x v="8"/>
    <x v="840"/>
    <x v="816"/>
    <x v="801"/>
    <x v="839"/>
    <x v="815"/>
    <x v="770"/>
    <x v="4"/>
    <x v="6"/>
    <x v="811"/>
    <x v="837"/>
    <x v="602"/>
    <x v="812"/>
  </r>
  <r>
    <x v="3"/>
    <x v="329"/>
    <x v="348"/>
    <x v="0"/>
    <x v="0"/>
    <x v="6"/>
    <x v="2"/>
    <x v="3"/>
    <x v="697"/>
    <x v="1"/>
    <x v="8"/>
    <x v="841"/>
    <x v="817"/>
    <x v="802"/>
    <x v="840"/>
    <x v="816"/>
    <x v="771"/>
    <x v="1"/>
    <x v="2"/>
    <x v="812"/>
    <x v="838"/>
    <x v="34"/>
    <x v="813"/>
  </r>
  <r>
    <x v="3"/>
    <x v="329"/>
    <x v="348"/>
    <x v="0"/>
    <x v="0"/>
    <x v="6"/>
    <x v="2"/>
    <x v="3"/>
    <x v="157"/>
    <x v="0"/>
    <x v="1"/>
    <x v="842"/>
    <x v="818"/>
    <x v="803"/>
    <x v="841"/>
    <x v="817"/>
    <x v="772"/>
    <x v="2"/>
    <x v="9"/>
    <x v="813"/>
    <x v="839"/>
    <x v="603"/>
    <x v="814"/>
  </r>
  <r>
    <x v="1"/>
    <x v="330"/>
    <x v="349"/>
    <x v="2"/>
    <x v="1"/>
    <x v="54"/>
    <x v="0"/>
    <x v="0"/>
    <x v="421"/>
    <x v="1"/>
    <x v="4"/>
    <x v="843"/>
    <x v="118"/>
    <x v="804"/>
    <x v="842"/>
    <x v="818"/>
    <x v="773"/>
    <x v="0"/>
    <x v="0"/>
    <x v="117"/>
    <x v="840"/>
    <x v="188"/>
    <x v="815"/>
  </r>
  <r>
    <x v="3"/>
    <x v="331"/>
    <x v="350"/>
    <x v="4"/>
    <x v="3"/>
    <x v="47"/>
    <x v="0"/>
    <x v="1"/>
    <x v="581"/>
    <x v="1"/>
    <x v="6"/>
    <x v="844"/>
    <x v="819"/>
    <x v="805"/>
    <x v="843"/>
    <x v="819"/>
    <x v="774"/>
    <x v="4"/>
    <x v="0"/>
    <x v="814"/>
    <x v="841"/>
    <x v="527"/>
    <x v="816"/>
  </r>
  <r>
    <x v="0"/>
    <x v="332"/>
    <x v="351"/>
    <x v="2"/>
    <x v="2"/>
    <x v="327"/>
    <x v="2"/>
    <x v="2"/>
    <x v="545"/>
    <x v="0"/>
    <x v="5"/>
    <x v="845"/>
    <x v="820"/>
    <x v="599"/>
    <x v="844"/>
    <x v="820"/>
    <x v="775"/>
    <x v="2"/>
    <x v="0"/>
    <x v="815"/>
    <x v="842"/>
    <x v="604"/>
    <x v="817"/>
  </r>
  <r>
    <x v="2"/>
    <x v="333"/>
    <x v="352"/>
    <x v="3"/>
    <x v="1"/>
    <x v="328"/>
    <x v="0"/>
    <x v="3"/>
    <x v="698"/>
    <x v="0"/>
    <x v="5"/>
    <x v="846"/>
    <x v="45"/>
    <x v="806"/>
    <x v="845"/>
    <x v="45"/>
    <x v="371"/>
    <x v="0"/>
    <x v="0"/>
    <x v="45"/>
    <x v="843"/>
    <x v="328"/>
    <x v="45"/>
  </r>
  <r>
    <x v="1"/>
    <x v="334"/>
    <x v="353"/>
    <x v="3"/>
    <x v="0"/>
    <x v="329"/>
    <x v="1"/>
    <x v="1"/>
    <x v="699"/>
    <x v="1"/>
    <x v="8"/>
    <x v="847"/>
    <x v="821"/>
    <x v="807"/>
    <x v="846"/>
    <x v="821"/>
    <x v="776"/>
    <x v="1"/>
    <x v="2"/>
    <x v="816"/>
    <x v="844"/>
    <x v="605"/>
    <x v="818"/>
  </r>
  <r>
    <x v="3"/>
    <x v="335"/>
    <x v="354"/>
    <x v="1"/>
    <x v="1"/>
    <x v="220"/>
    <x v="0"/>
    <x v="1"/>
    <x v="700"/>
    <x v="1"/>
    <x v="4"/>
    <x v="848"/>
    <x v="822"/>
    <x v="808"/>
    <x v="847"/>
    <x v="822"/>
    <x v="777"/>
    <x v="13"/>
    <x v="0"/>
    <x v="817"/>
    <x v="845"/>
    <x v="606"/>
    <x v="819"/>
  </r>
  <r>
    <x v="3"/>
    <x v="336"/>
    <x v="163"/>
    <x v="2"/>
    <x v="1"/>
    <x v="330"/>
    <x v="2"/>
    <x v="3"/>
    <x v="61"/>
    <x v="1"/>
    <x v="8"/>
    <x v="849"/>
    <x v="823"/>
    <x v="731"/>
    <x v="848"/>
    <x v="823"/>
    <x v="65"/>
    <x v="3"/>
    <x v="0"/>
    <x v="818"/>
    <x v="846"/>
    <x v="545"/>
    <x v="820"/>
  </r>
  <r>
    <x v="2"/>
    <x v="337"/>
    <x v="355"/>
    <x v="4"/>
    <x v="1"/>
    <x v="316"/>
    <x v="1"/>
    <x v="1"/>
    <x v="371"/>
    <x v="1"/>
    <x v="10"/>
    <x v="850"/>
    <x v="824"/>
    <x v="397"/>
    <x v="849"/>
    <x v="824"/>
    <x v="778"/>
    <x v="5"/>
    <x v="0"/>
    <x v="819"/>
    <x v="847"/>
    <x v="607"/>
    <x v="821"/>
  </r>
  <r>
    <x v="3"/>
    <x v="308"/>
    <x v="356"/>
    <x v="1"/>
    <x v="1"/>
    <x v="188"/>
    <x v="0"/>
    <x v="3"/>
    <x v="701"/>
    <x v="2"/>
    <x v="11"/>
    <x v="851"/>
    <x v="180"/>
    <x v="809"/>
    <x v="850"/>
    <x v="180"/>
    <x v="779"/>
    <x v="2"/>
    <x v="0"/>
    <x v="179"/>
    <x v="848"/>
    <x v="608"/>
    <x v="180"/>
  </r>
  <r>
    <x v="3"/>
    <x v="308"/>
    <x v="356"/>
    <x v="1"/>
    <x v="1"/>
    <x v="188"/>
    <x v="0"/>
    <x v="3"/>
    <x v="410"/>
    <x v="1"/>
    <x v="8"/>
    <x v="448"/>
    <x v="96"/>
    <x v="436"/>
    <x v="449"/>
    <x v="95"/>
    <x v="430"/>
    <x v="1"/>
    <x v="2"/>
    <x v="96"/>
    <x v="449"/>
    <x v="181"/>
    <x v="95"/>
  </r>
  <r>
    <x v="3"/>
    <x v="335"/>
    <x v="327"/>
    <x v="1"/>
    <x v="2"/>
    <x v="274"/>
    <x v="2"/>
    <x v="2"/>
    <x v="702"/>
    <x v="1"/>
    <x v="10"/>
    <x v="852"/>
    <x v="825"/>
    <x v="810"/>
    <x v="851"/>
    <x v="825"/>
    <x v="156"/>
    <x v="7"/>
    <x v="0"/>
    <x v="820"/>
    <x v="849"/>
    <x v="151"/>
    <x v="822"/>
  </r>
  <r>
    <x v="3"/>
    <x v="335"/>
    <x v="327"/>
    <x v="1"/>
    <x v="2"/>
    <x v="274"/>
    <x v="2"/>
    <x v="2"/>
    <x v="703"/>
    <x v="1"/>
    <x v="6"/>
    <x v="853"/>
    <x v="205"/>
    <x v="811"/>
    <x v="852"/>
    <x v="205"/>
    <x v="780"/>
    <x v="4"/>
    <x v="0"/>
    <x v="204"/>
    <x v="850"/>
    <x v="609"/>
    <x v="205"/>
  </r>
  <r>
    <x v="3"/>
    <x v="335"/>
    <x v="327"/>
    <x v="1"/>
    <x v="2"/>
    <x v="274"/>
    <x v="2"/>
    <x v="2"/>
    <x v="704"/>
    <x v="2"/>
    <x v="7"/>
    <x v="854"/>
    <x v="826"/>
    <x v="812"/>
    <x v="853"/>
    <x v="826"/>
    <x v="781"/>
    <x v="8"/>
    <x v="0"/>
    <x v="821"/>
    <x v="851"/>
    <x v="610"/>
    <x v="823"/>
  </r>
  <r>
    <x v="0"/>
    <x v="338"/>
    <x v="357"/>
    <x v="0"/>
    <x v="2"/>
    <x v="331"/>
    <x v="1"/>
    <x v="1"/>
    <x v="330"/>
    <x v="1"/>
    <x v="4"/>
    <x v="855"/>
    <x v="827"/>
    <x v="813"/>
    <x v="854"/>
    <x v="827"/>
    <x v="782"/>
    <x v="3"/>
    <x v="0"/>
    <x v="822"/>
    <x v="852"/>
    <x v="611"/>
    <x v="824"/>
  </r>
  <r>
    <x v="0"/>
    <x v="338"/>
    <x v="357"/>
    <x v="0"/>
    <x v="2"/>
    <x v="331"/>
    <x v="1"/>
    <x v="1"/>
    <x v="705"/>
    <x v="1"/>
    <x v="8"/>
    <x v="856"/>
    <x v="828"/>
    <x v="814"/>
    <x v="855"/>
    <x v="828"/>
    <x v="783"/>
    <x v="1"/>
    <x v="2"/>
    <x v="823"/>
    <x v="853"/>
    <x v="12"/>
    <x v="825"/>
  </r>
  <r>
    <x v="0"/>
    <x v="339"/>
    <x v="358"/>
    <x v="2"/>
    <x v="0"/>
    <x v="332"/>
    <x v="0"/>
    <x v="2"/>
    <x v="706"/>
    <x v="1"/>
    <x v="12"/>
    <x v="857"/>
    <x v="829"/>
    <x v="815"/>
    <x v="856"/>
    <x v="829"/>
    <x v="784"/>
    <x v="0"/>
    <x v="2"/>
    <x v="824"/>
    <x v="854"/>
    <x v="199"/>
    <x v="826"/>
  </r>
  <r>
    <x v="2"/>
    <x v="340"/>
    <x v="359"/>
    <x v="8"/>
    <x v="1"/>
    <x v="333"/>
    <x v="0"/>
    <x v="2"/>
    <x v="429"/>
    <x v="1"/>
    <x v="2"/>
    <x v="858"/>
    <x v="830"/>
    <x v="816"/>
    <x v="857"/>
    <x v="830"/>
    <x v="785"/>
    <x v="3"/>
    <x v="0"/>
    <x v="825"/>
    <x v="855"/>
    <x v="321"/>
    <x v="827"/>
  </r>
  <r>
    <x v="3"/>
    <x v="341"/>
    <x v="360"/>
    <x v="2"/>
    <x v="0"/>
    <x v="334"/>
    <x v="1"/>
    <x v="3"/>
    <x v="707"/>
    <x v="1"/>
    <x v="10"/>
    <x v="859"/>
    <x v="831"/>
    <x v="817"/>
    <x v="858"/>
    <x v="831"/>
    <x v="185"/>
    <x v="8"/>
    <x v="0"/>
    <x v="826"/>
    <x v="856"/>
    <x v="91"/>
    <x v="828"/>
  </r>
  <r>
    <x v="0"/>
    <x v="342"/>
    <x v="361"/>
    <x v="3"/>
    <x v="2"/>
    <x v="335"/>
    <x v="1"/>
    <x v="3"/>
    <x v="708"/>
    <x v="1"/>
    <x v="8"/>
    <x v="860"/>
    <x v="832"/>
    <x v="818"/>
    <x v="859"/>
    <x v="832"/>
    <x v="786"/>
    <x v="0"/>
    <x v="6"/>
    <x v="827"/>
    <x v="857"/>
    <x v="612"/>
    <x v="829"/>
  </r>
  <r>
    <x v="3"/>
    <x v="343"/>
    <x v="87"/>
    <x v="0"/>
    <x v="2"/>
    <x v="143"/>
    <x v="0"/>
    <x v="2"/>
    <x v="709"/>
    <x v="1"/>
    <x v="2"/>
    <x v="861"/>
    <x v="833"/>
    <x v="300"/>
    <x v="860"/>
    <x v="833"/>
    <x v="787"/>
    <x v="2"/>
    <x v="2"/>
    <x v="828"/>
    <x v="858"/>
    <x v="613"/>
    <x v="830"/>
  </r>
  <r>
    <x v="3"/>
    <x v="343"/>
    <x v="87"/>
    <x v="0"/>
    <x v="2"/>
    <x v="143"/>
    <x v="0"/>
    <x v="2"/>
    <x v="710"/>
    <x v="1"/>
    <x v="8"/>
    <x v="862"/>
    <x v="834"/>
    <x v="819"/>
    <x v="861"/>
    <x v="834"/>
    <x v="788"/>
    <x v="4"/>
    <x v="3"/>
    <x v="829"/>
    <x v="859"/>
    <x v="614"/>
    <x v="831"/>
  </r>
  <r>
    <x v="3"/>
    <x v="175"/>
    <x v="31"/>
    <x v="8"/>
    <x v="2"/>
    <x v="72"/>
    <x v="0"/>
    <x v="2"/>
    <x v="149"/>
    <x v="2"/>
    <x v="7"/>
    <x v="863"/>
    <x v="835"/>
    <x v="820"/>
    <x v="862"/>
    <x v="835"/>
    <x v="789"/>
    <x v="1"/>
    <x v="2"/>
    <x v="830"/>
    <x v="860"/>
    <x v="411"/>
    <x v="832"/>
  </r>
  <r>
    <x v="0"/>
    <x v="143"/>
    <x v="361"/>
    <x v="3"/>
    <x v="1"/>
    <x v="95"/>
    <x v="0"/>
    <x v="1"/>
    <x v="711"/>
    <x v="1"/>
    <x v="10"/>
    <x v="132"/>
    <x v="131"/>
    <x v="129"/>
    <x v="132"/>
    <x v="131"/>
    <x v="130"/>
    <x v="1"/>
    <x v="0"/>
    <x v="130"/>
    <x v="132"/>
    <x v="126"/>
    <x v="131"/>
  </r>
  <r>
    <x v="0"/>
    <x v="143"/>
    <x v="361"/>
    <x v="3"/>
    <x v="1"/>
    <x v="95"/>
    <x v="0"/>
    <x v="1"/>
    <x v="571"/>
    <x v="1"/>
    <x v="4"/>
    <x v="661"/>
    <x v="649"/>
    <x v="637"/>
    <x v="660"/>
    <x v="648"/>
    <x v="420"/>
    <x v="0"/>
    <x v="0"/>
    <x v="647"/>
    <x v="659"/>
    <x v="370"/>
    <x v="647"/>
  </r>
  <r>
    <x v="0"/>
    <x v="143"/>
    <x v="361"/>
    <x v="3"/>
    <x v="1"/>
    <x v="95"/>
    <x v="0"/>
    <x v="1"/>
    <x v="712"/>
    <x v="1"/>
    <x v="10"/>
    <x v="91"/>
    <x v="91"/>
    <x v="88"/>
    <x v="91"/>
    <x v="90"/>
    <x v="58"/>
    <x v="0"/>
    <x v="0"/>
    <x v="91"/>
    <x v="91"/>
    <x v="87"/>
    <x v="90"/>
  </r>
  <r>
    <x v="3"/>
    <x v="247"/>
    <x v="362"/>
    <x v="4"/>
    <x v="1"/>
    <x v="22"/>
    <x v="0"/>
    <x v="3"/>
    <x v="713"/>
    <x v="0"/>
    <x v="0"/>
    <x v="864"/>
    <x v="836"/>
    <x v="821"/>
    <x v="863"/>
    <x v="836"/>
    <x v="790"/>
    <x v="4"/>
    <x v="2"/>
    <x v="831"/>
    <x v="861"/>
    <x v="615"/>
    <x v="833"/>
  </r>
  <r>
    <x v="3"/>
    <x v="247"/>
    <x v="362"/>
    <x v="4"/>
    <x v="1"/>
    <x v="22"/>
    <x v="0"/>
    <x v="3"/>
    <x v="714"/>
    <x v="2"/>
    <x v="7"/>
    <x v="865"/>
    <x v="837"/>
    <x v="822"/>
    <x v="864"/>
    <x v="837"/>
    <x v="791"/>
    <x v="3"/>
    <x v="0"/>
    <x v="832"/>
    <x v="862"/>
    <x v="616"/>
    <x v="834"/>
  </r>
  <r>
    <x v="3"/>
    <x v="247"/>
    <x v="362"/>
    <x v="4"/>
    <x v="1"/>
    <x v="22"/>
    <x v="0"/>
    <x v="3"/>
    <x v="715"/>
    <x v="1"/>
    <x v="8"/>
    <x v="866"/>
    <x v="838"/>
    <x v="823"/>
    <x v="865"/>
    <x v="838"/>
    <x v="792"/>
    <x v="1"/>
    <x v="2"/>
    <x v="833"/>
    <x v="863"/>
    <x v="221"/>
    <x v="835"/>
  </r>
  <r>
    <x v="3"/>
    <x v="264"/>
    <x v="285"/>
    <x v="8"/>
    <x v="1"/>
    <x v="336"/>
    <x v="2"/>
    <x v="2"/>
    <x v="716"/>
    <x v="2"/>
    <x v="7"/>
    <x v="867"/>
    <x v="839"/>
    <x v="824"/>
    <x v="866"/>
    <x v="839"/>
    <x v="793"/>
    <x v="4"/>
    <x v="0"/>
    <x v="834"/>
    <x v="864"/>
    <x v="6"/>
    <x v="836"/>
  </r>
  <r>
    <x v="3"/>
    <x v="264"/>
    <x v="285"/>
    <x v="8"/>
    <x v="1"/>
    <x v="336"/>
    <x v="2"/>
    <x v="2"/>
    <x v="717"/>
    <x v="2"/>
    <x v="11"/>
    <x v="868"/>
    <x v="840"/>
    <x v="825"/>
    <x v="867"/>
    <x v="840"/>
    <x v="794"/>
    <x v="3"/>
    <x v="0"/>
    <x v="835"/>
    <x v="865"/>
    <x v="592"/>
    <x v="837"/>
  </r>
  <r>
    <x v="3"/>
    <x v="264"/>
    <x v="285"/>
    <x v="8"/>
    <x v="1"/>
    <x v="336"/>
    <x v="2"/>
    <x v="2"/>
    <x v="718"/>
    <x v="1"/>
    <x v="4"/>
    <x v="869"/>
    <x v="841"/>
    <x v="826"/>
    <x v="868"/>
    <x v="841"/>
    <x v="795"/>
    <x v="0"/>
    <x v="0"/>
    <x v="836"/>
    <x v="866"/>
    <x v="617"/>
    <x v="838"/>
  </r>
  <r>
    <x v="1"/>
    <x v="70"/>
    <x v="363"/>
    <x v="5"/>
    <x v="1"/>
    <x v="337"/>
    <x v="2"/>
    <x v="3"/>
    <x v="345"/>
    <x v="0"/>
    <x v="5"/>
    <x v="870"/>
    <x v="501"/>
    <x v="607"/>
    <x v="869"/>
    <x v="842"/>
    <x v="796"/>
    <x v="5"/>
    <x v="0"/>
    <x v="500"/>
    <x v="867"/>
    <x v="618"/>
    <x v="839"/>
  </r>
  <r>
    <x v="3"/>
    <x v="344"/>
    <x v="364"/>
    <x v="0"/>
    <x v="2"/>
    <x v="312"/>
    <x v="1"/>
    <x v="2"/>
    <x v="267"/>
    <x v="0"/>
    <x v="5"/>
    <x v="871"/>
    <x v="842"/>
    <x v="827"/>
    <x v="870"/>
    <x v="843"/>
    <x v="299"/>
    <x v="7"/>
    <x v="0"/>
    <x v="837"/>
    <x v="868"/>
    <x v="271"/>
    <x v="840"/>
  </r>
  <r>
    <x v="3"/>
    <x v="344"/>
    <x v="364"/>
    <x v="0"/>
    <x v="2"/>
    <x v="312"/>
    <x v="1"/>
    <x v="2"/>
    <x v="404"/>
    <x v="2"/>
    <x v="11"/>
    <x v="872"/>
    <x v="843"/>
    <x v="828"/>
    <x v="871"/>
    <x v="844"/>
    <x v="797"/>
    <x v="6"/>
    <x v="0"/>
    <x v="838"/>
    <x v="869"/>
    <x v="26"/>
    <x v="841"/>
  </r>
  <r>
    <x v="2"/>
    <x v="345"/>
    <x v="365"/>
    <x v="1"/>
    <x v="1"/>
    <x v="126"/>
    <x v="1"/>
    <x v="2"/>
    <x v="719"/>
    <x v="0"/>
    <x v="3"/>
    <x v="873"/>
    <x v="844"/>
    <x v="829"/>
    <x v="872"/>
    <x v="845"/>
    <x v="798"/>
    <x v="0"/>
    <x v="4"/>
    <x v="839"/>
    <x v="870"/>
    <x v="619"/>
    <x v="842"/>
  </r>
  <r>
    <x v="2"/>
    <x v="345"/>
    <x v="365"/>
    <x v="1"/>
    <x v="1"/>
    <x v="126"/>
    <x v="1"/>
    <x v="2"/>
    <x v="463"/>
    <x v="0"/>
    <x v="1"/>
    <x v="874"/>
    <x v="845"/>
    <x v="830"/>
    <x v="873"/>
    <x v="846"/>
    <x v="799"/>
    <x v="4"/>
    <x v="4"/>
    <x v="840"/>
    <x v="871"/>
    <x v="620"/>
    <x v="843"/>
  </r>
  <r>
    <x v="2"/>
    <x v="345"/>
    <x v="365"/>
    <x v="1"/>
    <x v="1"/>
    <x v="126"/>
    <x v="1"/>
    <x v="2"/>
    <x v="276"/>
    <x v="1"/>
    <x v="8"/>
    <x v="875"/>
    <x v="846"/>
    <x v="831"/>
    <x v="874"/>
    <x v="847"/>
    <x v="800"/>
    <x v="1"/>
    <x v="3"/>
    <x v="841"/>
    <x v="872"/>
    <x v="96"/>
    <x v="844"/>
  </r>
  <r>
    <x v="0"/>
    <x v="346"/>
    <x v="366"/>
    <x v="10"/>
    <x v="1"/>
    <x v="338"/>
    <x v="1"/>
    <x v="2"/>
    <x v="633"/>
    <x v="1"/>
    <x v="12"/>
    <x v="876"/>
    <x v="847"/>
    <x v="832"/>
    <x v="875"/>
    <x v="848"/>
    <x v="801"/>
    <x v="1"/>
    <x v="2"/>
    <x v="842"/>
    <x v="873"/>
    <x v="183"/>
    <x v="845"/>
  </r>
  <r>
    <x v="0"/>
    <x v="346"/>
    <x v="366"/>
    <x v="10"/>
    <x v="1"/>
    <x v="338"/>
    <x v="1"/>
    <x v="2"/>
    <x v="720"/>
    <x v="1"/>
    <x v="4"/>
    <x v="877"/>
    <x v="848"/>
    <x v="833"/>
    <x v="876"/>
    <x v="849"/>
    <x v="802"/>
    <x v="7"/>
    <x v="2"/>
    <x v="843"/>
    <x v="874"/>
    <x v="621"/>
    <x v="846"/>
  </r>
  <r>
    <x v="2"/>
    <x v="29"/>
    <x v="367"/>
    <x v="4"/>
    <x v="1"/>
    <x v="116"/>
    <x v="0"/>
    <x v="0"/>
    <x v="576"/>
    <x v="1"/>
    <x v="4"/>
    <x v="729"/>
    <x v="336"/>
    <x v="701"/>
    <x v="728"/>
    <x v="338"/>
    <x v="449"/>
    <x v="0"/>
    <x v="0"/>
    <x v="335"/>
    <x v="727"/>
    <x v="559"/>
    <x v="338"/>
  </r>
  <r>
    <x v="1"/>
    <x v="347"/>
    <x v="368"/>
    <x v="3"/>
    <x v="1"/>
    <x v="339"/>
    <x v="0"/>
    <x v="3"/>
    <x v="721"/>
    <x v="2"/>
    <x v="11"/>
    <x v="878"/>
    <x v="849"/>
    <x v="834"/>
    <x v="877"/>
    <x v="850"/>
    <x v="803"/>
    <x v="1"/>
    <x v="0"/>
    <x v="844"/>
    <x v="875"/>
    <x v="622"/>
    <x v="847"/>
  </r>
  <r>
    <x v="1"/>
    <x v="347"/>
    <x v="368"/>
    <x v="3"/>
    <x v="1"/>
    <x v="339"/>
    <x v="0"/>
    <x v="3"/>
    <x v="722"/>
    <x v="2"/>
    <x v="7"/>
    <x v="879"/>
    <x v="850"/>
    <x v="835"/>
    <x v="878"/>
    <x v="851"/>
    <x v="388"/>
    <x v="7"/>
    <x v="0"/>
    <x v="845"/>
    <x v="876"/>
    <x v="344"/>
    <x v="848"/>
  </r>
  <r>
    <x v="1"/>
    <x v="347"/>
    <x v="368"/>
    <x v="3"/>
    <x v="1"/>
    <x v="339"/>
    <x v="0"/>
    <x v="3"/>
    <x v="723"/>
    <x v="1"/>
    <x v="9"/>
    <x v="880"/>
    <x v="851"/>
    <x v="836"/>
    <x v="879"/>
    <x v="852"/>
    <x v="804"/>
    <x v="2"/>
    <x v="0"/>
    <x v="846"/>
    <x v="877"/>
    <x v="78"/>
    <x v="849"/>
  </r>
  <r>
    <x v="0"/>
    <x v="306"/>
    <x v="369"/>
    <x v="8"/>
    <x v="1"/>
    <x v="340"/>
    <x v="1"/>
    <x v="3"/>
    <x v="115"/>
    <x v="1"/>
    <x v="8"/>
    <x v="881"/>
    <x v="852"/>
    <x v="837"/>
    <x v="880"/>
    <x v="853"/>
    <x v="805"/>
    <x v="0"/>
    <x v="2"/>
    <x v="847"/>
    <x v="878"/>
    <x v="109"/>
    <x v="850"/>
  </r>
  <r>
    <x v="2"/>
    <x v="103"/>
    <x v="370"/>
    <x v="8"/>
    <x v="2"/>
    <x v="341"/>
    <x v="0"/>
    <x v="3"/>
    <x v="724"/>
    <x v="1"/>
    <x v="10"/>
    <x v="12"/>
    <x v="12"/>
    <x v="12"/>
    <x v="12"/>
    <x v="12"/>
    <x v="12"/>
    <x v="1"/>
    <x v="2"/>
    <x v="12"/>
    <x v="12"/>
    <x v="12"/>
    <x v="12"/>
  </r>
  <r>
    <x v="2"/>
    <x v="103"/>
    <x v="370"/>
    <x v="8"/>
    <x v="2"/>
    <x v="341"/>
    <x v="0"/>
    <x v="3"/>
    <x v="725"/>
    <x v="2"/>
    <x v="11"/>
    <x v="882"/>
    <x v="853"/>
    <x v="838"/>
    <x v="881"/>
    <x v="854"/>
    <x v="806"/>
    <x v="2"/>
    <x v="2"/>
    <x v="848"/>
    <x v="879"/>
    <x v="623"/>
    <x v="851"/>
  </r>
  <r>
    <x v="1"/>
    <x v="348"/>
    <x v="256"/>
    <x v="2"/>
    <x v="1"/>
    <x v="342"/>
    <x v="2"/>
    <x v="0"/>
    <x v="332"/>
    <x v="1"/>
    <x v="6"/>
    <x v="883"/>
    <x v="854"/>
    <x v="839"/>
    <x v="882"/>
    <x v="855"/>
    <x v="448"/>
    <x v="4"/>
    <x v="0"/>
    <x v="849"/>
    <x v="880"/>
    <x v="233"/>
    <x v="852"/>
  </r>
  <r>
    <x v="1"/>
    <x v="348"/>
    <x v="256"/>
    <x v="2"/>
    <x v="1"/>
    <x v="342"/>
    <x v="2"/>
    <x v="0"/>
    <x v="336"/>
    <x v="1"/>
    <x v="9"/>
    <x v="884"/>
    <x v="855"/>
    <x v="840"/>
    <x v="883"/>
    <x v="856"/>
    <x v="807"/>
    <x v="0"/>
    <x v="0"/>
    <x v="850"/>
    <x v="881"/>
    <x v="594"/>
    <x v="853"/>
  </r>
  <r>
    <x v="3"/>
    <x v="349"/>
    <x v="125"/>
    <x v="3"/>
    <x v="2"/>
    <x v="269"/>
    <x v="0"/>
    <x v="3"/>
    <x v="487"/>
    <x v="1"/>
    <x v="6"/>
    <x v="885"/>
    <x v="856"/>
    <x v="527"/>
    <x v="884"/>
    <x v="857"/>
    <x v="808"/>
    <x v="1"/>
    <x v="2"/>
    <x v="851"/>
    <x v="882"/>
    <x v="624"/>
    <x v="854"/>
  </r>
  <r>
    <x v="3"/>
    <x v="349"/>
    <x v="125"/>
    <x v="3"/>
    <x v="2"/>
    <x v="269"/>
    <x v="0"/>
    <x v="3"/>
    <x v="726"/>
    <x v="1"/>
    <x v="6"/>
    <x v="886"/>
    <x v="857"/>
    <x v="841"/>
    <x v="885"/>
    <x v="858"/>
    <x v="809"/>
    <x v="1"/>
    <x v="2"/>
    <x v="852"/>
    <x v="883"/>
    <x v="625"/>
    <x v="855"/>
  </r>
  <r>
    <x v="3"/>
    <x v="349"/>
    <x v="125"/>
    <x v="3"/>
    <x v="2"/>
    <x v="269"/>
    <x v="0"/>
    <x v="3"/>
    <x v="609"/>
    <x v="1"/>
    <x v="10"/>
    <x v="887"/>
    <x v="858"/>
    <x v="842"/>
    <x v="886"/>
    <x v="859"/>
    <x v="810"/>
    <x v="1"/>
    <x v="2"/>
    <x v="853"/>
    <x v="884"/>
    <x v="341"/>
    <x v="856"/>
  </r>
  <r>
    <x v="3"/>
    <x v="264"/>
    <x v="371"/>
    <x v="8"/>
    <x v="1"/>
    <x v="343"/>
    <x v="0"/>
    <x v="3"/>
    <x v="727"/>
    <x v="1"/>
    <x v="10"/>
    <x v="888"/>
    <x v="859"/>
    <x v="843"/>
    <x v="887"/>
    <x v="860"/>
    <x v="811"/>
    <x v="1"/>
    <x v="2"/>
    <x v="854"/>
    <x v="885"/>
    <x v="34"/>
    <x v="857"/>
  </r>
  <r>
    <x v="0"/>
    <x v="23"/>
    <x v="372"/>
    <x v="1"/>
    <x v="1"/>
    <x v="344"/>
    <x v="2"/>
    <x v="3"/>
    <x v="728"/>
    <x v="1"/>
    <x v="10"/>
    <x v="889"/>
    <x v="860"/>
    <x v="844"/>
    <x v="888"/>
    <x v="861"/>
    <x v="812"/>
    <x v="8"/>
    <x v="2"/>
    <x v="855"/>
    <x v="886"/>
    <x v="398"/>
    <x v="858"/>
  </r>
  <r>
    <x v="0"/>
    <x v="23"/>
    <x v="372"/>
    <x v="1"/>
    <x v="1"/>
    <x v="344"/>
    <x v="2"/>
    <x v="3"/>
    <x v="729"/>
    <x v="1"/>
    <x v="8"/>
    <x v="890"/>
    <x v="861"/>
    <x v="845"/>
    <x v="889"/>
    <x v="862"/>
    <x v="813"/>
    <x v="5"/>
    <x v="6"/>
    <x v="856"/>
    <x v="887"/>
    <x v="626"/>
    <x v="859"/>
  </r>
  <r>
    <x v="0"/>
    <x v="23"/>
    <x v="372"/>
    <x v="1"/>
    <x v="1"/>
    <x v="344"/>
    <x v="2"/>
    <x v="3"/>
    <x v="680"/>
    <x v="1"/>
    <x v="10"/>
    <x v="12"/>
    <x v="12"/>
    <x v="12"/>
    <x v="12"/>
    <x v="12"/>
    <x v="12"/>
    <x v="1"/>
    <x v="2"/>
    <x v="12"/>
    <x v="12"/>
    <x v="12"/>
    <x v="12"/>
  </r>
  <r>
    <x v="0"/>
    <x v="23"/>
    <x v="372"/>
    <x v="1"/>
    <x v="1"/>
    <x v="344"/>
    <x v="2"/>
    <x v="3"/>
    <x v="137"/>
    <x v="1"/>
    <x v="9"/>
    <x v="891"/>
    <x v="862"/>
    <x v="846"/>
    <x v="890"/>
    <x v="863"/>
    <x v="814"/>
    <x v="0"/>
    <x v="2"/>
    <x v="857"/>
    <x v="888"/>
    <x v="490"/>
    <x v="860"/>
  </r>
  <r>
    <x v="3"/>
    <x v="60"/>
    <x v="373"/>
    <x v="0"/>
    <x v="2"/>
    <x v="19"/>
    <x v="1"/>
    <x v="1"/>
    <x v="331"/>
    <x v="2"/>
    <x v="11"/>
    <x v="892"/>
    <x v="863"/>
    <x v="847"/>
    <x v="891"/>
    <x v="864"/>
    <x v="86"/>
    <x v="7"/>
    <x v="0"/>
    <x v="858"/>
    <x v="889"/>
    <x v="83"/>
    <x v="861"/>
  </r>
  <r>
    <x v="1"/>
    <x v="350"/>
    <x v="374"/>
    <x v="4"/>
    <x v="1"/>
    <x v="345"/>
    <x v="1"/>
    <x v="1"/>
    <x v="730"/>
    <x v="1"/>
    <x v="10"/>
    <x v="91"/>
    <x v="91"/>
    <x v="88"/>
    <x v="91"/>
    <x v="90"/>
    <x v="58"/>
    <x v="0"/>
    <x v="0"/>
    <x v="91"/>
    <x v="91"/>
    <x v="87"/>
    <x v="90"/>
  </r>
  <r>
    <x v="1"/>
    <x v="350"/>
    <x v="374"/>
    <x v="4"/>
    <x v="1"/>
    <x v="345"/>
    <x v="1"/>
    <x v="1"/>
    <x v="731"/>
    <x v="1"/>
    <x v="9"/>
    <x v="893"/>
    <x v="864"/>
    <x v="848"/>
    <x v="892"/>
    <x v="865"/>
    <x v="815"/>
    <x v="4"/>
    <x v="0"/>
    <x v="859"/>
    <x v="890"/>
    <x v="312"/>
    <x v="862"/>
  </r>
  <r>
    <x v="0"/>
    <x v="351"/>
    <x v="375"/>
    <x v="1"/>
    <x v="2"/>
    <x v="346"/>
    <x v="1"/>
    <x v="1"/>
    <x v="732"/>
    <x v="1"/>
    <x v="10"/>
    <x v="894"/>
    <x v="865"/>
    <x v="849"/>
    <x v="893"/>
    <x v="866"/>
    <x v="2"/>
    <x v="0"/>
    <x v="0"/>
    <x v="860"/>
    <x v="891"/>
    <x v="2"/>
    <x v="863"/>
  </r>
  <r>
    <x v="0"/>
    <x v="180"/>
    <x v="120"/>
    <x v="4"/>
    <x v="1"/>
    <x v="338"/>
    <x v="1"/>
    <x v="1"/>
    <x v="733"/>
    <x v="1"/>
    <x v="8"/>
    <x v="895"/>
    <x v="866"/>
    <x v="850"/>
    <x v="894"/>
    <x v="867"/>
    <x v="816"/>
    <x v="0"/>
    <x v="2"/>
    <x v="861"/>
    <x v="892"/>
    <x v="25"/>
    <x v="864"/>
  </r>
  <r>
    <x v="0"/>
    <x v="180"/>
    <x v="120"/>
    <x v="4"/>
    <x v="1"/>
    <x v="338"/>
    <x v="1"/>
    <x v="1"/>
    <x v="3"/>
    <x v="0"/>
    <x v="3"/>
    <x v="896"/>
    <x v="867"/>
    <x v="851"/>
    <x v="895"/>
    <x v="868"/>
    <x v="817"/>
    <x v="4"/>
    <x v="2"/>
    <x v="862"/>
    <x v="893"/>
    <x v="627"/>
    <x v="865"/>
  </r>
  <r>
    <x v="1"/>
    <x v="352"/>
    <x v="69"/>
    <x v="5"/>
    <x v="1"/>
    <x v="139"/>
    <x v="0"/>
    <x v="1"/>
    <x v="511"/>
    <x v="1"/>
    <x v="10"/>
    <x v="56"/>
    <x v="56"/>
    <x v="56"/>
    <x v="56"/>
    <x v="56"/>
    <x v="56"/>
    <x v="2"/>
    <x v="0"/>
    <x v="56"/>
    <x v="56"/>
    <x v="55"/>
    <x v="56"/>
  </r>
  <r>
    <x v="1"/>
    <x v="352"/>
    <x v="69"/>
    <x v="5"/>
    <x v="1"/>
    <x v="139"/>
    <x v="0"/>
    <x v="1"/>
    <x v="734"/>
    <x v="1"/>
    <x v="4"/>
    <x v="897"/>
    <x v="868"/>
    <x v="852"/>
    <x v="896"/>
    <x v="869"/>
    <x v="191"/>
    <x v="1"/>
    <x v="0"/>
    <x v="863"/>
    <x v="894"/>
    <x v="180"/>
    <x v="866"/>
  </r>
  <r>
    <x v="1"/>
    <x v="352"/>
    <x v="69"/>
    <x v="5"/>
    <x v="1"/>
    <x v="139"/>
    <x v="0"/>
    <x v="1"/>
    <x v="735"/>
    <x v="1"/>
    <x v="8"/>
    <x v="898"/>
    <x v="869"/>
    <x v="853"/>
    <x v="897"/>
    <x v="870"/>
    <x v="818"/>
    <x v="2"/>
    <x v="2"/>
    <x v="864"/>
    <x v="895"/>
    <x v="128"/>
    <x v="867"/>
  </r>
  <r>
    <x v="1"/>
    <x v="353"/>
    <x v="376"/>
    <x v="7"/>
    <x v="2"/>
    <x v="222"/>
    <x v="0"/>
    <x v="1"/>
    <x v="736"/>
    <x v="0"/>
    <x v="3"/>
    <x v="899"/>
    <x v="870"/>
    <x v="854"/>
    <x v="898"/>
    <x v="871"/>
    <x v="819"/>
    <x v="1"/>
    <x v="5"/>
    <x v="865"/>
    <x v="896"/>
    <x v="628"/>
    <x v="868"/>
  </r>
  <r>
    <x v="3"/>
    <x v="354"/>
    <x v="348"/>
    <x v="0"/>
    <x v="1"/>
    <x v="176"/>
    <x v="2"/>
    <x v="3"/>
    <x v="737"/>
    <x v="0"/>
    <x v="5"/>
    <x v="900"/>
    <x v="871"/>
    <x v="855"/>
    <x v="899"/>
    <x v="872"/>
    <x v="820"/>
    <x v="3"/>
    <x v="2"/>
    <x v="866"/>
    <x v="897"/>
    <x v="629"/>
    <x v="869"/>
  </r>
  <r>
    <x v="3"/>
    <x v="354"/>
    <x v="348"/>
    <x v="0"/>
    <x v="1"/>
    <x v="176"/>
    <x v="2"/>
    <x v="3"/>
    <x v="220"/>
    <x v="0"/>
    <x v="5"/>
    <x v="619"/>
    <x v="872"/>
    <x v="856"/>
    <x v="900"/>
    <x v="873"/>
    <x v="821"/>
    <x v="5"/>
    <x v="2"/>
    <x v="867"/>
    <x v="898"/>
    <x v="357"/>
    <x v="870"/>
  </r>
  <r>
    <x v="3"/>
    <x v="354"/>
    <x v="348"/>
    <x v="0"/>
    <x v="1"/>
    <x v="176"/>
    <x v="2"/>
    <x v="3"/>
    <x v="738"/>
    <x v="0"/>
    <x v="3"/>
    <x v="901"/>
    <x v="873"/>
    <x v="857"/>
    <x v="901"/>
    <x v="874"/>
    <x v="822"/>
    <x v="13"/>
    <x v="10"/>
    <x v="868"/>
    <x v="899"/>
    <x v="423"/>
    <x v="871"/>
  </r>
  <r>
    <x v="3"/>
    <x v="354"/>
    <x v="348"/>
    <x v="0"/>
    <x v="1"/>
    <x v="176"/>
    <x v="2"/>
    <x v="3"/>
    <x v="739"/>
    <x v="1"/>
    <x v="10"/>
    <x v="12"/>
    <x v="12"/>
    <x v="12"/>
    <x v="12"/>
    <x v="12"/>
    <x v="12"/>
    <x v="1"/>
    <x v="2"/>
    <x v="12"/>
    <x v="12"/>
    <x v="12"/>
    <x v="12"/>
  </r>
  <r>
    <x v="3"/>
    <x v="354"/>
    <x v="348"/>
    <x v="0"/>
    <x v="1"/>
    <x v="176"/>
    <x v="2"/>
    <x v="3"/>
    <x v="218"/>
    <x v="1"/>
    <x v="10"/>
    <x v="902"/>
    <x v="874"/>
    <x v="571"/>
    <x v="902"/>
    <x v="875"/>
    <x v="823"/>
    <x v="5"/>
    <x v="2"/>
    <x v="869"/>
    <x v="900"/>
    <x v="630"/>
    <x v="872"/>
  </r>
  <r>
    <x v="3"/>
    <x v="355"/>
    <x v="377"/>
    <x v="3"/>
    <x v="1"/>
    <x v="347"/>
    <x v="0"/>
    <x v="3"/>
    <x v="740"/>
    <x v="0"/>
    <x v="5"/>
    <x v="903"/>
    <x v="875"/>
    <x v="858"/>
    <x v="903"/>
    <x v="876"/>
    <x v="824"/>
    <x v="4"/>
    <x v="2"/>
    <x v="870"/>
    <x v="901"/>
    <x v="393"/>
    <x v="873"/>
  </r>
  <r>
    <x v="3"/>
    <x v="116"/>
    <x v="378"/>
    <x v="4"/>
    <x v="1"/>
    <x v="348"/>
    <x v="0"/>
    <x v="2"/>
    <x v="207"/>
    <x v="1"/>
    <x v="6"/>
    <x v="222"/>
    <x v="221"/>
    <x v="216"/>
    <x v="222"/>
    <x v="221"/>
    <x v="218"/>
    <x v="0"/>
    <x v="2"/>
    <x v="220"/>
    <x v="222"/>
    <x v="94"/>
    <x v="221"/>
  </r>
  <r>
    <x v="3"/>
    <x v="116"/>
    <x v="378"/>
    <x v="4"/>
    <x v="1"/>
    <x v="348"/>
    <x v="0"/>
    <x v="2"/>
    <x v="266"/>
    <x v="0"/>
    <x v="0"/>
    <x v="904"/>
    <x v="876"/>
    <x v="859"/>
    <x v="904"/>
    <x v="877"/>
    <x v="825"/>
    <x v="0"/>
    <x v="8"/>
    <x v="871"/>
    <x v="902"/>
    <x v="631"/>
    <x v="874"/>
  </r>
  <r>
    <x v="3"/>
    <x v="329"/>
    <x v="379"/>
    <x v="0"/>
    <x v="1"/>
    <x v="349"/>
    <x v="0"/>
    <x v="0"/>
    <x v="54"/>
    <x v="1"/>
    <x v="4"/>
    <x v="905"/>
    <x v="877"/>
    <x v="55"/>
    <x v="905"/>
    <x v="878"/>
    <x v="826"/>
    <x v="2"/>
    <x v="0"/>
    <x v="872"/>
    <x v="903"/>
    <x v="94"/>
    <x v="875"/>
  </r>
  <r>
    <x v="3"/>
    <x v="356"/>
    <x v="380"/>
    <x v="5"/>
    <x v="0"/>
    <x v="350"/>
    <x v="0"/>
    <x v="1"/>
    <x v="687"/>
    <x v="2"/>
    <x v="7"/>
    <x v="906"/>
    <x v="878"/>
    <x v="860"/>
    <x v="906"/>
    <x v="879"/>
    <x v="827"/>
    <x v="7"/>
    <x v="2"/>
    <x v="873"/>
    <x v="904"/>
    <x v="377"/>
    <x v="876"/>
  </r>
  <r>
    <x v="3"/>
    <x v="356"/>
    <x v="380"/>
    <x v="5"/>
    <x v="0"/>
    <x v="350"/>
    <x v="0"/>
    <x v="1"/>
    <x v="741"/>
    <x v="1"/>
    <x v="8"/>
    <x v="907"/>
    <x v="879"/>
    <x v="861"/>
    <x v="907"/>
    <x v="880"/>
    <x v="828"/>
    <x v="0"/>
    <x v="6"/>
    <x v="323"/>
    <x v="905"/>
    <x v="211"/>
    <x v="877"/>
  </r>
  <r>
    <x v="3"/>
    <x v="356"/>
    <x v="380"/>
    <x v="5"/>
    <x v="0"/>
    <x v="350"/>
    <x v="0"/>
    <x v="1"/>
    <x v="742"/>
    <x v="1"/>
    <x v="10"/>
    <x v="908"/>
    <x v="12"/>
    <x v="229"/>
    <x v="908"/>
    <x v="12"/>
    <x v="829"/>
    <x v="1"/>
    <x v="2"/>
    <x v="12"/>
    <x v="906"/>
    <x v="181"/>
    <x v="12"/>
  </r>
  <r>
    <x v="1"/>
    <x v="357"/>
    <x v="238"/>
    <x v="8"/>
    <x v="3"/>
    <x v="351"/>
    <x v="0"/>
    <x v="1"/>
    <x v="743"/>
    <x v="0"/>
    <x v="5"/>
    <x v="909"/>
    <x v="880"/>
    <x v="862"/>
    <x v="909"/>
    <x v="881"/>
    <x v="830"/>
    <x v="0"/>
    <x v="0"/>
    <x v="874"/>
    <x v="907"/>
    <x v="105"/>
    <x v="878"/>
  </r>
  <r>
    <x v="3"/>
    <x v="237"/>
    <x v="381"/>
    <x v="0"/>
    <x v="1"/>
    <x v="352"/>
    <x v="1"/>
    <x v="1"/>
    <x v="228"/>
    <x v="0"/>
    <x v="1"/>
    <x v="246"/>
    <x v="245"/>
    <x v="239"/>
    <x v="246"/>
    <x v="245"/>
    <x v="242"/>
    <x v="0"/>
    <x v="2"/>
    <x v="244"/>
    <x v="246"/>
    <x v="224"/>
    <x v="245"/>
  </r>
  <r>
    <x v="1"/>
    <x v="154"/>
    <x v="382"/>
    <x v="0"/>
    <x v="1"/>
    <x v="353"/>
    <x v="2"/>
    <x v="0"/>
    <x v="744"/>
    <x v="1"/>
    <x v="8"/>
    <x v="910"/>
    <x v="881"/>
    <x v="863"/>
    <x v="910"/>
    <x v="882"/>
    <x v="831"/>
    <x v="0"/>
    <x v="0"/>
    <x v="875"/>
    <x v="908"/>
    <x v="632"/>
    <x v="879"/>
  </r>
  <r>
    <x v="0"/>
    <x v="142"/>
    <x v="383"/>
    <x v="8"/>
    <x v="2"/>
    <x v="51"/>
    <x v="1"/>
    <x v="1"/>
    <x v="466"/>
    <x v="1"/>
    <x v="12"/>
    <x v="911"/>
    <x v="882"/>
    <x v="864"/>
    <x v="911"/>
    <x v="883"/>
    <x v="308"/>
    <x v="0"/>
    <x v="0"/>
    <x v="876"/>
    <x v="909"/>
    <x v="279"/>
    <x v="880"/>
  </r>
  <r>
    <x v="2"/>
    <x v="358"/>
    <x v="131"/>
    <x v="8"/>
    <x v="0"/>
    <x v="333"/>
    <x v="0"/>
    <x v="0"/>
    <x v="745"/>
    <x v="1"/>
    <x v="2"/>
    <x v="912"/>
    <x v="883"/>
    <x v="865"/>
    <x v="912"/>
    <x v="884"/>
    <x v="832"/>
    <x v="0"/>
    <x v="2"/>
    <x v="877"/>
    <x v="910"/>
    <x v="633"/>
    <x v="881"/>
  </r>
  <r>
    <x v="3"/>
    <x v="359"/>
    <x v="384"/>
    <x v="3"/>
    <x v="2"/>
    <x v="354"/>
    <x v="2"/>
    <x v="3"/>
    <x v="746"/>
    <x v="1"/>
    <x v="2"/>
    <x v="790"/>
    <x v="770"/>
    <x v="755"/>
    <x v="789"/>
    <x v="769"/>
    <x v="461"/>
    <x v="0"/>
    <x v="0"/>
    <x v="765"/>
    <x v="787"/>
    <x v="129"/>
    <x v="766"/>
  </r>
  <r>
    <x v="3"/>
    <x v="359"/>
    <x v="384"/>
    <x v="3"/>
    <x v="2"/>
    <x v="354"/>
    <x v="2"/>
    <x v="3"/>
    <x v="369"/>
    <x v="1"/>
    <x v="6"/>
    <x v="913"/>
    <x v="884"/>
    <x v="866"/>
    <x v="913"/>
    <x v="885"/>
    <x v="17"/>
    <x v="1"/>
    <x v="0"/>
    <x v="878"/>
    <x v="911"/>
    <x v="506"/>
    <x v="882"/>
  </r>
  <r>
    <x v="3"/>
    <x v="359"/>
    <x v="384"/>
    <x v="3"/>
    <x v="2"/>
    <x v="354"/>
    <x v="2"/>
    <x v="3"/>
    <x v="747"/>
    <x v="1"/>
    <x v="10"/>
    <x v="91"/>
    <x v="91"/>
    <x v="88"/>
    <x v="91"/>
    <x v="90"/>
    <x v="58"/>
    <x v="0"/>
    <x v="0"/>
    <x v="91"/>
    <x v="91"/>
    <x v="87"/>
    <x v="90"/>
  </r>
  <r>
    <x v="3"/>
    <x v="359"/>
    <x v="384"/>
    <x v="3"/>
    <x v="2"/>
    <x v="354"/>
    <x v="2"/>
    <x v="3"/>
    <x v="748"/>
    <x v="1"/>
    <x v="10"/>
    <x v="914"/>
    <x v="885"/>
    <x v="867"/>
    <x v="914"/>
    <x v="886"/>
    <x v="241"/>
    <x v="4"/>
    <x v="0"/>
    <x v="879"/>
    <x v="912"/>
    <x v="634"/>
    <x v="883"/>
  </r>
  <r>
    <x v="3"/>
    <x v="359"/>
    <x v="384"/>
    <x v="3"/>
    <x v="2"/>
    <x v="354"/>
    <x v="2"/>
    <x v="3"/>
    <x v="745"/>
    <x v="1"/>
    <x v="2"/>
    <x v="915"/>
    <x v="886"/>
    <x v="697"/>
    <x v="915"/>
    <x v="90"/>
    <x v="542"/>
    <x v="1"/>
    <x v="0"/>
    <x v="880"/>
    <x v="913"/>
    <x v="499"/>
    <x v="90"/>
  </r>
  <r>
    <x v="3"/>
    <x v="359"/>
    <x v="384"/>
    <x v="3"/>
    <x v="2"/>
    <x v="354"/>
    <x v="2"/>
    <x v="3"/>
    <x v="749"/>
    <x v="1"/>
    <x v="4"/>
    <x v="916"/>
    <x v="887"/>
    <x v="533"/>
    <x v="548"/>
    <x v="887"/>
    <x v="521"/>
    <x v="1"/>
    <x v="0"/>
    <x v="881"/>
    <x v="232"/>
    <x v="212"/>
    <x v="884"/>
  </r>
  <r>
    <x v="2"/>
    <x v="360"/>
    <x v="385"/>
    <x v="9"/>
    <x v="0"/>
    <x v="111"/>
    <x v="0"/>
    <x v="3"/>
    <x v="750"/>
    <x v="0"/>
    <x v="5"/>
    <x v="917"/>
    <x v="888"/>
    <x v="868"/>
    <x v="916"/>
    <x v="888"/>
    <x v="833"/>
    <x v="5"/>
    <x v="2"/>
    <x v="882"/>
    <x v="914"/>
    <x v="141"/>
    <x v="885"/>
  </r>
  <r>
    <x v="2"/>
    <x v="360"/>
    <x v="385"/>
    <x v="9"/>
    <x v="0"/>
    <x v="111"/>
    <x v="0"/>
    <x v="3"/>
    <x v="302"/>
    <x v="2"/>
    <x v="7"/>
    <x v="918"/>
    <x v="889"/>
    <x v="869"/>
    <x v="917"/>
    <x v="889"/>
    <x v="834"/>
    <x v="1"/>
    <x v="10"/>
    <x v="883"/>
    <x v="915"/>
    <x v="635"/>
    <x v="886"/>
  </r>
  <r>
    <x v="2"/>
    <x v="360"/>
    <x v="385"/>
    <x v="9"/>
    <x v="0"/>
    <x v="111"/>
    <x v="0"/>
    <x v="3"/>
    <x v="582"/>
    <x v="1"/>
    <x v="8"/>
    <x v="676"/>
    <x v="664"/>
    <x v="650"/>
    <x v="675"/>
    <x v="663"/>
    <x v="639"/>
    <x v="0"/>
    <x v="6"/>
    <x v="662"/>
    <x v="674"/>
    <x v="28"/>
    <x v="662"/>
  </r>
  <r>
    <x v="2"/>
    <x v="360"/>
    <x v="385"/>
    <x v="9"/>
    <x v="0"/>
    <x v="111"/>
    <x v="0"/>
    <x v="3"/>
    <x v="300"/>
    <x v="1"/>
    <x v="2"/>
    <x v="919"/>
    <x v="890"/>
    <x v="870"/>
    <x v="918"/>
    <x v="890"/>
    <x v="835"/>
    <x v="1"/>
    <x v="2"/>
    <x v="884"/>
    <x v="916"/>
    <x v="183"/>
    <x v="887"/>
  </r>
  <r>
    <x v="3"/>
    <x v="361"/>
    <x v="179"/>
    <x v="2"/>
    <x v="0"/>
    <x v="285"/>
    <x v="2"/>
    <x v="3"/>
    <x v="461"/>
    <x v="2"/>
    <x v="7"/>
    <x v="920"/>
    <x v="891"/>
    <x v="871"/>
    <x v="919"/>
    <x v="891"/>
    <x v="836"/>
    <x v="3"/>
    <x v="0"/>
    <x v="885"/>
    <x v="917"/>
    <x v="636"/>
    <x v="888"/>
  </r>
  <r>
    <x v="3"/>
    <x v="361"/>
    <x v="179"/>
    <x v="2"/>
    <x v="0"/>
    <x v="285"/>
    <x v="2"/>
    <x v="3"/>
    <x v="351"/>
    <x v="1"/>
    <x v="8"/>
    <x v="384"/>
    <x v="377"/>
    <x v="374"/>
    <x v="385"/>
    <x v="378"/>
    <x v="374"/>
    <x v="1"/>
    <x v="2"/>
    <x v="376"/>
    <x v="385"/>
    <x v="330"/>
    <x v="379"/>
  </r>
  <r>
    <x v="3"/>
    <x v="362"/>
    <x v="386"/>
    <x v="7"/>
    <x v="1"/>
    <x v="143"/>
    <x v="0"/>
    <x v="1"/>
    <x v="751"/>
    <x v="1"/>
    <x v="8"/>
    <x v="921"/>
    <x v="892"/>
    <x v="872"/>
    <x v="920"/>
    <x v="892"/>
    <x v="837"/>
    <x v="0"/>
    <x v="6"/>
    <x v="886"/>
    <x v="918"/>
    <x v="28"/>
    <x v="889"/>
  </r>
  <r>
    <x v="3"/>
    <x v="363"/>
    <x v="387"/>
    <x v="9"/>
    <x v="2"/>
    <x v="308"/>
    <x v="1"/>
    <x v="2"/>
    <x v="155"/>
    <x v="2"/>
    <x v="15"/>
    <x v="922"/>
    <x v="893"/>
    <x v="873"/>
    <x v="921"/>
    <x v="893"/>
    <x v="838"/>
    <x v="0"/>
    <x v="9"/>
    <x v="257"/>
    <x v="919"/>
    <x v="637"/>
    <x v="890"/>
  </r>
  <r>
    <x v="0"/>
    <x v="198"/>
    <x v="388"/>
    <x v="5"/>
    <x v="2"/>
    <x v="355"/>
    <x v="0"/>
    <x v="0"/>
    <x v="520"/>
    <x v="1"/>
    <x v="8"/>
    <x v="588"/>
    <x v="578"/>
    <x v="566"/>
    <x v="588"/>
    <x v="578"/>
    <x v="560"/>
    <x v="0"/>
    <x v="6"/>
    <x v="577"/>
    <x v="586"/>
    <x v="462"/>
    <x v="579"/>
  </r>
  <r>
    <x v="1"/>
    <x v="364"/>
    <x v="301"/>
    <x v="4"/>
    <x v="2"/>
    <x v="33"/>
    <x v="1"/>
    <x v="2"/>
    <x v="752"/>
    <x v="1"/>
    <x v="10"/>
    <x v="923"/>
    <x v="894"/>
    <x v="874"/>
    <x v="922"/>
    <x v="894"/>
    <x v="542"/>
    <x v="1"/>
    <x v="0"/>
    <x v="887"/>
    <x v="920"/>
    <x v="499"/>
    <x v="891"/>
  </r>
  <r>
    <x v="0"/>
    <x v="339"/>
    <x v="389"/>
    <x v="2"/>
    <x v="1"/>
    <x v="12"/>
    <x v="0"/>
    <x v="3"/>
    <x v="637"/>
    <x v="0"/>
    <x v="1"/>
    <x v="924"/>
    <x v="895"/>
    <x v="875"/>
    <x v="923"/>
    <x v="895"/>
    <x v="839"/>
    <x v="5"/>
    <x v="9"/>
    <x v="888"/>
    <x v="921"/>
    <x v="638"/>
    <x v="892"/>
  </r>
  <r>
    <x v="2"/>
    <x v="7"/>
    <x v="390"/>
    <x v="0"/>
    <x v="0"/>
    <x v="356"/>
    <x v="0"/>
    <x v="1"/>
    <x v="753"/>
    <x v="1"/>
    <x v="6"/>
    <x v="925"/>
    <x v="896"/>
    <x v="876"/>
    <x v="924"/>
    <x v="896"/>
    <x v="840"/>
    <x v="7"/>
    <x v="2"/>
    <x v="889"/>
    <x v="922"/>
    <x v="639"/>
    <x v="893"/>
  </r>
  <r>
    <x v="2"/>
    <x v="7"/>
    <x v="390"/>
    <x v="0"/>
    <x v="0"/>
    <x v="356"/>
    <x v="0"/>
    <x v="1"/>
    <x v="754"/>
    <x v="2"/>
    <x v="7"/>
    <x v="926"/>
    <x v="897"/>
    <x v="877"/>
    <x v="925"/>
    <x v="897"/>
    <x v="841"/>
    <x v="0"/>
    <x v="2"/>
    <x v="890"/>
    <x v="923"/>
    <x v="640"/>
    <x v="894"/>
  </r>
  <r>
    <x v="2"/>
    <x v="7"/>
    <x v="390"/>
    <x v="0"/>
    <x v="0"/>
    <x v="356"/>
    <x v="0"/>
    <x v="1"/>
    <x v="662"/>
    <x v="0"/>
    <x v="1"/>
    <x v="927"/>
    <x v="898"/>
    <x v="878"/>
    <x v="926"/>
    <x v="898"/>
    <x v="842"/>
    <x v="2"/>
    <x v="2"/>
    <x v="891"/>
    <x v="924"/>
    <x v="641"/>
    <x v="895"/>
  </r>
  <r>
    <x v="3"/>
    <x v="365"/>
    <x v="391"/>
    <x v="8"/>
    <x v="1"/>
    <x v="357"/>
    <x v="2"/>
    <x v="2"/>
    <x v="639"/>
    <x v="1"/>
    <x v="2"/>
    <x v="928"/>
    <x v="899"/>
    <x v="879"/>
    <x v="927"/>
    <x v="899"/>
    <x v="843"/>
    <x v="0"/>
    <x v="2"/>
    <x v="892"/>
    <x v="925"/>
    <x v="199"/>
    <x v="896"/>
  </r>
  <r>
    <x v="3"/>
    <x v="365"/>
    <x v="391"/>
    <x v="8"/>
    <x v="1"/>
    <x v="357"/>
    <x v="2"/>
    <x v="2"/>
    <x v="755"/>
    <x v="1"/>
    <x v="12"/>
    <x v="929"/>
    <x v="900"/>
    <x v="880"/>
    <x v="928"/>
    <x v="900"/>
    <x v="844"/>
    <x v="4"/>
    <x v="2"/>
    <x v="893"/>
    <x v="926"/>
    <x v="327"/>
    <x v="897"/>
  </r>
  <r>
    <x v="3"/>
    <x v="365"/>
    <x v="391"/>
    <x v="8"/>
    <x v="1"/>
    <x v="357"/>
    <x v="2"/>
    <x v="2"/>
    <x v="756"/>
    <x v="2"/>
    <x v="15"/>
    <x v="930"/>
    <x v="901"/>
    <x v="881"/>
    <x v="929"/>
    <x v="901"/>
    <x v="845"/>
    <x v="1"/>
    <x v="10"/>
    <x v="894"/>
    <x v="927"/>
    <x v="642"/>
    <x v="898"/>
  </r>
  <r>
    <x v="1"/>
    <x v="366"/>
    <x v="392"/>
    <x v="10"/>
    <x v="3"/>
    <x v="358"/>
    <x v="0"/>
    <x v="2"/>
    <x v="757"/>
    <x v="1"/>
    <x v="8"/>
    <x v="931"/>
    <x v="902"/>
    <x v="882"/>
    <x v="930"/>
    <x v="902"/>
    <x v="846"/>
    <x v="0"/>
    <x v="3"/>
    <x v="895"/>
    <x v="928"/>
    <x v="643"/>
    <x v="899"/>
  </r>
  <r>
    <x v="3"/>
    <x v="367"/>
    <x v="393"/>
    <x v="5"/>
    <x v="1"/>
    <x v="189"/>
    <x v="1"/>
    <x v="3"/>
    <x v="575"/>
    <x v="0"/>
    <x v="5"/>
    <x v="932"/>
    <x v="903"/>
    <x v="883"/>
    <x v="931"/>
    <x v="903"/>
    <x v="847"/>
    <x v="2"/>
    <x v="0"/>
    <x v="896"/>
    <x v="929"/>
    <x v="644"/>
    <x v="900"/>
  </r>
  <r>
    <x v="3"/>
    <x v="367"/>
    <x v="393"/>
    <x v="5"/>
    <x v="1"/>
    <x v="189"/>
    <x v="1"/>
    <x v="3"/>
    <x v="758"/>
    <x v="1"/>
    <x v="6"/>
    <x v="933"/>
    <x v="904"/>
    <x v="884"/>
    <x v="932"/>
    <x v="904"/>
    <x v="417"/>
    <x v="1"/>
    <x v="0"/>
    <x v="897"/>
    <x v="930"/>
    <x v="645"/>
    <x v="901"/>
  </r>
  <r>
    <x v="1"/>
    <x v="368"/>
    <x v="394"/>
    <x v="10"/>
    <x v="0"/>
    <x v="359"/>
    <x v="2"/>
    <x v="0"/>
    <x v="284"/>
    <x v="0"/>
    <x v="1"/>
    <x v="934"/>
    <x v="905"/>
    <x v="885"/>
    <x v="933"/>
    <x v="905"/>
    <x v="848"/>
    <x v="2"/>
    <x v="2"/>
    <x v="898"/>
    <x v="931"/>
    <x v="646"/>
    <x v="902"/>
  </r>
  <r>
    <x v="0"/>
    <x v="369"/>
    <x v="47"/>
    <x v="8"/>
    <x v="2"/>
    <x v="59"/>
    <x v="0"/>
    <x v="3"/>
    <x v="624"/>
    <x v="1"/>
    <x v="8"/>
    <x v="935"/>
    <x v="906"/>
    <x v="886"/>
    <x v="934"/>
    <x v="906"/>
    <x v="849"/>
    <x v="0"/>
    <x v="2"/>
    <x v="899"/>
    <x v="932"/>
    <x v="124"/>
    <x v="903"/>
  </r>
  <r>
    <x v="0"/>
    <x v="370"/>
    <x v="395"/>
    <x v="6"/>
    <x v="2"/>
    <x v="288"/>
    <x v="0"/>
    <x v="1"/>
    <x v="263"/>
    <x v="1"/>
    <x v="13"/>
    <x v="936"/>
    <x v="907"/>
    <x v="887"/>
    <x v="935"/>
    <x v="907"/>
    <x v="525"/>
    <x v="1"/>
    <x v="0"/>
    <x v="900"/>
    <x v="933"/>
    <x v="126"/>
    <x v="904"/>
  </r>
  <r>
    <x v="0"/>
    <x v="370"/>
    <x v="395"/>
    <x v="6"/>
    <x v="2"/>
    <x v="288"/>
    <x v="0"/>
    <x v="1"/>
    <x v="759"/>
    <x v="1"/>
    <x v="10"/>
    <x v="937"/>
    <x v="908"/>
    <x v="888"/>
    <x v="936"/>
    <x v="908"/>
    <x v="446"/>
    <x v="2"/>
    <x v="0"/>
    <x v="901"/>
    <x v="934"/>
    <x v="148"/>
    <x v="905"/>
  </r>
  <r>
    <x v="2"/>
    <x v="371"/>
    <x v="396"/>
    <x v="5"/>
    <x v="1"/>
    <x v="360"/>
    <x v="1"/>
    <x v="0"/>
    <x v="760"/>
    <x v="1"/>
    <x v="8"/>
    <x v="938"/>
    <x v="909"/>
    <x v="889"/>
    <x v="937"/>
    <x v="909"/>
    <x v="850"/>
    <x v="3"/>
    <x v="0"/>
    <x v="902"/>
    <x v="935"/>
    <x v="647"/>
    <x v="906"/>
  </r>
  <r>
    <x v="2"/>
    <x v="371"/>
    <x v="396"/>
    <x v="5"/>
    <x v="1"/>
    <x v="360"/>
    <x v="1"/>
    <x v="0"/>
    <x v="638"/>
    <x v="2"/>
    <x v="7"/>
    <x v="939"/>
    <x v="910"/>
    <x v="890"/>
    <x v="938"/>
    <x v="910"/>
    <x v="851"/>
    <x v="1"/>
    <x v="0"/>
    <x v="903"/>
    <x v="936"/>
    <x v="648"/>
    <x v="907"/>
  </r>
  <r>
    <x v="1"/>
    <x v="372"/>
    <x v="397"/>
    <x v="2"/>
    <x v="1"/>
    <x v="361"/>
    <x v="0"/>
    <x v="0"/>
    <x v="761"/>
    <x v="1"/>
    <x v="12"/>
    <x v="940"/>
    <x v="911"/>
    <x v="891"/>
    <x v="939"/>
    <x v="911"/>
    <x v="294"/>
    <x v="7"/>
    <x v="0"/>
    <x v="904"/>
    <x v="937"/>
    <x v="265"/>
    <x v="908"/>
  </r>
  <r>
    <x v="1"/>
    <x v="372"/>
    <x v="397"/>
    <x v="2"/>
    <x v="1"/>
    <x v="361"/>
    <x v="0"/>
    <x v="0"/>
    <x v="762"/>
    <x v="1"/>
    <x v="4"/>
    <x v="941"/>
    <x v="912"/>
    <x v="892"/>
    <x v="940"/>
    <x v="912"/>
    <x v="446"/>
    <x v="1"/>
    <x v="0"/>
    <x v="905"/>
    <x v="938"/>
    <x v="134"/>
    <x v="909"/>
  </r>
  <r>
    <x v="1"/>
    <x v="372"/>
    <x v="397"/>
    <x v="2"/>
    <x v="1"/>
    <x v="361"/>
    <x v="0"/>
    <x v="0"/>
    <x v="763"/>
    <x v="0"/>
    <x v="5"/>
    <x v="942"/>
    <x v="913"/>
    <x v="893"/>
    <x v="941"/>
    <x v="913"/>
    <x v="852"/>
    <x v="2"/>
    <x v="0"/>
    <x v="906"/>
    <x v="939"/>
    <x v="649"/>
    <x v="910"/>
  </r>
  <r>
    <x v="1"/>
    <x v="372"/>
    <x v="397"/>
    <x v="2"/>
    <x v="1"/>
    <x v="361"/>
    <x v="0"/>
    <x v="0"/>
    <x v="283"/>
    <x v="0"/>
    <x v="5"/>
    <x v="943"/>
    <x v="914"/>
    <x v="894"/>
    <x v="942"/>
    <x v="914"/>
    <x v="853"/>
    <x v="3"/>
    <x v="0"/>
    <x v="907"/>
    <x v="940"/>
    <x v="650"/>
    <x v="911"/>
  </r>
  <r>
    <x v="0"/>
    <x v="373"/>
    <x v="398"/>
    <x v="0"/>
    <x v="1"/>
    <x v="86"/>
    <x v="2"/>
    <x v="1"/>
    <x v="666"/>
    <x v="1"/>
    <x v="6"/>
    <x v="944"/>
    <x v="915"/>
    <x v="895"/>
    <x v="943"/>
    <x v="915"/>
    <x v="108"/>
    <x v="0"/>
    <x v="0"/>
    <x v="908"/>
    <x v="941"/>
    <x v="113"/>
    <x v="912"/>
  </r>
  <r>
    <x v="1"/>
    <x v="374"/>
    <x v="116"/>
    <x v="7"/>
    <x v="3"/>
    <x v="302"/>
    <x v="0"/>
    <x v="3"/>
    <x v="764"/>
    <x v="2"/>
    <x v="11"/>
    <x v="945"/>
    <x v="916"/>
    <x v="896"/>
    <x v="944"/>
    <x v="916"/>
    <x v="854"/>
    <x v="3"/>
    <x v="0"/>
    <x v="909"/>
    <x v="942"/>
    <x v="651"/>
    <x v="913"/>
  </r>
  <r>
    <x v="1"/>
    <x v="374"/>
    <x v="116"/>
    <x v="7"/>
    <x v="3"/>
    <x v="302"/>
    <x v="0"/>
    <x v="3"/>
    <x v="257"/>
    <x v="0"/>
    <x v="3"/>
    <x v="946"/>
    <x v="917"/>
    <x v="897"/>
    <x v="945"/>
    <x v="917"/>
    <x v="855"/>
    <x v="3"/>
    <x v="10"/>
    <x v="910"/>
    <x v="943"/>
    <x v="652"/>
    <x v="914"/>
  </r>
  <r>
    <x v="1"/>
    <x v="374"/>
    <x v="116"/>
    <x v="7"/>
    <x v="3"/>
    <x v="302"/>
    <x v="0"/>
    <x v="3"/>
    <x v="747"/>
    <x v="1"/>
    <x v="10"/>
    <x v="552"/>
    <x v="542"/>
    <x v="538"/>
    <x v="553"/>
    <x v="542"/>
    <x v="525"/>
    <x v="1"/>
    <x v="0"/>
    <x v="541"/>
    <x v="551"/>
    <x v="126"/>
    <x v="543"/>
  </r>
  <r>
    <x v="1"/>
    <x v="375"/>
    <x v="399"/>
    <x v="6"/>
    <x v="1"/>
    <x v="362"/>
    <x v="0"/>
    <x v="1"/>
    <x v="765"/>
    <x v="1"/>
    <x v="4"/>
    <x v="947"/>
    <x v="918"/>
    <x v="898"/>
    <x v="946"/>
    <x v="918"/>
    <x v="856"/>
    <x v="1"/>
    <x v="0"/>
    <x v="911"/>
    <x v="944"/>
    <x v="653"/>
    <x v="915"/>
  </r>
  <r>
    <x v="1"/>
    <x v="50"/>
    <x v="50"/>
    <x v="0"/>
    <x v="1"/>
    <x v="300"/>
    <x v="0"/>
    <x v="0"/>
    <x v="694"/>
    <x v="1"/>
    <x v="10"/>
    <x v="948"/>
    <x v="919"/>
    <x v="899"/>
    <x v="947"/>
    <x v="919"/>
    <x v="857"/>
    <x v="1"/>
    <x v="2"/>
    <x v="912"/>
    <x v="945"/>
    <x v="654"/>
    <x v="916"/>
  </r>
  <r>
    <x v="1"/>
    <x v="376"/>
    <x v="217"/>
    <x v="0"/>
    <x v="2"/>
    <x v="363"/>
    <x v="0"/>
    <x v="1"/>
    <x v="111"/>
    <x v="1"/>
    <x v="12"/>
    <x v="949"/>
    <x v="920"/>
    <x v="110"/>
    <x v="948"/>
    <x v="920"/>
    <x v="858"/>
    <x v="1"/>
    <x v="2"/>
    <x v="913"/>
    <x v="946"/>
    <x v="654"/>
    <x v="917"/>
  </r>
  <r>
    <x v="1"/>
    <x v="376"/>
    <x v="217"/>
    <x v="0"/>
    <x v="2"/>
    <x v="363"/>
    <x v="0"/>
    <x v="1"/>
    <x v="766"/>
    <x v="1"/>
    <x v="8"/>
    <x v="950"/>
    <x v="921"/>
    <x v="900"/>
    <x v="949"/>
    <x v="921"/>
    <x v="859"/>
    <x v="1"/>
    <x v="6"/>
    <x v="914"/>
    <x v="947"/>
    <x v="655"/>
    <x v="918"/>
  </r>
  <r>
    <x v="3"/>
    <x v="377"/>
    <x v="378"/>
    <x v="4"/>
    <x v="1"/>
    <x v="138"/>
    <x v="0"/>
    <x v="2"/>
    <x v="422"/>
    <x v="1"/>
    <x v="10"/>
    <x v="951"/>
    <x v="922"/>
    <x v="450"/>
    <x v="950"/>
    <x v="922"/>
    <x v="860"/>
    <x v="2"/>
    <x v="0"/>
    <x v="915"/>
    <x v="948"/>
    <x v="656"/>
    <x v="919"/>
  </r>
  <r>
    <x v="3"/>
    <x v="378"/>
    <x v="260"/>
    <x v="6"/>
    <x v="2"/>
    <x v="247"/>
    <x v="0"/>
    <x v="2"/>
    <x v="160"/>
    <x v="2"/>
    <x v="7"/>
    <x v="952"/>
    <x v="923"/>
    <x v="901"/>
    <x v="951"/>
    <x v="923"/>
    <x v="861"/>
    <x v="0"/>
    <x v="2"/>
    <x v="916"/>
    <x v="949"/>
    <x v="610"/>
    <x v="920"/>
  </r>
  <r>
    <x v="2"/>
    <x v="156"/>
    <x v="158"/>
    <x v="0"/>
    <x v="2"/>
    <x v="364"/>
    <x v="0"/>
    <x v="1"/>
    <x v="767"/>
    <x v="0"/>
    <x v="5"/>
    <x v="953"/>
    <x v="924"/>
    <x v="902"/>
    <x v="952"/>
    <x v="924"/>
    <x v="862"/>
    <x v="4"/>
    <x v="0"/>
    <x v="917"/>
    <x v="950"/>
    <x v="657"/>
    <x v="921"/>
  </r>
  <r>
    <x v="3"/>
    <x v="46"/>
    <x v="329"/>
    <x v="1"/>
    <x v="0"/>
    <x v="58"/>
    <x v="0"/>
    <x v="1"/>
    <x v="28"/>
    <x v="0"/>
    <x v="5"/>
    <x v="954"/>
    <x v="925"/>
    <x v="903"/>
    <x v="953"/>
    <x v="925"/>
    <x v="686"/>
    <x v="1"/>
    <x v="0"/>
    <x v="918"/>
    <x v="951"/>
    <x v="1"/>
    <x v="922"/>
  </r>
  <r>
    <x v="3"/>
    <x v="46"/>
    <x v="329"/>
    <x v="1"/>
    <x v="0"/>
    <x v="58"/>
    <x v="0"/>
    <x v="1"/>
    <x v="768"/>
    <x v="1"/>
    <x v="4"/>
    <x v="955"/>
    <x v="926"/>
    <x v="904"/>
    <x v="954"/>
    <x v="926"/>
    <x v="863"/>
    <x v="7"/>
    <x v="0"/>
    <x v="919"/>
    <x v="952"/>
    <x v="658"/>
    <x v="923"/>
  </r>
  <r>
    <x v="1"/>
    <x v="379"/>
    <x v="140"/>
    <x v="4"/>
    <x v="0"/>
    <x v="365"/>
    <x v="0"/>
    <x v="1"/>
    <x v="209"/>
    <x v="0"/>
    <x v="3"/>
    <x v="956"/>
    <x v="927"/>
    <x v="218"/>
    <x v="955"/>
    <x v="927"/>
    <x v="864"/>
    <x v="11"/>
    <x v="0"/>
    <x v="920"/>
    <x v="953"/>
    <x v="659"/>
    <x v="924"/>
  </r>
  <r>
    <x v="1"/>
    <x v="379"/>
    <x v="140"/>
    <x v="4"/>
    <x v="0"/>
    <x v="365"/>
    <x v="0"/>
    <x v="1"/>
    <x v="769"/>
    <x v="2"/>
    <x v="11"/>
    <x v="957"/>
    <x v="928"/>
    <x v="905"/>
    <x v="956"/>
    <x v="928"/>
    <x v="865"/>
    <x v="7"/>
    <x v="0"/>
    <x v="921"/>
    <x v="954"/>
    <x v="660"/>
    <x v="925"/>
  </r>
  <r>
    <x v="1"/>
    <x v="14"/>
    <x v="400"/>
    <x v="8"/>
    <x v="0"/>
    <x v="246"/>
    <x v="2"/>
    <x v="1"/>
    <x v="260"/>
    <x v="1"/>
    <x v="10"/>
    <x v="56"/>
    <x v="56"/>
    <x v="56"/>
    <x v="56"/>
    <x v="56"/>
    <x v="56"/>
    <x v="2"/>
    <x v="0"/>
    <x v="56"/>
    <x v="56"/>
    <x v="55"/>
    <x v="56"/>
  </r>
  <r>
    <x v="1"/>
    <x v="380"/>
    <x v="401"/>
    <x v="7"/>
    <x v="1"/>
    <x v="366"/>
    <x v="1"/>
    <x v="3"/>
    <x v="770"/>
    <x v="0"/>
    <x v="5"/>
    <x v="958"/>
    <x v="545"/>
    <x v="906"/>
    <x v="957"/>
    <x v="929"/>
    <x v="58"/>
    <x v="0"/>
    <x v="0"/>
    <x v="544"/>
    <x v="955"/>
    <x v="50"/>
    <x v="926"/>
  </r>
  <r>
    <x v="1"/>
    <x v="380"/>
    <x v="401"/>
    <x v="7"/>
    <x v="1"/>
    <x v="366"/>
    <x v="1"/>
    <x v="3"/>
    <x v="689"/>
    <x v="0"/>
    <x v="5"/>
    <x v="959"/>
    <x v="929"/>
    <x v="789"/>
    <x v="958"/>
    <x v="930"/>
    <x v="803"/>
    <x v="1"/>
    <x v="0"/>
    <x v="922"/>
    <x v="956"/>
    <x v="302"/>
    <x v="927"/>
  </r>
  <r>
    <x v="1"/>
    <x v="380"/>
    <x v="401"/>
    <x v="7"/>
    <x v="1"/>
    <x v="366"/>
    <x v="1"/>
    <x v="3"/>
    <x v="771"/>
    <x v="2"/>
    <x v="7"/>
    <x v="960"/>
    <x v="930"/>
    <x v="907"/>
    <x v="959"/>
    <x v="931"/>
    <x v="866"/>
    <x v="2"/>
    <x v="0"/>
    <x v="923"/>
    <x v="957"/>
    <x v="661"/>
    <x v="928"/>
  </r>
  <r>
    <x v="1"/>
    <x v="380"/>
    <x v="401"/>
    <x v="7"/>
    <x v="1"/>
    <x v="366"/>
    <x v="1"/>
    <x v="3"/>
    <x v="772"/>
    <x v="1"/>
    <x v="4"/>
    <x v="961"/>
    <x v="931"/>
    <x v="908"/>
    <x v="960"/>
    <x v="932"/>
    <x v="867"/>
    <x v="2"/>
    <x v="0"/>
    <x v="924"/>
    <x v="958"/>
    <x v="662"/>
    <x v="929"/>
  </r>
  <r>
    <x v="1"/>
    <x v="381"/>
    <x v="402"/>
    <x v="3"/>
    <x v="1"/>
    <x v="218"/>
    <x v="0"/>
    <x v="3"/>
    <x v="773"/>
    <x v="1"/>
    <x v="6"/>
    <x v="962"/>
    <x v="932"/>
    <x v="909"/>
    <x v="961"/>
    <x v="933"/>
    <x v="517"/>
    <x v="1"/>
    <x v="0"/>
    <x v="925"/>
    <x v="959"/>
    <x v="105"/>
    <x v="930"/>
  </r>
  <r>
    <x v="1"/>
    <x v="381"/>
    <x v="402"/>
    <x v="3"/>
    <x v="1"/>
    <x v="218"/>
    <x v="0"/>
    <x v="3"/>
    <x v="774"/>
    <x v="0"/>
    <x v="1"/>
    <x v="963"/>
    <x v="933"/>
    <x v="910"/>
    <x v="962"/>
    <x v="934"/>
    <x v="239"/>
    <x v="1"/>
    <x v="0"/>
    <x v="926"/>
    <x v="960"/>
    <x v="222"/>
    <x v="931"/>
  </r>
  <r>
    <x v="1"/>
    <x v="381"/>
    <x v="402"/>
    <x v="3"/>
    <x v="1"/>
    <x v="218"/>
    <x v="0"/>
    <x v="3"/>
    <x v="775"/>
    <x v="2"/>
    <x v="15"/>
    <x v="964"/>
    <x v="934"/>
    <x v="911"/>
    <x v="963"/>
    <x v="935"/>
    <x v="868"/>
    <x v="8"/>
    <x v="0"/>
    <x v="927"/>
    <x v="961"/>
    <x v="663"/>
    <x v="932"/>
  </r>
  <r>
    <x v="1"/>
    <x v="382"/>
    <x v="403"/>
    <x v="1"/>
    <x v="1"/>
    <x v="171"/>
    <x v="0"/>
    <x v="3"/>
    <x v="776"/>
    <x v="1"/>
    <x v="12"/>
    <x v="965"/>
    <x v="935"/>
    <x v="912"/>
    <x v="964"/>
    <x v="936"/>
    <x v="869"/>
    <x v="0"/>
    <x v="2"/>
    <x v="928"/>
    <x v="962"/>
    <x v="218"/>
    <x v="933"/>
  </r>
  <r>
    <x v="3"/>
    <x v="94"/>
    <x v="404"/>
    <x v="4"/>
    <x v="2"/>
    <x v="367"/>
    <x v="2"/>
    <x v="1"/>
    <x v="777"/>
    <x v="1"/>
    <x v="8"/>
    <x v="966"/>
    <x v="936"/>
    <x v="913"/>
    <x v="965"/>
    <x v="937"/>
    <x v="870"/>
    <x v="0"/>
    <x v="2"/>
    <x v="929"/>
    <x v="963"/>
    <x v="633"/>
    <x v="934"/>
  </r>
  <r>
    <x v="0"/>
    <x v="383"/>
    <x v="405"/>
    <x v="9"/>
    <x v="0"/>
    <x v="368"/>
    <x v="2"/>
    <x v="3"/>
    <x v="778"/>
    <x v="1"/>
    <x v="10"/>
    <x v="12"/>
    <x v="12"/>
    <x v="12"/>
    <x v="12"/>
    <x v="12"/>
    <x v="12"/>
    <x v="1"/>
    <x v="2"/>
    <x v="12"/>
    <x v="12"/>
    <x v="12"/>
    <x v="12"/>
  </r>
  <r>
    <x v="0"/>
    <x v="383"/>
    <x v="405"/>
    <x v="9"/>
    <x v="0"/>
    <x v="368"/>
    <x v="2"/>
    <x v="3"/>
    <x v="779"/>
    <x v="1"/>
    <x v="10"/>
    <x v="967"/>
    <x v="937"/>
    <x v="914"/>
    <x v="966"/>
    <x v="938"/>
    <x v="871"/>
    <x v="1"/>
    <x v="2"/>
    <x v="930"/>
    <x v="964"/>
    <x v="275"/>
    <x v="935"/>
  </r>
  <r>
    <x v="0"/>
    <x v="383"/>
    <x v="405"/>
    <x v="9"/>
    <x v="0"/>
    <x v="368"/>
    <x v="2"/>
    <x v="3"/>
    <x v="780"/>
    <x v="2"/>
    <x v="7"/>
    <x v="968"/>
    <x v="938"/>
    <x v="915"/>
    <x v="967"/>
    <x v="939"/>
    <x v="872"/>
    <x v="0"/>
    <x v="10"/>
    <x v="931"/>
    <x v="965"/>
    <x v="664"/>
    <x v="936"/>
  </r>
  <r>
    <x v="2"/>
    <x v="384"/>
    <x v="406"/>
    <x v="7"/>
    <x v="1"/>
    <x v="156"/>
    <x v="1"/>
    <x v="3"/>
    <x v="258"/>
    <x v="1"/>
    <x v="10"/>
    <x v="969"/>
    <x v="939"/>
    <x v="916"/>
    <x v="968"/>
    <x v="940"/>
    <x v="873"/>
    <x v="2"/>
    <x v="0"/>
    <x v="932"/>
    <x v="966"/>
    <x v="153"/>
    <x v="937"/>
  </r>
  <r>
    <x v="2"/>
    <x v="384"/>
    <x v="406"/>
    <x v="7"/>
    <x v="1"/>
    <x v="156"/>
    <x v="1"/>
    <x v="3"/>
    <x v="781"/>
    <x v="2"/>
    <x v="7"/>
    <x v="970"/>
    <x v="940"/>
    <x v="917"/>
    <x v="969"/>
    <x v="941"/>
    <x v="874"/>
    <x v="1"/>
    <x v="0"/>
    <x v="933"/>
    <x v="967"/>
    <x v="368"/>
    <x v="938"/>
  </r>
  <r>
    <x v="2"/>
    <x v="384"/>
    <x v="406"/>
    <x v="7"/>
    <x v="1"/>
    <x v="156"/>
    <x v="1"/>
    <x v="3"/>
    <x v="463"/>
    <x v="0"/>
    <x v="1"/>
    <x v="971"/>
    <x v="941"/>
    <x v="918"/>
    <x v="970"/>
    <x v="942"/>
    <x v="696"/>
    <x v="1"/>
    <x v="0"/>
    <x v="934"/>
    <x v="968"/>
    <x v="222"/>
    <x v="939"/>
  </r>
  <r>
    <x v="2"/>
    <x v="384"/>
    <x v="406"/>
    <x v="7"/>
    <x v="1"/>
    <x v="156"/>
    <x v="1"/>
    <x v="3"/>
    <x v="93"/>
    <x v="0"/>
    <x v="5"/>
    <x v="972"/>
    <x v="942"/>
    <x v="92"/>
    <x v="971"/>
    <x v="943"/>
    <x v="211"/>
    <x v="6"/>
    <x v="0"/>
    <x v="935"/>
    <x v="969"/>
    <x v="131"/>
    <x v="940"/>
  </r>
  <r>
    <x v="2"/>
    <x v="384"/>
    <x v="406"/>
    <x v="7"/>
    <x v="1"/>
    <x v="156"/>
    <x v="1"/>
    <x v="3"/>
    <x v="782"/>
    <x v="1"/>
    <x v="2"/>
    <x v="973"/>
    <x v="943"/>
    <x v="735"/>
    <x v="972"/>
    <x v="944"/>
    <x v="875"/>
    <x v="2"/>
    <x v="0"/>
    <x v="936"/>
    <x v="970"/>
    <x v="342"/>
    <x v="941"/>
  </r>
  <r>
    <x v="0"/>
    <x v="73"/>
    <x v="407"/>
    <x v="0"/>
    <x v="2"/>
    <x v="369"/>
    <x v="0"/>
    <x v="3"/>
    <x v="783"/>
    <x v="1"/>
    <x v="10"/>
    <x v="974"/>
    <x v="944"/>
    <x v="919"/>
    <x v="973"/>
    <x v="945"/>
    <x v="876"/>
    <x v="1"/>
    <x v="2"/>
    <x v="937"/>
    <x v="971"/>
    <x v="512"/>
    <x v="942"/>
  </r>
  <r>
    <x v="0"/>
    <x v="73"/>
    <x v="407"/>
    <x v="0"/>
    <x v="2"/>
    <x v="369"/>
    <x v="0"/>
    <x v="3"/>
    <x v="236"/>
    <x v="1"/>
    <x v="8"/>
    <x v="975"/>
    <x v="945"/>
    <x v="920"/>
    <x v="974"/>
    <x v="946"/>
    <x v="877"/>
    <x v="0"/>
    <x v="6"/>
    <x v="938"/>
    <x v="972"/>
    <x v="612"/>
    <x v="943"/>
  </r>
  <r>
    <x v="0"/>
    <x v="73"/>
    <x v="407"/>
    <x v="0"/>
    <x v="2"/>
    <x v="369"/>
    <x v="0"/>
    <x v="3"/>
    <x v="27"/>
    <x v="1"/>
    <x v="8"/>
    <x v="976"/>
    <x v="946"/>
    <x v="921"/>
    <x v="975"/>
    <x v="947"/>
    <x v="878"/>
    <x v="1"/>
    <x v="6"/>
    <x v="939"/>
    <x v="973"/>
    <x v="480"/>
    <x v="944"/>
  </r>
  <r>
    <x v="0"/>
    <x v="183"/>
    <x v="408"/>
    <x v="3"/>
    <x v="1"/>
    <x v="330"/>
    <x v="2"/>
    <x v="2"/>
    <x v="784"/>
    <x v="0"/>
    <x v="5"/>
    <x v="977"/>
    <x v="947"/>
    <x v="922"/>
    <x v="976"/>
    <x v="948"/>
    <x v="879"/>
    <x v="0"/>
    <x v="0"/>
    <x v="940"/>
    <x v="974"/>
    <x v="665"/>
    <x v="945"/>
  </r>
  <r>
    <x v="1"/>
    <x v="385"/>
    <x v="409"/>
    <x v="1"/>
    <x v="2"/>
    <x v="370"/>
    <x v="0"/>
    <x v="1"/>
    <x v="785"/>
    <x v="1"/>
    <x v="8"/>
    <x v="978"/>
    <x v="948"/>
    <x v="923"/>
    <x v="977"/>
    <x v="949"/>
    <x v="880"/>
    <x v="1"/>
    <x v="2"/>
    <x v="941"/>
    <x v="975"/>
    <x v="666"/>
    <x v="946"/>
  </r>
  <r>
    <x v="3"/>
    <x v="225"/>
    <x v="410"/>
    <x v="0"/>
    <x v="2"/>
    <x v="371"/>
    <x v="0"/>
    <x v="0"/>
    <x v="786"/>
    <x v="1"/>
    <x v="6"/>
    <x v="979"/>
    <x v="949"/>
    <x v="924"/>
    <x v="978"/>
    <x v="950"/>
    <x v="881"/>
    <x v="3"/>
    <x v="2"/>
    <x v="942"/>
    <x v="976"/>
    <x v="35"/>
    <x v="947"/>
  </r>
  <r>
    <x v="3"/>
    <x v="225"/>
    <x v="410"/>
    <x v="0"/>
    <x v="2"/>
    <x v="371"/>
    <x v="0"/>
    <x v="0"/>
    <x v="787"/>
    <x v="1"/>
    <x v="6"/>
    <x v="980"/>
    <x v="950"/>
    <x v="925"/>
    <x v="979"/>
    <x v="951"/>
    <x v="882"/>
    <x v="1"/>
    <x v="2"/>
    <x v="943"/>
    <x v="977"/>
    <x v="667"/>
    <x v="948"/>
  </r>
  <r>
    <x v="0"/>
    <x v="231"/>
    <x v="243"/>
    <x v="10"/>
    <x v="1"/>
    <x v="372"/>
    <x v="2"/>
    <x v="2"/>
    <x v="616"/>
    <x v="0"/>
    <x v="3"/>
    <x v="981"/>
    <x v="951"/>
    <x v="926"/>
    <x v="980"/>
    <x v="952"/>
    <x v="883"/>
    <x v="4"/>
    <x v="0"/>
    <x v="944"/>
    <x v="978"/>
    <x v="668"/>
    <x v="949"/>
  </r>
  <r>
    <x v="0"/>
    <x v="47"/>
    <x v="411"/>
    <x v="8"/>
    <x v="0"/>
    <x v="373"/>
    <x v="0"/>
    <x v="3"/>
    <x v="788"/>
    <x v="2"/>
    <x v="11"/>
    <x v="982"/>
    <x v="952"/>
    <x v="927"/>
    <x v="981"/>
    <x v="953"/>
    <x v="884"/>
    <x v="0"/>
    <x v="0"/>
    <x v="945"/>
    <x v="979"/>
    <x v="218"/>
    <x v="950"/>
  </r>
  <r>
    <x v="0"/>
    <x v="47"/>
    <x v="411"/>
    <x v="8"/>
    <x v="0"/>
    <x v="373"/>
    <x v="0"/>
    <x v="3"/>
    <x v="789"/>
    <x v="0"/>
    <x v="0"/>
    <x v="983"/>
    <x v="953"/>
    <x v="928"/>
    <x v="982"/>
    <x v="954"/>
    <x v="885"/>
    <x v="1"/>
    <x v="2"/>
    <x v="946"/>
    <x v="980"/>
    <x v="669"/>
    <x v="951"/>
  </r>
  <r>
    <x v="3"/>
    <x v="362"/>
    <x v="142"/>
    <x v="7"/>
    <x v="2"/>
    <x v="374"/>
    <x v="1"/>
    <x v="2"/>
    <x v="790"/>
    <x v="1"/>
    <x v="6"/>
    <x v="984"/>
    <x v="886"/>
    <x v="929"/>
    <x v="983"/>
    <x v="955"/>
    <x v="886"/>
    <x v="2"/>
    <x v="2"/>
    <x v="947"/>
    <x v="981"/>
    <x v="6"/>
    <x v="952"/>
  </r>
  <r>
    <x v="3"/>
    <x v="362"/>
    <x v="142"/>
    <x v="7"/>
    <x v="2"/>
    <x v="374"/>
    <x v="1"/>
    <x v="2"/>
    <x v="791"/>
    <x v="1"/>
    <x v="9"/>
    <x v="985"/>
    <x v="954"/>
    <x v="930"/>
    <x v="984"/>
    <x v="956"/>
    <x v="887"/>
    <x v="6"/>
    <x v="3"/>
    <x v="948"/>
    <x v="982"/>
    <x v="670"/>
    <x v="953"/>
  </r>
  <r>
    <x v="3"/>
    <x v="386"/>
    <x v="412"/>
    <x v="2"/>
    <x v="1"/>
    <x v="17"/>
    <x v="2"/>
    <x v="2"/>
    <x v="792"/>
    <x v="0"/>
    <x v="1"/>
    <x v="986"/>
    <x v="955"/>
    <x v="931"/>
    <x v="985"/>
    <x v="957"/>
    <x v="888"/>
    <x v="9"/>
    <x v="4"/>
    <x v="949"/>
    <x v="983"/>
    <x v="671"/>
    <x v="954"/>
  </r>
  <r>
    <x v="0"/>
    <x v="387"/>
    <x v="20"/>
    <x v="10"/>
    <x v="1"/>
    <x v="233"/>
    <x v="0"/>
    <x v="0"/>
    <x v="638"/>
    <x v="2"/>
    <x v="7"/>
    <x v="764"/>
    <x v="747"/>
    <x v="733"/>
    <x v="763"/>
    <x v="747"/>
    <x v="711"/>
    <x v="2"/>
    <x v="2"/>
    <x v="744"/>
    <x v="762"/>
    <x v="357"/>
    <x v="744"/>
  </r>
  <r>
    <x v="0"/>
    <x v="387"/>
    <x v="20"/>
    <x v="10"/>
    <x v="1"/>
    <x v="233"/>
    <x v="0"/>
    <x v="0"/>
    <x v="101"/>
    <x v="0"/>
    <x v="5"/>
    <x v="103"/>
    <x v="102"/>
    <x v="100"/>
    <x v="103"/>
    <x v="102"/>
    <x v="102"/>
    <x v="1"/>
    <x v="2"/>
    <x v="102"/>
    <x v="103"/>
    <x v="99"/>
    <x v="102"/>
  </r>
  <r>
    <x v="2"/>
    <x v="279"/>
    <x v="413"/>
    <x v="5"/>
    <x v="0"/>
    <x v="62"/>
    <x v="0"/>
    <x v="1"/>
    <x v="39"/>
    <x v="2"/>
    <x v="7"/>
    <x v="987"/>
    <x v="956"/>
    <x v="40"/>
    <x v="986"/>
    <x v="958"/>
    <x v="889"/>
    <x v="13"/>
    <x v="2"/>
    <x v="950"/>
    <x v="984"/>
    <x v="672"/>
    <x v="955"/>
  </r>
  <r>
    <x v="2"/>
    <x v="279"/>
    <x v="413"/>
    <x v="5"/>
    <x v="0"/>
    <x v="62"/>
    <x v="0"/>
    <x v="1"/>
    <x v="590"/>
    <x v="2"/>
    <x v="11"/>
    <x v="988"/>
    <x v="314"/>
    <x v="932"/>
    <x v="987"/>
    <x v="315"/>
    <x v="890"/>
    <x v="7"/>
    <x v="0"/>
    <x v="313"/>
    <x v="985"/>
    <x v="673"/>
    <x v="315"/>
  </r>
  <r>
    <x v="1"/>
    <x v="230"/>
    <x v="414"/>
    <x v="7"/>
    <x v="2"/>
    <x v="375"/>
    <x v="1"/>
    <x v="3"/>
    <x v="793"/>
    <x v="0"/>
    <x v="5"/>
    <x v="989"/>
    <x v="957"/>
    <x v="933"/>
    <x v="988"/>
    <x v="959"/>
    <x v="891"/>
    <x v="0"/>
    <x v="2"/>
    <x v="951"/>
    <x v="986"/>
    <x v="674"/>
    <x v="956"/>
  </r>
  <r>
    <x v="1"/>
    <x v="230"/>
    <x v="414"/>
    <x v="7"/>
    <x v="2"/>
    <x v="375"/>
    <x v="1"/>
    <x v="3"/>
    <x v="794"/>
    <x v="1"/>
    <x v="10"/>
    <x v="990"/>
    <x v="958"/>
    <x v="934"/>
    <x v="989"/>
    <x v="960"/>
    <x v="892"/>
    <x v="0"/>
    <x v="2"/>
    <x v="952"/>
    <x v="987"/>
    <x v="675"/>
    <x v="957"/>
  </r>
  <r>
    <x v="1"/>
    <x v="230"/>
    <x v="414"/>
    <x v="7"/>
    <x v="2"/>
    <x v="375"/>
    <x v="1"/>
    <x v="3"/>
    <x v="795"/>
    <x v="0"/>
    <x v="5"/>
    <x v="991"/>
    <x v="959"/>
    <x v="935"/>
    <x v="990"/>
    <x v="961"/>
    <x v="893"/>
    <x v="6"/>
    <x v="2"/>
    <x v="953"/>
    <x v="988"/>
    <x v="676"/>
    <x v="958"/>
  </r>
  <r>
    <x v="1"/>
    <x v="388"/>
    <x v="415"/>
    <x v="3"/>
    <x v="1"/>
    <x v="376"/>
    <x v="2"/>
    <x v="3"/>
    <x v="796"/>
    <x v="1"/>
    <x v="6"/>
    <x v="992"/>
    <x v="960"/>
    <x v="936"/>
    <x v="991"/>
    <x v="962"/>
    <x v="894"/>
    <x v="0"/>
    <x v="0"/>
    <x v="954"/>
    <x v="989"/>
    <x v="356"/>
    <x v="959"/>
  </r>
  <r>
    <x v="1"/>
    <x v="388"/>
    <x v="415"/>
    <x v="3"/>
    <x v="1"/>
    <x v="376"/>
    <x v="2"/>
    <x v="3"/>
    <x v="797"/>
    <x v="0"/>
    <x v="5"/>
    <x v="993"/>
    <x v="961"/>
    <x v="937"/>
    <x v="992"/>
    <x v="963"/>
    <x v="895"/>
    <x v="0"/>
    <x v="0"/>
    <x v="955"/>
    <x v="990"/>
    <x v="677"/>
    <x v="960"/>
  </r>
  <r>
    <x v="1"/>
    <x v="388"/>
    <x v="415"/>
    <x v="3"/>
    <x v="1"/>
    <x v="376"/>
    <x v="2"/>
    <x v="3"/>
    <x v="141"/>
    <x v="1"/>
    <x v="8"/>
    <x v="994"/>
    <x v="962"/>
    <x v="938"/>
    <x v="993"/>
    <x v="964"/>
    <x v="896"/>
    <x v="1"/>
    <x v="2"/>
    <x v="956"/>
    <x v="991"/>
    <x v="114"/>
    <x v="961"/>
  </r>
  <r>
    <x v="1"/>
    <x v="388"/>
    <x v="415"/>
    <x v="3"/>
    <x v="1"/>
    <x v="376"/>
    <x v="2"/>
    <x v="3"/>
    <x v="798"/>
    <x v="1"/>
    <x v="8"/>
    <x v="995"/>
    <x v="963"/>
    <x v="939"/>
    <x v="994"/>
    <x v="965"/>
    <x v="897"/>
    <x v="4"/>
    <x v="2"/>
    <x v="957"/>
    <x v="992"/>
    <x v="678"/>
    <x v="962"/>
  </r>
  <r>
    <x v="3"/>
    <x v="389"/>
    <x v="416"/>
    <x v="4"/>
    <x v="1"/>
    <x v="130"/>
    <x v="1"/>
    <x v="1"/>
    <x v="799"/>
    <x v="1"/>
    <x v="8"/>
    <x v="996"/>
    <x v="964"/>
    <x v="940"/>
    <x v="995"/>
    <x v="966"/>
    <x v="898"/>
    <x v="4"/>
    <x v="2"/>
    <x v="958"/>
    <x v="993"/>
    <x v="529"/>
    <x v="963"/>
  </r>
  <r>
    <x v="3"/>
    <x v="389"/>
    <x v="416"/>
    <x v="4"/>
    <x v="1"/>
    <x v="130"/>
    <x v="1"/>
    <x v="1"/>
    <x v="800"/>
    <x v="1"/>
    <x v="8"/>
    <x v="997"/>
    <x v="965"/>
    <x v="941"/>
    <x v="996"/>
    <x v="967"/>
    <x v="899"/>
    <x v="0"/>
    <x v="2"/>
    <x v="959"/>
    <x v="994"/>
    <x v="154"/>
    <x v="964"/>
  </r>
  <r>
    <x v="0"/>
    <x v="390"/>
    <x v="417"/>
    <x v="0"/>
    <x v="1"/>
    <x v="377"/>
    <x v="2"/>
    <x v="3"/>
    <x v="801"/>
    <x v="1"/>
    <x v="13"/>
    <x v="998"/>
    <x v="966"/>
    <x v="942"/>
    <x v="997"/>
    <x v="968"/>
    <x v="900"/>
    <x v="1"/>
    <x v="2"/>
    <x v="960"/>
    <x v="995"/>
    <x v="181"/>
    <x v="965"/>
  </r>
  <r>
    <x v="1"/>
    <x v="391"/>
    <x v="418"/>
    <x v="10"/>
    <x v="1"/>
    <x v="148"/>
    <x v="0"/>
    <x v="2"/>
    <x v="389"/>
    <x v="0"/>
    <x v="1"/>
    <x v="999"/>
    <x v="967"/>
    <x v="943"/>
    <x v="998"/>
    <x v="969"/>
    <x v="901"/>
    <x v="0"/>
    <x v="4"/>
    <x v="961"/>
    <x v="996"/>
    <x v="679"/>
    <x v="966"/>
  </r>
  <r>
    <x v="1"/>
    <x v="392"/>
    <x v="419"/>
    <x v="3"/>
    <x v="1"/>
    <x v="378"/>
    <x v="1"/>
    <x v="3"/>
    <x v="551"/>
    <x v="1"/>
    <x v="9"/>
    <x v="1000"/>
    <x v="968"/>
    <x v="944"/>
    <x v="999"/>
    <x v="970"/>
    <x v="902"/>
    <x v="1"/>
    <x v="2"/>
    <x v="962"/>
    <x v="997"/>
    <x v="171"/>
    <x v="967"/>
  </r>
  <r>
    <x v="1"/>
    <x v="392"/>
    <x v="419"/>
    <x v="3"/>
    <x v="1"/>
    <x v="378"/>
    <x v="1"/>
    <x v="3"/>
    <x v="802"/>
    <x v="1"/>
    <x v="13"/>
    <x v="1001"/>
    <x v="969"/>
    <x v="945"/>
    <x v="1000"/>
    <x v="971"/>
    <x v="903"/>
    <x v="3"/>
    <x v="2"/>
    <x v="963"/>
    <x v="998"/>
    <x v="680"/>
    <x v="968"/>
  </r>
  <r>
    <x v="1"/>
    <x v="392"/>
    <x v="419"/>
    <x v="3"/>
    <x v="1"/>
    <x v="378"/>
    <x v="1"/>
    <x v="3"/>
    <x v="346"/>
    <x v="1"/>
    <x v="6"/>
    <x v="1002"/>
    <x v="970"/>
    <x v="946"/>
    <x v="1001"/>
    <x v="972"/>
    <x v="904"/>
    <x v="1"/>
    <x v="2"/>
    <x v="964"/>
    <x v="999"/>
    <x v="681"/>
    <x v="934"/>
  </r>
  <r>
    <x v="1"/>
    <x v="392"/>
    <x v="419"/>
    <x v="3"/>
    <x v="1"/>
    <x v="378"/>
    <x v="1"/>
    <x v="3"/>
    <x v="803"/>
    <x v="2"/>
    <x v="7"/>
    <x v="1003"/>
    <x v="971"/>
    <x v="947"/>
    <x v="1002"/>
    <x v="973"/>
    <x v="905"/>
    <x v="1"/>
    <x v="10"/>
    <x v="965"/>
    <x v="1000"/>
    <x v="682"/>
    <x v="969"/>
  </r>
  <r>
    <x v="1"/>
    <x v="392"/>
    <x v="419"/>
    <x v="3"/>
    <x v="1"/>
    <x v="378"/>
    <x v="1"/>
    <x v="3"/>
    <x v="804"/>
    <x v="1"/>
    <x v="13"/>
    <x v="1004"/>
    <x v="972"/>
    <x v="948"/>
    <x v="1003"/>
    <x v="974"/>
    <x v="906"/>
    <x v="7"/>
    <x v="2"/>
    <x v="966"/>
    <x v="1001"/>
    <x v="326"/>
    <x v="970"/>
  </r>
  <r>
    <x v="1"/>
    <x v="392"/>
    <x v="419"/>
    <x v="3"/>
    <x v="1"/>
    <x v="378"/>
    <x v="1"/>
    <x v="3"/>
    <x v="805"/>
    <x v="1"/>
    <x v="8"/>
    <x v="1005"/>
    <x v="973"/>
    <x v="949"/>
    <x v="1004"/>
    <x v="975"/>
    <x v="907"/>
    <x v="2"/>
    <x v="6"/>
    <x v="967"/>
    <x v="1002"/>
    <x v="683"/>
    <x v="971"/>
  </r>
  <r>
    <x v="0"/>
    <x v="393"/>
    <x v="342"/>
    <x v="2"/>
    <x v="2"/>
    <x v="379"/>
    <x v="0"/>
    <x v="1"/>
    <x v="64"/>
    <x v="0"/>
    <x v="1"/>
    <x v="1006"/>
    <x v="974"/>
    <x v="950"/>
    <x v="1005"/>
    <x v="976"/>
    <x v="908"/>
    <x v="4"/>
    <x v="2"/>
    <x v="968"/>
    <x v="1003"/>
    <x v="684"/>
    <x v="972"/>
  </r>
  <r>
    <x v="3"/>
    <x v="394"/>
    <x v="420"/>
    <x v="8"/>
    <x v="0"/>
    <x v="380"/>
    <x v="0"/>
    <x v="2"/>
    <x v="482"/>
    <x v="1"/>
    <x v="14"/>
    <x v="1007"/>
    <x v="975"/>
    <x v="951"/>
    <x v="1006"/>
    <x v="977"/>
    <x v="909"/>
    <x v="7"/>
    <x v="2"/>
    <x v="969"/>
    <x v="1004"/>
    <x v="685"/>
    <x v="973"/>
  </r>
  <r>
    <x v="1"/>
    <x v="395"/>
    <x v="421"/>
    <x v="7"/>
    <x v="1"/>
    <x v="176"/>
    <x v="2"/>
    <x v="3"/>
    <x v="301"/>
    <x v="1"/>
    <x v="8"/>
    <x v="1008"/>
    <x v="976"/>
    <x v="595"/>
    <x v="1007"/>
    <x v="978"/>
    <x v="910"/>
    <x v="4"/>
    <x v="6"/>
    <x v="970"/>
    <x v="1005"/>
    <x v="686"/>
    <x v="974"/>
  </r>
  <r>
    <x v="1"/>
    <x v="312"/>
    <x v="6"/>
    <x v="0"/>
    <x v="1"/>
    <x v="381"/>
    <x v="2"/>
    <x v="1"/>
    <x v="324"/>
    <x v="1"/>
    <x v="6"/>
    <x v="21"/>
    <x v="21"/>
    <x v="21"/>
    <x v="21"/>
    <x v="21"/>
    <x v="21"/>
    <x v="3"/>
    <x v="0"/>
    <x v="21"/>
    <x v="21"/>
    <x v="21"/>
    <x v="21"/>
  </r>
  <r>
    <x v="0"/>
    <x v="236"/>
    <x v="422"/>
    <x v="3"/>
    <x v="1"/>
    <x v="382"/>
    <x v="2"/>
    <x v="1"/>
    <x v="314"/>
    <x v="1"/>
    <x v="10"/>
    <x v="34"/>
    <x v="34"/>
    <x v="34"/>
    <x v="34"/>
    <x v="34"/>
    <x v="34"/>
    <x v="1"/>
    <x v="2"/>
    <x v="34"/>
    <x v="34"/>
    <x v="34"/>
    <x v="34"/>
  </r>
  <r>
    <x v="3"/>
    <x v="237"/>
    <x v="381"/>
    <x v="0"/>
    <x v="1"/>
    <x v="383"/>
    <x v="0"/>
    <x v="3"/>
    <x v="806"/>
    <x v="1"/>
    <x v="8"/>
    <x v="593"/>
    <x v="977"/>
    <x v="952"/>
    <x v="1008"/>
    <x v="979"/>
    <x v="911"/>
    <x v="0"/>
    <x v="2"/>
    <x v="880"/>
    <x v="702"/>
    <x v="218"/>
    <x v="975"/>
  </r>
  <r>
    <x v="0"/>
    <x v="396"/>
    <x v="423"/>
    <x v="0"/>
    <x v="1"/>
    <x v="384"/>
    <x v="0"/>
    <x v="1"/>
    <x v="807"/>
    <x v="1"/>
    <x v="8"/>
    <x v="1009"/>
    <x v="978"/>
    <x v="953"/>
    <x v="1009"/>
    <x v="980"/>
    <x v="912"/>
    <x v="2"/>
    <x v="6"/>
    <x v="971"/>
    <x v="1006"/>
    <x v="687"/>
    <x v="976"/>
  </r>
  <r>
    <x v="0"/>
    <x v="396"/>
    <x v="423"/>
    <x v="0"/>
    <x v="1"/>
    <x v="384"/>
    <x v="0"/>
    <x v="1"/>
    <x v="255"/>
    <x v="1"/>
    <x v="8"/>
    <x v="1010"/>
    <x v="979"/>
    <x v="954"/>
    <x v="1010"/>
    <x v="981"/>
    <x v="913"/>
    <x v="3"/>
    <x v="6"/>
    <x v="972"/>
    <x v="1007"/>
    <x v="688"/>
    <x v="977"/>
  </r>
  <r>
    <x v="0"/>
    <x v="396"/>
    <x v="423"/>
    <x v="0"/>
    <x v="1"/>
    <x v="384"/>
    <x v="0"/>
    <x v="1"/>
    <x v="808"/>
    <x v="2"/>
    <x v="11"/>
    <x v="1011"/>
    <x v="237"/>
    <x v="955"/>
    <x v="1011"/>
    <x v="237"/>
    <x v="914"/>
    <x v="0"/>
    <x v="2"/>
    <x v="236"/>
    <x v="1008"/>
    <x v="385"/>
    <x v="237"/>
  </r>
  <r>
    <x v="0"/>
    <x v="321"/>
    <x v="424"/>
    <x v="8"/>
    <x v="2"/>
    <x v="385"/>
    <x v="2"/>
    <x v="2"/>
    <x v="809"/>
    <x v="1"/>
    <x v="6"/>
    <x v="1012"/>
    <x v="980"/>
    <x v="956"/>
    <x v="1012"/>
    <x v="982"/>
    <x v="915"/>
    <x v="3"/>
    <x v="0"/>
    <x v="973"/>
    <x v="1009"/>
    <x v="22"/>
    <x v="978"/>
  </r>
  <r>
    <x v="3"/>
    <x v="397"/>
    <x v="425"/>
    <x v="8"/>
    <x v="0"/>
    <x v="386"/>
    <x v="0"/>
    <x v="1"/>
    <x v="810"/>
    <x v="1"/>
    <x v="9"/>
    <x v="1013"/>
    <x v="670"/>
    <x v="957"/>
    <x v="1013"/>
    <x v="983"/>
    <x v="916"/>
    <x v="0"/>
    <x v="0"/>
    <x v="668"/>
    <x v="1010"/>
    <x v="517"/>
    <x v="979"/>
  </r>
  <r>
    <x v="3"/>
    <x v="397"/>
    <x v="425"/>
    <x v="8"/>
    <x v="0"/>
    <x v="386"/>
    <x v="0"/>
    <x v="1"/>
    <x v="470"/>
    <x v="1"/>
    <x v="4"/>
    <x v="1014"/>
    <x v="981"/>
    <x v="958"/>
    <x v="1014"/>
    <x v="984"/>
    <x v="917"/>
    <x v="1"/>
    <x v="0"/>
    <x v="974"/>
    <x v="1011"/>
    <x v="134"/>
    <x v="980"/>
  </r>
  <r>
    <x v="3"/>
    <x v="397"/>
    <x v="425"/>
    <x v="8"/>
    <x v="0"/>
    <x v="386"/>
    <x v="0"/>
    <x v="1"/>
    <x v="480"/>
    <x v="1"/>
    <x v="8"/>
    <x v="1015"/>
    <x v="982"/>
    <x v="518"/>
    <x v="1015"/>
    <x v="985"/>
    <x v="918"/>
    <x v="7"/>
    <x v="2"/>
    <x v="975"/>
    <x v="1012"/>
    <x v="689"/>
    <x v="981"/>
  </r>
  <r>
    <x v="1"/>
    <x v="239"/>
    <x v="107"/>
    <x v="0"/>
    <x v="1"/>
    <x v="387"/>
    <x v="1"/>
    <x v="2"/>
    <x v="811"/>
    <x v="1"/>
    <x v="10"/>
    <x v="1016"/>
    <x v="549"/>
    <x v="959"/>
    <x v="1016"/>
    <x v="549"/>
    <x v="919"/>
    <x v="4"/>
    <x v="0"/>
    <x v="548"/>
    <x v="1013"/>
    <x v="189"/>
    <x v="550"/>
  </r>
  <r>
    <x v="1"/>
    <x v="239"/>
    <x v="107"/>
    <x v="0"/>
    <x v="1"/>
    <x v="387"/>
    <x v="1"/>
    <x v="2"/>
    <x v="812"/>
    <x v="0"/>
    <x v="1"/>
    <x v="1017"/>
    <x v="983"/>
    <x v="960"/>
    <x v="1017"/>
    <x v="986"/>
    <x v="920"/>
    <x v="6"/>
    <x v="0"/>
    <x v="976"/>
    <x v="1014"/>
    <x v="690"/>
    <x v="982"/>
  </r>
  <r>
    <x v="0"/>
    <x v="398"/>
    <x v="426"/>
    <x v="10"/>
    <x v="1"/>
    <x v="30"/>
    <x v="0"/>
    <x v="3"/>
    <x v="616"/>
    <x v="0"/>
    <x v="3"/>
    <x v="1018"/>
    <x v="984"/>
    <x v="961"/>
    <x v="1018"/>
    <x v="987"/>
    <x v="921"/>
    <x v="8"/>
    <x v="10"/>
    <x v="977"/>
    <x v="1015"/>
    <x v="691"/>
    <x v="983"/>
  </r>
  <r>
    <x v="0"/>
    <x v="398"/>
    <x v="426"/>
    <x v="10"/>
    <x v="1"/>
    <x v="30"/>
    <x v="0"/>
    <x v="3"/>
    <x v="813"/>
    <x v="1"/>
    <x v="10"/>
    <x v="1019"/>
    <x v="985"/>
    <x v="148"/>
    <x v="1019"/>
    <x v="988"/>
    <x v="294"/>
    <x v="7"/>
    <x v="0"/>
    <x v="978"/>
    <x v="1016"/>
    <x v="265"/>
    <x v="984"/>
  </r>
  <r>
    <x v="0"/>
    <x v="398"/>
    <x v="426"/>
    <x v="10"/>
    <x v="1"/>
    <x v="30"/>
    <x v="0"/>
    <x v="3"/>
    <x v="245"/>
    <x v="1"/>
    <x v="4"/>
    <x v="1020"/>
    <x v="986"/>
    <x v="962"/>
    <x v="1020"/>
    <x v="989"/>
    <x v="574"/>
    <x v="0"/>
    <x v="0"/>
    <x v="979"/>
    <x v="1017"/>
    <x v="474"/>
    <x v="985"/>
  </r>
  <r>
    <x v="0"/>
    <x v="398"/>
    <x v="426"/>
    <x v="10"/>
    <x v="1"/>
    <x v="30"/>
    <x v="0"/>
    <x v="3"/>
    <x v="814"/>
    <x v="2"/>
    <x v="15"/>
    <x v="1021"/>
    <x v="987"/>
    <x v="963"/>
    <x v="1021"/>
    <x v="990"/>
    <x v="922"/>
    <x v="3"/>
    <x v="0"/>
    <x v="980"/>
    <x v="1018"/>
    <x v="233"/>
    <x v="986"/>
  </r>
  <r>
    <x v="0"/>
    <x v="399"/>
    <x v="427"/>
    <x v="6"/>
    <x v="3"/>
    <x v="48"/>
    <x v="0"/>
    <x v="2"/>
    <x v="815"/>
    <x v="1"/>
    <x v="10"/>
    <x v="90"/>
    <x v="90"/>
    <x v="88"/>
    <x v="90"/>
    <x v="89"/>
    <x v="90"/>
    <x v="7"/>
    <x v="0"/>
    <x v="90"/>
    <x v="90"/>
    <x v="86"/>
    <x v="89"/>
  </r>
  <r>
    <x v="0"/>
    <x v="243"/>
    <x v="428"/>
    <x v="6"/>
    <x v="0"/>
    <x v="388"/>
    <x v="1"/>
    <x v="1"/>
    <x v="173"/>
    <x v="2"/>
    <x v="7"/>
    <x v="1022"/>
    <x v="988"/>
    <x v="964"/>
    <x v="1022"/>
    <x v="991"/>
    <x v="923"/>
    <x v="1"/>
    <x v="2"/>
    <x v="981"/>
    <x v="1019"/>
    <x v="301"/>
    <x v="987"/>
  </r>
  <r>
    <x v="0"/>
    <x v="243"/>
    <x v="428"/>
    <x v="6"/>
    <x v="0"/>
    <x v="388"/>
    <x v="1"/>
    <x v="1"/>
    <x v="816"/>
    <x v="1"/>
    <x v="2"/>
    <x v="1023"/>
    <x v="989"/>
    <x v="965"/>
    <x v="1023"/>
    <x v="992"/>
    <x v="90"/>
    <x v="7"/>
    <x v="0"/>
    <x v="982"/>
    <x v="1020"/>
    <x v="86"/>
    <x v="988"/>
  </r>
  <r>
    <x v="3"/>
    <x v="400"/>
    <x v="272"/>
    <x v="1"/>
    <x v="1"/>
    <x v="352"/>
    <x v="1"/>
    <x v="0"/>
    <x v="296"/>
    <x v="0"/>
    <x v="5"/>
    <x v="1011"/>
    <x v="237"/>
    <x v="955"/>
    <x v="1011"/>
    <x v="237"/>
    <x v="914"/>
    <x v="0"/>
    <x v="2"/>
    <x v="236"/>
    <x v="1008"/>
    <x v="385"/>
    <x v="237"/>
  </r>
  <r>
    <x v="3"/>
    <x v="400"/>
    <x v="272"/>
    <x v="1"/>
    <x v="1"/>
    <x v="352"/>
    <x v="1"/>
    <x v="0"/>
    <x v="817"/>
    <x v="2"/>
    <x v="7"/>
    <x v="1024"/>
    <x v="990"/>
    <x v="966"/>
    <x v="1024"/>
    <x v="993"/>
    <x v="924"/>
    <x v="0"/>
    <x v="2"/>
    <x v="983"/>
    <x v="1021"/>
    <x v="109"/>
    <x v="989"/>
  </r>
  <r>
    <x v="1"/>
    <x v="401"/>
    <x v="429"/>
    <x v="4"/>
    <x v="1"/>
    <x v="268"/>
    <x v="0"/>
    <x v="1"/>
    <x v="818"/>
    <x v="1"/>
    <x v="6"/>
    <x v="1025"/>
    <x v="991"/>
    <x v="967"/>
    <x v="1025"/>
    <x v="994"/>
    <x v="925"/>
    <x v="6"/>
    <x v="0"/>
    <x v="984"/>
    <x v="1022"/>
    <x v="573"/>
    <x v="990"/>
  </r>
  <r>
    <x v="1"/>
    <x v="401"/>
    <x v="429"/>
    <x v="4"/>
    <x v="1"/>
    <x v="268"/>
    <x v="0"/>
    <x v="1"/>
    <x v="819"/>
    <x v="2"/>
    <x v="7"/>
    <x v="1026"/>
    <x v="992"/>
    <x v="968"/>
    <x v="1026"/>
    <x v="995"/>
    <x v="926"/>
    <x v="0"/>
    <x v="2"/>
    <x v="985"/>
    <x v="1023"/>
    <x v="418"/>
    <x v="991"/>
  </r>
  <r>
    <x v="1"/>
    <x v="17"/>
    <x v="16"/>
    <x v="4"/>
    <x v="1"/>
    <x v="389"/>
    <x v="2"/>
    <x v="3"/>
    <x v="820"/>
    <x v="1"/>
    <x v="10"/>
    <x v="1027"/>
    <x v="993"/>
    <x v="397"/>
    <x v="1027"/>
    <x v="996"/>
    <x v="927"/>
    <x v="2"/>
    <x v="0"/>
    <x v="986"/>
    <x v="1024"/>
    <x v="342"/>
    <x v="992"/>
  </r>
  <r>
    <x v="1"/>
    <x v="17"/>
    <x v="16"/>
    <x v="4"/>
    <x v="1"/>
    <x v="389"/>
    <x v="2"/>
    <x v="3"/>
    <x v="159"/>
    <x v="1"/>
    <x v="9"/>
    <x v="1028"/>
    <x v="994"/>
    <x v="969"/>
    <x v="1028"/>
    <x v="997"/>
    <x v="477"/>
    <x v="0"/>
    <x v="0"/>
    <x v="987"/>
    <x v="1025"/>
    <x v="18"/>
    <x v="993"/>
  </r>
  <r>
    <x v="3"/>
    <x v="276"/>
    <x v="430"/>
    <x v="9"/>
    <x v="1"/>
    <x v="390"/>
    <x v="2"/>
    <x v="0"/>
    <x v="821"/>
    <x v="1"/>
    <x v="4"/>
    <x v="1029"/>
    <x v="995"/>
    <x v="970"/>
    <x v="1029"/>
    <x v="998"/>
    <x v="928"/>
    <x v="3"/>
    <x v="2"/>
    <x v="988"/>
    <x v="1026"/>
    <x v="692"/>
    <x v="994"/>
  </r>
  <r>
    <x v="3"/>
    <x v="276"/>
    <x v="430"/>
    <x v="9"/>
    <x v="1"/>
    <x v="390"/>
    <x v="2"/>
    <x v="0"/>
    <x v="822"/>
    <x v="1"/>
    <x v="8"/>
    <x v="1030"/>
    <x v="996"/>
    <x v="971"/>
    <x v="1030"/>
    <x v="999"/>
    <x v="929"/>
    <x v="3"/>
    <x v="6"/>
    <x v="989"/>
    <x v="1027"/>
    <x v="693"/>
    <x v="995"/>
  </r>
  <r>
    <x v="2"/>
    <x v="402"/>
    <x v="431"/>
    <x v="1"/>
    <x v="2"/>
    <x v="374"/>
    <x v="1"/>
    <x v="1"/>
    <x v="823"/>
    <x v="0"/>
    <x v="3"/>
    <x v="1031"/>
    <x v="997"/>
    <x v="972"/>
    <x v="1031"/>
    <x v="1000"/>
    <x v="930"/>
    <x v="2"/>
    <x v="2"/>
    <x v="990"/>
    <x v="1028"/>
    <x v="694"/>
    <x v="996"/>
  </r>
  <r>
    <x v="0"/>
    <x v="403"/>
    <x v="432"/>
    <x v="1"/>
    <x v="2"/>
    <x v="391"/>
    <x v="2"/>
    <x v="1"/>
    <x v="824"/>
    <x v="1"/>
    <x v="6"/>
    <x v="1032"/>
    <x v="998"/>
    <x v="973"/>
    <x v="1032"/>
    <x v="1001"/>
    <x v="725"/>
    <x v="4"/>
    <x v="0"/>
    <x v="991"/>
    <x v="1029"/>
    <x v="215"/>
    <x v="997"/>
  </r>
  <r>
    <x v="0"/>
    <x v="403"/>
    <x v="432"/>
    <x v="1"/>
    <x v="2"/>
    <x v="391"/>
    <x v="2"/>
    <x v="1"/>
    <x v="396"/>
    <x v="0"/>
    <x v="5"/>
    <x v="1033"/>
    <x v="999"/>
    <x v="974"/>
    <x v="1033"/>
    <x v="1002"/>
    <x v="931"/>
    <x v="1"/>
    <x v="0"/>
    <x v="992"/>
    <x v="1030"/>
    <x v="565"/>
    <x v="998"/>
  </r>
  <r>
    <x v="0"/>
    <x v="403"/>
    <x v="432"/>
    <x v="1"/>
    <x v="2"/>
    <x v="391"/>
    <x v="2"/>
    <x v="1"/>
    <x v="825"/>
    <x v="2"/>
    <x v="11"/>
    <x v="1034"/>
    <x v="1000"/>
    <x v="975"/>
    <x v="1034"/>
    <x v="1003"/>
    <x v="716"/>
    <x v="7"/>
    <x v="0"/>
    <x v="993"/>
    <x v="1031"/>
    <x v="571"/>
    <x v="999"/>
  </r>
  <r>
    <x v="0"/>
    <x v="403"/>
    <x v="432"/>
    <x v="1"/>
    <x v="2"/>
    <x v="391"/>
    <x v="2"/>
    <x v="1"/>
    <x v="826"/>
    <x v="1"/>
    <x v="6"/>
    <x v="1035"/>
    <x v="886"/>
    <x v="771"/>
    <x v="1035"/>
    <x v="90"/>
    <x v="874"/>
    <x v="1"/>
    <x v="0"/>
    <x v="880"/>
    <x v="1032"/>
    <x v="695"/>
    <x v="90"/>
  </r>
  <r>
    <x v="3"/>
    <x v="81"/>
    <x v="433"/>
    <x v="3"/>
    <x v="1"/>
    <x v="261"/>
    <x v="0"/>
    <x v="2"/>
    <x v="307"/>
    <x v="1"/>
    <x v="8"/>
    <x v="1036"/>
    <x v="1001"/>
    <x v="976"/>
    <x v="1036"/>
    <x v="1004"/>
    <x v="932"/>
    <x v="1"/>
    <x v="3"/>
    <x v="994"/>
    <x v="1033"/>
    <x v="696"/>
    <x v="1000"/>
  </r>
  <r>
    <x v="3"/>
    <x v="81"/>
    <x v="433"/>
    <x v="3"/>
    <x v="1"/>
    <x v="261"/>
    <x v="0"/>
    <x v="2"/>
    <x v="766"/>
    <x v="1"/>
    <x v="8"/>
    <x v="1037"/>
    <x v="1002"/>
    <x v="977"/>
    <x v="1037"/>
    <x v="1005"/>
    <x v="933"/>
    <x v="1"/>
    <x v="3"/>
    <x v="995"/>
    <x v="1034"/>
    <x v="697"/>
    <x v="1001"/>
  </r>
  <r>
    <x v="0"/>
    <x v="147"/>
    <x v="434"/>
    <x v="2"/>
    <x v="1"/>
    <x v="392"/>
    <x v="0"/>
    <x v="1"/>
    <x v="827"/>
    <x v="1"/>
    <x v="10"/>
    <x v="1038"/>
    <x v="1003"/>
    <x v="978"/>
    <x v="1038"/>
    <x v="1006"/>
    <x v="934"/>
    <x v="1"/>
    <x v="0"/>
    <x v="996"/>
    <x v="1035"/>
    <x v="499"/>
    <x v="1002"/>
  </r>
  <r>
    <x v="0"/>
    <x v="258"/>
    <x v="71"/>
    <x v="0"/>
    <x v="1"/>
    <x v="13"/>
    <x v="0"/>
    <x v="2"/>
    <x v="193"/>
    <x v="1"/>
    <x v="4"/>
    <x v="1039"/>
    <x v="1004"/>
    <x v="979"/>
    <x v="1039"/>
    <x v="1007"/>
    <x v="935"/>
    <x v="5"/>
    <x v="2"/>
    <x v="997"/>
    <x v="1036"/>
    <x v="698"/>
    <x v="1003"/>
  </r>
  <r>
    <x v="0"/>
    <x v="258"/>
    <x v="71"/>
    <x v="0"/>
    <x v="1"/>
    <x v="13"/>
    <x v="0"/>
    <x v="2"/>
    <x v="396"/>
    <x v="0"/>
    <x v="5"/>
    <x v="1040"/>
    <x v="1005"/>
    <x v="980"/>
    <x v="1040"/>
    <x v="1008"/>
    <x v="936"/>
    <x v="0"/>
    <x v="7"/>
    <x v="998"/>
    <x v="1037"/>
    <x v="699"/>
    <x v="1004"/>
  </r>
  <r>
    <x v="0"/>
    <x v="258"/>
    <x v="71"/>
    <x v="0"/>
    <x v="1"/>
    <x v="13"/>
    <x v="0"/>
    <x v="2"/>
    <x v="828"/>
    <x v="1"/>
    <x v="8"/>
    <x v="1041"/>
    <x v="1006"/>
    <x v="981"/>
    <x v="1041"/>
    <x v="1009"/>
    <x v="937"/>
    <x v="2"/>
    <x v="3"/>
    <x v="999"/>
    <x v="1038"/>
    <x v="700"/>
    <x v="1005"/>
  </r>
  <r>
    <x v="0"/>
    <x v="258"/>
    <x v="71"/>
    <x v="0"/>
    <x v="1"/>
    <x v="13"/>
    <x v="0"/>
    <x v="2"/>
    <x v="829"/>
    <x v="1"/>
    <x v="13"/>
    <x v="1042"/>
    <x v="1007"/>
    <x v="982"/>
    <x v="1042"/>
    <x v="1010"/>
    <x v="938"/>
    <x v="13"/>
    <x v="2"/>
    <x v="1000"/>
    <x v="1039"/>
    <x v="701"/>
    <x v="1006"/>
  </r>
  <r>
    <x v="0"/>
    <x v="258"/>
    <x v="71"/>
    <x v="0"/>
    <x v="1"/>
    <x v="13"/>
    <x v="0"/>
    <x v="2"/>
    <x v="830"/>
    <x v="1"/>
    <x v="12"/>
    <x v="1043"/>
    <x v="1008"/>
    <x v="983"/>
    <x v="1043"/>
    <x v="1011"/>
    <x v="939"/>
    <x v="1"/>
    <x v="2"/>
    <x v="1001"/>
    <x v="1040"/>
    <x v="34"/>
    <x v="1007"/>
  </r>
  <r>
    <x v="0"/>
    <x v="258"/>
    <x v="71"/>
    <x v="0"/>
    <x v="1"/>
    <x v="13"/>
    <x v="0"/>
    <x v="2"/>
    <x v="831"/>
    <x v="2"/>
    <x v="7"/>
    <x v="1044"/>
    <x v="1009"/>
    <x v="984"/>
    <x v="1044"/>
    <x v="1012"/>
    <x v="940"/>
    <x v="2"/>
    <x v="2"/>
    <x v="1002"/>
    <x v="1041"/>
    <x v="233"/>
    <x v="1008"/>
  </r>
  <r>
    <x v="0"/>
    <x v="258"/>
    <x v="71"/>
    <x v="0"/>
    <x v="1"/>
    <x v="13"/>
    <x v="0"/>
    <x v="2"/>
    <x v="832"/>
    <x v="1"/>
    <x v="10"/>
    <x v="574"/>
    <x v="564"/>
    <x v="12"/>
    <x v="574"/>
    <x v="564"/>
    <x v="546"/>
    <x v="0"/>
    <x v="2"/>
    <x v="563"/>
    <x v="572"/>
    <x v="154"/>
    <x v="565"/>
  </r>
  <r>
    <x v="0"/>
    <x v="258"/>
    <x v="71"/>
    <x v="0"/>
    <x v="1"/>
    <x v="13"/>
    <x v="0"/>
    <x v="2"/>
    <x v="98"/>
    <x v="1"/>
    <x v="8"/>
    <x v="1045"/>
    <x v="1010"/>
    <x v="985"/>
    <x v="1045"/>
    <x v="1013"/>
    <x v="941"/>
    <x v="0"/>
    <x v="3"/>
    <x v="1003"/>
    <x v="1042"/>
    <x v="643"/>
    <x v="1009"/>
  </r>
  <r>
    <x v="3"/>
    <x v="404"/>
    <x v="350"/>
    <x v="4"/>
    <x v="0"/>
    <x v="154"/>
    <x v="0"/>
    <x v="1"/>
    <x v="705"/>
    <x v="1"/>
    <x v="8"/>
    <x v="1046"/>
    <x v="1011"/>
    <x v="814"/>
    <x v="1046"/>
    <x v="1014"/>
    <x v="942"/>
    <x v="0"/>
    <x v="2"/>
    <x v="1004"/>
    <x v="1043"/>
    <x v="218"/>
    <x v="1010"/>
  </r>
  <r>
    <x v="3"/>
    <x v="404"/>
    <x v="350"/>
    <x v="4"/>
    <x v="0"/>
    <x v="154"/>
    <x v="0"/>
    <x v="1"/>
    <x v="833"/>
    <x v="0"/>
    <x v="0"/>
    <x v="1047"/>
    <x v="1012"/>
    <x v="986"/>
    <x v="1047"/>
    <x v="1015"/>
    <x v="943"/>
    <x v="7"/>
    <x v="11"/>
    <x v="1005"/>
    <x v="1044"/>
    <x v="702"/>
    <x v="1011"/>
  </r>
  <r>
    <x v="3"/>
    <x v="404"/>
    <x v="350"/>
    <x v="4"/>
    <x v="0"/>
    <x v="154"/>
    <x v="0"/>
    <x v="1"/>
    <x v="603"/>
    <x v="2"/>
    <x v="11"/>
    <x v="1048"/>
    <x v="1013"/>
    <x v="987"/>
    <x v="1048"/>
    <x v="1016"/>
    <x v="944"/>
    <x v="0"/>
    <x v="0"/>
    <x v="1006"/>
    <x v="1045"/>
    <x v="50"/>
    <x v="1012"/>
  </r>
  <r>
    <x v="0"/>
    <x v="405"/>
    <x v="435"/>
    <x v="7"/>
    <x v="0"/>
    <x v="393"/>
    <x v="1"/>
    <x v="1"/>
    <x v="365"/>
    <x v="1"/>
    <x v="2"/>
    <x v="704"/>
    <x v="692"/>
    <x v="678"/>
    <x v="703"/>
    <x v="691"/>
    <x v="51"/>
    <x v="0"/>
    <x v="0"/>
    <x v="689"/>
    <x v="702"/>
    <x v="87"/>
    <x v="690"/>
  </r>
  <r>
    <x v="1"/>
    <x v="406"/>
    <x v="37"/>
    <x v="8"/>
    <x v="1"/>
    <x v="394"/>
    <x v="0"/>
    <x v="0"/>
    <x v="314"/>
    <x v="1"/>
    <x v="10"/>
    <x v="1049"/>
    <x v="1014"/>
    <x v="988"/>
    <x v="1049"/>
    <x v="1017"/>
    <x v="945"/>
    <x v="2"/>
    <x v="0"/>
    <x v="1007"/>
    <x v="1046"/>
    <x v="342"/>
    <x v="1013"/>
  </r>
  <r>
    <x v="1"/>
    <x v="406"/>
    <x v="37"/>
    <x v="8"/>
    <x v="1"/>
    <x v="394"/>
    <x v="0"/>
    <x v="0"/>
    <x v="695"/>
    <x v="2"/>
    <x v="11"/>
    <x v="1050"/>
    <x v="1015"/>
    <x v="989"/>
    <x v="1050"/>
    <x v="1018"/>
    <x v="946"/>
    <x v="2"/>
    <x v="0"/>
    <x v="1008"/>
    <x v="1047"/>
    <x v="703"/>
    <x v="1014"/>
  </r>
  <r>
    <x v="1"/>
    <x v="406"/>
    <x v="37"/>
    <x v="8"/>
    <x v="1"/>
    <x v="394"/>
    <x v="0"/>
    <x v="0"/>
    <x v="834"/>
    <x v="1"/>
    <x v="10"/>
    <x v="1051"/>
    <x v="1016"/>
    <x v="990"/>
    <x v="1051"/>
    <x v="1019"/>
    <x v="45"/>
    <x v="0"/>
    <x v="0"/>
    <x v="1009"/>
    <x v="1048"/>
    <x v="45"/>
    <x v="1015"/>
  </r>
  <r>
    <x v="1"/>
    <x v="406"/>
    <x v="37"/>
    <x v="8"/>
    <x v="1"/>
    <x v="394"/>
    <x v="0"/>
    <x v="0"/>
    <x v="661"/>
    <x v="1"/>
    <x v="12"/>
    <x v="795"/>
    <x v="775"/>
    <x v="760"/>
    <x v="794"/>
    <x v="774"/>
    <x v="133"/>
    <x v="0"/>
    <x v="0"/>
    <x v="770"/>
    <x v="792"/>
    <x v="129"/>
    <x v="771"/>
  </r>
  <r>
    <x v="2"/>
    <x v="407"/>
    <x v="436"/>
    <x v="9"/>
    <x v="1"/>
    <x v="332"/>
    <x v="0"/>
    <x v="0"/>
    <x v="835"/>
    <x v="2"/>
    <x v="7"/>
    <x v="1052"/>
    <x v="1017"/>
    <x v="991"/>
    <x v="1052"/>
    <x v="1020"/>
    <x v="947"/>
    <x v="3"/>
    <x v="0"/>
    <x v="1010"/>
    <x v="1049"/>
    <x v="22"/>
    <x v="1016"/>
  </r>
  <r>
    <x v="2"/>
    <x v="407"/>
    <x v="436"/>
    <x v="9"/>
    <x v="1"/>
    <x v="332"/>
    <x v="0"/>
    <x v="0"/>
    <x v="836"/>
    <x v="1"/>
    <x v="6"/>
    <x v="1053"/>
    <x v="1018"/>
    <x v="293"/>
    <x v="1053"/>
    <x v="1021"/>
    <x v="5"/>
    <x v="3"/>
    <x v="0"/>
    <x v="1011"/>
    <x v="1050"/>
    <x v="5"/>
    <x v="1017"/>
  </r>
  <r>
    <x v="2"/>
    <x v="407"/>
    <x v="436"/>
    <x v="9"/>
    <x v="1"/>
    <x v="332"/>
    <x v="0"/>
    <x v="0"/>
    <x v="76"/>
    <x v="0"/>
    <x v="5"/>
    <x v="1054"/>
    <x v="1019"/>
    <x v="992"/>
    <x v="1054"/>
    <x v="1022"/>
    <x v="948"/>
    <x v="4"/>
    <x v="0"/>
    <x v="1012"/>
    <x v="1051"/>
    <x v="704"/>
    <x v="1018"/>
  </r>
  <r>
    <x v="2"/>
    <x v="407"/>
    <x v="436"/>
    <x v="9"/>
    <x v="1"/>
    <x v="332"/>
    <x v="0"/>
    <x v="0"/>
    <x v="453"/>
    <x v="1"/>
    <x v="6"/>
    <x v="155"/>
    <x v="154"/>
    <x v="150"/>
    <x v="155"/>
    <x v="154"/>
    <x v="153"/>
    <x v="1"/>
    <x v="0"/>
    <x v="153"/>
    <x v="155"/>
    <x v="148"/>
    <x v="154"/>
  </r>
  <r>
    <x v="2"/>
    <x v="407"/>
    <x v="436"/>
    <x v="9"/>
    <x v="1"/>
    <x v="332"/>
    <x v="0"/>
    <x v="0"/>
    <x v="837"/>
    <x v="1"/>
    <x v="12"/>
    <x v="1055"/>
    <x v="1020"/>
    <x v="993"/>
    <x v="1055"/>
    <x v="1023"/>
    <x v="64"/>
    <x v="1"/>
    <x v="0"/>
    <x v="1013"/>
    <x v="1052"/>
    <x v="62"/>
    <x v="1019"/>
  </r>
  <r>
    <x v="2"/>
    <x v="407"/>
    <x v="436"/>
    <x v="9"/>
    <x v="1"/>
    <x v="332"/>
    <x v="0"/>
    <x v="0"/>
    <x v="406"/>
    <x v="0"/>
    <x v="1"/>
    <x v="1056"/>
    <x v="1021"/>
    <x v="994"/>
    <x v="1056"/>
    <x v="1024"/>
    <x v="115"/>
    <x v="1"/>
    <x v="0"/>
    <x v="1014"/>
    <x v="1053"/>
    <x v="705"/>
    <x v="1020"/>
  </r>
  <r>
    <x v="1"/>
    <x v="56"/>
    <x v="437"/>
    <x v="10"/>
    <x v="1"/>
    <x v="50"/>
    <x v="2"/>
    <x v="2"/>
    <x v="400"/>
    <x v="1"/>
    <x v="6"/>
    <x v="1057"/>
    <x v="1022"/>
    <x v="426"/>
    <x v="1057"/>
    <x v="1025"/>
    <x v="268"/>
    <x v="7"/>
    <x v="0"/>
    <x v="1015"/>
    <x v="1054"/>
    <x v="244"/>
    <x v="1021"/>
  </r>
  <r>
    <x v="1"/>
    <x v="56"/>
    <x v="437"/>
    <x v="10"/>
    <x v="1"/>
    <x v="50"/>
    <x v="2"/>
    <x v="2"/>
    <x v="618"/>
    <x v="1"/>
    <x v="12"/>
    <x v="1058"/>
    <x v="1023"/>
    <x v="995"/>
    <x v="1058"/>
    <x v="1026"/>
    <x v="949"/>
    <x v="5"/>
    <x v="0"/>
    <x v="1016"/>
    <x v="1055"/>
    <x v="222"/>
    <x v="1022"/>
  </r>
  <r>
    <x v="0"/>
    <x v="408"/>
    <x v="438"/>
    <x v="3"/>
    <x v="1"/>
    <x v="205"/>
    <x v="0"/>
    <x v="0"/>
    <x v="838"/>
    <x v="0"/>
    <x v="3"/>
    <x v="1059"/>
    <x v="1024"/>
    <x v="996"/>
    <x v="1059"/>
    <x v="1027"/>
    <x v="59"/>
    <x v="4"/>
    <x v="0"/>
    <x v="1017"/>
    <x v="1056"/>
    <x v="82"/>
    <x v="1023"/>
  </r>
  <r>
    <x v="0"/>
    <x v="408"/>
    <x v="438"/>
    <x v="3"/>
    <x v="1"/>
    <x v="205"/>
    <x v="0"/>
    <x v="0"/>
    <x v="839"/>
    <x v="1"/>
    <x v="10"/>
    <x v="491"/>
    <x v="1025"/>
    <x v="997"/>
    <x v="1060"/>
    <x v="1028"/>
    <x v="390"/>
    <x v="7"/>
    <x v="0"/>
    <x v="1018"/>
    <x v="1057"/>
    <x v="346"/>
    <x v="1024"/>
  </r>
  <r>
    <x v="0"/>
    <x v="408"/>
    <x v="438"/>
    <x v="3"/>
    <x v="1"/>
    <x v="205"/>
    <x v="0"/>
    <x v="0"/>
    <x v="118"/>
    <x v="1"/>
    <x v="12"/>
    <x v="1060"/>
    <x v="1026"/>
    <x v="998"/>
    <x v="1061"/>
    <x v="1029"/>
    <x v="917"/>
    <x v="2"/>
    <x v="0"/>
    <x v="1019"/>
    <x v="1058"/>
    <x v="506"/>
    <x v="1025"/>
  </r>
  <r>
    <x v="0"/>
    <x v="409"/>
    <x v="439"/>
    <x v="4"/>
    <x v="2"/>
    <x v="55"/>
    <x v="1"/>
    <x v="1"/>
    <x v="260"/>
    <x v="1"/>
    <x v="10"/>
    <x v="552"/>
    <x v="542"/>
    <x v="538"/>
    <x v="553"/>
    <x v="542"/>
    <x v="525"/>
    <x v="1"/>
    <x v="0"/>
    <x v="541"/>
    <x v="551"/>
    <x v="126"/>
    <x v="543"/>
  </r>
  <r>
    <x v="0"/>
    <x v="410"/>
    <x v="103"/>
    <x v="1"/>
    <x v="1"/>
    <x v="185"/>
    <x v="2"/>
    <x v="3"/>
    <x v="41"/>
    <x v="1"/>
    <x v="4"/>
    <x v="1061"/>
    <x v="1027"/>
    <x v="999"/>
    <x v="1062"/>
    <x v="1030"/>
    <x v="950"/>
    <x v="4"/>
    <x v="2"/>
    <x v="1020"/>
    <x v="1059"/>
    <x v="706"/>
    <x v="1026"/>
  </r>
  <r>
    <x v="0"/>
    <x v="410"/>
    <x v="103"/>
    <x v="1"/>
    <x v="1"/>
    <x v="185"/>
    <x v="2"/>
    <x v="3"/>
    <x v="840"/>
    <x v="1"/>
    <x v="2"/>
    <x v="1062"/>
    <x v="352"/>
    <x v="1000"/>
    <x v="1063"/>
    <x v="1031"/>
    <x v="951"/>
    <x v="1"/>
    <x v="2"/>
    <x v="262"/>
    <x v="1060"/>
    <x v="130"/>
    <x v="337"/>
  </r>
  <r>
    <x v="0"/>
    <x v="25"/>
    <x v="440"/>
    <x v="4"/>
    <x v="3"/>
    <x v="235"/>
    <x v="0"/>
    <x v="0"/>
    <x v="841"/>
    <x v="1"/>
    <x v="4"/>
    <x v="1063"/>
    <x v="1028"/>
    <x v="1001"/>
    <x v="1064"/>
    <x v="1032"/>
    <x v="952"/>
    <x v="1"/>
    <x v="2"/>
    <x v="1021"/>
    <x v="1061"/>
    <x v="260"/>
    <x v="1027"/>
  </r>
  <r>
    <x v="0"/>
    <x v="396"/>
    <x v="441"/>
    <x v="0"/>
    <x v="0"/>
    <x v="395"/>
    <x v="1"/>
    <x v="2"/>
    <x v="842"/>
    <x v="1"/>
    <x v="12"/>
    <x v="1064"/>
    <x v="1029"/>
    <x v="1002"/>
    <x v="1065"/>
    <x v="1033"/>
    <x v="953"/>
    <x v="8"/>
    <x v="0"/>
    <x v="1022"/>
    <x v="1062"/>
    <x v="85"/>
    <x v="1028"/>
  </r>
  <r>
    <x v="0"/>
    <x v="396"/>
    <x v="441"/>
    <x v="0"/>
    <x v="0"/>
    <x v="395"/>
    <x v="1"/>
    <x v="2"/>
    <x v="551"/>
    <x v="1"/>
    <x v="9"/>
    <x v="1065"/>
    <x v="1030"/>
    <x v="1003"/>
    <x v="1066"/>
    <x v="1034"/>
    <x v="954"/>
    <x v="0"/>
    <x v="0"/>
    <x v="1023"/>
    <x v="1063"/>
    <x v="559"/>
    <x v="1029"/>
  </r>
  <r>
    <x v="0"/>
    <x v="396"/>
    <x v="441"/>
    <x v="0"/>
    <x v="0"/>
    <x v="395"/>
    <x v="1"/>
    <x v="2"/>
    <x v="843"/>
    <x v="1"/>
    <x v="10"/>
    <x v="1066"/>
    <x v="1031"/>
    <x v="1004"/>
    <x v="1067"/>
    <x v="1035"/>
    <x v="230"/>
    <x v="0"/>
    <x v="0"/>
    <x v="1024"/>
    <x v="1064"/>
    <x v="214"/>
    <x v="1030"/>
  </r>
  <r>
    <x v="0"/>
    <x v="396"/>
    <x v="441"/>
    <x v="0"/>
    <x v="0"/>
    <x v="395"/>
    <x v="1"/>
    <x v="2"/>
    <x v="501"/>
    <x v="1"/>
    <x v="6"/>
    <x v="1067"/>
    <x v="1032"/>
    <x v="136"/>
    <x v="1068"/>
    <x v="1036"/>
    <x v="955"/>
    <x v="3"/>
    <x v="0"/>
    <x v="1025"/>
    <x v="1065"/>
    <x v="611"/>
    <x v="1031"/>
  </r>
  <r>
    <x v="0"/>
    <x v="396"/>
    <x v="441"/>
    <x v="0"/>
    <x v="0"/>
    <x v="395"/>
    <x v="1"/>
    <x v="2"/>
    <x v="844"/>
    <x v="1"/>
    <x v="8"/>
    <x v="1068"/>
    <x v="1033"/>
    <x v="1005"/>
    <x v="1069"/>
    <x v="1037"/>
    <x v="451"/>
    <x v="0"/>
    <x v="0"/>
    <x v="1026"/>
    <x v="1066"/>
    <x v="279"/>
    <x v="1032"/>
  </r>
  <r>
    <x v="2"/>
    <x v="411"/>
    <x v="127"/>
    <x v="8"/>
    <x v="1"/>
    <x v="275"/>
    <x v="0"/>
    <x v="1"/>
    <x v="743"/>
    <x v="0"/>
    <x v="5"/>
    <x v="909"/>
    <x v="880"/>
    <x v="862"/>
    <x v="909"/>
    <x v="881"/>
    <x v="830"/>
    <x v="0"/>
    <x v="0"/>
    <x v="874"/>
    <x v="907"/>
    <x v="105"/>
    <x v="878"/>
  </r>
  <r>
    <x v="2"/>
    <x v="411"/>
    <x v="127"/>
    <x v="8"/>
    <x v="1"/>
    <x v="275"/>
    <x v="0"/>
    <x v="1"/>
    <x v="845"/>
    <x v="1"/>
    <x v="13"/>
    <x v="1069"/>
    <x v="1034"/>
    <x v="1006"/>
    <x v="1070"/>
    <x v="1038"/>
    <x v="956"/>
    <x v="4"/>
    <x v="0"/>
    <x v="525"/>
    <x v="1067"/>
    <x v="707"/>
    <x v="1033"/>
  </r>
  <r>
    <x v="2"/>
    <x v="411"/>
    <x v="127"/>
    <x v="8"/>
    <x v="1"/>
    <x v="275"/>
    <x v="0"/>
    <x v="1"/>
    <x v="272"/>
    <x v="1"/>
    <x v="10"/>
    <x v="90"/>
    <x v="90"/>
    <x v="88"/>
    <x v="90"/>
    <x v="89"/>
    <x v="90"/>
    <x v="7"/>
    <x v="0"/>
    <x v="90"/>
    <x v="90"/>
    <x v="86"/>
    <x v="89"/>
  </r>
  <r>
    <x v="2"/>
    <x v="411"/>
    <x v="127"/>
    <x v="8"/>
    <x v="1"/>
    <x v="275"/>
    <x v="0"/>
    <x v="1"/>
    <x v="846"/>
    <x v="2"/>
    <x v="15"/>
    <x v="1070"/>
    <x v="1035"/>
    <x v="1007"/>
    <x v="1071"/>
    <x v="1039"/>
    <x v="957"/>
    <x v="0"/>
    <x v="2"/>
    <x v="1027"/>
    <x v="1068"/>
    <x v="199"/>
    <x v="1034"/>
  </r>
  <r>
    <x v="2"/>
    <x v="411"/>
    <x v="127"/>
    <x v="8"/>
    <x v="1"/>
    <x v="275"/>
    <x v="0"/>
    <x v="1"/>
    <x v="821"/>
    <x v="1"/>
    <x v="4"/>
    <x v="1071"/>
    <x v="1036"/>
    <x v="1008"/>
    <x v="1072"/>
    <x v="1040"/>
    <x v="958"/>
    <x v="7"/>
    <x v="0"/>
    <x v="1028"/>
    <x v="1069"/>
    <x v="708"/>
    <x v="1035"/>
  </r>
  <r>
    <x v="1"/>
    <x v="388"/>
    <x v="442"/>
    <x v="3"/>
    <x v="3"/>
    <x v="396"/>
    <x v="0"/>
    <x v="2"/>
    <x v="847"/>
    <x v="1"/>
    <x v="9"/>
    <x v="1072"/>
    <x v="1037"/>
    <x v="1009"/>
    <x v="1073"/>
    <x v="1041"/>
    <x v="959"/>
    <x v="0"/>
    <x v="9"/>
    <x v="1029"/>
    <x v="1070"/>
    <x v="709"/>
    <x v="1036"/>
  </r>
  <r>
    <x v="1"/>
    <x v="388"/>
    <x v="442"/>
    <x v="3"/>
    <x v="3"/>
    <x v="396"/>
    <x v="0"/>
    <x v="2"/>
    <x v="848"/>
    <x v="1"/>
    <x v="13"/>
    <x v="1073"/>
    <x v="1038"/>
    <x v="1010"/>
    <x v="1074"/>
    <x v="1042"/>
    <x v="960"/>
    <x v="0"/>
    <x v="0"/>
    <x v="572"/>
    <x v="1071"/>
    <x v="214"/>
    <x v="574"/>
  </r>
  <r>
    <x v="1"/>
    <x v="388"/>
    <x v="442"/>
    <x v="3"/>
    <x v="3"/>
    <x v="396"/>
    <x v="0"/>
    <x v="2"/>
    <x v="849"/>
    <x v="1"/>
    <x v="8"/>
    <x v="1074"/>
    <x v="1039"/>
    <x v="1011"/>
    <x v="1075"/>
    <x v="1043"/>
    <x v="757"/>
    <x v="0"/>
    <x v="0"/>
    <x v="1030"/>
    <x v="1072"/>
    <x v="243"/>
    <x v="1037"/>
  </r>
  <r>
    <x v="1"/>
    <x v="388"/>
    <x v="442"/>
    <x v="3"/>
    <x v="3"/>
    <x v="396"/>
    <x v="0"/>
    <x v="2"/>
    <x v="850"/>
    <x v="2"/>
    <x v="7"/>
    <x v="1075"/>
    <x v="1040"/>
    <x v="1012"/>
    <x v="1076"/>
    <x v="1044"/>
    <x v="961"/>
    <x v="7"/>
    <x v="0"/>
    <x v="1031"/>
    <x v="1073"/>
    <x v="710"/>
    <x v="1038"/>
  </r>
  <r>
    <x v="1"/>
    <x v="388"/>
    <x v="442"/>
    <x v="3"/>
    <x v="3"/>
    <x v="396"/>
    <x v="0"/>
    <x v="2"/>
    <x v="851"/>
    <x v="2"/>
    <x v="16"/>
    <x v="1076"/>
    <x v="1041"/>
    <x v="1013"/>
    <x v="1077"/>
    <x v="1045"/>
    <x v="884"/>
    <x v="0"/>
    <x v="0"/>
    <x v="1032"/>
    <x v="1074"/>
    <x v="218"/>
    <x v="1039"/>
  </r>
  <r>
    <x v="1"/>
    <x v="412"/>
    <x v="443"/>
    <x v="5"/>
    <x v="1"/>
    <x v="118"/>
    <x v="1"/>
    <x v="3"/>
    <x v="852"/>
    <x v="0"/>
    <x v="5"/>
    <x v="1077"/>
    <x v="1042"/>
    <x v="1014"/>
    <x v="1078"/>
    <x v="1046"/>
    <x v="962"/>
    <x v="5"/>
    <x v="2"/>
    <x v="1033"/>
    <x v="1075"/>
    <x v="298"/>
    <x v="1040"/>
  </r>
  <r>
    <x v="0"/>
    <x v="413"/>
    <x v="335"/>
    <x v="4"/>
    <x v="1"/>
    <x v="126"/>
    <x v="1"/>
    <x v="1"/>
    <x v="853"/>
    <x v="1"/>
    <x v="6"/>
    <x v="1078"/>
    <x v="1043"/>
    <x v="1015"/>
    <x v="1079"/>
    <x v="1047"/>
    <x v="230"/>
    <x v="0"/>
    <x v="0"/>
    <x v="1034"/>
    <x v="1076"/>
    <x v="214"/>
    <x v="1041"/>
  </r>
  <r>
    <x v="0"/>
    <x v="413"/>
    <x v="335"/>
    <x v="4"/>
    <x v="1"/>
    <x v="126"/>
    <x v="1"/>
    <x v="1"/>
    <x v="697"/>
    <x v="1"/>
    <x v="8"/>
    <x v="1079"/>
    <x v="1044"/>
    <x v="1016"/>
    <x v="1080"/>
    <x v="1048"/>
    <x v="963"/>
    <x v="3"/>
    <x v="2"/>
    <x v="1035"/>
    <x v="1077"/>
    <x v="711"/>
    <x v="1042"/>
  </r>
  <r>
    <x v="2"/>
    <x v="414"/>
    <x v="444"/>
    <x v="4"/>
    <x v="2"/>
    <x v="390"/>
    <x v="2"/>
    <x v="0"/>
    <x v="854"/>
    <x v="1"/>
    <x v="4"/>
    <x v="1080"/>
    <x v="1045"/>
    <x v="533"/>
    <x v="548"/>
    <x v="1049"/>
    <x v="521"/>
    <x v="0"/>
    <x v="0"/>
    <x v="1036"/>
    <x v="232"/>
    <x v="212"/>
    <x v="1043"/>
  </r>
  <r>
    <x v="2"/>
    <x v="414"/>
    <x v="444"/>
    <x v="4"/>
    <x v="2"/>
    <x v="390"/>
    <x v="2"/>
    <x v="0"/>
    <x v="855"/>
    <x v="0"/>
    <x v="3"/>
    <x v="1081"/>
    <x v="1046"/>
    <x v="1017"/>
    <x v="1081"/>
    <x v="1050"/>
    <x v="964"/>
    <x v="3"/>
    <x v="0"/>
    <x v="1037"/>
    <x v="1078"/>
    <x v="712"/>
    <x v="1044"/>
  </r>
  <r>
    <x v="2"/>
    <x v="414"/>
    <x v="444"/>
    <x v="4"/>
    <x v="2"/>
    <x v="390"/>
    <x v="2"/>
    <x v="0"/>
    <x v="350"/>
    <x v="1"/>
    <x v="8"/>
    <x v="1082"/>
    <x v="1047"/>
    <x v="1018"/>
    <x v="1082"/>
    <x v="1051"/>
    <x v="965"/>
    <x v="1"/>
    <x v="0"/>
    <x v="1038"/>
    <x v="1079"/>
    <x v="565"/>
    <x v="1045"/>
  </r>
  <r>
    <x v="2"/>
    <x v="414"/>
    <x v="444"/>
    <x v="4"/>
    <x v="2"/>
    <x v="390"/>
    <x v="2"/>
    <x v="0"/>
    <x v="342"/>
    <x v="0"/>
    <x v="3"/>
    <x v="1083"/>
    <x v="1048"/>
    <x v="1019"/>
    <x v="1083"/>
    <x v="1052"/>
    <x v="774"/>
    <x v="0"/>
    <x v="0"/>
    <x v="1039"/>
    <x v="1080"/>
    <x v="713"/>
    <x v="1046"/>
  </r>
  <r>
    <x v="0"/>
    <x v="415"/>
    <x v="445"/>
    <x v="7"/>
    <x v="0"/>
    <x v="334"/>
    <x v="1"/>
    <x v="1"/>
    <x v="856"/>
    <x v="0"/>
    <x v="1"/>
    <x v="1084"/>
    <x v="1049"/>
    <x v="1020"/>
    <x v="1084"/>
    <x v="1053"/>
    <x v="966"/>
    <x v="7"/>
    <x v="2"/>
    <x v="1040"/>
    <x v="1081"/>
    <x v="536"/>
    <x v="1047"/>
  </r>
  <r>
    <x v="3"/>
    <x v="222"/>
    <x v="446"/>
    <x v="1"/>
    <x v="1"/>
    <x v="397"/>
    <x v="0"/>
    <x v="2"/>
    <x v="643"/>
    <x v="1"/>
    <x v="9"/>
    <x v="1085"/>
    <x v="1050"/>
    <x v="1021"/>
    <x v="1085"/>
    <x v="1054"/>
    <x v="967"/>
    <x v="1"/>
    <x v="0"/>
    <x v="1041"/>
    <x v="1082"/>
    <x v="714"/>
    <x v="1048"/>
  </r>
  <r>
    <x v="3"/>
    <x v="222"/>
    <x v="446"/>
    <x v="1"/>
    <x v="1"/>
    <x v="397"/>
    <x v="0"/>
    <x v="2"/>
    <x v="68"/>
    <x v="1"/>
    <x v="8"/>
    <x v="1086"/>
    <x v="1051"/>
    <x v="1022"/>
    <x v="1086"/>
    <x v="1055"/>
    <x v="311"/>
    <x v="0"/>
    <x v="0"/>
    <x v="1042"/>
    <x v="1083"/>
    <x v="279"/>
    <x v="1049"/>
  </r>
  <r>
    <x v="2"/>
    <x v="416"/>
    <x v="447"/>
    <x v="8"/>
    <x v="0"/>
    <x v="398"/>
    <x v="0"/>
    <x v="1"/>
    <x v="30"/>
    <x v="1"/>
    <x v="6"/>
    <x v="1087"/>
    <x v="1052"/>
    <x v="1023"/>
    <x v="1087"/>
    <x v="1056"/>
    <x v="968"/>
    <x v="1"/>
    <x v="0"/>
    <x v="1043"/>
    <x v="1084"/>
    <x v="695"/>
    <x v="1050"/>
  </r>
  <r>
    <x v="2"/>
    <x v="223"/>
    <x v="448"/>
    <x v="10"/>
    <x v="1"/>
    <x v="399"/>
    <x v="2"/>
    <x v="3"/>
    <x v="857"/>
    <x v="2"/>
    <x v="7"/>
    <x v="1088"/>
    <x v="1053"/>
    <x v="1024"/>
    <x v="1088"/>
    <x v="1057"/>
    <x v="294"/>
    <x v="7"/>
    <x v="0"/>
    <x v="1044"/>
    <x v="1085"/>
    <x v="265"/>
    <x v="1051"/>
  </r>
  <r>
    <x v="2"/>
    <x v="223"/>
    <x v="448"/>
    <x v="10"/>
    <x v="1"/>
    <x v="399"/>
    <x v="2"/>
    <x v="3"/>
    <x v="270"/>
    <x v="1"/>
    <x v="8"/>
    <x v="1089"/>
    <x v="1054"/>
    <x v="1025"/>
    <x v="1089"/>
    <x v="1058"/>
    <x v="969"/>
    <x v="1"/>
    <x v="2"/>
    <x v="1045"/>
    <x v="1086"/>
    <x v="275"/>
    <x v="1052"/>
  </r>
  <r>
    <x v="2"/>
    <x v="223"/>
    <x v="448"/>
    <x v="10"/>
    <x v="1"/>
    <x v="399"/>
    <x v="2"/>
    <x v="3"/>
    <x v="858"/>
    <x v="1"/>
    <x v="8"/>
    <x v="1090"/>
    <x v="1055"/>
    <x v="1026"/>
    <x v="1090"/>
    <x v="1059"/>
    <x v="970"/>
    <x v="2"/>
    <x v="2"/>
    <x v="1046"/>
    <x v="1087"/>
    <x v="715"/>
    <x v="1053"/>
  </r>
  <r>
    <x v="2"/>
    <x v="417"/>
    <x v="449"/>
    <x v="5"/>
    <x v="1"/>
    <x v="400"/>
    <x v="0"/>
    <x v="2"/>
    <x v="673"/>
    <x v="1"/>
    <x v="8"/>
    <x v="1091"/>
    <x v="1056"/>
    <x v="1027"/>
    <x v="1091"/>
    <x v="1060"/>
    <x v="246"/>
    <x v="4"/>
    <x v="0"/>
    <x v="1047"/>
    <x v="1088"/>
    <x v="34"/>
    <x v="1054"/>
  </r>
  <r>
    <x v="1"/>
    <x v="121"/>
    <x v="450"/>
    <x v="0"/>
    <x v="3"/>
    <x v="110"/>
    <x v="0"/>
    <x v="1"/>
    <x v="100"/>
    <x v="2"/>
    <x v="11"/>
    <x v="1092"/>
    <x v="1057"/>
    <x v="1028"/>
    <x v="1092"/>
    <x v="1061"/>
    <x v="971"/>
    <x v="6"/>
    <x v="0"/>
    <x v="1048"/>
    <x v="1089"/>
    <x v="690"/>
    <x v="1055"/>
  </r>
  <r>
    <x v="3"/>
    <x v="166"/>
    <x v="235"/>
    <x v="4"/>
    <x v="0"/>
    <x v="111"/>
    <x v="0"/>
    <x v="3"/>
    <x v="859"/>
    <x v="0"/>
    <x v="5"/>
    <x v="1093"/>
    <x v="1058"/>
    <x v="1029"/>
    <x v="1093"/>
    <x v="1062"/>
    <x v="569"/>
    <x v="0"/>
    <x v="0"/>
    <x v="1049"/>
    <x v="1090"/>
    <x v="716"/>
    <x v="1056"/>
  </r>
  <r>
    <x v="3"/>
    <x v="166"/>
    <x v="235"/>
    <x v="4"/>
    <x v="0"/>
    <x v="111"/>
    <x v="0"/>
    <x v="3"/>
    <x v="72"/>
    <x v="1"/>
    <x v="4"/>
    <x v="1094"/>
    <x v="1059"/>
    <x v="533"/>
    <x v="548"/>
    <x v="1063"/>
    <x v="521"/>
    <x v="1"/>
    <x v="0"/>
    <x v="1050"/>
    <x v="232"/>
    <x v="212"/>
    <x v="1057"/>
  </r>
  <r>
    <x v="3"/>
    <x v="166"/>
    <x v="235"/>
    <x v="4"/>
    <x v="0"/>
    <x v="111"/>
    <x v="0"/>
    <x v="3"/>
    <x v="860"/>
    <x v="1"/>
    <x v="10"/>
    <x v="552"/>
    <x v="542"/>
    <x v="538"/>
    <x v="553"/>
    <x v="542"/>
    <x v="525"/>
    <x v="1"/>
    <x v="0"/>
    <x v="541"/>
    <x v="551"/>
    <x v="126"/>
    <x v="543"/>
  </r>
  <r>
    <x v="3"/>
    <x v="166"/>
    <x v="235"/>
    <x v="4"/>
    <x v="0"/>
    <x v="111"/>
    <x v="0"/>
    <x v="3"/>
    <x v="861"/>
    <x v="1"/>
    <x v="4"/>
    <x v="1095"/>
    <x v="1060"/>
    <x v="1030"/>
    <x v="1094"/>
    <x v="1064"/>
    <x v="972"/>
    <x v="4"/>
    <x v="0"/>
    <x v="1051"/>
    <x v="1091"/>
    <x v="717"/>
    <x v="1058"/>
  </r>
  <r>
    <x v="2"/>
    <x v="418"/>
    <x v="451"/>
    <x v="10"/>
    <x v="1"/>
    <x v="349"/>
    <x v="0"/>
    <x v="2"/>
    <x v="862"/>
    <x v="1"/>
    <x v="10"/>
    <x v="1096"/>
    <x v="1061"/>
    <x v="1031"/>
    <x v="1095"/>
    <x v="1065"/>
    <x v="51"/>
    <x v="0"/>
    <x v="0"/>
    <x v="1052"/>
    <x v="1092"/>
    <x v="87"/>
    <x v="1059"/>
  </r>
  <r>
    <x v="2"/>
    <x v="419"/>
    <x v="452"/>
    <x v="3"/>
    <x v="1"/>
    <x v="211"/>
    <x v="0"/>
    <x v="1"/>
    <x v="863"/>
    <x v="1"/>
    <x v="8"/>
    <x v="1097"/>
    <x v="1062"/>
    <x v="1032"/>
    <x v="1096"/>
    <x v="1066"/>
    <x v="973"/>
    <x v="2"/>
    <x v="2"/>
    <x v="1053"/>
    <x v="1093"/>
    <x v="718"/>
    <x v="1060"/>
  </r>
  <r>
    <x v="1"/>
    <x v="420"/>
    <x v="453"/>
    <x v="2"/>
    <x v="1"/>
    <x v="299"/>
    <x v="0"/>
    <x v="2"/>
    <x v="625"/>
    <x v="1"/>
    <x v="8"/>
    <x v="1098"/>
    <x v="1063"/>
    <x v="1033"/>
    <x v="1097"/>
    <x v="1067"/>
    <x v="974"/>
    <x v="4"/>
    <x v="3"/>
    <x v="1054"/>
    <x v="1094"/>
    <x v="719"/>
    <x v="1061"/>
  </r>
  <r>
    <x v="1"/>
    <x v="421"/>
    <x v="454"/>
    <x v="6"/>
    <x v="2"/>
    <x v="317"/>
    <x v="1"/>
    <x v="3"/>
    <x v="864"/>
    <x v="1"/>
    <x v="8"/>
    <x v="1099"/>
    <x v="1064"/>
    <x v="1034"/>
    <x v="1098"/>
    <x v="1068"/>
    <x v="975"/>
    <x v="5"/>
    <x v="2"/>
    <x v="1055"/>
    <x v="1095"/>
    <x v="282"/>
    <x v="1062"/>
  </r>
  <r>
    <x v="0"/>
    <x v="48"/>
    <x v="143"/>
    <x v="6"/>
    <x v="1"/>
    <x v="144"/>
    <x v="2"/>
    <x v="3"/>
    <x v="660"/>
    <x v="1"/>
    <x v="14"/>
    <x v="1100"/>
    <x v="1065"/>
    <x v="759"/>
    <x v="1099"/>
    <x v="1069"/>
    <x v="976"/>
    <x v="1"/>
    <x v="0"/>
    <x v="1056"/>
    <x v="1096"/>
    <x v="645"/>
    <x v="1063"/>
  </r>
  <r>
    <x v="2"/>
    <x v="422"/>
    <x v="129"/>
    <x v="4"/>
    <x v="0"/>
    <x v="401"/>
    <x v="2"/>
    <x v="1"/>
    <x v="865"/>
    <x v="1"/>
    <x v="2"/>
    <x v="1101"/>
    <x v="1066"/>
    <x v="1035"/>
    <x v="1100"/>
    <x v="1070"/>
    <x v="202"/>
    <x v="4"/>
    <x v="0"/>
    <x v="1057"/>
    <x v="1097"/>
    <x v="189"/>
    <x v="1064"/>
  </r>
  <r>
    <x v="0"/>
    <x v="49"/>
    <x v="455"/>
    <x v="4"/>
    <x v="1"/>
    <x v="32"/>
    <x v="0"/>
    <x v="3"/>
    <x v="866"/>
    <x v="0"/>
    <x v="1"/>
    <x v="1102"/>
    <x v="1067"/>
    <x v="1036"/>
    <x v="743"/>
    <x v="1071"/>
    <x v="977"/>
    <x v="0"/>
    <x v="0"/>
    <x v="1058"/>
    <x v="1098"/>
    <x v="440"/>
    <x v="1065"/>
  </r>
  <r>
    <x v="0"/>
    <x v="49"/>
    <x v="455"/>
    <x v="4"/>
    <x v="1"/>
    <x v="32"/>
    <x v="0"/>
    <x v="3"/>
    <x v="160"/>
    <x v="2"/>
    <x v="7"/>
    <x v="1103"/>
    <x v="693"/>
    <x v="1037"/>
    <x v="1101"/>
    <x v="692"/>
    <x v="967"/>
    <x v="1"/>
    <x v="0"/>
    <x v="690"/>
    <x v="1099"/>
    <x v="714"/>
    <x v="691"/>
  </r>
  <r>
    <x v="0"/>
    <x v="423"/>
    <x v="132"/>
    <x v="3"/>
    <x v="0"/>
    <x v="402"/>
    <x v="2"/>
    <x v="2"/>
    <x v="619"/>
    <x v="2"/>
    <x v="11"/>
    <x v="1104"/>
    <x v="1068"/>
    <x v="1038"/>
    <x v="1102"/>
    <x v="1072"/>
    <x v="978"/>
    <x v="1"/>
    <x v="2"/>
    <x v="1059"/>
    <x v="1100"/>
    <x v="222"/>
    <x v="1066"/>
  </r>
  <r>
    <x v="2"/>
    <x v="261"/>
    <x v="175"/>
    <x v="1"/>
    <x v="1"/>
    <x v="72"/>
    <x v="0"/>
    <x v="3"/>
    <x v="867"/>
    <x v="2"/>
    <x v="7"/>
    <x v="1105"/>
    <x v="1069"/>
    <x v="1039"/>
    <x v="1103"/>
    <x v="1073"/>
    <x v="782"/>
    <x v="3"/>
    <x v="0"/>
    <x v="1060"/>
    <x v="1101"/>
    <x v="720"/>
    <x v="1067"/>
  </r>
  <r>
    <x v="2"/>
    <x v="261"/>
    <x v="175"/>
    <x v="1"/>
    <x v="1"/>
    <x v="72"/>
    <x v="0"/>
    <x v="3"/>
    <x v="868"/>
    <x v="1"/>
    <x v="6"/>
    <x v="1106"/>
    <x v="1070"/>
    <x v="1040"/>
    <x v="1104"/>
    <x v="1074"/>
    <x v="748"/>
    <x v="0"/>
    <x v="0"/>
    <x v="1061"/>
    <x v="1102"/>
    <x v="590"/>
    <x v="1068"/>
  </r>
  <r>
    <x v="3"/>
    <x v="424"/>
    <x v="456"/>
    <x v="9"/>
    <x v="2"/>
    <x v="262"/>
    <x v="0"/>
    <x v="0"/>
    <x v="113"/>
    <x v="1"/>
    <x v="12"/>
    <x v="1107"/>
    <x v="1071"/>
    <x v="1041"/>
    <x v="1105"/>
    <x v="1075"/>
    <x v="979"/>
    <x v="7"/>
    <x v="2"/>
    <x v="1062"/>
    <x v="1103"/>
    <x v="689"/>
    <x v="1069"/>
  </r>
  <r>
    <x v="3"/>
    <x v="424"/>
    <x v="456"/>
    <x v="9"/>
    <x v="2"/>
    <x v="262"/>
    <x v="0"/>
    <x v="0"/>
    <x v="869"/>
    <x v="2"/>
    <x v="7"/>
    <x v="1108"/>
    <x v="1072"/>
    <x v="1042"/>
    <x v="1106"/>
    <x v="1076"/>
    <x v="980"/>
    <x v="2"/>
    <x v="2"/>
    <x v="1063"/>
    <x v="1104"/>
    <x v="505"/>
    <x v="1070"/>
  </r>
  <r>
    <x v="2"/>
    <x v="156"/>
    <x v="457"/>
    <x v="0"/>
    <x v="1"/>
    <x v="403"/>
    <x v="1"/>
    <x v="1"/>
    <x v="870"/>
    <x v="1"/>
    <x v="8"/>
    <x v="1109"/>
    <x v="1073"/>
    <x v="1043"/>
    <x v="1107"/>
    <x v="1077"/>
    <x v="981"/>
    <x v="3"/>
    <x v="2"/>
    <x v="1064"/>
    <x v="1105"/>
    <x v="486"/>
    <x v="1071"/>
  </r>
  <r>
    <x v="2"/>
    <x v="156"/>
    <x v="457"/>
    <x v="0"/>
    <x v="1"/>
    <x v="403"/>
    <x v="1"/>
    <x v="1"/>
    <x v="871"/>
    <x v="1"/>
    <x v="4"/>
    <x v="1110"/>
    <x v="1074"/>
    <x v="1044"/>
    <x v="704"/>
    <x v="1078"/>
    <x v="982"/>
    <x v="5"/>
    <x v="0"/>
    <x v="1065"/>
    <x v="1106"/>
    <x v="721"/>
    <x v="1072"/>
  </r>
  <r>
    <x v="2"/>
    <x v="156"/>
    <x v="457"/>
    <x v="0"/>
    <x v="1"/>
    <x v="403"/>
    <x v="1"/>
    <x v="1"/>
    <x v="585"/>
    <x v="1"/>
    <x v="10"/>
    <x v="245"/>
    <x v="244"/>
    <x v="56"/>
    <x v="245"/>
    <x v="244"/>
    <x v="241"/>
    <x v="4"/>
    <x v="0"/>
    <x v="243"/>
    <x v="245"/>
    <x v="223"/>
    <x v="244"/>
  </r>
  <r>
    <x v="2"/>
    <x v="156"/>
    <x v="457"/>
    <x v="0"/>
    <x v="1"/>
    <x v="403"/>
    <x v="1"/>
    <x v="1"/>
    <x v="595"/>
    <x v="1"/>
    <x v="4"/>
    <x v="1111"/>
    <x v="1075"/>
    <x v="1045"/>
    <x v="1108"/>
    <x v="1079"/>
    <x v="756"/>
    <x v="0"/>
    <x v="0"/>
    <x v="1066"/>
    <x v="1107"/>
    <x v="485"/>
    <x v="1073"/>
  </r>
  <r>
    <x v="3"/>
    <x v="425"/>
    <x v="458"/>
    <x v="11"/>
    <x v="0"/>
    <x v="404"/>
    <x v="2"/>
    <x v="1"/>
    <x v="564"/>
    <x v="1"/>
    <x v="9"/>
    <x v="1112"/>
    <x v="1076"/>
    <x v="630"/>
    <x v="1109"/>
    <x v="1080"/>
    <x v="983"/>
    <x v="4"/>
    <x v="0"/>
    <x v="1067"/>
    <x v="1108"/>
    <x v="6"/>
    <x v="1074"/>
  </r>
  <r>
    <x v="3"/>
    <x v="425"/>
    <x v="458"/>
    <x v="11"/>
    <x v="0"/>
    <x v="404"/>
    <x v="2"/>
    <x v="1"/>
    <x v="872"/>
    <x v="2"/>
    <x v="7"/>
    <x v="1113"/>
    <x v="1077"/>
    <x v="1046"/>
    <x v="1110"/>
    <x v="1081"/>
    <x v="984"/>
    <x v="8"/>
    <x v="2"/>
    <x v="1068"/>
    <x v="1109"/>
    <x v="722"/>
    <x v="1075"/>
  </r>
  <r>
    <x v="3"/>
    <x v="425"/>
    <x v="458"/>
    <x v="11"/>
    <x v="0"/>
    <x v="404"/>
    <x v="2"/>
    <x v="1"/>
    <x v="873"/>
    <x v="0"/>
    <x v="1"/>
    <x v="1114"/>
    <x v="1078"/>
    <x v="1047"/>
    <x v="1111"/>
    <x v="1082"/>
    <x v="985"/>
    <x v="1"/>
    <x v="2"/>
    <x v="1069"/>
    <x v="1110"/>
    <x v="723"/>
    <x v="1076"/>
  </r>
  <r>
    <x v="3"/>
    <x v="425"/>
    <x v="458"/>
    <x v="11"/>
    <x v="0"/>
    <x v="404"/>
    <x v="2"/>
    <x v="1"/>
    <x v="314"/>
    <x v="1"/>
    <x v="10"/>
    <x v="1115"/>
    <x v="1079"/>
    <x v="1048"/>
    <x v="1112"/>
    <x v="1083"/>
    <x v="712"/>
    <x v="4"/>
    <x v="0"/>
    <x v="1070"/>
    <x v="1111"/>
    <x v="97"/>
    <x v="1077"/>
  </r>
  <r>
    <x v="3"/>
    <x v="425"/>
    <x v="458"/>
    <x v="11"/>
    <x v="0"/>
    <x v="404"/>
    <x v="2"/>
    <x v="1"/>
    <x v="874"/>
    <x v="1"/>
    <x v="10"/>
    <x v="1116"/>
    <x v="1080"/>
    <x v="397"/>
    <x v="1113"/>
    <x v="1084"/>
    <x v="293"/>
    <x v="4"/>
    <x v="0"/>
    <x v="1071"/>
    <x v="1112"/>
    <x v="439"/>
    <x v="1078"/>
  </r>
  <r>
    <x v="1"/>
    <x v="426"/>
    <x v="459"/>
    <x v="8"/>
    <x v="3"/>
    <x v="243"/>
    <x v="1"/>
    <x v="0"/>
    <x v="289"/>
    <x v="1"/>
    <x v="10"/>
    <x v="12"/>
    <x v="12"/>
    <x v="12"/>
    <x v="12"/>
    <x v="12"/>
    <x v="12"/>
    <x v="1"/>
    <x v="2"/>
    <x v="12"/>
    <x v="12"/>
    <x v="12"/>
    <x v="12"/>
  </r>
  <r>
    <x v="1"/>
    <x v="426"/>
    <x v="459"/>
    <x v="8"/>
    <x v="3"/>
    <x v="243"/>
    <x v="1"/>
    <x v="0"/>
    <x v="875"/>
    <x v="0"/>
    <x v="5"/>
    <x v="1117"/>
    <x v="582"/>
    <x v="1049"/>
    <x v="1114"/>
    <x v="582"/>
    <x v="986"/>
    <x v="4"/>
    <x v="2"/>
    <x v="581"/>
    <x v="1113"/>
    <x v="724"/>
    <x v="583"/>
  </r>
  <r>
    <x v="1"/>
    <x v="426"/>
    <x v="459"/>
    <x v="8"/>
    <x v="3"/>
    <x v="243"/>
    <x v="1"/>
    <x v="0"/>
    <x v="421"/>
    <x v="1"/>
    <x v="4"/>
    <x v="1118"/>
    <x v="1081"/>
    <x v="1050"/>
    <x v="1115"/>
    <x v="1085"/>
    <x v="987"/>
    <x v="0"/>
    <x v="2"/>
    <x v="1072"/>
    <x v="1114"/>
    <x v="455"/>
    <x v="1079"/>
  </r>
  <r>
    <x v="1"/>
    <x v="426"/>
    <x v="459"/>
    <x v="8"/>
    <x v="3"/>
    <x v="243"/>
    <x v="1"/>
    <x v="0"/>
    <x v="583"/>
    <x v="0"/>
    <x v="5"/>
    <x v="1119"/>
    <x v="1082"/>
    <x v="1051"/>
    <x v="1116"/>
    <x v="1086"/>
    <x v="988"/>
    <x v="7"/>
    <x v="2"/>
    <x v="1073"/>
    <x v="1115"/>
    <x v="725"/>
    <x v="1080"/>
  </r>
  <r>
    <x v="0"/>
    <x v="143"/>
    <x v="361"/>
    <x v="3"/>
    <x v="1"/>
    <x v="233"/>
    <x v="0"/>
    <x v="2"/>
    <x v="876"/>
    <x v="2"/>
    <x v="11"/>
    <x v="1120"/>
    <x v="1083"/>
    <x v="1052"/>
    <x v="1117"/>
    <x v="1087"/>
    <x v="989"/>
    <x v="6"/>
    <x v="2"/>
    <x v="1074"/>
    <x v="1116"/>
    <x v="726"/>
    <x v="1081"/>
  </r>
  <r>
    <x v="0"/>
    <x v="143"/>
    <x v="361"/>
    <x v="3"/>
    <x v="1"/>
    <x v="233"/>
    <x v="0"/>
    <x v="2"/>
    <x v="877"/>
    <x v="0"/>
    <x v="1"/>
    <x v="1121"/>
    <x v="1084"/>
    <x v="1053"/>
    <x v="1118"/>
    <x v="1088"/>
    <x v="990"/>
    <x v="4"/>
    <x v="4"/>
    <x v="1075"/>
    <x v="1117"/>
    <x v="727"/>
    <x v="1082"/>
  </r>
  <r>
    <x v="0"/>
    <x v="143"/>
    <x v="361"/>
    <x v="3"/>
    <x v="1"/>
    <x v="233"/>
    <x v="0"/>
    <x v="2"/>
    <x v="316"/>
    <x v="1"/>
    <x v="8"/>
    <x v="1122"/>
    <x v="1085"/>
    <x v="1054"/>
    <x v="1119"/>
    <x v="1089"/>
    <x v="991"/>
    <x v="4"/>
    <x v="3"/>
    <x v="1076"/>
    <x v="1118"/>
    <x v="728"/>
    <x v="1083"/>
  </r>
  <r>
    <x v="0"/>
    <x v="427"/>
    <x v="435"/>
    <x v="7"/>
    <x v="1"/>
    <x v="322"/>
    <x v="1"/>
    <x v="1"/>
    <x v="629"/>
    <x v="0"/>
    <x v="1"/>
    <x v="750"/>
    <x v="733"/>
    <x v="719"/>
    <x v="749"/>
    <x v="733"/>
    <x v="701"/>
    <x v="1"/>
    <x v="2"/>
    <x v="730"/>
    <x v="748"/>
    <x v="175"/>
    <x v="730"/>
  </r>
  <r>
    <x v="0"/>
    <x v="427"/>
    <x v="435"/>
    <x v="7"/>
    <x v="1"/>
    <x v="322"/>
    <x v="1"/>
    <x v="1"/>
    <x v="255"/>
    <x v="1"/>
    <x v="8"/>
    <x v="1123"/>
    <x v="1086"/>
    <x v="1055"/>
    <x v="1120"/>
    <x v="1090"/>
    <x v="992"/>
    <x v="1"/>
    <x v="6"/>
    <x v="1077"/>
    <x v="1119"/>
    <x v="579"/>
    <x v="1084"/>
  </r>
  <r>
    <x v="0"/>
    <x v="427"/>
    <x v="435"/>
    <x v="7"/>
    <x v="1"/>
    <x v="322"/>
    <x v="1"/>
    <x v="1"/>
    <x v="406"/>
    <x v="0"/>
    <x v="1"/>
    <x v="1124"/>
    <x v="1087"/>
    <x v="1056"/>
    <x v="1121"/>
    <x v="1091"/>
    <x v="993"/>
    <x v="1"/>
    <x v="2"/>
    <x v="1078"/>
    <x v="1120"/>
    <x v="729"/>
    <x v="1085"/>
  </r>
  <r>
    <x v="0"/>
    <x v="427"/>
    <x v="435"/>
    <x v="7"/>
    <x v="1"/>
    <x v="322"/>
    <x v="1"/>
    <x v="1"/>
    <x v="878"/>
    <x v="1"/>
    <x v="4"/>
    <x v="1125"/>
    <x v="1088"/>
    <x v="523"/>
    <x v="538"/>
    <x v="1092"/>
    <x v="994"/>
    <x v="0"/>
    <x v="2"/>
    <x v="1079"/>
    <x v="232"/>
    <x v="212"/>
    <x v="1086"/>
  </r>
  <r>
    <x v="0"/>
    <x v="427"/>
    <x v="435"/>
    <x v="7"/>
    <x v="1"/>
    <x v="322"/>
    <x v="1"/>
    <x v="1"/>
    <x v="426"/>
    <x v="1"/>
    <x v="4"/>
    <x v="1126"/>
    <x v="1089"/>
    <x v="1057"/>
    <x v="1122"/>
    <x v="1093"/>
    <x v="995"/>
    <x v="1"/>
    <x v="2"/>
    <x v="1080"/>
    <x v="1121"/>
    <x v="730"/>
    <x v="1087"/>
  </r>
  <r>
    <x v="3"/>
    <x v="378"/>
    <x v="460"/>
    <x v="6"/>
    <x v="2"/>
    <x v="405"/>
    <x v="0"/>
    <x v="0"/>
    <x v="704"/>
    <x v="2"/>
    <x v="7"/>
    <x v="1127"/>
    <x v="1090"/>
    <x v="1058"/>
    <x v="1123"/>
    <x v="1094"/>
    <x v="996"/>
    <x v="2"/>
    <x v="2"/>
    <x v="1081"/>
    <x v="1122"/>
    <x v="391"/>
    <x v="1088"/>
  </r>
  <r>
    <x v="0"/>
    <x v="216"/>
    <x v="461"/>
    <x v="7"/>
    <x v="0"/>
    <x v="406"/>
    <x v="1"/>
    <x v="3"/>
    <x v="602"/>
    <x v="1"/>
    <x v="4"/>
    <x v="1128"/>
    <x v="1091"/>
    <x v="676"/>
    <x v="1124"/>
    <x v="1095"/>
    <x v="310"/>
    <x v="7"/>
    <x v="0"/>
    <x v="1082"/>
    <x v="1123"/>
    <x v="281"/>
    <x v="1089"/>
  </r>
  <r>
    <x v="0"/>
    <x v="216"/>
    <x v="461"/>
    <x v="7"/>
    <x v="0"/>
    <x v="406"/>
    <x v="1"/>
    <x v="3"/>
    <x v="315"/>
    <x v="1"/>
    <x v="8"/>
    <x v="1129"/>
    <x v="1092"/>
    <x v="1059"/>
    <x v="1125"/>
    <x v="1096"/>
    <x v="997"/>
    <x v="1"/>
    <x v="2"/>
    <x v="1083"/>
    <x v="1124"/>
    <x v="130"/>
    <x v="1090"/>
  </r>
  <r>
    <x v="0"/>
    <x v="216"/>
    <x v="461"/>
    <x v="7"/>
    <x v="0"/>
    <x v="406"/>
    <x v="1"/>
    <x v="3"/>
    <x v="131"/>
    <x v="1"/>
    <x v="13"/>
    <x v="1130"/>
    <x v="1093"/>
    <x v="132"/>
    <x v="1126"/>
    <x v="1097"/>
    <x v="998"/>
    <x v="3"/>
    <x v="0"/>
    <x v="1084"/>
    <x v="1125"/>
    <x v="233"/>
    <x v="1091"/>
  </r>
  <r>
    <x v="0"/>
    <x v="216"/>
    <x v="461"/>
    <x v="7"/>
    <x v="0"/>
    <x v="406"/>
    <x v="1"/>
    <x v="3"/>
    <x v="879"/>
    <x v="1"/>
    <x v="6"/>
    <x v="1131"/>
    <x v="1094"/>
    <x v="1060"/>
    <x v="1127"/>
    <x v="1098"/>
    <x v="155"/>
    <x v="3"/>
    <x v="0"/>
    <x v="1085"/>
    <x v="1126"/>
    <x v="731"/>
    <x v="1092"/>
  </r>
  <r>
    <x v="0"/>
    <x v="216"/>
    <x v="461"/>
    <x v="7"/>
    <x v="0"/>
    <x v="406"/>
    <x v="1"/>
    <x v="3"/>
    <x v="880"/>
    <x v="1"/>
    <x v="8"/>
    <x v="1132"/>
    <x v="1095"/>
    <x v="1061"/>
    <x v="1128"/>
    <x v="1099"/>
    <x v="999"/>
    <x v="0"/>
    <x v="2"/>
    <x v="1086"/>
    <x v="1127"/>
    <x v="492"/>
    <x v="1093"/>
  </r>
  <r>
    <x v="0"/>
    <x v="216"/>
    <x v="461"/>
    <x v="7"/>
    <x v="0"/>
    <x v="406"/>
    <x v="1"/>
    <x v="3"/>
    <x v="199"/>
    <x v="0"/>
    <x v="0"/>
    <x v="1133"/>
    <x v="1096"/>
    <x v="1062"/>
    <x v="1129"/>
    <x v="1100"/>
    <x v="1000"/>
    <x v="4"/>
    <x v="2"/>
    <x v="1087"/>
    <x v="1128"/>
    <x v="732"/>
    <x v="1094"/>
  </r>
  <r>
    <x v="3"/>
    <x v="428"/>
    <x v="462"/>
    <x v="8"/>
    <x v="1"/>
    <x v="407"/>
    <x v="1"/>
    <x v="3"/>
    <x v="211"/>
    <x v="0"/>
    <x v="1"/>
    <x v="1134"/>
    <x v="1097"/>
    <x v="1063"/>
    <x v="1130"/>
    <x v="1101"/>
    <x v="1001"/>
    <x v="0"/>
    <x v="4"/>
    <x v="1088"/>
    <x v="1129"/>
    <x v="733"/>
    <x v="1095"/>
  </r>
  <r>
    <x v="3"/>
    <x v="428"/>
    <x v="462"/>
    <x v="8"/>
    <x v="1"/>
    <x v="407"/>
    <x v="1"/>
    <x v="3"/>
    <x v="881"/>
    <x v="1"/>
    <x v="8"/>
    <x v="1135"/>
    <x v="1098"/>
    <x v="1064"/>
    <x v="1131"/>
    <x v="1102"/>
    <x v="1002"/>
    <x v="0"/>
    <x v="6"/>
    <x v="1089"/>
    <x v="1130"/>
    <x v="119"/>
    <x v="1096"/>
  </r>
  <r>
    <x v="3"/>
    <x v="428"/>
    <x v="462"/>
    <x v="8"/>
    <x v="1"/>
    <x v="407"/>
    <x v="1"/>
    <x v="3"/>
    <x v="491"/>
    <x v="1"/>
    <x v="8"/>
    <x v="1136"/>
    <x v="1099"/>
    <x v="1065"/>
    <x v="1132"/>
    <x v="1103"/>
    <x v="1003"/>
    <x v="7"/>
    <x v="6"/>
    <x v="1090"/>
    <x v="1131"/>
    <x v="734"/>
    <x v="1097"/>
  </r>
  <r>
    <x v="3"/>
    <x v="428"/>
    <x v="462"/>
    <x v="8"/>
    <x v="1"/>
    <x v="407"/>
    <x v="1"/>
    <x v="3"/>
    <x v="241"/>
    <x v="1"/>
    <x v="6"/>
    <x v="1137"/>
    <x v="1100"/>
    <x v="1066"/>
    <x v="1133"/>
    <x v="1104"/>
    <x v="1004"/>
    <x v="7"/>
    <x v="2"/>
    <x v="1091"/>
    <x v="1132"/>
    <x v="689"/>
    <x v="1098"/>
  </r>
  <r>
    <x v="3"/>
    <x v="428"/>
    <x v="462"/>
    <x v="8"/>
    <x v="1"/>
    <x v="407"/>
    <x v="1"/>
    <x v="3"/>
    <x v="240"/>
    <x v="2"/>
    <x v="11"/>
    <x v="1138"/>
    <x v="1101"/>
    <x v="1067"/>
    <x v="1134"/>
    <x v="1105"/>
    <x v="1005"/>
    <x v="1"/>
    <x v="2"/>
    <x v="1092"/>
    <x v="1133"/>
    <x v="1"/>
    <x v="1099"/>
  </r>
  <r>
    <x v="3"/>
    <x v="428"/>
    <x v="462"/>
    <x v="8"/>
    <x v="1"/>
    <x v="407"/>
    <x v="1"/>
    <x v="3"/>
    <x v="882"/>
    <x v="0"/>
    <x v="5"/>
    <x v="1139"/>
    <x v="1102"/>
    <x v="527"/>
    <x v="1135"/>
    <x v="1106"/>
    <x v="1006"/>
    <x v="0"/>
    <x v="2"/>
    <x v="1093"/>
    <x v="1134"/>
    <x v="640"/>
    <x v="1100"/>
  </r>
  <r>
    <x v="3"/>
    <x v="428"/>
    <x v="462"/>
    <x v="8"/>
    <x v="1"/>
    <x v="407"/>
    <x v="1"/>
    <x v="3"/>
    <x v="619"/>
    <x v="2"/>
    <x v="11"/>
    <x v="1104"/>
    <x v="1068"/>
    <x v="1038"/>
    <x v="1102"/>
    <x v="1072"/>
    <x v="978"/>
    <x v="1"/>
    <x v="2"/>
    <x v="1059"/>
    <x v="1100"/>
    <x v="222"/>
    <x v="1066"/>
  </r>
  <r>
    <x v="3"/>
    <x v="428"/>
    <x v="462"/>
    <x v="8"/>
    <x v="1"/>
    <x v="407"/>
    <x v="1"/>
    <x v="3"/>
    <x v="883"/>
    <x v="2"/>
    <x v="7"/>
    <x v="1140"/>
    <x v="1103"/>
    <x v="1068"/>
    <x v="1136"/>
    <x v="1107"/>
    <x v="1007"/>
    <x v="3"/>
    <x v="10"/>
    <x v="1094"/>
    <x v="1135"/>
    <x v="735"/>
    <x v="1101"/>
  </r>
  <r>
    <x v="2"/>
    <x v="136"/>
    <x v="463"/>
    <x v="7"/>
    <x v="1"/>
    <x v="408"/>
    <x v="2"/>
    <x v="1"/>
    <x v="17"/>
    <x v="1"/>
    <x v="4"/>
    <x v="1141"/>
    <x v="1104"/>
    <x v="1069"/>
    <x v="1137"/>
    <x v="1108"/>
    <x v="1008"/>
    <x v="6"/>
    <x v="0"/>
    <x v="1095"/>
    <x v="1136"/>
    <x v="351"/>
    <x v="1102"/>
  </r>
  <r>
    <x v="2"/>
    <x v="136"/>
    <x v="463"/>
    <x v="7"/>
    <x v="1"/>
    <x v="408"/>
    <x v="2"/>
    <x v="1"/>
    <x v="884"/>
    <x v="2"/>
    <x v="7"/>
    <x v="1142"/>
    <x v="1105"/>
    <x v="1070"/>
    <x v="1138"/>
    <x v="1109"/>
    <x v="1009"/>
    <x v="8"/>
    <x v="2"/>
    <x v="1096"/>
    <x v="1137"/>
    <x v="736"/>
    <x v="1103"/>
  </r>
  <r>
    <x v="0"/>
    <x v="429"/>
    <x v="455"/>
    <x v="4"/>
    <x v="2"/>
    <x v="78"/>
    <x v="0"/>
    <x v="3"/>
    <x v="767"/>
    <x v="0"/>
    <x v="5"/>
    <x v="1143"/>
    <x v="1106"/>
    <x v="1071"/>
    <x v="1139"/>
    <x v="1110"/>
    <x v="185"/>
    <x v="1"/>
    <x v="0"/>
    <x v="1097"/>
    <x v="1138"/>
    <x v="737"/>
    <x v="1104"/>
  </r>
  <r>
    <x v="0"/>
    <x v="429"/>
    <x v="455"/>
    <x v="4"/>
    <x v="2"/>
    <x v="78"/>
    <x v="0"/>
    <x v="3"/>
    <x v="475"/>
    <x v="2"/>
    <x v="11"/>
    <x v="1144"/>
    <x v="1107"/>
    <x v="1072"/>
    <x v="1140"/>
    <x v="1111"/>
    <x v="768"/>
    <x v="7"/>
    <x v="0"/>
    <x v="1098"/>
    <x v="1139"/>
    <x v="601"/>
    <x v="1105"/>
  </r>
  <r>
    <x v="0"/>
    <x v="429"/>
    <x v="455"/>
    <x v="4"/>
    <x v="2"/>
    <x v="78"/>
    <x v="0"/>
    <x v="3"/>
    <x v="870"/>
    <x v="1"/>
    <x v="8"/>
    <x v="1145"/>
    <x v="1108"/>
    <x v="1073"/>
    <x v="1141"/>
    <x v="1112"/>
    <x v="1010"/>
    <x v="7"/>
    <x v="2"/>
    <x v="1099"/>
    <x v="1140"/>
    <x v="738"/>
    <x v="1106"/>
  </r>
  <r>
    <x v="0"/>
    <x v="429"/>
    <x v="455"/>
    <x v="4"/>
    <x v="2"/>
    <x v="78"/>
    <x v="0"/>
    <x v="3"/>
    <x v="885"/>
    <x v="1"/>
    <x v="10"/>
    <x v="1146"/>
    <x v="1109"/>
    <x v="1074"/>
    <x v="1142"/>
    <x v="1113"/>
    <x v="1011"/>
    <x v="4"/>
    <x v="0"/>
    <x v="1100"/>
    <x v="1141"/>
    <x v="97"/>
    <x v="1107"/>
  </r>
  <r>
    <x v="0"/>
    <x v="429"/>
    <x v="455"/>
    <x v="4"/>
    <x v="2"/>
    <x v="78"/>
    <x v="0"/>
    <x v="3"/>
    <x v="886"/>
    <x v="1"/>
    <x v="4"/>
    <x v="1147"/>
    <x v="1110"/>
    <x v="1075"/>
    <x v="1143"/>
    <x v="1114"/>
    <x v="1012"/>
    <x v="1"/>
    <x v="0"/>
    <x v="1101"/>
    <x v="1142"/>
    <x v="739"/>
    <x v="1108"/>
  </r>
  <r>
    <x v="0"/>
    <x v="429"/>
    <x v="455"/>
    <x v="4"/>
    <x v="2"/>
    <x v="78"/>
    <x v="0"/>
    <x v="3"/>
    <x v="887"/>
    <x v="1"/>
    <x v="4"/>
    <x v="1148"/>
    <x v="1111"/>
    <x v="1076"/>
    <x v="1144"/>
    <x v="1115"/>
    <x v="1013"/>
    <x v="0"/>
    <x v="0"/>
    <x v="1102"/>
    <x v="1143"/>
    <x v="740"/>
    <x v="1109"/>
  </r>
  <r>
    <x v="3"/>
    <x v="44"/>
    <x v="45"/>
    <x v="0"/>
    <x v="1"/>
    <x v="233"/>
    <x v="0"/>
    <x v="1"/>
    <x v="588"/>
    <x v="1"/>
    <x v="12"/>
    <x v="795"/>
    <x v="775"/>
    <x v="760"/>
    <x v="794"/>
    <x v="774"/>
    <x v="133"/>
    <x v="0"/>
    <x v="0"/>
    <x v="770"/>
    <x v="792"/>
    <x v="129"/>
    <x v="771"/>
  </r>
  <r>
    <x v="3"/>
    <x v="44"/>
    <x v="45"/>
    <x v="0"/>
    <x v="1"/>
    <x v="233"/>
    <x v="0"/>
    <x v="1"/>
    <x v="698"/>
    <x v="0"/>
    <x v="5"/>
    <x v="1149"/>
    <x v="999"/>
    <x v="806"/>
    <x v="1145"/>
    <x v="1116"/>
    <x v="86"/>
    <x v="7"/>
    <x v="0"/>
    <x v="992"/>
    <x v="1144"/>
    <x v="83"/>
    <x v="1110"/>
  </r>
  <r>
    <x v="3"/>
    <x v="44"/>
    <x v="45"/>
    <x v="0"/>
    <x v="1"/>
    <x v="233"/>
    <x v="0"/>
    <x v="1"/>
    <x v="888"/>
    <x v="1"/>
    <x v="6"/>
    <x v="1150"/>
    <x v="1112"/>
    <x v="1077"/>
    <x v="1146"/>
    <x v="1117"/>
    <x v="1014"/>
    <x v="0"/>
    <x v="0"/>
    <x v="1103"/>
    <x v="1145"/>
    <x v="467"/>
    <x v="1111"/>
  </r>
  <r>
    <x v="1"/>
    <x v="89"/>
    <x v="450"/>
    <x v="2"/>
    <x v="0"/>
    <x v="409"/>
    <x v="0"/>
    <x v="3"/>
    <x v="381"/>
    <x v="1"/>
    <x v="6"/>
    <x v="1151"/>
    <x v="1113"/>
    <x v="1078"/>
    <x v="1147"/>
    <x v="1118"/>
    <x v="347"/>
    <x v="0"/>
    <x v="0"/>
    <x v="1104"/>
    <x v="1146"/>
    <x v="113"/>
    <x v="1112"/>
  </r>
  <r>
    <x v="1"/>
    <x v="89"/>
    <x v="450"/>
    <x v="2"/>
    <x v="0"/>
    <x v="409"/>
    <x v="0"/>
    <x v="3"/>
    <x v="889"/>
    <x v="1"/>
    <x v="12"/>
    <x v="1152"/>
    <x v="1114"/>
    <x v="1079"/>
    <x v="1148"/>
    <x v="1119"/>
    <x v="960"/>
    <x v="0"/>
    <x v="0"/>
    <x v="1105"/>
    <x v="1147"/>
    <x v="214"/>
    <x v="1113"/>
  </r>
  <r>
    <x v="0"/>
    <x v="198"/>
    <x v="219"/>
    <x v="5"/>
    <x v="2"/>
    <x v="410"/>
    <x v="1"/>
    <x v="3"/>
    <x v="890"/>
    <x v="2"/>
    <x v="16"/>
    <x v="1153"/>
    <x v="1115"/>
    <x v="1080"/>
    <x v="1149"/>
    <x v="1120"/>
    <x v="1015"/>
    <x v="0"/>
    <x v="10"/>
    <x v="1106"/>
    <x v="1148"/>
    <x v="741"/>
    <x v="1114"/>
  </r>
  <r>
    <x v="0"/>
    <x v="99"/>
    <x v="464"/>
    <x v="2"/>
    <x v="3"/>
    <x v="310"/>
    <x v="0"/>
    <x v="0"/>
    <x v="891"/>
    <x v="0"/>
    <x v="5"/>
    <x v="1154"/>
    <x v="1116"/>
    <x v="1081"/>
    <x v="1150"/>
    <x v="1121"/>
    <x v="1016"/>
    <x v="1"/>
    <x v="2"/>
    <x v="1107"/>
    <x v="1149"/>
    <x v="742"/>
    <x v="1115"/>
  </r>
  <r>
    <x v="0"/>
    <x v="99"/>
    <x v="464"/>
    <x v="2"/>
    <x v="3"/>
    <x v="310"/>
    <x v="0"/>
    <x v="0"/>
    <x v="691"/>
    <x v="1"/>
    <x v="8"/>
    <x v="1155"/>
    <x v="1117"/>
    <x v="791"/>
    <x v="1151"/>
    <x v="1122"/>
    <x v="1017"/>
    <x v="2"/>
    <x v="6"/>
    <x v="1108"/>
    <x v="366"/>
    <x v="743"/>
    <x v="1116"/>
  </r>
  <r>
    <x v="0"/>
    <x v="99"/>
    <x v="464"/>
    <x v="2"/>
    <x v="3"/>
    <x v="310"/>
    <x v="0"/>
    <x v="0"/>
    <x v="892"/>
    <x v="0"/>
    <x v="5"/>
    <x v="1156"/>
    <x v="1118"/>
    <x v="1082"/>
    <x v="1152"/>
    <x v="1123"/>
    <x v="1018"/>
    <x v="0"/>
    <x v="2"/>
    <x v="1109"/>
    <x v="232"/>
    <x v="212"/>
    <x v="1117"/>
  </r>
  <r>
    <x v="0"/>
    <x v="99"/>
    <x v="464"/>
    <x v="2"/>
    <x v="3"/>
    <x v="310"/>
    <x v="0"/>
    <x v="0"/>
    <x v="568"/>
    <x v="0"/>
    <x v="5"/>
    <x v="1157"/>
    <x v="1119"/>
    <x v="1083"/>
    <x v="1153"/>
    <x v="1124"/>
    <x v="1019"/>
    <x v="1"/>
    <x v="2"/>
    <x v="1110"/>
    <x v="1150"/>
    <x v="222"/>
    <x v="1118"/>
  </r>
  <r>
    <x v="2"/>
    <x v="430"/>
    <x v="245"/>
    <x v="6"/>
    <x v="1"/>
    <x v="411"/>
    <x v="0"/>
    <x v="1"/>
    <x v="893"/>
    <x v="0"/>
    <x v="5"/>
    <x v="1158"/>
    <x v="1120"/>
    <x v="1084"/>
    <x v="1154"/>
    <x v="1125"/>
    <x v="1020"/>
    <x v="7"/>
    <x v="0"/>
    <x v="1111"/>
    <x v="1151"/>
    <x v="744"/>
    <x v="1119"/>
  </r>
  <r>
    <x v="2"/>
    <x v="430"/>
    <x v="245"/>
    <x v="6"/>
    <x v="1"/>
    <x v="411"/>
    <x v="0"/>
    <x v="1"/>
    <x v="894"/>
    <x v="1"/>
    <x v="6"/>
    <x v="1159"/>
    <x v="1121"/>
    <x v="1085"/>
    <x v="1155"/>
    <x v="1126"/>
    <x v="268"/>
    <x v="7"/>
    <x v="0"/>
    <x v="1112"/>
    <x v="1152"/>
    <x v="244"/>
    <x v="1120"/>
  </r>
  <r>
    <x v="2"/>
    <x v="430"/>
    <x v="245"/>
    <x v="6"/>
    <x v="1"/>
    <x v="411"/>
    <x v="0"/>
    <x v="1"/>
    <x v="271"/>
    <x v="1"/>
    <x v="13"/>
    <x v="1160"/>
    <x v="1122"/>
    <x v="1086"/>
    <x v="1156"/>
    <x v="1127"/>
    <x v="1021"/>
    <x v="0"/>
    <x v="0"/>
    <x v="1113"/>
    <x v="1153"/>
    <x v="2"/>
    <x v="1121"/>
  </r>
  <r>
    <x v="0"/>
    <x v="48"/>
    <x v="383"/>
    <x v="6"/>
    <x v="1"/>
    <x v="246"/>
    <x v="2"/>
    <x v="3"/>
    <x v="895"/>
    <x v="2"/>
    <x v="7"/>
    <x v="1161"/>
    <x v="1123"/>
    <x v="1087"/>
    <x v="1157"/>
    <x v="1128"/>
    <x v="1022"/>
    <x v="4"/>
    <x v="0"/>
    <x v="1114"/>
    <x v="1154"/>
    <x v="415"/>
    <x v="1122"/>
  </r>
  <r>
    <x v="0"/>
    <x v="431"/>
    <x v="465"/>
    <x v="11"/>
    <x v="1"/>
    <x v="310"/>
    <x v="0"/>
    <x v="3"/>
    <x v="896"/>
    <x v="1"/>
    <x v="8"/>
    <x v="1162"/>
    <x v="1124"/>
    <x v="1088"/>
    <x v="1158"/>
    <x v="1129"/>
    <x v="1023"/>
    <x v="1"/>
    <x v="2"/>
    <x v="1115"/>
    <x v="1155"/>
    <x v="8"/>
    <x v="1123"/>
  </r>
  <r>
    <x v="0"/>
    <x v="431"/>
    <x v="465"/>
    <x v="11"/>
    <x v="1"/>
    <x v="310"/>
    <x v="0"/>
    <x v="3"/>
    <x v="52"/>
    <x v="1"/>
    <x v="13"/>
    <x v="1163"/>
    <x v="1034"/>
    <x v="53"/>
    <x v="1159"/>
    <x v="1038"/>
    <x v="1024"/>
    <x v="4"/>
    <x v="0"/>
    <x v="525"/>
    <x v="1156"/>
    <x v="305"/>
    <x v="1033"/>
  </r>
  <r>
    <x v="3"/>
    <x v="304"/>
    <x v="466"/>
    <x v="5"/>
    <x v="1"/>
    <x v="412"/>
    <x v="0"/>
    <x v="0"/>
    <x v="897"/>
    <x v="1"/>
    <x v="12"/>
    <x v="1164"/>
    <x v="1125"/>
    <x v="1089"/>
    <x v="1160"/>
    <x v="1130"/>
    <x v="1025"/>
    <x v="6"/>
    <x v="0"/>
    <x v="1116"/>
    <x v="1157"/>
    <x v="745"/>
    <x v="1124"/>
  </r>
  <r>
    <x v="2"/>
    <x v="432"/>
    <x v="467"/>
    <x v="4"/>
    <x v="0"/>
    <x v="413"/>
    <x v="0"/>
    <x v="1"/>
    <x v="898"/>
    <x v="0"/>
    <x v="3"/>
    <x v="1165"/>
    <x v="1126"/>
    <x v="1090"/>
    <x v="1161"/>
    <x v="1131"/>
    <x v="1026"/>
    <x v="5"/>
    <x v="2"/>
    <x v="1117"/>
    <x v="1158"/>
    <x v="746"/>
    <x v="1125"/>
  </r>
  <r>
    <x v="2"/>
    <x v="432"/>
    <x v="467"/>
    <x v="4"/>
    <x v="0"/>
    <x v="413"/>
    <x v="0"/>
    <x v="1"/>
    <x v="215"/>
    <x v="0"/>
    <x v="3"/>
    <x v="1166"/>
    <x v="1127"/>
    <x v="1091"/>
    <x v="1162"/>
    <x v="1132"/>
    <x v="1027"/>
    <x v="13"/>
    <x v="2"/>
    <x v="1118"/>
    <x v="1159"/>
    <x v="747"/>
    <x v="1126"/>
  </r>
  <r>
    <x v="2"/>
    <x v="432"/>
    <x v="467"/>
    <x v="4"/>
    <x v="0"/>
    <x v="413"/>
    <x v="0"/>
    <x v="1"/>
    <x v="899"/>
    <x v="0"/>
    <x v="0"/>
    <x v="1167"/>
    <x v="1128"/>
    <x v="1092"/>
    <x v="1163"/>
    <x v="1133"/>
    <x v="1028"/>
    <x v="1"/>
    <x v="11"/>
    <x v="1119"/>
    <x v="1160"/>
    <x v="748"/>
    <x v="1127"/>
  </r>
  <r>
    <x v="3"/>
    <x v="404"/>
    <x v="468"/>
    <x v="4"/>
    <x v="1"/>
    <x v="264"/>
    <x v="0"/>
    <x v="3"/>
    <x v="900"/>
    <x v="1"/>
    <x v="6"/>
    <x v="1168"/>
    <x v="1129"/>
    <x v="1093"/>
    <x v="1164"/>
    <x v="1134"/>
    <x v="1029"/>
    <x v="5"/>
    <x v="0"/>
    <x v="1120"/>
    <x v="1161"/>
    <x v="704"/>
    <x v="1128"/>
  </r>
  <r>
    <x v="3"/>
    <x v="404"/>
    <x v="468"/>
    <x v="4"/>
    <x v="1"/>
    <x v="264"/>
    <x v="0"/>
    <x v="3"/>
    <x v="901"/>
    <x v="0"/>
    <x v="1"/>
    <x v="1169"/>
    <x v="1130"/>
    <x v="1094"/>
    <x v="1165"/>
    <x v="1135"/>
    <x v="1030"/>
    <x v="6"/>
    <x v="9"/>
    <x v="1121"/>
    <x v="1162"/>
    <x v="749"/>
    <x v="1129"/>
  </r>
  <r>
    <x v="3"/>
    <x v="404"/>
    <x v="468"/>
    <x v="4"/>
    <x v="1"/>
    <x v="264"/>
    <x v="0"/>
    <x v="3"/>
    <x v="164"/>
    <x v="1"/>
    <x v="9"/>
    <x v="1170"/>
    <x v="1131"/>
    <x v="1095"/>
    <x v="1166"/>
    <x v="1136"/>
    <x v="1031"/>
    <x v="11"/>
    <x v="0"/>
    <x v="1122"/>
    <x v="1163"/>
    <x v="750"/>
    <x v="1130"/>
  </r>
  <r>
    <x v="3"/>
    <x v="404"/>
    <x v="468"/>
    <x v="4"/>
    <x v="1"/>
    <x v="264"/>
    <x v="0"/>
    <x v="3"/>
    <x v="902"/>
    <x v="1"/>
    <x v="6"/>
    <x v="1171"/>
    <x v="1132"/>
    <x v="1096"/>
    <x v="1167"/>
    <x v="1137"/>
    <x v="44"/>
    <x v="0"/>
    <x v="0"/>
    <x v="1123"/>
    <x v="1164"/>
    <x v="44"/>
    <x v="1131"/>
  </r>
  <r>
    <x v="1"/>
    <x v="433"/>
    <x v="242"/>
    <x v="7"/>
    <x v="1"/>
    <x v="5"/>
    <x v="0"/>
    <x v="2"/>
    <x v="903"/>
    <x v="2"/>
    <x v="7"/>
    <x v="1172"/>
    <x v="1133"/>
    <x v="1097"/>
    <x v="1168"/>
    <x v="1138"/>
    <x v="1032"/>
    <x v="4"/>
    <x v="0"/>
    <x v="1124"/>
    <x v="1165"/>
    <x v="312"/>
    <x v="1132"/>
  </r>
  <r>
    <x v="3"/>
    <x v="434"/>
    <x v="469"/>
    <x v="10"/>
    <x v="1"/>
    <x v="414"/>
    <x v="2"/>
    <x v="3"/>
    <x v="686"/>
    <x v="1"/>
    <x v="6"/>
    <x v="825"/>
    <x v="802"/>
    <x v="786"/>
    <x v="824"/>
    <x v="801"/>
    <x v="759"/>
    <x v="0"/>
    <x v="2"/>
    <x v="797"/>
    <x v="822"/>
    <x v="597"/>
    <x v="798"/>
  </r>
  <r>
    <x v="3"/>
    <x v="434"/>
    <x v="469"/>
    <x v="10"/>
    <x v="1"/>
    <x v="414"/>
    <x v="2"/>
    <x v="3"/>
    <x v="424"/>
    <x v="2"/>
    <x v="7"/>
    <x v="1173"/>
    <x v="1134"/>
    <x v="1098"/>
    <x v="1169"/>
    <x v="1139"/>
    <x v="1033"/>
    <x v="1"/>
    <x v="10"/>
    <x v="1125"/>
    <x v="1166"/>
    <x v="751"/>
    <x v="1133"/>
  </r>
  <r>
    <x v="3"/>
    <x v="434"/>
    <x v="469"/>
    <x v="10"/>
    <x v="1"/>
    <x v="414"/>
    <x v="2"/>
    <x v="3"/>
    <x v="904"/>
    <x v="0"/>
    <x v="5"/>
    <x v="1174"/>
    <x v="1135"/>
    <x v="1099"/>
    <x v="1170"/>
    <x v="1140"/>
    <x v="1034"/>
    <x v="7"/>
    <x v="2"/>
    <x v="1126"/>
    <x v="1167"/>
    <x v="332"/>
    <x v="1134"/>
  </r>
  <r>
    <x v="3"/>
    <x v="434"/>
    <x v="469"/>
    <x v="10"/>
    <x v="1"/>
    <x v="414"/>
    <x v="2"/>
    <x v="3"/>
    <x v="905"/>
    <x v="0"/>
    <x v="5"/>
    <x v="1175"/>
    <x v="1136"/>
    <x v="1100"/>
    <x v="1171"/>
    <x v="1141"/>
    <x v="1035"/>
    <x v="0"/>
    <x v="2"/>
    <x v="1127"/>
    <x v="1168"/>
    <x v="752"/>
    <x v="1135"/>
  </r>
  <r>
    <x v="0"/>
    <x v="435"/>
    <x v="470"/>
    <x v="4"/>
    <x v="0"/>
    <x v="176"/>
    <x v="2"/>
    <x v="0"/>
    <x v="582"/>
    <x v="1"/>
    <x v="8"/>
    <x v="1176"/>
    <x v="1137"/>
    <x v="1101"/>
    <x v="1172"/>
    <x v="1142"/>
    <x v="1036"/>
    <x v="1"/>
    <x v="6"/>
    <x v="1128"/>
    <x v="1169"/>
    <x v="753"/>
    <x v="1136"/>
  </r>
  <r>
    <x v="0"/>
    <x v="435"/>
    <x v="470"/>
    <x v="4"/>
    <x v="0"/>
    <x v="176"/>
    <x v="2"/>
    <x v="0"/>
    <x v="906"/>
    <x v="1"/>
    <x v="4"/>
    <x v="1177"/>
    <x v="1138"/>
    <x v="1102"/>
    <x v="1173"/>
    <x v="1143"/>
    <x v="1037"/>
    <x v="1"/>
    <x v="2"/>
    <x v="1129"/>
    <x v="1170"/>
    <x v="754"/>
    <x v="1137"/>
  </r>
  <r>
    <x v="0"/>
    <x v="435"/>
    <x v="470"/>
    <x v="4"/>
    <x v="0"/>
    <x v="176"/>
    <x v="2"/>
    <x v="0"/>
    <x v="240"/>
    <x v="2"/>
    <x v="11"/>
    <x v="1178"/>
    <x v="1139"/>
    <x v="1067"/>
    <x v="1174"/>
    <x v="1144"/>
    <x v="1038"/>
    <x v="8"/>
    <x v="2"/>
    <x v="1130"/>
    <x v="1171"/>
    <x v="141"/>
    <x v="1138"/>
  </r>
  <r>
    <x v="3"/>
    <x v="436"/>
    <x v="471"/>
    <x v="2"/>
    <x v="1"/>
    <x v="415"/>
    <x v="0"/>
    <x v="0"/>
    <x v="907"/>
    <x v="2"/>
    <x v="7"/>
    <x v="1179"/>
    <x v="1140"/>
    <x v="1103"/>
    <x v="1175"/>
    <x v="1145"/>
    <x v="1039"/>
    <x v="1"/>
    <x v="2"/>
    <x v="1131"/>
    <x v="1172"/>
    <x v="338"/>
    <x v="1139"/>
  </r>
  <r>
    <x v="0"/>
    <x v="99"/>
    <x v="271"/>
    <x v="2"/>
    <x v="1"/>
    <x v="416"/>
    <x v="1"/>
    <x v="0"/>
    <x v="908"/>
    <x v="1"/>
    <x v="8"/>
    <x v="1180"/>
    <x v="1141"/>
    <x v="1104"/>
    <x v="1176"/>
    <x v="1146"/>
    <x v="1040"/>
    <x v="4"/>
    <x v="6"/>
    <x v="1132"/>
    <x v="1173"/>
    <x v="202"/>
    <x v="1140"/>
  </r>
  <r>
    <x v="3"/>
    <x v="437"/>
    <x v="472"/>
    <x v="7"/>
    <x v="0"/>
    <x v="394"/>
    <x v="0"/>
    <x v="3"/>
    <x v="24"/>
    <x v="1"/>
    <x v="8"/>
    <x v="1181"/>
    <x v="1142"/>
    <x v="25"/>
    <x v="1177"/>
    <x v="1147"/>
    <x v="1041"/>
    <x v="1"/>
    <x v="2"/>
    <x v="1133"/>
    <x v="1174"/>
    <x v="341"/>
    <x v="1141"/>
  </r>
  <r>
    <x v="0"/>
    <x v="393"/>
    <x v="342"/>
    <x v="2"/>
    <x v="2"/>
    <x v="417"/>
    <x v="0"/>
    <x v="2"/>
    <x v="139"/>
    <x v="2"/>
    <x v="7"/>
    <x v="1182"/>
    <x v="1143"/>
    <x v="1105"/>
    <x v="1178"/>
    <x v="1148"/>
    <x v="698"/>
    <x v="0"/>
    <x v="0"/>
    <x v="1134"/>
    <x v="1175"/>
    <x v="564"/>
    <x v="1142"/>
  </r>
  <r>
    <x v="0"/>
    <x v="393"/>
    <x v="342"/>
    <x v="2"/>
    <x v="2"/>
    <x v="417"/>
    <x v="0"/>
    <x v="2"/>
    <x v="904"/>
    <x v="0"/>
    <x v="5"/>
    <x v="1183"/>
    <x v="1144"/>
    <x v="1106"/>
    <x v="1179"/>
    <x v="1149"/>
    <x v="1042"/>
    <x v="2"/>
    <x v="0"/>
    <x v="1135"/>
    <x v="1176"/>
    <x v="482"/>
    <x v="1143"/>
  </r>
  <r>
    <x v="3"/>
    <x v="264"/>
    <x v="285"/>
    <x v="8"/>
    <x v="1"/>
    <x v="418"/>
    <x v="0"/>
    <x v="1"/>
    <x v="909"/>
    <x v="1"/>
    <x v="6"/>
    <x v="1184"/>
    <x v="1145"/>
    <x v="1107"/>
    <x v="1180"/>
    <x v="1150"/>
    <x v="530"/>
    <x v="1"/>
    <x v="0"/>
    <x v="1136"/>
    <x v="1177"/>
    <x v="506"/>
    <x v="1144"/>
  </r>
  <r>
    <x v="2"/>
    <x v="163"/>
    <x v="473"/>
    <x v="4"/>
    <x v="1"/>
    <x v="36"/>
    <x v="1"/>
    <x v="1"/>
    <x v="384"/>
    <x v="1"/>
    <x v="4"/>
    <x v="1185"/>
    <x v="1146"/>
    <x v="410"/>
    <x v="1181"/>
    <x v="1151"/>
    <x v="863"/>
    <x v="7"/>
    <x v="0"/>
    <x v="1137"/>
    <x v="1178"/>
    <x v="658"/>
    <x v="1145"/>
  </r>
  <r>
    <x v="2"/>
    <x v="163"/>
    <x v="473"/>
    <x v="4"/>
    <x v="1"/>
    <x v="36"/>
    <x v="1"/>
    <x v="1"/>
    <x v="64"/>
    <x v="0"/>
    <x v="1"/>
    <x v="1186"/>
    <x v="1147"/>
    <x v="1108"/>
    <x v="1182"/>
    <x v="1152"/>
    <x v="1043"/>
    <x v="5"/>
    <x v="2"/>
    <x v="1138"/>
    <x v="1179"/>
    <x v="755"/>
    <x v="1146"/>
  </r>
  <r>
    <x v="3"/>
    <x v="397"/>
    <x v="474"/>
    <x v="8"/>
    <x v="1"/>
    <x v="410"/>
    <x v="1"/>
    <x v="1"/>
    <x v="390"/>
    <x v="0"/>
    <x v="5"/>
    <x v="1187"/>
    <x v="1148"/>
    <x v="1109"/>
    <x v="1183"/>
    <x v="1153"/>
    <x v="1044"/>
    <x v="1"/>
    <x v="2"/>
    <x v="1139"/>
    <x v="1180"/>
    <x v="756"/>
    <x v="1147"/>
  </r>
  <r>
    <x v="3"/>
    <x v="400"/>
    <x v="475"/>
    <x v="1"/>
    <x v="1"/>
    <x v="419"/>
    <x v="0"/>
    <x v="0"/>
    <x v="910"/>
    <x v="1"/>
    <x v="10"/>
    <x v="1188"/>
    <x v="1149"/>
    <x v="1110"/>
    <x v="1184"/>
    <x v="1154"/>
    <x v="230"/>
    <x v="0"/>
    <x v="0"/>
    <x v="1140"/>
    <x v="1181"/>
    <x v="214"/>
    <x v="1148"/>
  </r>
  <r>
    <x v="0"/>
    <x v="438"/>
    <x v="408"/>
    <x v="3"/>
    <x v="1"/>
    <x v="259"/>
    <x v="1"/>
    <x v="2"/>
    <x v="911"/>
    <x v="1"/>
    <x v="4"/>
    <x v="1189"/>
    <x v="1150"/>
    <x v="1111"/>
    <x v="1185"/>
    <x v="1155"/>
    <x v="1045"/>
    <x v="4"/>
    <x v="2"/>
    <x v="1141"/>
    <x v="1182"/>
    <x v="757"/>
    <x v="1149"/>
  </r>
  <r>
    <x v="0"/>
    <x v="438"/>
    <x v="408"/>
    <x v="3"/>
    <x v="1"/>
    <x v="259"/>
    <x v="1"/>
    <x v="2"/>
    <x v="723"/>
    <x v="1"/>
    <x v="9"/>
    <x v="1190"/>
    <x v="1151"/>
    <x v="1112"/>
    <x v="1186"/>
    <x v="1156"/>
    <x v="1046"/>
    <x v="1"/>
    <x v="3"/>
    <x v="1142"/>
    <x v="1183"/>
    <x v="758"/>
    <x v="1150"/>
  </r>
  <r>
    <x v="0"/>
    <x v="438"/>
    <x v="408"/>
    <x v="3"/>
    <x v="1"/>
    <x v="259"/>
    <x v="1"/>
    <x v="2"/>
    <x v="912"/>
    <x v="1"/>
    <x v="8"/>
    <x v="1191"/>
    <x v="1152"/>
    <x v="1113"/>
    <x v="1187"/>
    <x v="1157"/>
    <x v="1047"/>
    <x v="8"/>
    <x v="3"/>
    <x v="1143"/>
    <x v="1184"/>
    <x v="759"/>
    <x v="1151"/>
  </r>
  <r>
    <x v="0"/>
    <x v="439"/>
    <x v="476"/>
    <x v="5"/>
    <x v="3"/>
    <x v="384"/>
    <x v="0"/>
    <x v="2"/>
    <x v="747"/>
    <x v="1"/>
    <x v="10"/>
    <x v="574"/>
    <x v="564"/>
    <x v="12"/>
    <x v="574"/>
    <x v="564"/>
    <x v="546"/>
    <x v="0"/>
    <x v="2"/>
    <x v="563"/>
    <x v="572"/>
    <x v="154"/>
    <x v="565"/>
  </r>
  <r>
    <x v="0"/>
    <x v="439"/>
    <x v="476"/>
    <x v="5"/>
    <x v="3"/>
    <x v="384"/>
    <x v="0"/>
    <x v="2"/>
    <x v="913"/>
    <x v="0"/>
    <x v="1"/>
    <x v="1192"/>
    <x v="1153"/>
    <x v="1114"/>
    <x v="1188"/>
    <x v="1158"/>
    <x v="1048"/>
    <x v="2"/>
    <x v="4"/>
    <x v="1144"/>
    <x v="1185"/>
    <x v="760"/>
    <x v="1152"/>
  </r>
  <r>
    <x v="0"/>
    <x v="439"/>
    <x v="476"/>
    <x v="5"/>
    <x v="3"/>
    <x v="384"/>
    <x v="0"/>
    <x v="2"/>
    <x v="99"/>
    <x v="1"/>
    <x v="10"/>
    <x v="1193"/>
    <x v="648"/>
    <x v="381"/>
    <x v="1189"/>
    <x v="647"/>
    <x v="1049"/>
    <x v="1"/>
    <x v="2"/>
    <x v="646"/>
    <x v="1186"/>
    <x v="341"/>
    <x v="646"/>
  </r>
  <r>
    <x v="0"/>
    <x v="439"/>
    <x v="476"/>
    <x v="5"/>
    <x v="3"/>
    <x v="384"/>
    <x v="0"/>
    <x v="2"/>
    <x v="914"/>
    <x v="2"/>
    <x v="11"/>
    <x v="1194"/>
    <x v="1154"/>
    <x v="1115"/>
    <x v="1190"/>
    <x v="1159"/>
    <x v="1050"/>
    <x v="7"/>
    <x v="2"/>
    <x v="1145"/>
    <x v="1187"/>
    <x v="761"/>
    <x v="1153"/>
  </r>
  <r>
    <x v="0"/>
    <x v="440"/>
    <x v="477"/>
    <x v="5"/>
    <x v="1"/>
    <x v="420"/>
    <x v="0"/>
    <x v="2"/>
    <x v="915"/>
    <x v="1"/>
    <x v="6"/>
    <x v="1195"/>
    <x v="1155"/>
    <x v="1116"/>
    <x v="1191"/>
    <x v="1160"/>
    <x v="1051"/>
    <x v="1"/>
    <x v="2"/>
    <x v="1146"/>
    <x v="1188"/>
    <x v="762"/>
    <x v="1154"/>
  </r>
  <r>
    <x v="2"/>
    <x v="78"/>
    <x v="478"/>
    <x v="8"/>
    <x v="2"/>
    <x v="346"/>
    <x v="1"/>
    <x v="0"/>
    <x v="916"/>
    <x v="2"/>
    <x v="11"/>
    <x v="1196"/>
    <x v="1156"/>
    <x v="1117"/>
    <x v="1192"/>
    <x v="1161"/>
    <x v="117"/>
    <x v="1"/>
    <x v="0"/>
    <x v="1147"/>
    <x v="1189"/>
    <x v="105"/>
    <x v="1155"/>
  </r>
  <r>
    <x v="2"/>
    <x v="78"/>
    <x v="478"/>
    <x v="8"/>
    <x v="2"/>
    <x v="346"/>
    <x v="1"/>
    <x v="0"/>
    <x v="917"/>
    <x v="2"/>
    <x v="11"/>
    <x v="1197"/>
    <x v="1157"/>
    <x v="1118"/>
    <x v="1193"/>
    <x v="1162"/>
    <x v="1052"/>
    <x v="4"/>
    <x v="0"/>
    <x v="1148"/>
    <x v="1190"/>
    <x v="148"/>
    <x v="1156"/>
  </r>
  <r>
    <x v="0"/>
    <x v="64"/>
    <x v="479"/>
    <x v="8"/>
    <x v="2"/>
    <x v="309"/>
    <x v="0"/>
    <x v="2"/>
    <x v="918"/>
    <x v="2"/>
    <x v="7"/>
    <x v="1198"/>
    <x v="1158"/>
    <x v="1119"/>
    <x v="1194"/>
    <x v="1163"/>
    <x v="1053"/>
    <x v="1"/>
    <x v="0"/>
    <x v="1149"/>
    <x v="1191"/>
    <x v="695"/>
    <x v="1157"/>
  </r>
  <r>
    <x v="3"/>
    <x v="359"/>
    <x v="384"/>
    <x v="3"/>
    <x v="2"/>
    <x v="193"/>
    <x v="0"/>
    <x v="0"/>
    <x v="919"/>
    <x v="1"/>
    <x v="2"/>
    <x v="1199"/>
    <x v="1159"/>
    <x v="1120"/>
    <x v="1195"/>
    <x v="1164"/>
    <x v="1054"/>
    <x v="1"/>
    <x v="2"/>
    <x v="1150"/>
    <x v="1192"/>
    <x v="512"/>
    <x v="263"/>
  </r>
  <r>
    <x v="3"/>
    <x v="359"/>
    <x v="384"/>
    <x v="3"/>
    <x v="2"/>
    <x v="193"/>
    <x v="0"/>
    <x v="0"/>
    <x v="920"/>
    <x v="1"/>
    <x v="8"/>
    <x v="1200"/>
    <x v="1160"/>
    <x v="1121"/>
    <x v="1196"/>
    <x v="1165"/>
    <x v="1055"/>
    <x v="7"/>
    <x v="6"/>
    <x v="1151"/>
    <x v="1193"/>
    <x v="763"/>
    <x v="1158"/>
  </r>
  <r>
    <x v="3"/>
    <x v="359"/>
    <x v="384"/>
    <x v="3"/>
    <x v="2"/>
    <x v="193"/>
    <x v="0"/>
    <x v="0"/>
    <x v="921"/>
    <x v="1"/>
    <x v="10"/>
    <x v="1201"/>
    <x v="1161"/>
    <x v="753"/>
    <x v="1197"/>
    <x v="1166"/>
    <x v="1056"/>
    <x v="1"/>
    <x v="2"/>
    <x v="1152"/>
    <x v="1194"/>
    <x v="12"/>
    <x v="1159"/>
  </r>
  <r>
    <x v="1"/>
    <x v="401"/>
    <x v="301"/>
    <x v="4"/>
    <x v="1"/>
    <x v="147"/>
    <x v="0"/>
    <x v="2"/>
    <x v="922"/>
    <x v="1"/>
    <x v="8"/>
    <x v="1202"/>
    <x v="1162"/>
    <x v="1122"/>
    <x v="1198"/>
    <x v="1167"/>
    <x v="1057"/>
    <x v="3"/>
    <x v="3"/>
    <x v="1153"/>
    <x v="1195"/>
    <x v="764"/>
    <x v="1160"/>
  </r>
  <r>
    <x v="0"/>
    <x v="190"/>
    <x v="480"/>
    <x v="1"/>
    <x v="1"/>
    <x v="421"/>
    <x v="0"/>
    <x v="3"/>
    <x v="383"/>
    <x v="1"/>
    <x v="4"/>
    <x v="1203"/>
    <x v="81"/>
    <x v="1123"/>
    <x v="1199"/>
    <x v="80"/>
    <x v="1058"/>
    <x v="2"/>
    <x v="0"/>
    <x v="81"/>
    <x v="1196"/>
    <x v="765"/>
    <x v="80"/>
  </r>
  <r>
    <x v="1"/>
    <x v="433"/>
    <x v="481"/>
    <x v="7"/>
    <x v="1"/>
    <x v="57"/>
    <x v="2"/>
    <x v="3"/>
    <x v="923"/>
    <x v="1"/>
    <x v="6"/>
    <x v="1204"/>
    <x v="1163"/>
    <x v="1124"/>
    <x v="1200"/>
    <x v="1168"/>
    <x v="968"/>
    <x v="1"/>
    <x v="0"/>
    <x v="1154"/>
    <x v="1197"/>
    <x v="695"/>
    <x v="1161"/>
  </r>
  <r>
    <x v="0"/>
    <x v="441"/>
    <x v="482"/>
    <x v="0"/>
    <x v="1"/>
    <x v="422"/>
    <x v="1"/>
    <x v="3"/>
    <x v="63"/>
    <x v="0"/>
    <x v="5"/>
    <x v="1205"/>
    <x v="1164"/>
    <x v="1125"/>
    <x v="1201"/>
    <x v="1169"/>
    <x v="449"/>
    <x v="0"/>
    <x v="0"/>
    <x v="1155"/>
    <x v="1198"/>
    <x v="517"/>
    <x v="1162"/>
  </r>
  <r>
    <x v="0"/>
    <x v="441"/>
    <x v="482"/>
    <x v="0"/>
    <x v="1"/>
    <x v="422"/>
    <x v="1"/>
    <x v="3"/>
    <x v="536"/>
    <x v="1"/>
    <x v="8"/>
    <x v="1206"/>
    <x v="859"/>
    <x v="1126"/>
    <x v="1202"/>
    <x v="1170"/>
    <x v="1059"/>
    <x v="4"/>
    <x v="2"/>
    <x v="854"/>
    <x v="1199"/>
    <x v="58"/>
    <x v="1163"/>
  </r>
  <r>
    <x v="0"/>
    <x v="441"/>
    <x v="482"/>
    <x v="0"/>
    <x v="1"/>
    <x v="422"/>
    <x v="1"/>
    <x v="3"/>
    <x v="924"/>
    <x v="1"/>
    <x v="6"/>
    <x v="1207"/>
    <x v="1165"/>
    <x v="1127"/>
    <x v="1203"/>
    <x v="1171"/>
    <x v="514"/>
    <x v="1"/>
    <x v="0"/>
    <x v="1156"/>
    <x v="1200"/>
    <x v="223"/>
    <x v="1164"/>
  </r>
  <r>
    <x v="0"/>
    <x v="338"/>
    <x v="357"/>
    <x v="0"/>
    <x v="2"/>
    <x v="254"/>
    <x v="2"/>
    <x v="1"/>
    <x v="925"/>
    <x v="1"/>
    <x v="8"/>
    <x v="1208"/>
    <x v="1166"/>
    <x v="1032"/>
    <x v="1204"/>
    <x v="1172"/>
    <x v="1060"/>
    <x v="4"/>
    <x v="2"/>
    <x v="1157"/>
    <x v="1201"/>
    <x v="327"/>
    <x v="1165"/>
  </r>
  <r>
    <x v="0"/>
    <x v="338"/>
    <x v="357"/>
    <x v="0"/>
    <x v="2"/>
    <x v="254"/>
    <x v="2"/>
    <x v="1"/>
    <x v="860"/>
    <x v="1"/>
    <x v="10"/>
    <x v="56"/>
    <x v="56"/>
    <x v="56"/>
    <x v="56"/>
    <x v="56"/>
    <x v="56"/>
    <x v="2"/>
    <x v="0"/>
    <x v="56"/>
    <x v="56"/>
    <x v="55"/>
    <x v="56"/>
  </r>
  <r>
    <x v="1"/>
    <x v="375"/>
    <x v="483"/>
    <x v="6"/>
    <x v="1"/>
    <x v="58"/>
    <x v="0"/>
    <x v="1"/>
    <x v="133"/>
    <x v="1"/>
    <x v="14"/>
    <x v="1209"/>
    <x v="1167"/>
    <x v="1128"/>
    <x v="1205"/>
    <x v="1173"/>
    <x v="1061"/>
    <x v="1"/>
    <x v="0"/>
    <x v="1158"/>
    <x v="1202"/>
    <x v="584"/>
    <x v="1166"/>
  </r>
  <r>
    <x v="1"/>
    <x v="375"/>
    <x v="483"/>
    <x v="6"/>
    <x v="1"/>
    <x v="58"/>
    <x v="0"/>
    <x v="1"/>
    <x v="926"/>
    <x v="1"/>
    <x v="10"/>
    <x v="1210"/>
    <x v="1168"/>
    <x v="420"/>
    <x v="1206"/>
    <x v="1174"/>
    <x v="343"/>
    <x v="2"/>
    <x v="0"/>
    <x v="1159"/>
    <x v="1203"/>
    <x v="306"/>
    <x v="1167"/>
  </r>
  <r>
    <x v="1"/>
    <x v="375"/>
    <x v="483"/>
    <x v="6"/>
    <x v="1"/>
    <x v="58"/>
    <x v="0"/>
    <x v="1"/>
    <x v="85"/>
    <x v="1"/>
    <x v="2"/>
    <x v="1211"/>
    <x v="1169"/>
    <x v="1129"/>
    <x v="1207"/>
    <x v="1175"/>
    <x v="388"/>
    <x v="7"/>
    <x v="0"/>
    <x v="1160"/>
    <x v="1204"/>
    <x v="344"/>
    <x v="1168"/>
  </r>
  <r>
    <x v="1"/>
    <x v="442"/>
    <x v="484"/>
    <x v="5"/>
    <x v="1"/>
    <x v="423"/>
    <x v="0"/>
    <x v="1"/>
    <x v="723"/>
    <x v="1"/>
    <x v="9"/>
    <x v="1212"/>
    <x v="1170"/>
    <x v="1130"/>
    <x v="1208"/>
    <x v="1176"/>
    <x v="1062"/>
    <x v="11"/>
    <x v="2"/>
    <x v="1161"/>
    <x v="1205"/>
    <x v="766"/>
    <x v="1169"/>
  </r>
  <r>
    <x v="3"/>
    <x v="247"/>
    <x v="362"/>
    <x v="4"/>
    <x v="1"/>
    <x v="424"/>
    <x v="1"/>
    <x v="1"/>
    <x v="530"/>
    <x v="1"/>
    <x v="8"/>
    <x v="1213"/>
    <x v="1171"/>
    <x v="1131"/>
    <x v="1209"/>
    <x v="1177"/>
    <x v="1063"/>
    <x v="0"/>
    <x v="2"/>
    <x v="1162"/>
    <x v="1206"/>
    <x v="199"/>
    <x v="1170"/>
  </r>
  <r>
    <x v="3"/>
    <x v="247"/>
    <x v="362"/>
    <x v="4"/>
    <x v="1"/>
    <x v="424"/>
    <x v="1"/>
    <x v="1"/>
    <x v="569"/>
    <x v="1"/>
    <x v="8"/>
    <x v="1214"/>
    <x v="1172"/>
    <x v="1132"/>
    <x v="1210"/>
    <x v="1178"/>
    <x v="1064"/>
    <x v="0"/>
    <x v="2"/>
    <x v="1163"/>
    <x v="1207"/>
    <x v="767"/>
    <x v="1171"/>
  </r>
  <r>
    <x v="0"/>
    <x v="16"/>
    <x v="485"/>
    <x v="4"/>
    <x v="0"/>
    <x v="425"/>
    <x v="1"/>
    <x v="2"/>
    <x v="461"/>
    <x v="2"/>
    <x v="7"/>
    <x v="1215"/>
    <x v="1173"/>
    <x v="871"/>
    <x v="1211"/>
    <x v="1179"/>
    <x v="1065"/>
    <x v="2"/>
    <x v="0"/>
    <x v="1164"/>
    <x v="1208"/>
    <x v="768"/>
    <x v="1172"/>
  </r>
  <r>
    <x v="1"/>
    <x v="242"/>
    <x v="486"/>
    <x v="2"/>
    <x v="2"/>
    <x v="397"/>
    <x v="0"/>
    <x v="1"/>
    <x v="146"/>
    <x v="1"/>
    <x v="4"/>
    <x v="1216"/>
    <x v="1174"/>
    <x v="1133"/>
    <x v="1212"/>
    <x v="819"/>
    <x v="108"/>
    <x v="0"/>
    <x v="0"/>
    <x v="1165"/>
    <x v="1209"/>
    <x v="113"/>
    <x v="816"/>
  </r>
  <r>
    <x v="0"/>
    <x v="443"/>
    <x v="487"/>
    <x v="4"/>
    <x v="0"/>
    <x v="95"/>
    <x v="0"/>
    <x v="0"/>
    <x v="35"/>
    <x v="0"/>
    <x v="5"/>
    <x v="1217"/>
    <x v="1175"/>
    <x v="1134"/>
    <x v="1213"/>
    <x v="1180"/>
    <x v="1066"/>
    <x v="5"/>
    <x v="0"/>
    <x v="1166"/>
    <x v="1210"/>
    <x v="93"/>
    <x v="1173"/>
  </r>
  <r>
    <x v="0"/>
    <x v="443"/>
    <x v="487"/>
    <x v="4"/>
    <x v="0"/>
    <x v="95"/>
    <x v="0"/>
    <x v="0"/>
    <x v="35"/>
    <x v="0"/>
    <x v="5"/>
    <x v="1218"/>
    <x v="1176"/>
    <x v="1134"/>
    <x v="1214"/>
    <x v="1181"/>
    <x v="1067"/>
    <x v="1"/>
    <x v="0"/>
    <x v="1167"/>
    <x v="1211"/>
    <x v="695"/>
    <x v="1174"/>
  </r>
  <r>
    <x v="1"/>
    <x v="444"/>
    <x v="488"/>
    <x v="8"/>
    <x v="0"/>
    <x v="426"/>
    <x v="2"/>
    <x v="0"/>
    <x v="927"/>
    <x v="0"/>
    <x v="0"/>
    <x v="1219"/>
    <x v="1177"/>
    <x v="1135"/>
    <x v="1215"/>
    <x v="1182"/>
    <x v="1068"/>
    <x v="0"/>
    <x v="0"/>
    <x v="1168"/>
    <x v="1212"/>
    <x v="769"/>
    <x v="1175"/>
  </r>
  <r>
    <x v="3"/>
    <x v="445"/>
    <x v="489"/>
    <x v="7"/>
    <x v="1"/>
    <x v="427"/>
    <x v="0"/>
    <x v="0"/>
    <x v="928"/>
    <x v="0"/>
    <x v="5"/>
    <x v="1220"/>
    <x v="1178"/>
    <x v="1136"/>
    <x v="1216"/>
    <x v="1183"/>
    <x v="757"/>
    <x v="7"/>
    <x v="0"/>
    <x v="1169"/>
    <x v="1213"/>
    <x v="770"/>
    <x v="1176"/>
  </r>
  <r>
    <x v="3"/>
    <x v="445"/>
    <x v="489"/>
    <x v="7"/>
    <x v="1"/>
    <x v="427"/>
    <x v="0"/>
    <x v="0"/>
    <x v="664"/>
    <x v="2"/>
    <x v="7"/>
    <x v="1221"/>
    <x v="1179"/>
    <x v="1137"/>
    <x v="1217"/>
    <x v="1184"/>
    <x v="530"/>
    <x v="1"/>
    <x v="0"/>
    <x v="1170"/>
    <x v="1214"/>
    <x v="134"/>
    <x v="1177"/>
  </r>
  <r>
    <x v="0"/>
    <x v="216"/>
    <x v="220"/>
    <x v="7"/>
    <x v="0"/>
    <x v="298"/>
    <x v="0"/>
    <x v="2"/>
    <x v="929"/>
    <x v="2"/>
    <x v="7"/>
    <x v="1222"/>
    <x v="1180"/>
    <x v="1138"/>
    <x v="1218"/>
    <x v="1185"/>
    <x v="1069"/>
    <x v="3"/>
    <x v="2"/>
    <x v="1171"/>
    <x v="1215"/>
    <x v="120"/>
    <x v="1178"/>
  </r>
  <r>
    <x v="0"/>
    <x v="23"/>
    <x v="490"/>
    <x v="1"/>
    <x v="2"/>
    <x v="116"/>
    <x v="0"/>
    <x v="1"/>
    <x v="481"/>
    <x v="1"/>
    <x v="10"/>
    <x v="1223"/>
    <x v="1181"/>
    <x v="1139"/>
    <x v="1219"/>
    <x v="1186"/>
    <x v="527"/>
    <x v="3"/>
    <x v="0"/>
    <x v="1172"/>
    <x v="1216"/>
    <x v="369"/>
    <x v="1179"/>
  </r>
  <r>
    <x v="0"/>
    <x v="23"/>
    <x v="490"/>
    <x v="1"/>
    <x v="2"/>
    <x v="116"/>
    <x v="0"/>
    <x v="1"/>
    <x v="777"/>
    <x v="1"/>
    <x v="8"/>
    <x v="1224"/>
    <x v="1182"/>
    <x v="913"/>
    <x v="1220"/>
    <x v="1187"/>
    <x v="1070"/>
    <x v="1"/>
    <x v="2"/>
    <x v="1173"/>
    <x v="1217"/>
    <x v="461"/>
    <x v="1180"/>
  </r>
  <r>
    <x v="0"/>
    <x v="23"/>
    <x v="490"/>
    <x v="1"/>
    <x v="2"/>
    <x v="116"/>
    <x v="0"/>
    <x v="1"/>
    <x v="930"/>
    <x v="1"/>
    <x v="9"/>
    <x v="1225"/>
    <x v="1183"/>
    <x v="1140"/>
    <x v="1221"/>
    <x v="1188"/>
    <x v="1071"/>
    <x v="0"/>
    <x v="0"/>
    <x v="1174"/>
    <x v="1218"/>
    <x v="105"/>
    <x v="1181"/>
  </r>
  <r>
    <x v="0"/>
    <x v="23"/>
    <x v="490"/>
    <x v="1"/>
    <x v="2"/>
    <x v="116"/>
    <x v="0"/>
    <x v="1"/>
    <x v="398"/>
    <x v="1"/>
    <x v="4"/>
    <x v="436"/>
    <x v="428"/>
    <x v="424"/>
    <x v="437"/>
    <x v="430"/>
    <x v="420"/>
    <x v="1"/>
    <x v="0"/>
    <x v="427"/>
    <x v="437"/>
    <x v="370"/>
    <x v="431"/>
  </r>
  <r>
    <x v="0"/>
    <x v="23"/>
    <x v="490"/>
    <x v="1"/>
    <x v="2"/>
    <x v="116"/>
    <x v="0"/>
    <x v="1"/>
    <x v="931"/>
    <x v="0"/>
    <x v="1"/>
    <x v="1134"/>
    <x v="225"/>
    <x v="1141"/>
    <x v="1222"/>
    <x v="225"/>
    <x v="1072"/>
    <x v="0"/>
    <x v="2"/>
    <x v="224"/>
    <x v="1219"/>
    <x v="771"/>
    <x v="225"/>
  </r>
  <r>
    <x v="0"/>
    <x v="10"/>
    <x v="10"/>
    <x v="4"/>
    <x v="1"/>
    <x v="248"/>
    <x v="0"/>
    <x v="3"/>
    <x v="932"/>
    <x v="1"/>
    <x v="2"/>
    <x v="1226"/>
    <x v="1184"/>
    <x v="1142"/>
    <x v="1223"/>
    <x v="1189"/>
    <x v="243"/>
    <x v="7"/>
    <x v="0"/>
    <x v="1175"/>
    <x v="1220"/>
    <x v="225"/>
    <x v="1182"/>
  </r>
  <r>
    <x v="0"/>
    <x v="10"/>
    <x v="10"/>
    <x v="4"/>
    <x v="1"/>
    <x v="248"/>
    <x v="0"/>
    <x v="3"/>
    <x v="933"/>
    <x v="1"/>
    <x v="2"/>
    <x v="1227"/>
    <x v="1185"/>
    <x v="1143"/>
    <x v="1224"/>
    <x v="1190"/>
    <x v="1073"/>
    <x v="4"/>
    <x v="0"/>
    <x v="1176"/>
    <x v="1221"/>
    <x v="146"/>
    <x v="1183"/>
  </r>
  <r>
    <x v="0"/>
    <x v="446"/>
    <x v="152"/>
    <x v="8"/>
    <x v="1"/>
    <x v="7"/>
    <x v="0"/>
    <x v="3"/>
    <x v="637"/>
    <x v="0"/>
    <x v="1"/>
    <x v="1228"/>
    <x v="1186"/>
    <x v="1144"/>
    <x v="1225"/>
    <x v="1191"/>
    <x v="1074"/>
    <x v="0"/>
    <x v="4"/>
    <x v="1177"/>
    <x v="1222"/>
    <x v="772"/>
    <x v="1184"/>
  </r>
  <r>
    <x v="0"/>
    <x v="122"/>
    <x v="491"/>
    <x v="4"/>
    <x v="1"/>
    <x v="428"/>
    <x v="1"/>
    <x v="1"/>
    <x v="934"/>
    <x v="1"/>
    <x v="10"/>
    <x v="817"/>
    <x v="794"/>
    <x v="56"/>
    <x v="816"/>
    <x v="793"/>
    <x v="752"/>
    <x v="5"/>
    <x v="0"/>
    <x v="789"/>
    <x v="814"/>
    <x v="399"/>
    <x v="790"/>
  </r>
  <r>
    <x v="0"/>
    <x v="122"/>
    <x v="491"/>
    <x v="4"/>
    <x v="1"/>
    <x v="428"/>
    <x v="1"/>
    <x v="1"/>
    <x v="935"/>
    <x v="0"/>
    <x v="5"/>
    <x v="1229"/>
    <x v="1187"/>
    <x v="1145"/>
    <x v="1226"/>
    <x v="1192"/>
    <x v="1075"/>
    <x v="8"/>
    <x v="0"/>
    <x v="1178"/>
    <x v="1223"/>
    <x v="623"/>
    <x v="1185"/>
  </r>
  <r>
    <x v="0"/>
    <x v="122"/>
    <x v="491"/>
    <x v="4"/>
    <x v="1"/>
    <x v="428"/>
    <x v="1"/>
    <x v="1"/>
    <x v="413"/>
    <x v="1"/>
    <x v="14"/>
    <x v="1230"/>
    <x v="1188"/>
    <x v="1146"/>
    <x v="1227"/>
    <x v="1193"/>
    <x v="1076"/>
    <x v="2"/>
    <x v="0"/>
    <x v="1179"/>
    <x v="1224"/>
    <x v="773"/>
    <x v="1186"/>
  </r>
  <r>
    <x v="3"/>
    <x v="389"/>
    <x v="93"/>
    <x v="4"/>
    <x v="1"/>
    <x v="66"/>
    <x v="0"/>
    <x v="3"/>
    <x v="936"/>
    <x v="2"/>
    <x v="11"/>
    <x v="1231"/>
    <x v="1189"/>
    <x v="1147"/>
    <x v="1228"/>
    <x v="1194"/>
    <x v="1077"/>
    <x v="7"/>
    <x v="2"/>
    <x v="1180"/>
    <x v="1225"/>
    <x v="639"/>
    <x v="1187"/>
  </r>
  <r>
    <x v="2"/>
    <x v="268"/>
    <x v="492"/>
    <x v="7"/>
    <x v="1"/>
    <x v="429"/>
    <x v="1"/>
    <x v="0"/>
    <x v="907"/>
    <x v="2"/>
    <x v="7"/>
    <x v="1232"/>
    <x v="1190"/>
    <x v="1103"/>
    <x v="1229"/>
    <x v="1195"/>
    <x v="1078"/>
    <x v="0"/>
    <x v="2"/>
    <x v="1181"/>
    <x v="1226"/>
    <x v="452"/>
    <x v="1188"/>
  </r>
  <r>
    <x v="2"/>
    <x v="268"/>
    <x v="492"/>
    <x v="7"/>
    <x v="1"/>
    <x v="429"/>
    <x v="1"/>
    <x v="0"/>
    <x v="614"/>
    <x v="1"/>
    <x v="8"/>
    <x v="1233"/>
    <x v="1191"/>
    <x v="1148"/>
    <x v="1230"/>
    <x v="1196"/>
    <x v="1079"/>
    <x v="5"/>
    <x v="6"/>
    <x v="1182"/>
    <x v="1227"/>
    <x v="774"/>
    <x v="1189"/>
  </r>
  <r>
    <x v="3"/>
    <x v="447"/>
    <x v="493"/>
    <x v="11"/>
    <x v="1"/>
    <x v="430"/>
    <x v="0"/>
    <x v="3"/>
    <x v="699"/>
    <x v="1"/>
    <x v="8"/>
    <x v="1234"/>
    <x v="1192"/>
    <x v="1149"/>
    <x v="1231"/>
    <x v="1197"/>
    <x v="1080"/>
    <x v="1"/>
    <x v="6"/>
    <x v="1183"/>
    <x v="1228"/>
    <x v="775"/>
    <x v="1190"/>
  </r>
  <r>
    <x v="3"/>
    <x v="447"/>
    <x v="493"/>
    <x v="11"/>
    <x v="1"/>
    <x v="430"/>
    <x v="0"/>
    <x v="3"/>
    <x v="518"/>
    <x v="1"/>
    <x v="4"/>
    <x v="1235"/>
    <x v="1193"/>
    <x v="563"/>
    <x v="1232"/>
    <x v="1198"/>
    <x v="1081"/>
    <x v="0"/>
    <x v="2"/>
    <x v="1184"/>
    <x v="1229"/>
    <x v="254"/>
    <x v="1191"/>
  </r>
  <r>
    <x v="3"/>
    <x v="448"/>
    <x v="494"/>
    <x v="10"/>
    <x v="1"/>
    <x v="431"/>
    <x v="0"/>
    <x v="0"/>
    <x v="937"/>
    <x v="1"/>
    <x v="9"/>
    <x v="1236"/>
    <x v="1194"/>
    <x v="1150"/>
    <x v="1233"/>
    <x v="1199"/>
    <x v="1082"/>
    <x v="2"/>
    <x v="0"/>
    <x v="1185"/>
    <x v="1230"/>
    <x v="776"/>
    <x v="1192"/>
  </r>
  <r>
    <x v="3"/>
    <x v="449"/>
    <x v="495"/>
    <x v="2"/>
    <x v="2"/>
    <x v="432"/>
    <x v="0"/>
    <x v="0"/>
    <x v="938"/>
    <x v="1"/>
    <x v="10"/>
    <x v="1237"/>
    <x v="1195"/>
    <x v="1151"/>
    <x v="1234"/>
    <x v="1200"/>
    <x v="1083"/>
    <x v="4"/>
    <x v="2"/>
    <x v="1186"/>
    <x v="1231"/>
    <x v="178"/>
    <x v="1193"/>
  </r>
  <r>
    <x v="2"/>
    <x v="450"/>
    <x v="127"/>
    <x v="8"/>
    <x v="1"/>
    <x v="433"/>
    <x v="1"/>
    <x v="3"/>
    <x v="421"/>
    <x v="1"/>
    <x v="4"/>
    <x v="1238"/>
    <x v="194"/>
    <x v="1152"/>
    <x v="1235"/>
    <x v="194"/>
    <x v="383"/>
    <x v="1"/>
    <x v="0"/>
    <x v="193"/>
    <x v="1232"/>
    <x v="134"/>
    <x v="194"/>
  </r>
  <r>
    <x v="2"/>
    <x v="279"/>
    <x v="496"/>
    <x v="5"/>
    <x v="2"/>
    <x v="97"/>
    <x v="0"/>
    <x v="2"/>
    <x v="939"/>
    <x v="1"/>
    <x v="8"/>
    <x v="1239"/>
    <x v="1196"/>
    <x v="1153"/>
    <x v="1236"/>
    <x v="1201"/>
    <x v="1084"/>
    <x v="5"/>
    <x v="3"/>
    <x v="1187"/>
    <x v="1233"/>
    <x v="777"/>
    <x v="1194"/>
  </r>
  <r>
    <x v="1"/>
    <x v="451"/>
    <x v="497"/>
    <x v="1"/>
    <x v="1"/>
    <x v="57"/>
    <x v="2"/>
    <x v="3"/>
    <x v="882"/>
    <x v="0"/>
    <x v="5"/>
    <x v="1240"/>
    <x v="1197"/>
    <x v="1154"/>
    <x v="1237"/>
    <x v="1202"/>
    <x v="1085"/>
    <x v="5"/>
    <x v="2"/>
    <x v="1188"/>
    <x v="1234"/>
    <x v="7"/>
    <x v="1195"/>
  </r>
  <r>
    <x v="0"/>
    <x v="452"/>
    <x v="498"/>
    <x v="10"/>
    <x v="2"/>
    <x v="434"/>
    <x v="1"/>
    <x v="3"/>
    <x v="752"/>
    <x v="1"/>
    <x v="10"/>
    <x v="1241"/>
    <x v="1198"/>
    <x v="874"/>
    <x v="1238"/>
    <x v="1203"/>
    <x v="390"/>
    <x v="7"/>
    <x v="0"/>
    <x v="1189"/>
    <x v="1235"/>
    <x v="346"/>
    <x v="1196"/>
  </r>
  <r>
    <x v="3"/>
    <x v="453"/>
    <x v="499"/>
    <x v="2"/>
    <x v="0"/>
    <x v="435"/>
    <x v="2"/>
    <x v="1"/>
    <x v="940"/>
    <x v="1"/>
    <x v="6"/>
    <x v="1242"/>
    <x v="1199"/>
    <x v="1155"/>
    <x v="1239"/>
    <x v="1204"/>
    <x v="1086"/>
    <x v="4"/>
    <x v="0"/>
    <x v="1190"/>
    <x v="1236"/>
    <x v="128"/>
    <x v="1197"/>
  </r>
  <r>
    <x v="0"/>
    <x v="454"/>
    <x v="500"/>
    <x v="5"/>
    <x v="1"/>
    <x v="436"/>
    <x v="0"/>
    <x v="1"/>
    <x v="893"/>
    <x v="0"/>
    <x v="5"/>
    <x v="1243"/>
    <x v="1200"/>
    <x v="1156"/>
    <x v="1240"/>
    <x v="1205"/>
    <x v="1087"/>
    <x v="1"/>
    <x v="0"/>
    <x v="1191"/>
    <x v="1237"/>
    <x v="778"/>
    <x v="1198"/>
  </r>
  <r>
    <x v="3"/>
    <x v="455"/>
    <x v="501"/>
    <x v="1"/>
    <x v="1"/>
    <x v="437"/>
    <x v="2"/>
    <x v="3"/>
    <x v="500"/>
    <x v="2"/>
    <x v="7"/>
    <x v="1244"/>
    <x v="1201"/>
    <x v="1157"/>
    <x v="1241"/>
    <x v="1206"/>
    <x v="1088"/>
    <x v="7"/>
    <x v="10"/>
    <x v="1192"/>
    <x v="1238"/>
    <x v="779"/>
    <x v="1199"/>
  </r>
  <r>
    <x v="3"/>
    <x v="455"/>
    <x v="501"/>
    <x v="1"/>
    <x v="1"/>
    <x v="437"/>
    <x v="2"/>
    <x v="3"/>
    <x v="456"/>
    <x v="1"/>
    <x v="4"/>
    <x v="1245"/>
    <x v="1202"/>
    <x v="1158"/>
    <x v="1242"/>
    <x v="1207"/>
    <x v="1089"/>
    <x v="0"/>
    <x v="2"/>
    <x v="1193"/>
    <x v="1239"/>
    <x v="418"/>
    <x v="1200"/>
  </r>
  <r>
    <x v="2"/>
    <x v="456"/>
    <x v="502"/>
    <x v="11"/>
    <x v="1"/>
    <x v="438"/>
    <x v="0"/>
    <x v="2"/>
    <x v="751"/>
    <x v="1"/>
    <x v="8"/>
    <x v="1246"/>
    <x v="1203"/>
    <x v="1159"/>
    <x v="1243"/>
    <x v="1208"/>
    <x v="1090"/>
    <x v="1"/>
    <x v="3"/>
    <x v="1194"/>
    <x v="1240"/>
    <x v="780"/>
    <x v="1201"/>
  </r>
  <r>
    <x v="2"/>
    <x v="456"/>
    <x v="502"/>
    <x v="11"/>
    <x v="1"/>
    <x v="438"/>
    <x v="0"/>
    <x v="2"/>
    <x v="941"/>
    <x v="1"/>
    <x v="9"/>
    <x v="1247"/>
    <x v="1204"/>
    <x v="1160"/>
    <x v="1244"/>
    <x v="1209"/>
    <x v="1091"/>
    <x v="0"/>
    <x v="3"/>
    <x v="1195"/>
    <x v="1241"/>
    <x v="781"/>
    <x v="1202"/>
  </r>
  <r>
    <x v="2"/>
    <x v="457"/>
    <x v="503"/>
    <x v="5"/>
    <x v="1"/>
    <x v="6"/>
    <x v="2"/>
    <x v="1"/>
    <x v="715"/>
    <x v="1"/>
    <x v="8"/>
    <x v="1248"/>
    <x v="1205"/>
    <x v="1161"/>
    <x v="1245"/>
    <x v="1210"/>
    <x v="1092"/>
    <x v="8"/>
    <x v="2"/>
    <x v="1196"/>
    <x v="1242"/>
    <x v="782"/>
    <x v="1203"/>
  </r>
  <r>
    <x v="0"/>
    <x v="458"/>
    <x v="213"/>
    <x v="5"/>
    <x v="1"/>
    <x v="439"/>
    <x v="0"/>
    <x v="3"/>
    <x v="942"/>
    <x v="1"/>
    <x v="4"/>
    <x v="1249"/>
    <x v="1206"/>
    <x v="533"/>
    <x v="548"/>
    <x v="1211"/>
    <x v="521"/>
    <x v="4"/>
    <x v="0"/>
    <x v="1197"/>
    <x v="232"/>
    <x v="212"/>
    <x v="1204"/>
  </r>
  <r>
    <x v="3"/>
    <x v="459"/>
    <x v="377"/>
    <x v="3"/>
    <x v="1"/>
    <x v="440"/>
    <x v="0"/>
    <x v="1"/>
    <x v="904"/>
    <x v="0"/>
    <x v="5"/>
    <x v="1250"/>
    <x v="1207"/>
    <x v="1106"/>
    <x v="1246"/>
    <x v="1212"/>
    <x v="1093"/>
    <x v="1"/>
    <x v="0"/>
    <x v="1198"/>
    <x v="1243"/>
    <x v="136"/>
    <x v="1205"/>
  </r>
  <r>
    <x v="3"/>
    <x v="185"/>
    <x v="504"/>
    <x v="10"/>
    <x v="0"/>
    <x v="441"/>
    <x v="0"/>
    <x v="3"/>
    <x v="943"/>
    <x v="0"/>
    <x v="5"/>
    <x v="1251"/>
    <x v="1208"/>
    <x v="1162"/>
    <x v="1247"/>
    <x v="1213"/>
    <x v="1094"/>
    <x v="0"/>
    <x v="0"/>
    <x v="1199"/>
    <x v="1244"/>
    <x v="564"/>
    <x v="1206"/>
  </r>
  <r>
    <x v="3"/>
    <x v="185"/>
    <x v="504"/>
    <x v="10"/>
    <x v="0"/>
    <x v="441"/>
    <x v="0"/>
    <x v="3"/>
    <x v="944"/>
    <x v="2"/>
    <x v="7"/>
    <x v="1252"/>
    <x v="1209"/>
    <x v="1163"/>
    <x v="1248"/>
    <x v="1214"/>
    <x v="1095"/>
    <x v="1"/>
    <x v="0"/>
    <x v="1200"/>
    <x v="1245"/>
    <x v="180"/>
    <x v="1207"/>
  </r>
  <r>
    <x v="3"/>
    <x v="185"/>
    <x v="504"/>
    <x v="10"/>
    <x v="0"/>
    <x v="441"/>
    <x v="0"/>
    <x v="3"/>
    <x v="945"/>
    <x v="1"/>
    <x v="10"/>
    <x v="1253"/>
    <x v="1210"/>
    <x v="1164"/>
    <x v="1249"/>
    <x v="1215"/>
    <x v="1096"/>
    <x v="8"/>
    <x v="0"/>
    <x v="1201"/>
    <x v="1246"/>
    <x v="174"/>
    <x v="1208"/>
  </r>
  <r>
    <x v="3"/>
    <x v="460"/>
    <x v="505"/>
    <x v="9"/>
    <x v="2"/>
    <x v="442"/>
    <x v="1"/>
    <x v="0"/>
    <x v="946"/>
    <x v="2"/>
    <x v="15"/>
    <x v="1254"/>
    <x v="1211"/>
    <x v="1165"/>
    <x v="1250"/>
    <x v="1216"/>
    <x v="1097"/>
    <x v="0"/>
    <x v="5"/>
    <x v="1202"/>
    <x v="1247"/>
    <x v="783"/>
    <x v="1209"/>
  </r>
  <r>
    <x v="3"/>
    <x v="460"/>
    <x v="505"/>
    <x v="9"/>
    <x v="2"/>
    <x v="442"/>
    <x v="1"/>
    <x v="0"/>
    <x v="864"/>
    <x v="1"/>
    <x v="8"/>
    <x v="1255"/>
    <x v="1212"/>
    <x v="1166"/>
    <x v="1251"/>
    <x v="1217"/>
    <x v="1098"/>
    <x v="2"/>
    <x v="6"/>
    <x v="1203"/>
    <x v="1248"/>
    <x v="784"/>
    <x v="1210"/>
  </r>
  <r>
    <x v="3"/>
    <x v="460"/>
    <x v="505"/>
    <x v="9"/>
    <x v="2"/>
    <x v="442"/>
    <x v="1"/>
    <x v="0"/>
    <x v="27"/>
    <x v="1"/>
    <x v="8"/>
    <x v="1256"/>
    <x v="1213"/>
    <x v="1167"/>
    <x v="1252"/>
    <x v="1218"/>
    <x v="1099"/>
    <x v="5"/>
    <x v="6"/>
    <x v="1204"/>
    <x v="1249"/>
    <x v="289"/>
    <x v="1211"/>
  </r>
  <r>
    <x v="1"/>
    <x v="71"/>
    <x v="506"/>
    <x v="5"/>
    <x v="1"/>
    <x v="41"/>
    <x v="0"/>
    <x v="3"/>
    <x v="947"/>
    <x v="1"/>
    <x v="6"/>
    <x v="1257"/>
    <x v="1214"/>
    <x v="1168"/>
    <x v="1253"/>
    <x v="1219"/>
    <x v="496"/>
    <x v="1"/>
    <x v="0"/>
    <x v="1205"/>
    <x v="1250"/>
    <x v="785"/>
    <x v="1212"/>
  </r>
  <r>
    <x v="1"/>
    <x v="71"/>
    <x v="506"/>
    <x v="5"/>
    <x v="1"/>
    <x v="41"/>
    <x v="0"/>
    <x v="3"/>
    <x v="948"/>
    <x v="1"/>
    <x v="2"/>
    <x v="1258"/>
    <x v="1215"/>
    <x v="1169"/>
    <x v="1254"/>
    <x v="1220"/>
    <x v="1100"/>
    <x v="2"/>
    <x v="0"/>
    <x v="1206"/>
    <x v="1251"/>
    <x v="306"/>
    <x v="1213"/>
  </r>
  <r>
    <x v="2"/>
    <x v="461"/>
    <x v="507"/>
    <x v="10"/>
    <x v="1"/>
    <x v="202"/>
    <x v="0"/>
    <x v="2"/>
    <x v="589"/>
    <x v="1"/>
    <x v="9"/>
    <x v="1259"/>
    <x v="1216"/>
    <x v="660"/>
    <x v="1255"/>
    <x v="1221"/>
    <x v="1101"/>
    <x v="0"/>
    <x v="0"/>
    <x v="1207"/>
    <x v="1252"/>
    <x v="786"/>
    <x v="1214"/>
  </r>
  <r>
    <x v="2"/>
    <x v="461"/>
    <x v="507"/>
    <x v="10"/>
    <x v="1"/>
    <x v="202"/>
    <x v="0"/>
    <x v="2"/>
    <x v="949"/>
    <x v="1"/>
    <x v="10"/>
    <x v="1260"/>
    <x v="1217"/>
    <x v="1170"/>
    <x v="1256"/>
    <x v="1222"/>
    <x v="1102"/>
    <x v="3"/>
    <x v="0"/>
    <x v="1208"/>
    <x v="1253"/>
    <x v="321"/>
    <x v="1215"/>
  </r>
  <r>
    <x v="2"/>
    <x v="461"/>
    <x v="507"/>
    <x v="10"/>
    <x v="1"/>
    <x v="202"/>
    <x v="0"/>
    <x v="2"/>
    <x v="950"/>
    <x v="1"/>
    <x v="6"/>
    <x v="1261"/>
    <x v="1218"/>
    <x v="293"/>
    <x v="1257"/>
    <x v="1223"/>
    <x v="1103"/>
    <x v="5"/>
    <x v="0"/>
    <x v="1209"/>
    <x v="1254"/>
    <x v="787"/>
    <x v="1216"/>
  </r>
  <r>
    <x v="2"/>
    <x v="461"/>
    <x v="507"/>
    <x v="10"/>
    <x v="1"/>
    <x v="202"/>
    <x v="0"/>
    <x v="2"/>
    <x v="951"/>
    <x v="1"/>
    <x v="8"/>
    <x v="1262"/>
    <x v="1219"/>
    <x v="1171"/>
    <x v="1258"/>
    <x v="1224"/>
    <x v="1104"/>
    <x v="12"/>
    <x v="0"/>
    <x v="1210"/>
    <x v="1255"/>
    <x v="788"/>
    <x v="1217"/>
  </r>
  <r>
    <x v="2"/>
    <x v="461"/>
    <x v="507"/>
    <x v="10"/>
    <x v="1"/>
    <x v="202"/>
    <x v="0"/>
    <x v="2"/>
    <x v="952"/>
    <x v="1"/>
    <x v="8"/>
    <x v="1263"/>
    <x v="1220"/>
    <x v="1172"/>
    <x v="1259"/>
    <x v="1225"/>
    <x v="1105"/>
    <x v="5"/>
    <x v="0"/>
    <x v="1211"/>
    <x v="1256"/>
    <x v="789"/>
    <x v="1218"/>
  </r>
  <r>
    <x v="2"/>
    <x v="462"/>
    <x v="508"/>
    <x v="2"/>
    <x v="0"/>
    <x v="443"/>
    <x v="0"/>
    <x v="2"/>
    <x v="812"/>
    <x v="0"/>
    <x v="1"/>
    <x v="1264"/>
    <x v="1221"/>
    <x v="1173"/>
    <x v="1260"/>
    <x v="1226"/>
    <x v="1106"/>
    <x v="1"/>
    <x v="4"/>
    <x v="1212"/>
    <x v="1257"/>
    <x v="790"/>
    <x v="1219"/>
  </r>
  <r>
    <x v="0"/>
    <x v="463"/>
    <x v="509"/>
    <x v="10"/>
    <x v="2"/>
    <x v="442"/>
    <x v="1"/>
    <x v="0"/>
    <x v="953"/>
    <x v="1"/>
    <x v="4"/>
    <x v="1265"/>
    <x v="1222"/>
    <x v="1174"/>
    <x v="1261"/>
    <x v="1227"/>
    <x v="238"/>
    <x v="0"/>
    <x v="0"/>
    <x v="1213"/>
    <x v="1258"/>
    <x v="221"/>
    <x v="1220"/>
  </r>
  <r>
    <x v="3"/>
    <x v="464"/>
    <x v="510"/>
    <x v="5"/>
    <x v="1"/>
    <x v="352"/>
    <x v="1"/>
    <x v="1"/>
    <x v="521"/>
    <x v="2"/>
    <x v="7"/>
    <x v="1266"/>
    <x v="1223"/>
    <x v="41"/>
    <x v="1262"/>
    <x v="1228"/>
    <x v="1107"/>
    <x v="2"/>
    <x v="2"/>
    <x v="1214"/>
    <x v="1259"/>
    <x v="646"/>
    <x v="1221"/>
  </r>
  <r>
    <x v="3"/>
    <x v="464"/>
    <x v="510"/>
    <x v="5"/>
    <x v="1"/>
    <x v="352"/>
    <x v="1"/>
    <x v="1"/>
    <x v="707"/>
    <x v="1"/>
    <x v="10"/>
    <x v="1267"/>
    <x v="1224"/>
    <x v="1175"/>
    <x v="1263"/>
    <x v="1229"/>
    <x v="140"/>
    <x v="1"/>
    <x v="0"/>
    <x v="1215"/>
    <x v="1260"/>
    <x v="126"/>
    <x v="1222"/>
  </r>
  <r>
    <x v="3"/>
    <x v="464"/>
    <x v="510"/>
    <x v="5"/>
    <x v="1"/>
    <x v="352"/>
    <x v="1"/>
    <x v="1"/>
    <x v="215"/>
    <x v="0"/>
    <x v="3"/>
    <x v="1268"/>
    <x v="1225"/>
    <x v="1176"/>
    <x v="1264"/>
    <x v="1230"/>
    <x v="1108"/>
    <x v="7"/>
    <x v="2"/>
    <x v="1216"/>
    <x v="1261"/>
    <x v="791"/>
    <x v="1223"/>
  </r>
  <r>
    <x v="2"/>
    <x v="260"/>
    <x v="492"/>
    <x v="7"/>
    <x v="3"/>
    <x v="419"/>
    <x v="0"/>
    <x v="2"/>
    <x v="196"/>
    <x v="1"/>
    <x v="4"/>
    <x v="1269"/>
    <x v="1226"/>
    <x v="1177"/>
    <x v="1265"/>
    <x v="1231"/>
    <x v="1109"/>
    <x v="1"/>
    <x v="2"/>
    <x v="1217"/>
    <x v="1262"/>
    <x v="792"/>
    <x v="1224"/>
  </r>
  <r>
    <x v="2"/>
    <x v="260"/>
    <x v="492"/>
    <x v="7"/>
    <x v="3"/>
    <x v="419"/>
    <x v="0"/>
    <x v="2"/>
    <x v="911"/>
    <x v="1"/>
    <x v="4"/>
    <x v="1270"/>
    <x v="1227"/>
    <x v="1178"/>
    <x v="1266"/>
    <x v="1232"/>
    <x v="1110"/>
    <x v="10"/>
    <x v="2"/>
    <x v="1218"/>
    <x v="1263"/>
    <x v="793"/>
    <x v="1225"/>
  </r>
  <r>
    <x v="0"/>
    <x v="465"/>
    <x v="477"/>
    <x v="5"/>
    <x v="2"/>
    <x v="444"/>
    <x v="0"/>
    <x v="0"/>
    <x v="954"/>
    <x v="1"/>
    <x v="10"/>
    <x v="1271"/>
    <x v="1228"/>
    <x v="148"/>
    <x v="1267"/>
    <x v="1233"/>
    <x v="297"/>
    <x v="1"/>
    <x v="0"/>
    <x v="1219"/>
    <x v="1264"/>
    <x v="396"/>
    <x v="1226"/>
  </r>
  <r>
    <x v="3"/>
    <x v="466"/>
    <x v="433"/>
    <x v="3"/>
    <x v="2"/>
    <x v="445"/>
    <x v="0"/>
    <x v="2"/>
    <x v="527"/>
    <x v="0"/>
    <x v="5"/>
    <x v="1272"/>
    <x v="1229"/>
    <x v="1179"/>
    <x v="1268"/>
    <x v="1234"/>
    <x v="1111"/>
    <x v="7"/>
    <x v="7"/>
    <x v="1220"/>
    <x v="1265"/>
    <x v="794"/>
    <x v="1227"/>
  </r>
  <r>
    <x v="2"/>
    <x v="467"/>
    <x v="511"/>
    <x v="8"/>
    <x v="0"/>
    <x v="446"/>
    <x v="0"/>
    <x v="1"/>
    <x v="955"/>
    <x v="0"/>
    <x v="1"/>
    <x v="1273"/>
    <x v="1230"/>
    <x v="226"/>
    <x v="1269"/>
    <x v="1235"/>
    <x v="1112"/>
    <x v="0"/>
    <x v="2"/>
    <x v="1221"/>
    <x v="232"/>
    <x v="212"/>
    <x v="1228"/>
  </r>
  <r>
    <x v="3"/>
    <x v="15"/>
    <x v="512"/>
    <x v="2"/>
    <x v="1"/>
    <x v="447"/>
    <x v="1"/>
    <x v="3"/>
    <x v="666"/>
    <x v="1"/>
    <x v="6"/>
    <x v="1274"/>
    <x v="1231"/>
    <x v="765"/>
    <x v="1270"/>
    <x v="1236"/>
    <x v="1113"/>
    <x v="3"/>
    <x v="2"/>
    <x v="1222"/>
    <x v="1266"/>
    <x v="795"/>
    <x v="1229"/>
  </r>
  <r>
    <x v="3"/>
    <x v="15"/>
    <x v="512"/>
    <x v="2"/>
    <x v="1"/>
    <x v="447"/>
    <x v="1"/>
    <x v="3"/>
    <x v="956"/>
    <x v="1"/>
    <x v="10"/>
    <x v="1275"/>
    <x v="209"/>
    <x v="1180"/>
    <x v="1271"/>
    <x v="1237"/>
    <x v="1114"/>
    <x v="4"/>
    <x v="2"/>
    <x v="208"/>
    <x v="1267"/>
    <x v="796"/>
    <x v="1230"/>
  </r>
  <r>
    <x v="3"/>
    <x v="15"/>
    <x v="512"/>
    <x v="2"/>
    <x v="1"/>
    <x v="447"/>
    <x v="1"/>
    <x v="3"/>
    <x v="957"/>
    <x v="2"/>
    <x v="7"/>
    <x v="1276"/>
    <x v="1232"/>
    <x v="1181"/>
    <x v="1272"/>
    <x v="1238"/>
    <x v="1115"/>
    <x v="4"/>
    <x v="10"/>
    <x v="1223"/>
    <x v="1268"/>
    <x v="797"/>
    <x v="1231"/>
  </r>
  <r>
    <x v="3"/>
    <x v="468"/>
    <x v="45"/>
    <x v="0"/>
    <x v="2"/>
    <x v="448"/>
    <x v="1"/>
    <x v="1"/>
    <x v="624"/>
    <x v="1"/>
    <x v="8"/>
    <x v="1277"/>
    <x v="1233"/>
    <x v="1182"/>
    <x v="1273"/>
    <x v="1239"/>
    <x v="1116"/>
    <x v="9"/>
    <x v="6"/>
    <x v="1224"/>
    <x v="1269"/>
    <x v="798"/>
    <x v="1232"/>
  </r>
  <r>
    <x v="3"/>
    <x v="468"/>
    <x v="45"/>
    <x v="0"/>
    <x v="2"/>
    <x v="448"/>
    <x v="1"/>
    <x v="1"/>
    <x v="958"/>
    <x v="2"/>
    <x v="15"/>
    <x v="1278"/>
    <x v="1234"/>
    <x v="1183"/>
    <x v="1274"/>
    <x v="1240"/>
    <x v="1117"/>
    <x v="0"/>
    <x v="6"/>
    <x v="1225"/>
    <x v="1270"/>
    <x v="211"/>
    <x v="1233"/>
  </r>
  <r>
    <x v="3"/>
    <x v="468"/>
    <x v="45"/>
    <x v="0"/>
    <x v="2"/>
    <x v="448"/>
    <x v="1"/>
    <x v="1"/>
    <x v="959"/>
    <x v="2"/>
    <x v="11"/>
    <x v="1279"/>
    <x v="1235"/>
    <x v="1184"/>
    <x v="1275"/>
    <x v="1241"/>
    <x v="1118"/>
    <x v="5"/>
    <x v="2"/>
    <x v="1226"/>
    <x v="1271"/>
    <x v="799"/>
    <x v="1234"/>
  </r>
  <r>
    <x v="3"/>
    <x v="468"/>
    <x v="45"/>
    <x v="0"/>
    <x v="2"/>
    <x v="448"/>
    <x v="1"/>
    <x v="1"/>
    <x v="202"/>
    <x v="2"/>
    <x v="7"/>
    <x v="1280"/>
    <x v="1236"/>
    <x v="1185"/>
    <x v="1276"/>
    <x v="1242"/>
    <x v="1119"/>
    <x v="0"/>
    <x v="2"/>
    <x v="1227"/>
    <x v="1272"/>
    <x v="800"/>
    <x v="1235"/>
  </r>
  <r>
    <x v="3"/>
    <x v="468"/>
    <x v="45"/>
    <x v="0"/>
    <x v="2"/>
    <x v="448"/>
    <x v="1"/>
    <x v="1"/>
    <x v="299"/>
    <x v="0"/>
    <x v="1"/>
    <x v="1281"/>
    <x v="186"/>
    <x v="1186"/>
    <x v="1277"/>
    <x v="186"/>
    <x v="1120"/>
    <x v="4"/>
    <x v="2"/>
    <x v="185"/>
    <x v="1273"/>
    <x v="801"/>
    <x v="186"/>
  </r>
  <r>
    <x v="3"/>
    <x v="141"/>
    <x v="513"/>
    <x v="7"/>
    <x v="2"/>
    <x v="449"/>
    <x v="2"/>
    <x v="1"/>
    <x v="287"/>
    <x v="0"/>
    <x v="5"/>
    <x v="1282"/>
    <x v="1237"/>
    <x v="1187"/>
    <x v="1278"/>
    <x v="1243"/>
    <x v="1121"/>
    <x v="2"/>
    <x v="0"/>
    <x v="1228"/>
    <x v="1274"/>
    <x v="802"/>
    <x v="1236"/>
  </r>
  <r>
    <x v="1"/>
    <x v="100"/>
    <x v="514"/>
    <x v="4"/>
    <x v="1"/>
    <x v="439"/>
    <x v="0"/>
    <x v="1"/>
    <x v="178"/>
    <x v="0"/>
    <x v="0"/>
    <x v="1283"/>
    <x v="1238"/>
    <x v="1188"/>
    <x v="1279"/>
    <x v="1244"/>
    <x v="1122"/>
    <x v="3"/>
    <x v="6"/>
    <x v="1229"/>
    <x v="1275"/>
    <x v="803"/>
    <x v="1237"/>
  </r>
  <r>
    <x v="1"/>
    <x v="100"/>
    <x v="514"/>
    <x v="4"/>
    <x v="1"/>
    <x v="439"/>
    <x v="0"/>
    <x v="1"/>
    <x v="628"/>
    <x v="1"/>
    <x v="6"/>
    <x v="557"/>
    <x v="1239"/>
    <x v="1189"/>
    <x v="1280"/>
    <x v="1245"/>
    <x v="1123"/>
    <x v="1"/>
    <x v="2"/>
    <x v="1230"/>
    <x v="1276"/>
    <x v="490"/>
    <x v="1238"/>
  </r>
  <r>
    <x v="3"/>
    <x v="469"/>
    <x v="515"/>
    <x v="10"/>
    <x v="1"/>
    <x v="450"/>
    <x v="2"/>
    <x v="3"/>
    <x v="960"/>
    <x v="2"/>
    <x v="11"/>
    <x v="1284"/>
    <x v="1240"/>
    <x v="1190"/>
    <x v="1281"/>
    <x v="1246"/>
    <x v="1124"/>
    <x v="1"/>
    <x v="0"/>
    <x v="1231"/>
    <x v="1277"/>
    <x v="804"/>
    <x v="1239"/>
  </r>
  <r>
    <x v="2"/>
    <x v="470"/>
    <x v="516"/>
    <x v="3"/>
    <x v="0"/>
    <x v="27"/>
    <x v="0"/>
    <x v="1"/>
    <x v="579"/>
    <x v="1"/>
    <x v="2"/>
    <x v="471"/>
    <x v="462"/>
    <x v="458"/>
    <x v="472"/>
    <x v="464"/>
    <x v="451"/>
    <x v="0"/>
    <x v="0"/>
    <x v="461"/>
    <x v="472"/>
    <x v="279"/>
    <x v="465"/>
  </r>
  <r>
    <x v="2"/>
    <x v="470"/>
    <x v="516"/>
    <x v="3"/>
    <x v="0"/>
    <x v="27"/>
    <x v="0"/>
    <x v="1"/>
    <x v="961"/>
    <x v="1"/>
    <x v="8"/>
    <x v="1285"/>
    <x v="1241"/>
    <x v="1191"/>
    <x v="1282"/>
    <x v="1247"/>
    <x v="1125"/>
    <x v="4"/>
    <x v="2"/>
    <x v="1232"/>
    <x v="1278"/>
    <x v="20"/>
    <x v="1240"/>
  </r>
  <r>
    <x v="1"/>
    <x v="471"/>
    <x v="400"/>
    <x v="8"/>
    <x v="1"/>
    <x v="244"/>
    <x v="0"/>
    <x v="1"/>
    <x v="962"/>
    <x v="0"/>
    <x v="3"/>
    <x v="1286"/>
    <x v="1242"/>
    <x v="1192"/>
    <x v="1283"/>
    <x v="1248"/>
    <x v="1126"/>
    <x v="2"/>
    <x v="0"/>
    <x v="1233"/>
    <x v="1279"/>
    <x v="805"/>
    <x v="1241"/>
  </r>
  <r>
    <x v="2"/>
    <x v="472"/>
    <x v="75"/>
    <x v="6"/>
    <x v="0"/>
    <x v="104"/>
    <x v="0"/>
    <x v="1"/>
    <x v="963"/>
    <x v="1"/>
    <x v="9"/>
    <x v="1287"/>
    <x v="1243"/>
    <x v="1193"/>
    <x v="1284"/>
    <x v="1249"/>
    <x v="1061"/>
    <x v="1"/>
    <x v="0"/>
    <x v="1234"/>
    <x v="1280"/>
    <x v="584"/>
    <x v="1242"/>
  </r>
  <r>
    <x v="2"/>
    <x v="472"/>
    <x v="75"/>
    <x v="6"/>
    <x v="0"/>
    <x v="104"/>
    <x v="0"/>
    <x v="1"/>
    <x v="964"/>
    <x v="1"/>
    <x v="10"/>
    <x v="1288"/>
    <x v="1244"/>
    <x v="988"/>
    <x v="1285"/>
    <x v="1250"/>
    <x v="1127"/>
    <x v="8"/>
    <x v="0"/>
    <x v="990"/>
    <x v="1281"/>
    <x v="436"/>
    <x v="1243"/>
  </r>
  <r>
    <x v="2"/>
    <x v="472"/>
    <x v="75"/>
    <x v="6"/>
    <x v="0"/>
    <x v="104"/>
    <x v="0"/>
    <x v="1"/>
    <x v="965"/>
    <x v="1"/>
    <x v="6"/>
    <x v="1289"/>
    <x v="1245"/>
    <x v="1194"/>
    <x v="1286"/>
    <x v="1251"/>
    <x v="1128"/>
    <x v="2"/>
    <x v="0"/>
    <x v="1235"/>
    <x v="1282"/>
    <x v="662"/>
    <x v="1244"/>
  </r>
  <r>
    <x v="2"/>
    <x v="472"/>
    <x v="75"/>
    <x v="6"/>
    <x v="0"/>
    <x v="104"/>
    <x v="0"/>
    <x v="1"/>
    <x v="966"/>
    <x v="2"/>
    <x v="7"/>
    <x v="1290"/>
    <x v="1246"/>
    <x v="1195"/>
    <x v="1287"/>
    <x v="1252"/>
    <x v="1129"/>
    <x v="2"/>
    <x v="2"/>
    <x v="1236"/>
    <x v="1283"/>
    <x v="187"/>
    <x v="1245"/>
  </r>
  <r>
    <x v="2"/>
    <x v="472"/>
    <x v="75"/>
    <x v="6"/>
    <x v="0"/>
    <x v="104"/>
    <x v="0"/>
    <x v="1"/>
    <x v="967"/>
    <x v="1"/>
    <x v="4"/>
    <x v="1291"/>
    <x v="1247"/>
    <x v="1196"/>
    <x v="1288"/>
    <x v="1253"/>
    <x v="1130"/>
    <x v="2"/>
    <x v="0"/>
    <x v="1237"/>
    <x v="1284"/>
    <x v="46"/>
    <x v="1246"/>
  </r>
  <r>
    <x v="2"/>
    <x v="472"/>
    <x v="75"/>
    <x v="6"/>
    <x v="0"/>
    <x v="104"/>
    <x v="0"/>
    <x v="1"/>
    <x v="91"/>
    <x v="1"/>
    <x v="8"/>
    <x v="1292"/>
    <x v="1248"/>
    <x v="1197"/>
    <x v="1289"/>
    <x v="1254"/>
    <x v="1131"/>
    <x v="7"/>
    <x v="2"/>
    <x v="1238"/>
    <x v="1285"/>
    <x v="405"/>
    <x v="1247"/>
  </r>
  <r>
    <x v="0"/>
    <x v="323"/>
    <x v="411"/>
    <x v="8"/>
    <x v="1"/>
    <x v="451"/>
    <x v="2"/>
    <x v="2"/>
    <x v="583"/>
    <x v="0"/>
    <x v="5"/>
    <x v="1293"/>
    <x v="1249"/>
    <x v="1198"/>
    <x v="1290"/>
    <x v="1255"/>
    <x v="1132"/>
    <x v="1"/>
    <x v="7"/>
    <x v="1239"/>
    <x v="1286"/>
    <x v="806"/>
    <x v="1248"/>
  </r>
  <r>
    <x v="0"/>
    <x v="473"/>
    <x v="517"/>
    <x v="11"/>
    <x v="3"/>
    <x v="452"/>
    <x v="2"/>
    <x v="0"/>
    <x v="871"/>
    <x v="1"/>
    <x v="4"/>
    <x v="1294"/>
    <x v="1250"/>
    <x v="1199"/>
    <x v="1291"/>
    <x v="1256"/>
    <x v="1133"/>
    <x v="7"/>
    <x v="0"/>
    <x v="1240"/>
    <x v="1287"/>
    <x v="807"/>
    <x v="1249"/>
  </r>
  <r>
    <x v="0"/>
    <x v="473"/>
    <x v="517"/>
    <x v="11"/>
    <x v="3"/>
    <x v="452"/>
    <x v="2"/>
    <x v="0"/>
    <x v="968"/>
    <x v="1"/>
    <x v="10"/>
    <x v="1295"/>
    <x v="1251"/>
    <x v="1200"/>
    <x v="1292"/>
    <x v="1257"/>
    <x v="1134"/>
    <x v="6"/>
    <x v="0"/>
    <x v="1241"/>
    <x v="1288"/>
    <x v="745"/>
    <x v="1250"/>
  </r>
  <r>
    <x v="0"/>
    <x v="473"/>
    <x v="517"/>
    <x v="11"/>
    <x v="3"/>
    <x v="452"/>
    <x v="2"/>
    <x v="0"/>
    <x v="969"/>
    <x v="1"/>
    <x v="13"/>
    <x v="1296"/>
    <x v="1252"/>
    <x v="1201"/>
    <x v="1293"/>
    <x v="1258"/>
    <x v="1135"/>
    <x v="2"/>
    <x v="0"/>
    <x v="1242"/>
    <x v="1289"/>
    <x v="808"/>
    <x v="1251"/>
  </r>
  <r>
    <x v="0"/>
    <x v="473"/>
    <x v="517"/>
    <x v="11"/>
    <x v="3"/>
    <x v="452"/>
    <x v="2"/>
    <x v="0"/>
    <x v="267"/>
    <x v="0"/>
    <x v="5"/>
    <x v="1297"/>
    <x v="610"/>
    <x v="1202"/>
    <x v="1294"/>
    <x v="610"/>
    <x v="1136"/>
    <x v="1"/>
    <x v="0"/>
    <x v="609"/>
    <x v="1290"/>
    <x v="809"/>
    <x v="611"/>
  </r>
  <r>
    <x v="0"/>
    <x v="473"/>
    <x v="517"/>
    <x v="11"/>
    <x v="3"/>
    <x v="452"/>
    <x v="2"/>
    <x v="0"/>
    <x v="574"/>
    <x v="0"/>
    <x v="0"/>
    <x v="1298"/>
    <x v="1253"/>
    <x v="1203"/>
    <x v="1295"/>
    <x v="1259"/>
    <x v="1137"/>
    <x v="0"/>
    <x v="0"/>
    <x v="1243"/>
    <x v="1291"/>
    <x v="84"/>
    <x v="1252"/>
  </r>
  <r>
    <x v="0"/>
    <x v="473"/>
    <x v="517"/>
    <x v="11"/>
    <x v="3"/>
    <x v="452"/>
    <x v="2"/>
    <x v="0"/>
    <x v="970"/>
    <x v="1"/>
    <x v="12"/>
    <x v="1299"/>
    <x v="1254"/>
    <x v="1204"/>
    <x v="1296"/>
    <x v="1260"/>
    <x v="2"/>
    <x v="0"/>
    <x v="0"/>
    <x v="1244"/>
    <x v="1292"/>
    <x v="2"/>
    <x v="1253"/>
  </r>
  <r>
    <x v="0"/>
    <x v="473"/>
    <x v="517"/>
    <x v="11"/>
    <x v="3"/>
    <x v="452"/>
    <x v="2"/>
    <x v="0"/>
    <x v="139"/>
    <x v="2"/>
    <x v="7"/>
    <x v="1300"/>
    <x v="1255"/>
    <x v="1205"/>
    <x v="1297"/>
    <x v="1261"/>
    <x v="383"/>
    <x v="1"/>
    <x v="0"/>
    <x v="1245"/>
    <x v="1293"/>
    <x v="134"/>
    <x v="1254"/>
  </r>
  <r>
    <x v="0"/>
    <x v="473"/>
    <x v="517"/>
    <x v="11"/>
    <x v="3"/>
    <x v="452"/>
    <x v="2"/>
    <x v="0"/>
    <x v="297"/>
    <x v="2"/>
    <x v="7"/>
    <x v="1301"/>
    <x v="1256"/>
    <x v="1206"/>
    <x v="1298"/>
    <x v="1262"/>
    <x v="402"/>
    <x v="1"/>
    <x v="0"/>
    <x v="1246"/>
    <x v="1294"/>
    <x v="180"/>
    <x v="1255"/>
  </r>
  <r>
    <x v="0"/>
    <x v="473"/>
    <x v="517"/>
    <x v="11"/>
    <x v="3"/>
    <x v="452"/>
    <x v="2"/>
    <x v="0"/>
    <x v="447"/>
    <x v="1"/>
    <x v="10"/>
    <x v="1302"/>
    <x v="1257"/>
    <x v="1207"/>
    <x v="1299"/>
    <x v="1263"/>
    <x v="542"/>
    <x v="1"/>
    <x v="0"/>
    <x v="1247"/>
    <x v="1295"/>
    <x v="448"/>
    <x v="1256"/>
  </r>
  <r>
    <x v="0"/>
    <x v="473"/>
    <x v="517"/>
    <x v="11"/>
    <x v="3"/>
    <x v="452"/>
    <x v="2"/>
    <x v="0"/>
    <x v="232"/>
    <x v="1"/>
    <x v="4"/>
    <x v="1303"/>
    <x v="1258"/>
    <x v="1208"/>
    <x v="1300"/>
    <x v="1264"/>
    <x v="1138"/>
    <x v="1"/>
    <x v="0"/>
    <x v="1248"/>
    <x v="1296"/>
    <x v="810"/>
    <x v="1257"/>
  </r>
  <r>
    <x v="0"/>
    <x v="473"/>
    <x v="517"/>
    <x v="11"/>
    <x v="3"/>
    <x v="452"/>
    <x v="2"/>
    <x v="0"/>
    <x v="62"/>
    <x v="1"/>
    <x v="10"/>
    <x v="1304"/>
    <x v="1259"/>
    <x v="1209"/>
    <x v="1301"/>
    <x v="1265"/>
    <x v="393"/>
    <x v="3"/>
    <x v="0"/>
    <x v="1249"/>
    <x v="1297"/>
    <x v="177"/>
    <x v="1258"/>
  </r>
  <r>
    <x v="3"/>
    <x v="445"/>
    <x v="446"/>
    <x v="7"/>
    <x v="2"/>
    <x v="453"/>
    <x v="1"/>
    <x v="0"/>
    <x v="181"/>
    <x v="1"/>
    <x v="6"/>
    <x v="1305"/>
    <x v="1260"/>
    <x v="1210"/>
    <x v="1302"/>
    <x v="1266"/>
    <x v="1139"/>
    <x v="1"/>
    <x v="2"/>
    <x v="1250"/>
    <x v="1298"/>
    <x v="681"/>
    <x v="1259"/>
  </r>
  <r>
    <x v="3"/>
    <x v="449"/>
    <x v="518"/>
    <x v="2"/>
    <x v="1"/>
    <x v="316"/>
    <x v="1"/>
    <x v="2"/>
    <x v="971"/>
    <x v="0"/>
    <x v="3"/>
    <x v="1306"/>
    <x v="1261"/>
    <x v="1211"/>
    <x v="1303"/>
    <x v="1267"/>
    <x v="1140"/>
    <x v="2"/>
    <x v="5"/>
    <x v="1251"/>
    <x v="1299"/>
    <x v="811"/>
    <x v="1260"/>
  </r>
  <r>
    <x v="3"/>
    <x v="449"/>
    <x v="518"/>
    <x v="2"/>
    <x v="1"/>
    <x v="316"/>
    <x v="1"/>
    <x v="2"/>
    <x v="972"/>
    <x v="0"/>
    <x v="3"/>
    <x v="1307"/>
    <x v="1262"/>
    <x v="1212"/>
    <x v="1304"/>
    <x v="1268"/>
    <x v="1141"/>
    <x v="1"/>
    <x v="5"/>
    <x v="1252"/>
    <x v="1300"/>
    <x v="812"/>
    <x v="1261"/>
  </r>
  <r>
    <x v="0"/>
    <x v="390"/>
    <x v="482"/>
    <x v="0"/>
    <x v="2"/>
    <x v="396"/>
    <x v="0"/>
    <x v="3"/>
    <x v="973"/>
    <x v="1"/>
    <x v="8"/>
    <x v="1308"/>
    <x v="1263"/>
    <x v="1213"/>
    <x v="833"/>
    <x v="1269"/>
    <x v="1142"/>
    <x v="4"/>
    <x v="2"/>
    <x v="1253"/>
    <x v="1301"/>
    <x v="450"/>
    <x v="1262"/>
  </r>
  <r>
    <x v="0"/>
    <x v="390"/>
    <x v="482"/>
    <x v="0"/>
    <x v="2"/>
    <x v="396"/>
    <x v="0"/>
    <x v="3"/>
    <x v="609"/>
    <x v="1"/>
    <x v="10"/>
    <x v="1309"/>
    <x v="1066"/>
    <x v="397"/>
    <x v="1305"/>
    <x v="1270"/>
    <x v="831"/>
    <x v="0"/>
    <x v="0"/>
    <x v="1057"/>
    <x v="1302"/>
    <x v="89"/>
    <x v="1263"/>
  </r>
  <r>
    <x v="0"/>
    <x v="390"/>
    <x v="482"/>
    <x v="0"/>
    <x v="2"/>
    <x v="396"/>
    <x v="0"/>
    <x v="3"/>
    <x v="176"/>
    <x v="2"/>
    <x v="11"/>
    <x v="1310"/>
    <x v="1264"/>
    <x v="1214"/>
    <x v="1306"/>
    <x v="1271"/>
    <x v="1143"/>
    <x v="4"/>
    <x v="0"/>
    <x v="1254"/>
    <x v="1303"/>
    <x v="534"/>
    <x v="1264"/>
  </r>
  <r>
    <x v="0"/>
    <x v="390"/>
    <x v="482"/>
    <x v="0"/>
    <x v="2"/>
    <x v="396"/>
    <x v="0"/>
    <x v="3"/>
    <x v="974"/>
    <x v="1"/>
    <x v="10"/>
    <x v="90"/>
    <x v="90"/>
    <x v="88"/>
    <x v="90"/>
    <x v="89"/>
    <x v="90"/>
    <x v="7"/>
    <x v="0"/>
    <x v="90"/>
    <x v="90"/>
    <x v="86"/>
    <x v="89"/>
  </r>
  <r>
    <x v="0"/>
    <x v="474"/>
    <x v="519"/>
    <x v="0"/>
    <x v="1"/>
    <x v="454"/>
    <x v="2"/>
    <x v="0"/>
    <x v="47"/>
    <x v="2"/>
    <x v="7"/>
    <x v="48"/>
    <x v="48"/>
    <x v="48"/>
    <x v="48"/>
    <x v="48"/>
    <x v="48"/>
    <x v="0"/>
    <x v="0"/>
    <x v="48"/>
    <x v="48"/>
    <x v="48"/>
    <x v="48"/>
  </r>
  <r>
    <x v="0"/>
    <x v="474"/>
    <x v="519"/>
    <x v="0"/>
    <x v="1"/>
    <x v="454"/>
    <x v="2"/>
    <x v="0"/>
    <x v="556"/>
    <x v="1"/>
    <x v="12"/>
    <x v="1311"/>
    <x v="1265"/>
    <x v="1215"/>
    <x v="1307"/>
    <x v="1272"/>
    <x v="931"/>
    <x v="1"/>
    <x v="0"/>
    <x v="1255"/>
    <x v="1304"/>
    <x v="813"/>
    <x v="1265"/>
  </r>
  <r>
    <x v="0"/>
    <x v="475"/>
    <x v="520"/>
    <x v="3"/>
    <x v="1"/>
    <x v="39"/>
    <x v="2"/>
    <x v="3"/>
    <x v="975"/>
    <x v="0"/>
    <x v="3"/>
    <x v="1312"/>
    <x v="1266"/>
    <x v="1216"/>
    <x v="1308"/>
    <x v="1273"/>
    <x v="1144"/>
    <x v="0"/>
    <x v="10"/>
    <x v="1256"/>
    <x v="1305"/>
    <x v="814"/>
    <x v="1266"/>
  </r>
  <r>
    <x v="0"/>
    <x v="475"/>
    <x v="520"/>
    <x v="3"/>
    <x v="1"/>
    <x v="39"/>
    <x v="2"/>
    <x v="3"/>
    <x v="976"/>
    <x v="1"/>
    <x v="10"/>
    <x v="1313"/>
    <x v="1267"/>
    <x v="753"/>
    <x v="1309"/>
    <x v="1274"/>
    <x v="1145"/>
    <x v="2"/>
    <x v="2"/>
    <x v="1257"/>
    <x v="1306"/>
    <x v="233"/>
    <x v="1267"/>
  </r>
  <r>
    <x v="2"/>
    <x v="322"/>
    <x v="521"/>
    <x v="3"/>
    <x v="2"/>
    <x v="174"/>
    <x v="2"/>
    <x v="3"/>
    <x v="505"/>
    <x v="1"/>
    <x v="14"/>
    <x v="1314"/>
    <x v="1268"/>
    <x v="1217"/>
    <x v="1310"/>
    <x v="1275"/>
    <x v="1146"/>
    <x v="7"/>
    <x v="2"/>
    <x v="1258"/>
    <x v="1307"/>
    <x v="815"/>
    <x v="1268"/>
  </r>
  <r>
    <x v="2"/>
    <x v="322"/>
    <x v="521"/>
    <x v="3"/>
    <x v="2"/>
    <x v="174"/>
    <x v="2"/>
    <x v="3"/>
    <x v="977"/>
    <x v="0"/>
    <x v="3"/>
    <x v="1315"/>
    <x v="1269"/>
    <x v="1218"/>
    <x v="1311"/>
    <x v="1276"/>
    <x v="1147"/>
    <x v="1"/>
    <x v="10"/>
    <x v="1259"/>
    <x v="1308"/>
    <x v="816"/>
    <x v="1269"/>
  </r>
  <r>
    <x v="2"/>
    <x v="322"/>
    <x v="521"/>
    <x v="3"/>
    <x v="2"/>
    <x v="174"/>
    <x v="2"/>
    <x v="3"/>
    <x v="171"/>
    <x v="2"/>
    <x v="11"/>
    <x v="1316"/>
    <x v="1270"/>
    <x v="1219"/>
    <x v="1312"/>
    <x v="1277"/>
    <x v="1148"/>
    <x v="0"/>
    <x v="2"/>
    <x v="1260"/>
    <x v="1309"/>
    <x v="521"/>
    <x v="1270"/>
  </r>
  <r>
    <x v="0"/>
    <x v="476"/>
    <x v="479"/>
    <x v="8"/>
    <x v="1"/>
    <x v="30"/>
    <x v="0"/>
    <x v="3"/>
    <x v="978"/>
    <x v="1"/>
    <x v="6"/>
    <x v="1317"/>
    <x v="1271"/>
    <x v="1220"/>
    <x v="1313"/>
    <x v="1278"/>
    <x v="517"/>
    <x v="0"/>
    <x v="0"/>
    <x v="1261"/>
    <x v="1310"/>
    <x v="105"/>
    <x v="1271"/>
  </r>
  <r>
    <x v="0"/>
    <x v="476"/>
    <x v="479"/>
    <x v="8"/>
    <x v="1"/>
    <x v="30"/>
    <x v="0"/>
    <x v="3"/>
    <x v="296"/>
    <x v="0"/>
    <x v="5"/>
    <x v="1318"/>
    <x v="373"/>
    <x v="1221"/>
    <x v="1314"/>
    <x v="374"/>
    <x v="1149"/>
    <x v="0"/>
    <x v="0"/>
    <x v="372"/>
    <x v="1311"/>
    <x v="242"/>
    <x v="375"/>
  </r>
  <r>
    <x v="0"/>
    <x v="477"/>
    <x v="424"/>
    <x v="8"/>
    <x v="1"/>
    <x v="455"/>
    <x v="0"/>
    <x v="1"/>
    <x v="736"/>
    <x v="0"/>
    <x v="3"/>
    <x v="899"/>
    <x v="870"/>
    <x v="854"/>
    <x v="898"/>
    <x v="871"/>
    <x v="819"/>
    <x v="1"/>
    <x v="5"/>
    <x v="865"/>
    <x v="896"/>
    <x v="628"/>
    <x v="868"/>
  </r>
  <r>
    <x v="3"/>
    <x v="259"/>
    <x v="45"/>
    <x v="0"/>
    <x v="1"/>
    <x v="449"/>
    <x v="2"/>
    <x v="2"/>
    <x v="429"/>
    <x v="1"/>
    <x v="2"/>
    <x v="210"/>
    <x v="209"/>
    <x v="204"/>
    <x v="210"/>
    <x v="209"/>
    <x v="206"/>
    <x v="0"/>
    <x v="2"/>
    <x v="208"/>
    <x v="210"/>
    <x v="193"/>
    <x v="209"/>
  </r>
  <r>
    <x v="0"/>
    <x v="478"/>
    <x v="522"/>
    <x v="7"/>
    <x v="1"/>
    <x v="63"/>
    <x v="1"/>
    <x v="3"/>
    <x v="629"/>
    <x v="0"/>
    <x v="1"/>
    <x v="1319"/>
    <x v="1272"/>
    <x v="1222"/>
    <x v="1315"/>
    <x v="1279"/>
    <x v="1150"/>
    <x v="0"/>
    <x v="9"/>
    <x v="1262"/>
    <x v="1312"/>
    <x v="817"/>
    <x v="1272"/>
  </r>
  <r>
    <x v="0"/>
    <x v="478"/>
    <x v="522"/>
    <x v="7"/>
    <x v="1"/>
    <x v="63"/>
    <x v="1"/>
    <x v="3"/>
    <x v="479"/>
    <x v="0"/>
    <x v="5"/>
    <x v="1320"/>
    <x v="1273"/>
    <x v="1223"/>
    <x v="1316"/>
    <x v="1280"/>
    <x v="1151"/>
    <x v="4"/>
    <x v="0"/>
    <x v="1263"/>
    <x v="1313"/>
    <x v="818"/>
    <x v="1273"/>
  </r>
  <r>
    <x v="2"/>
    <x v="479"/>
    <x v="492"/>
    <x v="1"/>
    <x v="1"/>
    <x v="456"/>
    <x v="0"/>
    <x v="3"/>
    <x v="979"/>
    <x v="1"/>
    <x v="8"/>
    <x v="1321"/>
    <x v="1274"/>
    <x v="1224"/>
    <x v="1317"/>
    <x v="1281"/>
    <x v="1152"/>
    <x v="3"/>
    <x v="2"/>
    <x v="1264"/>
    <x v="1314"/>
    <x v="819"/>
    <x v="1274"/>
  </r>
  <r>
    <x v="3"/>
    <x v="480"/>
    <x v="523"/>
    <x v="9"/>
    <x v="0"/>
    <x v="457"/>
    <x v="2"/>
    <x v="1"/>
    <x v="914"/>
    <x v="2"/>
    <x v="11"/>
    <x v="1322"/>
    <x v="769"/>
    <x v="1225"/>
    <x v="1318"/>
    <x v="768"/>
    <x v="1153"/>
    <x v="1"/>
    <x v="0"/>
    <x v="764"/>
    <x v="1315"/>
    <x v="820"/>
    <x v="765"/>
  </r>
  <r>
    <x v="3"/>
    <x v="480"/>
    <x v="523"/>
    <x v="9"/>
    <x v="0"/>
    <x v="457"/>
    <x v="2"/>
    <x v="1"/>
    <x v="980"/>
    <x v="0"/>
    <x v="5"/>
    <x v="1323"/>
    <x v="1275"/>
    <x v="1226"/>
    <x v="1319"/>
    <x v="1282"/>
    <x v="1154"/>
    <x v="1"/>
    <x v="0"/>
    <x v="1265"/>
    <x v="1316"/>
    <x v="821"/>
    <x v="1275"/>
  </r>
  <r>
    <x v="1"/>
    <x v="481"/>
    <x v="488"/>
    <x v="8"/>
    <x v="2"/>
    <x v="458"/>
    <x v="1"/>
    <x v="2"/>
    <x v="981"/>
    <x v="2"/>
    <x v="7"/>
    <x v="1324"/>
    <x v="1276"/>
    <x v="1227"/>
    <x v="1320"/>
    <x v="1283"/>
    <x v="1155"/>
    <x v="3"/>
    <x v="2"/>
    <x v="1266"/>
    <x v="1317"/>
    <x v="822"/>
    <x v="1276"/>
  </r>
  <r>
    <x v="1"/>
    <x v="481"/>
    <x v="488"/>
    <x v="8"/>
    <x v="2"/>
    <x v="458"/>
    <x v="1"/>
    <x v="2"/>
    <x v="725"/>
    <x v="2"/>
    <x v="11"/>
    <x v="1325"/>
    <x v="1277"/>
    <x v="838"/>
    <x v="1321"/>
    <x v="1284"/>
    <x v="1156"/>
    <x v="1"/>
    <x v="2"/>
    <x v="1267"/>
    <x v="1318"/>
    <x v="823"/>
    <x v="1277"/>
  </r>
  <r>
    <x v="1"/>
    <x v="481"/>
    <x v="488"/>
    <x v="8"/>
    <x v="2"/>
    <x v="458"/>
    <x v="1"/>
    <x v="2"/>
    <x v="50"/>
    <x v="0"/>
    <x v="5"/>
    <x v="1326"/>
    <x v="1278"/>
    <x v="1228"/>
    <x v="1322"/>
    <x v="1285"/>
    <x v="1157"/>
    <x v="4"/>
    <x v="7"/>
    <x v="1268"/>
    <x v="1319"/>
    <x v="409"/>
    <x v="1278"/>
  </r>
  <r>
    <x v="1"/>
    <x v="120"/>
    <x v="12"/>
    <x v="8"/>
    <x v="1"/>
    <x v="459"/>
    <x v="1"/>
    <x v="1"/>
    <x v="982"/>
    <x v="1"/>
    <x v="10"/>
    <x v="1327"/>
    <x v="1279"/>
    <x v="1229"/>
    <x v="1323"/>
    <x v="1286"/>
    <x v="1158"/>
    <x v="4"/>
    <x v="2"/>
    <x v="1269"/>
    <x v="1320"/>
    <x v="529"/>
    <x v="1279"/>
  </r>
  <r>
    <x v="1"/>
    <x v="120"/>
    <x v="12"/>
    <x v="8"/>
    <x v="1"/>
    <x v="459"/>
    <x v="1"/>
    <x v="1"/>
    <x v="261"/>
    <x v="1"/>
    <x v="8"/>
    <x v="1328"/>
    <x v="1280"/>
    <x v="275"/>
    <x v="1324"/>
    <x v="1287"/>
    <x v="1159"/>
    <x v="0"/>
    <x v="6"/>
    <x v="1270"/>
    <x v="1321"/>
    <x v="291"/>
    <x v="1280"/>
  </r>
  <r>
    <x v="1"/>
    <x v="120"/>
    <x v="12"/>
    <x v="8"/>
    <x v="1"/>
    <x v="459"/>
    <x v="1"/>
    <x v="1"/>
    <x v="983"/>
    <x v="1"/>
    <x v="9"/>
    <x v="1329"/>
    <x v="1281"/>
    <x v="1230"/>
    <x v="1325"/>
    <x v="1288"/>
    <x v="1160"/>
    <x v="0"/>
    <x v="2"/>
    <x v="1271"/>
    <x v="1322"/>
    <x v="824"/>
    <x v="1281"/>
  </r>
  <r>
    <x v="1"/>
    <x v="120"/>
    <x v="12"/>
    <x v="8"/>
    <x v="1"/>
    <x v="459"/>
    <x v="1"/>
    <x v="1"/>
    <x v="697"/>
    <x v="1"/>
    <x v="8"/>
    <x v="1330"/>
    <x v="1282"/>
    <x v="1231"/>
    <x v="1326"/>
    <x v="1289"/>
    <x v="1161"/>
    <x v="6"/>
    <x v="6"/>
    <x v="1272"/>
    <x v="1323"/>
    <x v="825"/>
    <x v="1282"/>
  </r>
  <r>
    <x v="1"/>
    <x v="120"/>
    <x v="12"/>
    <x v="8"/>
    <x v="1"/>
    <x v="459"/>
    <x v="1"/>
    <x v="1"/>
    <x v="352"/>
    <x v="1"/>
    <x v="4"/>
    <x v="1331"/>
    <x v="1283"/>
    <x v="1232"/>
    <x v="1327"/>
    <x v="1290"/>
    <x v="1162"/>
    <x v="5"/>
    <x v="2"/>
    <x v="1273"/>
    <x v="1324"/>
    <x v="826"/>
    <x v="1283"/>
  </r>
  <r>
    <x v="1"/>
    <x v="120"/>
    <x v="12"/>
    <x v="8"/>
    <x v="1"/>
    <x v="459"/>
    <x v="1"/>
    <x v="1"/>
    <x v="984"/>
    <x v="2"/>
    <x v="7"/>
    <x v="1332"/>
    <x v="1284"/>
    <x v="1233"/>
    <x v="1328"/>
    <x v="1291"/>
    <x v="1163"/>
    <x v="2"/>
    <x v="2"/>
    <x v="1274"/>
    <x v="1325"/>
    <x v="505"/>
    <x v="1284"/>
  </r>
  <r>
    <x v="1"/>
    <x v="120"/>
    <x v="12"/>
    <x v="8"/>
    <x v="1"/>
    <x v="459"/>
    <x v="1"/>
    <x v="1"/>
    <x v="418"/>
    <x v="1"/>
    <x v="4"/>
    <x v="1333"/>
    <x v="1285"/>
    <x v="686"/>
    <x v="1329"/>
    <x v="1292"/>
    <x v="1164"/>
    <x v="4"/>
    <x v="2"/>
    <x v="1275"/>
    <x v="1326"/>
    <x v="827"/>
    <x v="1285"/>
  </r>
  <r>
    <x v="1"/>
    <x v="89"/>
    <x v="164"/>
    <x v="2"/>
    <x v="0"/>
    <x v="460"/>
    <x v="1"/>
    <x v="1"/>
    <x v="525"/>
    <x v="1"/>
    <x v="8"/>
    <x v="1334"/>
    <x v="1286"/>
    <x v="1234"/>
    <x v="1330"/>
    <x v="1293"/>
    <x v="1165"/>
    <x v="0"/>
    <x v="2"/>
    <x v="1276"/>
    <x v="1327"/>
    <x v="30"/>
    <x v="1286"/>
  </r>
  <r>
    <x v="1"/>
    <x v="89"/>
    <x v="164"/>
    <x v="2"/>
    <x v="0"/>
    <x v="460"/>
    <x v="1"/>
    <x v="1"/>
    <x v="111"/>
    <x v="1"/>
    <x v="12"/>
    <x v="1335"/>
    <x v="1287"/>
    <x v="1235"/>
    <x v="1331"/>
    <x v="1294"/>
    <x v="1166"/>
    <x v="2"/>
    <x v="0"/>
    <x v="1277"/>
    <x v="1328"/>
    <x v="55"/>
    <x v="1287"/>
  </r>
  <r>
    <x v="1"/>
    <x v="89"/>
    <x v="164"/>
    <x v="2"/>
    <x v="0"/>
    <x v="460"/>
    <x v="1"/>
    <x v="1"/>
    <x v="985"/>
    <x v="1"/>
    <x v="8"/>
    <x v="1336"/>
    <x v="1288"/>
    <x v="1236"/>
    <x v="1332"/>
    <x v="1295"/>
    <x v="1167"/>
    <x v="2"/>
    <x v="2"/>
    <x v="1278"/>
    <x v="1329"/>
    <x v="452"/>
    <x v="1288"/>
  </r>
  <r>
    <x v="1"/>
    <x v="89"/>
    <x v="164"/>
    <x v="2"/>
    <x v="0"/>
    <x v="460"/>
    <x v="1"/>
    <x v="1"/>
    <x v="580"/>
    <x v="1"/>
    <x v="2"/>
    <x v="1337"/>
    <x v="1289"/>
    <x v="1237"/>
    <x v="1333"/>
    <x v="1296"/>
    <x v="1168"/>
    <x v="9"/>
    <x v="0"/>
    <x v="1279"/>
    <x v="1330"/>
    <x v="828"/>
    <x v="1289"/>
  </r>
  <r>
    <x v="3"/>
    <x v="200"/>
    <x v="524"/>
    <x v="0"/>
    <x v="1"/>
    <x v="299"/>
    <x v="0"/>
    <x v="3"/>
    <x v="521"/>
    <x v="2"/>
    <x v="7"/>
    <x v="1338"/>
    <x v="1290"/>
    <x v="568"/>
    <x v="1334"/>
    <x v="1297"/>
    <x v="1169"/>
    <x v="8"/>
    <x v="10"/>
    <x v="1280"/>
    <x v="1331"/>
    <x v="829"/>
    <x v="1290"/>
  </r>
  <r>
    <x v="2"/>
    <x v="174"/>
    <x v="444"/>
    <x v="4"/>
    <x v="0"/>
    <x v="5"/>
    <x v="0"/>
    <x v="0"/>
    <x v="986"/>
    <x v="1"/>
    <x v="8"/>
    <x v="1339"/>
    <x v="1291"/>
    <x v="1238"/>
    <x v="1335"/>
    <x v="1298"/>
    <x v="1170"/>
    <x v="5"/>
    <x v="0"/>
    <x v="1281"/>
    <x v="1332"/>
    <x v="607"/>
    <x v="1291"/>
  </r>
  <r>
    <x v="2"/>
    <x v="174"/>
    <x v="444"/>
    <x v="4"/>
    <x v="0"/>
    <x v="5"/>
    <x v="0"/>
    <x v="0"/>
    <x v="515"/>
    <x v="1"/>
    <x v="14"/>
    <x v="1340"/>
    <x v="1292"/>
    <x v="1239"/>
    <x v="1336"/>
    <x v="1299"/>
    <x v="79"/>
    <x v="7"/>
    <x v="0"/>
    <x v="1282"/>
    <x v="1333"/>
    <x v="76"/>
    <x v="1292"/>
  </r>
  <r>
    <x v="2"/>
    <x v="174"/>
    <x v="444"/>
    <x v="4"/>
    <x v="0"/>
    <x v="5"/>
    <x v="0"/>
    <x v="0"/>
    <x v="70"/>
    <x v="0"/>
    <x v="1"/>
    <x v="1341"/>
    <x v="1293"/>
    <x v="1240"/>
    <x v="1337"/>
    <x v="1300"/>
    <x v="1171"/>
    <x v="9"/>
    <x v="0"/>
    <x v="1283"/>
    <x v="1334"/>
    <x v="830"/>
    <x v="1293"/>
  </r>
  <r>
    <x v="0"/>
    <x v="482"/>
    <x v="525"/>
    <x v="4"/>
    <x v="1"/>
    <x v="224"/>
    <x v="0"/>
    <x v="1"/>
    <x v="987"/>
    <x v="1"/>
    <x v="10"/>
    <x v="1342"/>
    <x v="1294"/>
    <x v="1241"/>
    <x v="1338"/>
    <x v="1301"/>
    <x v="1172"/>
    <x v="2"/>
    <x v="0"/>
    <x v="1284"/>
    <x v="1335"/>
    <x v="306"/>
    <x v="1294"/>
  </r>
  <r>
    <x v="3"/>
    <x v="308"/>
    <x v="327"/>
    <x v="1"/>
    <x v="1"/>
    <x v="461"/>
    <x v="0"/>
    <x v="3"/>
    <x v="988"/>
    <x v="1"/>
    <x v="10"/>
    <x v="56"/>
    <x v="278"/>
    <x v="12"/>
    <x v="282"/>
    <x v="279"/>
    <x v="278"/>
    <x v="5"/>
    <x v="2"/>
    <x v="277"/>
    <x v="282"/>
    <x v="252"/>
    <x v="279"/>
  </r>
  <r>
    <x v="3"/>
    <x v="308"/>
    <x v="327"/>
    <x v="1"/>
    <x v="1"/>
    <x v="461"/>
    <x v="0"/>
    <x v="3"/>
    <x v="950"/>
    <x v="1"/>
    <x v="6"/>
    <x v="825"/>
    <x v="802"/>
    <x v="786"/>
    <x v="824"/>
    <x v="801"/>
    <x v="759"/>
    <x v="0"/>
    <x v="2"/>
    <x v="797"/>
    <x v="822"/>
    <x v="597"/>
    <x v="798"/>
  </r>
  <r>
    <x v="1"/>
    <x v="52"/>
    <x v="526"/>
    <x v="2"/>
    <x v="3"/>
    <x v="32"/>
    <x v="0"/>
    <x v="2"/>
    <x v="989"/>
    <x v="2"/>
    <x v="11"/>
    <x v="1343"/>
    <x v="1295"/>
    <x v="1242"/>
    <x v="1339"/>
    <x v="1302"/>
    <x v="1173"/>
    <x v="1"/>
    <x v="2"/>
    <x v="428"/>
    <x v="1336"/>
    <x v="831"/>
    <x v="1295"/>
  </r>
  <r>
    <x v="1"/>
    <x v="52"/>
    <x v="526"/>
    <x v="2"/>
    <x v="3"/>
    <x v="32"/>
    <x v="0"/>
    <x v="2"/>
    <x v="483"/>
    <x v="0"/>
    <x v="1"/>
    <x v="1344"/>
    <x v="1296"/>
    <x v="1243"/>
    <x v="1340"/>
    <x v="1303"/>
    <x v="1174"/>
    <x v="2"/>
    <x v="4"/>
    <x v="1285"/>
    <x v="1337"/>
    <x v="832"/>
    <x v="1296"/>
  </r>
  <r>
    <x v="3"/>
    <x v="483"/>
    <x v="339"/>
    <x v="3"/>
    <x v="0"/>
    <x v="217"/>
    <x v="0"/>
    <x v="3"/>
    <x v="990"/>
    <x v="1"/>
    <x v="8"/>
    <x v="1345"/>
    <x v="1297"/>
    <x v="1244"/>
    <x v="1341"/>
    <x v="1304"/>
    <x v="383"/>
    <x v="2"/>
    <x v="0"/>
    <x v="1286"/>
    <x v="1338"/>
    <x v="148"/>
    <x v="1297"/>
  </r>
  <r>
    <x v="3"/>
    <x v="483"/>
    <x v="339"/>
    <x v="3"/>
    <x v="0"/>
    <x v="217"/>
    <x v="0"/>
    <x v="3"/>
    <x v="991"/>
    <x v="1"/>
    <x v="10"/>
    <x v="1346"/>
    <x v="797"/>
    <x v="1004"/>
    <x v="1342"/>
    <x v="1305"/>
    <x v="348"/>
    <x v="4"/>
    <x v="0"/>
    <x v="792"/>
    <x v="1339"/>
    <x v="34"/>
    <x v="1298"/>
  </r>
  <r>
    <x v="3"/>
    <x v="484"/>
    <x v="468"/>
    <x v="4"/>
    <x v="0"/>
    <x v="462"/>
    <x v="0"/>
    <x v="1"/>
    <x v="710"/>
    <x v="1"/>
    <x v="8"/>
    <x v="1347"/>
    <x v="1298"/>
    <x v="1245"/>
    <x v="1343"/>
    <x v="1306"/>
    <x v="1175"/>
    <x v="0"/>
    <x v="2"/>
    <x v="1287"/>
    <x v="1340"/>
    <x v="192"/>
    <x v="1299"/>
  </r>
  <r>
    <x v="3"/>
    <x v="485"/>
    <x v="527"/>
    <x v="6"/>
    <x v="2"/>
    <x v="463"/>
    <x v="1"/>
    <x v="0"/>
    <x v="320"/>
    <x v="1"/>
    <x v="10"/>
    <x v="1348"/>
    <x v="1299"/>
    <x v="341"/>
    <x v="1344"/>
    <x v="1307"/>
    <x v="267"/>
    <x v="0"/>
    <x v="0"/>
    <x v="1288"/>
    <x v="1341"/>
    <x v="243"/>
    <x v="1300"/>
  </r>
  <r>
    <x v="1"/>
    <x v="486"/>
    <x v="310"/>
    <x v="2"/>
    <x v="1"/>
    <x v="464"/>
    <x v="1"/>
    <x v="1"/>
    <x v="123"/>
    <x v="1"/>
    <x v="4"/>
    <x v="1349"/>
    <x v="1300"/>
    <x v="123"/>
    <x v="1345"/>
    <x v="1308"/>
    <x v="1176"/>
    <x v="4"/>
    <x v="2"/>
    <x v="1289"/>
    <x v="1342"/>
    <x v="575"/>
    <x v="1301"/>
  </r>
  <r>
    <x v="0"/>
    <x v="454"/>
    <x v="528"/>
    <x v="5"/>
    <x v="1"/>
    <x v="107"/>
    <x v="0"/>
    <x v="2"/>
    <x v="903"/>
    <x v="2"/>
    <x v="7"/>
    <x v="1350"/>
    <x v="1301"/>
    <x v="1246"/>
    <x v="1346"/>
    <x v="1309"/>
    <x v="1177"/>
    <x v="6"/>
    <x v="2"/>
    <x v="1290"/>
    <x v="1343"/>
    <x v="833"/>
    <x v="1302"/>
  </r>
  <r>
    <x v="3"/>
    <x v="487"/>
    <x v="529"/>
    <x v="1"/>
    <x v="2"/>
    <x v="174"/>
    <x v="2"/>
    <x v="2"/>
    <x v="232"/>
    <x v="1"/>
    <x v="4"/>
    <x v="1351"/>
    <x v="1302"/>
    <x v="245"/>
    <x v="1347"/>
    <x v="1310"/>
    <x v="1178"/>
    <x v="4"/>
    <x v="2"/>
    <x v="1291"/>
    <x v="1344"/>
    <x v="834"/>
    <x v="1303"/>
  </r>
  <r>
    <x v="3"/>
    <x v="487"/>
    <x v="529"/>
    <x v="1"/>
    <x v="2"/>
    <x v="174"/>
    <x v="2"/>
    <x v="2"/>
    <x v="992"/>
    <x v="0"/>
    <x v="1"/>
    <x v="1352"/>
    <x v="1303"/>
    <x v="1247"/>
    <x v="1348"/>
    <x v="1311"/>
    <x v="1179"/>
    <x v="3"/>
    <x v="4"/>
    <x v="1292"/>
    <x v="1345"/>
    <x v="835"/>
    <x v="1304"/>
  </r>
  <r>
    <x v="3"/>
    <x v="487"/>
    <x v="529"/>
    <x v="1"/>
    <x v="2"/>
    <x v="174"/>
    <x v="2"/>
    <x v="2"/>
    <x v="993"/>
    <x v="2"/>
    <x v="7"/>
    <x v="1353"/>
    <x v="739"/>
    <x v="1248"/>
    <x v="1349"/>
    <x v="739"/>
    <x v="1180"/>
    <x v="0"/>
    <x v="2"/>
    <x v="736"/>
    <x v="1346"/>
    <x v="254"/>
    <x v="736"/>
  </r>
  <r>
    <x v="2"/>
    <x v="488"/>
    <x v="530"/>
    <x v="3"/>
    <x v="2"/>
    <x v="378"/>
    <x v="1"/>
    <x v="3"/>
    <x v="994"/>
    <x v="1"/>
    <x v="8"/>
    <x v="1354"/>
    <x v="1304"/>
    <x v="1249"/>
    <x v="1350"/>
    <x v="1312"/>
    <x v="1181"/>
    <x v="1"/>
    <x v="6"/>
    <x v="1293"/>
    <x v="1347"/>
    <x v="220"/>
    <x v="1305"/>
  </r>
  <r>
    <x v="1"/>
    <x v="489"/>
    <x v="531"/>
    <x v="5"/>
    <x v="1"/>
    <x v="80"/>
    <x v="1"/>
    <x v="1"/>
    <x v="995"/>
    <x v="2"/>
    <x v="7"/>
    <x v="1355"/>
    <x v="1305"/>
    <x v="1250"/>
    <x v="1351"/>
    <x v="1313"/>
    <x v="1182"/>
    <x v="1"/>
    <x v="2"/>
    <x v="1294"/>
    <x v="1348"/>
    <x v="338"/>
    <x v="1306"/>
  </r>
  <r>
    <x v="1"/>
    <x v="490"/>
    <x v="532"/>
    <x v="7"/>
    <x v="2"/>
    <x v="465"/>
    <x v="0"/>
    <x v="1"/>
    <x v="996"/>
    <x v="1"/>
    <x v="8"/>
    <x v="1356"/>
    <x v="1306"/>
    <x v="1251"/>
    <x v="1352"/>
    <x v="1314"/>
    <x v="1183"/>
    <x v="7"/>
    <x v="6"/>
    <x v="1295"/>
    <x v="1349"/>
    <x v="836"/>
    <x v="1307"/>
  </r>
  <r>
    <x v="0"/>
    <x v="491"/>
    <x v="533"/>
    <x v="0"/>
    <x v="2"/>
    <x v="466"/>
    <x v="1"/>
    <x v="0"/>
    <x v="885"/>
    <x v="1"/>
    <x v="10"/>
    <x v="569"/>
    <x v="559"/>
    <x v="552"/>
    <x v="1353"/>
    <x v="1315"/>
    <x v="541"/>
    <x v="3"/>
    <x v="0"/>
    <x v="558"/>
    <x v="1350"/>
    <x v="233"/>
    <x v="1308"/>
  </r>
  <r>
    <x v="0"/>
    <x v="491"/>
    <x v="533"/>
    <x v="0"/>
    <x v="2"/>
    <x v="466"/>
    <x v="1"/>
    <x v="0"/>
    <x v="997"/>
    <x v="1"/>
    <x v="8"/>
    <x v="1357"/>
    <x v="1307"/>
    <x v="1252"/>
    <x v="1354"/>
    <x v="1316"/>
    <x v="692"/>
    <x v="1"/>
    <x v="0"/>
    <x v="1296"/>
    <x v="1351"/>
    <x v="837"/>
    <x v="1309"/>
  </r>
  <r>
    <x v="0"/>
    <x v="491"/>
    <x v="533"/>
    <x v="0"/>
    <x v="2"/>
    <x v="466"/>
    <x v="1"/>
    <x v="0"/>
    <x v="996"/>
    <x v="1"/>
    <x v="8"/>
    <x v="1358"/>
    <x v="1308"/>
    <x v="1253"/>
    <x v="1355"/>
    <x v="1317"/>
    <x v="1184"/>
    <x v="2"/>
    <x v="0"/>
    <x v="1297"/>
    <x v="1352"/>
    <x v="1"/>
    <x v="1310"/>
  </r>
  <r>
    <x v="0"/>
    <x v="491"/>
    <x v="533"/>
    <x v="0"/>
    <x v="2"/>
    <x v="466"/>
    <x v="1"/>
    <x v="0"/>
    <x v="998"/>
    <x v="2"/>
    <x v="15"/>
    <x v="1359"/>
    <x v="1309"/>
    <x v="1254"/>
    <x v="1356"/>
    <x v="1318"/>
    <x v="1185"/>
    <x v="8"/>
    <x v="0"/>
    <x v="1298"/>
    <x v="1353"/>
    <x v="174"/>
    <x v="1311"/>
  </r>
  <r>
    <x v="3"/>
    <x v="492"/>
    <x v="141"/>
    <x v="1"/>
    <x v="1"/>
    <x v="467"/>
    <x v="2"/>
    <x v="0"/>
    <x v="999"/>
    <x v="1"/>
    <x v="8"/>
    <x v="1360"/>
    <x v="1310"/>
    <x v="1255"/>
    <x v="1357"/>
    <x v="1319"/>
    <x v="297"/>
    <x v="1"/>
    <x v="0"/>
    <x v="1299"/>
    <x v="1354"/>
    <x v="68"/>
    <x v="1312"/>
  </r>
  <r>
    <x v="3"/>
    <x v="492"/>
    <x v="141"/>
    <x v="1"/>
    <x v="1"/>
    <x v="467"/>
    <x v="2"/>
    <x v="0"/>
    <x v="1000"/>
    <x v="0"/>
    <x v="3"/>
    <x v="1361"/>
    <x v="1311"/>
    <x v="1256"/>
    <x v="1358"/>
    <x v="1320"/>
    <x v="1186"/>
    <x v="1"/>
    <x v="0"/>
    <x v="1300"/>
    <x v="1355"/>
    <x v="116"/>
    <x v="1313"/>
  </r>
  <r>
    <x v="1"/>
    <x v="493"/>
    <x v="534"/>
    <x v="6"/>
    <x v="1"/>
    <x v="464"/>
    <x v="1"/>
    <x v="3"/>
    <x v="326"/>
    <x v="1"/>
    <x v="8"/>
    <x v="1362"/>
    <x v="1312"/>
    <x v="348"/>
    <x v="1359"/>
    <x v="1321"/>
    <x v="826"/>
    <x v="6"/>
    <x v="0"/>
    <x v="1301"/>
    <x v="1356"/>
    <x v="94"/>
    <x v="1314"/>
  </r>
  <r>
    <x v="0"/>
    <x v="477"/>
    <x v="152"/>
    <x v="8"/>
    <x v="1"/>
    <x v="468"/>
    <x v="1"/>
    <x v="2"/>
    <x v="639"/>
    <x v="1"/>
    <x v="2"/>
    <x v="829"/>
    <x v="806"/>
    <x v="790"/>
    <x v="828"/>
    <x v="805"/>
    <x v="761"/>
    <x v="4"/>
    <x v="2"/>
    <x v="801"/>
    <x v="826"/>
    <x v="20"/>
    <x v="802"/>
  </r>
  <r>
    <x v="2"/>
    <x v="417"/>
    <x v="352"/>
    <x v="5"/>
    <x v="3"/>
    <x v="4"/>
    <x v="0"/>
    <x v="3"/>
    <x v="1001"/>
    <x v="0"/>
    <x v="5"/>
    <x v="1363"/>
    <x v="1313"/>
    <x v="1257"/>
    <x v="1360"/>
    <x v="1322"/>
    <x v="1187"/>
    <x v="0"/>
    <x v="0"/>
    <x v="1302"/>
    <x v="1357"/>
    <x v="389"/>
    <x v="1315"/>
  </r>
  <r>
    <x v="1"/>
    <x v="494"/>
    <x v="222"/>
    <x v="4"/>
    <x v="1"/>
    <x v="95"/>
    <x v="0"/>
    <x v="1"/>
    <x v="1002"/>
    <x v="1"/>
    <x v="8"/>
    <x v="1364"/>
    <x v="1314"/>
    <x v="1258"/>
    <x v="1361"/>
    <x v="1323"/>
    <x v="1188"/>
    <x v="0"/>
    <x v="2"/>
    <x v="1303"/>
    <x v="1358"/>
    <x v="109"/>
    <x v="1316"/>
  </r>
  <r>
    <x v="0"/>
    <x v="21"/>
    <x v="535"/>
    <x v="10"/>
    <x v="1"/>
    <x v="469"/>
    <x v="0"/>
    <x v="3"/>
    <x v="616"/>
    <x v="0"/>
    <x v="3"/>
    <x v="1365"/>
    <x v="1315"/>
    <x v="1259"/>
    <x v="1362"/>
    <x v="1324"/>
    <x v="1189"/>
    <x v="0"/>
    <x v="4"/>
    <x v="1304"/>
    <x v="1359"/>
    <x v="838"/>
    <x v="1317"/>
  </r>
  <r>
    <x v="0"/>
    <x v="370"/>
    <x v="267"/>
    <x v="6"/>
    <x v="2"/>
    <x v="18"/>
    <x v="1"/>
    <x v="2"/>
    <x v="409"/>
    <x v="2"/>
    <x v="11"/>
    <x v="1366"/>
    <x v="1316"/>
    <x v="1260"/>
    <x v="1363"/>
    <x v="1325"/>
    <x v="1190"/>
    <x v="0"/>
    <x v="2"/>
    <x v="1305"/>
    <x v="1360"/>
    <x v="839"/>
    <x v="1318"/>
  </r>
  <r>
    <x v="0"/>
    <x v="370"/>
    <x v="267"/>
    <x v="6"/>
    <x v="2"/>
    <x v="18"/>
    <x v="1"/>
    <x v="2"/>
    <x v="856"/>
    <x v="0"/>
    <x v="1"/>
    <x v="1367"/>
    <x v="1317"/>
    <x v="1261"/>
    <x v="1364"/>
    <x v="1326"/>
    <x v="1191"/>
    <x v="5"/>
    <x v="4"/>
    <x v="1306"/>
    <x v="1361"/>
    <x v="840"/>
    <x v="1319"/>
  </r>
  <r>
    <x v="0"/>
    <x v="186"/>
    <x v="292"/>
    <x v="4"/>
    <x v="2"/>
    <x v="470"/>
    <x v="1"/>
    <x v="3"/>
    <x v="801"/>
    <x v="1"/>
    <x v="13"/>
    <x v="1368"/>
    <x v="1318"/>
    <x v="1262"/>
    <x v="1365"/>
    <x v="1327"/>
    <x v="831"/>
    <x v="0"/>
    <x v="0"/>
    <x v="1307"/>
    <x v="1362"/>
    <x v="129"/>
    <x v="1320"/>
  </r>
  <r>
    <x v="2"/>
    <x v="233"/>
    <x v="536"/>
    <x v="6"/>
    <x v="1"/>
    <x v="93"/>
    <x v="0"/>
    <x v="1"/>
    <x v="767"/>
    <x v="0"/>
    <x v="5"/>
    <x v="1369"/>
    <x v="1319"/>
    <x v="1263"/>
    <x v="1366"/>
    <x v="1328"/>
    <x v="1192"/>
    <x v="4"/>
    <x v="2"/>
    <x v="1308"/>
    <x v="1363"/>
    <x v="841"/>
    <x v="1321"/>
  </r>
  <r>
    <x v="2"/>
    <x v="233"/>
    <x v="536"/>
    <x v="6"/>
    <x v="1"/>
    <x v="93"/>
    <x v="0"/>
    <x v="1"/>
    <x v="97"/>
    <x v="2"/>
    <x v="11"/>
    <x v="99"/>
    <x v="98"/>
    <x v="96"/>
    <x v="99"/>
    <x v="98"/>
    <x v="98"/>
    <x v="1"/>
    <x v="2"/>
    <x v="98"/>
    <x v="99"/>
    <x v="95"/>
    <x v="98"/>
  </r>
  <r>
    <x v="1"/>
    <x v="495"/>
    <x v="537"/>
    <x v="5"/>
    <x v="3"/>
    <x v="274"/>
    <x v="2"/>
    <x v="0"/>
    <x v="657"/>
    <x v="2"/>
    <x v="11"/>
    <x v="1370"/>
    <x v="1320"/>
    <x v="1264"/>
    <x v="1367"/>
    <x v="1329"/>
    <x v="1193"/>
    <x v="4"/>
    <x v="2"/>
    <x v="1309"/>
    <x v="1364"/>
    <x v="575"/>
    <x v="1322"/>
  </r>
  <r>
    <x v="3"/>
    <x v="34"/>
    <x v="114"/>
    <x v="4"/>
    <x v="1"/>
    <x v="460"/>
    <x v="1"/>
    <x v="2"/>
    <x v="1003"/>
    <x v="0"/>
    <x v="1"/>
    <x v="1371"/>
    <x v="1321"/>
    <x v="1265"/>
    <x v="1368"/>
    <x v="1330"/>
    <x v="191"/>
    <x v="1"/>
    <x v="0"/>
    <x v="1310"/>
    <x v="1365"/>
    <x v="136"/>
    <x v="1323"/>
  </r>
  <r>
    <x v="3"/>
    <x v="34"/>
    <x v="114"/>
    <x v="4"/>
    <x v="1"/>
    <x v="460"/>
    <x v="1"/>
    <x v="2"/>
    <x v="350"/>
    <x v="1"/>
    <x v="8"/>
    <x v="1372"/>
    <x v="1322"/>
    <x v="1018"/>
    <x v="1369"/>
    <x v="1331"/>
    <x v="2"/>
    <x v="0"/>
    <x v="0"/>
    <x v="1311"/>
    <x v="1366"/>
    <x v="2"/>
    <x v="1324"/>
  </r>
  <r>
    <x v="3"/>
    <x v="34"/>
    <x v="114"/>
    <x v="4"/>
    <x v="1"/>
    <x v="460"/>
    <x v="1"/>
    <x v="2"/>
    <x v="1004"/>
    <x v="1"/>
    <x v="10"/>
    <x v="91"/>
    <x v="91"/>
    <x v="88"/>
    <x v="91"/>
    <x v="90"/>
    <x v="58"/>
    <x v="0"/>
    <x v="0"/>
    <x v="91"/>
    <x v="91"/>
    <x v="87"/>
    <x v="90"/>
  </r>
  <r>
    <x v="1"/>
    <x v="496"/>
    <x v="538"/>
    <x v="8"/>
    <x v="0"/>
    <x v="21"/>
    <x v="1"/>
    <x v="3"/>
    <x v="1005"/>
    <x v="1"/>
    <x v="6"/>
    <x v="1373"/>
    <x v="1323"/>
    <x v="1266"/>
    <x v="1370"/>
    <x v="1332"/>
    <x v="1194"/>
    <x v="0"/>
    <x v="2"/>
    <x v="1312"/>
    <x v="1367"/>
    <x v="224"/>
    <x v="1325"/>
  </r>
  <r>
    <x v="3"/>
    <x v="497"/>
    <x v="386"/>
    <x v="7"/>
    <x v="1"/>
    <x v="471"/>
    <x v="1"/>
    <x v="1"/>
    <x v="688"/>
    <x v="1"/>
    <x v="2"/>
    <x v="1374"/>
    <x v="1324"/>
    <x v="1035"/>
    <x v="1371"/>
    <x v="1333"/>
    <x v="139"/>
    <x v="1"/>
    <x v="0"/>
    <x v="1313"/>
    <x v="1368"/>
    <x v="135"/>
    <x v="1326"/>
  </r>
  <r>
    <x v="1"/>
    <x v="494"/>
    <x v="156"/>
    <x v="4"/>
    <x v="3"/>
    <x v="392"/>
    <x v="0"/>
    <x v="2"/>
    <x v="1006"/>
    <x v="0"/>
    <x v="5"/>
    <x v="1375"/>
    <x v="1325"/>
    <x v="1267"/>
    <x v="1372"/>
    <x v="1334"/>
    <x v="1195"/>
    <x v="4"/>
    <x v="7"/>
    <x v="1314"/>
    <x v="1369"/>
    <x v="842"/>
    <x v="1327"/>
  </r>
  <r>
    <x v="0"/>
    <x v="258"/>
    <x v="539"/>
    <x v="0"/>
    <x v="1"/>
    <x v="472"/>
    <x v="2"/>
    <x v="3"/>
    <x v="1007"/>
    <x v="1"/>
    <x v="6"/>
    <x v="1376"/>
    <x v="1326"/>
    <x v="771"/>
    <x v="1373"/>
    <x v="244"/>
    <x v="298"/>
    <x v="5"/>
    <x v="0"/>
    <x v="1315"/>
    <x v="1370"/>
    <x v="93"/>
    <x v="244"/>
  </r>
  <r>
    <x v="0"/>
    <x v="258"/>
    <x v="539"/>
    <x v="0"/>
    <x v="1"/>
    <x v="472"/>
    <x v="2"/>
    <x v="3"/>
    <x v="777"/>
    <x v="1"/>
    <x v="8"/>
    <x v="1224"/>
    <x v="1182"/>
    <x v="913"/>
    <x v="1220"/>
    <x v="1187"/>
    <x v="1070"/>
    <x v="1"/>
    <x v="2"/>
    <x v="1173"/>
    <x v="1217"/>
    <x v="461"/>
    <x v="1180"/>
  </r>
  <r>
    <x v="3"/>
    <x v="498"/>
    <x v="540"/>
    <x v="10"/>
    <x v="1"/>
    <x v="344"/>
    <x v="2"/>
    <x v="3"/>
    <x v="1008"/>
    <x v="1"/>
    <x v="2"/>
    <x v="1377"/>
    <x v="1327"/>
    <x v="705"/>
    <x v="1374"/>
    <x v="1335"/>
    <x v="443"/>
    <x v="3"/>
    <x v="0"/>
    <x v="1316"/>
    <x v="1371"/>
    <x v="386"/>
    <x v="1328"/>
  </r>
  <r>
    <x v="0"/>
    <x v="373"/>
    <x v="398"/>
    <x v="0"/>
    <x v="1"/>
    <x v="473"/>
    <x v="0"/>
    <x v="0"/>
    <x v="660"/>
    <x v="1"/>
    <x v="14"/>
    <x v="1378"/>
    <x v="1328"/>
    <x v="1268"/>
    <x v="1375"/>
    <x v="1336"/>
    <x v="1196"/>
    <x v="3"/>
    <x v="2"/>
    <x v="1317"/>
    <x v="1372"/>
    <x v="843"/>
    <x v="1329"/>
  </r>
  <r>
    <x v="3"/>
    <x v="123"/>
    <x v="541"/>
    <x v="0"/>
    <x v="2"/>
    <x v="44"/>
    <x v="0"/>
    <x v="1"/>
    <x v="433"/>
    <x v="2"/>
    <x v="7"/>
    <x v="1379"/>
    <x v="1329"/>
    <x v="462"/>
    <x v="1376"/>
    <x v="1337"/>
    <x v="1197"/>
    <x v="4"/>
    <x v="2"/>
    <x v="1318"/>
    <x v="1373"/>
    <x v="844"/>
    <x v="1330"/>
  </r>
  <r>
    <x v="0"/>
    <x v="499"/>
    <x v="542"/>
    <x v="4"/>
    <x v="1"/>
    <x v="177"/>
    <x v="0"/>
    <x v="1"/>
    <x v="1009"/>
    <x v="1"/>
    <x v="10"/>
    <x v="245"/>
    <x v="244"/>
    <x v="56"/>
    <x v="245"/>
    <x v="244"/>
    <x v="241"/>
    <x v="4"/>
    <x v="0"/>
    <x v="243"/>
    <x v="245"/>
    <x v="223"/>
    <x v="244"/>
  </r>
  <r>
    <x v="0"/>
    <x v="499"/>
    <x v="542"/>
    <x v="4"/>
    <x v="1"/>
    <x v="177"/>
    <x v="0"/>
    <x v="1"/>
    <x v="1010"/>
    <x v="1"/>
    <x v="10"/>
    <x v="1380"/>
    <x v="1330"/>
    <x v="397"/>
    <x v="1377"/>
    <x v="1338"/>
    <x v="723"/>
    <x v="3"/>
    <x v="0"/>
    <x v="1319"/>
    <x v="1374"/>
    <x v="545"/>
    <x v="1331"/>
  </r>
  <r>
    <x v="0"/>
    <x v="499"/>
    <x v="542"/>
    <x v="4"/>
    <x v="1"/>
    <x v="177"/>
    <x v="0"/>
    <x v="1"/>
    <x v="1011"/>
    <x v="1"/>
    <x v="4"/>
    <x v="1381"/>
    <x v="1331"/>
    <x v="1269"/>
    <x v="1378"/>
    <x v="1339"/>
    <x v="1093"/>
    <x v="1"/>
    <x v="0"/>
    <x v="1320"/>
    <x v="1375"/>
    <x v="180"/>
    <x v="1332"/>
  </r>
  <r>
    <x v="3"/>
    <x v="326"/>
    <x v="328"/>
    <x v="6"/>
    <x v="0"/>
    <x v="386"/>
    <x v="0"/>
    <x v="0"/>
    <x v="487"/>
    <x v="1"/>
    <x v="6"/>
    <x v="1382"/>
    <x v="1286"/>
    <x v="527"/>
    <x v="1135"/>
    <x v="1293"/>
    <x v="1198"/>
    <x v="0"/>
    <x v="2"/>
    <x v="1276"/>
    <x v="1376"/>
    <x v="845"/>
    <x v="1286"/>
  </r>
  <r>
    <x v="3"/>
    <x v="326"/>
    <x v="328"/>
    <x v="6"/>
    <x v="0"/>
    <x v="386"/>
    <x v="0"/>
    <x v="0"/>
    <x v="1012"/>
    <x v="1"/>
    <x v="10"/>
    <x v="1383"/>
    <x v="1332"/>
    <x v="1270"/>
    <x v="1379"/>
    <x v="1340"/>
    <x v="1199"/>
    <x v="7"/>
    <x v="2"/>
    <x v="1321"/>
    <x v="1377"/>
    <x v="846"/>
    <x v="1333"/>
  </r>
  <r>
    <x v="0"/>
    <x v="500"/>
    <x v="543"/>
    <x v="2"/>
    <x v="1"/>
    <x v="291"/>
    <x v="1"/>
    <x v="1"/>
    <x v="1013"/>
    <x v="2"/>
    <x v="11"/>
    <x v="1384"/>
    <x v="1333"/>
    <x v="1271"/>
    <x v="1380"/>
    <x v="1341"/>
    <x v="1200"/>
    <x v="1"/>
    <x v="0"/>
    <x v="1322"/>
    <x v="1378"/>
    <x v="524"/>
    <x v="1334"/>
  </r>
  <r>
    <x v="2"/>
    <x v="501"/>
    <x v="544"/>
    <x v="0"/>
    <x v="1"/>
    <x v="474"/>
    <x v="0"/>
    <x v="3"/>
    <x v="1014"/>
    <x v="1"/>
    <x v="13"/>
    <x v="1385"/>
    <x v="1070"/>
    <x v="1272"/>
    <x v="1381"/>
    <x v="1074"/>
    <x v="1201"/>
    <x v="0"/>
    <x v="0"/>
    <x v="1061"/>
    <x v="1379"/>
    <x v="218"/>
    <x v="1068"/>
  </r>
  <r>
    <x v="1"/>
    <x v="502"/>
    <x v="545"/>
    <x v="0"/>
    <x v="1"/>
    <x v="475"/>
    <x v="2"/>
    <x v="1"/>
    <x v="1015"/>
    <x v="2"/>
    <x v="7"/>
    <x v="1386"/>
    <x v="1334"/>
    <x v="1273"/>
    <x v="1382"/>
    <x v="1342"/>
    <x v="1202"/>
    <x v="3"/>
    <x v="2"/>
    <x v="1323"/>
    <x v="1380"/>
    <x v="847"/>
    <x v="1335"/>
  </r>
  <r>
    <x v="1"/>
    <x v="502"/>
    <x v="545"/>
    <x v="0"/>
    <x v="1"/>
    <x v="475"/>
    <x v="2"/>
    <x v="1"/>
    <x v="1016"/>
    <x v="2"/>
    <x v="11"/>
    <x v="1387"/>
    <x v="1335"/>
    <x v="1274"/>
    <x v="1383"/>
    <x v="1343"/>
    <x v="48"/>
    <x v="1"/>
    <x v="0"/>
    <x v="1324"/>
    <x v="1381"/>
    <x v="517"/>
    <x v="1336"/>
  </r>
  <r>
    <x v="1"/>
    <x v="502"/>
    <x v="545"/>
    <x v="0"/>
    <x v="1"/>
    <x v="475"/>
    <x v="2"/>
    <x v="1"/>
    <x v="378"/>
    <x v="0"/>
    <x v="5"/>
    <x v="543"/>
    <x v="533"/>
    <x v="529"/>
    <x v="544"/>
    <x v="533"/>
    <x v="517"/>
    <x v="1"/>
    <x v="0"/>
    <x v="532"/>
    <x v="543"/>
    <x v="432"/>
    <x v="534"/>
  </r>
  <r>
    <x v="2"/>
    <x v="503"/>
    <x v="546"/>
    <x v="0"/>
    <x v="1"/>
    <x v="476"/>
    <x v="0"/>
    <x v="3"/>
    <x v="816"/>
    <x v="1"/>
    <x v="2"/>
    <x v="1388"/>
    <x v="1336"/>
    <x v="1000"/>
    <x v="1384"/>
    <x v="392"/>
    <x v="1203"/>
    <x v="0"/>
    <x v="2"/>
    <x v="1325"/>
    <x v="1382"/>
    <x v="218"/>
    <x v="1337"/>
  </r>
  <r>
    <x v="3"/>
    <x v="504"/>
    <x v="547"/>
    <x v="3"/>
    <x v="0"/>
    <x v="393"/>
    <x v="1"/>
    <x v="3"/>
    <x v="36"/>
    <x v="1"/>
    <x v="12"/>
    <x v="1389"/>
    <x v="1337"/>
    <x v="1275"/>
    <x v="1385"/>
    <x v="1344"/>
    <x v="348"/>
    <x v="4"/>
    <x v="0"/>
    <x v="1326"/>
    <x v="1383"/>
    <x v="114"/>
    <x v="1338"/>
  </r>
  <r>
    <x v="3"/>
    <x v="221"/>
    <x v="51"/>
    <x v="0"/>
    <x v="1"/>
    <x v="477"/>
    <x v="1"/>
    <x v="3"/>
    <x v="1017"/>
    <x v="1"/>
    <x v="10"/>
    <x v="1390"/>
    <x v="491"/>
    <x v="1276"/>
    <x v="1386"/>
    <x v="1345"/>
    <x v="390"/>
    <x v="7"/>
    <x v="0"/>
    <x v="490"/>
    <x v="1384"/>
    <x v="346"/>
    <x v="1339"/>
  </r>
  <r>
    <x v="3"/>
    <x v="221"/>
    <x v="51"/>
    <x v="0"/>
    <x v="1"/>
    <x v="477"/>
    <x v="1"/>
    <x v="3"/>
    <x v="323"/>
    <x v="0"/>
    <x v="1"/>
    <x v="1391"/>
    <x v="1338"/>
    <x v="1277"/>
    <x v="1387"/>
    <x v="1346"/>
    <x v="1204"/>
    <x v="5"/>
    <x v="9"/>
    <x v="1327"/>
    <x v="1385"/>
    <x v="848"/>
    <x v="1340"/>
  </r>
  <r>
    <x v="3"/>
    <x v="505"/>
    <x v="548"/>
    <x v="2"/>
    <x v="1"/>
    <x v="478"/>
    <x v="1"/>
    <x v="1"/>
    <x v="763"/>
    <x v="0"/>
    <x v="5"/>
    <x v="1392"/>
    <x v="1339"/>
    <x v="1278"/>
    <x v="1388"/>
    <x v="1347"/>
    <x v="1205"/>
    <x v="0"/>
    <x v="0"/>
    <x v="1328"/>
    <x v="1386"/>
    <x v="849"/>
    <x v="1341"/>
  </r>
  <r>
    <x v="2"/>
    <x v="506"/>
    <x v="549"/>
    <x v="4"/>
    <x v="0"/>
    <x v="167"/>
    <x v="0"/>
    <x v="0"/>
    <x v="818"/>
    <x v="1"/>
    <x v="6"/>
    <x v="1393"/>
    <x v="1340"/>
    <x v="967"/>
    <x v="1389"/>
    <x v="1348"/>
    <x v="1206"/>
    <x v="1"/>
    <x v="0"/>
    <x v="1329"/>
    <x v="1387"/>
    <x v="648"/>
    <x v="1342"/>
  </r>
  <r>
    <x v="3"/>
    <x v="507"/>
    <x v="221"/>
    <x v="8"/>
    <x v="1"/>
    <x v="479"/>
    <x v="0"/>
    <x v="2"/>
    <x v="853"/>
    <x v="1"/>
    <x v="6"/>
    <x v="1394"/>
    <x v="1341"/>
    <x v="1279"/>
    <x v="1390"/>
    <x v="1349"/>
    <x v="1207"/>
    <x v="3"/>
    <x v="2"/>
    <x v="1330"/>
    <x v="1388"/>
    <x v="850"/>
    <x v="1343"/>
  </r>
  <r>
    <x v="3"/>
    <x v="507"/>
    <x v="221"/>
    <x v="8"/>
    <x v="1"/>
    <x v="479"/>
    <x v="0"/>
    <x v="2"/>
    <x v="1018"/>
    <x v="1"/>
    <x v="4"/>
    <x v="1395"/>
    <x v="1342"/>
    <x v="1280"/>
    <x v="1391"/>
    <x v="1350"/>
    <x v="1208"/>
    <x v="7"/>
    <x v="2"/>
    <x v="1331"/>
    <x v="1389"/>
    <x v="851"/>
    <x v="1344"/>
  </r>
  <r>
    <x v="3"/>
    <x v="507"/>
    <x v="221"/>
    <x v="8"/>
    <x v="1"/>
    <x v="479"/>
    <x v="0"/>
    <x v="2"/>
    <x v="169"/>
    <x v="1"/>
    <x v="6"/>
    <x v="1396"/>
    <x v="1343"/>
    <x v="1281"/>
    <x v="1392"/>
    <x v="1351"/>
    <x v="1209"/>
    <x v="2"/>
    <x v="2"/>
    <x v="1332"/>
    <x v="1390"/>
    <x v="501"/>
    <x v="1345"/>
  </r>
  <r>
    <x v="0"/>
    <x v="508"/>
    <x v="550"/>
    <x v="2"/>
    <x v="2"/>
    <x v="71"/>
    <x v="2"/>
    <x v="1"/>
    <x v="109"/>
    <x v="1"/>
    <x v="8"/>
    <x v="1397"/>
    <x v="1344"/>
    <x v="1282"/>
    <x v="1393"/>
    <x v="1352"/>
    <x v="1210"/>
    <x v="2"/>
    <x v="2"/>
    <x v="1333"/>
    <x v="1391"/>
    <x v="715"/>
    <x v="1346"/>
  </r>
  <r>
    <x v="3"/>
    <x v="105"/>
    <x v="551"/>
    <x v="0"/>
    <x v="1"/>
    <x v="159"/>
    <x v="0"/>
    <x v="2"/>
    <x v="186"/>
    <x v="1"/>
    <x v="10"/>
    <x v="197"/>
    <x v="196"/>
    <x v="191"/>
    <x v="197"/>
    <x v="196"/>
    <x v="193"/>
    <x v="1"/>
    <x v="2"/>
    <x v="195"/>
    <x v="197"/>
    <x v="181"/>
    <x v="196"/>
  </r>
  <r>
    <x v="3"/>
    <x v="105"/>
    <x v="551"/>
    <x v="0"/>
    <x v="1"/>
    <x v="159"/>
    <x v="0"/>
    <x v="2"/>
    <x v="1019"/>
    <x v="1"/>
    <x v="10"/>
    <x v="1398"/>
    <x v="1345"/>
    <x v="1283"/>
    <x v="1394"/>
    <x v="1353"/>
    <x v="1211"/>
    <x v="6"/>
    <x v="2"/>
    <x v="1334"/>
    <x v="1392"/>
    <x v="468"/>
    <x v="1347"/>
  </r>
  <r>
    <x v="3"/>
    <x v="105"/>
    <x v="551"/>
    <x v="0"/>
    <x v="1"/>
    <x v="159"/>
    <x v="0"/>
    <x v="2"/>
    <x v="906"/>
    <x v="1"/>
    <x v="4"/>
    <x v="1177"/>
    <x v="1138"/>
    <x v="1102"/>
    <x v="1173"/>
    <x v="1143"/>
    <x v="1037"/>
    <x v="1"/>
    <x v="2"/>
    <x v="1129"/>
    <x v="1170"/>
    <x v="754"/>
    <x v="1137"/>
  </r>
  <r>
    <x v="0"/>
    <x v="390"/>
    <x v="417"/>
    <x v="0"/>
    <x v="1"/>
    <x v="401"/>
    <x v="2"/>
    <x v="1"/>
    <x v="1020"/>
    <x v="2"/>
    <x v="7"/>
    <x v="1399"/>
    <x v="1346"/>
    <x v="1284"/>
    <x v="1395"/>
    <x v="1354"/>
    <x v="1212"/>
    <x v="0"/>
    <x v="2"/>
    <x v="1335"/>
    <x v="1393"/>
    <x v="532"/>
    <x v="1348"/>
  </r>
  <r>
    <x v="0"/>
    <x v="390"/>
    <x v="417"/>
    <x v="0"/>
    <x v="1"/>
    <x v="401"/>
    <x v="2"/>
    <x v="1"/>
    <x v="527"/>
    <x v="0"/>
    <x v="5"/>
    <x v="598"/>
    <x v="588"/>
    <x v="576"/>
    <x v="598"/>
    <x v="588"/>
    <x v="569"/>
    <x v="0"/>
    <x v="0"/>
    <x v="587"/>
    <x v="596"/>
    <x v="467"/>
    <x v="589"/>
  </r>
  <r>
    <x v="1"/>
    <x v="509"/>
    <x v="552"/>
    <x v="6"/>
    <x v="1"/>
    <x v="480"/>
    <x v="2"/>
    <x v="1"/>
    <x v="59"/>
    <x v="1"/>
    <x v="6"/>
    <x v="1400"/>
    <x v="1347"/>
    <x v="1285"/>
    <x v="1396"/>
    <x v="1355"/>
    <x v="1213"/>
    <x v="4"/>
    <x v="0"/>
    <x v="1336"/>
    <x v="1394"/>
    <x v="169"/>
    <x v="1349"/>
  </r>
  <r>
    <x v="1"/>
    <x v="509"/>
    <x v="552"/>
    <x v="6"/>
    <x v="1"/>
    <x v="480"/>
    <x v="2"/>
    <x v="1"/>
    <x v="1021"/>
    <x v="0"/>
    <x v="3"/>
    <x v="1401"/>
    <x v="1348"/>
    <x v="1286"/>
    <x v="1397"/>
    <x v="1356"/>
    <x v="1214"/>
    <x v="5"/>
    <x v="2"/>
    <x v="1337"/>
    <x v="1395"/>
    <x v="852"/>
    <x v="1350"/>
  </r>
  <r>
    <x v="3"/>
    <x v="165"/>
    <x v="168"/>
    <x v="4"/>
    <x v="1"/>
    <x v="481"/>
    <x v="0"/>
    <x v="3"/>
    <x v="985"/>
    <x v="1"/>
    <x v="8"/>
    <x v="1402"/>
    <x v="603"/>
    <x v="1236"/>
    <x v="1398"/>
    <x v="603"/>
    <x v="1215"/>
    <x v="1"/>
    <x v="2"/>
    <x v="602"/>
    <x v="1396"/>
    <x v="8"/>
    <x v="604"/>
  </r>
  <r>
    <x v="0"/>
    <x v="42"/>
    <x v="30"/>
    <x v="8"/>
    <x v="1"/>
    <x v="473"/>
    <x v="0"/>
    <x v="0"/>
    <x v="1022"/>
    <x v="2"/>
    <x v="15"/>
    <x v="1403"/>
    <x v="1349"/>
    <x v="1287"/>
    <x v="1399"/>
    <x v="1357"/>
    <x v="241"/>
    <x v="4"/>
    <x v="0"/>
    <x v="1338"/>
    <x v="1397"/>
    <x v="634"/>
    <x v="1351"/>
  </r>
  <r>
    <x v="3"/>
    <x v="389"/>
    <x v="235"/>
    <x v="4"/>
    <x v="3"/>
    <x v="60"/>
    <x v="2"/>
    <x v="2"/>
    <x v="1023"/>
    <x v="1"/>
    <x v="8"/>
    <x v="1404"/>
    <x v="1350"/>
    <x v="1288"/>
    <x v="1400"/>
    <x v="1358"/>
    <x v="633"/>
    <x v="1"/>
    <x v="0"/>
    <x v="1339"/>
    <x v="1398"/>
    <x v="853"/>
    <x v="1352"/>
  </r>
  <r>
    <x v="3"/>
    <x v="510"/>
    <x v="17"/>
    <x v="8"/>
    <x v="2"/>
    <x v="341"/>
    <x v="0"/>
    <x v="1"/>
    <x v="1006"/>
    <x v="0"/>
    <x v="5"/>
    <x v="1405"/>
    <x v="1351"/>
    <x v="1289"/>
    <x v="1401"/>
    <x v="1359"/>
    <x v="1187"/>
    <x v="0"/>
    <x v="0"/>
    <x v="1340"/>
    <x v="1399"/>
    <x v="389"/>
    <x v="1353"/>
  </r>
  <r>
    <x v="3"/>
    <x v="92"/>
    <x v="553"/>
    <x v="1"/>
    <x v="1"/>
    <x v="468"/>
    <x v="1"/>
    <x v="1"/>
    <x v="281"/>
    <x v="1"/>
    <x v="6"/>
    <x v="1406"/>
    <x v="1352"/>
    <x v="295"/>
    <x v="1402"/>
    <x v="1360"/>
    <x v="1216"/>
    <x v="8"/>
    <x v="0"/>
    <x v="1341"/>
    <x v="1400"/>
    <x v="854"/>
    <x v="1354"/>
  </r>
  <r>
    <x v="3"/>
    <x v="92"/>
    <x v="553"/>
    <x v="1"/>
    <x v="1"/>
    <x v="468"/>
    <x v="1"/>
    <x v="1"/>
    <x v="181"/>
    <x v="1"/>
    <x v="6"/>
    <x v="1407"/>
    <x v="1353"/>
    <x v="185"/>
    <x v="1403"/>
    <x v="1361"/>
    <x v="1217"/>
    <x v="6"/>
    <x v="0"/>
    <x v="1342"/>
    <x v="1401"/>
    <x v="479"/>
    <x v="1355"/>
  </r>
  <r>
    <x v="3"/>
    <x v="238"/>
    <x v="554"/>
    <x v="6"/>
    <x v="1"/>
    <x v="154"/>
    <x v="0"/>
    <x v="2"/>
    <x v="225"/>
    <x v="1"/>
    <x v="4"/>
    <x v="1408"/>
    <x v="1354"/>
    <x v="1290"/>
    <x v="1404"/>
    <x v="1362"/>
    <x v="1218"/>
    <x v="1"/>
    <x v="2"/>
    <x v="1343"/>
    <x v="1402"/>
    <x v="855"/>
    <x v="1356"/>
  </r>
  <r>
    <x v="3"/>
    <x v="238"/>
    <x v="554"/>
    <x v="6"/>
    <x v="1"/>
    <x v="154"/>
    <x v="0"/>
    <x v="2"/>
    <x v="410"/>
    <x v="1"/>
    <x v="8"/>
    <x v="1409"/>
    <x v="1355"/>
    <x v="1291"/>
    <x v="1405"/>
    <x v="1363"/>
    <x v="1219"/>
    <x v="2"/>
    <x v="3"/>
    <x v="1344"/>
    <x v="1403"/>
    <x v="856"/>
    <x v="1357"/>
  </r>
  <r>
    <x v="3"/>
    <x v="238"/>
    <x v="554"/>
    <x v="6"/>
    <x v="1"/>
    <x v="154"/>
    <x v="0"/>
    <x v="2"/>
    <x v="674"/>
    <x v="1"/>
    <x v="8"/>
    <x v="1410"/>
    <x v="1356"/>
    <x v="1292"/>
    <x v="1406"/>
    <x v="1364"/>
    <x v="1220"/>
    <x v="4"/>
    <x v="3"/>
    <x v="1345"/>
    <x v="1404"/>
    <x v="857"/>
    <x v="1358"/>
  </r>
  <r>
    <x v="3"/>
    <x v="157"/>
    <x v="416"/>
    <x v="4"/>
    <x v="1"/>
    <x v="482"/>
    <x v="0"/>
    <x v="3"/>
    <x v="955"/>
    <x v="0"/>
    <x v="1"/>
    <x v="1411"/>
    <x v="1357"/>
    <x v="1293"/>
    <x v="1407"/>
    <x v="1365"/>
    <x v="1221"/>
    <x v="7"/>
    <x v="4"/>
    <x v="1346"/>
    <x v="1405"/>
    <x v="858"/>
    <x v="1359"/>
  </r>
  <r>
    <x v="3"/>
    <x v="389"/>
    <x v="93"/>
    <x v="4"/>
    <x v="0"/>
    <x v="266"/>
    <x v="0"/>
    <x v="1"/>
    <x v="489"/>
    <x v="0"/>
    <x v="3"/>
    <x v="1412"/>
    <x v="1358"/>
    <x v="1294"/>
    <x v="1408"/>
    <x v="1366"/>
    <x v="1222"/>
    <x v="4"/>
    <x v="0"/>
    <x v="1347"/>
    <x v="1406"/>
    <x v="859"/>
    <x v="1360"/>
  </r>
  <r>
    <x v="2"/>
    <x v="511"/>
    <x v="555"/>
    <x v="11"/>
    <x v="0"/>
    <x v="483"/>
    <x v="0"/>
    <x v="1"/>
    <x v="270"/>
    <x v="1"/>
    <x v="8"/>
    <x v="1413"/>
    <x v="1359"/>
    <x v="1025"/>
    <x v="1409"/>
    <x v="1367"/>
    <x v="1223"/>
    <x v="0"/>
    <x v="2"/>
    <x v="1348"/>
    <x v="1407"/>
    <x v="199"/>
    <x v="1361"/>
  </r>
  <r>
    <x v="2"/>
    <x v="511"/>
    <x v="555"/>
    <x v="11"/>
    <x v="0"/>
    <x v="483"/>
    <x v="0"/>
    <x v="1"/>
    <x v="555"/>
    <x v="1"/>
    <x v="8"/>
    <x v="1414"/>
    <x v="1360"/>
    <x v="1295"/>
    <x v="1410"/>
    <x v="1368"/>
    <x v="1224"/>
    <x v="1"/>
    <x v="2"/>
    <x v="1349"/>
    <x v="1408"/>
    <x v="275"/>
    <x v="1362"/>
  </r>
  <r>
    <x v="3"/>
    <x v="512"/>
    <x v="556"/>
    <x v="11"/>
    <x v="0"/>
    <x v="100"/>
    <x v="1"/>
    <x v="1"/>
    <x v="733"/>
    <x v="1"/>
    <x v="8"/>
    <x v="1415"/>
    <x v="1361"/>
    <x v="1296"/>
    <x v="1411"/>
    <x v="1369"/>
    <x v="1225"/>
    <x v="3"/>
    <x v="2"/>
    <x v="1350"/>
    <x v="1409"/>
    <x v="860"/>
    <x v="1363"/>
  </r>
  <r>
    <x v="3"/>
    <x v="513"/>
    <x v="557"/>
    <x v="3"/>
    <x v="1"/>
    <x v="484"/>
    <x v="2"/>
    <x v="2"/>
    <x v="1024"/>
    <x v="1"/>
    <x v="6"/>
    <x v="1416"/>
    <x v="1062"/>
    <x v="1297"/>
    <x v="1412"/>
    <x v="1066"/>
    <x v="1226"/>
    <x v="2"/>
    <x v="2"/>
    <x v="1053"/>
    <x v="1410"/>
    <x v="641"/>
    <x v="1060"/>
  </r>
  <r>
    <x v="1"/>
    <x v="401"/>
    <x v="223"/>
    <x v="4"/>
    <x v="1"/>
    <x v="485"/>
    <x v="0"/>
    <x v="1"/>
    <x v="592"/>
    <x v="0"/>
    <x v="5"/>
    <x v="1417"/>
    <x v="1362"/>
    <x v="1298"/>
    <x v="1413"/>
    <x v="1370"/>
    <x v="1227"/>
    <x v="5"/>
    <x v="2"/>
    <x v="1351"/>
    <x v="1411"/>
    <x v="861"/>
    <x v="1364"/>
  </r>
  <r>
    <x v="1"/>
    <x v="401"/>
    <x v="223"/>
    <x v="4"/>
    <x v="1"/>
    <x v="485"/>
    <x v="0"/>
    <x v="1"/>
    <x v="1025"/>
    <x v="1"/>
    <x v="10"/>
    <x v="1418"/>
    <x v="677"/>
    <x v="1299"/>
    <x v="1414"/>
    <x v="676"/>
    <x v="1228"/>
    <x v="2"/>
    <x v="2"/>
    <x v="548"/>
    <x v="1412"/>
    <x v="6"/>
    <x v="675"/>
  </r>
  <r>
    <x v="1"/>
    <x v="401"/>
    <x v="223"/>
    <x v="4"/>
    <x v="1"/>
    <x v="485"/>
    <x v="0"/>
    <x v="1"/>
    <x v="334"/>
    <x v="1"/>
    <x v="10"/>
    <x v="1419"/>
    <x v="660"/>
    <x v="1283"/>
    <x v="1415"/>
    <x v="659"/>
    <x v="1229"/>
    <x v="8"/>
    <x v="2"/>
    <x v="658"/>
    <x v="1413"/>
    <x v="862"/>
    <x v="658"/>
  </r>
  <r>
    <x v="1"/>
    <x v="401"/>
    <x v="223"/>
    <x v="4"/>
    <x v="1"/>
    <x v="485"/>
    <x v="0"/>
    <x v="1"/>
    <x v="232"/>
    <x v="1"/>
    <x v="4"/>
    <x v="1420"/>
    <x v="1363"/>
    <x v="245"/>
    <x v="1416"/>
    <x v="1371"/>
    <x v="1230"/>
    <x v="5"/>
    <x v="2"/>
    <x v="1352"/>
    <x v="1414"/>
    <x v="691"/>
    <x v="1365"/>
  </r>
  <r>
    <x v="1"/>
    <x v="401"/>
    <x v="223"/>
    <x v="4"/>
    <x v="1"/>
    <x v="485"/>
    <x v="0"/>
    <x v="1"/>
    <x v="30"/>
    <x v="1"/>
    <x v="6"/>
    <x v="31"/>
    <x v="31"/>
    <x v="31"/>
    <x v="31"/>
    <x v="31"/>
    <x v="31"/>
    <x v="5"/>
    <x v="2"/>
    <x v="31"/>
    <x v="31"/>
    <x v="31"/>
    <x v="31"/>
  </r>
  <r>
    <x v="0"/>
    <x v="405"/>
    <x v="330"/>
    <x v="7"/>
    <x v="1"/>
    <x v="170"/>
    <x v="0"/>
    <x v="3"/>
    <x v="1026"/>
    <x v="1"/>
    <x v="6"/>
    <x v="1421"/>
    <x v="537"/>
    <x v="1300"/>
    <x v="1417"/>
    <x v="537"/>
    <x v="1231"/>
    <x v="0"/>
    <x v="2"/>
    <x v="1353"/>
    <x v="1415"/>
    <x v="455"/>
    <x v="1366"/>
  </r>
  <r>
    <x v="0"/>
    <x v="405"/>
    <x v="330"/>
    <x v="7"/>
    <x v="1"/>
    <x v="170"/>
    <x v="0"/>
    <x v="3"/>
    <x v="1027"/>
    <x v="0"/>
    <x v="5"/>
    <x v="1422"/>
    <x v="25"/>
    <x v="1301"/>
    <x v="1418"/>
    <x v="25"/>
    <x v="1232"/>
    <x v="0"/>
    <x v="2"/>
    <x v="25"/>
    <x v="1416"/>
    <x v="863"/>
    <x v="25"/>
  </r>
  <r>
    <x v="1"/>
    <x v="209"/>
    <x v="558"/>
    <x v="0"/>
    <x v="0"/>
    <x v="305"/>
    <x v="1"/>
    <x v="3"/>
    <x v="1028"/>
    <x v="1"/>
    <x v="13"/>
    <x v="1423"/>
    <x v="1364"/>
    <x v="1302"/>
    <x v="1419"/>
    <x v="1372"/>
    <x v="1233"/>
    <x v="3"/>
    <x v="0"/>
    <x v="1354"/>
    <x v="1417"/>
    <x v="864"/>
    <x v="1367"/>
  </r>
  <r>
    <x v="1"/>
    <x v="209"/>
    <x v="558"/>
    <x v="0"/>
    <x v="0"/>
    <x v="305"/>
    <x v="1"/>
    <x v="3"/>
    <x v="1029"/>
    <x v="1"/>
    <x v="10"/>
    <x v="1424"/>
    <x v="550"/>
    <x v="1303"/>
    <x v="1420"/>
    <x v="550"/>
    <x v="45"/>
    <x v="0"/>
    <x v="0"/>
    <x v="549"/>
    <x v="1418"/>
    <x v="2"/>
    <x v="551"/>
  </r>
  <r>
    <x v="1"/>
    <x v="514"/>
    <x v="394"/>
    <x v="10"/>
    <x v="1"/>
    <x v="296"/>
    <x v="1"/>
    <x v="0"/>
    <x v="1030"/>
    <x v="1"/>
    <x v="10"/>
    <x v="1425"/>
    <x v="1365"/>
    <x v="357"/>
    <x v="1421"/>
    <x v="1373"/>
    <x v="1234"/>
    <x v="1"/>
    <x v="2"/>
    <x v="1355"/>
    <x v="1419"/>
    <x v="110"/>
    <x v="1368"/>
  </r>
  <r>
    <x v="3"/>
    <x v="515"/>
    <x v="559"/>
    <x v="6"/>
    <x v="1"/>
    <x v="223"/>
    <x v="0"/>
    <x v="1"/>
    <x v="1031"/>
    <x v="1"/>
    <x v="4"/>
    <x v="1426"/>
    <x v="1366"/>
    <x v="1304"/>
    <x v="1422"/>
    <x v="1374"/>
    <x v="1235"/>
    <x v="7"/>
    <x v="2"/>
    <x v="1356"/>
    <x v="1420"/>
    <x v="332"/>
    <x v="1369"/>
  </r>
  <r>
    <x v="3"/>
    <x v="515"/>
    <x v="559"/>
    <x v="6"/>
    <x v="1"/>
    <x v="223"/>
    <x v="0"/>
    <x v="1"/>
    <x v="203"/>
    <x v="1"/>
    <x v="13"/>
    <x v="1427"/>
    <x v="1367"/>
    <x v="1305"/>
    <x v="1423"/>
    <x v="1375"/>
    <x v="1236"/>
    <x v="1"/>
    <x v="2"/>
    <x v="1357"/>
    <x v="1421"/>
    <x v="512"/>
    <x v="1370"/>
  </r>
  <r>
    <x v="0"/>
    <x v="429"/>
    <x v="542"/>
    <x v="4"/>
    <x v="1"/>
    <x v="225"/>
    <x v="1"/>
    <x v="3"/>
    <x v="1032"/>
    <x v="1"/>
    <x v="4"/>
    <x v="1428"/>
    <x v="1368"/>
    <x v="533"/>
    <x v="548"/>
    <x v="1376"/>
    <x v="521"/>
    <x v="5"/>
    <x v="0"/>
    <x v="1358"/>
    <x v="232"/>
    <x v="212"/>
    <x v="1371"/>
  </r>
  <r>
    <x v="3"/>
    <x v="516"/>
    <x v="556"/>
    <x v="11"/>
    <x v="1"/>
    <x v="486"/>
    <x v="2"/>
    <x v="1"/>
    <x v="574"/>
    <x v="0"/>
    <x v="0"/>
    <x v="1429"/>
    <x v="1369"/>
    <x v="1306"/>
    <x v="1424"/>
    <x v="1377"/>
    <x v="1237"/>
    <x v="0"/>
    <x v="11"/>
    <x v="1359"/>
    <x v="1422"/>
    <x v="865"/>
    <x v="1372"/>
  </r>
  <r>
    <x v="0"/>
    <x v="517"/>
    <x v="195"/>
    <x v="2"/>
    <x v="1"/>
    <x v="487"/>
    <x v="1"/>
    <x v="3"/>
    <x v="1033"/>
    <x v="1"/>
    <x v="4"/>
    <x v="1430"/>
    <x v="1370"/>
    <x v="1307"/>
    <x v="1425"/>
    <x v="1378"/>
    <x v="1238"/>
    <x v="1"/>
    <x v="0"/>
    <x v="1360"/>
    <x v="1423"/>
    <x v="866"/>
    <x v="1373"/>
  </r>
  <r>
    <x v="0"/>
    <x v="517"/>
    <x v="195"/>
    <x v="2"/>
    <x v="1"/>
    <x v="487"/>
    <x v="1"/>
    <x v="3"/>
    <x v="1034"/>
    <x v="1"/>
    <x v="9"/>
    <x v="1431"/>
    <x v="1371"/>
    <x v="1308"/>
    <x v="1426"/>
    <x v="1379"/>
    <x v="191"/>
    <x v="1"/>
    <x v="0"/>
    <x v="1361"/>
    <x v="1424"/>
    <x v="180"/>
    <x v="1374"/>
  </r>
  <r>
    <x v="3"/>
    <x v="175"/>
    <x v="31"/>
    <x v="8"/>
    <x v="0"/>
    <x v="488"/>
    <x v="0"/>
    <x v="3"/>
    <x v="884"/>
    <x v="2"/>
    <x v="7"/>
    <x v="1432"/>
    <x v="1372"/>
    <x v="1309"/>
    <x v="1427"/>
    <x v="1380"/>
    <x v="571"/>
    <x v="7"/>
    <x v="0"/>
    <x v="1362"/>
    <x v="1425"/>
    <x v="469"/>
    <x v="1375"/>
  </r>
  <r>
    <x v="3"/>
    <x v="175"/>
    <x v="31"/>
    <x v="8"/>
    <x v="0"/>
    <x v="488"/>
    <x v="0"/>
    <x v="3"/>
    <x v="359"/>
    <x v="1"/>
    <x v="6"/>
    <x v="1433"/>
    <x v="1373"/>
    <x v="696"/>
    <x v="1428"/>
    <x v="1381"/>
    <x v="1239"/>
    <x v="0"/>
    <x v="0"/>
    <x v="1363"/>
    <x v="1426"/>
    <x v="867"/>
    <x v="1376"/>
  </r>
  <r>
    <x v="3"/>
    <x v="175"/>
    <x v="31"/>
    <x v="8"/>
    <x v="0"/>
    <x v="488"/>
    <x v="0"/>
    <x v="3"/>
    <x v="37"/>
    <x v="0"/>
    <x v="0"/>
    <x v="1434"/>
    <x v="1374"/>
    <x v="351"/>
    <x v="1429"/>
    <x v="1382"/>
    <x v="1240"/>
    <x v="1"/>
    <x v="0"/>
    <x v="1364"/>
    <x v="1427"/>
    <x v="180"/>
    <x v="1377"/>
  </r>
  <r>
    <x v="3"/>
    <x v="175"/>
    <x v="31"/>
    <x v="8"/>
    <x v="0"/>
    <x v="488"/>
    <x v="0"/>
    <x v="3"/>
    <x v="1002"/>
    <x v="1"/>
    <x v="8"/>
    <x v="1435"/>
    <x v="1375"/>
    <x v="1310"/>
    <x v="1430"/>
    <x v="1383"/>
    <x v="1241"/>
    <x v="3"/>
    <x v="0"/>
    <x v="1365"/>
    <x v="1428"/>
    <x v="437"/>
    <x v="1378"/>
  </r>
  <r>
    <x v="2"/>
    <x v="518"/>
    <x v="560"/>
    <x v="10"/>
    <x v="0"/>
    <x v="237"/>
    <x v="0"/>
    <x v="3"/>
    <x v="1035"/>
    <x v="0"/>
    <x v="5"/>
    <x v="1436"/>
    <x v="1376"/>
    <x v="1311"/>
    <x v="1431"/>
    <x v="1384"/>
    <x v="1242"/>
    <x v="2"/>
    <x v="2"/>
    <x v="1366"/>
    <x v="1429"/>
    <x v="309"/>
    <x v="208"/>
  </r>
  <r>
    <x v="2"/>
    <x v="518"/>
    <x v="560"/>
    <x v="10"/>
    <x v="0"/>
    <x v="237"/>
    <x v="0"/>
    <x v="3"/>
    <x v="845"/>
    <x v="1"/>
    <x v="13"/>
    <x v="1437"/>
    <x v="1377"/>
    <x v="1312"/>
    <x v="1432"/>
    <x v="1385"/>
    <x v="1243"/>
    <x v="5"/>
    <x v="2"/>
    <x v="1367"/>
    <x v="1430"/>
    <x v="868"/>
    <x v="1379"/>
  </r>
  <r>
    <x v="2"/>
    <x v="519"/>
    <x v="561"/>
    <x v="11"/>
    <x v="1"/>
    <x v="489"/>
    <x v="2"/>
    <x v="1"/>
    <x v="655"/>
    <x v="1"/>
    <x v="8"/>
    <x v="1438"/>
    <x v="1378"/>
    <x v="1313"/>
    <x v="1433"/>
    <x v="1386"/>
    <x v="1244"/>
    <x v="1"/>
    <x v="2"/>
    <x v="1368"/>
    <x v="1431"/>
    <x v="12"/>
    <x v="1380"/>
  </r>
  <r>
    <x v="2"/>
    <x v="519"/>
    <x v="561"/>
    <x v="11"/>
    <x v="1"/>
    <x v="489"/>
    <x v="2"/>
    <x v="1"/>
    <x v="732"/>
    <x v="1"/>
    <x v="10"/>
    <x v="1439"/>
    <x v="1379"/>
    <x v="849"/>
    <x v="1434"/>
    <x v="1387"/>
    <x v="1245"/>
    <x v="4"/>
    <x v="0"/>
    <x v="1369"/>
    <x v="1432"/>
    <x v="189"/>
    <x v="1381"/>
  </r>
  <r>
    <x v="2"/>
    <x v="520"/>
    <x v="124"/>
    <x v="4"/>
    <x v="0"/>
    <x v="331"/>
    <x v="1"/>
    <x v="3"/>
    <x v="178"/>
    <x v="0"/>
    <x v="0"/>
    <x v="1440"/>
    <x v="1380"/>
    <x v="182"/>
    <x v="1435"/>
    <x v="1388"/>
    <x v="1246"/>
    <x v="3"/>
    <x v="2"/>
    <x v="1370"/>
    <x v="1433"/>
    <x v="869"/>
    <x v="1382"/>
  </r>
  <r>
    <x v="1"/>
    <x v="521"/>
    <x v="562"/>
    <x v="0"/>
    <x v="1"/>
    <x v="146"/>
    <x v="1"/>
    <x v="2"/>
    <x v="921"/>
    <x v="1"/>
    <x v="10"/>
    <x v="788"/>
    <x v="768"/>
    <x v="753"/>
    <x v="787"/>
    <x v="767"/>
    <x v="733"/>
    <x v="4"/>
    <x v="2"/>
    <x v="763"/>
    <x v="785"/>
    <x v="377"/>
    <x v="764"/>
  </r>
  <r>
    <x v="1"/>
    <x v="521"/>
    <x v="562"/>
    <x v="0"/>
    <x v="1"/>
    <x v="146"/>
    <x v="1"/>
    <x v="2"/>
    <x v="979"/>
    <x v="1"/>
    <x v="8"/>
    <x v="1441"/>
    <x v="1381"/>
    <x v="1314"/>
    <x v="1436"/>
    <x v="1389"/>
    <x v="1247"/>
    <x v="0"/>
    <x v="3"/>
    <x v="1371"/>
    <x v="1434"/>
    <x v="870"/>
    <x v="1383"/>
  </r>
  <r>
    <x v="1"/>
    <x v="521"/>
    <x v="562"/>
    <x v="0"/>
    <x v="1"/>
    <x v="146"/>
    <x v="1"/>
    <x v="2"/>
    <x v="1036"/>
    <x v="1"/>
    <x v="4"/>
    <x v="1442"/>
    <x v="1382"/>
    <x v="1315"/>
    <x v="1437"/>
    <x v="1390"/>
    <x v="1248"/>
    <x v="0"/>
    <x v="2"/>
    <x v="1372"/>
    <x v="1435"/>
    <x v="572"/>
    <x v="1384"/>
  </r>
  <r>
    <x v="2"/>
    <x v="522"/>
    <x v="277"/>
    <x v="7"/>
    <x v="2"/>
    <x v="212"/>
    <x v="0"/>
    <x v="3"/>
    <x v="890"/>
    <x v="2"/>
    <x v="16"/>
    <x v="1443"/>
    <x v="1383"/>
    <x v="1316"/>
    <x v="1438"/>
    <x v="1391"/>
    <x v="1249"/>
    <x v="7"/>
    <x v="2"/>
    <x v="1373"/>
    <x v="1436"/>
    <x v="871"/>
    <x v="1385"/>
  </r>
  <r>
    <x v="3"/>
    <x v="38"/>
    <x v="551"/>
    <x v="0"/>
    <x v="0"/>
    <x v="467"/>
    <x v="2"/>
    <x v="2"/>
    <x v="1037"/>
    <x v="1"/>
    <x v="9"/>
    <x v="1444"/>
    <x v="1384"/>
    <x v="1317"/>
    <x v="1439"/>
    <x v="1392"/>
    <x v="1250"/>
    <x v="5"/>
    <x v="3"/>
    <x v="1374"/>
    <x v="1437"/>
    <x v="872"/>
    <x v="1386"/>
  </r>
  <r>
    <x v="0"/>
    <x v="26"/>
    <x v="563"/>
    <x v="1"/>
    <x v="1"/>
    <x v="490"/>
    <x v="0"/>
    <x v="1"/>
    <x v="964"/>
    <x v="1"/>
    <x v="10"/>
    <x v="1445"/>
    <x v="1385"/>
    <x v="390"/>
    <x v="1440"/>
    <x v="1393"/>
    <x v="461"/>
    <x v="0"/>
    <x v="0"/>
    <x v="1375"/>
    <x v="1438"/>
    <x v="129"/>
    <x v="1387"/>
  </r>
  <r>
    <x v="2"/>
    <x v="523"/>
    <x v="564"/>
    <x v="5"/>
    <x v="2"/>
    <x v="185"/>
    <x v="2"/>
    <x v="2"/>
    <x v="1038"/>
    <x v="1"/>
    <x v="2"/>
    <x v="769"/>
    <x v="752"/>
    <x v="135"/>
    <x v="768"/>
    <x v="751"/>
    <x v="419"/>
    <x v="3"/>
    <x v="0"/>
    <x v="748"/>
    <x v="767"/>
    <x v="437"/>
    <x v="748"/>
  </r>
  <r>
    <x v="3"/>
    <x v="524"/>
    <x v="565"/>
    <x v="2"/>
    <x v="1"/>
    <x v="491"/>
    <x v="0"/>
    <x v="0"/>
    <x v="691"/>
    <x v="1"/>
    <x v="8"/>
    <x v="1446"/>
    <x v="1386"/>
    <x v="1318"/>
    <x v="1441"/>
    <x v="1394"/>
    <x v="1251"/>
    <x v="2"/>
    <x v="0"/>
    <x v="1376"/>
    <x v="1439"/>
    <x v="306"/>
    <x v="1388"/>
  </r>
  <r>
    <x v="1"/>
    <x v="525"/>
    <x v="95"/>
    <x v="11"/>
    <x v="1"/>
    <x v="100"/>
    <x v="1"/>
    <x v="1"/>
    <x v="1039"/>
    <x v="1"/>
    <x v="6"/>
    <x v="1447"/>
    <x v="268"/>
    <x v="973"/>
    <x v="1442"/>
    <x v="268"/>
    <x v="1252"/>
    <x v="1"/>
    <x v="0"/>
    <x v="267"/>
    <x v="1440"/>
    <x v="645"/>
    <x v="268"/>
  </r>
  <r>
    <x v="3"/>
    <x v="507"/>
    <x v="221"/>
    <x v="8"/>
    <x v="1"/>
    <x v="492"/>
    <x v="0"/>
    <x v="3"/>
    <x v="43"/>
    <x v="2"/>
    <x v="11"/>
    <x v="1448"/>
    <x v="1387"/>
    <x v="44"/>
    <x v="1443"/>
    <x v="1395"/>
    <x v="1253"/>
    <x v="4"/>
    <x v="0"/>
    <x v="1377"/>
    <x v="1441"/>
    <x v="873"/>
    <x v="1389"/>
  </r>
  <r>
    <x v="0"/>
    <x v="195"/>
    <x v="566"/>
    <x v="5"/>
    <x v="1"/>
    <x v="493"/>
    <x v="0"/>
    <x v="3"/>
    <x v="1040"/>
    <x v="1"/>
    <x v="12"/>
    <x v="1449"/>
    <x v="565"/>
    <x v="1319"/>
    <x v="1444"/>
    <x v="1396"/>
    <x v="1254"/>
    <x v="7"/>
    <x v="2"/>
    <x v="564"/>
    <x v="1442"/>
    <x v="67"/>
    <x v="1390"/>
  </r>
  <r>
    <x v="0"/>
    <x v="195"/>
    <x v="566"/>
    <x v="5"/>
    <x v="1"/>
    <x v="493"/>
    <x v="0"/>
    <x v="3"/>
    <x v="1041"/>
    <x v="1"/>
    <x v="6"/>
    <x v="1450"/>
    <x v="1388"/>
    <x v="1320"/>
    <x v="1445"/>
    <x v="1397"/>
    <x v="1255"/>
    <x v="2"/>
    <x v="2"/>
    <x v="1378"/>
    <x v="1443"/>
    <x v="641"/>
    <x v="1391"/>
  </r>
  <r>
    <x v="1"/>
    <x v="199"/>
    <x v="567"/>
    <x v="10"/>
    <x v="0"/>
    <x v="188"/>
    <x v="0"/>
    <x v="1"/>
    <x v="977"/>
    <x v="0"/>
    <x v="3"/>
    <x v="1451"/>
    <x v="1389"/>
    <x v="1321"/>
    <x v="1446"/>
    <x v="1398"/>
    <x v="347"/>
    <x v="0"/>
    <x v="0"/>
    <x v="1379"/>
    <x v="1444"/>
    <x v="432"/>
    <x v="1392"/>
  </r>
  <r>
    <x v="0"/>
    <x v="526"/>
    <x v="144"/>
    <x v="3"/>
    <x v="1"/>
    <x v="494"/>
    <x v="1"/>
    <x v="1"/>
    <x v="696"/>
    <x v="1"/>
    <x v="8"/>
    <x v="1452"/>
    <x v="1390"/>
    <x v="570"/>
    <x v="1447"/>
    <x v="1399"/>
    <x v="1256"/>
    <x v="6"/>
    <x v="2"/>
    <x v="1380"/>
    <x v="1445"/>
    <x v="874"/>
    <x v="1393"/>
  </r>
  <r>
    <x v="2"/>
    <x v="527"/>
    <x v="568"/>
    <x v="3"/>
    <x v="1"/>
    <x v="324"/>
    <x v="2"/>
    <x v="1"/>
    <x v="1042"/>
    <x v="1"/>
    <x v="2"/>
    <x v="1453"/>
    <x v="1391"/>
    <x v="389"/>
    <x v="1448"/>
    <x v="1400"/>
    <x v="463"/>
    <x v="5"/>
    <x v="0"/>
    <x v="1381"/>
    <x v="1446"/>
    <x v="399"/>
    <x v="1394"/>
  </r>
  <r>
    <x v="3"/>
    <x v="528"/>
    <x v="371"/>
    <x v="8"/>
    <x v="2"/>
    <x v="37"/>
    <x v="2"/>
    <x v="1"/>
    <x v="324"/>
    <x v="1"/>
    <x v="6"/>
    <x v="931"/>
    <x v="1113"/>
    <x v="1322"/>
    <x v="1449"/>
    <x v="1401"/>
    <x v="1257"/>
    <x v="7"/>
    <x v="0"/>
    <x v="1104"/>
    <x v="1146"/>
    <x v="875"/>
    <x v="1395"/>
  </r>
  <r>
    <x v="3"/>
    <x v="160"/>
    <x v="569"/>
    <x v="1"/>
    <x v="3"/>
    <x v="495"/>
    <x v="0"/>
    <x v="3"/>
    <x v="3"/>
    <x v="0"/>
    <x v="3"/>
    <x v="896"/>
    <x v="1392"/>
    <x v="1323"/>
    <x v="1450"/>
    <x v="1402"/>
    <x v="1258"/>
    <x v="2"/>
    <x v="10"/>
    <x v="24"/>
    <x v="1447"/>
    <x v="876"/>
    <x v="1396"/>
  </r>
  <r>
    <x v="1"/>
    <x v="529"/>
    <x v="217"/>
    <x v="0"/>
    <x v="3"/>
    <x v="496"/>
    <x v="0"/>
    <x v="3"/>
    <x v="204"/>
    <x v="1"/>
    <x v="10"/>
    <x v="1454"/>
    <x v="1393"/>
    <x v="212"/>
    <x v="1451"/>
    <x v="1403"/>
    <x v="1259"/>
    <x v="1"/>
    <x v="2"/>
    <x v="1382"/>
    <x v="1448"/>
    <x v="181"/>
    <x v="1397"/>
  </r>
  <r>
    <x v="2"/>
    <x v="530"/>
    <x v="570"/>
    <x v="10"/>
    <x v="3"/>
    <x v="52"/>
    <x v="0"/>
    <x v="0"/>
    <x v="1043"/>
    <x v="1"/>
    <x v="4"/>
    <x v="1455"/>
    <x v="1394"/>
    <x v="1324"/>
    <x v="1452"/>
    <x v="1404"/>
    <x v="1260"/>
    <x v="2"/>
    <x v="0"/>
    <x v="1383"/>
    <x v="1449"/>
    <x v="877"/>
    <x v="1398"/>
  </r>
  <r>
    <x v="1"/>
    <x v="531"/>
    <x v="571"/>
    <x v="10"/>
    <x v="1"/>
    <x v="270"/>
    <x v="2"/>
    <x v="1"/>
    <x v="867"/>
    <x v="2"/>
    <x v="7"/>
    <x v="1456"/>
    <x v="1395"/>
    <x v="1325"/>
    <x v="1453"/>
    <x v="1405"/>
    <x v="1261"/>
    <x v="1"/>
    <x v="2"/>
    <x v="1384"/>
    <x v="1450"/>
    <x v="878"/>
    <x v="1399"/>
  </r>
  <r>
    <x v="1"/>
    <x v="239"/>
    <x v="26"/>
    <x v="0"/>
    <x v="2"/>
    <x v="497"/>
    <x v="0"/>
    <x v="2"/>
    <x v="1044"/>
    <x v="2"/>
    <x v="11"/>
    <x v="1457"/>
    <x v="1396"/>
    <x v="1326"/>
    <x v="1454"/>
    <x v="1406"/>
    <x v="1262"/>
    <x v="1"/>
    <x v="2"/>
    <x v="1385"/>
    <x v="1451"/>
    <x v="879"/>
    <x v="1400"/>
  </r>
  <r>
    <x v="1"/>
    <x v="239"/>
    <x v="26"/>
    <x v="0"/>
    <x v="2"/>
    <x v="497"/>
    <x v="0"/>
    <x v="2"/>
    <x v="1045"/>
    <x v="1"/>
    <x v="8"/>
    <x v="1458"/>
    <x v="1397"/>
    <x v="1327"/>
    <x v="1455"/>
    <x v="1407"/>
    <x v="1263"/>
    <x v="4"/>
    <x v="3"/>
    <x v="1386"/>
    <x v="1452"/>
    <x v="589"/>
    <x v="1401"/>
  </r>
  <r>
    <x v="3"/>
    <x v="532"/>
    <x v="572"/>
    <x v="1"/>
    <x v="3"/>
    <x v="231"/>
    <x v="0"/>
    <x v="1"/>
    <x v="447"/>
    <x v="1"/>
    <x v="10"/>
    <x v="1302"/>
    <x v="1257"/>
    <x v="1207"/>
    <x v="1299"/>
    <x v="1263"/>
    <x v="542"/>
    <x v="1"/>
    <x v="0"/>
    <x v="1247"/>
    <x v="1295"/>
    <x v="448"/>
    <x v="1256"/>
  </r>
  <r>
    <x v="3"/>
    <x v="200"/>
    <x v="524"/>
    <x v="0"/>
    <x v="1"/>
    <x v="340"/>
    <x v="1"/>
    <x v="0"/>
    <x v="1046"/>
    <x v="1"/>
    <x v="6"/>
    <x v="1459"/>
    <x v="1398"/>
    <x v="18"/>
    <x v="1456"/>
    <x v="1408"/>
    <x v="1264"/>
    <x v="1"/>
    <x v="0"/>
    <x v="1387"/>
    <x v="1453"/>
    <x v="695"/>
    <x v="1402"/>
  </r>
  <r>
    <x v="2"/>
    <x v="533"/>
    <x v="573"/>
    <x v="0"/>
    <x v="2"/>
    <x v="183"/>
    <x v="0"/>
    <x v="1"/>
    <x v="83"/>
    <x v="0"/>
    <x v="1"/>
    <x v="1460"/>
    <x v="898"/>
    <x v="1328"/>
    <x v="1457"/>
    <x v="898"/>
    <x v="1265"/>
    <x v="2"/>
    <x v="2"/>
    <x v="891"/>
    <x v="1454"/>
    <x v="880"/>
    <x v="895"/>
  </r>
  <r>
    <x v="2"/>
    <x v="533"/>
    <x v="573"/>
    <x v="0"/>
    <x v="2"/>
    <x v="183"/>
    <x v="0"/>
    <x v="1"/>
    <x v="1047"/>
    <x v="1"/>
    <x v="12"/>
    <x v="1461"/>
    <x v="1399"/>
    <x v="1329"/>
    <x v="1458"/>
    <x v="1409"/>
    <x v="130"/>
    <x v="1"/>
    <x v="0"/>
    <x v="1388"/>
    <x v="1455"/>
    <x v="126"/>
    <x v="1403"/>
  </r>
  <r>
    <x v="2"/>
    <x v="533"/>
    <x v="573"/>
    <x v="0"/>
    <x v="2"/>
    <x v="183"/>
    <x v="0"/>
    <x v="1"/>
    <x v="1048"/>
    <x v="2"/>
    <x v="11"/>
    <x v="1462"/>
    <x v="814"/>
    <x v="1330"/>
    <x v="1459"/>
    <x v="813"/>
    <x v="1266"/>
    <x v="7"/>
    <x v="0"/>
    <x v="809"/>
    <x v="1456"/>
    <x v="881"/>
    <x v="810"/>
  </r>
  <r>
    <x v="2"/>
    <x v="533"/>
    <x v="573"/>
    <x v="0"/>
    <x v="2"/>
    <x v="183"/>
    <x v="0"/>
    <x v="1"/>
    <x v="467"/>
    <x v="0"/>
    <x v="1"/>
    <x v="1463"/>
    <x v="1400"/>
    <x v="1331"/>
    <x v="1460"/>
    <x v="1410"/>
    <x v="1267"/>
    <x v="0"/>
    <x v="2"/>
    <x v="1389"/>
    <x v="1457"/>
    <x v="882"/>
    <x v="1404"/>
  </r>
  <r>
    <x v="2"/>
    <x v="534"/>
    <x v="574"/>
    <x v="4"/>
    <x v="2"/>
    <x v="498"/>
    <x v="0"/>
    <x v="2"/>
    <x v="1049"/>
    <x v="2"/>
    <x v="7"/>
    <x v="1464"/>
    <x v="587"/>
    <x v="1332"/>
    <x v="1461"/>
    <x v="1411"/>
    <x v="1268"/>
    <x v="1"/>
    <x v="2"/>
    <x v="1390"/>
    <x v="1458"/>
    <x v="883"/>
    <x v="1405"/>
  </r>
  <r>
    <x v="2"/>
    <x v="534"/>
    <x v="574"/>
    <x v="4"/>
    <x v="2"/>
    <x v="498"/>
    <x v="0"/>
    <x v="2"/>
    <x v="635"/>
    <x v="0"/>
    <x v="1"/>
    <x v="1465"/>
    <x v="1401"/>
    <x v="1333"/>
    <x v="1462"/>
    <x v="1412"/>
    <x v="1269"/>
    <x v="2"/>
    <x v="4"/>
    <x v="1391"/>
    <x v="1459"/>
    <x v="884"/>
    <x v="1406"/>
  </r>
  <r>
    <x v="0"/>
    <x v="183"/>
    <x v="132"/>
    <x v="3"/>
    <x v="1"/>
    <x v="499"/>
    <x v="2"/>
    <x v="2"/>
    <x v="328"/>
    <x v="1"/>
    <x v="4"/>
    <x v="1466"/>
    <x v="1402"/>
    <x v="1334"/>
    <x v="1463"/>
    <x v="1413"/>
    <x v="1270"/>
    <x v="0"/>
    <x v="2"/>
    <x v="1392"/>
    <x v="1460"/>
    <x v="640"/>
    <x v="1407"/>
  </r>
  <r>
    <x v="0"/>
    <x v="454"/>
    <x v="500"/>
    <x v="5"/>
    <x v="1"/>
    <x v="399"/>
    <x v="2"/>
    <x v="0"/>
    <x v="1050"/>
    <x v="1"/>
    <x v="10"/>
    <x v="1467"/>
    <x v="1403"/>
    <x v="1335"/>
    <x v="1464"/>
    <x v="1414"/>
    <x v="397"/>
    <x v="7"/>
    <x v="0"/>
    <x v="1393"/>
    <x v="1461"/>
    <x v="352"/>
    <x v="1408"/>
  </r>
  <r>
    <x v="0"/>
    <x v="535"/>
    <x v="575"/>
    <x v="11"/>
    <x v="2"/>
    <x v="297"/>
    <x v="0"/>
    <x v="3"/>
    <x v="1051"/>
    <x v="1"/>
    <x v="9"/>
    <x v="1468"/>
    <x v="1404"/>
    <x v="1336"/>
    <x v="1465"/>
    <x v="1415"/>
    <x v="1053"/>
    <x v="1"/>
    <x v="0"/>
    <x v="1394"/>
    <x v="1462"/>
    <x v="268"/>
    <x v="1409"/>
  </r>
  <r>
    <x v="1"/>
    <x v="101"/>
    <x v="576"/>
    <x v="6"/>
    <x v="2"/>
    <x v="268"/>
    <x v="0"/>
    <x v="3"/>
    <x v="348"/>
    <x v="2"/>
    <x v="7"/>
    <x v="687"/>
    <x v="675"/>
    <x v="661"/>
    <x v="686"/>
    <x v="674"/>
    <x v="650"/>
    <x v="0"/>
    <x v="0"/>
    <x v="673"/>
    <x v="685"/>
    <x v="474"/>
    <x v="673"/>
  </r>
  <r>
    <x v="1"/>
    <x v="101"/>
    <x v="576"/>
    <x v="6"/>
    <x v="2"/>
    <x v="268"/>
    <x v="0"/>
    <x v="3"/>
    <x v="223"/>
    <x v="0"/>
    <x v="3"/>
    <x v="1469"/>
    <x v="1405"/>
    <x v="1337"/>
    <x v="1466"/>
    <x v="1416"/>
    <x v="1271"/>
    <x v="6"/>
    <x v="10"/>
    <x v="1395"/>
    <x v="1463"/>
    <x v="885"/>
    <x v="1410"/>
  </r>
  <r>
    <x v="1"/>
    <x v="101"/>
    <x v="576"/>
    <x v="6"/>
    <x v="2"/>
    <x v="268"/>
    <x v="0"/>
    <x v="3"/>
    <x v="193"/>
    <x v="1"/>
    <x v="4"/>
    <x v="1470"/>
    <x v="108"/>
    <x v="1338"/>
    <x v="1467"/>
    <x v="108"/>
    <x v="1272"/>
    <x v="0"/>
    <x v="0"/>
    <x v="108"/>
    <x v="1464"/>
    <x v="886"/>
    <x v="108"/>
  </r>
  <r>
    <x v="1"/>
    <x v="101"/>
    <x v="576"/>
    <x v="6"/>
    <x v="2"/>
    <x v="268"/>
    <x v="0"/>
    <x v="3"/>
    <x v="692"/>
    <x v="1"/>
    <x v="8"/>
    <x v="1471"/>
    <x v="1406"/>
    <x v="1339"/>
    <x v="1468"/>
    <x v="1417"/>
    <x v="1273"/>
    <x v="0"/>
    <x v="2"/>
    <x v="1396"/>
    <x v="1465"/>
    <x v="887"/>
    <x v="1411"/>
  </r>
  <r>
    <x v="1"/>
    <x v="101"/>
    <x v="576"/>
    <x v="6"/>
    <x v="2"/>
    <x v="268"/>
    <x v="0"/>
    <x v="3"/>
    <x v="116"/>
    <x v="0"/>
    <x v="5"/>
    <x v="118"/>
    <x v="117"/>
    <x v="115"/>
    <x v="118"/>
    <x v="117"/>
    <x v="117"/>
    <x v="1"/>
    <x v="0"/>
    <x v="116"/>
    <x v="118"/>
    <x v="113"/>
    <x v="117"/>
  </r>
  <r>
    <x v="1"/>
    <x v="101"/>
    <x v="576"/>
    <x v="6"/>
    <x v="2"/>
    <x v="268"/>
    <x v="0"/>
    <x v="3"/>
    <x v="50"/>
    <x v="0"/>
    <x v="5"/>
    <x v="51"/>
    <x v="51"/>
    <x v="51"/>
    <x v="51"/>
    <x v="51"/>
    <x v="51"/>
    <x v="0"/>
    <x v="0"/>
    <x v="51"/>
    <x v="51"/>
    <x v="50"/>
    <x v="51"/>
  </r>
  <r>
    <x v="1"/>
    <x v="101"/>
    <x v="576"/>
    <x v="6"/>
    <x v="2"/>
    <x v="268"/>
    <x v="0"/>
    <x v="3"/>
    <x v="469"/>
    <x v="2"/>
    <x v="7"/>
    <x v="519"/>
    <x v="509"/>
    <x v="505"/>
    <x v="520"/>
    <x v="509"/>
    <x v="495"/>
    <x v="2"/>
    <x v="0"/>
    <x v="508"/>
    <x v="520"/>
    <x v="417"/>
    <x v="511"/>
  </r>
  <r>
    <x v="1"/>
    <x v="101"/>
    <x v="576"/>
    <x v="6"/>
    <x v="2"/>
    <x v="268"/>
    <x v="0"/>
    <x v="3"/>
    <x v="1052"/>
    <x v="1"/>
    <x v="10"/>
    <x v="142"/>
    <x v="141"/>
    <x v="138"/>
    <x v="142"/>
    <x v="141"/>
    <x v="140"/>
    <x v="1"/>
    <x v="0"/>
    <x v="140"/>
    <x v="142"/>
    <x v="126"/>
    <x v="141"/>
  </r>
  <r>
    <x v="1"/>
    <x v="101"/>
    <x v="576"/>
    <x v="6"/>
    <x v="2"/>
    <x v="268"/>
    <x v="0"/>
    <x v="3"/>
    <x v="1053"/>
    <x v="1"/>
    <x v="13"/>
    <x v="1472"/>
    <x v="1407"/>
    <x v="1340"/>
    <x v="1469"/>
    <x v="1418"/>
    <x v="931"/>
    <x v="1"/>
    <x v="0"/>
    <x v="1397"/>
    <x v="1466"/>
    <x v="62"/>
    <x v="1412"/>
  </r>
  <r>
    <x v="1"/>
    <x v="101"/>
    <x v="576"/>
    <x v="6"/>
    <x v="2"/>
    <x v="268"/>
    <x v="0"/>
    <x v="3"/>
    <x v="386"/>
    <x v="2"/>
    <x v="11"/>
    <x v="1473"/>
    <x v="1408"/>
    <x v="1341"/>
    <x v="1470"/>
    <x v="1419"/>
    <x v="1274"/>
    <x v="4"/>
    <x v="0"/>
    <x v="414"/>
    <x v="1467"/>
    <x v="438"/>
    <x v="1413"/>
  </r>
  <r>
    <x v="0"/>
    <x v="536"/>
    <x v="577"/>
    <x v="5"/>
    <x v="1"/>
    <x v="500"/>
    <x v="1"/>
    <x v="0"/>
    <x v="448"/>
    <x v="1"/>
    <x v="6"/>
    <x v="1474"/>
    <x v="1409"/>
    <x v="1342"/>
    <x v="1471"/>
    <x v="1420"/>
    <x v="1275"/>
    <x v="4"/>
    <x v="0"/>
    <x v="1398"/>
    <x v="1468"/>
    <x v="888"/>
    <x v="1414"/>
  </r>
  <r>
    <x v="0"/>
    <x v="173"/>
    <x v="578"/>
    <x v="3"/>
    <x v="1"/>
    <x v="501"/>
    <x v="1"/>
    <x v="2"/>
    <x v="1054"/>
    <x v="1"/>
    <x v="6"/>
    <x v="1475"/>
    <x v="1410"/>
    <x v="1343"/>
    <x v="1472"/>
    <x v="1421"/>
    <x v="1276"/>
    <x v="3"/>
    <x v="2"/>
    <x v="1399"/>
    <x v="1469"/>
    <x v="889"/>
    <x v="1415"/>
  </r>
  <r>
    <x v="0"/>
    <x v="173"/>
    <x v="578"/>
    <x v="3"/>
    <x v="1"/>
    <x v="501"/>
    <x v="1"/>
    <x v="2"/>
    <x v="131"/>
    <x v="1"/>
    <x v="13"/>
    <x v="1476"/>
    <x v="1411"/>
    <x v="1344"/>
    <x v="1473"/>
    <x v="1422"/>
    <x v="1277"/>
    <x v="2"/>
    <x v="2"/>
    <x v="1400"/>
    <x v="1470"/>
    <x v="215"/>
    <x v="1416"/>
  </r>
  <r>
    <x v="1"/>
    <x v="537"/>
    <x v="579"/>
    <x v="1"/>
    <x v="0"/>
    <x v="502"/>
    <x v="0"/>
    <x v="1"/>
    <x v="1055"/>
    <x v="2"/>
    <x v="7"/>
    <x v="1477"/>
    <x v="1412"/>
    <x v="1345"/>
    <x v="1474"/>
    <x v="1423"/>
    <x v="1278"/>
    <x v="4"/>
    <x v="2"/>
    <x v="1401"/>
    <x v="1471"/>
    <x v="890"/>
    <x v="1417"/>
  </r>
  <r>
    <x v="2"/>
    <x v="538"/>
    <x v="580"/>
    <x v="2"/>
    <x v="3"/>
    <x v="223"/>
    <x v="0"/>
    <x v="1"/>
    <x v="1056"/>
    <x v="1"/>
    <x v="10"/>
    <x v="1478"/>
    <x v="1413"/>
    <x v="1346"/>
    <x v="1475"/>
    <x v="1424"/>
    <x v="1279"/>
    <x v="1"/>
    <x v="0"/>
    <x v="1402"/>
    <x v="1472"/>
    <x v="499"/>
    <x v="1418"/>
  </r>
  <r>
    <x v="1"/>
    <x v="539"/>
    <x v="581"/>
    <x v="10"/>
    <x v="2"/>
    <x v="503"/>
    <x v="2"/>
    <x v="2"/>
    <x v="1057"/>
    <x v="0"/>
    <x v="0"/>
    <x v="1479"/>
    <x v="1414"/>
    <x v="1347"/>
    <x v="1476"/>
    <x v="1425"/>
    <x v="1280"/>
    <x v="1"/>
    <x v="4"/>
    <x v="1403"/>
    <x v="1473"/>
    <x v="891"/>
    <x v="1419"/>
  </r>
  <r>
    <x v="3"/>
    <x v="540"/>
    <x v="582"/>
    <x v="5"/>
    <x v="1"/>
    <x v="198"/>
    <x v="0"/>
    <x v="3"/>
    <x v="877"/>
    <x v="0"/>
    <x v="1"/>
    <x v="1480"/>
    <x v="1415"/>
    <x v="1348"/>
    <x v="1477"/>
    <x v="1426"/>
    <x v="1281"/>
    <x v="0"/>
    <x v="4"/>
    <x v="1404"/>
    <x v="1474"/>
    <x v="892"/>
    <x v="1420"/>
  </r>
  <r>
    <x v="3"/>
    <x v="524"/>
    <x v="499"/>
    <x v="2"/>
    <x v="2"/>
    <x v="199"/>
    <x v="1"/>
    <x v="3"/>
    <x v="451"/>
    <x v="0"/>
    <x v="5"/>
    <x v="1481"/>
    <x v="1416"/>
    <x v="1349"/>
    <x v="1478"/>
    <x v="1427"/>
    <x v="1282"/>
    <x v="11"/>
    <x v="0"/>
    <x v="1405"/>
    <x v="1475"/>
    <x v="893"/>
    <x v="1421"/>
  </r>
  <r>
    <x v="3"/>
    <x v="123"/>
    <x v="410"/>
    <x v="0"/>
    <x v="0"/>
    <x v="492"/>
    <x v="0"/>
    <x v="2"/>
    <x v="1058"/>
    <x v="1"/>
    <x v="10"/>
    <x v="1482"/>
    <x v="1417"/>
    <x v="571"/>
    <x v="1479"/>
    <x v="1428"/>
    <x v="1283"/>
    <x v="4"/>
    <x v="2"/>
    <x v="1406"/>
    <x v="1476"/>
    <x v="796"/>
    <x v="1422"/>
  </r>
  <r>
    <x v="3"/>
    <x v="123"/>
    <x v="410"/>
    <x v="0"/>
    <x v="0"/>
    <x v="492"/>
    <x v="0"/>
    <x v="2"/>
    <x v="1059"/>
    <x v="1"/>
    <x v="14"/>
    <x v="1483"/>
    <x v="1418"/>
    <x v="1350"/>
    <x v="1480"/>
    <x v="1429"/>
    <x v="1284"/>
    <x v="7"/>
    <x v="2"/>
    <x v="1407"/>
    <x v="418"/>
    <x v="704"/>
    <x v="1423"/>
  </r>
  <r>
    <x v="3"/>
    <x v="123"/>
    <x v="410"/>
    <x v="0"/>
    <x v="0"/>
    <x v="492"/>
    <x v="0"/>
    <x v="2"/>
    <x v="290"/>
    <x v="1"/>
    <x v="6"/>
    <x v="310"/>
    <x v="307"/>
    <x v="303"/>
    <x v="311"/>
    <x v="308"/>
    <x v="306"/>
    <x v="4"/>
    <x v="2"/>
    <x v="306"/>
    <x v="311"/>
    <x v="277"/>
    <x v="308"/>
  </r>
  <r>
    <x v="3"/>
    <x v="123"/>
    <x v="410"/>
    <x v="0"/>
    <x v="0"/>
    <x v="492"/>
    <x v="0"/>
    <x v="2"/>
    <x v="296"/>
    <x v="0"/>
    <x v="5"/>
    <x v="1484"/>
    <x v="1419"/>
    <x v="1351"/>
    <x v="1481"/>
    <x v="1430"/>
    <x v="1285"/>
    <x v="0"/>
    <x v="7"/>
    <x v="314"/>
    <x v="1477"/>
    <x v="894"/>
    <x v="1424"/>
  </r>
  <r>
    <x v="0"/>
    <x v="541"/>
    <x v="583"/>
    <x v="5"/>
    <x v="0"/>
    <x v="334"/>
    <x v="1"/>
    <x v="3"/>
    <x v="1060"/>
    <x v="0"/>
    <x v="5"/>
    <x v="1485"/>
    <x v="46"/>
    <x v="1352"/>
    <x v="1482"/>
    <x v="1431"/>
    <x v="1184"/>
    <x v="0"/>
    <x v="0"/>
    <x v="46"/>
    <x v="1478"/>
    <x v="1"/>
    <x v="1425"/>
  </r>
  <r>
    <x v="0"/>
    <x v="25"/>
    <x v="24"/>
    <x v="4"/>
    <x v="1"/>
    <x v="222"/>
    <x v="0"/>
    <x v="0"/>
    <x v="1061"/>
    <x v="1"/>
    <x v="6"/>
    <x v="1486"/>
    <x v="409"/>
    <x v="1353"/>
    <x v="1483"/>
    <x v="1432"/>
    <x v="1286"/>
    <x v="1"/>
    <x v="2"/>
    <x v="408"/>
    <x v="1479"/>
    <x v="222"/>
    <x v="1426"/>
  </r>
  <r>
    <x v="3"/>
    <x v="329"/>
    <x v="379"/>
    <x v="0"/>
    <x v="1"/>
    <x v="250"/>
    <x v="0"/>
    <x v="3"/>
    <x v="1062"/>
    <x v="1"/>
    <x v="6"/>
    <x v="1487"/>
    <x v="1420"/>
    <x v="1354"/>
    <x v="1484"/>
    <x v="1433"/>
    <x v="1287"/>
    <x v="5"/>
    <x v="0"/>
    <x v="1408"/>
    <x v="1480"/>
    <x v="93"/>
    <x v="1427"/>
  </r>
  <r>
    <x v="0"/>
    <x v="475"/>
    <x v="584"/>
    <x v="3"/>
    <x v="0"/>
    <x v="123"/>
    <x v="0"/>
    <x v="1"/>
    <x v="857"/>
    <x v="2"/>
    <x v="7"/>
    <x v="1488"/>
    <x v="1421"/>
    <x v="1355"/>
    <x v="1485"/>
    <x v="1434"/>
    <x v="1288"/>
    <x v="2"/>
    <x v="2"/>
    <x v="1409"/>
    <x v="1481"/>
    <x v="895"/>
    <x v="1428"/>
  </r>
  <r>
    <x v="0"/>
    <x v="475"/>
    <x v="584"/>
    <x v="3"/>
    <x v="0"/>
    <x v="123"/>
    <x v="0"/>
    <x v="1"/>
    <x v="1063"/>
    <x v="1"/>
    <x v="6"/>
    <x v="1489"/>
    <x v="1422"/>
    <x v="1356"/>
    <x v="1486"/>
    <x v="1435"/>
    <x v="1289"/>
    <x v="1"/>
    <x v="0"/>
    <x v="1410"/>
    <x v="1482"/>
    <x v="584"/>
    <x v="1429"/>
  </r>
  <r>
    <x v="0"/>
    <x v="475"/>
    <x v="584"/>
    <x v="3"/>
    <x v="0"/>
    <x v="123"/>
    <x v="0"/>
    <x v="1"/>
    <x v="1064"/>
    <x v="1"/>
    <x v="6"/>
    <x v="1490"/>
    <x v="1423"/>
    <x v="1357"/>
    <x v="1487"/>
    <x v="1436"/>
    <x v="1290"/>
    <x v="2"/>
    <x v="0"/>
    <x v="1411"/>
    <x v="1483"/>
    <x v="53"/>
    <x v="1430"/>
  </r>
  <r>
    <x v="0"/>
    <x v="475"/>
    <x v="584"/>
    <x v="3"/>
    <x v="0"/>
    <x v="123"/>
    <x v="0"/>
    <x v="1"/>
    <x v="347"/>
    <x v="1"/>
    <x v="8"/>
    <x v="1491"/>
    <x v="573"/>
    <x v="1358"/>
    <x v="1488"/>
    <x v="1437"/>
    <x v="1291"/>
    <x v="7"/>
    <x v="2"/>
    <x v="572"/>
    <x v="1484"/>
    <x v="689"/>
    <x v="1431"/>
  </r>
  <r>
    <x v="0"/>
    <x v="475"/>
    <x v="584"/>
    <x v="3"/>
    <x v="0"/>
    <x v="123"/>
    <x v="0"/>
    <x v="1"/>
    <x v="126"/>
    <x v="1"/>
    <x v="10"/>
    <x v="732"/>
    <x v="716"/>
    <x v="704"/>
    <x v="731"/>
    <x v="715"/>
    <x v="688"/>
    <x v="4"/>
    <x v="0"/>
    <x v="20"/>
    <x v="730"/>
    <x v="34"/>
    <x v="20"/>
  </r>
  <r>
    <x v="0"/>
    <x v="475"/>
    <x v="584"/>
    <x v="3"/>
    <x v="0"/>
    <x v="123"/>
    <x v="0"/>
    <x v="1"/>
    <x v="1065"/>
    <x v="1"/>
    <x v="8"/>
    <x v="1492"/>
    <x v="1424"/>
    <x v="1359"/>
    <x v="1489"/>
    <x v="1177"/>
    <x v="1292"/>
    <x v="1"/>
    <x v="2"/>
    <x v="1412"/>
    <x v="1485"/>
    <x v="130"/>
    <x v="1432"/>
  </r>
  <r>
    <x v="2"/>
    <x v="542"/>
    <x v="496"/>
    <x v="5"/>
    <x v="1"/>
    <x v="504"/>
    <x v="1"/>
    <x v="1"/>
    <x v="1057"/>
    <x v="0"/>
    <x v="0"/>
    <x v="1493"/>
    <x v="1425"/>
    <x v="1360"/>
    <x v="1490"/>
    <x v="1438"/>
    <x v="1293"/>
    <x v="0"/>
    <x v="11"/>
    <x v="1413"/>
    <x v="1486"/>
    <x v="896"/>
    <x v="1433"/>
  </r>
  <r>
    <x v="2"/>
    <x v="542"/>
    <x v="496"/>
    <x v="5"/>
    <x v="1"/>
    <x v="504"/>
    <x v="1"/>
    <x v="1"/>
    <x v="1066"/>
    <x v="2"/>
    <x v="7"/>
    <x v="1494"/>
    <x v="1236"/>
    <x v="1361"/>
    <x v="1491"/>
    <x v="1242"/>
    <x v="1294"/>
    <x v="0"/>
    <x v="2"/>
    <x v="1227"/>
    <x v="1487"/>
    <x v="897"/>
    <x v="1235"/>
  </r>
  <r>
    <x v="2"/>
    <x v="542"/>
    <x v="496"/>
    <x v="5"/>
    <x v="1"/>
    <x v="504"/>
    <x v="1"/>
    <x v="1"/>
    <x v="66"/>
    <x v="2"/>
    <x v="7"/>
    <x v="1495"/>
    <x v="1426"/>
    <x v="1362"/>
    <x v="1492"/>
    <x v="1439"/>
    <x v="1295"/>
    <x v="0"/>
    <x v="2"/>
    <x v="1414"/>
    <x v="1488"/>
    <x v="124"/>
    <x v="1434"/>
  </r>
  <r>
    <x v="3"/>
    <x v="202"/>
    <x v="209"/>
    <x v="4"/>
    <x v="1"/>
    <x v="453"/>
    <x v="1"/>
    <x v="1"/>
    <x v="384"/>
    <x v="1"/>
    <x v="4"/>
    <x v="1496"/>
    <x v="1427"/>
    <x v="410"/>
    <x v="1493"/>
    <x v="1440"/>
    <x v="1296"/>
    <x v="3"/>
    <x v="0"/>
    <x v="1415"/>
    <x v="1489"/>
    <x v="5"/>
    <x v="1435"/>
  </r>
  <r>
    <x v="0"/>
    <x v="543"/>
    <x v="585"/>
    <x v="10"/>
    <x v="1"/>
    <x v="484"/>
    <x v="2"/>
    <x v="3"/>
    <x v="1067"/>
    <x v="2"/>
    <x v="11"/>
    <x v="1497"/>
    <x v="368"/>
    <x v="1363"/>
    <x v="1494"/>
    <x v="369"/>
    <x v="1297"/>
    <x v="1"/>
    <x v="2"/>
    <x v="367"/>
    <x v="1490"/>
    <x v="898"/>
    <x v="370"/>
  </r>
  <r>
    <x v="1"/>
    <x v="544"/>
    <x v="99"/>
    <x v="6"/>
    <x v="1"/>
    <x v="451"/>
    <x v="2"/>
    <x v="2"/>
    <x v="547"/>
    <x v="1"/>
    <x v="2"/>
    <x v="1498"/>
    <x v="1428"/>
    <x v="1364"/>
    <x v="1495"/>
    <x v="1441"/>
    <x v="1298"/>
    <x v="7"/>
    <x v="0"/>
    <x v="1416"/>
    <x v="1491"/>
    <x v="899"/>
    <x v="1436"/>
  </r>
  <r>
    <x v="1"/>
    <x v="544"/>
    <x v="99"/>
    <x v="6"/>
    <x v="1"/>
    <x v="451"/>
    <x v="2"/>
    <x v="2"/>
    <x v="254"/>
    <x v="1"/>
    <x v="2"/>
    <x v="1499"/>
    <x v="1429"/>
    <x v="1365"/>
    <x v="1496"/>
    <x v="1442"/>
    <x v="1299"/>
    <x v="4"/>
    <x v="0"/>
    <x v="1417"/>
    <x v="1492"/>
    <x v="223"/>
    <x v="322"/>
  </r>
  <r>
    <x v="1"/>
    <x v="544"/>
    <x v="99"/>
    <x v="6"/>
    <x v="1"/>
    <x v="451"/>
    <x v="2"/>
    <x v="2"/>
    <x v="1068"/>
    <x v="1"/>
    <x v="6"/>
    <x v="1500"/>
    <x v="1430"/>
    <x v="1366"/>
    <x v="1497"/>
    <x v="1443"/>
    <x v="1300"/>
    <x v="1"/>
    <x v="0"/>
    <x v="1418"/>
    <x v="1493"/>
    <x v="48"/>
    <x v="1437"/>
  </r>
  <r>
    <x v="0"/>
    <x v="545"/>
    <x v="126"/>
    <x v="8"/>
    <x v="0"/>
    <x v="43"/>
    <x v="2"/>
    <x v="3"/>
    <x v="1069"/>
    <x v="1"/>
    <x v="4"/>
    <x v="1501"/>
    <x v="1431"/>
    <x v="1367"/>
    <x v="1498"/>
    <x v="1444"/>
    <x v="1301"/>
    <x v="0"/>
    <x v="0"/>
    <x v="1419"/>
    <x v="1494"/>
    <x v="900"/>
    <x v="1438"/>
  </r>
  <r>
    <x v="0"/>
    <x v="545"/>
    <x v="126"/>
    <x v="8"/>
    <x v="0"/>
    <x v="43"/>
    <x v="2"/>
    <x v="3"/>
    <x v="1070"/>
    <x v="1"/>
    <x v="10"/>
    <x v="1502"/>
    <x v="1432"/>
    <x v="1368"/>
    <x v="1499"/>
    <x v="1445"/>
    <x v="294"/>
    <x v="7"/>
    <x v="0"/>
    <x v="1420"/>
    <x v="1495"/>
    <x v="265"/>
    <x v="1439"/>
  </r>
  <r>
    <x v="3"/>
    <x v="141"/>
    <x v="386"/>
    <x v="7"/>
    <x v="1"/>
    <x v="505"/>
    <x v="0"/>
    <x v="1"/>
    <x v="1071"/>
    <x v="0"/>
    <x v="5"/>
    <x v="1503"/>
    <x v="1433"/>
    <x v="1369"/>
    <x v="1500"/>
    <x v="1446"/>
    <x v="1302"/>
    <x v="0"/>
    <x v="0"/>
    <x v="1421"/>
    <x v="1496"/>
    <x v="279"/>
    <x v="1440"/>
  </r>
  <r>
    <x v="3"/>
    <x v="141"/>
    <x v="386"/>
    <x v="7"/>
    <x v="1"/>
    <x v="505"/>
    <x v="0"/>
    <x v="1"/>
    <x v="508"/>
    <x v="1"/>
    <x v="2"/>
    <x v="1504"/>
    <x v="1434"/>
    <x v="1370"/>
    <x v="1501"/>
    <x v="1447"/>
    <x v="1303"/>
    <x v="8"/>
    <x v="0"/>
    <x v="1422"/>
    <x v="1497"/>
    <x v="436"/>
    <x v="1441"/>
  </r>
  <r>
    <x v="3"/>
    <x v="141"/>
    <x v="386"/>
    <x v="7"/>
    <x v="1"/>
    <x v="505"/>
    <x v="0"/>
    <x v="1"/>
    <x v="497"/>
    <x v="1"/>
    <x v="8"/>
    <x v="1505"/>
    <x v="1435"/>
    <x v="1371"/>
    <x v="1502"/>
    <x v="1448"/>
    <x v="1304"/>
    <x v="0"/>
    <x v="2"/>
    <x v="1423"/>
    <x v="1498"/>
    <x v="492"/>
    <x v="1442"/>
  </r>
  <r>
    <x v="3"/>
    <x v="141"/>
    <x v="386"/>
    <x v="7"/>
    <x v="1"/>
    <x v="505"/>
    <x v="0"/>
    <x v="1"/>
    <x v="1072"/>
    <x v="2"/>
    <x v="11"/>
    <x v="1506"/>
    <x v="1436"/>
    <x v="1372"/>
    <x v="1503"/>
    <x v="1449"/>
    <x v="1305"/>
    <x v="0"/>
    <x v="0"/>
    <x v="1424"/>
    <x v="1499"/>
    <x v="322"/>
    <x v="1443"/>
  </r>
  <r>
    <x v="1"/>
    <x v="546"/>
    <x v="140"/>
    <x v="4"/>
    <x v="1"/>
    <x v="506"/>
    <x v="0"/>
    <x v="1"/>
    <x v="981"/>
    <x v="2"/>
    <x v="7"/>
    <x v="1507"/>
    <x v="1437"/>
    <x v="1227"/>
    <x v="1504"/>
    <x v="1450"/>
    <x v="1306"/>
    <x v="2"/>
    <x v="2"/>
    <x v="1425"/>
    <x v="1500"/>
    <x v="889"/>
    <x v="1444"/>
  </r>
  <r>
    <x v="1"/>
    <x v="546"/>
    <x v="140"/>
    <x v="4"/>
    <x v="1"/>
    <x v="506"/>
    <x v="0"/>
    <x v="1"/>
    <x v="695"/>
    <x v="2"/>
    <x v="11"/>
    <x v="1508"/>
    <x v="1438"/>
    <x v="1373"/>
    <x v="1505"/>
    <x v="1451"/>
    <x v="1307"/>
    <x v="1"/>
    <x v="0"/>
    <x v="1426"/>
    <x v="1501"/>
    <x v="241"/>
    <x v="1445"/>
  </r>
  <r>
    <x v="1"/>
    <x v="547"/>
    <x v="586"/>
    <x v="0"/>
    <x v="1"/>
    <x v="178"/>
    <x v="2"/>
    <x v="3"/>
    <x v="549"/>
    <x v="1"/>
    <x v="9"/>
    <x v="1509"/>
    <x v="1439"/>
    <x v="604"/>
    <x v="1506"/>
    <x v="1452"/>
    <x v="1308"/>
    <x v="2"/>
    <x v="0"/>
    <x v="1427"/>
    <x v="1502"/>
    <x v="901"/>
    <x v="1446"/>
  </r>
  <r>
    <x v="1"/>
    <x v="496"/>
    <x v="12"/>
    <x v="8"/>
    <x v="1"/>
    <x v="507"/>
    <x v="0"/>
    <x v="0"/>
    <x v="866"/>
    <x v="0"/>
    <x v="1"/>
    <x v="1510"/>
    <x v="1440"/>
    <x v="1036"/>
    <x v="1507"/>
    <x v="1453"/>
    <x v="826"/>
    <x v="5"/>
    <x v="0"/>
    <x v="1428"/>
    <x v="1503"/>
    <x v="486"/>
    <x v="1447"/>
  </r>
  <r>
    <x v="3"/>
    <x v="548"/>
    <x v="587"/>
    <x v="1"/>
    <x v="0"/>
    <x v="238"/>
    <x v="0"/>
    <x v="3"/>
    <x v="1073"/>
    <x v="0"/>
    <x v="5"/>
    <x v="1511"/>
    <x v="1441"/>
    <x v="1374"/>
    <x v="1508"/>
    <x v="1454"/>
    <x v="1309"/>
    <x v="2"/>
    <x v="2"/>
    <x v="1429"/>
    <x v="1504"/>
    <x v="902"/>
    <x v="1448"/>
  </r>
  <r>
    <x v="3"/>
    <x v="548"/>
    <x v="587"/>
    <x v="1"/>
    <x v="0"/>
    <x v="238"/>
    <x v="0"/>
    <x v="3"/>
    <x v="710"/>
    <x v="1"/>
    <x v="8"/>
    <x v="1512"/>
    <x v="1442"/>
    <x v="1375"/>
    <x v="1509"/>
    <x v="1455"/>
    <x v="1310"/>
    <x v="5"/>
    <x v="6"/>
    <x v="1430"/>
    <x v="1505"/>
    <x v="903"/>
    <x v="1449"/>
  </r>
  <r>
    <x v="0"/>
    <x v="541"/>
    <x v="588"/>
    <x v="5"/>
    <x v="3"/>
    <x v="52"/>
    <x v="0"/>
    <x v="3"/>
    <x v="1074"/>
    <x v="1"/>
    <x v="4"/>
    <x v="1513"/>
    <x v="1443"/>
    <x v="1376"/>
    <x v="1510"/>
    <x v="1456"/>
    <x v="1311"/>
    <x v="1"/>
    <x v="2"/>
    <x v="1431"/>
    <x v="1506"/>
    <x v="260"/>
    <x v="1450"/>
  </r>
  <r>
    <x v="0"/>
    <x v="541"/>
    <x v="588"/>
    <x v="5"/>
    <x v="3"/>
    <x v="52"/>
    <x v="0"/>
    <x v="3"/>
    <x v="481"/>
    <x v="1"/>
    <x v="10"/>
    <x v="1514"/>
    <x v="1444"/>
    <x v="1377"/>
    <x v="806"/>
    <x v="1457"/>
    <x v="1312"/>
    <x v="0"/>
    <x v="2"/>
    <x v="1432"/>
    <x v="1507"/>
    <x v="218"/>
    <x v="1451"/>
  </r>
  <r>
    <x v="0"/>
    <x v="541"/>
    <x v="588"/>
    <x v="5"/>
    <x v="3"/>
    <x v="52"/>
    <x v="0"/>
    <x v="3"/>
    <x v="498"/>
    <x v="1"/>
    <x v="10"/>
    <x v="574"/>
    <x v="564"/>
    <x v="12"/>
    <x v="574"/>
    <x v="564"/>
    <x v="546"/>
    <x v="0"/>
    <x v="2"/>
    <x v="563"/>
    <x v="572"/>
    <x v="154"/>
    <x v="565"/>
  </r>
  <r>
    <x v="0"/>
    <x v="541"/>
    <x v="588"/>
    <x v="5"/>
    <x v="3"/>
    <x v="52"/>
    <x v="0"/>
    <x v="3"/>
    <x v="953"/>
    <x v="1"/>
    <x v="4"/>
    <x v="1515"/>
    <x v="1445"/>
    <x v="1378"/>
    <x v="1511"/>
    <x v="1458"/>
    <x v="1313"/>
    <x v="0"/>
    <x v="2"/>
    <x v="1433"/>
    <x v="1508"/>
    <x v="904"/>
    <x v="1452"/>
  </r>
  <r>
    <x v="0"/>
    <x v="541"/>
    <x v="588"/>
    <x v="5"/>
    <x v="3"/>
    <x v="52"/>
    <x v="0"/>
    <x v="3"/>
    <x v="477"/>
    <x v="2"/>
    <x v="11"/>
    <x v="529"/>
    <x v="519"/>
    <x v="515"/>
    <x v="530"/>
    <x v="519"/>
    <x v="504"/>
    <x v="0"/>
    <x v="2"/>
    <x v="518"/>
    <x v="530"/>
    <x v="424"/>
    <x v="521"/>
  </r>
  <r>
    <x v="2"/>
    <x v="35"/>
    <x v="589"/>
    <x v="0"/>
    <x v="1"/>
    <x v="508"/>
    <x v="0"/>
    <x v="1"/>
    <x v="778"/>
    <x v="1"/>
    <x v="10"/>
    <x v="12"/>
    <x v="12"/>
    <x v="12"/>
    <x v="12"/>
    <x v="12"/>
    <x v="12"/>
    <x v="1"/>
    <x v="2"/>
    <x v="12"/>
    <x v="12"/>
    <x v="12"/>
    <x v="12"/>
  </r>
  <r>
    <x v="2"/>
    <x v="35"/>
    <x v="589"/>
    <x v="0"/>
    <x v="1"/>
    <x v="508"/>
    <x v="0"/>
    <x v="1"/>
    <x v="749"/>
    <x v="1"/>
    <x v="4"/>
    <x v="1516"/>
    <x v="1446"/>
    <x v="1379"/>
    <x v="1512"/>
    <x v="1459"/>
    <x v="1314"/>
    <x v="2"/>
    <x v="2"/>
    <x v="1434"/>
    <x v="1509"/>
    <x v="905"/>
    <x v="1453"/>
  </r>
  <r>
    <x v="2"/>
    <x v="35"/>
    <x v="589"/>
    <x v="0"/>
    <x v="1"/>
    <x v="508"/>
    <x v="0"/>
    <x v="1"/>
    <x v="1075"/>
    <x v="2"/>
    <x v="7"/>
    <x v="1517"/>
    <x v="1447"/>
    <x v="1380"/>
    <x v="1513"/>
    <x v="1460"/>
    <x v="1315"/>
    <x v="4"/>
    <x v="2"/>
    <x v="1435"/>
    <x v="1510"/>
    <x v="906"/>
    <x v="1454"/>
  </r>
  <r>
    <x v="0"/>
    <x v="439"/>
    <x v="219"/>
    <x v="5"/>
    <x v="1"/>
    <x v="509"/>
    <x v="0"/>
    <x v="3"/>
    <x v="1076"/>
    <x v="1"/>
    <x v="10"/>
    <x v="552"/>
    <x v="542"/>
    <x v="538"/>
    <x v="553"/>
    <x v="542"/>
    <x v="525"/>
    <x v="1"/>
    <x v="0"/>
    <x v="541"/>
    <x v="551"/>
    <x v="126"/>
    <x v="543"/>
  </r>
  <r>
    <x v="0"/>
    <x v="439"/>
    <x v="219"/>
    <x v="5"/>
    <x v="1"/>
    <x v="509"/>
    <x v="0"/>
    <x v="3"/>
    <x v="544"/>
    <x v="1"/>
    <x v="8"/>
    <x v="1518"/>
    <x v="1339"/>
    <x v="1381"/>
    <x v="1514"/>
    <x v="1347"/>
    <x v="267"/>
    <x v="0"/>
    <x v="0"/>
    <x v="1328"/>
    <x v="1511"/>
    <x v="243"/>
    <x v="1341"/>
  </r>
  <r>
    <x v="0"/>
    <x v="439"/>
    <x v="219"/>
    <x v="5"/>
    <x v="1"/>
    <x v="509"/>
    <x v="0"/>
    <x v="3"/>
    <x v="69"/>
    <x v="1"/>
    <x v="10"/>
    <x v="1519"/>
    <x v="1448"/>
    <x v="70"/>
    <x v="1515"/>
    <x v="1461"/>
    <x v="1316"/>
    <x v="0"/>
    <x v="0"/>
    <x v="1436"/>
    <x v="1512"/>
    <x v="243"/>
    <x v="1455"/>
  </r>
  <r>
    <x v="0"/>
    <x v="439"/>
    <x v="219"/>
    <x v="5"/>
    <x v="1"/>
    <x v="509"/>
    <x v="0"/>
    <x v="3"/>
    <x v="93"/>
    <x v="0"/>
    <x v="5"/>
    <x v="1520"/>
    <x v="1449"/>
    <x v="1382"/>
    <x v="1516"/>
    <x v="1462"/>
    <x v="1317"/>
    <x v="1"/>
    <x v="0"/>
    <x v="1437"/>
    <x v="1513"/>
    <x v="48"/>
    <x v="1456"/>
  </r>
  <r>
    <x v="2"/>
    <x v="503"/>
    <x v="283"/>
    <x v="0"/>
    <x v="1"/>
    <x v="510"/>
    <x v="1"/>
    <x v="2"/>
    <x v="550"/>
    <x v="1"/>
    <x v="13"/>
    <x v="1521"/>
    <x v="1450"/>
    <x v="605"/>
    <x v="1517"/>
    <x v="1463"/>
    <x v="1318"/>
    <x v="0"/>
    <x v="2"/>
    <x v="1438"/>
    <x v="1514"/>
    <x v="767"/>
    <x v="1457"/>
  </r>
  <r>
    <x v="1"/>
    <x v="531"/>
    <x v="590"/>
    <x v="10"/>
    <x v="2"/>
    <x v="92"/>
    <x v="1"/>
    <x v="1"/>
    <x v="403"/>
    <x v="1"/>
    <x v="4"/>
    <x v="1522"/>
    <x v="1451"/>
    <x v="1383"/>
    <x v="1518"/>
    <x v="1464"/>
    <x v="736"/>
    <x v="1"/>
    <x v="0"/>
    <x v="1439"/>
    <x v="1515"/>
    <x v="648"/>
    <x v="1458"/>
  </r>
  <r>
    <x v="1"/>
    <x v="531"/>
    <x v="590"/>
    <x v="10"/>
    <x v="2"/>
    <x v="92"/>
    <x v="1"/>
    <x v="1"/>
    <x v="1077"/>
    <x v="2"/>
    <x v="16"/>
    <x v="1523"/>
    <x v="1452"/>
    <x v="1384"/>
    <x v="1519"/>
    <x v="1465"/>
    <x v="1319"/>
    <x v="3"/>
    <x v="0"/>
    <x v="1440"/>
    <x v="1516"/>
    <x v="177"/>
    <x v="1459"/>
  </r>
  <r>
    <x v="1"/>
    <x v="531"/>
    <x v="590"/>
    <x v="10"/>
    <x v="2"/>
    <x v="92"/>
    <x v="1"/>
    <x v="1"/>
    <x v="1078"/>
    <x v="1"/>
    <x v="10"/>
    <x v="1524"/>
    <x v="1453"/>
    <x v="1385"/>
    <x v="1520"/>
    <x v="1466"/>
    <x v="58"/>
    <x v="0"/>
    <x v="0"/>
    <x v="1441"/>
    <x v="1517"/>
    <x v="50"/>
    <x v="1460"/>
  </r>
  <r>
    <x v="1"/>
    <x v="549"/>
    <x v="397"/>
    <x v="0"/>
    <x v="2"/>
    <x v="91"/>
    <x v="2"/>
    <x v="3"/>
    <x v="176"/>
    <x v="2"/>
    <x v="11"/>
    <x v="1525"/>
    <x v="1454"/>
    <x v="1386"/>
    <x v="1521"/>
    <x v="1467"/>
    <x v="1320"/>
    <x v="0"/>
    <x v="2"/>
    <x v="1442"/>
    <x v="1518"/>
    <x v="907"/>
    <x v="1461"/>
  </r>
  <r>
    <x v="1"/>
    <x v="549"/>
    <x v="397"/>
    <x v="0"/>
    <x v="2"/>
    <x v="91"/>
    <x v="2"/>
    <x v="3"/>
    <x v="1079"/>
    <x v="1"/>
    <x v="13"/>
    <x v="1526"/>
    <x v="1455"/>
    <x v="1387"/>
    <x v="1522"/>
    <x v="1468"/>
    <x v="1321"/>
    <x v="0"/>
    <x v="2"/>
    <x v="1443"/>
    <x v="1519"/>
    <x v="908"/>
    <x v="1462"/>
  </r>
  <r>
    <x v="1"/>
    <x v="120"/>
    <x v="591"/>
    <x v="8"/>
    <x v="0"/>
    <x v="227"/>
    <x v="0"/>
    <x v="3"/>
    <x v="1080"/>
    <x v="1"/>
    <x v="8"/>
    <x v="1527"/>
    <x v="1456"/>
    <x v="1388"/>
    <x v="1523"/>
    <x v="1469"/>
    <x v="1322"/>
    <x v="5"/>
    <x v="6"/>
    <x v="1444"/>
    <x v="1520"/>
    <x v="32"/>
    <x v="1463"/>
  </r>
  <r>
    <x v="1"/>
    <x v="120"/>
    <x v="591"/>
    <x v="8"/>
    <x v="0"/>
    <x v="227"/>
    <x v="0"/>
    <x v="3"/>
    <x v="1081"/>
    <x v="2"/>
    <x v="7"/>
    <x v="1528"/>
    <x v="1457"/>
    <x v="1389"/>
    <x v="1524"/>
    <x v="1470"/>
    <x v="1323"/>
    <x v="7"/>
    <x v="10"/>
    <x v="1445"/>
    <x v="1521"/>
    <x v="202"/>
    <x v="1464"/>
  </r>
  <r>
    <x v="2"/>
    <x v="550"/>
    <x v="592"/>
    <x v="6"/>
    <x v="3"/>
    <x v="511"/>
    <x v="1"/>
    <x v="1"/>
    <x v="1082"/>
    <x v="1"/>
    <x v="10"/>
    <x v="1529"/>
    <x v="1458"/>
    <x v="1390"/>
    <x v="1525"/>
    <x v="1471"/>
    <x v="831"/>
    <x v="0"/>
    <x v="0"/>
    <x v="1446"/>
    <x v="1522"/>
    <x v="129"/>
    <x v="1465"/>
  </r>
  <r>
    <x v="2"/>
    <x v="550"/>
    <x v="592"/>
    <x v="6"/>
    <x v="3"/>
    <x v="511"/>
    <x v="1"/>
    <x v="1"/>
    <x v="1083"/>
    <x v="1"/>
    <x v="10"/>
    <x v="533"/>
    <x v="523"/>
    <x v="519"/>
    <x v="534"/>
    <x v="523"/>
    <x v="58"/>
    <x v="0"/>
    <x v="0"/>
    <x v="522"/>
    <x v="534"/>
    <x v="50"/>
    <x v="525"/>
  </r>
  <r>
    <x v="3"/>
    <x v="551"/>
    <x v="410"/>
    <x v="0"/>
    <x v="2"/>
    <x v="512"/>
    <x v="0"/>
    <x v="1"/>
    <x v="86"/>
    <x v="1"/>
    <x v="4"/>
    <x v="1530"/>
    <x v="1459"/>
    <x v="1391"/>
    <x v="1526"/>
    <x v="1472"/>
    <x v="1324"/>
    <x v="5"/>
    <x v="0"/>
    <x v="1447"/>
    <x v="1523"/>
    <x v="593"/>
    <x v="1466"/>
  </r>
  <r>
    <x v="3"/>
    <x v="551"/>
    <x v="410"/>
    <x v="0"/>
    <x v="2"/>
    <x v="512"/>
    <x v="0"/>
    <x v="1"/>
    <x v="217"/>
    <x v="2"/>
    <x v="11"/>
    <x v="624"/>
    <x v="613"/>
    <x v="602"/>
    <x v="624"/>
    <x v="613"/>
    <x v="342"/>
    <x v="4"/>
    <x v="0"/>
    <x v="612"/>
    <x v="622"/>
    <x v="305"/>
    <x v="614"/>
  </r>
  <r>
    <x v="3"/>
    <x v="551"/>
    <x v="410"/>
    <x v="0"/>
    <x v="2"/>
    <x v="512"/>
    <x v="0"/>
    <x v="1"/>
    <x v="1084"/>
    <x v="1"/>
    <x v="13"/>
    <x v="1531"/>
    <x v="1460"/>
    <x v="1392"/>
    <x v="1527"/>
    <x v="1473"/>
    <x v="166"/>
    <x v="0"/>
    <x v="0"/>
    <x v="1448"/>
    <x v="1524"/>
    <x v="267"/>
    <x v="1467"/>
  </r>
  <r>
    <x v="3"/>
    <x v="551"/>
    <x v="410"/>
    <x v="0"/>
    <x v="2"/>
    <x v="512"/>
    <x v="0"/>
    <x v="1"/>
    <x v="1085"/>
    <x v="1"/>
    <x v="8"/>
    <x v="1532"/>
    <x v="583"/>
    <x v="1393"/>
    <x v="1528"/>
    <x v="583"/>
    <x v="1325"/>
    <x v="0"/>
    <x v="2"/>
    <x v="582"/>
    <x v="1525"/>
    <x v="218"/>
    <x v="584"/>
  </r>
  <r>
    <x v="3"/>
    <x v="551"/>
    <x v="410"/>
    <x v="0"/>
    <x v="2"/>
    <x v="512"/>
    <x v="0"/>
    <x v="1"/>
    <x v="911"/>
    <x v="1"/>
    <x v="4"/>
    <x v="1533"/>
    <x v="1461"/>
    <x v="1394"/>
    <x v="1529"/>
    <x v="1474"/>
    <x v="1326"/>
    <x v="1"/>
    <x v="0"/>
    <x v="1449"/>
    <x v="1526"/>
    <x v="723"/>
    <x v="1468"/>
  </r>
  <r>
    <x v="2"/>
    <x v="552"/>
    <x v="8"/>
    <x v="5"/>
    <x v="2"/>
    <x v="332"/>
    <x v="0"/>
    <x v="2"/>
    <x v="527"/>
    <x v="0"/>
    <x v="5"/>
    <x v="1534"/>
    <x v="1462"/>
    <x v="1395"/>
    <x v="1530"/>
    <x v="1475"/>
    <x v="1327"/>
    <x v="3"/>
    <x v="0"/>
    <x v="1450"/>
    <x v="1527"/>
    <x v="909"/>
    <x v="1469"/>
  </r>
  <r>
    <x v="3"/>
    <x v="176"/>
    <x v="430"/>
    <x v="9"/>
    <x v="1"/>
    <x v="513"/>
    <x v="0"/>
    <x v="1"/>
    <x v="1086"/>
    <x v="2"/>
    <x v="7"/>
    <x v="1535"/>
    <x v="1463"/>
    <x v="1396"/>
    <x v="1531"/>
    <x v="1476"/>
    <x v="1328"/>
    <x v="1"/>
    <x v="2"/>
    <x v="1451"/>
    <x v="1528"/>
    <x v="910"/>
    <x v="1470"/>
  </r>
  <r>
    <x v="3"/>
    <x v="505"/>
    <x v="373"/>
    <x v="2"/>
    <x v="1"/>
    <x v="514"/>
    <x v="0"/>
    <x v="1"/>
    <x v="805"/>
    <x v="1"/>
    <x v="8"/>
    <x v="1536"/>
    <x v="1305"/>
    <x v="1397"/>
    <x v="1532"/>
    <x v="1313"/>
    <x v="1329"/>
    <x v="1"/>
    <x v="2"/>
    <x v="1294"/>
    <x v="1529"/>
    <x v="8"/>
    <x v="1306"/>
  </r>
  <r>
    <x v="3"/>
    <x v="505"/>
    <x v="373"/>
    <x v="2"/>
    <x v="1"/>
    <x v="514"/>
    <x v="0"/>
    <x v="1"/>
    <x v="844"/>
    <x v="1"/>
    <x v="8"/>
    <x v="1537"/>
    <x v="1171"/>
    <x v="1398"/>
    <x v="1533"/>
    <x v="1177"/>
    <x v="1330"/>
    <x v="0"/>
    <x v="2"/>
    <x v="1162"/>
    <x v="1530"/>
    <x v="124"/>
    <x v="1170"/>
  </r>
  <r>
    <x v="3"/>
    <x v="504"/>
    <x v="593"/>
    <x v="3"/>
    <x v="1"/>
    <x v="425"/>
    <x v="1"/>
    <x v="3"/>
    <x v="944"/>
    <x v="2"/>
    <x v="7"/>
    <x v="1538"/>
    <x v="1464"/>
    <x v="1399"/>
    <x v="1534"/>
    <x v="1477"/>
    <x v="1331"/>
    <x v="2"/>
    <x v="10"/>
    <x v="1452"/>
    <x v="1531"/>
    <x v="911"/>
    <x v="1471"/>
  </r>
  <r>
    <x v="3"/>
    <x v="504"/>
    <x v="593"/>
    <x v="3"/>
    <x v="1"/>
    <x v="425"/>
    <x v="1"/>
    <x v="3"/>
    <x v="1087"/>
    <x v="1"/>
    <x v="8"/>
    <x v="1539"/>
    <x v="1465"/>
    <x v="1400"/>
    <x v="1535"/>
    <x v="1478"/>
    <x v="1332"/>
    <x v="1"/>
    <x v="6"/>
    <x v="1453"/>
    <x v="1532"/>
    <x v="912"/>
    <x v="1472"/>
  </r>
  <r>
    <x v="0"/>
    <x v="390"/>
    <x v="482"/>
    <x v="0"/>
    <x v="0"/>
    <x v="515"/>
    <x v="0"/>
    <x v="2"/>
    <x v="470"/>
    <x v="1"/>
    <x v="4"/>
    <x v="1540"/>
    <x v="1466"/>
    <x v="507"/>
    <x v="1536"/>
    <x v="1479"/>
    <x v="1333"/>
    <x v="2"/>
    <x v="2"/>
    <x v="1454"/>
    <x v="1533"/>
    <x v="913"/>
    <x v="1473"/>
  </r>
  <r>
    <x v="0"/>
    <x v="390"/>
    <x v="482"/>
    <x v="0"/>
    <x v="0"/>
    <x v="515"/>
    <x v="0"/>
    <x v="2"/>
    <x v="695"/>
    <x v="2"/>
    <x v="11"/>
    <x v="1541"/>
    <x v="1467"/>
    <x v="1401"/>
    <x v="1537"/>
    <x v="1480"/>
    <x v="1334"/>
    <x v="1"/>
    <x v="2"/>
    <x v="1455"/>
    <x v="1534"/>
    <x v="914"/>
    <x v="1474"/>
  </r>
  <r>
    <x v="0"/>
    <x v="390"/>
    <x v="482"/>
    <x v="0"/>
    <x v="0"/>
    <x v="515"/>
    <x v="0"/>
    <x v="2"/>
    <x v="1088"/>
    <x v="1"/>
    <x v="13"/>
    <x v="1542"/>
    <x v="1468"/>
    <x v="1402"/>
    <x v="1538"/>
    <x v="1481"/>
    <x v="1335"/>
    <x v="1"/>
    <x v="2"/>
    <x v="1456"/>
    <x v="1535"/>
    <x v="915"/>
    <x v="1475"/>
  </r>
  <r>
    <x v="0"/>
    <x v="390"/>
    <x v="482"/>
    <x v="0"/>
    <x v="0"/>
    <x v="515"/>
    <x v="0"/>
    <x v="2"/>
    <x v="1089"/>
    <x v="2"/>
    <x v="11"/>
    <x v="1543"/>
    <x v="1469"/>
    <x v="1403"/>
    <x v="1539"/>
    <x v="1482"/>
    <x v="1336"/>
    <x v="0"/>
    <x v="2"/>
    <x v="1457"/>
    <x v="1536"/>
    <x v="916"/>
    <x v="1476"/>
  </r>
  <r>
    <x v="0"/>
    <x v="390"/>
    <x v="482"/>
    <x v="0"/>
    <x v="0"/>
    <x v="515"/>
    <x v="0"/>
    <x v="2"/>
    <x v="1090"/>
    <x v="1"/>
    <x v="10"/>
    <x v="1425"/>
    <x v="1365"/>
    <x v="357"/>
    <x v="1421"/>
    <x v="1373"/>
    <x v="1234"/>
    <x v="1"/>
    <x v="2"/>
    <x v="1355"/>
    <x v="1419"/>
    <x v="110"/>
    <x v="1368"/>
  </r>
  <r>
    <x v="0"/>
    <x v="390"/>
    <x v="482"/>
    <x v="0"/>
    <x v="0"/>
    <x v="515"/>
    <x v="0"/>
    <x v="2"/>
    <x v="628"/>
    <x v="1"/>
    <x v="6"/>
    <x v="557"/>
    <x v="1239"/>
    <x v="1189"/>
    <x v="1280"/>
    <x v="1245"/>
    <x v="1123"/>
    <x v="1"/>
    <x v="2"/>
    <x v="1230"/>
    <x v="1276"/>
    <x v="490"/>
    <x v="1238"/>
  </r>
  <r>
    <x v="1"/>
    <x v="553"/>
    <x v="594"/>
    <x v="9"/>
    <x v="1"/>
    <x v="462"/>
    <x v="0"/>
    <x v="3"/>
    <x v="411"/>
    <x v="0"/>
    <x v="3"/>
    <x v="1544"/>
    <x v="1470"/>
    <x v="1404"/>
    <x v="1540"/>
    <x v="1483"/>
    <x v="1337"/>
    <x v="4"/>
    <x v="10"/>
    <x v="1458"/>
    <x v="1537"/>
    <x v="917"/>
    <x v="1477"/>
  </r>
  <r>
    <x v="3"/>
    <x v="15"/>
    <x v="215"/>
    <x v="2"/>
    <x v="1"/>
    <x v="502"/>
    <x v="0"/>
    <x v="2"/>
    <x v="1091"/>
    <x v="2"/>
    <x v="7"/>
    <x v="1545"/>
    <x v="1471"/>
    <x v="1405"/>
    <x v="1541"/>
    <x v="1484"/>
    <x v="1338"/>
    <x v="1"/>
    <x v="2"/>
    <x v="1459"/>
    <x v="1538"/>
    <x v="918"/>
    <x v="1478"/>
  </r>
  <r>
    <x v="0"/>
    <x v="554"/>
    <x v="595"/>
    <x v="10"/>
    <x v="2"/>
    <x v="516"/>
    <x v="1"/>
    <x v="1"/>
    <x v="825"/>
    <x v="2"/>
    <x v="11"/>
    <x v="1546"/>
    <x v="1472"/>
    <x v="1406"/>
    <x v="1542"/>
    <x v="1485"/>
    <x v="754"/>
    <x v="0"/>
    <x v="0"/>
    <x v="1460"/>
    <x v="1539"/>
    <x v="594"/>
    <x v="1479"/>
  </r>
  <r>
    <x v="3"/>
    <x v="445"/>
    <x v="489"/>
    <x v="7"/>
    <x v="1"/>
    <x v="361"/>
    <x v="0"/>
    <x v="2"/>
    <x v="66"/>
    <x v="2"/>
    <x v="7"/>
    <x v="68"/>
    <x v="68"/>
    <x v="67"/>
    <x v="68"/>
    <x v="67"/>
    <x v="68"/>
    <x v="4"/>
    <x v="2"/>
    <x v="68"/>
    <x v="68"/>
    <x v="66"/>
    <x v="67"/>
  </r>
  <r>
    <x v="1"/>
    <x v="555"/>
    <x v="301"/>
    <x v="4"/>
    <x v="2"/>
    <x v="517"/>
    <x v="0"/>
    <x v="0"/>
    <x v="508"/>
    <x v="1"/>
    <x v="2"/>
    <x v="1547"/>
    <x v="1473"/>
    <x v="553"/>
    <x v="1543"/>
    <x v="1486"/>
    <x v="1339"/>
    <x v="0"/>
    <x v="0"/>
    <x v="1461"/>
    <x v="1540"/>
    <x v="129"/>
    <x v="1480"/>
  </r>
  <r>
    <x v="1"/>
    <x v="14"/>
    <x v="14"/>
    <x v="8"/>
    <x v="1"/>
    <x v="245"/>
    <x v="1"/>
    <x v="2"/>
    <x v="905"/>
    <x v="0"/>
    <x v="5"/>
    <x v="1548"/>
    <x v="1474"/>
    <x v="1407"/>
    <x v="1544"/>
    <x v="1487"/>
    <x v="1340"/>
    <x v="0"/>
    <x v="7"/>
    <x v="1462"/>
    <x v="1541"/>
    <x v="919"/>
    <x v="1481"/>
  </r>
  <r>
    <x v="1"/>
    <x v="14"/>
    <x v="14"/>
    <x v="8"/>
    <x v="1"/>
    <x v="245"/>
    <x v="1"/>
    <x v="2"/>
    <x v="1045"/>
    <x v="1"/>
    <x v="8"/>
    <x v="1549"/>
    <x v="1475"/>
    <x v="1408"/>
    <x v="1545"/>
    <x v="1488"/>
    <x v="1341"/>
    <x v="1"/>
    <x v="3"/>
    <x v="1463"/>
    <x v="1542"/>
    <x v="920"/>
    <x v="1482"/>
  </r>
  <r>
    <x v="0"/>
    <x v="556"/>
    <x v="308"/>
    <x v="5"/>
    <x v="1"/>
    <x v="518"/>
    <x v="0"/>
    <x v="1"/>
    <x v="54"/>
    <x v="1"/>
    <x v="4"/>
    <x v="1550"/>
    <x v="1476"/>
    <x v="55"/>
    <x v="1546"/>
    <x v="1489"/>
    <x v="1342"/>
    <x v="1"/>
    <x v="0"/>
    <x v="1464"/>
    <x v="1543"/>
    <x v="709"/>
    <x v="1483"/>
  </r>
  <r>
    <x v="0"/>
    <x v="556"/>
    <x v="308"/>
    <x v="5"/>
    <x v="1"/>
    <x v="518"/>
    <x v="0"/>
    <x v="1"/>
    <x v="99"/>
    <x v="1"/>
    <x v="10"/>
    <x v="1551"/>
    <x v="1477"/>
    <x v="1409"/>
    <x v="1547"/>
    <x v="1490"/>
    <x v="1343"/>
    <x v="1"/>
    <x v="0"/>
    <x v="1465"/>
    <x v="1544"/>
    <x v="499"/>
    <x v="1484"/>
  </r>
  <r>
    <x v="2"/>
    <x v="557"/>
    <x v="178"/>
    <x v="8"/>
    <x v="1"/>
    <x v="115"/>
    <x v="1"/>
    <x v="3"/>
    <x v="871"/>
    <x v="1"/>
    <x v="4"/>
    <x v="1294"/>
    <x v="1478"/>
    <x v="1410"/>
    <x v="1548"/>
    <x v="1491"/>
    <x v="1344"/>
    <x v="7"/>
    <x v="2"/>
    <x v="1466"/>
    <x v="1545"/>
    <x v="921"/>
    <x v="1485"/>
  </r>
  <r>
    <x v="2"/>
    <x v="557"/>
    <x v="178"/>
    <x v="8"/>
    <x v="1"/>
    <x v="115"/>
    <x v="1"/>
    <x v="3"/>
    <x v="831"/>
    <x v="2"/>
    <x v="7"/>
    <x v="1552"/>
    <x v="1479"/>
    <x v="1411"/>
    <x v="1549"/>
    <x v="1492"/>
    <x v="1345"/>
    <x v="1"/>
    <x v="10"/>
    <x v="1467"/>
    <x v="1546"/>
    <x v="922"/>
    <x v="1486"/>
  </r>
  <r>
    <x v="2"/>
    <x v="557"/>
    <x v="178"/>
    <x v="8"/>
    <x v="1"/>
    <x v="115"/>
    <x v="1"/>
    <x v="3"/>
    <x v="1092"/>
    <x v="0"/>
    <x v="5"/>
    <x v="1553"/>
    <x v="1480"/>
    <x v="1412"/>
    <x v="1550"/>
    <x v="1493"/>
    <x v="1346"/>
    <x v="0"/>
    <x v="2"/>
    <x v="1468"/>
    <x v="1547"/>
    <x v="923"/>
    <x v="1487"/>
  </r>
  <r>
    <x v="2"/>
    <x v="557"/>
    <x v="178"/>
    <x v="8"/>
    <x v="1"/>
    <x v="115"/>
    <x v="1"/>
    <x v="3"/>
    <x v="1093"/>
    <x v="2"/>
    <x v="15"/>
    <x v="1554"/>
    <x v="1481"/>
    <x v="1413"/>
    <x v="1551"/>
    <x v="1494"/>
    <x v="1347"/>
    <x v="4"/>
    <x v="6"/>
    <x v="1469"/>
    <x v="1548"/>
    <x v="924"/>
    <x v="1488"/>
  </r>
  <r>
    <x v="0"/>
    <x v="321"/>
    <x v="152"/>
    <x v="8"/>
    <x v="0"/>
    <x v="519"/>
    <x v="0"/>
    <x v="1"/>
    <x v="640"/>
    <x v="1"/>
    <x v="10"/>
    <x v="1555"/>
    <x v="1482"/>
    <x v="1414"/>
    <x v="1552"/>
    <x v="1495"/>
    <x v="388"/>
    <x v="7"/>
    <x v="0"/>
    <x v="1470"/>
    <x v="1549"/>
    <x v="344"/>
    <x v="1489"/>
  </r>
  <r>
    <x v="0"/>
    <x v="77"/>
    <x v="357"/>
    <x v="0"/>
    <x v="1"/>
    <x v="118"/>
    <x v="1"/>
    <x v="1"/>
    <x v="627"/>
    <x v="0"/>
    <x v="5"/>
    <x v="1556"/>
    <x v="1483"/>
    <x v="1030"/>
    <x v="1553"/>
    <x v="1496"/>
    <x v="48"/>
    <x v="1"/>
    <x v="0"/>
    <x v="1471"/>
    <x v="1550"/>
    <x v="48"/>
    <x v="1490"/>
  </r>
  <r>
    <x v="3"/>
    <x v="558"/>
    <x v="433"/>
    <x v="3"/>
    <x v="2"/>
    <x v="460"/>
    <x v="1"/>
    <x v="3"/>
    <x v="1094"/>
    <x v="1"/>
    <x v="9"/>
    <x v="1557"/>
    <x v="1484"/>
    <x v="1415"/>
    <x v="1554"/>
    <x v="1497"/>
    <x v="1348"/>
    <x v="0"/>
    <x v="2"/>
    <x v="1472"/>
    <x v="1551"/>
    <x v="424"/>
    <x v="1491"/>
  </r>
  <r>
    <x v="3"/>
    <x v="558"/>
    <x v="433"/>
    <x v="3"/>
    <x v="2"/>
    <x v="460"/>
    <x v="1"/>
    <x v="3"/>
    <x v="922"/>
    <x v="1"/>
    <x v="8"/>
    <x v="1558"/>
    <x v="1485"/>
    <x v="1416"/>
    <x v="1555"/>
    <x v="1498"/>
    <x v="1349"/>
    <x v="0"/>
    <x v="6"/>
    <x v="1473"/>
    <x v="1552"/>
    <x v="925"/>
    <x v="1492"/>
  </r>
  <r>
    <x v="3"/>
    <x v="558"/>
    <x v="433"/>
    <x v="3"/>
    <x v="2"/>
    <x v="460"/>
    <x v="1"/>
    <x v="3"/>
    <x v="1095"/>
    <x v="1"/>
    <x v="8"/>
    <x v="1559"/>
    <x v="1486"/>
    <x v="1417"/>
    <x v="1556"/>
    <x v="1499"/>
    <x v="1350"/>
    <x v="0"/>
    <x v="6"/>
    <x v="1474"/>
    <x v="1553"/>
    <x v="926"/>
    <x v="1493"/>
  </r>
  <r>
    <x v="3"/>
    <x v="389"/>
    <x v="169"/>
    <x v="4"/>
    <x v="2"/>
    <x v="497"/>
    <x v="0"/>
    <x v="3"/>
    <x v="739"/>
    <x v="1"/>
    <x v="10"/>
    <x v="574"/>
    <x v="564"/>
    <x v="12"/>
    <x v="574"/>
    <x v="564"/>
    <x v="546"/>
    <x v="0"/>
    <x v="2"/>
    <x v="563"/>
    <x v="572"/>
    <x v="154"/>
    <x v="565"/>
  </r>
  <r>
    <x v="3"/>
    <x v="389"/>
    <x v="169"/>
    <x v="4"/>
    <x v="2"/>
    <x v="497"/>
    <x v="0"/>
    <x v="3"/>
    <x v="622"/>
    <x v="0"/>
    <x v="5"/>
    <x v="741"/>
    <x v="724"/>
    <x v="711"/>
    <x v="740"/>
    <x v="724"/>
    <x v="695"/>
    <x v="0"/>
    <x v="2"/>
    <x v="721"/>
    <x v="739"/>
    <x v="144"/>
    <x v="722"/>
  </r>
  <r>
    <x v="2"/>
    <x v="559"/>
    <x v="596"/>
    <x v="6"/>
    <x v="1"/>
    <x v="59"/>
    <x v="0"/>
    <x v="3"/>
    <x v="10"/>
    <x v="0"/>
    <x v="3"/>
    <x v="1560"/>
    <x v="1487"/>
    <x v="428"/>
    <x v="1557"/>
    <x v="1500"/>
    <x v="1351"/>
    <x v="5"/>
    <x v="10"/>
    <x v="1475"/>
    <x v="1554"/>
    <x v="927"/>
    <x v="1494"/>
  </r>
  <r>
    <x v="3"/>
    <x v="34"/>
    <x v="159"/>
    <x v="4"/>
    <x v="1"/>
    <x v="520"/>
    <x v="0"/>
    <x v="2"/>
    <x v="1070"/>
    <x v="1"/>
    <x v="10"/>
    <x v="1561"/>
    <x v="1488"/>
    <x v="1418"/>
    <x v="1558"/>
    <x v="1501"/>
    <x v="1251"/>
    <x v="2"/>
    <x v="0"/>
    <x v="1476"/>
    <x v="1555"/>
    <x v="306"/>
    <x v="1495"/>
  </r>
  <r>
    <x v="3"/>
    <x v="34"/>
    <x v="159"/>
    <x v="4"/>
    <x v="1"/>
    <x v="520"/>
    <x v="0"/>
    <x v="2"/>
    <x v="73"/>
    <x v="1"/>
    <x v="8"/>
    <x v="1562"/>
    <x v="1489"/>
    <x v="1419"/>
    <x v="1559"/>
    <x v="1502"/>
    <x v="386"/>
    <x v="2"/>
    <x v="0"/>
    <x v="1477"/>
    <x v="1556"/>
    <x v="342"/>
    <x v="1496"/>
  </r>
  <r>
    <x v="0"/>
    <x v="560"/>
    <x v="585"/>
    <x v="10"/>
    <x v="1"/>
    <x v="521"/>
    <x v="0"/>
    <x v="3"/>
    <x v="493"/>
    <x v="0"/>
    <x v="5"/>
    <x v="1563"/>
    <x v="1490"/>
    <x v="1420"/>
    <x v="1560"/>
    <x v="1503"/>
    <x v="1352"/>
    <x v="2"/>
    <x v="2"/>
    <x v="1478"/>
    <x v="1557"/>
    <x v="501"/>
    <x v="1497"/>
  </r>
  <r>
    <x v="0"/>
    <x v="190"/>
    <x v="597"/>
    <x v="1"/>
    <x v="0"/>
    <x v="437"/>
    <x v="2"/>
    <x v="2"/>
    <x v="1096"/>
    <x v="2"/>
    <x v="11"/>
    <x v="1564"/>
    <x v="1491"/>
    <x v="1421"/>
    <x v="1561"/>
    <x v="1096"/>
    <x v="1353"/>
    <x v="0"/>
    <x v="2"/>
    <x v="1479"/>
    <x v="1558"/>
    <x v="928"/>
    <x v="1498"/>
  </r>
  <r>
    <x v="1"/>
    <x v="12"/>
    <x v="118"/>
    <x v="8"/>
    <x v="0"/>
    <x v="285"/>
    <x v="2"/>
    <x v="3"/>
    <x v="1097"/>
    <x v="2"/>
    <x v="11"/>
    <x v="1565"/>
    <x v="1492"/>
    <x v="1422"/>
    <x v="1562"/>
    <x v="1504"/>
    <x v="1354"/>
    <x v="4"/>
    <x v="0"/>
    <x v="1480"/>
    <x v="1559"/>
    <x v="929"/>
    <x v="1499"/>
  </r>
  <r>
    <x v="1"/>
    <x v="12"/>
    <x v="118"/>
    <x v="8"/>
    <x v="0"/>
    <x v="285"/>
    <x v="2"/>
    <x v="3"/>
    <x v="308"/>
    <x v="1"/>
    <x v="8"/>
    <x v="1566"/>
    <x v="1493"/>
    <x v="1423"/>
    <x v="1563"/>
    <x v="1505"/>
    <x v="1343"/>
    <x v="1"/>
    <x v="0"/>
    <x v="1481"/>
    <x v="1560"/>
    <x v="499"/>
    <x v="1500"/>
  </r>
  <r>
    <x v="1"/>
    <x v="12"/>
    <x v="118"/>
    <x v="8"/>
    <x v="0"/>
    <x v="285"/>
    <x v="2"/>
    <x v="3"/>
    <x v="66"/>
    <x v="2"/>
    <x v="7"/>
    <x v="1567"/>
    <x v="1494"/>
    <x v="1424"/>
    <x v="1564"/>
    <x v="1506"/>
    <x v="1302"/>
    <x v="0"/>
    <x v="0"/>
    <x v="1482"/>
    <x v="1561"/>
    <x v="279"/>
    <x v="1501"/>
  </r>
  <r>
    <x v="1"/>
    <x v="17"/>
    <x v="16"/>
    <x v="4"/>
    <x v="1"/>
    <x v="151"/>
    <x v="0"/>
    <x v="1"/>
    <x v="650"/>
    <x v="1"/>
    <x v="9"/>
    <x v="1568"/>
    <x v="1495"/>
    <x v="746"/>
    <x v="1565"/>
    <x v="1507"/>
    <x v="1355"/>
    <x v="0"/>
    <x v="0"/>
    <x v="1483"/>
    <x v="1562"/>
    <x v="474"/>
    <x v="1502"/>
  </r>
  <r>
    <x v="1"/>
    <x v="17"/>
    <x v="16"/>
    <x v="4"/>
    <x v="1"/>
    <x v="151"/>
    <x v="0"/>
    <x v="1"/>
    <x v="1098"/>
    <x v="1"/>
    <x v="2"/>
    <x v="769"/>
    <x v="752"/>
    <x v="135"/>
    <x v="768"/>
    <x v="751"/>
    <x v="419"/>
    <x v="3"/>
    <x v="0"/>
    <x v="748"/>
    <x v="767"/>
    <x v="437"/>
    <x v="748"/>
  </r>
  <r>
    <x v="2"/>
    <x v="561"/>
    <x v="290"/>
    <x v="1"/>
    <x v="0"/>
    <x v="56"/>
    <x v="0"/>
    <x v="1"/>
    <x v="838"/>
    <x v="0"/>
    <x v="3"/>
    <x v="1569"/>
    <x v="1496"/>
    <x v="996"/>
    <x v="1566"/>
    <x v="1508"/>
    <x v="1356"/>
    <x v="5"/>
    <x v="0"/>
    <x v="1484"/>
    <x v="1563"/>
    <x v="401"/>
    <x v="1503"/>
  </r>
  <r>
    <x v="1"/>
    <x v="562"/>
    <x v="598"/>
    <x v="7"/>
    <x v="0"/>
    <x v="444"/>
    <x v="0"/>
    <x v="3"/>
    <x v="777"/>
    <x v="1"/>
    <x v="8"/>
    <x v="966"/>
    <x v="936"/>
    <x v="913"/>
    <x v="965"/>
    <x v="937"/>
    <x v="870"/>
    <x v="0"/>
    <x v="2"/>
    <x v="929"/>
    <x v="963"/>
    <x v="633"/>
    <x v="934"/>
  </r>
  <r>
    <x v="1"/>
    <x v="562"/>
    <x v="598"/>
    <x v="7"/>
    <x v="0"/>
    <x v="444"/>
    <x v="0"/>
    <x v="3"/>
    <x v="467"/>
    <x v="0"/>
    <x v="1"/>
    <x v="1570"/>
    <x v="1497"/>
    <x v="1425"/>
    <x v="1567"/>
    <x v="1509"/>
    <x v="1357"/>
    <x v="6"/>
    <x v="9"/>
    <x v="1485"/>
    <x v="1564"/>
    <x v="930"/>
    <x v="1504"/>
  </r>
  <r>
    <x v="1"/>
    <x v="562"/>
    <x v="598"/>
    <x v="7"/>
    <x v="0"/>
    <x v="444"/>
    <x v="0"/>
    <x v="3"/>
    <x v="811"/>
    <x v="1"/>
    <x v="10"/>
    <x v="1571"/>
    <x v="748"/>
    <x v="1426"/>
    <x v="1568"/>
    <x v="748"/>
    <x v="336"/>
    <x v="0"/>
    <x v="0"/>
    <x v="745"/>
    <x v="1565"/>
    <x v="2"/>
    <x v="745"/>
  </r>
  <r>
    <x v="2"/>
    <x v="563"/>
    <x v="555"/>
    <x v="11"/>
    <x v="1"/>
    <x v="522"/>
    <x v="2"/>
    <x v="1"/>
    <x v="1099"/>
    <x v="1"/>
    <x v="13"/>
    <x v="1572"/>
    <x v="1498"/>
    <x v="1427"/>
    <x v="1569"/>
    <x v="1510"/>
    <x v="147"/>
    <x v="2"/>
    <x v="0"/>
    <x v="1486"/>
    <x v="1566"/>
    <x v="153"/>
    <x v="1505"/>
  </r>
  <r>
    <x v="0"/>
    <x v="387"/>
    <x v="599"/>
    <x v="10"/>
    <x v="3"/>
    <x v="310"/>
    <x v="0"/>
    <x v="1"/>
    <x v="828"/>
    <x v="1"/>
    <x v="8"/>
    <x v="1573"/>
    <x v="1499"/>
    <x v="1428"/>
    <x v="1570"/>
    <x v="1511"/>
    <x v="1358"/>
    <x v="1"/>
    <x v="6"/>
    <x v="1487"/>
    <x v="1567"/>
    <x v="753"/>
    <x v="1506"/>
  </r>
  <r>
    <x v="1"/>
    <x v="6"/>
    <x v="6"/>
    <x v="0"/>
    <x v="1"/>
    <x v="5"/>
    <x v="0"/>
    <x v="3"/>
    <x v="612"/>
    <x v="1"/>
    <x v="8"/>
    <x v="1574"/>
    <x v="1500"/>
    <x v="1429"/>
    <x v="1571"/>
    <x v="1512"/>
    <x v="1359"/>
    <x v="0"/>
    <x v="6"/>
    <x v="1488"/>
    <x v="1568"/>
    <x v="491"/>
    <x v="1507"/>
  </r>
  <r>
    <x v="3"/>
    <x v="505"/>
    <x v="133"/>
    <x v="2"/>
    <x v="1"/>
    <x v="523"/>
    <x v="0"/>
    <x v="1"/>
    <x v="1100"/>
    <x v="1"/>
    <x v="2"/>
    <x v="1575"/>
    <x v="1501"/>
    <x v="1430"/>
    <x v="1572"/>
    <x v="1513"/>
    <x v="1360"/>
    <x v="5"/>
    <x v="0"/>
    <x v="1489"/>
    <x v="1569"/>
    <x v="931"/>
    <x v="1508"/>
  </r>
  <r>
    <x v="3"/>
    <x v="505"/>
    <x v="133"/>
    <x v="2"/>
    <x v="1"/>
    <x v="523"/>
    <x v="0"/>
    <x v="1"/>
    <x v="918"/>
    <x v="2"/>
    <x v="7"/>
    <x v="1576"/>
    <x v="1502"/>
    <x v="1431"/>
    <x v="1573"/>
    <x v="1514"/>
    <x v="1361"/>
    <x v="0"/>
    <x v="2"/>
    <x v="1490"/>
    <x v="1570"/>
    <x v="932"/>
    <x v="1509"/>
  </r>
  <r>
    <x v="3"/>
    <x v="505"/>
    <x v="133"/>
    <x v="2"/>
    <x v="1"/>
    <x v="523"/>
    <x v="0"/>
    <x v="1"/>
    <x v="1101"/>
    <x v="1"/>
    <x v="10"/>
    <x v="1577"/>
    <x v="1503"/>
    <x v="1432"/>
    <x v="1574"/>
    <x v="1515"/>
    <x v="1302"/>
    <x v="0"/>
    <x v="0"/>
    <x v="1491"/>
    <x v="1571"/>
    <x v="279"/>
    <x v="1510"/>
  </r>
  <r>
    <x v="3"/>
    <x v="505"/>
    <x v="133"/>
    <x v="2"/>
    <x v="1"/>
    <x v="523"/>
    <x v="0"/>
    <x v="1"/>
    <x v="51"/>
    <x v="0"/>
    <x v="1"/>
    <x v="1578"/>
    <x v="1504"/>
    <x v="1433"/>
    <x v="1575"/>
    <x v="1516"/>
    <x v="1362"/>
    <x v="7"/>
    <x v="2"/>
    <x v="1492"/>
    <x v="1572"/>
    <x v="933"/>
    <x v="1511"/>
  </r>
  <r>
    <x v="3"/>
    <x v="505"/>
    <x v="133"/>
    <x v="2"/>
    <x v="1"/>
    <x v="523"/>
    <x v="0"/>
    <x v="1"/>
    <x v="181"/>
    <x v="1"/>
    <x v="6"/>
    <x v="191"/>
    <x v="190"/>
    <x v="185"/>
    <x v="191"/>
    <x v="190"/>
    <x v="187"/>
    <x v="2"/>
    <x v="0"/>
    <x v="189"/>
    <x v="191"/>
    <x v="176"/>
    <x v="190"/>
  </r>
  <r>
    <x v="3"/>
    <x v="505"/>
    <x v="133"/>
    <x v="2"/>
    <x v="1"/>
    <x v="523"/>
    <x v="0"/>
    <x v="1"/>
    <x v="166"/>
    <x v="1"/>
    <x v="9"/>
    <x v="1579"/>
    <x v="1505"/>
    <x v="1434"/>
    <x v="1576"/>
    <x v="1517"/>
    <x v="1363"/>
    <x v="9"/>
    <x v="0"/>
    <x v="1493"/>
    <x v="1573"/>
    <x v="934"/>
    <x v="1512"/>
  </r>
  <r>
    <x v="1"/>
    <x v="564"/>
    <x v="600"/>
    <x v="9"/>
    <x v="1"/>
    <x v="187"/>
    <x v="0"/>
    <x v="2"/>
    <x v="1102"/>
    <x v="1"/>
    <x v="10"/>
    <x v="1580"/>
    <x v="1506"/>
    <x v="1435"/>
    <x v="1577"/>
    <x v="1518"/>
    <x v="1364"/>
    <x v="5"/>
    <x v="2"/>
    <x v="1494"/>
    <x v="1574"/>
    <x v="935"/>
    <x v="1513"/>
  </r>
  <r>
    <x v="3"/>
    <x v="565"/>
    <x v="462"/>
    <x v="8"/>
    <x v="0"/>
    <x v="514"/>
    <x v="0"/>
    <x v="2"/>
    <x v="188"/>
    <x v="0"/>
    <x v="3"/>
    <x v="1581"/>
    <x v="1507"/>
    <x v="193"/>
    <x v="1578"/>
    <x v="1519"/>
    <x v="1365"/>
    <x v="3"/>
    <x v="5"/>
    <x v="1495"/>
    <x v="1575"/>
    <x v="936"/>
    <x v="1514"/>
  </r>
  <r>
    <x v="3"/>
    <x v="566"/>
    <x v="601"/>
    <x v="2"/>
    <x v="1"/>
    <x v="290"/>
    <x v="0"/>
    <x v="1"/>
    <x v="1103"/>
    <x v="0"/>
    <x v="0"/>
    <x v="1582"/>
    <x v="1508"/>
    <x v="1436"/>
    <x v="1579"/>
    <x v="1520"/>
    <x v="1366"/>
    <x v="0"/>
    <x v="11"/>
    <x v="1496"/>
    <x v="1576"/>
    <x v="937"/>
    <x v="1515"/>
  </r>
  <r>
    <x v="0"/>
    <x v="567"/>
    <x v="602"/>
    <x v="3"/>
    <x v="1"/>
    <x v="252"/>
    <x v="0"/>
    <x v="3"/>
    <x v="308"/>
    <x v="1"/>
    <x v="8"/>
    <x v="331"/>
    <x v="327"/>
    <x v="324"/>
    <x v="332"/>
    <x v="328"/>
    <x v="326"/>
    <x v="0"/>
    <x v="2"/>
    <x v="326"/>
    <x v="332"/>
    <x v="25"/>
    <x v="328"/>
  </r>
  <r>
    <x v="0"/>
    <x v="288"/>
    <x v="308"/>
    <x v="5"/>
    <x v="1"/>
    <x v="202"/>
    <x v="0"/>
    <x v="3"/>
    <x v="535"/>
    <x v="1"/>
    <x v="9"/>
    <x v="1583"/>
    <x v="1509"/>
    <x v="586"/>
    <x v="1580"/>
    <x v="1521"/>
    <x v="1367"/>
    <x v="2"/>
    <x v="0"/>
    <x v="1497"/>
    <x v="1577"/>
    <x v="938"/>
    <x v="1516"/>
  </r>
  <r>
    <x v="0"/>
    <x v="288"/>
    <x v="308"/>
    <x v="5"/>
    <x v="1"/>
    <x v="202"/>
    <x v="0"/>
    <x v="3"/>
    <x v="72"/>
    <x v="1"/>
    <x v="4"/>
    <x v="1584"/>
    <x v="1510"/>
    <x v="533"/>
    <x v="548"/>
    <x v="1522"/>
    <x v="521"/>
    <x v="2"/>
    <x v="0"/>
    <x v="1498"/>
    <x v="232"/>
    <x v="212"/>
    <x v="1517"/>
  </r>
  <r>
    <x v="0"/>
    <x v="288"/>
    <x v="308"/>
    <x v="5"/>
    <x v="1"/>
    <x v="202"/>
    <x v="0"/>
    <x v="3"/>
    <x v="1104"/>
    <x v="0"/>
    <x v="5"/>
    <x v="1585"/>
    <x v="1511"/>
    <x v="1437"/>
    <x v="1581"/>
    <x v="1523"/>
    <x v="1368"/>
    <x v="4"/>
    <x v="0"/>
    <x v="1499"/>
    <x v="1578"/>
    <x v="322"/>
    <x v="1518"/>
  </r>
  <r>
    <x v="0"/>
    <x v="288"/>
    <x v="308"/>
    <x v="5"/>
    <x v="1"/>
    <x v="202"/>
    <x v="0"/>
    <x v="3"/>
    <x v="527"/>
    <x v="0"/>
    <x v="5"/>
    <x v="1586"/>
    <x v="1512"/>
    <x v="1395"/>
    <x v="1582"/>
    <x v="1524"/>
    <x v="1369"/>
    <x v="8"/>
    <x v="0"/>
    <x v="1500"/>
    <x v="1579"/>
    <x v="939"/>
    <x v="1519"/>
  </r>
  <r>
    <x v="0"/>
    <x v="288"/>
    <x v="308"/>
    <x v="5"/>
    <x v="1"/>
    <x v="202"/>
    <x v="0"/>
    <x v="3"/>
    <x v="528"/>
    <x v="1"/>
    <x v="8"/>
    <x v="1587"/>
    <x v="1513"/>
    <x v="1438"/>
    <x v="1583"/>
    <x v="1525"/>
    <x v="1370"/>
    <x v="4"/>
    <x v="2"/>
    <x v="1501"/>
    <x v="1580"/>
    <x v="316"/>
    <x v="1520"/>
  </r>
  <r>
    <x v="1"/>
    <x v="139"/>
    <x v="603"/>
    <x v="4"/>
    <x v="1"/>
    <x v="44"/>
    <x v="0"/>
    <x v="2"/>
    <x v="835"/>
    <x v="2"/>
    <x v="7"/>
    <x v="1588"/>
    <x v="1316"/>
    <x v="1439"/>
    <x v="1584"/>
    <x v="1325"/>
    <x v="1371"/>
    <x v="0"/>
    <x v="2"/>
    <x v="1305"/>
    <x v="1581"/>
    <x v="358"/>
    <x v="1318"/>
  </r>
  <r>
    <x v="1"/>
    <x v="139"/>
    <x v="603"/>
    <x v="4"/>
    <x v="1"/>
    <x v="44"/>
    <x v="0"/>
    <x v="2"/>
    <x v="1105"/>
    <x v="2"/>
    <x v="11"/>
    <x v="1589"/>
    <x v="1320"/>
    <x v="1440"/>
    <x v="1585"/>
    <x v="1329"/>
    <x v="1372"/>
    <x v="4"/>
    <x v="2"/>
    <x v="1309"/>
    <x v="1582"/>
    <x v="94"/>
    <x v="1322"/>
  </r>
  <r>
    <x v="1"/>
    <x v="139"/>
    <x v="603"/>
    <x v="4"/>
    <x v="1"/>
    <x v="44"/>
    <x v="0"/>
    <x v="2"/>
    <x v="1106"/>
    <x v="0"/>
    <x v="0"/>
    <x v="1590"/>
    <x v="1414"/>
    <x v="1441"/>
    <x v="1586"/>
    <x v="1425"/>
    <x v="1373"/>
    <x v="1"/>
    <x v="4"/>
    <x v="1403"/>
    <x v="1583"/>
    <x v="792"/>
    <x v="1419"/>
  </r>
  <r>
    <x v="1"/>
    <x v="546"/>
    <x v="604"/>
    <x v="4"/>
    <x v="2"/>
    <x v="271"/>
    <x v="0"/>
    <x v="3"/>
    <x v="1107"/>
    <x v="1"/>
    <x v="9"/>
    <x v="1591"/>
    <x v="1514"/>
    <x v="1442"/>
    <x v="1587"/>
    <x v="1526"/>
    <x v="1374"/>
    <x v="1"/>
    <x v="2"/>
    <x v="1502"/>
    <x v="1584"/>
    <x v="804"/>
    <x v="1521"/>
  </r>
  <r>
    <x v="1"/>
    <x v="546"/>
    <x v="604"/>
    <x v="4"/>
    <x v="2"/>
    <x v="271"/>
    <x v="0"/>
    <x v="3"/>
    <x v="1108"/>
    <x v="1"/>
    <x v="9"/>
    <x v="1592"/>
    <x v="1515"/>
    <x v="1443"/>
    <x v="1588"/>
    <x v="1527"/>
    <x v="1375"/>
    <x v="0"/>
    <x v="2"/>
    <x v="1503"/>
    <x v="1585"/>
    <x v="133"/>
    <x v="1522"/>
  </r>
  <r>
    <x v="1"/>
    <x v="546"/>
    <x v="604"/>
    <x v="4"/>
    <x v="2"/>
    <x v="271"/>
    <x v="0"/>
    <x v="3"/>
    <x v="1109"/>
    <x v="1"/>
    <x v="9"/>
    <x v="1593"/>
    <x v="1516"/>
    <x v="1444"/>
    <x v="1589"/>
    <x v="1528"/>
    <x v="1376"/>
    <x v="4"/>
    <x v="2"/>
    <x v="1504"/>
    <x v="1586"/>
    <x v="237"/>
    <x v="1523"/>
  </r>
  <r>
    <x v="3"/>
    <x v="568"/>
    <x v="605"/>
    <x v="3"/>
    <x v="0"/>
    <x v="524"/>
    <x v="1"/>
    <x v="3"/>
    <x v="1110"/>
    <x v="0"/>
    <x v="3"/>
    <x v="1594"/>
    <x v="1517"/>
    <x v="1445"/>
    <x v="1590"/>
    <x v="1529"/>
    <x v="1377"/>
    <x v="2"/>
    <x v="10"/>
    <x v="1505"/>
    <x v="1587"/>
    <x v="940"/>
    <x v="1524"/>
  </r>
  <r>
    <x v="0"/>
    <x v="569"/>
    <x v="606"/>
    <x v="11"/>
    <x v="3"/>
    <x v="244"/>
    <x v="0"/>
    <x v="0"/>
    <x v="1072"/>
    <x v="2"/>
    <x v="11"/>
    <x v="1595"/>
    <x v="1518"/>
    <x v="1372"/>
    <x v="1591"/>
    <x v="1530"/>
    <x v="1378"/>
    <x v="4"/>
    <x v="0"/>
    <x v="1506"/>
    <x v="1588"/>
    <x v="668"/>
    <x v="1525"/>
  </r>
  <r>
    <x v="0"/>
    <x v="569"/>
    <x v="606"/>
    <x v="11"/>
    <x v="3"/>
    <x v="244"/>
    <x v="0"/>
    <x v="0"/>
    <x v="709"/>
    <x v="1"/>
    <x v="2"/>
    <x v="1596"/>
    <x v="1519"/>
    <x v="1169"/>
    <x v="1592"/>
    <x v="1531"/>
    <x v="1379"/>
    <x v="1"/>
    <x v="0"/>
    <x v="1507"/>
    <x v="1589"/>
    <x v="269"/>
    <x v="1526"/>
  </r>
  <r>
    <x v="2"/>
    <x v="450"/>
    <x v="127"/>
    <x v="8"/>
    <x v="1"/>
    <x v="470"/>
    <x v="1"/>
    <x v="0"/>
    <x v="1111"/>
    <x v="1"/>
    <x v="10"/>
    <x v="1597"/>
    <x v="1520"/>
    <x v="1446"/>
    <x v="1593"/>
    <x v="1532"/>
    <x v="1380"/>
    <x v="8"/>
    <x v="2"/>
    <x v="1508"/>
    <x v="1590"/>
    <x v="724"/>
    <x v="1527"/>
  </r>
  <r>
    <x v="2"/>
    <x v="450"/>
    <x v="127"/>
    <x v="8"/>
    <x v="1"/>
    <x v="470"/>
    <x v="1"/>
    <x v="0"/>
    <x v="128"/>
    <x v="1"/>
    <x v="10"/>
    <x v="1514"/>
    <x v="1444"/>
    <x v="1377"/>
    <x v="806"/>
    <x v="1457"/>
    <x v="1312"/>
    <x v="0"/>
    <x v="2"/>
    <x v="1432"/>
    <x v="1507"/>
    <x v="218"/>
    <x v="1451"/>
  </r>
  <r>
    <x v="0"/>
    <x v="212"/>
    <x v="607"/>
    <x v="7"/>
    <x v="1"/>
    <x v="109"/>
    <x v="0"/>
    <x v="2"/>
    <x v="426"/>
    <x v="1"/>
    <x v="4"/>
    <x v="1126"/>
    <x v="1089"/>
    <x v="1057"/>
    <x v="1122"/>
    <x v="1093"/>
    <x v="995"/>
    <x v="1"/>
    <x v="2"/>
    <x v="1080"/>
    <x v="1121"/>
    <x v="730"/>
    <x v="1087"/>
  </r>
  <r>
    <x v="0"/>
    <x v="212"/>
    <x v="607"/>
    <x v="7"/>
    <x v="1"/>
    <x v="109"/>
    <x v="0"/>
    <x v="2"/>
    <x v="281"/>
    <x v="1"/>
    <x v="6"/>
    <x v="1598"/>
    <x v="1521"/>
    <x v="1447"/>
    <x v="1594"/>
    <x v="1533"/>
    <x v="1381"/>
    <x v="4"/>
    <x v="2"/>
    <x v="1509"/>
    <x v="1591"/>
    <x v="941"/>
    <x v="1528"/>
  </r>
  <r>
    <x v="3"/>
    <x v="570"/>
    <x v="608"/>
    <x v="7"/>
    <x v="0"/>
    <x v="165"/>
    <x v="0"/>
    <x v="0"/>
    <x v="1112"/>
    <x v="1"/>
    <x v="9"/>
    <x v="1599"/>
    <x v="1522"/>
    <x v="1448"/>
    <x v="1595"/>
    <x v="1534"/>
    <x v="1382"/>
    <x v="0"/>
    <x v="2"/>
    <x v="1510"/>
    <x v="1592"/>
    <x v="942"/>
    <x v="1529"/>
  </r>
  <r>
    <x v="3"/>
    <x v="570"/>
    <x v="608"/>
    <x v="7"/>
    <x v="0"/>
    <x v="165"/>
    <x v="0"/>
    <x v="0"/>
    <x v="895"/>
    <x v="2"/>
    <x v="7"/>
    <x v="1600"/>
    <x v="48"/>
    <x v="1449"/>
    <x v="1596"/>
    <x v="1535"/>
    <x v="1383"/>
    <x v="2"/>
    <x v="2"/>
    <x v="1114"/>
    <x v="1593"/>
    <x v="357"/>
    <x v="1530"/>
  </r>
  <r>
    <x v="3"/>
    <x v="570"/>
    <x v="608"/>
    <x v="7"/>
    <x v="0"/>
    <x v="165"/>
    <x v="0"/>
    <x v="0"/>
    <x v="6"/>
    <x v="1"/>
    <x v="6"/>
    <x v="1601"/>
    <x v="1523"/>
    <x v="1450"/>
    <x v="1597"/>
    <x v="1536"/>
    <x v="1384"/>
    <x v="1"/>
    <x v="2"/>
    <x v="972"/>
    <x v="1594"/>
    <x v="943"/>
    <x v="1531"/>
  </r>
  <r>
    <x v="1"/>
    <x v="37"/>
    <x v="609"/>
    <x v="8"/>
    <x v="1"/>
    <x v="106"/>
    <x v="1"/>
    <x v="1"/>
    <x v="470"/>
    <x v="1"/>
    <x v="4"/>
    <x v="1014"/>
    <x v="981"/>
    <x v="958"/>
    <x v="1014"/>
    <x v="984"/>
    <x v="917"/>
    <x v="1"/>
    <x v="0"/>
    <x v="974"/>
    <x v="1011"/>
    <x v="134"/>
    <x v="980"/>
  </r>
  <r>
    <x v="1"/>
    <x v="37"/>
    <x v="609"/>
    <x v="8"/>
    <x v="1"/>
    <x v="106"/>
    <x v="1"/>
    <x v="1"/>
    <x v="1044"/>
    <x v="2"/>
    <x v="11"/>
    <x v="1602"/>
    <x v="1524"/>
    <x v="1451"/>
    <x v="1598"/>
    <x v="1537"/>
    <x v="1385"/>
    <x v="0"/>
    <x v="0"/>
    <x v="1511"/>
    <x v="1595"/>
    <x v="944"/>
    <x v="1532"/>
  </r>
  <r>
    <x v="1"/>
    <x v="37"/>
    <x v="609"/>
    <x v="8"/>
    <x v="1"/>
    <x v="106"/>
    <x v="1"/>
    <x v="1"/>
    <x v="1113"/>
    <x v="2"/>
    <x v="11"/>
    <x v="1603"/>
    <x v="1525"/>
    <x v="1452"/>
    <x v="1599"/>
    <x v="1538"/>
    <x v="1386"/>
    <x v="2"/>
    <x v="0"/>
    <x v="1512"/>
    <x v="1596"/>
    <x v="945"/>
    <x v="1533"/>
  </r>
  <r>
    <x v="2"/>
    <x v="128"/>
    <x v="128"/>
    <x v="6"/>
    <x v="1"/>
    <x v="525"/>
    <x v="2"/>
    <x v="1"/>
    <x v="948"/>
    <x v="1"/>
    <x v="2"/>
    <x v="1604"/>
    <x v="1526"/>
    <x v="1453"/>
    <x v="1600"/>
    <x v="1539"/>
    <x v="662"/>
    <x v="8"/>
    <x v="0"/>
    <x v="1513"/>
    <x v="1597"/>
    <x v="501"/>
    <x v="1534"/>
  </r>
  <r>
    <x v="3"/>
    <x v="505"/>
    <x v="548"/>
    <x v="2"/>
    <x v="1"/>
    <x v="498"/>
    <x v="0"/>
    <x v="3"/>
    <x v="1114"/>
    <x v="1"/>
    <x v="10"/>
    <x v="572"/>
    <x v="562"/>
    <x v="12"/>
    <x v="572"/>
    <x v="562"/>
    <x v="544"/>
    <x v="4"/>
    <x v="2"/>
    <x v="561"/>
    <x v="570"/>
    <x v="450"/>
    <x v="563"/>
  </r>
  <r>
    <x v="3"/>
    <x v="505"/>
    <x v="548"/>
    <x v="2"/>
    <x v="1"/>
    <x v="498"/>
    <x v="0"/>
    <x v="3"/>
    <x v="1073"/>
    <x v="0"/>
    <x v="5"/>
    <x v="1605"/>
    <x v="1527"/>
    <x v="1374"/>
    <x v="1601"/>
    <x v="1540"/>
    <x v="1387"/>
    <x v="0"/>
    <x v="2"/>
    <x v="1514"/>
    <x v="1598"/>
    <x v="946"/>
    <x v="1535"/>
  </r>
  <r>
    <x v="3"/>
    <x v="505"/>
    <x v="548"/>
    <x v="2"/>
    <x v="1"/>
    <x v="498"/>
    <x v="0"/>
    <x v="3"/>
    <x v="700"/>
    <x v="1"/>
    <x v="4"/>
    <x v="1606"/>
    <x v="1528"/>
    <x v="1454"/>
    <x v="1602"/>
    <x v="1541"/>
    <x v="1388"/>
    <x v="0"/>
    <x v="2"/>
    <x v="1515"/>
    <x v="1599"/>
    <x v="947"/>
    <x v="1536"/>
  </r>
  <r>
    <x v="3"/>
    <x v="505"/>
    <x v="548"/>
    <x v="2"/>
    <x v="1"/>
    <x v="498"/>
    <x v="0"/>
    <x v="3"/>
    <x v="552"/>
    <x v="2"/>
    <x v="11"/>
    <x v="1607"/>
    <x v="1529"/>
    <x v="1455"/>
    <x v="1603"/>
    <x v="1542"/>
    <x v="1389"/>
    <x v="3"/>
    <x v="2"/>
    <x v="1516"/>
    <x v="1600"/>
    <x v="948"/>
    <x v="1537"/>
  </r>
  <r>
    <x v="2"/>
    <x v="571"/>
    <x v="610"/>
    <x v="1"/>
    <x v="2"/>
    <x v="298"/>
    <x v="0"/>
    <x v="3"/>
    <x v="158"/>
    <x v="1"/>
    <x v="6"/>
    <x v="1608"/>
    <x v="523"/>
    <x v="1456"/>
    <x v="1604"/>
    <x v="523"/>
    <x v="1390"/>
    <x v="0"/>
    <x v="0"/>
    <x v="522"/>
    <x v="1601"/>
    <x v="949"/>
    <x v="525"/>
  </r>
  <r>
    <x v="0"/>
    <x v="572"/>
    <x v="611"/>
    <x v="6"/>
    <x v="0"/>
    <x v="191"/>
    <x v="0"/>
    <x v="0"/>
    <x v="605"/>
    <x v="1"/>
    <x v="8"/>
    <x v="1609"/>
    <x v="1530"/>
    <x v="1457"/>
    <x v="1605"/>
    <x v="1543"/>
    <x v="1391"/>
    <x v="8"/>
    <x v="6"/>
    <x v="1517"/>
    <x v="1602"/>
    <x v="950"/>
    <x v="1538"/>
  </r>
  <r>
    <x v="0"/>
    <x v="572"/>
    <x v="611"/>
    <x v="6"/>
    <x v="0"/>
    <x v="191"/>
    <x v="0"/>
    <x v="0"/>
    <x v="1115"/>
    <x v="1"/>
    <x v="10"/>
    <x v="1610"/>
    <x v="1531"/>
    <x v="1458"/>
    <x v="1606"/>
    <x v="1544"/>
    <x v="1392"/>
    <x v="1"/>
    <x v="2"/>
    <x v="1518"/>
    <x v="1603"/>
    <x v="951"/>
    <x v="1539"/>
  </r>
  <r>
    <x v="2"/>
    <x v="573"/>
    <x v="612"/>
    <x v="3"/>
    <x v="1"/>
    <x v="526"/>
    <x v="2"/>
    <x v="2"/>
    <x v="724"/>
    <x v="1"/>
    <x v="10"/>
    <x v="574"/>
    <x v="564"/>
    <x v="12"/>
    <x v="574"/>
    <x v="564"/>
    <x v="546"/>
    <x v="0"/>
    <x v="2"/>
    <x v="563"/>
    <x v="572"/>
    <x v="154"/>
    <x v="565"/>
  </r>
  <r>
    <x v="2"/>
    <x v="573"/>
    <x v="612"/>
    <x v="3"/>
    <x v="1"/>
    <x v="526"/>
    <x v="2"/>
    <x v="2"/>
    <x v="1026"/>
    <x v="1"/>
    <x v="6"/>
    <x v="1611"/>
    <x v="1532"/>
    <x v="1300"/>
    <x v="1607"/>
    <x v="1545"/>
    <x v="1393"/>
    <x v="1"/>
    <x v="2"/>
    <x v="875"/>
    <x v="1604"/>
    <x v="952"/>
    <x v="1540"/>
  </r>
  <r>
    <x v="1"/>
    <x v="6"/>
    <x v="562"/>
    <x v="0"/>
    <x v="1"/>
    <x v="246"/>
    <x v="2"/>
    <x v="2"/>
    <x v="1116"/>
    <x v="0"/>
    <x v="3"/>
    <x v="1612"/>
    <x v="1533"/>
    <x v="1459"/>
    <x v="1608"/>
    <x v="1546"/>
    <x v="1394"/>
    <x v="0"/>
    <x v="4"/>
    <x v="1519"/>
    <x v="1605"/>
    <x v="953"/>
    <x v="1541"/>
  </r>
  <r>
    <x v="3"/>
    <x v="336"/>
    <x v="117"/>
    <x v="2"/>
    <x v="2"/>
    <x v="527"/>
    <x v="0"/>
    <x v="1"/>
    <x v="283"/>
    <x v="0"/>
    <x v="5"/>
    <x v="1613"/>
    <x v="1534"/>
    <x v="1460"/>
    <x v="1609"/>
    <x v="1547"/>
    <x v="1395"/>
    <x v="0"/>
    <x v="0"/>
    <x v="1520"/>
    <x v="1606"/>
    <x v="786"/>
    <x v="1542"/>
  </r>
  <r>
    <x v="3"/>
    <x v="574"/>
    <x v="241"/>
    <x v="4"/>
    <x v="2"/>
    <x v="100"/>
    <x v="1"/>
    <x v="1"/>
    <x v="821"/>
    <x v="1"/>
    <x v="4"/>
    <x v="1614"/>
    <x v="1535"/>
    <x v="1461"/>
    <x v="1610"/>
    <x v="1548"/>
    <x v="1396"/>
    <x v="6"/>
    <x v="0"/>
    <x v="1521"/>
    <x v="1607"/>
    <x v="954"/>
    <x v="1543"/>
  </r>
  <r>
    <x v="3"/>
    <x v="574"/>
    <x v="241"/>
    <x v="4"/>
    <x v="2"/>
    <x v="100"/>
    <x v="1"/>
    <x v="1"/>
    <x v="1082"/>
    <x v="1"/>
    <x v="10"/>
    <x v="1529"/>
    <x v="1458"/>
    <x v="1390"/>
    <x v="1525"/>
    <x v="1471"/>
    <x v="831"/>
    <x v="0"/>
    <x v="0"/>
    <x v="1446"/>
    <x v="1522"/>
    <x v="129"/>
    <x v="1465"/>
  </r>
  <r>
    <x v="3"/>
    <x v="574"/>
    <x v="241"/>
    <x v="4"/>
    <x v="2"/>
    <x v="100"/>
    <x v="1"/>
    <x v="1"/>
    <x v="1117"/>
    <x v="1"/>
    <x v="10"/>
    <x v="1615"/>
    <x v="18"/>
    <x v="1462"/>
    <x v="1611"/>
    <x v="18"/>
    <x v="960"/>
    <x v="0"/>
    <x v="0"/>
    <x v="18"/>
    <x v="1608"/>
    <x v="214"/>
    <x v="18"/>
  </r>
  <r>
    <x v="1"/>
    <x v="575"/>
    <x v="223"/>
    <x v="4"/>
    <x v="0"/>
    <x v="499"/>
    <x v="2"/>
    <x v="2"/>
    <x v="839"/>
    <x v="1"/>
    <x v="10"/>
    <x v="1616"/>
    <x v="1536"/>
    <x v="1463"/>
    <x v="1612"/>
    <x v="1549"/>
    <x v="1397"/>
    <x v="10"/>
    <x v="2"/>
    <x v="1522"/>
    <x v="1609"/>
    <x v="955"/>
    <x v="1544"/>
  </r>
  <r>
    <x v="1"/>
    <x v="575"/>
    <x v="223"/>
    <x v="4"/>
    <x v="0"/>
    <x v="499"/>
    <x v="2"/>
    <x v="2"/>
    <x v="1118"/>
    <x v="2"/>
    <x v="7"/>
    <x v="1617"/>
    <x v="1537"/>
    <x v="1464"/>
    <x v="1613"/>
    <x v="1550"/>
    <x v="1398"/>
    <x v="5"/>
    <x v="2"/>
    <x v="1523"/>
    <x v="1610"/>
    <x v="956"/>
    <x v="1545"/>
  </r>
  <r>
    <x v="1"/>
    <x v="562"/>
    <x v="598"/>
    <x v="7"/>
    <x v="2"/>
    <x v="359"/>
    <x v="2"/>
    <x v="2"/>
    <x v="1002"/>
    <x v="1"/>
    <x v="8"/>
    <x v="1618"/>
    <x v="1538"/>
    <x v="1465"/>
    <x v="1614"/>
    <x v="1551"/>
    <x v="1399"/>
    <x v="5"/>
    <x v="3"/>
    <x v="1524"/>
    <x v="1611"/>
    <x v="957"/>
    <x v="1546"/>
  </r>
  <r>
    <x v="2"/>
    <x v="218"/>
    <x v="613"/>
    <x v="5"/>
    <x v="1"/>
    <x v="528"/>
    <x v="0"/>
    <x v="2"/>
    <x v="825"/>
    <x v="2"/>
    <x v="11"/>
    <x v="1619"/>
    <x v="1539"/>
    <x v="1466"/>
    <x v="1615"/>
    <x v="1552"/>
    <x v="1400"/>
    <x v="0"/>
    <x v="2"/>
    <x v="1525"/>
    <x v="1612"/>
    <x v="958"/>
    <x v="1547"/>
  </r>
  <r>
    <x v="2"/>
    <x v="576"/>
    <x v="614"/>
    <x v="9"/>
    <x v="1"/>
    <x v="469"/>
    <x v="0"/>
    <x v="3"/>
    <x v="359"/>
    <x v="1"/>
    <x v="6"/>
    <x v="1620"/>
    <x v="1540"/>
    <x v="1467"/>
    <x v="1616"/>
    <x v="1553"/>
    <x v="1401"/>
    <x v="1"/>
    <x v="2"/>
    <x v="1526"/>
    <x v="1613"/>
    <x v="222"/>
    <x v="1548"/>
  </r>
  <r>
    <x v="1"/>
    <x v="577"/>
    <x v="609"/>
    <x v="8"/>
    <x v="1"/>
    <x v="151"/>
    <x v="0"/>
    <x v="1"/>
    <x v="1119"/>
    <x v="0"/>
    <x v="0"/>
    <x v="1621"/>
    <x v="1541"/>
    <x v="1468"/>
    <x v="1617"/>
    <x v="1554"/>
    <x v="1402"/>
    <x v="4"/>
    <x v="11"/>
    <x v="1527"/>
    <x v="1614"/>
    <x v="959"/>
    <x v="1549"/>
  </r>
  <r>
    <x v="1"/>
    <x v="577"/>
    <x v="609"/>
    <x v="8"/>
    <x v="1"/>
    <x v="151"/>
    <x v="0"/>
    <x v="1"/>
    <x v="1120"/>
    <x v="1"/>
    <x v="8"/>
    <x v="1622"/>
    <x v="1542"/>
    <x v="1469"/>
    <x v="1618"/>
    <x v="1555"/>
    <x v="1403"/>
    <x v="5"/>
    <x v="2"/>
    <x v="1528"/>
    <x v="1615"/>
    <x v="85"/>
    <x v="1550"/>
  </r>
  <r>
    <x v="1"/>
    <x v="577"/>
    <x v="609"/>
    <x v="8"/>
    <x v="1"/>
    <x v="151"/>
    <x v="0"/>
    <x v="1"/>
    <x v="1121"/>
    <x v="0"/>
    <x v="0"/>
    <x v="1623"/>
    <x v="1543"/>
    <x v="1470"/>
    <x v="1619"/>
    <x v="1556"/>
    <x v="1404"/>
    <x v="1"/>
    <x v="11"/>
    <x v="1529"/>
    <x v="1616"/>
    <x v="960"/>
    <x v="1551"/>
  </r>
  <r>
    <x v="0"/>
    <x v="578"/>
    <x v="615"/>
    <x v="6"/>
    <x v="1"/>
    <x v="529"/>
    <x v="2"/>
    <x v="0"/>
    <x v="354"/>
    <x v="1"/>
    <x v="14"/>
    <x v="1624"/>
    <x v="1544"/>
    <x v="376"/>
    <x v="1620"/>
    <x v="1557"/>
    <x v="977"/>
    <x v="0"/>
    <x v="0"/>
    <x v="1530"/>
    <x v="1617"/>
    <x v="106"/>
    <x v="1552"/>
  </r>
  <r>
    <x v="0"/>
    <x v="578"/>
    <x v="615"/>
    <x v="6"/>
    <x v="1"/>
    <x v="529"/>
    <x v="2"/>
    <x v="0"/>
    <x v="617"/>
    <x v="1"/>
    <x v="2"/>
    <x v="1625"/>
    <x v="1545"/>
    <x v="339"/>
    <x v="1621"/>
    <x v="1558"/>
    <x v="294"/>
    <x v="7"/>
    <x v="0"/>
    <x v="1531"/>
    <x v="1618"/>
    <x v="265"/>
    <x v="1553"/>
  </r>
  <r>
    <x v="0"/>
    <x v="578"/>
    <x v="615"/>
    <x v="6"/>
    <x v="1"/>
    <x v="529"/>
    <x v="2"/>
    <x v="0"/>
    <x v="1122"/>
    <x v="0"/>
    <x v="5"/>
    <x v="1626"/>
    <x v="1546"/>
    <x v="1471"/>
    <x v="1622"/>
    <x v="1559"/>
    <x v="135"/>
    <x v="6"/>
    <x v="0"/>
    <x v="1532"/>
    <x v="1619"/>
    <x v="131"/>
    <x v="1554"/>
  </r>
  <r>
    <x v="0"/>
    <x v="578"/>
    <x v="615"/>
    <x v="6"/>
    <x v="1"/>
    <x v="529"/>
    <x v="2"/>
    <x v="0"/>
    <x v="1123"/>
    <x v="1"/>
    <x v="2"/>
    <x v="790"/>
    <x v="770"/>
    <x v="755"/>
    <x v="789"/>
    <x v="769"/>
    <x v="461"/>
    <x v="0"/>
    <x v="0"/>
    <x v="765"/>
    <x v="787"/>
    <x v="129"/>
    <x v="766"/>
  </r>
  <r>
    <x v="2"/>
    <x v="579"/>
    <x v="616"/>
    <x v="10"/>
    <x v="1"/>
    <x v="530"/>
    <x v="0"/>
    <x v="0"/>
    <x v="48"/>
    <x v="1"/>
    <x v="8"/>
    <x v="1627"/>
    <x v="1547"/>
    <x v="1472"/>
    <x v="1623"/>
    <x v="1560"/>
    <x v="1405"/>
    <x v="4"/>
    <x v="6"/>
    <x v="1533"/>
    <x v="1620"/>
    <x v="961"/>
    <x v="1555"/>
  </r>
  <r>
    <x v="2"/>
    <x v="579"/>
    <x v="616"/>
    <x v="10"/>
    <x v="1"/>
    <x v="530"/>
    <x v="0"/>
    <x v="0"/>
    <x v="141"/>
    <x v="1"/>
    <x v="8"/>
    <x v="1628"/>
    <x v="1548"/>
    <x v="1473"/>
    <x v="1624"/>
    <x v="1561"/>
    <x v="1406"/>
    <x v="2"/>
    <x v="6"/>
    <x v="1534"/>
    <x v="1621"/>
    <x v="962"/>
    <x v="1556"/>
  </r>
  <r>
    <x v="3"/>
    <x v="580"/>
    <x v="494"/>
    <x v="10"/>
    <x v="1"/>
    <x v="34"/>
    <x v="1"/>
    <x v="2"/>
    <x v="482"/>
    <x v="1"/>
    <x v="14"/>
    <x v="1629"/>
    <x v="1549"/>
    <x v="1474"/>
    <x v="1625"/>
    <x v="1562"/>
    <x v="1407"/>
    <x v="4"/>
    <x v="2"/>
    <x v="1535"/>
    <x v="1622"/>
    <x v="963"/>
    <x v="1557"/>
  </r>
  <r>
    <x v="3"/>
    <x v="580"/>
    <x v="494"/>
    <x v="10"/>
    <x v="1"/>
    <x v="34"/>
    <x v="1"/>
    <x v="2"/>
    <x v="44"/>
    <x v="1"/>
    <x v="8"/>
    <x v="1630"/>
    <x v="1550"/>
    <x v="1475"/>
    <x v="1626"/>
    <x v="1563"/>
    <x v="1408"/>
    <x v="3"/>
    <x v="3"/>
    <x v="1536"/>
    <x v="1623"/>
    <x v="964"/>
    <x v="1558"/>
  </r>
  <r>
    <x v="0"/>
    <x v="581"/>
    <x v="533"/>
    <x v="0"/>
    <x v="0"/>
    <x v="55"/>
    <x v="1"/>
    <x v="2"/>
    <x v="854"/>
    <x v="1"/>
    <x v="4"/>
    <x v="1631"/>
    <x v="1551"/>
    <x v="1476"/>
    <x v="1627"/>
    <x v="1564"/>
    <x v="1409"/>
    <x v="0"/>
    <x v="2"/>
    <x v="1537"/>
    <x v="1624"/>
    <x v="965"/>
    <x v="1559"/>
  </r>
  <r>
    <x v="0"/>
    <x v="581"/>
    <x v="533"/>
    <x v="0"/>
    <x v="0"/>
    <x v="55"/>
    <x v="1"/>
    <x v="2"/>
    <x v="197"/>
    <x v="2"/>
    <x v="11"/>
    <x v="1632"/>
    <x v="1552"/>
    <x v="1477"/>
    <x v="1628"/>
    <x v="1565"/>
    <x v="1410"/>
    <x v="5"/>
    <x v="2"/>
    <x v="1538"/>
    <x v="1625"/>
    <x v="966"/>
    <x v="1560"/>
  </r>
  <r>
    <x v="2"/>
    <x v="582"/>
    <x v="617"/>
    <x v="3"/>
    <x v="1"/>
    <x v="501"/>
    <x v="1"/>
    <x v="3"/>
    <x v="1124"/>
    <x v="1"/>
    <x v="8"/>
    <x v="1633"/>
    <x v="1553"/>
    <x v="1478"/>
    <x v="1629"/>
    <x v="1566"/>
    <x v="960"/>
    <x v="0"/>
    <x v="0"/>
    <x v="1539"/>
    <x v="1626"/>
    <x v="214"/>
    <x v="1561"/>
  </r>
  <r>
    <x v="2"/>
    <x v="582"/>
    <x v="617"/>
    <x v="3"/>
    <x v="1"/>
    <x v="501"/>
    <x v="1"/>
    <x v="3"/>
    <x v="1125"/>
    <x v="1"/>
    <x v="4"/>
    <x v="1634"/>
    <x v="1554"/>
    <x v="1479"/>
    <x v="1630"/>
    <x v="1567"/>
    <x v="1411"/>
    <x v="6"/>
    <x v="0"/>
    <x v="1540"/>
    <x v="1627"/>
    <x v="967"/>
    <x v="1562"/>
  </r>
  <r>
    <x v="2"/>
    <x v="582"/>
    <x v="617"/>
    <x v="3"/>
    <x v="1"/>
    <x v="501"/>
    <x v="1"/>
    <x v="3"/>
    <x v="1126"/>
    <x v="1"/>
    <x v="6"/>
    <x v="1635"/>
    <x v="1555"/>
    <x v="1480"/>
    <x v="1631"/>
    <x v="1568"/>
    <x v="631"/>
    <x v="0"/>
    <x v="0"/>
    <x v="1541"/>
    <x v="1628"/>
    <x v="48"/>
    <x v="1563"/>
  </r>
  <r>
    <x v="2"/>
    <x v="582"/>
    <x v="617"/>
    <x v="3"/>
    <x v="1"/>
    <x v="501"/>
    <x v="1"/>
    <x v="3"/>
    <x v="816"/>
    <x v="1"/>
    <x v="2"/>
    <x v="1023"/>
    <x v="989"/>
    <x v="965"/>
    <x v="1023"/>
    <x v="992"/>
    <x v="90"/>
    <x v="7"/>
    <x v="0"/>
    <x v="982"/>
    <x v="1020"/>
    <x v="86"/>
    <x v="988"/>
  </r>
  <r>
    <x v="1"/>
    <x v="27"/>
    <x v="618"/>
    <x v="0"/>
    <x v="1"/>
    <x v="24"/>
    <x v="0"/>
    <x v="1"/>
    <x v="1127"/>
    <x v="1"/>
    <x v="10"/>
    <x v="1616"/>
    <x v="1556"/>
    <x v="1481"/>
    <x v="1632"/>
    <x v="1569"/>
    <x v="1412"/>
    <x v="6"/>
    <x v="0"/>
    <x v="1542"/>
    <x v="1629"/>
    <x v="745"/>
    <x v="1564"/>
  </r>
  <r>
    <x v="1"/>
    <x v="27"/>
    <x v="618"/>
    <x v="0"/>
    <x v="1"/>
    <x v="24"/>
    <x v="0"/>
    <x v="1"/>
    <x v="425"/>
    <x v="1"/>
    <x v="6"/>
    <x v="466"/>
    <x v="457"/>
    <x v="453"/>
    <x v="467"/>
    <x v="459"/>
    <x v="446"/>
    <x v="2"/>
    <x v="0"/>
    <x v="456"/>
    <x v="467"/>
    <x v="148"/>
    <x v="460"/>
  </r>
  <r>
    <x v="0"/>
    <x v="583"/>
    <x v="619"/>
    <x v="0"/>
    <x v="1"/>
    <x v="420"/>
    <x v="0"/>
    <x v="3"/>
    <x v="808"/>
    <x v="2"/>
    <x v="11"/>
    <x v="1636"/>
    <x v="1557"/>
    <x v="1482"/>
    <x v="1633"/>
    <x v="1570"/>
    <x v="239"/>
    <x v="1"/>
    <x v="0"/>
    <x v="1543"/>
    <x v="1630"/>
    <x v="222"/>
    <x v="1565"/>
  </r>
  <r>
    <x v="0"/>
    <x v="583"/>
    <x v="619"/>
    <x v="0"/>
    <x v="1"/>
    <x v="420"/>
    <x v="0"/>
    <x v="3"/>
    <x v="225"/>
    <x v="1"/>
    <x v="4"/>
    <x v="1637"/>
    <x v="1558"/>
    <x v="236"/>
    <x v="1634"/>
    <x v="1571"/>
    <x v="1302"/>
    <x v="7"/>
    <x v="0"/>
    <x v="1544"/>
    <x v="1631"/>
    <x v="968"/>
    <x v="1566"/>
  </r>
  <r>
    <x v="1"/>
    <x v="584"/>
    <x v="620"/>
    <x v="7"/>
    <x v="1"/>
    <x v="118"/>
    <x v="1"/>
    <x v="3"/>
    <x v="1128"/>
    <x v="1"/>
    <x v="10"/>
    <x v="1638"/>
    <x v="1559"/>
    <x v="1483"/>
    <x v="1635"/>
    <x v="1572"/>
    <x v="267"/>
    <x v="0"/>
    <x v="0"/>
    <x v="1545"/>
    <x v="1632"/>
    <x v="243"/>
    <x v="1567"/>
  </r>
  <r>
    <x v="1"/>
    <x v="584"/>
    <x v="620"/>
    <x v="7"/>
    <x v="1"/>
    <x v="118"/>
    <x v="1"/>
    <x v="3"/>
    <x v="800"/>
    <x v="1"/>
    <x v="8"/>
    <x v="1639"/>
    <x v="1560"/>
    <x v="1484"/>
    <x v="1636"/>
    <x v="1573"/>
    <x v="1413"/>
    <x v="1"/>
    <x v="0"/>
    <x v="1546"/>
    <x v="1633"/>
    <x v="77"/>
    <x v="1568"/>
  </r>
  <r>
    <x v="3"/>
    <x v="585"/>
    <x v="255"/>
    <x v="8"/>
    <x v="1"/>
    <x v="531"/>
    <x v="1"/>
    <x v="2"/>
    <x v="1082"/>
    <x v="1"/>
    <x v="10"/>
    <x v="1640"/>
    <x v="1561"/>
    <x v="1485"/>
    <x v="1637"/>
    <x v="1574"/>
    <x v="100"/>
    <x v="4"/>
    <x v="0"/>
    <x v="1547"/>
    <x v="1634"/>
    <x v="97"/>
    <x v="1569"/>
  </r>
  <r>
    <x v="3"/>
    <x v="585"/>
    <x v="255"/>
    <x v="8"/>
    <x v="1"/>
    <x v="531"/>
    <x v="1"/>
    <x v="2"/>
    <x v="960"/>
    <x v="2"/>
    <x v="11"/>
    <x v="1641"/>
    <x v="1562"/>
    <x v="1190"/>
    <x v="1638"/>
    <x v="1575"/>
    <x v="1414"/>
    <x v="5"/>
    <x v="0"/>
    <x v="1548"/>
    <x v="1635"/>
    <x v="969"/>
    <x v="1570"/>
  </r>
  <r>
    <x v="3"/>
    <x v="585"/>
    <x v="255"/>
    <x v="8"/>
    <x v="1"/>
    <x v="531"/>
    <x v="1"/>
    <x v="2"/>
    <x v="863"/>
    <x v="1"/>
    <x v="8"/>
    <x v="1642"/>
    <x v="1563"/>
    <x v="1486"/>
    <x v="1639"/>
    <x v="1576"/>
    <x v="1415"/>
    <x v="8"/>
    <x v="0"/>
    <x v="1549"/>
    <x v="1636"/>
    <x v="663"/>
    <x v="1571"/>
  </r>
  <r>
    <x v="3"/>
    <x v="585"/>
    <x v="255"/>
    <x v="8"/>
    <x v="1"/>
    <x v="531"/>
    <x v="1"/>
    <x v="2"/>
    <x v="1129"/>
    <x v="2"/>
    <x v="7"/>
    <x v="1643"/>
    <x v="1564"/>
    <x v="1487"/>
    <x v="1640"/>
    <x v="1577"/>
    <x v="296"/>
    <x v="1"/>
    <x v="0"/>
    <x v="284"/>
    <x v="1637"/>
    <x v="695"/>
    <x v="286"/>
  </r>
  <r>
    <x v="1"/>
    <x v="586"/>
    <x v="621"/>
    <x v="11"/>
    <x v="1"/>
    <x v="532"/>
    <x v="1"/>
    <x v="2"/>
    <x v="817"/>
    <x v="2"/>
    <x v="7"/>
    <x v="1644"/>
    <x v="1565"/>
    <x v="1488"/>
    <x v="1641"/>
    <x v="1578"/>
    <x v="130"/>
    <x v="1"/>
    <x v="0"/>
    <x v="1550"/>
    <x v="1638"/>
    <x v="77"/>
    <x v="1572"/>
  </r>
  <r>
    <x v="1"/>
    <x v="586"/>
    <x v="621"/>
    <x v="11"/>
    <x v="1"/>
    <x v="532"/>
    <x v="1"/>
    <x v="2"/>
    <x v="754"/>
    <x v="2"/>
    <x v="7"/>
    <x v="1645"/>
    <x v="1566"/>
    <x v="1489"/>
    <x v="1642"/>
    <x v="1579"/>
    <x v="1300"/>
    <x v="0"/>
    <x v="0"/>
    <x v="1551"/>
    <x v="1639"/>
    <x v="48"/>
    <x v="1573"/>
  </r>
  <r>
    <x v="1"/>
    <x v="586"/>
    <x v="621"/>
    <x v="11"/>
    <x v="1"/>
    <x v="532"/>
    <x v="1"/>
    <x v="2"/>
    <x v="1130"/>
    <x v="2"/>
    <x v="11"/>
    <x v="1646"/>
    <x v="1567"/>
    <x v="1490"/>
    <x v="1643"/>
    <x v="1580"/>
    <x v="1416"/>
    <x v="2"/>
    <x v="0"/>
    <x v="1552"/>
    <x v="1640"/>
    <x v="970"/>
    <x v="1574"/>
  </r>
  <r>
    <x v="2"/>
    <x v="587"/>
    <x v="622"/>
    <x v="8"/>
    <x v="1"/>
    <x v="154"/>
    <x v="0"/>
    <x v="3"/>
    <x v="593"/>
    <x v="1"/>
    <x v="10"/>
    <x v="1647"/>
    <x v="1568"/>
    <x v="667"/>
    <x v="1644"/>
    <x v="1581"/>
    <x v="61"/>
    <x v="7"/>
    <x v="0"/>
    <x v="1553"/>
    <x v="1641"/>
    <x v="59"/>
    <x v="1575"/>
  </r>
  <r>
    <x v="2"/>
    <x v="588"/>
    <x v="544"/>
    <x v="4"/>
    <x v="2"/>
    <x v="261"/>
    <x v="0"/>
    <x v="2"/>
    <x v="1131"/>
    <x v="0"/>
    <x v="1"/>
    <x v="1648"/>
    <x v="1569"/>
    <x v="1491"/>
    <x v="1645"/>
    <x v="1582"/>
    <x v="1417"/>
    <x v="8"/>
    <x v="0"/>
    <x v="1554"/>
    <x v="1642"/>
    <x v="954"/>
    <x v="1576"/>
  </r>
  <r>
    <x v="2"/>
    <x v="588"/>
    <x v="544"/>
    <x v="4"/>
    <x v="2"/>
    <x v="261"/>
    <x v="0"/>
    <x v="2"/>
    <x v="1132"/>
    <x v="1"/>
    <x v="6"/>
    <x v="1649"/>
    <x v="1570"/>
    <x v="1492"/>
    <x v="1646"/>
    <x v="1583"/>
    <x v="1275"/>
    <x v="4"/>
    <x v="0"/>
    <x v="1555"/>
    <x v="1643"/>
    <x v="888"/>
    <x v="1577"/>
  </r>
  <r>
    <x v="2"/>
    <x v="589"/>
    <x v="623"/>
    <x v="4"/>
    <x v="1"/>
    <x v="533"/>
    <x v="1"/>
    <x v="2"/>
    <x v="117"/>
    <x v="1"/>
    <x v="4"/>
    <x v="1650"/>
    <x v="1571"/>
    <x v="1493"/>
    <x v="1647"/>
    <x v="1584"/>
    <x v="1418"/>
    <x v="0"/>
    <x v="2"/>
    <x v="1556"/>
    <x v="1644"/>
    <x v="640"/>
    <x v="1578"/>
  </r>
  <r>
    <x v="0"/>
    <x v="64"/>
    <x v="165"/>
    <x v="8"/>
    <x v="1"/>
    <x v="534"/>
    <x v="2"/>
    <x v="2"/>
    <x v="915"/>
    <x v="1"/>
    <x v="6"/>
    <x v="1651"/>
    <x v="1572"/>
    <x v="1494"/>
    <x v="1648"/>
    <x v="1585"/>
    <x v="239"/>
    <x v="1"/>
    <x v="0"/>
    <x v="1557"/>
    <x v="1645"/>
    <x v="222"/>
    <x v="1579"/>
  </r>
  <r>
    <x v="3"/>
    <x v="151"/>
    <x v="624"/>
    <x v="6"/>
    <x v="2"/>
    <x v="280"/>
    <x v="2"/>
    <x v="3"/>
    <x v="861"/>
    <x v="1"/>
    <x v="4"/>
    <x v="1652"/>
    <x v="1573"/>
    <x v="1495"/>
    <x v="1649"/>
    <x v="1586"/>
    <x v="1419"/>
    <x v="8"/>
    <x v="0"/>
    <x v="1558"/>
    <x v="1646"/>
    <x v="971"/>
    <x v="1580"/>
  </r>
  <r>
    <x v="3"/>
    <x v="151"/>
    <x v="624"/>
    <x v="6"/>
    <x v="2"/>
    <x v="280"/>
    <x v="2"/>
    <x v="3"/>
    <x v="1133"/>
    <x v="2"/>
    <x v="7"/>
    <x v="1653"/>
    <x v="1574"/>
    <x v="1496"/>
    <x v="1650"/>
    <x v="1587"/>
    <x v="1264"/>
    <x v="1"/>
    <x v="0"/>
    <x v="1559"/>
    <x v="1647"/>
    <x v="695"/>
    <x v="1581"/>
  </r>
  <r>
    <x v="3"/>
    <x v="151"/>
    <x v="624"/>
    <x v="6"/>
    <x v="2"/>
    <x v="280"/>
    <x v="2"/>
    <x v="3"/>
    <x v="8"/>
    <x v="1"/>
    <x v="8"/>
    <x v="1654"/>
    <x v="1575"/>
    <x v="8"/>
    <x v="1651"/>
    <x v="1588"/>
    <x v="1420"/>
    <x v="5"/>
    <x v="2"/>
    <x v="1560"/>
    <x v="1648"/>
    <x v="630"/>
    <x v="1582"/>
  </r>
  <r>
    <x v="0"/>
    <x v="274"/>
    <x v="625"/>
    <x v="7"/>
    <x v="1"/>
    <x v="528"/>
    <x v="0"/>
    <x v="1"/>
    <x v="484"/>
    <x v="0"/>
    <x v="5"/>
    <x v="1655"/>
    <x v="1576"/>
    <x v="1497"/>
    <x v="1652"/>
    <x v="1589"/>
    <x v="1421"/>
    <x v="2"/>
    <x v="0"/>
    <x v="1561"/>
    <x v="1649"/>
    <x v="972"/>
    <x v="1583"/>
  </r>
  <r>
    <x v="0"/>
    <x v="590"/>
    <x v="626"/>
    <x v="6"/>
    <x v="0"/>
    <x v="535"/>
    <x v="0"/>
    <x v="2"/>
    <x v="203"/>
    <x v="1"/>
    <x v="13"/>
    <x v="1656"/>
    <x v="1528"/>
    <x v="211"/>
    <x v="1653"/>
    <x v="1590"/>
    <x v="1422"/>
    <x v="4"/>
    <x v="2"/>
    <x v="1515"/>
    <x v="1650"/>
    <x v="20"/>
    <x v="1584"/>
  </r>
  <r>
    <x v="0"/>
    <x v="590"/>
    <x v="626"/>
    <x v="6"/>
    <x v="0"/>
    <x v="535"/>
    <x v="0"/>
    <x v="2"/>
    <x v="1134"/>
    <x v="1"/>
    <x v="10"/>
    <x v="1657"/>
    <x v="1577"/>
    <x v="1498"/>
    <x v="1654"/>
    <x v="1591"/>
    <x v="1423"/>
    <x v="1"/>
    <x v="2"/>
    <x v="1562"/>
    <x v="1651"/>
    <x v="512"/>
    <x v="1585"/>
  </r>
  <r>
    <x v="0"/>
    <x v="373"/>
    <x v="423"/>
    <x v="0"/>
    <x v="1"/>
    <x v="216"/>
    <x v="2"/>
    <x v="1"/>
    <x v="1006"/>
    <x v="0"/>
    <x v="5"/>
    <x v="1658"/>
    <x v="1578"/>
    <x v="1499"/>
    <x v="1655"/>
    <x v="1592"/>
    <x v="1424"/>
    <x v="7"/>
    <x v="0"/>
    <x v="1563"/>
    <x v="1652"/>
    <x v="973"/>
    <x v="1586"/>
  </r>
  <r>
    <x v="3"/>
    <x v="585"/>
    <x v="255"/>
    <x v="8"/>
    <x v="0"/>
    <x v="350"/>
    <x v="0"/>
    <x v="3"/>
    <x v="440"/>
    <x v="1"/>
    <x v="8"/>
    <x v="1659"/>
    <x v="1579"/>
    <x v="1500"/>
    <x v="1656"/>
    <x v="1593"/>
    <x v="1425"/>
    <x v="7"/>
    <x v="6"/>
    <x v="1564"/>
    <x v="1653"/>
    <x v="974"/>
    <x v="1587"/>
  </r>
  <r>
    <x v="3"/>
    <x v="585"/>
    <x v="255"/>
    <x v="8"/>
    <x v="0"/>
    <x v="350"/>
    <x v="0"/>
    <x v="3"/>
    <x v="465"/>
    <x v="1"/>
    <x v="14"/>
    <x v="1660"/>
    <x v="1580"/>
    <x v="1501"/>
    <x v="1657"/>
    <x v="1594"/>
    <x v="1426"/>
    <x v="3"/>
    <x v="2"/>
    <x v="1565"/>
    <x v="1654"/>
    <x v="975"/>
    <x v="1588"/>
  </r>
  <r>
    <x v="3"/>
    <x v="585"/>
    <x v="255"/>
    <x v="8"/>
    <x v="0"/>
    <x v="350"/>
    <x v="0"/>
    <x v="3"/>
    <x v="1135"/>
    <x v="2"/>
    <x v="11"/>
    <x v="1661"/>
    <x v="1581"/>
    <x v="1502"/>
    <x v="1658"/>
    <x v="1595"/>
    <x v="1427"/>
    <x v="0"/>
    <x v="2"/>
    <x v="1566"/>
    <x v="1655"/>
    <x v="863"/>
    <x v="1589"/>
  </r>
  <r>
    <x v="0"/>
    <x v="591"/>
    <x v="470"/>
    <x v="4"/>
    <x v="2"/>
    <x v="136"/>
    <x v="1"/>
    <x v="1"/>
    <x v="883"/>
    <x v="2"/>
    <x v="7"/>
    <x v="1662"/>
    <x v="1582"/>
    <x v="1503"/>
    <x v="1659"/>
    <x v="1596"/>
    <x v="1428"/>
    <x v="3"/>
    <x v="2"/>
    <x v="1567"/>
    <x v="1656"/>
    <x v="362"/>
    <x v="1590"/>
  </r>
  <r>
    <x v="0"/>
    <x v="591"/>
    <x v="470"/>
    <x v="4"/>
    <x v="2"/>
    <x v="136"/>
    <x v="1"/>
    <x v="1"/>
    <x v="510"/>
    <x v="1"/>
    <x v="10"/>
    <x v="1663"/>
    <x v="1583"/>
    <x v="56"/>
    <x v="1660"/>
    <x v="1597"/>
    <x v="1429"/>
    <x v="3"/>
    <x v="0"/>
    <x v="1568"/>
    <x v="1657"/>
    <x v="976"/>
    <x v="1591"/>
  </r>
  <r>
    <x v="0"/>
    <x v="591"/>
    <x v="470"/>
    <x v="4"/>
    <x v="2"/>
    <x v="136"/>
    <x v="1"/>
    <x v="1"/>
    <x v="477"/>
    <x v="2"/>
    <x v="11"/>
    <x v="1664"/>
    <x v="1584"/>
    <x v="1504"/>
    <x v="1661"/>
    <x v="1598"/>
    <x v="1430"/>
    <x v="3"/>
    <x v="0"/>
    <x v="1569"/>
    <x v="1658"/>
    <x v="977"/>
    <x v="1592"/>
  </r>
  <r>
    <x v="0"/>
    <x v="592"/>
    <x v="627"/>
    <x v="11"/>
    <x v="2"/>
    <x v="536"/>
    <x v="1"/>
    <x v="2"/>
    <x v="1136"/>
    <x v="2"/>
    <x v="7"/>
    <x v="1665"/>
    <x v="1585"/>
    <x v="1505"/>
    <x v="1662"/>
    <x v="1599"/>
    <x v="1431"/>
    <x v="3"/>
    <x v="0"/>
    <x v="1570"/>
    <x v="1659"/>
    <x v="978"/>
    <x v="1593"/>
  </r>
  <r>
    <x v="0"/>
    <x v="248"/>
    <x v="154"/>
    <x v="2"/>
    <x v="1"/>
    <x v="96"/>
    <x v="1"/>
    <x v="2"/>
    <x v="1137"/>
    <x v="0"/>
    <x v="5"/>
    <x v="1666"/>
    <x v="1586"/>
    <x v="1506"/>
    <x v="1663"/>
    <x v="1600"/>
    <x v="1432"/>
    <x v="3"/>
    <x v="7"/>
    <x v="1571"/>
    <x v="1660"/>
    <x v="979"/>
    <x v="1594"/>
  </r>
  <r>
    <x v="0"/>
    <x v="248"/>
    <x v="154"/>
    <x v="2"/>
    <x v="1"/>
    <x v="96"/>
    <x v="1"/>
    <x v="2"/>
    <x v="1138"/>
    <x v="1"/>
    <x v="10"/>
    <x v="1667"/>
    <x v="1587"/>
    <x v="1507"/>
    <x v="1664"/>
    <x v="1601"/>
    <x v="1433"/>
    <x v="1"/>
    <x v="2"/>
    <x v="1572"/>
    <x v="1661"/>
    <x v="512"/>
    <x v="1595"/>
  </r>
  <r>
    <x v="2"/>
    <x v="3"/>
    <x v="628"/>
    <x v="1"/>
    <x v="0"/>
    <x v="383"/>
    <x v="0"/>
    <x v="0"/>
    <x v="121"/>
    <x v="0"/>
    <x v="3"/>
    <x v="1668"/>
    <x v="1588"/>
    <x v="1508"/>
    <x v="1665"/>
    <x v="1602"/>
    <x v="1434"/>
    <x v="3"/>
    <x v="0"/>
    <x v="1573"/>
    <x v="1662"/>
    <x v="980"/>
    <x v="1596"/>
  </r>
  <r>
    <x v="3"/>
    <x v="225"/>
    <x v="177"/>
    <x v="0"/>
    <x v="1"/>
    <x v="537"/>
    <x v="0"/>
    <x v="3"/>
    <x v="275"/>
    <x v="0"/>
    <x v="5"/>
    <x v="1669"/>
    <x v="1589"/>
    <x v="1509"/>
    <x v="1666"/>
    <x v="1603"/>
    <x v="1435"/>
    <x v="2"/>
    <x v="2"/>
    <x v="292"/>
    <x v="1663"/>
    <x v="215"/>
    <x v="1597"/>
  </r>
  <r>
    <x v="3"/>
    <x v="225"/>
    <x v="177"/>
    <x v="0"/>
    <x v="1"/>
    <x v="537"/>
    <x v="0"/>
    <x v="3"/>
    <x v="396"/>
    <x v="0"/>
    <x v="5"/>
    <x v="1670"/>
    <x v="1590"/>
    <x v="1510"/>
    <x v="1667"/>
    <x v="1604"/>
    <x v="1436"/>
    <x v="0"/>
    <x v="2"/>
    <x v="1574"/>
    <x v="1664"/>
    <x v="492"/>
    <x v="1598"/>
  </r>
  <r>
    <x v="1"/>
    <x v="471"/>
    <x v="629"/>
    <x v="8"/>
    <x v="1"/>
    <x v="407"/>
    <x v="1"/>
    <x v="1"/>
    <x v="223"/>
    <x v="0"/>
    <x v="3"/>
    <x v="1671"/>
    <x v="1591"/>
    <x v="1511"/>
    <x v="1668"/>
    <x v="1605"/>
    <x v="1437"/>
    <x v="1"/>
    <x v="2"/>
    <x v="1575"/>
    <x v="1665"/>
    <x v="981"/>
    <x v="1599"/>
  </r>
  <r>
    <x v="1"/>
    <x v="593"/>
    <x v="630"/>
    <x v="1"/>
    <x v="3"/>
    <x v="328"/>
    <x v="0"/>
    <x v="1"/>
    <x v="1139"/>
    <x v="1"/>
    <x v="2"/>
    <x v="1672"/>
    <x v="1592"/>
    <x v="1512"/>
    <x v="1669"/>
    <x v="1606"/>
    <x v="336"/>
    <x v="0"/>
    <x v="0"/>
    <x v="1576"/>
    <x v="1666"/>
    <x v="2"/>
    <x v="1600"/>
  </r>
  <r>
    <x v="1"/>
    <x v="593"/>
    <x v="630"/>
    <x v="1"/>
    <x v="3"/>
    <x v="328"/>
    <x v="0"/>
    <x v="1"/>
    <x v="182"/>
    <x v="1"/>
    <x v="6"/>
    <x v="1673"/>
    <x v="1593"/>
    <x v="1513"/>
    <x v="1670"/>
    <x v="1607"/>
    <x v="1438"/>
    <x v="0"/>
    <x v="0"/>
    <x v="1577"/>
    <x v="1667"/>
    <x v="594"/>
    <x v="1601"/>
  </r>
  <r>
    <x v="1"/>
    <x v="350"/>
    <x v="631"/>
    <x v="4"/>
    <x v="0"/>
    <x v="430"/>
    <x v="0"/>
    <x v="1"/>
    <x v="1140"/>
    <x v="1"/>
    <x v="2"/>
    <x v="765"/>
    <x v="748"/>
    <x v="734"/>
    <x v="764"/>
    <x v="748"/>
    <x v="267"/>
    <x v="0"/>
    <x v="0"/>
    <x v="745"/>
    <x v="763"/>
    <x v="243"/>
    <x v="745"/>
  </r>
  <r>
    <x v="2"/>
    <x v="594"/>
    <x v="632"/>
    <x v="5"/>
    <x v="1"/>
    <x v="538"/>
    <x v="0"/>
    <x v="2"/>
    <x v="1141"/>
    <x v="1"/>
    <x v="9"/>
    <x v="1674"/>
    <x v="1594"/>
    <x v="1514"/>
    <x v="1671"/>
    <x v="1608"/>
    <x v="1439"/>
    <x v="0"/>
    <x v="3"/>
    <x v="1578"/>
    <x v="1668"/>
    <x v="982"/>
    <x v="1602"/>
  </r>
  <r>
    <x v="2"/>
    <x v="594"/>
    <x v="632"/>
    <x v="5"/>
    <x v="1"/>
    <x v="538"/>
    <x v="0"/>
    <x v="2"/>
    <x v="1142"/>
    <x v="0"/>
    <x v="5"/>
    <x v="1675"/>
    <x v="1595"/>
    <x v="1515"/>
    <x v="1672"/>
    <x v="1609"/>
    <x v="1440"/>
    <x v="0"/>
    <x v="7"/>
    <x v="1579"/>
    <x v="1669"/>
    <x v="983"/>
    <x v="1603"/>
  </r>
  <r>
    <x v="0"/>
    <x v="595"/>
    <x v="633"/>
    <x v="11"/>
    <x v="1"/>
    <x v="105"/>
    <x v="1"/>
    <x v="2"/>
    <x v="1143"/>
    <x v="1"/>
    <x v="9"/>
    <x v="1676"/>
    <x v="1596"/>
    <x v="1516"/>
    <x v="1673"/>
    <x v="1610"/>
    <x v="1441"/>
    <x v="5"/>
    <x v="3"/>
    <x v="1580"/>
    <x v="1670"/>
    <x v="984"/>
    <x v="1604"/>
  </r>
  <r>
    <x v="0"/>
    <x v="595"/>
    <x v="633"/>
    <x v="11"/>
    <x v="1"/>
    <x v="105"/>
    <x v="1"/>
    <x v="2"/>
    <x v="52"/>
    <x v="1"/>
    <x v="13"/>
    <x v="1677"/>
    <x v="1549"/>
    <x v="1517"/>
    <x v="1674"/>
    <x v="1562"/>
    <x v="1442"/>
    <x v="4"/>
    <x v="2"/>
    <x v="1535"/>
    <x v="1671"/>
    <x v="985"/>
    <x v="1557"/>
  </r>
  <r>
    <x v="0"/>
    <x v="595"/>
    <x v="633"/>
    <x v="11"/>
    <x v="1"/>
    <x v="105"/>
    <x v="1"/>
    <x v="2"/>
    <x v="1144"/>
    <x v="0"/>
    <x v="1"/>
    <x v="1678"/>
    <x v="1597"/>
    <x v="1518"/>
    <x v="1675"/>
    <x v="1611"/>
    <x v="1443"/>
    <x v="1"/>
    <x v="4"/>
    <x v="1581"/>
    <x v="1672"/>
    <x v="986"/>
    <x v="1605"/>
  </r>
  <r>
    <x v="0"/>
    <x v="595"/>
    <x v="633"/>
    <x v="11"/>
    <x v="1"/>
    <x v="105"/>
    <x v="1"/>
    <x v="2"/>
    <x v="1145"/>
    <x v="1"/>
    <x v="10"/>
    <x v="1679"/>
    <x v="1598"/>
    <x v="12"/>
    <x v="1676"/>
    <x v="1612"/>
    <x v="1444"/>
    <x v="7"/>
    <x v="2"/>
    <x v="1182"/>
    <x v="1673"/>
    <x v="738"/>
    <x v="1606"/>
  </r>
  <r>
    <x v="0"/>
    <x v="596"/>
    <x v="470"/>
    <x v="4"/>
    <x v="1"/>
    <x v="193"/>
    <x v="0"/>
    <x v="1"/>
    <x v="864"/>
    <x v="1"/>
    <x v="8"/>
    <x v="1680"/>
    <x v="1599"/>
    <x v="1519"/>
    <x v="1677"/>
    <x v="1613"/>
    <x v="1445"/>
    <x v="12"/>
    <x v="6"/>
    <x v="1582"/>
    <x v="1674"/>
    <x v="987"/>
    <x v="1607"/>
  </r>
  <r>
    <x v="0"/>
    <x v="596"/>
    <x v="470"/>
    <x v="4"/>
    <x v="1"/>
    <x v="193"/>
    <x v="0"/>
    <x v="1"/>
    <x v="345"/>
    <x v="0"/>
    <x v="5"/>
    <x v="1681"/>
    <x v="1600"/>
    <x v="1520"/>
    <x v="1678"/>
    <x v="1614"/>
    <x v="1446"/>
    <x v="4"/>
    <x v="2"/>
    <x v="1583"/>
    <x v="1675"/>
    <x v="201"/>
    <x v="209"/>
  </r>
  <r>
    <x v="0"/>
    <x v="596"/>
    <x v="470"/>
    <x v="4"/>
    <x v="1"/>
    <x v="193"/>
    <x v="0"/>
    <x v="1"/>
    <x v="1146"/>
    <x v="0"/>
    <x v="5"/>
    <x v="1682"/>
    <x v="1601"/>
    <x v="1521"/>
    <x v="1679"/>
    <x v="1615"/>
    <x v="1447"/>
    <x v="7"/>
    <x v="2"/>
    <x v="1584"/>
    <x v="1676"/>
    <x v="988"/>
    <x v="1608"/>
  </r>
  <r>
    <x v="0"/>
    <x v="597"/>
    <x v="634"/>
    <x v="11"/>
    <x v="0"/>
    <x v="539"/>
    <x v="2"/>
    <x v="0"/>
    <x v="1147"/>
    <x v="2"/>
    <x v="7"/>
    <x v="1683"/>
    <x v="1602"/>
    <x v="1522"/>
    <x v="1680"/>
    <x v="1616"/>
    <x v="1448"/>
    <x v="1"/>
    <x v="2"/>
    <x v="1585"/>
    <x v="1677"/>
    <x v="989"/>
    <x v="1609"/>
  </r>
  <r>
    <x v="1"/>
    <x v="562"/>
    <x v="598"/>
    <x v="7"/>
    <x v="0"/>
    <x v="540"/>
    <x v="1"/>
    <x v="0"/>
    <x v="712"/>
    <x v="1"/>
    <x v="10"/>
    <x v="817"/>
    <x v="794"/>
    <x v="56"/>
    <x v="816"/>
    <x v="793"/>
    <x v="752"/>
    <x v="5"/>
    <x v="0"/>
    <x v="789"/>
    <x v="814"/>
    <x v="399"/>
    <x v="790"/>
  </r>
  <r>
    <x v="2"/>
    <x v="598"/>
    <x v="635"/>
    <x v="5"/>
    <x v="1"/>
    <x v="94"/>
    <x v="0"/>
    <x v="3"/>
    <x v="1148"/>
    <x v="2"/>
    <x v="7"/>
    <x v="1684"/>
    <x v="1603"/>
    <x v="1523"/>
    <x v="1681"/>
    <x v="1617"/>
    <x v="1449"/>
    <x v="0"/>
    <x v="10"/>
    <x v="1586"/>
    <x v="1678"/>
    <x v="990"/>
    <x v="1610"/>
  </r>
  <r>
    <x v="3"/>
    <x v="208"/>
    <x v="565"/>
    <x v="2"/>
    <x v="3"/>
    <x v="359"/>
    <x v="2"/>
    <x v="2"/>
    <x v="1149"/>
    <x v="2"/>
    <x v="7"/>
    <x v="1685"/>
    <x v="1604"/>
    <x v="1524"/>
    <x v="1682"/>
    <x v="1618"/>
    <x v="1450"/>
    <x v="8"/>
    <x v="0"/>
    <x v="1587"/>
    <x v="1679"/>
    <x v="534"/>
    <x v="1611"/>
  </r>
  <r>
    <x v="3"/>
    <x v="208"/>
    <x v="565"/>
    <x v="2"/>
    <x v="3"/>
    <x v="359"/>
    <x v="2"/>
    <x v="2"/>
    <x v="736"/>
    <x v="0"/>
    <x v="3"/>
    <x v="1686"/>
    <x v="1605"/>
    <x v="1525"/>
    <x v="1683"/>
    <x v="1619"/>
    <x v="166"/>
    <x v="7"/>
    <x v="0"/>
    <x v="1588"/>
    <x v="1680"/>
    <x v="267"/>
    <x v="1612"/>
  </r>
  <r>
    <x v="1"/>
    <x v="599"/>
    <x v="217"/>
    <x v="0"/>
    <x v="1"/>
    <x v="334"/>
    <x v="1"/>
    <x v="0"/>
    <x v="866"/>
    <x v="0"/>
    <x v="1"/>
    <x v="1687"/>
    <x v="1606"/>
    <x v="1526"/>
    <x v="1684"/>
    <x v="1620"/>
    <x v="1451"/>
    <x v="1"/>
    <x v="2"/>
    <x v="724"/>
    <x v="1681"/>
    <x v="669"/>
    <x v="725"/>
  </r>
  <r>
    <x v="3"/>
    <x v="378"/>
    <x v="636"/>
    <x v="6"/>
    <x v="1"/>
    <x v="442"/>
    <x v="1"/>
    <x v="2"/>
    <x v="1150"/>
    <x v="2"/>
    <x v="15"/>
    <x v="1688"/>
    <x v="1607"/>
    <x v="1527"/>
    <x v="1685"/>
    <x v="1621"/>
    <x v="1452"/>
    <x v="1"/>
    <x v="10"/>
    <x v="1589"/>
    <x v="1682"/>
    <x v="991"/>
    <x v="1613"/>
  </r>
  <r>
    <x v="3"/>
    <x v="378"/>
    <x v="636"/>
    <x v="6"/>
    <x v="1"/>
    <x v="442"/>
    <x v="1"/>
    <x v="2"/>
    <x v="1151"/>
    <x v="1"/>
    <x v="10"/>
    <x v="1689"/>
    <x v="1608"/>
    <x v="749"/>
    <x v="1686"/>
    <x v="1622"/>
    <x v="1453"/>
    <x v="3"/>
    <x v="2"/>
    <x v="1590"/>
    <x v="1683"/>
    <x v="116"/>
    <x v="1614"/>
  </r>
  <r>
    <x v="2"/>
    <x v="261"/>
    <x v="637"/>
    <x v="1"/>
    <x v="2"/>
    <x v="528"/>
    <x v="0"/>
    <x v="3"/>
    <x v="18"/>
    <x v="1"/>
    <x v="6"/>
    <x v="1690"/>
    <x v="1609"/>
    <x v="18"/>
    <x v="1687"/>
    <x v="1623"/>
    <x v="1454"/>
    <x v="2"/>
    <x v="0"/>
    <x v="1591"/>
    <x v="1684"/>
    <x v="360"/>
    <x v="1615"/>
  </r>
  <r>
    <x v="3"/>
    <x v="600"/>
    <x v="638"/>
    <x v="11"/>
    <x v="0"/>
    <x v="468"/>
    <x v="1"/>
    <x v="0"/>
    <x v="159"/>
    <x v="1"/>
    <x v="9"/>
    <x v="1691"/>
    <x v="1610"/>
    <x v="969"/>
    <x v="1688"/>
    <x v="1624"/>
    <x v="1296"/>
    <x v="3"/>
    <x v="0"/>
    <x v="1592"/>
    <x v="1685"/>
    <x v="5"/>
    <x v="1616"/>
  </r>
  <r>
    <x v="2"/>
    <x v="601"/>
    <x v="90"/>
    <x v="6"/>
    <x v="1"/>
    <x v="541"/>
    <x v="1"/>
    <x v="0"/>
    <x v="2"/>
    <x v="1"/>
    <x v="2"/>
    <x v="1692"/>
    <x v="1611"/>
    <x v="1528"/>
    <x v="1689"/>
    <x v="1625"/>
    <x v="1455"/>
    <x v="1"/>
    <x v="2"/>
    <x v="1593"/>
    <x v="1686"/>
    <x v="330"/>
    <x v="1617"/>
  </r>
  <r>
    <x v="2"/>
    <x v="601"/>
    <x v="90"/>
    <x v="6"/>
    <x v="1"/>
    <x v="541"/>
    <x v="1"/>
    <x v="0"/>
    <x v="93"/>
    <x v="0"/>
    <x v="5"/>
    <x v="1693"/>
    <x v="1612"/>
    <x v="1529"/>
    <x v="1690"/>
    <x v="1626"/>
    <x v="1456"/>
    <x v="4"/>
    <x v="2"/>
    <x v="1594"/>
    <x v="1687"/>
    <x v="992"/>
    <x v="1618"/>
  </r>
  <r>
    <x v="2"/>
    <x v="601"/>
    <x v="90"/>
    <x v="6"/>
    <x v="1"/>
    <x v="541"/>
    <x v="1"/>
    <x v="0"/>
    <x v="1152"/>
    <x v="1"/>
    <x v="9"/>
    <x v="1694"/>
    <x v="1613"/>
    <x v="1530"/>
    <x v="1691"/>
    <x v="1627"/>
    <x v="1457"/>
    <x v="7"/>
    <x v="2"/>
    <x v="1595"/>
    <x v="1688"/>
    <x v="993"/>
    <x v="1619"/>
  </r>
  <r>
    <x v="2"/>
    <x v="601"/>
    <x v="90"/>
    <x v="6"/>
    <x v="1"/>
    <x v="541"/>
    <x v="1"/>
    <x v="0"/>
    <x v="126"/>
    <x v="1"/>
    <x v="10"/>
    <x v="130"/>
    <x v="129"/>
    <x v="127"/>
    <x v="130"/>
    <x v="129"/>
    <x v="128"/>
    <x v="0"/>
    <x v="2"/>
    <x v="128"/>
    <x v="130"/>
    <x v="124"/>
    <x v="129"/>
  </r>
  <r>
    <x v="0"/>
    <x v="427"/>
    <x v="639"/>
    <x v="7"/>
    <x v="1"/>
    <x v="542"/>
    <x v="1"/>
    <x v="0"/>
    <x v="1153"/>
    <x v="0"/>
    <x v="1"/>
    <x v="1695"/>
    <x v="1614"/>
    <x v="1531"/>
    <x v="1692"/>
    <x v="1628"/>
    <x v="1458"/>
    <x v="7"/>
    <x v="0"/>
    <x v="1596"/>
    <x v="1689"/>
    <x v="994"/>
    <x v="1620"/>
  </r>
  <r>
    <x v="1"/>
    <x v="97"/>
    <x v="640"/>
    <x v="11"/>
    <x v="0"/>
    <x v="135"/>
    <x v="1"/>
    <x v="2"/>
    <x v="300"/>
    <x v="1"/>
    <x v="2"/>
    <x v="1696"/>
    <x v="111"/>
    <x v="316"/>
    <x v="1693"/>
    <x v="1629"/>
    <x v="1459"/>
    <x v="4"/>
    <x v="2"/>
    <x v="110"/>
    <x v="1690"/>
    <x v="995"/>
    <x v="1621"/>
  </r>
  <r>
    <x v="1"/>
    <x v="97"/>
    <x v="640"/>
    <x v="11"/>
    <x v="0"/>
    <x v="135"/>
    <x v="1"/>
    <x v="2"/>
    <x v="1154"/>
    <x v="0"/>
    <x v="5"/>
    <x v="1697"/>
    <x v="1615"/>
    <x v="1532"/>
    <x v="1694"/>
    <x v="1630"/>
    <x v="1460"/>
    <x v="0"/>
    <x v="7"/>
    <x v="1597"/>
    <x v="1691"/>
    <x v="996"/>
    <x v="1622"/>
  </r>
  <r>
    <x v="3"/>
    <x v="570"/>
    <x v="641"/>
    <x v="7"/>
    <x v="1"/>
    <x v="543"/>
    <x v="0"/>
    <x v="1"/>
    <x v="25"/>
    <x v="2"/>
    <x v="11"/>
    <x v="26"/>
    <x v="26"/>
    <x v="26"/>
    <x v="26"/>
    <x v="26"/>
    <x v="26"/>
    <x v="1"/>
    <x v="0"/>
    <x v="26"/>
    <x v="26"/>
    <x v="26"/>
    <x v="26"/>
  </r>
  <r>
    <x v="3"/>
    <x v="602"/>
    <x v="642"/>
    <x v="9"/>
    <x v="0"/>
    <x v="526"/>
    <x v="2"/>
    <x v="3"/>
    <x v="128"/>
    <x v="1"/>
    <x v="10"/>
    <x v="1698"/>
    <x v="1616"/>
    <x v="1139"/>
    <x v="1695"/>
    <x v="1631"/>
    <x v="1461"/>
    <x v="5"/>
    <x v="0"/>
    <x v="1598"/>
    <x v="1692"/>
    <x v="399"/>
    <x v="1623"/>
  </r>
  <r>
    <x v="3"/>
    <x v="602"/>
    <x v="642"/>
    <x v="9"/>
    <x v="0"/>
    <x v="526"/>
    <x v="2"/>
    <x v="3"/>
    <x v="1155"/>
    <x v="0"/>
    <x v="5"/>
    <x v="1699"/>
    <x v="1030"/>
    <x v="1533"/>
    <x v="1696"/>
    <x v="1034"/>
    <x v="1462"/>
    <x v="0"/>
    <x v="0"/>
    <x v="1023"/>
    <x v="1693"/>
    <x v="997"/>
    <x v="1029"/>
  </r>
  <r>
    <x v="3"/>
    <x v="18"/>
    <x v="643"/>
    <x v="8"/>
    <x v="3"/>
    <x v="395"/>
    <x v="1"/>
    <x v="1"/>
    <x v="291"/>
    <x v="0"/>
    <x v="1"/>
    <x v="1700"/>
    <x v="1617"/>
    <x v="472"/>
    <x v="1697"/>
    <x v="1632"/>
    <x v="1463"/>
    <x v="1"/>
    <x v="2"/>
    <x v="1599"/>
    <x v="1694"/>
    <x v="186"/>
    <x v="1624"/>
  </r>
  <r>
    <x v="3"/>
    <x v="18"/>
    <x v="643"/>
    <x v="8"/>
    <x v="3"/>
    <x v="395"/>
    <x v="1"/>
    <x v="1"/>
    <x v="307"/>
    <x v="1"/>
    <x v="8"/>
    <x v="1701"/>
    <x v="1618"/>
    <x v="323"/>
    <x v="1698"/>
    <x v="1633"/>
    <x v="1464"/>
    <x v="0"/>
    <x v="2"/>
    <x v="1600"/>
    <x v="1695"/>
    <x v="998"/>
    <x v="1625"/>
  </r>
  <r>
    <x v="1"/>
    <x v="603"/>
    <x v="644"/>
    <x v="7"/>
    <x v="0"/>
    <x v="343"/>
    <x v="0"/>
    <x v="2"/>
    <x v="1156"/>
    <x v="1"/>
    <x v="4"/>
    <x v="1702"/>
    <x v="1619"/>
    <x v="1534"/>
    <x v="1699"/>
    <x v="1037"/>
    <x v="1465"/>
    <x v="7"/>
    <x v="0"/>
    <x v="1601"/>
    <x v="1696"/>
    <x v="999"/>
    <x v="1032"/>
  </r>
  <r>
    <x v="1"/>
    <x v="603"/>
    <x v="644"/>
    <x v="7"/>
    <x v="0"/>
    <x v="343"/>
    <x v="0"/>
    <x v="2"/>
    <x v="577"/>
    <x v="2"/>
    <x v="11"/>
    <x v="1703"/>
    <x v="1620"/>
    <x v="1535"/>
    <x v="1700"/>
    <x v="1634"/>
    <x v="1466"/>
    <x v="2"/>
    <x v="0"/>
    <x v="1602"/>
    <x v="1697"/>
    <x v="1000"/>
    <x v="1626"/>
  </r>
  <r>
    <x v="1"/>
    <x v="603"/>
    <x v="644"/>
    <x v="7"/>
    <x v="0"/>
    <x v="343"/>
    <x v="0"/>
    <x v="2"/>
    <x v="1157"/>
    <x v="1"/>
    <x v="10"/>
    <x v="902"/>
    <x v="1621"/>
    <x v="1536"/>
    <x v="1701"/>
    <x v="1635"/>
    <x v="530"/>
    <x v="2"/>
    <x v="0"/>
    <x v="1603"/>
    <x v="1698"/>
    <x v="148"/>
    <x v="1627"/>
  </r>
  <r>
    <x v="1"/>
    <x v="603"/>
    <x v="644"/>
    <x v="7"/>
    <x v="0"/>
    <x v="343"/>
    <x v="0"/>
    <x v="2"/>
    <x v="373"/>
    <x v="1"/>
    <x v="12"/>
    <x v="1704"/>
    <x v="1622"/>
    <x v="1537"/>
    <x v="1702"/>
    <x v="1636"/>
    <x v="1467"/>
    <x v="3"/>
    <x v="0"/>
    <x v="1604"/>
    <x v="1699"/>
    <x v="1001"/>
    <x v="1628"/>
  </r>
  <r>
    <x v="1"/>
    <x v="603"/>
    <x v="644"/>
    <x v="7"/>
    <x v="0"/>
    <x v="343"/>
    <x v="0"/>
    <x v="2"/>
    <x v="1158"/>
    <x v="1"/>
    <x v="10"/>
    <x v="632"/>
    <x v="620"/>
    <x v="610"/>
    <x v="631"/>
    <x v="619"/>
    <x v="599"/>
    <x v="0"/>
    <x v="0"/>
    <x v="619"/>
    <x v="630"/>
    <x v="2"/>
    <x v="620"/>
  </r>
  <r>
    <x v="1"/>
    <x v="603"/>
    <x v="644"/>
    <x v="7"/>
    <x v="0"/>
    <x v="343"/>
    <x v="0"/>
    <x v="2"/>
    <x v="86"/>
    <x v="1"/>
    <x v="4"/>
    <x v="1705"/>
    <x v="1623"/>
    <x v="1391"/>
    <x v="1703"/>
    <x v="1637"/>
    <x v="1468"/>
    <x v="2"/>
    <x v="0"/>
    <x v="1605"/>
    <x v="1700"/>
    <x v="776"/>
    <x v="1629"/>
  </r>
  <r>
    <x v="2"/>
    <x v="604"/>
    <x v="645"/>
    <x v="1"/>
    <x v="1"/>
    <x v="524"/>
    <x v="1"/>
    <x v="1"/>
    <x v="1159"/>
    <x v="1"/>
    <x v="6"/>
    <x v="1706"/>
    <x v="1624"/>
    <x v="1538"/>
    <x v="1704"/>
    <x v="1188"/>
    <x v="1469"/>
    <x v="1"/>
    <x v="0"/>
    <x v="1606"/>
    <x v="1701"/>
    <x v="1002"/>
    <x v="1181"/>
  </r>
  <r>
    <x v="3"/>
    <x v="605"/>
    <x v="646"/>
    <x v="5"/>
    <x v="0"/>
    <x v="141"/>
    <x v="1"/>
    <x v="2"/>
    <x v="911"/>
    <x v="1"/>
    <x v="4"/>
    <x v="1707"/>
    <x v="1625"/>
    <x v="1111"/>
    <x v="1705"/>
    <x v="1638"/>
    <x v="1470"/>
    <x v="2"/>
    <x v="2"/>
    <x v="1607"/>
    <x v="1702"/>
    <x v="423"/>
    <x v="1630"/>
  </r>
  <r>
    <x v="3"/>
    <x v="605"/>
    <x v="646"/>
    <x v="5"/>
    <x v="0"/>
    <x v="141"/>
    <x v="1"/>
    <x v="2"/>
    <x v="1160"/>
    <x v="1"/>
    <x v="8"/>
    <x v="1708"/>
    <x v="1626"/>
    <x v="1539"/>
    <x v="1706"/>
    <x v="1639"/>
    <x v="1471"/>
    <x v="4"/>
    <x v="3"/>
    <x v="1608"/>
    <x v="1703"/>
    <x v="1003"/>
    <x v="1631"/>
  </r>
  <r>
    <x v="1"/>
    <x v="37"/>
    <x v="305"/>
    <x v="8"/>
    <x v="2"/>
    <x v="80"/>
    <x v="1"/>
    <x v="3"/>
    <x v="14"/>
    <x v="1"/>
    <x v="9"/>
    <x v="1709"/>
    <x v="1627"/>
    <x v="1540"/>
    <x v="1707"/>
    <x v="1640"/>
    <x v="1472"/>
    <x v="0"/>
    <x v="0"/>
    <x v="1609"/>
    <x v="1704"/>
    <x v="1004"/>
    <x v="1632"/>
  </r>
  <r>
    <x v="1"/>
    <x v="37"/>
    <x v="305"/>
    <x v="8"/>
    <x v="2"/>
    <x v="80"/>
    <x v="1"/>
    <x v="3"/>
    <x v="1161"/>
    <x v="2"/>
    <x v="7"/>
    <x v="1710"/>
    <x v="1628"/>
    <x v="1541"/>
    <x v="1708"/>
    <x v="1641"/>
    <x v="1302"/>
    <x v="7"/>
    <x v="0"/>
    <x v="1610"/>
    <x v="1705"/>
    <x v="968"/>
    <x v="1633"/>
  </r>
  <r>
    <x v="3"/>
    <x v="606"/>
    <x v="647"/>
    <x v="10"/>
    <x v="2"/>
    <x v="306"/>
    <x v="0"/>
    <x v="3"/>
    <x v="1162"/>
    <x v="0"/>
    <x v="0"/>
    <x v="1711"/>
    <x v="1629"/>
    <x v="1542"/>
    <x v="1709"/>
    <x v="1642"/>
    <x v="1473"/>
    <x v="0"/>
    <x v="2"/>
    <x v="1611"/>
    <x v="1706"/>
    <x v="1005"/>
    <x v="1634"/>
  </r>
  <r>
    <x v="3"/>
    <x v="606"/>
    <x v="647"/>
    <x v="10"/>
    <x v="2"/>
    <x v="306"/>
    <x v="0"/>
    <x v="3"/>
    <x v="173"/>
    <x v="2"/>
    <x v="7"/>
    <x v="1712"/>
    <x v="670"/>
    <x v="176"/>
    <x v="1710"/>
    <x v="669"/>
    <x v="1474"/>
    <x v="4"/>
    <x v="0"/>
    <x v="668"/>
    <x v="1010"/>
    <x v="63"/>
    <x v="668"/>
  </r>
  <r>
    <x v="2"/>
    <x v="607"/>
    <x v="648"/>
    <x v="0"/>
    <x v="3"/>
    <x v="167"/>
    <x v="0"/>
    <x v="2"/>
    <x v="177"/>
    <x v="1"/>
    <x v="4"/>
    <x v="1713"/>
    <x v="1630"/>
    <x v="180"/>
    <x v="1711"/>
    <x v="1643"/>
    <x v="1475"/>
    <x v="4"/>
    <x v="2"/>
    <x v="1612"/>
    <x v="1707"/>
    <x v="175"/>
    <x v="1635"/>
  </r>
  <r>
    <x v="0"/>
    <x v="63"/>
    <x v="649"/>
    <x v="2"/>
    <x v="1"/>
    <x v="544"/>
    <x v="1"/>
    <x v="1"/>
    <x v="309"/>
    <x v="0"/>
    <x v="3"/>
    <x v="1714"/>
    <x v="1631"/>
    <x v="1543"/>
    <x v="1712"/>
    <x v="1644"/>
    <x v="1476"/>
    <x v="2"/>
    <x v="5"/>
    <x v="1613"/>
    <x v="1708"/>
    <x v="1006"/>
    <x v="1636"/>
  </r>
  <r>
    <x v="0"/>
    <x v="63"/>
    <x v="649"/>
    <x v="2"/>
    <x v="1"/>
    <x v="544"/>
    <x v="1"/>
    <x v="1"/>
    <x v="1163"/>
    <x v="0"/>
    <x v="5"/>
    <x v="1715"/>
    <x v="1632"/>
    <x v="1544"/>
    <x v="1713"/>
    <x v="1645"/>
    <x v="1477"/>
    <x v="1"/>
    <x v="2"/>
    <x v="1614"/>
    <x v="1709"/>
    <x v="1007"/>
    <x v="1637"/>
  </r>
  <r>
    <x v="3"/>
    <x v="105"/>
    <x v="44"/>
    <x v="0"/>
    <x v="3"/>
    <x v="243"/>
    <x v="1"/>
    <x v="3"/>
    <x v="1164"/>
    <x v="2"/>
    <x v="7"/>
    <x v="1716"/>
    <x v="1633"/>
    <x v="1545"/>
    <x v="1714"/>
    <x v="1646"/>
    <x v="1478"/>
    <x v="1"/>
    <x v="10"/>
    <x v="1615"/>
    <x v="1710"/>
    <x v="635"/>
    <x v="1638"/>
  </r>
  <r>
    <x v="3"/>
    <x v="4"/>
    <x v="650"/>
    <x v="3"/>
    <x v="2"/>
    <x v="340"/>
    <x v="1"/>
    <x v="1"/>
    <x v="795"/>
    <x v="0"/>
    <x v="5"/>
    <x v="1717"/>
    <x v="1634"/>
    <x v="1546"/>
    <x v="1715"/>
    <x v="1647"/>
    <x v="1479"/>
    <x v="2"/>
    <x v="0"/>
    <x v="1616"/>
    <x v="1711"/>
    <x v="1008"/>
    <x v="1639"/>
  </r>
  <r>
    <x v="1"/>
    <x v="608"/>
    <x v="651"/>
    <x v="1"/>
    <x v="1"/>
    <x v="539"/>
    <x v="2"/>
    <x v="3"/>
    <x v="1165"/>
    <x v="1"/>
    <x v="10"/>
    <x v="56"/>
    <x v="278"/>
    <x v="12"/>
    <x v="282"/>
    <x v="279"/>
    <x v="278"/>
    <x v="5"/>
    <x v="2"/>
    <x v="277"/>
    <x v="282"/>
    <x v="252"/>
    <x v="279"/>
  </r>
  <r>
    <x v="1"/>
    <x v="608"/>
    <x v="651"/>
    <x v="1"/>
    <x v="1"/>
    <x v="539"/>
    <x v="2"/>
    <x v="3"/>
    <x v="1166"/>
    <x v="1"/>
    <x v="4"/>
    <x v="1718"/>
    <x v="1635"/>
    <x v="1547"/>
    <x v="1716"/>
    <x v="1648"/>
    <x v="1480"/>
    <x v="0"/>
    <x v="2"/>
    <x v="1617"/>
    <x v="1712"/>
    <x v="908"/>
    <x v="1640"/>
  </r>
  <r>
    <x v="0"/>
    <x v="370"/>
    <x v="652"/>
    <x v="6"/>
    <x v="0"/>
    <x v="230"/>
    <x v="0"/>
    <x v="1"/>
    <x v="712"/>
    <x v="1"/>
    <x v="10"/>
    <x v="90"/>
    <x v="90"/>
    <x v="88"/>
    <x v="90"/>
    <x v="89"/>
    <x v="90"/>
    <x v="7"/>
    <x v="0"/>
    <x v="90"/>
    <x v="90"/>
    <x v="86"/>
    <x v="89"/>
  </r>
  <r>
    <x v="2"/>
    <x v="609"/>
    <x v="653"/>
    <x v="7"/>
    <x v="1"/>
    <x v="545"/>
    <x v="1"/>
    <x v="1"/>
    <x v="1167"/>
    <x v="1"/>
    <x v="6"/>
    <x v="1719"/>
    <x v="1636"/>
    <x v="423"/>
    <x v="1717"/>
    <x v="1649"/>
    <x v="589"/>
    <x v="2"/>
    <x v="0"/>
    <x v="1618"/>
    <x v="1713"/>
    <x v="482"/>
    <x v="1641"/>
  </r>
  <r>
    <x v="2"/>
    <x v="609"/>
    <x v="653"/>
    <x v="7"/>
    <x v="1"/>
    <x v="545"/>
    <x v="1"/>
    <x v="1"/>
    <x v="445"/>
    <x v="0"/>
    <x v="1"/>
    <x v="489"/>
    <x v="480"/>
    <x v="476"/>
    <x v="490"/>
    <x v="482"/>
    <x v="468"/>
    <x v="0"/>
    <x v="2"/>
    <x v="479"/>
    <x v="490"/>
    <x v="403"/>
    <x v="483"/>
  </r>
  <r>
    <x v="2"/>
    <x v="609"/>
    <x v="653"/>
    <x v="7"/>
    <x v="1"/>
    <x v="545"/>
    <x v="1"/>
    <x v="1"/>
    <x v="1168"/>
    <x v="0"/>
    <x v="3"/>
    <x v="1720"/>
    <x v="1637"/>
    <x v="1548"/>
    <x v="1718"/>
    <x v="1650"/>
    <x v="1481"/>
    <x v="7"/>
    <x v="2"/>
    <x v="1619"/>
    <x v="1714"/>
    <x v="1"/>
    <x v="1642"/>
  </r>
  <r>
    <x v="3"/>
    <x v="610"/>
    <x v="654"/>
    <x v="0"/>
    <x v="1"/>
    <x v="546"/>
    <x v="0"/>
    <x v="1"/>
    <x v="1169"/>
    <x v="0"/>
    <x v="3"/>
    <x v="1721"/>
    <x v="559"/>
    <x v="1549"/>
    <x v="1719"/>
    <x v="559"/>
    <x v="571"/>
    <x v="7"/>
    <x v="0"/>
    <x v="558"/>
    <x v="1715"/>
    <x v="469"/>
    <x v="560"/>
  </r>
  <r>
    <x v="2"/>
    <x v="611"/>
    <x v="610"/>
    <x v="1"/>
    <x v="1"/>
    <x v="88"/>
    <x v="2"/>
    <x v="3"/>
    <x v="885"/>
    <x v="1"/>
    <x v="10"/>
    <x v="1722"/>
    <x v="1638"/>
    <x v="1550"/>
    <x v="1720"/>
    <x v="1651"/>
    <x v="1482"/>
    <x v="0"/>
    <x v="2"/>
    <x v="1620"/>
    <x v="1716"/>
    <x v="633"/>
    <x v="1643"/>
  </r>
  <r>
    <x v="0"/>
    <x v="612"/>
    <x v="67"/>
    <x v="10"/>
    <x v="1"/>
    <x v="170"/>
    <x v="0"/>
    <x v="3"/>
    <x v="587"/>
    <x v="0"/>
    <x v="0"/>
    <x v="1723"/>
    <x v="1639"/>
    <x v="1551"/>
    <x v="1721"/>
    <x v="1652"/>
    <x v="1483"/>
    <x v="7"/>
    <x v="2"/>
    <x v="1621"/>
    <x v="1717"/>
    <x v="1009"/>
    <x v="1644"/>
  </r>
  <r>
    <x v="3"/>
    <x v="613"/>
    <x v="655"/>
    <x v="10"/>
    <x v="1"/>
    <x v="547"/>
    <x v="0"/>
    <x v="2"/>
    <x v="469"/>
    <x v="2"/>
    <x v="7"/>
    <x v="1724"/>
    <x v="554"/>
    <x v="1552"/>
    <x v="1722"/>
    <x v="554"/>
    <x v="1484"/>
    <x v="1"/>
    <x v="2"/>
    <x v="553"/>
    <x v="1718"/>
    <x v="1010"/>
    <x v="555"/>
  </r>
  <r>
    <x v="3"/>
    <x v="614"/>
    <x v="115"/>
    <x v="4"/>
    <x v="1"/>
    <x v="506"/>
    <x v="0"/>
    <x v="1"/>
    <x v="812"/>
    <x v="0"/>
    <x v="1"/>
    <x v="1725"/>
    <x v="1640"/>
    <x v="1553"/>
    <x v="1723"/>
    <x v="1653"/>
    <x v="1485"/>
    <x v="4"/>
    <x v="2"/>
    <x v="1622"/>
    <x v="1719"/>
    <x v="1011"/>
    <x v="1645"/>
  </r>
  <r>
    <x v="3"/>
    <x v="614"/>
    <x v="115"/>
    <x v="4"/>
    <x v="1"/>
    <x v="506"/>
    <x v="0"/>
    <x v="1"/>
    <x v="202"/>
    <x v="2"/>
    <x v="7"/>
    <x v="216"/>
    <x v="215"/>
    <x v="210"/>
    <x v="216"/>
    <x v="215"/>
    <x v="212"/>
    <x v="1"/>
    <x v="2"/>
    <x v="214"/>
    <x v="216"/>
    <x v="198"/>
    <x v="215"/>
  </r>
  <r>
    <x v="3"/>
    <x v="615"/>
    <x v="504"/>
    <x v="10"/>
    <x v="1"/>
    <x v="316"/>
    <x v="1"/>
    <x v="0"/>
    <x v="986"/>
    <x v="1"/>
    <x v="8"/>
    <x v="1726"/>
    <x v="1641"/>
    <x v="1554"/>
    <x v="1724"/>
    <x v="1654"/>
    <x v="1486"/>
    <x v="6"/>
    <x v="6"/>
    <x v="1623"/>
    <x v="1720"/>
    <x v="1012"/>
    <x v="1646"/>
  </r>
  <r>
    <x v="1"/>
    <x v="616"/>
    <x v="656"/>
    <x v="10"/>
    <x v="3"/>
    <x v="166"/>
    <x v="0"/>
    <x v="3"/>
    <x v="1170"/>
    <x v="1"/>
    <x v="12"/>
    <x v="1727"/>
    <x v="1642"/>
    <x v="1555"/>
    <x v="1725"/>
    <x v="1655"/>
    <x v="692"/>
    <x v="1"/>
    <x v="0"/>
    <x v="1624"/>
    <x v="1721"/>
    <x v="837"/>
    <x v="1647"/>
  </r>
  <r>
    <x v="1"/>
    <x v="616"/>
    <x v="656"/>
    <x v="10"/>
    <x v="3"/>
    <x v="166"/>
    <x v="0"/>
    <x v="3"/>
    <x v="64"/>
    <x v="0"/>
    <x v="1"/>
    <x v="1728"/>
    <x v="1643"/>
    <x v="1556"/>
    <x v="1726"/>
    <x v="1656"/>
    <x v="1487"/>
    <x v="3"/>
    <x v="9"/>
    <x v="1625"/>
    <x v="1722"/>
    <x v="1013"/>
    <x v="1648"/>
  </r>
  <r>
    <x v="1"/>
    <x v="616"/>
    <x v="656"/>
    <x v="10"/>
    <x v="3"/>
    <x v="166"/>
    <x v="0"/>
    <x v="3"/>
    <x v="426"/>
    <x v="1"/>
    <x v="4"/>
    <x v="1729"/>
    <x v="1644"/>
    <x v="454"/>
    <x v="1727"/>
    <x v="1657"/>
    <x v="1488"/>
    <x v="4"/>
    <x v="0"/>
    <x v="1626"/>
    <x v="1723"/>
    <x v="954"/>
    <x v="1649"/>
  </r>
  <r>
    <x v="0"/>
    <x v="373"/>
    <x v="398"/>
    <x v="0"/>
    <x v="1"/>
    <x v="254"/>
    <x v="2"/>
    <x v="3"/>
    <x v="968"/>
    <x v="1"/>
    <x v="10"/>
    <x v="1730"/>
    <x v="1645"/>
    <x v="1557"/>
    <x v="1728"/>
    <x v="1658"/>
    <x v="1489"/>
    <x v="3"/>
    <x v="2"/>
    <x v="1627"/>
    <x v="1724"/>
    <x v="1014"/>
    <x v="1650"/>
  </r>
  <r>
    <x v="3"/>
    <x v="617"/>
    <x v="185"/>
    <x v="9"/>
    <x v="0"/>
    <x v="297"/>
    <x v="0"/>
    <x v="2"/>
    <x v="1171"/>
    <x v="1"/>
    <x v="2"/>
    <x v="1731"/>
    <x v="1646"/>
    <x v="1558"/>
    <x v="1729"/>
    <x v="1659"/>
    <x v="1490"/>
    <x v="0"/>
    <x v="2"/>
    <x v="1628"/>
    <x v="1725"/>
    <x v="154"/>
    <x v="1651"/>
  </r>
  <r>
    <x v="0"/>
    <x v="183"/>
    <x v="408"/>
    <x v="3"/>
    <x v="0"/>
    <x v="38"/>
    <x v="0"/>
    <x v="1"/>
    <x v="1172"/>
    <x v="0"/>
    <x v="5"/>
    <x v="1732"/>
    <x v="1647"/>
    <x v="1559"/>
    <x v="1730"/>
    <x v="1660"/>
    <x v="1137"/>
    <x v="1"/>
    <x v="0"/>
    <x v="1629"/>
    <x v="1726"/>
    <x v="1015"/>
    <x v="1652"/>
  </r>
  <r>
    <x v="2"/>
    <x v="8"/>
    <x v="8"/>
    <x v="5"/>
    <x v="2"/>
    <x v="382"/>
    <x v="2"/>
    <x v="0"/>
    <x v="462"/>
    <x v="1"/>
    <x v="13"/>
    <x v="1733"/>
    <x v="1648"/>
    <x v="1560"/>
    <x v="1731"/>
    <x v="1661"/>
    <x v="1491"/>
    <x v="0"/>
    <x v="2"/>
    <x v="1630"/>
    <x v="1727"/>
    <x v="569"/>
    <x v="1653"/>
  </r>
  <r>
    <x v="2"/>
    <x v="8"/>
    <x v="8"/>
    <x v="5"/>
    <x v="2"/>
    <x v="382"/>
    <x v="2"/>
    <x v="0"/>
    <x v="896"/>
    <x v="1"/>
    <x v="8"/>
    <x v="1734"/>
    <x v="1649"/>
    <x v="1561"/>
    <x v="1732"/>
    <x v="1662"/>
    <x v="1492"/>
    <x v="8"/>
    <x v="6"/>
    <x v="1631"/>
    <x v="1728"/>
    <x v="1016"/>
    <x v="1654"/>
  </r>
  <r>
    <x v="2"/>
    <x v="618"/>
    <x v="657"/>
    <x v="2"/>
    <x v="2"/>
    <x v="14"/>
    <x v="0"/>
    <x v="3"/>
    <x v="513"/>
    <x v="1"/>
    <x v="9"/>
    <x v="1735"/>
    <x v="1650"/>
    <x v="1562"/>
    <x v="1733"/>
    <x v="1663"/>
    <x v="1493"/>
    <x v="4"/>
    <x v="2"/>
    <x v="1632"/>
    <x v="1729"/>
    <x v="1017"/>
    <x v="1655"/>
  </r>
  <r>
    <x v="2"/>
    <x v="618"/>
    <x v="657"/>
    <x v="2"/>
    <x v="2"/>
    <x v="14"/>
    <x v="0"/>
    <x v="3"/>
    <x v="342"/>
    <x v="0"/>
    <x v="3"/>
    <x v="1736"/>
    <x v="1651"/>
    <x v="1563"/>
    <x v="1734"/>
    <x v="1664"/>
    <x v="1494"/>
    <x v="1"/>
    <x v="10"/>
    <x v="1633"/>
    <x v="1730"/>
    <x v="408"/>
    <x v="1656"/>
  </r>
  <r>
    <x v="2"/>
    <x v="619"/>
    <x v="658"/>
    <x v="10"/>
    <x v="1"/>
    <x v="158"/>
    <x v="1"/>
    <x v="1"/>
    <x v="523"/>
    <x v="1"/>
    <x v="10"/>
    <x v="234"/>
    <x v="233"/>
    <x v="228"/>
    <x v="234"/>
    <x v="233"/>
    <x v="230"/>
    <x v="0"/>
    <x v="0"/>
    <x v="232"/>
    <x v="234"/>
    <x v="214"/>
    <x v="233"/>
  </r>
  <r>
    <x v="2"/>
    <x v="619"/>
    <x v="658"/>
    <x v="10"/>
    <x v="1"/>
    <x v="158"/>
    <x v="1"/>
    <x v="1"/>
    <x v="1173"/>
    <x v="1"/>
    <x v="6"/>
    <x v="1737"/>
    <x v="1652"/>
    <x v="1564"/>
    <x v="1735"/>
    <x v="1665"/>
    <x v="865"/>
    <x v="7"/>
    <x v="0"/>
    <x v="1634"/>
    <x v="1731"/>
    <x v="660"/>
    <x v="1657"/>
  </r>
  <r>
    <x v="3"/>
    <x v="66"/>
    <x v="468"/>
    <x v="4"/>
    <x v="0"/>
    <x v="187"/>
    <x v="0"/>
    <x v="0"/>
    <x v="1170"/>
    <x v="1"/>
    <x v="12"/>
    <x v="1738"/>
    <x v="1653"/>
    <x v="1565"/>
    <x v="1736"/>
    <x v="1666"/>
    <x v="1495"/>
    <x v="7"/>
    <x v="2"/>
    <x v="1635"/>
    <x v="1732"/>
    <x v="1018"/>
    <x v="1658"/>
  </r>
  <r>
    <x v="0"/>
    <x v="390"/>
    <x v="533"/>
    <x v="0"/>
    <x v="1"/>
    <x v="263"/>
    <x v="0"/>
    <x v="1"/>
    <x v="1174"/>
    <x v="1"/>
    <x v="10"/>
    <x v="1739"/>
    <x v="1654"/>
    <x v="1566"/>
    <x v="1737"/>
    <x v="1667"/>
    <x v="1496"/>
    <x v="7"/>
    <x v="2"/>
    <x v="1636"/>
    <x v="1733"/>
    <x v="871"/>
    <x v="1659"/>
  </r>
  <r>
    <x v="3"/>
    <x v="574"/>
    <x v="241"/>
    <x v="4"/>
    <x v="2"/>
    <x v="548"/>
    <x v="0"/>
    <x v="0"/>
    <x v="1175"/>
    <x v="1"/>
    <x v="6"/>
    <x v="1740"/>
    <x v="1655"/>
    <x v="1567"/>
    <x v="1738"/>
    <x v="1668"/>
    <x v="474"/>
    <x v="1"/>
    <x v="0"/>
    <x v="1637"/>
    <x v="1734"/>
    <x v="538"/>
    <x v="1660"/>
  </r>
  <r>
    <x v="1"/>
    <x v="620"/>
    <x v="659"/>
    <x v="4"/>
    <x v="1"/>
    <x v="123"/>
    <x v="0"/>
    <x v="1"/>
    <x v="569"/>
    <x v="1"/>
    <x v="8"/>
    <x v="1741"/>
    <x v="1656"/>
    <x v="1568"/>
    <x v="1739"/>
    <x v="1669"/>
    <x v="1497"/>
    <x v="0"/>
    <x v="2"/>
    <x v="1638"/>
    <x v="1735"/>
    <x v="192"/>
    <x v="1661"/>
  </r>
  <r>
    <x v="3"/>
    <x v="621"/>
    <x v="299"/>
    <x v="2"/>
    <x v="2"/>
    <x v="549"/>
    <x v="0"/>
    <x v="2"/>
    <x v="1176"/>
    <x v="1"/>
    <x v="8"/>
    <x v="1742"/>
    <x v="1657"/>
    <x v="1569"/>
    <x v="1740"/>
    <x v="1670"/>
    <x v="336"/>
    <x v="0"/>
    <x v="0"/>
    <x v="1639"/>
    <x v="1736"/>
    <x v="2"/>
    <x v="1662"/>
  </r>
  <r>
    <x v="2"/>
    <x v="550"/>
    <x v="660"/>
    <x v="6"/>
    <x v="0"/>
    <x v="362"/>
    <x v="0"/>
    <x v="0"/>
    <x v="1177"/>
    <x v="1"/>
    <x v="12"/>
    <x v="1743"/>
    <x v="1658"/>
    <x v="1570"/>
    <x v="1741"/>
    <x v="1671"/>
    <x v="1498"/>
    <x v="0"/>
    <x v="2"/>
    <x v="1640"/>
    <x v="1737"/>
    <x v="675"/>
    <x v="1663"/>
  </r>
  <r>
    <x v="2"/>
    <x v="550"/>
    <x v="660"/>
    <x v="6"/>
    <x v="0"/>
    <x v="362"/>
    <x v="0"/>
    <x v="0"/>
    <x v="1178"/>
    <x v="1"/>
    <x v="8"/>
    <x v="1744"/>
    <x v="1659"/>
    <x v="1571"/>
    <x v="1742"/>
    <x v="1672"/>
    <x v="1499"/>
    <x v="4"/>
    <x v="6"/>
    <x v="1641"/>
    <x v="1738"/>
    <x v="1019"/>
    <x v="1664"/>
  </r>
  <r>
    <x v="2"/>
    <x v="550"/>
    <x v="660"/>
    <x v="6"/>
    <x v="0"/>
    <x v="362"/>
    <x v="0"/>
    <x v="0"/>
    <x v="438"/>
    <x v="0"/>
    <x v="3"/>
    <x v="1745"/>
    <x v="1660"/>
    <x v="1572"/>
    <x v="1743"/>
    <x v="1673"/>
    <x v="1500"/>
    <x v="1"/>
    <x v="1"/>
    <x v="1642"/>
    <x v="1739"/>
    <x v="1020"/>
    <x v="1665"/>
  </r>
  <r>
    <x v="0"/>
    <x v="622"/>
    <x v="480"/>
    <x v="1"/>
    <x v="0"/>
    <x v="476"/>
    <x v="0"/>
    <x v="0"/>
    <x v="911"/>
    <x v="1"/>
    <x v="4"/>
    <x v="1746"/>
    <x v="1661"/>
    <x v="1394"/>
    <x v="1744"/>
    <x v="1674"/>
    <x v="1501"/>
    <x v="5"/>
    <x v="0"/>
    <x v="1643"/>
    <x v="1740"/>
    <x v="1021"/>
    <x v="1666"/>
  </r>
  <r>
    <x v="0"/>
    <x v="623"/>
    <x v="319"/>
    <x v="6"/>
    <x v="2"/>
    <x v="108"/>
    <x v="2"/>
    <x v="2"/>
    <x v="1179"/>
    <x v="2"/>
    <x v="7"/>
    <x v="1747"/>
    <x v="1662"/>
    <x v="1573"/>
    <x v="1745"/>
    <x v="1675"/>
    <x v="201"/>
    <x v="0"/>
    <x v="0"/>
    <x v="1644"/>
    <x v="1741"/>
    <x v="188"/>
    <x v="1667"/>
  </r>
  <r>
    <x v="3"/>
    <x v="208"/>
    <x v="661"/>
    <x v="2"/>
    <x v="2"/>
    <x v="460"/>
    <x v="1"/>
    <x v="1"/>
    <x v="644"/>
    <x v="1"/>
    <x v="10"/>
    <x v="1679"/>
    <x v="1598"/>
    <x v="12"/>
    <x v="1676"/>
    <x v="1612"/>
    <x v="1444"/>
    <x v="7"/>
    <x v="2"/>
    <x v="1182"/>
    <x v="1673"/>
    <x v="738"/>
    <x v="1606"/>
  </r>
  <r>
    <x v="3"/>
    <x v="208"/>
    <x v="661"/>
    <x v="2"/>
    <x v="2"/>
    <x v="460"/>
    <x v="1"/>
    <x v="1"/>
    <x v="1180"/>
    <x v="0"/>
    <x v="1"/>
    <x v="1748"/>
    <x v="1663"/>
    <x v="1574"/>
    <x v="1746"/>
    <x v="1676"/>
    <x v="1502"/>
    <x v="0"/>
    <x v="2"/>
    <x v="1645"/>
    <x v="1742"/>
    <x v="1022"/>
    <x v="1668"/>
  </r>
  <r>
    <x v="3"/>
    <x v="208"/>
    <x v="661"/>
    <x v="2"/>
    <x v="2"/>
    <x v="460"/>
    <x v="1"/>
    <x v="1"/>
    <x v="936"/>
    <x v="2"/>
    <x v="11"/>
    <x v="1749"/>
    <x v="1664"/>
    <x v="1147"/>
    <x v="1747"/>
    <x v="1677"/>
    <x v="348"/>
    <x v="0"/>
    <x v="2"/>
    <x v="1646"/>
    <x v="1743"/>
    <x v="1023"/>
    <x v="1669"/>
  </r>
  <r>
    <x v="3"/>
    <x v="208"/>
    <x v="188"/>
    <x v="2"/>
    <x v="2"/>
    <x v="550"/>
    <x v="1"/>
    <x v="2"/>
    <x v="418"/>
    <x v="1"/>
    <x v="4"/>
    <x v="1750"/>
    <x v="1665"/>
    <x v="446"/>
    <x v="1748"/>
    <x v="1678"/>
    <x v="1503"/>
    <x v="8"/>
    <x v="0"/>
    <x v="1647"/>
    <x v="1744"/>
    <x v="1024"/>
    <x v="1670"/>
  </r>
  <r>
    <x v="0"/>
    <x v="624"/>
    <x v="662"/>
    <x v="5"/>
    <x v="1"/>
    <x v="532"/>
    <x v="1"/>
    <x v="0"/>
    <x v="1181"/>
    <x v="1"/>
    <x v="8"/>
    <x v="1751"/>
    <x v="1666"/>
    <x v="1575"/>
    <x v="1749"/>
    <x v="1679"/>
    <x v="1504"/>
    <x v="0"/>
    <x v="6"/>
    <x v="1648"/>
    <x v="1745"/>
    <x v="1025"/>
    <x v="1671"/>
  </r>
  <r>
    <x v="0"/>
    <x v="624"/>
    <x v="662"/>
    <x v="5"/>
    <x v="1"/>
    <x v="532"/>
    <x v="1"/>
    <x v="0"/>
    <x v="491"/>
    <x v="1"/>
    <x v="8"/>
    <x v="1752"/>
    <x v="1667"/>
    <x v="1065"/>
    <x v="1750"/>
    <x v="1680"/>
    <x v="1505"/>
    <x v="5"/>
    <x v="6"/>
    <x v="1649"/>
    <x v="1746"/>
    <x v="599"/>
    <x v="1672"/>
  </r>
  <r>
    <x v="1"/>
    <x v="302"/>
    <x v="600"/>
    <x v="11"/>
    <x v="2"/>
    <x v="459"/>
    <x v="1"/>
    <x v="1"/>
    <x v="1182"/>
    <x v="0"/>
    <x v="5"/>
    <x v="1753"/>
    <x v="1668"/>
    <x v="1576"/>
    <x v="1751"/>
    <x v="1681"/>
    <x v="1506"/>
    <x v="4"/>
    <x v="0"/>
    <x v="1650"/>
    <x v="1747"/>
    <x v="128"/>
    <x v="1673"/>
  </r>
  <r>
    <x v="3"/>
    <x v="404"/>
    <x v="350"/>
    <x v="4"/>
    <x v="1"/>
    <x v="551"/>
    <x v="0"/>
    <x v="3"/>
    <x v="1183"/>
    <x v="0"/>
    <x v="5"/>
    <x v="1754"/>
    <x v="1669"/>
    <x v="1577"/>
    <x v="1752"/>
    <x v="1682"/>
    <x v="230"/>
    <x v="0"/>
    <x v="0"/>
    <x v="1651"/>
    <x v="1748"/>
    <x v="214"/>
    <x v="1674"/>
  </r>
  <r>
    <x v="0"/>
    <x v="625"/>
    <x v="407"/>
    <x v="0"/>
    <x v="1"/>
    <x v="34"/>
    <x v="1"/>
    <x v="1"/>
    <x v="217"/>
    <x v="2"/>
    <x v="11"/>
    <x v="655"/>
    <x v="643"/>
    <x v="602"/>
    <x v="654"/>
    <x v="642"/>
    <x v="620"/>
    <x v="1"/>
    <x v="0"/>
    <x v="641"/>
    <x v="653"/>
    <x v="507"/>
    <x v="641"/>
  </r>
  <r>
    <x v="3"/>
    <x v="445"/>
    <x v="663"/>
    <x v="7"/>
    <x v="0"/>
    <x v="395"/>
    <x v="1"/>
    <x v="2"/>
    <x v="1184"/>
    <x v="1"/>
    <x v="10"/>
    <x v="1755"/>
    <x v="1670"/>
    <x v="1578"/>
    <x v="1753"/>
    <x v="1683"/>
    <x v="1507"/>
    <x v="3"/>
    <x v="2"/>
    <x v="1652"/>
    <x v="1749"/>
    <x v="1026"/>
    <x v="1675"/>
  </r>
  <r>
    <x v="3"/>
    <x v="445"/>
    <x v="663"/>
    <x v="7"/>
    <x v="0"/>
    <x v="395"/>
    <x v="1"/>
    <x v="2"/>
    <x v="1185"/>
    <x v="2"/>
    <x v="15"/>
    <x v="1756"/>
    <x v="1671"/>
    <x v="1579"/>
    <x v="1754"/>
    <x v="1684"/>
    <x v="1508"/>
    <x v="1"/>
    <x v="10"/>
    <x v="1653"/>
    <x v="1750"/>
    <x v="1027"/>
    <x v="1676"/>
  </r>
  <r>
    <x v="2"/>
    <x v="626"/>
    <x v="664"/>
    <x v="9"/>
    <x v="2"/>
    <x v="552"/>
    <x v="0"/>
    <x v="0"/>
    <x v="246"/>
    <x v="2"/>
    <x v="11"/>
    <x v="1757"/>
    <x v="180"/>
    <x v="261"/>
    <x v="1755"/>
    <x v="180"/>
    <x v="1509"/>
    <x v="2"/>
    <x v="0"/>
    <x v="179"/>
    <x v="1751"/>
    <x v="1028"/>
    <x v="180"/>
  </r>
  <r>
    <x v="3"/>
    <x v="504"/>
    <x v="547"/>
    <x v="3"/>
    <x v="1"/>
    <x v="357"/>
    <x v="2"/>
    <x v="0"/>
    <x v="1186"/>
    <x v="1"/>
    <x v="2"/>
    <x v="912"/>
    <x v="883"/>
    <x v="865"/>
    <x v="912"/>
    <x v="884"/>
    <x v="832"/>
    <x v="0"/>
    <x v="2"/>
    <x v="877"/>
    <x v="910"/>
    <x v="633"/>
    <x v="881"/>
  </r>
  <r>
    <x v="3"/>
    <x v="504"/>
    <x v="547"/>
    <x v="3"/>
    <x v="1"/>
    <x v="357"/>
    <x v="2"/>
    <x v="0"/>
    <x v="900"/>
    <x v="1"/>
    <x v="6"/>
    <x v="1758"/>
    <x v="1672"/>
    <x v="1580"/>
    <x v="1756"/>
    <x v="1685"/>
    <x v="1510"/>
    <x v="1"/>
    <x v="2"/>
    <x v="1654"/>
    <x v="1752"/>
    <x v="557"/>
    <x v="1677"/>
  </r>
  <r>
    <x v="3"/>
    <x v="504"/>
    <x v="547"/>
    <x v="3"/>
    <x v="1"/>
    <x v="357"/>
    <x v="2"/>
    <x v="0"/>
    <x v="639"/>
    <x v="1"/>
    <x v="2"/>
    <x v="1759"/>
    <x v="1673"/>
    <x v="790"/>
    <x v="1757"/>
    <x v="1686"/>
    <x v="1511"/>
    <x v="1"/>
    <x v="2"/>
    <x v="1655"/>
    <x v="1753"/>
    <x v="512"/>
    <x v="1678"/>
  </r>
  <r>
    <x v="1"/>
    <x v="627"/>
    <x v="665"/>
    <x v="0"/>
    <x v="1"/>
    <x v="456"/>
    <x v="0"/>
    <x v="3"/>
    <x v="372"/>
    <x v="1"/>
    <x v="6"/>
    <x v="1760"/>
    <x v="1674"/>
    <x v="398"/>
    <x v="1758"/>
    <x v="1687"/>
    <x v="1512"/>
    <x v="2"/>
    <x v="0"/>
    <x v="1656"/>
    <x v="1754"/>
    <x v="938"/>
    <x v="1679"/>
  </r>
  <r>
    <x v="1"/>
    <x v="628"/>
    <x v="666"/>
    <x v="2"/>
    <x v="0"/>
    <x v="539"/>
    <x v="2"/>
    <x v="2"/>
    <x v="1187"/>
    <x v="2"/>
    <x v="7"/>
    <x v="1761"/>
    <x v="1675"/>
    <x v="1581"/>
    <x v="1759"/>
    <x v="1688"/>
    <x v="1513"/>
    <x v="0"/>
    <x v="0"/>
    <x v="1657"/>
    <x v="1755"/>
    <x v="169"/>
    <x v="1680"/>
  </r>
  <r>
    <x v="3"/>
    <x v="629"/>
    <x v="667"/>
    <x v="6"/>
    <x v="2"/>
    <x v="553"/>
    <x v="1"/>
    <x v="3"/>
    <x v="1188"/>
    <x v="1"/>
    <x v="8"/>
    <x v="1762"/>
    <x v="1676"/>
    <x v="1582"/>
    <x v="1760"/>
    <x v="1689"/>
    <x v="1514"/>
    <x v="2"/>
    <x v="2"/>
    <x v="1658"/>
    <x v="1756"/>
    <x v="250"/>
    <x v="1681"/>
  </r>
  <r>
    <x v="3"/>
    <x v="629"/>
    <x v="667"/>
    <x v="6"/>
    <x v="2"/>
    <x v="553"/>
    <x v="1"/>
    <x v="3"/>
    <x v="1189"/>
    <x v="0"/>
    <x v="1"/>
    <x v="1763"/>
    <x v="1677"/>
    <x v="1583"/>
    <x v="1761"/>
    <x v="1690"/>
    <x v="1515"/>
    <x v="0"/>
    <x v="9"/>
    <x v="1659"/>
    <x v="1757"/>
    <x v="1029"/>
    <x v="1682"/>
  </r>
  <r>
    <x v="1"/>
    <x v="292"/>
    <x v="256"/>
    <x v="2"/>
    <x v="1"/>
    <x v="89"/>
    <x v="1"/>
    <x v="3"/>
    <x v="1190"/>
    <x v="1"/>
    <x v="4"/>
    <x v="1764"/>
    <x v="1678"/>
    <x v="1584"/>
    <x v="1762"/>
    <x v="1691"/>
    <x v="1516"/>
    <x v="0"/>
    <x v="2"/>
    <x v="1660"/>
    <x v="1758"/>
    <x v="116"/>
    <x v="1683"/>
  </r>
  <r>
    <x v="0"/>
    <x v="630"/>
    <x v="668"/>
    <x v="7"/>
    <x v="0"/>
    <x v="554"/>
    <x v="1"/>
    <x v="2"/>
    <x v="1191"/>
    <x v="2"/>
    <x v="7"/>
    <x v="1765"/>
    <x v="1679"/>
    <x v="1585"/>
    <x v="1763"/>
    <x v="1692"/>
    <x v="1517"/>
    <x v="6"/>
    <x v="2"/>
    <x v="1661"/>
    <x v="1759"/>
    <x v="1030"/>
    <x v="1684"/>
  </r>
  <r>
    <x v="0"/>
    <x v="630"/>
    <x v="668"/>
    <x v="7"/>
    <x v="0"/>
    <x v="554"/>
    <x v="1"/>
    <x v="2"/>
    <x v="397"/>
    <x v="1"/>
    <x v="6"/>
    <x v="1766"/>
    <x v="1680"/>
    <x v="1586"/>
    <x v="1764"/>
    <x v="1693"/>
    <x v="1518"/>
    <x v="1"/>
    <x v="2"/>
    <x v="1662"/>
    <x v="1760"/>
    <x v="1031"/>
    <x v="1685"/>
  </r>
  <r>
    <x v="3"/>
    <x v="256"/>
    <x v="94"/>
    <x v="4"/>
    <x v="0"/>
    <x v="268"/>
    <x v="0"/>
    <x v="1"/>
    <x v="334"/>
    <x v="1"/>
    <x v="10"/>
    <x v="1767"/>
    <x v="1681"/>
    <x v="888"/>
    <x v="1765"/>
    <x v="1694"/>
    <x v="633"/>
    <x v="1"/>
    <x v="0"/>
    <x v="1663"/>
    <x v="1761"/>
    <x v="440"/>
    <x v="1686"/>
  </r>
  <r>
    <x v="3"/>
    <x v="631"/>
    <x v="669"/>
    <x v="10"/>
    <x v="1"/>
    <x v="352"/>
    <x v="1"/>
    <x v="1"/>
    <x v="295"/>
    <x v="2"/>
    <x v="11"/>
    <x v="1768"/>
    <x v="1682"/>
    <x v="311"/>
    <x v="1766"/>
    <x v="1695"/>
    <x v="1201"/>
    <x v="0"/>
    <x v="0"/>
    <x v="1664"/>
    <x v="1762"/>
    <x v="218"/>
    <x v="1687"/>
  </r>
  <r>
    <x v="0"/>
    <x v="632"/>
    <x v="35"/>
    <x v="1"/>
    <x v="1"/>
    <x v="411"/>
    <x v="0"/>
    <x v="1"/>
    <x v="1192"/>
    <x v="2"/>
    <x v="7"/>
    <x v="1769"/>
    <x v="1683"/>
    <x v="1587"/>
    <x v="1767"/>
    <x v="1696"/>
    <x v="1519"/>
    <x v="1"/>
    <x v="2"/>
    <x v="1665"/>
    <x v="1763"/>
    <x v="443"/>
    <x v="1688"/>
  </r>
  <r>
    <x v="3"/>
    <x v="354"/>
    <x v="670"/>
    <x v="0"/>
    <x v="2"/>
    <x v="302"/>
    <x v="0"/>
    <x v="1"/>
    <x v="417"/>
    <x v="1"/>
    <x v="10"/>
    <x v="1770"/>
    <x v="1684"/>
    <x v="1588"/>
    <x v="1768"/>
    <x v="1697"/>
    <x v="1520"/>
    <x v="0"/>
    <x v="2"/>
    <x v="1666"/>
    <x v="1764"/>
    <x v="218"/>
    <x v="1689"/>
  </r>
  <r>
    <x v="3"/>
    <x v="633"/>
    <x v="671"/>
    <x v="10"/>
    <x v="0"/>
    <x v="91"/>
    <x v="2"/>
    <x v="1"/>
    <x v="1193"/>
    <x v="1"/>
    <x v="10"/>
    <x v="90"/>
    <x v="90"/>
    <x v="88"/>
    <x v="90"/>
    <x v="89"/>
    <x v="90"/>
    <x v="7"/>
    <x v="0"/>
    <x v="90"/>
    <x v="90"/>
    <x v="86"/>
    <x v="89"/>
  </r>
  <r>
    <x v="3"/>
    <x v="633"/>
    <x v="671"/>
    <x v="10"/>
    <x v="0"/>
    <x v="91"/>
    <x v="2"/>
    <x v="1"/>
    <x v="243"/>
    <x v="1"/>
    <x v="4"/>
    <x v="265"/>
    <x v="1685"/>
    <x v="1589"/>
    <x v="1769"/>
    <x v="1698"/>
    <x v="749"/>
    <x v="7"/>
    <x v="0"/>
    <x v="1667"/>
    <x v="1765"/>
    <x v="1032"/>
    <x v="1690"/>
  </r>
  <r>
    <x v="3"/>
    <x v="633"/>
    <x v="671"/>
    <x v="10"/>
    <x v="0"/>
    <x v="91"/>
    <x v="2"/>
    <x v="1"/>
    <x v="903"/>
    <x v="2"/>
    <x v="7"/>
    <x v="1771"/>
    <x v="1686"/>
    <x v="1590"/>
    <x v="1770"/>
    <x v="1699"/>
    <x v="1521"/>
    <x v="1"/>
    <x v="2"/>
    <x v="1668"/>
    <x v="1766"/>
    <x v="889"/>
    <x v="1691"/>
  </r>
  <r>
    <x v="0"/>
    <x v="581"/>
    <x v="533"/>
    <x v="0"/>
    <x v="0"/>
    <x v="113"/>
    <x v="0"/>
    <x v="1"/>
    <x v="1194"/>
    <x v="2"/>
    <x v="7"/>
    <x v="1772"/>
    <x v="1687"/>
    <x v="1591"/>
    <x v="1771"/>
    <x v="1700"/>
    <x v="1522"/>
    <x v="7"/>
    <x v="2"/>
    <x v="1669"/>
    <x v="1767"/>
    <x v="377"/>
    <x v="1692"/>
  </r>
  <r>
    <x v="3"/>
    <x v="634"/>
    <x v="672"/>
    <x v="6"/>
    <x v="0"/>
    <x v="277"/>
    <x v="0"/>
    <x v="0"/>
    <x v="1195"/>
    <x v="0"/>
    <x v="0"/>
    <x v="1773"/>
    <x v="1688"/>
    <x v="1592"/>
    <x v="1772"/>
    <x v="1701"/>
    <x v="1523"/>
    <x v="1"/>
    <x v="0"/>
    <x v="1670"/>
    <x v="1768"/>
    <x v="1033"/>
    <x v="1693"/>
  </r>
  <r>
    <x v="3"/>
    <x v="634"/>
    <x v="672"/>
    <x v="6"/>
    <x v="0"/>
    <x v="277"/>
    <x v="0"/>
    <x v="0"/>
    <x v="50"/>
    <x v="0"/>
    <x v="5"/>
    <x v="1774"/>
    <x v="1689"/>
    <x v="135"/>
    <x v="1773"/>
    <x v="1702"/>
    <x v="1524"/>
    <x v="2"/>
    <x v="0"/>
    <x v="1671"/>
    <x v="1769"/>
    <x v="55"/>
    <x v="1694"/>
  </r>
  <r>
    <x v="3"/>
    <x v="344"/>
    <x v="108"/>
    <x v="0"/>
    <x v="1"/>
    <x v="352"/>
    <x v="1"/>
    <x v="1"/>
    <x v="1158"/>
    <x v="1"/>
    <x v="10"/>
    <x v="1775"/>
    <x v="1690"/>
    <x v="610"/>
    <x v="1774"/>
    <x v="1703"/>
    <x v="1525"/>
    <x v="2"/>
    <x v="0"/>
    <x v="1672"/>
    <x v="1770"/>
    <x v="153"/>
    <x v="1695"/>
  </r>
  <r>
    <x v="3"/>
    <x v="344"/>
    <x v="108"/>
    <x v="0"/>
    <x v="1"/>
    <x v="352"/>
    <x v="1"/>
    <x v="1"/>
    <x v="1196"/>
    <x v="2"/>
    <x v="11"/>
    <x v="1776"/>
    <x v="1691"/>
    <x v="1593"/>
    <x v="1775"/>
    <x v="1704"/>
    <x v="1324"/>
    <x v="8"/>
    <x v="0"/>
    <x v="1673"/>
    <x v="1771"/>
    <x v="593"/>
    <x v="1696"/>
  </r>
  <r>
    <x v="1"/>
    <x v="442"/>
    <x v="673"/>
    <x v="5"/>
    <x v="0"/>
    <x v="472"/>
    <x v="2"/>
    <x v="1"/>
    <x v="875"/>
    <x v="0"/>
    <x v="5"/>
    <x v="1777"/>
    <x v="1692"/>
    <x v="1594"/>
    <x v="1776"/>
    <x v="1705"/>
    <x v="1526"/>
    <x v="1"/>
    <x v="0"/>
    <x v="1674"/>
    <x v="1772"/>
    <x v="1002"/>
    <x v="1697"/>
  </r>
  <r>
    <x v="0"/>
    <x v="630"/>
    <x v="294"/>
    <x v="7"/>
    <x v="1"/>
    <x v="555"/>
    <x v="0"/>
    <x v="1"/>
    <x v="1197"/>
    <x v="1"/>
    <x v="8"/>
    <x v="1778"/>
    <x v="1693"/>
    <x v="1595"/>
    <x v="1777"/>
    <x v="1706"/>
    <x v="1527"/>
    <x v="0"/>
    <x v="6"/>
    <x v="1675"/>
    <x v="1773"/>
    <x v="211"/>
    <x v="1698"/>
  </r>
  <r>
    <x v="0"/>
    <x v="630"/>
    <x v="294"/>
    <x v="7"/>
    <x v="1"/>
    <x v="555"/>
    <x v="0"/>
    <x v="1"/>
    <x v="1198"/>
    <x v="1"/>
    <x v="4"/>
    <x v="1779"/>
    <x v="1410"/>
    <x v="1596"/>
    <x v="1778"/>
    <x v="1421"/>
    <x v="1528"/>
    <x v="3"/>
    <x v="2"/>
    <x v="1399"/>
    <x v="1774"/>
    <x v="1034"/>
    <x v="1415"/>
  </r>
  <r>
    <x v="0"/>
    <x v="630"/>
    <x v="294"/>
    <x v="7"/>
    <x v="1"/>
    <x v="555"/>
    <x v="0"/>
    <x v="1"/>
    <x v="24"/>
    <x v="1"/>
    <x v="8"/>
    <x v="1780"/>
    <x v="1694"/>
    <x v="1597"/>
    <x v="1779"/>
    <x v="1707"/>
    <x v="1529"/>
    <x v="4"/>
    <x v="6"/>
    <x v="1676"/>
    <x v="1775"/>
    <x v="602"/>
    <x v="1699"/>
  </r>
  <r>
    <x v="0"/>
    <x v="630"/>
    <x v="294"/>
    <x v="7"/>
    <x v="1"/>
    <x v="555"/>
    <x v="0"/>
    <x v="1"/>
    <x v="157"/>
    <x v="0"/>
    <x v="1"/>
    <x v="1781"/>
    <x v="1695"/>
    <x v="1598"/>
    <x v="1780"/>
    <x v="1708"/>
    <x v="1530"/>
    <x v="1"/>
    <x v="2"/>
    <x v="1677"/>
    <x v="1776"/>
    <x v="144"/>
    <x v="1700"/>
  </r>
  <r>
    <x v="3"/>
    <x v="635"/>
    <x v="153"/>
    <x v="6"/>
    <x v="2"/>
    <x v="434"/>
    <x v="1"/>
    <x v="2"/>
    <x v="198"/>
    <x v="1"/>
    <x v="2"/>
    <x v="673"/>
    <x v="661"/>
    <x v="647"/>
    <x v="672"/>
    <x v="660"/>
    <x v="636"/>
    <x v="4"/>
    <x v="2"/>
    <x v="659"/>
    <x v="671"/>
    <x v="521"/>
    <x v="659"/>
  </r>
  <r>
    <x v="3"/>
    <x v="635"/>
    <x v="153"/>
    <x v="6"/>
    <x v="2"/>
    <x v="434"/>
    <x v="1"/>
    <x v="2"/>
    <x v="456"/>
    <x v="1"/>
    <x v="4"/>
    <x v="1245"/>
    <x v="1202"/>
    <x v="1158"/>
    <x v="1242"/>
    <x v="1207"/>
    <x v="1089"/>
    <x v="0"/>
    <x v="2"/>
    <x v="1193"/>
    <x v="1239"/>
    <x v="418"/>
    <x v="1200"/>
  </r>
  <r>
    <x v="3"/>
    <x v="635"/>
    <x v="153"/>
    <x v="6"/>
    <x v="2"/>
    <x v="434"/>
    <x v="1"/>
    <x v="2"/>
    <x v="751"/>
    <x v="1"/>
    <x v="8"/>
    <x v="1782"/>
    <x v="1696"/>
    <x v="1599"/>
    <x v="1781"/>
    <x v="1709"/>
    <x v="1531"/>
    <x v="6"/>
    <x v="3"/>
    <x v="1678"/>
    <x v="1777"/>
    <x v="1035"/>
    <x v="1701"/>
  </r>
  <r>
    <x v="0"/>
    <x v="23"/>
    <x v="674"/>
    <x v="1"/>
    <x v="1"/>
    <x v="105"/>
    <x v="1"/>
    <x v="2"/>
    <x v="1016"/>
    <x v="2"/>
    <x v="11"/>
    <x v="1783"/>
    <x v="1697"/>
    <x v="1600"/>
    <x v="1782"/>
    <x v="1710"/>
    <x v="1532"/>
    <x v="4"/>
    <x v="2"/>
    <x v="1679"/>
    <x v="1778"/>
    <x v="992"/>
    <x v="1702"/>
  </r>
  <r>
    <x v="0"/>
    <x v="23"/>
    <x v="674"/>
    <x v="1"/>
    <x v="1"/>
    <x v="105"/>
    <x v="1"/>
    <x v="2"/>
    <x v="1145"/>
    <x v="1"/>
    <x v="10"/>
    <x v="574"/>
    <x v="564"/>
    <x v="12"/>
    <x v="574"/>
    <x v="564"/>
    <x v="546"/>
    <x v="0"/>
    <x v="2"/>
    <x v="563"/>
    <x v="572"/>
    <x v="154"/>
    <x v="565"/>
  </r>
  <r>
    <x v="3"/>
    <x v="264"/>
    <x v="371"/>
    <x v="8"/>
    <x v="1"/>
    <x v="556"/>
    <x v="1"/>
    <x v="3"/>
    <x v="332"/>
    <x v="1"/>
    <x v="6"/>
    <x v="1784"/>
    <x v="800"/>
    <x v="839"/>
    <x v="1783"/>
    <x v="799"/>
    <x v="1317"/>
    <x v="0"/>
    <x v="0"/>
    <x v="795"/>
    <x v="1779"/>
    <x v="559"/>
    <x v="796"/>
  </r>
  <r>
    <x v="3"/>
    <x v="264"/>
    <x v="371"/>
    <x v="8"/>
    <x v="1"/>
    <x v="556"/>
    <x v="1"/>
    <x v="3"/>
    <x v="1137"/>
    <x v="0"/>
    <x v="5"/>
    <x v="1785"/>
    <x v="1051"/>
    <x v="1601"/>
    <x v="1784"/>
    <x v="1055"/>
    <x v="977"/>
    <x v="0"/>
    <x v="0"/>
    <x v="1042"/>
    <x v="1780"/>
    <x v="853"/>
    <x v="1049"/>
  </r>
  <r>
    <x v="3"/>
    <x v="264"/>
    <x v="371"/>
    <x v="8"/>
    <x v="1"/>
    <x v="556"/>
    <x v="1"/>
    <x v="3"/>
    <x v="411"/>
    <x v="0"/>
    <x v="3"/>
    <x v="1786"/>
    <x v="1698"/>
    <x v="1602"/>
    <x v="1785"/>
    <x v="1711"/>
    <x v="1533"/>
    <x v="7"/>
    <x v="10"/>
    <x v="1680"/>
    <x v="1781"/>
    <x v="1025"/>
    <x v="1703"/>
  </r>
  <r>
    <x v="3"/>
    <x v="264"/>
    <x v="371"/>
    <x v="8"/>
    <x v="1"/>
    <x v="556"/>
    <x v="1"/>
    <x v="3"/>
    <x v="95"/>
    <x v="1"/>
    <x v="9"/>
    <x v="1787"/>
    <x v="1699"/>
    <x v="1603"/>
    <x v="1786"/>
    <x v="1712"/>
    <x v="571"/>
    <x v="7"/>
    <x v="0"/>
    <x v="1681"/>
    <x v="1782"/>
    <x v="469"/>
    <x v="1704"/>
  </r>
  <r>
    <x v="3"/>
    <x v="264"/>
    <x v="371"/>
    <x v="8"/>
    <x v="1"/>
    <x v="556"/>
    <x v="1"/>
    <x v="3"/>
    <x v="925"/>
    <x v="1"/>
    <x v="8"/>
    <x v="1788"/>
    <x v="1700"/>
    <x v="1604"/>
    <x v="1787"/>
    <x v="1713"/>
    <x v="1534"/>
    <x v="8"/>
    <x v="2"/>
    <x v="1682"/>
    <x v="1783"/>
    <x v="256"/>
    <x v="1705"/>
  </r>
  <r>
    <x v="3"/>
    <x v="264"/>
    <x v="371"/>
    <x v="8"/>
    <x v="1"/>
    <x v="556"/>
    <x v="1"/>
    <x v="3"/>
    <x v="781"/>
    <x v="2"/>
    <x v="7"/>
    <x v="970"/>
    <x v="940"/>
    <x v="917"/>
    <x v="969"/>
    <x v="941"/>
    <x v="874"/>
    <x v="1"/>
    <x v="0"/>
    <x v="933"/>
    <x v="967"/>
    <x v="368"/>
    <x v="938"/>
  </r>
  <r>
    <x v="3"/>
    <x v="264"/>
    <x v="371"/>
    <x v="8"/>
    <x v="1"/>
    <x v="556"/>
    <x v="1"/>
    <x v="3"/>
    <x v="1042"/>
    <x v="1"/>
    <x v="2"/>
    <x v="1453"/>
    <x v="1391"/>
    <x v="389"/>
    <x v="1448"/>
    <x v="1400"/>
    <x v="463"/>
    <x v="5"/>
    <x v="0"/>
    <x v="1381"/>
    <x v="1446"/>
    <x v="399"/>
    <x v="1394"/>
  </r>
  <r>
    <x v="3"/>
    <x v="264"/>
    <x v="371"/>
    <x v="8"/>
    <x v="1"/>
    <x v="556"/>
    <x v="1"/>
    <x v="3"/>
    <x v="463"/>
    <x v="0"/>
    <x v="1"/>
    <x v="1789"/>
    <x v="1701"/>
    <x v="1605"/>
    <x v="1788"/>
    <x v="1714"/>
    <x v="1535"/>
    <x v="2"/>
    <x v="9"/>
    <x v="1683"/>
    <x v="968"/>
    <x v="171"/>
    <x v="1706"/>
  </r>
  <r>
    <x v="3"/>
    <x v="264"/>
    <x v="371"/>
    <x v="8"/>
    <x v="1"/>
    <x v="556"/>
    <x v="1"/>
    <x v="3"/>
    <x v="1199"/>
    <x v="1"/>
    <x v="6"/>
    <x v="1790"/>
    <x v="1702"/>
    <x v="1606"/>
    <x v="1789"/>
    <x v="1606"/>
    <x v="1536"/>
    <x v="1"/>
    <x v="0"/>
    <x v="1684"/>
    <x v="1784"/>
    <x v="440"/>
    <x v="1600"/>
  </r>
  <r>
    <x v="3"/>
    <x v="264"/>
    <x v="371"/>
    <x v="8"/>
    <x v="1"/>
    <x v="556"/>
    <x v="1"/>
    <x v="3"/>
    <x v="1200"/>
    <x v="2"/>
    <x v="11"/>
    <x v="1791"/>
    <x v="1703"/>
    <x v="1607"/>
    <x v="1790"/>
    <x v="1715"/>
    <x v="1537"/>
    <x v="0"/>
    <x v="0"/>
    <x v="1685"/>
    <x v="1785"/>
    <x v="582"/>
    <x v="1707"/>
  </r>
  <r>
    <x v="3"/>
    <x v="264"/>
    <x v="371"/>
    <x v="8"/>
    <x v="1"/>
    <x v="556"/>
    <x v="1"/>
    <x v="3"/>
    <x v="201"/>
    <x v="2"/>
    <x v="11"/>
    <x v="792"/>
    <x v="772"/>
    <x v="757"/>
    <x v="791"/>
    <x v="771"/>
    <x v="463"/>
    <x v="1"/>
    <x v="0"/>
    <x v="767"/>
    <x v="789"/>
    <x v="582"/>
    <x v="768"/>
  </r>
  <r>
    <x v="3"/>
    <x v="264"/>
    <x v="371"/>
    <x v="8"/>
    <x v="1"/>
    <x v="556"/>
    <x v="1"/>
    <x v="3"/>
    <x v="1117"/>
    <x v="1"/>
    <x v="10"/>
    <x v="1792"/>
    <x v="865"/>
    <x v="1462"/>
    <x v="1791"/>
    <x v="1716"/>
    <x v="118"/>
    <x v="4"/>
    <x v="0"/>
    <x v="860"/>
    <x v="1786"/>
    <x v="34"/>
    <x v="1708"/>
  </r>
  <r>
    <x v="3"/>
    <x v="18"/>
    <x v="17"/>
    <x v="8"/>
    <x v="0"/>
    <x v="355"/>
    <x v="0"/>
    <x v="2"/>
    <x v="806"/>
    <x v="1"/>
    <x v="8"/>
    <x v="1793"/>
    <x v="1704"/>
    <x v="1608"/>
    <x v="1792"/>
    <x v="1717"/>
    <x v="1413"/>
    <x v="1"/>
    <x v="0"/>
    <x v="1686"/>
    <x v="1787"/>
    <x v="77"/>
    <x v="1709"/>
  </r>
  <r>
    <x v="3"/>
    <x v="18"/>
    <x v="17"/>
    <x v="8"/>
    <x v="0"/>
    <x v="355"/>
    <x v="0"/>
    <x v="2"/>
    <x v="1201"/>
    <x v="1"/>
    <x v="9"/>
    <x v="1794"/>
    <x v="1705"/>
    <x v="1609"/>
    <x v="1793"/>
    <x v="1718"/>
    <x v="1538"/>
    <x v="1"/>
    <x v="0"/>
    <x v="1687"/>
    <x v="1788"/>
    <x v="1036"/>
    <x v="1710"/>
  </r>
  <r>
    <x v="3"/>
    <x v="18"/>
    <x v="17"/>
    <x v="8"/>
    <x v="0"/>
    <x v="355"/>
    <x v="0"/>
    <x v="2"/>
    <x v="1089"/>
    <x v="2"/>
    <x v="11"/>
    <x v="1795"/>
    <x v="1706"/>
    <x v="1610"/>
    <x v="1794"/>
    <x v="1719"/>
    <x v="1539"/>
    <x v="2"/>
    <x v="0"/>
    <x v="1688"/>
    <x v="1789"/>
    <x v="1037"/>
    <x v="1711"/>
  </r>
  <r>
    <x v="3"/>
    <x v="18"/>
    <x v="17"/>
    <x v="8"/>
    <x v="0"/>
    <x v="355"/>
    <x v="0"/>
    <x v="2"/>
    <x v="1202"/>
    <x v="2"/>
    <x v="11"/>
    <x v="1796"/>
    <x v="1707"/>
    <x v="1611"/>
    <x v="1795"/>
    <x v="1720"/>
    <x v="1540"/>
    <x v="5"/>
    <x v="0"/>
    <x v="1689"/>
    <x v="1790"/>
    <x v="1038"/>
    <x v="1712"/>
  </r>
  <r>
    <x v="3"/>
    <x v="18"/>
    <x v="17"/>
    <x v="8"/>
    <x v="0"/>
    <x v="355"/>
    <x v="0"/>
    <x v="2"/>
    <x v="1203"/>
    <x v="1"/>
    <x v="8"/>
    <x v="1797"/>
    <x v="1708"/>
    <x v="1612"/>
    <x v="1796"/>
    <x v="1721"/>
    <x v="1413"/>
    <x v="1"/>
    <x v="0"/>
    <x v="1690"/>
    <x v="1791"/>
    <x v="126"/>
    <x v="1713"/>
  </r>
  <r>
    <x v="3"/>
    <x v="18"/>
    <x v="17"/>
    <x v="8"/>
    <x v="0"/>
    <x v="355"/>
    <x v="0"/>
    <x v="2"/>
    <x v="1025"/>
    <x v="1"/>
    <x v="10"/>
    <x v="1798"/>
    <x v="1709"/>
    <x v="1613"/>
    <x v="1797"/>
    <x v="1722"/>
    <x v="1541"/>
    <x v="2"/>
    <x v="0"/>
    <x v="1691"/>
    <x v="1792"/>
    <x v="142"/>
    <x v="1714"/>
  </r>
  <r>
    <x v="3"/>
    <x v="18"/>
    <x v="17"/>
    <x v="8"/>
    <x v="0"/>
    <x v="355"/>
    <x v="0"/>
    <x v="2"/>
    <x v="621"/>
    <x v="1"/>
    <x v="4"/>
    <x v="1799"/>
    <x v="1710"/>
    <x v="1614"/>
    <x v="1798"/>
    <x v="1723"/>
    <x v="779"/>
    <x v="1"/>
    <x v="0"/>
    <x v="1692"/>
    <x v="1793"/>
    <x v="1039"/>
    <x v="1715"/>
  </r>
  <r>
    <x v="3"/>
    <x v="18"/>
    <x v="17"/>
    <x v="8"/>
    <x v="0"/>
    <x v="355"/>
    <x v="0"/>
    <x v="2"/>
    <x v="1204"/>
    <x v="1"/>
    <x v="9"/>
    <x v="1800"/>
    <x v="1711"/>
    <x v="1615"/>
    <x v="1799"/>
    <x v="1724"/>
    <x v="532"/>
    <x v="0"/>
    <x v="0"/>
    <x v="1693"/>
    <x v="1794"/>
    <x v="440"/>
    <x v="1716"/>
  </r>
  <r>
    <x v="3"/>
    <x v="202"/>
    <x v="675"/>
    <x v="4"/>
    <x v="1"/>
    <x v="203"/>
    <x v="0"/>
    <x v="3"/>
    <x v="539"/>
    <x v="2"/>
    <x v="7"/>
    <x v="1801"/>
    <x v="1712"/>
    <x v="1616"/>
    <x v="1800"/>
    <x v="1725"/>
    <x v="632"/>
    <x v="1"/>
    <x v="0"/>
    <x v="1694"/>
    <x v="1795"/>
    <x v="584"/>
    <x v="1717"/>
  </r>
  <r>
    <x v="3"/>
    <x v="202"/>
    <x v="675"/>
    <x v="4"/>
    <x v="1"/>
    <x v="203"/>
    <x v="0"/>
    <x v="3"/>
    <x v="1205"/>
    <x v="1"/>
    <x v="14"/>
    <x v="1802"/>
    <x v="1713"/>
    <x v="1617"/>
    <x v="1801"/>
    <x v="1726"/>
    <x v="1542"/>
    <x v="2"/>
    <x v="0"/>
    <x v="1695"/>
    <x v="1796"/>
    <x v="938"/>
    <x v="1718"/>
  </r>
  <r>
    <x v="3"/>
    <x v="202"/>
    <x v="675"/>
    <x v="4"/>
    <x v="1"/>
    <x v="203"/>
    <x v="0"/>
    <x v="3"/>
    <x v="162"/>
    <x v="1"/>
    <x v="10"/>
    <x v="1803"/>
    <x v="1714"/>
    <x v="1618"/>
    <x v="1802"/>
    <x v="1727"/>
    <x v="525"/>
    <x v="1"/>
    <x v="0"/>
    <x v="1696"/>
    <x v="1797"/>
    <x v="126"/>
    <x v="1719"/>
  </r>
  <r>
    <x v="3"/>
    <x v="397"/>
    <x v="289"/>
    <x v="8"/>
    <x v="1"/>
    <x v="217"/>
    <x v="0"/>
    <x v="2"/>
    <x v="171"/>
    <x v="2"/>
    <x v="11"/>
    <x v="1804"/>
    <x v="1715"/>
    <x v="1619"/>
    <x v="1803"/>
    <x v="1728"/>
    <x v="1543"/>
    <x v="4"/>
    <x v="0"/>
    <x v="410"/>
    <x v="1798"/>
    <x v="377"/>
    <x v="1720"/>
  </r>
  <r>
    <x v="3"/>
    <x v="636"/>
    <x v="676"/>
    <x v="5"/>
    <x v="1"/>
    <x v="529"/>
    <x v="2"/>
    <x v="2"/>
    <x v="1126"/>
    <x v="1"/>
    <x v="6"/>
    <x v="1805"/>
    <x v="1716"/>
    <x v="1620"/>
    <x v="1804"/>
    <x v="1729"/>
    <x v="1544"/>
    <x v="1"/>
    <x v="2"/>
    <x v="1697"/>
    <x v="1799"/>
    <x v="481"/>
    <x v="1721"/>
  </r>
  <r>
    <x v="3"/>
    <x v="636"/>
    <x v="676"/>
    <x v="5"/>
    <x v="1"/>
    <x v="529"/>
    <x v="2"/>
    <x v="2"/>
    <x v="171"/>
    <x v="2"/>
    <x v="11"/>
    <x v="179"/>
    <x v="178"/>
    <x v="174"/>
    <x v="179"/>
    <x v="178"/>
    <x v="175"/>
    <x v="3"/>
    <x v="2"/>
    <x v="177"/>
    <x v="179"/>
    <x v="167"/>
    <x v="178"/>
  </r>
  <r>
    <x v="2"/>
    <x v="637"/>
    <x v="549"/>
    <x v="4"/>
    <x v="1"/>
    <x v="557"/>
    <x v="0"/>
    <x v="2"/>
    <x v="1206"/>
    <x v="1"/>
    <x v="8"/>
    <x v="1806"/>
    <x v="1717"/>
    <x v="1621"/>
    <x v="1805"/>
    <x v="1730"/>
    <x v="1545"/>
    <x v="4"/>
    <x v="3"/>
    <x v="1698"/>
    <x v="1800"/>
    <x v="857"/>
    <x v="1722"/>
  </r>
  <r>
    <x v="2"/>
    <x v="637"/>
    <x v="549"/>
    <x v="4"/>
    <x v="1"/>
    <x v="557"/>
    <x v="0"/>
    <x v="2"/>
    <x v="804"/>
    <x v="1"/>
    <x v="13"/>
    <x v="1807"/>
    <x v="1718"/>
    <x v="948"/>
    <x v="1806"/>
    <x v="1731"/>
    <x v="1546"/>
    <x v="0"/>
    <x v="2"/>
    <x v="1699"/>
    <x v="1801"/>
    <x v="178"/>
    <x v="1723"/>
  </r>
  <r>
    <x v="2"/>
    <x v="637"/>
    <x v="549"/>
    <x v="4"/>
    <x v="1"/>
    <x v="557"/>
    <x v="0"/>
    <x v="2"/>
    <x v="1207"/>
    <x v="2"/>
    <x v="11"/>
    <x v="1808"/>
    <x v="1719"/>
    <x v="1622"/>
    <x v="1807"/>
    <x v="1732"/>
    <x v="1547"/>
    <x v="1"/>
    <x v="2"/>
    <x v="1700"/>
    <x v="1802"/>
    <x v="1040"/>
    <x v="1724"/>
  </r>
  <r>
    <x v="2"/>
    <x v="638"/>
    <x v="677"/>
    <x v="2"/>
    <x v="0"/>
    <x v="127"/>
    <x v="1"/>
    <x v="0"/>
    <x v="196"/>
    <x v="1"/>
    <x v="4"/>
    <x v="1809"/>
    <x v="1720"/>
    <x v="202"/>
    <x v="1808"/>
    <x v="1733"/>
    <x v="1548"/>
    <x v="1"/>
    <x v="0"/>
    <x v="1701"/>
    <x v="1803"/>
    <x v="1041"/>
    <x v="1725"/>
  </r>
  <r>
    <x v="2"/>
    <x v="638"/>
    <x v="677"/>
    <x v="2"/>
    <x v="0"/>
    <x v="127"/>
    <x v="1"/>
    <x v="0"/>
    <x v="1208"/>
    <x v="2"/>
    <x v="7"/>
    <x v="1810"/>
    <x v="1721"/>
    <x v="1623"/>
    <x v="1809"/>
    <x v="1734"/>
    <x v="1549"/>
    <x v="2"/>
    <x v="0"/>
    <x v="1702"/>
    <x v="1804"/>
    <x v="662"/>
    <x v="1726"/>
  </r>
  <r>
    <x v="2"/>
    <x v="638"/>
    <x v="677"/>
    <x v="2"/>
    <x v="0"/>
    <x v="127"/>
    <x v="1"/>
    <x v="0"/>
    <x v="1209"/>
    <x v="0"/>
    <x v="1"/>
    <x v="1811"/>
    <x v="1722"/>
    <x v="1624"/>
    <x v="1810"/>
    <x v="1735"/>
    <x v="1550"/>
    <x v="5"/>
    <x v="0"/>
    <x v="1703"/>
    <x v="1805"/>
    <x v="1042"/>
    <x v="1727"/>
  </r>
  <r>
    <x v="1"/>
    <x v="412"/>
    <x v="678"/>
    <x v="5"/>
    <x v="1"/>
    <x v="211"/>
    <x v="0"/>
    <x v="1"/>
    <x v="1210"/>
    <x v="1"/>
    <x v="6"/>
    <x v="825"/>
    <x v="802"/>
    <x v="786"/>
    <x v="824"/>
    <x v="801"/>
    <x v="759"/>
    <x v="0"/>
    <x v="2"/>
    <x v="797"/>
    <x v="822"/>
    <x v="597"/>
    <x v="798"/>
  </r>
  <r>
    <x v="0"/>
    <x v="167"/>
    <x v="679"/>
    <x v="3"/>
    <x v="3"/>
    <x v="446"/>
    <x v="0"/>
    <x v="1"/>
    <x v="284"/>
    <x v="0"/>
    <x v="1"/>
    <x v="1812"/>
    <x v="1723"/>
    <x v="885"/>
    <x v="1811"/>
    <x v="1736"/>
    <x v="1551"/>
    <x v="4"/>
    <x v="2"/>
    <x v="1704"/>
    <x v="1806"/>
    <x v="1043"/>
    <x v="1728"/>
  </r>
  <r>
    <x v="0"/>
    <x v="167"/>
    <x v="679"/>
    <x v="3"/>
    <x v="3"/>
    <x v="446"/>
    <x v="0"/>
    <x v="1"/>
    <x v="230"/>
    <x v="1"/>
    <x v="4"/>
    <x v="1813"/>
    <x v="1724"/>
    <x v="1625"/>
    <x v="1812"/>
    <x v="1737"/>
    <x v="1552"/>
    <x v="4"/>
    <x v="2"/>
    <x v="1705"/>
    <x v="1807"/>
    <x v="186"/>
    <x v="1729"/>
  </r>
  <r>
    <x v="1"/>
    <x v="639"/>
    <x v="313"/>
    <x v="4"/>
    <x v="0"/>
    <x v="152"/>
    <x v="1"/>
    <x v="0"/>
    <x v="620"/>
    <x v="1"/>
    <x v="8"/>
    <x v="1814"/>
    <x v="1070"/>
    <x v="709"/>
    <x v="1813"/>
    <x v="1074"/>
    <x v="58"/>
    <x v="0"/>
    <x v="0"/>
    <x v="1061"/>
    <x v="1808"/>
    <x v="50"/>
    <x v="1068"/>
  </r>
  <r>
    <x v="2"/>
    <x v="640"/>
    <x v="80"/>
    <x v="4"/>
    <x v="1"/>
    <x v="159"/>
    <x v="0"/>
    <x v="2"/>
    <x v="1211"/>
    <x v="2"/>
    <x v="7"/>
    <x v="1815"/>
    <x v="1725"/>
    <x v="1626"/>
    <x v="1814"/>
    <x v="1738"/>
    <x v="998"/>
    <x v="4"/>
    <x v="0"/>
    <x v="1706"/>
    <x v="1809"/>
    <x v="545"/>
    <x v="1730"/>
  </r>
  <r>
    <x v="2"/>
    <x v="641"/>
    <x v="680"/>
    <x v="0"/>
    <x v="0"/>
    <x v="429"/>
    <x v="1"/>
    <x v="1"/>
    <x v="650"/>
    <x v="1"/>
    <x v="9"/>
    <x v="1816"/>
    <x v="1726"/>
    <x v="1627"/>
    <x v="1815"/>
    <x v="1739"/>
    <x v="1553"/>
    <x v="5"/>
    <x v="0"/>
    <x v="1707"/>
    <x v="1810"/>
    <x v="787"/>
    <x v="1731"/>
  </r>
  <r>
    <x v="2"/>
    <x v="641"/>
    <x v="680"/>
    <x v="0"/>
    <x v="0"/>
    <x v="429"/>
    <x v="1"/>
    <x v="1"/>
    <x v="740"/>
    <x v="0"/>
    <x v="5"/>
    <x v="1817"/>
    <x v="1727"/>
    <x v="1628"/>
    <x v="1816"/>
    <x v="1740"/>
    <x v="1554"/>
    <x v="1"/>
    <x v="0"/>
    <x v="1708"/>
    <x v="1811"/>
    <x v="778"/>
    <x v="1732"/>
  </r>
  <r>
    <x v="2"/>
    <x v="641"/>
    <x v="680"/>
    <x v="0"/>
    <x v="0"/>
    <x v="429"/>
    <x v="1"/>
    <x v="1"/>
    <x v="1070"/>
    <x v="1"/>
    <x v="10"/>
    <x v="1818"/>
    <x v="1728"/>
    <x v="1418"/>
    <x v="1817"/>
    <x v="1741"/>
    <x v="1555"/>
    <x v="4"/>
    <x v="0"/>
    <x v="1709"/>
    <x v="1812"/>
    <x v="146"/>
    <x v="1733"/>
  </r>
  <r>
    <x v="0"/>
    <x v="197"/>
    <x v="330"/>
    <x v="7"/>
    <x v="2"/>
    <x v="558"/>
    <x v="0"/>
    <x v="3"/>
    <x v="306"/>
    <x v="2"/>
    <x v="16"/>
    <x v="1819"/>
    <x v="1729"/>
    <x v="1629"/>
    <x v="1818"/>
    <x v="1742"/>
    <x v="1556"/>
    <x v="4"/>
    <x v="10"/>
    <x v="1710"/>
    <x v="1813"/>
    <x v="723"/>
    <x v="1734"/>
  </r>
  <r>
    <x v="1"/>
    <x v="529"/>
    <x v="681"/>
    <x v="0"/>
    <x v="1"/>
    <x v="548"/>
    <x v="0"/>
    <x v="2"/>
    <x v="1212"/>
    <x v="1"/>
    <x v="8"/>
    <x v="1820"/>
    <x v="1730"/>
    <x v="1630"/>
    <x v="1819"/>
    <x v="1743"/>
    <x v="71"/>
    <x v="1"/>
    <x v="0"/>
    <x v="1711"/>
    <x v="1814"/>
    <x v="68"/>
    <x v="1735"/>
  </r>
  <r>
    <x v="1"/>
    <x v="529"/>
    <x v="681"/>
    <x v="0"/>
    <x v="1"/>
    <x v="548"/>
    <x v="0"/>
    <x v="2"/>
    <x v="1213"/>
    <x v="0"/>
    <x v="3"/>
    <x v="1821"/>
    <x v="1731"/>
    <x v="1631"/>
    <x v="1820"/>
    <x v="1744"/>
    <x v="1557"/>
    <x v="3"/>
    <x v="0"/>
    <x v="1712"/>
    <x v="1815"/>
    <x v="1044"/>
    <x v="1736"/>
  </r>
  <r>
    <x v="1"/>
    <x v="529"/>
    <x v="681"/>
    <x v="0"/>
    <x v="1"/>
    <x v="548"/>
    <x v="0"/>
    <x v="2"/>
    <x v="1214"/>
    <x v="1"/>
    <x v="12"/>
    <x v="1822"/>
    <x v="1732"/>
    <x v="1632"/>
    <x v="1821"/>
    <x v="1745"/>
    <x v="64"/>
    <x v="1"/>
    <x v="0"/>
    <x v="1713"/>
    <x v="1816"/>
    <x v="62"/>
    <x v="1737"/>
  </r>
  <r>
    <x v="1"/>
    <x v="529"/>
    <x v="681"/>
    <x v="0"/>
    <x v="1"/>
    <x v="548"/>
    <x v="0"/>
    <x v="2"/>
    <x v="1215"/>
    <x v="1"/>
    <x v="10"/>
    <x v="1823"/>
    <x v="1733"/>
    <x v="397"/>
    <x v="1822"/>
    <x v="1746"/>
    <x v="1343"/>
    <x v="1"/>
    <x v="0"/>
    <x v="1714"/>
    <x v="1817"/>
    <x v="448"/>
    <x v="1738"/>
  </r>
  <r>
    <x v="3"/>
    <x v="642"/>
    <x v="458"/>
    <x v="11"/>
    <x v="1"/>
    <x v="558"/>
    <x v="0"/>
    <x v="3"/>
    <x v="925"/>
    <x v="1"/>
    <x v="8"/>
    <x v="1824"/>
    <x v="1734"/>
    <x v="1633"/>
    <x v="1823"/>
    <x v="1747"/>
    <x v="1558"/>
    <x v="4"/>
    <x v="6"/>
    <x v="1715"/>
    <x v="1818"/>
    <x v="1045"/>
    <x v="1739"/>
  </r>
  <r>
    <x v="3"/>
    <x v="643"/>
    <x v="354"/>
    <x v="1"/>
    <x v="1"/>
    <x v="529"/>
    <x v="2"/>
    <x v="1"/>
    <x v="429"/>
    <x v="1"/>
    <x v="2"/>
    <x v="1825"/>
    <x v="1735"/>
    <x v="647"/>
    <x v="1824"/>
    <x v="1748"/>
    <x v="1559"/>
    <x v="5"/>
    <x v="2"/>
    <x v="1716"/>
    <x v="1819"/>
    <x v="420"/>
    <x v="1740"/>
  </r>
  <r>
    <x v="3"/>
    <x v="643"/>
    <x v="354"/>
    <x v="1"/>
    <x v="1"/>
    <x v="529"/>
    <x v="2"/>
    <x v="1"/>
    <x v="1216"/>
    <x v="1"/>
    <x v="6"/>
    <x v="1826"/>
    <x v="763"/>
    <x v="1634"/>
    <x v="1825"/>
    <x v="1749"/>
    <x v="1560"/>
    <x v="0"/>
    <x v="2"/>
    <x v="758"/>
    <x v="1820"/>
    <x v="1046"/>
    <x v="1741"/>
  </r>
  <r>
    <x v="3"/>
    <x v="643"/>
    <x v="354"/>
    <x v="1"/>
    <x v="1"/>
    <x v="529"/>
    <x v="2"/>
    <x v="1"/>
    <x v="1217"/>
    <x v="1"/>
    <x v="13"/>
    <x v="1827"/>
    <x v="1736"/>
    <x v="1635"/>
    <x v="1826"/>
    <x v="1750"/>
    <x v="1561"/>
    <x v="1"/>
    <x v="2"/>
    <x v="1717"/>
    <x v="1821"/>
    <x v="335"/>
    <x v="1742"/>
  </r>
  <r>
    <x v="3"/>
    <x v="574"/>
    <x v="379"/>
    <x v="4"/>
    <x v="0"/>
    <x v="559"/>
    <x v="0"/>
    <x v="2"/>
    <x v="1218"/>
    <x v="1"/>
    <x v="9"/>
    <x v="1828"/>
    <x v="1737"/>
    <x v="1636"/>
    <x v="1827"/>
    <x v="1751"/>
    <x v="1562"/>
    <x v="2"/>
    <x v="3"/>
    <x v="1718"/>
    <x v="1822"/>
    <x v="1047"/>
    <x v="1743"/>
  </r>
  <r>
    <x v="3"/>
    <x v="574"/>
    <x v="379"/>
    <x v="4"/>
    <x v="0"/>
    <x v="559"/>
    <x v="0"/>
    <x v="2"/>
    <x v="493"/>
    <x v="0"/>
    <x v="5"/>
    <x v="1829"/>
    <x v="1042"/>
    <x v="1637"/>
    <x v="1828"/>
    <x v="1752"/>
    <x v="1563"/>
    <x v="4"/>
    <x v="7"/>
    <x v="1719"/>
    <x v="1823"/>
    <x v="1048"/>
    <x v="1744"/>
  </r>
  <r>
    <x v="2"/>
    <x v="644"/>
    <x v="682"/>
    <x v="11"/>
    <x v="2"/>
    <x v="540"/>
    <x v="1"/>
    <x v="0"/>
    <x v="547"/>
    <x v="1"/>
    <x v="2"/>
    <x v="1830"/>
    <x v="1738"/>
    <x v="601"/>
    <x v="1829"/>
    <x v="58"/>
    <x v="1564"/>
    <x v="4"/>
    <x v="0"/>
    <x v="1720"/>
    <x v="1824"/>
    <x v="1049"/>
    <x v="58"/>
  </r>
  <r>
    <x v="2"/>
    <x v="644"/>
    <x v="682"/>
    <x v="11"/>
    <x v="2"/>
    <x v="540"/>
    <x v="1"/>
    <x v="0"/>
    <x v="297"/>
    <x v="2"/>
    <x v="7"/>
    <x v="1831"/>
    <x v="1739"/>
    <x v="1638"/>
    <x v="1830"/>
    <x v="1753"/>
    <x v="268"/>
    <x v="7"/>
    <x v="0"/>
    <x v="1721"/>
    <x v="1825"/>
    <x v="244"/>
    <x v="1745"/>
  </r>
  <r>
    <x v="2"/>
    <x v="644"/>
    <x v="682"/>
    <x v="11"/>
    <x v="2"/>
    <x v="540"/>
    <x v="1"/>
    <x v="0"/>
    <x v="1129"/>
    <x v="2"/>
    <x v="7"/>
    <x v="1832"/>
    <x v="1740"/>
    <x v="1639"/>
    <x v="1831"/>
    <x v="1754"/>
    <x v="1565"/>
    <x v="2"/>
    <x v="0"/>
    <x v="1722"/>
    <x v="1826"/>
    <x v="938"/>
    <x v="1746"/>
  </r>
  <r>
    <x v="3"/>
    <x v="645"/>
    <x v="650"/>
    <x v="3"/>
    <x v="1"/>
    <x v="560"/>
    <x v="0"/>
    <x v="1"/>
    <x v="97"/>
    <x v="2"/>
    <x v="11"/>
    <x v="1833"/>
    <x v="1741"/>
    <x v="1640"/>
    <x v="1832"/>
    <x v="1755"/>
    <x v="1566"/>
    <x v="2"/>
    <x v="0"/>
    <x v="1723"/>
    <x v="1827"/>
    <x v="1050"/>
    <x v="1747"/>
  </r>
  <r>
    <x v="3"/>
    <x v="645"/>
    <x v="650"/>
    <x v="3"/>
    <x v="1"/>
    <x v="560"/>
    <x v="0"/>
    <x v="1"/>
    <x v="1054"/>
    <x v="1"/>
    <x v="6"/>
    <x v="1834"/>
    <x v="1094"/>
    <x v="1641"/>
    <x v="1833"/>
    <x v="1098"/>
    <x v="1567"/>
    <x v="3"/>
    <x v="0"/>
    <x v="1085"/>
    <x v="1828"/>
    <x v="473"/>
    <x v="1092"/>
  </r>
  <r>
    <x v="3"/>
    <x v="53"/>
    <x v="675"/>
    <x v="4"/>
    <x v="0"/>
    <x v="527"/>
    <x v="0"/>
    <x v="0"/>
    <x v="911"/>
    <x v="1"/>
    <x v="4"/>
    <x v="1533"/>
    <x v="1461"/>
    <x v="1394"/>
    <x v="1529"/>
    <x v="1474"/>
    <x v="1326"/>
    <x v="1"/>
    <x v="0"/>
    <x v="1449"/>
    <x v="1526"/>
    <x v="723"/>
    <x v="1468"/>
  </r>
  <r>
    <x v="3"/>
    <x v="53"/>
    <x v="675"/>
    <x v="4"/>
    <x v="0"/>
    <x v="527"/>
    <x v="0"/>
    <x v="0"/>
    <x v="64"/>
    <x v="0"/>
    <x v="1"/>
    <x v="1835"/>
    <x v="1742"/>
    <x v="1642"/>
    <x v="1834"/>
    <x v="1756"/>
    <x v="1568"/>
    <x v="2"/>
    <x v="0"/>
    <x v="1724"/>
    <x v="1829"/>
    <x v="116"/>
    <x v="1748"/>
  </r>
  <r>
    <x v="3"/>
    <x v="645"/>
    <x v="650"/>
    <x v="3"/>
    <x v="1"/>
    <x v="337"/>
    <x v="2"/>
    <x v="2"/>
    <x v="92"/>
    <x v="1"/>
    <x v="8"/>
    <x v="535"/>
    <x v="525"/>
    <x v="521"/>
    <x v="536"/>
    <x v="525"/>
    <x v="509"/>
    <x v="1"/>
    <x v="3"/>
    <x v="524"/>
    <x v="536"/>
    <x v="427"/>
    <x v="527"/>
  </r>
  <r>
    <x v="2"/>
    <x v="520"/>
    <x v="124"/>
    <x v="4"/>
    <x v="1"/>
    <x v="338"/>
    <x v="1"/>
    <x v="2"/>
    <x v="753"/>
    <x v="1"/>
    <x v="6"/>
    <x v="1836"/>
    <x v="1743"/>
    <x v="1643"/>
    <x v="1835"/>
    <x v="1757"/>
    <x v="1569"/>
    <x v="3"/>
    <x v="0"/>
    <x v="1725"/>
    <x v="1830"/>
    <x v="1051"/>
    <x v="1749"/>
  </r>
  <r>
    <x v="2"/>
    <x v="520"/>
    <x v="124"/>
    <x v="4"/>
    <x v="1"/>
    <x v="338"/>
    <x v="1"/>
    <x v="2"/>
    <x v="234"/>
    <x v="2"/>
    <x v="11"/>
    <x v="1837"/>
    <x v="1744"/>
    <x v="1644"/>
    <x v="1836"/>
    <x v="1758"/>
    <x v="1570"/>
    <x v="3"/>
    <x v="0"/>
    <x v="1726"/>
    <x v="1831"/>
    <x v="1052"/>
    <x v="1750"/>
  </r>
  <r>
    <x v="3"/>
    <x v="646"/>
    <x v="460"/>
    <x v="6"/>
    <x v="2"/>
    <x v="496"/>
    <x v="0"/>
    <x v="2"/>
    <x v="1219"/>
    <x v="0"/>
    <x v="0"/>
    <x v="1838"/>
    <x v="1745"/>
    <x v="1645"/>
    <x v="1837"/>
    <x v="1759"/>
    <x v="1571"/>
    <x v="0"/>
    <x v="4"/>
    <x v="1727"/>
    <x v="1832"/>
    <x v="1053"/>
    <x v="1751"/>
  </r>
  <r>
    <x v="2"/>
    <x v="647"/>
    <x v="683"/>
    <x v="0"/>
    <x v="1"/>
    <x v="440"/>
    <x v="0"/>
    <x v="0"/>
    <x v="1039"/>
    <x v="1"/>
    <x v="6"/>
    <x v="1839"/>
    <x v="1746"/>
    <x v="1646"/>
    <x v="1838"/>
    <x v="1760"/>
    <x v="1572"/>
    <x v="1"/>
    <x v="2"/>
    <x v="1728"/>
    <x v="1833"/>
    <x v="358"/>
    <x v="1752"/>
  </r>
  <r>
    <x v="2"/>
    <x v="647"/>
    <x v="683"/>
    <x v="0"/>
    <x v="1"/>
    <x v="440"/>
    <x v="0"/>
    <x v="0"/>
    <x v="77"/>
    <x v="1"/>
    <x v="9"/>
    <x v="1840"/>
    <x v="1747"/>
    <x v="1647"/>
    <x v="1839"/>
    <x v="1761"/>
    <x v="1573"/>
    <x v="0"/>
    <x v="2"/>
    <x v="1729"/>
    <x v="1834"/>
    <x v="224"/>
    <x v="1753"/>
  </r>
  <r>
    <x v="2"/>
    <x v="647"/>
    <x v="683"/>
    <x v="0"/>
    <x v="1"/>
    <x v="440"/>
    <x v="0"/>
    <x v="0"/>
    <x v="565"/>
    <x v="1"/>
    <x v="10"/>
    <x v="1841"/>
    <x v="1748"/>
    <x v="1648"/>
    <x v="1840"/>
    <x v="1762"/>
    <x v="1574"/>
    <x v="4"/>
    <x v="2"/>
    <x v="1730"/>
    <x v="1835"/>
    <x v="316"/>
    <x v="1754"/>
  </r>
  <r>
    <x v="1"/>
    <x v="555"/>
    <x v="223"/>
    <x v="4"/>
    <x v="3"/>
    <x v="561"/>
    <x v="0"/>
    <x v="2"/>
    <x v="590"/>
    <x v="2"/>
    <x v="11"/>
    <x v="1842"/>
    <x v="1316"/>
    <x v="1649"/>
    <x v="1841"/>
    <x v="1325"/>
    <x v="1575"/>
    <x v="0"/>
    <x v="2"/>
    <x v="1305"/>
    <x v="1836"/>
    <x v="114"/>
    <x v="1318"/>
  </r>
  <r>
    <x v="1"/>
    <x v="555"/>
    <x v="223"/>
    <x v="4"/>
    <x v="3"/>
    <x v="561"/>
    <x v="0"/>
    <x v="2"/>
    <x v="1220"/>
    <x v="1"/>
    <x v="4"/>
    <x v="1843"/>
    <x v="1749"/>
    <x v="1650"/>
    <x v="1842"/>
    <x v="1763"/>
    <x v="1576"/>
    <x v="1"/>
    <x v="2"/>
    <x v="1731"/>
    <x v="1837"/>
    <x v="723"/>
    <x v="1755"/>
  </r>
  <r>
    <x v="0"/>
    <x v="31"/>
    <x v="30"/>
    <x v="8"/>
    <x v="1"/>
    <x v="562"/>
    <x v="0"/>
    <x v="0"/>
    <x v="1131"/>
    <x v="0"/>
    <x v="1"/>
    <x v="1844"/>
    <x v="1750"/>
    <x v="1651"/>
    <x v="1843"/>
    <x v="1764"/>
    <x v="58"/>
    <x v="7"/>
    <x v="0"/>
    <x v="1732"/>
    <x v="1838"/>
    <x v="87"/>
    <x v="1756"/>
  </r>
  <r>
    <x v="0"/>
    <x v="31"/>
    <x v="30"/>
    <x v="8"/>
    <x v="1"/>
    <x v="562"/>
    <x v="0"/>
    <x v="0"/>
    <x v="1221"/>
    <x v="1"/>
    <x v="10"/>
    <x v="1845"/>
    <x v="1751"/>
    <x v="1652"/>
    <x v="1844"/>
    <x v="1765"/>
    <x v="267"/>
    <x v="0"/>
    <x v="0"/>
    <x v="1733"/>
    <x v="1839"/>
    <x v="243"/>
    <x v="1757"/>
  </r>
  <r>
    <x v="0"/>
    <x v="31"/>
    <x v="30"/>
    <x v="8"/>
    <x v="1"/>
    <x v="562"/>
    <x v="0"/>
    <x v="0"/>
    <x v="906"/>
    <x v="1"/>
    <x v="4"/>
    <x v="1846"/>
    <x v="1752"/>
    <x v="1653"/>
    <x v="1845"/>
    <x v="1766"/>
    <x v="1577"/>
    <x v="4"/>
    <x v="0"/>
    <x v="1734"/>
    <x v="1840"/>
    <x v="307"/>
    <x v="1758"/>
  </r>
  <r>
    <x v="1"/>
    <x v="531"/>
    <x v="325"/>
    <x v="10"/>
    <x v="1"/>
    <x v="318"/>
    <x v="0"/>
    <x v="1"/>
    <x v="1045"/>
    <x v="1"/>
    <x v="8"/>
    <x v="698"/>
    <x v="686"/>
    <x v="672"/>
    <x v="697"/>
    <x v="685"/>
    <x v="660"/>
    <x v="0"/>
    <x v="2"/>
    <x v="683"/>
    <x v="696"/>
    <x v="25"/>
    <x v="684"/>
  </r>
  <r>
    <x v="1"/>
    <x v="531"/>
    <x v="325"/>
    <x v="10"/>
    <x v="1"/>
    <x v="318"/>
    <x v="0"/>
    <x v="1"/>
    <x v="2"/>
    <x v="1"/>
    <x v="2"/>
    <x v="2"/>
    <x v="2"/>
    <x v="2"/>
    <x v="2"/>
    <x v="2"/>
    <x v="2"/>
    <x v="0"/>
    <x v="0"/>
    <x v="2"/>
    <x v="2"/>
    <x v="2"/>
    <x v="2"/>
  </r>
  <r>
    <x v="1"/>
    <x v="531"/>
    <x v="325"/>
    <x v="10"/>
    <x v="1"/>
    <x v="318"/>
    <x v="0"/>
    <x v="1"/>
    <x v="1059"/>
    <x v="1"/>
    <x v="14"/>
    <x v="1847"/>
    <x v="1753"/>
    <x v="1654"/>
    <x v="1846"/>
    <x v="1767"/>
    <x v="815"/>
    <x v="4"/>
    <x v="0"/>
    <x v="1735"/>
    <x v="1841"/>
    <x v="312"/>
    <x v="1759"/>
  </r>
  <r>
    <x v="1"/>
    <x v="531"/>
    <x v="325"/>
    <x v="10"/>
    <x v="1"/>
    <x v="318"/>
    <x v="0"/>
    <x v="1"/>
    <x v="186"/>
    <x v="1"/>
    <x v="10"/>
    <x v="1848"/>
    <x v="1754"/>
    <x v="1655"/>
    <x v="1847"/>
    <x v="1768"/>
    <x v="1170"/>
    <x v="5"/>
    <x v="0"/>
    <x v="1736"/>
    <x v="1842"/>
    <x v="107"/>
    <x v="1760"/>
  </r>
  <r>
    <x v="0"/>
    <x v="251"/>
    <x v="684"/>
    <x v="8"/>
    <x v="2"/>
    <x v="563"/>
    <x v="2"/>
    <x v="3"/>
    <x v="518"/>
    <x v="1"/>
    <x v="4"/>
    <x v="1849"/>
    <x v="1755"/>
    <x v="1656"/>
    <x v="1848"/>
    <x v="1769"/>
    <x v="1578"/>
    <x v="6"/>
    <x v="0"/>
    <x v="1737"/>
    <x v="1843"/>
    <x v="481"/>
    <x v="1761"/>
  </r>
  <r>
    <x v="0"/>
    <x v="251"/>
    <x v="684"/>
    <x v="8"/>
    <x v="2"/>
    <x v="563"/>
    <x v="2"/>
    <x v="3"/>
    <x v="126"/>
    <x v="1"/>
    <x v="10"/>
    <x v="1850"/>
    <x v="343"/>
    <x v="1657"/>
    <x v="1849"/>
    <x v="1770"/>
    <x v="532"/>
    <x v="1"/>
    <x v="0"/>
    <x v="342"/>
    <x v="1844"/>
    <x v="853"/>
    <x v="1762"/>
  </r>
  <r>
    <x v="0"/>
    <x v="251"/>
    <x v="684"/>
    <x v="8"/>
    <x v="2"/>
    <x v="563"/>
    <x v="2"/>
    <x v="3"/>
    <x v="729"/>
    <x v="1"/>
    <x v="8"/>
    <x v="1851"/>
    <x v="1756"/>
    <x v="1658"/>
    <x v="1850"/>
    <x v="1771"/>
    <x v="525"/>
    <x v="1"/>
    <x v="0"/>
    <x v="1738"/>
    <x v="1845"/>
    <x v="541"/>
    <x v="1763"/>
  </r>
  <r>
    <x v="0"/>
    <x v="251"/>
    <x v="684"/>
    <x v="8"/>
    <x v="2"/>
    <x v="563"/>
    <x v="2"/>
    <x v="3"/>
    <x v="635"/>
    <x v="0"/>
    <x v="1"/>
    <x v="1852"/>
    <x v="1757"/>
    <x v="1659"/>
    <x v="1851"/>
    <x v="1772"/>
    <x v="922"/>
    <x v="4"/>
    <x v="0"/>
    <x v="1739"/>
    <x v="1846"/>
    <x v="233"/>
    <x v="1764"/>
  </r>
  <r>
    <x v="3"/>
    <x v="648"/>
    <x v="554"/>
    <x v="6"/>
    <x v="0"/>
    <x v="421"/>
    <x v="0"/>
    <x v="1"/>
    <x v="979"/>
    <x v="1"/>
    <x v="8"/>
    <x v="1853"/>
    <x v="1758"/>
    <x v="1224"/>
    <x v="1852"/>
    <x v="1773"/>
    <x v="1579"/>
    <x v="2"/>
    <x v="2"/>
    <x v="1740"/>
    <x v="1847"/>
    <x v="613"/>
    <x v="1765"/>
  </r>
  <r>
    <x v="1"/>
    <x v="649"/>
    <x v="685"/>
    <x v="10"/>
    <x v="2"/>
    <x v="507"/>
    <x v="0"/>
    <x v="1"/>
    <x v="631"/>
    <x v="0"/>
    <x v="0"/>
    <x v="1854"/>
    <x v="1759"/>
    <x v="1660"/>
    <x v="1853"/>
    <x v="1774"/>
    <x v="631"/>
    <x v="0"/>
    <x v="0"/>
    <x v="1741"/>
    <x v="1848"/>
    <x v="48"/>
    <x v="1766"/>
  </r>
  <r>
    <x v="0"/>
    <x v="162"/>
    <x v="165"/>
    <x v="8"/>
    <x v="0"/>
    <x v="91"/>
    <x v="2"/>
    <x v="1"/>
    <x v="340"/>
    <x v="1"/>
    <x v="8"/>
    <x v="1855"/>
    <x v="1760"/>
    <x v="1661"/>
    <x v="1854"/>
    <x v="1775"/>
    <x v="1580"/>
    <x v="0"/>
    <x v="2"/>
    <x v="1742"/>
    <x v="1849"/>
    <x v="218"/>
    <x v="1767"/>
  </r>
  <r>
    <x v="0"/>
    <x v="162"/>
    <x v="165"/>
    <x v="8"/>
    <x v="0"/>
    <x v="91"/>
    <x v="2"/>
    <x v="1"/>
    <x v="542"/>
    <x v="1"/>
    <x v="8"/>
    <x v="1856"/>
    <x v="1761"/>
    <x v="1662"/>
    <x v="1855"/>
    <x v="1776"/>
    <x v="1581"/>
    <x v="4"/>
    <x v="2"/>
    <x v="1743"/>
    <x v="1850"/>
    <x v="1054"/>
    <x v="1768"/>
  </r>
  <r>
    <x v="1"/>
    <x v="650"/>
    <x v="26"/>
    <x v="0"/>
    <x v="1"/>
    <x v="323"/>
    <x v="1"/>
    <x v="3"/>
    <x v="185"/>
    <x v="1"/>
    <x v="8"/>
    <x v="1857"/>
    <x v="1692"/>
    <x v="1663"/>
    <x v="1856"/>
    <x v="1705"/>
    <x v="64"/>
    <x v="1"/>
    <x v="0"/>
    <x v="1674"/>
    <x v="1851"/>
    <x v="62"/>
    <x v="1697"/>
  </r>
  <r>
    <x v="1"/>
    <x v="650"/>
    <x v="26"/>
    <x v="0"/>
    <x v="1"/>
    <x v="323"/>
    <x v="1"/>
    <x v="3"/>
    <x v="1222"/>
    <x v="1"/>
    <x v="4"/>
    <x v="1858"/>
    <x v="1762"/>
    <x v="1664"/>
    <x v="1857"/>
    <x v="1777"/>
    <x v="1582"/>
    <x v="2"/>
    <x v="0"/>
    <x v="1744"/>
    <x v="1852"/>
    <x v="576"/>
    <x v="1769"/>
  </r>
  <r>
    <x v="1"/>
    <x v="650"/>
    <x v="26"/>
    <x v="0"/>
    <x v="1"/>
    <x v="323"/>
    <x v="1"/>
    <x v="3"/>
    <x v="785"/>
    <x v="1"/>
    <x v="8"/>
    <x v="1859"/>
    <x v="1763"/>
    <x v="1665"/>
    <x v="1858"/>
    <x v="1778"/>
    <x v="1513"/>
    <x v="4"/>
    <x v="0"/>
    <x v="1745"/>
    <x v="1853"/>
    <x v="169"/>
    <x v="1770"/>
  </r>
  <r>
    <x v="1"/>
    <x v="650"/>
    <x v="26"/>
    <x v="0"/>
    <x v="1"/>
    <x v="323"/>
    <x v="1"/>
    <x v="3"/>
    <x v="1029"/>
    <x v="1"/>
    <x v="10"/>
    <x v="1860"/>
    <x v="1040"/>
    <x v="1666"/>
    <x v="1859"/>
    <x v="1779"/>
    <x v="1583"/>
    <x v="1"/>
    <x v="0"/>
    <x v="1031"/>
    <x v="1854"/>
    <x v="62"/>
    <x v="1771"/>
  </r>
  <r>
    <x v="0"/>
    <x v="10"/>
    <x v="10"/>
    <x v="4"/>
    <x v="1"/>
    <x v="334"/>
    <x v="1"/>
    <x v="2"/>
    <x v="707"/>
    <x v="1"/>
    <x v="10"/>
    <x v="1861"/>
    <x v="1764"/>
    <x v="1667"/>
    <x v="1860"/>
    <x v="1780"/>
    <x v="1584"/>
    <x v="0"/>
    <x v="2"/>
    <x v="1746"/>
    <x v="1855"/>
    <x v="154"/>
    <x v="1772"/>
  </r>
  <r>
    <x v="0"/>
    <x v="10"/>
    <x v="10"/>
    <x v="4"/>
    <x v="1"/>
    <x v="334"/>
    <x v="1"/>
    <x v="2"/>
    <x v="1132"/>
    <x v="1"/>
    <x v="6"/>
    <x v="1862"/>
    <x v="1765"/>
    <x v="1668"/>
    <x v="1861"/>
    <x v="1781"/>
    <x v="1585"/>
    <x v="7"/>
    <x v="2"/>
    <x v="1747"/>
    <x v="1856"/>
    <x v="1055"/>
    <x v="1773"/>
  </r>
  <r>
    <x v="3"/>
    <x v="145"/>
    <x v="289"/>
    <x v="8"/>
    <x v="1"/>
    <x v="564"/>
    <x v="0"/>
    <x v="2"/>
    <x v="863"/>
    <x v="1"/>
    <x v="8"/>
    <x v="1863"/>
    <x v="342"/>
    <x v="1669"/>
    <x v="1862"/>
    <x v="344"/>
    <x v="1021"/>
    <x v="0"/>
    <x v="0"/>
    <x v="341"/>
    <x v="1857"/>
    <x v="2"/>
    <x v="344"/>
  </r>
  <r>
    <x v="3"/>
    <x v="145"/>
    <x v="289"/>
    <x v="8"/>
    <x v="1"/>
    <x v="564"/>
    <x v="0"/>
    <x v="2"/>
    <x v="51"/>
    <x v="0"/>
    <x v="1"/>
    <x v="1864"/>
    <x v="1766"/>
    <x v="52"/>
    <x v="1863"/>
    <x v="1782"/>
    <x v="1586"/>
    <x v="1"/>
    <x v="0"/>
    <x v="1748"/>
    <x v="1858"/>
    <x v="1056"/>
    <x v="1774"/>
  </r>
  <r>
    <x v="1"/>
    <x v="651"/>
    <x v="686"/>
    <x v="9"/>
    <x v="1"/>
    <x v="194"/>
    <x v="2"/>
    <x v="1"/>
    <x v="364"/>
    <x v="1"/>
    <x v="10"/>
    <x v="1865"/>
    <x v="1767"/>
    <x v="388"/>
    <x v="1864"/>
    <x v="1783"/>
    <x v="80"/>
    <x v="1"/>
    <x v="0"/>
    <x v="1749"/>
    <x v="1859"/>
    <x v="77"/>
    <x v="1775"/>
  </r>
  <r>
    <x v="1"/>
    <x v="651"/>
    <x v="686"/>
    <x v="9"/>
    <x v="1"/>
    <x v="194"/>
    <x v="2"/>
    <x v="1"/>
    <x v="1100"/>
    <x v="1"/>
    <x v="2"/>
    <x v="2"/>
    <x v="2"/>
    <x v="2"/>
    <x v="2"/>
    <x v="2"/>
    <x v="2"/>
    <x v="0"/>
    <x v="0"/>
    <x v="2"/>
    <x v="2"/>
    <x v="2"/>
    <x v="2"/>
  </r>
  <r>
    <x v="1"/>
    <x v="652"/>
    <x v="687"/>
    <x v="1"/>
    <x v="1"/>
    <x v="381"/>
    <x v="2"/>
    <x v="1"/>
    <x v="1223"/>
    <x v="1"/>
    <x v="10"/>
    <x v="1866"/>
    <x v="1673"/>
    <x v="1670"/>
    <x v="1865"/>
    <x v="1686"/>
    <x v="1587"/>
    <x v="1"/>
    <x v="2"/>
    <x v="1655"/>
    <x v="1860"/>
    <x v="1057"/>
    <x v="1678"/>
  </r>
  <r>
    <x v="1"/>
    <x v="652"/>
    <x v="687"/>
    <x v="1"/>
    <x v="1"/>
    <x v="381"/>
    <x v="2"/>
    <x v="1"/>
    <x v="870"/>
    <x v="1"/>
    <x v="8"/>
    <x v="1867"/>
    <x v="1768"/>
    <x v="1671"/>
    <x v="1866"/>
    <x v="1784"/>
    <x v="1588"/>
    <x v="3"/>
    <x v="6"/>
    <x v="1750"/>
    <x v="1861"/>
    <x v="1058"/>
    <x v="1776"/>
  </r>
  <r>
    <x v="1"/>
    <x v="652"/>
    <x v="687"/>
    <x v="1"/>
    <x v="1"/>
    <x v="381"/>
    <x v="2"/>
    <x v="1"/>
    <x v="785"/>
    <x v="1"/>
    <x v="8"/>
    <x v="1868"/>
    <x v="1769"/>
    <x v="1672"/>
    <x v="1867"/>
    <x v="1785"/>
    <x v="1589"/>
    <x v="0"/>
    <x v="6"/>
    <x v="1751"/>
    <x v="1862"/>
    <x v="291"/>
    <x v="1777"/>
  </r>
  <r>
    <x v="1"/>
    <x v="652"/>
    <x v="687"/>
    <x v="1"/>
    <x v="1"/>
    <x v="381"/>
    <x v="2"/>
    <x v="1"/>
    <x v="1155"/>
    <x v="0"/>
    <x v="5"/>
    <x v="1869"/>
    <x v="1770"/>
    <x v="1673"/>
    <x v="1868"/>
    <x v="1786"/>
    <x v="1590"/>
    <x v="2"/>
    <x v="2"/>
    <x v="1752"/>
    <x v="1863"/>
    <x v="57"/>
    <x v="1778"/>
  </r>
  <r>
    <x v="1"/>
    <x v="653"/>
    <x v="688"/>
    <x v="2"/>
    <x v="1"/>
    <x v="182"/>
    <x v="1"/>
    <x v="1"/>
    <x v="1224"/>
    <x v="1"/>
    <x v="8"/>
    <x v="1870"/>
    <x v="1771"/>
    <x v="1674"/>
    <x v="1869"/>
    <x v="1787"/>
    <x v="1591"/>
    <x v="5"/>
    <x v="2"/>
    <x v="1753"/>
    <x v="1864"/>
    <x v="252"/>
    <x v="1779"/>
  </r>
  <r>
    <x v="3"/>
    <x v="551"/>
    <x v="122"/>
    <x v="0"/>
    <x v="1"/>
    <x v="478"/>
    <x v="1"/>
    <x v="3"/>
    <x v="924"/>
    <x v="1"/>
    <x v="6"/>
    <x v="1871"/>
    <x v="1772"/>
    <x v="1675"/>
    <x v="1870"/>
    <x v="1788"/>
    <x v="1592"/>
    <x v="3"/>
    <x v="2"/>
    <x v="1754"/>
    <x v="1586"/>
    <x v="1059"/>
    <x v="1780"/>
  </r>
  <r>
    <x v="2"/>
    <x v="654"/>
    <x v="689"/>
    <x v="6"/>
    <x v="1"/>
    <x v="10"/>
    <x v="1"/>
    <x v="2"/>
    <x v="988"/>
    <x v="1"/>
    <x v="10"/>
    <x v="12"/>
    <x v="12"/>
    <x v="12"/>
    <x v="12"/>
    <x v="12"/>
    <x v="12"/>
    <x v="1"/>
    <x v="2"/>
    <x v="12"/>
    <x v="12"/>
    <x v="12"/>
    <x v="12"/>
  </r>
  <r>
    <x v="0"/>
    <x v="19"/>
    <x v="246"/>
    <x v="7"/>
    <x v="1"/>
    <x v="565"/>
    <x v="1"/>
    <x v="3"/>
    <x v="723"/>
    <x v="1"/>
    <x v="9"/>
    <x v="1872"/>
    <x v="1773"/>
    <x v="1676"/>
    <x v="1871"/>
    <x v="1789"/>
    <x v="48"/>
    <x v="0"/>
    <x v="0"/>
    <x v="1755"/>
    <x v="1865"/>
    <x v="559"/>
    <x v="1781"/>
  </r>
  <r>
    <x v="0"/>
    <x v="19"/>
    <x v="246"/>
    <x v="7"/>
    <x v="1"/>
    <x v="565"/>
    <x v="1"/>
    <x v="3"/>
    <x v="256"/>
    <x v="2"/>
    <x v="7"/>
    <x v="1873"/>
    <x v="1774"/>
    <x v="1677"/>
    <x v="1872"/>
    <x v="1790"/>
    <x v="64"/>
    <x v="1"/>
    <x v="0"/>
    <x v="1756"/>
    <x v="1866"/>
    <x v="62"/>
    <x v="1782"/>
  </r>
  <r>
    <x v="0"/>
    <x v="19"/>
    <x v="246"/>
    <x v="7"/>
    <x v="1"/>
    <x v="565"/>
    <x v="1"/>
    <x v="3"/>
    <x v="417"/>
    <x v="1"/>
    <x v="10"/>
    <x v="457"/>
    <x v="448"/>
    <x v="445"/>
    <x v="458"/>
    <x v="450"/>
    <x v="388"/>
    <x v="7"/>
    <x v="0"/>
    <x v="447"/>
    <x v="458"/>
    <x v="344"/>
    <x v="451"/>
  </r>
  <r>
    <x v="1"/>
    <x v="655"/>
    <x v="620"/>
    <x v="7"/>
    <x v="2"/>
    <x v="242"/>
    <x v="0"/>
    <x v="3"/>
    <x v="28"/>
    <x v="0"/>
    <x v="5"/>
    <x v="1874"/>
    <x v="1775"/>
    <x v="1678"/>
    <x v="1873"/>
    <x v="1791"/>
    <x v="1593"/>
    <x v="3"/>
    <x v="2"/>
    <x v="1757"/>
    <x v="1867"/>
    <x v="822"/>
    <x v="1783"/>
  </r>
  <r>
    <x v="1"/>
    <x v="655"/>
    <x v="620"/>
    <x v="7"/>
    <x v="2"/>
    <x v="242"/>
    <x v="0"/>
    <x v="3"/>
    <x v="757"/>
    <x v="1"/>
    <x v="8"/>
    <x v="1875"/>
    <x v="1304"/>
    <x v="1679"/>
    <x v="1874"/>
    <x v="1312"/>
    <x v="1594"/>
    <x v="1"/>
    <x v="6"/>
    <x v="1293"/>
    <x v="1868"/>
    <x v="404"/>
    <x v="1305"/>
  </r>
  <r>
    <x v="1"/>
    <x v="655"/>
    <x v="620"/>
    <x v="7"/>
    <x v="2"/>
    <x v="242"/>
    <x v="0"/>
    <x v="3"/>
    <x v="806"/>
    <x v="1"/>
    <x v="8"/>
    <x v="1876"/>
    <x v="1776"/>
    <x v="1680"/>
    <x v="1875"/>
    <x v="1792"/>
    <x v="1595"/>
    <x v="4"/>
    <x v="6"/>
    <x v="1758"/>
    <x v="1869"/>
    <x v="1060"/>
    <x v="1784"/>
  </r>
  <r>
    <x v="1"/>
    <x v="655"/>
    <x v="620"/>
    <x v="7"/>
    <x v="2"/>
    <x v="242"/>
    <x v="0"/>
    <x v="3"/>
    <x v="1225"/>
    <x v="0"/>
    <x v="1"/>
    <x v="1877"/>
    <x v="1777"/>
    <x v="1681"/>
    <x v="1876"/>
    <x v="1793"/>
    <x v="1596"/>
    <x v="8"/>
    <x v="4"/>
    <x v="1759"/>
    <x v="1870"/>
    <x v="1061"/>
    <x v="1785"/>
  </r>
  <r>
    <x v="1"/>
    <x v="655"/>
    <x v="620"/>
    <x v="7"/>
    <x v="2"/>
    <x v="242"/>
    <x v="0"/>
    <x v="3"/>
    <x v="324"/>
    <x v="1"/>
    <x v="6"/>
    <x v="1878"/>
    <x v="1778"/>
    <x v="1682"/>
    <x v="1877"/>
    <x v="1794"/>
    <x v="1597"/>
    <x v="2"/>
    <x v="2"/>
    <x v="1760"/>
    <x v="1871"/>
    <x v="581"/>
    <x v="1786"/>
  </r>
  <r>
    <x v="1"/>
    <x v="655"/>
    <x v="620"/>
    <x v="7"/>
    <x v="2"/>
    <x v="242"/>
    <x v="0"/>
    <x v="3"/>
    <x v="1226"/>
    <x v="0"/>
    <x v="5"/>
    <x v="1879"/>
    <x v="874"/>
    <x v="1683"/>
    <x v="1878"/>
    <x v="875"/>
    <x v="1598"/>
    <x v="5"/>
    <x v="2"/>
    <x v="869"/>
    <x v="1872"/>
    <x v="1062"/>
    <x v="872"/>
  </r>
  <r>
    <x v="0"/>
    <x v="49"/>
    <x v="439"/>
    <x v="4"/>
    <x v="1"/>
    <x v="502"/>
    <x v="0"/>
    <x v="2"/>
    <x v="1137"/>
    <x v="0"/>
    <x v="5"/>
    <x v="1880"/>
    <x v="1779"/>
    <x v="1601"/>
    <x v="1879"/>
    <x v="1795"/>
    <x v="1184"/>
    <x v="1"/>
    <x v="0"/>
    <x v="1761"/>
    <x v="1873"/>
    <x v="1"/>
    <x v="1787"/>
  </r>
  <r>
    <x v="3"/>
    <x v="66"/>
    <x v="209"/>
    <x v="4"/>
    <x v="2"/>
    <x v="236"/>
    <x v="0"/>
    <x v="2"/>
    <x v="1227"/>
    <x v="2"/>
    <x v="11"/>
    <x v="1881"/>
    <x v="1741"/>
    <x v="1684"/>
    <x v="1880"/>
    <x v="1755"/>
    <x v="1599"/>
    <x v="2"/>
    <x v="0"/>
    <x v="1723"/>
    <x v="1874"/>
    <x v="1063"/>
    <x v="1747"/>
  </r>
  <r>
    <x v="3"/>
    <x v="66"/>
    <x v="209"/>
    <x v="4"/>
    <x v="2"/>
    <x v="236"/>
    <x v="0"/>
    <x v="2"/>
    <x v="629"/>
    <x v="0"/>
    <x v="1"/>
    <x v="1882"/>
    <x v="1780"/>
    <x v="1685"/>
    <x v="1881"/>
    <x v="1796"/>
    <x v="1600"/>
    <x v="3"/>
    <x v="0"/>
    <x v="1762"/>
    <x v="1875"/>
    <x v="21"/>
    <x v="1788"/>
  </r>
  <r>
    <x v="3"/>
    <x v="66"/>
    <x v="209"/>
    <x v="4"/>
    <x v="2"/>
    <x v="236"/>
    <x v="0"/>
    <x v="2"/>
    <x v="106"/>
    <x v="2"/>
    <x v="11"/>
    <x v="1883"/>
    <x v="1781"/>
    <x v="1686"/>
    <x v="1882"/>
    <x v="1797"/>
    <x v="1424"/>
    <x v="7"/>
    <x v="0"/>
    <x v="1763"/>
    <x v="1876"/>
    <x v="973"/>
    <x v="1789"/>
  </r>
  <r>
    <x v="3"/>
    <x v="66"/>
    <x v="209"/>
    <x v="4"/>
    <x v="2"/>
    <x v="236"/>
    <x v="0"/>
    <x v="2"/>
    <x v="121"/>
    <x v="0"/>
    <x v="3"/>
    <x v="1884"/>
    <x v="1782"/>
    <x v="1687"/>
    <x v="1883"/>
    <x v="1798"/>
    <x v="1601"/>
    <x v="0"/>
    <x v="0"/>
    <x v="1764"/>
    <x v="1877"/>
    <x v="1064"/>
    <x v="1790"/>
  </r>
  <r>
    <x v="2"/>
    <x v="656"/>
    <x v="690"/>
    <x v="2"/>
    <x v="1"/>
    <x v="55"/>
    <x v="1"/>
    <x v="1"/>
    <x v="1228"/>
    <x v="1"/>
    <x v="13"/>
    <x v="1885"/>
    <x v="1198"/>
    <x v="1688"/>
    <x v="1884"/>
    <x v="1799"/>
    <x v="297"/>
    <x v="1"/>
    <x v="0"/>
    <x v="1189"/>
    <x v="1878"/>
    <x v="68"/>
    <x v="1791"/>
  </r>
  <r>
    <x v="2"/>
    <x v="656"/>
    <x v="690"/>
    <x v="2"/>
    <x v="1"/>
    <x v="55"/>
    <x v="1"/>
    <x v="1"/>
    <x v="1229"/>
    <x v="1"/>
    <x v="4"/>
    <x v="1886"/>
    <x v="1783"/>
    <x v="1689"/>
    <x v="1885"/>
    <x v="1800"/>
    <x v="1602"/>
    <x v="2"/>
    <x v="0"/>
    <x v="1765"/>
    <x v="1879"/>
    <x v="662"/>
    <x v="1792"/>
  </r>
  <r>
    <x v="2"/>
    <x v="656"/>
    <x v="690"/>
    <x v="2"/>
    <x v="1"/>
    <x v="55"/>
    <x v="1"/>
    <x v="1"/>
    <x v="1230"/>
    <x v="1"/>
    <x v="8"/>
    <x v="1887"/>
    <x v="1784"/>
    <x v="1690"/>
    <x v="1886"/>
    <x v="1801"/>
    <x v="1603"/>
    <x v="0"/>
    <x v="2"/>
    <x v="1766"/>
    <x v="1880"/>
    <x v="492"/>
    <x v="1793"/>
  </r>
  <r>
    <x v="2"/>
    <x v="656"/>
    <x v="690"/>
    <x v="2"/>
    <x v="1"/>
    <x v="55"/>
    <x v="1"/>
    <x v="1"/>
    <x v="1231"/>
    <x v="1"/>
    <x v="10"/>
    <x v="1888"/>
    <x v="1785"/>
    <x v="959"/>
    <x v="1887"/>
    <x v="1802"/>
    <x v="1604"/>
    <x v="11"/>
    <x v="0"/>
    <x v="1767"/>
    <x v="1881"/>
    <x v="1065"/>
    <x v="1794"/>
  </r>
  <r>
    <x v="2"/>
    <x v="656"/>
    <x v="690"/>
    <x v="2"/>
    <x v="1"/>
    <x v="55"/>
    <x v="1"/>
    <x v="1"/>
    <x v="1232"/>
    <x v="1"/>
    <x v="8"/>
    <x v="1889"/>
    <x v="1786"/>
    <x v="1691"/>
    <x v="1888"/>
    <x v="1803"/>
    <x v="1605"/>
    <x v="1"/>
    <x v="2"/>
    <x v="1768"/>
    <x v="1882"/>
    <x v="8"/>
    <x v="1795"/>
  </r>
  <r>
    <x v="2"/>
    <x v="656"/>
    <x v="690"/>
    <x v="2"/>
    <x v="1"/>
    <x v="55"/>
    <x v="1"/>
    <x v="1"/>
    <x v="537"/>
    <x v="1"/>
    <x v="4"/>
    <x v="1890"/>
    <x v="1787"/>
    <x v="1692"/>
    <x v="1889"/>
    <x v="1804"/>
    <x v="1606"/>
    <x v="4"/>
    <x v="0"/>
    <x v="1769"/>
    <x v="1883"/>
    <x v="1066"/>
    <x v="1796"/>
  </r>
  <r>
    <x v="2"/>
    <x v="656"/>
    <x v="690"/>
    <x v="2"/>
    <x v="1"/>
    <x v="55"/>
    <x v="1"/>
    <x v="1"/>
    <x v="1225"/>
    <x v="0"/>
    <x v="1"/>
    <x v="1891"/>
    <x v="1788"/>
    <x v="1693"/>
    <x v="1890"/>
    <x v="1805"/>
    <x v="1607"/>
    <x v="1"/>
    <x v="2"/>
    <x v="1770"/>
    <x v="1884"/>
    <x v="1067"/>
    <x v="1797"/>
  </r>
  <r>
    <x v="2"/>
    <x v="656"/>
    <x v="690"/>
    <x v="2"/>
    <x v="1"/>
    <x v="55"/>
    <x v="1"/>
    <x v="1"/>
    <x v="1130"/>
    <x v="2"/>
    <x v="11"/>
    <x v="1892"/>
    <x v="1789"/>
    <x v="1490"/>
    <x v="1891"/>
    <x v="1806"/>
    <x v="1608"/>
    <x v="6"/>
    <x v="0"/>
    <x v="1771"/>
    <x v="1885"/>
    <x v="1068"/>
    <x v="1798"/>
  </r>
  <r>
    <x v="2"/>
    <x v="656"/>
    <x v="690"/>
    <x v="2"/>
    <x v="1"/>
    <x v="55"/>
    <x v="1"/>
    <x v="1"/>
    <x v="1024"/>
    <x v="1"/>
    <x v="6"/>
    <x v="1893"/>
    <x v="718"/>
    <x v="1694"/>
    <x v="1892"/>
    <x v="717"/>
    <x v="1609"/>
    <x v="1"/>
    <x v="0"/>
    <x v="714"/>
    <x v="1886"/>
    <x v="1"/>
    <x v="715"/>
  </r>
  <r>
    <x v="1"/>
    <x v="657"/>
    <x v="691"/>
    <x v="3"/>
    <x v="1"/>
    <x v="233"/>
    <x v="0"/>
    <x v="1"/>
    <x v="1233"/>
    <x v="2"/>
    <x v="11"/>
    <x v="1894"/>
    <x v="1790"/>
    <x v="1695"/>
    <x v="1893"/>
    <x v="1807"/>
    <x v="1610"/>
    <x v="4"/>
    <x v="0"/>
    <x v="1772"/>
    <x v="1887"/>
    <x v="450"/>
    <x v="1799"/>
  </r>
  <r>
    <x v="1"/>
    <x v="657"/>
    <x v="691"/>
    <x v="3"/>
    <x v="1"/>
    <x v="233"/>
    <x v="0"/>
    <x v="1"/>
    <x v="1234"/>
    <x v="0"/>
    <x v="3"/>
    <x v="1895"/>
    <x v="1791"/>
    <x v="1696"/>
    <x v="1894"/>
    <x v="1808"/>
    <x v="1611"/>
    <x v="1"/>
    <x v="2"/>
    <x v="1773"/>
    <x v="1888"/>
    <x v="1069"/>
    <x v="1800"/>
  </r>
  <r>
    <x v="0"/>
    <x v="658"/>
    <x v="639"/>
    <x v="7"/>
    <x v="0"/>
    <x v="566"/>
    <x v="1"/>
    <x v="3"/>
    <x v="625"/>
    <x v="1"/>
    <x v="8"/>
    <x v="1896"/>
    <x v="1792"/>
    <x v="1697"/>
    <x v="1895"/>
    <x v="1809"/>
    <x v="1612"/>
    <x v="7"/>
    <x v="6"/>
    <x v="1774"/>
    <x v="1889"/>
    <x v="90"/>
    <x v="1801"/>
  </r>
  <r>
    <x v="3"/>
    <x v="225"/>
    <x v="654"/>
    <x v="0"/>
    <x v="1"/>
    <x v="567"/>
    <x v="0"/>
    <x v="1"/>
    <x v="367"/>
    <x v="0"/>
    <x v="1"/>
    <x v="1897"/>
    <x v="753"/>
    <x v="1698"/>
    <x v="1896"/>
    <x v="752"/>
    <x v="1613"/>
    <x v="2"/>
    <x v="2"/>
    <x v="514"/>
    <x v="1890"/>
    <x v="1070"/>
    <x v="749"/>
  </r>
  <r>
    <x v="0"/>
    <x v="491"/>
    <x v="82"/>
    <x v="0"/>
    <x v="1"/>
    <x v="568"/>
    <x v="1"/>
    <x v="1"/>
    <x v="1203"/>
    <x v="1"/>
    <x v="8"/>
    <x v="1898"/>
    <x v="1793"/>
    <x v="1699"/>
    <x v="1897"/>
    <x v="1810"/>
    <x v="1614"/>
    <x v="0"/>
    <x v="2"/>
    <x v="1775"/>
    <x v="1891"/>
    <x v="154"/>
    <x v="1802"/>
  </r>
  <r>
    <x v="3"/>
    <x v="659"/>
    <x v="44"/>
    <x v="0"/>
    <x v="0"/>
    <x v="489"/>
    <x v="2"/>
    <x v="1"/>
    <x v="1235"/>
    <x v="2"/>
    <x v="11"/>
    <x v="1899"/>
    <x v="1557"/>
    <x v="1700"/>
    <x v="1898"/>
    <x v="1570"/>
    <x v="1615"/>
    <x v="1"/>
    <x v="0"/>
    <x v="1543"/>
    <x v="1892"/>
    <x v="1071"/>
    <x v="1565"/>
  </r>
  <r>
    <x v="3"/>
    <x v="659"/>
    <x v="44"/>
    <x v="0"/>
    <x v="0"/>
    <x v="489"/>
    <x v="2"/>
    <x v="1"/>
    <x v="1236"/>
    <x v="2"/>
    <x v="7"/>
    <x v="1900"/>
    <x v="1794"/>
    <x v="1701"/>
    <x v="1899"/>
    <x v="1811"/>
    <x v="1616"/>
    <x v="3"/>
    <x v="2"/>
    <x v="1776"/>
    <x v="1893"/>
    <x v="1072"/>
    <x v="1803"/>
  </r>
  <r>
    <x v="2"/>
    <x v="588"/>
    <x v="692"/>
    <x v="4"/>
    <x v="1"/>
    <x v="309"/>
    <x v="0"/>
    <x v="1"/>
    <x v="275"/>
    <x v="0"/>
    <x v="5"/>
    <x v="1901"/>
    <x v="1795"/>
    <x v="289"/>
    <x v="1900"/>
    <x v="1812"/>
    <x v="542"/>
    <x v="1"/>
    <x v="0"/>
    <x v="1777"/>
    <x v="1894"/>
    <x v="1073"/>
    <x v="1804"/>
  </r>
  <r>
    <x v="3"/>
    <x v="510"/>
    <x v="17"/>
    <x v="8"/>
    <x v="2"/>
    <x v="569"/>
    <x v="0"/>
    <x v="3"/>
    <x v="226"/>
    <x v="1"/>
    <x v="10"/>
    <x v="1902"/>
    <x v="1796"/>
    <x v="237"/>
    <x v="1901"/>
    <x v="1813"/>
    <x v="686"/>
    <x v="2"/>
    <x v="0"/>
    <x v="1778"/>
    <x v="1895"/>
    <x v="1"/>
    <x v="1805"/>
  </r>
  <r>
    <x v="3"/>
    <x v="510"/>
    <x v="17"/>
    <x v="8"/>
    <x v="2"/>
    <x v="569"/>
    <x v="0"/>
    <x v="3"/>
    <x v="95"/>
    <x v="1"/>
    <x v="9"/>
    <x v="1903"/>
    <x v="1797"/>
    <x v="94"/>
    <x v="1902"/>
    <x v="1814"/>
    <x v="1617"/>
    <x v="3"/>
    <x v="0"/>
    <x v="1779"/>
    <x v="1896"/>
    <x v="5"/>
    <x v="1806"/>
  </r>
  <r>
    <x v="3"/>
    <x v="510"/>
    <x v="17"/>
    <x v="8"/>
    <x v="2"/>
    <x v="569"/>
    <x v="0"/>
    <x v="3"/>
    <x v="274"/>
    <x v="1"/>
    <x v="10"/>
    <x v="463"/>
    <x v="454"/>
    <x v="288"/>
    <x v="464"/>
    <x v="456"/>
    <x v="444"/>
    <x v="2"/>
    <x v="0"/>
    <x v="453"/>
    <x v="464"/>
    <x v="55"/>
    <x v="457"/>
  </r>
  <r>
    <x v="1"/>
    <x v="100"/>
    <x v="693"/>
    <x v="4"/>
    <x v="1"/>
    <x v="333"/>
    <x v="0"/>
    <x v="1"/>
    <x v="1237"/>
    <x v="1"/>
    <x v="10"/>
    <x v="1904"/>
    <x v="1798"/>
    <x v="1702"/>
    <x v="1903"/>
    <x v="1815"/>
    <x v="1618"/>
    <x v="3"/>
    <x v="2"/>
    <x v="1780"/>
    <x v="1897"/>
    <x v="94"/>
    <x v="1807"/>
  </r>
  <r>
    <x v="1"/>
    <x v="100"/>
    <x v="693"/>
    <x v="4"/>
    <x v="1"/>
    <x v="333"/>
    <x v="0"/>
    <x v="1"/>
    <x v="599"/>
    <x v="2"/>
    <x v="7"/>
    <x v="1905"/>
    <x v="1799"/>
    <x v="1703"/>
    <x v="1904"/>
    <x v="1816"/>
    <x v="1619"/>
    <x v="0"/>
    <x v="2"/>
    <x v="1781"/>
    <x v="1898"/>
    <x v="1074"/>
    <x v="1808"/>
  </r>
  <r>
    <x v="1"/>
    <x v="100"/>
    <x v="693"/>
    <x v="4"/>
    <x v="1"/>
    <x v="333"/>
    <x v="0"/>
    <x v="1"/>
    <x v="763"/>
    <x v="0"/>
    <x v="5"/>
    <x v="1906"/>
    <x v="327"/>
    <x v="1704"/>
    <x v="1905"/>
    <x v="328"/>
    <x v="1620"/>
    <x v="0"/>
    <x v="2"/>
    <x v="326"/>
    <x v="1899"/>
    <x v="33"/>
    <x v="328"/>
  </r>
  <r>
    <x v="3"/>
    <x v="660"/>
    <x v="694"/>
    <x v="11"/>
    <x v="1"/>
    <x v="242"/>
    <x v="0"/>
    <x v="1"/>
    <x v="910"/>
    <x v="1"/>
    <x v="10"/>
    <x v="1907"/>
    <x v="1800"/>
    <x v="1110"/>
    <x v="1906"/>
    <x v="1817"/>
    <x v="376"/>
    <x v="5"/>
    <x v="0"/>
    <x v="782"/>
    <x v="1900"/>
    <x v="128"/>
    <x v="1809"/>
  </r>
  <r>
    <x v="2"/>
    <x v="533"/>
    <x v="695"/>
    <x v="0"/>
    <x v="1"/>
    <x v="525"/>
    <x v="2"/>
    <x v="2"/>
    <x v="429"/>
    <x v="1"/>
    <x v="2"/>
    <x v="210"/>
    <x v="209"/>
    <x v="204"/>
    <x v="210"/>
    <x v="209"/>
    <x v="206"/>
    <x v="0"/>
    <x v="2"/>
    <x v="208"/>
    <x v="210"/>
    <x v="193"/>
    <x v="209"/>
  </r>
  <r>
    <x v="0"/>
    <x v="661"/>
    <x v="696"/>
    <x v="1"/>
    <x v="1"/>
    <x v="5"/>
    <x v="0"/>
    <x v="3"/>
    <x v="580"/>
    <x v="1"/>
    <x v="2"/>
    <x v="1227"/>
    <x v="1185"/>
    <x v="1143"/>
    <x v="1224"/>
    <x v="1190"/>
    <x v="1073"/>
    <x v="4"/>
    <x v="0"/>
    <x v="1176"/>
    <x v="1221"/>
    <x v="146"/>
    <x v="1183"/>
  </r>
  <r>
    <x v="0"/>
    <x v="661"/>
    <x v="696"/>
    <x v="1"/>
    <x v="1"/>
    <x v="5"/>
    <x v="0"/>
    <x v="3"/>
    <x v="1238"/>
    <x v="1"/>
    <x v="2"/>
    <x v="1908"/>
    <x v="1801"/>
    <x v="1705"/>
    <x v="1907"/>
    <x v="1818"/>
    <x v="1621"/>
    <x v="2"/>
    <x v="0"/>
    <x v="1782"/>
    <x v="1901"/>
    <x v="142"/>
    <x v="1810"/>
  </r>
  <r>
    <x v="0"/>
    <x v="661"/>
    <x v="696"/>
    <x v="1"/>
    <x v="1"/>
    <x v="5"/>
    <x v="0"/>
    <x v="3"/>
    <x v="391"/>
    <x v="1"/>
    <x v="4"/>
    <x v="1909"/>
    <x v="1802"/>
    <x v="418"/>
    <x v="1908"/>
    <x v="1819"/>
    <x v="1622"/>
    <x v="2"/>
    <x v="0"/>
    <x v="1783"/>
    <x v="1902"/>
    <x v="1075"/>
    <x v="1811"/>
  </r>
  <r>
    <x v="0"/>
    <x v="661"/>
    <x v="696"/>
    <x v="1"/>
    <x v="1"/>
    <x v="5"/>
    <x v="0"/>
    <x v="3"/>
    <x v="1158"/>
    <x v="1"/>
    <x v="10"/>
    <x v="64"/>
    <x v="64"/>
    <x v="63"/>
    <x v="64"/>
    <x v="63"/>
    <x v="64"/>
    <x v="1"/>
    <x v="0"/>
    <x v="64"/>
    <x v="64"/>
    <x v="62"/>
    <x v="63"/>
  </r>
  <r>
    <x v="0"/>
    <x v="661"/>
    <x v="696"/>
    <x v="1"/>
    <x v="1"/>
    <x v="5"/>
    <x v="0"/>
    <x v="3"/>
    <x v="1239"/>
    <x v="1"/>
    <x v="13"/>
    <x v="1910"/>
    <x v="537"/>
    <x v="1706"/>
    <x v="1909"/>
    <x v="537"/>
    <x v="1390"/>
    <x v="0"/>
    <x v="0"/>
    <x v="536"/>
    <x v="1903"/>
    <x v="949"/>
    <x v="538"/>
  </r>
  <r>
    <x v="1"/>
    <x v="662"/>
    <x v="697"/>
    <x v="2"/>
    <x v="1"/>
    <x v="199"/>
    <x v="1"/>
    <x v="1"/>
    <x v="1240"/>
    <x v="1"/>
    <x v="2"/>
    <x v="1911"/>
    <x v="1803"/>
    <x v="1707"/>
    <x v="1910"/>
    <x v="1820"/>
    <x v="1316"/>
    <x v="0"/>
    <x v="0"/>
    <x v="1784"/>
    <x v="1904"/>
    <x v="1076"/>
    <x v="1812"/>
  </r>
  <r>
    <x v="3"/>
    <x v="663"/>
    <x v="698"/>
    <x v="7"/>
    <x v="1"/>
    <x v="570"/>
    <x v="0"/>
    <x v="3"/>
    <x v="608"/>
    <x v="1"/>
    <x v="8"/>
    <x v="1912"/>
    <x v="1804"/>
    <x v="1708"/>
    <x v="1911"/>
    <x v="1821"/>
    <x v="934"/>
    <x v="1"/>
    <x v="0"/>
    <x v="1785"/>
    <x v="1905"/>
    <x v="499"/>
    <x v="1813"/>
  </r>
  <r>
    <x v="3"/>
    <x v="663"/>
    <x v="698"/>
    <x v="7"/>
    <x v="1"/>
    <x v="570"/>
    <x v="0"/>
    <x v="3"/>
    <x v="1116"/>
    <x v="0"/>
    <x v="3"/>
    <x v="1913"/>
    <x v="1805"/>
    <x v="1459"/>
    <x v="1912"/>
    <x v="1822"/>
    <x v="1623"/>
    <x v="1"/>
    <x v="4"/>
    <x v="1786"/>
    <x v="1906"/>
    <x v="1077"/>
    <x v="1814"/>
  </r>
  <r>
    <x v="2"/>
    <x v="664"/>
    <x v="683"/>
    <x v="0"/>
    <x v="1"/>
    <x v="88"/>
    <x v="2"/>
    <x v="2"/>
    <x v="992"/>
    <x v="0"/>
    <x v="1"/>
    <x v="1914"/>
    <x v="1806"/>
    <x v="1709"/>
    <x v="1913"/>
    <x v="1823"/>
    <x v="1624"/>
    <x v="2"/>
    <x v="0"/>
    <x v="1787"/>
    <x v="1907"/>
    <x v="1078"/>
    <x v="1815"/>
  </r>
  <r>
    <x v="1"/>
    <x v="657"/>
    <x v="368"/>
    <x v="3"/>
    <x v="0"/>
    <x v="497"/>
    <x v="0"/>
    <x v="1"/>
    <x v="505"/>
    <x v="1"/>
    <x v="14"/>
    <x v="1915"/>
    <x v="1807"/>
    <x v="1710"/>
    <x v="1914"/>
    <x v="1824"/>
    <x v="1557"/>
    <x v="7"/>
    <x v="0"/>
    <x v="1788"/>
    <x v="1908"/>
    <x v="954"/>
    <x v="1816"/>
  </r>
  <r>
    <x v="1"/>
    <x v="665"/>
    <x v="699"/>
    <x v="0"/>
    <x v="1"/>
    <x v="11"/>
    <x v="0"/>
    <x v="0"/>
    <x v="1241"/>
    <x v="1"/>
    <x v="6"/>
    <x v="1916"/>
    <x v="1343"/>
    <x v="1711"/>
    <x v="1915"/>
    <x v="1351"/>
    <x v="1625"/>
    <x v="2"/>
    <x v="2"/>
    <x v="1332"/>
    <x v="1909"/>
    <x v="1079"/>
    <x v="1345"/>
  </r>
  <r>
    <x v="0"/>
    <x v="666"/>
    <x v="315"/>
    <x v="5"/>
    <x v="1"/>
    <x v="17"/>
    <x v="2"/>
    <x v="0"/>
    <x v="1242"/>
    <x v="1"/>
    <x v="8"/>
    <x v="1917"/>
    <x v="1808"/>
    <x v="1712"/>
    <x v="1916"/>
    <x v="1825"/>
    <x v="1626"/>
    <x v="8"/>
    <x v="0"/>
    <x v="1789"/>
    <x v="1910"/>
    <x v="663"/>
    <x v="1817"/>
  </r>
  <r>
    <x v="0"/>
    <x v="666"/>
    <x v="315"/>
    <x v="5"/>
    <x v="1"/>
    <x v="17"/>
    <x v="2"/>
    <x v="0"/>
    <x v="1243"/>
    <x v="1"/>
    <x v="6"/>
    <x v="1918"/>
    <x v="1387"/>
    <x v="1713"/>
    <x v="1917"/>
    <x v="1395"/>
    <x v="713"/>
    <x v="4"/>
    <x v="0"/>
    <x v="1377"/>
    <x v="1911"/>
    <x v="545"/>
    <x v="1389"/>
  </r>
  <r>
    <x v="0"/>
    <x v="666"/>
    <x v="315"/>
    <x v="5"/>
    <x v="1"/>
    <x v="17"/>
    <x v="2"/>
    <x v="0"/>
    <x v="449"/>
    <x v="1"/>
    <x v="6"/>
    <x v="494"/>
    <x v="485"/>
    <x v="21"/>
    <x v="495"/>
    <x v="487"/>
    <x v="472"/>
    <x v="1"/>
    <x v="0"/>
    <x v="484"/>
    <x v="495"/>
    <x v="136"/>
    <x v="488"/>
  </r>
  <r>
    <x v="3"/>
    <x v="210"/>
    <x v="230"/>
    <x v="8"/>
    <x v="1"/>
    <x v="76"/>
    <x v="0"/>
    <x v="1"/>
    <x v="953"/>
    <x v="1"/>
    <x v="4"/>
    <x v="1919"/>
    <x v="1809"/>
    <x v="1378"/>
    <x v="1918"/>
    <x v="1826"/>
    <x v="1627"/>
    <x v="1"/>
    <x v="2"/>
    <x v="1023"/>
    <x v="1912"/>
    <x v="1080"/>
    <x v="1818"/>
  </r>
  <r>
    <x v="3"/>
    <x v="210"/>
    <x v="230"/>
    <x v="8"/>
    <x v="1"/>
    <x v="76"/>
    <x v="0"/>
    <x v="1"/>
    <x v="1135"/>
    <x v="2"/>
    <x v="11"/>
    <x v="1920"/>
    <x v="1810"/>
    <x v="1714"/>
    <x v="1919"/>
    <x v="1827"/>
    <x v="1628"/>
    <x v="3"/>
    <x v="2"/>
    <x v="1790"/>
    <x v="1913"/>
    <x v="1081"/>
    <x v="1819"/>
  </r>
  <r>
    <x v="2"/>
    <x v="418"/>
    <x v="700"/>
    <x v="10"/>
    <x v="1"/>
    <x v="409"/>
    <x v="0"/>
    <x v="1"/>
    <x v="1244"/>
    <x v="1"/>
    <x v="4"/>
    <x v="1921"/>
    <x v="1811"/>
    <x v="1715"/>
    <x v="1920"/>
    <x v="1828"/>
    <x v="1629"/>
    <x v="1"/>
    <x v="2"/>
    <x v="1791"/>
    <x v="1914"/>
    <x v="1082"/>
    <x v="1820"/>
  </r>
  <r>
    <x v="2"/>
    <x v="418"/>
    <x v="700"/>
    <x v="10"/>
    <x v="1"/>
    <x v="409"/>
    <x v="0"/>
    <x v="1"/>
    <x v="1062"/>
    <x v="1"/>
    <x v="6"/>
    <x v="1922"/>
    <x v="1812"/>
    <x v="1716"/>
    <x v="1921"/>
    <x v="1829"/>
    <x v="1630"/>
    <x v="4"/>
    <x v="2"/>
    <x v="1792"/>
    <x v="1915"/>
    <x v="1083"/>
    <x v="1821"/>
  </r>
  <r>
    <x v="2"/>
    <x v="667"/>
    <x v="701"/>
    <x v="7"/>
    <x v="3"/>
    <x v="571"/>
    <x v="2"/>
    <x v="1"/>
    <x v="394"/>
    <x v="0"/>
    <x v="1"/>
    <x v="1923"/>
    <x v="1813"/>
    <x v="1717"/>
    <x v="1922"/>
    <x v="1830"/>
    <x v="1631"/>
    <x v="4"/>
    <x v="2"/>
    <x v="1793"/>
    <x v="1916"/>
    <x v="1084"/>
    <x v="1822"/>
  </r>
  <r>
    <x v="3"/>
    <x v="668"/>
    <x v="702"/>
    <x v="10"/>
    <x v="0"/>
    <x v="312"/>
    <x v="1"/>
    <x v="3"/>
    <x v="447"/>
    <x v="1"/>
    <x v="10"/>
    <x v="1924"/>
    <x v="1814"/>
    <x v="1618"/>
    <x v="1923"/>
    <x v="1831"/>
    <x v="1564"/>
    <x v="4"/>
    <x v="0"/>
    <x v="1794"/>
    <x v="1917"/>
    <x v="634"/>
    <x v="1823"/>
  </r>
  <r>
    <x v="3"/>
    <x v="668"/>
    <x v="702"/>
    <x v="10"/>
    <x v="0"/>
    <x v="312"/>
    <x v="1"/>
    <x v="3"/>
    <x v="197"/>
    <x v="2"/>
    <x v="11"/>
    <x v="1925"/>
    <x v="1815"/>
    <x v="1718"/>
    <x v="1924"/>
    <x v="1502"/>
    <x v="1632"/>
    <x v="0"/>
    <x v="0"/>
    <x v="1795"/>
    <x v="1918"/>
    <x v="214"/>
    <x v="1496"/>
  </r>
  <r>
    <x v="2"/>
    <x v="587"/>
    <x v="703"/>
    <x v="8"/>
    <x v="1"/>
    <x v="572"/>
    <x v="0"/>
    <x v="0"/>
    <x v="974"/>
    <x v="1"/>
    <x v="10"/>
    <x v="12"/>
    <x v="12"/>
    <x v="12"/>
    <x v="12"/>
    <x v="12"/>
    <x v="12"/>
    <x v="1"/>
    <x v="2"/>
    <x v="12"/>
    <x v="12"/>
    <x v="12"/>
    <x v="12"/>
  </r>
  <r>
    <x v="2"/>
    <x v="467"/>
    <x v="316"/>
    <x v="8"/>
    <x v="3"/>
    <x v="428"/>
    <x v="1"/>
    <x v="2"/>
    <x v="236"/>
    <x v="1"/>
    <x v="8"/>
    <x v="1926"/>
    <x v="1816"/>
    <x v="1719"/>
    <x v="1925"/>
    <x v="1832"/>
    <x v="1633"/>
    <x v="7"/>
    <x v="3"/>
    <x v="1796"/>
    <x v="1919"/>
    <x v="1085"/>
    <x v="1824"/>
  </r>
  <r>
    <x v="1"/>
    <x v="89"/>
    <x v="704"/>
    <x v="2"/>
    <x v="3"/>
    <x v="65"/>
    <x v="0"/>
    <x v="1"/>
    <x v="368"/>
    <x v="1"/>
    <x v="10"/>
    <x v="1927"/>
    <x v="1031"/>
    <x v="720"/>
    <x v="1926"/>
    <x v="1833"/>
    <x v="243"/>
    <x v="7"/>
    <x v="0"/>
    <x v="1024"/>
    <x v="1920"/>
    <x v="225"/>
    <x v="1825"/>
  </r>
  <r>
    <x v="1"/>
    <x v="89"/>
    <x v="704"/>
    <x v="2"/>
    <x v="3"/>
    <x v="65"/>
    <x v="0"/>
    <x v="1"/>
    <x v="896"/>
    <x v="1"/>
    <x v="8"/>
    <x v="1162"/>
    <x v="1124"/>
    <x v="1088"/>
    <x v="1158"/>
    <x v="1129"/>
    <x v="1023"/>
    <x v="1"/>
    <x v="2"/>
    <x v="1115"/>
    <x v="1155"/>
    <x v="8"/>
    <x v="1123"/>
  </r>
  <r>
    <x v="1"/>
    <x v="89"/>
    <x v="704"/>
    <x v="2"/>
    <x v="3"/>
    <x v="65"/>
    <x v="0"/>
    <x v="1"/>
    <x v="1245"/>
    <x v="1"/>
    <x v="6"/>
    <x v="1928"/>
    <x v="1817"/>
    <x v="1720"/>
    <x v="1927"/>
    <x v="1834"/>
    <x v="696"/>
    <x v="1"/>
    <x v="0"/>
    <x v="1325"/>
    <x v="1921"/>
    <x v="222"/>
    <x v="1826"/>
  </r>
  <r>
    <x v="1"/>
    <x v="89"/>
    <x v="704"/>
    <x v="2"/>
    <x v="3"/>
    <x v="65"/>
    <x v="0"/>
    <x v="1"/>
    <x v="203"/>
    <x v="1"/>
    <x v="13"/>
    <x v="1929"/>
    <x v="1818"/>
    <x v="540"/>
    <x v="1928"/>
    <x v="1835"/>
    <x v="1634"/>
    <x v="2"/>
    <x v="0"/>
    <x v="1797"/>
    <x v="1922"/>
    <x v="656"/>
    <x v="1827"/>
  </r>
  <r>
    <x v="1"/>
    <x v="89"/>
    <x v="704"/>
    <x v="2"/>
    <x v="3"/>
    <x v="65"/>
    <x v="0"/>
    <x v="1"/>
    <x v="38"/>
    <x v="0"/>
    <x v="1"/>
    <x v="1930"/>
    <x v="836"/>
    <x v="1721"/>
    <x v="1929"/>
    <x v="836"/>
    <x v="1635"/>
    <x v="4"/>
    <x v="2"/>
    <x v="831"/>
    <x v="1923"/>
    <x v="1086"/>
    <x v="833"/>
  </r>
  <r>
    <x v="1"/>
    <x v="89"/>
    <x v="704"/>
    <x v="2"/>
    <x v="3"/>
    <x v="65"/>
    <x v="0"/>
    <x v="1"/>
    <x v="558"/>
    <x v="1"/>
    <x v="14"/>
    <x v="1345"/>
    <x v="1297"/>
    <x v="1244"/>
    <x v="1930"/>
    <x v="1836"/>
    <x v="530"/>
    <x v="1"/>
    <x v="0"/>
    <x v="1286"/>
    <x v="1924"/>
    <x v="148"/>
    <x v="1828"/>
  </r>
  <r>
    <x v="1"/>
    <x v="89"/>
    <x v="704"/>
    <x v="2"/>
    <x v="3"/>
    <x v="65"/>
    <x v="0"/>
    <x v="1"/>
    <x v="1246"/>
    <x v="2"/>
    <x v="7"/>
    <x v="1931"/>
    <x v="1819"/>
    <x v="1722"/>
    <x v="1931"/>
    <x v="1837"/>
    <x v="1636"/>
    <x v="4"/>
    <x v="2"/>
    <x v="1798"/>
    <x v="1925"/>
    <x v="1087"/>
    <x v="1829"/>
  </r>
  <r>
    <x v="1"/>
    <x v="89"/>
    <x v="704"/>
    <x v="2"/>
    <x v="3"/>
    <x v="65"/>
    <x v="0"/>
    <x v="1"/>
    <x v="1247"/>
    <x v="1"/>
    <x v="4"/>
    <x v="1932"/>
    <x v="1820"/>
    <x v="1723"/>
    <x v="1932"/>
    <x v="1838"/>
    <x v="773"/>
    <x v="0"/>
    <x v="0"/>
    <x v="1799"/>
    <x v="1926"/>
    <x v="485"/>
    <x v="1830"/>
  </r>
  <r>
    <x v="1"/>
    <x v="89"/>
    <x v="704"/>
    <x v="2"/>
    <x v="3"/>
    <x v="65"/>
    <x v="0"/>
    <x v="1"/>
    <x v="1248"/>
    <x v="0"/>
    <x v="0"/>
    <x v="1933"/>
    <x v="1821"/>
    <x v="1724"/>
    <x v="1933"/>
    <x v="1839"/>
    <x v="1637"/>
    <x v="7"/>
    <x v="11"/>
    <x v="1800"/>
    <x v="1927"/>
    <x v="1088"/>
    <x v="1831"/>
  </r>
  <r>
    <x v="1"/>
    <x v="88"/>
    <x v="334"/>
    <x v="2"/>
    <x v="0"/>
    <x v="343"/>
    <x v="0"/>
    <x v="3"/>
    <x v="1110"/>
    <x v="0"/>
    <x v="3"/>
    <x v="1934"/>
    <x v="1822"/>
    <x v="1725"/>
    <x v="1934"/>
    <x v="1840"/>
    <x v="1638"/>
    <x v="7"/>
    <x v="10"/>
    <x v="1801"/>
    <x v="1928"/>
    <x v="792"/>
    <x v="1832"/>
  </r>
  <r>
    <x v="0"/>
    <x v="251"/>
    <x v="30"/>
    <x v="8"/>
    <x v="1"/>
    <x v="573"/>
    <x v="0"/>
    <x v="1"/>
    <x v="393"/>
    <x v="1"/>
    <x v="10"/>
    <x v="1935"/>
    <x v="1823"/>
    <x v="1726"/>
    <x v="1935"/>
    <x v="1841"/>
    <x v="1639"/>
    <x v="3"/>
    <x v="0"/>
    <x v="1802"/>
    <x v="1929"/>
    <x v="1089"/>
    <x v="1833"/>
  </r>
  <r>
    <x v="3"/>
    <x v="669"/>
    <x v="339"/>
    <x v="3"/>
    <x v="2"/>
    <x v="338"/>
    <x v="1"/>
    <x v="1"/>
    <x v="218"/>
    <x v="1"/>
    <x v="10"/>
    <x v="1936"/>
    <x v="268"/>
    <x v="1727"/>
    <x v="1936"/>
    <x v="1842"/>
    <x v="156"/>
    <x v="7"/>
    <x v="0"/>
    <x v="267"/>
    <x v="1930"/>
    <x v="151"/>
    <x v="1834"/>
  </r>
  <r>
    <x v="3"/>
    <x v="669"/>
    <x v="339"/>
    <x v="3"/>
    <x v="2"/>
    <x v="338"/>
    <x v="1"/>
    <x v="1"/>
    <x v="1188"/>
    <x v="1"/>
    <x v="8"/>
    <x v="1762"/>
    <x v="1676"/>
    <x v="1582"/>
    <x v="1760"/>
    <x v="1689"/>
    <x v="1514"/>
    <x v="2"/>
    <x v="2"/>
    <x v="1658"/>
    <x v="1756"/>
    <x v="250"/>
    <x v="1681"/>
  </r>
  <r>
    <x v="3"/>
    <x v="363"/>
    <x v="705"/>
    <x v="9"/>
    <x v="1"/>
    <x v="465"/>
    <x v="0"/>
    <x v="0"/>
    <x v="744"/>
    <x v="1"/>
    <x v="8"/>
    <x v="1937"/>
    <x v="1824"/>
    <x v="1728"/>
    <x v="1937"/>
    <x v="1843"/>
    <x v="1640"/>
    <x v="1"/>
    <x v="6"/>
    <x v="1803"/>
    <x v="1931"/>
    <x v="100"/>
    <x v="1835"/>
  </r>
  <r>
    <x v="3"/>
    <x v="45"/>
    <x v="45"/>
    <x v="0"/>
    <x v="2"/>
    <x v="80"/>
    <x v="1"/>
    <x v="1"/>
    <x v="51"/>
    <x v="0"/>
    <x v="1"/>
    <x v="1938"/>
    <x v="1825"/>
    <x v="1729"/>
    <x v="1938"/>
    <x v="1844"/>
    <x v="1641"/>
    <x v="1"/>
    <x v="2"/>
    <x v="1804"/>
    <x v="1932"/>
    <x v="1090"/>
    <x v="1836"/>
  </r>
  <r>
    <x v="3"/>
    <x v="585"/>
    <x v="706"/>
    <x v="8"/>
    <x v="0"/>
    <x v="382"/>
    <x v="2"/>
    <x v="2"/>
    <x v="366"/>
    <x v="0"/>
    <x v="0"/>
    <x v="1939"/>
    <x v="1826"/>
    <x v="1730"/>
    <x v="1939"/>
    <x v="1845"/>
    <x v="1642"/>
    <x v="0"/>
    <x v="0"/>
    <x v="1805"/>
    <x v="1933"/>
    <x v="609"/>
    <x v="1837"/>
  </r>
  <r>
    <x v="3"/>
    <x v="585"/>
    <x v="706"/>
    <x v="8"/>
    <x v="0"/>
    <x v="382"/>
    <x v="2"/>
    <x v="2"/>
    <x v="85"/>
    <x v="1"/>
    <x v="2"/>
    <x v="1940"/>
    <x v="1827"/>
    <x v="135"/>
    <x v="1940"/>
    <x v="1846"/>
    <x v="389"/>
    <x v="6"/>
    <x v="0"/>
    <x v="1806"/>
    <x v="1934"/>
    <x v="345"/>
    <x v="1838"/>
  </r>
  <r>
    <x v="3"/>
    <x v="96"/>
    <x v="241"/>
    <x v="4"/>
    <x v="1"/>
    <x v="382"/>
    <x v="2"/>
    <x v="3"/>
    <x v="1249"/>
    <x v="1"/>
    <x v="12"/>
    <x v="1941"/>
    <x v="1828"/>
    <x v="1731"/>
    <x v="1941"/>
    <x v="1847"/>
    <x v="1643"/>
    <x v="2"/>
    <x v="2"/>
    <x v="1807"/>
    <x v="1935"/>
    <x v="718"/>
    <x v="1839"/>
  </r>
  <r>
    <x v="3"/>
    <x v="96"/>
    <x v="241"/>
    <x v="4"/>
    <x v="1"/>
    <x v="382"/>
    <x v="2"/>
    <x v="3"/>
    <x v="1250"/>
    <x v="2"/>
    <x v="7"/>
    <x v="1942"/>
    <x v="1829"/>
    <x v="1732"/>
    <x v="1942"/>
    <x v="1848"/>
    <x v="1644"/>
    <x v="3"/>
    <x v="10"/>
    <x v="1581"/>
    <x v="1936"/>
    <x v="1091"/>
    <x v="1840"/>
  </r>
  <r>
    <x v="2"/>
    <x v="670"/>
    <x v="431"/>
    <x v="1"/>
    <x v="1"/>
    <x v="574"/>
    <x v="0"/>
    <x v="3"/>
    <x v="357"/>
    <x v="2"/>
    <x v="11"/>
    <x v="1943"/>
    <x v="1830"/>
    <x v="380"/>
    <x v="1943"/>
    <x v="1849"/>
    <x v="1645"/>
    <x v="1"/>
    <x v="2"/>
    <x v="1808"/>
    <x v="1937"/>
    <x v="1092"/>
    <x v="1841"/>
  </r>
  <r>
    <x v="1"/>
    <x v="242"/>
    <x v="256"/>
    <x v="2"/>
    <x v="1"/>
    <x v="451"/>
    <x v="2"/>
    <x v="3"/>
    <x v="1251"/>
    <x v="0"/>
    <x v="5"/>
    <x v="1944"/>
    <x v="1831"/>
    <x v="1733"/>
    <x v="1944"/>
    <x v="1850"/>
    <x v="1646"/>
    <x v="1"/>
    <x v="2"/>
    <x v="1809"/>
    <x v="1938"/>
    <x v="333"/>
    <x v="1842"/>
  </r>
  <r>
    <x v="1"/>
    <x v="242"/>
    <x v="256"/>
    <x v="2"/>
    <x v="1"/>
    <x v="451"/>
    <x v="2"/>
    <x v="3"/>
    <x v="1004"/>
    <x v="1"/>
    <x v="10"/>
    <x v="572"/>
    <x v="562"/>
    <x v="12"/>
    <x v="572"/>
    <x v="562"/>
    <x v="544"/>
    <x v="4"/>
    <x v="2"/>
    <x v="561"/>
    <x v="570"/>
    <x v="450"/>
    <x v="563"/>
  </r>
  <r>
    <x v="2"/>
    <x v="671"/>
    <x v="707"/>
    <x v="5"/>
    <x v="0"/>
    <x v="575"/>
    <x v="1"/>
    <x v="3"/>
    <x v="1252"/>
    <x v="1"/>
    <x v="9"/>
    <x v="1945"/>
    <x v="1832"/>
    <x v="1734"/>
    <x v="1945"/>
    <x v="1851"/>
    <x v="998"/>
    <x v="4"/>
    <x v="0"/>
    <x v="1810"/>
    <x v="1939"/>
    <x v="545"/>
    <x v="1843"/>
  </r>
  <r>
    <x v="2"/>
    <x v="671"/>
    <x v="707"/>
    <x v="5"/>
    <x v="0"/>
    <x v="575"/>
    <x v="1"/>
    <x v="3"/>
    <x v="1253"/>
    <x v="1"/>
    <x v="6"/>
    <x v="1946"/>
    <x v="1833"/>
    <x v="1735"/>
    <x v="1946"/>
    <x v="1852"/>
    <x v="203"/>
    <x v="6"/>
    <x v="0"/>
    <x v="1811"/>
    <x v="1940"/>
    <x v="1093"/>
    <x v="1844"/>
  </r>
  <r>
    <x v="2"/>
    <x v="671"/>
    <x v="707"/>
    <x v="5"/>
    <x v="0"/>
    <x v="575"/>
    <x v="1"/>
    <x v="3"/>
    <x v="891"/>
    <x v="0"/>
    <x v="5"/>
    <x v="1947"/>
    <x v="396"/>
    <x v="1736"/>
    <x v="1947"/>
    <x v="397"/>
    <x v="1647"/>
    <x v="3"/>
    <x v="0"/>
    <x v="395"/>
    <x v="1941"/>
    <x v="577"/>
    <x v="398"/>
  </r>
  <r>
    <x v="1"/>
    <x v="312"/>
    <x v="6"/>
    <x v="0"/>
    <x v="1"/>
    <x v="297"/>
    <x v="0"/>
    <x v="3"/>
    <x v="1254"/>
    <x v="1"/>
    <x v="10"/>
    <x v="1948"/>
    <x v="1834"/>
    <x v="1737"/>
    <x v="1948"/>
    <x v="1853"/>
    <x v="690"/>
    <x v="1"/>
    <x v="0"/>
    <x v="1812"/>
    <x v="1942"/>
    <x v="68"/>
    <x v="1845"/>
  </r>
  <r>
    <x v="1"/>
    <x v="672"/>
    <x v="107"/>
    <x v="0"/>
    <x v="1"/>
    <x v="576"/>
    <x v="0"/>
    <x v="3"/>
    <x v="13"/>
    <x v="1"/>
    <x v="8"/>
    <x v="1949"/>
    <x v="1835"/>
    <x v="1738"/>
    <x v="1949"/>
    <x v="1854"/>
    <x v="1648"/>
    <x v="1"/>
    <x v="6"/>
    <x v="1813"/>
    <x v="1943"/>
    <x v="655"/>
    <x v="1846"/>
  </r>
  <r>
    <x v="1"/>
    <x v="672"/>
    <x v="107"/>
    <x v="0"/>
    <x v="1"/>
    <x v="576"/>
    <x v="0"/>
    <x v="3"/>
    <x v="969"/>
    <x v="1"/>
    <x v="13"/>
    <x v="1950"/>
    <x v="1836"/>
    <x v="1739"/>
    <x v="1950"/>
    <x v="1855"/>
    <x v="1649"/>
    <x v="3"/>
    <x v="2"/>
    <x v="1814"/>
    <x v="1944"/>
    <x v="1094"/>
    <x v="1847"/>
  </r>
  <r>
    <x v="1"/>
    <x v="672"/>
    <x v="107"/>
    <x v="0"/>
    <x v="1"/>
    <x v="576"/>
    <x v="0"/>
    <x v="3"/>
    <x v="1255"/>
    <x v="2"/>
    <x v="7"/>
    <x v="1951"/>
    <x v="1837"/>
    <x v="1740"/>
    <x v="1951"/>
    <x v="1856"/>
    <x v="1650"/>
    <x v="4"/>
    <x v="10"/>
    <x v="1815"/>
    <x v="1945"/>
    <x v="338"/>
    <x v="1848"/>
  </r>
  <r>
    <x v="1"/>
    <x v="620"/>
    <x v="708"/>
    <x v="4"/>
    <x v="1"/>
    <x v="577"/>
    <x v="0"/>
    <x v="2"/>
    <x v="1256"/>
    <x v="0"/>
    <x v="5"/>
    <x v="1952"/>
    <x v="1838"/>
    <x v="1741"/>
    <x v="1952"/>
    <x v="1857"/>
    <x v="1651"/>
    <x v="2"/>
    <x v="7"/>
    <x v="1816"/>
    <x v="1946"/>
    <x v="1095"/>
    <x v="1849"/>
  </r>
  <r>
    <x v="1"/>
    <x v="620"/>
    <x v="708"/>
    <x v="4"/>
    <x v="1"/>
    <x v="577"/>
    <x v="0"/>
    <x v="2"/>
    <x v="1203"/>
    <x v="1"/>
    <x v="8"/>
    <x v="1953"/>
    <x v="1839"/>
    <x v="1742"/>
    <x v="1953"/>
    <x v="1858"/>
    <x v="1652"/>
    <x v="4"/>
    <x v="3"/>
    <x v="1817"/>
    <x v="1947"/>
    <x v="1096"/>
    <x v="1850"/>
  </r>
  <r>
    <x v="3"/>
    <x v="673"/>
    <x v="38"/>
    <x v="0"/>
    <x v="3"/>
    <x v="558"/>
    <x v="0"/>
    <x v="3"/>
    <x v="593"/>
    <x v="1"/>
    <x v="10"/>
    <x v="693"/>
    <x v="681"/>
    <x v="667"/>
    <x v="692"/>
    <x v="680"/>
    <x v="656"/>
    <x v="1"/>
    <x v="0"/>
    <x v="678"/>
    <x v="691"/>
    <x v="533"/>
    <x v="679"/>
  </r>
  <r>
    <x v="2"/>
    <x v="571"/>
    <x v="628"/>
    <x v="1"/>
    <x v="1"/>
    <x v="265"/>
    <x v="1"/>
    <x v="3"/>
    <x v="350"/>
    <x v="1"/>
    <x v="8"/>
    <x v="1954"/>
    <x v="1840"/>
    <x v="1743"/>
    <x v="1954"/>
    <x v="1859"/>
    <x v="1653"/>
    <x v="6"/>
    <x v="2"/>
    <x v="1818"/>
    <x v="1948"/>
    <x v="1097"/>
    <x v="1851"/>
  </r>
  <r>
    <x v="2"/>
    <x v="571"/>
    <x v="628"/>
    <x v="1"/>
    <x v="1"/>
    <x v="265"/>
    <x v="1"/>
    <x v="3"/>
    <x v="1257"/>
    <x v="1"/>
    <x v="14"/>
    <x v="1955"/>
    <x v="1841"/>
    <x v="1744"/>
    <x v="1955"/>
    <x v="1860"/>
    <x v="347"/>
    <x v="0"/>
    <x v="0"/>
    <x v="1819"/>
    <x v="1949"/>
    <x v="105"/>
    <x v="1852"/>
  </r>
  <r>
    <x v="2"/>
    <x v="571"/>
    <x v="628"/>
    <x v="1"/>
    <x v="1"/>
    <x v="265"/>
    <x v="1"/>
    <x v="3"/>
    <x v="1258"/>
    <x v="0"/>
    <x v="3"/>
    <x v="1956"/>
    <x v="1842"/>
    <x v="1745"/>
    <x v="1956"/>
    <x v="1861"/>
    <x v="1654"/>
    <x v="1"/>
    <x v="10"/>
    <x v="1820"/>
    <x v="1950"/>
    <x v="1098"/>
    <x v="1853"/>
  </r>
  <r>
    <x v="0"/>
    <x v="142"/>
    <x v="344"/>
    <x v="8"/>
    <x v="1"/>
    <x v="158"/>
    <x v="1"/>
    <x v="3"/>
    <x v="69"/>
    <x v="1"/>
    <x v="10"/>
    <x v="1957"/>
    <x v="1843"/>
    <x v="1746"/>
    <x v="1957"/>
    <x v="1862"/>
    <x v="1655"/>
    <x v="5"/>
    <x v="2"/>
    <x v="429"/>
    <x v="1951"/>
    <x v="282"/>
    <x v="1854"/>
  </r>
  <r>
    <x v="0"/>
    <x v="142"/>
    <x v="344"/>
    <x v="8"/>
    <x v="1"/>
    <x v="158"/>
    <x v="1"/>
    <x v="3"/>
    <x v="125"/>
    <x v="2"/>
    <x v="7"/>
    <x v="1958"/>
    <x v="1844"/>
    <x v="1747"/>
    <x v="1958"/>
    <x v="1863"/>
    <x v="1656"/>
    <x v="0"/>
    <x v="10"/>
    <x v="1821"/>
    <x v="1952"/>
    <x v="1099"/>
    <x v="1855"/>
  </r>
  <r>
    <x v="0"/>
    <x v="142"/>
    <x v="344"/>
    <x v="8"/>
    <x v="1"/>
    <x v="158"/>
    <x v="1"/>
    <x v="3"/>
    <x v="127"/>
    <x v="1"/>
    <x v="13"/>
    <x v="1959"/>
    <x v="1845"/>
    <x v="128"/>
    <x v="1959"/>
    <x v="1864"/>
    <x v="1657"/>
    <x v="3"/>
    <x v="2"/>
    <x v="1822"/>
    <x v="1953"/>
    <x v="1100"/>
    <x v="1856"/>
  </r>
  <r>
    <x v="0"/>
    <x v="674"/>
    <x v="597"/>
    <x v="1"/>
    <x v="1"/>
    <x v="378"/>
    <x v="1"/>
    <x v="3"/>
    <x v="228"/>
    <x v="0"/>
    <x v="1"/>
    <x v="1960"/>
    <x v="1846"/>
    <x v="1748"/>
    <x v="1960"/>
    <x v="1865"/>
    <x v="1658"/>
    <x v="1"/>
    <x v="4"/>
    <x v="1823"/>
    <x v="1954"/>
    <x v="1101"/>
    <x v="1857"/>
  </r>
  <r>
    <x v="0"/>
    <x v="674"/>
    <x v="597"/>
    <x v="1"/>
    <x v="1"/>
    <x v="378"/>
    <x v="1"/>
    <x v="3"/>
    <x v="132"/>
    <x v="1"/>
    <x v="8"/>
    <x v="1961"/>
    <x v="1847"/>
    <x v="1749"/>
    <x v="1961"/>
    <x v="1866"/>
    <x v="1659"/>
    <x v="4"/>
    <x v="6"/>
    <x v="1824"/>
    <x v="1955"/>
    <x v="1060"/>
    <x v="1858"/>
  </r>
  <r>
    <x v="0"/>
    <x v="674"/>
    <x v="597"/>
    <x v="1"/>
    <x v="1"/>
    <x v="378"/>
    <x v="1"/>
    <x v="3"/>
    <x v="45"/>
    <x v="1"/>
    <x v="4"/>
    <x v="1962"/>
    <x v="1848"/>
    <x v="1750"/>
    <x v="1962"/>
    <x v="1867"/>
    <x v="1660"/>
    <x v="5"/>
    <x v="2"/>
    <x v="1825"/>
    <x v="1956"/>
    <x v="891"/>
    <x v="1859"/>
  </r>
  <r>
    <x v="2"/>
    <x v="432"/>
    <x v="709"/>
    <x v="4"/>
    <x v="1"/>
    <x v="576"/>
    <x v="0"/>
    <x v="1"/>
    <x v="784"/>
    <x v="0"/>
    <x v="5"/>
    <x v="1963"/>
    <x v="1849"/>
    <x v="1751"/>
    <x v="1963"/>
    <x v="1868"/>
    <x v="1661"/>
    <x v="7"/>
    <x v="0"/>
    <x v="1826"/>
    <x v="1957"/>
    <x v="1102"/>
    <x v="1860"/>
  </r>
  <r>
    <x v="3"/>
    <x v="185"/>
    <x v="710"/>
    <x v="10"/>
    <x v="1"/>
    <x v="157"/>
    <x v="0"/>
    <x v="3"/>
    <x v="1259"/>
    <x v="2"/>
    <x v="7"/>
    <x v="1964"/>
    <x v="1850"/>
    <x v="1752"/>
    <x v="1964"/>
    <x v="1869"/>
    <x v="1128"/>
    <x v="2"/>
    <x v="0"/>
    <x v="1827"/>
    <x v="1958"/>
    <x v="482"/>
    <x v="1861"/>
  </r>
  <r>
    <x v="3"/>
    <x v="123"/>
    <x v="177"/>
    <x v="0"/>
    <x v="1"/>
    <x v="578"/>
    <x v="0"/>
    <x v="2"/>
    <x v="913"/>
    <x v="0"/>
    <x v="1"/>
    <x v="1965"/>
    <x v="1851"/>
    <x v="1114"/>
    <x v="1965"/>
    <x v="1870"/>
    <x v="1662"/>
    <x v="1"/>
    <x v="4"/>
    <x v="1828"/>
    <x v="1959"/>
    <x v="1103"/>
    <x v="1862"/>
  </r>
  <r>
    <x v="2"/>
    <x v="156"/>
    <x v="695"/>
    <x v="0"/>
    <x v="0"/>
    <x v="579"/>
    <x v="0"/>
    <x v="2"/>
    <x v="404"/>
    <x v="2"/>
    <x v="11"/>
    <x v="1966"/>
    <x v="1852"/>
    <x v="1753"/>
    <x v="1966"/>
    <x v="1871"/>
    <x v="1569"/>
    <x v="3"/>
    <x v="0"/>
    <x v="1829"/>
    <x v="1960"/>
    <x v="1051"/>
    <x v="1863"/>
  </r>
  <r>
    <x v="1"/>
    <x v="6"/>
    <x v="6"/>
    <x v="0"/>
    <x v="1"/>
    <x v="481"/>
    <x v="0"/>
    <x v="3"/>
    <x v="1025"/>
    <x v="1"/>
    <x v="10"/>
    <x v="1967"/>
    <x v="1853"/>
    <x v="1426"/>
    <x v="1967"/>
    <x v="1872"/>
    <x v="139"/>
    <x v="1"/>
    <x v="0"/>
    <x v="1830"/>
    <x v="1961"/>
    <x v="565"/>
    <x v="1864"/>
  </r>
  <r>
    <x v="0"/>
    <x v="216"/>
    <x v="461"/>
    <x v="7"/>
    <x v="1"/>
    <x v="112"/>
    <x v="1"/>
    <x v="3"/>
    <x v="608"/>
    <x v="1"/>
    <x v="8"/>
    <x v="1968"/>
    <x v="545"/>
    <x v="1754"/>
    <x v="1968"/>
    <x v="929"/>
    <x v="1663"/>
    <x v="0"/>
    <x v="2"/>
    <x v="1831"/>
    <x v="1962"/>
    <x v="25"/>
    <x v="1865"/>
  </r>
  <r>
    <x v="0"/>
    <x v="567"/>
    <x v="711"/>
    <x v="3"/>
    <x v="1"/>
    <x v="408"/>
    <x v="2"/>
    <x v="2"/>
    <x v="1155"/>
    <x v="0"/>
    <x v="5"/>
    <x v="1969"/>
    <x v="1854"/>
    <x v="1755"/>
    <x v="1969"/>
    <x v="1873"/>
    <x v="1664"/>
    <x v="1"/>
    <x v="7"/>
    <x v="1832"/>
    <x v="1963"/>
    <x v="842"/>
    <x v="1866"/>
  </r>
  <r>
    <x v="0"/>
    <x v="197"/>
    <x v="330"/>
    <x v="7"/>
    <x v="0"/>
    <x v="445"/>
    <x v="0"/>
    <x v="1"/>
    <x v="294"/>
    <x v="1"/>
    <x v="13"/>
    <x v="1970"/>
    <x v="1855"/>
    <x v="1756"/>
    <x v="1970"/>
    <x v="1874"/>
    <x v="1342"/>
    <x v="5"/>
    <x v="0"/>
    <x v="1385"/>
    <x v="1964"/>
    <x v="1104"/>
    <x v="1867"/>
  </r>
  <r>
    <x v="2"/>
    <x v="169"/>
    <x v="637"/>
    <x v="1"/>
    <x v="2"/>
    <x v="231"/>
    <x v="0"/>
    <x v="2"/>
    <x v="749"/>
    <x v="1"/>
    <x v="4"/>
    <x v="916"/>
    <x v="887"/>
    <x v="533"/>
    <x v="548"/>
    <x v="887"/>
    <x v="521"/>
    <x v="1"/>
    <x v="0"/>
    <x v="881"/>
    <x v="232"/>
    <x v="212"/>
    <x v="884"/>
  </r>
  <r>
    <x v="2"/>
    <x v="169"/>
    <x v="637"/>
    <x v="1"/>
    <x v="2"/>
    <x v="231"/>
    <x v="0"/>
    <x v="2"/>
    <x v="398"/>
    <x v="1"/>
    <x v="4"/>
    <x v="436"/>
    <x v="428"/>
    <x v="424"/>
    <x v="437"/>
    <x v="430"/>
    <x v="420"/>
    <x v="1"/>
    <x v="0"/>
    <x v="427"/>
    <x v="437"/>
    <x v="370"/>
    <x v="431"/>
  </r>
  <r>
    <x v="3"/>
    <x v="208"/>
    <x v="215"/>
    <x v="2"/>
    <x v="1"/>
    <x v="71"/>
    <x v="2"/>
    <x v="0"/>
    <x v="1260"/>
    <x v="1"/>
    <x v="6"/>
    <x v="1971"/>
    <x v="330"/>
    <x v="1757"/>
    <x v="1971"/>
    <x v="331"/>
    <x v="1665"/>
    <x v="4"/>
    <x v="2"/>
    <x v="329"/>
    <x v="1965"/>
    <x v="941"/>
    <x v="331"/>
  </r>
  <r>
    <x v="0"/>
    <x v="323"/>
    <x v="411"/>
    <x v="8"/>
    <x v="1"/>
    <x v="229"/>
    <x v="0"/>
    <x v="2"/>
    <x v="908"/>
    <x v="1"/>
    <x v="8"/>
    <x v="1972"/>
    <x v="1856"/>
    <x v="1758"/>
    <x v="1972"/>
    <x v="1875"/>
    <x v="1666"/>
    <x v="1"/>
    <x v="3"/>
    <x v="1833"/>
    <x v="1966"/>
    <x v="1105"/>
    <x v="1868"/>
  </r>
  <r>
    <x v="0"/>
    <x v="675"/>
    <x v="201"/>
    <x v="5"/>
    <x v="3"/>
    <x v="109"/>
    <x v="0"/>
    <x v="3"/>
    <x v="1071"/>
    <x v="0"/>
    <x v="5"/>
    <x v="1973"/>
    <x v="1857"/>
    <x v="1759"/>
    <x v="1973"/>
    <x v="1876"/>
    <x v="1667"/>
    <x v="7"/>
    <x v="2"/>
    <x v="1834"/>
    <x v="1967"/>
    <x v="1106"/>
    <x v="1869"/>
  </r>
  <r>
    <x v="0"/>
    <x v="676"/>
    <x v="712"/>
    <x v="9"/>
    <x v="1"/>
    <x v="108"/>
    <x v="2"/>
    <x v="1"/>
    <x v="1261"/>
    <x v="1"/>
    <x v="6"/>
    <x v="1974"/>
    <x v="1858"/>
    <x v="1760"/>
    <x v="1974"/>
    <x v="1877"/>
    <x v="82"/>
    <x v="7"/>
    <x v="0"/>
    <x v="1835"/>
    <x v="1968"/>
    <x v="79"/>
    <x v="1870"/>
  </r>
  <r>
    <x v="3"/>
    <x v="677"/>
    <x v="713"/>
    <x v="10"/>
    <x v="1"/>
    <x v="580"/>
    <x v="2"/>
    <x v="1"/>
    <x v="1078"/>
    <x v="1"/>
    <x v="10"/>
    <x v="1975"/>
    <x v="1859"/>
    <x v="1761"/>
    <x v="1975"/>
    <x v="1878"/>
    <x v="130"/>
    <x v="1"/>
    <x v="0"/>
    <x v="1836"/>
    <x v="1969"/>
    <x v="126"/>
    <x v="1871"/>
  </r>
  <r>
    <x v="0"/>
    <x v="63"/>
    <x v="61"/>
    <x v="2"/>
    <x v="1"/>
    <x v="66"/>
    <x v="0"/>
    <x v="2"/>
    <x v="657"/>
    <x v="2"/>
    <x v="11"/>
    <x v="1976"/>
    <x v="1860"/>
    <x v="1264"/>
    <x v="1976"/>
    <x v="1879"/>
    <x v="1668"/>
    <x v="1"/>
    <x v="2"/>
    <x v="1837"/>
    <x v="1970"/>
    <x v="29"/>
    <x v="1872"/>
  </r>
  <r>
    <x v="0"/>
    <x v="63"/>
    <x v="61"/>
    <x v="2"/>
    <x v="1"/>
    <x v="66"/>
    <x v="0"/>
    <x v="2"/>
    <x v="1262"/>
    <x v="1"/>
    <x v="10"/>
    <x v="1977"/>
    <x v="1861"/>
    <x v="1762"/>
    <x v="1977"/>
    <x v="1880"/>
    <x v="1669"/>
    <x v="0"/>
    <x v="2"/>
    <x v="1838"/>
    <x v="1971"/>
    <x v="337"/>
    <x v="1873"/>
  </r>
  <r>
    <x v="0"/>
    <x v="63"/>
    <x v="61"/>
    <x v="2"/>
    <x v="1"/>
    <x v="66"/>
    <x v="0"/>
    <x v="2"/>
    <x v="583"/>
    <x v="0"/>
    <x v="5"/>
    <x v="1978"/>
    <x v="1862"/>
    <x v="1198"/>
    <x v="1978"/>
    <x v="1881"/>
    <x v="1670"/>
    <x v="2"/>
    <x v="7"/>
    <x v="1839"/>
    <x v="1972"/>
    <x v="1107"/>
    <x v="1874"/>
  </r>
  <r>
    <x v="0"/>
    <x v="63"/>
    <x v="61"/>
    <x v="2"/>
    <x v="1"/>
    <x v="66"/>
    <x v="0"/>
    <x v="2"/>
    <x v="1167"/>
    <x v="1"/>
    <x v="6"/>
    <x v="1979"/>
    <x v="1863"/>
    <x v="1763"/>
    <x v="1979"/>
    <x v="1882"/>
    <x v="1671"/>
    <x v="7"/>
    <x v="2"/>
    <x v="1840"/>
    <x v="1973"/>
    <x v="1108"/>
    <x v="1875"/>
  </r>
  <r>
    <x v="0"/>
    <x v="63"/>
    <x v="61"/>
    <x v="2"/>
    <x v="1"/>
    <x v="66"/>
    <x v="0"/>
    <x v="2"/>
    <x v="307"/>
    <x v="1"/>
    <x v="8"/>
    <x v="1980"/>
    <x v="1864"/>
    <x v="976"/>
    <x v="1980"/>
    <x v="1883"/>
    <x v="1672"/>
    <x v="3"/>
    <x v="3"/>
    <x v="1841"/>
    <x v="1974"/>
    <x v="1109"/>
    <x v="1876"/>
  </r>
  <r>
    <x v="3"/>
    <x v="678"/>
    <x v="714"/>
    <x v="9"/>
    <x v="0"/>
    <x v="581"/>
    <x v="0"/>
    <x v="3"/>
    <x v="512"/>
    <x v="1"/>
    <x v="6"/>
    <x v="1981"/>
    <x v="262"/>
    <x v="556"/>
    <x v="1981"/>
    <x v="262"/>
    <x v="1673"/>
    <x v="1"/>
    <x v="2"/>
    <x v="261"/>
    <x v="1975"/>
    <x v="338"/>
    <x v="262"/>
  </r>
  <r>
    <x v="3"/>
    <x v="678"/>
    <x v="714"/>
    <x v="9"/>
    <x v="0"/>
    <x v="581"/>
    <x v="0"/>
    <x v="3"/>
    <x v="701"/>
    <x v="2"/>
    <x v="11"/>
    <x v="1982"/>
    <x v="988"/>
    <x v="1764"/>
    <x v="1982"/>
    <x v="991"/>
    <x v="1674"/>
    <x v="1"/>
    <x v="2"/>
    <x v="981"/>
    <x v="1976"/>
    <x v="1110"/>
    <x v="987"/>
  </r>
  <r>
    <x v="3"/>
    <x v="678"/>
    <x v="714"/>
    <x v="9"/>
    <x v="0"/>
    <x v="581"/>
    <x v="0"/>
    <x v="3"/>
    <x v="160"/>
    <x v="2"/>
    <x v="7"/>
    <x v="735"/>
    <x v="719"/>
    <x v="706"/>
    <x v="734"/>
    <x v="718"/>
    <x v="691"/>
    <x v="1"/>
    <x v="10"/>
    <x v="715"/>
    <x v="733"/>
    <x v="561"/>
    <x v="716"/>
  </r>
  <r>
    <x v="3"/>
    <x v="123"/>
    <x v="654"/>
    <x v="0"/>
    <x v="1"/>
    <x v="18"/>
    <x v="1"/>
    <x v="2"/>
    <x v="635"/>
    <x v="0"/>
    <x v="1"/>
    <x v="1983"/>
    <x v="1865"/>
    <x v="1765"/>
    <x v="1983"/>
    <x v="1884"/>
    <x v="1675"/>
    <x v="0"/>
    <x v="4"/>
    <x v="1842"/>
    <x v="1977"/>
    <x v="1111"/>
    <x v="1877"/>
  </r>
  <r>
    <x v="2"/>
    <x v="601"/>
    <x v="715"/>
    <x v="6"/>
    <x v="2"/>
    <x v="582"/>
    <x v="0"/>
    <x v="1"/>
    <x v="1263"/>
    <x v="1"/>
    <x v="8"/>
    <x v="1984"/>
    <x v="1866"/>
    <x v="1766"/>
    <x v="1984"/>
    <x v="1885"/>
    <x v="1676"/>
    <x v="1"/>
    <x v="2"/>
    <x v="1843"/>
    <x v="1978"/>
    <x v="12"/>
    <x v="1878"/>
  </r>
  <r>
    <x v="0"/>
    <x v="679"/>
    <x v="716"/>
    <x v="7"/>
    <x v="1"/>
    <x v="60"/>
    <x v="2"/>
    <x v="2"/>
    <x v="1087"/>
    <x v="1"/>
    <x v="8"/>
    <x v="1985"/>
    <x v="1867"/>
    <x v="1767"/>
    <x v="1985"/>
    <x v="1886"/>
    <x v="1677"/>
    <x v="1"/>
    <x v="3"/>
    <x v="1844"/>
    <x v="1979"/>
    <x v="1112"/>
    <x v="1879"/>
  </r>
  <r>
    <x v="1"/>
    <x v="117"/>
    <x v="717"/>
    <x v="7"/>
    <x v="0"/>
    <x v="566"/>
    <x v="1"/>
    <x v="2"/>
    <x v="1220"/>
    <x v="1"/>
    <x v="4"/>
    <x v="1986"/>
    <x v="1868"/>
    <x v="1650"/>
    <x v="1986"/>
    <x v="1887"/>
    <x v="1678"/>
    <x v="4"/>
    <x v="2"/>
    <x v="1845"/>
    <x v="1980"/>
    <x v="1031"/>
    <x v="1880"/>
  </r>
  <r>
    <x v="0"/>
    <x v="680"/>
    <x v="149"/>
    <x v="2"/>
    <x v="1"/>
    <x v="583"/>
    <x v="2"/>
    <x v="1"/>
    <x v="1264"/>
    <x v="1"/>
    <x v="10"/>
    <x v="1987"/>
    <x v="1869"/>
    <x v="420"/>
    <x v="1987"/>
    <x v="1888"/>
    <x v="267"/>
    <x v="0"/>
    <x v="0"/>
    <x v="1846"/>
    <x v="1981"/>
    <x v="243"/>
    <x v="1881"/>
  </r>
  <r>
    <x v="0"/>
    <x v="680"/>
    <x v="149"/>
    <x v="2"/>
    <x v="1"/>
    <x v="583"/>
    <x v="2"/>
    <x v="1"/>
    <x v="1083"/>
    <x v="1"/>
    <x v="10"/>
    <x v="1988"/>
    <x v="1870"/>
    <x v="1139"/>
    <x v="1988"/>
    <x v="1889"/>
    <x v="1679"/>
    <x v="6"/>
    <x v="0"/>
    <x v="1847"/>
    <x v="1982"/>
    <x v="345"/>
    <x v="1882"/>
  </r>
  <r>
    <x v="0"/>
    <x v="680"/>
    <x v="149"/>
    <x v="2"/>
    <x v="1"/>
    <x v="583"/>
    <x v="2"/>
    <x v="1"/>
    <x v="1124"/>
    <x v="1"/>
    <x v="8"/>
    <x v="1989"/>
    <x v="1871"/>
    <x v="1768"/>
    <x v="1989"/>
    <x v="1890"/>
    <x v="1680"/>
    <x v="2"/>
    <x v="2"/>
    <x v="1848"/>
    <x v="1983"/>
    <x v="1113"/>
    <x v="1883"/>
  </r>
  <r>
    <x v="0"/>
    <x v="680"/>
    <x v="149"/>
    <x v="2"/>
    <x v="1"/>
    <x v="583"/>
    <x v="2"/>
    <x v="1"/>
    <x v="422"/>
    <x v="1"/>
    <x v="10"/>
    <x v="1990"/>
    <x v="1872"/>
    <x v="1769"/>
    <x v="1990"/>
    <x v="1891"/>
    <x v="1681"/>
    <x v="8"/>
    <x v="0"/>
    <x v="1849"/>
    <x v="1984"/>
    <x v="1114"/>
    <x v="1884"/>
  </r>
  <r>
    <x v="0"/>
    <x v="681"/>
    <x v="718"/>
    <x v="5"/>
    <x v="1"/>
    <x v="170"/>
    <x v="0"/>
    <x v="3"/>
    <x v="338"/>
    <x v="1"/>
    <x v="8"/>
    <x v="1991"/>
    <x v="1873"/>
    <x v="1770"/>
    <x v="1991"/>
    <x v="1892"/>
    <x v="1682"/>
    <x v="3"/>
    <x v="2"/>
    <x v="1850"/>
    <x v="1985"/>
    <x v="1115"/>
    <x v="1885"/>
  </r>
  <r>
    <x v="0"/>
    <x v="681"/>
    <x v="718"/>
    <x v="5"/>
    <x v="1"/>
    <x v="170"/>
    <x v="0"/>
    <x v="3"/>
    <x v="429"/>
    <x v="1"/>
    <x v="2"/>
    <x v="1992"/>
    <x v="1874"/>
    <x v="458"/>
    <x v="1992"/>
    <x v="842"/>
    <x v="1683"/>
    <x v="1"/>
    <x v="0"/>
    <x v="1851"/>
    <x v="1986"/>
    <x v="533"/>
    <x v="839"/>
  </r>
  <r>
    <x v="0"/>
    <x v="681"/>
    <x v="718"/>
    <x v="5"/>
    <x v="1"/>
    <x v="170"/>
    <x v="0"/>
    <x v="3"/>
    <x v="1265"/>
    <x v="0"/>
    <x v="1"/>
    <x v="1993"/>
    <x v="1875"/>
    <x v="1771"/>
    <x v="1993"/>
    <x v="1893"/>
    <x v="1684"/>
    <x v="4"/>
    <x v="9"/>
    <x v="1852"/>
    <x v="1987"/>
    <x v="171"/>
    <x v="1886"/>
  </r>
  <r>
    <x v="0"/>
    <x v="681"/>
    <x v="718"/>
    <x v="5"/>
    <x v="1"/>
    <x v="170"/>
    <x v="0"/>
    <x v="3"/>
    <x v="1150"/>
    <x v="2"/>
    <x v="15"/>
    <x v="1994"/>
    <x v="1876"/>
    <x v="1772"/>
    <x v="1994"/>
    <x v="1894"/>
    <x v="1367"/>
    <x v="2"/>
    <x v="0"/>
    <x v="1853"/>
    <x v="1988"/>
    <x v="1116"/>
    <x v="1887"/>
  </r>
  <r>
    <x v="0"/>
    <x v="681"/>
    <x v="718"/>
    <x v="5"/>
    <x v="1"/>
    <x v="170"/>
    <x v="0"/>
    <x v="3"/>
    <x v="97"/>
    <x v="2"/>
    <x v="11"/>
    <x v="1833"/>
    <x v="1741"/>
    <x v="1640"/>
    <x v="1832"/>
    <x v="1755"/>
    <x v="1566"/>
    <x v="2"/>
    <x v="0"/>
    <x v="1723"/>
    <x v="1827"/>
    <x v="1050"/>
    <x v="1747"/>
  </r>
  <r>
    <x v="0"/>
    <x v="681"/>
    <x v="718"/>
    <x v="5"/>
    <x v="1"/>
    <x v="170"/>
    <x v="0"/>
    <x v="3"/>
    <x v="740"/>
    <x v="0"/>
    <x v="5"/>
    <x v="1995"/>
    <x v="1877"/>
    <x v="1628"/>
    <x v="1995"/>
    <x v="1895"/>
    <x v="1685"/>
    <x v="8"/>
    <x v="0"/>
    <x v="1854"/>
    <x v="1989"/>
    <x v="309"/>
    <x v="1888"/>
  </r>
  <r>
    <x v="3"/>
    <x v="378"/>
    <x v="460"/>
    <x v="6"/>
    <x v="0"/>
    <x v="96"/>
    <x v="1"/>
    <x v="1"/>
    <x v="141"/>
    <x v="1"/>
    <x v="8"/>
    <x v="1996"/>
    <x v="1878"/>
    <x v="938"/>
    <x v="1996"/>
    <x v="1896"/>
    <x v="1686"/>
    <x v="0"/>
    <x v="2"/>
    <x v="1855"/>
    <x v="1990"/>
    <x v="569"/>
    <x v="1889"/>
  </r>
  <r>
    <x v="0"/>
    <x v="216"/>
    <x v="607"/>
    <x v="7"/>
    <x v="3"/>
    <x v="584"/>
    <x v="0"/>
    <x v="0"/>
    <x v="174"/>
    <x v="2"/>
    <x v="11"/>
    <x v="182"/>
    <x v="181"/>
    <x v="177"/>
    <x v="182"/>
    <x v="181"/>
    <x v="178"/>
    <x v="0"/>
    <x v="0"/>
    <x v="180"/>
    <x v="182"/>
    <x v="169"/>
    <x v="181"/>
  </r>
  <r>
    <x v="3"/>
    <x v="682"/>
    <x v="719"/>
    <x v="6"/>
    <x v="1"/>
    <x v="582"/>
    <x v="0"/>
    <x v="2"/>
    <x v="1040"/>
    <x v="1"/>
    <x v="12"/>
    <x v="1997"/>
    <x v="1879"/>
    <x v="1773"/>
    <x v="1997"/>
    <x v="1897"/>
    <x v="473"/>
    <x v="5"/>
    <x v="0"/>
    <x v="1856"/>
    <x v="1991"/>
    <x v="222"/>
    <x v="1890"/>
  </r>
  <r>
    <x v="3"/>
    <x v="682"/>
    <x v="719"/>
    <x v="6"/>
    <x v="1"/>
    <x v="582"/>
    <x v="0"/>
    <x v="2"/>
    <x v="71"/>
    <x v="0"/>
    <x v="5"/>
    <x v="1998"/>
    <x v="1880"/>
    <x v="1774"/>
    <x v="1998"/>
    <x v="1898"/>
    <x v="1687"/>
    <x v="0"/>
    <x v="0"/>
    <x v="1857"/>
    <x v="1992"/>
    <x v="322"/>
    <x v="1891"/>
  </r>
  <r>
    <x v="3"/>
    <x v="682"/>
    <x v="719"/>
    <x v="6"/>
    <x v="1"/>
    <x v="582"/>
    <x v="0"/>
    <x v="2"/>
    <x v="297"/>
    <x v="2"/>
    <x v="7"/>
    <x v="1999"/>
    <x v="1881"/>
    <x v="1775"/>
    <x v="1999"/>
    <x v="1899"/>
    <x v="1688"/>
    <x v="6"/>
    <x v="0"/>
    <x v="1858"/>
    <x v="1993"/>
    <x v="1117"/>
    <x v="1892"/>
  </r>
  <r>
    <x v="0"/>
    <x v="674"/>
    <x v="597"/>
    <x v="1"/>
    <x v="1"/>
    <x v="238"/>
    <x v="0"/>
    <x v="1"/>
    <x v="1266"/>
    <x v="1"/>
    <x v="9"/>
    <x v="2000"/>
    <x v="1882"/>
    <x v="1776"/>
    <x v="2000"/>
    <x v="1900"/>
    <x v="736"/>
    <x v="1"/>
    <x v="0"/>
    <x v="1859"/>
    <x v="1994"/>
    <x v="518"/>
    <x v="1893"/>
  </r>
  <r>
    <x v="0"/>
    <x v="107"/>
    <x v="24"/>
    <x v="4"/>
    <x v="1"/>
    <x v="275"/>
    <x v="0"/>
    <x v="1"/>
    <x v="1242"/>
    <x v="1"/>
    <x v="8"/>
    <x v="2001"/>
    <x v="1883"/>
    <x v="1777"/>
    <x v="2001"/>
    <x v="1901"/>
    <x v="1689"/>
    <x v="1"/>
    <x v="2"/>
    <x v="1860"/>
    <x v="1995"/>
    <x v="114"/>
    <x v="1894"/>
  </r>
  <r>
    <x v="0"/>
    <x v="107"/>
    <x v="24"/>
    <x v="4"/>
    <x v="1"/>
    <x v="275"/>
    <x v="0"/>
    <x v="1"/>
    <x v="1112"/>
    <x v="1"/>
    <x v="9"/>
    <x v="2002"/>
    <x v="1884"/>
    <x v="1778"/>
    <x v="2002"/>
    <x v="1902"/>
    <x v="1690"/>
    <x v="1"/>
    <x v="0"/>
    <x v="1861"/>
    <x v="1996"/>
    <x v="12"/>
    <x v="1895"/>
  </r>
  <r>
    <x v="0"/>
    <x v="107"/>
    <x v="24"/>
    <x v="4"/>
    <x v="1"/>
    <x v="275"/>
    <x v="0"/>
    <x v="1"/>
    <x v="1030"/>
    <x v="1"/>
    <x v="10"/>
    <x v="2003"/>
    <x v="1885"/>
    <x v="888"/>
    <x v="2003"/>
    <x v="1903"/>
    <x v="246"/>
    <x v="4"/>
    <x v="0"/>
    <x v="1862"/>
    <x v="1997"/>
    <x v="34"/>
    <x v="1896"/>
  </r>
  <r>
    <x v="0"/>
    <x v="107"/>
    <x v="24"/>
    <x v="4"/>
    <x v="1"/>
    <x v="275"/>
    <x v="0"/>
    <x v="1"/>
    <x v="1267"/>
    <x v="1"/>
    <x v="9"/>
    <x v="2004"/>
    <x v="1886"/>
    <x v="1779"/>
    <x v="2004"/>
    <x v="1904"/>
    <x v="1691"/>
    <x v="1"/>
    <x v="0"/>
    <x v="1863"/>
    <x v="1998"/>
    <x v="92"/>
    <x v="1897"/>
  </r>
  <r>
    <x v="0"/>
    <x v="107"/>
    <x v="24"/>
    <x v="4"/>
    <x v="1"/>
    <x v="275"/>
    <x v="0"/>
    <x v="1"/>
    <x v="1044"/>
    <x v="2"/>
    <x v="11"/>
    <x v="2005"/>
    <x v="922"/>
    <x v="1451"/>
    <x v="2005"/>
    <x v="922"/>
    <x v="1692"/>
    <x v="2"/>
    <x v="0"/>
    <x v="915"/>
    <x v="1999"/>
    <x v="1118"/>
    <x v="919"/>
  </r>
  <r>
    <x v="0"/>
    <x v="49"/>
    <x v="296"/>
    <x v="4"/>
    <x v="1"/>
    <x v="369"/>
    <x v="0"/>
    <x v="0"/>
    <x v="134"/>
    <x v="1"/>
    <x v="6"/>
    <x v="2006"/>
    <x v="1887"/>
    <x v="1780"/>
    <x v="2006"/>
    <x v="1905"/>
    <x v="1693"/>
    <x v="0"/>
    <x v="2"/>
    <x v="1864"/>
    <x v="2000"/>
    <x v="394"/>
    <x v="1898"/>
  </r>
  <r>
    <x v="2"/>
    <x v="683"/>
    <x v="283"/>
    <x v="0"/>
    <x v="1"/>
    <x v="569"/>
    <x v="0"/>
    <x v="0"/>
    <x v="563"/>
    <x v="1"/>
    <x v="6"/>
    <x v="2007"/>
    <x v="1888"/>
    <x v="1781"/>
    <x v="2007"/>
    <x v="1906"/>
    <x v="1052"/>
    <x v="1"/>
    <x v="0"/>
    <x v="1865"/>
    <x v="2001"/>
    <x v="134"/>
    <x v="1899"/>
  </r>
  <r>
    <x v="1"/>
    <x v="262"/>
    <x v="279"/>
    <x v="10"/>
    <x v="1"/>
    <x v="237"/>
    <x v="0"/>
    <x v="3"/>
    <x v="89"/>
    <x v="1"/>
    <x v="10"/>
    <x v="12"/>
    <x v="12"/>
    <x v="12"/>
    <x v="12"/>
    <x v="12"/>
    <x v="12"/>
    <x v="1"/>
    <x v="2"/>
    <x v="12"/>
    <x v="12"/>
    <x v="12"/>
    <x v="12"/>
  </r>
  <r>
    <x v="1"/>
    <x v="262"/>
    <x v="279"/>
    <x v="10"/>
    <x v="1"/>
    <x v="237"/>
    <x v="0"/>
    <x v="3"/>
    <x v="1221"/>
    <x v="1"/>
    <x v="10"/>
    <x v="2008"/>
    <x v="1889"/>
    <x v="1782"/>
    <x v="2008"/>
    <x v="1907"/>
    <x v="1694"/>
    <x v="7"/>
    <x v="2"/>
    <x v="1866"/>
    <x v="2002"/>
    <x v="103"/>
    <x v="1900"/>
  </r>
  <r>
    <x v="2"/>
    <x v="106"/>
    <x v="104"/>
    <x v="1"/>
    <x v="1"/>
    <x v="299"/>
    <x v="0"/>
    <x v="0"/>
    <x v="345"/>
    <x v="0"/>
    <x v="5"/>
    <x v="870"/>
    <x v="501"/>
    <x v="607"/>
    <x v="869"/>
    <x v="842"/>
    <x v="796"/>
    <x v="5"/>
    <x v="0"/>
    <x v="500"/>
    <x v="867"/>
    <x v="618"/>
    <x v="839"/>
  </r>
  <r>
    <x v="2"/>
    <x v="106"/>
    <x v="104"/>
    <x v="1"/>
    <x v="1"/>
    <x v="299"/>
    <x v="0"/>
    <x v="0"/>
    <x v="202"/>
    <x v="2"/>
    <x v="7"/>
    <x v="2009"/>
    <x v="1890"/>
    <x v="1783"/>
    <x v="2009"/>
    <x v="1908"/>
    <x v="1695"/>
    <x v="3"/>
    <x v="0"/>
    <x v="1867"/>
    <x v="2003"/>
    <x v="21"/>
    <x v="1901"/>
  </r>
  <r>
    <x v="1"/>
    <x v="684"/>
    <x v="64"/>
    <x v="8"/>
    <x v="1"/>
    <x v="457"/>
    <x v="2"/>
    <x v="1"/>
    <x v="315"/>
    <x v="1"/>
    <x v="8"/>
    <x v="2010"/>
    <x v="866"/>
    <x v="1784"/>
    <x v="2010"/>
    <x v="867"/>
    <x v="1696"/>
    <x v="0"/>
    <x v="2"/>
    <x v="861"/>
    <x v="2004"/>
    <x v="218"/>
    <x v="864"/>
  </r>
  <r>
    <x v="1"/>
    <x v="684"/>
    <x v="64"/>
    <x v="8"/>
    <x v="1"/>
    <x v="457"/>
    <x v="2"/>
    <x v="1"/>
    <x v="1268"/>
    <x v="0"/>
    <x v="5"/>
    <x v="2011"/>
    <x v="1891"/>
    <x v="1785"/>
    <x v="2011"/>
    <x v="1909"/>
    <x v="108"/>
    <x v="1"/>
    <x v="0"/>
    <x v="1868"/>
    <x v="2005"/>
    <x v="113"/>
    <x v="1902"/>
  </r>
  <r>
    <x v="1"/>
    <x v="685"/>
    <x v="414"/>
    <x v="1"/>
    <x v="1"/>
    <x v="56"/>
    <x v="0"/>
    <x v="3"/>
    <x v="1001"/>
    <x v="0"/>
    <x v="5"/>
    <x v="2012"/>
    <x v="1892"/>
    <x v="1786"/>
    <x v="2012"/>
    <x v="1910"/>
    <x v="1697"/>
    <x v="7"/>
    <x v="2"/>
    <x v="1869"/>
    <x v="2006"/>
    <x v="377"/>
    <x v="1903"/>
  </r>
  <r>
    <x v="0"/>
    <x v="545"/>
    <x v="720"/>
    <x v="8"/>
    <x v="0"/>
    <x v="344"/>
    <x v="2"/>
    <x v="0"/>
    <x v="1269"/>
    <x v="1"/>
    <x v="6"/>
    <x v="2013"/>
    <x v="1893"/>
    <x v="1787"/>
    <x v="2013"/>
    <x v="1911"/>
    <x v="1698"/>
    <x v="1"/>
    <x v="2"/>
    <x v="1870"/>
    <x v="2007"/>
    <x v="741"/>
    <x v="1904"/>
  </r>
  <r>
    <x v="2"/>
    <x v="686"/>
    <x v="721"/>
    <x v="7"/>
    <x v="1"/>
    <x v="585"/>
    <x v="2"/>
    <x v="2"/>
    <x v="410"/>
    <x v="1"/>
    <x v="8"/>
    <x v="753"/>
    <x v="1894"/>
    <x v="1788"/>
    <x v="2014"/>
    <x v="1912"/>
    <x v="1699"/>
    <x v="3"/>
    <x v="3"/>
    <x v="1871"/>
    <x v="2008"/>
    <x v="1119"/>
    <x v="1905"/>
  </r>
  <r>
    <x v="2"/>
    <x v="686"/>
    <x v="721"/>
    <x v="7"/>
    <x v="1"/>
    <x v="585"/>
    <x v="2"/>
    <x v="2"/>
    <x v="179"/>
    <x v="2"/>
    <x v="7"/>
    <x v="2014"/>
    <x v="1895"/>
    <x v="1789"/>
    <x v="2015"/>
    <x v="1913"/>
    <x v="1700"/>
    <x v="4"/>
    <x v="2"/>
    <x v="1872"/>
    <x v="2009"/>
    <x v="1031"/>
    <x v="1906"/>
  </r>
  <r>
    <x v="1"/>
    <x v="421"/>
    <x v="722"/>
    <x v="6"/>
    <x v="1"/>
    <x v="42"/>
    <x v="2"/>
    <x v="3"/>
    <x v="105"/>
    <x v="1"/>
    <x v="6"/>
    <x v="2015"/>
    <x v="1896"/>
    <x v="705"/>
    <x v="2016"/>
    <x v="1914"/>
    <x v="1701"/>
    <x v="4"/>
    <x v="0"/>
    <x v="1873"/>
    <x v="2010"/>
    <x v="146"/>
    <x v="1907"/>
  </r>
  <r>
    <x v="2"/>
    <x v="687"/>
    <x v="723"/>
    <x v="0"/>
    <x v="0"/>
    <x v="586"/>
    <x v="0"/>
    <x v="3"/>
    <x v="1270"/>
    <x v="2"/>
    <x v="7"/>
    <x v="2016"/>
    <x v="1897"/>
    <x v="1790"/>
    <x v="2017"/>
    <x v="1915"/>
    <x v="1702"/>
    <x v="3"/>
    <x v="0"/>
    <x v="1874"/>
    <x v="2011"/>
    <x v="1120"/>
    <x v="1908"/>
  </r>
  <r>
    <x v="2"/>
    <x v="687"/>
    <x v="723"/>
    <x v="0"/>
    <x v="0"/>
    <x v="586"/>
    <x v="0"/>
    <x v="3"/>
    <x v="236"/>
    <x v="1"/>
    <x v="8"/>
    <x v="2017"/>
    <x v="1898"/>
    <x v="1791"/>
    <x v="2018"/>
    <x v="1916"/>
    <x v="1703"/>
    <x v="12"/>
    <x v="0"/>
    <x v="1875"/>
    <x v="2012"/>
    <x v="576"/>
    <x v="1909"/>
  </r>
  <r>
    <x v="0"/>
    <x v="581"/>
    <x v="724"/>
    <x v="0"/>
    <x v="2"/>
    <x v="146"/>
    <x v="1"/>
    <x v="2"/>
    <x v="1271"/>
    <x v="1"/>
    <x v="9"/>
    <x v="2018"/>
    <x v="1899"/>
    <x v="1792"/>
    <x v="2019"/>
    <x v="1917"/>
    <x v="1704"/>
    <x v="5"/>
    <x v="9"/>
    <x v="1876"/>
    <x v="2013"/>
    <x v="1121"/>
    <x v="1910"/>
  </r>
  <r>
    <x v="3"/>
    <x v="610"/>
    <x v="654"/>
    <x v="0"/>
    <x v="1"/>
    <x v="349"/>
    <x v="0"/>
    <x v="3"/>
    <x v="905"/>
    <x v="0"/>
    <x v="5"/>
    <x v="2019"/>
    <x v="1900"/>
    <x v="1793"/>
    <x v="2020"/>
    <x v="1918"/>
    <x v="299"/>
    <x v="7"/>
    <x v="0"/>
    <x v="1877"/>
    <x v="2014"/>
    <x v="271"/>
    <x v="1911"/>
  </r>
  <r>
    <x v="3"/>
    <x v="172"/>
    <x v="725"/>
    <x v="2"/>
    <x v="2"/>
    <x v="515"/>
    <x v="0"/>
    <x v="1"/>
    <x v="751"/>
    <x v="1"/>
    <x v="8"/>
    <x v="2020"/>
    <x v="1901"/>
    <x v="1794"/>
    <x v="2021"/>
    <x v="1919"/>
    <x v="1705"/>
    <x v="7"/>
    <x v="2"/>
    <x v="1878"/>
    <x v="2015"/>
    <x v="283"/>
    <x v="1912"/>
  </r>
  <r>
    <x v="3"/>
    <x v="172"/>
    <x v="725"/>
    <x v="2"/>
    <x v="2"/>
    <x v="515"/>
    <x v="0"/>
    <x v="1"/>
    <x v="305"/>
    <x v="1"/>
    <x v="8"/>
    <x v="2021"/>
    <x v="1902"/>
    <x v="541"/>
    <x v="2022"/>
    <x v="1920"/>
    <x v="1706"/>
    <x v="11"/>
    <x v="2"/>
    <x v="1879"/>
    <x v="2016"/>
    <x v="1122"/>
    <x v="1913"/>
  </r>
  <r>
    <x v="3"/>
    <x v="172"/>
    <x v="725"/>
    <x v="2"/>
    <x v="2"/>
    <x v="515"/>
    <x v="0"/>
    <x v="1"/>
    <x v="643"/>
    <x v="1"/>
    <x v="9"/>
    <x v="2022"/>
    <x v="1826"/>
    <x v="1021"/>
    <x v="2023"/>
    <x v="1845"/>
    <x v="238"/>
    <x v="0"/>
    <x v="0"/>
    <x v="1805"/>
    <x v="2017"/>
    <x v="221"/>
    <x v="1837"/>
  </r>
  <r>
    <x v="3"/>
    <x v="172"/>
    <x v="725"/>
    <x v="2"/>
    <x v="2"/>
    <x v="515"/>
    <x v="0"/>
    <x v="1"/>
    <x v="1272"/>
    <x v="0"/>
    <x v="1"/>
    <x v="2023"/>
    <x v="1903"/>
    <x v="1795"/>
    <x v="2024"/>
    <x v="1921"/>
    <x v="1707"/>
    <x v="4"/>
    <x v="2"/>
    <x v="1880"/>
    <x v="2018"/>
    <x v="1123"/>
    <x v="1914"/>
  </r>
  <r>
    <x v="2"/>
    <x v="59"/>
    <x v="59"/>
    <x v="8"/>
    <x v="1"/>
    <x v="587"/>
    <x v="1"/>
    <x v="0"/>
    <x v="1273"/>
    <x v="1"/>
    <x v="6"/>
    <x v="2024"/>
    <x v="1904"/>
    <x v="1374"/>
    <x v="1601"/>
    <x v="1922"/>
    <x v="1708"/>
    <x v="0"/>
    <x v="2"/>
    <x v="1881"/>
    <x v="2019"/>
    <x v="154"/>
    <x v="1915"/>
  </r>
  <r>
    <x v="3"/>
    <x v="688"/>
    <x v="608"/>
    <x v="7"/>
    <x v="1"/>
    <x v="588"/>
    <x v="1"/>
    <x v="1"/>
    <x v="744"/>
    <x v="1"/>
    <x v="8"/>
    <x v="2025"/>
    <x v="1905"/>
    <x v="1796"/>
    <x v="2025"/>
    <x v="1923"/>
    <x v="1709"/>
    <x v="4"/>
    <x v="2"/>
    <x v="1882"/>
    <x v="2020"/>
    <x v="464"/>
    <x v="1698"/>
  </r>
  <r>
    <x v="3"/>
    <x v="688"/>
    <x v="608"/>
    <x v="7"/>
    <x v="1"/>
    <x v="588"/>
    <x v="1"/>
    <x v="1"/>
    <x v="355"/>
    <x v="1"/>
    <x v="4"/>
    <x v="2026"/>
    <x v="1906"/>
    <x v="1797"/>
    <x v="2026"/>
    <x v="1924"/>
    <x v="1458"/>
    <x v="7"/>
    <x v="0"/>
    <x v="1883"/>
    <x v="2021"/>
    <x v="994"/>
    <x v="1916"/>
  </r>
  <r>
    <x v="3"/>
    <x v="688"/>
    <x v="608"/>
    <x v="7"/>
    <x v="1"/>
    <x v="588"/>
    <x v="1"/>
    <x v="1"/>
    <x v="1118"/>
    <x v="2"/>
    <x v="7"/>
    <x v="2027"/>
    <x v="1907"/>
    <x v="1464"/>
    <x v="2027"/>
    <x v="1925"/>
    <x v="1710"/>
    <x v="4"/>
    <x v="2"/>
    <x v="1884"/>
    <x v="2022"/>
    <x v="1124"/>
    <x v="1917"/>
  </r>
  <r>
    <x v="1"/>
    <x v="401"/>
    <x v="726"/>
    <x v="4"/>
    <x v="3"/>
    <x v="589"/>
    <x v="0"/>
    <x v="3"/>
    <x v="1246"/>
    <x v="2"/>
    <x v="7"/>
    <x v="2028"/>
    <x v="1908"/>
    <x v="1798"/>
    <x v="2028"/>
    <x v="1926"/>
    <x v="1711"/>
    <x v="0"/>
    <x v="10"/>
    <x v="1885"/>
    <x v="2023"/>
    <x v="1125"/>
    <x v="1918"/>
  </r>
  <r>
    <x v="1"/>
    <x v="401"/>
    <x v="726"/>
    <x v="4"/>
    <x v="3"/>
    <x v="589"/>
    <x v="0"/>
    <x v="3"/>
    <x v="512"/>
    <x v="1"/>
    <x v="6"/>
    <x v="2029"/>
    <x v="1909"/>
    <x v="556"/>
    <x v="2029"/>
    <x v="1927"/>
    <x v="1712"/>
    <x v="8"/>
    <x v="2"/>
    <x v="1886"/>
    <x v="2024"/>
    <x v="1126"/>
    <x v="1919"/>
  </r>
  <r>
    <x v="1"/>
    <x v="401"/>
    <x v="726"/>
    <x v="4"/>
    <x v="3"/>
    <x v="589"/>
    <x v="0"/>
    <x v="3"/>
    <x v="211"/>
    <x v="0"/>
    <x v="1"/>
    <x v="2030"/>
    <x v="1910"/>
    <x v="1799"/>
    <x v="2030"/>
    <x v="1928"/>
    <x v="1713"/>
    <x v="7"/>
    <x v="4"/>
    <x v="1887"/>
    <x v="2025"/>
    <x v="1127"/>
    <x v="1920"/>
  </r>
  <r>
    <x v="3"/>
    <x v="689"/>
    <x v="727"/>
    <x v="7"/>
    <x v="1"/>
    <x v="105"/>
    <x v="1"/>
    <x v="3"/>
    <x v="1274"/>
    <x v="1"/>
    <x v="10"/>
    <x v="1667"/>
    <x v="1587"/>
    <x v="1507"/>
    <x v="1664"/>
    <x v="1601"/>
    <x v="1433"/>
    <x v="1"/>
    <x v="2"/>
    <x v="1572"/>
    <x v="1661"/>
    <x v="512"/>
    <x v="1595"/>
  </r>
  <r>
    <x v="0"/>
    <x v="690"/>
    <x v="202"/>
    <x v="10"/>
    <x v="0"/>
    <x v="590"/>
    <x v="0"/>
    <x v="1"/>
    <x v="1275"/>
    <x v="0"/>
    <x v="0"/>
    <x v="2031"/>
    <x v="1911"/>
    <x v="1800"/>
    <x v="2031"/>
    <x v="1929"/>
    <x v="1714"/>
    <x v="7"/>
    <x v="6"/>
    <x v="1888"/>
    <x v="2026"/>
    <x v="1128"/>
    <x v="1921"/>
  </r>
  <r>
    <x v="3"/>
    <x v="570"/>
    <x v="260"/>
    <x v="7"/>
    <x v="1"/>
    <x v="156"/>
    <x v="1"/>
    <x v="2"/>
    <x v="804"/>
    <x v="1"/>
    <x v="13"/>
    <x v="1807"/>
    <x v="1718"/>
    <x v="948"/>
    <x v="1806"/>
    <x v="1731"/>
    <x v="1546"/>
    <x v="0"/>
    <x v="2"/>
    <x v="1699"/>
    <x v="1801"/>
    <x v="178"/>
    <x v="1723"/>
  </r>
  <r>
    <x v="3"/>
    <x v="570"/>
    <x v="260"/>
    <x v="7"/>
    <x v="1"/>
    <x v="156"/>
    <x v="1"/>
    <x v="2"/>
    <x v="495"/>
    <x v="2"/>
    <x v="7"/>
    <x v="2032"/>
    <x v="1912"/>
    <x v="1801"/>
    <x v="2032"/>
    <x v="1930"/>
    <x v="1715"/>
    <x v="7"/>
    <x v="2"/>
    <x v="1889"/>
    <x v="2027"/>
    <x v="1129"/>
    <x v="1922"/>
  </r>
  <r>
    <x v="0"/>
    <x v="393"/>
    <x v="728"/>
    <x v="2"/>
    <x v="1"/>
    <x v="411"/>
    <x v="0"/>
    <x v="3"/>
    <x v="1258"/>
    <x v="0"/>
    <x v="3"/>
    <x v="2033"/>
    <x v="1913"/>
    <x v="1802"/>
    <x v="2033"/>
    <x v="1931"/>
    <x v="1716"/>
    <x v="7"/>
    <x v="10"/>
    <x v="1890"/>
    <x v="2028"/>
    <x v="1130"/>
    <x v="1923"/>
  </r>
  <r>
    <x v="2"/>
    <x v="691"/>
    <x v="729"/>
    <x v="10"/>
    <x v="1"/>
    <x v="397"/>
    <x v="0"/>
    <x v="1"/>
    <x v="1178"/>
    <x v="1"/>
    <x v="8"/>
    <x v="2034"/>
    <x v="1914"/>
    <x v="1803"/>
    <x v="2034"/>
    <x v="1932"/>
    <x v="1717"/>
    <x v="0"/>
    <x v="2"/>
    <x v="1891"/>
    <x v="2029"/>
    <x v="124"/>
    <x v="1924"/>
  </r>
  <r>
    <x v="2"/>
    <x v="691"/>
    <x v="729"/>
    <x v="10"/>
    <x v="1"/>
    <x v="397"/>
    <x v="0"/>
    <x v="1"/>
    <x v="1276"/>
    <x v="1"/>
    <x v="9"/>
    <x v="2035"/>
    <x v="1915"/>
    <x v="1804"/>
    <x v="2035"/>
    <x v="1933"/>
    <x v="631"/>
    <x v="0"/>
    <x v="0"/>
    <x v="1892"/>
    <x v="2030"/>
    <x v="517"/>
    <x v="1925"/>
  </r>
  <r>
    <x v="3"/>
    <x v="335"/>
    <x v="553"/>
    <x v="1"/>
    <x v="1"/>
    <x v="591"/>
    <x v="0"/>
    <x v="2"/>
    <x v="793"/>
    <x v="0"/>
    <x v="5"/>
    <x v="2036"/>
    <x v="1916"/>
    <x v="1805"/>
    <x v="2036"/>
    <x v="1934"/>
    <x v="1718"/>
    <x v="2"/>
    <x v="0"/>
    <x v="1893"/>
    <x v="2031"/>
    <x v="1131"/>
    <x v="1926"/>
  </r>
  <r>
    <x v="3"/>
    <x v="362"/>
    <x v="730"/>
    <x v="7"/>
    <x v="1"/>
    <x v="581"/>
    <x v="0"/>
    <x v="2"/>
    <x v="1277"/>
    <x v="1"/>
    <x v="4"/>
    <x v="2037"/>
    <x v="1917"/>
    <x v="1806"/>
    <x v="2037"/>
    <x v="1935"/>
    <x v="1719"/>
    <x v="2"/>
    <x v="2"/>
    <x v="1894"/>
    <x v="2032"/>
    <x v="357"/>
    <x v="1927"/>
  </r>
  <r>
    <x v="1"/>
    <x v="639"/>
    <x v="313"/>
    <x v="4"/>
    <x v="0"/>
    <x v="264"/>
    <x v="0"/>
    <x v="1"/>
    <x v="1278"/>
    <x v="2"/>
    <x v="7"/>
    <x v="2038"/>
    <x v="1918"/>
    <x v="1807"/>
    <x v="2038"/>
    <x v="1936"/>
    <x v="1720"/>
    <x v="4"/>
    <x v="2"/>
    <x v="1895"/>
    <x v="2033"/>
    <x v="941"/>
    <x v="1928"/>
  </r>
  <r>
    <x v="3"/>
    <x v="256"/>
    <x v="235"/>
    <x v="4"/>
    <x v="1"/>
    <x v="425"/>
    <x v="1"/>
    <x v="3"/>
    <x v="825"/>
    <x v="2"/>
    <x v="11"/>
    <x v="2039"/>
    <x v="1919"/>
    <x v="1808"/>
    <x v="2039"/>
    <x v="1937"/>
    <x v="1721"/>
    <x v="3"/>
    <x v="0"/>
    <x v="1896"/>
    <x v="2034"/>
    <x v="1132"/>
    <x v="1929"/>
  </r>
  <r>
    <x v="1"/>
    <x v="426"/>
    <x v="731"/>
    <x v="8"/>
    <x v="0"/>
    <x v="564"/>
    <x v="0"/>
    <x v="2"/>
    <x v="621"/>
    <x v="1"/>
    <x v="4"/>
    <x v="2040"/>
    <x v="1920"/>
    <x v="1614"/>
    <x v="2040"/>
    <x v="1938"/>
    <x v="1396"/>
    <x v="0"/>
    <x v="0"/>
    <x v="1897"/>
    <x v="2035"/>
    <x v="1133"/>
    <x v="1930"/>
  </r>
  <r>
    <x v="1"/>
    <x v="426"/>
    <x v="731"/>
    <x v="8"/>
    <x v="0"/>
    <x v="564"/>
    <x v="0"/>
    <x v="2"/>
    <x v="1279"/>
    <x v="1"/>
    <x v="6"/>
    <x v="2041"/>
    <x v="1921"/>
    <x v="1809"/>
    <x v="2041"/>
    <x v="1939"/>
    <x v="1722"/>
    <x v="8"/>
    <x v="0"/>
    <x v="1898"/>
    <x v="2036"/>
    <x v="623"/>
    <x v="1931"/>
  </r>
  <r>
    <x v="0"/>
    <x v="692"/>
    <x v="246"/>
    <x v="7"/>
    <x v="1"/>
    <x v="563"/>
    <x v="2"/>
    <x v="1"/>
    <x v="1280"/>
    <x v="1"/>
    <x v="14"/>
    <x v="2042"/>
    <x v="1874"/>
    <x v="1810"/>
    <x v="2042"/>
    <x v="1940"/>
    <x v="804"/>
    <x v="2"/>
    <x v="0"/>
    <x v="1851"/>
    <x v="2037"/>
    <x v="78"/>
    <x v="1932"/>
  </r>
  <r>
    <x v="3"/>
    <x v="693"/>
    <x v="732"/>
    <x v="3"/>
    <x v="1"/>
    <x v="319"/>
    <x v="2"/>
    <x v="2"/>
    <x v="1281"/>
    <x v="0"/>
    <x v="5"/>
    <x v="2043"/>
    <x v="1922"/>
    <x v="1811"/>
    <x v="2043"/>
    <x v="1941"/>
    <x v="1723"/>
    <x v="0"/>
    <x v="7"/>
    <x v="1851"/>
    <x v="2038"/>
    <x v="1134"/>
    <x v="1933"/>
  </r>
  <r>
    <x v="0"/>
    <x v="625"/>
    <x v="398"/>
    <x v="0"/>
    <x v="0"/>
    <x v="592"/>
    <x v="0"/>
    <x v="1"/>
    <x v="450"/>
    <x v="1"/>
    <x v="8"/>
    <x v="2044"/>
    <x v="1923"/>
    <x v="1812"/>
    <x v="2044"/>
    <x v="1942"/>
    <x v="1724"/>
    <x v="7"/>
    <x v="2"/>
    <x v="1899"/>
    <x v="2039"/>
    <x v="67"/>
    <x v="1934"/>
  </r>
  <r>
    <x v="0"/>
    <x v="625"/>
    <x v="398"/>
    <x v="0"/>
    <x v="0"/>
    <x v="592"/>
    <x v="0"/>
    <x v="1"/>
    <x v="1282"/>
    <x v="1"/>
    <x v="8"/>
    <x v="2045"/>
    <x v="1924"/>
    <x v="1813"/>
    <x v="2045"/>
    <x v="1943"/>
    <x v="1725"/>
    <x v="3"/>
    <x v="2"/>
    <x v="1900"/>
    <x v="2040"/>
    <x v="94"/>
    <x v="1935"/>
  </r>
  <r>
    <x v="0"/>
    <x v="491"/>
    <x v="417"/>
    <x v="0"/>
    <x v="1"/>
    <x v="564"/>
    <x v="0"/>
    <x v="3"/>
    <x v="903"/>
    <x v="2"/>
    <x v="7"/>
    <x v="2046"/>
    <x v="1925"/>
    <x v="1814"/>
    <x v="2046"/>
    <x v="1944"/>
    <x v="1726"/>
    <x v="1"/>
    <x v="10"/>
    <x v="1901"/>
    <x v="2041"/>
    <x v="751"/>
    <x v="1936"/>
  </r>
  <r>
    <x v="3"/>
    <x v="610"/>
    <x v="654"/>
    <x v="0"/>
    <x v="1"/>
    <x v="593"/>
    <x v="2"/>
    <x v="1"/>
    <x v="86"/>
    <x v="1"/>
    <x v="4"/>
    <x v="2047"/>
    <x v="404"/>
    <x v="1815"/>
    <x v="2047"/>
    <x v="1945"/>
    <x v="593"/>
    <x v="0"/>
    <x v="0"/>
    <x v="403"/>
    <x v="2042"/>
    <x v="564"/>
    <x v="1937"/>
  </r>
  <r>
    <x v="3"/>
    <x v="610"/>
    <x v="654"/>
    <x v="0"/>
    <x v="1"/>
    <x v="593"/>
    <x v="2"/>
    <x v="1"/>
    <x v="449"/>
    <x v="1"/>
    <x v="6"/>
    <x v="355"/>
    <x v="349"/>
    <x v="346"/>
    <x v="356"/>
    <x v="351"/>
    <x v="347"/>
    <x v="0"/>
    <x v="0"/>
    <x v="348"/>
    <x v="356"/>
    <x v="113"/>
    <x v="351"/>
  </r>
  <r>
    <x v="3"/>
    <x v="610"/>
    <x v="654"/>
    <x v="0"/>
    <x v="1"/>
    <x v="593"/>
    <x v="2"/>
    <x v="1"/>
    <x v="485"/>
    <x v="1"/>
    <x v="13"/>
    <x v="2048"/>
    <x v="1926"/>
    <x v="1816"/>
    <x v="2048"/>
    <x v="1946"/>
    <x v="1727"/>
    <x v="0"/>
    <x v="0"/>
    <x v="1902"/>
    <x v="2043"/>
    <x v="786"/>
    <x v="1938"/>
  </r>
  <r>
    <x v="3"/>
    <x v="610"/>
    <x v="654"/>
    <x v="0"/>
    <x v="1"/>
    <x v="593"/>
    <x v="2"/>
    <x v="1"/>
    <x v="22"/>
    <x v="1"/>
    <x v="9"/>
    <x v="2049"/>
    <x v="1927"/>
    <x v="1817"/>
    <x v="2049"/>
    <x v="1947"/>
    <x v="268"/>
    <x v="7"/>
    <x v="0"/>
    <x v="1903"/>
    <x v="2044"/>
    <x v="244"/>
    <x v="1939"/>
  </r>
  <r>
    <x v="3"/>
    <x v="610"/>
    <x v="654"/>
    <x v="0"/>
    <x v="1"/>
    <x v="593"/>
    <x v="2"/>
    <x v="1"/>
    <x v="903"/>
    <x v="2"/>
    <x v="7"/>
    <x v="1771"/>
    <x v="1686"/>
    <x v="1590"/>
    <x v="1770"/>
    <x v="1699"/>
    <x v="1521"/>
    <x v="1"/>
    <x v="2"/>
    <x v="1668"/>
    <x v="1766"/>
    <x v="889"/>
    <x v="1691"/>
  </r>
  <r>
    <x v="1"/>
    <x v="586"/>
    <x v="733"/>
    <x v="11"/>
    <x v="0"/>
    <x v="594"/>
    <x v="0"/>
    <x v="1"/>
    <x v="1283"/>
    <x v="1"/>
    <x v="10"/>
    <x v="533"/>
    <x v="523"/>
    <x v="519"/>
    <x v="534"/>
    <x v="523"/>
    <x v="58"/>
    <x v="0"/>
    <x v="0"/>
    <x v="522"/>
    <x v="534"/>
    <x v="50"/>
    <x v="525"/>
  </r>
  <r>
    <x v="1"/>
    <x v="586"/>
    <x v="733"/>
    <x v="11"/>
    <x v="0"/>
    <x v="594"/>
    <x v="0"/>
    <x v="1"/>
    <x v="1124"/>
    <x v="1"/>
    <x v="8"/>
    <x v="1989"/>
    <x v="1871"/>
    <x v="1768"/>
    <x v="1989"/>
    <x v="1890"/>
    <x v="1680"/>
    <x v="2"/>
    <x v="2"/>
    <x v="1848"/>
    <x v="1983"/>
    <x v="1113"/>
    <x v="1883"/>
  </r>
  <r>
    <x v="1"/>
    <x v="586"/>
    <x v="733"/>
    <x v="11"/>
    <x v="0"/>
    <x v="594"/>
    <x v="0"/>
    <x v="1"/>
    <x v="614"/>
    <x v="1"/>
    <x v="8"/>
    <x v="807"/>
    <x v="1928"/>
    <x v="1818"/>
    <x v="2050"/>
    <x v="1948"/>
    <x v="1728"/>
    <x v="2"/>
    <x v="2"/>
    <x v="132"/>
    <x v="2045"/>
    <x v="715"/>
    <x v="1940"/>
  </r>
  <r>
    <x v="1"/>
    <x v="586"/>
    <x v="733"/>
    <x v="11"/>
    <x v="0"/>
    <x v="594"/>
    <x v="0"/>
    <x v="1"/>
    <x v="1284"/>
    <x v="1"/>
    <x v="9"/>
    <x v="2050"/>
    <x v="1929"/>
    <x v="1819"/>
    <x v="2051"/>
    <x v="1949"/>
    <x v="1729"/>
    <x v="5"/>
    <x v="0"/>
    <x v="1904"/>
    <x v="2046"/>
    <x v="93"/>
    <x v="1941"/>
  </r>
  <r>
    <x v="1"/>
    <x v="586"/>
    <x v="733"/>
    <x v="11"/>
    <x v="0"/>
    <x v="594"/>
    <x v="0"/>
    <x v="1"/>
    <x v="1231"/>
    <x v="1"/>
    <x v="10"/>
    <x v="552"/>
    <x v="542"/>
    <x v="538"/>
    <x v="553"/>
    <x v="542"/>
    <x v="525"/>
    <x v="1"/>
    <x v="0"/>
    <x v="541"/>
    <x v="551"/>
    <x v="126"/>
    <x v="543"/>
  </r>
  <r>
    <x v="0"/>
    <x v="173"/>
    <x v="229"/>
    <x v="3"/>
    <x v="0"/>
    <x v="451"/>
    <x v="2"/>
    <x v="1"/>
    <x v="136"/>
    <x v="1"/>
    <x v="10"/>
    <x v="142"/>
    <x v="141"/>
    <x v="138"/>
    <x v="142"/>
    <x v="141"/>
    <x v="140"/>
    <x v="1"/>
    <x v="0"/>
    <x v="140"/>
    <x v="142"/>
    <x v="126"/>
    <x v="141"/>
  </r>
  <r>
    <x v="1"/>
    <x v="694"/>
    <x v="734"/>
    <x v="8"/>
    <x v="2"/>
    <x v="428"/>
    <x v="1"/>
    <x v="1"/>
    <x v="336"/>
    <x v="1"/>
    <x v="9"/>
    <x v="2051"/>
    <x v="1930"/>
    <x v="1820"/>
    <x v="2052"/>
    <x v="1950"/>
    <x v="1526"/>
    <x v="1"/>
    <x v="0"/>
    <x v="1905"/>
    <x v="2047"/>
    <x v="1002"/>
    <x v="1942"/>
  </r>
  <r>
    <x v="1"/>
    <x v="694"/>
    <x v="734"/>
    <x v="8"/>
    <x v="2"/>
    <x v="428"/>
    <x v="1"/>
    <x v="1"/>
    <x v="1112"/>
    <x v="1"/>
    <x v="9"/>
    <x v="2052"/>
    <x v="1931"/>
    <x v="1778"/>
    <x v="2053"/>
    <x v="1783"/>
    <x v="884"/>
    <x v="0"/>
    <x v="0"/>
    <x v="1906"/>
    <x v="2048"/>
    <x v="218"/>
    <x v="1775"/>
  </r>
  <r>
    <x v="0"/>
    <x v="42"/>
    <x v="42"/>
    <x v="8"/>
    <x v="1"/>
    <x v="156"/>
    <x v="1"/>
    <x v="3"/>
    <x v="1285"/>
    <x v="2"/>
    <x v="7"/>
    <x v="2053"/>
    <x v="1932"/>
    <x v="1821"/>
    <x v="2054"/>
    <x v="1951"/>
    <x v="496"/>
    <x v="1"/>
    <x v="0"/>
    <x v="1907"/>
    <x v="2049"/>
    <x v="538"/>
    <x v="1943"/>
  </r>
  <r>
    <x v="0"/>
    <x v="42"/>
    <x v="42"/>
    <x v="8"/>
    <x v="1"/>
    <x v="156"/>
    <x v="1"/>
    <x v="3"/>
    <x v="859"/>
    <x v="0"/>
    <x v="5"/>
    <x v="1093"/>
    <x v="1058"/>
    <x v="1029"/>
    <x v="1093"/>
    <x v="1062"/>
    <x v="569"/>
    <x v="0"/>
    <x v="0"/>
    <x v="1049"/>
    <x v="1090"/>
    <x v="716"/>
    <x v="1056"/>
  </r>
  <r>
    <x v="3"/>
    <x v="114"/>
    <x v="141"/>
    <x v="1"/>
    <x v="2"/>
    <x v="59"/>
    <x v="0"/>
    <x v="1"/>
    <x v="377"/>
    <x v="0"/>
    <x v="1"/>
    <x v="2054"/>
    <x v="1933"/>
    <x v="1822"/>
    <x v="2055"/>
    <x v="1952"/>
    <x v="1730"/>
    <x v="3"/>
    <x v="2"/>
    <x v="1908"/>
    <x v="2050"/>
    <x v="795"/>
    <x v="1944"/>
  </r>
  <r>
    <x v="3"/>
    <x v="114"/>
    <x v="141"/>
    <x v="1"/>
    <x v="2"/>
    <x v="59"/>
    <x v="0"/>
    <x v="1"/>
    <x v="1286"/>
    <x v="1"/>
    <x v="10"/>
    <x v="2055"/>
    <x v="1934"/>
    <x v="1823"/>
    <x v="2056"/>
    <x v="1953"/>
    <x v="336"/>
    <x v="0"/>
    <x v="0"/>
    <x v="1909"/>
    <x v="2051"/>
    <x v="2"/>
    <x v="1945"/>
  </r>
  <r>
    <x v="1"/>
    <x v="627"/>
    <x v="558"/>
    <x v="0"/>
    <x v="0"/>
    <x v="595"/>
    <x v="2"/>
    <x v="1"/>
    <x v="659"/>
    <x v="1"/>
    <x v="13"/>
    <x v="2056"/>
    <x v="1935"/>
    <x v="1824"/>
    <x v="2057"/>
    <x v="1954"/>
    <x v="388"/>
    <x v="7"/>
    <x v="0"/>
    <x v="1910"/>
    <x v="2052"/>
    <x v="344"/>
    <x v="1946"/>
  </r>
  <r>
    <x v="1"/>
    <x v="627"/>
    <x v="558"/>
    <x v="0"/>
    <x v="0"/>
    <x v="595"/>
    <x v="2"/>
    <x v="1"/>
    <x v="695"/>
    <x v="2"/>
    <x v="11"/>
    <x v="839"/>
    <x v="815"/>
    <x v="800"/>
    <x v="838"/>
    <x v="814"/>
    <x v="769"/>
    <x v="1"/>
    <x v="0"/>
    <x v="810"/>
    <x v="836"/>
    <x v="9"/>
    <x v="811"/>
  </r>
  <r>
    <x v="1"/>
    <x v="217"/>
    <x v="735"/>
    <x v="4"/>
    <x v="3"/>
    <x v="596"/>
    <x v="0"/>
    <x v="3"/>
    <x v="577"/>
    <x v="2"/>
    <x v="11"/>
    <x v="670"/>
    <x v="658"/>
    <x v="645"/>
    <x v="669"/>
    <x v="657"/>
    <x v="633"/>
    <x v="7"/>
    <x v="0"/>
    <x v="656"/>
    <x v="668"/>
    <x v="519"/>
    <x v="656"/>
  </r>
  <r>
    <x v="3"/>
    <x v="695"/>
    <x v="736"/>
    <x v="11"/>
    <x v="2"/>
    <x v="597"/>
    <x v="0"/>
    <x v="0"/>
    <x v="574"/>
    <x v="0"/>
    <x v="0"/>
    <x v="2057"/>
    <x v="1936"/>
    <x v="1825"/>
    <x v="2058"/>
    <x v="1955"/>
    <x v="501"/>
    <x v="1"/>
    <x v="0"/>
    <x v="1911"/>
    <x v="2053"/>
    <x v="1135"/>
    <x v="1947"/>
  </r>
  <r>
    <x v="0"/>
    <x v="696"/>
    <x v="619"/>
    <x v="0"/>
    <x v="0"/>
    <x v="211"/>
    <x v="0"/>
    <x v="0"/>
    <x v="1287"/>
    <x v="2"/>
    <x v="11"/>
    <x v="2058"/>
    <x v="1937"/>
    <x v="1826"/>
    <x v="2059"/>
    <x v="1956"/>
    <x v="1555"/>
    <x v="0"/>
    <x v="0"/>
    <x v="1912"/>
    <x v="2054"/>
    <x v="1136"/>
    <x v="1948"/>
  </r>
  <r>
    <x v="0"/>
    <x v="696"/>
    <x v="619"/>
    <x v="0"/>
    <x v="0"/>
    <x v="211"/>
    <x v="0"/>
    <x v="0"/>
    <x v="218"/>
    <x v="1"/>
    <x v="10"/>
    <x v="1936"/>
    <x v="268"/>
    <x v="1727"/>
    <x v="1936"/>
    <x v="1842"/>
    <x v="156"/>
    <x v="7"/>
    <x v="0"/>
    <x v="267"/>
    <x v="1930"/>
    <x v="151"/>
    <x v="1834"/>
  </r>
  <r>
    <x v="0"/>
    <x v="696"/>
    <x v="619"/>
    <x v="0"/>
    <x v="0"/>
    <x v="211"/>
    <x v="0"/>
    <x v="0"/>
    <x v="925"/>
    <x v="1"/>
    <x v="8"/>
    <x v="1863"/>
    <x v="342"/>
    <x v="1669"/>
    <x v="1862"/>
    <x v="344"/>
    <x v="1021"/>
    <x v="0"/>
    <x v="0"/>
    <x v="341"/>
    <x v="1857"/>
    <x v="2"/>
    <x v="344"/>
  </r>
  <r>
    <x v="3"/>
    <x v="386"/>
    <x v="737"/>
    <x v="2"/>
    <x v="3"/>
    <x v="598"/>
    <x v="2"/>
    <x v="0"/>
    <x v="1288"/>
    <x v="1"/>
    <x v="10"/>
    <x v="2059"/>
    <x v="899"/>
    <x v="1299"/>
    <x v="2060"/>
    <x v="899"/>
    <x v="1731"/>
    <x v="0"/>
    <x v="2"/>
    <x v="892"/>
    <x v="2055"/>
    <x v="569"/>
    <x v="896"/>
  </r>
  <r>
    <x v="3"/>
    <x v="697"/>
    <x v="31"/>
    <x v="8"/>
    <x v="3"/>
    <x v="599"/>
    <x v="0"/>
    <x v="1"/>
    <x v="1289"/>
    <x v="1"/>
    <x v="10"/>
    <x v="2060"/>
    <x v="91"/>
    <x v="603"/>
    <x v="2061"/>
    <x v="90"/>
    <x v="461"/>
    <x v="0"/>
    <x v="0"/>
    <x v="91"/>
    <x v="2056"/>
    <x v="129"/>
    <x v="90"/>
  </r>
  <r>
    <x v="3"/>
    <x v="698"/>
    <x v="738"/>
    <x v="4"/>
    <x v="1"/>
    <x v="158"/>
    <x v="1"/>
    <x v="3"/>
    <x v="1290"/>
    <x v="1"/>
    <x v="10"/>
    <x v="90"/>
    <x v="90"/>
    <x v="88"/>
    <x v="90"/>
    <x v="89"/>
    <x v="90"/>
    <x v="7"/>
    <x v="0"/>
    <x v="90"/>
    <x v="90"/>
    <x v="86"/>
    <x v="89"/>
  </r>
  <r>
    <x v="3"/>
    <x v="698"/>
    <x v="738"/>
    <x v="4"/>
    <x v="1"/>
    <x v="158"/>
    <x v="1"/>
    <x v="3"/>
    <x v="44"/>
    <x v="1"/>
    <x v="8"/>
    <x v="2061"/>
    <x v="1938"/>
    <x v="1827"/>
    <x v="2062"/>
    <x v="1957"/>
    <x v="1732"/>
    <x v="7"/>
    <x v="2"/>
    <x v="1913"/>
    <x v="2057"/>
    <x v="1137"/>
    <x v="1949"/>
  </r>
  <r>
    <x v="3"/>
    <x v="574"/>
    <x v="94"/>
    <x v="4"/>
    <x v="1"/>
    <x v="149"/>
    <x v="1"/>
    <x v="0"/>
    <x v="369"/>
    <x v="1"/>
    <x v="6"/>
    <x v="2062"/>
    <x v="1939"/>
    <x v="1828"/>
    <x v="2063"/>
    <x v="1958"/>
    <x v="1733"/>
    <x v="2"/>
    <x v="2"/>
    <x v="1914"/>
    <x v="2058"/>
    <x v="859"/>
    <x v="1950"/>
  </r>
  <r>
    <x v="1"/>
    <x v="481"/>
    <x v="538"/>
    <x v="8"/>
    <x v="1"/>
    <x v="79"/>
    <x v="0"/>
    <x v="1"/>
    <x v="1291"/>
    <x v="1"/>
    <x v="4"/>
    <x v="2063"/>
    <x v="1940"/>
    <x v="1829"/>
    <x v="2064"/>
    <x v="1959"/>
    <x v="1734"/>
    <x v="5"/>
    <x v="0"/>
    <x v="1915"/>
    <x v="2059"/>
    <x v="1138"/>
    <x v="1951"/>
  </r>
  <r>
    <x v="1"/>
    <x v="699"/>
    <x v="739"/>
    <x v="10"/>
    <x v="1"/>
    <x v="139"/>
    <x v="0"/>
    <x v="1"/>
    <x v="1292"/>
    <x v="0"/>
    <x v="5"/>
    <x v="2064"/>
    <x v="1941"/>
    <x v="1830"/>
    <x v="2065"/>
    <x v="1960"/>
    <x v="1735"/>
    <x v="3"/>
    <x v="0"/>
    <x v="1916"/>
    <x v="2060"/>
    <x v="1139"/>
    <x v="1952"/>
  </r>
  <r>
    <x v="1"/>
    <x v="699"/>
    <x v="739"/>
    <x v="10"/>
    <x v="1"/>
    <x v="139"/>
    <x v="0"/>
    <x v="1"/>
    <x v="1293"/>
    <x v="2"/>
    <x v="16"/>
    <x v="2065"/>
    <x v="1942"/>
    <x v="1831"/>
    <x v="2066"/>
    <x v="1961"/>
    <x v="1736"/>
    <x v="0"/>
    <x v="2"/>
    <x v="1917"/>
    <x v="2061"/>
    <x v="492"/>
    <x v="1953"/>
  </r>
  <r>
    <x v="2"/>
    <x v="462"/>
    <x v="508"/>
    <x v="2"/>
    <x v="0"/>
    <x v="153"/>
    <x v="1"/>
    <x v="1"/>
    <x v="1294"/>
    <x v="0"/>
    <x v="3"/>
    <x v="2066"/>
    <x v="1943"/>
    <x v="1832"/>
    <x v="2067"/>
    <x v="1962"/>
    <x v="1737"/>
    <x v="7"/>
    <x v="2"/>
    <x v="1918"/>
    <x v="2062"/>
    <x v="1140"/>
    <x v="1954"/>
  </r>
  <r>
    <x v="2"/>
    <x v="462"/>
    <x v="508"/>
    <x v="2"/>
    <x v="0"/>
    <x v="153"/>
    <x v="1"/>
    <x v="1"/>
    <x v="23"/>
    <x v="0"/>
    <x v="1"/>
    <x v="2067"/>
    <x v="1944"/>
    <x v="1833"/>
    <x v="2068"/>
    <x v="1963"/>
    <x v="1738"/>
    <x v="1"/>
    <x v="2"/>
    <x v="1919"/>
    <x v="2063"/>
    <x v="144"/>
    <x v="1955"/>
  </r>
  <r>
    <x v="2"/>
    <x v="700"/>
    <x v="740"/>
    <x v="1"/>
    <x v="1"/>
    <x v="215"/>
    <x v="0"/>
    <x v="0"/>
    <x v="854"/>
    <x v="1"/>
    <x v="4"/>
    <x v="2068"/>
    <x v="1945"/>
    <x v="533"/>
    <x v="548"/>
    <x v="1964"/>
    <x v="521"/>
    <x v="2"/>
    <x v="0"/>
    <x v="1920"/>
    <x v="232"/>
    <x v="212"/>
    <x v="1956"/>
  </r>
  <r>
    <x v="2"/>
    <x v="700"/>
    <x v="740"/>
    <x v="1"/>
    <x v="1"/>
    <x v="215"/>
    <x v="0"/>
    <x v="0"/>
    <x v="977"/>
    <x v="0"/>
    <x v="3"/>
    <x v="2069"/>
    <x v="1946"/>
    <x v="1834"/>
    <x v="2069"/>
    <x v="1965"/>
    <x v="737"/>
    <x v="7"/>
    <x v="0"/>
    <x v="1921"/>
    <x v="2064"/>
    <x v="585"/>
    <x v="1957"/>
  </r>
  <r>
    <x v="2"/>
    <x v="700"/>
    <x v="740"/>
    <x v="1"/>
    <x v="1"/>
    <x v="215"/>
    <x v="0"/>
    <x v="0"/>
    <x v="201"/>
    <x v="2"/>
    <x v="11"/>
    <x v="2070"/>
    <x v="1947"/>
    <x v="757"/>
    <x v="2070"/>
    <x v="1966"/>
    <x v="1739"/>
    <x v="4"/>
    <x v="0"/>
    <x v="1922"/>
    <x v="2065"/>
    <x v="174"/>
    <x v="1958"/>
  </r>
  <r>
    <x v="3"/>
    <x v="505"/>
    <x v="40"/>
    <x v="2"/>
    <x v="2"/>
    <x v="600"/>
    <x v="0"/>
    <x v="1"/>
    <x v="1225"/>
    <x v="0"/>
    <x v="1"/>
    <x v="2071"/>
    <x v="1948"/>
    <x v="1835"/>
    <x v="2071"/>
    <x v="1967"/>
    <x v="1740"/>
    <x v="0"/>
    <x v="2"/>
    <x v="1923"/>
    <x v="2066"/>
    <x v="1141"/>
    <x v="1959"/>
  </r>
  <r>
    <x v="3"/>
    <x v="505"/>
    <x v="40"/>
    <x v="2"/>
    <x v="2"/>
    <x v="600"/>
    <x v="0"/>
    <x v="1"/>
    <x v="992"/>
    <x v="0"/>
    <x v="1"/>
    <x v="2072"/>
    <x v="1949"/>
    <x v="1836"/>
    <x v="2072"/>
    <x v="1968"/>
    <x v="1741"/>
    <x v="8"/>
    <x v="2"/>
    <x v="1924"/>
    <x v="2067"/>
    <x v="1142"/>
    <x v="1960"/>
  </r>
  <r>
    <x v="3"/>
    <x v="505"/>
    <x v="40"/>
    <x v="2"/>
    <x v="2"/>
    <x v="600"/>
    <x v="0"/>
    <x v="1"/>
    <x v="899"/>
    <x v="0"/>
    <x v="0"/>
    <x v="2073"/>
    <x v="1682"/>
    <x v="1837"/>
    <x v="2073"/>
    <x v="1695"/>
    <x v="1742"/>
    <x v="0"/>
    <x v="0"/>
    <x v="1664"/>
    <x v="2068"/>
    <x v="331"/>
    <x v="1687"/>
  </r>
  <r>
    <x v="0"/>
    <x v="323"/>
    <x v="344"/>
    <x v="8"/>
    <x v="2"/>
    <x v="524"/>
    <x v="1"/>
    <x v="3"/>
    <x v="320"/>
    <x v="1"/>
    <x v="10"/>
    <x v="2074"/>
    <x v="1950"/>
    <x v="341"/>
    <x v="2074"/>
    <x v="1969"/>
    <x v="1743"/>
    <x v="3"/>
    <x v="0"/>
    <x v="1925"/>
    <x v="2069"/>
    <x v="386"/>
    <x v="1961"/>
  </r>
  <r>
    <x v="1"/>
    <x v="616"/>
    <x v="741"/>
    <x v="10"/>
    <x v="1"/>
    <x v="227"/>
    <x v="0"/>
    <x v="2"/>
    <x v="179"/>
    <x v="2"/>
    <x v="7"/>
    <x v="2075"/>
    <x v="100"/>
    <x v="1838"/>
    <x v="2075"/>
    <x v="1970"/>
    <x v="1300"/>
    <x v="0"/>
    <x v="0"/>
    <x v="100"/>
    <x v="2070"/>
    <x v="48"/>
    <x v="1962"/>
  </r>
  <r>
    <x v="1"/>
    <x v="616"/>
    <x v="741"/>
    <x v="10"/>
    <x v="1"/>
    <x v="227"/>
    <x v="0"/>
    <x v="2"/>
    <x v="1295"/>
    <x v="1"/>
    <x v="9"/>
    <x v="2076"/>
    <x v="1951"/>
    <x v="1839"/>
    <x v="2076"/>
    <x v="1971"/>
    <x v="1744"/>
    <x v="3"/>
    <x v="0"/>
    <x v="1926"/>
    <x v="2071"/>
    <x v="611"/>
    <x v="1963"/>
  </r>
  <r>
    <x v="0"/>
    <x v="465"/>
    <x v="588"/>
    <x v="5"/>
    <x v="2"/>
    <x v="601"/>
    <x v="1"/>
    <x v="0"/>
    <x v="1296"/>
    <x v="1"/>
    <x v="10"/>
    <x v="1193"/>
    <x v="648"/>
    <x v="381"/>
    <x v="1189"/>
    <x v="647"/>
    <x v="1049"/>
    <x v="1"/>
    <x v="2"/>
    <x v="646"/>
    <x v="1186"/>
    <x v="341"/>
    <x v="646"/>
  </r>
  <r>
    <x v="3"/>
    <x v="701"/>
    <x v="122"/>
    <x v="0"/>
    <x v="1"/>
    <x v="394"/>
    <x v="0"/>
    <x v="0"/>
    <x v="1297"/>
    <x v="1"/>
    <x v="9"/>
    <x v="2077"/>
    <x v="1952"/>
    <x v="1840"/>
    <x v="2077"/>
    <x v="1972"/>
    <x v="884"/>
    <x v="0"/>
    <x v="0"/>
    <x v="1927"/>
    <x v="2072"/>
    <x v="218"/>
    <x v="1964"/>
  </r>
  <r>
    <x v="3"/>
    <x v="702"/>
    <x v="742"/>
    <x v="1"/>
    <x v="0"/>
    <x v="121"/>
    <x v="1"/>
    <x v="3"/>
    <x v="1298"/>
    <x v="1"/>
    <x v="9"/>
    <x v="2078"/>
    <x v="1953"/>
    <x v="1841"/>
    <x v="2078"/>
    <x v="1973"/>
    <x v="1745"/>
    <x v="2"/>
    <x v="2"/>
    <x v="1928"/>
    <x v="2073"/>
    <x v="1143"/>
    <x v="1965"/>
  </r>
  <r>
    <x v="3"/>
    <x v="193"/>
    <x v="198"/>
    <x v="1"/>
    <x v="2"/>
    <x v="572"/>
    <x v="0"/>
    <x v="1"/>
    <x v="836"/>
    <x v="1"/>
    <x v="6"/>
    <x v="2079"/>
    <x v="1245"/>
    <x v="293"/>
    <x v="2079"/>
    <x v="1251"/>
    <x v="1367"/>
    <x v="2"/>
    <x v="0"/>
    <x v="1235"/>
    <x v="2074"/>
    <x v="938"/>
    <x v="1244"/>
  </r>
  <r>
    <x v="3"/>
    <x v="703"/>
    <x v="743"/>
    <x v="9"/>
    <x v="2"/>
    <x v="602"/>
    <x v="1"/>
    <x v="1"/>
    <x v="1299"/>
    <x v="0"/>
    <x v="3"/>
    <x v="2080"/>
    <x v="1954"/>
    <x v="1842"/>
    <x v="2080"/>
    <x v="1974"/>
    <x v="1746"/>
    <x v="0"/>
    <x v="0"/>
    <x v="1929"/>
    <x v="2075"/>
    <x v="593"/>
    <x v="1966"/>
  </r>
  <r>
    <x v="1"/>
    <x v="704"/>
    <x v="744"/>
    <x v="3"/>
    <x v="1"/>
    <x v="378"/>
    <x v="1"/>
    <x v="0"/>
    <x v="664"/>
    <x v="2"/>
    <x v="7"/>
    <x v="1221"/>
    <x v="1179"/>
    <x v="1137"/>
    <x v="1217"/>
    <x v="1184"/>
    <x v="530"/>
    <x v="1"/>
    <x v="0"/>
    <x v="1170"/>
    <x v="1214"/>
    <x v="134"/>
    <x v="1177"/>
  </r>
  <r>
    <x v="1"/>
    <x v="704"/>
    <x v="744"/>
    <x v="3"/>
    <x v="1"/>
    <x v="378"/>
    <x v="1"/>
    <x v="0"/>
    <x v="1071"/>
    <x v="0"/>
    <x v="5"/>
    <x v="2081"/>
    <x v="1955"/>
    <x v="1369"/>
    <x v="2081"/>
    <x v="1975"/>
    <x v="967"/>
    <x v="5"/>
    <x v="0"/>
    <x v="1930"/>
    <x v="2076"/>
    <x v="1104"/>
    <x v="1967"/>
  </r>
  <r>
    <x v="1"/>
    <x v="704"/>
    <x v="744"/>
    <x v="3"/>
    <x v="1"/>
    <x v="378"/>
    <x v="1"/>
    <x v="0"/>
    <x v="778"/>
    <x v="1"/>
    <x v="10"/>
    <x v="91"/>
    <x v="91"/>
    <x v="88"/>
    <x v="91"/>
    <x v="90"/>
    <x v="58"/>
    <x v="0"/>
    <x v="0"/>
    <x v="91"/>
    <x v="91"/>
    <x v="87"/>
    <x v="90"/>
  </r>
  <r>
    <x v="1"/>
    <x v="549"/>
    <x v="85"/>
    <x v="0"/>
    <x v="1"/>
    <x v="425"/>
    <x v="1"/>
    <x v="3"/>
    <x v="500"/>
    <x v="2"/>
    <x v="7"/>
    <x v="1244"/>
    <x v="1956"/>
    <x v="1843"/>
    <x v="2082"/>
    <x v="1976"/>
    <x v="958"/>
    <x v="7"/>
    <x v="0"/>
    <x v="1931"/>
    <x v="2077"/>
    <x v="708"/>
    <x v="1968"/>
  </r>
  <r>
    <x v="3"/>
    <x v="331"/>
    <x v="63"/>
    <x v="4"/>
    <x v="1"/>
    <x v="524"/>
    <x v="1"/>
    <x v="3"/>
    <x v="71"/>
    <x v="0"/>
    <x v="5"/>
    <x v="2082"/>
    <x v="1957"/>
    <x v="1844"/>
    <x v="2083"/>
    <x v="1977"/>
    <x v="713"/>
    <x v="1"/>
    <x v="0"/>
    <x v="1932"/>
    <x v="2078"/>
    <x v="545"/>
    <x v="1969"/>
  </r>
  <r>
    <x v="1"/>
    <x v="549"/>
    <x v="745"/>
    <x v="0"/>
    <x v="1"/>
    <x v="104"/>
    <x v="0"/>
    <x v="3"/>
    <x v="938"/>
    <x v="1"/>
    <x v="10"/>
    <x v="2083"/>
    <x v="1958"/>
    <x v="265"/>
    <x v="2084"/>
    <x v="1978"/>
    <x v="1555"/>
    <x v="4"/>
    <x v="0"/>
    <x v="1933"/>
    <x v="2079"/>
    <x v="146"/>
    <x v="1970"/>
  </r>
  <r>
    <x v="1"/>
    <x v="549"/>
    <x v="745"/>
    <x v="0"/>
    <x v="1"/>
    <x v="104"/>
    <x v="0"/>
    <x v="3"/>
    <x v="689"/>
    <x v="0"/>
    <x v="5"/>
    <x v="2084"/>
    <x v="1959"/>
    <x v="789"/>
    <x v="2085"/>
    <x v="1979"/>
    <x v="1747"/>
    <x v="2"/>
    <x v="0"/>
    <x v="1934"/>
    <x v="2080"/>
    <x v="1144"/>
    <x v="1971"/>
  </r>
  <r>
    <x v="1"/>
    <x v="549"/>
    <x v="745"/>
    <x v="0"/>
    <x v="1"/>
    <x v="104"/>
    <x v="0"/>
    <x v="3"/>
    <x v="1300"/>
    <x v="2"/>
    <x v="7"/>
    <x v="2085"/>
    <x v="1960"/>
    <x v="1845"/>
    <x v="2086"/>
    <x v="1980"/>
    <x v="1013"/>
    <x v="7"/>
    <x v="0"/>
    <x v="1935"/>
    <x v="2081"/>
    <x v="740"/>
    <x v="1972"/>
  </r>
  <r>
    <x v="1"/>
    <x v="549"/>
    <x v="745"/>
    <x v="0"/>
    <x v="1"/>
    <x v="104"/>
    <x v="0"/>
    <x v="3"/>
    <x v="651"/>
    <x v="2"/>
    <x v="11"/>
    <x v="782"/>
    <x v="762"/>
    <x v="747"/>
    <x v="781"/>
    <x v="761"/>
    <x v="727"/>
    <x v="3"/>
    <x v="0"/>
    <x v="757"/>
    <x v="780"/>
    <x v="577"/>
    <x v="758"/>
  </r>
  <r>
    <x v="1"/>
    <x v="549"/>
    <x v="745"/>
    <x v="0"/>
    <x v="1"/>
    <x v="104"/>
    <x v="0"/>
    <x v="3"/>
    <x v="478"/>
    <x v="2"/>
    <x v="7"/>
    <x v="2086"/>
    <x v="179"/>
    <x v="1846"/>
    <x v="2087"/>
    <x v="179"/>
    <x v="500"/>
    <x v="4"/>
    <x v="0"/>
    <x v="178"/>
    <x v="2082"/>
    <x v="420"/>
    <x v="179"/>
  </r>
  <r>
    <x v="2"/>
    <x v="687"/>
    <x v="7"/>
    <x v="0"/>
    <x v="1"/>
    <x v="145"/>
    <x v="0"/>
    <x v="2"/>
    <x v="15"/>
    <x v="1"/>
    <x v="8"/>
    <x v="2087"/>
    <x v="1961"/>
    <x v="1847"/>
    <x v="2088"/>
    <x v="1981"/>
    <x v="1683"/>
    <x v="1"/>
    <x v="0"/>
    <x v="1936"/>
    <x v="2083"/>
    <x v="533"/>
    <x v="1973"/>
  </r>
  <r>
    <x v="2"/>
    <x v="687"/>
    <x v="7"/>
    <x v="0"/>
    <x v="1"/>
    <x v="145"/>
    <x v="0"/>
    <x v="2"/>
    <x v="614"/>
    <x v="1"/>
    <x v="8"/>
    <x v="2088"/>
    <x v="133"/>
    <x v="735"/>
    <x v="2089"/>
    <x v="133"/>
    <x v="1748"/>
    <x v="4"/>
    <x v="0"/>
    <x v="132"/>
    <x v="2084"/>
    <x v="439"/>
    <x v="133"/>
  </r>
  <r>
    <x v="0"/>
    <x v="327"/>
    <x v="347"/>
    <x v="9"/>
    <x v="1"/>
    <x v="393"/>
    <x v="1"/>
    <x v="0"/>
    <x v="552"/>
    <x v="2"/>
    <x v="11"/>
    <x v="630"/>
    <x v="618"/>
    <x v="608"/>
    <x v="629"/>
    <x v="617"/>
    <x v="597"/>
    <x v="4"/>
    <x v="0"/>
    <x v="617"/>
    <x v="628"/>
    <x v="453"/>
    <x v="618"/>
  </r>
  <r>
    <x v="3"/>
    <x v="697"/>
    <x v="304"/>
    <x v="8"/>
    <x v="0"/>
    <x v="246"/>
    <x v="2"/>
    <x v="0"/>
    <x v="323"/>
    <x v="0"/>
    <x v="1"/>
    <x v="2089"/>
    <x v="1962"/>
    <x v="1848"/>
    <x v="2090"/>
    <x v="1982"/>
    <x v="1749"/>
    <x v="4"/>
    <x v="0"/>
    <x v="1937"/>
    <x v="2085"/>
    <x v="312"/>
    <x v="1974"/>
  </r>
  <r>
    <x v="3"/>
    <x v="697"/>
    <x v="304"/>
    <x v="8"/>
    <x v="0"/>
    <x v="246"/>
    <x v="2"/>
    <x v="0"/>
    <x v="258"/>
    <x v="1"/>
    <x v="10"/>
    <x v="2090"/>
    <x v="1963"/>
    <x v="916"/>
    <x v="2091"/>
    <x v="1983"/>
    <x v="64"/>
    <x v="1"/>
    <x v="0"/>
    <x v="1938"/>
    <x v="2086"/>
    <x v="565"/>
    <x v="1975"/>
  </r>
  <r>
    <x v="0"/>
    <x v="443"/>
    <x v="746"/>
    <x v="4"/>
    <x v="2"/>
    <x v="130"/>
    <x v="1"/>
    <x v="2"/>
    <x v="713"/>
    <x v="0"/>
    <x v="0"/>
    <x v="2091"/>
    <x v="1097"/>
    <x v="1849"/>
    <x v="2092"/>
    <x v="1101"/>
    <x v="1750"/>
    <x v="0"/>
    <x v="4"/>
    <x v="1088"/>
    <x v="2087"/>
    <x v="1145"/>
    <x v="1095"/>
  </r>
  <r>
    <x v="1"/>
    <x v="705"/>
    <x v="747"/>
    <x v="6"/>
    <x v="2"/>
    <x v="99"/>
    <x v="1"/>
    <x v="2"/>
    <x v="752"/>
    <x v="1"/>
    <x v="10"/>
    <x v="2092"/>
    <x v="1964"/>
    <x v="1850"/>
    <x v="2093"/>
    <x v="1984"/>
    <x v="1751"/>
    <x v="1"/>
    <x v="2"/>
    <x v="1939"/>
    <x v="2088"/>
    <x v="181"/>
    <x v="1976"/>
  </r>
  <r>
    <x v="3"/>
    <x v="60"/>
    <x v="748"/>
    <x v="0"/>
    <x v="1"/>
    <x v="603"/>
    <x v="0"/>
    <x v="3"/>
    <x v="475"/>
    <x v="2"/>
    <x v="11"/>
    <x v="2093"/>
    <x v="1965"/>
    <x v="512"/>
    <x v="2094"/>
    <x v="1985"/>
    <x v="1752"/>
    <x v="2"/>
    <x v="0"/>
    <x v="1940"/>
    <x v="2089"/>
    <x v="1146"/>
    <x v="1977"/>
  </r>
  <r>
    <x v="3"/>
    <x v="532"/>
    <x v="109"/>
    <x v="1"/>
    <x v="2"/>
    <x v="604"/>
    <x v="2"/>
    <x v="1"/>
    <x v="654"/>
    <x v="0"/>
    <x v="1"/>
    <x v="2094"/>
    <x v="1966"/>
    <x v="1851"/>
    <x v="2095"/>
    <x v="1986"/>
    <x v="1753"/>
    <x v="7"/>
    <x v="2"/>
    <x v="1941"/>
    <x v="2090"/>
    <x v="458"/>
    <x v="1978"/>
  </r>
  <r>
    <x v="3"/>
    <x v="532"/>
    <x v="109"/>
    <x v="1"/>
    <x v="2"/>
    <x v="604"/>
    <x v="2"/>
    <x v="1"/>
    <x v="80"/>
    <x v="1"/>
    <x v="4"/>
    <x v="2095"/>
    <x v="1967"/>
    <x v="1852"/>
    <x v="2096"/>
    <x v="1987"/>
    <x v="1754"/>
    <x v="4"/>
    <x v="2"/>
    <x v="1942"/>
    <x v="2091"/>
    <x v="1083"/>
    <x v="1979"/>
  </r>
  <r>
    <x v="3"/>
    <x v="532"/>
    <x v="109"/>
    <x v="1"/>
    <x v="2"/>
    <x v="604"/>
    <x v="2"/>
    <x v="1"/>
    <x v="666"/>
    <x v="1"/>
    <x v="6"/>
    <x v="2096"/>
    <x v="1968"/>
    <x v="765"/>
    <x v="2097"/>
    <x v="1988"/>
    <x v="1755"/>
    <x v="2"/>
    <x v="2"/>
    <x v="1943"/>
    <x v="2092"/>
    <x v="581"/>
    <x v="1980"/>
  </r>
  <r>
    <x v="3"/>
    <x v="532"/>
    <x v="109"/>
    <x v="1"/>
    <x v="2"/>
    <x v="604"/>
    <x v="2"/>
    <x v="1"/>
    <x v="1041"/>
    <x v="1"/>
    <x v="6"/>
    <x v="2097"/>
    <x v="1863"/>
    <x v="1853"/>
    <x v="2098"/>
    <x v="1882"/>
    <x v="1756"/>
    <x v="7"/>
    <x v="2"/>
    <x v="1840"/>
    <x v="2093"/>
    <x v="1147"/>
    <x v="1875"/>
  </r>
  <r>
    <x v="3"/>
    <x v="532"/>
    <x v="109"/>
    <x v="1"/>
    <x v="2"/>
    <x v="604"/>
    <x v="2"/>
    <x v="1"/>
    <x v="435"/>
    <x v="1"/>
    <x v="4"/>
    <x v="2098"/>
    <x v="1969"/>
    <x v="1854"/>
    <x v="2099"/>
    <x v="1989"/>
    <x v="1757"/>
    <x v="1"/>
    <x v="2"/>
    <x v="1944"/>
    <x v="2094"/>
    <x v="1148"/>
    <x v="1981"/>
  </r>
  <r>
    <x v="3"/>
    <x v="228"/>
    <x v="262"/>
    <x v="7"/>
    <x v="1"/>
    <x v="605"/>
    <x v="1"/>
    <x v="2"/>
    <x v="676"/>
    <x v="1"/>
    <x v="2"/>
    <x v="2"/>
    <x v="2"/>
    <x v="2"/>
    <x v="2"/>
    <x v="2"/>
    <x v="2"/>
    <x v="0"/>
    <x v="0"/>
    <x v="2"/>
    <x v="2"/>
    <x v="2"/>
    <x v="2"/>
  </r>
  <r>
    <x v="3"/>
    <x v="228"/>
    <x v="262"/>
    <x v="7"/>
    <x v="1"/>
    <x v="605"/>
    <x v="1"/>
    <x v="2"/>
    <x v="77"/>
    <x v="1"/>
    <x v="9"/>
    <x v="2099"/>
    <x v="1970"/>
    <x v="1855"/>
    <x v="2100"/>
    <x v="1990"/>
    <x v="1094"/>
    <x v="0"/>
    <x v="0"/>
    <x v="1945"/>
    <x v="2095"/>
    <x v="188"/>
    <x v="1982"/>
  </r>
  <r>
    <x v="3"/>
    <x v="228"/>
    <x v="262"/>
    <x v="7"/>
    <x v="1"/>
    <x v="605"/>
    <x v="1"/>
    <x v="2"/>
    <x v="480"/>
    <x v="1"/>
    <x v="8"/>
    <x v="532"/>
    <x v="1971"/>
    <x v="1856"/>
    <x v="2101"/>
    <x v="1991"/>
    <x v="1758"/>
    <x v="2"/>
    <x v="0"/>
    <x v="1946"/>
    <x v="2096"/>
    <x v="142"/>
    <x v="1983"/>
  </r>
  <r>
    <x v="3"/>
    <x v="228"/>
    <x v="262"/>
    <x v="7"/>
    <x v="1"/>
    <x v="605"/>
    <x v="1"/>
    <x v="2"/>
    <x v="1225"/>
    <x v="0"/>
    <x v="1"/>
    <x v="2100"/>
    <x v="1110"/>
    <x v="1857"/>
    <x v="2102"/>
    <x v="1114"/>
    <x v="1759"/>
    <x v="1"/>
    <x v="0"/>
    <x v="1101"/>
    <x v="2097"/>
    <x v="94"/>
    <x v="1108"/>
  </r>
  <r>
    <x v="3"/>
    <x v="228"/>
    <x v="262"/>
    <x v="7"/>
    <x v="1"/>
    <x v="605"/>
    <x v="1"/>
    <x v="2"/>
    <x v="844"/>
    <x v="1"/>
    <x v="8"/>
    <x v="2101"/>
    <x v="1972"/>
    <x v="1005"/>
    <x v="2103"/>
    <x v="1992"/>
    <x v="1760"/>
    <x v="3"/>
    <x v="0"/>
    <x v="1947"/>
    <x v="2098"/>
    <x v="321"/>
    <x v="1984"/>
  </r>
  <r>
    <x v="3"/>
    <x v="228"/>
    <x v="262"/>
    <x v="7"/>
    <x v="1"/>
    <x v="605"/>
    <x v="1"/>
    <x v="2"/>
    <x v="1301"/>
    <x v="2"/>
    <x v="11"/>
    <x v="2102"/>
    <x v="1973"/>
    <x v="1858"/>
    <x v="2104"/>
    <x v="1993"/>
    <x v="1761"/>
    <x v="1"/>
    <x v="0"/>
    <x v="1948"/>
    <x v="2099"/>
    <x v="231"/>
    <x v="1985"/>
  </r>
  <r>
    <x v="1"/>
    <x v="706"/>
    <x v="317"/>
    <x v="4"/>
    <x v="2"/>
    <x v="214"/>
    <x v="0"/>
    <x v="0"/>
    <x v="535"/>
    <x v="1"/>
    <x v="9"/>
    <x v="2103"/>
    <x v="1974"/>
    <x v="586"/>
    <x v="2105"/>
    <x v="1994"/>
    <x v="1762"/>
    <x v="4"/>
    <x v="0"/>
    <x v="1949"/>
    <x v="2100"/>
    <x v="239"/>
    <x v="1986"/>
  </r>
  <r>
    <x v="3"/>
    <x v="177"/>
    <x v="540"/>
    <x v="10"/>
    <x v="1"/>
    <x v="304"/>
    <x v="1"/>
    <x v="1"/>
    <x v="1302"/>
    <x v="2"/>
    <x v="11"/>
    <x v="2104"/>
    <x v="1975"/>
    <x v="1859"/>
    <x v="2106"/>
    <x v="1995"/>
    <x v="1763"/>
    <x v="3"/>
    <x v="0"/>
    <x v="1950"/>
    <x v="2101"/>
    <x v="1149"/>
    <x v="1987"/>
  </r>
  <r>
    <x v="1"/>
    <x v="620"/>
    <x v="749"/>
    <x v="4"/>
    <x v="0"/>
    <x v="346"/>
    <x v="1"/>
    <x v="0"/>
    <x v="351"/>
    <x v="1"/>
    <x v="8"/>
    <x v="2105"/>
    <x v="1976"/>
    <x v="1860"/>
    <x v="2107"/>
    <x v="1996"/>
    <x v="1764"/>
    <x v="1"/>
    <x v="0"/>
    <x v="1951"/>
    <x v="2102"/>
    <x v="565"/>
    <x v="1988"/>
  </r>
  <r>
    <x v="1"/>
    <x v="620"/>
    <x v="749"/>
    <x v="4"/>
    <x v="0"/>
    <x v="346"/>
    <x v="1"/>
    <x v="0"/>
    <x v="280"/>
    <x v="1"/>
    <x v="8"/>
    <x v="2106"/>
    <x v="1977"/>
    <x v="294"/>
    <x v="2108"/>
    <x v="1997"/>
    <x v="528"/>
    <x v="4"/>
    <x v="0"/>
    <x v="1952"/>
    <x v="2103"/>
    <x v="146"/>
    <x v="1989"/>
  </r>
  <r>
    <x v="1"/>
    <x v="620"/>
    <x v="749"/>
    <x v="4"/>
    <x v="0"/>
    <x v="346"/>
    <x v="1"/>
    <x v="0"/>
    <x v="785"/>
    <x v="1"/>
    <x v="8"/>
    <x v="2107"/>
    <x v="1978"/>
    <x v="1861"/>
    <x v="2109"/>
    <x v="1998"/>
    <x v="496"/>
    <x v="2"/>
    <x v="0"/>
    <x v="1953"/>
    <x v="2104"/>
    <x v="1"/>
    <x v="1990"/>
  </r>
  <r>
    <x v="1"/>
    <x v="620"/>
    <x v="749"/>
    <x v="4"/>
    <x v="0"/>
    <x v="346"/>
    <x v="1"/>
    <x v="0"/>
    <x v="999"/>
    <x v="1"/>
    <x v="8"/>
    <x v="2108"/>
    <x v="1979"/>
    <x v="1862"/>
    <x v="2110"/>
    <x v="1999"/>
    <x v="1765"/>
    <x v="13"/>
    <x v="0"/>
    <x v="1954"/>
    <x v="2105"/>
    <x v="1150"/>
    <x v="1991"/>
  </r>
  <r>
    <x v="1"/>
    <x v="426"/>
    <x v="400"/>
    <x v="8"/>
    <x v="0"/>
    <x v="606"/>
    <x v="1"/>
    <x v="3"/>
    <x v="1197"/>
    <x v="1"/>
    <x v="8"/>
    <x v="2109"/>
    <x v="1980"/>
    <x v="1863"/>
    <x v="2111"/>
    <x v="2000"/>
    <x v="1766"/>
    <x v="1"/>
    <x v="2"/>
    <x v="1955"/>
    <x v="2106"/>
    <x v="242"/>
    <x v="1992"/>
  </r>
  <r>
    <x v="1"/>
    <x v="426"/>
    <x v="400"/>
    <x v="8"/>
    <x v="0"/>
    <x v="606"/>
    <x v="1"/>
    <x v="3"/>
    <x v="266"/>
    <x v="0"/>
    <x v="0"/>
    <x v="2110"/>
    <x v="1981"/>
    <x v="1864"/>
    <x v="159"/>
    <x v="2001"/>
    <x v="1767"/>
    <x v="7"/>
    <x v="2"/>
    <x v="1956"/>
    <x v="2107"/>
    <x v="198"/>
    <x v="1993"/>
  </r>
  <r>
    <x v="1"/>
    <x v="426"/>
    <x v="400"/>
    <x v="8"/>
    <x v="0"/>
    <x v="606"/>
    <x v="1"/>
    <x v="3"/>
    <x v="12"/>
    <x v="1"/>
    <x v="10"/>
    <x v="91"/>
    <x v="91"/>
    <x v="88"/>
    <x v="91"/>
    <x v="90"/>
    <x v="58"/>
    <x v="0"/>
    <x v="0"/>
    <x v="91"/>
    <x v="91"/>
    <x v="87"/>
    <x v="90"/>
  </r>
  <r>
    <x v="3"/>
    <x v="397"/>
    <x v="255"/>
    <x v="8"/>
    <x v="2"/>
    <x v="607"/>
    <x v="2"/>
    <x v="1"/>
    <x v="1303"/>
    <x v="1"/>
    <x v="12"/>
    <x v="1193"/>
    <x v="648"/>
    <x v="381"/>
    <x v="1189"/>
    <x v="647"/>
    <x v="1049"/>
    <x v="1"/>
    <x v="2"/>
    <x v="646"/>
    <x v="1186"/>
    <x v="341"/>
    <x v="646"/>
  </r>
  <r>
    <x v="1"/>
    <x v="707"/>
    <x v="693"/>
    <x v="4"/>
    <x v="1"/>
    <x v="251"/>
    <x v="1"/>
    <x v="3"/>
    <x v="1304"/>
    <x v="0"/>
    <x v="5"/>
    <x v="2111"/>
    <x v="1982"/>
    <x v="1865"/>
    <x v="2112"/>
    <x v="2002"/>
    <x v="1768"/>
    <x v="4"/>
    <x v="2"/>
    <x v="1957"/>
    <x v="2108"/>
    <x v="1151"/>
    <x v="1994"/>
  </r>
  <r>
    <x v="0"/>
    <x v="446"/>
    <x v="750"/>
    <x v="8"/>
    <x v="0"/>
    <x v="156"/>
    <x v="1"/>
    <x v="1"/>
    <x v="193"/>
    <x v="1"/>
    <x v="4"/>
    <x v="1470"/>
    <x v="108"/>
    <x v="1338"/>
    <x v="1467"/>
    <x v="108"/>
    <x v="1272"/>
    <x v="0"/>
    <x v="0"/>
    <x v="108"/>
    <x v="1464"/>
    <x v="886"/>
    <x v="108"/>
  </r>
  <r>
    <x v="0"/>
    <x v="446"/>
    <x v="750"/>
    <x v="8"/>
    <x v="0"/>
    <x v="156"/>
    <x v="1"/>
    <x v="1"/>
    <x v="1305"/>
    <x v="1"/>
    <x v="10"/>
    <x v="2112"/>
    <x v="1983"/>
    <x v="1866"/>
    <x v="2113"/>
    <x v="2003"/>
    <x v="1609"/>
    <x v="2"/>
    <x v="0"/>
    <x v="1958"/>
    <x v="2109"/>
    <x v="1"/>
    <x v="1995"/>
  </r>
  <r>
    <x v="3"/>
    <x v="708"/>
    <x v="186"/>
    <x v="10"/>
    <x v="1"/>
    <x v="355"/>
    <x v="0"/>
    <x v="2"/>
    <x v="417"/>
    <x v="1"/>
    <x v="10"/>
    <x v="2113"/>
    <x v="1984"/>
    <x v="1618"/>
    <x v="2114"/>
    <x v="2004"/>
    <x v="1166"/>
    <x v="2"/>
    <x v="0"/>
    <x v="1959"/>
    <x v="2110"/>
    <x v="55"/>
    <x v="1996"/>
  </r>
  <r>
    <x v="3"/>
    <x v="708"/>
    <x v="186"/>
    <x v="10"/>
    <x v="1"/>
    <x v="355"/>
    <x v="0"/>
    <x v="2"/>
    <x v="609"/>
    <x v="1"/>
    <x v="10"/>
    <x v="407"/>
    <x v="400"/>
    <x v="397"/>
    <x v="408"/>
    <x v="401"/>
    <x v="397"/>
    <x v="7"/>
    <x v="0"/>
    <x v="399"/>
    <x v="408"/>
    <x v="352"/>
    <x v="402"/>
  </r>
  <r>
    <x v="2"/>
    <x v="587"/>
    <x v="622"/>
    <x v="8"/>
    <x v="1"/>
    <x v="608"/>
    <x v="0"/>
    <x v="0"/>
    <x v="336"/>
    <x v="1"/>
    <x v="9"/>
    <x v="2114"/>
    <x v="1985"/>
    <x v="1867"/>
    <x v="2115"/>
    <x v="2005"/>
    <x v="1769"/>
    <x v="5"/>
    <x v="2"/>
    <x v="1960"/>
    <x v="2111"/>
    <x v="868"/>
    <x v="1997"/>
  </r>
  <r>
    <x v="3"/>
    <x v="389"/>
    <x v="235"/>
    <x v="4"/>
    <x v="3"/>
    <x v="417"/>
    <x v="0"/>
    <x v="3"/>
    <x v="135"/>
    <x v="1"/>
    <x v="12"/>
    <x v="141"/>
    <x v="140"/>
    <x v="137"/>
    <x v="141"/>
    <x v="140"/>
    <x v="139"/>
    <x v="1"/>
    <x v="0"/>
    <x v="139"/>
    <x v="141"/>
    <x v="135"/>
    <x v="140"/>
  </r>
  <r>
    <x v="3"/>
    <x v="389"/>
    <x v="235"/>
    <x v="4"/>
    <x v="3"/>
    <x v="417"/>
    <x v="0"/>
    <x v="3"/>
    <x v="1306"/>
    <x v="1"/>
    <x v="9"/>
    <x v="2115"/>
    <x v="1986"/>
    <x v="1868"/>
    <x v="2116"/>
    <x v="2006"/>
    <x v="1770"/>
    <x v="3"/>
    <x v="0"/>
    <x v="1961"/>
    <x v="2112"/>
    <x v="5"/>
    <x v="1998"/>
  </r>
  <r>
    <x v="2"/>
    <x v="709"/>
    <x v="689"/>
    <x v="6"/>
    <x v="3"/>
    <x v="302"/>
    <x v="0"/>
    <x v="3"/>
    <x v="1307"/>
    <x v="1"/>
    <x v="10"/>
    <x v="245"/>
    <x v="244"/>
    <x v="56"/>
    <x v="245"/>
    <x v="244"/>
    <x v="241"/>
    <x v="4"/>
    <x v="0"/>
    <x v="243"/>
    <x v="245"/>
    <x v="223"/>
    <x v="244"/>
  </r>
  <r>
    <x v="2"/>
    <x v="709"/>
    <x v="689"/>
    <x v="6"/>
    <x v="3"/>
    <x v="302"/>
    <x v="0"/>
    <x v="3"/>
    <x v="496"/>
    <x v="1"/>
    <x v="10"/>
    <x v="2116"/>
    <x v="1987"/>
    <x v="1869"/>
    <x v="2117"/>
    <x v="2007"/>
    <x v="1771"/>
    <x v="4"/>
    <x v="0"/>
    <x v="1962"/>
    <x v="2113"/>
    <x v="97"/>
    <x v="1999"/>
  </r>
  <r>
    <x v="2"/>
    <x v="710"/>
    <x v="751"/>
    <x v="6"/>
    <x v="1"/>
    <x v="600"/>
    <x v="0"/>
    <x v="3"/>
    <x v="87"/>
    <x v="1"/>
    <x v="6"/>
    <x v="2117"/>
    <x v="1988"/>
    <x v="1870"/>
    <x v="2118"/>
    <x v="2008"/>
    <x v="1772"/>
    <x v="0"/>
    <x v="2"/>
    <x v="1963"/>
    <x v="2114"/>
    <x v="958"/>
    <x v="2000"/>
  </r>
  <r>
    <x v="0"/>
    <x v="338"/>
    <x v="441"/>
    <x v="0"/>
    <x v="1"/>
    <x v="290"/>
    <x v="0"/>
    <x v="0"/>
    <x v="879"/>
    <x v="1"/>
    <x v="6"/>
    <x v="1131"/>
    <x v="1094"/>
    <x v="1060"/>
    <x v="1127"/>
    <x v="1098"/>
    <x v="155"/>
    <x v="3"/>
    <x v="0"/>
    <x v="1085"/>
    <x v="1126"/>
    <x v="731"/>
    <x v="1092"/>
  </r>
  <r>
    <x v="2"/>
    <x v="520"/>
    <x v="752"/>
    <x v="4"/>
    <x v="2"/>
    <x v="39"/>
    <x v="2"/>
    <x v="3"/>
    <x v="1308"/>
    <x v="0"/>
    <x v="5"/>
    <x v="2118"/>
    <x v="1989"/>
    <x v="1871"/>
    <x v="2119"/>
    <x v="2009"/>
    <x v="1773"/>
    <x v="2"/>
    <x v="0"/>
    <x v="1964"/>
    <x v="2115"/>
    <x v="1152"/>
    <x v="2001"/>
  </r>
  <r>
    <x v="2"/>
    <x v="520"/>
    <x v="752"/>
    <x v="4"/>
    <x v="2"/>
    <x v="39"/>
    <x v="2"/>
    <x v="3"/>
    <x v="1302"/>
    <x v="2"/>
    <x v="11"/>
    <x v="2119"/>
    <x v="1990"/>
    <x v="1872"/>
    <x v="2120"/>
    <x v="2010"/>
    <x v="1774"/>
    <x v="1"/>
    <x v="0"/>
    <x v="1965"/>
    <x v="2116"/>
    <x v="399"/>
    <x v="2002"/>
  </r>
  <r>
    <x v="2"/>
    <x v="711"/>
    <x v="753"/>
    <x v="7"/>
    <x v="0"/>
    <x v="488"/>
    <x v="0"/>
    <x v="2"/>
    <x v="232"/>
    <x v="1"/>
    <x v="4"/>
    <x v="2120"/>
    <x v="1991"/>
    <x v="1873"/>
    <x v="2121"/>
    <x v="2011"/>
    <x v="1775"/>
    <x v="1"/>
    <x v="2"/>
    <x v="1966"/>
    <x v="2117"/>
    <x v="1153"/>
    <x v="2003"/>
  </r>
  <r>
    <x v="0"/>
    <x v="712"/>
    <x v="754"/>
    <x v="11"/>
    <x v="1"/>
    <x v="391"/>
    <x v="2"/>
    <x v="2"/>
    <x v="1309"/>
    <x v="1"/>
    <x v="9"/>
    <x v="2121"/>
    <x v="1992"/>
    <x v="1874"/>
    <x v="2122"/>
    <x v="2012"/>
    <x v="1776"/>
    <x v="6"/>
    <x v="0"/>
    <x v="1967"/>
    <x v="2118"/>
    <x v="1154"/>
    <x v="2004"/>
  </r>
  <r>
    <x v="0"/>
    <x v="69"/>
    <x v="755"/>
    <x v="10"/>
    <x v="1"/>
    <x v="299"/>
    <x v="0"/>
    <x v="2"/>
    <x v="161"/>
    <x v="1"/>
    <x v="10"/>
    <x v="2122"/>
    <x v="1993"/>
    <x v="1875"/>
    <x v="2123"/>
    <x v="2013"/>
    <x v="1777"/>
    <x v="2"/>
    <x v="2"/>
    <x v="1856"/>
    <x v="2119"/>
    <x v="233"/>
    <x v="2005"/>
  </r>
  <r>
    <x v="0"/>
    <x v="69"/>
    <x v="755"/>
    <x v="10"/>
    <x v="1"/>
    <x v="299"/>
    <x v="0"/>
    <x v="2"/>
    <x v="1310"/>
    <x v="1"/>
    <x v="8"/>
    <x v="2123"/>
    <x v="1994"/>
    <x v="1876"/>
    <x v="2124"/>
    <x v="2014"/>
    <x v="1778"/>
    <x v="0"/>
    <x v="3"/>
    <x v="1968"/>
    <x v="2120"/>
    <x v="1155"/>
    <x v="2006"/>
  </r>
  <r>
    <x v="0"/>
    <x v="69"/>
    <x v="755"/>
    <x v="10"/>
    <x v="1"/>
    <x v="299"/>
    <x v="0"/>
    <x v="2"/>
    <x v="898"/>
    <x v="0"/>
    <x v="3"/>
    <x v="2124"/>
    <x v="1995"/>
    <x v="751"/>
    <x v="785"/>
    <x v="2015"/>
    <x v="1779"/>
    <x v="2"/>
    <x v="4"/>
    <x v="1969"/>
    <x v="232"/>
    <x v="212"/>
    <x v="2007"/>
  </r>
  <r>
    <x v="3"/>
    <x v="574"/>
    <x v="108"/>
    <x v="4"/>
    <x v="3"/>
    <x v="87"/>
    <x v="1"/>
    <x v="1"/>
    <x v="620"/>
    <x v="1"/>
    <x v="8"/>
    <x v="2125"/>
    <x v="1996"/>
    <x v="1877"/>
    <x v="2125"/>
    <x v="2016"/>
    <x v="1780"/>
    <x v="5"/>
    <x v="2"/>
    <x v="1970"/>
    <x v="2121"/>
    <x v="1156"/>
    <x v="2008"/>
  </r>
  <r>
    <x v="3"/>
    <x v="574"/>
    <x v="108"/>
    <x v="4"/>
    <x v="3"/>
    <x v="87"/>
    <x v="1"/>
    <x v="1"/>
    <x v="1311"/>
    <x v="1"/>
    <x v="8"/>
    <x v="2126"/>
    <x v="1997"/>
    <x v="1878"/>
    <x v="2126"/>
    <x v="2017"/>
    <x v="1781"/>
    <x v="0"/>
    <x v="2"/>
    <x v="1971"/>
    <x v="2122"/>
    <x v="199"/>
    <x v="2009"/>
  </r>
  <r>
    <x v="3"/>
    <x v="574"/>
    <x v="108"/>
    <x v="4"/>
    <x v="3"/>
    <x v="87"/>
    <x v="1"/>
    <x v="1"/>
    <x v="362"/>
    <x v="1"/>
    <x v="10"/>
    <x v="2127"/>
    <x v="140"/>
    <x v="1879"/>
    <x v="2127"/>
    <x v="2018"/>
    <x v="831"/>
    <x v="0"/>
    <x v="0"/>
    <x v="139"/>
    <x v="2123"/>
    <x v="129"/>
    <x v="2010"/>
  </r>
  <r>
    <x v="3"/>
    <x v="574"/>
    <x v="108"/>
    <x v="4"/>
    <x v="3"/>
    <x v="87"/>
    <x v="1"/>
    <x v="1"/>
    <x v="1276"/>
    <x v="1"/>
    <x v="9"/>
    <x v="2128"/>
    <x v="1998"/>
    <x v="1880"/>
    <x v="2128"/>
    <x v="2019"/>
    <x v="1782"/>
    <x v="1"/>
    <x v="0"/>
    <x v="1972"/>
    <x v="2124"/>
    <x v="584"/>
    <x v="2011"/>
  </r>
  <r>
    <x v="3"/>
    <x v="574"/>
    <x v="108"/>
    <x v="4"/>
    <x v="3"/>
    <x v="87"/>
    <x v="1"/>
    <x v="1"/>
    <x v="59"/>
    <x v="1"/>
    <x v="6"/>
    <x v="2129"/>
    <x v="1999"/>
    <x v="1285"/>
    <x v="2129"/>
    <x v="2020"/>
    <x v="696"/>
    <x v="5"/>
    <x v="0"/>
    <x v="1973"/>
    <x v="2125"/>
    <x v="222"/>
    <x v="2012"/>
  </r>
  <r>
    <x v="1"/>
    <x v="284"/>
    <x v="756"/>
    <x v="6"/>
    <x v="2"/>
    <x v="609"/>
    <x v="1"/>
    <x v="1"/>
    <x v="37"/>
    <x v="0"/>
    <x v="0"/>
    <x v="2130"/>
    <x v="2000"/>
    <x v="1881"/>
    <x v="2130"/>
    <x v="2021"/>
    <x v="1783"/>
    <x v="3"/>
    <x v="11"/>
    <x v="1974"/>
    <x v="2126"/>
    <x v="1157"/>
    <x v="2013"/>
  </r>
  <r>
    <x v="1"/>
    <x v="284"/>
    <x v="756"/>
    <x v="6"/>
    <x v="2"/>
    <x v="609"/>
    <x v="1"/>
    <x v="1"/>
    <x v="141"/>
    <x v="1"/>
    <x v="8"/>
    <x v="2131"/>
    <x v="2001"/>
    <x v="1882"/>
    <x v="2131"/>
    <x v="2022"/>
    <x v="1784"/>
    <x v="2"/>
    <x v="2"/>
    <x v="1975"/>
    <x v="2127"/>
    <x v="250"/>
    <x v="2014"/>
  </r>
  <r>
    <x v="1"/>
    <x v="284"/>
    <x v="756"/>
    <x v="6"/>
    <x v="2"/>
    <x v="609"/>
    <x v="1"/>
    <x v="1"/>
    <x v="1312"/>
    <x v="2"/>
    <x v="11"/>
    <x v="2132"/>
    <x v="2002"/>
    <x v="1883"/>
    <x v="2132"/>
    <x v="2023"/>
    <x v="173"/>
    <x v="7"/>
    <x v="0"/>
    <x v="1976"/>
    <x v="2128"/>
    <x v="166"/>
    <x v="2015"/>
  </r>
  <r>
    <x v="1"/>
    <x v="284"/>
    <x v="756"/>
    <x v="6"/>
    <x v="2"/>
    <x v="609"/>
    <x v="1"/>
    <x v="1"/>
    <x v="1313"/>
    <x v="2"/>
    <x v="15"/>
    <x v="2133"/>
    <x v="2003"/>
    <x v="1884"/>
    <x v="2133"/>
    <x v="2024"/>
    <x v="1785"/>
    <x v="1"/>
    <x v="2"/>
    <x v="1977"/>
    <x v="2129"/>
    <x v="34"/>
    <x v="2016"/>
  </r>
  <r>
    <x v="2"/>
    <x v="461"/>
    <x v="757"/>
    <x v="10"/>
    <x v="1"/>
    <x v="291"/>
    <x v="1"/>
    <x v="3"/>
    <x v="215"/>
    <x v="0"/>
    <x v="3"/>
    <x v="2134"/>
    <x v="2004"/>
    <x v="1885"/>
    <x v="2134"/>
    <x v="2025"/>
    <x v="1786"/>
    <x v="3"/>
    <x v="10"/>
    <x v="1978"/>
    <x v="2130"/>
    <x v="1158"/>
    <x v="2017"/>
  </r>
  <r>
    <x v="2"/>
    <x v="461"/>
    <x v="757"/>
    <x v="10"/>
    <x v="1"/>
    <x v="291"/>
    <x v="1"/>
    <x v="3"/>
    <x v="1299"/>
    <x v="0"/>
    <x v="3"/>
    <x v="2135"/>
    <x v="2005"/>
    <x v="1886"/>
    <x v="2135"/>
    <x v="2026"/>
    <x v="1787"/>
    <x v="4"/>
    <x v="10"/>
    <x v="1979"/>
    <x v="2131"/>
    <x v="1159"/>
    <x v="2018"/>
  </r>
  <r>
    <x v="2"/>
    <x v="461"/>
    <x v="757"/>
    <x v="10"/>
    <x v="1"/>
    <x v="291"/>
    <x v="1"/>
    <x v="3"/>
    <x v="1168"/>
    <x v="0"/>
    <x v="3"/>
    <x v="2136"/>
    <x v="2006"/>
    <x v="1887"/>
    <x v="2136"/>
    <x v="2027"/>
    <x v="1788"/>
    <x v="1"/>
    <x v="10"/>
    <x v="1980"/>
    <x v="2132"/>
    <x v="1160"/>
    <x v="2019"/>
  </r>
  <r>
    <x v="2"/>
    <x v="461"/>
    <x v="757"/>
    <x v="10"/>
    <x v="1"/>
    <x v="291"/>
    <x v="1"/>
    <x v="3"/>
    <x v="1314"/>
    <x v="1"/>
    <x v="10"/>
    <x v="2137"/>
    <x v="2007"/>
    <x v="959"/>
    <x v="2137"/>
    <x v="2028"/>
    <x v="1789"/>
    <x v="3"/>
    <x v="0"/>
    <x v="1981"/>
    <x v="2133"/>
    <x v="647"/>
    <x v="2020"/>
  </r>
  <r>
    <x v="2"/>
    <x v="461"/>
    <x v="757"/>
    <x v="10"/>
    <x v="1"/>
    <x v="291"/>
    <x v="1"/>
    <x v="3"/>
    <x v="1315"/>
    <x v="1"/>
    <x v="10"/>
    <x v="2138"/>
    <x v="2008"/>
    <x v="1888"/>
    <x v="2138"/>
    <x v="2029"/>
    <x v="293"/>
    <x v="4"/>
    <x v="0"/>
    <x v="1982"/>
    <x v="2134"/>
    <x v="439"/>
    <x v="2021"/>
  </r>
  <r>
    <x v="3"/>
    <x v="513"/>
    <x v="4"/>
    <x v="3"/>
    <x v="1"/>
    <x v="167"/>
    <x v="0"/>
    <x v="3"/>
    <x v="1316"/>
    <x v="1"/>
    <x v="8"/>
    <x v="2139"/>
    <x v="2009"/>
    <x v="1889"/>
    <x v="2139"/>
    <x v="2030"/>
    <x v="1790"/>
    <x v="2"/>
    <x v="6"/>
    <x v="1983"/>
    <x v="2135"/>
    <x v="1161"/>
    <x v="2022"/>
  </r>
  <r>
    <x v="0"/>
    <x v="69"/>
    <x v="755"/>
    <x v="10"/>
    <x v="1"/>
    <x v="144"/>
    <x v="2"/>
    <x v="0"/>
    <x v="441"/>
    <x v="0"/>
    <x v="5"/>
    <x v="2140"/>
    <x v="2010"/>
    <x v="471"/>
    <x v="2140"/>
    <x v="2031"/>
    <x v="525"/>
    <x v="0"/>
    <x v="0"/>
    <x v="1984"/>
    <x v="2136"/>
    <x v="126"/>
    <x v="2023"/>
  </r>
  <r>
    <x v="0"/>
    <x v="69"/>
    <x v="755"/>
    <x v="10"/>
    <x v="1"/>
    <x v="144"/>
    <x v="2"/>
    <x v="0"/>
    <x v="1317"/>
    <x v="1"/>
    <x v="9"/>
    <x v="2141"/>
    <x v="2011"/>
    <x v="1890"/>
    <x v="2141"/>
    <x v="2032"/>
    <x v="449"/>
    <x v="0"/>
    <x v="0"/>
    <x v="1985"/>
    <x v="2137"/>
    <x v="48"/>
    <x v="2024"/>
  </r>
  <r>
    <x v="0"/>
    <x v="69"/>
    <x v="755"/>
    <x v="10"/>
    <x v="1"/>
    <x v="144"/>
    <x v="2"/>
    <x v="0"/>
    <x v="1023"/>
    <x v="1"/>
    <x v="8"/>
    <x v="2142"/>
    <x v="2012"/>
    <x v="1891"/>
    <x v="2142"/>
    <x v="2033"/>
    <x v="1791"/>
    <x v="4"/>
    <x v="0"/>
    <x v="1986"/>
    <x v="2138"/>
    <x v="114"/>
    <x v="2025"/>
  </r>
  <r>
    <x v="2"/>
    <x v="156"/>
    <x v="158"/>
    <x v="0"/>
    <x v="0"/>
    <x v="552"/>
    <x v="0"/>
    <x v="1"/>
    <x v="1318"/>
    <x v="0"/>
    <x v="1"/>
    <x v="2143"/>
    <x v="2013"/>
    <x v="1892"/>
    <x v="2143"/>
    <x v="2034"/>
    <x v="1792"/>
    <x v="7"/>
    <x v="2"/>
    <x v="1987"/>
    <x v="2139"/>
    <x v="842"/>
    <x v="2026"/>
  </r>
  <r>
    <x v="3"/>
    <x v="516"/>
    <x v="758"/>
    <x v="11"/>
    <x v="2"/>
    <x v="438"/>
    <x v="0"/>
    <x v="3"/>
    <x v="1010"/>
    <x v="1"/>
    <x v="10"/>
    <x v="1116"/>
    <x v="1080"/>
    <x v="397"/>
    <x v="1113"/>
    <x v="1084"/>
    <x v="293"/>
    <x v="4"/>
    <x v="0"/>
    <x v="1071"/>
    <x v="1112"/>
    <x v="439"/>
    <x v="1078"/>
  </r>
  <r>
    <x v="0"/>
    <x v="713"/>
    <x v="759"/>
    <x v="8"/>
    <x v="1"/>
    <x v="126"/>
    <x v="1"/>
    <x v="3"/>
    <x v="1319"/>
    <x v="0"/>
    <x v="5"/>
    <x v="2144"/>
    <x v="2014"/>
    <x v="1893"/>
    <x v="2144"/>
    <x v="2035"/>
    <x v="1793"/>
    <x v="5"/>
    <x v="2"/>
    <x v="1988"/>
    <x v="2140"/>
    <x v="1162"/>
    <x v="2027"/>
  </r>
  <r>
    <x v="0"/>
    <x v="713"/>
    <x v="759"/>
    <x v="8"/>
    <x v="1"/>
    <x v="126"/>
    <x v="1"/>
    <x v="3"/>
    <x v="1320"/>
    <x v="1"/>
    <x v="6"/>
    <x v="2145"/>
    <x v="2015"/>
    <x v="1894"/>
    <x v="2145"/>
    <x v="2036"/>
    <x v="1794"/>
    <x v="0"/>
    <x v="2"/>
    <x v="1989"/>
    <x v="2141"/>
    <x v="1163"/>
    <x v="2028"/>
  </r>
  <r>
    <x v="3"/>
    <x v="437"/>
    <x v="472"/>
    <x v="7"/>
    <x v="0"/>
    <x v="172"/>
    <x v="1"/>
    <x v="3"/>
    <x v="725"/>
    <x v="2"/>
    <x v="11"/>
    <x v="2146"/>
    <x v="2016"/>
    <x v="1895"/>
    <x v="2146"/>
    <x v="2037"/>
    <x v="1795"/>
    <x v="4"/>
    <x v="0"/>
    <x v="1990"/>
    <x v="2142"/>
    <x v="1164"/>
    <x v="2029"/>
  </r>
  <r>
    <x v="0"/>
    <x v="274"/>
    <x v="625"/>
    <x v="7"/>
    <x v="0"/>
    <x v="292"/>
    <x v="1"/>
    <x v="2"/>
    <x v="1155"/>
    <x v="0"/>
    <x v="5"/>
    <x v="2147"/>
    <x v="2017"/>
    <x v="1755"/>
    <x v="2147"/>
    <x v="2038"/>
    <x v="1796"/>
    <x v="8"/>
    <x v="7"/>
    <x v="1991"/>
    <x v="2143"/>
    <x v="566"/>
    <x v="2030"/>
  </r>
  <r>
    <x v="0"/>
    <x v="274"/>
    <x v="625"/>
    <x v="7"/>
    <x v="0"/>
    <x v="292"/>
    <x v="1"/>
    <x v="2"/>
    <x v="1321"/>
    <x v="1"/>
    <x v="13"/>
    <x v="2148"/>
    <x v="2018"/>
    <x v="1896"/>
    <x v="2148"/>
    <x v="2039"/>
    <x v="1797"/>
    <x v="7"/>
    <x v="2"/>
    <x v="1992"/>
    <x v="2144"/>
    <x v="1165"/>
    <x v="2031"/>
  </r>
  <r>
    <x v="0"/>
    <x v="274"/>
    <x v="625"/>
    <x v="7"/>
    <x v="0"/>
    <x v="292"/>
    <x v="1"/>
    <x v="2"/>
    <x v="1128"/>
    <x v="1"/>
    <x v="10"/>
    <x v="2149"/>
    <x v="2019"/>
    <x v="1897"/>
    <x v="2149"/>
    <x v="2040"/>
    <x v="1798"/>
    <x v="6"/>
    <x v="2"/>
    <x v="1993"/>
    <x v="2145"/>
    <x v="1166"/>
    <x v="2032"/>
  </r>
  <r>
    <x v="0"/>
    <x v="274"/>
    <x v="625"/>
    <x v="7"/>
    <x v="0"/>
    <x v="292"/>
    <x v="1"/>
    <x v="2"/>
    <x v="323"/>
    <x v="0"/>
    <x v="1"/>
    <x v="2150"/>
    <x v="2020"/>
    <x v="1898"/>
    <x v="2150"/>
    <x v="2041"/>
    <x v="1799"/>
    <x v="0"/>
    <x v="4"/>
    <x v="1994"/>
    <x v="2146"/>
    <x v="832"/>
    <x v="2033"/>
  </r>
  <r>
    <x v="3"/>
    <x v="714"/>
    <x v="714"/>
    <x v="9"/>
    <x v="1"/>
    <x v="236"/>
    <x v="0"/>
    <x v="0"/>
    <x v="969"/>
    <x v="1"/>
    <x v="13"/>
    <x v="2151"/>
    <x v="2021"/>
    <x v="1899"/>
    <x v="2151"/>
    <x v="2042"/>
    <x v="1800"/>
    <x v="1"/>
    <x v="0"/>
    <x v="1995"/>
    <x v="2147"/>
    <x v="1167"/>
    <x v="2034"/>
  </r>
  <r>
    <x v="2"/>
    <x v="710"/>
    <x v="760"/>
    <x v="6"/>
    <x v="0"/>
    <x v="474"/>
    <x v="0"/>
    <x v="3"/>
    <x v="1242"/>
    <x v="1"/>
    <x v="8"/>
    <x v="2152"/>
    <x v="2022"/>
    <x v="1900"/>
    <x v="2152"/>
    <x v="2043"/>
    <x v="1801"/>
    <x v="4"/>
    <x v="6"/>
    <x v="1996"/>
    <x v="2148"/>
    <x v="1168"/>
    <x v="2035"/>
  </r>
  <r>
    <x v="2"/>
    <x v="710"/>
    <x v="760"/>
    <x v="6"/>
    <x v="0"/>
    <x v="474"/>
    <x v="0"/>
    <x v="3"/>
    <x v="1322"/>
    <x v="1"/>
    <x v="14"/>
    <x v="2153"/>
    <x v="2023"/>
    <x v="1901"/>
    <x v="2153"/>
    <x v="2044"/>
    <x v="1802"/>
    <x v="0"/>
    <x v="2"/>
    <x v="1997"/>
    <x v="2149"/>
    <x v="1169"/>
    <x v="2036"/>
  </r>
  <r>
    <x v="1"/>
    <x v="401"/>
    <x v="223"/>
    <x v="4"/>
    <x v="1"/>
    <x v="454"/>
    <x v="2"/>
    <x v="1"/>
    <x v="1254"/>
    <x v="1"/>
    <x v="10"/>
    <x v="2154"/>
    <x v="2024"/>
    <x v="1737"/>
    <x v="2154"/>
    <x v="2045"/>
    <x v="860"/>
    <x v="2"/>
    <x v="0"/>
    <x v="1998"/>
    <x v="2150"/>
    <x v="306"/>
    <x v="2037"/>
  </r>
  <r>
    <x v="0"/>
    <x v="715"/>
    <x v="761"/>
    <x v="5"/>
    <x v="1"/>
    <x v="534"/>
    <x v="2"/>
    <x v="3"/>
    <x v="485"/>
    <x v="1"/>
    <x v="13"/>
    <x v="2155"/>
    <x v="2025"/>
    <x v="525"/>
    <x v="2155"/>
    <x v="2046"/>
    <x v="1803"/>
    <x v="0"/>
    <x v="2"/>
    <x v="1999"/>
    <x v="2151"/>
    <x v="1170"/>
    <x v="2038"/>
  </r>
  <r>
    <x v="0"/>
    <x v="715"/>
    <x v="761"/>
    <x v="5"/>
    <x v="1"/>
    <x v="534"/>
    <x v="2"/>
    <x v="3"/>
    <x v="1323"/>
    <x v="1"/>
    <x v="10"/>
    <x v="2156"/>
    <x v="2026"/>
    <x v="1902"/>
    <x v="2156"/>
    <x v="2047"/>
    <x v="1804"/>
    <x v="0"/>
    <x v="2"/>
    <x v="2000"/>
    <x v="2152"/>
    <x v="767"/>
    <x v="2039"/>
  </r>
  <r>
    <x v="0"/>
    <x v="715"/>
    <x v="761"/>
    <x v="5"/>
    <x v="1"/>
    <x v="534"/>
    <x v="2"/>
    <x v="3"/>
    <x v="28"/>
    <x v="0"/>
    <x v="5"/>
    <x v="2157"/>
    <x v="2027"/>
    <x v="1903"/>
    <x v="2157"/>
    <x v="2048"/>
    <x v="1805"/>
    <x v="3"/>
    <x v="2"/>
    <x v="2001"/>
    <x v="2153"/>
    <x v="1171"/>
    <x v="2040"/>
  </r>
  <r>
    <x v="3"/>
    <x v="613"/>
    <x v="762"/>
    <x v="10"/>
    <x v="2"/>
    <x v="610"/>
    <x v="0"/>
    <x v="1"/>
    <x v="1324"/>
    <x v="1"/>
    <x v="9"/>
    <x v="2158"/>
    <x v="2028"/>
    <x v="1904"/>
    <x v="2158"/>
    <x v="2049"/>
    <x v="1749"/>
    <x v="4"/>
    <x v="0"/>
    <x v="2002"/>
    <x v="2154"/>
    <x v="312"/>
    <x v="2041"/>
  </r>
  <r>
    <x v="3"/>
    <x v="613"/>
    <x v="762"/>
    <x v="10"/>
    <x v="2"/>
    <x v="610"/>
    <x v="0"/>
    <x v="1"/>
    <x v="1325"/>
    <x v="1"/>
    <x v="6"/>
    <x v="2159"/>
    <x v="2029"/>
    <x v="1905"/>
    <x v="2159"/>
    <x v="2050"/>
    <x v="1806"/>
    <x v="6"/>
    <x v="0"/>
    <x v="2003"/>
    <x v="2155"/>
    <x v="1172"/>
    <x v="2042"/>
  </r>
  <r>
    <x v="3"/>
    <x v="613"/>
    <x v="762"/>
    <x v="10"/>
    <x v="2"/>
    <x v="610"/>
    <x v="0"/>
    <x v="1"/>
    <x v="920"/>
    <x v="1"/>
    <x v="8"/>
    <x v="2160"/>
    <x v="2030"/>
    <x v="1906"/>
    <x v="2160"/>
    <x v="2051"/>
    <x v="1807"/>
    <x v="4"/>
    <x v="2"/>
    <x v="2004"/>
    <x v="2156"/>
    <x v="58"/>
    <x v="2043"/>
  </r>
  <r>
    <x v="3"/>
    <x v="613"/>
    <x v="762"/>
    <x v="10"/>
    <x v="2"/>
    <x v="610"/>
    <x v="0"/>
    <x v="1"/>
    <x v="1326"/>
    <x v="2"/>
    <x v="7"/>
    <x v="2161"/>
    <x v="2031"/>
    <x v="1907"/>
    <x v="2161"/>
    <x v="2052"/>
    <x v="1808"/>
    <x v="4"/>
    <x v="2"/>
    <x v="2005"/>
    <x v="2157"/>
    <x v="1173"/>
    <x v="2044"/>
  </r>
  <r>
    <x v="3"/>
    <x v="613"/>
    <x v="762"/>
    <x v="10"/>
    <x v="2"/>
    <x v="610"/>
    <x v="0"/>
    <x v="1"/>
    <x v="1327"/>
    <x v="2"/>
    <x v="16"/>
    <x v="2162"/>
    <x v="2032"/>
    <x v="1908"/>
    <x v="2162"/>
    <x v="2053"/>
    <x v="1809"/>
    <x v="0"/>
    <x v="2"/>
    <x v="2006"/>
    <x v="2158"/>
    <x v="133"/>
    <x v="2045"/>
  </r>
  <r>
    <x v="1"/>
    <x v="295"/>
    <x v="631"/>
    <x v="4"/>
    <x v="2"/>
    <x v="589"/>
    <x v="0"/>
    <x v="1"/>
    <x v="1328"/>
    <x v="1"/>
    <x v="13"/>
    <x v="2163"/>
    <x v="2033"/>
    <x v="1909"/>
    <x v="2163"/>
    <x v="2054"/>
    <x v="757"/>
    <x v="0"/>
    <x v="0"/>
    <x v="2007"/>
    <x v="2159"/>
    <x v="243"/>
    <x v="2046"/>
  </r>
  <r>
    <x v="1"/>
    <x v="295"/>
    <x v="631"/>
    <x v="4"/>
    <x v="2"/>
    <x v="589"/>
    <x v="0"/>
    <x v="1"/>
    <x v="1329"/>
    <x v="1"/>
    <x v="8"/>
    <x v="2164"/>
    <x v="673"/>
    <x v="1910"/>
    <x v="2164"/>
    <x v="2055"/>
    <x v="1810"/>
    <x v="0"/>
    <x v="2"/>
    <x v="671"/>
    <x v="683"/>
    <x v="337"/>
    <x v="2047"/>
  </r>
  <r>
    <x v="1"/>
    <x v="401"/>
    <x v="763"/>
    <x v="4"/>
    <x v="1"/>
    <x v="611"/>
    <x v="0"/>
    <x v="3"/>
    <x v="1330"/>
    <x v="1"/>
    <x v="10"/>
    <x v="90"/>
    <x v="90"/>
    <x v="88"/>
    <x v="90"/>
    <x v="89"/>
    <x v="90"/>
    <x v="7"/>
    <x v="0"/>
    <x v="90"/>
    <x v="90"/>
    <x v="86"/>
    <x v="89"/>
  </r>
  <r>
    <x v="1"/>
    <x v="401"/>
    <x v="763"/>
    <x v="4"/>
    <x v="1"/>
    <x v="611"/>
    <x v="0"/>
    <x v="3"/>
    <x v="1331"/>
    <x v="1"/>
    <x v="10"/>
    <x v="2165"/>
    <x v="1094"/>
    <x v="98"/>
    <x v="2165"/>
    <x v="1098"/>
    <x v="1474"/>
    <x v="3"/>
    <x v="0"/>
    <x v="1085"/>
    <x v="2160"/>
    <x v="545"/>
    <x v="1092"/>
  </r>
  <r>
    <x v="1"/>
    <x v="401"/>
    <x v="763"/>
    <x v="4"/>
    <x v="1"/>
    <x v="611"/>
    <x v="0"/>
    <x v="3"/>
    <x v="1332"/>
    <x v="2"/>
    <x v="11"/>
    <x v="2166"/>
    <x v="2034"/>
    <x v="1911"/>
    <x v="2166"/>
    <x v="2056"/>
    <x v="1811"/>
    <x v="6"/>
    <x v="0"/>
    <x v="2008"/>
    <x v="2161"/>
    <x v="1174"/>
    <x v="2048"/>
  </r>
  <r>
    <x v="1"/>
    <x v="401"/>
    <x v="763"/>
    <x v="4"/>
    <x v="1"/>
    <x v="611"/>
    <x v="0"/>
    <x v="3"/>
    <x v="1146"/>
    <x v="0"/>
    <x v="5"/>
    <x v="2167"/>
    <x v="2035"/>
    <x v="1912"/>
    <x v="2167"/>
    <x v="2057"/>
    <x v="1812"/>
    <x v="4"/>
    <x v="0"/>
    <x v="2009"/>
    <x v="2162"/>
    <x v="1164"/>
    <x v="2049"/>
  </r>
  <r>
    <x v="0"/>
    <x v="716"/>
    <x v="764"/>
    <x v="10"/>
    <x v="1"/>
    <x v="394"/>
    <x v="0"/>
    <x v="3"/>
    <x v="397"/>
    <x v="1"/>
    <x v="6"/>
    <x v="2168"/>
    <x v="2036"/>
    <x v="423"/>
    <x v="2168"/>
    <x v="2058"/>
    <x v="591"/>
    <x v="0"/>
    <x v="0"/>
    <x v="2010"/>
    <x v="2163"/>
    <x v="105"/>
    <x v="2050"/>
  </r>
  <r>
    <x v="1"/>
    <x v="717"/>
    <x v="765"/>
    <x v="0"/>
    <x v="1"/>
    <x v="601"/>
    <x v="1"/>
    <x v="3"/>
    <x v="1202"/>
    <x v="2"/>
    <x v="11"/>
    <x v="2169"/>
    <x v="2037"/>
    <x v="1611"/>
    <x v="2169"/>
    <x v="598"/>
    <x v="1557"/>
    <x v="0"/>
    <x v="0"/>
    <x v="2011"/>
    <x v="2164"/>
    <x v="954"/>
    <x v="2051"/>
  </r>
  <r>
    <x v="1"/>
    <x v="717"/>
    <x v="765"/>
    <x v="0"/>
    <x v="1"/>
    <x v="601"/>
    <x v="1"/>
    <x v="3"/>
    <x v="538"/>
    <x v="2"/>
    <x v="11"/>
    <x v="2170"/>
    <x v="2038"/>
    <x v="1913"/>
    <x v="2170"/>
    <x v="2059"/>
    <x v="1813"/>
    <x v="0"/>
    <x v="0"/>
    <x v="2012"/>
    <x v="2165"/>
    <x v="867"/>
    <x v="2052"/>
  </r>
  <r>
    <x v="1"/>
    <x v="717"/>
    <x v="765"/>
    <x v="0"/>
    <x v="1"/>
    <x v="601"/>
    <x v="1"/>
    <x v="3"/>
    <x v="956"/>
    <x v="1"/>
    <x v="10"/>
    <x v="2171"/>
    <x v="2039"/>
    <x v="1914"/>
    <x v="2171"/>
    <x v="2060"/>
    <x v="17"/>
    <x v="2"/>
    <x v="0"/>
    <x v="2013"/>
    <x v="2166"/>
    <x v="148"/>
    <x v="2053"/>
  </r>
  <r>
    <x v="3"/>
    <x v="718"/>
    <x v="766"/>
    <x v="6"/>
    <x v="0"/>
    <x v="413"/>
    <x v="0"/>
    <x v="1"/>
    <x v="745"/>
    <x v="1"/>
    <x v="2"/>
    <x v="2172"/>
    <x v="1803"/>
    <x v="697"/>
    <x v="2172"/>
    <x v="1820"/>
    <x v="831"/>
    <x v="0"/>
    <x v="0"/>
    <x v="1784"/>
    <x v="2167"/>
    <x v="89"/>
    <x v="1812"/>
  </r>
  <r>
    <x v="3"/>
    <x v="718"/>
    <x v="766"/>
    <x v="6"/>
    <x v="0"/>
    <x v="413"/>
    <x v="0"/>
    <x v="1"/>
    <x v="21"/>
    <x v="1"/>
    <x v="6"/>
    <x v="2173"/>
    <x v="2040"/>
    <x v="21"/>
    <x v="2173"/>
    <x v="2061"/>
    <x v="1814"/>
    <x v="5"/>
    <x v="0"/>
    <x v="1459"/>
    <x v="2168"/>
    <x v="147"/>
    <x v="2054"/>
  </r>
  <r>
    <x v="3"/>
    <x v="428"/>
    <x v="17"/>
    <x v="8"/>
    <x v="1"/>
    <x v="115"/>
    <x v="1"/>
    <x v="0"/>
    <x v="435"/>
    <x v="1"/>
    <x v="4"/>
    <x v="2174"/>
    <x v="2041"/>
    <x v="465"/>
    <x v="2174"/>
    <x v="2062"/>
    <x v="1815"/>
    <x v="3"/>
    <x v="0"/>
    <x v="2014"/>
    <x v="2169"/>
    <x v="1175"/>
    <x v="2055"/>
  </r>
  <r>
    <x v="3"/>
    <x v="428"/>
    <x v="17"/>
    <x v="8"/>
    <x v="1"/>
    <x v="115"/>
    <x v="1"/>
    <x v="0"/>
    <x v="1011"/>
    <x v="1"/>
    <x v="4"/>
    <x v="2175"/>
    <x v="2042"/>
    <x v="1269"/>
    <x v="2175"/>
    <x v="2063"/>
    <x v="1602"/>
    <x v="2"/>
    <x v="0"/>
    <x v="2015"/>
    <x v="2170"/>
    <x v="662"/>
    <x v="2056"/>
  </r>
  <r>
    <x v="3"/>
    <x v="719"/>
    <x v="192"/>
    <x v="3"/>
    <x v="0"/>
    <x v="548"/>
    <x v="0"/>
    <x v="2"/>
    <x v="953"/>
    <x v="1"/>
    <x v="4"/>
    <x v="2176"/>
    <x v="2043"/>
    <x v="1915"/>
    <x v="2176"/>
    <x v="2064"/>
    <x v="1816"/>
    <x v="5"/>
    <x v="0"/>
    <x v="2016"/>
    <x v="2171"/>
    <x v="1176"/>
    <x v="2057"/>
  </r>
  <r>
    <x v="3"/>
    <x v="719"/>
    <x v="192"/>
    <x v="3"/>
    <x v="0"/>
    <x v="548"/>
    <x v="0"/>
    <x v="2"/>
    <x v="152"/>
    <x v="1"/>
    <x v="12"/>
    <x v="160"/>
    <x v="159"/>
    <x v="155"/>
    <x v="160"/>
    <x v="159"/>
    <x v="147"/>
    <x v="2"/>
    <x v="0"/>
    <x v="158"/>
    <x v="160"/>
    <x v="153"/>
    <x v="159"/>
  </r>
  <r>
    <x v="0"/>
    <x v="720"/>
    <x v="767"/>
    <x v="8"/>
    <x v="1"/>
    <x v="447"/>
    <x v="1"/>
    <x v="2"/>
    <x v="1333"/>
    <x v="0"/>
    <x v="0"/>
    <x v="2177"/>
    <x v="2044"/>
    <x v="1916"/>
    <x v="2177"/>
    <x v="2065"/>
    <x v="1817"/>
    <x v="3"/>
    <x v="8"/>
    <x v="2017"/>
    <x v="2172"/>
    <x v="1177"/>
    <x v="2058"/>
  </r>
  <r>
    <x v="3"/>
    <x v="566"/>
    <x v="768"/>
    <x v="2"/>
    <x v="1"/>
    <x v="207"/>
    <x v="0"/>
    <x v="1"/>
    <x v="695"/>
    <x v="2"/>
    <x v="11"/>
    <x v="2178"/>
    <x v="2045"/>
    <x v="1917"/>
    <x v="2178"/>
    <x v="2066"/>
    <x v="1818"/>
    <x v="6"/>
    <x v="0"/>
    <x v="2018"/>
    <x v="2173"/>
    <x v="608"/>
    <x v="2059"/>
  </r>
  <r>
    <x v="3"/>
    <x v="566"/>
    <x v="768"/>
    <x v="2"/>
    <x v="1"/>
    <x v="207"/>
    <x v="0"/>
    <x v="1"/>
    <x v="461"/>
    <x v="2"/>
    <x v="7"/>
    <x v="2179"/>
    <x v="2046"/>
    <x v="495"/>
    <x v="2179"/>
    <x v="2067"/>
    <x v="1819"/>
    <x v="3"/>
    <x v="2"/>
    <x v="2019"/>
    <x v="2174"/>
    <x v="1094"/>
    <x v="2060"/>
  </r>
  <r>
    <x v="3"/>
    <x v="566"/>
    <x v="768"/>
    <x v="2"/>
    <x v="1"/>
    <x v="207"/>
    <x v="0"/>
    <x v="1"/>
    <x v="312"/>
    <x v="2"/>
    <x v="7"/>
    <x v="2180"/>
    <x v="2047"/>
    <x v="1918"/>
    <x v="2180"/>
    <x v="2068"/>
    <x v="1820"/>
    <x v="12"/>
    <x v="2"/>
    <x v="2020"/>
    <x v="2175"/>
    <x v="1178"/>
    <x v="2061"/>
  </r>
  <r>
    <x v="3"/>
    <x v="176"/>
    <x v="212"/>
    <x v="9"/>
    <x v="1"/>
    <x v="612"/>
    <x v="0"/>
    <x v="1"/>
    <x v="1159"/>
    <x v="1"/>
    <x v="6"/>
    <x v="2181"/>
    <x v="2048"/>
    <x v="1538"/>
    <x v="2181"/>
    <x v="2069"/>
    <x v="240"/>
    <x v="2"/>
    <x v="0"/>
    <x v="2021"/>
    <x v="2176"/>
    <x v="1179"/>
    <x v="2062"/>
  </r>
  <r>
    <x v="3"/>
    <x v="176"/>
    <x v="212"/>
    <x v="9"/>
    <x v="1"/>
    <x v="612"/>
    <x v="0"/>
    <x v="1"/>
    <x v="1334"/>
    <x v="2"/>
    <x v="7"/>
    <x v="2182"/>
    <x v="2049"/>
    <x v="1919"/>
    <x v="2182"/>
    <x v="2070"/>
    <x v="1821"/>
    <x v="1"/>
    <x v="2"/>
    <x v="2022"/>
    <x v="2177"/>
    <x v="461"/>
    <x v="2063"/>
  </r>
  <r>
    <x v="3"/>
    <x v="721"/>
    <x v="186"/>
    <x v="10"/>
    <x v="2"/>
    <x v="336"/>
    <x v="2"/>
    <x v="1"/>
    <x v="1092"/>
    <x v="0"/>
    <x v="5"/>
    <x v="2183"/>
    <x v="2050"/>
    <x v="1920"/>
    <x v="2183"/>
    <x v="2071"/>
    <x v="1822"/>
    <x v="8"/>
    <x v="0"/>
    <x v="2023"/>
    <x v="2178"/>
    <x v="1180"/>
    <x v="2064"/>
  </r>
  <r>
    <x v="2"/>
    <x v="601"/>
    <x v="769"/>
    <x v="6"/>
    <x v="1"/>
    <x v="357"/>
    <x v="2"/>
    <x v="3"/>
    <x v="1053"/>
    <x v="1"/>
    <x v="13"/>
    <x v="2184"/>
    <x v="2051"/>
    <x v="1921"/>
    <x v="2184"/>
    <x v="2072"/>
    <x v="1823"/>
    <x v="0"/>
    <x v="2"/>
    <x v="1103"/>
    <x v="2179"/>
    <x v="569"/>
    <x v="1111"/>
  </r>
  <r>
    <x v="1"/>
    <x v="722"/>
    <x v="770"/>
    <x v="1"/>
    <x v="0"/>
    <x v="613"/>
    <x v="1"/>
    <x v="1"/>
    <x v="620"/>
    <x v="1"/>
    <x v="8"/>
    <x v="2185"/>
    <x v="2052"/>
    <x v="1877"/>
    <x v="2185"/>
    <x v="2073"/>
    <x v="1824"/>
    <x v="2"/>
    <x v="2"/>
    <x v="2024"/>
    <x v="2180"/>
    <x v="545"/>
    <x v="2065"/>
  </r>
  <r>
    <x v="2"/>
    <x v="607"/>
    <x v="723"/>
    <x v="0"/>
    <x v="1"/>
    <x v="350"/>
    <x v="0"/>
    <x v="1"/>
    <x v="358"/>
    <x v="1"/>
    <x v="10"/>
    <x v="2186"/>
    <x v="494"/>
    <x v="98"/>
    <x v="2186"/>
    <x v="495"/>
    <x v="133"/>
    <x v="0"/>
    <x v="0"/>
    <x v="493"/>
    <x v="2181"/>
    <x v="129"/>
    <x v="496"/>
  </r>
  <r>
    <x v="2"/>
    <x v="607"/>
    <x v="723"/>
    <x v="0"/>
    <x v="1"/>
    <x v="350"/>
    <x v="0"/>
    <x v="1"/>
    <x v="736"/>
    <x v="0"/>
    <x v="3"/>
    <x v="2187"/>
    <x v="2053"/>
    <x v="1922"/>
    <x v="2187"/>
    <x v="2074"/>
    <x v="1825"/>
    <x v="1"/>
    <x v="2"/>
    <x v="2025"/>
    <x v="2182"/>
    <x v="1181"/>
    <x v="2066"/>
  </r>
  <r>
    <x v="0"/>
    <x v="723"/>
    <x v="771"/>
    <x v="4"/>
    <x v="1"/>
    <x v="180"/>
    <x v="0"/>
    <x v="2"/>
    <x v="1318"/>
    <x v="0"/>
    <x v="1"/>
    <x v="2188"/>
    <x v="2054"/>
    <x v="1923"/>
    <x v="2188"/>
    <x v="2075"/>
    <x v="1826"/>
    <x v="2"/>
    <x v="0"/>
    <x v="2026"/>
    <x v="2183"/>
    <x v="1182"/>
    <x v="2067"/>
  </r>
  <r>
    <x v="1"/>
    <x v="380"/>
    <x v="772"/>
    <x v="7"/>
    <x v="1"/>
    <x v="452"/>
    <x v="2"/>
    <x v="3"/>
    <x v="415"/>
    <x v="0"/>
    <x v="0"/>
    <x v="2189"/>
    <x v="85"/>
    <x v="1924"/>
    <x v="2189"/>
    <x v="84"/>
    <x v="1661"/>
    <x v="0"/>
    <x v="0"/>
    <x v="85"/>
    <x v="2184"/>
    <x v="1"/>
    <x v="84"/>
  </r>
  <r>
    <x v="3"/>
    <x v="386"/>
    <x v="499"/>
    <x v="2"/>
    <x v="1"/>
    <x v="614"/>
    <x v="1"/>
    <x v="1"/>
    <x v="1200"/>
    <x v="2"/>
    <x v="11"/>
    <x v="2190"/>
    <x v="2055"/>
    <x v="1925"/>
    <x v="2190"/>
    <x v="2076"/>
    <x v="1827"/>
    <x v="2"/>
    <x v="0"/>
    <x v="2027"/>
    <x v="2185"/>
    <x v="1183"/>
    <x v="2068"/>
  </r>
  <r>
    <x v="3"/>
    <x v="386"/>
    <x v="499"/>
    <x v="2"/>
    <x v="1"/>
    <x v="614"/>
    <x v="1"/>
    <x v="1"/>
    <x v="1197"/>
    <x v="1"/>
    <x v="8"/>
    <x v="2109"/>
    <x v="1980"/>
    <x v="1863"/>
    <x v="2111"/>
    <x v="2000"/>
    <x v="1766"/>
    <x v="1"/>
    <x v="2"/>
    <x v="1955"/>
    <x v="2106"/>
    <x v="242"/>
    <x v="1992"/>
  </r>
  <r>
    <x v="0"/>
    <x v="206"/>
    <x v="528"/>
    <x v="5"/>
    <x v="1"/>
    <x v="18"/>
    <x v="1"/>
    <x v="1"/>
    <x v="1335"/>
    <x v="2"/>
    <x v="15"/>
    <x v="2191"/>
    <x v="2056"/>
    <x v="1926"/>
    <x v="2191"/>
    <x v="2077"/>
    <x v="1828"/>
    <x v="12"/>
    <x v="2"/>
    <x v="2028"/>
    <x v="2186"/>
    <x v="1184"/>
    <x v="2069"/>
  </r>
  <r>
    <x v="3"/>
    <x v="45"/>
    <x v="773"/>
    <x v="0"/>
    <x v="1"/>
    <x v="565"/>
    <x v="1"/>
    <x v="1"/>
    <x v="967"/>
    <x v="1"/>
    <x v="4"/>
    <x v="2192"/>
    <x v="2057"/>
    <x v="1196"/>
    <x v="2192"/>
    <x v="2078"/>
    <x v="1829"/>
    <x v="0"/>
    <x v="0"/>
    <x v="2029"/>
    <x v="2187"/>
    <x v="641"/>
    <x v="2070"/>
  </r>
  <r>
    <x v="3"/>
    <x v="45"/>
    <x v="773"/>
    <x v="0"/>
    <x v="1"/>
    <x v="565"/>
    <x v="1"/>
    <x v="1"/>
    <x v="1336"/>
    <x v="2"/>
    <x v="11"/>
    <x v="2193"/>
    <x v="314"/>
    <x v="1927"/>
    <x v="2193"/>
    <x v="315"/>
    <x v="219"/>
    <x v="7"/>
    <x v="0"/>
    <x v="313"/>
    <x v="1360"/>
    <x v="203"/>
    <x v="315"/>
  </r>
  <r>
    <x v="0"/>
    <x v="724"/>
    <x v="774"/>
    <x v="3"/>
    <x v="1"/>
    <x v="615"/>
    <x v="2"/>
    <x v="2"/>
    <x v="82"/>
    <x v="1"/>
    <x v="4"/>
    <x v="84"/>
    <x v="84"/>
    <x v="83"/>
    <x v="84"/>
    <x v="83"/>
    <x v="84"/>
    <x v="1"/>
    <x v="2"/>
    <x v="84"/>
    <x v="84"/>
    <x v="81"/>
    <x v="83"/>
  </r>
  <r>
    <x v="0"/>
    <x v="724"/>
    <x v="774"/>
    <x v="3"/>
    <x v="1"/>
    <x v="615"/>
    <x v="2"/>
    <x v="2"/>
    <x v="670"/>
    <x v="1"/>
    <x v="10"/>
    <x v="804"/>
    <x v="783"/>
    <x v="769"/>
    <x v="803"/>
    <x v="782"/>
    <x v="742"/>
    <x v="0"/>
    <x v="2"/>
    <x v="778"/>
    <x v="801"/>
    <x v="492"/>
    <x v="779"/>
  </r>
  <r>
    <x v="3"/>
    <x v="53"/>
    <x v="53"/>
    <x v="4"/>
    <x v="1"/>
    <x v="603"/>
    <x v="0"/>
    <x v="3"/>
    <x v="721"/>
    <x v="2"/>
    <x v="11"/>
    <x v="2194"/>
    <x v="2058"/>
    <x v="1928"/>
    <x v="2194"/>
    <x v="2079"/>
    <x v="1830"/>
    <x v="3"/>
    <x v="2"/>
    <x v="2030"/>
    <x v="2188"/>
    <x v="586"/>
    <x v="2071"/>
  </r>
  <r>
    <x v="3"/>
    <x v="53"/>
    <x v="53"/>
    <x v="4"/>
    <x v="1"/>
    <x v="603"/>
    <x v="0"/>
    <x v="3"/>
    <x v="1311"/>
    <x v="1"/>
    <x v="8"/>
    <x v="2195"/>
    <x v="2059"/>
    <x v="1929"/>
    <x v="2195"/>
    <x v="2080"/>
    <x v="1831"/>
    <x v="7"/>
    <x v="6"/>
    <x v="2031"/>
    <x v="2189"/>
    <x v="1185"/>
    <x v="2072"/>
  </r>
  <r>
    <x v="3"/>
    <x v="53"/>
    <x v="53"/>
    <x v="4"/>
    <x v="1"/>
    <x v="603"/>
    <x v="0"/>
    <x v="3"/>
    <x v="1337"/>
    <x v="0"/>
    <x v="3"/>
    <x v="2196"/>
    <x v="2060"/>
    <x v="1930"/>
    <x v="2196"/>
    <x v="2081"/>
    <x v="1832"/>
    <x v="0"/>
    <x v="10"/>
    <x v="2032"/>
    <x v="2190"/>
    <x v="537"/>
    <x v="2073"/>
  </r>
  <r>
    <x v="3"/>
    <x v="53"/>
    <x v="53"/>
    <x v="4"/>
    <x v="1"/>
    <x v="603"/>
    <x v="0"/>
    <x v="3"/>
    <x v="1228"/>
    <x v="1"/>
    <x v="13"/>
    <x v="2197"/>
    <x v="2061"/>
    <x v="1931"/>
    <x v="2197"/>
    <x v="2082"/>
    <x v="1833"/>
    <x v="11"/>
    <x v="2"/>
    <x v="2033"/>
    <x v="2191"/>
    <x v="175"/>
    <x v="2074"/>
  </r>
  <r>
    <x v="0"/>
    <x v="725"/>
    <x v="432"/>
    <x v="1"/>
    <x v="1"/>
    <x v="89"/>
    <x v="1"/>
    <x v="2"/>
    <x v="1338"/>
    <x v="1"/>
    <x v="8"/>
    <x v="2198"/>
    <x v="2062"/>
    <x v="1932"/>
    <x v="2198"/>
    <x v="2083"/>
    <x v="1834"/>
    <x v="4"/>
    <x v="3"/>
    <x v="2034"/>
    <x v="2192"/>
    <x v="1096"/>
    <x v="2075"/>
  </r>
  <r>
    <x v="0"/>
    <x v="725"/>
    <x v="432"/>
    <x v="1"/>
    <x v="1"/>
    <x v="89"/>
    <x v="1"/>
    <x v="2"/>
    <x v="1339"/>
    <x v="1"/>
    <x v="8"/>
    <x v="2199"/>
    <x v="2063"/>
    <x v="1933"/>
    <x v="2199"/>
    <x v="2084"/>
    <x v="1835"/>
    <x v="4"/>
    <x v="3"/>
    <x v="2035"/>
    <x v="2193"/>
    <x v="1186"/>
    <x v="2076"/>
  </r>
  <r>
    <x v="0"/>
    <x v="725"/>
    <x v="432"/>
    <x v="1"/>
    <x v="1"/>
    <x v="89"/>
    <x v="1"/>
    <x v="2"/>
    <x v="1073"/>
    <x v="0"/>
    <x v="5"/>
    <x v="2200"/>
    <x v="2064"/>
    <x v="1934"/>
    <x v="2200"/>
    <x v="2085"/>
    <x v="1836"/>
    <x v="3"/>
    <x v="7"/>
    <x v="2036"/>
    <x v="2194"/>
    <x v="1187"/>
    <x v="2077"/>
  </r>
  <r>
    <x v="3"/>
    <x v="726"/>
    <x v="775"/>
    <x v="5"/>
    <x v="1"/>
    <x v="176"/>
    <x v="2"/>
    <x v="1"/>
    <x v="2"/>
    <x v="1"/>
    <x v="2"/>
    <x v="2201"/>
    <x v="2065"/>
    <x v="1430"/>
    <x v="2201"/>
    <x v="2086"/>
    <x v="1837"/>
    <x v="8"/>
    <x v="0"/>
    <x v="2037"/>
    <x v="2195"/>
    <x v="663"/>
    <x v="2078"/>
  </r>
  <r>
    <x v="3"/>
    <x v="116"/>
    <x v="115"/>
    <x v="4"/>
    <x v="1"/>
    <x v="447"/>
    <x v="1"/>
    <x v="1"/>
    <x v="345"/>
    <x v="0"/>
    <x v="5"/>
    <x v="2202"/>
    <x v="2066"/>
    <x v="1935"/>
    <x v="2202"/>
    <x v="2087"/>
    <x v="1838"/>
    <x v="0"/>
    <x v="0"/>
    <x v="2038"/>
    <x v="2196"/>
    <x v="1188"/>
    <x v="2079"/>
  </r>
  <r>
    <x v="2"/>
    <x v="727"/>
    <x v="776"/>
    <x v="10"/>
    <x v="1"/>
    <x v="616"/>
    <x v="0"/>
    <x v="3"/>
    <x v="1340"/>
    <x v="0"/>
    <x v="1"/>
    <x v="2203"/>
    <x v="2067"/>
    <x v="1936"/>
    <x v="2203"/>
    <x v="2088"/>
    <x v="1839"/>
    <x v="3"/>
    <x v="9"/>
    <x v="2039"/>
    <x v="2197"/>
    <x v="1189"/>
    <x v="2080"/>
  </r>
  <r>
    <x v="3"/>
    <x v="39"/>
    <x v="777"/>
    <x v="5"/>
    <x v="1"/>
    <x v="101"/>
    <x v="0"/>
    <x v="2"/>
    <x v="1259"/>
    <x v="2"/>
    <x v="7"/>
    <x v="2204"/>
    <x v="2068"/>
    <x v="1937"/>
    <x v="2204"/>
    <x v="2089"/>
    <x v="1840"/>
    <x v="4"/>
    <x v="2"/>
    <x v="2040"/>
    <x v="2198"/>
    <x v="1190"/>
    <x v="2081"/>
  </r>
  <r>
    <x v="1"/>
    <x v="717"/>
    <x v="50"/>
    <x v="0"/>
    <x v="2"/>
    <x v="601"/>
    <x v="1"/>
    <x v="0"/>
    <x v="618"/>
    <x v="1"/>
    <x v="12"/>
    <x v="2205"/>
    <x v="2069"/>
    <x v="707"/>
    <x v="2205"/>
    <x v="2090"/>
    <x v="1302"/>
    <x v="0"/>
    <x v="0"/>
    <x v="2041"/>
    <x v="2199"/>
    <x v="279"/>
    <x v="2082"/>
  </r>
  <r>
    <x v="1"/>
    <x v="717"/>
    <x v="50"/>
    <x v="0"/>
    <x v="2"/>
    <x v="601"/>
    <x v="1"/>
    <x v="0"/>
    <x v="1341"/>
    <x v="1"/>
    <x v="9"/>
    <x v="2206"/>
    <x v="2070"/>
    <x v="1938"/>
    <x v="2206"/>
    <x v="2091"/>
    <x v="347"/>
    <x v="1"/>
    <x v="0"/>
    <x v="2042"/>
    <x v="2200"/>
    <x v="105"/>
    <x v="2083"/>
  </r>
  <r>
    <x v="3"/>
    <x v="445"/>
    <x v="778"/>
    <x v="7"/>
    <x v="1"/>
    <x v="244"/>
    <x v="0"/>
    <x v="1"/>
    <x v="71"/>
    <x v="0"/>
    <x v="5"/>
    <x v="2207"/>
    <x v="2071"/>
    <x v="1939"/>
    <x v="2207"/>
    <x v="2092"/>
    <x v="1841"/>
    <x v="6"/>
    <x v="0"/>
    <x v="2043"/>
    <x v="2201"/>
    <x v="1191"/>
    <x v="2084"/>
  </r>
  <r>
    <x v="2"/>
    <x v="728"/>
    <x v="779"/>
    <x v="0"/>
    <x v="0"/>
    <x v="617"/>
    <x v="0"/>
    <x v="1"/>
    <x v="1342"/>
    <x v="0"/>
    <x v="3"/>
    <x v="2208"/>
    <x v="2072"/>
    <x v="1940"/>
    <x v="2208"/>
    <x v="2093"/>
    <x v="1842"/>
    <x v="0"/>
    <x v="5"/>
    <x v="2044"/>
    <x v="2202"/>
    <x v="1192"/>
    <x v="2085"/>
  </r>
  <r>
    <x v="2"/>
    <x v="728"/>
    <x v="779"/>
    <x v="0"/>
    <x v="0"/>
    <x v="617"/>
    <x v="0"/>
    <x v="1"/>
    <x v="862"/>
    <x v="1"/>
    <x v="10"/>
    <x v="2209"/>
    <x v="2073"/>
    <x v="1941"/>
    <x v="2209"/>
    <x v="2094"/>
    <x v="1843"/>
    <x v="4"/>
    <x v="2"/>
    <x v="2045"/>
    <x v="2203"/>
    <x v="377"/>
    <x v="2086"/>
  </r>
  <r>
    <x v="3"/>
    <x v="729"/>
    <x v="780"/>
    <x v="7"/>
    <x v="1"/>
    <x v="517"/>
    <x v="0"/>
    <x v="0"/>
    <x v="627"/>
    <x v="0"/>
    <x v="5"/>
    <x v="2210"/>
    <x v="2074"/>
    <x v="1942"/>
    <x v="2210"/>
    <x v="2095"/>
    <x v="1844"/>
    <x v="0"/>
    <x v="2"/>
    <x v="2046"/>
    <x v="2204"/>
    <x v="839"/>
    <x v="2087"/>
  </r>
  <r>
    <x v="0"/>
    <x v="730"/>
    <x v="500"/>
    <x v="5"/>
    <x v="1"/>
    <x v="578"/>
    <x v="0"/>
    <x v="3"/>
    <x v="302"/>
    <x v="2"/>
    <x v="7"/>
    <x v="2211"/>
    <x v="2075"/>
    <x v="714"/>
    <x v="2211"/>
    <x v="2096"/>
    <x v="826"/>
    <x v="2"/>
    <x v="0"/>
    <x v="2047"/>
    <x v="2205"/>
    <x v="94"/>
    <x v="2088"/>
  </r>
  <r>
    <x v="0"/>
    <x v="730"/>
    <x v="500"/>
    <x v="5"/>
    <x v="1"/>
    <x v="578"/>
    <x v="0"/>
    <x v="3"/>
    <x v="209"/>
    <x v="0"/>
    <x v="3"/>
    <x v="2212"/>
    <x v="2076"/>
    <x v="1943"/>
    <x v="2212"/>
    <x v="2097"/>
    <x v="1845"/>
    <x v="0"/>
    <x v="4"/>
    <x v="2048"/>
    <x v="2206"/>
    <x v="1193"/>
    <x v="2089"/>
  </r>
  <r>
    <x v="0"/>
    <x v="730"/>
    <x v="500"/>
    <x v="5"/>
    <x v="1"/>
    <x v="578"/>
    <x v="0"/>
    <x v="3"/>
    <x v="190"/>
    <x v="1"/>
    <x v="9"/>
    <x v="2213"/>
    <x v="2077"/>
    <x v="1944"/>
    <x v="2213"/>
    <x v="2098"/>
    <x v="649"/>
    <x v="4"/>
    <x v="0"/>
    <x v="2049"/>
    <x v="2207"/>
    <x v="168"/>
    <x v="2090"/>
  </r>
  <r>
    <x v="0"/>
    <x v="730"/>
    <x v="500"/>
    <x v="5"/>
    <x v="1"/>
    <x v="578"/>
    <x v="0"/>
    <x v="3"/>
    <x v="452"/>
    <x v="2"/>
    <x v="11"/>
    <x v="2214"/>
    <x v="2078"/>
    <x v="484"/>
    <x v="2214"/>
    <x v="2099"/>
    <x v="1846"/>
    <x v="2"/>
    <x v="0"/>
    <x v="2050"/>
    <x v="2208"/>
    <x v="604"/>
    <x v="2091"/>
  </r>
  <r>
    <x v="0"/>
    <x v="730"/>
    <x v="500"/>
    <x v="5"/>
    <x v="1"/>
    <x v="578"/>
    <x v="0"/>
    <x v="3"/>
    <x v="1343"/>
    <x v="1"/>
    <x v="12"/>
    <x v="2215"/>
    <x v="2079"/>
    <x v="1945"/>
    <x v="2215"/>
    <x v="2100"/>
    <x v="463"/>
    <x v="5"/>
    <x v="0"/>
    <x v="2051"/>
    <x v="2209"/>
    <x v="399"/>
    <x v="2092"/>
  </r>
  <r>
    <x v="0"/>
    <x v="730"/>
    <x v="500"/>
    <x v="5"/>
    <x v="1"/>
    <x v="578"/>
    <x v="0"/>
    <x v="3"/>
    <x v="957"/>
    <x v="2"/>
    <x v="7"/>
    <x v="2216"/>
    <x v="2080"/>
    <x v="1946"/>
    <x v="2216"/>
    <x v="2101"/>
    <x v="650"/>
    <x v="0"/>
    <x v="0"/>
    <x v="2052"/>
    <x v="2210"/>
    <x v="590"/>
    <x v="2093"/>
  </r>
  <r>
    <x v="1"/>
    <x v="12"/>
    <x v="734"/>
    <x v="8"/>
    <x v="1"/>
    <x v="562"/>
    <x v="0"/>
    <x v="1"/>
    <x v="755"/>
    <x v="1"/>
    <x v="12"/>
    <x v="2217"/>
    <x v="2081"/>
    <x v="1632"/>
    <x v="2217"/>
    <x v="2102"/>
    <x v="69"/>
    <x v="0"/>
    <x v="0"/>
    <x v="2053"/>
    <x v="2211"/>
    <x v="2"/>
    <x v="2094"/>
  </r>
  <r>
    <x v="0"/>
    <x v="731"/>
    <x v="781"/>
    <x v="2"/>
    <x v="1"/>
    <x v="217"/>
    <x v="0"/>
    <x v="3"/>
    <x v="1153"/>
    <x v="0"/>
    <x v="1"/>
    <x v="2218"/>
    <x v="2082"/>
    <x v="1947"/>
    <x v="2218"/>
    <x v="2103"/>
    <x v="1847"/>
    <x v="2"/>
    <x v="4"/>
    <x v="2054"/>
    <x v="2212"/>
    <x v="1194"/>
    <x v="2095"/>
  </r>
  <r>
    <x v="1"/>
    <x v="471"/>
    <x v="731"/>
    <x v="8"/>
    <x v="0"/>
    <x v="200"/>
    <x v="0"/>
    <x v="0"/>
    <x v="435"/>
    <x v="1"/>
    <x v="4"/>
    <x v="2219"/>
    <x v="2083"/>
    <x v="465"/>
    <x v="2219"/>
    <x v="2104"/>
    <x v="1848"/>
    <x v="1"/>
    <x v="0"/>
    <x v="2055"/>
    <x v="2213"/>
    <x v="1195"/>
    <x v="2096"/>
  </r>
  <r>
    <x v="0"/>
    <x v="732"/>
    <x v="54"/>
    <x v="0"/>
    <x v="1"/>
    <x v="37"/>
    <x v="2"/>
    <x v="1"/>
    <x v="1344"/>
    <x v="1"/>
    <x v="8"/>
    <x v="2220"/>
    <x v="2084"/>
    <x v="1948"/>
    <x v="2220"/>
    <x v="2105"/>
    <x v="1849"/>
    <x v="2"/>
    <x v="2"/>
    <x v="2056"/>
    <x v="2214"/>
    <x v="475"/>
    <x v="2097"/>
  </r>
  <r>
    <x v="3"/>
    <x v="294"/>
    <x v="782"/>
    <x v="10"/>
    <x v="0"/>
    <x v="591"/>
    <x v="0"/>
    <x v="3"/>
    <x v="1345"/>
    <x v="1"/>
    <x v="2"/>
    <x v="2221"/>
    <x v="2085"/>
    <x v="601"/>
    <x v="2221"/>
    <x v="2106"/>
    <x v="1524"/>
    <x v="2"/>
    <x v="0"/>
    <x v="2057"/>
    <x v="2215"/>
    <x v="55"/>
    <x v="2098"/>
  </r>
  <r>
    <x v="3"/>
    <x v="294"/>
    <x v="782"/>
    <x v="10"/>
    <x v="0"/>
    <x v="591"/>
    <x v="0"/>
    <x v="3"/>
    <x v="424"/>
    <x v="2"/>
    <x v="7"/>
    <x v="2222"/>
    <x v="2086"/>
    <x v="1949"/>
    <x v="2222"/>
    <x v="2107"/>
    <x v="1850"/>
    <x v="5"/>
    <x v="0"/>
    <x v="2058"/>
    <x v="2216"/>
    <x v="26"/>
    <x v="2099"/>
  </r>
  <r>
    <x v="3"/>
    <x v="294"/>
    <x v="782"/>
    <x v="10"/>
    <x v="0"/>
    <x v="591"/>
    <x v="0"/>
    <x v="3"/>
    <x v="536"/>
    <x v="1"/>
    <x v="8"/>
    <x v="2223"/>
    <x v="1092"/>
    <x v="1126"/>
    <x v="2223"/>
    <x v="1096"/>
    <x v="1851"/>
    <x v="1"/>
    <x v="2"/>
    <x v="1083"/>
    <x v="2217"/>
    <x v="34"/>
    <x v="1090"/>
  </r>
  <r>
    <x v="3"/>
    <x v="294"/>
    <x v="782"/>
    <x v="10"/>
    <x v="0"/>
    <x v="591"/>
    <x v="0"/>
    <x v="3"/>
    <x v="452"/>
    <x v="2"/>
    <x v="11"/>
    <x v="2224"/>
    <x v="2087"/>
    <x v="484"/>
    <x v="2224"/>
    <x v="2108"/>
    <x v="475"/>
    <x v="1"/>
    <x v="0"/>
    <x v="2059"/>
    <x v="2218"/>
    <x v="484"/>
    <x v="2100"/>
  </r>
  <r>
    <x v="3"/>
    <x v="294"/>
    <x v="782"/>
    <x v="10"/>
    <x v="0"/>
    <x v="591"/>
    <x v="0"/>
    <x v="3"/>
    <x v="1044"/>
    <x v="2"/>
    <x v="11"/>
    <x v="2225"/>
    <x v="1872"/>
    <x v="1950"/>
    <x v="2225"/>
    <x v="1891"/>
    <x v="1852"/>
    <x v="8"/>
    <x v="0"/>
    <x v="1849"/>
    <x v="2219"/>
    <x v="1196"/>
    <x v="1884"/>
  </r>
  <r>
    <x v="3"/>
    <x v="294"/>
    <x v="782"/>
    <x v="10"/>
    <x v="0"/>
    <x v="591"/>
    <x v="0"/>
    <x v="3"/>
    <x v="1031"/>
    <x v="1"/>
    <x v="4"/>
    <x v="2226"/>
    <x v="2088"/>
    <x v="1951"/>
    <x v="2226"/>
    <x v="2109"/>
    <x v="1853"/>
    <x v="8"/>
    <x v="0"/>
    <x v="2060"/>
    <x v="2220"/>
    <x v="971"/>
    <x v="2101"/>
  </r>
  <r>
    <x v="3"/>
    <x v="294"/>
    <x v="782"/>
    <x v="10"/>
    <x v="0"/>
    <x v="591"/>
    <x v="0"/>
    <x v="3"/>
    <x v="676"/>
    <x v="1"/>
    <x v="2"/>
    <x v="2227"/>
    <x v="2089"/>
    <x v="1952"/>
    <x v="2227"/>
    <x v="2110"/>
    <x v="243"/>
    <x v="7"/>
    <x v="0"/>
    <x v="2061"/>
    <x v="2221"/>
    <x v="225"/>
    <x v="2102"/>
  </r>
  <r>
    <x v="3"/>
    <x v="294"/>
    <x v="782"/>
    <x v="10"/>
    <x v="0"/>
    <x v="591"/>
    <x v="0"/>
    <x v="3"/>
    <x v="32"/>
    <x v="1"/>
    <x v="6"/>
    <x v="2228"/>
    <x v="2090"/>
    <x v="1953"/>
    <x v="2228"/>
    <x v="2111"/>
    <x v="1854"/>
    <x v="5"/>
    <x v="0"/>
    <x v="2062"/>
    <x v="2222"/>
    <x v="653"/>
    <x v="2103"/>
  </r>
  <r>
    <x v="3"/>
    <x v="294"/>
    <x v="782"/>
    <x v="10"/>
    <x v="0"/>
    <x v="591"/>
    <x v="0"/>
    <x v="3"/>
    <x v="170"/>
    <x v="1"/>
    <x v="4"/>
    <x v="2229"/>
    <x v="2091"/>
    <x v="1954"/>
    <x v="2229"/>
    <x v="2112"/>
    <x v="1095"/>
    <x v="1"/>
    <x v="0"/>
    <x v="2063"/>
    <x v="2223"/>
    <x v="180"/>
    <x v="2104"/>
  </r>
  <r>
    <x v="3"/>
    <x v="733"/>
    <x v="783"/>
    <x v="6"/>
    <x v="1"/>
    <x v="506"/>
    <x v="0"/>
    <x v="3"/>
    <x v="414"/>
    <x v="1"/>
    <x v="9"/>
    <x v="2230"/>
    <x v="2092"/>
    <x v="1955"/>
    <x v="2230"/>
    <x v="2113"/>
    <x v="591"/>
    <x v="0"/>
    <x v="0"/>
    <x v="2064"/>
    <x v="2224"/>
    <x v="105"/>
    <x v="2105"/>
  </r>
  <r>
    <x v="1"/>
    <x v="655"/>
    <x v="620"/>
    <x v="7"/>
    <x v="0"/>
    <x v="618"/>
    <x v="0"/>
    <x v="1"/>
    <x v="843"/>
    <x v="1"/>
    <x v="10"/>
    <x v="2231"/>
    <x v="2093"/>
    <x v="1004"/>
    <x v="2231"/>
    <x v="2114"/>
    <x v="977"/>
    <x v="1"/>
    <x v="0"/>
    <x v="2065"/>
    <x v="2225"/>
    <x v="853"/>
    <x v="2106"/>
  </r>
  <r>
    <x v="1"/>
    <x v="655"/>
    <x v="620"/>
    <x v="7"/>
    <x v="0"/>
    <x v="618"/>
    <x v="0"/>
    <x v="1"/>
    <x v="800"/>
    <x v="1"/>
    <x v="8"/>
    <x v="2232"/>
    <x v="2094"/>
    <x v="1956"/>
    <x v="2232"/>
    <x v="2115"/>
    <x v="1855"/>
    <x v="1"/>
    <x v="2"/>
    <x v="2066"/>
    <x v="2226"/>
    <x v="654"/>
    <x v="2107"/>
  </r>
  <r>
    <x v="3"/>
    <x v="734"/>
    <x v="784"/>
    <x v="4"/>
    <x v="1"/>
    <x v="427"/>
    <x v="0"/>
    <x v="3"/>
    <x v="301"/>
    <x v="1"/>
    <x v="8"/>
    <x v="2233"/>
    <x v="2095"/>
    <x v="1957"/>
    <x v="2233"/>
    <x v="2116"/>
    <x v="1856"/>
    <x v="2"/>
    <x v="2"/>
    <x v="2067"/>
    <x v="2227"/>
    <x v="705"/>
    <x v="2108"/>
  </r>
  <r>
    <x v="3"/>
    <x v="734"/>
    <x v="784"/>
    <x v="4"/>
    <x v="1"/>
    <x v="427"/>
    <x v="0"/>
    <x v="3"/>
    <x v="1316"/>
    <x v="1"/>
    <x v="8"/>
    <x v="2234"/>
    <x v="906"/>
    <x v="1958"/>
    <x v="2234"/>
    <x v="906"/>
    <x v="1857"/>
    <x v="0"/>
    <x v="2"/>
    <x v="899"/>
    <x v="2228"/>
    <x v="154"/>
    <x v="903"/>
  </r>
  <r>
    <x v="3"/>
    <x v="734"/>
    <x v="784"/>
    <x v="4"/>
    <x v="1"/>
    <x v="427"/>
    <x v="0"/>
    <x v="3"/>
    <x v="819"/>
    <x v="2"/>
    <x v="7"/>
    <x v="2235"/>
    <x v="2096"/>
    <x v="1959"/>
    <x v="2235"/>
    <x v="2117"/>
    <x v="958"/>
    <x v="7"/>
    <x v="0"/>
    <x v="2068"/>
    <x v="2229"/>
    <x v="708"/>
    <x v="2109"/>
  </r>
  <r>
    <x v="3"/>
    <x v="734"/>
    <x v="784"/>
    <x v="4"/>
    <x v="1"/>
    <x v="427"/>
    <x v="0"/>
    <x v="3"/>
    <x v="395"/>
    <x v="1"/>
    <x v="2"/>
    <x v="1023"/>
    <x v="989"/>
    <x v="965"/>
    <x v="1023"/>
    <x v="992"/>
    <x v="90"/>
    <x v="7"/>
    <x v="0"/>
    <x v="982"/>
    <x v="1020"/>
    <x v="86"/>
    <x v="988"/>
  </r>
  <r>
    <x v="3"/>
    <x v="464"/>
    <x v="785"/>
    <x v="5"/>
    <x v="1"/>
    <x v="177"/>
    <x v="0"/>
    <x v="0"/>
    <x v="1346"/>
    <x v="1"/>
    <x v="10"/>
    <x v="2236"/>
    <x v="2097"/>
    <x v="1960"/>
    <x v="2236"/>
    <x v="2118"/>
    <x v="156"/>
    <x v="7"/>
    <x v="0"/>
    <x v="2069"/>
    <x v="2230"/>
    <x v="151"/>
    <x v="2110"/>
  </r>
  <r>
    <x v="3"/>
    <x v="464"/>
    <x v="785"/>
    <x v="5"/>
    <x v="1"/>
    <x v="177"/>
    <x v="0"/>
    <x v="0"/>
    <x v="384"/>
    <x v="1"/>
    <x v="4"/>
    <x v="2237"/>
    <x v="2098"/>
    <x v="410"/>
    <x v="2237"/>
    <x v="2119"/>
    <x v="725"/>
    <x v="4"/>
    <x v="0"/>
    <x v="2070"/>
    <x v="2231"/>
    <x v="239"/>
    <x v="2111"/>
  </r>
  <r>
    <x v="3"/>
    <x v="464"/>
    <x v="785"/>
    <x v="5"/>
    <x v="1"/>
    <x v="177"/>
    <x v="0"/>
    <x v="0"/>
    <x v="1347"/>
    <x v="1"/>
    <x v="10"/>
    <x v="56"/>
    <x v="56"/>
    <x v="56"/>
    <x v="56"/>
    <x v="56"/>
    <x v="56"/>
    <x v="2"/>
    <x v="0"/>
    <x v="56"/>
    <x v="56"/>
    <x v="55"/>
    <x v="56"/>
  </r>
  <r>
    <x v="3"/>
    <x v="464"/>
    <x v="785"/>
    <x v="5"/>
    <x v="1"/>
    <x v="177"/>
    <x v="0"/>
    <x v="0"/>
    <x v="1036"/>
    <x v="1"/>
    <x v="4"/>
    <x v="2238"/>
    <x v="2099"/>
    <x v="1961"/>
    <x v="2238"/>
    <x v="2120"/>
    <x v="1858"/>
    <x v="7"/>
    <x v="0"/>
    <x v="2071"/>
    <x v="2232"/>
    <x v="1197"/>
    <x v="2112"/>
  </r>
  <r>
    <x v="0"/>
    <x v="115"/>
    <x v="113"/>
    <x v="9"/>
    <x v="1"/>
    <x v="619"/>
    <x v="0"/>
    <x v="0"/>
    <x v="1348"/>
    <x v="0"/>
    <x v="5"/>
    <x v="2239"/>
    <x v="2100"/>
    <x v="1962"/>
    <x v="2239"/>
    <x v="2121"/>
    <x v="1859"/>
    <x v="8"/>
    <x v="2"/>
    <x v="2072"/>
    <x v="2233"/>
    <x v="1097"/>
    <x v="2113"/>
  </r>
  <r>
    <x v="0"/>
    <x v="115"/>
    <x v="113"/>
    <x v="9"/>
    <x v="1"/>
    <x v="619"/>
    <x v="0"/>
    <x v="0"/>
    <x v="1248"/>
    <x v="0"/>
    <x v="0"/>
    <x v="2240"/>
    <x v="2101"/>
    <x v="1963"/>
    <x v="2240"/>
    <x v="2122"/>
    <x v="1860"/>
    <x v="4"/>
    <x v="2"/>
    <x v="2073"/>
    <x v="2234"/>
    <x v="1198"/>
    <x v="2114"/>
  </r>
  <r>
    <x v="0"/>
    <x v="115"/>
    <x v="113"/>
    <x v="9"/>
    <x v="1"/>
    <x v="619"/>
    <x v="0"/>
    <x v="0"/>
    <x v="1266"/>
    <x v="1"/>
    <x v="9"/>
    <x v="2241"/>
    <x v="2102"/>
    <x v="1964"/>
    <x v="2241"/>
    <x v="2123"/>
    <x v="1861"/>
    <x v="4"/>
    <x v="2"/>
    <x v="2074"/>
    <x v="2235"/>
    <x v="186"/>
    <x v="2115"/>
  </r>
  <r>
    <x v="0"/>
    <x v="54"/>
    <x v="781"/>
    <x v="0"/>
    <x v="2"/>
    <x v="418"/>
    <x v="0"/>
    <x v="1"/>
    <x v="1349"/>
    <x v="0"/>
    <x v="1"/>
    <x v="2242"/>
    <x v="2103"/>
    <x v="1965"/>
    <x v="2242"/>
    <x v="2124"/>
    <x v="1862"/>
    <x v="0"/>
    <x v="2"/>
    <x v="2075"/>
    <x v="2236"/>
    <x v="1199"/>
    <x v="2116"/>
  </r>
  <r>
    <x v="0"/>
    <x v="54"/>
    <x v="781"/>
    <x v="0"/>
    <x v="2"/>
    <x v="418"/>
    <x v="0"/>
    <x v="1"/>
    <x v="1350"/>
    <x v="2"/>
    <x v="11"/>
    <x v="2243"/>
    <x v="2104"/>
    <x v="1966"/>
    <x v="2243"/>
    <x v="2125"/>
    <x v="1474"/>
    <x v="2"/>
    <x v="0"/>
    <x v="2076"/>
    <x v="2237"/>
    <x v="233"/>
    <x v="2117"/>
  </r>
  <r>
    <x v="0"/>
    <x v="54"/>
    <x v="781"/>
    <x v="0"/>
    <x v="2"/>
    <x v="418"/>
    <x v="0"/>
    <x v="1"/>
    <x v="1351"/>
    <x v="1"/>
    <x v="2"/>
    <x v="2244"/>
    <x v="2105"/>
    <x v="50"/>
    <x v="2244"/>
    <x v="2126"/>
    <x v="188"/>
    <x v="3"/>
    <x v="0"/>
    <x v="2077"/>
    <x v="2238"/>
    <x v="647"/>
    <x v="2118"/>
  </r>
  <r>
    <x v="0"/>
    <x v="54"/>
    <x v="781"/>
    <x v="0"/>
    <x v="2"/>
    <x v="418"/>
    <x v="0"/>
    <x v="1"/>
    <x v="1341"/>
    <x v="1"/>
    <x v="9"/>
    <x v="2245"/>
    <x v="2106"/>
    <x v="1938"/>
    <x v="2245"/>
    <x v="2127"/>
    <x v="1863"/>
    <x v="4"/>
    <x v="0"/>
    <x v="2078"/>
    <x v="2239"/>
    <x v="1200"/>
    <x v="2119"/>
  </r>
  <r>
    <x v="3"/>
    <x v="507"/>
    <x v="221"/>
    <x v="8"/>
    <x v="0"/>
    <x v="620"/>
    <x v="1"/>
    <x v="1"/>
    <x v="594"/>
    <x v="0"/>
    <x v="3"/>
    <x v="2246"/>
    <x v="2107"/>
    <x v="1967"/>
    <x v="2246"/>
    <x v="2128"/>
    <x v="1864"/>
    <x v="1"/>
    <x v="2"/>
    <x v="2079"/>
    <x v="2240"/>
    <x v="423"/>
    <x v="2120"/>
  </r>
  <r>
    <x v="2"/>
    <x v="103"/>
    <x v="76"/>
    <x v="8"/>
    <x v="1"/>
    <x v="419"/>
    <x v="0"/>
    <x v="3"/>
    <x v="6"/>
    <x v="1"/>
    <x v="6"/>
    <x v="2247"/>
    <x v="1422"/>
    <x v="6"/>
    <x v="2247"/>
    <x v="1435"/>
    <x v="17"/>
    <x v="1"/>
    <x v="0"/>
    <x v="1410"/>
    <x v="2241"/>
    <x v="134"/>
    <x v="1429"/>
  </r>
  <r>
    <x v="3"/>
    <x v="249"/>
    <x v="587"/>
    <x v="1"/>
    <x v="1"/>
    <x v="383"/>
    <x v="0"/>
    <x v="2"/>
    <x v="1352"/>
    <x v="1"/>
    <x v="14"/>
    <x v="2248"/>
    <x v="2108"/>
    <x v="1968"/>
    <x v="2248"/>
    <x v="2129"/>
    <x v="1865"/>
    <x v="7"/>
    <x v="2"/>
    <x v="2080"/>
    <x v="2242"/>
    <x v="128"/>
    <x v="2121"/>
  </r>
  <r>
    <x v="3"/>
    <x v="249"/>
    <x v="587"/>
    <x v="1"/>
    <x v="1"/>
    <x v="383"/>
    <x v="0"/>
    <x v="2"/>
    <x v="82"/>
    <x v="1"/>
    <x v="4"/>
    <x v="2249"/>
    <x v="2109"/>
    <x v="83"/>
    <x v="2249"/>
    <x v="2130"/>
    <x v="1866"/>
    <x v="0"/>
    <x v="2"/>
    <x v="2081"/>
    <x v="2243"/>
    <x v="1201"/>
    <x v="2122"/>
  </r>
  <r>
    <x v="3"/>
    <x v="165"/>
    <x v="786"/>
    <x v="4"/>
    <x v="1"/>
    <x v="117"/>
    <x v="0"/>
    <x v="1"/>
    <x v="749"/>
    <x v="1"/>
    <x v="4"/>
    <x v="2250"/>
    <x v="2110"/>
    <x v="533"/>
    <x v="548"/>
    <x v="2131"/>
    <x v="521"/>
    <x v="5"/>
    <x v="0"/>
    <x v="2082"/>
    <x v="232"/>
    <x v="212"/>
    <x v="2123"/>
  </r>
  <r>
    <x v="3"/>
    <x v="735"/>
    <x v="787"/>
    <x v="6"/>
    <x v="1"/>
    <x v="607"/>
    <x v="2"/>
    <x v="1"/>
    <x v="1353"/>
    <x v="2"/>
    <x v="7"/>
    <x v="2251"/>
    <x v="2111"/>
    <x v="1969"/>
    <x v="2250"/>
    <x v="2132"/>
    <x v="1867"/>
    <x v="4"/>
    <x v="2"/>
    <x v="2083"/>
    <x v="2244"/>
    <x v="20"/>
    <x v="2124"/>
  </r>
  <r>
    <x v="3"/>
    <x v="735"/>
    <x v="787"/>
    <x v="6"/>
    <x v="1"/>
    <x v="607"/>
    <x v="2"/>
    <x v="1"/>
    <x v="342"/>
    <x v="0"/>
    <x v="3"/>
    <x v="2252"/>
    <x v="2112"/>
    <x v="1970"/>
    <x v="2251"/>
    <x v="2133"/>
    <x v="1868"/>
    <x v="2"/>
    <x v="0"/>
    <x v="2084"/>
    <x v="2245"/>
    <x v="204"/>
    <x v="2125"/>
  </r>
  <r>
    <x v="3"/>
    <x v="735"/>
    <x v="787"/>
    <x v="6"/>
    <x v="1"/>
    <x v="607"/>
    <x v="2"/>
    <x v="1"/>
    <x v="444"/>
    <x v="1"/>
    <x v="8"/>
    <x v="2253"/>
    <x v="2113"/>
    <x v="1971"/>
    <x v="2252"/>
    <x v="2134"/>
    <x v="1869"/>
    <x v="2"/>
    <x v="2"/>
    <x v="2085"/>
    <x v="2246"/>
    <x v="717"/>
    <x v="2126"/>
  </r>
  <r>
    <x v="3"/>
    <x v="735"/>
    <x v="787"/>
    <x v="6"/>
    <x v="1"/>
    <x v="607"/>
    <x v="2"/>
    <x v="1"/>
    <x v="449"/>
    <x v="1"/>
    <x v="6"/>
    <x v="355"/>
    <x v="349"/>
    <x v="346"/>
    <x v="356"/>
    <x v="351"/>
    <x v="347"/>
    <x v="0"/>
    <x v="0"/>
    <x v="348"/>
    <x v="356"/>
    <x v="113"/>
    <x v="351"/>
  </r>
  <r>
    <x v="1"/>
    <x v="98"/>
    <x v="124"/>
    <x v="9"/>
    <x v="0"/>
    <x v="118"/>
    <x v="1"/>
    <x v="3"/>
    <x v="1354"/>
    <x v="1"/>
    <x v="4"/>
    <x v="2254"/>
    <x v="2114"/>
    <x v="1972"/>
    <x v="2253"/>
    <x v="2135"/>
    <x v="517"/>
    <x v="0"/>
    <x v="0"/>
    <x v="2086"/>
    <x v="2247"/>
    <x v="105"/>
    <x v="2127"/>
  </r>
  <r>
    <x v="1"/>
    <x v="98"/>
    <x v="124"/>
    <x v="9"/>
    <x v="0"/>
    <x v="118"/>
    <x v="1"/>
    <x v="3"/>
    <x v="1355"/>
    <x v="1"/>
    <x v="6"/>
    <x v="2255"/>
    <x v="297"/>
    <x v="1973"/>
    <x v="2254"/>
    <x v="298"/>
    <x v="446"/>
    <x v="1"/>
    <x v="0"/>
    <x v="296"/>
    <x v="2248"/>
    <x v="134"/>
    <x v="298"/>
  </r>
  <r>
    <x v="1"/>
    <x v="98"/>
    <x v="124"/>
    <x v="9"/>
    <x v="0"/>
    <x v="118"/>
    <x v="1"/>
    <x v="3"/>
    <x v="1283"/>
    <x v="1"/>
    <x v="10"/>
    <x v="132"/>
    <x v="131"/>
    <x v="129"/>
    <x v="132"/>
    <x v="131"/>
    <x v="130"/>
    <x v="1"/>
    <x v="0"/>
    <x v="130"/>
    <x v="132"/>
    <x v="126"/>
    <x v="131"/>
  </r>
  <r>
    <x v="1"/>
    <x v="330"/>
    <x v="349"/>
    <x v="2"/>
    <x v="0"/>
    <x v="621"/>
    <x v="0"/>
    <x v="3"/>
    <x v="1356"/>
    <x v="2"/>
    <x v="7"/>
    <x v="2256"/>
    <x v="2115"/>
    <x v="1974"/>
    <x v="2255"/>
    <x v="2136"/>
    <x v="1870"/>
    <x v="4"/>
    <x v="0"/>
    <x v="2087"/>
    <x v="2249"/>
    <x v="634"/>
    <x v="2128"/>
  </r>
  <r>
    <x v="1"/>
    <x v="330"/>
    <x v="349"/>
    <x v="2"/>
    <x v="0"/>
    <x v="621"/>
    <x v="0"/>
    <x v="3"/>
    <x v="1357"/>
    <x v="1"/>
    <x v="10"/>
    <x v="2257"/>
    <x v="100"/>
    <x v="489"/>
    <x v="2256"/>
    <x v="100"/>
    <x v="1871"/>
    <x v="4"/>
    <x v="0"/>
    <x v="100"/>
    <x v="2250"/>
    <x v="34"/>
    <x v="100"/>
  </r>
  <r>
    <x v="2"/>
    <x v="736"/>
    <x v="345"/>
    <x v="4"/>
    <x v="0"/>
    <x v="44"/>
    <x v="0"/>
    <x v="1"/>
    <x v="1111"/>
    <x v="1"/>
    <x v="10"/>
    <x v="2258"/>
    <x v="2116"/>
    <x v="1975"/>
    <x v="2257"/>
    <x v="2137"/>
    <x v="1872"/>
    <x v="5"/>
    <x v="0"/>
    <x v="2088"/>
    <x v="2251"/>
    <x v="1071"/>
    <x v="2129"/>
  </r>
  <r>
    <x v="2"/>
    <x v="84"/>
    <x v="788"/>
    <x v="0"/>
    <x v="1"/>
    <x v="622"/>
    <x v="0"/>
    <x v="3"/>
    <x v="1148"/>
    <x v="2"/>
    <x v="7"/>
    <x v="2259"/>
    <x v="2117"/>
    <x v="1976"/>
    <x v="2258"/>
    <x v="2138"/>
    <x v="1873"/>
    <x v="3"/>
    <x v="0"/>
    <x v="2089"/>
    <x v="2252"/>
    <x v="1202"/>
    <x v="2130"/>
  </r>
  <r>
    <x v="0"/>
    <x v="545"/>
    <x v="126"/>
    <x v="8"/>
    <x v="0"/>
    <x v="409"/>
    <x v="0"/>
    <x v="2"/>
    <x v="838"/>
    <x v="0"/>
    <x v="3"/>
    <x v="2260"/>
    <x v="2118"/>
    <x v="1977"/>
    <x v="2259"/>
    <x v="2139"/>
    <x v="1874"/>
    <x v="2"/>
    <x v="4"/>
    <x v="2090"/>
    <x v="2253"/>
    <x v="1203"/>
    <x v="2131"/>
  </r>
  <r>
    <x v="0"/>
    <x v="545"/>
    <x v="126"/>
    <x v="8"/>
    <x v="0"/>
    <x v="409"/>
    <x v="0"/>
    <x v="2"/>
    <x v="1149"/>
    <x v="2"/>
    <x v="7"/>
    <x v="2261"/>
    <x v="2119"/>
    <x v="1978"/>
    <x v="2260"/>
    <x v="2140"/>
    <x v="1875"/>
    <x v="2"/>
    <x v="2"/>
    <x v="2091"/>
    <x v="2254"/>
    <x v="1204"/>
    <x v="2132"/>
  </r>
  <r>
    <x v="2"/>
    <x v="737"/>
    <x v="789"/>
    <x v="1"/>
    <x v="1"/>
    <x v="623"/>
    <x v="0"/>
    <x v="2"/>
    <x v="405"/>
    <x v="0"/>
    <x v="1"/>
    <x v="2262"/>
    <x v="346"/>
    <x v="1979"/>
    <x v="2261"/>
    <x v="348"/>
    <x v="1876"/>
    <x v="8"/>
    <x v="0"/>
    <x v="345"/>
    <x v="2255"/>
    <x v="1205"/>
    <x v="348"/>
  </r>
  <r>
    <x v="1"/>
    <x v="120"/>
    <x v="734"/>
    <x v="8"/>
    <x v="1"/>
    <x v="354"/>
    <x v="2"/>
    <x v="1"/>
    <x v="80"/>
    <x v="1"/>
    <x v="4"/>
    <x v="2263"/>
    <x v="2120"/>
    <x v="81"/>
    <x v="2262"/>
    <x v="2141"/>
    <x v="976"/>
    <x v="1"/>
    <x v="0"/>
    <x v="2092"/>
    <x v="2256"/>
    <x v="645"/>
    <x v="2133"/>
  </r>
  <r>
    <x v="1"/>
    <x v="120"/>
    <x v="734"/>
    <x v="8"/>
    <x v="1"/>
    <x v="354"/>
    <x v="2"/>
    <x v="1"/>
    <x v="633"/>
    <x v="1"/>
    <x v="12"/>
    <x v="2264"/>
    <x v="2121"/>
    <x v="726"/>
    <x v="2263"/>
    <x v="2142"/>
    <x v="45"/>
    <x v="0"/>
    <x v="0"/>
    <x v="2093"/>
    <x v="2257"/>
    <x v="45"/>
    <x v="2134"/>
  </r>
  <r>
    <x v="0"/>
    <x v="288"/>
    <x v="308"/>
    <x v="5"/>
    <x v="1"/>
    <x v="387"/>
    <x v="1"/>
    <x v="1"/>
    <x v="1224"/>
    <x v="1"/>
    <x v="8"/>
    <x v="2265"/>
    <x v="2122"/>
    <x v="1980"/>
    <x v="2264"/>
    <x v="2143"/>
    <x v="1877"/>
    <x v="7"/>
    <x v="2"/>
    <x v="2094"/>
    <x v="2258"/>
    <x v="738"/>
    <x v="2135"/>
  </r>
  <r>
    <x v="3"/>
    <x v="738"/>
    <x v="266"/>
    <x v="1"/>
    <x v="2"/>
    <x v="419"/>
    <x v="0"/>
    <x v="0"/>
    <x v="1358"/>
    <x v="1"/>
    <x v="12"/>
    <x v="2266"/>
    <x v="2123"/>
    <x v="1981"/>
    <x v="2265"/>
    <x v="2144"/>
    <x v="1878"/>
    <x v="1"/>
    <x v="2"/>
    <x v="2095"/>
    <x v="2259"/>
    <x v="183"/>
    <x v="2136"/>
  </r>
  <r>
    <x v="3"/>
    <x v="46"/>
    <x v="46"/>
    <x v="1"/>
    <x v="2"/>
    <x v="624"/>
    <x v="1"/>
    <x v="2"/>
    <x v="827"/>
    <x v="1"/>
    <x v="10"/>
    <x v="2267"/>
    <x v="2124"/>
    <x v="1982"/>
    <x v="2266"/>
    <x v="2145"/>
    <x v="1879"/>
    <x v="0"/>
    <x v="2"/>
    <x v="2096"/>
    <x v="2260"/>
    <x v="337"/>
    <x v="2137"/>
  </r>
  <r>
    <x v="3"/>
    <x v="46"/>
    <x v="46"/>
    <x v="1"/>
    <x v="2"/>
    <x v="624"/>
    <x v="1"/>
    <x v="2"/>
    <x v="614"/>
    <x v="1"/>
    <x v="8"/>
    <x v="2268"/>
    <x v="2125"/>
    <x v="1983"/>
    <x v="2267"/>
    <x v="2146"/>
    <x v="1880"/>
    <x v="4"/>
    <x v="3"/>
    <x v="2097"/>
    <x v="2261"/>
    <x v="1206"/>
    <x v="2138"/>
  </r>
  <r>
    <x v="3"/>
    <x v="46"/>
    <x v="46"/>
    <x v="1"/>
    <x v="2"/>
    <x v="624"/>
    <x v="1"/>
    <x v="2"/>
    <x v="673"/>
    <x v="1"/>
    <x v="8"/>
    <x v="2269"/>
    <x v="2126"/>
    <x v="1984"/>
    <x v="2268"/>
    <x v="2147"/>
    <x v="1881"/>
    <x v="4"/>
    <x v="3"/>
    <x v="2098"/>
    <x v="2262"/>
    <x v="614"/>
    <x v="2139"/>
  </r>
  <r>
    <x v="0"/>
    <x v="696"/>
    <x v="423"/>
    <x v="0"/>
    <x v="1"/>
    <x v="625"/>
    <x v="0"/>
    <x v="1"/>
    <x v="1238"/>
    <x v="1"/>
    <x v="2"/>
    <x v="1672"/>
    <x v="1592"/>
    <x v="1512"/>
    <x v="1669"/>
    <x v="1606"/>
    <x v="336"/>
    <x v="0"/>
    <x v="0"/>
    <x v="1576"/>
    <x v="1666"/>
    <x v="2"/>
    <x v="1600"/>
  </r>
  <r>
    <x v="2"/>
    <x v="739"/>
    <x v="151"/>
    <x v="7"/>
    <x v="0"/>
    <x v="107"/>
    <x v="0"/>
    <x v="1"/>
    <x v="230"/>
    <x v="1"/>
    <x v="4"/>
    <x v="2270"/>
    <x v="252"/>
    <x v="242"/>
    <x v="2269"/>
    <x v="2148"/>
    <x v="1882"/>
    <x v="4"/>
    <x v="0"/>
    <x v="2099"/>
    <x v="2263"/>
    <x v="545"/>
    <x v="2140"/>
  </r>
  <r>
    <x v="2"/>
    <x v="739"/>
    <x v="151"/>
    <x v="7"/>
    <x v="0"/>
    <x v="107"/>
    <x v="0"/>
    <x v="1"/>
    <x v="1359"/>
    <x v="1"/>
    <x v="14"/>
    <x v="2271"/>
    <x v="2127"/>
    <x v="1985"/>
    <x v="2270"/>
    <x v="2149"/>
    <x v="1883"/>
    <x v="2"/>
    <x v="0"/>
    <x v="2100"/>
    <x v="2264"/>
    <x v="1207"/>
    <x v="2141"/>
  </r>
  <r>
    <x v="2"/>
    <x v="739"/>
    <x v="151"/>
    <x v="7"/>
    <x v="0"/>
    <x v="107"/>
    <x v="0"/>
    <x v="1"/>
    <x v="221"/>
    <x v="0"/>
    <x v="5"/>
    <x v="2272"/>
    <x v="2128"/>
    <x v="1986"/>
    <x v="2271"/>
    <x v="2150"/>
    <x v="1884"/>
    <x v="8"/>
    <x v="0"/>
    <x v="2101"/>
    <x v="2265"/>
    <x v="309"/>
    <x v="2142"/>
  </r>
  <r>
    <x v="1"/>
    <x v="740"/>
    <x v="790"/>
    <x v="7"/>
    <x v="3"/>
    <x v="579"/>
    <x v="0"/>
    <x v="2"/>
    <x v="1360"/>
    <x v="1"/>
    <x v="9"/>
    <x v="2273"/>
    <x v="2129"/>
    <x v="1987"/>
    <x v="2272"/>
    <x v="2151"/>
    <x v="1885"/>
    <x v="4"/>
    <x v="3"/>
    <x v="2102"/>
    <x v="2266"/>
    <x v="1208"/>
    <x v="2143"/>
  </r>
  <r>
    <x v="3"/>
    <x v="580"/>
    <x v="494"/>
    <x v="10"/>
    <x v="1"/>
    <x v="199"/>
    <x v="1"/>
    <x v="1"/>
    <x v="1361"/>
    <x v="2"/>
    <x v="7"/>
    <x v="2274"/>
    <x v="2130"/>
    <x v="1988"/>
    <x v="2273"/>
    <x v="2152"/>
    <x v="1886"/>
    <x v="1"/>
    <x v="2"/>
    <x v="2103"/>
    <x v="2267"/>
    <x v="298"/>
    <x v="2144"/>
  </r>
  <r>
    <x v="3"/>
    <x v="580"/>
    <x v="494"/>
    <x v="10"/>
    <x v="1"/>
    <x v="199"/>
    <x v="1"/>
    <x v="1"/>
    <x v="914"/>
    <x v="2"/>
    <x v="11"/>
    <x v="2275"/>
    <x v="2131"/>
    <x v="1225"/>
    <x v="2274"/>
    <x v="2153"/>
    <x v="1887"/>
    <x v="5"/>
    <x v="0"/>
    <x v="2104"/>
    <x v="2268"/>
    <x v="1209"/>
    <x v="2145"/>
  </r>
  <r>
    <x v="0"/>
    <x v="741"/>
    <x v="791"/>
    <x v="0"/>
    <x v="1"/>
    <x v="585"/>
    <x v="2"/>
    <x v="2"/>
    <x v="1362"/>
    <x v="1"/>
    <x v="4"/>
    <x v="2276"/>
    <x v="2132"/>
    <x v="1989"/>
    <x v="2275"/>
    <x v="2154"/>
    <x v="1888"/>
    <x v="4"/>
    <x v="0"/>
    <x v="2105"/>
    <x v="2269"/>
    <x v="387"/>
    <x v="2146"/>
  </r>
  <r>
    <x v="1"/>
    <x v="24"/>
    <x v="691"/>
    <x v="3"/>
    <x v="2"/>
    <x v="608"/>
    <x v="0"/>
    <x v="0"/>
    <x v="936"/>
    <x v="2"/>
    <x v="11"/>
    <x v="2277"/>
    <x v="2133"/>
    <x v="1990"/>
    <x v="2276"/>
    <x v="2155"/>
    <x v="972"/>
    <x v="5"/>
    <x v="0"/>
    <x v="2106"/>
    <x v="2270"/>
    <x v="717"/>
    <x v="2147"/>
  </r>
  <r>
    <x v="3"/>
    <x v="574"/>
    <x v="792"/>
    <x v="4"/>
    <x v="1"/>
    <x v="626"/>
    <x v="2"/>
    <x v="0"/>
    <x v="471"/>
    <x v="1"/>
    <x v="8"/>
    <x v="2278"/>
    <x v="2134"/>
    <x v="1991"/>
    <x v="2277"/>
    <x v="2156"/>
    <x v="1889"/>
    <x v="2"/>
    <x v="6"/>
    <x v="2107"/>
    <x v="2271"/>
    <x v="1161"/>
    <x v="2148"/>
  </r>
  <r>
    <x v="0"/>
    <x v="583"/>
    <x v="398"/>
    <x v="0"/>
    <x v="1"/>
    <x v="179"/>
    <x v="1"/>
    <x v="2"/>
    <x v="1048"/>
    <x v="2"/>
    <x v="11"/>
    <x v="2279"/>
    <x v="1697"/>
    <x v="1992"/>
    <x v="2278"/>
    <x v="1710"/>
    <x v="1890"/>
    <x v="4"/>
    <x v="2"/>
    <x v="1679"/>
    <x v="2272"/>
    <x v="1210"/>
    <x v="1702"/>
  </r>
  <r>
    <x v="0"/>
    <x v="583"/>
    <x v="398"/>
    <x v="0"/>
    <x v="1"/>
    <x v="179"/>
    <x v="1"/>
    <x v="2"/>
    <x v="877"/>
    <x v="0"/>
    <x v="1"/>
    <x v="1480"/>
    <x v="1415"/>
    <x v="1348"/>
    <x v="1477"/>
    <x v="1426"/>
    <x v="1281"/>
    <x v="0"/>
    <x v="4"/>
    <x v="1404"/>
    <x v="1474"/>
    <x v="892"/>
    <x v="1420"/>
  </r>
  <r>
    <x v="2"/>
    <x v="742"/>
    <x v="793"/>
    <x v="8"/>
    <x v="1"/>
    <x v="413"/>
    <x v="0"/>
    <x v="3"/>
    <x v="546"/>
    <x v="1"/>
    <x v="4"/>
    <x v="2280"/>
    <x v="2135"/>
    <x v="1993"/>
    <x v="2279"/>
    <x v="2157"/>
    <x v="1891"/>
    <x v="0"/>
    <x v="2"/>
    <x v="2108"/>
    <x v="2273"/>
    <x v="141"/>
    <x v="2149"/>
  </r>
  <r>
    <x v="2"/>
    <x v="647"/>
    <x v="794"/>
    <x v="0"/>
    <x v="1"/>
    <x v="287"/>
    <x v="0"/>
    <x v="2"/>
    <x v="970"/>
    <x v="1"/>
    <x v="12"/>
    <x v="2281"/>
    <x v="2136"/>
    <x v="1994"/>
    <x v="2280"/>
    <x v="2158"/>
    <x v="1892"/>
    <x v="6"/>
    <x v="2"/>
    <x v="2109"/>
    <x v="2274"/>
    <x v="586"/>
    <x v="2150"/>
  </r>
  <r>
    <x v="3"/>
    <x v="743"/>
    <x v="795"/>
    <x v="5"/>
    <x v="1"/>
    <x v="61"/>
    <x v="1"/>
    <x v="3"/>
    <x v="784"/>
    <x v="0"/>
    <x v="5"/>
    <x v="2282"/>
    <x v="2137"/>
    <x v="922"/>
    <x v="2281"/>
    <x v="2159"/>
    <x v="1124"/>
    <x v="1"/>
    <x v="0"/>
    <x v="2110"/>
    <x v="2275"/>
    <x v="1211"/>
    <x v="2151"/>
  </r>
  <r>
    <x v="0"/>
    <x v="680"/>
    <x v="149"/>
    <x v="2"/>
    <x v="1"/>
    <x v="522"/>
    <x v="2"/>
    <x v="2"/>
    <x v="1363"/>
    <x v="1"/>
    <x v="2"/>
    <x v="767"/>
    <x v="750"/>
    <x v="735"/>
    <x v="766"/>
    <x v="117"/>
    <x v="713"/>
    <x v="3"/>
    <x v="0"/>
    <x v="171"/>
    <x v="765"/>
    <x v="233"/>
    <x v="117"/>
  </r>
  <r>
    <x v="0"/>
    <x v="680"/>
    <x v="149"/>
    <x v="2"/>
    <x v="1"/>
    <x v="522"/>
    <x v="2"/>
    <x v="2"/>
    <x v="607"/>
    <x v="1"/>
    <x v="2"/>
    <x v="2283"/>
    <x v="2138"/>
    <x v="1995"/>
    <x v="2282"/>
    <x v="2160"/>
    <x v="1893"/>
    <x v="5"/>
    <x v="0"/>
    <x v="2111"/>
    <x v="2276"/>
    <x v="107"/>
    <x v="2152"/>
  </r>
  <r>
    <x v="0"/>
    <x v="680"/>
    <x v="149"/>
    <x v="2"/>
    <x v="1"/>
    <x v="522"/>
    <x v="2"/>
    <x v="2"/>
    <x v="1364"/>
    <x v="1"/>
    <x v="9"/>
    <x v="2284"/>
    <x v="2139"/>
    <x v="1996"/>
    <x v="2283"/>
    <x v="2161"/>
    <x v="874"/>
    <x v="1"/>
    <x v="0"/>
    <x v="2112"/>
    <x v="2277"/>
    <x v="695"/>
    <x v="2153"/>
  </r>
  <r>
    <x v="0"/>
    <x v="680"/>
    <x v="149"/>
    <x v="2"/>
    <x v="1"/>
    <x v="522"/>
    <x v="2"/>
    <x v="2"/>
    <x v="89"/>
    <x v="1"/>
    <x v="10"/>
    <x v="91"/>
    <x v="91"/>
    <x v="88"/>
    <x v="91"/>
    <x v="90"/>
    <x v="58"/>
    <x v="0"/>
    <x v="0"/>
    <x v="91"/>
    <x v="91"/>
    <x v="87"/>
    <x v="90"/>
  </r>
  <r>
    <x v="0"/>
    <x v="680"/>
    <x v="149"/>
    <x v="2"/>
    <x v="1"/>
    <x v="522"/>
    <x v="2"/>
    <x v="2"/>
    <x v="895"/>
    <x v="2"/>
    <x v="7"/>
    <x v="2285"/>
    <x v="2140"/>
    <x v="1087"/>
    <x v="2284"/>
    <x v="2162"/>
    <x v="311"/>
    <x v="7"/>
    <x v="0"/>
    <x v="2113"/>
    <x v="1593"/>
    <x v="279"/>
    <x v="2154"/>
  </r>
  <r>
    <x v="0"/>
    <x v="680"/>
    <x v="149"/>
    <x v="2"/>
    <x v="1"/>
    <x v="522"/>
    <x v="2"/>
    <x v="2"/>
    <x v="999"/>
    <x v="1"/>
    <x v="8"/>
    <x v="2286"/>
    <x v="2141"/>
    <x v="1255"/>
    <x v="2285"/>
    <x v="2163"/>
    <x v="528"/>
    <x v="4"/>
    <x v="0"/>
    <x v="2114"/>
    <x v="2278"/>
    <x v="146"/>
    <x v="2155"/>
  </r>
  <r>
    <x v="1"/>
    <x v="744"/>
    <x v="57"/>
    <x v="3"/>
    <x v="1"/>
    <x v="627"/>
    <x v="0"/>
    <x v="2"/>
    <x v="512"/>
    <x v="1"/>
    <x v="6"/>
    <x v="2287"/>
    <x v="2142"/>
    <x v="556"/>
    <x v="134"/>
    <x v="2164"/>
    <x v="1894"/>
    <x v="6"/>
    <x v="2"/>
    <x v="2115"/>
    <x v="2279"/>
    <x v="1212"/>
    <x v="2156"/>
  </r>
  <r>
    <x v="1"/>
    <x v="744"/>
    <x v="57"/>
    <x v="3"/>
    <x v="1"/>
    <x v="627"/>
    <x v="0"/>
    <x v="2"/>
    <x v="1365"/>
    <x v="2"/>
    <x v="11"/>
    <x v="2288"/>
    <x v="2143"/>
    <x v="1997"/>
    <x v="2286"/>
    <x v="2165"/>
    <x v="1895"/>
    <x v="0"/>
    <x v="2"/>
    <x v="2116"/>
    <x v="1201"/>
    <x v="377"/>
    <x v="2157"/>
  </r>
  <r>
    <x v="1"/>
    <x v="744"/>
    <x v="57"/>
    <x v="3"/>
    <x v="1"/>
    <x v="627"/>
    <x v="0"/>
    <x v="2"/>
    <x v="1023"/>
    <x v="1"/>
    <x v="8"/>
    <x v="2289"/>
    <x v="2144"/>
    <x v="1998"/>
    <x v="2287"/>
    <x v="2166"/>
    <x v="1896"/>
    <x v="1"/>
    <x v="3"/>
    <x v="2117"/>
    <x v="2280"/>
    <x v="511"/>
    <x v="2158"/>
  </r>
  <r>
    <x v="1"/>
    <x v="744"/>
    <x v="57"/>
    <x v="3"/>
    <x v="1"/>
    <x v="627"/>
    <x v="0"/>
    <x v="2"/>
    <x v="1232"/>
    <x v="1"/>
    <x v="8"/>
    <x v="2290"/>
    <x v="2145"/>
    <x v="1999"/>
    <x v="2288"/>
    <x v="2167"/>
    <x v="1897"/>
    <x v="5"/>
    <x v="3"/>
    <x v="2118"/>
    <x v="2281"/>
    <x v="1213"/>
    <x v="2159"/>
  </r>
  <r>
    <x v="1"/>
    <x v="744"/>
    <x v="57"/>
    <x v="3"/>
    <x v="1"/>
    <x v="627"/>
    <x v="0"/>
    <x v="2"/>
    <x v="1050"/>
    <x v="1"/>
    <x v="10"/>
    <x v="2291"/>
    <x v="899"/>
    <x v="2000"/>
    <x v="2289"/>
    <x v="899"/>
    <x v="1898"/>
    <x v="0"/>
    <x v="2"/>
    <x v="892"/>
    <x v="2282"/>
    <x v="633"/>
    <x v="896"/>
  </r>
  <r>
    <x v="2"/>
    <x v="745"/>
    <x v="796"/>
    <x v="2"/>
    <x v="1"/>
    <x v="626"/>
    <x v="2"/>
    <x v="0"/>
    <x v="739"/>
    <x v="1"/>
    <x v="10"/>
    <x v="574"/>
    <x v="564"/>
    <x v="12"/>
    <x v="574"/>
    <x v="564"/>
    <x v="546"/>
    <x v="0"/>
    <x v="2"/>
    <x v="563"/>
    <x v="572"/>
    <x v="154"/>
    <x v="565"/>
  </r>
  <r>
    <x v="2"/>
    <x v="654"/>
    <x v="760"/>
    <x v="6"/>
    <x v="1"/>
    <x v="137"/>
    <x v="1"/>
    <x v="0"/>
    <x v="1138"/>
    <x v="1"/>
    <x v="10"/>
    <x v="1210"/>
    <x v="1168"/>
    <x v="420"/>
    <x v="1206"/>
    <x v="1174"/>
    <x v="343"/>
    <x v="2"/>
    <x v="0"/>
    <x v="1159"/>
    <x v="1203"/>
    <x v="306"/>
    <x v="1167"/>
  </r>
  <r>
    <x v="2"/>
    <x v="654"/>
    <x v="760"/>
    <x v="6"/>
    <x v="1"/>
    <x v="137"/>
    <x v="1"/>
    <x v="0"/>
    <x v="1366"/>
    <x v="1"/>
    <x v="8"/>
    <x v="2292"/>
    <x v="1344"/>
    <x v="2001"/>
    <x v="2290"/>
    <x v="2168"/>
    <x v="1555"/>
    <x v="4"/>
    <x v="0"/>
    <x v="2119"/>
    <x v="2283"/>
    <x v="146"/>
    <x v="2160"/>
  </r>
  <r>
    <x v="2"/>
    <x v="654"/>
    <x v="760"/>
    <x v="6"/>
    <x v="1"/>
    <x v="137"/>
    <x v="1"/>
    <x v="0"/>
    <x v="1088"/>
    <x v="1"/>
    <x v="13"/>
    <x v="2293"/>
    <x v="2146"/>
    <x v="2002"/>
    <x v="2291"/>
    <x v="2169"/>
    <x v="1899"/>
    <x v="3"/>
    <x v="0"/>
    <x v="2120"/>
    <x v="2284"/>
    <x v="1214"/>
    <x v="2161"/>
  </r>
  <r>
    <x v="2"/>
    <x v="654"/>
    <x v="760"/>
    <x v="6"/>
    <x v="1"/>
    <x v="137"/>
    <x v="1"/>
    <x v="0"/>
    <x v="106"/>
    <x v="2"/>
    <x v="11"/>
    <x v="2294"/>
    <x v="2147"/>
    <x v="2003"/>
    <x v="2292"/>
    <x v="2170"/>
    <x v="530"/>
    <x v="4"/>
    <x v="0"/>
    <x v="2121"/>
    <x v="2285"/>
    <x v="148"/>
    <x v="2162"/>
  </r>
  <r>
    <x v="3"/>
    <x v="733"/>
    <x v="797"/>
    <x v="6"/>
    <x v="0"/>
    <x v="393"/>
    <x v="1"/>
    <x v="3"/>
    <x v="458"/>
    <x v="1"/>
    <x v="4"/>
    <x v="2295"/>
    <x v="2148"/>
    <x v="2004"/>
    <x v="2293"/>
    <x v="2171"/>
    <x v="1900"/>
    <x v="5"/>
    <x v="2"/>
    <x v="2122"/>
    <x v="2286"/>
    <x v="757"/>
    <x v="2163"/>
  </r>
  <r>
    <x v="1"/>
    <x v="684"/>
    <x v="37"/>
    <x v="8"/>
    <x v="2"/>
    <x v="628"/>
    <x v="1"/>
    <x v="1"/>
    <x v="103"/>
    <x v="2"/>
    <x v="11"/>
    <x v="2296"/>
    <x v="2149"/>
    <x v="2005"/>
    <x v="2294"/>
    <x v="2172"/>
    <x v="424"/>
    <x v="4"/>
    <x v="0"/>
    <x v="2123"/>
    <x v="2287"/>
    <x v="374"/>
    <x v="2164"/>
  </r>
  <r>
    <x v="1"/>
    <x v="746"/>
    <x v="798"/>
    <x v="9"/>
    <x v="0"/>
    <x v="277"/>
    <x v="0"/>
    <x v="3"/>
    <x v="70"/>
    <x v="0"/>
    <x v="1"/>
    <x v="2297"/>
    <x v="2150"/>
    <x v="2006"/>
    <x v="2295"/>
    <x v="2173"/>
    <x v="1901"/>
    <x v="0"/>
    <x v="4"/>
    <x v="2124"/>
    <x v="2288"/>
    <x v="1215"/>
    <x v="2165"/>
  </r>
  <r>
    <x v="1"/>
    <x v="746"/>
    <x v="798"/>
    <x v="9"/>
    <x v="0"/>
    <x v="277"/>
    <x v="0"/>
    <x v="3"/>
    <x v="1149"/>
    <x v="2"/>
    <x v="7"/>
    <x v="2298"/>
    <x v="2151"/>
    <x v="2007"/>
    <x v="2296"/>
    <x v="2174"/>
    <x v="1902"/>
    <x v="4"/>
    <x v="10"/>
    <x v="2125"/>
    <x v="2289"/>
    <x v="1216"/>
    <x v="2166"/>
  </r>
  <r>
    <x v="1"/>
    <x v="746"/>
    <x v="798"/>
    <x v="9"/>
    <x v="0"/>
    <x v="277"/>
    <x v="0"/>
    <x v="3"/>
    <x v="1367"/>
    <x v="2"/>
    <x v="7"/>
    <x v="2299"/>
    <x v="2152"/>
    <x v="2008"/>
    <x v="2297"/>
    <x v="2175"/>
    <x v="1903"/>
    <x v="7"/>
    <x v="10"/>
    <x v="2126"/>
    <x v="2290"/>
    <x v="1217"/>
    <x v="2167"/>
  </r>
  <r>
    <x v="1"/>
    <x v="747"/>
    <x v="799"/>
    <x v="7"/>
    <x v="3"/>
    <x v="613"/>
    <x v="1"/>
    <x v="1"/>
    <x v="299"/>
    <x v="0"/>
    <x v="1"/>
    <x v="2300"/>
    <x v="2153"/>
    <x v="2009"/>
    <x v="2298"/>
    <x v="2176"/>
    <x v="1904"/>
    <x v="5"/>
    <x v="2"/>
    <x v="2127"/>
    <x v="2291"/>
    <x v="1218"/>
    <x v="2168"/>
  </r>
  <r>
    <x v="1"/>
    <x v="747"/>
    <x v="799"/>
    <x v="7"/>
    <x v="3"/>
    <x v="613"/>
    <x v="1"/>
    <x v="1"/>
    <x v="284"/>
    <x v="0"/>
    <x v="1"/>
    <x v="2301"/>
    <x v="2154"/>
    <x v="885"/>
    <x v="2299"/>
    <x v="2177"/>
    <x v="1905"/>
    <x v="1"/>
    <x v="2"/>
    <x v="2128"/>
    <x v="2292"/>
    <x v="358"/>
    <x v="2169"/>
  </r>
  <r>
    <x v="0"/>
    <x v="567"/>
    <x v="602"/>
    <x v="3"/>
    <x v="1"/>
    <x v="629"/>
    <x v="1"/>
    <x v="1"/>
    <x v="561"/>
    <x v="0"/>
    <x v="5"/>
    <x v="2302"/>
    <x v="2155"/>
    <x v="2010"/>
    <x v="2300"/>
    <x v="2178"/>
    <x v="1906"/>
    <x v="3"/>
    <x v="2"/>
    <x v="2129"/>
    <x v="2293"/>
    <x v="1059"/>
    <x v="2170"/>
  </r>
  <r>
    <x v="2"/>
    <x v="467"/>
    <x v="511"/>
    <x v="8"/>
    <x v="0"/>
    <x v="630"/>
    <x v="1"/>
    <x v="3"/>
    <x v="810"/>
    <x v="1"/>
    <x v="9"/>
    <x v="2303"/>
    <x v="2156"/>
    <x v="2011"/>
    <x v="2301"/>
    <x v="2179"/>
    <x v="1907"/>
    <x v="1"/>
    <x v="2"/>
    <x v="2130"/>
    <x v="2294"/>
    <x v="301"/>
    <x v="2171"/>
  </r>
  <r>
    <x v="0"/>
    <x v="162"/>
    <x v="126"/>
    <x v="8"/>
    <x v="1"/>
    <x v="399"/>
    <x v="2"/>
    <x v="3"/>
    <x v="1368"/>
    <x v="0"/>
    <x v="0"/>
    <x v="2304"/>
    <x v="2157"/>
    <x v="2012"/>
    <x v="2302"/>
    <x v="2180"/>
    <x v="1908"/>
    <x v="1"/>
    <x v="0"/>
    <x v="2131"/>
    <x v="2295"/>
    <x v="1219"/>
    <x v="2172"/>
  </r>
  <r>
    <x v="0"/>
    <x v="162"/>
    <x v="126"/>
    <x v="8"/>
    <x v="1"/>
    <x v="399"/>
    <x v="2"/>
    <x v="3"/>
    <x v="1238"/>
    <x v="1"/>
    <x v="2"/>
    <x v="2305"/>
    <x v="2158"/>
    <x v="2013"/>
    <x v="2303"/>
    <x v="2181"/>
    <x v="328"/>
    <x v="4"/>
    <x v="0"/>
    <x v="1816"/>
    <x v="2296"/>
    <x v="189"/>
    <x v="2173"/>
  </r>
  <r>
    <x v="3"/>
    <x v="513"/>
    <x v="4"/>
    <x v="3"/>
    <x v="1"/>
    <x v="32"/>
    <x v="0"/>
    <x v="1"/>
    <x v="232"/>
    <x v="1"/>
    <x v="4"/>
    <x v="2306"/>
    <x v="2159"/>
    <x v="1208"/>
    <x v="2304"/>
    <x v="2182"/>
    <x v="1909"/>
    <x v="4"/>
    <x v="0"/>
    <x v="2132"/>
    <x v="2297"/>
    <x v="1220"/>
    <x v="2174"/>
  </r>
  <r>
    <x v="3"/>
    <x v="513"/>
    <x v="4"/>
    <x v="3"/>
    <x v="1"/>
    <x v="32"/>
    <x v="0"/>
    <x v="1"/>
    <x v="430"/>
    <x v="0"/>
    <x v="0"/>
    <x v="2307"/>
    <x v="2160"/>
    <x v="2014"/>
    <x v="2305"/>
    <x v="2183"/>
    <x v="1910"/>
    <x v="7"/>
    <x v="11"/>
    <x v="2133"/>
    <x v="2298"/>
    <x v="1221"/>
    <x v="2175"/>
  </r>
  <r>
    <x v="1"/>
    <x v="748"/>
    <x v="800"/>
    <x v="6"/>
    <x v="1"/>
    <x v="622"/>
    <x v="0"/>
    <x v="1"/>
    <x v="826"/>
    <x v="1"/>
    <x v="6"/>
    <x v="2308"/>
    <x v="2161"/>
    <x v="2015"/>
    <x v="2306"/>
    <x v="2184"/>
    <x v="1911"/>
    <x v="7"/>
    <x v="2"/>
    <x v="2134"/>
    <x v="2299"/>
    <x v="114"/>
    <x v="2176"/>
  </r>
  <r>
    <x v="1"/>
    <x v="748"/>
    <x v="800"/>
    <x v="6"/>
    <x v="1"/>
    <x v="622"/>
    <x v="0"/>
    <x v="1"/>
    <x v="1147"/>
    <x v="2"/>
    <x v="7"/>
    <x v="2309"/>
    <x v="2162"/>
    <x v="1522"/>
    <x v="2307"/>
    <x v="2185"/>
    <x v="1912"/>
    <x v="2"/>
    <x v="2"/>
    <x v="2135"/>
    <x v="2300"/>
    <x v="1222"/>
    <x v="2177"/>
  </r>
  <r>
    <x v="1"/>
    <x v="748"/>
    <x v="800"/>
    <x v="6"/>
    <x v="1"/>
    <x v="622"/>
    <x v="0"/>
    <x v="1"/>
    <x v="1184"/>
    <x v="1"/>
    <x v="10"/>
    <x v="2310"/>
    <x v="2163"/>
    <x v="1578"/>
    <x v="2308"/>
    <x v="2186"/>
    <x v="1913"/>
    <x v="8"/>
    <x v="2"/>
    <x v="2136"/>
    <x v="2301"/>
    <x v="398"/>
    <x v="2178"/>
  </r>
  <r>
    <x v="1"/>
    <x v="748"/>
    <x v="800"/>
    <x v="6"/>
    <x v="1"/>
    <x v="622"/>
    <x v="0"/>
    <x v="1"/>
    <x v="816"/>
    <x v="1"/>
    <x v="2"/>
    <x v="1388"/>
    <x v="1336"/>
    <x v="1000"/>
    <x v="1384"/>
    <x v="392"/>
    <x v="1203"/>
    <x v="0"/>
    <x v="2"/>
    <x v="1325"/>
    <x v="1382"/>
    <x v="218"/>
    <x v="1337"/>
  </r>
  <r>
    <x v="3"/>
    <x v="123"/>
    <x v="122"/>
    <x v="0"/>
    <x v="1"/>
    <x v="455"/>
    <x v="0"/>
    <x v="0"/>
    <x v="1369"/>
    <x v="0"/>
    <x v="5"/>
    <x v="2311"/>
    <x v="2164"/>
    <x v="2016"/>
    <x v="2309"/>
    <x v="2187"/>
    <x v="1914"/>
    <x v="5"/>
    <x v="0"/>
    <x v="2137"/>
    <x v="2302"/>
    <x v="1223"/>
    <x v="2179"/>
  </r>
  <r>
    <x v="3"/>
    <x v="123"/>
    <x v="122"/>
    <x v="0"/>
    <x v="1"/>
    <x v="455"/>
    <x v="0"/>
    <x v="0"/>
    <x v="1045"/>
    <x v="1"/>
    <x v="8"/>
    <x v="2312"/>
    <x v="2165"/>
    <x v="2017"/>
    <x v="2310"/>
    <x v="2188"/>
    <x v="92"/>
    <x v="0"/>
    <x v="0"/>
    <x v="2138"/>
    <x v="2303"/>
    <x v="129"/>
    <x v="2180"/>
  </r>
  <r>
    <x v="0"/>
    <x v="749"/>
    <x v="801"/>
    <x v="8"/>
    <x v="1"/>
    <x v="43"/>
    <x v="2"/>
    <x v="0"/>
    <x v="815"/>
    <x v="1"/>
    <x v="10"/>
    <x v="245"/>
    <x v="244"/>
    <x v="56"/>
    <x v="245"/>
    <x v="244"/>
    <x v="241"/>
    <x v="4"/>
    <x v="0"/>
    <x v="243"/>
    <x v="245"/>
    <x v="223"/>
    <x v="244"/>
  </r>
  <r>
    <x v="0"/>
    <x v="243"/>
    <x v="428"/>
    <x v="6"/>
    <x v="1"/>
    <x v="547"/>
    <x v="0"/>
    <x v="0"/>
    <x v="1370"/>
    <x v="2"/>
    <x v="7"/>
    <x v="2313"/>
    <x v="2166"/>
    <x v="2018"/>
    <x v="2311"/>
    <x v="2189"/>
    <x v="1915"/>
    <x v="3"/>
    <x v="2"/>
    <x v="2139"/>
    <x v="2304"/>
    <x v="362"/>
    <x v="2181"/>
  </r>
  <r>
    <x v="1"/>
    <x v="120"/>
    <x v="12"/>
    <x v="8"/>
    <x v="1"/>
    <x v="58"/>
    <x v="0"/>
    <x v="3"/>
    <x v="1371"/>
    <x v="2"/>
    <x v="11"/>
    <x v="2314"/>
    <x v="1436"/>
    <x v="2019"/>
    <x v="2312"/>
    <x v="1449"/>
    <x v="1916"/>
    <x v="0"/>
    <x v="0"/>
    <x v="1424"/>
    <x v="2305"/>
    <x v="634"/>
    <x v="1443"/>
  </r>
  <r>
    <x v="0"/>
    <x v="750"/>
    <x v="802"/>
    <x v="2"/>
    <x v="1"/>
    <x v="308"/>
    <x v="1"/>
    <x v="2"/>
    <x v="1372"/>
    <x v="0"/>
    <x v="5"/>
    <x v="2315"/>
    <x v="2167"/>
    <x v="2020"/>
    <x v="2313"/>
    <x v="2190"/>
    <x v="1917"/>
    <x v="8"/>
    <x v="7"/>
    <x v="2140"/>
    <x v="2306"/>
    <x v="1224"/>
    <x v="2182"/>
  </r>
  <r>
    <x v="1"/>
    <x v="539"/>
    <x v="803"/>
    <x v="10"/>
    <x v="1"/>
    <x v="130"/>
    <x v="1"/>
    <x v="0"/>
    <x v="1298"/>
    <x v="1"/>
    <x v="9"/>
    <x v="2316"/>
    <x v="2168"/>
    <x v="2021"/>
    <x v="2314"/>
    <x v="2191"/>
    <x v="1918"/>
    <x v="0"/>
    <x v="2"/>
    <x v="2141"/>
    <x v="2307"/>
    <x v="586"/>
    <x v="2183"/>
  </r>
  <r>
    <x v="1"/>
    <x v="70"/>
    <x v="630"/>
    <x v="5"/>
    <x v="1"/>
    <x v="612"/>
    <x v="0"/>
    <x v="1"/>
    <x v="1373"/>
    <x v="0"/>
    <x v="0"/>
    <x v="2317"/>
    <x v="2169"/>
    <x v="2022"/>
    <x v="2315"/>
    <x v="2192"/>
    <x v="1919"/>
    <x v="3"/>
    <x v="0"/>
    <x v="2142"/>
    <x v="2308"/>
    <x v="1225"/>
    <x v="2184"/>
  </r>
  <r>
    <x v="1"/>
    <x v="70"/>
    <x v="630"/>
    <x v="5"/>
    <x v="1"/>
    <x v="612"/>
    <x v="0"/>
    <x v="1"/>
    <x v="365"/>
    <x v="1"/>
    <x v="2"/>
    <x v="2318"/>
    <x v="2170"/>
    <x v="389"/>
    <x v="2316"/>
    <x v="2193"/>
    <x v="1166"/>
    <x v="2"/>
    <x v="0"/>
    <x v="2143"/>
    <x v="2309"/>
    <x v="55"/>
    <x v="2185"/>
  </r>
  <r>
    <x v="1"/>
    <x v="70"/>
    <x v="630"/>
    <x v="5"/>
    <x v="1"/>
    <x v="612"/>
    <x v="0"/>
    <x v="1"/>
    <x v="765"/>
    <x v="1"/>
    <x v="4"/>
    <x v="2319"/>
    <x v="2171"/>
    <x v="898"/>
    <x v="2317"/>
    <x v="2194"/>
    <x v="1920"/>
    <x v="0"/>
    <x v="0"/>
    <x v="2144"/>
    <x v="2310"/>
    <x v="1226"/>
    <x v="2186"/>
  </r>
  <r>
    <x v="1"/>
    <x v="707"/>
    <x v="16"/>
    <x v="4"/>
    <x v="1"/>
    <x v="93"/>
    <x v="0"/>
    <x v="0"/>
    <x v="1186"/>
    <x v="1"/>
    <x v="2"/>
    <x v="2320"/>
    <x v="2172"/>
    <x v="1818"/>
    <x v="2318"/>
    <x v="2195"/>
    <x v="1921"/>
    <x v="4"/>
    <x v="2"/>
    <x v="2145"/>
    <x v="2311"/>
    <x v="678"/>
    <x v="2187"/>
  </r>
  <r>
    <x v="1"/>
    <x v="707"/>
    <x v="16"/>
    <x v="4"/>
    <x v="1"/>
    <x v="93"/>
    <x v="0"/>
    <x v="0"/>
    <x v="1290"/>
    <x v="1"/>
    <x v="10"/>
    <x v="574"/>
    <x v="564"/>
    <x v="12"/>
    <x v="574"/>
    <x v="564"/>
    <x v="546"/>
    <x v="0"/>
    <x v="2"/>
    <x v="563"/>
    <x v="572"/>
    <x v="154"/>
    <x v="565"/>
  </r>
  <r>
    <x v="1"/>
    <x v="751"/>
    <x v="206"/>
    <x v="10"/>
    <x v="0"/>
    <x v="403"/>
    <x v="1"/>
    <x v="3"/>
    <x v="1374"/>
    <x v="2"/>
    <x v="11"/>
    <x v="2321"/>
    <x v="2173"/>
    <x v="2023"/>
    <x v="2319"/>
    <x v="2196"/>
    <x v="1922"/>
    <x v="7"/>
    <x v="0"/>
    <x v="2146"/>
    <x v="2312"/>
    <x v="389"/>
    <x v="2188"/>
  </r>
  <r>
    <x v="1"/>
    <x v="751"/>
    <x v="206"/>
    <x v="10"/>
    <x v="0"/>
    <x v="403"/>
    <x v="1"/>
    <x v="3"/>
    <x v="1036"/>
    <x v="1"/>
    <x v="4"/>
    <x v="2322"/>
    <x v="2174"/>
    <x v="1961"/>
    <x v="2320"/>
    <x v="2197"/>
    <x v="773"/>
    <x v="0"/>
    <x v="0"/>
    <x v="2147"/>
    <x v="2313"/>
    <x v="485"/>
    <x v="2189"/>
  </r>
  <r>
    <x v="3"/>
    <x v="202"/>
    <x v="468"/>
    <x v="4"/>
    <x v="2"/>
    <x v="631"/>
    <x v="0"/>
    <x v="0"/>
    <x v="936"/>
    <x v="2"/>
    <x v="11"/>
    <x v="2323"/>
    <x v="2175"/>
    <x v="1990"/>
    <x v="2321"/>
    <x v="2198"/>
    <x v="1923"/>
    <x v="4"/>
    <x v="0"/>
    <x v="2148"/>
    <x v="2314"/>
    <x v="1227"/>
    <x v="2190"/>
  </r>
  <r>
    <x v="3"/>
    <x v="752"/>
    <x v="548"/>
    <x v="0"/>
    <x v="0"/>
    <x v="227"/>
    <x v="0"/>
    <x v="1"/>
    <x v="1375"/>
    <x v="1"/>
    <x v="8"/>
    <x v="2324"/>
    <x v="2176"/>
    <x v="2024"/>
    <x v="2322"/>
    <x v="2199"/>
    <x v="1924"/>
    <x v="2"/>
    <x v="2"/>
    <x v="2149"/>
    <x v="2315"/>
    <x v="1228"/>
    <x v="2191"/>
  </r>
  <r>
    <x v="3"/>
    <x v="752"/>
    <x v="548"/>
    <x v="0"/>
    <x v="0"/>
    <x v="227"/>
    <x v="0"/>
    <x v="1"/>
    <x v="1234"/>
    <x v="0"/>
    <x v="3"/>
    <x v="2325"/>
    <x v="2177"/>
    <x v="2025"/>
    <x v="2323"/>
    <x v="2200"/>
    <x v="252"/>
    <x v="6"/>
    <x v="0"/>
    <x v="2150"/>
    <x v="2316"/>
    <x v="1229"/>
    <x v="2192"/>
  </r>
  <r>
    <x v="3"/>
    <x v="210"/>
    <x v="218"/>
    <x v="8"/>
    <x v="1"/>
    <x v="407"/>
    <x v="1"/>
    <x v="3"/>
    <x v="42"/>
    <x v="1"/>
    <x v="4"/>
    <x v="2326"/>
    <x v="2178"/>
    <x v="2026"/>
    <x v="2324"/>
    <x v="2201"/>
    <x v="1925"/>
    <x v="8"/>
    <x v="0"/>
    <x v="2151"/>
    <x v="2317"/>
    <x v="454"/>
    <x v="2193"/>
  </r>
  <r>
    <x v="3"/>
    <x v="753"/>
    <x v="63"/>
    <x v="4"/>
    <x v="3"/>
    <x v="112"/>
    <x v="1"/>
    <x v="3"/>
    <x v="819"/>
    <x v="2"/>
    <x v="7"/>
    <x v="2327"/>
    <x v="2179"/>
    <x v="2027"/>
    <x v="2325"/>
    <x v="2202"/>
    <x v="1926"/>
    <x v="0"/>
    <x v="10"/>
    <x v="2152"/>
    <x v="2318"/>
    <x v="1230"/>
    <x v="2194"/>
  </r>
  <r>
    <x v="3"/>
    <x v="753"/>
    <x v="63"/>
    <x v="4"/>
    <x v="3"/>
    <x v="112"/>
    <x v="1"/>
    <x v="3"/>
    <x v="154"/>
    <x v="1"/>
    <x v="6"/>
    <x v="2328"/>
    <x v="2180"/>
    <x v="157"/>
    <x v="2326"/>
    <x v="2203"/>
    <x v="1927"/>
    <x v="4"/>
    <x v="2"/>
    <x v="2153"/>
    <x v="2319"/>
    <x v="992"/>
    <x v="2195"/>
  </r>
  <r>
    <x v="3"/>
    <x v="11"/>
    <x v="804"/>
    <x v="7"/>
    <x v="1"/>
    <x v="91"/>
    <x v="2"/>
    <x v="2"/>
    <x v="853"/>
    <x v="1"/>
    <x v="6"/>
    <x v="2329"/>
    <x v="2181"/>
    <x v="2028"/>
    <x v="2327"/>
    <x v="2204"/>
    <x v="1928"/>
    <x v="0"/>
    <x v="2"/>
    <x v="2154"/>
    <x v="2320"/>
    <x v="767"/>
    <x v="2196"/>
  </r>
  <r>
    <x v="0"/>
    <x v="399"/>
    <x v="805"/>
    <x v="6"/>
    <x v="0"/>
    <x v="632"/>
    <x v="0"/>
    <x v="2"/>
    <x v="1287"/>
    <x v="2"/>
    <x v="11"/>
    <x v="2330"/>
    <x v="2182"/>
    <x v="2029"/>
    <x v="2328"/>
    <x v="2205"/>
    <x v="1929"/>
    <x v="3"/>
    <x v="2"/>
    <x v="2155"/>
    <x v="2321"/>
    <x v="1231"/>
    <x v="2197"/>
  </r>
  <r>
    <x v="3"/>
    <x v="362"/>
    <x v="730"/>
    <x v="7"/>
    <x v="1"/>
    <x v="598"/>
    <x v="2"/>
    <x v="2"/>
    <x v="793"/>
    <x v="0"/>
    <x v="5"/>
    <x v="2036"/>
    <x v="1916"/>
    <x v="1805"/>
    <x v="2036"/>
    <x v="1934"/>
    <x v="1718"/>
    <x v="2"/>
    <x v="0"/>
    <x v="1893"/>
    <x v="2031"/>
    <x v="1131"/>
    <x v="1926"/>
  </r>
  <r>
    <x v="2"/>
    <x v="754"/>
    <x v="680"/>
    <x v="0"/>
    <x v="1"/>
    <x v="19"/>
    <x v="1"/>
    <x v="0"/>
    <x v="897"/>
    <x v="1"/>
    <x v="12"/>
    <x v="2331"/>
    <x v="2183"/>
    <x v="1089"/>
    <x v="2329"/>
    <x v="2206"/>
    <x v="542"/>
    <x v="1"/>
    <x v="0"/>
    <x v="2156"/>
    <x v="2322"/>
    <x v="499"/>
    <x v="2198"/>
  </r>
  <r>
    <x v="2"/>
    <x v="754"/>
    <x v="680"/>
    <x v="0"/>
    <x v="1"/>
    <x v="19"/>
    <x v="1"/>
    <x v="0"/>
    <x v="669"/>
    <x v="1"/>
    <x v="8"/>
    <x v="2332"/>
    <x v="2184"/>
    <x v="2030"/>
    <x v="2330"/>
    <x v="2207"/>
    <x v="1930"/>
    <x v="2"/>
    <x v="0"/>
    <x v="2157"/>
    <x v="2323"/>
    <x v="342"/>
    <x v="2199"/>
  </r>
  <r>
    <x v="2"/>
    <x v="754"/>
    <x v="680"/>
    <x v="0"/>
    <x v="1"/>
    <x v="19"/>
    <x v="1"/>
    <x v="0"/>
    <x v="152"/>
    <x v="1"/>
    <x v="12"/>
    <x v="736"/>
    <x v="720"/>
    <x v="155"/>
    <x v="735"/>
    <x v="719"/>
    <x v="2"/>
    <x v="0"/>
    <x v="0"/>
    <x v="716"/>
    <x v="734"/>
    <x v="45"/>
    <x v="717"/>
  </r>
  <r>
    <x v="2"/>
    <x v="754"/>
    <x v="680"/>
    <x v="0"/>
    <x v="1"/>
    <x v="19"/>
    <x v="1"/>
    <x v="0"/>
    <x v="1376"/>
    <x v="1"/>
    <x v="9"/>
    <x v="2333"/>
    <x v="2185"/>
    <x v="2031"/>
    <x v="2331"/>
    <x v="2208"/>
    <x v="1538"/>
    <x v="1"/>
    <x v="0"/>
    <x v="2158"/>
    <x v="2324"/>
    <x v="276"/>
    <x v="2200"/>
  </r>
  <r>
    <x v="2"/>
    <x v="755"/>
    <x v="806"/>
    <x v="9"/>
    <x v="1"/>
    <x v="174"/>
    <x v="2"/>
    <x v="0"/>
    <x v="1377"/>
    <x v="0"/>
    <x v="5"/>
    <x v="2334"/>
    <x v="2186"/>
    <x v="2032"/>
    <x v="2332"/>
    <x v="2209"/>
    <x v="611"/>
    <x v="1"/>
    <x v="0"/>
    <x v="2159"/>
    <x v="2325"/>
    <x v="1073"/>
    <x v="2201"/>
  </r>
  <r>
    <x v="2"/>
    <x v="755"/>
    <x v="806"/>
    <x v="9"/>
    <x v="1"/>
    <x v="174"/>
    <x v="2"/>
    <x v="0"/>
    <x v="854"/>
    <x v="1"/>
    <x v="4"/>
    <x v="2335"/>
    <x v="2187"/>
    <x v="533"/>
    <x v="548"/>
    <x v="2210"/>
    <x v="521"/>
    <x v="8"/>
    <x v="0"/>
    <x v="2160"/>
    <x v="232"/>
    <x v="212"/>
    <x v="2202"/>
  </r>
  <r>
    <x v="2"/>
    <x v="755"/>
    <x v="806"/>
    <x v="9"/>
    <x v="1"/>
    <x v="174"/>
    <x v="2"/>
    <x v="0"/>
    <x v="934"/>
    <x v="1"/>
    <x v="10"/>
    <x v="552"/>
    <x v="542"/>
    <x v="538"/>
    <x v="553"/>
    <x v="542"/>
    <x v="525"/>
    <x v="1"/>
    <x v="0"/>
    <x v="541"/>
    <x v="551"/>
    <x v="126"/>
    <x v="543"/>
  </r>
  <r>
    <x v="2"/>
    <x v="755"/>
    <x v="806"/>
    <x v="9"/>
    <x v="1"/>
    <x v="174"/>
    <x v="2"/>
    <x v="0"/>
    <x v="1305"/>
    <x v="1"/>
    <x v="10"/>
    <x v="2336"/>
    <x v="2040"/>
    <x v="2033"/>
    <x v="2333"/>
    <x v="2211"/>
    <x v="311"/>
    <x v="0"/>
    <x v="0"/>
    <x v="1459"/>
    <x v="2326"/>
    <x v="279"/>
    <x v="2203"/>
  </r>
  <r>
    <x v="2"/>
    <x v="755"/>
    <x v="806"/>
    <x v="9"/>
    <x v="1"/>
    <x v="174"/>
    <x v="2"/>
    <x v="0"/>
    <x v="1378"/>
    <x v="2"/>
    <x v="7"/>
    <x v="2337"/>
    <x v="2188"/>
    <x v="533"/>
    <x v="548"/>
    <x v="2212"/>
    <x v="521"/>
    <x v="11"/>
    <x v="0"/>
    <x v="2161"/>
    <x v="232"/>
    <x v="212"/>
    <x v="2204"/>
  </r>
  <r>
    <x v="2"/>
    <x v="755"/>
    <x v="806"/>
    <x v="9"/>
    <x v="1"/>
    <x v="174"/>
    <x v="2"/>
    <x v="0"/>
    <x v="1379"/>
    <x v="0"/>
    <x v="5"/>
    <x v="2338"/>
    <x v="2189"/>
    <x v="2034"/>
    <x v="2334"/>
    <x v="2213"/>
    <x v="1870"/>
    <x v="1"/>
    <x v="0"/>
    <x v="2162"/>
    <x v="2327"/>
    <x v="223"/>
    <x v="2205"/>
  </r>
  <r>
    <x v="2"/>
    <x v="755"/>
    <x v="806"/>
    <x v="9"/>
    <x v="1"/>
    <x v="174"/>
    <x v="2"/>
    <x v="0"/>
    <x v="539"/>
    <x v="2"/>
    <x v="7"/>
    <x v="2339"/>
    <x v="2190"/>
    <x v="2035"/>
    <x v="2335"/>
    <x v="2214"/>
    <x v="449"/>
    <x v="0"/>
    <x v="0"/>
    <x v="2163"/>
    <x v="2328"/>
    <x v="48"/>
    <x v="2206"/>
  </r>
  <r>
    <x v="1"/>
    <x v="502"/>
    <x v="558"/>
    <x v="0"/>
    <x v="1"/>
    <x v="294"/>
    <x v="1"/>
    <x v="2"/>
    <x v="318"/>
    <x v="1"/>
    <x v="12"/>
    <x v="2340"/>
    <x v="2191"/>
    <x v="2036"/>
    <x v="2336"/>
    <x v="2215"/>
    <x v="1931"/>
    <x v="0"/>
    <x v="2"/>
    <x v="2164"/>
    <x v="2329"/>
    <x v="199"/>
    <x v="2207"/>
  </r>
  <r>
    <x v="3"/>
    <x v="160"/>
    <x v="663"/>
    <x v="1"/>
    <x v="1"/>
    <x v="267"/>
    <x v="0"/>
    <x v="3"/>
    <x v="841"/>
    <x v="1"/>
    <x v="4"/>
    <x v="2341"/>
    <x v="2192"/>
    <x v="2037"/>
    <x v="2337"/>
    <x v="2216"/>
    <x v="955"/>
    <x v="3"/>
    <x v="0"/>
    <x v="2165"/>
    <x v="2330"/>
    <x v="1202"/>
    <x v="2208"/>
  </r>
  <r>
    <x v="3"/>
    <x v="160"/>
    <x v="663"/>
    <x v="1"/>
    <x v="1"/>
    <x v="267"/>
    <x v="0"/>
    <x v="3"/>
    <x v="1380"/>
    <x v="0"/>
    <x v="5"/>
    <x v="2342"/>
    <x v="754"/>
    <x v="2038"/>
    <x v="2338"/>
    <x v="753"/>
    <x v="219"/>
    <x v="7"/>
    <x v="0"/>
    <x v="749"/>
    <x v="2331"/>
    <x v="203"/>
    <x v="750"/>
  </r>
  <r>
    <x v="0"/>
    <x v="465"/>
    <x v="807"/>
    <x v="5"/>
    <x v="1"/>
    <x v="593"/>
    <x v="2"/>
    <x v="1"/>
    <x v="1198"/>
    <x v="1"/>
    <x v="4"/>
    <x v="2343"/>
    <x v="157"/>
    <x v="2039"/>
    <x v="2339"/>
    <x v="157"/>
    <x v="1932"/>
    <x v="7"/>
    <x v="0"/>
    <x v="156"/>
    <x v="2332"/>
    <x v="1232"/>
    <x v="157"/>
  </r>
  <r>
    <x v="0"/>
    <x v="465"/>
    <x v="807"/>
    <x v="5"/>
    <x v="1"/>
    <x v="593"/>
    <x v="2"/>
    <x v="1"/>
    <x v="239"/>
    <x v="2"/>
    <x v="7"/>
    <x v="2344"/>
    <x v="2193"/>
    <x v="2040"/>
    <x v="2340"/>
    <x v="2217"/>
    <x v="1933"/>
    <x v="1"/>
    <x v="2"/>
    <x v="2166"/>
    <x v="2333"/>
    <x v="1233"/>
    <x v="2209"/>
  </r>
  <r>
    <x v="0"/>
    <x v="162"/>
    <x v="126"/>
    <x v="8"/>
    <x v="1"/>
    <x v="339"/>
    <x v="0"/>
    <x v="2"/>
    <x v="1381"/>
    <x v="0"/>
    <x v="5"/>
    <x v="2345"/>
    <x v="2194"/>
    <x v="2041"/>
    <x v="2341"/>
    <x v="2218"/>
    <x v="1934"/>
    <x v="0"/>
    <x v="7"/>
    <x v="2167"/>
    <x v="2334"/>
    <x v="1234"/>
    <x v="2210"/>
  </r>
  <r>
    <x v="0"/>
    <x v="162"/>
    <x v="126"/>
    <x v="8"/>
    <x v="1"/>
    <x v="339"/>
    <x v="0"/>
    <x v="2"/>
    <x v="1382"/>
    <x v="0"/>
    <x v="3"/>
    <x v="2346"/>
    <x v="2195"/>
    <x v="2042"/>
    <x v="2342"/>
    <x v="2219"/>
    <x v="1935"/>
    <x v="1"/>
    <x v="5"/>
    <x v="2168"/>
    <x v="2335"/>
    <x v="683"/>
    <x v="2211"/>
  </r>
  <r>
    <x v="3"/>
    <x v="221"/>
    <x v="177"/>
    <x v="0"/>
    <x v="0"/>
    <x v="276"/>
    <x v="1"/>
    <x v="0"/>
    <x v="1255"/>
    <x v="2"/>
    <x v="7"/>
    <x v="2347"/>
    <x v="2196"/>
    <x v="2043"/>
    <x v="2343"/>
    <x v="2220"/>
    <x v="311"/>
    <x v="0"/>
    <x v="0"/>
    <x v="2169"/>
    <x v="2336"/>
    <x v="279"/>
    <x v="2212"/>
  </r>
  <r>
    <x v="3"/>
    <x v="221"/>
    <x v="177"/>
    <x v="0"/>
    <x v="0"/>
    <x v="276"/>
    <x v="1"/>
    <x v="0"/>
    <x v="800"/>
    <x v="1"/>
    <x v="8"/>
    <x v="2348"/>
    <x v="2197"/>
    <x v="2044"/>
    <x v="2344"/>
    <x v="2221"/>
    <x v="1096"/>
    <x v="8"/>
    <x v="0"/>
    <x v="2170"/>
    <x v="2337"/>
    <x v="91"/>
    <x v="2213"/>
  </r>
  <r>
    <x v="3"/>
    <x v="726"/>
    <x v="808"/>
    <x v="5"/>
    <x v="1"/>
    <x v="312"/>
    <x v="1"/>
    <x v="2"/>
    <x v="231"/>
    <x v="1"/>
    <x v="12"/>
    <x v="2349"/>
    <x v="2198"/>
    <x v="243"/>
    <x v="2345"/>
    <x v="2222"/>
    <x v="1936"/>
    <x v="0"/>
    <x v="0"/>
    <x v="2171"/>
    <x v="2338"/>
    <x v="1235"/>
    <x v="2214"/>
  </r>
  <r>
    <x v="3"/>
    <x v="726"/>
    <x v="808"/>
    <x v="5"/>
    <x v="1"/>
    <x v="312"/>
    <x v="1"/>
    <x v="2"/>
    <x v="569"/>
    <x v="1"/>
    <x v="8"/>
    <x v="2350"/>
    <x v="2199"/>
    <x v="2045"/>
    <x v="2346"/>
    <x v="2223"/>
    <x v="977"/>
    <x v="1"/>
    <x v="0"/>
    <x v="2172"/>
    <x v="2339"/>
    <x v="853"/>
    <x v="2215"/>
  </r>
  <r>
    <x v="3"/>
    <x v="726"/>
    <x v="808"/>
    <x v="5"/>
    <x v="1"/>
    <x v="312"/>
    <x v="1"/>
    <x v="2"/>
    <x v="966"/>
    <x v="2"/>
    <x v="7"/>
    <x v="2351"/>
    <x v="2200"/>
    <x v="2046"/>
    <x v="2347"/>
    <x v="2224"/>
    <x v="138"/>
    <x v="1"/>
    <x v="0"/>
    <x v="2173"/>
    <x v="2340"/>
    <x v="134"/>
    <x v="2216"/>
  </r>
  <r>
    <x v="3"/>
    <x v="726"/>
    <x v="808"/>
    <x v="5"/>
    <x v="1"/>
    <x v="312"/>
    <x v="1"/>
    <x v="2"/>
    <x v="1244"/>
    <x v="1"/>
    <x v="4"/>
    <x v="2352"/>
    <x v="2201"/>
    <x v="2047"/>
    <x v="2348"/>
    <x v="2225"/>
    <x v="17"/>
    <x v="0"/>
    <x v="0"/>
    <x v="2174"/>
    <x v="2341"/>
    <x v="17"/>
    <x v="2217"/>
  </r>
  <r>
    <x v="3"/>
    <x v="726"/>
    <x v="808"/>
    <x v="5"/>
    <x v="1"/>
    <x v="312"/>
    <x v="1"/>
    <x v="2"/>
    <x v="1383"/>
    <x v="1"/>
    <x v="10"/>
    <x v="2353"/>
    <x v="1853"/>
    <x v="543"/>
    <x v="2349"/>
    <x v="1872"/>
    <x v="1343"/>
    <x v="1"/>
    <x v="0"/>
    <x v="1830"/>
    <x v="2342"/>
    <x v="499"/>
    <x v="1864"/>
  </r>
  <r>
    <x v="3"/>
    <x v="756"/>
    <x v="809"/>
    <x v="3"/>
    <x v="1"/>
    <x v="85"/>
    <x v="0"/>
    <x v="3"/>
    <x v="1306"/>
    <x v="1"/>
    <x v="9"/>
    <x v="2354"/>
    <x v="2202"/>
    <x v="2048"/>
    <x v="2350"/>
    <x v="2226"/>
    <x v="1355"/>
    <x v="0"/>
    <x v="0"/>
    <x v="2175"/>
    <x v="2343"/>
    <x v="474"/>
    <x v="2218"/>
  </r>
  <r>
    <x v="3"/>
    <x v="756"/>
    <x v="809"/>
    <x v="3"/>
    <x v="1"/>
    <x v="85"/>
    <x v="0"/>
    <x v="3"/>
    <x v="354"/>
    <x v="1"/>
    <x v="14"/>
    <x v="2355"/>
    <x v="2203"/>
    <x v="376"/>
    <x v="2351"/>
    <x v="2227"/>
    <x v="1937"/>
    <x v="3"/>
    <x v="0"/>
    <x v="2176"/>
    <x v="2344"/>
    <x v="977"/>
    <x v="2219"/>
  </r>
  <r>
    <x v="0"/>
    <x v="30"/>
    <x v="204"/>
    <x v="1"/>
    <x v="3"/>
    <x v="633"/>
    <x v="0"/>
    <x v="3"/>
    <x v="811"/>
    <x v="1"/>
    <x v="10"/>
    <x v="1967"/>
    <x v="1853"/>
    <x v="1426"/>
    <x v="1967"/>
    <x v="1872"/>
    <x v="139"/>
    <x v="1"/>
    <x v="0"/>
    <x v="1830"/>
    <x v="1961"/>
    <x v="565"/>
    <x v="1864"/>
  </r>
  <r>
    <x v="0"/>
    <x v="30"/>
    <x v="204"/>
    <x v="1"/>
    <x v="3"/>
    <x v="633"/>
    <x v="0"/>
    <x v="3"/>
    <x v="1384"/>
    <x v="2"/>
    <x v="15"/>
    <x v="2356"/>
    <x v="2204"/>
    <x v="2049"/>
    <x v="2352"/>
    <x v="2228"/>
    <x v="1052"/>
    <x v="1"/>
    <x v="0"/>
    <x v="2177"/>
    <x v="2345"/>
    <x v="148"/>
    <x v="2220"/>
  </r>
  <r>
    <x v="0"/>
    <x v="30"/>
    <x v="204"/>
    <x v="1"/>
    <x v="3"/>
    <x v="633"/>
    <x v="0"/>
    <x v="3"/>
    <x v="1057"/>
    <x v="0"/>
    <x v="0"/>
    <x v="2357"/>
    <x v="2205"/>
    <x v="2050"/>
    <x v="2353"/>
    <x v="2229"/>
    <x v="1938"/>
    <x v="7"/>
    <x v="2"/>
    <x v="2178"/>
    <x v="2346"/>
    <x v="1236"/>
    <x v="2221"/>
  </r>
  <r>
    <x v="0"/>
    <x v="30"/>
    <x v="204"/>
    <x v="1"/>
    <x v="3"/>
    <x v="633"/>
    <x v="0"/>
    <x v="3"/>
    <x v="677"/>
    <x v="0"/>
    <x v="5"/>
    <x v="2358"/>
    <x v="2206"/>
    <x v="2051"/>
    <x v="2354"/>
    <x v="2230"/>
    <x v="1939"/>
    <x v="4"/>
    <x v="0"/>
    <x v="2179"/>
    <x v="2347"/>
    <x v="1237"/>
    <x v="2222"/>
  </r>
  <r>
    <x v="2"/>
    <x v="757"/>
    <x v="444"/>
    <x v="4"/>
    <x v="1"/>
    <x v="634"/>
    <x v="1"/>
    <x v="0"/>
    <x v="1065"/>
    <x v="1"/>
    <x v="8"/>
    <x v="2359"/>
    <x v="2207"/>
    <x v="2052"/>
    <x v="2355"/>
    <x v="2231"/>
    <x v="1940"/>
    <x v="7"/>
    <x v="6"/>
    <x v="2180"/>
    <x v="2348"/>
    <x v="1238"/>
    <x v="2223"/>
  </r>
  <r>
    <x v="0"/>
    <x v="758"/>
    <x v="810"/>
    <x v="10"/>
    <x v="1"/>
    <x v="450"/>
    <x v="2"/>
    <x v="1"/>
    <x v="1385"/>
    <x v="1"/>
    <x v="6"/>
    <x v="2360"/>
    <x v="2208"/>
    <x v="2053"/>
    <x v="2356"/>
    <x v="2232"/>
    <x v="863"/>
    <x v="7"/>
    <x v="0"/>
    <x v="2181"/>
    <x v="2349"/>
    <x v="658"/>
    <x v="2224"/>
  </r>
  <r>
    <x v="2"/>
    <x v="641"/>
    <x v="457"/>
    <x v="0"/>
    <x v="1"/>
    <x v="565"/>
    <x v="1"/>
    <x v="2"/>
    <x v="1386"/>
    <x v="2"/>
    <x v="11"/>
    <x v="2361"/>
    <x v="1081"/>
    <x v="2054"/>
    <x v="2357"/>
    <x v="2233"/>
    <x v="1941"/>
    <x v="1"/>
    <x v="2"/>
    <x v="1072"/>
    <x v="232"/>
    <x v="212"/>
    <x v="2225"/>
  </r>
  <r>
    <x v="2"/>
    <x v="641"/>
    <x v="457"/>
    <x v="0"/>
    <x v="1"/>
    <x v="565"/>
    <x v="1"/>
    <x v="2"/>
    <x v="395"/>
    <x v="1"/>
    <x v="2"/>
    <x v="1023"/>
    <x v="2209"/>
    <x v="2055"/>
    <x v="2358"/>
    <x v="2234"/>
    <x v="1942"/>
    <x v="7"/>
    <x v="2"/>
    <x v="2182"/>
    <x v="2350"/>
    <x v="283"/>
    <x v="2226"/>
  </r>
  <r>
    <x v="2"/>
    <x v="641"/>
    <x v="457"/>
    <x v="0"/>
    <x v="1"/>
    <x v="565"/>
    <x v="1"/>
    <x v="2"/>
    <x v="3"/>
    <x v="0"/>
    <x v="3"/>
    <x v="2362"/>
    <x v="2210"/>
    <x v="2056"/>
    <x v="2359"/>
    <x v="2235"/>
    <x v="1943"/>
    <x v="2"/>
    <x v="4"/>
    <x v="2183"/>
    <x v="2351"/>
    <x v="1239"/>
    <x v="2227"/>
  </r>
  <r>
    <x v="2"/>
    <x v="641"/>
    <x v="457"/>
    <x v="0"/>
    <x v="1"/>
    <x v="565"/>
    <x v="1"/>
    <x v="2"/>
    <x v="1238"/>
    <x v="1"/>
    <x v="2"/>
    <x v="2363"/>
    <x v="2211"/>
    <x v="2057"/>
    <x v="2360"/>
    <x v="2236"/>
    <x v="1944"/>
    <x v="0"/>
    <x v="2"/>
    <x v="2184"/>
    <x v="2352"/>
    <x v="569"/>
    <x v="2228"/>
  </r>
  <r>
    <x v="2"/>
    <x v="641"/>
    <x v="457"/>
    <x v="0"/>
    <x v="1"/>
    <x v="565"/>
    <x v="1"/>
    <x v="2"/>
    <x v="783"/>
    <x v="1"/>
    <x v="10"/>
    <x v="974"/>
    <x v="944"/>
    <x v="919"/>
    <x v="973"/>
    <x v="945"/>
    <x v="876"/>
    <x v="1"/>
    <x v="2"/>
    <x v="937"/>
    <x v="971"/>
    <x v="512"/>
    <x v="942"/>
  </r>
  <r>
    <x v="2"/>
    <x v="641"/>
    <x v="457"/>
    <x v="0"/>
    <x v="1"/>
    <x v="565"/>
    <x v="1"/>
    <x v="2"/>
    <x v="534"/>
    <x v="0"/>
    <x v="5"/>
    <x v="2364"/>
    <x v="2212"/>
    <x v="2058"/>
    <x v="2361"/>
    <x v="2237"/>
    <x v="1945"/>
    <x v="1"/>
    <x v="7"/>
    <x v="861"/>
    <x v="2353"/>
    <x v="779"/>
    <x v="2229"/>
  </r>
  <r>
    <x v="0"/>
    <x v="236"/>
    <x v="711"/>
    <x v="3"/>
    <x v="1"/>
    <x v="635"/>
    <x v="1"/>
    <x v="1"/>
    <x v="792"/>
    <x v="0"/>
    <x v="1"/>
    <x v="2365"/>
    <x v="2213"/>
    <x v="2059"/>
    <x v="2362"/>
    <x v="2238"/>
    <x v="1946"/>
    <x v="0"/>
    <x v="2"/>
    <x v="2185"/>
    <x v="2354"/>
    <x v="610"/>
    <x v="2230"/>
  </r>
  <r>
    <x v="2"/>
    <x v="759"/>
    <x v="617"/>
    <x v="3"/>
    <x v="1"/>
    <x v="636"/>
    <x v="1"/>
    <x v="1"/>
    <x v="370"/>
    <x v="0"/>
    <x v="1"/>
    <x v="2366"/>
    <x v="2214"/>
    <x v="396"/>
    <x v="2363"/>
    <x v="2239"/>
    <x v="1947"/>
    <x v="1"/>
    <x v="2"/>
    <x v="2186"/>
    <x v="2355"/>
    <x v="333"/>
    <x v="2231"/>
  </r>
  <r>
    <x v="2"/>
    <x v="759"/>
    <x v="617"/>
    <x v="3"/>
    <x v="1"/>
    <x v="636"/>
    <x v="1"/>
    <x v="1"/>
    <x v="31"/>
    <x v="1"/>
    <x v="8"/>
    <x v="2367"/>
    <x v="2215"/>
    <x v="2060"/>
    <x v="2364"/>
    <x v="2240"/>
    <x v="1948"/>
    <x v="5"/>
    <x v="2"/>
    <x v="2187"/>
    <x v="2356"/>
    <x v="1240"/>
    <x v="2232"/>
  </r>
  <r>
    <x v="3"/>
    <x v="719"/>
    <x v="710"/>
    <x v="3"/>
    <x v="1"/>
    <x v="333"/>
    <x v="0"/>
    <x v="1"/>
    <x v="1387"/>
    <x v="1"/>
    <x v="2"/>
    <x v="2368"/>
    <x v="400"/>
    <x v="1035"/>
    <x v="2365"/>
    <x v="2241"/>
    <x v="45"/>
    <x v="0"/>
    <x v="0"/>
    <x v="399"/>
    <x v="2357"/>
    <x v="2"/>
    <x v="2233"/>
  </r>
  <r>
    <x v="3"/>
    <x v="719"/>
    <x v="710"/>
    <x v="3"/>
    <x v="1"/>
    <x v="333"/>
    <x v="0"/>
    <x v="1"/>
    <x v="673"/>
    <x v="1"/>
    <x v="8"/>
    <x v="2369"/>
    <x v="2216"/>
    <x v="773"/>
    <x v="2366"/>
    <x v="2242"/>
    <x v="1949"/>
    <x v="11"/>
    <x v="2"/>
    <x v="2188"/>
    <x v="2358"/>
    <x v="1241"/>
    <x v="2234"/>
  </r>
  <r>
    <x v="3"/>
    <x v="66"/>
    <x v="738"/>
    <x v="4"/>
    <x v="1"/>
    <x v="487"/>
    <x v="1"/>
    <x v="1"/>
    <x v="381"/>
    <x v="1"/>
    <x v="6"/>
    <x v="2370"/>
    <x v="2217"/>
    <x v="2061"/>
    <x v="2367"/>
    <x v="2243"/>
    <x v="472"/>
    <x v="1"/>
    <x v="0"/>
    <x v="2189"/>
    <x v="2359"/>
    <x v="136"/>
    <x v="2235"/>
  </r>
  <r>
    <x v="3"/>
    <x v="66"/>
    <x v="738"/>
    <x v="4"/>
    <x v="1"/>
    <x v="487"/>
    <x v="1"/>
    <x v="1"/>
    <x v="1020"/>
    <x v="2"/>
    <x v="7"/>
    <x v="2371"/>
    <x v="2218"/>
    <x v="2062"/>
    <x v="2368"/>
    <x v="2244"/>
    <x v="1950"/>
    <x v="4"/>
    <x v="2"/>
    <x v="2190"/>
    <x v="2360"/>
    <x v="1242"/>
    <x v="2236"/>
  </r>
  <r>
    <x v="3"/>
    <x v="66"/>
    <x v="738"/>
    <x v="4"/>
    <x v="1"/>
    <x v="487"/>
    <x v="1"/>
    <x v="1"/>
    <x v="253"/>
    <x v="1"/>
    <x v="4"/>
    <x v="2372"/>
    <x v="2219"/>
    <x v="2063"/>
    <x v="2369"/>
    <x v="2245"/>
    <x v="1782"/>
    <x v="1"/>
    <x v="0"/>
    <x v="2191"/>
    <x v="2361"/>
    <x v="648"/>
    <x v="2237"/>
  </r>
  <r>
    <x v="3"/>
    <x v="66"/>
    <x v="738"/>
    <x v="4"/>
    <x v="1"/>
    <x v="487"/>
    <x v="1"/>
    <x v="1"/>
    <x v="932"/>
    <x v="1"/>
    <x v="2"/>
    <x v="1908"/>
    <x v="1801"/>
    <x v="1705"/>
    <x v="1907"/>
    <x v="1818"/>
    <x v="1621"/>
    <x v="2"/>
    <x v="0"/>
    <x v="1782"/>
    <x v="1901"/>
    <x v="142"/>
    <x v="1810"/>
  </r>
  <r>
    <x v="2"/>
    <x v="640"/>
    <x v="546"/>
    <x v="4"/>
    <x v="0"/>
    <x v="637"/>
    <x v="1"/>
    <x v="2"/>
    <x v="1193"/>
    <x v="1"/>
    <x v="10"/>
    <x v="245"/>
    <x v="244"/>
    <x v="56"/>
    <x v="245"/>
    <x v="244"/>
    <x v="241"/>
    <x v="4"/>
    <x v="0"/>
    <x v="243"/>
    <x v="245"/>
    <x v="223"/>
    <x v="244"/>
  </r>
  <r>
    <x v="3"/>
    <x v="760"/>
    <x v="188"/>
    <x v="2"/>
    <x v="2"/>
    <x v="638"/>
    <x v="2"/>
    <x v="3"/>
    <x v="1388"/>
    <x v="2"/>
    <x v="16"/>
    <x v="2373"/>
    <x v="2220"/>
    <x v="2064"/>
    <x v="2370"/>
    <x v="2246"/>
    <x v="1951"/>
    <x v="4"/>
    <x v="2"/>
    <x v="2192"/>
    <x v="2362"/>
    <x v="450"/>
    <x v="2238"/>
  </r>
  <r>
    <x v="3"/>
    <x v="760"/>
    <x v="188"/>
    <x v="2"/>
    <x v="2"/>
    <x v="638"/>
    <x v="2"/>
    <x v="3"/>
    <x v="716"/>
    <x v="2"/>
    <x v="7"/>
    <x v="2374"/>
    <x v="2221"/>
    <x v="824"/>
    <x v="2371"/>
    <x v="2247"/>
    <x v="1952"/>
    <x v="8"/>
    <x v="0"/>
    <x v="2193"/>
    <x v="2363"/>
    <x v="1243"/>
    <x v="2239"/>
  </r>
  <r>
    <x v="3"/>
    <x v="760"/>
    <x v="188"/>
    <x v="2"/>
    <x v="2"/>
    <x v="638"/>
    <x v="2"/>
    <x v="3"/>
    <x v="118"/>
    <x v="1"/>
    <x v="12"/>
    <x v="1060"/>
    <x v="1026"/>
    <x v="998"/>
    <x v="1061"/>
    <x v="1029"/>
    <x v="917"/>
    <x v="2"/>
    <x v="0"/>
    <x v="1019"/>
    <x v="1058"/>
    <x v="506"/>
    <x v="1025"/>
  </r>
  <r>
    <x v="3"/>
    <x v="760"/>
    <x v="188"/>
    <x v="2"/>
    <x v="2"/>
    <x v="638"/>
    <x v="2"/>
    <x v="3"/>
    <x v="509"/>
    <x v="2"/>
    <x v="7"/>
    <x v="2375"/>
    <x v="2222"/>
    <x v="2065"/>
    <x v="2372"/>
    <x v="2248"/>
    <x v="46"/>
    <x v="7"/>
    <x v="0"/>
    <x v="2194"/>
    <x v="2364"/>
    <x v="1244"/>
    <x v="2240"/>
  </r>
  <r>
    <x v="3"/>
    <x v="38"/>
    <x v="205"/>
    <x v="0"/>
    <x v="2"/>
    <x v="115"/>
    <x v="1"/>
    <x v="3"/>
    <x v="452"/>
    <x v="2"/>
    <x v="11"/>
    <x v="2376"/>
    <x v="2223"/>
    <x v="2066"/>
    <x v="2373"/>
    <x v="2249"/>
    <x v="1953"/>
    <x v="4"/>
    <x v="2"/>
    <x v="2195"/>
    <x v="2365"/>
    <x v="358"/>
    <x v="2241"/>
  </r>
  <r>
    <x v="3"/>
    <x v="38"/>
    <x v="205"/>
    <x v="0"/>
    <x v="2"/>
    <x v="115"/>
    <x v="1"/>
    <x v="3"/>
    <x v="1389"/>
    <x v="2"/>
    <x v="15"/>
    <x v="2377"/>
    <x v="2224"/>
    <x v="2067"/>
    <x v="2374"/>
    <x v="2250"/>
    <x v="1954"/>
    <x v="3"/>
    <x v="6"/>
    <x v="2196"/>
    <x v="2366"/>
    <x v="1245"/>
    <x v="2242"/>
  </r>
  <r>
    <x v="3"/>
    <x v="38"/>
    <x v="205"/>
    <x v="0"/>
    <x v="2"/>
    <x v="115"/>
    <x v="1"/>
    <x v="3"/>
    <x v="1390"/>
    <x v="1"/>
    <x v="8"/>
    <x v="2378"/>
    <x v="2225"/>
    <x v="2068"/>
    <x v="2375"/>
    <x v="2251"/>
    <x v="1955"/>
    <x v="12"/>
    <x v="6"/>
    <x v="2197"/>
    <x v="2367"/>
    <x v="1246"/>
    <x v="2243"/>
  </r>
  <r>
    <x v="1"/>
    <x v="229"/>
    <x v="459"/>
    <x v="8"/>
    <x v="1"/>
    <x v="492"/>
    <x v="0"/>
    <x v="2"/>
    <x v="1231"/>
    <x v="1"/>
    <x v="10"/>
    <x v="1967"/>
    <x v="1853"/>
    <x v="1426"/>
    <x v="1967"/>
    <x v="1872"/>
    <x v="139"/>
    <x v="1"/>
    <x v="0"/>
    <x v="1830"/>
    <x v="1961"/>
    <x v="565"/>
    <x v="1864"/>
  </r>
  <r>
    <x v="3"/>
    <x v="356"/>
    <x v="775"/>
    <x v="5"/>
    <x v="1"/>
    <x v="639"/>
    <x v="0"/>
    <x v="1"/>
    <x v="891"/>
    <x v="0"/>
    <x v="5"/>
    <x v="2379"/>
    <x v="797"/>
    <x v="2069"/>
    <x v="2376"/>
    <x v="796"/>
    <x v="1956"/>
    <x v="0"/>
    <x v="0"/>
    <x v="792"/>
    <x v="2368"/>
    <x v="44"/>
    <x v="793"/>
  </r>
  <r>
    <x v="3"/>
    <x v="356"/>
    <x v="775"/>
    <x v="5"/>
    <x v="1"/>
    <x v="639"/>
    <x v="0"/>
    <x v="1"/>
    <x v="1391"/>
    <x v="0"/>
    <x v="1"/>
    <x v="2380"/>
    <x v="2226"/>
    <x v="2070"/>
    <x v="2377"/>
    <x v="2252"/>
    <x v="1957"/>
    <x v="0"/>
    <x v="2"/>
    <x v="2198"/>
    <x v="2369"/>
    <x v="373"/>
    <x v="2244"/>
  </r>
  <r>
    <x v="3"/>
    <x v="356"/>
    <x v="775"/>
    <x v="5"/>
    <x v="1"/>
    <x v="639"/>
    <x v="0"/>
    <x v="1"/>
    <x v="157"/>
    <x v="0"/>
    <x v="1"/>
    <x v="2381"/>
    <x v="2227"/>
    <x v="2071"/>
    <x v="2378"/>
    <x v="2253"/>
    <x v="1958"/>
    <x v="7"/>
    <x v="2"/>
    <x v="2199"/>
    <x v="2370"/>
    <x v="1247"/>
    <x v="2245"/>
  </r>
  <r>
    <x v="1"/>
    <x v="761"/>
    <x v="401"/>
    <x v="7"/>
    <x v="0"/>
    <x v="541"/>
    <x v="1"/>
    <x v="0"/>
    <x v="1392"/>
    <x v="0"/>
    <x v="5"/>
    <x v="2382"/>
    <x v="2228"/>
    <x v="2072"/>
    <x v="2379"/>
    <x v="2254"/>
    <x v="1959"/>
    <x v="0"/>
    <x v="2"/>
    <x v="1268"/>
    <x v="2371"/>
    <x v="1248"/>
    <x v="2246"/>
  </r>
  <r>
    <x v="1"/>
    <x v="761"/>
    <x v="401"/>
    <x v="7"/>
    <x v="0"/>
    <x v="541"/>
    <x v="1"/>
    <x v="0"/>
    <x v="544"/>
    <x v="1"/>
    <x v="8"/>
    <x v="2383"/>
    <x v="2229"/>
    <x v="2073"/>
    <x v="2380"/>
    <x v="2255"/>
    <x v="1960"/>
    <x v="2"/>
    <x v="6"/>
    <x v="2200"/>
    <x v="2372"/>
    <x v="1249"/>
    <x v="2247"/>
  </r>
  <r>
    <x v="1"/>
    <x v="762"/>
    <x v="811"/>
    <x v="6"/>
    <x v="1"/>
    <x v="640"/>
    <x v="1"/>
    <x v="1"/>
    <x v="765"/>
    <x v="1"/>
    <x v="4"/>
    <x v="2319"/>
    <x v="2171"/>
    <x v="898"/>
    <x v="2317"/>
    <x v="2194"/>
    <x v="1920"/>
    <x v="0"/>
    <x v="0"/>
    <x v="2144"/>
    <x v="2310"/>
    <x v="1226"/>
    <x v="2186"/>
  </r>
  <r>
    <x v="3"/>
    <x v="492"/>
    <x v="812"/>
    <x v="1"/>
    <x v="1"/>
    <x v="641"/>
    <x v="0"/>
    <x v="3"/>
    <x v="1393"/>
    <x v="1"/>
    <x v="10"/>
    <x v="2384"/>
    <x v="2230"/>
    <x v="2074"/>
    <x v="2381"/>
    <x v="2256"/>
    <x v="1961"/>
    <x v="4"/>
    <x v="0"/>
    <x v="2201"/>
    <x v="2373"/>
    <x v="97"/>
    <x v="2248"/>
  </r>
  <r>
    <x v="3"/>
    <x v="492"/>
    <x v="812"/>
    <x v="1"/>
    <x v="1"/>
    <x v="641"/>
    <x v="0"/>
    <x v="3"/>
    <x v="520"/>
    <x v="1"/>
    <x v="8"/>
    <x v="731"/>
    <x v="536"/>
    <x v="703"/>
    <x v="730"/>
    <x v="536"/>
    <x v="687"/>
    <x v="1"/>
    <x v="2"/>
    <x v="535"/>
    <x v="729"/>
    <x v="512"/>
    <x v="537"/>
  </r>
  <r>
    <x v="3"/>
    <x v="492"/>
    <x v="812"/>
    <x v="1"/>
    <x v="1"/>
    <x v="641"/>
    <x v="0"/>
    <x v="3"/>
    <x v="1394"/>
    <x v="1"/>
    <x v="6"/>
    <x v="2385"/>
    <x v="2231"/>
    <x v="2075"/>
    <x v="2382"/>
    <x v="2257"/>
    <x v="141"/>
    <x v="1"/>
    <x v="0"/>
    <x v="2202"/>
    <x v="2374"/>
    <x v="180"/>
    <x v="2249"/>
  </r>
  <r>
    <x v="3"/>
    <x v="492"/>
    <x v="812"/>
    <x v="1"/>
    <x v="1"/>
    <x v="641"/>
    <x v="0"/>
    <x v="3"/>
    <x v="467"/>
    <x v="0"/>
    <x v="1"/>
    <x v="2386"/>
    <x v="2232"/>
    <x v="2076"/>
    <x v="2383"/>
    <x v="2258"/>
    <x v="1962"/>
    <x v="4"/>
    <x v="9"/>
    <x v="2203"/>
    <x v="2375"/>
    <x v="338"/>
    <x v="2250"/>
  </r>
  <r>
    <x v="1"/>
    <x v="763"/>
    <x v="813"/>
    <x v="11"/>
    <x v="1"/>
    <x v="215"/>
    <x v="0"/>
    <x v="0"/>
    <x v="701"/>
    <x v="2"/>
    <x v="11"/>
    <x v="2387"/>
    <x v="814"/>
    <x v="2077"/>
    <x v="2384"/>
    <x v="813"/>
    <x v="1"/>
    <x v="7"/>
    <x v="0"/>
    <x v="809"/>
    <x v="2376"/>
    <x v="785"/>
    <x v="810"/>
  </r>
  <r>
    <x v="0"/>
    <x v="723"/>
    <x v="525"/>
    <x v="4"/>
    <x v="2"/>
    <x v="567"/>
    <x v="0"/>
    <x v="2"/>
    <x v="968"/>
    <x v="1"/>
    <x v="10"/>
    <x v="2388"/>
    <x v="786"/>
    <x v="1557"/>
    <x v="2385"/>
    <x v="2259"/>
    <x v="1963"/>
    <x v="5"/>
    <x v="2"/>
    <x v="781"/>
    <x v="2377"/>
    <x v="61"/>
    <x v="2251"/>
  </r>
  <r>
    <x v="0"/>
    <x v="764"/>
    <x v="180"/>
    <x v="3"/>
    <x v="0"/>
    <x v="408"/>
    <x v="2"/>
    <x v="0"/>
    <x v="521"/>
    <x v="2"/>
    <x v="7"/>
    <x v="2389"/>
    <x v="2233"/>
    <x v="41"/>
    <x v="2386"/>
    <x v="2260"/>
    <x v="1964"/>
    <x v="7"/>
    <x v="2"/>
    <x v="2204"/>
    <x v="2378"/>
    <x v="34"/>
    <x v="2252"/>
  </r>
  <r>
    <x v="0"/>
    <x v="764"/>
    <x v="180"/>
    <x v="3"/>
    <x v="0"/>
    <x v="408"/>
    <x v="2"/>
    <x v="0"/>
    <x v="396"/>
    <x v="0"/>
    <x v="5"/>
    <x v="2390"/>
    <x v="2234"/>
    <x v="2078"/>
    <x v="2387"/>
    <x v="2261"/>
    <x v="1965"/>
    <x v="8"/>
    <x v="2"/>
    <x v="2205"/>
    <x v="2379"/>
    <x v="398"/>
    <x v="2253"/>
  </r>
  <r>
    <x v="2"/>
    <x v="557"/>
    <x v="74"/>
    <x v="8"/>
    <x v="0"/>
    <x v="483"/>
    <x v="0"/>
    <x v="2"/>
    <x v="1006"/>
    <x v="0"/>
    <x v="5"/>
    <x v="2391"/>
    <x v="2235"/>
    <x v="2079"/>
    <x v="2388"/>
    <x v="2262"/>
    <x v="620"/>
    <x v="1"/>
    <x v="0"/>
    <x v="2206"/>
    <x v="2380"/>
    <x v="302"/>
    <x v="2254"/>
  </r>
  <r>
    <x v="2"/>
    <x v="557"/>
    <x v="74"/>
    <x v="8"/>
    <x v="0"/>
    <x v="483"/>
    <x v="0"/>
    <x v="2"/>
    <x v="1395"/>
    <x v="1"/>
    <x v="8"/>
    <x v="2392"/>
    <x v="2236"/>
    <x v="2080"/>
    <x v="2389"/>
    <x v="2263"/>
    <x v="1764"/>
    <x v="1"/>
    <x v="0"/>
    <x v="2207"/>
    <x v="2381"/>
    <x v="565"/>
    <x v="2255"/>
  </r>
  <r>
    <x v="2"/>
    <x v="557"/>
    <x v="74"/>
    <x v="8"/>
    <x v="0"/>
    <x v="483"/>
    <x v="0"/>
    <x v="2"/>
    <x v="1396"/>
    <x v="1"/>
    <x v="10"/>
    <x v="91"/>
    <x v="91"/>
    <x v="88"/>
    <x v="91"/>
    <x v="90"/>
    <x v="58"/>
    <x v="0"/>
    <x v="0"/>
    <x v="91"/>
    <x v="91"/>
    <x v="87"/>
    <x v="90"/>
  </r>
  <r>
    <x v="2"/>
    <x v="557"/>
    <x v="74"/>
    <x v="8"/>
    <x v="0"/>
    <x v="483"/>
    <x v="0"/>
    <x v="2"/>
    <x v="1369"/>
    <x v="0"/>
    <x v="5"/>
    <x v="2311"/>
    <x v="2164"/>
    <x v="2016"/>
    <x v="2309"/>
    <x v="2187"/>
    <x v="1914"/>
    <x v="5"/>
    <x v="0"/>
    <x v="2137"/>
    <x v="2302"/>
    <x v="1223"/>
    <x v="2179"/>
  </r>
  <r>
    <x v="2"/>
    <x v="557"/>
    <x v="74"/>
    <x v="8"/>
    <x v="0"/>
    <x v="483"/>
    <x v="0"/>
    <x v="2"/>
    <x v="139"/>
    <x v="2"/>
    <x v="7"/>
    <x v="1300"/>
    <x v="1255"/>
    <x v="1205"/>
    <x v="1297"/>
    <x v="1261"/>
    <x v="383"/>
    <x v="1"/>
    <x v="0"/>
    <x v="1245"/>
    <x v="1293"/>
    <x v="134"/>
    <x v="1254"/>
  </r>
  <r>
    <x v="0"/>
    <x v="182"/>
    <x v="152"/>
    <x v="8"/>
    <x v="1"/>
    <x v="64"/>
    <x v="1"/>
    <x v="1"/>
    <x v="899"/>
    <x v="0"/>
    <x v="0"/>
    <x v="2393"/>
    <x v="2237"/>
    <x v="2081"/>
    <x v="2390"/>
    <x v="2264"/>
    <x v="1966"/>
    <x v="2"/>
    <x v="11"/>
    <x v="2208"/>
    <x v="2382"/>
    <x v="1250"/>
    <x v="2256"/>
  </r>
  <r>
    <x v="3"/>
    <x v="697"/>
    <x v="814"/>
    <x v="8"/>
    <x v="0"/>
    <x v="127"/>
    <x v="1"/>
    <x v="1"/>
    <x v="1366"/>
    <x v="1"/>
    <x v="8"/>
    <x v="2394"/>
    <x v="2238"/>
    <x v="2082"/>
    <x v="2391"/>
    <x v="2265"/>
    <x v="1967"/>
    <x v="1"/>
    <x v="2"/>
    <x v="2209"/>
    <x v="2383"/>
    <x v="1251"/>
    <x v="2257"/>
  </r>
  <r>
    <x v="3"/>
    <x v="697"/>
    <x v="814"/>
    <x v="8"/>
    <x v="0"/>
    <x v="127"/>
    <x v="1"/>
    <x v="1"/>
    <x v="696"/>
    <x v="1"/>
    <x v="8"/>
    <x v="712"/>
    <x v="699"/>
    <x v="570"/>
    <x v="711"/>
    <x v="698"/>
    <x v="671"/>
    <x v="1"/>
    <x v="2"/>
    <x v="696"/>
    <x v="710"/>
    <x v="547"/>
    <x v="697"/>
  </r>
  <r>
    <x v="3"/>
    <x v="697"/>
    <x v="814"/>
    <x v="8"/>
    <x v="0"/>
    <x v="127"/>
    <x v="1"/>
    <x v="1"/>
    <x v="1397"/>
    <x v="1"/>
    <x v="10"/>
    <x v="2395"/>
    <x v="2239"/>
    <x v="1485"/>
    <x v="2392"/>
    <x v="2266"/>
    <x v="1279"/>
    <x v="1"/>
    <x v="0"/>
    <x v="2210"/>
    <x v="2384"/>
    <x v="448"/>
    <x v="2258"/>
  </r>
  <r>
    <x v="3"/>
    <x v="697"/>
    <x v="814"/>
    <x v="8"/>
    <x v="0"/>
    <x v="127"/>
    <x v="1"/>
    <x v="1"/>
    <x v="1398"/>
    <x v="0"/>
    <x v="0"/>
    <x v="2396"/>
    <x v="2240"/>
    <x v="2083"/>
    <x v="2393"/>
    <x v="2267"/>
    <x v="1968"/>
    <x v="1"/>
    <x v="0"/>
    <x v="2211"/>
    <x v="2385"/>
    <x v="1252"/>
    <x v="2259"/>
  </r>
  <r>
    <x v="3"/>
    <x v="697"/>
    <x v="814"/>
    <x v="8"/>
    <x v="0"/>
    <x v="127"/>
    <x v="1"/>
    <x v="1"/>
    <x v="1399"/>
    <x v="1"/>
    <x v="8"/>
    <x v="2397"/>
    <x v="2241"/>
    <x v="1226"/>
    <x v="2394"/>
    <x v="2268"/>
    <x v="1969"/>
    <x v="0"/>
    <x v="2"/>
    <x v="2212"/>
    <x v="2386"/>
    <x v="154"/>
    <x v="2260"/>
  </r>
  <r>
    <x v="3"/>
    <x v="697"/>
    <x v="814"/>
    <x v="8"/>
    <x v="0"/>
    <x v="127"/>
    <x v="1"/>
    <x v="1"/>
    <x v="533"/>
    <x v="1"/>
    <x v="4"/>
    <x v="2398"/>
    <x v="2242"/>
    <x v="2084"/>
    <x v="2395"/>
    <x v="2269"/>
    <x v="178"/>
    <x v="0"/>
    <x v="0"/>
    <x v="2213"/>
    <x v="2387"/>
    <x v="169"/>
    <x v="2261"/>
  </r>
  <r>
    <x v="3"/>
    <x v="697"/>
    <x v="814"/>
    <x v="8"/>
    <x v="0"/>
    <x v="127"/>
    <x v="1"/>
    <x v="1"/>
    <x v="782"/>
    <x v="1"/>
    <x v="2"/>
    <x v="973"/>
    <x v="943"/>
    <x v="735"/>
    <x v="972"/>
    <x v="944"/>
    <x v="875"/>
    <x v="2"/>
    <x v="0"/>
    <x v="936"/>
    <x v="970"/>
    <x v="342"/>
    <x v="941"/>
  </r>
  <r>
    <x v="0"/>
    <x v="765"/>
    <x v="428"/>
    <x v="6"/>
    <x v="1"/>
    <x v="7"/>
    <x v="0"/>
    <x v="1"/>
    <x v="135"/>
    <x v="1"/>
    <x v="12"/>
    <x v="141"/>
    <x v="140"/>
    <x v="137"/>
    <x v="141"/>
    <x v="140"/>
    <x v="139"/>
    <x v="1"/>
    <x v="0"/>
    <x v="139"/>
    <x v="141"/>
    <x v="135"/>
    <x v="140"/>
  </r>
  <r>
    <x v="1"/>
    <x v="100"/>
    <x v="514"/>
    <x v="4"/>
    <x v="1"/>
    <x v="403"/>
    <x v="1"/>
    <x v="1"/>
    <x v="157"/>
    <x v="0"/>
    <x v="1"/>
    <x v="2399"/>
    <x v="2243"/>
    <x v="1598"/>
    <x v="2396"/>
    <x v="2270"/>
    <x v="1970"/>
    <x v="4"/>
    <x v="2"/>
    <x v="2214"/>
    <x v="2388"/>
    <x v="1083"/>
    <x v="2262"/>
  </r>
  <r>
    <x v="3"/>
    <x v="354"/>
    <x v="348"/>
    <x v="0"/>
    <x v="1"/>
    <x v="375"/>
    <x v="1"/>
    <x v="3"/>
    <x v="1400"/>
    <x v="2"/>
    <x v="7"/>
    <x v="2400"/>
    <x v="2244"/>
    <x v="2085"/>
    <x v="2397"/>
    <x v="2271"/>
    <x v="1971"/>
    <x v="10"/>
    <x v="0"/>
    <x v="2215"/>
    <x v="2389"/>
    <x v="1253"/>
    <x v="2263"/>
  </r>
  <r>
    <x v="3"/>
    <x v="354"/>
    <x v="348"/>
    <x v="0"/>
    <x v="1"/>
    <x v="375"/>
    <x v="1"/>
    <x v="3"/>
    <x v="889"/>
    <x v="1"/>
    <x v="12"/>
    <x v="1152"/>
    <x v="1114"/>
    <x v="1079"/>
    <x v="1148"/>
    <x v="1119"/>
    <x v="960"/>
    <x v="0"/>
    <x v="0"/>
    <x v="1105"/>
    <x v="1147"/>
    <x v="214"/>
    <x v="1113"/>
  </r>
  <r>
    <x v="3"/>
    <x v="349"/>
    <x v="339"/>
    <x v="3"/>
    <x v="2"/>
    <x v="642"/>
    <x v="2"/>
    <x v="2"/>
    <x v="236"/>
    <x v="1"/>
    <x v="8"/>
    <x v="2401"/>
    <x v="2245"/>
    <x v="2086"/>
    <x v="2398"/>
    <x v="2272"/>
    <x v="51"/>
    <x v="0"/>
    <x v="0"/>
    <x v="2216"/>
    <x v="2390"/>
    <x v="50"/>
    <x v="2264"/>
  </r>
  <r>
    <x v="0"/>
    <x v="766"/>
    <x v="602"/>
    <x v="5"/>
    <x v="2"/>
    <x v="520"/>
    <x v="0"/>
    <x v="0"/>
    <x v="639"/>
    <x v="1"/>
    <x v="2"/>
    <x v="2402"/>
    <x v="2246"/>
    <x v="2087"/>
    <x v="2399"/>
    <x v="2273"/>
    <x v="1972"/>
    <x v="7"/>
    <x v="2"/>
    <x v="2217"/>
    <x v="2391"/>
    <x v="103"/>
    <x v="2265"/>
  </r>
  <r>
    <x v="0"/>
    <x v="766"/>
    <x v="602"/>
    <x v="5"/>
    <x v="2"/>
    <x v="520"/>
    <x v="0"/>
    <x v="0"/>
    <x v="121"/>
    <x v="0"/>
    <x v="3"/>
    <x v="2403"/>
    <x v="2247"/>
    <x v="2088"/>
    <x v="2400"/>
    <x v="2274"/>
    <x v="1973"/>
    <x v="1"/>
    <x v="10"/>
    <x v="2218"/>
    <x v="2392"/>
    <x v="1254"/>
    <x v="2266"/>
  </r>
  <r>
    <x v="0"/>
    <x v="766"/>
    <x v="602"/>
    <x v="5"/>
    <x v="2"/>
    <x v="520"/>
    <x v="0"/>
    <x v="0"/>
    <x v="1203"/>
    <x v="1"/>
    <x v="8"/>
    <x v="2404"/>
    <x v="2248"/>
    <x v="2089"/>
    <x v="2401"/>
    <x v="2275"/>
    <x v="1974"/>
    <x v="0"/>
    <x v="6"/>
    <x v="2219"/>
    <x v="2393"/>
    <x v="1255"/>
    <x v="2267"/>
  </r>
  <r>
    <x v="0"/>
    <x v="393"/>
    <x v="152"/>
    <x v="2"/>
    <x v="3"/>
    <x v="643"/>
    <x v="0"/>
    <x v="2"/>
    <x v="217"/>
    <x v="2"/>
    <x v="11"/>
    <x v="2405"/>
    <x v="2249"/>
    <x v="2090"/>
    <x v="2402"/>
    <x v="2276"/>
    <x v="1975"/>
    <x v="1"/>
    <x v="2"/>
    <x v="2220"/>
    <x v="2394"/>
    <x v="450"/>
    <x v="2268"/>
  </r>
  <r>
    <x v="0"/>
    <x v="393"/>
    <x v="152"/>
    <x v="2"/>
    <x v="3"/>
    <x v="643"/>
    <x v="0"/>
    <x v="2"/>
    <x v="258"/>
    <x v="1"/>
    <x v="10"/>
    <x v="2406"/>
    <x v="2250"/>
    <x v="2091"/>
    <x v="2403"/>
    <x v="2277"/>
    <x v="1976"/>
    <x v="7"/>
    <x v="2"/>
    <x v="2221"/>
    <x v="2395"/>
    <x v="293"/>
    <x v="2269"/>
  </r>
  <r>
    <x v="1"/>
    <x v="767"/>
    <x v="815"/>
    <x v="6"/>
    <x v="1"/>
    <x v="644"/>
    <x v="2"/>
    <x v="1"/>
    <x v="23"/>
    <x v="0"/>
    <x v="1"/>
    <x v="2407"/>
    <x v="2251"/>
    <x v="1833"/>
    <x v="2404"/>
    <x v="2278"/>
    <x v="1977"/>
    <x v="7"/>
    <x v="2"/>
    <x v="1597"/>
    <x v="2396"/>
    <x v="34"/>
    <x v="2270"/>
  </r>
  <r>
    <x v="1"/>
    <x v="767"/>
    <x v="815"/>
    <x v="6"/>
    <x v="1"/>
    <x v="644"/>
    <x v="2"/>
    <x v="1"/>
    <x v="1276"/>
    <x v="1"/>
    <x v="9"/>
    <x v="2408"/>
    <x v="2252"/>
    <x v="2092"/>
    <x v="2405"/>
    <x v="2279"/>
    <x v="1978"/>
    <x v="4"/>
    <x v="0"/>
    <x v="2222"/>
    <x v="2397"/>
    <x v="63"/>
    <x v="2271"/>
  </r>
  <r>
    <x v="2"/>
    <x v="340"/>
    <x v="74"/>
    <x v="8"/>
    <x v="0"/>
    <x v="645"/>
    <x v="1"/>
    <x v="3"/>
    <x v="162"/>
    <x v="1"/>
    <x v="10"/>
    <x v="1803"/>
    <x v="1714"/>
    <x v="1618"/>
    <x v="1802"/>
    <x v="1727"/>
    <x v="525"/>
    <x v="1"/>
    <x v="0"/>
    <x v="1696"/>
    <x v="1797"/>
    <x v="126"/>
    <x v="1719"/>
  </r>
  <r>
    <x v="2"/>
    <x v="340"/>
    <x v="74"/>
    <x v="8"/>
    <x v="0"/>
    <x v="645"/>
    <x v="1"/>
    <x v="3"/>
    <x v="1401"/>
    <x v="0"/>
    <x v="1"/>
    <x v="2409"/>
    <x v="2253"/>
    <x v="2093"/>
    <x v="2406"/>
    <x v="2280"/>
    <x v="1979"/>
    <x v="5"/>
    <x v="0"/>
    <x v="2223"/>
    <x v="2398"/>
    <x v="371"/>
    <x v="2272"/>
  </r>
  <r>
    <x v="2"/>
    <x v="340"/>
    <x v="74"/>
    <x v="8"/>
    <x v="0"/>
    <x v="645"/>
    <x v="1"/>
    <x v="3"/>
    <x v="1402"/>
    <x v="1"/>
    <x v="10"/>
    <x v="2410"/>
    <x v="2254"/>
    <x v="2094"/>
    <x v="2407"/>
    <x v="2281"/>
    <x v="831"/>
    <x v="0"/>
    <x v="0"/>
    <x v="2224"/>
    <x v="2399"/>
    <x v="129"/>
    <x v="2273"/>
  </r>
  <r>
    <x v="2"/>
    <x v="340"/>
    <x v="74"/>
    <x v="8"/>
    <x v="0"/>
    <x v="645"/>
    <x v="1"/>
    <x v="3"/>
    <x v="1244"/>
    <x v="1"/>
    <x v="4"/>
    <x v="2411"/>
    <x v="2255"/>
    <x v="2095"/>
    <x v="2408"/>
    <x v="2282"/>
    <x v="1980"/>
    <x v="2"/>
    <x v="0"/>
    <x v="2225"/>
    <x v="2400"/>
    <x v="1256"/>
    <x v="2274"/>
  </r>
  <r>
    <x v="3"/>
    <x v="734"/>
    <x v="108"/>
    <x v="4"/>
    <x v="3"/>
    <x v="646"/>
    <x v="0"/>
    <x v="1"/>
    <x v="447"/>
    <x v="1"/>
    <x v="10"/>
    <x v="1803"/>
    <x v="1714"/>
    <x v="1618"/>
    <x v="1802"/>
    <x v="1727"/>
    <x v="525"/>
    <x v="1"/>
    <x v="0"/>
    <x v="1696"/>
    <x v="1797"/>
    <x v="126"/>
    <x v="1719"/>
  </r>
  <r>
    <x v="3"/>
    <x v="344"/>
    <x v="348"/>
    <x v="0"/>
    <x v="1"/>
    <x v="140"/>
    <x v="0"/>
    <x v="0"/>
    <x v="909"/>
    <x v="1"/>
    <x v="6"/>
    <x v="2412"/>
    <x v="18"/>
    <x v="2096"/>
    <x v="2409"/>
    <x v="2283"/>
    <x v="1981"/>
    <x v="2"/>
    <x v="2"/>
    <x v="2216"/>
    <x v="2401"/>
    <x v="913"/>
    <x v="2275"/>
  </r>
  <r>
    <x v="3"/>
    <x v="344"/>
    <x v="348"/>
    <x v="0"/>
    <x v="1"/>
    <x v="140"/>
    <x v="0"/>
    <x v="0"/>
    <x v="1309"/>
    <x v="1"/>
    <x v="9"/>
    <x v="2413"/>
    <x v="2256"/>
    <x v="2097"/>
    <x v="2410"/>
    <x v="2284"/>
    <x v="1982"/>
    <x v="7"/>
    <x v="2"/>
    <x v="2226"/>
    <x v="2402"/>
    <x v="1257"/>
    <x v="2276"/>
  </r>
  <r>
    <x v="2"/>
    <x v="261"/>
    <x v="365"/>
    <x v="1"/>
    <x v="3"/>
    <x v="647"/>
    <x v="0"/>
    <x v="1"/>
    <x v="1085"/>
    <x v="1"/>
    <x v="8"/>
    <x v="2414"/>
    <x v="2257"/>
    <x v="2098"/>
    <x v="2411"/>
    <x v="2285"/>
    <x v="1983"/>
    <x v="3"/>
    <x v="6"/>
    <x v="2227"/>
    <x v="2403"/>
    <x v="1258"/>
    <x v="2277"/>
  </r>
  <r>
    <x v="2"/>
    <x v="261"/>
    <x v="365"/>
    <x v="1"/>
    <x v="3"/>
    <x v="647"/>
    <x v="0"/>
    <x v="1"/>
    <x v="735"/>
    <x v="1"/>
    <x v="8"/>
    <x v="2415"/>
    <x v="2258"/>
    <x v="2099"/>
    <x v="2412"/>
    <x v="2286"/>
    <x v="1984"/>
    <x v="0"/>
    <x v="6"/>
    <x v="2228"/>
    <x v="2404"/>
    <x v="1259"/>
    <x v="2278"/>
  </r>
  <r>
    <x v="3"/>
    <x v="276"/>
    <x v="210"/>
    <x v="9"/>
    <x v="1"/>
    <x v="414"/>
    <x v="2"/>
    <x v="2"/>
    <x v="614"/>
    <x v="1"/>
    <x v="8"/>
    <x v="973"/>
    <x v="943"/>
    <x v="735"/>
    <x v="972"/>
    <x v="944"/>
    <x v="875"/>
    <x v="2"/>
    <x v="0"/>
    <x v="936"/>
    <x v="970"/>
    <x v="342"/>
    <x v="941"/>
  </r>
  <r>
    <x v="3"/>
    <x v="276"/>
    <x v="210"/>
    <x v="9"/>
    <x v="1"/>
    <x v="414"/>
    <x v="2"/>
    <x v="2"/>
    <x v="695"/>
    <x v="2"/>
    <x v="11"/>
    <x v="1050"/>
    <x v="1015"/>
    <x v="989"/>
    <x v="1050"/>
    <x v="1018"/>
    <x v="946"/>
    <x v="2"/>
    <x v="0"/>
    <x v="1008"/>
    <x v="1047"/>
    <x v="703"/>
    <x v="1014"/>
  </r>
  <r>
    <x v="3"/>
    <x v="276"/>
    <x v="210"/>
    <x v="9"/>
    <x v="1"/>
    <x v="414"/>
    <x v="2"/>
    <x v="2"/>
    <x v="1403"/>
    <x v="1"/>
    <x v="8"/>
    <x v="2416"/>
    <x v="2259"/>
    <x v="2100"/>
    <x v="2413"/>
    <x v="2287"/>
    <x v="1985"/>
    <x v="4"/>
    <x v="0"/>
    <x v="2229"/>
    <x v="2405"/>
    <x v="189"/>
    <x v="2279"/>
  </r>
  <r>
    <x v="3"/>
    <x v="276"/>
    <x v="210"/>
    <x v="9"/>
    <x v="1"/>
    <x v="414"/>
    <x v="2"/>
    <x v="2"/>
    <x v="1404"/>
    <x v="2"/>
    <x v="15"/>
    <x v="2417"/>
    <x v="2260"/>
    <x v="2101"/>
    <x v="2414"/>
    <x v="2288"/>
    <x v="1986"/>
    <x v="1"/>
    <x v="9"/>
    <x v="2230"/>
    <x v="2406"/>
    <x v="1260"/>
    <x v="2280"/>
  </r>
  <r>
    <x v="3"/>
    <x v="276"/>
    <x v="210"/>
    <x v="9"/>
    <x v="1"/>
    <x v="414"/>
    <x v="2"/>
    <x v="2"/>
    <x v="1405"/>
    <x v="2"/>
    <x v="7"/>
    <x v="2418"/>
    <x v="2261"/>
    <x v="2102"/>
    <x v="2415"/>
    <x v="2289"/>
    <x v="415"/>
    <x v="7"/>
    <x v="0"/>
    <x v="2231"/>
    <x v="2407"/>
    <x v="366"/>
    <x v="2281"/>
  </r>
  <r>
    <x v="3"/>
    <x v="222"/>
    <x v="663"/>
    <x v="1"/>
    <x v="1"/>
    <x v="564"/>
    <x v="0"/>
    <x v="1"/>
    <x v="1311"/>
    <x v="1"/>
    <x v="8"/>
    <x v="2419"/>
    <x v="2262"/>
    <x v="2103"/>
    <x v="2416"/>
    <x v="2290"/>
    <x v="1987"/>
    <x v="6"/>
    <x v="2"/>
    <x v="2232"/>
    <x v="2408"/>
    <x v="1166"/>
    <x v="2282"/>
  </r>
  <r>
    <x v="0"/>
    <x v="47"/>
    <x v="47"/>
    <x v="8"/>
    <x v="1"/>
    <x v="41"/>
    <x v="0"/>
    <x v="0"/>
    <x v="889"/>
    <x v="1"/>
    <x v="12"/>
    <x v="2420"/>
    <x v="2263"/>
    <x v="2104"/>
    <x v="2417"/>
    <x v="2291"/>
    <x v="1988"/>
    <x v="1"/>
    <x v="2"/>
    <x v="2233"/>
    <x v="2409"/>
    <x v="172"/>
    <x v="2283"/>
  </r>
  <r>
    <x v="0"/>
    <x v="47"/>
    <x v="47"/>
    <x v="8"/>
    <x v="1"/>
    <x v="41"/>
    <x v="0"/>
    <x v="0"/>
    <x v="880"/>
    <x v="1"/>
    <x v="8"/>
    <x v="2421"/>
    <x v="2264"/>
    <x v="2105"/>
    <x v="2418"/>
    <x v="2292"/>
    <x v="1989"/>
    <x v="0"/>
    <x v="6"/>
    <x v="2234"/>
    <x v="2410"/>
    <x v="119"/>
    <x v="2284"/>
  </r>
  <r>
    <x v="0"/>
    <x v="578"/>
    <x v="816"/>
    <x v="6"/>
    <x v="2"/>
    <x v="267"/>
    <x v="0"/>
    <x v="2"/>
    <x v="1406"/>
    <x v="1"/>
    <x v="8"/>
    <x v="2422"/>
    <x v="2265"/>
    <x v="2106"/>
    <x v="2419"/>
    <x v="2293"/>
    <x v="1990"/>
    <x v="2"/>
    <x v="3"/>
    <x v="2235"/>
    <x v="2411"/>
    <x v="1261"/>
    <x v="2285"/>
  </r>
  <r>
    <x v="1"/>
    <x v="768"/>
    <x v="665"/>
    <x v="0"/>
    <x v="2"/>
    <x v="289"/>
    <x v="1"/>
    <x v="1"/>
    <x v="1407"/>
    <x v="1"/>
    <x v="10"/>
    <x v="2423"/>
    <x v="2266"/>
    <x v="2107"/>
    <x v="2420"/>
    <x v="2294"/>
    <x v="446"/>
    <x v="2"/>
    <x v="0"/>
    <x v="2236"/>
    <x v="2412"/>
    <x v="148"/>
    <x v="2286"/>
  </r>
  <r>
    <x v="2"/>
    <x v="479"/>
    <x v="326"/>
    <x v="1"/>
    <x v="2"/>
    <x v="154"/>
    <x v="0"/>
    <x v="2"/>
    <x v="1199"/>
    <x v="1"/>
    <x v="6"/>
    <x v="2424"/>
    <x v="802"/>
    <x v="2108"/>
    <x v="2421"/>
    <x v="2295"/>
    <x v="1991"/>
    <x v="4"/>
    <x v="2"/>
    <x v="797"/>
    <x v="2413"/>
    <x v="316"/>
    <x v="2287"/>
  </r>
  <r>
    <x v="3"/>
    <x v="769"/>
    <x v="274"/>
    <x v="4"/>
    <x v="1"/>
    <x v="380"/>
    <x v="0"/>
    <x v="3"/>
    <x v="990"/>
    <x v="1"/>
    <x v="8"/>
    <x v="2425"/>
    <x v="2267"/>
    <x v="2109"/>
    <x v="2422"/>
    <x v="2296"/>
    <x v="1992"/>
    <x v="1"/>
    <x v="6"/>
    <x v="2237"/>
    <x v="2414"/>
    <x v="1262"/>
    <x v="2288"/>
  </r>
  <r>
    <x v="0"/>
    <x v="770"/>
    <x v="48"/>
    <x v="6"/>
    <x v="1"/>
    <x v="79"/>
    <x v="0"/>
    <x v="1"/>
    <x v="1408"/>
    <x v="1"/>
    <x v="10"/>
    <x v="2426"/>
    <x v="2268"/>
    <x v="2110"/>
    <x v="2423"/>
    <x v="2297"/>
    <x v="1993"/>
    <x v="1"/>
    <x v="2"/>
    <x v="1154"/>
    <x v="2415"/>
    <x v="461"/>
    <x v="1161"/>
  </r>
  <r>
    <x v="0"/>
    <x v="770"/>
    <x v="48"/>
    <x v="6"/>
    <x v="1"/>
    <x v="79"/>
    <x v="0"/>
    <x v="1"/>
    <x v="1409"/>
    <x v="2"/>
    <x v="7"/>
    <x v="2427"/>
    <x v="2269"/>
    <x v="1034"/>
    <x v="2424"/>
    <x v="2298"/>
    <x v="1994"/>
    <x v="1"/>
    <x v="2"/>
    <x v="2238"/>
    <x v="2416"/>
    <x v="1031"/>
    <x v="2289"/>
  </r>
  <r>
    <x v="0"/>
    <x v="115"/>
    <x v="113"/>
    <x v="9"/>
    <x v="1"/>
    <x v="295"/>
    <x v="1"/>
    <x v="1"/>
    <x v="504"/>
    <x v="0"/>
    <x v="5"/>
    <x v="2428"/>
    <x v="2270"/>
    <x v="2111"/>
    <x v="2425"/>
    <x v="2299"/>
    <x v="1995"/>
    <x v="2"/>
    <x v="0"/>
    <x v="2239"/>
    <x v="2417"/>
    <x v="972"/>
    <x v="2290"/>
  </r>
  <r>
    <x v="2"/>
    <x v="771"/>
    <x v="677"/>
    <x v="2"/>
    <x v="1"/>
    <x v="297"/>
    <x v="0"/>
    <x v="0"/>
    <x v="1006"/>
    <x v="0"/>
    <x v="5"/>
    <x v="2429"/>
    <x v="2271"/>
    <x v="2112"/>
    <x v="2426"/>
    <x v="2300"/>
    <x v="1996"/>
    <x v="7"/>
    <x v="2"/>
    <x v="2240"/>
    <x v="2418"/>
    <x v="325"/>
    <x v="2291"/>
  </r>
  <r>
    <x v="0"/>
    <x v="569"/>
    <x v="817"/>
    <x v="11"/>
    <x v="2"/>
    <x v="648"/>
    <x v="0"/>
    <x v="3"/>
    <x v="423"/>
    <x v="1"/>
    <x v="10"/>
    <x v="2430"/>
    <x v="2272"/>
    <x v="2113"/>
    <x v="2427"/>
    <x v="2301"/>
    <x v="1997"/>
    <x v="0"/>
    <x v="2"/>
    <x v="2241"/>
    <x v="2419"/>
    <x v="154"/>
    <x v="2292"/>
  </r>
  <r>
    <x v="2"/>
    <x v="772"/>
    <x v="818"/>
    <x v="10"/>
    <x v="1"/>
    <x v="598"/>
    <x v="2"/>
    <x v="0"/>
    <x v="1410"/>
    <x v="2"/>
    <x v="15"/>
    <x v="2431"/>
    <x v="2273"/>
    <x v="2114"/>
    <x v="2428"/>
    <x v="2302"/>
    <x v="1998"/>
    <x v="4"/>
    <x v="5"/>
    <x v="2242"/>
    <x v="2420"/>
    <x v="1263"/>
    <x v="2293"/>
  </r>
  <r>
    <x v="2"/>
    <x v="772"/>
    <x v="818"/>
    <x v="10"/>
    <x v="1"/>
    <x v="598"/>
    <x v="2"/>
    <x v="0"/>
    <x v="1411"/>
    <x v="2"/>
    <x v="15"/>
    <x v="2432"/>
    <x v="2274"/>
    <x v="2115"/>
    <x v="2429"/>
    <x v="2303"/>
    <x v="1999"/>
    <x v="5"/>
    <x v="5"/>
    <x v="2243"/>
    <x v="2421"/>
    <x v="1264"/>
    <x v="2294"/>
  </r>
  <r>
    <x v="2"/>
    <x v="772"/>
    <x v="818"/>
    <x v="10"/>
    <x v="1"/>
    <x v="598"/>
    <x v="2"/>
    <x v="0"/>
    <x v="128"/>
    <x v="1"/>
    <x v="10"/>
    <x v="2433"/>
    <x v="2275"/>
    <x v="1377"/>
    <x v="2430"/>
    <x v="2304"/>
    <x v="2000"/>
    <x v="4"/>
    <x v="2"/>
    <x v="2244"/>
    <x v="2422"/>
    <x v="377"/>
    <x v="2295"/>
  </r>
  <r>
    <x v="2"/>
    <x v="772"/>
    <x v="818"/>
    <x v="10"/>
    <x v="1"/>
    <x v="598"/>
    <x v="2"/>
    <x v="0"/>
    <x v="1412"/>
    <x v="1"/>
    <x v="6"/>
    <x v="2434"/>
    <x v="2276"/>
    <x v="2116"/>
    <x v="2431"/>
    <x v="2305"/>
    <x v="2001"/>
    <x v="1"/>
    <x v="2"/>
    <x v="2245"/>
    <x v="2423"/>
    <x v="1265"/>
    <x v="2296"/>
  </r>
  <r>
    <x v="2"/>
    <x v="772"/>
    <x v="818"/>
    <x v="10"/>
    <x v="1"/>
    <x v="598"/>
    <x v="2"/>
    <x v="0"/>
    <x v="1006"/>
    <x v="0"/>
    <x v="5"/>
    <x v="2435"/>
    <x v="2277"/>
    <x v="2117"/>
    <x v="2432"/>
    <x v="2306"/>
    <x v="2002"/>
    <x v="0"/>
    <x v="2"/>
    <x v="2246"/>
    <x v="2424"/>
    <x v="928"/>
    <x v="2297"/>
  </r>
  <r>
    <x v="2"/>
    <x v="772"/>
    <x v="818"/>
    <x v="10"/>
    <x v="1"/>
    <x v="598"/>
    <x v="2"/>
    <x v="0"/>
    <x v="550"/>
    <x v="1"/>
    <x v="13"/>
    <x v="2436"/>
    <x v="2278"/>
    <x v="605"/>
    <x v="2433"/>
    <x v="2307"/>
    <x v="2003"/>
    <x v="1"/>
    <x v="2"/>
    <x v="2247"/>
    <x v="2425"/>
    <x v="557"/>
    <x v="2298"/>
  </r>
  <r>
    <x v="2"/>
    <x v="772"/>
    <x v="818"/>
    <x v="10"/>
    <x v="1"/>
    <x v="598"/>
    <x v="2"/>
    <x v="0"/>
    <x v="1154"/>
    <x v="0"/>
    <x v="5"/>
    <x v="2437"/>
    <x v="1944"/>
    <x v="2118"/>
    <x v="2434"/>
    <x v="1963"/>
    <x v="2004"/>
    <x v="1"/>
    <x v="2"/>
    <x v="1919"/>
    <x v="2426"/>
    <x v="1265"/>
    <x v="1955"/>
  </r>
  <r>
    <x v="2"/>
    <x v="773"/>
    <x v="496"/>
    <x v="5"/>
    <x v="1"/>
    <x v="261"/>
    <x v="0"/>
    <x v="3"/>
    <x v="1413"/>
    <x v="1"/>
    <x v="10"/>
    <x v="2438"/>
    <x v="2279"/>
    <x v="1888"/>
    <x v="2435"/>
    <x v="2308"/>
    <x v="1343"/>
    <x v="1"/>
    <x v="0"/>
    <x v="2248"/>
    <x v="2427"/>
    <x v="1073"/>
    <x v="2299"/>
  </r>
  <r>
    <x v="3"/>
    <x v="497"/>
    <x v="88"/>
    <x v="7"/>
    <x v="0"/>
    <x v="557"/>
    <x v="0"/>
    <x v="3"/>
    <x v="176"/>
    <x v="2"/>
    <x v="11"/>
    <x v="2439"/>
    <x v="2280"/>
    <x v="179"/>
    <x v="2436"/>
    <x v="2309"/>
    <x v="2005"/>
    <x v="5"/>
    <x v="0"/>
    <x v="2249"/>
    <x v="2428"/>
    <x v="1266"/>
    <x v="2300"/>
  </r>
  <r>
    <x v="3"/>
    <x v="114"/>
    <x v="329"/>
    <x v="1"/>
    <x v="1"/>
    <x v="437"/>
    <x v="2"/>
    <x v="1"/>
    <x v="1059"/>
    <x v="1"/>
    <x v="14"/>
    <x v="2440"/>
    <x v="2040"/>
    <x v="2119"/>
    <x v="2437"/>
    <x v="2211"/>
    <x v="591"/>
    <x v="0"/>
    <x v="0"/>
    <x v="1459"/>
    <x v="2429"/>
    <x v="105"/>
    <x v="2203"/>
  </r>
  <r>
    <x v="3"/>
    <x v="114"/>
    <x v="329"/>
    <x v="1"/>
    <x v="1"/>
    <x v="437"/>
    <x v="2"/>
    <x v="1"/>
    <x v="1414"/>
    <x v="1"/>
    <x v="10"/>
    <x v="552"/>
    <x v="542"/>
    <x v="538"/>
    <x v="553"/>
    <x v="542"/>
    <x v="525"/>
    <x v="1"/>
    <x v="0"/>
    <x v="541"/>
    <x v="551"/>
    <x v="126"/>
    <x v="543"/>
  </r>
  <r>
    <x v="3"/>
    <x v="114"/>
    <x v="329"/>
    <x v="1"/>
    <x v="1"/>
    <x v="437"/>
    <x v="2"/>
    <x v="1"/>
    <x v="1415"/>
    <x v="1"/>
    <x v="10"/>
    <x v="2441"/>
    <x v="2281"/>
    <x v="2120"/>
    <x v="2438"/>
    <x v="2310"/>
    <x v="514"/>
    <x v="4"/>
    <x v="0"/>
    <x v="2250"/>
    <x v="2430"/>
    <x v="1049"/>
    <x v="2301"/>
  </r>
  <r>
    <x v="1"/>
    <x v="564"/>
    <x v="819"/>
    <x v="9"/>
    <x v="1"/>
    <x v="230"/>
    <x v="0"/>
    <x v="1"/>
    <x v="1416"/>
    <x v="0"/>
    <x v="5"/>
    <x v="2442"/>
    <x v="2282"/>
    <x v="2121"/>
    <x v="2439"/>
    <x v="2311"/>
    <x v="2006"/>
    <x v="3"/>
    <x v="0"/>
    <x v="2251"/>
    <x v="2431"/>
    <x v="1267"/>
    <x v="2302"/>
  </r>
  <r>
    <x v="1"/>
    <x v="564"/>
    <x v="819"/>
    <x v="9"/>
    <x v="1"/>
    <x v="230"/>
    <x v="0"/>
    <x v="1"/>
    <x v="1150"/>
    <x v="2"/>
    <x v="15"/>
    <x v="2443"/>
    <x v="2283"/>
    <x v="2122"/>
    <x v="2440"/>
    <x v="2312"/>
    <x v="2007"/>
    <x v="1"/>
    <x v="2"/>
    <x v="2252"/>
    <x v="2432"/>
    <x v="443"/>
    <x v="2303"/>
  </r>
  <r>
    <x v="1"/>
    <x v="555"/>
    <x v="631"/>
    <x v="4"/>
    <x v="1"/>
    <x v="485"/>
    <x v="0"/>
    <x v="0"/>
    <x v="410"/>
    <x v="1"/>
    <x v="8"/>
    <x v="2444"/>
    <x v="2284"/>
    <x v="2123"/>
    <x v="2441"/>
    <x v="2313"/>
    <x v="2008"/>
    <x v="0"/>
    <x v="6"/>
    <x v="2253"/>
    <x v="2433"/>
    <x v="1268"/>
    <x v="2304"/>
  </r>
  <r>
    <x v="3"/>
    <x v="449"/>
    <x v="768"/>
    <x v="2"/>
    <x v="2"/>
    <x v="434"/>
    <x v="1"/>
    <x v="3"/>
    <x v="613"/>
    <x v="0"/>
    <x v="5"/>
    <x v="2445"/>
    <x v="2285"/>
    <x v="2124"/>
    <x v="2442"/>
    <x v="2314"/>
    <x v="2009"/>
    <x v="4"/>
    <x v="2"/>
    <x v="2254"/>
    <x v="2434"/>
    <x v="486"/>
    <x v="2305"/>
  </r>
  <r>
    <x v="3"/>
    <x v="570"/>
    <x v="608"/>
    <x v="7"/>
    <x v="0"/>
    <x v="306"/>
    <x v="0"/>
    <x v="3"/>
    <x v="158"/>
    <x v="1"/>
    <x v="6"/>
    <x v="2446"/>
    <x v="1870"/>
    <x v="2125"/>
    <x v="2443"/>
    <x v="1889"/>
    <x v="2010"/>
    <x v="6"/>
    <x v="0"/>
    <x v="1847"/>
    <x v="2435"/>
    <x v="1269"/>
    <x v="1882"/>
  </r>
  <r>
    <x v="2"/>
    <x v="573"/>
    <x v="612"/>
    <x v="3"/>
    <x v="1"/>
    <x v="62"/>
    <x v="0"/>
    <x v="0"/>
    <x v="722"/>
    <x v="2"/>
    <x v="7"/>
    <x v="2447"/>
    <x v="215"/>
    <x v="2126"/>
    <x v="2444"/>
    <x v="215"/>
    <x v="2011"/>
    <x v="1"/>
    <x v="2"/>
    <x v="214"/>
    <x v="2436"/>
    <x v="338"/>
    <x v="215"/>
  </r>
  <r>
    <x v="1"/>
    <x v="494"/>
    <x v="726"/>
    <x v="4"/>
    <x v="1"/>
    <x v="457"/>
    <x v="2"/>
    <x v="1"/>
    <x v="1061"/>
    <x v="1"/>
    <x v="6"/>
    <x v="2448"/>
    <x v="2286"/>
    <x v="2127"/>
    <x v="2445"/>
    <x v="2315"/>
    <x v="710"/>
    <x v="2"/>
    <x v="0"/>
    <x v="2255"/>
    <x v="2437"/>
    <x v="789"/>
    <x v="2306"/>
  </r>
  <r>
    <x v="2"/>
    <x v="774"/>
    <x v="820"/>
    <x v="4"/>
    <x v="1"/>
    <x v="434"/>
    <x v="1"/>
    <x v="3"/>
    <x v="1417"/>
    <x v="2"/>
    <x v="7"/>
    <x v="2449"/>
    <x v="2287"/>
    <x v="2128"/>
    <x v="2446"/>
    <x v="2316"/>
    <x v="58"/>
    <x v="0"/>
    <x v="0"/>
    <x v="2256"/>
    <x v="2438"/>
    <x v="87"/>
    <x v="2307"/>
  </r>
  <r>
    <x v="3"/>
    <x v="775"/>
    <x v="153"/>
    <x v="6"/>
    <x v="1"/>
    <x v="649"/>
    <x v="2"/>
    <x v="0"/>
    <x v="357"/>
    <x v="2"/>
    <x v="11"/>
    <x v="2450"/>
    <x v="2288"/>
    <x v="2129"/>
    <x v="2447"/>
    <x v="2317"/>
    <x v="895"/>
    <x v="0"/>
    <x v="0"/>
    <x v="2257"/>
    <x v="2439"/>
    <x v="322"/>
    <x v="2308"/>
  </r>
  <r>
    <x v="2"/>
    <x v="557"/>
    <x v="178"/>
    <x v="8"/>
    <x v="1"/>
    <x v="589"/>
    <x v="0"/>
    <x v="3"/>
    <x v="1418"/>
    <x v="2"/>
    <x v="7"/>
    <x v="2451"/>
    <x v="2289"/>
    <x v="2130"/>
    <x v="2448"/>
    <x v="2318"/>
    <x v="874"/>
    <x v="1"/>
    <x v="0"/>
    <x v="2258"/>
    <x v="2440"/>
    <x v="645"/>
    <x v="2309"/>
  </r>
  <r>
    <x v="3"/>
    <x v="202"/>
    <x v="63"/>
    <x v="4"/>
    <x v="1"/>
    <x v="339"/>
    <x v="0"/>
    <x v="1"/>
    <x v="821"/>
    <x v="1"/>
    <x v="4"/>
    <x v="2452"/>
    <x v="2290"/>
    <x v="1008"/>
    <x v="2449"/>
    <x v="2319"/>
    <x v="698"/>
    <x v="0"/>
    <x v="0"/>
    <x v="2259"/>
    <x v="2441"/>
    <x v="564"/>
    <x v="2310"/>
  </r>
  <r>
    <x v="2"/>
    <x v="776"/>
    <x v="820"/>
    <x v="4"/>
    <x v="0"/>
    <x v="166"/>
    <x v="0"/>
    <x v="2"/>
    <x v="561"/>
    <x v="0"/>
    <x v="5"/>
    <x v="649"/>
    <x v="637"/>
    <x v="626"/>
    <x v="648"/>
    <x v="636"/>
    <x v="616"/>
    <x v="1"/>
    <x v="7"/>
    <x v="112"/>
    <x v="647"/>
    <x v="502"/>
    <x v="113"/>
  </r>
  <r>
    <x v="2"/>
    <x v="130"/>
    <x v="821"/>
    <x v="0"/>
    <x v="0"/>
    <x v="21"/>
    <x v="1"/>
    <x v="0"/>
    <x v="203"/>
    <x v="1"/>
    <x v="13"/>
    <x v="1427"/>
    <x v="1367"/>
    <x v="1305"/>
    <x v="1423"/>
    <x v="1375"/>
    <x v="1236"/>
    <x v="1"/>
    <x v="2"/>
    <x v="1357"/>
    <x v="1421"/>
    <x v="512"/>
    <x v="1370"/>
  </r>
  <r>
    <x v="2"/>
    <x v="130"/>
    <x v="821"/>
    <x v="0"/>
    <x v="0"/>
    <x v="21"/>
    <x v="1"/>
    <x v="0"/>
    <x v="937"/>
    <x v="1"/>
    <x v="9"/>
    <x v="2453"/>
    <x v="2291"/>
    <x v="2131"/>
    <x v="2450"/>
    <x v="2320"/>
    <x v="2012"/>
    <x v="2"/>
    <x v="2"/>
    <x v="2260"/>
    <x v="1556"/>
    <x v="1270"/>
    <x v="2311"/>
  </r>
  <r>
    <x v="0"/>
    <x v="167"/>
    <x v="578"/>
    <x v="3"/>
    <x v="0"/>
    <x v="483"/>
    <x v="0"/>
    <x v="0"/>
    <x v="720"/>
    <x v="1"/>
    <x v="4"/>
    <x v="2454"/>
    <x v="2292"/>
    <x v="2132"/>
    <x v="2451"/>
    <x v="2321"/>
    <x v="2013"/>
    <x v="2"/>
    <x v="0"/>
    <x v="2261"/>
    <x v="2442"/>
    <x v="954"/>
    <x v="2312"/>
  </r>
  <r>
    <x v="2"/>
    <x v="777"/>
    <x v="508"/>
    <x v="2"/>
    <x v="1"/>
    <x v="650"/>
    <x v="0"/>
    <x v="1"/>
    <x v="264"/>
    <x v="1"/>
    <x v="2"/>
    <x v="2455"/>
    <x v="2293"/>
    <x v="1035"/>
    <x v="2452"/>
    <x v="2322"/>
    <x v="2014"/>
    <x v="2"/>
    <x v="0"/>
    <x v="2262"/>
    <x v="2443"/>
    <x v="142"/>
    <x v="2313"/>
  </r>
  <r>
    <x v="2"/>
    <x v="777"/>
    <x v="508"/>
    <x v="2"/>
    <x v="1"/>
    <x v="650"/>
    <x v="0"/>
    <x v="1"/>
    <x v="979"/>
    <x v="1"/>
    <x v="8"/>
    <x v="2456"/>
    <x v="2294"/>
    <x v="2133"/>
    <x v="2453"/>
    <x v="2323"/>
    <x v="2015"/>
    <x v="0"/>
    <x v="2"/>
    <x v="2263"/>
    <x v="2444"/>
    <x v="326"/>
    <x v="2314"/>
  </r>
  <r>
    <x v="3"/>
    <x v="659"/>
    <x v="87"/>
    <x v="0"/>
    <x v="1"/>
    <x v="212"/>
    <x v="0"/>
    <x v="3"/>
    <x v="1211"/>
    <x v="2"/>
    <x v="7"/>
    <x v="2457"/>
    <x v="2295"/>
    <x v="2134"/>
    <x v="2454"/>
    <x v="2324"/>
    <x v="2016"/>
    <x v="2"/>
    <x v="10"/>
    <x v="2264"/>
    <x v="2445"/>
    <x v="1271"/>
    <x v="2315"/>
  </r>
  <r>
    <x v="3"/>
    <x v="659"/>
    <x v="87"/>
    <x v="0"/>
    <x v="1"/>
    <x v="212"/>
    <x v="0"/>
    <x v="3"/>
    <x v="1342"/>
    <x v="0"/>
    <x v="3"/>
    <x v="2458"/>
    <x v="2296"/>
    <x v="2135"/>
    <x v="2455"/>
    <x v="2325"/>
    <x v="2017"/>
    <x v="4"/>
    <x v="10"/>
    <x v="2265"/>
    <x v="2446"/>
    <x v="1053"/>
    <x v="2316"/>
  </r>
  <r>
    <x v="3"/>
    <x v="66"/>
    <x v="468"/>
    <x v="4"/>
    <x v="2"/>
    <x v="85"/>
    <x v="0"/>
    <x v="3"/>
    <x v="520"/>
    <x v="1"/>
    <x v="8"/>
    <x v="2459"/>
    <x v="2297"/>
    <x v="2136"/>
    <x v="2456"/>
    <x v="2326"/>
    <x v="2018"/>
    <x v="7"/>
    <x v="6"/>
    <x v="2266"/>
    <x v="2447"/>
    <x v="734"/>
    <x v="2317"/>
  </r>
  <r>
    <x v="3"/>
    <x v="66"/>
    <x v="468"/>
    <x v="4"/>
    <x v="2"/>
    <x v="85"/>
    <x v="0"/>
    <x v="3"/>
    <x v="1334"/>
    <x v="2"/>
    <x v="7"/>
    <x v="2460"/>
    <x v="2298"/>
    <x v="2137"/>
    <x v="2457"/>
    <x v="2327"/>
    <x v="2019"/>
    <x v="3"/>
    <x v="10"/>
    <x v="2267"/>
    <x v="2448"/>
    <x v="934"/>
    <x v="2318"/>
  </r>
  <r>
    <x v="3"/>
    <x v="778"/>
    <x v="822"/>
    <x v="11"/>
    <x v="1"/>
    <x v="651"/>
    <x v="0"/>
    <x v="1"/>
    <x v="147"/>
    <x v="1"/>
    <x v="6"/>
    <x v="155"/>
    <x v="154"/>
    <x v="150"/>
    <x v="155"/>
    <x v="154"/>
    <x v="153"/>
    <x v="1"/>
    <x v="0"/>
    <x v="153"/>
    <x v="155"/>
    <x v="148"/>
    <x v="154"/>
  </r>
  <r>
    <x v="3"/>
    <x v="778"/>
    <x v="822"/>
    <x v="11"/>
    <x v="1"/>
    <x v="651"/>
    <x v="0"/>
    <x v="1"/>
    <x v="651"/>
    <x v="2"/>
    <x v="11"/>
    <x v="2461"/>
    <x v="2299"/>
    <x v="2138"/>
    <x v="2458"/>
    <x v="2328"/>
    <x v="2020"/>
    <x v="4"/>
    <x v="0"/>
    <x v="2268"/>
    <x v="2449"/>
    <x v="873"/>
    <x v="2319"/>
  </r>
  <r>
    <x v="3"/>
    <x v="778"/>
    <x v="822"/>
    <x v="11"/>
    <x v="1"/>
    <x v="651"/>
    <x v="0"/>
    <x v="1"/>
    <x v="216"/>
    <x v="0"/>
    <x v="5"/>
    <x v="2462"/>
    <x v="2300"/>
    <x v="2139"/>
    <x v="2459"/>
    <x v="2329"/>
    <x v="1239"/>
    <x v="7"/>
    <x v="0"/>
    <x v="2269"/>
    <x v="2450"/>
    <x v="867"/>
    <x v="2320"/>
  </r>
  <r>
    <x v="2"/>
    <x v="779"/>
    <x v="287"/>
    <x v="7"/>
    <x v="1"/>
    <x v="13"/>
    <x v="0"/>
    <x v="3"/>
    <x v="687"/>
    <x v="2"/>
    <x v="7"/>
    <x v="2463"/>
    <x v="2301"/>
    <x v="2140"/>
    <x v="2460"/>
    <x v="2330"/>
    <x v="756"/>
    <x v="0"/>
    <x v="0"/>
    <x v="2270"/>
    <x v="2451"/>
    <x v="564"/>
    <x v="2321"/>
  </r>
  <r>
    <x v="2"/>
    <x v="779"/>
    <x v="287"/>
    <x v="7"/>
    <x v="1"/>
    <x v="13"/>
    <x v="0"/>
    <x v="3"/>
    <x v="796"/>
    <x v="1"/>
    <x v="6"/>
    <x v="2464"/>
    <x v="2302"/>
    <x v="2141"/>
    <x v="2461"/>
    <x v="2331"/>
    <x v="2021"/>
    <x v="7"/>
    <x v="0"/>
    <x v="2271"/>
    <x v="2452"/>
    <x v="1272"/>
    <x v="2322"/>
  </r>
  <r>
    <x v="1"/>
    <x v="780"/>
    <x v="823"/>
    <x v="11"/>
    <x v="0"/>
    <x v="555"/>
    <x v="0"/>
    <x v="1"/>
    <x v="33"/>
    <x v="1"/>
    <x v="10"/>
    <x v="345"/>
    <x v="339"/>
    <x v="333"/>
    <x v="346"/>
    <x v="341"/>
    <x v="339"/>
    <x v="4"/>
    <x v="0"/>
    <x v="338"/>
    <x v="346"/>
    <x v="189"/>
    <x v="341"/>
  </r>
  <r>
    <x v="1"/>
    <x v="50"/>
    <x v="765"/>
    <x v="0"/>
    <x v="1"/>
    <x v="107"/>
    <x v="0"/>
    <x v="3"/>
    <x v="1419"/>
    <x v="2"/>
    <x v="7"/>
    <x v="2465"/>
    <x v="2289"/>
    <x v="1846"/>
    <x v="2462"/>
    <x v="2318"/>
    <x v="967"/>
    <x v="1"/>
    <x v="0"/>
    <x v="2258"/>
    <x v="2453"/>
    <x v="714"/>
    <x v="2309"/>
  </r>
  <r>
    <x v="1"/>
    <x v="50"/>
    <x v="765"/>
    <x v="0"/>
    <x v="1"/>
    <x v="107"/>
    <x v="0"/>
    <x v="3"/>
    <x v="670"/>
    <x v="1"/>
    <x v="10"/>
    <x v="2466"/>
    <x v="2303"/>
    <x v="2142"/>
    <x v="2463"/>
    <x v="2332"/>
    <x v="2022"/>
    <x v="3"/>
    <x v="0"/>
    <x v="2272"/>
    <x v="2454"/>
    <x v="647"/>
    <x v="2323"/>
  </r>
  <r>
    <x v="1"/>
    <x v="50"/>
    <x v="765"/>
    <x v="0"/>
    <x v="1"/>
    <x v="107"/>
    <x v="0"/>
    <x v="3"/>
    <x v="899"/>
    <x v="0"/>
    <x v="0"/>
    <x v="2467"/>
    <x v="676"/>
    <x v="2143"/>
    <x v="2464"/>
    <x v="675"/>
    <x v="2023"/>
    <x v="1"/>
    <x v="0"/>
    <x v="674"/>
    <x v="2455"/>
    <x v="1273"/>
    <x v="674"/>
  </r>
  <r>
    <x v="1"/>
    <x v="50"/>
    <x v="765"/>
    <x v="0"/>
    <x v="1"/>
    <x v="107"/>
    <x v="0"/>
    <x v="3"/>
    <x v="817"/>
    <x v="2"/>
    <x v="7"/>
    <x v="2468"/>
    <x v="2304"/>
    <x v="1488"/>
    <x v="2465"/>
    <x v="2333"/>
    <x v="2024"/>
    <x v="0"/>
    <x v="0"/>
    <x v="2273"/>
    <x v="2456"/>
    <x v="267"/>
    <x v="2324"/>
  </r>
  <r>
    <x v="3"/>
    <x v="513"/>
    <x v="650"/>
    <x v="3"/>
    <x v="2"/>
    <x v="494"/>
    <x v="1"/>
    <x v="0"/>
    <x v="1420"/>
    <x v="1"/>
    <x v="14"/>
    <x v="2469"/>
    <x v="2305"/>
    <x v="2144"/>
    <x v="2466"/>
    <x v="2334"/>
    <x v="2025"/>
    <x v="4"/>
    <x v="0"/>
    <x v="2274"/>
    <x v="2457"/>
    <x v="1274"/>
    <x v="2325"/>
  </r>
  <r>
    <x v="3"/>
    <x v="513"/>
    <x v="650"/>
    <x v="3"/>
    <x v="2"/>
    <x v="494"/>
    <x v="1"/>
    <x v="0"/>
    <x v="1421"/>
    <x v="2"/>
    <x v="11"/>
    <x v="2470"/>
    <x v="2306"/>
    <x v="2145"/>
    <x v="2467"/>
    <x v="2335"/>
    <x v="2026"/>
    <x v="0"/>
    <x v="0"/>
    <x v="2275"/>
    <x v="2458"/>
    <x v="1275"/>
    <x v="2326"/>
  </r>
  <r>
    <x v="0"/>
    <x v="781"/>
    <x v="824"/>
    <x v="11"/>
    <x v="0"/>
    <x v="232"/>
    <x v="0"/>
    <x v="3"/>
    <x v="1040"/>
    <x v="1"/>
    <x v="12"/>
    <x v="2471"/>
    <x v="672"/>
    <x v="2146"/>
    <x v="2468"/>
    <x v="2336"/>
    <x v="2027"/>
    <x v="2"/>
    <x v="2"/>
    <x v="670"/>
    <x v="2459"/>
    <x v="128"/>
    <x v="2327"/>
  </r>
  <r>
    <x v="2"/>
    <x v="130"/>
    <x v="821"/>
    <x v="0"/>
    <x v="1"/>
    <x v="652"/>
    <x v="0"/>
    <x v="1"/>
    <x v="1381"/>
    <x v="0"/>
    <x v="5"/>
    <x v="2472"/>
    <x v="2307"/>
    <x v="2147"/>
    <x v="2469"/>
    <x v="632"/>
    <x v="2028"/>
    <x v="0"/>
    <x v="0"/>
    <x v="2276"/>
    <x v="2460"/>
    <x v="1276"/>
    <x v="2328"/>
  </r>
  <r>
    <x v="1"/>
    <x v="782"/>
    <x v="579"/>
    <x v="1"/>
    <x v="0"/>
    <x v="34"/>
    <x v="1"/>
    <x v="1"/>
    <x v="592"/>
    <x v="0"/>
    <x v="5"/>
    <x v="2473"/>
    <x v="2308"/>
    <x v="2148"/>
    <x v="2470"/>
    <x v="2337"/>
    <x v="1749"/>
    <x v="5"/>
    <x v="0"/>
    <x v="2277"/>
    <x v="2461"/>
    <x v="312"/>
    <x v="2329"/>
  </r>
  <r>
    <x v="1"/>
    <x v="782"/>
    <x v="579"/>
    <x v="1"/>
    <x v="0"/>
    <x v="34"/>
    <x v="1"/>
    <x v="1"/>
    <x v="66"/>
    <x v="2"/>
    <x v="7"/>
    <x v="2474"/>
    <x v="2309"/>
    <x v="1362"/>
    <x v="2471"/>
    <x v="2338"/>
    <x v="2029"/>
    <x v="1"/>
    <x v="2"/>
    <x v="2278"/>
    <x v="2462"/>
    <x v="666"/>
    <x v="2330"/>
  </r>
  <r>
    <x v="3"/>
    <x v="783"/>
    <x v="825"/>
    <x v="6"/>
    <x v="0"/>
    <x v="248"/>
    <x v="0"/>
    <x v="0"/>
    <x v="409"/>
    <x v="2"/>
    <x v="11"/>
    <x v="2475"/>
    <x v="2310"/>
    <x v="2149"/>
    <x v="2472"/>
    <x v="2339"/>
    <x v="2030"/>
    <x v="7"/>
    <x v="2"/>
    <x v="2279"/>
    <x v="2463"/>
    <x v="1277"/>
    <x v="2331"/>
  </r>
  <r>
    <x v="2"/>
    <x v="552"/>
    <x v="613"/>
    <x v="5"/>
    <x v="1"/>
    <x v="409"/>
    <x v="0"/>
    <x v="3"/>
    <x v="601"/>
    <x v="0"/>
    <x v="3"/>
    <x v="2476"/>
    <x v="2311"/>
    <x v="2150"/>
    <x v="2473"/>
    <x v="2340"/>
    <x v="2031"/>
    <x v="1"/>
    <x v="4"/>
    <x v="2280"/>
    <x v="2464"/>
    <x v="1278"/>
    <x v="2332"/>
  </r>
  <r>
    <x v="1"/>
    <x v="6"/>
    <x v="6"/>
    <x v="0"/>
    <x v="1"/>
    <x v="399"/>
    <x v="2"/>
    <x v="2"/>
    <x v="1422"/>
    <x v="2"/>
    <x v="11"/>
    <x v="2477"/>
    <x v="221"/>
    <x v="2151"/>
    <x v="2474"/>
    <x v="2341"/>
    <x v="2032"/>
    <x v="4"/>
    <x v="2"/>
    <x v="220"/>
    <x v="2465"/>
    <x v="1279"/>
    <x v="2333"/>
  </r>
  <r>
    <x v="1"/>
    <x v="784"/>
    <x v="222"/>
    <x v="4"/>
    <x v="1"/>
    <x v="653"/>
    <x v="0"/>
    <x v="0"/>
    <x v="1316"/>
    <x v="1"/>
    <x v="8"/>
    <x v="2478"/>
    <x v="2312"/>
    <x v="2152"/>
    <x v="2475"/>
    <x v="2342"/>
    <x v="2033"/>
    <x v="1"/>
    <x v="6"/>
    <x v="2281"/>
    <x v="2466"/>
    <x v="753"/>
    <x v="2334"/>
  </r>
  <r>
    <x v="2"/>
    <x v="785"/>
    <x v="3"/>
    <x v="1"/>
    <x v="1"/>
    <x v="229"/>
    <x v="0"/>
    <x v="1"/>
    <x v="1423"/>
    <x v="0"/>
    <x v="1"/>
    <x v="2479"/>
    <x v="2313"/>
    <x v="2153"/>
    <x v="2476"/>
    <x v="2343"/>
    <x v="2034"/>
    <x v="1"/>
    <x v="2"/>
    <x v="2282"/>
    <x v="2467"/>
    <x v="29"/>
    <x v="2335"/>
  </r>
  <r>
    <x v="2"/>
    <x v="233"/>
    <x v="826"/>
    <x v="6"/>
    <x v="0"/>
    <x v="612"/>
    <x v="0"/>
    <x v="1"/>
    <x v="1424"/>
    <x v="1"/>
    <x v="4"/>
    <x v="2480"/>
    <x v="2314"/>
    <x v="2154"/>
    <x v="2477"/>
    <x v="2344"/>
    <x v="2035"/>
    <x v="10"/>
    <x v="0"/>
    <x v="2283"/>
    <x v="2468"/>
    <x v="1280"/>
    <x v="2336"/>
  </r>
  <r>
    <x v="2"/>
    <x v="542"/>
    <x v="496"/>
    <x v="5"/>
    <x v="1"/>
    <x v="520"/>
    <x v="0"/>
    <x v="1"/>
    <x v="1153"/>
    <x v="0"/>
    <x v="1"/>
    <x v="2481"/>
    <x v="2315"/>
    <x v="2155"/>
    <x v="2478"/>
    <x v="2345"/>
    <x v="2036"/>
    <x v="0"/>
    <x v="2"/>
    <x v="2284"/>
    <x v="2469"/>
    <x v="486"/>
    <x v="2337"/>
  </r>
  <r>
    <x v="1"/>
    <x v="786"/>
    <x v="419"/>
    <x v="3"/>
    <x v="1"/>
    <x v="654"/>
    <x v="0"/>
    <x v="1"/>
    <x v="1061"/>
    <x v="1"/>
    <x v="6"/>
    <x v="2482"/>
    <x v="349"/>
    <x v="2127"/>
    <x v="2479"/>
    <x v="351"/>
    <x v="2037"/>
    <x v="0"/>
    <x v="0"/>
    <x v="348"/>
    <x v="2470"/>
    <x v="867"/>
    <x v="351"/>
  </r>
  <r>
    <x v="1"/>
    <x v="786"/>
    <x v="419"/>
    <x v="3"/>
    <x v="1"/>
    <x v="654"/>
    <x v="0"/>
    <x v="1"/>
    <x v="619"/>
    <x v="2"/>
    <x v="11"/>
    <x v="2483"/>
    <x v="2316"/>
    <x v="708"/>
    <x v="2480"/>
    <x v="2346"/>
    <x v="2038"/>
    <x v="1"/>
    <x v="0"/>
    <x v="2285"/>
    <x v="2471"/>
    <x v="1281"/>
    <x v="2338"/>
  </r>
  <r>
    <x v="1"/>
    <x v="786"/>
    <x v="419"/>
    <x v="3"/>
    <x v="1"/>
    <x v="654"/>
    <x v="0"/>
    <x v="1"/>
    <x v="966"/>
    <x v="2"/>
    <x v="7"/>
    <x v="2484"/>
    <x v="2317"/>
    <x v="2156"/>
    <x v="2481"/>
    <x v="2347"/>
    <x v="2039"/>
    <x v="2"/>
    <x v="2"/>
    <x v="2286"/>
    <x v="2472"/>
    <x v="505"/>
    <x v="2339"/>
  </r>
  <r>
    <x v="1"/>
    <x v="786"/>
    <x v="419"/>
    <x v="3"/>
    <x v="1"/>
    <x v="654"/>
    <x v="0"/>
    <x v="1"/>
    <x v="1364"/>
    <x v="1"/>
    <x v="9"/>
    <x v="2485"/>
    <x v="2318"/>
    <x v="1996"/>
    <x v="2482"/>
    <x v="2348"/>
    <x v="2040"/>
    <x v="2"/>
    <x v="0"/>
    <x v="2287"/>
    <x v="2473"/>
    <x v="938"/>
    <x v="2340"/>
  </r>
  <r>
    <x v="1"/>
    <x v="786"/>
    <x v="419"/>
    <x v="3"/>
    <x v="1"/>
    <x v="654"/>
    <x v="0"/>
    <x v="1"/>
    <x v="1331"/>
    <x v="1"/>
    <x v="10"/>
    <x v="2186"/>
    <x v="494"/>
    <x v="98"/>
    <x v="2186"/>
    <x v="495"/>
    <x v="133"/>
    <x v="0"/>
    <x v="0"/>
    <x v="493"/>
    <x v="2181"/>
    <x v="129"/>
    <x v="496"/>
  </r>
  <r>
    <x v="0"/>
    <x v="725"/>
    <x v="111"/>
    <x v="1"/>
    <x v="0"/>
    <x v="301"/>
    <x v="0"/>
    <x v="3"/>
    <x v="657"/>
    <x v="2"/>
    <x v="11"/>
    <x v="789"/>
    <x v="769"/>
    <x v="754"/>
    <x v="788"/>
    <x v="768"/>
    <x v="1"/>
    <x v="1"/>
    <x v="0"/>
    <x v="764"/>
    <x v="786"/>
    <x v="1"/>
    <x v="765"/>
  </r>
  <r>
    <x v="0"/>
    <x v="21"/>
    <x v="535"/>
    <x v="10"/>
    <x v="1"/>
    <x v="655"/>
    <x v="2"/>
    <x v="0"/>
    <x v="1006"/>
    <x v="0"/>
    <x v="5"/>
    <x v="2486"/>
    <x v="2319"/>
    <x v="2157"/>
    <x v="2483"/>
    <x v="2349"/>
    <x v="596"/>
    <x v="4"/>
    <x v="0"/>
    <x v="2288"/>
    <x v="2474"/>
    <x v="487"/>
    <x v="2341"/>
  </r>
  <r>
    <x v="0"/>
    <x v="21"/>
    <x v="535"/>
    <x v="10"/>
    <x v="1"/>
    <x v="655"/>
    <x v="2"/>
    <x v="0"/>
    <x v="772"/>
    <x v="1"/>
    <x v="4"/>
    <x v="2487"/>
    <x v="2320"/>
    <x v="908"/>
    <x v="2484"/>
    <x v="1739"/>
    <x v="972"/>
    <x v="4"/>
    <x v="0"/>
    <x v="2289"/>
    <x v="2475"/>
    <x v="717"/>
    <x v="1731"/>
  </r>
  <r>
    <x v="2"/>
    <x v="542"/>
    <x v="632"/>
    <x v="5"/>
    <x v="2"/>
    <x v="656"/>
    <x v="2"/>
    <x v="1"/>
    <x v="364"/>
    <x v="1"/>
    <x v="10"/>
    <x v="2488"/>
    <x v="2321"/>
    <x v="388"/>
    <x v="2485"/>
    <x v="2350"/>
    <x v="2041"/>
    <x v="2"/>
    <x v="0"/>
    <x v="2290"/>
    <x v="2476"/>
    <x v="55"/>
    <x v="2342"/>
  </r>
  <r>
    <x v="3"/>
    <x v="386"/>
    <x v="518"/>
    <x v="2"/>
    <x v="2"/>
    <x v="71"/>
    <x v="2"/>
    <x v="1"/>
    <x v="1425"/>
    <x v="2"/>
    <x v="11"/>
    <x v="2489"/>
    <x v="2322"/>
    <x v="2158"/>
    <x v="2486"/>
    <x v="2351"/>
    <x v="768"/>
    <x v="7"/>
    <x v="0"/>
    <x v="2291"/>
    <x v="2477"/>
    <x v="601"/>
    <x v="2343"/>
  </r>
  <r>
    <x v="3"/>
    <x v="386"/>
    <x v="518"/>
    <x v="2"/>
    <x v="2"/>
    <x v="71"/>
    <x v="2"/>
    <x v="1"/>
    <x v="986"/>
    <x v="1"/>
    <x v="8"/>
    <x v="2490"/>
    <x v="2323"/>
    <x v="2159"/>
    <x v="2487"/>
    <x v="2352"/>
    <x v="2042"/>
    <x v="2"/>
    <x v="2"/>
    <x v="2292"/>
    <x v="2478"/>
    <x v="215"/>
    <x v="2344"/>
  </r>
  <r>
    <x v="3"/>
    <x v="738"/>
    <x v="171"/>
    <x v="1"/>
    <x v="1"/>
    <x v="484"/>
    <x v="2"/>
    <x v="3"/>
    <x v="1426"/>
    <x v="1"/>
    <x v="8"/>
    <x v="2491"/>
    <x v="2324"/>
    <x v="2160"/>
    <x v="2488"/>
    <x v="2353"/>
    <x v="2043"/>
    <x v="1"/>
    <x v="6"/>
    <x v="2293"/>
    <x v="2479"/>
    <x v="580"/>
    <x v="2345"/>
  </r>
  <r>
    <x v="3"/>
    <x v="738"/>
    <x v="171"/>
    <x v="1"/>
    <x v="1"/>
    <x v="484"/>
    <x v="2"/>
    <x v="3"/>
    <x v="350"/>
    <x v="1"/>
    <x v="8"/>
    <x v="2492"/>
    <x v="2325"/>
    <x v="2161"/>
    <x v="2489"/>
    <x v="2354"/>
    <x v="2044"/>
    <x v="2"/>
    <x v="6"/>
    <x v="2294"/>
    <x v="2480"/>
    <x v="1282"/>
    <x v="2346"/>
  </r>
  <r>
    <x v="3"/>
    <x v="738"/>
    <x v="171"/>
    <x v="1"/>
    <x v="1"/>
    <x v="484"/>
    <x v="2"/>
    <x v="3"/>
    <x v="1427"/>
    <x v="1"/>
    <x v="4"/>
    <x v="2493"/>
    <x v="437"/>
    <x v="2162"/>
    <x v="2490"/>
    <x v="439"/>
    <x v="2045"/>
    <x v="0"/>
    <x v="2"/>
    <x v="436"/>
    <x v="2481"/>
    <x v="586"/>
    <x v="440"/>
  </r>
  <r>
    <x v="3"/>
    <x v="787"/>
    <x v="827"/>
    <x v="9"/>
    <x v="2"/>
    <x v="355"/>
    <x v="0"/>
    <x v="3"/>
    <x v="1428"/>
    <x v="1"/>
    <x v="9"/>
    <x v="2494"/>
    <x v="2326"/>
    <x v="2163"/>
    <x v="2491"/>
    <x v="2355"/>
    <x v="2046"/>
    <x v="7"/>
    <x v="2"/>
    <x v="2295"/>
    <x v="2482"/>
    <x v="1283"/>
    <x v="2347"/>
  </r>
  <r>
    <x v="3"/>
    <x v="787"/>
    <x v="827"/>
    <x v="9"/>
    <x v="2"/>
    <x v="355"/>
    <x v="0"/>
    <x v="3"/>
    <x v="227"/>
    <x v="1"/>
    <x v="9"/>
    <x v="2495"/>
    <x v="2327"/>
    <x v="2164"/>
    <x v="2492"/>
    <x v="2356"/>
    <x v="2047"/>
    <x v="8"/>
    <x v="2"/>
    <x v="2296"/>
    <x v="2483"/>
    <x v="1284"/>
    <x v="2348"/>
  </r>
  <r>
    <x v="1"/>
    <x v="788"/>
    <x v="828"/>
    <x v="3"/>
    <x v="1"/>
    <x v="657"/>
    <x v="0"/>
    <x v="2"/>
    <x v="1429"/>
    <x v="1"/>
    <x v="9"/>
    <x v="2496"/>
    <x v="2328"/>
    <x v="2165"/>
    <x v="2493"/>
    <x v="2357"/>
    <x v="2048"/>
    <x v="0"/>
    <x v="3"/>
    <x v="2297"/>
    <x v="2484"/>
    <x v="1285"/>
    <x v="2349"/>
  </r>
  <r>
    <x v="1"/>
    <x v="788"/>
    <x v="828"/>
    <x v="3"/>
    <x v="1"/>
    <x v="657"/>
    <x v="0"/>
    <x v="2"/>
    <x v="1044"/>
    <x v="2"/>
    <x v="11"/>
    <x v="2497"/>
    <x v="2329"/>
    <x v="2166"/>
    <x v="2494"/>
    <x v="2358"/>
    <x v="2049"/>
    <x v="3"/>
    <x v="2"/>
    <x v="2298"/>
    <x v="2485"/>
    <x v="1286"/>
    <x v="2350"/>
  </r>
  <r>
    <x v="1"/>
    <x v="788"/>
    <x v="828"/>
    <x v="3"/>
    <x v="1"/>
    <x v="657"/>
    <x v="0"/>
    <x v="2"/>
    <x v="1235"/>
    <x v="2"/>
    <x v="11"/>
    <x v="2498"/>
    <x v="335"/>
    <x v="2167"/>
    <x v="2495"/>
    <x v="336"/>
    <x v="2050"/>
    <x v="1"/>
    <x v="2"/>
    <x v="334"/>
    <x v="2486"/>
    <x v="65"/>
    <x v="336"/>
  </r>
  <r>
    <x v="0"/>
    <x v="323"/>
    <x v="165"/>
    <x v="8"/>
    <x v="1"/>
    <x v="370"/>
    <x v="0"/>
    <x v="2"/>
    <x v="376"/>
    <x v="1"/>
    <x v="4"/>
    <x v="2499"/>
    <x v="2330"/>
    <x v="2168"/>
    <x v="2496"/>
    <x v="2359"/>
    <x v="2051"/>
    <x v="2"/>
    <x v="0"/>
    <x v="2299"/>
    <x v="2487"/>
    <x v="662"/>
    <x v="2351"/>
  </r>
  <r>
    <x v="3"/>
    <x v="389"/>
    <x v="169"/>
    <x v="4"/>
    <x v="2"/>
    <x v="537"/>
    <x v="0"/>
    <x v="0"/>
    <x v="740"/>
    <x v="0"/>
    <x v="5"/>
    <x v="2500"/>
    <x v="2331"/>
    <x v="858"/>
    <x v="2497"/>
    <x v="2360"/>
    <x v="2052"/>
    <x v="1"/>
    <x v="2"/>
    <x v="2300"/>
    <x v="2488"/>
    <x v="1287"/>
    <x v="2352"/>
  </r>
  <r>
    <x v="0"/>
    <x v="441"/>
    <x v="482"/>
    <x v="0"/>
    <x v="1"/>
    <x v="361"/>
    <x v="0"/>
    <x v="2"/>
    <x v="91"/>
    <x v="1"/>
    <x v="8"/>
    <x v="2501"/>
    <x v="2332"/>
    <x v="90"/>
    <x v="2498"/>
    <x v="2361"/>
    <x v="934"/>
    <x v="1"/>
    <x v="0"/>
    <x v="2301"/>
    <x v="2489"/>
    <x v="499"/>
    <x v="2353"/>
  </r>
  <r>
    <x v="3"/>
    <x v="343"/>
    <x v="551"/>
    <x v="0"/>
    <x v="1"/>
    <x v="529"/>
    <x v="2"/>
    <x v="3"/>
    <x v="498"/>
    <x v="1"/>
    <x v="10"/>
    <x v="574"/>
    <x v="564"/>
    <x v="12"/>
    <x v="574"/>
    <x v="564"/>
    <x v="546"/>
    <x v="0"/>
    <x v="2"/>
    <x v="563"/>
    <x v="572"/>
    <x v="154"/>
    <x v="565"/>
  </r>
  <r>
    <x v="0"/>
    <x v="147"/>
    <x v="829"/>
    <x v="2"/>
    <x v="1"/>
    <x v="32"/>
    <x v="0"/>
    <x v="1"/>
    <x v="232"/>
    <x v="1"/>
    <x v="4"/>
    <x v="1303"/>
    <x v="1258"/>
    <x v="1208"/>
    <x v="1300"/>
    <x v="1264"/>
    <x v="1138"/>
    <x v="1"/>
    <x v="0"/>
    <x v="1248"/>
    <x v="1296"/>
    <x v="810"/>
    <x v="1257"/>
  </r>
  <r>
    <x v="1"/>
    <x v="379"/>
    <x v="603"/>
    <x v="4"/>
    <x v="1"/>
    <x v="45"/>
    <x v="1"/>
    <x v="1"/>
    <x v="930"/>
    <x v="1"/>
    <x v="9"/>
    <x v="2502"/>
    <x v="2333"/>
    <x v="2169"/>
    <x v="2499"/>
    <x v="2362"/>
    <x v="2053"/>
    <x v="3"/>
    <x v="2"/>
    <x v="2302"/>
    <x v="2490"/>
    <x v="1288"/>
    <x v="2354"/>
  </r>
  <r>
    <x v="1"/>
    <x v="789"/>
    <x v="830"/>
    <x v="7"/>
    <x v="0"/>
    <x v="341"/>
    <x v="0"/>
    <x v="1"/>
    <x v="1121"/>
    <x v="0"/>
    <x v="0"/>
    <x v="2503"/>
    <x v="2334"/>
    <x v="2170"/>
    <x v="2500"/>
    <x v="2363"/>
    <x v="2054"/>
    <x v="0"/>
    <x v="11"/>
    <x v="2303"/>
    <x v="2491"/>
    <x v="1289"/>
    <x v="2355"/>
  </r>
  <r>
    <x v="3"/>
    <x v="504"/>
    <x v="547"/>
    <x v="3"/>
    <x v="1"/>
    <x v="164"/>
    <x v="1"/>
    <x v="0"/>
    <x v="345"/>
    <x v="0"/>
    <x v="5"/>
    <x v="2504"/>
    <x v="209"/>
    <x v="1520"/>
    <x v="2501"/>
    <x v="2364"/>
    <x v="2055"/>
    <x v="8"/>
    <x v="2"/>
    <x v="208"/>
    <x v="2492"/>
    <x v="1290"/>
    <x v="659"/>
  </r>
  <r>
    <x v="3"/>
    <x v="504"/>
    <x v="547"/>
    <x v="3"/>
    <x v="1"/>
    <x v="164"/>
    <x v="1"/>
    <x v="0"/>
    <x v="1430"/>
    <x v="2"/>
    <x v="11"/>
    <x v="2505"/>
    <x v="2335"/>
    <x v="2171"/>
    <x v="2502"/>
    <x v="2365"/>
    <x v="2056"/>
    <x v="1"/>
    <x v="2"/>
    <x v="480"/>
    <x v="2493"/>
    <x v="557"/>
    <x v="484"/>
  </r>
  <r>
    <x v="3"/>
    <x v="636"/>
    <x v="785"/>
    <x v="5"/>
    <x v="2"/>
    <x v="646"/>
    <x v="0"/>
    <x v="3"/>
    <x v="198"/>
    <x v="1"/>
    <x v="2"/>
    <x v="2506"/>
    <x v="2336"/>
    <x v="458"/>
    <x v="2503"/>
    <x v="2366"/>
    <x v="2057"/>
    <x v="4"/>
    <x v="0"/>
    <x v="2304"/>
    <x v="2494"/>
    <x v="169"/>
    <x v="2356"/>
  </r>
  <r>
    <x v="3"/>
    <x v="225"/>
    <x v="207"/>
    <x v="0"/>
    <x v="1"/>
    <x v="643"/>
    <x v="0"/>
    <x v="2"/>
    <x v="208"/>
    <x v="1"/>
    <x v="6"/>
    <x v="2507"/>
    <x v="1123"/>
    <x v="2172"/>
    <x v="2504"/>
    <x v="2367"/>
    <x v="2058"/>
    <x v="12"/>
    <x v="0"/>
    <x v="1114"/>
    <x v="2495"/>
    <x v="204"/>
    <x v="2357"/>
  </r>
  <r>
    <x v="0"/>
    <x v="583"/>
    <x v="619"/>
    <x v="0"/>
    <x v="1"/>
    <x v="436"/>
    <x v="0"/>
    <x v="2"/>
    <x v="957"/>
    <x v="2"/>
    <x v="7"/>
    <x v="2216"/>
    <x v="2080"/>
    <x v="1946"/>
    <x v="2216"/>
    <x v="2101"/>
    <x v="650"/>
    <x v="0"/>
    <x v="0"/>
    <x v="2052"/>
    <x v="2210"/>
    <x v="590"/>
    <x v="2093"/>
  </r>
  <r>
    <x v="0"/>
    <x v="732"/>
    <x v="54"/>
    <x v="0"/>
    <x v="1"/>
    <x v="155"/>
    <x v="1"/>
    <x v="3"/>
    <x v="1431"/>
    <x v="2"/>
    <x v="7"/>
    <x v="2508"/>
    <x v="1844"/>
    <x v="2173"/>
    <x v="2505"/>
    <x v="1863"/>
    <x v="2059"/>
    <x v="0"/>
    <x v="10"/>
    <x v="1821"/>
    <x v="2496"/>
    <x v="1291"/>
    <x v="1855"/>
  </r>
  <r>
    <x v="0"/>
    <x v="790"/>
    <x v="831"/>
    <x v="2"/>
    <x v="1"/>
    <x v="172"/>
    <x v="1"/>
    <x v="3"/>
    <x v="1136"/>
    <x v="2"/>
    <x v="7"/>
    <x v="2509"/>
    <x v="2337"/>
    <x v="2174"/>
    <x v="2506"/>
    <x v="2368"/>
    <x v="2060"/>
    <x v="4"/>
    <x v="10"/>
    <x v="2305"/>
    <x v="2497"/>
    <x v="1292"/>
    <x v="2358"/>
  </r>
  <r>
    <x v="1"/>
    <x v="481"/>
    <x v="832"/>
    <x v="8"/>
    <x v="2"/>
    <x v="522"/>
    <x v="2"/>
    <x v="1"/>
    <x v="499"/>
    <x v="0"/>
    <x v="1"/>
    <x v="2510"/>
    <x v="2338"/>
    <x v="523"/>
    <x v="2507"/>
    <x v="2369"/>
    <x v="2061"/>
    <x v="4"/>
    <x v="2"/>
    <x v="2306"/>
    <x v="232"/>
    <x v="212"/>
    <x v="2359"/>
  </r>
  <r>
    <x v="1"/>
    <x v="481"/>
    <x v="832"/>
    <x v="8"/>
    <x v="2"/>
    <x v="522"/>
    <x v="2"/>
    <x v="1"/>
    <x v="1432"/>
    <x v="1"/>
    <x v="13"/>
    <x v="2511"/>
    <x v="2339"/>
    <x v="2175"/>
    <x v="2508"/>
    <x v="2370"/>
    <x v="292"/>
    <x v="0"/>
    <x v="0"/>
    <x v="2307"/>
    <x v="2498"/>
    <x v="77"/>
    <x v="2360"/>
  </r>
  <r>
    <x v="2"/>
    <x v="266"/>
    <x v="546"/>
    <x v="4"/>
    <x v="1"/>
    <x v="550"/>
    <x v="1"/>
    <x v="2"/>
    <x v="287"/>
    <x v="0"/>
    <x v="5"/>
    <x v="2512"/>
    <x v="2340"/>
    <x v="2176"/>
    <x v="2509"/>
    <x v="2371"/>
    <x v="2062"/>
    <x v="2"/>
    <x v="7"/>
    <x v="2308"/>
    <x v="2499"/>
    <x v="1293"/>
    <x v="2361"/>
  </r>
  <r>
    <x v="2"/>
    <x v="266"/>
    <x v="546"/>
    <x v="4"/>
    <x v="1"/>
    <x v="550"/>
    <x v="1"/>
    <x v="2"/>
    <x v="134"/>
    <x v="1"/>
    <x v="6"/>
    <x v="2513"/>
    <x v="2341"/>
    <x v="2177"/>
    <x v="2510"/>
    <x v="2372"/>
    <x v="2063"/>
    <x v="3"/>
    <x v="2"/>
    <x v="2309"/>
    <x v="2500"/>
    <x v="422"/>
    <x v="2362"/>
  </r>
  <r>
    <x v="2"/>
    <x v="266"/>
    <x v="546"/>
    <x v="4"/>
    <x v="1"/>
    <x v="550"/>
    <x v="1"/>
    <x v="2"/>
    <x v="561"/>
    <x v="0"/>
    <x v="5"/>
    <x v="2514"/>
    <x v="2342"/>
    <x v="2178"/>
    <x v="2511"/>
    <x v="2373"/>
    <x v="2064"/>
    <x v="2"/>
    <x v="7"/>
    <x v="1409"/>
    <x v="2501"/>
    <x v="513"/>
    <x v="1428"/>
  </r>
  <r>
    <x v="2"/>
    <x v="158"/>
    <x v="833"/>
    <x v="8"/>
    <x v="2"/>
    <x v="312"/>
    <x v="1"/>
    <x v="2"/>
    <x v="95"/>
    <x v="1"/>
    <x v="9"/>
    <x v="2515"/>
    <x v="2343"/>
    <x v="1603"/>
    <x v="2512"/>
    <x v="2374"/>
    <x v="477"/>
    <x v="0"/>
    <x v="0"/>
    <x v="2310"/>
    <x v="2502"/>
    <x v="18"/>
    <x v="2363"/>
  </r>
  <r>
    <x v="2"/>
    <x v="158"/>
    <x v="833"/>
    <x v="8"/>
    <x v="2"/>
    <x v="312"/>
    <x v="1"/>
    <x v="2"/>
    <x v="1204"/>
    <x v="1"/>
    <x v="9"/>
    <x v="2516"/>
    <x v="2344"/>
    <x v="2179"/>
    <x v="2513"/>
    <x v="2375"/>
    <x v="2065"/>
    <x v="1"/>
    <x v="0"/>
    <x v="2311"/>
    <x v="2503"/>
    <x v="538"/>
    <x v="2364"/>
  </r>
  <r>
    <x v="2"/>
    <x v="158"/>
    <x v="833"/>
    <x v="8"/>
    <x v="2"/>
    <x v="312"/>
    <x v="1"/>
    <x v="2"/>
    <x v="815"/>
    <x v="1"/>
    <x v="10"/>
    <x v="90"/>
    <x v="90"/>
    <x v="88"/>
    <x v="90"/>
    <x v="89"/>
    <x v="90"/>
    <x v="7"/>
    <x v="0"/>
    <x v="90"/>
    <x v="90"/>
    <x v="86"/>
    <x v="89"/>
  </r>
  <r>
    <x v="2"/>
    <x v="791"/>
    <x v="139"/>
    <x v="3"/>
    <x v="1"/>
    <x v="634"/>
    <x v="1"/>
    <x v="1"/>
    <x v="664"/>
    <x v="2"/>
    <x v="7"/>
    <x v="2517"/>
    <x v="2345"/>
    <x v="2180"/>
    <x v="2514"/>
    <x v="2376"/>
    <x v="2066"/>
    <x v="9"/>
    <x v="2"/>
    <x v="2312"/>
    <x v="2504"/>
    <x v="1294"/>
    <x v="2365"/>
  </r>
  <r>
    <x v="2"/>
    <x v="791"/>
    <x v="139"/>
    <x v="3"/>
    <x v="1"/>
    <x v="634"/>
    <x v="1"/>
    <x v="1"/>
    <x v="819"/>
    <x v="2"/>
    <x v="7"/>
    <x v="2518"/>
    <x v="2346"/>
    <x v="2181"/>
    <x v="2515"/>
    <x v="2377"/>
    <x v="2067"/>
    <x v="4"/>
    <x v="2"/>
    <x v="2313"/>
    <x v="2505"/>
    <x v="237"/>
    <x v="2366"/>
  </r>
  <r>
    <x v="2"/>
    <x v="791"/>
    <x v="139"/>
    <x v="3"/>
    <x v="1"/>
    <x v="634"/>
    <x v="1"/>
    <x v="1"/>
    <x v="507"/>
    <x v="1"/>
    <x v="8"/>
    <x v="2519"/>
    <x v="2347"/>
    <x v="2182"/>
    <x v="2516"/>
    <x v="2378"/>
    <x v="2068"/>
    <x v="3"/>
    <x v="2"/>
    <x v="2314"/>
    <x v="2506"/>
    <x v="363"/>
    <x v="2367"/>
  </r>
  <r>
    <x v="2"/>
    <x v="791"/>
    <x v="139"/>
    <x v="3"/>
    <x v="1"/>
    <x v="634"/>
    <x v="1"/>
    <x v="1"/>
    <x v="430"/>
    <x v="0"/>
    <x v="0"/>
    <x v="2520"/>
    <x v="2348"/>
    <x v="459"/>
    <x v="2517"/>
    <x v="2379"/>
    <x v="2069"/>
    <x v="1"/>
    <x v="11"/>
    <x v="2315"/>
    <x v="2507"/>
    <x v="1295"/>
    <x v="2368"/>
  </r>
  <r>
    <x v="3"/>
    <x v="179"/>
    <x v="471"/>
    <x v="2"/>
    <x v="1"/>
    <x v="490"/>
    <x v="0"/>
    <x v="0"/>
    <x v="1216"/>
    <x v="1"/>
    <x v="6"/>
    <x v="2521"/>
    <x v="523"/>
    <x v="2183"/>
    <x v="2518"/>
    <x v="2380"/>
    <x v="2070"/>
    <x v="4"/>
    <x v="0"/>
    <x v="522"/>
    <x v="2508"/>
    <x v="1296"/>
    <x v="2369"/>
  </r>
  <r>
    <x v="3"/>
    <x v="179"/>
    <x v="471"/>
    <x v="2"/>
    <x v="1"/>
    <x v="490"/>
    <x v="0"/>
    <x v="0"/>
    <x v="681"/>
    <x v="1"/>
    <x v="10"/>
    <x v="820"/>
    <x v="797"/>
    <x v="720"/>
    <x v="819"/>
    <x v="796"/>
    <x v="336"/>
    <x v="0"/>
    <x v="0"/>
    <x v="792"/>
    <x v="817"/>
    <x v="2"/>
    <x v="793"/>
  </r>
  <r>
    <x v="3"/>
    <x v="179"/>
    <x v="471"/>
    <x v="2"/>
    <x v="1"/>
    <x v="490"/>
    <x v="0"/>
    <x v="0"/>
    <x v="705"/>
    <x v="1"/>
    <x v="8"/>
    <x v="2522"/>
    <x v="2349"/>
    <x v="2184"/>
    <x v="2519"/>
    <x v="2381"/>
    <x v="634"/>
    <x v="2"/>
    <x v="0"/>
    <x v="2316"/>
    <x v="2509"/>
    <x v="1297"/>
    <x v="2370"/>
  </r>
  <r>
    <x v="0"/>
    <x v="792"/>
    <x v="464"/>
    <x v="2"/>
    <x v="2"/>
    <x v="329"/>
    <x v="1"/>
    <x v="0"/>
    <x v="469"/>
    <x v="2"/>
    <x v="7"/>
    <x v="2523"/>
    <x v="2317"/>
    <x v="2185"/>
    <x v="2520"/>
    <x v="2347"/>
    <x v="2071"/>
    <x v="2"/>
    <x v="2"/>
    <x v="2286"/>
    <x v="2510"/>
    <x v="434"/>
    <x v="2339"/>
  </r>
  <r>
    <x v="1"/>
    <x v="549"/>
    <x v="164"/>
    <x v="0"/>
    <x v="2"/>
    <x v="315"/>
    <x v="0"/>
    <x v="1"/>
    <x v="32"/>
    <x v="1"/>
    <x v="6"/>
    <x v="2524"/>
    <x v="2350"/>
    <x v="33"/>
    <x v="2521"/>
    <x v="2382"/>
    <x v="2072"/>
    <x v="7"/>
    <x v="2"/>
    <x v="2317"/>
    <x v="2511"/>
    <x v="1298"/>
    <x v="2371"/>
  </r>
  <r>
    <x v="3"/>
    <x v="132"/>
    <x v="834"/>
    <x v="0"/>
    <x v="1"/>
    <x v="658"/>
    <x v="0"/>
    <x v="1"/>
    <x v="93"/>
    <x v="0"/>
    <x v="5"/>
    <x v="1520"/>
    <x v="1449"/>
    <x v="1382"/>
    <x v="1516"/>
    <x v="1462"/>
    <x v="1317"/>
    <x v="1"/>
    <x v="0"/>
    <x v="1437"/>
    <x v="1513"/>
    <x v="48"/>
    <x v="1456"/>
  </r>
  <r>
    <x v="1"/>
    <x v="793"/>
    <x v="537"/>
    <x v="5"/>
    <x v="1"/>
    <x v="473"/>
    <x v="0"/>
    <x v="1"/>
    <x v="1117"/>
    <x v="1"/>
    <x v="10"/>
    <x v="2525"/>
    <x v="1398"/>
    <x v="1462"/>
    <x v="2522"/>
    <x v="1408"/>
    <x v="633"/>
    <x v="1"/>
    <x v="0"/>
    <x v="1387"/>
    <x v="2512"/>
    <x v="853"/>
    <x v="1402"/>
  </r>
  <r>
    <x v="1"/>
    <x v="793"/>
    <x v="537"/>
    <x v="5"/>
    <x v="1"/>
    <x v="473"/>
    <x v="0"/>
    <x v="1"/>
    <x v="1433"/>
    <x v="1"/>
    <x v="10"/>
    <x v="2526"/>
    <x v="2351"/>
    <x v="2186"/>
    <x v="2523"/>
    <x v="2383"/>
    <x v="2073"/>
    <x v="5"/>
    <x v="0"/>
    <x v="2318"/>
    <x v="2513"/>
    <x v="128"/>
    <x v="2372"/>
  </r>
  <r>
    <x v="1"/>
    <x v="67"/>
    <x v="835"/>
    <x v="8"/>
    <x v="1"/>
    <x v="230"/>
    <x v="0"/>
    <x v="2"/>
    <x v="1272"/>
    <x v="0"/>
    <x v="1"/>
    <x v="2527"/>
    <x v="2352"/>
    <x v="2187"/>
    <x v="2524"/>
    <x v="2384"/>
    <x v="2074"/>
    <x v="0"/>
    <x v="4"/>
    <x v="2319"/>
    <x v="2514"/>
    <x v="1299"/>
    <x v="2373"/>
  </r>
  <r>
    <x v="1"/>
    <x v="395"/>
    <x v="836"/>
    <x v="7"/>
    <x v="0"/>
    <x v="659"/>
    <x v="0"/>
    <x v="1"/>
    <x v="1217"/>
    <x v="1"/>
    <x v="13"/>
    <x v="2528"/>
    <x v="2353"/>
    <x v="2188"/>
    <x v="2525"/>
    <x v="2385"/>
    <x v="2075"/>
    <x v="0"/>
    <x v="0"/>
    <x v="2320"/>
    <x v="2515"/>
    <x v="1031"/>
    <x v="2374"/>
  </r>
  <r>
    <x v="1"/>
    <x v="395"/>
    <x v="836"/>
    <x v="7"/>
    <x v="0"/>
    <x v="659"/>
    <x v="0"/>
    <x v="1"/>
    <x v="1434"/>
    <x v="1"/>
    <x v="10"/>
    <x v="91"/>
    <x v="91"/>
    <x v="88"/>
    <x v="91"/>
    <x v="90"/>
    <x v="58"/>
    <x v="0"/>
    <x v="0"/>
    <x v="91"/>
    <x v="91"/>
    <x v="87"/>
    <x v="90"/>
  </r>
  <r>
    <x v="1"/>
    <x v="395"/>
    <x v="836"/>
    <x v="7"/>
    <x v="0"/>
    <x v="659"/>
    <x v="0"/>
    <x v="1"/>
    <x v="1248"/>
    <x v="0"/>
    <x v="0"/>
    <x v="2529"/>
    <x v="2354"/>
    <x v="2189"/>
    <x v="2526"/>
    <x v="2386"/>
    <x v="2076"/>
    <x v="2"/>
    <x v="0"/>
    <x v="2321"/>
    <x v="2516"/>
    <x v="1182"/>
    <x v="2375"/>
  </r>
  <r>
    <x v="1"/>
    <x v="395"/>
    <x v="836"/>
    <x v="7"/>
    <x v="0"/>
    <x v="659"/>
    <x v="0"/>
    <x v="1"/>
    <x v="1131"/>
    <x v="0"/>
    <x v="1"/>
    <x v="2530"/>
    <x v="2355"/>
    <x v="2190"/>
    <x v="2527"/>
    <x v="2387"/>
    <x v="2077"/>
    <x v="0"/>
    <x v="2"/>
    <x v="2322"/>
    <x v="2517"/>
    <x v="186"/>
    <x v="2376"/>
  </r>
  <r>
    <x v="1"/>
    <x v="547"/>
    <x v="837"/>
    <x v="0"/>
    <x v="0"/>
    <x v="486"/>
    <x v="2"/>
    <x v="2"/>
    <x v="368"/>
    <x v="1"/>
    <x v="10"/>
    <x v="2531"/>
    <x v="2356"/>
    <x v="393"/>
    <x v="2528"/>
    <x v="2388"/>
    <x v="2078"/>
    <x v="6"/>
    <x v="0"/>
    <x v="2323"/>
    <x v="2518"/>
    <x v="1300"/>
    <x v="2377"/>
  </r>
  <r>
    <x v="1"/>
    <x v="547"/>
    <x v="837"/>
    <x v="0"/>
    <x v="0"/>
    <x v="486"/>
    <x v="2"/>
    <x v="2"/>
    <x v="1435"/>
    <x v="0"/>
    <x v="5"/>
    <x v="2532"/>
    <x v="2357"/>
    <x v="2191"/>
    <x v="2529"/>
    <x v="2389"/>
    <x v="796"/>
    <x v="5"/>
    <x v="0"/>
    <x v="2324"/>
    <x v="2519"/>
    <x v="1301"/>
    <x v="2378"/>
  </r>
  <r>
    <x v="1"/>
    <x v="547"/>
    <x v="837"/>
    <x v="0"/>
    <x v="0"/>
    <x v="486"/>
    <x v="2"/>
    <x v="2"/>
    <x v="719"/>
    <x v="0"/>
    <x v="3"/>
    <x v="2533"/>
    <x v="2358"/>
    <x v="2192"/>
    <x v="2530"/>
    <x v="2390"/>
    <x v="2079"/>
    <x v="1"/>
    <x v="0"/>
    <x v="2325"/>
    <x v="2520"/>
    <x v="1302"/>
    <x v="2379"/>
  </r>
  <r>
    <x v="1"/>
    <x v="547"/>
    <x v="837"/>
    <x v="0"/>
    <x v="0"/>
    <x v="486"/>
    <x v="2"/>
    <x v="2"/>
    <x v="1287"/>
    <x v="2"/>
    <x v="11"/>
    <x v="2534"/>
    <x v="2359"/>
    <x v="1826"/>
    <x v="2531"/>
    <x v="2391"/>
    <x v="2080"/>
    <x v="4"/>
    <x v="0"/>
    <x v="2326"/>
    <x v="2521"/>
    <x v="1303"/>
    <x v="2380"/>
  </r>
  <r>
    <x v="1"/>
    <x v="547"/>
    <x v="837"/>
    <x v="0"/>
    <x v="0"/>
    <x v="486"/>
    <x v="2"/>
    <x v="2"/>
    <x v="562"/>
    <x v="0"/>
    <x v="3"/>
    <x v="2535"/>
    <x v="2360"/>
    <x v="2193"/>
    <x v="2532"/>
    <x v="2392"/>
    <x v="2081"/>
    <x v="1"/>
    <x v="0"/>
    <x v="2327"/>
    <x v="2522"/>
    <x v="1304"/>
    <x v="2381"/>
  </r>
  <r>
    <x v="1"/>
    <x v="135"/>
    <x v="37"/>
    <x v="8"/>
    <x v="1"/>
    <x v="660"/>
    <x v="2"/>
    <x v="3"/>
    <x v="710"/>
    <x v="1"/>
    <x v="8"/>
    <x v="2536"/>
    <x v="2361"/>
    <x v="2194"/>
    <x v="2533"/>
    <x v="2393"/>
    <x v="383"/>
    <x v="2"/>
    <x v="0"/>
    <x v="2328"/>
    <x v="2523"/>
    <x v="148"/>
    <x v="2382"/>
  </r>
  <r>
    <x v="1"/>
    <x v="135"/>
    <x v="37"/>
    <x v="8"/>
    <x v="1"/>
    <x v="660"/>
    <x v="2"/>
    <x v="3"/>
    <x v="163"/>
    <x v="0"/>
    <x v="1"/>
    <x v="2537"/>
    <x v="2362"/>
    <x v="2195"/>
    <x v="2534"/>
    <x v="2394"/>
    <x v="1302"/>
    <x v="7"/>
    <x v="0"/>
    <x v="2329"/>
    <x v="2524"/>
    <x v="968"/>
    <x v="2383"/>
  </r>
  <r>
    <x v="1"/>
    <x v="135"/>
    <x v="37"/>
    <x v="8"/>
    <x v="1"/>
    <x v="660"/>
    <x v="2"/>
    <x v="3"/>
    <x v="1292"/>
    <x v="0"/>
    <x v="5"/>
    <x v="2538"/>
    <x v="2290"/>
    <x v="2196"/>
    <x v="2535"/>
    <x v="2319"/>
    <x v="1469"/>
    <x v="0"/>
    <x v="0"/>
    <x v="2259"/>
    <x v="2525"/>
    <x v="1015"/>
    <x v="2310"/>
  </r>
  <r>
    <x v="1"/>
    <x v="135"/>
    <x v="37"/>
    <x v="8"/>
    <x v="1"/>
    <x v="660"/>
    <x v="2"/>
    <x v="3"/>
    <x v="245"/>
    <x v="1"/>
    <x v="4"/>
    <x v="2539"/>
    <x v="2363"/>
    <x v="260"/>
    <x v="2536"/>
    <x v="2395"/>
    <x v="2082"/>
    <x v="5"/>
    <x v="0"/>
    <x v="2330"/>
    <x v="2526"/>
    <x v="787"/>
    <x v="2384"/>
  </r>
  <r>
    <x v="0"/>
    <x v="465"/>
    <x v="588"/>
    <x v="5"/>
    <x v="2"/>
    <x v="661"/>
    <x v="0"/>
    <x v="1"/>
    <x v="1338"/>
    <x v="1"/>
    <x v="8"/>
    <x v="2540"/>
    <x v="958"/>
    <x v="2197"/>
    <x v="2537"/>
    <x v="2396"/>
    <x v="2083"/>
    <x v="2"/>
    <x v="2"/>
    <x v="952"/>
    <x v="2527"/>
    <x v="705"/>
    <x v="2385"/>
  </r>
  <r>
    <x v="0"/>
    <x v="465"/>
    <x v="588"/>
    <x v="5"/>
    <x v="2"/>
    <x v="661"/>
    <x v="0"/>
    <x v="1"/>
    <x v="209"/>
    <x v="0"/>
    <x v="3"/>
    <x v="2541"/>
    <x v="2364"/>
    <x v="2198"/>
    <x v="2538"/>
    <x v="2397"/>
    <x v="2084"/>
    <x v="1"/>
    <x v="2"/>
    <x v="2331"/>
    <x v="2528"/>
    <x v="1305"/>
    <x v="2386"/>
  </r>
  <r>
    <x v="0"/>
    <x v="413"/>
    <x v="838"/>
    <x v="4"/>
    <x v="1"/>
    <x v="379"/>
    <x v="0"/>
    <x v="1"/>
    <x v="202"/>
    <x v="2"/>
    <x v="7"/>
    <x v="216"/>
    <x v="215"/>
    <x v="210"/>
    <x v="216"/>
    <x v="215"/>
    <x v="212"/>
    <x v="1"/>
    <x v="2"/>
    <x v="214"/>
    <x v="216"/>
    <x v="198"/>
    <x v="215"/>
  </r>
  <r>
    <x v="3"/>
    <x v="65"/>
    <x v="295"/>
    <x v="8"/>
    <x v="2"/>
    <x v="419"/>
    <x v="0"/>
    <x v="2"/>
    <x v="311"/>
    <x v="1"/>
    <x v="6"/>
    <x v="2542"/>
    <x v="437"/>
    <x v="327"/>
    <x v="2539"/>
    <x v="439"/>
    <x v="2085"/>
    <x v="0"/>
    <x v="2"/>
    <x v="436"/>
    <x v="2529"/>
    <x v="1306"/>
    <x v="440"/>
  </r>
  <r>
    <x v="3"/>
    <x v="65"/>
    <x v="295"/>
    <x v="8"/>
    <x v="2"/>
    <x v="419"/>
    <x v="0"/>
    <x v="2"/>
    <x v="1069"/>
    <x v="1"/>
    <x v="4"/>
    <x v="2543"/>
    <x v="2365"/>
    <x v="2199"/>
    <x v="2540"/>
    <x v="2398"/>
    <x v="2086"/>
    <x v="0"/>
    <x v="2"/>
    <x v="2332"/>
    <x v="2530"/>
    <x v="1307"/>
    <x v="2387"/>
  </r>
  <r>
    <x v="2"/>
    <x v="794"/>
    <x v="839"/>
    <x v="8"/>
    <x v="1"/>
    <x v="192"/>
    <x v="2"/>
    <x v="2"/>
    <x v="1436"/>
    <x v="1"/>
    <x v="10"/>
    <x v="2544"/>
    <x v="2366"/>
    <x v="2200"/>
    <x v="2541"/>
    <x v="2399"/>
    <x v="2087"/>
    <x v="8"/>
    <x v="2"/>
    <x v="2333"/>
    <x v="2531"/>
    <x v="504"/>
    <x v="2388"/>
  </r>
  <r>
    <x v="2"/>
    <x v="794"/>
    <x v="839"/>
    <x v="8"/>
    <x v="1"/>
    <x v="192"/>
    <x v="2"/>
    <x v="2"/>
    <x v="587"/>
    <x v="0"/>
    <x v="0"/>
    <x v="2545"/>
    <x v="2367"/>
    <x v="2201"/>
    <x v="2542"/>
    <x v="2400"/>
    <x v="2088"/>
    <x v="0"/>
    <x v="8"/>
    <x v="2334"/>
    <x v="2532"/>
    <x v="1308"/>
    <x v="2389"/>
  </r>
  <r>
    <x v="2"/>
    <x v="794"/>
    <x v="839"/>
    <x v="8"/>
    <x v="1"/>
    <x v="192"/>
    <x v="2"/>
    <x v="2"/>
    <x v="1282"/>
    <x v="1"/>
    <x v="8"/>
    <x v="2546"/>
    <x v="630"/>
    <x v="2202"/>
    <x v="2543"/>
    <x v="2401"/>
    <x v="2089"/>
    <x v="0"/>
    <x v="3"/>
    <x v="629"/>
    <x v="2533"/>
    <x v="1309"/>
    <x v="2390"/>
  </r>
  <r>
    <x v="2"/>
    <x v="794"/>
    <x v="839"/>
    <x v="8"/>
    <x v="1"/>
    <x v="192"/>
    <x v="2"/>
    <x v="2"/>
    <x v="29"/>
    <x v="1"/>
    <x v="12"/>
    <x v="30"/>
    <x v="30"/>
    <x v="30"/>
    <x v="30"/>
    <x v="30"/>
    <x v="30"/>
    <x v="0"/>
    <x v="2"/>
    <x v="30"/>
    <x v="30"/>
    <x v="30"/>
    <x v="30"/>
  </r>
  <r>
    <x v="0"/>
    <x v="131"/>
    <x v="408"/>
    <x v="3"/>
    <x v="2"/>
    <x v="77"/>
    <x v="0"/>
    <x v="3"/>
    <x v="1437"/>
    <x v="1"/>
    <x v="10"/>
    <x v="2547"/>
    <x v="2368"/>
    <x v="2203"/>
    <x v="2544"/>
    <x v="2402"/>
    <x v="2090"/>
    <x v="5"/>
    <x v="2"/>
    <x v="2335"/>
    <x v="2534"/>
    <x v="1310"/>
    <x v="2391"/>
  </r>
  <r>
    <x v="0"/>
    <x v="131"/>
    <x v="408"/>
    <x v="3"/>
    <x v="2"/>
    <x v="77"/>
    <x v="0"/>
    <x v="3"/>
    <x v="4"/>
    <x v="1"/>
    <x v="4"/>
    <x v="2548"/>
    <x v="2369"/>
    <x v="4"/>
    <x v="2545"/>
    <x v="2403"/>
    <x v="2091"/>
    <x v="2"/>
    <x v="2"/>
    <x v="2336"/>
    <x v="2535"/>
    <x v="1311"/>
    <x v="2392"/>
  </r>
  <r>
    <x v="0"/>
    <x v="131"/>
    <x v="408"/>
    <x v="3"/>
    <x v="2"/>
    <x v="77"/>
    <x v="0"/>
    <x v="3"/>
    <x v="1438"/>
    <x v="1"/>
    <x v="10"/>
    <x v="130"/>
    <x v="129"/>
    <x v="127"/>
    <x v="130"/>
    <x v="129"/>
    <x v="128"/>
    <x v="0"/>
    <x v="2"/>
    <x v="128"/>
    <x v="130"/>
    <x v="124"/>
    <x v="129"/>
  </r>
  <r>
    <x v="2"/>
    <x v="301"/>
    <x v="840"/>
    <x v="0"/>
    <x v="1"/>
    <x v="444"/>
    <x v="0"/>
    <x v="1"/>
    <x v="1439"/>
    <x v="1"/>
    <x v="4"/>
    <x v="2549"/>
    <x v="2370"/>
    <x v="2204"/>
    <x v="2546"/>
    <x v="2404"/>
    <x v="2092"/>
    <x v="2"/>
    <x v="2"/>
    <x v="2337"/>
    <x v="2536"/>
    <x v="1312"/>
    <x v="2393"/>
  </r>
  <r>
    <x v="2"/>
    <x v="301"/>
    <x v="840"/>
    <x v="0"/>
    <x v="1"/>
    <x v="444"/>
    <x v="0"/>
    <x v="1"/>
    <x v="1417"/>
    <x v="2"/>
    <x v="7"/>
    <x v="2550"/>
    <x v="2371"/>
    <x v="2205"/>
    <x v="2547"/>
    <x v="2405"/>
    <x v="2093"/>
    <x v="1"/>
    <x v="2"/>
    <x v="2338"/>
    <x v="2537"/>
    <x v="12"/>
    <x v="2394"/>
  </r>
  <r>
    <x v="3"/>
    <x v="795"/>
    <x v="523"/>
    <x v="9"/>
    <x v="0"/>
    <x v="662"/>
    <x v="1"/>
    <x v="0"/>
    <x v="147"/>
    <x v="1"/>
    <x v="6"/>
    <x v="2551"/>
    <x v="2372"/>
    <x v="150"/>
    <x v="2548"/>
    <x v="2406"/>
    <x v="2094"/>
    <x v="3"/>
    <x v="0"/>
    <x v="2339"/>
    <x v="2538"/>
    <x v="611"/>
    <x v="2395"/>
  </r>
  <r>
    <x v="3"/>
    <x v="795"/>
    <x v="523"/>
    <x v="9"/>
    <x v="0"/>
    <x v="662"/>
    <x v="1"/>
    <x v="0"/>
    <x v="175"/>
    <x v="1"/>
    <x v="8"/>
    <x v="183"/>
    <x v="182"/>
    <x v="178"/>
    <x v="183"/>
    <x v="182"/>
    <x v="179"/>
    <x v="0"/>
    <x v="0"/>
    <x v="181"/>
    <x v="183"/>
    <x v="50"/>
    <x v="182"/>
  </r>
  <r>
    <x v="3"/>
    <x v="343"/>
    <x v="38"/>
    <x v="0"/>
    <x v="1"/>
    <x v="315"/>
    <x v="0"/>
    <x v="1"/>
    <x v="930"/>
    <x v="1"/>
    <x v="9"/>
    <x v="2552"/>
    <x v="2373"/>
    <x v="2206"/>
    <x v="2549"/>
    <x v="2407"/>
    <x v="268"/>
    <x v="7"/>
    <x v="0"/>
    <x v="2340"/>
    <x v="2539"/>
    <x v="244"/>
    <x v="2396"/>
  </r>
  <r>
    <x v="3"/>
    <x v="343"/>
    <x v="38"/>
    <x v="0"/>
    <x v="1"/>
    <x v="315"/>
    <x v="0"/>
    <x v="1"/>
    <x v="1440"/>
    <x v="1"/>
    <x v="10"/>
    <x v="552"/>
    <x v="542"/>
    <x v="538"/>
    <x v="553"/>
    <x v="542"/>
    <x v="525"/>
    <x v="1"/>
    <x v="0"/>
    <x v="541"/>
    <x v="551"/>
    <x v="126"/>
    <x v="543"/>
  </r>
  <r>
    <x v="3"/>
    <x v="343"/>
    <x v="38"/>
    <x v="0"/>
    <x v="1"/>
    <x v="315"/>
    <x v="0"/>
    <x v="1"/>
    <x v="999"/>
    <x v="1"/>
    <x v="8"/>
    <x v="2553"/>
    <x v="2374"/>
    <x v="2207"/>
    <x v="2550"/>
    <x v="2408"/>
    <x v="2095"/>
    <x v="2"/>
    <x v="2"/>
    <x v="2114"/>
    <x v="2540"/>
    <x v="717"/>
    <x v="2397"/>
  </r>
  <r>
    <x v="0"/>
    <x v="632"/>
    <x v="841"/>
    <x v="1"/>
    <x v="2"/>
    <x v="646"/>
    <x v="0"/>
    <x v="0"/>
    <x v="946"/>
    <x v="2"/>
    <x v="15"/>
    <x v="1254"/>
    <x v="1211"/>
    <x v="1165"/>
    <x v="1250"/>
    <x v="1216"/>
    <x v="1097"/>
    <x v="0"/>
    <x v="5"/>
    <x v="1202"/>
    <x v="1247"/>
    <x v="783"/>
    <x v="1209"/>
  </r>
  <r>
    <x v="1"/>
    <x v="37"/>
    <x v="37"/>
    <x v="8"/>
    <x v="0"/>
    <x v="80"/>
    <x v="1"/>
    <x v="3"/>
    <x v="772"/>
    <x v="1"/>
    <x v="4"/>
    <x v="2554"/>
    <x v="2375"/>
    <x v="908"/>
    <x v="2551"/>
    <x v="2409"/>
    <x v="1257"/>
    <x v="7"/>
    <x v="0"/>
    <x v="2341"/>
    <x v="2541"/>
    <x v="875"/>
    <x v="2398"/>
  </r>
  <r>
    <x v="2"/>
    <x v="619"/>
    <x v="247"/>
    <x v="10"/>
    <x v="1"/>
    <x v="278"/>
    <x v="2"/>
    <x v="0"/>
    <x v="463"/>
    <x v="0"/>
    <x v="1"/>
    <x v="2555"/>
    <x v="2376"/>
    <x v="2208"/>
    <x v="2552"/>
    <x v="2410"/>
    <x v="2096"/>
    <x v="4"/>
    <x v="0"/>
    <x v="2342"/>
    <x v="2542"/>
    <x v="415"/>
    <x v="2399"/>
  </r>
  <r>
    <x v="3"/>
    <x v="515"/>
    <x v="842"/>
    <x v="6"/>
    <x v="0"/>
    <x v="210"/>
    <x v="0"/>
    <x v="0"/>
    <x v="839"/>
    <x v="1"/>
    <x v="10"/>
    <x v="2556"/>
    <x v="2377"/>
    <x v="2209"/>
    <x v="2553"/>
    <x v="2411"/>
    <x v="2097"/>
    <x v="3"/>
    <x v="2"/>
    <x v="2343"/>
    <x v="2543"/>
    <x v="363"/>
    <x v="2400"/>
  </r>
  <r>
    <x v="3"/>
    <x v="721"/>
    <x v="647"/>
    <x v="10"/>
    <x v="1"/>
    <x v="663"/>
    <x v="0"/>
    <x v="2"/>
    <x v="435"/>
    <x v="1"/>
    <x v="4"/>
    <x v="2557"/>
    <x v="2378"/>
    <x v="1854"/>
    <x v="2554"/>
    <x v="2412"/>
    <x v="2098"/>
    <x v="0"/>
    <x v="2"/>
    <x v="2344"/>
    <x v="2544"/>
    <x v="1313"/>
    <x v="2401"/>
  </r>
  <r>
    <x v="3"/>
    <x v="796"/>
    <x v="843"/>
    <x v="5"/>
    <x v="1"/>
    <x v="3"/>
    <x v="0"/>
    <x v="3"/>
    <x v="1374"/>
    <x v="2"/>
    <x v="11"/>
    <x v="2558"/>
    <x v="2379"/>
    <x v="2210"/>
    <x v="2555"/>
    <x v="2413"/>
    <x v="2099"/>
    <x v="1"/>
    <x v="2"/>
    <x v="2345"/>
    <x v="2545"/>
    <x v="1314"/>
    <x v="2402"/>
  </r>
  <r>
    <x v="0"/>
    <x v="797"/>
    <x v="844"/>
    <x v="4"/>
    <x v="1"/>
    <x v="410"/>
    <x v="1"/>
    <x v="2"/>
    <x v="531"/>
    <x v="0"/>
    <x v="1"/>
    <x v="2559"/>
    <x v="2380"/>
    <x v="2211"/>
    <x v="2556"/>
    <x v="2414"/>
    <x v="2100"/>
    <x v="8"/>
    <x v="4"/>
    <x v="2346"/>
    <x v="2546"/>
    <x v="1315"/>
    <x v="2403"/>
  </r>
  <r>
    <x v="3"/>
    <x v="701"/>
    <x v="541"/>
    <x v="0"/>
    <x v="2"/>
    <x v="190"/>
    <x v="0"/>
    <x v="3"/>
    <x v="207"/>
    <x v="1"/>
    <x v="6"/>
    <x v="2560"/>
    <x v="721"/>
    <x v="2212"/>
    <x v="2557"/>
    <x v="720"/>
    <x v="1782"/>
    <x v="1"/>
    <x v="0"/>
    <x v="717"/>
    <x v="2547"/>
    <x v="584"/>
    <x v="718"/>
  </r>
  <r>
    <x v="3"/>
    <x v="18"/>
    <x v="17"/>
    <x v="8"/>
    <x v="1"/>
    <x v="381"/>
    <x v="2"/>
    <x v="2"/>
    <x v="450"/>
    <x v="1"/>
    <x v="8"/>
    <x v="2561"/>
    <x v="2381"/>
    <x v="2213"/>
    <x v="2558"/>
    <x v="2415"/>
    <x v="2101"/>
    <x v="1"/>
    <x v="3"/>
    <x v="2347"/>
    <x v="2548"/>
    <x v="1316"/>
    <x v="2404"/>
  </r>
  <r>
    <x v="3"/>
    <x v="798"/>
    <x v="339"/>
    <x v="3"/>
    <x v="1"/>
    <x v="664"/>
    <x v="1"/>
    <x v="0"/>
    <x v="1441"/>
    <x v="0"/>
    <x v="5"/>
    <x v="2562"/>
    <x v="2382"/>
    <x v="2214"/>
    <x v="2559"/>
    <x v="2416"/>
    <x v="2102"/>
    <x v="5"/>
    <x v="0"/>
    <x v="2348"/>
    <x v="2549"/>
    <x v="115"/>
    <x v="2405"/>
  </r>
  <r>
    <x v="3"/>
    <x v="798"/>
    <x v="339"/>
    <x v="3"/>
    <x v="1"/>
    <x v="664"/>
    <x v="1"/>
    <x v="0"/>
    <x v="1176"/>
    <x v="1"/>
    <x v="8"/>
    <x v="2563"/>
    <x v="2383"/>
    <x v="2215"/>
    <x v="2560"/>
    <x v="2417"/>
    <x v="2103"/>
    <x v="1"/>
    <x v="0"/>
    <x v="2349"/>
    <x v="2550"/>
    <x v="565"/>
    <x v="2406"/>
  </r>
  <r>
    <x v="0"/>
    <x v="85"/>
    <x v="845"/>
    <x v="0"/>
    <x v="1"/>
    <x v="321"/>
    <x v="1"/>
    <x v="0"/>
    <x v="863"/>
    <x v="1"/>
    <x v="8"/>
    <x v="2564"/>
    <x v="2384"/>
    <x v="1633"/>
    <x v="2561"/>
    <x v="2418"/>
    <x v="2104"/>
    <x v="5"/>
    <x v="6"/>
    <x v="2350"/>
    <x v="2551"/>
    <x v="1317"/>
    <x v="2407"/>
  </r>
  <r>
    <x v="0"/>
    <x v="799"/>
    <x v="846"/>
    <x v="1"/>
    <x v="2"/>
    <x v="346"/>
    <x v="1"/>
    <x v="3"/>
    <x v="459"/>
    <x v="1"/>
    <x v="4"/>
    <x v="2565"/>
    <x v="1478"/>
    <x v="492"/>
    <x v="2562"/>
    <x v="1491"/>
    <x v="2105"/>
    <x v="7"/>
    <x v="2"/>
    <x v="1466"/>
    <x v="2552"/>
    <x v="266"/>
    <x v="1485"/>
  </r>
  <r>
    <x v="3"/>
    <x v="94"/>
    <x v="847"/>
    <x v="4"/>
    <x v="1"/>
    <x v="665"/>
    <x v="2"/>
    <x v="2"/>
    <x v="728"/>
    <x v="1"/>
    <x v="10"/>
    <x v="2566"/>
    <x v="2385"/>
    <x v="2216"/>
    <x v="2563"/>
    <x v="2419"/>
    <x v="2106"/>
    <x v="4"/>
    <x v="0"/>
    <x v="2351"/>
    <x v="2553"/>
    <x v="189"/>
    <x v="2408"/>
  </r>
  <r>
    <x v="0"/>
    <x v="690"/>
    <x v="202"/>
    <x v="10"/>
    <x v="0"/>
    <x v="603"/>
    <x v="0"/>
    <x v="3"/>
    <x v="1442"/>
    <x v="0"/>
    <x v="5"/>
    <x v="2567"/>
    <x v="1906"/>
    <x v="2217"/>
    <x v="2564"/>
    <x v="1924"/>
    <x v="294"/>
    <x v="7"/>
    <x v="0"/>
    <x v="1883"/>
    <x v="2554"/>
    <x v="265"/>
    <x v="1916"/>
  </r>
  <r>
    <x v="0"/>
    <x v="690"/>
    <x v="202"/>
    <x v="10"/>
    <x v="0"/>
    <x v="603"/>
    <x v="0"/>
    <x v="3"/>
    <x v="534"/>
    <x v="0"/>
    <x v="5"/>
    <x v="2568"/>
    <x v="2386"/>
    <x v="2218"/>
    <x v="2565"/>
    <x v="2420"/>
    <x v="1939"/>
    <x v="4"/>
    <x v="0"/>
    <x v="2352"/>
    <x v="2555"/>
    <x v="1237"/>
    <x v="2409"/>
  </r>
  <r>
    <x v="3"/>
    <x v="648"/>
    <x v="848"/>
    <x v="6"/>
    <x v="3"/>
    <x v="613"/>
    <x v="1"/>
    <x v="3"/>
    <x v="1031"/>
    <x v="1"/>
    <x v="4"/>
    <x v="2569"/>
    <x v="2387"/>
    <x v="1951"/>
    <x v="2566"/>
    <x v="2421"/>
    <x v="472"/>
    <x v="1"/>
    <x v="0"/>
    <x v="2353"/>
    <x v="2556"/>
    <x v="136"/>
    <x v="2410"/>
  </r>
  <r>
    <x v="3"/>
    <x v="800"/>
    <x v="849"/>
    <x v="7"/>
    <x v="1"/>
    <x v="181"/>
    <x v="0"/>
    <x v="2"/>
    <x v="1387"/>
    <x v="1"/>
    <x v="2"/>
    <x v="2570"/>
    <x v="2388"/>
    <x v="1035"/>
    <x v="2567"/>
    <x v="2422"/>
    <x v="2107"/>
    <x v="3"/>
    <x v="0"/>
    <x v="2354"/>
    <x v="2557"/>
    <x v="647"/>
    <x v="2411"/>
  </r>
  <r>
    <x v="0"/>
    <x v="370"/>
    <x v="652"/>
    <x v="6"/>
    <x v="2"/>
    <x v="137"/>
    <x v="1"/>
    <x v="1"/>
    <x v="445"/>
    <x v="0"/>
    <x v="1"/>
    <x v="2571"/>
    <x v="2389"/>
    <x v="476"/>
    <x v="2568"/>
    <x v="2423"/>
    <x v="2108"/>
    <x v="4"/>
    <x v="2"/>
    <x v="2355"/>
    <x v="2558"/>
    <x v="1318"/>
    <x v="2412"/>
  </r>
  <r>
    <x v="0"/>
    <x v="243"/>
    <x v="611"/>
    <x v="6"/>
    <x v="0"/>
    <x v="666"/>
    <x v="0"/>
    <x v="0"/>
    <x v="1153"/>
    <x v="0"/>
    <x v="1"/>
    <x v="2481"/>
    <x v="2315"/>
    <x v="2155"/>
    <x v="2478"/>
    <x v="2345"/>
    <x v="2036"/>
    <x v="0"/>
    <x v="2"/>
    <x v="2284"/>
    <x v="2469"/>
    <x v="486"/>
    <x v="2337"/>
  </r>
  <r>
    <x v="3"/>
    <x v="240"/>
    <x v="254"/>
    <x v="5"/>
    <x v="1"/>
    <x v="618"/>
    <x v="0"/>
    <x v="0"/>
    <x v="658"/>
    <x v="2"/>
    <x v="11"/>
    <x v="791"/>
    <x v="771"/>
    <x v="756"/>
    <x v="790"/>
    <x v="770"/>
    <x v="734"/>
    <x v="4"/>
    <x v="0"/>
    <x v="766"/>
    <x v="788"/>
    <x v="581"/>
    <x v="767"/>
  </r>
  <r>
    <x v="3"/>
    <x v="240"/>
    <x v="254"/>
    <x v="5"/>
    <x v="1"/>
    <x v="618"/>
    <x v="0"/>
    <x v="0"/>
    <x v="1443"/>
    <x v="2"/>
    <x v="7"/>
    <x v="2572"/>
    <x v="2289"/>
    <x v="175"/>
    <x v="2569"/>
    <x v="2318"/>
    <x v="1093"/>
    <x v="1"/>
    <x v="0"/>
    <x v="2258"/>
    <x v="2559"/>
    <x v="180"/>
    <x v="2309"/>
  </r>
  <r>
    <x v="3"/>
    <x v="240"/>
    <x v="254"/>
    <x v="5"/>
    <x v="1"/>
    <x v="618"/>
    <x v="0"/>
    <x v="0"/>
    <x v="199"/>
    <x v="0"/>
    <x v="0"/>
    <x v="2573"/>
    <x v="2390"/>
    <x v="2219"/>
    <x v="2570"/>
    <x v="2424"/>
    <x v="2109"/>
    <x v="6"/>
    <x v="0"/>
    <x v="2356"/>
    <x v="2560"/>
    <x v="1319"/>
    <x v="2413"/>
  </r>
  <r>
    <x v="3"/>
    <x v="240"/>
    <x v="254"/>
    <x v="5"/>
    <x v="1"/>
    <x v="618"/>
    <x v="0"/>
    <x v="0"/>
    <x v="839"/>
    <x v="1"/>
    <x v="10"/>
    <x v="2574"/>
    <x v="2391"/>
    <x v="1481"/>
    <x v="2571"/>
    <x v="2425"/>
    <x v="448"/>
    <x v="3"/>
    <x v="0"/>
    <x v="2357"/>
    <x v="2561"/>
    <x v="233"/>
    <x v="2414"/>
  </r>
  <r>
    <x v="3"/>
    <x v="801"/>
    <x v="850"/>
    <x v="6"/>
    <x v="1"/>
    <x v="302"/>
    <x v="0"/>
    <x v="0"/>
    <x v="1396"/>
    <x v="1"/>
    <x v="10"/>
    <x v="572"/>
    <x v="562"/>
    <x v="12"/>
    <x v="572"/>
    <x v="562"/>
    <x v="544"/>
    <x v="4"/>
    <x v="2"/>
    <x v="561"/>
    <x v="570"/>
    <x v="450"/>
    <x v="563"/>
  </r>
  <r>
    <x v="3"/>
    <x v="802"/>
    <x v="851"/>
    <x v="6"/>
    <x v="3"/>
    <x v="271"/>
    <x v="0"/>
    <x v="1"/>
    <x v="470"/>
    <x v="1"/>
    <x v="4"/>
    <x v="1014"/>
    <x v="981"/>
    <x v="958"/>
    <x v="1014"/>
    <x v="984"/>
    <x v="917"/>
    <x v="1"/>
    <x v="0"/>
    <x v="974"/>
    <x v="1011"/>
    <x v="134"/>
    <x v="980"/>
  </r>
  <r>
    <x v="3"/>
    <x v="802"/>
    <x v="851"/>
    <x v="6"/>
    <x v="3"/>
    <x v="271"/>
    <x v="0"/>
    <x v="1"/>
    <x v="360"/>
    <x v="1"/>
    <x v="9"/>
    <x v="2575"/>
    <x v="2392"/>
    <x v="2220"/>
    <x v="2572"/>
    <x v="2426"/>
    <x v="2110"/>
    <x v="3"/>
    <x v="0"/>
    <x v="2358"/>
    <x v="2562"/>
    <x v="1320"/>
    <x v="2415"/>
  </r>
  <r>
    <x v="3"/>
    <x v="802"/>
    <x v="851"/>
    <x v="6"/>
    <x v="3"/>
    <x v="271"/>
    <x v="0"/>
    <x v="1"/>
    <x v="397"/>
    <x v="1"/>
    <x v="6"/>
    <x v="435"/>
    <x v="427"/>
    <x v="423"/>
    <x v="436"/>
    <x v="429"/>
    <x v="191"/>
    <x v="1"/>
    <x v="0"/>
    <x v="426"/>
    <x v="436"/>
    <x v="180"/>
    <x v="430"/>
  </r>
  <r>
    <x v="3"/>
    <x v="802"/>
    <x v="851"/>
    <x v="6"/>
    <x v="3"/>
    <x v="271"/>
    <x v="0"/>
    <x v="1"/>
    <x v="1444"/>
    <x v="1"/>
    <x v="14"/>
    <x v="2576"/>
    <x v="1060"/>
    <x v="2221"/>
    <x v="2573"/>
    <x v="1064"/>
    <x v="735"/>
    <x v="4"/>
    <x v="0"/>
    <x v="1051"/>
    <x v="2563"/>
    <x v="583"/>
    <x v="1058"/>
  </r>
  <r>
    <x v="0"/>
    <x v="338"/>
    <x v="357"/>
    <x v="0"/>
    <x v="0"/>
    <x v="314"/>
    <x v="0"/>
    <x v="3"/>
    <x v="327"/>
    <x v="1"/>
    <x v="14"/>
    <x v="2577"/>
    <x v="2393"/>
    <x v="2222"/>
    <x v="2574"/>
    <x v="2427"/>
    <x v="2111"/>
    <x v="2"/>
    <x v="2"/>
    <x v="2359"/>
    <x v="2564"/>
    <x v="1321"/>
    <x v="2416"/>
  </r>
  <r>
    <x v="0"/>
    <x v="338"/>
    <x v="357"/>
    <x v="0"/>
    <x v="0"/>
    <x v="314"/>
    <x v="0"/>
    <x v="3"/>
    <x v="720"/>
    <x v="1"/>
    <x v="4"/>
    <x v="2578"/>
    <x v="2394"/>
    <x v="2223"/>
    <x v="2575"/>
    <x v="2428"/>
    <x v="2112"/>
    <x v="1"/>
    <x v="2"/>
    <x v="2360"/>
    <x v="2565"/>
    <x v="1322"/>
    <x v="2417"/>
  </r>
  <r>
    <x v="3"/>
    <x v="492"/>
    <x v="141"/>
    <x v="1"/>
    <x v="1"/>
    <x v="62"/>
    <x v="0"/>
    <x v="0"/>
    <x v="1445"/>
    <x v="0"/>
    <x v="5"/>
    <x v="2579"/>
    <x v="1241"/>
    <x v="2224"/>
    <x v="2576"/>
    <x v="2429"/>
    <x v="2113"/>
    <x v="0"/>
    <x v="2"/>
    <x v="1232"/>
    <x v="2566"/>
    <x v="403"/>
    <x v="2418"/>
  </r>
  <r>
    <x v="2"/>
    <x v="579"/>
    <x v="616"/>
    <x v="10"/>
    <x v="1"/>
    <x v="667"/>
    <x v="1"/>
    <x v="1"/>
    <x v="1323"/>
    <x v="1"/>
    <x v="10"/>
    <x v="1425"/>
    <x v="1365"/>
    <x v="357"/>
    <x v="1421"/>
    <x v="1373"/>
    <x v="1234"/>
    <x v="1"/>
    <x v="2"/>
    <x v="1355"/>
    <x v="1419"/>
    <x v="110"/>
    <x v="1368"/>
  </r>
  <r>
    <x v="2"/>
    <x v="579"/>
    <x v="616"/>
    <x v="10"/>
    <x v="1"/>
    <x v="667"/>
    <x v="1"/>
    <x v="1"/>
    <x v="541"/>
    <x v="0"/>
    <x v="1"/>
    <x v="2580"/>
    <x v="2395"/>
    <x v="2225"/>
    <x v="2577"/>
    <x v="2430"/>
    <x v="2114"/>
    <x v="1"/>
    <x v="2"/>
    <x v="2361"/>
    <x v="2567"/>
    <x v="1323"/>
    <x v="2419"/>
  </r>
  <r>
    <x v="3"/>
    <x v="140"/>
    <x v="46"/>
    <x v="1"/>
    <x v="1"/>
    <x v="561"/>
    <x v="0"/>
    <x v="1"/>
    <x v="319"/>
    <x v="1"/>
    <x v="6"/>
    <x v="2581"/>
    <x v="2396"/>
    <x v="2226"/>
    <x v="2578"/>
    <x v="2431"/>
    <x v="299"/>
    <x v="7"/>
    <x v="0"/>
    <x v="2362"/>
    <x v="2568"/>
    <x v="271"/>
    <x v="2420"/>
  </r>
  <r>
    <x v="3"/>
    <x v="673"/>
    <x v="228"/>
    <x v="0"/>
    <x v="1"/>
    <x v="349"/>
    <x v="0"/>
    <x v="1"/>
    <x v="537"/>
    <x v="1"/>
    <x v="4"/>
    <x v="2582"/>
    <x v="2397"/>
    <x v="2227"/>
    <x v="2579"/>
    <x v="2432"/>
    <x v="2115"/>
    <x v="8"/>
    <x v="0"/>
    <x v="2363"/>
    <x v="2569"/>
    <x v="1324"/>
    <x v="2421"/>
  </r>
  <r>
    <x v="3"/>
    <x v="614"/>
    <x v="786"/>
    <x v="4"/>
    <x v="2"/>
    <x v="266"/>
    <x v="0"/>
    <x v="3"/>
    <x v="131"/>
    <x v="1"/>
    <x v="13"/>
    <x v="2583"/>
    <x v="2398"/>
    <x v="132"/>
    <x v="2580"/>
    <x v="2433"/>
    <x v="1279"/>
    <x v="1"/>
    <x v="0"/>
    <x v="2364"/>
    <x v="2570"/>
    <x v="448"/>
    <x v="2422"/>
  </r>
  <r>
    <x v="0"/>
    <x v="803"/>
    <x v="852"/>
    <x v="9"/>
    <x v="0"/>
    <x v="143"/>
    <x v="0"/>
    <x v="1"/>
    <x v="992"/>
    <x v="0"/>
    <x v="1"/>
    <x v="2584"/>
    <x v="2399"/>
    <x v="2228"/>
    <x v="2581"/>
    <x v="2434"/>
    <x v="2116"/>
    <x v="0"/>
    <x v="2"/>
    <x v="2365"/>
    <x v="2571"/>
    <x v="1325"/>
    <x v="2423"/>
  </r>
  <r>
    <x v="0"/>
    <x v="803"/>
    <x v="852"/>
    <x v="9"/>
    <x v="0"/>
    <x v="143"/>
    <x v="0"/>
    <x v="1"/>
    <x v="323"/>
    <x v="0"/>
    <x v="1"/>
    <x v="2585"/>
    <x v="2400"/>
    <x v="2229"/>
    <x v="2582"/>
    <x v="2435"/>
    <x v="2117"/>
    <x v="3"/>
    <x v="2"/>
    <x v="2366"/>
    <x v="2572"/>
    <x v="1326"/>
    <x v="2424"/>
  </r>
  <r>
    <x v="0"/>
    <x v="804"/>
    <x v="853"/>
    <x v="9"/>
    <x v="1"/>
    <x v="656"/>
    <x v="2"/>
    <x v="3"/>
    <x v="1249"/>
    <x v="1"/>
    <x v="12"/>
    <x v="2586"/>
    <x v="2401"/>
    <x v="2230"/>
    <x v="2583"/>
    <x v="2436"/>
    <x v="336"/>
    <x v="0"/>
    <x v="0"/>
    <x v="2367"/>
    <x v="2573"/>
    <x v="2"/>
    <x v="2425"/>
  </r>
  <r>
    <x v="0"/>
    <x v="804"/>
    <x v="853"/>
    <x v="9"/>
    <x v="1"/>
    <x v="656"/>
    <x v="2"/>
    <x v="3"/>
    <x v="372"/>
    <x v="1"/>
    <x v="6"/>
    <x v="2587"/>
    <x v="2402"/>
    <x v="2231"/>
    <x v="2584"/>
    <x v="2437"/>
    <x v="748"/>
    <x v="0"/>
    <x v="0"/>
    <x v="2368"/>
    <x v="2574"/>
    <x v="474"/>
    <x v="2426"/>
  </r>
  <r>
    <x v="0"/>
    <x v="804"/>
    <x v="853"/>
    <x v="9"/>
    <x v="1"/>
    <x v="656"/>
    <x v="2"/>
    <x v="3"/>
    <x v="106"/>
    <x v="2"/>
    <x v="11"/>
    <x v="2588"/>
    <x v="2403"/>
    <x v="2232"/>
    <x v="2585"/>
    <x v="2438"/>
    <x v="708"/>
    <x v="1"/>
    <x v="0"/>
    <x v="2369"/>
    <x v="2575"/>
    <x v="223"/>
    <x v="2427"/>
  </r>
  <r>
    <x v="0"/>
    <x v="251"/>
    <x v="30"/>
    <x v="8"/>
    <x v="0"/>
    <x v="174"/>
    <x v="2"/>
    <x v="3"/>
    <x v="15"/>
    <x v="1"/>
    <x v="8"/>
    <x v="2589"/>
    <x v="2404"/>
    <x v="2233"/>
    <x v="2586"/>
    <x v="2439"/>
    <x v="239"/>
    <x v="5"/>
    <x v="0"/>
    <x v="2370"/>
    <x v="2576"/>
    <x v="222"/>
    <x v="2428"/>
  </r>
  <r>
    <x v="0"/>
    <x v="251"/>
    <x v="30"/>
    <x v="8"/>
    <x v="0"/>
    <x v="174"/>
    <x v="2"/>
    <x v="3"/>
    <x v="660"/>
    <x v="1"/>
    <x v="14"/>
    <x v="1100"/>
    <x v="1065"/>
    <x v="759"/>
    <x v="1099"/>
    <x v="1069"/>
    <x v="976"/>
    <x v="1"/>
    <x v="0"/>
    <x v="1056"/>
    <x v="1096"/>
    <x v="645"/>
    <x v="1063"/>
  </r>
  <r>
    <x v="2"/>
    <x v="805"/>
    <x v="854"/>
    <x v="11"/>
    <x v="1"/>
    <x v="612"/>
    <x v="0"/>
    <x v="2"/>
    <x v="608"/>
    <x v="1"/>
    <x v="8"/>
    <x v="2590"/>
    <x v="2405"/>
    <x v="687"/>
    <x v="2587"/>
    <x v="2440"/>
    <x v="2118"/>
    <x v="2"/>
    <x v="3"/>
    <x v="2371"/>
    <x v="2577"/>
    <x v="1327"/>
    <x v="2429"/>
  </r>
  <r>
    <x v="0"/>
    <x v="583"/>
    <x v="619"/>
    <x v="0"/>
    <x v="0"/>
    <x v="318"/>
    <x v="0"/>
    <x v="1"/>
    <x v="852"/>
    <x v="0"/>
    <x v="5"/>
    <x v="2591"/>
    <x v="2406"/>
    <x v="2234"/>
    <x v="2588"/>
    <x v="2441"/>
    <x v="710"/>
    <x v="4"/>
    <x v="0"/>
    <x v="2372"/>
    <x v="2578"/>
    <x v="399"/>
    <x v="2430"/>
  </r>
  <r>
    <x v="0"/>
    <x v="806"/>
    <x v="855"/>
    <x v="9"/>
    <x v="1"/>
    <x v="223"/>
    <x v="0"/>
    <x v="1"/>
    <x v="634"/>
    <x v="1"/>
    <x v="8"/>
    <x v="758"/>
    <x v="741"/>
    <x v="727"/>
    <x v="757"/>
    <x v="741"/>
    <x v="706"/>
    <x v="0"/>
    <x v="2"/>
    <x v="738"/>
    <x v="756"/>
    <x v="569"/>
    <x v="738"/>
  </r>
  <r>
    <x v="0"/>
    <x v="807"/>
    <x v="856"/>
    <x v="2"/>
    <x v="1"/>
    <x v="212"/>
    <x v="0"/>
    <x v="1"/>
    <x v="389"/>
    <x v="0"/>
    <x v="1"/>
    <x v="2592"/>
    <x v="2407"/>
    <x v="2235"/>
    <x v="2589"/>
    <x v="2442"/>
    <x v="2119"/>
    <x v="2"/>
    <x v="2"/>
    <x v="2373"/>
    <x v="2579"/>
    <x v="1328"/>
    <x v="2431"/>
  </r>
  <r>
    <x v="3"/>
    <x v="404"/>
    <x v="857"/>
    <x v="4"/>
    <x v="2"/>
    <x v="212"/>
    <x v="0"/>
    <x v="1"/>
    <x v="453"/>
    <x v="1"/>
    <x v="6"/>
    <x v="155"/>
    <x v="154"/>
    <x v="150"/>
    <x v="155"/>
    <x v="154"/>
    <x v="153"/>
    <x v="1"/>
    <x v="0"/>
    <x v="153"/>
    <x v="155"/>
    <x v="148"/>
    <x v="154"/>
  </r>
  <r>
    <x v="3"/>
    <x v="404"/>
    <x v="857"/>
    <x v="4"/>
    <x v="2"/>
    <x v="212"/>
    <x v="0"/>
    <x v="1"/>
    <x v="860"/>
    <x v="1"/>
    <x v="10"/>
    <x v="91"/>
    <x v="91"/>
    <x v="88"/>
    <x v="91"/>
    <x v="90"/>
    <x v="58"/>
    <x v="0"/>
    <x v="0"/>
    <x v="91"/>
    <x v="91"/>
    <x v="87"/>
    <x v="90"/>
  </r>
  <r>
    <x v="3"/>
    <x v="404"/>
    <x v="857"/>
    <x v="4"/>
    <x v="2"/>
    <x v="212"/>
    <x v="0"/>
    <x v="1"/>
    <x v="730"/>
    <x v="1"/>
    <x v="10"/>
    <x v="56"/>
    <x v="56"/>
    <x v="56"/>
    <x v="56"/>
    <x v="56"/>
    <x v="56"/>
    <x v="2"/>
    <x v="0"/>
    <x v="56"/>
    <x v="56"/>
    <x v="55"/>
    <x v="56"/>
  </r>
  <r>
    <x v="3"/>
    <x v="808"/>
    <x v="373"/>
    <x v="0"/>
    <x v="1"/>
    <x v="175"/>
    <x v="1"/>
    <x v="1"/>
    <x v="1446"/>
    <x v="1"/>
    <x v="10"/>
    <x v="2593"/>
    <x v="2408"/>
    <x v="2236"/>
    <x v="2590"/>
    <x v="2443"/>
    <x v="1052"/>
    <x v="2"/>
    <x v="0"/>
    <x v="2374"/>
    <x v="2580"/>
    <x v="148"/>
    <x v="2432"/>
  </r>
  <r>
    <x v="2"/>
    <x v="333"/>
    <x v="858"/>
    <x v="3"/>
    <x v="0"/>
    <x v="668"/>
    <x v="0"/>
    <x v="0"/>
    <x v="792"/>
    <x v="0"/>
    <x v="1"/>
    <x v="2594"/>
    <x v="2409"/>
    <x v="2237"/>
    <x v="2591"/>
    <x v="2444"/>
    <x v="2120"/>
    <x v="0"/>
    <x v="0"/>
    <x v="2375"/>
    <x v="2581"/>
    <x v="221"/>
    <x v="2433"/>
  </r>
  <r>
    <x v="2"/>
    <x v="333"/>
    <x v="858"/>
    <x v="3"/>
    <x v="0"/>
    <x v="668"/>
    <x v="0"/>
    <x v="0"/>
    <x v="952"/>
    <x v="1"/>
    <x v="8"/>
    <x v="2595"/>
    <x v="1477"/>
    <x v="2238"/>
    <x v="2592"/>
    <x v="1490"/>
    <x v="80"/>
    <x v="1"/>
    <x v="0"/>
    <x v="1465"/>
    <x v="2582"/>
    <x v="77"/>
    <x v="1484"/>
  </r>
  <r>
    <x v="3"/>
    <x v="436"/>
    <x v="859"/>
    <x v="2"/>
    <x v="1"/>
    <x v="36"/>
    <x v="1"/>
    <x v="3"/>
    <x v="1447"/>
    <x v="1"/>
    <x v="10"/>
    <x v="1309"/>
    <x v="1066"/>
    <x v="397"/>
    <x v="1305"/>
    <x v="1270"/>
    <x v="831"/>
    <x v="0"/>
    <x v="0"/>
    <x v="1057"/>
    <x v="1302"/>
    <x v="89"/>
    <x v="1263"/>
  </r>
  <r>
    <x v="3"/>
    <x v="436"/>
    <x v="859"/>
    <x v="2"/>
    <x v="1"/>
    <x v="36"/>
    <x v="1"/>
    <x v="3"/>
    <x v="218"/>
    <x v="1"/>
    <x v="10"/>
    <x v="902"/>
    <x v="1621"/>
    <x v="1536"/>
    <x v="1701"/>
    <x v="1635"/>
    <x v="530"/>
    <x v="2"/>
    <x v="0"/>
    <x v="1603"/>
    <x v="1698"/>
    <x v="148"/>
    <x v="1627"/>
  </r>
  <r>
    <x v="3"/>
    <x v="436"/>
    <x v="859"/>
    <x v="2"/>
    <x v="1"/>
    <x v="36"/>
    <x v="1"/>
    <x v="3"/>
    <x v="1448"/>
    <x v="0"/>
    <x v="5"/>
    <x v="2596"/>
    <x v="2410"/>
    <x v="2239"/>
    <x v="2593"/>
    <x v="2445"/>
    <x v="2121"/>
    <x v="10"/>
    <x v="0"/>
    <x v="2376"/>
    <x v="2583"/>
    <x v="1329"/>
    <x v="2434"/>
  </r>
  <r>
    <x v="3"/>
    <x v="436"/>
    <x v="859"/>
    <x v="2"/>
    <x v="1"/>
    <x v="36"/>
    <x v="1"/>
    <x v="3"/>
    <x v="179"/>
    <x v="2"/>
    <x v="7"/>
    <x v="2597"/>
    <x v="1220"/>
    <x v="2240"/>
    <x v="2594"/>
    <x v="2446"/>
    <x v="1782"/>
    <x v="1"/>
    <x v="0"/>
    <x v="1211"/>
    <x v="2584"/>
    <x v="518"/>
    <x v="2435"/>
  </r>
  <r>
    <x v="2"/>
    <x v="809"/>
    <x v="860"/>
    <x v="10"/>
    <x v="1"/>
    <x v="27"/>
    <x v="0"/>
    <x v="3"/>
    <x v="1068"/>
    <x v="1"/>
    <x v="6"/>
    <x v="2598"/>
    <x v="2411"/>
    <x v="1366"/>
    <x v="2595"/>
    <x v="2447"/>
    <x v="2122"/>
    <x v="2"/>
    <x v="0"/>
    <x v="2377"/>
    <x v="2585"/>
    <x v="1330"/>
    <x v="2436"/>
  </r>
  <r>
    <x v="0"/>
    <x v="810"/>
    <x v="861"/>
    <x v="9"/>
    <x v="1"/>
    <x v="424"/>
    <x v="1"/>
    <x v="0"/>
    <x v="1327"/>
    <x v="2"/>
    <x v="16"/>
    <x v="2599"/>
    <x v="2412"/>
    <x v="1908"/>
    <x v="2596"/>
    <x v="2448"/>
    <x v="2123"/>
    <x v="4"/>
    <x v="2"/>
    <x v="2378"/>
    <x v="2586"/>
    <x v="575"/>
    <x v="2437"/>
  </r>
  <r>
    <x v="1"/>
    <x v="33"/>
    <x v="862"/>
    <x v="3"/>
    <x v="1"/>
    <x v="617"/>
    <x v="0"/>
    <x v="2"/>
    <x v="284"/>
    <x v="0"/>
    <x v="1"/>
    <x v="2600"/>
    <x v="2413"/>
    <x v="2241"/>
    <x v="2597"/>
    <x v="2449"/>
    <x v="2124"/>
    <x v="0"/>
    <x v="4"/>
    <x v="2379"/>
    <x v="2587"/>
    <x v="1331"/>
    <x v="2438"/>
  </r>
  <r>
    <x v="1"/>
    <x v="811"/>
    <x v="731"/>
    <x v="8"/>
    <x v="1"/>
    <x v="38"/>
    <x v="0"/>
    <x v="3"/>
    <x v="1327"/>
    <x v="2"/>
    <x v="16"/>
    <x v="2162"/>
    <x v="2032"/>
    <x v="1908"/>
    <x v="2162"/>
    <x v="2053"/>
    <x v="1809"/>
    <x v="0"/>
    <x v="2"/>
    <x v="2006"/>
    <x v="2158"/>
    <x v="133"/>
    <x v="2045"/>
  </r>
  <r>
    <x v="1"/>
    <x v="811"/>
    <x v="731"/>
    <x v="8"/>
    <x v="1"/>
    <x v="38"/>
    <x v="0"/>
    <x v="3"/>
    <x v="395"/>
    <x v="1"/>
    <x v="2"/>
    <x v="2601"/>
    <x v="2414"/>
    <x v="389"/>
    <x v="2598"/>
    <x v="2450"/>
    <x v="2125"/>
    <x v="4"/>
    <x v="0"/>
    <x v="2380"/>
    <x v="2588"/>
    <x v="223"/>
    <x v="2439"/>
  </r>
  <r>
    <x v="3"/>
    <x v="220"/>
    <x v="17"/>
    <x v="8"/>
    <x v="1"/>
    <x v="626"/>
    <x v="2"/>
    <x v="0"/>
    <x v="779"/>
    <x v="1"/>
    <x v="10"/>
    <x v="2602"/>
    <x v="2415"/>
    <x v="2242"/>
    <x v="2599"/>
    <x v="2451"/>
    <x v="2126"/>
    <x v="3"/>
    <x v="0"/>
    <x v="2381"/>
    <x v="2589"/>
    <x v="386"/>
    <x v="2440"/>
  </r>
  <r>
    <x v="0"/>
    <x v="1"/>
    <x v="432"/>
    <x v="1"/>
    <x v="1"/>
    <x v="257"/>
    <x v="0"/>
    <x v="2"/>
    <x v="1215"/>
    <x v="1"/>
    <x v="10"/>
    <x v="2603"/>
    <x v="2416"/>
    <x v="2243"/>
    <x v="2600"/>
    <x v="2452"/>
    <x v="2127"/>
    <x v="2"/>
    <x v="2"/>
    <x v="2382"/>
    <x v="2590"/>
    <x v="583"/>
    <x v="2441"/>
  </r>
  <r>
    <x v="0"/>
    <x v="812"/>
    <x v="863"/>
    <x v="1"/>
    <x v="1"/>
    <x v="542"/>
    <x v="1"/>
    <x v="2"/>
    <x v="1070"/>
    <x v="1"/>
    <x v="10"/>
    <x v="2604"/>
    <x v="2417"/>
    <x v="2244"/>
    <x v="2601"/>
    <x v="2453"/>
    <x v="2128"/>
    <x v="3"/>
    <x v="2"/>
    <x v="2383"/>
    <x v="2591"/>
    <x v="1332"/>
    <x v="2442"/>
  </r>
  <r>
    <x v="0"/>
    <x v="812"/>
    <x v="863"/>
    <x v="1"/>
    <x v="1"/>
    <x v="542"/>
    <x v="1"/>
    <x v="2"/>
    <x v="1189"/>
    <x v="0"/>
    <x v="1"/>
    <x v="2605"/>
    <x v="2418"/>
    <x v="2245"/>
    <x v="2602"/>
    <x v="2454"/>
    <x v="2129"/>
    <x v="1"/>
    <x v="4"/>
    <x v="2384"/>
    <x v="2592"/>
    <x v="1333"/>
    <x v="2443"/>
  </r>
  <r>
    <x v="2"/>
    <x v="467"/>
    <x v="839"/>
    <x v="8"/>
    <x v="1"/>
    <x v="37"/>
    <x v="2"/>
    <x v="1"/>
    <x v="1449"/>
    <x v="1"/>
    <x v="4"/>
    <x v="2606"/>
    <x v="2419"/>
    <x v="2246"/>
    <x v="2603"/>
    <x v="2455"/>
    <x v="347"/>
    <x v="0"/>
    <x v="0"/>
    <x v="2385"/>
    <x v="2593"/>
    <x v="105"/>
    <x v="2444"/>
  </r>
  <r>
    <x v="3"/>
    <x v="132"/>
    <x v="748"/>
    <x v="0"/>
    <x v="1"/>
    <x v="351"/>
    <x v="0"/>
    <x v="2"/>
    <x v="1450"/>
    <x v="1"/>
    <x v="10"/>
    <x v="1615"/>
    <x v="18"/>
    <x v="1462"/>
    <x v="1611"/>
    <x v="18"/>
    <x v="960"/>
    <x v="0"/>
    <x v="0"/>
    <x v="18"/>
    <x v="1608"/>
    <x v="214"/>
    <x v="18"/>
  </r>
  <r>
    <x v="3"/>
    <x v="132"/>
    <x v="748"/>
    <x v="0"/>
    <x v="1"/>
    <x v="351"/>
    <x v="0"/>
    <x v="2"/>
    <x v="470"/>
    <x v="1"/>
    <x v="4"/>
    <x v="2607"/>
    <x v="2420"/>
    <x v="958"/>
    <x v="2604"/>
    <x v="2456"/>
    <x v="2130"/>
    <x v="2"/>
    <x v="0"/>
    <x v="2386"/>
    <x v="2594"/>
    <x v="776"/>
    <x v="2445"/>
  </r>
  <r>
    <x v="3"/>
    <x v="132"/>
    <x v="748"/>
    <x v="0"/>
    <x v="1"/>
    <x v="351"/>
    <x v="0"/>
    <x v="2"/>
    <x v="1140"/>
    <x v="1"/>
    <x v="2"/>
    <x v="2608"/>
    <x v="1853"/>
    <x v="2247"/>
    <x v="2605"/>
    <x v="1872"/>
    <x v="681"/>
    <x v="1"/>
    <x v="0"/>
    <x v="1830"/>
    <x v="2595"/>
    <x v="396"/>
    <x v="1864"/>
  </r>
  <r>
    <x v="3"/>
    <x v="600"/>
    <x v="318"/>
    <x v="11"/>
    <x v="1"/>
    <x v="250"/>
    <x v="0"/>
    <x v="1"/>
    <x v="1028"/>
    <x v="1"/>
    <x v="13"/>
    <x v="2609"/>
    <x v="2421"/>
    <x v="1302"/>
    <x v="2606"/>
    <x v="2457"/>
    <x v="2131"/>
    <x v="1"/>
    <x v="0"/>
    <x v="2387"/>
    <x v="2596"/>
    <x v="1334"/>
    <x v="2446"/>
  </r>
  <r>
    <x v="1"/>
    <x v="599"/>
    <x v="217"/>
    <x v="0"/>
    <x v="1"/>
    <x v="104"/>
    <x v="0"/>
    <x v="0"/>
    <x v="643"/>
    <x v="1"/>
    <x v="9"/>
    <x v="2610"/>
    <x v="2422"/>
    <x v="2248"/>
    <x v="2607"/>
    <x v="2458"/>
    <x v="2132"/>
    <x v="4"/>
    <x v="2"/>
    <x v="2388"/>
    <x v="2597"/>
    <x v="1086"/>
    <x v="2447"/>
  </r>
  <r>
    <x v="2"/>
    <x v="737"/>
    <x v="365"/>
    <x v="1"/>
    <x v="1"/>
    <x v="237"/>
    <x v="0"/>
    <x v="3"/>
    <x v="1451"/>
    <x v="1"/>
    <x v="12"/>
    <x v="2611"/>
    <x v="1429"/>
    <x v="2249"/>
    <x v="2608"/>
    <x v="2459"/>
    <x v="2133"/>
    <x v="2"/>
    <x v="0"/>
    <x v="1417"/>
    <x v="2598"/>
    <x v="153"/>
    <x v="2448"/>
  </r>
  <r>
    <x v="2"/>
    <x v="737"/>
    <x v="365"/>
    <x v="1"/>
    <x v="1"/>
    <x v="237"/>
    <x v="0"/>
    <x v="3"/>
    <x v="1452"/>
    <x v="1"/>
    <x v="6"/>
    <x v="2612"/>
    <x v="773"/>
    <x v="2250"/>
    <x v="1503"/>
    <x v="2460"/>
    <x v="376"/>
    <x v="4"/>
    <x v="0"/>
    <x v="768"/>
    <x v="2599"/>
    <x v="332"/>
    <x v="2449"/>
  </r>
  <r>
    <x v="2"/>
    <x v="737"/>
    <x v="365"/>
    <x v="1"/>
    <x v="1"/>
    <x v="237"/>
    <x v="0"/>
    <x v="3"/>
    <x v="91"/>
    <x v="1"/>
    <x v="8"/>
    <x v="2613"/>
    <x v="2423"/>
    <x v="1197"/>
    <x v="2609"/>
    <x v="2461"/>
    <x v="2134"/>
    <x v="1"/>
    <x v="2"/>
    <x v="2389"/>
    <x v="2600"/>
    <x v="547"/>
    <x v="2450"/>
  </r>
  <r>
    <x v="1"/>
    <x v="88"/>
    <x v="334"/>
    <x v="2"/>
    <x v="0"/>
    <x v="351"/>
    <x v="0"/>
    <x v="2"/>
    <x v="1409"/>
    <x v="2"/>
    <x v="7"/>
    <x v="2614"/>
    <x v="2424"/>
    <x v="2251"/>
    <x v="2610"/>
    <x v="2462"/>
    <x v="191"/>
    <x v="1"/>
    <x v="0"/>
    <x v="2390"/>
    <x v="2601"/>
    <x v="180"/>
    <x v="2451"/>
  </r>
  <r>
    <x v="1"/>
    <x v="88"/>
    <x v="334"/>
    <x v="2"/>
    <x v="0"/>
    <x v="351"/>
    <x v="0"/>
    <x v="2"/>
    <x v="1375"/>
    <x v="1"/>
    <x v="8"/>
    <x v="2615"/>
    <x v="2425"/>
    <x v="2252"/>
    <x v="2611"/>
    <x v="2463"/>
    <x v="479"/>
    <x v="0"/>
    <x v="0"/>
    <x v="2391"/>
    <x v="2602"/>
    <x v="214"/>
    <x v="2452"/>
  </r>
  <r>
    <x v="1"/>
    <x v="88"/>
    <x v="334"/>
    <x v="2"/>
    <x v="0"/>
    <x v="351"/>
    <x v="0"/>
    <x v="2"/>
    <x v="984"/>
    <x v="2"/>
    <x v="7"/>
    <x v="2616"/>
    <x v="2426"/>
    <x v="2253"/>
    <x v="2612"/>
    <x v="2464"/>
    <x v="2135"/>
    <x v="4"/>
    <x v="0"/>
    <x v="2392"/>
    <x v="2603"/>
    <x v="888"/>
    <x v="2453"/>
  </r>
  <r>
    <x v="3"/>
    <x v="151"/>
    <x v="624"/>
    <x v="6"/>
    <x v="2"/>
    <x v="339"/>
    <x v="0"/>
    <x v="2"/>
    <x v="1453"/>
    <x v="1"/>
    <x v="6"/>
    <x v="2617"/>
    <x v="2427"/>
    <x v="2254"/>
    <x v="2613"/>
    <x v="2465"/>
    <x v="2136"/>
    <x v="7"/>
    <x v="2"/>
    <x v="2393"/>
    <x v="2604"/>
    <x v="420"/>
    <x v="2454"/>
  </r>
  <r>
    <x v="0"/>
    <x v="813"/>
    <x v="791"/>
    <x v="0"/>
    <x v="3"/>
    <x v="624"/>
    <x v="1"/>
    <x v="3"/>
    <x v="1432"/>
    <x v="1"/>
    <x v="13"/>
    <x v="2618"/>
    <x v="2428"/>
    <x v="2255"/>
    <x v="2614"/>
    <x v="2466"/>
    <x v="2137"/>
    <x v="2"/>
    <x v="2"/>
    <x v="2394"/>
    <x v="2605"/>
    <x v="740"/>
    <x v="2455"/>
  </r>
  <r>
    <x v="0"/>
    <x v="813"/>
    <x v="791"/>
    <x v="0"/>
    <x v="3"/>
    <x v="624"/>
    <x v="1"/>
    <x v="3"/>
    <x v="1104"/>
    <x v="0"/>
    <x v="5"/>
    <x v="2619"/>
    <x v="326"/>
    <x v="2256"/>
    <x v="2615"/>
    <x v="2467"/>
    <x v="2138"/>
    <x v="0"/>
    <x v="2"/>
    <x v="325"/>
    <x v="2606"/>
    <x v="587"/>
    <x v="2456"/>
  </r>
  <r>
    <x v="0"/>
    <x v="813"/>
    <x v="791"/>
    <x v="0"/>
    <x v="3"/>
    <x v="624"/>
    <x v="1"/>
    <x v="3"/>
    <x v="980"/>
    <x v="0"/>
    <x v="5"/>
    <x v="2620"/>
    <x v="2429"/>
    <x v="2257"/>
    <x v="2616"/>
    <x v="2468"/>
    <x v="2139"/>
    <x v="3"/>
    <x v="2"/>
    <x v="2395"/>
    <x v="2607"/>
    <x v="19"/>
    <x v="2457"/>
  </r>
  <r>
    <x v="3"/>
    <x v="289"/>
    <x v="714"/>
    <x v="9"/>
    <x v="3"/>
    <x v="462"/>
    <x v="0"/>
    <x v="1"/>
    <x v="557"/>
    <x v="1"/>
    <x v="4"/>
    <x v="2621"/>
    <x v="2430"/>
    <x v="2258"/>
    <x v="2617"/>
    <x v="2469"/>
    <x v="2140"/>
    <x v="0"/>
    <x v="0"/>
    <x v="2396"/>
    <x v="2608"/>
    <x v="1335"/>
    <x v="2458"/>
  </r>
  <r>
    <x v="1"/>
    <x v="672"/>
    <x v="253"/>
    <x v="0"/>
    <x v="0"/>
    <x v="489"/>
    <x v="2"/>
    <x v="2"/>
    <x v="625"/>
    <x v="1"/>
    <x v="8"/>
    <x v="2622"/>
    <x v="2431"/>
    <x v="2259"/>
    <x v="2618"/>
    <x v="2470"/>
    <x v="2141"/>
    <x v="1"/>
    <x v="3"/>
    <x v="2397"/>
    <x v="2609"/>
    <x v="427"/>
    <x v="2459"/>
  </r>
  <r>
    <x v="2"/>
    <x v="307"/>
    <x v="864"/>
    <x v="1"/>
    <x v="1"/>
    <x v="338"/>
    <x v="1"/>
    <x v="2"/>
    <x v="829"/>
    <x v="1"/>
    <x v="13"/>
    <x v="2623"/>
    <x v="2432"/>
    <x v="2260"/>
    <x v="2619"/>
    <x v="2471"/>
    <x v="61"/>
    <x v="7"/>
    <x v="0"/>
    <x v="2398"/>
    <x v="2610"/>
    <x v="59"/>
    <x v="2460"/>
  </r>
  <r>
    <x v="2"/>
    <x v="814"/>
    <x v="447"/>
    <x v="8"/>
    <x v="2"/>
    <x v="594"/>
    <x v="0"/>
    <x v="3"/>
    <x v="941"/>
    <x v="1"/>
    <x v="9"/>
    <x v="2624"/>
    <x v="190"/>
    <x v="2261"/>
    <x v="2620"/>
    <x v="2472"/>
    <x v="156"/>
    <x v="7"/>
    <x v="0"/>
    <x v="189"/>
    <x v="2611"/>
    <x v="151"/>
    <x v="2461"/>
  </r>
  <r>
    <x v="2"/>
    <x v="814"/>
    <x v="447"/>
    <x v="8"/>
    <x v="2"/>
    <x v="594"/>
    <x v="0"/>
    <x v="3"/>
    <x v="1454"/>
    <x v="0"/>
    <x v="5"/>
    <x v="2625"/>
    <x v="2433"/>
    <x v="2262"/>
    <x v="2621"/>
    <x v="2473"/>
    <x v="115"/>
    <x v="7"/>
    <x v="0"/>
    <x v="2399"/>
    <x v="2612"/>
    <x v="1336"/>
    <x v="2462"/>
  </r>
  <r>
    <x v="3"/>
    <x v="815"/>
    <x v="730"/>
    <x v="7"/>
    <x v="0"/>
    <x v="669"/>
    <x v="0"/>
    <x v="0"/>
    <x v="1448"/>
    <x v="0"/>
    <x v="5"/>
    <x v="2626"/>
    <x v="610"/>
    <x v="2263"/>
    <x v="2622"/>
    <x v="610"/>
    <x v="954"/>
    <x v="1"/>
    <x v="0"/>
    <x v="609"/>
    <x v="2613"/>
    <x v="48"/>
    <x v="611"/>
  </r>
  <r>
    <x v="3"/>
    <x v="400"/>
    <x v="272"/>
    <x v="1"/>
    <x v="1"/>
    <x v="564"/>
    <x v="0"/>
    <x v="2"/>
    <x v="826"/>
    <x v="1"/>
    <x v="6"/>
    <x v="1035"/>
    <x v="886"/>
    <x v="771"/>
    <x v="1035"/>
    <x v="90"/>
    <x v="874"/>
    <x v="1"/>
    <x v="0"/>
    <x v="880"/>
    <x v="1032"/>
    <x v="695"/>
    <x v="90"/>
  </r>
  <r>
    <x v="3"/>
    <x v="15"/>
    <x v="215"/>
    <x v="2"/>
    <x v="1"/>
    <x v="274"/>
    <x v="2"/>
    <x v="0"/>
    <x v="316"/>
    <x v="1"/>
    <x v="8"/>
    <x v="2627"/>
    <x v="2434"/>
    <x v="2264"/>
    <x v="2623"/>
    <x v="2474"/>
    <x v="2142"/>
    <x v="4"/>
    <x v="6"/>
    <x v="2400"/>
    <x v="2614"/>
    <x v="202"/>
    <x v="2463"/>
  </r>
  <r>
    <x v="3"/>
    <x v="551"/>
    <x v="865"/>
    <x v="0"/>
    <x v="1"/>
    <x v="467"/>
    <x v="2"/>
    <x v="2"/>
    <x v="627"/>
    <x v="0"/>
    <x v="5"/>
    <x v="2628"/>
    <x v="2435"/>
    <x v="1030"/>
    <x v="1094"/>
    <x v="2475"/>
    <x v="1368"/>
    <x v="4"/>
    <x v="0"/>
    <x v="2401"/>
    <x v="2615"/>
    <x v="322"/>
    <x v="2464"/>
  </r>
  <r>
    <x v="1"/>
    <x v="816"/>
    <x v="747"/>
    <x v="6"/>
    <x v="3"/>
    <x v="627"/>
    <x v="0"/>
    <x v="1"/>
    <x v="925"/>
    <x v="1"/>
    <x v="8"/>
    <x v="2629"/>
    <x v="2191"/>
    <x v="2265"/>
    <x v="2624"/>
    <x v="2215"/>
    <x v="2143"/>
    <x v="0"/>
    <x v="2"/>
    <x v="2164"/>
    <x v="2616"/>
    <x v="569"/>
    <x v="2207"/>
  </r>
  <r>
    <x v="1"/>
    <x v="816"/>
    <x v="747"/>
    <x v="6"/>
    <x v="3"/>
    <x v="627"/>
    <x v="0"/>
    <x v="1"/>
    <x v="248"/>
    <x v="1"/>
    <x v="8"/>
    <x v="2630"/>
    <x v="2436"/>
    <x v="2266"/>
    <x v="2625"/>
    <x v="2476"/>
    <x v="2144"/>
    <x v="0"/>
    <x v="2"/>
    <x v="6"/>
    <x v="2617"/>
    <x v="124"/>
    <x v="2465"/>
  </r>
  <r>
    <x v="1"/>
    <x v="816"/>
    <x v="747"/>
    <x v="6"/>
    <x v="3"/>
    <x v="627"/>
    <x v="0"/>
    <x v="1"/>
    <x v="323"/>
    <x v="0"/>
    <x v="1"/>
    <x v="2631"/>
    <x v="2437"/>
    <x v="2267"/>
    <x v="2626"/>
    <x v="2477"/>
    <x v="2145"/>
    <x v="7"/>
    <x v="2"/>
    <x v="2402"/>
    <x v="2618"/>
    <x v="1108"/>
    <x v="2466"/>
  </r>
  <r>
    <x v="0"/>
    <x v="409"/>
    <x v="485"/>
    <x v="4"/>
    <x v="1"/>
    <x v="218"/>
    <x v="0"/>
    <x v="1"/>
    <x v="966"/>
    <x v="2"/>
    <x v="7"/>
    <x v="2632"/>
    <x v="2438"/>
    <x v="2268"/>
    <x v="2627"/>
    <x v="2478"/>
    <x v="2146"/>
    <x v="7"/>
    <x v="2"/>
    <x v="2403"/>
    <x v="2619"/>
    <x v="377"/>
    <x v="2467"/>
  </r>
  <r>
    <x v="0"/>
    <x v="409"/>
    <x v="485"/>
    <x v="4"/>
    <x v="1"/>
    <x v="218"/>
    <x v="0"/>
    <x v="1"/>
    <x v="1400"/>
    <x v="2"/>
    <x v="7"/>
    <x v="2633"/>
    <x v="2439"/>
    <x v="2269"/>
    <x v="2628"/>
    <x v="2479"/>
    <x v="2147"/>
    <x v="1"/>
    <x v="2"/>
    <x v="2404"/>
    <x v="2620"/>
    <x v="411"/>
    <x v="2468"/>
  </r>
  <r>
    <x v="0"/>
    <x v="409"/>
    <x v="485"/>
    <x v="4"/>
    <x v="1"/>
    <x v="218"/>
    <x v="0"/>
    <x v="1"/>
    <x v="81"/>
    <x v="1"/>
    <x v="12"/>
    <x v="2634"/>
    <x v="2440"/>
    <x v="2270"/>
    <x v="2629"/>
    <x v="2480"/>
    <x v="156"/>
    <x v="7"/>
    <x v="0"/>
    <x v="2405"/>
    <x v="2621"/>
    <x v="151"/>
    <x v="2469"/>
  </r>
  <r>
    <x v="0"/>
    <x v="409"/>
    <x v="485"/>
    <x v="4"/>
    <x v="1"/>
    <x v="218"/>
    <x v="0"/>
    <x v="1"/>
    <x v="674"/>
    <x v="1"/>
    <x v="8"/>
    <x v="2635"/>
    <x v="2441"/>
    <x v="2271"/>
    <x v="2630"/>
    <x v="2481"/>
    <x v="2148"/>
    <x v="3"/>
    <x v="2"/>
    <x v="2406"/>
    <x v="2622"/>
    <x v="1337"/>
    <x v="2470"/>
  </r>
  <r>
    <x v="0"/>
    <x v="409"/>
    <x v="485"/>
    <x v="4"/>
    <x v="1"/>
    <x v="218"/>
    <x v="0"/>
    <x v="1"/>
    <x v="129"/>
    <x v="1"/>
    <x v="10"/>
    <x v="2636"/>
    <x v="2442"/>
    <x v="916"/>
    <x v="2631"/>
    <x v="2482"/>
    <x v="1319"/>
    <x v="3"/>
    <x v="0"/>
    <x v="2407"/>
    <x v="2623"/>
    <x v="177"/>
    <x v="2471"/>
  </r>
  <r>
    <x v="0"/>
    <x v="409"/>
    <x v="485"/>
    <x v="4"/>
    <x v="1"/>
    <x v="218"/>
    <x v="0"/>
    <x v="1"/>
    <x v="67"/>
    <x v="1"/>
    <x v="10"/>
    <x v="2637"/>
    <x v="2443"/>
    <x v="609"/>
    <x v="2632"/>
    <x v="2483"/>
    <x v="1541"/>
    <x v="2"/>
    <x v="0"/>
    <x v="2408"/>
    <x v="2624"/>
    <x v="153"/>
    <x v="2472"/>
  </r>
  <r>
    <x v="0"/>
    <x v="409"/>
    <x v="485"/>
    <x v="4"/>
    <x v="1"/>
    <x v="218"/>
    <x v="0"/>
    <x v="1"/>
    <x v="444"/>
    <x v="1"/>
    <x v="8"/>
    <x v="691"/>
    <x v="679"/>
    <x v="665"/>
    <x v="690"/>
    <x v="678"/>
    <x v="654"/>
    <x v="1"/>
    <x v="2"/>
    <x v="676"/>
    <x v="689"/>
    <x v="512"/>
    <x v="677"/>
  </r>
  <r>
    <x v="3"/>
    <x v="613"/>
    <x v="866"/>
    <x v="10"/>
    <x v="1"/>
    <x v="251"/>
    <x v="1"/>
    <x v="2"/>
    <x v="1455"/>
    <x v="0"/>
    <x v="1"/>
    <x v="2638"/>
    <x v="2444"/>
    <x v="2272"/>
    <x v="2633"/>
    <x v="2484"/>
    <x v="525"/>
    <x v="7"/>
    <x v="0"/>
    <x v="2409"/>
    <x v="2625"/>
    <x v="1338"/>
    <x v="2473"/>
  </r>
  <r>
    <x v="3"/>
    <x v="613"/>
    <x v="866"/>
    <x v="10"/>
    <x v="1"/>
    <x v="251"/>
    <x v="1"/>
    <x v="2"/>
    <x v="635"/>
    <x v="0"/>
    <x v="1"/>
    <x v="2639"/>
    <x v="2445"/>
    <x v="1659"/>
    <x v="2634"/>
    <x v="2485"/>
    <x v="2149"/>
    <x v="3"/>
    <x v="0"/>
    <x v="2410"/>
    <x v="2626"/>
    <x v="1339"/>
    <x v="2474"/>
  </r>
  <r>
    <x v="3"/>
    <x v="613"/>
    <x v="866"/>
    <x v="10"/>
    <x v="1"/>
    <x v="251"/>
    <x v="1"/>
    <x v="2"/>
    <x v="812"/>
    <x v="0"/>
    <x v="1"/>
    <x v="2640"/>
    <x v="2446"/>
    <x v="2273"/>
    <x v="2635"/>
    <x v="2486"/>
    <x v="2150"/>
    <x v="1"/>
    <x v="0"/>
    <x v="2411"/>
    <x v="2627"/>
    <x v="1340"/>
    <x v="2475"/>
  </r>
  <r>
    <x v="3"/>
    <x v="123"/>
    <x v="865"/>
    <x v="0"/>
    <x v="1"/>
    <x v="498"/>
    <x v="0"/>
    <x v="1"/>
    <x v="298"/>
    <x v="1"/>
    <x v="4"/>
    <x v="2641"/>
    <x v="2447"/>
    <x v="2274"/>
    <x v="2636"/>
    <x v="2487"/>
    <x v="2151"/>
    <x v="6"/>
    <x v="0"/>
    <x v="2412"/>
    <x v="2628"/>
    <x v="1341"/>
    <x v="2476"/>
  </r>
  <r>
    <x v="3"/>
    <x v="123"/>
    <x v="865"/>
    <x v="0"/>
    <x v="1"/>
    <x v="498"/>
    <x v="0"/>
    <x v="1"/>
    <x v="1456"/>
    <x v="0"/>
    <x v="5"/>
    <x v="2642"/>
    <x v="78"/>
    <x v="2275"/>
    <x v="2637"/>
    <x v="2488"/>
    <x v="2152"/>
    <x v="7"/>
    <x v="0"/>
    <x v="2413"/>
    <x v="2629"/>
    <x v="1342"/>
    <x v="2477"/>
  </r>
  <r>
    <x v="0"/>
    <x v="254"/>
    <x v="519"/>
    <x v="0"/>
    <x v="2"/>
    <x v="293"/>
    <x v="0"/>
    <x v="1"/>
    <x v="493"/>
    <x v="0"/>
    <x v="5"/>
    <x v="2643"/>
    <x v="2448"/>
    <x v="2276"/>
    <x v="2638"/>
    <x v="2489"/>
    <x v="2153"/>
    <x v="3"/>
    <x v="0"/>
    <x v="2414"/>
    <x v="2630"/>
    <x v="577"/>
    <x v="2478"/>
  </r>
  <r>
    <x v="3"/>
    <x v="817"/>
    <x v="867"/>
    <x v="4"/>
    <x v="1"/>
    <x v="486"/>
    <x v="2"/>
    <x v="1"/>
    <x v="1457"/>
    <x v="0"/>
    <x v="5"/>
    <x v="2644"/>
    <x v="612"/>
    <x v="2277"/>
    <x v="2639"/>
    <x v="2193"/>
    <x v="1300"/>
    <x v="1"/>
    <x v="0"/>
    <x v="611"/>
    <x v="2631"/>
    <x v="48"/>
    <x v="2185"/>
  </r>
  <r>
    <x v="3"/>
    <x v="817"/>
    <x v="867"/>
    <x v="4"/>
    <x v="1"/>
    <x v="486"/>
    <x v="2"/>
    <x v="1"/>
    <x v="1458"/>
    <x v="1"/>
    <x v="8"/>
    <x v="2645"/>
    <x v="2449"/>
    <x v="2278"/>
    <x v="2640"/>
    <x v="2490"/>
    <x v="2154"/>
    <x v="9"/>
    <x v="2"/>
    <x v="647"/>
    <x v="2632"/>
    <x v="175"/>
    <x v="2479"/>
  </r>
  <r>
    <x v="3"/>
    <x v="817"/>
    <x v="867"/>
    <x v="4"/>
    <x v="1"/>
    <x v="486"/>
    <x v="2"/>
    <x v="1"/>
    <x v="755"/>
    <x v="1"/>
    <x v="12"/>
    <x v="2646"/>
    <x v="2450"/>
    <x v="2279"/>
    <x v="2641"/>
    <x v="2491"/>
    <x v="1525"/>
    <x v="2"/>
    <x v="0"/>
    <x v="2415"/>
    <x v="2633"/>
    <x v="142"/>
    <x v="2480"/>
  </r>
  <r>
    <x v="3"/>
    <x v="105"/>
    <x v="44"/>
    <x v="0"/>
    <x v="3"/>
    <x v="670"/>
    <x v="2"/>
    <x v="1"/>
    <x v="197"/>
    <x v="2"/>
    <x v="11"/>
    <x v="2647"/>
    <x v="1429"/>
    <x v="1477"/>
    <x v="2642"/>
    <x v="1442"/>
    <x v="2155"/>
    <x v="4"/>
    <x v="2"/>
    <x v="2416"/>
    <x v="2634"/>
    <x v="796"/>
    <x v="2481"/>
  </r>
  <r>
    <x v="3"/>
    <x v="105"/>
    <x v="44"/>
    <x v="0"/>
    <x v="3"/>
    <x v="670"/>
    <x v="2"/>
    <x v="1"/>
    <x v="1215"/>
    <x v="1"/>
    <x v="10"/>
    <x v="2603"/>
    <x v="2416"/>
    <x v="2243"/>
    <x v="2600"/>
    <x v="2452"/>
    <x v="2127"/>
    <x v="2"/>
    <x v="2"/>
    <x v="2382"/>
    <x v="2590"/>
    <x v="583"/>
    <x v="2441"/>
  </r>
  <r>
    <x v="3"/>
    <x v="105"/>
    <x v="44"/>
    <x v="0"/>
    <x v="3"/>
    <x v="670"/>
    <x v="2"/>
    <x v="1"/>
    <x v="1459"/>
    <x v="0"/>
    <x v="1"/>
    <x v="2648"/>
    <x v="2451"/>
    <x v="2280"/>
    <x v="2643"/>
    <x v="2492"/>
    <x v="2156"/>
    <x v="0"/>
    <x v="2"/>
    <x v="2417"/>
    <x v="2635"/>
    <x v="578"/>
    <x v="2482"/>
  </r>
  <r>
    <x v="3"/>
    <x v="105"/>
    <x v="44"/>
    <x v="0"/>
    <x v="3"/>
    <x v="670"/>
    <x v="2"/>
    <x v="1"/>
    <x v="1460"/>
    <x v="0"/>
    <x v="5"/>
    <x v="2649"/>
    <x v="395"/>
    <x v="2281"/>
    <x v="2644"/>
    <x v="396"/>
    <x v="2157"/>
    <x v="0"/>
    <x v="2"/>
    <x v="394"/>
    <x v="2636"/>
    <x v="1343"/>
    <x v="397"/>
  </r>
  <r>
    <x v="3"/>
    <x v="105"/>
    <x v="44"/>
    <x v="0"/>
    <x v="3"/>
    <x v="670"/>
    <x v="2"/>
    <x v="1"/>
    <x v="500"/>
    <x v="2"/>
    <x v="7"/>
    <x v="2650"/>
    <x v="2452"/>
    <x v="2282"/>
    <x v="2645"/>
    <x v="2493"/>
    <x v="2158"/>
    <x v="0"/>
    <x v="2"/>
    <x v="2418"/>
    <x v="2637"/>
    <x v="572"/>
    <x v="2483"/>
  </r>
  <r>
    <x v="3"/>
    <x v="105"/>
    <x v="44"/>
    <x v="0"/>
    <x v="3"/>
    <x v="670"/>
    <x v="2"/>
    <x v="1"/>
    <x v="1461"/>
    <x v="2"/>
    <x v="7"/>
    <x v="2651"/>
    <x v="2453"/>
    <x v="2283"/>
    <x v="2646"/>
    <x v="2494"/>
    <x v="2159"/>
    <x v="0"/>
    <x v="2"/>
    <x v="2419"/>
    <x v="2638"/>
    <x v="1344"/>
    <x v="2484"/>
  </r>
  <r>
    <x v="0"/>
    <x v="298"/>
    <x v="868"/>
    <x v="6"/>
    <x v="1"/>
    <x v="55"/>
    <x v="1"/>
    <x v="3"/>
    <x v="884"/>
    <x v="2"/>
    <x v="7"/>
    <x v="1432"/>
    <x v="1372"/>
    <x v="1309"/>
    <x v="1427"/>
    <x v="1380"/>
    <x v="571"/>
    <x v="7"/>
    <x v="0"/>
    <x v="1362"/>
    <x v="1425"/>
    <x v="469"/>
    <x v="1375"/>
  </r>
  <r>
    <x v="3"/>
    <x v="818"/>
    <x v="446"/>
    <x v="1"/>
    <x v="1"/>
    <x v="671"/>
    <x v="2"/>
    <x v="3"/>
    <x v="474"/>
    <x v="0"/>
    <x v="1"/>
    <x v="2652"/>
    <x v="2454"/>
    <x v="2284"/>
    <x v="2647"/>
    <x v="2495"/>
    <x v="2160"/>
    <x v="1"/>
    <x v="9"/>
    <x v="2420"/>
    <x v="2639"/>
    <x v="1345"/>
    <x v="2485"/>
  </r>
  <r>
    <x v="3"/>
    <x v="464"/>
    <x v="510"/>
    <x v="5"/>
    <x v="1"/>
    <x v="129"/>
    <x v="0"/>
    <x v="3"/>
    <x v="8"/>
    <x v="1"/>
    <x v="8"/>
    <x v="2653"/>
    <x v="2455"/>
    <x v="2285"/>
    <x v="2648"/>
    <x v="2496"/>
    <x v="2161"/>
    <x v="7"/>
    <x v="6"/>
    <x v="2421"/>
    <x v="2640"/>
    <x v="1346"/>
    <x v="2486"/>
  </r>
  <r>
    <x v="1"/>
    <x v="100"/>
    <x v="693"/>
    <x v="4"/>
    <x v="1"/>
    <x v="446"/>
    <x v="0"/>
    <x v="1"/>
    <x v="799"/>
    <x v="1"/>
    <x v="8"/>
    <x v="996"/>
    <x v="964"/>
    <x v="940"/>
    <x v="995"/>
    <x v="966"/>
    <x v="898"/>
    <x v="4"/>
    <x v="2"/>
    <x v="958"/>
    <x v="993"/>
    <x v="529"/>
    <x v="963"/>
  </r>
  <r>
    <x v="1"/>
    <x v="100"/>
    <x v="693"/>
    <x v="4"/>
    <x v="1"/>
    <x v="446"/>
    <x v="0"/>
    <x v="1"/>
    <x v="271"/>
    <x v="1"/>
    <x v="13"/>
    <x v="2654"/>
    <x v="1987"/>
    <x v="1086"/>
    <x v="2649"/>
    <x v="2007"/>
    <x v="2162"/>
    <x v="4"/>
    <x v="0"/>
    <x v="1962"/>
    <x v="2641"/>
    <x v="189"/>
    <x v="1999"/>
  </r>
  <r>
    <x v="3"/>
    <x v="466"/>
    <x v="869"/>
    <x v="3"/>
    <x v="1"/>
    <x v="178"/>
    <x v="2"/>
    <x v="1"/>
    <x v="987"/>
    <x v="1"/>
    <x v="10"/>
    <x v="2655"/>
    <x v="2456"/>
    <x v="1241"/>
    <x v="2650"/>
    <x v="2497"/>
    <x v="2163"/>
    <x v="1"/>
    <x v="0"/>
    <x v="2422"/>
    <x v="2642"/>
    <x v="269"/>
    <x v="2487"/>
  </r>
  <r>
    <x v="3"/>
    <x v="466"/>
    <x v="869"/>
    <x v="3"/>
    <x v="1"/>
    <x v="178"/>
    <x v="2"/>
    <x v="1"/>
    <x v="1123"/>
    <x v="1"/>
    <x v="2"/>
    <x v="2656"/>
    <x v="2457"/>
    <x v="2286"/>
    <x v="2651"/>
    <x v="2498"/>
    <x v="1303"/>
    <x v="8"/>
    <x v="0"/>
    <x v="2423"/>
    <x v="2643"/>
    <x v="436"/>
    <x v="2488"/>
  </r>
  <r>
    <x v="3"/>
    <x v="819"/>
    <x v="91"/>
    <x v="4"/>
    <x v="0"/>
    <x v="672"/>
    <x v="1"/>
    <x v="1"/>
    <x v="23"/>
    <x v="0"/>
    <x v="1"/>
    <x v="2657"/>
    <x v="2458"/>
    <x v="1833"/>
    <x v="2652"/>
    <x v="2499"/>
    <x v="2164"/>
    <x v="0"/>
    <x v="2"/>
    <x v="2424"/>
    <x v="2644"/>
    <x v="85"/>
    <x v="2489"/>
  </r>
  <r>
    <x v="3"/>
    <x v="819"/>
    <x v="91"/>
    <x v="4"/>
    <x v="0"/>
    <x v="672"/>
    <x v="1"/>
    <x v="1"/>
    <x v="163"/>
    <x v="0"/>
    <x v="1"/>
    <x v="2658"/>
    <x v="2459"/>
    <x v="2287"/>
    <x v="2653"/>
    <x v="2500"/>
    <x v="2165"/>
    <x v="0"/>
    <x v="2"/>
    <x v="2425"/>
    <x v="2645"/>
    <x v="610"/>
    <x v="2490"/>
  </r>
  <r>
    <x v="3"/>
    <x v="819"/>
    <x v="91"/>
    <x v="4"/>
    <x v="0"/>
    <x v="672"/>
    <x v="1"/>
    <x v="1"/>
    <x v="525"/>
    <x v="1"/>
    <x v="8"/>
    <x v="2659"/>
    <x v="2460"/>
    <x v="1234"/>
    <x v="2654"/>
    <x v="2501"/>
    <x v="2166"/>
    <x v="2"/>
    <x v="2"/>
    <x v="2426"/>
    <x v="2646"/>
    <x v="718"/>
    <x v="2491"/>
  </r>
  <r>
    <x v="3"/>
    <x v="819"/>
    <x v="91"/>
    <x v="4"/>
    <x v="0"/>
    <x v="672"/>
    <x v="1"/>
    <x v="1"/>
    <x v="1462"/>
    <x v="0"/>
    <x v="5"/>
    <x v="2660"/>
    <x v="1669"/>
    <x v="2288"/>
    <x v="2655"/>
    <x v="1682"/>
    <x v="2167"/>
    <x v="0"/>
    <x v="0"/>
    <x v="1651"/>
    <x v="2647"/>
    <x v="1347"/>
    <x v="1674"/>
  </r>
  <r>
    <x v="2"/>
    <x v="422"/>
    <x v="252"/>
    <x v="4"/>
    <x v="1"/>
    <x v="476"/>
    <x v="0"/>
    <x v="2"/>
    <x v="1001"/>
    <x v="0"/>
    <x v="5"/>
    <x v="2661"/>
    <x v="2461"/>
    <x v="2289"/>
    <x v="2656"/>
    <x v="2502"/>
    <x v="2168"/>
    <x v="5"/>
    <x v="7"/>
    <x v="2427"/>
    <x v="2648"/>
    <x v="1099"/>
    <x v="2492"/>
  </r>
  <r>
    <x v="2"/>
    <x v="422"/>
    <x v="252"/>
    <x v="4"/>
    <x v="1"/>
    <x v="476"/>
    <x v="0"/>
    <x v="2"/>
    <x v="1190"/>
    <x v="1"/>
    <x v="4"/>
    <x v="2662"/>
    <x v="2462"/>
    <x v="1584"/>
    <x v="2657"/>
    <x v="2503"/>
    <x v="2169"/>
    <x v="4"/>
    <x v="2"/>
    <x v="2428"/>
    <x v="2649"/>
    <x v="298"/>
    <x v="2493"/>
  </r>
  <r>
    <x v="3"/>
    <x v="44"/>
    <x v="748"/>
    <x v="0"/>
    <x v="0"/>
    <x v="535"/>
    <x v="0"/>
    <x v="0"/>
    <x v="77"/>
    <x v="1"/>
    <x v="9"/>
    <x v="2663"/>
    <x v="2463"/>
    <x v="1647"/>
    <x v="2658"/>
    <x v="2504"/>
    <x v="2170"/>
    <x v="1"/>
    <x v="2"/>
    <x v="2429"/>
    <x v="2650"/>
    <x v="313"/>
    <x v="2494"/>
  </r>
  <r>
    <x v="3"/>
    <x v="44"/>
    <x v="748"/>
    <x v="0"/>
    <x v="0"/>
    <x v="535"/>
    <x v="0"/>
    <x v="0"/>
    <x v="585"/>
    <x v="1"/>
    <x v="10"/>
    <x v="56"/>
    <x v="278"/>
    <x v="12"/>
    <x v="282"/>
    <x v="279"/>
    <x v="278"/>
    <x v="5"/>
    <x v="2"/>
    <x v="277"/>
    <x v="282"/>
    <x v="252"/>
    <x v="279"/>
  </r>
  <r>
    <x v="3"/>
    <x v="44"/>
    <x v="748"/>
    <x v="0"/>
    <x v="0"/>
    <x v="535"/>
    <x v="0"/>
    <x v="0"/>
    <x v="555"/>
    <x v="1"/>
    <x v="8"/>
    <x v="2664"/>
    <x v="2464"/>
    <x v="2290"/>
    <x v="2659"/>
    <x v="2505"/>
    <x v="2171"/>
    <x v="8"/>
    <x v="6"/>
    <x v="1349"/>
    <x v="2651"/>
    <x v="1053"/>
    <x v="2495"/>
  </r>
  <r>
    <x v="3"/>
    <x v="44"/>
    <x v="748"/>
    <x v="0"/>
    <x v="0"/>
    <x v="535"/>
    <x v="0"/>
    <x v="0"/>
    <x v="1381"/>
    <x v="0"/>
    <x v="5"/>
    <x v="2665"/>
    <x v="2465"/>
    <x v="2291"/>
    <x v="2660"/>
    <x v="2506"/>
    <x v="2172"/>
    <x v="0"/>
    <x v="2"/>
    <x v="2430"/>
    <x v="2652"/>
    <x v="34"/>
    <x v="2496"/>
  </r>
  <r>
    <x v="3"/>
    <x v="44"/>
    <x v="748"/>
    <x v="0"/>
    <x v="0"/>
    <x v="535"/>
    <x v="0"/>
    <x v="0"/>
    <x v="459"/>
    <x v="1"/>
    <x v="4"/>
    <x v="2666"/>
    <x v="1813"/>
    <x v="2292"/>
    <x v="2661"/>
    <x v="1830"/>
    <x v="2173"/>
    <x v="4"/>
    <x v="2"/>
    <x v="1793"/>
    <x v="2653"/>
    <x v="906"/>
    <x v="1822"/>
  </r>
  <r>
    <x v="3"/>
    <x v="819"/>
    <x v="404"/>
    <x v="4"/>
    <x v="1"/>
    <x v="239"/>
    <x v="0"/>
    <x v="2"/>
    <x v="870"/>
    <x v="1"/>
    <x v="8"/>
    <x v="2667"/>
    <x v="2466"/>
    <x v="2293"/>
    <x v="2662"/>
    <x v="2507"/>
    <x v="634"/>
    <x v="2"/>
    <x v="0"/>
    <x v="2431"/>
    <x v="2654"/>
    <x v="55"/>
    <x v="2497"/>
  </r>
  <r>
    <x v="1"/>
    <x v="820"/>
    <x v="678"/>
    <x v="5"/>
    <x v="1"/>
    <x v="165"/>
    <x v="0"/>
    <x v="2"/>
    <x v="616"/>
    <x v="0"/>
    <x v="3"/>
    <x v="1365"/>
    <x v="1315"/>
    <x v="1259"/>
    <x v="1362"/>
    <x v="1324"/>
    <x v="1189"/>
    <x v="0"/>
    <x v="4"/>
    <x v="1304"/>
    <x v="1359"/>
    <x v="838"/>
    <x v="1317"/>
  </r>
  <r>
    <x v="1"/>
    <x v="820"/>
    <x v="678"/>
    <x v="5"/>
    <x v="1"/>
    <x v="165"/>
    <x v="0"/>
    <x v="2"/>
    <x v="1463"/>
    <x v="1"/>
    <x v="10"/>
    <x v="2668"/>
    <x v="806"/>
    <x v="1299"/>
    <x v="2663"/>
    <x v="805"/>
    <x v="2174"/>
    <x v="4"/>
    <x v="2"/>
    <x v="801"/>
    <x v="2655"/>
    <x v="327"/>
    <x v="802"/>
  </r>
  <r>
    <x v="3"/>
    <x v="769"/>
    <x v="379"/>
    <x v="4"/>
    <x v="3"/>
    <x v="1"/>
    <x v="1"/>
    <x v="3"/>
    <x v="1464"/>
    <x v="0"/>
    <x v="1"/>
    <x v="2669"/>
    <x v="2467"/>
    <x v="2294"/>
    <x v="2664"/>
    <x v="2508"/>
    <x v="2175"/>
    <x v="3"/>
    <x v="4"/>
    <x v="2432"/>
    <x v="2656"/>
    <x v="1348"/>
    <x v="2498"/>
  </r>
  <r>
    <x v="3"/>
    <x v="621"/>
    <x v="179"/>
    <x v="2"/>
    <x v="0"/>
    <x v="332"/>
    <x v="0"/>
    <x v="3"/>
    <x v="1011"/>
    <x v="1"/>
    <x v="4"/>
    <x v="2670"/>
    <x v="2468"/>
    <x v="1269"/>
    <x v="2665"/>
    <x v="2509"/>
    <x v="347"/>
    <x v="0"/>
    <x v="0"/>
    <x v="2433"/>
    <x v="2657"/>
    <x v="113"/>
    <x v="2499"/>
  </r>
  <r>
    <x v="2"/>
    <x v="286"/>
    <x v="870"/>
    <x v="9"/>
    <x v="0"/>
    <x v="444"/>
    <x v="0"/>
    <x v="0"/>
    <x v="1455"/>
    <x v="0"/>
    <x v="1"/>
    <x v="2671"/>
    <x v="2469"/>
    <x v="2272"/>
    <x v="2666"/>
    <x v="2510"/>
    <x v="2176"/>
    <x v="5"/>
    <x v="0"/>
    <x v="2434"/>
    <x v="2658"/>
    <x v="1349"/>
    <x v="2500"/>
  </r>
  <r>
    <x v="1"/>
    <x v="821"/>
    <x v="871"/>
    <x v="1"/>
    <x v="1"/>
    <x v="673"/>
    <x v="0"/>
    <x v="3"/>
    <x v="1465"/>
    <x v="1"/>
    <x v="10"/>
    <x v="572"/>
    <x v="562"/>
    <x v="12"/>
    <x v="572"/>
    <x v="562"/>
    <x v="544"/>
    <x v="4"/>
    <x v="2"/>
    <x v="561"/>
    <x v="570"/>
    <x v="450"/>
    <x v="563"/>
  </r>
  <r>
    <x v="1"/>
    <x v="821"/>
    <x v="871"/>
    <x v="1"/>
    <x v="1"/>
    <x v="673"/>
    <x v="0"/>
    <x v="3"/>
    <x v="1251"/>
    <x v="0"/>
    <x v="5"/>
    <x v="2672"/>
    <x v="2470"/>
    <x v="1733"/>
    <x v="2667"/>
    <x v="2511"/>
    <x v="2177"/>
    <x v="0"/>
    <x v="2"/>
    <x v="2435"/>
    <x v="2659"/>
    <x v="373"/>
    <x v="2501"/>
  </r>
  <r>
    <x v="2"/>
    <x v="136"/>
    <x v="701"/>
    <x v="7"/>
    <x v="1"/>
    <x v="52"/>
    <x v="0"/>
    <x v="1"/>
    <x v="1464"/>
    <x v="0"/>
    <x v="1"/>
    <x v="2673"/>
    <x v="2471"/>
    <x v="2295"/>
    <x v="2668"/>
    <x v="2512"/>
    <x v="2178"/>
    <x v="4"/>
    <x v="2"/>
    <x v="2436"/>
    <x v="2660"/>
    <x v="1350"/>
    <x v="2502"/>
  </r>
  <r>
    <x v="2"/>
    <x v="136"/>
    <x v="701"/>
    <x v="7"/>
    <x v="1"/>
    <x v="52"/>
    <x v="0"/>
    <x v="1"/>
    <x v="653"/>
    <x v="1"/>
    <x v="8"/>
    <x v="2674"/>
    <x v="2472"/>
    <x v="2296"/>
    <x v="2669"/>
    <x v="2513"/>
    <x v="2179"/>
    <x v="4"/>
    <x v="2"/>
    <x v="2437"/>
    <x v="2661"/>
    <x v="58"/>
    <x v="2503"/>
  </r>
  <r>
    <x v="2"/>
    <x v="776"/>
    <x v="872"/>
    <x v="4"/>
    <x v="0"/>
    <x v="53"/>
    <x v="0"/>
    <x v="1"/>
    <x v="330"/>
    <x v="1"/>
    <x v="4"/>
    <x v="361"/>
    <x v="355"/>
    <x v="352"/>
    <x v="362"/>
    <x v="357"/>
    <x v="352"/>
    <x v="1"/>
    <x v="2"/>
    <x v="354"/>
    <x v="362"/>
    <x v="313"/>
    <x v="357"/>
  </r>
  <r>
    <x v="2"/>
    <x v="776"/>
    <x v="872"/>
    <x v="4"/>
    <x v="0"/>
    <x v="53"/>
    <x v="0"/>
    <x v="1"/>
    <x v="1258"/>
    <x v="0"/>
    <x v="3"/>
    <x v="2033"/>
    <x v="2473"/>
    <x v="2297"/>
    <x v="2670"/>
    <x v="2514"/>
    <x v="2180"/>
    <x v="7"/>
    <x v="5"/>
    <x v="2438"/>
    <x v="2662"/>
    <x v="1351"/>
    <x v="2504"/>
  </r>
  <r>
    <x v="0"/>
    <x v="822"/>
    <x v="873"/>
    <x v="5"/>
    <x v="1"/>
    <x v="674"/>
    <x v="2"/>
    <x v="0"/>
    <x v="1466"/>
    <x v="0"/>
    <x v="5"/>
    <x v="2675"/>
    <x v="2474"/>
    <x v="2298"/>
    <x v="2671"/>
    <x v="2515"/>
    <x v="2181"/>
    <x v="4"/>
    <x v="0"/>
    <x v="1614"/>
    <x v="2663"/>
    <x v="420"/>
    <x v="2505"/>
  </r>
  <r>
    <x v="0"/>
    <x v="822"/>
    <x v="873"/>
    <x v="5"/>
    <x v="1"/>
    <x v="674"/>
    <x v="2"/>
    <x v="0"/>
    <x v="364"/>
    <x v="1"/>
    <x v="10"/>
    <x v="2676"/>
    <x v="640"/>
    <x v="388"/>
    <x v="2672"/>
    <x v="2516"/>
    <x v="179"/>
    <x v="0"/>
    <x v="0"/>
    <x v="2439"/>
    <x v="2664"/>
    <x v="50"/>
    <x v="2506"/>
  </r>
  <r>
    <x v="0"/>
    <x v="822"/>
    <x v="873"/>
    <x v="5"/>
    <x v="1"/>
    <x v="674"/>
    <x v="2"/>
    <x v="0"/>
    <x v="426"/>
    <x v="1"/>
    <x v="4"/>
    <x v="2677"/>
    <x v="2475"/>
    <x v="454"/>
    <x v="2673"/>
    <x v="2517"/>
    <x v="2182"/>
    <x v="6"/>
    <x v="0"/>
    <x v="2440"/>
    <x v="2665"/>
    <x v="1352"/>
    <x v="2507"/>
  </r>
  <r>
    <x v="0"/>
    <x v="823"/>
    <x v="874"/>
    <x v="11"/>
    <x v="0"/>
    <x v="637"/>
    <x v="1"/>
    <x v="1"/>
    <x v="1421"/>
    <x v="2"/>
    <x v="11"/>
    <x v="2678"/>
    <x v="2476"/>
    <x v="2145"/>
    <x v="2674"/>
    <x v="2518"/>
    <x v="1096"/>
    <x v="7"/>
    <x v="0"/>
    <x v="2441"/>
    <x v="2666"/>
    <x v="1353"/>
    <x v="2508"/>
  </r>
  <r>
    <x v="0"/>
    <x v="823"/>
    <x v="874"/>
    <x v="11"/>
    <x v="0"/>
    <x v="637"/>
    <x v="1"/>
    <x v="1"/>
    <x v="1458"/>
    <x v="1"/>
    <x v="8"/>
    <x v="2679"/>
    <x v="2477"/>
    <x v="2278"/>
    <x v="2675"/>
    <x v="2519"/>
    <x v="2183"/>
    <x v="4"/>
    <x v="2"/>
    <x v="2442"/>
    <x v="2667"/>
    <x v="377"/>
    <x v="2509"/>
  </r>
  <r>
    <x v="0"/>
    <x v="823"/>
    <x v="874"/>
    <x v="11"/>
    <x v="0"/>
    <x v="637"/>
    <x v="1"/>
    <x v="1"/>
    <x v="435"/>
    <x v="1"/>
    <x v="4"/>
    <x v="478"/>
    <x v="469"/>
    <x v="465"/>
    <x v="479"/>
    <x v="471"/>
    <x v="458"/>
    <x v="2"/>
    <x v="0"/>
    <x v="468"/>
    <x v="479"/>
    <x v="395"/>
    <x v="472"/>
  </r>
  <r>
    <x v="0"/>
    <x v="823"/>
    <x v="874"/>
    <x v="11"/>
    <x v="0"/>
    <x v="637"/>
    <x v="1"/>
    <x v="1"/>
    <x v="78"/>
    <x v="1"/>
    <x v="8"/>
    <x v="2680"/>
    <x v="2478"/>
    <x v="2299"/>
    <x v="2676"/>
    <x v="2520"/>
    <x v="2184"/>
    <x v="3"/>
    <x v="2"/>
    <x v="2443"/>
    <x v="2668"/>
    <x v="486"/>
    <x v="2510"/>
  </r>
  <r>
    <x v="0"/>
    <x v="824"/>
    <x v="358"/>
    <x v="2"/>
    <x v="1"/>
    <x v="640"/>
    <x v="1"/>
    <x v="3"/>
    <x v="564"/>
    <x v="1"/>
    <x v="9"/>
    <x v="653"/>
    <x v="641"/>
    <x v="630"/>
    <x v="652"/>
    <x v="640"/>
    <x v="153"/>
    <x v="1"/>
    <x v="0"/>
    <x v="639"/>
    <x v="651"/>
    <x v="148"/>
    <x v="639"/>
  </r>
  <r>
    <x v="3"/>
    <x v="825"/>
    <x v="875"/>
    <x v="10"/>
    <x v="1"/>
    <x v="77"/>
    <x v="0"/>
    <x v="2"/>
    <x v="1188"/>
    <x v="1"/>
    <x v="8"/>
    <x v="2681"/>
    <x v="2479"/>
    <x v="2300"/>
    <x v="2677"/>
    <x v="2521"/>
    <x v="2185"/>
    <x v="4"/>
    <x v="0"/>
    <x v="1658"/>
    <x v="2669"/>
    <x v="189"/>
    <x v="2511"/>
  </r>
  <r>
    <x v="0"/>
    <x v="369"/>
    <x v="250"/>
    <x v="8"/>
    <x v="0"/>
    <x v="247"/>
    <x v="0"/>
    <x v="1"/>
    <x v="68"/>
    <x v="1"/>
    <x v="8"/>
    <x v="2682"/>
    <x v="2480"/>
    <x v="2301"/>
    <x v="2678"/>
    <x v="2522"/>
    <x v="2186"/>
    <x v="4"/>
    <x v="2"/>
    <x v="2444"/>
    <x v="2670"/>
    <x v="58"/>
    <x v="2512"/>
  </r>
  <r>
    <x v="2"/>
    <x v="686"/>
    <x v="876"/>
    <x v="7"/>
    <x v="1"/>
    <x v="171"/>
    <x v="0"/>
    <x v="1"/>
    <x v="4"/>
    <x v="1"/>
    <x v="4"/>
    <x v="2548"/>
    <x v="2369"/>
    <x v="4"/>
    <x v="2545"/>
    <x v="2403"/>
    <x v="2091"/>
    <x v="2"/>
    <x v="2"/>
    <x v="2336"/>
    <x v="2535"/>
    <x v="1311"/>
    <x v="2392"/>
  </r>
  <r>
    <x v="2"/>
    <x v="261"/>
    <x v="175"/>
    <x v="1"/>
    <x v="1"/>
    <x v="508"/>
    <x v="0"/>
    <x v="3"/>
    <x v="837"/>
    <x v="1"/>
    <x v="12"/>
    <x v="2683"/>
    <x v="1748"/>
    <x v="2302"/>
    <x v="2679"/>
    <x v="1762"/>
    <x v="2187"/>
    <x v="4"/>
    <x v="2"/>
    <x v="1730"/>
    <x v="2671"/>
    <x v="327"/>
    <x v="1754"/>
  </r>
  <r>
    <x v="2"/>
    <x v="261"/>
    <x v="175"/>
    <x v="1"/>
    <x v="1"/>
    <x v="508"/>
    <x v="0"/>
    <x v="3"/>
    <x v="1467"/>
    <x v="0"/>
    <x v="5"/>
    <x v="2684"/>
    <x v="2246"/>
    <x v="2303"/>
    <x v="2680"/>
    <x v="2273"/>
    <x v="2188"/>
    <x v="7"/>
    <x v="2"/>
    <x v="2217"/>
    <x v="2672"/>
    <x v="1354"/>
    <x v="2265"/>
  </r>
  <r>
    <x v="2"/>
    <x v="261"/>
    <x v="175"/>
    <x v="1"/>
    <x v="1"/>
    <x v="508"/>
    <x v="0"/>
    <x v="3"/>
    <x v="246"/>
    <x v="2"/>
    <x v="11"/>
    <x v="2685"/>
    <x v="1697"/>
    <x v="2304"/>
    <x v="2681"/>
    <x v="1710"/>
    <x v="2189"/>
    <x v="4"/>
    <x v="2"/>
    <x v="1679"/>
    <x v="2673"/>
    <x v="1108"/>
    <x v="1702"/>
  </r>
  <r>
    <x v="2"/>
    <x v="261"/>
    <x v="175"/>
    <x v="1"/>
    <x v="1"/>
    <x v="508"/>
    <x v="0"/>
    <x v="3"/>
    <x v="1468"/>
    <x v="2"/>
    <x v="15"/>
    <x v="2686"/>
    <x v="2481"/>
    <x v="2305"/>
    <x v="2682"/>
    <x v="2523"/>
    <x v="2190"/>
    <x v="1"/>
    <x v="6"/>
    <x v="2445"/>
    <x v="2674"/>
    <x v="1355"/>
    <x v="2513"/>
  </r>
  <r>
    <x v="2"/>
    <x v="261"/>
    <x v="175"/>
    <x v="1"/>
    <x v="1"/>
    <x v="508"/>
    <x v="0"/>
    <x v="3"/>
    <x v="1109"/>
    <x v="1"/>
    <x v="9"/>
    <x v="2687"/>
    <x v="2482"/>
    <x v="2306"/>
    <x v="2683"/>
    <x v="2524"/>
    <x v="2191"/>
    <x v="0"/>
    <x v="2"/>
    <x v="2446"/>
    <x v="2675"/>
    <x v="418"/>
    <x v="2514"/>
  </r>
  <r>
    <x v="2"/>
    <x v="261"/>
    <x v="175"/>
    <x v="1"/>
    <x v="1"/>
    <x v="508"/>
    <x v="0"/>
    <x v="3"/>
    <x v="491"/>
    <x v="1"/>
    <x v="8"/>
    <x v="2688"/>
    <x v="2483"/>
    <x v="2307"/>
    <x v="2684"/>
    <x v="2525"/>
    <x v="2192"/>
    <x v="0"/>
    <x v="6"/>
    <x v="2447"/>
    <x v="2676"/>
    <x v="462"/>
    <x v="2515"/>
  </r>
  <r>
    <x v="1"/>
    <x v="761"/>
    <x v="401"/>
    <x v="7"/>
    <x v="1"/>
    <x v="163"/>
    <x v="2"/>
    <x v="2"/>
    <x v="1469"/>
    <x v="1"/>
    <x v="8"/>
    <x v="2689"/>
    <x v="2484"/>
    <x v="2308"/>
    <x v="2685"/>
    <x v="2526"/>
    <x v="2193"/>
    <x v="2"/>
    <x v="0"/>
    <x v="2448"/>
    <x v="2677"/>
    <x v="142"/>
    <x v="2516"/>
  </r>
  <r>
    <x v="3"/>
    <x v="819"/>
    <x v="350"/>
    <x v="4"/>
    <x v="1"/>
    <x v="279"/>
    <x v="2"/>
    <x v="3"/>
    <x v="1124"/>
    <x v="1"/>
    <x v="8"/>
    <x v="2690"/>
    <x v="2485"/>
    <x v="2309"/>
    <x v="2686"/>
    <x v="2527"/>
    <x v="2194"/>
    <x v="4"/>
    <x v="2"/>
    <x v="2449"/>
    <x v="2678"/>
    <x v="796"/>
    <x v="2517"/>
  </r>
  <r>
    <x v="0"/>
    <x v="162"/>
    <x v="165"/>
    <x v="8"/>
    <x v="2"/>
    <x v="675"/>
    <x v="2"/>
    <x v="3"/>
    <x v="1470"/>
    <x v="1"/>
    <x v="9"/>
    <x v="2691"/>
    <x v="2486"/>
    <x v="2310"/>
    <x v="2687"/>
    <x v="2528"/>
    <x v="415"/>
    <x v="7"/>
    <x v="0"/>
    <x v="2450"/>
    <x v="2679"/>
    <x v="366"/>
    <x v="2518"/>
  </r>
  <r>
    <x v="2"/>
    <x v="826"/>
    <x v="877"/>
    <x v="5"/>
    <x v="1"/>
    <x v="50"/>
    <x v="2"/>
    <x v="2"/>
    <x v="997"/>
    <x v="1"/>
    <x v="8"/>
    <x v="1357"/>
    <x v="1307"/>
    <x v="1252"/>
    <x v="1354"/>
    <x v="1316"/>
    <x v="692"/>
    <x v="1"/>
    <x v="0"/>
    <x v="1296"/>
    <x v="1351"/>
    <x v="837"/>
    <x v="1309"/>
  </r>
  <r>
    <x v="3"/>
    <x v="119"/>
    <x v="878"/>
    <x v="2"/>
    <x v="2"/>
    <x v="257"/>
    <x v="0"/>
    <x v="3"/>
    <x v="1107"/>
    <x v="1"/>
    <x v="9"/>
    <x v="2692"/>
    <x v="2487"/>
    <x v="2311"/>
    <x v="2688"/>
    <x v="2529"/>
    <x v="177"/>
    <x v="2"/>
    <x v="0"/>
    <x v="2451"/>
    <x v="2680"/>
    <x v="1356"/>
    <x v="2519"/>
  </r>
  <r>
    <x v="2"/>
    <x v="745"/>
    <x v="796"/>
    <x v="2"/>
    <x v="1"/>
    <x v="211"/>
    <x v="0"/>
    <x v="1"/>
    <x v="276"/>
    <x v="1"/>
    <x v="8"/>
    <x v="2693"/>
    <x v="2488"/>
    <x v="2312"/>
    <x v="2689"/>
    <x v="2530"/>
    <x v="2195"/>
    <x v="1"/>
    <x v="2"/>
    <x v="2452"/>
    <x v="2681"/>
    <x v="275"/>
    <x v="2520"/>
  </r>
  <r>
    <x v="0"/>
    <x v="5"/>
    <x v="296"/>
    <x v="4"/>
    <x v="2"/>
    <x v="506"/>
    <x v="0"/>
    <x v="0"/>
    <x v="1268"/>
    <x v="0"/>
    <x v="5"/>
    <x v="2011"/>
    <x v="1891"/>
    <x v="1785"/>
    <x v="2011"/>
    <x v="1909"/>
    <x v="108"/>
    <x v="1"/>
    <x v="0"/>
    <x v="1868"/>
    <x v="2005"/>
    <x v="113"/>
    <x v="1902"/>
  </r>
  <r>
    <x v="0"/>
    <x v="197"/>
    <x v="879"/>
    <x v="7"/>
    <x v="1"/>
    <x v="645"/>
    <x v="1"/>
    <x v="3"/>
    <x v="1306"/>
    <x v="1"/>
    <x v="9"/>
    <x v="2694"/>
    <x v="2489"/>
    <x v="2313"/>
    <x v="2690"/>
    <x v="2531"/>
    <x v="2196"/>
    <x v="2"/>
    <x v="2"/>
    <x v="2453"/>
    <x v="2682"/>
    <x v="1357"/>
    <x v="2521"/>
  </r>
  <r>
    <x v="3"/>
    <x v="827"/>
    <x v="880"/>
    <x v="3"/>
    <x v="1"/>
    <x v="676"/>
    <x v="2"/>
    <x v="1"/>
    <x v="385"/>
    <x v="1"/>
    <x v="8"/>
    <x v="2695"/>
    <x v="2490"/>
    <x v="2314"/>
    <x v="2691"/>
    <x v="2532"/>
    <x v="2197"/>
    <x v="2"/>
    <x v="6"/>
    <x v="2454"/>
    <x v="2683"/>
    <x v="1282"/>
    <x v="2522"/>
  </r>
  <r>
    <x v="3"/>
    <x v="827"/>
    <x v="880"/>
    <x v="3"/>
    <x v="1"/>
    <x v="676"/>
    <x v="2"/>
    <x v="1"/>
    <x v="155"/>
    <x v="2"/>
    <x v="15"/>
    <x v="2696"/>
    <x v="2491"/>
    <x v="2315"/>
    <x v="2692"/>
    <x v="2533"/>
    <x v="2198"/>
    <x v="2"/>
    <x v="6"/>
    <x v="2455"/>
    <x v="2684"/>
    <x v="655"/>
    <x v="2523"/>
  </r>
  <r>
    <x v="3"/>
    <x v="827"/>
    <x v="880"/>
    <x v="3"/>
    <x v="1"/>
    <x v="676"/>
    <x v="2"/>
    <x v="1"/>
    <x v="379"/>
    <x v="1"/>
    <x v="8"/>
    <x v="2697"/>
    <x v="2492"/>
    <x v="2316"/>
    <x v="2693"/>
    <x v="2534"/>
    <x v="2199"/>
    <x v="0"/>
    <x v="6"/>
    <x v="2456"/>
    <x v="2685"/>
    <x v="28"/>
    <x v="2524"/>
  </r>
  <r>
    <x v="3"/>
    <x v="827"/>
    <x v="880"/>
    <x v="3"/>
    <x v="1"/>
    <x v="676"/>
    <x v="2"/>
    <x v="1"/>
    <x v="591"/>
    <x v="1"/>
    <x v="8"/>
    <x v="2698"/>
    <x v="2493"/>
    <x v="2317"/>
    <x v="2694"/>
    <x v="2535"/>
    <x v="2200"/>
    <x v="5"/>
    <x v="6"/>
    <x v="2457"/>
    <x v="2686"/>
    <x v="1358"/>
    <x v="2525"/>
  </r>
  <r>
    <x v="3"/>
    <x v="827"/>
    <x v="880"/>
    <x v="3"/>
    <x v="1"/>
    <x v="676"/>
    <x v="2"/>
    <x v="1"/>
    <x v="510"/>
    <x v="1"/>
    <x v="10"/>
    <x v="572"/>
    <x v="562"/>
    <x v="12"/>
    <x v="572"/>
    <x v="562"/>
    <x v="544"/>
    <x v="4"/>
    <x v="2"/>
    <x v="561"/>
    <x v="570"/>
    <x v="450"/>
    <x v="563"/>
  </r>
  <r>
    <x v="1"/>
    <x v="14"/>
    <x v="14"/>
    <x v="8"/>
    <x v="1"/>
    <x v="60"/>
    <x v="2"/>
    <x v="3"/>
    <x v="738"/>
    <x v="0"/>
    <x v="3"/>
    <x v="2699"/>
    <x v="2494"/>
    <x v="2318"/>
    <x v="2695"/>
    <x v="2536"/>
    <x v="2201"/>
    <x v="0"/>
    <x v="10"/>
    <x v="2458"/>
    <x v="2687"/>
    <x v="75"/>
    <x v="2526"/>
  </r>
  <r>
    <x v="0"/>
    <x v="828"/>
    <x v="881"/>
    <x v="6"/>
    <x v="1"/>
    <x v="414"/>
    <x v="2"/>
    <x v="2"/>
    <x v="418"/>
    <x v="1"/>
    <x v="4"/>
    <x v="2700"/>
    <x v="2495"/>
    <x v="686"/>
    <x v="2696"/>
    <x v="2537"/>
    <x v="2202"/>
    <x v="8"/>
    <x v="2"/>
    <x v="2459"/>
    <x v="2688"/>
    <x v="1359"/>
    <x v="2527"/>
  </r>
  <r>
    <x v="0"/>
    <x v="828"/>
    <x v="881"/>
    <x v="6"/>
    <x v="1"/>
    <x v="414"/>
    <x v="2"/>
    <x v="2"/>
    <x v="1155"/>
    <x v="0"/>
    <x v="5"/>
    <x v="1969"/>
    <x v="1854"/>
    <x v="1755"/>
    <x v="1969"/>
    <x v="1873"/>
    <x v="1664"/>
    <x v="1"/>
    <x v="7"/>
    <x v="1832"/>
    <x v="1963"/>
    <x v="842"/>
    <x v="1866"/>
  </r>
  <r>
    <x v="0"/>
    <x v="828"/>
    <x v="881"/>
    <x v="6"/>
    <x v="1"/>
    <x v="414"/>
    <x v="2"/>
    <x v="2"/>
    <x v="1200"/>
    <x v="2"/>
    <x v="11"/>
    <x v="2701"/>
    <x v="2496"/>
    <x v="2319"/>
    <x v="2697"/>
    <x v="2538"/>
    <x v="2203"/>
    <x v="3"/>
    <x v="2"/>
    <x v="2460"/>
    <x v="2689"/>
    <x v="1360"/>
    <x v="2528"/>
  </r>
  <r>
    <x v="1"/>
    <x v="627"/>
    <x v="665"/>
    <x v="0"/>
    <x v="1"/>
    <x v="183"/>
    <x v="0"/>
    <x v="1"/>
    <x v="1471"/>
    <x v="1"/>
    <x v="13"/>
    <x v="2702"/>
    <x v="1817"/>
    <x v="2320"/>
    <x v="2698"/>
    <x v="1834"/>
    <x v="2204"/>
    <x v="1"/>
    <x v="0"/>
    <x v="1325"/>
    <x v="2690"/>
    <x v="540"/>
    <x v="1826"/>
  </r>
  <r>
    <x v="1"/>
    <x v="627"/>
    <x v="665"/>
    <x v="0"/>
    <x v="1"/>
    <x v="183"/>
    <x v="0"/>
    <x v="1"/>
    <x v="1030"/>
    <x v="1"/>
    <x v="10"/>
    <x v="1767"/>
    <x v="1681"/>
    <x v="888"/>
    <x v="1765"/>
    <x v="1694"/>
    <x v="633"/>
    <x v="1"/>
    <x v="0"/>
    <x v="1663"/>
    <x v="1761"/>
    <x v="440"/>
    <x v="1686"/>
  </r>
  <r>
    <x v="1"/>
    <x v="627"/>
    <x v="665"/>
    <x v="0"/>
    <x v="1"/>
    <x v="183"/>
    <x v="0"/>
    <x v="1"/>
    <x v="642"/>
    <x v="0"/>
    <x v="5"/>
    <x v="2703"/>
    <x v="2497"/>
    <x v="2321"/>
    <x v="2699"/>
    <x v="2539"/>
    <x v="2205"/>
    <x v="1"/>
    <x v="0"/>
    <x v="2461"/>
    <x v="2691"/>
    <x v="1002"/>
    <x v="2529"/>
  </r>
  <r>
    <x v="1"/>
    <x v="627"/>
    <x v="665"/>
    <x v="0"/>
    <x v="1"/>
    <x v="183"/>
    <x v="0"/>
    <x v="1"/>
    <x v="710"/>
    <x v="1"/>
    <x v="8"/>
    <x v="2704"/>
    <x v="2498"/>
    <x v="2322"/>
    <x v="2700"/>
    <x v="2540"/>
    <x v="2206"/>
    <x v="2"/>
    <x v="2"/>
    <x v="2462"/>
    <x v="2692"/>
    <x v="1113"/>
    <x v="2530"/>
  </r>
  <r>
    <x v="3"/>
    <x v="701"/>
    <x v="122"/>
    <x v="0"/>
    <x v="1"/>
    <x v="677"/>
    <x v="0"/>
    <x v="2"/>
    <x v="1275"/>
    <x v="0"/>
    <x v="0"/>
    <x v="2705"/>
    <x v="2499"/>
    <x v="2323"/>
    <x v="2701"/>
    <x v="2541"/>
    <x v="2207"/>
    <x v="0"/>
    <x v="8"/>
    <x v="2463"/>
    <x v="2693"/>
    <x v="1361"/>
    <x v="2531"/>
  </r>
  <r>
    <x v="1"/>
    <x v="627"/>
    <x v="681"/>
    <x v="0"/>
    <x v="1"/>
    <x v="549"/>
    <x v="0"/>
    <x v="3"/>
    <x v="305"/>
    <x v="1"/>
    <x v="8"/>
    <x v="2706"/>
    <x v="2500"/>
    <x v="541"/>
    <x v="2702"/>
    <x v="2542"/>
    <x v="2208"/>
    <x v="10"/>
    <x v="2"/>
    <x v="2464"/>
    <x v="2694"/>
    <x v="1362"/>
    <x v="2532"/>
  </r>
  <r>
    <x v="1"/>
    <x v="627"/>
    <x v="681"/>
    <x v="0"/>
    <x v="1"/>
    <x v="549"/>
    <x v="0"/>
    <x v="3"/>
    <x v="457"/>
    <x v="1"/>
    <x v="10"/>
    <x v="2707"/>
    <x v="1477"/>
    <x v="2324"/>
    <x v="2703"/>
    <x v="1490"/>
    <x v="633"/>
    <x v="1"/>
    <x v="0"/>
    <x v="1465"/>
    <x v="2695"/>
    <x v="853"/>
    <x v="1484"/>
  </r>
  <r>
    <x v="3"/>
    <x v="300"/>
    <x v="732"/>
    <x v="3"/>
    <x v="1"/>
    <x v="246"/>
    <x v="2"/>
    <x v="3"/>
    <x v="1060"/>
    <x v="0"/>
    <x v="5"/>
    <x v="2708"/>
    <x v="1848"/>
    <x v="226"/>
    <x v="232"/>
    <x v="2543"/>
    <x v="2209"/>
    <x v="1"/>
    <x v="2"/>
    <x v="1825"/>
    <x v="232"/>
    <x v="212"/>
    <x v="2533"/>
  </r>
  <r>
    <x v="2"/>
    <x v="829"/>
    <x v="751"/>
    <x v="6"/>
    <x v="3"/>
    <x v="516"/>
    <x v="1"/>
    <x v="1"/>
    <x v="1472"/>
    <x v="1"/>
    <x v="8"/>
    <x v="2709"/>
    <x v="1861"/>
    <x v="2325"/>
    <x v="2704"/>
    <x v="1880"/>
    <x v="2210"/>
    <x v="0"/>
    <x v="2"/>
    <x v="1838"/>
    <x v="2696"/>
    <x v="199"/>
    <x v="1873"/>
  </r>
  <r>
    <x v="3"/>
    <x v="94"/>
    <x v="91"/>
    <x v="4"/>
    <x v="1"/>
    <x v="482"/>
    <x v="0"/>
    <x v="0"/>
    <x v="931"/>
    <x v="0"/>
    <x v="1"/>
    <x v="2710"/>
    <x v="2501"/>
    <x v="2326"/>
    <x v="2705"/>
    <x v="2544"/>
    <x v="2211"/>
    <x v="2"/>
    <x v="0"/>
    <x v="2465"/>
    <x v="2697"/>
    <x v="1183"/>
    <x v="2534"/>
  </r>
  <r>
    <x v="0"/>
    <x v="830"/>
    <x v="882"/>
    <x v="10"/>
    <x v="1"/>
    <x v="112"/>
    <x v="1"/>
    <x v="1"/>
    <x v="1419"/>
    <x v="2"/>
    <x v="7"/>
    <x v="2711"/>
    <x v="2502"/>
    <x v="2327"/>
    <x v="2706"/>
    <x v="2545"/>
    <x v="2212"/>
    <x v="4"/>
    <x v="2"/>
    <x v="2466"/>
    <x v="2698"/>
    <x v="1363"/>
    <x v="2535"/>
  </r>
  <r>
    <x v="1"/>
    <x v="481"/>
    <x v="538"/>
    <x v="8"/>
    <x v="1"/>
    <x v="678"/>
    <x v="1"/>
    <x v="2"/>
    <x v="1195"/>
    <x v="0"/>
    <x v="0"/>
    <x v="2712"/>
    <x v="1974"/>
    <x v="1592"/>
    <x v="2707"/>
    <x v="1994"/>
    <x v="2213"/>
    <x v="4"/>
    <x v="0"/>
    <x v="1949"/>
    <x v="2699"/>
    <x v="367"/>
    <x v="1986"/>
  </r>
  <r>
    <x v="1"/>
    <x v="481"/>
    <x v="538"/>
    <x v="8"/>
    <x v="1"/>
    <x v="678"/>
    <x v="1"/>
    <x v="2"/>
    <x v="1062"/>
    <x v="1"/>
    <x v="6"/>
    <x v="2713"/>
    <x v="2503"/>
    <x v="2328"/>
    <x v="2708"/>
    <x v="2546"/>
    <x v="82"/>
    <x v="7"/>
    <x v="0"/>
    <x v="2467"/>
    <x v="2700"/>
    <x v="79"/>
    <x v="2536"/>
  </r>
  <r>
    <x v="0"/>
    <x v="831"/>
    <x v="482"/>
    <x v="0"/>
    <x v="1"/>
    <x v="423"/>
    <x v="0"/>
    <x v="1"/>
    <x v="1225"/>
    <x v="0"/>
    <x v="1"/>
    <x v="2714"/>
    <x v="2504"/>
    <x v="1693"/>
    <x v="2709"/>
    <x v="2547"/>
    <x v="2214"/>
    <x v="4"/>
    <x v="2"/>
    <x v="2468"/>
    <x v="2701"/>
    <x v="1364"/>
    <x v="2537"/>
  </r>
  <r>
    <x v="3"/>
    <x v="118"/>
    <x v="814"/>
    <x v="8"/>
    <x v="1"/>
    <x v="144"/>
    <x v="2"/>
    <x v="3"/>
    <x v="1114"/>
    <x v="1"/>
    <x v="10"/>
    <x v="572"/>
    <x v="562"/>
    <x v="12"/>
    <x v="572"/>
    <x v="562"/>
    <x v="544"/>
    <x v="4"/>
    <x v="2"/>
    <x v="561"/>
    <x v="570"/>
    <x v="450"/>
    <x v="563"/>
  </r>
  <r>
    <x v="1"/>
    <x v="832"/>
    <x v="883"/>
    <x v="1"/>
    <x v="1"/>
    <x v="205"/>
    <x v="0"/>
    <x v="0"/>
    <x v="1044"/>
    <x v="2"/>
    <x v="11"/>
    <x v="2715"/>
    <x v="2505"/>
    <x v="1451"/>
    <x v="2710"/>
    <x v="2548"/>
    <x v="2215"/>
    <x v="5"/>
    <x v="0"/>
    <x v="2469"/>
    <x v="2702"/>
    <x v="1365"/>
    <x v="2538"/>
  </r>
  <r>
    <x v="1"/>
    <x v="832"/>
    <x v="883"/>
    <x v="1"/>
    <x v="1"/>
    <x v="205"/>
    <x v="0"/>
    <x v="0"/>
    <x v="1472"/>
    <x v="1"/>
    <x v="8"/>
    <x v="2716"/>
    <x v="2506"/>
    <x v="2329"/>
    <x v="2711"/>
    <x v="2549"/>
    <x v="2216"/>
    <x v="3"/>
    <x v="0"/>
    <x v="2470"/>
    <x v="2703"/>
    <x v="386"/>
    <x v="2539"/>
  </r>
  <r>
    <x v="1"/>
    <x v="832"/>
    <x v="883"/>
    <x v="1"/>
    <x v="1"/>
    <x v="205"/>
    <x v="0"/>
    <x v="0"/>
    <x v="1473"/>
    <x v="1"/>
    <x v="6"/>
    <x v="2717"/>
    <x v="2507"/>
    <x v="2330"/>
    <x v="2712"/>
    <x v="2550"/>
    <x v="916"/>
    <x v="0"/>
    <x v="0"/>
    <x v="2471"/>
    <x v="2704"/>
    <x v="517"/>
    <x v="2540"/>
  </r>
  <r>
    <x v="1"/>
    <x v="832"/>
    <x v="883"/>
    <x v="1"/>
    <x v="1"/>
    <x v="205"/>
    <x v="0"/>
    <x v="0"/>
    <x v="498"/>
    <x v="1"/>
    <x v="10"/>
    <x v="56"/>
    <x v="56"/>
    <x v="56"/>
    <x v="56"/>
    <x v="56"/>
    <x v="56"/>
    <x v="2"/>
    <x v="0"/>
    <x v="56"/>
    <x v="56"/>
    <x v="55"/>
    <x v="56"/>
  </r>
  <r>
    <x v="1"/>
    <x v="832"/>
    <x v="883"/>
    <x v="1"/>
    <x v="1"/>
    <x v="205"/>
    <x v="0"/>
    <x v="0"/>
    <x v="1474"/>
    <x v="0"/>
    <x v="5"/>
    <x v="2718"/>
    <x v="2508"/>
    <x v="2331"/>
    <x v="2713"/>
    <x v="2551"/>
    <x v="2217"/>
    <x v="0"/>
    <x v="0"/>
    <x v="2472"/>
    <x v="2705"/>
    <x v="1366"/>
    <x v="2541"/>
  </r>
  <r>
    <x v="3"/>
    <x v="621"/>
    <x v="179"/>
    <x v="2"/>
    <x v="1"/>
    <x v="442"/>
    <x v="1"/>
    <x v="1"/>
    <x v="719"/>
    <x v="0"/>
    <x v="3"/>
    <x v="2719"/>
    <x v="2509"/>
    <x v="2332"/>
    <x v="2714"/>
    <x v="2552"/>
    <x v="2218"/>
    <x v="1"/>
    <x v="2"/>
    <x v="2473"/>
    <x v="2706"/>
    <x v="1367"/>
    <x v="2542"/>
  </r>
  <r>
    <x v="0"/>
    <x v="465"/>
    <x v="807"/>
    <x v="5"/>
    <x v="1"/>
    <x v="9"/>
    <x v="0"/>
    <x v="0"/>
    <x v="1006"/>
    <x v="0"/>
    <x v="5"/>
    <x v="2720"/>
    <x v="1896"/>
    <x v="2333"/>
    <x v="2715"/>
    <x v="2553"/>
    <x v="2219"/>
    <x v="2"/>
    <x v="2"/>
    <x v="2474"/>
    <x v="2707"/>
    <x v="1138"/>
    <x v="2543"/>
  </r>
  <r>
    <x v="3"/>
    <x v="220"/>
    <x v="230"/>
    <x v="8"/>
    <x v="3"/>
    <x v="580"/>
    <x v="2"/>
    <x v="1"/>
    <x v="860"/>
    <x v="1"/>
    <x v="10"/>
    <x v="91"/>
    <x v="91"/>
    <x v="88"/>
    <x v="91"/>
    <x v="90"/>
    <x v="58"/>
    <x v="0"/>
    <x v="0"/>
    <x v="91"/>
    <x v="91"/>
    <x v="87"/>
    <x v="90"/>
  </r>
  <r>
    <x v="3"/>
    <x v="220"/>
    <x v="230"/>
    <x v="8"/>
    <x v="3"/>
    <x v="580"/>
    <x v="2"/>
    <x v="1"/>
    <x v="1475"/>
    <x v="1"/>
    <x v="12"/>
    <x v="2721"/>
    <x v="2510"/>
    <x v="2334"/>
    <x v="2716"/>
    <x v="2554"/>
    <x v="831"/>
    <x v="0"/>
    <x v="0"/>
    <x v="2475"/>
    <x v="2708"/>
    <x v="129"/>
    <x v="2544"/>
  </r>
  <r>
    <x v="3"/>
    <x v="220"/>
    <x v="230"/>
    <x v="8"/>
    <x v="3"/>
    <x v="580"/>
    <x v="2"/>
    <x v="1"/>
    <x v="1476"/>
    <x v="0"/>
    <x v="1"/>
    <x v="2722"/>
    <x v="2511"/>
    <x v="2335"/>
    <x v="2717"/>
    <x v="2555"/>
    <x v="2220"/>
    <x v="8"/>
    <x v="2"/>
    <x v="2476"/>
    <x v="2709"/>
    <x v="1368"/>
    <x v="2545"/>
  </r>
  <r>
    <x v="1"/>
    <x v="28"/>
    <x v="32"/>
    <x v="3"/>
    <x v="0"/>
    <x v="546"/>
    <x v="0"/>
    <x v="3"/>
    <x v="638"/>
    <x v="2"/>
    <x v="7"/>
    <x v="2723"/>
    <x v="2512"/>
    <x v="2336"/>
    <x v="2718"/>
    <x v="2556"/>
    <x v="2221"/>
    <x v="2"/>
    <x v="10"/>
    <x v="2477"/>
    <x v="2710"/>
    <x v="905"/>
    <x v="2546"/>
  </r>
  <r>
    <x v="3"/>
    <x v="44"/>
    <x v="173"/>
    <x v="0"/>
    <x v="0"/>
    <x v="254"/>
    <x v="2"/>
    <x v="2"/>
    <x v="1477"/>
    <x v="1"/>
    <x v="6"/>
    <x v="2724"/>
    <x v="2286"/>
    <x v="21"/>
    <x v="2719"/>
    <x v="2315"/>
    <x v="2222"/>
    <x v="2"/>
    <x v="0"/>
    <x v="2255"/>
    <x v="2711"/>
    <x v="662"/>
    <x v="2306"/>
  </r>
  <r>
    <x v="3"/>
    <x v="44"/>
    <x v="173"/>
    <x v="0"/>
    <x v="0"/>
    <x v="254"/>
    <x v="2"/>
    <x v="2"/>
    <x v="813"/>
    <x v="1"/>
    <x v="10"/>
    <x v="1019"/>
    <x v="985"/>
    <x v="148"/>
    <x v="1019"/>
    <x v="988"/>
    <x v="294"/>
    <x v="7"/>
    <x v="0"/>
    <x v="978"/>
    <x v="1016"/>
    <x v="265"/>
    <x v="984"/>
  </r>
  <r>
    <x v="2"/>
    <x v="587"/>
    <x v="622"/>
    <x v="8"/>
    <x v="1"/>
    <x v="140"/>
    <x v="0"/>
    <x v="1"/>
    <x v="8"/>
    <x v="1"/>
    <x v="8"/>
    <x v="2725"/>
    <x v="757"/>
    <x v="8"/>
    <x v="2720"/>
    <x v="2557"/>
    <x v="2223"/>
    <x v="3"/>
    <x v="2"/>
    <x v="752"/>
    <x v="2712"/>
    <x v="1369"/>
    <x v="2547"/>
  </r>
  <r>
    <x v="3"/>
    <x v="459"/>
    <x v="192"/>
    <x v="3"/>
    <x v="2"/>
    <x v="679"/>
    <x v="2"/>
    <x v="0"/>
    <x v="121"/>
    <x v="0"/>
    <x v="3"/>
    <x v="1884"/>
    <x v="1782"/>
    <x v="1687"/>
    <x v="1883"/>
    <x v="1798"/>
    <x v="1601"/>
    <x v="0"/>
    <x v="0"/>
    <x v="1764"/>
    <x v="1877"/>
    <x v="1064"/>
    <x v="1790"/>
  </r>
  <r>
    <x v="3"/>
    <x v="459"/>
    <x v="192"/>
    <x v="3"/>
    <x v="2"/>
    <x v="679"/>
    <x v="2"/>
    <x v="0"/>
    <x v="293"/>
    <x v="2"/>
    <x v="11"/>
    <x v="314"/>
    <x v="311"/>
    <x v="307"/>
    <x v="315"/>
    <x v="312"/>
    <x v="17"/>
    <x v="4"/>
    <x v="0"/>
    <x v="310"/>
    <x v="315"/>
    <x v="148"/>
    <x v="312"/>
  </r>
  <r>
    <x v="3"/>
    <x v="833"/>
    <x v="768"/>
    <x v="2"/>
    <x v="1"/>
    <x v="125"/>
    <x v="2"/>
    <x v="1"/>
    <x v="1478"/>
    <x v="0"/>
    <x v="5"/>
    <x v="1470"/>
    <x v="108"/>
    <x v="1338"/>
    <x v="1467"/>
    <x v="108"/>
    <x v="1272"/>
    <x v="0"/>
    <x v="0"/>
    <x v="108"/>
    <x v="1464"/>
    <x v="886"/>
    <x v="108"/>
  </r>
  <r>
    <x v="3"/>
    <x v="833"/>
    <x v="768"/>
    <x v="2"/>
    <x v="1"/>
    <x v="125"/>
    <x v="2"/>
    <x v="1"/>
    <x v="1051"/>
    <x v="1"/>
    <x v="9"/>
    <x v="2726"/>
    <x v="2513"/>
    <x v="1336"/>
    <x v="2721"/>
    <x v="2558"/>
    <x v="2224"/>
    <x v="4"/>
    <x v="0"/>
    <x v="2478"/>
    <x v="2713"/>
    <x v="239"/>
    <x v="2548"/>
  </r>
  <r>
    <x v="3"/>
    <x v="833"/>
    <x v="768"/>
    <x v="2"/>
    <x v="1"/>
    <x v="125"/>
    <x v="2"/>
    <x v="1"/>
    <x v="1237"/>
    <x v="1"/>
    <x v="10"/>
    <x v="2727"/>
    <x v="2514"/>
    <x v="1414"/>
    <x v="2722"/>
    <x v="2559"/>
    <x v="179"/>
    <x v="0"/>
    <x v="0"/>
    <x v="2479"/>
    <x v="2714"/>
    <x v="50"/>
    <x v="2549"/>
  </r>
  <r>
    <x v="0"/>
    <x v="526"/>
    <x v="679"/>
    <x v="3"/>
    <x v="0"/>
    <x v="680"/>
    <x v="2"/>
    <x v="2"/>
    <x v="1367"/>
    <x v="2"/>
    <x v="7"/>
    <x v="2728"/>
    <x v="2515"/>
    <x v="2337"/>
    <x v="2723"/>
    <x v="2560"/>
    <x v="591"/>
    <x v="0"/>
    <x v="0"/>
    <x v="2480"/>
    <x v="2715"/>
    <x v="105"/>
    <x v="2550"/>
  </r>
  <r>
    <x v="0"/>
    <x v="526"/>
    <x v="679"/>
    <x v="3"/>
    <x v="0"/>
    <x v="680"/>
    <x v="2"/>
    <x v="2"/>
    <x v="446"/>
    <x v="1"/>
    <x v="8"/>
    <x v="1839"/>
    <x v="268"/>
    <x v="2338"/>
    <x v="2724"/>
    <x v="2561"/>
    <x v="2225"/>
    <x v="0"/>
    <x v="0"/>
    <x v="267"/>
    <x v="2716"/>
    <x v="243"/>
    <x v="2551"/>
  </r>
  <r>
    <x v="1"/>
    <x v="834"/>
    <x v="483"/>
    <x v="6"/>
    <x v="1"/>
    <x v="477"/>
    <x v="1"/>
    <x v="2"/>
    <x v="890"/>
    <x v="2"/>
    <x v="16"/>
    <x v="2729"/>
    <x v="2516"/>
    <x v="2339"/>
    <x v="2725"/>
    <x v="2562"/>
    <x v="2226"/>
    <x v="2"/>
    <x v="2"/>
    <x v="2481"/>
    <x v="2717"/>
    <x v="1228"/>
    <x v="2552"/>
  </r>
  <r>
    <x v="3"/>
    <x v="15"/>
    <x v="188"/>
    <x v="2"/>
    <x v="0"/>
    <x v="511"/>
    <x v="1"/>
    <x v="1"/>
    <x v="1343"/>
    <x v="1"/>
    <x v="12"/>
    <x v="2730"/>
    <x v="2517"/>
    <x v="2340"/>
    <x v="2726"/>
    <x v="2563"/>
    <x v="58"/>
    <x v="0"/>
    <x v="0"/>
    <x v="2482"/>
    <x v="2718"/>
    <x v="87"/>
    <x v="2553"/>
  </r>
  <r>
    <x v="3"/>
    <x v="15"/>
    <x v="188"/>
    <x v="2"/>
    <x v="0"/>
    <x v="511"/>
    <x v="1"/>
    <x v="1"/>
    <x v="1042"/>
    <x v="1"/>
    <x v="2"/>
    <x v="2731"/>
    <x v="2518"/>
    <x v="389"/>
    <x v="2727"/>
    <x v="2564"/>
    <x v="2227"/>
    <x v="12"/>
    <x v="0"/>
    <x v="2483"/>
    <x v="2719"/>
    <x v="576"/>
    <x v="2554"/>
  </r>
  <r>
    <x v="3"/>
    <x v="15"/>
    <x v="188"/>
    <x v="2"/>
    <x v="0"/>
    <x v="511"/>
    <x v="1"/>
    <x v="1"/>
    <x v="677"/>
    <x v="0"/>
    <x v="5"/>
    <x v="2732"/>
    <x v="2519"/>
    <x v="2051"/>
    <x v="2728"/>
    <x v="2565"/>
    <x v="719"/>
    <x v="0"/>
    <x v="0"/>
    <x v="2484"/>
    <x v="2720"/>
    <x v="574"/>
    <x v="2555"/>
  </r>
  <r>
    <x v="3"/>
    <x v="15"/>
    <x v="188"/>
    <x v="2"/>
    <x v="0"/>
    <x v="511"/>
    <x v="1"/>
    <x v="1"/>
    <x v="1479"/>
    <x v="0"/>
    <x v="3"/>
    <x v="2733"/>
    <x v="2520"/>
    <x v="2341"/>
    <x v="2729"/>
    <x v="2566"/>
    <x v="2228"/>
    <x v="0"/>
    <x v="2"/>
    <x v="2485"/>
    <x v="2721"/>
    <x v="1199"/>
    <x v="2556"/>
  </r>
  <r>
    <x v="0"/>
    <x v="77"/>
    <x v="357"/>
    <x v="0"/>
    <x v="1"/>
    <x v="664"/>
    <x v="1"/>
    <x v="3"/>
    <x v="1233"/>
    <x v="2"/>
    <x v="11"/>
    <x v="2734"/>
    <x v="2521"/>
    <x v="2342"/>
    <x v="2730"/>
    <x v="2567"/>
    <x v="2229"/>
    <x v="1"/>
    <x v="2"/>
    <x v="2486"/>
    <x v="2722"/>
    <x v="133"/>
    <x v="2557"/>
  </r>
  <r>
    <x v="3"/>
    <x v="448"/>
    <x v="884"/>
    <x v="10"/>
    <x v="1"/>
    <x v="681"/>
    <x v="0"/>
    <x v="2"/>
    <x v="794"/>
    <x v="1"/>
    <x v="10"/>
    <x v="2735"/>
    <x v="2522"/>
    <x v="2343"/>
    <x v="2731"/>
    <x v="2568"/>
    <x v="2230"/>
    <x v="8"/>
    <x v="2"/>
    <x v="2051"/>
    <x v="2723"/>
    <x v="1370"/>
    <x v="2558"/>
  </r>
  <r>
    <x v="1"/>
    <x v="154"/>
    <x v="699"/>
    <x v="0"/>
    <x v="2"/>
    <x v="251"/>
    <x v="1"/>
    <x v="3"/>
    <x v="1480"/>
    <x v="2"/>
    <x v="7"/>
    <x v="2736"/>
    <x v="2523"/>
    <x v="2344"/>
    <x v="2732"/>
    <x v="2569"/>
    <x v="851"/>
    <x v="1"/>
    <x v="0"/>
    <x v="2487"/>
    <x v="2724"/>
    <x v="648"/>
    <x v="2559"/>
  </r>
  <r>
    <x v="1"/>
    <x v="154"/>
    <x v="699"/>
    <x v="0"/>
    <x v="2"/>
    <x v="251"/>
    <x v="1"/>
    <x v="3"/>
    <x v="1481"/>
    <x v="2"/>
    <x v="11"/>
    <x v="2737"/>
    <x v="2524"/>
    <x v="2345"/>
    <x v="2733"/>
    <x v="2570"/>
    <x v="2231"/>
    <x v="1"/>
    <x v="0"/>
    <x v="2488"/>
    <x v="2725"/>
    <x v="1371"/>
    <x v="2560"/>
  </r>
  <r>
    <x v="3"/>
    <x v="677"/>
    <x v="671"/>
    <x v="10"/>
    <x v="0"/>
    <x v="682"/>
    <x v="2"/>
    <x v="1"/>
    <x v="75"/>
    <x v="1"/>
    <x v="4"/>
    <x v="2738"/>
    <x v="2525"/>
    <x v="2346"/>
    <x v="2734"/>
    <x v="2571"/>
    <x v="2232"/>
    <x v="8"/>
    <x v="0"/>
    <x v="2489"/>
    <x v="2726"/>
    <x v="454"/>
    <x v="2561"/>
  </r>
  <r>
    <x v="3"/>
    <x v="677"/>
    <x v="671"/>
    <x v="10"/>
    <x v="0"/>
    <x v="682"/>
    <x v="2"/>
    <x v="1"/>
    <x v="722"/>
    <x v="2"/>
    <x v="7"/>
    <x v="2739"/>
    <x v="1205"/>
    <x v="2347"/>
    <x v="2735"/>
    <x v="1210"/>
    <x v="2233"/>
    <x v="8"/>
    <x v="2"/>
    <x v="1196"/>
    <x v="2727"/>
    <x v="418"/>
    <x v="1203"/>
  </r>
  <r>
    <x v="3"/>
    <x v="677"/>
    <x v="671"/>
    <x v="10"/>
    <x v="0"/>
    <x v="682"/>
    <x v="2"/>
    <x v="1"/>
    <x v="1482"/>
    <x v="2"/>
    <x v="11"/>
    <x v="2740"/>
    <x v="2526"/>
    <x v="2348"/>
    <x v="2736"/>
    <x v="2572"/>
    <x v="1747"/>
    <x v="2"/>
    <x v="0"/>
    <x v="2490"/>
    <x v="2728"/>
    <x v="1144"/>
    <x v="2562"/>
  </r>
  <r>
    <x v="3"/>
    <x v="677"/>
    <x v="671"/>
    <x v="10"/>
    <x v="0"/>
    <x v="682"/>
    <x v="2"/>
    <x v="1"/>
    <x v="1483"/>
    <x v="1"/>
    <x v="10"/>
    <x v="1663"/>
    <x v="1583"/>
    <x v="56"/>
    <x v="1660"/>
    <x v="1597"/>
    <x v="1429"/>
    <x v="3"/>
    <x v="0"/>
    <x v="1568"/>
    <x v="1657"/>
    <x v="976"/>
    <x v="1591"/>
  </r>
  <r>
    <x v="3"/>
    <x v="677"/>
    <x v="671"/>
    <x v="10"/>
    <x v="0"/>
    <x v="682"/>
    <x v="2"/>
    <x v="1"/>
    <x v="1415"/>
    <x v="1"/>
    <x v="10"/>
    <x v="2741"/>
    <x v="2527"/>
    <x v="2349"/>
    <x v="2737"/>
    <x v="2573"/>
    <x v="2234"/>
    <x v="5"/>
    <x v="0"/>
    <x v="2491"/>
    <x v="2729"/>
    <x v="1372"/>
    <x v="2563"/>
  </r>
  <r>
    <x v="3"/>
    <x v="329"/>
    <x v="524"/>
    <x v="0"/>
    <x v="3"/>
    <x v="529"/>
    <x v="2"/>
    <x v="3"/>
    <x v="1470"/>
    <x v="1"/>
    <x v="9"/>
    <x v="2742"/>
    <x v="2528"/>
    <x v="2350"/>
    <x v="2738"/>
    <x v="2574"/>
    <x v="2235"/>
    <x v="4"/>
    <x v="2"/>
    <x v="2492"/>
    <x v="2730"/>
    <x v="1373"/>
    <x v="2564"/>
  </r>
  <r>
    <x v="2"/>
    <x v="664"/>
    <x v="794"/>
    <x v="0"/>
    <x v="1"/>
    <x v="289"/>
    <x v="1"/>
    <x v="3"/>
    <x v="1074"/>
    <x v="1"/>
    <x v="4"/>
    <x v="2743"/>
    <x v="2529"/>
    <x v="2351"/>
    <x v="2739"/>
    <x v="2575"/>
    <x v="2236"/>
    <x v="3"/>
    <x v="0"/>
    <x v="2493"/>
    <x v="2731"/>
    <x v="1202"/>
    <x v="2565"/>
  </r>
  <r>
    <x v="2"/>
    <x v="664"/>
    <x v="794"/>
    <x v="0"/>
    <x v="1"/>
    <x v="289"/>
    <x v="1"/>
    <x v="3"/>
    <x v="1484"/>
    <x v="0"/>
    <x v="5"/>
    <x v="2744"/>
    <x v="2530"/>
    <x v="2352"/>
    <x v="2740"/>
    <x v="2576"/>
    <x v="1734"/>
    <x v="1"/>
    <x v="0"/>
    <x v="2494"/>
    <x v="2732"/>
    <x v="251"/>
    <x v="2566"/>
  </r>
  <r>
    <x v="2"/>
    <x v="664"/>
    <x v="794"/>
    <x v="0"/>
    <x v="1"/>
    <x v="289"/>
    <x v="1"/>
    <x v="3"/>
    <x v="684"/>
    <x v="1"/>
    <x v="6"/>
    <x v="2745"/>
    <x v="2531"/>
    <x v="2353"/>
    <x v="2741"/>
    <x v="2577"/>
    <x v="2237"/>
    <x v="2"/>
    <x v="0"/>
    <x v="2495"/>
    <x v="2733"/>
    <x v="306"/>
    <x v="2567"/>
  </r>
  <r>
    <x v="0"/>
    <x v="835"/>
    <x v="708"/>
    <x v="9"/>
    <x v="2"/>
    <x v="235"/>
    <x v="0"/>
    <x v="1"/>
    <x v="1277"/>
    <x v="1"/>
    <x v="4"/>
    <x v="2746"/>
    <x v="2532"/>
    <x v="2354"/>
    <x v="2742"/>
    <x v="2578"/>
    <x v="2238"/>
    <x v="0"/>
    <x v="0"/>
    <x v="2496"/>
    <x v="2734"/>
    <x v="666"/>
    <x v="2568"/>
  </r>
  <r>
    <x v="1"/>
    <x v="292"/>
    <x v="688"/>
    <x v="2"/>
    <x v="1"/>
    <x v="94"/>
    <x v="0"/>
    <x v="1"/>
    <x v="631"/>
    <x v="0"/>
    <x v="0"/>
    <x v="2747"/>
    <x v="2533"/>
    <x v="2355"/>
    <x v="2743"/>
    <x v="2579"/>
    <x v="2239"/>
    <x v="0"/>
    <x v="11"/>
    <x v="2497"/>
    <x v="2735"/>
    <x v="1374"/>
    <x v="2569"/>
  </r>
  <r>
    <x v="2"/>
    <x v="836"/>
    <x v="885"/>
    <x v="7"/>
    <x v="1"/>
    <x v="454"/>
    <x v="2"/>
    <x v="2"/>
    <x v="384"/>
    <x v="1"/>
    <x v="4"/>
    <x v="2748"/>
    <x v="2534"/>
    <x v="2356"/>
    <x v="2744"/>
    <x v="2580"/>
    <x v="2240"/>
    <x v="1"/>
    <x v="2"/>
    <x v="2498"/>
    <x v="2736"/>
    <x v="1375"/>
    <x v="2570"/>
  </r>
  <r>
    <x v="2"/>
    <x v="836"/>
    <x v="885"/>
    <x v="7"/>
    <x v="1"/>
    <x v="454"/>
    <x v="2"/>
    <x v="2"/>
    <x v="904"/>
    <x v="0"/>
    <x v="5"/>
    <x v="2749"/>
    <x v="2535"/>
    <x v="2357"/>
    <x v="2745"/>
    <x v="2581"/>
    <x v="2241"/>
    <x v="2"/>
    <x v="7"/>
    <x v="2499"/>
    <x v="2737"/>
    <x v="1376"/>
    <x v="2571"/>
  </r>
  <r>
    <x v="2"/>
    <x v="836"/>
    <x v="885"/>
    <x v="7"/>
    <x v="1"/>
    <x v="454"/>
    <x v="2"/>
    <x v="2"/>
    <x v="483"/>
    <x v="0"/>
    <x v="1"/>
    <x v="2750"/>
    <x v="2536"/>
    <x v="2358"/>
    <x v="2746"/>
    <x v="2582"/>
    <x v="2242"/>
    <x v="0"/>
    <x v="4"/>
    <x v="2500"/>
    <x v="2738"/>
    <x v="1377"/>
    <x v="2572"/>
  </r>
  <r>
    <x v="2"/>
    <x v="371"/>
    <x v="396"/>
    <x v="5"/>
    <x v="1"/>
    <x v="404"/>
    <x v="2"/>
    <x v="1"/>
    <x v="181"/>
    <x v="1"/>
    <x v="6"/>
    <x v="2751"/>
    <x v="2537"/>
    <x v="2359"/>
    <x v="2747"/>
    <x v="2583"/>
    <x v="2243"/>
    <x v="8"/>
    <x v="0"/>
    <x v="2501"/>
    <x v="2739"/>
    <x v="1378"/>
    <x v="2573"/>
  </r>
  <r>
    <x v="3"/>
    <x v="507"/>
    <x v="559"/>
    <x v="8"/>
    <x v="2"/>
    <x v="683"/>
    <x v="2"/>
    <x v="1"/>
    <x v="585"/>
    <x v="1"/>
    <x v="10"/>
    <x v="91"/>
    <x v="91"/>
    <x v="88"/>
    <x v="91"/>
    <x v="90"/>
    <x v="58"/>
    <x v="0"/>
    <x v="0"/>
    <x v="91"/>
    <x v="91"/>
    <x v="87"/>
    <x v="90"/>
  </r>
  <r>
    <x v="3"/>
    <x v="507"/>
    <x v="559"/>
    <x v="8"/>
    <x v="2"/>
    <x v="683"/>
    <x v="2"/>
    <x v="1"/>
    <x v="831"/>
    <x v="2"/>
    <x v="7"/>
    <x v="2752"/>
    <x v="757"/>
    <x v="984"/>
    <x v="2748"/>
    <x v="756"/>
    <x v="2244"/>
    <x v="1"/>
    <x v="2"/>
    <x v="752"/>
    <x v="2740"/>
    <x v="130"/>
    <x v="753"/>
  </r>
  <r>
    <x v="3"/>
    <x v="837"/>
    <x v="886"/>
    <x v="5"/>
    <x v="1"/>
    <x v="108"/>
    <x v="2"/>
    <x v="0"/>
    <x v="705"/>
    <x v="1"/>
    <x v="8"/>
    <x v="2753"/>
    <x v="2538"/>
    <x v="2184"/>
    <x v="2749"/>
    <x v="2584"/>
    <x v="51"/>
    <x v="0"/>
    <x v="0"/>
    <x v="2502"/>
    <x v="2741"/>
    <x v="50"/>
    <x v="2574"/>
  </r>
  <r>
    <x v="3"/>
    <x v="837"/>
    <x v="886"/>
    <x v="5"/>
    <x v="1"/>
    <x v="108"/>
    <x v="2"/>
    <x v="0"/>
    <x v="1400"/>
    <x v="2"/>
    <x v="7"/>
    <x v="2754"/>
    <x v="2539"/>
    <x v="2360"/>
    <x v="2750"/>
    <x v="2585"/>
    <x v="696"/>
    <x v="1"/>
    <x v="0"/>
    <x v="2503"/>
    <x v="2742"/>
    <x v="222"/>
    <x v="2575"/>
  </r>
  <r>
    <x v="2"/>
    <x v="838"/>
    <x v="224"/>
    <x v="9"/>
    <x v="1"/>
    <x v="209"/>
    <x v="0"/>
    <x v="3"/>
    <x v="185"/>
    <x v="1"/>
    <x v="8"/>
    <x v="2755"/>
    <x v="2540"/>
    <x v="2361"/>
    <x v="2751"/>
    <x v="2586"/>
    <x v="2245"/>
    <x v="7"/>
    <x v="2"/>
    <x v="2504"/>
    <x v="2743"/>
    <x v="1379"/>
    <x v="2576"/>
  </r>
  <r>
    <x v="3"/>
    <x v="839"/>
    <x v="556"/>
    <x v="11"/>
    <x v="1"/>
    <x v="599"/>
    <x v="0"/>
    <x v="2"/>
    <x v="382"/>
    <x v="1"/>
    <x v="8"/>
    <x v="2756"/>
    <x v="2541"/>
    <x v="2362"/>
    <x v="2752"/>
    <x v="2587"/>
    <x v="2246"/>
    <x v="4"/>
    <x v="3"/>
    <x v="2505"/>
    <x v="2744"/>
    <x v="1380"/>
    <x v="2577"/>
  </r>
  <r>
    <x v="3"/>
    <x v="839"/>
    <x v="556"/>
    <x v="11"/>
    <x v="1"/>
    <x v="599"/>
    <x v="0"/>
    <x v="2"/>
    <x v="657"/>
    <x v="2"/>
    <x v="11"/>
    <x v="2757"/>
    <x v="2542"/>
    <x v="2363"/>
    <x v="2753"/>
    <x v="2588"/>
    <x v="2247"/>
    <x v="0"/>
    <x v="2"/>
    <x v="2506"/>
    <x v="2745"/>
    <x v="133"/>
    <x v="2578"/>
  </r>
  <r>
    <x v="3"/>
    <x v="839"/>
    <x v="556"/>
    <x v="11"/>
    <x v="1"/>
    <x v="599"/>
    <x v="0"/>
    <x v="2"/>
    <x v="1467"/>
    <x v="0"/>
    <x v="5"/>
    <x v="2758"/>
    <x v="2543"/>
    <x v="2364"/>
    <x v="2754"/>
    <x v="2589"/>
    <x v="2248"/>
    <x v="0"/>
    <x v="7"/>
    <x v="2217"/>
    <x v="2746"/>
    <x v="1381"/>
    <x v="2579"/>
  </r>
  <r>
    <x v="3"/>
    <x v="839"/>
    <x v="556"/>
    <x v="11"/>
    <x v="1"/>
    <x v="599"/>
    <x v="0"/>
    <x v="2"/>
    <x v="791"/>
    <x v="1"/>
    <x v="9"/>
    <x v="2759"/>
    <x v="2544"/>
    <x v="2365"/>
    <x v="2755"/>
    <x v="2590"/>
    <x v="2249"/>
    <x v="0"/>
    <x v="3"/>
    <x v="2507"/>
    <x v="2747"/>
    <x v="1382"/>
    <x v="2580"/>
  </r>
  <r>
    <x v="3"/>
    <x v="185"/>
    <x v="504"/>
    <x v="10"/>
    <x v="0"/>
    <x v="626"/>
    <x v="2"/>
    <x v="0"/>
    <x v="1122"/>
    <x v="0"/>
    <x v="5"/>
    <x v="2760"/>
    <x v="2545"/>
    <x v="2366"/>
    <x v="2756"/>
    <x v="2591"/>
    <x v="2250"/>
    <x v="2"/>
    <x v="0"/>
    <x v="2508"/>
    <x v="2748"/>
    <x v="1383"/>
    <x v="2581"/>
  </r>
  <r>
    <x v="3"/>
    <x v="185"/>
    <x v="504"/>
    <x v="10"/>
    <x v="0"/>
    <x v="626"/>
    <x v="2"/>
    <x v="0"/>
    <x v="1485"/>
    <x v="2"/>
    <x v="7"/>
    <x v="2761"/>
    <x v="143"/>
    <x v="2367"/>
    <x v="2757"/>
    <x v="143"/>
    <x v="2251"/>
    <x v="3"/>
    <x v="0"/>
    <x v="142"/>
    <x v="2749"/>
    <x v="311"/>
    <x v="143"/>
  </r>
  <r>
    <x v="0"/>
    <x v="840"/>
    <x v="599"/>
    <x v="10"/>
    <x v="1"/>
    <x v="3"/>
    <x v="0"/>
    <x v="3"/>
    <x v="669"/>
    <x v="1"/>
    <x v="8"/>
    <x v="2762"/>
    <x v="2546"/>
    <x v="2368"/>
    <x v="2758"/>
    <x v="2592"/>
    <x v="1882"/>
    <x v="3"/>
    <x v="0"/>
    <x v="2509"/>
    <x v="2750"/>
    <x v="545"/>
    <x v="2582"/>
  </r>
  <r>
    <x v="0"/>
    <x v="840"/>
    <x v="599"/>
    <x v="10"/>
    <x v="1"/>
    <x v="3"/>
    <x v="0"/>
    <x v="3"/>
    <x v="664"/>
    <x v="2"/>
    <x v="7"/>
    <x v="2763"/>
    <x v="2547"/>
    <x v="1137"/>
    <x v="2759"/>
    <x v="2593"/>
    <x v="2252"/>
    <x v="2"/>
    <x v="0"/>
    <x v="2510"/>
    <x v="2751"/>
    <x v="776"/>
    <x v="2583"/>
  </r>
  <r>
    <x v="0"/>
    <x v="840"/>
    <x v="599"/>
    <x v="10"/>
    <x v="1"/>
    <x v="3"/>
    <x v="0"/>
    <x v="3"/>
    <x v="1486"/>
    <x v="1"/>
    <x v="10"/>
    <x v="1803"/>
    <x v="1714"/>
    <x v="1618"/>
    <x v="1802"/>
    <x v="1727"/>
    <x v="525"/>
    <x v="1"/>
    <x v="0"/>
    <x v="1696"/>
    <x v="1797"/>
    <x v="126"/>
    <x v="1719"/>
  </r>
  <r>
    <x v="1"/>
    <x v="841"/>
    <x v="309"/>
    <x v="6"/>
    <x v="3"/>
    <x v="143"/>
    <x v="0"/>
    <x v="2"/>
    <x v="558"/>
    <x v="1"/>
    <x v="14"/>
    <x v="2764"/>
    <x v="2548"/>
    <x v="622"/>
    <x v="2760"/>
    <x v="2594"/>
    <x v="2253"/>
    <x v="4"/>
    <x v="2"/>
    <x v="2511"/>
    <x v="2752"/>
    <x v="1384"/>
    <x v="2584"/>
  </r>
  <r>
    <x v="1"/>
    <x v="841"/>
    <x v="309"/>
    <x v="6"/>
    <x v="3"/>
    <x v="143"/>
    <x v="0"/>
    <x v="2"/>
    <x v="1145"/>
    <x v="1"/>
    <x v="10"/>
    <x v="574"/>
    <x v="564"/>
    <x v="12"/>
    <x v="574"/>
    <x v="564"/>
    <x v="546"/>
    <x v="0"/>
    <x v="2"/>
    <x v="563"/>
    <x v="572"/>
    <x v="154"/>
    <x v="565"/>
  </r>
  <r>
    <x v="1"/>
    <x v="841"/>
    <x v="309"/>
    <x v="6"/>
    <x v="3"/>
    <x v="143"/>
    <x v="0"/>
    <x v="2"/>
    <x v="1014"/>
    <x v="1"/>
    <x v="13"/>
    <x v="2765"/>
    <x v="2549"/>
    <x v="2369"/>
    <x v="2761"/>
    <x v="2595"/>
    <x v="2254"/>
    <x v="8"/>
    <x v="2"/>
    <x v="2512"/>
    <x v="2753"/>
    <x v="1385"/>
    <x v="2585"/>
  </r>
  <r>
    <x v="1"/>
    <x v="841"/>
    <x v="309"/>
    <x v="6"/>
    <x v="3"/>
    <x v="143"/>
    <x v="0"/>
    <x v="2"/>
    <x v="336"/>
    <x v="1"/>
    <x v="9"/>
    <x v="2766"/>
    <x v="2550"/>
    <x v="2370"/>
    <x v="2762"/>
    <x v="2596"/>
    <x v="2255"/>
    <x v="0"/>
    <x v="3"/>
    <x v="2513"/>
    <x v="2754"/>
    <x v="1386"/>
    <x v="2586"/>
  </r>
  <r>
    <x v="3"/>
    <x v="842"/>
    <x v="869"/>
    <x v="3"/>
    <x v="1"/>
    <x v="51"/>
    <x v="1"/>
    <x v="2"/>
    <x v="322"/>
    <x v="1"/>
    <x v="2"/>
    <x v="2767"/>
    <x v="2551"/>
    <x v="2371"/>
    <x v="2763"/>
    <x v="2597"/>
    <x v="2256"/>
    <x v="4"/>
    <x v="2"/>
    <x v="2514"/>
    <x v="2755"/>
    <x v="377"/>
    <x v="2587"/>
  </r>
  <r>
    <x v="3"/>
    <x v="842"/>
    <x v="869"/>
    <x v="3"/>
    <x v="1"/>
    <x v="51"/>
    <x v="1"/>
    <x v="2"/>
    <x v="317"/>
    <x v="0"/>
    <x v="0"/>
    <x v="2768"/>
    <x v="2552"/>
    <x v="2372"/>
    <x v="2764"/>
    <x v="2598"/>
    <x v="2257"/>
    <x v="4"/>
    <x v="8"/>
    <x v="2515"/>
    <x v="2756"/>
    <x v="1387"/>
    <x v="2588"/>
  </r>
  <r>
    <x v="3"/>
    <x v="349"/>
    <x v="887"/>
    <x v="3"/>
    <x v="1"/>
    <x v="394"/>
    <x v="0"/>
    <x v="3"/>
    <x v="1366"/>
    <x v="1"/>
    <x v="8"/>
    <x v="2394"/>
    <x v="2238"/>
    <x v="2082"/>
    <x v="2391"/>
    <x v="2265"/>
    <x v="1967"/>
    <x v="1"/>
    <x v="2"/>
    <x v="2209"/>
    <x v="2383"/>
    <x v="1251"/>
    <x v="2257"/>
  </r>
  <r>
    <x v="3"/>
    <x v="349"/>
    <x v="887"/>
    <x v="3"/>
    <x v="1"/>
    <x v="394"/>
    <x v="0"/>
    <x v="3"/>
    <x v="713"/>
    <x v="0"/>
    <x v="0"/>
    <x v="2769"/>
    <x v="2553"/>
    <x v="2373"/>
    <x v="2765"/>
    <x v="2599"/>
    <x v="2258"/>
    <x v="1"/>
    <x v="2"/>
    <x v="2516"/>
    <x v="2757"/>
    <x v="1388"/>
    <x v="2589"/>
  </r>
  <r>
    <x v="3"/>
    <x v="66"/>
    <x v="63"/>
    <x v="4"/>
    <x v="0"/>
    <x v="684"/>
    <x v="1"/>
    <x v="3"/>
    <x v="413"/>
    <x v="1"/>
    <x v="14"/>
    <x v="2770"/>
    <x v="2554"/>
    <x v="1146"/>
    <x v="2766"/>
    <x v="2600"/>
    <x v="2259"/>
    <x v="5"/>
    <x v="0"/>
    <x v="2517"/>
    <x v="2758"/>
    <x v="1389"/>
    <x v="2590"/>
  </r>
  <r>
    <x v="3"/>
    <x v="66"/>
    <x v="63"/>
    <x v="4"/>
    <x v="0"/>
    <x v="684"/>
    <x v="1"/>
    <x v="3"/>
    <x v="1487"/>
    <x v="0"/>
    <x v="0"/>
    <x v="2771"/>
    <x v="2555"/>
    <x v="2374"/>
    <x v="2767"/>
    <x v="2601"/>
    <x v="267"/>
    <x v="7"/>
    <x v="0"/>
    <x v="2518"/>
    <x v="2759"/>
    <x v="243"/>
    <x v="2591"/>
  </r>
  <r>
    <x v="0"/>
    <x v="16"/>
    <x v="485"/>
    <x v="4"/>
    <x v="1"/>
    <x v="655"/>
    <x v="2"/>
    <x v="3"/>
    <x v="1488"/>
    <x v="1"/>
    <x v="8"/>
    <x v="2772"/>
    <x v="2556"/>
    <x v="2375"/>
    <x v="2768"/>
    <x v="2602"/>
    <x v="2260"/>
    <x v="3"/>
    <x v="6"/>
    <x v="2519"/>
    <x v="2760"/>
    <x v="1390"/>
    <x v="2592"/>
  </r>
  <r>
    <x v="3"/>
    <x v="721"/>
    <x v="655"/>
    <x v="10"/>
    <x v="1"/>
    <x v="685"/>
    <x v="0"/>
    <x v="3"/>
    <x v="1489"/>
    <x v="1"/>
    <x v="10"/>
    <x v="2526"/>
    <x v="2351"/>
    <x v="2186"/>
    <x v="2523"/>
    <x v="2383"/>
    <x v="2073"/>
    <x v="5"/>
    <x v="0"/>
    <x v="2318"/>
    <x v="2513"/>
    <x v="128"/>
    <x v="2372"/>
  </r>
  <r>
    <x v="0"/>
    <x v="197"/>
    <x v="879"/>
    <x v="7"/>
    <x v="1"/>
    <x v="175"/>
    <x v="1"/>
    <x v="2"/>
    <x v="522"/>
    <x v="1"/>
    <x v="2"/>
    <x v="592"/>
    <x v="582"/>
    <x v="570"/>
    <x v="592"/>
    <x v="582"/>
    <x v="564"/>
    <x v="4"/>
    <x v="2"/>
    <x v="581"/>
    <x v="590"/>
    <x v="464"/>
    <x v="583"/>
  </r>
  <r>
    <x v="3"/>
    <x v="815"/>
    <x v="730"/>
    <x v="7"/>
    <x v="1"/>
    <x v="435"/>
    <x v="2"/>
    <x v="2"/>
    <x v="821"/>
    <x v="1"/>
    <x v="4"/>
    <x v="2773"/>
    <x v="2557"/>
    <x v="970"/>
    <x v="2769"/>
    <x v="2603"/>
    <x v="2261"/>
    <x v="5"/>
    <x v="2"/>
    <x v="2520"/>
    <x v="2761"/>
    <x v="1391"/>
    <x v="2593"/>
  </r>
  <r>
    <x v="0"/>
    <x v="19"/>
    <x v="18"/>
    <x v="7"/>
    <x v="1"/>
    <x v="4"/>
    <x v="0"/>
    <x v="2"/>
    <x v="1490"/>
    <x v="1"/>
    <x v="10"/>
    <x v="2774"/>
    <x v="2558"/>
    <x v="2376"/>
    <x v="2770"/>
    <x v="2604"/>
    <x v="681"/>
    <x v="1"/>
    <x v="0"/>
    <x v="2521"/>
    <x v="2762"/>
    <x v="269"/>
    <x v="2594"/>
  </r>
  <r>
    <x v="0"/>
    <x v="19"/>
    <x v="18"/>
    <x v="7"/>
    <x v="1"/>
    <x v="4"/>
    <x v="0"/>
    <x v="2"/>
    <x v="871"/>
    <x v="1"/>
    <x v="4"/>
    <x v="2775"/>
    <x v="424"/>
    <x v="1044"/>
    <x v="2771"/>
    <x v="426"/>
    <x v="2262"/>
    <x v="1"/>
    <x v="0"/>
    <x v="423"/>
    <x v="2763"/>
    <x v="1392"/>
    <x v="427"/>
  </r>
  <r>
    <x v="0"/>
    <x v="19"/>
    <x v="18"/>
    <x v="7"/>
    <x v="1"/>
    <x v="4"/>
    <x v="0"/>
    <x v="2"/>
    <x v="827"/>
    <x v="1"/>
    <x v="10"/>
    <x v="2776"/>
    <x v="2559"/>
    <x v="2377"/>
    <x v="2772"/>
    <x v="2605"/>
    <x v="390"/>
    <x v="7"/>
    <x v="0"/>
    <x v="2522"/>
    <x v="2764"/>
    <x v="346"/>
    <x v="2595"/>
  </r>
  <r>
    <x v="0"/>
    <x v="19"/>
    <x v="18"/>
    <x v="7"/>
    <x v="1"/>
    <x v="4"/>
    <x v="0"/>
    <x v="2"/>
    <x v="548"/>
    <x v="1"/>
    <x v="10"/>
    <x v="2777"/>
    <x v="188"/>
    <x v="2378"/>
    <x v="2773"/>
    <x v="188"/>
    <x v="523"/>
    <x v="8"/>
    <x v="0"/>
    <x v="187"/>
    <x v="2765"/>
    <x v="436"/>
    <x v="188"/>
  </r>
  <r>
    <x v="0"/>
    <x v="19"/>
    <x v="18"/>
    <x v="7"/>
    <x v="1"/>
    <x v="4"/>
    <x v="0"/>
    <x v="2"/>
    <x v="1244"/>
    <x v="1"/>
    <x v="4"/>
    <x v="2778"/>
    <x v="2560"/>
    <x v="2047"/>
    <x v="2774"/>
    <x v="2606"/>
    <x v="2263"/>
    <x v="7"/>
    <x v="0"/>
    <x v="2523"/>
    <x v="2766"/>
    <x v="1393"/>
    <x v="2596"/>
  </r>
  <r>
    <x v="0"/>
    <x v="828"/>
    <x v="881"/>
    <x v="6"/>
    <x v="1"/>
    <x v="474"/>
    <x v="0"/>
    <x v="1"/>
    <x v="1491"/>
    <x v="2"/>
    <x v="15"/>
    <x v="2779"/>
    <x v="2561"/>
    <x v="2379"/>
    <x v="2775"/>
    <x v="2607"/>
    <x v="2264"/>
    <x v="1"/>
    <x v="2"/>
    <x v="2524"/>
    <x v="2767"/>
    <x v="198"/>
    <x v="2597"/>
  </r>
  <r>
    <x v="0"/>
    <x v="828"/>
    <x v="881"/>
    <x v="6"/>
    <x v="1"/>
    <x v="474"/>
    <x v="0"/>
    <x v="1"/>
    <x v="113"/>
    <x v="1"/>
    <x v="12"/>
    <x v="2780"/>
    <x v="2562"/>
    <x v="2380"/>
    <x v="2776"/>
    <x v="2608"/>
    <x v="1525"/>
    <x v="2"/>
    <x v="0"/>
    <x v="2525"/>
    <x v="2768"/>
    <x v="142"/>
    <x v="2598"/>
  </r>
  <r>
    <x v="0"/>
    <x v="828"/>
    <x v="881"/>
    <x v="6"/>
    <x v="1"/>
    <x v="474"/>
    <x v="0"/>
    <x v="1"/>
    <x v="1215"/>
    <x v="1"/>
    <x v="10"/>
    <x v="850"/>
    <x v="824"/>
    <x v="397"/>
    <x v="849"/>
    <x v="824"/>
    <x v="778"/>
    <x v="5"/>
    <x v="0"/>
    <x v="819"/>
    <x v="847"/>
    <x v="607"/>
    <x v="821"/>
  </r>
  <r>
    <x v="0"/>
    <x v="828"/>
    <x v="881"/>
    <x v="6"/>
    <x v="1"/>
    <x v="474"/>
    <x v="0"/>
    <x v="1"/>
    <x v="913"/>
    <x v="0"/>
    <x v="1"/>
    <x v="2781"/>
    <x v="2014"/>
    <x v="2381"/>
    <x v="2777"/>
    <x v="2035"/>
    <x v="2265"/>
    <x v="5"/>
    <x v="2"/>
    <x v="1988"/>
    <x v="2769"/>
    <x v="1394"/>
    <x v="2027"/>
  </r>
  <r>
    <x v="0"/>
    <x v="828"/>
    <x v="881"/>
    <x v="6"/>
    <x v="1"/>
    <x v="474"/>
    <x v="0"/>
    <x v="1"/>
    <x v="22"/>
    <x v="1"/>
    <x v="9"/>
    <x v="2782"/>
    <x v="2563"/>
    <x v="22"/>
    <x v="2778"/>
    <x v="2609"/>
    <x v="867"/>
    <x v="2"/>
    <x v="0"/>
    <x v="2526"/>
    <x v="2770"/>
    <x v="482"/>
    <x v="2599"/>
  </r>
  <r>
    <x v="0"/>
    <x v="828"/>
    <x v="881"/>
    <x v="6"/>
    <x v="1"/>
    <x v="474"/>
    <x v="0"/>
    <x v="1"/>
    <x v="168"/>
    <x v="1"/>
    <x v="14"/>
    <x v="2783"/>
    <x v="2564"/>
    <x v="2382"/>
    <x v="2779"/>
    <x v="2610"/>
    <x v="2266"/>
    <x v="4"/>
    <x v="0"/>
    <x v="174"/>
    <x v="2771"/>
    <x v="1395"/>
    <x v="2600"/>
  </r>
  <r>
    <x v="1"/>
    <x v="832"/>
    <x v="888"/>
    <x v="1"/>
    <x v="2"/>
    <x v="531"/>
    <x v="1"/>
    <x v="0"/>
    <x v="299"/>
    <x v="0"/>
    <x v="1"/>
    <x v="2784"/>
    <x v="2565"/>
    <x v="2009"/>
    <x v="2780"/>
    <x v="2611"/>
    <x v="2267"/>
    <x v="2"/>
    <x v="2"/>
    <x v="2527"/>
    <x v="2772"/>
    <x v="1396"/>
    <x v="2601"/>
  </r>
  <r>
    <x v="1"/>
    <x v="832"/>
    <x v="888"/>
    <x v="1"/>
    <x v="2"/>
    <x v="531"/>
    <x v="1"/>
    <x v="0"/>
    <x v="495"/>
    <x v="2"/>
    <x v="7"/>
    <x v="2785"/>
    <x v="2566"/>
    <x v="535"/>
    <x v="2781"/>
    <x v="2612"/>
    <x v="2268"/>
    <x v="0"/>
    <x v="2"/>
    <x v="2528"/>
    <x v="2773"/>
    <x v="457"/>
    <x v="2602"/>
  </r>
  <r>
    <x v="1"/>
    <x v="832"/>
    <x v="888"/>
    <x v="1"/>
    <x v="2"/>
    <x v="531"/>
    <x v="1"/>
    <x v="0"/>
    <x v="1492"/>
    <x v="0"/>
    <x v="5"/>
    <x v="2786"/>
    <x v="2567"/>
    <x v="2383"/>
    <x v="2782"/>
    <x v="2613"/>
    <x v="2269"/>
    <x v="1"/>
    <x v="2"/>
    <x v="2529"/>
    <x v="2774"/>
    <x v="94"/>
    <x v="2603"/>
  </r>
  <r>
    <x v="1"/>
    <x v="832"/>
    <x v="888"/>
    <x v="1"/>
    <x v="2"/>
    <x v="531"/>
    <x v="1"/>
    <x v="0"/>
    <x v="108"/>
    <x v="1"/>
    <x v="6"/>
    <x v="2787"/>
    <x v="2568"/>
    <x v="2384"/>
    <x v="2783"/>
    <x v="2614"/>
    <x v="2270"/>
    <x v="0"/>
    <x v="2"/>
    <x v="2530"/>
    <x v="2775"/>
    <x v="1397"/>
    <x v="2604"/>
  </r>
  <r>
    <x v="1"/>
    <x v="832"/>
    <x v="888"/>
    <x v="1"/>
    <x v="2"/>
    <x v="531"/>
    <x v="1"/>
    <x v="0"/>
    <x v="270"/>
    <x v="1"/>
    <x v="8"/>
    <x v="292"/>
    <x v="289"/>
    <x v="285"/>
    <x v="293"/>
    <x v="290"/>
    <x v="289"/>
    <x v="2"/>
    <x v="6"/>
    <x v="288"/>
    <x v="293"/>
    <x v="262"/>
    <x v="290"/>
  </r>
  <r>
    <x v="1"/>
    <x v="832"/>
    <x v="888"/>
    <x v="1"/>
    <x v="2"/>
    <x v="531"/>
    <x v="1"/>
    <x v="0"/>
    <x v="1375"/>
    <x v="1"/>
    <x v="8"/>
    <x v="2788"/>
    <x v="2569"/>
    <x v="2385"/>
    <x v="2784"/>
    <x v="2615"/>
    <x v="2271"/>
    <x v="0"/>
    <x v="6"/>
    <x v="2531"/>
    <x v="2776"/>
    <x v="1398"/>
    <x v="2605"/>
  </r>
  <r>
    <x v="1"/>
    <x v="832"/>
    <x v="888"/>
    <x v="1"/>
    <x v="2"/>
    <x v="531"/>
    <x v="1"/>
    <x v="0"/>
    <x v="486"/>
    <x v="1"/>
    <x v="4"/>
    <x v="2789"/>
    <x v="2570"/>
    <x v="2386"/>
    <x v="2785"/>
    <x v="2616"/>
    <x v="2272"/>
    <x v="0"/>
    <x v="2"/>
    <x v="2532"/>
    <x v="2777"/>
    <x v="186"/>
    <x v="2606"/>
  </r>
  <r>
    <x v="1"/>
    <x v="832"/>
    <x v="888"/>
    <x v="1"/>
    <x v="2"/>
    <x v="531"/>
    <x v="1"/>
    <x v="0"/>
    <x v="718"/>
    <x v="1"/>
    <x v="4"/>
    <x v="2790"/>
    <x v="2571"/>
    <x v="2387"/>
    <x v="2786"/>
    <x v="2617"/>
    <x v="2273"/>
    <x v="4"/>
    <x v="2"/>
    <x v="2533"/>
    <x v="2778"/>
    <x v="1399"/>
    <x v="2607"/>
  </r>
  <r>
    <x v="3"/>
    <x v="565"/>
    <x v="230"/>
    <x v="8"/>
    <x v="1"/>
    <x v="686"/>
    <x v="0"/>
    <x v="3"/>
    <x v="883"/>
    <x v="2"/>
    <x v="7"/>
    <x v="2791"/>
    <x v="2572"/>
    <x v="2388"/>
    <x v="2787"/>
    <x v="2618"/>
    <x v="2274"/>
    <x v="0"/>
    <x v="10"/>
    <x v="2534"/>
    <x v="2779"/>
    <x v="463"/>
    <x v="2608"/>
  </r>
  <r>
    <x v="3"/>
    <x v="280"/>
    <x v="299"/>
    <x v="2"/>
    <x v="1"/>
    <x v="669"/>
    <x v="0"/>
    <x v="3"/>
    <x v="1493"/>
    <x v="1"/>
    <x v="10"/>
    <x v="345"/>
    <x v="339"/>
    <x v="333"/>
    <x v="346"/>
    <x v="341"/>
    <x v="339"/>
    <x v="4"/>
    <x v="0"/>
    <x v="338"/>
    <x v="346"/>
    <x v="189"/>
    <x v="341"/>
  </r>
  <r>
    <x v="2"/>
    <x v="757"/>
    <x v="709"/>
    <x v="4"/>
    <x v="2"/>
    <x v="385"/>
    <x v="2"/>
    <x v="1"/>
    <x v="642"/>
    <x v="0"/>
    <x v="5"/>
    <x v="819"/>
    <x v="796"/>
    <x v="781"/>
    <x v="818"/>
    <x v="795"/>
    <x v="754"/>
    <x v="0"/>
    <x v="0"/>
    <x v="791"/>
    <x v="816"/>
    <x v="594"/>
    <x v="792"/>
  </r>
  <r>
    <x v="2"/>
    <x v="757"/>
    <x v="709"/>
    <x v="4"/>
    <x v="2"/>
    <x v="385"/>
    <x v="2"/>
    <x v="1"/>
    <x v="291"/>
    <x v="0"/>
    <x v="1"/>
    <x v="485"/>
    <x v="476"/>
    <x v="472"/>
    <x v="486"/>
    <x v="478"/>
    <x v="464"/>
    <x v="0"/>
    <x v="2"/>
    <x v="475"/>
    <x v="486"/>
    <x v="400"/>
    <x v="479"/>
  </r>
  <r>
    <x v="2"/>
    <x v="757"/>
    <x v="709"/>
    <x v="4"/>
    <x v="2"/>
    <x v="385"/>
    <x v="2"/>
    <x v="1"/>
    <x v="552"/>
    <x v="2"/>
    <x v="11"/>
    <x v="2792"/>
    <x v="2573"/>
    <x v="608"/>
    <x v="2788"/>
    <x v="2619"/>
    <x v="1818"/>
    <x v="2"/>
    <x v="0"/>
    <x v="2535"/>
    <x v="2780"/>
    <x v="1252"/>
    <x v="2609"/>
  </r>
  <r>
    <x v="2"/>
    <x v="757"/>
    <x v="709"/>
    <x v="4"/>
    <x v="2"/>
    <x v="385"/>
    <x v="2"/>
    <x v="1"/>
    <x v="34"/>
    <x v="2"/>
    <x v="7"/>
    <x v="2793"/>
    <x v="2574"/>
    <x v="2389"/>
    <x v="2789"/>
    <x v="2620"/>
    <x v="2275"/>
    <x v="4"/>
    <x v="2"/>
    <x v="2536"/>
    <x v="2781"/>
    <x v="40"/>
    <x v="2610"/>
  </r>
  <r>
    <x v="2"/>
    <x v="829"/>
    <x v="889"/>
    <x v="6"/>
    <x v="2"/>
    <x v="687"/>
    <x v="1"/>
    <x v="3"/>
    <x v="1494"/>
    <x v="0"/>
    <x v="5"/>
    <x v="2794"/>
    <x v="2575"/>
    <x v="2390"/>
    <x v="2790"/>
    <x v="2621"/>
    <x v="51"/>
    <x v="0"/>
    <x v="0"/>
    <x v="2537"/>
    <x v="2782"/>
    <x v="50"/>
    <x v="2611"/>
  </r>
  <r>
    <x v="2"/>
    <x v="829"/>
    <x v="889"/>
    <x v="6"/>
    <x v="2"/>
    <x v="687"/>
    <x v="1"/>
    <x v="3"/>
    <x v="1085"/>
    <x v="1"/>
    <x v="8"/>
    <x v="2795"/>
    <x v="2576"/>
    <x v="1393"/>
    <x v="2791"/>
    <x v="2622"/>
    <x v="2276"/>
    <x v="1"/>
    <x v="2"/>
    <x v="2538"/>
    <x v="2783"/>
    <x v="12"/>
    <x v="2612"/>
  </r>
  <r>
    <x v="3"/>
    <x v="105"/>
    <x v="551"/>
    <x v="0"/>
    <x v="1"/>
    <x v="60"/>
    <x v="2"/>
    <x v="2"/>
    <x v="997"/>
    <x v="1"/>
    <x v="8"/>
    <x v="2796"/>
    <x v="2577"/>
    <x v="2391"/>
    <x v="2792"/>
    <x v="2623"/>
    <x v="2277"/>
    <x v="2"/>
    <x v="3"/>
    <x v="2539"/>
    <x v="2784"/>
    <x v="1400"/>
    <x v="2613"/>
  </r>
  <r>
    <x v="3"/>
    <x v="105"/>
    <x v="551"/>
    <x v="0"/>
    <x v="1"/>
    <x v="60"/>
    <x v="2"/>
    <x v="2"/>
    <x v="571"/>
    <x v="1"/>
    <x v="4"/>
    <x v="2797"/>
    <x v="2578"/>
    <x v="2392"/>
    <x v="2793"/>
    <x v="2624"/>
    <x v="2278"/>
    <x v="1"/>
    <x v="2"/>
    <x v="2540"/>
    <x v="2785"/>
    <x v="1160"/>
    <x v="2614"/>
  </r>
  <r>
    <x v="3"/>
    <x v="105"/>
    <x v="551"/>
    <x v="0"/>
    <x v="1"/>
    <x v="60"/>
    <x v="2"/>
    <x v="2"/>
    <x v="1495"/>
    <x v="2"/>
    <x v="7"/>
    <x v="2798"/>
    <x v="2579"/>
    <x v="2393"/>
    <x v="2794"/>
    <x v="2625"/>
    <x v="2279"/>
    <x v="7"/>
    <x v="2"/>
    <x v="2541"/>
    <x v="2786"/>
    <x v="1401"/>
    <x v="2615"/>
  </r>
  <r>
    <x v="3"/>
    <x v="105"/>
    <x v="551"/>
    <x v="0"/>
    <x v="1"/>
    <x v="60"/>
    <x v="2"/>
    <x v="2"/>
    <x v="588"/>
    <x v="1"/>
    <x v="12"/>
    <x v="2267"/>
    <x v="2124"/>
    <x v="1982"/>
    <x v="2266"/>
    <x v="2145"/>
    <x v="1879"/>
    <x v="0"/>
    <x v="2"/>
    <x v="2096"/>
    <x v="2260"/>
    <x v="337"/>
    <x v="2137"/>
  </r>
  <r>
    <x v="3"/>
    <x v="105"/>
    <x v="551"/>
    <x v="0"/>
    <x v="1"/>
    <x v="60"/>
    <x v="2"/>
    <x v="2"/>
    <x v="1130"/>
    <x v="2"/>
    <x v="11"/>
    <x v="2799"/>
    <x v="2580"/>
    <x v="2394"/>
    <x v="2795"/>
    <x v="2626"/>
    <x v="2280"/>
    <x v="0"/>
    <x v="2"/>
    <x v="2542"/>
    <x v="2787"/>
    <x v="1402"/>
    <x v="2616"/>
  </r>
  <r>
    <x v="3"/>
    <x v="105"/>
    <x v="551"/>
    <x v="0"/>
    <x v="1"/>
    <x v="60"/>
    <x v="2"/>
    <x v="2"/>
    <x v="285"/>
    <x v="0"/>
    <x v="5"/>
    <x v="2800"/>
    <x v="2581"/>
    <x v="2395"/>
    <x v="2796"/>
    <x v="2627"/>
    <x v="2281"/>
    <x v="1"/>
    <x v="7"/>
    <x v="2543"/>
    <x v="2788"/>
    <x v="1403"/>
    <x v="2617"/>
  </r>
  <r>
    <x v="1"/>
    <x v="334"/>
    <x v="353"/>
    <x v="3"/>
    <x v="2"/>
    <x v="139"/>
    <x v="0"/>
    <x v="3"/>
    <x v="14"/>
    <x v="1"/>
    <x v="9"/>
    <x v="2801"/>
    <x v="2582"/>
    <x v="1540"/>
    <x v="2797"/>
    <x v="2628"/>
    <x v="2282"/>
    <x v="1"/>
    <x v="0"/>
    <x v="2544"/>
    <x v="2789"/>
    <x v="241"/>
    <x v="2618"/>
  </r>
  <r>
    <x v="2"/>
    <x v="432"/>
    <x v="367"/>
    <x v="4"/>
    <x v="3"/>
    <x v="388"/>
    <x v="1"/>
    <x v="2"/>
    <x v="115"/>
    <x v="1"/>
    <x v="8"/>
    <x v="2802"/>
    <x v="2583"/>
    <x v="2396"/>
    <x v="2798"/>
    <x v="2629"/>
    <x v="2283"/>
    <x v="0"/>
    <x v="3"/>
    <x v="2545"/>
    <x v="2790"/>
    <x v="1309"/>
    <x v="2619"/>
  </r>
  <r>
    <x v="3"/>
    <x v="145"/>
    <x v="474"/>
    <x v="8"/>
    <x v="0"/>
    <x v="181"/>
    <x v="0"/>
    <x v="3"/>
    <x v="246"/>
    <x v="2"/>
    <x v="11"/>
    <x v="2803"/>
    <x v="2584"/>
    <x v="2397"/>
    <x v="2799"/>
    <x v="2630"/>
    <x v="2284"/>
    <x v="2"/>
    <x v="2"/>
    <x v="2546"/>
    <x v="2791"/>
    <x v="174"/>
    <x v="2620"/>
  </r>
  <r>
    <x v="3"/>
    <x v="145"/>
    <x v="474"/>
    <x v="8"/>
    <x v="0"/>
    <x v="181"/>
    <x v="0"/>
    <x v="3"/>
    <x v="147"/>
    <x v="1"/>
    <x v="6"/>
    <x v="2804"/>
    <x v="2585"/>
    <x v="2398"/>
    <x v="2800"/>
    <x v="2631"/>
    <x v="2285"/>
    <x v="5"/>
    <x v="2"/>
    <x v="2547"/>
    <x v="2792"/>
    <x v="1404"/>
    <x v="2621"/>
  </r>
  <r>
    <x v="0"/>
    <x v="64"/>
    <x v="47"/>
    <x v="8"/>
    <x v="1"/>
    <x v="255"/>
    <x v="1"/>
    <x v="2"/>
    <x v="474"/>
    <x v="0"/>
    <x v="1"/>
    <x v="2805"/>
    <x v="2586"/>
    <x v="2399"/>
    <x v="2801"/>
    <x v="2632"/>
    <x v="2286"/>
    <x v="3"/>
    <x v="4"/>
    <x v="2548"/>
    <x v="2793"/>
    <x v="1405"/>
    <x v="2622"/>
  </r>
  <r>
    <x v="3"/>
    <x v="512"/>
    <x v="758"/>
    <x v="11"/>
    <x v="0"/>
    <x v="688"/>
    <x v="1"/>
    <x v="1"/>
    <x v="1496"/>
    <x v="0"/>
    <x v="1"/>
    <x v="2806"/>
    <x v="2587"/>
    <x v="2400"/>
    <x v="2802"/>
    <x v="2633"/>
    <x v="2287"/>
    <x v="4"/>
    <x v="2"/>
    <x v="2549"/>
    <x v="2794"/>
    <x v="1350"/>
    <x v="2623"/>
  </r>
  <r>
    <x v="3"/>
    <x v="512"/>
    <x v="758"/>
    <x v="11"/>
    <x v="0"/>
    <x v="688"/>
    <x v="1"/>
    <x v="1"/>
    <x v="687"/>
    <x v="2"/>
    <x v="7"/>
    <x v="2807"/>
    <x v="2588"/>
    <x v="2401"/>
    <x v="2803"/>
    <x v="2634"/>
    <x v="2288"/>
    <x v="1"/>
    <x v="2"/>
    <x v="2550"/>
    <x v="2795"/>
    <x v="500"/>
    <x v="2624"/>
  </r>
  <r>
    <x v="2"/>
    <x v="479"/>
    <x v="890"/>
    <x v="1"/>
    <x v="0"/>
    <x v="255"/>
    <x v="1"/>
    <x v="1"/>
    <x v="313"/>
    <x v="1"/>
    <x v="6"/>
    <x v="2808"/>
    <x v="56"/>
    <x v="334"/>
    <x v="2804"/>
    <x v="56"/>
    <x v="775"/>
    <x v="2"/>
    <x v="0"/>
    <x v="56"/>
    <x v="2796"/>
    <x v="1063"/>
    <x v="56"/>
  </r>
  <r>
    <x v="0"/>
    <x v="843"/>
    <x v="891"/>
    <x v="1"/>
    <x v="2"/>
    <x v="279"/>
    <x v="2"/>
    <x v="3"/>
    <x v="490"/>
    <x v="1"/>
    <x v="10"/>
    <x v="56"/>
    <x v="56"/>
    <x v="56"/>
    <x v="56"/>
    <x v="56"/>
    <x v="56"/>
    <x v="2"/>
    <x v="0"/>
    <x v="56"/>
    <x v="56"/>
    <x v="55"/>
    <x v="56"/>
  </r>
  <r>
    <x v="2"/>
    <x v="414"/>
    <x v="182"/>
    <x v="4"/>
    <x v="1"/>
    <x v="168"/>
    <x v="0"/>
    <x v="1"/>
    <x v="254"/>
    <x v="1"/>
    <x v="2"/>
    <x v="2809"/>
    <x v="2589"/>
    <x v="344"/>
    <x v="2805"/>
    <x v="2635"/>
    <x v="1413"/>
    <x v="1"/>
    <x v="0"/>
    <x v="2551"/>
    <x v="2797"/>
    <x v="126"/>
    <x v="2625"/>
  </r>
  <r>
    <x v="1"/>
    <x v="83"/>
    <x v="735"/>
    <x v="4"/>
    <x v="2"/>
    <x v="173"/>
    <x v="0"/>
    <x v="3"/>
    <x v="695"/>
    <x v="2"/>
    <x v="11"/>
    <x v="2810"/>
    <x v="2590"/>
    <x v="2402"/>
    <x v="2806"/>
    <x v="2636"/>
    <x v="2289"/>
    <x v="5"/>
    <x v="2"/>
    <x v="2552"/>
    <x v="2798"/>
    <x v="94"/>
    <x v="2626"/>
  </r>
  <r>
    <x v="1"/>
    <x v="83"/>
    <x v="735"/>
    <x v="4"/>
    <x v="2"/>
    <x v="173"/>
    <x v="0"/>
    <x v="3"/>
    <x v="1497"/>
    <x v="2"/>
    <x v="15"/>
    <x v="2811"/>
    <x v="2591"/>
    <x v="2403"/>
    <x v="2807"/>
    <x v="2637"/>
    <x v="2290"/>
    <x v="0"/>
    <x v="6"/>
    <x v="2553"/>
    <x v="2799"/>
    <x v="1406"/>
    <x v="2627"/>
  </r>
  <r>
    <x v="1"/>
    <x v="83"/>
    <x v="735"/>
    <x v="4"/>
    <x v="2"/>
    <x v="173"/>
    <x v="0"/>
    <x v="3"/>
    <x v="1495"/>
    <x v="2"/>
    <x v="7"/>
    <x v="2812"/>
    <x v="2592"/>
    <x v="2404"/>
    <x v="2808"/>
    <x v="2638"/>
    <x v="2291"/>
    <x v="0"/>
    <x v="10"/>
    <x v="2554"/>
    <x v="2800"/>
    <x v="1407"/>
    <x v="2628"/>
  </r>
  <r>
    <x v="1"/>
    <x v="83"/>
    <x v="735"/>
    <x v="4"/>
    <x v="2"/>
    <x v="173"/>
    <x v="0"/>
    <x v="3"/>
    <x v="267"/>
    <x v="0"/>
    <x v="5"/>
    <x v="2813"/>
    <x v="2593"/>
    <x v="2405"/>
    <x v="2809"/>
    <x v="2639"/>
    <x v="2292"/>
    <x v="3"/>
    <x v="2"/>
    <x v="2555"/>
    <x v="2801"/>
    <x v="1344"/>
    <x v="2629"/>
  </r>
  <r>
    <x v="3"/>
    <x v="228"/>
    <x v="892"/>
    <x v="7"/>
    <x v="1"/>
    <x v="416"/>
    <x v="1"/>
    <x v="2"/>
    <x v="1498"/>
    <x v="1"/>
    <x v="8"/>
    <x v="2814"/>
    <x v="2594"/>
    <x v="2406"/>
    <x v="2810"/>
    <x v="2640"/>
    <x v="960"/>
    <x v="0"/>
    <x v="0"/>
    <x v="2556"/>
    <x v="2802"/>
    <x v="214"/>
    <x v="2630"/>
  </r>
  <r>
    <x v="2"/>
    <x v="93"/>
    <x v="90"/>
    <x v="6"/>
    <x v="0"/>
    <x v="689"/>
    <x v="2"/>
    <x v="1"/>
    <x v="968"/>
    <x v="1"/>
    <x v="10"/>
    <x v="2815"/>
    <x v="2595"/>
    <x v="2407"/>
    <x v="2811"/>
    <x v="2641"/>
    <x v="2293"/>
    <x v="1"/>
    <x v="2"/>
    <x v="2557"/>
    <x v="2803"/>
    <x v="181"/>
    <x v="2631"/>
  </r>
  <r>
    <x v="1"/>
    <x v="252"/>
    <x v="269"/>
    <x v="6"/>
    <x v="1"/>
    <x v="613"/>
    <x v="1"/>
    <x v="3"/>
    <x v="10"/>
    <x v="0"/>
    <x v="3"/>
    <x v="440"/>
    <x v="432"/>
    <x v="428"/>
    <x v="441"/>
    <x v="434"/>
    <x v="422"/>
    <x v="0"/>
    <x v="10"/>
    <x v="431"/>
    <x v="441"/>
    <x v="372"/>
    <x v="435"/>
  </r>
  <r>
    <x v="1"/>
    <x v="252"/>
    <x v="269"/>
    <x v="6"/>
    <x v="1"/>
    <x v="613"/>
    <x v="1"/>
    <x v="3"/>
    <x v="197"/>
    <x v="2"/>
    <x v="11"/>
    <x v="1925"/>
    <x v="1815"/>
    <x v="1718"/>
    <x v="1924"/>
    <x v="1502"/>
    <x v="1632"/>
    <x v="0"/>
    <x v="0"/>
    <x v="1795"/>
    <x v="1918"/>
    <x v="214"/>
    <x v="1496"/>
  </r>
  <r>
    <x v="0"/>
    <x v="253"/>
    <x v="893"/>
    <x v="10"/>
    <x v="2"/>
    <x v="203"/>
    <x v="0"/>
    <x v="0"/>
    <x v="1036"/>
    <x v="1"/>
    <x v="4"/>
    <x v="2816"/>
    <x v="2596"/>
    <x v="1315"/>
    <x v="2812"/>
    <x v="2642"/>
    <x v="2294"/>
    <x v="2"/>
    <x v="2"/>
    <x v="2558"/>
    <x v="2804"/>
    <x v="913"/>
    <x v="2632"/>
  </r>
  <r>
    <x v="0"/>
    <x v="253"/>
    <x v="893"/>
    <x v="10"/>
    <x v="2"/>
    <x v="203"/>
    <x v="0"/>
    <x v="0"/>
    <x v="959"/>
    <x v="2"/>
    <x v="11"/>
    <x v="2817"/>
    <x v="2521"/>
    <x v="1184"/>
    <x v="2813"/>
    <x v="2567"/>
    <x v="2295"/>
    <x v="1"/>
    <x v="2"/>
    <x v="2486"/>
    <x v="2805"/>
    <x v="963"/>
    <x v="2557"/>
  </r>
  <r>
    <x v="2"/>
    <x v="171"/>
    <x v="370"/>
    <x v="8"/>
    <x v="0"/>
    <x v="690"/>
    <x v="0"/>
    <x v="2"/>
    <x v="1499"/>
    <x v="1"/>
    <x v="8"/>
    <x v="2818"/>
    <x v="2597"/>
    <x v="2408"/>
    <x v="2814"/>
    <x v="2643"/>
    <x v="2296"/>
    <x v="2"/>
    <x v="3"/>
    <x v="2559"/>
    <x v="2806"/>
    <x v="1327"/>
    <x v="2633"/>
  </r>
  <r>
    <x v="2"/>
    <x v="158"/>
    <x v="59"/>
    <x v="8"/>
    <x v="1"/>
    <x v="520"/>
    <x v="0"/>
    <x v="1"/>
    <x v="837"/>
    <x v="1"/>
    <x v="12"/>
    <x v="2819"/>
    <x v="33"/>
    <x v="2409"/>
    <x v="2815"/>
    <x v="33"/>
    <x v="2"/>
    <x v="0"/>
    <x v="0"/>
    <x v="2560"/>
    <x v="2807"/>
    <x v="2"/>
    <x v="2634"/>
  </r>
  <r>
    <x v="2"/>
    <x v="158"/>
    <x v="59"/>
    <x v="8"/>
    <x v="1"/>
    <x v="520"/>
    <x v="0"/>
    <x v="1"/>
    <x v="1358"/>
    <x v="1"/>
    <x v="12"/>
    <x v="2820"/>
    <x v="2598"/>
    <x v="2410"/>
    <x v="2816"/>
    <x v="2644"/>
    <x v="2193"/>
    <x v="2"/>
    <x v="0"/>
    <x v="2561"/>
    <x v="2808"/>
    <x v="153"/>
    <x v="2635"/>
  </r>
  <r>
    <x v="2"/>
    <x v="158"/>
    <x v="59"/>
    <x v="8"/>
    <x v="1"/>
    <x v="520"/>
    <x v="0"/>
    <x v="1"/>
    <x v="1500"/>
    <x v="1"/>
    <x v="6"/>
    <x v="435"/>
    <x v="427"/>
    <x v="423"/>
    <x v="436"/>
    <x v="429"/>
    <x v="191"/>
    <x v="1"/>
    <x v="0"/>
    <x v="426"/>
    <x v="436"/>
    <x v="180"/>
    <x v="430"/>
  </r>
  <r>
    <x v="2"/>
    <x v="158"/>
    <x v="59"/>
    <x v="8"/>
    <x v="1"/>
    <x v="520"/>
    <x v="0"/>
    <x v="1"/>
    <x v="1450"/>
    <x v="1"/>
    <x v="10"/>
    <x v="2821"/>
    <x v="1833"/>
    <x v="2411"/>
    <x v="2817"/>
    <x v="1852"/>
    <x v="2297"/>
    <x v="6"/>
    <x v="0"/>
    <x v="1811"/>
    <x v="2809"/>
    <x v="116"/>
    <x v="1844"/>
  </r>
  <r>
    <x v="2"/>
    <x v="158"/>
    <x v="59"/>
    <x v="8"/>
    <x v="1"/>
    <x v="520"/>
    <x v="0"/>
    <x v="1"/>
    <x v="1501"/>
    <x v="2"/>
    <x v="7"/>
    <x v="2822"/>
    <x v="2599"/>
    <x v="2412"/>
    <x v="2818"/>
    <x v="2645"/>
    <x v="2298"/>
    <x v="0"/>
    <x v="2"/>
    <x v="2562"/>
    <x v="2810"/>
    <x v="94"/>
    <x v="2636"/>
  </r>
  <r>
    <x v="2"/>
    <x v="158"/>
    <x v="59"/>
    <x v="8"/>
    <x v="1"/>
    <x v="520"/>
    <x v="0"/>
    <x v="1"/>
    <x v="1408"/>
    <x v="1"/>
    <x v="10"/>
    <x v="2823"/>
    <x v="2600"/>
    <x v="2413"/>
    <x v="2819"/>
    <x v="2646"/>
    <x v="1279"/>
    <x v="1"/>
    <x v="0"/>
    <x v="2563"/>
    <x v="2811"/>
    <x v="499"/>
    <x v="2637"/>
  </r>
  <r>
    <x v="0"/>
    <x v="517"/>
    <x v="894"/>
    <x v="2"/>
    <x v="2"/>
    <x v="147"/>
    <x v="0"/>
    <x v="2"/>
    <x v="278"/>
    <x v="0"/>
    <x v="5"/>
    <x v="2824"/>
    <x v="2601"/>
    <x v="452"/>
    <x v="2820"/>
    <x v="2647"/>
    <x v="1166"/>
    <x v="2"/>
    <x v="0"/>
    <x v="2564"/>
    <x v="2812"/>
    <x v="55"/>
    <x v="2638"/>
  </r>
  <r>
    <x v="0"/>
    <x v="316"/>
    <x v="895"/>
    <x v="5"/>
    <x v="1"/>
    <x v="169"/>
    <x v="1"/>
    <x v="0"/>
    <x v="1225"/>
    <x v="0"/>
    <x v="1"/>
    <x v="2825"/>
    <x v="2602"/>
    <x v="2414"/>
    <x v="2821"/>
    <x v="2648"/>
    <x v="2299"/>
    <x v="8"/>
    <x v="2"/>
    <x v="2565"/>
    <x v="2813"/>
    <x v="1408"/>
    <x v="2639"/>
  </r>
  <r>
    <x v="0"/>
    <x v="316"/>
    <x v="895"/>
    <x v="5"/>
    <x v="1"/>
    <x v="169"/>
    <x v="1"/>
    <x v="0"/>
    <x v="457"/>
    <x v="1"/>
    <x v="10"/>
    <x v="2826"/>
    <x v="2603"/>
    <x v="2415"/>
    <x v="2822"/>
    <x v="2649"/>
    <x v="2300"/>
    <x v="11"/>
    <x v="2"/>
    <x v="2566"/>
    <x v="2814"/>
    <x v="1409"/>
    <x v="2640"/>
  </r>
  <r>
    <x v="3"/>
    <x v="202"/>
    <x v="738"/>
    <x v="4"/>
    <x v="0"/>
    <x v="7"/>
    <x v="0"/>
    <x v="0"/>
    <x v="1406"/>
    <x v="1"/>
    <x v="8"/>
    <x v="2827"/>
    <x v="1727"/>
    <x v="200"/>
    <x v="2823"/>
    <x v="2650"/>
    <x v="2301"/>
    <x v="5"/>
    <x v="0"/>
    <x v="1708"/>
    <x v="2815"/>
    <x v="49"/>
    <x v="2641"/>
  </r>
  <r>
    <x v="0"/>
    <x v="844"/>
    <x v="882"/>
    <x v="10"/>
    <x v="1"/>
    <x v="446"/>
    <x v="0"/>
    <x v="2"/>
    <x v="741"/>
    <x v="1"/>
    <x v="8"/>
    <x v="2828"/>
    <x v="2604"/>
    <x v="2416"/>
    <x v="2824"/>
    <x v="2651"/>
    <x v="2302"/>
    <x v="0"/>
    <x v="3"/>
    <x v="2567"/>
    <x v="2816"/>
    <x v="1410"/>
    <x v="2642"/>
  </r>
  <r>
    <x v="0"/>
    <x v="844"/>
    <x v="882"/>
    <x v="10"/>
    <x v="1"/>
    <x v="446"/>
    <x v="0"/>
    <x v="2"/>
    <x v="662"/>
    <x v="0"/>
    <x v="1"/>
    <x v="2829"/>
    <x v="2605"/>
    <x v="751"/>
    <x v="785"/>
    <x v="2652"/>
    <x v="2303"/>
    <x v="2"/>
    <x v="4"/>
    <x v="2568"/>
    <x v="232"/>
    <x v="212"/>
    <x v="2643"/>
  </r>
  <r>
    <x v="0"/>
    <x v="844"/>
    <x v="882"/>
    <x v="10"/>
    <x v="1"/>
    <x v="446"/>
    <x v="0"/>
    <x v="2"/>
    <x v="1260"/>
    <x v="1"/>
    <x v="6"/>
    <x v="2830"/>
    <x v="2606"/>
    <x v="1757"/>
    <x v="2825"/>
    <x v="2653"/>
    <x v="2304"/>
    <x v="1"/>
    <x v="2"/>
    <x v="2569"/>
    <x v="2817"/>
    <x v="989"/>
    <x v="2644"/>
  </r>
  <r>
    <x v="3"/>
    <x v="343"/>
    <x v="551"/>
    <x v="0"/>
    <x v="1"/>
    <x v="212"/>
    <x v="0"/>
    <x v="2"/>
    <x v="1502"/>
    <x v="1"/>
    <x v="6"/>
    <x v="2831"/>
    <x v="2607"/>
    <x v="2417"/>
    <x v="2826"/>
    <x v="2654"/>
    <x v="2305"/>
    <x v="3"/>
    <x v="0"/>
    <x v="2570"/>
    <x v="2818"/>
    <x v="1120"/>
    <x v="2645"/>
  </r>
  <r>
    <x v="3"/>
    <x v="397"/>
    <x v="289"/>
    <x v="8"/>
    <x v="1"/>
    <x v="275"/>
    <x v="0"/>
    <x v="1"/>
    <x v="789"/>
    <x v="0"/>
    <x v="0"/>
    <x v="2832"/>
    <x v="2608"/>
    <x v="2418"/>
    <x v="2827"/>
    <x v="2655"/>
    <x v="2306"/>
    <x v="0"/>
    <x v="6"/>
    <x v="2571"/>
    <x v="2819"/>
    <x v="90"/>
    <x v="2646"/>
  </r>
  <r>
    <x v="3"/>
    <x v="397"/>
    <x v="289"/>
    <x v="8"/>
    <x v="1"/>
    <x v="275"/>
    <x v="0"/>
    <x v="1"/>
    <x v="1048"/>
    <x v="2"/>
    <x v="11"/>
    <x v="756"/>
    <x v="739"/>
    <x v="725"/>
    <x v="755"/>
    <x v="739"/>
    <x v="705"/>
    <x v="0"/>
    <x v="2"/>
    <x v="736"/>
    <x v="754"/>
    <x v="568"/>
    <x v="736"/>
  </r>
  <r>
    <x v="3"/>
    <x v="18"/>
    <x v="643"/>
    <x v="8"/>
    <x v="3"/>
    <x v="129"/>
    <x v="0"/>
    <x v="3"/>
    <x v="945"/>
    <x v="1"/>
    <x v="10"/>
    <x v="2833"/>
    <x v="2609"/>
    <x v="2419"/>
    <x v="2828"/>
    <x v="2656"/>
    <x v="944"/>
    <x v="0"/>
    <x v="0"/>
    <x v="2572"/>
    <x v="2820"/>
    <x v="87"/>
    <x v="2647"/>
  </r>
  <r>
    <x v="3"/>
    <x v="256"/>
    <x v="33"/>
    <x v="4"/>
    <x v="1"/>
    <x v="416"/>
    <x v="1"/>
    <x v="3"/>
    <x v="5"/>
    <x v="0"/>
    <x v="5"/>
    <x v="2834"/>
    <x v="168"/>
    <x v="5"/>
    <x v="2829"/>
    <x v="168"/>
    <x v="296"/>
    <x v="1"/>
    <x v="0"/>
    <x v="167"/>
    <x v="2821"/>
    <x v="695"/>
    <x v="168"/>
  </r>
  <r>
    <x v="3"/>
    <x v="256"/>
    <x v="33"/>
    <x v="4"/>
    <x v="1"/>
    <x v="416"/>
    <x v="1"/>
    <x v="3"/>
    <x v="138"/>
    <x v="0"/>
    <x v="5"/>
    <x v="2835"/>
    <x v="2610"/>
    <x v="579"/>
    <x v="2830"/>
    <x v="2657"/>
    <x v="1014"/>
    <x v="0"/>
    <x v="0"/>
    <x v="2573"/>
    <x v="2822"/>
    <x v="467"/>
    <x v="2648"/>
  </r>
  <r>
    <x v="3"/>
    <x v="256"/>
    <x v="33"/>
    <x v="4"/>
    <x v="1"/>
    <x v="416"/>
    <x v="1"/>
    <x v="3"/>
    <x v="473"/>
    <x v="1"/>
    <x v="9"/>
    <x v="2836"/>
    <x v="2611"/>
    <x v="510"/>
    <x v="2831"/>
    <x v="2658"/>
    <x v="2307"/>
    <x v="2"/>
    <x v="0"/>
    <x v="2574"/>
    <x v="2823"/>
    <x v="776"/>
    <x v="2649"/>
  </r>
  <r>
    <x v="3"/>
    <x v="45"/>
    <x v="44"/>
    <x v="0"/>
    <x v="0"/>
    <x v="312"/>
    <x v="1"/>
    <x v="3"/>
    <x v="544"/>
    <x v="1"/>
    <x v="8"/>
    <x v="1518"/>
    <x v="1339"/>
    <x v="1381"/>
    <x v="1514"/>
    <x v="1347"/>
    <x v="267"/>
    <x v="0"/>
    <x v="0"/>
    <x v="1328"/>
    <x v="1511"/>
    <x v="243"/>
    <x v="1341"/>
  </r>
  <r>
    <x v="3"/>
    <x v="45"/>
    <x v="44"/>
    <x v="0"/>
    <x v="0"/>
    <x v="312"/>
    <x v="1"/>
    <x v="3"/>
    <x v="717"/>
    <x v="2"/>
    <x v="11"/>
    <x v="2837"/>
    <x v="2612"/>
    <x v="2420"/>
    <x v="2832"/>
    <x v="2659"/>
    <x v="1538"/>
    <x v="1"/>
    <x v="0"/>
    <x v="2575"/>
    <x v="2824"/>
    <x v="276"/>
    <x v="2650"/>
  </r>
  <r>
    <x v="3"/>
    <x v="45"/>
    <x v="44"/>
    <x v="0"/>
    <x v="0"/>
    <x v="312"/>
    <x v="1"/>
    <x v="3"/>
    <x v="245"/>
    <x v="1"/>
    <x v="4"/>
    <x v="2838"/>
    <x v="2613"/>
    <x v="260"/>
    <x v="2833"/>
    <x v="2660"/>
    <x v="2308"/>
    <x v="6"/>
    <x v="0"/>
    <x v="2576"/>
    <x v="2825"/>
    <x v="1411"/>
    <x v="2651"/>
  </r>
  <r>
    <x v="3"/>
    <x v="45"/>
    <x v="44"/>
    <x v="0"/>
    <x v="0"/>
    <x v="312"/>
    <x v="1"/>
    <x v="3"/>
    <x v="245"/>
    <x v="1"/>
    <x v="4"/>
    <x v="2839"/>
    <x v="2614"/>
    <x v="260"/>
    <x v="2834"/>
    <x v="2661"/>
    <x v="1053"/>
    <x v="1"/>
    <x v="0"/>
    <x v="2577"/>
    <x v="2826"/>
    <x v="268"/>
    <x v="2652"/>
  </r>
  <r>
    <x v="2"/>
    <x v="845"/>
    <x v="130"/>
    <x v="0"/>
    <x v="2"/>
    <x v="568"/>
    <x v="1"/>
    <x v="2"/>
    <x v="1311"/>
    <x v="1"/>
    <x v="8"/>
    <x v="2840"/>
    <x v="2615"/>
    <x v="2421"/>
    <x v="2835"/>
    <x v="2662"/>
    <x v="2309"/>
    <x v="1"/>
    <x v="3"/>
    <x v="2578"/>
    <x v="2827"/>
    <x v="96"/>
    <x v="2653"/>
  </r>
  <r>
    <x v="2"/>
    <x v="845"/>
    <x v="130"/>
    <x v="0"/>
    <x v="2"/>
    <x v="568"/>
    <x v="1"/>
    <x v="2"/>
    <x v="1503"/>
    <x v="1"/>
    <x v="12"/>
    <x v="2841"/>
    <x v="1365"/>
    <x v="2422"/>
    <x v="2836"/>
    <x v="1373"/>
    <x v="2310"/>
    <x v="1"/>
    <x v="2"/>
    <x v="1355"/>
    <x v="2828"/>
    <x v="1057"/>
    <x v="1368"/>
  </r>
  <r>
    <x v="3"/>
    <x v="846"/>
    <x v="875"/>
    <x v="10"/>
    <x v="1"/>
    <x v="10"/>
    <x v="1"/>
    <x v="3"/>
    <x v="857"/>
    <x v="2"/>
    <x v="7"/>
    <x v="2842"/>
    <x v="1585"/>
    <x v="2423"/>
    <x v="2837"/>
    <x v="1599"/>
    <x v="443"/>
    <x v="3"/>
    <x v="0"/>
    <x v="1570"/>
    <x v="2829"/>
    <x v="386"/>
    <x v="1593"/>
  </r>
  <r>
    <x v="3"/>
    <x v="179"/>
    <x v="661"/>
    <x v="2"/>
    <x v="0"/>
    <x v="68"/>
    <x v="1"/>
    <x v="1"/>
    <x v="1171"/>
    <x v="1"/>
    <x v="2"/>
    <x v="1498"/>
    <x v="1428"/>
    <x v="1364"/>
    <x v="1495"/>
    <x v="1441"/>
    <x v="1298"/>
    <x v="7"/>
    <x v="0"/>
    <x v="1416"/>
    <x v="1491"/>
    <x v="899"/>
    <x v="1436"/>
  </r>
  <r>
    <x v="3"/>
    <x v="179"/>
    <x v="661"/>
    <x v="2"/>
    <x v="0"/>
    <x v="68"/>
    <x v="1"/>
    <x v="1"/>
    <x v="1504"/>
    <x v="1"/>
    <x v="8"/>
    <x v="2843"/>
    <x v="2616"/>
    <x v="2424"/>
    <x v="2838"/>
    <x v="2663"/>
    <x v="2311"/>
    <x v="4"/>
    <x v="2"/>
    <x v="2579"/>
    <x v="2830"/>
    <x v="1412"/>
    <x v="2654"/>
  </r>
  <r>
    <x v="1"/>
    <x v="17"/>
    <x v="896"/>
    <x v="4"/>
    <x v="1"/>
    <x v="660"/>
    <x v="2"/>
    <x v="2"/>
    <x v="1505"/>
    <x v="1"/>
    <x v="4"/>
    <x v="2844"/>
    <x v="2576"/>
    <x v="2425"/>
    <x v="2839"/>
    <x v="2622"/>
    <x v="2312"/>
    <x v="1"/>
    <x v="2"/>
    <x v="2538"/>
    <x v="2831"/>
    <x v="1413"/>
    <x v="2612"/>
  </r>
  <r>
    <x v="3"/>
    <x v="280"/>
    <x v="179"/>
    <x v="2"/>
    <x v="1"/>
    <x v="338"/>
    <x v="1"/>
    <x v="3"/>
    <x v="803"/>
    <x v="2"/>
    <x v="7"/>
    <x v="799"/>
    <x v="778"/>
    <x v="764"/>
    <x v="798"/>
    <x v="777"/>
    <x v="737"/>
    <x v="7"/>
    <x v="0"/>
    <x v="773"/>
    <x v="796"/>
    <x v="585"/>
    <x v="774"/>
  </r>
  <r>
    <x v="3"/>
    <x v="400"/>
    <x v="475"/>
    <x v="1"/>
    <x v="1"/>
    <x v="614"/>
    <x v="1"/>
    <x v="2"/>
    <x v="248"/>
    <x v="1"/>
    <x v="8"/>
    <x v="2845"/>
    <x v="2617"/>
    <x v="2426"/>
    <x v="2840"/>
    <x v="2664"/>
    <x v="2313"/>
    <x v="3"/>
    <x v="3"/>
    <x v="2580"/>
    <x v="2832"/>
    <x v="1414"/>
    <x v="2655"/>
  </r>
  <r>
    <x v="2"/>
    <x v="416"/>
    <x v="897"/>
    <x v="8"/>
    <x v="2"/>
    <x v="691"/>
    <x v="0"/>
    <x v="2"/>
    <x v="525"/>
    <x v="1"/>
    <x v="8"/>
    <x v="2846"/>
    <x v="2618"/>
    <x v="2427"/>
    <x v="2841"/>
    <x v="2665"/>
    <x v="2314"/>
    <x v="1"/>
    <x v="3"/>
    <x v="2581"/>
    <x v="2833"/>
    <x v="1415"/>
    <x v="2656"/>
  </r>
  <r>
    <x v="2"/>
    <x v="416"/>
    <x v="897"/>
    <x v="8"/>
    <x v="2"/>
    <x v="691"/>
    <x v="0"/>
    <x v="2"/>
    <x v="260"/>
    <x v="1"/>
    <x v="10"/>
    <x v="56"/>
    <x v="278"/>
    <x v="12"/>
    <x v="282"/>
    <x v="279"/>
    <x v="278"/>
    <x v="5"/>
    <x v="2"/>
    <x v="277"/>
    <x v="282"/>
    <x v="252"/>
    <x v="279"/>
  </r>
  <r>
    <x v="0"/>
    <x v="590"/>
    <x v="898"/>
    <x v="6"/>
    <x v="1"/>
    <x v="475"/>
    <x v="2"/>
    <x v="0"/>
    <x v="1506"/>
    <x v="1"/>
    <x v="13"/>
    <x v="2847"/>
    <x v="1020"/>
    <x v="2428"/>
    <x v="2842"/>
    <x v="1023"/>
    <x v="2315"/>
    <x v="1"/>
    <x v="0"/>
    <x v="1013"/>
    <x v="2834"/>
    <x v="1416"/>
    <x v="1019"/>
  </r>
  <r>
    <x v="3"/>
    <x v="847"/>
    <x v="303"/>
    <x v="7"/>
    <x v="1"/>
    <x v="92"/>
    <x v="1"/>
    <x v="3"/>
    <x v="312"/>
    <x v="2"/>
    <x v="7"/>
    <x v="2848"/>
    <x v="2093"/>
    <x v="2429"/>
    <x v="2843"/>
    <x v="2114"/>
    <x v="139"/>
    <x v="1"/>
    <x v="0"/>
    <x v="2065"/>
    <x v="2835"/>
    <x v="565"/>
    <x v="2106"/>
  </r>
  <r>
    <x v="1"/>
    <x v="848"/>
    <x v="401"/>
    <x v="7"/>
    <x v="3"/>
    <x v="13"/>
    <x v="0"/>
    <x v="1"/>
    <x v="1390"/>
    <x v="1"/>
    <x v="8"/>
    <x v="2849"/>
    <x v="2619"/>
    <x v="2430"/>
    <x v="2844"/>
    <x v="2666"/>
    <x v="2316"/>
    <x v="1"/>
    <x v="6"/>
    <x v="2582"/>
    <x v="2836"/>
    <x v="1417"/>
    <x v="2657"/>
  </r>
  <r>
    <x v="2"/>
    <x v="588"/>
    <x v="899"/>
    <x v="4"/>
    <x v="1"/>
    <x v="509"/>
    <x v="0"/>
    <x v="0"/>
    <x v="1507"/>
    <x v="2"/>
    <x v="7"/>
    <x v="2850"/>
    <x v="1697"/>
    <x v="964"/>
    <x v="2845"/>
    <x v="1710"/>
    <x v="2317"/>
    <x v="4"/>
    <x v="2"/>
    <x v="1679"/>
    <x v="2837"/>
    <x v="186"/>
    <x v="1702"/>
  </r>
  <r>
    <x v="3"/>
    <x v="404"/>
    <x v="847"/>
    <x v="4"/>
    <x v="1"/>
    <x v="692"/>
    <x v="1"/>
    <x v="3"/>
    <x v="1412"/>
    <x v="1"/>
    <x v="6"/>
    <x v="2851"/>
    <x v="2620"/>
    <x v="2431"/>
    <x v="2846"/>
    <x v="2667"/>
    <x v="2318"/>
    <x v="3"/>
    <x v="2"/>
    <x v="2583"/>
    <x v="2838"/>
    <x v="120"/>
    <x v="2658"/>
  </r>
  <r>
    <x v="2"/>
    <x v="598"/>
    <x v="307"/>
    <x v="5"/>
    <x v="0"/>
    <x v="74"/>
    <x v="0"/>
    <x v="3"/>
    <x v="1292"/>
    <x v="0"/>
    <x v="5"/>
    <x v="2852"/>
    <x v="2621"/>
    <x v="2432"/>
    <x v="2847"/>
    <x v="2668"/>
    <x v="2319"/>
    <x v="1"/>
    <x v="2"/>
    <x v="2584"/>
    <x v="2839"/>
    <x v="1418"/>
    <x v="2659"/>
  </r>
  <r>
    <x v="2"/>
    <x v="598"/>
    <x v="307"/>
    <x v="5"/>
    <x v="0"/>
    <x v="74"/>
    <x v="0"/>
    <x v="3"/>
    <x v="1050"/>
    <x v="1"/>
    <x v="10"/>
    <x v="846"/>
    <x v="806"/>
    <x v="1670"/>
    <x v="2848"/>
    <x v="805"/>
    <x v="2320"/>
    <x v="4"/>
    <x v="2"/>
    <x v="801"/>
    <x v="2840"/>
    <x v="678"/>
    <x v="802"/>
  </r>
  <r>
    <x v="2"/>
    <x v="849"/>
    <x v="723"/>
    <x v="0"/>
    <x v="1"/>
    <x v="76"/>
    <x v="0"/>
    <x v="1"/>
    <x v="539"/>
    <x v="2"/>
    <x v="7"/>
    <x v="2853"/>
    <x v="2338"/>
    <x v="2433"/>
    <x v="2849"/>
    <x v="2669"/>
    <x v="2321"/>
    <x v="8"/>
    <x v="2"/>
    <x v="2306"/>
    <x v="2841"/>
    <x v="1419"/>
    <x v="2660"/>
  </r>
  <r>
    <x v="2"/>
    <x v="849"/>
    <x v="723"/>
    <x v="0"/>
    <x v="1"/>
    <x v="76"/>
    <x v="0"/>
    <x v="1"/>
    <x v="916"/>
    <x v="2"/>
    <x v="11"/>
    <x v="2854"/>
    <x v="2622"/>
    <x v="2434"/>
    <x v="2850"/>
    <x v="2670"/>
    <x v="2021"/>
    <x v="7"/>
    <x v="0"/>
    <x v="2585"/>
    <x v="2842"/>
    <x v="1272"/>
    <x v="2661"/>
  </r>
  <r>
    <x v="2"/>
    <x v="849"/>
    <x v="723"/>
    <x v="0"/>
    <x v="1"/>
    <x v="76"/>
    <x v="0"/>
    <x v="1"/>
    <x v="63"/>
    <x v="0"/>
    <x v="5"/>
    <x v="1205"/>
    <x v="1164"/>
    <x v="1125"/>
    <x v="1201"/>
    <x v="1169"/>
    <x v="449"/>
    <x v="0"/>
    <x v="0"/>
    <x v="1155"/>
    <x v="1198"/>
    <x v="517"/>
    <x v="1162"/>
  </r>
  <r>
    <x v="2"/>
    <x v="849"/>
    <x v="723"/>
    <x v="0"/>
    <x v="1"/>
    <x v="76"/>
    <x v="0"/>
    <x v="1"/>
    <x v="565"/>
    <x v="1"/>
    <x v="10"/>
    <x v="2855"/>
    <x v="2623"/>
    <x v="631"/>
    <x v="2851"/>
    <x v="2671"/>
    <x v="2322"/>
    <x v="8"/>
    <x v="0"/>
    <x v="2586"/>
    <x v="2843"/>
    <x v="85"/>
    <x v="2662"/>
  </r>
  <r>
    <x v="2"/>
    <x v="849"/>
    <x v="723"/>
    <x v="0"/>
    <x v="1"/>
    <x v="76"/>
    <x v="0"/>
    <x v="1"/>
    <x v="882"/>
    <x v="0"/>
    <x v="5"/>
    <x v="1240"/>
    <x v="2624"/>
    <x v="2435"/>
    <x v="2852"/>
    <x v="2672"/>
    <x v="2323"/>
    <x v="2"/>
    <x v="0"/>
    <x v="2587"/>
    <x v="2844"/>
    <x v="78"/>
    <x v="2663"/>
  </r>
  <r>
    <x v="2"/>
    <x v="849"/>
    <x v="723"/>
    <x v="0"/>
    <x v="1"/>
    <x v="76"/>
    <x v="0"/>
    <x v="1"/>
    <x v="1508"/>
    <x v="1"/>
    <x v="2"/>
    <x v="2856"/>
    <x v="2625"/>
    <x v="2436"/>
    <x v="2853"/>
    <x v="2673"/>
    <x v="2324"/>
    <x v="8"/>
    <x v="0"/>
    <x v="2588"/>
    <x v="2845"/>
    <x v="501"/>
    <x v="2664"/>
  </r>
  <r>
    <x v="0"/>
    <x v="850"/>
    <x v="900"/>
    <x v="9"/>
    <x v="1"/>
    <x v="156"/>
    <x v="1"/>
    <x v="1"/>
    <x v="1509"/>
    <x v="2"/>
    <x v="11"/>
    <x v="2857"/>
    <x v="2626"/>
    <x v="2437"/>
    <x v="2854"/>
    <x v="2674"/>
    <x v="2325"/>
    <x v="2"/>
    <x v="0"/>
    <x v="2589"/>
    <x v="2846"/>
    <x v="1420"/>
    <x v="2665"/>
  </r>
  <r>
    <x v="0"/>
    <x v="850"/>
    <x v="900"/>
    <x v="9"/>
    <x v="1"/>
    <x v="156"/>
    <x v="1"/>
    <x v="1"/>
    <x v="66"/>
    <x v="2"/>
    <x v="7"/>
    <x v="2858"/>
    <x v="2627"/>
    <x v="67"/>
    <x v="2855"/>
    <x v="2675"/>
    <x v="2326"/>
    <x v="6"/>
    <x v="2"/>
    <x v="2590"/>
    <x v="2847"/>
    <x v="338"/>
    <x v="2666"/>
  </r>
  <r>
    <x v="3"/>
    <x v="585"/>
    <x v="474"/>
    <x v="8"/>
    <x v="1"/>
    <x v="64"/>
    <x v="1"/>
    <x v="2"/>
    <x v="407"/>
    <x v="1"/>
    <x v="12"/>
    <x v="2859"/>
    <x v="2606"/>
    <x v="433"/>
    <x v="2856"/>
    <x v="2653"/>
    <x v="2327"/>
    <x v="1"/>
    <x v="2"/>
    <x v="2569"/>
    <x v="2848"/>
    <x v="169"/>
    <x v="2644"/>
  </r>
  <r>
    <x v="3"/>
    <x v="585"/>
    <x v="474"/>
    <x v="8"/>
    <x v="1"/>
    <x v="64"/>
    <x v="1"/>
    <x v="2"/>
    <x v="385"/>
    <x v="1"/>
    <x v="8"/>
    <x v="2860"/>
    <x v="2628"/>
    <x v="2438"/>
    <x v="2857"/>
    <x v="2676"/>
    <x v="2328"/>
    <x v="3"/>
    <x v="3"/>
    <x v="2591"/>
    <x v="2849"/>
    <x v="1421"/>
    <x v="2667"/>
  </r>
  <r>
    <x v="2"/>
    <x v="851"/>
    <x v="58"/>
    <x v="4"/>
    <x v="1"/>
    <x v="227"/>
    <x v="0"/>
    <x v="2"/>
    <x v="551"/>
    <x v="1"/>
    <x v="9"/>
    <x v="2861"/>
    <x v="2629"/>
    <x v="2439"/>
    <x v="2858"/>
    <x v="2677"/>
    <x v="2329"/>
    <x v="10"/>
    <x v="0"/>
    <x v="2592"/>
    <x v="2850"/>
    <x v="1422"/>
    <x v="2668"/>
  </r>
  <r>
    <x v="0"/>
    <x v="439"/>
    <x v="219"/>
    <x v="5"/>
    <x v="1"/>
    <x v="260"/>
    <x v="1"/>
    <x v="3"/>
    <x v="868"/>
    <x v="1"/>
    <x v="6"/>
    <x v="2862"/>
    <x v="2630"/>
    <x v="2440"/>
    <x v="2859"/>
    <x v="2678"/>
    <x v="2330"/>
    <x v="7"/>
    <x v="2"/>
    <x v="2593"/>
    <x v="2851"/>
    <x v="1423"/>
    <x v="2669"/>
  </r>
  <r>
    <x v="0"/>
    <x v="439"/>
    <x v="219"/>
    <x v="5"/>
    <x v="1"/>
    <x v="260"/>
    <x v="1"/>
    <x v="3"/>
    <x v="1112"/>
    <x v="1"/>
    <x v="9"/>
    <x v="1599"/>
    <x v="1522"/>
    <x v="1448"/>
    <x v="1595"/>
    <x v="1534"/>
    <x v="1382"/>
    <x v="0"/>
    <x v="2"/>
    <x v="1510"/>
    <x v="1592"/>
    <x v="942"/>
    <x v="1529"/>
  </r>
  <r>
    <x v="3"/>
    <x v="141"/>
    <x v="778"/>
    <x v="7"/>
    <x v="2"/>
    <x v="364"/>
    <x v="0"/>
    <x v="1"/>
    <x v="49"/>
    <x v="1"/>
    <x v="2"/>
    <x v="50"/>
    <x v="50"/>
    <x v="50"/>
    <x v="50"/>
    <x v="50"/>
    <x v="50"/>
    <x v="5"/>
    <x v="0"/>
    <x v="50"/>
    <x v="50"/>
    <x v="49"/>
    <x v="50"/>
  </r>
  <r>
    <x v="2"/>
    <x v="8"/>
    <x v="613"/>
    <x v="5"/>
    <x v="1"/>
    <x v="268"/>
    <x v="0"/>
    <x v="1"/>
    <x v="1233"/>
    <x v="2"/>
    <x v="11"/>
    <x v="2863"/>
    <x v="146"/>
    <x v="1695"/>
    <x v="2860"/>
    <x v="146"/>
    <x v="1691"/>
    <x v="1"/>
    <x v="0"/>
    <x v="145"/>
    <x v="2852"/>
    <x v="12"/>
    <x v="146"/>
  </r>
  <r>
    <x v="3"/>
    <x v="468"/>
    <x v="38"/>
    <x v="0"/>
    <x v="1"/>
    <x v="395"/>
    <x v="1"/>
    <x v="3"/>
    <x v="760"/>
    <x v="1"/>
    <x v="8"/>
    <x v="2864"/>
    <x v="2631"/>
    <x v="2441"/>
    <x v="2861"/>
    <x v="2679"/>
    <x v="2331"/>
    <x v="1"/>
    <x v="2"/>
    <x v="2594"/>
    <x v="2853"/>
    <x v="114"/>
    <x v="2670"/>
  </r>
  <r>
    <x v="3"/>
    <x v="468"/>
    <x v="38"/>
    <x v="0"/>
    <x v="1"/>
    <x v="395"/>
    <x v="1"/>
    <x v="3"/>
    <x v="883"/>
    <x v="2"/>
    <x v="7"/>
    <x v="2865"/>
    <x v="2632"/>
    <x v="2442"/>
    <x v="2862"/>
    <x v="2680"/>
    <x v="748"/>
    <x v="0"/>
    <x v="0"/>
    <x v="2595"/>
    <x v="2854"/>
    <x v="590"/>
    <x v="2671"/>
  </r>
  <r>
    <x v="1"/>
    <x v="653"/>
    <x v="688"/>
    <x v="2"/>
    <x v="1"/>
    <x v="687"/>
    <x v="1"/>
    <x v="3"/>
    <x v="1237"/>
    <x v="1"/>
    <x v="10"/>
    <x v="463"/>
    <x v="454"/>
    <x v="288"/>
    <x v="464"/>
    <x v="456"/>
    <x v="444"/>
    <x v="2"/>
    <x v="0"/>
    <x v="453"/>
    <x v="464"/>
    <x v="55"/>
    <x v="457"/>
  </r>
  <r>
    <x v="1"/>
    <x v="653"/>
    <x v="688"/>
    <x v="2"/>
    <x v="1"/>
    <x v="687"/>
    <x v="1"/>
    <x v="3"/>
    <x v="118"/>
    <x v="1"/>
    <x v="12"/>
    <x v="2866"/>
    <x v="2633"/>
    <x v="998"/>
    <x v="2863"/>
    <x v="2681"/>
    <x v="2332"/>
    <x v="4"/>
    <x v="0"/>
    <x v="2596"/>
    <x v="2855"/>
    <x v="34"/>
    <x v="2672"/>
  </r>
  <r>
    <x v="1"/>
    <x v="653"/>
    <x v="688"/>
    <x v="2"/>
    <x v="1"/>
    <x v="687"/>
    <x v="1"/>
    <x v="3"/>
    <x v="293"/>
    <x v="2"/>
    <x v="11"/>
    <x v="2867"/>
    <x v="2634"/>
    <x v="2443"/>
    <x v="2864"/>
    <x v="2682"/>
    <x v="1424"/>
    <x v="7"/>
    <x v="0"/>
    <x v="2597"/>
    <x v="2856"/>
    <x v="973"/>
    <x v="2673"/>
  </r>
  <r>
    <x v="2"/>
    <x v="852"/>
    <x v="703"/>
    <x v="2"/>
    <x v="2"/>
    <x v="20"/>
    <x v="1"/>
    <x v="1"/>
    <x v="1017"/>
    <x v="1"/>
    <x v="10"/>
    <x v="2868"/>
    <x v="2635"/>
    <x v="2444"/>
    <x v="2865"/>
    <x v="2683"/>
    <x v="2333"/>
    <x v="0"/>
    <x v="2"/>
    <x v="2598"/>
    <x v="2857"/>
    <x v="25"/>
    <x v="2674"/>
  </r>
  <r>
    <x v="2"/>
    <x v="852"/>
    <x v="703"/>
    <x v="2"/>
    <x v="2"/>
    <x v="20"/>
    <x v="1"/>
    <x v="1"/>
    <x v="848"/>
    <x v="1"/>
    <x v="13"/>
    <x v="2869"/>
    <x v="1100"/>
    <x v="2445"/>
    <x v="2866"/>
    <x v="2684"/>
    <x v="2334"/>
    <x v="0"/>
    <x v="2"/>
    <x v="1091"/>
    <x v="2858"/>
    <x v="192"/>
    <x v="1390"/>
  </r>
  <r>
    <x v="2"/>
    <x v="852"/>
    <x v="703"/>
    <x v="2"/>
    <x v="2"/>
    <x v="20"/>
    <x v="1"/>
    <x v="1"/>
    <x v="256"/>
    <x v="2"/>
    <x v="7"/>
    <x v="2870"/>
    <x v="2636"/>
    <x v="2446"/>
    <x v="2867"/>
    <x v="2685"/>
    <x v="2335"/>
    <x v="0"/>
    <x v="2"/>
    <x v="2599"/>
    <x v="2859"/>
    <x v="569"/>
    <x v="2675"/>
  </r>
  <r>
    <x v="2"/>
    <x v="852"/>
    <x v="703"/>
    <x v="2"/>
    <x v="2"/>
    <x v="20"/>
    <x v="1"/>
    <x v="1"/>
    <x v="1510"/>
    <x v="1"/>
    <x v="12"/>
    <x v="2871"/>
    <x v="2637"/>
    <x v="2447"/>
    <x v="2868"/>
    <x v="2686"/>
    <x v="2336"/>
    <x v="5"/>
    <x v="2"/>
    <x v="2600"/>
    <x v="2860"/>
    <x v="1424"/>
    <x v="2676"/>
  </r>
  <r>
    <x v="2"/>
    <x v="852"/>
    <x v="703"/>
    <x v="2"/>
    <x v="2"/>
    <x v="20"/>
    <x v="1"/>
    <x v="1"/>
    <x v="1511"/>
    <x v="1"/>
    <x v="14"/>
    <x v="2872"/>
    <x v="2638"/>
    <x v="2448"/>
    <x v="2869"/>
    <x v="2687"/>
    <x v="2337"/>
    <x v="0"/>
    <x v="2"/>
    <x v="2601"/>
    <x v="2861"/>
    <x v="1425"/>
    <x v="2677"/>
  </r>
  <r>
    <x v="2"/>
    <x v="852"/>
    <x v="703"/>
    <x v="2"/>
    <x v="2"/>
    <x v="20"/>
    <x v="1"/>
    <x v="1"/>
    <x v="664"/>
    <x v="2"/>
    <x v="7"/>
    <x v="2873"/>
    <x v="84"/>
    <x v="2449"/>
    <x v="2870"/>
    <x v="83"/>
    <x v="2338"/>
    <x v="1"/>
    <x v="2"/>
    <x v="84"/>
    <x v="2862"/>
    <x v="878"/>
    <x v="83"/>
  </r>
  <r>
    <x v="2"/>
    <x v="852"/>
    <x v="703"/>
    <x v="2"/>
    <x v="2"/>
    <x v="20"/>
    <x v="1"/>
    <x v="1"/>
    <x v="1044"/>
    <x v="2"/>
    <x v="11"/>
    <x v="2874"/>
    <x v="2406"/>
    <x v="2450"/>
    <x v="2871"/>
    <x v="2688"/>
    <x v="2339"/>
    <x v="7"/>
    <x v="2"/>
    <x v="181"/>
    <x v="2863"/>
    <x v="1426"/>
    <x v="2678"/>
  </r>
  <r>
    <x v="2"/>
    <x v="430"/>
    <x v="128"/>
    <x v="6"/>
    <x v="1"/>
    <x v="107"/>
    <x v="0"/>
    <x v="3"/>
    <x v="458"/>
    <x v="1"/>
    <x v="4"/>
    <x v="2875"/>
    <x v="2639"/>
    <x v="2451"/>
    <x v="2872"/>
    <x v="2689"/>
    <x v="826"/>
    <x v="7"/>
    <x v="0"/>
    <x v="2602"/>
    <x v="2864"/>
    <x v="94"/>
    <x v="2679"/>
  </r>
  <r>
    <x v="3"/>
    <x v="853"/>
    <x v="559"/>
    <x v="8"/>
    <x v="0"/>
    <x v="202"/>
    <x v="0"/>
    <x v="3"/>
    <x v="935"/>
    <x v="0"/>
    <x v="5"/>
    <x v="2876"/>
    <x v="9"/>
    <x v="1145"/>
    <x v="2873"/>
    <x v="9"/>
    <x v="2340"/>
    <x v="2"/>
    <x v="0"/>
    <x v="9"/>
    <x v="2865"/>
    <x v="972"/>
    <x v="9"/>
  </r>
  <r>
    <x v="3"/>
    <x v="513"/>
    <x v="901"/>
    <x v="3"/>
    <x v="1"/>
    <x v="444"/>
    <x v="0"/>
    <x v="2"/>
    <x v="1311"/>
    <x v="1"/>
    <x v="8"/>
    <x v="2840"/>
    <x v="2615"/>
    <x v="2421"/>
    <x v="2835"/>
    <x v="2662"/>
    <x v="2309"/>
    <x v="1"/>
    <x v="3"/>
    <x v="2578"/>
    <x v="2827"/>
    <x v="96"/>
    <x v="2653"/>
  </r>
  <r>
    <x v="3"/>
    <x v="513"/>
    <x v="901"/>
    <x v="3"/>
    <x v="1"/>
    <x v="444"/>
    <x v="0"/>
    <x v="2"/>
    <x v="497"/>
    <x v="1"/>
    <x v="8"/>
    <x v="2877"/>
    <x v="2640"/>
    <x v="2452"/>
    <x v="2874"/>
    <x v="2690"/>
    <x v="2341"/>
    <x v="7"/>
    <x v="3"/>
    <x v="2603"/>
    <x v="2866"/>
    <x v="1427"/>
    <x v="2680"/>
  </r>
  <r>
    <x v="3"/>
    <x v="513"/>
    <x v="901"/>
    <x v="3"/>
    <x v="1"/>
    <x v="444"/>
    <x v="0"/>
    <x v="2"/>
    <x v="1512"/>
    <x v="1"/>
    <x v="4"/>
    <x v="2878"/>
    <x v="2641"/>
    <x v="2453"/>
    <x v="2875"/>
    <x v="2691"/>
    <x v="2342"/>
    <x v="0"/>
    <x v="2"/>
    <x v="2604"/>
    <x v="2867"/>
    <x v="1428"/>
    <x v="2681"/>
  </r>
  <r>
    <x v="0"/>
    <x v="423"/>
    <x v="132"/>
    <x v="3"/>
    <x v="2"/>
    <x v="691"/>
    <x v="0"/>
    <x v="1"/>
    <x v="591"/>
    <x v="1"/>
    <x v="8"/>
    <x v="2879"/>
    <x v="2246"/>
    <x v="2454"/>
    <x v="2876"/>
    <x v="2273"/>
    <x v="2343"/>
    <x v="7"/>
    <x v="2"/>
    <x v="2217"/>
    <x v="2868"/>
    <x v="283"/>
    <x v="2265"/>
  </r>
  <r>
    <x v="0"/>
    <x v="804"/>
    <x v="900"/>
    <x v="9"/>
    <x v="3"/>
    <x v="116"/>
    <x v="0"/>
    <x v="3"/>
    <x v="257"/>
    <x v="0"/>
    <x v="3"/>
    <x v="2880"/>
    <x v="2642"/>
    <x v="2455"/>
    <x v="2877"/>
    <x v="2692"/>
    <x v="2344"/>
    <x v="7"/>
    <x v="4"/>
    <x v="2605"/>
    <x v="2869"/>
    <x v="1429"/>
    <x v="2682"/>
  </r>
  <r>
    <x v="0"/>
    <x v="440"/>
    <x v="422"/>
    <x v="5"/>
    <x v="3"/>
    <x v="693"/>
    <x v="0"/>
    <x v="3"/>
    <x v="355"/>
    <x v="1"/>
    <x v="4"/>
    <x v="2881"/>
    <x v="2643"/>
    <x v="2456"/>
    <x v="2878"/>
    <x v="2693"/>
    <x v="736"/>
    <x v="1"/>
    <x v="0"/>
    <x v="2606"/>
    <x v="2870"/>
    <x v="518"/>
    <x v="2683"/>
  </r>
  <r>
    <x v="0"/>
    <x v="440"/>
    <x v="422"/>
    <x v="5"/>
    <x v="3"/>
    <x v="693"/>
    <x v="0"/>
    <x v="3"/>
    <x v="412"/>
    <x v="1"/>
    <x v="8"/>
    <x v="2882"/>
    <x v="2644"/>
    <x v="796"/>
    <x v="2879"/>
    <x v="2694"/>
    <x v="2345"/>
    <x v="1"/>
    <x v="2"/>
    <x v="2607"/>
    <x v="2871"/>
    <x v="130"/>
    <x v="2684"/>
  </r>
  <r>
    <x v="0"/>
    <x v="73"/>
    <x v="902"/>
    <x v="0"/>
    <x v="1"/>
    <x v="694"/>
    <x v="1"/>
    <x v="2"/>
    <x v="1209"/>
    <x v="0"/>
    <x v="1"/>
    <x v="2883"/>
    <x v="2645"/>
    <x v="2457"/>
    <x v="2880"/>
    <x v="2695"/>
    <x v="2346"/>
    <x v="2"/>
    <x v="4"/>
    <x v="2608"/>
    <x v="2872"/>
    <x v="1430"/>
    <x v="2685"/>
  </r>
  <r>
    <x v="0"/>
    <x v="73"/>
    <x v="902"/>
    <x v="0"/>
    <x v="1"/>
    <x v="694"/>
    <x v="1"/>
    <x v="2"/>
    <x v="1513"/>
    <x v="2"/>
    <x v="7"/>
    <x v="2884"/>
    <x v="2646"/>
    <x v="2458"/>
    <x v="2881"/>
    <x v="2696"/>
    <x v="2347"/>
    <x v="3"/>
    <x v="2"/>
    <x v="2609"/>
    <x v="2873"/>
    <x v="1431"/>
    <x v="2686"/>
  </r>
  <r>
    <x v="0"/>
    <x v="73"/>
    <x v="902"/>
    <x v="0"/>
    <x v="1"/>
    <x v="694"/>
    <x v="1"/>
    <x v="2"/>
    <x v="325"/>
    <x v="0"/>
    <x v="5"/>
    <x v="2885"/>
    <x v="2647"/>
    <x v="2459"/>
    <x v="2882"/>
    <x v="2697"/>
    <x v="2348"/>
    <x v="1"/>
    <x v="7"/>
    <x v="2610"/>
    <x v="2874"/>
    <x v="598"/>
    <x v="2687"/>
  </r>
  <r>
    <x v="0"/>
    <x v="854"/>
    <x v="855"/>
    <x v="11"/>
    <x v="2"/>
    <x v="316"/>
    <x v="1"/>
    <x v="0"/>
    <x v="1011"/>
    <x v="1"/>
    <x v="4"/>
    <x v="2175"/>
    <x v="2042"/>
    <x v="1269"/>
    <x v="2175"/>
    <x v="2063"/>
    <x v="1602"/>
    <x v="2"/>
    <x v="0"/>
    <x v="2015"/>
    <x v="2170"/>
    <x v="662"/>
    <x v="2056"/>
  </r>
  <r>
    <x v="3"/>
    <x v="185"/>
    <x v="710"/>
    <x v="10"/>
    <x v="0"/>
    <x v="283"/>
    <x v="0"/>
    <x v="2"/>
    <x v="1472"/>
    <x v="1"/>
    <x v="8"/>
    <x v="2886"/>
    <x v="2648"/>
    <x v="2460"/>
    <x v="2883"/>
    <x v="2698"/>
    <x v="2349"/>
    <x v="11"/>
    <x v="3"/>
    <x v="2611"/>
    <x v="2875"/>
    <x v="1432"/>
    <x v="2688"/>
  </r>
  <r>
    <x v="3"/>
    <x v="96"/>
    <x v="241"/>
    <x v="4"/>
    <x v="1"/>
    <x v="695"/>
    <x v="0"/>
    <x v="2"/>
    <x v="1514"/>
    <x v="2"/>
    <x v="7"/>
    <x v="2887"/>
    <x v="2649"/>
    <x v="2461"/>
    <x v="2884"/>
    <x v="2699"/>
    <x v="2350"/>
    <x v="2"/>
    <x v="2"/>
    <x v="2612"/>
    <x v="2876"/>
    <x v="1079"/>
    <x v="2689"/>
  </r>
  <r>
    <x v="3"/>
    <x v="96"/>
    <x v="241"/>
    <x v="4"/>
    <x v="1"/>
    <x v="695"/>
    <x v="0"/>
    <x v="2"/>
    <x v="291"/>
    <x v="0"/>
    <x v="1"/>
    <x v="2888"/>
    <x v="2650"/>
    <x v="2462"/>
    <x v="2885"/>
    <x v="2700"/>
    <x v="2351"/>
    <x v="1"/>
    <x v="4"/>
    <x v="2613"/>
    <x v="2877"/>
    <x v="1433"/>
    <x v="2690"/>
  </r>
  <r>
    <x v="3"/>
    <x v="389"/>
    <x v="169"/>
    <x v="4"/>
    <x v="0"/>
    <x v="130"/>
    <x v="1"/>
    <x v="1"/>
    <x v="960"/>
    <x v="2"/>
    <x v="11"/>
    <x v="1284"/>
    <x v="1240"/>
    <x v="1190"/>
    <x v="1281"/>
    <x v="1246"/>
    <x v="1124"/>
    <x v="1"/>
    <x v="0"/>
    <x v="1231"/>
    <x v="1277"/>
    <x v="804"/>
    <x v="1239"/>
  </r>
  <r>
    <x v="3"/>
    <x v="389"/>
    <x v="169"/>
    <x v="4"/>
    <x v="0"/>
    <x v="130"/>
    <x v="1"/>
    <x v="1"/>
    <x v="391"/>
    <x v="1"/>
    <x v="4"/>
    <x v="1909"/>
    <x v="1802"/>
    <x v="418"/>
    <x v="1908"/>
    <x v="1819"/>
    <x v="1622"/>
    <x v="2"/>
    <x v="0"/>
    <x v="1783"/>
    <x v="1902"/>
    <x v="1075"/>
    <x v="1811"/>
  </r>
  <r>
    <x v="3"/>
    <x v="389"/>
    <x v="169"/>
    <x v="4"/>
    <x v="0"/>
    <x v="130"/>
    <x v="1"/>
    <x v="1"/>
    <x v="1515"/>
    <x v="1"/>
    <x v="6"/>
    <x v="2889"/>
    <x v="2651"/>
    <x v="2463"/>
    <x v="2886"/>
    <x v="2701"/>
    <x v="2352"/>
    <x v="1"/>
    <x v="0"/>
    <x v="2614"/>
    <x v="2878"/>
    <x v="268"/>
    <x v="2691"/>
  </r>
  <r>
    <x v="0"/>
    <x v="42"/>
    <x v="684"/>
    <x v="8"/>
    <x v="1"/>
    <x v="319"/>
    <x v="2"/>
    <x v="1"/>
    <x v="1459"/>
    <x v="0"/>
    <x v="1"/>
    <x v="2648"/>
    <x v="2451"/>
    <x v="2280"/>
    <x v="2643"/>
    <x v="2492"/>
    <x v="2156"/>
    <x v="0"/>
    <x v="2"/>
    <x v="2417"/>
    <x v="2635"/>
    <x v="578"/>
    <x v="2482"/>
  </r>
  <r>
    <x v="0"/>
    <x v="42"/>
    <x v="684"/>
    <x v="8"/>
    <x v="1"/>
    <x v="319"/>
    <x v="2"/>
    <x v="1"/>
    <x v="665"/>
    <x v="2"/>
    <x v="7"/>
    <x v="2890"/>
    <x v="555"/>
    <x v="2464"/>
    <x v="2887"/>
    <x v="555"/>
    <x v="2353"/>
    <x v="0"/>
    <x v="2"/>
    <x v="554"/>
    <x v="2879"/>
    <x v="800"/>
    <x v="556"/>
  </r>
  <r>
    <x v="0"/>
    <x v="443"/>
    <x v="903"/>
    <x v="4"/>
    <x v="1"/>
    <x v="565"/>
    <x v="1"/>
    <x v="2"/>
    <x v="1053"/>
    <x v="1"/>
    <x v="13"/>
    <x v="2891"/>
    <x v="2652"/>
    <x v="2465"/>
    <x v="2888"/>
    <x v="2702"/>
    <x v="2354"/>
    <x v="3"/>
    <x v="0"/>
    <x v="2615"/>
    <x v="2880"/>
    <x v="647"/>
    <x v="2692"/>
  </r>
  <r>
    <x v="3"/>
    <x v="827"/>
    <x v="887"/>
    <x v="3"/>
    <x v="2"/>
    <x v="696"/>
    <x v="0"/>
    <x v="3"/>
    <x v="1001"/>
    <x v="0"/>
    <x v="5"/>
    <x v="2892"/>
    <x v="2653"/>
    <x v="1786"/>
    <x v="2889"/>
    <x v="2703"/>
    <x v="2355"/>
    <x v="1"/>
    <x v="2"/>
    <x v="2616"/>
    <x v="2881"/>
    <x v="943"/>
    <x v="2693"/>
  </r>
  <r>
    <x v="3"/>
    <x v="855"/>
    <x v="904"/>
    <x v="2"/>
    <x v="0"/>
    <x v="15"/>
    <x v="2"/>
    <x v="2"/>
    <x v="425"/>
    <x v="1"/>
    <x v="6"/>
    <x v="2893"/>
    <x v="2654"/>
    <x v="2466"/>
    <x v="2890"/>
    <x v="2704"/>
    <x v="2356"/>
    <x v="1"/>
    <x v="2"/>
    <x v="2617"/>
    <x v="2882"/>
    <x v="918"/>
    <x v="2694"/>
  </r>
  <r>
    <x v="3"/>
    <x v="855"/>
    <x v="904"/>
    <x v="2"/>
    <x v="0"/>
    <x v="15"/>
    <x v="2"/>
    <x v="2"/>
    <x v="1259"/>
    <x v="2"/>
    <x v="7"/>
    <x v="2894"/>
    <x v="2655"/>
    <x v="2467"/>
    <x v="2891"/>
    <x v="2705"/>
    <x v="2357"/>
    <x v="0"/>
    <x v="2"/>
    <x v="2618"/>
    <x v="2883"/>
    <x v="490"/>
    <x v="2695"/>
  </r>
  <r>
    <x v="0"/>
    <x v="630"/>
    <x v="607"/>
    <x v="7"/>
    <x v="1"/>
    <x v="417"/>
    <x v="0"/>
    <x v="1"/>
    <x v="233"/>
    <x v="2"/>
    <x v="7"/>
    <x v="2895"/>
    <x v="2656"/>
    <x v="2468"/>
    <x v="2892"/>
    <x v="2706"/>
    <x v="2358"/>
    <x v="7"/>
    <x v="2"/>
    <x v="2619"/>
    <x v="2884"/>
    <x v="1054"/>
    <x v="2696"/>
  </r>
  <r>
    <x v="0"/>
    <x v="630"/>
    <x v="607"/>
    <x v="7"/>
    <x v="1"/>
    <x v="417"/>
    <x v="0"/>
    <x v="1"/>
    <x v="1232"/>
    <x v="1"/>
    <x v="8"/>
    <x v="1889"/>
    <x v="1786"/>
    <x v="1691"/>
    <x v="1888"/>
    <x v="1803"/>
    <x v="1605"/>
    <x v="1"/>
    <x v="2"/>
    <x v="1768"/>
    <x v="1882"/>
    <x v="8"/>
    <x v="1795"/>
  </r>
  <r>
    <x v="1"/>
    <x v="101"/>
    <x v="905"/>
    <x v="6"/>
    <x v="1"/>
    <x v="19"/>
    <x v="1"/>
    <x v="0"/>
    <x v="745"/>
    <x v="1"/>
    <x v="2"/>
    <x v="912"/>
    <x v="883"/>
    <x v="865"/>
    <x v="912"/>
    <x v="884"/>
    <x v="832"/>
    <x v="0"/>
    <x v="2"/>
    <x v="877"/>
    <x v="910"/>
    <x v="633"/>
    <x v="881"/>
  </r>
  <r>
    <x v="0"/>
    <x v="10"/>
    <x v="906"/>
    <x v="4"/>
    <x v="0"/>
    <x v="460"/>
    <x v="1"/>
    <x v="0"/>
    <x v="972"/>
    <x v="0"/>
    <x v="3"/>
    <x v="2896"/>
    <x v="2657"/>
    <x v="2469"/>
    <x v="2893"/>
    <x v="2707"/>
    <x v="2359"/>
    <x v="1"/>
    <x v="10"/>
    <x v="2620"/>
    <x v="2885"/>
    <x v="1434"/>
    <x v="2697"/>
  </r>
  <r>
    <x v="0"/>
    <x v="10"/>
    <x v="906"/>
    <x v="4"/>
    <x v="0"/>
    <x v="460"/>
    <x v="1"/>
    <x v="0"/>
    <x v="696"/>
    <x v="1"/>
    <x v="8"/>
    <x v="2897"/>
    <x v="195"/>
    <x v="2470"/>
    <x v="2894"/>
    <x v="195"/>
    <x v="2360"/>
    <x v="0"/>
    <x v="6"/>
    <x v="194"/>
    <x v="2886"/>
    <x v="1268"/>
    <x v="195"/>
  </r>
  <r>
    <x v="0"/>
    <x v="373"/>
    <x v="398"/>
    <x v="0"/>
    <x v="1"/>
    <x v="697"/>
    <x v="2"/>
    <x v="2"/>
    <x v="460"/>
    <x v="1"/>
    <x v="8"/>
    <x v="2898"/>
    <x v="2658"/>
    <x v="2471"/>
    <x v="2895"/>
    <x v="2708"/>
    <x v="2361"/>
    <x v="0"/>
    <x v="3"/>
    <x v="2621"/>
    <x v="2887"/>
    <x v="1410"/>
    <x v="2698"/>
  </r>
  <r>
    <x v="2"/>
    <x v="687"/>
    <x v="907"/>
    <x v="0"/>
    <x v="2"/>
    <x v="698"/>
    <x v="1"/>
    <x v="2"/>
    <x v="1516"/>
    <x v="1"/>
    <x v="10"/>
    <x v="572"/>
    <x v="562"/>
    <x v="12"/>
    <x v="572"/>
    <x v="562"/>
    <x v="544"/>
    <x v="4"/>
    <x v="2"/>
    <x v="561"/>
    <x v="570"/>
    <x v="450"/>
    <x v="563"/>
  </r>
  <r>
    <x v="2"/>
    <x v="664"/>
    <x v="908"/>
    <x v="0"/>
    <x v="2"/>
    <x v="131"/>
    <x v="1"/>
    <x v="1"/>
    <x v="959"/>
    <x v="2"/>
    <x v="11"/>
    <x v="2899"/>
    <x v="2659"/>
    <x v="2472"/>
    <x v="2896"/>
    <x v="2709"/>
    <x v="2362"/>
    <x v="0"/>
    <x v="0"/>
    <x v="2622"/>
    <x v="2888"/>
    <x v="1435"/>
    <x v="2699"/>
  </r>
  <r>
    <x v="2"/>
    <x v="664"/>
    <x v="908"/>
    <x v="0"/>
    <x v="2"/>
    <x v="131"/>
    <x v="1"/>
    <x v="1"/>
    <x v="656"/>
    <x v="1"/>
    <x v="10"/>
    <x v="2900"/>
    <x v="2660"/>
    <x v="1761"/>
    <x v="2897"/>
    <x v="2710"/>
    <x v="1429"/>
    <x v="3"/>
    <x v="0"/>
    <x v="2623"/>
    <x v="2889"/>
    <x v="369"/>
    <x v="2700"/>
  </r>
  <r>
    <x v="2"/>
    <x v="664"/>
    <x v="908"/>
    <x v="0"/>
    <x v="2"/>
    <x v="131"/>
    <x v="1"/>
    <x v="1"/>
    <x v="1429"/>
    <x v="1"/>
    <x v="9"/>
    <x v="2901"/>
    <x v="2661"/>
    <x v="2473"/>
    <x v="2898"/>
    <x v="2711"/>
    <x v="686"/>
    <x v="1"/>
    <x v="0"/>
    <x v="2624"/>
    <x v="2890"/>
    <x v="1"/>
    <x v="2701"/>
  </r>
  <r>
    <x v="0"/>
    <x v="758"/>
    <x v="599"/>
    <x v="10"/>
    <x v="0"/>
    <x v="575"/>
    <x v="1"/>
    <x v="0"/>
    <x v="1042"/>
    <x v="1"/>
    <x v="2"/>
    <x v="2902"/>
    <x v="2662"/>
    <x v="2474"/>
    <x v="2899"/>
    <x v="2712"/>
    <x v="2363"/>
    <x v="4"/>
    <x v="2"/>
    <x v="1973"/>
    <x v="2891"/>
    <x v="377"/>
    <x v="2702"/>
  </r>
  <r>
    <x v="2"/>
    <x v="856"/>
    <x v="323"/>
    <x v="2"/>
    <x v="1"/>
    <x v="535"/>
    <x v="0"/>
    <x v="3"/>
    <x v="718"/>
    <x v="1"/>
    <x v="4"/>
    <x v="2903"/>
    <x v="2663"/>
    <x v="2475"/>
    <x v="2900"/>
    <x v="2713"/>
    <x v="2364"/>
    <x v="0"/>
    <x v="2"/>
    <x v="2625"/>
    <x v="2892"/>
    <x v="1436"/>
    <x v="2703"/>
  </r>
  <r>
    <x v="2"/>
    <x v="856"/>
    <x v="323"/>
    <x v="2"/>
    <x v="1"/>
    <x v="535"/>
    <x v="0"/>
    <x v="3"/>
    <x v="556"/>
    <x v="1"/>
    <x v="12"/>
    <x v="2904"/>
    <x v="2664"/>
    <x v="614"/>
    <x v="2901"/>
    <x v="2714"/>
    <x v="2365"/>
    <x v="1"/>
    <x v="2"/>
    <x v="2626"/>
    <x v="2893"/>
    <x v="330"/>
    <x v="2704"/>
  </r>
  <r>
    <x v="2"/>
    <x v="857"/>
    <x v="632"/>
    <x v="5"/>
    <x v="1"/>
    <x v="699"/>
    <x v="0"/>
    <x v="0"/>
    <x v="704"/>
    <x v="2"/>
    <x v="7"/>
    <x v="2905"/>
    <x v="2665"/>
    <x v="2476"/>
    <x v="2902"/>
    <x v="2715"/>
    <x v="238"/>
    <x v="0"/>
    <x v="0"/>
    <x v="2627"/>
    <x v="2894"/>
    <x v="221"/>
    <x v="2705"/>
  </r>
  <r>
    <x v="2"/>
    <x v="857"/>
    <x v="632"/>
    <x v="5"/>
    <x v="1"/>
    <x v="699"/>
    <x v="0"/>
    <x v="0"/>
    <x v="1517"/>
    <x v="2"/>
    <x v="7"/>
    <x v="2906"/>
    <x v="2666"/>
    <x v="2477"/>
    <x v="2903"/>
    <x v="2716"/>
    <x v="1458"/>
    <x v="7"/>
    <x v="0"/>
    <x v="2628"/>
    <x v="2895"/>
    <x v="994"/>
    <x v="2706"/>
  </r>
  <r>
    <x v="2"/>
    <x v="858"/>
    <x v="909"/>
    <x v="7"/>
    <x v="1"/>
    <x v="100"/>
    <x v="1"/>
    <x v="2"/>
    <x v="1425"/>
    <x v="2"/>
    <x v="11"/>
    <x v="2907"/>
    <x v="2667"/>
    <x v="2478"/>
    <x v="2904"/>
    <x v="2717"/>
    <x v="265"/>
    <x v="1"/>
    <x v="0"/>
    <x v="2629"/>
    <x v="2896"/>
    <x v="1437"/>
    <x v="2707"/>
  </r>
  <r>
    <x v="2"/>
    <x v="858"/>
    <x v="909"/>
    <x v="7"/>
    <x v="1"/>
    <x v="100"/>
    <x v="1"/>
    <x v="2"/>
    <x v="52"/>
    <x v="1"/>
    <x v="13"/>
    <x v="2908"/>
    <x v="2668"/>
    <x v="53"/>
    <x v="2905"/>
    <x v="2718"/>
    <x v="620"/>
    <x v="1"/>
    <x v="0"/>
    <x v="2630"/>
    <x v="2897"/>
    <x v="507"/>
    <x v="2708"/>
  </r>
  <r>
    <x v="1"/>
    <x v="17"/>
    <x v="693"/>
    <x v="4"/>
    <x v="0"/>
    <x v="634"/>
    <x v="1"/>
    <x v="1"/>
    <x v="1425"/>
    <x v="2"/>
    <x v="11"/>
    <x v="2909"/>
    <x v="2669"/>
    <x v="2478"/>
    <x v="2906"/>
    <x v="2719"/>
    <x v="2366"/>
    <x v="8"/>
    <x v="0"/>
    <x v="1063"/>
    <x v="2898"/>
    <x v="57"/>
    <x v="2709"/>
  </r>
  <r>
    <x v="1"/>
    <x v="97"/>
    <x v="910"/>
    <x v="11"/>
    <x v="1"/>
    <x v="695"/>
    <x v="0"/>
    <x v="1"/>
    <x v="23"/>
    <x v="0"/>
    <x v="1"/>
    <x v="2910"/>
    <x v="2670"/>
    <x v="2479"/>
    <x v="2907"/>
    <x v="2720"/>
    <x v="2367"/>
    <x v="2"/>
    <x v="2"/>
    <x v="2631"/>
    <x v="2899"/>
    <x v="1311"/>
    <x v="2710"/>
  </r>
  <r>
    <x v="3"/>
    <x v="540"/>
    <x v="582"/>
    <x v="5"/>
    <x v="1"/>
    <x v="390"/>
    <x v="2"/>
    <x v="1"/>
    <x v="890"/>
    <x v="2"/>
    <x v="16"/>
    <x v="2911"/>
    <x v="2671"/>
    <x v="2339"/>
    <x v="2908"/>
    <x v="2721"/>
    <x v="2368"/>
    <x v="5"/>
    <x v="2"/>
    <x v="2632"/>
    <x v="2900"/>
    <x v="630"/>
    <x v="2711"/>
  </r>
  <r>
    <x v="3"/>
    <x v="808"/>
    <x v="373"/>
    <x v="0"/>
    <x v="1"/>
    <x v="366"/>
    <x v="1"/>
    <x v="2"/>
    <x v="829"/>
    <x v="1"/>
    <x v="13"/>
    <x v="2912"/>
    <x v="2651"/>
    <x v="2480"/>
    <x v="2909"/>
    <x v="2701"/>
    <x v="692"/>
    <x v="1"/>
    <x v="0"/>
    <x v="2614"/>
    <x v="2901"/>
    <x v="533"/>
    <x v="2691"/>
  </r>
  <r>
    <x v="3"/>
    <x v="808"/>
    <x v="373"/>
    <x v="0"/>
    <x v="1"/>
    <x v="366"/>
    <x v="1"/>
    <x v="2"/>
    <x v="182"/>
    <x v="1"/>
    <x v="6"/>
    <x v="2913"/>
    <x v="2672"/>
    <x v="2481"/>
    <x v="2910"/>
    <x v="2722"/>
    <x v="59"/>
    <x v="5"/>
    <x v="0"/>
    <x v="2633"/>
    <x v="2902"/>
    <x v="82"/>
    <x v="2712"/>
  </r>
  <r>
    <x v="2"/>
    <x v="267"/>
    <x v="568"/>
    <x v="3"/>
    <x v="0"/>
    <x v="620"/>
    <x v="1"/>
    <x v="0"/>
    <x v="346"/>
    <x v="1"/>
    <x v="6"/>
    <x v="2914"/>
    <x v="1018"/>
    <x v="2482"/>
    <x v="2911"/>
    <x v="1021"/>
    <x v="2369"/>
    <x v="3"/>
    <x v="0"/>
    <x v="1011"/>
    <x v="2903"/>
    <x v="1438"/>
    <x v="1017"/>
  </r>
  <r>
    <x v="2"/>
    <x v="267"/>
    <x v="568"/>
    <x v="3"/>
    <x v="0"/>
    <x v="620"/>
    <x v="1"/>
    <x v="0"/>
    <x v="1129"/>
    <x v="2"/>
    <x v="7"/>
    <x v="2915"/>
    <x v="2673"/>
    <x v="2483"/>
    <x v="2912"/>
    <x v="2723"/>
    <x v="863"/>
    <x v="7"/>
    <x v="0"/>
    <x v="2634"/>
    <x v="2904"/>
    <x v="658"/>
    <x v="2713"/>
  </r>
  <r>
    <x v="2"/>
    <x v="267"/>
    <x v="568"/>
    <x v="3"/>
    <x v="0"/>
    <x v="620"/>
    <x v="1"/>
    <x v="0"/>
    <x v="219"/>
    <x v="1"/>
    <x v="10"/>
    <x v="2060"/>
    <x v="91"/>
    <x v="603"/>
    <x v="2061"/>
    <x v="90"/>
    <x v="461"/>
    <x v="0"/>
    <x v="0"/>
    <x v="91"/>
    <x v="2056"/>
    <x v="129"/>
    <x v="90"/>
  </r>
  <r>
    <x v="2"/>
    <x v="267"/>
    <x v="568"/>
    <x v="3"/>
    <x v="0"/>
    <x v="620"/>
    <x v="1"/>
    <x v="0"/>
    <x v="1210"/>
    <x v="1"/>
    <x v="6"/>
    <x v="1053"/>
    <x v="1018"/>
    <x v="293"/>
    <x v="1053"/>
    <x v="1021"/>
    <x v="5"/>
    <x v="3"/>
    <x v="0"/>
    <x v="1011"/>
    <x v="1050"/>
    <x v="5"/>
    <x v="1017"/>
  </r>
  <r>
    <x v="2"/>
    <x v="267"/>
    <x v="568"/>
    <x v="3"/>
    <x v="0"/>
    <x v="620"/>
    <x v="1"/>
    <x v="0"/>
    <x v="465"/>
    <x v="1"/>
    <x v="14"/>
    <x v="2916"/>
    <x v="2674"/>
    <x v="2484"/>
    <x v="2913"/>
    <x v="2724"/>
    <x v="2370"/>
    <x v="2"/>
    <x v="0"/>
    <x v="2635"/>
    <x v="2905"/>
    <x v="661"/>
    <x v="2714"/>
  </r>
  <r>
    <x v="2"/>
    <x v="328"/>
    <x v="131"/>
    <x v="8"/>
    <x v="1"/>
    <x v="446"/>
    <x v="0"/>
    <x v="0"/>
    <x v="1016"/>
    <x v="2"/>
    <x v="11"/>
    <x v="2917"/>
    <x v="739"/>
    <x v="2485"/>
    <x v="2914"/>
    <x v="739"/>
    <x v="2371"/>
    <x v="0"/>
    <x v="2"/>
    <x v="736"/>
    <x v="2906"/>
    <x v="839"/>
    <x v="736"/>
  </r>
  <r>
    <x v="2"/>
    <x v="328"/>
    <x v="131"/>
    <x v="8"/>
    <x v="1"/>
    <x v="446"/>
    <x v="0"/>
    <x v="0"/>
    <x v="874"/>
    <x v="1"/>
    <x v="10"/>
    <x v="717"/>
    <x v="704"/>
    <x v="690"/>
    <x v="716"/>
    <x v="703"/>
    <x v="676"/>
    <x v="7"/>
    <x v="2"/>
    <x v="701"/>
    <x v="715"/>
    <x v="405"/>
    <x v="702"/>
  </r>
  <r>
    <x v="2"/>
    <x v="587"/>
    <x v="911"/>
    <x v="8"/>
    <x v="1"/>
    <x v="186"/>
    <x v="1"/>
    <x v="3"/>
    <x v="534"/>
    <x v="0"/>
    <x v="5"/>
    <x v="2918"/>
    <x v="2675"/>
    <x v="2218"/>
    <x v="2915"/>
    <x v="2725"/>
    <x v="2372"/>
    <x v="1"/>
    <x v="0"/>
    <x v="597"/>
    <x v="2907"/>
    <x v="515"/>
    <x v="2715"/>
  </r>
  <r>
    <x v="2"/>
    <x v="171"/>
    <x v="101"/>
    <x v="8"/>
    <x v="1"/>
    <x v="314"/>
    <x v="0"/>
    <x v="3"/>
    <x v="471"/>
    <x v="1"/>
    <x v="8"/>
    <x v="2919"/>
    <x v="2676"/>
    <x v="1991"/>
    <x v="2916"/>
    <x v="2726"/>
    <x v="2373"/>
    <x v="3"/>
    <x v="6"/>
    <x v="2636"/>
    <x v="2908"/>
    <x v="1258"/>
    <x v="2716"/>
  </r>
  <r>
    <x v="3"/>
    <x v="297"/>
    <x v="912"/>
    <x v="11"/>
    <x v="1"/>
    <x v="655"/>
    <x v="2"/>
    <x v="2"/>
    <x v="836"/>
    <x v="1"/>
    <x v="6"/>
    <x v="2920"/>
    <x v="2677"/>
    <x v="2486"/>
    <x v="2917"/>
    <x v="2727"/>
    <x v="549"/>
    <x v="0"/>
    <x v="0"/>
    <x v="2637"/>
    <x v="2909"/>
    <x v="474"/>
    <x v="2717"/>
  </r>
  <r>
    <x v="3"/>
    <x v="297"/>
    <x v="912"/>
    <x v="11"/>
    <x v="1"/>
    <x v="655"/>
    <x v="2"/>
    <x v="2"/>
    <x v="1518"/>
    <x v="1"/>
    <x v="9"/>
    <x v="2921"/>
    <x v="2678"/>
    <x v="2487"/>
    <x v="2918"/>
    <x v="2728"/>
    <x v="1095"/>
    <x v="1"/>
    <x v="0"/>
    <x v="2638"/>
    <x v="2910"/>
    <x v="180"/>
    <x v="2718"/>
  </r>
  <r>
    <x v="1"/>
    <x v="350"/>
    <x v="631"/>
    <x v="4"/>
    <x v="2"/>
    <x v="361"/>
    <x v="0"/>
    <x v="1"/>
    <x v="638"/>
    <x v="2"/>
    <x v="7"/>
    <x v="2922"/>
    <x v="2679"/>
    <x v="2488"/>
    <x v="2919"/>
    <x v="2729"/>
    <x v="2374"/>
    <x v="1"/>
    <x v="2"/>
    <x v="2639"/>
    <x v="2911"/>
    <x v="333"/>
    <x v="2719"/>
  </r>
  <r>
    <x v="1"/>
    <x v="350"/>
    <x v="631"/>
    <x v="4"/>
    <x v="2"/>
    <x v="361"/>
    <x v="0"/>
    <x v="1"/>
    <x v="347"/>
    <x v="1"/>
    <x v="8"/>
    <x v="2923"/>
    <x v="181"/>
    <x v="370"/>
    <x v="2920"/>
    <x v="2730"/>
    <x v="2375"/>
    <x v="2"/>
    <x v="2"/>
    <x v="2640"/>
    <x v="2912"/>
    <x v="718"/>
    <x v="2720"/>
  </r>
  <r>
    <x v="1"/>
    <x v="350"/>
    <x v="631"/>
    <x v="4"/>
    <x v="2"/>
    <x v="361"/>
    <x v="0"/>
    <x v="1"/>
    <x v="100"/>
    <x v="2"/>
    <x v="11"/>
    <x v="2924"/>
    <x v="2680"/>
    <x v="1028"/>
    <x v="2921"/>
    <x v="2731"/>
    <x v="2376"/>
    <x v="2"/>
    <x v="0"/>
    <x v="2641"/>
    <x v="2913"/>
    <x v="1439"/>
    <x v="2721"/>
  </r>
  <r>
    <x v="1"/>
    <x v="350"/>
    <x v="631"/>
    <x v="4"/>
    <x v="2"/>
    <x v="361"/>
    <x v="0"/>
    <x v="1"/>
    <x v="1519"/>
    <x v="2"/>
    <x v="11"/>
    <x v="2925"/>
    <x v="2681"/>
    <x v="2489"/>
    <x v="2922"/>
    <x v="2732"/>
    <x v="2377"/>
    <x v="7"/>
    <x v="0"/>
    <x v="2642"/>
    <x v="2914"/>
    <x v="1440"/>
    <x v="2722"/>
  </r>
  <r>
    <x v="0"/>
    <x v="859"/>
    <x v="271"/>
    <x v="2"/>
    <x v="1"/>
    <x v="639"/>
    <x v="0"/>
    <x v="2"/>
    <x v="512"/>
    <x v="1"/>
    <x v="6"/>
    <x v="2926"/>
    <x v="2682"/>
    <x v="2490"/>
    <x v="2923"/>
    <x v="2733"/>
    <x v="1536"/>
    <x v="0"/>
    <x v="0"/>
    <x v="2643"/>
    <x v="2915"/>
    <x v="853"/>
    <x v="2723"/>
  </r>
  <r>
    <x v="2"/>
    <x v="58"/>
    <x v="129"/>
    <x v="4"/>
    <x v="1"/>
    <x v="242"/>
    <x v="0"/>
    <x v="1"/>
    <x v="168"/>
    <x v="1"/>
    <x v="14"/>
    <x v="2927"/>
    <x v="2683"/>
    <x v="2382"/>
    <x v="2924"/>
    <x v="2734"/>
    <x v="2378"/>
    <x v="1"/>
    <x v="0"/>
    <x v="2644"/>
    <x v="2916"/>
    <x v="1441"/>
    <x v="2724"/>
  </r>
  <r>
    <x v="2"/>
    <x v="58"/>
    <x v="129"/>
    <x v="4"/>
    <x v="1"/>
    <x v="242"/>
    <x v="0"/>
    <x v="1"/>
    <x v="852"/>
    <x v="0"/>
    <x v="5"/>
    <x v="2928"/>
    <x v="2684"/>
    <x v="2234"/>
    <x v="2925"/>
    <x v="2688"/>
    <x v="1413"/>
    <x v="0"/>
    <x v="0"/>
    <x v="2645"/>
    <x v="2917"/>
    <x v="126"/>
    <x v="2725"/>
  </r>
  <r>
    <x v="2"/>
    <x v="860"/>
    <x v="913"/>
    <x v="6"/>
    <x v="2"/>
    <x v="168"/>
    <x v="0"/>
    <x v="2"/>
    <x v="612"/>
    <x v="1"/>
    <x v="8"/>
    <x v="2929"/>
    <x v="2685"/>
    <x v="2491"/>
    <x v="2926"/>
    <x v="2735"/>
    <x v="2379"/>
    <x v="8"/>
    <x v="3"/>
    <x v="2646"/>
    <x v="2918"/>
    <x v="1442"/>
    <x v="2726"/>
  </r>
  <r>
    <x v="3"/>
    <x v="172"/>
    <x v="914"/>
    <x v="2"/>
    <x v="2"/>
    <x v="475"/>
    <x v="2"/>
    <x v="3"/>
    <x v="1520"/>
    <x v="2"/>
    <x v="15"/>
    <x v="2930"/>
    <x v="2686"/>
    <x v="2492"/>
    <x v="2927"/>
    <x v="2736"/>
    <x v="2380"/>
    <x v="10"/>
    <x v="0"/>
    <x v="2647"/>
    <x v="2919"/>
    <x v="1443"/>
    <x v="2727"/>
  </r>
  <r>
    <x v="1"/>
    <x v="293"/>
    <x v="915"/>
    <x v="5"/>
    <x v="1"/>
    <x v="12"/>
    <x v="0"/>
    <x v="1"/>
    <x v="624"/>
    <x v="1"/>
    <x v="8"/>
    <x v="2931"/>
    <x v="2687"/>
    <x v="2493"/>
    <x v="2928"/>
    <x v="2737"/>
    <x v="2381"/>
    <x v="3"/>
    <x v="6"/>
    <x v="2648"/>
    <x v="2920"/>
    <x v="1444"/>
    <x v="2728"/>
  </r>
  <r>
    <x v="1"/>
    <x v="293"/>
    <x v="915"/>
    <x v="5"/>
    <x v="1"/>
    <x v="12"/>
    <x v="0"/>
    <x v="1"/>
    <x v="513"/>
    <x v="1"/>
    <x v="9"/>
    <x v="1735"/>
    <x v="1650"/>
    <x v="1562"/>
    <x v="1733"/>
    <x v="1663"/>
    <x v="1493"/>
    <x v="4"/>
    <x v="2"/>
    <x v="1632"/>
    <x v="1729"/>
    <x v="1017"/>
    <x v="1655"/>
  </r>
  <r>
    <x v="3"/>
    <x v="673"/>
    <x v="38"/>
    <x v="0"/>
    <x v="3"/>
    <x v="360"/>
    <x v="1"/>
    <x v="1"/>
    <x v="1150"/>
    <x v="2"/>
    <x v="15"/>
    <x v="2443"/>
    <x v="2283"/>
    <x v="2122"/>
    <x v="2440"/>
    <x v="2312"/>
    <x v="2007"/>
    <x v="1"/>
    <x v="2"/>
    <x v="2252"/>
    <x v="2432"/>
    <x v="443"/>
    <x v="2303"/>
  </r>
  <r>
    <x v="2"/>
    <x v="728"/>
    <x v="794"/>
    <x v="0"/>
    <x v="1"/>
    <x v="229"/>
    <x v="0"/>
    <x v="3"/>
    <x v="13"/>
    <x v="1"/>
    <x v="8"/>
    <x v="2932"/>
    <x v="2688"/>
    <x v="2494"/>
    <x v="2929"/>
    <x v="2738"/>
    <x v="2382"/>
    <x v="7"/>
    <x v="6"/>
    <x v="2649"/>
    <x v="2921"/>
    <x v="734"/>
    <x v="2729"/>
  </r>
  <r>
    <x v="2"/>
    <x v="728"/>
    <x v="794"/>
    <x v="0"/>
    <x v="1"/>
    <x v="229"/>
    <x v="0"/>
    <x v="3"/>
    <x v="82"/>
    <x v="1"/>
    <x v="4"/>
    <x v="2933"/>
    <x v="2689"/>
    <x v="2495"/>
    <x v="2930"/>
    <x v="2739"/>
    <x v="2383"/>
    <x v="7"/>
    <x v="2"/>
    <x v="2650"/>
    <x v="2922"/>
    <x v="815"/>
    <x v="2730"/>
  </r>
  <r>
    <x v="2"/>
    <x v="728"/>
    <x v="794"/>
    <x v="0"/>
    <x v="1"/>
    <x v="229"/>
    <x v="0"/>
    <x v="3"/>
    <x v="1521"/>
    <x v="2"/>
    <x v="7"/>
    <x v="2934"/>
    <x v="2690"/>
    <x v="2496"/>
    <x v="2931"/>
    <x v="2740"/>
    <x v="2384"/>
    <x v="5"/>
    <x v="10"/>
    <x v="2651"/>
    <x v="2923"/>
    <x v="891"/>
    <x v="2731"/>
  </r>
  <r>
    <x v="2"/>
    <x v="728"/>
    <x v="794"/>
    <x v="0"/>
    <x v="1"/>
    <x v="229"/>
    <x v="0"/>
    <x v="3"/>
    <x v="1001"/>
    <x v="0"/>
    <x v="5"/>
    <x v="2892"/>
    <x v="2653"/>
    <x v="1786"/>
    <x v="2889"/>
    <x v="2703"/>
    <x v="2355"/>
    <x v="1"/>
    <x v="2"/>
    <x v="2616"/>
    <x v="2881"/>
    <x v="943"/>
    <x v="2693"/>
  </r>
  <r>
    <x v="2"/>
    <x v="728"/>
    <x v="794"/>
    <x v="0"/>
    <x v="1"/>
    <x v="229"/>
    <x v="0"/>
    <x v="3"/>
    <x v="870"/>
    <x v="1"/>
    <x v="8"/>
    <x v="2935"/>
    <x v="2691"/>
    <x v="2497"/>
    <x v="2932"/>
    <x v="2741"/>
    <x v="2385"/>
    <x v="1"/>
    <x v="6"/>
    <x v="2652"/>
    <x v="2924"/>
    <x v="480"/>
    <x v="2732"/>
  </r>
  <r>
    <x v="2"/>
    <x v="125"/>
    <x v="916"/>
    <x v="4"/>
    <x v="0"/>
    <x v="407"/>
    <x v="1"/>
    <x v="2"/>
    <x v="897"/>
    <x v="1"/>
    <x v="12"/>
    <x v="2936"/>
    <x v="2692"/>
    <x v="2498"/>
    <x v="2933"/>
    <x v="2742"/>
    <x v="2386"/>
    <x v="1"/>
    <x v="2"/>
    <x v="2653"/>
    <x v="2925"/>
    <x v="1057"/>
    <x v="2733"/>
  </r>
  <r>
    <x v="2"/>
    <x v="125"/>
    <x v="916"/>
    <x v="4"/>
    <x v="0"/>
    <x v="407"/>
    <x v="1"/>
    <x v="2"/>
    <x v="1236"/>
    <x v="2"/>
    <x v="7"/>
    <x v="2937"/>
    <x v="2103"/>
    <x v="2499"/>
    <x v="2934"/>
    <x v="2124"/>
    <x v="2387"/>
    <x v="0"/>
    <x v="2"/>
    <x v="2075"/>
    <x v="2926"/>
    <x v="1445"/>
    <x v="2116"/>
  </r>
  <r>
    <x v="2"/>
    <x v="125"/>
    <x v="916"/>
    <x v="4"/>
    <x v="0"/>
    <x v="407"/>
    <x v="1"/>
    <x v="2"/>
    <x v="819"/>
    <x v="2"/>
    <x v="7"/>
    <x v="2938"/>
    <x v="2693"/>
    <x v="2181"/>
    <x v="2935"/>
    <x v="2743"/>
    <x v="2388"/>
    <x v="1"/>
    <x v="2"/>
    <x v="2654"/>
    <x v="2927"/>
    <x v="1446"/>
    <x v="2734"/>
  </r>
  <r>
    <x v="2"/>
    <x v="125"/>
    <x v="916"/>
    <x v="4"/>
    <x v="0"/>
    <x v="407"/>
    <x v="1"/>
    <x v="2"/>
    <x v="315"/>
    <x v="1"/>
    <x v="8"/>
    <x v="2939"/>
    <x v="2694"/>
    <x v="2500"/>
    <x v="2936"/>
    <x v="2744"/>
    <x v="2389"/>
    <x v="1"/>
    <x v="3"/>
    <x v="2655"/>
    <x v="2928"/>
    <x v="1447"/>
    <x v="2735"/>
  </r>
  <r>
    <x v="2"/>
    <x v="125"/>
    <x v="916"/>
    <x v="4"/>
    <x v="0"/>
    <x v="407"/>
    <x v="1"/>
    <x v="2"/>
    <x v="246"/>
    <x v="2"/>
    <x v="11"/>
    <x v="2940"/>
    <x v="739"/>
    <x v="2501"/>
    <x v="2937"/>
    <x v="739"/>
    <x v="2390"/>
    <x v="0"/>
    <x v="2"/>
    <x v="736"/>
    <x v="2929"/>
    <x v="1448"/>
    <x v="736"/>
  </r>
  <r>
    <x v="1"/>
    <x v="599"/>
    <x v="917"/>
    <x v="0"/>
    <x v="1"/>
    <x v="265"/>
    <x v="1"/>
    <x v="3"/>
    <x v="1085"/>
    <x v="1"/>
    <x v="8"/>
    <x v="2941"/>
    <x v="874"/>
    <x v="1393"/>
    <x v="2938"/>
    <x v="875"/>
    <x v="2391"/>
    <x v="5"/>
    <x v="2"/>
    <x v="869"/>
    <x v="2930"/>
    <x v="252"/>
    <x v="872"/>
  </r>
  <r>
    <x v="0"/>
    <x v="42"/>
    <x v="42"/>
    <x v="8"/>
    <x v="1"/>
    <x v="560"/>
    <x v="0"/>
    <x v="3"/>
    <x v="920"/>
    <x v="1"/>
    <x v="8"/>
    <x v="2942"/>
    <x v="2695"/>
    <x v="1906"/>
    <x v="2939"/>
    <x v="2745"/>
    <x v="2392"/>
    <x v="2"/>
    <x v="2"/>
    <x v="2656"/>
    <x v="2931"/>
    <x v="718"/>
    <x v="2736"/>
  </r>
  <r>
    <x v="0"/>
    <x v="231"/>
    <x v="595"/>
    <x v="10"/>
    <x v="0"/>
    <x v="692"/>
    <x v="1"/>
    <x v="0"/>
    <x v="893"/>
    <x v="0"/>
    <x v="5"/>
    <x v="2943"/>
    <x v="2696"/>
    <x v="2502"/>
    <x v="2940"/>
    <x v="2746"/>
    <x v="2393"/>
    <x v="3"/>
    <x v="0"/>
    <x v="2657"/>
    <x v="2932"/>
    <x v="1449"/>
    <x v="2737"/>
  </r>
  <r>
    <x v="2"/>
    <x v="127"/>
    <x v="511"/>
    <x v="8"/>
    <x v="1"/>
    <x v="513"/>
    <x v="0"/>
    <x v="1"/>
    <x v="291"/>
    <x v="0"/>
    <x v="1"/>
    <x v="2944"/>
    <x v="898"/>
    <x v="2503"/>
    <x v="2941"/>
    <x v="898"/>
    <x v="2394"/>
    <x v="2"/>
    <x v="2"/>
    <x v="891"/>
    <x v="2933"/>
    <x v="1450"/>
    <x v="895"/>
  </r>
  <r>
    <x v="2"/>
    <x v="127"/>
    <x v="511"/>
    <x v="8"/>
    <x v="1"/>
    <x v="513"/>
    <x v="0"/>
    <x v="1"/>
    <x v="1127"/>
    <x v="1"/>
    <x v="10"/>
    <x v="2945"/>
    <x v="2697"/>
    <x v="1207"/>
    <x v="2942"/>
    <x v="2747"/>
    <x v="133"/>
    <x v="0"/>
    <x v="0"/>
    <x v="2658"/>
    <x v="2934"/>
    <x v="129"/>
    <x v="2738"/>
  </r>
  <r>
    <x v="3"/>
    <x v="165"/>
    <x v="675"/>
    <x v="4"/>
    <x v="1"/>
    <x v="643"/>
    <x v="0"/>
    <x v="3"/>
    <x v="291"/>
    <x v="0"/>
    <x v="1"/>
    <x v="2946"/>
    <x v="2698"/>
    <x v="2504"/>
    <x v="2943"/>
    <x v="2748"/>
    <x v="2395"/>
    <x v="0"/>
    <x v="9"/>
    <x v="2659"/>
    <x v="2935"/>
    <x v="817"/>
    <x v="2739"/>
  </r>
  <r>
    <x v="3"/>
    <x v="165"/>
    <x v="675"/>
    <x v="4"/>
    <x v="1"/>
    <x v="643"/>
    <x v="0"/>
    <x v="3"/>
    <x v="1120"/>
    <x v="1"/>
    <x v="8"/>
    <x v="2947"/>
    <x v="2699"/>
    <x v="1469"/>
    <x v="2944"/>
    <x v="2749"/>
    <x v="2396"/>
    <x v="1"/>
    <x v="2"/>
    <x v="2660"/>
    <x v="2936"/>
    <x v="34"/>
    <x v="2740"/>
  </r>
  <r>
    <x v="3"/>
    <x v="468"/>
    <x v="205"/>
    <x v="0"/>
    <x v="0"/>
    <x v="494"/>
    <x v="1"/>
    <x v="2"/>
    <x v="1304"/>
    <x v="0"/>
    <x v="5"/>
    <x v="2948"/>
    <x v="2700"/>
    <x v="2505"/>
    <x v="2945"/>
    <x v="2750"/>
    <x v="2397"/>
    <x v="2"/>
    <x v="7"/>
    <x v="2661"/>
    <x v="2937"/>
    <x v="1451"/>
    <x v="2741"/>
  </r>
  <r>
    <x v="1"/>
    <x v="861"/>
    <x v="459"/>
    <x v="8"/>
    <x v="1"/>
    <x v="56"/>
    <x v="0"/>
    <x v="1"/>
    <x v="626"/>
    <x v="1"/>
    <x v="6"/>
    <x v="2949"/>
    <x v="2701"/>
    <x v="2506"/>
    <x v="2946"/>
    <x v="2751"/>
    <x v="1488"/>
    <x v="6"/>
    <x v="0"/>
    <x v="2662"/>
    <x v="2938"/>
    <x v="954"/>
    <x v="2742"/>
  </r>
  <r>
    <x v="1"/>
    <x v="861"/>
    <x v="459"/>
    <x v="8"/>
    <x v="1"/>
    <x v="56"/>
    <x v="0"/>
    <x v="1"/>
    <x v="1186"/>
    <x v="1"/>
    <x v="2"/>
    <x v="915"/>
    <x v="886"/>
    <x v="697"/>
    <x v="915"/>
    <x v="90"/>
    <x v="542"/>
    <x v="1"/>
    <x v="0"/>
    <x v="880"/>
    <x v="913"/>
    <x v="499"/>
    <x v="90"/>
  </r>
  <r>
    <x v="2"/>
    <x v="414"/>
    <x v="182"/>
    <x v="4"/>
    <x v="1"/>
    <x v="700"/>
    <x v="0"/>
    <x v="0"/>
    <x v="1037"/>
    <x v="1"/>
    <x v="9"/>
    <x v="2950"/>
    <x v="2702"/>
    <x v="2507"/>
    <x v="2947"/>
    <x v="2752"/>
    <x v="2398"/>
    <x v="3"/>
    <x v="2"/>
    <x v="2663"/>
    <x v="2939"/>
    <x v="1419"/>
    <x v="2743"/>
  </r>
  <r>
    <x v="2"/>
    <x v="414"/>
    <x v="182"/>
    <x v="4"/>
    <x v="1"/>
    <x v="700"/>
    <x v="0"/>
    <x v="0"/>
    <x v="157"/>
    <x v="0"/>
    <x v="1"/>
    <x v="1781"/>
    <x v="1695"/>
    <x v="1598"/>
    <x v="1780"/>
    <x v="1708"/>
    <x v="1530"/>
    <x v="1"/>
    <x v="2"/>
    <x v="1677"/>
    <x v="1776"/>
    <x v="144"/>
    <x v="1700"/>
  </r>
  <r>
    <x v="2"/>
    <x v="414"/>
    <x v="182"/>
    <x v="4"/>
    <x v="1"/>
    <x v="700"/>
    <x v="0"/>
    <x v="0"/>
    <x v="1076"/>
    <x v="1"/>
    <x v="10"/>
    <x v="2951"/>
    <x v="234"/>
    <x v="12"/>
    <x v="2948"/>
    <x v="234"/>
    <x v="2399"/>
    <x v="2"/>
    <x v="2"/>
    <x v="233"/>
    <x v="1446"/>
    <x v="111"/>
    <x v="234"/>
  </r>
  <r>
    <x v="1"/>
    <x v="862"/>
    <x v="836"/>
    <x v="7"/>
    <x v="1"/>
    <x v="274"/>
    <x v="2"/>
    <x v="3"/>
    <x v="9"/>
    <x v="1"/>
    <x v="9"/>
    <x v="2952"/>
    <x v="2703"/>
    <x v="2508"/>
    <x v="2949"/>
    <x v="2753"/>
    <x v="474"/>
    <x v="1"/>
    <x v="0"/>
    <x v="2664"/>
    <x v="2940"/>
    <x v="538"/>
    <x v="2744"/>
  </r>
  <r>
    <x v="1"/>
    <x v="862"/>
    <x v="836"/>
    <x v="7"/>
    <x v="1"/>
    <x v="274"/>
    <x v="2"/>
    <x v="3"/>
    <x v="592"/>
    <x v="0"/>
    <x v="5"/>
    <x v="2953"/>
    <x v="2704"/>
    <x v="2148"/>
    <x v="2950"/>
    <x v="2754"/>
    <x v="591"/>
    <x v="1"/>
    <x v="0"/>
    <x v="2665"/>
    <x v="2941"/>
    <x v="105"/>
    <x v="2745"/>
  </r>
  <r>
    <x v="2"/>
    <x v="7"/>
    <x v="907"/>
    <x v="0"/>
    <x v="1"/>
    <x v="30"/>
    <x v="0"/>
    <x v="2"/>
    <x v="1176"/>
    <x v="1"/>
    <x v="8"/>
    <x v="2954"/>
    <x v="2705"/>
    <x v="2509"/>
    <x v="2951"/>
    <x v="2755"/>
    <x v="2400"/>
    <x v="2"/>
    <x v="3"/>
    <x v="2666"/>
    <x v="2942"/>
    <x v="1452"/>
    <x v="2746"/>
  </r>
  <r>
    <x v="2"/>
    <x v="7"/>
    <x v="907"/>
    <x v="0"/>
    <x v="1"/>
    <x v="30"/>
    <x v="0"/>
    <x v="2"/>
    <x v="1488"/>
    <x v="1"/>
    <x v="8"/>
    <x v="2955"/>
    <x v="2706"/>
    <x v="2510"/>
    <x v="2952"/>
    <x v="2756"/>
    <x v="2401"/>
    <x v="7"/>
    <x v="3"/>
    <x v="2667"/>
    <x v="2943"/>
    <x v="1085"/>
    <x v="2747"/>
  </r>
  <r>
    <x v="2"/>
    <x v="7"/>
    <x v="907"/>
    <x v="0"/>
    <x v="1"/>
    <x v="30"/>
    <x v="0"/>
    <x v="2"/>
    <x v="1473"/>
    <x v="1"/>
    <x v="6"/>
    <x v="2956"/>
    <x v="1893"/>
    <x v="2511"/>
    <x v="2953"/>
    <x v="1911"/>
    <x v="2402"/>
    <x v="1"/>
    <x v="2"/>
    <x v="1870"/>
    <x v="2944"/>
    <x v="301"/>
    <x v="1904"/>
  </r>
  <r>
    <x v="2"/>
    <x v="7"/>
    <x v="907"/>
    <x v="0"/>
    <x v="1"/>
    <x v="30"/>
    <x v="0"/>
    <x v="2"/>
    <x v="362"/>
    <x v="1"/>
    <x v="10"/>
    <x v="2957"/>
    <x v="2707"/>
    <x v="2512"/>
    <x v="2954"/>
    <x v="2757"/>
    <x v="2403"/>
    <x v="2"/>
    <x v="2"/>
    <x v="2668"/>
    <x v="2945"/>
    <x v="583"/>
    <x v="2748"/>
  </r>
  <r>
    <x v="2"/>
    <x v="7"/>
    <x v="907"/>
    <x v="0"/>
    <x v="1"/>
    <x v="30"/>
    <x v="0"/>
    <x v="2"/>
    <x v="1522"/>
    <x v="1"/>
    <x v="10"/>
    <x v="2958"/>
    <x v="2708"/>
    <x v="2209"/>
    <x v="2955"/>
    <x v="2758"/>
    <x v="2404"/>
    <x v="8"/>
    <x v="2"/>
    <x v="2669"/>
    <x v="2946"/>
    <x v="1453"/>
    <x v="2749"/>
  </r>
  <r>
    <x v="2"/>
    <x v="7"/>
    <x v="907"/>
    <x v="0"/>
    <x v="1"/>
    <x v="30"/>
    <x v="0"/>
    <x v="2"/>
    <x v="918"/>
    <x v="2"/>
    <x v="7"/>
    <x v="1576"/>
    <x v="1502"/>
    <x v="1431"/>
    <x v="1573"/>
    <x v="1514"/>
    <x v="1361"/>
    <x v="0"/>
    <x v="2"/>
    <x v="1490"/>
    <x v="1570"/>
    <x v="932"/>
    <x v="1509"/>
  </r>
  <r>
    <x v="2"/>
    <x v="7"/>
    <x v="907"/>
    <x v="0"/>
    <x v="1"/>
    <x v="30"/>
    <x v="0"/>
    <x v="2"/>
    <x v="1161"/>
    <x v="2"/>
    <x v="7"/>
    <x v="2959"/>
    <x v="2709"/>
    <x v="2513"/>
    <x v="2956"/>
    <x v="2759"/>
    <x v="2405"/>
    <x v="1"/>
    <x v="2"/>
    <x v="2670"/>
    <x v="2947"/>
    <x v="160"/>
    <x v="2750"/>
  </r>
  <r>
    <x v="3"/>
    <x v="817"/>
    <x v="404"/>
    <x v="4"/>
    <x v="1"/>
    <x v="39"/>
    <x v="2"/>
    <x v="2"/>
    <x v="1523"/>
    <x v="2"/>
    <x v="11"/>
    <x v="2960"/>
    <x v="2710"/>
    <x v="2514"/>
    <x v="2957"/>
    <x v="2760"/>
    <x v="2406"/>
    <x v="1"/>
    <x v="2"/>
    <x v="2671"/>
    <x v="2948"/>
    <x v="1454"/>
    <x v="2751"/>
  </r>
  <r>
    <x v="3"/>
    <x v="817"/>
    <x v="404"/>
    <x v="4"/>
    <x v="1"/>
    <x v="39"/>
    <x v="2"/>
    <x v="2"/>
    <x v="1513"/>
    <x v="2"/>
    <x v="7"/>
    <x v="2961"/>
    <x v="2711"/>
    <x v="2515"/>
    <x v="2958"/>
    <x v="2761"/>
    <x v="2407"/>
    <x v="1"/>
    <x v="2"/>
    <x v="2672"/>
    <x v="2949"/>
    <x v="221"/>
    <x v="2752"/>
  </r>
  <r>
    <x v="3"/>
    <x v="817"/>
    <x v="404"/>
    <x v="4"/>
    <x v="1"/>
    <x v="39"/>
    <x v="2"/>
    <x v="2"/>
    <x v="1524"/>
    <x v="0"/>
    <x v="5"/>
    <x v="2962"/>
    <x v="2712"/>
    <x v="2516"/>
    <x v="2959"/>
    <x v="2762"/>
    <x v="2408"/>
    <x v="7"/>
    <x v="7"/>
    <x v="2673"/>
    <x v="2950"/>
    <x v="1208"/>
    <x v="2753"/>
  </r>
  <r>
    <x v="3"/>
    <x v="170"/>
    <x v="554"/>
    <x v="6"/>
    <x v="2"/>
    <x v="701"/>
    <x v="0"/>
    <x v="1"/>
    <x v="786"/>
    <x v="1"/>
    <x v="6"/>
    <x v="2963"/>
    <x v="865"/>
    <x v="18"/>
    <x v="2960"/>
    <x v="1716"/>
    <x v="2409"/>
    <x v="4"/>
    <x v="0"/>
    <x v="860"/>
    <x v="2951"/>
    <x v="583"/>
    <x v="1708"/>
  </r>
  <r>
    <x v="3"/>
    <x v="170"/>
    <x v="554"/>
    <x v="6"/>
    <x v="2"/>
    <x v="701"/>
    <x v="0"/>
    <x v="1"/>
    <x v="524"/>
    <x v="2"/>
    <x v="7"/>
    <x v="2964"/>
    <x v="2713"/>
    <x v="2517"/>
    <x v="2961"/>
    <x v="2763"/>
    <x v="2410"/>
    <x v="4"/>
    <x v="2"/>
    <x v="2674"/>
    <x v="2952"/>
    <x v="1123"/>
    <x v="2754"/>
  </r>
  <r>
    <x v="3"/>
    <x v="170"/>
    <x v="554"/>
    <x v="6"/>
    <x v="2"/>
    <x v="701"/>
    <x v="0"/>
    <x v="1"/>
    <x v="1525"/>
    <x v="0"/>
    <x v="5"/>
    <x v="2965"/>
    <x v="2714"/>
    <x v="2518"/>
    <x v="2962"/>
    <x v="2764"/>
    <x v="420"/>
    <x v="4"/>
    <x v="0"/>
    <x v="681"/>
    <x v="2953"/>
    <x v="370"/>
    <x v="2755"/>
  </r>
  <r>
    <x v="3"/>
    <x v="170"/>
    <x v="554"/>
    <x v="6"/>
    <x v="2"/>
    <x v="701"/>
    <x v="0"/>
    <x v="1"/>
    <x v="10"/>
    <x v="0"/>
    <x v="3"/>
    <x v="2966"/>
    <x v="2715"/>
    <x v="2519"/>
    <x v="2963"/>
    <x v="2765"/>
    <x v="2411"/>
    <x v="1"/>
    <x v="2"/>
    <x v="2675"/>
    <x v="2954"/>
    <x v="1455"/>
    <x v="2756"/>
  </r>
  <r>
    <x v="3"/>
    <x v="170"/>
    <x v="554"/>
    <x v="6"/>
    <x v="2"/>
    <x v="701"/>
    <x v="0"/>
    <x v="1"/>
    <x v="1526"/>
    <x v="1"/>
    <x v="8"/>
    <x v="2967"/>
    <x v="2716"/>
    <x v="2520"/>
    <x v="2964"/>
    <x v="2766"/>
    <x v="2412"/>
    <x v="6"/>
    <x v="2"/>
    <x v="2676"/>
    <x v="2955"/>
    <x v="874"/>
    <x v="2757"/>
  </r>
  <r>
    <x v="3"/>
    <x v="170"/>
    <x v="554"/>
    <x v="6"/>
    <x v="2"/>
    <x v="701"/>
    <x v="0"/>
    <x v="1"/>
    <x v="1527"/>
    <x v="1"/>
    <x v="9"/>
    <x v="2968"/>
    <x v="2717"/>
    <x v="2521"/>
    <x v="2965"/>
    <x v="2767"/>
    <x v="1052"/>
    <x v="1"/>
    <x v="0"/>
    <x v="2677"/>
    <x v="2956"/>
    <x v="148"/>
    <x v="2758"/>
  </r>
  <r>
    <x v="3"/>
    <x v="170"/>
    <x v="554"/>
    <x v="6"/>
    <x v="2"/>
    <x v="701"/>
    <x v="0"/>
    <x v="1"/>
    <x v="322"/>
    <x v="1"/>
    <x v="2"/>
    <x v="2969"/>
    <x v="2718"/>
    <x v="539"/>
    <x v="2966"/>
    <x v="2768"/>
    <x v="2413"/>
    <x v="2"/>
    <x v="0"/>
    <x v="2678"/>
    <x v="2957"/>
    <x v="55"/>
    <x v="2759"/>
  </r>
  <r>
    <x v="0"/>
    <x v="278"/>
    <x v="134"/>
    <x v="6"/>
    <x v="0"/>
    <x v="26"/>
    <x v="0"/>
    <x v="3"/>
    <x v="1127"/>
    <x v="1"/>
    <x v="10"/>
    <x v="1302"/>
    <x v="1257"/>
    <x v="1207"/>
    <x v="1299"/>
    <x v="1263"/>
    <x v="542"/>
    <x v="1"/>
    <x v="0"/>
    <x v="1247"/>
    <x v="1295"/>
    <x v="448"/>
    <x v="1256"/>
  </r>
  <r>
    <x v="0"/>
    <x v="278"/>
    <x v="134"/>
    <x v="6"/>
    <x v="0"/>
    <x v="26"/>
    <x v="0"/>
    <x v="3"/>
    <x v="1110"/>
    <x v="0"/>
    <x v="3"/>
    <x v="2970"/>
    <x v="2719"/>
    <x v="2522"/>
    <x v="2967"/>
    <x v="2769"/>
    <x v="2414"/>
    <x v="7"/>
    <x v="4"/>
    <x v="2679"/>
    <x v="2958"/>
    <x v="1456"/>
    <x v="2760"/>
  </r>
  <r>
    <x v="0"/>
    <x v="278"/>
    <x v="134"/>
    <x v="6"/>
    <x v="0"/>
    <x v="26"/>
    <x v="0"/>
    <x v="3"/>
    <x v="222"/>
    <x v="2"/>
    <x v="7"/>
    <x v="2971"/>
    <x v="1557"/>
    <x v="2523"/>
    <x v="2968"/>
    <x v="1570"/>
    <x v="80"/>
    <x v="1"/>
    <x v="0"/>
    <x v="1543"/>
    <x v="2959"/>
    <x v="77"/>
    <x v="1565"/>
  </r>
  <r>
    <x v="0"/>
    <x v="278"/>
    <x v="134"/>
    <x v="6"/>
    <x v="0"/>
    <x v="26"/>
    <x v="0"/>
    <x v="3"/>
    <x v="187"/>
    <x v="1"/>
    <x v="10"/>
    <x v="2972"/>
    <x v="2720"/>
    <x v="2524"/>
    <x v="2969"/>
    <x v="2770"/>
    <x v="2415"/>
    <x v="6"/>
    <x v="0"/>
    <x v="2680"/>
    <x v="2960"/>
    <x v="94"/>
    <x v="2761"/>
  </r>
  <r>
    <x v="0"/>
    <x v="278"/>
    <x v="134"/>
    <x v="6"/>
    <x v="0"/>
    <x v="26"/>
    <x v="0"/>
    <x v="3"/>
    <x v="848"/>
    <x v="1"/>
    <x v="13"/>
    <x v="2973"/>
    <x v="2682"/>
    <x v="1010"/>
    <x v="2970"/>
    <x v="2771"/>
    <x v="118"/>
    <x v="4"/>
    <x v="0"/>
    <x v="2643"/>
    <x v="2961"/>
    <x v="34"/>
    <x v="2762"/>
  </r>
  <r>
    <x v="0"/>
    <x v="278"/>
    <x v="134"/>
    <x v="6"/>
    <x v="0"/>
    <x v="26"/>
    <x v="0"/>
    <x v="3"/>
    <x v="1458"/>
    <x v="1"/>
    <x v="8"/>
    <x v="2974"/>
    <x v="181"/>
    <x v="2525"/>
    <x v="2971"/>
    <x v="2730"/>
    <x v="634"/>
    <x v="2"/>
    <x v="0"/>
    <x v="180"/>
    <x v="2962"/>
    <x v="55"/>
    <x v="2763"/>
  </r>
  <r>
    <x v="1"/>
    <x v="863"/>
    <x v="918"/>
    <x v="6"/>
    <x v="1"/>
    <x v="21"/>
    <x v="1"/>
    <x v="1"/>
    <x v="400"/>
    <x v="1"/>
    <x v="6"/>
    <x v="2975"/>
    <x v="2721"/>
    <x v="2526"/>
    <x v="2972"/>
    <x v="2772"/>
    <x v="2416"/>
    <x v="2"/>
    <x v="0"/>
    <x v="2681"/>
    <x v="2963"/>
    <x v="482"/>
    <x v="2764"/>
  </r>
  <r>
    <x v="3"/>
    <x v="60"/>
    <x v="170"/>
    <x v="0"/>
    <x v="2"/>
    <x v="124"/>
    <x v="1"/>
    <x v="2"/>
    <x v="27"/>
    <x v="1"/>
    <x v="8"/>
    <x v="2976"/>
    <x v="2722"/>
    <x v="2527"/>
    <x v="2973"/>
    <x v="2773"/>
    <x v="2417"/>
    <x v="2"/>
    <x v="3"/>
    <x v="2682"/>
    <x v="2964"/>
    <x v="1457"/>
    <x v="2765"/>
  </r>
  <r>
    <x v="0"/>
    <x v="864"/>
    <x v="257"/>
    <x v="6"/>
    <x v="1"/>
    <x v="392"/>
    <x v="0"/>
    <x v="1"/>
    <x v="696"/>
    <x v="1"/>
    <x v="8"/>
    <x v="592"/>
    <x v="582"/>
    <x v="570"/>
    <x v="592"/>
    <x v="582"/>
    <x v="564"/>
    <x v="4"/>
    <x v="2"/>
    <x v="581"/>
    <x v="590"/>
    <x v="464"/>
    <x v="583"/>
  </r>
  <r>
    <x v="0"/>
    <x v="482"/>
    <x v="844"/>
    <x v="4"/>
    <x v="1"/>
    <x v="239"/>
    <x v="0"/>
    <x v="3"/>
    <x v="1048"/>
    <x v="2"/>
    <x v="11"/>
    <x v="2977"/>
    <x v="1335"/>
    <x v="1330"/>
    <x v="2974"/>
    <x v="1343"/>
    <x v="1474"/>
    <x v="1"/>
    <x v="0"/>
    <x v="1324"/>
    <x v="2965"/>
    <x v="233"/>
    <x v="1336"/>
  </r>
  <r>
    <x v="2"/>
    <x v="865"/>
    <x v="919"/>
    <x v="8"/>
    <x v="1"/>
    <x v="312"/>
    <x v="1"/>
    <x v="1"/>
    <x v="1528"/>
    <x v="0"/>
    <x v="0"/>
    <x v="2978"/>
    <x v="2723"/>
    <x v="2528"/>
    <x v="2975"/>
    <x v="2774"/>
    <x v="2418"/>
    <x v="1"/>
    <x v="11"/>
    <x v="2683"/>
    <x v="2966"/>
    <x v="1458"/>
    <x v="2766"/>
  </r>
  <r>
    <x v="2"/>
    <x v="865"/>
    <x v="919"/>
    <x v="8"/>
    <x v="1"/>
    <x v="312"/>
    <x v="1"/>
    <x v="1"/>
    <x v="66"/>
    <x v="2"/>
    <x v="7"/>
    <x v="1495"/>
    <x v="1426"/>
    <x v="1362"/>
    <x v="1492"/>
    <x v="1439"/>
    <x v="1295"/>
    <x v="0"/>
    <x v="2"/>
    <x v="1414"/>
    <x v="1488"/>
    <x v="124"/>
    <x v="1434"/>
  </r>
  <r>
    <x v="2"/>
    <x v="866"/>
    <x v="885"/>
    <x v="7"/>
    <x v="1"/>
    <x v="119"/>
    <x v="1"/>
    <x v="3"/>
    <x v="1149"/>
    <x v="2"/>
    <x v="7"/>
    <x v="2979"/>
    <x v="2724"/>
    <x v="2529"/>
    <x v="2976"/>
    <x v="2775"/>
    <x v="1071"/>
    <x v="0"/>
    <x v="0"/>
    <x v="2684"/>
    <x v="2967"/>
    <x v="432"/>
    <x v="2767"/>
  </r>
  <r>
    <x v="2"/>
    <x v="866"/>
    <x v="885"/>
    <x v="7"/>
    <x v="1"/>
    <x v="119"/>
    <x v="1"/>
    <x v="3"/>
    <x v="1529"/>
    <x v="0"/>
    <x v="3"/>
    <x v="2980"/>
    <x v="2725"/>
    <x v="2530"/>
    <x v="2977"/>
    <x v="2776"/>
    <x v="2419"/>
    <x v="7"/>
    <x v="4"/>
    <x v="2685"/>
    <x v="2968"/>
    <x v="1459"/>
    <x v="2768"/>
  </r>
  <r>
    <x v="2"/>
    <x v="866"/>
    <x v="885"/>
    <x v="7"/>
    <x v="1"/>
    <x v="119"/>
    <x v="1"/>
    <x v="3"/>
    <x v="864"/>
    <x v="1"/>
    <x v="8"/>
    <x v="2981"/>
    <x v="1526"/>
    <x v="2531"/>
    <x v="2978"/>
    <x v="2777"/>
    <x v="1316"/>
    <x v="0"/>
    <x v="0"/>
    <x v="1513"/>
    <x v="1597"/>
    <x v="243"/>
    <x v="2769"/>
  </r>
  <r>
    <x v="2"/>
    <x v="866"/>
    <x v="885"/>
    <x v="7"/>
    <x v="1"/>
    <x v="119"/>
    <x v="1"/>
    <x v="3"/>
    <x v="315"/>
    <x v="1"/>
    <x v="8"/>
    <x v="344"/>
    <x v="2726"/>
    <x v="2532"/>
    <x v="2979"/>
    <x v="2778"/>
    <x v="388"/>
    <x v="7"/>
    <x v="0"/>
    <x v="2686"/>
    <x v="2969"/>
    <x v="344"/>
    <x v="2770"/>
  </r>
  <r>
    <x v="3"/>
    <x v="210"/>
    <x v="462"/>
    <x v="8"/>
    <x v="1"/>
    <x v="376"/>
    <x v="2"/>
    <x v="2"/>
    <x v="885"/>
    <x v="1"/>
    <x v="10"/>
    <x v="2982"/>
    <x v="2727"/>
    <x v="1550"/>
    <x v="2980"/>
    <x v="2779"/>
    <x v="2420"/>
    <x v="6"/>
    <x v="2"/>
    <x v="2687"/>
    <x v="2970"/>
    <x v="1460"/>
    <x v="2771"/>
  </r>
  <r>
    <x v="0"/>
    <x v="715"/>
    <x v="761"/>
    <x v="5"/>
    <x v="1"/>
    <x v="578"/>
    <x v="0"/>
    <x v="2"/>
    <x v="385"/>
    <x v="1"/>
    <x v="8"/>
    <x v="2983"/>
    <x v="2728"/>
    <x v="2533"/>
    <x v="2981"/>
    <x v="2780"/>
    <x v="2421"/>
    <x v="0"/>
    <x v="3"/>
    <x v="2688"/>
    <x v="2971"/>
    <x v="1461"/>
    <x v="2772"/>
  </r>
  <r>
    <x v="0"/>
    <x v="715"/>
    <x v="761"/>
    <x v="5"/>
    <x v="1"/>
    <x v="578"/>
    <x v="0"/>
    <x v="2"/>
    <x v="960"/>
    <x v="2"/>
    <x v="11"/>
    <x v="2984"/>
    <x v="2729"/>
    <x v="2534"/>
    <x v="2982"/>
    <x v="2781"/>
    <x v="2422"/>
    <x v="0"/>
    <x v="2"/>
    <x v="2689"/>
    <x v="2972"/>
    <x v="1462"/>
    <x v="2773"/>
  </r>
  <r>
    <x v="1"/>
    <x v="593"/>
    <x v="920"/>
    <x v="1"/>
    <x v="0"/>
    <x v="426"/>
    <x v="2"/>
    <x v="3"/>
    <x v="229"/>
    <x v="1"/>
    <x v="10"/>
    <x v="2985"/>
    <x v="2730"/>
    <x v="2535"/>
    <x v="2983"/>
    <x v="2782"/>
    <x v="328"/>
    <x v="4"/>
    <x v="0"/>
    <x v="2690"/>
    <x v="2973"/>
    <x v="189"/>
    <x v="2774"/>
  </r>
  <r>
    <x v="1"/>
    <x v="593"/>
    <x v="920"/>
    <x v="1"/>
    <x v="0"/>
    <x v="426"/>
    <x v="2"/>
    <x v="3"/>
    <x v="1530"/>
    <x v="0"/>
    <x v="5"/>
    <x v="2986"/>
    <x v="2731"/>
    <x v="2536"/>
    <x v="2984"/>
    <x v="2783"/>
    <x v="722"/>
    <x v="1"/>
    <x v="0"/>
    <x v="2691"/>
    <x v="2974"/>
    <x v="821"/>
    <x v="2775"/>
  </r>
  <r>
    <x v="1"/>
    <x v="350"/>
    <x v="604"/>
    <x v="4"/>
    <x v="1"/>
    <x v="656"/>
    <x v="2"/>
    <x v="3"/>
    <x v="498"/>
    <x v="1"/>
    <x v="10"/>
    <x v="552"/>
    <x v="542"/>
    <x v="538"/>
    <x v="553"/>
    <x v="542"/>
    <x v="525"/>
    <x v="1"/>
    <x v="0"/>
    <x v="541"/>
    <x v="551"/>
    <x v="126"/>
    <x v="543"/>
  </r>
  <r>
    <x v="1"/>
    <x v="350"/>
    <x v="604"/>
    <x v="4"/>
    <x v="1"/>
    <x v="656"/>
    <x v="2"/>
    <x v="3"/>
    <x v="92"/>
    <x v="1"/>
    <x v="8"/>
    <x v="2987"/>
    <x v="2732"/>
    <x v="2537"/>
    <x v="2985"/>
    <x v="2784"/>
    <x v="451"/>
    <x v="0"/>
    <x v="0"/>
    <x v="2692"/>
    <x v="2975"/>
    <x v="279"/>
    <x v="2776"/>
  </r>
  <r>
    <x v="0"/>
    <x v="87"/>
    <x v="461"/>
    <x v="7"/>
    <x v="0"/>
    <x v="466"/>
    <x v="1"/>
    <x v="2"/>
    <x v="740"/>
    <x v="0"/>
    <x v="5"/>
    <x v="2988"/>
    <x v="2733"/>
    <x v="900"/>
    <x v="949"/>
    <x v="2785"/>
    <x v="2423"/>
    <x v="1"/>
    <x v="7"/>
    <x v="1250"/>
    <x v="2976"/>
    <x v="217"/>
    <x v="1259"/>
  </r>
  <r>
    <x v="2"/>
    <x v="867"/>
    <x v="921"/>
    <x v="9"/>
    <x v="2"/>
    <x v="702"/>
    <x v="0"/>
    <x v="1"/>
    <x v="1106"/>
    <x v="0"/>
    <x v="0"/>
    <x v="2989"/>
    <x v="1425"/>
    <x v="2538"/>
    <x v="2986"/>
    <x v="1438"/>
    <x v="2424"/>
    <x v="0"/>
    <x v="11"/>
    <x v="1413"/>
    <x v="2977"/>
    <x v="1463"/>
    <x v="1433"/>
  </r>
  <r>
    <x v="2"/>
    <x v="868"/>
    <x v="406"/>
    <x v="7"/>
    <x v="1"/>
    <x v="312"/>
    <x v="1"/>
    <x v="2"/>
    <x v="934"/>
    <x v="1"/>
    <x v="10"/>
    <x v="574"/>
    <x v="564"/>
    <x v="12"/>
    <x v="574"/>
    <x v="564"/>
    <x v="546"/>
    <x v="0"/>
    <x v="2"/>
    <x v="563"/>
    <x v="572"/>
    <x v="154"/>
    <x v="565"/>
  </r>
  <r>
    <x v="2"/>
    <x v="868"/>
    <x v="406"/>
    <x v="7"/>
    <x v="1"/>
    <x v="312"/>
    <x v="1"/>
    <x v="2"/>
    <x v="1357"/>
    <x v="1"/>
    <x v="10"/>
    <x v="2990"/>
    <x v="648"/>
    <x v="2539"/>
    <x v="2987"/>
    <x v="647"/>
    <x v="2425"/>
    <x v="1"/>
    <x v="2"/>
    <x v="646"/>
    <x v="2978"/>
    <x v="557"/>
    <x v="646"/>
  </r>
  <r>
    <x v="1"/>
    <x v="82"/>
    <x v="332"/>
    <x v="0"/>
    <x v="1"/>
    <x v="508"/>
    <x v="0"/>
    <x v="1"/>
    <x v="1531"/>
    <x v="0"/>
    <x v="0"/>
    <x v="2991"/>
    <x v="1759"/>
    <x v="1549"/>
    <x v="2988"/>
    <x v="1774"/>
    <x v="477"/>
    <x v="0"/>
    <x v="0"/>
    <x v="1741"/>
    <x v="2979"/>
    <x v="18"/>
    <x v="1766"/>
  </r>
  <r>
    <x v="1"/>
    <x v="82"/>
    <x v="332"/>
    <x v="0"/>
    <x v="1"/>
    <x v="508"/>
    <x v="0"/>
    <x v="1"/>
    <x v="340"/>
    <x v="1"/>
    <x v="8"/>
    <x v="2992"/>
    <x v="2734"/>
    <x v="363"/>
    <x v="2989"/>
    <x v="2786"/>
    <x v="2426"/>
    <x v="4"/>
    <x v="2"/>
    <x v="2693"/>
    <x v="2980"/>
    <x v="377"/>
    <x v="2777"/>
  </r>
  <r>
    <x v="0"/>
    <x v="869"/>
    <x v="595"/>
    <x v="10"/>
    <x v="3"/>
    <x v="509"/>
    <x v="0"/>
    <x v="2"/>
    <x v="217"/>
    <x v="2"/>
    <x v="11"/>
    <x v="2993"/>
    <x v="2735"/>
    <x v="241"/>
    <x v="2990"/>
    <x v="2787"/>
    <x v="2427"/>
    <x v="2"/>
    <x v="0"/>
    <x v="2694"/>
    <x v="2981"/>
    <x v="970"/>
    <x v="2778"/>
  </r>
  <r>
    <x v="3"/>
    <x v="397"/>
    <x v="420"/>
    <x v="8"/>
    <x v="1"/>
    <x v="94"/>
    <x v="0"/>
    <x v="1"/>
    <x v="973"/>
    <x v="1"/>
    <x v="8"/>
    <x v="2994"/>
    <x v="63"/>
    <x v="1213"/>
    <x v="2991"/>
    <x v="62"/>
    <x v="2428"/>
    <x v="5"/>
    <x v="2"/>
    <x v="63"/>
    <x v="2982"/>
    <x v="1007"/>
    <x v="62"/>
  </r>
  <r>
    <x v="3"/>
    <x v="397"/>
    <x v="420"/>
    <x v="8"/>
    <x v="1"/>
    <x v="94"/>
    <x v="0"/>
    <x v="1"/>
    <x v="1429"/>
    <x v="1"/>
    <x v="9"/>
    <x v="2995"/>
    <x v="2736"/>
    <x v="2473"/>
    <x v="2992"/>
    <x v="2788"/>
    <x v="633"/>
    <x v="0"/>
    <x v="0"/>
    <x v="2695"/>
    <x v="2983"/>
    <x v="853"/>
    <x v="2779"/>
  </r>
  <r>
    <x v="1"/>
    <x v="784"/>
    <x v="763"/>
    <x v="4"/>
    <x v="1"/>
    <x v="2"/>
    <x v="0"/>
    <x v="3"/>
    <x v="1462"/>
    <x v="0"/>
    <x v="5"/>
    <x v="2996"/>
    <x v="2737"/>
    <x v="2288"/>
    <x v="2993"/>
    <x v="2789"/>
    <x v="2429"/>
    <x v="1"/>
    <x v="0"/>
    <x v="2696"/>
    <x v="2984"/>
    <x v="1281"/>
    <x v="2780"/>
  </r>
  <r>
    <x v="1"/>
    <x v="784"/>
    <x v="763"/>
    <x v="4"/>
    <x v="1"/>
    <x v="2"/>
    <x v="0"/>
    <x v="3"/>
    <x v="394"/>
    <x v="0"/>
    <x v="1"/>
    <x v="2997"/>
    <x v="2738"/>
    <x v="2540"/>
    <x v="2994"/>
    <x v="2790"/>
    <x v="2430"/>
    <x v="2"/>
    <x v="9"/>
    <x v="2697"/>
    <x v="2985"/>
    <x v="1464"/>
    <x v="2781"/>
  </r>
  <r>
    <x v="1"/>
    <x v="784"/>
    <x v="763"/>
    <x v="4"/>
    <x v="1"/>
    <x v="2"/>
    <x v="0"/>
    <x v="3"/>
    <x v="433"/>
    <x v="2"/>
    <x v="7"/>
    <x v="2998"/>
    <x v="797"/>
    <x v="2541"/>
    <x v="2995"/>
    <x v="1305"/>
    <x v="1749"/>
    <x v="4"/>
    <x v="0"/>
    <x v="792"/>
    <x v="2986"/>
    <x v="312"/>
    <x v="1298"/>
  </r>
  <r>
    <x v="1"/>
    <x v="784"/>
    <x v="763"/>
    <x v="4"/>
    <x v="1"/>
    <x v="2"/>
    <x v="0"/>
    <x v="3"/>
    <x v="228"/>
    <x v="0"/>
    <x v="1"/>
    <x v="2999"/>
    <x v="2739"/>
    <x v="677"/>
    <x v="2996"/>
    <x v="2791"/>
    <x v="2431"/>
    <x v="0"/>
    <x v="9"/>
    <x v="2698"/>
    <x v="2987"/>
    <x v="1465"/>
    <x v="2750"/>
  </r>
  <r>
    <x v="0"/>
    <x v="474"/>
    <x v="271"/>
    <x v="0"/>
    <x v="2"/>
    <x v="703"/>
    <x v="1"/>
    <x v="2"/>
    <x v="1018"/>
    <x v="1"/>
    <x v="4"/>
    <x v="3000"/>
    <x v="2740"/>
    <x v="2542"/>
    <x v="2997"/>
    <x v="2792"/>
    <x v="2432"/>
    <x v="6"/>
    <x v="2"/>
    <x v="2699"/>
    <x v="2988"/>
    <x v="1466"/>
    <x v="2782"/>
  </r>
  <r>
    <x v="3"/>
    <x v="294"/>
    <x v="312"/>
    <x v="10"/>
    <x v="1"/>
    <x v="178"/>
    <x v="2"/>
    <x v="2"/>
    <x v="1426"/>
    <x v="1"/>
    <x v="8"/>
    <x v="3001"/>
    <x v="2741"/>
    <x v="2543"/>
    <x v="2998"/>
    <x v="2793"/>
    <x v="2433"/>
    <x v="5"/>
    <x v="3"/>
    <x v="2700"/>
    <x v="2989"/>
    <x v="957"/>
    <x v="2783"/>
  </r>
  <r>
    <x v="3"/>
    <x v="294"/>
    <x v="312"/>
    <x v="10"/>
    <x v="1"/>
    <x v="178"/>
    <x v="2"/>
    <x v="2"/>
    <x v="1532"/>
    <x v="1"/>
    <x v="10"/>
    <x v="1610"/>
    <x v="1531"/>
    <x v="1458"/>
    <x v="1606"/>
    <x v="1544"/>
    <x v="1392"/>
    <x v="1"/>
    <x v="2"/>
    <x v="1518"/>
    <x v="1603"/>
    <x v="951"/>
    <x v="1539"/>
  </r>
  <r>
    <x v="3"/>
    <x v="51"/>
    <x v="865"/>
    <x v="0"/>
    <x v="2"/>
    <x v="143"/>
    <x v="0"/>
    <x v="3"/>
    <x v="1533"/>
    <x v="0"/>
    <x v="5"/>
    <x v="3002"/>
    <x v="2742"/>
    <x v="2544"/>
    <x v="2999"/>
    <x v="2794"/>
    <x v="2434"/>
    <x v="6"/>
    <x v="2"/>
    <x v="2701"/>
    <x v="2990"/>
    <x v="723"/>
    <x v="2784"/>
  </r>
  <r>
    <x v="3"/>
    <x v="151"/>
    <x v="624"/>
    <x v="6"/>
    <x v="2"/>
    <x v="407"/>
    <x v="1"/>
    <x v="0"/>
    <x v="135"/>
    <x v="1"/>
    <x v="12"/>
    <x v="3003"/>
    <x v="1718"/>
    <x v="2545"/>
    <x v="3000"/>
    <x v="2795"/>
    <x v="2435"/>
    <x v="7"/>
    <x v="2"/>
    <x v="1699"/>
    <x v="2991"/>
    <x v="1379"/>
    <x v="2785"/>
  </r>
  <r>
    <x v="1"/>
    <x v="784"/>
    <x v="234"/>
    <x v="4"/>
    <x v="0"/>
    <x v="333"/>
    <x v="0"/>
    <x v="3"/>
    <x v="1303"/>
    <x v="1"/>
    <x v="12"/>
    <x v="1551"/>
    <x v="1477"/>
    <x v="1409"/>
    <x v="1547"/>
    <x v="1490"/>
    <x v="1343"/>
    <x v="1"/>
    <x v="0"/>
    <x v="1465"/>
    <x v="1544"/>
    <x v="499"/>
    <x v="1484"/>
  </r>
  <r>
    <x v="1"/>
    <x v="784"/>
    <x v="234"/>
    <x v="4"/>
    <x v="0"/>
    <x v="333"/>
    <x v="0"/>
    <x v="3"/>
    <x v="1534"/>
    <x v="0"/>
    <x v="1"/>
    <x v="3004"/>
    <x v="2743"/>
    <x v="2546"/>
    <x v="3001"/>
    <x v="2796"/>
    <x v="2436"/>
    <x v="3"/>
    <x v="9"/>
    <x v="2702"/>
    <x v="2992"/>
    <x v="1467"/>
    <x v="2786"/>
  </r>
  <r>
    <x v="1"/>
    <x v="784"/>
    <x v="234"/>
    <x v="4"/>
    <x v="0"/>
    <x v="333"/>
    <x v="0"/>
    <x v="3"/>
    <x v="907"/>
    <x v="2"/>
    <x v="7"/>
    <x v="3005"/>
    <x v="2744"/>
    <x v="2547"/>
    <x v="3002"/>
    <x v="2797"/>
    <x v="94"/>
    <x v="2"/>
    <x v="0"/>
    <x v="2703"/>
    <x v="2993"/>
    <x v="91"/>
    <x v="2787"/>
  </r>
  <r>
    <x v="3"/>
    <x v="566"/>
    <x v="768"/>
    <x v="2"/>
    <x v="1"/>
    <x v="656"/>
    <x v="2"/>
    <x v="0"/>
    <x v="245"/>
    <x v="1"/>
    <x v="4"/>
    <x v="3006"/>
    <x v="2745"/>
    <x v="2548"/>
    <x v="3003"/>
    <x v="2798"/>
    <x v="2437"/>
    <x v="4"/>
    <x v="2"/>
    <x v="2704"/>
    <x v="2994"/>
    <x v="551"/>
    <x v="2788"/>
  </r>
  <r>
    <x v="3"/>
    <x v="566"/>
    <x v="768"/>
    <x v="2"/>
    <x v="1"/>
    <x v="656"/>
    <x v="2"/>
    <x v="0"/>
    <x v="550"/>
    <x v="1"/>
    <x v="13"/>
    <x v="2436"/>
    <x v="2278"/>
    <x v="605"/>
    <x v="2433"/>
    <x v="2307"/>
    <x v="2003"/>
    <x v="1"/>
    <x v="2"/>
    <x v="2247"/>
    <x v="2425"/>
    <x v="557"/>
    <x v="2298"/>
  </r>
  <r>
    <x v="3"/>
    <x v="566"/>
    <x v="768"/>
    <x v="2"/>
    <x v="1"/>
    <x v="656"/>
    <x v="2"/>
    <x v="0"/>
    <x v="872"/>
    <x v="2"/>
    <x v="7"/>
    <x v="3007"/>
    <x v="2746"/>
    <x v="2549"/>
    <x v="3004"/>
    <x v="2799"/>
    <x v="2438"/>
    <x v="0"/>
    <x v="2"/>
    <x v="2705"/>
    <x v="2995"/>
    <x v="358"/>
    <x v="2789"/>
  </r>
  <r>
    <x v="3"/>
    <x v="566"/>
    <x v="768"/>
    <x v="2"/>
    <x v="1"/>
    <x v="656"/>
    <x v="2"/>
    <x v="0"/>
    <x v="912"/>
    <x v="1"/>
    <x v="8"/>
    <x v="3008"/>
    <x v="2747"/>
    <x v="2550"/>
    <x v="3005"/>
    <x v="2800"/>
    <x v="2439"/>
    <x v="5"/>
    <x v="6"/>
    <x v="2706"/>
    <x v="2996"/>
    <x v="1468"/>
    <x v="2790"/>
  </r>
  <r>
    <x v="3"/>
    <x v="566"/>
    <x v="768"/>
    <x v="2"/>
    <x v="1"/>
    <x v="656"/>
    <x v="2"/>
    <x v="0"/>
    <x v="977"/>
    <x v="0"/>
    <x v="3"/>
    <x v="1315"/>
    <x v="1269"/>
    <x v="1218"/>
    <x v="1311"/>
    <x v="1276"/>
    <x v="1147"/>
    <x v="1"/>
    <x v="10"/>
    <x v="1259"/>
    <x v="1308"/>
    <x v="816"/>
    <x v="1269"/>
  </r>
  <r>
    <x v="3"/>
    <x v="613"/>
    <x v="922"/>
    <x v="10"/>
    <x v="0"/>
    <x v="551"/>
    <x v="0"/>
    <x v="2"/>
    <x v="1433"/>
    <x v="1"/>
    <x v="10"/>
    <x v="3009"/>
    <x v="1323"/>
    <x v="1270"/>
    <x v="3006"/>
    <x v="1332"/>
    <x v="2440"/>
    <x v="0"/>
    <x v="2"/>
    <x v="1312"/>
    <x v="2997"/>
    <x v="998"/>
    <x v="1325"/>
  </r>
  <r>
    <x v="2"/>
    <x v="128"/>
    <x v="923"/>
    <x v="6"/>
    <x v="1"/>
    <x v="377"/>
    <x v="2"/>
    <x v="1"/>
    <x v="638"/>
    <x v="2"/>
    <x v="7"/>
    <x v="2723"/>
    <x v="2748"/>
    <x v="733"/>
    <x v="3007"/>
    <x v="2801"/>
    <x v="2441"/>
    <x v="4"/>
    <x v="2"/>
    <x v="2707"/>
    <x v="2998"/>
    <x v="1318"/>
    <x v="2791"/>
  </r>
  <r>
    <x v="2"/>
    <x v="128"/>
    <x v="923"/>
    <x v="6"/>
    <x v="1"/>
    <x v="377"/>
    <x v="2"/>
    <x v="1"/>
    <x v="1075"/>
    <x v="2"/>
    <x v="7"/>
    <x v="3010"/>
    <x v="2749"/>
    <x v="1380"/>
    <x v="3008"/>
    <x v="2802"/>
    <x v="2442"/>
    <x v="0"/>
    <x v="2"/>
    <x v="2708"/>
    <x v="2999"/>
    <x v="408"/>
    <x v="2792"/>
  </r>
  <r>
    <x v="2"/>
    <x v="754"/>
    <x v="573"/>
    <x v="0"/>
    <x v="2"/>
    <x v="699"/>
    <x v="0"/>
    <x v="2"/>
    <x v="1002"/>
    <x v="1"/>
    <x v="8"/>
    <x v="3011"/>
    <x v="2750"/>
    <x v="2551"/>
    <x v="3009"/>
    <x v="2803"/>
    <x v="2443"/>
    <x v="7"/>
    <x v="3"/>
    <x v="2709"/>
    <x v="3000"/>
    <x v="1469"/>
    <x v="2793"/>
  </r>
  <r>
    <x v="3"/>
    <x v="193"/>
    <x v="272"/>
    <x v="1"/>
    <x v="3"/>
    <x v="488"/>
    <x v="0"/>
    <x v="3"/>
    <x v="1305"/>
    <x v="1"/>
    <x v="10"/>
    <x v="2112"/>
    <x v="2751"/>
    <x v="2552"/>
    <x v="3010"/>
    <x v="2804"/>
    <x v="2444"/>
    <x v="5"/>
    <x v="2"/>
    <x v="2710"/>
    <x v="3001"/>
    <x v="1113"/>
    <x v="2794"/>
  </r>
  <r>
    <x v="3"/>
    <x v="870"/>
    <x v="924"/>
    <x v="7"/>
    <x v="1"/>
    <x v="580"/>
    <x v="2"/>
    <x v="2"/>
    <x v="1439"/>
    <x v="1"/>
    <x v="4"/>
    <x v="3012"/>
    <x v="2752"/>
    <x v="2553"/>
    <x v="16"/>
    <x v="2805"/>
    <x v="2445"/>
    <x v="4"/>
    <x v="0"/>
    <x v="2337"/>
    <x v="3002"/>
    <x v="1470"/>
    <x v="2795"/>
  </r>
  <r>
    <x v="3"/>
    <x v="870"/>
    <x v="924"/>
    <x v="7"/>
    <x v="1"/>
    <x v="580"/>
    <x v="2"/>
    <x v="2"/>
    <x v="13"/>
    <x v="1"/>
    <x v="8"/>
    <x v="3013"/>
    <x v="2753"/>
    <x v="2554"/>
    <x v="3011"/>
    <x v="2806"/>
    <x v="399"/>
    <x v="7"/>
    <x v="0"/>
    <x v="2711"/>
    <x v="3003"/>
    <x v="353"/>
    <x v="2796"/>
  </r>
  <r>
    <x v="3"/>
    <x v="870"/>
    <x v="924"/>
    <x v="7"/>
    <x v="1"/>
    <x v="580"/>
    <x v="2"/>
    <x v="2"/>
    <x v="490"/>
    <x v="1"/>
    <x v="10"/>
    <x v="245"/>
    <x v="244"/>
    <x v="56"/>
    <x v="245"/>
    <x v="244"/>
    <x v="241"/>
    <x v="4"/>
    <x v="0"/>
    <x v="243"/>
    <x v="245"/>
    <x v="223"/>
    <x v="244"/>
  </r>
  <r>
    <x v="2"/>
    <x v="871"/>
    <x v="158"/>
    <x v="0"/>
    <x v="1"/>
    <x v="704"/>
    <x v="1"/>
    <x v="0"/>
    <x v="687"/>
    <x v="2"/>
    <x v="7"/>
    <x v="906"/>
    <x v="2754"/>
    <x v="2555"/>
    <x v="3012"/>
    <x v="2807"/>
    <x v="958"/>
    <x v="7"/>
    <x v="0"/>
    <x v="2712"/>
    <x v="3004"/>
    <x v="708"/>
    <x v="2797"/>
  </r>
  <r>
    <x v="2"/>
    <x v="871"/>
    <x v="158"/>
    <x v="0"/>
    <x v="1"/>
    <x v="704"/>
    <x v="1"/>
    <x v="0"/>
    <x v="1078"/>
    <x v="1"/>
    <x v="10"/>
    <x v="3014"/>
    <x v="2755"/>
    <x v="1761"/>
    <x v="3013"/>
    <x v="2808"/>
    <x v="1774"/>
    <x v="5"/>
    <x v="0"/>
    <x v="2713"/>
    <x v="3005"/>
    <x v="399"/>
    <x v="2798"/>
  </r>
  <r>
    <x v="2"/>
    <x v="871"/>
    <x v="158"/>
    <x v="0"/>
    <x v="1"/>
    <x v="704"/>
    <x v="1"/>
    <x v="0"/>
    <x v="557"/>
    <x v="1"/>
    <x v="4"/>
    <x v="3015"/>
    <x v="2756"/>
    <x v="2258"/>
    <x v="3014"/>
    <x v="2809"/>
    <x v="2446"/>
    <x v="1"/>
    <x v="0"/>
    <x v="2714"/>
    <x v="3006"/>
    <x v="1181"/>
    <x v="2799"/>
  </r>
  <r>
    <x v="2"/>
    <x v="871"/>
    <x v="158"/>
    <x v="0"/>
    <x v="1"/>
    <x v="704"/>
    <x v="1"/>
    <x v="0"/>
    <x v="6"/>
    <x v="1"/>
    <x v="6"/>
    <x v="2247"/>
    <x v="1422"/>
    <x v="6"/>
    <x v="2247"/>
    <x v="1435"/>
    <x v="17"/>
    <x v="1"/>
    <x v="0"/>
    <x v="1410"/>
    <x v="2241"/>
    <x v="134"/>
    <x v="1429"/>
  </r>
  <r>
    <x v="1"/>
    <x v="124"/>
    <x v="27"/>
    <x v="5"/>
    <x v="2"/>
    <x v="156"/>
    <x v="1"/>
    <x v="2"/>
    <x v="740"/>
    <x v="0"/>
    <x v="5"/>
    <x v="3016"/>
    <x v="2757"/>
    <x v="900"/>
    <x v="3015"/>
    <x v="2810"/>
    <x v="2447"/>
    <x v="3"/>
    <x v="7"/>
    <x v="2715"/>
    <x v="3007"/>
    <x v="1471"/>
    <x v="2800"/>
  </r>
  <r>
    <x v="3"/>
    <x v="148"/>
    <x v="742"/>
    <x v="5"/>
    <x v="1"/>
    <x v="521"/>
    <x v="0"/>
    <x v="2"/>
    <x v="1535"/>
    <x v="0"/>
    <x v="5"/>
    <x v="3017"/>
    <x v="2758"/>
    <x v="2556"/>
    <x v="3016"/>
    <x v="2811"/>
    <x v="2448"/>
    <x v="4"/>
    <x v="7"/>
    <x v="2716"/>
    <x v="3008"/>
    <x v="1472"/>
    <x v="2801"/>
  </r>
  <r>
    <x v="1"/>
    <x v="872"/>
    <x v="334"/>
    <x v="2"/>
    <x v="3"/>
    <x v="496"/>
    <x v="0"/>
    <x v="1"/>
    <x v="41"/>
    <x v="1"/>
    <x v="4"/>
    <x v="42"/>
    <x v="42"/>
    <x v="42"/>
    <x v="42"/>
    <x v="42"/>
    <x v="42"/>
    <x v="0"/>
    <x v="0"/>
    <x v="42"/>
    <x v="42"/>
    <x v="42"/>
    <x v="42"/>
  </r>
  <r>
    <x v="2"/>
    <x v="488"/>
    <x v="925"/>
    <x v="3"/>
    <x v="1"/>
    <x v="697"/>
    <x v="2"/>
    <x v="3"/>
    <x v="228"/>
    <x v="0"/>
    <x v="1"/>
    <x v="3018"/>
    <x v="2759"/>
    <x v="1748"/>
    <x v="3017"/>
    <x v="2812"/>
    <x v="2449"/>
    <x v="0"/>
    <x v="4"/>
    <x v="2717"/>
    <x v="3009"/>
    <x v="1473"/>
    <x v="2802"/>
  </r>
  <r>
    <x v="2"/>
    <x v="488"/>
    <x v="925"/>
    <x v="3"/>
    <x v="1"/>
    <x v="697"/>
    <x v="2"/>
    <x v="3"/>
    <x v="228"/>
    <x v="0"/>
    <x v="1"/>
    <x v="3018"/>
    <x v="2759"/>
    <x v="1748"/>
    <x v="3017"/>
    <x v="2812"/>
    <x v="2449"/>
    <x v="0"/>
    <x v="4"/>
    <x v="2717"/>
    <x v="3009"/>
    <x v="1473"/>
    <x v="2802"/>
  </r>
  <r>
    <x v="2"/>
    <x v="488"/>
    <x v="925"/>
    <x v="3"/>
    <x v="1"/>
    <x v="697"/>
    <x v="2"/>
    <x v="3"/>
    <x v="744"/>
    <x v="1"/>
    <x v="8"/>
    <x v="1077"/>
    <x v="2760"/>
    <x v="2557"/>
    <x v="3018"/>
    <x v="2813"/>
    <x v="2450"/>
    <x v="8"/>
    <x v="6"/>
    <x v="2718"/>
    <x v="3010"/>
    <x v="1474"/>
    <x v="2803"/>
  </r>
  <r>
    <x v="2"/>
    <x v="488"/>
    <x v="925"/>
    <x v="3"/>
    <x v="1"/>
    <x v="697"/>
    <x v="2"/>
    <x v="3"/>
    <x v="770"/>
    <x v="0"/>
    <x v="5"/>
    <x v="3019"/>
    <x v="2761"/>
    <x v="2558"/>
    <x v="3019"/>
    <x v="2814"/>
    <x v="2451"/>
    <x v="4"/>
    <x v="2"/>
    <x v="2719"/>
    <x v="3011"/>
    <x v="377"/>
    <x v="2804"/>
  </r>
  <r>
    <x v="3"/>
    <x v="504"/>
    <x v="593"/>
    <x v="3"/>
    <x v="1"/>
    <x v="223"/>
    <x v="0"/>
    <x v="3"/>
    <x v="498"/>
    <x v="1"/>
    <x v="10"/>
    <x v="574"/>
    <x v="564"/>
    <x v="12"/>
    <x v="574"/>
    <x v="564"/>
    <x v="546"/>
    <x v="0"/>
    <x v="2"/>
    <x v="563"/>
    <x v="572"/>
    <x v="154"/>
    <x v="565"/>
  </r>
  <r>
    <x v="0"/>
    <x v="873"/>
    <x v="926"/>
    <x v="8"/>
    <x v="1"/>
    <x v="620"/>
    <x v="1"/>
    <x v="1"/>
    <x v="1490"/>
    <x v="1"/>
    <x v="10"/>
    <x v="3020"/>
    <x v="2762"/>
    <x v="2376"/>
    <x v="3020"/>
    <x v="2815"/>
    <x v="2452"/>
    <x v="6"/>
    <x v="0"/>
    <x v="2720"/>
    <x v="3012"/>
    <x v="1475"/>
    <x v="2805"/>
  </r>
  <r>
    <x v="0"/>
    <x v="873"/>
    <x v="926"/>
    <x v="8"/>
    <x v="1"/>
    <x v="620"/>
    <x v="1"/>
    <x v="1"/>
    <x v="13"/>
    <x v="1"/>
    <x v="8"/>
    <x v="3021"/>
    <x v="2763"/>
    <x v="2559"/>
    <x v="3021"/>
    <x v="2816"/>
    <x v="2453"/>
    <x v="0"/>
    <x v="2"/>
    <x v="2721"/>
    <x v="3013"/>
    <x v="326"/>
    <x v="2806"/>
  </r>
  <r>
    <x v="0"/>
    <x v="873"/>
    <x v="926"/>
    <x v="8"/>
    <x v="1"/>
    <x v="620"/>
    <x v="1"/>
    <x v="1"/>
    <x v="134"/>
    <x v="1"/>
    <x v="6"/>
    <x v="3022"/>
    <x v="2764"/>
    <x v="2560"/>
    <x v="3022"/>
    <x v="2817"/>
    <x v="2454"/>
    <x v="4"/>
    <x v="0"/>
    <x v="2722"/>
    <x v="623"/>
    <x v="6"/>
    <x v="2807"/>
  </r>
  <r>
    <x v="0"/>
    <x v="873"/>
    <x v="926"/>
    <x v="8"/>
    <x v="1"/>
    <x v="620"/>
    <x v="1"/>
    <x v="1"/>
    <x v="1413"/>
    <x v="1"/>
    <x v="10"/>
    <x v="3023"/>
    <x v="2765"/>
    <x v="1888"/>
    <x v="3023"/>
    <x v="2818"/>
    <x v="831"/>
    <x v="0"/>
    <x v="0"/>
    <x v="2723"/>
    <x v="3014"/>
    <x v="89"/>
    <x v="2808"/>
  </r>
  <r>
    <x v="0"/>
    <x v="873"/>
    <x v="926"/>
    <x v="8"/>
    <x v="1"/>
    <x v="620"/>
    <x v="1"/>
    <x v="1"/>
    <x v="999"/>
    <x v="1"/>
    <x v="8"/>
    <x v="3024"/>
    <x v="2766"/>
    <x v="2207"/>
    <x v="3024"/>
    <x v="2819"/>
    <x v="2455"/>
    <x v="0"/>
    <x v="2"/>
    <x v="2724"/>
    <x v="3015"/>
    <x v="199"/>
    <x v="2809"/>
  </r>
  <r>
    <x v="0"/>
    <x v="476"/>
    <x v="48"/>
    <x v="8"/>
    <x v="3"/>
    <x v="196"/>
    <x v="0"/>
    <x v="2"/>
    <x v="1088"/>
    <x v="1"/>
    <x v="13"/>
    <x v="3025"/>
    <x v="2767"/>
    <x v="2561"/>
    <x v="3025"/>
    <x v="2820"/>
    <x v="1424"/>
    <x v="7"/>
    <x v="0"/>
    <x v="2725"/>
    <x v="3016"/>
    <x v="973"/>
    <x v="2810"/>
  </r>
  <r>
    <x v="0"/>
    <x v="476"/>
    <x v="48"/>
    <x v="8"/>
    <x v="3"/>
    <x v="196"/>
    <x v="0"/>
    <x v="2"/>
    <x v="925"/>
    <x v="1"/>
    <x v="8"/>
    <x v="1863"/>
    <x v="342"/>
    <x v="1669"/>
    <x v="1862"/>
    <x v="344"/>
    <x v="1021"/>
    <x v="0"/>
    <x v="0"/>
    <x v="341"/>
    <x v="1857"/>
    <x v="2"/>
    <x v="344"/>
  </r>
  <r>
    <x v="1"/>
    <x v="381"/>
    <x v="32"/>
    <x v="3"/>
    <x v="1"/>
    <x v="679"/>
    <x v="2"/>
    <x v="1"/>
    <x v="930"/>
    <x v="1"/>
    <x v="9"/>
    <x v="3026"/>
    <x v="2768"/>
    <x v="2169"/>
    <x v="3026"/>
    <x v="2821"/>
    <x v="2456"/>
    <x v="2"/>
    <x v="2"/>
    <x v="2726"/>
    <x v="3017"/>
    <x v="581"/>
    <x v="2811"/>
  </r>
  <r>
    <x v="1"/>
    <x v="381"/>
    <x v="32"/>
    <x v="3"/>
    <x v="1"/>
    <x v="679"/>
    <x v="2"/>
    <x v="1"/>
    <x v="503"/>
    <x v="1"/>
    <x v="14"/>
    <x v="583"/>
    <x v="573"/>
    <x v="562"/>
    <x v="583"/>
    <x v="573"/>
    <x v="555"/>
    <x v="0"/>
    <x v="2"/>
    <x v="572"/>
    <x v="581"/>
    <x v="457"/>
    <x v="574"/>
  </r>
  <r>
    <x v="1"/>
    <x v="684"/>
    <x v="927"/>
    <x v="8"/>
    <x v="1"/>
    <x v="254"/>
    <x v="2"/>
    <x v="3"/>
    <x v="662"/>
    <x v="0"/>
    <x v="1"/>
    <x v="3027"/>
    <x v="2698"/>
    <x v="2562"/>
    <x v="3027"/>
    <x v="2748"/>
    <x v="2457"/>
    <x v="0"/>
    <x v="9"/>
    <x v="2659"/>
    <x v="3018"/>
    <x v="637"/>
    <x v="2739"/>
  </r>
  <r>
    <x v="0"/>
    <x v="316"/>
    <x v="895"/>
    <x v="5"/>
    <x v="1"/>
    <x v="52"/>
    <x v="0"/>
    <x v="1"/>
    <x v="164"/>
    <x v="1"/>
    <x v="9"/>
    <x v="3028"/>
    <x v="2769"/>
    <x v="1095"/>
    <x v="3028"/>
    <x v="2822"/>
    <x v="2458"/>
    <x v="0"/>
    <x v="0"/>
    <x v="2727"/>
    <x v="3019"/>
    <x v="853"/>
    <x v="2812"/>
  </r>
  <r>
    <x v="0"/>
    <x v="316"/>
    <x v="895"/>
    <x v="5"/>
    <x v="1"/>
    <x v="52"/>
    <x v="0"/>
    <x v="1"/>
    <x v="1274"/>
    <x v="1"/>
    <x v="10"/>
    <x v="700"/>
    <x v="688"/>
    <x v="674"/>
    <x v="699"/>
    <x v="687"/>
    <x v="662"/>
    <x v="8"/>
    <x v="0"/>
    <x v="685"/>
    <x v="698"/>
    <x v="501"/>
    <x v="686"/>
  </r>
  <r>
    <x v="0"/>
    <x v="316"/>
    <x v="895"/>
    <x v="5"/>
    <x v="1"/>
    <x v="52"/>
    <x v="0"/>
    <x v="1"/>
    <x v="1202"/>
    <x v="2"/>
    <x v="11"/>
    <x v="3029"/>
    <x v="2770"/>
    <x v="2563"/>
    <x v="3029"/>
    <x v="2823"/>
    <x v="2459"/>
    <x v="3"/>
    <x v="0"/>
    <x v="2728"/>
    <x v="3020"/>
    <x v="1476"/>
    <x v="2813"/>
  </r>
  <r>
    <x v="0"/>
    <x v="316"/>
    <x v="895"/>
    <x v="5"/>
    <x v="1"/>
    <x v="52"/>
    <x v="0"/>
    <x v="1"/>
    <x v="20"/>
    <x v="1"/>
    <x v="8"/>
    <x v="20"/>
    <x v="20"/>
    <x v="20"/>
    <x v="20"/>
    <x v="20"/>
    <x v="20"/>
    <x v="4"/>
    <x v="2"/>
    <x v="20"/>
    <x v="20"/>
    <x v="20"/>
    <x v="20"/>
  </r>
  <r>
    <x v="0"/>
    <x v="316"/>
    <x v="895"/>
    <x v="5"/>
    <x v="1"/>
    <x v="52"/>
    <x v="0"/>
    <x v="1"/>
    <x v="1491"/>
    <x v="2"/>
    <x v="15"/>
    <x v="3030"/>
    <x v="2771"/>
    <x v="2379"/>
    <x v="3030"/>
    <x v="2824"/>
    <x v="2460"/>
    <x v="0"/>
    <x v="2"/>
    <x v="2729"/>
    <x v="3021"/>
    <x v="400"/>
    <x v="2814"/>
  </r>
  <r>
    <x v="1"/>
    <x v="496"/>
    <x v="118"/>
    <x v="8"/>
    <x v="1"/>
    <x v="368"/>
    <x v="2"/>
    <x v="2"/>
    <x v="31"/>
    <x v="1"/>
    <x v="8"/>
    <x v="3031"/>
    <x v="2675"/>
    <x v="2564"/>
    <x v="3031"/>
    <x v="2825"/>
    <x v="1871"/>
    <x v="4"/>
    <x v="0"/>
    <x v="597"/>
    <x v="3022"/>
    <x v="34"/>
    <x v="2815"/>
  </r>
  <r>
    <x v="1"/>
    <x v="496"/>
    <x v="118"/>
    <x v="8"/>
    <x v="1"/>
    <x v="368"/>
    <x v="2"/>
    <x v="2"/>
    <x v="1153"/>
    <x v="0"/>
    <x v="1"/>
    <x v="3032"/>
    <x v="2772"/>
    <x v="2565"/>
    <x v="3032"/>
    <x v="2826"/>
    <x v="2461"/>
    <x v="12"/>
    <x v="0"/>
    <x v="2730"/>
    <x v="3023"/>
    <x v="1477"/>
    <x v="2816"/>
  </r>
  <r>
    <x v="3"/>
    <x v="445"/>
    <x v="663"/>
    <x v="7"/>
    <x v="0"/>
    <x v="449"/>
    <x v="2"/>
    <x v="3"/>
    <x v="1536"/>
    <x v="1"/>
    <x v="10"/>
    <x v="3033"/>
    <x v="2773"/>
    <x v="2566"/>
    <x v="3033"/>
    <x v="2827"/>
    <x v="2462"/>
    <x v="4"/>
    <x v="2"/>
    <x v="2731"/>
    <x v="3024"/>
    <x v="995"/>
    <x v="2817"/>
  </r>
  <r>
    <x v="3"/>
    <x v="445"/>
    <x v="663"/>
    <x v="7"/>
    <x v="0"/>
    <x v="449"/>
    <x v="2"/>
    <x v="3"/>
    <x v="363"/>
    <x v="0"/>
    <x v="3"/>
    <x v="3034"/>
    <x v="2774"/>
    <x v="2567"/>
    <x v="3034"/>
    <x v="2828"/>
    <x v="2463"/>
    <x v="0"/>
    <x v="10"/>
    <x v="2732"/>
    <x v="3025"/>
    <x v="1478"/>
    <x v="2818"/>
  </r>
  <r>
    <x v="3"/>
    <x v="445"/>
    <x v="663"/>
    <x v="7"/>
    <x v="0"/>
    <x v="449"/>
    <x v="2"/>
    <x v="3"/>
    <x v="1408"/>
    <x v="1"/>
    <x v="10"/>
    <x v="3035"/>
    <x v="2775"/>
    <x v="2110"/>
    <x v="3035"/>
    <x v="2829"/>
    <x v="2464"/>
    <x v="5"/>
    <x v="2"/>
    <x v="2733"/>
    <x v="3026"/>
    <x v="1424"/>
    <x v="2819"/>
  </r>
  <r>
    <x v="3"/>
    <x v="166"/>
    <x v="784"/>
    <x v="4"/>
    <x v="2"/>
    <x v="166"/>
    <x v="0"/>
    <x v="1"/>
    <x v="337"/>
    <x v="1"/>
    <x v="4"/>
    <x v="3036"/>
    <x v="1430"/>
    <x v="2568"/>
    <x v="3036"/>
    <x v="1443"/>
    <x v="968"/>
    <x v="1"/>
    <x v="0"/>
    <x v="1418"/>
    <x v="3027"/>
    <x v="1479"/>
    <x v="1437"/>
  </r>
  <r>
    <x v="3"/>
    <x v="166"/>
    <x v="784"/>
    <x v="4"/>
    <x v="2"/>
    <x v="166"/>
    <x v="0"/>
    <x v="1"/>
    <x v="1537"/>
    <x v="0"/>
    <x v="5"/>
    <x v="3037"/>
    <x v="2776"/>
    <x v="2569"/>
    <x v="3037"/>
    <x v="2830"/>
    <x v="2465"/>
    <x v="0"/>
    <x v="0"/>
    <x v="2734"/>
    <x v="3028"/>
    <x v="174"/>
    <x v="2820"/>
  </r>
  <r>
    <x v="3"/>
    <x v="166"/>
    <x v="784"/>
    <x v="4"/>
    <x v="2"/>
    <x v="166"/>
    <x v="0"/>
    <x v="1"/>
    <x v="652"/>
    <x v="1"/>
    <x v="10"/>
    <x v="1988"/>
    <x v="1870"/>
    <x v="1139"/>
    <x v="1988"/>
    <x v="1889"/>
    <x v="1679"/>
    <x v="6"/>
    <x v="0"/>
    <x v="1847"/>
    <x v="1982"/>
    <x v="345"/>
    <x v="1882"/>
  </r>
  <r>
    <x v="3"/>
    <x v="256"/>
    <x v="784"/>
    <x v="4"/>
    <x v="1"/>
    <x v="269"/>
    <x v="0"/>
    <x v="1"/>
    <x v="1339"/>
    <x v="1"/>
    <x v="8"/>
    <x v="3038"/>
    <x v="177"/>
    <x v="2570"/>
    <x v="3038"/>
    <x v="2831"/>
    <x v="2466"/>
    <x v="1"/>
    <x v="2"/>
    <x v="176"/>
    <x v="3029"/>
    <x v="34"/>
    <x v="2821"/>
  </r>
  <r>
    <x v="3"/>
    <x v="256"/>
    <x v="784"/>
    <x v="4"/>
    <x v="1"/>
    <x v="269"/>
    <x v="0"/>
    <x v="1"/>
    <x v="744"/>
    <x v="1"/>
    <x v="8"/>
    <x v="3039"/>
    <x v="2777"/>
    <x v="1796"/>
    <x v="3039"/>
    <x v="2832"/>
    <x v="2467"/>
    <x v="5"/>
    <x v="2"/>
    <x v="2735"/>
    <x v="3030"/>
    <x v="1480"/>
    <x v="2822"/>
  </r>
  <r>
    <x v="1"/>
    <x v="874"/>
    <x v="591"/>
    <x v="8"/>
    <x v="2"/>
    <x v="392"/>
    <x v="0"/>
    <x v="2"/>
    <x v="443"/>
    <x v="1"/>
    <x v="8"/>
    <x v="3040"/>
    <x v="2778"/>
    <x v="2571"/>
    <x v="3040"/>
    <x v="2833"/>
    <x v="2468"/>
    <x v="0"/>
    <x v="3"/>
    <x v="2736"/>
    <x v="3031"/>
    <x v="1410"/>
    <x v="2823"/>
  </r>
  <r>
    <x v="1"/>
    <x v="874"/>
    <x v="591"/>
    <x v="8"/>
    <x v="2"/>
    <x v="392"/>
    <x v="0"/>
    <x v="2"/>
    <x v="526"/>
    <x v="0"/>
    <x v="5"/>
    <x v="3041"/>
    <x v="2779"/>
    <x v="2572"/>
    <x v="3041"/>
    <x v="2834"/>
    <x v="2469"/>
    <x v="1"/>
    <x v="7"/>
    <x v="2737"/>
    <x v="3032"/>
    <x v="381"/>
    <x v="2824"/>
  </r>
  <r>
    <x v="3"/>
    <x v="505"/>
    <x v="904"/>
    <x v="2"/>
    <x v="3"/>
    <x v="362"/>
    <x v="0"/>
    <x v="2"/>
    <x v="526"/>
    <x v="0"/>
    <x v="5"/>
    <x v="3042"/>
    <x v="2780"/>
    <x v="2573"/>
    <x v="3042"/>
    <x v="2835"/>
    <x v="2470"/>
    <x v="0"/>
    <x v="7"/>
    <x v="2738"/>
    <x v="3033"/>
    <x v="1481"/>
    <x v="2825"/>
  </r>
  <r>
    <x v="3"/>
    <x v="505"/>
    <x v="904"/>
    <x v="2"/>
    <x v="3"/>
    <x v="362"/>
    <x v="0"/>
    <x v="2"/>
    <x v="363"/>
    <x v="0"/>
    <x v="3"/>
    <x v="3043"/>
    <x v="2781"/>
    <x v="2574"/>
    <x v="3043"/>
    <x v="2836"/>
    <x v="2471"/>
    <x v="0"/>
    <x v="4"/>
    <x v="2739"/>
    <x v="3034"/>
    <x v="1482"/>
    <x v="2826"/>
  </r>
  <r>
    <x v="3"/>
    <x v="505"/>
    <x v="904"/>
    <x v="2"/>
    <x v="3"/>
    <x v="362"/>
    <x v="0"/>
    <x v="2"/>
    <x v="1011"/>
    <x v="1"/>
    <x v="4"/>
    <x v="3044"/>
    <x v="2782"/>
    <x v="2575"/>
    <x v="3044"/>
    <x v="2837"/>
    <x v="2472"/>
    <x v="5"/>
    <x v="2"/>
    <x v="2740"/>
    <x v="3035"/>
    <x v="387"/>
    <x v="2827"/>
  </r>
  <r>
    <x v="1"/>
    <x v="239"/>
    <x v="26"/>
    <x v="0"/>
    <x v="3"/>
    <x v="285"/>
    <x v="2"/>
    <x v="1"/>
    <x v="61"/>
    <x v="1"/>
    <x v="8"/>
    <x v="3045"/>
    <x v="2783"/>
    <x v="2576"/>
    <x v="3045"/>
    <x v="2838"/>
    <x v="2473"/>
    <x v="7"/>
    <x v="2"/>
    <x v="2741"/>
    <x v="3036"/>
    <x v="405"/>
    <x v="2828"/>
  </r>
  <r>
    <x v="2"/>
    <x v="518"/>
    <x v="451"/>
    <x v="10"/>
    <x v="0"/>
    <x v="567"/>
    <x v="0"/>
    <x v="3"/>
    <x v="565"/>
    <x v="1"/>
    <x v="10"/>
    <x v="3046"/>
    <x v="2784"/>
    <x v="2577"/>
    <x v="3046"/>
    <x v="2839"/>
    <x v="2474"/>
    <x v="9"/>
    <x v="0"/>
    <x v="2742"/>
    <x v="3037"/>
    <x v="1483"/>
    <x v="2829"/>
  </r>
  <r>
    <x v="3"/>
    <x v="123"/>
    <x v="122"/>
    <x v="0"/>
    <x v="1"/>
    <x v="251"/>
    <x v="1"/>
    <x v="3"/>
    <x v="407"/>
    <x v="1"/>
    <x v="12"/>
    <x v="3047"/>
    <x v="80"/>
    <x v="2578"/>
    <x v="3047"/>
    <x v="79"/>
    <x v="692"/>
    <x v="1"/>
    <x v="0"/>
    <x v="80"/>
    <x v="3038"/>
    <x v="533"/>
    <x v="79"/>
  </r>
  <r>
    <x v="3"/>
    <x v="123"/>
    <x v="122"/>
    <x v="0"/>
    <x v="1"/>
    <x v="251"/>
    <x v="1"/>
    <x v="3"/>
    <x v="847"/>
    <x v="1"/>
    <x v="9"/>
    <x v="3048"/>
    <x v="2785"/>
    <x v="2579"/>
    <x v="3048"/>
    <x v="2840"/>
    <x v="2475"/>
    <x v="3"/>
    <x v="0"/>
    <x v="2743"/>
    <x v="3039"/>
    <x v="150"/>
    <x v="2830"/>
  </r>
  <r>
    <x v="0"/>
    <x v="875"/>
    <x v="928"/>
    <x v="7"/>
    <x v="1"/>
    <x v="705"/>
    <x v="1"/>
    <x v="3"/>
    <x v="45"/>
    <x v="1"/>
    <x v="4"/>
    <x v="3049"/>
    <x v="561"/>
    <x v="1750"/>
    <x v="3049"/>
    <x v="561"/>
    <x v="2476"/>
    <x v="0"/>
    <x v="2"/>
    <x v="560"/>
    <x v="3040"/>
    <x v="1484"/>
    <x v="562"/>
  </r>
  <r>
    <x v="1"/>
    <x v="821"/>
    <x v="871"/>
    <x v="1"/>
    <x v="1"/>
    <x v="97"/>
    <x v="0"/>
    <x v="3"/>
    <x v="1198"/>
    <x v="1"/>
    <x v="4"/>
    <x v="3050"/>
    <x v="2786"/>
    <x v="2580"/>
    <x v="3050"/>
    <x v="2841"/>
    <x v="2477"/>
    <x v="2"/>
    <x v="0"/>
    <x v="2744"/>
    <x v="3041"/>
    <x v="1485"/>
    <x v="2831"/>
  </r>
  <r>
    <x v="0"/>
    <x v="876"/>
    <x v="929"/>
    <x v="6"/>
    <x v="2"/>
    <x v="706"/>
    <x v="1"/>
    <x v="3"/>
    <x v="258"/>
    <x v="1"/>
    <x v="10"/>
    <x v="3051"/>
    <x v="2787"/>
    <x v="130"/>
    <x v="3051"/>
    <x v="2842"/>
    <x v="45"/>
    <x v="0"/>
    <x v="0"/>
    <x v="2745"/>
    <x v="3042"/>
    <x v="45"/>
    <x v="2832"/>
  </r>
  <r>
    <x v="3"/>
    <x v="532"/>
    <x v="261"/>
    <x v="1"/>
    <x v="1"/>
    <x v="607"/>
    <x v="2"/>
    <x v="0"/>
    <x v="868"/>
    <x v="1"/>
    <x v="6"/>
    <x v="1106"/>
    <x v="1070"/>
    <x v="1040"/>
    <x v="1104"/>
    <x v="1074"/>
    <x v="748"/>
    <x v="0"/>
    <x v="0"/>
    <x v="1061"/>
    <x v="1102"/>
    <x v="590"/>
    <x v="1068"/>
  </r>
  <r>
    <x v="0"/>
    <x v="877"/>
    <x v="930"/>
    <x v="2"/>
    <x v="1"/>
    <x v="621"/>
    <x v="0"/>
    <x v="1"/>
    <x v="822"/>
    <x v="1"/>
    <x v="8"/>
    <x v="3052"/>
    <x v="2788"/>
    <x v="2581"/>
    <x v="3052"/>
    <x v="2843"/>
    <x v="2478"/>
    <x v="0"/>
    <x v="2"/>
    <x v="2746"/>
    <x v="3043"/>
    <x v="199"/>
    <x v="2833"/>
  </r>
  <r>
    <x v="2"/>
    <x v="78"/>
    <x v="931"/>
    <x v="8"/>
    <x v="1"/>
    <x v="503"/>
    <x v="2"/>
    <x v="1"/>
    <x v="1201"/>
    <x v="1"/>
    <x v="9"/>
    <x v="3053"/>
    <x v="2789"/>
    <x v="2582"/>
    <x v="3053"/>
    <x v="2844"/>
    <x v="2479"/>
    <x v="2"/>
    <x v="0"/>
    <x v="2747"/>
    <x v="3044"/>
    <x v="1486"/>
    <x v="2834"/>
  </r>
  <r>
    <x v="2"/>
    <x v="78"/>
    <x v="931"/>
    <x v="8"/>
    <x v="1"/>
    <x v="503"/>
    <x v="2"/>
    <x v="1"/>
    <x v="328"/>
    <x v="1"/>
    <x v="4"/>
    <x v="3054"/>
    <x v="2790"/>
    <x v="2583"/>
    <x v="3054"/>
    <x v="2845"/>
    <x v="2480"/>
    <x v="7"/>
    <x v="0"/>
    <x v="2748"/>
    <x v="3045"/>
    <x v="1487"/>
    <x v="2835"/>
  </r>
  <r>
    <x v="2"/>
    <x v="78"/>
    <x v="931"/>
    <x v="8"/>
    <x v="1"/>
    <x v="503"/>
    <x v="2"/>
    <x v="1"/>
    <x v="131"/>
    <x v="1"/>
    <x v="13"/>
    <x v="135"/>
    <x v="134"/>
    <x v="132"/>
    <x v="135"/>
    <x v="134"/>
    <x v="133"/>
    <x v="0"/>
    <x v="0"/>
    <x v="133"/>
    <x v="135"/>
    <x v="129"/>
    <x v="134"/>
  </r>
  <r>
    <x v="2"/>
    <x v="878"/>
    <x v="757"/>
    <x v="10"/>
    <x v="0"/>
    <x v="607"/>
    <x v="2"/>
    <x v="0"/>
    <x v="1538"/>
    <x v="2"/>
    <x v="7"/>
    <x v="3055"/>
    <x v="2791"/>
    <x v="2584"/>
    <x v="3055"/>
    <x v="2846"/>
    <x v="2481"/>
    <x v="0"/>
    <x v="2"/>
    <x v="2749"/>
    <x v="3046"/>
    <x v="904"/>
    <x v="2836"/>
  </r>
  <r>
    <x v="1"/>
    <x v="879"/>
    <x v="932"/>
    <x v="10"/>
    <x v="0"/>
    <x v="461"/>
    <x v="0"/>
    <x v="0"/>
    <x v="908"/>
    <x v="1"/>
    <x v="8"/>
    <x v="3056"/>
    <x v="2792"/>
    <x v="2585"/>
    <x v="3056"/>
    <x v="2847"/>
    <x v="1555"/>
    <x v="4"/>
    <x v="0"/>
    <x v="2750"/>
    <x v="3047"/>
    <x v="146"/>
    <x v="2837"/>
  </r>
  <r>
    <x v="1"/>
    <x v="584"/>
    <x v="933"/>
    <x v="7"/>
    <x v="1"/>
    <x v="12"/>
    <x v="0"/>
    <x v="0"/>
    <x v="1539"/>
    <x v="1"/>
    <x v="6"/>
    <x v="3057"/>
    <x v="329"/>
    <x v="2586"/>
    <x v="3057"/>
    <x v="2848"/>
    <x v="2482"/>
    <x v="1"/>
    <x v="2"/>
    <x v="788"/>
    <x v="3048"/>
    <x v="1488"/>
    <x v="2838"/>
  </r>
  <r>
    <x v="0"/>
    <x v="880"/>
    <x v="824"/>
    <x v="11"/>
    <x v="1"/>
    <x v="117"/>
    <x v="0"/>
    <x v="0"/>
    <x v="1540"/>
    <x v="1"/>
    <x v="10"/>
    <x v="3058"/>
    <x v="2793"/>
    <x v="2587"/>
    <x v="3058"/>
    <x v="2849"/>
    <x v="2483"/>
    <x v="0"/>
    <x v="2"/>
    <x v="2751"/>
    <x v="3049"/>
    <x v="492"/>
    <x v="2839"/>
  </r>
  <r>
    <x v="3"/>
    <x v="118"/>
    <x v="934"/>
    <x v="8"/>
    <x v="2"/>
    <x v="548"/>
    <x v="0"/>
    <x v="3"/>
    <x v="1016"/>
    <x v="2"/>
    <x v="11"/>
    <x v="3059"/>
    <x v="988"/>
    <x v="1600"/>
    <x v="3059"/>
    <x v="991"/>
    <x v="2484"/>
    <x v="1"/>
    <x v="2"/>
    <x v="981"/>
    <x v="3050"/>
    <x v="1489"/>
    <x v="987"/>
  </r>
  <r>
    <x v="3"/>
    <x v="118"/>
    <x v="934"/>
    <x v="8"/>
    <x v="2"/>
    <x v="548"/>
    <x v="0"/>
    <x v="3"/>
    <x v="1441"/>
    <x v="0"/>
    <x v="5"/>
    <x v="3060"/>
    <x v="2794"/>
    <x v="1584"/>
    <x v="3060"/>
    <x v="2850"/>
    <x v="2485"/>
    <x v="1"/>
    <x v="2"/>
    <x v="2752"/>
    <x v="3051"/>
    <x v="481"/>
    <x v="2840"/>
  </r>
  <r>
    <x v="3"/>
    <x v="118"/>
    <x v="934"/>
    <x v="8"/>
    <x v="2"/>
    <x v="548"/>
    <x v="0"/>
    <x v="3"/>
    <x v="1212"/>
    <x v="1"/>
    <x v="8"/>
    <x v="3061"/>
    <x v="2795"/>
    <x v="2588"/>
    <x v="3061"/>
    <x v="2851"/>
    <x v="2486"/>
    <x v="0"/>
    <x v="6"/>
    <x v="2753"/>
    <x v="3052"/>
    <x v="402"/>
    <x v="2841"/>
  </r>
  <r>
    <x v="3"/>
    <x v="118"/>
    <x v="934"/>
    <x v="8"/>
    <x v="2"/>
    <x v="548"/>
    <x v="0"/>
    <x v="3"/>
    <x v="1176"/>
    <x v="1"/>
    <x v="8"/>
    <x v="3062"/>
    <x v="2796"/>
    <x v="2589"/>
    <x v="3062"/>
    <x v="2852"/>
    <x v="2487"/>
    <x v="0"/>
    <x v="6"/>
    <x v="2754"/>
    <x v="3053"/>
    <x v="119"/>
    <x v="2842"/>
  </r>
  <r>
    <x v="3"/>
    <x v="118"/>
    <x v="934"/>
    <x v="8"/>
    <x v="2"/>
    <x v="548"/>
    <x v="0"/>
    <x v="3"/>
    <x v="246"/>
    <x v="2"/>
    <x v="11"/>
    <x v="2940"/>
    <x v="739"/>
    <x v="2501"/>
    <x v="2937"/>
    <x v="739"/>
    <x v="2390"/>
    <x v="0"/>
    <x v="2"/>
    <x v="736"/>
    <x v="2929"/>
    <x v="1448"/>
    <x v="736"/>
  </r>
  <r>
    <x v="3"/>
    <x v="60"/>
    <x v="173"/>
    <x v="0"/>
    <x v="0"/>
    <x v="605"/>
    <x v="1"/>
    <x v="2"/>
    <x v="348"/>
    <x v="2"/>
    <x v="7"/>
    <x v="3063"/>
    <x v="2797"/>
    <x v="569"/>
    <x v="3063"/>
    <x v="2853"/>
    <x v="2488"/>
    <x v="4"/>
    <x v="2"/>
    <x v="2755"/>
    <x v="3054"/>
    <x v="1350"/>
    <x v="2843"/>
  </r>
  <r>
    <x v="1"/>
    <x v="763"/>
    <x v="823"/>
    <x v="11"/>
    <x v="0"/>
    <x v="567"/>
    <x v="0"/>
    <x v="3"/>
    <x v="894"/>
    <x v="1"/>
    <x v="6"/>
    <x v="3064"/>
    <x v="2798"/>
    <x v="2590"/>
    <x v="3064"/>
    <x v="2854"/>
    <x v="21"/>
    <x v="3"/>
    <x v="0"/>
    <x v="2756"/>
    <x v="3055"/>
    <x v="21"/>
    <x v="2844"/>
  </r>
  <r>
    <x v="0"/>
    <x v="881"/>
    <x v="724"/>
    <x v="0"/>
    <x v="1"/>
    <x v="707"/>
    <x v="2"/>
    <x v="0"/>
    <x v="69"/>
    <x v="1"/>
    <x v="10"/>
    <x v="3065"/>
    <x v="2799"/>
    <x v="2591"/>
    <x v="3065"/>
    <x v="2855"/>
    <x v="2489"/>
    <x v="7"/>
    <x v="2"/>
    <x v="2757"/>
    <x v="3056"/>
    <x v="103"/>
    <x v="2845"/>
  </r>
  <r>
    <x v="3"/>
    <x v="734"/>
    <x v="241"/>
    <x v="4"/>
    <x v="0"/>
    <x v="444"/>
    <x v="0"/>
    <x v="0"/>
    <x v="876"/>
    <x v="2"/>
    <x v="11"/>
    <x v="3066"/>
    <x v="2800"/>
    <x v="2592"/>
    <x v="3066"/>
    <x v="2856"/>
    <x v="2490"/>
    <x v="7"/>
    <x v="2"/>
    <x v="2758"/>
    <x v="3057"/>
    <x v="1490"/>
    <x v="2846"/>
  </r>
  <r>
    <x v="1"/>
    <x v="229"/>
    <x v="240"/>
    <x v="8"/>
    <x v="1"/>
    <x v="553"/>
    <x v="1"/>
    <x v="3"/>
    <x v="1271"/>
    <x v="1"/>
    <x v="9"/>
    <x v="3067"/>
    <x v="1177"/>
    <x v="2593"/>
    <x v="3067"/>
    <x v="1182"/>
    <x v="591"/>
    <x v="0"/>
    <x v="0"/>
    <x v="1168"/>
    <x v="3058"/>
    <x v="105"/>
    <x v="1175"/>
  </r>
  <r>
    <x v="1"/>
    <x v="229"/>
    <x v="240"/>
    <x v="8"/>
    <x v="1"/>
    <x v="553"/>
    <x v="1"/>
    <x v="3"/>
    <x v="199"/>
    <x v="0"/>
    <x v="0"/>
    <x v="3068"/>
    <x v="2801"/>
    <x v="2594"/>
    <x v="3068"/>
    <x v="2857"/>
    <x v="2491"/>
    <x v="0"/>
    <x v="0"/>
    <x v="2759"/>
    <x v="3059"/>
    <x v="1491"/>
    <x v="2847"/>
  </r>
  <r>
    <x v="1"/>
    <x v="229"/>
    <x v="240"/>
    <x v="8"/>
    <x v="1"/>
    <x v="553"/>
    <x v="1"/>
    <x v="3"/>
    <x v="334"/>
    <x v="1"/>
    <x v="10"/>
    <x v="3069"/>
    <x v="2802"/>
    <x v="2595"/>
    <x v="3069"/>
    <x v="2858"/>
    <x v="2492"/>
    <x v="6"/>
    <x v="0"/>
    <x v="2760"/>
    <x v="3060"/>
    <x v="94"/>
    <x v="2848"/>
  </r>
  <r>
    <x v="0"/>
    <x v="882"/>
    <x v="292"/>
    <x v="4"/>
    <x v="1"/>
    <x v="266"/>
    <x v="0"/>
    <x v="0"/>
    <x v="1380"/>
    <x v="0"/>
    <x v="5"/>
    <x v="3070"/>
    <x v="2803"/>
    <x v="2596"/>
    <x v="3070"/>
    <x v="2859"/>
    <x v="2493"/>
    <x v="5"/>
    <x v="0"/>
    <x v="2761"/>
    <x v="3061"/>
    <x v="421"/>
    <x v="2849"/>
  </r>
  <r>
    <x v="1"/>
    <x v="744"/>
    <x v="57"/>
    <x v="3"/>
    <x v="1"/>
    <x v="708"/>
    <x v="0"/>
    <x v="0"/>
    <x v="681"/>
    <x v="1"/>
    <x v="10"/>
    <x v="3071"/>
    <x v="1116"/>
    <x v="2597"/>
    <x v="3071"/>
    <x v="1121"/>
    <x v="2494"/>
    <x v="1"/>
    <x v="2"/>
    <x v="1107"/>
    <x v="3062"/>
    <x v="330"/>
    <x v="1115"/>
  </r>
  <r>
    <x v="0"/>
    <x v="49"/>
    <x v="455"/>
    <x v="4"/>
    <x v="1"/>
    <x v="488"/>
    <x v="0"/>
    <x v="1"/>
    <x v="904"/>
    <x v="0"/>
    <x v="5"/>
    <x v="3072"/>
    <x v="2804"/>
    <x v="936"/>
    <x v="991"/>
    <x v="2860"/>
    <x v="591"/>
    <x v="0"/>
    <x v="0"/>
    <x v="2499"/>
    <x v="3063"/>
    <x v="105"/>
    <x v="2850"/>
  </r>
  <r>
    <x v="3"/>
    <x v="105"/>
    <x v="251"/>
    <x v="0"/>
    <x v="1"/>
    <x v="245"/>
    <x v="1"/>
    <x v="3"/>
    <x v="987"/>
    <x v="1"/>
    <x v="10"/>
    <x v="3073"/>
    <x v="2805"/>
    <x v="2598"/>
    <x v="3072"/>
    <x v="2861"/>
    <x v="2495"/>
    <x v="0"/>
    <x v="2"/>
    <x v="2762"/>
    <x v="3064"/>
    <x v="199"/>
    <x v="2851"/>
  </r>
  <r>
    <x v="3"/>
    <x v="105"/>
    <x v="251"/>
    <x v="0"/>
    <x v="1"/>
    <x v="245"/>
    <x v="1"/>
    <x v="3"/>
    <x v="567"/>
    <x v="2"/>
    <x v="11"/>
    <x v="3074"/>
    <x v="2806"/>
    <x v="633"/>
    <x v="3073"/>
    <x v="2862"/>
    <x v="2496"/>
    <x v="0"/>
    <x v="2"/>
    <x v="2763"/>
    <x v="3065"/>
    <x v="1492"/>
    <x v="2852"/>
  </r>
  <r>
    <x v="3"/>
    <x v="448"/>
    <x v="935"/>
    <x v="10"/>
    <x v="1"/>
    <x v="212"/>
    <x v="0"/>
    <x v="2"/>
    <x v="323"/>
    <x v="0"/>
    <x v="1"/>
    <x v="2631"/>
    <x v="2807"/>
    <x v="1848"/>
    <x v="3074"/>
    <x v="2863"/>
    <x v="268"/>
    <x v="7"/>
    <x v="0"/>
    <x v="2764"/>
    <x v="3066"/>
    <x v="244"/>
    <x v="2853"/>
  </r>
  <r>
    <x v="3"/>
    <x v="448"/>
    <x v="935"/>
    <x v="10"/>
    <x v="1"/>
    <x v="212"/>
    <x v="0"/>
    <x v="2"/>
    <x v="1135"/>
    <x v="2"/>
    <x v="11"/>
    <x v="3075"/>
    <x v="2659"/>
    <x v="2599"/>
    <x v="3075"/>
    <x v="2709"/>
    <x v="1956"/>
    <x v="0"/>
    <x v="0"/>
    <x v="2622"/>
    <x v="3067"/>
    <x v="44"/>
    <x v="2699"/>
  </r>
  <r>
    <x v="0"/>
    <x v="581"/>
    <x v="724"/>
    <x v="0"/>
    <x v="2"/>
    <x v="338"/>
    <x v="1"/>
    <x v="2"/>
    <x v="60"/>
    <x v="2"/>
    <x v="11"/>
    <x v="3076"/>
    <x v="2808"/>
    <x v="61"/>
    <x v="3076"/>
    <x v="2864"/>
    <x v="2497"/>
    <x v="2"/>
    <x v="0"/>
    <x v="2765"/>
    <x v="3068"/>
    <x v="1493"/>
    <x v="2854"/>
  </r>
  <r>
    <x v="0"/>
    <x v="581"/>
    <x v="724"/>
    <x v="0"/>
    <x v="2"/>
    <x v="338"/>
    <x v="1"/>
    <x v="2"/>
    <x v="999"/>
    <x v="1"/>
    <x v="8"/>
    <x v="3077"/>
    <x v="2809"/>
    <x v="2600"/>
    <x v="3077"/>
    <x v="2865"/>
    <x v="2237"/>
    <x v="2"/>
    <x v="0"/>
    <x v="2766"/>
    <x v="3069"/>
    <x v="306"/>
    <x v="2855"/>
  </r>
  <r>
    <x v="2"/>
    <x v="883"/>
    <x v="447"/>
    <x v="6"/>
    <x v="1"/>
    <x v="81"/>
    <x v="0"/>
    <x v="1"/>
    <x v="1386"/>
    <x v="2"/>
    <x v="11"/>
    <x v="3078"/>
    <x v="452"/>
    <x v="2601"/>
    <x v="3078"/>
    <x v="2866"/>
    <x v="2498"/>
    <x v="6"/>
    <x v="0"/>
    <x v="451"/>
    <x v="3070"/>
    <x v="1494"/>
    <x v="2856"/>
  </r>
  <r>
    <x v="0"/>
    <x v="16"/>
    <x v="906"/>
    <x v="4"/>
    <x v="1"/>
    <x v="407"/>
    <x v="1"/>
    <x v="1"/>
    <x v="18"/>
    <x v="1"/>
    <x v="6"/>
    <x v="18"/>
    <x v="18"/>
    <x v="18"/>
    <x v="18"/>
    <x v="18"/>
    <x v="18"/>
    <x v="0"/>
    <x v="0"/>
    <x v="18"/>
    <x v="18"/>
    <x v="18"/>
    <x v="18"/>
  </r>
  <r>
    <x v="0"/>
    <x v="16"/>
    <x v="906"/>
    <x v="4"/>
    <x v="1"/>
    <x v="407"/>
    <x v="1"/>
    <x v="1"/>
    <x v="1541"/>
    <x v="1"/>
    <x v="10"/>
    <x v="1663"/>
    <x v="1583"/>
    <x v="56"/>
    <x v="1660"/>
    <x v="1597"/>
    <x v="1429"/>
    <x v="3"/>
    <x v="0"/>
    <x v="1568"/>
    <x v="1657"/>
    <x v="976"/>
    <x v="1591"/>
  </r>
  <r>
    <x v="0"/>
    <x v="16"/>
    <x v="906"/>
    <x v="4"/>
    <x v="1"/>
    <x v="407"/>
    <x v="1"/>
    <x v="1"/>
    <x v="1234"/>
    <x v="0"/>
    <x v="3"/>
    <x v="3079"/>
    <x v="2810"/>
    <x v="1696"/>
    <x v="3079"/>
    <x v="2867"/>
    <x v="2499"/>
    <x v="5"/>
    <x v="2"/>
    <x v="2767"/>
    <x v="3071"/>
    <x v="1495"/>
    <x v="2857"/>
  </r>
  <r>
    <x v="2"/>
    <x v="884"/>
    <x v="343"/>
    <x v="3"/>
    <x v="2"/>
    <x v="307"/>
    <x v="0"/>
    <x v="0"/>
    <x v="1073"/>
    <x v="0"/>
    <x v="5"/>
    <x v="3080"/>
    <x v="2517"/>
    <x v="2602"/>
    <x v="3080"/>
    <x v="2563"/>
    <x v="1014"/>
    <x v="0"/>
    <x v="0"/>
    <x v="2482"/>
    <x v="3072"/>
    <x v="467"/>
    <x v="2553"/>
  </r>
  <r>
    <x v="2"/>
    <x v="9"/>
    <x v="592"/>
    <x v="6"/>
    <x v="2"/>
    <x v="566"/>
    <x v="1"/>
    <x v="0"/>
    <x v="1133"/>
    <x v="2"/>
    <x v="7"/>
    <x v="3081"/>
    <x v="2811"/>
    <x v="2603"/>
    <x v="3081"/>
    <x v="2868"/>
    <x v="2500"/>
    <x v="2"/>
    <x v="0"/>
    <x v="2768"/>
    <x v="3073"/>
    <x v="1116"/>
    <x v="2858"/>
  </r>
  <r>
    <x v="2"/>
    <x v="9"/>
    <x v="592"/>
    <x v="6"/>
    <x v="2"/>
    <x v="566"/>
    <x v="1"/>
    <x v="0"/>
    <x v="1027"/>
    <x v="0"/>
    <x v="5"/>
    <x v="3082"/>
    <x v="2812"/>
    <x v="2604"/>
    <x v="3082"/>
    <x v="2869"/>
    <x v="2501"/>
    <x v="4"/>
    <x v="0"/>
    <x v="2769"/>
    <x v="3074"/>
    <x v="873"/>
    <x v="2859"/>
  </r>
  <r>
    <x v="2"/>
    <x v="9"/>
    <x v="592"/>
    <x v="6"/>
    <x v="2"/>
    <x v="566"/>
    <x v="1"/>
    <x v="0"/>
    <x v="1382"/>
    <x v="0"/>
    <x v="3"/>
    <x v="3083"/>
    <x v="2813"/>
    <x v="2605"/>
    <x v="3083"/>
    <x v="2870"/>
    <x v="2502"/>
    <x v="1"/>
    <x v="0"/>
    <x v="2770"/>
    <x v="3075"/>
    <x v="222"/>
    <x v="2860"/>
  </r>
  <r>
    <x v="0"/>
    <x v="147"/>
    <x v="936"/>
    <x v="2"/>
    <x v="1"/>
    <x v="501"/>
    <x v="1"/>
    <x v="3"/>
    <x v="922"/>
    <x v="1"/>
    <x v="8"/>
    <x v="3084"/>
    <x v="2669"/>
    <x v="2606"/>
    <x v="3084"/>
    <x v="2871"/>
    <x v="118"/>
    <x v="4"/>
    <x v="0"/>
    <x v="1063"/>
    <x v="3076"/>
    <x v="114"/>
    <x v="2861"/>
  </r>
  <r>
    <x v="0"/>
    <x v="885"/>
    <x v="724"/>
    <x v="0"/>
    <x v="3"/>
    <x v="203"/>
    <x v="0"/>
    <x v="0"/>
    <x v="1409"/>
    <x v="2"/>
    <x v="7"/>
    <x v="3085"/>
    <x v="2814"/>
    <x v="1034"/>
    <x v="3085"/>
    <x v="2872"/>
    <x v="2503"/>
    <x v="7"/>
    <x v="2"/>
    <x v="2771"/>
    <x v="3077"/>
    <x v="704"/>
    <x v="2862"/>
  </r>
  <r>
    <x v="3"/>
    <x v="528"/>
    <x v="218"/>
    <x v="8"/>
    <x v="1"/>
    <x v="675"/>
    <x v="2"/>
    <x v="0"/>
    <x v="196"/>
    <x v="1"/>
    <x v="4"/>
    <x v="3086"/>
    <x v="2815"/>
    <x v="1177"/>
    <x v="3086"/>
    <x v="2873"/>
    <x v="2504"/>
    <x v="0"/>
    <x v="2"/>
    <x v="2772"/>
    <x v="3078"/>
    <x v="1496"/>
    <x v="2863"/>
  </r>
  <r>
    <x v="1"/>
    <x v="740"/>
    <x v="937"/>
    <x v="7"/>
    <x v="1"/>
    <x v="584"/>
    <x v="0"/>
    <x v="2"/>
    <x v="284"/>
    <x v="0"/>
    <x v="1"/>
    <x v="2600"/>
    <x v="2413"/>
    <x v="2241"/>
    <x v="2597"/>
    <x v="2449"/>
    <x v="2124"/>
    <x v="0"/>
    <x v="4"/>
    <x v="2379"/>
    <x v="2587"/>
    <x v="1331"/>
    <x v="2438"/>
  </r>
  <r>
    <x v="1"/>
    <x v="740"/>
    <x v="937"/>
    <x v="7"/>
    <x v="1"/>
    <x v="584"/>
    <x v="0"/>
    <x v="2"/>
    <x v="1209"/>
    <x v="0"/>
    <x v="1"/>
    <x v="3087"/>
    <x v="2816"/>
    <x v="2457"/>
    <x v="3087"/>
    <x v="2874"/>
    <x v="2505"/>
    <x v="5"/>
    <x v="4"/>
    <x v="2773"/>
    <x v="3079"/>
    <x v="1497"/>
    <x v="2864"/>
  </r>
  <r>
    <x v="1"/>
    <x v="740"/>
    <x v="937"/>
    <x v="7"/>
    <x v="1"/>
    <x v="584"/>
    <x v="0"/>
    <x v="2"/>
    <x v="456"/>
    <x v="1"/>
    <x v="4"/>
    <x v="3088"/>
    <x v="2817"/>
    <x v="2607"/>
    <x v="3088"/>
    <x v="2875"/>
    <x v="2506"/>
    <x v="2"/>
    <x v="2"/>
    <x v="648"/>
    <x v="3080"/>
    <x v="913"/>
    <x v="2865"/>
  </r>
  <r>
    <x v="1"/>
    <x v="740"/>
    <x v="937"/>
    <x v="7"/>
    <x v="1"/>
    <x v="584"/>
    <x v="0"/>
    <x v="2"/>
    <x v="245"/>
    <x v="1"/>
    <x v="4"/>
    <x v="3089"/>
    <x v="2818"/>
    <x v="2548"/>
    <x v="3089"/>
    <x v="2876"/>
    <x v="2507"/>
    <x v="1"/>
    <x v="2"/>
    <x v="2774"/>
    <x v="3081"/>
    <x v="989"/>
    <x v="2866"/>
  </r>
  <r>
    <x v="1"/>
    <x v="740"/>
    <x v="937"/>
    <x v="7"/>
    <x v="1"/>
    <x v="584"/>
    <x v="0"/>
    <x v="2"/>
    <x v="161"/>
    <x v="1"/>
    <x v="10"/>
    <x v="3090"/>
    <x v="1528"/>
    <x v="2608"/>
    <x v="3090"/>
    <x v="1541"/>
    <x v="2508"/>
    <x v="0"/>
    <x v="2"/>
    <x v="1515"/>
    <x v="3082"/>
    <x v="569"/>
    <x v="1536"/>
  </r>
  <r>
    <x v="3"/>
    <x v="241"/>
    <x v="938"/>
    <x v="8"/>
    <x v="1"/>
    <x v="208"/>
    <x v="1"/>
    <x v="2"/>
    <x v="1542"/>
    <x v="2"/>
    <x v="11"/>
    <x v="3091"/>
    <x v="2819"/>
    <x v="2609"/>
    <x v="3091"/>
    <x v="2877"/>
    <x v="2509"/>
    <x v="4"/>
    <x v="0"/>
    <x v="2775"/>
    <x v="3083"/>
    <x v="1498"/>
    <x v="2867"/>
  </r>
  <r>
    <x v="3"/>
    <x v="241"/>
    <x v="938"/>
    <x v="8"/>
    <x v="1"/>
    <x v="208"/>
    <x v="1"/>
    <x v="2"/>
    <x v="1543"/>
    <x v="2"/>
    <x v="11"/>
    <x v="3092"/>
    <x v="2820"/>
    <x v="2610"/>
    <x v="3092"/>
    <x v="2878"/>
    <x v="2510"/>
    <x v="2"/>
    <x v="0"/>
    <x v="2776"/>
    <x v="3084"/>
    <x v="1499"/>
    <x v="2868"/>
  </r>
  <r>
    <x v="3"/>
    <x v="241"/>
    <x v="938"/>
    <x v="8"/>
    <x v="1"/>
    <x v="208"/>
    <x v="1"/>
    <x v="2"/>
    <x v="662"/>
    <x v="0"/>
    <x v="1"/>
    <x v="3093"/>
    <x v="2821"/>
    <x v="761"/>
    <x v="3093"/>
    <x v="2879"/>
    <x v="2511"/>
    <x v="4"/>
    <x v="0"/>
    <x v="891"/>
    <x v="3085"/>
    <x v="704"/>
    <x v="2869"/>
  </r>
  <r>
    <x v="0"/>
    <x v="590"/>
    <x v="805"/>
    <x v="6"/>
    <x v="1"/>
    <x v="402"/>
    <x v="2"/>
    <x v="1"/>
    <x v="855"/>
    <x v="0"/>
    <x v="3"/>
    <x v="3094"/>
    <x v="2822"/>
    <x v="2611"/>
    <x v="3094"/>
    <x v="2880"/>
    <x v="2512"/>
    <x v="0"/>
    <x v="2"/>
    <x v="2777"/>
    <x v="3086"/>
    <x v="1500"/>
    <x v="2870"/>
  </r>
  <r>
    <x v="0"/>
    <x v="590"/>
    <x v="805"/>
    <x v="6"/>
    <x v="1"/>
    <x v="402"/>
    <x v="2"/>
    <x v="1"/>
    <x v="723"/>
    <x v="1"/>
    <x v="9"/>
    <x v="3095"/>
    <x v="2823"/>
    <x v="2612"/>
    <x v="3095"/>
    <x v="2881"/>
    <x v="2513"/>
    <x v="5"/>
    <x v="0"/>
    <x v="2778"/>
    <x v="3087"/>
    <x v="115"/>
    <x v="2871"/>
  </r>
  <r>
    <x v="0"/>
    <x v="590"/>
    <x v="805"/>
    <x v="6"/>
    <x v="1"/>
    <x v="402"/>
    <x v="2"/>
    <x v="1"/>
    <x v="315"/>
    <x v="1"/>
    <x v="8"/>
    <x v="3096"/>
    <x v="598"/>
    <x v="1059"/>
    <x v="3096"/>
    <x v="598"/>
    <x v="2514"/>
    <x v="2"/>
    <x v="2"/>
    <x v="597"/>
    <x v="3088"/>
    <x v="233"/>
    <x v="599"/>
  </r>
  <r>
    <x v="0"/>
    <x v="321"/>
    <x v="767"/>
    <x v="8"/>
    <x v="1"/>
    <x v="300"/>
    <x v="0"/>
    <x v="0"/>
    <x v="1509"/>
    <x v="2"/>
    <x v="11"/>
    <x v="3097"/>
    <x v="2824"/>
    <x v="2437"/>
    <x v="3097"/>
    <x v="2882"/>
    <x v="2515"/>
    <x v="1"/>
    <x v="0"/>
    <x v="2779"/>
    <x v="3089"/>
    <x v="1501"/>
    <x v="2872"/>
  </r>
  <r>
    <x v="0"/>
    <x v="321"/>
    <x v="767"/>
    <x v="8"/>
    <x v="1"/>
    <x v="300"/>
    <x v="0"/>
    <x v="0"/>
    <x v="542"/>
    <x v="1"/>
    <x v="8"/>
    <x v="3098"/>
    <x v="2825"/>
    <x v="2613"/>
    <x v="3098"/>
    <x v="2883"/>
    <x v="1413"/>
    <x v="1"/>
    <x v="0"/>
    <x v="2780"/>
    <x v="3090"/>
    <x v="126"/>
    <x v="2873"/>
  </r>
  <r>
    <x v="0"/>
    <x v="321"/>
    <x v="767"/>
    <x v="8"/>
    <x v="1"/>
    <x v="300"/>
    <x v="0"/>
    <x v="0"/>
    <x v="130"/>
    <x v="1"/>
    <x v="6"/>
    <x v="3099"/>
    <x v="2826"/>
    <x v="131"/>
    <x v="3099"/>
    <x v="2884"/>
    <x v="2516"/>
    <x v="6"/>
    <x v="0"/>
    <x v="2781"/>
    <x v="3091"/>
    <x v="171"/>
    <x v="2874"/>
  </r>
  <r>
    <x v="3"/>
    <x v="318"/>
    <x v="939"/>
    <x v="3"/>
    <x v="3"/>
    <x v="709"/>
    <x v="0"/>
    <x v="2"/>
    <x v="511"/>
    <x v="1"/>
    <x v="10"/>
    <x v="574"/>
    <x v="564"/>
    <x v="12"/>
    <x v="574"/>
    <x v="564"/>
    <x v="546"/>
    <x v="0"/>
    <x v="2"/>
    <x v="563"/>
    <x v="572"/>
    <x v="154"/>
    <x v="565"/>
  </r>
  <r>
    <x v="3"/>
    <x v="318"/>
    <x v="939"/>
    <x v="3"/>
    <x v="3"/>
    <x v="709"/>
    <x v="0"/>
    <x v="2"/>
    <x v="685"/>
    <x v="2"/>
    <x v="11"/>
    <x v="3100"/>
    <x v="2827"/>
    <x v="785"/>
    <x v="3100"/>
    <x v="2885"/>
    <x v="2517"/>
    <x v="1"/>
    <x v="2"/>
    <x v="2782"/>
    <x v="3092"/>
    <x v="823"/>
    <x v="2875"/>
  </r>
  <r>
    <x v="0"/>
    <x v="122"/>
    <x v="120"/>
    <x v="4"/>
    <x v="0"/>
    <x v="451"/>
    <x v="2"/>
    <x v="3"/>
    <x v="906"/>
    <x v="1"/>
    <x v="4"/>
    <x v="1846"/>
    <x v="1752"/>
    <x v="1653"/>
    <x v="1845"/>
    <x v="1766"/>
    <x v="1577"/>
    <x v="4"/>
    <x v="0"/>
    <x v="1734"/>
    <x v="1840"/>
    <x v="307"/>
    <x v="1758"/>
  </r>
  <r>
    <x v="2"/>
    <x v="886"/>
    <x v="637"/>
    <x v="1"/>
    <x v="1"/>
    <x v="710"/>
    <x v="0"/>
    <x v="2"/>
    <x v="1370"/>
    <x v="2"/>
    <x v="7"/>
    <x v="1494"/>
    <x v="1236"/>
    <x v="1361"/>
    <x v="1491"/>
    <x v="1242"/>
    <x v="1294"/>
    <x v="0"/>
    <x v="2"/>
    <x v="1227"/>
    <x v="1487"/>
    <x v="897"/>
    <x v="1235"/>
  </r>
  <r>
    <x v="2"/>
    <x v="886"/>
    <x v="637"/>
    <x v="1"/>
    <x v="1"/>
    <x v="710"/>
    <x v="0"/>
    <x v="2"/>
    <x v="15"/>
    <x v="1"/>
    <x v="8"/>
    <x v="3101"/>
    <x v="2828"/>
    <x v="15"/>
    <x v="3101"/>
    <x v="2886"/>
    <x v="2518"/>
    <x v="4"/>
    <x v="3"/>
    <x v="2783"/>
    <x v="3093"/>
    <x v="719"/>
    <x v="2876"/>
  </r>
  <r>
    <x v="2"/>
    <x v="886"/>
    <x v="637"/>
    <x v="1"/>
    <x v="1"/>
    <x v="710"/>
    <x v="0"/>
    <x v="2"/>
    <x v="1544"/>
    <x v="0"/>
    <x v="0"/>
    <x v="3102"/>
    <x v="2829"/>
    <x v="2614"/>
    <x v="3102"/>
    <x v="2887"/>
    <x v="2519"/>
    <x v="4"/>
    <x v="8"/>
    <x v="2784"/>
    <x v="3094"/>
    <x v="1502"/>
    <x v="2877"/>
  </r>
  <r>
    <x v="2"/>
    <x v="886"/>
    <x v="637"/>
    <x v="1"/>
    <x v="1"/>
    <x v="710"/>
    <x v="0"/>
    <x v="2"/>
    <x v="778"/>
    <x v="1"/>
    <x v="10"/>
    <x v="12"/>
    <x v="12"/>
    <x v="12"/>
    <x v="12"/>
    <x v="12"/>
    <x v="12"/>
    <x v="1"/>
    <x v="2"/>
    <x v="12"/>
    <x v="12"/>
    <x v="12"/>
    <x v="12"/>
  </r>
  <r>
    <x v="2"/>
    <x v="886"/>
    <x v="637"/>
    <x v="1"/>
    <x v="1"/>
    <x v="710"/>
    <x v="0"/>
    <x v="2"/>
    <x v="57"/>
    <x v="1"/>
    <x v="10"/>
    <x v="273"/>
    <x v="25"/>
    <x v="266"/>
    <x v="273"/>
    <x v="25"/>
    <x v="269"/>
    <x v="0"/>
    <x v="2"/>
    <x v="25"/>
    <x v="273"/>
    <x v="218"/>
    <x v="25"/>
  </r>
  <r>
    <x v="2"/>
    <x v="886"/>
    <x v="637"/>
    <x v="1"/>
    <x v="1"/>
    <x v="710"/>
    <x v="0"/>
    <x v="2"/>
    <x v="1491"/>
    <x v="2"/>
    <x v="15"/>
    <x v="3103"/>
    <x v="2830"/>
    <x v="2615"/>
    <x v="3103"/>
    <x v="2888"/>
    <x v="2520"/>
    <x v="0"/>
    <x v="10"/>
    <x v="2785"/>
    <x v="3095"/>
    <x v="1503"/>
    <x v="2878"/>
  </r>
  <r>
    <x v="2"/>
    <x v="886"/>
    <x v="637"/>
    <x v="1"/>
    <x v="1"/>
    <x v="710"/>
    <x v="0"/>
    <x v="2"/>
    <x v="72"/>
    <x v="1"/>
    <x v="4"/>
    <x v="3104"/>
    <x v="2831"/>
    <x v="2616"/>
    <x v="3104"/>
    <x v="2889"/>
    <x v="2521"/>
    <x v="3"/>
    <x v="2"/>
    <x v="2786"/>
    <x v="3096"/>
    <x v="1504"/>
    <x v="2879"/>
  </r>
  <r>
    <x v="3"/>
    <x v="507"/>
    <x v="371"/>
    <x v="8"/>
    <x v="2"/>
    <x v="304"/>
    <x v="1"/>
    <x v="2"/>
    <x v="1545"/>
    <x v="0"/>
    <x v="0"/>
    <x v="3105"/>
    <x v="2832"/>
    <x v="2617"/>
    <x v="3105"/>
    <x v="2890"/>
    <x v="2522"/>
    <x v="6"/>
    <x v="4"/>
    <x v="2787"/>
    <x v="3097"/>
    <x v="1505"/>
    <x v="2880"/>
  </r>
  <r>
    <x v="3"/>
    <x v="507"/>
    <x v="371"/>
    <x v="8"/>
    <x v="2"/>
    <x v="304"/>
    <x v="1"/>
    <x v="2"/>
    <x v="956"/>
    <x v="1"/>
    <x v="10"/>
    <x v="3106"/>
    <x v="2833"/>
    <x v="2618"/>
    <x v="3106"/>
    <x v="2891"/>
    <x v="2523"/>
    <x v="1"/>
    <x v="2"/>
    <x v="2788"/>
    <x v="3098"/>
    <x v="8"/>
    <x v="2881"/>
  </r>
  <r>
    <x v="3"/>
    <x v="507"/>
    <x v="371"/>
    <x v="8"/>
    <x v="2"/>
    <x v="304"/>
    <x v="1"/>
    <x v="2"/>
    <x v="130"/>
    <x v="1"/>
    <x v="6"/>
    <x v="3107"/>
    <x v="2834"/>
    <x v="2619"/>
    <x v="3107"/>
    <x v="2892"/>
    <x v="2524"/>
    <x v="1"/>
    <x v="2"/>
    <x v="2789"/>
    <x v="3099"/>
    <x v="338"/>
    <x v="2882"/>
  </r>
  <r>
    <x v="0"/>
    <x v="887"/>
    <x v="746"/>
    <x v="4"/>
    <x v="1"/>
    <x v="561"/>
    <x v="0"/>
    <x v="0"/>
    <x v="176"/>
    <x v="2"/>
    <x v="11"/>
    <x v="3108"/>
    <x v="2835"/>
    <x v="1214"/>
    <x v="3108"/>
    <x v="2893"/>
    <x v="2525"/>
    <x v="1"/>
    <x v="0"/>
    <x v="2790"/>
    <x v="3100"/>
    <x v="26"/>
    <x v="2883"/>
  </r>
  <r>
    <x v="0"/>
    <x v="888"/>
    <x v="427"/>
    <x v="6"/>
    <x v="2"/>
    <x v="66"/>
    <x v="0"/>
    <x v="0"/>
    <x v="1012"/>
    <x v="1"/>
    <x v="10"/>
    <x v="3109"/>
    <x v="2836"/>
    <x v="1458"/>
    <x v="3109"/>
    <x v="2894"/>
    <x v="2526"/>
    <x v="6"/>
    <x v="2"/>
    <x v="2791"/>
    <x v="3101"/>
    <x v="1506"/>
    <x v="2884"/>
  </r>
  <r>
    <x v="0"/>
    <x v="888"/>
    <x v="427"/>
    <x v="6"/>
    <x v="2"/>
    <x v="66"/>
    <x v="0"/>
    <x v="0"/>
    <x v="1480"/>
    <x v="2"/>
    <x v="7"/>
    <x v="3110"/>
    <x v="2580"/>
    <x v="972"/>
    <x v="3110"/>
    <x v="2626"/>
    <x v="2527"/>
    <x v="0"/>
    <x v="2"/>
    <x v="2542"/>
    <x v="3102"/>
    <x v="116"/>
    <x v="2616"/>
  </r>
  <r>
    <x v="0"/>
    <x v="888"/>
    <x v="427"/>
    <x v="6"/>
    <x v="2"/>
    <x v="66"/>
    <x v="0"/>
    <x v="0"/>
    <x v="159"/>
    <x v="1"/>
    <x v="9"/>
    <x v="3111"/>
    <x v="2837"/>
    <x v="2620"/>
    <x v="3111"/>
    <x v="2895"/>
    <x v="2528"/>
    <x v="4"/>
    <x v="2"/>
    <x v="2792"/>
    <x v="3103"/>
    <x v="1083"/>
    <x v="2885"/>
  </r>
  <r>
    <x v="1"/>
    <x v="137"/>
    <x v="579"/>
    <x v="1"/>
    <x v="2"/>
    <x v="675"/>
    <x v="2"/>
    <x v="2"/>
    <x v="1337"/>
    <x v="0"/>
    <x v="3"/>
    <x v="3112"/>
    <x v="2838"/>
    <x v="2621"/>
    <x v="3112"/>
    <x v="2896"/>
    <x v="2529"/>
    <x v="3"/>
    <x v="5"/>
    <x v="2793"/>
    <x v="3104"/>
    <x v="1507"/>
    <x v="2886"/>
  </r>
  <r>
    <x v="1"/>
    <x v="889"/>
    <x v="368"/>
    <x v="3"/>
    <x v="1"/>
    <x v="678"/>
    <x v="1"/>
    <x v="1"/>
    <x v="385"/>
    <x v="1"/>
    <x v="8"/>
    <x v="3113"/>
    <x v="2839"/>
    <x v="2622"/>
    <x v="3113"/>
    <x v="2897"/>
    <x v="2530"/>
    <x v="0"/>
    <x v="2"/>
    <x v="2794"/>
    <x v="3105"/>
    <x v="30"/>
    <x v="2887"/>
  </r>
  <r>
    <x v="0"/>
    <x v="831"/>
    <x v="539"/>
    <x v="0"/>
    <x v="0"/>
    <x v="664"/>
    <x v="1"/>
    <x v="2"/>
    <x v="371"/>
    <x v="1"/>
    <x v="10"/>
    <x v="1380"/>
    <x v="1330"/>
    <x v="397"/>
    <x v="1377"/>
    <x v="1338"/>
    <x v="723"/>
    <x v="3"/>
    <x v="0"/>
    <x v="1319"/>
    <x v="1374"/>
    <x v="545"/>
    <x v="1331"/>
  </r>
  <r>
    <x v="0"/>
    <x v="831"/>
    <x v="539"/>
    <x v="0"/>
    <x v="0"/>
    <x v="664"/>
    <x v="1"/>
    <x v="2"/>
    <x v="233"/>
    <x v="2"/>
    <x v="7"/>
    <x v="3114"/>
    <x v="2840"/>
    <x v="2623"/>
    <x v="3114"/>
    <x v="2898"/>
    <x v="917"/>
    <x v="1"/>
    <x v="0"/>
    <x v="2795"/>
    <x v="3106"/>
    <x v="134"/>
    <x v="2888"/>
  </r>
  <r>
    <x v="0"/>
    <x v="64"/>
    <x v="165"/>
    <x v="8"/>
    <x v="1"/>
    <x v="504"/>
    <x v="1"/>
    <x v="1"/>
    <x v="174"/>
    <x v="2"/>
    <x v="11"/>
    <x v="3115"/>
    <x v="2841"/>
    <x v="177"/>
    <x v="3115"/>
    <x v="2899"/>
    <x v="2531"/>
    <x v="8"/>
    <x v="0"/>
    <x v="2796"/>
    <x v="3107"/>
    <x v="1508"/>
    <x v="2889"/>
  </r>
  <r>
    <x v="0"/>
    <x v="390"/>
    <x v="940"/>
    <x v="0"/>
    <x v="1"/>
    <x v="654"/>
    <x v="0"/>
    <x v="2"/>
    <x v="1546"/>
    <x v="2"/>
    <x v="7"/>
    <x v="3116"/>
    <x v="2842"/>
    <x v="2624"/>
    <x v="3116"/>
    <x v="2900"/>
    <x v="2532"/>
    <x v="5"/>
    <x v="2"/>
    <x v="2797"/>
    <x v="3108"/>
    <x v="1509"/>
    <x v="2890"/>
  </r>
  <r>
    <x v="3"/>
    <x v="389"/>
    <x v="159"/>
    <x v="4"/>
    <x v="0"/>
    <x v="711"/>
    <x v="2"/>
    <x v="0"/>
    <x v="651"/>
    <x v="2"/>
    <x v="11"/>
    <x v="3117"/>
    <x v="2843"/>
    <x v="2138"/>
    <x v="3117"/>
    <x v="2901"/>
    <x v="2533"/>
    <x v="1"/>
    <x v="0"/>
    <x v="2798"/>
    <x v="3109"/>
    <x v="1036"/>
    <x v="2891"/>
  </r>
  <r>
    <x v="3"/>
    <x v="389"/>
    <x v="159"/>
    <x v="4"/>
    <x v="0"/>
    <x v="711"/>
    <x v="2"/>
    <x v="0"/>
    <x v="780"/>
    <x v="2"/>
    <x v="7"/>
    <x v="3118"/>
    <x v="2844"/>
    <x v="2625"/>
    <x v="3118"/>
    <x v="2902"/>
    <x v="2534"/>
    <x v="1"/>
    <x v="0"/>
    <x v="2799"/>
    <x v="3110"/>
    <x v="1510"/>
    <x v="2892"/>
  </r>
  <r>
    <x v="3"/>
    <x v="389"/>
    <x v="159"/>
    <x v="4"/>
    <x v="0"/>
    <x v="711"/>
    <x v="2"/>
    <x v="0"/>
    <x v="1547"/>
    <x v="1"/>
    <x v="8"/>
    <x v="3119"/>
    <x v="2845"/>
    <x v="2626"/>
    <x v="3119"/>
    <x v="2903"/>
    <x v="185"/>
    <x v="8"/>
    <x v="0"/>
    <x v="2800"/>
    <x v="3111"/>
    <x v="91"/>
    <x v="2893"/>
  </r>
  <r>
    <x v="0"/>
    <x v="890"/>
    <x v="597"/>
    <x v="1"/>
    <x v="1"/>
    <x v="217"/>
    <x v="0"/>
    <x v="1"/>
    <x v="1378"/>
    <x v="2"/>
    <x v="7"/>
    <x v="3120"/>
    <x v="489"/>
    <x v="2627"/>
    <x v="3120"/>
    <x v="2904"/>
    <x v="2535"/>
    <x v="4"/>
    <x v="2"/>
    <x v="2801"/>
    <x v="3112"/>
    <x v="335"/>
    <x v="2894"/>
  </r>
  <r>
    <x v="1"/>
    <x v="14"/>
    <x v="832"/>
    <x v="8"/>
    <x v="1"/>
    <x v="591"/>
    <x v="0"/>
    <x v="0"/>
    <x v="477"/>
    <x v="2"/>
    <x v="11"/>
    <x v="3121"/>
    <x v="2846"/>
    <x v="2628"/>
    <x v="3121"/>
    <x v="2905"/>
    <x v="2536"/>
    <x v="1"/>
    <x v="2"/>
    <x v="2802"/>
    <x v="3113"/>
    <x v="741"/>
    <x v="2895"/>
  </r>
  <r>
    <x v="0"/>
    <x v="288"/>
    <x v="213"/>
    <x v="5"/>
    <x v="1"/>
    <x v="532"/>
    <x v="1"/>
    <x v="2"/>
    <x v="18"/>
    <x v="1"/>
    <x v="6"/>
    <x v="1690"/>
    <x v="1609"/>
    <x v="18"/>
    <x v="1687"/>
    <x v="1623"/>
    <x v="1454"/>
    <x v="2"/>
    <x v="0"/>
    <x v="1591"/>
    <x v="1684"/>
    <x v="360"/>
    <x v="1615"/>
  </r>
  <r>
    <x v="0"/>
    <x v="316"/>
    <x v="528"/>
    <x v="5"/>
    <x v="3"/>
    <x v="553"/>
    <x v="1"/>
    <x v="3"/>
    <x v="133"/>
    <x v="1"/>
    <x v="14"/>
    <x v="3122"/>
    <x v="2847"/>
    <x v="134"/>
    <x v="3122"/>
    <x v="2906"/>
    <x v="2537"/>
    <x v="2"/>
    <x v="0"/>
    <x v="2803"/>
    <x v="3114"/>
    <x v="417"/>
    <x v="2896"/>
  </r>
  <r>
    <x v="2"/>
    <x v="891"/>
    <x v="941"/>
    <x v="3"/>
    <x v="1"/>
    <x v="252"/>
    <x v="0"/>
    <x v="1"/>
    <x v="1548"/>
    <x v="2"/>
    <x v="15"/>
    <x v="3123"/>
    <x v="2848"/>
    <x v="2629"/>
    <x v="3123"/>
    <x v="2907"/>
    <x v="2538"/>
    <x v="4"/>
    <x v="2"/>
    <x v="2804"/>
    <x v="3115"/>
    <x v="58"/>
    <x v="2897"/>
  </r>
  <r>
    <x v="2"/>
    <x v="891"/>
    <x v="941"/>
    <x v="3"/>
    <x v="1"/>
    <x v="252"/>
    <x v="0"/>
    <x v="1"/>
    <x v="836"/>
    <x v="1"/>
    <x v="6"/>
    <x v="3124"/>
    <x v="2849"/>
    <x v="293"/>
    <x v="3124"/>
    <x v="2908"/>
    <x v="1762"/>
    <x v="4"/>
    <x v="0"/>
    <x v="2805"/>
    <x v="3116"/>
    <x v="239"/>
    <x v="2898"/>
  </r>
  <r>
    <x v="2"/>
    <x v="891"/>
    <x v="941"/>
    <x v="3"/>
    <x v="1"/>
    <x v="252"/>
    <x v="0"/>
    <x v="1"/>
    <x v="1539"/>
    <x v="1"/>
    <x v="6"/>
    <x v="3125"/>
    <x v="2850"/>
    <x v="2630"/>
    <x v="3125"/>
    <x v="2909"/>
    <x v="2539"/>
    <x v="2"/>
    <x v="0"/>
    <x v="2806"/>
    <x v="3117"/>
    <x v="1511"/>
    <x v="2899"/>
  </r>
  <r>
    <x v="2"/>
    <x v="891"/>
    <x v="941"/>
    <x v="3"/>
    <x v="1"/>
    <x v="252"/>
    <x v="0"/>
    <x v="1"/>
    <x v="195"/>
    <x v="1"/>
    <x v="13"/>
    <x v="3126"/>
    <x v="2851"/>
    <x v="2631"/>
    <x v="3126"/>
    <x v="2910"/>
    <x v="2540"/>
    <x v="0"/>
    <x v="0"/>
    <x v="2807"/>
    <x v="3118"/>
    <x v="716"/>
    <x v="2900"/>
  </r>
  <r>
    <x v="0"/>
    <x v="26"/>
    <x v="375"/>
    <x v="1"/>
    <x v="0"/>
    <x v="248"/>
    <x v="0"/>
    <x v="3"/>
    <x v="1033"/>
    <x v="1"/>
    <x v="4"/>
    <x v="1430"/>
    <x v="1370"/>
    <x v="1307"/>
    <x v="1425"/>
    <x v="1378"/>
    <x v="1238"/>
    <x v="1"/>
    <x v="0"/>
    <x v="1360"/>
    <x v="1423"/>
    <x v="866"/>
    <x v="1373"/>
  </r>
  <r>
    <x v="2"/>
    <x v="309"/>
    <x v="942"/>
    <x v="5"/>
    <x v="3"/>
    <x v="115"/>
    <x v="1"/>
    <x v="0"/>
    <x v="17"/>
    <x v="1"/>
    <x v="4"/>
    <x v="3127"/>
    <x v="2852"/>
    <x v="1069"/>
    <x v="3127"/>
    <x v="2911"/>
    <x v="2541"/>
    <x v="1"/>
    <x v="0"/>
    <x v="2808"/>
    <x v="3119"/>
    <x v="737"/>
    <x v="2901"/>
  </r>
  <r>
    <x v="2"/>
    <x v="309"/>
    <x v="942"/>
    <x v="5"/>
    <x v="3"/>
    <x v="115"/>
    <x v="1"/>
    <x v="0"/>
    <x v="1042"/>
    <x v="1"/>
    <x v="2"/>
    <x v="3128"/>
    <x v="1252"/>
    <x v="678"/>
    <x v="3128"/>
    <x v="2912"/>
    <x v="80"/>
    <x v="1"/>
    <x v="0"/>
    <x v="1242"/>
    <x v="3120"/>
    <x v="126"/>
    <x v="2902"/>
  </r>
  <r>
    <x v="2"/>
    <x v="309"/>
    <x v="942"/>
    <x v="5"/>
    <x v="3"/>
    <x v="115"/>
    <x v="1"/>
    <x v="0"/>
    <x v="1008"/>
    <x v="1"/>
    <x v="2"/>
    <x v="3129"/>
    <x v="2853"/>
    <x v="705"/>
    <x v="3129"/>
    <x v="2913"/>
    <x v="1634"/>
    <x v="2"/>
    <x v="0"/>
    <x v="2809"/>
    <x v="3121"/>
    <x v="306"/>
    <x v="2903"/>
  </r>
  <r>
    <x v="2"/>
    <x v="309"/>
    <x v="942"/>
    <x v="5"/>
    <x v="3"/>
    <x v="115"/>
    <x v="1"/>
    <x v="0"/>
    <x v="1076"/>
    <x v="1"/>
    <x v="10"/>
    <x v="1663"/>
    <x v="1583"/>
    <x v="56"/>
    <x v="1660"/>
    <x v="1597"/>
    <x v="1429"/>
    <x v="3"/>
    <x v="0"/>
    <x v="1568"/>
    <x v="1657"/>
    <x v="976"/>
    <x v="1591"/>
  </r>
  <r>
    <x v="0"/>
    <x v="31"/>
    <x v="369"/>
    <x v="8"/>
    <x v="2"/>
    <x v="277"/>
    <x v="0"/>
    <x v="3"/>
    <x v="1348"/>
    <x v="0"/>
    <x v="5"/>
    <x v="3130"/>
    <x v="2854"/>
    <x v="2632"/>
    <x v="3130"/>
    <x v="2914"/>
    <x v="2542"/>
    <x v="1"/>
    <x v="2"/>
    <x v="2810"/>
    <x v="3122"/>
    <x v="1"/>
    <x v="2904"/>
  </r>
  <r>
    <x v="0"/>
    <x v="31"/>
    <x v="369"/>
    <x v="8"/>
    <x v="2"/>
    <x v="277"/>
    <x v="0"/>
    <x v="3"/>
    <x v="474"/>
    <x v="0"/>
    <x v="1"/>
    <x v="3131"/>
    <x v="2855"/>
    <x v="2399"/>
    <x v="3131"/>
    <x v="2915"/>
    <x v="2543"/>
    <x v="0"/>
    <x v="4"/>
    <x v="2811"/>
    <x v="3123"/>
    <x v="1512"/>
    <x v="2905"/>
  </r>
  <r>
    <x v="0"/>
    <x v="31"/>
    <x v="369"/>
    <x v="8"/>
    <x v="2"/>
    <x v="277"/>
    <x v="0"/>
    <x v="3"/>
    <x v="1216"/>
    <x v="1"/>
    <x v="6"/>
    <x v="3132"/>
    <x v="2856"/>
    <x v="2633"/>
    <x v="3132"/>
    <x v="2916"/>
    <x v="2544"/>
    <x v="7"/>
    <x v="2"/>
    <x v="2812"/>
    <x v="3124"/>
    <x v="1513"/>
    <x v="2906"/>
  </r>
  <r>
    <x v="3"/>
    <x v="331"/>
    <x v="209"/>
    <x v="4"/>
    <x v="0"/>
    <x v="462"/>
    <x v="0"/>
    <x v="2"/>
    <x v="1056"/>
    <x v="1"/>
    <x v="10"/>
    <x v="3133"/>
    <x v="2857"/>
    <x v="2634"/>
    <x v="3133"/>
    <x v="2917"/>
    <x v="2545"/>
    <x v="8"/>
    <x v="2"/>
    <x v="2813"/>
    <x v="3125"/>
    <x v="1453"/>
    <x v="2907"/>
  </r>
  <r>
    <x v="3"/>
    <x v="331"/>
    <x v="209"/>
    <x v="4"/>
    <x v="0"/>
    <x v="462"/>
    <x v="0"/>
    <x v="2"/>
    <x v="1549"/>
    <x v="1"/>
    <x v="9"/>
    <x v="3134"/>
    <x v="2858"/>
    <x v="2635"/>
    <x v="3134"/>
    <x v="2918"/>
    <x v="2546"/>
    <x v="8"/>
    <x v="3"/>
    <x v="2814"/>
    <x v="3126"/>
    <x v="1514"/>
    <x v="2908"/>
  </r>
  <r>
    <x v="3"/>
    <x v="505"/>
    <x v="943"/>
    <x v="2"/>
    <x v="2"/>
    <x v="279"/>
    <x v="2"/>
    <x v="0"/>
    <x v="464"/>
    <x v="1"/>
    <x v="4"/>
    <x v="3135"/>
    <x v="2859"/>
    <x v="2636"/>
    <x v="3135"/>
    <x v="2919"/>
    <x v="2547"/>
    <x v="3"/>
    <x v="0"/>
    <x v="2815"/>
    <x v="3127"/>
    <x v="1515"/>
    <x v="2909"/>
  </r>
  <r>
    <x v="3"/>
    <x v="505"/>
    <x v="943"/>
    <x v="2"/>
    <x v="2"/>
    <x v="279"/>
    <x v="2"/>
    <x v="0"/>
    <x v="354"/>
    <x v="1"/>
    <x v="14"/>
    <x v="1624"/>
    <x v="1544"/>
    <x v="376"/>
    <x v="1620"/>
    <x v="1557"/>
    <x v="977"/>
    <x v="0"/>
    <x v="0"/>
    <x v="1530"/>
    <x v="1617"/>
    <x v="106"/>
    <x v="1552"/>
  </r>
  <r>
    <x v="3"/>
    <x v="505"/>
    <x v="943"/>
    <x v="2"/>
    <x v="2"/>
    <x v="279"/>
    <x v="2"/>
    <x v="0"/>
    <x v="1272"/>
    <x v="0"/>
    <x v="1"/>
    <x v="3136"/>
    <x v="2860"/>
    <x v="2637"/>
    <x v="3136"/>
    <x v="2920"/>
    <x v="1858"/>
    <x v="7"/>
    <x v="0"/>
    <x v="2816"/>
    <x v="3128"/>
    <x v="1197"/>
    <x v="2910"/>
  </r>
  <r>
    <x v="3"/>
    <x v="505"/>
    <x v="943"/>
    <x v="2"/>
    <x v="2"/>
    <x v="279"/>
    <x v="2"/>
    <x v="0"/>
    <x v="1550"/>
    <x v="1"/>
    <x v="2"/>
    <x v="3137"/>
    <x v="59"/>
    <x v="601"/>
    <x v="3137"/>
    <x v="2921"/>
    <x v="2548"/>
    <x v="8"/>
    <x v="0"/>
    <x v="59"/>
    <x v="3129"/>
    <x v="1516"/>
    <x v="2911"/>
  </r>
  <r>
    <x v="0"/>
    <x v="892"/>
    <x v="944"/>
    <x v="10"/>
    <x v="0"/>
    <x v="467"/>
    <x v="2"/>
    <x v="2"/>
    <x v="1237"/>
    <x v="1"/>
    <x v="10"/>
    <x v="3138"/>
    <x v="2861"/>
    <x v="1702"/>
    <x v="3138"/>
    <x v="2922"/>
    <x v="2549"/>
    <x v="1"/>
    <x v="2"/>
    <x v="2817"/>
    <x v="3130"/>
    <x v="130"/>
    <x v="2912"/>
  </r>
  <r>
    <x v="0"/>
    <x v="892"/>
    <x v="944"/>
    <x v="10"/>
    <x v="0"/>
    <x v="467"/>
    <x v="2"/>
    <x v="2"/>
    <x v="228"/>
    <x v="0"/>
    <x v="1"/>
    <x v="3139"/>
    <x v="2862"/>
    <x v="2638"/>
    <x v="3139"/>
    <x v="2923"/>
    <x v="2550"/>
    <x v="5"/>
    <x v="4"/>
    <x v="2818"/>
    <x v="3131"/>
    <x v="1517"/>
    <x v="2913"/>
  </r>
  <r>
    <x v="0"/>
    <x v="892"/>
    <x v="944"/>
    <x v="10"/>
    <x v="0"/>
    <x v="467"/>
    <x v="2"/>
    <x v="2"/>
    <x v="143"/>
    <x v="2"/>
    <x v="7"/>
    <x v="3140"/>
    <x v="2863"/>
    <x v="146"/>
    <x v="3140"/>
    <x v="2924"/>
    <x v="2551"/>
    <x v="8"/>
    <x v="2"/>
    <x v="2819"/>
    <x v="3132"/>
    <x v="1518"/>
    <x v="2914"/>
  </r>
  <r>
    <x v="3"/>
    <x v="51"/>
    <x v="177"/>
    <x v="0"/>
    <x v="0"/>
    <x v="395"/>
    <x v="1"/>
    <x v="3"/>
    <x v="444"/>
    <x v="1"/>
    <x v="8"/>
    <x v="3141"/>
    <x v="2864"/>
    <x v="2639"/>
    <x v="3141"/>
    <x v="2925"/>
    <x v="2552"/>
    <x v="7"/>
    <x v="6"/>
    <x v="2820"/>
    <x v="3133"/>
    <x v="1519"/>
    <x v="2915"/>
  </r>
  <r>
    <x v="2"/>
    <x v="893"/>
    <x v="616"/>
    <x v="10"/>
    <x v="0"/>
    <x v="22"/>
    <x v="0"/>
    <x v="1"/>
    <x v="546"/>
    <x v="1"/>
    <x v="4"/>
    <x v="622"/>
    <x v="611"/>
    <x v="600"/>
    <x v="622"/>
    <x v="611"/>
    <x v="591"/>
    <x v="0"/>
    <x v="0"/>
    <x v="610"/>
    <x v="620"/>
    <x v="105"/>
    <x v="612"/>
  </r>
  <r>
    <x v="2"/>
    <x v="893"/>
    <x v="616"/>
    <x v="10"/>
    <x v="0"/>
    <x v="22"/>
    <x v="0"/>
    <x v="1"/>
    <x v="1551"/>
    <x v="2"/>
    <x v="7"/>
    <x v="3142"/>
    <x v="2865"/>
    <x v="2640"/>
    <x v="3142"/>
    <x v="2926"/>
    <x v="2553"/>
    <x v="5"/>
    <x v="2"/>
    <x v="2821"/>
    <x v="3134"/>
    <x v="1520"/>
    <x v="2916"/>
  </r>
  <r>
    <x v="3"/>
    <x v="96"/>
    <x v="241"/>
    <x v="4"/>
    <x v="1"/>
    <x v="142"/>
    <x v="0"/>
    <x v="1"/>
    <x v="832"/>
    <x v="1"/>
    <x v="10"/>
    <x v="1663"/>
    <x v="1583"/>
    <x v="56"/>
    <x v="1660"/>
    <x v="1597"/>
    <x v="1429"/>
    <x v="3"/>
    <x v="0"/>
    <x v="1568"/>
    <x v="1657"/>
    <x v="976"/>
    <x v="1591"/>
  </r>
  <r>
    <x v="3"/>
    <x v="96"/>
    <x v="241"/>
    <x v="4"/>
    <x v="1"/>
    <x v="142"/>
    <x v="0"/>
    <x v="1"/>
    <x v="858"/>
    <x v="1"/>
    <x v="8"/>
    <x v="3143"/>
    <x v="2866"/>
    <x v="1026"/>
    <x v="3143"/>
    <x v="2927"/>
    <x v="2554"/>
    <x v="0"/>
    <x v="2"/>
    <x v="2822"/>
    <x v="3135"/>
    <x v="633"/>
    <x v="2917"/>
  </r>
  <r>
    <x v="3"/>
    <x v="659"/>
    <x v="44"/>
    <x v="0"/>
    <x v="1"/>
    <x v="700"/>
    <x v="0"/>
    <x v="1"/>
    <x v="1282"/>
    <x v="1"/>
    <x v="8"/>
    <x v="3144"/>
    <x v="2867"/>
    <x v="2641"/>
    <x v="3144"/>
    <x v="2928"/>
    <x v="2555"/>
    <x v="4"/>
    <x v="2"/>
    <x v="2823"/>
    <x v="3136"/>
    <x v="450"/>
    <x v="2918"/>
  </r>
  <r>
    <x v="3"/>
    <x v="659"/>
    <x v="44"/>
    <x v="0"/>
    <x v="1"/>
    <x v="700"/>
    <x v="0"/>
    <x v="1"/>
    <x v="989"/>
    <x v="2"/>
    <x v="11"/>
    <x v="3145"/>
    <x v="2868"/>
    <x v="2642"/>
    <x v="3145"/>
    <x v="2929"/>
    <x v="2556"/>
    <x v="4"/>
    <x v="0"/>
    <x v="2824"/>
    <x v="3137"/>
    <x v="707"/>
    <x v="2919"/>
  </r>
  <r>
    <x v="3"/>
    <x v="507"/>
    <x v="945"/>
    <x v="8"/>
    <x v="0"/>
    <x v="198"/>
    <x v="0"/>
    <x v="3"/>
    <x v="679"/>
    <x v="1"/>
    <x v="6"/>
    <x v="3146"/>
    <x v="2869"/>
    <x v="2643"/>
    <x v="3146"/>
    <x v="2930"/>
    <x v="2557"/>
    <x v="4"/>
    <x v="2"/>
    <x v="2825"/>
    <x v="3138"/>
    <x v="11"/>
    <x v="2920"/>
  </r>
  <r>
    <x v="3"/>
    <x v="507"/>
    <x v="945"/>
    <x v="8"/>
    <x v="0"/>
    <x v="198"/>
    <x v="0"/>
    <x v="3"/>
    <x v="822"/>
    <x v="1"/>
    <x v="8"/>
    <x v="3147"/>
    <x v="2870"/>
    <x v="2644"/>
    <x v="3147"/>
    <x v="2931"/>
    <x v="2558"/>
    <x v="2"/>
    <x v="6"/>
    <x v="2826"/>
    <x v="3139"/>
    <x v="1249"/>
    <x v="2921"/>
  </r>
  <r>
    <x v="3"/>
    <x v="507"/>
    <x v="945"/>
    <x v="8"/>
    <x v="0"/>
    <x v="198"/>
    <x v="0"/>
    <x v="3"/>
    <x v="24"/>
    <x v="1"/>
    <x v="8"/>
    <x v="3148"/>
    <x v="2871"/>
    <x v="1597"/>
    <x v="3148"/>
    <x v="2932"/>
    <x v="2559"/>
    <x v="0"/>
    <x v="6"/>
    <x v="2827"/>
    <x v="3140"/>
    <x v="1268"/>
    <x v="2922"/>
  </r>
  <r>
    <x v="3"/>
    <x v="507"/>
    <x v="945"/>
    <x v="8"/>
    <x v="0"/>
    <x v="198"/>
    <x v="0"/>
    <x v="3"/>
    <x v="1552"/>
    <x v="1"/>
    <x v="10"/>
    <x v="3149"/>
    <x v="2872"/>
    <x v="2645"/>
    <x v="3149"/>
    <x v="2933"/>
    <x v="2560"/>
    <x v="4"/>
    <x v="2"/>
    <x v="2828"/>
    <x v="3141"/>
    <x v="20"/>
    <x v="2923"/>
  </r>
  <r>
    <x v="0"/>
    <x v="894"/>
    <x v="946"/>
    <x v="7"/>
    <x v="2"/>
    <x v="150"/>
    <x v="0"/>
    <x v="1"/>
    <x v="1553"/>
    <x v="1"/>
    <x v="10"/>
    <x v="91"/>
    <x v="91"/>
    <x v="88"/>
    <x v="91"/>
    <x v="90"/>
    <x v="58"/>
    <x v="0"/>
    <x v="0"/>
    <x v="91"/>
    <x v="91"/>
    <x v="87"/>
    <x v="90"/>
  </r>
  <r>
    <x v="0"/>
    <x v="894"/>
    <x v="946"/>
    <x v="7"/>
    <x v="2"/>
    <x v="150"/>
    <x v="0"/>
    <x v="1"/>
    <x v="1079"/>
    <x v="1"/>
    <x v="13"/>
    <x v="3150"/>
    <x v="537"/>
    <x v="2646"/>
    <x v="3150"/>
    <x v="537"/>
    <x v="2561"/>
    <x v="0"/>
    <x v="0"/>
    <x v="536"/>
    <x v="3142"/>
    <x v="1521"/>
    <x v="538"/>
  </r>
  <r>
    <x v="3"/>
    <x v="210"/>
    <x v="947"/>
    <x v="8"/>
    <x v="1"/>
    <x v="372"/>
    <x v="2"/>
    <x v="2"/>
    <x v="115"/>
    <x v="1"/>
    <x v="8"/>
    <x v="3151"/>
    <x v="2873"/>
    <x v="2647"/>
    <x v="3151"/>
    <x v="2934"/>
    <x v="80"/>
    <x v="1"/>
    <x v="0"/>
    <x v="2829"/>
    <x v="3143"/>
    <x v="126"/>
    <x v="2924"/>
  </r>
  <r>
    <x v="0"/>
    <x v="369"/>
    <x v="126"/>
    <x v="8"/>
    <x v="0"/>
    <x v="626"/>
    <x v="2"/>
    <x v="2"/>
    <x v="1441"/>
    <x v="0"/>
    <x v="5"/>
    <x v="3152"/>
    <x v="2874"/>
    <x v="2648"/>
    <x v="3152"/>
    <x v="2935"/>
    <x v="2562"/>
    <x v="4"/>
    <x v="7"/>
    <x v="1660"/>
    <x v="3144"/>
    <x v="1472"/>
    <x v="2925"/>
  </r>
  <r>
    <x v="3"/>
    <x v="445"/>
    <x v="231"/>
    <x v="7"/>
    <x v="3"/>
    <x v="82"/>
    <x v="2"/>
    <x v="1"/>
    <x v="246"/>
    <x v="2"/>
    <x v="11"/>
    <x v="3153"/>
    <x v="2875"/>
    <x v="2649"/>
    <x v="3153"/>
    <x v="2936"/>
    <x v="2563"/>
    <x v="0"/>
    <x v="0"/>
    <x v="2830"/>
    <x v="3145"/>
    <x v="1522"/>
    <x v="2926"/>
  </r>
  <r>
    <x v="3"/>
    <x v="445"/>
    <x v="231"/>
    <x v="7"/>
    <x v="3"/>
    <x v="82"/>
    <x v="2"/>
    <x v="1"/>
    <x v="206"/>
    <x v="2"/>
    <x v="15"/>
    <x v="3154"/>
    <x v="2876"/>
    <x v="2650"/>
    <x v="3154"/>
    <x v="2937"/>
    <x v="2564"/>
    <x v="5"/>
    <x v="2"/>
    <x v="2831"/>
    <x v="3146"/>
    <x v="1523"/>
    <x v="2927"/>
  </r>
  <r>
    <x v="3"/>
    <x v="445"/>
    <x v="231"/>
    <x v="7"/>
    <x v="3"/>
    <x v="82"/>
    <x v="2"/>
    <x v="1"/>
    <x v="695"/>
    <x v="2"/>
    <x v="11"/>
    <x v="3155"/>
    <x v="2877"/>
    <x v="2651"/>
    <x v="3155"/>
    <x v="2938"/>
    <x v="2565"/>
    <x v="4"/>
    <x v="0"/>
    <x v="2832"/>
    <x v="3147"/>
    <x v="713"/>
    <x v="2928"/>
  </r>
  <r>
    <x v="3"/>
    <x v="445"/>
    <x v="231"/>
    <x v="7"/>
    <x v="3"/>
    <x v="82"/>
    <x v="2"/>
    <x v="1"/>
    <x v="312"/>
    <x v="2"/>
    <x v="7"/>
    <x v="3156"/>
    <x v="466"/>
    <x v="2652"/>
    <x v="3156"/>
    <x v="468"/>
    <x v="2566"/>
    <x v="7"/>
    <x v="2"/>
    <x v="465"/>
    <x v="3148"/>
    <x v="293"/>
    <x v="469"/>
  </r>
  <r>
    <x v="3"/>
    <x v="222"/>
    <x v="446"/>
    <x v="1"/>
    <x v="1"/>
    <x v="712"/>
    <x v="1"/>
    <x v="2"/>
    <x v="644"/>
    <x v="1"/>
    <x v="10"/>
    <x v="1679"/>
    <x v="1598"/>
    <x v="12"/>
    <x v="1676"/>
    <x v="1612"/>
    <x v="1444"/>
    <x v="7"/>
    <x v="2"/>
    <x v="1182"/>
    <x v="1673"/>
    <x v="738"/>
    <x v="1606"/>
  </r>
  <r>
    <x v="3"/>
    <x v="783"/>
    <x v="948"/>
    <x v="6"/>
    <x v="1"/>
    <x v="527"/>
    <x v="0"/>
    <x v="3"/>
    <x v="241"/>
    <x v="1"/>
    <x v="6"/>
    <x v="3157"/>
    <x v="2682"/>
    <x v="2653"/>
    <x v="3157"/>
    <x v="2733"/>
    <x v="336"/>
    <x v="0"/>
    <x v="0"/>
    <x v="2643"/>
    <x v="3149"/>
    <x v="2"/>
    <x v="2723"/>
  </r>
  <r>
    <x v="3"/>
    <x v="783"/>
    <x v="948"/>
    <x v="6"/>
    <x v="1"/>
    <x v="527"/>
    <x v="0"/>
    <x v="3"/>
    <x v="1554"/>
    <x v="1"/>
    <x v="6"/>
    <x v="3158"/>
    <x v="2878"/>
    <x v="2654"/>
    <x v="3158"/>
    <x v="2939"/>
    <x v="2567"/>
    <x v="12"/>
    <x v="0"/>
    <x v="2833"/>
    <x v="3150"/>
    <x v="175"/>
    <x v="2929"/>
  </r>
  <r>
    <x v="1"/>
    <x v="531"/>
    <x v="949"/>
    <x v="10"/>
    <x v="1"/>
    <x v="419"/>
    <x v="0"/>
    <x v="0"/>
    <x v="670"/>
    <x v="1"/>
    <x v="10"/>
    <x v="3159"/>
    <x v="2879"/>
    <x v="769"/>
    <x v="3159"/>
    <x v="2940"/>
    <x v="2568"/>
    <x v="1"/>
    <x v="2"/>
    <x v="2834"/>
    <x v="3151"/>
    <x v="34"/>
    <x v="2930"/>
  </r>
  <r>
    <x v="0"/>
    <x v="843"/>
    <x v="950"/>
    <x v="1"/>
    <x v="1"/>
    <x v="86"/>
    <x v="2"/>
    <x v="1"/>
    <x v="570"/>
    <x v="1"/>
    <x v="8"/>
    <x v="3160"/>
    <x v="2880"/>
    <x v="2655"/>
    <x v="3160"/>
    <x v="2941"/>
    <x v="2569"/>
    <x v="7"/>
    <x v="2"/>
    <x v="2835"/>
    <x v="3152"/>
    <x v="103"/>
    <x v="2931"/>
  </r>
  <r>
    <x v="0"/>
    <x v="843"/>
    <x v="950"/>
    <x v="1"/>
    <x v="1"/>
    <x v="86"/>
    <x v="2"/>
    <x v="1"/>
    <x v="204"/>
    <x v="1"/>
    <x v="10"/>
    <x v="3161"/>
    <x v="2881"/>
    <x v="2656"/>
    <x v="3161"/>
    <x v="2942"/>
    <x v="397"/>
    <x v="7"/>
    <x v="0"/>
    <x v="2836"/>
    <x v="3153"/>
    <x v="352"/>
    <x v="2932"/>
  </r>
  <r>
    <x v="0"/>
    <x v="197"/>
    <x v="879"/>
    <x v="7"/>
    <x v="1"/>
    <x v="363"/>
    <x v="0"/>
    <x v="0"/>
    <x v="1555"/>
    <x v="1"/>
    <x v="4"/>
    <x v="3162"/>
    <x v="2882"/>
    <x v="2657"/>
    <x v="3162"/>
    <x v="2943"/>
    <x v="2362"/>
    <x v="7"/>
    <x v="0"/>
    <x v="2837"/>
    <x v="3154"/>
    <x v="1524"/>
    <x v="2933"/>
  </r>
  <r>
    <x v="0"/>
    <x v="197"/>
    <x v="879"/>
    <x v="7"/>
    <x v="1"/>
    <x v="363"/>
    <x v="0"/>
    <x v="0"/>
    <x v="1402"/>
    <x v="1"/>
    <x v="10"/>
    <x v="3163"/>
    <x v="2883"/>
    <x v="2658"/>
    <x v="3163"/>
    <x v="2944"/>
    <x v="386"/>
    <x v="2"/>
    <x v="0"/>
    <x v="2838"/>
    <x v="3155"/>
    <x v="1525"/>
    <x v="2934"/>
  </r>
  <r>
    <x v="0"/>
    <x v="197"/>
    <x v="879"/>
    <x v="7"/>
    <x v="1"/>
    <x v="363"/>
    <x v="0"/>
    <x v="0"/>
    <x v="335"/>
    <x v="0"/>
    <x v="3"/>
    <x v="3164"/>
    <x v="2884"/>
    <x v="2659"/>
    <x v="3164"/>
    <x v="2945"/>
    <x v="420"/>
    <x v="8"/>
    <x v="0"/>
    <x v="2839"/>
    <x v="3156"/>
    <x v="434"/>
    <x v="2935"/>
  </r>
  <r>
    <x v="3"/>
    <x v="172"/>
    <x v="951"/>
    <x v="2"/>
    <x v="1"/>
    <x v="54"/>
    <x v="0"/>
    <x v="2"/>
    <x v="921"/>
    <x v="1"/>
    <x v="10"/>
    <x v="3165"/>
    <x v="2885"/>
    <x v="2660"/>
    <x v="3165"/>
    <x v="2946"/>
    <x v="388"/>
    <x v="7"/>
    <x v="0"/>
    <x v="2840"/>
    <x v="3157"/>
    <x v="344"/>
    <x v="2936"/>
  </r>
  <r>
    <x v="1"/>
    <x v="895"/>
    <x v="313"/>
    <x v="4"/>
    <x v="1"/>
    <x v="470"/>
    <x v="1"/>
    <x v="2"/>
    <x v="130"/>
    <x v="1"/>
    <x v="6"/>
    <x v="3166"/>
    <x v="2886"/>
    <x v="2661"/>
    <x v="3166"/>
    <x v="2947"/>
    <x v="894"/>
    <x v="0"/>
    <x v="0"/>
    <x v="2841"/>
    <x v="3158"/>
    <x v="1526"/>
    <x v="2937"/>
  </r>
  <r>
    <x v="1"/>
    <x v="895"/>
    <x v="313"/>
    <x v="4"/>
    <x v="1"/>
    <x v="470"/>
    <x v="1"/>
    <x v="2"/>
    <x v="1382"/>
    <x v="0"/>
    <x v="3"/>
    <x v="2346"/>
    <x v="2887"/>
    <x v="2662"/>
    <x v="3167"/>
    <x v="2948"/>
    <x v="178"/>
    <x v="0"/>
    <x v="0"/>
    <x v="2842"/>
    <x v="3159"/>
    <x v="169"/>
    <x v="2938"/>
  </r>
  <r>
    <x v="1"/>
    <x v="895"/>
    <x v="313"/>
    <x v="4"/>
    <x v="1"/>
    <x v="470"/>
    <x v="1"/>
    <x v="2"/>
    <x v="992"/>
    <x v="0"/>
    <x v="1"/>
    <x v="3167"/>
    <x v="2888"/>
    <x v="1709"/>
    <x v="3168"/>
    <x v="2949"/>
    <x v="1601"/>
    <x v="0"/>
    <x v="0"/>
    <x v="2843"/>
    <x v="3160"/>
    <x v="1064"/>
    <x v="2939"/>
  </r>
  <r>
    <x v="1"/>
    <x v="895"/>
    <x v="313"/>
    <x v="4"/>
    <x v="1"/>
    <x v="470"/>
    <x v="1"/>
    <x v="2"/>
    <x v="709"/>
    <x v="1"/>
    <x v="2"/>
    <x v="548"/>
    <x v="538"/>
    <x v="534"/>
    <x v="549"/>
    <x v="538"/>
    <x v="294"/>
    <x v="7"/>
    <x v="0"/>
    <x v="537"/>
    <x v="547"/>
    <x v="265"/>
    <x v="539"/>
  </r>
  <r>
    <x v="3"/>
    <x v="213"/>
    <x v="221"/>
    <x v="8"/>
    <x v="1"/>
    <x v="636"/>
    <x v="1"/>
    <x v="1"/>
    <x v="79"/>
    <x v="1"/>
    <x v="6"/>
    <x v="469"/>
    <x v="460"/>
    <x v="456"/>
    <x v="470"/>
    <x v="462"/>
    <x v="449"/>
    <x v="0"/>
    <x v="0"/>
    <x v="459"/>
    <x v="470"/>
    <x v="48"/>
    <x v="463"/>
  </r>
  <r>
    <x v="3"/>
    <x v="241"/>
    <x v="938"/>
    <x v="8"/>
    <x v="1"/>
    <x v="414"/>
    <x v="2"/>
    <x v="3"/>
    <x v="1148"/>
    <x v="2"/>
    <x v="7"/>
    <x v="3168"/>
    <x v="2889"/>
    <x v="1523"/>
    <x v="3169"/>
    <x v="2950"/>
    <x v="2570"/>
    <x v="1"/>
    <x v="10"/>
    <x v="2844"/>
    <x v="3161"/>
    <x v="1527"/>
    <x v="2940"/>
  </r>
  <r>
    <x v="3"/>
    <x v="484"/>
    <x v="91"/>
    <x v="4"/>
    <x v="2"/>
    <x v="549"/>
    <x v="0"/>
    <x v="0"/>
    <x v="465"/>
    <x v="1"/>
    <x v="14"/>
    <x v="3169"/>
    <x v="2890"/>
    <x v="2663"/>
    <x v="3170"/>
    <x v="2951"/>
    <x v="2571"/>
    <x v="0"/>
    <x v="0"/>
    <x v="2845"/>
    <x v="3162"/>
    <x v="1528"/>
    <x v="2941"/>
  </r>
  <r>
    <x v="3"/>
    <x v="221"/>
    <x v="524"/>
    <x v="0"/>
    <x v="1"/>
    <x v="86"/>
    <x v="2"/>
    <x v="0"/>
    <x v="614"/>
    <x v="1"/>
    <x v="8"/>
    <x v="725"/>
    <x v="712"/>
    <x v="697"/>
    <x v="724"/>
    <x v="711"/>
    <x v="397"/>
    <x v="7"/>
    <x v="0"/>
    <x v="709"/>
    <x v="723"/>
    <x v="352"/>
    <x v="710"/>
  </r>
  <r>
    <x v="3"/>
    <x v="221"/>
    <x v="524"/>
    <x v="0"/>
    <x v="1"/>
    <x v="86"/>
    <x v="2"/>
    <x v="0"/>
    <x v="772"/>
    <x v="1"/>
    <x v="4"/>
    <x v="3170"/>
    <x v="2891"/>
    <x v="2664"/>
    <x v="3171"/>
    <x v="2952"/>
    <x v="2572"/>
    <x v="13"/>
    <x v="0"/>
    <x v="2846"/>
    <x v="3163"/>
    <x v="1042"/>
    <x v="2942"/>
  </r>
  <r>
    <x v="2"/>
    <x v="736"/>
    <x v="345"/>
    <x v="4"/>
    <x v="0"/>
    <x v="267"/>
    <x v="0"/>
    <x v="2"/>
    <x v="503"/>
    <x v="1"/>
    <x v="14"/>
    <x v="3171"/>
    <x v="2892"/>
    <x v="2665"/>
    <x v="3172"/>
    <x v="2953"/>
    <x v="2573"/>
    <x v="7"/>
    <x v="2"/>
    <x v="2847"/>
    <x v="3164"/>
    <x v="1129"/>
    <x v="2943"/>
  </r>
  <r>
    <x v="0"/>
    <x v="5"/>
    <x v="439"/>
    <x v="4"/>
    <x v="0"/>
    <x v="506"/>
    <x v="0"/>
    <x v="3"/>
    <x v="1449"/>
    <x v="1"/>
    <x v="4"/>
    <x v="3172"/>
    <x v="2893"/>
    <x v="2246"/>
    <x v="3173"/>
    <x v="2954"/>
    <x v="1095"/>
    <x v="1"/>
    <x v="0"/>
    <x v="2848"/>
    <x v="3165"/>
    <x v="180"/>
    <x v="2944"/>
  </r>
  <r>
    <x v="0"/>
    <x v="108"/>
    <x v="106"/>
    <x v="8"/>
    <x v="1"/>
    <x v="125"/>
    <x v="2"/>
    <x v="3"/>
    <x v="444"/>
    <x v="1"/>
    <x v="8"/>
    <x v="3173"/>
    <x v="2894"/>
    <x v="2666"/>
    <x v="3174"/>
    <x v="2955"/>
    <x v="2574"/>
    <x v="1"/>
    <x v="6"/>
    <x v="2849"/>
    <x v="3166"/>
    <x v="775"/>
    <x v="2945"/>
  </r>
  <r>
    <x v="0"/>
    <x v="108"/>
    <x v="106"/>
    <x v="8"/>
    <x v="1"/>
    <x v="125"/>
    <x v="2"/>
    <x v="3"/>
    <x v="1190"/>
    <x v="1"/>
    <x v="4"/>
    <x v="3174"/>
    <x v="2895"/>
    <x v="2667"/>
    <x v="3175"/>
    <x v="2956"/>
    <x v="2575"/>
    <x v="2"/>
    <x v="2"/>
    <x v="2850"/>
    <x v="3167"/>
    <x v="351"/>
    <x v="2946"/>
  </r>
  <r>
    <x v="3"/>
    <x v="34"/>
    <x v="159"/>
    <x v="4"/>
    <x v="1"/>
    <x v="366"/>
    <x v="1"/>
    <x v="3"/>
    <x v="346"/>
    <x v="1"/>
    <x v="6"/>
    <x v="378"/>
    <x v="371"/>
    <x v="369"/>
    <x v="379"/>
    <x v="372"/>
    <x v="369"/>
    <x v="7"/>
    <x v="2"/>
    <x v="370"/>
    <x v="379"/>
    <x v="326"/>
    <x v="373"/>
  </r>
  <r>
    <x v="2"/>
    <x v="340"/>
    <x v="931"/>
    <x v="8"/>
    <x v="0"/>
    <x v="95"/>
    <x v="0"/>
    <x v="3"/>
    <x v="739"/>
    <x v="1"/>
    <x v="10"/>
    <x v="12"/>
    <x v="12"/>
    <x v="12"/>
    <x v="12"/>
    <x v="12"/>
    <x v="12"/>
    <x v="1"/>
    <x v="2"/>
    <x v="12"/>
    <x v="12"/>
    <x v="12"/>
    <x v="12"/>
  </r>
  <r>
    <x v="2"/>
    <x v="340"/>
    <x v="931"/>
    <x v="8"/>
    <x v="0"/>
    <x v="95"/>
    <x v="0"/>
    <x v="3"/>
    <x v="1556"/>
    <x v="2"/>
    <x v="11"/>
    <x v="3175"/>
    <x v="2896"/>
    <x v="2668"/>
    <x v="3176"/>
    <x v="2957"/>
    <x v="2576"/>
    <x v="5"/>
    <x v="2"/>
    <x v="2851"/>
    <x v="3168"/>
    <x v="1529"/>
    <x v="2947"/>
  </r>
  <r>
    <x v="2"/>
    <x v="340"/>
    <x v="931"/>
    <x v="8"/>
    <x v="0"/>
    <x v="95"/>
    <x v="0"/>
    <x v="3"/>
    <x v="1027"/>
    <x v="0"/>
    <x v="5"/>
    <x v="3176"/>
    <x v="1142"/>
    <x v="1301"/>
    <x v="3177"/>
    <x v="1147"/>
    <x v="2577"/>
    <x v="1"/>
    <x v="2"/>
    <x v="1133"/>
    <x v="3169"/>
    <x v="435"/>
    <x v="1141"/>
  </r>
  <r>
    <x v="2"/>
    <x v="340"/>
    <x v="931"/>
    <x v="8"/>
    <x v="0"/>
    <x v="95"/>
    <x v="0"/>
    <x v="3"/>
    <x v="944"/>
    <x v="2"/>
    <x v="7"/>
    <x v="3177"/>
    <x v="2897"/>
    <x v="1399"/>
    <x v="3178"/>
    <x v="2958"/>
    <x v="2578"/>
    <x v="7"/>
    <x v="10"/>
    <x v="2852"/>
    <x v="3170"/>
    <x v="1217"/>
    <x v="2948"/>
  </r>
  <r>
    <x v="3"/>
    <x v="335"/>
    <x v="569"/>
    <x v="1"/>
    <x v="1"/>
    <x v="413"/>
    <x v="0"/>
    <x v="1"/>
    <x v="876"/>
    <x v="2"/>
    <x v="11"/>
    <x v="1120"/>
    <x v="1083"/>
    <x v="1052"/>
    <x v="1117"/>
    <x v="1087"/>
    <x v="989"/>
    <x v="6"/>
    <x v="2"/>
    <x v="1074"/>
    <x v="1116"/>
    <x v="726"/>
    <x v="1081"/>
  </r>
  <r>
    <x v="2"/>
    <x v="664"/>
    <x v="81"/>
    <x v="0"/>
    <x v="1"/>
    <x v="713"/>
    <x v="0"/>
    <x v="3"/>
    <x v="565"/>
    <x v="1"/>
    <x v="10"/>
    <x v="3178"/>
    <x v="2898"/>
    <x v="1648"/>
    <x v="3179"/>
    <x v="2959"/>
    <x v="2579"/>
    <x v="0"/>
    <x v="2"/>
    <x v="2853"/>
    <x v="3171"/>
    <x v="767"/>
    <x v="2949"/>
  </r>
  <r>
    <x v="2"/>
    <x v="664"/>
    <x v="81"/>
    <x v="0"/>
    <x v="1"/>
    <x v="713"/>
    <x v="0"/>
    <x v="3"/>
    <x v="499"/>
    <x v="0"/>
    <x v="1"/>
    <x v="3179"/>
    <x v="2899"/>
    <x v="2669"/>
    <x v="3180"/>
    <x v="2960"/>
    <x v="2580"/>
    <x v="2"/>
    <x v="4"/>
    <x v="2854"/>
    <x v="3172"/>
    <x v="317"/>
    <x v="2950"/>
  </r>
  <r>
    <x v="3"/>
    <x v="170"/>
    <x v="952"/>
    <x v="6"/>
    <x v="1"/>
    <x v="274"/>
    <x v="2"/>
    <x v="3"/>
    <x v="447"/>
    <x v="1"/>
    <x v="10"/>
    <x v="2113"/>
    <x v="1984"/>
    <x v="1618"/>
    <x v="2114"/>
    <x v="2004"/>
    <x v="1166"/>
    <x v="2"/>
    <x v="0"/>
    <x v="1959"/>
    <x v="2110"/>
    <x v="55"/>
    <x v="1996"/>
  </r>
  <r>
    <x v="3"/>
    <x v="170"/>
    <x v="952"/>
    <x v="6"/>
    <x v="1"/>
    <x v="274"/>
    <x v="2"/>
    <x v="3"/>
    <x v="980"/>
    <x v="0"/>
    <x v="5"/>
    <x v="3180"/>
    <x v="2900"/>
    <x v="2670"/>
    <x v="3181"/>
    <x v="2961"/>
    <x v="2581"/>
    <x v="0"/>
    <x v="0"/>
    <x v="2855"/>
    <x v="3173"/>
    <x v="328"/>
    <x v="2951"/>
  </r>
  <r>
    <x v="3"/>
    <x v="170"/>
    <x v="952"/>
    <x v="6"/>
    <x v="1"/>
    <x v="274"/>
    <x v="2"/>
    <x v="3"/>
    <x v="935"/>
    <x v="0"/>
    <x v="5"/>
    <x v="3181"/>
    <x v="2901"/>
    <x v="1145"/>
    <x v="3182"/>
    <x v="2962"/>
    <x v="2582"/>
    <x v="4"/>
    <x v="0"/>
    <x v="2856"/>
    <x v="3174"/>
    <x v="1237"/>
    <x v="2952"/>
  </r>
  <r>
    <x v="0"/>
    <x v="299"/>
    <x v="67"/>
    <x v="10"/>
    <x v="0"/>
    <x v="242"/>
    <x v="0"/>
    <x v="3"/>
    <x v="706"/>
    <x v="1"/>
    <x v="12"/>
    <x v="3182"/>
    <x v="1642"/>
    <x v="2671"/>
    <x v="3183"/>
    <x v="1655"/>
    <x v="2163"/>
    <x v="1"/>
    <x v="0"/>
    <x v="1624"/>
    <x v="3175"/>
    <x v="68"/>
    <x v="1647"/>
  </r>
  <r>
    <x v="2"/>
    <x v="865"/>
    <x v="919"/>
    <x v="8"/>
    <x v="0"/>
    <x v="461"/>
    <x v="0"/>
    <x v="3"/>
    <x v="920"/>
    <x v="1"/>
    <x v="8"/>
    <x v="3183"/>
    <x v="2902"/>
    <x v="2672"/>
    <x v="3184"/>
    <x v="2963"/>
    <x v="2583"/>
    <x v="1"/>
    <x v="2"/>
    <x v="2857"/>
    <x v="3176"/>
    <x v="34"/>
    <x v="2953"/>
  </r>
  <r>
    <x v="2"/>
    <x v="582"/>
    <x v="617"/>
    <x v="3"/>
    <x v="1"/>
    <x v="334"/>
    <x v="1"/>
    <x v="3"/>
    <x v="745"/>
    <x v="1"/>
    <x v="2"/>
    <x v="3184"/>
    <x v="2834"/>
    <x v="2673"/>
    <x v="3185"/>
    <x v="2892"/>
    <x v="2584"/>
    <x v="1"/>
    <x v="2"/>
    <x v="2789"/>
    <x v="3177"/>
    <x v="461"/>
    <x v="2882"/>
  </r>
  <r>
    <x v="2"/>
    <x v="582"/>
    <x v="617"/>
    <x v="3"/>
    <x v="1"/>
    <x v="334"/>
    <x v="1"/>
    <x v="3"/>
    <x v="1011"/>
    <x v="1"/>
    <x v="4"/>
    <x v="3185"/>
    <x v="2903"/>
    <x v="2674"/>
    <x v="3186"/>
    <x v="2964"/>
    <x v="2585"/>
    <x v="1"/>
    <x v="2"/>
    <x v="2858"/>
    <x v="3178"/>
    <x v="889"/>
    <x v="2954"/>
  </r>
  <r>
    <x v="2"/>
    <x v="582"/>
    <x v="617"/>
    <x v="3"/>
    <x v="1"/>
    <x v="334"/>
    <x v="1"/>
    <x v="3"/>
    <x v="1439"/>
    <x v="1"/>
    <x v="4"/>
    <x v="3186"/>
    <x v="2904"/>
    <x v="2204"/>
    <x v="3187"/>
    <x v="2965"/>
    <x v="2586"/>
    <x v="0"/>
    <x v="2"/>
    <x v="2859"/>
    <x v="3179"/>
    <x v="1530"/>
    <x v="2955"/>
  </r>
  <r>
    <x v="0"/>
    <x v="896"/>
    <x v="417"/>
    <x v="0"/>
    <x v="0"/>
    <x v="714"/>
    <x v="1"/>
    <x v="2"/>
    <x v="1312"/>
    <x v="2"/>
    <x v="11"/>
    <x v="3187"/>
    <x v="2905"/>
    <x v="2675"/>
    <x v="3188"/>
    <x v="2966"/>
    <x v="2587"/>
    <x v="0"/>
    <x v="2"/>
    <x v="2860"/>
    <x v="3180"/>
    <x v="863"/>
    <x v="2956"/>
  </r>
  <r>
    <x v="1"/>
    <x v="155"/>
    <x v="222"/>
    <x v="4"/>
    <x v="1"/>
    <x v="437"/>
    <x v="2"/>
    <x v="3"/>
    <x v="1536"/>
    <x v="1"/>
    <x v="10"/>
    <x v="3188"/>
    <x v="2906"/>
    <x v="2676"/>
    <x v="3189"/>
    <x v="2967"/>
    <x v="2588"/>
    <x v="0"/>
    <x v="2"/>
    <x v="2861"/>
    <x v="3181"/>
    <x v="30"/>
    <x v="2957"/>
  </r>
  <r>
    <x v="1"/>
    <x v="155"/>
    <x v="222"/>
    <x v="4"/>
    <x v="1"/>
    <x v="437"/>
    <x v="2"/>
    <x v="3"/>
    <x v="43"/>
    <x v="2"/>
    <x v="11"/>
    <x v="3189"/>
    <x v="2907"/>
    <x v="2677"/>
    <x v="3190"/>
    <x v="2968"/>
    <x v="2589"/>
    <x v="0"/>
    <x v="2"/>
    <x v="2862"/>
    <x v="3182"/>
    <x v="863"/>
    <x v="2958"/>
  </r>
  <r>
    <x v="3"/>
    <x v="123"/>
    <x v="410"/>
    <x v="0"/>
    <x v="2"/>
    <x v="34"/>
    <x v="1"/>
    <x v="2"/>
    <x v="975"/>
    <x v="0"/>
    <x v="3"/>
    <x v="3190"/>
    <x v="2908"/>
    <x v="1347"/>
    <x v="3191"/>
    <x v="2969"/>
    <x v="2590"/>
    <x v="5"/>
    <x v="4"/>
    <x v="2863"/>
    <x v="3183"/>
    <x v="1531"/>
    <x v="2959"/>
  </r>
  <r>
    <x v="3"/>
    <x v="123"/>
    <x v="410"/>
    <x v="0"/>
    <x v="2"/>
    <x v="34"/>
    <x v="1"/>
    <x v="2"/>
    <x v="1068"/>
    <x v="1"/>
    <x v="6"/>
    <x v="3191"/>
    <x v="2909"/>
    <x v="2678"/>
    <x v="3192"/>
    <x v="2970"/>
    <x v="2591"/>
    <x v="4"/>
    <x v="2"/>
    <x v="2864"/>
    <x v="3184"/>
    <x v="1532"/>
    <x v="2960"/>
  </r>
  <r>
    <x v="0"/>
    <x v="64"/>
    <x v="411"/>
    <x v="8"/>
    <x v="1"/>
    <x v="209"/>
    <x v="0"/>
    <x v="3"/>
    <x v="48"/>
    <x v="1"/>
    <x v="8"/>
    <x v="3192"/>
    <x v="2910"/>
    <x v="2679"/>
    <x v="3193"/>
    <x v="2971"/>
    <x v="2592"/>
    <x v="2"/>
    <x v="6"/>
    <x v="2865"/>
    <x v="3185"/>
    <x v="1533"/>
    <x v="2961"/>
  </r>
  <r>
    <x v="3"/>
    <x v="507"/>
    <x v="221"/>
    <x v="8"/>
    <x v="1"/>
    <x v="267"/>
    <x v="0"/>
    <x v="1"/>
    <x v="569"/>
    <x v="1"/>
    <x v="8"/>
    <x v="1741"/>
    <x v="1656"/>
    <x v="1568"/>
    <x v="1739"/>
    <x v="1669"/>
    <x v="1497"/>
    <x v="0"/>
    <x v="2"/>
    <x v="1638"/>
    <x v="1735"/>
    <x v="192"/>
    <x v="1661"/>
  </r>
  <r>
    <x v="3"/>
    <x v="507"/>
    <x v="221"/>
    <x v="8"/>
    <x v="1"/>
    <x v="267"/>
    <x v="0"/>
    <x v="1"/>
    <x v="1091"/>
    <x v="2"/>
    <x v="7"/>
    <x v="3193"/>
    <x v="2911"/>
    <x v="2680"/>
    <x v="3194"/>
    <x v="2972"/>
    <x v="2593"/>
    <x v="7"/>
    <x v="2"/>
    <x v="2866"/>
    <x v="3186"/>
    <x v="1165"/>
    <x v="2962"/>
  </r>
  <r>
    <x v="3"/>
    <x v="507"/>
    <x v="221"/>
    <x v="8"/>
    <x v="1"/>
    <x v="267"/>
    <x v="0"/>
    <x v="1"/>
    <x v="123"/>
    <x v="1"/>
    <x v="4"/>
    <x v="3194"/>
    <x v="2912"/>
    <x v="308"/>
    <x v="3195"/>
    <x v="2973"/>
    <x v="2594"/>
    <x v="2"/>
    <x v="0"/>
    <x v="2867"/>
    <x v="3187"/>
    <x v="1516"/>
    <x v="2963"/>
  </r>
  <r>
    <x v="0"/>
    <x v="897"/>
    <x v="953"/>
    <x v="8"/>
    <x v="1"/>
    <x v="64"/>
    <x v="1"/>
    <x v="0"/>
    <x v="1385"/>
    <x v="1"/>
    <x v="6"/>
    <x v="3195"/>
    <x v="2913"/>
    <x v="2681"/>
    <x v="3196"/>
    <x v="2974"/>
    <x v="2595"/>
    <x v="1"/>
    <x v="2"/>
    <x v="2868"/>
    <x v="3188"/>
    <x v="1375"/>
    <x v="2964"/>
  </r>
  <r>
    <x v="0"/>
    <x v="897"/>
    <x v="953"/>
    <x v="8"/>
    <x v="1"/>
    <x v="64"/>
    <x v="1"/>
    <x v="0"/>
    <x v="1557"/>
    <x v="2"/>
    <x v="7"/>
    <x v="3196"/>
    <x v="2914"/>
    <x v="2682"/>
    <x v="3197"/>
    <x v="2975"/>
    <x v="2596"/>
    <x v="8"/>
    <x v="2"/>
    <x v="2869"/>
    <x v="3189"/>
    <x v="1534"/>
    <x v="2965"/>
  </r>
  <r>
    <x v="2"/>
    <x v="80"/>
    <x v="76"/>
    <x v="8"/>
    <x v="1"/>
    <x v="547"/>
    <x v="0"/>
    <x v="0"/>
    <x v="1146"/>
    <x v="0"/>
    <x v="5"/>
    <x v="3197"/>
    <x v="2915"/>
    <x v="1912"/>
    <x v="3198"/>
    <x v="2976"/>
    <x v="2597"/>
    <x v="2"/>
    <x v="0"/>
    <x v="2870"/>
    <x v="3190"/>
    <x v="1535"/>
    <x v="2966"/>
  </r>
  <r>
    <x v="2"/>
    <x v="80"/>
    <x v="76"/>
    <x v="8"/>
    <x v="1"/>
    <x v="547"/>
    <x v="0"/>
    <x v="0"/>
    <x v="175"/>
    <x v="1"/>
    <x v="8"/>
    <x v="183"/>
    <x v="182"/>
    <x v="178"/>
    <x v="183"/>
    <x v="182"/>
    <x v="179"/>
    <x v="0"/>
    <x v="0"/>
    <x v="181"/>
    <x v="183"/>
    <x v="50"/>
    <x v="182"/>
  </r>
  <r>
    <x v="3"/>
    <x v="240"/>
    <x v="466"/>
    <x v="5"/>
    <x v="0"/>
    <x v="604"/>
    <x v="2"/>
    <x v="1"/>
    <x v="474"/>
    <x v="0"/>
    <x v="1"/>
    <x v="3198"/>
    <x v="2916"/>
    <x v="2683"/>
    <x v="3199"/>
    <x v="2977"/>
    <x v="2598"/>
    <x v="13"/>
    <x v="2"/>
    <x v="2871"/>
    <x v="3191"/>
    <x v="1536"/>
    <x v="2967"/>
  </r>
  <r>
    <x v="3"/>
    <x v="240"/>
    <x v="466"/>
    <x v="5"/>
    <x v="0"/>
    <x v="604"/>
    <x v="2"/>
    <x v="1"/>
    <x v="1039"/>
    <x v="1"/>
    <x v="6"/>
    <x v="3199"/>
    <x v="2917"/>
    <x v="2684"/>
    <x v="3200"/>
    <x v="2978"/>
    <x v="650"/>
    <x v="0"/>
    <x v="0"/>
    <x v="2872"/>
    <x v="3192"/>
    <x v="590"/>
    <x v="2968"/>
  </r>
  <r>
    <x v="3"/>
    <x v="240"/>
    <x v="466"/>
    <x v="5"/>
    <x v="0"/>
    <x v="604"/>
    <x v="2"/>
    <x v="1"/>
    <x v="311"/>
    <x v="1"/>
    <x v="6"/>
    <x v="3200"/>
    <x v="2302"/>
    <x v="2685"/>
    <x v="3201"/>
    <x v="2331"/>
    <x v="451"/>
    <x v="7"/>
    <x v="0"/>
    <x v="2271"/>
    <x v="3193"/>
    <x v="1537"/>
    <x v="2322"/>
  </r>
  <r>
    <x v="3"/>
    <x v="240"/>
    <x v="466"/>
    <x v="5"/>
    <x v="0"/>
    <x v="604"/>
    <x v="2"/>
    <x v="1"/>
    <x v="477"/>
    <x v="2"/>
    <x v="11"/>
    <x v="3201"/>
    <x v="2918"/>
    <x v="2686"/>
    <x v="3202"/>
    <x v="2979"/>
    <x v="310"/>
    <x v="7"/>
    <x v="0"/>
    <x v="2873"/>
    <x v="3194"/>
    <x v="281"/>
    <x v="2969"/>
  </r>
  <r>
    <x v="2"/>
    <x v="128"/>
    <x v="923"/>
    <x v="6"/>
    <x v="1"/>
    <x v="98"/>
    <x v="0"/>
    <x v="1"/>
    <x v="1498"/>
    <x v="1"/>
    <x v="8"/>
    <x v="3202"/>
    <x v="2919"/>
    <x v="2687"/>
    <x v="3203"/>
    <x v="2980"/>
    <x v="2599"/>
    <x v="3"/>
    <x v="2"/>
    <x v="2874"/>
    <x v="3195"/>
    <x v="1369"/>
    <x v="2970"/>
  </r>
  <r>
    <x v="3"/>
    <x v="200"/>
    <x v="524"/>
    <x v="0"/>
    <x v="1"/>
    <x v="566"/>
    <x v="1"/>
    <x v="3"/>
    <x v="1112"/>
    <x v="1"/>
    <x v="9"/>
    <x v="3203"/>
    <x v="2500"/>
    <x v="2688"/>
    <x v="3204"/>
    <x v="2981"/>
    <x v="2600"/>
    <x v="1"/>
    <x v="2"/>
    <x v="2464"/>
    <x v="3196"/>
    <x v="452"/>
    <x v="2971"/>
  </r>
  <r>
    <x v="3"/>
    <x v="200"/>
    <x v="524"/>
    <x v="0"/>
    <x v="1"/>
    <x v="566"/>
    <x v="1"/>
    <x v="3"/>
    <x v="513"/>
    <x v="1"/>
    <x v="9"/>
    <x v="3204"/>
    <x v="2920"/>
    <x v="2689"/>
    <x v="3205"/>
    <x v="2982"/>
    <x v="2601"/>
    <x v="3"/>
    <x v="2"/>
    <x v="2875"/>
    <x v="3197"/>
    <x v="843"/>
    <x v="2972"/>
  </r>
  <r>
    <x v="3"/>
    <x v="898"/>
    <x v="785"/>
    <x v="5"/>
    <x v="0"/>
    <x v="715"/>
    <x v="1"/>
    <x v="1"/>
    <x v="1156"/>
    <x v="1"/>
    <x v="4"/>
    <x v="3205"/>
    <x v="2921"/>
    <x v="2690"/>
    <x v="3206"/>
    <x v="2983"/>
    <x v="954"/>
    <x v="0"/>
    <x v="0"/>
    <x v="2876"/>
    <x v="3198"/>
    <x v="48"/>
    <x v="2973"/>
  </r>
  <r>
    <x v="3"/>
    <x v="898"/>
    <x v="785"/>
    <x v="5"/>
    <x v="0"/>
    <x v="715"/>
    <x v="1"/>
    <x v="1"/>
    <x v="621"/>
    <x v="1"/>
    <x v="4"/>
    <x v="3206"/>
    <x v="2922"/>
    <x v="2691"/>
    <x v="3207"/>
    <x v="2984"/>
    <x v="2602"/>
    <x v="8"/>
    <x v="0"/>
    <x v="2877"/>
    <x v="3199"/>
    <x v="1538"/>
    <x v="2974"/>
  </r>
  <r>
    <x v="0"/>
    <x v="338"/>
    <x v="954"/>
    <x v="0"/>
    <x v="1"/>
    <x v="452"/>
    <x v="2"/>
    <x v="3"/>
    <x v="745"/>
    <x v="1"/>
    <x v="2"/>
    <x v="2320"/>
    <x v="2172"/>
    <x v="1818"/>
    <x v="2318"/>
    <x v="2195"/>
    <x v="1921"/>
    <x v="4"/>
    <x v="2"/>
    <x v="2145"/>
    <x v="2311"/>
    <x v="678"/>
    <x v="2187"/>
  </r>
  <r>
    <x v="0"/>
    <x v="338"/>
    <x v="954"/>
    <x v="0"/>
    <x v="1"/>
    <x v="452"/>
    <x v="2"/>
    <x v="3"/>
    <x v="433"/>
    <x v="2"/>
    <x v="7"/>
    <x v="1154"/>
    <x v="2923"/>
    <x v="2692"/>
    <x v="3208"/>
    <x v="2985"/>
    <x v="2603"/>
    <x v="3"/>
    <x v="10"/>
    <x v="2878"/>
    <x v="3200"/>
    <x v="1539"/>
    <x v="2975"/>
  </r>
  <r>
    <x v="0"/>
    <x v="338"/>
    <x v="954"/>
    <x v="0"/>
    <x v="1"/>
    <x v="452"/>
    <x v="2"/>
    <x v="3"/>
    <x v="1558"/>
    <x v="1"/>
    <x v="10"/>
    <x v="3207"/>
    <x v="2924"/>
    <x v="414"/>
    <x v="3209"/>
    <x v="2986"/>
    <x v="2604"/>
    <x v="0"/>
    <x v="2"/>
    <x v="2879"/>
    <x v="3201"/>
    <x v="633"/>
    <x v="2976"/>
  </r>
  <r>
    <x v="0"/>
    <x v="338"/>
    <x v="954"/>
    <x v="0"/>
    <x v="1"/>
    <x v="452"/>
    <x v="2"/>
    <x v="3"/>
    <x v="1286"/>
    <x v="1"/>
    <x v="10"/>
    <x v="3208"/>
    <x v="2925"/>
    <x v="2693"/>
    <x v="3210"/>
    <x v="2987"/>
    <x v="2605"/>
    <x v="1"/>
    <x v="2"/>
    <x v="2880"/>
    <x v="3202"/>
    <x v="34"/>
    <x v="2977"/>
  </r>
  <r>
    <x v="0"/>
    <x v="338"/>
    <x v="954"/>
    <x v="0"/>
    <x v="1"/>
    <x v="452"/>
    <x v="2"/>
    <x v="3"/>
    <x v="549"/>
    <x v="1"/>
    <x v="9"/>
    <x v="3209"/>
    <x v="2926"/>
    <x v="2694"/>
    <x v="3211"/>
    <x v="2988"/>
    <x v="2606"/>
    <x v="4"/>
    <x v="2"/>
    <x v="2881"/>
    <x v="3203"/>
    <x v="1123"/>
    <x v="2978"/>
  </r>
  <r>
    <x v="0"/>
    <x v="338"/>
    <x v="954"/>
    <x v="0"/>
    <x v="1"/>
    <x v="452"/>
    <x v="2"/>
    <x v="3"/>
    <x v="1092"/>
    <x v="0"/>
    <x v="5"/>
    <x v="3210"/>
    <x v="2927"/>
    <x v="2695"/>
    <x v="3212"/>
    <x v="2989"/>
    <x v="2607"/>
    <x v="3"/>
    <x v="2"/>
    <x v="2882"/>
    <x v="3204"/>
    <x v="1540"/>
    <x v="2979"/>
  </r>
  <r>
    <x v="0"/>
    <x v="338"/>
    <x v="954"/>
    <x v="0"/>
    <x v="1"/>
    <x v="452"/>
    <x v="2"/>
    <x v="3"/>
    <x v="874"/>
    <x v="1"/>
    <x v="10"/>
    <x v="717"/>
    <x v="704"/>
    <x v="690"/>
    <x v="716"/>
    <x v="703"/>
    <x v="676"/>
    <x v="7"/>
    <x v="2"/>
    <x v="701"/>
    <x v="715"/>
    <x v="405"/>
    <x v="702"/>
  </r>
  <r>
    <x v="0"/>
    <x v="338"/>
    <x v="954"/>
    <x v="0"/>
    <x v="1"/>
    <x v="452"/>
    <x v="2"/>
    <x v="3"/>
    <x v="1365"/>
    <x v="2"/>
    <x v="11"/>
    <x v="3211"/>
    <x v="2928"/>
    <x v="2696"/>
    <x v="3213"/>
    <x v="2990"/>
    <x v="2608"/>
    <x v="3"/>
    <x v="2"/>
    <x v="2883"/>
    <x v="3205"/>
    <x v="1541"/>
    <x v="2980"/>
  </r>
  <r>
    <x v="0"/>
    <x v="338"/>
    <x v="954"/>
    <x v="0"/>
    <x v="1"/>
    <x v="452"/>
    <x v="2"/>
    <x v="3"/>
    <x v="1197"/>
    <x v="1"/>
    <x v="8"/>
    <x v="3212"/>
    <x v="2929"/>
    <x v="2697"/>
    <x v="3214"/>
    <x v="2991"/>
    <x v="2609"/>
    <x v="3"/>
    <x v="6"/>
    <x v="2884"/>
    <x v="3206"/>
    <x v="1444"/>
    <x v="2981"/>
  </r>
  <r>
    <x v="2"/>
    <x v="414"/>
    <x v="955"/>
    <x v="4"/>
    <x v="0"/>
    <x v="266"/>
    <x v="0"/>
    <x v="1"/>
    <x v="569"/>
    <x v="1"/>
    <x v="8"/>
    <x v="1741"/>
    <x v="1656"/>
    <x v="1568"/>
    <x v="1739"/>
    <x v="1669"/>
    <x v="1497"/>
    <x v="0"/>
    <x v="2"/>
    <x v="1638"/>
    <x v="1735"/>
    <x v="192"/>
    <x v="1661"/>
  </r>
  <r>
    <x v="2"/>
    <x v="414"/>
    <x v="955"/>
    <x v="4"/>
    <x v="0"/>
    <x v="266"/>
    <x v="0"/>
    <x v="1"/>
    <x v="1559"/>
    <x v="1"/>
    <x v="6"/>
    <x v="3213"/>
    <x v="2930"/>
    <x v="2698"/>
    <x v="3215"/>
    <x v="2992"/>
    <x v="117"/>
    <x v="0"/>
    <x v="0"/>
    <x v="2885"/>
    <x v="3207"/>
    <x v="432"/>
    <x v="2982"/>
  </r>
  <r>
    <x v="2"/>
    <x v="414"/>
    <x v="955"/>
    <x v="4"/>
    <x v="0"/>
    <x v="266"/>
    <x v="0"/>
    <x v="1"/>
    <x v="1560"/>
    <x v="1"/>
    <x v="6"/>
    <x v="3214"/>
    <x v="1545"/>
    <x v="2699"/>
    <x v="3216"/>
    <x v="1558"/>
    <x v="1465"/>
    <x v="7"/>
    <x v="0"/>
    <x v="1531"/>
    <x v="3208"/>
    <x v="999"/>
    <x v="1553"/>
  </r>
  <r>
    <x v="2"/>
    <x v="414"/>
    <x v="955"/>
    <x v="4"/>
    <x v="0"/>
    <x v="266"/>
    <x v="0"/>
    <x v="1"/>
    <x v="1561"/>
    <x v="1"/>
    <x v="8"/>
    <x v="3215"/>
    <x v="2931"/>
    <x v="2700"/>
    <x v="3217"/>
    <x v="2993"/>
    <x v="2610"/>
    <x v="2"/>
    <x v="2"/>
    <x v="2886"/>
    <x v="3209"/>
    <x v="717"/>
    <x v="2983"/>
  </r>
  <r>
    <x v="2"/>
    <x v="739"/>
    <x v="151"/>
    <x v="7"/>
    <x v="0"/>
    <x v="665"/>
    <x v="2"/>
    <x v="1"/>
    <x v="727"/>
    <x v="1"/>
    <x v="10"/>
    <x v="625"/>
    <x v="90"/>
    <x v="603"/>
    <x v="625"/>
    <x v="89"/>
    <x v="390"/>
    <x v="7"/>
    <x v="0"/>
    <x v="90"/>
    <x v="623"/>
    <x v="346"/>
    <x v="89"/>
  </r>
  <r>
    <x v="2"/>
    <x v="739"/>
    <x v="151"/>
    <x v="7"/>
    <x v="0"/>
    <x v="665"/>
    <x v="2"/>
    <x v="1"/>
    <x v="1562"/>
    <x v="1"/>
    <x v="14"/>
    <x v="3216"/>
    <x v="2932"/>
    <x v="2701"/>
    <x v="3218"/>
    <x v="2994"/>
    <x v="725"/>
    <x v="4"/>
    <x v="0"/>
    <x v="2887"/>
    <x v="3210"/>
    <x v="239"/>
    <x v="2984"/>
  </r>
  <r>
    <x v="1"/>
    <x v="6"/>
    <x v="562"/>
    <x v="0"/>
    <x v="1"/>
    <x v="507"/>
    <x v="0"/>
    <x v="0"/>
    <x v="696"/>
    <x v="1"/>
    <x v="8"/>
    <x v="2897"/>
    <x v="195"/>
    <x v="2470"/>
    <x v="2894"/>
    <x v="195"/>
    <x v="2360"/>
    <x v="0"/>
    <x v="6"/>
    <x v="194"/>
    <x v="2886"/>
    <x v="1268"/>
    <x v="195"/>
  </r>
  <r>
    <x v="1"/>
    <x v="6"/>
    <x v="562"/>
    <x v="0"/>
    <x v="1"/>
    <x v="507"/>
    <x v="0"/>
    <x v="0"/>
    <x v="271"/>
    <x v="1"/>
    <x v="13"/>
    <x v="3217"/>
    <x v="2933"/>
    <x v="286"/>
    <x v="3219"/>
    <x v="2995"/>
    <x v="2611"/>
    <x v="5"/>
    <x v="2"/>
    <x v="2888"/>
    <x v="3211"/>
    <x v="273"/>
    <x v="2985"/>
  </r>
  <r>
    <x v="3"/>
    <x v="34"/>
    <x v="33"/>
    <x v="4"/>
    <x v="0"/>
    <x v="203"/>
    <x v="0"/>
    <x v="2"/>
    <x v="1563"/>
    <x v="2"/>
    <x v="11"/>
    <x v="3218"/>
    <x v="2934"/>
    <x v="2702"/>
    <x v="3220"/>
    <x v="2996"/>
    <x v="2612"/>
    <x v="5"/>
    <x v="0"/>
    <x v="2889"/>
    <x v="3212"/>
    <x v="1542"/>
    <x v="2986"/>
  </r>
  <r>
    <x v="3"/>
    <x v="34"/>
    <x v="33"/>
    <x v="4"/>
    <x v="0"/>
    <x v="203"/>
    <x v="0"/>
    <x v="2"/>
    <x v="924"/>
    <x v="1"/>
    <x v="6"/>
    <x v="3219"/>
    <x v="2935"/>
    <x v="2703"/>
    <x v="3221"/>
    <x v="2997"/>
    <x v="2613"/>
    <x v="2"/>
    <x v="0"/>
    <x v="2890"/>
    <x v="3213"/>
    <x v="1543"/>
    <x v="2987"/>
  </r>
  <r>
    <x v="3"/>
    <x v="34"/>
    <x v="33"/>
    <x v="4"/>
    <x v="0"/>
    <x v="203"/>
    <x v="0"/>
    <x v="2"/>
    <x v="674"/>
    <x v="1"/>
    <x v="8"/>
    <x v="3220"/>
    <x v="2936"/>
    <x v="2704"/>
    <x v="3222"/>
    <x v="2998"/>
    <x v="1555"/>
    <x v="4"/>
    <x v="0"/>
    <x v="2891"/>
    <x v="3214"/>
    <x v="146"/>
    <x v="2988"/>
  </r>
  <r>
    <x v="3"/>
    <x v="34"/>
    <x v="33"/>
    <x v="4"/>
    <x v="0"/>
    <x v="203"/>
    <x v="0"/>
    <x v="2"/>
    <x v="811"/>
    <x v="1"/>
    <x v="10"/>
    <x v="1967"/>
    <x v="1853"/>
    <x v="1426"/>
    <x v="1967"/>
    <x v="1872"/>
    <x v="139"/>
    <x v="1"/>
    <x v="0"/>
    <x v="1830"/>
    <x v="1961"/>
    <x v="565"/>
    <x v="1864"/>
  </r>
  <r>
    <x v="3"/>
    <x v="515"/>
    <x v="559"/>
    <x v="6"/>
    <x v="1"/>
    <x v="219"/>
    <x v="0"/>
    <x v="2"/>
    <x v="554"/>
    <x v="1"/>
    <x v="9"/>
    <x v="3221"/>
    <x v="2937"/>
    <x v="2705"/>
    <x v="3223"/>
    <x v="2999"/>
    <x v="2614"/>
    <x v="6"/>
    <x v="0"/>
    <x v="2892"/>
    <x v="3215"/>
    <x v="1117"/>
    <x v="2989"/>
  </r>
  <r>
    <x v="3"/>
    <x v="558"/>
    <x v="956"/>
    <x v="3"/>
    <x v="1"/>
    <x v="291"/>
    <x v="1"/>
    <x v="0"/>
    <x v="1043"/>
    <x v="1"/>
    <x v="4"/>
    <x v="3222"/>
    <x v="395"/>
    <x v="2706"/>
    <x v="3224"/>
    <x v="396"/>
    <x v="2615"/>
    <x v="0"/>
    <x v="2"/>
    <x v="394"/>
    <x v="3216"/>
    <x v="1544"/>
    <x v="397"/>
  </r>
  <r>
    <x v="3"/>
    <x v="565"/>
    <x v="947"/>
    <x v="8"/>
    <x v="1"/>
    <x v="587"/>
    <x v="1"/>
    <x v="3"/>
    <x v="1564"/>
    <x v="2"/>
    <x v="11"/>
    <x v="3223"/>
    <x v="2938"/>
    <x v="2707"/>
    <x v="3225"/>
    <x v="3000"/>
    <x v="2616"/>
    <x v="7"/>
    <x v="2"/>
    <x v="2893"/>
    <x v="3217"/>
    <x v="124"/>
    <x v="2990"/>
  </r>
  <r>
    <x v="1"/>
    <x v="899"/>
    <x v="957"/>
    <x v="10"/>
    <x v="1"/>
    <x v="494"/>
    <x v="1"/>
    <x v="0"/>
    <x v="135"/>
    <x v="1"/>
    <x v="12"/>
    <x v="3224"/>
    <x v="2939"/>
    <x v="2708"/>
    <x v="3226"/>
    <x v="3001"/>
    <x v="2617"/>
    <x v="1"/>
    <x v="2"/>
    <x v="2894"/>
    <x v="3218"/>
    <x v="1545"/>
    <x v="2991"/>
  </r>
  <r>
    <x v="1"/>
    <x v="899"/>
    <x v="957"/>
    <x v="10"/>
    <x v="1"/>
    <x v="494"/>
    <x v="1"/>
    <x v="0"/>
    <x v="76"/>
    <x v="0"/>
    <x v="5"/>
    <x v="3225"/>
    <x v="2940"/>
    <x v="2709"/>
    <x v="3227"/>
    <x v="3002"/>
    <x v="2618"/>
    <x v="4"/>
    <x v="2"/>
    <x v="2895"/>
    <x v="3219"/>
    <x v="575"/>
    <x v="2992"/>
  </r>
  <r>
    <x v="1"/>
    <x v="899"/>
    <x v="957"/>
    <x v="10"/>
    <x v="1"/>
    <x v="494"/>
    <x v="1"/>
    <x v="0"/>
    <x v="1565"/>
    <x v="0"/>
    <x v="5"/>
    <x v="3226"/>
    <x v="1716"/>
    <x v="2710"/>
    <x v="3228"/>
    <x v="1729"/>
    <x v="2619"/>
    <x v="1"/>
    <x v="2"/>
    <x v="1697"/>
    <x v="3220"/>
    <x v="128"/>
    <x v="1721"/>
  </r>
  <r>
    <x v="0"/>
    <x v="427"/>
    <x v="639"/>
    <x v="7"/>
    <x v="1"/>
    <x v="687"/>
    <x v="1"/>
    <x v="1"/>
    <x v="1566"/>
    <x v="1"/>
    <x v="14"/>
    <x v="3227"/>
    <x v="2941"/>
    <x v="2711"/>
    <x v="3229"/>
    <x v="3003"/>
    <x v="2620"/>
    <x v="2"/>
    <x v="2"/>
    <x v="2896"/>
    <x v="3221"/>
    <x v="1242"/>
    <x v="2993"/>
  </r>
  <r>
    <x v="0"/>
    <x v="900"/>
    <x v="35"/>
    <x v="1"/>
    <x v="0"/>
    <x v="337"/>
    <x v="2"/>
    <x v="2"/>
    <x v="1551"/>
    <x v="2"/>
    <x v="7"/>
    <x v="2465"/>
    <x v="2289"/>
    <x v="1846"/>
    <x v="2462"/>
    <x v="2318"/>
    <x v="967"/>
    <x v="1"/>
    <x v="0"/>
    <x v="2258"/>
    <x v="2453"/>
    <x v="714"/>
    <x v="2309"/>
  </r>
  <r>
    <x v="3"/>
    <x v="445"/>
    <x v="472"/>
    <x v="7"/>
    <x v="1"/>
    <x v="86"/>
    <x v="2"/>
    <x v="3"/>
    <x v="1113"/>
    <x v="2"/>
    <x v="11"/>
    <x v="3228"/>
    <x v="2942"/>
    <x v="1452"/>
    <x v="3230"/>
    <x v="3004"/>
    <x v="2621"/>
    <x v="12"/>
    <x v="0"/>
    <x v="2897"/>
    <x v="3222"/>
    <x v="1037"/>
    <x v="2994"/>
  </r>
  <r>
    <x v="3"/>
    <x v="445"/>
    <x v="472"/>
    <x v="7"/>
    <x v="1"/>
    <x v="86"/>
    <x v="2"/>
    <x v="3"/>
    <x v="314"/>
    <x v="1"/>
    <x v="10"/>
    <x v="341"/>
    <x v="336"/>
    <x v="333"/>
    <x v="342"/>
    <x v="338"/>
    <x v="336"/>
    <x v="0"/>
    <x v="0"/>
    <x v="335"/>
    <x v="342"/>
    <x v="2"/>
    <x v="338"/>
  </r>
  <r>
    <x v="2"/>
    <x v="589"/>
    <x v="623"/>
    <x v="4"/>
    <x v="1"/>
    <x v="621"/>
    <x v="0"/>
    <x v="1"/>
    <x v="639"/>
    <x v="1"/>
    <x v="2"/>
    <x v="3229"/>
    <x v="2943"/>
    <x v="879"/>
    <x v="3231"/>
    <x v="3005"/>
    <x v="2622"/>
    <x v="3"/>
    <x v="2"/>
    <x v="2898"/>
    <x v="3223"/>
    <x v="1337"/>
    <x v="2995"/>
  </r>
  <r>
    <x v="2"/>
    <x v="589"/>
    <x v="623"/>
    <x v="4"/>
    <x v="1"/>
    <x v="621"/>
    <x v="0"/>
    <x v="1"/>
    <x v="636"/>
    <x v="1"/>
    <x v="8"/>
    <x v="3230"/>
    <x v="2944"/>
    <x v="2712"/>
    <x v="3232"/>
    <x v="3006"/>
    <x v="2623"/>
    <x v="4"/>
    <x v="6"/>
    <x v="2899"/>
    <x v="3224"/>
    <x v="200"/>
    <x v="2996"/>
  </r>
  <r>
    <x v="2"/>
    <x v="589"/>
    <x v="623"/>
    <x v="4"/>
    <x v="1"/>
    <x v="621"/>
    <x v="0"/>
    <x v="1"/>
    <x v="1513"/>
    <x v="2"/>
    <x v="7"/>
    <x v="2961"/>
    <x v="2711"/>
    <x v="2515"/>
    <x v="2958"/>
    <x v="2761"/>
    <x v="2407"/>
    <x v="1"/>
    <x v="2"/>
    <x v="2672"/>
    <x v="2949"/>
    <x v="221"/>
    <x v="2752"/>
  </r>
  <r>
    <x v="2"/>
    <x v="589"/>
    <x v="623"/>
    <x v="4"/>
    <x v="1"/>
    <x v="621"/>
    <x v="0"/>
    <x v="1"/>
    <x v="1567"/>
    <x v="1"/>
    <x v="14"/>
    <x v="3231"/>
    <x v="2945"/>
    <x v="2713"/>
    <x v="3233"/>
    <x v="3007"/>
    <x v="2624"/>
    <x v="2"/>
    <x v="2"/>
    <x v="2900"/>
    <x v="3225"/>
    <x v="1546"/>
    <x v="2997"/>
  </r>
  <r>
    <x v="2"/>
    <x v="589"/>
    <x v="623"/>
    <x v="4"/>
    <x v="1"/>
    <x v="621"/>
    <x v="0"/>
    <x v="1"/>
    <x v="1421"/>
    <x v="2"/>
    <x v="11"/>
    <x v="3232"/>
    <x v="2946"/>
    <x v="2714"/>
    <x v="3234"/>
    <x v="3008"/>
    <x v="2625"/>
    <x v="12"/>
    <x v="2"/>
    <x v="2901"/>
    <x v="3226"/>
    <x v="1547"/>
    <x v="2998"/>
  </r>
  <r>
    <x v="2"/>
    <x v="589"/>
    <x v="623"/>
    <x v="4"/>
    <x v="1"/>
    <x v="621"/>
    <x v="0"/>
    <x v="1"/>
    <x v="1568"/>
    <x v="1"/>
    <x v="2"/>
    <x v="3233"/>
    <x v="1928"/>
    <x v="2715"/>
    <x v="3235"/>
    <x v="1948"/>
    <x v="2626"/>
    <x v="2"/>
    <x v="2"/>
    <x v="132"/>
    <x v="3227"/>
    <x v="717"/>
    <x v="1940"/>
  </r>
  <r>
    <x v="2"/>
    <x v="589"/>
    <x v="623"/>
    <x v="4"/>
    <x v="1"/>
    <x v="621"/>
    <x v="0"/>
    <x v="1"/>
    <x v="55"/>
    <x v="1"/>
    <x v="10"/>
    <x v="574"/>
    <x v="564"/>
    <x v="12"/>
    <x v="574"/>
    <x v="564"/>
    <x v="546"/>
    <x v="0"/>
    <x v="2"/>
    <x v="563"/>
    <x v="572"/>
    <x v="154"/>
    <x v="565"/>
  </r>
  <r>
    <x v="2"/>
    <x v="589"/>
    <x v="623"/>
    <x v="4"/>
    <x v="1"/>
    <x v="621"/>
    <x v="0"/>
    <x v="1"/>
    <x v="1569"/>
    <x v="1"/>
    <x v="4"/>
    <x v="3234"/>
    <x v="385"/>
    <x v="2716"/>
    <x v="3236"/>
    <x v="3009"/>
    <x v="2627"/>
    <x v="1"/>
    <x v="2"/>
    <x v="384"/>
    <x v="3228"/>
    <x v="1548"/>
    <x v="2999"/>
  </r>
  <r>
    <x v="0"/>
    <x v="143"/>
    <x v="679"/>
    <x v="3"/>
    <x v="1"/>
    <x v="258"/>
    <x v="2"/>
    <x v="3"/>
    <x v="1475"/>
    <x v="1"/>
    <x v="12"/>
    <x v="3235"/>
    <x v="2947"/>
    <x v="2717"/>
    <x v="3237"/>
    <x v="3010"/>
    <x v="2628"/>
    <x v="7"/>
    <x v="2"/>
    <x v="2902"/>
    <x v="3229"/>
    <x v="405"/>
    <x v="3000"/>
  </r>
  <r>
    <x v="0"/>
    <x v="143"/>
    <x v="679"/>
    <x v="3"/>
    <x v="1"/>
    <x v="258"/>
    <x v="2"/>
    <x v="3"/>
    <x v="1080"/>
    <x v="1"/>
    <x v="8"/>
    <x v="1527"/>
    <x v="1456"/>
    <x v="1388"/>
    <x v="1523"/>
    <x v="1469"/>
    <x v="1322"/>
    <x v="5"/>
    <x v="6"/>
    <x v="1444"/>
    <x v="1520"/>
    <x v="32"/>
    <x v="1463"/>
  </r>
  <r>
    <x v="3"/>
    <x v="44"/>
    <x v="45"/>
    <x v="0"/>
    <x v="1"/>
    <x v="586"/>
    <x v="0"/>
    <x v="3"/>
    <x v="1209"/>
    <x v="0"/>
    <x v="1"/>
    <x v="3236"/>
    <x v="2948"/>
    <x v="2718"/>
    <x v="3238"/>
    <x v="3011"/>
    <x v="2629"/>
    <x v="0"/>
    <x v="4"/>
    <x v="2903"/>
    <x v="3230"/>
    <x v="1549"/>
    <x v="3001"/>
  </r>
  <r>
    <x v="3"/>
    <x v="44"/>
    <x v="45"/>
    <x v="0"/>
    <x v="1"/>
    <x v="586"/>
    <x v="0"/>
    <x v="3"/>
    <x v="368"/>
    <x v="1"/>
    <x v="10"/>
    <x v="3071"/>
    <x v="1116"/>
    <x v="2597"/>
    <x v="3071"/>
    <x v="1121"/>
    <x v="2494"/>
    <x v="1"/>
    <x v="2"/>
    <x v="1107"/>
    <x v="3062"/>
    <x v="330"/>
    <x v="1115"/>
  </r>
  <r>
    <x v="1"/>
    <x v="901"/>
    <x v="234"/>
    <x v="4"/>
    <x v="1"/>
    <x v="588"/>
    <x v="1"/>
    <x v="1"/>
    <x v="642"/>
    <x v="0"/>
    <x v="5"/>
    <x v="819"/>
    <x v="796"/>
    <x v="781"/>
    <x v="818"/>
    <x v="795"/>
    <x v="754"/>
    <x v="0"/>
    <x v="0"/>
    <x v="791"/>
    <x v="816"/>
    <x v="594"/>
    <x v="792"/>
  </r>
  <r>
    <x v="1"/>
    <x v="584"/>
    <x v="933"/>
    <x v="7"/>
    <x v="1"/>
    <x v="537"/>
    <x v="0"/>
    <x v="3"/>
    <x v="1432"/>
    <x v="1"/>
    <x v="13"/>
    <x v="3237"/>
    <x v="2949"/>
    <x v="2175"/>
    <x v="3239"/>
    <x v="3012"/>
    <x v="0"/>
    <x v="4"/>
    <x v="0"/>
    <x v="2394"/>
    <x v="3231"/>
    <x v="789"/>
    <x v="3002"/>
  </r>
  <r>
    <x v="1"/>
    <x v="584"/>
    <x v="933"/>
    <x v="7"/>
    <x v="1"/>
    <x v="537"/>
    <x v="0"/>
    <x v="3"/>
    <x v="1520"/>
    <x v="2"/>
    <x v="15"/>
    <x v="3238"/>
    <x v="2950"/>
    <x v="2492"/>
    <x v="3240"/>
    <x v="3013"/>
    <x v="532"/>
    <x v="1"/>
    <x v="0"/>
    <x v="2904"/>
    <x v="3232"/>
    <x v="440"/>
    <x v="3003"/>
  </r>
  <r>
    <x v="1"/>
    <x v="584"/>
    <x v="933"/>
    <x v="7"/>
    <x v="1"/>
    <x v="537"/>
    <x v="0"/>
    <x v="3"/>
    <x v="269"/>
    <x v="0"/>
    <x v="5"/>
    <x v="3239"/>
    <x v="2951"/>
    <x v="2719"/>
    <x v="3241"/>
    <x v="3014"/>
    <x v="1685"/>
    <x v="0"/>
    <x v="0"/>
    <x v="2905"/>
    <x v="3233"/>
    <x v="57"/>
    <x v="3004"/>
  </r>
  <r>
    <x v="1"/>
    <x v="584"/>
    <x v="933"/>
    <x v="7"/>
    <x v="1"/>
    <x v="537"/>
    <x v="0"/>
    <x v="3"/>
    <x v="1570"/>
    <x v="1"/>
    <x v="2"/>
    <x v="734"/>
    <x v="718"/>
    <x v="705"/>
    <x v="733"/>
    <x v="717"/>
    <x v="690"/>
    <x v="1"/>
    <x v="0"/>
    <x v="714"/>
    <x v="732"/>
    <x v="269"/>
    <x v="715"/>
  </r>
  <r>
    <x v="1"/>
    <x v="584"/>
    <x v="933"/>
    <x v="7"/>
    <x v="1"/>
    <x v="537"/>
    <x v="0"/>
    <x v="3"/>
    <x v="912"/>
    <x v="1"/>
    <x v="8"/>
    <x v="3240"/>
    <x v="2952"/>
    <x v="2720"/>
    <x v="3242"/>
    <x v="3015"/>
    <x v="656"/>
    <x v="1"/>
    <x v="0"/>
    <x v="2906"/>
    <x v="3234"/>
    <x v="533"/>
    <x v="3005"/>
  </r>
  <r>
    <x v="1"/>
    <x v="584"/>
    <x v="933"/>
    <x v="7"/>
    <x v="1"/>
    <x v="537"/>
    <x v="0"/>
    <x v="3"/>
    <x v="1571"/>
    <x v="1"/>
    <x v="6"/>
    <x v="3241"/>
    <x v="2953"/>
    <x v="2721"/>
    <x v="3243"/>
    <x v="3016"/>
    <x v="2630"/>
    <x v="4"/>
    <x v="0"/>
    <x v="1378"/>
    <x v="3235"/>
    <x v="487"/>
    <x v="3006"/>
  </r>
  <r>
    <x v="1"/>
    <x v="584"/>
    <x v="933"/>
    <x v="7"/>
    <x v="1"/>
    <x v="537"/>
    <x v="0"/>
    <x v="3"/>
    <x v="822"/>
    <x v="1"/>
    <x v="8"/>
    <x v="3242"/>
    <x v="2954"/>
    <x v="2722"/>
    <x v="3244"/>
    <x v="3017"/>
    <x v="2631"/>
    <x v="6"/>
    <x v="0"/>
    <x v="2907"/>
    <x v="3236"/>
    <x v="1550"/>
    <x v="3007"/>
  </r>
  <r>
    <x v="1"/>
    <x v="584"/>
    <x v="933"/>
    <x v="7"/>
    <x v="1"/>
    <x v="537"/>
    <x v="0"/>
    <x v="3"/>
    <x v="24"/>
    <x v="1"/>
    <x v="8"/>
    <x v="3243"/>
    <x v="2955"/>
    <x v="2723"/>
    <x v="3245"/>
    <x v="3018"/>
    <x v="2632"/>
    <x v="5"/>
    <x v="0"/>
    <x v="2908"/>
    <x v="3237"/>
    <x v="607"/>
    <x v="3008"/>
  </r>
  <r>
    <x v="1"/>
    <x v="584"/>
    <x v="933"/>
    <x v="7"/>
    <x v="1"/>
    <x v="537"/>
    <x v="0"/>
    <x v="3"/>
    <x v="768"/>
    <x v="1"/>
    <x v="4"/>
    <x v="3244"/>
    <x v="2956"/>
    <x v="2724"/>
    <x v="3246"/>
    <x v="3019"/>
    <x v="1770"/>
    <x v="3"/>
    <x v="0"/>
    <x v="2909"/>
    <x v="3238"/>
    <x v="5"/>
    <x v="3009"/>
  </r>
  <r>
    <x v="0"/>
    <x v="180"/>
    <x v="292"/>
    <x v="4"/>
    <x v="1"/>
    <x v="209"/>
    <x v="0"/>
    <x v="1"/>
    <x v="346"/>
    <x v="1"/>
    <x v="6"/>
    <x v="3245"/>
    <x v="297"/>
    <x v="2482"/>
    <x v="3247"/>
    <x v="298"/>
    <x v="2633"/>
    <x v="1"/>
    <x v="0"/>
    <x v="296"/>
    <x v="3239"/>
    <x v="1002"/>
    <x v="298"/>
  </r>
  <r>
    <x v="0"/>
    <x v="244"/>
    <x v="308"/>
    <x v="5"/>
    <x v="1"/>
    <x v="203"/>
    <x v="0"/>
    <x v="0"/>
    <x v="307"/>
    <x v="1"/>
    <x v="8"/>
    <x v="3246"/>
    <x v="2957"/>
    <x v="2725"/>
    <x v="3248"/>
    <x v="3020"/>
    <x v="2634"/>
    <x v="0"/>
    <x v="6"/>
    <x v="2910"/>
    <x v="3240"/>
    <x v="1551"/>
    <x v="3010"/>
  </r>
  <r>
    <x v="3"/>
    <x v="455"/>
    <x v="742"/>
    <x v="1"/>
    <x v="0"/>
    <x v="157"/>
    <x v="0"/>
    <x v="1"/>
    <x v="218"/>
    <x v="1"/>
    <x v="10"/>
    <x v="902"/>
    <x v="874"/>
    <x v="571"/>
    <x v="902"/>
    <x v="875"/>
    <x v="823"/>
    <x v="5"/>
    <x v="2"/>
    <x v="869"/>
    <x v="900"/>
    <x v="630"/>
    <x v="872"/>
  </r>
  <r>
    <x v="3"/>
    <x v="455"/>
    <x v="742"/>
    <x v="1"/>
    <x v="0"/>
    <x v="157"/>
    <x v="0"/>
    <x v="1"/>
    <x v="598"/>
    <x v="1"/>
    <x v="12"/>
    <x v="3247"/>
    <x v="2958"/>
    <x v="672"/>
    <x v="3249"/>
    <x v="3021"/>
    <x v="2635"/>
    <x v="2"/>
    <x v="2"/>
    <x v="2911"/>
    <x v="3241"/>
    <x v="715"/>
    <x v="3011"/>
  </r>
  <r>
    <x v="1"/>
    <x v="628"/>
    <x v="450"/>
    <x v="2"/>
    <x v="0"/>
    <x v="135"/>
    <x v="1"/>
    <x v="1"/>
    <x v="1313"/>
    <x v="2"/>
    <x v="15"/>
    <x v="3248"/>
    <x v="2959"/>
    <x v="2726"/>
    <x v="3250"/>
    <x v="3022"/>
    <x v="2636"/>
    <x v="0"/>
    <x v="6"/>
    <x v="2912"/>
    <x v="3242"/>
    <x v="926"/>
    <x v="3012"/>
  </r>
  <r>
    <x v="1"/>
    <x v="628"/>
    <x v="450"/>
    <x v="2"/>
    <x v="0"/>
    <x v="135"/>
    <x v="1"/>
    <x v="1"/>
    <x v="1572"/>
    <x v="2"/>
    <x v="16"/>
    <x v="3249"/>
    <x v="2960"/>
    <x v="2727"/>
    <x v="3251"/>
    <x v="3023"/>
    <x v="2637"/>
    <x v="7"/>
    <x v="2"/>
    <x v="2913"/>
    <x v="3243"/>
    <x v="67"/>
    <x v="3013"/>
  </r>
  <r>
    <x v="1"/>
    <x v="628"/>
    <x v="450"/>
    <x v="2"/>
    <x v="0"/>
    <x v="135"/>
    <x v="1"/>
    <x v="1"/>
    <x v="722"/>
    <x v="2"/>
    <x v="7"/>
    <x v="3250"/>
    <x v="2961"/>
    <x v="2347"/>
    <x v="3252"/>
    <x v="3024"/>
    <x v="2638"/>
    <x v="2"/>
    <x v="2"/>
    <x v="2914"/>
    <x v="3244"/>
    <x v="545"/>
    <x v="3014"/>
  </r>
  <r>
    <x v="1"/>
    <x v="628"/>
    <x v="450"/>
    <x v="2"/>
    <x v="0"/>
    <x v="135"/>
    <x v="1"/>
    <x v="1"/>
    <x v="1573"/>
    <x v="0"/>
    <x v="5"/>
    <x v="3251"/>
    <x v="2962"/>
    <x v="2728"/>
    <x v="3253"/>
    <x v="3025"/>
    <x v="2639"/>
    <x v="4"/>
    <x v="2"/>
    <x v="2915"/>
    <x v="3245"/>
    <x v="272"/>
    <x v="3015"/>
  </r>
  <r>
    <x v="0"/>
    <x v="680"/>
    <x v="550"/>
    <x v="2"/>
    <x v="1"/>
    <x v="425"/>
    <x v="1"/>
    <x v="0"/>
    <x v="1197"/>
    <x v="1"/>
    <x v="8"/>
    <x v="3252"/>
    <x v="2963"/>
    <x v="2729"/>
    <x v="3254"/>
    <x v="3026"/>
    <x v="2640"/>
    <x v="3"/>
    <x v="0"/>
    <x v="2916"/>
    <x v="3246"/>
    <x v="321"/>
    <x v="3016"/>
  </r>
  <r>
    <x v="0"/>
    <x v="680"/>
    <x v="550"/>
    <x v="2"/>
    <x v="1"/>
    <x v="425"/>
    <x v="1"/>
    <x v="0"/>
    <x v="1475"/>
    <x v="1"/>
    <x v="12"/>
    <x v="3253"/>
    <x v="2964"/>
    <x v="2334"/>
    <x v="3255"/>
    <x v="3027"/>
    <x v="2641"/>
    <x v="5"/>
    <x v="0"/>
    <x v="2917"/>
    <x v="3247"/>
    <x v="107"/>
    <x v="3017"/>
  </r>
  <r>
    <x v="0"/>
    <x v="680"/>
    <x v="550"/>
    <x v="2"/>
    <x v="1"/>
    <x v="425"/>
    <x v="1"/>
    <x v="0"/>
    <x v="336"/>
    <x v="1"/>
    <x v="9"/>
    <x v="2051"/>
    <x v="1930"/>
    <x v="1820"/>
    <x v="2052"/>
    <x v="1950"/>
    <x v="1526"/>
    <x v="1"/>
    <x v="0"/>
    <x v="1905"/>
    <x v="2047"/>
    <x v="1002"/>
    <x v="1942"/>
  </r>
  <r>
    <x v="1"/>
    <x v="902"/>
    <x v="958"/>
    <x v="0"/>
    <x v="0"/>
    <x v="679"/>
    <x v="2"/>
    <x v="1"/>
    <x v="1460"/>
    <x v="0"/>
    <x v="5"/>
    <x v="3254"/>
    <x v="1759"/>
    <x v="2730"/>
    <x v="3256"/>
    <x v="1774"/>
    <x v="752"/>
    <x v="0"/>
    <x v="0"/>
    <x v="1741"/>
    <x v="3248"/>
    <x v="789"/>
    <x v="1766"/>
  </r>
  <r>
    <x v="2"/>
    <x v="103"/>
    <x v="101"/>
    <x v="8"/>
    <x v="1"/>
    <x v="21"/>
    <x v="1"/>
    <x v="1"/>
    <x v="1574"/>
    <x v="1"/>
    <x v="4"/>
    <x v="3255"/>
    <x v="2965"/>
    <x v="2731"/>
    <x v="3257"/>
    <x v="3028"/>
    <x v="2642"/>
    <x v="2"/>
    <x v="2"/>
    <x v="2918"/>
    <x v="3249"/>
    <x v="1552"/>
    <x v="3018"/>
  </r>
  <r>
    <x v="3"/>
    <x v="38"/>
    <x v="551"/>
    <x v="0"/>
    <x v="0"/>
    <x v="57"/>
    <x v="2"/>
    <x v="3"/>
    <x v="374"/>
    <x v="2"/>
    <x v="11"/>
    <x v="3256"/>
    <x v="2966"/>
    <x v="2732"/>
    <x v="3258"/>
    <x v="3029"/>
    <x v="2643"/>
    <x v="4"/>
    <x v="0"/>
    <x v="2919"/>
    <x v="3250"/>
    <x v="873"/>
    <x v="3019"/>
  </r>
  <r>
    <x v="3"/>
    <x v="165"/>
    <x v="168"/>
    <x v="4"/>
    <x v="1"/>
    <x v="556"/>
    <x v="1"/>
    <x v="3"/>
    <x v="767"/>
    <x v="0"/>
    <x v="5"/>
    <x v="3257"/>
    <x v="2967"/>
    <x v="1071"/>
    <x v="3259"/>
    <x v="3030"/>
    <x v="1187"/>
    <x v="7"/>
    <x v="0"/>
    <x v="2920"/>
    <x v="3251"/>
    <x v="1553"/>
    <x v="3020"/>
  </r>
  <r>
    <x v="0"/>
    <x v="850"/>
    <x v="405"/>
    <x v="9"/>
    <x v="0"/>
    <x v="716"/>
    <x v="1"/>
    <x v="3"/>
    <x v="1462"/>
    <x v="0"/>
    <x v="5"/>
    <x v="3258"/>
    <x v="2968"/>
    <x v="2733"/>
    <x v="3260"/>
    <x v="3031"/>
    <x v="2644"/>
    <x v="0"/>
    <x v="2"/>
    <x v="2921"/>
    <x v="3252"/>
    <x v="221"/>
    <x v="3021"/>
  </r>
  <r>
    <x v="1"/>
    <x v="385"/>
    <x v="959"/>
    <x v="1"/>
    <x v="1"/>
    <x v="704"/>
    <x v="1"/>
    <x v="0"/>
    <x v="1560"/>
    <x v="1"/>
    <x v="6"/>
    <x v="3259"/>
    <x v="2969"/>
    <x v="2734"/>
    <x v="3261"/>
    <x v="3032"/>
    <x v="2645"/>
    <x v="5"/>
    <x v="0"/>
    <x v="2922"/>
    <x v="3253"/>
    <x v="115"/>
    <x v="3022"/>
  </r>
  <r>
    <x v="1"/>
    <x v="385"/>
    <x v="959"/>
    <x v="1"/>
    <x v="1"/>
    <x v="704"/>
    <x v="1"/>
    <x v="0"/>
    <x v="1206"/>
    <x v="1"/>
    <x v="8"/>
    <x v="3260"/>
    <x v="2970"/>
    <x v="1011"/>
    <x v="3262"/>
    <x v="3033"/>
    <x v="297"/>
    <x v="1"/>
    <x v="0"/>
    <x v="2923"/>
    <x v="3254"/>
    <x v="269"/>
    <x v="3023"/>
  </r>
  <r>
    <x v="1"/>
    <x v="385"/>
    <x v="959"/>
    <x v="1"/>
    <x v="1"/>
    <x v="704"/>
    <x v="1"/>
    <x v="0"/>
    <x v="851"/>
    <x v="2"/>
    <x v="16"/>
    <x v="3261"/>
    <x v="2971"/>
    <x v="1013"/>
    <x v="3263"/>
    <x v="3034"/>
    <x v="2646"/>
    <x v="1"/>
    <x v="0"/>
    <x v="2924"/>
    <x v="3255"/>
    <x v="92"/>
    <x v="3024"/>
  </r>
  <r>
    <x v="1"/>
    <x v="385"/>
    <x v="959"/>
    <x v="1"/>
    <x v="1"/>
    <x v="704"/>
    <x v="1"/>
    <x v="0"/>
    <x v="1541"/>
    <x v="1"/>
    <x v="10"/>
    <x v="56"/>
    <x v="56"/>
    <x v="56"/>
    <x v="56"/>
    <x v="56"/>
    <x v="56"/>
    <x v="2"/>
    <x v="0"/>
    <x v="56"/>
    <x v="56"/>
    <x v="55"/>
    <x v="56"/>
  </r>
  <r>
    <x v="3"/>
    <x v="257"/>
    <x v="782"/>
    <x v="10"/>
    <x v="1"/>
    <x v="633"/>
    <x v="0"/>
    <x v="2"/>
    <x v="1068"/>
    <x v="1"/>
    <x v="6"/>
    <x v="3262"/>
    <x v="362"/>
    <x v="2678"/>
    <x v="3264"/>
    <x v="363"/>
    <x v="2647"/>
    <x v="1"/>
    <x v="2"/>
    <x v="361"/>
    <x v="3256"/>
    <x v="1554"/>
    <x v="364"/>
  </r>
  <r>
    <x v="2"/>
    <x v="533"/>
    <x v="680"/>
    <x v="0"/>
    <x v="1"/>
    <x v="164"/>
    <x v="1"/>
    <x v="2"/>
    <x v="740"/>
    <x v="0"/>
    <x v="5"/>
    <x v="3263"/>
    <x v="2972"/>
    <x v="2735"/>
    <x v="3265"/>
    <x v="3035"/>
    <x v="2648"/>
    <x v="0"/>
    <x v="7"/>
    <x v="2925"/>
    <x v="3257"/>
    <x v="1555"/>
    <x v="3025"/>
  </r>
  <r>
    <x v="2"/>
    <x v="533"/>
    <x v="680"/>
    <x v="0"/>
    <x v="1"/>
    <x v="164"/>
    <x v="1"/>
    <x v="2"/>
    <x v="1051"/>
    <x v="1"/>
    <x v="9"/>
    <x v="3264"/>
    <x v="2973"/>
    <x v="2736"/>
    <x v="3266"/>
    <x v="3036"/>
    <x v="2649"/>
    <x v="1"/>
    <x v="3"/>
    <x v="2926"/>
    <x v="3258"/>
    <x v="643"/>
    <x v="3026"/>
  </r>
  <r>
    <x v="2"/>
    <x v="533"/>
    <x v="680"/>
    <x v="0"/>
    <x v="1"/>
    <x v="164"/>
    <x v="1"/>
    <x v="2"/>
    <x v="1425"/>
    <x v="2"/>
    <x v="11"/>
    <x v="3265"/>
    <x v="2974"/>
    <x v="2737"/>
    <x v="3267"/>
    <x v="3037"/>
    <x v="2650"/>
    <x v="3"/>
    <x v="2"/>
    <x v="2927"/>
    <x v="3259"/>
    <x v="1556"/>
    <x v="3027"/>
  </r>
  <r>
    <x v="3"/>
    <x v="453"/>
    <x v="117"/>
    <x v="2"/>
    <x v="2"/>
    <x v="276"/>
    <x v="1"/>
    <x v="1"/>
    <x v="214"/>
    <x v="0"/>
    <x v="3"/>
    <x v="3266"/>
    <x v="2975"/>
    <x v="2738"/>
    <x v="3268"/>
    <x v="3038"/>
    <x v="2651"/>
    <x v="1"/>
    <x v="2"/>
    <x v="2928"/>
    <x v="3260"/>
    <x v="1557"/>
    <x v="3028"/>
  </r>
  <r>
    <x v="3"/>
    <x v="453"/>
    <x v="117"/>
    <x v="2"/>
    <x v="2"/>
    <x v="276"/>
    <x v="1"/>
    <x v="1"/>
    <x v="1127"/>
    <x v="1"/>
    <x v="10"/>
    <x v="3267"/>
    <x v="2976"/>
    <x v="1481"/>
    <x v="3269"/>
    <x v="3039"/>
    <x v="875"/>
    <x v="2"/>
    <x v="0"/>
    <x v="2929"/>
    <x v="3261"/>
    <x v="342"/>
    <x v="3029"/>
  </r>
  <r>
    <x v="3"/>
    <x v="81"/>
    <x v="321"/>
    <x v="3"/>
    <x v="2"/>
    <x v="527"/>
    <x v="0"/>
    <x v="1"/>
    <x v="1575"/>
    <x v="2"/>
    <x v="11"/>
    <x v="3268"/>
    <x v="1051"/>
    <x v="2739"/>
    <x v="1784"/>
    <x v="3040"/>
    <x v="2652"/>
    <x v="7"/>
    <x v="0"/>
    <x v="1042"/>
    <x v="1780"/>
    <x v="1558"/>
    <x v="3030"/>
  </r>
  <r>
    <x v="3"/>
    <x v="81"/>
    <x v="321"/>
    <x v="3"/>
    <x v="2"/>
    <x v="527"/>
    <x v="0"/>
    <x v="1"/>
    <x v="797"/>
    <x v="0"/>
    <x v="5"/>
    <x v="3269"/>
    <x v="2977"/>
    <x v="937"/>
    <x v="3270"/>
    <x v="3041"/>
    <x v="922"/>
    <x v="1"/>
    <x v="0"/>
    <x v="2930"/>
    <x v="3262"/>
    <x v="111"/>
    <x v="3031"/>
  </r>
  <r>
    <x v="2"/>
    <x v="589"/>
    <x v="28"/>
    <x v="4"/>
    <x v="0"/>
    <x v="600"/>
    <x v="0"/>
    <x v="1"/>
    <x v="600"/>
    <x v="1"/>
    <x v="10"/>
    <x v="1987"/>
    <x v="1869"/>
    <x v="420"/>
    <x v="1987"/>
    <x v="1888"/>
    <x v="267"/>
    <x v="0"/>
    <x v="0"/>
    <x v="1846"/>
    <x v="1981"/>
    <x v="243"/>
    <x v="1881"/>
  </r>
  <r>
    <x v="2"/>
    <x v="589"/>
    <x v="28"/>
    <x v="4"/>
    <x v="0"/>
    <x v="600"/>
    <x v="0"/>
    <x v="1"/>
    <x v="291"/>
    <x v="0"/>
    <x v="1"/>
    <x v="2944"/>
    <x v="898"/>
    <x v="2503"/>
    <x v="2941"/>
    <x v="898"/>
    <x v="2394"/>
    <x v="2"/>
    <x v="2"/>
    <x v="891"/>
    <x v="2933"/>
    <x v="1450"/>
    <x v="895"/>
  </r>
  <r>
    <x v="3"/>
    <x v="148"/>
    <x v="886"/>
    <x v="5"/>
    <x v="1"/>
    <x v="270"/>
    <x v="2"/>
    <x v="2"/>
    <x v="1217"/>
    <x v="1"/>
    <x v="13"/>
    <x v="3270"/>
    <x v="2978"/>
    <x v="2740"/>
    <x v="3271"/>
    <x v="3042"/>
    <x v="2653"/>
    <x v="2"/>
    <x v="0"/>
    <x v="2931"/>
    <x v="3263"/>
    <x v="249"/>
    <x v="3032"/>
  </r>
  <r>
    <x v="0"/>
    <x v="251"/>
    <x v="30"/>
    <x v="8"/>
    <x v="1"/>
    <x v="236"/>
    <x v="0"/>
    <x v="0"/>
    <x v="1576"/>
    <x v="1"/>
    <x v="14"/>
    <x v="3271"/>
    <x v="1817"/>
    <x v="2741"/>
    <x v="3272"/>
    <x v="3043"/>
    <x v="2654"/>
    <x v="0"/>
    <x v="0"/>
    <x v="1325"/>
    <x v="3264"/>
    <x v="1559"/>
    <x v="1337"/>
  </r>
  <r>
    <x v="0"/>
    <x v="251"/>
    <x v="30"/>
    <x v="8"/>
    <x v="1"/>
    <x v="236"/>
    <x v="0"/>
    <x v="0"/>
    <x v="1135"/>
    <x v="2"/>
    <x v="11"/>
    <x v="3272"/>
    <x v="2979"/>
    <x v="2599"/>
    <x v="3273"/>
    <x v="3044"/>
    <x v="2655"/>
    <x v="2"/>
    <x v="0"/>
    <x v="2932"/>
    <x v="3265"/>
    <x v="1486"/>
    <x v="3033"/>
  </r>
  <r>
    <x v="0"/>
    <x v="42"/>
    <x v="30"/>
    <x v="8"/>
    <x v="1"/>
    <x v="29"/>
    <x v="1"/>
    <x v="2"/>
    <x v="158"/>
    <x v="1"/>
    <x v="6"/>
    <x v="166"/>
    <x v="659"/>
    <x v="1456"/>
    <x v="3274"/>
    <x v="658"/>
    <x v="2656"/>
    <x v="2"/>
    <x v="0"/>
    <x v="657"/>
    <x v="3266"/>
    <x v="1560"/>
    <x v="657"/>
  </r>
  <r>
    <x v="0"/>
    <x v="887"/>
    <x v="746"/>
    <x v="4"/>
    <x v="1"/>
    <x v="437"/>
    <x v="2"/>
    <x v="0"/>
    <x v="283"/>
    <x v="0"/>
    <x v="5"/>
    <x v="3273"/>
    <x v="2980"/>
    <x v="894"/>
    <x v="3275"/>
    <x v="3045"/>
    <x v="2657"/>
    <x v="4"/>
    <x v="0"/>
    <x v="2933"/>
    <x v="3267"/>
    <x v="1200"/>
    <x v="3034"/>
  </r>
  <r>
    <x v="0"/>
    <x v="887"/>
    <x v="746"/>
    <x v="4"/>
    <x v="1"/>
    <x v="437"/>
    <x v="2"/>
    <x v="0"/>
    <x v="8"/>
    <x v="1"/>
    <x v="8"/>
    <x v="3274"/>
    <x v="744"/>
    <x v="116"/>
    <x v="3276"/>
    <x v="3046"/>
    <x v="960"/>
    <x v="0"/>
    <x v="0"/>
    <x v="741"/>
    <x v="3268"/>
    <x v="1235"/>
    <x v="3035"/>
  </r>
  <r>
    <x v="3"/>
    <x v="903"/>
    <x v="177"/>
    <x v="0"/>
    <x v="1"/>
    <x v="383"/>
    <x v="0"/>
    <x v="2"/>
    <x v="311"/>
    <x v="1"/>
    <x v="6"/>
    <x v="3275"/>
    <x v="2981"/>
    <x v="2742"/>
    <x v="3277"/>
    <x v="3047"/>
    <x v="2658"/>
    <x v="8"/>
    <x v="2"/>
    <x v="2934"/>
    <x v="3269"/>
    <x v="1561"/>
    <x v="3036"/>
  </r>
  <r>
    <x v="2"/>
    <x v="125"/>
    <x v="124"/>
    <x v="4"/>
    <x v="1"/>
    <x v="716"/>
    <x v="1"/>
    <x v="1"/>
    <x v="1498"/>
    <x v="1"/>
    <x v="8"/>
    <x v="3276"/>
    <x v="2982"/>
    <x v="2743"/>
    <x v="3278"/>
    <x v="3048"/>
    <x v="2659"/>
    <x v="2"/>
    <x v="6"/>
    <x v="2935"/>
    <x v="3270"/>
    <x v="1562"/>
    <x v="3037"/>
  </r>
  <r>
    <x v="3"/>
    <x v="355"/>
    <x v="710"/>
    <x v="3"/>
    <x v="2"/>
    <x v="193"/>
    <x v="0"/>
    <x v="2"/>
    <x v="425"/>
    <x v="1"/>
    <x v="6"/>
    <x v="2893"/>
    <x v="2654"/>
    <x v="2466"/>
    <x v="2890"/>
    <x v="2704"/>
    <x v="2356"/>
    <x v="1"/>
    <x v="2"/>
    <x v="2617"/>
    <x v="2882"/>
    <x v="918"/>
    <x v="2694"/>
  </r>
  <r>
    <x v="0"/>
    <x v="482"/>
    <x v="771"/>
    <x v="4"/>
    <x v="1"/>
    <x v="64"/>
    <x v="1"/>
    <x v="1"/>
    <x v="1267"/>
    <x v="1"/>
    <x v="9"/>
    <x v="3277"/>
    <x v="697"/>
    <x v="2744"/>
    <x v="3279"/>
    <x v="3049"/>
    <x v="2660"/>
    <x v="0"/>
    <x v="2"/>
    <x v="694"/>
    <x v="3271"/>
    <x v="1563"/>
    <x v="3038"/>
  </r>
  <r>
    <x v="0"/>
    <x v="410"/>
    <x v="950"/>
    <x v="1"/>
    <x v="1"/>
    <x v="538"/>
    <x v="0"/>
    <x v="3"/>
    <x v="734"/>
    <x v="1"/>
    <x v="4"/>
    <x v="3278"/>
    <x v="2983"/>
    <x v="852"/>
    <x v="3280"/>
    <x v="3050"/>
    <x v="591"/>
    <x v="0"/>
    <x v="0"/>
    <x v="2936"/>
    <x v="3272"/>
    <x v="105"/>
    <x v="3039"/>
  </r>
  <r>
    <x v="0"/>
    <x v="410"/>
    <x v="950"/>
    <x v="1"/>
    <x v="1"/>
    <x v="538"/>
    <x v="0"/>
    <x v="3"/>
    <x v="311"/>
    <x v="1"/>
    <x v="6"/>
    <x v="3279"/>
    <x v="960"/>
    <x v="2685"/>
    <x v="3281"/>
    <x v="962"/>
    <x v="2057"/>
    <x v="0"/>
    <x v="0"/>
    <x v="954"/>
    <x v="3273"/>
    <x v="242"/>
    <x v="959"/>
  </r>
  <r>
    <x v="0"/>
    <x v="410"/>
    <x v="950"/>
    <x v="1"/>
    <x v="1"/>
    <x v="538"/>
    <x v="0"/>
    <x v="3"/>
    <x v="1508"/>
    <x v="1"/>
    <x v="2"/>
    <x v="2608"/>
    <x v="1853"/>
    <x v="2247"/>
    <x v="2605"/>
    <x v="1872"/>
    <x v="681"/>
    <x v="1"/>
    <x v="0"/>
    <x v="1830"/>
    <x v="2595"/>
    <x v="396"/>
    <x v="1864"/>
  </r>
  <r>
    <x v="1"/>
    <x v="227"/>
    <x v="832"/>
    <x v="8"/>
    <x v="1"/>
    <x v="175"/>
    <x v="1"/>
    <x v="3"/>
    <x v="1018"/>
    <x v="1"/>
    <x v="4"/>
    <x v="3280"/>
    <x v="108"/>
    <x v="2745"/>
    <x v="3282"/>
    <x v="108"/>
    <x v="2661"/>
    <x v="0"/>
    <x v="0"/>
    <x v="108"/>
    <x v="3274"/>
    <x v="1564"/>
    <x v="108"/>
  </r>
  <r>
    <x v="1"/>
    <x v="227"/>
    <x v="832"/>
    <x v="8"/>
    <x v="1"/>
    <x v="175"/>
    <x v="1"/>
    <x v="3"/>
    <x v="72"/>
    <x v="1"/>
    <x v="4"/>
    <x v="3281"/>
    <x v="2984"/>
    <x v="533"/>
    <x v="548"/>
    <x v="3051"/>
    <x v="521"/>
    <x v="3"/>
    <x v="0"/>
    <x v="2937"/>
    <x v="232"/>
    <x v="212"/>
    <x v="3040"/>
  </r>
  <r>
    <x v="1"/>
    <x v="227"/>
    <x v="832"/>
    <x v="8"/>
    <x v="1"/>
    <x v="175"/>
    <x v="1"/>
    <x v="3"/>
    <x v="1577"/>
    <x v="2"/>
    <x v="7"/>
    <x v="3282"/>
    <x v="2985"/>
    <x v="2746"/>
    <x v="3283"/>
    <x v="3052"/>
    <x v="737"/>
    <x v="7"/>
    <x v="0"/>
    <x v="2938"/>
    <x v="3275"/>
    <x v="585"/>
    <x v="3041"/>
  </r>
  <r>
    <x v="1"/>
    <x v="227"/>
    <x v="832"/>
    <x v="8"/>
    <x v="1"/>
    <x v="175"/>
    <x v="1"/>
    <x v="3"/>
    <x v="1149"/>
    <x v="2"/>
    <x v="7"/>
    <x v="3283"/>
    <x v="2986"/>
    <x v="1524"/>
    <x v="3284"/>
    <x v="3053"/>
    <x v="2662"/>
    <x v="3"/>
    <x v="0"/>
    <x v="2939"/>
    <x v="3276"/>
    <x v="22"/>
    <x v="3042"/>
  </r>
  <r>
    <x v="1"/>
    <x v="227"/>
    <x v="832"/>
    <x v="8"/>
    <x v="1"/>
    <x v="175"/>
    <x v="1"/>
    <x v="3"/>
    <x v="1526"/>
    <x v="1"/>
    <x v="8"/>
    <x v="3284"/>
    <x v="2987"/>
    <x v="2747"/>
    <x v="3285"/>
    <x v="3054"/>
    <x v="100"/>
    <x v="4"/>
    <x v="0"/>
    <x v="2940"/>
    <x v="3277"/>
    <x v="264"/>
    <x v="3043"/>
  </r>
  <r>
    <x v="3"/>
    <x v="904"/>
    <x v="146"/>
    <x v="10"/>
    <x v="0"/>
    <x v="717"/>
    <x v="0"/>
    <x v="3"/>
    <x v="145"/>
    <x v="1"/>
    <x v="10"/>
    <x v="1019"/>
    <x v="985"/>
    <x v="148"/>
    <x v="1019"/>
    <x v="988"/>
    <x v="294"/>
    <x v="7"/>
    <x v="0"/>
    <x v="978"/>
    <x v="1016"/>
    <x v="265"/>
    <x v="984"/>
  </r>
  <r>
    <x v="3"/>
    <x v="904"/>
    <x v="146"/>
    <x v="10"/>
    <x v="0"/>
    <x v="717"/>
    <x v="0"/>
    <x v="3"/>
    <x v="928"/>
    <x v="0"/>
    <x v="5"/>
    <x v="3285"/>
    <x v="2988"/>
    <x v="2748"/>
    <x v="3286"/>
    <x v="3055"/>
    <x v="2663"/>
    <x v="1"/>
    <x v="0"/>
    <x v="2941"/>
    <x v="3278"/>
    <x v="1565"/>
    <x v="3044"/>
  </r>
  <r>
    <x v="0"/>
    <x v="716"/>
    <x v="320"/>
    <x v="10"/>
    <x v="3"/>
    <x v="718"/>
    <x v="0"/>
    <x v="3"/>
    <x v="1417"/>
    <x v="2"/>
    <x v="7"/>
    <x v="2449"/>
    <x v="2287"/>
    <x v="2128"/>
    <x v="2446"/>
    <x v="2316"/>
    <x v="58"/>
    <x v="0"/>
    <x v="0"/>
    <x v="2256"/>
    <x v="2438"/>
    <x v="87"/>
    <x v="2307"/>
  </r>
  <r>
    <x v="0"/>
    <x v="716"/>
    <x v="320"/>
    <x v="10"/>
    <x v="3"/>
    <x v="718"/>
    <x v="0"/>
    <x v="3"/>
    <x v="1526"/>
    <x v="1"/>
    <x v="8"/>
    <x v="3286"/>
    <x v="2989"/>
    <x v="2747"/>
    <x v="3287"/>
    <x v="3056"/>
    <x v="133"/>
    <x v="0"/>
    <x v="0"/>
    <x v="2942"/>
    <x v="3279"/>
    <x v="632"/>
    <x v="3045"/>
  </r>
  <r>
    <x v="0"/>
    <x v="10"/>
    <x v="10"/>
    <x v="4"/>
    <x v="1"/>
    <x v="109"/>
    <x v="0"/>
    <x v="2"/>
    <x v="47"/>
    <x v="2"/>
    <x v="7"/>
    <x v="3287"/>
    <x v="2990"/>
    <x v="2749"/>
    <x v="3288"/>
    <x v="3057"/>
    <x v="1465"/>
    <x v="7"/>
    <x v="0"/>
    <x v="2943"/>
    <x v="3280"/>
    <x v="999"/>
    <x v="3046"/>
  </r>
  <r>
    <x v="0"/>
    <x v="10"/>
    <x v="10"/>
    <x v="4"/>
    <x v="1"/>
    <x v="109"/>
    <x v="0"/>
    <x v="2"/>
    <x v="1016"/>
    <x v="2"/>
    <x v="11"/>
    <x v="3288"/>
    <x v="2875"/>
    <x v="2750"/>
    <x v="3289"/>
    <x v="2936"/>
    <x v="2664"/>
    <x v="0"/>
    <x v="0"/>
    <x v="2830"/>
    <x v="3281"/>
    <x v="997"/>
    <x v="2926"/>
  </r>
  <r>
    <x v="0"/>
    <x v="10"/>
    <x v="10"/>
    <x v="4"/>
    <x v="1"/>
    <x v="109"/>
    <x v="0"/>
    <x v="2"/>
    <x v="14"/>
    <x v="1"/>
    <x v="9"/>
    <x v="3289"/>
    <x v="2991"/>
    <x v="2751"/>
    <x v="3290"/>
    <x v="3058"/>
    <x v="2665"/>
    <x v="7"/>
    <x v="9"/>
    <x v="2944"/>
    <x v="3282"/>
    <x v="1566"/>
    <x v="3047"/>
  </r>
  <r>
    <x v="0"/>
    <x v="804"/>
    <x v="347"/>
    <x v="9"/>
    <x v="1"/>
    <x v="576"/>
    <x v="0"/>
    <x v="3"/>
    <x v="318"/>
    <x v="1"/>
    <x v="12"/>
    <x v="2015"/>
    <x v="1896"/>
    <x v="705"/>
    <x v="2016"/>
    <x v="1914"/>
    <x v="1701"/>
    <x v="4"/>
    <x v="0"/>
    <x v="1873"/>
    <x v="2010"/>
    <x v="146"/>
    <x v="1907"/>
  </r>
  <r>
    <x v="0"/>
    <x v="804"/>
    <x v="347"/>
    <x v="9"/>
    <x v="1"/>
    <x v="576"/>
    <x v="0"/>
    <x v="3"/>
    <x v="1283"/>
    <x v="1"/>
    <x v="10"/>
    <x v="1988"/>
    <x v="1870"/>
    <x v="1139"/>
    <x v="1988"/>
    <x v="1889"/>
    <x v="1679"/>
    <x v="6"/>
    <x v="0"/>
    <x v="1847"/>
    <x v="1982"/>
    <x v="345"/>
    <x v="1882"/>
  </r>
  <r>
    <x v="0"/>
    <x v="804"/>
    <x v="347"/>
    <x v="9"/>
    <x v="1"/>
    <x v="576"/>
    <x v="0"/>
    <x v="3"/>
    <x v="340"/>
    <x v="1"/>
    <x v="8"/>
    <x v="372"/>
    <x v="365"/>
    <x v="363"/>
    <x v="373"/>
    <x v="366"/>
    <x v="363"/>
    <x v="1"/>
    <x v="2"/>
    <x v="364"/>
    <x v="373"/>
    <x v="12"/>
    <x v="367"/>
  </r>
  <r>
    <x v="2"/>
    <x v="745"/>
    <x v="960"/>
    <x v="2"/>
    <x v="3"/>
    <x v="275"/>
    <x v="0"/>
    <x v="0"/>
    <x v="1432"/>
    <x v="1"/>
    <x v="13"/>
    <x v="3290"/>
    <x v="2992"/>
    <x v="2175"/>
    <x v="3291"/>
    <x v="3059"/>
    <x v="2666"/>
    <x v="1"/>
    <x v="0"/>
    <x v="2945"/>
    <x v="3283"/>
    <x v="1567"/>
    <x v="3048"/>
  </r>
  <r>
    <x v="0"/>
    <x v="713"/>
    <x v="961"/>
    <x v="8"/>
    <x v="0"/>
    <x v="154"/>
    <x v="0"/>
    <x v="0"/>
    <x v="392"/>
    <x v="1"/>
    <x v="4"/>
    <x v="3291"/>
    <x v="2993"/>
    <x v="419"/>
    <x v="3292"/>
    <x v="3060"/>
    <x v="2667"/>
    <x v="2"/>
    <x v="0"/>
    <x v="2946"/>
    <x v="3284"/>
    <x v="53"/>
    <x v="3049"/>
  </r>
  <r>
    <x v="0"/>
    <x v="713"/>
    <x v="961"/>
    <x v="8"/>
    <x v="0"/>
    <x v="154"/>
    <x v="0"/>
    <x v="0"/>
    <x v="1265"/>
    <x v="0"/>
    <x v="1"/>
    <x v="3292"/>
    <x v="2446"/>
    <x v="2752"/>
    <x v="3293"/>
    <x v="2486"/>
    <x v="2668"/>
    <x v="1"/>
    <x v="0"/>
    <x v="2411"/>
    <x v="3285"/>
    <x v="421"/>
    <x v="2475"/>
  </r>
  <r>
    <x v="3"/>
    <x v="151"/>
    <x v="346"/>
    <x v="6"/>
    <x v="0"/>
    <x v="112"/>
    <x v="1"/>
    <x v="1"/>
    <x v="1071"/>
    <x v="0"/>
    <x v="5"/>
    <x v="1503"/>
    <x v="1433"/>
    <x v="1369"/>
    <x v="1500"/>
    <x v="1446"/>
    <x v="1302"/>
    <x v="0"/>
    <x v="0"/>
    <x v="1421"/>
    <x v="1496"/>
    <x v="279"/>
    <x v="1440"/>
  </r>
  <r>
    <x v="3"/>
    <x v="151"/>
    <x v="346"/>
    <x v="6"/>
    <x v="0"/>
    <x v="112"/>
    <x v="1"/>
    <x v="1"/>
    <x v="1429"/>
    <x v="1"/>
    <x v="9"/>
    <x v="3293"/>
    <x v="2994"/>
    <x v="2473"/>
    <x v="3294"/>
    <x v="3061"/>
    <x v="2669"/>
    <x v="4"/>
    <x v="0"/>
    <x v="2947"/>
    <x v="3286"/>
    <x v="128"/>
    <x v="3050"/>
  </r>
  <r>
    <x v="3"/>
    <x v="151"/>
    <x v="346"/>
    <x v="6"/>
    <x v="0"/>
    <x v="112"/>
    <x v="1"/>
    <x v="1"/>
    <x v="1572"/>
    <x v="2"/>
    <x v="16"/>
    <x v="3294"/>
    <x v="2995"/>
    <x v="2753"/>
    <x v="3295"/>
    <x v="3062"/>
    <x v="2670"/>
    <x v="0"/>
    <x v="2"/>
    <x v="2948"/>
    <x v="3287"/>
    <x v="887"/>
    <x v="3051"/>
  </r>
  <r>
    <x v="3"/>
    <x v="151"/>
    <x v="346"/>
    <x v="6"/>
    <x v="0"/>
    <x v="112"/>
    <x v="1"/>
    <x v="1"/>
    <x v="675"/>
    <x v="1"/>
    <x v="14"/>
    <x v="3295"/>
    <x v="159"/>
    <x v="2754"/>
    <x v="3296"/>
    <x v="159"/>
    <x v="2671"/>
    <x v="2"/>
    <x v="0"/>
    <x v="158"/>
    <x v="3288"/>
    <x v="1116"/>
    <x v="159"/>
  </r>
  <r>
    <x v="3"/>
    <x v="151"/>
    <x v="346"/>
    <x v="6"/>
    <x v="0"/>
    <x v="112"/>
    <x v="1"/>
    <x v="1"/>
    <x v="370"/>
    <x v="0"/>
    <x v="1"/>
    <x v="2366"/>
    <x v="2214"/>
    <x v="396"/>
    <x v="2363"/>
    <x v="2239"/>
    <x v="1947"/>
    <x v="1"/>
    <x v="2"/>
    <x v="2186"/>
    <x v="2355"/>
    <x v="333"/>
    <x v="2231"/>
  </r>
  <r>
    <x v="3"/>
    <x v="151"/>
    <x v="346"/>
    <x v="6"/>
    <x v="0"/>
    <x v="112"/>
    <x v="1"/>
    <x v="1"/>
    <x v="968"/>
    <x v="1"/>
    <x v="10"/>
    <x v="2438"/>
    <x v="2279"/>
    <x v="1888"/>
    <x v="2435"/>
    <x v="2308"/>
    <x v="1343"/>
    <x v="1"/>
    <x v="0"/>
    <x v="2248"/>
    <x v="2427"/>
    <x v="1073"/>
    <x v="2299"/>
  </r>
  <r>
    <x v="3"/>
    <x v="151"/>
    <x v="346"/>
    <x v="6"/>
    <x v="0"/>
    <x v="112"/>
    <x v="1"/>
    <x v="1"/>
    <x v="115"/>
    <x v="1"/>
    <x v="8"/>
    <x v="881"/>
    <x v="852"/>
    <x v="837"/>
    <x v="880"/>
    <x v="853"/>
    <x v="805"/>
    <x v="0"/>
    <x v="2"/>
    <x v="847"/>
    <x v="878"/>
    <x v="109"/>
    <x v="850"/>
  </r>
  <r>
    <x v="3"/>
    <x v="151"/>
    <x v="346"/>
    <x v="6"/>
    <x v="0"/>
    <x v="112"/>
    <x v="1"/>
    <x v="1"/>
    <x v="1043"/>
    <x v="1"/>
    <x v="4"/>
    <x v="1455"/>
    <x v="1394"/>
    <x v="1324"/>
    <x v="1452"/>
    <x v="1404"/>
    <x v="1260"/>
    <x v="2"/>
    <x v="0"/>
    <x v="1383"/>
    <x v="1449"/>
    <x v="877"/>
    <x v="1398"/>
  </r>
  <r>
    <x v="0"/>
    <x v="840"/>
    <x v="962"/>
    <x v="10"/>
    <x v="2"/>
    <x v="684"/>
    <x v="1"/>
    <x v="2"/>
    <x v="827"/>
    <x v="1"/>
    <x v="10"/>
    <x v="3296"/>
    <x v="2996"/>
    <x v="659"/>
    <x v="3297"/>
    <x v="3063"/>
    <x v="2672"/>
    <x v="3"/>
    <x v="2"/>
    <x v="2949"/>
    <x v="3289"/>
    <x v="363"/>
    <x v="3052"/>
  </r>
  <r>
    <x v="0"/>
    <x v="840"/>
    <x v="962"/>
    <x v="10"/>
    <x v="2"/>
    <x v="684"/>
    <x v="1"/>
    <x v="2"/>
    <x v="1578"/>
    <x v="0"/>
    <x v="1"/>
    <x v="3297"/>
    <x v="2997"/>
    <x v="2755"/>
    <x v="3298"/>
    <x v="3064"/>
    <x v="2673"/>
    <x v="2"/>
    <x v="4"/>
    <x v="2950"/>
    <x v="3290"/>
    <x v="1568"/>
    <x v="3053"/>
  </r>
  <r>
    <x v="0"/>
    <x v="905"/>
    <x v="963"/>
    <x v="11"/>
    <x v="1"/>
    <x v="48"/>
    <x v="0"/>
    <x v="3"/>
    <x v="1500"/>
    <x v="1"/>
    <x v="6"/>
    <x v="3298"/>
    <x v="2998"/>
    <x v="1586"/>
    <x v="3299"/>
    <x v="3065"/>
    <x v="2674"/>
    <x v="3"/>
    <x v="2"/>
    <x v="2951"/>
    <x v="3291"/>
    <x v="1326"/>
    <x v="3054"/>
  </r>
  <r>
    <x v="1"/>
    <x v="227"/>
    <x v="832"/>
    <x v="8"/>
    <x v="1"/>
    <x v="334"/>
    <x v="1"/>
    <x v="1"/>
    <x v="241"/>
    <x v="1"/>
    <x v="6"/>
    <x v="3157"/>
    <x v="2682"/>
    <x v="2653"/>
    <x v="3157"/>
    <x v="2733"/>
    <x v="336"/>
    <x v="0"/>
    <x v="0"/>
    <x v="2643"/>
    <x v="3149"/>
    <x v="2"/>
    <x v="2723"/>
  </r>
  <r>
    <x v="1"/>
    <x v="227"/>
    <x v="832"/>
    <x v="8"/>
    <x v="1"/>
    <x v="334"/>
    <x v="1"/>
    <x v="1"/>
    <x v="1566"/>
    <x v="1"/>
    <x v="14"/>
    <x v="3299"/>
    <x v="2999"/>
    <x v="2756"/>
    <x v="3300"/>
    <x v="3066"/>
    <x v="633"/>
    <x v="0"/>
    <x v="0"/>
    <x v="2952"/>
    <x v="3292"/>
    <x v="440"/>
    <x v="3055"/>
  </r>
  <r>
    <x v="1"/>
    <x v="227"/>
    <x v="832"/>
    <x v="8"/>
    <x v="1"/>
    <x v="334"/>
    <x v="1"/>
    <x v="1"/>
    <x v="1122"/>
    <x v="0"/>
    <x v="5"/>
    <x v="3300"/>
    <x v="3000"/>
    <x v="2366"/>
    <x v="3301"/>
    <x v="3067"/>
    <x v="2675"/>
    <x v="0"/>
    <x v="0"/>
    <x v="2953"/>
    <x v="3293"/>
    <x v="997"/>
    <x v="3056"/>
  </r>
  <r>
    <x v="3"/>
    <x v="605"/>
    <x v="808"/>
    <x v="5"/>
    <x v="1"/>
    <x v="237"/>
    <x v="0"/>
    <x v="3"/>
    <x v="161"/>
    <x v="1"/>
    <x v="10"/>
    <x v="3301"/>
    <x v="3001"/>
    <x v="2757"/>
    <x v="3302"/>
    <x v="1916"/>
    <x v="2676"/>
    <x v="2"/>
    <x v="0"/>
    <x v="2954"/>
    <x v="3294"/>
    <x v="55"/>
    <x v="1909"/>
  </r>
  <r>
    <x v="0"/>
    <x v="572"/>
    <x v="964"/>
    <x v="6"/>
    <x v="0"/>
    <x v="378"/>
    <x v="1"/>
    <x v="2"/>
    <x v="430"/>
    <x v="0"/>
    <x v="0"/>
    <x v="3302"/>
    <x v="1826"/>
    <x v="2758"/>
    <x v="3303"/>
    <x v="1845"/>
    <x v="2677"/>
    <x v="0"/>
    <x v="0"/>
    <x v="1805"/>
    <x v="3295"/>
    <x v="94"/>
    <x v="1837"/>
  </r>
  <r>
    <x v="0"/>
    <x v="572"/>
    <x v="964"/>
    <x v="6"/>
    <x v="0"/>
    <x v="378"/>
    <x v="1"/>
    <x v="2"/>
    <x v="798"/>
    <x v="1"/>
    <x v="8"/>
    <x v="3303"/>
    <x v="3002"/>
    <x v="2759"/>
    <x v="3304"/>
    <x v="3068"/>
    <x v="1279"/>
    <x v="1"/>
    <x v="0"/>
    <x v="2955"/>
    <x v="3296"/>
    <x v="499"/>
    <x v="3057"/>
  </r>
  <r>
    <x v="3"/>
    <x v="906"/>
    <x v="965"/>
    <x v="11"/>
    <x v="1"/>
    <x v="659"/>
    <x v="0"/>
    <x v="2"/>
    <x v="98"/>
    <x v="1"/>
    <x v="8"/>
    <x v="100"/>
    <x v="99"/>
    <x v="97"/>
    <x v="100"/>
    <x v="99"/>
    <x v="99"/>
    <x v="1"/>
    <x v="3"/>
    <x v="99"/>
    <x v="100"/>
    <x v="96"/>
    <x v="99"/>
  </r>
  <r>
    <x v="0"/>
    <x v="844"/>
    <x v="595"/>
    <x v="10"/>
    <x v="1"/>
    <x v="678"/>
    <x v="1"/>
    <x v="2"/>
    <x v="1169"/>
    <x v="0"/>
    <x v="3"/>
    <x v="3304"/>
    <x v="2855"/>
    <x v="2760"/>
    <x v="3305"/>
    <x v="2915"/>
    <x v="2678"/>
    <x v="0"/>
    <x v="4"/>
    <x v="2811"/>
    <x v="3297"/>
    <x v="1569"/>
    <x v="2905"/>
  </r>
  <r>
    <x v="0"/>
    <x v="844"/>
    <x v="595"/>
    <x v="10"/>
    <x v="1"/>
    <x v="678"/>
    <x v="1"/>
    <x v="2"/>
    <x v="59"/>
    <x v="1"/>
    <x v="6"/>
    <x v="3305"/>
    <x v="3003"/>
    <x v="1794"/>
    <x v="2021"/>
    <x v="3069"/>
    <x v="2679"/>
    <x v="7"/>
    <x v="2"/>
    <x v="2956"/>
    <x v="2015"/>
    <x v="67"/>
    <x v="3058"/>
  </r>
  <r>
    <x v="1"/>
    <x v="575"/>
    <x v="763"/>
    <x v="4"/>
    <x v="0"/>
    <x v="342"/>
    <x v="2"/>
    <x v="2"/>
    <x v="173"/>
    <x v="2"/>
    <x v="7"/>
    <x v="3306"/>
    <x v="2584"/>
    <x v="964"/>
    <x v="3306"/>
    <x v="2630"/>
    <x v="2680"/>
    <x v="2"/>
    <x v="2"/>
    <x v="2546"/>
    <x v="3298"/>
    <x v="1570"/>
    <x v="2620"/>
  </r>
  <r>
    <x v="2"/>
    <x v="757"/>
    <x v="966"/>
    <x v="4"/>
    <x v="0"/>
    <x v="10"/>
    <x v="1"/>
    <x v="0"/>
    <x v="1153"/>
    <x v="0"/>
    <x v="1"/>
    <x v="3307"/>
    <x v="3004"/>
    <x v="2761"/>
    <x v="3307"/>
    <x v="3070"/>
    <x v="2681"/>
    <x v="6"/>
    <x v="2"/>
    <x v="2957"/>
    <x v="3299"/>
    <x v="1571"/>
    <x v="3059"/>
  </r>
  <r>
    <x v="2"/>
    <x v="757"/>
    <x v="966"/>
    <x v="4"/>
    <x v="0"/>
    <x v="10"/>
    <x v="1"/>
    <x v="0"/>
    <x v="310"/>
    <x v="1"/>
    <x v="13"/>
    <x v="3308"/>
    <x v="3005"/>
    <x v="2762"/>
    <x v="3308"/>
    <x v="3071"/>
    <x v="2682"/>
    <x v="0"/>
    <x v="2"/>
    <x v="2958"/>
    <x v="2481"/>
    <x v="569"/>
    <x v="3060"/>
  </r>
  <r>
    <x v="0"/>
    <x v="907"/>
    <x v="967"/>
    <x v="4"/>
    <x v="1"/>
    <x v="380"/>
    <x v="0"/>
    <x v="1"/>
    <x v="489"/>
    <x v="0"/>
    <x v="3"/>
    <x v="3309"/>
    <x v="3006"/>
    <x v="2763"/>
    <x v="3309"/>
    <x v="3072"/>
    <x v="2683"/>
    <x v="5"/>
    <x v="2"/>
    <x v="2959"/>
    <x v="3300"/>
    <x v="1218"/>
    <x v="3061"/>
  </r>
  <r>
    <x v="0"/>
    <x v="536"/>
    <x v="968"/>
    <x v="5"/>
    <x v="1"/>
    <x v="524"/>
    <x v="1"/>
    <x v="3"/>
    <x v="232"/>
    <x v="1"/>
    <x v="4"/>
    <x v="252"/>
    <x v="251"/>
    <x v="245"/>
    <x v="252"/>
    <x v="251"/>
    <x v="248"/>
    <x v="0"/>
    <x v="2"/>
    <x v="250"/>
    <x v="252"/>
    <x v="228"/>
    <x v="251"/>
  </r>
  <r>
    <x v="2"/>
    <x v="908"/>
    <x v="826"/>
    <x v="6"/>
    <x v="0"/>
    <x v="288"/>
    <x v="0"/>
    <x v="0"/>
    <x v="917"/>
    <x v="2"/>
    <x v="11"/>
    <x v="3310"/>
    <x v="3007"/>
    <x v="1118"/>
    <x v="3310"/>
    <x v="3073"/>
    <x v="1916"/>
    <x v="1"/>
    <x v="0"/>
    <x v="2960"/>
    <x v="3301"/>
    <x v="634"/>
    <x v="3062"/>
  </r>
  <r>
    <x v="2"/>
    <x v="909"/>
    <x v="969"/>
    <x v="3"/>
    <x v="0"/>
    <x v="271"/>
    <x v="0"/>
    <x v="0"/>
    <x v="1579"/>
    <x v="1"/>
    <x v="13"/>
    <x v="3311"/>
    <x v="2834"/>
    <x v="2764"/>
    <x v="3311"/>
    <x v="2892"/>
    <x v="2684"/>
    <x v="1"/>
    <x v="2"/>
    <x v="2789"/>
    <x v="3302"/>
    <x v="114"/>
    <x v="2882"/>
  </r>
  <r>
    <x v="2"/>
    <x v="909"/>
    <x v="969"/>
    <x v="3"/>
    <x v="0"/>
    <x v="271"/>
    <x v="0"/>
    <x v="0"/>
    <x v="265"/>
    <x v="2"/>
    <x v="11"/>
    <x v="3312"/>
    <x v="3008"/>
    <x v="280"/>
    <x v="3312"/>
    <x v="3074"/>
    <x v="2685"/>
    <x v="1"/>
    <x v="2"/>
    <x v="2961"/>
    <x v="3303"/>
    <x v="823"/>
    <x v="3063"/>
  </r>
  <r>
    <x v="2"/>
    <x v="909"/>
    <x v="969"/>
    <x v="3"/>
    <x v="0"/>
    <x v="271"/>
    <x v="0"/>
    <x v="0"/>
    <x v="815"/>
    <x v="1"/>
    <x v="10"/>
    <x v="574"/>
    <x v="564"/>
    <x v="12"/>
    <x v="574"/>
    <x v="564"/>
    <x v="546"/>
    <x v="0"/>
    <x v="2"/>
    <x v="563"/>
    <x v="572"/>
    <x v="154"/>
    <x v="565"/>
  </r>
  <r>
    <x v="2"/>
    <x v="909"/>
    <x v="969"/>
    <x v="3"/>
    <x v="0"/>
    <x v="271"/>
    <x v="0"/>
    <x v="0"/>
    <x v="1580"/>
    <x v="2"/>
    <x v="11"/>
    <x v="3313"/>
    <x v="3009"/>
    <x v="2765"/>
    <x v="3313"/>
    <x v="3075"/>
    <x v="2686"/>
    <x v="3"/>
    <x v="2"/>
    <x v="2962"/>
    <x v="3304"/>
    <x v="1572"/>
    <x v="3064"/>
  </r>
  <r>
    <x v="1"/>
    <x v="910"/>
    <x v="970"/>
    <x v="5"/>
    <x v="1"/>
    <x v="674"/>
    <x v="2"/>
    <x v="1"/>
    <x v="1319"/>
    <x v="0"/>
    <x v="5"/>
    <x v="3314"/>
    <x v="16"/>
    <x v="2766"/>
    <x v="3314"/>
    <x v="16"/>
    <x v="2687"/>
    <x v="5"/>
    <x v="0"/>
    <x v="16"/>
    <x v="3305"/>
    <x v="1573"/>
    <x v="16"/>
  </r>
  <r>
    <x v="3"/>
    <x v="329"/>
    <x v="348"/>
    <x v="0"/>
    <x v="0"/>
    <x v="43"/>
    <x v="2"/>
    <x v="0"/>
    <x v="993"/>
    <x v="2"/>
    <x v="7"/>
    <x v="3315"/>
    <x v="988"/>
    <x v="1248"/>
    <x v="3315"/>
    <x v="991"/>
    <x v="2688"/>
    <x v="1"/>
    <x v="2"/>
    <x v="981"/>
    <x v="3306"/>
    <x v="741"/>
    <x v="987"/>
  </r>
  <r>
    <x v="3"/>
    <x v="911"/>
    <x v="971"/>
    <x v="11"/>
    <x v="1"/>
    <x v="166"/>
    <x v="0"/>
    <x v="3"/>
    <x v="423"/>
    <x v="1"/>
    <x v="10"/>
    <x v="2727"/>
    <x v="2514"/>
    <x v="1414"/>
    <x v="2722"/>
    <x v="2559"/>
    <x v="179"/>
    <x v="0"/>
    <x v="0"/>
    <x v="2479"/>
    <x v="2714"/>
    <x v="50"/>
    <x v="2549"/>
  </r>
  <r>
    <x v="2"/>
    <x v="912"/>
    <x v="779"/>
    <x v="0"/>
    <x v="1"/>
    <x v="563"/>
    <x v="2"/>
    <x v="2"/>
    <x v="1075"/>
    <x v="2"/>
    <x v="7"/>
    <x v="3316"/>
    <x v="3010"/>
    <x v="2767"/>
    <x v="3316"/>
    <x v="3076"/>
    <x v="2689"/>
    <x v="0"/>
    <x v="0"/>
    <x v="2963"/>
    <x v="3307"/>
    <x v="1574"/>
    <x v="3065"/>
  </r>
  <r>
    <x v="1"/>
    <x v="584"/>
    <x v="933"/>
    <x v="7"/>
    <x v="0"/>
    <x v="430"/>
    <x v="0"/>
    <x v="3"/>
    <x v="1334"/>
    <x v="2"/>
    <x v="7"/>
    <x v="3317"/>
    <x v="3011"/>
    <x v="2137"/>
    <x v="3317"/>
    <x v="3077"/>
    <x v="2690"/>
    <x v="1"/>
    <x v="10"/>
    <x v="2964"/>
    <x v="3308"/>
    <x v="94"/>
    <x v="3066"/>
  </r>
  <r>
    <x v="3"/>
    <x v="38"/>
    <x v="38"/>
    <x v="0"/>
    <x v="0"/>
    <x v="438"/>
    <x v="0"/>
    <x v="0"/>
    <x v="1101"/>
    <x v="1"/>
    <x v="10"/>
    <x v="3318"/>
    <x v="3012"/>
    <x v="2768"/>
    <x v="3318"/>
    <x v="3078"/>
    <x v="2691"/>
    <x v="1"/>
    <x v="2"/>
    <x v="2965"/>
    <x v="3309"/>
    <x v="666"/>
    <x v="3067"/>
  </r>
  <r>
    <x v="3"/>
    <x v="38"/>
    <x v="38"/>
    <x v="0"/>
    <x v="0"/>
    <x v="438"/>
    <x v="0"/>
    <x v="0"/>
    <x v="906"/>
    <x v="1"/>
    <x v="4"/>
    <x v="3319"/>
    <x v="3013"/>
    <x v="1102"/>
    <x v="3319"/>
    <x v="3079"/>
    <x v="2692"/>
    <x v="4"/>
    <x v="2"/>
    <x v="2966"/>
    <x v="3310"/>
    <x v="1575"/>
    <x v="3068"/>
  </r>
  <r>
    <x v="3"/>
    <x v="689"/>
    <x v="460"/>
    <x v="7"/>
    <x v="1"/>
    <x v="258"/>
    <x v="2"/>
    <x v="0"/>
    <x v="1113"/>
    <x v="2"/>
    <x v="11"/>
    <x v="3320"/>
    <x v="3014"/>
    <x v="2769"/>
    <x v="3320"/>
    <x v="3080"/>
    <x v="2693"/>
    <x v="0"/>
    <x v="2"/>
    <x v="2967"/>
    <x v="3311"/>
    <x v="923"/>
    <x v="3069"/>
  </r>
  <r>
    <x v="3"/>
    <x v="377"/>
    <x v="53"/>
    <x v="4"/>
    <x v="1"/>
    <x v="426"/>
    <x v="2"/>
    <x v="3"/>
    <x v="1581"/>
    <x v="1"/>
    <x v="8"/>
    <x v="3321"/>
    <x v="3015"/>
    <x v="2770"/>
    <x v="3321"/>
    <x v="3081"/>
    <x v="2694"/>
    <x v="0"/>
    <x v="6"/>
    <x v="2968"/>
    <x v="3312"/>
    <x v="1576"/>
    <x v="3070"/>
  </r>
  <r>
    <x v="0"/>
    <x v="731"/>
    <x v="271"/>
    <x v="2"/>
    <x v="1"/>
    <x v="63"/>
    <x v="1"/>
    <x v="1"/>
    <x v="1449"/>
    <x v="1"/>
    <x v="4"/>
    <x v="3322"/>
    <x v="3016"/>
    <x v="2771"/>
    <x v="3322"/>
    <x v="3082"/>
    <x v="2695"/>
    <x v="3"/>
    <x v="0"/>
    <x v="2969"/>
    <x v="3313"/>
    <x v="22"/>
    <x v="3071"/>
  </r>
  <r>
    <x v="0"/>
    <x v="913"/>
    <x v="411"/>
    <x v="8"/>
    <x v="1"/>
    <x v="582"/>
    <x v="0"/>
    <x v="2"/>
    <x v="282"/>
    <x v="1"/>
    <x v="6"/>
    <x v="303"/>
    <x v="3017"/>
    <x v="2772"/>
    <x v="3323"/>
    <x v="3083"/>
    <x v="2696"/>
    <x v="7"/>
    <x v="2"/>
    <x v="2970"/>
    <x v="3314"/>
    <x v="325"/>
    <x v="3072"/>
  </r>
  <r>
    <x v="0"/>
    <x v="913"/>
    <x v="411"/>
    <x v="8"/>
    <x v="1"/>
    <x v="582"/>
    <x v="0"/>
    <x v="2"/>
    <x v="1062"/>
    <x v="1"/>
    <x v="6"/>
    <x v="3323"/>
    <x v="3018"/>
    <x v="1716"/>
    <x v="3324"/>
    <x v="3084"/>
    <x v="2697"/>
    <x v="1"/>
    <x v="2"/>
    <x v="2971"/>
    <x v="3315"/>
    <x v="490"/>
    <x v="3073"/>
  </r>
  <r>
    <x v="0"/>
    <x v="764"/>
    <x v="180"/>
    <x v="3"/>
    <x v="1"/>
    <x v="680"/>
    <x v="2"/>
    <x v="2"/>
    <x v="195"/>
    <x v="1"/>
    <x v="13"/>
    <x v="3324"/>
    <x v="3019"/>
    <x v="201"/>
    <x v="3325"/>
    <x v="3085"/>
    <x v="2698"/>
    <x v="2"/>
    <x v="0"/>
    <x v="2972"/>
    <x v="3316"/>
    <x v="1577"/>
    <x v="3074"/>
  </r>
  <r>
    <x v="2"/>
    <x v="260"/>
    <x v="972"/>
    <x v="7"/>
    <x v="1"/>
    <x v="503"/>
    <x v="2"/>
    <x v="1"/>
    <x v="443"/>
    <x v="1"/>
    <x v="8"/>
    <x v="3325"/>
    <x v="3020"/>
    <x v="2773"/>
    <x v="3326"/>
    <x v="3086"/>
    <x v="2699"/>
    <x v="5"/>
    <x v="2"/>
    <x v="2973"/>
    <x v="3317"/>
    <x v="452"/>
    <x v="3075"/>
  </r>
  <r>
    <x v="1"/>
    <x v="914"/>
    <x v="973"/>
    <x v="11"/>
    <x v="2"/>
    <x v="387"/>
    <x v="1"/>
    <x v="3"/>
    <x v="185"/>
    <x v="1"/>
    <x v="8"/>
    <x v="3326"/>
    <x v="3021"/>
    <x v="190"/>
    <x v="3327"/>
    <x v="3087"/>
    <x v="2700"/>
    <x v="1"/>
    <x v="6"/>
    <x v="2974"/>
    <x v="3318"/>
    <x v="451"/>
    <x v="3076"/>
  </r>
  <r>
    <x v="1"/>
    <x v="914"/>
    <x v="973"/>
    <x v="11"/>
    <x v="2"/>
    <x v="387"/>
    <x v="1"/>
    <x v="3"/>
    <x v="1216"/>
    <x v="1"/>
    <x v="6"/>
    <x v="3327"/>
    <x v="3022"/>
    <x v="2774"/>
    <x v="3328"/>
    <x v="3088"/>
    <x v="2701"/>
    <x v="5"/>
    <x v="2"/>
    <x v="2975"/>
    <x v="3319"/>
    <x v="1578"/>
    <x v="3077"/>
  </r>
  <r>
    <x v="1"/>
    <x v="154"/>
    <x v="382"/>
    <x v="0"/>
    <x v="1"/>
    <x v="188"/>
    <x v="0"/>
    <x v="3"/>
    <x v="1068"/>
    <x v="1"/>
    <x v="6"/>
    <x v="1500"/>
    <x v="1430"/>
    <x v="1366"/>
    <x v="1497"/>
    <x v="1443"/>
    <x v="1300"/>
    <x v="1"/>
    <x v="0"/>
    <x v="1418"/>
    <x v="1493"/>
    <x v="48"/>
    <x v="1437"/>
  </r>
  <r>
    <x v="2"/>
    <x v="915"/>
    <x v="921"/>
    <x v="9"/>
    <x v="1"/>
    <x v="719"/>
    <x v="0"/>
    <x v="1"/>
    <x v="1277"/>
    <x v="1"/>
    <x v="4"/>
    <x v="3328"/>
    <x v="3023"/>
    <x v="2775"/>
    <x v="3329"/>
    <x v="3089"/>
    <x v="308"/>
    <x v="7"/>
    <x v="0"/>
    <x v="2976"/>
    <x v="2032"/>
    <x v="1579"/>
    <x v="3078"/>
  </r>
  <r>
    <x v="2"/>
    <x v="915"/>
    <x v="921"/>
    <x v="9"/>
    <x v="1"/>
    <x v="719"/>
    <x v="0"/>
    <x v="1"/>
    <x v="1582"/>
    <x v="0"/>
    <x v="3"/>
    <x v="3329"/>
    <x v="3024"/>
    <x v="2776"/>
    <x v="3330"/>
    <x v="3090"/>
    <x v="2702"/>
    <x v="1"/>
    <x v="2"/>
    <x v="2977"/>
    <x v="3320"/>
    <x v="1580"/>
    <x v="3079"/>
  </r>
  <r>
    <x v="2"/>
    <x v="915"/>
    <x v="921"/>
    <x v="9"/>
    <x v="1"/>
    <x v="719"/>
    <x v="0"/>
    <x v="1"/>
    <x v="1583"/>
    <x v="1"/>
    <x v="6"/>
    <x v="3330"/>
    <x v="3025"/>
    <x v="2777"/>
    <x v="3331"/>
    <x v="3091"/>
    <x v="2703"/>
    <x v="4"/>
    <x v="0"/>
    <x v="2978"/>
    <x v="3321"/>
    <x v="1581"/>
    <x v="3080"/>
  </r>
  <r>
    <x v="3"/>
    <x v="397"/>
    <x v="255"/>
    <x v="8"/>
    <x v="2"/>
    <x v="648"/>
    <x v="0"/>
    <x v="0"/>
    <x v="656"/>
    <x v="1"/>
    <x v="10"/>
    <x v="1201"/>
    <x v="1161"/>
    <x v="753"/>
    <x v="1197"/>
    <x v="1166"/>
    <x v="1056"/>
    <x v="1"/>
    <x v="2"/>
    <x v="1152"/>
    <x v="1194"/>
    <x v="12"/>
    <x v="1159"/>
  </r>
  <r>
    <x v="3"/>
    <x v="259"/>
    <x v="133"/>
    <x v="0"/>
    <x v="2"/>
    <x v="126"/>
    <x v="1"/>
    <x v="0"/>
    <x v="309"/>
    <x v="0"/>
    <x v="3"/>
    <x v="3331"/>
    <x v="3026"/>
    <x v="2778"/>
    <x v="3332"/>
    <x v="3092"/>
    <x v="2704"/>
    <x v="1"/>
    <x v="10"/>
    <x v="2979"/>
    <x v="3322"/>
    <x v="1434"/>
    <x v="3081"/>
  </r>
  <r>
    <x v="3"/>
    <x v="259"/>
    <x v="133"/>
    <x v="0"/>
    <x v="2"/>
    <x v="126"/>
    <x v="1"/>
    <x v="0"/>
    <x v="1194"/>
    <x v="2"/>
    <x v="7"/>
    <x v="3332"/>
    <x v="3027"/>
    <x v="2779"/>
    <x v="3333"/>
    <x v="3093"/>
    <x v="2705"/>
    <x v="2"/>
    <x v="2"/>
    <x v="2980"/>
    <x v="3323"/>
    <x v="505"/>
    <x v="3082"/>
  </r>
  <r>
    <x v="0"/>
    <x v="500"/>
    <x v="550"/>
    <x v="2"/>
    <x v="1"/>
    <x v="720"/>
    <x v="0"/>
    <x v="0"/>
    <x v="1584"/>
    <x v="0"/>
    <x v="1"/>
    <x v="3333"/>
    <x v="3028"/>
    <x v="2780"/>
    <x v="3334"/>
    <x v="3094"/>
    <x v="2706"/>
    <x v="7"/>
    <x v="2"/>
    <x v="2981"/>
    <x v="3324"/>
    <x v="1"/>
    <x v="3083"/>
  </r>
  <r>
    <x v="0"/>
    <x v="500"/>
    <x v="550"/>
    <x v="2"/>
    <x v="1"/>
    <x v="720"/>
    <x v="0"/>
    <x v="0"/>
    <x v="721"/>
    <x v="2"/>
    <x v="11"/>
    <x v="3334"/>
    <x v="3029"/>
    <x v="2781"/>
    <x v="3335"/>
    <x v="3095"/>
    <x v="2707"/>
    <x v="7"/>
    <x v="2"/>
    <x v="2982"/>
    <x v="3325"/>
    <x v="1582"/>
    <x v="3084"/>
  </r>
  <r>
    <x v="0"/>
    <x v="500"/>
    <x v="550"/>
    <x v="2"/>
    <x v="1"/>
    <x v="720"/>
    <x v="0"/>
    <x v="0"/>
    <x v="1413"/>
    <x v="1"/>
    <x v="10"/>
    <x v="2815"/>
    <x v="2595"/>
    <x v="2407"/>
    <x v="2811"/>
    <x v="2641"/>
    <x v="2293"/>
    <x v="1"/>
    <x v="2"/>
    <x v="2557"/>
    <x v="2803"/>
    <x v="181"/>
    <x v="2631"/>
  </r>
  <r>
    <x v="0"/>
    <x v="500"/>
    <x v="550"/>
    <x v="2"/>
    <x v="1"/>
    <x v="720"/>
    <x v="0"/>
    <x v="0"/>
    <x v="1444"/>
    <x v="1"/>
    <x v="14"/>
    <x v="3335"/>
    <x v="2637"/>
    <x v="2782"/>
    <x v="3336"/>
    <x v="3096"/>
    <x v="2708"/>
    <x v="0"/>
    <x v="2"/>
    <x v="2600"/>
    <x v="3326"/>
    <x v="932"/>
    <x v="3085"/>
  </r>
  <r>
    <x v="0"/>
    <x v="500"/>
    <x v="550"/>
    <x v="2"/>
    <x v="1"/>
    <x v="720"/>
    <x v="0"/>
    <x v="0"/>
    <x v="466"/>
    <x v="1"/>
    <x v="12"/>
    <x v="3336"/>
    <x v="3030"/>
    <x v="2783"/>
    <x v="3337"/>
    <x v="3097"/>
    <x v="2709"/>
    <x v="4"/>
    <x v="2"/>
    <x v="2983"/>
    <x v="3327"/>
    <x v="66"/>
    <x v="3086"/>
  </r>
  <r>
    <x v="0"/>
    <x v="500"/>
    <x v="550"/>
    <x v="2"/>
    <x v="1"/>
    <x v="720"/>
    <x v="0"/>
    <x v="0"/>
    <x v="126"/>
    <x v="1"/>
    <x v="10"/>
    <x v="3337"/>
    <x v="3031"/>
    <x v="2784"/>
    <x v="3338"/>
    <x v="3098"/>
    <x v="2710"/>
    <x v="7"/>
    <x v="2"/>
    <x v="2984"/>
    <x v="3328"/>
    <x v="1018"/>
    <x v="3087"/>
  </r>
  <r>
    <x v="1"/>
    <x v="768"/>
    <x v="765"/>
    <x v="0"/>
    <x v="1"/>
    <x v="706"/>
    <x v="1"/>
    <x v="0"/>
    <x v="454"/>
    <x v="1"/>
    <x v="6"/>
    <x v="3338"/>
    <x v="1066"/>
    <x v="2785"/>
    <x v="3339"/>
    <x v="3099"/>
    <x v="2711"/>
    <x v="2"/>
    <x v="2"/>
    <x v="2722"/>
    <x v="3329"/>
    <x v="646"/>
    <x v="3088"/>
  </r>
  <r>
    <x v="1"/>
    <x v="768"/>
    <x v="765"/>
    <x v="0"/>
    <x v="1"/>
    <x v="706"/>
    <x v="1"/>
    <x v="0"/>
    <x v="44"/>
    <x v="1"/>
    <x v="8"/>
    <x v="3339"/>
    <x v="3032"/>
    <x v="2786"/>
    <x v="3340"/>
    <x v="3100"/>
    <x v="2712"/>
    <x v="0"/>
    <x v="6"/>
    <x v="2985"/>
    <x v="3330"/>
    <x v="926"/>
    <x v="3089"/>
  </r>
  <r>
    <x v="1"/>
    <x v="768"/>
    <x v="765"/>
    <x v="0"/>
    <x v="1"/>
    <x v="706"/>
    <x v="1"/>
    <x v="0"/>
    <x v="1472"/>
    <x v="1"/>
    <x v="8"/>
    <x v="3340"/>
    <x v="3033"/>
    <x v="2787"/>
    <x v="3341"/>
    <x v="3101"/>
    <x v="2713"/>
    <x v="1"/>
    <x v="6"/>
    <x v="2986"/>
    <x v="3331"/>
    <x v="404"/>
    <x v="3090"/>
  </r>
  <r>
    <x v="1"/>
    <x v="768"/>
    <x v="765"/>
    <x v="0"/>
    <x v="1"/>
    <x v="706"/>
    <x v="1"/>
    <x v="0"/>
    <x v="1585"/>
    <x v="0"/>
    <x v="1"/>
    <x v="3341"/>
    <x v="3034"/>
    <x v="2788"/>
    <x v="3342"/>
    <x v="3102"/>
    <x v="2714"/>
    <x v="2"/>
    <x v="2"/>
    <x v="2987"/>
    <x v="3332"/>
    <x v="1583"/>
    <x v="3091"/>
  </r>
  <r>
    <x v="1"/>
    <x v="768"/>
    <x v="765"/>
    <x v="0"/>
    <x v="1"/>
    <x v="706"/>
    <x v="1"/>
    <x v="0"/>
    <x v="1066"/>
    <x v="2"/>
    <x v="7"/>
    <x v="3342"/>
    <x v="520"/>
    <x v="2789"/>
    <x v="3343"/>
    <x v="520"/>
    <x v="2715"/>
    <x v="7"/>
    <x v="2"/>
    <x v="519"/>
    <x v="3333"/>
    <x v="1584"/>
    <x v="522"/>
  </r>
  <r>
    <x v="1"/>
    <x v="768"/>
    <x v="765"/>
    <x v="0"/>
    <x v="1"/>
    <x v="706"/>
    <x v="1"/>
    <x v="0"/>
    <x v="212"/>
    <x v="0"/>
    <x v="1"/>
    <x v="3343"/>
    <x v="3035"/>
    <x v="221"/>
    <x v="3344"/>
    <x v="3103"/>
    <x v="2716"/>
    <x v="1"/>
    <x v="2"/>
    <x v="2988"/>
    <x v="3334"/>
    <x v="443"/>
    <x v="3092"/>
  </r>
  <r>
    <x v="3"/>
    <x v="916"/>
    <x v="974"/>
    <x v="10"/>
    <x v="3"/>
    <x v="7"/>
    <x v="0"/>
    <x v="2"/>
    <x v="1586"/>
    <x v="1"/>
    <x v="2"/>
    <x v="3344"/>
    <x v="3036"/>
    <x v="50"/>
    <x v="3345"/>
    <x v="3104"/>
    <x v="336"/>
    <x v="0"/>
    <x v="0"/>
    <x v="2989"/>
    <x v="3335"/>
    <x v="2"/>
    <x v="3093"/>
  </r>
  <r>
    <x v="1"/>
    <x v="599"/>
    <x v="217"/>
    <x v="0"/>
    <x v="1"/>
    <x v="159"/>
    <x v="0"/>
    <x v="2"/>
    <x v="617"/>
    <x v="1"/>
    <x v="2"/>
    <x v="3345"/>
    <x v="3037"/>
    <x v="2790"/>
    <x v="3346"/>
    <x v="3105"/>
    <x v="2717"/>
    <x v="5"/>
    <x v="2"/>
    <x v="2990"/>
    <x v="3336"/>
    <x v="1585"/>
    <x v="3094"/>
  </r>
  <r>
    <x v="0"/>
    <x v="630"/>
    <x v="975"/>
    <x v="7"/>
    <x v="3"/>
    <x v="9"/>
    <x v="0"/>
    <x v="0"/>
    <x v="1164"/>
    <x v="2"/>
    <x v="7"/>
    <x v="3346"/>
    <x v="3038"/>
    <x v="2791"/>
    <x v="3347"/>
    <x v="3106"/>
    <x v="2718"/>
    <x v="2"/>
    <x v="2"/>
    <x v="2991"/>
    <x v="3337"/>
    <x v="387"/>
    <x v="3095"/>
  </r>
  <r>
    <x v="0"/>
    <x v="630"/>
    <x v="975"/>
    <x v="7"/>
    <x v="3"/>
    <x v="9"/>
    <x v="0"/>
    <x v="0"/>
    <x v="112"/>
    <x v="1"/>
    <x v="10"/>
    <x v="3347"/>
    <x v="3039"/>
    <x v="111"/>
    <x v="3348"/>
    <x v="3107"/>
    <x v="2719"/>
    <x v="0"/>
    <x v="2"/>
    <x v="2992"/>
    <x v="3338"/>
    <x v="767"/>
    <x v="3096"/>
  </r>
  <r>
    <x v="1"/>
    <x v="426"/>
    <x v="400"/>
    <x v="8"/>
    <x v="1"/>
    <x v="508"/>
    <x v="0"/>
    <x v="0"/>
    <x v="1382"/>
    <x v="0"/>
    <x v="3"/>
    <x v="2346"/>
    <x v="2887"/>
    <x v="2662"/>
    <x v="3167"/>
    <x v="2948"/>
    <x v="178"/>
    <x v="0"/>
    <x v="0"/>
    <x v="2842"/>
    <x v="3159"/>
    <x v="169"/>
    <x v="2938"/>
  </r>
  <r>
    <x v="1"/>
    <x v="426"/>
    <x v="400"/>
    <x v="8"/>
    <x v="1"/>
    <x v="508"/>
    <x v="0"/>
    <x v="0"/>
    <x v="1431"/>
    <x v="2"/>
    <x v="7"/>
    <x v="3348"/>
    <x v="1557"/>
    <x v="533"/>
    <x v="548"/>
    <x v="1570"/>
    <x v="521"/>
    <x v="1"/>
    <x v="0"/>
    <x v="1543"/>
    <x v="232"/>
    <x v="212"/>
    <x v="1565"/>
  </r>
  <r>
    <x v="1"/>
    <x v="426"/>
    <x v="400"/>
    <x v="8"/>
    <x v="1"/>
    <x v="508"/>
    <x v="0"/>
    <x v="0"/>
    <x v="531"/>
    <x v="0"/>
    <x v="1"/>
    <x v="3349"/>
    <x v="3040"/>
    <x v="2792"/>
    <x v="3349"/>
    <x v="3108"/>
    <x v="2720"/>
    <x v="3"/>
    <x v="0"/>
    <x v="2993"/>
    <x v="3339"/>
    <x v="5"/>
    <x v="3097"/>
  </r>
  <r>
    <x v="3"/>
    <x v="449"/>
    <x v="518"/>
    <x v="2"/>
    <x v="1"/>
    <x v="668"/>
    <x v="0"/>
    <x v="3"/>
    <x v="880"/>
    <x v="1"/>
    <x v="8"/>
    <x v="3350"/>
    <x v="3041"/>
    <x v="2793"/>
    <x v="3350"/>
    <x v="3109"/>
    <x v="2721"/>
    <x v="1"/>
    <x v="2"/>
    <x v="2994"/>
    <x v="3340"/>
    <x v="330"/>
    <x v="3098"/>
  </r>
  <r>
    <x v="3"/>
    <x v="449"/>
    <x v="518"/>
    <x v="2"/>
    <x v="1"/>
    <x v="668"/>
    <x v="0"/>
    <x v="3"/>
    <x v="1219"/>
    <x v="0"/>
    <x v="0"/>
    <x v="3351"/>
    <x v="2395"/>
    <x v="2794"/>
    <x v="3351"/>
    <x v="2430"/>
    <x v="2722"/>
    <x v="1"/>
    <x v="2"/>
    <x v="2361"/>
    <x v="3341"/>
    <x v="1586"/>
    <x v="2419"/>
  </r>
  <r>
    <x v="3"/>
    <x v="449"/>
    <x v="518"/>
    <x v="2"/>
    <x v="1"/>
    <x v="668"/>
    <x v="0"/>
    <x v="3"/>
    <x v="1587"/>
    <x v="1"/>
    <x v="10"/>
    <x v="3352"/>
    <x v="3042"/>
    <x v="2795"/>
    <x v="3352"/>
    <x v="3110"/>
    <x v="336"/>
    <x v="0"/>
    <x v="0"/>
    <x v="2995"/>
    <x v="3342"/>
    <x v="2"/>
    <x v="3099"/>
  </r>
  <r>
    <x v="3"/>
    <x v="449"/>
    <x v="518"/>
    <x v="2"/>
    <x v="1"/>
    <x v="668"/>
    <x v="0"/>
    <x v="3"/>
    <x v="1469"/>
    <x v="1"/>
    <x v="8"/>
    <x v="3353"/>
    <x v="3043"/>
    <x v="2796"/>
    <x v="3353"/>
    <x v="3111"/>
    <x v="2723"/>
    <x v="5"/>
    <x v="2"/>
    <x v="2614"/>
    <x v="3343"/>
    <x v="542"/>
    <x v="3100"/>
  </r>
  <r>
    <x v="1"/>
    <x v="471"/>
    <x v="629"/>
    <x v="8"/>
    <x v="1"/>
    <x v="530"/>
    <x v="0"/>
    <x v="3"/>
    <x v="546"/>
    <x v="1"/>
    <x v="4"/>
    <x v="3354"/>
    <x v="3044"/>
    <x v="600"/>
    <x v="3354"/>
    <x v="3112"/>
    <x v="26"/>
    <x v="5"/>
    <x v="0"/>
    <x v="2996"/>
    <x v="3344"/>
    <x v="26"/>
    <x v="3101"/>
  </r>
  <r>
    <x v="1"/>
    <x v="471"/>
    <x v="629"/>
    <x v="8"/>
    <x v="1"/>
    <x v="530"/>
    <x v="0"/>
    <x v="3"/>
    <x v="1572"/>
    <x v="2"/>
    <x v="16"/>
    <x v="3294"/>
    <x v="2995"/>
    <x v="2753"/>
    <x v="3295"/>
    <x v="3062"/>
    <x v="2670"/>
    <x v="0"/>
    <x v="2"/>
    <x v="2948"/>
    <x v="3287"/>
    <x v="887"/>
    <x v="3051"/>
  </r>
  <r>
    <x v="1"/>
    <x v="471"/>
    <x v="629"/>
    <x v="8"/>
    <x v="1"/>
    <x v="530"/>
    <x v="0"/>
    <x v="3"/>
    <x v="751"/>
    <x v="1"/>
    <x v="8"/>
    <x v="3355"/>
    <x v="3045"/>
    <x v="2797"/>
    <x v="3355"/>
    <x v="3113"/>
    <x v="2724"/>
    <x v="6"/>
    <x v="2"/>
    <x v="91"/>
    <x v="3120"/>
    <x v="1587"/>
    <x v="3102"/>
  </r>
  <r>
    <x v="2"/>
    <x v="273"/>
    <x v="976"/>
    <x v="2"/>
    <x v="1"/>
    <x v="189"/>
    <x v="1"/>
    <x v="2"/>
    <x v="230"/>
    <x v="1"/>
    <x v="4"/>
    <x v="3356"/>
    <x v="3046"/>
    <x v="1625"/>
    <x v="3356"/>
    <x v="3114"/>
    <x v="2725"/>
    <x v="12"/>
    <x v="2"/>
    <x v="2060"/>
    <x v="3345"/>
    <x v="1229"/>
    <x v="3103"/>
  </r>
  <r>
    <x v="3"/>
    <x v="917"/>
    <x v="676"/>
    <x v="5"/>
    <x v="1"/>
    <x v="459"/>
    <x v="1"/>
    <x v="2"/>
    <x v="284"/>
    <x v="0"/>
    <x v="1"/>
    <x v="3357"/>
    <x v="3047"/>
    <x v="2798"/>
    <x v="3357"/>
    <x v="3115"/>
    <x v="1454"/>
    <x v="2"/>
    <x v="0"/>
    <x v="2997"/>
    <x v="3346"/>
    <x v="53"/>
    <x v="3104"/>
  </r>
  <r>
    <x v="3"/>
    <x v="917"/>
    <x v="676"/>
    <x v="5"/>
    <x v="1"/>
    <x v="459"/>
    <x v="1"/>
    <x v="2"/>
    <x v="1391"/>
    <x v="0"/>
    <x v="1"/>
    <x v="3358"/>
    <x v="3048"/>
    <x v="2799"/>
    <x v="3358"/>
    <x v="3116"/>
    <x v="1458"/>
    <x v="7"/>
    <x v="0"/>
    <x v="2998"/>
    <x v="3347"/>
    <x v="994"/>
    <x v="3105"/>
  </r>
  <r>
    <x v="3"/>
    <x v="917"/>
    <x v="676"/>
    <x v="5"/>
    <x v="1"/>
    <x v="459"/>
    <x v="1"/>
    <x v="2"/>
    <x v="467"/>
    <x v="0"/>
    <x v="1"/>
    <x v="3359"/>
    <x v="3049"/>
    <x v="2800"/>
    <x v="3359"/>
    <x v="3117"/>
    <x v="2726"/>
    <x v="0"/>
    <x v="0"/>
    <x v="2999"/>
    <x v="3348"/>
    <x v="666"/>
    <x v="3106"/>
  </r>
  <r>
    <x v="3"/>
    <x v="917"/>
    <x v="676"/>
    <x v="5"/>
    <x v="1"/>
    <x v="459"/>
    <x v="1"/>
    <x v="2"/>
    <x v="535"/>
    <x v="1"/>
    <x v="9"/>
    <x v="3360"/>
    <x v="3050"/>
    <x v="2801"/>
    <x v="3360"/>
    <x v="3118"/>
    <x v="2727"/>
    <x v="0"/>
    <x v="9"/>
    <x v="3000"/>
    <x v="3349"/>
    <x v="1588"/>
    <x v="3107"/>
  </r>
  <r>
    <x v="1"/>
    <x v="717"/>
    <x v="765"/>
    <x v="0"/>
    <x v="1"/>
    <x v="721"/>
    <x v="0"/>
    <x v="3"/>
    <x v="216"/>
    <x v="0"/>
    <x v="5"/>
    <x v="3361"/>
    <x v="3051"/>
    <x v="2802"/>
    <x v="3361"/>
    <x v="3119"/>
    <x v="2728"/>
    <x v="1"/>
    <x v="0"/>
    <x v="3001"/>
    <x v="3350"/>
    <x v="130"/>
    <x v="3108"/>
  </r>
  <r>
    <x v="1"/>
    <x v="717"/>
    <x v="765"/>
    <x v="0"/>
    <x v="1"/>
    <x v="721"/>
    <x v="0"/>
    <x v="3"/>
    <x v="1230"/>
    <x v="1"/>
    <x v="8"/>
    <x v="3362"/>
    <x v="172"/>
    <x v="2803"/>
    <x v="3362"/>
    <x v="3120"/>
    <x v="336"/>
    <x v="0"/>
    <x v="0"/>
    <x v="3002"/>
    <x v="3351"/>
    <x v="2"/>
    <x v="3109"/>
  </r>
  <r>
    <x v="2"/>
    <x v="156"/>
    <x v="81"/>
    <x v="0"/>
    <x v="3"/>
    <x v="501"/>
    <x v="1"/>
    <x v="3"/>
    <x v="754"/>
    <x v="2"/>
    <x v="7"/>
    <x v="3363"/>
    <x v="3052"/>
    <x v="2804"/>
    <x v="3363"/>
    <x v="3121"/>
    <x v="2729"/>
    <x v="2"/>
    <x v="10"/>
    <x v="3003"/>
    <x v="3352"/>
    <x v="123"/>
    <x v="3110"/>
  </r>
  <r>
    <x v="2"/>
    <x v="156"/>
    <x v="81"/>
    <x v="0"/>
    <x v="3"/>
    <x v="501"/>
    <x v="1"/>
    <x v="3"/>
    <x v="1003"/>
    <x v="0"/>
    <x v="1"/>
    <x v="3364"/>
    <x v="3053"/>
    <x v="2805"/>
    <x v="3364"/>
    <x v="3122"/>
    <x v="2730"/>
    <x v="1"/>
    <x v="4"/>
    <x v="3004"/>
    <x v="3353"/>
    <x v="1589"/>
    <x v="3111"/>
  </r>
  <r>
    <x v="2"/>
    <x v="918"/>
    <x v="977"/>
    <x v="3"/>
    <x v="1"/>
    <x v="487"/>
    <x v="1"/>
    <x v="1"/>
    <x v="1084"/>
    <x v="1"/>
    <x v="13"/>
    <x v="3365"/>
    <x v="3054"/>
    <x v="2806"/>
    <x v="3365"/>
    <x v="3123"/>
    <x v="2731"/>
    <x v="0"/>
    <x v="2"/>
    <x v="3005"/>
    <x v="3354"/>
    <x v="218"/>
    <x v="3112"/>
  </r>
  <r>
    <x v="2"/>
    <x v="918"/>
    <x v="977"/>
    <x v="3"/>
    <x v="1"/>
    <x v="487"/>
    <x v="1"/>
    <x v="1"/>
    <x v="1588"/>
    <x v="1"/>
    <x v="10"/>
    <x v="3366"/>
    <x v="3055"/>
    <x v="2807"/>
    <x v="3366"/>
    <x v="3124"/>
    <x v="2732"/>
    <x v="1"/>
    <x v="2"/>
    <x v="3006"/>
    <x v="3355"/>
    <x v="547"/>
    <x v="3113"/>
  </r>
  <r>
    <x v="2"/>
    <x v="711"/>
    <x v="978"/>
    <x v="7"/>
    <x v="1"/>
    <x v="27"/>
    <x v="0"/>
    <x v="1"/>
    <x v="432"/>
    <x v="2"/>
    <x v="7"/>
    <x v="3367"/>
    <x v="3056"/>
    <x v="2808"/>
    <x v="3367"/>
    <x v="3125"/>
    <x v="2733"/>
    <x v="0"/>
    <x v="2"/>
    <x v="3007"/>
    <x v="3356"/>
    <x v="424"/>
    <x v="3114"/>
  </r>
  <r>
    <x v="2"/>
    <x v="711"/>
    <x v="978"/>
    <x v="7"/>
    <x v="1"/>
    <x v="27"/>
    <x v="0"/>
    <x v="1"/>
    <x v="299"/>
    <x v="0"/>
    <x v="1"/>
    <x v="3368"/>
    <x v="3057"/>
    <x v="1186"/>
    <x v="3368"/>
    <x v="3126"/>
    <x v="2734"/>
    <x v="1"/>
    <x v="2"/>
    <x v="3008"/>
    <x v="3357"/>
    <x v="1590"/>
    <x v="3115"/>
  </r>
  <r>
    <x v="2"/>
    <x v="711"/>
    <x v="978"/>
    <x v="7"/>
    <x v="1"/>
    <x v="27"/>
    <x v="0"/>
    <x v="1"/>
    <x v="943"/>
    <x v="0"/>
    <x v="5"/>
    <x v="3369"/>
    <x v="3058"/>
    <x v="2809"/>
    <x v="3369"/>
    <x v="3127"/>
    <x v="2735"/>
    <x v="6"/>
    <x v="0"/>
    <x v="3009"/>
    <x v="3358"/>
    <x v="954"/>
    <x v="3116"/>
  </r>
  <r>
    <x v="2"/>
    <x v="711"/>
    <x v="978"/>
    <x v="7"/>
    <x v="1"/>
    <x v="27"/>
    <x v="0"/>
    <x v="1"/>
    <x v="1589"/>
    <x v="2"/>
    <x v="11"/>
    <x v="3370"/>
    <x v="3059"/>
    <x v="2810"/>
    <x v="3370"/>
    <x v="3128"/>
    <x v="2736"/>
    <x v="1"/>
    <x v="0"/>
    <x v="3010"/>
    <x v="3359"/>
    <x v="302"/>
    <x v="3117"/>
  </r>
  <r>
    <x v="2"/>
    <x v="785"/>
    <x v="979"/>
    <x v="1"/>
    <x v="1"/>
    <x v="722"/>
    <x v="1"/>
    <x v="0"/>
    <x v="474"/>
    <x v="0"/>
    <x v="1"/>
    <x v="3371"/>
    <x v="3060"/>
    <x v="2811"/>
    <x v="3371"/>
    <x v="3129"/>
    <x v="2737"/>
    <x v="1"/>
    <x v="2"/>
    <x v="3011"/>
    <x v="3360"/>
    <x v="910"/>
    <x v="3118"/>
  </r>
  <r>
    <x v="2"/>
    <x v="919"/>
    <x v="199"/>
    <x v="2"/>
    <x v="2"/>
    <x v="477"/>
    <x v="1"/>
    <x v="1"/>
    <x v="307"/>
    <x v="1"/>
    <x v="8"/>
    <x v="1701"/>
    <x v="1618"/>
    <x v="323"/>
    <x v="1698"/>
    <x v="1633"/>
    <x v="1464"/>
    <x v="0"/>
    <x v="2"/>
    <x v="1600"/>
    <x v="1695"/>
    <x v="998"/>
    <x v="1625"/>
  </r>
  <r>
    <x v="2"/>
    <x v="919"/>
    <x v="199"/>
    <x v="2"/>
    <x v="2"/>
    <x v="477"/>
    <x v="1"/>
    <x v="1"/>
    <x v="1590"/>
    <x v="1"/>
    <x v="14"/>
    <x v="3372"/>
    <x v="3061"/>
    <x v="2812"/>
    <x v="3372"/>
    <x v="3130"/>
    <x v="2738"/>
    <x v="0"/>
    <x v="0"/>
    <x v="3012"/>
    <x v="3361"/>
    <x v="1591"/>
    <x v="3119"/>
  </r>
  <r>
    <x v="2"/>
    <x v="919"/>
    <x v="199"/>
    <x v="2"/>
    <x v="2"/>
    <x v="477"/>
    <x v="1"/>
    <x v="1"/>
    <x v="262"/>
    <x v="1"/>
    <x v="14"/>
    <x v="3373"/>
    <x v="3062"/>
    <x v="2813"/>
    <x v="3373"/>
    <x v="3131"/>
    <x v="2739"/>
    <x v="0"/>
    <x v="0"/>
    <x v="3013"/>
    <x v="3362"/>
    <x v="1592"/>
    <x v="3120"/>
  </r>
  <r>
    <x v="2"/>
    <x v="919"/>
    <x v="199"/>
    <x v="2"/>
    <x v="2"/>
    <x v="477"/>
    <x v="1"/>
    <x v="1"/>
    <x v="430"/>
    <x v="0"/>
    <x v="0"/>
    <x v="3374"/>
    <x v="3063"/>
    <x v="459"/>
    <x v="3374"/>
    <x v="3132"/>
    <x v="2740"/>
    <x v="5"/>
    <x v="11"/>
    <x v="3014"/>
    <x v="3363"/>
    <x v="1593"/>
    <x v="3121"/>
  </r>
  <r>
    <x v="2"/>
    <x v="919"/>
    <x v="199"/>
    <x v="2"/>
    <x v="2"/>
    <x v="477"/>
    <x v="1"/>
    <x v="1"/>
    <x v="86"/>
    <x v="1"/>
    <x v="4"/>
    <x v="1705"/>
    <x v="1623"/>
    <x v="1391"/>
    <x v="1703"/>
    <x v="1637"/>
    <x v="1468"/>
    <x v="2"/>
    <x v="0"/>
    <x v="1605"/>
    <x v="1700"/>
    <x v="776"/>
    <x v="1629"/>
  </r>
  <r>
    <x v="3"/>
    <x v="920"/>
    <x v="207"/>
    <x v="0"/>
    <x v="0"/>
    <x v="449"/>
    <x v="2"/>
    <x v="2"/>
    <x v="749"/>
    <x v="1"/>
    <x v="4"/>
    <x v="916"/>
    <x v="887"/>
    <x v="533"/>
    <x v="548"/>
    <x v="887"/>
    <x v="521"/>
    <x v="1"/>
    <x v="0"/>
    <x v="881"/>
    <x v="232"/>
    <x v="212"/>
    <x v="884"/>
  </r>
  <r>
    <x v="3"/>
    <x v="585"/>
    <x v="19"/>
    <x v="8"/>
    <x v="2"/>
    <x v="32"/>
    <x v="0"/>
    <x v="0"/>
    <x v="1591"/>
    <x v="1"/>
    <x v="8"/>
    <x v="3375"/>
    <x v="3064"/>
    <x v="2814"/>
    <x v="3375"/>
    <x v="3133"/>
    <x v="2741"/>
    <x v="4"/>
    <x v="0"/>
    <x v="3015"/>
    <x v="3364"/>
    <x v="146"/>
    <x v="3122"/>
  </r>
  <r>
    <x v="3"/>
    <x v="585"/>
    <x v="19"/>
    <x v="8"/>
    <x v="2"/>
    <x v="32"/>
    <x v="0"/>
    <x v="0"/>
    <x v="60"/>
    <x v="2"/>
    <x v="11"/>
    <x v="3076"/>
    <x v="2808"/>
    <x v="61"/>
    <x v="3076"/>
    <x v="2864"/>
    <x v="2497"/>
    <x v="2"/>
    <x v="0"/>
    <x v="2765"/>
    <x v="3068"/>
    <x v="1493"/>
    <x v="2854"/>
  </r>
  <r>
    <x v="1"/>
    <x v="784"/>
    <x v="234"/>
    <x v="4"/>
    <x v="1"/>
    <x v="99"/>
    <x v="1"/>
    <x v="2"/>
    <x v="314"/>
    <x v="1"/>
    <x v="10"/>
    <x v="3376"/>
    <x v="3065"/>
    <x v="2815"/>
    <x v="3376"/>
    <x v="3134"/>
    <x v="2742"/>
    <x v="3"/>
    <x v="0"/>
    <x v="3016"/>
    <x v="3365"/>
    <x v="647"/>
    <x v="3123"/>
  </r>
  <r>
    <x v="1"/>
    <x v="481"/>
    <x v="14"/>
    <x v="8"/>
    <x v="3"/>
    <x v="723"/>
    <x v="2"/>
    <x v="3"/>
    <x v="101"/>
    <x v="0"/>
    <x v="5"/>
    <x v="3377"/>
    <x v="3066"/>
    <x v="2816"/>
    <x v="3377"/>
    <x v="3135"/>
    <x v="2743"/>
    <x v="0"/>
    <x v="0"/>
    <x v="3017"/>
    <x v="3366"/>
    <x v="1594"/>
    <x v="3124"/>
  </r>
  <r>
    <x v="3"/>
    <x v="200"/>
    <x v="364"/>
    <x v="0"/>
    <x v="2"/>
    <x v="150"/>
    <x v="0"/>
    <x v="2"/>
    <x v="301"/>
    <x v="1"/>
    <x v="8"/>
    <x v="3378"/>
    <x v="3067"/>
    <x v="2817"/>
    <x v="3378"/>
    <x v="3136"/>
    <x v="2744"/>
    <x v="8"/>
    <x v="3"/>
    <x v="3018"/>
    <x v="3367"/>
    <x v="1595"/>
    <x v="3125"/>
  </r>
  <r>
    <x v="3"/>
    <x v="921"/>
    <x v="272"/>
    <x v="1"/>
    <x v="1"/>
    <x v="689"/>
    <x v="2"/>
    <x v="1"/>
    <x v="1592"/>
    <x v="0"/>
    <x v="5"/>
    <x v="3379"/>
    <x v="1956"/>
    <x v="2818"/>
    <x v="3379"/>
    <x v="1976"/>
    <x v="219"/>
    <x v="7"/>
    <x v="0"/>
    <x v="1931"/>
    <x v="3368"/>
    <x v="203"/>
    <x v="1968"/>
  </r>
  <r>
    <x v="3"/>
    <x v="921"/>
    <x v="272"/>
    <x v="1"/>
    <x v="1"/>
    <x v="689"/>
    <x v="2"/>
    <x v="1"/>
    <x v="1505"/>
    <x v="1"/>
    <x v="4"/>
    <x v="3380"/>
    <x v="1621"/>
    <x v="533"/>
    <x v="548"/>
    <x v="1635"/>
    <x v="521"/>
    <x v="2"/>
    <x v="0"/>
    <x v="1603"/>
    <x v="232"/>
    <x v="212"/>
    <x v="1627"/>
  </r>
  <r>
    <x v="3"/>
    <x v="436"/>
    <x v="980"/>
    <x v="2"/>
    <x v="0"/>
    <x v="661"/>
    <x v="0"/>
    <x v="2"/>
    <x v="990"/>
    <x v="1"/>
    <x v="8"/>
    <x v="3381"/>
    <x v="3068"/>
    <x v="2819"/>
    <x v="3380"/>
    <x v="3137"/>
    <x v="2745"/>
    <x v="1"/>
    <x v="3"/>
    <x v="3019"/>
    <x v="3369"/>
    <x v="696"/>
    <x v="3126"/>
  </r>
  <r>
    <x v="3"/>
    <x v="436"/>
    <x v="980"/>
    <x v="2"/>
    <x v="0"/>
    <x v="661"/>
    <x v="0"/>
    <x v="2"/>
    <x v="1164"/>
    <x v="2"/>
    <x v="7"/>
    <x v="3346"/>
    <x v="3038"/>
    <x v="2791"/>
    <x v="3347"/>
    <x v="3106"/>
    <x v="2718"/>
    <x v="2"/>
    <x v="2"/>
    <x v="2991"/>
    <x v="3337"/>
    <x v="387"/>
    <x v="3095"/>
  </r>
  <r>
    <x v="3"/>
    <x v="436"/>
    <x v="980"/>
    <x v="2"/>
    <x v="0"/>
    <x v="661"/>
    <x v="0"/>
    <x v="2"/>
    <x v="1005"/>
    <x v="1"/>
    <x v="6"/>
    <x v="3382"/>
    <x v="1531"/>
    <x v="2820"/>
    <x v="3381"/>
    <x v="1544"/>
    <x v="2746"/>
    <x v="1"/>
    <x v="2"/>
    <x v="1518"/>
    <x v="3370"/>
    <x v="500"/>
    <x v="1539"/>
  </r>
  <r>
    <x v="2"/>
    <x v="414"/>
    <x v="966"/>
    <x v="4"/>
    <x v="3"/>
    <x v="646"/>
    <x v="0"/>
    <x v="1"/>
    <x v="1593"/>
    <x v="2"/>
    <x v="11"/>
    <x v="3383"/>
    <x v="3069"/>
    <x v="2821"/>
    <x v="3382"/>
    <x v="3138"/>
    <x v="2747"/>
    <x v="3"/>
    <x v="2"/>
    <x v="3020"/>
    <x v="3371"/>
    <x v="1059"/>
    <x v="3127"/>
  </r>
  <r>
    <x v="3"/>
    <x v="922"/>
    <x v="981"/>
    <x v="11"/>
    <x v="1"/>
    <x v="451"/>
    <x v="2"/>
    <x v="2"/>
    <x v="855"/>
    <x v="0"/>
    <x v="3"/>
    <x v="3384"/>
    <x v="3070"/>
    <x v="2822"/>
    <x v="3383"/>
    <x v="3139"/>
    <x v="2748"/>
    <x v="1"/>
    <x v="5"/>
    <x v="3021"/>
    <x v="3372"/>
    <x v="258"/>
    <x v="3128"/>
  </r>
  <r>
    <x v="3"/>
    <x v="922"/>
    <x v="981"/>
    <x v="11"/>
    <x v="1"/>
    <x v="451"/>
    <x v="2"/>
    <x v="2"/>
    <x v="1594"/>
    <x v="2"/>
    <x v="7"/>
    <x v="3385"/>
    <x v="1912"/>
    <x v="2823"/>
    <x v="3384"/>
    <x v="1930"/>
    <x v="2749"/>
    <x v="7"/>
    <x v="2"/>
    <x v="1889"/>
    <x v="3373"/>
    <x v="845"/>
    <x v="1922"/>
  </r>
  <r>
    <x v="2"/>
    <x v="523"/>
    <x v="503"/>
    <x v="5"/>
    <x v="1"/>
    <x v="720"/>
    <x v="0"/>
    <x v="3"/>
    <x v="1595"/>
    <x v="1"/>
    <x v="8"/>
    <x v="3386"/>
    <x v="3071"/>
    <x v="2824"/>
    <x v="3385"/>
    <x v="3140"/>
    <x v="2750"/>
    <x v="1"/>
    <x v="2"/>
    <x v="3022"/>
    <x v="3374"/>
    <x v="1057"/>
    <x v="3129"/>
  </r>
  <r>
    <x v="2"/>
    <x v="523"/>
    <x v="503"/>
    <x v="5"/>
    <x v="1"/>
    <x v="720"/>
    <x v="0"/>
    <x v="3"/>
    <x v="109"/>
    <x v="1"/>
    <x v="8"/>
    <x v="3387"/>
    <x v="3072"/>
    <x v="2825"/>
    <x v="3386"/>
    <x v="3141"/>
    <x v="2751"/>
    <x v="1"/>
    <x v="2"/>
    <x v="3023"/>
    <x v="3375"/>
    <x v="181"/>
    <x v="3130"/>
  </r>
  <r>
    <x v="3"/>
    <x v="161"/>
    <x v="163"/>
    <x v="2"/>
    <x v="0"/>
    <x v="195"/>
    <x v="0"/>
    <x v="1"/>
    <x v="1596"/>
    <x v="1"/>
    <x v="6"/>
    <x v="3388"/>
    <x v="3073"/>
    <x v="2826"/>
    <x v="3387"/>
    <x v="3142"/>
    <x v="2752"/>
    <x v="4"/>
    <x v="0"/>
    <x v="3024"/>
    <x v="3376"/>
    <x v="312"/>
    <x v="3131"/>
  </r>
  <r>
    <x v="1"/>
    <x v="109"/>
    <x v="253"/>
    <x v="0"/>
    <x v="1"/>
    <x v="62"/>
    <x v="0"/>
    <x v="2"/>
    <x v="1597"/>
    <x v="0"/>
    <x v="5"/>
    <x v="3389"/>
    <x v="3074"/>
    <x v="2827"/>
    <x v="3388"/>
    <x v="3143"/>
    <x v="2753"/>
    <x v="2"/>
    <x v="7"/>
    <x v="3025"/>
    <x v="3377"/>
    <x v="1596"/>
    <x v="3132"/>
  </r>
  <r>
    <x v="2"/>
    <x v="923"/>
    <x v="982"/>
    <x v="7"/>
    <x v="0"/>
    <x v="543"/>
    <x v="0"/>
    <x v="1"/>
    <x v="1200"/>
    <x v="2"/>
    <x v="11"/>
    <x v="1791"/>
    <x v="1703"/>
    <x v="1607"/>
    <x v="1790"/>
    <x v="1715"/>
    <x v="1537"/>
    <x v="0"/>
    <x v="0"/>
    <x v="1685"/>
    <x v="1785"/>
    <x v="582"/>
    <x v="1707"/>
  </r>
  <r>
    <x v="3"/>
    <x v="756"/>
    <x v="77"/>
    <x v="3"/>
    <x v="0"/>
    <x v="253"/>
    <x v="0"/>
    <x v="2"/>
    <x v="1113"/>
    <x v="2"/>
    <x v="11"/>
    <x v="3390"/>
    <x v="3075"/>
    <x v="1452"/>
    <x v="3389"/>
    <x v="3144"/>
    <x v="9"/>
    <x v="5"/>
    <x v="0"/>
    <x v="3026"/>
    <x v="3378"/>
    <x v="91"/>
    <x v="3133"/>
  </r>
  <r>
    <x v="1"/>
    <x v="924"/>
    <x v="983"/>
    <x v="2"/>
    <x v="0"/>
    <x v="282"/>
    <x v="0"/>
    <x v="1"/>
    <x v="678"/>
    <x v="2"/>
    <x v="11"/>
    <x v="3391"/>
    <x v="3076"/>
    <x v="778"/>
    <x v="3390"/>
    <x v="3145"/>
    <x v="2754"/>
    <x v="6"/>
    <x v="0"/>
    <x v="3027"/>
    <x v="3379"/>
    <x v="1597"/>
    <x v="3134"/>
  </r>
  <r>
    <x v="1"/>
    <x v="924"/>
    <x v="983"/>
    <x v="2"/>
    <x v="0"/>
    <x v="282"/>
    <x v="0"/>
    <x v="1"/>
    <x v="1496"/>
    <x v="0"/>
    <x v="1"/>
    <x v="3392"/>
    <x v="3077"/>
    <x v="2828"/>
    <x v="3391"/>
    <x v="3146"/>
    <x v="2755"/>
    <x v="7"/>
    <x v="2"/>
    <x v="3028"/>
    <x v="3380"/>
    <x v="274"/>
    <x v="3135"/>
  </r>
  <r>
    <x v="1"/>
    <x v="924"/>
    <x v="983"/>
    <x v="2"/>
    <x v="0"/>
    <x v="282"/>
    <x v="0"/>
    <x v="1"/>
    <x v="877"/>
    <x v="0"/>
    <x v="1"/>
    <x v="3393"/>
    <x v="3078"/>
    <x v="2829"/>
    <x v="3392"/>
    <x v="3147"/>
    <x v="2756"/>
    <x v="3"/>
    <x v="2"/>
    <x v="3029"/>
    <x v="3381"/>
    <x v="1072"/>
    <x v="3136"/>
  </r>
  <r>
    <x v="1"/>
    <x v="924"/>
    <x v="983"/>
    <x v="2"/>
    <x v="0"/>
    <x v="282"/>
    <x v="0"/>
    <x v="1"/>
    <x v="609"/>
    <x v="1"/>
    <x v="10"/>
    <x v="1309"/>
    <x v="1066"/>
    <x v="397"/>
    <x v="1305"/>
    <x v="1270"/>
    <x v="831"/>
    <x v="0"/>
    <x v="0"/>
    <x v="1057"/>
    <x v="1302"/>
    <x v="89"/>
    <x v="1263"/>
  </r>
  <r>
    <x v="1"/>
    <x v="924"/>
    <x v="983"/>
    <x v="2"/>
    <x v="0"/>
    <x v="282"/>
    <x v="0"/>
    <x v="1"/>
    <x v="111"/>
    <x v="1"/>
    <x v="12"/>
    <x v="3394"/>
    <x v="3079"/>
    <x v="1235"/>
    <x v="3393"/>
    <x v="3148"/>
    <x v="514"/>
    <x v="4"/>
    <x v="0"/>
    <x v="3030"/>
    <x v="3382"/>
    <x v="1049"/>
    <x v="3137"/>
  </r>
  <r>
    <x v="1"/>
    <x v="924"/>
    <x v="983"/>
    <x v="2"/>
    <x v="0"/>
    <x v="282"/>
    <x v="0"/>
    <x v="1"/>
    <x v="1131"/>
    <x v="0"/>
    <x v="1"/>
    <x v="3395"/>
    <x v="3080"/>
    <x v="2190"/>
    <x v="3394"/>
    <x v="3149"/>
    <x v="2757"/>
    <x v="1"/>
    <x v="2"/>
    <x v="3031"/>
    <x v="3383"/>
    <x v="1598"/>
    <x v="3138"/>
  </r>
  <r>
    <x v="0"/>
    <x v="64"/>
    <x v="62"/>
    <x v="8"/>
    <x v="0"/>
    <x v="661"/>
    <x v="0"/>
    <x v="0"/>
    <x v="706"/>
    <x v="1"/>
    <x v="12"/>
    <x v="3396"/>
    <x v="3081"/>
    <x v="815"/>
    <x v="3395"/>
    <x v="3150"/>
    <x v="2758"/>
    <x v="1"/>
    <x v="2"/>
    <x v="3032"/>
    <x v="3384"/>
    <x v="512"/>
    <x v="3139"/>
  </r>
  <r>
    <x v="0"/>
    <x v="64"/>
    <x v="62"/>
    <x v="8"/>
    <x v="0"/>
    <x v="661"/>
    <x v="0"/>
    <x v="0"/>
    <x v="800"/>
    <x v="1"/>
    <x v="8"/>
    <x v="3397"/>
    <x v="3082"/>
    <x v="2830"/>
    <x v="3396"/>
    <x v="3151"/>
    <x v="2759"/>
    <x v="3"/>
    <x v="6"/>
    <x v="3033"/>
    <x v="3385"/>
    <x v="1058"/>
    <x v="3140"/>
  </r>
  <r>
    <x v="0"/>
    <x v="64"/>
    <x v="62"/>
    <x v="8"/>
    <x v="0"/>
    <x v="661"/>
    <x v="0"/>
    <x v="0"/>
    <x v="704"/>
    <x v="2"/>
    <x v="7"/>
    <x v="3398"/>
    <x v="3083"/>
    <x v="1058"/>
    <x v="3397"/>
    <x v="3152"/>
    <x v="2760"/>
    <x v="0"/>
    <x v="2"/>
    <x v="3034"/>
    <x v="3386"/>
    <x v="1599"/>
    <x v="3141"/>
  </r>
  <r>
    <x v="0"/>
    <x v="64"/>
    <x v="62"/>
    <x v="8"/>
    <x v="0"/>
    <x v="661"/>
    <x v="0"/>
    <x v="0"/>
    <x v="1450"/>
    <x v="1"/>
    <x v="10"/>
    <x v="1610"/>
    <x v="1531"/>
    <x v="1458"/>
    <x v="1606"/>
    <x v="1544"/>
    <x v="1392"/>
    <x v="1"/>
    <x v="2"/>
    <x v="1518"/>
    <x v="1603"/>
    <x v="951"/>
    <x v="1539"/>
  </r>
  <r>
    <x v="0"/>
    <x v="99"/>
    <x v="195"/>
    <x v="2"/>
    <x v="1"/>
    <x v="212"/>
    <x v="0"/>
    <x v="0"/>
    <x v="986"/>
    <x v="1"/>
    <x v="8"/>
    <x v="3399"/>
    <x v="3084"/>
    <x v="2831"/>
    <x v="3398"/>
    <x v="3153"/>
    <x v="2761"/>
    <x v="2"/>
    <x v="6"/>
    <x v="3035"/>
    <x v="3387"/>
    <x v="314"/>
    <x v="3142"/>
  </r>
  <r>
    <x v="2"/>
    <x v="267"/>
    <x v="284"/>
    <x v="3"/>
    <x v="2"/>
    <x v="189"/>
    <x v="1"/>
    <x v="2"/>
    <x v="170"/>
    <x v="1"/>
    <x v="4"/>
    <x v="3400"/>
    <x v="1630"/>
    <x v="2832"/>
    <x v="3399"/>
    <x v="1643"/>
    <x v="2762"/>
    <x v="4"/>
    <x v="2"/>
    <x v="1612"/>
    <x v="185"/>
    <x v="1600"/>
    <x v="1635"/>
  </r>
  <r>
    <x v="2"/>
    <x v="267"/>
    <x v="284"/>
    <x v="3"/>
    <x v="2"/>
    <x v="189"/>
    <x v="1"/>
    <x v="2"/>
    <x v="1569"/>
    <x v="1"/>
    <x v="4"/>
    <x v="3401"/>
    <x v="3085"/>
    <x v="2716"/>
    <x v="3400"/>
    <x v="3154"/>
    <x v="2763"/>
    <x v="4"/>
    <x v="2"/>
    <x v="3036"/>
    <x v="3388"/>
    <x v="1601"/>
    <x v="3143"/>
  </r>
  <r>
    <x v="1"/>
    <x v="925"/>
    <x v="403"/>
    <x v="1"/>
    <x v="1"/>
    <x v="724"/>
    <x v="0"/>
    <x v="1"/>
    <x v="1357"/>
    <x v="1"/>
    <x v="10"/>
    <x v="3402"/>
    <x v="384"/>
    <x v="2539"/>
    <x v="3401"/>
    <x v="385"/>
    <x v="2764"/>
    <x v="0"/>
    <x v="2"/>
    <x v="383"/>
    <x v="3389"/>
    <x v="767"/>
    <x v="386"/>
  </r>
  <r>
    <x v="1"/>
    <x v="925"/>
    <x v="403"/>
    <x v="1"/>
    <x v="1"/>
    <x v="724"/>
    <x v="0"/>
    <x v="1"/>
    <x v="232"/>
    <x v="1"/>
    <x v="4"/>
    <x v="252"/>
    <x v="251"/>
    <x v="245"/>
    <x v="252"/>
    <x v="251"/>
    <x v="248"/>
    <x v="0"/>
    <x v="2"/>
    <x v="250"/>
    <x v="252"/>
    <x v="228"/>
    <x v="251"/>
  </r>
  <r>
    <x v="1"/>
    <x v="925"/>
    <x v="403"/>
    <x v="1"/>
    <x v="1"/>
    <x v="724"/>
    <x v="0"/>
    <x v="1"/>
    <x v="1597"/>
    <x v="0"/>
    <x v="5"/>
    <x v="3403"/>
    <x v="3086"/>
    <x v="2833"/>
    <x v="3402"/>
    <x v="3155"/>
    <x v="2765"/>
    <x v="5"/>
    <x v="2"/>
    <x v="3037"/>
    <x v="3390"/>
    <x v="1602"/>
    <x v="3144"/>
  </r>
  <r>
    <x v="1"/>
    <x v="925"/>
    <x v="403"/>
    <x v="1"/>
    <x v="1"/>
    <x v="724"/>
    <x v="0"/>
    <x v="1"/>
    <x v="1598"/>
    <x v="0"/>
    <x v="5"/>
    <x v="3404"/>
    <x v="3087"/>
    <x v="2834"/>
    <x v="3403"/>
    <x v="3156"/>
    <x v="2766"/>
    <x v="4"/>
    <x v="2"/>
    <x v="3038"/>
    <x v="3391"/>
    <x v="1532"/>
    <x v="3145"/>
  </r>
  <r>
    <x v="2"/>
    <x v="260"/>
    <x v="984"/>
    <x v="7"/>
    <x v="1"/>
    <x v="694"/>
    <x v="1"/>
    <x v="0"/>
    <x v="6"/>
    <x v="1"/>
    <x v="6"/>
    <x v="1601"/>
    <x v="1523"/>
    <x v="1450"/>
    <x v="1597"/>
    <x v="1536"/>
    <x v="1384"/>
    <x v="1"/>
    <x v="2"/>
    <x v="972"/>
    <x v="1594"/>
    <x v="943"/>
    <x v="1531"/>
  </r>
  <r>
    <x v="3"/>
    <x v="926"/>
    <x v="985"/>
    <x v="9"/>
    <x v="1"/>
    <x v="242"/>
    <x v="0"/>
    <x v="2"/>
    <x v="280"/>
    <x v="1"/>
    <x v="8"/>
    <x v="3405"/>
    <x v="3088"/>
    <x v="2835"/>
    <x v="3404"/>
    <x v="3157"/>
    <x v="2767"/>
    <x v="4"/>
    <x v="3"/>
    <x v="3039"/>
    <x v="3392"/>
    <x v="857"/>
    <x v="3146"/>
  </r>
  <r>
    <x v="0"/>
    <x v="840"/>
    <x v="599"/>
    <x v="10"/>
    <x v="0"/>
    <x v="113"/>
    <x v="0"/>
    <x v="2"/>
    <x v="1517"/>
    <x v="2"/>
    <x v="7"/>
    <x v="3406"/>
    <x v="3089"/>
    <x v="2477"/>
    <x v="3405"/>
    <x v="3158"/>
    <x v="1289"/>
    <x v="1"/>
    <x v="0"/>
    <x v="3040"/>
    <x v="3393"/>
    <x v="1603"/>
    <x v="3147"/>
  </r>
  <r>
    <x v="2"/>
    <x v="270"/>
    <x v="104"/>
    <x v="1"/>
    <x v="1"/>
    <x v="647"/>
    <x v="0"/>
    <x v="0"/>
    <x v="1253"/>
    <x v="1"/>
    <x v="6"/>
    <x v="3407"/>
    <x v="18"/>
    <x v="2836"/>
    <x v="3406"/>
    <x v="18"/>
    <x v="2768"/>
    <x v="0"/>
    <x v="0"/>
    <x v="18"/>
    <x v="3394"/>
    <x v="716"/>
    <x v="18"/>
  </r>
  <r>
    <x v="2"/>
    <x v="270"/>
    <x v="104"/>
    <x v="1"/>
    <x v="1"/>
    <x v="647"/>
    <x v="0"/>
    <x v="0"/>
    <x v="516"/>
    <x v="2"/>
    <x v="7"/>
    <x v="3408"/>
    <x v="769"/>
    <x v="2837"/>
    <x v="3407"/>
    <x v="768"/>
    <x v="2769"/>
    <x v="1"/>
    <x v="0"/>
    <x v="764"/>
    <x v="3395"/>
    <x v="518"/>
    <x v="765"/>
  </r>
  <r>
    <x v="2"/>
    <x v="270"/>
    <x v="104"/>
    <x v="1"/>
    <x v="1"/>
    <x v="647"/>
    <x v="0"/>
    <x v="0"/>
    <x v="518"/>
    <x v="1"/>
    <x v="4"/>
    <x v="3409"/>
    <x v="3090"/>
    <x v="2838"/>
    <x v="3408"/>
    <x v="3159"/>
    <x v="977"/>
    <x v="0"/>
    <x v="0"/>
    <x v="3041"/>
    <x v="3396"/>
    <x v="106"/>
    <x v="3148"/>
  </r>
  <r>
    <x v="0"/>
    <x v="390"/>
    <x v="724"/>
    <x v="0"/>
    <x v="1"/>
    <x v="133"/>
    <x v="1"/>
    <x v="1"/>
    <x v="764"/>
    <x v="2"/>
    <x v="11"/>
    <x v="3410"/>
    <x v="3091"/>
    <x v="2839"/>
    <x v="3409"/>
    <x v="3160"/>
    <x v="754"/>
    <x v="0"/>
    <x v="0"/>
    <x v="3042"/>
    <x v="3397"/>
    <x v="594"/>
    <x v="3149"/>
  </r>
  <r>
    <x v="0"/>
    <x v="390"/>
    <x v="724"/>
    <x v="0"/>
    <x v="1"/>
    <x v="133"/>
    <x v="1"/>
    <x v="1"/>
    <x v="654"/>
    <x v="0"/>
    <x v="1"/>
    <x v="3411"/>
    <x v="3092"/>
    <x v="2840"/>
    <x v="3410"/>
    <x v="3161"/>
    <x v="2770"/>
    <x v="5"/>
    <x v="2"/>
    <x v="3043"/>
    <x v="3398"/>
    <x v="746"/>
    <x v="3150"/>
  </r>
  <r>
    <x v="0"/>
    <x v="390"/>
    <x v="724"/>
    <x v="0"/>
    <x v="1"/>
    <x v="133"/>
    <x v="1"/>
    <x v="1"/>
    <x v="1509"/>
    <x v="2"/>
    <x v="11"/>
    <x v="3412"/>
    <x v="3093"/>
    <x v="2437"/>
    <x v="3411"/>
    <x v="3162"/>
    <x v="2771"/>
    <x v="8"/>
    <x v="0"/>
    <x v="3044"/>
    <x v="3399"/>
    <x v="623"/>
    <x v="3151"/>
  </r>
  <r>
    <x v="0"/>
    <x v="338"/>
    <x v="954"/>
    <x v="0"/>
    <x v="1"/>
    <x v="474"/>
    <x v="0"/>
    <x v="2"/>
    <x v="648"/>
    <x v="2"/>
    <x v="11"/>
    <x v="3413"/>
    <x v="1810"/>
    <x v="2841"/>
    <x v="3412"/>
    <x v="1827"/>
    <x v="2772"/>
    <x v="3"/>
    <x v="2"/>
    <x v="1790"/>
    <x v="3400"/>
    <x v="175"/>
    <x v="1819"/>
  </r>
  <r>
    <x v="2"/>
    <x v="754"/>
    <x v="986"/>
    <x v="0"/>
    <x v="1"/>
    <x v="679"/>
    <x v="2"/>
    <x v="2"/>
    <x v="1230"/>
    <x v="1"/>
    <x v="8"/>
    <x v="3414"/>
    <x v="3094"/>
    <x v="2842"/>
    <x v="3413"/>
    <x v="3163"/>
    <x v="2773"/>
    <x v="2"/>
    <x v="3"/>
    <x v="3045"/>
    <x v="3401"/>
    <x v="1604"/>
    <x v="3152"/>
  </r>
  <r>
    <x v="3"/>
    <x v="927"/>
    <x v="547"/>
    <x v="5"/>
    <x v="1"/>
    <x v="319"/>
    <x v="2"/>
    <x v="0"/>
    <x v="1599"/>
    <x v="2"/>
    <x v="11"/>
    <x v="3415"/>
    <x v="3095"/>
    <x v="2843"/>
    <x v="3414"/>
    <x v="3164"/>
    <x v="2774"/>
    <x v="2"/>
    <x v="0"/>
    <x v="3046"/>
    <x v="3402"/>
    <x v="1152"/>
    <x v="3153"/>
  </r>
  <r>
    <x v="3"/>
    <x v="226"/>
    <x v="169"/>
    <x v="4"/>
    <x v="1"/>
    <x v="103"/>
    <x v="1"/>
    <x v="2"/>
    <x v="1084"/>
    <x v="1"/>
    <x v="13"/>
    <x v="3416"/>
    <x v="3096"/>
    <x v="2844"/>
    <x v="3415"/>
    <x v="3165"/>
    <x v="2775"/>
    <x v="1"/>
    <x v="2"/>
    <x v="3047"/>
    <x v="3403"/>
    <x v="12"/>
    <x v="3154"/>
  </r>
  <r>
    <x v="3"/>
    <x v="226"/>
    <x v="169"/>
    <x v="4"/>
    <x v="1"/>
    <x v="103"/>
    <x v="1"/>
    <x v="2"/>
    <x v="88"/>
    <x v="1"/>
    <x v="10"/>
    <x v="12"/>
    <x v="12"/>
    <x v="12"/>
    <x v="12"/>
    <x v="12"/>
    <x v="12"/>
    <x v="1"/>
    <x v="2"/>
    <x v="12"/>
    <x v="12"/>
    <x v="12"/>
    <x v="12"/>
  </r>
  <r>
    <x v="3"/>
    <x v="329"/>
    <x v="379"/>
    <x v="0"/>
    <x v="1"/>
    <x v="561"/>
    <x v="0"/>
    <x v="2"/>
    <x v="1084"/>
    <x v="1"/>
    <x v="13"/>
    <x v="3365"/>
    <x v="3054"/>
    <x v="2806"/>
    <x v="3365"/>
    <x v="3123"/>
    <x v="2731"/>
    <x v="0"/>
    <x v="2"/>
    <x v="3005"/>
    <x v="3354"/>
    <x v="218"/>
    <x v="3112"/>
  </r>
  <r>
    <x v="3"/>
    <x v="226"/>
    <x v="784"/>
    <x v="4"/>
    <x v="2"/>
    <x v="129"/>
    <x v="0"/>
    <x v="3"/>
    <x v="428"/>
    <x v="2"/>
    <x v="11"/>
    <x v="3417"/>
    <x v="2542"/>
    <x v="1440"/>
    <x v="3416"/>
    <x v="2588"/>
    <x v="2776"/>
    <x v="0"/>
    <x v="2"/>
    <x v="2506"/>
    <x v="3404"/>
    <x v="1"/>
    <x v="2578"/>
  </r>
  <r>
    <x v="1"/>
    <x v="928"/>
    <x v="987"/>
    <x v="9"/>
    <x v="1"/>
    <x v="245"/>
    <x v="1"/>
    <x v="2"/>
    <x v="289"/>
    <x v="1"/>
    <x v="10"/>
    <x v="574"/>
    <x v="564"/>
    <x v="12"/>
    <x v="574"/>
    <x v="564"/>
    <x v="546"/>
    <x v="0"/>
    <x v="2"/>
    <x v="563"/>
    <x v="572"/>
    <x v="154"/>
    <x v="565"/>
  </r>
  <r>
    <x v="1"/>
    <x v="717"/>
    <x v="988"/>
    <x v="0"/>
    <x v="1"/>
    <x v="67"/>
    <x v="2"/>
    <x v="3"/>
    <x v="1600"/>
    <x v="2"/>
    <x v="11"/>
    <x v="3418"/>
    <x v="739"/>
    <x v="2845"/>
    <x v="3417"/>
    <x v="739"/>
    <x v="2777"/>
    <x v="0"/>
    <x v="2"/>
    <x v="736"/>
    <x v="3405"/>
    <x v="916"/>
    <x v="736"/>
  </r>
  <r>
    <x v="1"/>
    <x v="653"/>
    <x v="486"/>
    <x v="2"/>
    <x v="0"/>
    <x v="37"/>
    <x v="2"/>
    <x v="1"/>
    <x v="1220"/>
    <x v="1"/>
    <x v="4"/>
    <x v="3419"/>
    <x v="3097"/>
    <x v="2846"/>
    <x v="3418"/>
    <x v="3166"/>
    <x v="2778"/>
    <x v="9"/>
    <x v="0"/>
    <x v="3048"/>
    <x v="3406"/>
    <x v="1570"/>
    <x v="3155"/>
  </r>
  <r>
    <x v="1"/>
    <x v="57"/>
    <x v="57"/>
    <x v="3"/>
    <x v="1"/>
    <x v="725"/>
    <x v="2"/>
    <x v="3"/>
    <x v="1297"/>
    <x v="1"/>
    <x v="9"/>
    <x v="3420"/>
    <x v="3098"/>
    <x v="2847"/>
    <x v="3419"/>
    <x v="3167"/>
    <x v="2779"/>
    <x v="3"/>
    <x v="2"/>
    <x v="3049"/>
    <x v="3407"/>
    <x v="1605"/>
    <x v="3156"/>
  </r>
  <r>
    <x v="1"/>
    <x v="57"/>
    <x v="57"/>
    <x v="3"/>
    <x v="1"/>
    <x v="725"/>
    <x v="2"/>
    <x v="3"/>
    <x v="718"/>
    <x v="1"/>
    <x v="4"/>
    <x v="2790"/>
    <x v="2571"/>
    <x v="2387"/>
    <x v="2786"/>
    <x v="2617"/>
    <x v="2273"/>
    <x v="4"/>
    <x v="2"/>
    <x v="2533"/>
    <x v="2778"/>
    <x v="1399"/>
    <x v="2607"/>
  </r>
  <r>
    <x v="1"/>
    <x v="57"/>
    <x v="57"/>
    <x v="3"/>
    <x v="1"/>
    <x v="725"/>
    <x v="2"/>
    <x v="3"/>
    <x v="844"/>
    <x v="1"/>
    <x v="8"/>
    <x v="3421"/>
    <x v="3099"/>
    <x v="2848"/>
    <x v="3420"/>
    <x v="3168"/>
    <x v="2780"/>
    <x v="4"/>
    <x v="6"/>
    <x v="3050"/>
    <x v="3408"/>
    <x v="1606"/>
    <x v="3157"/>
  </r>
  <r>
    <x v="1"/>
    <x v="57"/>
    <x v="57"/>
    <x v="3"/>
    <x v="1"/>
    <x v="725"/>
    <x v="2"/>
    <x v="3"/>
    <x v="1304"/>
    <x v="0"/>
    <x v="5"/>
    <x v="2111"/>
    <x v="1982"/>
    <x v="1865"/>
    <x v="2112"/>
    <x v="2002"/>
    <x v="1768"/>
    <x v="4"/>
    <x v="2"/>
    <x v="1957"/>
    <x v="2108"/>
    <x v="1151"/>
    <x v="1994"/>
  </r>
  <r>
    <x v="1"/>
    <x v="57"/>
    <x v="57"/>
    <x v="3"/>
    <x v="1"/>
    <x v="725"/>
    <x v="2"/>
    <x v="3"/>
    <x v="500"/>
    <x v="2"/>
    <x v="7"/>
    <x v="3422"/>
    <x v="2293"/>
    <x v="1157"/>
    <x v="3421"/>
    <x v="2322"/>
    <x v="2781"/>
    <x v="2"/>
    <x v="10"/>
    <x v="546"/>
    <x v="3409"/>
    <x v="1607"/>
    <x v="3158"/>
  </r>
  <r>
    <x v="1"/>
    <x v="57"/>
    <x v="57"/>
    <x v="3"/>
    <x v="1"/>
    <x v="725"/>
    <x v="2"/>
    <x v="3"/>
    <x v="104"/>
    <x v="2"/>
    <x v="7"/>
    <x v="3423"/>
    <x v="3100"/>
    <x v="206"/>
    <x v="3422"/>
    <x v="3169"/>
    <x v="2782"/>
    <x v="0"/>
    <x v="10"/>
    <x v="3051"/>
    <x v="3410"/>
    <x v="1608"/>
    <x v="3159"/>
  </r>
  <r>
    <x v="1"/>
    <x v="57"/>
    <x v="57"/>
    <x v="3"/>
    <x v="1"/>
    <x v="725"/>
    <x v="2"/>
    <x v="3"/>
    <x v="1183"/>
    <x v="0"/>
    <x v="5"/>
    <x v="3424"/>
    <x v="3101"/>
    <x v="2849"/>
    <x v="3423"/>
    <x v="3170"/>
    <x v="2783"/>
    <x v="7"/>
    <x v="2"/>
    <x v="3052"/>
    <x v="3411"/>
    <x v="1609"/>
    <x v="3160"/>
  </r>
  <r>
    <x v="1"/>
    <x v="57"/>
    <x v="57"/>
    <x v="3"/>
    <x v="1"/>
    <x v="725"/>
    <x v="2"/>
    <x v="3"/>
    <x v="1601"/>
    <x v="0"/>
    <x v="0"/>
    <x v="3425"/>
    <x v="3102"/>
    <x v="2850"/>
    <x v="3424"/>
    <x v="3171"/>
    <x v="2784"/>
    <x v="2"/>
    <x v="5"/>
    <x v="3053"/>
    <x v="3412"/>
    <x v="1610"/>
    <x v="3161"/>
  </r>
  <r>
    <x v="3"/>
    <x v="929"/>
    <x v="501"/>
    <x v="1"/>
    <x v="2"/>
    <x v="455"/>
    <x v="0"/>
    <x v="2"/>
    <x v="1602"/>
    <x v="2"/>
    <x v="7"/>
    <x v="564"/>
    <x v="554"/>
    <x v="548"/>
    <x v="564"/>
    <x v="554"/>
    <x v="536"/>
    <x v="1"/>
    <x v="2"/>
    <x v="553"/>
    <x v="562"/>
    <x v="443"/>
    <x v="555"/>
  </r>
  <r>
    <x v="3"/>
    <x v="65"/>
    <x v="425"/>
    <x v="8"/>
    <x v="1"/>
    <x v="152"/>
    <x v="1"/>
    <x v="3"/>
    <x v="988"/>
    <x v="1"/>
    <x v="10"/>
    <x v="552"/>
    <x v="542"/>
    <x v="538"/>
    <x v="553"/>
    <x v="542"/>
    <x v="525"/>
    <x v="1"/>
    <x v="0"/>
    <x v="541"/>
    <x v="551"/>
    <x v="126"/>
    <x v="543"/>
  </r>
  <r>
    <x v="3"/>
    <x v="65"/>
    <x v="425"/>
    <x v="8"/>
    <x v="1"/>
    <x v="152"/>
    <x v="1"/>
    <x v="3"/>
    <x v="875"/>
    <x v="0"/>
    <x v="5"/>
    <x v="3426"/>
    <x v="770"/>
    <x v="1594"/>
    <x v="3425"/>
    <x v="769"/>
    <x v="754"/>
    <x v="0"/>
    <x v="0"/>
    <x v="765"/>
    <x v="3413"/>
    <x v="594"/>
    <x v="766"/>
  </r>
  <r>
    <x v="3"/>
    <x v="930"/>
    <x v="989"/>
    <x v="7"/>
    <x v="1"/>
    <x v="586"/>
    <x v="0"/>
    <x v="1"/>
    <x v="855"/>
    <x v="0"/>
    <x v="3"/>
    <x v="3427"/>
    <x v="3103"/>
    <x v="2851"/>
    <x v="3426"/>
    <x v="3172"/>
    <x v="2785"/>
    <x v="2"/>
    <x v="5"/>
    <x v="3054"/>
    <x v="3414"/>
    <x v="1611"/>
    <x v="3162"/>
  </r>
  <r>
    <x v="3"/>
    <x v="930"/>
    <x v="989"/>
    <x v="7"/>
    <x v="1"/>
    <x v="586"/>
    <x v="0"/>
    <x v="1"/>
    <x v="38"/>
    <x v="0"/>
    <x v="1"/>
    <x v="3428"/>
    <x v="225"/>
    <x v="2852"/>
    <x v="3427"/>
    <x v="225"/>
    <x v="2786"/>
    <x v="0"/>
    <x v="2"/>
    <x v="224"/>
    <x v="3415"/>
    <x v="1163"/>
    <x v="225"/>
  </r>
  <r>
    <x v="3"/>
    <x v="930"/>
    <x v="989"/>
    <x v="7"/>
    <x v="1"/>
    <x v="586"/>
    <x v="0"/>
    <x v="1"/>
    <x v="1603"/>
    <x v="1"/>
    <x v="10"/>
    <x v="3429"/>
    <x v="3104"/>
    <x v="2853"/>
    <x v="3428"/>
    <x v="3173"/>
    <x v="2787"/>
    <x v="0"/>
    <x v="2"/>
    <x v="3055"/>
    <x v="3416"/>
    <x v="1612"/>
    <x v="3163"/>
  </r>
  <r>
    <x v="3"/>
    <x v="930"/>
    <x v="989"/>
    <x v="7"/>
    <x v="1"/>
    <x v="586"/>
    <x v="0"/>
    <x v="1"/>
    <x v="849"/>
    <x v="1"/>
    <x v="8"/>
    <x v="3430"/>
    <x v="3105"/>
    <x v="2854"/>
    <x v="3429"/>
    <x v="3174"/>
    <x v="2788"/>
    <x v="4"/>
    <x v="6"/>
    <x v="3056"/>
    <x v="3417"/>
    <x v="1472"/>
    <x v="3164"/>
  </r>
  <r>
    <x v="3"/>
    <x v="930"/>
    <x v="989"/>
    <x v="7"/>
    <x v="1"/>
    <x v="586"/>
    <x v="0"/>
    <x v="1"/>
    <x v="70"/>
    <x v="0"/>
    <x v="1"/>
    <x v="3431"/>
    <x v="3106"/>
    <x v="2855"/>
    <x v="3430"/>
    <x v="3175"/>
    <x v="2789"/>
    <x v="1"/>
    <x v="2"/>
    <x v="3057"/>
    <x v="3418"/>
    <x v="1613"/>
    <x v="3165"/>
  </r>
  <r>
    <x v="1"/>
    <x v="494"/>
    <x v="157"/>
    <x v="4"/>
    <x v="1"/>
    <x v="470"/>
    <x v="1"/>
    <x v="0"/>
    <x v="421"/>
    <x v="1"/>
    <x v="4"/>
    <x v="3432"/>
    <x v="3107"/>
    <x v="1152"/>
    <x v="3431"/>
    <x v="3176"/>
    <x v="2790"/>
    <x v="4"/>
    <x v="0"/>
    <x v="3058"/>
    <x v="3419"/>
    <x v="888"/>
    <x v="3166"/>
  </r>
  <r>
    <x v="1"/>
    <x v="494"/>
    <x v="157"/>
    <x v="4"/>
    <x v="1"/>
    <x v="470"/>
    <x v="1"/>
    <x v="0"/>
    <x v="1399"/>
    <x v="1"/>
    <x v="8"/>
    <x v="3433"/>
    <x v="1492"/>
    <x v="2856"/>
    <x v="3432"/>
    <x v="1504"/>
    <x v="241"/>
    <x v="4"/>
    <x v="0"/>
    <x v="1480"/>
    <x v="3420"/>
    <x v="634"/>
    <x v="1499"/>
  </r>
  <r>
    <x v="0"/>
    <x v="931"/>
    <x v="196"/>
    <x v="1"/>
    <x v="0"/>
    <x v="288"/>
    <x v="0"/>
    <x v="2"/>
    <x v="1501"/>
    <x v="2"/>
    <x v="7"/>
    <x v="3434"/>
    <x v="2049"/>
    <x v="2857"/>
    <x v="3433"/>
    <x v="2070"/>
    <x v="2791"/>
    <x v="1"/>
    <x v="2"/>
    <x v="2022"/>
    <x v="3421"/>
    <x v="171"/>
    <x v="2063"/>
  </r>
  <r>
    <x v="3"/>
    <x v="735"/>
    <x v="153"/>
    <x v="6"/>
    <x v="1"/>
    <x v="253"/>
    <x v="0"/>
    <x v="2"/>
    <x v="218"/>
    <x v="1"/>
    <x v="10"/>
    <x v="902"/>
    <x v="874"/>
    <x v="571"/>
    <x v="902"/>
    <x v="875"/>
    <x v="823"/>
    <x v="5"/>
    <x v="2"/>
    <x v="869"/>
    <x v="900"/>
    <x v="630"/>
    <x v="872"/>
  </r>
  <r>
    <x v="3"/>
    <x v="735"/>
    <x v="153"/>
    <x v="6"/>
    <x v="1"/>
    <x v="253"/>
    <x v="0"/>
    <x v="2"/>
    <x v="1604"/>
    <x v="1"/>
    <x v="10"/>
    <x v="3435"/>
    <x v="3108"/>
    <x v="1377"/>
    <x v="3434"/>
    <x v="3177"/>
    <x v="2792"/>
    <x v="2"/>
    <x v="2"/>
    <x v="3059"/>
    <x v="3422"/>
    <x v="233"/>
    <x v="3167"/>
  </r>
  <r>
    <x v="2"/>
    <x v="328"/>
    <x v="110"/>
    <x v="8"/>
    <x v="1"/>
    <x v="202"/>
    <x v="0"/>
    <x v="1"/>
    <x v="464"/>
    <x v="1"/>
    <x v="4"/>
    <x v="3436"/>
    <x v="1843"/>
    <x v="2858"/>
    <x v="3435"/>
    <x v="3178"/>
    <x v="2793"/>
    <x v="0"/>
    <x v="0"/>
    <x v="3060"/>
    <x v="3423"/>
    <x v="1614"/>
    <x v="3168"/>
  </r>
  <r>
    <x v="2"/>
    <x v="328"/>
    <x v="110"/>
    <x v="8"/>
    <x v="1"/>
    <x v="202"/>
    <x v="0"/>
    <x v="1"/>
    <x v="1220"/>
    <x v="1"/>
    <x v="4"/>
    <x v="3437"/>
    <x v="3109"/>
    <x v="2859"/>
    <x v="3436"/>
    <x v="3179"/>
    <x v="1782"/>
    <x v="1"/>
    <x v="0"/>
    <x v="3061"/>
    <x v="3424"/>
    <x v="584"/>
    <x v="3169"/>
  </r>
  <r>
    <x v="2"/>
    <x v="328"/>
    <x v="110"/>
    <x v="8"/>
    <x v="1"/>
    <x v="202"/>
    <x v="0"/>
    <x v="1"/>
    <x v="1381"/>
    <x v="0"/>
    <x v="5"/>
    <x v="2472"/>
    <x v="2307"/>
    <x v="2147"/>
    <x v="2469"/>
    <x v="632"/>
    <x v="2028"/>
    <x v="0"/>
    <x v="0"/>
    <x v="2276"/>
    <x v="2460"/>
    <x v="1276"/>
    <x v="2328"/>
  </r>
  <r>
    <x v="2"/>
    <x v="328"/>
    <x v="110"/>
    <x v="8"/>
    <x v="1"/>
    <x v="202"/>
    <x v="0"/>
    <x v="1"/>
    <x v="141"/>
    <x v="1"/>
    <x v="8"/>
    <x v="2131"/>
    <x v="2001"/>
    <x v="1882"/>
    <x v="2131"/>
    <x v="2022"/>
    <x v="1784"/>
    <x v="2"/>
    <x v="2"/>
    <x v="1975"/>
    <x v="2127"/>
    <x v="250"/>
    <x v="2014"/>
  </r>
  <r>
    <x v="0"/>
    <x v="560"/>
    <x v="320"/>
    <x v="10"/>
    <x v="2"/>
    <x v="365"/>
    <x v="0"/>
    <x v="2"/>
    <x v="631"/>
    <x v="0"/>
    <x v="0"/>
    <x v="3438"/>
    <x v="3110"/>
    <x v="2860"/>
    <x v="3437"/>
    <x v="3180"/>
    <x v="2794"/>
    <x v="2"/>
    <x v="8"/>
    <x v="3062"/>
    <x v="3425"/>
    <x v="1615"/>
    <x v="3170"/>
  </r>
  <r>
    <x v="0"/>
    <x v="560"/>
    <x v="320"/>
    <x v="10"/>
    <x v="2"/>
    <x v="365"/>
    <x v="0"/>
    <x v="2"/>
    <x v="548"/>
    <x v="1"/>
    <x v="10"/>
    <x v="3439"/>
    <x v="1598"/>
    <x v="2861"/>
    <x v="3438"/>
    <x v="1612"/>
    <x v="2795"/>
    <x v="7"/>
    <x v="2"/>
    <x v="1182"/>
    <x v="3426"/>
    <x v="1616"/>
    <x v="1606"/>
  </r>
  <r>
    <x v="0"/>
    <x v="560"/>
    <x v="320"/>
    <x v="10"/>
    <x v="2"/>
    <x v="365"/>
    <x v="0"/>
    <x v="2"/>
    <x v="1062"/>
    <x v="1"/>
    <x v="6"/>
    <x v="3440"/>
    <x v="3111"/>
    <x v="2862"/>
    <x v="3439"/>
    <x v="3181"/>
    <x v="2796"/>
    <x v="3"/>
    <x v="2"/>
    <x v="3063"/>
    <x v="3427"/>
    <x v="1617"/>
    <x v="3171"/>
  </r>
  <r>
    <x v="0"/>
    <x v="370"/>
    <x v="48"/>
    <x v="6"/>
    <x v="1"/>
    <x v="500"/>
    <x v="1"/>
    <x v="3"/>
    <x v="1605"/>
    <x v="1"/>
    <x v="6"/>
    <x v="3441"/>
    <x v="3112"/>
    <x v="2863"/>
    <x v="3440"/>
    <x v="3182"/>
    <x v="2797"/>
    <x v="1"/>
    <x v="2"/>
    <x v="3064"/>
    <x v="3428"/>
    <x v="1257"/>
    <x v="3172"/>
  </r>
  <r>
    <x v="0"/>
    <x v="370"/>
    <x v="48"/>
    <x v="6"/>
    <x v="1"/>
    <x v="500"/>
    <x v="1"/>
    <x v="3"/>
    <x v="1016"/>
    <x v="2"/>
    <x v="11"/>
    <x v="2917"/>
    <x v="739"/>
    <x v="2485"/>
    <x v="2914"/>
    <x v="739"/>
    <x v="2371"/>
    <x v="0"/>
    <x v="2"/>
    <x v="736"/>
    <x v="2906"/>
    <x v="839"/>
    <x v="736"/>
  </r>
  <r>
    <x v="3"/>
    <x v="264"/>
    <x v="221"/>
    <x v="8"/>
    <x v="1"/>
    <x v="497"/>
    <x v="0"/>
    <x v="1"/>
    <x v="868"/>
    <x v="1"/>
    <x v="6"/>
    <x v="3442"/>
    <x v="3113"/>
    <x v="2864"/>
    <x v="3441"/>
    <x v="3183"/>
    <x v="1454"/>
    <x v="2"/>
    <x v="0"/>
    <x v="3065"/>
    <x v="3429"/>
    <x v="53"/>
    <x v="3173"/>
  </r>
  <r>
    <x v="3"/>
    <x v="264"/>
    <x v="221"/>
    <x v="8"/>
    <x v="1"/>
    <x v="497"/>
    <x v="0"/>
    <x v="1"/>
    <x v="198"/>
    <x v="1"/>
    <x v="2"/>
    <x v="3443"/>
    <x v="3114"/>
    <x v="816"/>
    <x v="3442"/>
    <x v="3184"/>
    <x v="2798"/>
    <x v="2"/>
    <x v="0"/>
    <x v="3066"/>
    <x v="3430"/>
    <x v="1"/>
    <x v="3174"/>
  </r>
  <r>
    <x v="3"/>
    <x v="264"/>
    <x v="221"/>
    <x v="8"/>
    <x v="1"/>
    <x v="497"/>
    <x v="0"/>
    <x v="1"/>
    <x v="1551"/>
    <x v="2"/>
    <x v="7"/>
    <x v="3444"/>
    <x v="1236"/>
    <x v="2865"/>
    <x v="3443"/>
    <x v="1242"/>
    <x v="2799"/>
    <x v="0"/>
    <x v="2"/>
    <x v="1227"/>
    <x v="3431"/>
    <x v="610"/>
    <x v="1235"/>
  </r>
  <r>
    <x v="1"/>
    <x v="382"/>
    <x v="403"/>
    <x v="1"/>
    <x v="1"/>
    <x v="721"/>
    <x v="0"/>
    <x v="2"/>
    <x v="1606"/>
    <x v="1"/>
    <x v="12"/>
    <x v="3445"/>
    <x v="1542"/>
    <x v="2866"/>
    <x v="3444"/>
    <x v="3185"/>
    <x v="2800"/>
    <x v="1"/>
    <x v="2"/>
    <x v="1528"/>
    <x v="3432"/>
    <x v="512"/>
    <x v="3175"/>
  </r>
  <r>
    <x v="1"/>
    <x v="382"/>
    <x v="403"/>
    <x v="1"/>
    <x v="1"/>
    <x v="721"/>
    <x v="0"/>
    <x v="2"/>
    <x v="752"/>
    <x v="1"/>
    <x v="10"/>
    <x v="2092"/>
    <x v="1964"/>
    <x v="1850"/>
    <x v="2093"/>
    <x v="1984"/>
    <x v="1751"/>
    <x v="1"/>
    <x v="2"/>
    <x v="1939"/>
    <x v="2088"/>
    <x v="181"/>
    <x v="1976"/>
  </r>
  <r>
    <x v="1"/>
    <x v="382"/>
    <x v="403"/>
    <x v="1"/>
    <x v="1"/>
    <x v="721"/>
    <x v="0"/>
    <x v="2"/>
    <x v="901"/>
    <x v="0"/>
    <x v="1"/>
    <x v="3446"/>
    <x v="3115"/>
    <x v="2867"/>
    <x v="3445"/>
    <x v="3186"/>
    <x v="2801"/>
    <x v="0"/>
    <x v="4"/>
    <x v="3067"/>
    <x v="3433"/>
    <x v="1618"/>
    <x v="3176"/>
  </r>
  <r>
    <x v="0"/>
    <x v="107"/>
    <x v="5"/>
    <x v="4"/>
    <x v="3"/>
    <x v="708"/>
    <x v="0"/>
    <x v="2"/>
    <x v="463"/>
    <x v="0"/>
    <x v="1"/>
    <x v="3447"/>
    <x v="3116"/>
    <x v="2208"/>
    <x v="3446"/>
    <x v="3187"/>
    <x v="2677"/>
    <x v="2"/>
    <x v="0"/>
    <x v="3068"/>
    <x v="3434"/>
    <x v="94"/>
    <x v="3177"/>
  </r>
  <r>
    <x v="3"/>
    <x v="796"/>
    <x v="254"/>
    <x v="5"/>
    <x v="1"/>
    <x v="358"/>
    <x v="0"/>
    <x v="3"/>
    <x v="1027"/>
    <x v="0"/>
    <x v="5"/>
    <x v="3448"/>
    <x v="58"/>
    <x v="2868"/>
    <x v="3447"/>
    <x v="6"/>
    <x v="2802"/>
    <x v="0"/>
    <x v="0"/>
    <x v="58"/>
    <x v="3435"/>
    <x v="44"/>
    <x v="6"/>
  </r>
  <r>
    <x v="3"/>
    <x v="796"/>
    <x v="254"/>
    <x v="5"/>
    <x v="1"/>
    <x v="358"/>
    <x v="0"/>
    <x v="3"/>
    <x v="536"/>
    <x v="1"/>
    <x v="8"/>
    <x v="3449"/>
    <x v="338"/>
    <x v="587"/>
    <x v="3448"/>
    <x v="340"/>
    <x v="2803"/>
    <x v="7"/>
    <x v="2"/>
    <x v="337"/>
    <x v="3436"/>
    <x v="1379"/>
    <x v="340"/>
  </r>
  <r>
    <x v="3"/>
    <x v="837"/>
    <x v="990"/>
    <x v="5"/>
    <x v="0"/>
    <x v="13"/>
    <x v="0"/>
    <x v="0"/>
    <x v="778"/>
    <x v="1"/>
    <x v="10"/>
    <x v="2951"/>
    <x v="234"/>
    <x v="12"/>
    <x v="2948"/>
    <x v="234"/>
    <x v="2399"/>
    <x v="2"/>
    <x v="2"/>
    <x v="233"/>
    <x v="1446"/>
    <x v="111"/>
    <x v="234"/>
  </r>
  <r>
    <x v="0"/>
    <x v="661"/>
    <x v="991"/>
    <x v="1"/>
    <x v="1"/>
    <x v="726"/>
    <x v="0"/>
    <x v="3"/>
    <x v="1420"/>
    <x v="1"/>
    <x v="14"/>
    <x v="3450"/>
    <x v="3117"/>
    <x v="2144"/>
    <x v="3449"/>
    <x v="3188"/>
    <x v="2804"/>
    <x v="3"/>
    <x v="0"/>
    <x v="3069"/>
    <x v="3437"/>
    <x v="1619"/>
    <x v="3178"/>
  </r>
  <r>
    <x v="0"/>
    <x v="458"/>
    <x v="662"/>
    <x v="5"/>
    <x v="0"/>
    <x v="157"/>
    <x v="0"/>
    <x v="1"/>
    <x v="609"/>
    <x v="1"/>
    <x v="10"/>
    <x v="1823"/>
    <x v="1733"/>
    <x v="397"/>
    <x v="1822"/>
    <x v="1746"/>
    <x v="1343"/>
    <x v="1"/>
    <x v="0"/>
    <x v="1714"/>
    <x v="1817"/>
    <x v="448"/>
    <x v="1738"/>
  </r>
  <r>
    <x v="3"/>
    <x v="551"/>
    <x v="122"/>
    <x v="0"/>
    <x v="1"/>
    <x v="578"/>
    <x v="0"/>
    <x v="0"/>
    <x v="1486"/>
    <x v="1"/>
    <x v="10"/>
    <x v="3451"/>
    <x v="3118"/>
    <x v="2869"/>
    <x v="3450"/>
    <x v="3189"/>
    <x v="2805"/>
    <x v="7"/>
    <x v="2"/>
    <x v="3070"/>
    <x v="3438"/>
    <x v="283"/>
    <x v="3179"/>
  </r>
  <r>
    <x v="3"/>
    <x v="551"/>
    <x v="122"/>
    <x v="0"/>
    <x v="1"/>
    <x v="578"/>
    <x v="0"/>
    <x v="0"/>
    <x v="327"/>
    <x v="1"/>
    <x v="14"/>
    <x v="3452"/>
    <x v="3119"/>
    <x v="2870"/>
    <x v="3451"/>
    <x v="3190"/>
    <x v="2806"/>
    <x v="7"/>
    <x v="2"/>
    <x v="3071"/>
    <x v="3439"/>
    <x v="1620"/>
    <x v="3180"/>
  </r>
  <r>
    <x v="0"/>
    <x v="741"/>
    <x v="407"/>
    <x v="0"/>
    <x v="1"/>
    <x v="17"/>
    <x v="2"/>
    <x v="2"/>
    <x v="181"/>
    <x v="1"/>
    <x v="6"/>
    <x v="3453"/>
    <x v="3120"/>
    <x v="2871"/>
    <x v="3452"/>
    <x v="3191"/>
    <x v="2807"/>
    <x v="0"/>
    <x v="2"/>
    <x v="2925"/>
    <x v="3440"/>
    <x v="958"/>
    <x v="3025"/>
  </r>
  <r>
    <x v="0"/>
    <x v="741"/>
    <x v="407"/>
    <x v="0"/>
    <x v="1"/>
    <x v="17"/>
    <x v="2"/>
    <x v="2"/>
    <x v="580"/>
    <x v="1"/>
    <x v="2"/>
    <x v="3454"/>
    <x v="3121"/>
    <x v="2872"/>
    <x v="3453"/>
    <x v="3192"/>
    <x v="2808"/>
    <x v="0"/>
    <x v="2"/>
    <x v="3072"/>
    <x v="3441"/>
    <x v="199"/>
    <x v="3181"/>
  </r>
  <r>
    <x v="0"/>
    <x v="741"/>
    <x v="407"/>
    <x v="0"/>
    <x v="1"/>
    <x v="17"/>
    <x v="2"/>
    <x v="2"/>
    <x v="314"/>
    <x v="1"/>
    <x v="10"/>
    <x v="3455"/>
    <x v="3122"/>
    <x v="34"/>
    <x v="3454"/>
    <x v="3193"/>
    <x v="2809"/>
    <x v="0"/>
    <x v="2"/>
    <x v="3073"/>
    <x v="3442"/>
    <x v="569"/>
    <x v="3182"/>
  </r>
  <r>
    <x v="0"/>
    <x v="741"/>
    <x v="407"/>
    <x v="0"/>
    <x v="1"/>
    <x v="17"/>
    <x v="2"/>
    <x v="2"/>
    <x v="163"/>
    <x v="0"/>
    <x v="1"/>
    <x v="3456"/>
    <x v="3123"/>
    <x v="2873"/>
    <x v="3455"/>
    <x v="3194"/>
    <x v="2810"/>
    <x v="5"/>
    <x v="4"/>
    <x v="3074"/>
    <x v="3443"/>
    <x v="1621"/>
    <x v="3183"/>
  </r>
  <r>
    <x v="2"/>
    <x v="683"/>
    <x v="457"/>
    <x v="0"/>
    <x v="0"/>
    <x v="373"/>
    <x v="0"/>
    <x v="3"/>
    <x v="828"/>
    <x v="1"/>
    <x v="8"/>
    <x v="3457"/>
    <x v="3124"/>
    <x v="2874"/>
    <x v="3456"/>
    <x v="3195"/>
    <x v="2811"/>
    <x v="0"/>
    <x v="2"/>
    <x v="3075"/>
    <x v="3444"/>
    <x v="154"/>
    <x v="3184"/>
  </r>
  <r>
    <x v="0"/>
    <x v="398"/>
    <x v="599"/>
    <x v="10"/>
    <x v="1"/>
    <x v="21"/>
    <x v="1"/>
    <x v="1"/>
    <x v="1607"/>
    <x v="2"/>
    <x v="7"/>
    <x v="3458"/>
    <x v="1316"/>
    <x v="1195"/>
    <x v="3457"/>
    <x v="1325"/>
    <x v="2812"/>
    <x v="0"/>
    <x v="2"/>
    <x v="1305"/>
    <x v="3445"/>
    <x v="514"/>
    <x v="1318"/>
  </r>
  <r>
    <x v="3"/>
    <x v="787"/>
    <x v="992"/>
    <x v="9"/>
    <x v="1"/>
    <x v="183"/>
    <x v="0"/>
    <x v="3"/>
    <x v="69"/>
    <x v="1"/>
    <x v="10"/>
    <x v="1519"/>
    <x v="1448"/>
    <x v="70"/>
    <x v="1515"/>
    <x v="1461"/>
    <x v="1316"/>
    <x v="0"/>
    <x v="0"/>
    <x v="1436"/>
    <x v="1512"/>
    <x v="243"/>
    <x v="1455"/>
  </r>
  <r>
    <x v="2"/>
    <x v="527"/>
    <x v="568"/>
    <x v="3"/>
    <x v="1"/>
    <x v="384"/>
    <x v="0"/>
    <x v="2"/>
    <x v="493"/>
    <x v="0"/>
    <x v="5"/>
    <x v="3459"/>
    <x v="3125"/>
    <x v="2276"/>
    <x v="3458"/>
    <x v="3196"/>
    <x v="173"/>
    <x v="7"/>
    <x v="0"/>
    <x v="3076"/>
    <x v="3446"/>
    <x v="166"/>
    <x v="3185"/>
  </r>
  <r>
    <x v="2"/>
    <x v="527"/>
    <x v="568"/>
    <x v="3"/>
    <x v="1"/>
    <x v="384"/>
    <x v="0"/>
    <x v="2"/>
    <x v="1041"/>
    <x v="1"/>
    <x v="6"/>
    <x v="3460"/>
    <x v="2953"/>
    <x v="2875"/>
    <x v="3459"/>
    <x v="3016"/>
    <x v="2511"/>
    <x v="4"/>
    <x v="0"/>
    <x v="1378"/>
    <x v="3447"/>
    <x v="704"/>
    <x v="3006"/>
  </r>
  <r>
    <x v="0"/>
    <x v="190"/>
    <x v="480"/>
    <x v="1"/>
    <x v="1"/>
    <x v="35"/>
    <x v="0"/>
    <x v="1"/>
    <x v="1256"/>
    <x v="0"/>
    <x v="5"/>
    <x v="3461"/>
    <x v="3126"/>
    <x v="2876"/>
    <x v="3460"/>
    <x v="3197"/>
    <x v="976"/>
    <x v="1"/>
    <x v="0"/>
    <x v="3077"/>
    <x v="3448"/>
    <x v="268"/>
    <x v="3186"/>
  </r>
  <r>
    <x v="0"/>
    <x v="211"/>
    <x v="993"/>
    <x v="5"/>
    <x v="1"/>
    <x v="181"/>
    <x v="0"/>
    <x v="0"/>
    <x v="1095"/>
    <x v="1"/>
    <x v="8"/>
    <x v="3462"/>
    <x v="3127"/>
    <x v="2877"/>
    <x v="3461"/>
    <x v="3198"/>
    <x v="2813"/>
    <x v="1"/>
    <x v="6"/>
    <x v="3078"/>
    <x v="3449"/>
    <x v="579"/>
    <x v="3187"/>
  </r>
  <r>
    <x v="0"/>
    <x v="211"/>
    <x v="993"/>
    <x v="5"/>
    <x v="1"/>
    <x v="181"/>
    <x v="0"/>
    <x v="0"/>
    <x v="324"/>
    <x v="1"/>
    <x v="6"/>
    <x v="3463"/>
    <x v="3128"/>
    <x v="2878"/>
    <x v="3462"/>
    <x v="3199"/>
    <x v="2814"/>
    <x v="0"/>
    <x v="2"/>
    <x v="3079"/>
    <x v="3450"/>
    <x v="586"/>
    <x v="3188"/>
  </r>
  <r>
    <x v="0"/>
    <x v="211"/>
    <x v="993"/>
    <x v="5"/>
    <x v="1"/>
    <x v="181"/>
    <x v="0"/>
    <x v="0"/>
    <x v="1608"/>
    <x v="0"/>
    <x v="5"/>
    <x v="3464"/>
    <x v="3129"/>
    <x v="2879"/>
    <x v="3463"/>
    <x v="3200"/>
    <x v="2815"/>
    <x v="1"/>
    <x v="2"/>
    <x v="3080"/>
    <x v="3451"/>
    <x v="512"/>
    <x v="3189"/>
  </r>
  <r>
    <x v="1"/>
    <x v="324"/>
    <x v="994"/>
    <x v="2"/>
    <x v="1"/>
    <x v="468"/>
    <x v="1"/>
    <x v="2"/>
    <x v="1206"/>
    <x v="1"/>
    <x v="8"/>
    <x v="3465"/>
    <x v="3130"/>
    <x v="2880"/>
    <x v="3464"/>
    <x v="3201"/>
    <x v="1872"/>
    <x v="5"/>
    <x v="0"/>
    <x v="3081"/>
    <x v="3452"/>
    <x v="1071"/>
    <x v="3190"/>
  </r>
  <r>
    <x v="1"/>
    <x v="324"/>
    <x v="994"/>
    <x v="2"/>
    <x v="1"/>
    <x v="468"/>
    <x v="1"/>
    <x v="2"/>
    <x v="993"/>
    <x v="2"/>
    <x v="7"/>
    <x v="3466"/>
    <x v="180"/>
    <x v="2881"/>
    <x v="3465"/>
    <x v="180"/>
    <x v="2816"/>
    <x v="2"/>
    <x v="0"/>
    <x v="179"/>
    <x v="3453"/>
    <x v="737"/>
    <x v="180"/>
  </r>
  <r>
    <x v="3"/>
    <x v="600"/>
    <x v="971"/>
    <x v="11"/>
    <x v="2"/>
    <x v="525"/>
    <x v="2"/>
    <x v="1"/>
    <x v="1005"/>
    <x v="1"/>
    <x v="6"/>
    <x v="3467"/>
    <x v="1398"/>
    <x v="2882"/>
    <x v="3466"/>
    <x v="1408"/>
    <x v="2817"/>
    <x v="1"/>
    <x v="0"/>
    <x v="1387"/>
    <x v="3454"/>
    <x v="134"/>
    <x v="1402"/>
  </r>
  <r>
    <x v="3"/>
    <x v="600"/>
    <x v="971"/>
    <x v="11"/>
    <x v="2"/>
    <x v="525"/>
    <x v="2"/>
    <x v="1"/>
    <x v="943"/>
    <x v="0"/>
    <x v="5"/>
    <x v="3468"/>
    <x v="3131"/>
    <x v="1162"/>
    <x v="3467"/>
    <x v="3202"/>
    <x v="2817"/>
    <x v="1"/>
    <x v="0"/>
    <x v="3082"/>
    <x v="3455"/>
    <x v="134"/>
    <x v="3191"/>
  </r>
  <r>
    <x v="0"/>
    <x v="897"/>
    <x v="961"/>
    <x v="8"/>
    <x v="1"/>
    <x v="617"/>
    <x v="0"/>
    <x v="3"/>
    <x v="1609"/>
    <x v="1"/>
    <x v="6"/>
    <x v="3469"/>
    <x v="970"/>
    <x v="786"/>
    <x v="3468"/>
    <x v="972"/>
    <x v="2818"/>
    <x v="1"/>
    <x v="2"/>
    <x v="964"/>
    <x v="3456"/>
    <x v="1375"/>
    <x v="934"/>
  </r>
  <r>
    <x v="2"/>
    <x v="607"/>
    <x v="995"/>
    <x v="0"/>
    <x v="0"/>
    <x v="664"/>
    <x v="1"/>
    <x v="0"/>
    <x v="279"/>
    <x v="1"/>
    <x v="6"/>
    <x v="3469"/>
    <x v="970"/>
    <x v="786"/>
    <x v="3468"/>
    <x v="972"/>
    <x v="2818"/>
    <x v="1"/>
    <x v="2"/>
    <x v="964"/>
    <x v="3456"/>
    <x v="1375"/>
    <x v="934"/>
  </r>
  <r>
    <x v="0"/>
    <x v="178"/>
    <x v="996"/>
    <x v="3"/>
    <x v="1"/>
    <x v="386"/>
    <x v="0"/>
    <x v="3"/>
    <x v="666"/>
    <x v="1"/>
    <x v="6"/>
    <x v="3470"/>
    <x v="3132"/>
    <x v="895"/>
    <x v="3469"/>
    <x v="3203"/>
    <x v="972"/>
    <x v="4"/>
    <x v="0"/>
    <x v="1943"/>
    <x v="3457"/>
    <x v="717"/>
    <x v="3192"/>
  </r>
  <r>
    <x v="0"/>
    <x v="244"/>
    <x v="213"/>
    <x v="5"/>
    <x v="2"/>
    <x v="258"/>
    <x v="2"/>
    <x v="1"/>
    <x v="612"/>
    <x v="1"/>
    <x v="8"/>
    <x v="3471"/>
    <x v="3133"/>
    <x v="1429"/>
    <x v="3470"/>
    <x v="3204"/>
    <x v="2819"/>
    <x v="3"/>
    <x v="6"/>
    <x v="3083"/>
    <x v="3458"/>
    <x v="1622"/>
    <x v="3193"/>
  </r>
  <r>
    <x v="1"/>
    <x v="932"/>
    <x v="997"/>
    <x v="1"/>
    <x v="1"/>
    <x v="722"/>
    <x v="1"/>
    <x v="2"/>
    <x v="175"/>
    <x v="1"/>
    <x v="8"/>
    <x v="3472"/>
    <x v="3134"/>
    <x v="2883"/>
    <x v="3471"/>
    <x v="3205"/>
    <x v="2820"/>
    <x v="8"/>
    <x v="3"/>
    <x v="3084"/>
    <x v="3459"/>
    <x v="1623"/>
    <x v="3194"/>
  </r>
  <r>
    <x v="1"/>
    <x v="932"/>
    <x v="997"/>
    <x v="1"/>
    <x v="1"/>
    <x v="722"/>
    <x v="1"/>
    <x v="2"/>
    <x v="1610"/>
    <x v="1"/>
    <x v="10"/>
    <x v="3473"/>
    <x v="3135"/>
    <x v="2200"/>
    <x v="3472"/>
    <x v="3206"/>
    <x v="2821"/>
    <x v="12"/>
    <x v="2"/>
    <x v="3085"/>
    <x v="3460"/>
    <x v="286"/>
    <x v="3195"/>
  </r>
  <r>
    <x v="2"/>
    <x v="754"/>
    <x v="158"/>
    <x v="0"/>
    <x v="1"/>
    <x v="727"/>
    <x v="0"/>
    <x v="1"/>
    <x v="1357"/>
    <x v="1"/>
    <x v="10"/>
    <x v="3474"/>
    <x v="3136"/>
    <x v="2884"/>
    <x v="3473"/>
    <x v="3207"/>
    <x v="2822"/>
    <x v="6"/>
    <x v="0"/>
    <x v="3086"/>
    <x v="3461"/>
    <x v="116"/>
    <x v="3196"/>
  </r>
  <r>
    <x v="1"/>
    <x v="933"/>
    <x v="998"/>
    <x v="11"/>
    <x v="0"/>
    <x v="390"/>
    <x v="2"/>
    <x v="2"/>
    <x v="1500"/>
    <x v="1"/>
    <x v="6"/>
    <x v="3475"/>
    <x v="2953"/>
    <x v="423"/>
    <x v="3474"/>
    <x v="3016"/>
    <x v="1749"/>
    <x v="4"/>
    <x v="0"/>
    <x v="1378"/>
    <x v="3462"/>
    <x v="312"/>
    <x v="3006"/>
  </r>
  <r>
    <x v="0"/>
    <x v="892"/>
    <x v="944"/>
    <x v="10"/>
    <x v="1"/>
    <x v="49"/>
    <x v="0"/>
    <x v="3"/>
    <x v="949"/>
    <x v="1"/>
    <x v="10"/>
    <x v="3476"/>
    <x v="819"/>
    <x v="2885"/>
    <x v="3475"/>
    <x v="3208"/>
    <x v="1302"/>
    <x v="0"/>
    <x v="0"/>
    <x v="814"/>
    <x v="3463"/>
    <x v="279"/>
    <x v="3197"/>
  </r>
  <r>
    <x v="0"/>
    <x v="892"/>
    <x v="944"/>
    <x v="10"/>
    <x v="1"/>
    <x v="49"/>
    <x v="0"/>
    <x v="3"/>
    <x v="985"/>
    <x v="1"/>
    <x v="8"/>
    <x v="1336"/>
    <x v="1288"/>
    <x v="1236"/>
    <x v="1332"/>
    <x v="1295"/>
    <x v="1167"/>
    <x v="2"/>
    <x v="2"/>
    <x v="1278"/>
    <x v="1329"/>
    <x v="452"/>
    <x v="1288"/>
  </r>
  <r>
    <x v="0"/>
    <x v="892"/>
    <x v="944"/>
    <x v="10"/>
    <x v="1"/>
    <x v="49"/>
    <x v="0"/>
    <x v="3"/>
    <x v="28"/>
    <x v="0"/>
    <x v="5"/>
    <x v="3477"/>
    <x v="3137"/>
    <x v="2886"/>
    <x v="3476"/>
    <x v="3209"/>
    <x v="2823"/>
    <x v="8"/>
    <x v="0"/>
    <x v="3087"/>
    <x v="3464"/>
    <x v="141"/>
    <x v="3198"/>
  </r>
  <r>
    <x v="0"/>
    <x v="892"/>
    <x v="944"/>
    <x v="10"/>
    <x v="1"/>
    <x v="49"/>
    <x v="0"/>
    <x v="3"/>
    <x v="777"/>
    <x v="1"/>
    <x v="8"/>
    <x v="3478"/>
    <x v="3138"/>
    <x v="2887"/>
    <x v="3477"/>
    <x v="3210"/>
    <x v="2824"/>
    <x v="3"/>
    <x v="2"/>
    <x v="3088"/>
    <x v="3465"/>
    <x v="363"/>
    <x v="3199"/>
  </r>
  <r>
    <x v="0"/>
    <x v="332"/>
    <x v="351"/>
    <x v="2"/>
    <x v="2"/>
    <x v="518"/>
    <x v="0"/>
    <x v="0"/>
    <x v="1611"/>
    <x v="0"/>
    <x v="5"/>
    <x v="3479"/>
    <x v="3139"/>
    <x v="2888"/>
    <x v="3478"/>
    <x v="3211"/>
    <x v="1882"/>
    <x v="4"/>
    <x v="0"/>
    <x v="3089"/>
    <x v="3466"/>
    <x v="545"/>
    <x v="3200"/>
  </r>
  <r>
    <x v="3"/>
    <x v="280"/>
    <x v="951"/>
    <x v="2"/>
    <x v="1"/>
    <x v="435"/>
    <x v="2"/>
    <x v="1"/>
    <x v="127"/>
    <x v="1"/>
    <x v="13"/>
    <x v="3480"/>
    <x v="3140"/>
    <x v="2889"/>
    <x v="3479"/>
    <x v="3212"/>
    <x v="71"/>
    <x v="1"/>
    <x v="0"/>
    <x v="3090"/>
    <x v="3467"/>
    <x v="396"/>
    <x v="3201"/>
  </r>
  <r>
    <x v="3"/>
    <x v="280"/>
    <x v="951"/>
    <x v="2"/>
    <x v="1"/>
    <x v="435"/>
    <x v="2"/>
    <x v="1"/>
    <x v="509"/>
    <x v="2"/>
    <x v="7"/>
    <x v="571"/>
    <x v="561"/>
    <x v="554"/>
    <x v="571"/>
    <x v="561"/>
    <x v="543"/>
    <x v="0"/>
    <x v="2"/>
    <x v="560"/>
    <x v="569"/>
    <x v="449"/>
    <x v="562"/>
  </r>
  <r>
    <x v="2"/>
    <x v="851"/>
    <x v="999"/>
    <x v="4"/>
    <x v="1"/>
    <x v="260"/>
    <x v="1"/>
    <x v="3"/>
    <x v="972"/>
    <x v="0"/>
    <x v="3"/>
    <x v="3481"/>
    <x v="3141"/>
    <x v="2890"/>
    <x v="3480"/>
    <x v="3213"/>
    <x v="2825"/>
    <x v="0"/>
    <x v="10"/>
    <x v="3091"/>
    <x v="3468"/>
    <x v="1624"/>
    <x v="3202"/>
  </r>
  <r>
    <x v="2"/>
    <x v="851"/>
    <x v="999"/>
    <x v="4"/>
    <x v="1"/>
    <x v="260"/>
    <x v="1"/>
    <x v="3"/>
    <x v="551"/>
    <x v="1"/>
    <x v="9"/>
    <x v="3482"/>
    <x v="3142"/>
    <x v="1003"/>
    <x v="3481"/>
    <x v="3214"/>
    <x v="1289"/>
    <x v="1"/>
    <x v="0"/>
    <x v="3092"/>
    <x v="3469"/>
    <x v="648"/>
    <x v="3203"/>
  </r>
  <r>
    <x v="3"/>
    <x v="934"/>
    <x v="404"/>
    <x v="4"/>
    <x v="1"/>
    <x v="484"/>
    <x v="2"/>
    <x v="1"/>
    <x v="560"/>
    <x v="0"/>
    <x v="5"/>
    <x v="3483"/>
    <x v="3143"/>
    <x v="2891"/>
    <x v="3482"/>
    <x v="3215"/>
    <x v="1538"/>
    <x v="1"/>
    <x v="0"/>
    <x v="3093"/>
    <x v="3470"/>
    <x v="276"/>
    <x v="3204"/>
  </r>
  <r>
    <x v="0"/>
    <x v="274"/>
    <x v="1000"/>
    <x v="7"/>
    <x v="0"/>
    <x v="666"/>
    <x v="0"/>
    <x v="1"/>
    <x v="51"/>
    <x v="0"/>
    <x v="1"/>
    <x v="3484"/>
    <x v="2848"/>
    <x v="1729"/>
    <x v="3483"/>
    <x v="2907"/>
    <x v="2826"/>
    <x v="4"/>
    <x v="2"/>
    <x v="2804"/>
    <x v="3471"/>
    <x v="1625"/>
    <x v="2897"/>
  </r>
  <r>
    <x v="0"/>
    <x v="274"/>
    <x v="1000"/>
    <x v="7"/>
    <x v="0"/>
    <x v="666"/>
    <x v="0"/>
    <x v="1"/>
    <x v="1293"/>
    <x v="2"/>
    <x v="16"/>
    <x v="3485"/>
    <x v="2516"/>
    <x v="2892"/>
    <x v="3484"/>
    <x v="2562"/>
    <x v="2827"/>
    <x v="2"/>
    <x v="2"/>
    <x v="2481"/>
    <x v="3472"/>
    <x v="718"/>
    <x v="2552"/>
  </r>
  <r>
    <x v="0"/>
    <x v="274"/>
    <x v="1000"/>
    <x v="7"/>
    <x v="0"/>
    <x v="666"/>
    <x v="0"/>
    <x v="1"/>
    <x v="1438"/>
    <x v="1"/>
    <x v="10"/>
    <x v="1647"/>
    <x v="1568"/>
    <x v="667"/>
    <x v="1644"/>
    <x v="1581"/>
    <x v="61"/>
    <x v="7"/>
    <x v="0"/>
    <x v="1553"/>
    <x v="1641"/>
    <x v="59"/>
    <x v="1575"/>
  </r>
  <r>
    <x v="0"/>
    <x v="764"/>
    <x v="180"/>
    <x v="3"/>
    <x v="1"/>
    <x v="341"/>
    <x v="0"/>
    <x v="1"/>
    <x v="713"/>
    <x v="0"/>
    <x v="0"/>
    <x v="3486"/>
    <x v="3144"/>
    <x v="2893"/>
    <x v="3485"/>
    <x v="3216"/>
    <x v="2828"/>
    <x v="1"/>
    <x v="11"/>
    <x v="3094"/>
    <x v="3473"/>
    <x v="1626"/>
    <x v="3205"/>
  </r>
  <r>
    <x v="3"/>
    <x v="798"/>
    <x v="1001"/>
    <x v="3"/>
    <x v="1"/>
    <x v="580"/>
    <x v="2"/>
    <x v="3"/>
    <x v="486"/>
    <x v="1"/>
    <x v="4"/>
    <x v="3487"/>
    <x v="3145"/>
    <x v="2894"/>
    <x v="3486"/>
    <x v="3217"/>
    <x v="2829"/>
    <x v="4"/>
    <x v="0"/>
    <x v="3095"/>
    <x v="3474"/>
    <x v="174"/>
    <x v="3206"/>
  </r>
  <r>
    <x v="3"/>
    <x v="798"/>
    <x v="1001"/>
    <x v="3"/>
    <x v="1"/>
    <x v="580"/>
    <x v="2"/>
    <x v="3"/>
    <x v="1612"/>
    <x v="1"/>
    <x v="9"/>
    <x v="3488"/>
    <x v="3146"/>
    <x v="2895"/>
    <x v="3487"/>
    <x v="3218"/>
    <x v="2830"/>
    <x v="2"/>
    <x v="0"/>
    <x v="3096"/>
    <x v="3475"/>
    <x v="94"/>
    <x v="3207"/>
  </r>
  <r>
    <x v="0"/>
    <x v="764"/>
    <x v="1002"/>
    <x v="3"/>
    <x v="1"/>
    <x v="728"/>
    <x v="1"/>
    <x v="0"/>
    <x v="1613"/>
    <x v="0"/>
    <x v="5"/>
    <x v="3489"/>
    <x v="3147"/>
    <x v="2896"/>
    <x v="3488"/>
    <x v="3219"/>
    <x v="2831"/>
    <x v="2"/>
    <x v="2"/>
    <x v="3097"/>
    <x v="3476"/>
    <x v="1627"/>
    <x v="3208"/>
  </r>
  <r>
    <x v="2"/>
    <x v="641"/>
    <x v="680"/>
    <x v="0"/>
    <x v="0"/>
    <x v="481"/>
    <x v="0"/>
    <x v="3"/>
    <x v="750"/>
    <x v="0"/>
    <x v="5"/>
    <x v="3490"/>
    <x v="3148"/>
    <x v="2897"/>
    <x v="3489"/>
    <x v="3220"/>
    <x v="2832"/>
    <x v="0"/>
    <x v="0"/>
    <x v="3098"/>
    <x v="3477"/>
    <x v="1276"/>
    <x v="3209"/>
  </r>
  <r>
    <x v="2"/>
    <x v="935"/>
    <x v="821"/>
    <x v="0"/>
    <x v="1"/>
    <x v="474"/>
    <x v="0"/>
    <x v="3"/>
    <x v="1420"/>
    <x v="1"/>
    <x v="14"/>
    <x v="3491"/>
    <x v="3149"/>
    <x v="2898"/>
    <x v="3490"/>
    <x v="3221"/>
    <x v="2833"/>
    <x v="1"/>
    <x v="2"/>
    <x v="3099"/>
    <x v="3478"/>
    <x v="1628"/>
    <x v="3210"/>
  </r>
  <r>
    <x v="1"/>
    <x v="489"/>
    <x v="27"/>
    <x v="5"/>
    <x v="1"/>
    <x v="106"/>
    <x v="1"/>
    <x v="0"/>
    <x v="750"/>
    <x v="0"/>
    <x v="5"/>
    <x v="3492"/>
    <x v="3150"/>
    <x v="2899"/>
    <x v="3491"/>
    <x v="3222"/>
    <x v="2834"/>
    <x v="1"/>
    <x v="2"/>
    <x v="3100"/>
    <x v="3479"/>
    <x v="128"/>
    <x v="3211"/>
  </r>
  <r>
    <x v="1"/>
    <x v="489"/>
    <x v="27"/>
    <x v="5"/>
    <x v="1"/>
    <x v="106"/>
    <x v="1"/>
    <x v="0"/>
    <x v="610"/>
    <x v="1"/>
    <x v="14"/>
    <x v="3493"/>
    <x v="3151"/>
    <x v="691"/>
    <x v="3492"/>
    <x v="3223"/>
    <x v="2835"/>
    <x v="1"/>
    <x v="2"/>
    <x v="3101"/>
    <x v="3480"/>
    <x v="412"/>
    <x v="3212"/>
  </r>
  <r>
    <x v="1"/>
    <x v="489"/>
    <x v="27"/>
    <x v="5"/>
    <x v="1"/>
    <x v="106"/>
    <x v="1"/>
    <x v="0"/>
    <x v="915"/>
    <x v="1"/>
    <x v="6"/>
    <x v="3494"/>
    <x v="3152"/>
    <x v="2900"/>
    <x v="3493"/>
    <x v="3224"/>
    <x v="2836"/>
    <x v="5"/>
    <x v="2"/>
    <x v="3102"/>
    <x v="3481"/>
    <x v="1629"/>
    <x v="3213"/>
  </r>
  <r>
    <x v="1"/>
    <x v="936"/>
    <x v="1003"/>
    <x v="10"/>
    <x v="1"/>
    <x v="729"/>
    <x v="0"/>
    <x v="2"/>
    <x v="1528"/>
    <x v="0"/>
    <x v="0"/>
    <x v="3495"/>
    <x v="3153"/>
    <x v="2901"/>
    <x v="3494"/>
    <x v="3225"/>
    <x v="856"/>
    <x v="1"/>
    <x v="0"/>
    <x v="3103"/>
    <x v="3482"/>
    <x v="653"/>
    <x v="3214"/>
  </r>
  <r>
    <x v="1"/>
    <x v="936"/>
    <x v="1003"/>
    <x v="10"/>
    <x v="1"/>
    <x v="729"/>
    <x v="0"/>
    <x v="2"/>
    <x v="1265"/>
    <x v="0"/>
    <x v="1"/>
    <x v="3496"/>
    <x v="3154"/>
    <x v="2902"/>
    <x v="3495"/>
    <x v="3226"/>
    <x v="2837"/>
    <x v="3"/>
    <x v="0"/>
    <x v="3104"/>
    <x v="3483"/>
    <x v="1139"/>
    <x v="3215"/>
  </r>
  <r>
    <x v="1"/>
    <x v="936"/>
    <x v="1003"/>
    <x v="10"/>
    <x v="1"/>
    <x v="729"/>
    <x v="0"/>
    <x v="2"/>
    <x v="348"/>
    <x v="2"/>
    <x v="7"/>
    <x v="3497"/>
    <x v="3155"/>
    <x v="661"/>
    <x v="3496"/>
    <x v="3227"/>
    <x v="2040"/>
    <x v="2"/>
    <x v="0"/>
    <x v="3105"/>
    <x v="3484"/>
    <x v="938"/>
    <x v="3216"/>
  </r>
  <r>
    <x v="1"/>
    <x v="936"/>
    <x v="1003"/>
    <x v="10"/>
    <x v="1"/>
    <x v="729"/>
    <x v="0"/>
    <x v="2"/>
    <x v="1614"/>
    <x v="1"/>
    <x v="6"/>
    <x v="3498"/>
    <x v="1906"/>
    <x v="2903"/>
    <x v="3497"/>
    <x v="1924"/>
    <x v="2652"/>
    <x v="7"/>
    <x v="0"/>
    <x v="1883"/>
    <x v="3485"/>
    <x v="1558"/>
    <x v="1916"/>
  </r>
  <r>
    <x v="1"/>
    <x v="936"/>
    <x v="1003"/>
    <x v="10"/>
    <x v="1"/>
    <x v="729"/>
    <x v="0"/>
    <x v="2"/>
    <x v="1292"/>
    <x v="0"/>
    <x v="5"/>
    <x v="3499"/>
    <x v="3156"/>
    <x v="1830"/>
    <x v="3498"/>
    <x v="3228"/>
    <x v="2838"/>
    <x v="5"/>
    <x v="0"/>
    <x v="3106"/>
    <x v="3486"/>
    <x v="401"/>
    <x v="3217"/>
  </r>
  <r>
    <x v="1"/>
    <x v="789"/>
    <x v="532"/>
    <x v="7"/>
    <x v="0"/>
    <x v="172"/>
    <x v="1"/>
    <x v="0"/>
    <x v="266"/>
    <x v="0"/>
    <x v="0"/>
    <x v="3500"/>
    <x v="3157"/>
    <x v="2904"/>
    <x v="3499"/>
    <x v="3229"/>
    <x v="2839"/>
    <x v="2"/>
    <x v="2"/>
    <x v="3107"/>
    <x v="3487"/>
    <x v="1630"/>
    <x v="3218"/>
  </r>
  <r>
    <x v="2"/>
    <x v="856"/>
    <x v="36"/>
    <x v="2"/>
    <x v="1"/>
    <x v="656"/>
    <x v="2"/>
    <x v="1"/>
    <x v="1137"/>
    <x v="0"/>
    <x v="5"/>
    <x v="3501"/>
    <x v="3158"/>
    <x v="2905"/>
    <x v="3500"/>
    <x v="3230"/>
    <x v="2840"/>
    <x v="10"/>
    <x v="0"/>
    <x v="3108"/>
    <x v="3488"/>
    <x v="1631"/>
    <x v="3219"/>
  </r>
  <r>
    <x v="2"/>
    <x v="856"/>
    <x v="36"/>
    <x v="2"/>
    <x v="1"/>
    <x v="656"/>
    <x v="2"/>
    <x v="1"/>
    <x v="1615"/>
    <x v="2"/>
    <x v="11"/>
    <x v="3502"/>
    <x v="2075"/>
    <x v="2906"/>
    <x v="3501"/>
    <x v="2096"/>
    <x v="2841"/>
    <x v="2"/>
    <x v="0"/>
    <x v="2047"/>
    <x v="3489"/>
    <x v="1078"/>
    <x v="2088"/>
  </r>
  <r>
    <x v="0"/>
    <x v="840"/>
    <x v="599"/>
    <x v="10"/>
    <x v="1"/>
    <x v="417"/>
    <x v="0"/>
    <x v="2"/>
    <x v="335"/>
    <x v="0"/>
    <x v="3"/>
    <x v="3503"/>
    <x v="3159"/>
    <x v="358"/>
    <x v="3502"/>
    <x v="3231"/>
    <x v="2842"/>
    <x v="1"/>
    <x v="4"/>
    <x v="3109"/>
    <x v="3490"/>
    <x v="1632"/>
    <x v="3220"/>
  </r>
  <r>
    <x v="0"/>
    <x v="840"/>
    <x v="599"/>
    <x v="10"/>
    <x v="1"/>
    <x v="417"/>
    <x v="0"/>
    <x v="2"/>
    <x v="1616"/>
    <x v="2"/>
    <x v="15"/>
    <x v="3504"/>
    <x v="3160"/>
    <x v="2907"/>
    <x v="3503"/>
    <x v="3232"/>
    <x v="2843"/>
    <x v="1"/>
    <x v="10"/>
    <x v="3110"/>
    <x v="3491"/>
    <x v="1633"/>
    <x v="3221"/>
  </r>
  <r>
    <x v="0"/>
    <x v="840"/>
    <x v="599"/>
    <x v="10"/>
    <x v="1"/>
    <x v="417"/>
    <x v="0"/>
    <x v="2"/>
    <x v="373"/>
    <x v="1"/>
    <x v="12"/>
    <x v="3505"/>
    <x v="3161"/>
    <x v="2908"/>
    <x v="3504"/>
    <x v="3233"/>
    <x v="2844"/>
    <x v="1"/>
    <x v="2"/>
    <x v="3111"/>
    <x v="3492"/>
    <x v="13"/>
    <x v="3222"/>
  </r>
  <r>
    <x v="1"/>
    <x v="895"/>
    <x v="313"/>
    <x v="4"/>
    <x v="1"/>
    <x v="730"/>
    <x v="0"/>
    <x v="0"/>
    <x v="1325"/>
    <x v="1"/>
    <x v="6"/>
    <x v="3506"/>
    <x v="3162"/>
    <x v="2909"/>
    <x v="3505"/>
    <x v="3234"/>
    <x v="1458"/>
    <x v="7"/>
    <x v="0"/>
    <x v="3112"/>
    <x v="3493"/>
    <x v="994"/>
    <x v="3223"/>
  </r>
  <r>
    <x v="1"/>
    <x v="895"/>
    <x v="313"/>
    <x v="4"/>
    <x v="1"/>
    <x v="730"/>
    <x v="0"/>
    <x v="0"/>
    <x v="1440"/>
    <x v="1"/>
    <x v="10"/>
    <x v="245"/>
    <x v="244"/>
    <x v="56"/>
    <x v="245"/>
    <x v="244"/>
    <x v="241"/>
    <x v="4"/>
    <x v="0"/>
    <x v="243"/>
    <x v="245"/>
    <x v="223"/>
    <x v="244"/>
  </r>
  <r>
    <x v="1"/>
    <x v="895"/>
    <x v="313"/>
    <x v="4"/>
    <x v="1"/>
    <x v="730"/>
    <x v="0"/>
    <x v="0"/>
    <x v="1617"/>
    <x v="2"/>
    <x v="11"/>
    <x v="3507"/>
    <x v="3163"/>
    <x v="2910"/>
    <x v="3506"/>
    <x v="3235"/>
    <x v="2845"/>
    <x v="5"/>
    <x v="0"/>
    <x v="3113"/>
    <x v="3494"/>
    <x v="1634"/>
    <x v="3224"/>
  </r>
  <r>
    <x v="1"/>
    <x v="217"/>
    <x v="190"/>
    <x v="4"/>
    <x v="1"/>
    <x v="149"/>
    <x v="1"/>
    <x v="1"/>
    <x v="1005"/>
    <x v="1"/>
    <x v="6"/>
    <x v="1373"/>
    <x v="1323"/>
    <x v="1266"/>
    <x v="1370"/>
    <x v="1332"/>
    <x v="1194"/>
    <x v="0"/>
    <x v="2"/>
    <x v="1312"/>
    <x v="1367"/>
    <x v="224"/>
    <x v="1325"/>
  </r>
  <r>
    <x v="3"/>
    <x v="314"/>
    <x v="838"/>
    <x v="9"/>
    <x v="1"/>
    <x v="56"/>
    <x v="0"/>
    <x v="1"/>
    <x v="1618"/>
    <x v="0"/>
    <x v="5"/>
    <x v="3508"/>
    <x v="3164"/>
    <x v="2911"/>
    <x v="3507"/>
    <x v="3236"/>
    <x v="2846"/>
    <x v="10"/>
    <x v="0"/>
    <x v="3114"/>
    <x v="3495"/>
    <x v="1329"/>
    <x v="3225"/>
  </r>
  <r>
    <x v="3"/>
    <x v="610"/>
    <x v="865"/>
    <x v="0"/>
    <x v="2"/>
    <x v="693"/>
    <x v="0"/>
    <x v="3"/>
    <x v="523"/>
    <x v="1"/>
    <x v="10"/>
    <x v="593"/>
    <x v="583"/>
    <x v="571"/>
    <x v="593"/>
    <x v="583"/>
    <x v="565"/>
    <x v="0"/>
    <x v="2"/>
    <x v="582"/>
    <x v="591"/>
    <x v="192"/>
    <x v="584"/>
  </r>
  <r>
    <x v="3"/>
    <x v="610"/>
    <x v="865"/>
    <x v="0"/>
    <x v="2"/>
    <x v="693"/>
    <x v="0"/>
    <x v="3"/>
    <x v="576"/>
    <x v="1"/>
    <x v="4"/>
    <x v="3509"/>
    <x v="3165"/>
    <x v="2912"/>
    <x v="3508"/>
    <x v="3237"/>
    <x v="2847"/>
    <x v="4"/>
    <x v="2"/>
    <x v="3115"/>
    <x v="3496"/>
    <x v="298"/>
    <x v="3226"/>
  </r>
  <r>
    <x v="1"/>
    <x v="937"/>
    <x v="98"/>
    <x v="4"/>
    <x v="1"/>
    <x v="457"/>
    <x v="2"/>
    <x v="2"/>
    <x v="786"/>
    <x v="1"/>
    <x v="6"/>
    <x v="2963"/>
    <x v="865"/>
    <x v="18"/>
    <x v="2960"/>
    <x v="1716"/>
    <x v="2409"/>
    <x v="4"/>
    <x v="0"/>
    <x v="860"/>
    <x v="2951"/>
    <x v="583"/>
    <x v="1708"/>
  </r>
  <r>
    <x v="1"/>
    <x v="841"/>
    <x v="269"/>
    <x v="6"/>
    <x v="1"/>
    <x v="651"/>
    <x v="0"/>
    <x v="0"/>
    <x v="1107"/>
    <x v="1"/>
    <x v="9"/>
    <x v="3510"/>
    <x v="3166"/>
    <x v="2311"/>
    <x v="3509"/>
    <x v="3238"/>
    <x v="2769"/>
    <x v="1"/>
    <x v="0"/>
    <x v="3116"/>
    <x v="3497"/>
    <x v="518"/>
    <x v="3227"/>
  </r>
  <r>
    <x v="1"/>
    <x v="841"/>
    <x v="269"/>
    <x v="6"/>
    <x v="1"/>
    <x v="651"/>
    <x v="0"/>
    <x v="0"/>
    <x v="1186"/>
    <x v="1"/>
    <x v="2"/>
    <x v="915"/>
    <x v="886"/>
    <x v="697"/>
    <x v="915"/>
    <x v="90"/>
    <x v="542"/>
    <x v="1"/>
    <x v="0"/>
    <x v="880"/>
    <x v="913"/>
    <x v="499"/>
    <x v="90"/>
  </r>
  <r>
    <x v="1"/>
    <x v="841"/>
    <x v="269"/>
    <x v="6"/>
    <x v="1"/>
    <x v="651"/>
    <x v="0"/>
    <x v="0"/>
    <x v="1413"/>
    <x v="1"/>
    <x v="10"/>
    <x v="3511"/>
    <x v="3167"/>
    <x v="1888"/>
    <x v="3510"/>
    <x v="3239"/>
    <x v="2848"/>
    <x v="2"/>
    <x v="0"/>
    <x v="3117"/>
    <x v="3498"/>
    <x v="1635"/>
    <x v="3228"/>
  </r>
  <r>
    <x v="1"/>
    <x v="841"/>
    <x v="269"/>
    <x v="6"/>
    <x v="1"/>
    <x v="651"/>
    <x v="0"/>
    <x v="0"/>
    <x v="1117"/>
    <x v="1"/>
    <x v="10"/>
    <x v="3512"/>
    <x v="1609"/>
    <x v="2186"/>
    <x v="3511"/>
    <x v="1623"/>
    <x v="2849"/>
    <x v="2"/>
    <x v="0"/>
    <x v="1591"/>
    <x v="3499"/>
    <x v="506"/>
    <x v="1615"/>
  </r>
  <r>
    <x v="1"/>
    <x v="841"/>
    <x v="269"/>
    <x v="6"/>
    <x v="1"/>
    <x v="651"/>
    <x v="0"/>
    <x v="0"/>
    <x v="1619"/>
    <x v="1"/>
    <x v="10"/>
    <x v="3513"/>
    <x v="3168"/>
    <x v="667"/>
    <x v="3512"/>
    <x v="3240"/>
    <x v="311"/>
    <x v="0"/>
    <x v="0"/>
    <x v="3118"/>
    <x v="3500"/>
    <x v="279"/>
    <x v="3229"/>
  </r>
  <r>
    <x v="1"/>
    <x v="841"/>
    <x v="269"/>
    <x v="6"/>
    <x v="1"/>
    <x v="651"/>
    <x v="0"/>
    <x v="0"/>
    <x v="1130"/>
    <x v="2"/>
    <x v="11"/>
    <x v="1892"/>
    <x v="1789"/>
    <x v="1490"/>
    <x v="1891"/>
    <x v="1806"/>
    <x v="1608"/>
    <x v="6"/>
    <x v="0"/>
    <x v="1771"/>
    <x v="1885"/>
    <x v="1068"/>
    <x v="1798"/>
  </r>
  <r>
    <x v="1"/>
    <x v="841"/>
    <x v="269"/>
    <x v="6"/>
    <x v="1"/>
    <x v="651"/>
    <x v="0"/>
    <x v="0"/>
    <x v="22"/>
    <x v="1"/>
    <x v="9"/>
    <x v="3514"/>
    <x v="3169"/>
    <x v="22"/>
    <x v="3513"/>
    <x v="3241"/>
    <x v="402"/>
    <x v="1"/>
    <x v="0"/>
    <x v="3119"/>
    <x v="3501"/>
    <x v="180"/>
    <x v="3230"/>
  </r>
  <r>
    <x v="2"/>
    <x v="169"/>
    <x v="1004"/>
    <x v="1"/>
    <x v="1"/>
    <x v="731"/>
    <x v="0"/>
    <x v="3"/>
    <x v="167"/>
    <x v="0"/>
    <x v="1"/>
    <x v="3515"/>
    <x v="3170"/>
    <x v="170"/>
    <x v="3514"/>
    <x v="3242"/>
    <x v="2850"/>
    <x v="1"/>
    <x v="4"/>
    <x v="3120"/>
    <x v="3502"/>
    <x v="1636"/>
    <x v="3231"/>
  </r>
  <r>
    <x v="2"/>
    <x v="169"/>
    <x v="1004"/>
    <x v="1"/>
    <x v="1"/>
    <x v="731"/>
    <x v="0"/>
    <x v="3"/>
    <x v="40"/>
    <x v="2"/>
    <x v="7"/>
    <x v="3516"/>
    <x v="3171"/>
    <x v="568"/>
    <x v="3515"/>
    <x v="3243"/>
    <x v="2851"/>
    <x v="1"/>
    <x v="10"/>
    <x v="3121"/>
    <x v="3503"/>
    <x v="1637"/>
    <x v="3232"/>
  </r>
  <r>
    <x v="2"/>
    <x v="169"/>
    <x v="1004"/>
    <x v="1"/>
    <x v="1"/>
    <x v="731"/>
    <x v="0"/>
    <x v="3"/>
    <x v="1"/>
    <x v="0"/>
    <x v="1"/>
    <x v="3517"/>
    <x v="3172"/>
    <x v="751"/>
    <x v="785"/>
    <x v="3244"/>
    <x v="2852"/>
    <x v="2"/>
    <x v="4"/>
    <x v="3122"/>
    <x v="232"/>
    <x v="212"/>
    <x v="3233"/>
  </r>
  <r>
    <x v="3"/>
    <x v="855"/>
    <x v="980"/>
    <x v="2"/>
    <x v="2"/>
    <x v="705"/>
    <x v="1"/>
    <x v="1"/>
    <x v="1219"/>
    <x v="0"/>
    <x v="0"/>
    <x v="3518"/>
    <x v="3173"/>
    <x v="2913"/>
    <x v="3516"/>
    <x v="3245"/>
    <x v="2853"/>
    <x v="2"/>
    <x v="11"/>
    <x v="3123"/>
    <x v="3504"/>
    <x v="1638"/>
    <x v="3234"/>
  </r>
  <r>
    <x v="3"/>
    <x v="855"/>
    <x v="980"/>
    <x v="2"/>
    <x v="2"/>
    <x v="705"/>
    <x v="1"/>
    <x v="1"/>
    <x v="1620"/>
    <x v="2"/>
    <x v="7"/>
    <x v="3519"/>
    <x v="3174"/>
    <x v="2914"/>
    <x v="3517"/>
    <x v="3246"/>
    <x v="2854"/>
    <x v="4"/>
    <x v="2"/>
    <x v="3124"/>
    <x v="3505"/>
    <x v="529"/>
    <x v="3235"/>
  </r>
  <r>
    <x v="3"/>
    <x v="938"/>
    <x v="851"/>
    <x v="6"/>
    <x v="2"/>
    <x v="245"/>
    <x v="1"/>
    <x v="2"/>
    <x v="1286"/>
    <x v="1"/>
    <x v="10"/>
    <x v="3520"/>
    <x v="3175"/>
    <x v="2693"/>
    <x v="3518"/>
    <x v="3247"/>
    <x v="2855"/>
    <x v="4"/>
    <x v="2"/>
    <x v="3125"/>
    <x v="3506"/>
    <x v="58"/>
    <x v="3236"/>
  </r>
  <r>
    <x v="3"/>
    <x v="938"/>
    <x v="851"/>
    <x v="6"/>
    <x v="2"/>
    <x v="245"/>
    <x v="1"/>
    <x v="2"/>
    <x v="1199"/>
    <x v="1"/>
    <x v="6"/>
    <x v="3521"/>
    <x v="2023"/>
    <x v="2915"/>
    <x v="3519"/>
    <x v="3248"/>
    <x v="2856"/>
    <x v="3"/>
    <x v="2"/>
    <x v="1997"/>
    <x v="3507"/>
    <x v="850"/>
    <x v="3237"/>
  </r>
  <r>
    <x v="3"/>
    <x v="938"/>
    <x v="851"/>
    <x v="6"/>
    <x v="2"/>
    <x v="245"/>
    <x v="1"/>
    <x v="2"/>
    <x v="664"/>
    <x v="2"/>
    <x v="7"/>
    <x v="3522"/>
    <x v="2109"/>
    <x v="2449"/>
    <x v="3520"/>
    <x v="2130"/>
    <x v="2857"/>
    <x v="0"/>
    <x v="2"/>
    <x v="2081"/>
    <x v="3508"/>
    <x v="430"/>
    <x v="2122"/>
  </r>
  <r>
    <x v="3"/>
    <x v="938"/>
    <x v="851"/>
    <x v="6"/>
    <x v="2"/>
    <x v="245"/>
    <x v="1"/>
    <x v="2"/>
    <x v="1232"/>
    <x v="1"/>
    <x v="8"/>
    <x v="3523"/>
    <x v="3176"/>
    <x v="1999"/>
    <x v="3521"/>
    <x v="3249"/>
    <x v="2858"/>
    <x v="8"/>
    <x v="3"/>
    <x v="3126"/>
    <x v="3509"/>
    <x v="1639"/>
    <x v="3238"/>
  </r>
  <r>
    <x v="3"/>
    <x v="165"/>
    <x v="675"/>
    <x v="4"/>
    <x v="1"/>
    <x v="394"/>
    <x v="0"/>
    <x v="0"/>
    <x v="958"/>
    <x v="2"/>
    <x v="15"/>
    <x v="3524"/>
    <x v="653"/>
    <x v="2916"/>
    <x v="3522"/>
    <x v="652"/>
    <x v="656"/>
    <x v="1"/>
    <x v="0"/>
    <x v="651"/>
    <x v="3510"/>
    <x v="533"/>
    <x v="651"/>
  </r>
  <r>
    <x v="3"/>
    <x v="165"/>
    <x v="675"/>
    <x v="4"/>
    <x v="1"/>
    <x v="394"/>
    <x v="0"/>
    <x v="0"/>
    <x v="1340"/>
    <x v="0"/>
    <x v="1"/>
    <x v="3525"/>
    <x v="3177"/>
    <x v="2917"/>
    <x v="3523"/>
    <x v="3250"/>
    <x v="649"/>
    <x v="4"/>
    <x v="0"/>
    <x v="3127"/>
    <x v="3511"/>
    <x v="312"/>
    <x v="3239"/>
  </r>
  <r>
    <x v="0"/>
    <x v="182"/>
    <x v="424"/>
    <x v="8"/>
    <x v="1"/>
    <x v="17"/>
    <x v="2"/>
    <x v="1"/>
    <x v="643"/>
    <x v="1"/>
    <x v="9"/>
    <x v="3526"/>
    <x v="3178"/>
    <x v="739"/>
    <x v="3524"/>
    <x v="3251"/>
    <x v="184"/>
    <x v="5"/>
    <x v="0"/>
    <x v="3128"/>
    <x v="3512"/>
    <x v="131"/>
    <x v="3240"/>
  </r>
  <r>
    <x v="0"/>
    <x v="182"/>
    <x v="424"/>
    <x v="8"/>
    <x v="1"/>
    <x v="17"/>
    <x v="2"/>
    <x v="1"/>
    <x v="99"/>
    <x v="1"/>
    <x v="10"/>
    <x v="3527"/>
    <x v="2786"/>
    <x v="98"/>
    <x v="3525"/>
    <x v="2841"/>
    <x v="2859"/>
    <x v="2"/>
    <x v="0"/>
    <x v="2744"/>
    <x v="3513"/>
    <x v="342"/>
    <x v="2831"/>
  </r>
  <r>
    <x v="0"/>
    <x v="182"/>
    <x v="424"/>
    <x v="8"/>
    <x v="1"/>
    <x v="17"/>
    <x v="2"/>
    <x v="1"/>
    <x v="1072"/>
    <x v="2"/>
    <x v="11"/>
    <x v="1595"/>
    <x v="1518"/>
    <x v="1372"/>
    <x v="1591"/>
    <x v="1530"/>
    <x v="1378"/>
    <x v="4"/>
    <x v="0"/>
    <x v="1506"/>
    <x v="1588"/>
    <x v="668"/>
    <x v="1525"/>
  </r>
  <r>
    <x v="0"/>
    <x v="939"/>
    <x v="485"/>
    <x v="4"/>
    <x v="3"/>
    <x v="487"/>
    <x v="1"/>
    <x v="3"/>
    <x v="350"/>
    <x v="1"/>
    <x v="8"/>
    <x v="3528"/>
    <x v="3179"/>
    <x v="2918"/>
    <x v="3526"/>
    <x v="3252"/>
    <x v="2860"/>
    <x v="1"/>
    <x v="6"/>
    <x v="3129"/>
    <x v="3514"/>
    <x v="1640"/>
    <x v="3241"/>
  </r>
  <r>
    <x v="0"/>
    <x v="939"/>
    <x v="485"/>
    <x v="4"/>
    <x v="3"/>
    <x v="487"/>
    <x v="1"/>
    <x v="3"/>
    <x v="428"/>
    <x v="2"/>
    <x v="11"/>
    <x v="3529"/>
    <x v="3180"/>
    <x v="2821"/>
    <x v="3527"/>
    <x v="3253"/>
    <x v="2861"/>
    <x v="5"/>
    <x v="2"/>
    <x v="3130"/>
    <x v="3515"/>
    <x v="481"/>
    <x v="3242"/>
  </r>
  <r>
    <x v="1"/>
    <x v="75"/>
    <x v="896"/>
    <x v="4"/>
    <x v="1"/>
    <x v="651"/>
    <x v="0"/>
    <x v="2"/>
    <x v="1018"/>
    <x v="1"/>
    <x v="4"/>
    <x v="3530"/>
    <x v="177"/>
    <x v="2919"/>
    <x v="3528"/>
    <x v="177"/>
    <x v="2862"/>
    <x v="0"/>
    <x v="2"/>
    <x v="176"/>
    <x v="3516"/>
    <x v="1641"/>
    <x v="177"/>
  </r>
  <r>
    <x v="2"/>
    <x v="282"/>
    <x v="302"/>
    <x v="4"/>
    <x v="1"/>
    <x v="295"/>
    <x v="1"/>
    <x v="1"/>
    <x v="1467"/>
    <x v="0"/>
    <x v="5"/>
    <x v="3531"/>
    <x v="1709"/>
    <x v="2920"/>
    <x v="3529"/>
    <x v="1722"/>
    <x v="2863"/>
    <x v="2"/>
    <x v="0"/>
    <x v="1691"/>
    <x v="3517"/>
    <x v="176"/>
    <x v="1714"/>
  </r>
  <r>
    <x v="2"/>
    <x v="282"/>
    <x v="302"/>
    <x v="4"/>
    <x v="1"/>
    <x v="295"/>
    <x v="1"/>
    <x v="1"/>
    <x v="1157"/>
    <x v="1"/>
    <x v="10"/>
    <x v="3532"/>
    <x v="3181"/>
    <x v="1536"/>
    <x v="3530"/>
    <x v="3254"/>
    <x v="2864"/>
    <x v="4"/>
    <x v="0"/>
    <x v="3131"/>
    <x v="3518"/>
    <x v="34"/>
    <x v="3243"/>
  </r>
  <r>
    <x v="2"/>
    <x v="282"/>
    <x v="302"/>
    <x v="4"/>
    <x v="1"/>
    <x v="295"/>
    <x v="1"/>
    <x v="1"/>
    <x v="958"/>
    <x v="2"/>
    <x v="15"/>
    <x v="3533"/>
    <x v="3182"/>
    <x v="2921"/>
    <x v="3531"/>
    <x v="3255"/>
    <x v="2865"/>
    <x v="5"/>
    <x v="2"/>
    <x v="3132"/>
    <x v="3519"/>
    <x v="452"/>
    <x v="3244"/>
  </r>
  <r>
    <x v="2"/>
    <x v="282"/>
    <x v="302"/>
    <x v="4"/>
    <x v="1"/>
    <x v="295"/>
    <x v="1"/>
    <x v="1"/>
    <x v="570"/>
    <x v="1"/>
    <x v="8"/>
    <x v="660"/>
    <x v="648"/>
    <x v="636"/>
    <x v="659"/>
    <x v="647"/>
    <x v="625"/>
    <x v="1"/>
    <x v="2"/>
    <x v="646"/>
    <x v="658"/>
    <x v="512"/>
    <x v="646"/>
  </r>
  <r>
    <x v="2"/>
    <x v="282"/>
    <x v="302"/>
    <x v="4"/>
    <x v="1"/>
    <x v="295"/>
    <x v="1"/>
    <x v="1"/>
    <x v="516"/>
    <x v="2"/>
    <x v="7"/>
    <x v="3534"/>
    <x v="1860"/>
    <x v="2922"/>
    <x v="3532"/>
    <x v="1879"/>
    <x v="2866"/>
    <x v="1"/>
    <x v="2"/>
    <x v="1837"/>
    <x v="3520"/>
    <x v="481"/>
    <x v="1872"/>
  </r>
  <r>
    <x v="2"/>
    <x v="282"/>
    <x v="302"/>
    <x v="4"/>
    <x v="1"/>
    <x v="295"/>
    <x v="1"/>
    <x v="1"/>
    <x v="933"/>
    <x v="1"/>
    <x v="2"/>
    <x v="3535"/>
    <x v="3183"/>
    <x v="1237"/>
    <x v="3533"/>
    <x v="3256"/>
    <x v="2867"/>
    <x v="6"/>
    <x v="0"/>
    <x v="3133"/>
    <x v="3521"/>
    <x v="1642"/>
    <x v="3245"/>
  </r>
  <r>
    <x v="2"/>
    <x v="282"/>
    <x v="302"/>
    <x v="4"/>
    <x v="1"/>
    <x v="295"/>
    <x v="1"/>
    <x v="1"/>
    <x v="1530"/>
    <x v="0"/>
    <x v="5"/>
    <x v="3536"/>
    <x v="3184"/>
    <x v="2923"/>
    <x v="3534"/>
    <x v="3257"/>
    <x v="2868"/>
    <x v="5"/>
    <x v="0"/>
    <x v="3134"/>
    <x v="3522"/>
    <x v="1643"/>
    <x v="3246"/>
  </r>
  <r>
    <x v="1"/>
    <x v="608"/>
    <x v="314"/>
    <x v="1"/>
    <x v="1"/>
    <x v="535"/>
    <x v="0"/>
    <x v="1"/>
    <x v="514"/>
    <x v="0"/>
    <x v="5"/>
    <x v="3537"/>
    <x v="3185"/>
    <x v="2924"/>
    <x v="3535"/>
    <x v="3258"/>
    <x v="2323"/>
    <x v="2"/>
    <x v="0"/>
    <x v="3135"/>
    <x v="3523"/>
    <x v="78"/>
    <x v="3247"/>
  </r>
  <r>
    <x v="1"/>
    <x v="788"/>
    <x v="828"/>
    <x v="3"/>
    <x v="1"/>
    <x v="688"/>
    <x v="1"/>
    <x v="2"/>
    <x v="785"/>
    <x v="1"/>
    <x v="8"/>
    <x v="3538"/>
    <x v="3186"/>
    <x v="2925"/>
    <x v="3536"/>
    <x v="3259"/>
    <x v="2869"/>
    <x v="1"/>
    <x v="3"/>
    <x v="3136"/>
    <x v="3524"/>
    <x v="1316"/>
    <x v="3248"/>
  </r>
  <r>
    <x v="3"/>
    <x v="208"/>
    <x v="512"/>
    <x v="2"/>
    <x v="1"/>
    <x v="727"/>
    <x v="0"/>
    <x v="2"/>
    <x v="810"/>
    <x v="1"/>
    <x v="9"/>
    <x v="3539"/>
    <x v="3187"/>
    <x v="2926"/>
    <x v="3537"/>
    <x v="3260"/>
    <x v="2870"/>
    <x v="0"/>
    <x v="3"/>
    <x v="3137"/>
    <x v="3525"/>
    <x v="1644"/>
    <x v="3249"/>
  </r>
  <r>
    <x v="1"/>
    <x v="747"/>
    <x v="830"/>
    <x v="7"/>
    <x v="2"/>
    <x v="722"/>
    <x v="1"/>
    <x v="3"/>
    <x v="982"/>
    <x v="1"/>
    <x v="10"/>
    <x v="3540"/>
    <x v="153"/>
    <x v="2927"/>
    <x v="3538"/>
    <x v="3261"/>
    <x v="611"/>
    <x v="1"/>
    <x v="0"/>
    <x v="152"/>
    <x v="3526"/>
    <x v="499"/>
    <x v="3250"/>
  </r>
  <r>
    <x v="1"/>
    <x v="747"/>
    <x v="830"/>
    <x v="7"/>
    <x v="2"/>
    <x v="722"/>
    <x v="1"/>
    <x v="3"/>
    <x v="876"/>
    <x v="2"/>
    <x v="11"/>
    <x v="3541"/>
    <x v="3188"/>
    <x v="2928"/>
    <x v="3539"/>
    <x v="3262"/>
    <x v="2871"/>
    <x v="12"/>
    <x v="0"/>
    <x v="3138"/>
    <x v="3527"/>
    <x v="1645"/>
    <x v="3251"/>
  </r>
  <r>
    <x v="3"/>
    <x v="92"/>
    <x v="356"/>
    <x v="1"/>
    <x v="0"/>
    <x v="654"/>
    <x v="0"/>
    <x v="3"/>
    <x v="737"/>
    <x v="0"/>
    <x v="5"/>
    <x v="3542"/>
    <x v="3189"/>
    <x v="2929"/>
    <x v="3540"/>
    <x v="3263"/>
    <x v="9"/>
    <x v="1"/>
    <x v="0"/>
    <x v="3139"/>
    <x v="3528"/>
    <x v="91"/>
    <x v="3252"/>
  </r>
  <r>
    <x v="3"/>
    <x v="92"/>
    <x v="356"/>
    <x v="1"/>
    <x v="0"/>
    <x v="654"/>
    <x v="0"/>
    <x v="3"/>
    <x v="268"/>
    <x v="0"/>
    <x v="1"/>
    <x v="2584"/>
    <x v="3190"/>
    <x v="2930"/>
    <x v="3541"/>
    <x v="3264"/>
    <x v="2872"/>
    <x v="0"/>
    <x v="9"/>
    <x v="3140"/>
    <x v="3529"/>
    <x v="1646"/>
    <x v="3253"/>
  </r>
  <r>
    <x v="2"/>
    <x v="411"/>
    <x v="127"/>
    <x v="8"/>
    <x v="1"/>
    <x v="416"/>
    <x v="1"/>
    <x v="3"/>
    <x v="1273"/>
    <x v="1"/>
    <x v="6"/>
    <x v="3543"/>
    <x v="1746"/>
    <x v="1374"/>
    <x v="3542"/>
    <x v="1760"/>
    <x v="2873"/>
    <x v="1"/>
    <x v="2"/>
    <x v="1728"/>
    <x v="3530"/>
    <x v="130"/>
    <x v="1752"/>
  </r>
  <r>
    <x v="2"/>
    <x v="411"/>
    <x v="127"/>
    <x v="8"/>
    <x v="1"/>
    <x v="416"/>
    <x v="1"/>
    <x v="3"/>
    <x v="1168"/>
    <x v="0"/>
    <x v="3"/>
    <x v="3544"/>
    <x v="3191"/>
    <x v="2931"/>
    <x v="3543"/>
    <x v="3265"/>
    <x v="2874"/>
    <x v="0"/>
    <x v="10"/>
    <x v="3141"/>
    <x v="3531"/>
    <x v="1647"/>
    <x v="3254"/>
  </r>
  <r>
    <x v="2"/>
    <x v="411"/>
    <x v="127"/>
    <x v="8"/>
    <x v="1"/>
    <x v="416"/>
    <x v="1"/>
    <x v="3"/>
    <x v="1621"/>
    <x v="1"/>
    <x v="2"/>
    <x v="3545"/>
    <x v="3192"/>
    <x v="2932"/>
    <x v="3544"/>
    <x v="3266"/>
    <x v="2875"/>
    <x v="10"/>
    <x v="2"/>
    <x v="3142"/>
    <x v="3532"/>
    <x v="1648"/>
    <x v="3255"/>
  </r>
  <r>
    <x v="2"/>
    <x v="411"/>
    <x v="127"/>
    <x v="8"/>
    <x v="1"/>
    <x v="416"/>
    <x v="1"/>
    <x v="3"/>
    <x v="1221"/>
    <x v="1"/>
    <x v="10"/>
    <x v="3546"/>
    <x v="2616"/>
    <x v="2933"/>
    <x v="3545"/>
    <x v="2663"/>
    <x v="2876"/>
    <x v="4"/>
    <x v="2"/>
    <x v="2579"/>
    <x v="3533"/>
    <x v="20"/>
    <x v="2654"/>
  </r>
  <r>
    <x v="2"/>
    <x v="411"/>
    <x v="127"/>
    <x v="8"/>
    <x v="1"/>
    <x v="416"/>
    <x v="1"/>
    <x v="3"/>
    <x v="458"/>
    <x v="1"/>
    <x v="4"/>
    <x v="2295"/>
    <x v="2148"/>
    <x v="2004"/>
    <x v="2293"/>
    <x v="2171"/>
    <x v="1900"/>
    <x v="5"/>
    <x v="2"/>
    <x v="2122"/>
    <x v="2286"/>
    <x v="757"/>
    <x v="2163"/>
  </r>
  <r>
    <x v="2"/>
    <x v="411"/>
    <x v="127"/>
    <x v="8"/>
    <x v="1"/>
    <x v="416"/>
    <x v="1"/>
    <x v="3"/>
    <x v="823"/>
    <x v="0"/>
    <x v="3"/>
    <x v="3547"/>
    <x v="3193"/>
    <x v="2934"/>
    <x v="3546"/>
    <x v="3267"/>
    <x v="2877"/>
    <x v="7"/>
    <x v="10"/>
    <x v="3143"/>
    <x v="3534"/>
    <x v="1649"/>
    <x v="3256"/>
  </r>
  <r>
    <x v="2"/>
    <x v="156"/>
    <x v="986"/>
    <x v="0"/>
    <x v="1"/>
    <x v="213"/>
    <x v="0"/>
    <x v="2"/>
    <x v="765"/>
    <x v="1"/>
    <x v="4"/>
    <x v="3548"/>
    <x v="3194"/>
    <x v="2935"/>
    <x v="3547"/>
    <x v="3268"/>
    <x v="2878"/>
    <x v="2"/>
    <x v="2"/>
    <x v="3144"/>
    <x v="3535"/>
    <x v="1650"/>
    <x v="3257"/>
  </r>
  <r>
    <x v="1"/>
    <x v="312"/>
    <x v="1005"/>
    <x v="0"/>
    <x v="1"/>
    <x v="62"/>
    <x v="0"/>
    <x v="1"/>
    <x v="714"/>
    <x v="2"/>
    <x v="7"/>
    <x v="3549"/>
    <x v="3195"/>
    <x v="2936"/>
    <x v="3548"/>
    <x v="3269"/>
    <x v="2879"/>
    <x v="3"/>
    <x v="2"/>
    <x v="3145"/>
    <x v="3536"/>
    <x v="1651"/>
    <x v="3258"/>
  </r>
  <r>
    <x v="1"/>
    <x v="312"/>
    <x v="1005"/>
    <x v="0"/>
    <x v="1"/>
    <x v="62"/>
    <x v="0"/>
    <x v="1"/>
    <x v="467"/>
    <x v="0"/>
    <x v="1"/>
    <x v="3550"/>
    <x v="3196"/>
    <x v="2937"/>
    <x v="3549"/>
    <x v="3270"/>
    <x v="2880"/>
    <x v="1"/>
    <x v="2"/>
    <x v="3146"/>
    <x v="3537"/>
    <x v="746"/>
    <x v="3259"/>
  </r>
  <r>
    <x v="0"/>
    <x v="474"/>
    <x v="237"/>
    <x v="0"/>
    <x v="1"/>
    <x v="190"/>
    <x v="0"/>
    <x v="2"/>
    <x v="721"/>
    <x v="2"/>
    <x v="11"/>
    <x v="3551"/>
    <x v="3197"/>
    <x v="2938"/>
    <x v="3550"/>
    <x v="3271"/>
    <x v="2881"/>
    <x v="1"/>
    <x v="2"/>
    <x v="3147"/>
    <x v="3538"/>
    <x v="377"/>
    <x v="3260"/>
  </r>
  <r>
    <x v="1"/>
    <x v="14"/>
    <x v="1006"/>
    <x v="8"/>
    <x v="2"/>
    <x v="688"/>
    <x v="1"/>
    <x v="1"/>
    <x v="1124"/>
    <x v="1"/>
    <x v="8"/>
    <x v="3552"/>
    <x v="3198"/>
    <x v="1768"/>
    <x v="3551"/>
    <x v="3272"/>
    <x v="2882"/>
    <x v="1"/>
    <x v="2"/>
    <x v="3148"/>
    <x v="3539"/>
    <x v="8"/>
    <x v="3261"/>
  </r>
  <r>
    <x v="0"/>
    <x v="612"/>
    <x v="1007"/>
    <x v="10"/>
    <x v="1"/>
    <x v="420"/>
    <x v="0"/>
    <x v="3"/>
    <x v="1233"/>
    <x v="2"/>
    <x v="11"/>
    <x v="3553"/>
    <x v="3199"/>
    <x v="2342"/>
    <x v="3552"/>
    <x v="3273"/>
    <x v="2883"/>
    <x v="7"/>
    <x v="2"/>
    <x v="3149"/>
    <x v="3540"/>
    <x v="1652"/>
    <x v="3262"/>
  </r>
  <r>
    <x v="2"/>
    <x v="670"/>
    <x v="1008"/>
    <x v="1"/>
    <x v="2"/>
    <x v="658"/>
    <x v="0"/>
    <x v="0"/>
    <x v="1622"/>
    <x v="1"/>
    <x v="6"/>
    <x v="3554"/>
    <x v="3200"/>
    <x v="2939"/>
    <x v="3553"/>
    <x v="3274"/>
    <x v="2884"/>
    <x v="6"/>
    <x v="2"/>
    <x v="3150"/>
    <x v="3541"/>
    <x v="1653"/>
    <x v="3263"/>
  </r>
  <r>
    <x v="2"/>
    <x v="670"/>
    <x v="1008"/>
    <x v="1"/>
    <x v="2"/>
    <x v="658"/>
    <x v="0"/>
    <x v="0"/>
    <x v="1562"/>
    <x v="1"/>
    <x v="14"/>
    <x v="3555"/>
    <x v="3201"/>
    <x v="2940"/>
    <x v="3554"/>
    <x v="3275"/>
    <x v="2885"/>
    <x v="7"/>
    <x v="2"/>
    <x v="3151"/>
    <x v="3542"/>
    <x v="1283"/>
    <x v="3264"/>
  </r>
  <r>
    <x v="2"/>
    <x v="301"/>
    <x v="840"/>
    <x v="0"/>
    <x v="1"/>
    <x v="175"/>
    <x v="1"/>
    <x v="0"/>
    <x v="1014"/>
    <x v="1"/>
    <x v="13"/>
    <x v="3556"/>
    <x v="2052"/>
    <x v="2941"/>
    <x v="3555"/>
    <x v="2073"/>
    <x v="2886"/>
    <x v="2"/>
    <x v="2"/>
    <x v="2024"/>
    <x v="3543"/>
    <x v="141"/>
    <x v="2065"/>
  </r>
  <r>
    <x v="2"/>
    <x v="301"/>
    <x v="840"/>
    <x v="0"/>
    <x v="1"/>
    <x v="175"/>
    <x v="1"/>
    <x v="0"/>
    <x v="1005"/>
    <x v="1"/>
    <x v="6"/>
    <x v="3382"/>
    <x v="1531"/>
    <x v="2820"/>
    <x v="3381"/>
    <x v="1544"/>
    <x v="2746"/>
    <x v="1"/>
    <x v="2"/>
    <x v="1518"/>
    <x v="3370"/>
    <x v="500"/>
    <x v="1539"/>
  </r>
  <r>
    <x v="2"/>
    <x v="301"/>
    <x v="840"/>
    <x v="0"/>
    <x v="1"/>
    <x v="175"/>
    <x v="1"/>
    <x v="0"/>
    <x v="1140"/>
    <x v="1"/>
    <x v="2"/>
    <x v="3557"/>
    <x v="3202"/>
    <x v="879"/>
    <x v="3556"/>
    <x v="3276"/>
    <x v="2887"/>
    <x v="13"/>
    <x v="2"/>
    <x v="3152"/>
    <x v="3544"/>
    <x v="1654"/>
    <x v="3265"/>
  </r>
  <r>
    <x v="2"/>
    <x v="301"/>
    <x v="840"/>
    <x v="0"/>
    <x v="1"/>
    <x v="175"/>
    <x v="1"/>
    <x v="0"/>
    <x v="1623"/>
    <x v="2"/>
    <x v="7"/>
    <x v="3558"/>
    <x v="3203"/>
    <x v="2942"/>
    <x v="3557"/>
    <x v="3277"/>
    <x v="2888"/>
    <x v="6"/>
    <x v="2"/>
    <x v="3153"/>
    <x v="3545"/>
    <x v="387"/>
    <x v="3266"/>
  </r>
  <r>
    <x v="0"/>
    <x v="770"/>
    <x v="1009"/>
    <x v="6"/>
    <x v="2"/>
    <x v="599"/>
    <x v="0"/>
    <x v="2"/>
    <x v="347"/>
    <x v="1"/>
    <x v="8"/>
    <x v="3559"/>
    <x v="3204"/>
    <x v="2943"/>
    <x v="3558"/>
    <x v="3278"/>
    <x v="2889"/>
    <x v="6"/>
    <x v="3"/>
    <x v="3154"/>
    <x v="3546"/>
    <x v="1624"/>
    <x v="3267"/>
  </r>
  <r>
    <x v="0"/>
    <x v="770"/>
    <x v="1009"/>
    <x v="6"/>
    <x v="2"/>
    <x v="599"/>
    <x v="0"/>
    <x v="2"/>
    <x v="1095"/>
    <x v="1"/>
    <x v="8"/>
    <x v="3560"/>
    <x v="3205"/>
    <x v="2944"/>
    <x v="3559"/>
    <x v="3279"/>
    <x v="2890"/>
    <x v="4"/>
    <x v="3"/>
    <x v="3155"/>
    <x v="3547"/>
    <x v="1655"/>
    <x v="3268"/>
  </r>
  <r>
    <x v="0"/>
    <x v="770"/>
    <x v="1009"/>
    <x v="6"/>
    <x v="2"/>
    <x v="599"/>
    <x v="0"/>
    <x v="2"/>
    <x v="1121"/>
    <x v="0"/>
    <x v="0"/>
    <x v="3561"/>
    <x v="3206"/>
    <x v="2945"/>
    <x v="3560"/>
    <x v="3280"/>
    <x v="2891"/>
    <x v="0"/>
    <x v="8"/>
    <x v="3156"/>
    <x v="3548"/>
    <x v="1656"/>
    <x v="3269"/>
  </r>
  <r>
    <x v="1"/>
    <x v="401"/>
    <x v="222"/>
    <x v="4"/>
    <x v="0"/>
    <x v="472"/>
    <x v="2"/>
    <x v="2"/>
    <x v="615"/>
    <x v="2"/>
    <x v="16"/>
    <x v="3562"/>
    <x v="3207"/>
    <x v="2946"/>
    <x v="3561"/>
    <x v="3281"/>
    <x v="230"/>
    <x v="0"/>
    <x v="0"/>
    <x v="3157"/>
    <x v="3549"/>
    <x v="214"/>
    <x v="3270"/>
  </r>
  <r>
    <x v="1"/>
    <x v="496"/>
    <x v="538"/>
    <x v="8"/>
    <x v="2"/>
    <x v="649"/>
    <x v="2"/>
    <x v="2"/>
    <x v="1546"/>
    <x v="2"/>
    <x v="7"/>
    <x v="3563"/>
    <x v="3208"/>
    <x v="2947"/>
    <x v="3562"/>
    <x v="3282"/>
    <x v="1814"/>
    <x v="5"/>
    <x v="0"/>
    <x v="3158"/>
    <x v="3550"/>
    <x v="26"/>
    <x v="3271"/>
  </r>
  <r>
    <x v="3"/>
    <x v="940"/>
    <x v="541"/>
    <x v="0"/>
    <x v="1"/>
    <x v="729"/>
    <x v="0"/>
    <x v="0"/>
    <x v="568"/>
    <x v="0"/>
    <x v="5"/>
    <x v="3564"/>
    <x v="3209"/>
    <x v="1083"/>
    <x v="3563"/>
    <x v="3283"/>
    <x v="2892"/>
    <x v="4"/>
    <x v="2"/>
    <x v="3159"/>
    <x v="3551"/>
    <x v="420"/>
    <x v="3272"/>
  </r>
  <r>
    <x v="3"/>
    <x v="940"/>
    <x v="541"/>
    <x v="0"/>
    <x v="1"/>
    <x v="729"/>
    <x v="0"/>
    <x v="0"/>
    <x v="1060"/>
    <x v="0"/>
    <x v="5"/>
    <x v="3565"/>
    <x v="3210"/>
    <x v="226"/>
    <x v="3564"/>
    <x v="3284"/>
    <x v="2893"/>
    <x v="4"/>
    <x v="2"/>
    <x v="3160"/>
    <x v="232"/>
    <x v="212"/>
    <x v="3273"/>
  </r>
  <r>
    <x v="1"/>
    <x v="546"/>
    <x v="1010"/>
    <x v="4"/>
    <x v="0"/>
    <x v="416"/>
    <x v="1"/>
    <x v="2"/>
    <x v="653"/>
    <x v="1"/>
    <x v="8"/>
    <x v="3566"/>
    <x v="998"/>
    <x v="2948"/>
    <x v="3565"/>
    <x v="3285"/>
    <x v="336"/>
    <x v="0"/>
    <x v="0"/>
    <x v="991"/>
    <x v="3552"/>
    <x v="2"/>
    <x v="3274"/>
  </r>
  <r>
    <x v="1"/>
    <x v="546"/>
    <x v="1010"/>
    <x v="4"/>
    <x v="0"/>
    <x v="416"/>
    <x v="1"/>
    <x v="2"/>
    <x v="242"/>
    <x v="1"/>
    <x v="13"/>
    <x v="3567"/>
    <x v="1817"/>
    <x v="257"/>
    <x v="2698"/>
    <x v="3286"/>
    <x v="2894"/>
    <x v="4"/>
    <x v="0"/>
    <x v="1325"/>
    <x v="3553"/>
    <x v="1038"/>
    <x v="3275"/>
  </r>
  <r>
    <x v="1"/>
    <x v="546"/>
    <x v="1010"/>
    <x v="4"/>
    <x v="0"/>
    <x v="416"/>
    <x v="1"/>
    <x v="2"/>
    <x v="968"/>
    <x v="1"/>
    <x v="10"/>
    <x v="2438"/>
    <x v="2279"/>
    <x v="1888"/>
    <x v="2435"/>
    <x v="2308"/>
    <x v="1343"/>
    <x v="1"/>
    <x v="0"/>
    <x v="2248"/>
    <x v="2427"/>
    <x v="1073"/>
    <x v="2299"/>
  </r>
  <r>
    <x v="1"/>
    <x v="379"/>
    <x v="140"/>
    <x v="4"/>
    <x v="2"/>
    <x v="201"/>
    <x v="0"/>
    <x v="0"/>
    <x v="125"/>
    <x v="2"/>
    <x v="7"/>
    <x v="339"/>
    <x v="335"/>
    <x v="331"/>
    <x v="340"/>
    <x v="336"/>
    <x v="334"/>
    <x v="1"/>
    <x v="2"/>
    <x v="334"/>
    <x v="340"/>
    <x v="301"/>
    <x v="336"/>
  </r>
  <r>
    <x v="0"/>
    <x v="477"/>
    <x v="953"/>
    <x v="8"/>
    <x v="1"/>
    <x v="722"/>
    <x v="1"/>
    <x v="1"/>
    <x v="1305"/>
    <x v="1"/>
    <x v="10"/>
    <x v="3568"/>
    <x v="3211"/>
    <x v="2552"/>
    <x v="3566"/>
    <x v="3287"/>
    <x v="2895"/>
    <x v="6"/>
    <x v="2"/>
    <x v="3161"/>
    <x v="3554"/>
    <x v="338"/>
    <x v="3276"/>
  </r>
  <r>
    <x v="0"/>
    <x v="477"/>
    <x v="953"/>
    <x v="8"/>
    <x v="1"/>
    <x v="722"/>
    <x v="1"/>
    <x v="1"/>
    <x v="1595"/>
    <x v="1"/>
    <x v="8"/>
    <x v="3569"/>
    <x v="3212"/>
    <x v="2949"/>
    <x v="3567"/>
    <x v="3288"/>
    <x v="2896"/>
    <x v="7"/>
    <x v="6"/>
    <x v="3162"/>
    <x v="3555"/>
    <x v="1657"/>
    <x v="3277"/>
  </r>
  <r>
    <x v="3"/>
    <x v="92"/>
    <x v="569"/>
    <x v="1"/>
    <x v="1"/>
    <x v="637"/>
    <x v="1"/>
    <x v="2"/>
    <x v="569"/>
    <x v="1"/>
    <x v="8"/>
    <x v="659"/>
    <x v="647"/>
    <x v="635"/>
    <x v="658"/>
    <x v="646"/>
    <x v="624"/>
    <x v="1"/>
    <x v="3"/>
    <x v="645"/>
    <x v="657"/>
    <x v="511"/>
    <x v="645"/>
  </r>
  <r>
    <x v="3"/>
    <x v="92"/>
    <x v="569"/>
    <x v="1"/>
    <x v="1"/>
    <x v="637"/>
    <x v="1"/>
    <x v="2"/>
    <x v="1450"/>
    <x v="1"/>
    <x v="10"/>
    <x v="1610"/>
    <x v="1531"/>
    <x v="1458"/>
    <x v="1606"/>
    <x v="1544"/>
    <x v="1392"/>
    <x v="1"/>
    <x v="2"/>
    <x v="1518"/>
    <x v="1603"/>
    <x v="951"/>
    <x v="1539"/>
  </r>
  <r>
    <x v="3"/>
    <x v="210"/>
    <x v="945"/>
    <x v="8"/>
    <x v="2"/>
    <x v="656"/>
    <x v="2"/>
    <x v="1"/>
    <x v="44"/>
    <x v="1"/>
    <x v="8"/>
    <x v="3570"/>
    <x v="3213"/>
    <x v="2786"/>
    <x v="3568"/>
    <x v="3289"/>
    <x v="2897"/>
    <x v="1"/>
    <x v="6"/>
    <x v="3163"/>
    <x v="3556"/>
    <x v="579"/>
    <x v="3278"/>
  </r>
  <r>
    <x v="0"/>
    <x v="578"/>
    <x v="1011"/>
    <x v="6"/>
    <x v="0"/>
    <x v="18"/>
    <x v="1"/>
    <x v="1"/>
    <x v="7"/>
    <x v="2"/>
    <x v="7"/>
    <x v="3571"/>
    <x v="3214"/>
    <x v="2950"/>
    <x v="3569"/>
    <x v="3290"/>
    <x v="2898"/>
    <x v="0"/>
    <x v="2"/>
    <x v="3164"/>
    <x v="3557"/>
    <x v="1074"/>
    <x v="3279"/>
  </r>
  <r>
    <x v="0"/>
    <x v="578"/>
    <x v="1011"/>
    <x v="6"/>
    <x v="0"/>
    <x v="18"/>
    <x v="1"/>
    <x v="1"/>
    <x v="44"/>
    <x v="1"/>
    <x v="8"/>
    <x v="3572"/>
    <x v="3215"/>
    <x v="682"/>
    <x v="3570"/>
    <x v="3291"/>
    <x v="2899"/>
    <x v="1"/>
    <x v="2"/>
    <x v="3165"/>
    <x v="3558"/>
    <x v="330"/>
    <x v="3280"/>
  </r>
  <r>
    <x v="0"/>
    <x v="578"/>
    <x v="1011"/>
    <x v="6"/>
    <x v="0"/>
    <x v="18"/>
    <x v="1"/>
    <x v="1"/>
    <x v="185"/>
    <x v="1"/>
    <x v="8"/>
    <x v="3573"/>
    <x v="699"/>
    <x v="2951"/>
    <x v="3571"/>
    <x v="698"/>
    <x v="2900"/>
    <x v="1"/>
    <x v="2"/>
    <x v="696"/>
    <x v="3559"/>
    <x v="34"/>
    <x v="697"/>
  </r>
  <r>
    <x v="2"/>
    <x v="710"/>
    <x v="889"/>
    <x v="6"/>
    <x v="1"/>
    <x v="23"/>
    <x v="0"/>
    <x v="0"/>
    <x v="1624"/>
    <x v="0"/>
    <x v="0"/>
    <x v="3574"/>
    <x v="3216"/>
    <x v="2952"/>
    <x v="3572"/>
    <x v="3292"/>
    <x v="2901"/>
    <x v="6"/>
    <x v="0"/>
    <x v="3166"/>
    <x v="3560"/>
    <x v="954"/>
    <x v="3281"/>
  </r>
  <r>
    <x v="0"/>
    <x v="178"/>
    <x v="1012"/>
    <x v="3"/>
    <x v="1"/>
    <x v="533"/>
    <x v="1"/>
    <x v="3"/>
    <x v="488"/>
    <x v="1"/>
    <x v="2"/>
    <x v="353"/>
    <x v="347"/>
    <x v="344"/>
    <x v="354"/>
    <x v="349"/>
    <x v="58"/>
    <x v="0"/>
    <x v="0"/>
    <x v="346"/>
    <x v="354"/>
    <x v="87"/>
    <x v="349"/>
  </r>
  <r>
    <x v="0"/>
    <x v="178"/>
    <x v="1012"/>
    <x v="3"/>
    <x v="1"/>
    <x v="533"/>
    <x v="1"/>
    <x v="3"/>
    <x v="503"/>
    <x v="1"/>
    <x v="14"/>
    <x v="3575"/>
    <x v="1040"/>
    <x v="2953"/>
    <x v="3573"/>
    <x v="1779"/>
    <x v="1661"/>
    <x v="1"/>
    <x v="0"/>
    <x v="1031"/>
    <x v="3561"/>
    <x v="1"/>
    <x v="1771"/>
  </r>
  <r>
    <x v="0"/>
    <x v="178"/>
    <x v="1012"/>
    <x v="3"/>
    <x v="1"/>
    <x v="533"/>
    <x v="1"/>
    <x v="3"/>
    <x v="570"/>
    <x v="1"/>
    <x v="8"/>
    <x v="660"/>
    <x v="648"/>
    <x v="636"/>
    <x v="659"/>
    <x v="647"/>
    <x v="625"/>
    <x v="1"/>
    <x v="2"/>
    <x v="646"/>
    <x v="658"/>
    <x v="512"/>
    <x v="646"/>
  </r>
  <r>
    <x v="3"/>
    <x v="941"/>
    <x v="380"/>
    <x v="5"/>
    <x v="2"/>
    <x v="622"/>
    <x v="0"/>
    <x v="3"/>
    <x v="942"/>
    <x v="1"/>
    <x v="4"/>
    <x v="3576"/>
    <x v="3217"/>
    <x v="2954"/>
    <x v="3574"/>
    <x v="3293"/>
    <x v="2902"/>
    <x v="0"/>
    <x v="2"/>
    <x v="3167"/>
    <x v="3562"/>
    <x v="965"/>
    <x v="3282"/>
  </r>
  <r>
    <x v="1"/>
    <x v="252"/>
    <x v="269"/>
    <x v="6"/>
    <x v="1"/>
    <x v="147"/>
    <x v="0"/>
    <x v="0"/>
    <x v="200"/>
    <x v="2"/>
    <x v="15"/>
    <x v="3577"/>
    <x v="3218"/>
    <x v="2955"/>
    <x v="3575"/>
    <x v="3294"/>
    <x v="2903"/>
    <x v="3"/>
    <x v="0"/>
    <x v="3168"/>
    <x v="3563"/>
    <x v="1001"/>
    <x v="3283"/>
  </r>
  <r>
    <x v="1"/>
    <x v="252"/>
    <x v="269"/>
    <x v="6"/>
    <x v="1"/>
    <x v="147"/>
    <x v="0"/>
    <x v="0"/>
    <x v="1235"/>
    <x v="2"/>
    <x v="11"/>
    <x v="3578"/>
    <x v="1114"/>
    <x v="1700"/>
    <x v="3576"/>
    <x v="3295"/>
    <x v="2904"/>
    <x v="4"/>
    <x v="0"/>
    <x v="1105"/>
    <x v="3564"/>
    <x v="501"/>
    <x v="3284"/>
  </r>
  <r>
    <x v="1"/>
    <x v="252"/>
    <x v="269"/>
    <x v="6"/>
    <x v="1"/>
    <x v="147"/>
    <x v="0"/>
    <x v="0"/>
    <x v="1602"/>
    <x v="2"/>
    <x v="7"/>
    <x v="3579"/>
    <x v="2200"/>
    <x v="2956"/>
    <x v="3577"/>
    <x v="2224"/>
    <x v="1053"/>
    <x v="1"/>
    <x v="0"/>
    <x v="2173"/>
    <x v="3565"/>
    <x v="695"/>
    <x v="2216"/>
  </r>
  <r>
    <x v="2"/>
    <x v="865"/>
    <x v="919"/>
    <x v="8"/>
    <x v="1"/>
    <x v="183"/>
    <x v="0"/>
    <x v="2"/>
    <x v="974"/>
    <x v="1"/>
    <x v="10"/>
    <x v="56"/>
    <x v="56"/>
    <x v="56"/>
    <x v="56"/>
    <x v="56"/>
    <x v="56"/>
    <x v="2"/>
    <x v="0"/>
    <x v="56"/>
    <x v="56"/>
    <x v="55"/>
    <x v="56"/>
  </r>
  <r>
    <x v="2"/>
    <x v="865"/>
    <x v="919"/>
    <x v="8"/>
    <x v="1"/>
    <x v="183"/>
    <x v="0"/>
    <x v="2"/>
    <x v="459"/>
    <x v="1"/>
    <x v="4"/>
    <x v="3580"/>
    <x v="3219"/>
    <x v="679"/>
    <x v="3578"/>
    <x v="3296"/>
    <x v="2905"/>
    <x v="2"/>
    <x v="0"/>
    <x v="3169"/>
    <x v="3566"/>
    <x v="1207"/>
    <x v="3285"/>
  </r>
  <r>
    <x v="2"/>
    <x v="865"/>
    <x v="919"/>
    <x v="8"/>
    <x v="1"/>
    <x v="183"/>
    <x v="0"/>
    <x v="2"/>
    <x v="1625"/>
    <x v="1"/>
    <x v="8"/>
    <x v="3581"/>
    <x v="3220"/>
    <x v="2957"/>
    <x v="3579"/>
    <x v="3297"/>
    <x v="945"/>
    <x v="2"/>
    <x v="0"/>
    <x v="3170"/>
    <x v="3567"/>
    <x v="342"/>
    <x v="3286"/>
  </r>
  <r>
    <x v="2"/>
    <x v="865"/>
    <x v="919"/>
    <x v="8"/>
    <x v="1"/>
    <x v="183"/>
    <x v="0"/>
    <x v="2"/>
    <x v="625"/>
    <x v="1"/>
    <x v="8"/>
    <x v="3582"/>
    <x v="3221"/>
    <x v="715"/>
    <x v="3580"/>
    <x v="3298"/>
    <x v="308"/>
    <x v="0"/>
    <x v="0"/>
    <x v="3171"/>
    <x v="3568"/>
    <x v="279"/>
    <x v="3287"/>
  </r>
  <r>
    <x v="3"/>
    <x v="249"/>
    <x v="266"/>
    <x v="1"/>
    <x v="1"/>
    <x v="233"/>
    <x v="0"/>
    <x v="2"/>
    <x v="1626"/>
    <x v="1"/>
    <x v="9"/>
    <x v="3583"/>
    <x v="3222"/>
    <x v="2958"/>
    <x v="3581"/>
    <x v="3299"/>
    <x v="2906"/>
    <x v="7"/>
    <x v="3"/>
    <x v="3172"/>
    <x v="3569"/>
    <x v="1658"/>
    <x v="3288"/>
  </r>
  <r>
    <x v="3"/>
    <x v="249"/>
    <x v="266"/>
    <x v="1"/>
    <x v="1"/>
    <x v="233"/>
    <x v="0"/>
    <x v="2"/>
    <x v="1108"/>
    <x v="1"/>
    <x v="9"/>
    <x v="3584"/>
    <x v="3223"/>
    <x v="2959"/>
    <x v="3582"/>
    <x v="3300"/>
    <x v="2907"/>
    <x v="7"/>
    <x v="3"/>
    <x v="3173"/>
    <x v="3570"/>
    <x v="1659"/>
    <x v="3289"/>
  </r>
  <r>
    <x v="3"/>
    <x v="249"/>
    <x v="266"/>
    <x v="1"/>
    <x v="1"/>
    <x v="233"/>
    <x v="0"/>
    <x v="2"/>
    <x v="1264"/>
    <x v="1"/>
    <x v="10"/>
    <x v="3585"/>
    <x v="3224"/>
    <x v="2960"/>
    <x v="3583"/>
    <x v="3301"/>
    <x v="2908"/>
    <x v="8"/>
    <x v="2"/>
    <x v="3174"/>
    <x v="3571"/>
    <x v="1660"/>
    <x v="3290"/>
  </r>
  <r>
    <x v="3"/>
    <x v="202"/>
    <x v="91"/>
    <x v="4"/>
    <x v="3"/>
    <x v="46"/>
    <x v="2"/>
    <x v="2"/>
    <x v="740"/>
    <x v="0"/>
    <x v="5"/>
    <x v="3586"/>
    <x v="205"/>
    <x v="2961"/>
    <x v="3584"/>
    <x v="3302"/>
    <x v="668"/>
    <x v="0"/>
    <x v="0"/>
    <x v="204"/>
    <x v="3572"/>
    <x v="60"/>
    <x v="3291"/>
  </r>
  <r>
    <x v="3"/>
    <x v="783"/>
    <x v="851"/>
    <x v="6"/>
    <x v="1"/>
    <x v="271"/>
    <x v="0"/>
    <x v="1"/>
    <x v="884"/>
    <x v="2"/>
    <x v="7"/>
    <x v="3587"/>
    <x v="3225"/>
    <x v="1070"/>
    <x v="3585"/>
    <x v="3303"/>
    <x v="2909"/>
    <x v="2"/>
    <x v="2"/>
    <x v="3175"/>
    <x v="3573"/>
    <x v="1079"/>
    <x v="3292"/>
  </r>
  <r>
    <x v="3"/>
    <x v="783"/>
    <x v="851"/>
    <x v="6"/>
    <x v="1"/>
    <x v="271"/>
    <x v="0"/>
    <x v="1"/>
    <x v="480"/>
    <x v="1"/>
    <x v="8"/>
    <x v="3588"/>
    <x v="3226"/>
    <x v="2962"/>
    <x v="3586"/>
    <x v="3304"/>
    <x v="2910"/>
    <x v="0"/>
    <x v="2"/>
    <x v="1288"/>
    <x v="3574"/>
    <x v="569"/>
    <x v="1300"/>
  </r>
  <r>
    <x v="0"/>
    <x v="250"/>
    <x v="1013"/>
    <x v="6"/>
    <x v="1"/>
    <x v="732"/>
    <x v="0"/>
    <x v="2"/>
    <x v="828"/>
    <x v="1"/>
    <x v="8"/>
    <x v="3589"/>
    <x v="3227"/>
    <x v="2963"/>
    <x v="3587"/>
    <x v="3305"/>
    <x v="2911"/>
    <x v="0"/>
    <x v="3"/>
    <x v="3176"/>
    <x v="3575"/>
    <x v="1309"/>
    <x v="3293"/>
  </r>
  <r>
    <x v="1"/>
    <x v="67"/>
    <x v="216"/>
    <x v="8"/>
    <x v="3"/>
    <x v="507"/>
    <x v="0"/>
    <x v="3"/>
    <x v="700"/>
    <x v="1"/>
    <x v="4"/>
    <x v="3590"/>
    <x v="545"/>
    <x v="2964"/>
    <x v="3588"/>
    <x v="929"/>
    <x v="2912"/>
    <x v="0"/>
    <x v="0"/>
    <x v="544"/>
    <x v="3576"/>
    <x v="1661"/>
    <x v="926"/>
  </r>
  <r>
    <x v="1"/>
    <x v="67"/>
    <x v="216"/>
    <x v="8"/>
    <x v="3"/>
    <x v="507"/>
    <x v="0"/>
    <x v="3"/>
    <x v="1479"/>
    <x v="0"/>
    <x v="3"/>
    <x v="3591"/>
    <x v="3228"/>
    <x v="2965"/>
    <x v="3589"/>
    <x v="3306"/>
    <x v="2913"/>
    <x v="1"/>
    <x v="10"/>
    <x v="3177"/>
    <x v="3577"/>
    <x v="1662"/>
    <x v="3294"/>
  </r>
  <r>
    <x v="1"/>
    <x v="707"/>
    <x v="896"/>
    <x v="4"/>
    <x v="1"/>
    <x v="393"/>
    <x v="1"/>
    <x v="2"/>
    <x v="687"/>
    <x v="2"/>
    <x v="7"/>
    <x v="2463"/>
    <x v="2301"/>
    <x v="2140"/>
    <x v="2460"/>
    <x v="2330"/>
    <x v="756"/>
    <x v="0"/>
    <x v="0"/>
    <x v="2270"/>
    <x v="2451"/>
    <x v="564"/>
    <x v="2321"/>
  </r>
  <r>
    <x v="1"/>
    <x v="707"/>
    <x v="896"/>
    <x v="4"/>
    <x v="1"/>
    <x v="393"/>
    <x v="1"/>
    <x v="2"/>
    <x v="1627"/>
    <x v="0"/>
    <x v="0"/>
    <x v="3592"/>
    <x v="3229"/>
    <x v="2966"/>
    <x v="3590"/>
    <x v="3307"/>
    <x v="117"/>
    <x v="7"/>
    <x v="0"/>
    <x v="3178"/>
    <x v="3578"/>
    <x v="432"/>
    <x v="3295"/>
  </r>
  <r>
    <x v="1"/>
    <x v="707"/>
    <x v="896"/>
    <x v="4"/>
    <x v="1"/>
    <x v="393"/>
    <x v="1"/>
    <x v="2"/>
    <x v="1215"/>
    <x v="1"/>
    <x v="10"/>
    <x v="1823"/>
    <x v="1733"/>
    <x v="397"/>
    <x v="1822"/>
    <x v="1746"/>
    <x v="1343"/>
    <x v="1"/>
    <x v="0"/>
    <x v="1714"/>
    <x v="1817"/>
    <x v="448"/>
    <x v="1738"/>
  </r>
  <r>
    <x v="1"/>
    <x v="707"/>
    <x v="896"/>
    <x v="4"/>
    <x v="1"/>
    <x v="393"/>
    <x v="1"/>
    <x v="2"/>
    <x v="836"/>
    <x v="1"/>
    <x v="6"/>
    <x v="3593"/>
    <x v="176"/>
    <x v="2967"/>
    <x v="3591"/>
    <x v="176"/>
    <x v="863"/>
    <x v="7"/>
    <x v="0"/>
    <x v="175"/>
    <x v="3579"/>
    <x v="658"/>
    <x v="176"/>
  </r>
  <r>
    <x v="1"/>
    <x v="942"/>
    <x v="531"/>
    <x v="5"/>
    <x v="1"/>
    <x v="544"/>
    <x v="1"/>
    <x v="2"/>
    <x v="1139"/>
    <x v="1"/>
    <x v="2"/>
    <x v="3594"/>
    <x v="3230"/>
    <x v="2968"/>
    <x v="3592"/>
    <x v="3308"/>
    <x v="2914"/>
    <x v="1"/>
    <x v="2"/>
    <x v="3179"/>
    <x v="3580"/>
    <x v="114"/>
    <x v="3296"/>
  </r>
  <r>
    <x v="1"/>
    <x v="942"/>
    <x v="531"/>
    <x v="5"/>
    <x v="1"/>
    <x v="544"/>
    <x v="1"/>
    <x v="2"/>
    <x v="984"/>
    <x v="2"/>
    <x v="7"/>
    <x v="3595"/>
    <x v="3231"/>
    <x v="1233"/>
    <x v="3593"/>
    <x v="3309"/>
    <x v="2915"/>
    <x v="1"/>
    <x v="2"/>
    <x v="3180"/>
    <x v="3581"/>
    <x v="260"/>
    <x v="3297"/>
  </r>
  <r>
    <x v="0"/>
    <x v="390"/>
    <x v="902"/>
    <x v="0"/>
    <x v="2"/>
    <x v="549"/>
    <x v="0"/>
    <x v="1"/>
    <x v="569"/>
    <x v="1"/>
    <x v="8"/>
    <x v="3596"/>
    <x v="3232"/>
    <x v="2969"/>
    <x v="3594"/>
    <x v="3310"/>
    <x v="2916"/>
    <x v="2"/>
    <x v="2"/>
    <x v="3181"/>
    <x v="3582"/>
    <x v="1113"/>
    <x v="3298"/>
  </r>
  <r>
    <x v="1"/>
    <x v="27"/>
    <x v="699"/>
    <x v="0"/>
    <x v="1"/>
    <x v="358"/>
    <x v="0"/>
    <x v="1"/>
    <x v="922"/>
    <x v="1"/>
    <x v="8"/>
    <x v="3597"/>
    <x v="1455"/>
    <x v="2970"/>
    <x v="3595"/>
    <x v="1468"/>
    <x v="2917"/>
    <x v="0"/>
    <x v="2"/>
    <x v="1443"/>
    <x v="3583"/>
    <x v="1663"/>
    <x v="1462"/>
  </r>
  <r>
    <x v="1"/>
    <x v="27"/>
    <x v="699"/>
    <x v="0"/>
    <x v="1"/>
    <x v="358"/>
    <x v="0"/>
    <x v="1"/>
    <x v="510"/>
    <x v="1"/>
    <x v="10"/>
    <x v="552"/>
    <x v="542"/>
    <x v="538"/>
    <x v="553"/>
    <x v="542"/>
    <x v="525"/>
    <x v="1"/>
    <x v="0"/>
    <x v="541"/>
    <x v="551"/>
    <x v="126"/>
    <x v="543"/>
  </r>
  <r>
    <x v="1"/>
    <x v="27"/>
    <x v="699"/>
    <x v="0"/>
    <x v="1"/>
    <x v="358"/>
    <x v="0"/>
    <x v="1"/>
    <x v="391"/>
    <x v="1"/>
    <x v="4"/>
    <x v="3598"/>
    <x v="3233"/>
    <x v="418"/>
    <x v="3596"/>
    <x v="3311"/>
    <x v="2918"/>
    <x v="3"/>
    <x v="0"/>
    <x v="3182"/>
    <x v="3584"/>
    <x v="1664"/>
    <x v="3299"/>
  </r>
  <r>
    <x v="1"/>
    <x v="27"/>
    <x v="699"/>
    <x v="0"/>
    <x v="1"/>
    <x v="358"/>
    <x v="0"/>
    <x v="1"/>
    <x v="276"/>
    <x v="1"/>
    <x v="8"/>
    <x v="3599"/>
    <x v="3234"/>
    <x v="2312"/>
    <x v="3597"/>
    <x v="3312"/>
    <x v="2919"/>
    <x v="8"/>
    <x v="2"/>
    <x v="3183"/>
    <x v="3585"/>
    <x v="1665"/>
    <x v="3300"/>
  </r>
  <r>
    <x v="3"/>
    <x v="507"/>
    <x v="643"/>
    <x v="8"/>
    <x v="1"/>
    <x v="462"/>
    <x v="0"/>
    <x v="3"/>
    <x v="1628"/>
    <x v="2"/>
    <x v="11"/>
    <x v="3600"/>
    <x v="3235"/>
    <x v="2971"/>
    <x v="3598"/>
    <x v="3313"/>
    <x v="2920"/>
    <x v="4"/>
    <x v="2"/>
    <x v="3184"/>
    <x v="3586"/>
    <x v="1666"/>
    <x v="3301"/>
  </r>
  <r>
    <x v="3"/>
    <x v="943"/>
    <x v="582"/>
    <x v="5"/>
    <x v="3"/>
    <x v="221"/>
    <x v="0"/>
    <x v="1"/>
    <x v="910"/>
    <x v="1"/>
    <x v="10"/>
    <x v="1907"/>
    <x v="1800"/>
    <x v="1110"/>
    <x v="1906"/>
    <x v="1817"/>
    <x v="376"/>
    <x v="5"/>
    <x v="0"/>
    <x v="782"/>
    <x v="1900"/>
    <x v="128"/>
    <x v="1809"/>
  </r>
  <r>
    <x v="3"/>
    <x v="943"/>
    <x v="582"/>
    <x v="5"/>
    <x v="3"/>
    <x v="221"/>
    <x v="0"/>
    <x v="1"/>
    <x v="1351"/>
    <x v="1"/>
    <x v="2"/>
    <x v="3601"/>
    <x v="3236"/>
    <x v="50"/>
    <x v="3599"/>
    <x v="3314"/>
    <x v="931"/>
    <x v="1"/>
    <x v="0"/>
    <x v="3185"/>
    <x v="3587"/>
    <x v="62"/>
    <x v="3302"/>
  </r>
  <r>
    <x v="3"/>
    <x v="943"/>
    <x v="582"/>
    <x v="5"/>
    <x v="3"/>
    <x v="221"/>
    <x v="0"/>
    <x v="1"/>
    <x v="1526"/>
    <x v="1"/>
    <x v="8"/>
    <x v="3602"/>
    <x v="3237"/>
    <x v="2972"/>
    <x v="3600"/>
    <x v="3315"/>
    <x v="2921"/>
    <x v="0"/>
    <x v="2"/>
    <x v="3186"/>
    <x v="3588"/>
    <x v="337"/>
    <x v="3303"/>
  </r>
  <r>
    <x v="2"/>
    <x v="218"/>
    <x v="1014"/>
    <x v="5"/>
    <x v="1"/>
    <x v="410"/>
    <x v="1"/>
    <x v="3"/>
    <x v="360"/>
    <x v="1"/>
    <x v="9"/>
    <x v="393"/>
    <x v="386"/>
    <x v="383"/>
    <x v="394"/>
    <x v="387"/>
    <x v="383"/>
    <x v="1"/>
    <x v="0"/>
    <x v="385"/>
    <x v="394"/>
    <x v="339"/>
    <x v="388"/>
  </r>
  <r>
    <x v="3"/>
    <x v="944"/>
    <x v="849"/>
    <x v="7"/>
    <x v="0"/>
    <x v="207"/>
    <x v="0"/>
    <x v="0"/>
    <x v="767"/>
    <x v="0"/>
    <x v="5"/>
    <x v="3603"/>
    <x v="3238"/>
    <x v="1263"/>
    <x v="3601"/>
    <x v="3316"/>
    <x v="2922"/>
    <x v="1"/>
    <x v="2"/>
    <x v="3187"/>
    <x v="3589"/>
    <x v="1667"/>
    <x v="3304"/>
  </r>
  <r>
    <x v="3"/>
    <x v="636"/>
    <x v="510"/>
    <x v="5"/>
    <x v="2"/>
    <x v="47"/>
    <x v="0"/>
    <x v="0"/>
    <x v="1583"/>
    <x v="1"/>
    <x v="6"/>
    <x v="3604"/>
    <x v="3239"/>
    <x v="2777"/>
    <x v="3602"/>
    <x v="3317"/>
    <x v="2923"/>
    <x v="5"/>
    <x v="0"/>
    <x v="3188"/>
    <x v="3590"/>
    <x v="82"/>
    <x v="3305"/>
  </r>
  <r>
    <x v="2"/>
    <x v="111"/>
    <x v="131"/>
    <x v="8"/>
    <x v="1"/>
    <x v="252"/>
    <x v="0"/>
    <x v="0"/>
    <x v="768"/>
    <x v="1"/>
    <x v="4"/>
    <x v="3605"/>
    <x v="3240"/>
    <x v="2973"/>
    <x v="3603"/>
    <x v="3318"/>
    <x v="2924"/>
    <x v="5"/>
    <x v="2"/>
    <x v="3189"/>
    <x v="3591"/>
    <x v="31"/>
    <x v="3306"/>
  </r>
  <r>
    <x v="2"/>
    <x v="111"/>
    <x v="131"/>
    <x v="8"/>
    <x v="1"/>
    <x v="252"/>
    <x v="0"/>
    <x v="0"/>
    <x v="1629"/>
    <x v="2"/>
    <x v="15"/>
    <x v="3606"/>
    <x v="3241"/>
    <x v="2974"/>
    <x v="3604"/>
    <x v="3319"/>
    <x v="2925"/>
    <x v="1"/>
    <x v="5"/>
    <x v="3190"/>
    <x v="3592"/>
    <x v="1668"/>
    <x v="3307"/>
  </r>
  <r>
    <x v="1"/>
    <x v="368"/>
    <x v="442"/>
    <x v="10"/>
    <x v="1"/>
    <x v="157"/>
    <x v="0"/>
    <x v="1"/>
    <x v="1549"/>
    <x v="1"/>
    <x v="9"/>
    <x v="3607"/>
    <x v="3242"/>
    <x v="2975"/>
    <x v="3605"/>
    <x v="3320"/>
    <x v="2224"/>
    <x v="4"/>
    <x v="0"/>
    <x v="3191"/>
    <x v="3593"/>
    <x v="215"/>
    <x v="3308"/>
  </r>
  <r>
    <x v="2"/>
    <x v="728"/>
    <x v="573"/>
    <x v="0"/>
    <x v="1"/>
    <x v="448"/>
    <x v="1"/>
    <x v="2"/>
    <x v="497"/>
    <x v="1"/>
    <x v="8"/>
    <x v="3608"/>
    <x v="3243"/>
    <x v="2976"/>
    <x v="3606"/>
    <x v="3321"/>
    <x v="2926"/>
    <x v="2"/>
    <x v="3"/>
    <x v="3192"/>
    <x v="3594"/>
    <x v="1261"/>
    <x v="3309"/>
  </r>
  <r>
    <x v="1"/>
    <x v="740"/>
    <x v="242"/>
    <x v="7"/>
    <x v="1"/>
    <x v="41"/>
    <x v="0"/>
    <x v="0"/>
    <x v="811"/>
    <x v="1"/>
    <x v="10"/>
    <x v="3609"/>
    <x v="1673"/>
    <x v="1299"/>
    <x v="3607"/>
    <x v="1686"/>
    <x v="2927"/>
    <x v="1"/>
    <x v="2"/>
    <x v="1655"/>
    <x v="3595"/>
    <x v="34"/>
    <x v="1678"/>
  </r>
  <r>
    <x v="1"/>
    <x v="740"/>
    <x v="242"/>
    <x v="7"/>
    <x v="1"/>
    <x v="41"/>
    <x v="0"/>
    <x v="0"/>
    <x v="219"/>
    <x v="1"/>
    <x v="10"/>
    <x v="908"/>
    <x v="12"/>
    <x v="229"/>
    <x v="908"/>
    <x v="12"/>
    <x v="829"/>
    <x v="1"/>
    <x v="2"/>
    <x v="12"/>
    <x v="906"/>
    <x v="181"/>
    <x v="12"/>
  </r>
  <r>
    <x v="2"/>
    <x v="78"/>
    <x v="178"/>
    <x v="8"/>
    <x v="1"/>
    <x v="74"/>
    <x v="0"/>
    <x v="0"/>
    <x v="659"/>
    <x v="1"/>
    <x v="13"/>
    <x v="3610"/>
    <x v="47"/>
    <x v="758"/>
    <x v="3608"/>
    <x v="3322"/>
    <x v="2928"/>
    <x v="6"/>
    <x v="0"/>
    <x v="47"/>
    <x v="3596"/>
    <x v="1669"/>
    <x v="3310"/>
  </r>
  <r>
    <x v="2"/>
    <x v="78"/>
    <x v="178"/>
    <x v="8"/>
    <x v="1"/>
    <x v="74"/>
    <x v="0"/>
    <x v="0"/>
    <x v="380"/>
    <x v="2"/>
    <x v="15"/>
    <x v="3611"/>
    <x v="2824"/>
    <x v="2977"/>
    <x v="3609"/>
    <x v="2882"/>
    <x v="1538"/>
    <x v="1"/>
    <x v="0"/>
    <x v="2779"/>
    <x v="3597"/>
    <x v="1036"/>
    <x v="2872"/>
  </r>
  <r>
    <x v="3"/>
    <x v="280"/>
    <x v="179"/>
    <x v="2"/>
    <x v="1"/>
    <x v="391"/>
    <x v="2"/>
    <x v="1"/>
    <x v="912"/>
    <x v="1"/>
    <x v="8"/>
    <x v="3612"/>
    <x v="3244"/>
    <x v="2978"/>
    <x v="3610"/>
    <x v="3323"/>
    <x v="2929"/>
    <x v="2"/>
    <x v="2"/>
    <x v="3193"/>
    <x v="3234"/>
    <x v="704"/>
    <x v="3311"/>
  </r>
  <r>
    <x v="3"/>
    <x v="280"/>
    <x v="179"/>
    <x v="2"/>
    <x v="1"/>
    <x v="391"/>
    <x v="2"/>
    <x v="1"/>
    <x v="906"/>
    <x v="1"/>
    <x v="4"/>
    <x v="3613"/>
    <x v="3245"/>
    <x v="1653"/>
    <x v="3611"/>
    <x v="3324"/>
    <x v="2930"/>
    <x v="3"/>
    <x v="0"/>
    <x v="3194"/>
    <x v="3598"/>
    <x v="1670"/>
    <x v="3312"/>
  </r>
  <r>
    <x v="3"/>
    <x v="123"/>
    <x v="122"/>
    <x v="0"/>
    <x v="1"/>
    <x v="732"/>
    <x v="0"/>
    <x v="0"/>
    <x v="294"/>
    <x v="1"/>
    <x v="13"/>
    <x v="3614"/>
    <x v="3246"/>
    <x v="1756"/>
    <x v="3612"/>
    <x v="3325"/>
    <x v="1102"/>
    <x v="3"/>
    <x v="0"/>
    <x v="3195"/>
    <x v="3599"/>
    <x v="321"/>
    <x v="3313"/>
  </r>
  <r>
    <x v="0"/>
    <x v="945"/>
    <x v="1015"/>
    <x v="4"/>
    <x v="2"/>
    <x v="470"/>
    <x v="1"/>
    <x v="2"/>
    <x v="68"/>
    <x v="1"/>
    <x v="8"/>
    <x v="3615"/>
    <x v="3247"/>
    <x v="2979"/>
    <x v="3613"/>
    <x v="3326"/>
    <x v="2931"/>
    <x v="5"/>
    <x v="3"/>
    <x v="3196"/>
    <x v="3600"/>
    <x v="764"/>
    <x v="3314"/>
  </r>
  <r>
    <x v="3"/>
    <x v="96"/>
    <x v="379"/>
    <x v="4"/>
    <x v="2"/>
    <x v="267"/>
    <x v="0"/>
    <x v="3"/>
    <x v="230"/>
    <x v="1"/>
    <x v="4"/>
    <x v="3616"/>
    <x v="3248"/>
    <x v="2980"/>
    <x v="3614"/>
    <x v="3327"/>
    <x v="2932"/>
    <x v="1"/>
    <x v="2"/>
    <x v="3197"/>
    <x v="3601"/>
    <x v="392"/>
    <x v="3315"/>
  </r>
  <r>
    <x v="3"/>
    <x v="96"/>
    <x v="379"/>
    <x v="4"/>
    <x v="2"/>
    <x v="267"/>
    <x v="0"/>
    <x v="3"/>
    <x v="1613"/>
    <x v="0"/>
    <x v="5"/>
    <x v="3489"/>
    <x v="3147"/>
    <x v="2896"/>
    <x v="3488"/>
    <x v="3219"/>
    <x v="2831"/>
    <x v="2"/>
    <x v="2"/>
    <x v="3097"/>
    <x v="3476"/>
    <x v="1627"/>
    <x v="3208"/>
  </r>
  <r>
    <x v="0"/>
    <x v="900"/>
    <x v="432"/>
    <x v="1"/>
    <x v="1"/>
    <x v="196"/>
    <x v="0"/>
    <x v="2"/>
    <x v="165"/>
    <x v="1"/>
    <x v="2"/>
    <x v="3617"/>
    <x v="1391"/>
    <x v="2981"/>
    <x v="3615"/>
    <x v="3328"/>
    <x v="71"/>
    <x v="1"/>
    <x v="0"/>
    <x v="1381"/>
    <x v="3602"/>
    <x v="269"/>
    <x v="3316"/>
  </r>
  <r>
    <x v="2"/>
    <x v="946"/>
    <x v="1016"/>
    <x v="5"/>
    <x v="1"/>
    <x v="581"/>
    <x v="0"/>
    <x v="2"/>
    <x v="1206"/>
    <x v="1"/>
    <x v="8"/>
    <x v="3618"/>
    <x v="3249"/>
    <x v="2880"/>
    <x v="3616"/>
    <x v="3329"/>
    <x v="2631"/>
    <x v="6"/>
    <x v="0"/>
    <x v="3198"/>
    <x v="3603"/>
    <x v="1550"/>
    <x v="3317"/>
  </r>
  <r>
    <x v="3"/>
    <x v="289"/>
    <x v="1017"/>
    <x v="9"/>
    <x v="1"/>
    <x v="258"/>
    <x v="2"/>
    <x v="1"/>
    <x v="853"/>
    <x v="1"/>
    <x v="6"/>
    <x v="3619"/>
    <x v="3250"/>
    <x v="2982"/>
    <x v="3617"/>
    <x v="3330"/>
    <x v="2933"/>
    <x v="3"/>
    <x v="0"/>
    <x v="3199"/>
    <x v="3604"/>
    <x v="145"/>
    <x v="3318"/>
  </r>
  <r>
    <x v="3"/>
    <x v="289"/>
    <x v="1017"/>
    <x v="9"/>
    <x v="1"/>
    <x v="258"/>
    <x v="2"/>
    <x v="1"/>
    <x v="1630"/>
    <x v="1"/>
    <x v="6"/>
    <x v="140"/>
    <x v="139"/>
    <x v="136"/>
    <x v="140"/>
    <x v="139"/>
    <x v="138"/>
    <x v="1"/>
    <x v="0"/>
    <x v="138"/>
    <x v="140"/>
    <x v="134"/>
    <x v="139"/>
  </r>
  <r>
    <x v="3"/>
    <x v="289"/>
    <x v="1017"/>
    <x v="9"/>
    <x v="1"/>
    <x v="258"/>
    <x v="2"/>
    <x v="1"/>
    <x v="83"/>
    <x v="0"/>
    <x v="1"/>
    <x v="3620"/>
    <x v="3251"/>
    <x v="2983"/>
    <x v="3618"/>
    <x v="3331"/>
    <x v="2934"/>
    <x v="7"/>
    <x v="2"/>
    <x v="3200"/>
    <x v="3605"/>
    <x v="1313"/>
    <x v="3319"/>
  </r>
  <r>
    <x v="1"/>
    <x v="109"/>
    <x v="107"/>
    <x v="0"/>
    <x v="1"/>
    <x v="599"/>
    <x v="0"/>
    <x v="3"/>
    <x v="216"/>
    <x v="0"/>
    <x v="5"/>
    <x v="837"/>
    <x v="813"/>
    <x v="798"/>
    <x v="836"/>
    <x v="812"/>
    <x v="767"/>
    <x v="1"/>
    <x v="0"/>
    <x v="808"/>
    <x v="834"/>
    <x v="562"/>
    <x v="809"/>
  </r>
  <r>
    <x v="3"/>
    <x v="436"/>
    <x v="980"/>
    <x v="2"/>
    <x v="1"/>
    <x v="713"/>
    <x v="0"/>
    <x v="2"/>
    <x v="1526"/>
    <x v="1"/>
    <x v="8"/>
    <x v="3621"/>
    <x v="3252"/>
    <x v="2984"/>
    <x v="3619"/>
    <x v="3332"/>
    <x v="2935"/>
    <x v="1"/>
    <x v="3"/>
    <x v="3201"/>
    <x v="3606"/>
    <x v="72"/>
    <x v="3320"/>
  </r>
  <r>
    <x v="3"/>
    <x v="436"/>
    <x v="980"/>
    <x v="2"/>
    <x v="1"/>
    <x v="713"/>
    <x v="0"/>
    <x v="2"/>
    <x v="456"/>
    <x v="1"/>
    <x v="4"/>
    <x v="3622"/>
    <x v="1958"/>
    <x v="2985"/>
    <x v="3620"/>
    <x v="3333"/>
    <x v="2936"/>
    <x v="7"/>
    <x v="2"/>
    <x v="3202"/>
    <x v="3607"/>
    <x v="377"/>
    <x v="3321"/>
  </r>
  <r>
    <x v="3"/>
    <x v="436"/>
    <x v="980"/>
    <x v="2"/>
    <x v="1"/>
    <x v="713"/>
    <x v="0"/>
    <x v="2"/>
    <x v="1615"/>
    <x v="2"/>
    <x v="11"/>
    <x v="3623"/>
    <x v="3253"/>
    <x v="2986"/>
    <x v="3621"/>
    <x v="3334"/>
    <x v="2937"/>
    <x v="7"/>
    <x v="2"/>
    <x v="3203"/>
    <x v="3608"/>
    <x v="1671"/>
    <x v="3322"/>
  </r>
  <r>
    <x v="3"/>
    <x v="436"/>
    <x v="980"/>
    <x v="2"/>
    <x v="1"/>
    <x v="713"/>
    <x v="0"/>
    <x v="2"/>
    <x v="871"/>
    <x v="1"/>
    <x v="4"/>
    <x v="3624"/>
    <x v="1813"/>
    <x v="2987"/>
    <x v="3622"/>
    <x v="1830"/>
    <x v="2938"/>
    <x v="4"/>
    <x v="2"/>
    <x v="1793"/>
    <x v="3609"/>
    <x v="1672"/>
    <x v="1822"/>
  </r>
  <r>
    <x v="3"/>
    <x v="210"/>
    <x v="218"/>
    <x v="8"/>
    <x v="1"/>
    <x v="90"/>
    <x v="0"/>
    <x v="3"/>
    <x v="148"/>
    <x v="1"/>
    <x v="2"/>
    <x v="3625"/>
    <x v="1767"/>
    <x v="2988"/>
    <x v="3623"/>
    <x v="3335"/>
    <x v="2939"/>
    <x v="2"/>
    <x v="2"/>
    <x v="3204"/>
    <x v="3610"/>
    <x v="888"/>
    <x v="3323"/>
  </r>
  <r>
    <x v="3"/>
    <x v="210"/>
    <x v="218"/>
    <x v="8"/>
    <x v="1"/>
    <x v="90"/>
    <x v="0"/>
    <x v="3"/>
    <x v="934"/>
    <x v="1"/>
    <x v="10"/>
    <x v="12"/>
    <x v="12"/>
    <x v="12"/>
    <x v="12"/>
    <x v="12"/>
    <x v="12"/>
    <x v="1"/>
    <x v="2"/>
    <x v="12"/>
    <x v="12"/>
    <x v="12"/>
    <x v="12"/>
  </r>
  <r>
    <x v="3"/>
    <x v="210"/>
    <x v="218"/>
    <x v="8"/>
    <x v="1"/>
    <x v="90"/>
    <x v="0"/>
    <x v="3"/>
    <x v="29"/>
    <x v="1"/>
    <x v="12"/>
    <x v="3626"/>
    <x v="3254"/>
    <x v="30"/>
    <x v="3624"/>
    <x v="3336"/>
    <x v="2940"/>
    <x v="1"/>
    <x v="2"/>
    <x v="322"/>
    <x v="3611"/>
    <x v="1423"/>
    <x v="324"/>
  </r>
  <r>
    <x v="0"/>
    <x v="723"/>
    <x v="1018"/>
    <x v="4"/>
    <x v="1"/>
    <x v="172"/>
    <x v="1"/>
    <x v="0"/>
    <x v="132"/>
    <x v="1"/>
    <x v="8"/>
    <x v="1961"/>
    <x v="1847"/>
    <x v="1749"/>
    <x v="1961"/>
    <x v="1866"/>
    <x v="1659"/>
    <x v="4"/>
    <x v="6"/>
    <x v="1824"/>
    <x v="1955"/>
    <x v="1060"/>
    <x v="1858"/>
  </r>
  <r>
    <x v="0"/>
    <x v="723"/>
    <x v="1018"/>
    <x v="4"/>
    <x v="1"/>
    <x v="172"/>
    <x v="1"/>
    <x v="0"/>
    <x v="744"/>
    <x v="1"/>
    <x v="8"/>
    <x v="1937"/>
    <x v="1824"/>
    <x v="1728"/>
    <x v="1937"/>
    <x v="1843"/>
    <x v="1640"/>
    <x v="1"/>
    <x v="6"/>
    <x v="1803"/>
    <x v="1931"/>
    <x v="100"/>
    <x v="1835"/>
  </r>
  <r>
    <x v="1"/>
    <x v="901"/>
    <x v="234"/>
    <x v="4"/>
    <x v="0"/>
    <x v="573"/>
    <x v="0"/>
    <x v="3"/>
    <x v="1048"/>
    <x v="2"/>
    <x v="11"/>
    <x v="756"/>
    <x v="739"/>
    <x v="725"/>
    <x v="755"/>
    <x v="739"/>
    <x v="705"/>
    <x v="0"/>
    <x v="2"/>
    <x v="736"/>
    <x v="754"/>
    <x v="568"/>
    <x v="736"/>
  </r>
  <r>
    <x v="1"/>
    <x v="901"/>
    <x v="234"/>
    <x v="4"/>
    <x v="0"/>
    <x v="573"/>
    <x v="0"/>
    <x v="3"/>
    <x v="497"/>
    <x v="1"/>
    <x v="8"/>
    <x v="3627"/>
    <x v="3255"/>
    <x v="2989"/>
    <x v="3625"/>
    <x v="3337"/>
    <x v="2941"/>
    <x v="5"/>
    <x v="6"/>
    <x v="3205"/>
    <x v="3612"/>
    <x v="1317"/>
    <x v="3324"/>
  </r>
  <r>
    <x v="2"/>
    <x v="301"/>
    <x v="821"/>
    <x v="0"/>
    <x v="1"/>
    <x v="416"/>
    <x v="1"/>
    <x v="2"/>
    <x v="1221"/>
    <x v="1"/>
    <x v="10"/>
    <x v="974"/>
    <x v="944"/>
    <x v="919"/>
    <x v="973"/>
    <x v="945"/>
    <x v="876"/>
    <x v="1"/>
    <x v="2"/>
    <x v="937"/>
    <x v="971"/>
    <x v="512"/>
    <x v="942"/>
  </r>
  <r>
    <x v="0"/>
    <x v="947"/>
    <x v="774"/>
    <x v="3"/>
    <x v="1"/>
    <x v="275"/>
    <x v="0"/>
    <x v="0"/>
    <x v="18"/>
    <x v="1"/>
    <x v="6"/>
    <x v="1459"/>
    <x v="1398"/>
    <x v="18"/>
    <x v="1456"/>
    <x v="1408"/>
    <x v="1264"/>
    <x v="1"/>
    <x v="0"/>
    <x v="1387"/>
    <x v="1453"/>
    <x v="695"/>
    <x v="1402"/>
  </r>
  <r>
    <x v="3"/>
    <x v="304"/>
    <x v="380"/>
    <x v="5"/>
    <x v="1"/>
    <x v="733"/>
    <x v="0"/>
    <x v="3"/>
    <x v="1400"/>
    <x v="2"/>
    <x v="7"/>
    <x v="2754"/>
    <x v="2539"/>
    <x v="2360"/>
    <x v="2750"/>
    <x v="2585"/>
    <x v="696"/>
    <x v="1"/>
    <x v="0"/>
    <x v="2503"/>
    <x v="2742"/>
    <x v="222"/>
    <x v="2575"/>
  </r>
  <r>
    <x v="3"/>
    <x v="304"/>
    <x v="380"/>
    <x v="5"/>
    <x v="1"/>
    <x v="733"/>
    <x v="0"/>
    <x v="3"/>
    <x v="1011"/>
    <x v="1"/>
    <x v="4"/>
    <x v="2670"/>
    <x v="2468"/>
    <x v="1269"/>
    <x v="2665"/>
    <x v="2509"/>
    <x v="347"/>
    <x v="0"/>
    <x v="0"/>
    <x v="2433"/>
    <x v="2657"/>
    <x v="113"/>
    <x v="2499"/>
  </r>
  <r>
    <x v="1"/>
    <x v="948"/>
    <x v="567"/>
    <x v="10"/>
    <x v="1"/>
    <x v="212"/>
    <x v="0"/>
    <x v="3"/>
    <x v="617"/>
    <x v="1"/>
    <x v="2"/>
    <x v="2015"/>
    <x v="1896"/>
    <x v="705"/>
    <x v="2016"/>
    <x v="1914"/>
    <x v="1701"/>
    <x v="4"/>
    <x v="0"/>
    <x v="1873"/>
    <x v="2010"/>
    <x v="146"/>
    <x v="1907"/>
  </r>
  <r>
    <x v="1"/>
    <x v="948"/>
    <x v="567"/>
    <x v="10"/>
    <x v="1"/>
    <x v="212"/>
    <x v="0"/>
    <x v="3"/>
    <x v="1188"/>
    <x v="1"/>
    <x v="8"/>
    <x v="3628"/>
    <x v="3256"/>
    <x v="2300"/>
    <x v="3626"/>
    <x v="3338"/>
    <x v="965"/>
    <x v="1"/>
    <x v="0"/>
    <x v="3206"/>
    <x v="3613"/>
    <x v="62"/>
    <x v="3325"/>
  </r>
  <r>
    <x v="3"/>
    <x v="424"/>
    <x v="1019"/>
    <x v="9"/>
    <x v="2"/>
    <x v="734"/>
    <x v="1"/>
    <x v="1"/>
    <x v="25"/>
    <x v="2"/>
    <x v="11"/>
    <x v="3629"/>
    <x v="3257"/>
    <x v="2990"/>
    <x v="3627"/>
    <x v="3339"/>
    <x v="2942"/>
    <x v="3"/>
    <x v="2"/>
    <x v="3207"/>
    <x v="3614"/>
    <x v="1673"/>
    <x v="3326"/>
  </r>
  <r>
    <x v="3"/>
    <x v="424"/>
    <x v="1019"/>
    <x v="9"/>
    <x v="2"/>
    <x v="734"/>
    <x v="1"/>
    <x v="1"/>
    <x v="1247"/>
    <x v="1"/>
    <x v="4"/>
    <x v="3630"/>
    <x v="3258"/>
    <x v="2991"/>
    <x v="3628"/>
    <x v="3340"/>
    <x v="2943"/>
    <x v="6"/>
    <x v="2"/>
    <x v="3208"/>
    <x v="3615"/>
    <x v="1674"/>
    <x v="3327"/>
  </r>
  <r>
    <x v="1"/>
    <x v="936"/>
    <x v="1020"/>
    <x v="10"/>
    <x v="1"/>
    <x v="255"/>
    <x v="1"/>
    <x v="3"/>
    <x v="1465"/>
    <x v="1"/>
    <x v="10"/>
    <x v="552"/>
    <x v="542"/>
    <x v="538"/>
    <x v="553"/>
    <x v="542"/>
    <x v="525"/>
    <x v="1"/>
    <x v="0"/>
    <x v="541"/>
    <x v="551"/>
    <x v="126"/>
    <x v="543"/>
  </r>
  <r>
    <x v="2"/>
    <x v="856"/>
    <x v="293"/>
    <x v="2"/>
    <x v="2"/>
    <x v="66"/>
    <x v="0"/>
    <x v="1"/>
    <x v="861"/>
    <x v="1"/>
    <x v="4"/>
    <x v="1095"/>
    <x v="1060"/>
    <x v="1030"/>
    <x v="1094"/>
    <x v="1064"/>
    <x v="972"/>
    <x v="4"/>
    <x v="0"/>
    <x v="1051"/>
    <x v="1091"/>
    <x v="717"/>
    <x v="1058"/>
  </r>
  <r>
    <x v="2"/>
    <x v="856"/>
    <x v="293"/>
    <x v="2"/>
    <x v="2"/>
    <x v="66"/>
    <x v="0"/>
    <x v="1"/>
    <x v="1631"/>
    <x v="0"/>
    <x v="1"/>
    <x v="3631"/>
    <x v="3259"/>
    <x v="2992"/>
    <x v="3629"/>
    <x v="3341"/>
    <x v="2944"/>
    <x v="0"/>
    <x v="2"/>
    <x v="3209"/>
    <x v="3616"/>
    <x v="1675"/>
    <x v="3328"/>
  </r>
  <r>
    <x v="1"/>
    <x v="657"/>
    <x v="282"/>
    <x v="3"/>
    <x v="2"/>
    <x v="707"/>
    <x v="2"/>
    <x v="1"/>
    <x v="739"/>
    <x v="1"/>
    <x v="10"/>
    <x v="56"/>
    <x v="278"/>
    <x v="12"/>
    <x v="282"/>
    <x v="279"/>
    <x v="278"/>
    <x v="5"/>
    <x v="2"/>
    <x v="277"/>
    <x v="282"/>
    <x v="252"/>
    <x v="279"/>
  </r>
  <r>
    <x v="1"/>
    <x v="657"/>
    <x v="282"/>
    <x v="3"/>
    <x v="2"/>
    <x v="707"/>
    <x v="2"/>
    <x v="1"/>
    <x v="926"/>
    <x v="1"/>
    <x v="10"/>
    <x v="1667"/>
    <x v="1587"/>
    <x v="1507"/>
    <x v="1664"/>
    <x v="1601"/>
    <x v="1433"/>
    <x v="1"/>
    <x v="2"/>
    <x v="1572"/>
    <x v="1661"/>
    <x v="512"/>
    <x v="1595"/>
  </r>
  <r>
    <x v="3"/>
    <x v="673"/>
    <x v="541"/>
    <x v="0"/>
    <x v="1"/>
    <x v="271"/>
    <x v="0"/>
    <x v="1"/>
    <x v="700"/>
    <x v="1"/>
    <x v="4"/>
    <x v="3632"/>
    <x v="5"/>
    <x v="808"/>
    <x v="3630"/>
    <x v="5"/>
    <x v="2945"/>
    <x v="3"/>
    <x v="0"/>
    <x v="5"/>
    <x v="3617"/>
    <x v="1676"/>
    <x v="5"/>
  </r>
  <r>
    <x v="0"/>
    <x v="949"/>
    <x v="863"/>
    <x v="7"/>
    <x v="3"/>
    <x v="282"/>
    <x v="0"/>
    <x v="0"/>
    <x v="20"/>
    <x v="1"/>
    <x v="8"/>
    <x v="3633"/>
    <x v="3260"/>
    <x v="2993"/>
    <x v="3631"/>
    <x v="3342"/>
    <x v="267"/>
    <x v="0"/>
    <x v="0"/>
    <x v="3210"/>
    <x v="3618"/>
    <x v="243"/>
    <x v="3329"/>
  </r>
  <r>
    <x v="0"/>
    <x v="949"/>
    <x v="863"/>
    <x v="7"/>
    <x v="3"/>
    <x v="282"/>
    <x v="0"/>
    <x v="0"/>
    <x v="739"/>
    <x v="1"/>
    <x v="10"/>
    <x v="91"/>
    <x v="91"/>
    <x v="88"/>
    <x v="91"/>
    <x v="90"/>
    <x v="58"/>
    <x v="0"/>
    <x v="0"/>
    <x v="91"/>
    <x v="91"/>
    <x v="87"/>
    <x v="90"/>
  </r>
  <r>
    <x v="0"/>
    <x v="949"/>
    <x v="863"/>
    <x v="7"/>
    <x v="3"/>
    <x v="282"/>
    <x v="0"/>
    <x v="0"/>
    <x v="705"/>
    <x v="1"/>
    <x v="8"/>
    <x v="2753"/>
    <x v="2538"/>
    <x v="2184"/>
    <x v="2749"/>
    <x v="2584"/>
    <x v="51"/>
    <x v="0"/>
    <x v="0"/>
    <x v="2502"/>
    <x v="2741"/>
    <x v="50"/>
    <x v="2574"/>
  </r>
  <r>
    <x v="1"/>
    <x v="239"/>
    <x v="26"/>
    <x v="0"/>
    <x v="2"/>
    <x v="735"/>
    <x v="2"/>
    <x v="1"/>
    <x v="1473"/>
    <x v="1"/>
    <x v="6"/>
    <x v="2717"/>
    <x v="2507"/>
    <x v="2330"/>
    <x v="2712"/>
    <x v="2550"/>
    <x v="916"/>
    <x v="0"/>
    <x v="0"/>
    <x v="2471"/>
    <x v="2704"/>
    <x v="517"/>
    <x v="2540"/>
  </r>
  <r>
    <x v="2"/>
    <x v="884"/>
    <x v="1021"/>
    <x v="3"/>
    <x v="1"/>
    <x v="276"/>
    <x v="1"/>
    <x v="0"/>
    <x v="172"/>
    <x v="2"/>
    <x v="7"/>
    <x v="3634"/>
    <x v="3261"/>
    <x v="1783"/>
    <x v="3632"/>
    <x v="3343"/>
    <x v="2946"/>
    <x v="2"/>
    <x v="0"/>
    <x v="3211"/>
    <x v="3619"/>
    <x v="1677"/>
    <x v="3330"/>
  </r>
  <r>
    <x v="2"/>
    <x v="884"/>
    <x v="1021"/>
    <x v="3"/>
    <x v="1"/>
    <x v="276"/>
    <x v="1"/>
    <x v="0"/>
    <x v="839"/>
    <x v="1"/>
    <x v="10"/>
    <x v="1302"/>
    <x v="1257"/>
    <x v="1207"/>
    <x v="1299"/>
    <x v="1263"/>
    <x v="542"/>
    <x v="1"/>
    <x v="0"/>
    <x v="1247"/>
    <x v="1295"/>
    <x v="448"/>
    <x v="1256"/>
  </r>
  <r>
    <x v="0"/>
    <x v="950"/>
    <x v="25"/>
    <x v="1"/>
    <x v="0"/>
    <x v="217"/>
    <x v="0"/>
    <x v="1"/>
    <x v="1286"/>
    <x v="1"/>
    <x v="10"/>
    <x v="3635"/>
    <x v="3262"/>
    <x v="2994"/>
    <x v="3633"/>
    <x v="3344"/>
    <x v="1541"/>
    <x v="2"/>
    <x v="0"/>
    <x v="3212"/>
    <x v="3620"/>
    <x v="142"/>
    <x v="3331"/>
  </r>
  <r>
    <x v="3"/>
    <x v="904"/>
    <x v="935"/>
    <x v="10"/>
    <x v="1"/>
    <x v="408"/>
    <x v="2"/>
    <x v="1"/>
    <x v="73"/>
    <x v="1"/>
    <x v="8"/>
    <x v="3636"/>
    <x v="3263"/>
    <x v="2995"/>
    <x v="3634"/>
    <x v="3345"/>
    <x v="2947"/>
    <x v="6"/>
    <x v="2"/>
    <x v="3213"/>
    <x v="3621"/>
    <x v="1678"/>
    <x v="3332"/>
  </r>
  <r>
    <x v="3"/>
    <x v="566"/>
    <x v="768"/>
    <x v="2"/>
    <x v="1"/>
    <x v="300"/>
    <x v="0"/>
    <x v="2"/>
    <x v="15"/>
    <x v="1"/>
    <x v="8"/>
    <x v="3637"/>
    <x v="3264"/>
    <x v="2996"/>
    <x v="3635"/>
    <x v="3346"/>
    <x v="2948"/>
    <x v="2"/>
    <x v="3"/>
    <x v="3214"/>
    <x v="3622"/>
    <x v="1679"/>
    <x v="3333"/>
  </r>
  <r>
    <x v="3"/>
    <x v="833"/>
    <x v="737"/>
    <x v="2"/>
    <x v="1"/>
    <x v="736"/>
    <x v="2"/>
    <x v="3"/>
    <x v="1593"/>
    <x v="2"/>
    <x v="11"/>
    <x v="3638"/>
    <x v="3265"/>
    <x v="457"/>
    <x v="3636"/>
    <x v="3347"/>
    <x v="446"/>
    <x v="4"/>
    <x v="0"/>
    <x v="3215"/>
    <x v="3623"/>
    <x v="148"/>
    <x v="3334"/>
  </r>
  <r>
    <x v="3"/>
    <x v="833"/>
    <x v="737"/>
    <x v="2"/>
    <x v="1"/>
    <x v="736"/>
    <x v="2"/>
    <x v="3"/>
    <x v="126"/>
    <x v="1"/>
    <x v="10"/>
    <x v="1850"/>
    <x v="343"/>
    <x v="1657"/>
    <x v="1849"/>
    <x v="1770"/>
    <x v="532"/>
    <x v="1"/>
    <x v="0"/>
    <x v="342"/>
    <x v="1844"/>
    <x v="853"/>
    <x v="1762"/>
  </r>
  <r>
    <x v="3"/>
    <x v="833"/>
    <x v="737"/>
    <x v="2"/>
    <x v="1"/>
    <x v="736"/>
    <x v="2"/>
    <x v="3"/>
    <x v="156"/>
    <x v="1"/>
    <x v="4"/>
    <x v="3639"/>
    <x v="3266"/>
    <x v="2997"/>
    <x v="3637"/>
    <x v="3348"/>
    <x v="252"/>
    <x v="1"/>
    <x v="0"/>
    <x v="3216"/>
    <x v="3624"/>
    <x v="1229"/>
    <x v="3335"/>
  </r>
  <r>
    <x v="0"/>
    <x v="5"/>
    <x v="439"/>
    <x v="4"/>
    <x v="2"/>
    <x v="636"/>
    <x v="1"/>
    <x v="3"/>
    <x v="1632"/>
    <x v="0"/>
    <x v="0"/>
    <x v="3640"/>
    <x v="3267"/>
    <x v="2998"/>
    <x v="3638"/>
    <x v="3349"/>
    <x v="311"/>
    <x v="7"/>
    <x v="0"/>
    <x v="3217"/>
    <x v="3625"/>
    <x v="279"/>
    <x v="3336"/>
  </r>
  <r>
    <x v="0"/>
    <x v="147"/>
    <x v="856"/>
    <x v="2"/>
    <x v="2"/>
    <x v="380"/>
    <x v="0"/>
    <x v="3"/>
    <x v="960"/>
    <x v="2"/>
    <x v="11"/>
    <x v="1641"/>
    <x v="1562"/>
    <x v="1190"/>
    <x v="1638"/>
    <x v="1575"/>
    <x v="1414"/>
    <x v="5"/>
    <x v="0"/>
    <x v="1548"/>
    <x v="1635"/>
    <x v="969"/>
    <x v="1570"/>
  </r>
  <r>
    <x v="3"/>
    <x v="796"/>
    <x v="254"/>
    <x v="5"/>
    <x v="1"/>
    <x v="737"/>
    <x v="1"/>
    <x v="2"/>
    <x v="696"/>
    <x v="1"/>
    <x v="8"/>
    <x v="3641"/>
    <x v="3268"/>
    <x v="2999"/>
    <x v="3639"/>
    <x v="3350"/>
    <x v="2949"/>
    <x v="3"/>
    <x v="3"/>
    <x v="3218"/>
    <x v="3626"/>
    <x v="1680"/>
    <x v="3337"/>
  </r>
  <r>
    <x v="3"/>
    <x v="796"/>
    <x v="254"/>
    <x v="5"/>
    <x v="1"/>
    <x v="737"/>
    <x v="1"/>
    <x v="2"/>
    <x v="1230"/>
    <x v="1"/>
    <x v="8"/>
    <x v="3642"/>
    <x v="3269"/>
    <x v="2842"/>
    <x v="3640"/>
    <x v="3351"/>
    <x v="2950"/>
    <x v="7"/>
    <x v="3"/>
    <x v="3219"/>
    <x v="3627"/>
    <x v="1427"/>
    <x v="3338"/>
  </r>
  <r>
    <x v="3"/>
    <x v="796"/>
    <x v="254"/>
    <x v="5"/>
    <x v="1"/>
    <x v="737"/>
    <x v="1"/>
    <x v="2"/>
    <x v="1427"/>
    <x v="1"/>
    <x v="4"/>
    <x v="2493"/>
    <x v="437"/>
    <x v="2162"/>
    <x v="2490"/>
    <x v="439"/>
    <x v="2045"/>
    <x v="0"/>
    <x v="2"/>
    <x v="436"/>
    <x v="2481"/>
    <x v="586"/>
    <x v="440"/>
  </r>
  <r>
    <x v="0"/>
    <x v="182"/>
    <x v="152"/>
    <x v="8"/>
    <x v="0"/>
    <x v="728"/>
    <x v="1"/>
    <x v="2"/>
    <x v="1633"/>
    <x v="1"/>
    <x v="10"/>
    <x v="3643"/>
    <x v="1053"/>
    <x v="1004"/>
    <x v="3641"/>
    <x v="1057"/>
    <x v="156"/>
    <x v="7"/>
    <x v="0"/>
    <x v="1044"/>
    <x v="3628"/>
    <x v="151"/>
    <x v="1051"/>
  </r>
  <r>
    <x v="3"/>
    <x v="701"/>
    <x v="228"/>
    <x v="0"/>
    <x v="1"/>
    <x v="332"/>
    <x v="0"/>
    <x v="3"/>
    <x v="1388"/>
    <x v="2"/>
    <x v="16"/>
    <x v="3644"/>
    <x v="3270"/>
    <x v="3000"/>
    <x v="3642"/>
    <x v="3352"/>
    <x v="130"/>
    <x v="1"/>
    <x v="0"/>
    <x v="3220"/>
    <x v="3629"/>
    <x v="541"/>
    <x v="3339"/>
  </r>
  <r>
    <x v="1"/>
    <x v="951"/>
    <x v="481"/>
    <x v="7"/>
    <x v="3"/>
    <x v="661"/>
    <x v="0"/>
    <x v="2"/>
    <x v="1634"/>
    <x v="1"/>
    <x v="10"/>
    <x v="3645"/>
    <x v="3271"/>
    <x v="571"/>
    <x v="3643"/>
    <x v="3353"/>
    <x v="2951"/>
    <x v="2"/>
    <x v="2"/>
    <x v="3131"/>
    <x v="3630"/>
    <x v="452"/>
    <x v="3340"/>
  </r>
  <r>
    <x v="1"/>
    <x v="547"/>
    <x v="988"/>
    <x v="0"/>
    <x v="1"/>
    <x v="96"/>
    <x v="1"/>
    <x v="1"/>
    <x v="3"/>
    <x v="0"/>
    <x v="3"/>
    <x v="3646"/>
    <x v="3272"/>
    <x v="24"/>
    <x v="3644"/>
    <x v="3354"/>
    <x v="1555"/>
    <x v="0"/>
    <x v="0"/>
    <x v="3221"/>
    <x v="3631"/>
    <x v="1136"/>
    <x v="3341"/>
  </r>
  <r>
    <x v="1"/>
    <x v="547"/>
    <x v="988"/>
    <x v="0"/>
    <x v="1"/>
    <x v="96"/>
    <x v="1"/>
    <x v="1"/>
    <x v="143"/>
    <x v="2"/>
    <x v="7"/>
    <x v="3647"/>
    <x v="3273"/>
    <x v="146"/>
    <x v="3645"/>
    <x v="3355"/>
    <x v="2952"/>
    <x v="1"/>
    <x v="2"/>
    <x v="3222"/>
    <x v="3632"/>
    <x v="889"/>
    <x v="3342"/>
  </r>
  <r>
    <x v="1"/>
    <x v="652"/>
    <x v="1022"/>
    <x v="1"/>
    <x v="1"/>
    <x v="696"/>
    <x v="0"/>
    <x v="1"/>
    <x v="1062"/>
    <x v="1"/>
    <x v="6"/>
    <x v="3648"/>
    <x v="3274"/>
    <x v="3001"/>
    <x v="3646"/>
    <x v="3356"/>
    <x v="650"/>
    <x v="0"/>
    <x v="0"/>
    <x v="3223"/>
    <x v="3633"/>
    <x v="590"/>
    <x v="3343"/>
  </r>
  <r>
    <x v="0"/>
    <x v="143"/>
    <x v="679"/>
    <x v="3"/>
    <x v="1"/>
    <x v="242"/>
    <x v="0"/>
    <x v="1"/>
    <x v="627"/>
    <x v="0"/>
    <x v="5"/>
    <x v="3649"/>
    <x v="3275"/>
    <x v="1030"/>
    <x v="3647"/>
    <x v="3357"/>
    <x v="2510"/>
    <x v="2"/>
    <x v="0"/>
    <x v="3224"/>
    <x v="3634"/>
    <x v="1499"/>
    <x v="3344"/>
  </r>
  <r>
    <x v="1"/>
    <x v="24"/>
    <x v="1023"/>
    <x v="3"/>
    <x v="0"/>
    <x v="288"/>
    <x v="0"/>
    <x v="3"/>
    <x v="676"/>
    <x v="1"/>
    <x v="2"/>
    <x v="3650"/>
    <x v="2558"/>
    <x v="3002"/>
    <x v="3648"/>
    <x v="2604"/>
    <x v="64"/>
    <x v="1"/>
    <x v="0"/>
    <x v="2521"/>
    <x v="3635"/>
    <x v="565"/>
    <x v="2594"/>
  </r>
  <r>
    <x v="0"/>
    <x v="275"/>
    <x v="542"/>
    <x v="4"/>
    <x v="1"/>
    <x v="170"/>
    <x v="0"/>
    <x v="3"/>
    <x v="532"/>
    <x v="1"/>
    <x v="9"/>
    <x v="3651"/>
    <x v="3276"/>
    <x v="3003"/>
    <x v="3649"/>
    <x v="3358"/>
    <x v="2953"/>
    <x v="4"/>
    <x v="2"/>
    <x v="3225"/>
    <x v="3636"/>
    <x v="272"/>
    <x v="3345"/>
  </r>
  <r>
    <x v="0"/>
    <x v="275"/>
    <x v="542"/>
    <x v="4"/>
    <x v="1"/>
    <x v="170"/>
    <x v="0"/>
    <x v="3"/>
    <x v="280"/>
    <x v="1"/>
    <x v="8"/>
    <x v="3652"/>
    <x v="3277"/>
    <x v="3004"/>
    <x v="3650"/>
    <x v="3359"/>
    <x v="2954"/>
    <x v="4"/>
    <x v="6"/>
    <x v="3226"/>
    <x v="3637"/>
    <x v="202"/>
    <x v="3346"/>
  </r>
  <r>
    <x v="1"/>
    <x v="895"/>
    <x v="763"/>
    <x v="4"/>
    <x v="3"/>
    <x v="15"/>
    <x v="2"/>
    <x v="3"/>
    <x v="676"/>
    <x v="1"/>
    <x v="2"/>
    <x v="2227"/>
    <x v="2089"/>
    <x v="1952"/>
    <x v="2227"/>
    <x v="2110"/>
    <x v="243"/>
    <x v="7"/>
    <x v="0"/>
    <x v="2061"/>
    <x v="2221"/>
    <x v="225"/>
    <x v="2102"/>
  </r>
  <r>
    <x v="1"/>
    <x v="895"/>
    <x v="763"/>
    <x v="4"/>
    <x v="3"/>
    <x v="15"/>
    <x v="2"/>
    <x v="3"/>
    <x v="615"/>
    <x v="2"/>
    <x v="16"/>
    <x v="3653"/>
    <x v="3278"/>
    <x v="698"/>
    <x v="3651"/>
    <x v="3360"/>
    <x v="2955"/>
    <x v="0"/>
    <x v="2"/>
    <x v="3227"/>
    <x v="3638"/>
    <x v="192"/>
    <x v="3347"/>
  </r>
  <r>
    <x v="1"/>
    <x v="895"/>
    <x v="763"/>
    <x v="4"/>
    <x v="3"/>
    <x v="15"/>
    <x v="2"/>
    <x v="3"/>
    <x v="320"/>
    <x v="1"/>
    <x v="10"/>
    <x v="3654"/>
    <x v="3279"/>
    <x v="341"/>
    <x v="3652"/>
    <x v="3361"/>
    <x v="2956"/>
    <x v="5"/>
    <x v="0"/>
    <x v="521"/>
    <x v="3639"/>
    <x v="1071"/>
    <x v="524"/>
  </r>
  <r>
    <x v="1"/>
    <x v="895"/>
    <x v="763"/>
    <x v="4"/>
    <x v="3"/>
    <x v="15"/>
    <x v="2"/>
    <x v="3"/>
    <x v="145"/>
    <x v="1"/>
    <x v="10"/>
    <x v="2602"/>
    <x v="2415"/>
    <x v="2242"/>
    <x v="2599"/>
    <x v="2451"/>
    <x v="2126"/>
    <x v="3"/>
    <x v="0"/>
    <x v="2381"/>
    <x v="2589"/>
    <x v="386"/>
    <x v="2440"/>
  </r>
  <r>
    <x v="2"/>
    <x v="656"/>
    <x v="1024"/>
    <x v="2"/>
    <x v="0"/>
    <x v="562"/>
    <x v="0"/>
    <x v="3"/>
    <x v="32"/>
    <x v="1"/>
    <x v="6"/>
    <x v="3655"/>
    <x v="3280"/>
    <x v="1953"/>
    <x v="3653"/>
    <x v="3362"/>
    <x v="2957"/>
    <x v="2"/>
    <x v="0"/>
    <x v="3228"/>
    <x v="3640"/>
    <x v="649"/>
    <x v="3348"/>
  </r>
  <r>
    <x v="2"/>
    <x v="656"/>
    <x v="1024"/>
    <x v="2"/>
    <x v="0"/>
    <x v="562"/>
    <x v="0"/>
    <x v="3"/>
    <x v="727"/>
    <x v="1"/>
    <x v="10"/>
    <x v="3656"/>
    <x v="1022"/>
    <x v="3005"/>
    <x v="3654"/>
    <x v="3363"/>
    <x v="336"/>
    <x v="0"/>
    <x v="0"/>
    <x v="1015"/>
    <x v="3641"/>
    <x v="2"/>
    <x v="3349"/>
  </r>
  <r>
    <x v="2"/>
    <x v="656"/>
    <x v="1024"/>
    <x v="2"/>
    <x v="0"/>
    <x v="562"/>
    <x v="0"/>
    <x v="3"/>
    <x v="1256"/>
    <x v="0"/>
    <x v="5"/>
    <x v="3657"/>
    <x v="2158"/>
    <x v="3006"/>
    <x v="3655"/>
    <x v="298"/>
    <x v="549"/>
    <x v="0"/>
    <x v="0"/>
    <x v="1816"/>
    <x v="3642"/>
    <x v="18"/>
    <x v="298"/>
  </r>
  <r>
    <x v="2"/>
    <x v="656"/>
    <x v="1024"/>
    <x v="2"/>
    <x v="0"/>
    <x v="562"/>
    <x v="0"/>
    <x v="3"/>
    <x v="822"/>
    <x v="1"/>
    <x v="8"/>
    <x v="1940"/>
    <x v="3281"/>
    <x v="3007"/>
    <x v="3656"/>
    <x v="345"/>
    <x v="267"/>
    <x v="0"/>
    <x v="0"/>
    <x v="3229"/>
    <x v="3643"/>
    <x v="1076"/>
    <x v="345"/>
  </r>
  <r>
    <x v="2"/>
    <x v="656"/>
    <x v="1024"/>
    <x v="2"/>
    <x v="0"/>
    <x v="562"/>
    <x v="0"/>
    <x v="3"/>
    <x v="325"/>
    <x v="0"/>
    <x v="5"/>
    <x v="3658"/>
    <x v="3282"/>
    <x v="347"/>
    <x v="3657"/>
    <x v="3364"/>
    <x v="265"/>
    <x v="1"/>
    <x v="0"/>
    <x v="3230"/>
    <x v="3644"/>
    <x v="241"/>
    <x v="3350"/>
  </r>
  <r>
    <x v="2"/>
    <x v="656"/>
    <x v="1024"/>
    <x v="2"/>
    <x v="0"/>
    <x v="562"/>
    <x v="0"/>
    <x v="3"/>
    <x v="1476"/>
    <x v="0"/>
    <x v="1"/>
    <x v="3659"/>
    <x v="3283"/>
    <x v="3008"/>
    <x v="3658"/>
    <x v="3365"/>
    <x v="1096"/>
    <x v="2"/>
    <x v="0"/>
    <x v="3231"/>
    <x v="3645"/>
    <x v="1516"/>
    <x v="3351"/>
  </r>
  <r>
    <x v="2"/>
    <x v="656"/>
    <x v="1024"/>
    <x v="2"/>
    <x v="0"/>
    <x v="562"/>
    <x v="0"/>
    <x v="3"/>
    <x v="1258"/>
    <x v="0"/>
    <x v="3"/>
    <x v="2033"/>
    <x v="3284"/>
    <x v="3009"/>
    <x v="3659"/>
    <x v="3366"/>
    <x v="2958"/>
    <x v="7"/>
    <x v="4"/>
    <x v="3232"/>
    <x v="3646"/>
    <x v="1681"/>
    <x v="3352"/>
  </r>
  <r>
    <x v="3"/>
    <x v="34"/>
    <x v="93"/>
    <x v="4"/>
    <x v="1"/>
    <x v="738"/>
    <x v="0"/>
    <x v="2"/>
    <x v="112"/>
    <x v="1"/>
    <x v="10"/>
    <x v="3347"/>
    <x v="3039"/>
    <x v="111"/>
    <x v="3348"/>
    <x v="3107"/>
    <x v="2719"/>
    <x v="0"/>
    <x v="2"/>
    <x v="2992"/>
    <x v="3338"/>
    <x v="767"/>
    <x v="3096"/>
  </r>
  <r>
    <x v="2"/>
    <x v="952"/>
    <x v="942"/>
    <x v="5"/>
    <x v="0"/>
    <x v="724"/>
    <x v="0"/>
    <x v="0"/>
    <x v="1407"/>
    <x v="1"/>
    <x v="10"/>
    <x v="3660"/>
    <x v="2353"/>
    <x v="2107"/>
    <x v="3660"/>
    <x v="3367"/>
    <x v="2458"/>
    <x v="1"/>
    <x v="0"/>
    <x v="2320"/>
    <x v="3647"/>
    <x v="440"/>
    <x v="3353"/>
  </r>
  <r>
    <x v="2"/>
    <x v="952"/>
    <x v="942"/>
    <x v="5"/>
    <x v="0"/>
    <x v="724"/>
    <x v="0"/>
    <x v="0"/>
    <x v="279"/>
    <x v="1"/>
    <x v="6"/>
    <x v="2920"/>
    <x v="2677"/>
    <x v="2486"/>
    <x v="2917"/>
    <x v="2727"/>
    <x v="549"/>
    <x v="0"/>
    <x v="0"/>
    <x v="2637"/>
    <x v="2909"/>
    <x v="474"/>
    <x v="2717"/>
  </r>
  <r>
    <x v="2"/>
    <x v="952"/>
    <x v="942"/>
    <x v="5"/>
    <x v="0"/>
    <x v="724"/>
    <x v="0"/>
    <x v="0"/>
    <x v="1635"/>
    <x v="1"/>
    <x v="10"/>
    <x v="341"/>
    <x v="336"/>
    <x v="333"/>
    <x v="342"/>
    <x v="338"/>
    <x v="336"/>
    <x v="0"/>
    <x v="0"/>
    <x v="335"/>
    <x v="342"/>
    <x v="2"/>
    <x v="338"/>
  </r>
  <r>
    <x v="0"/>
    <x v="758"/>
    <x v="599"/>
    <x v="10"/>
    <x v="1"/>
    <x v="502"/>
    <x v="0"/>
    <x v="2"/>
    <x v="1636"/>
    <x v="1"/>
    <x v="8"/>
    <x v="3661"/>
    <x v="3285"/>
    <x v="3010"/>
    <x v="3661"/>
    <x v="3368"/>
    <x v="656"/>
    <x v="1"/>
    <x v="0"/>
    <x v="3233"/>
    <x v="3648"/>
    <x v="533"/>
    <x v="3354"/>
  </r>
  <r>
    <x v="2"/>
    <x v="953"/>
    <x v="283"/>
    <x v="0"/>
    <x v="1"/>
    <x v="145"/>
    <x v="0"/>
    <x v="3"/>
    <x v="1637"/>
    <x v="1"/>
    <x v="12"/>
    <x v="3662"/>
    <x v="3286"/>
    <x v="3011"/>
    <x v="3662"/>
    <x v="3369"/>
    <x v="2959"/>
    <x v="4"/>
    <x v="0"/>
    <x v="3234"/>
    <x v="3649"/>
    <x v="189"/>
    <x v="3355"/>
  </r>
  <r>
    <x v="1"/>
    <x v="954"/>
    <x v="1025"/>
    <x v="11"/>
    <x v="1"/>
    <x v="448"/>
    <x v="1"/>
    <x v="1"/>
    <x v="641"/>
    <x v="1"/>
    <x v="2"/>
    <x v="3663"/>
    <x v="3287"/>
    <x v="51"/>
    <x v="3663"/>
    <x v="3370"/>
    <x v="80"/>
    <x v="1"/>
    <x v="0"/>
    <x v="357"/>
    <x v="3650"/>
    <x v="126"/>
    <x v="3356"/>
  </r>
  <r>
    <x v="3"/>
    <x v="719"/>
    <x v="1026"/>
    <x v="3"/>
    <x v="2"/>
    <x v="714"/>
    <x v="1"/>
    <x v="1"/>
    <x v="1638"/>
    <x v="0"/>
    <x v="0"/>
    <x v="3664"/>
    <x v="3288"/>
    <x v="3012"/>
    <x v="3664"/>
    <x v="3371"/>
    <x v="2960"/>
    <x v="8"/>
    <x v="11"/>
    <x v="3235"/>
    <x v="3651"/>
    <x v="1682"/>
    <x v="3357"/>
  </r>
  <r>
    <x v="3"/>
    <x v="719"/>
    <x v="1026"/>
    <x v="3"/>
    <x v="2"/>
    <x v="714"/>
    <x v="1"/>
    <x v="1"/>
    <x v="1497"/>
    <x v="2"/>
    <x v="15"/>
    <x v="3665"/>
    <x v="3289"/>
    <x v="3013"/>
    <x v="3665"/>
    <x v="3372"/>
    <x v="2961"/>
    <x v="0"/>
    <x v="2"/>
    <x v="3236"/>
    <x v="3652"/>
    <x v="443"/>
    <x v="3358"/>
  </r>
  <r>
    <x v="3"/>
    <x v="532"/>
    <x v="198"/>
    <x v="1"/>
    <x v="0"/>
    <x v="483"/>
    <x v="0"/>
    <x v="1"/>
    <x v="274"/>
    <x v="1"/>
    <x v="10"/>
    <x v="2727"/>
    <x v="2514"/>
    <x v="1414"/>
    <x v="2722"/>
    <x v="2559"/>
    <x v="179"/>
    <x v="0"/>
    <x v="0"/>
    <x v="2479"/>
    <x v="2714"/>
    <x v="50"/>
    <x v="2549"/>
  </r>
  <r>
    <x v="3"/>
    <x v="532"/>
    <x v="198"/>
    <x v="1"/>
    <x v="0"/>
    <x v="483"/>
    <x v="0"/>
    <x v="1"/>
    <x v="733"/>
    <x v="1"/>
    <x v="8"/>
    <x v="3666"/>
    <x v="2215"/>
    <x v="1296"/>
    <x v="3666"/>
    <x v="2240"/>
    <x v="2962"/>
    <x v="5"/>
    <x v="2"/>
    <x v="2187"/>
    <x v="3653"/>
    <x v="61"/>
    <x v="2232"/>
  </r>
  <r>
    <x v="3"/>
    <x v="532"/>
    <x v="198"/>
    <x v="1"/>
    <x v="0"/>
    <x v="483"/>
    <x v="0"/>
    <x v="1"/>
    <x v="1639"/>
    <x v="2"/>
    <x v="15"/>
    <x v="3667"/>
    <x v="3290"/>
    <x v="3014"/>
    <x v="3667"/>
    <x v="3373"/>
    <x v="2963"/>
    <x v="2"/>
    <x v="2"/>
    <x v="3237"/>
    <x v="3654"/>
    <x v="718"/>
    <x v="3359"/>
  </r>
  <r>
    <x v="3"/>
    <x v="532"/>
    <x v="198"/>
    <x v="1"/>
    <x v="0"/>
    <x v="483"/>
    <x v="0"/>
    <x v="1"/>
    <x v="232"/>
    <x v="1"/>
    <x v="4"/>
    <x v="3668"/>
    <x v="3291"/>
    <x v="3015"/>
    <x v="3668"/>
    <x v="3374"/>
    <x v="2964"/>
    <x v="0"/>
    <x v="0"/>
    <x v="3238"/>
    <x v="3655"/>
    <x v="1683"/>
    <x v="3360"/>
  </r>
  <r>
    <x v="3"/>
    <x v="532"/>
    <x v="198"/>
    <x v="1"/>
    <x v="0"/>
    <x v="483"/>
    <x v="0"/>
    <x v="1"/>
    <x v="672"/>
    <x v="0"/>
    <x v="0"/>
    <x v="3669"/>
    <x v="3292"/>
    <x v="3016"/>
    <x v="3669"/>
    <x v="3375"/>
    <x v="1774"/>
    <x v="1"/>
    <x v="0"/>
    <x v="3239"/>
    <x v="3656"/>
    <x v="0"/>
    <x v="3361"/>
  </r>
  <r>
    <x v="0"/>
    <x v="955"/>
    <x v="767"/>
    <x v="8"/>
    <x v="2"/>
    <x v="695"/>
    <x v="0"/>
    <x v="2"/>
    <x v="185"/>
    <x v="1"/>
    <x v="8"/>
    <x v="3670"/>
    <x v="3293"/>
    <x v="3017"/>
    <x v="3670"/>
    <x v="3376"/>
    <x v="2965"/>
    <x v="0"/>
    <x v="3"/>
    <x v="3240"/>
    <x v="3657"/>
    <x v="1684"/>
    <x v="3362"/>
  </r>
  <r>
    <x v="2"/>
    <x v="736"/>
    <x v="709"/>
    <x v="4"/>
    <x v="1"/>
    <x v="225"/>
    <x v="1"/>
    <x v="2"/>
    <x v="1640"/>
    <x v="0"/>
    <x v="5"/>
    <x v="3671"/>
    <x v="3294"/>
    <x v="3018"/>
    <x v="3671"/>
    <x v="3377"/>
    <x v="2966"/>
    <x v="1"/>
    <x v="7"/>
    <x v="3241"/>
    <x v="3658"/>
    <x v="1685"/>
    <x v="3363"/>
  </r>
  <r>
    <x v="3"/>
    <x v="343"/>
    <x v="38"/>
    <x v="0"/>
    <x v="1"/>
    <x v="576"/>
    <x v="0"/>
    <x v="2"/>
    <x v="271"/>
    <x v="1"/>
    <x v="13"/>
    <x v="2654"/>
    <x v="1987"/>
    <x v="1086"/>
    <x v="2649"/>
    <x v="2007"/>
    <x v="2162"/>
    <x v="4"/>
    <x v="0"/>
    <x v="1962"/>
    <x v="2641"/>
    <x v="189"/>
    <x v="1999"/>
  </r>
  <r>
    <x v="1"/>
    <x v="956"/>
    <x v="1027"/>
    <x v="9"/>
    <x v="1"/>
    <x v="256"/>
    <x v="2"/>
    <x v="1"/>
    <x v="389"/>
    <x v="0"/>
    <x v="1"/>
    <x v="3672"/>
    <x v="3295"/>
    <x v="3019"/>
    <x v="3672"/>
    <x v="3378"/>
    <x v="2967"/>
    <x v="7"/>
    <x v="2"/>
    <x v="3242"/>
    <x v="3659"/>
    <x v="1686"/>
    <x v="3364"/>
  </r>
  <r>
    <x v="0"/>
    <x v="830"/>
    <x v="1028"/>
    <x v="10"/>
    <x v="2"/>
    <x v="500"/>
    <x v="1"/>
    <x v="2"/>
    <x v="1134"/>
    <x v="1"/>
    <x v="10"/>
    <x v="3673"/>
    <x v="3296"/>
    <x v="3020"/>
    <x v="3673"/>
    <x v="3379"/>
    <x v="294"/>
    <x v="7"/>
    <x v="0"/>
    <x v="3243"/>
    <x v="3660"/>
    <x v="265"/>
    <x v="3365"/>
  </r>
  <r>
    <x v="3"/>
    <x v="957"/>
    <x v="778"/>
    <x v="7"/>
    <x v="1"/>
    <x v="322"/>
    <x v="1"/>
    <x v="2"/>
    <x v="737"/>
    <x v="0"/>
    <x v="5"/>
    <x v="3674"/>
    <x v="3297"/>
    <x v="3021"/>
    <x v="3674"/>
    <x v="3380"/>
    <x v="2968"/>
    <x v="6"/>
    <x v="7"/>
    <x v="3244"/>
    <x v="3661"/>
    <x v="1687"/>
    <x v="3366"/>
  </r>
  <r>
    <x v="3"/>
    <x v="957"/>
    <x v="778"/>
    <x v="7"/>
    <x v="1"/>
    <x v="322"/>
    <x v="1"/>
    <x v="2"/>
    <x v="858"/>
    <x v="1"/>
    <x v="8"/>
    <x v="3675"/>
    <x v="3298"/>
    <x v="3022"/>
    <x v="3675"/>
    <x v="3381"/>
    <x v="2969"/>
    <x v="6"/>
    <x v="3"/>
    <x v="3245"/>
    <x v="3662"/>
    <x v="1688"/>
    <x v="3367"/>
  </r>
  <r>
    <x v="3"/>
    <x v="957"/>
    <x v="778"/>
    <x v="7"/>
    <x v="1"/>
    <x v="322"/>
    <x v="1"/>
    <x v="2"/>
    <x v="1641"/>
    <x v="1"/>
    <x v="10"/>
    <x v="908"/>
    <x v="12"/>
    <x v="229"/>
    <x v="908"/>
    <x v="12"/>
    <x v="829"/>
    <x v="1"/>
    <x v="2"/>
    <x v="12"/>
    <x v="906"/>
    <x v="181"/>
    <x v="12"/>
  </r>
  <r>
    <x v="3"/>
    <x v="957"/>
    <x v="778"/>
    <x v="7"/>
    <x v="1"/>
    <x v="322"/>
    <x v="1"/>
    <x v="2"/>
    <x v="727"/>
    <x v="1"/>
    <x v="10"/>
    <x v="3676"/>
    <x v="278"/>
    <x v="229"/>
    <x v="3676"/>
    <x v="279"/>
    <x v="2970"/>
    <x v="5"/>
    <x v="2"/>
    <x v="277"/>
    <x v="3663"/>
    <x v="61"/>
    <x v="279"/>
  </r>
  <r>
    <x v="3"/>
    <x v="957"/>
    <x v="778"/>
    <x v="7"/>
    <x v="1"/>
    <x v="322"/>
    <x v="1"/>
    <x v="2"/>
    <x v="351"/>
    <x v="1"/>
    <x v="8"/>
    <x v="3677"/>
    <x v="3299"/>
    <x v="3023"/>
    <x v="3677"/>
    <x v="3382"/>
    <x v="2971"/>
    <x v="7"/>
    <x v="3"/>
    <x v="3246"/>
    <x v="3664"/>
    <x v="1427"/>
    <x v="3368"/>
  </r>
  <r>
    <x v="2"/>
    <x v="158"/>
    <x v="131"/>
    <x v="8"/>
    <x v="2"/>
    <x v="15"/>
    <x v="2"/>
    <x v="3"/>
    <x v="204"/>
    <x v="1"/>
    <x v="10"/>
    <x v="1454"/>
    <x v="1393"/>
    <x v="212"/>
    <x v="1451"/>
    <x v="1403"/>
    <x v="1259"/>
    <x v="1"/>
    <x v="2"/>
    <x v="1382"/>
    <x v="1448"/>
    <x v="181"/>
    <x v="1397"/>
  </r>
  <r>
    <x v="2"/>
    <x v="158"/>
    <x v="131"/>
    <x v="8"/>
    <x v="2"/>
    <x v="15"/>
    <x v="2"/>
    <x v="3"/>
    <x v="865"/>
    <x v="1"/>
    <x v="2"/>
    <x v="3678"/>
    <x v="3300"/>
    <x v="279"/>
    <x v="3678"/>
    <x v="3383"/>
    <x v="2972"/>
    <x v="6"/>
    <x v="2"/>
    <x v="3247"/>
    <x v="3665"/>
    <x v="586"/>
    <x v="3369"/>
  </r>
  <r>
    <x v="0"/>
    <x v="310"/>
    <x v="330"/>
    <x v="7"/>
    <x v="1"/>
    <x v="739"/>
    <x v="2"/>
    <x v="2"/>
    <x v="1395"/>
    <x v="1"/>
    <x v="8"/>
    <x v="3679"/>
    <x v="3301"/>
    <x v="3024"/>
    <x v="3679"/>
    <x v="3384"/>
    <x v="2973"/>
    <x v="4"/>
    <x v="3"/>
    <x v="3248"/>
    <x v="3666"/>
    <x v="1689"/>
    <x v="3370"/>
  </r>
  <r>
    <x v="3"/>
    <x v="635"/>
    <x v="787"/>
    <x v="6"/>
    <x v="0"/>
    <x v="550"/>
    <x v="1"/>
    <x v="3"/>
    <x v="1642"/>
    <x v="1"/>
    <x v="6"/>
    <x v="3680"/>
    <x v="3302"/>
    <x v="3025"/>
    <x v="3680"/>
    <x v="3385"/>
    <x v="2974"/>
    <x v="3"/>
    <x v="2"/>
    <x v="3249"/>
    <x v="3667"/>
    <x v="1690"/>
    <x v="3371"/>
  </r>
  <r>
    <x v="3"/>
    <x v="606"/>
    <x v="702"/>
    <x v="10"/>
    <x v="2"/>
    <x v="595"/>
    <x v="2"/>
    <x v="1"/>
    <x v="1643"/>
    <x v="1"/>
    <x v="6"/>
    <x v="3681"/>
    <x v="3303"/>
    <x v="3026"/>
    <x v="3681"/>
    <x v="3386"/>
    <x v="310"/>
    <x v="7"/>
    <x v="0"/>
    <x v="3250"/>
    <x v="3668"/>
    <x v="281"/>
    <x v="3372"/>
  </r>
  <r>
    <x v="3"/>
    <x v="614"/>
    <x v="236"/>
    <x v="4"/>
    <x v="1"/>
    <x v="33"/>
    <x v="1"/>
    <x v="2"/>
    <x v="921"/>
    <x v="1"/>
    <x v="10"/>
    <x v="1524"/>
    <x v="1453"/>
    <x v="1385"/>
    <x v="1520"/>
    <x v="1466"/>
    <x v="58"/>
    <x v="0"/>
    <x v="0"/>
    <x v="1441"/>
    <x v="1517"/>
    <x v="50"/>
    <x v="1460"/>
  </r>
  <r>
    <x v="2"/>
    <x v="59"/>
    <x v="316"/>
    <x v="8"/>
    <x v="1"/>
    <x v="671"/>
    <x v="2"/>
    <x v="1"/>
    <x v="1644"/>
    <x v="1"/>
    <x v="9"/>
    <x v="3682"/>
    <x v="3304"/>
    <x v="3027"/>
    <x v="3682"/>
    <x v="3387"/>
    <x v="2975"/>
    <x v="4"/>
    <x v="0"/>
    <x v="2911"/>
    <x v="3669"/>
    <x v="888"/>
    <x v="3373"/>
  </r>
  <r>
    <x v="2"/>
    <x v="59"/>
    <x v="316"/>
    <x v="8"/>
    <x v="1"/>
    <x v="671"/>
    <x v="2"/>
    <x v="1"/>
    <x v="674"/>
    <x v="1"/>
    <x v="8"/>
    <x v="3683"/>
    <x v="3305"/>
    <x v="774"/>
    <x v="3683"/>
    <x v="3388"/>
    <x v="2976"/>
    <x v="1"/>
    <x v="2"/>
    <x v="3251"/>
    <x v="3670"/>
    <x v="512"/>
    <x v="3374"/>
  </r>
  <r>
    <x v="0"/>
    <x v="958"/>
    <x v="1012"/>
    <x v="3"/>
    <x v="2"/>
    <x v="467"/>
    <x v="2"/>
    <x v="0"/>
    <x v="140"/>
    <x v="2"/>
    <x v="7"/>
    <x v="147"/>
    <x v="146"/>
    <x v="143"/>
    <x v="147"/>
    <x v="146"/>
    <x v="145"/>
    <x v="1"/>
    <x v="0"/>
    <x v="145"/>
    <x v="147"/>
    <x v="140"/>
    <x v="146"/>
  </r>
  <r>
    <x v="0"/>
    <x v="958"/>
    <x v="1012"/>
    <x v="3"/>
    <x v="2"/>
    <x v="467"/>
    <x v="2"/>
    <x v="0"/>
    <x v="1286"/>
    <x v="1"/>
    <x v="10"/>
    <x v="3684"/>
    <x v="3306"/>
    <x v="1823"/>
    <x v="3684"/>
    <x v="3389"/>
    <x v="931"/>
    <x v="1"/>
    <x v="0"/>
    <x v="3252"/>
    <x v="3671"/>
    <x v="62"/>
    <x v="3375"/>
  </r>
  <r>
    <x v="2"/>
    <x v="959"/>
    <x v="1029"/>
    <x v="10"/>
    <x v="1"/>
    <x v="63"/>
    <x v="1"/>
    <x v="1"/>
    <x v="176"/>
    <x v="2"/>
    <x v="11"/>
    <x v="3108"/>
    <x v="2835"/>
    <x v="1214"/>
    <x v="3108"/>
    <x v="2893"/>
    <x v="2525"/>
    <x v="1"/>
    <x v="0"/>
    <x v="2790"/>
    <x v="3100"/>
    <x v="26"/>
    <x v="2883"/>
  </r>
  <r>
    <x v="3"/>
    <x v="354"/>
    <x v="379"/>
    <x v="0"/>
    <x v="1"/>
    <x v="60"/>
    <x v="2"/>
    <x v="3"/>
    <x v="1199"/>
    <x v="1"/>
    <x v="6"/>
    <x v="3685"/>
    <x v="3307"/>
    <x v="3028"/>
    <x v="3685"/>
    <x v="3390"/>
    <x v="156"/>
    <x v="7"/>
    <x v="0"/>
    <x v="3253"/>
    <x v="3672"/>
    <x v="151"/>
    <x v="3376"/>
  </r>
  <r>
    <x v="3"/>
    <x v="354"/>
    <x v="379"/>
    <x v="0"/>
    <x v="1"/>
    <x v="60"/>
    <x v="2"/>
    <x v="3"/>
    <x v="220"/>
    <x v="0"/>
    <x v="5"/>
    <x v="619"/>
    <x v="608"/>
    <x v="597"/>
    <x v="619"/>
    <x v="608"/>
    <x v="589"/>
    <x v="2"/>
    <x v="0"/>
    <x v="607"/>
    <x v="617"/>
    <x v="482"/>
    <x v="609"/>
  </r>
  <r>
    <x v="3"/>
    <x v="354"/>
    <x v="379"/>
    <x v="0"/>
    <x v="1"/>
    <x v="60"/>
    <x v="2"/>
    <x v="3"/>
    <x v="1006"/>
    <x v="0"/>
    <x v="5"/>
    <x v="3686"/>
    <x v="3308"/>
    <x v="1289"/>
    <x v="3686"/>
    <x v="3391"/>
    <x v="2977"/>
    <x v="2"/>
    <x v="0"/>
    <x v="3254"/>
    <x v="3673"/>
    <x v="945"/>
    <x v="3377"/>
  </r>
  <r>
    <x v="0"/>
    <x v="49"/>
    <x v="455"/>
    <x v="4"/>
    <x v="0"/>
    <x v="81"/>
    <x v="0"/>
    <x v="3"/>
    <x v="908"/>
    <x v="1"/>
    <x v="8"/>
    <x v="3687"/>
    <x v="3309"/>
    <x v="3029"/>
    <x v="3687"/>
    <x v="3392"/>
    <x v="2978"/>
    <x v="5"/>
    <x v="0"/>
    <x v="3255"/>
    <x v="3674"/>
    <x v="1071"/>
    <x v="3378"/>
  </r>
  <r>
    <x v="0"/>
    <x v="49"/>
    <x v="455"/>
    <x v="4"/>
    <x v="0"/>
    <x v="81"/>
    <x v="0"/>
    <x v="3"/>
    <x v="499"/>
    <x v="0"/>
    <x v="1"/>
    <x v="3688"/>
    <x v="3310"/>
    <x v="3030"/>
    <x v="3688"/>
    <x v="3393"/>
    <x v="2979"/>
    <x v="4"/>
    <x v="0"/>
    <x v="3256"/>
    <x v="3675"/>
    <x v="1022"/>
    <x v="3379"/>
  </r>
  <r>
    <x v="2"/>
    <x v="111"/>
    <x v="76"/>
    <x v="8"/>
    <x v="3"/>
    <x v="740"/>
    <x v="1"/>
    <x v="3"/>
    <x v="1153"/>
    <x v="0"/>
    <x v="1"/>
    <x v="3689"/>
    <x v="3311"/>
    <x v="3031"/>
    <x v="3689"/>
    <x v="3394"/>
    <x v="2980"/>
    <x v="3"/>
    <x v="9"/>
    <x v="3257"/>
    <x v="3676"/>
    <x v="1059"/>
    <x v="3380"/>
  </r>
  <r>
    <x v="1"/>
    <x v="924"/>
    <x v="1030"/>
    <x v="2"/>
    <x v="3"/>
    <x v="267"/>
    <x v="0"/>
    <x v="0"/>
    <x v="1136"/>
    <x v="2"/>
    <x v="7"/>
    <x v="3690"/>
    <x v="3312"/>
    <x v="3032"/>
    <x v="3690"/>
    <x v="3395"/>
    <x v="2981"/>
    <x v="3"/>
    <x v="2"/>
    <x v="3258"/>
    <x v="3677"/>
    <x v="1691"/>
    <x v="3381"/>
  </r>
  <r>
    <x v="1"/>
    <x v="924"/>
    <x v="1030"/>
    <x v="2"/>
    <x v="3"/>
    <x v="267"/>
    <x v="0"/>
    <x v="0"/>
    <x v="158"/>
    <x v="1"/>
    <x v="6"/>
    <x v="3691"/>
    <x v="1444"/>
    <x v="161"/>
    <x v="3691"/>
    <x v="1457"/>
    <x v="2982"/>
    <x v="0"/>
    <x v="2"/>
    <x v="1432"/>
    <x v="3678"/>
    <x v="1692"/>
    <x v="1451"/>
  </r>
  <r>
    <x v="1"/>
    <x v="924"/>
    <x v="1030"/>
    <x v="2"/>
    <x v="3"/>
    <x v="267"/>
    <x v="0"/>
    <x v="0"/>
    <x v="1179"/>
    <x v="2"/>
    <x v="7"/>
    <x v="3692"/>
    <x v="3313"/>
    <x v="3033"/>
    <x v="3692"/>
    <x v="3396"/>
    <x v="2983"/>
    <x v="0"/>
    <x v="2"/>
    <x v="3259"/>
    <x v="3679"/>
    <x v="394"/>
    <x v="3382"/>
  </r>
  <r>
    <x v="3"/>
    <x v="119"/>
    <x v="412"/>
    <x v="2"/>
    <x v="2"/>
    <x v="59"/>
    <x v="0"/>
    <x v="2"/>
    <x v="813"/>
    <x v="1"/>
    <x v="10"/>
    <x v="967"/>
    <x v="937"/>
    <x v="914"/>
    <x v="966"/>
    <x v="938"/>
    <x v="871"/>
    <x v="1"/>
    <x v="2"/>
    <x v="930"/>
    <x v="964"/>
    <x v="275"/>
    <x v="935"/>
  </r>
  <r>
    <x v="3"/>
    <x v="119"/>
    <x v="412"/>
    <x v="2"/>
    <x v="2"/>
    <x v="59"/>
    <x v="0"/>
    <x v="2"/>
    <x v="261"/>
    <x v="1"/>
    <x v="8"/>
    <x v="3693"/>
    <x v="3314"/>
    <x v="3034"/>
    <x v="3693"/>
    <x v="3397"/>
    <x v="2984"/>
    <x v="4"/>
    <x v="3"/>
    <x v="3260"/>
    <x v="3680"/>
    <x v="719"/>
    <x v="3383"/>
  </r>
  <r>
    <x v="3"/>
    <x v="119"/>
    <x v="412"/>
    <x v="2"/>
    <x v="2"/>
    <x v="59"/>
    <x v="0"/>
    <x v="2"/>
    <x v="698"/>
    <x v="0"/>
    <x v="5"/>
    <x v="3694"/>
    <x v="3315"/>
    <x v="3035"/>
    <x v="3694"/>
    <x v="3398"/>
    <x v="2985"/>
    <x v="1"/>
    <x v="7"/>
    <x v="3261"/>
    <x v="3681"/>
    <x v="1693"/>
    <x v="3384"/>
  </r>
  <r>
    <x v="1"/>
    <x v="406"/>
    <x v="609"/>
    <x v="8"/>
    <x v="1"/>
    <x v="10"/>
    <x v="1"/>
    <x v="1"/>
    <x v="1526"/>
    <x v="1"/>
    <x v="8"/>
    <x v="3695"/>
    <x v="3316"/>
    <x v="3036"/>
    <x v="3695"/>
    <x v="3399"/>
    <x v="2986"/>
    <x v="0"/>
    <x v="6"/>
    <x v="3262"/>
    <x v="3682"/>
    <x v="1694"/>
    <x v="3385"/>
  </r>
  <r>
    <x v="0"/>
    <x v="560"/>
    <x v="67"/>
    <x v="10"/>
    <x v="2"/>
    <x v="152"/>
    <x v="1"/>
    <x v="1"/>
    <x v="812"/>
    <x v="0"/>
    <x v="1"/>
    <x v="3696"/>
    <x v="3317"/>
    <x v="1553"/>
    <x v="3696"/>
    <x v="3400"/>
    <x v="2987"/>
    <x v="0"/>
    <x v="2"/>
    <x v="3263"/>
    <x v="3683"/>
    <x v="1005"/>
    <x v="3386"/>
  </r>
  <r>
    <x v="3"/>
    <x v="960"/>
    <x v="40"/>
    <x v="2"/>
    <x v="0"/>
    <x v="628"/>
    <x v="1"/>
    <x v="3"/>
    <x v="244"/>
    <x v="1"/>
    <x v="12"/>
    <x v="3697"/>
    <x v="3318"/>
    <x v="3037"/>
    <x v="3697"/>
    <x v="3401"/>
    <x v="308"/>
    <x v="0"/>
    <x v="0"/>
    <x v="3264"/>
    <x v="3684"/>
    <x v="279"/>
    <x v="3387"/>
  </r>
  <r>
    <x v="3"/>
    <x v="453"/>
    <x v="163"/>
    <x v="2"/>
    <x v="0"/>
    <x v="602"/>
    <x v="1"/>
    <x v="3"/>
    <x v="709"/>
    <x v="1"/>
    <x v="2"/>
    <x v="1258"/>
    <x v="1215"/>
    <x v="1169"/>
    <x v="1254"/>
    <x v="1220"/>
    <x v="1100"/>
    <x v="2"/>
    <x v="0"/>
    <x v="1206"/>
    <x v="1251"/>
    <x v="306"/>
    <x v="1213"/>
  </r>
  <r>
    <x v="3"/>
    <x v="783"/>
    <x v="825"/>
    <x v="6"/>
    <x v="1"/>
    <x v="693"/>
    <x v="0"/>
    <x v="2"/>
    <x v="1097"/>
    <x v="2"/>
    <x v="11"/>
    <x v="1565"/>
    <x v="1492"/>
    <x v="1422"/>
    <x v="1562"/>
    <x v="1504"/>
    <x v="1354"/>
    <x v="4"/>
    <x v="0"/>
    <x v="1480"/>
    <x v="1559"/>
    <x v="929"/>
    <x v="1499"/>
  </r>
  <r>
    <x v="3"/>
    <x v="296"/>
    <x v="425"/>
    <x v="8"/>
    <x v="1"/>
    <x v="409"/>
    <x v="0"/>
    <x v="0"/>
    <x v="1429"/>
    <x v="1"/>
    <x v="9"/>
    <x v="3698"/>
    <x v="3319"/>
    <x v="3038"/>
    <x v="3698"/>
    <x v="3402"/>
    <x v="2652"/>
    <x v="7"/>
    <x v="0"/>
    <x v="3265"/>
    <x v="3685"/>
    <x v="1558"/>
    <x v="3388"/>
  </r>
  <r>
    <x v="3"/>
    <x v="132"/>
    <x v="834"/>
    <x v="0"/>
    <x v="1"/>
    <x v="661"/>
    <x v="0"/>
    <x v="3"/>
    <x v="1645"/>
    <x v="1"/>
    <x v="8"/>
    <x v="3699"/>
    <x v="3320"/>
    <x v="3039"/>
    <x v="3699"/>
    <x v="3403"/>
    <x v="2988"/>
    <x v="1"/>
    <x v="6"/>
    <x v="3266"/>
    <x v="3686"/>
    <x v="912"/>
    <x v="3389"/>
  </r>
  <r>
    <x v="0"/>
    <x v="732"/>
    <x v="333"/>
    <x v="0"/>
    <x v="1"/>
    <x v="212"/>
    <x v="0"/>
    <x v="2"/>
    <x v="584"/>
    <x v="0"/>
    <x v="3"/>
    <x v="3700"/>
    <x v="3321"/>
    <x v="3040"/>
    <x v="3700"/>
    <x v="3404"/>
    <x v="2989"/>
    <x v="8"/>
    <x v="4"/>
    <x v="3267"/>
    <x v="3687"/>
    <x v="1695"/>
    <x v="3390"/>
  </r>
  <r>
    <x v="0"/>
    <x v="732"/>
    <x v="333"/>
    <x v="0"/>
    <x v="1"/>
    <x v="212"/>
    <x v="0"/>
    <x v="2"/>
    <x v="990"/>
    <x v="1"/>
    <x v="8"/>
    <x v="3381"/>
    <x v="3068"/>
    <x v="2819"/>
    <x v="3380"/>
    <x v="3137"/>
    <x v="2745"/>
    <x v="1"/>
    <x v="3"/>
    <x v="3019"/>
    <x v="3369"/>
    <x v="696"/>
    <x v="3126"/>
  </r>
  <r>
    <x v="0"/>
    <x v="732"/>
    <x v="333"/>
    <x v="0"/>
    <x v="1"/>
    <x v="212"/>
    <x v="0"/>
    <x v="2"/>
    <x v="1333"/>
    <x v="0"/>
    <x v="0"/>
    <x v="2177"/>
    <x v="2044"/>
    <x v="1916"/>
    <x v="2177"/>
    <x v="2065"/>
    <x v="1817"/>
    <x v="3"/>
    <x v="8"/>
    <x v="2017"/>
    <x v="2172"/>
    <x v="1177"/>
    <x v="2058"/>
  </r>
  <r>
    <x v="0"/>
    <x v="732"/>
    <x v="333"/>
    <x v="0"/>
    <x v="1"/>
    <x v="212"/>
    <x v="0"/>
    <x v="2"/>
    <x v="542"/>
    <x v="1"/>
    <x v="8"/>
    <x v="3701"/>
    <x v="3322"/>
    <x v="2817"/>
    <x v="3701"/>
    <x v="3405"/>
    <x v="2990"/>
    <x v="1"/>
    <x v="3"/>
    <x v="3268"/>
    <x v="3688"/>
    <x v="780"/>
    <x v="3391"/>
  </r>
  <r>
    <x v="0"/>
    <x v="732"/>
    <x v="333"/>
    <x v="0"/>
    <x v="1"/>
    <x v="212"/>
    <x v="0"/>
    <x v="2"/>
    <x v="1482"/>
    <x v="2"/>
    <x v="11"/>
    <x v="3702"/>
    <x v="3323"/>
    <x v="3041"/>
    <x v="3702"/>
    <x v="3406"/>
    <x v="2991"/>
    <x v="2"/>
    <x v="2"/>
    <x v="1379"/>
    <x v="3689"/>
    <x v="1696"/>
    <x v="3392"/>
  </r>
  <r>
    <x v="3"/>
    <x v="643"/>
    <x v="89"/>
    <x v="1"/>
    <x v="0"/>
    <x v="562"/>
    <x v="0"/>
    <x v="1"/>
    <x v="562"/>
    <x v="0"/>
    <x v="3"/>
    <x v="3703"/>
    <x v="3324"/>
    <x v="2193"/>
    <x v="3703"/>
    <x v="3407"/>
    <x v="2992"/>
    <x v="4"/>
    <x v="0"/>
    <x v="3269"/>
    <x v="3690"/>
    <x v="1697"/>
    <x v="3393"/>
  </r>
  <r>
    <x v="1"/>
    <x v="650"/>
    <x v="26"/>
    <x v="0"/>
    <x v="1"/>
    <x v="741"/>
    <x v="1"/>
    <x v="0"/>
    <x v="1640"/>
    <x v="0"/>
    <x v="5"/>
    <x v="3704"/>
    <x v="3325"/>
    <x v="3042"/>
    <x v="3704"/>
    <x v="3408"/>
    <x v="2993"/>
    <x v="10"/>
    <x v="2"/>
    <x v="3270"/>
    <x v="3691"/>
    <x v="477"/>
    <x v="3394"/>
  </r>
  <r>
    <x v="0"/>
    <x v="390"/>
    <x v="902"/>
    <x v="0"/>
    <x v="0"/>
    <x v="156"/>
    <x v="1"/>
    <x v="3"/>
    <x v="689"/>
    <x v="0"/>
    <x v="5"/>
    <x v="3705"/>
    <x v="3326"/>
    <x v="789"/>
    <x v="3705"/>
    <x v="3409"/>
    <x v="2630"/>
    <x v="4"/>
    <x v="0"/>
    <x v="3271"/>
    <x v="3692"/>
    <x v="305"/>
    <x v="3395"/>
  </r>
  <r>
    <x v="3"/>
    <x v="246"/>
    <x v="804"/>
    <x v="7"/>
    <x v="3"/>
    <x v="227"/>
    <x v="0"/>
    <x v="1"/>
    <x v="1557"/>
    <x v="2"/>
    <x v="7"/>
    <x v="3706"/>
    <x v="3327"/>
    <x v="3043"/>
    <x v="3706"/>
    <x v="3410"/>
    <x v="2994"/>
    <x v="6"/>
    <x v="2"/>
    <x v="3272"/>
    <x v="3693"/>
    <x v="1698"/>
    <x v="3396"/>
  </r>
  <r>
    <x v="3"/>
    <x v="246"/>
    <x v="804"/>
    <x v="7"/>
    <x v="3"/>
    <x v="227"/>
    <x v="0"/>
    <x v="1"/>
    <x v="1062"/>
    <x v="1"/>
    <x v="6"/>
    <x v="2713"/>
    <x v="2503"/>
    <x v="2328"/>
    <x v="2708"/>
    <x v="2546"/>
    <x v="82"/>
    <x v="7"/>
    <x v="0"/>
    <x v="2467"/>
    <x v="2700"/>
    <x v="79"/>
    <x v="2536"/>
  </r>
  <r>
    <x v="1"/>
    <x v="924"/>
    <x v="1031"/>
    <x v="2"/>
    <x v="1"/>
    <x v="122"/>
    <x v="1"/>
    <x v="1"/>
    <x v="307"/>
    <x v="1"/>
    <x v="8"/>
    <x v="3707"/>
    <x v="3328"/>
    <x v="323"/>
    <x v="3707"/>
    <x v="3411"/>
    <x v="2995"/>
    <x v="7"/>
    <x v="2"/>
    <x v="3273"/>
    <x v="3694"/>
    <x v="846"/>
    <x v="3397"/>
  </r>
  <r>
    <x v="1"/>
    <x v="584"/>
    <x v="620"/>
    <x v="7"/>
    <x v="1"/>
    <x v="634"/>
    <x v="1"/>
    <x v="2"/>
    <x v="166"/>
    <x v="1"/>
    <x v="9"/>
    <x v="3708"/>
    <x v="3329"/>
    <x v="169"/>
    <x v="3708"/>
    <x v="3412"/>
    <x v="2996"/>
    <x v="0"/>
    <x v="3"/>
    <x v="3274"/>
    <x v="3695"/>
    <x v="1382"/>
    <x v="3398"/>
  </r>
  <r>
    <x v="3"/>
    <x v="238"/>
    <x v="554"/>
    <x v="6"/>
    <x v="1"/>
    <x v="376"/>
    <x v="2"/>
    <x v="1"/>
    <x v="765"/>
    <x v="1"/>
    <x v="4"/>
    <x v="2319"/>
    <x v="2171"/>
    <x v="898"/>
    <x v="2317"/>
    <x v="2194"/>
    <x v="1920"/>
    <x v="0"/>
    <x v="0"/>
    <x v="2144"/>
    <x v="2310"/>
    <x v="1226"/>
    <x v="2186"/>
  </r>
  <r>
    <x v="0"/>
    <x v="947"/>
    <x v="1032"/>
    <x v="3"/>
    <x v="1"/>
    <x v="740"/>
    <x v="1"/>
    <x v="3"/>
    <x v="1646"/>
    <x v="2"/>
    <x v="15"/>
    <x v="3709"/>
    <x v="3330"/>
    <x v="3044"/>
    <x v="3709"/>
    <x v="3413"/>
    <x v="2997"/>
    <x v="3"/>
    <x v="0"/>
    <x v="3275"/>
    <x v="3696"/>
    <x v="1699"/>
    <x v="3399"/>
  </r>
  <r>
    <x v="0"/>
    <x v="947"/>
    <x v="1032"/>
    <x v="3"/>
    <x v="1"/>
    <x v="740"/>
    <x v="1"/>
    <x v="3"/>
    <x v="1467"/>
    <x v="0"/>
    <x v="5"/>
    <x v="3710"/>
    <x v="748"/>
    <x v="2920"/>
    <x v="3710"/>
    <x v="748"/>
    <x v="1438"/>
    <x v="0"/>
    <x v="0"/>
    <x v="745"/>
    <x v="3697"/>
    <x v="594"/>
    <x v="745"/>
  </r>
  <r>
    <x v="0"/>
    <x v="947"/>
    <x v="1032"/>
    <x v="3"/>
    <x v="1"/>
    <x v="740"/>
    <x v="1"/>
    <x v="3"/>
    <x v="881"/>
    <x v="1"/>
    <x v="8"/>
    <x v="3711"/>
    <x v="3331"/>
    <x v="3045"/>
    <x v="3711"/>
    <x v="3414"/>
    <x v="487"/>
    <x v="2"/>
    <x v="0"/>
    <x v="3276"/>
    <x v="3698"/>
    <x v="142"/>
    <x v="3400"/>
  </r>
  <r>
    <x v="2"/>
    <x v="687"/>
    <x v="7"/>
    <x v="0"/>
    <x v="1"/>
    <x v="84"/>
    <x v="2"/>
    <x v="3"/>
    <x v="252"/>
    <x v="1"/>
    <x v="10"/>
    <x v="834"/>
    <x v="720"/>
    <x v="795"/>
    <x v="833"/>
    <x v="719"/>
    <x v="267"/>
    <x v="0"/>
    <x v="0"/>
    <x v="716"/>
    <x v="831"/>
    <x v="243"/>
    <x v="717"/>
  </r>
  <r>
    <x v="2"/>
    <x v="687"/>
    <x v="7"/>
    <x v="0"/>
    <x v="1"/>
    <x v="84"/>
    <x v="2"/>
    <x v="3"/>
    <x v="1464"/>
    <x v="0"/>
    <x v="1"/>
    <x v="3712"/>
    <x v="3332"/>
    <x v="3046"/>
    <x v="3712"/>
    <x v="3415"/>
    <x v="2998"/>
    <x v="0"/>
    <x v="9"/>
    <x v="3277"/>
    <x v="3699"/>
    <x v="1029"/>
    <x v="3401"/>
  </r>
  <r>
    <x v="2"/>
    <x v="414"/>
    <x v="955"/>
    <x v="4"/>
    <x v="2"/>
    <x v="455"/>
    <x v="0"/>
    <x v="2"/>
    <x v="1647"/>
    <x v="1"/>
    <x v="2"/>
    <x v="1226"/>
    <x v="1184"/>
    <x v="1142"/>
    <x v="1223"/>
    <x v="1189"/>
    <x v="243"/>
    <x v="7"/>
    <x v="0"/>
    <x v="1175"/>
    <x v="1220"/>
    <x v="225"/>
    <x v="1182"/>
  </r>
  <r>
    <x v="2"/>
    <x v="414"/>
    <x v="955"/>
    <x v="4"/>
    <x v="2"/>
    <x v="455"/>
    <x v="0"/>
    <x v="2"/>
    <x v="1498"/>
    <x v="1"/>
    <x v="8"/>
    <x v="3713"/>
    <x v="3333"/>
    <x v="2406"/>
    <x v="3713"/>
    <x v="3416"/>
    <x v="633"/>
    <x v="1"/>
    <x v="0"/>
    <x v="3278"/>
    <x v="3700"/>
    <x v="853"/>
    <x v="3402"/>
  </r>
  <r>
    <x v="1"/>
    <x v="82"/>
    <x v="6"/>
    <x v="0"/>
    <x v="0"/>
    <x v="662"/>
    <x v="1"/>
    <x v="2"/>
    <x v="1103"/>
    <x v="0"/>
    <x v="0"/>
    <x v="3714"/>
    <x v="3334"/>
    <x v="3047"/>
    <x v="3714"/>
    <x v="3417"/>
    <x v="2999"/>
    <x v="0"/>
    <x v="8"/>
    <x v="3279"/>
    <x v="3701"/>
    <x v="1700"/>
    <x v="3403"/>
  </r>
  <r>
    <x v="1"/>
    <x v="82"/>
    <x v="6"/>
    <x v="0"/>
    <x v="0"/>
    <x v="662"/>
    <x v="1"/>
    <x v="2"/>
    <x v="2"/>
    <x v="1"/>
    <x v="2"/>
    <x v="3715"/>
    <x v="3335"/>
    <x v="1528"/>
    <x v="3715"/>
    <x v="3418"/>
    <x v="3000"/>
    <x v="0"/>
    <x v="2"/>
    <x v="3280"/>
    <x v="3702"/>
    <x v="569"/>
    <x v="3404"/>
  </r>
  <r>
    <x v="1"/>
    <x v="82"/>
    <x v="6"/>
    <x v="0"/>
    <x v="0"/>
    <x v="662"/>
    <x v="1"/>
    <x v="2"/>
    <x v="1572"/>
    <x v="2"/>
    <x v="16"/>
    <x v="3249"/>
    <x v="2960"/>
    <x v="2727"/>
    <x v="3251"/>
    <x v="3023"/>
    <x v="2637"/>
    <x v="7"/>
    <x v="2"/>
    <x v="2913"/>
    <x v="3243"/>
    <x v="67"/>
    <x v="3013"/>
  </r>
  <r>
    <x v="3"/>
    <x v="116"/>
    <x v="362"/>
    <x v="4"/>
    <x v="1"/>
    <x v="382"/>
    <x v="2"/>
    <x v="0"/>
    <x v="459"/>
    <x v="1"/>
    <x v="4"/>
    <x v="2565"/>
    <x v="1478"/>
    <x v="492"/>
    <x v="2562"/>
    <x v="1491"/>
    <x v="2105"/>
    <x v="7"/>
    <x v="2"/>
    <x v="1466"/>
    <x v="2552"/>
    <x v="266"/>
    <x v="1485"/>
  </r>
  <r>
    <x v="1"/>
    <x v="961"/>
    <x v="1033"/>
    <x v="5"/>
    <x v="1"/>
    <x v="21"/>
    <x v="1"/>
    <x v="2"/>
    <x v="1197"/>
    <x v="1"/>
    <x v="8"/>
    <x v="3716"/>
    <x v="3336"/>
    <x v="3048"/>
    <x v="3716"/>
    <x v="3419"/>
    <x v="3001"/>
    <x v="2"/>
    <x v="3"/>
    <x v="3281"/>
    <x v="3703"/>
    <x v="1679"/>
    <x v="3405"/>
  </r>
  <r>
    <x v="1"/>
    <x v="961"/>
    <x v="1033"/>
    <x v="5"/>
    <x v="1"/>
    <x v="21"/>
    <x v="1"/>
    <x v="2"/>
    <x v="707"/>
    <x v="1"/>
    <x v="10"/>
    <x v="3717"/>
    <x v="3337"/>
    <x v="3049"/>
    <x v="3717"/>
    <x v="3420"/>
    <x v="3002"/>
    <x v="1"/>
    <x v="2"/>
    <x v="3282"/>
    <x v="3704"/>
    <x v="12"/>
    <x v="3406"/>
  </r>
  <r>
    <x v="3"/>
    <x v="34"/>
    <x v="114"/>
    <x v="4"/>
    <x v="0"/>
    <x v="401"/>
    <x v="2"/>
    <x v="1"/>
    <x v="311"/>
    <x v="1"/>
    <x v="6"/>
    <x v="3279"/>
    <x v="960"/>
    <x v="2685"/>
    <x v="3281"/>
    <x v="962"/>
    <x v="2057"/>
    <x v="0"/>
    <x v="0"/>
    <x v="954"/>
    <x v="3273"/>
    <x v="242"/>
    <x v="959"/>
  </r>
  <r>
    <x v="3"/>
    <x v="34"/>
    <x v="114"/>
    <x v="4"/>
    <x v="0"/>
    <x v="401"/>
    <x v="2"/>
    <x v="1"/>
    <x v="209"/>
    <x v="0"/>
    <x v="3"/>
    <x v="3718"/>
    <x v="3338"/>
    <x v="3050"/>
    <x v="3718"/>
    <x v="3421"/>
    <x v="3003"/>
    <x v="6"/>
    <x v="2"/>
    <x v="3283"/>
    <x v="3705"/>
    <x v="1701"/>
    <x v="3407"/>
  </r>
  <r>
    <x v="3"/>
    <x v="34"/>
    <x v="114"/>
    <x v="4"/>
    <x v="0"/>
    <x v="401"/>
    <x v="2"/>
    <x v="1"/>
    <x v="1141"/>
    <x v="1"/>
    <x v="9"/>
    <x v="3719"/>
    <x v="3339"/>
    <x v="3051"/>
    <x v="3719"/>
    <x v="3422"/>
    <x v="3004"/>
    <x v="7"/>
    <x v="0"/>
    <x v="3284"/>
    <x v="3706"/>
    <x v="1702"/>
    <x v="3408"/>
  </r>
  <r>
    <x v="3"/>
    <x v="434"/>
    <x v="1034"/>
    <x v="10"/>
    <x v="1"/>
    <x v="12"/>
    <x v="0"/>
    <x v="3"/>
    <x v="173"/>
    <x v="2"/>
    <x v="7"/>
    <x v="3720"/>
    <x v="3340"/>
    <x v="3052"/>
    <x v="3720"/>
    <x v="3423"/>
    <x v="3005"/>
    <x v="1"/>
    <x v="10"/>
    <x v="3285"/>
    <x v="3707"/>
    <x v="1703"/>
    <x v="3409"/>
  </r>
  <r>
    <x v="3"/>
    <x v="760"/>
    <x v="471"/>
    <x v="2"/>
    <x v="1"/>
    <x v="694"/>
    <x v="1"/>
    <x v="1"/>
    <x v="223"/>
    <x v="0"/>
    <x v="3"/>
    <x v="239"/>
    <x v="238"/>
    <x v="233"/>
    <x v="239"/>
    <x v="238"/>
    <x v="235"/>
    <x v="2"/>
    <x v="5"/>
    <x v="237"/>
    <x v="239"/>
    <x v="219"/>
    <x v="238"/>
  </r>
  <r>
    <x v="3"/>
    <x v="445"/>
    <x v="778"/>
    <x v="7"/>
    <x v="1"/>
    <x v="93"/>
    <x v="0"/>
    <x v="1"/>
    <x v="1618"/>
    <x v="0"/>
    <x v="5"/>
    <x v="3721"/>
    <x v="3341"/>
    <x v="2911"/>
    <x v="3721"/>
    <x v="3424"/>
    <x v="449"/>
    <x v="1"/>
    <x v="0"/>
    <x v="3286"/>
    <x v="3708"/>
    <x v="559"/>
    <x v="3410"/>
  </r>
  <r>
    <x v="3"/>
    <x v="507"/>
    <x v="643"/>
    <x v="8"/>
    <x v="1"/>
    <x v="260"/>
    <x v="1"/>
    <x v="1"/>
    <x v="1033"/>
    <x v="1"/>
    <x v="4"/>
    <x v="3722"/>
    <x v="3342"/>
    <x v="1307"/>
    <x v="3722"/>
    <x v="3425"/>
    <x v="3006"/>
    <x v="4"/>
    <x v="0"/>
    <x v="3287"/>
    <x v="3709"/>
    <x v="1704"/>
    <x v="3411"/>
  </r>
  <r>
    <x v="3"/>
    <x v="962"/>
    <x v="1035"/>
    <x v="6"/>
    <x v="0"/>
    <x v="138"/>
    <x v="0"/>
    <x v="0"/>
    <x v="1461"/>
    <x v="2"/>
    <x v="7"/>
    <x v="3723"/>
    <x v="3343"/>
    <x v="3053"/>
    <x v="3723"/>
    <x v="3426"/>
    <x v="3007"/>
    <x v="11"/>
    <x v="2"/>
    <x v="3288"/>
    <x v="3710"/>
    <x v="1705"/>
    <x v="3412"/>
  </r>
  <r>
    <x v="3"/>
    <x v="962"/>
    <x v="1035"/>
    <x v="6"/>
    <x v="0"/>
    <x v="138"/>
    <x v="0"/>
    <x v="0"/>
    <x v="1174"/>
    <x v="1"/>
    <x v="10"/>
    <x v="2156"/>
    <x v="2026"/>
    <x v="1902"/>
    <x v="2156"/>
    <x v="2047"/>
    <x v="1804"/>
    <x v="0"/>
    <x v="2"/>
    <x v="2000"/>
    <x v="2152"/>
    <x v="767"/>
    <x v="2039"/>
  </r>
  <r>
    <x v="3"/>
    <x v="962"/>
    <x v="1035"/>
    <x v="6"/>
    <x v="0"/>
    <x v="138"/>
    <x v="0"/>
    <x v="0"/>
    <x v="731"/>
    <x v="1"/>
    <x v="9"/>
    <x v="3724"/>
    <x v="3344"/>
    <x v="3054"/>
    <x v="3724"/>
    <x v="3427"/>
    <x v="3008"/>
    <x v="5"/>
    <x v="2"/>
    <x v="3289"/>
    <x v="3711"/>
    <x v="387"/>
    <x v="3413"/>
  </r>
  <r>
    <x v="3"/>
    <x v="962"/>
    <x v="1035"/>
    <x v="6"/>
    <x v="0"/>
    <x v="138"/>
    <x v="0"/>
    <x v="0"/>
    <x v="852"/>
    <x v="0"/>
    <x v="5"/>
    <x v="3725"/>
    <x v="3345"/>
    <x v="3055"/>
    <x v="3725"/>
    <x v="3428"/>
    <x v="3009"/>
    <x v="0"/>
    <x v="2"/>
    <x v="3290"/>
    <x v="3712"/>
    <x v="332"/>
    <x v="3414"/>
  </r>
  <r>
    <x v="3"/>
    <x v="962"/>
    <x v="1035"/>
    <x v="6"/>
    <x v="0"/>
    <x v="138"/>
    <x v="0"/>
    <x v="0"/>
    <x v="834"/>
    <x v="1"/>
    <x v="10"/>
    <x v="3726"/>
    <x v="526"/>
    <x v="3056"/>
    <x v="3726"/>
    <x v="526"/>
    <x v="3010"/>
    <x v="2"/>
    <x v="2"/>
    <x v="525"/>
    <x v="3713"/>
    <x v="718"/>
    <x v="48"/>
  </r>
  <r>
    <x v="2"/>
    <x v="963"/>
    <x v="1036"/>
    <x v="6"/>
    <x v="0"/>
    <x v="368"/>
    <x v="2"/>
    <x v="3"/>
    <x v="282"/>
    <x v="1"/>
    <x v="6"/>
    <x v="303"/>
    <x v="3017"/>
    <x v="2772"/>
    <x v="3323"/>
    <x v="3083"/>
    <x v="2696"/>
    <x v="7"/>
    <x v="2"/>
    <x v="2970"/>
    <x v="3314"/>
    <x v="325"/>
    <x v="3072"/>
  </r>
  <r>
    <x v="0"/>
    <x v="964"/>
    <x v="1037"/>
    <x v="2"/>
    <x v="3"/>
    <x v="373"/>
    <x v="0"/>
    <x v="2"/>
    <x v="761"/>
    <x v="1"/>
    <x v="12"/>
    <x v="3727"/>
    <x v="3346"/>
    <x v="3057"/>
    <x v="3727"/>
    <x v="3429"/>
    <x v="3011"/>
    <x v="3"/>
    <x v="2"/>
    <x v="3291"/>
    <x v="3714"/>
    <x v="1100"/>
    <x v="3415"/>
  </r>
  <r>
    <x v="2"/>
    <x v="965"/>
    <x v="1038"/>
    <x v="2"/>
    <x v="0"/>
    <x v="738"/>
    <x v="0"/>
    <x v="1"/>
    <x v="468"/>
    <x v="0"/>
    <x v="5"/>
    <x v="3728"/>
    <x v="3347"/>
    <x v="504"/>
    <x v="3728"/>
    <x v="3430"/>
    <x v="3012"/>
    <x v="4"/>
    <x v="0"/>
    <x v="3292"/>
    <x v="3715"/>
    <x v="387"/>
    <x v="3416"/>
  </r>
  <r>
    <x v="2"/>
    <x v="965"/>
    <x v="1038"/>
    <x v="2"/>
    <x v="0"/>
    <x v="738"/>
    <x v="0"/>
    <x v="1"/>
    <x v="1485"/>
    <x v="2"/>
    <x v="7"/>
    <x v="3729"/>
    <x v="3348"/>
    <x v="3058"/>
    <x v="3729"/>
    <x v="3431"/>
    <x v="3013"/>
    <x v="2"/>
    <x v="2"/>
    <x v="3293"/>
    <x v="3716"/>
    <x v="434"/>
    <x v="3417"/>
  </r>
  <r>
    <x v="0"/>
    <x v="931"/>
    <x v="696"/>
    <x v="1"/>
    <x v="3"/>
    <x v="294"/>
    <x v="1"/>
    <x v="1"/>
    <x v="507"/>
    <x v="1"/>
    <x v="8"/>
    <x v="3730"/>
    <x v="3349"/>
    <x v="3059"/>
    <x v="3730"/>
    <x v="3432"/>
    <x v="3014"/>
    <x v="1"/>
    <x v="2"/>
    <x v="3294"/>
    <x v="3717"/>
    <x v="181"/>
    <x v="3418"/>
  </r>
  <r>
    <x v="0"/>
    <x v="931"/>
    <x v="696"/>
    <x v="1"/>
    <x v="3"/>
    <x v="294"/>
    <x v="1"/>
    <x v="1"/>
    <x v="301"/>
    <x v="1"/>
    <x v="8"/>
    <x v="3731"/>
    <x v="3350"/>
    <x v="3060"/>
    <x v="3731"/>
    <x v="3433"/>
    <x v="3015"/>
    <x v="0"/>
    <x v="2"/>
    <x v="3295"/>
    <x v="3718"/>
    <x v="109"/>
    <x v="3419"/>
  </r>
  <r>
    <x v="2"/>
    <x v="130"/>
    <x v="193"/>
    <x v="0"/>
    <x v="1"/>
    <x v="576"/>
    <x v="0"/>
    <x v="1"/>
    <x v="1270"/>
    <x v="2"/>
    <x v="7"/>
    <x v="3732"/>
    <x v="3351"/>
    <x v="3061"/>
    <x v="3732"/>
    <x v="3434"/>
    <x v="3016"/>
    <x v="3"/>
    <x v="2"/>
    <x v="3296"/>
    <x v="3719"/>
    <x v="1706"/>
    <x v="3420"/>
  </r>
  <r>
    <x v="2"/>
    <x v="130"/>
    <x v="193"/>
    <x v="0"/>
    <x v="1"/>
    <x v="576"/>
    <x v="0"/>
    <x v="1"/>
    <x v="363"/>
    <x v="0"/>
    <x v="3"/>
    <x v="3733"/>
    <x v="3352"/>
    <x v="387"/>
    <x v="3733"/>
    <x v="3435"/>
    <x v="3017"/>
    <x v="4"/>
    <x v="2"/>
    <x v="3297"/>
    <x v="3720"/>
    <x v="1707"/>
    <x v="3421"/>
  </r>
  <r>
    <x v="2"/>
    <x v="130"/>
    <x v="193"/>
    <x v="0"/>
    <x v="1"/>
    <x v="576"/>
    <x v="0"/>
    <x v="1"/>
    <x v="624"/>
    <x v="1"/>
    <x v="8"/>
    <x v="3734"/>
    <x v="3353"/>
    <x v="886"/>
    <x v="3734"/>
    <x v="3436"/>
    <x v="3018"/>
    <x v="1"/>
    <x v="2"/>
    <x v="1462"/>
    <x v="3721"/>
    <x v="242"/>
    <x v="3422"/>
  </r>
  <r>
    <x v="2"/>
    <x v="130"/>
    <x v="193"/>
    <x v="0"/>
    <x v="1"/>
    <x v="576"/>
    <x v="0"/>
    <x v="1"/>
    <x v="1396"/>
    <x v="1"/>
    <x v="10"/>
    <x v="552"/>
    <x v="542"/>
    <x v="538"/>
    <x v="553"/>
    <x v="542"/>
    <x v="525"/>
    <x v="1"/>
    <x v="0"/>
    <x v="541"/>
    <x v="551"/>
    <x v="126"/>
    <x v="543"/>
  </r>
  <r>
    <x v="2"/>
    <x v="130"/>
    <x v="193"/>
    <x v="0"/>
    <x v="1"/>
    <x v="576"/>
    <x v="0"/>
    <x v="1"/>
    <x v="1648"/>
    <x v="2"/>
    <x v="15"/>
    <x v="3735"/>
    <x v="3354"/>
    <x v="3062"/>
    <x v="3735"/>
    <x v="3437"/>
    <x v="3019"/>
    <x v="4"/>
    <x v="2"/>
    <x v="3298"/>
    <x v="3722"/>
    <x v="294"/>
    <x v="3423"/>
  </r>
  <r>
    <x v="2"/>
    <x v="78"/>
    <x v="74"/>
    <x v="8"/>
    <x v="1"/>
    <x v="407"/>
    <x v="1"/>
    <x v="3"/>
    <x v="1612"/>
    <x v="1"/>
    <x v="9"/>
    <x v="3736"/>
    <x v="3355"/>
    <x v="3063"/>
    <x v="3736"/>
    <x v="3438"/>
    <x v="178"/>
    <x v="0"/>
    <x v="0"/>
    <x v="3299"/>
    <x v="3723"/>
    <x v="169"/>
    <x v="3424"/>
  </r>
  <r>
    <x v="1"/>
    <x v="608"/>
    <x v="651"/>
    <x v="1"/>
    <x v="1"/>
    <x v="269"/>
    <x v="0"/>
    <x v="1"/>
    <x v="1554"/>
    <x v="1"/>
    <x v="6"/>
    <x v="3737"/>
    <x v="3356"/>
    <x v="3064"/>
    <x v="3737"/>
    <x v="3439"/>
    <x v="1513"/>
    <x v="0"/>
    <x v="0"/>
    <x v="3300"/>
    <x v="3724"/>
    <x v="169"/>
    <x v="3425"/>
  </r>
  <r>
    <x v="1"/>
    <x v="608"/>
    <x v="651"/>
    <x v="1"/>
    <x v="1"/>
    <x v="269"/>
    <x v="0"/>
    <x v="1"/>
    <x v="805"/>
    <x v="1"/>
    <x v="8"/>
    <x v="1536"/>
    <x v="1305"/>
    <x v="1397"/>
    <x v="1532"/>
    <x v="1313"/>
    <x v="1329"/>
    <x v="1"/>
    <x v="2"/>
    <x v="1294"/>
    <x v="1529"/>
    <x v="8"/>
    <x v="1306"/>
  </r>
  <r>
    <x v="1"/>
    <x v="608"/>
    <x v="651"/>
    <x v="1"/>
    <x v="1"/>
    <x v="269"/>
    <x v="0"/>
    <x v="1"/>
    <x v="537"/>
    <x v="1"/>
    <x v="4"/>
    <x v="3738"/>
    <x v="3357"/>
    <x v="1692"/>
    <x v="3738"/>
    <x v="3440"/>
    <x v="3020"/>
    <x v="1"/>
    <x v="0"/>
    <x v="3301"/>
    <x v="3725"/>
    <x v="1708"/>
    <x v="3426"/>
  </r>
  <r>
    <x v="1"/>
    <x v="353"/>
    <x v="1039"/>
    <x v="7"/>
    <x v="1"/>
    <x v="66"/>
    <x v="0"/>
    <x v="1"/>
    <x v="556"/>
    <x v="1"/>
    <x v="12"/>
    <x v="3739"/>
    <x v="3358"/>
    <x v="1215"/>
    <x v="3739"/>
    <x v="3441"/>
    <x v="336"/>
    <x v="0"/>
    <x v="0"/>
    <x v="3302"/>
    <x v="3726"/>
    <x v="2"/>
    <x v="3427"/>
  </r>
  <r>
    <x v="3"/>
    <x v="226"/>
    <x v="33"/>
    <x v="4"/>
    <x v="1"/>
    <x v="290"/>
    <x v="0"/>
    <x v="0"/>
    <x v="1649"/>
    <x v="0"/>
    <x v="5"/>
    <x v="3740"/>
    <x v="3359"/>
    <x v="3065"/>
    <x v="3740"/>
    <x v="3442"/>
    <x v="3021"/>
    <x v="5"/>
    <x v="0"/>
    <x v="3303"/>
    <x v="3727"/>
    <x v="1709"/>
    <x v="3428"/>
  </r>
  <r>
    <x v="2"/>
    <x v="282"/>
    <x v="752"/>
    <x v="4"/>
    <x v="0"/>
    <x v="461"/>
    <x v="0"/>
    <x v="1"/>
    <x v="1136"/>
    <x v="2"/>
    <x v="7"/>
    <x v="3741"/>
    <x v="113"/>
    <x v="3066"/>
    <x v="3741"/>
    <x v="113"/>
    <x v="3022"/>
    <x v="1"/>
    <x v="2"/>
    <x v="112"/>
    <x v="3728"/>
    <x v="1153"/>
    <x v="113"/>
  </r>
  <r>
    <x v="2"/>
    <x v="282"/>
    <x v="752"/>
    <x v="4"/>
    <x v="0"/>
    <x v="461"/>
    <x v="0"/>
    <x v="1"/>
    <x v="1291"/>
    <x v="1"/>
    <x v="4"/>
    <x v="3742"/>
    <x v="3360"/>
    <x v="3067"/>
    <x v="3742"/>
    <x v="3443"/>
    <x v="179"/>
    <x v="7"/>
    <x v="0"/>
    <x v="3304"/>
    <x v="3729"/>
    <x v="50"/>
    <x v="3429"/>
  </r>
  <r>
    <x v="1"/>
    <x v="966"/>
    <x v="621"/>
    <x v="11"/>
    <x v="1"/>
    <x v="41"/>
    <x v="0"/>
    <x v="3"/>
    <x v="444"/>
    <x v="1"/>
    <x v="8"/>
    <x v="488"/>
    <x v="479"/>
    <x v="475"/>
    <x v="489"/>
    <x v="481"/>
    <x v="467"/>
    <x v="0"/>
    <x v="6"/>
    <x v="478"/>
    <x v="489"/>
    <x v="402"/>
    <x v="482"/>
  </r>
  <r>
    <x v="1"/>
    <x v="966"/>
    <x v="621"/>
    <x v="11"/>
    <x v="1"/>
    <x v="41"/>
    <x v="0"/>
    <x v="3"/>
    <x v="1400"/>
    <x v="2"/>
    <x v="7"/>
    <x v="3743"/>
    <x v="3361"/>
    <x v="3068"/>
    <x v="3743"/>
    <x v="3444"/>
    <x v="3023"/>
    <x v="1"/>
    <x v="10"/>
    <x v="3305"/>
    <x v="3730"/>
    <x v="1710"/>
    <x v="3430"/>
  </r>
  <r>
    <x v="1"/>
    <x v="966"/>
    <x v="621"/>
    <x v="11"/>
    <x v="1"/>
    <x v="41"/>
    <x v="0"/>
    <x v="3"/>
    <x v="315"/>
    <x v="1"/>
    <x v="8"/>
    <x v="3744"/>
    <x v="3362"/>
    <x v="3069"/>
    <x v="3744"/>
    <x v="3445"/>
    <x v="3024"/>
    <x v="0"/>
    <x v="6"/>
    <x v="3306"/>
    <x v="3731"/>
    <x v="1255"/>
    <x v="3431"/>
  </r>
  <r>
    <x v="1"/>
    <x v="966"/>
    <x v="621"/>
    <x v="11"/>
    <x v="1"/>
    <x v="41"/>
    <x v="0"/>
    <x v="3"/>
    <x v="879"/>
    <x v="1"/>
    <x v="6"/>
    <x v="3745"/>
    <x v="648"/>
    <x v="3070"/>
    <x v="3745"/>
    <x v="647"/>
    <x v="3025"/>
    <x v="1"/>
    <x v="2"/>
    <x v="646"/>
    <x v="3732"/>
    <x v="411"/>
    <x v="646"/>
  </r>
  <r>
    <x v="1"/>
    <x v="966"/>
    <x v="621"/>
    <x v="11"/>
    <x v="1"/>
    <x v="41"/>
    <x v="0"/>
    <x v="3"/>
    <x v="1048"/>
    <x v="2"/>
    <x v="11"/>
    <x v="3746"/>
    <x v="988"/>
    <x v="1992"/>
    <x v="3746"/>
    <x v="991"/>
    <x v="3026"/>
    <x v="1"/>
    <x v="2"/>
    <x v="981"/>
    <x v="3733"/>
    <x v="1711"/>
    <x v="987"/>
  </r>
  <r>
    <x v="0"/>
    <x v="967"/>
    <x v="1040"/>
    <x v="9"/>
    <x v="2"/>
    <x v="422"/>
    <x v="1"/>
    <x v="3"/>
    <x v="1320"/>
    <x v="1"/>
    <x v="6"/>
    <x v="3747"/>
    <x v="3363"/>
    <x v="3071"/>
    <x v="3747"/>
    <x v="3446"/>
    <x v="967"/>
    <x v="1"/>
    <x v="0"/>
    <x v="3307"/>
    <x v="3734"/>
    <x v="714"/>
    <x v="3432"/>
  </r>
  <r>
    <x v="0"/>
    <x v="967"/>
    <x v="1040"/>
    <x v="9"/>
    <x v="2"/>
    <x v="422"/>
    <x v="1"/>
    <x v="3"/>
    <x v="1552"/>
    <x v="1"/>
    <x v="10"/>
    <x v="3748"/>
    <x v="3364"/>
    <x v="3072"/>
    <x v="3748"/>
    <x v="2682"/>
    <x v="478"/>
    <x v="2"/>
    <x v="0"/>
    <x v="3308"/>
    <x v="3735"/>
    <x v="306"/>
    <x v="2673"/>
  </r>
  <r>
    <x v="3"/>
    <x v="719"/>
    <x v="377"/>
    <x v="3"/>
    <x v="1"/>
    <x v="547"/>
    <x v="0"/>
    <x v="3"/>
    <x v="1446"/>
    <x v="1"/>
    <x v="10"/>
    <x v="3749"/>
    <x v="3365"/>
    <x v="3073"/>
    <x v="3749"/>
    <x v="3447"/>
    <x v="1568"/>
    <x v="6"/>
    <x v="0"/>
    <x v="3309"/>
    <x v="3736"/>
    <x v="94"/>
    <x v="3433"/>
  </r>
  <r>
    <x v="3"/>
    <x v="621"/>
    <x v="1041"/>
    <x v="2"/>
    <x v="1"/>
    <x v="138"/>
    <x v="0"/>
    <x v="0"/>
    <x v="1650"/>
    <x v="1"/>
    <x v="10"/>
    <x v="12"/>
    <x v="12"/>
    <x v="12"/>
    <x v="12"/>
    <x v="12"/>
    <x v="12"/>
    <x v="1"/>
    <x v="2"/>
    <x v="12"/>
    <x v="12"/>
    <x v="12"/>
    <x v="12"/>
  </r>
  <r>
    <x v="3"/>
    <x v="621"/>
    <x v="1041"/>
    <x v="2"/>
    <x v="1"/>
    <x v="138"/>
    <x v="0"/>
    <x v="0"/>
    <x v="566"/>
    <x v="1"/>
    <x v="9"/>
    <x v="3750"/>
    <x v="1441"/>
    <x v="3074"/>
    <x v="3750"/>
    <x v="1454"/>
    <x v="3027"/>
    <x v="2"/>
    <x v="2"/>
    <x v="1429"/>
    <x v="3737"/>
    <x v="357"/>
    <x v="1448"/>
  </r>
  <r>
    <x v="3"/>
    <x v="853"/>
    <x v="371"/>
    <x v="8"/>
    <x v="1"/>
    <x v="286"/>
    <x v="0"/>
    <x v="1"/>
    <x v="84"/>
    <x v="2"/>
    <x v="11"/>
    <x v="86"/>
    <x v="86"/>
    <x v="85"/>
    <x v="86"/>
    <x v="85"/>
    <x v="86"/>
    <x v="7"/>
    <x v="0"/>
    <x v="86"/>
    <x v="86"/>
    <x v="83"/>
    <x v="85"/>
  </r>
  <r>
    <x v="3"/>
    <x v="853"/>
    <x v="371"/>
    <x v="8"/>
    <x v="1"/>
    <x v="286"/>
    <x v="0"/>
    <x v="1"/>
    <x v="1547"/>
    <x v="1"/>
    <x v="8"/>
    <x v="3751"/>
    <x v="3366"/>
    <x v="3075"/>
    <x v="3751"/>
    <x v="3448"/>
    <x v="3028"/>
    <x v="2"/>
    <x v="2"/>
    <x v="3310"/>
    <x v="3738"/>
    <x v="111"/>
    <x v="3434"/>
  </r>
  <r>
    <x v="1"/>
    <x v="379"/>
    <x v="98"/>
    <x v="4"/>
    <x v="1"/>
    <x v="742"/>
    <x v="0"/>
    <x v="0"/>
    <x v="1651"/>
    <x v="2"/>
    <x v="11"/>
    <x v="3752"/>
    <x v="3367"/>
    <x v="3076"/>
    <x v="3752"/>
    <x v="3449"/>
    <x v="3029"/>
    <x v="5"/>
    <x v="2"/>
    <x v="3311"/>
    <x v="3739"/>
    <x v="1712"/>
    <x v="3435"/>
  </r>
  <r>
    <x v="1"/>
    <x v="379"/>
    <x v="98"/>
    <x v="4"/>
    <x v="1"/>
    <x v="742"/>
    <x v="0"/>
    <x v="0"/>
    <x v="830"/>
    <x v="1"/>
    <x v="12"/>
    <x v="3753"/>
    <x v="3368"/>
    <x v="3077"/>
    <x v="3753"/>
    <x v="3450"/>
    <x v="3030"/>
    <x v="0"/>
    <x v="2"/>
    <x v="3312"/>
    <x v="3740"/>
    <x v="569"/>
    <x v="3436"/>
  </r>
  <r>
    <x v="1"/>
    <x v="139"/>
    <x v="140"/>
    <x v="4"/>
    <x v="1"/>
    <x v="47"/>
    <x v="0"/>
    <x v="1"/>
    <x v="1652"/>
    <x v="1"/>
    <x v="12"/>
    <x v="3754"/>
    <x v="2452"/>
    <x v="3078"/>
    <x v="3754"/>
    <x v="3451"/>
    <x v="3031"/>
    <x v="7"/>
    <x v="2"/>
    <x v="2418"/>
    <x v="2752"/>
    <x v="1713"/>
    <x v="3437"/>
  </r>
  <r>
    <x v="1"/>
    <x v="139"/>
    <x v="140"/>
    <x v="4"/>
    <x v="1"/>
    <x v="47"/>
    <x v="0"/>
    <x v="1"/>
    <x v="1104"/>
    <x v="0"/>
    <x v="5"/>
    <x v="2619"/>
    <x v="326"/>
    <x v="2256"/>
    <x v="2615"/>
    <x v="2467"/>
    <x v="2138"/>
    <x v="0"/>
    <x v="2"/>
    <x v="325"/>
    <x v="2606"/>
    <x v="587"/>
    <x v="2456"/>
  </r>
  <r>
    <x v="1"/>
    <x v="154"/>
    <x v="382"/>
    <x v="0"/>
    <x v="1"/>
    <x v="17"/>
    <x v="2"/>
    <x v="1"/>
    <x v="357"/>
    <x v="2"/>
    <x v="11"/>
    <x v="3755"/>
    <x v="3369"/>
    <x v="2129"/>
    <x v="3755"/>
    <x v="3452"/>
    <x v="448"/>
    <x v="1"/>
    <x v="0"/>
    <x v="3313"/>
    <x v="3741"/>
    <x v="545"/>
    <x v="3438"/>
  </r>
  <r>
    <x v="1"/>
    <x v="154"/>
    <x v="382"/>
    <x v="0"/>
    <x v="1"/>
    <x v="17"/>
    <x v="2"/>
    <x v="1"/>
    <x v="67"/>
    <x v="1"/>
    <x v="10"/>
    <x v="3756"/>
    <x v="3370"/>
    <x v="68"/>
    <x v="3756"/>
    <x v="3453"/>
    <x v="931"/>
    <x v="1"/>
    <x v="0"/>
    <x v="3314"/>
    <x v="3742"/>
    <x v="565"/>
    <x v="3439"/>
  </r>
  <r>
    <x v="3"/>
    <x v="151"/>
    <x v="153"/>
    <x v="6"/>
    <x v="1"/>
    <x v="729"/>
    <x v="0"/>
    <x v="0"/>
    <x v="974"/>
    <x v="1"/>
    <x v="10"/>
    <x v="1679"/>
    <x v="1598"/>
    <x v="12"/>
    <x v="1676"/>
    <x v="1612"/>
    <x v="1444"/>
    <x v="7"/>
    <x v="2"/>
    <x v="1182"/>
    <x v="1673"/>
    <x v="738"/>
    <x v="1606"/>
  </r>
  <r>
    <x v="2"/>
    <x v="579"/>
    <x v="1042"/>
    <x v="10"/>
    <x v="3"/>
    <x v="718"/>
    <x v="0"/>
    <x v="2"/>
    <x v="359"/>
    <x v="1"/>
    <x v="6"/>
    <x v="1433"/>
    <x v="1373"/>
    <x v="696"/>
    <x v="1428"/>
    <x v="1381"/>
    <x v="1239"/>
    <x v="0"/>
    <x v="0"/>
    <x v="1363"/>
    <x v="1426"/>
    <x v="867"/>
    <x v="1376"/>
  </r>
  <r>
    <x v="3"/>
    <x v="94"/>
    <x v="91"/>
    <x v="4"/>
    <x v="1"/>
    <x v="673"/>
    <x v="0"/>
    <x v="0"/>
    <x v="245"/>
    <x v="1"/>
    <x v="4"/>
    <x v="2839"/>
    <x v="2614"/>
    <x v="260"/>
    <x v="2834"/>
    <x v="2661"/>
    <x v="1053"/>
    <x v="1"/>
    <x v="0"/>
    <x v="2577"/>
    <x v="2826"/>
    <x v="268"/>
    <x v="2652"/>
  </r>
  <r>
    <x v="3"/>
    <x v="498"/>
    <x v="782"/>
    <x v="10"/>
    <x v="2"/>
    <x v="444"/>
    <x v="0"/>
    <x v="1"/>
    <x v="925"/>
    <x v="1"/>
    <x v="8"/>
    <x v="3757"/>
    <x v="3037"/>
    <x v="1604"/>
    <x v="3757"/>
    <x v="3105"/>
    <x v="3032"/>
    <x v="5"/>
    <x v="2"/>
    <x v="2990"/>
    <x v="3743"/>
    <x v="4"/>
    <x v="3094"/>
  </r>
  <r>
    <x v="3"/>
    <x v="498"/>
    <x v="782"/>
    <x v="10"/>
    <x v="2"/>
    <x v="444"/>
    <x v="0"/>
    <x v="1"/>
    <x v="1075"/>
    <x v="2"/>
    <x v="7"/>
    <x v="3758"/>
    <x v="3371"/>
    <x v="1380"/>
    <x v="3758"/>
    <x v="3454"/>
    <x v="3033"/>
    <x v="5"/>
    <x v="2"/>
    <x v="3315"/>
    <x v="3744"/>
    <x v="1714"/>
    <x v="3440"/>
  </r>
  <r>
    <x v="3"/>
    <x v="498"/>
    <x v="782"/>
    <x v="10"/>
    <x v="2"/>
    <x v="444"/>
    <x v="0"/>
    <x v="1"/>
    <x v="100"/>
    <x v="2"/>
    <x v="11"/>
    <x v="3759"/>
    <x v="3372"/>
    <x v="3079"/>
    <x v="3759"/>
    <x v="3455"/>
    <x v="3034"/>
    <x v="0"/>
    <x v="0"/>
    <x v="3316"/>
    <x v="3745"/>
    <x v="1715"/>
    <x v="3441"/>
  </r>
  <r>
    <x v="3"/>
    <x v="498"/>
    <x v="782"/>
    <x v="10"/>
    <x v="2"/>
    <x v="444"/>
    <x v="0"/>
    <x v="1"/>
    <x v="1135"/>
    <x v="2"/>
    <x v="11"/>
    <x v="3760"/>
    <x v="1790"/>
    <x v="2599"/>
    <x v="3760"/>
    <x v="1807"/>
    <x v="3035"/>
    <x v="4"/>
    <x v="0"/>
    <x v="1772"/>
    <x v="3746"/>
    <x v="873"/>
    <x v="1799"/>
  </r>
  <r>
    <x v="0"/>
    <x v="31"/>
    <x v="1043"/>
    <x v="8"/>
    <x v="1"/>
    <x v="570"/>
    <x v="0"/>
    <x v="3"/>
    <x v="654"/>
    <x v="0"/>
    <x v="1"/>
    <x v="3761"/>
    <x v="3373"/>
    <x v="3080"/>
    <x v="3761"/>
    <x v="3456"/>
    <x v="3036"/>
    <x v="0"/>
    <x v="9"/>
    <x v="3317"/>
    <x v="3747"/>
    <x v="637"/>
    <x v="3442"/>
  </r>
  <r>
    <x v="0"/>
    <x v="31"/>
    <x v="1043"/>
    <x v="8"/>
    <x v="1"/>
    <x v="570"/>
    <x v="0"/>
    <x v="3"/>
    <x v="1653"/>
    <x v="0"/>
    <x v="5"/>
    <x v="3762"/>
    <x v="3374"/>
    <x v="3081"/>
    <x v="3762"/>
    <x v="3457"/>
    <x v="3037"/>
    <x v="1"/>
    <x v="0"/>
    <x v="3318"/>
    <x v="3748"/>
    <x v="276"/>
    <x v="3443"/>
  </r>
  <r>
    <x v="3"/>
    <x v="221"/>
    <x v="364"/>
    <x v="0"/>
    <x v="0"/>
    <x v="597"/>
    <x v="0"/>
    <x v="1"/>
    <x v="655"/>
    <x v="1"/>
    <x v="8"/>
    <x v="3763"/>
    <x v="322"/>
    <x v="752"/>
    <x v="3763"/>
    <x v="323"/>
    <x v="3038"/>
    <x v="0"/>
    <x v="6"/>
    <x v="321"/>
    <x v="3749"/>
    <x v="1255"/>
    <x v="323"/>
  </r>
  <r>
    <x v="3"/>
    <x v="221"/>
    <x v="364"/>
    <x v="0"/>
    <x v="0"/>
    <x v="597"/>
    <x v="0"/>
    <x v="1"/>
    <x v="391"/>
    <x v="1"/>
    <x v="4"/>
    <x v="3764"/>
    <x v="3375"/>
    <x v="3082"/>
    <x v="3764"/>
    <x v="3458"/>
    <x v="3039"/>
    <x v="8"/>
    <x v="2"/>
    <x v="3319"/>
    <x v="3750"/>
    <x v="1716"/>
    <x v="3444"/>
  </r>
  <r>
    <x v="3"/>
    <x v="645"/>
    <x v="339"/>
    <x v="3"/>
    <x v="1"/>
    <x v="691"/>
    <x v="0"/>
    <x v="3"/>
    <x v="470"/>
    <x v="1"/>
    <x v="4"/>
    <x v="521"/>
    <x v="511"/>
    <x v="507"/>
    <x v="522"/>
    <x v="511"/>
    <x v="497"/>
    <x v="0"/>
    <x v="2"/>
    <x v="510"/>
    <x v="522"/>
    <x v="418"/>
    <x v="513"/>
  </r>
  <r>
    <x v="3"/>
    <x v="645"/>
    <x v="339"/>
    <x v="3"/>
    <x v="1"/>
    <x v="691"/>
    <x v="0"/>
    <x v="3"/>
    <x v="658"/>
    <x v="2"/>
    <x v="11"/>
    <x v="3765"/>
    <x v="3376"/>
    <x v="3083"/>
    <x v="3765"/>
    <x v="3459"/>
    <x v="3040"/>
    <x v="0"/>
    <x v="2"/>
    <x v="3320"/>
    <x v="3751"/>
    <x v="1717"/>
    <x v="3445"/>
  </r>
  <r>
    <x v="3"/>
    <x v="389"/>
    <x v="169"/>
    <x v="4"/>
    <x v="0"/>
    <x v="743"/>
    <x v="0"/>
    <x v="1"/>
    <x v="1620"/>
    <x v="2"/>
    <x v="7"/>
    <x v="3519"/>
    <x v="3174"/>
    <x v="2914"/>
    <x v="3517"/>
    <x v="3246"/>
    <x v="2854"/>
    <x v="4"/>
    <x v="2"/>
    <x v="3124"/>
    <x v="3505"/>
    <x v="529"/>
    <x v="3235"/>
  </r>
  <r>
    <x v="3"/>
    <x v="389"/>
    <x v="169"/>
    <x v="4"/>
    <x v="0"/>
    <x v="743"/>
    <x v="0"/>
    <x v="1"/>
    <x v="510"/>
    <x v="1"/>
    <x v="10"/>
    <x v="91"/>
    <x v="91"/>
    <x v="88"/>
    <x v="91"/>
    <x v="90"/>
    <x v="58"/>
    <x v="0"/>
    <x v="0"/>
    <x v="91"/>
    <x v="91"/>
    <x v="87"/>
    <x v="90"/>
  </r>
  <r>
    <x v="3"/>
    <x v="221"/>
    <x v="177"/>
    <x v="0"/>
    <x v="0"/>
    <x v="550"/>
    <x v="1"/>
    <x v="0"/>
    <x v="741"/>
    <x v="1"/>
    <x v="8"/>
    <x v="3766"/>
    <x v="3377"/>
    <x v="3084"/>
    <x v="3766"/>
    <x v="3460"/>
    <x v="3041"/>
    <x v="8"/>
    <x v="6"/>
    <x v="3006"/>
    <x v="3752"/>
    <x v="561"/>
    <x v="872"/>
  </r>
  <r>
    <x v="1"/>
    <x v="784"/>
    <x v="157"/>
    <x v="4"/>
    <x v="0"/>
    <x v="197"/>
    <x v="0"/>
    <x v="0"/>
    <x v="692"/>
    <x v="1"/>
    <x v="8"/>
    <x v="3767"/>
    <x v="3378"/>
    <x v="3085"/>
    <x v="3767"/>
    <x v="3461"/>
    <x v="3042"/>
    <x v="3"/>
    <x v="6"/>
    <x v="3321"/>
    <x v="3753"/>
    <x v="1718"/>
    <x v="3446"/>
  </r>
  <r>
    <x v="1"/>
    <x v="784"/>
    <x v="157"/>
    <x v="4"/>
    <x v="0"/>
    <x v="197"/>
    <x v="0"/>
    <x v="0"/>
    <x v="684"/>
    <x v="1"/>
    <x v="6"/>
    <x v="3768"/>
    <x v="3379"/>
    <x v="3086"/>
    <x v="3768"/>
    <x v="3462"/>
    <x v="3043"/>
    <x v="4"/>
    <x v="2"/>
    <x v="3322"/>
    <x v="3754"/>
    <x v="20"/>
    <x v="3447"/>
  </r>
  <r>
    <x v="3"/>
    <x v="157"/>
    <x v="33"/>
    <x v="4"/>
    <x v="3"/>
    <x v="625"/>
    <x v="0"/>
    <x v="2"/>
    <x v="289"/>
    <x v="1"/>
    <x v="10"/>
    <x v="574"/>
    <x v="564"/>
    <x v="12"/>
    <x v="574"/>
    <x v="564"/>
    <x v="546"/>
    <x v="0"/>
    <x v="2"/>
    <x v="563"/>
    <x v="572"/>
    <x v="154"/>
    <x v="565"/>
  </r>
  <r>
    <x v="3"/>
    <x v="157"/>
    <x v="33"/>
    <x v="4"/>
    <x v="3"/>
    <x v="625"/>
    <x v="0"/>
    <x v="2"/>
    <x v="622"/>
    <x v="0"/>
    <x v="5"/>
    <x v="3769"/>
    <x v="3380"/>
    <x v="3087"/>
    <x v="3769"/>
    <x v="3463"/>
    <x v="3044"/>
    <x v="7"/>
    <x v="7"/>
    <x v="3323"/>
    <x v="3755"/>
    <x v="1719"/>
    <x v="3448"/>
  </r>
  <r>
    <x v="3"/>
    <x v="157"/>
    <x v="33"/>
    <x v="4"/>
    <x v="3"/>
    <x v="625"/>
    <x v="0"/>
    <x v="2"/>
    <x v="873"/>
    <x v="0"/>
    <x v="1"/>
    <x v="3770"/>
    <x v="3381"/>
    <x v="3088"/>
    <x v="3770"/>
    <x v="3464"/>
    <x v="3045"/>
    <x v="0"/>
    <x v="4"/>
    <x v="3324"/>
    <x v="3756"/>
    <x v="1720"/>
    <x v="3449"/>
  </r>
  <r>
    <x v="0"/>
    <x v="206"/>
    <x v="213"/>
    <x v="5"/>
    <x v="2"/>
    <x v="291"/>
    <x v="1"/>
    <x v="3"/>
    <x v="1654"/>
    <x v="1"/>
    <x v="10"/>
    <x v="1445"/>
    <x v="1385"/>
    <x v="390"/>
    <x v="1440"/>
    <x v="1393"/>
    <x v="461"/>
    <x v="0"/>
    <x v="0"/>
    <x v="1375"/>
    <x v="1438"/>
    <x v="129"/>
    <x v="1387"/>
  </r>
  <r>
    <x v="3"/>
    <x v="922"/>
    <x v="638"/>
    <x v="11"/>
    <x v="0"/>
    <x v="328"/>
    <x v="0"/>
    <x v="0"/>
    <x v="119"/>
    <x v="2"/>
    <x v="7"/>
    <x v="3771"/>
    <x v="3382"/>
    <x v="3089"/>
    <x v="3771"/>
    <x v="3465"/>
    <x v="968"/>
    <x v="1"/>
    <x v="0"/>
    <x v="3325"/>
    <x v="3757"/>
    <x v="695"/>
    <x v="3450"/>
  </r>
  <r>
    <x v="3"/>
    <x v="968"/>
    <x v="843"/>
    <x v="5"/>
    <x v="0"/>
    <x v="396"/>
    <x v="0"/>
    <x v="2"/>
    <x v="399"/>
    <x v="1"/>
    <x v="6"/>
    <x v="3772"/>
    <x v="3383"/>
    <x v="3090"/>
    <x v="3772"/>
    <x v="3466"/>
    <x v="446"/>
    <x v="1"/>
    <x v="0"/>
    <x v="3326"/>
    <x v="3758"/>
    <x v="134"/>
    <x v="3451"/>
  </r>
  <r>
    <x v="3"/>
    <x v="968"/>
    <x v="843"/>
    <x v="5"/>
    <x v="0"/>
    <x v="396"/>
    <x v="0"/>
    <x v="2"/>
    <x v="313"/>
    <x v="1"/>
    <x v="6"/>
    <x v="3773"/>
    <x v="244"/>
    <x v="334"/>
    <x v="3773"/>
    <x v="244"/>
    <x v="0"/>
    <x v="4"/>
    <x v="0"/>
    <x v="243"/>
    <x v="3759"/>
    <x v="789"/>
    <x v="244"/>
  </r>
  <r>
    <x v="3"/>
    <x v="968"/>
    <x v="843"/>
    <x v="5"/>
    <x v="0"/>
    <x v="396"/>
    <x v="0"/>
    <x v="2"/>
    <x v="718"/>
    <x v="1"/>
    <x v="4"/>
    <x v="3774"/>
    <x v="3384"/>
    <x v="826"/>
    <x v="3774"/>
    <x v="3467"/>
    <x v="3046"/>
    <x v="4"/>
    <x v="0"/>
    <x v="3327"/>
    <x v="3760"/>
    <x v="1114"/>
    <x v="3452"/>
  </r>
  <r>
    <x v="3"/>
    <x v="968"/>
    <x v="843"/>
    <x v="5"/>
    <x v="0"/>
    <x v="396"/>
    <x v="0"/>
    <x v="2"/>
    <x v="1099"/>
    <x v="1"/>
    <x v="13"/>
    <x v="3775"/>
    <x v="3385"/>
    <x v="1427"/>
    <x v="3775"/>
    <x v="753"/>
    <x v="139"/>
    <x v="1"/>
    <x v="0"/>
    <x v="3328"/>
    <x v="3761"/>
    <x v="62"/>
    <x v="750"/>
  </r>
  <r>
    <x v="3"/>
    <x v="968"/>
    <x v="843"/>
    <x v="5"/>
    <x v="0"/>
    <x v="396"/>
    <x v="0"/>
    <x v="2"/>
    <x v="1539"/>
    <x v="1"/>
    <x v="6"/>
    <x v="3776"/>
    <x v="3386"/>
    <x v="3091"/>
    <x v="3776"/>
    <x v="1991"/>
    <x v="3047"/>
    <x v="12"/>
    <x v="0"/>
    <x v="3329"/>
    <x v="3762"/>
    <x v="1721"/>
    <x v="1983"/>
  </r>
  <r>
    <x v="3"/>
    <x v="220"/>
    <x v="462"/>
    <x v="8"/>
    <x v="0"/>
    <x v="66"/>
    <x v="0"/>
    <x v="2"/>
    <x v="1321"/>
    <x v="1"/>
    <x v="13"/>
    <x v="3777"/>
    <x v="3387"/>
    <x v="3092"/>
    <x v="3777"/>
    <x v="3468"/>
    <x v="3048"/>
    <x v="4"/>
    <x v="2"/>
    <x v="3330"/>
    <x v="3763"/>
    <x v="796"/>
    <x v="3453"/>
  </r>
  <r>
    <x v="3"/>
    <x v="220"/>
    <x v="462"/>
    <x v="8"/>
    <x v="0"/>
    <x v="66"/>
    <x v="0"/>
    <x v="2"/>
    <x v="630"/>
    <x v="1"/>
    <x v="10"/>
    <x v="3512"/>
    <x v="3388"/>
    <x v="1458"/>
    <x v="3778"/>
    <x v="3469"/>
    <x v="3049"/>
    <x v="5"/>
    <x v="2"/>
    <x v="3331"/>
    <x v="3764"/>
    <x v="1722"/>
    <x v="3454"/>
  </r>
  <r>
    <x v="0"/>
    <x v="732"/>
    <x v="54"/>
    <x v="0"/>
    <x v="1"/>
    <x v="671"/>
    <x v="2"/>
    <x v="2"/>
    <x v="542"/>
    <x v="1"/>
    <x v="8"/>
    <x v="3778"/>
    <x v="1762"/>
    <x v="3093"/>
    <x v="3779"/>
    <x v="1777"/>
    <x v="1524"/>
    <x v="2"/>
    <x v="0"/>
    <x v="1744"/>
    <x v="3765"/>
    <x v="55"/>
    <x v="1769"/>
  </r>
  <r>
    <x v="0"/>
    <x v="732"/>
    <x v="54"/>
    <x v="0"/>
    <x v="1"/>
    <x v="671"/>
    <x v="2"/>
    <x v="2"/>
    <x v="1571"/>
    <x v="1"/>
    <x v="6"/>
    <x v="3779"/>
    <x v="2036"/>
    <x v="2721"/>
    <x v="3780"/>
    <x v="2058"/>
    <x v="486"/>
    <x v="0"/>
    <x v="0"/>
    <x v="2010"/>
    <x v="3766"/>
    <x v="1188"/>
    <x v="2050"/>
  </r>
  <r>
    <x v="0"/>
    <x v="732"/>
    <x v="54"/>
    <x v="0"/>
    <x v="1"/>
    <x v="671"/>
    <x v="2"/>
    <x v="2"/>
    <x v="1655"/>
    <x v="1"/>
    <x v="2"/>
    <x v="2969"/>
    <x v="2718"/>
    <x v="539"/>
    <x v="2966"/>
    <x v="2768"/>
    <x v="2413"/>
    <x v="2"/>
    <x v="0"/>
    <x v="2678"/>
    <x v="2957"/>
    <x v="55"/>
    <x v="2759"/>
  </r>
  <r>
    <x v="3"/>
    <x v="283"/>
    <x v="262"/>
    <x v="7"/>
    <x v="0"/>
    <x v="23"/>
    <x v="0"/>
    <x v="2"/>
    <x v="241"/>
    <x v="1"/>
    <x v="6"/>
    <x v="3157"/>
    <x v="2682"/>
    <x v="2653"/>
    <x v="3157"/>
    <x v="2733"/>
    <x v="336"/>
    <x v="0"/>
    <x v="0"/>
    <x v="2643"/>
    <x v="3149"/>
    <x v="2"/>
    <x v="2723"/>
  </r>
  <r>
    <x v="3"/>
    <x v="283"/>
    <x v="262"/>
    <x v="7"/>
    <x v="0"/>
    <x v="23"/>
    <x v="0"/>
    <x v="2"/>
    <x v="1365"/>
    <x v="2"/>
    <x v="11"/>
    <x v="3780"/>
    <x v="3389"/>
    <x v="3094"/>
    <x v="3781"/>
    <x v="3470"/>
    <x v="3050"/>
    <x v="2"/>
    <x v="0"/>
    <x v="3332"/>
    <x v="3767"/>
    <x v="1723"/>
    <x v="3455"/>
  </r>
  <r>
    <x v="0"/>
    <x v="741"/>
    <x v="71"/>
    <x v="0"/>
    <x v="1"/>
    <x v="115"/>
    <x v="1"/>
    <x v="3"/>
    <x v="1656"/>
    <x v="1"/>
    <x v="9"/>
    <x v="3781"/>
    <x v="3390"/>
    <x v="3095"/>
    <x v="3782"/>
    <x v="3471"/>
    <x v="3051"/>
    <x v="5"/>
    <x v="2"/>
    <x v="3333"/>
    <x v="3768"/>
    <x v="1654"/>
    <x v="3456"/>
  </r>
  <r>
    <x v="2"/>
    <x v="573"/>
    <x v="1044"/>
    <x v="3"/>
    <x v="1"/>
    <x v="457"/>
    <x v="2"/>
    <x v="1"/>
    <x v="71"/>
    <x v="0"/>
    <x v="5"/>
    <x v="3782"/>
    <x v="3391"/>
    <x v="1939"/>
    <x v="3783"/>
    <x v="3472"/>
    <x v="3052"/>
    <x v="2"/>
    <x v="0"/>
    <x v="3334"/>
    <x v="3769"/>
    <x v="340"/>
    <x v="3457"/>
  </r>
  <r>
    <x v="2"/>
    <x v="573"/>
    <x v="1044"/>
    <x v="3"/>
    <x v="1"/>
    <x v="457"/>
    <x v="2"/>
    <x v="1"/>
    <x v="1284"/>
    <x v="1"/>
    <x v="9"/>
    <x v="3783"/>
    <x v="3392"/>
    <x v="3096"/>
    <x v="3784"/>
    <x v="3473"/>
    <x v="1067"/>
    <x v="1"/>
    <x v="0"/>
    <x v="3335"/>
    <x v="3770"/>
    <x v="695"/>
    <x v="3458"/>
  </r>
  <r>
    <x v="2"/>
    <x v="573"/>
    <x v="1044"/>
    <x v="3"/>
    <x v="1"/>
    <x v="457"/>
    <x v="2"/>
    <x v="1"/>
    <x v="873"/>
    <x v="0"/>
    <x v="1"/>
    <x v="3784"/>
    <x v="3393"/>
    <x v="1047"/>
    <x v="3785"/>
    <x v="3474"/>
    <x v="3053"/>
    <x v="2"/>
    <x v="2"/>
    <x v="3336"/>
    <x v="3771"/>
    <x v="434"/>
    <x v="3459"/>
  </r>
  <r>
    <x v="1"/>
    <x v="672"/>
    <x v="156"/>
    <x v="0"/>
    <x v="0"/>
    <x v="28"/>
    <x v="2"/>
    <x v="0"/>
    <x v="755"/>
    <x v="1"/>
    <x v="12"/>
    <x v="2217"/>
    <x v="2081"/>
    <x v="1632"/>
    <x v="2217"/>
    <x v="2102"/>
    <x v="69"/>
    <x v="0"/>
    <x v="0"/>
    <x v="2053"/>
    <x v="2211"/>
    <x v="2"/>
    <x v="2094"/>
  </r>
  <r>
    <x v="1"/>
    <x v="672"/>
    <x v="156"/>
    <x v="0"/>
    <x v="0"/>
    <x v="28"/>
    <x v="2"/>
    <x v="0"/>
    <x v="842"/>
    <x v="1"/>
    <x v="12"/>
    <x v="3785"/>
    <x v="3394"/>
    <x v="1002"/>
    <x v="3786"/>
    <x v="3475"/>
    <x v="1936"/>
    <x v="0"/>
    <x v="0"/>
    <x v="3337"/>
    <x v="3772"/>
    <x v="214"/>
    <x v="3460"/>
  </r>
  <r>
    <x v="1"/>
    <x v="969"/>
    <x v="697"/>
    <x v="2"/>
    <x v="1"/>
    <x v="577"/>
    <x v="0"/>
    <x v="1"/>
    <x v="626"/>
    <x v="1"/>
    <x v="6"/>
    <x v="806"/>
    <x v="785"/>
    <x v="716"/>
    <x v="805"/>
    <x v="784"/>
    <x v="446"/>
    <x v="1"/>
    <x v="0"/>
    <x v="780"/>
    <x v="803"/>
    <x v="134"/>
    <x v="781"/>
  </r>
  <r>
    <x v="1"/>
    <x v="969"/>
    <x v="697"/>
    <x v="2"/>
    <x v="1"/>
    <x v="577"/>
    <x v="0"/>
    <x v="1"/>
    <x v="438"/>
    <x v="0"/>
    <x v="3"/>
    <x v="3786"/>
    <x v="3395"/>
    <x v="3097"/>
    <x v="3787"/>
    <x v="3476"/>
    <x v="3054"/>
    <x v="1"/>
    <x v="2"/>
    <x v="3338"/>
    <x v="3773"/>
    <x v="1724"/>
    <x v="3461"/>
  </r>
  <r>
    <x v="1"/>
    <x v="603"/>
    <x v="836"/>
    <x v="7"/>
    <x v="1"/>
    <x v="154"/>
    <x v="0"/>
    <x v="2"/>
    <x v="614"/>
    <x v="1"/>
    <x v="8"/>
    <x v="3787"/>
    <x v="3396"/>
    <x v="3098"/>
    <x v="3788"/>
    <x v="3477"/>
    <x v="3055"/>
    <x v="2"/>
    <x v="3"/>
    <x v="3339"/>
    <x v="3774"/>
    <x v="1327"/>
    <x v="3462"/>
  </r>
  <r>
    <x v="1"/>
    <x v="603"/>
    <x v="836"/>
    <x v="7"/>
    <x v="1"/>
    <x v="154"/>
    <x v="0"/>
    <x v="2"/>
    <x v="1657"/>
    <x v="0"/>
    <x v="0"/>
    <x v="3788"/>
    <x v="3397"/>
    <x v="3099"/>
    <x v="3789"/>
    <x v="3478"/>
    <x v="3056"/>
    <x v="4"/>
    <x v="4"/>
    <x v="3340"/>
    <x v="3775"/>
    <x v="1725"/>
    <x v="3463"/>
  </r>
  <r>
    <x v="1"/>
    <x v="603"/>
    <x v="836"/>
    <x v="7"/>
    <x v="1"/>
    <x v="154"/>
    <x v="0"/>
    <x v="2"/>
    <x v="664"/>
    <x v="2"/>
    <x v="7"/>
    <x v="3522"/>
    <x v="2109"/>
    <x v="2449"/>
    <x v="3520"/>
    <x v="2130"/>
    <x v="2857"/>
    <x v="0"/>
    <x v="2"/>
    <x v="2081"/>
    <x v="3508"/>
    <x v="430"/>
    <x v="2122"/>
  </r>
  <r>
    <x v="1"/>
    <x v="603"/>
    <x v="836"/>
    <x v="7"/>
    <x v="1"/>
    <x v="154"/>
    <x v="0"/>
    <x v="2"/>
    <x v="37"/>
    <x v="0"/>
    <x v="0"/>
    <x v="3789"/>
    <x v="3398"/>
    <x v="3100"/>
    <x v="3790"/>
    <x v="3479"/>
    <x v="3057"/>
    <x v="2"/>
    <x v="4"/>
    <x v="3341"/>
    <x v="3776"/>
    <x v="1726"/>
    <x v="3464"/>
  </r>
  <r>
    <x v="0"/>
    <x v="189"/>
    <x v="195"/>
    <x v="2"/>
    <x v="1"/>
    <x v="162"/>
    <x v="1"/>
    <x v="1"/>
    <x v="1644"/>
    <x v="1"/>
    <x v="9"/>
    <x v="3682"/>
    <x v="3304"/>
    <x v="3027"/>
    <x v="3682"/>
    <x v="3387"/>
    <x v="2975"/>
    <x v="4"/>
    <x v="0"/>
    <x v="2911"/>
    <x v="3669"/>
    <x v="888"/>
    <x v="3373"/>
  </r>
  <r>
    <x v="0"/>
    <x v="189"/>
    <x v="195"/>
    <x v="2"/>
    <x v="1"/>
    <x v="162"/>
    <x v="1"/>
    <x v="1"/>
    <x v="1124"/>
    <x v="1"/>
    <x v="8"/>
    <x v="3552"/>
    <x v="3198"/>
    <x v="1768"/>
    <x v="3551"/>
    <x v="3272"/>
    <x v="2882"/>
    <x v="1"/>
    <x v="2"/>
    <x v="3148"/>
    <x v="3539"/>
    <x v="8"/>
    <x v="3261"/>
  </r>
  <r>
    <x v="3"/>
    <x v="225"/>
    <x v="228"/>
    <x v="0"/>
    <x v="2"/>
    <x v="303"/>
    <x v="0"/>
    <x v="3"/>
    <x v="652"/>
    <x v="1"/>
    <x v="10"/>
    <x v="1223"/>
    <x v="1181"/>
    <x v="1139"/>
    <x v="1219"/>
    <x v="1186"/>
    <x v="527"/>
    <x v="3"/>
    <x v="0"/>
    <x v="1172"/>
    <x v="1216"/>
    <x v="369"/>
    <x v="1179"/>
  </r>
  <r>
    <x v="3"/>
    <x v="225"/>
    <x v="228"/>
    <x v="0"/>
    <x v="2"/>
    <x v="303"/>
    <x v="0"/>
    <x v="3"/>
    <x v="1121"/>
    <x v="0"/>
    <x v="0"/>
    <x v="3790"/>
    <x v="3399"/>
    <x v="3101"/>
    <x v="3791"/>
    <x v="3480"/>
    <x v="3058"/>
    <x v="0"/>
    <x v="2"/>
    <x v="3342"/>
    <x v="3777"/>
    <x v="1727"/>
    <x v="3465"/>
  </r>
  <r>
    <x v="3"/>
    <x v="225"/>
    <x v="228"/>
    <x v="0"/>
    <x v="2"/>
    <x v="303"/>
    <x v="0"/>
    <x v="3"/>
    <x v="1461"/>
    <x v="2"/>
    <x v="7"/>
    <x v="3791"/>
    <x v="3400"/>
    <x v="3102"/>
    <x v="3792"/>
    <x v="3481"/>
    <x v="191"/>
    <x v="1"/>
    <x v="0"/>
    <x v="3343"/>
    <x v="3710"/>
    <x v="180"/>
    <x v="3466"/>
  </r>
  <r>
    <x v="3"/>
    <x v="225"/>
    <x v="228"/>
    <x v="0"/>
    <x v="2"/>
    <x v="303"/>
    <x v="0"/>
    <x v="3"/>
    <x v="1243"/>
    <x v="1"/>
    <x v="6"/>
    <x v="3792"/>
    <x v="3401"/>
    <x v="1713"/>
    <x v="3793"/>
    <x v="3482"/>
    <x v="632"/>
    <x v="1"/>
    <x v="0"/>
    <x v="3344"/>
    <x v="3778"/>
    <x v="584"/>
    <x v="3467"/>
  </r>
  <r>
    <x v="0"/>
    <x v="162"/>
    <x v="720"/>
    <x v="8"/>
    <x v="1"/>
    <x v="10"/>
    <x v="1"/>
    <x v="2"/>
    <x v="399"/>
    <x v="1"/>
    <x v="6"/>
    <x v="477"/>
    <x v="468"/>
    <x v="464"/>
    <x v="478"/>
    <x v="470"/>
    <x v="457"/>
    <x v="0"/>
    <x v="2"/>
    <x v="467"/>
    <x v="478"/>
    <x v="394"/>
    <x v="471"/>
  </r>
  <r>
    <x v="0"/>
    <x v="162"/>
    <x v="720"/>
    <x v="8"/>
    <x v="1"/>
    <x v="10"/>
    <x v="1"/>
    <x v="2"/>
    <x v="1250"/>
    <x v="2"/>
    <x v="7"/>
    <x v="3793"/>
    <x v="3402"/>
    <x v="3103"/>
    <x v="3794"/>
    <x v="3483"/>
    <x v="3059"/>
    <x v="2"/>
    <x v="2"/>
    <x v="3345"/>
    <x v="3779"/>
    <x v="215"/>
    <x v="3468"/>
  </r>
  <r>
    <x v="2"/>
    <x v="836"/>
    <x v="721"/>
    <x v="7"/>
    <x v="3"/>
    <x v="573"/>
    <x v="0"/>
    <x v="3"/>
    <x v="571"/>
    <x v="1"/>
    <x v="4"/>
    <x v="3794"/>
    <x v="3403"/>
    <x v="2392"/>
    <x v="3795"/>
    <x v="3484"/>
    <x v="3060"/>
    <x v="7"/>
    <x v="2"/>
    <x v="3346"/>
    <x v="3780"/>
    <x v="73"/>
    <x v="3469"/>
  </r>
  <r>
    <x v="2"/>
    <x v="836"/>
    <x v="721"/>
    <x v="7"/>
    <x v="3"/>
    <x v="573"/>
    <x v="0"/>
    <x v="3"/>
    <x v="999"/>
    <x v="1"/>
    <x v="8"/>
    <x v="3795"/>
    <x v="3404"/>
    <x v="3104"/>
    <x v="3796"/>
    <x v="3485"/>
    <x v="3061"/>
    <x v="1"/>
    <x v="6"/>
    <x v="3347"/>
    <x v="3781"/>
    <x v="775"/>
    <x v="3470"/>
  </r>
  <r>
    <x v="0"/>
    <x v="625"/>
    <x v="423"/>
    <x v="0"/>
    <x v="1"/>
    <x v="706"/>
    <x v="1"/>
    <x v="1"/>
    <x v="944"/>
    <x v="2"/>
    <x v="7"/>
    <x v="3796"/>
    <x v="3405"/>
    <x v="3105"/>
    <x v="3797"/>
    <x v="3486"/>
    <x v="3062"/>
    <x v="0"/>
    <x v="2"/>
    <x v="3348"/>
    <x v="3782"/>
    <x v="141"/>
    <x v="3471"/>
  </r>
  <r>
    <x v="2"/>
    <x v="970"/>
    <x v="972"/>
    <x v="7"/>
    <x v="1"/>
    <x v="252"/>
    <x v="0"/>
    <x v="3"/>
    <x v="812"/>
    <x v="0"/>
    <x v="1"/>
    <x v="3797"/>
    <x v="3406"/>
    <x v="3106"/>
    <x v="3798"/>
    <x v="3487"/>
    <x v="3063"/>
    <x v="0"/>
    <x v="4"/>
    <x v="3349"/>
    <x v="3783"/>
    <x v="679"/>
    <x v="3472"/>
  </r>
  <r>
    <x v="2"/>
    <x v="970"/>
    <x v="972"/>
    <x v="7"/>
    <x v="1"/>
    <x v="252"/>
    <x v="0"/>
    <x v="3"/>
    <x v="484"/>
    <x v="0"/>
    <x v="5"/>
    <x v="3798"/>
    <x v="3407"/>
    <x v="3107"/>
    <x v="3799"/>
    <x v="3488"/>
    <x v="3064"/>
    <x v="0"/>
    <x v="2"/>
    <x v="3350"/>
    <x v="3784"/>
    <x v="450"/>
    <x v="3473"/>
  </r>
  <r>
    <x v="0"/>
    <x v="716"/>
    <x v="320"/>
    <x v="10"/>
    <x v="3"/>
    <x v="47"/>
    <x v="0"/>
    <x v="3"/>
    <x v="889"/>
    <x v="1"/>
    <x v="12"/>
    <x v="3799"/>
    <x v="3408"/>
    <x v="3108"/>
    <x v="3800"/>
    <x v="3489"/>
    <x v="17"/>
    <x v="2"/>
    <x v="0"/>
    <x v="3351"/>
    <x v="3785"/>
    <x v="148"/>
    <x v="3474"/>
  </r>
  <r>
    <x v="0"/>
    <x v="716"/>
    <x v="320"/>
    <x v="10"/>
    <x v="3"/>
    <x v="47"/>
    <x v="0"/>
    <x v="3"/>
    <x v="227"/>
    <x v="1"/>
    <x v="9"/>
    <x v="3800"/>
    <x v="3409"/>
    <x v="3109"/>
    <x v="3801"/>
    <x v="3490"/>
    <x v="2205"/>
    <x v="1"/>
    <x v="0"/>
    <x v="3352"/>
    <x v="3786"/>
    <x v="1002"/>
    <x v="3475"/>
  </r>
  <r>
    <x v="0"/>
    <x v="716"/>
    <x v="320"/>
    <x v="10"/>
    <x v="3"/>
    <x v="47"/>
    <x v="0"/>
    <x v="3"/>
    <x v="622"/>
    <x v="0"/>
    <x v="5"/>
    <x v="3801"/>
    <x v="3410"/>
    <x v="3110"/>
    <x v="3802"/>
    <x v="3491"/>
    <x v="1602"/>
    <x v="2"/>
    <x v="0"/>
    <x v="3353"/>
    <x v="3787"/>
    <x v="482"/>
    <x v="3476"/>
  </r>
  <r>
    <x v="0"/>
    <x v="482"/>
    <x v="1045"/>
    <x v="4"/>
    <x v="2"/>
    <x v="116"/>
    <x v="0"/>
    <x v="1"/>
    <x v="1658"/>
    <x v="1"/>
    <x v="6"/>
    <x v="3802"/>
    <x v="3411"/>
    <x v="3111"/>
    <x v="3803"/>
    <x v="3492"/>
    <x v="3065"/>
    <x v="0"/>
    <x v="2"/>
    <x v="3354"/>
    <x v="3788"/>
    <x v="114"/>
    <x v="3477"/>
  </r>
  <r>
    <x v="2"/>
    <x v="814"/>
    <x v="897"/>
    <x v="8"/>
    <x v="2"/>
    <x v="52"/>
    <x v="0"/>
    <x v="3"/>
    <x v="1658"/>
    <x v="1"/>
    <x v="6"/>
    <x v="3803"/>
    <x v="3412"/>
    <x v="3112"/>
    <x v="3804"/>
    <x v="3493"/>
    <x v="3066"/>
    <x v="1"/>
    <x v="0"/>
    <x v="3355"/>
    <x v="3789"/>
    <x v="809"/>
    <x v="3478"/>
  </r>
  <r>
    <x v="1"/>
    <x v="761"/>
    <x v="401"/>
    <x v="7"/>
    <x v="1"/>
    <x v="596"/>
    <x v="0"/>
    <x v="3"/>
    <x v="174"/>
    <x v="2"/>
    <x v="11"/>
    <x v="3804"/>
    <x v="3413"/>
    <x v="3113"/>
    <x v="3805"/>
    <x v="3494"/>
    <x v="3067"/>
    <x v="1"/>
    <x v="2"/>
    <x v="3356"/>
    <x v="3790"/>
    <x v="1728"/>
    <x v="3479"/>
  </r>
  <r>
    <x v="1"/>
    <x v="761"/>
    <x v="401"/>
    <x v="7"/>
    <x v="1"/>
    <x v="596"/>
    <x v="0"/>
    <x v="3"/>
    <x v="720"/>
    <x v="1"/>
    <x v="4"/>
    <x v="2578"/>
    <x v="2394"/>
    <x v="2223"/>
    <x v="2575"/>
    <x v="2428"/>
    <x v="2112"/>
    <x v="1"/>
    <x v="2"/>
    <x v="2360"/>
    <x v="2565"/>
    <x v="1322"/>
    <x v="2417"/>
  </r>
  <r>
    <x v="0"/>
    <x v="73"/>
    <x v="539"/>
    <x v="0"/>
    <x v="1"/>
    <x v="541"/>
    <x v="1"/>
    <x v="2"/>
    <x v="702"/>
    <x v="1"/>
    <x v="10"/>
    <x v="3805"/>
    <x v="3414"/>
    <x v="3114"/>
    <x v="3806"/>
    <x v="3495"/>
    <x v="3068"/>
    <x v="0"/>
    <x v="0"/>
    <x v="3357"/>
    <x v="3791"/>
    <x v="214"/>
    <x v="3480"/>
  </r>
  <r>
    <x v="0"/>
    <x v="73"/>
    <x v="539"/>
    <x v="0"/>
    <x v="1"/>
    <x v="541"/>
    <x v="1"/>
    <x v="2"/>
    <x v="976"/>
    <x v="1"/>
    <x v="10"/>
    <x v="1975"/>
    <x v="1859"/>
    <x v="1761"/>
    <x v="1975"/>
    <x v="1878"/>
    <x v="130"/>
    <x v="1"/>
    <x v="0"/>
    <x v="1836"/>
    <x v="1969"/>
    <x v="126"/>
    <x v="1871"/>
  </r>
  <r>
    <x v="0"/>
    <x v="73"/>
    <x v="539"/>
    <x v="0"/>
    <x v="1"/>
    <x v="541"/>
    <x v="1"/>
    <x v="2"/>
    <x v="185"/>
    <x v="1"/>
    <x v="8"/>
    <x v="3806"/>
    <x v="3415"/>
    <x v="3115"/>
    <x v="3807"/>
    <x v="3496"/>
    <x v="243"/>
    <x v="7"/>
    <x v="0"/>
    <x v="3358"/>
    <x v="3792"/>
    <x v="225"/>
    <x v="3481"/>
  </r>
  <r>
    <x v="2"/>
    <x v="457"/>
    <x v="1046"/>
    <x v="5"/>
    <x v="1"/>
    <x v="17"/>
    <x v="2"/>
    <x v="1"/>
    <x v="865"/>
    <x v="1"/>
    <x v="2"/>
    <x v="2368"/>
    <x v="400"/>
    <x v="1035"/>
    <x v="2365"/>
    <x v="2241"/>
    <x v="45"/>
    <x v="0"/>
    <x v="0"/>
    <x v="399"/>
    <x v="2357"/>
    <x v="2"/>
    <x v="2233"/>
  </r>
  <r>
    <x v="2"/>
    <x v="457"/>
    <x v="1046"/>
    <x v="5"/>
    <x v="1"/>
    <x v="17"/>
    <x v="2"/>
    <x v="1"/>
    <x v="646"/>
    <x v="1"/>
    <x v="6"/>
    <x v="3807"/>
    <x v="1572"/>
    <x v="3116"/>
    <x v="3808"/>
    <x v="3497"/>
    <x v="3069"/>
    <x v="5"/>
    <x v="0"/>
    <x v="1557"/>
    <x v="3793"/>
    <x v="115"/>
    <x v="3482"/>
  </r>
  <r>
    <x v="2"/>
    <x v="261"/>
    <x v="637"/>
    <x v="1"/>
    <x v="2"/>
    <x v="509"/>
    <x v="0"/>
    <x v="3"/>
    <x v="1254"/>
    <x v="1"/>
    <x v="10"/>
    <x v="1948"/>
    <x v="1834"/>
    <x v="1737"/>
    <x v="1948"/>
    <x v="1853"/>
    <x v="690"/>
    <x v="1"/>
    <x v="0"/>
    <x v="1812"/>
    <x v="1942"/>
    <x v="68"/>
    <x v="1845"/>
  </r>
  <r>
    <x v="2"/>
    <x v="261"/>
    <x v="637"/>
    <x v="1"/>
    <x v="2"/>
    <x v="509"/>
    <x v="0"/>
    <x v="3"/>
    <x v="517"/>
    <x v="2"/>
    <x v="7"/>
    <x v="3808"/>
    <x v="910"/>
    <x v="3117"/>
    <x v="3809"/>
    <x v="910"/>
    <x v="1095"/>
    <x v="1"/>
    <x v="0"/>
    <x v="903"/>
    <x v="3794"/>
    <x v="180"/>
    <x v="907"/>
  </r>
  <r>
    <x v="2"/>
    <x v="261"/>
    <x v="637"/>
    <x v="1"/>
    <x v="2"/>
    <x v="509"/>
    <x v="0"/>
    <x v="3"/>
    <x v="941"/>
    <x v="1"/>
    <x v="9"/>
    <x v="3809"/>
    <x v="3416"/>
    <x v="2261"/>
    <x v="3810"/>
    <x v="3498"/>
    <x v="532"/>
    <x v="1"/>
    <x v="0"/>
    <x v="3359"/>
    <x v="3795"/>
    <x v="440"/>
    <x v="3483"/>
  </r>
  <r>
    <x v="3"/>
    <x v="971"/>
    <x v="176"/>
    <x v="6"/>
    <x v="1"/>
    <x v="80"/>
    <x v="1"/>
    <x v="3"/>
    <x v="760"/>
    <x v="1"/>
    <x v="8"/>
    <x v="3810"/>
    <x v="3417"/>
    <x v="3118"/>
    <x v="3811"/>
    <x v="3499"/>
    <x v="243"/>
    <x v="7"/>
    <x v="0"/>
    <x v="3360"/>
    <x v="3796"/>
    <x v="225"/>
    <x v="3484"/>
  </r>
  <r>
    <x v="2"/>
    <x v="503"/>
    <x v="546"/>
    <x v="0"/>
    <x v="1"/>
    <x v="117"/>
    <x v="0"/>
    <x v="1"/>
    <x v="907"/>
    <x v="2"/>
    <x v="7"/>
    <x v="1232"/>
    <x v="1190"/>
    <x v="1103"/>
    <x v="1229"/>
    <x v="1195"/>
    <x v="1078"/>
    <x v="0"/>
    <x v="2"/>
    <x v="1181"/>
    <x v="1226"/>
    <x v="452"/>
    <x v="1188"/>
  </r>
  <r>
    <x v="2"/>
    <x v="503"/>
    <x v="546"/>
    <x v="0"/>
    <x v="1"/>
    <x v="117"/>
    <x v="0"/>
    <x v="1"/>
    <x v="829"/>
    <x v="1"/>
    <x v="13"/>
    <x v="3811"/>
    <x v="3418"/>
    <x v="3119"/>
    <x v="3812"/>
    <x v="3500"/>
    <x v="474"/>
    <x v="2"/>
    <x v="0"/>
    <x v="3361"/>
    <x v="3797"/>
    <x v="1"/>
    <x v="3485"/>
  </r>
  <r>
    <x v="3"/>
    <x v="359"/>
    <x v="102"/>
    <x v="3"/>
    <x v="0"/>
    <x v="107"/>
    <x v="0"/>
    <x v="2"/>
    <x v="979"/>
    <x v="1"/>
    <x v="8"/>
    <x v="3812"/>
    <x v="3419"/>
    <x v="3120"/>
    <x v="3813"/>
    <x v="3501"/>
    <x v="3070"/>
    <x v="8"/>
    <x v="0"/>
    <x v="3362"/>
    <x v="3798"/>
    <x v="1114"/>
    <x v="3486"/>
  </r>
  <r>
    <x v="2"/>
    <x v="414"/>
    <x v="999"/>
    <x v="4"/>
    <x v="1"/>
    <x v="708"/>
    <x v="0"/>
    <x v="3"/>
    <x v="124"/>
    <x v="0"/>
    <x v="5"/>
    <x v="3813"/>
    <x v="3420"/>
    <x v="3121"/>
    <x v="3814"/>
    <x v="3502"/>
    <x v="3071"/>
    <x v="1"/>
    <x v="2"/>
    <x v="3363"/>
    <x v="3799"/>
    <x v="1729"/>
    <x v="3487"/>
  </r>
  <r>
    <x v="2"/>
    <x v="506"/>
    <x v="1047"/>
    <x v="4"/>
    <x v="1"/>
    <x v="685"/>
    <x v="0"/>
    <x v="3"/>
    <x v="1203"/>
    <x v="1"/>
    <x v="8"/>
    <x v="3814"/>
    <x v="3421"/>
    <x v="3122"/>
    <x v="3815"/>
    <x v="3503"/>
    <x v="3072"/>
    <x v="4"/>
    <x v="6"/>
    <x v="3364"/>
    <x v="3800"/>
    <x v="1060"/>
    <x v="3488"/>
  </r>
  <r>
    <x v="1"/>
    <x v="972"/>
    <x v="958"/>
    <x v="0"/>
    <x v="0"/>
    <x v="348"/>
    <x v="0"/>
    <x v="2"/>
    <x v="682"/>
    <x v="1"/>
    <x v="14"/>
    <x v="3815"/>
    <x v="3422"/>
    <x v="3123"/>
    <x v="3816"/>
    <x v="3504"/>
    <x v="3073"/>
    <x v="2"/>
    <x v="2"/>
    <x v="3365"/>
    <x v="3801"/>
    <x v="1204"/>
    <x v="3489"/>
  </r>
  <r>
    <x v="2"/>
    <x v="530"/>
    <x v="1048"/>
    <x v="10"/>
    <x v="1"/>
    <x v="183"/>
    <x v="0"/>
    <x v="0"/>
    <x v="313"/>
    <x v="1"/>
    <x v="6"/>
    <x v="3816"/>
    <x v="12"/>
    <x v="3124"/>
    <x v="3817"/>
    <x v="12"/>
    <x v="3074"/>
    <x v="1"/>
    <x v="2"/>
    <x v="12"/>
    <x v="3802"/>
    <x v="373"/>
    <x v="12"/>
  </r>
  <r>
    <x v="3"/>
    <x v="796"/>
    <x v="1049"/>
    <x v="5"/>
    <x v="2"/>
    <x v="422"/>
    <x v="1"/>
    <x v="0"/>
    <x v="22"/>
    <x v="1"/>
    <x v="9"/>
    <x v="3817"/>
    <x v="3423"/>
    <x v="22"/>
    <x v="3818"/>
    <x v="3505"/>
    <x v="108"/>
    <x v="0"/>
    <x v="0"/>
    <x v="3366"/>
    <x v="3803"/>
    <x v="105"/>
    <x v="3490"/>
  </r>
  <r>
    <x v="3"/>
    <x v="796"/>
    <x v="1049"/>
    <x v="5"/>
    <x v="2"/>
    <x v="422"/>
    <x v="1"/>
    <x v="0"/>
    <x v="1659"/>
    <x v="0"/>
    <x v="0"/>
    <x v="3818"/>
    <x v="3424"/>
    <x v="3125"/>
    <x v="3819"/>
    <x v="3506"/>
    <x v="967"/>
    <x v="1"/>
    <x v="0"/>
    <x v="3367"/>
    <x v="3804"/>
    <x v="714"/>
    <x v="3491"/>
  </r>
  <r>
    <x v="3"/>
    <x v="796"/>
    <x v="1049"/>
    <x v="5"/>
    <x v="2"/>
    <x v="422"/>
    <x v="1"/>
    <x v="0"/>
    <x v="1091"/>
    <x v="2"/>
    <x v="7"/>
    <x v="3819"/>
    <x v="3425"/>
    <x v="3126"/>
    <x v="3820"/>
    <x v="3507"/>
    <x v="153"/>
    <x v="2"/>
    <x v="0"/>
    <x v="3368"/>
    <x v="3805"/>
    <x v="148"/>
    <x v="3492"/>
  </r>
  <r>
    <x v="3"/>
    <x v="796"/>
    <x v="1049"/>
    <x v="5"/>
    <x v="2"/>
    <x v="422"/>
    <x v="1"/>
    <x v="0"/>
    <x v="412"/>
    <x v="1"/>
    <x v="8"/>
    <x v="3820"/>
    <x v="3426"/>
    <x v="3127"/>
    <x v="3821"/>
    <x v="3508"/>
    <x v="3075"/>
    <x v="5"/>
    <x v="0"/>
    <x v="3369"/>
    <x v="3806"/>
    <x v="789"/>
    <x v="3493"/>
  </r>
  <r>
    <x v="3"/>
    <x v="796"/>
    <x v="1049"/>
    <x v="5"/>
    <x v="2"/>
    <x v="422"/>
    <x v="1"/>
    <x v="0"/>
    <x v="1480"/>
    <x v="2"/>
    <x v="7"/>
    <x v="3821"/>
    <x v="393"/>
    <x v="3128"/>
    <x v="3822"/>
    <x v="3509"/>
    <x v="1317"/>
    <x v="0"/>
    <x v="0"/>
    <x v="392"/>
    <x v="3807"/>
    <x v="559"/>
    <x v="3494"/>
  </r>
  <r>
    <x v="3"/>
    <x v="585"/>
    <x v="938"/>
    <x v="8"/>
    <x v="1"/>
    <x v="694"/>
    <x v="1"/>
    <x v="1"/>
    <x v="187"/>
    <x v="1"/>
    <x v="10"/>
    <x v="3822"/>
    <x v="3427"/>
    <x v="2524"/>
    <x v="3823"/>
    <x v="3510"/>
    <x v="3076"/>
    <x v="1"/>
    <x v="0"/>
    <x v="3370"/>
    <x v="3808"/>
    <x v="519"/>
    <x v="3495"/>
  </r>
  <r>
    <x v="3"/>
    <x v="708"/>
    <x v="647"/>
    <x v="10"/>
    <x v="1"/>
    <x v="52"/>
    <x v="0"/>
    <x v="2"/>
    <x v="1496"/>
    <x v="0"/>
    <x v="1"/>
    <x v="3823"/>
    <x v="3428"/>
    <x v="3129"/>
    <x v="3824"/>
    <x v="3511"/>
    <x v="298"/>
    <x v="5"/>
    <x v="0"/>
    <x v="3371"/>
    <x v="3809"/>
    <x v="93"/>
    <x v="3496"/>
  </r>
  <r>
    <x v="3"/>
    <x v="32"/>
    <x v="947"/>
    <x v="8"/>
    <x v="3"/>
    <x v="299"/>
    <x v="0"/>
    <x v="3"/>
    <x v="1559"/>
    <x v="1"/>
    <x v="6"/>
    <x v="3824"/>
    <x v="422"/>
    <x v="2698"/>
    <x v="3825"/>
    <x v="424"/>
    <x v="3077"/>
    <x v="1"/>
    <x v="0"/>
    <x v="421"/>
    <x v="3810"/>
    <x v="1730"/>
    <x v="425"/>
  </r>
  <r>
    <x v="0"/>
    <x v="54"/>
    <x v="281"/>
    <x v="0"/>
    <x v="0"/>
    <x v="275"/>
    <x v="0"/>
    <x v="0"/>
    <x v="659"/>
    <x v="1"/>
    <x v="13"/>
    <x v="3825"/>
    <x v="3429"/>
    <x v="758"/>
    <x v="3826"/>
    <x v="3512"/>
    <x v="3078"/>
    <x v="4"/>
    <x v="0"/>
    <x v="3372"/>
    <x v="3811"/>
    <x v="634"/>
    <x v="3497"/>
  </r>
  <r>
    <x v="0"/>
    <x v="54"/>
    <x v="281"/>
    <x v="0"/>
    <x v="0"/>
    <x v="275"/>
    <x v="0"/>
    <x v="0"/>
    <x v="1596"/>
    <x v="1"/>
    <x v="6"/>
    <x v="3826"/>
    <x v="3430"/>
    <x v="3130"/>
    <x v="3827"/>
    <x v="3513"/>
    <x v="191"/>
    <x v="1"/>
    <x v="0"/>
    <x v="3373"/>
    <x v="3812"/>
    <x v="136"/>
    <x v="3498"/>
  </r>
  <r>
    <x v="0"/>
    <x v="54"/>
    <x v="281"/>
    <x v="0"/>
    <x v="0"/>
    <x v="275"/>
    <x v="0"/>
    <x v="0"/>
    <x v="763"/>
    <x v="0"/>
    <x v="5"/>
    <x v="942"/>
    <x v="913"/>
    <x v="893"/>
    <x v="941"/>
    <x v="913"/>
    <x v="852"/>
    <x v="2"/>
    <x v="0"/>
    <x v="906"/>
    <x v="939"/>
    <x v="649"/>
    <x v="910"/>
  </r>
  <r>
    <x v="0"/>
    <x v="54"/>
    <x v="281"/>
    <x v="0"/>
    <x v="0"/>
    <x v="275"/>
    <x v="0"/>
    <x v="0"/>
    <x v="1452"/>
    <x v="1"/>
    <x v="6"/>
    <x v="3827"/>
    <x v="3431"/>
    <x v="3131"/>
    <x v="3828"/>
    <x v="3514"/>
    <x v="415"/>
    <x v="7"/>
    <x v="0"/>
    <x v="3374"/>
    <x v="3813"/>
    <x v="366"/>
    <x v="3499"/>
  </r>
  <r>
    <x v="0"/>
    <x v="54"/>
    <x v="281"/>
    <x v="0"/>
    <x v="0"/>
    <x v="275"/>
    <x v="0"/>
    <x v="0"/>
    <x v="1660"/>
    <x v="0"/>
    <x v="3"/>
    <x v="3828"/>
    <x v="3432"/>
    <x v="3132"/>
    <x v="3829"/>
    <x v="3515"/>
    <x v="3079"/>
    <x v="1"/>
    <x v="0"/>
    <x v="3375"/>
    <x v="3814"/>
    <x v="653"/>
    <x v="3500"/>
  </r>
  <r>
    <x v="0"/>
    <x v="973"/>
    <x v="588"/>
    <x v="5"/>
    <x v="1"/>
    <x v="558"/>
    <x v="0"/>
    <x v="2"/>
    <x v="634"/>
    <x v="1"/>
    <x v="8"/>
    <x v="3829"/>
    <x v="3433"/>
    <x v="3133"/>
    <x v="3830"/>
    <x v="3516"/>
    <x v="3080"/>
    <x v="7"/>
    <x v="3"/>
    <x v="3376"/>
    <x v="3815"/>
    <x v="1731"/>
    <x v="3501"/>
  </r>
  <r>
    <x v="0"/>
    <x v="973"/>
    <x v="588"/>
    <x v="5"/>
    <x v="1"/>
    <x v="558"/>
    <x v="0"/>
    <x v="2"/>
    <x v="1661"/>
    <x v="1"/>
    <x v="6"/>
    <x v="3830"/>
    <x v="3434"/>
    <x v="3134"/>
    <x v="3831"/>
    <x v="3517"/>
    <x v="3081"/>
    <x v="3"/>
    <x v="2"/>
    <x v="3377"/>
    <x v="3816"/>
    <x v="1732"/>
    <x v="3502"/>
  </r>
  <r>
    <x v="0"/>
    <x v="973"/>
    <x v="588"/>
    <x v="5"/>
    <x v="1"/>
    <x v="558"/>
    <x v="0"/>
    <x v="2"/>
    <x v="1324"/>
    <x v="1"/>
    <x v="9"/>
    <x v="3831"/>
    <x v="3435"/>
    <x v="3135"/>
    <x v="3832"/>
    <x v="3518"/>
    <x v="3082"/>
    <x v="1"/>
    <x v="3"/>
    <x v="3378"/>
    <x v="3817"/>
    <x v="1733"/>
    <x v="3503"/>
  </r>
  <r>
    <x v="0"/>
    <x v="797"/>
    <x v="771"/>
    <x v="4"/>
    <x v="1"/>
    <x v="363"/>
    <x v="0"/>
    <x v="2"/>
    <x v="1193"/>
    <x v="1"/>
    <x v="10"/>
    <x v="574"/>
    <x v="564"/>
    <x v="12"/>
    <x v="574"/>
    <x v="564"/>
    <x v="546"/>
    <x v="0"/>
    <x v="2"/>
    <x v="563"/>
    <x v="572"/>
    <x v="154"/>
    <x v="565"/>
  </r>
  <r>
    <x v="0"/>
    <x v="797"/>
    <x v="771"/>
    <x v="4"/>
    <x v="1"/>
    <x v="363"/>
    <x v="0"/>
    <x v="2"/>
    <x v="956"/>
    <x v="1"/>
    <x v="10"/>
    <x v="1275"/>
    <x v="209"/>
    <x v="1180"/>
    <x v="1271"/>
    <x v="1237"/>
    <x v="1114"/>
    <x v="4"/>
    <x v="2"/>
    <x v="208"/>
    <x v="1267"/>
    <x v="796"/>
    <x v="1230"/>
  </r>
  <r>
    <x v="0"/>
    <x v="405"/>
    <x v="1050"/>
    <x v="7"/>
    <x v="1"/>
    <x v="589"/>
    <x v="0"/>
    <x v="2"/>
    <x v="989"/>
    <x v="2"/>
    <x v="11"/>
    <x v="3832"/>
    <x v="3436"/>
    <x v="2642"/>
    <x v="3833"/>
    <x v="3519"/>
    <x v="3083"/>
    <x v="7"/>
    <x v="0"/>
    <x v="3379"/>
    <x v="3818"/>
    <x v="1734"/>
    <x v="3504"/>
  </r>
  <r>
    <x v="0"/>
    <x v="405"/>
    <x v="1050"/>
    <x v="7"/>
    <x v="1"/>
    <x v="589"/>
    <x v="0"/>
    <x v="2"/>
    <x v="1662"/>
    <x v="1"/>
    <x v="4"/>
    <x v="3833"/>
    <x v="3437"/>
    <x v="3136"/>
    <x v="3834"/>
    <x v="3520"/>
    <x v="3084"/>
    <x v="2"/>
    <x v="0"/>
    <x v="3380"/>
    <x v="3819"/>
    <x v="1477"/>
    <x v="3505"/>
  </r>
  <r>
    <x v="0"/>
    <x v="405"/>
    <x v="1050"/>
    <x v="7"/>
    <x v="1"/>
    <x v="589"/>
    <x v="0"/>
    <x v="2"/>
    <x v="1663"/>
    <x v="1"/>
    <x v="6"/>
    <x v="3834"/>
    <x v="3438"/>
    <x v="2086"/>
    <x v="3835"/>
    <x v="3521"/>
    <x v="2977"/>
    <x v="2"/>
    <x v="0"/>
    <x v="2640"/>
    <x v="3820"/>
    <x v="945"/>
    <x v="2720"/>
  </r>
  <r>
    <x v="0"/>
    <x v="405"/>
    <x v="1050"/>
    <x v="7"/>
    <x v="1"/>
    <x v="589"/>
    <x v="0"/>
    <x v="2"/>
    <x v="1009"/>
    <x v="1"/>
    <x v="10"/>
    <x v="56"/>
    <x v="56"/>
    <x v="56"/>
    <x v="56"/>
    <x v="56"/>
    <x v="56"/>
    <x v="2"/>
    <x v="0"/>
    <x v="56"/>
    <x v="56"/>
    <x v="55"/>
    <x v="56"/>
  </r>
  <r>
    <x v="2"/>
    <x v="912"/>
    <x v="683"/>
    <x v="0"/>
    <x v="1"/>
    <x v="256"/>
    <x v="2"/>
    <x v="2"/>
    <x v="1358"/>
    <x v="1"/>
    <x v="12"/>
    <x v="2820"/>
    <x v="2598"/>
    <x v="2410"/>
    <x v="2816"/>
    <x v="2644"/>
    <x v="2193"/>
    <x v="2"/>
    <x v="0"/>
    <x v="2561"/>
    <x v="2808"/>
    <x v="153"/>
    <x v="2635"/>
  </r>
  <r>
    <x v="2"/>
    <x v="912"/>
    <x v="683"/>
    <x v="0"/>
    <x v="1"/>
    <x v="256"/>
    <x v="2"/>
    <x v="2"/>
    <x v="1436"/>
    <x v="1"/>
    <x v="10"/>
    <x v="3835"/>
    <x v="3439"/>
    <x v="1536"/>
    <x v="3836"/>
    <x v="3522"/>
    <x v="3085"/>
    <x v="5"/>
    <x v="0"/>
    <x v="3381"/>
    <x v="3821"/>
    <x v="393"/>
    <x v="3506"/>
  </r>
  <r>
    <x v="2"/>
    <x v="912"/>
    <x v="683"/>
    <x v="0"/>
    <x v="1"/>
    <x v="256"/>
    <x v="2"/>
    <x v="2"/>
    <x v="24"/>
    <x v="1"/>
    <x v="8"/>
    <x v="3836"/>
    <x v="2812"/>
    <x v="2723"/>
    <x v="3837"/>
    <x v="2869"/>
    <x v="1771"/>
    <x v="4"/>
    <x v="0"/>
    <x v="2769"/>
    <x v="3822"/>
    <x v="97"/>
    <x v="2859"/>
  </r>
  <r>
    <x v="2"/>
    <x v="912"/>
    <x v="683"/>
    <x v="0"/>
    <x v="1"/>
    <x v="256"/>
    <x v="2"/>
    <x v="2"/>
    <x v="298"/>
    <x v="1"/>
    <x v="4"/>
    <x v="3837"/>
    <x v="3440"/>
    <x v="3137"/>
    <x v="3838"/>
    <x v="3523"/>
    <x v="3086"/>
    <x v="2"/>
    <x v="0"/>
    <x v="3382"/>
    <x v="3823"/>
    <x v="94"/>
    <x v="3507"/>
  </r>
  <r>
    <x v="1"/>
    <x v="974"/>
    <x v="687"/>
    <x v="1"/>
    <x v="1"/>
    <x v="109"/>
    <x v="0"/>
    <x v="1"/>
    <x v="545"/>
    <x v="0"/>
    <x v="5"/>
    <x v="3838"/>
    <x v="2425"/>
    <x v="3138"/>
    <x v="3839"/>
    <x v="2463"/>
    <x v="525"/>
    <x v="0"/>
    <x v="0"/>
    <x v="2391"/>
    <x v="3824"/>
    <x v="77"/>
    <x v="2452"/>
  </r>
  <r>
    <x v="1"/>
    <x v="974"/>
    <x v="687"/>
    <x v="1"/>
    <x v="1"/>
    <x v="109"/>
    <x v="0"/>
    <x v="1"/>
    <x v="1114"/>
    <x v="1"/>
    <x v="10"/>
    <x v="90"/>
    <x v="90"/>
    <x v="88"/>
    <x v="90"/>
    <x v="89"/>
    <x v="90"/>
    <x v="7"/>
    <x v="0"/>
    <x v="90"/>
    <x v="90"/>
    <x v="86"/>
    <x v="89"/>
  </r>
  <r>
    <x v="1"/>
    <x v="974"/>
    <x v="687"/>
    <x v="1"/>
    <x v="1"/>
    <x v="109"/>
    <x v="0"/>
    <x v="1"/>
    <x v="633"/>
    <x v="1"/>
    <x v="12"/>
    <x v="757"/>
    <x v="740"/>
    <x v="726"/>
    <x v="756"/>
    <x v="740"/>
    <x v="139"/>
    <x v="1"/>
    <x v="0"/>
    <x v="737"/>
    <x v="755"/>
    <x v="565"/>
    <x v="737"/>
  </r>
  <r>
    <x v="0"/>
    <x v="975"/>
    <x v="946"/>
    <x v="7"/>
    <x v="2"/>
    <x v="731"/>
    <x v="0"/>
    <x v="1"/>
    <x v="534"/>
    <x v="0"/>
    <x v="5"/>
    <x v="3839"/>
    <x v="3441"/>
    <x v="2218"/>
    <x v="3840"/>
    <x v="3524"/>
    <x v="3087"/>
    <x v="2"/>
    <x v="0"/>
    <x v="3383"/>
    <x v="3825"/>
    <x v="1420"/>
    <x v="3508"/>
  </r>
  <r>
    <x v="0"/>
    <x v="975"/>
    <x v="946"/>
    <x v="7"/>
    <x v="2"/>
    <x v="731"/>
    <x v="0"/>
    <x v="1"/>
    <x v="1664"/>
    <x v="1"/>
    <x v="12"/>
    <x v="3840"/>
    <x v="3442"/>
    <x v="3139"/>
    <x v="3841"/>
    <x v="3525"/>
    <x v="2"/>
    <x v="0"/>
    <x v="0"/>
    <x v="3384"/>
    <x v="3826"/>
    <x v="2"/>
    <x v="3509"/>
  </r>
  <r>
    <x v="0"/>
    <x v="975"/>
    <x v="946"/>
    <x v="7"/>
    <x v="2"/>
    <x v="731"/>
    <x v="0"/>
    <x v="1"/>
    <x v="789"/>
    <x v="0"/>
    <x v="0"/>
    <x v="3841"/>
    <x v="3443"/>
    <x v="3140"/>
    <x v="3842"/>
    <x v="3526"/>
    <x v="3088"/>
    <x v="2"/>
    <x v="11"/>
    <x v="3385"/>
    <x v="3827"/>
    <x v="1735"/>
    <x v="3510"/>
  </r>
  <r>
    <x v="0"/>
    <x v="975"/>
    <x v="946"/>
    <x v="7"/>
    <x v="2"/>
    <x v="731"/>
    <x v="0"/>
    <x v="1"/>
    <x v="700"/>
    <x v="1"/>
    <x v="4"/>
    <x v="3842"/>
    <x v="3444"/>
    <x v="808"/>
    <x v="3843"/>
    <x v="3527"/>
    <x v="3089"/>
    <x v="4"/>
    <x v="0"/>
    <x v="3386"/>
    <x v="3828"/>
    <x v="1736"/>
    <x v="3511"/>
  </r>
  <r>
    <x v="1"/>
    <x v="37"/>
    <x v="37"/>
    <x v="8"/>
    <x v="1"/>
    <x v="357"/>
    <x v="2"/>
    <x v="1"/>
    <x v="394"/>
    <x v="0"/>
    <x v="1"/>
    <x v="3843"/>
    <x v="435"/>
    <x v="3141"/>
    <x v="3844"/>
    <x v="437"/>
    <x v="3090"/>
    <x v="0"/>
    <x v="2"/>
    <x v="434"/>
    <x v="3829"/>
    <x v="1737"/>
    <x v="438"/>
  </r>
  <r>
    <x v="1"/>
    <x v="37"/>
    <x v="37"/>
    <x v="8"/>
    <x v="1"/>
    <x v="357"/>
    <x v="2"/>
    <x v="1"/>
    <x v="122"/>
    <x v="1"/>
    <x v="8"/>
    <x v="3844"/>
    <x v="3120"/>
    <x v="3142"/>
    <x v="3845"/>
    <x v="3191"/>
    <x v="3091"/>
    <x v="0"/>
    <x v="2"/>
    <x v="2925"/>
    <x v="3830"/>
    <x v="569"/>
    <x v="3025"/>
  </r>
  <r>
    <x v="3"/>
    <x v="783"/>
    <x v="948"/>
    <x v="6"/>
    <x v="1"/>
    <x v="430"/>
    <x v="0"/>
    <x v="1"/>
    <x v="1184"/>
    <x v="1"/>
    <x v="10"/>
    <x v="1775"/>
    <x v="1690"/>
    <x v="610"/>
    <x v="1774"/>
    <x v="1703"/>
    <x v="1525"/>
    <x v="2"/>
    <x v="0"/>
    <x v="1672"/>
    <x v="1770"/>
    <x v="153"/>
    <x v="1695"/>
  </r>
  <r>
    <x v="3"/>
    <x v="677"/>
    <x v="1051"/>
    <x v="10"/>
    <x v="1"/>
    <x v="339"/>
    <x v="0"/>
    <x v="1"/>
    <x v="465"/>
    <x v="1"/>
    <x v="14"/>
    <x v="3845"/>
    <x v="3445"/>
    <x v="501"/>
    <x v="3846"/>
    <x v="3528"/>
    <x v="3092"/>
    <x v="0"/>
    <x v="2"/>
    <x v="3387"/>
    <x v="3831"/>
    <x v="908"/>
    <x v="3512"/>
  </r>
  <r>
    <x v="3"/>
    <x v="394"/>
    <x v="147"/>
    <x v="8"/>
    <x v="2"/>
    <x v="284"/>
    <x v="2"/>
    <x v="1"/>
    <x v="514"/>
    <x v="0"/>
    <x v="5"/>
    <x v="3846"/>
    <x v="3446"/>
    <x v="3143"/>
    <x v="3847"/>
    <x v="3529"/>
    <x v="3093"/>
    <x v="7"/>
    <x v="2"/>
    <x v="3388"/>
    <x v="3832"/>
    <x v="536"/>
    <x v="3513"/>
  </r>
  <r>
    <x v="3"/>
    <x v="394"/>
    <x v="147"/>
    <x v="8"/>
    <x v="2"/>
    <x v="284"/>
    <x v="2"/>
    <x v="1"/>
    <x v="196"/>
    <x v="1"/>
    <x v="4"/>
    <x v="3086"/>
    <x v="2815"/>
    <x v="1177"/>
    <x v="3086"/>
    <x v="2873"/>
    <x v="2504"/>
    <x v="0"/>
    <x v="2"/>
    <x v="2772"/>
    <x v="3078"/>
    <x v="1496"/>
    <x v="2863"/>
  </r>
  <r>
    <x v="3"/>
    <x v="394"/>
    <x v="147"/>
    <x v="8"/>
    <x v="2"/>
    <x v="284"/>
    <x v="2"/>
    <x v="1"/>
    <x v="151"/>
    <x v="2"/>
    <x v="11"/>
    <x v="159"/>
    <x v="158"/>
    <x v="154"/>
    <x v="159"/>
    <x v="158"/>
    <x v="157"/>
    <x v="0"/>
    <x v="2"/>
    <x v="157"/>
    <x v="159"/>
    <x v="152"/>
    <x v="158"/>
  </r>
  <r>
    <x v="3"/>
    <x v="394"/>
    <x v="147"/>
    <x v="8"/>
    <x v="2"/>
    <x v="284"/>
    <x v="2"/>
    <x v="1"/>
    <x v="1242"/>
    <x v="1"/>
    <x v="8"/>
    <x v="2152"/>
    <x v="2022"/>
    <x v="1900"/>
    <x v="2152"/>
    <x v="2043"/>
    <x v="1801"/>
    <x v="4"/>
    <x v="6"/>
    <x v="1996"/>
    <x v="2148"/>
    <x v="1168"/>
    <x v="2035"/>
  </r>
  <r>
    <x v="3"/>
    <x v="394"/>
    <x v="147"/>
    <x v="8"/>
    <x v="2"/>
    <x v="284"/>
    <x v="2"/>
    <x v="1"/>
    <x v="1665"/>
    <x v="1"/>
    <x v="10"/>
    <x v="1193"/>
    <x v="648"/>
    <x v="381"/>
    <x v="1189"/>
    <x v="647"/>
    <x v="1049"/>
    <x v="1"/>
    <x v="2"/>
    <x v="646"/>
    <x v="1186"/>
    <x v="341"/>
    <x v="646"/>
  </r>
  <r>
    <x v="3"/>
    <x v="394"/>
    <x v="147"/>
    <x v="8"/>
    <x v="2"/>
    <x v="284"/>
    <x v="2"/>
    <x v="1"/>
    <x v="164"/>
    <x v="1"/>
    <x v="9"/>
    <x v="3847"/>
    <x v="3447"/>
    <x v="3144"/>
    <x v="3848"/>
    <x v="3530"/>
    <x v="3094"/>
    <x v="0"/>
    <x v="2"/>
    <x v="3389"/>
    <x v="3833"/>
    <x v="457"/>
    <x v="3514"/>
  </r>
  <r>
    <x v="1"/>
    <x v="976"/>
    <x v="1052"/>
    <x v="6"/>
    <x v="1"/>
    <x v="374"/>
    <x v="1"/>
    <x v="1"/>
    <x v="925"/>
    <x v="1"/>
    <x v="8"/>
    <x v="3848"/>
    <x v="106"/>
    <x v="2265"/>
    <x v="3849"/>
    <x v="106"/>
    <x v="3095"/>
    <x v="7"/>
    <x v="2"/>
    <x v="106"/>
    <x v="3834"/>
    <x v="689"/>
    <x v="106"/>
  </r>
  <r>
    <x v="3"/>
    <x v="221"/>
    <x v="670"/>
    <x v="0"/>
    <x v="1"/>
    <x v="567"/>
    <x v="0"/>
    <x v="3"/>
    <x v="853"/>
    <x v="1"/>
    <x v="6"/>
    <x v="3849"/>
    <x v="3448"/>
    <x v="3145"/>
    <x v="3850"/>
    <x v="3531"/>
    <x v="655"/>
    <x v="6"/>
    <x v="0"/>
    <x v="3390"/>
    <x v="3835"/>
    <x v="94"/>
    <x v="3515"/>
  </r>
  <r>
    <x v="3"/>
    <x v="221"/>
    <x v="670"/>
    <x v="0"/>
    <x v="1"/>
    <x v="567"/>
    <x v="0"/>
    <x v="3"/>
    <x v="970"/>
    <x v="1"/>
    <x v="12"/>
    <x v="1299"/>
    <x v="1254"/>
    <x v="1204"/>
    <x v="1296"/>
    <x v="1260"/>
    <x v="2"/>
    <x v="0"/>
    <x v="0"/>
    <x v="1244"/>
    <x v="1292"/>
    <x v="2"/>
    <x v="1253"/>
  </r>
  <r>
    <x v="3"/>
    <x v="221"/>
    <x v="670"/>
    <x v="0"/>
    <x v="1"/>
    <x v="567"/>
    <x v="0"/>
    <x v="3"/>
    <x v="1333"/>
    <x v="0"/>
    <x v="0"/>
    <x v="3850"/>
    <x v="245"/>
    <x v="3146"/>
    <x v="3851"/>
    <x v="245"/>
    <x v="3096"/>
    <x v="0"/>
    <x v="2"/>
    <x v="244"/>
    <x v="3836"/>
    <x v="771"/>
    <x v="245"/>
  </r>
  <r>
    <x v="3"/>
    <x v="221"/>
    <x v="670"/>
    <x v="0"/>
    <x v="1"/>
    <x v="567"/>
    <x v="0"/>
    <x v="3"/>
    <x v="1193"/>
    <x v="1"/>
    <x v="10"/>
    <x v="91"/>
    <x v="91"/>
    <x v="88"/>
    <x v="91"/>
    <x v="90"/>
    <x v="58"/>
    <x v="0"/>
    <x v="0"/>
    <x v="91"/>
    <x v="91"/>
    <x v="87"/>
    <x v="90"/>
  </r>
  <r>
    <x v="3"/>
    <x v="540"/>
    <x v="582"/>
    <x v="5"/>
    <x v="1"/>
    <x v="137"/>
    <x v="1"/>
    <x v="3"/>
    <x v="1534"/>
    <x v="0"/>
    <x v="1"/>
    <x v="3851"/>
    <x v="3449"/>
    <x v="3147"/>
    <x v="3852"/>
    <x v="3532"/>
    <x v="3097"/>
    <x v="1"/>
    <x v="4"/>
    <x v="3391"/>
    <x v="3837"/>
    <x v="1278"/>
    <x v="3516"/>
  </r>
  <r>
    <x v="3"/>
    <x v="365"/>
    <x v="289"/>
    <x v="8"/>
    <x v="3"/>
    <x v="67"/>
    <x v="2"/>
    <x v="3"/>
    <x v="1209"/>
    <x v="0"/>
    <x v="1"/>
    <x v="3852"/>
    <x v="1357"/>
    <x v="3148"/>
    <x v="3853"/>
    <x v="1365"/>
    <x v="3098"/>
    <x v="7"/>
    <x v="4"/>
    <x v="1346"/>
    <x v="3838"/>
    <x v="1738"/>
    <x v="1359"/>
  </r>
  <r>
    <x v="3"/>
    <x v="365"/>
    <x v="289"/>
    <x v="8"/>
    <x v="3"/>
    <x v="67"/>
    <x v="2"/>
    <x v="3"/>
    <x v="409"/>
    <x v="2"/>
    <x v="11"/>
    <x v="3853"/>
    <x v="2003"/>
    <x v="1260"/>
    <x v="3854"/>
    <x v="2024"/>
    <x v="3099"/>
    <x v="1"/>
    <x v="2"/>
    <x v="1977"/>
    <x v="3839"/>
    <x v="155"/>
    <x v="2016"/>
  </r>
  <r>
    <x v="3"/>
    <x v="365"/>
    <x v="289"/>
    <x v="8"/>
    <x v="3"/>
    <x v="67"/>
    <x v="2"/>
    <x v="3"/>
    <x v="1666"/>
    <x v="0"/>
    <x v="3"/>
    <x v="3854"/>
    <x v="2494"/>
    <x v="3149"/>
    <x v="3855"/>
    <x v="2536"/>
    <x v="3100"/>
    <x v="0"/>
    <x v="10"/>
    <x v="2458"/>
    <x v="3840"/>
    <x v="1739"/>
    <x v="2526"/>
  </r>
  <r>
    <x v="3"/>
    <x v="365"/>
    <x v="289"/>
    <x v="8"/>
    <x v="3"/>
    <x v="67"/>
    <x v="2"/>
    <x v="3"/>
    <x v="1290"/>
    <x v="1"/>
    <x v="10"/>
    <x v="12"/>
    <x v="12"/>
    <x v="12"/>
    <x v="12"/>
    <x v="12"/>
    <x v="12"/>
    <x v="1"/>
    <x v="2"/>
    <x v="12"/>
    <x v="12"/>
    <x v="12"/>
    <x v="12"/>
  </r>
  <r>
    <x v="3"/>
    <x v="365"/>
    <x v="289"/>
    <x v="8"/>
    <x v="3"/>
    <x v="67"/>
    <x v="2"/>
    <x v="3"/>
    <x v="1494"/>
    <x v="0"/>
    <x v="5"/>
    <x v="3855"/>
    <x v="3450"/>
    <x v="3150"/>
    <x v="3856"/>
    <x v="3533"/>
    <x v="3101"/>
    <x v="4"/>
    <x v="2"/>
    <x v="3392"/>
    <x v="3841"/>
    <x v="450"/>
    <x v="3517"/>
  </r>
  <r>
    <x v="3"/>
    <x v="365"/>
    <x v="289"/>
    <x v="8"/>
    <x v="3"/>
    <x v="67"/>
    <x v="2"/>
    <x v="3"/>
    <x v="1610"/>
    <x v="1"/>
    <x v="10"/>
    <x v="593"/>
    <x v="583"/>
    <x v="571"/>
    <x v="593"/>
    <x v="583"/>
    <x v="565"/>
    <x v="0"/>
    <x v="2"/>
    <x v="582"/>
    <x v="591"/>
    <x v="192"/>
    <x v="584"/>
  </r>
  <r>
    <x v="3"/>
    <x v="760"/>
    <x v="661"/>
    <x v="2"/>
    <x v="3"/>
    <x v="379"/>
    <x v="0"/>
    <x v="2"/>
    <x v="1667"/>
    <x v="1"/>
    <x v="4"/>
    <x v="3856"/>
    <x v="3451"/>
    <x v="3151"/>
    <x v="3857"/>
    <x v="3534"/>
    <x v="3102"/>
    <x v="1"/>
    <x v="0"/>
    <x v="3393"/>
    <x v="3842"/>
    <x v="1740"/>
    <x v="3518"/>
  </r>
  <r>
    <x v="3"/>
    <x v="760"/>
    <x v="661"/>
    <x v="2"/>
    <x v="3"/>
    <x v="379"/>
    <x v="0"/>
    <x v="2"/>
    <x v="209"/>
    <x v="0"/>
    <x v="3"/>
    <x v="3857"/>
    <x v="3452"/>
    <x v="3152"/>
    <x v="3858"/>
    <x v="3535"/>
    <x v="645"/>
    <x v="0"/>
    <x v="0"/>
    <x v="3394"/>
    <x v="3843"/>
    <x v="1015"/>
    <x v="3519"/>
  </r>
  <r>
    <x v="2"/>
    <x v="977"/>
    <x v="1053"/>
    <x v="10"/>
    <x v="1"/>
    <x v="303"/>
    <x v="0"/>
    <x v="3"/>
    <x v="1668"/>
    <x v="1"/>
    <x v="10"/>
    <x v="1798"/>
    <x v="1709"/>
    <x v="1613"/>
    <x v="1797"/>
    <x v="1722"/>
    <x v="1541"/>
    <x v="2"/>
    <x v="0"/>
    <x v="1691"/>
    <x v="1792"/>
    <x v="142"/>
    <x v="1714"/>
  </r>
  <r>
    <x v="0"/>
    <x v="54"/>
    <x v="281"/>
    <x v="0"/>
    <x v="1"/>
    <x v="190"/>
    <x v="0"/>
    <x v="1"/>
    <x v="845"/>
    <x v="1"/>
    <x v="13"/>
    <x v="3858"/>
    <x v="53"/>
    <x v="1006"/>
    <x v="3859"/>
    <x v="53"/>
    <x v="3103"/>
    <x v="3"/>
    <x v="0"/>
    <x v="53"/>
    <x v="3844"/>
    <x v="651"/>
    <x v="53"/>
  </r>
  <r>
    <x v="0"/>
    <x v="54"/>
    <x v="281"/>
    <x v="0"/>
    <x v="1"/>
    <x v="190"/>
    <x v="0"/>
    <x v="1"/>
    <x v="1656"/>
    <x v="1"/>
    <x v="9"/>
    <x v="3859"/>
    <x v="3453"/>
    <x v="3153"/>
    <x v="3860"/>
    <x v="3536"/>
    <x v="807"/>
    <x v="0"/>
    <x v="0"/>
    <x v="3395"/>
    <x v="3845"/>
    <x v="594"/>
    <x v="3520"/>
  </r>
  <r>
    <x v="0"/>
    <x v="54"/>
    <x v="281"/>
    <x v="0"/>
    <x v="1"/>
    <x v="190"/>
    <x v="0"/>
    <x v="1"/>
    <x v="109"/>
    <x v="1"/>
    <x v="8"/>
    <x v="3860"/>
    <x v="2256"/>
    <x v="3154"/>
    <x v="3861"/>
    <x v="3537"/>
    <x v="3104"/>
    <x v="13"/>
    <x v="2"/>
    <x v="2226"/>
    <x v="3846"/>
    <x v="1741"/>
    <x v="3521"/>
  </r>
  <r>
    <x v="0"/>
    <x v="54"/>
    <x v="281"/>
    <x v="0"/>
    <x v="1"/>
    <x v="190"/>
    <x v="0"/>
    <x v="1"/>
    <x v="1669"/>
    <x v="1"/>
    <x v="10"/>
    <x v="2438"/>
    <x v="2279"/>
    <x v="1888"/>
    <x v="2435"/>
    <x v="2308"/>
    <x v="1343"/>
    <x v="1"/>
    <x v="0"/>
    <x v="2248"/>
    <x v="2427"/>
    <x v="1073"/>
    <x v="2299"/>
  </r>
  <r>
    <x v="0"/>
    <x v="54"/>
    <x v="281"/>
    <x v="0"/>
    <x v="1"/>
    <x v="190"/>
    <x v="0"/>
    <x v="1"/>
    <x v="699"/>
    <x v="1"/>
    <x v="8"/>
    <x v="3861"/>
    <x v="3454"/>
    <x v="807"/>
    <x v="3862"/>
    <x v="305"/>
    <x v="3105"/>
    <x v="0"/>
    <x v="2"/>
    <x v="3396"/>
    <x v="3847"/>
    <x v="199"/>
    <x v="3522"/>
  </r>
  <r>
    <x v="0"/>
    <x v="54"/>
    <x v="281"/>
    <x v="0"/>
    <x v="1"/>
    <x v="190"/>
    <x v="0"/>
    <x v="1"/>
    <x v="1231"/>
    <x v="1"/>
    <x v="10"/>
    <x v="552"/>
    <x v="542"/>
    <x v="538"/>
    <x v="553"/>
    <x v="542"/>
    <x v="525"/>
    <x v="1"/>
    <x v="0"/>
    <x v="541"/>
    <x v="551"/>
    <x v="126"/>
    <x v="543"/>
  </r>
  <r>
    <x v="0"/>
    <x v="54"/>
    <x v="281"/>
    <x v="0"/>
    <x v="1"/>
    <x v="190"/>
    <x v="0"/>
    <x v="1"/>
    <x v="1078"/>
    <x v="1"/>
    <x v="10"/>
    <x v="1975"/>
    <x v="1859"/>
    <x v="1761"/>
    <x v="1975"/>
    <x v="1878"/>
    <x v="130"/>
    <x v="1"/>
    <x v="0"/>
    <x v="1836"/>
    <x v="1969"/>
    <x v="126"/>
    <x v="1871"/>
  </r>
  <r>
    <x v="1"/>
    <x v="577"/>
    <x v="835"/>
    <x v="8"/>
    <x v="1"/>
    <x v="402"/>
    <x v="2"/>
    <x v="2"/>
    <x v="1526"/>
    <x v="1"/>
    <x v="8"/>
    <x v="3862"/>
    <x v="3455"/>
    <x v="2984"/>
    <x v="3863"/>
    <x v="3538"/>
    <x v="3106"/>
    <x v="2"/>
    <x v="3"/>
    <x v="3397"/>
    <x v="3848"/>
    <x v="1742"/>
    <x v="3523"/>
  </r>
  <r>
    <x v="1"/>
    <x v="577"/>
    <x v="835"/>
    <x v="8"/>
    <x v="1"/>
    <x v="402"/>
    <x v="2"/>
    <x v="2"/>
    <x v="1511"/>
    <x v="1"/>
    <x v="14"/>
    <x v="3863"/>
    <x v="3456"/>
    <x v="3155"/>
    <x v="3864"/>
    <x v="3539"/>
    <x v="3107"/>
    <x v="6"/>
    <x v="2"/>
    <x v="3398"/>
    <x v="3849"/>
    <x v="1743"/>
    <x v="3524"/>
  </r>
  <r>
    <x v="1"/>
    <x v="577"/>
    <x v="835"/>
    <x v="8"/>
    <x v="1"/>
    <x v="402"/>
    <x v="2"/>
    <x v="2"/>
    <x v="985"/>
    <x v="1"/>
    <x v="8"/>
    <x v="3864"/>
    <x v="3457"/>
    <x v="3156"/>
    <x v="3865"/>
    <x v="3540"/>
    <x v="3108"/>
    <x v="1"/>
    <x v="3"/>
    <x v="3399"/>
    <x v="3850"/>
    <x v="511"/>
    <x v="3525"/>
  </r>
  <r>
    <x v="3"/>
    <x v="718"/>
    <x v="783"/>
    <x v="6"/>
    <x v="1"/>
    <x v="49"/>
    <x v="0"/>
    <x v="1"/>
    <x v="616"/>
    <x v="0"/>
    <x v="3"/>
    <x v="3865"/>
    <x v="3458"/>
    <x v="3157"/>
    <x v="3866"/>
    <x v="3541"/>
    <x v="3109"/>
    <x v="1"/>
    <x v="2"/>
    <x v="3400"/>
    <x v="3851"/>
    <x v="1744"/>
    <x v="3526"/>
  </r>
  <r>
    <x v="2"/>
    <x v="588"/>
    <x v="544"/>
    <x v="4"/>
    <x v="0"/>
    <x v="300"/>
    <x v="0"/>
    <x v="3"/>
    <x v="1572"/>
    <x v="2"/>
    <x v="16"/>
    <x v="3866"/>
    <x v="3459"/>
    <x v="3158"/>
    <x v="3867"/>
    <x v="3542"/>
    <x v="3110"/>
    <x v="0"/>
    <x v="10"/>
    <x v="3401"/>
    <x v="3852"/>
    <x v="222"/>
    <x v="3527"/>
  </r>
  <r>
    <x v="2"/>
    <x v="588"/>
    <x v="544"/>
    <x v="4"/>
    <x v="0"/>
    <x v="300"/>
    <x v="0"/>
    <x v="3"/>
    <x v="534"/>
    <x v="0"/>
    <x v="5"/>
    <x v="2364"/>
    <x v="3460"/>
    <x v="3159"/>
    <x v="3868"/>
    <x v="3543"/>
    <x v="3111"/>
    <x v="0"/>
    <x v="2"/>
    <x v="3402"/>
    <x v="3853"/>
    <x v="450"/>
    <x v="3528"/>
  </r>
  <r>
    <x v="2"/>
    <x v="588"/>
    <x v="544"/>
    <x v="4"/>
    <x v="0"/>
    <x v="300"/>
    <x v="0"/>
    <x v="3"/>
    <x v="1193"/>
    <x v="1"/>
    <x v="10"/>
    <x v="1689"/>
    <x v="1608"/>
    <x v="749"/>
    <x v="1686"/>
    <x v="1622"/>
    <x v="1453"/>
    <x v="3"/>
    <x v="2"/>
    <x v="1590"/>
    <x v="1683"/>
    <x v="116"/>
    <x v="1614"/>
  </r>
  <r>
    <x v="2"/>
    <x v="588"/>
    <x v="544"/>
    <x v="4"/>
    <x v="0"/>
    <x v="300"/>
    <x v="0"/>
    <x v="3"/>
    <x v="377"/>
    <x v="0"/>
    <x v="1"/>
    <x v="3867"/>
    <x v="3461"/>
    <x v="3160"/>
    <x v="3869"/>
    <x v="3544"/>
    <x v="3112"/>
    <x v="5"/>
    <x v="4"/>
    <x v="3403"/>
    <x v="3854"/>
    <x v="1745"/>
    <x v="3529"/>
  </r>
  <r>
    <x v="3"/>
    <x v="978"/>
    <x v="266"/>
    <x v="1"/>
    <x v="1"/>
    <x v="113"/>
    <x v="0"/>
    <x v="1"/>
    <x v="574"/>
    <x v="0"/>
    <x v="0"/>
    <x v="3868"/>
    <x v="3462"/>
    <x v="3161"/>
    <x v="3870"/>
    <x v="3545"/>
    <x v="3113"/>
    <x v="6"/>
    <x v="11"/>
    <x v="3404"/>
    <x v="3855"/>
    <x v="1746"/>
    <x v="3530"/>
  </r>
  <r>
    <x v="3"/>
    <x v="978"/>
    <x v="266"/>
    <x v="1"/>
    <x v="1"/>
    <x v="113"/>
    <x v="0"/>
    <x v="1"/>
    <x v="329"/>
    <x v="1"/>
    <x v="10"/>
    <x v="3869"/>
    <x v="794"/>
    <x v="3162"/>
    <x v="3871"/>
    <x v="793"/>
    <x v="3114"/>
    <x v="5"/>
    <x v="0"/>
    <x v="789"/>
    <x v="3856"/>
    <x v="107"/>
    <x v="790"/>
  </r>
  <r>
    <x v="3"/>
    <x v="574"/>
    <x v="784"/>
    <x v="4"/>
    <x v="1"/>
    <x v="543"/>
    <x v="0"/>
    <x v="3"/>
    <x v="115"/>
    <x v="1"/>
    <x v="8"/>
    <x v="3870"/>
    <x v="3463"/>
    <x v="3163"/>
    <x v="3872"/>
    <x v="3546"/>
    <x v="3115"/>
    <x v="4"/>
    <x v="6"/>
    <x v="3405"/>
    <x v="3857"/>
    <x v="460"/>
    <x v="3531"/>
  </r>
  <r>
    <x v="2"/>
    <x v="871"/>
    <x v="158"/>
    <x v="0"/>
    <x v="1"/>
    <x v="744"/>
    <x v="1"/>
    <x v="1"/>
    <x v="1165"/>
    <x v="1"/>
    <x v="10"/>
    <x v="91"/>
    <x v="91"/>
    <x v="88"/>
    <x v="91"/>
    <x v="90"/>
    <x v="58"/>
    <x v="0"/>
    <x v="0"/>
    <x v="91"/>
    <x v="91"/>
    <x v="87"/>
    <x v="90"/>
  </r>
  <r>
    <x v="0"/>
    <x v="342"/>
    <x v="438"/>
    <x v="3"/>
    <x v="1"/>
    <x v="524"/>
    <x v="1"/>
    <x v="1"/>
    <x v="1290"/>
    <x v="1"/>
    <x v="10"/>
    <x v="91"/>
    <x v="91"/>
    <x v="88"/>
    <x v="91"/>
    <x v="90"/>
    <x v="58"/>
    <x v="0"/>
    <x v="0"/>
    <x v="91"/>
    <x v="91"/>
    <x v="87"/>
    <x v="90"/>
  </r>
  <r>
    <x v="0"/>
    <x v="342"/>
    <x v="438"/>
    <x v="3"/>
    <x v="1"/>
    <x v="524"/>
    <x v="1"/>
    <x v="1"/>
    <x v="1458"/>
    <x v="1"/>
    <x v="8"/>
    <x v="3871"/>
    <x v="3464"/>
    <x v="2278"/>
    <x v="3873"/>
    <x v="3547"/>
    <x v="3116"/>
    <x v="2"/>
    <x v="2"/>
    <x v="350"/>
    <x v="3858"/>
    <x v="111"/>
    <x v="3532"/>
  </r>
  <r>
    <x v="2"/>
    <x v="479"/>
    <x v="864"/>
    <x v="1"/>
    <x v="1"/>
    <x v="99"/>
    <x v="1"/>
    <x v="2"/>
    <x v="510"/>
    <x v="1"/>
    <x v="10"/>
    <x v="2951"/>
    <x v="234"/>
    <x v="12"/>
    <x v="2948"/>
    <x v="234"/>
    <x v="2399"/>
    <x v="2"/>
    <x v="2"/>
    <x v="233"/>
    <x v="1446"/>
    <x v="111"/>
    <x v="234"/>
  </r>
  <r>
    <x v="2"/>
    <x v="479"/>
    <x v="864"/>
    <x v="1"/>
    <x v="1"/>
    <x v="99"/>
    <x v="1"/>
    <x v="2"/>
    <x v="462"/>
    <x v="1"/>
    <x v="13"/>
    <x v="3872"/>
    <x v="3465"/>
    <x v="3164"/>
    <x v="3874"/>
    <x v="3548"/>
    <x v="3117"/>
    <x v="5"/>
    <x v="2"/>
    <x v="3406"/>
    <x v="3859"/>
    <x v="85"/>
    <x v="3533"/>
  </r>
  <r>
    <x v="2"/>
    <x v="163"/>
    <x v="473"/>
    <x v="4"/>
    <x v="1"/>
    <x v="408"/>
    <x v="2"/>
    <x v="1"/>
    <x v="1670"/>
    <x v="2"/>
    <x v="7"/>
    <x v="3873"/>
    <x v="3466"/>
    <x v="3165"/>
    <x v="3875"/>
    <x v="3549"/>
    <x v="3118"/>
    <x v="3"/>
    <x v="2"/>
    <x v="3407"/>
    <x v="3860"/>
    <x v="1225"/>
    <x v="3534"/>
  </r>
  <r>
    <x v="2"/>
    <x v="163"/>
    <x v="473"/>
    <x v="4"/>
    <x v="1"/>
    <x v="408"/>
    <x v="2"/>
    <x v="1"/>
    <x v="1107"/>
    <x v="1"/>
    <x v="9"/>
    <x v="3874"/>
    <x v="2801"/>
    <x v="2311"/>
    <x v="3876"/>
    <x v="2857"/>
    <x v="48"/>
    <x v="0"/>
    <x v="0"/>
    <x v="2759"/>
    <x v="3861"/>
    <x v="559"/>
    <x v="2847"/>
  </r>
  <r>
    <x v="2"/>
    <x v="163"/>
    <x v="473"/>
    <x v="4"/>
    <x v="1"/>
    <x v="408"/>
    <x v="2"/>
    <x v="1"/>
    <x v="341"/>
    <x v="2"/>
    <x v="11"/>
    <x v="3875"/>
    <x v="3467"/>
    <x v="3166"/>
    <x v="3877"/>
    <x v="3550"/>
    <x v="65"/>
    <x v="1"/>
    <x v="0"/>
    <x v="3408"/>
    <x v="3862"/>
    <x v="545"/>
    <x v="3535"/>
  </r>
  <r>
    <x v="2"/>
    <x v="163"/>
    <x v="473"/>
    <x v="4"/>
    <x v="1"/>
    <x v="408"/>
    <x v="2"/>
    <x v="1"/>
    <x v="638"/>
    <x v="2"/>
    <x v="7"/>
    <x v="3876"/>
    <x v="3468"/>
    <x v="3167"/>
    <x v="3878"/>
    <x v="3551"/>
    <x v="3119"/>
    <x v="1"/>
    <x v="2"/>
    <x v="3409"/>
    <x v="3863"/>
    <x v="411"/>
    <x v="3536"/>
  </r>
  <r>
    <x v="2"/>
    <x v="163"/>
    <x v="473"/>
    <x v="4"/>
    <x v="1"/>
    <x v="408"/>
    <x v="2"/>
    <x v="1"/>
    <x v="1512"/>
    <x v="1"/>
    <x v="4"/>
    <x v="3877"/>
    <x v="2456"/>
    <x v="3168"/>
    <x v="3879"/>
    <x v="3552"/>
    <x v="2653"/>
    <x v="7"/>
    <x v="0"/>
    <x v="2422"/>
    <x v="3864"/>
    <x v="1747"/>
    <x v="3537"/>
  </r>
  <r>
    <x v="2"/>
    <x v="163"/>
    <x v="473"/>
    <x v="4"/>
    <x v="1"/>
    <x v="408"/>
    <x v="2"/>
    <x v="1"/>
    <x v="928"/>
    <x v="0"/>
    <x v="5"/>
    <x v="1220"/>
    <x v="1178"/>
    <x v="1136"/>
    <x v="1216"/>
    <x v="1183"/>
    <x v="757"/>
    <x v="7"/>
    <x v="0"/>
    <x v="1169"/>
    <x v="1213"/>
    <x v="770"/>
    <x v="1176"/>
  </r>
  <r>
    <x v="3"/>
    <x v="979"/>
    <x v="990"/>
    <x v="5"/>
    <x v="1"/>
    <x v="745"/>
    <x v="0"/>
    <x v="1"/>
    <x v="719"/>
    <x v="0"/>
    <x v="3"/>
    <x v="2719"/>
    <x v="2509"/>
    <x v="2332"/>
    <x v="2714"/>
    <x v="2552"/>
    <x v="2218"/>
    <x v="1"/>
    <x v="2"/>
    <x v="2473"/>
    <x v="2706"/>
    <x v="1367"/>
    <x v="2542"/>
  </r>
  <r>
    <x v="0"/>
    <x v="338"/>
    <x v="954"/>
    <x v="0"/>
    <x v="1"/>
    <x v="366"/>
    <x v="1"/>
    <x v="2"/>
    <x v="1608"/>
    <x v="0"/>
    <x v="5"/>
    <x v="3878"/>
    <x v="3469"/>
    <x v="3169"/>
    <x v="3880"/>
    <x v="3553"/>
    <x v="3120"/>
    <x v="0"/>
    <x v="0"/>
    <x v="3410"/>
    <x v="3865"/>
    <x v="243"/>
    <x v="3538"/>
  </r>
  <r>
    <x v="0"/>
    <x v="338"/>
    <x v="954"/>
    <x v="0"/>
    <x v="1"/>
    <x v="366"/>
    <x v="1"/>
    <x v="2"/>
    <x v="800"/>
    <x v="1"/>
    <x v="8"/>
    <x v="3879"/>
    <x v="3470"/>
    <x v="1484"/>
    <x v="3881"/>
    <x v="3554"/>
    <x v="58"/>
    <x v="0"/>
    <x v="0"/>
    <x v="3411"/>
    <x v="3866"/>
    <x v="50"/>
    <x v="3539"/>
  </r>
  <r>
    <x v="0"/>
    <x v="824"/>
    <x v="767"/>
    <x v="2"/>
    <x v="2"/>
    <x v="431"/>
    <x v="0"/>
    <x v="1"/>
    <x v="471"/>
    <x v="1"/>
    <x v="8"/>
    <x v="3880"/>
    <x v="3471"/>
    <x v="1991"/>
    <x v="3882"/>
    <x v="3555"/>
    <x v="3121"/>
    <x v="5"/>
    <x v="6"/>
    <x v="3412"/>
    <x v="3867"/>
    <x v="1748"/>
    <x v="3540"/>
  </r>
  <r>
    <x v="0"/>
    <x v="47"/>
    <x v="1054"/>
    <x v="8"/>
    <x v="2"/>
    <x v="696"/>
    <x v="0"/>
    <x v="2"/>
    <x v="146"/>
    <x v="1"/>
    <x v="4"/>
    <x v="3881"/>
    <x v="3472"/>
    <x v="3170"/>
    <x v="3883"/>
    <x v="3556"/>
    <x v="3122"/>
    <x v="7"/>
    <x v="2"/>
    <x v="3413"/>
    <x v="3868"/>
    <x v="1248"/>
    <x v="3541"/>
  </r>
  <r>
    <x v="0"/>
    <x v="189"/>
    <x v="97"/>
    <x v="2"/>
    <x v="0"/>
    <x v="572"/>
    <x v="0"/>
    <x v="0"/>
    <x v="1003"/>
    <x v="0"/>
    <x v="1"/>
    <x v="3882"/>
    <x v="3473"/>
    <x v="3171"/>
    <x v="3884"/>
    <x v="3557"/>
    <x v="1257"/>
    <x v="7"/>
    <x v="0"/>
    <x v="3414"/>
    <x v="3869"/>
    <x v="875"/>
    <x v="3542"/>
  </r>
  <r>
    <x v="3"/>
    <x v="760"/>
    <x v="215"/>
    <x v="2"/>
    <x v="1"/>
    <x v="28"/>
    <x v="2"/>
    <x v="2"/>
    <x v="1583"/>
    <x v="1"/>
    <x v="6"/>
    <x v="3330"/>
    <x v="3025"/>
    <x v="2777"/>
    <x v="3331"/>
    <x v="3091"/>
    <x v="2703"/>
    <x v="4"/>
    <x v="0"/>
    <x v="2978"/>
    <x v="3321"/>
    <x v="1581"/>
    <x v="3080"/>
  </r>
  <r>
    <x v="0"/>
    <x v="306"/>
    <x v="369"/>
    <x v="8"/>
    <x v="1"/>
    <x v="262"/>
    <x v="0"/>
    <x v="1"/>
    <x v="1671"/>
    <x v="1"/>
    <x v="10"/>
    <x v="3883"/>
    <x v="1609"/>
    <x v="3172"/>
    <x v="3885"/>
    <x v="1623"/>
    <x v="1621"/>
    <x v="2"/>
    <x v="0"/>
    <x v="1591"/>
    <x v="3870"/>
    <x v="153"/>
    <x v="1615"/>
  </r>
  <r>
    <x v="0"/>
    <x v="306"/>
    <x v="369"/>
    <x v="8"/>
    <x v="1"/>
    <x v="262"/>
    <x v="0"/>
    <x v="1"/>
    <x v="530"/>
    <x v="1"/>
    <x v="8"/>
    <x v="3884"/>
    <x v="3474"/>
    <x v="3173"/>
    <x v="3886"/>
    <x v="3558"/>
    <x v="3123"/>
    <x v="3"/>
    <x v="2"/>
    <x v="3415"/>
    <x v="3871"/>
    <x v="1332"/>
    <x v="3543"/>
  </r>
  <r>
    <x v="0"/>
    <x v="477"/>
    <x v="152"/>
    <x v="8"/>
    <x v="1"/>
    <x v="493"/>
    <x v="0"/>
    <x v="1"/>
    <x v="154"/>
    <x v="1"/>
    <x v="6"/>
    <x v="3885"/>
    <x v="3475"/>
    <x v="1688"/>
    <x v="3887"/>
    <x v="3559"/>
    <x v="1368"/>
    <x v="4"/>
    <x v="0"/>
    <x v="3416"/>
    <x v="3872"/>
    <x v="322"/>
    <x v="3544"/>
  </r>
  <r>
    <x v="3"/>
    <x v="193"/>
    <x v="1055"/>
    <x v="1"/>
    <x v="1"/>
    <x v="540"/>
    <x v="1"/>
    <x v="0"/>
    <x v="1672"/>
    <x v="1"/>
    <x v="4"/>
    <x v="3886"/>
    <x v="3476"/>
    <x v="3174"/>
    <x v="3888"/>
    <x v="3560"/>
    <x v="3124"/>
    <x v="8"/>
    <x v="2"/>
    <x v="3417"/>
    <x v="3873"/>
    <x v="1749"/>
    <x v="3545"/>
  </r>
  <r>
    <x v="2"/>
    <x v="980"/>
    <x v="1056"/>
    <x v="11"/>
    <x v="1"/>
    <x v="18"/>
    <x v="1"/>
    <x v="2"/>
    <x v="1196"/>
    <x v="2"/>
    <x v="11"/>
    <x v="3887"/>
    <x v="1047"/>
    <x v="3175"/>
    <x v="3889"/>
    <x v="1051"/>
    <x v="241"/>
    <x v="1"/>
    <x v="0"/>
    <x v="1038"/>
    <x v="3874"/>
    <x v="634"/>
    <x v="1045"/>
  </r>
  <r>
    <x v="2"/>
    <x v="980"/>
    <x v="1056"/>
    <x v="11"/>
    <x v="1"/>
    <x v="18"/>
    <x v="1"/>
    <x v="2"/>
    <x v="534"/>
    <x v="0"/>
    <x v="5"/>
    <x v="2568"/>
    <x v="2386"/>
    <x v="2218"/>
    <x v="2565"/>
    <x v="2420"/>
    <x v="1939"/>
    <x v="4"/>
    <x v="0"/>
    <x v="2352"/>
    <x v="2555"/>
    <x v="1237"/>
    <x v="2409"/>
  </r>
  <r>
    <x v="3"/>
    <x v="297"/>
    <x v="912"/>
    <x v="11"/>
    <x v="0"/>
    <x v="162"/>
    <x v="1"/>
    <x v="1"/>
    <x v="1328"/>
    <x v="1"/>
    <x v="13"/>
    <x v="3888"/>
    <x v="3477"/>
    <x v="3176"/>
    <x v="3890"/>
    <x v="3561"/>
    <x v="3125"/>
    <x v="1"/>
    <x v="2"/>
    <x v="3418"/>
    <x v="3875"/>
    <x v="512"/>
    <x v="3546"/>
  </r>
  <r>
    <x v="2"/>
    <x v="981"/>
    <x v="1057"/>
    <x v="0"/>
    <x v="1"/>
    <x v="742"/>
    <x v="0"/>
    <x v="3"/>
    <x v="639"/>
    <x v="1"/>
    <x v="2"/>
    <x v="3889"/>
    <x v="2007"/>
    <x v="2436"/>
    <x v="3891"/>
    <x v="2028"/>
    <x v="3126"/>
    <x v="3"/>
    <x v="0"/>
    <x v="1981"/>
    <x v="3876"/>
    <x v="386"/>
    <x v="2020"/>
  </r>
  <r>
    <x v="2"/>
    <x v="981"/>
    <x v="1057"/>
    <x v="0"/>
    <x v="1"/>
    <x v="742"/>
    <x v="0"/>
    <x v="3"/>
    <x v="943"/>
    <x v="0"/>
    <x v="5"/>
    <x v="3890"/>
    <x v="3478"/>
    <x v="3177"/>
    <x v="3892"/>
    <x v="3562"/>
    <x v="3127"/>
    <x v="5"/>
    <x v="0"/>
    <x v="3419"/>
    <x v="3877"/>
    <x v="371"/>
    <x v="3547"/>
  </r>
  <r>
    <x v="3"/>
    <x v="729"/>
    <x v="989"/>
    <x v="7"/>
    <x v="1"/>
    <x v="336"/>
    <x v="2"/>
    <x v="3"/>
    <x v="149"/>
    <x v="2"/>
    <x v="7"/>
    <x v="3891"/>
    <x v="3479"/>
    <x v="3178"/>
    <x v="3893"/>
    <x v="3563"/>
    <x v="178"/>
    <x v="0"/>
    <x v="0"/>
    <x v="3420"/>
    <x v="3878"/>
    <x v="169"/>
    <x v="3548"/>
  </r>
  <r>
    <x v="3"/>
    <x v="729"/>
    <x v="989"/>
    <x v="7"/>
    <x v="1"/>
    <x v="336"/>
    <x v="2"/>
    <x v="3"/>
    <x v="1673"/>
    <x v="1"/>
    <x v="10"/>
    <x v="3892"/>
    <x v="3480"/>
    <x v="3179"/>
    <x v="3894"/>
    <x v="3564"/>
    <x v="1166"/>
    <x v="2"/>
    <x v="0"/>
    <x v="3421"/>
    <x v="3879"/>
    <x v="1750"/>
    <x v="3549"/>
  </r>
  <r>
    <x v="3"/>
    <x v="729"/>
    <x v="989"/>
    <x v="7"/>
    <x v="1"/>
    <x v="336"/>
    <x v="2"/>
    <x v="3"/>
    <x v="28"/>
    <x v="0"/>
    <x v="5"/>
    <x v="3893"/>
    <x v="3481"/>
    <x v="3180"/>
    <x v="3895"/>
    <x v="3565"/>
    <x v="1812"/>
    <x v="4"/>
    <x v="0"/>
    <x v="3422"/>
    <x v="3880"/>
    <x v="1751"/>
    <x v="3550"/>
  </r>
  <r>
    <x v="3"/>
    <x v="565"/>
    <x v="643"/>
    <x v="8"/>
    <x v="0"/>
    <x v="276"/>
    <x v="1"/>
    <x v="3"/>
    <x v="1312"/>
    <x v="2"/>
    <x v="11"/>
    <x v="3894"/>
    <x v="3482"/>
    <x v="2675"/>
    <x v="3896"/>
    <x v="3566"/>
    <x v="3128"/>
    <x v="4"/>
    <x v="2"/>
    <x v="3423"/>
    <x v="3881"/>
    <x v="1752"/>
    <x v="3551"/>
  </r>
  <r>
    <x v="0"/>
    <x v="696"/>
    <x v="1058"/>
    <x v="0"/>
    <x v="1"/>
    <x v="110"/>
    <x v="0"/>
    <x v="2"/>
    <x v="1212"/>
    <x v="1"/>
    <x v="8"/>
    <x v="3895"/>
    <x v="3483"/>
    <x v="3181"/>
    <x v="3897"/>
    <x v="3567"/>
    <x v="3129"/>
    <x v="0"/>
    <x v="3"/>
    <x v="3424"/>
    <x v="3882"/>
    <x v="1753"/>
    <x v="3552"/>
  </r>
  <r>
    <x v="0"/>
    <x v="696"/>
    <x v="398"/>
    <x v="0"/>
    <x v="2"/>
    <x v="93"/>
    <x v="0"/>
    <x v="3"/>
    <x v="629"/>
    <x v="0"/>
    <x v="1"/>
    <x v="1319"/>
    <x v="1272"/>
    <x v="1222"/>
    <x v="1315"/>
    <x v="1279"/>
    <x v="1150"/>
    <x v="0"/>
    <x v="9"/>
    <x v="1262"/>
    <x v="1312"/>
    <x v="817"/>
    <x v="1272"/>
  </r>
  <r>
    <x v="0"/>
    <x v="696"/>
    <x v="398"/>
    <x v="0"/>
    <x v="2"/>
    <x v="93"/>
    <x v="0"/>
    <x v="3"/>
    <x v="146"/>
    <x v="1"/>
    <x v="4"/>
    <x v="3896"/>
    <x v="3484"/>
    <x v="149"/>
    <x v="3898"/>
    <x v="3568"/>
    <x v="1240"/>
    <x v="1"/>
    <x v="0"/>
    <x v="3425"/>
    <x v="3883"/>
    <x v="136"/>
    <x v="3553"/>
  </r>
  <r>
    <x v="2"/>
    <x v="982"/>
    <x v="197"/>
    <x v="2"/>
    <x v="3"/>
    <x v="184"/>
    <x v="2"/>
    <x v="1"/>
    <x v="23"/>
    <x v="0"/>
    <x v="1"/>
    <x v="2067"/>
    <x v="1944"/>
    <x v="1833"/>
    <x v="2068"/>
    <x v="1963"/>
    <x v="1738"/>
    <x v="1"/>
    <x v="2"/>
    <x v="1919"/>
    <x v="2063"/>
    <x v="144"/>
    <x v="1955"/>
  </r>
  <r>
    <x v="2"/>
    <x v="982"/>
    <x v="197"/>
    <x v="2"/>
    <x v="3"/>
    <x v="184"/>
    <x v="2"/>
    <x v="1"/>
    <x v="588"/>
    <x v="1"/>
    <x v="12"/>
    <x v="795"/>
    <x v="775"/>
    <x v="760"/>
    <x v="794"/>
    <x v="774"/>
    <x v="133"/>
    <x v="0"/>
    <x v="0"/>
    <x v="770"/>
    <x v="792"/>
    <x v="129"/>
    <x v="771"/>
  </r>
  <r>
    <x v="1"/>
    <x v="531"/>
    <x v="211"/>
    <x v="10"/>
    <x v="1"/>
    <x v="305"/>
    <x v="1"/>
    <x v="1"/>
    <x v="358"/>
    <x v="1"/>
    <x v="10"/>
    <x v="2186"/>
    <x v="494"/>
    <x v="98"/>
    <x v="2186"/>
    <x v="495"/>
    <x v="133"/>
    <x v="0"/>
    <x v="0"/>
    <x v="493"/>
    <x v="2181"/>
    <x v="129"/>
    <x v="496"/>
  </r>
  <r>
    <x v="3"/>
    <x v="141"/>
    <x v="142"/>
    <x v="7"/>
    <x v="1"/>
    <x v="665"/>
    <x v="2"/>
    <x v="1"/>
    <x v="1226"/>
    <x v="0"/>
    <x v="5"/>
    <x v="3897"/>
    <x v="3485"/>
    <x v="3182"/>
    <x v="3899"/>
    <x v="3569"/>
    <x v="3130"/>
    <x v="1"/>
    <x v="0"/>
    <x v="3426"/>
    <x v="3884"/>
    <x v="1754"/>
    <x v="3554"/>
  </r>
  <r>
    <x v="3"/>
    <x v="141"/>
    <x v="142"/>
    <x v="7"/>
    <x v="1"/>
    <x v="665"/>
    <x v="2"/>
    <x v="1"/>
    <x v="379"/>
    <x v="1"/>
    <x v="8"/>
    <x v="3898"/>
    <x v="1830"/>
    <x v="3183"/>
    <x v="3900"/>
    <x v="1849"/>
    <x v="3131"/>
    <x v="1"/>
    <x v="2"/>
    <x v="1808"/>
    <x v="3885"/>
    <x v="92"/>
    <x v="1841"/>
  </r>
  <r>
    <x v="3"/>
    <x v="141"/>
    <x v="142"/>
    <x v="7"/>
    <x v="1"/>
    <x v="665"/>
    <x v="2"/>
    <x v="1"/>
    <x v="487"/>
    <x v="1"/>
    <x v="6"/>
    <x v="1139"/>
    <x v="2651"/>
    <x v="3184"/>
    <x v="3901"/>
    <x v="2701"/>
    <x v="1761"/>
    <x v="1"/>
    <x v="0"/>
    <x v="2614"/>
    <x v="3886"/>
    <x v="821"/>
    <x v="2691"/>
  </r>
  <r>
    <x v="3"/>
    <x v="141"/>
    <x v="142"/>
    <x v="7"/>
    <x v="1"/>
    <x v="665"/>
    <x v="2"/>
    <x v="1"/>
    <x v="346"/>
    <x v="1"/>
    <x v="6"/>
    <x v="3899"/>
    <x v="2849"/>
    <x v="2482"/>
    <x v="3902"/>
    <x v="2908"/>
    <x v="3132"/>
    <x v="4"/>
    <x v="0"/>
    <x v="2805"/>
    <x v="3887"/>
    <x v="1581"/>
    <x v="2898"/>
  </r>
  <r>
    <x v="1"/>
    <x v="914"/>
    <x v="932"/>
    <x v="11"/>
    <x v="1"/>
    <x v="20"/>
    <x v="1"/>
    <x v="3"/>
    <x v="509"/>
    <x v="2"/>
    <x v="7"/>
    <x v="3900"/>
    <x v="2859"/>
    <x v="2065"/>
    <x v="3903"/>
    <x v="3570"/>
    <x v="3133"/>
    <x v="0"/>
    <x v="0"/>
    <x v="2815"/>
    <x v="3888"/>
    <x v="1755"/>
    <x v="3555"/>
  </r>
  <r>
    <x v="1"/>
    <x v="914"/>
    <x v="932"/>
    <x v="11"/>
    <x v="1"/>
    <x v="20"/>
    <x v="1"/>
    <x v="3"/>
    <x v="1529"/>
    <x v="0"/>
    <x v="3"/>
    <x v="3901"/>
    <x v="3486"/>
    <x v="2530"/>
    <x v="3904"/>
    <x v="3571"/>
    <x v="3134"/>
    <x v="3"/>
    <x v="4"/>
    <x v="3427"/>
    <x v="3889"/>
    <x v="1756"/>
    <x v="3556"/>
  </r>
  <r>
    <x v="3"/>
    <x v="114"/>
    <x v="329"/>
    <x v="1"/>
    <x v="1"/>
    <x v="149"/>
    <x v="1"/>
    <x v="2"/>
    <x v="15"/>
    <x v="1"/>
    <x v="8"/>
    <x v="3902"/>
    <x v="3487"/>
    <x v="15"/>
    <x v="3905"/>
    <x v="3572"/>
    <x v="3135"/>
    <x v="3"/>
    <x v="3"/>
    <x v="3428"/>
    <x v="3890"/>
    <x v="1757"/>
    <x v="3557"/>
  </r>
  <r>
    <x v="3"/>
    <x v="983"/>
    <x v="866"/>
    <x v="10"/>
    <x v="2"/>
    <x v="746"/>
    <x v="0"/>
    <x v="2"/>
    <x v="1674"/>
    <x v="1"/>
    <x v="12"/>
    <x v="3903"/>
    <x v="3488"/>
    <x v="3185"/>
    <x v="3906"/>
    <x v="3573"/>
    <x v="267"/>
    <x v="0"/>
    <x v="0"/>
    <x v="3429"/>
    <x v="3891"/>
    <x v="243"/>
    <x v="3558"/>
  </r>
  <r>
    <x v="1"/>
    <x v="984"/>
    <x v="1059"/>
    <x v="7"/>
    <x v="0"/>
    <x v="210"/>
    <x v="0"/>
    <x v="2"/>
    <x v="212"/>
    <x v="0"/>
    <x v="1"/>
    <x v="3904"/>
    <x v="3489"/>
    <x v="3186"/>
    <x v="3907"/>
    <x v="3574"/>
    <x v="3136"/>
    <x v="6"/>
    <x v="4"/>
    <x v="3430"/>
    <x v="3892"/>
    <x v="1758"/>
    <x v="3559"/>
  </r>
  <r>
    <x v="1"/>
    <x v="984"/>
    <x v="1059"/>
    <x v="7"/>
    <x v="0"/>
    <x v="210"/>
    <x v="0"/>
    <x v="2"/>
    <x v="918"/>
    <x v="2"/>
    <x v="7"/>
    <x v="1576"/>
    <x v="1502"/>
    <x v="1431"/>
    <x v="1573"/>
    <x v="1514"/>
    <x v="1361"/>
    <x v="0"/>
    <x v="2"/>
    <x v="1490"/>
    <x v="1570"/>
    <x v="932"/>
    <x v="1509"/>
  </r>
  <r>
    <x v="1"/>
    <x v="984"/>
    <x v="1059"/>
    <x v="7"/>
    <x v="0"/>
    <x v="210"/>
    <x v="0"/>
    <x v="2"/>
    <x v="1485"/>
    <x v="2"/>
    <x v="7"/>
    <x v="3905"/>
    <x v="3490"/>
    <x v="3058"/>
    <x v="3908"/>
    <x v="3575"/>
    <x v="3137"/>
    <x v="3"/>
    <x v="2"/>
    <x v="3431"/>
    <x v="3893"/>
    <x v="1759"/>
    <x v="3560"/>
  </r>
  <r>
    <x v="1"/>
    <x v="984"/>
    <x v="1059"/>
    <x v="7"/>
    <x v="0"/>
    <x v="210"/>
    <x v="0"/>
    <x v="2"/>
    <x v="308"/>
    <x v="1"/>
    <x v="8"/>
    <x v="3906"/>
    <x v="3491"/>
    <x v="3187"/>
    <x v="3909"/>
    <x v="3576"/>
    <x v="3138"/>
    <x v="0"/>
    <x v="3"/>
    <x v="3432"/>
    <x v="3894"/>
    <x v="549"/>
    <x v="3561"/>
  </r>
  <r>
    <x v="1"/>
    <x v="984"/>
    <x v="1059"/>
    <x v="7"/>
    <x v="0"/>
    <x v="210"/>
    <x v="0"/>
    <x v="2"/>
    <x v="649"/>
    <x v="1"/>
    <x v="6"/>
    <x v="3907"/>
    <x v="2834"/>
    <x v="3188"/>
    <x v="3910"/>
    <x v="2892"/>
    <x v="3139"/>
    <x v="1"/>
    <x v="2"/>
    <x v="2789"/>
    <x v="3895"/>
    <x v="301"/>
    <x v="2882"/>
  </r>
  <r>
    <x v="1"/>
    <x v="984"/>
    <x v="1059"/>
    <x v="7"/>
    <x v="0"/>
    <x v="210"/>
    <x v="0"/>
    <x v="2"/>
    <x v="275"/>
    <x v="0"/>
    <x v="5"/>
    <x v="3908"/>
    <x v="182"/>
    <x v="3189"/>
    <x v="3911"/>
    <x v="3577"/>
    <x v="3140"/>
    <x v="7"/>
    <x v="7"/>
    <x v="3433"/>
    <x v="3896"/>
    <x v="1760"/>
    <x v="3562"/>
  </r>
  <r>
    <x v="1"/>
    <x v="984"/>
    <x v="1059"/>
    <x v="7"/>
    <x v="0"/>
    <x v="210"/>
    <x v="0"/>
    <x v="2"/>
    <x v="517"/>
    <x v="2"/>
    <x v="7"/>
    <x v="3909"/>
    <x v="3492"/>
    <x v="3190"/>
    <x v="3912"/>
    <x v="3578"/>
    <x v="3141"/>
    <x v="4"/>
    <x v="2"/>
    <x v="3434"/>
    <x v="2911"/>
    <x v="1190"/>
    <x v="3563"/>
  </r>
  <r>
    <x v="3"/>
    <x v="504"/>
    <x v="1060"/>
    <x v="3"/>
    <x v="2"/>
    <x v="392"/>
    <x v="0"/>
    <x v="3"/>
    <x v="1675"/>
    <x v="1"/>
    <x v="2"/>
    <x v="2172"/>
    <x v="1803"/>
    <x v="697"/>
    <x v="2172"/>
    <x v="1820"/>
    <x v="831"/>
    <x v="0"/>
    <x v="0"/>
    <x v="1784"/>
    <x v="2167"/>
    <x v="89"/>
    <x v="1812"/>
  </r>
  <r>
    <x v="2"/>
    <x v="985"/>
    <x v="137"/>
    <x v="7"/>
    <x v="1"/>
    <x v="136"/>
    <x v="1"/>
    <x v="1"/>
    <x v="1213"/>
    <x v="0"/>
    <x v="3"/>
    <x v="3910"/>
    <x v="3493"/>
    <x v="3191"/>
    <x v="3913"/>
    <x v="3579"/>
    <x v="3142"/>
    <x v="1"/>
    <x v="2"/>
    <x v="3435"/>
    <x v="3897"/>
    <x v="1761"/>
    <x v="3564"/>
  </r>
  <r>
    <x v="2"/>
    <x v="422"/>
    <x v="302"/>
    <x v="4"/>
    <x v="1"/>
    <x v="223"/>
    <x v="0"/>
    <x v="1"/>
    <x v="370"/>
    <x v="0"/>
    <x v="1"/>
    <x v="2366"/>
    <x v="2214"/>
    <x v="396"/>
    <x v="2363"/>
    <x v="2239"/>
    <x v="1947"/>
    <x v="1"/>
    <x v="2"/>
    <x v="2186"/>
    <x v="2355"/>
    <x v="333"/>
    <x v="2231"/>
  </r>
  <r>
    <x v="2"/>
    <x v="422"/>
    <x v="302"/>
    <x v="4"/>
    <x v="1"/>
    <x v="223"/>
    <x v="0"/>
    <x v="1"/>
    <x v="630"/>
    <x v="1"/>
    <x v="10"/>
    <x v="2525"/>
    <x v="1398"/>
    <x v="1462"/>
    <x v="2522"/>
    <x v="1408"/>
    <x v="633"/>
    <x v="1"/>
    <x v="0"/>
    <x v="1387"/>
    <x v="2512"/>
    <x v="853"/>
    <x v="1402"/>
  </r>
  <r>
    <x v="0"/>
    <x v="535"/>
    <x v="575"/>
    <x v="11"/>
    <x v="0"/>
    <x v="518"/>
    <x v="0"/>
    <x v="2"/>
    <x v="92"/>
    <x v="1"/>
    <x v="8"/>
    <x v="3911"/>
    <x v="3494"/>
    <x v="2537"/>
    <x v="3914"/>
    <x v="3580"/>
    <x v="1683"/>
    <x v="1"/>
    <x v="0"/>
    <x v="3436"/>
    <x v="3898"/>
    <x v="533"/>
    <x v="3565"/>
  </r>
  <r>
    <x v="1"/>
    <x v="391"/>
    <x v="211"/>
    <x v="10"/>
    <x v="2"/>
    <x v="495"/>
    <x v="0"/>
    <x v="0"/>
    <x v="550"/>
    <x v="1"/>
    <x v="13"/>
    <x v="3912"/>
    <x v="1647"/>
    <x v="3192"/>
    <x v="3915"/>
    <x v="3581"/>
    <x v="348"/>
    <x v="4"/>
    <x v="0"/>
    <x v="1629"/>
    <x v="3899"/>
    <x v="34"/>
    <x v="3566"/>
  </r>
  <r>
    <x v="1"/>
    <x v="391"/>
    <x v="211"/>
    <x v="10"/>
    <x v="2"/>
    <x v="495"/>
    <x v="0"/>
    <x v="0"/>
    <x v="700"/>
    <x v="1"/>
    <x v="4"/>
    <x v="3842"/>
    <x v="3444"/>
    <x v="808"/>
    <x v="3843"/>
    <x v="3527"/>
    <x v="3089"/>
    <x v="4"/>
    <x v="0"/>
    <x v="3386"/>
    <x v="3828"/>
    <x v="1736"/>
    <x v="3511"/>
  </r>
  <r>
    <x v="3"/>
    <x v="208"/>
    <x v="980"/>
    <x v="2"/>
    <x v="1"/>
    <x v="444"/>
    <x v="0"/>
    <x v="1"/>
    <x v="697"/>
    <x v="1"/>
    <x v="8"/>
    <x v="3913"/>
    <x v="3495"/>
    <x v="3193"/>
    <x v="3916"/>
    <x v="3582"/>
    <x v="3143"/>
    <x v="7"/>
    <x v="6"/>
    <x v="3437"/>
    <x v="3900"/>
    <x v="974"/>
    <x v="3567"/>
  </r>
  <r>
    <x v="2"/>
    <x v="520"/>
    <x v="1061"/>
    <x v="4"/>
    <x v="1"/>
    <x v="698"/>
    <x v="1"/>
    <x v="2"/>
    <x v="1503"/>
    <x v="1"/>
    <x v="12"/>
    <x v="3914"/>
    <x v="2026"/>
    <x v="3194"/>
    <x v="3917"/>
    <x v="2047"/>
    <x v="3144"/>
    <x v="0"/>
    <x v="2"/>
    <x v="2000"/>
    <x v="3901"/>
    <x v="675"/>
    <x v="2039"/>
  </r>
  <r>
    <x v="2"/>
    <x v="952"/>
    <x v="449"/>
    <x v="5"/>
    <x v="2"/>
    <x v="12"/>
    <x v="0"/>
    <x v="2"/>
    <x v="64"/>
    <x v="0"/>
    <x v="1"/>
    <x v="3915"/>
    <x v="3496"/>
    <x v="3195"/>
    <x v="3918"/>
    <x v="3583"/>
    <x v="3145"/>
    <x v="1"/>
    <x v="4"/>
    <x v="3438"/>
    <x v="3902"/>
    <x v="1762"/>
    <x v="3568"/>
  </r>
  <r>
    <x v="1"/>
    <x v="784"/>
    <x v="234"/>
    <x v="4"/>
    <x v="0"/>
    <x v="447"/>
    <x v="1"/>
    <x v="1"/>
    <x v="231"/>
    <x v="1"/>
    <x v="12"/>
    <x v="3916"/>
    <x v="3497"/>
    <x v="243"/>
    <x v="3919"/>
    <x v="3584"/>
    <x v="2458"/>
    <x v="1"/>
    <x v="0"/>
    <x v="3439"/>
    <x v="3903"/>
    <x v="853"/>
    <x v="3569"/>
  </r>
  <r>
    <x v="1"/>
    <x v="784"/>
    <x v="234"/>
    <x v="4"/>
    <x v="0"/>
    <x v="447"/>
    <x v="1"/>
    <x v="1"/>
    <x v="1676"/>
    <x v="2"/>
    <x v="7"/>
    <x v="3917"/>
    <x v="3498"/>
    <x v="3196"/>
    <x v="3920"/>
    <x v="3585"/>
    <x v="3146"/>
    <x v="1"/>
    <x v="2"/>
    <x v="3440"/>
    <x v="3904"/>
    <x v="889"/>
    <x v="3570"/>
  </r>
  <r>
    <x v="1"/>
    <x v="784"/>
    <x v="234"/>
    <x v="4"/>
    <x v="0"/>
    <x v="447"/>
    <x v="1"/>
    <x v="1"/>
    <x v="1677"/>
    <x v="0"/>
    <x v="5"/>
    <x v="3918"/>
    <x v="3161"/>
    <x v="3197"/>
    <x v="3921"/>
    <x v="3586"/>
    <x v="3147"/>
    <x v="2"/>
    <x v="0"/>
    <x v="3441"/>
    <x v="3905"/>
    <x v="1763"/>
    <x v="3571"/>
  </r>
  <r>
    <x v="3"/>
    <x v="986"/>
    <x v="420"/>
    <x v="8"/>
    <x v="1"/>
    <x v="319"/>
    <x v="2"/>
    <x v="0"/>
    <x v="1585"/>
    <x v="0"/>
    <x v="1"/>
    <x v="3919"/>
    <x v="3499"/>
    <x v="3198"/>
    <x v="3922"/>
    <x v="3587"/>
    <x v="3148"/>
    <x v="4"/>
    <x v="2"/>
    <x v="3442"/>
    <x v="3906"/>
    <x v="1764"/>
    <x v="3572"/>
  </r>
  <r>
    <x v="2"/>
    <x v="337"/>
    <x v="467"/>
    <x v="4"/>
    <x v="1"/>
    <x v="678"/>
    <x v="1"/>
    <x v="1"/>
    <x v="1018"/>
    <x v="1"/>
    <x v="4"/>
    <x v="3920"/>
    <x v="1004"/>
    <x v="3199"/>
    <x v="3923"/>
    <x v="1007"/>
    <x v="3149"/>
    <x v="5"/>
    <x v="2"/>
    <x v="997"/>
    <x v="3907"/>
    <x v="1765"/>
    <x v="1003"/>
  </r>
  <r>
    <x v="3"/>
    <x v="734"/>
    <x v="235"/>
    <x v="4"/>
    <x v="1"/>
    <x v="430"/>
    <x v="0"/>
    <x v="0"/>
    <x v="551"/>
    <x v="1"/>
    <x v="9"/>
    <x v="1000"/>
    <x v="968"/>
    <x v="944"/>
    <x v="999"/>
    <x v="970"/>
    <x v="902"/>
    <x v="1"/>
    <x v="2"/>
    <x v="962"/>
    <x v="997"/>
    <x v="171"/>
    <x v="967"/>
  </r>
  <r>
    <x v="3"/>
    <x v="734"/>
    <x v="235"/>
    <x v="4"/>
    <x v="1"/>
    <x v="430"/>
    <x v="0"/>
    <x v="0"/>
    <x v="1399"/>
    <x v="1"/>
    <x v="8"/>
    <x v="3921"/>
    <x v="3500"/>
    <x v="3200"/>
    <x v="3924"/>
    <x v="3588"/>
    <x v="3150"/>
    <x v="5"/>
    <x v="6"/>
    <x v="3443"/>
    <x v="3908"/>
    <x v="1766"/>
    <x v="3573"/>
  </r>
  <r>
    <x v="3"/>
    <x v="734"/>
    <x v="235"/>
    <x v="4"/>
    <x v="1"/>
    <x v="430"/>
    <x v="0"/>
    <x v="0"/>
    <x v="827"/>
    <x v="1"/>
    <x v="10"/>
    <x v="685"/>
    <x v="673"/>
    <x v="659"/>
    <x v="684"/>
    <x v="672"/>
    <x v="648"/>
    <x v="4"/>
    <x v="2"/>
    <x v="671"/>
    <x v="683"/>
    <x v="529"/>
    <x v="671"/>
  </r>
  <r>
    <x v="1"/>
    <x v="627"/>
    <x v="681"/>
    <x v="0"/>
    <x v="1"/>
    <x v="551"/>
    <x v="0"/>
    <x v="2"/>
    <x v="44"/>
    <x v="1"/>
    <x v="8"/>
    <x v="3922"/>
    <x v="3501"/>
    <x v="1475"/>
    <x v="3925"/>
    <x v="3589"/>
    <x v="3151"/>
    <x v="5"/>
    <x v="3"/>
    <x v="3444"/>
    <x v="3909"/>
    <x v="1767"/>
    <x v="3574"/>
  </r>
  <r>
    <x v="2"/>
    <x v="987"/>
    <x v="1062"/>
    <x v="3"/>
    <x v="0"/>
    <x v="376"/>
    <x v="2"/>
    <x v="1"/>
    <x v="216"/>
    <x v="0"/>
    <x v="5"/>
    <x v="3361"/>
    <x v="3051"/>
    <x v="2802"/>
    <x v="3361"/>
    <x v="3119"/>
    <x v="2728"/>
    <x v="1"/>
    <x v="0"/>
    <x v="3001"/>
    <x v="3350"/>
    <x v="130"/>
    <x v="3108"/>
  </r>
  <r>
    <x v="1"/>
    <x v="442"/>
    <x v="673"/>
    <x v="5"/>
    <x v="0"/>
    <x v="134"/>
    <x v="2"/>
    <x v="2"/>
    <x v="1658"/>
    <x v="1"/>
    <x v="6"/>
    <x v="3803"/>
    <x v="3412"/>
    <x v="3112"/>
    <x v="3804"/>
    <x v="3493"/>
    <x v="3066"/>
    <x v="1"/>
    <x v="0"/>
    <x v="3355"/>
    <x v="3789"/>
    <x v="809"/>
    <x v="3478"/>
  </r>
  <r>
    <x v="1"/>
    <x v="442"/>
    <x v="673"/>
    <x v="5"/>
    <x v="0"/>
    <x v="134"/>
    <x v="2"/>
    <x v="2"/>
    <x v="1242"/>
    <x v="1"/>
    <x v="8"/>
    <x v="3923"/>
    <x v="3502"/>
    <x v="3201"/>
    <x v="3926"/>
    <x v="3590"/>
    <x v="336"/>
    <x v="0"/>
    <x v="0"/>
    <x v="3445"/>
    <x v="3910"/>
    <x v="2"/>
    <x v="3575"/>
  </r>
  <r>
    <x v="3"/>
    <x v="729"/>
    <x v="804"/>
    <x v="7"/>
    <x v="1"/>
    <x v="437"/>
    <x v="2"/>
    <x v="1"/>
    <x v="851"/>
    <x v="2"/>
    <x v="16"/>
    <x v="3924"/>
    <x v="2032"/>
    <x v="3202"/>
    <x v="3927"/>
    <x v="2053"/>
    <x v="3152"/>
    <x v="0"/>
    <x v="2"/>
    <x v="2006"/>
    <x v="3911"/>
    <x v="521"/>
    <x v="2045"/>
  </r>
  <r>
    <x v="0"/>
    <x v="939"/>
    <x v="1063"/>
    <x v="4"/>
    <x v="1"/>
    <x v="377"/>
    <x v="2"/>
    <x v="2"/>
    <x v="539"/>
    <x v="2"/>
    <x v="7"/>
    <x v="3925"/>
    <x v="3503"/>
    <x v="3203"/>
    <x v="3928"/>
    <x v="3591"/>
    <x v="3153"/>
    <x v="3"/>
    <x v="0"/>
    <x v="2854"/>
    <x v="3912"/>
    <x v="1120"/>
    <x v="3576"/>
  </r>
  <r>
    <x v="0"/>
    <x v="939"/>
    <x v="1063"/>
    <x v="4"/>
    <x v="1"/>
    <x v="377"/>
    <x v="2"/>
    <x v="2"/>
    <x v="904"/>
    <x v="0"/>
    <x v="5"/>
    <x v="3926"/>
    <x v="3504"/>
    <x v="1106"/>
    <x v="3929"/>
    <x v="3592"/>
    <x v="176"/>
    <x v="4"/>
    <x v="0"/>
    <x v="3446"/>
    <x v="3913"/>
    <x v="312"/>
    <x v="3577"/>
  </r>
  <r>
    <x v="0"/>
    <x v="939"/>
    <x v="1063"/>
    <x v="4"/>
    <x v="1"/>
    <x v="377"/>
    <x v="2"/>
    <x v="2"/>
    <x v="324"/>
    <x v="1"/>
    <x v="6"/>
    <x v="2724"/>
    <x v="2286"/>
    <x v="21"/>
    <x v="2719"/>
    <x v="2315"/>
    <x v="2222"/>
    <x v="2"/>
    <x v="0"/>
    <x v="2255"/>
    <x v="2711"/>
    <x v="662"/>
    <x v="2306"/>
  </r>
  <r>
    <x v="0"/>
    <x v="939"/>
    <x v="1063"/>
    <x v="4"/>
    <x v="1"/>
    <x v="377"/>
    <x v="2"/>
    <x v="2"/>
    <x v="1678"/>
    <x v="1"/>
    <x v="4"/>
    <x v="3927"/>
    <x v="3505"/>
    <x v="3204"/>
    <x v="3930"/>
    <x v="3593"/>
    <x v="1513"/>
    <x v="0"/>
    <x v="0"/>
    <x v="3447"/>
    <x v="3914"/>
    <x v="169"/>
    <x v="3578"/>
  </r>
  <r>
    <x v="2"/>
    <x v="909"/>
    <x v="1064"/>
    <x v="3"/>
    <x v="1"/>
    <x v="339"/>
    <x v="0"/>
    <x v="1"/>
    <x v="1224"/>
    <x v="1"/>
    <x v="8"/>
    <x v="2265"/>
    <x v="2122"/>
    <x v="1980"/>
    <x v="2264"/>
    <x v="2143"/>
    <x v="1877"/>
    <x v="7"/>
    <x v="2"/>
    <x v="2094"/>
    <x v="2258"/>
    <x v="738"/>
    <x v="2135"/>
  </r>
  <r>
    <x v="1"/>
    <x v="988"/>
    <x v="1065"/>
    <x v="1"/>
    <x v="1"/>
    <x v="326"/>
    <x v="2"/>
    <x v="0"/>
    <x v="443"/>
    <x v="1"/>
    <x v="8"/>
    <x v="3928"/>
    <x v="3506"/>
    <x v="3205"/>
    <x v="3931"/>
    <x v="3594"/>
    <x v="3154"/>
    <x v="1"/>
    <x v="0"/>
    <x v="3448"/>
    <x v="3915"/>
    <x v="837"/>
    <x v="3579"/>
  </r>
  <r>
    <x v="2"/>
    <x v="923"/>
    <x v="978"/>
    <x v="7"/>
    <x v="1"/>
    <x v="442"/>
    <x v="1"/>
    <x v="3"/>
    <x v="1679"/>
    <x v="1"/>
    <x v="10"/>
    <x v="3929"/>
    <x v="3507"/>
    <x v="98"/>
    <x v="3932"/>
    <x v="3595"/>
    <x v="3155"/>
    <x v="10"/>
    <x v="0"/>
    <x v="3449"/>
    <x v="3916"/>
    <x v="1768"/>
    <x v="3580"/>
  </r>
  <r>
    <x v="1"/>
    <x v="374"/>
    <x v="1066"/>
    <x v="7"/>
    <x v="1"/>
    <x v="153"/>
    <x v="1"/>
    <x v="0"/>
    <x v="240"/>
    <x v="2"/>
    <x v="11"/>
    <x v="3930"/>
    <x v="3508"/>
    <x v="255"/>
    <x v="3933"/>
    <x v="3596"/>
    <x v="3156"/>
    <x v="5"/>
    <x v="0"/>
    <x v="3450"/>
    <x v="3917"/>
    <x v="421"/>
    <x v="3581"/>
  </r>
  <r>
    <x v="0"/>
    <x v="251"/>
    <x v="42"/>
    <x v="8"/>
    <x v="2"/>
    <x v="399"/>
    <x v="2"/>
    <x v="3"/>
    <x v="1680"/>
    <x v="0"/>
    <x v="5"/>
    <x v="3931"/>
    <x v="3509"/>
    <x v="3206"/>
    <x v="3934"/>
    <x v="3597"/>
    <x v="3157"/>
    <x v="1"/>
    <x v="2"/>
    <x v="3451"/>
    <x v="3918"/>
    <x v="665"/>
    <x v="3582"/>
  </r>
  <r>
    <x v="0"/>
    <x v="224"/>
    <x v="841"/>
    <x v="1"/>
    <x v="2"/>
    <x v="677"/>
    <x v="0"/>
    <x v="3"/>
    <x v="1647"/>
    <x v="1"/>
    <x v="2"/>
    <x v="3932"/>
    <x v="3510"/>
    <x v="3207"/>
    <x v="3935"/>
    <x v="3598"/>
    <x v="3158"/>
    <x v="8"/>
    <x v="2"/>
    <x v="3452"/>
    <x v="3919"/>
    <x v="256"/>
    <x v="3583"/>
  </r>
  <r>
    <x v="0"/>
    <x v="370"/>
    <x v="267"/>
    <x v="6"/>
    <x v="0"/>
    <x v="747"/>
    <x v="1"/>
    <x v="1"/>
    <x v="105"/>
    <x v="1"/>
    <x v="6"/>
    <x v="348"/>
    <x v="342"/>
    <x v="339"/>
    <x v="349"/>
    <x v="344"/>
    <x v="267"/>
    <x v="0"/>
    <x v="0"/>
    <x v="341"/>
    <x v="349"/>
    <x v="243"/>
    <x v="344"/>
  </r>
  <r>
    <x v="3"/>
    <x v="808"/>
    <x v="276"/>
    <x v="0"/>
    <x v="0"/>
    <x v="644"/>
    <x v="2"/>
    <x v="1"/>
    <x v="466"/>
    <x v="1"/>
    <x v="12"/>
    <x v="3933"/>
    <x v="3511"/>
    <x v="864"/>
    <x v="3936"/>
    <x v="3599"/>
    <x v="3159"/>
    <x v="3"/>
    <x v="0"/>
    <x v="3453"/>
    <x v="3920"/>
    <x v="1769"/>
    <x v="3584"/>
  </r>
  <r>
    <x v="3"/>
    <x v="808"/>
    <x v="276"/>
    <x v="0"/>
    <x v="0"/>
    <x v="644"/>
    <x v="2"/>
    <x v="1"/>
    <x v="1273"/>
    <x v="1"/>
    <x v="6"/>
    <x v="3934"/>
    <x v="3512"/>
    <x v="3208"/>
    <x v="3937"/>
    <x v="3600"/>
    <x v="1166"/>
    <x v="2"/>
    <x v="0"/>
    <x v="3454"/>
    <x v="3921"/>
    <x v="55"/>
    <x v="3585"/>
  </r>
  <r>
    <x v="3"/>
    <x v="808"/>
    <x v="276"/>
    <x v="0"/>
    <x v="0"/>
    <x v="644"/>
    <x v="2"/>
    <x v="1"/>
    <x v="1681"/>
    <x v="1"/>
    <x v="8"/>
    <x v="3935"/>
    <x v="3513"/>
    <x v="3209"/>
    <x v="3938"/>
    <x v="3601"/>
    <x v="3160"/>
    <x v="5"/>
    <x v="2"/>
    <x v="3455"/>
    <x v="3922"/>
    <x v="1007"/>
    <x v="3586"/>
  </r>
  <r>
    <x v="3"/>
    <x v="808"/>
    <x v="276"/>
    <x v="0"/>
    <x v="0"/>
    <x v="644"/>
    <x v="2"/>
    <x v="1"/>
    <x v="802"/>
    <x v="1"/>
    <x v="13"/>
    <x v="3936"/>
    <x v="2302"/>
    <x v="3210"/>
    <x v="3939"/>
    <x v="3602"/>
    <x v="3161"/>
    <x v="1"/>
    <x v="0"/>
    <x v="2271"/>
    <x v="3923"/>
    <x v="1770"/>
    <x v="3587"/>
  </r>
  <r>
    <x v="3"/>
    <x v="808"/>
    <x v="276"/>
    <x v="0"/>
    <x v="0"/>
    <x v="644"/>
    <x v="2"/>
    <x v="1"/>
    <x v="1682"/>
    <x v="0"/>
    <x v="5"/>
    <x v="3937"/>
    <x v="3514"/>
    <x v="3211"/>
    <x v="3940"/>
    <x v="3603"/>
    <x v="1300"/>
    <x v="1"/>
    <x v="0"/>
    <x v="3456"/>
    <x v="3924"/>
    <x v="48"/>
    <x v="3588"/>
  </r>
  <r>
    <x v="3"/>
    <x v="808"/>
    <x v="276"/>
    <x v="0"/>
    <x v="0"/>
    <x v="644"/>
    <x v="2"/>
    <x v="1"/>
    <x v="557"/>
    <x v="1"/>
    <x v="4"/>
    <x v="3938"/>
    <x v="3515"/>
    <x v="3212"/>
    <x v="3941"/>
    <x v="3604"/>
    <x v="3162"/>
    <x v="3"/>
    <x v="0"/>
    <x v="3457"/>
    <x v="3925"/>
    <x v="1771"/>
    <x v="3589"/>
  </r>
  <r>
    <x v="0"/>
    <x v="482"/>
    <x v="844"/>
    <x v="4"/>
    <x v="1"/>
    <x v="305"/>
    <x v="1"/>
    <x v="1"/>
    <x v="1280"/>
    <x v="1"/>
    <x v="14"/>
    <x v="3939"/>
    <x v="3516"/>
    <x v="3213"/>
    <x v="3942"/>
    <x v="3605"/>
    <x v="48"/>
    <x v="0"/>
    <x v="0"/>
    <x v="2788"/>
    <x v="3926"/>
    <x v="48"/>
    <x v="3590"/>
  </r>
  <r>
    <x v="0"/>
    <x v="482"/>
    <x v="844"/>
    <x v="4"/>
    <x v="1"/>
    <x v="305"/>
    <x v="1"/>
    <x v="1"/>
    <x v="7"/>
    <x v="2"/>
    <x v="7"/>
    <x v="3571"/>
    <x v="3214"/>
    <x v="2950"/>
    <x v="3569"/>
    <x v="3290"/>
    <x v="2898"/>
    <x v="0"/>
    <x v="2"/>
    <x v="3164"/>
    <x v="3557"/>
    <x v="1074"/>
    <x v="3279"/>
  </r>
  <r>
    <x v="0"/>
    <x v="482"/>
    <x v="844"/>
    <x v="4"/>
    <x v="1"/>
    <x v="305"/>
    <x v="1"/>
    <x v="1"/>
    <x v="1534"/>
    <x v="0"/>
    <x v="1"/>
    <x v="3940"/>
    <x v="1788"/>
    <x v="3214"/>
    <x v="3943"/>
    <x v="1805"/>
    <x v="3163"/>
    <x v="1"/>
    <x v="2"/>
    <x v="1770"/>
    <x v="3927"/>
    <x v="1772"/>
    <x v="1797"/>
  </r>
  <r>
    <x v="0"/>
    <x v="482"/>
    <x v="844"/>
    <x v="4"/>
    <x v="1"/>
    <x v="305"/>
    <x v="1"/>
    <x v="1"/>
    <x v="1683"/>
    <x v="1"/>
    <x v="9"/>
    <x v="3941"/>
    <x v="2339"/>
    <x v="3215"/>
    <x v="3944"/>
    <x v="2370"/>
    <x v="591"/>
    <x v="0"/>
    <x v="0"/>
    <x v="2307"/>
    <x v="3928"/>
    <x v="105"/>
    <x v="2360"/>
  </r>
  <r>
    <x v="0"/>
    <x v="482"/>
    <x v="844"/>
    <x v="4"/>
    <x v="1"/>
    <x v="305"/>
    <x v="1"/>
    <x v="1"/>
    <x v="215"/>
    <x v="0"/>
    <x v="3"/>
    <x v="3942"/>
    <x v="3517"/>
    <x v="3216"/>
    <x v="3945"/>
    <x v="3606"/>
    <x v="3164"/>
    <x v="1"/>
    <x v="2"/>
    <x v="3458"/>
    <x v="3929"/>
    <x v="847"/>
    <x v="3591"/>
  </r>
  <r>
    <x v="0"/>
    <x v="482"/>
    <x v="844"/>
    <x v="4"/>
    <x v="1"/>
    <x v="305"/>
    <x v="1"/>
    <x v="1"/>
    <x v="646"/>
    <x v="1"/>
    <x v="6"/>
    <x v="3943"/>
    <x v="3518"/>
    <x v="3116"/>
    <x v="3946"/>
    <x v="3607"/>
    <x v="1289"/>
    <x v="1"/>
    <x v="0"/>
    <x v="3459"/>
    <x v="3930"/>
    <x v="518"/>
    <x v="3592"/>
  </r>
  <r>
    <x v="0"/>
    <x v="5"/>
    <x v="5"/>
    <x v="4"/>
    <x v="0"/>
    <x v="679"/>
    <x v="2"/>
    <x v="3"/>
    <x v="753"/>
    <x v="1"/>
    <x v="6"/>
    <x v="3944"/>
    <x v="3519"/>
    <x v="3217"/>
    <x v="3947"/>
    <x v="3608"/>
    <x v="3165"/>
    <x v="8"/>
    <x v="0"/>
    <x v="3460"/>
    <x v="3931"/>
    <x v="1773"/>
    <x v="3593"/>
  </r>
  <r>
    <x v="3"/>
    <x v="735"/>
    <x v="153"/>
    <x v="6"/>
    <x v="1"/>
    <x v="377"/>
    <x v="2"/>
    <x v="2"/>
    <x v="515"/>
    <x v="1"/>
    <x v="14"/>
    <x v="3945"/>
    <x v="3520"/>
    <x v="3218"/>
    <x v="3948"/>
    <x v="3609"/>
    <x v="383"/>
    <x v="1"/>
    <x v="0"/>
    <x v="3461"/>
    <x v="3932"/>
    <x v="134"/>
    <x v="3594"/>
  </r>
  <r>
    <x v="3"/>
    <x v="735"/>
    <x v="153"/>
    <x v="6"/>
    <x v="1"/>
    <x v="377"/>
    <x v="2"/>
    <x v="2"/>
    <x v="1549"/>
    <x v="1"/>
    <x v="9"/>
    <x v="3946"/>
    <x v="3521"/>
    <x v="2975"/>
    <x v="3949"/>
    <x v="3610"/>
    <x v="1454"/>
    <x v="2"/>
    <x v="0"/>
    <x v="3462"/>
    <x v="3933"/>
    <x v="1116"/>
    <x v="3595"/>
  </r>
  <r>
    <x v="1"/>
    <x v="747"/>
    <x v="532"/>
    <x v="7"/>
    <x v="1"/>
    <x v="450"/>
    <x v="2"/>
    <x v="3"/>
    <x v="531"/>
    <x v="0"/>
    <x v="1"/>
    <x v="3947"/>
    <x v="3522"/>
    <x v="3219"/>
    <x v="3950"/>
    <x v="3611"/>
    <x v="571"/>
    <x v="7"/>
    <x v="0"/>
    <x v="3463"/>
    <x v="3934"/>
    <x v="469"/>
    <x v="3596"/>
  </r>
  <r>
    <x v="1"/>
    <x v="747"/>
    <x v="532"/>
    <x v="7"/>
    <x v="1"/>
    <x v="450"/>
    <x v="2"/>
    <x v="3"/>
    <x v="373"/>
    <x v="1"/>
    <x v="12"/>
    <x v="3948"/>
    <x v="3523"/>
    <x v="3220"/>
    <x v="3951"/>
    <x v="3612"/>
    <x v="3166"/>
    <x v="6"/>
    <x v="0"/>
    <x v="3464"/>
    <x v="3935"/>
    <x v="1550"/>
    <x v="3597"/>
  </r>
  <r>
    <x v="1"/>
    <x v="747"/>
    <x v="532"/>
    <x v="7"/>
    <x v="1"/>
    <x v="450"/>
    <x v="2"/>
    <x v="3"/>
    <x v="1579"/>
    <x v="1"/>
    <x v="13"/>
    <x v="3949"/>
    <x v="133"/>
    <x v="3221"/>
    <x v="3952"/>
    <x v="133"/>
    <x v="2959"/>
    <x v="4"/>
    <x v="0"/>
    <x v="132"/>
    <x v="3936"/>
    <x v="189"/>
    <x v="133"/>
  </r>
  <r>
    <x v="1"/>
    <x v="989"/>
    <x v="484"/>
    <x v="5"/>
    <x v="0"/>
    <x v="408"/>
    <x v="2"/>
    <x v="0"/>
    <x v="1274"/>
    <x v="1"/>
    <x v="10"/>
    <x v="3950"/>
    <x v="3524"/>
    <x v="1507"/>
    <x v="3953"/>
    <x v="3613"/>
    <x v="3167"/>
    <x v="7"/>
    <x v="2"/>
    <x v="3465"/>
    <x v="3937"/>
    <x v="103"/>
    <x v="3598"/>
  </r>
  <r>
    <x v="1"/>
    <x v="989"/>
    <x v="484"/>
    <x v="5"/>
    <x v="0"/>
    <x v="408"/>
    <x v="2"/>
    <x v="0"/>
    <x v="1684"/>
    <x v="1"/>
    <x v="10"/>
    <x v="3951"/>
    <x v="3525"/>
    <x v="797"/>
    <x v="3954"/>
    <x v="3614"/>
    <x v="3168"/>
    <x v="4"/>
    <x v="2"/>
    <x v="3466"/>
    <x v="3938"/>
    <x v="1054"/>
    <x v="3599"/>
  </r>
  <r>
    <x v="1"/>
    <x v="989"/>
    <x v="484"/>
    <x v="5"/>
    <x v="0"/>
    <x v="408"/>
    <x v="2"/>
    <x v="0"/>
    <x v="661"/>
    <x v="1"/>
    <x v="12"/>
    <x v="2267"/>
    <x v="2124"/>
    <x v="1982"/>
    <x v="2266"/>
    <x v="2145"/>
    <x v="1879"/>
    <x v="0"/>
    <x v="2"/>
    <x v="2096"/>
    <x v="2260"/>
    <x v="337"/>
    <x v="2137"/>
  </r>
  <r>
    <x v="1"/>
    <x v="989"/>
    <x v="484"/>
    <x v="5"/>
    <x v="0"/>
    <x v="408"/>
    <x v="2"/>
    <x v="0"/>
    <x v="246"/>
    <x v="2"/>
    <x v="11"/>
    <x v="3952"/>
    <x v="3526"/>
    <x v="2304"/>
    <x v="3955"/>
    <x v="3615"/>
    <x v="3169"/>
    <x v="3"/>
    <x v="2"/>
    <x v="3467"/>
    <x v="3939"/>
    <x v="1556"/>
    <x v="3600"/>
  </r>
  <r>
    <x v="1"/>
    <x v="71"/>
    <x v="68"/>
    <x v="5"/>
    <x v="1"/>
    <x v="474"/>
    <x v="0"/>
    <x v="3"/>
    <x v="40"/>
    <x v="2"/>
    <x v="7"/>
    <x v="2389"/>
    <x v="3527"/>
    <x v="3222"/>
    <x v="3956"/>
    <x v="3616"/>
    <x v="82"/>
    <x v="7"/>
    <x v="0"/>
    <x v="3468"/>
    <x v="3940"/>
    <x v="79"/>
    <x v="3601"/>
  </r>
  <r>
    <x v="1"/>
    <x v="71"/>
    <x v="68"/>
    <x v="5"/>
    <x v="1"/>
    <x v="474"/>
    <x v="0"/>
    <x v="3"/>
    <x v="518"/>
    <x v="1"/>
    <x v="4"/>
    <x v="3953"/>
    <x v="3528"/>
    <x v="2838"/>
    <x v="3957"/>
    <x v="3617"/>
    <x v="1184"/>
    <x v="1"/>
    <x v="0"/>
    <x v="3469"/>
    <x v="3941"/>
    <x v="785"/>
    <x v="3602"/>
  </r>
  <r>
    <x v="1"/>
    <x v="71"/>
    <x v="68"/>
    <x v="5"/>
    <x v="1"/>
    <x v="474"/>
    <x v="0"/>
    <x v="3"/>
    <x v="536"/>
    <x v="1"/>
    <x v="8"/>
    <x v="3954"/>
    <x v="866"/>
    <x v="587"/>
    <x v="3958"/>
    <x v="867"/>
    <x v="3170"/>
    <x v="0"/>
    <x v="2"/>
    <x v="861"/>
    <x v="3942"/>
    <x v="492"/>
    <x v="864"/>
  </r>
  <r>
    <x v="1"/>
    <x v="71"/>
    <x v="68"/>
    <x v="5"/>
    <x v="1"/>
    <x v="474"/>
    <x v="0"/>
    <x v="3"/>
    <x v="1330"/>
    <x v="1"/>
    <x v="10"/>
    <x v="1663"/>
    <x v="1583"/>
    <x v="56"/>
    <x v="1660"/>
    <x v="1597"/>
    <x v="1429"/>
    <x v="3"/>
    <x v="0"/>
    <x v="1568"/>
    <x v="1657"/>
    <x v="976"/>
    <x v="1591"/>
  </r>
  <r>
    <x v="3"/>
    <x v="45"/>
    <x v="773"/>
    <x v="0"/>
    <x v="1"/>
    <x v="32"/>
    <x v="0"/>
    <x v="1"/>
    <x v="325"/>
    <x v="0"/>
    <x v="5"/>
    <x v="356"/>
    <x v="350"/>
    <x v="347"/>
    <x v="357"/>
    <x v="352"/>
    <x v="85"/>
    <x v="8"/>
    <x v="0"/>
    <x v="349"/>
    <x v="357"/>
    <x v="309"/>
    <x v="352"/>
  </r>
  <r>
    <x v="0"/>
    <x v="990"/>
    <x v="1067"/>
    <x v="9"/>
    <x v="0"/>
    <x v="428"/>
    <x v="1"/>
    <x v="0"/>
    <x v="460"/>
    <x v="1"/>
    <x v="8"/>
    <x v="3955"/>
    <x v="3529"/>
    <x v="3223"/>
    <x v="3959"/>
    <x v="3618"/>
    <x v="1513"/>
    <x v="4"/>
    <x v="0"/>
    <x v="3470"/>
    <x v="3943"/>
    <x v="169"/>
    <x v="3603"/>
  </r>
  <r>
    <x v="0"/>
    <x v="413"/>
    <x v="335"/>
    <x v="4"/>
    <x v="1"/>
    <x v="212"/>
    <x v="0"/>
    <x v="0"/>
    <x v="397"/>
    <x v="1"/>
    <x v="6"/>
    <x v="1766"/>
    <x v="1680"/>
    <x v="1586"/>
    <x v="1764"/>
    <x v="1693"/>
    <x v="1518"/>
    <x v="1"/>
    <x v="2"/>
    <x v="1662"/>
    <x v="1760"/>
    <x v="1031"/>
    <x v="1685"/>
  </r>
  <r>
    <x v="0"/>
    <x v="413"/>
    <x v="335"/>
    <x v="4"/>
    <x v="1"/>
    <x v="212"/>
    <x v="0"/>
    <x v="0"/>
    <x v="707"/>
    <x v="1"/>
    <x v="10"/>
    <x v="3956"/>
    <x v="3530"/>
    <x v="3049"/>
    <x v="3960"/>
    <x v="3619"/>
    <x v="3171"/>
    <x v="2"/>
    <x v="2"/>
    <x v="3471"/>
    <x v="3944"/>
    <x v="233"/>
    <x v="3604"/>
  </r>
  <r>
    <x v="0"/>
    <x v="64"/>
    <x v="165"/>
    <x v="8"/>
    <x v="1"/>
    <x v="689"/>
    <x v="2"/>
    <x v="2"/>
    <x v="549"/>
    <x v="1"/>
    <x v="9"/>
    <x v="3957"/>
    <x v="3531"/>
    <x v="3224"/>
    <x v="3961"/>
    <x v="3620"/>
    <x v="3172"/>
    <x v="1"/>
    <x v="3"/>
    <x v="3472"/>
    <x v="3945"/>
    <x v="1774"/>
    <x v="3605"/>
  </r>
  <r>
    <x v="0"/>
    <x v="64"/>
    <x v="165"/>
    <x v="8"/>
    <x v="1"/>
    <x v="689"/>
    <x v="2"/>
    <x v="2"/>
    <x v="1432"/>
    <x v="1"/>
    <x v="13"/>
    <x v="3958"/>
    <x v="3532"/>
    <x v="2255"/>
    <x v="3962"/>
    <x v="3621"/>
    <x v="3173"/>
    <x v="6"/>
    <x v="2"/>
    <x v="2696"/>
    <x v="3946"/>
    <x v="416"/>
    <x v="3606"/>
  </r>
  <r>
    <x v="1"/>
    <x v="406"/>
    <x v="216"/>
    <x v="8"/>
    <x v="0"/>
    <x v="103"/>
    <x v="1"/>
    <x v="2"/>
    <x v="201"/>
    <x v="2"/>
    <x v="11"/>
    <x v="3959"/>
    <x v="3533"/>
    <x v="3225"/>
    <x v="3963"/>
    <x v="3622"/>
    <x v="3174"/>
    <x v="1"/>
    <x v="2"/>
    <x v="3473"/>
    <x v="3947"/>
    <x v="1775"/>
    <x v="3607"/>
  </r>
  <r>
    <x v="1"/>
    <x v="481"/>
    <x v="1068"/>
    <x v="8"/>
    <x v="1"/>
    <x v="274"/>
    <x v="2"/>
    <x v="3"/>
    <x v="1538"/>
    <x v="2"/>
    <x v="7"/>
    <x v="3960"/>
    <x v="3534"/>
    <x v="3226"/>
    <x v="3964"/>
    <x v="3623"/>
    <x v="3175"/>
    <x v="0"/>
    <x v="0"/>
    <x v="3474"/>
    <x v="3948"/>
    <x v="221"/>
    <x v="3608"/>
  </r>
  <r>
    <x v="1"/>
    <x v="481"/>
    <x v="1068"/>
    <x v="8"/>
    <x v="1"/>
    <x v="274"/>
    <x v="2"/>
    <x v="3"/>
    <x v="323"/>
    <x v="0"/>
    <x v="1"/>
    <x v="3961"/>
    <x v="3166"/>
    <x v="1848"/>
    <x v="3965"/>
    <x v="3238"/>
    <x v="191"/>
    <x v="1"/>
    <x v="0"/>
    <x v="3116"/>
    <x v="3949"/>
    <x v="180"/>
    <x v="3227"/>
  </r>
  <r>
    <x v="3"/>
    <x v="165"/>
    <x v="209"/>
    <x v="4"/>
    <x v="2"/>
    <x v="84"/>
    <x v="2"/>
    <x v="1"/>
    <x v="306"/>
    <x v="2"/>
    <x v="16"/>
    <x v="3962"/>
    <x v="3535"/>
    <x v="322"/>
    <x v="3966"/>
    <x v="3624"/>
    <x v="3176"/>
    <x v="5"/>
    <x v="2"/>
    <x v="3475"/>
    <x v="3950"/>
    <x v="252"/>
    <x v="3609"/>
  </r>
  <r>
    <x v="3"/>
    <x v="165"/>
    <x v="209"/>
    <x v="4"/>
    <x v="2"/>
    <x v="84"/>
    <x v="2"/>
    <x v="1"/>
    <x v="443"/>
    <x v="1"/>
    <x v="8"/>
    <x v="3963"/>
    <x v="3536"/>
    <x v="3227"/>
    <x v="3967"/>
    <x v="3625"/>
    <x v="3177"/>
    <x v="1"/>
    <x v="2"/>
    <x v="3476"/>
    <x v="3951"/>
    <x v="242"/>
    <x v="3610"/>
  </r>
  <r>
    <x v="1"/>
    <x v="348"/>
    <x v="688"/>
    <x v="2"/>
    <x v="0"/>
    <x v="245"/>
    <x v="1"/>
    <x v="3"/>
    <x v="177"/>
    <x v="1"/>
    <x v="4"/>
    <x v="3964"/>
    <x v="3537"/>
    <x v="209"/>
    <x v="3968"/>
    <x v="3626"/>
    <x v="3178"/>
    <x v="2"/>
    <x v="0"/>
    <x v="3477"/>
    <x v="3952"/>
    <x v="78"/>
    <x v="3611"/>
  </r>
  <r>
    <x v="3"/>
    <x v="428"/>
    <x v="947"/>
    <x v="8"/>
    <x v="1"/>
    <x v="2"/>
    <x v="0"/>
    <x v="0"/>
    <x v="327"/>
    <x v="1"/>
    <x v="14"/>
    <x v="3965"/>
    <x v="3538"/>
    <x v="2222"/>
    <x v="3969"/>
    <x v="3627"/>
    <x v="3179"/>
    <x v="1"/>
    <x v="2"/>
    <x v="3478"/>
    <x v="3953"/>
    <x v="1148"/>
    <x v="3612"/>
  </r>
  <r>
    <x v="3"/>
    <x v="428"/>
    <x v="947"/>
    <x v="8"/>
    <x v="1"/>
    <x v="2"/>
    <x v="0"/>
    <x v="0"/>
    <x v="447"/>
    <x v="1"/>
    <x v="10"/>
    <x v="3966"/>
    <x v="3539"/>
    <x v="3228"/>
    <x v="3970"/>
    <x v="3628"/>
    <x v="3180"/>
    <x v="4"/>
    <x v="2"/>
    <x v="3479"/>
    <x v="3954"/>
    <x v="377"/>
    <x v="3613"/>
  </r>
  <r>
    <x v="3"/>
    <x v="428"/>
    <x v="947"/>
    <x v="8"/>
    <x v="1"/>
    <x v="2"/>
    <x v="0"/>
    <x v="0"/>
    <x v="765"/>
    <x v="1"/>
    <x v="4"/>
    <x v="3967"/>
    <x v="3540"/>
    <x v="3229"/>
    <x v="3971"/>
    <x v="3629"/>
    <x v="3181"/>
    <x v="0"/>
    <x v="2"/>
    <x v="3480"/>
    <x v="3955"/>
    <x v="1776"/>
    <x v="3614"/>
  </r>
  <r>
    <x v="3"/>
    <x v="428"/>
    <x v="947"/>
    <x v="8"/>
    <x v="1"/>
    <x v="2"/>
    <x v="0"/>
    <x v="0"/>
    <x v="325"/>
    <x v="0"/>
    <x v="5"/>
    <x v="3968"/>
    <x v="3541"/>
    <x v="3230"/>
    <x v="3972"/>
    <x v="3630"/>
    <x v="3182"/>
    <x v="1"/>
    <x v="2"/>
    <x v="3481"/>
    <x v="3956"/>
    <x v="1287"/>
    <x v="3615"/>
  </r>
  <r>
    <x v="0"/>
    <x v="373"/>
    <x v="1058"/>
    <x v="0"/>
    <x v="1"/>
    <x v="316"/>
    <x v="1"/>
    <x v="3"/>
    <x v="170"/>
    <x v="1"/>
    <x v="4"/>
    <x v="3969"/>
    <x v="3537"/>
    <x v="1954"/>
    <x v="3973"/>
    <x v="3626"/>
    <x v="1602"/>
    <x v="2"/>
    <x v="0"/>
    <x v="3477"/>
    <x v="3957"/>
    <x v="1777"/>
    <x v="3611"/>
  </r>
  <r>
    <x v="0"/>
    <x v="373"/>
    <x v="1058"/>
    <x v="0"/>
    <x v="1"/>
    <x v="316"/>
    <x v="1"/>
    <x v="3"/>
    <x v="253"/>
    <x v="1"/>
    <x v="4"/>
    <x v="3970"/>
    <x v="3542"/>
    <x v="3231"/>
    <x v="3974"/>
    <x v="3631"/>
    <x v="1300"/>
    <x v="0"/>
    <x v="0"/>
    <x v="3482"/>
    <x v="3958"/>
    <x v="48"/>
    <x v="3616"/>
  </r>
  <r>
    <x v="0"/>
    <x v="373"/>
    <x v="1058"/>
    <x v="0"/>
    <x v="1"/>
    <x v="316"/>
    <x v="1"/>
    <x v="3"/>
    <x v="1473"/>
    <x v="1"/>
    <x v="6"/>
    <x v="3971"/>
    <x v="3543"/>
    <x v="2330"/>
    <x v="3975"/>
    <x v="3632"/>
    <x v="81"/>
    <x v="2"/>
    <x v="0"/>
    <x v="3483"/>
    <x v="3959"/>
    <x v="417"/>
    <x v="3617"/>
  </r>
  <r>
    <x v="0"/>
    <x v="373"/>
    <x v="1058"/>
    <x v="0"/>
    <x v="1"/>
    <x v="316"/>
    <x v="1"/>
    <x v="3"/>
    <x v="762"/>
    <x v="1"/>
    <x v="4"/>
    <x v="941"/>
    <x v="912"/>
    <x v="892"/>
    <x v="940"/>
    <x v="912"/>
    <x v="446"/>
    <x v="1"/>
    <x v="0"/>
    <x v="905"/>
    <x v="938"/>
    <x v="134"/>
    <x v="909"/>
  </r>
  <r>
    <x v="1"/>
    <x v="52"/>
    <x v="526"/>
    <x v="2"/>
    <x v="3"/>
    <x v="315"/>
    <x v="0"/>
    <x v="2"/>
    <x v="1685"/>
    <x v="0"/>
    <x v="5"/>
    <x v="3972"/>
    <x v="1841"/>
    <x v="3232"/>
    <x v="3976"/>
    <x v="1860"/>
    <x v="450"/>
    <x v="0"/>
    <x v="0"/>
    <x v="1819"/>
    <x v="3960"/>
    <x v="1778"/>
    <x v="1852"/>
  </r>
  <r>
    <x v="3"/>
    <x v="646"/>
    <x v="527"/>
    <x v="6"/>
    <x v="0"/>
    <x v="232"/>
    <x v="0"/>
    <x v="1"/>
    <x v="488"/>
    <x v="1"/>
    <x v="2"/>
    <x v="2969"/>
    <x v="2718"/>
    <x v="539"/>
    <x v="2966"/>
    <x v="2768"/>
    <x v="2413"/>
    <x v="2"/>
    <x v="0"/>
    <x v="2678"/>
    <x v="2957"/>
    <x v="55"/>
    <x v="2759"/>
  </r>
  <r>
    <x v="3"/>
    <x v="646"/>
    <x v="527"/>
    <x v="6"/>
    <x v="0"/>
    <x v="232"/>
    <x v="0"/>
    <x v="1"/>
    <x v="479"/>
    <x v="0"/>
    <x v="5"/>
    <x v="3973"/>
    <x v="3544"/>
    <x v="3233"/>
    <x v="3977"/>
    <x v="3633"/>
    <x v="3183"/>
    <x v="1"/>
    <x v="0"/>
    <x v="3484"/>
    <x v="3961"/>
    <x v="1779"/>
    <x v="3618"/>
  </r>
  <r>
    <x v="1"/>
    <x v="291"/>
    <x v="722"/>
    <x v="6"/>
    <x v="1"/>
    <x v="103"/>
    <x v="1"/>
    <x v="1"/>
    <x v="1686"/>
    <x v="0"/>
    <x v="0"/>
    <x v="3974"/>
    <x v="3545"/>
    <x v="3234"/>
    <x v="3978"/>
    <x v="3634"/>
    <x v="3184"/>
    <x v="5"/>
    <x v="11"/>
    <x v="3485"/>
    <x v="3962"/>
    <x v="1780"/>
    <x v="3619"/>
  </r>
  <r>
    <x v="1"/>
    <x v="291"/>
    <x v="722"/>
    <x v="6"/>
    <x v="1"/>
    <x v="103"/>
    <x v="1"/>
    <x v="1"/>
    <x v="459"/>
    <x v="1"/>
    <x v="4"/>
    <x v="2565"/>
    <x v="1250"/>
    <x v="3235"/>
    <x v="3979"/>
    <x v="1256"/>
    <x v="3185"/>
    <x v="7"/>
    <x v="0"/>
    <x v="1240"/>
    <x v="3963"/>
    <x v="1781"/>
    <x v="1249"/>
  </r>
  <r>
    <x v="3"/>
    <x v="846"/>
    <x v="875"/>
    <x v="10"/>
    <x v="1"/>
    <x v="510"/>
    <x v="1"/>
    <x v="1"/>
    <x v="459"/>
    <x v="1"/>
    <x v="4"/>
    <x v="705"/>
    <x v="424"/>
    <x v="679"/>
    <x v="704"/>
    <x v="426"/>
    <x v="665"/>
    <x v="1"/>
    <x v="0"/>
    <x v="423"/>
    <x v="703"/>
    <x v="540"/>
    <x v="427"/>
  </r>
  <r>
    <x v="3"/>
    <x v="842"/>
    <x v="809"/>
    <x v="3"/>
    <x v="2"/>
    <x v="275"/>
    <x v="0"/>
    <x v="1"/>
    <x v="290"/>
    <x v="1"/>
    <x v="6"/>
    <x v="3975"/>
    <x v="1885"/>
    <x v="780"/>
    <x v="3980"/>
    <x v="1903"/>
    <x v="2135"/>
    <x v="4"/>
    <x v="0"/>
    <x v="1862"/>
    <x v="3964"/>
    <x v="250"/>
    <x v="1896"/>
  </r>
  <r>
    <x v="3"/>
    <x v="842"/>
    <x v="809"/>
    <x v="3"/>
    <x v="2"/>
    <x v="275"/>
    <x v="0"/>
    <x v="1"/>
    <x v="105"/>
    <x v="1"/>
    <x v="6"/>
    <x v="734"/>
    <x v="718"/>
    <x v="705"/>
    <x v="733"/>
    <x v="717"/>
    <x v="690"/>
    <x v="1"/>
    <x v="0"/>
    <x v="714"/>
    <x v="732"/>
    <x v="269"/>
    <x v="715"/>
  </r>
  <r>
    <x v="3"/>
    <x v="842"/>
    <x v="809"/>
    <x v="3"/>
    <x v="2"/>
    <x v="275"/>
    <x v="0"/>
    <x v="1"/>
    <x v="1559"/>
    <x v="1"/>
    <x v="6"/>
    <x v="3213"/>
    <x v="2930"/>
    <x v="2698"/>
    <x v="3215"/>
    <x v="2992"/>
    <x v="117"/>
    <x v="0"/>
    <x v="0"/>
    <x v="2885"/>
    <x v="3207"/>
    <x v="432"/>
    <x v="2982"/>
  </r>
  <r>
    <x v="0"/>
    <x v="108"/>
    <x v="1069"/>
    <x v="8"/>
    <x v="1"/>
    <x v="535"/>
    <x v="0"/>
    <x v="0"/>
    <x v="1687"/>
    <x v="2"/>
    <x v="16"/>
    <x v="3976"/>
    <x v="3546"/>
    <x v="3236"/>
    <x v="3981"/>
    <x v="3635"/>
    <x v="3186"/>
    <x v="8"/>
    <x v="0"/>
    <x v="3486"/>
    <x v="3965"/>
    <x v="663"/>
    <x v="3620"/>
  </r>
  <r>
    <x v="0"/>
    <x v="108"/>
    <x v="1069"/>
    <x v="8"/>
    <x v="1"/>
    <x v="535"/>
    <x v="0"/>
    <x v="0"/>
    <x v="1475"/>
    <x v="1"/>
    <x v="12"/>
    <x v="3235"/>
    <x v="3547"/>
    <x v="3237"/>
    <x v="3982"/>
    <x v="3636"/>
    <x v="390"/>
    <x v="7"/>
    <x v="0"/>
    <x v="3487"/>
    <x v="3966"/>
    <x v="346"/>
    <x v="3621"/>
  </r>
  <r>
    <x v="3"/>
    <x v="760"/>
    <x v="188"/>
    <x v="2"/>
    <x v="0"/>
    <x v="456"/>
    <x v="0"/>
    <x v="1"/>
    <x v="446"/>
    <x v="1"/>
    <x v="8"/>
    <x v="3977"/>
    <x v="765"/>
    <x v="3238"/>
    <x v="3983"/>
    <x v="3637"/>
    <x v="3187"/>
    <x v="4"/>
    <x v="6"/>
    <x v="3488"/>
    <x v="3967"/>
    <x v="1472"/>
    <x v="3622"/>
  </r>
  <r>
    <x v="3"/>
    <x v="760"/>
    <x v="188"/>
    <x v="2"/>
    <x v="0"/>
    <x v="456"/>
    <x v="0"/>
    <x v="1"/>
    <x v="1688"/>
    <x v="0"/>
    <x v="1"/>
    <x v="3978"/>
    <x v="1096"/>
    <x v="3239"/>
    <x v="3984"/>
    <x v="1100"/>
    <x v="3188"/>
    <x v="4"/>
    <x v="2"/>
    <x v="1087"/>
    <x v="3968"/>
    <x v="1782"/>
    <x v="1094"/>
  </r>
  <r>
    <x v="1"/>
    <x v="991"/>
    <x v="1066"/>
    <x v="6"/>
    <x v="1"/>
    <x v="476"/>
    <x v="0"/>
    <x v="1"/>
    <x v="1406"/>
    <x v="1"/>
    <x v="8"/>
    <x v="3844"/>
    <x v="3120"/>
    <x v="3142"/>
    <x v="3845"/>
    <x v="3191"/>
    <x v="3091"/>
    <x v="0"/>
    <x v="2"/>
    <x v="2925"/>
    <x v="3830"/>
    <x v="569"/>
    <x v="3025"/>
  </r>
  <r>
    <x v="1"/>
    <x v="991"/>
    <x v="1066"/>
    <x v="6"/>
    <x v="1"/>
    <x v="476"/>
    <x v="0"/>
    <x v="1"/>
    <x v="1491"/>
    <x v="2"/>
    <x v="15"/>
    <x v="3030"/>
    <x v="2771"/>
    <x v="2379"/>
    <x v="3030"/>
    <x v="2824"/>
    <x v="2460"/>
    <x v="0"/>
    <x v="2"/>
    <x v="2729"/>
    <x v="3021"/>
    <x v="400"/>
    <x v="2814"/>
  </r>
  <r>
    <x v="0"/>
    <x v="399"/>
    <x v="1070"/>
    <x v="6"/>
    <x v="1"/>
    <x v="604"/>
    <x v="2"/>
    <x v="3"/>
    <x v="405"/>
    <x v="0"/>
    <x v="1"/>
    <x v="3979"/>
    <x v="3548"/>
    <x v="3240"/>
    <x v="3985"/>
    <x v="3638"/>
    <x v="3189"/>
    <x v="0"/>
    <x v="9"/>
    <x v="3489"/>
    <x v="3969"/>
    <x v="1783"/>
    <x v="3623"/>
  </r>
  <r>
    <x v="2"/>
    <x v="992"/>
    <x v="1071"/>
    <x v="5"/>
    <x v="1"/>
    <x v="225"/>
    <x v="1"/>
    <x v="0"/>
    <x v="702"/>
    <x v="1"/>
    <x v="10"/>
    <x v="3980"/>
    <x v="3549"/>
    <x v="3114"/>
    <x v="3986"/>
    <x v="3639"/>
    <x v="3076"/>
    <x v="1"/>
    <x v="0"/>
    <x v="3490"/>
    <x v="3970"/>
    <x v="853"/>
    <x v="3624"/>
  </r>
  <r>
    <x v="0"/>
    <x v="993"/>
    <x v="249"/>
    <x v="3"/>
    <x v="1"/>
    <x v="748"/>
    <x v="2"/>
    <x v="3"/>
    <x v="1578"/>
    <x v="0"/>
    <x v="1"/>
    <x v="3981"/>
    <x v="3550"/>
    <x v="3241"/>
    <x v="3987"/>
    <x v="3640"/>
    <x v="3190"/>
    <x v="1"/>
    <x v="9"/>
    <x v="3491"/>
    <x v="3971"/>
    <x v="1784"/>
    <x v="3625"/>
  </r>
  <r>
    <x v="3"/>
    <x v="304"/>
    <x v="1049"/>
    <x v="5"/>
    <x v="1"/>
    <x v="10"/>
    <x v="1"/>
    <x v="1"/>
    <x v="1689"/>
    <x v="1"/>
    <x v="10"/>
    <x v="3982"/>
    <x v="3551"/>
    <x v="1209"/>
    <x v="3988"/>
    <x v="3641"/>
    <x v="3191"/>
    <x v="6"/>
    <x v="0"/>
    <x v="3492"/>
    <x v="3972"/>
    <x v="1785"/>
    <x v="3626"/>
  </r>
  <r>
    <x v="3"/>
    <x v="304"/>
    <x v="1049"/>
    <x v="5"/>
    <x v="1"/>
    <x v="10"/>
    <x v="1"/>
    <x v="1"/>
    <x v="505"/>
    <x v="1"/>
    <x v="14"/>
    <x v="3983"/>
    <x v="3552"/>
    <x v="3242"/>
    <x v="3989"/>
    <x v="3642"/>
    <x v="3192"/>
    <x v="2"/>
    <x v="0"/>
    <x v="3493"/>
    <x v="3973"/>
    <x v="1786"/>
    <x v="3627"/>
  </r>
  <r>
    <x v="3"/>
    <x v="798"/>
    <x v="102"/>
    <x v="3"/>
    <x v="1"/>
    <x v="571"/>
    <x v="2"/>
    <x v="1"/>
    <x v="1184"/>
    <x v="1"/>
    <x v="10"/>
    <x v="1775"/>
    <x v="1690"/>
    <x v="610"/>
    <x v="1774"/>
    <x v="1703"/>
    <x v="1525"/>
    <x v="2"/>
    <x v="0"/>
    <x v="1672"/>
    <x v="1770"/>
    <x v="153"/>
    <x v="1695"/>
  </r>
  <r>
    <x v="3"/>
    <x v="798"/>
    <x v="102"/>
    <x v="3"/>
    <x v="1"/>
    <x v="571"/>
    <x v="2"/>
    <x v="1"/>
    <x v="1438"/>
    <x v="1"/>
    <x v="10"/>
    <x v="3984"/>
    <x v="3553"/>
    <x v="667"/>
    <x v="3990"/>
    <x v="3643"/>
    <x v="178"/>
    <x v="4"/>
    <x v="0"/>
    <x v="3494"/>
    <x v="3974"/>
    <x v="169"/>
    <x v="3628"/>
  </r>
  <r>
    <x v="3"/>
    <x v="922"/>
    <x v="318"/>
    <x v="11"/>
    <x v="1"/>
    <x v="689"/>
    <x v="2"/>
    <x v="3"/>
    <x v="1017"/>
    <x v="1"/>
    <x v="10"/>
    <x v="3985"/>
    <x v="2764"/>
    <x v="1276"/>
    <x v="3991"/>
    <x v="3644"/>
    <x v="461"/>
    <x v="0"/>
    <x v="0"/>
    <x v="2722"/>
    <x v="3975"/>
    <x v="129"/>
    <x v="3629"/>
  </r>
  <r>
    <x v="3"/>
    <x v="922"/>
    <x v="318"/>
    <x v="11"/>
    <x v="1"/>
    <x v="689"/>
    <x v="2"/>
    <x v="3"/>
    <x v="1291"/>
    <x v="1"/>
    <x v="4"/>
    <x v="3986"/>
    <x v="3554"/>
    <x v="1829"/>
    <x v="3992"/>
    <x v="3645"/>
    <x v="3193"/>
    <x v="2"/>
    <x v="0"/>
    <x v="3495"/>
    <x v="3976"/>
    <x v="576"/>
    <x v="3630"/>
  </r>
  <r>
    <x v="3"/>
    <x v="92"/>
    <x v="356"/>
    <x v="1"/>
    <x v="0"/>
    <x v="409"/>
    <x v="0"/>
    <x v="1"/>
    <x v="1579"/>
    <x v="1"/>
    <x v="13"/>
    <x v="3987"/>
    <x v="712"/>
    <x v="3243"/>
    <x v="3993"/>
    <x v="711"/>
    <x v="243"/>
    <x v="7"/>
    <x v="0"/>
    <x v="709"/>
    <x v="3977"/>
    <x v="225"/>
    <x v="710"/>
  </r>
  <r>
    <x v="2"/>
    <x v="952"/>
    <x v="503"/>
    <x v="5"/>
    <x v="1"/>
    <x v="542"/>
    <x v="1"/>
    <x v="2"/>
    <x v="86"/>
    <x v="1"/>
    <x v="4"/>
    <x v="3988"/>
    <x v="3555"/>
    <x v="3244"/>
    <x v="3994"/>
    <x v="3646"/>
    <x v="3194"/>
    <x v="0"/>
    <x v="2"/>
    <x v="3496"/>
    <x v="3978"/>
    <x v="572"/>
    <x v="3631"/>
  </r>
  <r>
    <x v="1"/>
    <x v="910"/>
    <x v="531"/>
    <x v="5"/>
    <x v="1"/>
    <x v="647"/>
    <x v="0"/>
    <x v="3"/>
    <x v="726"/>
    <x v="1"/>
    <x v="6"/>
    <x v="3989"/>
    <x v="3556"/>
    <x v="841"/>
    <x v="3995"/>
    <x v="3647"/>
    <x v="3195"/>
    <x v="0"/>
    <x v="2"/>
    <x v="3497"/>
    <x v="3979"/>
    <x v="1787"/>
    <x v="3632"/>
  </r>
  <r>
    <x v="1"/>
    <x v="910"/>
    <x v="531"/>
    <x v="5"/>
    <x v="1"/>
    <x v="647"/>
    <x v="0"/>
    <x v="3"/>
    <x v="667"/>
    <x v="1"/>
    <x v="9"/>
    <x v="801"/>
    <x v="780"/>
    <x v="766"/>
    <x v="800"/>
    <x v="779"/>
    <x v="739"/>
    <x v="0"/>
    <x v="2"/>
    <x v="775"/>
    <x v="798"/>
    <x v="587"/>
    <x v="776"/>
  </r>
  <r>
    <x v="1"/>
    <x v="910"/>
    <x v="531"/>
    <x v="5"/>
    <x v="1"/>
    <x v="647"/>
    <x v="0"/>
    <x v="3"/>
    <x v="388"/>
    <x v="1"/>
    <x v="10"/>
    <x v="2291"/>
    <x v="899"/>
    <x v="2000"/>
    <x v="2289"/>
    <x v="899"/>
    <x v="1898"/>
    <x v="0"/>
    <x v="2"/>
    <x v="892"/>
    <x v="2282"/>
    <x v="633"/>
    <x v="896"/>
  </r>
  <r>
    <x v="1"/>
    <x v="910"/>
    <x v="531"/>
    <x v="5"/>
    <x v="1"/>
    <x v="647"/>
    <x v="0"/>
    <x v="3"/>
    <x v="189"/>
    <x v="1"/>
    <x v="9"/>
    <x v="3990"/>
    <x v="3364"/>
    <x v="3245"/>
    <x v="3996"/>
    <x v="3648"/>
    <x v="3196"/>
    <x v="3"/>
    <x v="2"/>
    <x v="3498"/>
    <x v="3980"/>
    <x v="1788"/>
    <x v="3633"/>
  </r>
  <r>
    <x v="1"/>
    <x v="910"/>
    <x v="531"/>
    <x v="5"/>
    <x v="1"/>
    <x v="647"/>
    <x v="0"/>
    <x v="3"/>
    <x v="1690"/>
    <x v="2"/>
    <x v="11"/>
    <x v="3991"/>
    <x v="290"/>
    <x v="3246"/>
    <x v="3997"/>
    <x v="291"/>
    <x v="3197"/>
    <x v="1"/>
    <x v="2"/>
    <x v="289"/>
    <x v="3981"/>
    <x v="1789"/>
    <x v="291"/>
  </r>
  <r>
    <x v="1"/>
    <x v="910"/>
    <x v="531"/>
    <x v="5"/>
    <x v="1"/>
    <x v="647"/>
    <x v="0"/>
    <x v="3"/>
    <x v="228"/>
    <x v="0"/>
    <x v="1"/>
    <x v="3139"/>
    <x v="2862"/>
    <x v="2638"/>
    <x v="3139"/>
    <x v="2923"/>
    <x v="2550"/>
    <x v="5"/>
    <x v="4"/>
    <x v="2818"/>
    <x v="3131"/>
    <x v="1517"/>
    <x v="2913"/>
  </r>
  <r>
    <x v="1"/>
    <x v="910"/>
    <x v="531"/>
    <x v="5"/>
    <x v="1"/>
    <x v="647"/>
    <x v="0"/>
    <x v="3"/>
    <x v="911"/>
    <x v="1"/>
    <x v="4"/>
    <x v="3992"/>
    <x v="3557"/>
    <x v="1111"/>
    <x v="3998"/>
    <x v="3649"/>
    <x v="3198"/>
    <x v="1"/>
    <x v="2"/>
    <x v="3499"/>
    <x v="3982"/>
    <x v="1790"/>
    <x v="3634"/>
  </r>
  <r>
    <x v="0"/>
    <x v="31"/>
    <x v="42"/>
    <x v="8"/>
    <x v="1"/>
    <x v="138"/>
    <x v="0"/>
    <x v="0"/>
    <x v="547"/>
    <x v="1"/>
    <x v="2"/>
    <x v="1498"/>
    <x v="3558"/>
    <x v="1558"/>
    <x v="3999"/>
    <x v="3650"/>
    <x v="3199"/>
    <x v="7"/>
    <x v="2"/>
    <x v="3500"/>
    <x v="3983"/>
    <x v="738"/>
    <x v="3635"/>
  </r>
  <r>
    <x v="0"/>
    <x v="897"/>
    <x v="750"/>
    <x v="8"/>
    <x v="1"/>
    <x v="549"/>
    <x v="0"/>
    <x v="0"/>
    <x v="757"/>
    <x v="1"/>
    <x v="8"/>
    <x v="3993"/>
    <x v="3559"/>
    <x v="3247"/>
    <x v="4000"/>
    <x v="3651"/>
    <x v="3200"/>
    <x v="6"/>
    <x v="6"/>
    <x v="3501"/>
    <x v="3984"/>
    <x v="1791"/>
    <x v="3636"/>
  </r>
  <r>
    <x v="0"/>
    <x v="897"/>
    <x v="750"/>
    <x v="8"/>
    <x v="1"/>
    <x v="549"/>
    <x v="0"/>
    <x v="0"/>
    <x v="322"/>
    <x v="1"/>
    <x v="2"/>
    <x v="3994"/>
    <x v="3560"/>
    <x v="269"/>
    <x v="4001"/>
    <x v="3652"/>
    <x v="3201"/>
    <x v="0"/>
    <x v="2"/>
    <x v="3416"/>
    <x v="3985"/>
    <x v="218"/>
    <x v="3637"/>
  </r>
  <r>
    <x v="0"/>
    <x v="994"/>
    <x v="1072"/>
    <x v="9"/>
    <x v="1"/>
    <x v="10"/>
    <x v="1"/>
    <x v="1"/>
    <x v="891"/>
    <x v="0"/>
    <x v="5"/>
    <x v="3995"/>
    <x v="713"/>
    <x v="3248"/>
    <x v="4002"/>
    <x v="712"/>
    <x v="3202"/>
    <x v="4"/>
    <x v="0"/>
    <x v="710"/>
    <x v="3986"/>
    <x v="873"/>
    <x v="711"/>
  </r>
  <r>
    <x v="0"/>
    <x v="994"/>
    <x v="1072"/>
    <x v="9"/>
    <x v="1"/>
    <x v="10"/>
    <x v="1"/>
    <x v="1"/>
    <x v="343"/>
    <x v="2"/>
    <x v="11"/>
    <x v="3996"/>
    <x v="3561"/>
    <x v="3249"/>
    <x v="4003"/>
    <x v="3653"/>
    <x v="3203"/>
    <x v="0"/>
    <x v="0"/>
    <x v="3502"/>
    <x v="3987"/>
    <x v="1792"/>
    <x v="3638"/>
  </r>
  <r>
    <x v="3"/>
    <x v="636"/>
    <x v="676"/>
    <x v="5"/>
    <x v="1"/>
    <x v="587"/>
    <x v="1"/>
    <x v="2"/>
    <x v="555"/>
    <x v="1"/>
    <x v="8"/>
    <x v="3997"/>
    <x v="3562"/>
    <x v="3250"/>
    <x v="4004"/>
    <x v="3654"/>
    <x v="3204"/>
    <x v="12"/>
    <x v="3"/>
    <x v="3503"/>
    <x v="3988"/>
    <x v="1376"/>
    <x v="3639"/>
  </r>
  <r>
    <x v="3"/>
    <x v="636"/>
    <x v="676"/>
    <x v="5"/>
    <x v="1"/>
    <x v="587"/>
    <x v="1"/>
    <x v="2"/>
    <x v="419"/>
    <x v="0"/>
    <x v="0"/>
    <x v="3998"/>
    <x v="3563"/>
    <x v="3251"/>
    <x v="4005"/>
    <x v="3655"/>
    <x v="3205"/>
    <x v="3"/>
    <x v="8"/>
    <x v="3504"/>
    <x v="3989"/>
    <x v="1793"/>
    <x v="3640"/>
  </r>
  <r>
    <x v="3"/>
    <x v="636"/>
    <x v="676"/>
    <x v="5"/>
    <x v="1"/>
    <x v="587"/>
    <x v="1"/>
    <x v="2"/>
    <x v="1662"/>
    <x v="1"/>
    <x v="4"/>
    <x v="3999"/>
    <x v="3564"/>
    <x v="3252"/>
    <x v="4006"/>
    <x v="3656"/>
    <x v="3206"/>
    <x v="2"/>
    <x v="2"/>
    <x v="3505"/>
    <x v="3990"/>
    <x v="1794"/>
    <x v="3641"/>
  </r>
  <r>
    <x v="0"/>
    <x v="995"/>
    <x v="1011"/>
    <x v="7"/>
    <x v="1"/>
    <x v="107"/>
    <x v="0"/>
    <x v="2"/>
    <x v="1152"/>
    <x v="1"/>
    <x v="9"/>
    <x v="4000"/>
    <x v="3565"/>
    <x v="3253"/>
    <x v="4007"/>
    <x v="3657"/>
    <x v="3207"/>
    <x v="4"/>
    <x v="9"/>
    <x v="3506"/>
    <x v="3991"/>
    <x v="1795"/>
    <x v="3642"/>
  </r>
  <r>
    <x v="0"/>
    <x v="995"/>
    <x v="1011"/>
    <x v="7"/>
    <x v="1"/>
    <x v="107"/>
    <x v="0"/>
    <x v="2"/>
    <x v="559"/>
    <x v="2"/>
    <x v="7"/>
    <x v="4001"/>
    <x v="3566"/>
    <x v="3254"/>
    <x v="4008"/>
    <x v="3658"/>
    <x v="1749"/>
    <x v="4"/>
    <x v="0"/>
    <x v="3507"/>
    <x v="3992"/>
    <x v="312"/>
    <x v="3643"/>
  </r>
  <r>
    <x v="0"/>
    <x v="995"/>
    <x v="1011"/>
    <x v="7"/>
    <x v="1"/>
    <x v="107"/>
    <x v="0"/>
    <x v="2"/>
    <x v="1270"/>
    <x v="2"/>
    <x v="7"/>
    <x v="4002"/>
    <x v="3567"/>
    <x v="3255"/>
    <x v="4009"/>
    <x v="3659"/>
    <x v="1465"/>
    <x v="7"/>
    <x v="0"/>
    <x v="3508"/>
    <x v="3993"/>
    <x v="999"/>
    <x v="3644"/>
  </r>
  <r>
    <x v="0"/>
    <x v="995"/>
    <x v="1011"/>
    <x v="7"/>
    <x v="1"/>
    <x v="107"/>
    <x v="0"/>
    <x v="2"/>
    <x v="269"/>
    <x v="0"/>
    <x v="5"/>
    <x v="4003"/>
    <x v="1059"/>
    <x v="3256"/>
    <x v="4010"/>
    <x v="1063"/>
    <x v="3208"/>
    <x v="1"/>
    <x v="0"/>
    <x v="1050"/>
    <x v="3994"/>
    <x v="1796"/>
    <x v="1057"/>
  </r>
  <r>
    <x v="3"/>
    <x v="996"/>
    <x v="655"/>
    <x v="10"/>
    <x v="0"/>
    <x v="8"/>
    <x v="0"/>
    <x v="3"/>
    <x v="1441"/>
    <x v="0"/>
    <x v="5"/>
    <x v="1764"/>
    <x v="1678"/>
    <x v="1584"/>
    <x v="1762"/>
    <x v="1691"/>
    <x v="1516"/>
    <x v="0"/>
    <x v="2"/>
    <x v="1660"/>
    <x v="1758"/>
    <x v="116"/>
    <x v="1683"/>
  </r>
  <r>
    <x v="2"/>
    <x v="619"/>
    <x v="247"/>
    <x v="10"/>
    <x v="1"/>
    <x v="639"/>
    <x v="0"/>
    <x v="1"/>
    <x v="1339"/>
    <x v="1"/>
    <x v="8"/>
    <x v="4004"/>
    <x v="3568"/>
    <x v="3257"/>
    <x v="4011"/>
    <x v="3660"/>
    <x v="3209"/>
    <x v="4"/>
    <x v="2"/>
    <x v="3509"/>
    <x v="3995"/>
    <x v="327"/>
    <x v="3645"/>
  </r>
  <r>
    <x v="2"/>
    <x v="619"/>
    <x v="247"/>
    <x v="10"/>
    <x v="1"/>
    <x v="639"/>
    <x v="0"/>
    <x v="1"/>
    <x v="459"/>
    <x v="1"/>
    <x v="4"/>
    <x v="2565"/>
    <x v="1250"/>
    <x v="3235"/>
    <x v="3979"/>
    <x v="1256"/>
    <x v="3185"/>
    <x v="7"/>
    <x v="0"/>
    <x v="1240"/>
    <x v="3963"/>
    <x v="1781"/>
    <x v="1249"/>
  </r>
  <r>
    <x v="2"/>
    <x v="619"/>
    <x v="247"/>
    <x v="10"/>
    <x v="1"/>
    <x v="639"/>
    <x v="0"/>
    <x v="1"/>
    <x v="1691"/>
    <x v="2"/>
    <x v="11"/>
    <x v="4005"/>
    <x v="3569"/>
    <x v="3258"/>
    <x v="4012"/>
    <x v="3661"/>
    <x v="3210"/>
    <x v="13"/>
    <x v="0"/>
    <x v="137"/>
    <x v="3996"/>
    <x v="1174"/>
    <x v="3646"/>
  </r>
  <r>
    <x v="2"/>
    <x v="619"/>
    <x v="247"/>
    <x v="10"/>
    <x v="1"/>
    <x v="639"/>
    <x v="0"/>
    <x v="1"/>
    <x v="683"/>
    <x v="1"/>
    <x v="4"/>
    <x v="822"/>
    <x v="799"/>
    <x v="783"/>
    <x v="821"/>
    <x v="798"/>
    <x v="756"/>
    <x v="0"/>
    <x v="0"/>
    <x v="794"/>
    <x v="819"/>
    <x v="564"/>
    <x v="795"/>
  </r>
  <r>
    <x v="2"/>
    <x v="619"/>
    <x v="247"/>
    <x v="10"/>
    <x v="1"/>
    <x v="639"/>
    <x v="0"/>
    <x v="1"/>
    <x v="1561"/>
    <x v="1"/>
    <x v="8"/>
    <x v="4006"/>
    <x v="3570"/>
    <x v="3259"/>
    <x v="4013"/>
    <x v="3662"/>
    <x v="3211"/>
    <x v="0"/>
    <x v="2"/>
    <x v="3510"/>
    <x v="3997"/>
    <x v="199"/>
    <x v="3647"/>
  </r>
  <r>
    <x v="0"/>
    <x v="216"/>
    <x v="461"/>
    <x v="7"/>
    <x v="0"/>
    <x v="681"/>
    <x v="0"/>
    <x v="3"/>
    <x v="1321"/>
    <x v="1"/>
    <x v="13"/>
    <x v="980"/>
    <x v="3571"/>
    <x v="3260"/>
    <x v="4014"/>
    <x v="3663"/>
    <x v="2415"/>
    <x v="6"/>
    <x v="0"/>
    <x v="3511"/>
    <x v="3998"/>
    <x v="94"/>
    <x v="3648"/>
  </r>
  <r>
    <x v="0"/>
    <x v="49"/>
    <x v="417"/>
    <x v="4"/>
    <x v="3"/>
    <x v="160"/>
    <x v="0"/>
    <x v="0"/>
    <x v="1211"/>
    <x v="2"/>
    <x v="7"/>
    <x v="4007"/>
    <x v="3572"/>
    <x v="3261"/>
    <x v="4015"/>
    <x v="3664"/>
    <x v="3212"/>
    <x v="6"/>
    <x v="2"/>
    <x v="3512"/>
    <x v="3999"/>
    <x v="1797"/>
    <x v="3649"/>
  </r>
  <r>
    <x v="0"/>
    <x v="48"/>
    <x v="143"/>
    <x v="6"/>
    <x v="1"/>
    <x v="334"/>
    <x v="1"/>
    <x v="3"/>
    <x v="1529"/>
    <x v="0"/>
    <x v="3"/>
    <x v="4008"/>
    <x v="3573"/>
    <x v="3262"/>
    <x v="4016"/>
    <x v="3665"/>
    <x v="3213"/>
    <x v="4"/>
    <x v="10"/>
    <x v="3513"/>
    <x v="4000"/>
    <x v="1798"/>
    <x v="3650"/>
  </r>
  <r>
    <x v="0"/>
    <x v="48"/>
    <x v="143"/>
    <x v="6"/>
    <x v="1"/>
    <x v="334"/>
    <x v="1"/>
    <x v="3"/>
    <x v="1632"/>
    <x v="0"/>
    <x v="0"/>
    <x v="4009"/>
    <x v="3574"/>
    <x v="3263"/>
    <x v="4017"/>
    <x v="3666"/>
    <x v="3214"/>
    <x v="4"/>
    <x v="5"/>
    <x v="3514"/>
    <x v="4001"/>
    <x v="965"/>
    <x v="3651"/>
  </r>
  <r>
    <x v="0"/>
    <x v="48"/>
    <x v="143"/>
    <x v="6"/>
    <x v="1"/>
    <x v="334"/>
    <x v="1"/>
    <x v="3"/>
    <x v="699"/>
    <x v="1"/>
    <x v="8"/>
    <x v="4010"/>
    <x v="3575"/>
    <x v="1149"/>
    <x v="4018"/>
    <x v="3667"/>
    <x v="3215"/>
    <x v="0"/>
    <x v="6"/>
    <x v="3515"/>
    <x v="4002"/>
    <x v="1799"/>
    <x v="3652"/>
  </r>
  <r>
    <x v="0"/>
    <x v="48"/>
    <x v="143"/>
    <x v="6"/>
    <x v="1"/>
    <x v="334"/>
    <x v="1"/>
    <x v="3"/>
    <x v="969"/>
    <x v="1"/>
    <x v="13"/>
    <x v="1950"/>
    <x v="1836"/>
    <x v="1739"/>
    <x v="1950"/>
    <x v="1855"/>
    <x v="1649"/>
    <x v="3"/>
    <x v="2"/>
    <x v="1814"/>
    <x v="1944"/>
    <x v="1094"/>
    <x v="1847"/>
  </r>
  <r>
    <x v="0"/>
    <x v="890"/>
    <x v="991"/>
    <x v="1"/>
    <x v="1"/>
    <x v="332"/>
    <x v="0"/>
    <x v="2"/>
    <x v="1692"/>
    <x v="2"/>
    <x v="7"/>
    <x v="4011"/>
    <x v="3576"/>
    <x v="3264"/>
    <x v="4019"/>
    <x v="3668"/>
    <x v="3216"/>
    <x v="6"/>
    <x v="0"/>
    <x v="3516"/>
    <x v="4003"/>
    <x v="1800"/>
    <x v="3653"/>
  </r>
  <r>
    <x v="3"/>
    <x v="983"/>
    <x v="1026"/>
    <x v="10"/>
    <x v="1"/>
    <x v="669"/>
    <x v="0"/>
    <x v="3"/>
    <x v="31"/>
    <x v="1"/>
    <x v="8"/>
    <x v="4012"/>
    <x v="3577"/>
    <x v="3265"/>
    <x v="4020"/>
    <x v="3669"/>
    <x v="3217"/>
    <x v="2"/>
    <x v="6"/>
    <x v="3517"/>
    <x v="4004"/>
    <x v="683"/>
    <x v="3654"/>
  </r>
  <r>
    <x v="2"/>
    <x v="414"/>
    <x v="1073"/>
    <x v="4"/>
    <x v="2"/>
    <x v="564"/>
    <x v="0"/>
    <x v="1"/>
    <x v="1416"/>
    <x v="0"/>
    <x v="5"/>
    <x v="4013"/>
    <x v="3578"/>
    <x v="3266"/>
    <x v="4021"/>
    <x v="3670"/>
    <x v="3218"/>
    <x v="0"/>
    <x v="2"/>
    <x v="3518"/>
    <x v="4005"/>
    <x v="538"/>
    <x v="3655"/>
  </r>
  <r>
    <x v="2"/>
    <x v="414"/>
    <x v="1073"/>
    <x v="4"/>
    <x v="2"/>
    <x v="564"/>
    <x v="0"/>
    <x v="1"/>
    <x v="246"/>
    <x v="2"/>
    <x v="11"/>
    <x v="4014"/>
    <x v="988"/>
    <x v="2304"/>
    <x v="4022"/>
    <x v="991"/>
    <x v="3219"/>
    <x v="1"/>
    <x v="2"/>
    <x v="981"/>
    <x v="4006"/>
    <x v="1257"/>
    <x v="987"/>
  </r>
  <r>
    <x v="2"/>
    <x v="414"/>
    <x v="1073"/>
    <x v="4"/>
    <x v="2"/>
    <x v="564"/>
    <x v="0"/>
    <x v="1"/>
    <x v="211"/>
    <x v="0"/>
    <x v="1"/>
    <x v="4015"/>
    <x v="2553"/>
    <x v="220"/>
    <x v="4023"/>
    <x v="2599"/>
    <x v="3220"/>
    <x v="1"/>
    <x v="2"/>
    <x v="2516"/>
    <x v="4007"/>
    <x v="1801"/>
    <x v="2589"/>
  </r>
  <r>
    <x v="2"/>
    <x v="414"/>
    <x v="1073"/>
    <x v="4"/>
    <x v="2"/>
    <x v="564"/>
    <x v="0"/>
    <x v="1"/>
    <x v="447"/>
    <x v="1"/>
    <x v="10"/>
    <x v="4016"/>
    <x v="3579"/>
    <x v="3228"/>
    <x v="4024"/>
    <x v="3671"/>
    <x v="3221"/>
    <x v="2"/>
    <x v="2"/>
    <x v="3519"/>
    <x v="4008"/>
    <x v="111"/>
    <x v="3656"/>
  </r>
  <r>
    <x v="2"/>
    <x v="414"/>
    <x v="1073"/>
    <x v="4"/>
    <x v="2"/>
    <x v="564"/>
    <x v="0"/>
    <x v="1"/>
    <x v="1436"/>
    <x v="1"/>
    <x v="10"/>
    <x v="593"/>
    <x v="583"/>
    <x v="571"/>
    <x v="593"/>
    <x v="583"/>
    <x v="565"/>
    <x v="0"/>
    <x v="2"/>
    <x v="582"/>
    <x v="591"/>
    <x v="192"/>
    <x v="584"/>
  </r>
  <r>
    <x v="1"/>
    <x v="997"/>
    <x v="374"/>
    <x v="4"/>
    <x v="3"/>
    <x v="252"/>
    <x v="0"/>
    <x v="2"/>
    <x v="777"/>
    <x v="1"/>
    <x v="8"/>
    <x v="4017"/>
    <x v="3580"/>
    <x v="3267"/>
    <x v="4025"/>
    <x v="1223"/>
    <x v="100"/>
    <x v="4"/>
    <x v="0"/>
    <x v="3520"/>
    <x v="4009"/>
    <x v="97"/>
    <x v="1216"/>
  </r>
  <r>
    <x v="1"/>
    <x v="997"/>
    <x v="374"/>
    <x v="4"/>
    <x v="3"/>
    <x v="252"/>
    <x v="0"/>
    <x v="2"/>
    <x v="931"/>
    <x v="0"/>
    <x v="1"/>
    <x v="4018"/>
    <x v="3424"/>
    <x v="2326"/>
    <x v="4026"/>
    <x v="3506"/>
    <x v="3222"/>
    <x v="1"/>
    <x v="0"/>
    <x v="3367"/>
    <x v="4010"/>
    <x v="1802"/>
    <x v="3491"/>
  </r>
  <r>
    <x v="1"/>
    <x v="997"/>
    <x v="374"/>
    <x v="4"/>
    <x v="3"/>
    <x v="252"/>
    <x v="0"/>
    <x v="2"/>
    <x v="1459"/>
    <x v="0"/>
    <x v="1"/>
    <x v="4019"/>
    <x v="3581"/>
    <x v="3268"/>
    <x v="4027"/>
    <x v="3672"/>
    <x v="756"/>
    <x v="0"/>
    <x v="0"/>
    <x v="3521"/>
    <x v="4011"/>
    <x v="564"/>
    <x v="3657"/>
  </r>
  <r>
    <x v="1"/>
    <x v="997"/>
    <x v="374"/>
    <x v="4"/>
    <x v="3"/>
    <x v="252"/>
    <x v="0"/>
    <x v="2"/>
    <x v="163"/>
    <x v="0"/>
    <x v="1"/>
    <x v="4020"/>
    <x v="3582"/>
    <x v="3269"/>
    <x v="4028"/>
    <x v="3673"/>
    <x v="3223"/>
    <x v="6"/>
    <x v="0"/>
    <x v="3522"/>
    <x v="4012"/>
    <x v="1803"/>
    <x v="3658"/>
  </r>
  <r>
    <x v="1"/>
    <x v="997"/>
    <x v="374"/>
    <x v="4"/>
    <x v="3"/>
    <x v="252"/>
    <x v="0"/>
    <x v="2"/>
    <x v="1454"/>
    <x v="0"/>
    <x v="5"/>
    <x v="4021"/>
    <x v="3583"/>
    <x v="3270"/>
    <x v="4029"/>
    <x v="3674"/>
    <x v="3224"/>
    <x v="1"/>
    <x v="0"/>
    <x v="3523"/>
    <x v="4013"/>
    <x v="1804"/>
    <x v="3659"/>
  </r>
  <r>
    <x v="3"/>
    <x v="943"/>
    <x v="808"/>
    <x v="5"/>
    <x v="1"/>
    <x v="451"/>
    <x v="2"/>
    <x v="2"/>
    <x v="1609"/>
    <x v="1"/>
    <x v="6"/>
    <x v="825"/>
    <x v="802"/>
    <x v="786"/>
    <x v="824"/>
    <x v="801"/>
    <x v="759"/>
    <x v="0"/>
    <x v="2"/>
    <x v="797"/>
    <x v="822"/>
    <x v="597"/>
    <x v="798"/>
  </r>
  <r>
    <x v="3"/>
    <x v="943"/>
    <x v="808"/>
    <x v="5"/>
    <x v="1"/>
    <x v="451"/>
    <x v="2"/>
    <x v="2"/>
    <x v="243"/>
    <x v="1"/>
    <x v="4"/>
    <x v="4022"/>
    <x v="3584"/>
    <x v="3271"/>
    <x v="4030"/>
    <x v="3675"/>
    <x v="3225"/>
    <x v="0"/>
    <x v="2"/>
    <x v="3524"/>
    <x v="4014"/>
    <x v="1484"/>
    <x v="3660"/>
  </r>
  <r>
    <x v="3"/>
    <x v="943"/>
    <x v="808"/>
    <x v="5"/>
    <x v="1"/>
    <x v="451"/>
    <x v="2"/>
    <x v="2"/>
    <x v="630"/>
    <x v="1"/>
    <x v="10"/>
    <x v="3009"/>
    <x v="1323"/>
    <x v="1270"/>
    <x v="3006"/>
    <x v="1332"/>
    <x v="2440"/>
    <x v="0"/>
    <x v="2"/>
    <x v="1312"/>
    <x v="2997"/>
    <x v="998"/>
    <x v="1325"/>
  </r>
  <r>
    <x v="3"/>
    <x v="943"/>
    <x v="808"/>
    <x v="5"/>
    <x v="1"/>
    <x v="451"/>
    <x v="2"/>
    <x v="2"/>
    <x v="296"/>
    <x v="0"/>
    <x v="5"/>
    <x v="319"/>
    <x v="3585"/>
    <x v="3272"/>
    <x v="4031"/>
    <x v="3676"/>
    <x v="3226"/>
    <x v="7"/>
    <x v="7"/>
    <x v="3525"/>
    <x v="4015"/>
    <x v="1805"/>
    <x v="3661"/>
  </r>
  <r>
    <x v="0"/>
    <x v="890"/>
    <x v="696"/>
    <x v="1"/>
    <x v="1"/>
    <x v="704"/>
    <x v="1"/>
    <x v="2"/>
    <x v="1112"/>
    <x v="1"/>
    <x v="9"/>
    <x v="4023"/>
    <x v="3586"/>
    <x v="3273"/>
    <x v="4032"/>
    <x v="3677"/>
    <x v="3227"/>
    <x v="0"/>
    <x v="3"/>
    <x v="3526"/>
    <x v="4016"/>
    <x v="1806"/>
    <x v="3662"/>
  </r>
  <r>
    <x v="0"/>
    <x v="624"/>
    <x v="1074"/>
    <x v="5"/>
    <x v="2"/>
    <x v="151"/>
    <x v="0"/>
    <x v="3"/>
    <x v="660"/>
    <x v="1"/>
    <x v="14"/>
    <x v="4024"/>
    <x v="3587"/>
    <x v="759"/>
    <x v="4033"/>
    <x v="3678"/>
    <x v="1296"/>
    <x v="3"/>
    <x v="0"/>
    <x v="3527"/>
    <x v="4017"/>
    <x v="5"/>
    <x v="3663"/>
  </r>
  <r>
    <x v="0"/>
    <x v="624"/>
    <x v="1074"/>
    <x v="5"/>
    <x v="2"/>
    <x v="151"/>
    <x v="0"/>
    <x v="3"/>
    <x v="148"/>
    <x v="1"/>
    <x v="2"/>
    <x v="2"/>
    <x v="2"/>
    <x v="2"/>
    <x v="2"/>
    <x v="2"/>
    <x v="2"/>
    <x v="0"/>
    <x v="0"/>
    <x v="2"/>
    <x v="2"/>
    <x v="2"/>
    <x v="2"/>
  </r>
  <r>
    <x v="0"/>
    <x v="624"/>
    <x v="1074"/>
    <x v="5"/>
    <x v="2"/>
    <x v="151"/>
    <x v="0"/>
    <x v="3"/>
    <x v="784"/>
    <x v="0"/>
    <x v="5"/>
    <x v="4025"/>
    <x v="3588"/>
    <x v="922"/>
    <x v="4034"/>
    <x v="3679"/>
    <x v="3228"/>
    <x v="4"/>
    <x v="0"/>
    <x v="3528"/>
    <x v="4018"/>
    <x v="641"/>
    <x v="3664"/>
  </r>
  <r>
    <x v="3"/>
    <x v="222"/>
    <x v="569"/>
    <x v="1"/>
    <x v="2"/>
    <x v="576"/>
    <x v="0"/>
    <x v="1"/>
    <x v="1188"/>
    <x v="1"/>
    <x v="8"/>
    <x v="1762"/>
    <x v="1676"/>
    <x v="1582"/>
    <x v="1760"/>
    <x v="1689"/>
    <x v="1514"/>
    <x v="2"/>
    <x v="2"/>
    <x v="1658"/>
    <x v="1756"/>
    <x v="250"/>
    <x v="1681"/>
  </r>
  <r>
    <x v="3"/>
    <x v="222"/>
    <x v="569"/>
    <x v="1"/>
    <x v="2"/>
    <x v="576"/>
    <x v="0"/>
    <x v="1"/>
    <x v="123"/>
    <x v="1"/>
    <x v="4"/>
    <x v="4026"/>
    <x v="3589"/>
    <x v="308"/>
    <x v="4035"/>
    <x v="3680"/>
    <x v="1184"/>
    <x v="1"/>
    <x v="0"/>
    <x v="3529"/>
    <x v="4019"/>
    <x v="1"/>
    <x v="3665"/>
  </r>
  <r>
    <x v="3"/>
    <x v="222"/>
    <x v="569"/>
    <x v="1"/>
    <x v="2"/>
    <x v="576"/>
    <x v="0"/>
    <x v="1"/>
    <x v="809"/>
    <x v="1"/>
    <x v="6"/>
    <x v="4027"/>
    <x v="2682"/>
    <x v="956"/>
    <x v="4036"/>
    <x v="2733"/>
    <x v="108"/>
    <x v="0"/>
    <x v="0"/>
    <x v="2643"/>
    <x v="4020"/>
    <x v="113"/>
    <x v="2723"/>
  </r>
  <r>
    <x v="3"/>
    <x v="222"/>
    <x v="569"/>
    <x v="1"/>
    <x v="2"/>
    <x v="576"/>
    <x v="0"/>
    <x v="1"/>
    <x v="1196"/>
    <x v="2"/>
    <x v="11"/>
    <x v="3887"/>
    <x v="1047"/>
    <x v="3175"/>
    <x v="3889"/>
    <x v="1051"/>
    <x v="241"/>
    <x v="1"/>
    <x v="0"/>
    <x v="1038"/>
    <x v="3874"/>
    <x v="634"/>
    <x v="1045"/>
  </r>
  <r>
    <x v="2"/>
    <x v="691"/>
    <x v="1075"/>
    <x v="10"/>
    <x v="3"/>
    <x v="123"/>
    <x v="0"/>
    <x v="3"/>
    <x v="798"/>
    <x v="1"/>
    <x v="8"/>
    <x v="4028"/>
    <x v="3590"/>
    <x v="3274"/>
    <x v="4037"/>
    <x v="3681"/>
    <x v="3229"/>
    <x v="7"/>
    <x v="6"/>
    <x v="3530"/>
    <x v="4021"/>
    <x v="1807"/>
    <x v="3666"/>
  </r>
  <r>
    <x v="2"/>
    <x v="757"/>
    <x v="444"/>
    <x v="4"/>
    <x v="1"/>
    <x v="719"/>
    <x v="0"/>
    <x v="2"/>
    <x v="815"/>
    <x v="1"/>
    <x v="10"/>
    <x v="1689"/>
    <x v="1608"/>
    <x v="749"/>
    <x v="1686"/>
    <x v="1622"/>
    <x v="1453"/>
    <x v="3"/>
    <x v="2"/>
    <x v="1590"/>
    <x v="1683"/>
    <x v="116"/>
    <x v="1614"/>
  </r>
  <r>
    <x v="2"/>
    <x v="757"/>
    <x v="444"/>
    <x v="4"/>
    <x v="1"/>
    <x v="719"/>
    <x v="0"/>
    <x v="2"/>
    <x v="1454"/>
    <x v="0"/>
    <x v="5"/>
    <x v="4029"/>
    <x v="3591"/>
    <x v="3275"/>
    <x v="4038"/>
    <x v="3682"/>
    <x v="3230"/>
    <x v="0"/>
    <x v="7"/>
    <x v="3531"/>
    <x v="4022"/>
    <x v="1808"/>
    <x v="3667"/>
  </r>
  <r>
    <x v="3"/>
    <x v="796"/>
    <x v="775"/>
    <x v="5"/>
    <x v="2"/>
    <x v="455"/>
    <x v="0"/>
    <x v="1"/>
    <x v="883"/>
    <x v="2"/>
    <x v="7"/>
    <x v="4030"/>
    <x v="3592"/>
    <x v="3276"/>
    <x v="4039"/>
    <x v="3683"/>
    <x v="3231"/>
    <x v="0"/>
    <x v="2"/>
    <x v="3532"/>
    <x v="4023"/>
    <x v="4"/>
    <x v="3668"/>
  </r>
  <r>
    <x v="1"/>
    <x v="793"/>
    <x v="537"/>
    <x v="5"/>
    <x v="1"/>
    <x v="398"/>
    <x v="0"/>
    <x v="1"/>
    <x v="1066"/>
    <x v="2"/>
    <x v="7"/>
    <x v="1494"/>
    <x v="1236"/>
    <x v="1361"/>
    <x v="1491"/>
    <x v="1242"/>
    <x v="1294"/>
    <x v="0"/>
    <x v="2"/>
    <x v="1227"/>
    <x v="1487"/>
    <x v="897"/>
    <x v="1235"/>
  </r>
  <r>
    <x v="3"/>
    <x v="734"/>
    <x v="94"/>
    <x v="4"/>
    <x v="0"/>
    <x v="475"/>
    <x v="2"/>
    <x v="1"/>
    <x v="971"/>
    <x v="0"/>
    <x v="3"/>
    <x v="4031"/>
    <x v="3593"/>
    <x v="3277"/>
    <x v="4040"/>
    <x v="3684"/>
    <x v="3232"/>
    <x v="0"/>
    <x v="0"/>
    <x v="3533"/>
    <x v="4024"/>
    <x v="1594"/>
    <x v="3669"/>
  </r>
  <r>
    <x v="1"/>
    <x v="295"/>
    <x v="374"/>
    <x v="4"/>
    <x v="1"/>
    <x v="75"/>
    <x v="0"/>
    <x v="3"/>
    <x v="448"/>
    <x v="1"/>
    <x v="6"/>
    <x v="4032"/>
    <x v="3594"/>
    <x v="1342"/>
    <x v="4041"/>
    <x v="3685"/>
    <x v="383"/>
    <x v="1"/>
    <x v="0"/>
    <x v="3534"/>
    <x v="4025"/>
    <x v="134"/>
    <x v="3670"/>
  </r>
  <r>
    <x v="1"/>
    <x v="998"/>
    <x v="1076"/>
    <x v="2"/>
    <x v="2"/>
    <x v="249"/>
    <x v="1"/>
    <x v="1"/>
    <x v="511"/>
    <x v="1"/>
    <x v="10"/>
    <x v="1663"/>
    <x v="1583"/>
    <x v="56"/>
    <x v="1660"/>
    <x v="1597"/>
    <x v="1429"/>
    <x v="3"/>
    <x v="0"/>
    <x v="1568"/>
    <x v="1657"/>
    <x v="976"/>
    <x v="1591"/>
  </r>
  <r>
    <x v="1"/>
    <x v="24"/>
    <x v="1077"/>
    <x v="3"/>
    <x v="0"/>
    <x v="368"/>
    <x v="2"/>
    <x v="1"/>
    <x v="273"/>
    <x v="1"/>
    <x v="4"/>
    <x v="4033"/>
    <x v="3595"/>
    <x v="287"/>
    <x v="4042"/>
    <x v="3686"/>
    <x v="3233"/>
    <x v="3"/>
    <x v="0"/>
    <x v="3535"/>
    <x v="4026"/>
    <x v="1809"/>
    <x v="3671"/>
  </r>
  <r>
    <x v="1"/>
    <x v="24"/>
    <x v="1077"/>
    <x v="3"/>
    <x v="0"/>
    <x v="368"/>
    <x v="2"/>
    <x v="1"/>
    <x v="1693"/>
    <x v="1"/>
    <x v="10"/>
    <x v="4034"/>
    <x v="1177"/>
    <x v="3278"/>
    <x v="4043"/>
    <x v="1182"/>
    <x v="3068"/>
    <x v="0"/>
    <x v="0"/>
    <x v="1168"/>
    <x v="4027"/>
    <x v="214"/>
    <x v="1175"/>
  </r>
  <r>
    <x v="2"/>
    <x v="159"/>
    <x v="628"/>
    <x v="1"/>
    <x v="0"/>
    <x v="749"/>
    <x v="0"/>
    <x v="2"/>
    <x v="363"/>
    <x v="0"/>
    <x v="3"/>
    <x v="4035"/>
    <x v="3596"/>
    <x v="3279"/>
    <x v="4044"/>
    <x v="3687"/>
    <x v="3234"/>
    <x v="1"/>
    <x v="5"/>
    <x v="3536"/>
    <x v="4028"/>
    <x v="1810"/>
    <x v="3672"/>
  </r>
  <r>
    <x v="3"/>
    <x v="853"/>
    <x v="285"/>
    <x v="8"/>
    <x v="1"/>
    <x v="278"/>
    <x v="2"/>
    <x v="1"/>
    <x v="773"/>
    <x v="1"/>
    <x v="6"/>
    <x v="4036"/>
    <x v="3597"/>
    <x v="3280"/>
    <x v="4045"/>
    <x v="3688"/>
    <x v="2021"/>
    <x v="7"/>
    <x v="0"/>
    <x v="3537"/>
    <x v="4029"/>
    <x v="1272"/>
    <x v="3673"/>
  </r>
  <r>
    <x v="0"/>
    <x v="730"/>
    <x v="1078"/>
    <x v="5"/>
    <x v="3"/>
    <x v="223"/>
    <x v="0"/>
    <x v="0"/>
    <x v="522"/>
    <x v="1"/>
    <x v="2"/>
    <x v="4037"/>
    <x v="1692"/>
    <x v="1995"/>
    <x v="4046"/>
    <x v="1705"/>
    <x v="1279"/>
    <x v="1"/>
    <x v="0"/>
    <x v="1674"/>
    <x v="4030"/>
    <x v="499"/>
    <x v="1697"/>
  </r>
  <r>
    <x v="0"/>
    <x v="583"/>
    <x v="441"/>
    <x v="0"/>
    <x v="1"/>
    <x v="697"/>
    <x v="2"/>
    <x v="0"/>
    <x v="91"/>
    <x v="1"/>
    <x v="8"/>
    <x v="4038"/>
    <x v="3598"/>
    <x v="213"/>
    <x v="4047"/>
    <x v="3689"/>
    <x v="3235"/>
    <x v="0"/>
    <x v="6"/>
    <x v="3538"/>
    <x v="4031"/>
    <x v="1811"/>
    <x v="3674"/>
  </r>
  <r>
    <x v="0"/>
    <x v="583"/>
    <x v="441"/>
    <x v="0"/>
    <x v="1"/>
    <x v="697"/>
    <x v="2"/>
    <x v="0"/>
    <x v="137"/>
    <x v="1"/>
    <x v="9"/>
    <x v="4039"/>
    <x v="3599"/>
    <x v="3281"/>
    <x v="4048"/>
    <x v="3690"/>
    <x v="3236"/>
    <x v="1"/>
    <x v="2"/>
    <x v="3539"/>
    <x v="4032"/>
    <x v="19"/>
    <x v="3675"/>
  </r>
  <r>
    <x v="2"/>
    <x v="641"/>
    <x v="695"/>
    <x v="0"/>
    <x v="0"/>
    <x v="486"/>
    <x v="2"/>
    <x v="3"/>
    <x v="1362"/>
    <x v="1"/>
    <x v="4"/>
    <x v="2276"/>
    <x v="2132"/>
    <x v="1989"/>
    <x v="2275"/>
    <x v="2154"/>
    <x v="1888"/>
    <x v="4"/>
    <x v="0"/>
    <x v="2105"/>
    <x v="2269"/>
    <x v="387"/>
    <x v="2146"/>
  </r>
  <r>
    <x v="2"/>
    <x v="641"/>
    <x v="695"/>
    <x v="0"/>
    <x v="0"/>
    <x v="486"/>
    <x v="2"/>
    <x v="3"/>
    <x v="1121"/>
    <x v="0"/>
    <x v="0"/>
    <x v="4040"/>
    <x v="3600"/>
    <x v="3101"/>
    <x v="4049"/>
    <x v="3691"/>
    <x v="3237"/>
    <x v="1"/>
    <x v="2"/>
    <x v="3540"/>
    <x v="4033"/>
    <x v="1812"/>
    <x v="3676"/>
  </r>
  <r>
    <x v="2"/>
    <x v="845"/>
    <x v="648"/>
    <x v="0"/>
    <x v="1"/>
    <x v="23"/>
    <x v="0"/>
    <x v="1"/>
    <x v="715"/>
    <x v="1"/>
    <x v="8"/>
    <x v="4041"/>
    <x v="3601"/>
    <x v="3282"/>
    <x v="4050"/>
    <x v="3692"/>
    <x v="3238"/>
    <x v="3"/>
    <x v="2"/>
    <x v="3541"/>
    <x v="4034"/>
    <x v="1813"/>
    <x v="3677"/>
  </r>
  <r>
    <x v="0"/>
    <x v="427"/>
    <x v="639"/>
    <x v="7"/>
    <x v="0"/>
    <x v="603"/>
    <x v="0"/>
    <x v="2"/>
    <x v="1694"/>
    <x v="2"/>
    <x v="11"/>
    <x v="4042"/>
    <x v="3602"/>
    <x v="3283"/>
    <x v="4051"/>
    <x v="3693"/>
    <x v="3239"/>
    <x v="1"/>
    <x v="2"/>
    <x v="3542"/>
    <x v="4035"/>
    <x v="823"/>
    <x v="3678"/>
  </r>
  <r>
    <x v="1"/>
    <x v="368"/>
    <x v="394"/>
    <x v="10"/>
    <x v="0"/>
    <x v="579"/>
    <x v="0"/>
    <x v="1"/>
    <x v="129"/>
    <x v="1"/>
    <x v="10"/>
    <x v="4043"/>
    <x v="3603"/>
    <x v="916"/>
    <x v="4052"/>
    <x v="3694"/>
    <x v="3240"/>
    <x v="5"/>
    <x v="0"/>
    <x v="3543"/>
    <x v="4036"/>
    <x v="931"/>
    <x v="3679"/>
  </r>
  <r>
    <x v="1"/>
    <x v="368"/>
    <x v="394"/>
    <x v="10"/>
    <x v="0"/>
    <x v="579"/>
    <x v="0"/>
    <x v="1"/>
    <x v="1128"/>
    <x v="1"/>
    <x v="10"/>
    <x v="4044"/>
    <x v="3604"/>
    <x v="3284"/>
    <x v="4053"/>
    <x v="3695"/>
    <x v="580"/>
    <x v="1"/>
    <x v="0"/>
    <x v="3544"/>
    <x v="4037"/>
    <x v="396"/>
    <x v="3680"/>
  </r>
  <r>
    <x v="1"/>
    <x v="368"/>
    <x v="394"/>
    <x v="10"/>
    <x v="0"/>
    <x v="579"/>
    <x v="0"/>
    <x v="1"/>
    <x v="936"/>
    <x v="2"/>
    <x v="11"/>
    <x v="4045"/>
    <x v="3605"/>
    <x v="1990"/>
    <x v="4054"/>
    <x v="3696"/>
    <x v="108"/>
    <x v="1"/>
    <x v="0"/>
    <x v="3545"/>
    <x v="4038"/>
    <x v="113"/>
    <x v="3681"/>
  </r>
  <r>
    <x v="1"/>
    <x v="368"/>
    <x v="394"/>
    <x v="10"/>
    <x v="0"/>
    <x v="579"/>
    <x v="0"/>
    <x v="1"/>
    <x v="1494"/>
    <x v="0"/>
    <x v="5"/>
    <x v="4046"/>
    <x v="3606"/>
    <x v="3285"/>
    <x v="4055"/>
    <x v="3697"/>
    <x v="525"/>
    <x v="1"/>
    <x v="0"/>
    <x v="3546"/>
    <x v="4039"/>
    <x v="126"/>
    <x v="3682"/>
  </r>
  <r>
    <x v="0"/>
    <x v="281"/>
    <x v="361"/>
    <x v="3"/>
    <x v="1"/>
    <x v="114"/>
    <x v="1"/>
    <x v="3"/>
    <x v="1"/>
    <x v="0"/>
    <x v="1"/>
    <x v="4047"/>
    <x v="3607"/>
    <x v="3286"/>
    <x v="4056"/>
    <x v="3698"/>
    <x v="3241"/>
    <x v="1"/>
    <x v="9"/>
    <x v="3547"/>
    <x v="4040"/>
    <x v="1814"/>
    <x v="3683"/>
  </r>
  <r>
    <x v="1"/>
    <x v="385"/>
    <x v="959"/>
    <x v="1"/>
    <x v="1"/>
    <x v="390"/>
    <x v="2"/>
    <x v="3"/>
    <x v="925"/>
    <x v="1"/>
    <x v="8"/>
    <x v="1863"/>
    <x v="342"/>
    <x v="1669"/>
    <x v="1862"/>
    <x v="344"/>
    <x v="1021"/>
    <x v="0"/>
    <x v="0"/>
    <x v="341"/>
    <x v="1857"/>
    <x v="2"/>
    <x v="344"/>
  </r>
  <r>
    <x v="1"/>
    <x v="385"/>
    <x v="959"/>
    <x v="1"/>
    <x v="1"/>
    <x v="390"/>
    <x v="2"/>
    <x v="3"/>
    <x v="528"/>
    <x v="1"/>
    <x v="8"/>
    <x v="4048"/>
    <x v="3608"/>
    <x v="3287"/>
    <x v="3752"/>
    <x v="3699"/>
    <x v="230"/>
    <x v="0"/>
    <x v="0"/>
    <x v="3548"/>
    <x v="4041"/>
    <x v="214"/>
    <x v="3684"/>
  </r>
  <r>
    <x v="1"/>
    <x v="385"/>
    <x v="959"/>
    <x v="1"/>
    <x v="1"/>
    <x v="390"/>
    <x v="2"/>
    <x v="3"/>
    <x v="151"/>
    <x v="2"/>
    <x v="11"/>
    <x v="4049"/>
    <x v="3609"/>
    <x v="3288"/>
    <x v="4057"/>
    <x v="3700"/>
    <x v="1526"/>
    <x v="0"/>
    <x v="0"/>
    <x v="3549"/>
    <x v="4042"/>
    <x v="84"/>
    <x v="3685"/>
  </r>
  <r>
    <x v="1"/>
    <x v="954"/>
    <x v="998"/>
    <x v="11"/>
    <x v="1"/>
    <x v="150"/>
    <x v="0"/>
    <x v="1"/>
    <x v="580"/>
    <x v="1"/>
    <x v="2"/>
    <x v="4050"/>
    <x v="3610"/>
    <x v="1143"/>
    <x v="4058"/>
    <x v="3701"/>
    <x v="2225"/>
    <x v="0"/>
    <x v="0"/>
    <x v="3550"/>
    <x v="4043"/>
    <x v="243"/>
    <x v="3686"/>
  </r>
  <r>
    <x v="1"/>
    <x v="954"/>
    <x v="998"/>
    <x v="11"/>
    <x v="1"/>
    <x v="150"/>
    <x v="0"/>
    <x v="1"/>
    <x v="972"/>
    <x v="0"/>
    <x v="3"/>
    <x v="4051"/>
    <x v="3611"/>
    <x v="3289"/>
    <x v="4059"/>
    <x v="3702"/>
    <x v="3242"/>
    <x v="7"/>
    <x v="2"/>
    <x v="3551"/>
    <x v="4044"/>
    <x v="1815"/>
    <x v="3687"/>
  </r>
  <r>
    <x v="3"/>
    <x v="105"/>
    <x v="38"/>
    <x v="0"/>
    <x v="1"/>
    <x v="394"/>
    <x v="0"/>
    <x v="1"/>
    <x v="690"/>
    <x v="1"/>
    <x v="2"/>
    <x v="765"/>
    <x v="748"/>
    <x v="734"/>
    <x v="764"/>
    <x v="748"/>
    <x v="267"/>
    <x v="0"/>
    <x v="0"/>
    <x v="745"/>
    <x v="763"/>
    <x v="243"/>
    <x v="745"/>
  </r>
  <r>
    <x v="3"/>
    <x v="105"/>
    <x v="38"/>
    <x v="0"/>
    <x v="1"/>
    <x v="394"/>
    <x v="0"/>
    <x v="1"/>
    <x v="1320"/>
    <x v="1"/>
    <x v="6"/>
    <x v="3747"/>
    <x v="3363"/>
    <x v="3071"/>
    <x v="3747"/>
    <x v="3446"/>
    <x v="967"/>
    <x v="1"/>
    <x v="0"/>
    <x v="3307"/>
    <x v="3734"/>
    <x v="714"/>
    <x v="3432"/>
  </r>
  <r>
    <x v="3"/>
    <x v="105"/>
    <x v="38"/>
    <x v="0"/>
    <x v="1"/>
    <x v="394"/>
    <x v="0"/>
    <x v="1"/>
    <x v="660"/>
    <x v="1"/>
    <x v="14"/>
    <x v="1100"/>
    <x v="1065"/>
    <x v="759"/>
    <x v="1099"/>
    <x v="1069"/>
    <x v="976"/>
    <x v="1"/>
    <x v="0"/>
    <x v="1056"/>
    <x v="1096"/>
    <x v="645"/>
    <x v="1063"/>
  </r>
  <r>
    <x v="3"/>
    <x v="916"/>
    <x v="974"/>
    <x v="10"/>
    <x v="3"/>
    <x v="148"/>
    <x v="0"/>
    <x v="2"/>
    <x v="1432"/>
    <x v="1"/>
    <x v="13"/>
    <x v="2511"/>
    <x v="2339"/>
    <x v="2175"/>
    <x v="2508"/>
    <x v="2370"/>
    <x v="292"/>
    <x v="0"/>
    <x v="0"/>
    <x v="2307"/>
    <x v="2498"/>
    <x v="77"/>
    <x v="2360"/>
  </r>
  <r>
    <x v="3"/>
    <x v="916"/>
    <x v="974"/>
    <x v="10"/>
    <x v="3"/>
    <x v="148"/>
    <x v="0"/>
    <x v="2"/>
    <x v="1125"/>
    <x v="1"/>
    <x v="4"/>
    <x v="4052"/>
    <x v="3612"/>
    <x v="3290"/>
    <x v="4060"/>
    <x v="3703"/>
    <x v="2752"/>
    <x v="4"/>
    <x v="0"/>
    <x v="3552"/>
    <x v="4045"/>
    <x v="312"/>
    <x v="3688"/>
  </r>
  <r>
    <x v="3"/>
    <x v="916"/>
    <x v="974"/>
    <x v="10"/>
    <x v="3"/>
    <x v="148"/>
    <x v="0"/>
    <x v="2"/>
    <x v="669"/>
    <x v="1"/>
    <x v="8"/>
    <x v="4053"/>
    <x v="3502"/>
    <x v="3291"/>
    <x v="4061"/>
    <x v="3590"/>
    <x v="831"/>
    <x v="0"/>
    <x v="0"/>
    <x v="3445"/>
    <x v="4046"/>
    <x v="89"/>
    <x v="3575"/>
  </r>
  <r>
    <x v="3"/>
    <x v="916"/>
    <x v="974"/>
    <x v="10"/>
    <x v="3"/>
    <x v="148"/>
    <x v="0"/>
    <x v="2"/>
    <x v="799"/>
    <x v="1"/>
    <x v="8"/>
    <x v="4054"/>
    <x v="3613"/>
    <x v="3292"/>
    <x v="4062"/>
    <x v="3704"/>
    <x v="1279"/>
    <x v="1"/>
    <x v="0"/>
    <x v="3553"/>
    <x v="4047"/>
    <x v="499"/>
    <x v="3689"/>
  </r>
  <r>
    <x v="0"/>
    <x v="840"/>
    <x v="1079"/>
    <x v="10"/>
    <x v="3"/>
    <x v="378"/>
    <x v="1"/>
    <x v="1"/>
    <x v="1566"/>
    <x v="1"/>
    <x v="14"/>
    <x v="4055"/>
    <x v="3614"/>
    <x v="2756"/>
    <x v="4063"/>
    <x v="3705"/>
    <x v="1184"/>
    <x v="1"/>
    <x v="0"/>
    <x v="3554"/>
    <x v="4048"/>
    <x v="538"/>
    <x v="3690"/>
  </r>
  <r>
    <x v="0"/>
    <x v="840"/>
    <x v="1079"/>
    <x v="10"/>
    <x v="3"/>
    <x v="378"/>
    <x v="1"/>
    <x v="1"/>
    <x v="1530"/>
    <x v="0"/>
    <x v="5"/>
    <x v="2986"/>
    <x v="2731"/>
    <x v="2536"/>
    <x v="2984"/>
    <x v="2783"/>
    <x v="722"/>
    <x v="1"/>
    <x v="0"/>
    <x v="2691"/>
    <x v="2974"/>
    <x v="821"/>
    <x v="2775"/>
  </r>
  <r>
    <x v="0"/>
    <x v="435"/>
    <x v="487"/>
    <x v="4"/>
    <x v="2"/>
    <x v="296"/>
    <x v="1"/>
    <x v="1"/>
    <x v="481"/>
    <x v="1"/>
    <x v="10"/>
    <x v="671"/>
    <x v="659"/>
    <x v="129"/>
    <x v="670"/>
    <x v="658"/>
    <x v="634"/>
    <x v="2"/>
    <x v="0"/>
    <x v="657"/>
    <x v="669"/>
    <x v="55"/>
    <x v="657"/>
  </r>
  <r>
    <x v="0"/>
    <x v="877"/>
    <x v="1080"/>
    <x v="2"/>
    <x v="2"/>
    <x v="393"/>
    <x v="1"/>
    <x v="1"/>
    <x v="1491"/>
    <x v="2"/>
    <x v="15"/>
    <x v="2779"/>
    <x v="2561"/>
    <x v="2379"/>
    <x v="2775"/>
    <x v="2607"/>
    <x v="2264"/>
    <x v="1"/>
    <x v="2"/>
    <x v="2524"/>
    <x v="2767"/>
    <x v="198"/>
    <x v="2597"/>
  </r>
  <r>
    <x v="0"/>
    <x v="10"/>
    <x v="10"/>
    <x v="4"/>
    <x v="1"/>
    <x v="12"/>
    <x v="0"/>
    <x v="0"/>
    <x v="1049"/>
    <x v="2"/>
    <x v="7"/>
    <x v="1464"/>
    <x v="587"/>
    <x v="1332"/>
    <x v="1461"/>
    <x v="1411"/>
    <x v="1268"/>
    <x v="1"/>
    <x v="2"/>
    <x v="1390"/>
    <x v="1458"/>
    <x v="883"/>
    <x v="1405"/>
  </r>
  <r>
    <x v="3"/>
    <x v="225"/>
    <x v="865"/>
    <x v="0"/>
    <x v="1"/>
    <x v="301"/>
    <x v="0"/>
    <x v="0"/>
    <x v="541"/>
    <x v="0"/>
    <x v="1"/>
    <x v="4056"/>
    <x v="3615"/>
    <x v="2225"/>
    <x v="4064"/>
    <x v="3706"/>
    <x v="3243"/>
    <x v="0"/>
    <x v="2"/>
    <x v="3555"/>
    <x v="4049"/>
    <x v="1816"/>
    <x v="3691"/>
  </r>
  <r>
    <x v="1"/>
    <x v="295"/>
    <x v="313"/>
    <x v="4"/>
    <x v="1"/>
    <x v="102"/>
    <x v="0"/>
    <x v="2"/>
    <x v="1695"/>
    <x v="2"/>
    <x v="11"/>
    <x v="4057"/>
    <x v="3616"/>
    <x v="3293"/>
    <x v="4065"/>
    <x v="3707"/>
    <x v="3244"/>
    <x v="4"/>
    <x v="2"/>
    <x v="3556"/>
    <x v="4050"/>
    <x v="1752"/>
    <x v="3692"/>
  </r>
  <r>
    <x v="3"/>
    <x v="447"/>
    <x v="493"/>
    <x v="11"/>
    <x v="1"/>
    <x v="618"/>
    <x v="0"/>
    <x v="0"/>
    <x v="625"/>
    <x v="1"/>
    <x v="8"/>
    <x v="4058"/>
    <x v="3617"/>
    <x v="3294"/>
    <x v="4066"/>
    <x v="3708"/>
    <x v="3245"/>
    <x v="0"/>
    <x v="6"/>
    <x v="3557"/>
    <x v="4051"/>
    <x v="1259"/>
    <x v="3693"/>
  </r>
  <r>
    <x v="3"/>
    <x v="447"/>
    <x v="493"/>
    <x v="11"/>
    <x v="1"/>
    <x v="618"/>
    <x v="0"/>
    <x v="0"/>
    <x v="1696"/>
    <x v="1"/>
    <x v="10"/>
    <x v="948"/>
    <x v="919"/>
    <x v="899"/>
    <x v="947"/>
    <x v="919"/>
    <x v="857"/>
    <x v="1"/>
    <x v="2"/>
    <x v="912"/>
    <x v="945"/>
    <x v="654"/>
    <x v="916"/>
  </r>
  <r>
    <x v="3"/>
    <x v="296"/>
    <x v="425"/>
    <x v="8"/>
    <x v="1"/>
    <x v="12"/>
    <x v="0"/>
    <x v="3"/>
    <x v="1310"/>
    <x v="1"/>
    <x v="8"/>
    <x v="4059"/>
    <x v="3618"/>
    <x v="3295"/>
    <x v="4067"/>
    <x v="3709"/>
    <x v="3246"/>
    <x v="0"/>
    <x v="6"/>
    <x v="3558"/>
    <x v="4052"/>
    <x v="462"/>
    <x v="3694"/>
  </r>
  <r>
    <x v="3"/>
    <x v="504"/>
    <x v="547"/>
    <x v="3"/>
    <x v="1"/>
    <x v="679"/>
    <x v="2"/>
    <x v="2"/>
    <x v="582"/>
    <x v="1"/>
    <x v="8"/>
    <x v="4060"/>
    <x v="3619"/>
    <x v="3296"/>
    <x v="4068"/>
    <x v="3710"/>
    <x v="3247"/>
    <x v="3"/>
    <x v="3"/>
    <x v="3559"/>
    <x v="4053"/>
    <x v="1817"/>
    <x v="3695"/>
  </r>
  <r>
    <x v="2"/>
    <x v="935"/>
    <x v="322"/>
    <x v="0"/>
    <x v="1"/>
    <x v="611"/>
    <x v="0"/>
    <x v="3"/>
    <x v="469"/>
    <x v="2"/>
    <x v="7"/>
    <x v="4061"/>
    <x v="3620"/>
    <x v="505"/>
    <x v="4069"/>
    <x v="3711"/>
    <x v="922"/>
    <x v="4"/>
    <x v="0"/>
    <x v="3560"/>
    <x v="4054"/>
    <x v="63"/>
    <x v="3696"/>
  </r>
  <r>
    <x v="2"/>
    <x v="935"/>
    <x v="322"/>
    <x v="0"/>
    <x v="1"/>
    <x v="611"/>
    <x v="0"/>
    <x v="3"/>
    <x v="997"/>
    <x v="1"/>
    <x v="8"/>
    <x v="4062"/>
    <x v="791"/>
    <x v="3297"/>
    <x v="4070"/>
    <x v="3712"/>
    <x v="3248"/>
    <x v="0"/>
    <x v="2"/>
    <x v="786"/>
    <x v="4055"/>
    <x v="124"/>
    <x v="671"/>
  </r>
  <r>
    <x v="2"/>
    <x v="935"/>
    <x v="322"/>
    <x v="0"/>
    <x v="1"/>
    <x v="611"/>
    <x v="0"/>
    <x v="3"/>
    <x v="696"/>
    <x v="1"/>
    <x v="8"/>
    <x v="4063"/>
    <x v="3621"/>
    <x v="3298"/>
    <x v="4071"/>
    <x v="3713"/>
    <x v="3249"/>
    <x v="0"/>
    <x v="2"/>
    <x v="3561"/>
    <x v="4056"/>
    <x v="675"/>
    <x v="3697"/>
  </r>
  <r>
    <x v="0"/>
    <x v="945"/>
    <x v="505"/>
    <x v="4"/>
    <x v="1"/>
    <x v="298"/>
    <x v="0"/>
    <x v="3"/>
    <x v="1647"/>
    <x v="1"/>
    <x v="2"/>
    <x v="2363"/>
    <x v="2211"/>
    <x v="2057"/>
    <x v="2360"/>
    <x v="2236"/>
    <x v="1944"/>
    <x v="0"/>
    <x v="2"/>
    <x v="2184"/>
    <x v="2352"/>
    <x v="569"/>
    <x v="2228"/>
  </r>
  <r>
    <x v="0"/>
    <x v="945"/>
    <x v="505"/>
    <x v="4"/>
    <x v="1"/>
    <x v="298"/>
    <x v="0"/>
    <x v="3"/>
    <x v="1257"/>
    <x v="1"/>
    <x v="14"/>
    <x v="4064"/>
    <x v="3622"/>
    <x v="3299"/>
    <x v="4072"/>
    <x v="3714"/>
    <x v="3250"/>
    <x v="0"/>
    <x v="2"/>
    <x v="3562"/>
    <x v="4057"/>
    <x v="586"/>
    <x v="3698"/>
  </r>
  <r>
    <x v="2"/>
    <x v="328"/>
    <x v="110"/>
    <x v="8"/>
    <x v="1"/>
    <x v="749"/>
    <x v="0"/>
    <x v="1"/>
    <x v="1697"/>
    <x v="1"/>
    <x v="12"/>
    <x v="4065"/>
    <x v="1110"/>
    <x v="3300"/>
    <x v="4073"/>
    <x v="1114"/>
    <x v="965"/>
    <x v="1"/>
    <x v="0"/>
    <x v="1101"/>
    <x v="4058"/>
    <x v="62"/>
    <x v="1108"/>
  </r>
  <r>
    <x v="3"/>
    <x v="221"/>
    <x v="207"/>
    <x v="0"/>
    <x v="2"/>
    <x v="310"/>
    <x v="0"/>
    <x v="1"/>
    <x v="924"/>
    <x v="1"/>
    <x v="6"/>
    <x v="4066"/>
    <x v="3623"/>
    <x v="1127"/>
    <x v="4074"/>
    <x v="3715"/>
    <x v="1052"/>
    <x v="4"/>
    <x v="0"/>
    <x v="3563"/>
    <x v="4059"/>
    <x v="148"/>
    <x v="3699"/>
  </r>
  <r>
    <x v="1"/>
    <x v="999"/>
    <x v="353"/>
    <x v="3"/>
    <x v="1"/>
    <x v="489"/>
    <x v="2"/>
    <x v="3"/>
    <x v="1062"/>
    <x v="1"/>
    <x v="6"/>
    <x v="2713"/>
    <x v="2503"/>
    <x v="2328"/>
    <x v="2708"/>
    <x v="2546"/>
    <x v="82"/>
    <x v="7"/>
    <x v="0"/>
    <x v="2467"/>
    <x v="2700"/>
    <x v="79"/>
    <x v="2536"/>
  </r>
  <r>
    <x v="1"/>
    <x v="1000"/>
    <x v="1003"/>
    <x v="10"/>
    <x v="2"/>
    <x v="374"/>
    <x v="1"/>
    <x v="2"/>
    <x v="721"/>
    <x v="2"/>
    <x v="11"/>
    <x v="4067"/>
    <x v="3624"/>
    <x v="2938"/>
    <x v="4075"/>
    <x v="3716"/>
    <x v="3251"/>
    <x v="2"/>
    <x v="2"/>
    <x v="3564"/>
    <x v="4060"/>
    <x v="668"/>
    <x v="3700"/>
  </r>
  <r>
    <x v="1"/>
    <x v="1000"/>
    <x v="1003"/>
    <x v="10"/>
    <x v="2"/>
    <x v="374"/>
    <x v="1"/>
    <x v="2"/>
    <x v="1187"/>
    <x v="2"/>
    <x v="7"/>
    <x v="4068"/>
    <x v="3625"/>
    <x v="3301"/>
    <x v="4076"/>
    <x v="3717"/>
    <x v="3252"/>
    <x v="1"/>
    <x v="2"/>
    <x v="3565"/>
    <x v="4061"/>
    <x v="1818"/>
    <x v="3701"/>
  </r>
  <r>
    <x v="3"/>
    <x v="455"/>
    <x v="1081"/>
    <x v="1"/>
    <x v="3"/>
    <x v="750"/>
    <x v="0"/>
    <x v="0"/>
    <x v="1588"/>
    <x v="1"/>
    <x v="10"/>
    <x v="4069"/>
    <x v="874"/>
    <x v="3302"/>
    <x v="4077"/>
    <x v="3718"/>
    <x v="3253"/>
    <x v="4"/>
    <x v="2"/>
    <x v="869"/>
    <x v="4062"/>
    <x v="529"/>
    <x v="3702"/>
  </r>
  <r>
    <x v="0"/>
    <x v="251"/>
    <x v="926"/>
    <x v="8"/>
    <x v="0"/>
    <x v="254"/>
    <x v="2"/>
    <x v="1"/>
    <x v="591"/>
    <x v="1"/>
    <x v="8"/>
    <x v="4070"/>
    <x v="1673"/>
    <x v="663"/>
    <x v="4078"/>
    <x v="1686"/>
    <x v="3254"/>
    <x v="1"/>
    <x v="2"/>
    <x v="1655"/>
    <x v="4063"/>
    <x v="130"/>
    <x v="1678"/>
  </r>
  <r>
    <x v="0"/>
    <x v="251"/>
    <x v="926"/>
    <x v="8"/>
    <x v="0"/>
    <x v="254"/>
    <x v="2"/>
    <x v="1"/>
    <x v="1698"/>
    <x v="1"/>
    <x v="14"/>
    <x v="4071"/>
    <x v="881"/>
    <x v="3303"/>
    <x v="4079"/>
    <x v="3719"/>
    <x v="3255"/>
    <x v="1"/>
    <x v="0"/>
    <x v="875"/>
    <x v="4064"/>
    <x v="1"/>
    <x v="1540"/>
  </r>
  <r>
    <x v="2"/>
    <x v="656"/>
    <x v="1082"/>
    <x v="2"/>
    <x v="0"/>
    <x v="549"/>
    <x v="0"/>
    <x v="1"/>
    <x v="39"/>
    <x v="2"/>
    <x v="7"/>
    <x v="4072"/>
    <x v="3626"/>
    <x v="3304"/>
    <x v="4080"/>
    <x v="3720"/>
    <x v="3256"/>
    <x v="8"/>
    <x v="2"/>
    <x v="3566"/>
    <x v="4065"/>
    <x v="736"/>
    <x v="3703"/>
  </r>
  <r>
    <x v="3"/>
    <x v="51"/>
    <x v="207"/>
    <x v="0"/>
    <x v="1"/>
    <x v="200"/>
    <x v="0"/>
    <x v="2"/>
    <x v="1372"/>
    <x v="0"/>
    <x v="5"/>
    <x v="4073"/>
    <x v="3627"/>
    <x v="2020"/>
    <x v="4081"/>
    <x v="3721"/>
    <x v="3257"/>
    <x v="7"/>
    <x v="7"/>
    <x v="3567"/>
    <x v="4066"/>
    <x v="1819"/>
    <x v="3704"/>
  </r>
  <r>
    <x v="3"/>
    <x v="51"/>
    <x v="207"/>
    <x v="0"/>
    <x v="1"/>
    <x v="200"/>
    <x v="0"/>
    <x v="2"/>
    <x v="745"/>
    <x v="1"/>
    <x v="2"/>
    <x v="807"/>
    <x v="1928"/>
    <x v="1818"/>
    <x v="2050"/>
    <x v="1948"/>
    <x v="1728"/>
    <x v="2"/>
    <x v="2"/>
    <x v="132"/>
    <x v="2045"/>
    <x v="715"/>
    <x v="1940"/>
  </r>
  <r>
    <x v="3"/>
    <x v="51"/>
    <x v="207"/>
    <x v="0"/>
    <x v="1"/>
    <x v="200"/>
    <x v="0"/>
    <x v="2"/>
    <x v="872"/>
    <x v="2"/>
    <x v="7"/>
    <x v="3007"/>
    <x v="2746"/>
    <x v="2549"/>
    <x v="3004"/>
    <x v="2799"/>
    <x v="2438"/>
    <x v="0"/>
    <x v="2"/>
    <x v="2705"/>
    <x v="2995"/>
    <x v="358"/>
    <x v="2789"/>
  </r>
  <r>
    <x v="3"/>
    <x v="673"/>
    <x v="410"/>
    <x v="0"/>
    <x v="1"/>
    <x v="735"/>
    <x v="2"/>
    <x v="1"/>
    <x v="809"/>
    <x v="1"/>
    <x v="6"/>
    <x v="4074"/>
    <x v="440"/>
    <x v="956"/>
    <x v="4082"/>
    <x v="3722"/>
    <x v="972"/>
    <x v="4"/>
    <x v="0"/>
    <x v="371"/>
    <x v="4067"/>
    <x v="717"/>
    <x v="374"/>
  </r>
  <r>
    <x v="0"/>
    <x v="317"/>
    <x v="1083"/>
    <x v="11"/>
    <x v="0"/>
    <x v="316"/>
    <x v="1"/>
    <x v="3"/>
    <x v="865"/>
    <x v="1"/>
    <x v="2"/>
    <x v="1374"/>
    <x v="1324"/>
    <x v="1035"/>
    <x v="1371"/>
    <x v="1333"/>
    <x v="139"/>
    <x v="1"/>
    <x v="0"/>
    <x v="1313"/>
    <x v="1368"/>
    <x v="135"/>
    <x v="1326"/>
  </r>
  <r>
    <x v="0"/>
    <x v="317"/>
    <x v="1083"/>
    <x v="11"/>
    <x v="0"/>
    <x v="316"/>
    <x v="1"/>
    <x v="3"/>
    <x v="1257"/>
    <x v="1"/>
    <x v="14"/>
    <x v="4075"/>
    <x v="3628"/>
    <x v="1744"/>
    <x v="4083"/>
    <x v="3723"/>
    <x v="1095"/>
    <x v="1"/>
    <x v="0"/>
    <x v="3568"/>
    <x v="4068"/>
    <x v="180"/>
    <x v="3705"/>
  </r>
  <r>
    <x v="3"/>
    <x v="659"/>
    <x v="45"/>
    <x v="0"/>
    <x v="1"/>
    <x v="7"/>
    <x v="0"/>
    <x v="3"/>
    <x v="336"/>
    <x v="1"/>
    <x v="9"/>
    <x v="4076"/>
    <x v="3629"/>
    <x v="1820"/>
    <x v="4084"/>
    <x v="3724"/>
    <x v="3103"/>
    <x v="3"/>
    <x v="0"/>
    <x v="3569"/>
    <x v="4069"/>
    <x v="651"/>
    <x v="3706"/>
  </r>
  <r>
    <x v="2"/>
    <x v="1001"/>
    <x v="1084"/>
    <x v="7"/>
    <x v="2"/>
    <x v="659"/>
    <x v="0"/>
    <x v="3"/>
    <x v="474"/>
    <x v="0"/>
    <x v="1"/>
    <x v="4077"/>
    <x v="3630"/>
    <x v="3305"/>
    <x v="4085"/>
    <x v="3725"/>
    <x v="3258"/>
    <x v="7"/>
    <x v="9"/>
    <x v="3570"/>
    <x v="4070"/>
    <x v="1820"/>
    <x v="3707"/>
  </r>
  <r>
    <x v="2"/>
    <x v="845"/>
    <x v="648"/>
    <x v="0"/>
    <x v="1"/>
    <x v="56"/>
    <x v="0"/>
    <x v="2"/>
    <x v="1423"/>
    <x v="0"/>
    <x v="1"/>
    <x v="4078"/>
    <x v="3631"/>
    <x v="751"/>
    <x v="4086"/>
    <x v="3726"/>
    <x v="3259"/>
    <x v="4"/>
    <x v="4"/>
    <x v="3571"/>
    <x v="232"/>
    <x v="212"/>
    <x v="3708"/>
  </r>
  <r>
    <x v="2"/>
    <x v="845"/>
    <x v="648"/>
    <x v="0"/>
    <x v="1"/>
    <x v="56"/>
    <x v="0"/>
    <x v="2"/>
    <x v="1699"/>
    <x v="1"/>
    <x v="8"/>
    <x v="4079"/>
    <x v="3632"/>
    <x v="3306"/>
    <x v="4087"/>
    <x v="3727"/>
    <x v="3260"/>
    <x v="1"/>
    <x v="3"/>
    <x v="3572"/>
    <x v="4071"/>
    <x v="427"/>
    <x v="3709"/>
  </r>
  <r>
    <x v="2"/>
    <x v="845"/>
    <x v="648"/>
    <x v="0"/>
    <x v="1"/>
    <x v="56"/>
    <x v="0"/>
    <x v="2"/>
    <x v="515"/>
    <x v="1"/>
    <x v="14"/>
    <x v="4080"/>
    <x v="3633"/>
    <x v="3307"/>
    <x v="4088"/>
    <x v="3728"/>
    <x v="3261"/>
    <x v="3"/>
    <x v="2"/>
    <x v="3573"/>
    <x v="4072"/>
    <x v="1821"/>
    <x v="3710"/>
  </r>
  <r>
    <x v="3"/>
    <x v="480"/>
    <x v="1085"/>
    <x v="9"/>
    <x v="1"/>
    <x v="673"/>
    <x v="0"/>
    <x v="2"/>
    <x v="964"/>
    <x v="1"/>
    <x v="10"/>
    <x v="1049"/>
    <x v="1014"/>
    <x v="988"/>
    <x v="1049"/>
    <x v="1017"/>
    <x v="945"/>
    <x v="2"/>
    <x v="0"/>
    <x v="1007"/>
    <x v="1046"/>
    <x v="342"/>
    <x v="1013"/>
  </r>
  <r>
    <x v="1"/>
    <x v="555"/>
    <x v="313"/>
    <x v="4"/>
    <x v="1"/>
    <x v="5"/>
    <x v="0"/>
    <x v="1"/>
    <x v="1355"/>
    <x v="1"/>
    <x v="6"/>
    <x v="4081"/>
    <x v="1343"/>
    <x v="3308"/>
    <x v="4089"/>
    <x v="1351"/>
    <x v="3262"/>
    <x v="2"/>
    <x v="2"/>
    <x v="1332"/>
    <x v="4073"/>
    <x v="1822"/>
    <x v="1345"/>
  </r>
  <r>
    <x v="1"/>
    <x v="555"/>
    <x v="313"/>
    <x v="4"/>
    <x v="1"/>
    <x v="5"/>
    <x v="0"/>
    <x v="1"/>
    <x v="1368"/>
    <x v="0"/>
    <x v="0"/>
    <x v="4082"/>
    <x v="3634"/>
    <x v="3309"/>
    <x v="4090"/>
    <x v="3729"/>
    <x v="3263"/>
    <x v="4"/>
    <x v="6"/>
    <x v="3574"/>
    <x v="4074"/>
    <x v="1823"/>
    <x v="3711"/>
  </r>
  <r>
    <x v="1"/>
    <x v="555"/>
    <x v="313"/>
    <x v="4"/>
    <x v="1"/>
    <x v="5"/>
    <x v="0"/>
    <x v="1"/>
    <x v="824"/>
    <x v="1"/>
    <x v="6"/>
    <x v="1839"/>
    <x v="1746"/>
    <x v="1646"/>
    <x v="1838"/>
    <x v="1760"/>
    <x v="1572"/>
    <x v="1"/>
    <x v="2"/>
    <x v="1728"/>
    <x v="1833"/>
    <x v="358"/>
    <x v="1752"/>
  </r>
  <r>
    <x v="1"/>
    <x v="555"/>
    <x v="313"/>
    <x v="4"/>
    <x v="1"/>
    <x v="5"/>
    <x v="0"/>
    <x v="1"/>
    <x v="1700"/>
    <x v="2"/>
    <x v="11"/>
    <x v="4083"/>
    <x v="3635"/>
    <x v="3310"/>
    <x v="4091"/>
    <x v="3730"/>
    <x v="3264"/>
    <x v="4"/>
    <x v="2"/>
    <x v="3575"/>
    <x v="4075"/>
    <x v="1824"/>
    <x v="3712"/>
  </r>
  <r>
    <x v="1"/>
    <x v="555"/>
    <x v="313"/>
    <x v="4"/>
    <x v="1"/>
    <x v="5"/>
    <x v="0"/>
    <x v="1"/>
    <x v="1027"/>
    <x v="0"/>
    <x v="5"/>
    <x v="4084"/>
    <x v="3636"/>
    <x v="3311"/>
    <x v="4092"/>
    <x v="3731"/>
    <x v="3265"/>
    <x v="6"/>
    <x v="2"/>
    <x v="3576"/>
    <x v="4076"/>
    <x v="1825"/>
    <x v="3713"/>
  </r>
  <r>
    <x v="1"/>
    <x v="555"/>
    <x v="313"/>
    <x v="4"/>
    <x v="1"/>
    <x v="5"/>
    <x v="0"/>
    <x v="1"/>
    <x v="1001"/>
    <x v="0"/>
    <x v="5"/>
    <x v="4085"/>
    <x v="3637"/>
    <x v="3312"/>
    <x v="4093"/>
    <x v="3732"/>
    <x v="3266"/>
    <x v="2"/>
    <x v="2"/>
    <x v="3577"/>
    <x v="4077"/>
    <x v="1339"/>
    <x v="3714"/>
  </r>
  <r>
    <x v="1"/>
    <x v="555"/>
    <x v="313"/>
    <x v="4"/>
    <x v="1"/>
    <x v="5"/>
    <x v="0"/>
    <x v="1"/>
    <x v="1342"/>
    <x v="0"/>
    <x v="3"/>
    <x v="4086"/>
    <x v="3638"/>
    <x v="1940"/>
    <x v="4094"/>
    <x v="3733"/>
    <x v="3267"/>
    <x v="2"/>
    <x v="5"/>
    <x v="3578"/>
    <x v="4078"/>
    <x v="1826"/>
    <x v="3715"/>
  </r>
  <r>
    <x v="1"/>
    <x v="555"/>
    <x v="313"/>
    <x v="4"/>
    <x v="1"/>
    <x v="5"/>
    <x v="0"/>
    <x v="1"/>
    <x v="778"/>
    <x v="1"/>
    <x v="10"/>
    <x v="646"/>
    <x v="634"/>
    <x v="623"/>
    <x v="645"/>
    <x v="633"/>
    <x v="613"/>
    <x v="1"/>
    <x v="2"/>
    <x v="633"/>
    <x v="644"/>
    <x v="330"/>
    <x v="634"/>
  </r>
  <r>
    <x v="1"/>
    <x v="555"/>
    <x v="313"/>
    <x v="4"/>
    <x v="1"/>
    <x v="5"/>
    <x v="0"/>
    <x v="1"/>
    <x v="96"/>
    <x v="1"/>
    <x v="10"/>
    <x v="4087"/>
    <x v="3639"/>
    <x v="95"/>
    <x v="4095"/>
    <x v="3734"/>
    <x v="3268"/>
    <x v="1"/>
    <x v="2"/>
    <x v="3579"/>
    <x v="4079"/>
    <x v="1827"/>
    <x v="3716"/>
  </r>
  <r>
    <x v="1"/>
    <x v="685"/>
    <x v="1086"/>
    <x v="1"/>
    <x v="1"/>
    <x v="514"/>
    <x v="0"/>
    <x v="3"/>
    <x v="910"/>
    <x v="1"/>
    <x v="10"/>
    <x v="4088"/>
    <x v="2474"/>
    <x v="1110"/>
    <x v="4096"/>
    <x v="2515"/>
    <x v="348"/>
    <x v="4"/>
    <x v="0"/>
    <x v="1614"/>
    <x v="4080"/>
    <x v="34"/>
    <x v="2505"/>
  </r>
  <r>
    <x v="1"/>
    <x v="199"/>
    <x v="325"/>
    <x v="10"/>
    <x v="1"/>
    <x v="751"/>
    <x v="1"/>
    <x v="1"/>
    <x v="1618"/>
    <x v="0"/>
    <x v="5"/>
    <x v="4089"/>
    <x v="3640"/>
    <x v="3313"/>
    <x v="4097"/>
    <x v="3735"/>
    <x v="3269"/>
    <x v="7"/>
    <x v="0"/>
    <x v="3580"/>
    <x v="4081"/>
    <x v="1828"/>
    <x v="3717"/>
  </r>
  <r>
    <x v="1"/>
    <x v="863"/>
    <x v="1087"/>
    <x v="6"/>
    <x v="1"/>
    <x v="242"/>
    <x v="0"/>
    <x v="0"/>
    <x v="620"/>
    <x v="1"/>
    <x v="8"/>
    <x v="739"/>
    <x v="573"/>
    <x v="709"/>
    <x v="738"/>
    <x v="722"/>
    <x v="140"/>
    <x v="1"/>
    <x v="0"/>
    <x v="719"/>
    <x v="737"/>
    <x v="77"/>
    <x v="720"/>
  </r>
  <r>
    <x v="0"/>
    <x v="675"/>
    <x v="1088"/>
    <x v="5"/>
    <x v="1"/>
    <x v="149"/>
    <x v="1"/>
    <x v="0"/>
    <x v="1242"/>
    <x v="1"/>
    <x v="8"/>
    <x v="4090"/>
    <x v="3641"/>
    <x v="1900"/>
    <x v="4098"/>
    <x v="3736"/>
    <x v="3270"/>
    <x v="1"/>
    <x v="6"/>
    <x v="3581"/>
    <x v="4082"/>
    <x v="1640"/>
    <x v="3718"/>
  </r>
  <r>
    <x v="0"/>
    <x v="675"/>
    <x v="1088"/>
    <x v="5"/>
    <x v="1"/>
    <x v="149"/>
    <x v="1"/>
    <x v="0"/>
    <x v="1347"/>
    <x v="1"/>
    <x v="10"/>
    <x v="56"/>
    <x v="278"/>
    <x v="12"/>
    <x v="282"/>
    <x v="279"/>
    <x v="278"/>
    <x v="5"/>
    <x v="2"/>
    <x v="277"/>
    <x v="282"/>
    <x v="252"/>
    <x v="279"/>
  </r>
  <r>
    <x v="0"/>
    <x v="675"/>
    <x v="1088"/>
    <x v="5"/>
    <x v="1"/>
    <x v="149"/>
    <x v="1"/>
    <x v="0"/>
    <x v="1598"/>
    <x v="0"/>
    <x v="5"/>
    <x v="4091"/>
    <x v="3642"/>
    <x v="3314"/>
    <x v="4099"/>
    <x v="3737"/>
    <x v="3271"/>
    <x v="1"/>
    <x v="2"/>
    <x v="3582"/>
    <x v="4083"/>
    <x v="1489"/>
    <x v="3719"/>
  </r>
  <r>
    <x v="0"/>
    <x v="675"/>
    <x v="1088"/>
    <x v="5"/>
    <x v="1"/>
    <x v="149"/>
    <x v="1"/>
    <x v="0"/>
    <x v="47"/>
    <x v="2"/>
    <x v="7"/>
    <x v="4092"/>
    <x v="3643"/>
    <x v="3315"/>
    <x v="4100"/>
    <x v="3738"/>
    <x v="3272"/>
    <x v="2"/>
    <x v="2"/>
    <x v="3583"/>
    <x v="4084"/>
    <x v="1829"/>
    <x v="3720"/>
  </r>
  <r>
    <x v="0"/>
    <x v="675"/>
    <x v="1088"/>
    <x v="5"/>
    <x v="1"/>
    <x v="149"/>
    <x v="1"/>
    <x v="0"/>
    <x v="1701"/>
    <x v="1"/>
    <x v="6"/>
    <x v="4093"/>
    <x v="412"/>
    <x v="3316"/>
    <x v="4101"/>
    <x v="414"/>
    <x v="3273"/>
    <x v="0"/>
    <x v="2"/>
    <x v="411"/>
    <x v="4085"/>
    <x v="1830"/>
    <x v="415"/>
  </r>
  <r>
    <x v="0"/>
    <x v="675"/>
    <x v="1088"/>
    <x v="5"/>
    <x v="1"/>
    <x v="149"/>
    <x v="1"/>
    <x v="0"/>
    <x v="153"/>
    <x v="1"/>
    <x v="8"/>
    <x v="4094"/>
    <x v="3644"/>
    <x v="3317"/>
    <x v="4102"/>
    <x v="3739"/>
    <x v="3274"/>
    <x v="0"/>
    <x v="6"/>
    <x v="3584"/>
    <x v="4086"/>
    <x v="1255"/>
    <x v="3721"/>
  </r>
  <r>
    <x v="0"/>
    <x v="675"/>
    <x v="1088"/>
    <x v="5"/>
    <x v="1"/>
    <x v="149"/>
    <x v="1"/>
    <x v="0"/>
    <x v="78"/>
    <x v="1"/>
    <x v="8"/>
    <x v="4095"/>
    <x v="3645"/>
    <x v="3318"/>
    <x v="4103"/>
    <x v="3740"/>
    <x v="3275"/>
    <x v="8"/>
    <x v="6"/>
    <x v="3585"/>
    <x v="4087"/>
    <x v="1831"/>
    <x v="3722"/>
  </r>
  <r>
    <x v="3"/>
    <x v="1002"/>
    <x v="1089"/>
    <x v="7"/>
    <x v="0"/>
    <x v="708"/>
    <x v="0"/>
    <x v="3"/>
    <x v="781"/>
    <x v="2"/>
    <x v="7"/>
    <x v="4096"/>
    <x v="3646"/>
    <x v="3319"/>
    <x v="4104"/>
    <x v="3741"/>
    <x v="3276"/>
    <x v="7"/>
    <x v="10"/>
    <x v="3586"/>
    <x v="4088"/>
    <x v="1832"/>
    <x v="3723"/>
  </r>
  <r>
    <x v="3"/>
    <x v="1002"/>
    <x v="1089"/>
    <x v="7"/>
    <x v="0"/>
    <x v="708"/>
    <x v="0"/>
    <x v="3"/>
    <x v="1308"/>
    <x v="0"/>
    <x v="5"/>
    <x v="4097"/>
    <x v="3647"/>
    <x v="3320"/>
    <x v="4105"/>
    <x v="3742"/>
    <x v="3277"/>
    <x v="6"/>
    <x v="2"/>
    <x v="3587"/>
    <x v="4089"/>
    <x v="1833"/>
    <x v="3724"/>
  </r>
  <r>
    <x v="1"/>
    <x v="6"/>
    <x v="332"/>
    <x v="0"/>
    <x v="0"/>
    <x v="159"/>
    <x v="0"/>
    <x v="1"/>
    <x v="640"/>
    <x v="1"/>
    <x v="10"/>
    <x v="2727"/>
    <x v="2514"/>
    <x v="1414"/>
    <x v="2722"/>
    <x v="2559"/>
    <x v="179"/>
    <x v="0"/>
    <x v="0"/>
    <x v="2479"/>
    <x v="2714"/>
    <x v="50"/>
    <x v="2549"/>
  </r>
  <r>
    <x v="1"/>
    <x v="6"/>
    <x v="332"/>
    <x v="0"/>
    <x v="0"/>
    <x v="159"/>
    <x v="0"/>
    <x v="1"/>
    <x v="1450"/>
    <x v="1"/>
    <x v="10"/>
    <x v="4098"/>
    <x v="3648"/>
    <x v="2411"/>
    <x v="4106"/>
    <x v="3743"/>
    <x v="1822"/>
    <x v="12"/>
    <x v="0"/>
    <x v="3588"/>
    <x v="4090"/>
    <x v="1180"/>
    <x v="3725"/>
  </r>
  <r>
    <x v="1"/>
    <x v="6"/>
    <x v="332"/>
    <x v="0"/>
    <x v="0"/>
    <x v="159"/>
    <x v="0"/>
    <x v="1"/>
    <x v="602"/>
    <x v="1"/>
    <x v="4"/>
    <x v="702"/>
    <x v="690"/>
    <x v="676"/>
    <x v="701"/>
    <x v="689"/>
    <x v="474"/>
    <x v="1"/>
    <x v="0"/>
    <x v="687"/>
    <x v="700"/>
    <x v="538"/>
    <x v="688"/>
  </r>
  <r>
    <x v="2"/>
    <x v="533"/>
    <x v="986"/>
    <x v="0"/>
    <x v="1"/>
    <x v="536"/>
    <x v="1"/>
    <x v="3"/>
    <x v="1249"/>
    <x v="1"/>
    <x v="12"/>
    <x v="4099"/>
    <x v="3649"/>
    <x v="1731"/>
    <x v="4107"/>
    <x v="3744"/>
    <x v="3278"/>
    <x v="1"/>
    <x v="2"/>
    <x v="3589"/>
    <x v="4091"/>
    <x v="34"/>
    <x v="3726"/>
  </r>
  <r>
    <x v="1"/>
    <x v="17"/>
    <x v="1090"/>
    <x v="4"/>
    <x v="2"/>
    <x v="681"/>
    <x v="0"/>
    <x v="2"/>
    <x v="1689"/>
    <x v="1"/>
    <x v="10"/>
    <x v="4100"/>
    <x v="3650"/>
    <x v="610"/>
    <x v="4108"/>
    <x v="3745"/>
    <x v="328"/>
    <x v="4"/>
    <x v="0"/>
    <x v="3590"/>
    <x v="4092"/>
    <x v="189"/>
    <x v="3727"/>
  </r>
  <r>
    <x v="1"/>
    <x v="17"/>
    <x v="1090"/>
    <x v="4"/>
    <x v="2"/>
    <x v="681"/>
    <x v="0"/>
    <x v="2"/>
    <x v="1191"/>
    <x v="2"/>
    <x v="7"/>
    <x v="4101"/>
    <x v="3651"/>
    <x v="3321"/>
    <x v="4109"/>
    <x v="3746"/>
    <x v="3076"/>
    <x v="0"/>
    <x v="0"/>
    <x v="3591"/>
    <x v="4093"/>
    <x v="853"/>
    <x v="3728"/>
  </r>
  <r>
    <x v="0"/>
    <x v="696"/>
    <x v="423"/>
    <x v="0"/>
    <x v="0"/>
    <x v="686"/>
    <x v="0"/>
    <x v="3"/>
    <x v="323"/>
    <x v="0"/>
    <x v="1"/>
    <x v="4102"/>
    <x v="3652"/>
    <x v="1898"/>
    <x v="4110"/>
    <x v="3747"/>
    <x v="3279"/>
    <x v="1"/>
    <x v="4"/>
    <x v="3592"/>
    <x v="4094"/>
    <x v="1834"/>
    <x v="3729"/>
  </r>
  <r>
    <x v="0"/>
    <x v="696"/>
    <x v="423"/>
    <x v="0"/>
    <x v="0"/>
    <x v="686"/>
    <x v="0"/>
    <x v="3"/>
    <x v="361"/>
    <x v="2"/>
    <x v="16"/>
    <x v="4103"/>
    <x v="3653"/>
    <x v="3322"/>
    <x v="4111"/>
    <x v="3748"/>
    <x v="3280"/>
    <x v="4"/>
    <x v="10"/>
    <x v="3593"/>
    <x v="4095"/>
    <x v="1097"/>
    <x v="3730"/>
  </r>
  <r>
    <x v="0"/>
    <x v="696"/>
    <x v="423"/>
    <x v="0"/>
    <x v="0"/>
    <x v="686"/>
    <x v="0"/>
    <x v="3"/>
    <x v="1702"/>
    <x v="0"/>
    <x v="5"/>
    <x v="4104"/>
    <x v="3654"/>
    <x v="3323"/>
    <x v="4112"/>
    <x v="3749"/>
    <x v="3281"/>
    <x v="1"/>
    <x v="2"/>
    <x v="3594"/>
    <x v="4096"/>
    <x v="1835"/>
    <x v="3731"/>
  </r>
  <r>
    <x v="0"/>
    <x v="541"/>
    <x v="761"/>
    <x v="5"/>
    <x v="2"/>
    <x v="577"/>
    <x v="0"/>
    <x v="1"/>
    <x v="150"/>
    <x v="1"/>
    <x v="10"/>
    <x v="2707"/>
    <x v="1477"/>
    <x v="2324"/>
    <x v="2703"/>
    <x v="1490"/>
    <x v="633"/>
    <x v="1"/>
    <x v="0"/>
    <x v="1465"/>
    <x v="2695"/>
    <x v="853"/>
    <x v="1484"/>
  </r>
  <r>
    <x v="2"/>
    <x v="58"/>
    <x v="252"/>
    <x v="4"/>
    <x v="1"/>
    <x v="726"/>
    <x v="0"/>
    <x v="3"/>
    <x v="229"/>
    <x v="1"/>
    <x v="10"/>
    <x v="4105"/>
    <x v="3655"/>
    <x v="3324"/>
    <x v="4113"/>
    <x v="3750"/>
    <x v="3282"/>
    <x v="1"/>
    <x v="2"/>
    <x v="3595"/>
    <x v="4097"/>
    <x v="34"/>
    <x v="3732"/>
  </r>
  <r>
    <x v="2"/>
    <x v="58"/>
    <x v="252"/>
    <x v="4"/>
    <x v="1"/>
    <x v="726"/>
    <x v="0"/>
    <x v="3"/>
    <x v="1656"/>
    <x v="1"/>
    <x v="9"/>
    <x v="4106"/>
    <x v="3656"/>
    <x v="3325"/>
    <x v="4114"/>
    <x v="3751"/>
    <x v="3283"/>
    <x v="0"/>
    <x v="2"/>
    <x v="3596"/>
    <x v="4098"/>
    <x v="178"/>
    <x v="3733"/>
  </r>
  <r>
    <x v="2"/>
    <x v="58"/>
    <x v="252"/>
    <x v="4"/>
    <x v="1"/>
    <x v="726"/>
    <x v="0"/>
    <x v="3"/>
    <x v="543"/>
    <x v="1"/>
    <x v="9"/>
    <x v="4107"/>
    <x v="3657"/>
    <x v="596"/>
    <x v="4115"/>
    <x v="3752"/>
    <x v="3284"/>
    <x v="0"/>
    <x v="2"/>
    <x v="3597"/>
    <x v="4099"/>
    <x v="532"/>
    <x v="3734"/>
  </r>
  <r>
    <x v="2"/>
    <x v="58"/>
    <x v="252"/>
    <x v="4"/>
    <x v="1"/>
    <x v="726"/>
    <x v="0"/>
    <x v="3"/>
    <x v="1043"/>
    <x v="1"/>
    <x v="4"/>
    <x v="4108"/>
    <x v="3658"/>
    <x v="2706"/>
    <x v="4116"/>
    <x v="3753"/>
    <x v="3285"/>
    <x v="4"/>
    <x v="2"/>
    <x v="3598"/>
    <x v="4100"/>
    <x v="706"/>
    <x v="3735"/>
  </r>
  <r>
    <x v="3"/>
    <x v="110"/>
    <x v="1055"/>
    <x v="1"/>
    <x v="1"/>
    <x v="752"/>
    <x v="0"/>
    <x v="3"/>
    <x v="1499"/>
    <x v="1"/>
    <x v="8"/>
    <x v="4109"/>
    <x v="3659"/>
    <x v="3326"/>
    <x v="4117"/>
    <x v="3754"/>
    <x v="461"/>
    <x v="0"/>
    <x v="0"/>
    <x v="3599"/>
    <x v="4101"/>
    <x v="129"/>
    <x v="3736"/>
  </r>
  <r>
    <x v="1"/>
    <x v="1003"/>
    <x v="1091"/>
    <x v="3"/>
    <x v="1"/>
    <x v="724"/>
    <x v="0"/>
    <x v="2"/>
    <x v="1364"/>
    <x v="1"/>
    <x v="9"/>
    <x v="4110"/>
    <x v="3660"/>
    <x v="3327"/>
    <x v="4118"/>
    <x v="3755"/>
    <x v="3286"/>
    <x v="8"/>
    <x v="3"/>
    <x v="3600"/>
    <x v="4102"/>
    <x v="1836"/>
    <x v="3737"/>
  </r>
  <r>
    <x v="1"/>
    <x v="1003"/>
    <x v="1091"/>
    <x v="3"/>
    <x v="1"/>
    <x v="724"/>
    <x v="0"/>
    <x v="2"/>
    <x v="657"/>
    <x v="2"/>
    <x v="11"/>
    <x v="4111"/>
    <x v="3180"/>
    <x v="3328"/>
    <x v="4119"/>
    <x v="3253"/>
    <x v="3287"/>
    <x v="5"/>
    <x v="2"/>
    <x v="3130"/>
    <x v="4103"/>
    <x v="1728"/>
    <x v="3242"/>
  </r>
  <r>
    <x v="0"/>
    <x v="212"/>
    <x v="625"/>
    <x v="7"/>
    <x v="3"/>
    <x v="125"/>
    <x v="2"/>
    <x v="1"/>
    <x v="444"/>
    <x v="1"/>
    <x v="8"/>
    <x v="4112"/>
    <x v="3661"/>
    <x v="2666"/>
    <x v="4120"/>
    <x v="3756"/>
    <x v="3288"/>
    <x v="5"/>
    <x v="6"/>
    <x v="3601"/>
    <x v="4104"/>
    <x v="210"/>
    <x v="3738"/>
  </r>
  <r>
    <x v="0"/>
    <x v="831"/>
    <x v="482"/>
    <x v="0"/>
    <x v="1"/>
    <x v="237"/>
    <x v="0"/>
    <x v="3"/>
    <x v="1703"/>
    <x v="2"/>
    <x v="15"/>
    <x v="4113"/>
    <x v="3662"/>
    <x v="3329"/>
    <x v="4121"/>
    <x v="3757"/>
    <x v="3289"/>
    <x v="3"/>
    <x v="6"/>
    <x v="3602"/>
    <x v="4105"/>
    <x v="1622"/>
    <x v="3739"/>
  </r>
  <r>
    <x v="0"/>
    <x v="831"/>
    <x v="482"/>
    <x v="0"/>
    <x v="1"/>
    <x v="237"/>
    <x v="0"/>
    <x v="3"/>
    <x v="163"/>
    <x v="0"/>
    <x v="1"/>
    <x v="4114"/>
    <x v="3663"/>
    <x v="3330"/>
    <x v="4122"/>
    <x v="3758"/>
    <x v="3290"/>
    <x v="1"/>
    <x v="4"/>
    <x v="3603"/>
    <x v="4106"/>
    <x v="1837"/>
    <x v="3740"/>
  </r>
  <r>
    <x v="0"/>
    <x v="831"/>
    <x v="482"/>
    <x v="0"/>
    <x v="1"/>
    <x v="237"/>
    <x v="0"/>
    <x v="3"/>
    <x v="1416"/>
    <x v="0"/>
    <x v="5"/>
    <x v="4115"/>
    <x v="2578"/>
    <x v="3266"/>
    <x v="4123"/>
    <x v="2624"/>
    <x v="3291"/>
    <x v="1"/>
    <x v="2"/>
    <x v="2540"/>
    <x v="4107"/>
    <x v="915"/>
    <x v="2614"/>
  </r>
  <r>
    <x v="3"/>
    <x v="105"/>
    <x v="205"/>
    <x v="0"/>
    <x v="2"/>
    <x v="531"/>
    <x v="1"/>
    <x v="1"/>
    <x v="236"/>
    <x v="1"/>
    <x v="8"/>
    <x v="4116"/>
    <x v="3664"/>
    <x v="3331"/>
    <x v="4124"/>
    <x v="3759"/>
    <x v="3292"/>
    <x v="4"/>
    <x v="2"/>
    <x v="3604"/>
    <x v="4108"/>
    <x v="377"/>
    <x v="3741"/>
  </r>
  <r>
    <x v="2"/>
    <x v="301"/>
    <x v="821"/>
    <x v="0"/>
    <x v="1"/>
    <x v="705"/>
    <x v="1"/>
    <x v="0"/>
    <x v="1156"/>
    <x v="1"/>
    <x v="4"/>
    <x v="3205"/>
    <x v="2921"/>
    <x v="2690"/>
    <x v="3206"/>
    <x v="2983"/>
    <x v="954"/>
    <x v="0"/>
    <x v="0"/>
    <x v="2876"/>
    <x v="3198"/>
    <x v="48"/>
    <x v="2973"/>
  </r>
  <r>
    <x v="2"/>
    <x v="301"/>
    <x v="821"/>
    <x v="0"/>
    <x v="1"/>
    <x v="705"/>
    <x v="1"/>
    <x v="0"/>
    <x v="868"/>
    <x v="1"/>
    <x v="6"/>
    <x v="4117"/>
    <x v="573"/>
    <x v="3332"/>
    <x v="4125"/>
    <x v="722"/>
    <x v="3293"/>
    <x v="1"/>
    <x v="0"/>
    <x v="719"/>
    <x v="4109"/>
    <x v="645"/>
    <x v="720"/>
  </r>
  <r>
    <x v="0"/>
    <x v="666"/>
    <x v="662"/>
    <x v="5"/>
    <x v="1"/>
    <x v="627"/>
    <x v="0"/>
    <x v="3"/>
    <x v="1212"/>
    <x v="1"/>
    <x v="8"/>
    <x v="4118"/>
    <x v="3665"/>
    <x v="3333"/>
    <x v="4126"/>
    <x v="3760"/>
    <x v="3294"/>
    <x v="1"/>
    <x v="2"/>
    <x v="3605"/>
    <x v="4110"/>
    <x v="275"/>
    <x v="3742"/>
  </r>
  <r>
    <x v="2"/>
    <x v="845"/>
    <x v="648"/>
    <x v="0"/>
    <x v="1"/>
    <x v="333"/>
    <x v="0"/>
    <x v="2"/>
    <x v="1360"/>
    <x v="1"/>
    <x v="9"/>
    <x v="4119"/>
    <x v="3666"/>
    <x v="3334"/>
    <x v="4127"/>
    <x v="3761"/>
    <x v="3295"/>
    <x v="5"/>
    <x v="0"/>
    <x v="3606"/>
    <x v="4111"/>
    <x v="1838"/>
    <x v="3743"/>
  </r>
  <r>
    <x v="2"/>
    <x v="845"/>
    <x v="648"/>
    <x v="0"/>
    <x v="1"/>
    <x v="333"/>
    <x v="0"/>
    <x v="2"/>
    <x v="762"/>
    <x v="1"/>
    <x v="4"/>
    <x v="941"/>
    <x v="912"/>
    <x v="892"/>
    <x v="940"/>
    <x v="912"/>
    <x v="446"/>
    <x v="1"/>
    <x v="0"/>
    <x v="905"/>
    <x v="938"/>
    <x v="134"/>
    <x v="909"/>
  </r>
  <r>
    <x v="2"/>
    <x v="845"/>
    <x v="648"/>
    <x v="0"/>
    <x v="1"/>
    <x v="333"/>
    <x v="0"/>
    <x v="2"/>
    <x v="1011"/>
    <x v="1"/>
    <x v="4"/>
    <x v="2670"/>
    <x v="2468"/>
    <x v="1269"/>
    <x v="2665"/>
    <x v="2509"/>
    <x v="347"/>
    <x v="0"/>
    <x v="0"/>
    <x v="2433"/>
    <x v="2657"/>
    <x v="113"/>
    <x v="2499"/>
  </r>
  <r>
    <x v="2"/>
    <x v="845"/>
    <x v="648"/>
    <x v="0"/>
    <x v="1"/>
    <x v="333"/>
    <x v="0"/>
    <x v="2"/>
    <x v="925"/>
    <x v="1"/>
    <x v="8"/>
    <x v="4120"/>
    <x v="718"/>
    <x v="1669"/>
    <x v="4128"/>
    <x v="717"/>
    <x v="64"/>
    <x v="1"/>
    <x v="0"/>
    <x v="714"/>
    <x v="4112"/>
    <x v="565"/>
    <x v="715"/>
  </r>
  <r>
    <x v="3"/>
    <x v="361"/>
    <x v="495"/>
    <x v="2"/>
    <x v="1"/>
    <x v="486"/>
    <x v="2"/>
    <x v="1"/>
    <x v="1230"/>
    <x v="1"/>
    <x v="8"/>
    <x v="4121"/>
    <x v="3667"/>
    <x v="3335"/>
    <x v="4129"/>
    <x v="3762"/>
    <x v="3296"/>
    <x v="2"/>
    <x v="2"/>
    <x v="3089"/>
    <x v="4113"/>
    <x v="250"/>
    <x v="3744"/>
  </r>
  <r>
    <x v="3"/>
    <x v="361"/>
    <x v="495"/>
    <x v="2"/>
    <x v="1"/>
    <x v="486"/>
    <x v="2"/>
    <x v="1"/>
    <x v="1323"/>
    <x v="1"/>
    <x v="10"/>
    <x v="4034"/>
    <x v="1177"/>
    <x v="3278"/>
    <x v="4043"/>
    <x v="1182"/>
    <x v="3068"/>
    <x v="0"/>
    <x v="0"/>
    <x v="1168"/>
    <x v="4027"/>
    <x v="214"/>
    <x v="1175"/>
  </r>
  <r>
    <x v="3"/>
    <x v="361"/>
    <x v="495"/>
    <x v="2"/>
    <x v="1"/>
    <x v="486"/>
    <x v="2"/>
    <x v="1"/>
    <x v="799"/>
    <x v="1"/>
    <x v="8"/>
    <x v="996"/>
    <x v="964"/>
    <x v="940"/>
    <x v="995"/>
    <x v="966"/>
    <x v="898"/>
    <x v="4"/>
    <x v="2"/>
    <x v="958"/>
    <x v="993"/>
    <x v="529"/>
    <x v="963"/>
  </r>
  <r>
    <x v="3"/>
    <x v="702"/>
    <x v="1081"/>
    <x v="1"/>
    <x v="2"/>
    <x v="651"/>
    <x v="0"/>
    <x v="3"/>
    <x v="858"/>
    <x v="1"/>
    <x v="8"/>
    <x v="4122"/>
    <x v="3668"/>
    <x v="3336"/>
    <x v="4130"/>
    <x v="3763"/>
    <x v="3297"/>
    <x v="0"/>
    <x v="6"/>
    <x v="3607"/>
    <x v="4114"/>
    <x v="924"/>
    <x v="3745"/>
  </r>
  <r>
    <x v="3"/>
    <x v="702"/>
    <x v="1081"/>
    <x v="1"/>
    <x v="2"/>
    <x v="651"/>
    <x v="0"/>
    <x v="3"/>
    <x v="874"/>
    <x v="1"/>
    <x v="10"/>
    <x v="1027"/>
    <x v="3669"/>
    <x v="2243"/>
    <x v="4131"/>
    <x v="3764"/>
    <x v="3298"/>
    <x v="5"/>
    <x v="2"/>
    <x v="3608"/>
    <x v="4115"/>
    <x v="1839"/>
    <x v="3746"/>
  </r>
  <r>
    <x v="3"/>
    <x v="702"/>
    <x v="1081"/>
    <x v="1"/>
    <x v="2"/>
    <x v="651"/>
    <x v="0"/>
    <x v="3"/>
    <x v="194"/>
    <x v="2"/>
    <x v="7"/>
    <x v="4123"/>
    <x v="3670"/>
    <x v="3337"/>
    <x v="4132"/>
    <x v="3765"/>
    <x v="3299"/>
    <x v="4"/>
    <x v="10"/>
    <x v="3609"/>
    <x v="4116"/>
    <x v="1840"/>
    <x v="3747"/>
  </r>
  <r>
    <x v="3"/>
    <x v="225"/>
    <x v="654"/>
    <x v="0"/>
    <x v="1"/>
    <x v="337"/>
    <x v="2"/>
    <x v="0"/>
    <x v="93"/>
    <x v="0"/>
    <x v="5"/>
    <x v="4124"/>
    <x v="3671"/>
    <x v="1382"/>
    <x v="4133"/>
    <x v="3766"/>
    <x v="2664"/>
    <x v="0"/>
    <x v="0"/>
    <x v="3610"/>
    <x v="4117"/>
    <x v="997"/>
    <x v="3748"/>
  </r>
  <r>
    <x v="0"/>
    <x v="443"/>
    <x v="470"/>
    <x v="4"/>
    <x v="1"/>
    <x v="392"/>
    <x v="0"/>
    <x v="3"/>
    <x v="1488"/>
    <x v="1"/>
    <x v="8"/>
    <x v="4125"/>
    <x v="3672"/>
    <x v="3338"/>
    <x v="4134"/>
    <x v="3767"/>
    <x v="3300"/>
    <x v="1"/>
    <x v="6"/>
    <x v="3611"/>
    <x v="4118"/>
    <x v="1841"/>
    <x v="3749"/>
  </r>
  <r>
    <x v="3"/>
    <x v="365"/>
    <x v="1092"/>
    <x v="8"/>
    <x v="1"/>
    <x v="123"/>
    <x v="0"/>
    <x v="0"/>
    <x v="886"/>
    <x v="1"/>
    <x v="4"/>
    <x v="4126"/>
    <x v="3673"/>
    <x v="3339"/>
    <x v="4135"/>
    <x v="3768"/>
    <x v="3301"/>
    <x v="2"/>
    <x v="2"/>
    <x v="3612"/>
    <x v="4119"/>
    <x v="1842"/>
    <x v="3750"/>
  </r>
  <r>
    <x v="0"/>
    <x v="77"/>
    <x v="333"/>
    <x v="0"/>
    <x v="2"/>
    <x v="693"/>
    <x v="0"/>
    <x v="3"/>
    <x v="1028"/>
    <x v="1"/>
    <x v="13"/>
    <x v="4127"/>
    <x v="1212"/>
    <x v="1302"/>
    <x v="4136"/>
    <x v="3769"/>
    <x v="3302"/>
    <x v="4"/>
    <x v="0"/>
    <x v="3613"/>
    <x v="4120"/>
    <x v="1843"/>
    <x v="3751"/>
  </r>
  <r>
    <x v="2"/>
    <x v="527"/>
    <x v="729"/>
    <x v="3"/>
    <x v="2"/>
    <x v="89"/>
    <x v="1"/>
    <x v="1"/>
    <x v="307"/>
    <x v="1"/>
    <x v="8"/>
    <x v="1701"/>
    <x v="1618"/>
    <x v="323"/>
    <x v="1698"/>
    <x v="1633"/>
    <x v="1464"/>
    <x v="0"/>
    <x v="2"/>
    <x v="1600"/>
    <x v="1695"/>
    <x v="998"/>
    <x v="1625"/>
  </r>
  <r>
    <x v="1"/>
    <x v="862"/>
    <x v="1093"/>
    <x v="7"/>
    <x v="0"/>
    <x v="234"/>
    <x v="0"/>
    <x v="3"/>
    <x v="236"/>
    <x v="1"/>
    <x v="8"/>
    <x v="4128"/>
    <x v="3674"/>
    <x v="3331"/>
    <x v="4137"/>
    <x v="3770"/>
    <x v="3303"/>
    <x v="1"/>
    <x v="2"/>
    <x v="3614"/>
    <x v="4121"/>
    <x v="12"/>
    <x v="3752"/>
  </r>
  <r>
    <x v="2"/>
    <x v="402"/>
    <x v="1004"/>
    <x v="1"/>
    <x v="0"/>
    <x v="136"/>
    <x v="1"/>
    <x v="1"/>
    <x v="803"/>
    <x v="2"/>
    <x v="7"/>
    <x v="4129"/>
    <x v="1284"/>
    <x v="1907"/>
    <x v="4138"/>
    <x v="1291"/>
    <x v="3304"/>
    <x v="2"/>
    <x v="2"/>
    <x v="1274"/>
    <x v="4122"/>
    <x v="1143"/>
    <x v="1284"/>
  </r>
  <r>
    <x v="2"/>
    <x v="402"/>
    <x v="1004"/>
    <x v="1"/>
    <x v="0"/>
    <x v="136"/>
    <x v="1"/>
    <x v="1"/>
    <x v="359"/>
    <x v="1"/>
    <x v="6"/>
    <x v="4130"/>
    <x v="3675"/>
    <x v="382"/>
    <x v="4139"/>
    <x v="3771"/>
    <x v="3305"/>
    <x v="10"/>
    <x v="2"/>
    <x v="3615"/>
    <x v="4123"/>
    <x v="1253"/>
    <x v="3753"/>
  </r>
  <r>
    <x v="2"/>
    <x v="402"/>
    <x v="1004"/>
    <x v="1"/>
    <x v="0"/>
    <x v="136"/>
    <x v="1"/>
    <x v="1"/>
    <x v="1132"/>
    <x v="1"/>
    <x v="6"/>
    <x v="1862"/>
    <x v="1765"/>
    <x v="1668"/>
    <x v="1861"/>
    <x v="1781"/>
    <x v="1585"/>
    <x v="7"/>
    <x v="2"/>
    <x v="1747"/>
    <x v="1856"/>
    <x v="1055"/>
    <x v="1773"/>
  </r>
  <r>
    <x v="2"/>
    <x v="78"/>
    <x v="931"/>
    <x v="8"/>
    <x v="1"/>
    <x v="507"/>
    <x v="0"/>
    <x v="1"/>
    <x v="425"/>
    <x v="1"/>
    <x v="6"/>
    <x v="4131"/>
    <x v="491"/>
    <x v="3340"/>
    <x v="4140"/>
    <x v="493"/>
    <x v="3068"/>
    <x v="0"/>
    <x v="0"/>
    <x v="490"/>
    <x v="4124"/>
    <x v="1235"/>
    <x v="494"/>
  </r>
  <r>
    <x v="2"/>
    <x v="78"/>
    <x v="931"/>
    <x v="8"/>
    <x v="1"/>
    <x v="507"/>
    <x v="0"/>
    <x v="1"/>
    <x v="1"/>
    <x v="0"/>
    <x v="1"/>
    <x v="4132"/>
    <x v="3676"/>
    <x v="2153"/>
    <x v="4141"/>
    <x v="3772"/>
    <x v="3306"/>
    <x v="2"/>
    <x v="2"/>
    <x v="3616"/>
    <x v="4125"/>
    <x v="1242"/>
    <x v="3754"/>
  </r>
  <r>
    <x v="2"/>
    <x v="78"/>
    <x v="931"/>
    <x v="8"/>
    <x v="1"/>
    <x v="507"/>
    <x v="0"/>
    <x v="1"/>
    <x v="108"/>
    <x v="1"/>
    <x v="6"/>
    <x v="4133"/>
    <x v="3677"/>
    <x v="3341"/>
    <x v="4142"/>
    <x v="3773"/>
    <x v="3307"/>
    <x v="8"/>
    <x v="0"/>
    <x v="3617"/>
    <x v="4126"/>
    <x v="358"/>
    <x v="3755"/>
  </r>
  <r>
    <x v="2"/>
    <x v="78"/>
    <x v="931"/>
    <x v="8"/>
    <x v="1"/>
    <x v="507"/>
    <x v="0"/>
    <x v="1"/>
    <x v="459"/>
    <x v="1"/>
    <x v="4"/>
    <x v="4134"/>
    <x v="1074"/>
    <x v="679"/>
    <x v="4143"/>
    <x v="1078"/>
    <x v="2262"/>
    <x v="5"/>
    <x v="0"/>
    <x v="1065"/>
    <x v="4127"/>
    <x v="1195"/>
    <x v="1072"/>
  </r>
  <r>
    <x v="2"/>
    <x v="432"/>
    <x v="345"/>
    <x v="4"/>
    <x v="0"/>
    <x v="109"/>
    <x v="0"/>
    <x v="1"/>
    <x v="1006"/>
    <x v="0"/>
    <x v="5"/>
    <x v="4135"/>
    <x v="3678"/>
    <x v="1289"/>
    <x v="4144"/>
    <x v="3774"/>
    <x v="1870"/>
    <x v="1"/>
    <x v="0"/>
    <x v="3618"/>
    <x v="4128"/>
    <x v="223"/>
    <x v="3756"/>
  </r>
  <r>
    <x v="2"/>
    <x v="432"/>
    <x v="345"/>
    <x v="4"/>
    <x v="0"/>
    <x v="109"/>
    <x v="0"/>
    <x v="1"/>
    <x v="383"/>
    <x v="1"/>
    <x v="4"/>
    <x v="4136"/>
    <x v="3140"/>
    <x v="1123"/>
    <x v="4145"/>
    <x v="3212"/>
    <x v="3308"/>
    <x v="1"/>
    <x v="0"/>
    <x v="3090"/>
    <x v="4129"/>
    <x v="1844"/>
    <x v="3201"/>
  </r>
  <r>
    <x v="2"/>
    <x v="432"/>
    <x v="345"/>
    <x v="4"/>
    <x v="0"/>
    <x v="109"/>
    <x v="0"/>
    <x v="1"/>
    <x v="50"/>
    <x v="0"/>
    <x v="5"/>
    <x v="3663"/>
    <x v="3287"/>
    <x v="51"/>
    <x v="3663"/>
    <x v="3370"/>
    <x v="80"/>
    <x v="1"/>
    <x v="0"/>
    <x v="357"/>
    <x v="3650"/>
    <x v="126"/>
    <x v="3356"/>
  </r>
  <r>
    <x v="1"/>
    <x v="1004"/>
    <x v="1094"/>
    <x v="9"/>
    <x v="1"/>
    <x v="171"/>
    <x v="0"/>
    <x v="1"/>
    <x v="705"/>
    <x v="1"/>
    <x v="8"/>
    <x v="856"/>
    <x v="828"/>
    <x v="814"/>
    <x v="855"/>
    <x v="828"/>
    <x v="783"/>
    <x v="1"/>
    <x v="2"/>
    <x v="823"/>
    <x v="853"/>
    <x v="12"/>
    <x v="825"/>
  </r>
  <r>
    <x v="1"/>
    <x v="1004"/>
    <x v="1094"/>
    <x v="9"/>
    <x v="1"/>
    <x v="171"/>
    <x v="0"/>
    <x v="1"/>
    <x v="275"/>
    <x v="0"/>
    <x v="5"/>
    <x v="296"/>
    <x v="293"/>
    <x v="289"/>
    <x v="297"/>
    <x v="294"/>
    <x v="293"/>
    <x v="4"/>
    <x v="0"/>
    <x v="292"/>
    <x v="297"/>
    <x v="264"/>
    <x v="294"/>
  </r>
  <r>
    <x v="1"/>
    <x v="1004"/>
    <x v="1094"/>
    <x v="9"/>
    <x v="1"/>
    <x v="171"/>
    <x v="0"/>
    <x v="1"/>
    <x v="1704"/>
    <x v="0"/>
    <x v="5"/>
    <x v="4137"/>
    <x v="3679"/>
    <x v="3342"/>
    <x v="4146"/>
    <x v="3775"/>
    <x v="3309"/>
    <x v="6"/>
    <x v="0"/>
    <x v="3619"/>
    <x v="4130"/>
    <x v="1845"/>
    <x v="3757"/>
  </r>
  <r>
    <x v="3"/>
    <x v="934"/>
    <x v="857"/>
    <x v="4"/>
    <x v="1"/>
    <x v="164"/>
    <x v="1"/>
    <x v="2"/>
    <x v="1063"/>
    <x v="1"/>
    <x v="6"/>
    <x v="4138"/>
    <x v="1341"/>
    <x v="3343"/>
    <x v="4147"/>
    <x v="1349"/>
    <x v="3310"/>
    <x v="3"/>
    <x v="2"/>
    <x v="1330"/>
    <x v="4131"/>
    <x v="1759"/>
    <x v="1343"/>
  </r>
  <r>
    <x v="0"/>
    <x v="122"/>
    <x v="746"/>
    <x v="4"/>
    <x v="1"/>
    <x v="136"/>
    <x v="1"/>
    <x v="3"/>
    <x v="1176"/>
    <x v="1"/>
    <x v="8"/>
    <x v="1742"/>
    <x v="1657"/>
    <x v="1569"/>
    <x v="1740"/>
    <x v="1670"/>
    <x v="336"/>
    <x v="0"/>
    <x v="0"/>
    <x v="1639"/>
    <x v="1736"/>
    <x v="2"/>
    <x v="1662"/>
  </r>
  <r>
    <x v="2"/>
    <x v="909"/>
    <x v="1064"/>
    <x v="3"/>
    <x v="0"/>
    <x v="39"/>
    <x v="2"/>
    <x v="2"/>
    <x v="1356"/>
    <x v="2"/>
    <x v="7"/>
    <x v="4139"/>
    <x v="3680"/>
    <x v="3344"/>
    <x v="4148"/>
    <x v="3776"/>
    <x v="3311"/>
    <x v="5"/>
    <x v="2"/>
    <x v="3620"/>
    <x v="4132"/>
    <x v="1007"/>
    <x v="3758"/>
  </r>
  <r>
    <x v="0"/>
    <x v="338"/>
    <x v="954"/>
    <x v="0"/>
    <x v="1"/>
    <x v="64"/>
    <x v="1"/>
    <x v="3"/>
    <x v="986"/>
    <x v="1"/>
    <x v="8"/>
    <x v="4140"/>
    <x v="3681"/>
    <x v="3345"/>
    <x v="4149"/>
    <x v="3777"/>
    <x v="3312"/>
    <x v="7"/>
    <x v="2"/>
    <x v="3621"/>
    <x v="4133"/>
    <x v="1616"/>
    <x v="3759"/>
  </r>
  <r>
    <x v="0"/>
    <x v="338"/>
    <x v="954"/>
    <x v="0"/>
    <x v="1"/>
    <x v="64"/>
    <x v="1"/>
    <x v="3"/>
    <x v="350"/>
    <x v="1"/>
    <x v="8"/>
    <x v="4141"/>
    <x v="3682"/>
    <x v="681"/>
    <x v="4150"/>
    <x v="3778"/>
    <x v="3313"/>
    <x v="1"/>
    <x v="2"/>
    <x v="3622"/>
    <x v="4134"/>
    <x v="114"/>
    <x v="3760"/>
  </r>
  <r>
    <x v="3"/>
    <x v="335"/>
    <x v="569"/>
    <x v="1"/>
    <x v="1"/>
    <x v="56"/>
    <x v="0"/>
    <x v="3"/>
    <x v="516"/>
    <x v="2"/>
    <x v="7"/>
    <x v="3408"/>
    <x v="769"/>
    <x v="2837"/>
    <x v="3407"/>
    <x v="768"/>
    <x v="2769"/>
    <x v="1"/>
    <x v="0"/>
    <x v="764"/>
    <x v="3395"/>
    <x v="518"/>
    <x v="765"/>
  </r>
  <r>
    <x v="3"/>
    <x v="38"/>
    <x v="551"/>
    <x v="0"/>
    <x v="1"/>
    <x v="74"/>
    <x v="0"/>
    <x v="1"/>
    <x v="445"/>
    <x v="0"/>
    <x v="1"/>
    <x v="4142"/>
    <x v="3683"/>
    <x v="3346"/>
    <x v="4151"/>
    <x v="3779"/>
    <x v="3314"/>
    <x v="5"/>
    <x v="2"/>
    <x v="3623"/>
    <x v="4135"/>
    <x v="1846"/>
    <x v="3761"/>
  </r>
  <r>
    <x v="3"/>
    <x v="38"/>
    <x v="551"/>
    <x v="0"/>
    <x v="1"/>
    <x v="74"/>
    <x v="0"/>
    <x v="1"/>
    <x v="1242"/>
    <x v="1"/>
    <x v="8"/>
    <x v="4143"/>
    <x v="3684"/>
    <x v="3347"/>
    <x v="4152"/>
    <x v="3780"/>
    <x v="3315"/>
    <x v="10"/>
    <x v="2"/>
    <x v="3624"/>
    <x v="4136"/>
    <x v="1847"/>
    <x v="3762"/>
  </r>
  <r>
    <x v="3"/>
    <x v="38"/>
    <x v="551"/>
    <x v="0"/>
    <x v="1"/>
    <x v="74"/>
    <x v="0"/>
    <x v="1"/>
    <x v="156"/>
    <x v="1"/>
    <x v="4"/>
    <x v="3639"/>
    <x v="3266"/>
    <x v="2997"/>
    <x v="3637"/>
    <x v="3348"/>
    <x v="252"/>
    <x v="1"/>
    <x v="0"/>
    <x v="3216"/>
    <x v="3624"/>
    <x v="1229"/>
    <x v="3335"/>
  </r>
  <r>
    <x v="3"/>
    <x v="38"/>
    <x v="551"/>
    <x v="0"/>
    <x v="1"/>
    <x v="74"/>
    <x v="0"/>
    <x v="1"/>
    <x v="745"/>
    <x v="1"/>
    <x v="2"/>
    <x v="915"/>
    <x v="886"/>
    <x v="697"/>
    <x v="915"/>
    <x v="90"/>
    <x v="542"/>
    <x v="1"/>
    <x v="0"/>
    <x v="880"/>
    <x v="913"/>
    <x v="499"/>
    <x v="90"/>
  </r>
  <r>
    <x v="3"/>
    <x v="221"/>
    <x v="364"/>
    <x v="0"/>
    <x v="1"/>
    <x v="464"/>
    <x v="1"/>
    <x v="3"/>
    <x v="929"/>
    <x v="2"/>
    <x v="7"/>
    <x v="4144"/>
    <x v="3685"/>
    <x v="3348"/>
    <x v="4153"/>
    <x v="3781"/>
    <x v="3316"/>
    <x v="0"/>
    <x v="10"/>
    <x v="3625"/>
    <x v="4137"/>
    <x v="1848"/>
    <x v="3763"/>
  </r>
  <r>
    <x v="3"/>
    <x v="221"/>
    <x v="364"/>
    <x v="0"/>
    <x v="1"/>
    <x v="464"/>
    <x v="1"/>
    <x v="3"/>
    <x v="1127"/>
    <x v="1"/>
    <x v="10"/>
    <x v="2556"/>
    <x v="2377"/>
    <x v="2209"/>
    <x v="2553"/>
    <x v="2411"/>
    <x v="2097"/>
    <x v="3"/>
    <x v="2"/>
    <x v="2343"/>
    <x v="2543"/>
    <x v="363"/>
    <x v="2400"/>
  </r>
  <r>
    <x v="3"/>
    <x v="979"/>
    <x v="1095"/>
    <x v="5"/>
    <x v="1"/>
    <x v="107"/>
    <x v="0"/>
    <x v="2"/>
    <x v="1705"/>
    <x v="1"/>
    <x v="13"/>
    <x v="4145"/>
    <x v="3686"/>
    <x v="3349"/>
    <x v="4154"/>
    <x v="3782"/>
    <x v="3317"/>
    <x v="0"/>
    <x v="2"/>
    <x v="3626"/>
    <x v="4138"/>
    <x v="569"/>
    <x v="3764"/>
  </r>
  <r>
    <x v="3"/>
    <x v="979"/>
    <x v="1095"/>
    <x v="5"/>
    <x v="1"/>
    <x v="107"/>
    <x v="0"/>
    <x v="2"/>
    <x v="1549"/>
    <x v="1"/>
    <x v="9"/>
    <x v="4146"/>
    <x v="3687"/>
    <x v="2635"/>
    <x v="4155"/>
    <x v="3783"/>
    <x v="3318"/>
    <x v="2"/>
    <x v="3"/>
    <x v="3627"/>
    <x v="4139"/>
    <x v="1849"/>
    <x v="3765"/>
  </r>
  <r>
    <x v="3"/>
    <x v="979"/>
    <x v="1095"/>
    <x v="5"/>
    <x v="1"/>
    <x v="107"/>
    <x v="0"/>
    <x v="2"/>
    <x v="1512"/>
    <x v="1"/>
    <x v="4"/>
    <x v="4147"/>
    <x v="3688"/>
    <x v="2453"/>
    <x v="4156"/>
    <x v="3784"/>
    <x v="3319"/>
    <x v="1"/>
    <x v="2"/>
    <x v="3628"/>
    <x v="4140"/>
    <x v="1850"/>
    <x v="3766"/>
  </r>
  <r>
    <x v="3"/>
    <x v="979"/>
    <x v="1095"/>
    <x v="5"/>
    <x v="1"/>
    <x v="107"/>
    <x v="0"/>
    <x v="2"/>
    <x v="305"/>
    <x v="1"/>
    <x v="8"/>
    <x v="4148"/>
    <x v="3689"/>
    <x v="3350"/>
    <x v="4157"/>
    <x v="3785"/>
    <x v="3320"/>
    <x v="7"/>
    <x v="3"/>
    <x v="3629"/>
    <x v="4141"/>
    <x v="1851"/>
    <x v="3767"/>
  </r>
  <r>
    <x v="2"/>
    <x v="266"/>
    <x v="899"/>
    <x v="4"/>
    <x v="1"/>
    <x v="471"/>
    <x v="1"/>
    <x v="3"/>
    <x v="538"/>
    <x v="2"/>
    <x v="11"/>
    <x v="612"/>
    <x v="601"/>
    <x v="590"/>
    <x v="612"/>
    <x v="601"/>
    <x v="582"/>
    <x v="2"/>
    <x v="2"/>
    <x v="600"/>
    <x v="610"/>
    <x v="94"/>
    <x v="602"/>
  </r>
  <r>
    <x v="2"/>
    <x v="462"/>
    <x v="1096"/>
    <x v="2"/>
    <x v="1"/>
    <x v="359"/>
    <x v="2"/>
    <x v="0"/>
    <x v="1424"/>
    <x v="1"/>
    <x v="4"/>
    <x v="4149"/>
    <x v="3690"/>
    <x v="3351"/>
    <x v="4158"/>
    <x v="3786"/>
    <x v="3321"/>
    <x v="0"/>
    <x v="2"/>
    <x v="3630"/>
    <x v="4142"/>
    <x v="141"/>
    <x v="3768"/>
  </r>
  <r>
    <x v="2"/>
    <x v="462"/>
    <x v="1096"/>
    <x v="2"/>
    <x v="1"/>
    <x v="359"/>
    <x v="2"/>
    <x v="0"/>
    <x v="679"/>
    <x v="1"/>
    <x v="6"/>
    <x v="4150"/>
    <x v="3691"/>
    <x v="3352"/>
    <x v="4159"/>
    <x v="3787"/>
    <x v="3322"/>
    <x v="1"/>
    <x v="2"/>
    <x v="3631"/>
    <x v="4143"/>
    <x v="1548"/>
    <x v="3769"/>
  </r>
  <r>
    <x v="0"/>
    <x v="875"/>
    <x v="203"/>
    <x v="7"/>
    <x v="2"/>
    <x v="617"/>
    <x v="0"/>
    <x v="0"/>
    <x v="1699"/>
    <x v="1"/>
    <x v="8"/>
    <x v="4151"/>
    <x v="3692"/>
    <x v="3353"/>
    <x v="4160"/>
    <x v="3788"/>
    <x v="3323"/>
    <x v="1"/>
    <x v="6"/>
    <x v="3632"/>
    <x v="4144"/>
    <x v="1852"/>
    <x v="3770"/>
  </r>
  <r>
    <x v="3"/>
    <x v="808"/>
    <x v="133"/>
    <x v="0"/>
    <x v="0"/>
    <x v="533"/>
    <x v="1"/>
    <x v="0"/>
    <x v="1510"/>
    <x v="1"/>
    <x v="12"/>
    <x v="4152"/>
    <x v="3693"/>
    <x v="3354"/>
    <x v="4161"/>
    <x v="3789"/>
    <x v="1339"/>
    <x v="0"/>
    <x v="0"/>
    <x v="3633"/>
    <x v="4145"/>
    <x v="129"/>
    <x v="3771"/>
  </r>
  <r>
    <x v="3"/>
    <x v="808"/>
    <x v="133"/>
    <x v="0"/>
    <x v="0"/>
    <x v="533"/>
    <x v="1"/>
    <x v="0"/>
    <x v="1"/>
    <x v="0"/>
    <x v="1"/>
    <x v="4153"/>
    <x v="3694"/>
    <x v="1"/>
    <x v="4162"/>
    <x v="3790"/>
    <x v="3324"/>
    <x v="4"/>
    <x v="0"/>
    <x v="3616"/>
    <x v="4146"/>
    <x v="128"/>
    <x v="3772"/>
  </r>
  <r>
    <x v="3"/>
    <x v="808"/>
    <x v="133"/>
    <x v="0"/>
    <x v="0"/>
    <x v="533"/>
    <x v="1"/>
    <x v="0"/>
    <x v="1287"/>
    <x v="2"/>
    <x v="11"/>
    <x v="4154"/>
    <x v="3695"/>
    <x v="3355"/>
    <x v="4163"/>
    <x v="3791"/>
    <x v="3325"/>
    <x v="6"/>
    <x v="0"/>
    <x v="3634"/>
    <x v="4147"/>
    <x v="1853"/>
    <x v="3773"/>
  </r>
  <r>
    <x v="3"/>
    <x v="808"/>
    <x v="133"/>
    <x v="0"/>
    <x v="0"/>
    <x v="533"/>
    <x v="1"/>
    <x v="0"/>
    <x v="355"/>
    <x v="1"/>
    <x v="4"/>
    <x v="4155"/>
    <x v="3696"/>
    <x v="2456"/>
    <x v="4164"/>
    <x v="3792"/>
    <x v="922"/>
    <x v="4"/>
    <x v="0"/>
    <x v="3635"/>
    <x v="4148"/>
    <x v="233"/>
    <x v="3774"/>
  </r>
  <r>
    <x v="3"/>
    <x v="144"/>
    <x v="1097"/>
    <x v="10"/>
    <x v="1"/>
    <x v="117"/>
    <x v="0"/>
    <x v="1"/>
    <x v="1636"/>
    <x v="1"/>
    <x v="8"/>
    <x v="4156"/>
    <x v="3697"/>
    <x v="3356"/>
    <x v="4165"/>
    <x v="3793"/>
    <x v="3326"/>
    <x v="2"/>
    <x v="2"/>
    <x v="3636"/>
    <x v="3648"/>
    <x v="704"/>
    <x v="3775"/>
  </r>
  <r>
    <x v="3"/>
    <x v="144"/>
    <x v="1097"/>
    <x v="10"/>
    <x v="1"/>
    <x v="117"/>
    <x v="0"/>
    <x v="1"/>
    <x v="1642"/>
    <x v="1"/>
    <x v="6"/>
    <x v="4157"/>
    <x v="3698"/>
    <x v="3357"/>
    <x v="4166"/>
    <x v="3794"/>
    <x v="1071"/>
    <x v="0"/>
    <x v="0"/>
    <x v="3637"/>
    <x v="4149"/>
    <x v="432"/>
    <x v="3776"/>
  </r>
  <r>
    <x v="2"/>
    <x v="757"/>
    <x v="966"/>
    <x v="4"/>
    <x v="1"/>
    <x v="281"/>
    <x v="1"/>
    <x v="2"/>
    <x v="1138"/>
    <x v="1"/>
    <x v="10"/>
    <x v="1210"/>
    <x v="1168"/>
    <x v="420"/>
    <x v="1206"/>
    <x v="1174"/>
    <x v="343"/>
    <x v="2"/>
    <x v="0"/>
    <x v="1159"/>
    <x v="1203"/>
    <x v="306"/>
    <x v="1167"/>
  </r>
  <r>
    <x v="0"/>
    <x v="85"/>
    <x v="417"/>
    <x v="0"/>
    <x v="0"/>
    <x v="575"/>
    <x v="1"/>
    <x v="0"/>
    <x v="212"/>
    <x v="0"/>
    <x v="1"/>
    <x v="4158"/>
    <x v="3699"/>
    <x v="3358"/>
    <x v="4167"/>
    <x v="3795"/>
    <x v="1264"/>
    <x v="1"/>
    <x v="0"/>
    <x v="3638"/>
    <x v="4150"/>
    <x v="695"/>
    <x v="3777"/>
  </r>
  <r>
    <x v="0"/>
    <x v="85"/>
    <x v="417"/>
    <x v="0"/>
    <x v="0"/>
    <x v="575"/>
    <x v="1"/>
    <x v="0"/>
    <x v="658"/>
    <x v="2"/>
    <x v="11"/>
    <x v="4159"/>
    <x v="3700"/>
    <x v="756"/>
    <x v="4168"/>
    <x v="3796"/>
    <x v="3327"/>
    <x v="5"/>
    <x v="0"/>
    <x v="3639"/>
    <x v="4151"/>
    <x v="1854"/>
    <x v="3778"/>
  </r>
  <r>
    <x v="0"/>
    <x v="85"/>
    <x v="417"/>
    <x v="0"/>
    <x v="0"/>
    <x v="575"/>
    <x v="1"/>
    <x v="0"/>
    <x v="458"/>
    <x v="1"/>
    <x v="4"/>
    <x v="504"/>
    <x v="495"/>
    <x v="490"/>
    <x v="505"/>
    <x v="496"/>
    <x v="480"/>
    <x v="1"/>
    <x v="0"/>
    <x v="494"/>
    <x v="505"/>
    <x v="245"/>
    <x v="497"/>
  </r>
  <r>
    <x v="0"/>
    <x v="85"/>
    <x v="417"/>
    <x v="0"/>
    <x v="0"/>
    <x v="575"/>
    <x v="1"/>
    <x v="0"/>
    <x v="1672"/>
    <x v="1"/>
    <x v="4"/>
    <x v="4160"/>
    <x v="3701"/>
    <x v="3359"/>
    <x v="4169"/>
    <x v="3797"/>
    <x v="3328"/>
    <x v="5"/>
    <x v="0"/>
    <x v="3640"/>
    <x v="4152"/>
    <x v="54"/>
    <x v="3779"/>
  </r>
  <r>
    <x v="0"/>
    <x v="443"/>
    <x v="525"/>
    <x v="4"/>
    <x v="1"/>
    <x v="553"/>
    <x v="1"/>
    <x v="1"/>
    <x v="454"/>
    <x v="1"/>
    <x v="6"/>
    <x v="4161"/>
    <x v="139"/>
    <x v="486"/>
    <x v="4170"/>
    <x v="139"/>
    <x v="968"/>
    <x v="1"/>
    <x v="0"/>
    <x v="138"/>
    <x v="4153"/>
    <x v="695"/>
    <x v="139"/>
  </r>
  <r>
    <x v="0"/>
    <x v="443"/>
    <x v="525"/>
    <x v="4"/>
    <x v="1"/>
    <x v="553"/>
    <x v="1"/>
    <x v="1"/>
    <x v="1237"/>
    <x v="1"/>
    <x v="10"/>
    <x v="2727"/>
    <x v="2514"/>
    <x v="1414"/>
    <x v="2722"/>
    <x v="2559"/>
    <x v="179"/>
    <x v="0"/>
    <x v="0"/>
    <x v="2479"/>
    <x v="2714"/>
    <x v="50"/>
    <x v="2549"/>
  </r>
  <r>
    <x v="0"/>
    <x v="443"/>
    <x v="525"/>
    <x v="4"/>
    <x v="1"/>
    <x v="553"/>
    <x v="1"/>
    <x v="1"/>
    <x v="1706"/>
    <x v="1"/>
    <x v="6"/>
    <x v="4162"/>
    <x v="3702"/>
    <x v="3360"/>
    <x v="4171"/>
    <x v="3798"/>
    <x v="1300"/>
    <x v="0"/>
    <x v="0"/>
    <x v="3641"/>
    <x v="4154"/>
    <x v="48"/>
    <x v="3780"/>
  </r>
  <r>
    <x v="0"/>
    <x v="443"/>
    <x v="525"/>
    <x v="4"/>
    <x v="1"/>
    <x v="553"/>
    <x v="1"/>
    <x v="1"/>
    <x v="418"/>
    <x v="1"/>
    <x v="4"/>
    <x v="4163"/>
    <x v="3703"/>
    <x v="3361"/>
    <x v="4172"/>
    <x v="3799"/>
    <x v="3329"/>
    <x v="0"/>
    <x v="0"/>
    <x v="3642"/>
    <x v="4155"/>
    <x v="1855"/>
    <x v="3781"/>
  </r>
  <r>
    <x v="0"/>
    <x v="443"/>
    <x v="525"/>
    <x v="4"/>
    <x v="1"/>
    <x v="553"/>
    <x v="1"/>
    <x v="1"/>
    <x v="136"/>
    <x v="1"/>
    <x v="10"/>
    <x v="4164"/>
    <x v="3704"/>
    <x v="3362"/>
    <x v="4173"/>
    <x v="3800"/>
    <x v="388"/>
    <x v="7"/>
    <x v="0"/>
    <x v="3643"/>
    <x v="4156"/>
    <x v="344"/>
    <x v="3782"/>
  </r>
  <r>
    <x v="0"/>
    <x v="443"/>
    <x v="525"/>
    <x v="4"/>
    <x v="1"/>
    <x v="553"/>
    <x v="1"/>
    <x v="1"/>
    <x v="1503"/>
    <x v="1"/>
    <x v="12"/>
    <x v="4165"/>
    <x v="1177"/>
    <x v="3363"/>
    <x v="4174"/>
    <x v="1182"/>
    <x v="461"/>
    <x v="0"/>
    <x v="0"/>
    <x v="1168"/>
    <x v="4157"/>
    <x v="129"/>
    <x v="1175"/>
  </r>
  <r>
    <x v="0"/>
    <x v="443"/>
    <x v="525"/>
    <x v="4"/>
    <x v="1"/>
    <x v="553"/>
    <x v="1"/>
    <x v="1"/>
    <x v="1362"/>
    <x v="1"/>
    <x v="4"/>
    <x v="2276"/>
    <x v="2132"/>
    <x v="1989"/>
    <x v="2275"/>
    <x v="2154"/>
    <x v="1888"/>
    <x v="4"/>
    <x v="0"/>
    <x v="2105"/>
    <x v="2269"/>
    <x v="387"/>
    <x v="2146"/>
  </r>
  <r>
    <x v="2"/>
    <x v="771"/>
    <x v="1098"/>
    <x v="2"/>
    <x v="2"/>
    <x v="663"/>
    <x v="0"/>
    <x v="3"/>
    <x v="1401"/>
    <x v="0"/>
    <x v="1"/>
    <x v="4166"/>
    <x v="1745"/>
    <x v="3364"/>
    <x v="4175"/>
    <x v="1759"/>
    <x v="3330"/>
    <x v="0"/>
    <x v="4"/>
    <x v="1727"/>
    <x v="4158"/>
    <x v="1299"/>
    <x v="1751"/>
  </r>
  <r>
    <x v="2"/>
    <x v="771"/>
    <x v="1098"/>
    <x v="2"/>
    <x v="2"/>
    <x v="663"/>
    <x v="0"/>
    <x v="3"/>
    <x v="388"/>
    <x v="1"/>
    <x v="10"/>
    <x v="2291"/>
    <x v="899"/>
    <x v="2000"/>
    <x v="2289"/>
    <x v="899"/>
    <x v="1898"/>
    <x v="0"/>
    <x v="2"/>
    <x v="892"/>
    <x v="2282"/>
    <x v="633"/>
    <x v="896"/>
  </r>
  <r>
    <x v="0"/>
    <x v="250"/>
    <x v="395"/>
    <x v="6"/>
    <x v="1"/>
    <x v="495"/>
    <x v="0"/>
    <x v="1"/>
    <x v="1045"/>
    <x v="1"/>
    <x v="8"/>
    <x v="4167"/>
    <x v="3705"/>
    <x v="3365"/>
    <x v="4176"/>
    <x v="3801"/>
    <x v="3331"/>
    <x v="8"/>
    <x v="6"/>
    <x v="3644"/>
    <x v="4159"/>
    <x v="1856"/>
    <x v="3783"/>
  </r>
  <r>
    <x v="3"/>
    <x v="94"/>
    <x v="91"/>
    <x v="4"/>
    <x v="1"/>
    <x v="119"/>
    <x v="1"/>
    <x v="1"/>
    <x v="772"/>
    <x v="1"/>
    <x v="4"/>
    <x v="2487"/>
    <x v="2320"/>
    <x v="908"/>
    <x v="2484"/>
    <x v="1739"/>
    <x v="972"/>
    <x v="4"/>
    <x v="0"/>
    <x v="2289"/>
    <x v="2475"/>
    <x v="717"/>
    <x v="1731"/>
  </r>
  <r>
    <x v="3"/>
    <x v="94"/>
    <x v="91"/>
    <x v="4"/>
    <x v="1"/>
    <x v="119"/>
    <x v="1"/>
    <x v="1"/>
    <x v="1352"/>
    <x v="1"/>
    <x v="14"/>
    <x v="4168"/>
    <x v="62"/>
    <x v="3366"/>
    <x v="4177"/>
    <x v="3802"/>
    <x v="268"/>
    <x v="7"/>
    <x v="0"/>
    <x v="62"/>
    <x v="4160"/>
    <x v="244"/>
    <x v="3784"/>
  </r>
  <r>
    <x v="3"/>
    <x v="469"/>
    <x v="515"/>
    <x v="10"/>
    <x v="1"/>
    <x v="129"/>
    <x v="0"/>
    <x v="3"/>
    <x v="806"/>
    <x v="1"/>
    <x v="8"/>
    <x v="4169"/>
    <x v="3706"/>
    <x v="952"/>
    <x v="4178"/>
    <x v="3803"/>
    <x v="3332"/>
    <x v="5"/>
    <x v="2"/>
    <x v="243"/>
    <x v="1446"/>
    <x v="252"/>
    <x v="3785"/>
  </r>
  <r>
    <x v="3"/>
    <x v="469"/>
    <x v="515"/>
    <x v="10"/>
    <x v="1"/>
    <x v="129"/>
    <x v="0"/>
    <x v="3"/>
    <x v="580"/>
    <x v="1"/>
    <x v="2"/>
    <x v="4170"/>
    <x v="3707"/>
    <x v="1143"/>
    <x v="4179"/>
    <x v="3804"/>
    <x v="580"/>
    <x v="1"/>
    <x v="0"/>
    <x v="3645"/>
    <x v="4161"/>
    <x v="68"/>
    <x v="3786"/>
  </r>
  <r>
    <x v="2"/>
    <x v="588"/>
    <x v="544"/>
    <x v="4"/>
    <x v="0"/>
    <x v="204"/>
    <x v="1"/>
    <x v="2"/>
    <x v="623"/>
    <x v="0"/>
    <x v="1"/>
    <x v="4171"/>
    <x v="3708"/>
    <x v="3367"/>
    <x v="4180"/>
    <x v="3805"/>
    <x v="3333"/>
    <x v="1"/>
    <x v="4"/>
    <x v="3646"/>
    <x v="4162"/>
    <x v="1857"/>
    <x v="3787"/>
  </r>
  <r>
    <x v="2"/>
    <x v="1005"/>
    <x v="36"/>
    <x v="2"/>
    <x v="0"/>
    <x v="531"/>
    <x v="1"/>
    <x v="3"/>
    <x v="1547"/>
    <x v="1"/>
    <x v="8"/>
    <x v="4172"/>
    <x v="3709"/>
    <x v="2626"/>
    <x v="4181"/>
    <x v="3806"/>
    <x v="241"/>
    <x v="4"/>
    <x v="0"/>
    <x v="3310"/>
    <x v="4163"/>
    <x v="634"/>
    <x v="3788"/>
  </r>
  <r>
    <x v="2"/>
    <x v="1005"/>
    <x v="36"/>
    <x v="2"/>
    <x v="0"/>
    <x v="531"/>
    <x v="1"/>
    <x v="3"/>
    <x v="398"/>
    <x v="1"/>
    <x v="4"/>
    <x v="4173"/>
    <x v="3710"/>
    <x v="3368"/>
    <x v="4182"/>
    <x v="3807"/>
    <x v="3334"/>
    <x v="2"/>
    <x v="0"/>
    <x v="3647"/>
    <x v="4164"/>
    <x v="1858"/>
    <x v="3789"/>
  </r>
  <r>
    <x v="2"/>
    <x v="728"/>
    <x v="788"/>
    <x v="0"/>
    <x v="0"/>
    <x v="652"/>
    <x v="0"/>
    <x v="3"/>
    <x v="1181"/>
    <x v="1"/>
    <x v="8"/>
    <x v="4081"/>
    <x v="3711"/>
    <x v="3369"/>
    <x v="4183"/>
    <x v="3808"/>
    <x v="3335"/>
    <x v="8"/>
    <x v="6"/>
    <x v="3648"/>
    <x v="4165"/>
    <x v="917"/>
    <x v="3790"/>
  </r>
  <r>
    <x v="2"/>
    <x v="728"/>
    <x v="788"/>
    <x v="0"/>
    <x v="0"/>
    <x v="652"/>
    <x v="0"/>
    <x v="3"/>
    <x v="1707"/>
    <x v="2"/>
    <x v="7"/>
    <x v="4174"/>
    <x v="3712"/>
    <x v="3370"/>
    <x v="4184"/>
    <x v="3809"/>
    <x v="3336"/>
    <x v="0"/>
    <x v="10"/>
    <x v="3649"/>
    <x v="4166"/>
    <x v="1230"/>
    <x v="3791"/>
  </r>
  <r>
    <x v="3"/>
    <x v="424"/>
    <x v="827"/>
    <x v="9"/>
    <x v="1"/>
    <x v="3"/>
    <x v="0"/>
    <x v="0"/>
    <x v="588"/>
    <x v="1"/>
    <x v="12"/>
    <x v="4175"/>
    <x v="3713"/>
    <x v="659"/>
    <x v="4185"/>
    <x v="3810"/>
    <x v="3337"/>
    <x v="1"/>
    <x v="2"/>
    <x v="829"/>
    <x v="4167"/>
    <x v="181"/>
    <x v="3792"/>
  </r>
  <r>
    <x v="3"/>
    <x v="424"/>
    <x v="827"/>
    <x v="9"/>
    <x v="1"/>
    <x v="3"/>
    <x v="0"/>
    <x v="0"/>
    <x v="712"/>
    <x v="1"/>
    <x v="10"/>
    <x v="1689"/>
    <x v="1608"/>
    <x v="749"/>
    <x v="1686"/>
    <x v="1622"/>
    <x v="1453"/>
    <x v="3"/>
    <x v="2"/>
    <x v="1590"/>
    <x v="1683"/>
    <x v="116"/>
    <x v="1614"/>
  </r>
  <r>
    <x v="3"/>
    <x v="424"/>
    <x v="827"/>
    <x v="9"/>
    <x v="1"/>
    <x v="3"/>
    <x v="0"/>
    <x v="0"/>
    <x v="431"/>
    <x v="2"/>
    <x v="7"/>
    <x v="4176"/>
    <x v="1799"/>
    <x v="3371"/>
    <x v="4186"/>
    <x v="1816"/>
    <x v="3338"/>
    <x v="0"/>
    <x v="2"/>
    <x v="1781"/>
    <x v="4168"/>
    <x v="1859"/>
    <x v="1808"/>
  </r>
  <r>
    <x v="3"/>
    <x v="424"/>
    <x v="827"/>
    <x v="9"/>
    <x v="1"/>
    <x v="3"/>
    <x v="0"/>
    <x v="0"/>
    <x v="1406"/>
    <x v="1"/>
    <x v="8"/>
    <x v="4177"/>
    <x v="3714"/>
    <x v="3372"/>
    <x v="4187"/>
    <x v="3811"/>
    <x v="3339"/>
    <x v="2"/>
    <x v="6"/>
    <x v="3650"/>
    <x v="4169"/>
    <x v="1860"/>
    <x v="3793"/>
  </r>
  <r>
    <x v="3"/>
    <x v="424"/>
    <x v="827"/>
    <x v="9"/>
    <x v="1"/>
    <x v="3"/>
    <x v="0"/>
    <x v="0"/>
    <x v="807"/>
    <x v="1"/>
    <x v="8"/>
    <x v="4178"/>
    <x v="3715"/>
    <x v="3373"/>
    <x v="4188"/>
    <x v="3812"/>
    <x v="3340"/>
    <x v="0"/>
    <x v="6"/>
    <x v="3651"/>
    <x v="4170"/>
    <x v="612"/>
    <x v="3794"/>
  </r>
  <r>
    <x v="1"/>
    <x v="496"/>
    <x v="1068"/>
    <x v="8"/>
    <x v="0"/>
    <x v="250"/>
    <x v="0"/>
    <x v="1"/>
    <x v="30"/>
    <x v="1"/>
    <x v="6"/>
    <x v="4179"/>
    <x v="3716"/>
    <x v="1023"/>
    <x v="4189"/>
    <x v="3813"/>
    <x v="1355"/>
    <x v="0"/>
    <x v="0"/>
    <x v="3652"/>
    <x v="4171"/>
    <x v="474"/>
    <x v="3795"/>
  </r>
  <r>
    <x v="1"/>
    <x v="496"/>
    <x v="1068"/>
    <x v="8"/>
    <x v="0"/>
    <x v="250"/>
    <x v="0"/>
    <x v="1"/>
    <x v="799"/>
    <x v="1"/>
    <x v="8"/>
    <x v="4180"/>
    <x v="3717"/>
    <x v="940"/>
    <x v="4190"/>
    <x v="2513"/>
    <x v="3341"/>
    <x v="1"/>
    <x v="2"/>
    <x v="3653"/>
    <x v="4172"/>
    <x v="181"/>
    <x v="3796"/>
  </r>
  <r>
    <x v="3"/>
    <x v="449"/>
    <x v="768"/>
    <x v="2"/>
    <x v="0"/>
    <x v="93"/>
    <x v="0"/>
    <x v="2"/>
    <x v="369"/>
    <x v="1"/>
    <x v="6"/>
    <x v="4181"/>
    <x v="3718"/>
    <x v="3374"/>
    <x v="4191"/>
    <x v="3814"/>
    <x v="3342"/>
    <x v="3"/>
    <x v="2"/>
    <x v="3654"/>
    <x v="4173"/>
    <x v="387"/>
    <x v="3797"/>
  </r>
  <r>
    <x v="3"/>
    <x v="449"/>
    <x v="768"/>
    <x v="2"/>
    <x v="0"/>
    <x v="93"/>
    <x v="0"/>
    <x v="2"/>
    <x v="1708"/>
    <x v="0"/>
    <x v="1"/>
    <x v="4182"/>
    <x v="3719"/>
    <x v="3375"/>
    <x v="4192"/>
    <x v="3815"/>
    <x v="3343"/>
    <x v="1"/>
    <x v="4"/>
    <x v="3655"/>
    <x v="4174"/>
    <x v="1861"/>
    <x v="3798"/>
  </r>
  <r>
    <x v="0"/>
    <x v="1006"/>
    <x v="341"/>
    <x v="9"/>
    <x v="1"/>
    <x v="606"/>
    <x v="1"/>
    <x v="3"/>
    <x v="266"/>
    <x v="0"/>
    <x v="0"/>
    <x v="4183"/>
    <x v="2157"/>
    <x v="3376"/>
    <x v="4193"/>
    <x v="2180"/>
    <x v="3344"/>
    <x v="1"/>
    <x v="0"/>
    <x v="2131"/>
    <x v="4175"/>
    <x v="421"/>
    <x v="2172"/>
  </r>
  <r>
    <x v="0"/>
    <x v="1006"/>
    <x v="341"/>
    <x v="9"/>
    <x v="1"/>
    <x v="606"/>
    <x v="1"/>
    <x v="3"/>
    <x v="1133"/>
    <x v="2"/>
    <x v="7"/>
    <x v="4184"/>
    <x v="3720"/>
    <x v="3377"/>
    <x v="4194"/>
    <x v="3816"/>
    <x v="574"/>
    <x v="0"/>
    <x v="0"/>
    <x v="3656"/>
    <x v="4176"/>
    <x v="18"/>
    <x v="3799"/>
  </r>
  <r>
    <x v="3"/>
    <x v="971"/>
    <x v="176"/>
    <x v="6"/>
    <x v="1"/>
    <x v="623"/>
    <x v="0"/>
    <x v="2"/>
    <x v="1212"/>
    <x v="1"/>
    <x v="8"/>
    <x v="3895"/>
    <x v="3483"/>
    <x v="3181"/>
    <x v="3897"/>
    <x v="3567"/>
    <x v="3129"/>
    <x v="0"/>
    <x v="3"/>
    <x v="3424"/>
    <x v="3882"/>
    <x v="1753"/>
    <x v="3552"/>
  </r>
  <r>
    <x v="3"/>
    <x v="53"/>
    <x v="168"/>
    <x v="4"/>
    <x v="0"/>
    <x v="414"/>
    <x v="2"/>
    <x v="0"/>
    <x v="1696"/>
    <x v="1"/>
    <x v="10"/>
    <x v="4185"/>
    <x v="3721"/>
    <x v="3378"/>
    <x v="4195"/>
    <x v="3817"/>
    <x v="2024"/>
    <x v="0"/>
    <x v="0"/>
    <x v="3657"/>
    <x v="4177"/>
    <x v="267"/>
    <x v="3800"/>
  </r>
  <r>
    <x v="3"/>
    <x v="53"/>
    <x v="168"/>
    <x v="4"/>
    <x v="0"/>
    <x v="414"/>
    <x v="2"/>
    <x v="0"/>
    <x v="804"/>
    <x v="1"/>
    <x v="13"/>
    <x v="4186"/>
    <x v="3722"/>
    <x v="3379"/>
    <x v="4196"/>
    <x v="3818"/>
    <x v="807"/>
    <x v="0"/>
    <x v="0"/>
    <x v="3658"/>
    <x v="4178"/>
    <x v="594"/>
    <x v="3801"/>
  </r>
  <r>
    <x v="3"/>
    <x v="53"/>
    <x v="168"/>
    <x v="4"/>
    <x v="0"/>
    <x v="414"/>
    <x v="2"/>
    <x v="0"/>
    <x v="921"/>
    <x v="1"/>
    <x v="10"/>
    <x v="3014"/>
    <x v="2755"/>
    <x v="1761"/>
    <x v="3013"/>
    <x v="2808"/>
    <x v="1774"/>
    <x v="5"/>
    <x v="0"/>
    <x v="2713"/>
    <x v="3005"/>
    <x v="399"/>
    <x v="2798"/>
  </r>
  <r>
    <x v="3"/>
    <x v="53"/>
    <x v="168"/>
    <x v="4"/>
    <x v="0"/>
    <x v="414"/>
    <x v="2"/>
    <x v="0"/>
    <x v="1409"/>
    <x v="2"/>
    <x v="7"/>
    <x v="4187"/>
    <x v="3723"/>
    <x v="2251"/>
    <x v="4197"/>
    <x v="3819"/>
    <x v="108"/>
    <x v="0"/>
    <x v="0"/>
    <x v="3659"/>
    <x v="4179"/>
    <x v="113"/>
    <x v="3802"/>
  </r>
  <r>
    <x v="3"/>
    <x v="18"/>
    <x v="462"/>
    <x v="8"/>
    <x v="2"/>
    <x v="753"/>
    <x v="1"/>
    <x v="3"/>
    <x v="1453"/>
    <x v="1"/>
    <x v="6"/>
    <x v="4188"/>
    <x v="3724"/>
    <x v="3380"/>
    <x v="4198"/>
    <x v="3820"/>
    <x v="3345"/>
    <x v="0"/>
    <x v="0"/>
    <x v="3660"/>
    <x v="4180"/>
    <x v="221"/>
    <x v="3803"/>
  </r>
  <r>
    <x v="3"/>
    <x v="15"/>
    <x v="15"/>
    <x v="2"/>
    <x v="1"/>
    <x v="373"/>
    <x v="0"/>
    <x v="2"/>
    <x v="962"/>
    <x v="0"/>
    <x v="3"/>
    <x v="4189"/>
    <x v="3725"/>
    <x v="3381"/>
    <x v="4199"/>
    <x v="3821"/>
    <x v="3346"/>
    <x v="7"/>
    <x v="5"/>
    <x v="3661"/>
    <x v="4181"/>
    <x v="1862"/>
    <x v="3804"/>
  </r>
  <r>
    <x v="3"/>
    <x v="96"/>
    <x v="792"/>
    <x v="4"/>
    <x v="1"/>
    <x v="57"/>
    <x v="2"/>
    <x v="3"/>
    <x v="1193"/>
    <x v="1"/>
    <x v="10"/>
    <x v="552"/>
    <x v="542"/>
    <x v="538"/>
    <x v="553"/>
    <x v="542"/>
    <x v="525"/>
    <x v="1"/>
    <x v="0"/>
    <x v="541"/>
    <x v="551"/>
    <x v="126"/>
    <x v="543"/>
  </r>
  <r>
    <x v="3"/>
    <x v="96"/>
    <x v="792"/>
    <x v="4"/>
    <x v="1"/>
    <x v="57"/>
    <x v="2"/>
    <x v="3"/>
    <x v="1180"/>
    <x v="0"/>
    <x v="1"/>
    <x v="4190"/>
    <x v="3726"/>
    <x v="3382"/>
    <x v="4200"/>
    <x v="3822"/>
    <x v="1061"/>
    <x v="1"/>
    <x v="0"/>
    <x v="3662"/>
    <x v="4182"/>
    <x v="518"/>
    <x v="3805"/>
  </r>
  <r>
    <x v="2"/>
    <x v="814"/>
    <x v="1099"/>
    <x v="8"/>
    <x v="2"/>
    <x v="44"/>
    <x v="0"/>
    <x v="3"/>
    <x v="332"/>
    <x v="1"/>
    <x v="6"/>
    <x v="4191"/>
    <x v="2531"/>
    <x v="839"/>
    <x v="4201"/>
    <x v="2577"/>
    <x v="81"/>
    <x v="2"/>
    <x v="0"/>
    <x v="2495"/>
    <x v="4183"/>
    <x v="78"/>
    <x v="2567"/>
  </r>
  <r>
    <x v="2"/>
    <x v="814"/>
    <x v="1099"/>
    <x v="8"/>
    <x v="2"/>
    <x v="44"/>
    <x v="0"/>
    <x v="3"/>
    <x v="811"/>
    <x v="1"/>
    <x v="10"/>
    <x v="1967"/>
    <x v="1853"/>
    <x v="1426"/>
    <x v="1967"/>
    <x v="1872"/>
    <x v="139"/>
    <x v="1"/>
    <x v="0"/>
    <x v="1830"/>
    <x v="1961"/>
    <x v="565"/>
    <x v="1864"/>
  </r>
  <r>
    <x v="3"/>
    <x v="613"/>
    <x v="922"/>
    <x v="10"/>
    <x v="1"/>
    <x v="524"/>
    <x v="1"/>
    <x v="1"/>
    <x v="1175"/>
    <x v="1"/>
    <x v="6"/>
    <x v="4192"/>
    <x v="800"/>
    <x v="1567"/>
    <x v="4202"/>
    <x v="799"/>
    <x v="977"/>
    <x v="0"/>
    <x v="0"/>
    <x v="795"/>
    <x v="4184"/>
    <x v="853"/>
    <x v="796"/>
  </r>
  <r>
    <x v="1"/>
    <x v="694"/>
    <x v="1100"/>
    <x v="8"/>
    <x v="1"/>
    <x v="233"/>
    <x v="0"/>
    <x v="1"/>
    <x v="1358"/>
    <x v="1"/>
    <x v="12"/>
    <x v="4193"/>
    <x v="3727"/>
    <x v="3383"/>
    <x v="4203"/>
    <x v="3823"/>
    <x v="3347"/>
    <x v="7"/>
    <x v="2"/>
    <x v="3663"/>
    <x v="4185"/>
    <x v="293"/>
    <x v="3806"/>
  </r>
  <r>
    <x v="1"/>
    <x v="694"/>
    <x v="1100"/>
    <x v="8"/>
    <x v="1"/>
    <x v="233"/>
    <x v="0"/>
    <x v="1"/>
    <x v="751"/>
    <x v="1"/>
    <x v="8"/>
    <x v="921"/>
    <x v="892"/>
    <x v="872"/>
    <x v="920"/>
    <x v="892"/>
    <x v="837"/>
    <x v="0"/>
    <x v="6"/>
    <x v="886"/>
    <x v="918"/>
    <x v="28"/>
    <x v="889"/>
  </r>
  <r>
    <x v="1"/>
    <x v="694"/>
    <x v="1100"/>
    <x v="8"/>
    <x v="1"/>
    <x v="233"/>
    <x v="0"/>
    <x v="1"/>
    <x v="1014"/>
    <x v="1"/>
    <x v="13"/>
    <x v="4194"/>
    <x v="3728"/>
    <x v="2941"/>
    <x v="4204"/>
    <x v="3824"/>
    <x v="3348"/>
    <x v="1"/>
    <x v="2"/>
    <x v="3664"/>
    <x v="4186"/>
    <x v="457"/>
    <x v="3807"/>
  </r>
  <r>
    <x v="1"/>
    <x v="1007"/>
    <x v="1101"/>
    <x v="10"/>
    <x v="1"/>
    <x v="754"/>
    <x v="1"/>
    <x v="1"/>
    <x v="1709"/>
    <x v="2"/>
    <x v="7"/>
    <x v="4195"/>
    <x v="3729"/>
    <x v="3384"/>
    <x v="4205"/>
    <x v="3825"/>
    <x v="3349"/>
    <x v="1"/>
    <x v="2"/>
    <x v="3665"/>
    <x v="4187"/>
    <x v="481"/>
    <x v="3808"/>
  </r>
  <r>
    <x v="3"/>
    <x v="1008"/>
    <x v="705"/>
    <x v="9"/>
    <x v="1"/>
    <x v="503"/>
    <x v="2"/>
    <x v="0"/>
    <x v="544"/>
    <x v="1"/>
    <x v="8"/>
    <x v="4196"/>
    <x v="3730"/>
    <x v="3385"/>
    <x v="4206"/>
    <x v="3826"/>
    <x v="3350"/>
    <x v="3"/>
    <x v="0"/>
    <x v="3666"/>
    <x v="4188"/>
    <x v="386"/>
    <x v="3809"/>
  </r>
  <r>
    <x v="2"/>
    <x v="286"/>
    <x v="385"/>
    <x v="9"/>
    <x v="1"/>
    <x v="205"/>
    <x v="0"/>
    <x v="1"/>
    <x v="1244"/>
    <x v="1"/>
    <x v="4"/>
    <x v="2411"/>
    <x v="2255"/>
    <x v="2095"/>
    <x v="2408"/>
    <x v="2282"/>
    <x v="1980"/>
    <x v="2"/>
    <x v="0"/>
    <x v="2225"/>
    <x v="2400"/>
    <x v="1256"/>
    <x v="2274"/>
  </r>
  <r>
    <x v="2"/>
    <x v="286"/>
    <x v="385"/>
    <x v="9"/>
    <x v="1"/>
    <x v="205"/>
    <x v="0"/>
    <x v="1"/>
    <x v="1219"/>
    <x v="0"/>
    <x v="0"/>
    <x v="4197"/>
    <x v="3731"/>
    <x v="2913"/>
    <x v="4207"/>
    <x v="3827"/>
    <x v="3351"/>
    <x v="1"/>
    <x v="11"/>
    <x v="3667"/>
    <x v="4189"/>
    <x v="1863"/>
    <x v="3810"/>
  </r>
  <r>
    <x v="2"/>
    <x v="286"/>
    <x v="385"/>
    <x v="9"/>
    <x v="1"/>
    <x v="205"/>
    <x v="0"/>
    <x v="1"/>
    <x v="181"/>
    <x v="1"/>
    <x v="6"/>
    <x v="191"/>
    <x v="190"/>
    <x v="185"/>
    <x v="191"/>
    <x v="190"/>
    <x v="187"/>
    <x v="2"/>
    <x v="0"/>
    <x v="189"/>
    <x v="191"/>
    <x v="176"/>
    <x v="190"/>
  </r>
  <r>
    <x v="1"/>
    <x v="525"/>
    <x v="95"/>
    <x v="11"/>
    <x v="1"/>
    <x v="582"/>
    <x v="0"/>
    <x v="3"/>
    <x v="901"/>
    <x v="0"/>
    <x v="1"/>
    <x v="4198"/>
    <x v="3732"/>
    <x v="3386"/>
    <x v="4208"/>
    <x v="3828"/>
    <x v="3352"/>
    <x v="6"/>
    <x v="0"/>
    <x v="3668"/>
    <x v="4190"/>
    <x v="1864"/>
    <x v="3811"/>
  </r>
  <r>
    <x v="1"/>
    <x v="525"/>
    <x v="95"/>
    <x v="11"/>
    <x v="1"/>
    <x v="582"/>
    <x v="0"/>
    <x v="3"/>
    <x v="1531"/>
    <x v="0"/>
    <x v="0"/>
    <x v="4199"/>
    <x v="515"/>
    <x v="3387"/>
    <x v="4209"/>
    <x v="515"/>
    <x v="744"/>
    <x v="4"/>
    <x v="0"/>
    <x v="514"/>
    <x v="4191"/>
    <x v="583"/>
    <x v="517"/>
  </r>
  <r>
    <x v="1"/>
    <x v="525"/>
    <x v="95"/>
    <x v="11"/>
    <x v="1"/>
    <x v="582"/>
    <x v="0"/>
    <x v="3"/>
    <x v="888"/>
    <x v="1"/>
    <x v="6"/>
    <x v="1150"/>
    <x v="1112"/>
    <x v="1077"/>
    <x v="1146"/>
    <x v="1117"/>
    <x v="1014"/>
    <x v="0"/>
    <x v="0"/>
    <x v="1103"/>
    <x v="1145"/>
    <x v="467"/>
    <x v="1111"/>
  </r>
  <r>
    <x v="3"/>
    <x v="202"/>
    <x v="63"/>
    <x v="4"/>
    <x v="1"/>
    <x v="431"/>
    <x v="0"/>
    <x v="2"/>
    <x v="458"/>
    <x v="1"/>
    <x v="4"/>
    <x v="2875"/>
    <x v="2639"/>
    <x v="2451"/>
    <x v="2872"/>
    <x v="2689"/>
    <x v="826"/>
    <x v="7"/>
    <x v="0"/>
    <x v="2602"/>
    <x v="2864"/>
    <x v="94"/>
    <x v="2679"/>
  </r>
  <r>
    <x v="0"/>
    <x v="64"/>
    <x v="479"/>
    <x v="8"/>
    <x v="2"/>
    <x v="98"/>
    <x v="0"/>
    <x v="1"/>
    <x v="1696"/>
    <x v="1"/>
    <x v="10"/>
    <x v="4185"/>
    <x v="3721"/>
    <x v="3378"/>
    <x v="4195"/>
    <x v="3817"/>
    <x v="2024"/>
    <x v="0"/>
    <x v="0"/>
    <x v="3657"/>
    <x v="4177"/>
    <x v="267"/>
    <x v="3800"/>
  </r>
  <r>
    <x v="0"/>
    <x v="64"/>
    <x v="479"/>
    <x v="8"/>
    <x v="2"/>
    <x v="98"/>
    <x v="0"/>
    <x v="1"/>
    <x v="347"/>
    <x v="1"/>
    <x v="8"/>
    <x v="4200"/>
    <x v="3733"/>
    <x v="370"/>
    <x v="4210"/>
    <x v="3829"/>
    <x v="3353"/>
    <x v="0"/>
    <x v="2"/>
    <x v="2643"/>
    <x v="4192"/>
    <x v="569"/>
    <x v="2723"/>
  </r>
  <r>
    <x v="0"/>
    <x v="64"/>
    <x v="479"/>
    <x v="8"/>
    <x v="2"/>
    <x v="98"/>
    <x v="0"/>
    <x v="1"/>
    <x v="52"/>
    <x v="1"/>
    <x v="13"/>
    <x v="4201"/>
    <x v="1016"/>
    <x v="3388"/>
    <x v="4211"/>
    <x v="1019"/>
    <x v="486"/>
    <x v="0"/>
    <x v="0"/>
    <x v="1009"/>
    <x v="4193"/>
    <x v="410"/>
    <x v="1015"/>
  </r>
  <r>
    <x v="2"/>
    <x v="777"/>
    <x v="1096"/>
    <x v="2"/>
    <x v="1"/>
    <x v="557"/>
    <x v="0"/>
    <x v="1"/>
    <x v="148"/>
    <x v="1"/>
    <x v="2"/>
    <x v="4202"/>
    <x v="3734"/>
    <x v="3002"/>
    <x v="4212"/>
    <x v="3830"/>
    <x v="2162"/>
    <x v="4"/>
    <x v="0"/>
    <x v="3204"/>
    <x v="4194"/>
    <x v="189"/>
    <x v="3812"/>
  </r>
  <r>
    <x v="3"/>
    <x v="344"/>
    <x v="348"/>
    <x v="0"/>
    <x v="1"/>
    <x v="217"/>
    <x v="0"/>
    <x v="1"/>
    <x v="542"/>
    <x v="1"/>
    <x v="8"/>
    <x v="4203"/>
    <x v="3735"/>
    <x v="1957"/>
    <x v="4213"/>
    <x v="3831"/>
    <x v="3354"/>
    <x v="3"/>
    <x v="2"/>
    <x v="3669"/>
    <x v="4195"/>
    <x v="486"/>
    <x v="3813"/>
  </r>
  <r>
    <x v="3"/>
    <x v="344"/>
    <x v="348"/>
    <x v="0"/>
    <x v="1"/>
    <x v="217"/>
    <x v="0"/>
    <x v="1"/>
    <x v="545"/>
    <x v="0"/>
    <x v="5"/>
    <x v="621"/>
    <x v="610"/>
    <x v="599"/>
    <x v="621"/>
    <x v="610"/>
    <x v="475"/>
    <x v="1"/>
    <x v="0"/>
    <x v="609"/>
    <x v="619"/>
    <x v="484"/>
    <x v="611"/>
  </r>
  <r>
    <x v="0"/>
    <x v="99"/>
    <x v="97"/>
    <x v="2"/>
    <x v="0"/>
    <x v="658"/>
    <x v="0"/>
    <x v="3"/>
    <x v="154"/>
    <x v="1"/>
    <x v="6"/>
    <x v="4204"/>
    <x v="2189"/>
    <x v="1688"/>
    <x v="1884"/>
    <x v="2213"/>
    <x v="48"/>
    <x v="1"/>
    <x v="0"/>
    <x v="2162"/>
    <x v="1878"/>
    <x v="517"/>
    <x v="2205"/>
  </r>
  <r>
    <x v="1"/>
    <x v="988"/>
    <x v="1102"/>
    <x v="1"/>
    <x v="1"/>
    <x v="720"/>
    <x v="0"/>
    <x v="2"/>
    <x v="88"/>
    <x v="1"/>
    <x v="10"/>
    <x v="91"/>
    <x v="91"/>
    <x v="88"/>
    <x v="91"/>
    <x v="90"/>
    <x v="58"/>
    <x v="0"/>
    <x v="0"/>
    <x v="91"/>
    <x v="91"/>
    <x v="87"/>
    <x v="90"/>
  </r>
  <r>
    <x v="3"/>
    <x v="166"/>
    <x v="169"/>
    <x v="4"/>
    <x v="0"/>
    <x v="127"/>
    <x v="1"/>
    <x v="1"/>
    <x v="1710"/>
    <x v="1"/>
    <x v="9"/>
    <x v="4205"/>
    <x v="3736"/>
    <x v="3389"/>
    <x v="4214"/>
    <x v="3832"/>
    <x v="415"/>
    <x v="7"/>
    <x v="0"/>
    <x v="3670"/>
    <x v="4196"/>
    <x v="366"/>
    <x v="3814"/>
  </r>
  <r>
    <x v="1"/>
    <x v="199"/>
    <x v="590"/>
    <x v="10"/>
    <x v="1"/>
    <x v="99"/>
    <x v="1"/>
    <x v="3"/>
    <x v="1300"/>
    <x v="2"/>
    <x v="7"/>
    <x v="4206"/>
    <x v="3737"/>
    <x v="1845"/>
    <x v="4215"/>
    <x v="3833"/>
    <x v="3355"/>
    <x v="0"/>
    <x v="0"/>
    <x v="3671"/>
    <x v="4197"/>
    <x v="1865"/>
    <x v="3815"/>
  </r>
  <r>
    <x v="2"/>
    <x v="3"/>
    <x v="200"/>
    <x v="1"/>
    <x v="0"/>
    <x v="131"/>
    <x v="1"/>
    <x v="1"/>
    <x v="679"/>
    <x v="1"/>
    <x v="6"/>
    <x v="4207"/>
    <x v="3738"/>
    <x v="779"/>
    <x v="4216"/>
    <x v="3834"/>
    <x v="22"/>
    <x v="3"/>
    <x v="0"/>
    <x v="3672"/>
    <x v="4198"/>
    <x v="22"/>
    <x v="3816"/>
  </r>
  <r>
    <x v="2"/>
    <x v="3"/>
    <x v="200"/>
    <x v="1"/>
    <x v="0"/>
    <x v="131"/>
    <x v="1"/>
    <x v="1"/>
    <x v="954"/>
    <x v="1"/>
    <x v="10"/>
    <x v="1271"/>
    <x v="1228"/>
    <x v="148"/>
    <x v="1267"/>
    <x v="1233"/>
    <x v="297"/>
    <x v="1"/>
    <x v="0"/>
    <x v="1219"/>
    <x v="1264"/>
    <x v="396"/>
    <x v="1226"/>
  </r>
  <r>
    <x v="2"/>
    <x v="3"/>
    <x v="200"/>
    <x v="1"/>
    <x v="0"/>
    <x v="131"/>
    <x v="1"/>
    <x v="1"/>
    <x v="1456"/>
    <x v="0"/>
    <x v="5"/>
    <x v="4208"/>
    <x v="3739"/>
    <x v="3390"/>
    <x v="4217"/>
    <x v="3835"/>
    <x v="2832"/>
    <x v="0"/>
    <x v="0"/>
    <x v="3673"/>
    <x v="4199"/>
    <x v="1276"/>
    <x v="3817"/>
  </r>
  <r>
    <x v="1"/>
    <x v="305"/>
    <x v="211"/>
    <x v="10"/>
    <x v="1"/>
    <x v="300"/>
    <x v="0"/>
    <x v="2"/>
    <x v="1375"/>
    <x v="1"/>
    <x v="8"/>
    <x v="4209"/>
    <x v="3740"/>
    <x v="3391"/>
    <x v="4218"/>
    <x v="3836"/>
    <x v="3356"/>
    <x v="0"/>
    <x v="3"/>
    <x v="3674"/>
    <x v="4200"/>
    <x v="1866"/>
    <x v="3818"/>
  </r>
  <r>
    <x v="1"/>
    <x v="305"/>
    <x v="211"/>
    <x v="10"/>
    <x v="1"/>
    <x v="300"/>
    <x v="0"/>
    <x v="2"/>
    <x v="1711"/>
    <x v="1"/>
    <x v="13"/>
    <x v="4210"/>
    <x v="3741"/>
    <x v="3392"/>
    <x v="4219"/>
    <x v="3837"/>
    <x v="3357"/>
    <x v="6"/>
    <x v="2"/>
    <x v="3675"/>
    <x v="4201"/>
    <x v="1166"/>
    <x v="3819"/>
  </r>
  <r>
    <x v="0"/>
    <x v="741"/>
    <x v="407"/>
    <x v="0"/>
    <x v="1"/>
    <x v="426"/>
    <x v="2"/>
    <x v="1"/>
    <x v="1081"/>
    <x v="2"/>
    <x v="7"/>
    <x v="1528"/>
    <x v="3742"/>
    <x v="3393"/>
    <x v="4220"/>
    <x v="3838"/>
    <x v="3358"/>
    <x v="7"/>
    <x v="2"/>
    <x v="3676"/>
    <x v="4202"/>
    <x v="1287"/>
    <x v="3820"/>
  </r>
  <r>
    <x v="0"/>
    <x v="741"/>
    <x v="407"/>
    <x v="0"/>
    <x v="1"/>
    <x v="426"/>
    <x v="2"/>
    <x v="1"/>
    <x v="1527"/>
    <x v="1"/>
    <x v="9"/>
    <x v="4211"/>
    <x v="3743"/>
    <x v="2521"/>
    <x v="4221"/>
    <x v="3839"/>
    <x v="958"/>
    <x v="7"/>
    <x v="0"/>
    <x v="3677"/>
    <x v="4203"/>
    <x v="708"/>
    <x v="3821"/>
  </r>
  <r>
    <x v="2"/>
    <x v="1009"/>
    <x v="448"/>
    <x v="10"/>
    <x v="2"/>
    <x v="755"/>
    <x v="0"/>
    <x v="1"/>
    <x v="212"/>
    <x v="0"/>
    <x v="1"/>
    <x v="4212"/>
    <x v="3744"/>
    <x v="3394"/>
    <x v="4222"/>
    <x v="3840"/>
    <x v="3359"/>
    <x v="7"/>
    <x v="2"/>
    <x v="3678"/>
    <x v="4204"/>
    <x v="1247"/>
    <x v="3822"/>
  </r>
  <r>
    <x v="2"/>
    <x v="1009"/>
    <x v="448"/>
    <x v="10"/>
    <x v="2"/>
    <x v="755"/>
    <x v="0"/>
    <x v="1"/>
    <x v="250"/>
    <x v="1"/>
    <x v="6"/>
    <x v="4213"/>
    <x v="1477"/>
    <x v="265"/>
    <x v="4223"/>
    <x v="1490"/>
    <x v="191"/>
    <x v="1"/>
    <x v="0"/>
    <x v="1465"/>
    <x v="4205"/>
    <x v="180"/>
    <x v="1484"/>
  </r>
  <r>
    <x v="2"/>
    <x v="1009"/>
    <x v="448"/>
    <x v="10"/>
    <x v="2"/>
    <x v="755"/>
    <x v="0"/>
    <x v="1"/>
    <x v="871"/>
    <x v="1"/>
    <x v="4"/>
    <x v="2775"/>
    <x v="424"/>
    <x v="1044"/>
    <x v="2771"/>
    <x v="426"/>
    <x v="2262"/>
    <x v="1"/>
    <x v="0"/>
    <x v="423"/>
    <x v="2763"/>
    <x v="1392"/>
    <x v="427"/>
  </r>
  <r>
    <x v="0"/>
    <x v="666"/>
    <x v="1088"/>
    <x v="5"/>
    <x v="0"/>
    <x v="24"/>
    <x v="0"/>
    <x v="0"/>
    <x v="625"/>
    <x v="1"/>
    <x v="8"/>
    <x v="4214"/>
    <x v="3745"/>
    <x v="3395"/>
    <x v="4224"/>
    <x v="3841"/>
    <x v="3360"/>
    <x v="4"/>
    <x v="6"/>
    <x v="3679"/>
    <x v="4206"/>
    <x v="683"/>
    <x v="3823"/>
  </r>
  <r>
    <x v="1"/>
    <x v="442"/>
    <x v="311"/>
    <x v="5"/>
    <x v="0"/>
    <x v="388"/>
    <x v="1"/>
    <x v="0"/>
    <x v="1285"/>
    <x v="2"/>
    <x v="7"/>
    <x v="4215"/>
    <x v="3746"/>
    <x v="3396"/>
    <x v="4225"/>
    <x v="3842"/>
    <x v="3361"/>
    <x v="4"/>
    <x v="2"/>
    <x v="3680"/>
    <x v="4207"/>
    <x v="385"/>
    <x v="3824"/>
  </r>
  <r>
    <x v="1"/>
    <x v="991"/>
    <x v="1103"/>
    <x v="6"/>
    <x v="0"/>
    <x v="534"/>
    <x v="2"/>
    <x v="3"/>
    <x v="1300"/>
    <x v="2"/>
    <x v="7"/>
    <x v="4216"/>
    <x v="3747"/>
    <x v="1845"/>
    <x v="4226"/>
    <x v="3843"/>
    <x v="1130"/>
    <x v="1"/>
    <x v="0"/>
    <x v="3681"/>
    <x v="4208"/>
    <x v="46"/>
    <x v="3825"/>
  </r>
  <r>
    <x v="1"/>
    <x v="991"/>
    <x v="1103"/>
    <x v="6"/>
    <x v="0"/>
    <x v="534"/>
    <x v="2"/>
    <x v="3"/>
    <x v="794"/>
    <x v="1"/>
    <x v="10"/>
    <x v="4217"/>
    <x v="3748"/>
    <x v="3397"/>
    <x v="4227"/>
    <x v="3844"/>
    <x v="1339"/>
    <x v="0"/>
    <x v="0"/>
    <x v="3682"/>
    <x v="4209"/>
    <x v="632"/>
    <x v="3826"/>
  </r>
  <r>
    <x v="1"/>
    <x v="991"/>
    <x v="1103"/>
    <x v="6"/>
    <x v="0"/>
    <x v="534"/>
    <x v="2"/>
    <x v="3"/>
    <x v="409"/>
    <x v="2"/>
    <x v="11"/>
    <x v="4218"/>
    <x v="1682"/>
    <x v="3398"/>
    <x v="4228"/>
    <x v="1695"/>
    <x v="1462"/>
    <x v="0"/>
    <x v="0"/>
    <x v="1664"/>
    <x v="4210"/>
    <x v="997"/>
    <x v="1687"/>
  </r>
  <r>
    <x v="1"/>
    <x v="991"/>
    <x v="1103"/>
    <x v="6"/>
    <x v="0"/>
    <x v="534"/>
    <x v="2"/>
    <x v="3"/>
    <x v="913"/>
    <x v="0"/>
    <x v="1"/>
    <x v="4219"/>
    <x v="3749"/>
    <x v="3399"/>
    <x v="4229"/>
    <x v="3845"/>
    <x v="48"/>
    <x v="7"/>
    <x v="0"/>
    <x v="3683"/>
    <x v="4211"/>
    <x v="559"/>
    <x v="3827"/>
  </r>
  <r>
    <x v="0"/>
    <x v="61"/>
    <x v="333"/>
    <x v="0"/>
    <x v="2"/>
    <x v="126"/>
    <x v="1"/>
    <x v="0"/>
    <x v="70"/>
    <x v="0"/>
    <x v="1"/>
    <x v="4220"/>
    <x v="3750"/>
    <x v="2855"/>
    <x v="4230"/>
    <x v="3846"/>
    <x v="3362"/>
    <x v="0"/>
    <x v="2"/>
    <x v="3684"/>
    <x v="4212"/>
    <x v="1867"/>
    <x v="3828"/>
  </r>
  <r>
    <x v="0"/>
    <x v="61"/>
    <x v="333"/>
    <x v="0"/>
    <x v="2"/>
    <x v="126"/>
    <x v="1"/>
    <x v="0"/>
    <x v="1437"/>
    <x v="1"/>
    <x v="10"/>
    <x v="4221"/>
    <x v="3751"/>
    <x v="3400"/>
    <x v="4231"/>
    <x v="3847"/>
    <x v="3363"/>
    <x v="0"/>
    <x v="2"/>
    <x v="3685"/>
    <x v="4213"/>
    <x v="218"/>
    <x v="3829"/>
  </r>
  <r>
    <x v="0"/>
    <x v="61"/>
    <x v="333"/>
    <x v="0"/>
    <x v="2"/>
    <x v="126"/>
    <x v="1"/>
    <x v="0"/>
    <x v="642"/>
    <x v="0"/>
    <x v="5"/>
    <x v="4222"/>
    <x v="3752"/>
    <x v="3401"/>
    <x v="4232"/>
    <x v="3848"/>
    <x v="3364"/>
    <x v="0"/>
    <x v="2"/>
    <x v="3686"/>
    <x v="4214"/>
    <x v="958"/>
    <x v="3830"/>
  </r>
  <r>
    <x v="0"/>
    <x v="61"/>
    <x v="333"/>
    <x v="0"/>
    <x v="2"/>
    <x v="126"/>
    <x v="1"/>
    <x v="0"/>
    <x v="417"/>
    <x v="1"/>
    <x v="10"/>
    <x v="1770"/>
    <x v="1684"/>
    <x v="1588"/>
    <x v="1768"/>
    <x v="1697"/>
    <x v="1520"/>
    <x v="0"/>
    <x v="2"/>
    <x v="1666"/>
    <x v="1764"/>
    <x v="218"/>
    <x v="1689"/>
  </r>
  <r>
    <x v="0"/>
    <x v="77"/>
    <x v="357"/>
    <x v="0"/>
    <x v="1"/>
    <x v="390"/>
    <x v="2"/>
    <x v="1"/>
    <x v="1408"/>
    <x v="1"/>
    <x v="10"/>
    <x v="4223"/>
    <x v="3753"/>
    <x v="3402"/>
    <x v="4233"/>
    <x v="3849"/>
    <x v="831"/>
    <x v="0"/>
    <x v="0"/>
    <x v="3687"/>
    <x v="4215"/>
    <x v="129"/>
    <x v="3831"/>
  </r>
  <r>
    <x v="1"/>
    <x v="227"/>
    <x v="832"/>
    <x v="8"/>
    <x v="0"/>
    <x v="335"/>
    <x v="1"/>
    <x v="0"/>
    <x v="769"/>
    <x v="2"/>
    <x v="11"/>
    <x v="4224"/>
    <x v="3754"/>
    <x v="3403"/>
    <x v="4234"/>
    <x v="3850"/>
    <x v="3365"/>
    <x v="6"/>
    <x v="2"/>
    <x v="3688"/>
    <x v="4216"/>
    <x v="1868"/>
    <x v="3832"/>
  </r>
  <r>
    <x v="1"/>
    <x v="214"/>
    <x v="234"/>
    <x v="4"/>
    <x v="2"/>
    <x v="117"/>
    <x v="0"/>
    <x v="3"/>
    <x v="880"/>
    <x v="1"/>
    <x v="8"/>
    <x v="4225"/>
    <x v="3755"/>
    <x v="3404"/>
    <x v="4235"/>
    <x v="3851"/>
    <x v="3366"/>
    <x v="2"/>
    <x v="2"/>
    <x v="794"/>
    <x v="4217"/>
    <x v="6"/>
    <x v="3833"/>
  </r>
  <r>
    <x v="1"/>
    <x v="214"/>
    <x v="234"/>
    <x v="4"/>
    <x v="2"/>
    <x v="117"/>
    <x v="0"/>
    <x v="3"/>
    <x v="807"/>
    <x v="1"/>
    <x v="8"/>
    <x v="4226"/>
    <x v="3756"/>
    <x v="3405"/>
    <x v="4236"/>
    <x v="3852"/>
    <x v="3367"/>
    <x v="0"/>
    <x v="2"/>
    <x v="1314"/>
    <x v="4218"/>
    <x v="218"/>
    <x v="3834"/>
  </r>
  <r>
    <x v="1"/>
    <x v="214"/>
    <x v="234"/>
    <x v="4"/>
    <x v="2"/>
    <x v="117"/>
    <x v="0"/>
    <x v="3"/>
    <x v="957"/>
    <x v="2"/>
    <x v="7"/>
    <x v="4227"/>
    <x v="3757"/>
    <x v="1946"/>
    <x v="4237"/>
    <x v="3853"/>
    <x v="1066"/>
    <x v="5"/>
    <x v="0"/>
    <x v="3689"/>
    <x v="4219"/>
    <x v="280"/>
    <x v="3835"/>
  </r>
  <r>
    <x v="0"/>
    <x v="10"/>
    <x v="10"/>
    <x v="4"/>
    <x v="0"/>
    <x v="338"/>
    <x v="1"/>
    <x v="2"/>
    <x v="1257"/>
    <x v="1"/>
    <x v="14"/>
    <x v="4228"/>
    <x v="3758"/>
    <x v="3406"/>
    <x v="4238"/>
    <x v="3854"/>
    <x v="3368"/>
    <x v="1"/>
    <x v="2"/>
    <x v="3690"/>
    <x v="4220"/>
    <x v="175"/>
    <x v="3836"/>
  </r>
  <r>
    <x v="0"/>
    <x v="10"/>
    <x v="10"/>
    <x v="4"/>
    <x v="0"/>
    <x v="338"/>
    <x v="1"/>
    <x v="2"/>
    <x v="930"/>
    <x v="1"/>
    <x v="9"/>
    <x v="4229"/>
    <x v="3759"/>
    <x v="3407"/>
    <x v="4239"/>
    <x v="3855"/>
    <x v="3369"/>
    <x v="0"/>
    <x v="3"/>
    <x v="3691"/>
    <x v="4221"/>
    <x v="1869"/>
    <x v="3837"/>
  </r>
  <r>
    <x v="0"/>
    <x v="10"/>
    <x v="10"/>
    <x v="4"/>
    <x v="0"/>
    <x v="338"/>
    <x v="1"/>
    <x v="2"/>
    <x v="1628"/>
    <x v="2"/>
    <x v="11"/>
    <x v="3600"/>
    <x v="3235"/>
    <x v="2971"/>
    <x v="3598"/>
    <x v="3313"/>
    <x v="2920"/>
    <x v="4"/>
    <x v="2"/>
    <x v="3184"/>
    <x v="3586"/>
    <x v="1666"/>
    <x v="3301"/>
  </r>
  <r>
    <x v="2"/>
    <x v="912"/>
    <x v="794"/>
    <x v="0"/>
    <x v="1"/>
    <x v="340"/>
    <x v="1"/>
    <x v="1"/>
    <x v="709"/>
    <x v="1"/>
    <x v="2"/>
    <x v="4230"/>
    <x v="3760"/>
    <x v="1169"/>
    <x v="4240"/>
    <x v="3856"/>
    <x v="1316"/>
    <x v="0"/>
    <x v="0"/>
    <x v="3692"/>
    <x v="4222"/>
    <x v="243"/>
    <x v="3838"/>
  </r>
  <r>
    <x v="0"/>
    <x v="61"/>
    <x v="54"/>
    <x v="0"/>
    <x v="0"/>
    <x v="5"/>
    <x v="0"/>
    <x v="1"/>
    <x v="86"/>
    <x v="1"/>
    <x v="4"/>
    <x v="4231"/>
    <x v="3761"/>
    <x v="1815"/>
    <x v="4241"/>
    <x v="3857"/>
    <x v="17"/>
    <x v="1"/>
    <x v="0"/>
    <x v="3693"/>
    <x v="4223"/>
    <x v="148"/>
    <x v="3839"/>
  </r>
  <r>
    <x v="1"/>
    <x v="684"/>
    <x v="1104"/>
    <x v="8"/>
    <x v="1"/>
    <x v="316"/>
    <x v="1"/>
    <x v="0"/>
    <x v="804"/>
    <x v="1"/>
    <x v="13"/>
    <x v="4232"/>
    <x v="3762"/>
    <x v="3408"/>
    <x v="4242"/>
    <x v="3858"/>
    <x v="3370"/>
    <x v="2"/>
    <x v="2"/>
    <x v="3694"/>
    <x v="4224"/>
    <x v="1870"/>
    <x v="3840"/>
  </r>
  <r>
    <x v="2"/>
    <x v="1010"/>
    <x v="1099"/>
    <x v="8"/>
    <x v="3"/>
    <x v="369"/>
    <x v="0"/>
    <x v="3"/>
    <x v="782"/>
    <x v="1"/>
    <x v="2"/>
    <x v="973"/>
    <x v="943"/>
    <x v="735"/>
    <x v="972"/>
    <x v="944"/>
    <x v="875"/>
    <x v="2"/>
    <x v="0"/>
    <x v="936"/>
    <x v="970"/>
    <x v="342"/>
    <x v="941"/>
  </r>
  <r>
    <x v="0"/>
    <x v="423"/>
    <x v="145"/>
    <x v="3"/>
    <x v="1"/>
    <x v="642"/>
    <x v="2"/>
    <x v="1"/>
    <x v="490"/>
    <x v="1"/>
    <x v="10"/>
    <x v="12"/>
    <x v="12"/>
    <x v="12"/>
    <x v="12"/>
    <x v="12"/>
    <x v="12"/>
    <x v="1"/>
    <x v="2"/>
    <x v="12"/>
    <x v="12"/>
    <x v="12"/>
    <x v="12"/>
  </r>
  <r>
    <x v="0"/>
    <x v="423"/>
    <x v="145"/>
    <x v="3"/>
    <x v="1"/>
    <x v="642"/>
    <x v="2"/>
    <x v="1"/>
    <x v="157"/>
    <x v="0"/>
    <x v="1"/>
    <x v="4233"/>
    <x v="3763"/>
    <x v="1598"/>
    <x v="4243"/>
    <x v="3859"/>
    <x v="3371"/>
    <x v="5"/>
    <x v="2"/>
    <x v="3695"/>
    <x v="4225"/>
    <x v="446"/>
    <x v="3841"/>
  </r>
  <r>
    <x v="0"/>
    <x v="423"/>
    <x v="145"/>
    <x v="3"/>
    <x v="1"/>
    <x v="642"/>
    <x v="2"/>
    <x v="1"/>
    <x v="1499"/>
    <x v="1"/>
    <x v="8"/>
    <x v="4234"/>
    <x v="3764"/>
    <x v="3409"/>
    <x v="4244"/>
    <x v="3860"/>
    <x v="3372"/>
    <x v="0"/>
    <x v="6"/>
    <x v="3696"/>
    <x v="4226"/>
    <x v="1268"/>
    <x v="3842"/>
  </r>
  <r>
    <x v="3"/>
    <x v="515"/>
    <x v="842"/>
    <x v="6"/>
    <x v="1"/>
    <x v="585"/>
    <x v="2"/>
    <x v="1"/>
    <x v="757"/>
    <x v="1"/>
    <x v="8"/>
    <x v="4235"/>
    <x v="409"/>
    <x v="3410"/>
    <x v="4245"/>
    <x v="1432"/>
    <x v="3373"/>
    <x v="1"/>
    <x v="2"/>
    <x v="408"/>
    <x v="495"/>
    <x v="275"/>
    <x v="1426"/>
  </r>
  <r>
    <x v="3"/>
    <x v="515"/>
    <x v="842"/>
    <x v="6"/>
    <x v="1"/>
    <x v="585"/>
    <x v="2"/>
    <x v="1"/>
    <x v="883"/>
    <x v="2"/>
    <x v="7"/>
    <x v="4236"/>
    <x v="3765"/>
    <x v="3411"/>
    <x v="4246"/>
    <x v="3861"/>
    <x v="3374"/>
    <x v="4"/>
    <x v="2"/>
    <x v="3697"/>
    <x v="4227"/>
    <x v="890"/>
    <x v="3843"/>
  </r>
  <r>
    <x v="3"/>
    <x v="226"/>
    <x v="114"/>
    <x v="4"/>
    <x v="1"/>
    <x v="428"/>
    <x v="1"/>
    <x v="2"/>
    <x v="1625"/>
    <x v="1"/>
    <x v="8"/>
    <x v="4237"/>
    <x v="3766"/>
    <x v="3412"/>
    <x v="4247"/>
    <x v="3862"/>
    <x v="3375"/>
    <x v="2"/>
    <x v="3"/>
    <x v="3698"/>
    <x v="4228"/>
    <x v="856"/>
    <x v="3844"/>
  </r>
  <r>
    <x v="1"/>
    <x v="217"/>
    <x v="603"/>
    <x v="4"/>
    <x v="1"/>
    <x v="516"/>
    <x v="1"/>
    <x v="0"/>
    <x v="755"/>
    <x v="1"/>
    <x v="12"/>
    <x v="4238"/>
    <x v="3767"/>
    <x v="3413"/>
    <x v="4248"/>
    <x v="3863"/>
    <x v="3376"/>
    <x v="8"/>
    <x v="2"/>
    <x v="3699"/>
    <x v="4229"/>
    <x v="256"/>
    <x v="3845"/>
  </r>
  <r>
    <x v="1"/>
    <x v="217"/>
    <x v="603"/>
    <x v="4"/>
    <x v="1"/>
    <x v="516"/>
    <x v="1"/>
    <x v="0"/>
    <x v="1240"/>
    <x v="1"/>
    <x v="2"/>
    <x v="4239"/>
    <x v="3768"/>
    <x v="2715"/>
    <x v="4249"/>
    <x v="3864"/>
    <x v="3377"/>
    <x v="8"/>
    <x v="2"/>
    <x v="3700"/>
    <x v="4230"/>
    <x v="1660"/>
    <x v="3846"/>
  </r>
  <r>
    <x v="1"/>
    <x v="217"/>
    <x v="603"/>
    <x v="4"/>
    <x v="1"/>
    <x v="516"/>
    <x v="1"/>
    <x v="0"/>
    <x v="534"/>
    <x v="0"/>
    <x v="5"/>
    <x v="4240"/>
    <x v="3769"/>
    <x v="3414"/>
    <x v="4250"/>
    <x v="3865"/>
    <x v="3378"/>
    <x v="2"/>
    <x v="2"/>
    <x v="2352"/>
    <x v="4231"/>
    <x v="1634"/>
    <x v="3847"/>
  </r>
  <r>
    <x v="2"/>
    <x v="130"/>
    <x v="1105"/>
    <x v="0"/>
    <x v="1"/>
    <x v="449"/>
    <x v="2"/>
    <x v="3"/>
    <x v="1526"/>
    <x v="1"/>
    <x v="8"/>
    <x v="4241"/>
    <x v="3770"/>
    <x v="2520"/>
    <x v="4251"/>
    <x v="3866"/>
    <x v="3379"/>
    <x v="4"/>
    <x v="2"/>
    <x v="3701"/>
    <x v="4232"/>
    <x v="529"/>
    <x v="3848"/>
  </r>
  <r>
    <x v="3"/>
    <x v="434"/>
    <x v="1097"/>
    <x v="10"/>
    <x v="1"/>
    <x v="754"/>
    <x v="1"/>
    <x v="0"/>
    <x v="1712"/>
    <x v="1"/>
    <x v="9"/>
    <x v="4242"/>
    <x v="3771"/>
    <x v="3415"/>
    <x v="4252"/>
    <x v="3867"/>
    <x v="3380"/>
    <x v="7"/>
    <x v="2"/>
    <x v="3702"/>
    <x v="4233"/>
    <x v="102"/>
    <x v="3849"/>
  </r>
  <r>
    <x v="3"/>
    <x v="434"/>
    <x v="1097"/>
    <x v="10"/>
    <x v="1"/>
    <x v="754"/>
    <x v="1"/>
    <x v="0"/>
    <x v="634"/>
    <x v="1"/>
    <x v="8"/>
    <x v="4243"/>
    <x v="3772"/>
    <x v="3416"/>
    <x v="4253"/>
    <x v="3868"/>
    <x v="3381"/>
    <x v="4"/>
    <x v="6"/>
    <x v="3703"/>
    <x v="4234"/>
    <x v="961"/>
    <x v="3850"/>
  </r>
  <r>
    <x v="0"/>
    <x v="1011"/>
    <x v="1106"/>
    <x v="9"/>
    <x v="1"/>
    <x v="337"/>
    <x v="2"/>
    <x v="1"/>
    <x v="1546"/>
    <x v="2"/>
    <x v="7"/>
    <x v="4244"/>
    <x v="3773"/>
    <x v="3417"/>
    <x v="4254"/>
    <x v="1896"/>
    <x v="3382"/>
    <x v="7"/>
    <x v="2"/>
    <x v="3704"/>
    <x v="4235"/>
    <x v="128"/>
    <x v="3851"/>
  </r>
  <r>
    <x v="0"/>
    <x v="1011"/>
    <x v="1106"/>
    <x v="9"/>
    <x v="1"/>
    <x v="337"/>
    <x v="2"/>
    <x v="1"/>
    <x v="1713"/>
    <x v="1"/>
    <x v="10"/>
    <x v="4245"/>
    <x v="3774"/>
    <x v="3418"/>
    <x v="4255"/>
    <x v="3869"/>
    <x v="875"/>
    <x v="2"/>
    <x v="0"/>
    <x v="3705"/>
    <x v="4236"/>
    <x v="1525"/>
    <x v="3852"/>
  </r>
  <r>
    <x v="3"/>
    <x v="917"/>
    <x v="582"/>
    <x v="5"/>
    <x v="1"/>
    <x v="144"/>
    <x v="2"/>
    <x v="1"/>
    <x v="1105"/>
    <x v="2"/>
    <x v="11"/>
    <x v="4246"/>
    <x v="3775"/>
    <x v="3419"/>
    <x v="4256"/>
    <x v="3870"/>
    <x v="1424"/>
    <x v="7"/>
    <x v="0"/>
    <x v="3706"/>
    <x v="4237"/>
    <x v="973"/>
    <x v="3853"/>
  </r>
  <r>
    <x v="0"/>
    <x v="1012"/>
    <x v="308"/>
    <x v="5"/>
    <x v="3"/>
    <x v="258"/>
    <x v="2"/>
    <x v="0"/>
    <x v="1205"/>
    <x v="1"/>
    <x v="14"/>
    <x v="1802"/>
    <x v="1713"/>
    <x v="1617"/>
    <x v="1801"/>
    <x v="1726"/>
    <x v="1542"/>
    <x v="2"/>
    <x v="0"/>
    <x v="1695"/>
    <x v="1796"/>
    <x v="938"/>
    <x v="1718"/>
  </r>
  <r>
    <x v="0"/>
    <x v="1012"/>
    <x v="308"/>
    <x v="5"/>
    <x v="3"/>
    <x v="258"/>
    <x v="2"/>
    <x v="0"/>
    <x v="136"/>
    <x v="1"/>
    <x v="10"/>
    <x v="914"/>
    <x v="885"/>
    <x v="867"/>
    <x v="914"/>
    <x v="886"/>
    <x v="241"/>
    <x v="4"/>
    <x v="0"/>
    <x v="879"/>
    <x v="912"/>
    <x v="634"/>
    <x v="883"/>
  </r>
  <r>
    <x v="0"/>
    <x v="877"/>
    <x v="1107"/>
    <x v="2"/>
    <x v="1"/>
    <x v="693"/>
    <x v="0"/>
    <x v="1"/>
    <x v="1714"/>
    <x v="1"/>
    <x v="10"/>
    <x v="4247"/>
    <x v="233"/>
    <x v="3420"/>
    <x v="4257"/>
    <x v="233"/>
    <x v="166"/>
    <x v="0"/>
    <x v="0"/>
    <x v="232"/>
    <x v="4238"/>
    <x v="87"/>
    <x v="233"/>
  </r>
  <r>
    <x v="2"/>
    <x v="1013"/>
    <x v="1108"/>
    <x v="3"/>
    <x v="0"/>
    <x v="612"/>
    <x v="0"/>
    <x v="0"/>
    <x v="1365"/>
    <x v="2"/>
    <x v="11"/>
    <x v="4248"/>
    <x v="3776"/>
    <x v="3421"/>
    <x v="4258"/>
    <x v="3871"/>
    <x v="3383"/>
    <x v="1"/>
    <x v="0"/>
    <x v="3707"/>
    <x v="4239"/>
    <x v="515"/>
    <x v="3854"/>
  </r>
  <r>
    <x v="1"/>
    <x v="113"/>
    <x v="665"/>
    <x v="0"/>
    <x v="0"/>
    <x v="281"/>
    <x v="1"/>
    <x v="2"/>
    <x v="384"/>
    <x v="1"/>
    <x v="4"/>
    <x v="421"/>
    <x v="413"/>
    <x v="410"/>
    <x v="422"/>
    <x v="415"/>
    <x v="408"/>
    <x v="2"/>
    <x v="0"/>
    <x v="412"/>
    <x v="422"/>
    <x v="360"/>
    <x v="416"/>
  </r>
  <r>
    <x v="1"/>
    <x v="529"/>
    <x v="665"/>
    <x v="0"/>
    <x v="1"/>
    <x v="656"/>
    <x v="2"/>
    <x v="3"/>
    <x v="1715"/>
    <x v="2"/>
    <x v="15"/>
    <x v="4249"/>
    <x v="3777"/>
    <x v="3422"/>
    <x v="4259"/>
    <x v="3872"/>
    <x v="51"/>
    <x v="0"/>
    <x v="0"/>
    <x v="3708"/>
    <x v="4240"/>
    <x v="50"/>
    <x v="3855"/>
  </r>
  <r>
    <x v="1"/>
    <x v="529"/>
    <x v="665"/>
    <x v="0"/>
    <x v="1"/>
    <x v="656"/>
    <x v="2"/>
    <x v="3"/>
    <x v="1198"/>
    <x v="1"/>
    <x v="4"/>
    <x v="4250"/>
    <x v="1477"/>
    <x v="2580"/>
    <x v="4260"/>
    <x v="1490"/>
    <x v="3384"/>
    <x v="1"/>
    <x v="0"/>
    <x v="1465"/>
    <x v="4241"/>
    <x v="1302"/>
    <x v="1484"/>
  </r>
  <r>
    <x v="1"/>
    <x v="67"/>
    <x v="240"/>
    <x v="8"/>
    <x v="1"/>
    <x v="756"/>
    <x v="1"/>
    <x v="3"/>
    <x v="132"/>
    <x v="1"/>
    <x v="8"/>
    <x v="4251"/>
    <x v="3778"/>
    <x v="3423"/>
    <x v="4261"/>
    <x v="3873"/>
    <x v="3385"/>
    <x v="7"/>
    <x v="6"/>
    <x v="3709"/>
    <x v="4242"/>
    <x v="1238"/>
    <x v="3856"/>
  </r>
  <r>
    <x v="1"/>
    <x v="67"/>
    <x v="240"/>
    <x v="8"/>
    <x v="1"/>
    <x v="756"/>
    <x v="1"/>
    <x v="3"/>
    <x v="420"/>
    <x v="2"/>
    <x v="7"/>
    <x v="4252"/>
    <x v="3779"/>
    <x v="3424"/>
    <x v="4262"/>
    <x v="3874"/>
    <x v="3386"/>
    <x v="5"/>
    <x v="10"/>
    <x v="3710"/>
    <x v="4243"/>
    <x v="1871"/>
    <x v="3857"/>
  </r>
  <r>
    <x v="1"/>
    <x v="67"/>
    <x v="240"/>
    <x v="8"/>
    <x v="1"/>
    <x v="756"/>
    <x v="1"/>
    <x v="3"/>
    <x v="520"/>
    <x v="1"/>
    <x v="8"/>
    <x v="4253"/>
    <x v="3780"/>
    <x v="566"/>
    <x v="4263"/>
    <x v="3875"/>
    <x v="3387"/>
    <x v="1"/>
    <x v="6"/>
    <x v="3711"/>
    <x v="4244"/>
    <x v="404"/>
    <x v="3858"/>
  </r>
  <r>
    <x v="3"/>
    <x v="943"/>
    <x v="1109"/>
    <x v="5"/>
    <x v="2"/>
    <x v="477"/>
    <x v="1"/>
    <x v="1"/>
    <x v="899"/>
    <x v="0"/>
    <x v="0"/>
    <x v="4254"/>
    <x v="3781"/>
    <x v="3425"/>
    <x v="4264"/>
    <x v="3876"/>
    <x v="3388"/>
    <x v="3"/>
    <x v="6"/>
    <x v="3712"/>
    <x v="4245"/>
    <x v="1872"/>
    <x v="3859"/>
  </r>
  <r>
    <x v="3"/>
    <x v="246"/>
    <x v="239"/>
    <x v="7"/>
    <x v="1"/>
    <x v="680"/>
    <x v="2"/>
    <x v="3"/>
    <x v="443"/>
    <x v="1"/>
    <x v="8"/>
    <x v="4255"/>
    <x v="3782"/>
    <x v="3426"/>
    <x v="4265"/>
    <x v="3877"/>
    <x v="3389"/>
    <x v="1"/>
    <x v="6"/>
    <x v="3713"/>
    <x v="4246"/>
    <x v="1873"/>
    <x v="3860"/>
  </r>
  <r>
    <x v="3"/>
    <x v="246"/>
    <x v="239"/>
    <x v="7"/>
    <x v="1"/>
    <x v="680"/>
    <x v="2"/>
    <x v="3"/>
    <x v="1716"/>
    <x v="1"/>
    <x v="4"/>
    <x v="4256"/>
    <x v="3783"/>
    <x v="3427"/>
    <x v="4266"/>
    <x v="3878"/>
    <x v="3390"/>
    <x v="3"/>
    <x v="2"/>
    <x v="3714"/>
    <x v="4247"/>
    <x v="1874"/>
    <x v="3861"/>
  </r>
  <r>
    <x v="3"/>
    <x v="246"/>
    <x v="239"/>
    <x v="7"/>
    <x v="1"/>
    <x v="680"/>
    <x v="2"/>
    <x v="3"/>
    <x v="1717"/>
    <x v="2"/>
    <x v="7"/>
    <x v="4257"/>
    <x v="3784"/>
    <x v="3428"/>
    <x v="4267"/>
    <x v="3879"/>
    <x v="3391"/>
    <x v="5"/>
    <x v="10"/>
    <x v="3715"/>
    <x v="4248"/>
    <x v="1790"/>
    <x v="3862"/>
  </r>
  <r>
    <x v="2"/>
    <x v="156"/>
    <x v="695"/>
    <x v="0"/>
    <x v="1"/>
    <x v="513"/>
    <x v="0"/>
    <x v="3"/>
    <x v="191"/>
    <x v="0"/>
    <x v="5"/>
    <x v="202"/>
    <x v="201"/>
    <x v="196"/>
    <x v="202"/>
    <x v="201"/>
    <x v="198"/>
    <x v="3"/>
    <x v="2"/>
    <x v="200"/>
    <x v="202"/>
    <x v="185"/>
    <x v="201"/>
  </r>
  <r>
    <x v="2"/>
    <x v="156"/>
    <x v="695"/>
    <x v="0"/>
    <x v="1"/>
    <x v="513"/>
    <x v="0"/>
    <x v="3"/>
    <x v="1718"/>
    <x v="2"/>
    <x v="7"/>
    <x v="4258"/>
    <x v="3785"/>
    <x v="3429"/>
    <x v="4268"/>
    <x v="3880"/>
    <x v="3392"/>
    <x v="4"/>
    <x v="10"/>
    <x v="3716"/>
    <x v="4249"/>
    <x v="1724"/>
    <x v="3863"/>
  </r>
  <r>
    <x v="2"/>
    <x v="647"/>
    <x v="7"/>
    <x v="0"/>
    <x v="2"/>
    <x v="757"/>
    <x v="0"/>
    <x v="1"/>
    <x v="224"/>
    <x v="0"/>
    <x v="5"/>
    <x v="4259"/>
    <x v="3786"/>
    <x v="3430"/>
    <x v="4269"/>
    <x v="3881"/>
    <x v="3393"/>
    <x v="1"/>
    <x v="0"/>
    <x v="3717"/>
    <x v="4250"/>
    <x v="484"/>
    <x v="3864"/>
  </r>
  <r>
    <x v="2"/>
    <x v="647"/>
    <x v="7"/>
    <x v="0"/>
    <x v="2"/>
    <x v="757"/>
    <x v="0"/>
    <x v="1"/>
    <x v="217"/>
    <x v="2"/>
    <x v="11"/>
    <x v="4260"/>
    <x v="3787"/>
    <x v="241"/>
    <x v="4270"/>
    <x v="3882"/>
    <x v="3394"/>
    <x v="1"/>
    <x v="0"/>
    <x v="3718"/>
    <x v="4251"/>
    <x v="1875"/>
    <x v="3865"/>
  </r>
  <r>
    <x v="2"/>
    <x v="647"/>
    <x v="7"/>
    <x v="0"/>
    <x v="2"/>
    <x v="757"/>
    <x v="0"/>
    <x v="1"/>
    <x v="682"/>
    <x v="1"/>
    <x v="14"/>
    <x v="4261"/>
    <x v="3788"/>
    <x v="3431"/>
    <x v="4271"/>
    <x v="3883"/>
    <x v="117"/>
    <x v="0"/>
    <x v="0"/>
    <x v="3719"/>
    <x v="4252"/>
    <x v="432"/>
    <x v="3866"/>
  </r>
  <r>
    <x v="3"/>
    <x v="721"/>
    <x v="186"/>
    <x v="10"/>
    <x v="0"/>
    <x v="89"/>
    <x v="1"/>
    <x v="3"/>
    <x v="413"/>
    <x v="1"/>
    <x v="14"/>
    <x v="4262"/>
    <x v="3789"/>
    <x v="1146"/>
    <x v="4272"/>
    <x v="3884"/>
    <x v="3395"/>
    <x v="1"/>
    <x v="0"/>
    <x v="3720"/>
    <x v="4253"/>
    <x v="1876"/>
    <x v="3867"/>
  </r>
  <r>
    <x v="0"/>
    <x v="122"/>
    <x v="746"/>
    <x v="4"/>
    <x v="1"/>
    <x v="188"/>
    <x v="0"/>
    <x v="1"/>
    <x v="477"/>
    <x v="2"/>
    <x v="11"/>
    <x v="4263"/>
    <x v="3790"/>
    <x v="3432"/>
    <x v="4273"/>
    <x v="3885"/>
    <x v="633"/>
    <x v="0"/>
    <x v="0"/>
    <x v="3721"/>
    <x v="4254"/>
    <x v="440"/>
    <x v="3868"/>
  </r>
  <r>
    <x v="0"/>
    <x v="122"/>
    <x v="746"/>
    <x v="4"/>
    <x v="1"/>
    <x v="188"/>
    <x v="0"/>
    <x v="1"/>
    <x v="217"/>
    <x v="2"/>
    <x v="11"/>
    <x v="4260"/>
    <x v="3787"/>
    <x v="241"/>
    <x v="4270"/>
    <x v="3882"/>
    <x v="3394"/>
    <x v="1"/>
    <x v="0"/>
    <x v="3718"/>
    <x v="4251"/>
    <x v="1875"/>
    <x v="3865"/>
  </r>
  <r>
    <x v="0"/>
    <x v="122"/>
    <x v="746"/>
    <x v="4"/>
    <x v="1"/>
    <x v="188"/>
    <x v="0"/>
    <x v="1"/>
    <x v="1611"/>
    <x v="0"/>
    <x v="5"/>
    <x v="3479"/>
    <x v="3139"/>
    <x v="2888"/>
    <x v="3478"/>
    <x v="3211"/>
    <x v="1882"/>
    <x v="4"/>
    <x v="0"/>
    <x v="3089"/>
    <x v="3466"/>
    <x v="545"/>
    <x v="3200"/>
  </r>
  <r>
    <x v="3"/>
    <x v="570"/>
    <x v="260"/>
    <x v="7"/>
    <x v="1"/>
    <x v="288"/>
    <x v="0"/>
    <x v="2"/>
    <x v="1595"/>
    <x v="1"/>
    <x v="8"/>
    <x v="4264"/>
    <x v="3504"/>
    <x v="3433"/>
    <x v="4274"/>
    <x v="3886"/>
    <x v="133"/>
    <x v="0"/>
    <x v="0"/>
    <x v="3446"/>
    <x v="4255"/>
    <x v="632"/>
    <x v="3869"/>
  </r>
  <r>
    <x v="3"/>
    <x v="570"/>
    <x v="260"/>
    <x v="7"/>
    <x v="1"/>
    <x v="288"/>
    <x v="0"/>
    <x v="2"/>
    <x v="348"/>
    <x v="2"/>
    <x v="7"/>
    <x v="4265"/>
    <x v="3791"/>
    <x v="661"/>
    <x v="4275"/>
    <x v="3887"/>
    <x v="1067"/>
    <x v="1"/>
    <x v="0"/>
    <x v="3722"/>
    <x v="4256"/>
    <x v="268"/>
    <x v="3870"/>
  </r>
  <r>
    <x v="3"/>
    <x v="570"/>
    <x v="260"/>
    <x v="7"/>
    <x v="1"/>
    <x v="288"/>
    <x v="0"/>
    <x v="2"/>
    <x v="14"/>
    <x v="1"/>
    <x v="9"/>
    <x v="1709"/>
    <x v="1627"/>
    <x v="1540"/>
    <x v="1707"/>
    <x v="1640"/>
    <x v="1472"/>
    <x v="0"/>
    <x v="0"/>
    <x v="1609"/>
    <x v="1704"/>
    <x v="1004"/>
    <x v="1632"/>
  </r>
  <r>
    <x v="3"/>
    <x v="570"/>
    <x v="260"/>
    <x v="7"/>
    <x v="1"/>
    <x v="288"/>
    <x v="0"/>
    <x v="2"/>
    <x v="1719"/>
    <x v="0"/>
    <x v="1"/>
    <x v="4266"/>
    <x v="3792"/>
    <x v="3434"/>
    <x v="4276"/>
    <x v="3888"/>
    <x v="752"/>
    <x v="1"/>
    <x v="0"/>
    <x v="3723"/>
    <x v="4257"/>
    <x v="399"/>
    <x v="3871"/>
  </r>
  <r>
    <x v="2"/>
    <x v="814"/>
    <x v="1110"/>
    <x v="8"/>
    <x v="0"/>
    <x v="610"/>
    <x v="0"/>
    <x v="2"/>
    <x v="590"/>
    <x v="2"/>
    <x v="11"/>
    <x v="4267"/>
    <x v="2003"/>
    <x v="1649"/>
    <x v="4277"/>
    <x v="2024"/>
    <x v="3396"/>
    <x v="1"/>
    <x v="2"/>
    <x v="1977"/>
    <x v="4258"/>
    <x v="393"/>
    <x v="2016"/>
  </r>
  <r>
    <x v="3"/>
    <x v="926"/>
    <x v="985"/>
    <x v="9"/>
    <x v="1"/>
    <x v="364"/>
    <x v="0"/>
    <x v="1"/>
    <x v="1477"/>
    <x v="1"/>
    <x v="6"/>
    <x v="494"/>
    <x v="485"/>
    <x v="21"/>
    <x v="495"/>
    <x v="487"/>
    <x v="472"/>
    <x v="1"/>
    <x v="0"/>
    <x v="484"/>
    <x v="495"/>
    <x v="136"/>
    <x v="488"/>
  </r>
  <r>
    <x v="3"/>
    <x v="926"/>
    <x v="985"/>
    <x v="9"/>
    <x v="1"/>
    <x v="364"/>
    <x v="0"/>
    <x v="1"/>
    <x v="1257"/>
    <x v="1"/>
    <x v="14"/>
    <x v="4268"/>
    <x v="3793"/>
    <x v="3435"/>
    <x v="4278"/>
    <x v="3889"/>
    <x v="268"/>
    <x v="7"/>
    <x v="0"/>
    <x v="3724"/>
    <x v="4259"/>
    <x v="244"/>
    <x v="3872"/>
  </r>
  <r>
    <x v="3"/>
    <x v="926"/>
    <x v="985"/>
    <x v="9"/>
    <x v="1"/>
    <x v="364"/>
    <x v="0"/>
    <x v="1"/>
    <x v="440"/>
    <x v="1"/>
    <x v="8"/>
    <x v="483"/>
    <x v="474"/>
    <x v="470"/>
    <x v="484"/>
    <x v="476"/>
    <x v="462"/>
    <x v="8"/>
    <x v="2"/>
    <x v="473"/>
    <x v="484"/>
    <x v="398"/>
    <x v="477"/>
  </r>
  <r>
    <x v="0"/>
    <x v="482"/>
    <x v="771"/>
    <x v="4"/>
    <x v="1"/>
    <x v="179"/>
    <x v="1"/>
    <x v="3"/>
    <x v="56"/>
    <x v="0"/>
    <x v="1"/>
    <x v="4269"/>
    <x v="3794"/>
    <x v="3436"/>
    <x v="4279"/>
    <x v="3890"/>
    <x v="2305"/>
    <x v="1"/>
    <x v="0"/>
    <x v="3725"/>
    <x v="4260"/>
    <x v="367"/>
    <x v="3873"/>
  </r>
  <r>
    <x v="0"/>
    <x v="482"/>
    <x v="771"/>
    <x v="4"/>
    <x v="1"/>
    <x v="179"/>
    <x v="1"/>
    <x v="3"/>
    <x v="1276"/>
    <x v="1"/>
    <x v="9"/>
    <x v="4270"/>
    <x v="3795"/>
    <x v="1804"/>
    <x v="4280"/>
    <x v="3891"/>
    <x v="2480"/>
    <x v="7"/>
    <x v="0"/>
    <x v="3726"/>
    <x v="4261"/>
    <x v="1487"/>
    <x v="3874"/>
  </r>
  <r>
    <x v="1"/>
    <x v="101"/>
    <x v="1111"/>
    <x v="6"/>
    <x v="0"/>
    <x v="367"/>
    <x v="2"/>
    <x v="2"/>
    <x v="1657"/>
    <x v="0"/>
    <x v="0"/>
    <x v="4271"/>
    <x v="3796"/>
    <x v="3437"/>
    <x v="4281"/>
    <x v="3892"/>
    <x v="3397"/>
    <x v="2"/>
    <x v="0"/>
    <x v="3727"/>
    <x v="4262"/>
    <x v="1877"/>
    <x v="3875"/>
  </r>
  <r>
    <x v="2"/>
    <x v="322"/>
    <x v="1021"/>
    <x v="3"/>
    <x v="1"/>
    <x v="609"/>
    <x v="1"/>
    <x v="1"/>
    <x v="562"/>
    <x v="0"/>
    <x v="3"/>
    <x v="2535"/>
    <x v="2360"/>
    <x v="2193"/>
    <x v="2532"/>
    <x v="2392"/>
    <x v="2081"/>
    <x v="1"/>
    <x v="0"/>
    <x v="2327"/>
    <x v="2522"/>
    <x v="1304"/>
    <x v="2381"/>
  </r>
  <r>
    <x v="2"/>
    <x v="322"/>
    <x v="1021"/>
    <x v="3"/>
    <x v="1"/>
    <x v="609"/>
    <x v="1"/>
    <x v="1"/>
    <x v="658"/>
    <x v="2"/>
    <x v="11"/>
    <x v="4272"/>
    <x v="1294"/>
    <x v="3438"/>
    <x v="4282"/>
    <x v="3893"/>
    <x v="3398"/>
    <x v="0"/>
    <x v="0"/>
    <x v="1284"/>
    <x v="4263"/>
    <x v="1044"/>
    <x v="3876"/>
  </r>
  <r>
    <x v="3"/>
    <x v="701"/>
    <x v="410"/>
    <x v="0"/>
    <x v="0"/>
    <x v="283"/>
    <x v="0"/>
    <x v="2"/>
    <x v="603"/>
    <x v="2"/>
    <x v="11"/>
    <x v="4273"/>
    <x v="3797"/>
    <x v="3439"/>
    <x v="4283"/>
    <x v="3894"/>
    <x v="3399"/>
    <x v="2"/>
    <x v="2"/>
    <x v="3728"/>
    <x v="4264"/>
    <x v="111"/>
    <x v="3877"/>
  </r>
  <r>
    <x v="1"/>
    <x v="655"/>
    <x v="1112"/>
    <x v="7"/>
    <x v="2"/>
    <x v="477"/>
    <x v="1"/>
    <x v="3"/>
    <x v="719"/>
    <x v="0"/>
    <x v="3"/>
    <x v="4274"/>
    <x v="3798"/>
    <x v="829"/>
    <x v="4284"/>
    <x v="3895"/>
    <x v="3400"/>
    <x v="4"/>
    <x v="4"/>
    <x v="3729"/>
    <x v="4265"/>
    <x v="1878"/>
    <x v="3878"/>
  </r>
  <r>
    <x v="1"/>
    <x v="655"/>
    <x v="1112"/>
    <x v="7"/>
    <x v="2"/>
    <x v="477"/>
    <x v="1"/>
    <x v="3"/>
    <x v="1118"/>
    <x v="2"/>
    <x v="7"/>
    <x v="4275"/>
    <x v="3799"/>
    <x v="3440"/>
    <x v="4285"/>
    <x v="3896"/>
    <x v="3401"/>
    <x v="0"/>
    <x v="0"/>
    <x v="3730"/>
    <x v="4266"/>
    <x v="188"/>
    <x v="3879"/>
  </r>
  <r>
    <x v="1"/>
    <x v="655"/>
    <x v="1112"/>
    <x v="7"/>
    <x v="2"/>
    <x v="477"/>
    <x v="1"/>
    <x v="3"/>
    <x v="351"/>
    <x v="1"/>
    <x v="8"/>
    <x v="4276"/>
    <x v="3800"/>
    <x v="3441"/>
    <x v="4286"/>
    <x v="3897"/>
    <x v="1319"/>
    <x v="3"/>
    <x v="0"/>
    <x v="3731"/>
    <x v="4267"/>
    <x v="177"/>
    <x v="3880"/>
  </r>
  <r>
    <x v="0"/>
    <x v="338"/>
    <x v="1113"/>
    <x v="0"/>
    <x v="0"/>
    <x v="482"/>
    <x v="0"/>
    <x v="1"/>
    <x v="1437"/>
    <x v="1"/>
    <x v="10"/>
    <x v="4277"/>
    <x v="3801"/>
    <x v="3442"/>
    <x v="4287"/>
    <x v="3898"/>
    <x v="130"/>
    <x v="1"/>
    <x v="0"/>
    <x v="3732"/>
    <x v="4268"/>
    <x v="77"/>
    <x v="3881"/>
  </r>
  <r>
    <x v="0"/>
    <x v="338"/>
    <x v="1113"/>
    <x v="0"/>
    <x v="0"/>
    <x v="482"/>
    <x v="0"/>
    <x v="1"/>
    <x v="791"/>
    <x v="1"/>
    <x v="9"/>
    <x v="4278"/>
    <x v="2714"/>
    <x v="3443"/>
    <x v="4288"/>
    <x v="2764"/>
    <x v="2669"/>
    <x v="4"/>
    <x v="0"/>
    <x v="681"/>
    <x v="4269"/>
    <x v="704"/>
    <x v="2755"/>
  </r>
  <r>
    <x v="0"/>
    <x v="338"/>
    <x v="1113"/>
    <x v="0"/>
    <x v="0"/>
    <x v="482"/>
    <x v="0"/>
    <x v="1"/>
    <x v="689"/>
    <x v="0"/>
    <x v="5"/>
    <x v="4279"/>
    <x v="3802"/>
    <x v="3444"/>
    <x v="4289"/>
    <x v="3899"/>
    <x v="3402"/>
    <x v="6"/>
    <x v="0"/>
    <x v="3733"/>
    <x v="4270"/>
    <x v="1879"/>
    <x v="3882"/>
  </r>
  <r>
    <x v="0"/>
    <x v="338"/>
    <x v="1113"/>
    <x v="0"/>
    <x v="0"/>
    <x v="482"/>
    <x v="0"/>
    <x v="1"/>
    <x v="1635"/>
    <x v="1"/>
    <x v="10"/>
    <x v="4280"/>
    <x v="3803"/>
    <x v="333"/>
    <x v="4290"/>
    <x v="3900"/>
    <x v="2014"/>
    <x v="2"/>
    <x v="0"/>
    <x v="3734"/>
    <x v="4271"/>
    <x v="153"/>
    <x v="3883"/>
  </r>
  <r>
    <x v="0"/>
    <x v="338"/>
    <x v="1113"/>
    <x v="0"/>
    <x v="0"/>
    <x v="482"/>
    <x v="0"/>
    <x v="1"/>
    <x v="734"/>
    <x v="1"/>
    <x v="4"/>
    <x v="4281"/>
    <x v="3804"/>
    <x v="3445"/>
    <x v="4291"/>
    <x v="3901"/>
    <x v="3403"/>
    <x v="4"/>
    <x v="0"/>
    <x v="3735"/>
    <x v="4272"/>
    <x v="312"/>
    <x v="3884"/>
  </r>
  <r>
    <x v="0"/>
    <x v="338"/>
    <x v="1113"/>
    <x v="0"/>
    <x v="0"/>
    <x v="482"/>
    <x v="0"/>
    <x v="1"/>
    <x v="870"/>
    <x v="1"/>
    <x v="8"/>
    <x v="4282"/>
    <x v="1598"/>
    <x v="1043"/>
    <x v="4292"/>
    <x v="3902"/>
    <x v="3404"/>
    <x v="1"/>
    <x v="2"/>
    <x v="1182"/>
    <x v="4273"/>
    <x v="654"/>
    <x v="3885"/>
  </r>
  <r>
    <x v="0"/>
    <x v="338"/>
    <x v="1113"/>
    <x v="0"/>
    <x v="0"/>
    <x v="482"/>
    <x v="0"/>
    <x v="1"/>
    <x v="1630"/>
    <x v="1"/>
    <x v="6"/>
    <x v="4283"/>
    <x v="457"/>
    <x v="136"/>
    <x v="4293"/>
    <x v="459"/>
    <x v="3405"/>
    <x v="2"/>
    <x v="0"/>
    <x v="456"/>
    <x v="4274"/>
    <x v="776"/>
    <x v="460"/>
  </r>
  <r>
    <x v="2"/>
    <x v="691"/>
    <x v="1114"/>
    <x v="10"/>
    <x v="1"/>
    <x v="732"/>
    <x v="0"/>
    <x v="2"/>
    <x v="699"/>
    <x v="1"/>
    <x v="8"/>
    <x v="4284"/>
    <x v="3805"/>
    <x v="3446"/>
    <x v="4294"/>
    <x v="3903"/>
    <x v="3406"/>
    <x v="3"/>
    <x v="3"/>
    <x v="3736"/>
    <x v="4275"/>
    <x v="1880"/>
    <x v="3886"/>
  </r>
  <r>
    <x v="2"/>
    <x v="691"/>
    <x v="1114"/>
    <x v="10"/>
    <x v="1"/>
    <x v="732"/>
    <x v="0"/>
    <x v="2"/>
    <x v="648"/>
    <x v="2"/>
    <x v="11"/>
    <x v="4285"/>
    <x v="1581"/>
    <x v="3447"/>
    <x v="4295"/>
    <x v="1595"/>
    <x v="3407"/>
    <x v="0"/>
    <x v="2"/>
    <x v="1566"/>
    <x v="4276"/>
    <x v="450"/>
    <x v="1589"/>
  </r>
  <r>
    <x v="1"/>
    <x v="227"/>
    <x v="488"/>
    <x v="8"/>
    <x v="1"/>
    <x v="144"/>
    <x v="2"/>
    <x v="1"/>
    <x v="1286"/>
    <x v="1"/>
    <x v="10"/>
    <x v="2055"/>
    <x v="1934"/>
    <x v="1823"/>
    <x v="2056"/>
    <x v="1953"/>
    <x v="336"/>
    <x v="0"/>
    <x v="0"/>
    <x v="1909"/>
    <x v="2051"/>
    <x v="2"/>
    <x v="1945"/>
  </r>
  <r>
    <x v="1"/>
    <x v="209"/>
    <x v="917"/>
    <x v="0"/>
    <x v="1"/>
    <x v="208"/>
    <x v="1"/>
    <x v="3"/>
    <x v="373"/>
    <x v="1"/>
    <x v="12"/>
    <x v="4286"/>
    <x v="3806"/>
    <x v="3448"/>
    <x v="4296"/>
    <x v="3904"/>
    <x v="3408"/>
    <x v="0"/>
    <x v="2"/>
    <x v="3737"/>
    <x v="4277"/>
    <x v="326"/>
    <x v="3887"/>
  </r>
  <r>
    <x v="3"/>
    <x v="240"/>
    <x v="1049"/>
    <x v="5"/>
    <x v="3"/>
    <x v="547"/>
    <x v="0"/>
    <x v="0"/>
    <x v="1158"/>
    <x v="1"/>
    <x v="10"/>
    <x v="4100"/>
    <x v="3650"/>
    <x v="610"/>
    <x v="4108"/>
    <x v="3745"/>
    <x v="328"/>
    <x v="4"/>
    <x v="0"/>
    <x v="3590"/>
    <x v="4092"/>
    <x v="189"/>
    <x v="3727"/>
  </r>
  <r>
    <x v="1"/>
    <x v="928"/>
    <x v="987"/>
    <x v="9"/>
    <x v="0"/>
    <x v="733"/>
    <x v="0"/>
    <x v="2"/>
    <x v="769"/>
    <x v="2"/>
    <x v="11"/>
    <x v="4287"/>
    <x v="3807"/>
    <x v="3449"/>
    <x v="4297"/>
    <x v="3905"/>
    <x v="3409"/>
    <x v="2"/>
    <x v="2"/>
    <x v="3738"/>
    <x v="4278"/>
    <x v="1881"/>
    <x v="3888"/>
  </r>
  <r>
    <x v="1"/>
    <x v="928"/>
    <x v="987"/>
    <x v="9"/>
    <x v="0"/>
    <x v="733"/>
    <x v="0"/>
    <x v="2"/>
    <x v="454"/>
    <x v="1"/>
    <x v="6"/>
    <x v="4288"/>
    <x v="2654"/>
    <x v="3450"/>
    <x v="4298"/>
    <x v="2704"/>
    <x v="3410"/>
    <x v="1"/>
    <x v="2"/>
    <x v="2617"/>
    <x v="4279"/>
    <x v="358"/>
    <x v="2694"/>
  </r>
  <r>
    <x v="1"/>
    <x v="928"/>
    <x v="987"/>
    <x v="9"/>
    <x v="0"/>
    <x v="733"/>
    <x v="0"/>
    <x v="2"/>
    <x v="587"/>
    <x v="0"/>
    <x v="0"/>
    <x v="4289"/>
    <x v="3808"/>
    <x v="2201"/>
    <x v="4299"/>
    <x v="3906"/>
    <x v="3411"/>
    <x v="6"/>
    <x v="8"/>
    <x v="3739"/>
    <x v="4280"/>
    <x v="1882"/>
    <x v="3889"/>
  </r>
  <r>
    <x v="1"/>
    <x v="1014"/>
    <x v="835"/>
    <x v="8"/>
    <x v="2"/>
    <x v="392"/>
    <x v="0"/>
    <x v="1"/>
    <x v="1610"/>
    <x v="1"/>
    <x v="10"/>
    <x v="902"/>
    <x v="1621"/>
    <x v="1536"/>
    <x v="1701"/>
    <x v="1635"/>
    <x v="530"/>
    <x v="2"/>
    <x v="0"/>
    <x v="1603"/>
    <x v="1698"/>
    <x v="148"/>
    <x v="1627"/>
  </r>
  <r>
    <x v="1"/>
    <x v="1014"/>
    <x v="835"/>
    <x v="8"/>
    <x v="2"/>
    <x v="392"/>
    <x v="0"/>
    <x v="1"/>
    <x v="700"/>
    <x v="1"/>
    <x v="4"/>
    <x v="4290"/>
    <x v="3809"/>
    <x v="808"/>
    <x v="4300"/>
    <x v="3907"/>
    <x v="3412"/>
    <x v="5"/>
    <x v="0"/>
    <x v="3740"/>
    <x v="4281"/>
    <x v="866"/>
    <x v="3890"/>
  </r>
  <r>
    <x v="0"/>
    <x v="1015"/>
    <x v="1115"/>
    <x v="3"/>
    <x v="1"/>
    <x v="229"/>
    <x v="0"/>
    <x v="3"/>
    <x v="805"/>
    <x v="1"/>
    <x v="8"/>
    <x v="4291"/>
    <x v="3810"/>
    <x v="3451"/>
    <x v="4301"/>
    <x v="3908"/>
    <x v="3413"/>
    <x v="6"/>
    <x v="6"/>
    <x v="3741"/>
    <x v="4282"/>
    <x v="1883"/>
    <x v="3891"/>
  </r>
  <r>
    <x v="0"/>
    <x v="5"/>
    <x v="439"/>
    <x v="4"/>
    <x v="0"/>
    <x v="236"/>
    <x v="0"/>
    <x v="0"/>
    <x v="754"/>
    <x v="2"/>
    <x v="7"/>
    <x v="1645"/>
    <x v="1566"/>
    <x v="1489"/>
    <x v="1642"/>
    <x v="1579"/>
    <x v="1300"/>
    <x v="0"/>
    <x v="0"/>
    <x v="1551"/>
    <x v="1639"/>
    <x v="48"/>
    <x v="1573"/>
  </r>
  <r>
    <x v="0"/>
    <x v="5"/>
    <x v="439"/>
    <x v="4"/>
    <x v="0"/>
    <x v="236"/>
    <x v="0"/>
    <x v="0"/>
    <x v="391"/>
    <x v="1"/>
    <x v="4"/>
    <x v="4292"/>
    <x v="3811"/>
    <x v="418"/>
    <x v="4302"/>
    <x v="3909"/>
    <x v="1548"/>
    <x v="6"/>
    <x v="0"/>
    <x v="3742"/>
    <x v="4283"/>
    <x v="1884"/>
    <x v="3892"/>
  </r>
  <r>
    <x v="1"/>
    <x v="412"/>
    <x v="678"/>
    <x v="5"/>
    <x v="1"/>
    <x v="351"/>
    <x v="0"/>
    <x v="2"/>
    <x v="715"/>
    <x v="1"/>
    <x v="8"/>
    <x v="4293"/>
    <x v="3812"/>
    <x v="3452"/>
    <x v="4303"/>
    <x v="3910"/>
    <x v="308"/>
    <x v="0"/>
    <x v="0"/>
    <x v="3743"/>
    <x v="4284"/>
    <x v="279"/>
    <x v="3893"/>
  </r>
  <r>
    <x v="1"/>
    <x v="412"/>
    <x v="678"/>
    <x v="5"/>
    <x v="1"/>
    <x v="351"/>
    <x v="0"/>
    <x v="2"/>
    <x v="1066"/>
    <x v="2"/>
    <x v="7"/>
    <x v="4294"/>
    <x v="2289"/>
    <x v="3453"/>
    <x v="4304"/>
    <x v="2318"/>
    <x v="1206"/>
    <x v="1"/>
    <x v="0"/>
    <x v="2258"/>
    <x v="4285"/>
    <x v="584"/>
    <x v="2309"/>
  </r>
  <r>
    <x v="1"/>
    <x v="412"/>
    <x v="678"/>
    <x v="5"/>
    <x v="1"/>
    <x v="351"/>
    <x v="0"/>
    <x v="2"/>
    <x v="479"/>
    <x v="0"/>
    <x v="5"/>
    <x v="3973"/>
    <x v="3544"/>
    <x v="3233"/>
    <x v="3977"/>
    <x v="3633"/>
    <x v="3183"/>
    <x v="1"/>
    <x v="0"/>
    <x v="3484"/>
    <x v="3961"/>
    <x v="1779"/>
    <x v="3618"/>
  </r>
  <r>
    <x v="3"/>
    <x v="585"/>
    <x v="706"/>
    <x v="8"/>
    <x v="2"/>
    <x v="244"/>
    <x v="0"/>
    <x v="3"/>
    <x v="34"/>
    <x v="2"/>
    <x v="7"/>
    <x v="4295"/>
    <x v="3813"/>
    <x v="2956"/>
    <x v="4305"/>
    <x v="3911"/>
    <x v="18"/>
    <x v="0"/>
    <x v="0"/>
    <x v="3744"/>
    <x v="4286"/>
    <x v="18"/>
    <x v="3894"/>
  </r>
  <r>
    <x v="3"/>
    <x v="329"/>
    <x v="94"/>
    <x v="0"/>
    <x v="1"/>
    <x v="618"/>
    <x v="0"/>
    <x v="0"/>
    <x v="265"/>
    <x v="2"/>
    <x v="11"/>
    <x v="3312"/>
    <x v="3008"/>
    <x v="280"/>
    <x v="3312"/>
    <x v="3074"/>
    <x v="2685"/>
    <x v="1"/>
    <x v="2"/>
    <x v="2961"/>
    <x v="3303"/>
    <x v="823"/>
    <x v="3063"/>
  </r>
  <r>
    <x v="3"/>
    <x v="329"/>
    <x v="94"/>
    <x v="0"/>
    <x v="1"/>
    <x v="618"/>
    <x v="0"/>
    <x v="0"/>
    <x v="411"/>
    <x v="0"/>
    <x v="3"/>
    <x v="4296"/>
    <x v="3814"/>
    <x v="1404"/>
    <x v="4306"/>
    <x v="3912"/>
    <x v="3414"/>
    <x v="3"/>
    <x v="10"/>
    <x v="3745"/>
    <x v="4287"/>
    <x v="1077"/>
    <x v="3895"/>
  </r>
  <r>
    <x v="3"/>
    <x v="787"/>
    <x v="992"/>
    <x v="9"/>
    <x v="1"/>
    <x v="499"/>
    <x v="2"/>
    <x v="1"/>
    <x v="1046"/>
    <x v="1"/>
    <x v="6"/>
    <x v="1690"/>
    <x v="1609"/>
    <x v="18"/>
    <x v="1687"/>
    <x v="1623"/>
    <x v="1454"/>
    <x v="2"/>
    <x v="0"/>
    <x v="1591"/>
    <x v="1684"/>
    <x v="360"/>
    <x v="1615"/>
  </r>
  <r>
    <x v="2"/>
    <x v="233"/>
    <x v="1116"/>
    <x v="6"/>
    <x v="1"/>
    <x v="15"/>
    <x v="2"/>
    <x v="2"/>
    <x v="1572"/>
    <x v="2"/>
    <x v="16"/>
    <x v="3249"/>
    <x v="3815"/>
    <x v="3454"/>
    <x v="4307"/>
    <x v="3913"/>
    <x v="61"/>
    <x v="7"/>
    <x v="0"/>
    <x v="3746"/>
    <x v="4288"/>
    <x v="59"/>
    <x v="3896"/>
  </r>
  <r>
    <x v="2"/>
    <x v="233"/>
    <x v="1116"/>
    <x v="6"/>
    <x v="1"/>
    <x v="15"/>
    <x v="2"/>
    <x v="2"/>
    <x v="1094"/>
    <x v="1"/>
    <x v="9"/>
    <x v="4297"/>
    <x v="3816"/>
    <x v="3455"/>
    <x v="4308"/>
    <x v="3914"/>
    <x v="3415"/>
    <x v="1"/>
    <x v="9"/>
    <x v="3747"/>
    <x v="4289"/>
    <x v="1885"/>
    <x v="3897"/>
  </r>
  <r>
    <x v="2"/>
    <x v="233"/>
    <x v="1116"/>
    <x v="6"/>
    <x v="1"/>
    <x v="15"/>
    <x v="2"/>
    <x v="2"/>
    <x v="118"/>
    <x v="1"/>
    <x v="12"/>
    <x v="4298"/>
    <x v="3817"/>
    <x v="998"/>
    <x v="4309"/>
    <x v="3915"/>
    <x v="532"/>
    <x v="1"/>
    <x v="0"/>
    <x v="3748"/>
    <x v="4290"/>
    <x v="519"/>
    <x v="3898"/>
  </r>
  <r>
    <x v="2"/>
    <x v="233"/>
    <x v="1116"/>
    <x v="6"/>
    <x v="1"/>
    <x v="15"/>
    <x v="2"/>
    <x v="2"/>
    <x v="1104"/>
    <x v="0"/>
    <x v="5"/>
    <x v="4299"/>
    <x v="3818"/>
    <x v="1437"/>
    <x v="4310"/>
    <x v="3916"/>
    <x v="998"/>
    <x v="5"/>
    <x v="0"/>
    <x v="3749"/>
    <x v="4291"/>
    <x v="545"/>
    <x v="3899"/>
  </r>
  <r>
    <x v="2"/>
    <x v="233"/>
    <x v="1116"/>
    <x v="6"/>
    <x v="1"/>
    <x v="15"/>
    <x v="2"/>
    <x v="2"/>
    <x v="1521"/>
    <x v="2"/>
    <x v="7"/>
    <x v="4300"/>
    <x v="3819"/>
    <x v="3456"/>
    <x v="4311"/>
    <x v="3917"/>
    <x v="1317"/>
    <x v="0"/>
    <x v="0"/>
    <x v="3750"/>
    <x v="4292"/>
    <x v="48"/>
    <x v="3900"/>
  </r>
  <r>
    <x v="1"/>
    <x v="599"/>
    <x v="745"/>
    <x v="0"/>
    <x v="3"/>
    <x v="594"/>
    <x v="0"/>
    <x v="1"/>
    <x v="953"/>
    <x v="1"/>
    <x v="4"/>
    <x v="4301"/>
    <x v="3820"/>
    <x v="1915"/>
    <x v="4312"/>
    <x v="3918"/>
    <x v="3416"/>
    <x v="4"/>
    <x v="0"/>
    <x v="3751"/>
    <x v="4293"/>
    <x v="420"/>
    <x v="3901"/>
  </r>
  <r>
    <x v="3"/>
    <x v="1016"/>
    <x v="809"/>
    <x v="3"/>
    <x v="0"/>
    <x v="469"/>
    <x v="0"/>
    <x v="1"/>
    <x v="530"/>
    <x v="1"/>
    <x v="8"/>
    <x v="1213"/>
    <x v="1171"/>
    <x v="1131"/>
    <x v="1209"/>
    <x v="1177"/>
    <x v="1063"/>
    <x v="0"/>
    <x v="2"/>
    <x v="1162"/>
    <x v="1206"/>
    <x v="199"/>
    <x v="1170"/>
  </r>
  <r>
    <x v="2"/>
    <x v="1017"/>
    <x v="1117"/>
    <x v="3"/>
    <x v="0"/>
    <x v="277"/>
    <x v="0"/>
    <x v="2"/>
    <x v="214"/>
    <x v="0"/>
    <x v="3"/>
    <x v="4302"/>
    <x v="3821"/>
    <x v="3457"/>
    <x v="4313"/>
    <x v="3919"/>
    <x v="3417"/>
    <x v="2"/>
    <x v="4"/>
    <x v="3752"/>
    <x v="4294"/>
    <x v="497"/>
    <x v="3902"/>
  </r>
  <r>
    <x v="2"/>
    <x v="1017"/>
    <x v="1117"/>
    <x v="3"/>
    <x v="0"/>
    <x v="277"/>
    <x v="0"/>
    <x v="2"/>
    <x v="602"/>
    <x v="1"/>
    <x v="4"/>
    <x v="4303"/>
    <x v="3822"/>
    <x v="3458"/>
    <x v="4314"/>
    <x v="3920"/>
    <x v="3418"/>
    <x v="2"/>
    <x v="2"/>
    <x v="3753"/>
    <x v="4295"/>
    <x v="453"/>
    <x v="3903"/>
  </r>
  <r>
    <x v="2"/>
    <x v="1017"/>
    <x v="1117"/>
    <x v="3"/>
    <x v="0"/>
    <x v="277"/>
    <x v="0"/>
    <x v="2"/>
    <x v="1666"/>
    <x v="0"/>
    <x v="3"/>
    <x v="4304"/>
    <x v="3823"/>
    <x v="3459"/>
    <x v="4315"/>
    <x v="3921"/>
    <x v="3419"/>
    <x v="0"/>
    <x v="4"/>
    <x v="3754"/>
    <x v="4296"/>
    <x v="1886"/>
    <x v="3904"/>
  </r>
  <r>
    <x v="3"/>
    <x v="343"/>
    <x v="251"/>
    <x v="0"/>
    <x v="1"/>
    <x v="344"/>
    <x v="2"/>
    <x v="2"/>
    <x v="525"/>
    <x v="1"/>
    <x v="8"/>
    <x v="2577"/>
    <x v="2651"/>
    <x v="3460"/>
    <x v="4316"/>
    <x v="2701"/>
    <x v="965"/>
    <x v="1"/>
    <x v="0"/>
    <x v="2614"/>
    <x v="4297"/>
    <x v="813"/>
    <x v="2691"/>
  </r>
  <r>
    <x v="3"/>
    <x v="920"/>
    <x v="364"/>
    <x v="0"/>
    <x v="1"/>
    <x v="214"/>
    <x v="0"/>
    <x v="1"/>
    <x v="1248"/>
    <x v="0"/>
    <x v="0"/>
    <x v="4305"/>
    <x v="3824"/>
    <x v="3461"/>
    <x v="4317"/>
    <x v="3922"/>
    <x v="3420"/>
    <x v="1"/>
    <x v="11"/>
    <x v="3755"/>
    <x v="4298"/>
    <x v="1887"/>
    <x v="3905"/>
  </r>
  <r>
    <x v="3"/>
    <x v="920"/>
    <x v="364"/>
    <x v="0"/>
    <x v="1"/>
    <x v="214"/>
    <x v="0"/>
    <x v="1"/>
    <x v="470"/>
    <x v="1"/>
    <x v="4"/>
    <x v="4306"/>
    <x v="3825"/>
    <x v="3462"/>
    <x v="4318"/>
    <x v="3923"/>
    <x v="958"/>
    <x v="7"/>
    <x v="0"/>
    <x v="3756"/>
    <x v="4299"/>
    <x v="708"/>
    <x v="3906"/>
  </r>
  <r>
    <x v="1"/>
    <x v="217"/>
    <x v="735"/>
    <x v="4"/>
    <x v="3"/>
    <x v="82"/>
    <x v="2"/>
    <x v="3"/>
    <x v="490"/>
    <x v="1"/>
    <x v="10"/>
    <x v="572"/>
    <x v="562"/>
    <x v="12"/>
    <x v="572"/>
    <x v="562"/>
    <x v="544"/>
    <x v="4"/>
    <x v="2"/>
    <x v="561"/>
    <x v="570"/>
    <x v="450"/>
    <x v="563"/>
  </r>
  <r>
    <x v="0"/>
    <x v="162"/>
    <x v="720"/>
    <x v="8"/>
    <x v="1"/>
    <x v="758"/>
    <x v="0"/>
    <x v="0"/>
    <x v="916"/>
    <x v="2"/>
    <x v="11"/>
    <x v="4307"/>
    <x v="2111"/>
    <x v="3463"/>
    <x v="4319"/>
    <x v="2132"/>
    <x v="3421"/>
    <x v="4"/>
    <x v="2"/>
    <x v="2083"/>
    <x v="4300"/>
    <x v="1888"/>
    <x v="2124"/>
  </r>
  <r>
    <x v="0"/>
    <x v="162"/>
    <x v="720"/>
    <x v="8"/>
    <x v="1"/>
    <x v="758"/>
    <x v="0"/>
    <x v="0"/>
    <x v="982"/>
    <x v="1"/>
    <x v="10"/>
    <x v="4308"/>
    <x v="2896"/>
    <x v="1229"/>
    <x v="4320"/>
    <x v="3924"/>
    <x v="3422"/>
    <x v="1"/>
    <x v="2"/>
    <x v="2851"/>
    <x v="4301"/>
    <x v="1057"/>
    <x v="3907"/>
  </r>
  <r>
    <x v="0"/>
    <x v="112"/>
    <x v="103"/>
    <x v="1"/>
    <x v="0"/>
    <x v="554"/>
    <x v="1"/>
    <x v="3"/>
    <x v="779"/>
    <x v="1"/>
    <x v="10"/>
    <x v="153"/>
    <x v="152"/>
    <x v="148"/>
    <x v="153"/>
    <x v="152"/>
    <x v="151"/>
    <x v="4"/>
    <x v="0"/>
    <x v="151"/>
    <x v="153"/>
    <x v="146"/>
    <x v="152"/>
  </r>
  <r>
    <x v="1"/>
    <x v="974"/>
    <x v="687"/>
    <x v="1"/>
    <x v="1"/>
    <x v="467"/>
    <x v="2"/>
    <x v="2"/>
    <x v="497"/>
    <x v="1"/>
    <x v="8"/>
    <x v="4309"/>
    <x v="3826"/>
    <x v="3464"/>
    <x v="4321"/>
    <x v="3925"/>
    <x v="3423"/>
    <x v="0"/>
    <x v="3"/>
    <x v="3757"/>
    <x v="4302"/>
    <x v="1684"/>
    <x v="3908"/>
  </r>
  <r>
    <x v="1"/>
    <x v="616"/>
    <x v="741"/>
    <x v="10"/>
    <x v="1"/>
    <x v="471"/>
    <x v="1"/>
    <x v="3"/>
    <x v="1720"/>
    <x v="2"/>
    <x v="7"/>
    <x v="4310"/>
    <x v="3827"/>
    <x v="3465"/>
    <x v="4322"/>
    <x v="3926"/>
    <x v="3424"/>
    <x v="3"/>
    <x v="10"/>
    <x v="3758"/>
    <x v="4303"/>
    <x v="317"/>
    <x v="3909"/>
  </r>
  <r>
    <x v="1"/>
    <x v="616"/>
    <x v="741"/>
    <x v="10"/>
    <x v="1"/>
    <x v="471"/>
    <x v="1"/>
    <x v="3"/>
    <x v="553"/>
    <x v="2"/>
    <x v="11"/>
    <x v="4311"/>
    <x v="3828"/>
    <x v="3466"/>
    <x v="4323"/>
    <x v="3927"/>
    <x v="3425"/>
    <x v="7"/>
    <x v="2"/>
    <x v="3759"/>
    <x v="4304"/>
    <x v="1889"/>
    <x v="3910"/>
  </r>
  <r>
    <x v="1"/>
    <x v="616"/>
    <x v="741"/>
    <x v="10"/>
    <x v="1"/>
    <x v="471"/>
    <x v="1"/>
    <x v="3"/>
    <x v="798"/>
    <x v="1"/>
    <x v="8"/>
    <x v="4312"/>
    <x v="3829"/>
    <x v="3467"/>
    <x v="4324"/>
    <x v="3928"/>
    <x v="3426"/>
    <x v="1"/>
    <x v="6"/>
    <x v="3760"/>
    <x v="4305"/>
    <x v="1890"/>
    <x v="3911"/>
  </r>
  <r>
    <x v="3"/>
    <x v="1018"/>
    <x v="636"/>
    <x v="6"/>
    <x v="2"/>
    <x v="447"/>
    <x v="1"/>
    <x v="1"/>
    <x v="1383"/>
    <x v="1"/>
    <x v="10"/>
    <x v="2291"/>
    <x v="899"/>
    <x v="2000"/>
    <x v="2289"/>
    <x v="899"/>
    <x v="1898"/>
    <x v="0"/>
    <x v="2"/>
    <x v="892"/>
    <x v="2282"/>
    <x v="633"/>
    <x v="896"/>
  </r>
  <r>
    <x v="3"/>
    <x v="1018"/>
    <x v="636"/>
    <x v="6"/>
    <x v="2"/>
    <x v="447"/>
    <x v="1"/>
    <x v="1"/>
    <x v="598"/>
    <x v="1"/>
    <x v="12"/>
    <x v="4313"/>
    <x v="3830"/>
    <x v="672"/>
    <x v="4325"/>
    <x v="3929"/>
    <x v="3427"/>
    <x v="7"/>
    <x v="2"/>
    <x v="3761"/>
    <x v="4306"/>
    <x v="405"/>
    <x v="3912"/>
  </r>
  <r>
    <x v="3"/>
    <x v="247"/>
    <x v="362"/>
    <x v="4"/>
    <x v="1"/>
    <x v="758"/>
    <x v="0"/>
    <x v="1"/>
    <x v="242"/>
    <x v="1"/>
    <x v="13"/>
    <x v="4314"/>
    <x v="3831"/>
    <x v="3468"/>
    <x v="4326"/>
    <x v="3930"/>
    <x v="3428"/>
    <x v="1"/>
    <x v="2"/>
    <x v="3762"/>
    <x v="4307"/>
    <x v="1160"/>
    <x v="3913"/>
  </r>
  <r>
    <x v="1"/>
    <x v="293"/>
    <x v="673"/>
    <x v="5"/>
    <x v="1"/>
    <x v="120"/>
    <x v="1"/>
    <x v="3"/>
    <x v="456"/>
    <x v="1"/>
    <x v="4"/>
    <x v="502"/>
    <x v="493"/>
    <x v="488"/>
    <x v="503"/>
    <x v="427"/>
    <x v="17"/>
    <x v="1"/>
    <x v="0"/>
    <x v="492"/>
    <x v="503"/>
    <x v="148"/>
    <x v="428"/>
  </r>
  <r>
    <x v="2"/>
    <x v="776"/>
    <x v="28"/>
    <x v="4"/>
    <x v="1"/>
    <x v="318"/>
    <x v="0"/>
    <x v="2"/>
    <x v="1297"/>
    <x v="1"/>
    <x v="9"/>
    <x v="4315"/>
    <x v="3832"/>
    <x v="3469"/>
    <x v="4327"/>
    <x v="3931"/>
    <x v="3429"/>
    <x v="4"/>
    <x v="3"/>
    <x v="3763"/>
    <x v="4308"/>
    <x v="1891"/>
    <x v="3914"/>
  </r>
  <r>
    <x v="2"/>
    <x v="776"/>
    <x v="28"/>
    <x v="4"/>
    <x v="1"/>
    <x v="318"/>
    <x v="0"/>
    <x v="2"/>
    <x v="838"/>
    <x v="0"/>
    <x v="3"/>
    <x v="4316"/>
    <x v="3833"/>
    <x v="3470"/>
    <x v="4328"/>
    <x v="3932"/>
    <x v="3430"/>
    <x v="2"/>
    <x v="5"/>
    <x v="2490"/>
    <x v="4309"/>
    <x v="1892"/>
    <x v="2562"/>
  </r>
  <r>
    <x v="2"/>
    <x v="776"/>
    <x v="28"/>
    <x v="4"/>
    <x v="1"/>
    <x v="318"/>
    <x v="0"/>
    <x v="2"/>
    <x v="850"/>
    <x v="2"/>
    <x v="7"/>
    <x v="4317"/>
    <x v="3834"/>
    <x v="3471"/>
    <x v="4329"/>
    <x v="3933"/>
    <x v="3431"/>
    <x v="4"/>
    <x v="2"/>
    <x v="1927"/>
    <x v="4310"/>
    <x v="1893"/>
    <x v="3915"/>
  </r>
  <r>
    <x v="2"/>
    <x v="776"/>
    <x v="28"/>
    <x v="4"/>
    <x v="1"/>
    <x v="318"/>
    <x v="0"/>
    <x v="2"/>
    <x v="1104"/>
    <x v="0"/>
    <x v="5"/>
    <x v="2619"/>
    <x v="3835"/>
    <x v="3472"/>
    <x v="4330"/>
    <x v="3934"/>
    <x v="3432"/>
    <x v="1"/>
    <x v="7"/>
    <x v="2209"/>
    <x v="4311"/>
    <x v="842"/>
    <x v="2257"/>
  </r>
  <r>
    <x v="2"/>
    <x v="776"/>
    <x v="28"/>
    <x v="4"/>
    <x v="1"/>
    <x v="318"/>
    <x v="0"/>
    <x v="2"/>
    <x v="1023"/>
    <x v="1"/>
    <x v="8"/>
    <x v="4318"/>
    <x v="3836"/>
    <x v="3473"/>
    <x v="4331"/>
    <x v="3935"/>
    <x v="3433"/>
    <x v="0"/>
    <x v="3"/>
    <x v="3764"/>
    <x v="4312"/>
    <x v="781"/>
    <x v="3916"/>
  </r>
  <r>
    <x v="2"/>
    <x v="776"/>
    <x v="28"/>
    <x v="4"/>
    <x v="1"/>
    <x v="318"/>
    <x v="0"/>
    <x v="2"/>
    <x v="210"/>
    <x v="1"/>
    <x v="4"/>
    <x v="4319"/>
    <x v="2111"/>
    <x v="3474"/>
    <x v="4332"/>
    <x v="3936"/>
    <x v="3434"/>
    <x v="0"/>
    <x v="2"/>
    <x v="2083"/>
    <x v="4313"/>
    <x v="449"/>
    <x v="3917"/>
  </r>
  <r>
    <x v="1"/>
    <x v="976"/>
    <x v="576"/>
    <x v="6"/>
    <x v="1"/>
    <x v="43"/>
    <x v="2"/>
    <x v="1"/>
    <x v="416"/>
    <x v="1"/>
    <x v="8"/>
    <x v="4320"/>
    <x v="3837"/>
    <x v="3475"/>
    <x v="4333"/>
    <x v="3937"/>
    <x v="3435"/>
    <x v="1"/>
    <x v="2"/>
    <x v="3765"/>
    <x v="4314"/>
    <x v="114"/>
    <x v="3918"/>
  </r>
  <r>
    <x v="2"/>
    <x v="461"/>
    <x v="700"/>
    <x v="10"/>
    <x v="3"/>
    <x v="616"/>
    <x v="0"/>
    <x v="2"/>
    <x v="324"/>
    <x v="1"/>
    <x v="6"/>
    <x v="3463"/>
    <x v="3128"/>
    <x v="2878"/>
    <x v="3462"/>
    <x v="3199"/>
    <x v="2814"/>
    <x v="0"/>
    <x v="2"/>
    <x v="3079"/>
    <x v="3450"/>
    <x v="586"/>
    <x v="3188"/>
  </r>
  <r>
    <x v="2"/>
    <x v="461"/>
    <x v="700"/>
    <x v="10"/>
    <x v="3"/>
    <x v="616"/>
    <x v="0"/>
    <x v="2"/>
    <x v="727"/>
    <x v="1"/>
    <x v="10"/>
    <x v="3439"/>
    <x v="1598"/>
    <x v="2861"/>
    <x v="3438"/>
    <x v="1612"/>
    <x v="2795"/>
    <x v="7"/>
    <x v="2"/>
    <x v="1182"/>
    <x v="3426"/>
    <x v="1616"/>
    <x v="1606"/>
  </r>
  <r>
    <x v="2"/>
    <x v="461"/>
    <x v="700"/>
    <x v="10"/>
    <x v="3"/>
    <x v="616"/>
    <x v="0"/>
    <x v="2"/>
    <x v="12"/>
    <x v="1"/>
    <x v="10"/>
    <x v="12"/>
    <x v="12"/>
    <x v="12"/>
    <x v="12"/>
    <x v="12"/>
    <x v="12"/>
    <x v="1"/>
    <x v="2"/>
    <x v="12"/>
    <x v="12"/>
    <x v="12"/>
    <x v="12"/>
  </r>
  <r>
    <x v="1"/>
    <x v="514"/>
    <x v="803"/>
    <x v="10"/>
    <x v="0"/>
    <x v="421"/>
    <x v="0"/>
    <x v="3"/>
    <x v="144"/>
    <x v="1"/>
    <x v="10"/>
    <x v="4321"/>
    <x v="2751"/>
    <x v="181"/>
    <x v="4334"/>
    <x v="2804"/>
    <x v="3436"/>
    <x v="5"/>
    <x v="2"/>
    <x v="2710"/>
    <x v="4315"/>
    <x v="966"/>
    <x v="2794"/>
  </r>
  <r>
    <x v="1"/>
    <x v="514"/>
    <x v="803"/>
    <x v="10"/>
    <x v="0"/>
    <x v="421"/>
    <x v="0"/>
    <x v="3"/>
    <x v="60"/>
    <x v="2"/>
    <x v="11"/>
    <x v="4322"/>
    <x v="3729"/>
    <x v="3476"/>
    <x v="4335"/>
    <x v="3825"/>
    <x v="3437"/>
    <x v="1"/>
    <x v="2"/>
    <x v="3665"/>
    <x v="4316"/>
    <x v="538"/>
    <x v="3808"/>
  </r>
  <r>
    <x v="2"/>
    <x v="637"/>
    <x v="966"/>
    <x v="4"/>
    <x v="1"/>
    <x v="298"/>
    <x v="0"/>
    <x v="0"/>
    <x v="1340"/>
    <x v="0"/>
    <x v="1"/>
    <x v="4323"/>
    <x v="3838"/>
    <x v="3477"/>
    <x v="4336"/>
    <x v="3938"/>
    <x v="3438"/>
    <x v="4"/>
    <x v="2"/>
    <x v="3766"/>
    <x v="4317"/>
    <x v="1600"/>
    <x v="3919"/>
  </r>
  <r>
    <x v="1"/>
    <x v="444"/>
    <x v="1068"/>
    <x v="8"/>
    <x v="1"/>
    <x v="468"/>
    <x v="1"/>
    <x v="0"/>
    <x v="1350"/>
    <x v="2"/>
    <x v="11"/>
    <x v="4324"/>
    <x v="3839"/>
    <x v="1966"/>
    <x v="4337"/>
    <x v="3939"/>
    <x v="3439"/>
    <x v="4"/>
    <x v="0"/>
    <x v="3767"/>
    <x v="4318"/>
    <x v="377"/>
    <x v="3920"/>
  </r>
  <r>
    <x v="3"/>
    <x v="1016"/>
    <x v="732"/>
    <x v="3"/>
    <x v="2"/>
    <x v="43"/>
    <x v="2"/>
    <x v="0"/>
    <x v="512"/>
    <x v="1"/>
    <x v="6"/>
    <x v="2287"/>
    <x v="2142"/>
    <x v="556"/>
    <x v="134"/>
    <x v="2164"/>
    <x v="1894"/>
    <x v="6"/>
    <x v="2"/>
    <x v="2115"/>
    <x v="2279"/>
    <x v="1212"/>
    <x v="2156"/>
  </r>
  <r>
    <x v="3"/>
    <x v="1016"/>
    <x v="732"/>
    <x v="3"/>
    <x v="2"/>
    <x v="43"/>
    <x v="2"/>
    <x v="0"/>
    <x v="207"/>
    <x v="1"/>
    <x v="6"/>
    <x v="3536"/>
    <x v="3840"/>
    <x v="216"/>
    <x v="4338"/>
    <x v="3940"/>
    <x v="3440"/>
    <x v="2"/>
    <x v="2"/>
    <x v="3768"/>
    <x v="4319"/>
    <x v="1829"/>
    <x v="3921"/>
  </r>
  <r>
    <x v="2"/>
    <x v="638"/>
    <x v="657"/>
    <x v="2"/>
    <x v="1"/>
    <x v="553"/>
    <x v="1"/>
    <x v="3"/>
    <x v="466"/>
    <x v="1"/>
    <x v="12"/>
    <x v="516"/>
    <x v="506"/>
    <x v="502"/>
    <x v="517"/>
    <x v="506"/>
    <x v="492"/>
    <x v="5"/>
    <x v="2"/>
    <x v="505"/>
    <x v="517"/>
    <x v="415"/>
    <x v="508"/>
  </r>
  <r>
    <x v="2"/>
    <x v="638"/>
    <x v="657"/>
    <x v="2"/>
    <x v="1"/>
    <x v="553"/>
    <x v="1"/>
    <x v="3"/>
    <x v="41"/>
    <x v="1"/>
    <x v="4"/>
    <x v="4325"/>
    <x v="3841"/>
    <x v="3478"/>
    <x v="4339"/>
    <x v="3941"/>
    <x v="3441"/>
    <x v="5"/>
    <x v="2"/>
    <x v="3769"/>
    <x v="4320"/>
    <x v="1151"/>
    <x v="3922"/>
  </r>
  <r>
    <x v="2"/>
    <x v="638"/>
    <x v="657"/>
    <x v="2"/>
    <x v="1"/>
    <x v="553"/>
    <x v="1"/>
    <x v="3"/>
    <x v="1407"/>
    <x v="1"/>
    <x v="10"/>
    <x v="4326"/>
    <x v="3842"/>
    <x v="1378"/>
    <x v="4340"/>
    <x v="3942"/>
    <x v="3442"/>
    <x v="4"/>
    <x v="2"/>
    <x v="3770"/>
    <x v="4321"/>
    <x v="294"/>
    <x v="3923"/>
  </r>
  <r>
    <x v="1"/>
    <x v="50"/>
    <x v="681"/>
    <x v="0"/>
    <x v="3"/>
    <x v="456"/>
    <x v="0"/>
    <x v="2"/>
    <x v="1721"/>
    <x v="0"/>
    <x v="5"/>
    <x v="4327"/>
    <x v="3843"/>
    <x v="3479"/>
    <x v="4341"/>
    <x v="3943"/>
    <x v="3443"/>
    <x v="6"/>
    <x v="7"/>
    <x v="3771"/>
    <x v="4322"/>
    <x v="1894"/>
    <x v="3924"/>
  </r>
  <r>
    <x v="0"/>
    <x v="1011"/>
    <x v="1118"/>
    <x v="9"/>
    <x v="0"/>
    <x v="492"/>
    <x v="0"/>
    <x v="2"/>
    <x v="1307"/>
    <x v="1"/>
    <x v="10"/>
    <x v="12"/>
    <x v="12"/>
    <x v="12"/>
    <x v="12"/>
    <x v="12"/>
    <x v="12"/>
    <x v="1"/>
    <x v="2"/>
    <x v="12"/>
    <x v="12"/>
    <x v="12"/>
    <x v="12"/>
  </r>
  <r>
    <x v="0"/>
    <x v="1019"/>
    <x v="407"/>
    <x v="0"/>
    <x v="1"/>
    <x v="333"/>
    <x v="0"/>
    <x v="1"/>
    <x v="307"/>
    <x v="1"/>
    <x v="8"/>
    <x v="4328"/>
    <x v="2238"/>
    <x v="323"/>
    <x v="4342"/>
    <x v="2265"/>
    <x v="3444"/>
    <x v="1"/>
    <x v="2"/>
    <x v="2209"/>
    <x v="4323"/>
    <x v="172"/>
    <x v="2257"/>
  </r>
  <r>
    <x v="3"/>
    <x v="800"/>
    <x v="1119"/>
    <x v="7"/>
    <x v="1"/>
    <x v="732"/>
    <x v="0"/>
    <x v="3"/>
    <x v="1722"/>
    <x v="1"/>
    <x v="2"/>
    <x v="107"/>
    <x v="106"/>
    <x v="104"/>
    <x v="107"/>
    <x v="106"/>
    <x v="106"/>
    <x v="7"/>
    <x v="2"/>
    <x v="106"/>
    <x v="107"/>
    <x v="103"/>
    <x v="106"/>
  </r>
  <r>
    <x v="3"/>
    <x v="343"/>
    <x v="251"/>
    <x v="0"/>
    <x v="1"/>
    <x v="363"/>
    <x v="0"/>
    <x v="3"/>
    <x v="1032"/>
    <x v="1"/>
    <x v="4"/>
    <x v="4329"/>
    <x v="3844"/>
    <x v="533"/>
    <x v="548"/>
    <x v="3944"/>
    <x v="521"/>
    <x v="7"/>
    <x v="0"/>
    <x v="3772"/>
    <x v="232"/>
    <x v="212"/>
    <x v="3925"/>
  </r>
  <r>
    <x v="1"/>
    <x v="120"/>
    <x v="1120"/>
    <x v="8"/>
    <x v="1"/>
    <x v="421"/>
    <x v="0"/>
    <x v="3"/>
    <x v="271"/>
    <x v="1"/>
    <x v="13"/>
    <x v="4330"/>
    <x v="810"/>
    <x v="3480"/>
    <x v="4343"/>
    <x v="809"/>
    <x v="965"/>
    <x v="1"/>
    <x v="0"/>
    <x v="805"/>
    <x v="4324"/>
    <x v="565"/>
    <x v="806"/>
  </r>
  <r>
    <x v="1"/>
    <x v="120"/>
    <x v="1120"/>
    <x v="8"/>
    <x v="1"/>
    <x v="421"/>
    <x v="0"/>
    <x v="3"/>
    <x v="1548"/>
    <x v="2"/>
    <x v="15"/>
    <x v="4331"/>
    <x v="3845"/>
    <x v="3481"/>
    <x v="4344"/>
    <x v="3945"/>
    <x v="188"/>
    <x v="3"/>
    <x v="0"/>
    <x v="3773"/>
    <x v="4325"/>
    <x v="647"/>
    <x v="3926"/>
  </r>
  <r>
    <x v="1"/>
    <x v="120"/>
    <x v="1120"/>
    <x v="8"/>
    <x v="1"/>
    <x v="421"/>
    <x v="0"/>
    <x v="3"/>
    <x v="1045"/>
    <x v="1"/>
    <x v="8"/>
    <x v="4332"/>
    <x v="3846"/>
    <x v="672"/>
    <x v="4345"/>
    <x v="3946"/>
    <x v="3445"/>
    <x v="6"/>
    <x v="2"/>
    <x v="3774"/>
    <x v="4326"/>
    <x v="1678"/>
    <x v="3927"/>
  </r>
  <r>
    <x v="2"/>
    <x v="527"/>
    <x v="521"/>
    <x v="3"/>
    <x v="1"/>
    <x v="10"/>
    <x v="1"/>
    <x v="0"/>
    <x v="243"/>
    <x v="1"/>
    <x v="4"/>
    <x v="4333"/>
    <x v="3847"/>
    <x v="1589"/>
    <x v="4346"/>
    <x v="3947"/>
    <x v="3446"/>
    <x v="2"/>
    <x v="0"/>
    <x v="3775"/>
    <x v="4327"/>
    <x v="1895"/>
    <x v="3928"/>
  </r>
  <r>
    <x v="2"/>
    <x v="527"/>
    <x v="521"/>
    <x v="3"/>
    <x v="1"/>
    <x v="10"/>
    <x v="1"/>
    <x v="0"/>
    <x v="1135"/>
    <x v="2"/>
    <x v="11"/>
    <x v="3075"/>
    <x v="2659"/>
    <x v="2599"/>
    <x v="3075"/>
    <x v="2709"/>
    <x v="1956"/>
    <x v="0"/>
    <x v="0"/>
    <x v="2622"/>
    <x v="3067"/>
    <x v="44"/>
    <x v="2699"/>
  </r>
  <r>
    <x v="2"/>
    <x v="527"/>
    <x v="521"/>
    <x v="3"/>
    <x v="1"/>
    <x v="10"/>
    <x v="1"/>
    <x v="0"/>
    <x v="1723"/>
    <x v="1"/>
    <x v="10"/>
    <x v="552"/>
    <x v="542"/>
    <x v="538"/>
    <x v="553"/>
    <x v="542"/>
    <x v="525"/>
    <x v="1"/>
    <x v="0"/>
    <x v="541"/>
    <x v="551"/>
    <x v="126"/>
    <x v="543"/>
  </r>
  <r>
    <x v="2"/>
    <x v="527"/>
    <x v="521"/>
    <x v="3"/>
    <x v="1"/>
    <x v="10"/>
    <x v="1"/>
    <x v="0"/>
    <x v="727"/>
    <x v="1"/>
    <x v="10"/>
    <x v="2060"/>
    <x v="91"/>
    <x v="603"/>
    <x v="2061"/>
    <x v="90"/>
    <x v="461"/>
    <x v="0"/>
    <x v="0"/>
    <x v="91"/>
    <x v="2056"/>
    <x v="129"/>
    <x v="90"/>
  </r>
  <r>
    <x v="2"/>
    <x v="80"/>
    <x v="931"/>
    <x v="8"/>
    <x v="3"/>
    <x v="661"/>
    <x v="0"/>
    <x v="3"/>
    <x v="977"/>
    <x v="0"/>
    <x v="3"/>
    <x v="4334"/>
    <x v="3848"/>
    <x v="3482"/>
    <x v="4347"/>
    <x v="3948"/>
    <x v="3447"/>
    <x v="6"/>
    <x v="10"/>
    <x v="3776"/>
    <x v="4328"/>
    <x v="1896"/>
    <x v="3929"/>
  </r>
  <r>
    <x v="2"/>
    <x v="80"/>
    <x v="931"/>
    <x v="8"/>
    <x v="3"/>
    <x v="661"/>
    <x v="0"/>
    <x v="3"/>
    <x v="706"/>
    <x v="1"/>
    <x v="12"/>
    <x v="4335"/>
    <x v="3849"/>
    <x v="3483"/>
    <x v="4348"/>
    <x v="3949"/>
    <x v="3448"/>
    <x v="3"/>
    <x v="0"/>
    <x v="3777"/>
    <x v="4329"/>
    <x v="386"/>
    <x v="3930"/>
  </r>
  <r>
    <x v="2"/>
    <x v="80"/>
    <x v="931"/>
    <x v="8"/>
    <x v="3"/>
    <x v="661"/>
    <x v="0"/>
    <x v="3"/>
    <x v="814"/>
    <x v="2"/>
    <x v="15"/>
    <x v="4336"/>
    <x v="3850"/>
    <x v="963"/>
    <x v="4349"/>
    <x v="3950"/>
    <x v="293"/>
    <x v="4"/>
    <x v="0"/>
    <x v="3778"/>
    <x v="4330"/>
    <x v="97"/>
    <x v="3931"/>
  </r>
  <r>
    <x v="2"/>
    <x v="80"/>
    <x v="931"/>
    <x v="8"/>
    <x v="3"/>
    <x v="661"/>
    <x v="0"/>
    <x v="3"/>
    <x v="227"/>
    <x v="1"/>
    <x v="9"/>
    <x v="4337"/>
    <x v="3851"/>
    <x v="3484"/>
    <x v="4350"/>
    <x v="3951"/>
    <x v="1438"/>
    <x v="0"/>
    <x v="0"/>
    <x v="3779"/>
    <x v="4331"/>
    <x v="594"/>
    <x v="3932"/>
  </r>
  <r>
    <x v="2"/>
    <x v="80"/>
    <x v="931"/>
    <x v="8"/>
    <x v="3"/>
    <x v="661"/>
    <x v="0"/>
    <x v="3"/>
    <x v="1259"/>
    <x v="2"/>
    <x v="7"/>
    <x v="4338"/>
    <x v="2208"/>
    <x v="3485"/>
    <x v="4351"/>
    <x v="2232"/>
    <x v="1257"/>
    <x v="7"/>
    <x v="0"/>
    <x v="2181"/>
    <x v="4332"/>
    <x v="875"/>
    <x v="2224"/>
  </r>
  <r>
    <x v="2"/>
    <x v="80"/>
    <x v="931"/>
    <x v="8"/>
    <x v="3"/>
    <x v="661"/>
    <x v="0"/>
    <x v="3"/>
    <x v="1485"/>
    <x v="2"/>
    <x v="7"/>
    <x v="4339"/>
    <x v="1179"/>
    <x v="2367"/>
    <x v="4352"/>
    <x v="1184"/>
    <x v="3449"/>
    <x v="1"/>
    <x v="0"/>
    <x v="1170"/>
    <x v="4333"/>
    <x v="584"/>
    <x v="1177"/>
  </r>
  <r>
    <x v="2"/>
    <x v="80"/>
    <x v="931"/>
    <x v="8"/>
    <x v="3"/>
    <x v="661"/>
    <x v="0"/>
    <x v="3"/>
    <x v="1463"/>
    <x v="1"/>
    <x v="10"/>
    <x v="4340"/>
    <x v="3852"/>
    <x v="959"/>
    <x v="4353"/>
    <x v="3952"/>
    <x v="2078"/>
    <x v="6"/>
    <x v="0"/>
    <x v="3780"/>
    <x v="4334"/>
    <x v="1300"/>
    <x v="3933"/>
  </r>
  <r>
    <x v="3"/>
    <x v="614"/>
    <x v="263"/>
    <x v="4"/>
    <x v="1"/>
    <x v="130"/>
    <x v="1"/>
    <x v="1"/>
    <x v="1308"/>
    <x v="0"/>
    <x v="5"/>
    <x v="4341"/>
    <x v="3853"/>
    <x v="1871"/>
    <x v="4354"/>
    <x v="3953"/>
    <x v="3450"/>
    <x v="8"/>
    <x v="0"/>
    <x v="3781"/>
    <x v="4335"/>
    <x v="1897"/>
    <x v="3934"/>
  </r>
  <r>
    <x v="1"/>
    <x v="1020"/>
    <x v="1121"/>
    <x v="1"/>
    <x v="1"/>
    <x v="212"/>
    <x v="0"/>
    <x v="0"/>
    <x v="817"/>
    <x v="2"/>
    <x v="7"/>
    <x v="4342"/>
    <x v="3854"/>
    <x v="966"/>
    <x v="4355"/>
    <x v="3954"/>
    <x v="3451"/>
    <x v="1"/>
    <x v="2"/>
    <x v="3782"/>
    <x v="4336"/>
    <x v="654"/>
    <x v="3935"/>
  </r>
  <r>
    <x v="3"/>
    <x v="200"/>
    <x v="524"/>
    <x v="0"/>
    <x v="1"/>
    <x v="435"/>
    <x v="2"/>
    <x v="3"/>
    <x v="1612"/>
    <x v="1"/>
    <x v="9"/>
    <x v="4343"/>
    <x v="3855"/>
    <x v="2895"/>
    <x v="4356"/>
    <x v="3955"/>
    <x v="155"/>
    <x v="3"/>
    <x v="0"/>
    <x v="3783"/>
    <x v="4337"/>
    <x v="150"/>
    <x v="3936"/>
  </r>
  <r>
    <x v="3"/>
    <x v="200"/>
    <x v="524"/>
    <x v="0"/>
    <x v="1"/>
    <x v="435"/>
    <x v="2"/>
    <x v="3"/>
    <x v="705"/>
    <x v="1"/>
    <x v="8"/>
    <x v="4344"/>
    <x v="3856"/>
    <x v="3486"/>
    <x v="4357"/>
    <x v="3956"/>
    <x v="3452"/>
    <x v="4"/>
    <x v="2"/>
    <x v="3784"/>
    <x v="4338"/>
    <x v="377"/>
    <x v="3937"/>
  </r>
  <r>
    <x v="0"/>
    <x v="248"/>
    <x v="464"/>
    <x v="2"/>
    <x v="1"/>
    <x v="437"/>
    <x v="2"/>
    <x v="1"/>
    <x v="263"/>
    <x v="1"/>
    <x v="13"/>
    <x v="4345"/>
    <x v="3857"/>
    <x v="887"/>
    <x v="4358"/>
    <x v="3957"/>
    <x v="1524"/>
    <x v="2"/>
    <x v="0"/>
    <x v="3785"/>
    <x v="4339"/>
    <x v="1750"/>
    <x v="3938"/>
  </r>
  <r>
    <x v="1"/>
    <x v="639"/>
    <x v="79"/>
    <x v="4"/>
    <x v="1"/>
    <x v="502"/>
    <x v="0"/>
    <x v="1"/>
    <x v="881"/>
    <x v="1"/>
    <x v="8"/>
    <x v="2316"/>
    <x v="3858"/>
    <x v="3487"/>
    <x v="4359"/>
    <x v="316"/>
    <x v="3453"/>
    <x v="0"/>
    <x v="2"/>
    <x v="3786"/>
    <x v="4340"/>
    <x v="492"/>
    <x v="3939"/>
  </r>
  <r>
    <x v="0"/>
    <x v="373"/>
    <x v="398"/>
    <x v="0"/>
    <x v="1"/>
    <x v="747"/>
    <x v="1"/>
    <x v="2"/>
    <x v="560"/>
    <x v="0"/>
    <x v="5"/>
    <x v="4346"/>
    <x v="3859"/>
    <x v="2891"/>
    <x v="4360"/>
    <x v="1411"/>
    <x v="3035"/>
    <x v="4"/>
    <x v="0"/>
    <x v="635"/>
    <x v="4341"/>
    <x v="1898"/>
    <x v="3940"/>
  </r>
  <r>
    <x v="3"/>
    <x v="365"/>
    <x v="391"/>
    <x v="8"/>
    <x v="1"/>
    <x v="350"/>
    <x v="0"/>
    <x v="3"/>
    <x v="837"/>
    <x v="1"/>
    <x v="12"/>
    <x v="1055"/>
    <x v="1020"/>
    <x v="993"/>
    <x v="1055"/>
    <x v="1023"/>
    <x v="64"/>
    <x v="1"/>
    <x v="0"/>
    <x v="1013"/>
    <x v="1052"/>
    <x v="62"/>
    <x v="1019"/>
  </r>
  <r>
    <x v="3"/>
    <x v="365"/>
    <x v="391"/>
    <x v="8"/>
    <x v="1"/>
    <x v="350"/>
    <x v="0"/>
    <x v="3"/>
    <x v="1540"/>
    <x v="1"/>
    <x v="10"/>
    <x v="4347"/>
    <x v="3860"/>
    <x v="3488"/>
    <x v="4361"/>
    <x v="3958"/>
    <x v="873"/>
    <x v="2"/>
    <x v="0"/>
    <x v="3787"/>
    <x v="4342"/>
    <x v="142"/>
    <x v="3941"/>
  </r>
  <r>
    <x v="1"/>
    <x v="627"/>
    <x v="1122"/>
    <x v="0"/>
    <x v="1"/>
    <x v="517"/>
    <x v="0"/>
    <x v="1"/>
    <x v="259"/>
    <x v="2"/>
    <x v="11"/>
    <x v="4348"/>
    <x v="3861"/>
    <x v="3489"/>
    <x v="4362"/>
    <x v="3959"/>
    <x v="1187"/>
    <x v="0"/>
    <x v="0"/>
    <x v="3788"/>
    <x v="4343"/>
    <x v="389"/>
    <x v="1950"/>
  </r>
  <r>
    <x v="0"/>
    <x v="178"/>
    <x v="1012"/>
    <x v="3"/>
    <x v="1"/>
    <x v="224"/>
    <x v="0"/>
    <x v="3"/>
    <x v="1"/>
    <x v="0"/>
    <x v="1"/>
    <x v="4349"/>
    <x v="3862"/>
    <x v="3490"/>
    <x v="4363"/>
    <x v="3960"/>
    <x v="3454"/>
    <x v="5"/>
    <x v="9"/>
    <x v="3789"/>
    <x v="4146"/>
    <x v="1899"/>
    <x v="3942"/>
  </r>
  <r>
    <x v="0"/>
    <x v="178"/>
    <x v="1012"/>
    <x v="3"/>
    <x v="1"/>
    <x v="224"/>
    <x v="0"/>
    <x v="3"/>
    <x v="1444"/>
    <x v="1"/>
    <x v="14"/>
    <x v="4350"/>
    <x v="1573"/>
    <x v="2221"/>
    <x v="4364"/>
    <x v="1586"/>
    <x v="3455"/>
    <x v="8"/>
    <x v="0"/>
    <x v="1558"/>
    <x v="4344"/>
    <x v="1900"/>
    <x v="1580"/>
  </r>
  <r>
    <x v="0"/>
    <x v="178"/>
    <x v="1012"/>
    <x v="3"/>
    <x v="1"/>
    <x v="224"/>
    <x v="0"/>
    <x v="3"/>
    <x v="307"/>
    <x v="1"/>
    <x v="8"/>
    <x v="3707"/>
    <x v="3328"/>
    <x v="323"/>
    <x v="3707"/>
    <x v="3411"/>
    <x v="2995"/>
    <x v="7"/>
    <x v="2"/>
    <x v="3273"/>
    <x v="3694"/>
    <x v="846"/>
    <x v="3397"/>
  </r>
  <r>
    <x v="3"/>
    <x v="62"/>
    <x v="1123"/>
    <x v="11"/>
    <x v="1"/>
    <x v="252"/>
    <x v="0"/>
    <x v="1"/>
    <x v="484"/>
    <x v="0"/>
    <x v="5"/>
    <x v="4351"/>
    <x v="3863"/>
    <x v="3491"/>
    <x v="4365"/>
    <x v="3961"/>
    <x v="3456"/>
    <x v="0"/>
    <x v="0"/>
    <x v="3790"/>
    <x v="4345"/>
    <x v="574"/>
    <x v="3943"/>
  </r>
  <r>
    <x v="3"/>
    <x v="62"/>
    <x v="1123"/>
    <x v="11"/>
    <x v="1"/>
    <x v="252"/>
    <x v="0"/>
    <x v="1"/>
    <x v="1156"/>
    <x v="1"/>
    <x v="4"/>
    <x v="4352"/>
    <x v="3864"/>
    <x v="2690"/>
    <x v="4366"/>
    <x v="3962"/>
    <x v="998"/>
    <x v="4"/>
    <x v="0"/>
    <x v="3791"/>
    <x v="4346"/>
    <x v="545"/>
    <x v="3944"/>
  </r>
  <r>
    <x v="3"/>
    <x v="62"/>
    <x v="1123"/>
    <x v="11"/>
    <x v="1"/>
    <x v="252"/>
    <x v="0"/>
    <x v="1"/>
    <x v="1267"/>
    <x v="1"/>
    <x v="9"/>
    <x v="4353"/>
    <x v="1056"/>
    <x v="1779"/>
    <x v="4367"/>
    <x v="1060"/>
    <x v="1610"/>
    <x v="4"/>
    <x v="0"/>
    <x v="1047"/>
    <x v="4347"/>
    <x v="377"/>
    <x v="1054"/>
  </r>
  <r>
    <x v="3"/>
    <x v="165"/>
    <x v="786"/>
    <x v="4"/>
    <x v="1"/>
    <x v="311"/>
    <x v="2"/>
    <x v="1"/>
    <x v="1565"/>
    <x v="0"/>
    <x v="5"/>
    <x v="4354"/>
    <x v="1095"/>
    <x v="2710"/>
    <x v="4368"/>
    <x v="3963"/>
    <x v="3457"/>
    <x v="4"/>
    <x v="2"/>
    <x v="1086"/>
    <x v="4348"/>
    <x v="85"/>
    <x v="2418"/>
  </r>
  <r>
    <x v="3"/>
    <x v="165"/>
    <x v="786"/>
    <x v="4"/>
    <x v="1"/>
    <x v="311"/>
    <x v="2"/>
    <x v="1"/>
    <x v="654"/>
    <x v="0"/>
    <x v="1"/>
    <x v="4355"/>
    <x v="3865"/>
    <x v="2840"/>
    <x v="4369"/>
    <x v="3964"/>
    <x v="3458"/>
    <x v="1"/>
    <x v="2"/>
    <x v="3792"/>
    <x v="4349"/>
    <x v="741"/>
    <x v="3945"/>
  </r>
  <r>
    <x v="2"/>
    <x v="261"/>
    <x v="365"/>
    <x v="1"/>
    <x v="3"/>
    <x v="506"/>
    <x v="0"/>
    <x v="3"/>
    <x v="1246"/>
    <x v="2"/>
    <x v="7"/>
    <x v="4356"/>
    <x v="3866"/>
    <x v="3492"/>
    <x v="4370"/>
    <x v="3965"/>
    <x v="874"/>
    <x v="1"/>
    <x v="0"/>
    <x v="3793"/>
    <x v="4350"/>
    <x v="645"/>
    <x v="3946"/>
  </r>
  <r>
    <x v="3"/>
    <x v="904"/>
    <x v="935"/>
    <x v="10"/>
    <x v="0"/>
    <x v="64"/>
    <x v="1"/>
    <x v="1"/>
    <x v="298"/>
    <x v="1"/>
    <x v="4"/>
    <x v="4357"/>
    <x v="3867"/>
    <x v="3137"/>
    <x v="4371"/>
    <x v="3966"/>
    <x v="2120"/>
    <x v="0"/>
    <x v="0"/>
    <x v="3794"/>
    <x v="4351"/>
    <x v="169"/>
    <x v="3947"/>
  </r>
  <r>
    <x v="3"/>
    <x v="145"/>
    <x v="938"/>
    <x v="8"/>
    <x v="2"/>
    <x v="624"/>
    <x v="1"/>
    <x v="1"/>
    <x v="861"/>
    <x v="1"/>
    <x v="4"/>
    <x v="4358"/>
    <x v="1796"/>
    <x v="1495"/>
    <x v="4372"/>
    <x v="1813"/>
    <x v="3459"/>
    <x v="2"/>
    <x v="0"/>
    <x v="1778"/>
    <x v="4352"/>
    <x v="1901"/>
    <x v="1805"/>
  </r>
  <r>
    <x v="2"/>
    <x v="479"/>
    <x v="287"/>
    <x v="1"/>
    <x v="1"/>
    <x v="750"/>
    <x v="0"/>
    <x v="3"/>
    <x v="472"/>
    <x v="1"/>
    <x v="8"/>
    <x v="4359"/>
    <x v="3868"/>
    <x v="3493"/>
    <x v="4373"/>
    <x v="3967"/>
    <x v="3460"/>
    <x v="7"/>
    <x v="2"/>
    <x v="3795"/>
    <x v="4353"/>
    <x v="871"/>
    <x v="3948"/>
  </r>
  <r>
    <x v="2"/>
    <x v="479"/>
    <x v="287"/>
    <x v="1"/>
    <x v="1"/>
    <x v="750"/>
    <x v="0"/>
    <x v="3"/>
    <x v="208"/>
    <x v="1"/>
    <x v="6"/>
    <x v="4360"/>
    <x v="3869"/>
    <x v="2172"/>
    <x v="4374"/>
    <x v="3968"/>
    <x v="265"/>
    <x v="1"/>
    <x v="0"/>
    <x v="3796"/>
    <x v="4354"/>
    <x v="241"/>
    <x v="3949"/>
  </r>
  <r>
    <x v="1"/>
    <x v="976"/>
    <x v="747"/>
    <x v="6"/>
    <x v="2"/>
    <x v="608"/>
    <x v="0"/>
    <x v="2"/>
    <x v="20"/>
    <x v="1"/>
    <x v="8"/>
    <x v="4361"/>
    <x v="159"/>
    <x v="3494"/>
    <x v="4375"/>
    <x v="3969"/>
    <x v="1701"/>
    <x v="4"/>
    <x v="0"/>
    <x v="158"/>
    <x v="4355"/>
    <x v="146"/>
    <x v="3950"/>
  </r>
  <r>
    <x v="1"/>
    <x v="976"/>
    <x v="747"/>
    <x v="6"/>
    <x v="2"/>
    <x v="608"/>
    <x v="0"/>
    <x v="2"/>
    <x v="1460"/>
    <x v="0"/>
    <x v="5"/>
    <x v="4362"/>
    <x v="3794"/>
    <x v="2730"/>
    <x v="4376"/>
    <x v="3890"/>
    <x v="2928"/>
    <x v="1"/>
    <x v="0"/>
    <x v="3725"/>
    <x v="4356"/>
    <x v="345"/>
    <x v="3873"/>
  </r>
  <r>
    <x v="3"/>
    <x v="160"/>
    <x v="446"/>
    <x v="1"/>
    <x v="0"/>
    <x v="689"/>
    <x v="2"/>
    <x v="2"/>
    <x v="1718"/>
    <x v="2"/>
    <x v="7"/>
    <x v="4363"/>
    <x v="3870"/>
    <x v="3495"/>
    <x v="4377"/>
    <x v="3970"/>
    <x v="3461"/>
    <x v="0"/>
    <x v="2"/>
    <x v="3797"/>
    <x v="4357"/>
    <x v="133"/>
    <x v="3951"/>
  </r>
  <r>
    <x v="3"/>
    <x v="160"/>
    <x v="446"/>
    <x v="1"/>
    <x v="0"/>
    <x v="689"/>
    <x v="2"/>
    <x v="2"/>
    <x v="1631"/>
    <x v="0"/>
    <x v="1"/>
    <x v="4364"/>
    <x v="3871"/>
    <x v="3496"/>
    <x v="4378"/>
    <x v="3971"/>
    <x v="3462"/>
    <x v="1"/>
    <x v="4"/>
    <x v="3798"/>
    <x v="4358"/>
    <x v="1902"/>
    <x v="3952"/>
  </r>
  <r>
    <x v="3"/>
    <x v="160"/>
    <x v="446"/>
    <x v="1"/>
    <x v="0"/>
    <x v="689"/>
    <x v="2"/>
    <x v="2"/>
    <x v="90"/>
    <x v="0"/>
    <x v="5"/>
    <x v="4365"/>
    <x v="3872"/>
    <x v="3497"/>
    <x v="4379"/>
    <x v="3972"/>
    <x v="3463"/>
    <x v="0"/>
    <x v="7"/>
    <x v="3799"/>
    <x v="4359"/>
    <x v="1903"/>
    <x v="3953"/>
  </r>
  <r>
    <x v="1"/>
    <x v="662"/>
    <x v="697"/>
    <x v="2"/>
    <x v="0"/>
    <x v="122"/>
    <x v="1"/>
    <x v="1"/>
    <x v="194"/>
    <x v="2"/>
    <x v="7"/>
    <x v="565"/>
    <x v="555"/>
    <x v="549"/>
    <x v="565"/>
    <x v="555"/>
    <x v="537"/>
    <x v="0"/>
    <x v="2"/>
    <x v="554"/>
    <x v="563"/>
    <x v="394"/>
    <x v="556"/>
  </r>
  <r>
    <x v="1"/>
    <x v="662"/>
    <x v="697"/>
    <x v="2"/>
    <x v="0"/>
    <x v="122"/>
    <x v="1"/>
    <x v="1"/>
    <x v="1300"/>
    <x v="2"/>
    <x v="7"/>
    <x v="4366"/>
    <x v="3873"/>
    <x v="3498"/>
    <x v="4380"/>
    <x v="3973"/>
    <x v="3464"/>
    <x v="0"/>
    <x v="2"/>
    <x v="3800"/>
    <x v="4360"/>
    <x v="1904"/>
    <x v="3954"/>
  </r>
  <r>
    <x v="2"/>
    <x v="1021"/>
    <x v="90"/>
    <x v="7"/>
    <x v="1"/>
    <x v="747"/>
    <x v="1"/>
    <x v="1"/>
    <x v="1528"/>
    <x v="0"/>
    <x v="0"/>
    <x v="4367"/>
    <x v="3874"/>
    <x v="3499"/>
    <x v="4381"/>
    <x v="3974"/>
    <x v="3465"/>
    <x v="8"/>
    <x v="0"/>
    <x v="3801"/>
    <x v="4361"/>
    <x v="1905"/>
    <x v="3955"/>
  </r>
  <r>
    <x v="0"/>
    <x v="741"/>
    <x v="791"/>
    <x v="0"/>
    <x v="0"/>
    <x v="219"/>
    <x v="0"/>
    <x v="2"/>
    <x v="83"/>
    <x v="0"/>
    <x v="1"/>
    <x v="85"/>
    <x v="85"/>
    <x v="84"/>
    <x v="85"/>
    <x v="84"/>
    <x v="85"/>
    <x v="0"/>
    <x v="0"/>
    <x v="85"/>
    <x v="85"/>
    <x v="82"/>
    <x v="84"/>
  </r>
  <r>
    <x v="1"/>
    <x v="380"/>
    <x v="772"/>
    <x v="7"/>
    <x v="1"/>
    <x v="695"/>
    <x v="0"/>
    <x v="1"/>
    <x v="56"/>
    <x v="0"/>
    <x v="1"/>
    <x v="4368"/>
    <x v="3060"/>
    <x v="3500"/>
    <x v="4382"/>
    <x v="3129"/>
    <x v="3466"/>
    <x v="1"/>
    <x v="2"/>
    <x v="3011"/>
    <x v="4362"/>
    <x v="730"/>
    <x v="3118"/>
  </r>
  <r>
    <x v="2"/>
    <x v="849"/>
    <x v="723"/>
    <x v="0"/>
    <x v="1"/>
    <x v="710"/>
    <x v="0"/>
    <x v="2"/>
    <x v="130"/>
    <x v="1"/>
    <x v="6"/>
    <x v="3166"/>
    <x v="2886"/>
    <x v="2661"/>
    <x v="3166"/>
    <x v="2947"/>
    <x v="894"/>
    <x v="0"/>
    <x v="0"/>
    <x v="2841"/>
    <x v="3158"/>
    <x v="1526"/>
    <x v="2937"/>
  </r>
  <r>
    <x v="2"/>
    <x v="849"/>
    <x v="723"/>
    <x v="0"/>
    <x v="1"/>
    <x v="710"/>
    <x v="0"/>
    <x v="2"/>
    <x v="1012"/>
    <x v="1"/>
    <x v="10"/>
    <x v="2525"/>
    <x v="1398"/>
    <x v="1462"/>
    <x v="2522"/>
    <x v="1408"/>
    <x v="633"/>
    <x v="1"/>
    <x v="0"/>
    <x v="1387"/>
    <x v="2512"/>
    <x v="853"/>
    <x v="1402"/>
  </r>
  <r>
    <x v="2"/>
    <x v="849"/>
    <x v="723"/>
    <x v="0"/>
    <x v="1"/>
    <x v="710"/>
    <x v="0"/>
    <x v="2"/>
    <x v="218"/>
    <x v="1"/>
    <x v="10"/>
    <x v="4369"/>
    <x v="3485"/>
    <x v="228"/>
    <x v="4383"/>
    <x v="3569"/>
    <x v="532"/>
    <x v="1"/>
    <x v="0"/>
    <x v="3426"/>
    <x v="4363"/>
    <x v="519"/>
    <x v="3554"/>
  </r>
  <r>
    <x v="2"/>
    <x v="849"/>
    <x v="723"/>
    <x v="0"/>
    <x v="1"/>
    <x v="710"/>
    <x v="0"/>
    <x v="2"/>
    <x v="499"/>
    <x v="0"/>
    <x v="1"/>
    <x v="4370"/>
    <x v="3875"/>
    <x v="3030"/>
    <x v="4384"/>
    <x v="3975"/>
    <x v="3467"/>
    <x v="1"/>
    <x v="0"/>
    <x v="3802"/>
    <x v="4364"/>
    <x v="1542"/>
    <x v="3956"/>
  </r>
  <r>
    <x v="2"/>
    <x v="849"/>
    <x v="723"/>
    <x v="0"/>
    <x v="1"/>
    <x v="710"/>
    <x v="0"/>
    <x v="2"/>
    <x v="1018"/>
    <x v="1"/>
    <x v="4"/>
    <x v="4371"/>
    <x v="2825"/>
    <x v="3501"/>
    <x v="4385"/>
    <x v="2883"/>
    <x v="3468"/>
    <x v="1"/>
    <x v="0"/>
    <x v="2780"/>
    <x v="4365"/>
    <x v="653"/>
    <x v="2873"/>
  </r>
  <r>
    <x v="2"/>
    <x v="849"/>
    <x v="723"/>
    <x v="0"/>
    <x v="1"/>
    <x v="710"/>
    <x v="0"/>
    <x v="2"/>
    <x v="518"/>
    <x v="1"/>
    <x v="4"/>
    <x v="3953"/>
    <x v="3528"/>
    <x v="2838"/>
    <x v="3957"/>
    <x v="3617"/>
    <x v="1184"/>
    <x v="1"/>
    <x v="0"/>
    <x v="3469"/>
    <x v="3941"/>
    <x v="785"/>
    <x v="3602"/>
  </r>
  <r>
    <x v="0"/>
    <x v="1022"/>
    <x v="1124"/>
    <x v="5"/>
    <x v="0"/>
    <x v="156"/>
    <x v="1"/>
    <x v="2"/>
    <x v="483"/>
    <x v="0"/>
    <x v="1"/>
    <x v="4372"/>
    <x v="3876"/>
    <x v="3502"/>
    <x v="4386"/>
    <x v="3976"/>
    <x v="3469"/>
    <x v="2"/>
    <x v="0"/>
    <x v="3803"/>
    <x v="4366"/>
    <x v="311"/>
    <x v="3957"/>
  </r>
  <r>
    <x v="0"/>
    <x v="1022"/>
    <x v="1124"/>
    <x v="5"/>
    <x v="0"/>
    <x v="156"/>
    <x v="1"/>
    <x v="2"/>
    <x v="694"/>
    <x v="1"/>
    <x v="10"/>
    <x v="4373"/>
    <x v="3877"/>
    <x v="3378"/>
    <x v="4387"/>
    <x v="3977"/>
    <x v="292"/>
    <x v="1"/>
    <x v="0"/>
    <x v="3804"/>
    <x v="4367"/>
    <x v="1906"/>
    <x v="3958"/>
  </r>
  <r>
    <x v="0"/>
    <x v="1022"/>
    <x v="1124"/>
    <x v="5"/>
    <x v="0"/>
    <x v="156"/>
    <x v="1"/>
    <x v="2"/>
    <x v="921"/>
    <x v="1"/>
    <x v="10"/>
    <x v="1975"/>
    <x v="1859"/>
    <x v="1761"/>
    <x v="1975"/>
    <x v="1878"/>
    <x v="130"/>
    <x v="1"/>
    <x v="0"/>
    <x v="1836"/>
    <x v="1969"/>
    <x v="126"/>
    <x v="1871"/>
  </r>
  <r>
    <x v="1"/>
    <x v="936"/>
    <x v="392"/>
    <x v="10"/>
    <x v="2"/>
    <x v="712"/>
    <x v="1"/>
    <x v="1"/>
    <x v="319"/>
    <x v="1"/>
    <x v="6"/>
    <x v="2581"/>
    <x v="3878"/>
    <x v="3503"/>
    <x v="4388"/>
    <x v="3978"/>
    <x v="3470"/>
    <x v="7"/>
    <x v="2"/>
    <x v="3805"/>
    <x v="4368"/>
    <x v="1907"/>
    <x v="3959"/>
  </r>
  <r>
    <x v="3"/>
    <x v="15"/>
    <x v="188"/>
    <x v="2"/>
    <x v="1"/>
    <x v="244"/>
    <x v="0"/>
    <x v="2"/>
    <x v="1472"/>
    <x v="1"/>
    <x v="8"/>
    <x v="4374"/>
    <x v="3879"/>
    <x v="3504"/>
    <x v="4389"/>
    <x v="3979"/>
    <x v="3471"/>
    <x v="0"/>
    <x v="3"/>
    <x v="3806"/>
    <x v="4369"/>
    <x v="1753"/>
    <x v="3960"/>
  </r>
  <r>
    <x v="3"/>
    <x v="15"/>
    <x v="188"/>
    <x v="2"/>
    <x v="1"/>
    <x v="244"/>
    <x v="0"/>
    <x v="2"/>
    <x v="1627"/>
    <x v="0"/>
    <x v="0"/>
    <x v="4375"/>
    <x v="3880"/>
    <x v="3505"/>
    <x v="4390"/>
    <x v="3980"/>
    <x v="3472"/>
    <x v="1"/>
    <x v="8"/>
    <x v="3807"/>
    <x v="4370"/>
    <x v="1908"/>
    <x v="3961"/>
  </r>
  <r>
    <x v="0"/>
    <x v="732"/>
    <x v="281"/>
    <x v="0"/>
    <x v="2"/>
    <x v="98"/>
    <x v="0"/>
    <x v="1"/>
    <x v="1197"/>
    <x v="1"/>
    <x v="8"/>
    <x v="4376"/>
    <x v="3881"/>
    <x v="3506"/>
    <x v="4391"/>
    <x v="3981"/>
    <x v="3473"/>
    <x v="0"/>
    <x v="2"/>
    <x v="3808"/>
    <x v="4371"/>
    <x v="124"/>
    <x v="3962"/>
  </r>
  <r>
    <x v="0"/>
    <x v="482"/>
    <x v="525"/>
    <x v="4"/>
    <x v="1"/>
    <x v="295"/>
    <x v="1"/>
    <x v="3"/>
    <x v="255"/>
    <x v="1"/>
    <x v="8"/>
    <x v="4377"/>
    <x v="3882"/>
    <x v="3507"/>
    <x v="4392"/>
    <x v="3982"/>
    <x v="3474"/>
    <x v="1"/>
    <x v="2"/>
    <x v="3809"/>
    <x v="4372"/>
    <x v="34"/>
    <x v="3963"/>
  </r>
  <r>
    <x v="1"/>
    <x v="657"/>
    <x v="691"/>
    <x v="3"/>
    <x v="1"/>
    <x v="387"/>
    <x v="1"/>
    <x v="1"/>
    <x v="1155"/>
    <x v="0"/>
    <x v="5"/>
    <x v="1699"/>
    <x v="1030"/>
    <x v="1533"/>
    <x v="1696"/>
    <x v="1034"/>
    <x v="1462"/>
    <x v="0"/>
    <x v="0"/>
    <x v="1023"/>
    <x v="1693"/>
    <x v="997"/>
    <x v="1029"/>
  </r>
  <r>
    <x v="1"/>
    <x v="657"/>
    <x v="691"/>
    <x v="3"/>
    <x v="1"/>
    <x v="387"/>
    <x v="1"/>
    <x v="1"/>
    <x v="297"/>
    <x v="2"/>
    <x v="7"/>
    <x v="4378"/>
    <x v="3883"/>
    <x v="3508"/>
    <x v="4393"/>
    <x v="3983"/>
    <x v="3475"/>
    <x v="0"/>
    <x v="2"/>
    <x v="3810"/>
    <x v="4373"/>
    <x v="1344"/>
    <x v="3964"/>
  </r>
  <r>
    <x v="1"/>
    <x v="657"/>
    <x v="691"/>
    <x v="3"/>
    <x v="1"/>
    <x v="387"/>
    <x v="1"/>
    <x v="1"/>
    <x v="983"/>
    <x v="1"/>
    <x v="9"/>
    <x v="4379"/>
    <x v="3884"/>
    <x v="3509"/>
    <x v="4394"/>
    <x v="3984"/>
    <x v="403"/>
    <x v="0"/>
    <x v="0"/>
    <x v="3811"/>
    <x v="4374"/>
    <x v="356"/>
    <x v="3965"/>
  </r>
  <r>
    <x v="3"/>
    <x v="510"/>
    <x v="17"/>
    <x v="8"/>
    <x v="2"/>
    <x v="137"/>
    <x v="1"/>
    <x v="3"/>
    <x v="1723"/>
    <x v="1"/>
    <x v="10"/>
    <x v="1663"/>
    <x v="1583"/>
    <x v="56"/>
    <x v="1660"/>
    <x v="1597"/>
    <x v="1429"/>
    <x v="3"/>
    <x v="0"/>
    <x v="1568"/>
    <x v="1657"/>
    <x v="976"/>
    <x v="1591"/>
  </r>
  <r>
    <x v="3"/>
    <x v="510"/>
    <x v="17"/>
    <x v="8"/>
    <x v="2"/>
    <x v="137"/>
    <x v="1"/>
    <x v="3"/>
    <x v="785"/>
    <x v="1"/>
    <x v="8"/>
    <x v="4380"/>
    <x v="3885"/>
    <x v="1665"/>
    <x v="4395"/>
    <x v="3985"/>
    <x v="692"/>
    <x v="1"/>
    <x v="0"/>
    <x v="3812"/>
    <x v="4375"/>
    <x v="533"/>
    <x v="3966"/>
  </r>
  <r>
    <x v="3"/>
    <x v="241"/>
    <x v="474"/>
    <x v="8"/>
    <x v="2"/>
    <x v="165"/>
    <x v="0"/>
    <x v="0"/>
    <x v="1678"/>
    <x v="1"/>
    <x v="4"/>
    <x v="4381"/>
    <x v="2387"/>
    <x v="3204"/>
    <x v="4396"/>
    <x v="2421"/>
    <x v="239"/>
    <x v="1"/>
    <x v="0"/>
    <x v="2353"/>
    <x v="4376"/>
    <x v="222"/>
    <x v="2410"/>
  </r>
  <r>
    <x v="3"/>
    <x v="241"/>
    <x v="474"/>
    <x v="8"/>
    <x v="2"/>
    <x v="165"/>
    <x v="0"/>
    <x v="0"/>
    <x v="555"/>
    <x v="1"/>
    <x v="8"/>
    <x v="4382"/>
    <x v="3886"/>
    <x v="3510"/>
    <x v="4397"/>
    <x v="3986"/>
    <x v="3126"/>
    <x v="3"/>
    <x v="0"/>
    <x v="3813"/>
    <x v="4377"/>
    <x v="386"/>
    <x v="3967"/>
  </r>
  <r>
    <x v="1"/>
    <x v="998"/>
    <x v="526"/>
    <x v="2"/>
    <x v="1"/>
    <x v="479"/>
    <x v="0"/>
    <x v="0"/>
    <x v="458"/>
    <x v="1"/>
    <x v="4"/>
    <x v="2295"/>
    <x v="2148"/>
    <x v="2004"/>
    <x v="2293"/>
    <x v="2171"/>
    <x v="1900"/>
    <x v="5"/>
    <x v="2"/>
    <x v="2122"/>
    <x v="2286"/>
    <x v="757"/>
    <x v="2163"/>
  </r>
  <r>
    <x v="1"/>
    <x v="154"/>
    <x v="253"/>
    <x v="0"/>
    <x v="1"/>
    <x v="258"/>
    <x v="2"/>
    <x v="3"/>
    <x v="1594"/>
    <x v="2"/>
    <x v="7"/>
    <x v="4383"/>
    <x v="3887"/>
    <x v="3511"/>
    <x v="4398"/>
    <x v="3987"/>
    <x v="3476"/>
    <x v="8"/>
    <x v="10"/>
    <x v="3814"/>
    <x v="4378"/>
    <x v="1909"/>
    <x v="3968"/>
  </r>
  <r>
    <x v="1"/>
    <x v="1023"/>
    <x v="629"/>
    <x v="8"/>
    <x v="1"/>
    <x v="233"/>
    <x v="0"/>
    <x v="2"/>
    <x v="959"/>
    <x v="2"/>
    <x v="11"/>
    <x v="4384"/>
    <x v="1790"/>
    <x v="3512"/>
    <x v="4399"/>
    <x v="1807"/>
    <x v="3477"/>
    <x v="4"/>
    <x v="0"/>
    <x v="1772"/>
    <x v="4379"/>
    <x v="1574"/>
    <x v="1799"/>
  </r>
  <r>
    <x v="1"/>
    <x v="1023"/>
    <x v="629"/>
    <x v="8"/>
    <x v="1"/>
    <x v="233"/>
    <x v="0"/>
    <x v="2"/>
    <x v="377"/>
    <x v="0"/>
    <x v="1"/>
    <x v="4385"/>
    <x v="3888"/>
    <x v="403"/>
    <x v="4400"/>
    <x v="3988"/>
    <x v="2997"/>
    <x v="3"/>
    <x v="0"/>
    <x v="3815"/>
    <x v="4380"/>
    <x v="22"/>
    <x v="3969"/>
  </r>
  <r>
    <x v="3"/>
    <x v="237"/>
    <x v="551"/>
    <x v="0"/>
    <x v="1"/>
    <x v="190"/>
    <x v="0"/>
    <x v="2"/>
    <x v="1067"/>
    <x v="2"/>
    <x v="11"/>
    <x v="4386"/>
    <x v="3889"/>
    <x v="3513"/>
    <x v="4401"/>
    <x v="3989"/>
    <x v="3478"/>
    <x v="5"/>
    <x v="2"/>
    <x v="3816"/>
    <x v="4381"/>
    <x v="1910"/>
    <x v="3970"/>
  </r>
  <r>
    <x v="3"/>
    <x v="237"/>
    <x v="551"/>
    <x v="0"/>
    <x v="1"/>
    <x v="190"/>
    <x v="0"/>
    <x v="2"/>
    <x v="1473"/>
    <x v="1"/>
    <x v="6"/>
    <x v="4387"/>
    <x v="3890"/>
    <x v="3514"/>
    <x v="4402"/>
    <x v="3990"/>
    <x v="3479"/>
    <x v="0"/>
    <x v="2"/>
    <x v="3817"/>
    <x v="4382"/>
    <x v="897"/>
    <x v="3971"/>
  </r>
  <r>
    <x v="3"/>
    <x v="1024"/>
    <x v="510"/>
    <x v="5"/>
    <x v="1"/>
    <x v="213"/>
    <x v="0"/>
    <x v="1"/>
    <x v="1724"/>
    <x v="1"/>
    <x v="12"/>
    <x v="4388"/>
    <x v="372"/>
    <x v="3515"/>
    <x v="4403"/>
    <x v="3991"/>
    <x v="308"/>
    <x v="0"/>
    <x v="0"/>
    <x v="3818"/>
    <x v="4383"/>
    <x v="279"/>
    <x v="3972"/>
  </r>
  <r>
    <x v="2"/>
    <x v="683"/>
    <x v="34"/>
    <x v="0"/>
    <x v="0"/>
    <x v="294"/>
    <x v="1"/>
    <x v="0"/>
    <x v="124"/>
    <x v="0"/>
    <x v="5"/>
    <x v="4389"/>
    <x v="3891"/>
    <x v="3516"/>
    <x v="4404"/>
    <x v="3992"/>
    <x v="3480"/>
    <x v="2"/>
    <x v="0"/>
    <x v="3819"/>
    <x v="4384"/>
    <x v="1050"/>
    <x v="3973"/>
  </r>
  <r>
    <x v="2"/>
    <x v="683"/>
    <x v="34"/>
    <x v="0"/>
    <x v="0"/>
    <x v="294"/>
    <x v="1"/>
    <x v="0"/>
    <x v="1635"/>
    <x v="1"/>
    <x v="10"/>
    <x v="3376"/>
    <x v="3065"/>
    <x v="2815"/>
    <x v="3376"/>
    <x v="3134"/>
    <x v="2742"/>
    <x v="3"/>
    <x v="0"/>
    <x v="3016"/>
    <x v="3365"/>
    <x v="647"/>
    <x v="3123"/>
  </r>
  <r>
    <x v="2"/>
    <x v="683"/>
    <x v="34"/>
    <x v="0"/>
    <x v="0"/>
    <x v="294"/>
    <x v="1"/>
    <x v="0"/>
    <x v="346"/>
    <x v="1"/>
    <x v="6"/>
    <x v="3899"/>
    <x v="2849"/>
    <x v="2482"/>
    <x v="3902"/>
    <x v="2908"/>
    <x v="3132"/>
    <x v="4"/>
    <x v="0"/>
    <x v="2805"/>
    <x v="3887"/>
    <x v="1581"/>
    <x v="2898"/>
  </r>
  <r>
    <x v="2"/>
    <x v="683"/>
    <x v="34"/>
    <x v="0"/>
    <x v="0"/>
    <x v="294"/>
    <x v="1"/>
    <x v="0"/>
    <x v="338"/>
    <x v="1"/>
    <x v="8"/>
    <x v="4390"/>
    <x v="3892"/>
    <x v="3517"/>
    <x v="4405"/>
    <x v="3993"/>
    <x v="1279"/>
    <x v="1"/>
    <x v="0"/>
    <x v="3820"/>
    <x v="4385"/>
    <x v="1073"/>
    <x v="3974"/>
  </r>
  <r>
    <x v="2"/>
    <x v="1025"/>
    <x v="8"/>
    <x v="5"/>
    <x v="1"/>
    <x v="482"/>
    <x v="0"/>
    <x v="1"/>
    <x v="439"/>
    <x v="1"/>
    <x v="12"/>
    <x v="4391"/>
    <x v="3893"/>
    <x v="469"/>
    <x v="4406"/>
    <x v="3994"/>
    <x v="542"/>
    <x v="1"/>
    <x v="0"/>
    <x v="3821"/>
    <x v="4386"/>
    <x v="499"/>
    <x v="3975"/>
  </r>
  <r>
    <x v="2"/>
    <x v="1025"/>
    <x v="8"/>
    <x v="5"/>
    <x v="1"/>
    <x v="482"/>
    <x v="0"/>
    <x v="1"/>
    <x v="47"/>
    <x v="2"/>
    <x v="7"/>
    <x v="4092"/>
    <x v="3643"/>
    <x v="3315"/>
    <x v="4100"/>
    <x v="3738"/>
    <x v="3272"/>
    <x v="2"/>
    <x v="2"/>
    <x v="3583"/>
    <x v="4084"/>
    <x v="1829"/>
    <x v="3720"/>
  </r>
  <r>
    <x v="0"/>
    <x v="840"/>
    <x v="599"/>
    <x v="10"/>
    <x v="1"/>
    <x v="397"/>
    <x v="0"/>
    <x v="2"/>
    <x v="1359"/>
    <x v="1"/>
    <x v="14"/>
    <x v="4392"/>
    <x v="3894"/>
    <x v="3518"/>
    <x v="4407"/>
    <x v="3995"/>
    <x v="3481"/>
    <x v="1"/>
    <x v="2"/>
    <x v="3822"/>
    <x v="4387"/>
    <x v="1160"/>
    <x v="3976"/>
  </r>
  <r>
    <x v="0"/>
    <x v="840"/>
    <x v="599"/>
    <x v="10"/>
    <x v="1"/>
    <x v="397"/>
    <x v="0"/>
    <x v="2"/>
    <x v="1579"/>
    <x v="1"/>
    <x v="13"/>
    <x v="4393"/>
    <x v="2161"/>
    <x v="3519"/>
    <x v="4408"/>
    <x v="2184"/>
    <x v="3482"/>
    <x v="7"/>
    <x v="2"/>
    <x v="2134"/>
    <x v="4388"/>
    <x v="689"/>
    <x v="2176"/>
  </r>
  <r>
    <x v="0"/>
    <x v="840"/>
    <x v="599"/>
    <x v="10"/>
    <x v="1"/>
    <x v="397"/>
    <x v="0"/>
    <x v="2"/>
    <x v="1149"/>
    <x v="2"/>
    <x v="7"/>
    <x v="4394"/>
    <x v="2439"/>
    <x v="3520"/>
    <x v="4409"/>
    <x v="2479"/>
    <x v="3483"/>
    <x v="1"/>
    <x v="2"/>
    <x v="2404"/>
    <x v="4389"/>
    <x v="186"/>
    <x v="2468"/>
  </r>
  <r>
    <x v="0"/>
    <x v="840"/>
    <x v="599"/>
    <x v="10"/>
    <x v="1"/>
    <x v="397"/>
    <x v="0"/>
    <x v="2"/>
    <x v="540"/>
    <x v="2"/>
    <x v="11"/>
    <x v="4395"/>
    <x v="3895"/>
    <x v="3521"/>
    <x v="4410"/>
    <x v="3996"/>
    <x v="3484"/>
    <x v="3"/>
    <x v="2"/>
    <x v="3823"/>
    <x v="4390"/>
    <x v="1911"/>
    <x v="3977"/>
  </r>
  <r>
    <x v="1"/>
    <x v="762"/>
    <x v="811"/>
    <x v="6"/>
    <x v="1"/>
    <x v="681"/>
    <x v="0"/>
    <x v="1"/>
    <x v="943"/>
    <x v="0"/>
    <x v="5"/>
    <x v="4396"/>
    <x v="3896"/>
    <x v="3177"/>
    <x v="4411"/>
    <x v="3997"/>
    <x v="3485"/>
    <x v="3"/>
    <x v="0"/>
    <x v="3824"/>
    <x v="4391"/>
    <x v="611"/>
    <x v="3978"/>
  </r>
  <r>
    <x v="1"/>
    <x v="762"/>
    <x v="811"/>
    <x v="6"/>
    <x v="1"/>
    <x v="681"/>
    <x v="0"/>
    <x v="1"/>
    <x v="1247"/>
    <x v="1"/>
    <x v="4"/>
    <x v="4397"/>
    <x v="3897"/>
    <x v="1723"/>
    <x v="4412"/>
    <x v="3998"/>
    <x v="2817"/>
    <x v="1"/>
    <x v="0"/>
    <x v="3825"/>
    <x v="4392"/>
    <x v="506"/>
    <x v="3979"/>
  </r>
  <r>
    <x v="1"/>
    <x v="811"/>
    <x v="629"/>
    <x v="8"/>
    <x v="1"/>
    <x v="612"/>
    <x v="0"/>
    <x v="3"/>
    <x v="182"/>
    <x v="1"/>
    <x v="6"/>
    <x v="1673"/>
    <x v="1593"/>
    <x v="1513"/>
    <x v="1670"/>
    <x v="1607"/>
    <x v="1438"/>
    <x v="0"/>
    <x v="0"/>
    <x v="1577"/>
    <x v="1667"/>
    <x v="594"/>
    <x v="1601"/>
  </r>
  <r>
    <x v="1"/>
    <x v="811"/>
    <x v="629"/>
    <x v="8"/>
    <x v="1"/>
    <x v="612"/>
    <x v="0"/>
    <x v="3"/>
    <x v="45"/>
    <x v="1"/>
    <x v="4"/>
    <x v="4398"/>
    <x v="2859"/>
    <x v="3522"/>
    <x v="4413"/>
    <x v="3570"/>
    <x v="3486"/>
    <x v="0"/>
    <x v="0"/>
    <x v="2815"/>
    <x v="4393"/>
    <x v="1912"/>
    <x v="3555"/>
  </r>
  <r>
    <x v="1"/>
    <x v="811"/>
    <x v="629"/>
    <x v="8"/>
    <x v="1"/>
    <x v="612"/>
    <x v="0"/>
    <x v="3"/>
    <x v="310"/>
    <x v="1"/>
    <x v="13"/>
    <x v="4399"/>
    <x v="3898"/>
    <x v="3523"/>
    <x v="4414"/>
    <x v="3999"/>
    <x v="243"/>
    <x v="7"/>
    <x v="0"/>
    <x v="3826"/>
    <x v="4394"/>
    <x v="225"/>
    <x v="3980"/>
  </r>
  <r>
    <x v="1"/>
    <x v="811"/>
    <x v="629"/>
    <x v="8"/>
    <x v="1"/>
    <x v="612"/>
    <x v="0"/>
    <x v="3"/>
    <x v="254"/>
    <x v="1"/>
    <x v="2"/>
    <x v="353"/>
    <x v="347"/>
    <x v="344"/>
    <x v="354"/>
    <x v="349"/>
    <x v="58"/>
    <x v="0"/>
    <x v="0"/>
    <x v="346"/>
    <x v="354"/>
    <x v="87"/>
    <x v="349"/>
  </r>
  <r>
    <x v="1"/>
    <x v="811"/>
    <x v="629"/>
    <x v="8"/>
    <x v="1"/>
    <x v="612"/>
    <x v="0"/>
    <x v="3"/>
    <x v="1010"/>
    <x v="1"/>
    <x v="10"/>
    <x v="1027"/>
    <x v="993"/>
    <x v="397"/>
    <x v="1027"/>
    <x v="996"/>
    <x v="927"/>
    <x v="2"/>
    <x v="0"/>
    <x v="986"/>
    <x v="1024"/>
    <x v="342"/>
    <x v="992"/>
  </r>
  <r>
    <x v="1"/>
    <x v="811"/>
    <x v="629"/>
    <x v="8"/>
    <x v="1"/>
    <x v="612"/>
    <x v="0"/>
    <x v="3"/>
    <x v="113"/>
    <x v="1"/>
    <x v="12"/>
    <x v="1107"/>
    <x v="3427"/>
    <x v="3524"/>
    <x v="4415"/>
    <x v="4000"/>
    <x v="243"/>
    <x v="7"/>
    <x v="0"/>
    <x v="3370"/>
    <x v="4395"/>
    <x v="225"/>
    <x v="3981"/>
  </r>
  <r>
    <x v="1"/>
    <x v="1026"/>
    <x v="1125"/>
    <x v="9"/>
    <x v="1"/>
    <x v="453"/>
    <x v="1"/>
    <x v="3"/>
    <x v="1449"/>
    <x v="1"/>
    <x v="4"/>
    <x v="3172"/>
    <x v="2893"/>
    <x v="2246"/>
    <x v="3173"/>
    <x v="2954"/>
    <x v="1095"/>
    <x v="1"/>
    <x v="0"/>
    <x v="2848"/>
    <x v="3165"/>
    <x v="180"/>
    <x v="2944"/>
  </r>
  <r>
    <x v="1"/>
    <x v="793"/>
    <x v="537"/>
    <x v="5"/>
    <x v="0"/>
    <x v="616"/>
    <x v="0"/>
    <x v="3"/>
    <x v="762"/>
    <x v="1"/>
    <x v="4"/>
    <x v="941"/>
    <x v="912"/>
    <x v="892"/>
    <x v="940"/>
    <x v="912"/>
    <x v="446"/>
    <x v="1"/>
    <x v="0"/>
    <x v="905"/>
    <x v="938"/>
    <x v="134"/>
    <x v="909"/>
  </r>
  <r>
    <x v="0"/>
    <x v="182"/>
    <x v="750"/>
    <x v="8"/>
    <x v="3"/>
    <x v="320"/>
    <x v="0"/>
    <x v="1"/>
    <x v="456"/>
    <x v="1"/>
    <x v="4"/>
    <x v="502"/>
    <x v="493"/>
    <x v="488"/>
    <x v="503"/>
    <x v="427"/>
    <x v="17"/>
    <x v="1"/>
    <x v="0"/>
    <x v="492"/>
    <x v="503"/>
    <x v="148"/>
    <x v="428"/>
  </r>
  <r>
    <x v="0"/>
    <x v="182"/>
    <x v="750"/>
    <x v="8"/>
    <x v="3"/>
    <x v="320"/>
    <x v="0"/>
    <x v="1"/>
    <x v="948"/>
    <x v="1"/>
    <x v="2"/>
    <x v="1596"/>
    <x v="1519"/>
    <x v="1169"/>
    <x v="1592"/>
    <x v="1531"/>
    <x v="1379"/>
    <x v="1"/>
    <x v="0"/>
    <x v="1507"/>
    <x v="1589"/>
    <x v="269"/>
    <x v="1526"/>
  </r>
  <r>
    <x v="0"/>
    <x v="182"/>
    <x v="750"/>
    <x v="8"/>
    <x v="3"/>
    <x v="320"/>
    <x v="0"/>
    <x v="1"/>
    <x v="1658"/>
    <x v="1"/>
    <x v="6"/>
    <x v="4400"/>
    <x v="3899"/>
    <x v="3525"/>
    <x v="4416"/>
    <x v="4001"/>
    <x v="3487"/>
    <x v="2"/>
    <x v="0"/>
    <x v="3827"/>
    <x v="4396"/>
    <x v="649"/>
    <x v="3982"/>
  </r>
  <r>
    <x v="0"/>
    <x v="182"/>
    <x v="750"/>
    <x v="8"/>
    <x v="3"/>
    <x v="320"/>
    <x v="0"/>
    <x v="1"/>
    <x v="457"/>
    <x v="1"/>
    <x v="10"/>
    <x v="4401"/>
    <x v="2786"/>
    <x v="489"/>
    <x v="4417"/>
    <x v="2841"/>
    <x v="917"/>
    <x v="2"/>
    <x v="0"/>
    <x v="2744"/>
    <x v="4397"/>
    <x v="506"/>
    <x v="2831"/>
  </r>
  <r>
    <x v="3"/>
    <x v="428"/>
    <x v="17"/>
    <x v="8"/>
    <x v="1"/>
    <x v="677"/>
    <x v="0"/>
    <x v="2"/>
    <x v="755"/>
    <x v="1"/>
    <x v="12"/>
    <x v="2217"/>
    <x v="2081"/>
    <x v="1632"/>
    <x v="2217"/>
    <x v="2102"/>
    <x v="69"/>
    <x v="0"/>
    <x v="0"/>
    <x v="2053"/>
    <x v="2211"/>
    <x v="2"/>
    <x v="2094"/>
  </r>
  <r>
    <x v="3"/>
    <x v="4"/>
    <x v="125"/>
    <x v="3"/>
    <x v="0"/>
    <x v="374"/>
    <x v="1"/>
    <x v="1"/>
    <x v="145"/>
    <x v="1"/>
    <x v="10"/>
    <x v="1271"/>
    <x v="1228"/>
    <x v="148"/>
    <x v="1267"/>
    <x v="1233"/>
    <x v="297"/>
    <x v="1"/>
    <x v="0"/>
    <x v="1219"/>
    <x v="1264"/>
    <x v="396"/>
    <x v="1226"/>
  </r>
  <r>
    <x v="3"/>
    <x v="193"/>
    <x v="1055"/>
    <x v="1"/>
    <x v="1"/>
    <x v="18"/>
    <x v="1"/>
    <x v="3"/>
    <x v="59"/>
    <x v="1"/>
    <x v="6"/>
    <x v="4402"/>
    <x v="3748"/>
    <x v="1285"/>
    <x v="4418"/>
    <x v="4002"/>
    <x v="474"/>
    <x v="2"/>
    <x v="0"/>
    <x v="3682"/>
    <x v="4398"/>
    <x v="1"/>
    <x v="3983"/>
  </r>
  <r>
    <x v="3"/>
    <x v="853"/>
    <x v="153"/>
    <x v="8"/>
    <x v="3"/>
    <x v="222"/>
    <x v="0"/>
    <x v="2"/>
    <x v="1459"/>
    <x v="0"/>
    <x v="1"/>
    <x v="4403"/>
    <x v="3900"/>
    <x v="3526"/>
    <x v="4419"/>
    <x v="4003"/>
    <x v="1744"/>
    <x v="3"/>
    <x v="0"/>
    <x v="3828"/>
    <x v="4399"/>
    <x v="720"/>
    <x v="3984"/>
  </r>
  <r>
    <x v="2"/>
    <x v="1027"/>
    <x v="1126"/>
    <x v="1"/>
    <x v="1"/>
    <x v="676"/>
    <x v="2"/>
    <x v="2"/>
    <x v="1624"/>
    <x v="0"/>
    <x v="0"/>
    <x v="4404"/>
    <x v="3794"/>
    <x v="3527"/>
    <x v="4420"/>
    <x v="3890"/>
    <x v="153"/>
    <x v="1"/>
    <x v="0"/>
    <x v="3725"/>
    <x v="4400"/>
    <x v="134"/>
    <x v="3873"/>
  </r>
  <r>
    <x v="3"/>
    <x v="796"/>
    <x v="843"/>
    <x v="5"/>
    <x v="0"/>
    <x v="452"/>
    <x v="2"/>
    <x v="2"/>
    <x v="1725"/>
    <x v="1"/>
    <x v="9"/>
    <x v="4405"/>
    <x v="3901"/>
    <x v="3528"/>
    <x v="4421"/>
    <x v="4004"/>
    <x v="418"/>
    <x v="3"/>
    <x v="0"/>
    <x v="3829"/>
    <x v="4401"/>
    <x v="1138"/>
    <x v="3985"/>
  </r>
  <r>
    <x v="3"/>
    <x v="796"/>
    <x v="843"/>
    <x v="5"/>
    <x v="0"/>
    <x v="452"/>
    <x v="2"/>
    <x v="2"/>
    <x v="461"/>
    <x v="2"/>
    <x v="7"/>
    <x v="1215"/>
    <x v="1173"/>
    <x v="871"/>
    <x v="1211"/>
    <x v="1179"/>
    <x v="1065"/>
    <x v="2"/>
    <x v="0"/>
    <x v="1164"/>
    <x v="1208"/>
    <x v="768"/>
    <x v="1172"/>
  </r>
  <r>
    <x v="3"/>
    <x v="796"/>
    <x v="843"/>
    <x v="5"/>
    <x v="0"/>
    <x v="452"/>
    <x v="2"/>
    <x v="2"/>
    <x v="1488"/>
    <x v="1"/>
    <x v="8"/>
    <x v="4406"/>
    <x v="3902"/>
    <x v="3529"/>
    <x v="4422"/>
    <x v="4005"/>
    <x v="3488"/>
    <x v="3"/>
    <x v="0"/>
    <x v="3830"/>
    <x v="4402"/>
    <x v="437"/>
    <x v="3986"/>
  </r>
  <r>
    <x v="3"/>
    <x v="510"/>
    <x v="31"/>
    <x v="8"/>
    <x v="0"/>
    <x v="622"/>
    <x v="0"/>
    <x v="1"/>
    <x v="417"/>
    <x v="1"/>
    <x v="10"/>
    <x v="1803"/>
    <x v="1714"/>
    <x v="1618"/>
    <x v="1802"/>
    <x v="1727"/>
    <x v="525"/>
    <x v="1"/>
    <x v="0"/>
    <x v="1696"/>
    <x v="1797"/>
    <x v="126"/>
    <x v="1719"/>
  </r>
  <r>
    <x v="0"/>
    <x v="1028"/>
    <x v="674"/>
    <x v="1"/>
    <x v="1"/>
    <x v="548"/>
    <x v="0"/>
    <x v="3"/>
    <x v="1316"/>
    <x v="1"/>
    <x v="8"/>
    <x v="4407"/>
    <x v="3903"/>
    <x v="3530"/>
    <x v="4423"/>
    <x v="4006"/>
    <x v="3489"/>
    <x v="2"/>
    <x v="2"/>
    <x v="3831"/>
    <x v="4403"/>
    <x v="233"/>
    <x v="3987"/>
  </r>
  <r>
    <x v="0"/>
    <x v="1028"/>
    <x v="674"/>
    <x v="1"/>
    <x v="1"/>
    <x v="548"/>
    <x v="0"/>
    <x v="3"/>
    <x v="1561"/>
    <x v="1"/>
    <x v="8"/>
    <x v="4408"/>
    <x v="3904"/>
    <x v="2700"/>
    <x v="4424"/>
    <x v="4007"/>
    <x v="3490"/>
    <x v="5"/>
    <x v="2"/>
    <x v="3832"/>
    <x v="4404"/>
    <x v="282"/>
    <x v="3988"/>
  </r>
  <r>
    <x v="0"/>
    <x v="1028"/>
    <x v="674"/>
    <x v="1"/>
    <x v="1"/>
    <x v="548"/>
    <x v="0"/>
    <x v="3"/>
    <x v="587"/>
    <x v="0"/>
    <x v="0"/>
    <x v="4409"/>
    <x v="3905"/>
    <x v="1551"/>
    <x v="4425"/>
    <x v="4008"/>
    <x v="3491"/>
    <x v="0"/>
    <x v="2"/>
    <x v="3833"/>
    <x v="4405"/>
    <x v="1913"/>
    <x v="3989"/>
  </r>
  <r>
    <x v="2"/>
    <x v="35"/>
    <x v="34"/>
    <x v="0"/>
    <x v="1"/>
    <x v="60"/>
    <x v="2"/>
    <x v="1"/>
    <x v="1522"/>
    <x v="1"/>
    <x v="10"/>
    <x v="2945"/>
    <x v="2697"/>
    <x v="1207"/>
    <x v="2942"/>
    <x v="2747"/>
    <x v="133"/>
    <x v="0"/>
    <x v="0"/>
    <x v="2658"/>
    <x v="2934"/>
    <x v="129"/>
    <x v="2738"/>
  </r>
  <r>
    <x v="3"/>
    <x v="498"/>
    <x v="782"/>
    <x v="10"/>
    <x v="0"/>
    <x v="193"/>
    <x v="0"/>
    <x v="1"/>
    <x v="1316"/>
    <x v="1"/>
    <x v="8"/>
    <x v="2234"/>
    <x v="906"/>
    <x v="1958"/>
    <x v="2234"/>
    <x v="906"/>
    <x v="1857"/>
    <x v="0"/>
    <x v="2"/>
    <x v="899"/>
    <x v="2228"/>
    <x v="154"/>
    <x v="903"/>
  </r>
  <r>
    <x v="3"/>
    <x v="498"/>
    <x v="782"/>
    <x v="10"/>
    <x v="0"/>
    <x v="193"/>
    <x v="0"/>
    <x v="1"/>
    <x v="616"/>
    <x v="0"/>
    <x v="3"/>
    <x v="4410"/>
    <x v="3906"/>
    <x v="3531"/>
    <x v="4426"/>
    <x v="4009"/>
    <x v="3492"/>
    <x v="2"/>
    <x v="2"/>
    <x v="944"/>
    <x v="4406"/>
    <x v="1914"/>
    <x v="3990"/>
  </r>
  <r>
    <x v="3"/>
    <x v="498"/>
    <x v="782"/>
    <x v="10"/>
    <x v="0"/>
    <x v="193"/>
    <x v="0"/>
    <x v="1"/>
    <x v="1435"/>
    <x v="0"/>
    <x v="5"/>
    <x v="4411"/>
    <x v="3907"/>
    <x v="3532"/>
    <x v="4427"/>
    <x v="4010"/>
    <x v="299"/>
    <x v="7"/>
    <x v="0"/>
    <x v="3834"/>
    <x v="4407"/>
    <x v="271"/>
    <x v="3991"/>
  </r>
  <r>
    <x v="3"/>
    <x v="498"/>
    <x v="782"/>
    <x v="10"/>
    <x v="0"/>
    <x v="193"/>
    <x v="0"/>
    <x v="1"/>
    <x v="185"/>
    <x v="1"/>
    <x v="8"/>
    <x v="4412"/>
    <x v="3908"/>
    <x v="3533"/>
    <x v="4428"/>
    <x v="4011"/>
    <x v="3493"/>
    <x v="3"/>
    <x v="2"/>
    <x v="3835"/>
    <x v="4408"/>
    <x v="248"/>
    <x v="3992"/>
  </r>
  <r>
    <x v="2"/>
    <x v="638"/>
    <x v="657"/>
    <x v="2"/>
    <x v="1"/>
    <x v="624"/>
    <x v="1"/>
    <x v="0"/>
    <x v="1719"/>
    <x v="0"/>
    <x v="1"/>
    <x v="4413"/>
    <x v="3909"/>
    <x v="3534"/>
    <x v="4429"/>
    <x v="4012"/>
    <x v="350"/>
    <x v="5"/>
    <x v="0"/>
    <x v="3836"/>
    <x v="4409"/>
    <x v="1120"/>
    <x v="3993"/>
  </r>
  <r>
    <x v="3"/>
    <x v="1029"/>
    <x v="176"/>
    <x v="6"/>
    <x v="2"/>
    <x v="746"/>
    <x v="0"/>
    <x v="1"/>
    <x v="114"/>
    <x v="0"/>
    <x v="3"/>
    <x v="4414"/>
    <x v="3910"/>
    <x v="3535"/>
    <x v="4430"/>
    <x v="4013"/>
    <x v="3494"/>
    <x v="7"/>
    <x v="2"/>
    <x v="3837"/>
    <x v="4410"/>
    <x v="1915"/>
    <x v="3994"/>
  </r>
  <r>
    <x v="0"/>
    <x v="258"/>
    <x v="407"/>
    <x v="0"/>
    <x v="2"/>
    <x v="640"/>
    <x v="1"/>
    <x v="2"/>
    <x v="1549"/>
    <x v="1"/>
    <x v="9"/>
    <x v="4415"/>
    <x v="3911"/>
    <x v="3536"/>
    <x v="4431"/>
    <x v="4014"/>
    <x v="874"/>
    <x v="1"/>
    <x v="0"/>
    <x v="3838"/>
    <x v="4411"/>
    <x v="695"/>
    <x v="3995"/>
  </r>
  <r>
    <x v="2"/>
    <x v="59"/>
    <x v="131"/>
    <x v="8"/>
    <x v="1"/>
    <x v="35"/>
    <x v="0"/>
    <x v="3"/>
    <x v="859"/>
    <x v="0"/>
    <x v="5"/>
    <x v="4416"/>
    <x v="3912"/>
    <x v="3537"/>
    <x v="4432"/>
    <x v="4015"/>
    <x v="3495"/>
    <x v="1"/>
    <x v="0"/>
    <x v="3839"/>
    <x v="4412"/>
    <x v="1916"/>
    <x v="3996"/>
  </r>
  <r>
    <x v="2"/>
    <x v="59"/>
    <x v="131"/>
    <x v="8"/>
    <x v="1"/>
    <x v="35"/>
    <x v="0"/>
    <x v="3"/>
    <x v="430"/>
    <x v="0"/>
    <x v="0"/>
    <x v="4417"/>
    <x v="1050"/>
    <x v="3538"/>
    <x v="4433"/>
    <x v="1054"/>
    <x v="3496"/>
    <x v="1"/>
    <x v="0"/>
    <x v="1041"/>
    <x v="4413"/>
    <x v="171"/>
    <x v="1048"/>
  </r>
  <r>
    <x v="2"/>
    <x v="59"/>
    <x v="131"/>
    <x v="8"/>
    <x v="1"/>
    <x v="35"/>
    <x v="0"/>
    <x v="3"/>
    <x v="246"/>
    <x v="2"/>
    <x v="11"/>
    <x v="3153"/>
    <x v="2875"/>
    <x v="2649"/>
    <x v="3153"/>
    <x v="2936"/>
    <x v="2563"/>
    <x v="0"/>
    <x v="0"/>
    <x v="2830"/>
    <x v="3145"/>
    <x v="1522"/>
    <x v="2926"/>
  </r>
  <r>
    <x v="0"/>
    <x v="108"/>
    <x v="106"/>
    <x v="8"/>
    <x v="1"/>
    <x v="686"/>
    <x v="0"/>
    <x v="1"/>
    <x v="16"/>
    <x v="1"/>
    <x v="4"/>
    <x v="4418"/>
    <x v="746"/>
    <x v="16"/>
    <x v="4434"/>
    <x v="746"/>
    <x v="3497"/>
    <x v="1"/>
    <x v="0"/>
    <x v="743"/>
    <x v="4414"/>
    <x v="739"/>
    <x v="743"/>
  </r>
  <r>
    <x v="0"/>
    <x v="108"/>
    <x v="106"/>
    <x v="8"/>
    <x v="1"/>
    <x v="686"/>
    <x v="0"/>
    <x v="1"/>
    <x v="444"/>
    <x v="1"/>
    <x v="8"/>
    <x v="4419"/>
    <x v="3913"/>
    <x v="665"/>
    <x v="4435"/>
    <x v="4016"/>
    <x v="3498"/>
    <x v="0"/>
    <x v="2"/>
    <x v="3840"/>
    <x v="4415"/>
    <x v="199"/>
    <x v="963"/>
  </r>
  <r>
    <x v="0"/>
    <x v="713"/>
    <x v="750"/>
    <x v="8"/>
    <x v="0"/>
    <x v="698"/>
    <x v="1"/>
    <x v="1"/>
    <x v="1726"/>
    <x v="1"/>
    <x v="14"/>
    <x v="4420"/>
    <x v="3914"/>
    <x v="3539"/>
    <x v="4436"/>
    <x v="4017"/>
    <x v="698"/>
    <x v="0"/>
    <x v="0"/>
    <x v="3841"/>
    <x v="4416"/>
    <x v="564"/>
    <x v="3997"/>
  </r>
  <r>
    <x v="3"/>
    <x v="1018"/>
    <x v="527"/>
    <x v="6"/>
    <x v="1"/>
    <x v="447"/>
    <x v="1"/>
    <x v="2"/>
    <x v="555"/>
    <x v="1"/>
    <x v="8"/>
    <x v="4421"/>
    <x v="3915"/>
    <x v="3540"/>
    <x v="4437"/>
    <x v="4018"/>
    <x v="3499"/>
    <x v="1"/>
    <x v="3"/>
    <x v="3842"/>
    <x v="4417"/>
    <x v="1105"/>
    <x v="3998"/>
  </r>
  <r>
    <x v="0"/>
    <x v="197"/>
    <x v="1050"/>
    <x v="7"/>
    <x v="2"/>
    <x v="454"/>
    <x v="2"/>
    <x v="0"/>
    <x v="864"/>
    <x v="1"/>
    <x v="8"/>
    <x v="4422"/>
    <x v="3916"/>
    <x v="3541"/>
    <x v="4438"/>
    <x v="3856"/>
    <x v="294"/>
    <x v="7"/>
    <x v="0"/>
    <x v="3843"/>
    <x v="4418"/>
    <x v="265"/>
    <x v="3838"/>
  </r>
  <r>
    <x v="0"/>
    <x v="1030"/>
    <x v="716"/>
    <x v="6"/>
    <x v="0"/>
    <x v="292"/>
    <x v="1"/>
    <x v="1"/>
    <x v="1727"/>
    <x v="0"/>
    <x v="3"/>
    <x v="4423"/>
    <x v="3917"/>
    <x v="3542"/>
    <x v="4439"/>
    <x v="4019"/>
    <x v="3500"/>
    <x v="0"/>
    <x v="2"/>
    <x v="3844"/>
    <x v="4419"/>
    <x v="1917"/>
    <x v="3999"/>
  </r>
  <r>
    <x v="0"/>
    <x v="1030"/>
    <x v="716"/>
    <x v="6"/>
    <x v="0"/>
    <x v="292"/>
    <x v="1"/>
    <x v="1"/>
    <x v="192"/>
    <x v="2"/>
    <x v="7"/>
    <x v="4424"/>
    <x v="3918"/>
    <x v="197"/>
    <x v="4440"/>
    <x v="4020"/>
    <x v="3501"/>
    <x v="1"/>
    <x v="2"/>
    <x v="3845"/>
    <x v="4420"/>
    <x v="301"/>
    <x v="4000"/>
  </r>
  <r>
    <x v="0"/>
    <x v="1030"/>
    <x v="716"/>
    <x v="6"/>
    <x v="0"/>
    <x v="292"/>
    <x v="1"/>
    <x v="1"/>
    <x v="460"/>
    <x v="1"/>
    <x v="8"/>
    <x v="4425"/>
    <x v="3919"/>
    <x v="3543"/>
    <x v="4441"/>
    <x v="4021"/>
    <x v="3502"/>
    <x v="0"/>
    <x v="2"/>
    <x v="3846"/>
    <x v="4421"/>
    <x v="124"/>
    <x v="4001"/>
  </r>
  <r>
    <x v="1"/>
    <x v="1031"/>
    <x v="673"/>
    <x v="5"/>
    <x v="1"/>
    <x v="32"/>
    <x v="0"/>
    <x v="2"/>
    <x v="95"/>
    <x v="1"/>
    <x v="9"/>
    <x v="4426"/>
    <x v="3920"/>
    <x v="3544"/>
    <x v="4442"/>
    <x v="4022"/>
    <x v="3503"/>
    <x v="8"/>
    <x v="3"/>
    <x v="3847"/>
    <x v="4422"/>
    <x v="1514"/>
    <x v="4002"/>
  </r>
  <r>
    <x v="3"/>
    <x v="132"/>
    <x v="133"/>
    <x v="0"/>
    <x v="0"/>
    <x v="412"/>
    <x v="0"/>
    <x v="1"/>
    <x v="174"/>
    <x v="2"/>
    <x v="11"/>
    <x v="4427"/>
    <x v="3921"/>
    <x v="177"/>
    <x v="4443"/>
    <x v="4023"/>
    <x v="696"/>
    <x v="1"/>
    <x v="0"/>
    <x v="3848"/>
    <x v="4423"/>
    <x v="222"/>
    <x v="4003"/>
  </r>
  <r>
    <x v="1"/>
    <x v="392"/>
    <x v="419"/>
    <x v="3"/>
    <x v="1"/>
    <x v="272"/>
    <x v="1"/>
    <x v="3"/>
    <x v="1328"/>
    <x v="1"/>
    <x v="13"/>
    <x v="4428"/>
    <x v="3922"/>
    <x v="3176"/>
    <x v="4444"/>
    <x v="4024"/>
    <x v="3504"/>
    <x v="4"/>
    <x v="2"/>
    <x v="3849"/>
    <x v="4424"/>
    <x v="20"/>
    <x v="4004"/>
  </r>
  <r>
    <x v="0"/>
    <x v="939"/>
    <x v="1063"/>
    <x v="4"/>
    <x v="1"/>
    <x v="685"/>
    <x v="0"/>
    <x v="0"/>
    <x v="959"/>
    <x v="2"/>
    <x v="11"/>
    <x v="4429"/>
    <x v="2979"/>
    <x v="3512"/>
    <x v="4445"/>
    <x v="3044"/>
    <x v="3505"/>
    <x v="2"/>
    <x v="0"/>
    <x v="2932"/>
    <x v="4425"/>
    <x v="1918"/>
    <x v="3033"/>
  </r>
  <r>
    <x v="0"/>
    <x v="939"/>
    <x v="1063"/>
    <x v="4"/>
    <x v="1"/>
    <x v="685"/>
    <x v="0"/>
    <x v="0"/>
    <x v="1493"/>
    <x v="1"/>
    <x v="10"/>
    <x v="345"/>
    <x v="339"/>
    <x v="333"/>
    <x v="346"/>
    <x v="341"/>
    <x v="339"/>
    <x v="4"/>
    <x v="0"/>
    <x v="338"/>
    <x v="346"/>
    <x v="189"/>
    <x v="341"/>
  </r>
  <r>
    <x v="1"/>
    <x v="628"/>
    <x v="450"/>
    <x v="2"/>
    <x v="2"/>
    <x v="627"/>
    <x v="0"/>
    <x v="0"/>
    <x v="1306"/>
    <x v="1"/>
    <x v="9"/>
    <x v="4430"/>
    <x v="3923"/>
    <x v="2048"/>
    <x v="4446"/>
    <x v="4025"/>
    <x v="1252"/>
    <x v="1"/>
    <x v="0"/>
    <x v="3850"/>
    <x v="4426"/>
    <x v="268"/>
    <x v="4005"/>
  </r>
  <r>
    <x v="2"/>
    <x v="1009"/>
    <x v="1127"/>
    <x v="10"/>
    <x v="0"/>
    <x v="472"/>
    <x v="2"/>
    <x v="1"/>
    <x v="1080"/>
    <x v="1"/>
    <x v="8"/>
    <x v="4431"/>
    <x v="3924"/>
    <x v="3545"/>
    <x v="4447"/>
    <x v="4026"/>
    <x v="3506"/>
    <x v="0"/>
    <x v="2"/>
    <x v="3851"/>
    <x v="4427"/>
    <x v="998"/>
    <x v="4006"/>
  </r>
  <r>
    <x v="1"/>
    <x v="616"/>
    <x v="437"/>
    <x v="10"/>
    <x v="0"/>
    <x v="124"/>
    <x v="1"/>
    <x v="3"/>
    <x v="474"/>
    <x v="0"/>
    <x v="1"/>
    <x v="3131"/>
    <x v="2855"/>
    <x v="2399"/>
    <x v="3131"/>
    <x v="2915"/>
    <x v="2543"/>
    <x v="0"/>
    <x v="4"/>
    <x v="2811"/>
    <x v="3123"/>
    <x v="1512"/>
    <x v="2905"/>
  </r>
  <r>
    <x v="1"/>
    <x v="616"/>
    <x v="437"/>
    <x v="10"/>
    <x v="0"/>
    <x v="124"/>
    <x v="1"/>
    <x v="3"/>
    <x v="1478"/>
    <x v="0"/>
    <x v="5"/>
    <x v="4432"/>
    <x v="3350"/>
    <x v="979"/>
    <x v="4448"/>
    <x v="3433"/>
    <x v="3507"/>
    <x v="0"/>
    <x v="2"/>
    <x v="3295"/>
    <x v="4428"/>
    <x v="348"/>
    <x v="3419"/>
  </r>
  <r>
    <x v="0"/>
    <x v="590"/>
    <x v="1128"/>
    <x v="6"/>
    <x v="1"/>
    <x v="230"/>
    <x v="0"/>
    <x v="2"/>
    <x v="1436"/>
    <x v="1"/>
    <x v="10"/>
    <x v="234"/>
    <x v="233"/>
    <x v="228"/>
    <x v="234"/>
    <x v="233"/>
    <x v="230"/>
    <x v="0"/>
    <x v="0"/>
    <x v="232"/>
    <x v="234"/>
    <x v="214"/>
    <x v="233"/>
  </r>
  <r>
    <x v="3"/>
    <x v="1032"/>
    <x v="1129"/>
    <x v="9"/>
    <x v="1"/>
    <x v="111"/>
    <x v="0"/>
    <x v="1"/>
    <x v="832"/>
    <x v="1"/>
    <x v="10"/>
    <x v="817"/>
    <x v="794"/>
    <x v="56"/>
    <x v="816"/>
    <x v="793"/>
    <x v="752"/>
    <x v="5"/>
    <x v="0"/>
    <x v="789"/>
    <x v="814"/>
    <x v="399"/>
    <x v="790"/>
  </r>
  <r>
    <x v="3"/>
    <x v="449"/>
    <x v="768"/>
    <x v="2"/>
    <x v="2"/>
    <x v="190"/>
    <x v="0"/>
    <x v="1"/>
    <x v="728"/>
    <x v="1"/>
    <x v="10"/>
    <x v="4433"/>
    <x v="3925"/>
    <x v="3546"/>
    <x v="4449"/>
    <x v="4027"/>
    <x v="1525"/>
    <x v="2"/>
    <x v="0"/>
    <x v="3852"/>
    <x v="4429"/>
    <x v="153"/>
    <x v="4007"/>
  </r>
  <r>
    <x v="3"/>
    <x v="179"/>
    <x v="215"/>
    <x v="2"/>
    <x v="1"/>
    <x v="15"/>
    <x v="2"/>
    <x v="3"/>
    <x v="640"/>
    <x v="1"/>
    <x v="10"/>
    <x v="3138"/>
    <x v="2861"/>
    <x v="1702"/>
    <x v="3138"/>
    <x v="2922"/>
    <x v="2549"/>
    <x v="1"/>
    <x v="2"/>
    <x v="2817"/>
    <x v="3130"/>
    <x v="130"/>
    <x v="2912"/>
  </r>
  <r>
    <x v="2"/>
    <x v="557"/>
    <x v="793"/>
    <x v="8"/>
    <x v="2"/>
    <x v="449"/>
    <x v="2"/>
    <x v="2"/>
    <x v="1361"/>
    <x v="2"/>
    <x v="7"/>
    <x v="2274"/>
    <x v="2130"/>
    <x v="1988"/>
    <x v="2273"/>
    <x v="2152"/>
    <x v="1886"/>
    <x v="1"/>
    <x v="2"/>
    <x v="2103"/>
    <x v="2267"/>
    <x v="298"/>
    <x v="2144"/>
  </r>
  <r>
    <x v="2"/>
    <x v="557"/>
    <x v="793"/>
    <x v="8"/>
    <x v="2"/>
    <x v="449"/>
    <x v="2"/>
    <x v="2"/>
    <x v="347"/>
    <x v="1"/>
    <x v="8"/>
    <x v="4434"/>
    <x v="3926"/>
    <x v="3547"/>
    <x v="4450"/>
    <x v="4028"/>
    <x v="3508"/>
    <x v="0"/>
    <x v="3"/>
    <x v="3853"/>
    <x v="4430"/>
    <x v="1919"/>
    <x v="4008"/>
  </r>
  <r>
    <x v="2"/>
    <x v="557"/>
    <x v="793"/>
    <x v="8"/>
    <x v="2"/>
    <x v="449"/>
    <x v="2"/>
    <x v="2"/>
    <x v="738"/>
    <x v="0"/>
    <x v="3"/>
    <x v="4435"/>
    <x v="3927"/>
    <x v="3548"/>
    <x v="4451"/>
    <x v="4029"/>
    <x v="3509"/>
    <x v="7"/>
    <x v="4"/>
    <x v="3854"/>
    <x v="4431"/>
    <x v="1920"/>
    <x v="4009"/>
  </r>
  <r>
    <x v="2"/>
    <x v="557"/>
    <x v="793"/>
    <x v="8"/>
    <x v="2"/>
    <x v="449"/>
    <x v="2"/>
    <x v="2"/>
    <x v="1207"/>
    <x v="2"/>
    <x v="11"/>
    <x v="4436"/>
    <x v="3928"/>
    <x v="1622"/>
    <x v="4452"/>
    <x v="4030"/>
    <x v="3510"/>
    <x v="4"/>
    <x v="2"/>
    <x v="3855"/>
    <x v="4432"/>
    <x v="1921"/>
    <x v="4010"/>
  </r>
  <r>
    <x v="2"/>
    <x v="557"/>
    <x v="793"/>
    <x v="8"/>
    <x v="2"/>
    <x v="449"/>
    <x v="2"/>
    <x v="2"/>
    <x v="1583"/>
    <x v="1"/>
    <x v="6"/>
    <x v="4437"/>
    <x v="3929"/>
    <x v="3549"/>
    <x v="4453"/>
    <x v="4031"/>
    <x v="3511"/>
    <x v="1"/>
    <x v="2"/>
    <x v="3856"/>
    <x v="4433"/>
    <x v="681"/>
    <x v="4011"/>
  </r>
  <r>
    <x v="3"/>
    <x v="1033"/>
    <x v="914"/>
    <x v="8"/>
    <x v="2"/>
    <x v="688"/>
    <x v="1"/>
    <x v="1"/>
    <x v="1017"/>
    <x v="1"/>
    <x v="10"/>
    <x v="3985"/>
    <x v="2764"/>
    <x v="1276"/>
    <x v="3991"/>
    <x v="3644"/>
    <x v="461"/>
    <x v="0"/>
    <x v="0"/>
    <x v="2722"/>
    <x v="3975"/>
    <x v="129"/>
    <x v="3629"/>
  </r>
  <r>
    <x v="3"/>
    <x v="1033"/>
    <x v="914"/>
    <x v="8"/>
    <x v="2"/>
    <x v="688"/>
    <x v="1"/>
    <x v="1"/>
    <x v="1558"/>
    <x v="1"/>
    <x v="10"/>
    <x v="4438"/>
    <x v="3930"/>
    <x v="988"/>
    <x v="4454"/>
    <x v="4032"/>
    <x v="3512"/>
    <x v="1"/>
    <x v="0"/>
    <x v="3857"/>
    <x v="4434"/>
    <x v="499"/>
    <x v="4012"/>
  </r>
  <r>
    <x v="3"/>
    <x v="1033"/>
    <x v="914"/>
    <x v="8"/>
    <x v="2"/>
    <x v="688"/>
    <x v="1"/>
    <x v="1"/>
    <x v="1034"/>
    <x v="1"/>
    <x v="9"/>
    <x v="4439"/>
    <x v="3931"/>
    <x v="1308"/>
    <x v="4455"/>
    <x v="4033"/>
    <x v="268"/>
    <x v="7"/>
    <x v="0"/>
    <x v="3858"/>
    <x v="4435"/>
    <x v="244"/>
    <x v="4013"/>
  </r>
  <r>
    <x v="3"/>
    <x v="673"/>
    <x v="410"/>
    <x v="0"/>
    <x v="1"/>
    <x v="414"/>
    <x v="2"/>
    <x v="3"/>
    <x v="1728"/>
    <x v="2"/>
    <x v="15"/>
    <x v="4440"/>
    <x v="3932"/>
    <x v="3550"/>
    <x v="4456"/>
    <x v="4034"/>
    <x v="151"/>
    <x v="4"/>
    <x v="0"/>
    <x v="3859"/>
    <x v="4436"/>
    <x v="617"/>
    <x v="4014"/>
  </r>
  <r>
    <x v="3"/>
    <x v="220"/>
    <x v="218"/>
    <x v="8"/>
    <x v="3"/>
    <x v="90"/>
    <x v="0"/>
    <x v="1"/>
    <x v="74"/>
    <x v="0"/>
    <x v="5"/>
    <x v="4441"/>
    <x v="3933"/>
    <x v="3551"/>
    <x v="4457"/>
    <x v="4035"/>
    <x v="17"/>
    <x v="4"/>
    <x v="0"/>
    <x v="3860"/>
    <x v="4437"/>
    <x v="148"/>
    <x v="4015"/>
  </r>
  <r>
    <x v="3"/>
    <x v="220"/>
    <x v="218"/>
    <x v="8"/>
    <x v="3"/>
    <x v="90"/>
    <x v="0"/>
    <x v="1"/>
    <x v="723"/>
    <x v="1"/>
    <x v="9"/>
    <x v="880"/>
    <x v="851"/>
    <x v="836"/>
    <x v="879"/>
    <x v="852"/>
    <x v="804"/>
    <x v="2"/>
    <x v="0"/>
    <x v="846"/>
    <x v="877"/>
    <x v="78"/>
    <x v="849"/>
  </r>
  <r>
    <x v="3"/>
    <x v="1034"/>
    <x v="1019"/>
    <x v="9"/>
    <x v="3"/>
    <x v="705"/>
    <x v="1"/>
    <x v="1"/>
    <x v="5"/>
    <x v="0"/>
    <x v="5"/>
    <x v="4442"/>
    <x v="3444"/>
    <x v="5"/>
    <x v="4458"/>
    <x v="3527"/>
    <x v="1762"/>
    <x v="4"/>
    <x v="0"/>
    <x v="3386"/>
    <x v="4438"/>
    <x v="583"/>
    <x v="3511"/>
  </r>
  <r>
    <x v="3"/>
    <x v="1034"/>
    <x v="1019"/>
    <x v="9"/>
    <x v="3"/>
    <x v="705"/>
    <x v="1"/>
    <x v="1"/>
    <x v="719"/>
    <x v="0"/>
    <x v="3"/>
    <x v="4443"/>
    <x v="3934"/>
    <x v="2332"/>
    <x v="4459"/>
    <x v="4036"/>
    <x v="3513"/>
    <x v="3"/>
    <x v="2"/>
    <x v="3861"/>
    <x v="4439"/>
    <x v="1922"/>
    <x v="4016"/>
  </r>
  <r>
    <x v="0"/>
    <x v="491"/>
    <x v="533"/>
    <x v="0"/>
    <x v="2"/>
    <x v="50"/>
    <x v="2"/>
    <x v="0"/>
    <x v="744"/>
    <x v="1"/>
    <x v="8"/>
    <x v="4444"/>
    <x v="3935"/>
    <x v="3552"/>
    <x v="4460"/>
    <x v="4037"/>
    <x v="3514"/>
    <x v="4"/>
    <x v="6"/>
    <x v="3862"/>
    <x v="4440"/>
    <x v="200"/>
    <x v="3963"/>
  </r>
  <r>
    <x v="1"/>
    <x v="209"/>
    <x v="217"/>
    <x v="0"/>
    <x v="0"/>
    <x v="647"/>
    <x v="0"/>
    <x v="3"/>
    <x v="467"/>
    <x v="0"/>
    <x v="1"/>
    <x v="4445"/>
    <x v="3936"/>
    <x v="3553"/>
    <x v="4461"/>
    <x v="4038"/>
    <x v="967"/>
    <x v="1"/>
    <x v="0"/>
    <x v="3863"/>
    <x v="4441"/>
    <x v="222"/>
    <x v="4017"/>
  </r>
  <r>
    <x v="3"/>
    <x v="817"/>
    <x v="404"/>
    <x v="4"/>
    <x v="1"/>
    <x v="126"/>
    <x v="1"/>
    <x v="0"/>
    <x v="240"/>
    <x v="2"/>
    <x v="11"/>
    <x v="4446"/>
    <x v="3937"/>
    <x v="255"/>
    <x v="4462"/>
    <x v="4039"/>
    <x v="3515"/>
    <x v="4"/>
    <x v="0"/>
    <x v="3864"/>
    <x v="4442"/>
    <x v="713"/>
    <x v="4018"/>
  </r>
  <r>
    <x v="3"/>
    <x v="817"/>
    <x v="404"/>
    <x v="4"/>
    <x v="1"/>
    <x v="126"/>
    <x v="1"/>
    <x v="0"/>
    <x v="1044"/>
    <x v="2"/>
    <x v="11"/>
    <x v="2005"/>
    <x v="922"/>
    <x v="1451"/>
    <x v="2005"/>
    <x v="922"/>
    <x v="1692"/>
    <x v="2"/>
    <x v="0"/>
    <x v="915"/>
    <x v="1999"/>
    <x v="1118"/>
    <x v="919"/>
  </r>
  <r>
    <x v="2"/>
    <x v="103"/>
    <x v="101"/>
    <x v="8"/>
    <x v="1"/>
    <x v="604"/>
    <x v="2"/>
    <x v="2"/>
    <x v="167"/>
    <x v="0"/>
    <x v="1"/>
    <x v="4447"/>
    <x v="3938"/>
    <x v="170"/>
    <x v="4463"/>
    <x v="4040"/>
    <x v="3516"/>
    <x v="5"/>
    <x v="4"/>
    <x v="3865"/>
    <x v="4443"/>
    <x v="1923"/>
    <x v="4019"/>
  </r>
  <r>
    <x v="2"/>
    <x v="1035"/>
    <x v="623"/>
    <x v="4"/>
    <x v="1"/>
    <x v="138"/>
    <x v="0"/>
    <x v="0"/>
    <x v="954"/>
    <x v="1"/>
    <x v="10"/>
    <x v="153"/>
    <x v="152"/>
    <x v="148"/>
    <x v="153"/>
    <x v="152"/>
    <x v="151"/>
    <x v="4"/>
    <x v="0"/>
    <x v="151"/>
    <x v="153"/>
    <x v="146"/>
    <x v="152"/>
  </r>
  <r>
    <x v="3"/>
    <x v="210"/>
    <x v="218"/>
    <x v="8"/>
    <x v="1"/>
    <x v="165"/>
    <x v="0"/>
    <x v="2"/>
    <x v="1556"/>
    <x v="2"/>
    <x v="11"/>
    <x v="4448"/>
    <x v="819"/>
    <x v="3554"/>
    <x v="4464"/>
    <x v="4041"/>
    <x v="48"/>
    <x v="7"/>
    <x v="0"/>
    <x v="814"/>
    <x v="4444"/>
    <x v="559"/>
    <x v="4020"/>
  </r>
  <r>
    <x v="3"/>
    <x v="566"/>
    <x v="737"/>
    <x v="2"/>
    <x v="1"/>
    <x v="203"/>
    <x v="0"/>
    <x v="2"/>
    <x v="1354"/>
    <x v="1"/>
    <x v="4"/>
    <x v="2254"/>
    <x v="2114"/>
    <x v="1972"/>
    <x v="2253"/>
    <x v="2135"/>
    <x v="517"/>
    <x v="0"/>
    <x v="0"/>
    <x v="2086"/>
    <x v="2247"/>
    <x v="105"/>
    <x v="2127"/>
  </r>
  <r>
    <x v="1"/>
    <x v="577"/>
    <x v="1104"/>
    <x v="8"/>
    <x v="1"/>
    <x v="133"/>
    <x v="1"/>
    <x v="2"/>
    <x v="50"/>
    <x v="0"/>
    <x v="5"/>
    <x v="51"/>
    <x v="51"/>
    <x v="51"/>
    <x v="51"/>
    <x v="51"/>
    <x v="51"/>
    <x v="0"/>
    <x v="0"/>
    <x v="51"/>
    <x v="51"/>
    <x v="50"/>
    <x v="51"/>
  </r>
  <r>
    <x v="1"/>
    <x v="577"/>
    <x v="1104"/>
    <x v="8"/>
    <x v="1"/>
    <x v="133"/>
    <x v="1"/>
    <x v="2"/>
    <x v="314"/>
    <x v="1"/>
    <x v="10"/>
    <x v="4449"/>
    <x v="657"/>
    <x v="333"/>
    <x v="4465"/>
    <x v="656"/>
    <x v="931"/>
    <x v="1"/>
    <x v="0"/>
    <x v="655"/>
    <x v="4445"/>
    <x v="62"/>
    <x v="655"/>
  </r>
  <r>
    <x v="2"/>
    <x v="809"/>
    <x v="1114"/>
    <x v="10"/>
    <x v="1"/>
    <x v="114"/>
    <x v="1"/>
    <x v="1"/>
    <x v="1505"/>
    <x v="1"/>
    <x v="4"/>
    <x v="4450"/>
    <x v="3485"/>
    <x v="533"/>
    <x v="548"/>
    <x v="3569"/>
    <x v="521"/>
    <x v="1"/>
    <x v="0"/>
    <x v="3426"/>
    <x v="232"/>
    <x v="212"/>
    <x v="3554"/>
  </r>
  <r>
    <x v="2"/>
    <x v="809"/>
    <x v="1114"/>
    <x v="10"/>
    <x v="1"/>
    <x v="114"/>
    <x v="1"/>
    <x v="1"/>
    <x v="579"/>
    <x v="1"/>
    <x v="2"/>
    <x v="1992"/>
    <x v="1874"/>
    <x v="458"/>
    <x v="1992"/>
    <x v="842"/>
    <x v="1683"/>
    <x v="1"/>
    <x v="0"/>
    <x v="1851"/>
    <x v="1986"/>
    <x v="533"/>
    <x v="839"/>
  </r>
  <r>
    <x v="3"/>
    <x v="1024"/>
    <x v="593"/>
    <x v="5"/>
    <x v="2"/>
    <x v="293"/>
    <x v="0"/>
    <x v="1"/>
    <x v="111"/>
    <x v="1"/>
    <x v="12"/>
    <x v="4451"/>
    <x v="3939"/>
    <x v="3555"/>
    <x v="4466"/>
    <x v="4042"/>
    <x v="3517"/>
    <x v="6"/>
    <x v="2"/>
    <x v="3355"/>
    <x v="4446"/>
    <x v="1587"/>
    <x v="4021"/>
  </r>
  <r>
    <x v="3"/>
    <x v="1024"/>
    <x v="593"/>
    <x v="5"/>
    <x v="2"/>
    <x v="293"/>
    <x v="0"/>
    <x v="1"/>
    <x v="122"/>
    <x v="1"/>
    <x v="8"/>
    <x v="4452"/>
    <x v="3940"/>
    <x v="3556"/>
    <x v="4467"/>
    <x v="4043"/>
    <x v="3518"/>
    <x v="8"/>
    <x v="6"/>
    <x v="3866"/>
    <x v="4447"/>
    <x v="1924"/>
    <x v="4022"/>
  </r>
  <r>
    <x v="3"/>
    <x v="1024"/>
    <x v="593"/>
    <x v="5"/>
    <x v="2"/>
    <x v="293"/>
    <x v="0"/>
    <x v="1"/>
    <x v="899"/>
    <x v="0"/>
    <x v="0"/>
    <x v="4453"/>
    <x v="3941"/>
    <x v="3557"/>
    <x v="4468"/>
    <x v="4044"/>
    <x v="3519"/>
    <x v="1"/>
    <x v="6"/>
    <x v="3867"/>
    <x v="4448"/>
    <x v="1925"/>
    <x v="4023"/>
  </r>
  <r>
    <x v="3"/>
    <x v="504"/>
    <x v="547"/>
    <x v="3"/>
    <x v="1"/>
    <x v="57"/>
    <x v="2"/>
    <x v="1"/>
    <x v="1127"/>
    <x v="1"/>
    <x v="10"/>
    <x v="4454"/>
    <x v="2966"/>
    <x v="1481"/>
    <x v="4469"/>
    <x v="3029"/>
    <x v="3520"/>
    <x v="4"/>
    <x v="0"/>
    <x v="2919"/>
    <x v="4449"/>
    <x v="97"/>
    <x v="3019"/>
  </r>
  <r>
    <x v="2"/>
    <x v="78"/>
    <x v="359"/>
    <x v="8"/>
    <x v="1"/>
    <x v="446"/>
    <x v="0"/>
    <x v="2"/>
    <x v="862"/>
    <x v="1"/>
    <x v="10"/>
    <x v="4455"/>
    <x v="3942"/>
    <x v="3558"/>
    <x v="4470"/>
    <x v="4045"/>
    <x v="3521"/>
    <x v="0"/>
    <x v="2"/>
    <x v="3868"/>
    <x v="4450"/>
    <x v="218"/>
    <x v="4024"/>
  </r>
  <r>
    <x v="2"/>
    <x v="78"/>
    <x v="359"/>
    <x v="8"/>
    <x v="1"/>
    <x v="446"/>
    <x v="0"/>
    <x v="2"/>
    <x v="157"/>
    <x v="0"/>
    <x v="1"/>
    <x v="4456"/>
    <x v="3943"/>
    <x v="3559"/>
    <x v="4471"/>
    <x v="4046"/>
    <x v="3522"/>
    <x v="2"/>
    <x v="4"/>
    <x v="3869"/>
    <x v="4451"/>
    <x v="1926"/>
    <x v="4025"/>
  </r>
  <r>
    <x v="2"/>
    <x v="78"/>
    <x v="359"/>
    <x v="8"/>
    <x v="1"/>
    <x v="446"/>
    <x v="0"/>
    <x v="2"/>
    <x v="67"/>
    <x v="1"/>
    <x v="10"/>
    <x v="2637"/>
    <x v="3944"/>
    <x v="3560"/>
    <x v="4472"/>
    <x v="4047"/>
    <x v="3523"/>
    <x v="5"/>
    <x v="2"/>
    <x v="3870"/>
    <x v="4452"/>
    <x v="4"/>
    <x v="4026"/>
  </r>
  <r>
    <x v="3"/>
    <x v="308"/>
    <x v="266"/>
    <x v="1"/>
    <x v="2"/>
    <x v="307"/>
    <x v="0"/>
    <x v="0"/>
    <x v="1427"/>
    <x v="1"/>
    <x v="4"/>
    <x v="4457"/>
    <x v="3945"/>
    <x v="3561"/>
    <x v="4473"/>
    <x v="4048"/>
    <x v="3524"/>
    <x v="7"/>
    <x v="2"/>
    <x v="3871"/>
    <x v="4453"/>
    <x v="704"/>
    <x v="4027"/>
  </r>
  <r>
    <x v="1"/>
    <x v="207"/>
    <x v="1090"/>
    <x v="4"/>
    <x v="1"/>
    <x v="498"/>
    <x v="0"/>
    <x v="3"/>
    <x v="838"/>
    <x v="0"/>
    <x v="3"/>
    <x v="4458"/>
    <x v="3946"/>
    <x v="3562"/>
    <x v="4474"/>
    <x v="4049"/>
    <x v="3525"/>
    <x v="7"/>
    <x v="10"/>
    <x v="3872"/>
    <x v="4454"/>
    <x v="1927"/>
    <x v="4028"/>
  </r>
  <r>
    <x v="3"/>
    <x v="733"/>
    <x v="667"/>
    <x v="6"/>
    <x v="1"/>
    <x v="635"/>
    <x v="1"/>
    <x v="2"/>
    <x v="1729"/>
    <x v="1"/>
    <x v="2"/>
    <x v="4459"/>
    <x v="3947"/>
    <x v="3563"/>
    <x v="4475"/>
    <x v="4050"/>
    <x v="1681"/>
    <x v="8"/>
    <x v="0"/>
    <x v="3873"/>
    <x v="4455"/>
    <x v="501"/>
    <x v="4029"/>
  </r>
  <r>
    <x v="3"/>
    <x v="168"/>
    <x v="174"/>
    <x v="10"/>
    <x v="1"/>
    <x v="24"/>
    <x v="0"/>
    <x v="2"/>
    <x v="964"/>
    <x v="1"/>
    <x v="10"/>
    <x v="3207"/>
    <x v="2924"/>
    <x v="414"/>
    <x v="3209"/>
    <x v="2986"/>
    <x v="2604"/>
    <x v="0"/>
    <x v="2"/>
    <x v="2879"/>
    <x v="3201"/>
    <x v="633"/>
    <x v="2976"/>
  </r>
  <r>
    <x v="3"/>
    <x v="944"/>
    <x v="849"/>
    <x v="7"/>
    <x v="1"/>
    <x v="746"/>
    <x v="0"/>
    <x v="3"/>
    <x v="943"/>
    <x v="0"/>
    <x v="5"/>
    <x v="4460"/>
    <x v="3948"/>
    <x v="3564"/>
    <x v="4476"/>
    <x v="4051"/>
    <x v="958"/>
    <x v="7"/>
    <x v="0"/>
    <x v="3874"/>
    <x v="4456"/>
    <x v="708"/>
    <x v="4030"/>
  </r>
  <r>
    <x v="3"/>
    <x v="944"/>
    <x v="849"/>
    <x v="7"/>
    <x v="1"/>
    <x v="746"/>
    <x v="0"/>
    <x v="3"/>
    <x v="704"/>
    <x v="2"/>
    <x v="7"/>
    <x v="854"/>
    <x v="826"/>
    <x v="812"/>
    <x v="853"/>
    <x v="826"/>
    <x v="781"/>
    <x v="8"/>
    <x v="0"/>
    <x v="821"/>
    <x v="851"/>
    <x v="610"/>
    <x v="823"/>
  </r>
  <r>
    <x v="0"/>
    <x v="713"/>
    <x v="750"/>
    <x v="8"/>
    <x v="2"/>
    <x v="1"/>
    <x v="1"/>
    <x v="1"/>
    <x v="29"/>
    <x v="1"/>
    <x v="12"/>
    <x v="4461"/>
    <x v="3949"/>
    <x v="186"/>
    <x v="4477"/>
    <x v="4052"/>
    <x v="336"/>
    <x v="0"/>
    <x v="0"/>
    <x v="3875"/>
    <x v="4457"/>
    <x v="45"/>
    <x v="4031"/>
  </r>
  <r>
    <x v="0"/>
    <x v="713"/>
    <x v="750"/>
    <x v="8"/>
    <x v="2"/>
    <x v="1"/>
    <x v="1"/>
    <x v="1"/>
    <x v="165"/>
    <x v="1"/>
    <x v="2"/>
    <x v="3617"/>
    <x v="1391"/>
    <x v="2981"/>
    <x v="3615"/>
    <x v="3328"/>
    <x v="71"/>
    <x v="1"/>
    <x v="0"/>
    <x v="1381"/>
    <x v="3602"/>
    <x v="269"/>
    <x v="3316"/>
  </r>
  <r>
    <x v="0"/>
    <x v="198"/>
    <x v="895"/>
    <x v="5"/>
    <x v="1"/>
    <x v="706"/>
    <x v="1"/>
    <x v="0"/>
    <x v="1337"/>
    <x v="0"/>
    <x v="3"/>
    <x v="4462"/>
    <x v="3950"/>
    <x v="3565"/>
    <x v="4478"/>
    <x v="4053"/>
    <x v="3526"/>
    <x v="12"/>
    <x v="0"/>
    <x v="3876"/>
    <x v="4458"/>
    <x v="1928"/>
    <x v="4032"/>
  </r>
  <r>
    <x v="0"/>
    <x v="198"/>
    <x v="895"/>
    <x v="5"/>
    <x v="1"/>
    <x v="706"/>
    <x v="1"/>
    <x v="0"/>
    <x v="764"/>
    <x v="2"/>
    <x v="11"/>
    <x v="4463"/>
    <x v="3951"/>
    <x v="896"/>
    <x v="4479"/>
    <x v="4054"/>
    <x v="59"/>
    <x v="5"/>
    <x v="0"/>
    <x v="3877"/>
    <x v="4459"/>
    <x v="1715"/>
    <x v="4033"/>
  </r>
  <r>
    <x v="0"/>
    <x v="198"/>
    <x v="895"/>
    <x v="5"/>
    <x v="1"/>
    <x v="706"/>
    <x v="1"/>
    <x v="0"/>
    <x v="488"/>
    <x v="1"/>
    <x v="2"/>
    <x v="4464"/>
    <x v="3952"/>
    <x v="539"/>
    <x v="4480"/>
    <x v="4055"/>
    <x v="1461"/>
    <x v="5"/>
    <x v="0"/>
    <x v="3878"/>
    <x v="4460"/>
    <x v="399"/>
    <x v="886"/>
  </r>
  <r>
    <x v="2"/>
    <x v="912"/>
    <x v="779"/>
    <x v="0"/>
    <x v="1"/>
    <x v="269"/>
    <x v="0"/>
    <x v="2"/>
    <x v="1391"/>
    <x v="0"/>
    <x v="1"/>
    <x v="4465"/>
    <x v="3953"/>
    <x v="3566"/>
    <x v="4481"/>
    <x v="4056"/>
    <x v="3527"/>
    <x v="0"/>
    <x v="4"/>
    <x v="3879"/>
    <x v="4461"/>
    <x v="1929"/>
    <x v="4034"/>
  </r>
  <r>
    <x v="2"/>
    <x v="158"/>
    <x v="160"/>
    <x v="8"/>
    <x v="2"/>
    <x v="185"/>
    <x v="2"/>
    <x v="2"/>
    <x v="1445"/>
    <x v="0"/>
    <x v="5"/>
    <x v="4466"/>
    <x v="3954"/>
    <x v="3567"/>
    <x v="4482"/>
    <x v="4057"/>
    <x v="3528"/>
    <x v="0"/>
    <x v="7"/>
    <x v="1086"/>
    <x v="4462"/>
    <x v="1930"/>
    <x v="1093"/>
  </r>
  <r>
    <x v="0"/>
    <x v="823"/>
    <x v="874"/>
    <x v="11"/>
    <x v="1"/>
    <x v="296"/>
    <x v="1"/>
    <x v="3"/>
    <x v="93"/>
    <x v="0"/>
    <x v="5"/>
    <x v="4467"/>
    <x v="3955"/>
    <x v="1382"/>
    <x v="4483"/>
    <x v="4058"/>
    <x v="2250"/>
    <x v="2"/>
    <x v="0"/>
    <x v="3880"/>
    <x v="4463"/>
    <x v="1383"/>
    <x v="4035"/>
  </r>
  <r>
    <x v="0"/>
    <x v="823"/>
    <x v="874"/>
    <x v="11"/>
    <x v="1"/>
    <x v="296"/>
    <x v="1"/>
    <x v="3"/>
    <x v="595"/>
    <x v="1"/>
    <x v="4"/>
    <x v="695"/>
    <x v="683"/>
    <x v="669"/>
    <x v="694"/>
    <x v="682"/>
    <x v="17"/>
    <x v="1"/>
    <x v="0"/>
    <x v="680"/>
    <x v="693"/>
    <x v="148"/>
    <x v="681"/>
  </r>
  <r>
    <x v="0"/>
    <x v="823"/>
    <x v="874"/>
    <x v="11"/>
    <x v="1"/>
    <x v="296"/>
    <x v="1"/>
    <x v="3"/>
    <x v="1730"/>
    <x v="2"/>
    <x v="7"/>
    <x v="4468"/>
    <x v="373"/>
    <x v="3568"/>
    <x v="4484"/>
    <x v="374"/>
    <x v="3529"/>
    <x v="0"/>
    <x v="0"/>
    <x v="372"/>
    <x v="4464"/>
    <x v="1931"/>
    <x v="375"/>
  </r>
  <r>
    <x v="3"/>
    <x v="123"/>
    <x v="410"/>
    <x v="0"/>
    <x v="2"/>
    <x v="720"/>
    <x v="0"/>
    <x v="2"/>
    <x v="1209"/>
    <x v="0"/>
    <x v="1"/>
    <x v="4469"/>
    <x v="3956"/>
    <x v="2718"/>
    <x v="4485"/>
    <x v="4059"/>
    <x v="3530"/>
    <x v="1"/>
    <x v="4"/>
    <x v="3881"/>
    <x v="4465"/>
    <x v="1932"/>
    <x v="4036"/>
  </r>
  <r>
    <x v="3"/>
    <x v="123"/>
    <x v="410"/>
    <x v="0"/>
    <x v="2"/>
    <x v="720"/>
    <x v="0"/>
    <x v="2"/>
    <x v="1731"/>
    <x v="1"/>
    <x v="6"/>
    <x v="4470"/>
    <x v="3957"/>
    <x v="3569"/>
    <x v="4486"/>
    <x v="4060"/>
    <x v="3531"/>
    <x v="2"/>
    <x v="2"/>
    <x v="3882"/>
    <x v="4466"/>
    <x v="174"/>
    <x v="4037"/>
  </r>
  <r>
    <x v="3"/>
    <x v="123"/>
    <x v="410"/>
    <x v="0"/>
    <x v="2"/>
    <x v="720"/>
    <x v="0"/>
    <x v="2"/>
    <x v="450"/>
    <x v="1"/>
    <x v="8"/>
    <x v="4471"/>
    <x v="3958"/>
    <x v="2213"/>
    <x v="4487"/>
    <x v="4061"/>
    <x v="3532"/>
    <x v="5"/>
    <x v="3"/>
    <x v="3883"/>
    <x v="4467"/>
    <x v="764"/>
    <x v="4038"/>
  </r>
  <r>
    <x v="0"/>
    <x v="1036"/>
    <x v="395"/>
    <x v="6"/>
    <x v="1"/>
    <x v="711"/>
    <x v="2"/>
    <x v="0"/>
    <x v="1363"/>
    <x v="1"/>
    <x v="2"/>
    <x v="2320"/>
    <x v="2172"/>
    <x v="1818"/>
    <x v="2318"/>
    <x v="2195"/>
    <x v="1921"/>
    <x v="4"/>
    <x v="2"/>
    <x v="2145"/>
    <x v="2311"/>
    <x v="678"/>
    <x v="2187"/>
  </r>
  <r>
    <x v="0"/>
    <x v="1036"/>
    <x v="395"/>
    <x v="6"/>
    <x v="1"/>
    <x v="711"/>
    <x v="2"/>
    <x v="0"/>
    <x v="354"/>
    <x v="1"/>
    <x v="14"/>
    <x v="4472"/>
    <x v="3959"/>
    <x v="3570"/>
    <x v="4488"/>
    <x v="4062"/>
    <x v="3533"/>
    <x v="0"/>
    <x v="2"/>
    <x v="3884"/>
    <x v="4468"/>
    <x v="284"/>
    <x v="4039"/>
  </r>
  <r>
    <x v="3"/>
    <x v="504"/>
    <x v="547"/>
    <x v="3"/>
    <x v="1"/>
    <x v="137"/>
    <x v="1"/>
    <x v="1"/>
    <x v="596"/>
    <x v="0"/>
    <x v="5"/>
    <x v="4473"/>
    <x v="649"/>
    <x v="3571"/>
    <x v="4489"/>
    <x v="648"/>
    <x v="3534"/>
    <x v="0"/>
    <x v="0"/>
    <x v="647"/>
    <x v="4469"/>
    <x v="1933"/>
    <x v="647"/>
  </r>
  <r>
    <x v="3"/>
    <x v="504"/>
    <x v="547"/>
    <x v="3"/>
    <x v="1"/>
    <x v="137"/>
    <x v="1"/>
    <x v="1"/>
    <x v="588"/>
    <x v="1"/>
    <x v="12"/>
    <x v="4474"/>
    <x v="2519"/>
    <x v="978"/>
    <x v="4490"/>
    <x v="4063"/>
    <x v="293"/>
    <x v="4"/>
    <x v="0"/>
    <x v="2484"/>
    <x v="4470"/>
    <x v="97"/>
    <x v="4040"/>
  </r>
  <r>
    <x v="0"/>
    <x v="440"/>
    <x v="588"/>
    <x v="5"/>
    <x v="1"/>
    <x v="297"/>
    <x v="0"/>
    <x v="0"/>
    <x v="792"/>
    <x v="0"/>
    <x v="1"/>
    <x v="4475"/>
    <x v="3960"/>
    <x v="3572"/>
    <x v="4491"/>
    <x v="4064"/>
    <x v="3535"/>
    <x v="6"/>
    <x v="2"/>
    <x v="3885"/>
    <x v="4471"/>
    <x v="1934"/>
    <x v="4041"/>
  </r>
  <r>
    <x v="3"/>
    <x v="280"/>
    <x v="391"/>
    <x v="2"/>
    <x v="2"/>
    <x v="656"/>
    <x v="2"/>
    <x v="0"/>
    <x v="1256"/>
    <x v="0"/>
    <x v="5"/>
    <x v="4476"/>
    <x v="936"/>
    <x v="3573"/>
    <x v="4492"/>
    <x v="937"/>
    <x v="3536"/>
    <x v="0"/>
    <x v="2"/>
    <x v="929"/>
    <x v="4472"/>
    <x v="1935"/>
    <x v="934"/>
  </r>
  <r>
    <x v="3"/>
    <x v="280"/>
    <x v="391"/>
    <x v="2"/>
    <x v="2"/>
    <x v="656"/>
    <x v="2"/>
    <x v="0"/>
    <x v="441"/>
    <x v="0"/>
    <x v="5"/>
    <x v="4477"/>
    <x v="3961"/>
    <x v="3574"/>
    <x v="4493"/>
    <x v="2254"/>
    <x v="3537"/>
    <x v="7"/>
    <x v="2"/>
    <x v="3886"/>
    <x v="4473"/>
    <x v="1612"/>
    <x v="4042"/>
  </r>
  <r>
    <x v="3"/>
    <x v="280"/>
    <x v="391"/>
    <x v="2"/>
    <x v="2"/>
    <x v="656"/>
    <x v="2"/>
    <x v="0"/>
    <x v="860"/>
    <x v="1"/>
    <x v="10"/>
    <x v="572"/>
    <x v="562"/>
    <x v="12"/>
    <x v="572"/>
    <x v="562"/>
    <x v="544"/>
    <x v="4"/>
    <x v="2"/>
    <x v="561"/>
    <x v="570"/>
    <x v="450"/>
    <x v="563"/>
  </r>
  <r>
    <x v="3"/>
    <x v="280"/>
    <x v="391"/>
    <x v="2"/>
    <x v="2"/>
    <x v="656"/>
    <x v="2"/>
    <x v="0"/>
    <x v="999"/>
    <x v="1"/>
    <x v="8"/>
    <x v="3795"/>
    <x v="3404"/>
    <x v="3104"/>
    <x v="3796"/>
    <x v="3485"/>
    <x v="3061"/>
    <x v="1"/>
    <x v="6"/>
    <x v="3347"/>
    <x v="3781"/>
    <x v="775"/>
    <x v="3470"/>
  </r>
  <r>
    <x v="3"/>
    <x v="280"/>
    <x v="391"/>
    <x v="2"/>
    <x v="2"/>
    <x v="656"/>
    <x v="2"/>
    <x v="0"/>
    <x v="594"/>
    <x v="0"/>
    <x v="3"/>
    <x v="4478"/>
    <x v="3962"/>
    <x v="3575"/>
    <x v="4494"/>
    <x v="4065"/>
    <x v="3538"/>
    <x v="3"/>
    <x v="10"/>
    <x v="3887"/>
    <x v="4474"/>
    <x v="1936"/>
    <x v="4043"/>
  </r>
  <r>
    <x v="3"/>
    <x v="280"/>
    <x v="391"/>
    <x v="2"/>
    <x v="2"/>
    <x v="656"/>
    <x v="2"/>
    <x v="0"/>
    <x v="697"/>
    <x v="1"/>
    <x v="8"/>
    <x v="4479"/>
    <x v="3963"/>
    <x v="3576"/>
    <x v="4495"/>
    <x v="4066"/>
    <x v="3539"/>
    <x v="4"/>
    <x v="6"/>
    <x v="3888"/>
    <x v="4475"/>
    <x v="961"/>
    <x v="4044"/>
  </r>
  <r>
    <x v="3"/>
    <x v="280"/>
    <x v="391"/>
    <x v="2"/>
    <x v="2"/>
    <x v="656"/>
    <x v="2"/>
    <x v="0"/>
    <x v="893"/>
    <x v="0"/>
    <x v="5"/>
    <x v="4480"/>
    <x v="3964"/>
    <x v="3577"/>
    <x v="4496"/>
    <x v="4067"/>
    <x v="3540"/>
    <x v="0"/>
    <x v="2"/>
    <x v="2401"/>
    <x v="4476"/>
    <x v="853"/>
    <x v="4045"/>
  </r>
  <r>
    <x v="3"/>
    <x v="65"/>
    <x v="19"/>
    <x v="8"/>
    <x v="0"/>
    <x v="612"/>
    <x v="0"/>
    <x v="2"/>
    <x v="226"/>
    <x v="1"/>
    <x v="10"/>
    <x v="4481"/>
    <x v="3965"/>
    <x v="3578"/>
    <x v="4497"/>
    <x v="4068"/>
    <x v="311"/>
    <x v="0"/>
    <x v="0"/>
    <x v="3889"/>
    <x v="4477"/>
    <x v="279"/>
    <x v="4046"/>
  </r>
  <r>
    <x v="1"/>
    <x v="784"/>
    <x v="234"/>
    <x v="4"/>
    <x v="1"/>
    <x v="356"/>
    <x v="0"/>
    <x v="1"/>
    <x v="1173"/>
    <x v="1"/>
    <x v="6"/>
    <x v="4482"/>
    <x v="2999"/>
    <x v="3579"/>
    <x v="4498"/>
    <x v="4069"/>
    <x v="3541"/>
    <x v="2"/>
    <x v="0"/>
    <x v="2952"/>
    <x v="4478"/>
    <x v="1152"/>
    <x v="4047"/>
  </r>
  <r>
    <x v="1"/>
    <x v="784"/>
    <x v="234"/>
    <x v="4"/>
    <x v="1"/>
    <x v="356"/>
    <x v="0"/>
    <x v="1"/>
    <x v="1006"/>
    <x v="0"/>
    <x v="5"/>
    <x v="4483"/>
    <x v="3966"/>
    <x v="1289"/>
    <x v="4499"/>
    <x v="4070"/>
    <x v="769"/>
    <x v="5"/>
    <x v="0"/>
    <x v="3890"/>
    <x v="4479"/>
    <x v="174"/>
    <x v="4048"/>
  </r>
  <r>
    <x v="1"/>
    <x v="184"/>
    <x v="1130"/>
    <x v="9"/>
    <x v="1"/>
    <x v="609"/>
    <x v="1"/>
    <x v="3"/>
    <x v="1412"/>
    <x v="1"/>
    <x v="6"/>
    <x v="4484"/>
    <x v="982"/>
    <x v="3580"/>
    <x v="4500"/>
    <x v="4071"/>
    <x v="532"/>
    <x v="0"/>
    <x v="0"/>
    <x v="3891"/>
    <x v="4480"/>
    <x v="440"/>
    <x v="4049"/>
  </r>
  <r>
    <x v="2"/>
    <x v="1037"/>
    <x v="297"/>
    <x v="9"/>
    <x v="0"/>
    <x v="721"/>
    <x v="0"/>
    <x v="1"/>
    <x v="510"/>
    <x v="1"/>
    <x v="10"/>
    <x v="552"/>
    <x v="542"/>
    <x v="538"/>
    <x v="553"/>
    <x v="542"/>
    <x v="525"/>
    <x v="1"/>
    <x v="0"/>
    <x v="541"/>
    <x v="551"/>
    <x v="126"/>
    <x v="543"/>
  </r>
  <r>
    <x v="1"/>
    <x v="616"/>
    <x v="741"/>
    <x v="10"/>
    <x v="1"/>
    <x v="160"/>
    <x v="0"/>
    <x v="2"/>
    <x v="424"/>
    <x v="2"/>
    <x v="7"/>
    <x v="4485"/>
    <x v="3967"/>
    <x v="451"/>
    <x v="4501"/>
    <x v="4072"/>
    <x v="3542"/>
    <x v="0"/>
    <x v="2"/>
    <x v="1051"/>
    <x v="4481"/>
    <x v="490"/>
    <x v="4050"/>
  </r>
  <r>
    <x v="0"/>
    <x v="591"/>
    <x v="470"/>
    <x v="4"/>
    <x v="0"/>
    <x v="379"/>
    <x v="0"/>
    <x v="3"/>
    <x v="301"/>
    <x v="1"/>
    <x v="8"/>
    <x v="3731"/>
    <x v="3350"/>
    <x v="3060"/>
    <x v="3731"/>
    <x v="3433"/>
    <x v="3015"/>
    <x v="0"/>
    <x v="2"/>
    <x v="3295"/>
    <x v="3718"/>
    <x v="109"/>
    <x v="3419"/>
  </r>
  <r>
    <x v="0"/>
    <x v="913"/>
    <x v="1054"/>
    <x v="8"/>
    <x v="1"/>
    <x v="610"/>
    <x v="0"/>
    <x v="3"/>
    <x v="1268"/>
    <x v="0"/>
    <x v="5"/>
    <x v="4486"/>
    <x v="3968"/>
    <x v="1785"/>
    <x v="4502"/>
    <x v="4073"/>
    <x v="2021"/>
    <x v="7"/>
    <x v="0"/>
    <x v="3892"/>
    <x v="4482"/>
    <x v="1272"/>
    <x v="4051"/>
  </r>
  <r>
    <x v="0"/>
    <x v="913"/>
    <x v="1054"/>
    <x v="8"/>
    <x v="1"/>
    <x v="610"/>
    <x v="0"/>
    <x v="3"/>
    <x v="58"/>
    <x v="1"/>
    <x v="8"/>
    <x v="4487"/>
    <x v="3969"/>
    <x v="59"/>
    <x v="4503"/>
    <x v="4074"/>
    <x v="3543"/>
    <x v="2"/>
    <x v="2"/>
    <x v="3893"/>
    <x v="4483"/>
    <x v="718"/>
    <x v="4052"/>
  </r>
  <r>
    <x v="0"/>
    <x v="913"/>
    <x v="1054"/>
    <x v="8"/>
    <x v="1"/>
    <x v="610"/>
    <x v="0"/>
    <x v="3"/>
    <x v="675"/>
    <x v="1"/>
    <x v="14"/>
    <x v="4488"/>
    <x v="716"/>
    <x v="2754"/>
    <x v="4504"/>
    <x v="715"/>
    <x v="3544"/>
    <x v="4"/>
    <x v="0"/>
    <x v="20"/>
    <x v="4484"/>
    <x v="215"/>
    <x v="20"/>
  </r>
  <r>
    <x v="2"/>
    <x v="86"/>
    <x v="9"/>
    <x v="6"/>
    <x v="1"/>
    <x v="41"/>
    <x v="0"/>
    <x v="3"/>
    <x v="1565"/>
    <x v="0"/>
    <x v="5"/>
    <x v="4489"/>
    <x v="3970"/>
    <x v="3581"/>
    <x v="4505"/>
    <x v="798"/>
    <x v="1742"/>
    <x v="4"/>
    <x v="0"/>
    <x v="3894"/>
    <x v="4485"/>
    <x v="1564"/>
    <x v="795"/>
  </r>
  <r>
    <x v="2"/>
    <x v="86"/>
    <x v="9"/>
    <x v="6"/>
    <x v="1"/>
    <x v="41"/>
    <x v="0"/>
    <x v="3"/>
    <x v="1215"/>
    <x v="1"/>
    <x v="10"/>
    <x v="1823"/>
    <x v="1733"/>
    <x v="397"/>
    <x v="1822"/>
    <x v="1746"/>
    <x v="1343"/>
    <x v="1"/>
    <x v="0"/>
    <x v="1714"/>
    <x v="1817"/>
    <x v="448"/>
    <x v="1738"/>
  </r>
  <r>
    <x v="2"/>
    <x v="86"/>
    <x v="9"/>
    <x v="6"/>
    <x v="1"/>
    <x v="41"/>
    <x v="0"/>
    <x v="3"/>
    <x v="938"/>
    <x v="1"/>
    <x v="10"/>
    <x v="4490"/>
    <x v="1652"/>
    <x v="3582"/>
    <x v="4506"/>
    <x v="1665"/>
    <x v="294"/>
    <x v="7"/>
    <x v="0"/>
    <x v="1634"/>
    <x v="3152"/>
    <x v="265"/>
    <x v="1657"/>
  </r>
  <r>
    <x v="1"/>
    <x v="1031"/>
    <x v="1131"/>
    <x v="5"/>
    <x v="1"/>
    <x v="545"/>
    <x v="1"/>
    <x v="1"/>
    <x v="674"/>
    <x v="1"/>
    <x v="8"/>
    <x v="810"/>
    <x v="788"/>
    <x v="774"/>
    <x v="809"/>
    <x v="787"/>
    <x v="747"/>
    <x v="4"/>
    <x v="2"/>
    <x v="783"/>
    <x v="807"/>
    <x v="20"/>
    <x v="784"/>
  </r>
  <r>
    <x v="3"/>
    <x v="524"/>
    <x v="565"/>
    <x v="2"/>
    <x v="1"/>
    <x v="321"/>
    <x v="1"/>
    <x v="1"/>
    <x v="1397"/>
    <x v="1"/>
    <x v="10"/>
    <x v="4491"/>
    <x v="3971"/>
    <x v="565"/>
    <x v="4507"/>
    <x v="4075"/>
    <x v="3545"/>
    <x v="3"/>
    <x v="2"/>
    <x v="3895"/>
    <x v="4486"/>
    <x v="363"/>
    <x v="4053"/>
  </r>
  <r>
    <x v="1"/>
    <x v="529"/>
    <x v="665"/>
    <x v="0"/>
    <x v="0"/>
    <x v="231"/>
    <x v="0"/>
    <x v="3"/>
    <x v="1166"/>
    <x v="1"/>
    <x v="4"/>
    <x v="4492"/>
    <x v="1690"/>
    <x v="3583"/>
    <x v="4508"/>
    <x v="1703"/>
    <x v="3546"/>
    <x v="2"/>
    <x v="0"/>
    <x v="1672"/>
    <x v="4487"/>
    <x v="1937"/>
    <x v="1695"/>
  </r>
  <r>
    <x v="1"/>
    <x v="529"/>
    <x v="665"/>
    <x v="0"/>
    <x v="0"/>
    <x v="231"/>
    <x v="0"/>
    <x v="3"/>
    <x v="29"/>
    <x v="1"/>
    <x v="12"/>
    <x v="4493"/>
    <x v="3972"/>
    <x v="186"/>
    <x v="4509"/>
    <x v="2519"/>
    <x v="50"/>
    <x v="5"/>
    <x v="0"/>
    <x v="3896"/>
    <x v="4488"/>
    <x v="931"/>
    <x v="4054"/>
  </r>
  <r>
    <x v="1"/>
    <x v="529"/>
    <x v="665"/>
    <x v="0"/>
    <x v="0"/>
    <x v="231"/>
    <x v="0"/>
    <x v="3"/>
    <x v="1695"/>
    <x v="2"/>
    <x v="11"/>
    <x v="4494"/>
    <x v="62"/>
    <x v="3584"/>
    <x v="4510"/>
    <x v="61"/>
    <x v="44"/>
    <x v="0"/>
    <x v="0"/>
    <x v="62"/>
    <x v="4489"/>
    <x v="44"/>
    <x v="61"/>
  </r>
  <r>
    <x v="1"/>
    <x v="529"/>
    <x v="665"/>
    <x v="0"/>
    <x v="0"/>
    <x v="231"/>
    <x v="0"/>
    <x v="3"/>
    <x v="1332"/>
    <x v="2"/>
    <x v="11"/>
    <x v="4495"/>
    <x v="3973"/>
    <x v="3585"/>
    <x v="4511"/>
    <x v="4076"/>
    <x v="3547"/>
    <x v="2"/>
    <x v="0"/>
    <x v="3897"/>
    <x v="4490"/>
    <x v="1858"/>
    <x v="4055"/>
  </r>
  <r>
    <x v="2"/>
    <x v="871"/>
    <x v="680"/>
    <x v="0"/>
    <x v="1"/>
    <x v="759"/>
    <x v="1"/>
    <x v="2"/>
    <x v="29"/>
    <x v="1"/>
    <x v="12"/>
    <x v="4496"/>
    <x v="3974"/>
    <x v="3586"/>
    <x v="4512"/>
    <x v="4077"/>
    <x v="3548"/>
    <x v="7"/>
    <x v="2"/>
    <x v="3898"/>
    <x v="4491"/>
    <x v="293"/>
    <x v="4056"/>
  </r>
  <r>
    <x v="2"/>
    <x v="871"/>
    <x v="680"/>
    <x v="0"/>
    <x v="1"/>
    <x v="759"/>
    <x v="1"/>
    <x v="2"/>
    <x v="1086"/>
    <x v="2"/>
    <x v="7"/>
    <x v="4497"/>
    <x v="3975"/>
    <x v="3587"/>
    <x v="4513"/>
    <x v="4078"/>
    <x v="3549"/>
    <x v="2"/>
    <x v="2"/>
    <x v="3899"/>
    <x v="4492"/>
    <x v="391"/>
    <x v="4057"/>
  </r>
  <r>
    <x v="1"/>
    <x v="2"/>
    <x v="349"/>
    <x v="2"/>
    <x v="0"/>
    <x v="129"/>
    <x v="0"/>
    <x v="3"/>
    <x v="1365"/>
    <x v="2"/>
    <x v="11"/>
    <x v="4498"/>
    <x v="3976"/>
    <x v="3588"/>
    <x v="4514"/>
    <x v="4079"/>
    <x v="998"/>
    <x v="7"/>
    <x v="0"/>
    <x v="3900"/>
    <x v="4493"/>
    <x v="111"/>
    <x v="4058"/>
  </r>
  <r>
    <x v="3"/>
    <x v="708"/>
    <x v="275"/>
    <x v="10"/>
    <x v="0"/>
    <x v="56"/>
    <x v="0"/>
    <x v="1"/>
    <x v="245"/>
    <x v="1"/>
    <x v="4"/>
    <x v="267"/>
    <x v="266"/>
    <x v="260"/>
    <x v="267"/>
    <x v="266"/>
    <x v="263"/>
    <x v="4"/>
    <x v="0"/>
    <x v="265"/>
    <x v="267"/>
    <x v="239"/>
    <x v="266"/>
  </r>
  <r>
    <x v="3"/>
    <x v="708"/>
    <x v="275"/>
    <x v="10"/>
    <x v="0"/>
    <x v="56"/>
    <x v="0"/>
    <x v="1"/>
    <x v="109"/>
    <x v="1"/>
    <x v="8"/>
    <x v="3387"/>
    <x v="3072"/>
    <x v="2825"/>
    <x v="3386"/>
    <x v="3141"/>
    <x v="2751"/>
    <x v="1"/>
    <x v="2"/>
    <x v="3023"/>
    <x v="3375"/>
    <x v="181"/>
    <x v="3130"/>
  </r>
  <r>
    <x v="3"/>
    <x v="708"/>
    <x v="275"/>
    <x v="10"/>
    <x v="0"/>
    <x v="56"/>
    <x v="0"/>
    <x v="1"/>
    <x v="880"/>
    <x v="1"/>
    <x v="8"/>
    <x v="1132"/>
    <x v="1095"/>
    <x v="1061"/>
    <x v="1128"/>
    <x v="1099"/>
    <x v="999"/>
    <x v="0"/>
    <x v="2"/>
    <x v="1086"/>
    <x v="1127"/>
    <x v="492"/>
    <x v="1093"/>
  </r>
  <r>
    <x v="1"/>
    <x v="1038"/>
    <x v="1027"/>
    <x v="9"/>
    <x v="1"/>
    <x v="294"/>
    <x v="1"/>
    <x v="2"/>
    <x v="828"/>
    <x v="1"/>
    <x v="8"/>
    <x v="4499"/>
    <x v="3977"/>
    <x v="3589"/>
    <x v="4515"/>
    <x v="4080"/>
    <x v="80"/>
    <x v="1"/>
    <x v="0"/>
    <x v="3901"/>
    <x v="4494"/>
    <x v="541"/>
    <x v="4059"/>
  </r>
  <r>
    <x v="1"/>
    <x v="1038"/>
    <x v="1027"/>
    <x v="9"/>
    <x v="1"/>
    <x v="294"/>
    <x v="1"/>
    <x v="2"/>
    <x v="226"/>
    <x v="1"/>
    <x v="10"/>
    <x v="1902"/>
    <x v="1796"/>
    <x v="237"/>
    <x v="1901"/>
    <x v="1813"/>
    <x v="686"/>
    <x v="2"/>
    <x v="0"/>
    <x v="1778"/>
    <x v="1895"/>
    <x v="1"/>
    <x v="1805"/>
  </r>
  <r>
    <x v="3"/>
    <x v="34"/>
    <x v="1132"/>
    <x v="4"/>
    <x v="1"/>
    <x v="23"/>
    <x v="0"/>
    <x v="2"/>
    <x v="681"/>
    <x v="1"/>
    <x v="10"/>
    <x v="4500"/>
    <x v="3978"/>
    <x v="3590"/>
    <x v="4516"/>
    <x v="4081"/>
    <x v="3550"/>
    <x v="6"/>
    <x v="2"/>
    <x v="3902"/>
    <x v="4495"/>
    <x v="586"/>
    <x v="4060"/>
  </r>
  <r>
    <x v="0"/>
    <x v="47"/>
    <x v="720"/>
    <x v="8"/>
    <x v="1"/>
    <x v="289"/>
    <x v="1"/>
    <x v="2"/>
    <x v="1402"/>
    <x v="1"/>
    <x v="10"/>
    <x v="4501"/>
    <x v="1466"/>
    <x v="3591"/>
    <x v="4517"/>
    <x v="4082"/>
    <x v="3551"/>
    <x v="4"/>
    <x v="2"/>
    <x v="1454"/>
    <x v="4496"/>
    <x v="529"/>
    <x v="1361"/>
  </r>
  <r>
    <x v="0"/>
    <x v="47"/>
    <x v="720"/>
    <x v="8"/>
    <x v="1"/>
    <x v="289"/>
    <x v="1"/>
    <x v="2"/>
    <x v="53"/>
    <x v="2"/>
    <x v="7"/>
    <x v="4502"/>
    <x v="3979"/>
    <x v="3592"/>
    <x v="4518"/>
    <x v="4083"/>
    <x v="3552"/>
    <x v="0"/>
    <x v="2"/>
    <x v="3903"/>
    <x v="4497"/>
    <x v="932"/>
    <x v="4061"/>
  </r>
  <r>
    <x v="0"/>
    <x v="323"/>
    <x v="479"/>
    <x v="8"/>
    <x v="2"/>
    <x v="388"/>
    <x v="1"/>
    <x v="0"/>
    <x v="634"/>
    <x v="1"/>
    <x v="8"/>
    <x v="4503"/>
    <x v="3980"/>
    <x v="3593"/>
    <x v="4519"/>
    <x v="4084"/>
    <x v="3553"/>
    <x v="8"/>
    <x v="0"/>
    <x v="3904"/>
    <x v="4498"/>
    <x v="663"/>
    <x v="4062"/>
  </r>
  <r>
    <x v="2"/>
    <x v="8"/>
    <x v="1133"/>
    <x v="5"/>
    <x v="1"/>
    <x v="692"/>
    <x v="1"/>
    <x v="1"/>
    <x v="1340"/>
    <x v="0"/>
    <x v="1"/>
    <x v="4504"/>
    <x v="3981"/>
    <x v="3477"/>
    <x v="4520"/>
    <x v="4085"/>
    <x v="3554"/>
    <x v="5"/>
    <x v="2"/>
    <x v="3905"/>
    <x v="4499"/>
    <x v="489"/>
    <x v="4063"/>
  </r>
  <r>
    <x v="2"/>
    <x v="8"/>
    <x v="1133"/>
    <x v="5"/>
    <x v="1"/>
    <x v="692"/>
    <x v="1"/>
    <x v="1"/>
    <x v="1732"/>
    <x v="1"/>
    <x v="10"/>
    <x v="4505"/>
    <x v="3982"/>
    <x v="3594"/>
    <x v="4521"/>
    <x v="4086"/>
    <x v="179"/>
    <x v="0"/>
    <x v="0"/>
    <x v="3906"/>
    <x v="4500"/>
    <x v="50"/>
    <x v="4064"/>
  </r>
  <r>
    <x v="0"/>
    <x v="321"/>
    <x v="767"/>
    <x v="8"/>
    <x v="1"/>
    <x v="481"/>
    <x v="0"/>
    <x v="1"/>
    <x v="1282"/>
    <x v="1"/>
    <x v="8"/>
    <x v="4506"/>
    <x v="77"/>
    <x v="2641"/>
    <x v="4522"/>
    <x v="4087"/>
    <x v="3555"/>
    <x v="2"/>
    <x v="2"/>
    <x v="77"/>
    <x v="4501"/>
    <x v="705"/>
    <x v="4065"/>
  </r>
  <r>
    <x v="2"/>
    <x v="79"/>
    <x v="826"/>
    <x v="6"/>
    <x v="1"/>
    <x v="196"/>
    <x v="0"/>
    <x v="1"/>
    <x v="960"/>
    <x v="2"/>
    <x v="11"/>
    <x v="4507"/>
    <x v="3560"/>
    <x v="3595"/>
    <x v="4523"/>
    <x v="4088"/>
    <x v="3255"/>
    <x v="7"/>
    <x v="0"/>
    <x v="3907"/>
    <x v="4502"/>
    <x v="923"/>
    <x v="4066"/>
  </r>
  <r>
    <x v="2"/>
    <x v="79"/>
    <x v="826"/>
    <x v="6"/>
    <x v="1"/>
    <x v="196"/>
    <x v="0"/>
    <x v="1"/>
    <x v="1555"/>
    <x v="1"/>
    <x v="4"/>
    <x v="4508"/>
    <x v="3983"/>
    <x v="3596"/>
    <x v="4524"/>
    <x v="4089"/>
    <x v="3556"/>
    <x v="0"/>
    <x v="0"/>
    <x v="3908"/>
    <x v="4503"/>
    <x v="1938"/>
    <x v="4067"/>
  </r>
  <r>
    <x v="2"/>
    <x v="79"/>
    <x v="826"/>
    <x v="6"/>
    <x v="1"/>
    <x v="196"/>
    <x v="0"/>
    <x v="1"/>
    <x v="1243"/>
    <x v="1"/>
    <x v="6"/>
    <x v="4509"/>
    <x v="44"/>
    <x v="3597"/>
    <x v="4525"/>
    <x v="44"/>
    <x v="954"/>
    <x v="0"/>
    <x v="0"/>
    <x v="44"/>
    <x v="4504"/>
    <x v="48"/>
    <x v="44"/>
  </r>
  <r>
    <x v="3"/>
    <x v="349"/>
    <x v="650"/>
    <x v="3"/>
    <x v="1"/>
    <x v="61"/>
    <x v="1"/>
    <x v="0"/>
    <x v="927"/>
    <x v="0"/>
    <x v="0"/>
    <x v="4510"/>
    <x v="660"/>
    <x v="3598"/>
    <x v="4526"/>
    <x v="659"/>
    <x v="3557"/>
    <x v="8"/>
    <x v="2"/>
    <x v="658"/>
    <x v="4505"/>
    <x v="1939"/>
    <x v="658"/>
  </r>
  <r>
    <x v="3"/>
    <x v="255"/>
    <x v="272"/>
    <x v="1"/>
    <x v="2"/>
    <x v="544"/>
    <x v="1"/>
    <x v="2"/>
    <x v="734"/>
    <x v="1"/>
    <x v="4"/>
    <x v="4511"/>
    <x v="3984"/>
    <x v="3599"/>
    <x v="4527"/>
    <x v="4090"/>
    <x v="3558"/>
    <x v="2"/>
    <x v="2"/>
    <x v="3909"/>
    <x v="4506"/>
    <x v="581"/>
    <x v="4068"/>
  </r>
  <r>
    <x v="0"/>
    <x v="723"/>
    <x v="771"/>
    <x v="4"/>
    <x v="1"/>
    <x v="303"/>
    <x v="0"/>
    <x v="2"/>
    <x v="1530"/>
    <x v="0"/>
    <x v="5"/>
    <x v="3536"/>
    <x v="3184"/>
    <x v="2923"/>
    <x v="3534"/>
    <x v="3257"/>
    <x v="2868"/>
    <x v="5"/>
    <x v="0"/>
    <x v="3134"/>
    <x v="3522"/>
    <x v="1643"/>
    <x v="3246"/>
  </r>
  <r>
    <x v="0"/>
    <x v="723"/>
    <x v="771"/>
    <x v="4"/>
    <x v="1"/>
    <x v="303"/>
    <x v="0"/>
    <x v="2"/>
    <x v="1360"/>
    <x v="1"/>
    <x v="9"/>
    <x v="4512"/>
    <x v="3470"/>
    <x v="3334"/>
    <x v="4528"/>
    <x v="3554"/>
    <x v="631"/>
    <x v="0"/>
    <x v="0"/>
    <x v="3411"/>
    <x v="4507"/>
    <x v="48"/>
    <x v="3539"/>
  </r>
  <r>
    <x v="2"/>
    <x v="1039"/>
    <x v="1134"/>
    <x v="9"/>
    <x v="0"/>
    <x v="694"/>
    <x v="1"/>
    <x v="1"/>
    <x v="1266"/>
    <x v="1"/>
    <x v="9"/>
    <x v="2241"/>
    <x v="2102"/>
    <x v="1964"/>
    <x v="2241"/>
    <x v="2123"/>
    <x v="1861"/>
    <x v="4"/>
    <x v="2"/>
    <x v="2074"/>
    <x v="2235"/>
    <x v="186"/>
    <x v="2115"/>
  </r>
  <r>
    <x v="0"/>
    <x v="73"/>
    <x v="71"/>
    <x v="0"/>
    <x v="1"/>
    <x v="552"/>
    <x v="0"/>
    <x v="2"/>
    <x v="867"/>
    <x v="2"/>
    <x v="7"/>
    <x v="4513"/>
    <x v="3985"/>
    <x v="3600"/>
    <x v="4529"/>
    <x v="4091"/>
    <x v="3559"/>
    <x v="7"/>
    <x v="2"/>
    <x v="3910"/>
    <x v="4508"/>
    <x v="1054"/>
    <x v="4069"/>
  </r>
  <r>
    <x v="3"/>
    <x v="193"/>
    <x v="261"/>
    <x v="1"/>
    <x v="1"/>
    <x v="217"/>
    <x v="0"/>
    <x v="1"/>
    <x v="687"/>
    <x v="2"/>
    <x v="7"/>
    <x v="2807"/>
    <x v="2588"/>
    <x v="2401"/>
    <x v="2803"/>
    <x v="2634"/>
    <x v="2288"/>
    <x v="1"/>
    <x v="2"/>
    <x v="2550"/>
    <x v="2795"/>
    <x v="500"/>
    <x v="2624"/>
  </r>
  <r>
    <x v="3"/>
    <x v="193"/>
    <x v="261"/>
    <x v="1"/>
    <x v="1"/>
    <x v="217"/>
    <x v="0"/>
    <x v="1"/>
    <x v="264"/>
    <x v="1"/>
    <x v="2"/>
    <x v="1101"/>
    <x v="1066"/>
    <x v="1035"/>
    <x v="1100"/>
    <x v="1070"/>
    <x v="202"/>
    <x v="4"/>
    <x v="0"/>
    <x v="1057"/>
    <x v="1097"/>
    <x v="189"/>
    <x v="1064"/>
  </r>
  <r>
    <x v="3"/>
    <x v="193"/>
    <x v="261"/>
    <x v="1"/>
    <x v="1"/>
    <x v="217"/>
    <x v="0"/>
    <x v="1"/>
    <x v="230"/>
    <x v="1"/>
    <x v="4"/>
    <x v="4514"/>
    <x v="3986"/>
    <x v="3601"/>
    <x v="4530"/>
    <x v="4092"/>
    <x v="308"/>
    <x v="7"/>
    <x v="0"/>
    <x v="3911"/>
    <x v="4509"/>
    <x v="1579"/>
    <x v="4070"/>
  </r>
  <r>
    <x v="3"/>
    <x v="18"/>
    <x v="462"/>
    <x v="8"/>
    <x v="2"/>
    <x v="175"/>
    <x v="1"/>
    <x v="3"/>
    <x v="1733"/>
    <x v="1"/>
    <x v="10"/>
    <x v="646"/>
    <x v="634"/>
    <x v="623"/>
    <x v="645"/>
    <x v="633"/>
    <x v="613"/>
    <x v="1"/>
    <x v="2"/>
    <x v="633"/>
    <x v="644"/>
    <x v="330"/>
    <x v="634"/>
  </r>
  <r>
    <x v="3"/>
    <x v="798"/>
    <x v="102"/>
    <x v="3"/>
    <x v="1"/>
    <x v="468"/>
    <x v="1"/>
    <x v="2"/>
    <x v="1369"/>
    <x v="0"/>
    <x v="5"/>
    <x v="4515"/>
    <x v="3010"/>
    <x v="3602"/>
    <x v="4531"/>
    <x v="3076"/>
    <x v="117"/>
    <x v="0"/>
    <x v="0"/>
    <x v="2963"/>
    <x v="4510"/>
    <x v="432"/>
    <x v="3065"/>
  </r>
  <r>
    <x v="3"/>
    <x v="798"/>
    <x v="102"/>
    <x v="3"/>
    <x v="1"/>
    <x v="468"/>
    <x v="1"/>
    <x v="2"/>
    <x v="743"/>
    <x v="0"/>
    <x v="5"/>
    <x v="4516"/>
    <x v="3987"/>
    <x v="3603"/>
    <x v="4532"/>
    <x v="4093"/>
    <x v="1095"/>
    <x v="1"/>
    <x v="0"/>
    <x v="3912"/>
    <x v="4511"/>
    <x v="180"/>
    <x v="4071"/>
  </r>
  <r>
    <x v="1"/>
    <x v="1040"/>
    <x v="697"/>
    <x v="2"/>
    <x v="1"/>
    <x v="122"/>
    <x v="1"/>
    <x v="2"/>
    <x v="89"/>
    <x v="1"/>
    <x v="10"/>
    <x v="12"/>
    <x v="12"/>
    <x v="12"/>
    <x v="12"/>
    <x v="12"/>
    <x v="12"/>
    <x v="1"/>
    <x v="2"/>
    <x v="12"/>
    <x v="12"/>
    <x v="12"/>
    <x v="12"/>
  </r>
  <r>
    <x v="1"/>
    <x v="1040"/>
    <x v="697"/>
    <x v="2"/>
    <x v="1"/>
    <x v="122"/>
    <x v="1"/>
    <x v="2"/>
    <x v="223"/>
    <x v="0"/>
    <x v="3"/>
    <x v="4517"/>
    <x v="3988"/>
    <x v="3604"/>
    <x v="4533"/>
    <x v="4094"/>
    <x v="3560"/>
    <x v="3"/>
    <x v="4"/>
    <x v="3913"/>
    <x v="4512"/>
    <x v="735"/>
    <x v="4072"/>
  </r>
  <r>
    <x v="1"/>
    <x v="1040"/>
    <x v="697"/>
    <x v="2"/>
    <x v="1"/>
    <x v="122"/>
    <x v="1"/>
    <x v="2"/>
    <x v="778"/>
    <x v="1"/>
    <x v="10"/>
    <x v="574"/>
    <x v="564"/>
    <x v="12"/>
    <x v="574"/>
    <x v="564"/>
    <x v="546"/>
    <x v="0"/>
    <x v="2"/>
    <x v="563"/>
    <x v="572"/>
    <x v="154"/>
    <x v="565"/>
  </r>
  <r>
    <x v="3"/>
    <x v="837"/>
    <x v="1135"/>
    <x v="5"/>
    <x v="1"/>
    <x v="532"/>
    <x v="1"/>
    <x v="1"/>
    <x v="960"/>
    <x v="2"/>
    <x v="11"/>
    <x v="1641"/>
    <x v="1562"/>
    <x v="1190"/>
    <x v="1638"/>
    <x v="1575"/>
    <x v="1414"/>
    <x v="5"/>
    <x v="0"/>
    <x v="1548"/>
    <x v="1635"/>
    <x v="969"/>
    <x v="1570"/>
  </r>
  <r>
    <x v="3"/>
    <x v="837"/>
    <x v="1135"/>
    <x v="5"/>
    <x v="1"/>
    <x v="532"/>
    <x v="1"/>
    <x v="1"/>
    <x v="1554"/>
    <x v="1"/>
    <x v="6"/>
    <x v="4518"/>
    <x v="981"/>
    <x v="3064"/>
    <x v="4534"/>
    <x v="984"/>
    <x v="967"/>
    <x v="1"/>
    <x v="0"/>
    <x v="974"/>
    <x v="4513"/>
    <x v="222"/>
    <x v="980"/>
  </r>
  <r>
    <x v="2"/>
    <x v="29"/>
    <x v="899"/>
    <x v="4"/>
    <x v="2"/>
    <x v="240"/>
    <x v="1"/>
    <x v="3"/>
    <x v="633"/>
    <x v="1"/>
    <x v="12"/>
    <x v="4519"/>
    <x v="3989"/>
    <x v="832"/>
    <x v="4535"/>
    <x v="4095"/>
    <x v="3561"/>
    <x v="3"/>
    <x v="2"/>
    <x v="3914"/>
    <x v="4514"/>
    <x v="1940"/>
    <x v="4073"/>
  </r>
  <r>
    <x v="2"/>
    <x v="29"/>
    <x v="899"/>
    <x v="4"/>
    <x v="2"/>
    <x v="240"/>
    <x v="1"/>
    <x v="3"/>
    <x v="398"/>
    <x v="1"/>
    <x v="4"/>
    <x v="4520"/>
    <x v="3990"/>
    <x v="3605"/>
    <x v="4536"/>
    <x v="4096"/>
    <x v="3562"/>
    <x v="4"/>
    <x v="2"/>
    <x v="3915"/>
    <x v="4515"/>
    <x v="1941"/>
    <x v="4074"/>
  </r>
  <r>
    <x v="0"/>
    <x v="1041"/>
    <x v="964"/>
    <x v="6"/>
    <x v="1"/>
    <x v="758"/>
    <x v="0"/>
    <x v="1"/>
    <x v="1262"/>
    <x v="1"/>
    <x v="10"/>
    <x v="4521"/>
    <x v="3991"/>
    <x v="3326"/>
    <x v="4537"/>
    <x v="4097"/>
    <x v="542"/>
    <x v="1"/>
    <x v="0"/>
    <x v="3916"/>
    <x v="4516"/>
    <x v="499"/>
    <x v="4075"/>
  </r>
  <r>
    <x v="0"/>
    <x v="1041"/>
    <x v="964"/>
    <x v="6"/>
    <x v="1"/>
    <x v="758"/>
    <x v="0"/>
    <x v="1"/>
    <x v="1734"/>
    <x v="2"/>
    <x v="15"/>
    <x v="4522"/>
    <x v="3992"/>
    <x v="3606"/>
    <x v="4538"/>
    <x v="4098"/>
    <x v="3563"/>
    <x v="5"/>
    <x v="2"/>
    <x v="3917"/>
    <x v="4517"/>
    <x v="542"/>
    <x v="4076"/>
  </r>
  <r>
    <x v="0"/>
    <x v="64"/>
    <x v="62"/>
    <x v="8"/>
    <x v="0"/>
    <x v="760"/>
    <x v="1"/>
    <x v="2"/>
    <x v="680"/>
    <x v="1"/>
    <x v="10"/>
    <x v="2951"/>
    <x v="234"/>
    <x v="12"/>
    <x v="2948"/>
    <x v="234"/>
    <x v="2399"/>
    <x v="2"/>
    <x v="2"/>
    <x v="233"/>
    <x v="1446"/>
    <x v="111"/>
    <x v="234"/>
  </r>
  <r>
    <x v="0"/>
    <x v="64"/>
    <x v="62"/>
    <x v="8"/>
    <x v="0"/>
    <x v="760"/>
    <x v="1"/>
    <x v="2"/>
    <x v="1099"/>
    <x v="1"/>
    <x v="13"/>
    <x v="4523"/>
    <x v="3993"/>
    <x v="3607"/>
    <x v="4539"/>
    <x v="4099"/>
    <x v="3564"/>
    <x v="8"/>
    <x v="2"/>
    <x v="3918"/>
    <x v="4518"/>
    <x v="256"/>
    <x v="4077"/>
  </r>
  <r>
    <x v="0"/>
    <x v="64"/>
    <x v="62"/>
    <x v="8"/>
    <x v="0"/>
    <x v="760"/>
    <x v="1"/>
    <x v="2"/>
    <x v="329"/>
    <x v="1"/>
    <x v="10"/>
    <x v="4524"/>
    <x v="564"/>
    <x v="229"/>
    <x v="4540"/>
    <x v="564"/>
    <x v="3565"/>
    <x v="0"/>
    <x v="2"/>
    <x v="563"/>
    <x v="4519"/>
    <x v="337"/>
    <x v="565"/>
  </r>
  <r>
    <x v="3"/>
    <x v="335"/>
    <x v="231"/>
    <x v="1"/>
    <x v="1"/>
    <x v="417"/>
    <x v="0"/>
    <x v="3"/>
    <x v="256"/>
    <x v="2"/>
    <x v="7"/>
    <x v="4525"/>
    <x v="3994"/>
    <x v="3608"/>
    <x v="4541"/>
    <x v="4100"/>
    <x v="3566"/>
    <x v="1"/>
    <x v="10"/>
    <x v="3919"/>
    <x v="4520"/>
    <x v="1942"/>
    <x v="4078"/>
  </r>
  <r>
    <x v="3"/>
    <x v="335"/>
    <x v="231"/>
    <x v="1"/>
    <x v="1"/>
    <x v="417"/>
    <x v="0"/>
    <x v="3"/>
    <x v="1417"/>
    <x v="2"/>
    <x v="7"/>
    <x v="4526"/>
    <x v="3995"/>
    <x v="3609"/>
    <x v="4542"/>
    <x v="4101"/>
    <x v="3567"/>
    <x v="9"/>
    <x v="10"/>
    <x v="3920"/>
    <x v="4521"/>
    <x v="1943"/>
    <x v="4079"/>
  </r>
  <r>
    <x v="3"/>
    <x v="846"/>
    <x v="875"/>
    <x v="10"/>
    <x v="1"/>
    <x v="315"/>
    <x v="0"/>
    <x v="0"/>
    <x v="1366"/>
    <x v="1"/>
    <x v="8"/>
    <x v="4527"/>
    <x v="3996"/>
    <x v="3610"/>
    <x v="4543"/>
    <x v="4102"/>
    <x v="2867"/>
    <x v="6"/>
    <x v="0"/>
    <x v="3921"/>
    <x v="4522"/>
    <x v="1944"/>
    <x v="4080"/>
  </r>
  <r>
    <x v="3"/>
    <x v="1042"/>
    <x v="638"/>
    <x v="11"/>
    <x v="0"/>
    <x v="51"/>
    <x v="1"/>
    <x v="1"/>
    <x v="431"/>
    <x v="2"/>
    <x v="7"/>
    <x v="4528"/>
    <x v="3997"/>
    <x v="460"/>
    <x v="4544"/>
    <x v="4103"/>
    <x v="3568"/>
    <x v="1"/>
    <x v="2"/>
    <x v="3922"/>
    <x v="4523"/>
    <x v="160"/>
    <x v="4081"/>
  </r>
  <r>
    <x v="3"/>
    <x v="1042"/>
    <x v="638"/>
    <x v="11"/>
    <x v="0"/>
    <x v="51"/>
    <x v="1"/>
    <x v="1"/>
    <x v="1312"/>
    <x v="2"/>
    <x v="11"/>
    <x v="4529"/>
    <x v="3998"/>
    <x v="3611"/>
    <x v="4545"/>
    <x v="4104"/>
    <x v="3569"/>
    <x v="1"/>
    <x v="0"/>
    <x v="3923"/>
    <x v="4524"/>
    <x v="276"/>
    <x v="4082"/>
  </r>
  <r>
    <x v="3"/>
    <x v="1042"/>
    <x v="638"/>
    <x v="11"/>
    <x v="0"/>
    <x v="51"/>
    <x v="1"/>
    <x v="1"/>
    <x v="522"/>
    <x v="1"/>
    <x v="2"/>
    <x v="790"/>
    <x v="770"/>
    <x v="755"/>
    <x v="789"/>
    <x v="769"/>
    <x v="461"/>
    <x v="0"/>
    <x v="0"/>
    <x v="765"/>
    <x v="787"/>
    <x v="129"/>
    <x v="766"/>
  </r>
  <r>
    <x v="3"/>
    <x v="468"/>
    <x v="44"/>
    <x v="0"/>
    <x v="0"/>
    <x v="714"/>
    <x v="1"/>
    <x v="1"/>
    <x v="1045"/>
    <x v="1"/>
    <x v="8"/>
    <x v="4530"/>
    <x v="3999"/>
    <x v="672"/>
    <x v="4546"/>
    <x v="4105"/>
    <x v="3570"/>
    <x v="1"/>
    <x v="2"/>
    <x v="3644"/>
    <x v="4525"/>
    <x v="547"/>
    <x v="4083"/>
  </r>
  <r>
    <x v="2"/>
    <x v="84"/>
    <x v="573"/>
    <x v="0"/>
    <x v="1"/>
    <x v="744"/>
    <x v="1"/>
    <x v="3"/>
    <x v="547"/>
    <x v="1"/>
    <x v="2"/>
    <x v="4531"/>
    <x v="4000"/>
    <x v="601"/>
    <x v="4547"/>
    <x v="47"/>
    <x v="463"/>
    <x v="5"/>
    <x v="0"/>
    <x v="3924"/>
    <x v="4526"/>
    <x v="789"/>
    <x v="47"/>
  </r>
  <r>
    <x v="2"/>
    <x v="84"/>
    <x v="573"/>
    <x v="0"/>
    <x v="1"/>
    <x v="744"/>
    <x v="1"/>
    <x v="3"/>
    <x v="639"/>
    <x v="1"/>
    <x v="2"/>
    <x v="765"/>
    <x v="748"/>
    <x v="734"/>
    <x v="764"/>
    <x v="748"/>
    <x v="267"/>
    <x v="0"/>
    <x v="0"/>
    <x v="745"/>
    <x v="763"/>
    <x v="243"/>
    <x v="745"/>
  </r>
  <r>
    <x v="2"/>
    <x v="84"/>
    <x v="573"/>
    <x v="0"/>
    <x v="1"/>
    <x v="744"/>
    <x v="1"/>
    <x v="3"/>
    <x v="471"/>
    <x v="1"/>
    <x v="8"/>
    <x v="4532"/>
    <x v="4001"/>
    <x v="3612"/>
    <x v="4548"/>
    <x v="4106"/>
    <x v="1429"/>
    <x v="3"/>
    <x v="0"/>
    <x v="3925"/>
    <x v="4527"/>
    <x v="437"/>
    <x v="4084"/>
  </r>
  <r>
    <x v="2"/>
    <x v="84"/>
    <x v="573"/>
    <x v="0"/>
    <x v="1"/>
    <x v="744"/>
    <x v="1"/>
    <x v="3"/>
    <x v="1057"/>
    <x v="0"/>
    <x v="0"/>
    <x v="4533"/>
    <x v="4002"/>
    <x v="3613"/>
    <x v="4549"/>
    <x v="4107"/>
    <x v="3571"/>
    <x v="5"/>
    <x v="0"/>
    <x v="3926"/>
    <x v="4528"/>
    <x v="1945"/>
    <x v="4085"/>
  </r>
  <r>
    <x v="2"/>
    <x v="728"/>
    <x v="683"/>
    <x v="0"/>
    <x v="0"/>
    <x v="189"/>
    <x v="1"/>
    <x v="1"/>
    <x v="1407"/>
    <x v="1"/>
    <x v="10"/>
    <x v="4534"/>
    <x v="224"/>
    <x v="2107"/>
    <x v="4550"/>
    <x v="4108"/>
    <x v="150"/>
    <x v="3"/>
    <x v="0"/>
    <x v="223"/>
    <x v="4529"/>
    <x v="1946"/>
    <x v="4086"/>
  </r>
  <r>
    <x v="0"/>
    <x v="446"/>
    <x v="926"/>
    <x v="8"/>
    <x v="3"/>
    <x v="494"/>
    <x v="1"/>
    <x v="1"/>
    <x v="1308"/>
    <x v="0"/>
    <x v="5"/>
    <x v="2118"/>
    <x v="1989"/>
    <x v="1871"/>
    <x v="2119"/>
    <x v="2009"/>
    <x v="1773"/>
    <x v="2"/>
    <x v="0"/>
    <x v="1964"/>
    <x v="2115"/>
    <x v="1152"/>
    <x v="2001"/>
  </r>
  <r>
    <x v="0"/>
    <x v="73"/>
    <x v="902"/>
    <x v="0"/>
    <x v="1"/>
    <x v="204"/>
    <x v="1"/>
    <x v="1"/>
    <x v="189"/>
    <x v="1"/>
    <x v="9"/>
    <x v="4535"/>
    <x v="4003"/>
    <x v="3614"/>
    <x v="4551"/>
    <x v="4109"/>
    <x v="3572"/>
    <x v="13"/>
    <x v="0"/>
    <x v="3927"/>
    <x v="4530"/>
    <x v="1947"/>
    <x v="4087"/>
  </r>
  <r>
    <x v="0"/>
    <x v="720"/>
    <x v="342"/>
    <x v="8"/>
    <x v="1"/>
    <x v="312"/>
    <x v="1"/>
    <x v="3"/>
    <x v="507"/>
    <x v="1"/>
    <x v="8"/>
    <x v="4536"/>
    <x v="4004"/>
    <x v="3615"/>
    <x v="4552"/>
    <x v="4110"/>
    <x v="3573"/>
    <x v="1"/>
    <x v="6"/>
    <x v="3928"/>
    <x v="4531"/>
    <x v="100"/>
    <x v="4088"/>
  </r>
  <r>
    <x v="0"/>
    <x v="526"/>
    <x v="679"/>
    <x v="3"/>
    <x v="1"/>
    <x v="520"/>
    <x v="0"/>
    <x v="1"/>
    <x v="0"/>
    <x v="0"/>
    <x v="0"/>
    <x v="3518"/>
    <x v="3173"/>
    <x v="2913"/>
    <x v="3516"/>
    <x v="3245"/>
    <x v="2853"/>
    <x v="2"/>
    <x v="11"/>
    <x v="3123"/>
    <x v="3504"/>
    <x v="1638"/>
    <x v="3234"/>
  </r>
  <r>
    <x v="3"/>
    <x v="296"/>
    <x v="19"/>
    <x v="8"/>
    <x v="2"/>
    <x v="761"/>
    <x v="0"/>
    <x v="1"/>
    <x v="357"/>
    <x v="2"/>
    <x v="11"/>
    <x v="2450"/>
    <x v="2288"/>
    <x v="2129"/>
    <x v="2447"/>
    <x v="2317"/>
    <x v="895"/>
    <x v="0"/>
    <x v="0"/>
    <x v="2257"/>
    <x v="2439"/>
    <x v="322"/>
    <x v="2308"/>
  </r>
  <r>
    <x v="3"/>
    <x v="296"/>
    <x v="19"/>
    <x v="8"/>
    <x v="2"/>
    <x v="761"/>
    <x v="0"/>
    <x v="1"/>
    <x v="434"/>
    <x v="2"/>
    <x v="11"/>
    <x v="4537"/>
    <x v="4005"/>
    <x v="3616"/>
    <x v="4553"/>
    <x v="4111"/>
    <x v="3574"/>
    <x v="0"/>
    <x v="0"/>
    <x v="3929"/>
    <x v="4532"/>
    <x v="594"/>
    <x v="4089"/>
  </r>
  <r>
    <x v="3"/>
    <x v="1043"/>
    <x v="346"/>
    <x v="6"/>
    <x v="1"/>
    <x v="124"/>
    <x v="1"/>
    <x v="3"/>
    <x v="8"/>
    <x v="1"/>
    <x v="8"/>
    <x v="4538"/>
    <x v="1081"/>
    <x v="8"/>
    <x v="4554"/>
    <x v="4112"/>
    <x v="3575"/>
    <x v="4"/>
    <x v="2"/>
    <x v="1072"/>
    <x v="4533"/>
    <x v="1948"/>
    <x v="4090"/>
  </r>
  <r>
    <x v="3"/>
    <x v="1043"/>
    <x v="346"/>
    <x v="6"/>
    <x v="1"/>
    <x v="124"/>
    <x v="1"/>
    <x v="3"/>
    <x v="605"/>
    <x v="1"/>
    <x v="8"/>
    <x v="4539"/>
    <x v="4006"/>
    <x v="3617"/>
    <x v="4555"/>
    <x v="4113"/>
    <x v="3576"/>
    <x v="7"/>
    <x v="2"/>
    <x v="3930"/>
    <x v="4534"/>
    <x v="283"/>
    <x v="4091"/>
  </r>
  <r>
    <x v="0"/>
    <x v="712"/>
    <x v="874"/>
    <x v="11"/>
    <x v="1"/>
    <x v="356"/>
    <x v="0"/>
    <x v="1"/>
    <x v="288"/>
    <x v="2"/>
    <x v="7"/>
    <x v="578"/>
    <x v="568"/>
    <x v="302"/>
    <x v="578"/>
    <x v="568"/>
    <x v="550"/>
    <x v="2"/>
    <x v="2"/>
    <x v="567"/>
    <x v="576"/>
    <x v="453"/>
    <x v="569"/>
  </r>
  <r>
    <x v="0"/>
    <x v="712"/>
    <x v="874"/>
    <x v="11"/>
    <x v="1"/>
    <x v="356"/>
    <x v="0"/>
    <x v="1"/>
    <x v="1519"/>
    <x v="2"/>
    <x v="11"/>
    <x v="2925"/>
    <x v="2681"/>
    <x v="2489"/>
    <x v="2922"/>
    <x v="2732"/>
    <x v="2377"/>
    <x v="7"/>
    <x v="0"/>
    <x v="2642"/>
    <x v="2914"/>
    <x v="1440"/>
    <x v="2722"/>
  </r>
  <r>
    <x v="0"/>
    <x v="712"/>
    <x v="874"/>
    <x v="11"/>
    <x v="1"/>
    <x v="356"/>
    <x v="0"/>
    <x v="1"/>
    <x v="1053"/>
    <x v="1"/>
    <x v="13"/>
    <x v="1472"/>
    <x v="1407"/>
    <x v="1340"/>
    <x v="1469"/>
    <x v="1418"/>
    <x v="931"/>
    <x v="1"/>
    <x v="0"/>
    <x v="1397"/>
    <x v="1466"/>
    <x v="62"/>
    <x v="1412"/>
  </r>
  <r>
    <x v="3"/>
    <x v="166"/>
    <x v="93"/>
    <x v="4"/>
    <x v="1"/>
    <x v="664"/>
    <x v="1"/>
    <x v="1"/>
    <x v="1665"/>
    <x v="1"/>
    <x v="10"/>
    <x v="4540"/>
    <x v="1199"/>
    <x v="3618"/>
    <x v="4556"/>
    <x v="1204"/>
    <x v="528"/>
    <x v="4"/>
    <x v="0"/>
    <x v="1190"/>
    <x v="4535"/>
    <x v="146"/>
    <x v="1197"/>
  </r>
  <r>
    <x v="3"/>
    <x v="166"/>
    <x v="93"/>
    <x v="4"/>
    <x v="1"/>
    <x v="664"/>
    <x v="1"/>
    <x v="1"/>
    <x v="912"/>
    <x v="1"/>
    <x v="8"/>
    <x v="4541"/>
    <x v="4007"/>
    <x v="3619"/>
    <x v="4557"/>
    <x v="4114"/>
    <x v="3577"/>
    <x v="7"/>
    <x v="2"/>
    <x v="3931"/>
    <x v="4536"/>
    <x v="1106"/>
    <x v="4092"/>
  </r>
  <r>
    <x v="3"/>
    <x v="166"/>
    <x v="93"/>
    <x v="4"/>
    <x v="1"/>
    <x v="664"/>
    <x v="1"/>
    <x v="1"/>
    <x v="443"/>
    <x v="1"/>
    <x v="8"/>
    <x v="3963"/>
    <x v="3536"/>
    <x v="3227"/>
    <x v="3967"/>
    <x v="3625"/>
    <x v="3177"/>
    <x v="1"/>
    <x v="2"/>
    <x v="3476"/>
    <x v="3951"/>
    <x v="242"/>
    <x v="3610"/>
  </r>
  <r>
    <x v="3"/>
    <x v="166"/>
    <x v="93"/>
    <x v="4"/>
    <x v="1"/>
    <x v="664"/>
    <x v="1"/>
    <x v="1"/>
    <x v="1354"/>
    <x v="1"/>
    <x v="4"/>
    <x v="4542"/>
    <x v="4008"/>
    <x v="3620"/>
    <x v="4558"/>
    <x v="4115"/>
    <x v="268"/>
    <x v="7"/>
    <x v="0"/>
    <x v="3932"/>
    <x v="4537"/>
    <x v="244"/>
    <x v="4093"/>
  </r>
  <r>
    <x v="3"/>
    <x v="65"/>
    <x v="304"/>
    <x v="8"/>
    <x v="1"/>
    <x v="700"/>
    <x v="0"/>
    <x v="1"/>
    <x v="751"/>
    <x v="1"/>
    <x v="8"/>
    <x v="4543"/>
    <x v="4009"/>
    <x v="2797"/>
    <x v="4559"/>
    <x v="4116"/>
    <x v="3578"/>
    <x v="3"/>
    <x v="2"/>
    <x v="3933"/>
    <x v="4538"/>
    <x v="486"/>
    <x v="4094"/>
  </r>
  <r>
    <x v="3"/>
    <x v="65"/>
    <x v="304"/>
    <x v="8"/>
    <x v="1"/>
    <x v="700"/>
    <x v="0"/>
    <x v="1"/>
    <x v="1735"/>
    <x v="2"/>
    <x v="11"/>
    <x v="4544"/>
    <x v="4010"/>
    <x v="3621"/>
    <x v="4560"/>
    <x v="4117"/>
    <x v="3579"/>
    <x v="1"/>
    <x v="0"/>
    <x v="3934"/>
    <x v="4539"/>
    <x v="1949"/>
    <x v="4095"/>
  </r>
  <r>
    <x v="0"/>
    <x v="108"/>
    <x v="126"/>
    <x v="8"/>
    <x v="2"/>
    <x v="577"/>
    <x v="0"/>
    <x v="2"/>
    <x v="1517"/>
    <x v="2"/>
    <x v="7"/>
    <x v="4545"/>
    <x v="4011"/>
    <x v="3622"/>
    <x v="4561"/>
    <x v="4118"/>
    <x v="3580"/>
    <x v="2"/>
    <x v="0"/>
    <x v="3935"/>
    <x v="4540"/>
    <x v="1950"/>
    <x v="4096"/>
  </r>
  <r>
    <x v="3"/>
    <x v="397"/>
    <x v="938"/>
    <x v="8"/>
    <x v="1"/>
    <x v="48"/>
    <x v="0"/>
    <x v="2"/>
    <x v="1712"/>
    <x v="1"/>
    <x v="9"/>
    <x v="4546"/>
    <x v="4012"/>
    <x v="3623"/>
    <x v="4562"/>
    <x v="4119"/>
    <x v="3581"/>
    <x v="5"/>
    <x v="3"/>
    <x v="3936"/>
    <x v="4541"/>
    <x v="1951"/>
    <x v="4097"/>
  </r>
  <r>
    <x v="3"/>
    <x v="397"/>
    <x v="938"/>
    <x v="8"/>
    <x v="1"/>
    <x v="48"/>
    <x v="0"/>
    <x v="2"/>
    <x v="974"/>
    <x v="1"/>
    <x v="10"/>
    <x v="572"/>
    <x v="562"/>
    <x v="12"/>
    <x v="572"/>
    <x v="562"/>
    <x v="544"/>
    <x v="4"/>
    <x v="2"/>
    <x v="561"/>
    <x v="570"/>
    <x v="450"/>
    <x v="563"/>
  </r>
  <r>
    <x v="3"/>
    <x v="397"/>
    <x v="938"/>
    <x v="8"/>
    <x v="1"/>
    <x v="48"/>
    <x v="0"/>
    <x v="2"/>
    <x v="771"/>
    <x v="2"/>
    <x v="7"/>
    <x v="4547"/>
    <x v="4013"/>
    <x v="3624"/>
    <x v="4563"/>
    <x v="4120"/>
    <x v="3582"/>
    <x v="0"/>
    <x v="2"/>
    <x v="3937"/>
    <x v="4542"/>
    <x v="908"/>
    <x v="4098"/>
  </r>
  <r>
    <x v="2"/>
    <x v="191"/>
    <x v="508"/>
    <x v="2"/>
    <x v="0"/>
    <x v="87"/>
    <x v="1"/>
    <x v="2"/>
    <x v="1736"/>
    <x v="1"/>
    <x v="8"/>
    <x v="4548"/>
    <x v="4014"/>
    <x v="3625"/>
    <x v="4564"/>
    <x v="4121"/>
    <x v="311"/>
    <x v="0"/>
    <x v="0"/>
    <x v="2601"/>
    <x v="4543"/>
    <x v="279"/>
    <x v="2677"/>
  </r>
  <r>
    <x v="1"/>
    <x v="924"/>
    <x v="453"/>
    <x v="2"/>
    <x v="2"/>
    <x v="555"/>
    <x v="0"/>
    <x v="2"/>
    <x v="747"/>
    <x v="1"/>
    <x v="10"/>
    <x v="1689"/>
    <x v="1608"/>
    <x v="749"/>
    <x v="1686"/>
    <x v="1622"/>
    <x v="1453"/>
    <x v="3"/>
    <x v="2"/>
    <x v="1590"/>
    <x v="1683"/>
    <x v="116"/>
    <x v="1614"/>
  </r>
  <r>
    <x v="1"/>
    <x v="924"/>
    <x v="453"/>
    <x v="2"/>
    <x v="2"/>
    <x v="555"/>
    <x v="0"/>
    <x v="2"/>
    <x v="539"/>
    <x v="2"/>
    <x v="7"/>
    <x v="4549"/>
    <x v="4015"/>
    <x v="591"/>
    <x v="4565"/>
    <x v="4122"/>
    <x v="3583"/>
    <x v="0"/>
    <x v="2"/>
    <x v="3938"/>
    <x v="4544"/>
    <x v="1074"/>
    <x v="4099"/>
  </r>
  <r>
    <x v="0"/>
    <x v="1044"/>
    <x v="944"/>
    <x v="10"/>
    <x v="0"/>
    <x v="229"/>
    <x v="0"/>
    <x v="3"/>
    <x v="1594"/>
    <x v="2"/>
    <x v="7"/>
    <x v="4550"/>
    <x v="809"/>
    <x v="3626"/>
    <x v="4566"/>
    <x v="808"/>
    <x v="3584"/>
    <x v="1"/>
    <x v="10"/>
    <x v="804"/>
    <x v="4545"/>
    <x v="1952"/>
    <x v="805"/>
  </r>
  <r>
    <x v="0"/>
    <x v="1044"/>
    <x v="944"/>
    <x v="10"/>
    <x v="0"/>
    <x v="229"/>
    <x v="0"/>
    <x v="3"/>
    <x v="1235"/>
    <x v="2"/>
    <x v="11"/>
    <x v="4551"/>
    <x v="237"/>
    <x v="3627"/>
    <x v="4567"/>
    <x v="237"/>
    <x v="3585"/>
    <x v="0"/>
    <x v="2"/>
    <x v="236"/>
    <x v="4546"/>
    <x v="1600"/>
    <x v="237"/>
  </r>
  <r>
    <x v="0"/>
    <x v="723"/>
    <x v="771"/>
    <x v="4"/>
    <x v="1"/>
    <x v="418"/>
    <x v="0"/>
    <x v="1"/>
    <x v="605"/>
    <x v="1"/>
    <x v="8"/>
    <x v="4552"/>
    <x v="4016"/>
    <x v="3628"/>
    <x v="4568"/>
    <x v="4123"/>
    <x v="3586"/>
    <x v="1"/>
    <x v="2"/>
    <x v="3939"/>
    <x v="4547"/>
    <x v="92"/>
    <x v="4100"/>
  </r>
  <r>
    <x v="3"/>
    <x v="132"/>
    <x v="133"/>
    <x v="0"/>
    <x v="0"/>
    <x v="601"/>
    <x v="1"/>
    <x v="0"/>
    <x v="1737"/>
    <x v="1"/>
    <x v="10"/>
    <x v="902"/>
    <x v="1621"/>
    <x v="1536"/>
    <x v="1701"/>
    <x v="1635"/>
    <x v="530"/>
    <x v="2"/>
    <x v="0"/>
    <x v="1603"/>
    <x v="1698"/>
    <x v="148"/>
    <x v="1627"/>
  </r>
  <r>
    <x v="3"/>
    <x v="176"/>
    <x v="430"/>
    <x v="9"/>
    <x v="1"/>
    <x v="223"/>
    <x v="0"/>
    <x v="3"/>
    <x v="824"/>
    <x v="1"/>
    <x v="6"/>
    <x v="3199"/>
    <x v="2917"/>
    <x v="2684"/>
    <x v="3200"/>
    <x v="2978"/>
    <x v="650"/>
    <x v="0"/>
    <x v="0"/>
    <x v="2872"/>
    <x v="3192"/>
    <x v="590"/>
    <x v="2968"/>
  </r>
  <r>
    <x v="0"/>
    <x v="275"/>
    <x v="296"/>
    <x v="4"/>
    <x v="2"/>
    <x v="392"/>
    <x v="0"/>
    <x v="1"/>
    <x v="1738"/>
    <x v="2"/>
    <x v="11"/>
    <x v="4553"/>
    <x v="4017"/>
    <x v="3629"/>
    <x v="4569"/>
    <x v="4124"/>
    <x v="1461"/>
    <x v="2"/>
    <x v="0"/>
    <x v="3940"/>
    <x v="4548"/>
    <x v="399"/>
    <x v="4101"/>
  </r>
  <r>
    <x v="0"/>
    <x v="275"/>
    <x v="296"/>
    <x v="4"/>
    <x v="2"/>
    <x v="392"/>
    <x v="0"/>
    <x v="1"/>
    <x v="1608"/>
    <x v="0"/>
    <x v="5"/>
    <x v="4554"/>
    <x v="4018"/>
    <x v="3630"/>
    <x v="4570"/>
    <x v="4125"/>
    <x v="3587"/>
    <x v="5"/>
    <x v="0"/>
    <x v="3941"/>
    <x v="4549"/>
    <x v="1953"/>
    <x v="4102"/>
  </r>
  <r>
    <x v="0"/>
    <x v="403"/>
    <x v="183"/>
    <x v="1"/>
    <x v="3"/>
    <x v="762"/>
    <x v="2"/>
    <x v="1"/>
    <x v="1601"/>
    <x v="0"/>
    <x v="0"/>
    <x v="4555"/>
    <x v="4019"/>
    <x v="3631"/>
    <x v="4571"/>
    <x v="4126"/>
    <x v="3588"/>
    <x v="2"/>
    <x v="11"/>
    <x v="3942"/>
    <x v="4550"/>
    <x v="1954"/>
    <x v="4103"/>
  </r>
  <r>
    <x v="0"/>
    <x v="476"/>
    <x v="383"/>
    <x v="8"/>
    <x v="2"/>
    <x v="449"/>
    <x v="2"/>
    <x v="1"/>
    <x v="170"/>
    <x v="1"/>
    <x v="4"/>
    <x v="2229"/>
    <x v="2091"/>
    <x v="1954"/>
    <x v="2229"/>
    <x v="2112"/>
    <x v="1095"/>
    <x v="1"/>
    <x v="0"/>
    <x v="2063"/>
    <x v="2223"/>
    <x v="180"/>
    <x v="2104"/>
  </r>
  <r>
    <x v="2"/>
    <x v="742"/>
    <x v="1110"/>
    <x v="8"/>
    <x v="2"/>
    <x v="701"/>
    <x v="0"/>
    <x v="0"/>
    <x v="296"/>
    <x v="0"/>
    <x v="5"/>
    <x v="1011"/>
    <x v="237"/>
    <x v="955"/>
    <x v="1011"/>
    <x v="237"/>
    <x v="914"/>
    <x v="0"/>
    <x v="2"/>
    <x v="236"/>
    <x v="1008"/>
    <x v="385"/>
    <x v="237"/>
  </r>
  <r>
    <x v="3"/>
    <x v="208"/>
    <x v="512"/>
    <x v="2"/>
    <x v="1"/>
    <x v="763"/>
    <x v="2"/>
    <x v="3"/>
    <x v="1725"/>
    <x v="1"/>
    <x v="9"/>
    <x v="4556"/>
    <x v="225"/>
    <x v="3632"/>
    <x v="4572"/>
    <x v="225"/>
    <x v="3589"/>
    <x v="0"/>
    <x v="2"/>
    <x v="224"/>
    <x v="4551"/>
    <x v="116"/>
    <x v="225"/>
  </r>
  <r>
    <x v="3"/>
    <x v="208"/>
    <x v="512"/>
    <x v="2"/>
    <x v="1"/>
    <x v="763"/>
    <x v="2"/>
    <x v="3"/>
    <x v="727"/>
    <x v="1"/>
    <x v="10"/>
    <x v="4557"/>
    <x v="4020"/>
    <x v="3633"/>
    <x v="4573"/>
    <x v="4127"/>
    <x v="3590"/>
    <x v="7"/>
    <x v="2"/>
    <x v="3943"/>
    <x v="4552"/>
    <x v="689"/>
    <x v="4104"/>
  </r>
  <r>
    <x v="3"/>
    <x v="208"/>
    <x v="512"/>
    <x v="2"/>
    <x v="1"/>
    <x v="763"/>
    <x v="2"/>
    <x v="3"/>
    <x v="1472"/>
    <x v="1"/>
    <x v="8"/>
    <x v="4558"/>
    <x v="4021"/>
    <x v="2787"/>
    <x v="4574"/>
    <x v="4128"/>
    <x v="3591"/>
    <x v="4"/>
    <x v="6"/>
    <x v="3944"/>
    <x v="4553"/>
    <x v="202"/>
    <x v="4105"/>
  </r>
  <r>
    <x v="3"/>
    <x v="1016"/>
    <x v="809"/>
    <x v="3"/>
    <x v="1"/>
    <x v="405"/>
    <x v="0"/>
    <x v="1"/>
    <x v="21"/>
    <x v="1"/>
    <x v="6"/>
    <x v="4559"/>
    <x v="4022"/>
    <x v="1682"/>
    <x v="4575"/>
    <x v="4129"/>
    <x v="3592"/>
    <x v="4"/>
    <x v="2"/>
    <x v="3945"/>
    <x v="4554"/>
    <x v="1955"/>
    <x v="4106"/>
  </r>
  <r>
    <x v="1"/>
    <x v="324"/>
    <x v="994"/>
    <x v="2"/>
    <x v="1"/>
    <x v="84"/>
    <x v="2"/>
    <x v="1"/>
    <x v="1739"/>
    <x v="1"/>
    <x v="9"/>
    <x v="4560"/>
    <x v="4023"/>
    <x v="3634"/>
    <x v="4576"/>
    <x v="4130"/>
    <x v="3593"/>
    <x v="2"/>
    <x v="0"/>
    <x v="3946"/>
    <x v="4555"/>
    <x v="1950"/>
    <x v="4107"/>
  </r>
  <r>
    <x v="1"/>
    <x v="324"/>
    <x v="994"/>
    <x v="2"/>
    <x v="1"/>
    <x v="84"/>
    <x v="2"/>
    <x v="1"/>
    <x v="293"/>
    <x v="2"/>
    <x v="11"/>
    <x v="4561"/>
    <x v="4024"/>
    <x v="3635"/>
    <x v="4577"/>
    <x v="4131"/>
    <x v="514"/>
    <x v="1"/>
    <x v="0"/>
    <x v="3947"/>
    <x v="4556"/>
    <x v="1049"/>
    <x v="4108"/>
  </r>
  <r>
    <x v="2"/>
    <x v="260"/>
    <x v="277"/>
    <x v="7"/>
    <x v="2"/>
    <x v="760"/>
    <x v="1"/>
    <x v="0"/>
    <x v="1122"/>
    <x v="0"/>
    <x v="5"/>
    <x v="4562"/>
    <x v="4025"/>
    <x v="3636"/>
    <x v="4578"/>
    <x v="4132"/>
    <x v="3594"/>
    <x v="0"/>
    <x v="2"/>
    <x v="3948"/>
    <x v="4557"/>
    <x v="1956"/>
    <x v="4109"/>
  </r>
  <r>
    <x v="2"/>
    <x v="260"/>
    <x v="277"/>
    <x v="7"/>
    <x v="2"/>
    <x v="760"/>
    <x v="1"/>
    <x v="0"/>
    <x v="1504"/>
    <x v="1"/>
    <x v="8"/>
    <x v="4563"/>
    <x v="4026"/>
    <x v="3637"/>
    <x v="4579"/>
    <x v="4133"/>
    <x v="3595"/>
    <x v="2"/>
    <x v="6"/>
    <x v="3949"/>
    <x v="4558"/>
    <x v="1957"/>
    <x v="4110"/>
  </r>
  <r>
    <x v="2"/>
    <x v="260"/>
    <x v="277"/>
    <x v="7"/>
    <x v="2"/>
    <x v="760"/>
    <x v="1"/>
    <x v="0"/>
    <x v="1740"/>
    <x v="0"/>
    <x v="5"/>
    <x v="4564"/>
    <x v="4027"/>
    <x v="3638"/>
    <x v="4580"/>
    <x v="4134"/>
    <x v="3596"/>
    <x v="1"/>
    <x v="2"/>
    <x v="3950"/>
    <x v="4559"/>
    <x v="1242"/>
    <x v="4111"/>
  </r>
  <r>
    <x v="0"/>
    <x v="958"/>
    <x v="300"/>
    <x v="3"/>
    <x v="1"/>
    <x v="699"/>
    <x v="0"/>
    <x v="3"/>
    <x v="1498"/>
    <x v="1"/>
    <x v="8"/>
    <x v="4565"/>
    <x v="4028"/>
    <x v="3639"/>
    <x v="4581"/>
    <x v="4135"/>
    <x v="3597"/>
    <x v="0"/>
    <x v="2"/>
    <x v="3951"/>
    <x v="4560"/>
    <x v="192"/>
    <x v="4112"/>
  </r>
  <r>
    <x v="3"/>
    <x v="38"/>
    <x v="551"/>
    <x v="0"/>
    <x v="0"/>
    <x v="646"/>
    <x v="0"/>
    <x v="0"/>
    <x v="679"/>
    <x v="1"/>
    <x v="6"/>
    <x v="4566"/>
    <x v="4029"/>
    <x v="3640"/>
    <x v="4582"/>
    <x v="4136"/>
    <x v="3598"/>
    <x v="7"/>
    <x v="2"/>
    <x v="3952"/>
    <x v="4561"/>
    <x v="1108"/>
    <x v="4113"/>
  </r>
  <r>
    <x v="3"/>
    <x v="428"/>
    <x v="462"/>
    <x v="8"/>
    <x v="1"/>
    <x v="482"/>
    <x v="0"/>
    <x v="1"/>
    <x v="1741"/>
    <x v="1"/>
    <x v="10"/>
    <x v="4567"/>
    <x v="3120"/>
    <x v="3641"/>
    <x v="4583"/>
    <x v="3191"/>
    <x v="3599"/>
    <x v="0"/>
    <x v="2"/>
    <x v="2925"/>
    <x v="4562"/>
    <x v="124"/>
    <x v="3025"/>
  </r>
  <r>
    <x v="1"/>
    <x v="786"/>
    <x v="1023"/>
    <x v="3"/>
    <x v="1"/>
    <x v="341"/>
    <x v="0"/>
    <x v="3"/>
    <x v="769"/>
    <x v="2"/>
    <x v="11"/>
    <x v="957"/>
    <x v="928"/>
    <x v="905"/>
    <x v="956"/>
    <x v="928"/>
    <x v="865"/>
    <x v="7"/>
    <x v="0"/>
    <x v="921"/>
    <x v="954"/>
    <x v="660"/>
    <x v="925"/>
  </r>
  <r>
    <x v="1"/>
    <x v="786"/>
    <x v="1023"/>
    <x v="3"/>
    <x v="1"/>
    <x v="341"/>
    <x v="0"/>
    <x v="3"/>
    <x v="1120"/>
    <x v="1"/>
    <x v="8"/>
    <x v="4568"/>
    <x v="4030"/>
    <x v="3642"/>
    <x v="4584"/>
    <x v="4137"/>
    <x v="3600"/>
    <x v="11"/>
    <x v="2"/>
    <x v="3953"/>
    <x v="4563"/>
    <x v="1958"/>
    <x v="4114"/>
  </r>
  <r>
    <x v="1"/>
    <x v="786"/>
    <x v="1023"/>
    <x v="3"/>
    <x v="1"/>
    <x v="341"/>
    <x v="0"/>
    <x v="3"/>
    <x v="1742"/>
    <x v="1"/>
    <x v="6"/>
    <x v="4569"/>
    <x v="4031"/>
    <x v="3643"/>
    <x v="4585"/>
    <x v="4138"/>
    <x v="1095"/>
    <x v="1"/>
    <x v="0"/>
    <x v="3954"/>
    <x v="4564"/>
    <x v="180"/>
    <x v="4115"/>
  </r>
  <r>
    <x v="0"/>
    <x v="197"/>
    <x v="879"/>
    <x v="7"/>
    <x v="1"/>
    <x v="336"/>
    <x v="2"/>
    <x v="2"/>
    <x v="1249"/>
    <x v="1"/>
    <x v="12"/>
    <x v="4570"/>
    <x v="4032"/>
    <x v="3644"/>
    <x v="4586"/>
    <x v="4139"/>
    <x v="3601"/>
    <x v="7"/>
    <x v="2"/>
    <x v="3955"/>
    <x v="4565"/>
    <x v="689"/>
    <x v="4116"/>
  </r>
  <r>
    <x v="0"/>
    <x v="370"/>
    <x v="1009"/>
    <x v="6"/>
    <x v="1"/>
    <x v="112"/>
    <x v="1"/>
    <x v="3"/>
    <x v="895"/>
    <x v="2"/>
    <x v="7"/>
    <x v="4571"/>
    <x v="4033"/>
    <x v="1087"/>
    <x v="4587"/>
    <x v="4140"/>
    <x v="3602"/>
    <x v="5"/>
    <x v="0"/>
    <x v="3956"/>
    <x v="4566"/>
    <x v="338"/>
    <x v="4117"/>
  </r>
  <r>
    <x v="0"/>
    <x v="370"/>
    <x v="1009"/>
    <x v="6"/>
    <x v="1"/>
    <x v="112"/>
    <x v="1"/>
    <x v="3"/>
    <x v="1233"/>
    <x v="2"/>
    <x v="11"/>
    <x v="4572"/>
    <x v="2979"/>
    <x v="1695"/>
    <x v="4588"/>
    <x v="3044"/>
    <x v="1474"/>
    <x v="2"/>
    <x v="0"/>
    <x v="2932"/>
    <x v="4567"/>
    <x v="233"/>
    <x v="3033"/>
  </r>
  <r>
    <x v="2"/>
    <x v="171"/>
    <x v="76"/>
    <x v="8"/>
    <x v="1"/>
    <x v="638"/>
    <x v="2"/>
    <x v="2"/>
    <x v="1420"/>
    <x v="1"/>
    <x v="14"/>
    <x v="4573"/>
    <x v="4034"/>
    <x v="3645"/>
    <x v="4589"/>
    <x v="4141"/>
    <x v="3603"/>
    <x v="1"/>
    <x v="0"/>
    <x v="3957"/>
    <x v="4568"/>
    <x v="1510"/>
    <x v="4118"/>
  </r>
  <r>
    <x v="2"/>
    <x v="171"/>
    <x v="76"/>
    <x v="8"/>
    <x v="1"/>
    <x v="638"/>
    <x v="2"/>
    <x v="2"/>
    <x v="1690"/>
    <x v="2"/>
    <x v="11"/>
    <x v="4574"/>
    <x v="4035"/>
    <x v="3646"/>
    <x v="4590"/>
    <x v="4142"/>
    <x v="3604"/>
    <x v="2"/>
    <x v="0"/>
    <x v="3958"/>
    <x v="4569"/>
    <x v="1959"/>
    <x v="4119"/>
  </r>
  <r>
    <x v="2"/>
    <x v="171"/>
    <x v="76"/>
    <x v="8"/>
    <x v="1"/>
    <x v="638"/>
    <x v="2"/>
    <x v="2"/>
    <x v="896"/>
    <x v="1"/>
    <x v="8"/>
    <x v="4575"/>
    <x v="4036"/>
    <x v="3647"/>
    <x v="4591"/>
    <x v="4143"/>
    <x v="3068"/>
    <x v="0"/>
    <x v="0"/>
    <x v="3959"/>
    <x v="4570"/>
    <x v="214"/>
    <x v="4120"/>
  </r>
  <r>
    <x v="2"/>
    <x v="171"/>
    <x v="76"/>
    <x v="8"/>
    <x v="1"/>
    <x v="638"/>
    <x v="2"/>
    <x v="2"/>
    <x v="1492"/>
    <x v="0"/>
    <x v="5"/>
    <x v="4576"/>
    <x v="1109"/>
    <x v="3648"/>
    <x v="4592"/>
    <x v="76"/>
    <x v="3605"/>
    <x v="0"/>
    <x v="0"/>
    <x v="1100"/>
    <x v="4571"/>
    <x v="77"/>
    <x v="4121"/>
  </r>
  <r>
    <x v="0"/>
    <x v="405"/>
    <x v="879"/>
    <x v="7"/>
    <x v="1"/>
    <x v="607"/>
    <x v="2"/>
    <x v="1"/>
    <x v="610"/>
    <x v="1"/>
    <x v="14"/>
    <x v="4577"/>
    <x v="4037"/>
    <x v="3649"/>
    <x v="4593"/>
    <x v="4144"/>
    <x v="2040"/>
    <x v="2"/>
    <x v="0"/>
    <x v="3960"/>
    <x v="4572"/>
    <x v="360"/>
    <x v="4122"/>
  </r>
  <r>
    <x v="3"/>
    <x v="240"/>
    <x v="254"/>
    <x v="5"/>
    <x v="1"/>
    <x v="601"/>
    <x v="1"/>
    <x v="2"/>
    <x v="1588"/>
    <x v="1"/>
    <x v="10"/>
    <x v="4578"/>
    <x v="4038"/>
    <x v="3650"/>
    <x v="4594"/>
    <x v="4145"/>
    <x v="3606"/>
    <x v="5"/>
    <x v="2"/>
    <x v="3961"/>
    <x v="4573"/>
    <x v="1960"/>
    <x v="4123"/>
  </r>
  <r>
    <x v="3"/>
    <x v="1045"/>
    <x v="1060"/>
    <x v="3"/>
    <x v="1"/>
    <x v="204"/>
    <x v="1"/>
    <x v="3"/>
    <x v="470"/>
    <x v="1"/>
    <x v="4"/>
    <x v="4306"/>
    <x v="4039"/>
    <x v="3651"/>
    <x v="4595"/>
    <x v="4146"/>
    <x v="3607"/>
    <x v="7"/>
    <x v="2"/>
    <x v="3962"/>
    <x v="4574"/>
    <x v="377"/>
    <x v="4124"/>
  </r>
  <r>
    <x v="3"/>
    <x v="1045"/>
    <x v="1060"/>
    <x v="3"/>
    <x v="1"/>
    <x v="204"/>
    <x v="1"/>
    <x v="3"/>
    <x v="18"/>
    <x v="1"/>
    <x v="6"/>
    <x v="4579"/>
    <x v="1323"/>
    <x v="3652"/>
    <x v="4596"/>
    <x v="1332"/>
    <x v="3608"/>
    <x v="0"/>
    <x v="2"/>
    <x v="1312"/>
    <x v="4575"/>
    <x v="149"/>
    <x v="1325"/>
  </r>
  <r>
    <x v="3"/>
    <x v="614"/>
    <x v="115"/>
    <x v="4"/>
    <x v="1"/>
    <x v="94"/>
    <x v="0"/>
    <x v="1"/>
    <x v="1743"/>
    <x v="1"/>
    <x v="13"/>
    <x v="4580"/>
    <x v="4040"/>
    <x v="3653"/>
    <x v="4597"/>
    <x v="4147"/>
    <x v="3609"/>
    <x v="2"/>
    <x v="0"/>
    <x v="3963"/>
    <x v="4576"/>
    <x v="1525"/>
    <x v="4125"/>
  </r>
  <r>
    <x v="3"/>
    <x v="614"/>
    <x v="115"/>
    <x v="4"/>
    <x v="1"/>
    <x v="94"/>
    <x v="0"/>
    <x v="1"/>
    <x v="1182"/>
    <x v="0"/>
    <x v="5"/>
    <x v="4581"/>
    <x v="3849"/>
    <x v="3654"/>
    <x v="4598"/>
    <x v="4148"/>
    <x v="977"/>
    <x v="0"/>
    <x v="0"/>
    <x v="3777"/>
    <x v="4577"/>
    <x v="853"/>
    <x v="4126"/>
  </r>
  <r>
    <x v="3"/>
    <x v="507"/>
    <x v="371"/>
    <x v="8"/>
    <x v="0"/>
    <x v="7"/>
    <x v="0"/>
    <x v="1"/>
    <x v="757"/>
    <x v="1"/>
    <x v="8"/>
    <x v="4582"/>
    <x v="4041"/>
    <x v="3655"/>
    <x v="4599"/>
    <x v="4149"/>
    <x v="3610"/>
    <x v="5"/>
    <x v="2"/>
    <x v="3964"/>
    <x v="2168"/>
    <x v="282"/>
    <x v="4127"/>
  </r>
  <r>
    <x v="3"/>
    <x v="507"/>
    <x v="371"/>
    <x v="8"/>
    <x v="0"/>
    <x v="7"/>
    <x v="0"/>
    <x v="1"/>
    <x v="1744"/>
    <x v="0"/>
    <x v="3"/>
    <x v="4583"/>
    <x v="4042"/>
    <x v="3656"/>
    <x v="4600"/>
    <x v="4150"/>
    <x v="3611"/>
    <x v="8"/>
    <x v="2"/>
    <x v="3965"/>
    <x v="4578"/>
    <x v="1961"/>
    <x v="4128"/>
  </r>
  <r>
    <x v="2"/>
    <x v="90"/>
    <x v="86"/>
    <x v="10"/>
    <x v="1"/>
    <x v="131"/>
    <x v="1"/>
    <x v="0"/>
    <x v="1512"/>
    <x v="1"/>
    <x v="4"/>
    <x v="4584"/>
    <x v="4043"/>
    <x v="3657"/>
    <x v="4601"/>
    <x v="4151"/>
    <x v="3612"/>
    <x v="7"/>
    <x v="2"/>
    <x v="3966"/>
    <x v="4579"/>
    <x v="1962"/>
    <x v="4129"/>
  </r>
  <r>
    <x v="3"/>
    <x v="394"/>
    <x v="1092"/>
    <x v="8"/>
    <x v="1"/>
    <x v="232"/>
    <x v="0"/>
    <x v="1"/>
    <x v="50"/>
    <x v="0"/>
    <x v="5"/>
    <x v="3663"/>
    <x v="3287"/>
    <x v="51"/>
    <x v="3663"/>
    <x v="3370"/>
    <x v="80"/>
    <x v="1"/>
    <x v="0"/>
    <x v="357"/>
    <x v="3650"/>
    <x v="126"/>
    <x v="3356"/>
  </r>
  <r>
    <x v="2"/>
    <x v="1046"/>
    <x v="1136"/>
    <x v="9"/>
    <x v="2"/>
    <x v="358"/>
    <x v="0"/>
    <x v="1"/>
    <x v="828"/>
    <x v="1"/>
    <x v="8"/>
    <x v="4585"/>
    <x v="4044"/>
    <x v="3658"/>
    <x v="4602"/>
    <x v="4152"/>
    <x v="3613"/>
    <x v="12"/>
    <x v="6"/>
    <x v="3967"/>
    <x v="4580"/>
    <x v="1963"/>
    <x v="4130"/>
  </r>
  <r>
    <x v="2"/>
    <x v="1046"/>
    <x v="1136"/>
    <x v="9"/>
    <x v="2"/>
    <x v="358"/>
    <x v="0"/>
    <x v="1"/>
    <x v="161"/>
    <x v="1"/>
    <x v="10"/>
    <x v="4586"/>
    <x v="4045"/>
    <x v="3659"/>
    <x v="4603"/>
    <x v="4153"/>
    <x v="3614"/>
    <x v="4"/>
    <x v="2"/>
    <x v="3968"/>
    <x v="4581"/>
    <x v="377"/>
    <x v="4131"/>
  </r>
  <r>
    <x v="2"/>
    <x v="1046"/>
    <x v="1136"/>
    <x v="9"/>
    <x v="2"/>
    <x v="358"/>
    <x v="0"/>
    <x v="1"/>
    <x v="113"/>
    <x v="1"/>
    <x v="12"/>
    <x v="4587"/>
    <x v="4046"/>
    <x v="3660"/>
    <x v="4604"/>
    <x v="4154"/>
    <x v="3615"/>
    <x v="2"/>
    <x v="2"/>
    <x v="3969"/>
    <x v="2960"/>
    <x v="250"/>
    <x v="4132"/>
  </r>
  <r>
    <x v="2"/>
    <x v="1046"/>
    <x v="1136"/>
    <x v="9"/>
    <x v="2"/>
    <x v="358"/>
    <x v="0"/>
    <x v="1"/>
    <x v="366"/>
    <x v="0"/>
    <x v="0"/>
    <x v="4588"/>
    <x v="4047"/>
    <x v="3661"/>
    <x v="4605"/>
    <x v="4155"/>
    <x v="3616"/>
    <x v="2"/>
    <x v="6"/>
    <x v="3970"/>
    <x v="4582"/>
    <x v="1964"/>
    <x v="4133"/>
  </r>
  <r>
    <x v="2"/>
    <x v="1047"/>
    <x v="1137"/>
    <x v="11"/>
    <x v="0"/>
    <x v="461"/>
    <x v="0"/>
    <x v="2"/>
    <x v="949"/>
    <x v="1"/>
    <x v="10"/>
    <x v="4589"/>
    <x v="4048"/>
    <x v="3662"/>
    <x v="4606"/>
    <x v="4156"/>
    <x v="3617"/>
    <x v="1"/>
    <x v="2"/>
    <x v="3971"/>
    <x v="4583"/>
    <x v="242"/>
    <x v="4134"/>
  </r>
  <r>
    <x v="0"/>
    <x v="632"/>
    <x v="183"/>
    <x v="1"/>
    <x v="1"/>
    <x v="203"/>
    <x v="0"/>
    <x v="1"/>
    <x v="23"/>
    <x v="0"/>
    <x v="1"/>
    <x v="2067"/>
    <x v="1944"/>
    <x v="1833"/>
    <x v="2068"/>
    <x v="1963"/>
    <x v="1738"/>
    <x v="1"/>
    <x v="2"/>
    <x v="1919"/>
    <x v="2063"/>
    <x v="144"/>
    <x v="1955"/>
  </r>
  <r>
    <x v="2"/>
    <x v="467"/>
    <x v="1138"/>
    <x v="8"/>
    <x v="2"/>
    <x v="580"/>
    <x v="2"/>
    <x v="1"/>
    <x v="1"/>
    <x v="0"/>
    <x v="1"/>
    <x v="2479"/>
    <x v="2313"/>
    <x v="2153"/>
    <x v="2476"/>
    <x v="2343"/>
    <x v="2034"/>
    <x v="1"/>
    <x v="2"/>
    <x v="2282"/>
    <x v="2467"/>
    <x v="29"/>
    <x v="2335"/>
  </r>
  <r>
    <x v="2"/>
    <x v="467"/>
    <x v="1138"/>
    <x v="8"/>
    <x v="2"/>
    <x v="580"/>
    <x v="2"/>
    <x v="1"/>
    <x v="974"/>
    <x v="1"/>
    <x v="10"/>
    <x v="552"/>
    <x v="542"/>
    <x v="538"/>
    <x v="553"/>
    <x v="542"/>
    <x v="525"/>
    <x v="1"/>
    <x v="0"/>
    <x v="541"/>
    <x v="551"/>
    <x v="126"/>
    <x v="543"/>
  </r>
  <r>
    <x v="0"/>
    <x v="198"/>
    <x v="204"/>
    <x v="5"/>
    <x v="1"/>
    <x v="594"/>
    <x v="0"/>
    <x v="3"/>
    <x v="1271"/>
    <x v="1"/>
    <x v="9"/>
    <x v="4590"/>
    <x v="4049"/>
    <x v="3663"/>
    <x v="4607"/>
    <x v="4157"/>
    <x v="3618"/>
    <x v="2"/>
    <x v="2"/>
    <x v="3972"/>
    <x v="4584"/>
    <x v="581"/>
    <x v="4135"/>
  </r>
  <r>
    <x v="3"/>
    <x v="484"/>
    <x v="350"/>
    <x v="4"/>
    <x v="1"/>
    <x v="700"/>
    <x v="0"/>
    <x v="1"/>
    <x v="1533"/>
    <x v="0"/>
    <x v="5"/>
    <x v="4591"/>
    <x v="4050"/>
    <x v="2544"/>
    <x v="4608"/>
    <x v="4158"/>
    <x v="3619"/>
    <x v="2"/>
    <x v="2"/>
    <x v="3973"/>
    <x v="4585"/>
    <x v="174"/>
    <x v="4136"/>
  </r>
  <r>
    <x v="3"/>
    <x v="484"/>
    <x v="350"/>
    <x v="4"/>
    <x v="1"/>
    <x v="700"/>
    <x v="0"/>
    <x v="1"/>
    <x v="1166"/>
    <x v="1"/>
    <x v="4"/>
    <x v="1718"/>
    <x v="1635"/>
    <x v="1547"/>
    <x v="1716"/>
    <x v="1648"/>
    <x v="1480"/>
    <x v="0"/>
    <x v="2"/>
    <x v="1617"/>
    <x v="1712"/>
    <x v="908"/>
    <x v="1640"/>
  </r>
  <r>
    <x v="3"/>
    <x v="484"/>
    <x v="350"/>
    <x v="4"/>
    <x v="1"/>
    <x v="700"/>
    <x v="0"/>
    <x v="1"/>
    <x v="1195"/>
    <x v="0"/>
    <x v="0"/>
    <x v="4592"/>
    <x v="4051"/>
    <x v="3664"/>
    <x v="4609"/>
    <x v="4159"/>
    <x v="3620"/>
    <x v="3"/>
    <x v="6"/>
    <x v="3974"/>
    <x v="4586"/>
    <x v="1965"/>
    <x v="4137"/>
  </r>
  <r>
    <x v="3"/>
    <x v="377"/>
    <x v="738"/>
    <x v="4"/>
    <x v="3"/>
    <x v="289"/>
    <x v="1"/>
    <x v="2"/>
    <x v="458"/>
    <x v="1"/>
    <x v="4"/>
    <x v="4593"/>
    <x v="4052"/>
    <x v="3665"/>
    <x v="4610"/>
    <x v="4160"/>
    <x v="3621"/>
    <x v="0"/>
    <x v="0"/>
    <x v="3975"/>
    <x v="4587"/>
    <x v="175"/>
    <x v="4138"/>
  </r>
  <r>
    <x v="3"/>
    <x v="140"/>
    <x v="812"/>
    <x v="1"/>
    <x v="2"/>
    <x v="656"/>
    <x v="2"/>
    <x v="2"/>
    <x v="579"/>
    <x v="1"/>
    <x v="2"/>
    <x v="1992"/>
    <x v="1874"/>
    <x v="458"/>
    <x v="1992"/>
    <x v="842"/>
    <x v="1683"/>
    <x v="1"/>
    <x v="0"/>
    <x v="1851"/>
    <x v="1986"/>
    <x v="533"/>
    <x v="839"/>
  </r>
  <r>
    <x v="3"/>
    <x v="140"/>
    <x v="812"/>
    <x v="1"/>
    <x v="2"/>
    <x v="656"/>
    <x v="2"/>
    <x v="2"/>
    <x v="1036"/>
    <x v="1"/>
    <x v="4"/>
    <x v="4594"/>
    <x v="4053"/>
    <x v="3666"/>
    <x v="4611"/>
    <x v="4161"/>
    <x v="3622"/>
    <x v="2"/>
    <x v="0"/>
    <x v="3976"/>
    <x v="4588"/>
    <x v="901"/>
    <x v="4139"/>
  </r>
  <r>
    <x v="3"/>
    <x v="140"/>
    <x v="812"/>
    <x v="1"/>
    <x v="2"/>
    <x v="656"/>
    <x v="2"/>
    <x v="2"/>
    <x v="1665"/>
    <x v="1"/>
    <x v="10"/>
    <x v="1551"/>
    <x v="1477"/>
    <x v="1409"/>
    <x v="1547"/>
    <x v="1490"/>
    <x v="1343"/>
    <x v="1"/>
    <x v="0"/>
    <x v="1465"/>
    <x v="1544"/>
    <x v="499"/>
    <x v="1484"/>
  </r>
  <r>
    <x v="0"/>
    <x v="73"/>
    <x v="71"/>
    <x v="0"/>
    <x v="1"/>
    <x v="81"/>
    <x v="0"/>
    <x v="3"/>
    <x v="1160"/>
    <x v="1"/>
    <x v="8"/>
    <x v="4595"/>
    <x v="3285"/>
    <x v="3667"/>
    <x v="4612"/>
    <x v="3368"/>
    <x v="542"/>
    <x v="1"/>
    <x v="0"/>
    <x v="3233"/>
    <x v="4589"/>
    <x v="448"/>
    <x v="3354"/>
  </r>
  <r>
    <x v="2"/>
    <x v="691"/>
    <x v="1114"/>
    <x v="10"/>
    <x v="1"/>
    <x v="208"/>
    <x v="1"/>
    <x v="0"/>
    <x v="799"/>
    <x v="1"/>
    <x v="8"/>
    <x v="4596"/>
    <x v="4054"/>
    <x v="3668"/>
    <x v="4613"/>
    <x v="4162"/>
    <x v="3623"/>
    <x v="7"/>
    <x v="6"/>
    <x v="3977"/>
    <x v="4590"/>
    <x v="1966"/>
    <x v="4140"/>
  </r>
  <r>
    <x v="3"/>
    <x v="1048"/>
    <x v="518"/>
    <x v="2"/>
    <x v="1"/>
    <x v="294"/>
    <x v="1"/>
    <x v="1"/>
    <x v="957"/>
    <x v="2"/>
    <x v="7"/>
    <x v="4597"/>
    <x v="4055"/>
    <x v="3669"/>
    <x v="4614"/>
    <x v="4163"/>
    <x v="3624"/>
    <x v="7"/>
    <x v="2"/>
    <x v="3978"/>
    <x v="4591"/>
    <x v="34"/>
    <x v="4141"/>
  </r>
  <r>
    <x v="3"/>
    <x v="1048"/>
    <x v="518"/>
    <x v="2"/>
    <x v="1"/>
    <x v="294"/>
    <x v="1"/>
    <x v="1"/>
    <x v="1542"/>
    <x v="2"/>
    <x v="11"/>
    <x v="4598"/>
    <x v="4056"/>
    <x v="2609"/>
    <x v="4615"/>
    <x v="944"/>
    <x v="3625"/>
    <x v="0"/>
    <x v="0"/>
    <x v="3979"/>
    <x v="4592"/>
    <x v="17"/>
    <x v="941"/>
  </r>
  <r>
    <x v="3"/>
    <x v="1048"/>
    <x v="518"/>
    <x v="2"/>
    <x v="1"/>
    <x v="294"/>
    <x v="1"/>
    <x v="1"/>
    <x v="603"/>
    <x v="2"/>
    <x v="11"/>
    <x v="4599"/>
    <x v="4057"/>
    <x v="680"/>
    <x v="4616"/>
    <x v="4164"/>
    <x v="1870"/>
    <x v="4"/>
    <x v="0"/>
    <x v="3980"/>
    <x v="4593"/>
    <x v="634"/>
    <x v="4142"/>
  </r>
  <r>
    <x v="3"/>
    <x v="1048"/>
    <x v="518"/>
    <x v="2"/>
    <x v="1"/>
    <x v="294"/>
    <x v="1"/>
    <x v="1"/>
    <x v="1512"/>
    <x v="1"/>
    <x v="4"/>
    <x v="4600"/>
    <x v="4058"/>
    <x v="3670"/>
    <x v="4617"/>
    <x v="4165"/>
    <x v="3626"/>
    <x v="0"/>
    <x v="0"/>
    <x v="1390"/>
    <x v="4594"/>
    <x v="1967"/>
    <x v="4143"/>
  </r>
  <r>
    <x v="3"/>
    <x v="289"/>
    <x v="1139"/>
    <x v="9"/>
    <x v="1"/>
    <x v="12"/>
    <x v="0"/>
    <x v="0"/>
    <x v="1745"/>
    <x v="0"/>
    <x v="1"/>
    <x v="4601"/>
    <x v="3499"/>
    <x v="3671"/>
    <x v="4618"/>
    <x v="3587"/>
    <x v="3627"/>
    <x v="4"/>
    <x v="2"/>
    <x v="3442"/>
    <x v="4595"/>
    <x v="1968"/>
    <x v="3572"/>
  </r>
  <r>
    <x v="2"/>
    <x v="432"/>
    <x v="709"/>
    <x v="4"/>
    <x v="1"/>
    <x v="171"/>
    <x v="0"/>
    <x v="0"/>
    <x v="706"/>
    <x v="1"/>
    <x v="12"/>
    <x v="3396"/>
    <x v="3081"/>
    <x v="815"/>
    <x v="3395"/>
    <x v="3150"/>
    <x v="2758"/>
    <x v="1"/>
    <x v="2"/>
    <x v="3032"/>
    <x v="3384"/>
    <x v="512"/>
    <x v="3139"/>
  </r>
  <r>
    <x v="1"/>
    <x v="1040"/>
    <x v="1140"/>
    <x v="2"/>
    <x v="1"/>
    <x v="192"/>
    <x v="2"/>
    <x v="2"/>
    <x v="307"/>
    <x v="1"/>
    <x v="8"/>
    <x v="4602"/>
    <x v="4059"/>
    <x v="976"/>
    <x v="4619"/>
    <x v="4166"/>
    <x v="3628"/>
    <x v="4"/>
    <x v="3"/>
    <x v="3981"/>
    <x v="4596"/>
    <x v="1969"/>
    <x v="4144"/>
  </r>
  <r>
    <x v="3"/>
    <x v="719"/>
    <x v="192"/>
    <x v="3"/>
    <x v="0"/>
    <x v="292"/>
    <x v="1"/>
    <x v="0"/>
    <x v="1136"/>
    <x v="2"/>
    <x v="7"/>
    <x v="3741"/>
    <x v="113"/>
    <x v="3066"/>
    <x v="3741"/>
    <x v="113"/>
    <x v="3022"/>
    <x v="1"/>
    <x v="2"/>
    <x v="112"/>
    <x v="3728"/>
    <x v="1153"/>
    <x v="113"/>
  </r>
  <r>
    <x v="3"/>
    <x v="719"/>
    <x v="192"/>
    <x v="3"/>
    <x v="0"/>
    <x v="292"/>
    <x v="1"/>
    <x v="0"/>
    <x v="948"/>
    <x v="1"/>
    <x v="2"/>
    <x v="307"/>
    <x v="304"/>
    <x v="300"/>
    <x v="308"/>
    <x v="305"/>
    <x v="303"/>
    <x v="1"/>
    <x v="2"/>
    <x v="303"/>
    <x v="308"/>
    <x v="275"/>
    <x v="305"/>
  </r>
  <r>
    <x v="3"/>
    <x v="719"/>
    <x v="192"/>
    <x v="3"/>
    <x v="0"/>
    <x v="292"/>
    <x v="1"/>
    <x v="0"/>
    <x v="1295"/>
    <x v="1"/>
    <x v="9"/>
    <x v="4603"/>
    <x v="4060"/>
    <x v="3672"/>
    <x v="4620"/>
    <x v="4167"/>
    <x v="3629"/>
    <x v="1"/>
    <x v="2"/>
    <x v="3982"/>
    <x v="4597"/>
    <x v="1970"/>
    <x v="4145"/>
  </r>
  <r>
    <x v="3"/>
    <x v="719"/>
    <x v="192"/>
    <x v="3"/>
    <x v="0"/>
    <x v="292"/>
    <x v="1"/>
    <x v="0"/>
    <x v="1209"/>
    <x v="0"/>
    <x v="1"/>
    <x v="4604"/>
    <x v="288"/>
    <x v="3673"/>
    <x v="4621"/>
    <x v="289"/>
    <x v="3630"/>
    <x v="1"/>
    <x v="2"/>
    <x v="287"/>
    <x v="4598"/>
    <x v="1971"/>
    <x v="289"/>
  </r>
  <r>
    <x v="3"/>
    <x v="795"/>
    <x v="210"/>
    <x v="9"/>
    <x v="2"/>
    <x v="0"/>
    <x v="0"/>
    <x v="2"/>
    <x v="75"/>
    <x v="1"/>
    <x v="4"/>
    <x v="4605"/>
    <x v="1344"/>
    <x v="76"/>
    <x v="4622"/>
    <x v="4168"/>
    <x v="3631"/>
    <x v="0"/>
    <x v="2"/>
    <x v="1333"/>
    <x v="4599"/>
    <x v="1972"/>
    <x v="2969"/>
  </r>
  <r>
    <x v="2"/>
    <x v="683"/>
    <x v="986"/>
    <x v="0"/>
    <x v="3"/>
    <x v="723"/>
    <x v="2"/>
    <x v="1"/>
    <x v="327"/>
    <x v="1"/>
    <x v="14"/>
    <x v="358"/>
    <x v="352"/>
    <x v="349"/>
    <x v="359"/>
    <x v="354"/>
    <x v="349"/>
    <x v="0"/>
    <x v="0"/>
    <x v="351"/>
    <x v="359"/>
    <x v="310"/>
    <x v="354"/>
  </r>
  <r>
    <x v="2"/>
    <x v="683"/>
    <x v="986"/>
    <x v="0"/>
    <x v="3"/>
    <x v="723"/>
    <x v="2"/>
    <x v="1"/>
    <x v="254"/>
    <x v="1"/>
    <x v="2"/>
    <x v="1499"/>
    <x v="1429"/>
    <x v="1365"/>
    <x v="1496"/>
    <x v="1442"/>
    <x v="1299"/>
    <x v="4"/>
    <x v="0"/>
    <x v="1417"/>
    <x v="1492"/>
    <x v="223"/>
    <x v="322"/>
  </r>
  <r>
    <x v="2"/>
    <x v="683"/>
    <x v="986"/>
    <x v="0"/>
    <x v="3"/>
    <x v="723"/>
    <x v="2"/>
    <x v="1"/>
    <x v="1119"/>
    <x v="0"/>
    <x v="0"/>
    <x v="1621"/>
    <x v="1541"/>
    <x v="1468"/>
    <x v="1617"/>
    <x v="1554"/>
    <x v="1402"/>
    <x v="4"/>
    <x v="11"/>
    <x v="1527"/>
    <x v="1614"/>
    <x v="959"/>
    <x v="1549"/>
  </r>
  <r>
    <x v="1"/>
    <x v="406"/>
    <x v="37"/>
    <x v="8"/>
    <x v="1"/>
    <x v="464"/>
    <x v="1"/>
    <x v="3"/>
    <x v="1206"/>
    <x v="1"/>
    <x v="8"/>
    <x v="3430"/>
    <x v="3105"/>
    <x v="2854"/>
    <x v="3429"/>
    <x v="3174"/>
    <x v="2788"/>
    <x v="4"/>
    <x v="6"/>
    <x v="3056"/>
    <x v="3417"/>
    <x v="1472"/>
    <x v="3164"/>
  </r>
  <r>
    <x v="3"/>
    <x v="492"/>
    <x v="529"/>
    <x v="1"/>
    <x v="1"/>
    <x v="643"/>
    <x v="0"/>
    <x v="3"/>
    <x v="240"/>
    <x v="2"/>
    <x v="11"/>
    <x v="4606"/>
    <x v="4061"/>
    <x v="3674"/>
    <x v="4623"/>
    <x v="4169"/>
    <x v="3632"/>
    <x v="0"/>
    <x v="2"/>
    <x v="3983"/>
    <x v="4600"/>
    <x v="853"/>
    <x v="4146"/>
  </r>
  <r>
    <x v="3"/>
    <x v="663"/>
    <x v="11"/>
    <x v="7"/>
    <x v="0"/>
    <x v="514"/>
    <x v="0"/>
    <x v="3"/>
    <x v="1241"/>
    <x v="1"/>
    <x v="6"/>
    <x v="2920"/>
    <x v="2677"/>
    <x v="2486"/>
    <x v="2917"/>
    <x v="2727"/>
    <x v="549"/>
    <x v="0"/>
    <x v="0"/>
    <x v="2637"/>
    <x v="2909"/>
    <x v="474"/>
    <x v="2717"/>
  </r>
  <r>
    <x v="3"/>
    <x v="663"/>
    <x v="11"/>
    <x v="7"/>
    <x v="0"/>
    <x v="514"/>
    <x v="0"/>
    <x v="3"/>
    <x v="286"/>
    <x v="1"/>
    <x v="2"/>
    <x v="1596"/>
    <x v="1519"/>
    <x v="1169"/>
    <x v="1592"/>
    <x v="1531"/>
    <x v="1379"/>
    <x v="1"/>
    <x v="0"/>
    <x v="1507"/>
    <x v="1589"/>
    <x v="269"/>
    <x v="1526"/>
  </r>
  <r>
    <x v="3"/>
    <x v="663"/>
    <x v="11"/>
    <x v="7"/>
    <x v="0"/>
    <x v="514"/>
    <x v="0"/>
    <x v="3"/>
    <x v="341"/>
    <x v="2"/>
    <x v="11"/>
    <x v="373"/>
    <x v="366"/>
    <x v="364"/>
    <x v="374"/>
    <x v="367"/>
    <x v="364"/>
    <x v="0"/>
    <x v="0"/>
    <x v="365"/>
    <x v="374"/>
    <x v="322"/>
    <x v="368"/>
  </r>
  <r>
    <x v="3"/>
    <x v="663"/>
    <x v="11"/>
    <x v="7"/>
    <x v="0"/>
    <x v="514"/>
    <x v="0"/>
    <x v="3"/>
    <x v="1265"/>
    <x v="0"/>
    <x v="1"/>
    <x v="4607"/>
    <x v="4062"/>
    <x v="3675"/>
    <x v="4624"/>
    <x v="4170"/>
    <x v="3633"/>
    <x v="5"/>
    <x v="9"/>
    <x v="3984"/>
    <x v="4601"/>
    <x v="1973"/>
    <x v="4147"/>
  </r>
  <r>
    <x v="3"/>
    <x v="663"/>
    <x v="11"/>
    <x v="7"/>
    <x v="0"/>
    <x v="514"/>
    <x v="0"/>
    <x v="3"/>
    <x v="1056"/>
    <x v="1"/>
    <x v="10"/>
    <x v="4608"/>
    <x v="2517"/>
    <x v="1346"/>
    <x v="4249"/>
    <x v="2563"/>
    <x v="1339"/>
    <x v="0"/>
    <x v="0"/>
    <x v="2482"/>
    <x v="4602"/>
    <x v="129"/>
    <x v="2553"/>
  </r>
  <r>
    <x v="3"/>
    <x v="808"/>
    <x v="373"/>
    <x v="0"/>
    <x v="1"/>
    <x v="764"/>
    <x v="1"/>
    <x v="3"/>
    <x v="1379"/>
    <x v="0"/>
    <x v="5"/>
    <x v="4609"/>
    <x v="4063"/>
    <x v="3676"/>
    <x v="4625"/>
    <x v="4171"/>
    <x v="3634"/>
    <x v="7"/>
    <x v="2"/>
    <x v="3985"/>
    <x v="4603"/>
    <x v="1974"/>
    <x v="4148"/>
  </r>
  <r>
    <x v="3"/>
    <x v="808"/>
    <x v="373"/>
    <x v="0"/>
    <x v="1"/>
    <x v="764"/>
    <x v="1"/>
    <x v="3"/>
    <x v="1612"/>
    <x v="1"/>
    <x v="9"/>
    <x v="4610"/>
    <x v="4064"/>
    <x v="3677"/>
    <x v="4626"/>
    <x v="4172"/>
    <x v="3635"/>
    <x v="1"/>
    <x v="2"/>
    <x v="3986"/>
    <x v="4604"/>
    <x v="411"/>
    <x v="4149"/>
  </r>
  <r>
    <x v="3"/>
    <x v="808"/>
    <x v="373"/>
    <x v="0"/>
    <x v="1"/>
    <x v="764"/>
    <x v="1"/>
    <x v="3"/>
    <x v="436"/>
    <x v="1"/>
    <x v="12"/>
    <x v="4611"/>
    <x v="3230"/>
    <x v="3678"/>
    <x v="4627"/>
    <x v="3308"/>
    <x v="3636"/>
    <x v="1"/>
    <x v="2"/>
    <x v="3179"/>
    <x v="4605"/>
    <x v="512"/>
    <x v="3296"/>
  </r>
  <r>
    <x v="3"/>
    <x v="808"/>
    <x v="373"/>
    <x v="0"/>
    <x v="1"/>
    <x v="764"/>
    <x v="1"/>
    <x v="3"/>
    <x v="1118"/>
    <x v="2"/>
    <x v="7"/>
    <x v="4612"/>
    <x v="4065"/>
    <x v="3679"/>
    <x v="4628"/>
    <x v="4173"/>
    <x v="3637"/>
    <x v="4"/>
    <x v="10"/>
    <x v="3987"/>
    <x v="4606"/>
    <x v="1840"/>
    <x v="4150"/>
  </r>
  <r>
    <x v="0"/>
    <x v="750"/>
    <x v="389"/>
    <x v="2"/>
    <x v="3"/>
    <x v="32"/>
    <x v="0"/>
    <x v="1"/>
    <x v="1090"/>
    <x v="1"/>
    <x v="10"/>
    <x v="4034"/>
    <x v="1177"/>
    <x v="3278"/>
    <x v="4043"/>
    <x v="1182"/>
    <x v="3068"/>
    <x v="0"/>
    <x v="0"/>
    <x v="1168"/>
    <x v="4027"/>
    <x v="214"/>
    <x v="1175"/>
  </r>
  <r>
    <x v="0"/>
    <x v="143"/>
    <x v="679"/>
    <x v="3"/>
    <x v="1"/>
    <x v="310"/>
    <x v="0"/>
    <x v="0"/>
    <x v="1343"/>
    <x v="1"/>
    <x v="12"/>
    <x v="4613"/>
    <x v="4066"/>
    <x v="1945"/>
    <x v="4629"/>
    <x v="4174"/>
    <x v="1564"/>
    <x v="4"/>
    <x v="0"/>
    <x v="1429"/>
    <x v="4607"/>
    <x v="223"/>
    <x v="4151"/>
  </r>
  <r>
    <x v="1"/>
    <x v="1049"/>
    <x v="1141"/>
    <x v="2"/>
    <x v="1"/>
    <x v="93"/>
    <x v="0"/>
    <x v="1"/>
    <x v="287"/>
    <x v="0"/>
    <x v="5"/>
    <x v="1282"/>
    <x v="1237"/>
    <x v="1187"/>
    <x v="1278"/>
    <x v="1243"/>
    <x v="1121"/>
    <x v="2"/>
    <x v="0"/>
    <x v="1228"/>
    <x v="1274"/>
    <x v="802"/>
    <x v="1236"/>
  </r>
  <r>
    <x v="3"/>
    <x v="356"/>
    <x v="775"/>
    <x v="5"/>
    <x v="1"/>
    <x v="557"/>
    <x v="0"/>
    <x v="2"/>
    <x v="129"/>
    <x v="1"/>
    <x v="10"/>
    <x v="4614"/>
    <x v="4067"/>
    <x v="623"/>
    <x v="4630"/>
    <x v="4175"/>
    <x v="3638"/>
    <x v="0"/>
    <x v="2"/>
    <x v="3988"/>
    <x v="4608"/>
    <x v="30"/>
    <x v="4152"/>
  </r>
  <r>
    <x v="3"/>
    <x v="356"/>
    <x v="775"/>
    <x v="5"/>
    <x v="1"/>
    <x v="557"/>
    <x v="0"/>
    <x v="2"/>
    <x v="1091"/>
    <x v="2"/>
    <x v="7"/>
    <x v="4615"/>
    <x v="4068"/>
    <x v="1405"/>
    <x v="4631"/>
    <x v="4176"/>
    <x v="3639"/>
    <x v="0"/>
    <x v="2"/>
    <x v="3989"/>
    <x v="4609"/>
    <x v="192"/>
    <x v="4153"/>
  </r>
  <r>
    <x v="2"/>
    <x v="1050"/>
    <x v="1142"/>
    <x v="11"/>
    <x v="1"/>
    <x v="371"/>
    <x v="0"/>
    <x v="1"/>
    <x v="1536"/>
    <x v="1"/>
    <x v="10"/>
    <x v="3033"/>
    <x v="2773"/>
    <x v="2566"/>
    <x v="3033"/>
    <x v="2827"/>
    <x v="2462"/>
    <x v="4"/>
    <x v="2"/>
    <x v="2731"/>
    <x v="3024"/>
    <x v="995"/>
    <x v="2817"/>
  </r>
  <r>
    <x v="2"/>
    <x v="1050"/>
    <x v="1142"/>
    <x v="11"/>
    <x v="1"/>
    <x v="371"/>
    <x v="0"/>
    <x v="1"/>
    <x v="1587"/>
    <x v="1"/>
    <x v="10"/>
    <x v="4616"/>
    <x v="4069"/>
    <x v="3680"/>
    <x v="4632"/>
    <x v="4177"/>
    <x v="3640"/>
    <x v="1"/>
    <x v="2"/>
    <x v="3990"/>
    <x v="4610"/>
    <x v="34"/>
    <x v="4154"/>
  </r>
  <r>
    <x v="1"/>
    <x v="1051"/>
    <x v="506"/>
    <x v="5"/>
    <x v="2"/>
    <x v="633"/>
    <x v="0"/>
    <x v="3"/>
    <x v="647"/>
    <x v="2"/>
    <x v="7"/>
    <x v="4617"/>
    <x v="769"/>
    <x v="3681"/>
    <x v="4633"/>
    <x v="768"/>
    <x v="3641"/>
    <x v="1"/>
    <x v="0"/>
    <x v="764"/>
    <x v="4611"/>
    <x v="1975"/>
    <x v="765"/>
  </r>
  <r>
    <x v="1"/>
    <x v="1051"/>
    <x v="506"/>
    <x v="5"/>
    <x v="2"/>
    <x v="633"/>
    <x v="0"/>
    <x v="3"/>
    <x v="1317"/>
    <x v="1"/>
    <x v="9"/>
    <x v="2141"/>
    <x v="2011"/>
    <x v="1890"/>
    <x v="2141"/>
    <x v="2032"/>
    <x v="449"/>
    <x v="0"/>
    <x v="0"/>
    <x v="1985"/>
    <x v="2137"/>
    <x v="48"/>
    <x v="2024"/>
  </r>
  <r>
    <x v="1"/>
    <x v="1051"/>
    <x v="506"/>
    <x v="5"/>
    <x v="2"/>
    <x v="633"/>
    <x v="0"/>
    <x v="3"/>
    <x v="1300"/>
    <x v="2"/>
    <x v="7"/>
    <x v="4216"/>
    <x v="3747"/>
    <x v="1845"/>
    <x v="4226"/>
    <x v="3843"/>
    <x v="1130"/>
    <x v="1"/>
    <x v="0"/>
    <x v="3681"/>
    <x v="4208"/>
    <x v="46"/>
    <x v="3825"/>
  </r>
  <r>
    <x v="0"/>
    <x v="741"/>
    <x v="1143"/>
    <x v="0"/>
    <x v="0"/>
    <x v="346"/>
    <x v="1"/>
    <x v="0"/>
    <x v="1738"/>
    <x v="2"/>
    <x v="11"/>
    <x v="4618"/>
    <x v="4070"/>
    <x v="3629"/>
    <x v="4634"/>
    <x v="4178"/>
    <x v="2798"/>
    <x v="4"/>
    <x v="0"/>
    <x v="3991"/>
    <x v="4612"/>
    <x v="1"/>
    <x v="4155"/>
  </r>
  <r>
    <x v="3"/>
    <x v="769"/>
    <x v="784"/>
    <x v="4"/>
    <x v="1"/>
    <x v="99"/>
    <x v="1"/>
    <x v="3"/>
    <x v="877"/>
    <x v="0"/>
    <x v="1"/>
    <x v="4619"/>
    <x v="4071"/>
    <x v="3682"/>
    <x v="4635"/>
    <x v="4179"/>
    <x v="3642"/>
    <x v="12"/>
    <x v="4"/>
    <x v="3992"/>
    <x v="4613"/>
    <x v="1976"/>
    <x v="4156"/>
  </r>
  <r>
    <x v="3"/>
    <x v="769"/>
    <x v="784"/>
    <x v="4"/>
    <x v="1"/>
    <x v="99"/>
    <x v="1"/>
    <x v="3"/>
    <x v="1182"/>
    <x v="0"/>
    <x v="5"/>
    <x v="4620"/>
    <x v="4072"/>
    <x v="3683"/>
    <x v="4636"/>
    <x v="4180"/>
    <x v="3643"/>
    <x v="0"/>
    <x v="2"/>
    <x v="3993"/>
    <x v="4614"/>
    <x v="457"/>
    <x v="4157"/>
  </r>
  <r>
    <x v="3"/>
    <x v="769"/>
    <x v="784"/>
    <x v="4"/>
    <x v="1"/>
    <x v="99"/>
    <x v="1"/>
    <x v="3"/>
    <x v="796"/>
    <x v="1"/>
    <x v="6"/>
    <x v="4621"/>
    <x v="2606"/>
    <x v="3684"/>
    <x v="4637"/>
    <x v="2653"/>
    <x v="3644"/>
    <x v="1"/>
    <x v="2"/>
    <x v="2569"/>
    <x v="4615"/>
    <x v="625"/>
    <x v="2644"/>
  </r>
  <r>
    <x v="3"/>
    <x v="769"/>
    <x v="784"/>
    <x v="4"/>
    <x v="1"/>
    <x v="99"/>
    <x v="1"/>
    <x v="3"/>
    <x v="1679"/>
    <x v="1"/>
    <x v="10"/>
    <x v="4622"/>
    <x v="4073"/>
    <x v="3685"/>
    <x v="4638"/>
    <x v="4181"/>
    <x v="3645"/>
    <x v="2"/>
    <x v="2"/>
    <x v="100"/>
    <x v="4616"/>
    <x v="215"/>
    <x v="4158"/>
  </r>
  <r>
    <x v="3"/>
    <x v="769"/>
    <x v="784"/>
    <x v="4"/>
    <x v="1"/>
    <x v="99"/>
    <x v="1"/>
    <x v="3"/>
    <x v="914"/>
    <x v="2"/>
    <x v="11"/>
    <x v="4623"/>
    <x v="1320"/>
    <x v="3686"/>
    <x v="4639"/>
    <x v="1329"/>
    <x v="3646"/>
    <x v="4"/>
    <x v="2"/>
    <x v="1309"/>
    <x v="4617"/>
    <x v="1707"/>
    <x v="1322"/>
  </r>
  <r>
    <x v="0"/>
    <x v="410"/>
    <x v="181"/>
    <x v="1"/>
    <x v="2"/>
    <x v="237"/>
    <x v="0"/>
    <x v="1"/>
    <x v="1366"/>
    <x v="1"/>
    <x v="8"/>
    <x v="4624"/>
    <x v="4074"/>
    <x v="3687"/>
    <x v="4640"/>
    <x v="4182"/>
    <x v="3647"/>
    <x v="5"/>
    <x v="2"/>
    <x v="3994"/>
    <x v="4618"/>
    <x v="681"/>
    <x v="4159"/>
  </r>
  <r>
    <x v="0"/>
    <x v="410"/>
    <x v="181"/>
    <x v="1"/>
    <x v="2"/>
    <x v="237"/>
    <x v="0"/>
    <x v="1"/>
    <x v="937"/>
    <x v="1"/>
    <x v="9"/>
    <x v="4625"/>
    <x v="4075"/>
    <x v="3688"/>
    <x v="4641"/>
    <x v="4183"/>
    <x v="6"/>
    <x v="4"/>
    <x v="0"/>
    <x v="3995"/>
    <x v="4619"/>
    <x v="6"/>
    <x v="4160"/>
  </r>
  <r>
    <x v="0"/>
    <x v="107"/>
    <x v="485"/>
    <x v="4"/>
    <x v="2"/>
    <x v="319"/>
    <x v="2"/>
    <x v="1"/>
    <x v="1070"/>
    <x v="1"/>
    <x v="10"/>
    <x v="4626"/>
    <x v="4076"/>
    <x v="3689"/>
    <x v="4642"/>
    <x v="4184"/>
    <x v="3648"/>
    <x v="13"/>
    <x v="0"/>
    <x v="3996"/>
    <x v="4620"/>
    <x v="1977"/>
    <x v="4161"/>
  </r>
  <r>
    <x v="3"/>
    <x v="504"/>
    <x v="547"/>
    <x v="3"/>
    <x v="1"/>
    <x v="105"/>
    <x v="1"/>
    <x v="1"/>
    <x v="282"/>
    <x v="1"/>
    <x v="6"/>
    <x v="4627"/>
    <x v="4077"/>
    <x v="296"/>
    <x v="4643"/>
    <x v="4185"/>
    <x v="486"/>
    <x v="0"/>
    <x v="0"/>
    <x v="3997"/>
    <x v="4621"/>
    <x v="410"/>
    <x v="4162"/>
  </r>
  <r>
    <x v="3"/>
    <x v="558"/>
    <x v="1144"/>
    <x v="3"/>
    <x v="1"/>
    <x v="450"/>
    <x v="2"/>
    <x v="1"/>
    <x v="1088"/>
    <x v="1"/>
    <x v="13"/>
    <x v="3025"/>
    <x v="2767"/>
    <x v="2561"/>
    <x v="3025"/>
    <x v="2820"/>
    <x v="1424"/>
    <x v="7"/>
    <x v="0"/>
    <x v="2725"/>
    <x v="3016"/>
    <x v="973"/>
    <x v="2810"/>
  </r>
  <r>
    <x v="1"/>
    <x v="412"/>
    <x v="1145"/>
    <x v="5"/>
    <x v="2"/>
    <x v="437"/>
    <x v="2"/>
    <x v="3"/>
    <x v="423"/>
    <x v="1"/>
    <x v="10"/>
    <x v="2727"/>
    <x v="2514"/>
    <x v="1414"/>
    <x v="2722"/>
    <x v="2559"/>
    <x v="179"/>
    <x v="0"/>
    <x v="0"/>
    <x v="2479"/>
    <x v="2714"/>
    <x v="50"/>
    <x v="2549"/>
  </r>
  <r>
    <x v="1"/>
    <x v="1052"/>
    <x v="442"/>
    <x v="10"/>
    <x v="1"/>
    <x v="609"/>
    <x v="1"/>
    <x v="0"/>
    <x v="222"/>
    <x v="2"/>
    <x v="7"/>
    <x v="4628"/>
    <x v="4078"/>
    <x v="232"/>
    <x v="4644"/>
    <x v="4186"/>
    <x v="3649"/>
    <x v="2"/>
    <x v="2"/>
    <x v="1105"/>
    <x v="4622"/>
    <x v="233"/>
    <x v="4163"/>
  </r>
  <r>
    <x v="3"/>
    <x v="634"/>
    <x v="825"/>
    <x v="6"/>
    <x v="1"/>
    <x v="422"/>
    <x v="1"/>
    <x v="2"/>
    <x v="1696"/>
    <x v="1"/>
    <x v="10"/>
    <x v="948"/>
    <x v="919"/>
    <x v="899"/>
    <x v="947"/>
    <x v="919"/>
    <x v="857"/>
    <x v="1"/>
    <x v="2"/>
    <x v="912"/>
    <x v="945"/>
    <x v="654"/>
    <x v="916"/>
  </r>
  <r>
    <x v="3"/>
    <x v="574"/>
    <x v="792"/>
    <x v="4"/>
    <x v="1"/>
    <x v="765"/>
    <x v="0"/>
    <x v="2"/>
    <x v="647"/>
    <x v="2"/>
    <x v="7"/>
    <x v="4629"/>
    <x v="4079"/>
    <x v="3690"/>
    <x v="4645"/>
    <x v="4187"/>
    <x v="2073"/>
    <x v="4"/>
    <x v="0"/>
    <x v="3998"/>
    <x v="4623"/>
    <x v="704"/>
    <x v="4164"/>
  </r>
  <r>
    <x v="0"/>
    <x v="112"/>
    <x v="181"/>
    <x v="1"/>
    <x v="2"/>
    <x v="242"/>
    <x v="0"/>
    <x v="0"/>
    <x v="1016"/>
    <x v="2"/>
    <x v="11"/>
    <x v="4630"/>
    <x v="4080"/>
    <x v="1274"/>
    <x v="4646"/>
    <x v="4188"/>
    <x v="1474"/>
    <x v="5"/>
    <x v="0"/>
    <x v="3999"/>
    <x v="4624"/>
    <x v="63"/>
    <x v="3701"/>
  </r>
  <r>
    <x v="0"/>
    <x v="112"/>
    <x v="181"/>
    <x v="1"/>
    <x v="2"/>
    <x v="242"/>
    <x v="0"/>
    <x v="0"/>
    <x v="1044"/>
    <x v="2"/>
    <x v="11"/>
    <x v="4631"/>
    <x v="4081"/>
    <x v="1451"/>
    <x v="4647"/>
    <x v="4189"/>
    <x v="3650"/>
    <x v="1"/>
    <x v="0"/>
    <x v="4000"/>
    <x v="4625"/>
    <x v="1056"/>
    <x v="4165"/>
  </r>
  <r>
    <x v="0"/>
    <x v="112"/>
    <x v="181"/>
    <x v="1"/>
    <x v="2"/>
    <x v="242"/>
    <x v="0"/>
    <x v="0"/>
    <x v="619"/>
    <x v="2"/>
    <x v="11"/>
    <x v="2483"/>
    <x v="2316"/>
    <x v="708"/>
    <x v="2480"/>
    <x v="2346"/>
    <x v="2038"/>
    <x v="1"/>
    <x v="0"/>
    <x v="2285"/>
    <x v="2471"/>
    <x v="1281"/>
    <x v="2338"/>
  </r>
  <r>
    <x v="0"/>
    <x v="112"/>
    <x v="181"/>
    <x v="1"/>
    <x v="2"/>
    <x v="242"/>
    <x v="0"/>
    <x v="0"/>
    <x v="368"/>
    <x v="1"/>
    <x v="10"/>
    <x v="751"/>
    <x v="734"/>
    <x v="720"/>
    <x v="750"/>
    <x v="734"/>
    <x v="139"/>
    <x v="1"/>
    <x v="0"/>
    <x v="731"/>
    <x v="749"/>
    <x v="565"/>
    <x v="731"/>
  </r>
  <r>
    <x v="0"/>
    <x v="112"/>
    <x v="181"/>
    <x v="1"/>
    <x v="2"/>
    <x v="242"/>
    <x v="0"/>
    <x v="0"/>
    <x v="94"/>
    <x v="1"/>
    <x v="8"/>
    <x v="4632"/>
    <x v="2231"/>
    <x v="3691"/>
    <x v="4648"/>
    <x v="2257"/>
    <x v="80"/>
    <x v="1"/>
    <x v="0"/>
    <x v="2202"/>
    <x v="4626"/>
    <x v="77"/>
    <x v="2249"/>
  </r>
  <r>
    <x v="0"/>
    <x v="112"/>
    <x v="181"/>
    <x v="1"/>
    <x v="2"/>
    <x v="242"/>
    <x v="0"/>
    <x v="0"/>
    <x v="1065"/>
    <x v="1"/>
    <x v="8"/>
    <x v="4633"/>
    <x v="1371"/>
    <x v="3692"/>
    <x v="4649"/>
    <x v="1379"/>
    <x v="140"/>
    <x v="1"/>
    <x v="0"/>
    <x v="1361"/>
    <x v="4627"/>
    <x v="126"/>
    <x v="1374"/>
  </r>
  <r>
    <x v="0"/>
    <x v="112"/>
    <x v="181"/>
    <x v="1"/>
    <x v="2"/>
    <x v="242"/>
    <x v="0"/>
    <x v="0"/>
    <x v="1483"/>
    <x v="1"/>
    <x v="10"/>
    <x v="91"/>
    <x v="91"/>
    <x v="88"/>
    <x v="91"/>
    <x v="90"/>
    <x v="58"/>
    <x v="0"/>
    <x v="0"/>
    <x v="91"/>
    <x v="91"/>
    <x v="87"/>
    <x v="90"/>
  </r>
  <r>
    <x v="1"/>
    <x v="657"/>
    <x v="1077"/>
    <x v="3"/>
    <x v="1"/>
    <x v="196"/>
    <x v="0"/>
    <x v="2"/>
    <x v="699"/>
    <x v="1"/>
    <x v="8"/>
    <x v="4634"/>
    <x v="4082"/>
    <x v="3693"/>
    <x v="4650"/>
    <x v="4190"/>
    <x v="297"/>
    <x v="1"/>
    <x v="0"/>
    <x v="4001"/>
    <x v="4628"/>
    <x v="269"/>
    <x v="4166"/>
  </r>
  <r>
    <x v="3"/>
    <x v="1053"/>
    <x v="393"/>
    <x v="5"/>
    <x v="1"/>
    <x v="97"/>
    <x v="0"/>
    <x v="2"/>
    <x v="70"/>
    <x v="0"/>
    <x v="1"/>
    <x v="2297"/>
    <x v="2150"/>
    <x v="2006"/>
    <x v="2295"/>
    <x v="2173"/>
    <x v="1901"/>
    <x v="0"/>
    <x v="4"/>
    <x v="2124"/>
    <x v="2288"/>
    <x v="1215"/>
    <x v="2165"/>
  </r>
  <r>
    <x v="3"/>
    <x v="1053"/>
    <x v="393"/>
    <x v="5"/>
    <x v="1"/>
    <x v="97"/>
    <x v="0"/>
    <x v="2"/>
    <x v="122"/>
    <x v="1"/>
    <x v="8"/>
    <x v="4635"/>
    <x v="4083"/>
    <x v="2106"/>
    <x v="4651"/>
    <x v="4191"/>
    <x v="3651"/>
    <x v="0"/>
    <x v="3"/>
    <x v="4002"/>
    <x v="4629"/>
    <x v="1978"/>
    <x v="4167"/>
  </r>
  <r>
    <x v="3"/>
    <x v="1053"/>
    <x v="393"/>
    <x v="5"/>
    <x v="1"/>
    <x v="97"/>
    <x v="0"/>
    <x v="2"/>
    <x v="660"/>
    <x v="1"/>
    <x v="14"/>
    <x v="4636"/>
    <x v="4084"/>
    <x v="3694"/>
    <x v="4652"/>
    <x v="4192"/>
    <x v="3652"/>
    <x v="1"/>
    <x v="2"/>
    <x v="4003"/>
    <x v="4630"/>
    <x v="490"/>
    <x v="4168"/>
  </r>
  <r>
    <x v="0"/>
    <x v="1054"/>
    <x v="487"/>
    <x v="4"/>
    <x v="1"/>
    <x v="20"/>
    <x v="1"/>
    <x v="1"/>
    <x v="1746"/>
    <x v="0"/>
    <x v="3"/>
    <x v="4637"/>
    <x v="4085"/>
    <x v="3695"/>
    <x v="4653"/>
    <x v="4193"/>
    <x v="3653"/>
    <x v="5"/>
    <x v="5"/>
    <x v="4004"/>
    <x v="4631"/>
    <x v="1979"/>
    <x v="4169"/>
  </r>
  <r>
    <x v="0"/>
    <x v="1054"/>
    <x v="487"/>
    <x v="4"/>
    <x v="1"/>
    <x v="20"/>
    <x v="1"/>
    <x v="1"/>
    <x v="1458"/>
    <x v="1"/>
    <x v="8"/>
    <x v="4638"/>
    <x v="4086"/>
    <x v="3696"/>
    <x v="4654"/>
    <x v="4194"/>
    <x v="3654"/>
    <x v="5"/>
    <x v="6"/>
    <x v="828"/>
    <x v="4632"/>
    <x v="289"/>
    <x v="4170"/>
  </r>
  <r>
    <x v="0"/>
    <x v="1054"/>
    <x v="487"/>
    <x v="4"/>
    <x v="1"/>
    <x v="20"/>
    <x v="1"/>
    <x v="1"/>
    <x v="530"/>
    <x v="1"/>
    <x v="8"/>
    <x v="4639"/>
    <x v="4087"/>
    <x v="3697"/>
    <x v="4655"/>
    <x v="4195"/>
    <x v="3655"/>
    <x v="0"/>
    <x v="6"/>
    <x v="4005"/>
    <x v="4633"/>
    <x v="1799"/>
    <x v="4171"/>
  </r>
  <r>
    <x v="3"/>
    <x v="585"/>
    <x v="255"/>
    <x v="8"/>
    <x v="1"/>
    <x v="450"/>
    <x v="2"/>
    <x v="3"/>
    <x v="146"/>
    <x v="1"/>
    <x v="4"/>
    <x v="4640"/>
    <x v="4088"/>
    <x v="149"/>
    <x v="4656"/>
    <x v="4196"/>
    <x v="3656"/>
    <x v="2"/>
    <x v="0"/>
    <x v="4006"/>
    <x v="4634"/>
    <x v="662"/>
    <x v="4172"/>
  </r>
  <r>
    <x v="3"/>
    <x v="210"/>
    <x v="221"/>
    <x v="8"/>
    <x v="2"/>
    <x v="594"/>
    <x v="0"/>
    <x v="1"/>
    <x v="1598"/>
    <x v="0"/>
    <x v="5"/>
    <x v="4641"/>
    <x v="2900"/>
    <x v="3698"/>
    <x v="4657"/>
    <x v="2961"/>
    <x v="3657"/>
    <x v="0"/>
    <x v="0"/>
    <x v="2855"/>
    <x v="4635"/>
    <x v="997"/>
    <x v="2951"/>
  </r>
  <r>
    <x v="3"/>
    <x v="210"/>
    <x v="221"/>
    <x v="8"/>
    <x v="2"/>
    <x v="594"/>
    <x v="0"/>
    <x v="1"/>
    <x v="1255"/>
    <x v="2"/>
    <x v="7"/>
    <x v="4642"/>
    <x v="4089"/>
    <x v="3699"/>
    <x v="4658"/>
    <x v="4197"/>
    <x v="3658"/>
    <x v="4"/>
    <x v="2"/>
    <x v="4007"/>
    <x v="4636"/>
    <x v="66"/>
    <x v="4173"/>
  </r>
  <r>
    <x v="2"/>
    <x v="683"/>
    <x v="34"/>
    <x v="0"/>
    <x v="2"/>
    <x v="495"/>
    <x v="0"/>
    <x v="1"/>
    <x v="937"/>
    <x v="1"/>
    <x v="9"/>
    <x v="4643"/>
    <x v="2955"/>
    <x v="3688"/>
    <x v="4659"/>
    <x v="4198"/>
    <x v="17"/>
    <x v="1"/>
    <x v="0"/>
    <x v="2908"/>
    <x v="4637"/>
    <x v="134"/>
    <x v="4174"/>
  </r>
  <r>
    <x v="2"/>
    <x v="683"/>
    <x v="34"/>
    <x v="0"/>
    <x v="2"/>
    <x v="495"/>
    <x v="0"/>
    <x v="1"/>
    <x v="808"/>
    <x v="2"/>
    <x v="11"/>
    <x v="4644"/>
    <x v="4090"/>
    <x v="1482"/>
    <x v="4660"/>
    <x v="4199"/>
    <x v="3659"/>
    <x v="3"/>
    <x v="0"/>
    <x v="4008"/>
    <x v="4638"/>
    <x v="1980"/>
    <x v="4175"/>
  </r>
  <r>
    <x v="2"/>
    <x v="607"/>
    <x v="723"/>
    <x v="0"/>
    <x v="1"/>
    <x v="715"/>
    <x v="1"/>
    <x v="2"/>
    <x v="1412"/>
    <x v="1"/>
    <x v="6"/>
    <x v="4645"/>
    <x v="2856"/>
    <x v="2116"/>
    <x v="4661"/>
    <x v="2916"/>
    <x v="3660"/>
    <x v="7"/>
    <x v="2"/>
    <x v="2812"/>
    <x v="4639"/>
    <x v="1981"/>
    <x v="2906"/>
  </r>
  <r>
    <x v="2"/>
    <x v="607"/>
    <x v="723"/>
    <x v="0"/>
    <x v="1"/>
    <x v="715"/>
    <x v="1"/>
    <x v="2"/>
    <x v="1567"/>
    <x v="1"/>
    <x v="14"/>
    <x v="4646"/>
    <x v="4091"/>
    <x v="3700"/>
    <x v="4662"/>
    <x v="4200"/>
    <x v="3661"/>
    <x v="5"/>
    <x v="2"/>
    <x v="4009"/>
    <x v="4640"/>
    <x v="1982"/>
    <x v="4176"/>
  </r>
  <r>
    <x v="2"/>
    <x v="607"/>
    <x v="723"/>
    <x v="0"/>
    <x v="1"/>
    <x v="715"/>
    <x v="1"/>
    <x v="2"/>
    <x v="217"/>
    <x v="2"/>
    <x v="11"/>
    <x v="2405"/>
    <x v="2249"/>
    <x v="2090"/>
    <x v="2402"/>
    <x v="2276"/>
    <x v="1975"/>
    <x v="1"/>
    <x v="2"/>
    <x v="2220"/>
    <x v="2394"/>
    <x v="450"/>
    <x v="2268"/>
  </r>
  <r>
    <x v="2"/>
    <x v="607"/>
    <x v="723"/>
    <x v="0"/>
    <x v="1"/>
    <x v="715"/>
    <x v="1"/>
    <x v="2"/>
    <x v="260"/>
    <x v="1"/>
    <x v="10"/>
    <x v="1689"/>
    <x v="1608"/>
    <x v="749"/>
    <x v="1686"/>
    <x v="1622"/>
    <x v="1453"/>
    <x v="3"/>
    <x v="2"/>
    <x v="1590"/>
    <x v="1683"/>
    <x v="116"/>
    <x v="1614"/>
  </r>
  <r>
    <x v="2"/>
    <x v="607"/>
    <x v="723"/>
    <x v="0"/>
    <x v="1"/>
    <x v="715"/>
    <x v="1"/>
    <x v="2"/>
    <x v="899"/>
    <x v="0"/>
    <x v="0"/>
    <x v="4647"/>
    <x v="4092"/>
    <x v="3701"/>
    <x v="4663"/>
    <x v="4201"/>
    <x v="3662"/>
    <x v="7"/>
    <x v="8"/>
    <x v="4010"/>
    <x v="4641"/>
    <x v="1983"/>
    <x v="4177"/>
  </r>
  <r>
    <x v="3"/>
    <x v="280"/>
    <x v="299"/>
    <x v="2"/>
    <x v="0"/>
    <x v="478"/>
    <x v="1"/>
    <x v="0"/>
    <x v="1524"/>
    <x v="0"/>
    <x v="5"/>
    <x v="4648"/>
    <x v="1022"/>
    <x v="2218"/>
    <x v="4664"/>
    <x v="3363"/>
    <x v="719"/>
    <x v="0"/>
    <x v="0"/>
    <x v="1015"/>
    <x v="4642"/>
    <x v="574"/>
    <x v="3349"/>
  </r>
  <r>
    <x v="1"/>
    <x v="639"/>
    <x v="735"/>
    <x v="4"/>
    <x v="1"/>
    <x v="470"/>
    <x v="1"/>
    <x v="0"/>
    <x v="1392"/>
    <x v="0"/>
    <x v="5"/>
    <x v="4649"/>
    <x v="51"/>
    <x v="3702"/>
    <x v="4665"/>
    <x v="51"/>
    <x v="80"/>
    <x v="0"/>
    <x v="0"/>
    <x v="51"/>
    <x v="4643"/>
    <x v="77"/>
    <x v="51"/>
  </r>
  <r>
    <x v="1"/>
    <x v="639"/>
    <x v="735"/>
    <x v="4"/>
    <x v="1"/>
    <x v="470"/>
    <x v="1"/>
    <x v="0"/>
    <x v="1473"/>
    <x v="1"/>
    <x v="6"/>
    <x v="2717"/>
    <x v="2507"/>
    <x v="2330"/>
    <x v="2712"/>
    <x v="2550"/>
    <x v="916"/>
    <x v="0"/>
    <x v="0"/>
    <x v="2471"/>
    <x v="2704"/>
    <x v="517"/>
    <x v="2540"/>
  </r>
  <r>
    <x v="1"/>
    <x v="401"/>
    <x v="763"/>
    <x v="4"/>
    <x v="1"/>
    <x v="582"/>
    <x v="0"/>
    <x v="1"/>
    <x v="1747"/>
    <x v="1"/>
    <x v="10"/>
    <x v="90"/>
    <x v="90"/>
    <x v="88"/>
    <x v="90"/>
    <x v="89"/>
    <x v="90"/>
    <x v="7"/>
    <x v="0"/>
    <x v="90"/>
    <x v="90"/>
    <x v="86"/>
    <x v="89"/>
  </r>
  <r>
    <x v="1"/>
    <x v="401"/>
    <x v="763"/>
    <x v="4"/>
    <x v="1"/>
    <x v="582"/>
    <x v="0"/>
    <x v="1"/>
    <x v="1244"/>
    <x v="1"/>
    <x v="4"/>
    <x v="2411"/>
    <x v="2255"/>
    <x v="2095"/>
    <x v="2408"/>
    <x v="2282"/>
    <x v="1980"/>
    <x v="2"/>
    <x v="0"/>
    <x v="2225"/>
    <x v="2400"/>
    <x v="1256"/>
    <x v="2274"/>
  </r>
  <r>
    <x v="1"/>
    <x v="401"/>
    <x v="763"/>
    <x v="4"/>
    <x v="1"/>
    <x v="582"/>
    <x v="0"/>
    <x v="1"/>
    <x v="690"/>
    <x v="1"/>
    <x v="2"/>
    <x v="2608"/>
    <x v="1853"/>
    <x v="2247"/>
    <x v="2605"/>
    <x v="1872"/>
    <x v="681"/>
    <x v="1"/>
    <x v="0"/>
    <x v="1830"/>
    <x v="2595"/>
    <x v="396"/>
    <x v="1864"/>
  </r>
  <r>
    <x v="3"/>
    <x v="185"/>
    <x v="504"/>
    <x v="10"/>
    <x v="0"/>
    <x v="531"/>
    <x v="1"/>
    <x v="0"/>
    <x v="303"/>
    <x v="1"/>
    <x v="8"/>
    <x v="4650"/>
    <x v="4093"/>
    <x v="3703"/>
    <x v="4666"/>
    <x v="4202"/>
    <x v="61"/>
    <x v="7"/>
    <x v="0"/>
    <x v="4011"/>
    <x v="4644"/>
    <x v="59"/>
    <x v="4178"/>
  </r>
  <r>
    <x v="3"/>
    <x v="185"/>
    <x v="504"/>
    <x v="10"/>
    <x v="0"/>
    <x v="531"/>
    <x v="1"/>
    <x v="0"/>
    <x v="306"/>
    <x v="2"/>
    <x v="16"/>
    <x v="4651"/>
    <x v="492"/>
    <x v="3704"/>
    <x v="4667"/>
    <x v="494"/>
    <x v="444"/>
    <x v="2"/>
    <x v="0"/>
    <x v="491"/>
    <x v="4645"/>
    <x v="55"/>
    <x v="495"/>
  </r>
  <r>
    <x v="3"/>
    <x v="185"/>
    <x v="504"/>
    <x v="10"/>
    <x v="0"/>
    <x v="531"/>
    <x v="1"/>
    <x v="0"/>
    <x v="27"/>
    <x v="1"/>
    <x v="8"/>
    <x v="4652"/>
    <x v="4094"/>
    <x v="3705"/>
    <x v="4668"/>
    <x v="4203"/>
    <x v="514"/>
    <x v="4"/>
    <x v="0"/>
    <x v="4012"/>
    <x v="4646"/>
    <x v="634"/>
    <x v="4179"/>
  </r>
  <r>
    <x v="3"/>
    <x v="677"/>
    <x v="669"/>
    <x v="10"/>
    <x v="3"/>
    <x v="711"/>
    <x v="2"/>
    <x v="2"/>
    <x v="1515"/>
    <x v="1"/>
    <x v="6"/>
    <x v="4653"/>
    <x v="531"/>
    <x v="3706"/>
    <x v="4669"/>
    <x v="531"/>
    <x v="3663"/>
    <x v="4"/>
    <x v="2"/>
    <x v="530"/>
    <x v="4647"/>
    <x v="1984"/>
    <x v="532"/>
  </r>
  <r>
    <x v="3"/>
    <x v="677"/>
    <x v="669"/>
    <x v="10"/>
    <x v="3"/>
    <x v="711"/>
    <x v="2"/>
    <x v="2"/>
    <x v="1748"/>
    <x v="2"/>
    <x v="15"/>
    <x v="4654"/>
    <x v="4095"/>
    <x v="3707"/>
    <x v="4670"/>
    <x v="4204"/>
    <x v="3664"/>
    <x v="0"/>
    <x v="4"/>
    <x v="4013"/>
    <x v="4648"/>
    <x v="1985"/>
    <x v="4180"/>
  </r>
  <r>
    <x v="3"/>
    <x v="677"/>
    <x v="669"/>
    <x v="10"/>
    <x v="3"/>
    <x v="711"/>
    <x v="2"/>
    <x v="2"/>
    <x v="1453"/>
    <x v="1"/>
    <x v="6"/>
    <x v="4655"/>
    <x v="4096"/>
    <x v="3708"/>
    <x v="4671"/>
    <x v="4205"/>
    <x v="3665"/>
    <x v="2"/>
    <x v="2"/>
    <x v="4014"/>
    <x v="4649"/>
    <x v="65"/>
    <x v="4181"/>
  </r>
  <r>
    <x v="3"/>
    <x v="677"/>
    <x v="669"/>
    <x v="10"/>
    <x v="3"/>
    <x v="711"/>
    <x v="2"/>
    <x v="2"/>
    <x v="1584"/>
    <x v="0"/>
    <x v="1"/>
    <x v="4656"/>
    <x v="4097"/>
    <x v="3709"/>
    <x v="4672"/>
    <x v="4206"/>
    <x v="3666"/>
    <x v="7"/>
    <x v="4"/>
    <x v="4015"/>
    <x v="4650"/>
    <x v="1986"/>
    <x v="4182"/>
  </r>
  <r>
    <x v="3"/>
    <x v="677"/>
    <x v="669"/>
    <x v="10"/>
    <x v="3"/>
    <x v="711"/>
    <x v="2"/>
    <x v="2"/>
    <x v="306"/>
    <x v="2"/>
    <x v="16"/>
    <x v="329"/>
    <x v="325"/>
    <x v="322"/>
    <x v="330"/>
    <x v="326"/>
    <x v="324"/>
    <x v="0"/>
    <x v="2"/>
    <x v="324"/>
    <x v="330"/>
    <x v="218"/>
    <x v="326"/>
  </r>
  <r>
    <x v="3"/>
    <x v="677"/>
    <x v="669"/>
    <x v="10"/>
    <x v="3"/>
    <x v="711"/>
    <x v="2"/>
    <x v="2"/>
    <x v="548"/>
    <x v="1"/>
    <x v="10"/>
    <x v="908"/>
    <x v="12"/>
    <x v="229"/>
    <x v="908"/>
    <x v="12"/>
    <x v="829"/>
    <x v="1"/>
    <x v="2"/>
    <x v="12"/>
    <x v="906"/>
    <x v="181"/>
    <x v="12"/>
  </r>
  <r>
    <x v="3"/>
    <x v="677"/>
    <x v="669"/>
    <x v="10"/>
    <x v="3"/>
    <x v="711"/>
    <x v="2"/>
    <x v="2"/>
    <x v="1300"/>
    <x v="2"/>
    <x v="7"/>
    <x v="4657"/>
    <x v="4098"/>
    <x v="3498"/>
    <x v="4673"/>
    <x v="4207"/>
    <x v="3667"/>
    <x v="7"/>
    <x v="2"/>
    <x v="4016"/>
    <x v="4651"/>
    <x v="1987"/>
    <x v="4183"/>
  </r>
  <r>
    <x v="2"/>
    <x v="29"/>
    <x v="80"/>
    <x v="4"/>
    <x v="1"/>
    <x v="105"/>
    <x v="1"/>
    <x v="3"/>
    <x v="1522"/>
    <x v="1"/>
    <x v="10"/>
    <x v="4658"/>
    <x v="4099"/>
    <x v="3710"/>
    <x v="4674"/>
    <x v="4208"/>
    <x v="3668"/>
    <x v="1"/>
    <x v="2"/>
    <x v="4017"/>
    <x v="4652"/>
    <x v="341"/>
    <x v="4184"/>
  </r>
  <r>
    <x v="2"/>
    <x v="29"/>
    <x v="80"/>
    <x v="4"/>
    <x v="1"/>
    <x v="105"/>
    <x v="1"/>
    <x v="3"/>
    <x v="691"/>
    <x v="1"/>
    <x v="8"/>
    <x v="4659"/>
    <x v="4100"/>
    <x v="3711"/>
    <x v="4675"/>
    <x v="4209"/>
    <x v="3669"/>
    <x v="4"/>
    <x v="6"/>
    <x v="4018"/>
    <x v="4653"/>
    <x v="202"/>
    <x v="4185"/>
  </r>
  <r>
    <x v="2"/>
    <x v="29"/>
    <x v="80"/>
    <x v="4"/>
    <x v="1"/>
    <x v="105"/>
    <x v="1"/>
    <x v="3"/>
    <x v="1749"/>
    <x v="1"/>
    <x v="10"/>
    <x v="4660"/>
    <x v="1142"/>
    <x v="3712"/>
    <x v="4676"/>
    <x v="1147"/>
    <x v="3670"/>
    <x v="1"/>
    <x v="2"/>
    <x v="1133"/>
    <x v="4654"/>
    <x v="512"/>
    <x v="1141"/>
  </r>
  <r>
    <x v="2"/>
    <x v="29"/>
    <x v="80"/>
    <x v="4"/>
    <x v="1"/>
    <x v="105"/>
    <x v="1"/>
    <x v="3"/>
    <x v="1750"/>
    <x v="2"/>
    <x v="7"/>
    <x v="4661"/>
    <x v="4101"/>
    <x v="3713"/>
    <x v="4677"/>
    <x v="4210"/>
    <x v="3671"/>
    <x v="7"/>
    <x v="10"/>
    <x v="4019"/>
    <x v="4655"/>
    <x v="764"/>
    <x v="4186"/>
  </r>
  <r>
    <x v="2"/>
    <x v="29"/>
    <x v="80"/>
    <x v="4"/>
    <x v="1"/>
    <x v="105"/>
    <x v="1"/>
    <x v="3"/>
    <x v="1187"/>
    <x v="2"/>
    <x v="7"/>
    <x v="4662"/>
    <x v="4102"/>
    <x v="3714"/>
    <x v="4678"/>
    <x v="4211"/>
    <x v="3672"/>
    <x v="0"/>
    <x v="10"/>
    <x v="4020"/>
    <x v="4656"/>
    <x v="290"/>
    <x v="4187"/>
  </r>
  <r>
    <x v="0"/>
    <x v="939"/>
    <x v="265"/>
    <x v="4"/>
    <x v="1"/>
    <x v="167"/>
    <x v="0"/>
    <x v="1"/>
    <x v="441"/>
    <x v="0"/>
    <x v="5"/>
    <x v="4663"/>
    <x v="4103"/>
    <x v="471"/>
    <x v="4679"/>
    <x v="4212"/>
    <x v="3673"/>
    <x v="5"/>
    <x v="0"/>
    <x v="4021"/>
    <x v="4657"/>
    <x v="1669"/>
    <x v="4188"/>
  </r>
  <r>
    <x v="0"/>
    <x v="939"/>
    <x v="265"/>
    <x v="4"/>
    <x v="1"/>
    <x v="167"/>
    <x v="0"/>
    <x v="1"/>
    <x v="551"/>
    <x v="1"/>
    <x v="9"/>
    <x v="3482"/>
    <x v="3142"/>
    <x v="1003"/>
    <x v="3481"/>
    <x v="3214"/>
    <x v="1289"/>
    <x v="1"/>
    <x v="0"/>
    <x v="3092"/>
    <x v="3469"/>
    <x v="648"/>
    <x v="3203"/>
  </r>
  <r>
    <x v="3"/>
    <x v="428"/>
    <x v="947"/>
    <x v="8"/>
    <x v="0"/>
    <x v="702"/>
    <x v="0"/>
    <x v="1"/>
    <x v="950"/>
    <x v="1"/>
    <x v="6"/>
    <x v="2920"/>
    <x v="2677"/>
    <x v="2486"/>
    <x v="2917"/>
    <x v="2727"/>
    <x v="549"/>
    <x v="0"/>
    <x v="0"/>
    <x v="2637"/>
    <x v="2909"/>
    <x v="474"/>
    <x v="2717"/>
  </r>
  <r>
    <x v="3"/>
    <x v="428"/>
    <x v="947"/>
    <x v="8"/>
    <x v="0"/>
    <x v="702"/>
    <x v="0"/>
    <x v="1"/>
    <x v="1225"/>
    <x v="0"/>
    <x v="1"/>
    <x v="4664"/>
    <x v="3673"/>
    <x v="1693"/>
    <x v="4680"/>
    <x v="3768"/>
    <x v="3674"/>
    <x v="2"/>
    <x v="2"/>
    <x v="3612"/>
    <x v="4658"/>
    <x v="1529"/>
    <x v="3750"/>
  </r>
  <r>
    <x v="3"/>
    <x v="428"/>
    <x v="947"/>
    <x v="8"/>
    <x v="0"/>
    <x v="702"/>
    <x v="0"/>
    <x v="1"/>
    <x v="1714"/>
    <x v="1"/>
    <x v="10"/>
    <x v="4665"/>
    <x v="4104"/>
    <x v="3715"/>
    <x v="4681"/>
    <x v="4213"/>
    <x v="3675"/>
    <x v="6"/>
    <x v="0"/>
    <x v="4022"/>
    <x v="4659"/>
    <x v="345"/>
    <x v="4189"/>
  </r>
  <r>
    <x v="3"/>
    <x v="1055"/>
    <x v="179"/>
    <x v="2"/>
    <x v="1"/>
    <x v="28"/>
    <x v="2"/>
    <x v="3"/>
    <x v="891"/>
    <x v="0"/>
    <x v="5"/>
    <x v="4666"/>
    <x v="1031"/>
    <x v="3716"/>
    <x v="4682"/>
    <x v="1833"/>
    <x v="173"/>
    <x v="7"/>
    <x v="0"/>
    <x v="1024"/>
    <x v="4660"/>
    <x v="166"/>
    <x v="1825"/>
  </r>
  <r>
    <x v="0"/>
    <x v="195"/>
    <x v="583"/>
    <x v="5"/>
    <x v="1"/>
    <x v="28"/>
    <x v="2"/>
    <x v="3"/>
    <x v="902"/>
    <x v="1"/>
    <x v="6"/>
    <x v="4667"/>
    <x v="3982"/>
    <x v="3717"/>
    <x v="4683"/>
    <x v="4214"/>
    <x v="1121"/>
    <x v="2"/>
    <x v="0"/>
    <x v="3906"/>
    <x v="4661"/>
    <x v="1486"/>
    <x v="4190"/>
  </r>
  <r>
    <x v="2"/>
    <x v="534"/>
    <x v="549"/>
    <x v="4"/>
    <x v="0"/>
    <x v="123"/>
    <x v="0"/>
    <x v="1"/>
    <x v="1392"/>
    <x v="0"/>
    <x v="5"/>
    <x v="4649"/>
    <x v="51"/>
    <x v="3702"/>
    <x v="4665"/>
    <x v="51"/>
    <x v="80"/>
    <x v="0"/>
    <x v="0"/>
    <x v="51"/>
    <x v="4643"/>
    <x v="77"/>
    <x v="51"/>
  </r>
  <r>
    <x v="3"/>
    <x v="329"/>
    <x v="379"/>
    <x v="0"/>
    <x v="1"/>
    <x v="163"/>
    <x v="2"/>
    <x v="3"/>
    <x v="1751"/>
    <x v="1"/>
    <x v="4"/>
    <x v="4668"/>
    <x v="4105"/>
    <x v="3718"/>
    <x v="4684"/>
    <x v="4215"/>
    <x v="3676"/>
    <x v="4"/>
    <x v="0"/>
    <x v="4023"/>
    <x v="4662"/>
    <x v="1988"/>
    <x v="4191"/>
  </r>
  <r>
    <x v="3"/>
    <x v="329"/>
    <x v="379"/>
    <x v="0"/>
    <x v="1"/>
    <x v="163"/>
    <x v="2"/>
    <x v="3"/>
    <x v="1752"/>
    <x v="2"/>
    <x v="7"/>
    <x v="4669"/>
    <x v="4106"/>
    <x v="3719"/>
    <x v="4685"/>
    <x v="4216"/>
    <x v="474"/>
    <x v="1"/>
    <x v="0"/>
    <x v="4024"/>
    <x v="4663"/>
    <x v="538"/>
    <x v="4192"/>
  </r>
  <r>
    <x v="3"/>
    <x v="329"/>
    <x v="379"/>
    <x v="0"/>
    <x v="1"/>
    <x v="163"/>
    <x v="2"/>
    <x v="3"/>
    <x v="435"/>
    <x v="1"/>
    <x v="4"/>
    <x v="2219"/>
    <x v="2083"/>
    <x v="465"/>
    <x v="2219"/>
    <x v="2104"/>
    <x v="1848"/>
    <x v="1"/>
    <x v="0"/>
    <x v="2055"/>
    <x v="2213"/>
    <x v="1195"/>
    <x v="2096"/>
  </r>
  <r>
    <x v="1"/>
    <x v="531"/>
    <x v="590"/>
    <x v="10"/>
    <x v="2"/>
    <x v="315"/>
    <x v="0"/>
    <x v="1"/>
    <x v="845"/>
    <x v="1"/>
    <x v="13"/>
    <x v="4670"/>
    <x v="2990"/>
    <x v="1006"/>
    <x v="4686"/>
    <x v="4217"/>
    <x v="240"/>
    <x v="2"/>
    <x v="0"/>
    <x v="2943"/>
    <x v="4664"/>
    <x v="1179"/>
    <x v="4193"/>
  </r>
  <r>
    <x v="2"/>
    <x v="866"/>
    <x v="885"/>
    <x v="7"/>
    <x v="1"/>
    <x v="670"/>
    <x v="2"/>
    <x v="1"/>
    <x v="733"/>
    <x v="1"/>
    <x v="8"/>
    <x v="895"/>
    <x v="866"/>
    <x v="850"/>
    <x v="894"/>
    <x v="867"/>
    <x v="816"/>
    <x v="0"/>
    <x v="2"/>
    <x v="861"/>
    <x v="892"/>
    <x v="25"/>
    <x v="864"/>
  </r>
  <r>
    <x v="0"/>
    <x v="16"/>
    <x v="440"/>
    <x v="4"/>
    <x v="0"/>
    <x v="140"/>
    <x v="0"/>
    <x v="1"/>
    <x v="75"/>
    <x v="1"/>
    <x v="4"/>
    <x v="4671"/>
    <x v="4107"/>
    <x v="3720"/>
    <x v="4687"/>
    <x v="4218"/>
    <x v="1061"/>
    <x v="1"/>
    <x v="0"/>
    <x v="4025"/>
    <x v="4665"/>
    <x v="584"/>
    <x v="4194"/>
  </r>
  <r>
    <x v="0"/>
    <x v="16"/>
    <x v="440"/>
    <x v="4"/>
    <x v="0"/>
    <x v="140"/>
    <x v="0"/>
    <x v="1"/>
    <x v="718"/>
    <x v="1"/>
    <x v="4"/>
    <x v="869"/>
    <x v="841"/>
    <x v="826"/>
    <x v="868"/>
    <x v="841"/>
    <x v="795"/>
    <x v="0"/>
    <x v="0"/>
    <x v="836"/>
    <x v="866"/>
    <x v="617"/>
    <x v="838"/>
  </r>
  <r>
    <x v="2"/>
    <x v="303"/>
    <x v="1146"/>
    <x v="2"/>
    <x v="0"/>
    <x v="504"/>
    <x v="1"/>
    <x v="3"/>
    <x v="812"/>
    <x v="0"/>
    <x v="1"/>
    <x v="4672"/>
    <x v="4108"/>
    <x v="3721"/>
    <x v="4688"/>
    <x v="4219"/>
    <x v="3677"/>
    <x v="0"/>
    <x v="0"/>
    <x v="4026"/>
    <x v="4666"/>
    <x v="1989"/>
    <x v="4195"/>
  </r>
  <r>
    <x v="2"/>
    <x v="303"/>
    <x v="1146"/>
    <x v="2"/>
    <x v="0"/>
    <x v="504"/>
    <x v="1"/>
    <x v="3"/>
    <x v="92"/>
    <x v="1"/>
    <x v="8"/>
    <x v="4673"/>
    <x v="4109"/>
    <x v="3722"/>
    <x v="4689"/>
    <x v="4220"/>
    <x v="61"/>
    <x v="7"/>
    <x v="0"/>
    <x v="4027"/>
    <x v="4667"/>
    <x v="59"/>
    <x v="4196"/>
  </r>
  <r>
    <x v="3"/>
    <x v="123"/>
    <x v="654"/>
    <x v="0"/>
    <x v="1"/>
    <x v="371"/>
    <x v="0"/>
    <x v="3"/>
    <x v="697"/>
    <x v="1"/>
    <x v="8"/>
    <x v="4674"/>
    <x v="4110"/>
    <x v="1231"/>
    <x v="4690"/>
    <x v="4221"/>
    <x v="3678"/>
    <x v="3"/>
    <x v="6"/>
    <x v="4028"/>
    <x v="4668"/>
    <x v="1990"/>
    <x v="4197"/>
  </r>
  <r>
    <x v="3"/>
    <x v="241"/>
    <x v="706"/>
    <x v="8"/>
    <x v="3"/>
    <x v="162"/>
    <x v="1"/>
    <x v="3"/>
    <x v="469"/>
    <x v="2"/>
    <x v="7"/>
    <x v="4675"/>
    <x v="3813"/>
    <x v="505"/>
    <x v="4691"/>
    <x v="3911"/>
    <x v="631"/>
    <x v="0"/>
    <x v="0"/>
    <x v="3744"/>
    <x v="4669"/>
    <x v="517"/>
    <x v="3894"/>
  </r>
  <r>
    <x v="3"/>
    <x v="241"/>
    <x v="706"/>
    <x v="8"/>
    <x v="3"/>
    <x v="162"/>
    <x v="1"/>
    <x v="3"/>
    <x v="1285"/>
    <x v="2"/>
    <x v="7"/>
    <x v="2053"/>
    <x v="1932"/>
    <x v="1821"/>
    <x v="2054"/>
    <x v="1951"/>
    <x v="496"/>
    <x v="1"/>
    <x v="0"/>
    <x v="1907"/>
    <x v="2049"/>
    <x v="538"/>
    <x v="1943"/>
  </r>
  <r>
    <x v="1"/>
    <x v="12"/>
    <x v="591"/>
    <x v="8"/>
    <x v="1"/>
    <x v="766"/>
    <x v="0"/>
    <x v="3"/>
    <x v="141"/>
    <x v="1"/>
    <x v="8"/>
    <x v="4676"/>
    <x v="4111"/>
    <x v="3723"/>
    <x v="4692"/>
    <x v="4222"/>
    <x v="336"/>
    <x v="0"/>
    <x v="0"/>
    <x v="4029"/>
    <x v="4670"/>
    <x v="2"/>
    <x v="4198"/>
  </r>
  <r>
    <x v="3"/>
    <x v="778"/>
    <x v="971"/>
    <x v="11"/>
    <x v="1"/>
    <x v="647"/>
    <x v="0"/>
    <x v="3"/>
    <x v="1059"/>
    <x v="1"/>
    <x v="14"/>
    <x v="4677"/>
    <x v="3514"/>
    <x v="3724"/>
    <x v="4693"/>
    <x v="3603"/>
    <x v="1093"/>
    <x v="1"/>
    <x v="0"/>
    <x v="3456"/>
    <x v="4671"/>
    <x v="180"/>
    <x v="3588"/>
  </r>
  <r>
    <x v="3"/>
    <x v="778"/>
    <x v="971"/>
    <x v="11"/>
    <x v="1"/>
    <x v="647"/>
    <x v="0"/>
    <x v="3"/>
    <x v="1742"/>
    <x v="1"/>
    <x v="6"/>
    <x v="4569"/>
    <x v="4031"/>
    <x v="3643"/>
    <x v="4585"/>
    <x v="4138"/>
    <x v="1095"/>
    <x v="1"/>
    <x v="0"/>
    <x v="3954"/>
    <x v="4564"/>
    <x v="180"/>
    <x v="4115"/>
  </r>
  <r>
    <x v="2"/>
    <x v="462"/>
    <x v="127"/>
    <x v="2"/>
    <x v="3"/>
    <x v="157"/>
    <x v="0"/>
    <x v="3"/>
    <x v="1753"/>
    <x v="1"/>
    <x v="6"/>
    <x v="4678"/>
    <x v="4112"/>
    <x v="103"/>
    <x v="4694"/>
    <x v="4223"/>
    <x v="3679"/>
    <x v="0"/>
    <x v="2"/>
    <x v="4030"/>
    <x v="4672"/>
    <x v="144"/>
    <x v="4199"/>
  </r>
  <r>
    <x v="2"/>
    <x v="462"/>
    <x v="127"/>
    <x v="2"/>
    <x v="3"/>
    <x v="157"/>
    <x v="0"/>
    <x v="3"/>
    <x v="135"/>
    <x v="1"/>
    <x v="12"/>
    <x v="4679"/>
    <x v="4113"/>
    <x v="3725"/>
    <x v="4695"/>
    <x v="4224"/>
    <x v="3680"/>
    <x v="2"/>
    <x v="2"/>
    <x v="4031"/>
    <x v="4673"/>
    <x v="718"/>
    <x v="4200"/>
  </r>
  <r>
    <x v="2"/>
    <x v="462"/>
    <x v="127"/>
    <x v="2"/>
    <x v="3"/>
    <x v="157"/>
    <x v="0"/>
    <x v="3"/>
    <x v="1089"/>
    <x v="2"/>
    <x v="11"/>
    <x v="4680"/>
    <x v="4114"/>
    <x v="3726"/>
    <x v="4696"/>
    <x v="4225"/>
    <x v="3681"/>
    <x v="1"/>
    <x v="2"/>
    <x v="4032"/>
    <x v="4674"/>
    <x v="1314"/>
    <x v="4201"/>
  </r>
  <r>
    <x v="0"/>
    <x v="278"/>
    <x v="652"/>
    <x v="6"/>
    <x v="0"/>
    <x v="422"/>
    <x v="1"/>
    <x v="2"/>
    <x v="1754"/>
    <x v="1"/>
    <x v="4"/>
    <x v="4681"/>
    <x v="545"/>
    <x v="3727"/>
    <x v="4697"/>
    <x v="4226"/>
    <x v="3682"/>
    <x v="7"/>
    <x v="2"/>
    <x v="1831"/>
    <x v="4675"/>
    <x v="1108"/>
    <x v="4202"/>
  </r>
  <r>
    <x v="0"/>
    <x v="278"/>
    <x v="652"/>
    <x v="6"/>
    <x v="0"/>
    <x v="422"/>
    <x v="1"/>
    <x v="2"/>
    <x v="1673"/>
    <x v="1"/>
    <x v="10"/>
    <x v="4682"/>
    <x v="2047"/>
    <x v="3728"/>
    <x v="4698"/>
    <x v="4227"/>
    <x v="3683"/>
    <x v="2"/>
    <x v="2"/>
    <x v="2020"/>
    <x v="4676"/>
    <x v="233"/>
    <x v="4203"/>
  </r>
  <r>
    <x v="1"/>
    <x v="155"/>
    <x v="157"/>
    <x v="4"/>
    <x v="1"/>
    <x v="510"/>
    <x v="1"/>
    <x v="3"/>
    <x v="1681"/>
    <x v="1"/>
    <x v="8"/>
    <x v="3935"/>
    <x v="3513"/>
    <x v="3209"/>
    <x v="3938"/>
    <x v="3601"/>
    <x v="3160"/>
    <x v="5"/>
    <x v="2"/>
    <x v="3455"/>
    <x v="3922"/>
    <x v="1007"/>
    <x v="3586"/>
  </r>
  <r>
    <x v="0"/>
    <x v="873"/>
    <x v="1043"/>
    <x v="8"/>
    <x v="1"/>
    <x v="524"/>
    <x v="1"/>
    <x v="0"/>
    <x v="1445"/>
    <x v="0"/>
    <x v="5"/>
    <x v="2579"/>
    <x v="1241"/>
    <x v="2224"/>
    <x v="2576"/>
    <x v="2429"/>
    <x v="2113"/>
    <x v="0"/>
    <x v="2"/>
    <x v="1232"/>
    <x v="2566"/>
    <x v="403"/>
    <x v="2418"/>
  </r>
  <r>
    <x v="0"/>
    <x v="873"/>
    <x v="1043"/>
    <x v="8"/>
    <x v="1"/>
    <x v="524"/>
    <x v="1"/>
    <x v="0"/>
    <x v="812"/>
    <x v="0"/>
    <x v="1"/>
    <x v="4683"/>
    <x v="4115"/>
    <x v="3729"/>
    <x v="4699"/>
    <x v="4228"/>
    <x v="3684"/>
    <x v="7"/>
    <x v="2"/>
    <x v="4033"/>
    <x v="4677"/>
    <x v="1686"/>
    <x v="4204"/>
  </r>
  <r>
    <x v="3"/>
    <x v="613"/>
    <x v="866"/>
    <x v="10"/>
    <x v="1"/>
    <x v="252"/>
    <x v="0"/>
    <x v="3"/>
    <x v="147"/>
    <x v="1"/>
    <x v="6"/>
    <x v="2804"/>
    <x v="4116"/>
    <x v="150"/>
    <x v="4700"/>
    <x v="4229"/>
    <x v="3685"/>
    <x v="2"/>
    <x v="0"/>
    <x v="4034"/>
    <x v="981"/>
    <x v="776"/>
    <x v="4205"/>
  </r>
  <r>
    <x v="1"/>
    <x v="401"/>
    <x v="223"/>
    <x v="4"/>
    <x v="1"/>
    <x v="578"/>
    <x v="0"/>
    <x v="1"/>
    <x v="1034"/>
    <x v="1"/>
    <x v="9"/>
    <x v="4684"/>
    <x v="4117"/>
    <x v="1308"/>
    <x v="4701"/>
    <x v="4230"/>
    <x v="591"/>
    <x v="0"/>
    <x v="0"/>
    <x v="4035"/>
    <x v="4678"/>
    <x v="105"/>
    <x v="4206"/>
  </r>
  <r>
    <x v="3"/>
    <x v="515"/>
    <x v="559"/>
    <x v="6"/>
    <x v="1"/>
    <x v="767"/>
    <x v="0"/>
    <x v="0"/>
    <x v="764"/>
    <x v="2"/>
    <x v="11"/>
    <x v="3410"/>
    <x v="3091"/>
    <x v="2839"/>
    <x v="3409"/>
    <x v="3160"/>
    <x v="754"/>
    <x v="0"/>
    <x v="0"/>
    <x v="3042"/>
    <x v="3397"/>
    <x v="594"/>
    <x v="3149"/>
  </r>
  <r>
    <x v="1"/>
    <x v="348"/>
    <x v="486"/>
    <x v="2"/>
    <x v="2"/>
    <x v="93"/>
    <x v="0"/>
    <x v="3"/>
    <x v="176"/>
    <x v="2"/>
    <x v="11"/>
    <x v="4685"/>
    <x v="4118"/>
    <x v="1386"/>
    <x v="4702"/>
    <x v="4231"/>
    <x v="3686"/>
    <x v="1"/>
    <x v="2"/>
    <x v="4036"/>
    <x v="4679"/>
    <x v="1991"/>
    <x v="4207"/>
  </r>
  <r>
    <x v="3"/>
    <x v="238"/>
    <x v="554"/>
    <x v="6"/>
    <x v="1"/>
    <x v="304"/>
    <x v="1"/>
    <x v="1"/>
    <x v="695"/>
    <x v="2"/>
    <x v="11"/>
    <x v="4686"/>
    <x v="4119"/>
    <x v="3730"/>
    <x v="4703"/>
    <x v="4232"/>
    <x v="258"/>
    <x v="0"/>
    <x v="0"/>
    <x v="4037"/>
    <x v="4680"/>
    <x v="60"/>
    <x v="4208"/>
  </r>
  <r>
    <x v="3"/>
    <x v="238"/>
    <x v="554"/>
    <x v="6"/>
    <x v="1"/>
    <x v="304"/>
    <x v="1"/>
    <x v="1"/>
    <x v="577"/>
    <x v="2"/>
    <x v="11"/>
    <x v="4687"/>
    <x v="4120"/>
    <x v="3731"/>
    <x v="4704"/>
    <x v="4233"/>
    <x v="3687"/>
    <x v="6"/>
    <x v="0"/>
    <x v="4038"/>
    <x v="4681"/>
    <x v="1021"/>
    <x v="4209"/>
  </r>
  <r>
    <x v="0"/>
    <x v="1056"/>
    <x v="606"/>
    <x v="11"/>
    <x v="1"/>
    <x v="455"/>
    <x v="0"/>
    <x v="3"/>
    <x v="1755"/>
    <x v="1"/>
    <x v="4"/>
    <x v="4688"/>
    <x v="4121"/>
    <x v="3732"/>
    <x v="4705"/>
    <x v="4234"/>
    <x v="3688"/>
    <x v="0"/>
    <x v="0"/>
    <x v="4039"/>
    <x v="4682"/>
    <x v="889"/>
    <x v="4210"/>
  </r>
  <r>
    <x v="0"/>
    <x v="828"/>
    <x v="395"/>
    <x v="6"/>
    <x v="1"/>
    <x v="687"/>
    <x v="1"/>
    <x v="3"/>
    <x v="319"/>
    <x v="1"/>
    <x v="6"/>
    <x v="4689"/>
    <x v="4122"/>
    <x v="340"/>
    <x v="4706"/>
    <x v="4235"/>
    <x v="3689"/>
    <x v="2"/>
    <x v="0"/>
    <x v="4040"/>
    <x v="4683"/>
    <x v="1144"/>
    <x v="4211"/>
  </r>
  <r>
    <x v="0"/>
    <x v="828"/>
    <x v="395"/>
    <x v="6"/>
    <x v="1"/>
    <x v="687"/>
    <x v="1"/>
    <x v="3"/>
    <x v="77"/>
    <x v="1"/>
    <x v="9"/>
    <x v="4690"/>
    <x v="4123"/>
    <x v="3733"/>
    <x v="4707"/>
    <x v="4236"/>
    <x v="2252"/>
    <x v="2"/>
    <x v="0"/>
    <x v="4041"/>
    <x v="4684"/>
    <x v="1992"/>
    <x v="4212"/>
  </r>
  <r>
    <x v="0"/>
    <x v="828"/>
    <x v="395"/>
    <x v="6"/>
    <x v="1"/>
    <x v="687"/>
    <x v="1"/>
    <x v="3"/>
    <x v="563"/>
    <x v="1"/>
    <x v="6"/>
    <x v="4691"/>
    <x v="1642"/>
    <x v="1781"/>
    <x v="4708"/>
    <x v="4237"/>
    <x v="3690"/>
    <x v="5"/>
    <x v="0"/>
    <x v="1624"/>
    <x v="4685"/>
    <x v="371"/>
    <x v="4213"/>
  </r>
  <r>
    <x v="3"/>
    <x v="160"/>
    <x v="446"/>
    <x v="1"/>
    <x v="1"/>
    <x v="1"/>
    <x v="1"/>
    <x v="0"/>
    <x v="1122"/>
    <x v="0"/>
    <x v="5"/>
    <x v="4562"/>
    <x v="4025"/>
    <x v="3636"/>
    <x v="4578"/>
    <x v="4132"/>
    <x v="3594"/>
    <x v="0"/>
    <x v="2"/>
    <x v="3948"/>
    <x v="4557"/>
    <x v="1956"/>
    <x v="4109"/>
  </r>
  <r>
    <x v="1"/>
    <x v="227"/>
    <x v="14"/>
    <x v="8"/>
    <x v="2"/>
    <x v="496"/>
    <x v="0"/>
    <x v="1"/>
    <x v="16"/>
    <x v="1"/>
    <x v="4"/>
    <x v="4692"/>
    <x v="2752"/>
    <x v="16"/>
    <x v="4709"/>
    <x v="2805"/>
    <x v="3691"/>
    <x v="4"/>
    <x v="0"/>
    <x v="2337"/>
    <x v="4686"/>
    <x v="1993"/>
    <x v="2795"/>
  </r>
  <r>
    <x v="0"/>
    <x v="477"/>
    <x v="424"/>
    <x v="8"/>
    <x v="1"/>
    <x v="281"/>
    <x v="1"/>
    <x v="2"/>
    <x v="295"/>
    <x v="2"/>
    <x v="11"/>
    <x v="4693"/>
    <x v="4124"/>
    <x v="3734"/>
    <x v="4710"/>
    <x v="4238"/>
    <x v="713"/>
    <x v="2"/>
    <x v="0"/>
    <x v="4042"/>
    <x v="4687"/>
    <x v="233"/>
    <x v="4214"/>
  </r>
  <r>
    <x v="0"/>
    <x v="477"/>
    <x v="424"/>
    <x v="8"/>
    <x v="1"/>
    <x v="281"/>
    <x v="1"/>
    <x v="2"/>
    <x v="1279"/>
    <x v="1"/>
    <x v="6"/>
    <x v="4694"/>
    <x v="4125"/>
    <x v="1809"/>
    <x v="4711"/>
    <x v="4239"/>
    <x v="337"/>
    <x v="7"/>
    <x v="0"/>
    <x v="4043"/>
    <x v="4688"/>
    <x v="303"/>
    <x v="4215"/>
  </r>
  <r>
    <x v="0"/>
    <x v="477"/>
    <x v="424"/>
    <x v="8"/>
    <x v="1"/>
    <x v="281"/>
    <x v="1"/>
    <x v="2"/>
    <x v="38"/>
    <x v="0"/>
    <x v="1"/>
    <x v="4695"/>
    <x v="4126"/>
    <x v="3125"/>
    <x v="4712"/>
    <x v="4240"/>
    <x v="238"/>
    <x v="0"/>
    <x v="0"/>
    <x v="4044"/>
    <x v="4689"/>
    <x v="221"/>
    <x v="4216"/>
  </r>
  <r>
    <x v="0"/>
    <x v="477"/>
    <x v="424"/>
    <x v="8"/>
    <x v="1"/>
    <x v="281"/>
    <x v="1"/>
    <x v="2"/>
    <x v="1466"/>
    <x v="0"/>
    <x v="5"/>
    <x v="4696"/>
    <x v="4127"/>
    <x v="2298"/>
    <x v="4713"/>
    <x v="4241"/>
    <x v="3692"/>
    <x v="10"/>
    <x v="0"/>
    <x v="4045"/>
    <x v="4690"/>
    <x v="1994"/>
    <x v="4217"/>
  </r>
  <r>
    <x v="0"/>
    <x v="1057"/>
    <x v="464"/>
    <x v="2"/>
    <x v="0"/>
    <x v="100"/>
    <x v="1"/>
    <x v="1"/>
    <x v="1072"/>
    <x v="2"/>
    <x v="11"/>
    <x v="1595"/>
    <x v="1518"/>
    <x v="1372"/>
    <x v="1591"/>
    <x v="1530"/>
    <x v="1378"/>
    <x v="4"/>
    <x v="0"/>
    <x v="1506"/>
    <x v="1588"/>
    <x v="668"/>
    <x v="1525"/>
  </r>
  <r>
    <x v="0"/>
    <x v="1057"/>
    <x v="464"/>
    <x v="2"/>
    <x v="0"/>
    <x v="100"/>
    <x v="1"/>
    <x v="1"/>
    <x v="1332"/>
    <x v="2"/>
    <x v="11"/>
    <x v="4697"/>
    <x v="2724"/>
    <x v="3585"/>
    <x v="4714"/>
    <x v="2775"/>
    <x v="3693"/>
    <x v="0"/>
    <x v="0"/>
    <x v="2684"/>
    <x v="4691"/>
    <x v="1995"/>
    <x v="2767"/>
  </r>
  <r>
    <x v="2"/>
    <x v="411"/>
    <x v="511"/>
    <x v="8"/>
    <x v="0"/>
    <x v="452"/>
    <x v="2"/>
    <x v="1"/>
    <x v="50"/>
    <x v="0"/>
    <x v="5"/>
    <x v="51"/>
    <x v="51"/>
    <x v="51"/>
    <x v="51"/>
    <x v="51"/>
    <x v="51"/>
    <x v="0"/>
    <x v="0"/>
    <x v="51"/>
    <x v="51"/>
    <x v="50"/>
    <x v="51"/>
  </r>
  <r>
    <x v="2"/>
    <x v="411"/>
    <x v="511"/>
    <x v="8"/>
    <x v="0"/>
    <x v="452"/>
    <x v="2"/>
    <x v="1"/>
    <x v="971"/>
    <x v="0"/>
    <x v="3"/>
    <x v="4698"/>
    <x v="4128"/>
    <x v="3735"/>
    <x v="4715"/>
    <x v="4242"/>
    <x v="3694"/>
    <x v="6"/>
    <x v="0"/>
    <x v="4046"/>
    <x v="4692"/>
    <x v="1996"/>
    <x v="4218"/>
  </r>
  <r>
    <x v="3"/>
    <x v="335"/>
    <x v="553"/>
    <x v="1"/>
    <x v="1"/>
    <x v="112"/>
    <x v="1"/>
    <x v="0"/>
    <x v="264"/>
    <x v="1"/>
    <x v="2"/>
    <x v="2455"/>
    <x v="858"/>
    <x v="279"/>
    <x v="4716"/>
    <x v="4243"/>
    <x v="3695"/>
    <x v="5"/>
    <x v="2"/>
    <x v="853"/>
    <x v="4693"/>
    <x v="542"/>
    <x v="4219"/>
  </r>
  <r>
    <x v="3"/>
    <x v="335"/>
    <x v="553"/>
    <x v="1"/>
    <x v="1"/>
    <x v="112"/>
    <x v="1"/>
    <x v="0"/>
    <x v="1756"/>
    <x v="0"/>
    <x v="1"/>
    <x v="4699"/>
    <x v="4129"/>
    <x v="3736"/>
    <x v="4717"/>
    <x v="4244"/>
    <x v="3696"/>
    <x v="1"/>
    <x v="2"/>
    <x v="4047"/>
    <x v="4694"/>
    <x v="1997"/>
    <x v="4220"/>
  </r>
  <r>
    <x v="0"/>
    <x v="1036"/>
    <x v="319"/>
    <x v="6"/>
    <x v="0"/>
    <x v="46"/>
    <x v="2"/>
    <x v="3"/>
    <x v="1000"/>
    <x v="0"/>
    <x v="3"/>
    <x v="4700"/>
    <x v="4130"/>
    <x v="3737"/>
    <x v="4718"/>
    <x v="4245"/>
    <x v="3697"/>
    <x v="6"/>
    <x v="10"/>
    <x v="4048"/>
    <x v="4695"/>
    <x v="1998"/>
    <x v="4221"/>
  </r>
  <r>
    <x v="2"/>
    <x v="1058"/>
    <x v="1147"/>
    <x v="11"/>
    <x v="1"/>
    <x v="173"/>
    <x v="0"/>
    <x v="0"/>
    <x v="475"/>
    <x v="2"/>
    <x v="11"/>
    <x v="4701"/>
    <x v="4131"/>
    <x v="3738"/>
    <x v="4719"/>
    <x v="4246"/>
    <x v="2282"/>
    <x v="1"/>
    <x v="0"/>
    <x v="4049"/>
    <x v="4696"/>
    <x v="241"/>
    <x v="4222"/>
  </r>
  <r>
    <x v="2"/>
    <x v="1058"/>
    <x v="1147"/>
    <x v="11"/>
    <x v="1"/>
    <x v="173"/>
    <x v="0"/>
    <x v="0"/>
    <x v="1021"/>
    <x v="0"/>
    <x v="3"/>
    <x v="4702"/>
    <x v="4132"/>
    <x v="3739"/>
    <x v="4720"/>
    <x v="4247"/>
    <x v="3698"/>
    <x v="5"/>
    <x v="0"/>
    <x v="4050"/>
    <x v="4697"/>
    <x v="1999"/>
    <x v="4223"/>
  </r>
  <r>
    <x v="2"/>
    <x v="1058"/>
    <x v="1147"/>
    <x v="11"/>
    <x v="1"/>
    <x v="173"/>
    <x v="0"/>
    <x v="0"/>
    <x v="44"/>
    <x v="1"/>
    <x v="8"/>
    <x v="45"/>
    <x v="45"/>
    <x v="45"/>
    <x v="45"/>
    <x v="45"/>
    <x v="45"/>
    <x v="0"/>
    <x v="0"/>
    <x v="45"/>
    <x v="45"/>
    <x v="45"/>
    <x v="45"/>
  </r>
  <r>
    <x v="0"/>
    <x v="713"/>
    <x v="961"/>
    <x v="8"/>
    <x v="0"/>
    <x v="615"/>
    <x v="2"/>
    <x v="3"/>
    <x v="620"/>
    <x v="1"/>
    <x v="8"/>
    <x v="4703"/>
    <x v="3387"/>
    <x v="3740"/>
    <x v="4721"/>
    <x v="4248"/>
    <x v="3699"/>
    <x v="3"/>
    <x v="2"/>
    <x v="3330"/>
    <x v="4698"/>
    <x v="486"/>
    <x v="4224"/>
  </r>
  <r>
    <x v="1"/>
    <x v="901"/>
    <x v="726"/>
    <x v="4"/>
    <x v="2"/>
    <x v="711"/>
    <x v="2"/>
    <x v="2"/>
    <x v="997"/>
    <x v="1"/>
    <x v="8"/>
    <x v="4704"/>
    <x v="4133"/>
    <x v="1252"/>
    <x v="4722"/>
    <x v="4249"/>
    <x v="3700"/>
    <x v="2"/>
    <x v="0"/>
    <x v="4051"/>
    <x v="4699"/>
    <x v="1"/>
    <x v="4225"/>
  </r>
  <r>
    <x v="3"/>
    <x v="213"/>
    <x v="221"/>
    <x v="8"/>
    <x v="1"/>
    <x v="337"/>
    <x v="2"/>
    <x v="1"/>
    <x v="340"/>
    <x v="1"/>
    <x v="8"/>
    <x v="4705"/>
    <x v="4134"/>
    <x v="363"/>
    <x v="4723"/>
    <x v="4250"/>
    <x v="3701"/>
    <x v="2"/>
    <x v="2"/>
    <x v="4052"/>
    <x v="4700"/>
    <x v="545"/>
    <x v="4226"/>
  </r>
  <r>
    <x v="3"/>
    <x v="213"/>
    <x v="221"/>
    <x v="8"/>
    <x v="1"/>
    <x v="337"/>
    <x v="2"/>
    <x v="1"/>
    <x v="1523"/>
    <x v="2"/>
    <x v="11"/>
    <x v="4706"/>
    <x v="4135"/>
    <x v="3741"/>
    <x v="4724"/>
    <x v="4251"/>
    <x v="1609"/>
    <x v="1"/>
    <x v="0"/>
    <x v="4053"/>
    <x v="4701"/>
    <x v="785"/>
    <x v="4227"/>
  </r>
  <r>
    <x v="3"/>
    <x v="606"/>
    <x v="504"/>
    <x v="10"/>
    <x v="1"/>
    <x v="614"/>
    <x v="1"/>
    <x v="2"/>
    <x v="1757"/>
    <x v="0"/>
    <x v="5"/>
    <x v="4707"/>
    <x v="4136"/>
    <x v="3742"/>
    <x v="4725"/>
    <x v="4252"/>
    <x v="3702"/>
    <x v="1"/>
    <x v="0"/>
    <x v="4054"/>
    <x v="4702"/>
    <x v="2000"/>
    <x v="4228"/>
  </r>
  <r>
    <x v="2"/>
    <x v="1059"/>
    <x v="999"/>
    <x v="4"/>
    <x v="1"/>
    <x v="306"/>
    <x v="0"/>
    <x v="1"/>
    <x v="157"/>
    <x v="0"/>
    <x v="1"/>
    <x v="4233"/>
    <x v="3763"/>
    <x v="1598"/>
    <x v="4243"/>
    <x v="3859"/>
    <x v="3371"/>
    <x v="5"/>
    <x v="2"/>
    <x v="3695"/>
    <x v="4225"/>
    <x v="446"/>
    <x v="3841"/>
  </r>
  <r>
    <x v="2"/>
    <x v="1059"/>
    <x v="999"/>
    <x v="4"/>
    <x v="1"/>
    <x v="306"/>
    <x v="0"/>
    <x v="1"/>
    <x v="467"/>
    <x v="0"/>
    <x v="1"/>
    <x v="3550"/>
    <x v="3196"/>
    <x v="2937"/>
    <x v="3549"/>
    <x v="3270"/>
    <x v="2880"/>
    <x v="1"/>
    <x v="2"/>
    <x v="3146"/>
    <x v="3537"/>
    <x v="746"/>
    <x v="3259"/>
  </r>
  <r>
    <x v="2"/>
    <x v="865"/>
    <x v="919"/>
    <x v="8"/>
    <x v="1"/>
    <x v="82"/>
    <x v="2"/>
    <x v="3"/>
    <x v="1732"/>
    <x v="1"/>
    <x v="10"/>
    <x v="4708"/>
    <x v="4137"/>
    <x v="3743"/>
    <x v="4726"/>
    <x v="4253"/>
    <x v="3703"/>
    <x v="6"/>
    <x v="2"/>
    <x v="4055"/>
    <x v="4703"/>
    <x v="2001"/>
    <x v="4229"/>
  </r>
  <r>
    <x v="3"/>
    <x v="459"/>
    <x v="710"/>
    <x v="3"/>
    <x v="2"/>
    <x v="401"/>
    <x v="2"/>
    <x v="3"/>
    <x v="21"/>
    <x v="1"/>
    <x v="6"/>
    <x v="4709"/>
    <x v="4138"/>
    <x v="21"/>
    <x v="4727"/>
    <x v="4254"/>
    <x v="3704"/>
    <x v="4"/>
    <x v="0"/>
    <x v="1760"/>
    <x v="4704"/>
    <x v="717"/>
    <x v="4230"/>
  </r>
  <r>
    <x v="0"/>
    <x v="178"/>
    <x v="1012"/>
    <x v="3"/>
    <x v="0"/>
    <x v="626"/>
    <x v="2"/>
    <x v="0"/>
    <x v="247"/>
    <x v="0"/>
    <x v="5"/>
    <x v="4710"/>
    <x v="998"/>
    <x v="262"/>
    <x v="4728"/>
    <x v="1001"/>
    <x v="645"/>
    <x v="4"/>
    <x v="0"/>
    <x v="991"/>
    <x v="4705"/>
    <x v="713"/>
    <x v="997"/>
  </r>
  <r>
    <x v="1"/>
    <x v="1060"/>
    <x v="1148"/>
    <x v="5"/>
    <x v="0"/>
    <x v="706"/>
    <x v="1"/>
    <x v="0"/>
    <x v="1303"/>
    <x v="1"/>
    <x v="12"/>
    <x v="1551"/>
    <x v="1477"/>
    <x v="1409"/>
    <x v="1547"/>
    <x v="1490"/>
    <x v="1343"/>
    <x v="1"/>
    <x v="0"/>
    <x v="1465"/>
    <x v="1544"/>
    <x v="499"/>
    <x v="1484"/>
  </r>
  <r>
    <x v="3"/>
    <x v="721"/>
    <x v="762"/>
    <x v="10"/>
    <x v="2"/>
    <x v="319"/>
    <x v="2"/>
    <x v="1"/>
    <x v="530"/>
    <x v="1"/>
    <x v="8"/>
    <x v="4711"/>
    <x v="4139"/>
    <x v="3173"/>
    <x v="4729"/>
    <x v="4255"/>
    <x v="3705"/>
    <x v="2"/>
    <x v="2"/>
    <x v="1601"/>
    <x v="4706"/>
    <x v="312"/>
    <x v="4231"/>
  </r>
  <r>
    <x v="3"/>
    <x v="349"/>
    <x v="887"/>
    <x v="3"/>
    <x v="1"/>
    <x v="447"/>
    <x v="1"/>
    <x v="3"/>
    <x v="943"/>
    <x v="0"/>
    <x v="5"/>
    <x v="4712"/>
    <x v="4140"/>
    <x v="3177"/>
    <x v="4730"/>
    <x v="4256"/>
    <x v="3622"/>
    <x v="2"/>
    <x v="0"/>
    <x v="4056"/>
    <x v="4707"/>
    <x v="776"/>
    <x v="4232"/>
  </r>
  <r>
    <x v="1"/>
    <x v="1038"/>
    <x v="96"/>
    <x v="9"/>
    <x v="1"/>
    <x v="122"/>
    <x v="1"/>
    <x v="0"/>
    <x v="1001"/>
    <x v="0"/>
    <x v="5"/>
    <x v="4713"/>
    <x v="4141"/>
    <x v="3744"/>
    <x v="4731"/>
    <x v="4257"/>
    <x v="3706"/>
    <x v="9"/>
    <x v="0"/>
    <x v="4057"/>
    <x v="4708"/>
    <x v="2002"/>
    <x v="4233"/>
  </r>
  <r>
    <x v="3"/>
    <x v="808"/>
    <x v="170"/>
    <x v="0"/>
    <x v="1"/>
    <x v="677"/>
    <x v="0"/>
    <x v="1"/>
    <x v="585"/>
    <x v="1"/>
    <x v="10"/>
    <x v="552"/>
    <x v="542"/>
    <x v="538"/>
    <x v="553"/>
    <x v="542"/>
    <x v="525"/>
    <x v="1"/>
    <x v="0"/>
    <x v="541"/>
    <x v="551"/>
    <x v="126"/>
    <x v="543"/>
  </r>
  <r>
    <x v="3"/>
    <x v="729"/>
    <x v="698"/>
    <x v="7"/>
    <x v="0"/>
    <x v="295"/>
    <x v="1"/>
    <x v="1"/>
    <x v="1516"/>
    <x v="1"/>
    <x v="10"/>
    <x v="56"/>
    <x v="56"/>
    <x v="56"/>
    <x v="56"/>
    <x v="56"/>
    <x v="56"/>
    <x v="2"/>
    <x v="0"/>
    <x v="56"/>
    <x v="56"/>
    <x v="55"/>
    <x v="56"/>
  </r>
  <r>
    <x v="3"/>
    <x v="729"/>
    <x v="698"/>
    <x v="7"/>
    <x v="0"/>
    <x v="295"/>
    <x v="1"/>
    <x v="1"/>
    <x v="1758"/>
    <x v="1"/>
    <x v="12"/>
    <x v="4714"/>
    <x v="4142"/>
    <x v="3515"/>
    <x v="4732"/>
    <x v="4258"/>
    <x v="1184"/>
    <x v="2"/>
    <x v="0"/>
    <x v="4058"/>
    <x v="4709"/>
    <x v="1"/>
    <x v="4234"/>
  </r>
  <r>
    <x v="3"/>
    <x v="729"/>
    <x v="698"/>
    <x v="7"/>
    <x v="0"/>
    <x v="295"/>
    <x v="1"/>
    <x v="1"/>
    <x v="1505"/>
    <x v="1"/>
    <x v="4"/>
    <x v="4715"/>
    <x v="233"/>
    <x v="533"/>
    <x v="548"/>
    <x v="233"/>
    <x v="521"/>
    <x v="0"/>
    <x v="0"/>
    <x v="232"/>
    <x v="232"/>
    <x v="212"/>
    <x v="233"/>
  </r>
  <r>
    <x v="3"/>
    <x v="729"/>
    <x v="698"/>
    <x v="7"/>
    <x v="0"/>
    <x v="295"/>
    <x v="1"/>
    <x v="1"/>
    <x v="178"/>
    <x v="0"/>
    <x v="0"/>
    <x v="4716"/>
    <x v="4143"/>
    <x v="3745"/>
    <x v="4733"/>
    <x v="4259"/>
    <x v="3707"/>
    <x v="2"/>
    <x v="11"/>
    <x v="4059"/>
    <x v="4710"/>
    <x v="2003"/>
    <x v="4235"/>
  </r>
  <r>
    <x v="3"/>
    <x v="833"/>
    <x v="768"/>
    <x v="2"/>
    <x v="1"/>
    <x v="152"/>
    <x v="1"/>
    <x v="3"/>
    <x v="1522"/>
    <x v="1"/>
    <x v="10"/>
    <x v="491"/>
    <x v="1025"/>
    <x v="997"/>
    <x v="1060"/>
    <x v="1028"/>
    <x v="390"/>
    <x v="7"/>
    <x v="0"/>
    <x v="1018"/>
    <x v="1057"/>
    <x v="346"/>
    <x v="1024"/>
  </r>
  <r>
    <x v="2"/>
    <x v="130"/>
    <x v="193"/>
    <x v="0"/>
    <x v="1"/>
    <x v="260"/>
    <x v="1"/>
    <x v="1"/>
    <x v="134"/>
    <x v="1"/>
    <x v="6"/>
    <x v="4717"/>
    <x v="4144"/>
    <x v="3746"/>
    <x v="4734"/>
    <x v="4260"/>
    <x v="958"/>
    <x v="7"/>
    <x v="0"/>
    <x v="4060"/>
    <x v="4711"/>
    <x v="708"/>
    <x v="4236"/>
  </r>
  <r>
    <x v="0"/>
    <x v="122"/>
    <x v="967"/>
    <x v="4"/>
    <x v="2"/>
    <x v="571"/>
    <x v="2"/>
    <x v="1"/>
    <x v="443"/>
    <x v="1"/>
    <x v="8"/>
    <x v="4718"/>
    <x v="4145"/>
    <x v="3426"/>
    <x v="4735"/>
    <x v="4261"/>
    <x v="3708"/>
    <x v="4"/>
    <x v="6"/>
    <x v="4061"/>
    <x v="4712"/>
    <x v="1606"/>
    <x v="4237"/>
  </r>
  <r>
    <x v="0"/>
    <x v="122"/>
    <x v="967"/>
    <x v="4"/>
    <x v="2"/>
    <x v="571"/>
    <x v="2"/>
    <x v="1"/>
    <x v="512"/>
    <x v="1"/>
    <x v="6"/>
    <x v="4719"/>
    <x v="4146"/>
    <x v="556"/>
    <x v="4736"/>
    <x v="4262"/>
    <x v="3709"/>
    <x v="4"/>
    <x v="2"/>
    <x v="4062"/>
    <x v="4713"/>
    <x v="286"/>
    <x v="4238"/>
  </r>
  <r>
    <x v="0"/>
    <x v="122"/>
    <x v="967"/>
    <x v="4"/>
    <x v="2"/>
    <x v="571"/>
    <x v="2"/>
    <x v="1"/>
    <x v="1749"/>
    <x v="1"/>
    <x v="10"/>
    <x v="4720"/>
    <x v="25"/>
    <x v="3712"/>
    <x v="4737"/>
    <x v="25"/>
    <x v="3710"/>
    <x v="0"/>
    <x v="2"/>
    <x v="25"/>
    <x v="4714"/>
    <x v="199"/>
    <x v="25"/>
  </r>
  <r>
    <x v="0"/>
    <x v="122"/>
    <x v="967"/>
    <x v="4"/>
    <x v="2"/>
    <x v="571"/>
    <x v="2"/>
    <x v="1"/>
    <x v="437"/>
    <x v="2"/>
    <x v="11"/>
    <x v="4721"/>
    <x v="4147"/>
    <x v="3747"/>
    <x v="4738"/>
    <x v="4263"/>
    <x v="3711"/>
    <x v="1"/>
    <x v="2"/>
    <x v="4063"/>
    <x v="4715"/>
    <x v="2004"/>
    <x v="4239"/>
  </r>
  <r>
    <x v="0"/>
    <x v="122"/>
    <x v="967"/>
    <x v="4"/>
    <x v="2"/>
    <x v="571"/>
    <x v="2"/>
    <x v="1"/>
    <x v="1000"/>
    <x v="0"/>
    <x v="3"/>
    <x v="4722"/>
    <x v="4148"/>
    <x v="3748"/>
    <x v="4739"/>
    <x v="4264"/>
    <x v="3712"/>
    <x v="2"/>
    <x v="5"/>
    <x v="4064"/>
    <x v="4716"/>
    <x v="2005"/>
    <x v="4240"/>
  </r>
  <r>
    <x v="0"/>
    <x v="122"/>
    <x v="967"/>
    <x v="4"/>
    <x v="2"/>
    <x v="571"/>
    <x v="2"/>
    <x v="1"/>
    <x v="1508"/>
    <x v="1"/>
    <x v="2"/>
    <x v="829"/>
    <x v="806"/>
    <x v="790"/>
    <x v="828"/>
    <x v="805"/>
    <x v="761"/>
    <x v="4"/>
    <x v="2"/>
    <x v="801"/>
    <x v="826"/>
    <x v="20"/>
    <x v="802"/>
  </r>
  <r>
    <x v="0"/>
    <x v="122"/>
    <x v="967"/>
    <x v="4"/>
    <x v="2"/>
    <x v="571"/>
    <x v="2"/>
    <x v="1"/>
    <x v="1378"/>
    <x v="2"/>
    <x v="7"/>
    <x v="4723"/>
    <x v="4149"/>
    <x v="3749"/>
    <x v="4740"/>
    <x v="4265"/>
    <x v="3713"/>
    <x v="1"/>
    <x v="2"/>
    <x v="4065"/>
    <x v="4717"/>
    <x v="2006"/>
    <x v="4241"/>
  </r>
  <r>
    <x v="0"/>
    <x v="446"/>
    <x v="152"/>
    <x v="8"/>
    <x v="1"/>
    <x v="642"/>
    <x v="2"/>
    <x v="1"/>
    <x v="278"/>
    <x v="0"/>
    <x v="5"/>
    <x v="4724"/>
    <x v="3412"/>
    <x v="3750"/>
    <x v="4741"/>
    <x v="4266"/>
    <x v="3714"/>
    <x v="0"/>
    <x v="2"/>
    <x v="4066"/>
    <x v="4718"/>
    <x v="154"/>
    <x v="4242"/>
  </r>
  <r>
    <x v="0"/>
    <x v="446"/>
    <x v="152"/>
    <x v="8"/>
    <x v="1"/>
    <x v="642"/>
    <x v="2"/>
    <x v="1"/>
    <x v="1043"/>
    <x v="1"/>
    <x v="4"/>
    <x v="4725"/>
    <x v="4150"/>
    <x v="3751"/>
    <x v="4742"/>
    <x v="4267"/>
    <x v="3715"/>
    <x v="6"/>
    <x v="2"/>
    <x v="4067"/>
    <x v="4719"/>
    <x v="2007"/>
    <x v="4243"/>
  </r>
  <r>
    <x v="0"/>
    <x v="658"/>
    <x v="246"/>
    <x v="7"/>
    <x v="3"/>
    <x v="684"/>
    <x v="1"/>
    <x v="3"/>
    <x v="1759"/>
    <x v="1"/>
    <x v="6"/>
    <x v="4726"/>
    <x v="4151"/>
    <x v="3752"/>
    <x v="4743"/>
    <x v="4268"/>
    <x v="3716"/>
    <x v="0"/>
    <x v="2"/>
    <x v="4068"/>
    <x v="4720"/>
    <x v="1236"/>
    <x v="4244"/>
  </r>
  <r>
    <x v="0"/>
    <x v="658"/>
    <x v="246"/>
    <x v="7"/>
    <x v="3"/>
    <x v="684"/>
    <x v="1"/>
    <x v="3"/>
    <x v="1085"/>
    <x v="1"/>
    <x v="8"/>
    <x v="2414"/>
    <x v="2257"/>
    <x v="2098"/>
    <x v="2411"/>
    <x v="2285"/>
    <x v="1983"/>
    <x v="3"/>
    <x v="6"/>
    <x v="2227"/>
    <x v="2403"/>
    <x v="1258"/>
    <x v="2277"/>
  </r>
  <r>
    <x v="0"/>
    <x v="658"/>
    <x v="246"/>
    <x v="7"/>
    <x v="3"/>
    <x v="684"/>
    <x v="1"/>
    <x v="3"/>
    <x v="225"/>
    <x v="1"/>
    <x v="4"/>
    <x v="1637"/>
    <x v="4152"/>
    <x v="3753"/>
    <x v="4744"/>
    <x v="4269"/>
    <x v="3717"/>
    <x v="7"/>
    <x v="2"/>
    <x v="4069"/>
    <x v="4721"/>
    <x v="2008"/>
    <x v="4245"/>
  </r>
  <r>
    <x v="0"/>
    <x v="658"/>
    <x v="246"/>
    <x v="7"/>
    <x v="3"/>
    <x v="684"/>
    <x v="1"/>
    <x v="3"/>
    <x v="821"/>
    <x v="1"/>
    <x v="4"/>
    <x v="4727"/>
    <x v="4153"/>
    <x v="3754"/>
    <x v="4745"/>
    <x v="4270"/>
    <x v="3718"/>
    <x v="0"/>
    <x v="2"/>
    <x v="4070"/>
    <x v="4722"/>
    <x v="394"/>
    <x v="4246"/>
  </r>
  <r>
    <x v="0"/>
    <x v="725"/>
    <x v="35"/>
    <x v="1"/>
    <x v="1"/>
    <x v="339"/>
    <x v="0"/>
    <x v="1"/>
    <x v="676"/>
    <x v="1"/>
    <x v="2"/>
    <x v="2"/>
    <x v="2"/>
    <x v="2"/>
    <x v="2"/>
    <x v="2"/>
    <x v="2"/>
    <x v="0"/>
    <x v="0"/>
    <x v="2"/>
    <x v="2"/>
    <x v="2"/>
    <x v="2"/>
  </r>
  <r>
    <x v="0"/>
    <x v="725"/>
    <x v="35"/>
    <x v="1"/>
    <x v="1"/>
    <x v="339"/>
    <x v="0"/>
    <x v="1"/>
    <x v="544"/>
    <x v="1"/>
    <x v="8"/>
    <x v="4728"/>
    <x v="4154"/>
    <x v="3755"/>
    <x v="4746"/>
    <x v="4271"/>
    <x v="3719"/>
    <x v="9"/>
    <x v="2"/>
    <x v="4071"/>
    <x v="4723"/>
    <x v="2009"/>
    <x v="4247"/>
  </r>
  <r>
    <x v="0"/>
    <x v="725"/>
    <x v="35"/>
    <x v="1"/>
    <x v="1"/>
    <x v="339"/>
    <x v="0"/>
    <x v="1"/>
    <x v="1301"/>
    <x v="2"/>
    <x v="11"/>
    <x v="2102"/>
    <x v="1973"/>
    <x v="1858"/>
    <x v="2104"/>
    <x v="1993"/>
    <x v="1761"/>
    <x v="1"/>
    <x v="0"/>
    <x v="1948"/>
    <x v="2099"/>
    <x v="231"/>
    <x v="1985"/>
  </r>
  <r>
    <x v="1"/>
    <x v="988"/>
    <x v="1149"/>
    <x v="1"/>
    <x v="0"/>
    <x v="228"/>
    <x v="0"/>
    <x v="1"/>
    <x v="1740"/>
    <x v="0"/>
    <x v="5"/>
    <x v="4729"/>
    <x v="4155"/>
    <x v="3756"/>
    <x v="4747"/>
    <x v="4272"/>
    <x v="3720"/>
    <x v="4"/>
    <x v="0"/>
    <x v="4072"/>
    <x v="4724"/>
    <x v="717"/>
    <x v="4248"/>
  </r>
  <r>
    <x v="1"/>
    <x v="988"/>
    <x v="1149"/>
    <x v="1"/>
    <x v="0"/>
    <x v="228"/>
    <x v="0"/>
    <x v="1"/>
    <x v="1717"/>
    <x v="2"/>
    <x v="7"/>
    <x v="4730"/>
    <x v="4156"/>
    <x v="3757"/>
    <x v="4748"/>
    <x v="4273"/>
    <x v="3721"/>
    <x v="1"/>
    <x v="2"/>
    <x v="4073"/>
    <x v="4725"/>
    <x v="160"/>
    <x v="4249"/>
  </r>
  <r>
    <x v="3"/>
    <x v="855"/>
    <x v="548"/>
    <x v="2"/>
    <x v="1"/>
    <x v="64"/>
    <x v="1"/>
    <x v="2"/>
    <x v="1652"/>
    <x v="1"/>
    <x v="12"/>
    <x v="4731"/>
    <x v="4157"/>
    <x v="3758"/>
    <x v="4749"/>
    <x v="4274"/>
    <x v="3722"/>
    <x v="0"/>
    <x v="2"/>
    <x v="4074"/>
    <x v="4726"/>
    <x v="109"/>
    <x v="4250"/>
  </r>
  <r>
    <x v="3"/>
    <x v="855"/>
    <x v="548"/>
    <x v="2"/>
    <x v="1"/>
    <x v="64"/>
    <x v="1"/>
    <x v="2"/>
    <x v="523"/>
    <x v="1"/>
    <x v="10"/>
    <x v="593"/>
    <x v="583"/>
    <x v="571"/>
    <x v="593"/>
    <x v="583"/>
    <x v="565"/>
    <x v="0"/>
    <x v="2"/>
    <x v="582"/>
    <x v="591"/>
    <x v="192"/>
    <x v="584"/>
  </r>
  <r>
    <x v="0"/>
    <x v="115"/>
    <x v="1040"/>
    <x v="9"/>
    <x v="1"/>
    <x v="507"/>
    <x v="0"/>
    <x v="1"/>
    <x v="644"/>
    <x v="1"/>
    <x v="10"/>
    <x v="91"/>
    <x v="91"/>
    <x v="88"/>
    <x v="91"/>
    <x v="90"/>
    <x v="58"/>
    <x v="0"/>
    <x v="0"/>
    <x v="91"/>
    <x v="91"/>
    <x v="87"/>
    <x v="90"/>
  </r>
  <r>
    <x v="2"/>
    <x v="1061"/>
    <x v="1150"/>
    <x v="5"/>
    <x v="1"/>
    <x v="601"/>
    <x v="1"/>
    <x v="1"/>
    <x v="179"/>
    <x v="2"/>
    <x v="7"/>
    <x v="4732"/>
    <x v="4158"/>
    <x v="1789"/>
    <x v="514"/>
    <x v="4275"/>
    <x v="3723"/>
    <x v="5"/>
    <x v="2"/>
    <x v="4075"/>
    <x v="4727"/>
    <x v="1021"/>
    <x v="4251"/>
  </r>
  <r>
    <x v="2"/>
    <x v="1061"/>
    <x v="1150"/>
    <x v="5"/>
    <x v="1"/>
    <x v="601"/>
    <x v="1"/>
    <x v="1"/>
    <x v="1691"/>
    <x v="2"/>
    <x v="11"/>
    <x v="4733"/>
    <x v="4159"/>
    <x v="3759"/>
    <x v="4750"/>
    <x v="4276"/>
    <x v="3724"/>
    <x v="4"/>
    <x v="0"/>
    <x v="4076"/>
    <x v="4728"/>
    <x v="1912"/>
    <x v="4252"/>
  </r>
  <r>
    <x v="2"/>
    <x v="282"/>
    <x v="1061"/>
    <x v="4"/>
    <x v="1"/>
    <x v="233"/>
    <x v="0"/>
    <x v="2"/>
    <x v="1525"/>
    <x v="0"/>
    <x v="5"/>
    <x v="4734"/>
    <x v="4160"/>
    <x v="3760"/>
    <x v="4751"/>
    <x v="4277"/>
    <x v="3725"/>
    <x v="1"/>
    <x v="7"/>
    <x v="2360"/>
    <x v="4729"/>
    <x v="2010"/>
    <x v="2417"/>
  </r>
  <r>
    <x v="0"/>
    <x v="1062"/>
    <x v="1151"/>
    <x v="7"/>
    <x v="1"/>
    <x v="649"/>
    <x v="2"/>
    <x v="2"/>
    <x v="848"/>
    <x v="1"/>
    <x v="13"/>
    <x v="4735"/>
    <x v="4161"/>
    <x v="1010"/>
    <x v="4752"/>
    <x v="4278"/>
    <x v="150"/>
    <x v="3"/>
    <x v="0"/>
    <x v="4077"/>
    <x v="4730"/>
    <x v="145"/>
    <x v="4253"/>
  </r>
  <r>
    <x v="0"/>
    <x v="1062"/>
    <x v="1151"/>
    <x v="7"/>
    <x v="1"/>
    <x v="649"/>
    <x v="2"/>
    <x v="2"/>
    <x v="519"/>
    <x v="1"/>
    <x v="10"/>
    <x v="1529"/>
    <x v="1458"/>
    <x v="1390"/>
    <x v="1525"/>
    <x v="1471"/>
    <x v="831"/>
    <x v="0"/>
    <x v="0"/>
    <x v="1446"/>
    <x v="1522"/>
    <x v="129"/>
    <x v="1465"/>
  </r>
  <r>
    <x v="0"/>
    <x v="446"/>
    <x v="424"/>
    <x v="8"/>
    <x v="1"/>
    <x v="546"/>
    <x v="0"/>
    <x v="2"/>
    <x v="1206"/>
    <x v="1"/>
    <x v="8"/>
    <x v="4736"/>
    <x v="4162"/>
    <x v="3761"/>
    <x v="4753"/>
    <x v="4279"/>
    <x v="294"/>
    <x v="7"/>
    <x v="0"/>
    <x v="4078"/>
    <x v="4731"/>
    <x v="265"/>
    <x v="4254"/>
  </r>
  <r>
    <x v="0"/>
    <x v="446"/>
    <x v="424"/>
    <x v="8"/>
    <x v="1"/>
    <x v="546"/>
    <x v="0"/>
    <x v="2"/>
    <x v="55"/>
    <x v="1"/>
    <x v="10"/>
    <x v="90"/>
    <x v="90"/>
    <x v="88"/>
    <x v="90"/>
    <x v="89"/>
    <x v="90"/>
    <x v="7"/>
    <x v="0"/>
    <x v="90"/>
    <x v="90"/>
    <x v="86"/>
    <x v="89"/>
  </r>
  <r>
    <x v="2"/>
    <x v="1063"/>
    <x v="521"/>
    <x v="3"/>
    <x v="1"/>
    <x v="361"/>
    <x v="0"/>
    <x v="0"/>
    <x v="1634"/>
    <x v="1"/>
    <x v="10"/>
    <x v="4369"/>
    <x v="3485"/>
    <x v="228"/>
    <x v="4383"/>
    <x v="3569"/>
    <x v="532"/>
    <x v="1"/>
    <x v="0"/>
    <x v="3426"/>
    <x v="4363"/>
    <x v="519"/>
    <x v="3554"/>
  </r>
  <r>
    <x v="2"/>
    <x v="1063"/>
    <x v="521"/>
    <x v="3"/>
    <x v="1"/>
    <x v="361"/>
    <x v="0"/>
    <x v="0"/>
    <x v="1521"/>
    <x v="2"/>
    <x v="7"/>
    <x v="4737"/>
    <x v="4163"/>
    <x v="3456"/>
    <x v="4754"/>
    <x v="4280"/>
    <x v="418"/>
    <x v="3"/>
    <x v="0"/>
    <x v="4079"/>
    <x v="4732"/>
    <x v="1120"/>
    <x v="4255"/>
  </r>
  <r>
    <x v="2"/>
    <x v="1063"/>
    <x v="521"/>
    <x v="3"/>
    <x v="1"/>
    <x v="361"/>
    <x v="0"/>
    <x v="0"/>
    <x v="1271"/>
    <x v="1"/>
    <x v="9"/>
    <x v="4738"/>
    <x v="908"/>
    <x v="2593"/>
    <x v="4755"/>
    <x v="908"/>
    <x v="589"/>
    <x v="2"/>
    <x v="0"/>
    <x v="901"/>
    <x v="4733"/>
    <x v="482"/>
    <x v="905"/>
  </r>
  <r>
    <x v="1"/>
    <x v="599"/>
    <x v="745"/>
    <x v="0"/>
    <x v="3"/>
    <x v="107"/>
    <x v="0"/>
    <x v="1"/>
    <x v="102"/>
    <x v="1"/>
    <x v="8"/>
    <x v="4739"/>
    <x v="2094"/>
    <x v="3762"/>
    <x v="4756"/>
    <x v="2115"/>
    <x v="3726"/>
    <x v="1"/>
    <x v="2"/>
    <x v="2066"/>
    <x v="4734"/>
    <x v="547"/>
    <x v="2107"/>
  </r>
  <r>
    <x v="2"/>
    <x v="1064"/>
    <x v="1152"/>
    <x v="7"/>
    <x v="3"/>
    <x v="237"/>
    <x v="0"/>
    <x v="0"/>
    <x v="110"/>
    <x v="1"/>
    <x v="13"/>
    <x v="4740"/>
    <x v="4164"/>
    <x v="109"/>
    <x v="4757"/>
    <x v="4281"/>
    <x v="3727"/>
    <x v="2"/>
    <x v="2"/>
    <x v="4080"/>
    <x v="4735"/>
    <x v="215"/>
    <x v="4256"/>
  </r>
  <r>
    <x v="2"/>
    <x v="1064"/>
    <x v="1152"/>
    <x v="7"/>
    <x v="3"/>
    <x v="237"/>
    <x v="0"/>
    <x v="0"/>
    <x v="1251"/>
    <x v="0"/>
    <x v="5"/>
    <x v="4741"/>
    <x v="4165"/>
    <x v="3763"/>
    <x v="4758"/>
    <x v="4282"/>
    <x v="3728"/>
    <x v="5"/>
    <x v="2"/>
    <x v="4081"/>
    <x v="4736"/>
    <x v="416"/>
    <x v="4257"/>
  </r>
  <r>
    <x v="2"/>
    <x v="1064"/>
    <x v="1152"/>
    <x v="7"/>
    <x v="3"/>
    <x v="237"/>
    <x v="0"/>
    <x v="0"/>
    <x v="1214"/>
    <x v="1"/>
    <x v="12"/>
    <x v="4742"/>
    <x v="4166"/>
    <x v="3413"/>
    <x v="4759"/>
    <x v="4283"/>
    <x v="3729"/>
    <x v="3"/>
    <x v="2"/>
    <x v="4082"/>
    <x v="4737"/>
    <x v="248"/>
    <x v="4258"/>
  </r>
  <r>
    <x v="1"/>
    <x v="207"/>
    <x v="16"/>
    <x v="4"/>
    <x v="1"/>
    <x v="42"/>
    <x v="2"/>
    <x v="2"/>
    <x v="1745"/>
    <x v="0"/>
    <x v="1"/>
    <x v="4743"/>
    <x v="4167"/>
    <x v="3764"/>
    <x v="4760"/>
    <x v="4284"/>
    <x v="3730"/>
    <x v="1"/>
    <x v="4"/>
    <x v="4083"/>
    <x v="4738"/>
    <x v="2011"/>
    <x v="4259"/>
  </r>
  <r>
    <x v="1"/>
    <x v="895"/>
    <x v="313"/>
    <x v="4"/>
    <x v="1"/>
    <x v="366"/>
    <x v="1"/>
    <x v="3"/>
    <x v="1279"/>
    <x v="1"/>
    <x v="6"/>
    <x v="4744"/>
    <x v="4168"/>
    <x v="1809"/>
    <x v="4761"/>
    <x v="4285"/>
    <x v="3731"/>
    <x v="6"/>
    <x v="0"/>
    <x v="4084"/>
    <x v="4739"/>
    <x v="2012"/>
    <x v="4260"/>
  </r>
  <r>
    <x v="1"/>
    <x v="895"/>
    <x v="313"/>
    <x v="4"/>
    <x v="1"/>
    <x v="366"/>
    <x v="1"/>
    <x v="3"/>
    <x v="422"/>
    <x v="1"/>
    <x v="10"/>
    <x v="951"/>
    <x v="922"/>
    <x v="450"/>
    <x v="950"/>
    <x v="922"/>
    <x v="860"/>
    <x v="2"/>
    <x v="0"/>
    <x v="915"/>
    <x v="948"/>
    <x v="656"/>
    <x v="919"/>
  </r>
  <r>
    <x v="1"/>
    <x v="895"/>
    <x v="313"/>
    <x v="4"/>
    <x v="1"/>
    <x v="366"/>
    <x v="1"/>
    <x v="3"/>
    <x v="524"/>
    <x v="2"/>
    <x v="7"/>
    <x v="4745"/>
    <x v="4169"/>
    <x v="3765"/>
    <x v="4762"/>
    <x v="4286"/>
    <x v="1858"/>
    <x v="7"/>
    <x v="0"/>
    <x v="4085"/>
    <x v="4740"/>
    <x v="1197"/>
    <x v="4261"/>
  </r>
  <r>
    <x v="1"/>
    <x v="895"/>
    <x v="313"/>
    <x v="4"/>
    <x v="1"/>
    <x v="366"/>
    <x v="1"/>
    <x v="3"/>
    <x v="1714"/>
    <x v="1"/>
    <x v="10"/>
    <x v="2941"/>
    <x v="1621"/>
    <x v="3766"/>
    <x v="4763"/>
    <x v="1635"/>
    <x v="1524"/>
    <x v="2"/>
    <x v="0"/>
    <x v="1603"/>
    <x v="4741"/>
    <x v="55"/>
    <x v="1627"/>
  </r>
  <r>
    <x v="1"/>
    <x v="895"/>
    <x v="313"/>
    <x v="4"/>
    <x v="1"/>
    <x v="366"/>
    <x v="1"/>
    <x v="3"/>
    <x v="323"/>
    <x v="0"/>
    <x v="1"/>
    <x v="3961"/>
    <x v="3166"/>
    <x v="1848"/>
    <x v="3965"/>
    <x v="3238"/>
    <x v="191"/>
    <x v="1"/>
    <x v="0"/>
    <x v="3116"/>
    <x v="3949"/>
    <x v="180"/>
    <x v="3227"/>
  </r>
  <r>
    <x v="0"/>
    <x v="465"/>
    <x v="477"/>
    <x v="5"/>
    <x v="0"/>
    <x v="733"/>
    <x v="0"/>
    <x v="1"/>
    <x v="972"/>
    <x v="0"/>
    <x v="3"/>
    <x v="4746"/>
    <x v="4170"/>
    <x v="3767"/>
    <x v="4764"/>
    <x v="4287"/>
    <x v="3732"/>
    <x v="0"/>
    <x v="2"/>
    <x v="4086"/>
    <x v="4742"/>
    <x v="2013"/>
    <x v="4262"/>
  </r>
  <r>
    <x v="3"/>
    <x v="336"/>
    <x v="499"/>
    <x v="2"/>
    <x v="1"/>
    <x v="326"/>
    <x v="2"/>
    <x v="2"/>
    <x v="338"/>
    <x v="1"/>
    <x v="8"/>
    <x v="4747"/>
    <x v="4171"/>
    <x v="3768"/>
    <x v="4765"/>
    <x v="4288"/>
    <x v="3733"/>
    <x v="6"/>
    <x v="3"/>
    <x v="4087"/>
    <x v="4743"/>
    <x v="2014"/>
    <x v="4263"/>
  </r>
  <r>
    <x v="3"/>
    <x v="336"/>
    <x v="499"/>
    <x v="2"/>
    <x v="1"/>
    <x v="326"/>
    <x v="2"/>
    <x v="2"/>
    <x v="1080"/>
    <x v="1"/>
    <x v="8"/>
    <x v="4748"/>
    <x v="4172"/>
    <x v="3769"/>
    <x v="4766"/>
    <x v="4289"/>
    <x v="3734"/>
    <x v="7"/>
    <x v="3"/>
    <x v="4088"/>
    <x v="4744"/>
    <x v="2015"/>
    <x v="4264"/>
  </r>
  <r>
    <x v="0"/>
    <x v="732"/>
    <x v="519"/>
    <x v="0"/>
    <x v="3"/>
    <x v="432"/>
    <x v="0"/>
    <x v="2"/>
    <x v="579"/>
    <x v="1"/>
    <x v="2"/>
    <x v="4749"/>
    <x v="1600"/>
    <x v="3770"/>
    <x v="4767"/>
    <x v="4290"/>
    <x v="3735"/>
    <x v="7"/>
    <x v="2"/>
    <x v="1583"/>
    <x v="4745"/>
    <x v="1106"/>
    <x v="4265"/>
  </r>
  <r>
    <x v="3"/>
    <x v="132"/>
    <x v="834"/>
    <x v="0"/>
    <x v="1"/>
    <x v="38"/>
    <x v="0"/>
    <x v="1"/>
    <x v="1665"/>
    <x v="1"/>
    <x v="10"/>
    <x v="4750"/>
    <x v="1220"/>
    <x v="98"/>
    <x v="4768"/>
    <x v="1225"/>
    <x v="1893"/>
    <x v="5"/>
    <x v="0"/>
    <x v="1211"/>
    <x v="4746"/>
    <x v="107"/>
    <x v="1218"/>
  </r>
  <r>
    <x v="0"/>
    <x v="390"/>
    <x v="482"/>
    <x v="0"/>
    <x v="2"/>
    <x v="402"/>
    <x v="2"/>
    <x v="3"/>
    <x v="618"/>
    <x v="1"/>
    <x v="12"/>
    <x v="4751"/>
    <x v="4173"/>
    <x v="3771"/>
    <x v="4769"/>
    <x v="4291"/>
    <x v="3736"/>
    <x v="1"/>
    <x v="2"/>
    <x v="4089"/>
    <x v="4747"/>
    <x v="666"/>
    <x v="4266"/>
  </r>
  <r>
    <x v="0"/>
    <x v="390"/>
    <x v="482"/>
    <x v="0"/>
    <x v="2"/>
    <x v="402"/>
    <x v="2"/>
    <x v="3"/>
    <x v="1067"/>
    <x v="2"/>
    <x v="11"/>
    <x v="4752"/>
    <x v="4174"/>
    <x v="3513"/>
    <x v="4770"/>
    <x v="4292"/>
    <x v="3737"/>
    <x v="2"/>
    <x v="2"/>
    <x v="4090"/>
    <x v="4748"/>
    <x v="2016"/>
    <x v="4267"/>
  </r>
  <r>
    <x v="2"/>
    <x v="637"/>
    <x v="444"/>
    <x v="4"/>
    <x v="1"/>
    <x v="286"/>
    <x v="0"/>
    <x v="3"/>
    <x v="950"/>
    <x v="1"/>
    <x v="6"/>
    <x v="4753"/>
    <x v="371"/>
    <x v="786"/>
    <x v="4771"/>
    <x v="372"/>
    <x v="3738"/>
    <x v="7"/>
    <x v="2"/>
    <x v="370"/>
    <x v="4749"/>
    <x v="1283"/>
    <x v="373"/>
  </r>
  <r>
    <x v="2"/>
    <x v="637"/>
    <x v="444"/>
    <x v="4"/>
    <x v="1"/>
    <x v="286"/>
    <x v="0"/>
    <x v="3"/>
    <x v="1337"/>
    <x v="0"/>
    <x v="3"/>
    <x v="4754"/>
    <x v="4175"/>
    <x v="1930"/>
    <x v="4772"/>
    <x v="4293"/>
    <x v="3739"/>
    <x v="7"/>
    <x v="10"/>
    <x v="4091"/>
    <x v="4750"/>
    <x v="2017"/>
    <x v="4268"/>
  </r>
  <r>
    <x v="2"/>
    <x v="637"/>
    <x v="444"/>
    <x v="4"/>
    <x v="1"/>
    <x v="286"/>
    <x v="0"/>
    <x v="3"/>
    <x v="764"/>
    <x v="2"/>
    <x v="11"/>
    <x v="4755"/>
    <x v="4176"/>
    <x v="3772"/>
    <x v="4773"/>
    <x v="4294"/>
    <x v="3740"/>
    <x v="7"/>
    <x v="2"/>
    <x v="2392"/>
    <x v="4751"/>
    <x v="326"/>
    <x v="204"/>
  </r>
  <r>
    <x v="2"/>
    <x v="935"/>
    <x v="821"/>
    <x v="0"/>
    <x v="1"/>
    <x v="261"/>
    <x v="0"/>
    <x v="3"/>
    <x v="1562"/>
    <x v="1"/>
    <x v="14"/>
    <x v="4756"/>
    <x v="4177"/>
    <x v="2701"/>
    <x v="4774"/>
    <x v="45"/>
    <x v="1252"/>
    <x v="1"/>
    <x v="0"/>
    <x v="4092"/>
    <x v="4752"/>
    <x v="268"/>
    <x v="45"/>
  </r>
  <r>
    <x v="3"/>
    <x v="585"/>
    <x v="425"/>
    <x v="8"/>
    <x v="0"/>
    <x v="464"/>
    <x v="1"/>
    <x v="3"/>
    <x v="1595"/>
    <x v="1"/>
    <x v="8"/>
    <x v="3386"/>
    <x v="3071"/>
    <x v="2824"/>
    <x v="3385"/>
    <x v="3140"/>
    <x v="2750"/>
    <x v="1"/>
    <x v="2"/>
    <x v="3022"/>
    <x v="3374"/>
    <x v="1057"/>
    <x v="3129"/>
  </r>
  <r>
    <x v="1"/>
    <x v="412"/>
    <x v="1153"/>
    <x v="5"/>
    <x v="1"/>
    <x v="508"/>
    <x v="0"/>
    <x v="3"/>
    <x v="750"/>
    <x v="0"/>
    <x v="5"/>
    <x v="4757"/>
    <x v="4178"/>
    <x v="3773"/>
    <x v="4775"/>
    <x v="4295"/>
    <x v="3741"/>
    <x v="1"/>
    <x v="0"/>
    <x v="4093"/>
    <x v="4753"/>
    <x v="809"/>
    <x v="4269"/>
  </r>
  <r>
    <x v="1"/>
    <x v="412"/>
    <x v="1153"/>
    <x v="5"/>
    <x v="1"/>
    <x v="508"/>
    <x v="0"/>
    <x v="3"/>
    <x v="1420"/>
    <x v="1"/>
    <x v="14"/>
    <x v="4573"/>
    <x v="4034"/>
    <x v="3645"/>
    <x v="4589"/>
    <x v="4141"/>
    <x v="3603"/>
    <x v="1"/>
    <x v="0"/>
    <x v="3957"/>
    <x v="4568"/>
    <x v="1510"/>
    <x v="4118"/>
  </r>
  <r>
    <x v="1"/>
    <x v="412"/>
    <x v="1153"/>
    <x v="5"/>
    <x v="1"/>
    <x v="508"/>
    <x v="0"/>
    <x v="3"/>
    <x v="474"/>
    <x v="0"/>
    <x v="1"/>
    <x v="4758"/>
    <x v="4179"/>
    <x v="3774"/>
    <x v="4776"/>
    <x v="4296"/>
    <x v="3742"/>
    <x v="0"/>
    <x v="9"/>
    <x v="4094"/>
    <x v="4754"/>
    <x v="714"/>
    <x v="4270"/>
  </r>
  <r>
    <x v="1"/>
    <x v="412"/>
    <x v="1153"/>
    <x v="5"/>
    <x v="1"/>
    <x v="508"/>
    <x v="0"/>
    <x v="3"/>
    <x v="361"/>
    <x v="2"/>
    <x v="16"/>
    <x v="4759"/>
    <x v="4180"/>
    <x v="3775"/>
    <x v="4777"/>
    <x v="4297"/>
    <x v="3743"/>
    <x v="3"/>
    <x v="2"/>
    <x v="4095"/>
    <x v="4755"/>
    <x v="363"/>
    <x v="4271"/>
  </r>
  <r>
    <x v="1"/>
    <x v="412"/>
    <x v="1153"/>
    <x v="5"/>
    <x v="1"/>
    <x v="508"/>
    <x v="0"/>
    <x v="3"/>
    <x v="1541"/>
    <x v="1"/>
    <x v="10"/>
    <x v="552"/>
    <x v="542"/>
    <x v="538"/>
    <x v="553"/>
    <x v="542"/>
    <x v="525"/>
    <x v="1"/>
    <x v="0"/>
    <x v="541"/>
    <x v="551"/>
    <x v="126"/>
    <x v="543"/>
  </r>
  <r>
    <x v="3"/>
    <x v="689"/>
    <x v="849"/>
    <x v="7"/>
    <x v="3"/>
    <x v="147"/>
    <x v="0"/>
    <x v="2"/>
    <x v="521"/>
    <x v="2"/>
    <x v="7"/>
    <x v="2389"/>
    <x v="2233"/>
    <x v="41"/>
    <x v="2386"/>
    <x v="2260"/>
    <x v="1964"/>
    <x v="7"/>
    <x v="2"/>
    <x v="2204"/>
    <x v="2378"/>
    <x v="34"/>
    <x v="2252"/>
  </r>
  <r>
    <x v="2"/>
    <x v="72"/>
    <x v="1154"/>
    <x v="10"/>
    <x v="1"/>
    <x v="367"/>
    <x v="2"/>
    <x v="3"/>
    <x v="869"/>
    <x v="2"/>
    <x v="7"/>
    <x v="4760"/>
    <x v="4181"/>
    <x v="3776"/>
    <x v="4778"/>
    <x v="4298"/>
    <x v="446"/>
    <x v="1"/>
    <x v="0"/>
    <x v="4096"/>
    <x v="4756"/>
    <x v="148"/>
    <x v="4272"/>
  </r>
  <r>
    <x v="3"/>
    <x v="145"/>
    <x v="289"/>
    <x v="8"/>
    <x v="1"/>
    <x v="151"/>
    <x v="0"/>
    <x v="0"/>
    <x v="841"/>
    <x v="1"/>
    <x v="4"/>
    <x v="4761"/>
    <x v="4182"/>
    <x v="2037"/>
    <x v="4779"/>
    <x v="4299"/>
    <x v="1468"/>
    <x v="2"/>
    <x v="0"/>
    <x v="4097"/>
    <x v="4757"/>
    <x v="1992"/>
    <x v="4273"/>
  </r>
  <r>
    <x v="1"/>
    <x v="330"/>
    <x v="1141"/>
    <x v="2"/>
    <x v="0"/>
    <x v="312"/>
    <x v="1"/>
    <x v="2"/>
    <x v="695"/>
    <x v="2"/>
    <x v="11"/>
    <x v="1050"/>
    <x v="1015"/>
    <x v="989"/>
    <x v="1050"/>
    <x v="1018"/>
    <x v="946"/>
    <x v="2"/>
    <x v="0"/>
    <x v="1008"/>
    <x v="1047"/>
    <x v="703"/>
    <x v="1014"/>
  </r>
  <r>
    <x v="1"/>
    <x v="330"/>
    <x v="1141"/>
    <x v="2"/>
    <x v="0"/>
    <x v="312"/>
    <x v="1"/>
    <x v="2"/>
    <x v="119"/>
    <x v="2"/>
    <x v="7"/>
    <x v="3771"/>
    <x v="3382"/>
    <x v="3089"/>
    <x v="3771"/>
    <x v="3465"/>
    <x v="968"/>
    <x v="1"/>
    <x v="0"/>
    <x v="3325"/>
    <x v="3757"/>
    <x v="695"/>
    <x v="3450"/>
  </r>
  <r>
    <x v="1"/>
    <x v="330"/>
    <x v="1141"/>
    <x v="2"/>
    <x v="0"/>
    <x v="312"/>
    <x v="1"/>
    <x v="2"/>
    <x v="1451"/>
    <x v="1"/>
    <x v="12"/>
    <x v="4762"/>
    <x v="4183"/>
    <x v="2249"/>
    <x v="4780"/>
    <x v="4300"/>
    <x v="3744"/>
    <x v="3"/>
    <x v="0"/>
    <x v="4098"/>
    <x v="4758"/>
    <x v="647"/>
    <x v="4274"/>
  </r>
  <r>
    <x v="1"/>
    <x v="330"/>
    <x v="1141"/>
    <x v="2"/>
    <x v="0"/>
    <x v="312"/>
    <x v="1"/>
    <x v="2"/>
    <x v="930"/>
    <x v="1"/>
    <x v="9"/>
    <x v="4763"/>
    <x v="4184"/>
    <x v="3777"/>
    <x v="4781"/>
    <x v="4301"/>
    <x v="3745"/>
    <x v="1"/>
    <x v="9"/>
    <x v="4099"/>
    <x v="4759"/>
    <x v="2018"/>
    <x v="4275"/>
  </r>
  <r>
    <x v="3"/>
    <x v="1065"/>
    <x v="504"/>
    <x v="10"/>
    <x v="0"/>
    <x v="742"/>
    <x v="0"/>
    <x v="2"/>
    <x v="1569"/>
    <x v="1"/>
    <x v="4"/>
    <x v="4764"/>
    <x v="4185"/>
    <x v="3778"/>
    <x v="4782"/>
    <x v="4302"/>
    <x v="2222"/>
    <x v="2"/>
    <x v="0"/>
    <x v="4100"/>
    <x v="4760"/>
    <x v="1777"/>
    <x v="4276"/>
  </r>
  <r>
    <x v="1"/>
    <x v="717"/>
    <x v="50"/>
    <x v="0"/>
    <x v="2"/>
    <x v="10"/>
    <x v="1"/>
    <x v="1"/>
    <x v="52"/>
    <x v="1"/>
    <x v="13"/>
    <x v="4765"/>
    <x v="526"/>
    <x v="3779"/>
    <x v="4783"/>
    <x v="526"/>
    <x v="3746"/>
    <x v="2"/>
    <x v="2"/>
    <x v="525"/>
    <x v="4761"/>
    <x v="2019"/>
    <x v="48"/>
  </r>
  <r>
    <x v="1"/>
    <x v="717"/>
    <x v="50"/>
    <x v="0"/>
    <x v="2"/>
    <x v="10"/>
    <x v="1"/>
    <x v="1"/>
    <x v="1302"/>
    <x v="2"/>
    <x v="11"/>
    <x v="4766"/>
    <x v="4186"/>
    <x v="3780"/>
    <x v="4784"/>
    <x v="4303"/>
    <x v="3747"/>
    <x v="1"/>
    <x v="2"/>
    <x v="4101"/>
    <x v="4762"/>
    <x v="1876"/>
    <x v="4277"/>
  </r>
  <r>
    <x v="1"/>
    <x v="717"/>
    <x v="50"/>
    <x v="0"/>
    <x v="2"/>
    <x v="10"/>
    <x v="1"/>
    <x v="1"/>
    <x v="1233"/>
    <x v="2"/>
    <x v="11"/>
    <x v="4767"/>
    <x v="4187"/>
    <x v="3781"/>
    <x v="4785"/>
    <x v="4304"/>
    <x v="3748"/>
    <x v="4"/>
    <x v="2"/>
    <x v="4102"/>
    <x v="4763"/>
    <x v="2020"/>
    <x v="4278"/>
  </r>
  <r>
    <x v="0"/>
    <x v="182"/>
    <x v="424"/>
    <x v="8"/>
    <x v="1"/>
    <x v="61"/>
    <x v="1"/>
    <x v="1"/>
    <x v="832"/>
    <x v="1"/>
    <x v="10"/>
    <x v="91"/>
    <x v="91"/>
    <x v="88"/>
    <x v="91"/>
    <x v="90"/>
    <x v="58"/>
    <x v="0"/>
    <x v="0"/>
    <x v="91"/>
    <x v="91"/>
    <x v="87"/>
    <x v="90"/>
  </r>
  <r>
    <x v="2"/>
    <x v="358"/>
    <x v="1138"/>
    <x v="8"/>
    <x v="1"/>
    <x v="500"/>
    <x v="1"/>
    <x v="2"/>
    <x v="942"/>
    <x v="1"/>
    <x v="4"/>
    <x v="4768"/>
    <x v="4188"/>
    <x v="2954"/>
    <x v="4786"/>
    <x v="4305"/>
    <x v="3749"/>
    <x v="1"/>
    <x v="2"/>
    <x v="4103"/>
    <x v="4764"/>
    <x v="2006"/>
    <x v="4279"/>
  </r>
  <r>
    <x v="1"/>
    <x v="12"/>
    <x v="538"/>
    <x v="8"/>
    <x v="2"/>
    <x v="112"/>
    <x v="1"/>
    <x v="3"/>
    <x v="1336"/>
    <x v="2"/>
    <x v="11"/>
    <x v="4769"/>
    <x v="439"/>
    <x v="3782"/>
    <x v="4787"/>
    <x v="441"/>
    <x v="3750"/>
    <x v="6"/>
    <x v="0"/>
    <x v="438"/>
    <x v="4765"/>
    <x v="2021"/>
    <x v="442"/>
  </r>
  <r>
    <x v="1"/>
    <x v="124"/>
    <x v="970"/>
    <x v="5"/>
    <x v="1"/>
    <x v="706"/>
    <x v="1"/>
    <x v="2"/>
    <x v="981"/>
    <x v="2"/>
    <x v="7"/>
    <x v="1324"/>
    <x v="1276"/>
    <x v="1227"/>
    <x v="1320"/>
    <x v="1283"/>
    <x v="1155"/>
    <x v="3"/>
    <x v="2"/>
    <x v="1266"/>
    <x v="1317"/>
    <x v="822"/>
    <x v="1276"/>
  </r>
  <r>
    <x v="3"/>
    <x v="166"/>
    <x v="114"/>
    <x v="4"/>
    <x v="1"/>
    <x v="187"/>
    <x v="0"/>
    <x v="2"/>
    <x v="1089"/>
    <x v="2"/>
    <x v="11"/>
    <x v="4770"/>
    <x v="4189"/>
    <x v="1610"/>
    <x v="4788"/>
    <x v="4306"/>
    <x v="3751"/>
    <x v="1"/>
    <x v="0"/>
    <x v="4104"/>
    <x v="4766"/>
    <x v="91"/>
    <x v="4280"/>
  </r>
  <r>
    <x v="3"/>
    <x v="166"/>
    <x v="114"/>
    <x v="4"/>
    <x v="1"/>
    <x v="187"/>
    <x v="0"/>
    <x v="2"/>
    <x v="963"/>
    <x v="1"/>
    <x v="9"/>
    <x v="1287"/>
    <x v="1243"/>
    <x v="1193"/>
    <x v="1284"/>
    <x v="1249"/>
    <x v="1061"/>
    <x v="1"/>
    <x v="0"/>
    <x v="1234"/>
    <x v="1280"/>
    <x v="584"/>
    <x v="1242"/>
  </r>
  <r>
    <x v="3"/>
    <x v="166"/>
    <x v="114"/>
    <x v="4"/>
    <x v="1"/>
    <x v="187"/>
    <x v="0"/>
    <x v="2"/>
    <x v="580"/>
    <x v="1"/>
    <x v="2"/>
    <x v="4050"/>
    <x v="3610"/>
    <x v="1143"/>
    <x v="4058"/>
    <x v="3701"/>
    <x v="2225"/>
    <x v="0"/>
    <x v="0"/>
    <x v="3550"/>
    <x v="4043"/>
    <x v="243"/>
    <x v="3686"/>
  </r>
  <r>
    <x v="3"/>
    <x v="166"/>
    <x v="114"/>
    <x v="4"/>
    <x v="1"/>
    <x v="187"/>
    <x v="0"/>
    <x v="2"/>
    <x v="1121"/>
    <x v="0"/>
    <x v="0"/>
    <x v="4771"/>
    <x v="4190"/>
    <x v="3783"/>
    <x v="4789"/>
    <x v="4307"/>
    <x v="3752"/>
    <x v="4"/>
    <x v="0"/>
    <x v="4105"/>
    <x v="4767"/>
    <x v="526"/>
    <x v="4281"/>
  </r>
  <r>
    <x v="3"/>
    <x v="166"/>
    <x v="114"/>
    <x v="4"/>
    <x v="1"/>
    <x v="187"/>
    <x v="0"/>
    <x v="2"/>
    <x v="320"/>
    <x v="1"/>
    <x v="10"/>
    <x v="4772"/>
    <x v="4191"/>
    <x v="341"/>
    <x v="4790"/>
    <x v="4308"/>
    <x v="151"/>
    <x v="4"/>
    <x v="0"/>
    <x v="4106"/>
    <x v="4768"/>
    <x v="146"/>
    <x v="4282"/>
  </r>
  <r>
    <x v="3"/>
    <x v="222"/>
    <x v="354"/>
    <x v="1"/>
    <x v="2"/>
    <x v="112"/>
    <x v="1"/>
    <x v="3"/>
    <x v="1531"/>
    <x v="0"/>
    <x v="0"/>
    <x v="4773"/>
    <x v="3216"/>
    <x v="3387"/>
    <x v="4791"/>
    <x v="3292"/>
    <x v="3753"/>
    <x v="6"/>
    <x v="0"/>
    <x v="3166"/>
    <x v="4769"/>
    <x v="472"/>
    <x v="3281"/>
  </r>
  <r>
    <x v="3"/>
    <x v="222"/>
    <x v="354"/>
    <x v="1"/>
    <x v="2"/>
    <x v="112"/>
    <x v="1"/>
    <x v="3"/>
    <x v="682"/>
    <x v="1"/>
    <x v="14"/>
    <x v="4774"/>
    <x v="4192"/>
    <x v="3431"/>
    <x v="4792"/>
    <x v="4309"/>
    <x v="191"/>
    <x v="1"/>
    <x v="0"/>
    <x v="4107"/>
    <x v="4770"/>
    <x v="180"/>
    <x v="4283"/>
  </r>
  <r>
    <x v="3"/>
    <x v="222"/>
    <x v="354"/>
    <x v="1"/>
    <x v="2"/>
    <x v="112"/>
    <x v="1"/>
    <x v="3"/>
    <x v="980"/>
    <x v="0"/>
    <x v="5"/>
    <x v="3180"/>
    <x v="2900"/>
    <x v="2670"/>
    <x v="3181"/>
    <x v="2961"/>
    <x v="2581"/>
    <x v="0"/>
    <x v="0"/>
    <x v="2855"/>
    <x v="3173"/>
    <x v="328"/>
    <x v="2951"/>
  </r>
  <r>
    <x v="2"/>
    <x v="290"/>
    <x v="890"/>
    <x v="1"/>
    <x v="1"/>
    <x v="600"/>
    <x v="0"/>
    <x v="3"/>
    <x v="1458"/>
    <x v="1"/>
    <x v="8"/>
    <x v="4775"/>
    <x v="4193"/>
    <x v="3784"/>
    <x v="4793"/>
    <x v="4310"/>
    <x v="3754"/>
    <x v="1"/>
    <x v="2"/>
    <x v="4108"/>
    <x v="4771"/>
    <x v="246"/>
    <x v="4284"/>
  </r>
  <r>
    <x v="2"/>
    <x v="407"/>
    <x v="1155"/>
    <x v="9"/>
    <x v="1"/>
    <x v="597"/>
    <x v="0"/>
    <x v="1"/>
    <x v="364"/>
    <x v="1"/>
    <x v="10"/>
    <x v="2676"/>
    <x v="640"/>
    <x v="388"/>
    <x v="2672"/>
    <x v="2516"/>
    <x v="179"/>
    <x v="0"/>
    <x v="0"/>
    <x v="2439"/>
    <x v="2664"/>
    <x v="50"/>
    <x v="2506"/>
  </r>
  <r>
    <x v="2"/>
    <x v="407"/>
    <x v="1155"/>
    <x v="9"/>
    <x v="1"/>
    <x v="597"/>
    <x v="0"/>
    <x v="1"/>
    <x v="76"/>
    <x v="0"/>
    <x v="5"/>
    <x v="4776"/>
    <x v="4194"/>
    <x v="3785"/>
    <x v="4794"/>
    <x v="1076"/>
    <x v="532"/>
    <x v="0"/>
    <x v="0"/>
    <x v="78"/>
    <x v="4772"/>
    <x v="440"/>
    <x v="4285"/>
  </r>
  <r>
    <x v="0"/>
    <x v="413"/>
    <x v="335"/>
    <x v="4"/>
    <x v="1"/>
    <x v="669"/>
    <x v="0"/>
    <x v="1"/>
    <x v="1399"/>
    <x v="1"/>
    <x v="8"/>
    <x v="4777"/>
    <x v="4195"/>
    <x v="3786"/>
    <x v="4795"/>
    <x v="4311"/>
    <x v="3755"/>
    <x v="1"/>
    <x v="2"/>
    <x v="4109"/>
    <x v="4773"/>
    <x v="12"/>
    <x v="4286"/>
  </r>
  <r>
    <x v="3"/>
    <x v="615"/>
    <x v="866"/>
    <x v="10"/>
    <x v="2"/>
    <x v="704"/>
    <x v="1"/>
    <x v="1"/>
    <x v="1641"/>
    <x v="1"/>
    <x v="10"/>
    <x v="2060"/>
    <x v="91"/>
    <x v="603"/>
    <x v="2061"/>
    <x v="90"/>
    <x v="461"/>
    <x v="0"/>
    <x v="0"/>
    <x v="91"/>
    <x v="2056"/>
    <x v="129"/>
    <x v="90"/>
  </r>
  <r>
    <x v="3"/>
    <x v="615"/>
    <x v="866"/>
    <x v="10"/>
    <x v="2"/>
    <x v="704"/>
    <x v="1"/>
    <x v="1"/>
    <x v="750"/>
    <x v="0"/>
    <x v="5"/>
    <x v="4778"/>
    <x v="4196"/>
    <x v="3787"/>
    <x v="4796"/>
    <x v="4312"/>
    <x v="2152"/>
    <x v="7"/>
    <x v="0"/>
    <x v="4110"/>
    <x v="4774"/>
    <x v="1342"/>
    <x v="4287"/>
  </r>
  <r>
    <x v="3"/>
    <x v="615"/>
    <x v="866"/>
    <x v="10"/>
    <x v="2"/>
    <x v="704"/>
    <x v="1"/>
    <x v="1"/>
    <x v="1093"/>
    <x v="2"/>
    <x v="15"/>
    <x v="4779"/>
    <x v="4197"/>
    <x v="3788"/>
    <x v="4797"/>
    <x v="4313"/>
    <x v="3756"/>
    <x v="0"/>
    <x v="2"/>
    <x v="4111"/>
    <x v="4775"/>
    <x v="116"/>
    <x v="4288"/>
  </r>
  <r>
    <x v="3"/>
    <x v="615"/>
    <x v="866"/>
    <x v="10"/>
    <x v="2"/>
    <x v="704"/>
    <x v="1"/>
    <x v="1"/>
    <x v="652"/>
    <x v="1"/>
    <x v="10"/>
    <x v="4780"/>
    <x v="4198"/>
    <x v="129"/>
    <x v="4798"/>
    <x v="4314"/>
    <x v="241"/>
    <x v="4"/>
    <x v="0"/>
    <x v="4112"/>
    <x v="4776"/>
    <x v="634"/>
    <x v="4289"/>
  </r>
  <r>
    <x v="3"/>
    <x v="615"/>
    <x v="866"/>
    <x v="10"/>
    <x v="2"/>
    <x v="704"/>
    <x v="1"/>
    <x v="1"/>
    <x v="578"/>
    <x v="1"/>
    <x v="10"/>
    <x v="132"/>
    <x v="131"/>
    <x v="129"/>
    <x v="132"/>
    <x v="131"/>
    <x v="130"/>
    <x v="1"/>
    <x v="0"/>
    <x v="130"/>
    <x v="132"/>
    <x v="126"/>
    <x v="131"/>
  </r>
  <r>
    <x v="3"/>
    <x v="615"/>
    <x v="866"/>
    <x v="10"/>
    <x v="2"/>
    <x v="704"/>
    <x v="1"/>
    <x v="1"/>
    <x v="418"/>
    <x v="1"/>
    <x v="4"/>
    <x v="4781"/>
    <x v="4199"/>
    <x v="446"/>
    <x v="4799"/>
    <x v="4315"/>
    <x v="3757"/>
    <x v="3"/>
    <x v="0"/>
    <x v="4113"/>
    <x v="4777"/>
    <x v="2022"/>
    <x v="4290"/>
  </r>
  <r>
    <x v="3"/>
    <x v="615"/>
    <x v="866"/>
    <x v="10"/>
    <x v="2"/>
    <x v="704"/>
    <x v="1"/>
    <x v="1"/>
    <x v="1392"/>
    <x v="0"/>
    <x v="5"/>
    <x v="4782"/>
    <x v="752"/>
    <x v="3789"/>
    <x v="4800"/>
    <x v="751"/>
    <x v="3758"/>
    <x v="3"/>
    <x v="0"/>
    <x v="748"/>
    <x v="4778"/>
    <x v="2023"/>
    <x v="748"/>
  </r>
  <r>
    <x v="0"/>
    <x v="16"/>
    <x v="485"/>
    <x v="4"/>
    <x v="1"/>
    <x v="23"/>
    <x v="0"/>
    <x v="0"/>
    <x v="495"/>
    <x v="2"/>
    <x v="7"/>
    <x v="2785"/>
    <x v="2566"/>
    <x v="535"/>
    <x v="2781"/>
    <x v="2612"/>
    <x v="2268"/>
    <x v="0"/>
    <x v="2"/>
    <x v="2528"/>
    <x v="2773"/>
    <x v="457"/>
    <x v="2602"/>
  </r>
  <r>
    <x v="0"/>
    <x v="16"/>
    <x v="485"/>
    <x v="4"/>
    <x v="1"/>
    <x v="23"/>
    <x v="0"/>
    <x v="0"/>
    <x v="721"/>
    <x v="2"/>
    <x v="11"/>
    <x v="3551"/>
    <x v="3197"/>
    <x v="2938"/>
    <x v="3550"/>
    <x v="3271"/>
    <x v="2881"/>
    <x v="1"/>
    <x v="2"/>
    <x v="3147"/>
    <x v="3538"/>
    <x v="377"/>
    <x v="3260"/>
  </r>
  <r>
    <x v="0"/>
    <x v="16"/>
    <x v="485"/>
    <x v="4"/>
    <x v="1"/>
    <x v="23"/>
    <x v="0"/>
    <x v="0"/>
    <x v="1691"/>
    <x v="2"/>
    <x v="11"/>
    <x v="4783"/>
    <x v="4200"/>
    <x v="3790"/>
    <x v="4801"/>
    <x v="4316"/>
    <x v="3759"/>
    <x v="1"/>
    <x v="2"/>
    <x v="4114"/>
    <x v="4779"/>
    <x v="1893"/>
    <x v="4291"/>
  </r>
  <r>
    <x v="3"/>
    <x v="551"/>
    <x v="228"/>
    <x v="0"/>
    <x v="1"/>
    <x v="54"/>
    <x v="0"/>
    <x v="3"/>
    <x v="1250"/>
    <x v="2"/>
    <x v="7"/>
    <x v="4784"/>
    <x v="4201"/>
    <x v="3791"/>
    <x v="4802"/>
    <x v="4317"/>
    <x v="2848"/>
    <x v="2"/>
    <x v="0"/>
    <x v="4115"/>
    <x v="4780"/>
    <x v="342"/>
    <x v="4292"/>
  </r>
  <r>
    <x v="2"/>
    <x v="992"/>
    <x v="1071"/>
    <x v="5"/>
    <x v="1"/>
    <x v="757"/>
    <x v="0"/>
    <x v="2"/>
    <x v="10"/>
    <x v="0"/>
    <x v="3"/>
    <x v="4785"/>
    <x v="4202"/>
    <x v="3792"/>
    <x v="4803"/>
    <x v="4318"/>
    <x v="3760"/>
    <x v="1"/>
    <x v="5"/>
    <x v="4116"/>
    <x v="4781"/>
    <x v="628"/>
    <x v="4293"/>
  </r>
  <r>
    <x v="0"/>
    <x v="115"/>
    <x v="113"/>
    <x v="9"/>
    <x v="1"/>
    <x v="224"/>
    <x v="0"/>
    <x v="1"/>
    <x v="1760"/>
    <x v="1"/>
    <x v="2"/>
    <x v="1992"/>
    <x v="1874"/>
    <x v="458"/>
    <x v="1992"/>
    <x v="842"/>
    <x v="1683"/>
    <x v="1"/>
    <x v="0"/>
    <x v="1851"/>
    <x v="1986"/>
    <x v="533"/>
    <x v="839"/>
  </r>
  <r>
    <x v="0"/>
    <x v="115"/>
    <x v="113"/>
    <x v="9"/>
    <x v="1"/>
    <x v="224"/>
    <x v="0"/>
    <x v="1"/>
    <x v="617"/>
    <x v="1"/>
    <x v="2"/>
    <x v="3129"/>
    <x v="2853"/>
    <x v="705"/>
    <x v="3129"/>
    <x v="2913"/>
    <x v="1634"/>
    <x v="2"/>
    <x v="0"/>
    <x v="2809"/>
    <x v="3121"/>
    <x v="306"/>
    <x v="2903"/>
  </r>
  <r>
    <x v="0"/>
    <x v="1066"/>
    <x v="1156"/>
    <x v="11"/>
    <x v="1"/>
    <x v="702"/>
    <x v="0"/>
    <x v="0"/>
    <x v="377"/>
    <x v="0"/>
    <x v="1"/>
    <x v="413"/>
    <x v="406"/>
    <x v="403"/>
    <x v="414"/>
    <x v="407"/>
    <x v="176"/>
    <x v="4"/>
    <x v="0"/>
    <x v="405"/>
    <x v="414"/>
    <x v="312"/>
    <x v="408"/>
  </r>
  <r>
    <x v="1"/>
    <x v="368"/>
    <x v="1157"/>
    <x v="10"/>
    <x v="0"/>
    <x v="238"/>
    <x v="0"/>
    <x v="0"/>
    <x v="324"/>
    <x v="1"/>
    <x v="6"/>
    <x v="355"/>
    <x v="349"/>
    <x v="346"/>
    <x v="356"/>
    <x v="351"/>
    <x v="347"/>
    <x v="0"/>
    <x v="0"/>
    <x v="348"/>
    <x v="356"/>
    <x v="113"/>
    <x v="351"/>
  </r>
  <r>
    <x v="2"/>
    <x v="1005"/>
    <x v="1146"/>
    <x v="2"/>
    <x v="1"/>
    <x v="643"/>
    <x v="0"/>
    <x v="2"/>
    <x v="1683"/>
    <x v="1"/>
    <x v="9"/>
    <x v="4786"/>
    <x v="4203"/>
    <x v="3793"/>
    <x v="4804"/>
    <x v="4319"/>
    <x v="3761"/>
    <x v="4"/>
    <x v="3"/>
    <x v="4117"/>
    <x v="4782"/>
    <x v="2024"/>
    <x v="4294"/>
  </r>
  <r>
    <x v="2"/>
    <x v="1005"/>
    <x v="1146"/>
    <x v="2"/>
    <x v="1"/>
    <x v="643"/>
    <x v="0"/>
    <x v="2"/>
    <x v="615"/>
    <x v="2"/>
    <x v="16"/>
    <x v="4787"/>
    <x v="4204"/>
    <x v="698"/>
    <x v="4805"/>
    <x v="4320"/>
    <x v="3762"/>
    <x v="2"/>
    <x v="2"/>
    <x v="4118"/>
    <x v="4783"/>
    <x v="415"/>
    <x v="4295"/>
  </r>
  <r>
    <x v="1"/>
    <x v="1067"/>
    <x v="99"/>
    <x v="6"/>
    <x v="1"/>
    <x v="768"/>
    <x v="0"/>
    <x v="0"/>
    <x v="1006"/>
    <x v="0"/>
    <x v="5"/>
    <x v="4788"/>
    <x v="4205"/>
    <x v="3794"/>
    <x v="4806"/>
    <x v="4321"/>
    <x v="3763"/>
    <x v="1"/>
    <x v="2"/>
    <x v="4119"/>
    <x v="4784"/>
    <x v="377"/>
    <x v="4296"/>
  </r>
  <r>
    <x v="1"/>
    <x v="6"/>
    <x v="78"/>
    <x v="0"/>
    <x v="2"/>
    <x v="3"/>
    <x v="0"/>
    <x v="0"/>
    <x v="1734"/>
    <x v="2"/>
    <x v="15"/>
    <x v="4789"/>
    <x v="4206"/>
    <x v="3795"/>
    <x v="4807"/>
    <x v="4322"/>
    <x v="3764"/>
    <x v="1"/>
    <x v="5"/>
    <x v="4120"/>
    <x v="4785"/>
    <x v="2025"/>
    <x v="4297"/>
  </r>
  <r>
    <x v="0"/>
    <x v="945"/>
    <x v="525"/>
    <x v="4"/>
    <x v="3"/>
    <x v="655"/>
    <x v="2"/>
    <x v="1"/>
    <x v="772"/>
    <x v="1"/>
    <x v="4"/>
    <x v="2487"/>
    <x v="2320"/>
    <x v="908"/>
    <x v="2484"/>
    <x v="1739"/>
    <x v="972"/>
    <x v="4"/>
    <x v="0"/>
    <x v="2289"/>
    <x v="2475"/>
    <x v="717"/>
    <x v="1731"/>
  </r>
  <r>
    <x v="0"/>
    <x v="945"/>
    <x v="525"/>
    <x v="4"/>
    <x v="3"/>
    <x v="655"/>
    <x v="2"/>
    <x v="1"/>
    <x v="416"/>
    <x v="1"/>
    <x v="8"/>
    <x v="4790"/>
    <x v="4207"/>
    <x v="3796"/>
    <x v="4808"/>
    <x v="4323"/>
    <x v="3765"/>
    <x v="7"/>
    <x v="2"/>
    <x v="4121"/>
    <x v="4786"/>
    <x v="689"/>
    <x v="4298"/>
  </r>
  <r>
    <x v="3"/>
    <x v="801"/>
    <x v="719"/>
    <x v="6"/>
    <x v="2"/>
    <x v="594"/>
    <x v="0"/>
    <x v="1"/>
    <x v="1107"/>
    <x v="1"/>
    <x v="9"/>
    <x v="3510"/>
    <x v="3166"/>
    <x v="2311"/>
    <x v="3509"/>
    <x v="3238"/>
    <x v="2769"/>
    <x v="1"/>
    <x v="0"/>
    <x v="3116"/>
    <x v="3497"/>
    <x v="518"/>
    <x v="3227"/>
  </r>
  <r>
    <x v="3"/>
    <x v="801"/>
    <x v="719"/>
    <x v="6"/>
    <x v="2"/>
    <x v="594"/>
    <x v="0"/>
    <x v="1"/>
    <x v="1001"/>
    <x v="0"/>
    <x v="5"/>
    <x v="4791"/>
    <x v="4208"/>
    <x v="1257"/>
    <x v="4809"/>
    <x v="4324"/>
    <x v="917"/>
    <x v="4"/>
    <x v="0"/>
    <x v="4122"/>
    <x v="4787"/>
    <x v="148"/>
    <x v="4299"/>
  </r>
  <r>
    <x v="1"/>
    <x v="502"/>
    <x v="745"/>
    <x v="0"/>
    <x v="2"/>
    <x v="92"/>
    <x v="1"/>
    <x v="3"/>
    <x v="1578"/>
    <x v="0"/>
    <x v="1"/>
    <x v="4792"/>
    <x v="4209"/>
    <x v="3797"/>
    <x v="4810"/>
    <x v="4325"/>
    <x v="3766"/>
    <x v="12"/>
    <x v="9"/>
    <x v="4123"/>
    <x v="4788"/>
    <x v="2026"/>
    <x v="4300"/>
  </r>
  <r>
    <x v="1"/>
    <x v="229"/>
    <x v="64"/>
    <x v="8"/>
    <x v="0"/>
    <x v="430"/>
    <x v="0"/>
    <x v="1"/>
    <x v="1755"/>
    <x v="1"/>
    <x v="4"/>
    <x v="4793"/>
    <x v="4210"/>
    <x v="3798"/>
    <x v="4811"/>
    <x v="4326"/>
    <x v="3767"/>
    <x v="5"/>
    <x v="0"/>
    <x v="4124"/>
    <x v="4789"/>
    <x v="833"/>
    <x v="4301"/>
  </r>
  <r>
    <x v="2"/>
    <x v="1068"/>
    <x v="390"/>
    <x v="0"/>
    <x v="1"/>
    <x v="12"/>
    <x v="0"/>
    <x v="1"/>
    <x v="872"/>
    <x v="2"/>
    <x v="7"/>
    <x v="4794"/>
    <x v="3918"/>
    <x v="2549"/>
    <x v="4812"/>
    <x v="4020"/>
    <x v="3768"/>
    <x v="1"/>
    <x v="2"/>
    <x v="3845"/>
    <x v="4790"/>
    <x v="2027"/>
    <x v="4000"/>
  </r>
  <r>
    <x v="0"/>
    <x v="750"/>
    <x v="831"/>
    <x v="2"/>
    <x v="1"/>
    <x v="327"/>
    <x v="2"/>
    <x v="2"/>
    <x v="1351"/>
    <x v="1"/>
    <x v="2"/>
    <x v="4795"/>
    <x v="4211"/>
    <x v="316"/>
    <x v="4813"/>
    <x v="4327"/>
    <x v="3769"/>
    <x v="5"/>
    <x v="2"/>
    <x v="4125"/>
    <x v="4791"/>
    <x v="273"/>
    <x v="4302"/>
  </r>
  <r>
    <x v="3"/>
    <x v="565"/>
    <x v="230"/>
    <x v="8"/>
    <x v="0"/>
    <x v="753"/>
    <x v="1"/>
    <x v="2"/>
    <x v="936"/>
    <x v="2"/>
    <x v="11"/>
    <x v="4796"/>
    <x v="4212"/>
    <x v="1147"/>
    <x v="4814"/>
    <x v="4328"/>
    <x v="3770"/>
    <x v="5"/>
    <x v="2"/>
    <x v="4126"/>
    <x v="4792"/>
    <x v="2028"/>
    <x v="4303"/>
  </r>
  <r>
    <x v="1"/>
    <x v="1069"/>
    <x v="1158"/>
    <x v="11"/>
    <x v="1"/>
    <x v="286"/>
    <x v="0"/>
    <x v="3"/>
    <x v="1042"/>
    <x v="1"/>
    <x v="2"/>
    <x v="1023"/>
    <x v="989"/>
    <x v="965"/>
    <x v="1023"/>
    <x v="992"/>
    <x v="90"/>
    <x v="7"/>
    <x v="0"/>
    <x v="982"/>
    <x v="1020"/>
    <x v="86"/>
    <x v="988"/>
  </r>
  <r>
    <x v="1"/>
    <x v="1069"/>
    <x v="1158"/>
    <x v="11"/>
    <x v="1"/>
    <x v="286"/>
    <x v="0"/>
    <x v="3"/>
    <x v="126"/>
    <x v="1"/>
    <x v="10"/>
    <x v="732"/>
    <x v="716"/>
    <x v="704"/>
    <x v="731"/>
    <x v="715"/>
    <x v="688"/>
    <x v="4"/>
    <x v="0"/>
    <x v="20"/>
    <x v="730"/>
    <x v="34"/>
    <x v="20"/>
  </r>
  <r>
    <x v="1"/>
    <x v="496"/>
    <x v="118"/>
    <x v="8"/>
    <x v="1"/>
    <x v="464"/>
    <x v="1"/>
    <x v="1"/>
    <x v="527"/>
    <x v="0"/>
    <x v="5"/>
    <x v="4797"/>
    <x v="4213"/>
    <x v="576"/>
    <x v="4815"/>
    <x v="4329"/>
    <x v="3130"/>
    <x v="1"/>
    <x v="0"/>
    <x v="4127"/>
    <x v="4793"/>
    <x v="1754"/>
    <x v="4304"/>
  </r>
  <r>
    <x v="1"/>
    <x v="496"/>
    <x v="118"/>
    <x v="8"/>
    <x v="1"/>
    <x v="464"/>
    <x v="1"/>
    <x v="1"/>
    <x v="1364"/>
    <x v="1"/>
    <x v="9"/>
    <x v="4798"/>
    <x v="4214"/>
    <x v="1996"/>
    <x v="4816"/>
    <x v="4330"/>
    <x v="3771"/>
    <x v="4"/>
    <x v="0"/>
    <x v="4128"/>
    <x v="4794"/>
    <x v="239"/>
    <x v="4305"/>
  </r>
  <r>
    <x v="1"/>
    <x v="650"/>
    <x v="382"/>
    <x v="0"/>
    <x v="1"/>
    <x v="105"/>
    <x v="1"/>
    <x v="2"/>
    <x v="349"/>
    <x v="2"/>
    <x v="16"/>
    <x v="4799"/>
    <x v="4215"/>
    <x v="3799"/>
    <x v="4817"/>
    <x v="4331"/>
    <x v="2021"/>
    <x v="7"/>
    <x v="0"/>
    <x v="4129"/>
    <x v="4795"/>
    <x v="1272"/>
    <x v="4306"/>
  </r>
  <r>
    <x v="0"/>
    <x v="1070"/>
    <x v="479"/>
    <x v="6"/>
    <x v="1"/>
    <x v="236"/>
    <x v="0"/>
    <x v="2"/>
    <x v="355"/>
    <x v="1"/>
    <x v="4"/>
    <x v="4800"/>
    <x v="949"/>
    <x v="3800"/>
    <x v="4818"/>
    <x v="4332"/>
    <x v="3772"/>
    <x v="0"/>
    <x v="2"/>
    <x v="942"/>
    <x v="4796"/>
    <x v="373"/>
    <x v="4307"/>
  </r>
  <r>
    <x v="0"/>
    <x v="408"/>
    <x v="438"/>
    <x v="3"/>
    <x v="1"/>
    <x v="443"/>
    <x v="0"/>
    <x v="1"/>
    <x v="1756"/>
    <x v="0"/>
    <x v="1"/>
    <x v="4801"/>
    <x v="4216"/>
    <x v="3801"/>
    <x v="4819"/>
    <x v="4333"/>
    <x v="3773"/>
    <x v="3"/>
    <x v="2"/>
    <x v="4130"/>
    <x v="4797"/>
    <x v="2029"/>
    <x v="4308"/>
  </r>
  <r>
    <x v="0"/>
    <x v="408"/>
    <x v="438"/>
    <x v="3"/>
    <x v="1"/>
    <x v="443"/>
    <x v="0"/>
    <x v="1"/>
    <x v="729"/>
    <x v="1"/>
    <x v="8"/>
    <x v="4802"/>
    <x v="4217"/>
    <x v="3802"/>
    <x v="4820"/>
    <x v="4334"/>
    <x v="3774"/>
    <x v="7"/>
    <x v="2"/>
    <x v="4131"/>
    <x v="4798"/>
    <x v="283"/>
    <x v="4309"/>
  </r>
  <r>
    <x v="0"/>
    <x v="429"/>
    <x v="542"/>
    <x v="4"/>
    <x v="1"/>
    <x v="215"/>
    <x v="0"/>
    <x v="3"/>
    <x v="625"/>
    <x v="1"/>
    <x v="8"/>
    <x v="4803"/>
    <x v="1672"/>
    <x v="3803"/>
    <x v="4821"/>
    <x v="1685"/>
    <x v="3775"/>
    <x v="1"/>
    <x v="2"/>
    <x v="1654"/>
    <x v="4799"/>
    <x v="169"/>
    <x v="1677"/>
  </r>
  <r>
    <x v="0"/>
    <x v="429"/>
    <x v="66"/>
    <x v="4"/>
    <x v="1"/>
    <x v="446"/>
    <x v="0"/>
    <x v="1"/>
    <x v="921"/>
    <x v="1"/>
    <x v="10"/>
    <x v="3165"/>
    <x v="2885"/>
    <x v="2660"/>
    <x v="3165"/>
    <x v="2946"/>
    <x v="388"/>
    <x v="7"/>
    <x v="0"/>
    <x v="2840"/>
    <x v="3157"/>
    <x v="344"/>
    <x v="2936"/>
  </r>
  <r>
    <x v="2"/>
    <x v="7"/>
    <x v="7"/>
    <x v="0"/>
    <x v="1"/>
    <x v="275"/>
    <x v="0"/>
    <x v="1"/>
    <x v="400"/>
    <x v="1"/>
    <x v="6"/>
    <x v="438"/>
    <x v="430"/>
    <x v="426"/>
    <x v="439"/>
    <x v="432"/>
    <x v="191"/>
    <x v="1"/>
    <x v="0"/>
    <x v="429"/>
    <x v="439"/>
    <x v="180"/>
    <x v="433"/>
  </r>
  <r>
    <x v="2"/>
    <x v="7"/>
    <x v="7"/>
    <x v="0"/>
    <x v="1"/>
    <x v="275"/>
    <x v="0"/>
    <x v="1"/>
    <x v="1153"/>
    <x v="0"/>
    <x v="1"/>
    <x v="4804"/>
    <x v="4218"/>
    <x v="2761"/>
    <x v="4822"/>
    <x v="4335"/>
    <x v="3776"/>
    <x v="7"/>
    <x v="2"/>
    <x v="4132"/>
    <x v="4800"/>
    <x v="785"/>
    <x v="4310"/>
  </r>
  <r>
    <x v="1"/>
    <x v="788"/>
    <x v="1159"/>
    <x v="3"/>
    <x v="1"/>
    <x v="479"/>
    <x v="0"/>
    <x v="1"/>
    <x v="1761"/>
    <x v="2"/>
    <x v="15"/>
    <x v="4805"/>
    <x v="988"/>
    <x v="3804"/>
    <x v="4823"/>
    <x v="991"/>
    <x v="3777"/>
    <x v="1"/>
    <x v="2"/>
    <x v="981"/>
    <x v="4801"/>
    <x v="34"/>
    <x v="987"/>
  </r>
  <r>
    <x v="1"/>
    <x v="295"/>
    <x v="313"/>
    <x v="4"/>
    <x v="0"/>
    <x v="190"/>
    <x v="0"/>
    <x v="1"/>
    <x v="147"/>
    <x v="1"/>
    <x v="6"/>
    <x v="4806"/>
    <x v="4219"/>
    <x v="3805"/>
    <x v="4824"/>
    <x v="4336"/>
    <x v="958"/>
    <x v="7"/>
    <x v="0"/>
    <x v="4133"/>
    <x v="4802"/>
    <x v="708"/>
    <x v="4311"/>
  </r>
  <r>
    <x v="1"/>
    <x v="295"/>
    <x v="313"/>
    <x v="4"/>
    <x v="0"/>
    <x v="190"/>
    <x v="0"/>
    <x v="1"/>
    <x v="776"/>
    <x v="1"/>
    <x v="12"/>
    <x v="4807"/>
    <x v="2932"/>
    <x v="3806"/>
    <x v="4825"/>
    <x v="2994"/>
    <x v="3778"/>
    <x v="4"/>
    <x v="0"/>
    <x v="2887"/>
    <x v="4803"/>
    <x v="223"/>
    <x v="2984"/>
  </r>
  <r>
    <x v="1"/>
    <x v="295"/>
    <x v="313"/>
    <x v="4"/>
    <x v="0"/>
    <x v="190"/>
    <x v="0"/>
    <x v="1"/>
    <x v="1346"/>
    <x v="1"/>
    <x v="10"/>
    <x v="4808"/>
    <x v="3025"/>
    <x v="1960"/>
    <x v="4826"/>
    <x v="3091"/>
    <x v="348"/>
    <x v="4"/>
    <x v="0"/>
    <x v="2978"/>
    <x v="4804"/>
    <x v="34"/>
    <x v="3080"/>
  </r>
  <r>
    <x v="3"/>
    <x v="280"/>
    <x v="179"/>
    <x v="2"/>
    <x v="1"/>
    <x v="765"/>
    <x v="0"/>
    <x v="1"/>
    <x v="366"/>
    <x v="0"/>
    <x v="0"/>
    <x v="4809"/>
    <x v="4220"/>
    <x v="3661"/>
    <x v="4827"/>
    <x v="4337"/>
    <x v="3779"/>
    <x v="5"/>
    <x v="6"/>
    <x v="4134"/>
    <x v="4805"/>
    <x v="2030"/>
    <x v="4312"/>
  </r>
  <r>
    <x v="3"/>
    <x v="280"/>
    <x v="179"/>
    <x v="2"/>
    <x v="1"/>
    <x v="765"/>
    <x v="0"/>
    <x v="1"/>
    <x v="597"/>
    <x v="1"/>
    <x v="14"/>
    <x v="4810"/>
    <x v="385"/>
    <x v="671"/>
    <x v="4828"/>
    <x v="386"/>
    <x v="3780"/>
    <x v="5"/>
    <x v="2"/>
    <x v="384"/>
    <x v="4806"/>
    <x v="2031"/>
    <x v="387"/>
  </r>
  <r>
    <x v="3"/>
    <x v="280"/>
    <x v="179"/>
    <x v="2"/>
    <x v="1"/>
    <x v="765"/>
    <x v="0"/>
    <x v="1"/>
    <x v="828"/>
    <x v="1"/>
    <x v="8"/>
    <x v="4811"/>
    <x v="4221"/>
    <x v="3658"/>
    <x v="4829"/>
    <x v="4338"/>
    <x v="3781"/>
    <x v="3"/>
    <x v="6"/>
    <x v="4135"/>
    <x v="4807"/>
    <x v="1258"/>
    <x v="4313"/>
  </r>
  <r>
    <x v="3"/>
    <x v="280"/>
    <x v="179"/>
    <x v="2"/>
    <x v="1"/>
    <x v="765"/>
    <x v="0"/>
    <x v="1"/>
    <x v="1385"/>
    <x v="1"/>
    <x v="6"/>
    <x v="4812"/>
    <x v="4222"/>
    <x v="2681"/>
    <x v="4830"/>
    <x v="4339"/>
    <x v="3782"/>
    <x v="3"/>
    <x v="2"/>
    <x v="4136"/>
    <x v="4808"/>
    <x v="35"/>
    <x v="4314"/>
  </r>
  <r>
    <x v="3"/>
    <x v="318"/>
    <x v="1001"/>
    <x v="3"/>
    <x v="0"/>
    <x v="769"/>
    <x v="1"/>
    <x v="0"/>
    <x v="1392"/>
    <x v="0"/>
    <x v="5"/>
    <x v="4813"/>
    <x v="4223"/>
    <x v="3807"/>
    <x v="4831"/>
    <x v="4340"/>
    <x v="3783"/>
    <x v="2"/>
    <x v="2"/>
    <x v="4137"/>
    <x v="4809"/>
    <x v="1995"/>
    <x v="4315"/>
  </r>
  <r>
    <x v="3"/>
    <x v="318"/>
    <x v="1001"/>
    <x v="3"/>
    <x v="0"/>
    <x v="769"/>
    <x v="1"/>
    <x v="0"/>
    <x v="696"/>
    <x v="1"/>
    <x v="8"/>
    <x v="4814"/>
    <x v="3021"/>
    <x v="801"/>
    <x v="4832"/>
    <x v="3087"/>
    <x v="3784"/>
    <x v="1"/>
    <x v="6"/>
    <x v="2974"/>
    <x v="4810"/>
    <x v="1890"/>
    <x v="3076"/>
  </r>
  <r>
    <x v="3"/>
    <x v="365"/>
    <x v="725"/>
    <x v="8"/>
    <x v="2"/>
    <x v="310"/>
    <x v="0"/>
    <x v="1"/>
    <x v="659"/>
    <x v="1"/>
    <x v="13"/>
    <x v="793"/>
    <x v="773"/>
    <x v="758"/>
    <x v="792"/>
    <x v="772"/>
    <x v="714"/>
    <x v="3"/>
    <x v="0"/>
    <x v="768"/>
    <x v="790"/>
    <x v="369"/>
    <x v="769"/>
  </r>
  <r>
    <x v="3"/>
    <x v="365"/>
    <x v="725"/>
    <x v="8"/>
    <x v="2"/>
    <x v="310"/>
    <x v="0"/>
    <x v="1"/>
    <x v="955"/>
    <x v="0"/>
    <x v="1"/>
    <x v="1411"/>
    <x v="74"/>
    <x v="1082"/>
    <x v="4833"/>
    <x v="73"/>
    <x v="3785"/>
    <x v="7"/>
    <x v="2"/>
    <x v="74"/>
    <x v="232"/>
    <x v="212"/>
    <x v="73"/>
  </r>
  <r>
    <x v="3"/>
    <x v="365"/>
    <x v="725"/>
    <x v="8"/>
    <x v="2"/>
    <x v="310"/>
    <x v="0"/>
    <x v="1"/>
    <x v="414"/>
    <x v="1"/>
    <x v="9"/>
    <x v="2230"/>
    <x v="2092"/>
    <x v="1955"/>
    <x v="2230"/>
    <x v="2113"/>
    <x v="591"/>
    <x v="0"/>
    <x v="0"/>
    <x v="2064"/>
    <x v="2224"/>
    <x v="105"/>
    <x v="2105"/>
  </r>
  <r>
    <x v="3"/>
    <x v="365"/>
    <x v="725"/>
    <x v="8"/>
    <x v="2"/>
    <x v="310"/>
    <x v="0"/>
    <x v="1"/>
    <x v="28"/>
    <x v="0"/>
    <x v="5"/>
    <x v="4815"/>
    <x v="2718"/>
    <x v="3808"/>
    <x v="4834"/>
    <x v="4341"/>
    <x v="2652"/>
    <x v="7"/>
    <x v="0"/>
    <x v="2678"/>
    <x v="1398"/>
    <x v="1558"/>
    <x v="4316"/>
  </r>
  <r>
    <x v="3"/>
    <x v="365"/>
    <x v="725"/>
    <x v="8"/>
    <x v="2"/>
    <x v="310"/>
    <x v="0"/>
    <x v="1"/>
    <x v="705"/>
    <x v="1"/>
    <x v="8"/>
    <x v="1046"/>
    <x v="1011"/>
    <x v="814"/>
    <x v="1046"/>
    <x v="1014"/>
    <x v="942"/>
    <x v="0"/>
    <x v="2"/>
    <x v="1004"/>
    <x v="1043"/>
    <x v="218"/>
    <x v="1010"/>
  </r>
  <r>
    <x v="2"/>
    <x v="411"/>
    <x v="127"/>
    <x v="8"/>
    <x v="0"/>
    <x v="436"/>
    <x v="0"/>
    <x v="3"/>
    <x v="1449"/>
    <x v="1"/>
    <x v="4"/>
    <x v="4816"/>
    <x v="4224"/>
    <x v="2771"/>
    <x v="4835"/>
    <x v="4342"/>
    <x v="3786"/>
    <x v="6"/>
    <x v="0"/>
    <x v="4138"/>
    <x v="4811"/>
    <x v="967"/>
    <x v="4317"/>
  </r>
  <r>
    <x v="2"/>
    <x v="411"/>
    <x v="127"/>
    <x v="8"/>
    <x v="0"/>
    <x v="436"/>
    <x v="0"/>
    <x v="3"/>
    <x v="138"/>
    <x v="0"/>
    <x v="5"/>
    <x v="4817"/>
    <x v="4225"/>
    <x v="579"/>
    <x v="4836"/>
    <x v="4343"/>
    <x v="3787"/>
    <x v="4"/>
    <x v="0"/>
    <x v="4139"/>
    <x v="4812"/>
    <x v="929"/>
    <x v="4318"/>
  </r>
  <r>
    <x v="2"/>
    <x v="411"/>
    <x v="127"/>
    <x v="8"/>
    <x v="0"/>
    <x v="436"/>
    <x v="0"/>
    <x v="3"/>
    <x v="919"/>
    <x v="1"/>
    <x v="2"/>
    <x v="3617"/>
    <x v="1391"/>
    <x v="2981"/>
    <x v="3615"/>
    <x v="3328"/>
    <x v="71"/>
    <x v="1"/>
    <x v="0"/>
    <x v="1381"/>
    <x v="3602"/>
    <x v="269"/>
    <x v="3316"/>
  </r>
  <r>
    <x v="2"/>
    <x v="411"/>
    <x v="127"/>
    <x v="8"/>
    <x v="0"/>
    <x v="436"/>
    <x v="0"/>
    <x v="3"/>
    <x v="968"/>
    <x v="1"/>
    <x v="10"/>
    <x v="3023"/>
    <x v="2765"/>
    <x v="1888"/>
    <x v="3023"/>
    <x v="2818"/>
    <x v="831"/>
    <x v="0"/>
    <x v="0"/>
    <x v="2723"/>
    <x v="3014"/>
    <x v="89"/>
    <x v="2808"/>
  </r>
  <r>
    <x v="2"/>
    <x v="1071"/>
    <x v="1036"/>
    <x v="6"/>
    <x v="0"/>
    <x v="257"/>
    <x v="0"/>
    <x v="2"/>
    <x v="1496"/>
    <x v="0"/>
    <x v="1"/>
    <x v="4818"/>
    <x v="4226"/>
    <x v="3809"/>
    <x v="4837"/>
    <x v="4344"/>
    <x v="3788"/>
    <x v="0"/>
    <x v="4"/>
    <x v="4140"/>
    <x v="4813"/>
    <x v="2032"/>
    <x v="4319"/>
  </r>
  <r>
    <x v="2"/>
    <x v="384"/>
    <x v="1160"/>
    <x v="7"/>
    <x v="2"/>
    <x v="438"/>
    <x v="0"/>
    <x v="2"/>
    <x v="1149"/>
    <x v="2"/>
    <x v="7"/>
    <x v="4819"/>
    <x v="4227"/>
    <x v="1978"/>
    <x v="4838"/>
    <x v="4345"/>
    <x v="3789"/>
    <x v="4"/>
    <x v="2"/>
    <x v="4141"/>
    <x v="4814"/>
    <x v="11"/>
    <x v="4320"/>
  </r>
  <r>
    <x v="2"/>
    <x v="384"/>
    <x v="1160"/>
    <x v="7"/>
    <x v="2"/>
    <x v="438"/>
    <x v="0"/>
    <x v="2"/>
    <x v="1553"/>
    <x v="1"/>
    <x v="10"/>
    <x v="574"/>
    <x v="564"/>
    <x v="12"/>
    <x v="574"/>
    <x v="564"/>
    <x v="546"/>
    <x v="0"/>
    <x v="2"/>
    <x v="563"/>
    <x v="572"/>
    <x v="154"/>
    <x v="565"/>
  </r>
  <r>
    <x v="1"/>
    <x v="204"/>
    <x v="949"/>
    <x v="10"/>
    <x v="2"/>
    <x v="76"/>
    <x v="0"/>
    <x v="1"/>
    <x v="433"/>
    <x v="2"/>
    <x v="7"/>
    <x v="4820"/>
    <x v="3039"/>
    <x v="462"/>
    <x v="4839"/>
    <x v="3107"/>
    <x v="3790"/>
    <x v="0"/>
    <x v="2"/>
    <x v="2992"/>
    <x v="4815"/>
    <x v="1097"/>
    <x v="3096"/>
  </r>
  <r>
    <x v="3"/>
    <x v="605"/>
    <x v="1049"/>
    <x v="5"/>
    <x v="1"/>
    <x v="655"/>
    <x v="2"/>
    <x v="3"/>
    <x v="1046"/>
    <x v="1"/>
    <x v="6"/>
    <x v="4821"/>
    <x v="1531"/>
    <x v="3810"/>
    <x v="4840"/>
    <x v="1544"/>
    <x v="3791"/>
    <x v="1"/>
    <x v="2"/>
    <x v="1518"/>
    <x v="4816"/>
    <x v="412"/>
    <x v="1539"/>
  </r>
  <r>
    <x v="3"/>
    <x v="38"/>
    <x v="381"/>
    <x v="0"/>
    <x v="1"/>
    <x v="722"/>
    <x v="1"/>
    <x v="2"/>
    <x v="1220"/>
    <x v="1"/>
    <x v="4"/>
    <x v="1986"/>
    <x v="1868"/>
    <x v="1650"/>
    <x v="1986"/>
    <x v="1887"/>
    <x v="1678"/>
    <x v="4"/>
    <x v="2"/>
    <x v="1845"/>
    <x v="1980"/>
    <x v="1031"/>
    <x v="1880"/>
  </r>
  <r>
    <x v="3"/>
    <x v="38"/>
    <x v="381"/>
    <x v="0"/>
    <x v="1"/>
    <x v="722"/>
    <x v="1"/>
    <x v="2"/>
    <x v="713"/>
    <x v="0"/>
    <x v="0"/>
    <x v="4822"/>
    <x v="4228"/>
    <x v="3811"/>
    <x v="4841"/>
    <x v="4346"/>
    <x v="3792"/>
    <x v="1"/>
    <x v="8"/>
    <x v="4142"/>
    <x v="4817"/>
    <x v="2033"/>
    <x v="4321"/>
  </r>
  <r>
    <x v="0"/>
    <x v="913"/>
    <x v="62"/>
    <x v="8"/>
    <x v="0"/>
    <x v="111"/>
    <x v="0"/>
    <x v="0"/>
    <x v="727"/>
    <x v="1"/>
    <x v="10"/>
    <x v="888"/>
    <x v="859"/>
    <x v="843"/>
    <x v="887"/>
    <x v="860"/>
    <x v="811"/>
    <x v="1"/>
    <x v="2"/>
    <x v="854"/>
    <x v="885"/>
    <x v="34"/>
    <x v="857"/>
  </r>
  <r>
    <x v="0"/>
    <x v="913"/>
    <x v="62"/>
    <x v="8"/>
    <x v="0"/>
    <x v="111"/>
    <x v="0"/>
    <x v="0"/>
    <x v="1309"/>
    <x v="1"/>
    <x v="9"/>
    <x v="4823"/>
    <x v="2846"/>
    <x v="2097"/>
    <x v="4842"/>
    <x v="4347"/>
    <x v="3793"/>
    <x v="0"/>
    <x v="2"/>
    <x v="2802"/>
    <x v="4818"/>
    <x v="640"/>
    <x v="4322"/>
  </r>
  <r>
    <x v="0"/>
    <x v="913"/>
    <x v="62"/>
    <x v="8"/>
    <x v="0"/>
    <x v="111"/>
    <x v="0"/>
    <x v="0"/>
    <x v="1571"/>
    <x v="1"/>
    <x v="6"/>
    <x v="4824"/>
    <x v="4229"/>
    <x v="3812"/>
    <x v="4843"/>
    <x v="4348"/>
    <x v="3794"/>
    <x v="0"/>
    <x v="2"/>
    <x v="4143"/>
    <x v="3291"/>
    <x v="928"/>
    <x v="4323"/>
  </r>
  <r>
    <x v="0"/>
    <x v="1072"/>
    <x v="634"/>
    <x v="11"/>
    <x v="1"/>
    <x v="208"/>
    <x v="1"/>
    <x v="0"/>
    <x v="479"/>
    <x v="0"/>
    <x v="5"/>
    <x v="4825"/>
    <x v="4230"/>
    <x v="3813"/>
    <x v="4844"/>
    <x v="4349"/>
    <x v="3795"/>
    <x v="4"/>
    <x v="2"/>
    <x v="4144"/>
    <x v="4819"/>
    <x v="2034"/>
    <x v="4324"/>
  </r>
  <r>
    <x v="1"/>
    <x v="204"/>
    <x v="211"/>
    <x v="10"/>
    <x v="1"/>
    <x v="251"/>
    <x v="1"/>
    <x v="1"/>
    <x v="813"/>
    <x v="1"/>
    <x v="10"/>
    <x v="153"/>
    <x v="152"/>
    <x v="148"/>
    <x v="153"/>
    <x v="152"/>
    <x v="151"/>
    <x v="4"/>
    <x v="0"/>
    <x v="151"/>
    <x v="153"/>
    <x v="146"/>
    <x v="152"/>
  </r>
  <r>
    <x v="1"/>
    <x v="204"/>
    <x v="211"/>
    <x v="10"/>
    <x v="1"/>
    <x v="251"/>
    <x v="1"/>
    <x v="1"/>
    <x v="1762"/>
    <x v="0"/>
    <x v="5"/>
    <x v="4826"/>
    <x v="1387"/>
    <x v="3814"/>
    <x v="4845"/>
    <x v="4350"/>
    <x v="2582"/>
    <x v="0"/>
    <x v="0"/>
    <x v="1377"/>
    <x v="4820"/>
    <x v="546"/>
    <x v="4325"/>
  </r>
  <r>
    <x v="1"/>
    <x v="204"/>
    <x v="211"/>
    <x v="10"/>
    <x v="1"/>
    <x v="251"/>
    <x v="1"/>
    <x v="1"/>
    <x v="647"/>
    <x v="2"/>
    <x v="7"/>
    <x v="4827"/>
    <x v="4231"/>
    <x v="742"/>
    <x v="4846"/>
    <x v="4351"/>
    <x v="3796"/>
    <x v="1"/>
    <x v="2"/>
    <x v="4145"/>
    <x v="4821"/>
    <x v="669"/>
    <x v="4326"/>
  </r>
  <r>
    <x v="1"/>
    <x v="740"/>
    <x v="1161"/>
    <x v="7"/>
    <x v="2"/>
    <x v="256"/>
    <x v="2"/>
    <x v="3"/>
    <x v="1723"/>
    <x v="1"/>
    <x v="10"/>
    <x v="552"/>
    <x v="542"/>
    <x v="538"/>
    <x v="553"/>
    <x v="542"/>
    <x v="525"/>
    <x v="1"/>
    <x v="0"/>
    <x v="541"/>
    <x v="551"/>
    <x v="126"/>
    <x v="543"/>
  </r>
  <r>
    <x v="1"/>
    <x v="925"/>
    <x v="871"/>
    <x v="1"/>
    <x v="2"/>
    <x v="549"/>
    <x v="0"/>
    <x v="0"/>
    <x v="1207"/>
    <x v="2"/>
    <x v="11"/>
    <x v="4828"/>
    <x v="4232"/>
    <x v="3815"/>
    <x v="4847"/>
    <x v="4352"/>
    <x v="3797"/>
    <x v="7"/>
    <x v="2"/>
    <x v="4146"/>
    <x v="4822"/>
    <x v="2035"/>
    <x v="4327"/>
  </r>
  <r>
    <x v="2"/>
    <x v="35"/>
    <x v="158"/>
    <x v="0"/>
    <x v="3"/>
    <x v="201"/>
    <x v="0"/>
    <x v="3"/>
    <x v="599"/>
    <x v="2"/>
    <x v="7"/>
    <x v="4829"/>
    <x v="4233"/>
    <x v="3816"/>
    <x v="4848"/>
    <x v="4353"/>
    <x v="1978"/>
    <x v="4"/>
    <x v="0"/>
    <x v="463"/>
    <x v="4823"/>
    <x v="545"/>
    <x v="4328"/>
  </r>
  <r>
    <x v="2"/>
    <x v="35"/>
    <x v="158"/>
    <x v="0"/>
    <x v="3"/>
    <x v="201"/>
    <x v="0"/>
    <x v="3"/>
    <x v="61"/>
    <x v="1"/>
    <x v="8"/>
    <x v="4830"/>
    <x v="4234"/>
    <x v="3817"/>
    <x v="4849"/>
    <x v="4354"/>
    <x v="3798"/>
    <x v="1"/>
    <x v="2"/>
    <x v="4147"/>
    <x v="4824"/>
    <x v="181"/>
    <x v="4329"/>
  </r>
  <r>
    <x v="2"/>
    <x v="35"/>
    <x v="158"/>
    <x v="0"/>
    <x v="3"/>
    <x v="201"/>
    <x v="0"/>
    <x v="3"/>
    <x v="880"/>
    <x v="1"/>
    <x v="8"/>
    <x v="4831"/>
    <x v="1241"/>
    <x v="3404"/>
    <x v="4850"/>
    <x v="1247"/>
    <x v="3799"/>
    <x v="4"/>
    <x v="2"/>
    <x v="1232"/>
    <x v="4825"/>
    <x v="58"/>
    <x v="1240"/>
  </r>
  <r>
    <x v="2"/>
    <x v="35"/>
    <x v="158"/>
    <x v="0"/>
    <x v="3"/>
    <x v="201"/>
    <x v="0"/>
    <x v="3"/>
    <x v="322"/>
    <x v="1"/>
    <x v="2"/>
    <x v="4832"/>
    <x v="4235"/>
    <x v="539"/>
    <x v="4851"/>
    <x v="4355"/>
    <x v="1679"/>
    <x v="6"/>
    <x v="0"/>
    <x v="4148"/>
    <x v="4826"/>
    <x v="345"/>
    <x v="4330"/>
  </r>
  <r>
    <x v="2"/>
    <x v="35"/>
    <x v="158"/>
    <x v="0"/>
    <x v="3"/>
    <x v="201"/>
    <x v="0"/>
    <x v="3"/>
    <x v="745"/>
    <x v="1"/>
    <x v="2"/>
    <x v="2088"/>
    <x v="133"/>
    <x v="735"/>
    <x v="2089"/>
    <x v="133"/>
    <x v="1748"/>
    <x v="4"/>
    <x v="0"/>
    <x v="132"/>
    <x v="2084"/>
    <x v="439"/>
    <x v="133"/>
  </r>
  <r>
    <x v="3"/>
    <x v="605"/>
    <x v="380"/>
    <x v="5"/>
    <x v="1"/>
    <x v="728"/>
    <x v="1"/>
    <x v="1"/>
    <x v="1420"/>
    <x v="1"/>
    <x v="14"/>
    <x v="4833"/>
    <x v="4236"/>
    <x v="3818"/>
    <x v="4852"/>
    <x v="4356"/>
    <x v="3800"/>
    <x v="0"/>
    <x v="0"/>
    <x v="4149"/>
    <x v="4827"/>
    <x v="1528"/>
    <x v="4331"/>
  </r>
  <r>
    <x v="3"/>
    <x v="605"/>
    <x v="380"/>
    <x v="5"/>
    <x v="1"/>
    <x v="728"/>
    <x v="1"/>
    <x v="1"/>
    <x v="1037"/>
    <x v="1"/>
    <x v="9"/>
    <x v="4834"/>
    <x v="4237"/>
    <x v="3819"/>
    <x v="4853"/>
    <x v="4357"/>
    <x v="958"/>
    <x v="7"/>
    <x v="0"/>
    <x v="4150"/>
    <x v="4828"/>
    <x v="708"/>
    <x v="4332"/>
  </r>
  <r>
    <x v="3"/>
    <x v="605"/>
    <x v="380"/>
    <x v="5"/>
    <x v="1"/>
    <x v="728"/>
    <x v="1"/>
    <x v="1"/>
    <x v="719"/>
    <x v="0"/>
    <x v="3"/>
    <x v="4835"/>
    <x v="4238"/>
    <x v="2332"/>
    <x v="4854"/>
    <x v="4358"/>
    <x v="3801"/>
    <x v="2"/>
    <x v="2"/>
    <x v="4151"/>
    <x v="4829"/>
    <x v="2036"/>
    <x v="4333"/>
  </r>
  <r>
    <x v="3"/>
    <x v="605"/>
    <x v="380"/>
    <x v="5"/>
    <x v="1"/>
    <x v="728"/>
    <x v="1"/>
    <x v="1"/>
    <x v="1120"/>
    <x v="1"/>
    <x v="8"/>
    <x v="4836"/>
    <x v="4239"/>
    <x v="1469"/>
    <x v="4855"/>
    <x v="4359"/>
    <x v="3802"/>
    <x v="4"/>
    <x v="2"/>
    <x v="4152"/>
    <x v="4830"/>
    <x v="327"/>
    <x v="4334"/>
  </r>
  <r>
    <x v="2"/>
    <x v="1073"/>
    <x v="1108"/>
    <x v="5"/>
    <x v="3"/>
    <x v="239"/>
    <x v="0"/>
    <x v="3"/>
    <x v="930"/>
    <x v="1"/>
    <x v="9"/>
    <x v="4837"/>
    <x v="4240"/>
    <x v="3820"/>
    <x v="4856"/>
    <x v="4360"/>
    <x v="3803"/>
    <x v="1"/>
    <x v="2"/>
    <x v="4153"/>
    <x v="4831"/>
    <x v="175"/>
    <x v="4335"/>
  </r>
  <r>
    <x v="3"/>
    <x v="213"/>
    <x v="371"/>
    <x v="8"/>
    <x v="0"/>
    <x v="683"/>
    <x v="2"/>
    <x v="3"/>
    <x v="976"/>
    <x v="1"/>
    <x v="10"/>
    <x v="4838"/>
    <x v="4241"/>
    <x v="1761"/>
    <x v="4857"/>
    <x v="4361"/>
    <x v="241"/>
    <x v="4"/>
    <x v="0"/>
    <x v="1257"/>
    <x v="4832"/>
    <x v="634"/>
    <x v="4336"/>
  </r>
  <r>
    <x v="3"/>
    <x v="213"/>
    <x v="371"/>
    <x v="8"/>
    <x v="0"/>
    <x v="683"/>
    <x v="2"/>
    <x v="3"/>
    <x v="1719"/>
    <x v="0"/>
    <x v="1"/>
    <x v="4839"/>
    <x v="4242"/>
    <x v="3821"/>
    <x v="4858"/>
    <x v="4362"/>
    <x v="3804"/>
    <x v="7"/>
    <x v="9"/>
    <x v="4154"/>
    <x v="4833"/>
    <x v="2037"/>
    <x v="4337"/>
  </r>
  <r>
    <x v="3"/>
    <x v="213"/>
    <x v="371"/>
    <x v="8"/>
    <x v="0"/>
    <x v="683"/>
    <x v="2"/>
    <x v="3"/>
    <x v="211"/>
    <x v="0"/>
    <x v="1"/>
    <x v="4840"/>
    <x v="4243"/>
    <x v="3822"/>
    <x v="4859"/>
    <x v="4363"/>
    <x v="3805"/>
    <x v="0"/>
    <x v="9"/>
    <x v="4155"/>
    <x v="4834"/>
    <x v="2038"/>
    <x v="4338"/>
  </r>
  <r>
    <x v="3"/>
    <x v="213"/>
    <x v="371"/>
    <x v="8"/>
    <x v="0"/>
    <x v="683"/>
    <x v="2"/>
    <x v="3"/>
    <x v="1061"/>
    <x v="1"/>
    <x v="6"/>
    <x v="2482"/>
    <x v="349"/>
    <x v="2127"/>
    <x v="2479"/>
    <x v="351"/>
    <x v="2037"/>
    <x v="0"/>
    <x v="0"/>
    <x v="348"/>
    <x v="2470"/>
    <x v="867"/>
    <x v="351"/>
  </r>
  <r>
    <x v="0"/>
    <x v="275"/>
    <x v="439"/>
    <x v="4"/>
    <x v="1"/>
    <x v="462"/>
    <x v="0"/>
    <x v="2"/>
    <x v="309"/>
    <x v="0"/>
    <x v="3"/>
    <x v="4841"/>
    <x v="4244"/>
    <x v="3823"/>
    <x v="4860"/>
    <x v="4364"/>
    <x v="2817"/>
    <x v="0"/>
    <x v="0"/>
    <x v="4156"/>
    <x v="4835"/>
    <x v="506"/>
    <x v="4339"/>
  </r>
  <r>
    <x v="0"/>
    <x v="275"/>
    <x v="439"/>
    <x v="4"/>
    <x v="1"/>
    <x v="462"/>
    <x v="0"/>
    <x v="2"/>
    <x v="1144"/>
    <x v="0"/>
    <x v="1"/>
    <x v="4842"/>
    <x v="4245"/>
    <x v="3824"/>
    <x v="4861"/>
    <x v="4365"/>
    <x v="1858"/>
    <x v="7"/>
    <x v="0"/>
    <x v="4157"/>
    <x v="4836"/>
    <x v="1197"/>
    <x v="4340"/>
  </r>
  <r>
    <x v="1"/>
    <x v="1074"/>
    <x v="1162"/>
    <x v="7"/>
    <x v="1"/>
    <x v="288"/>
    <x v="0"/>
    <x v="1"/>
    <x v="1301"/>
    <x v="2"/>
    <x v="11"/>
    <x v="4843"/>
    <x v="4246"/>
    <x v="1858"/>
    <x v="4862"/>
    <x v="4366"/>
    <x v="1642"/>
    <x v="4"/>
    <x v="0"/>
    <x v="4158"/>
    <x v="4837"/>
    <x v="1237"/>
    <x v="4341"/>
  </r>
  <r>
    <x v="0"/>
    <x v="658"/>
    <x v="1050"/>
    <x v="7"/>
    <x v="1"/>
    <x v="443"/>
    <x v="0"/>
    <x v="0"/>
    <x v="948"/>
    <x v="1"/>
    <x v="2"/>
    <x v="307"/>
    <x v="304"/>
    <x v="300"/>
    <x v="308"/>
    <x v="305"/>
    <x v="303"/>
    <x v="1"/>
    <x v="2"/>
    <x v="303"/>
    <x v="308"/>
    <x v="275"/>
    <x v="305"/>
  </r>
  <r>
    <x v="0"/>
    <x v="658"/>
    <x v="1050"/>
    <x v="7"/>
    <x v="1"/>
    <x v="443"/>
    <x v="0"/>
    <x v="0"/>
    <x v="955"/>
    <x v="0"/>
    <x v="1"/>
    <x v="4844"/>
    <x v="4247"/>
    <x v="226"/>
    <x v="4863"/>
    <x v="4367"/>
    <x v="3806"/>
    <x v="2"/>
    <x v="2"/>
    <x v="4159"/>
    <x v="232"/>
    <x v="212"/>
    <x v="4342"/>
  </r>
  <r>
    <x v="1"/>
    <x v="988"/>
    <x v="883"/>
    <x v="1"/>
    <x v="1"/>
    <x v="77"/>
    <x v="0"/>
    <x v="0"/>
    <x v="1636"/>
    <x v="1"/>
    <x v="8"/>
    <x v="4845"/>
    <x v="4248"/>
    <x v="3825"/>
    <x v="4864"/>
    <x v="4368"/>
    <x v="3807"/>
    <x v="2"/>
    <x v="6"/>
    <x v="4160"/>
    <x v="4838"/>
    <x v="217"/>
    <x v="4343"/>
  </r>
  <r>
    <x v="1"/>
    <x v="988"/>
    <x v="883"/>
    <x v="1"/>
    <x v="1"/>
    <x v="77"/>
    <x v="0"/>
    <x v="0"/>
    <x v="1160"/>
    <x v="1"/>
    <x v="8"/>
    <x v="4846"/>
    <x v="4249"/>
    <x v="3826"/>
    <x v="4865"/>
    <x v="4369"/>
    <x v="3808"/>
    <x v="1"/>
    <x v="6"/>
    <x v="1811"/>
    <x v="4839"/>
    <x v="1890"/>
    <x v="4344"/>
  </r>
  <r>
    <x v="1"/>
    <x v="988"/>
    <x v="883"/>
    <x v="1"/>
    <x v="1"/>
    <x v="77"/>
    <x v="0"/>
    <x v="0"/>
    <x v="1700"/>
    <x v="2"/>
    <x v="11"/>
    <x v="4847"/>
    <x v="4250"/>
    <x v="3310"/>
    <x v="4866"/>
    <x v="4370"/>
    <x v="3809"/>
    <x v="2"/>
    <x v="2"/>
    <x v="4161"/>
    <x v="4840"/>
    <x v="2039"/>
    <x v="4345"/>
  </r>
  <r>
    <x v="3"/>
    <x v="344"/>
    <x v="108"/>
    <x v="0"/>
    <x v="1"/>
    <x v="770"/>
    <x v="0"/>
    <x v="1"/>
    <x v="1763"/>
    <x v="2"/>
    <x v="7"/>
    <x v="4848"/>
    <x v="4251"/>
    <x v="741"/>
    <x v="4867"/>
    <x v="4371"/>
    <x v="3810"/>
    <x v="4"/>
    <x v="2"/>
    <x v="4162"/>
    <x v="4841"/>
    <x v="477"/>
    <x v="4346"/>
  </r>
  <r>
    <x v="1"/>
    <x v="1075"/>
    <x v="1157"/>
    <x v="10"/>
    <x v="1"/>
    <x v="597"/>
    <x v="0"/>
    <x v="1"/>
    <x v="1764"/>
    <x v="1"/>
    <x v="4"/>
    <x v="4849"/>
    <x v="4252"/>
    <x v="3827"/>
    <x v="4868"/>
    <x v="4372"/>
    <x v="3811"/>
    <x v="2"/>
    <x v="0"/>
    <x v="4163"/>
    <x v="4842"/>
    <x v="2040"/>
    <x v="4347"/>
  </r>
  <r>
    <x v="1"/>
    <x v="357"/>
    <x v="1068"/>
    <x v="8"/>
    <x v="0"/>
    <x v="675"/>
    <x v="2"/>
    <x v="0"/>
    <x v="1193"/>
    <x v="1"/>
    <x v="10"/>
    <x v="56"/>
    <x v="56"/>
    <x v="56"/>
    <x v="56"/>
    <x v="56"/>
    <x v="56"/>
    <x v="2"/>
    <x v="0"/>
    <x v="56"/>
    <x v="56"/>
    <x v="55"/>
    <x v="56"/>
  </r>
  <r>
    <x v="1"/>
    <x v="357"/>
    <x v="1068"/>
    <x v="8"/>
    <x v="0"/>
    <x v="675"/>
    <x v="2"/>
    <x v="0"/>
    <x v="928"/>
    <x v="0"/>
    <x v="5"/>
    <x v="4850"/>
    <x v="3318"/>
    <x v="1136"/>
    <x v="4869"/>
    <x v="3401"/>
    <x v="528"/>
    <x v="0"/>
    <x v="0"/>
    <x v="3264"/>
    <x v="4843"/>
    <x v="1491"/>
    <x v="3387"/>
  </r>
  <r>
    <x v="1"/>
    <x v="972"/>
    <x v="958"/>
    <x v="0"/>
    <x v="1"/>
    <x v="574"/>
    <x v="0"/>
    <x v="1"/>
    <x v="1765"/>
    <x v="2"/>
    <x v="7"/>
    <x v="4851"/>
    <x v="4253"/>
    <x v="3828"/>
    <x v="4870"/>
    <x v="4373"/>
    <x v="3812"/>
    <x v="4"/>
    <x v="2"/>
    <x v="4164"/>
    <x v="4844"/>
    <x v="2041"/>
    <x v="4348"/>
  </r>
  <r>
    <x v="1"/>
    <x v="972"/>
    <x v="958"/>
    <x v="0"/>
    <x v="1"/>
    <x v="574"/>
    <x v="0"/>
    <x v="1"/>
    <x v="886"/>
    <x v="1"/>
    <x v="4"/>
    <x v="4852"/>
    <x v="4254"/>
    <x v="1075"/>
    <x v="4871"/>
    <x v="4374"/>
    <x v="3813"/>
    <x v="2"/>
    <x v="0"/>
    <x v="4165"/>
    <x v="4845"/>
    <x v="2042"/>
    <x v="4349"/>
  </r>
  <r>
    <x v="1"/>
    <x v="972"/>
    <x v="958"/>
    <x v="0"/>
    <x v="1"/>
    <x v="574"/>
    <x v="0"/>
    <x v="1"/>
    <x v="1702"/>
    <x v="0"/>
    <x v="5"/>
    <x v="4853"/>
    <x v="4255"/>
    <x v="3829"/>
    <x v="4872"/>
    <x v="4375"/>
    <x v="446"/>
    <x v="4"/>
    <x v="0"/>
    <x v="4166"/>
    <x v="4846"/>
    <x v="148"/>
    <x v="4350"/>
  </r>
  <r>
    <x v="1"/>
    <x v="972"/>
    <x v="958"/>
    <x v="0"/>
    <x v="1"/>
    <x v="574"/>
    <x v="0"/>
    <x v="1"/>
    <x v="1667"/>
    <x v="1"/>
    <x v="4"/>
    <x v="4854"/>
    <x v="4256"/>
    <x v="3151"/>
    <x v="4873"/>
    <x v="4376"/>
    <x v="3814"/>
    <x v="3"/>
    <x v="0"/>
    <x v="4167"/>
    <x v="4847"/>
    <x v="1999"/>
    <x v="4351"/>
  </r>
  <r>
    <x v="1"/>
    <x v="972"/>
    <x v="958"/>
    <x v="0"/>
    <x v="1"/>
    <x v="574"/>
    <x v="0"/>
    <x v="1"/>
    <x v="988"/>
    <x v="1"/>
    <x v="10"/>
    <x v="56"/>
    <x v="56"/>
    <x v="56"/>
    <x v="56"/>
    <x v="56"/>
    <x v="56"/>
    <x v="2"/>
    <x v="0"/>
    <x v="56"/>
    <x v="56"/>
    <x v="55"/>
    <x v="56"/>
  </r>
  <r>
    <x v="1"/>
    <x v="972"/>
    <x v="958"/>
    <x v="0"/>
    <x v="1"/>
    <x v="574"/>
    <x v="0"/>
    <x v="1"/>
    <x v="901"/>
    <x v="0"/>
    <x v="1"/>
    <x v="4855"/>
    <x v="4257"/>
    <x v="3830"/>
    <x v="4874"/>
    <x v="4377"/>
    <x v="3815"/>
    <x v="0"/>
    <x v="2"/>
    <x v="4168"/>
    <x v="4848"/>
    <x v="2043"/>
    <x v="4352"/>
  </r>
  <r>
    <x v="1"/>
    <x v="972"/>
    <x v="958"/>
    <x v="0"/>
    <x v="1"/>
    <x v="574"/>
    <x v="0"/>
    <x v="1"/>
    <x v="1122"/>
    <x v="0"/>
    <x v="5"/>
    <x v="4856"/>
    <x v="4258"/>
    <x v="2366"/>
    <x v="4875"/>
    <x v="4378"/>
    <x v="916"/>
    <x v="1"/>
    <x v="0"/>
    <x v="4169"/>
    <x v="4849"/>
    <x v="517"/>
    <x v="4353"/>
  </r>
  <r>
    <x v="1"/>
    <x v="113"/>
    <x v="665"/>
    <x v="0"/>
    <x v="1"/>
    <x v="178"/>
    <x v="2"/>
    <x v="2"/>
    <x v="847"/>
    <x v="1"/>
    <x v="9"/>
    <x v="4857"/>
    <x v="4259"/>
    <x v="3831"/>
    <x v="4876"/>
    <x v="4379"/>
    <x v="1513"/>
    <x v="0"/>
    <x v="0"/>
    <x v="4170"/>
    <x v="4850"/>
    <x v="666"/>
    <x v="4354"/>
  </r>
  <r>
    <x v="1"/>
    <x v="113"/>
    <x v="665"/>
    <x v="0"/>
    <x v="1"/>
    <x v="178"/>
    <x v="2"/>
    <x v="2"/>
    <x v="1244"/>
    <x v="1"/>
    <x v="4"/>
    <x v="4858"/>
    <x v="4260"/>
    <x v="2047"/>
    <x v="4877"/>
    <x v="4380"/>
    <x v="769"/>
    <x v="1"/>
    <x v="0"/>
    <x v="4171"/>
    <x v="4851"/>
    <x v="9"/>
    <x v="4355"/>
  </r>
  <r>
    <x v="1"/>
    <x v="113"/>
    <x v="665"/>
    <x v="0"/>
    <x v="1"/>
    <x v="178"/>
    <x v="2"/>
    <x v="2"/>
    <x v="1572"/>
    <x v="2"/>
    <x v="16"/>
    <x v="3249"/>
    <x v="3815"/>
    <x v="3454"/>
    <x v="4307"/>
    <x v="3913"/>
    <x v="61"/>
    <x v="7"/>
    <x v="0"/>
    <x v="3746"/>
    <x v="4288"/>
    <x v="59"/>
    <x v="3896"/>
  </r>
  <r>
    <x v="1"/>
    <x v="113"/>
    <x v="665"/>
    <x v="0"/>
    <x v="1"/>
    <x v="178"/>
    <x v="2"/>
    <x v="2"/>
    <x v="444"/>
    <x v="1"/>
    <x v="8"/>
    <x v="4859"/>
    <x v="4261"/>
    <x v="3832"/>
    <x v="4878"/>
    <x v="4381"/>
    <x v="71"/>
    <x v="1"/>
    <x v="0"/>
    <x v="4172"/>
    <x v="4852"/>
    <x v="269"/>
    <x v="4356"/>
  </r>
  <r>
    <x v="1"/>
    <x v="113"/>
    <x v="665"/>
    <x v="0"/>
    <x v="1"/>
    <x v="178"/>
    <x v="2"/>
    <x v="2"/>
    <x v="221"/>
    <x v="0"/>
    <x v="5"/>
    <x v="4860"/>
    <x v="4262"/>
    <x v="1986"/>
    <x v="4879"/>
    <x v="4382"/>
    <x v="3816"/>
    <x v="1"/>
    <x v="0"/>
    <x v="4173"/>
    <x v="4853"/>
    <x v="241"/>
    <x v="4357"/>
  </r>
  <r>
    <x v="2"/>
    <x v="1076"/>
    <x v="931"/>
    <x v="8"/>
    <x v="1"/>
    <x v="526"/>
    <x v="2"/>
    <x v="0"/>
    <x v="308"/>
    <x v="1"/>
    <x v="8"/>
    <x v="4861"/>
    <x v="1339"/>
    <x v="1423"/>
    <x v="4880"/>
    <x v="1347"/>
    <x v="831"/>
    <x v="0"/>
    <x v="0"/>
    <x v="1328"/>
    <x v="4854"/>
    <x v="129"/>
    <x v="1341"/>
  </r>
  <r>
    <x v="1"/>
    <x v="1077"/>
    <x v="1052"/>
    <x v="6"/>
    <x v="1"/>
    <x v="706"/>
    <x v="1"/>
    <x v="2"/>
    <x v="1198"/>
    <x v="1"/>
    <x v="4"/>
    <x v="1779"/>
    <x v="1410"/>
    <x v="1596"/>
    <x v="1778"/>
    <x v="1421"/>
    <x v="1528"/>
    <x v="3"/>
    <x v="2"/>
    <x v="1399"/>
    <x v="1774"/>
    <x v="1034"/>
    <x v="1415"/>
  </r>
  <r>
    <x v="1"/>
    <x v="1077"/>
    <x v="1052"/>
    <x v="6"/>
    <x v="1"/>
    <x v="706"/>
    <x v="1"/>
    <x v="2"/>
    <x v="1511"/>
    <x v="1"/>
    <x v="14"/>
    <x v="4862"/>
    <x v="4263"/>
    <x v="2448"/>
    <x v="4881"/>
    <x v="4383"/>
    <x v="3817"/>
    <x v="1"/>
    <x v="2"/>
    <x v="4174"/>
    <x v="4855"/>
    <x v="2044"/>
    <x v="4358"/>
  </r>
  <r>
    <x v="1"/>
    <x v="1077"/>
    <x v="1052"/>
    <x v="6"/>
    <x v="1"/>
    <x v="706"/>
    <x v="1"/>
    <x v="2"/>
    <x v="1282"/>
    <x v="1"/>
    <x v="8"/>
    <x v="4863"/>
    <x v="4264"/>
    <x v="2202"/>
    <x v="4882"/>
    <x v="4384"/>
    <x v="3818"/>
    <x v="7"/>
    <x v="3"/>
    <x v="4175"/>
    <x v="4856"/>
    <x v="2045"/>
    <x v="4359"/>
  </r>
  <r>
    <x v="1"/>
    <x v="1077"/>
    <x v="1052"/>
    <x v="6"/>
    <x v="1"/>
    <x v="706"/>
    <x v="1"/>
    <x v="2"/>
    <x v="1256"/>
    <x v="0"/>
    <x v="5"/>
    <x v="1952"/>
    <x v="1838"/>
    <x v="1741"/>
    <x v="1952"/>
    <x v="1857"/>
    <x v="1651"/>
    <x v="2"/>
    <x v="7"/>
    <x v="1816"/>
    <x v="1946"/>
    <x v="1095"/>
    <x v="1849"/>
  </r>
  <r>
    <x v="3"/>
    <x v="213"/>
    <x v="285"/>
    <x v="8"/>
    <x v="0"/>
    <x v="300"/>
    <x v="0"/>
    <x v="1"/>
    <x v="1601"/>
    <x v="0"/>
    <x v="0"/>
    <x v="4864"/>
    <x v="4265"/>
    <x v="3631"/>
    <x v="4883"/>
    <x v="4385"/>
    <x v="3819"/>
    <x v="0"/>
    <x v="11"/>
    <x v="4176"/>
    <x v="4857"/>
    <x v="2046"/>
    <x v="4360"/>
  </r>
  <r>
    <x v="1"/>
    <x v="549"/>
    <x v="1163"/>
    <x v="0"/>
    <x v="1"/>
    <x v="652"/>
    <x v="0"/>
    <x v="0"/>
    <x v="1000"/>
    <x v="0"/>
    <x v="3"/>
    <x v="4865"/>
    <x v="85"/>
    <x v="1256"/>
    <x v="4884"/>
    <x v="84"/>
    <x v="2511"/>
    <x v="0"/>
    <x v="0"/>
    <x v="85"/>
    <x v="4858"/>
    <x v="704"/>
    <x v="84"/>
  </r>
  <r>
    <x v="1"/>
    <x v="1078"/>
    <x v="1164"/>
    <x v="3"/>
    <x v="0"/>
    <x v="82"/>
    <x v="2"/>
    <x v="3"/>
    <x v="1050"/>
    <x v="1"/>
    <x v="10"/>
    <x v="2291"/>
    <x v="899"/>
    <x v="2000"/>
    <x v="2289"/>
    <x v="899"/>
    <x v="1898"/>
    <x v="0"/>
    <x v="2"/>
    <x v="892"/>
    <x v="2282"/>
    <x v="633"/>
    <x v="896"/>
  </r>
  <r>
    <x v="0"/>
    <x v="766"/>
    <x v="602"/>
    <x v="5"/>
    <x v="0"/>
    <x v="632"/>
    <x v="0"/>
    <x v="0"/>
    <x v="1766"/>
    <x v="1"/>
    <x v="10"/>
    <x v="1529"/>
    <x v="1458"/>
    <x v="1390"/>
    <x v="1525"/>
    <x v="1471"/>
    <x v="831"/>
    <x v="0"/>
    <x v="0"/>
    <x v="1446"/>
    <x v="1522"/>
    <x v="129"/>
    <x v="1465"/>
  </r>
  <r>
    <x v="0"/>
    <x v="766"/>
    <x v="602"/>
    <x v="5"/>
    <x v="0"/>
    <x v="632"/>
    <x v="0"/>
    <x v="0"/>
    <x v="1307"/>
    <x v="1"/>
    <x v="10"/>
    <x v="552"/>
    <x v="542"/>
    <x v="538"/>
    <x v="553"/>
    <x v="542"/>
    <x v="525"/>
    <x v="1"/>
    <x v="0"/>
    <x v="541"/>
    <x v="551"/>
    <x v="126"/>
    <x v="543"/>
  </r>
  <r>
    <x v="0"/>
    <x v="766"/>
    <x v="602"/>
    <x v="5"/>
    <x v="0"/>
    <x v="632"/>
    <x v="0"/>
    <x v="0"/>
    <x v="796"/>
    <x v="1"/>
    <x v="6"/>
    <x v="992"/>
    <x v="960"/>
    <x v="936"/>
    <x v="991"/>
    <x v="962"/>
    <x v="894"/>
    <x v="0"/>
    <x v="0"/>
    <x v="954"/>
    <x v="989"/>
    <x v="356"/>
    <x v="959"/>
  </r>
  <r>
    <x v="2"/>
    <x v="79"/>
    <x v="1165"/>
    <x v="6"/>
    <x v="0"/>
    <x v="602"/>
    <x v="1"/>
    <x v="3"/>
    <x v="1276"/>
    <x v="1"/>
    <x v="9"/>
    <x v="2128"/>
    <x v="1998"/>
    <x v="1880"/>
    <x v="2128"/>
    <x v="2019"/>
    <x v="1782"/>
    <x v="1"/>
    <x v="0"/>
    <x v="1972"/>
    <x v="2124"/>
    <x v="584"/>
    <x v="2011"/>
  </r>
  <r>
    <x v="2"/>
    <x v="79"/>
    <x v="1165"/>
    <x v="6"/>
    <x v="0"/>
    <x v="602"/>
    <x v="1"/>
    <x v="3"/>
    <x v="1605"/>
    <x v="1"/>
    <x v="6"/>
    <x v="4866"/>
    <x v="4266"/>
    <x v="3833"/>
    <x v="4885"/>
    <x v="4386"/>
    <x v="258"/>
    <x v="0"/>
    <x v="0"/>
    <x v="4177"/>
    <x v="4859"/>
    <x v="60"/>
    <x v="4361"/>
  </r>
  <r>
    <x v="2"/>
    <x v="79"/>
    <x v="1165"/>
    <x v="6"/>
    <x v="0"/>
    <x v="602"/>
    <x v="1"/>
    <x v="3"/>
    <x v="629"/>
    <x v="0"/>
    <x v="1"/>
    <x v="4867"/>
    <x v="4267"/>
    <x v="1685"/>
    <x v="4886"/>
    <x v="4387"/>
    <x v="3820"/>
    <x v="2"/>
    <x v="0"/>
    <x v="4178"/>
    <x v="4860"/>
    <x v="1777"/>
    <x v="4362"/>
  </r>
  <r>
    <x v="0"/>
    <x v="810"/>
    <x v="1166"/>
    <x v="9"/>
    <x v="1"/>
    <x v="130"/>
    <x v="1"/>
    <x v="3"/>
    <x v="512"/>
    <x v="1"/>
    <x v="6"/>
    <x v="4868"/>
    <x v="1100"/>
    <x v="3834"/>
    <x v="4887"/>
    <x v="1104"/>
    <x v="3821"/>
    <x v="7"/>
    <x v="2"/>
    <x v="1091"/>
    <x v="4861"/>
    <x v="242"/>
    <x v="1098"/>
  </r>
  <r>
    <x v="0"/>
    <x v="810"/>
    <x v="1166"/>
    <x v="9"/>
    <x v="1"/>
    <x v="130"/>
    <x v="1"/>
    <x v="3"/>
    <x v="920"/>
    <x v="1"/>
    <x v="8"/>
    <x v="4869"/>
    <x v="4268"/>
    <x v="1121"/>
    <x v="4888"/>
    <x v="4388"/>
    <x v="3822"/>
    <x v="5"/>
    <x v="6"/>
    <x v="4179"/>
    <x v="4862"/>
    <x v="2047"/>
    <x v="4363"/>
  </r>
  <r>
    <x v="0"/>
    <x v="77"/>
    <x v="357"/>
    <x v="0"/>
    <x v="1"/>
    <x v="671"/>
    <x v="2"/>
    <x v="1"/>
    <x v="445"/>
    <x v="0"/>
    <x v="1"/>
    <x v="2571"/>
    <x v="2389"/>
    <x v="476"/>
    <x v="2568"/>
    <x v="2423"/>
    <x v="2108"/>
    <x v="4"/>
    <x v="2"/>
    <x v="2355"/>
    <x v="2558"/>
    <x v="1318"/>
    <x v="2412"/>
  </r>
  <r>
    <x v="0"/>
    <x v="403"/>
    <x v="183"/>
    <x v="1"/>
    <x v="3"/>
    <x v="182"/>
    <x v="1"/>
    <x v="1"/>
    <x v="1744"/>
    <x v="0"/>
    <x v="3"/>
    <x v="4870"/>
    <x v="4269"/>
    <x v="3656"/>
    <x v="4889"/>
    <x v="4389"/>
    <x v="3823"/>
    <x v="3"/>
    <x v="2"/>
    <x v="4180"/>
    <x v="4863"/>
    <x v="2048"/>
    <x v="4364"/>
  </r>
  <r>
    <x v="0"/>
    <x v="446"/>
    <x v="961"/>
    <x v="8"/>
    <x v="1"/>
    <x v="76"/>
    <x v="0"/>
    <x v="2"/>
    <x v="101"/>
    <x v="0"/>
    <x v="5"/>
    <x v="4871"/>
    <x v="4270"/>
    <x v="3835"/>
    <x v="4890"/>
    <x v="4390"/>
    <x v="3824"/>
    <x v="1"/>
    <x v="0"/>
    <x v="4181"/>
    <x v="4864"/>
    <x v="524"/>
    <x v="4365"/>
  </r>
  <r>
    <x v="3"/>
    <x v="983"/>
    <x v="1026"/>
    <x v="10"/>
    <x v="1"/>
    <x v="467"/>
    <x v="2"/>
    <x v="0"/>
    <x v="42"/>
    <x v="1"/>
    <x v="4"/>
    <x v="4872"/>
    <x v="4271"/>
    <x v="3836"/>
    <x v="4891"/>
    <x v="4391"/>
    <x v="2480"/>
    <x v="7"/>
    <x v="0"/>
    <x v="4182"/>
    <x v="4865"/>
    <x v="1487"/>
    <x v="4366"/>
  </r>
  <r>
    <x v="3"/>
    <x v="400"/>
    <x v="150"/>
    <x v="1"/>
    <x v="3"/>
    <x v="382"/>
    <x v="2"/>
    <x v="0"/>
    <x v="1087"/>
    <x v="1"/>
    <x v="8"/>
    <x v="4873"/>
    <x v="4272"/>
    <x v="3837"/>
    <x v="4892"/>
    <x v="4392"/>
    <x v="3159"/>
    <x v="3"/>
    <x v="0"/>
    <x v="4183"/>
    <x v="4866"/>
    <x v="1769"/>
    <x v="4367"/>
  </r>
  <r>
    <x v="3"/>
    <x v="400"/>
    <x v="150"/>
    <x v="1"/>
    <x v="3"/>
    <x v="382"/>
    <x v="2"/>
    <x v="0"/>
    <x v="1310"/>
    <x v="1"/>
    <x v="8"/>
    <x v="4874"/>
    <x v="4273"/>
    <x v="3838"/>
    <x v="4893"/>
    <x v="4393"/>
    <x v="1379"/>
    <x v="1"/>
    <x v="0"/>
    <x v="4184"/>
    <x v="4867"/>
    <x v="396"/>
    <x v="4368"/>
  </r>
  <r>
    <x v="1"/>
    <x v="1003"/>
    <x v="1159"/>
    <x v="3"/>
    <x v="2"/>
    <x v="86"/>
    <x v="2"/>
    <x v="3"/>
    <x v="563"/>
    <x v="1"/>
    <x v="6"/>
    <x v="4875"/>
    <x v="4274"/>
    <x v="3839"/>
    <x v="4894"/>
    <x v="4394"/>
    <x v="3825"/>
    <x v="1"/>
    <x v="2"/>
    <x v="4185"/>
    <x v="4868"/>
    <x v="500"/>
    <x v="4369"/>
  </r>
  <r>
    <x v="2"/>
    <x v="371"/>
    <x v="1167"/>
    <x v="5"/>
    <x v="1"/>
    <x v="435"/>
    <x v="2"/>
    <x v="3"/>
    <x v="669"/>
    <x v="1"/>
    <x v="8"/>
    <x v="2762"/>
    <x v="2546"/>
    <x v="2368"/>
    <x v="2758"/>
    <x v="2592"/>
    <x v="1882"/>
    <x v="3"/>
    <x v="0"/>
    <x v="2509"/>
    <x v="2750"/>
    <x v="545"/>
    <x v="2582"/>
  </r>
  <r>
    <x v="2"/>
    <x v="371"/>
    <x v="1167"/>
    <x v="5"/>
    <x v="1"/>
    <x v="435"/>
    <x v="2"/>
    <x v="3"/>
    <x v="1665"/>
    <x v="1"/>
    <x v="10"/>
    <x v="1551"/>
    <x v="1477"/>
    <x v="1409"/>
    <x v="1547"/>
    <x v="1490"/>
    <x v="1343"/>
    <x v="1"/>
    <x v="0"/>
    <x v="1465"/>
    <x v="1544"/>
    <x v="499"/>
    <x v="1484"/>
  </r>
  <r>
    <x v="2"/>
    <x v="371"/>
    <x v="1167"/>
    <x v="5"/>
    <x v="1"/>
    <x v="435"/>
    <x v="2"/>
    <x v="3"/>
    <x v="1360"/>
    <x v="1"/>
    <x v="9"/>
    <x v="4119"/>
    <x v="3666"/>
    <x v="3334"/>
    <x v="4127"/>
    <x v="3761"/>
    <x v="3295"/>
    <x v="5"/>
    <x v="0"/>
    <x v="3606"/>
    <x v="4111"/>
    <x v="1838"/>
    <x v="3743"/>
  </r>
  <r>
    <x v="0"/>
    <x v="64"/>
    <x v="47"/>
    <x v="8"/>
    <x v="1"/>
    <x v="597"/>
    <x v="0"/>
    <x v="3"/>
    <x v="1415"/>
    <x v="1"/>
    <x v="10"/>
    <x v="2441"/>
    <x v="2281"/>
    <x v="2120"/>
    <x v="2438"/>
    <x v="2310"/>
    <x v="514"/>
    <x v="4"/>
    <x v="0"/>
    <x v="2250"/>
    <x v="2430"/>
    <x v="1049"/>
    <x v="2301"/>
  </r>
  <r>
    <x v="0"/>
    <x v="31"/>
    <x v="42"/>
    <x v="8"/>
    <x v="1"/>
    <x v="478"/>
    <x v="1"/>
    <x v="1"/>
    <x v="445"/>
    <x v="0"/>
    <x v="1"/>
    <x v="489"/>
    <x v="480"/>
    <x v="476"/>
    <x v="490"/>
    <x v="482"/>
    <x v="468"/>
    <x v="0"/>
    <x v="2"/>
    <x v="479"/>
    <x v="490"/>
    <x v="403"/>
    <x v="483"/>
  </r>
  <r>
    <x v="0"/>
    <x v="31"/>
    <x v="42"/>
    <x v="8"/>
    <x v="1"/>
    <x v="478"/>
    <x v="1"/>
    <x v="1"/>
    <x v="839"/>
    <x v="1"/>
    <x v="10"/>
    <x v="1616"/>
    <x v="1556"/>
    <x v="1481"/>
    <x v="1632"/>
    <x v="1569"/>
    <x v="1412"/>
    <x v="6"/>
    <x v="0"/>
    <x v="1542"/>
    <x v="1629"/>
    <x v="745"/>
    <x v="1564"/>
  </r>
  <r>
    <x v="0"/>
    <x v="31"/>
    <x v="42"/>
    <x v="8"/>
    <x v="1"/>
    <x v="478"/>
    <x v="1"/>
    <x v="1"/>
    <x v="812"/>
    <x v="0"/>
    <x v="1"/>
    <x v="4876"/>
    <x v="4275"/>
    <x v="3840"/>
    <x v="4895"/>
    <x v="4395"/>
    <x v="3826"/>
    <x v="6"/>
    <x v="2"/>
    <x v="4186"/>
    <x v="4869"/>
    <x v="1394"/>
    <x v="4370"/>
  </r>
  <r>
    <x v="0"/>
    <x v="69"/>
    <x v="535"/>
    <x v="10"/>
    <x v="0"/>
    <x v="553"/>
    <x v="1"/>
    <x v="1"/>
    <x v="375"/>
    <x v="0"/>
    <x v="5"/>
    <x v="4877"/>
    <x v="4276"/>
    <x v="401"/>
    <x v="4896"/>
    <x v="4396"/>
    <x v="117"/>
    <x v="0"/>
    <x v="0"/>
    <x v="4187"/>
    <x v="4870"/>
    <x v="432"/>
    <x v="4371"/>
  </r>
  <r>
    <x v="0"/>
    <x v="69"/>
    <x v="535"/>
    <x v="10"/>
    <x v="0"/>
    <x v="553"/>
    <x v="1"/>
    <x v="1"/>
    <x v="1359"/>
    <x v="1"/>
    <x v="14"/>
    <x v="4878"/>
    <x v="4277"/>
    <x v="1985"/>
    <x v="4897"/>
    <x v="4397"/>
    <x v="2204"/>
    <x v="1"/>
    <x v="0"/>
    <x v="4188"/>
    <x v="4871"/>
    <x v="540"/>
    <x v="4372"/>
  </r>
  <r>
    <x v="2"/>
    <x v="1079"/>
    <x v="1098"/>
    <x v="2"/>
    <x v="3"/>
    <x v="201"/>
    <x v="0"/>
    <x v="1"/>
    <x v="952"/>
    <x v="1"/>
    <x v="8"/>
    <x v="4879"/>
    <x v="648"/>
    <x v="1301"/>
    <x v="3177"/>
    <x v="647"/>
    <x v="3827"/>
    <x v="1"/>
    <x v="2"/>
    <x v="646"/>
    <x v="4872"/>
    <x v="130"/>
    <x v="646"/>
  </r>
  <r>
    <x v="2"/>
    <x v="1079"/>
    <x v="1098"/>
    <x v="2"/>
    <x v="3"/>
    <x v="201"/>
    <x v="0"/>
    <x v="1"/>
    <x v="603"/>
    <x v="2"/>
    <x v="11"/>
    <x v="706"/>
    <x v="693"/>
    <x v="680"/>
    <x v="705"/>
    <x v="692"/>
    <x v="80"/>
    <x v="1"/>
    <x v="0"/>
    <x v="690"/>
    <x v="704"/>
    <x v="541"/>
    <x v="691"/>
  </r>
  <r>
    <x v="3"/>
    <x v="1048"/>
    <x v="768"/>
    <x v="2"/>
    <x v="2"/>
    <x v="771"/>
    <x v="1"/>
    <x v="3"/>
    <x v="1354"/>
    <x v="1"/>
    <x v="4"/>
    <x v="4542"/>
    <x v="4008"/>
    <x v="3620"/>
    <x v="4558"/>
    <x v="4115"/>
    <x v="268"/>
    <x v="7"/>
    <x v="0"/>
    <x v="3932"/>
    <x v="4537"/>
    <x v="244"/>
    <x v="4093"/>
  </r>
  <r>
    <x v="1"/>
    <x v="820"/>
    <x v="678"/>
    <x v="5"/>
    <x v="1"/>
    <x v="417"/>
    <x v="0"/>
    <x v="0"/>
    <x v="1767"/>
    <x v="1"/>
    <x v="10"/>
    <x v="1987"/>
    <x v="1869"/>
    <x v="420"/>
    <x v="1987"/>
    <x v="1888"/>
    <x v="267"/>
    <x v="0"/>
    <x v="0"/>
    <x v="1846"/>
    <x v="1981"/>
    <x v="243"/>
    <x v="1881"/>
  </r>
  <r>
    <x v="0"/>
    <x v="167"/>
    <x v="229"/>
    <x v="3"/>
    <x v="2"/>
    <x v="758"/>
    <x v="0"/>
    <x v="3"/>
    <x v="1095"/>
    <x v="1"/>
    <x v="8"/>
    <x v="3344"/>
    <x v="3036"/>
    <x v="50"/>
    <x v="3345"/>
    <x v="3104"/>
    <x v="336"/>
    <x v="0"/>
    <x v="0"/>
    <x v="2989"/>
    <x v="3335"/>
    <x v="2"/>
    <x v="3093"/>
  </r>
  <r>
    <x v="0"/>
    <x v="831"/>
    <x v="482"/>
    <x v="0"/>
    <x v="1"/>
    <x v="742"/>
    <x v="0"/>
    <x v="2"/>
    <x v="694"/>
    <x v="1"/>
    <x v="10"/>
    <x v="4880"/>
    <x v="4278"/>
    <x v="3841"/>
    <x v="4898"/>
    <x v="4398"/>
    <x v="3828"/>
    <x v="7"/>
    <x v="2"/>
    <x v="4189"/>
    <x v="4873"/>
    <x v="1713"/>
    <x v="4373"/>
  </r>
  <r>
    <x v="0"/>
    <x v="831"/>
    <x v="482"/>
    <x v="0"/>
    <x v="1"/>
    <x v="742"/>
    <x v="0"/>
    <x v="2"/>
    <x v="146"/>
    <x v="1"/>
    <x v="4"/>
    <x v="4881"/>
    <x v="4279"/>
    <x v="3842"/>
    <x v="4899"/>
    <x v="4399"/>
    <x v="3829"/>
    <x v="0"/>
    <x v="2"/>
    <x v="4190"/>
    <x v="4874"/>
    <x v="443"/>
    <x v="4374"/>
  </r>
  <r>
    <x v="0"/>
    <x v="831"/>
    <x v="482"/>
    <x v="0"/>
    <x v="1"/>
    <x v="742"/>
    <x v="0"/>
    <x v="2"/>
    <x v="151"/>
    <x v="2"/>
    <x v="11"/>
    <x v="4882"/>
    <x v="4280"/>
    <x v="154"/>
    <x v="4900"/>
    <x v="4400"/>
    <x v="3830"/>
    <x v="1"/>
    <x v="2"/>
    <x v="4191"/>
    <x v="4875"/>
    <x v="2049"/>
    <x v="4375"/>
  </r>
  <r>
    <x v="3"/>
    <x v="18"/>
    <x v="947"/>
    <x v="8"/>
    <x v="1"/>
    <x v="757"/>
    <x v="0"/>
    <x v="0"/>
    <x v="994"/>
    <x v="1"/>
    <x v="8"/>
    <x v="4883"/>
    <x v="1113"/>
    <x v="3843"/>
    <x v="4901"/>
    <x v="1401"/>
    <x v="390"/>
    <x v="7"/>
    <x v="0"/>
    <x v="1104"/>
    <x v="4876"/>
    <x v="346"/>
    <x v="1395"/>
  </r>
  <r>
    <x v="3"/>
    <x v="428"/>
    <x v="947"/>
    <x v="8"/>
    <x v="1"/>
    <x v="470"/>
    <x v="1"/>
    <x v="1"/>
    <x v="1291"/>
    <x v="1"/>
    <x v="4"/>
    <x v="4884"/>
    <x v="4281"/>
    <x v="1829"/>
    <x v="4902"/>
    <x v="4401"/>
    <x v="0"/>
    <x v="1"/>
    <x v="0"/>
    <x v="4192"/>
    <x v="4877"/>
    <x v="789"/>
    <x v="4376"/>
  </r>
  <r>
    <x v="2"/>
    <x v="301"/>
    <x v="821"/>
    <x v="0"/>
    <x v="1"/>
    <x v="484"/>
    <x v="2"/>
    <x v="1"/>
    <x v="1760"/>
    <x v="1"/>
    <x v="2"/>
    <x v="1992"/>
    <x v="1874"/>
    <x v="458"/>
    <x v="1992"/>
    <x v="842"/>
    <x v="1683"/>
    <x v="1"/>
    <x v="0"/>
    <x v="1851"/>
    <x v="1986"/>
    <x v="533"/>
    <x v="839"/>
  </r>
  <r>
    <x v="2"/>
    <x v="301"/>
    <x v="821"/>
    <x v="0"/>
    <x v="1"/>
    <x v="484"/>
    <x v="2"/>
    <x v="1"/>
    <x v="1115"/>
    <x v="1"/>
    <x v="10"/>
    <x v="3512"/>
    <x v="1609"/>
    <x v="2186"/>
    <x v="3511"/>
    <x v="1623"/>
    <x v="2849"/>
    <x v="2"/>
    <x v="0"/>
    <x v="1591"/>
    <x v="3499"/>
    <x v="506"/>
    <x v="1615"/>
  </r>
  <r>
    <x v="0"/>
    <x v="1015"/>
    <x v="300"/>
    <x v="3"/>
    <x v="1"/>
    <x v="9"/>
    <x v="0"/>
    <x v="2"/>
    <x v="90"/>
    <x v="0"/>
    <x v="5"/>
    <x v="4885"/>
    <x v="4282"/>
    <x v="3844"/>
    <x v="4903"/>
    <x v="4402"/>
    <x v="3831"/>
    <x v="4"/>
    <x v="0"/>
    <x v="4193"/>
    <x v="4878"/>
    <x v="929"/>
    <x v="4377"/>
  </r>
  <r>
    <x v="0"/>
    <x v="1015"/>
    <x v="300"/>
    <x v="3"/>
    <x v="1"/>
    <x v="9"/>
    <x v="0"/>
    <x v="2"/>
    <x v="1417"/>
    <x v="2"/>
    <x v="7"/>
    <x v="4886"/>
    <x v="4283"/>
    <x v="2128"/>
    <x v="4904"/>
    <x v="4403"/>
    <x v="514"/>
    <x v="4"/>
    <x v="0"/>
    <x v="4194"/>
    <x v="4879"/>
    <x v="223"/>
    <x v="4378"/>
  </r>
  <r>
    <x v="3"/>
    <x v="602"/>
    <x v="1019"/>
    <x v="9"/>
    <x v="1"/>
    <x v="322"/>
    <x v="1"/>
    <x v="1"/>
    <x v="1170"/>
    <x v="1"/>
    <x v="12"/>
    <x v="4887"/>
    <x v="4077"/>
    <x v="3845"/>
    <x v="4905"/>
    <x v="4404"/>
    <x v="61"/>
    <x v="7"/>
    <x v="0"/>
    <x v="3997"/>
    <x v="4880"/>
    <x v="59"/>
    <x v="4379"/>
  </r>
  <r>
    <x v="1"/>
    <x v="312"/>
    <x v="1005"/>
    <x v="0"/>
    <x v="1"/>
    <x v="583"/>
    <x v="2"/>
    <x v="1"/>
    <x v="472"/>
    <x v="1"/>
    <x v="8"/>
    <x v="4888"/>
    <x v="4284"/>
    <x v="509"/>
    <x v="4906"/>
    <x v="4405"/>
    <x v="3832"/>
    <x v="6"/>
    <x v="2"/>
    <x v="4195"/>
    <x v="4881"/>
    <x v="2050"/>
    <x v="4380"/>
  </r>
  <r>
    <x v="0"/>
    <x v="581"/>
    <x v="82"/>
    <x v="0"/>
    <x v="1"/>
    <x v="331"/>
    <x v="1"/>
    <x v="3"/>
    <x v="1172"/>
    <x v="0"/>
    <x v="5"/>
    <x v="1732"/>
    <x v="1647"/>
    <x v="1559"/>
    <x v="1730"/>
    <x v="1660"/>
    <x v="1137"/>
    <x v="1"/>
    <x v="0"/>
    <x v="1629"/>
    <x v="1726"/>
    <x v="1015"/>
    <x v="1652"/>
  </r>
  <r>
    <x v="3"/>
    <x v="44"/>
    <x v="373"/>
    <x v="0"/>
    <x v="3"/>
    <x v="86"/>
    <x v="2"/>
    <x v="1"/>
    <x v="368"/>
    <x v="1"/>
    <x v="10"/>
    <x v="751"/>
    <x v="734"/>
    <x v="720"/>
    <x v="750"/>
    <x v="734"/>
    <x v="139"/>
    <x v="1"/>
    <x v="0"/>
    <x v="731"/>
    <x v="749"/>
    <x v="565"/>
    <x v="731"/>
  </r>
  <r>
    <x v="3"/>
    <x v="44"/>
    <x v="373"/>
    <x v="0"/>
    <x v="3"/>
    <x v="86"/>
    <x v="2"/>
    <x v="1"/>
    <x v="1713"/>
    <x v="1"/>
    <x v="10"/>
    <x v="4889"/>
    <x v="1583"/>
    <x v="3418"/>
    <x v="4907"/>
    <x v="4406"/>
    <x v="3520"/>
    <x v="4"/>
    <x v="0"/>
    <x v="1568"/>
    <x v="4882"/>
    <x v="97"/>
    <x v="4381"/>
  </r>
  <r>
    <x v="3"/>
    <x v="44"/>
    <x v="373"/>
    <x v="0"/>
    <x v="3"/>
    <x v="86"/>
    <x v="2"/>
    <x v="1"/>
    <x v="1714"/>
    <x v="1"/>
    <x v="10"/>
    <x v="2941"/>
    <x v="1621"/>
    <x v="3766"/>
    <x v="4763"/>
    <x v="1635"/>
    <x v="1524"/>
    <x v="2"/>
    <x v="0"/>
    <x v="1603"/>
    <x v="4741"/>
    <x v="55"/>
    <x v="1627"/>
  </r>
  <r>
    <x v="3"/>
    <x v="44"/>
    <x v="373"/>
    <x v="0"/>
    <x v="3"/>
    <x v="86"/>
    <x v="2"/>
    <x v="1"/>
    <x v="1655"/>
    <x v="1"/>
    <x v="2"/>
    <x v="1499"/>
    <x v="1429"/>
    <x v="1365"/>
    <x v="1496"/>
    <x v="1442"/>
    <x v="1299"/>
    <x v="4"/>
    <x v="0"/>
    <x v="1417"/>
    <x v="1492"/>
    <x v="223"/>
    <x v="322"/>
  </r>
  <r>
    <x v="3"/>
    <x v="44"/>
    <x v="373"/>
    <x v="0"/>
    <x v="3"/>
    <x v="86"/>
    <x v="2"/>
    <x v="1"/>
    <x v="658"/>
    <x v="2"/>
    <x v="11"/>
    <x v="4890"/>
    <x v="4285"/>
    <x v="3846"/>
    <x v="4908"/>
    <x v="4407"/>
    <x v="185"/>
    <x v="7"/>
    <x v="0"/>
    <x v="4196"/>
    <x v="4883"/>
    <x v="737"/>
    <x v="4382"/>
  </r>
  <r>
    <x v="0"/>
    <x v="499"/>
    <x v="439"/>
    <x v="4"/>
    <x v="1"/>
    <x v="470"/>
    <x v="1"/>
    <x v="1"/>
    <x v="1087"/>
    <x v="1"/>
    <x v="8"/>
    <x v="4891"/>
    <x v="4286"/>
    <x v="3847"/>
    <x v="4909"/>
    <x v="4408"/>
    <x v="3833"/>
    <x v="0"/>
    <x v="2"/>
    <x v="4197"/>
    <x v="4884"/>
    <x v="124"/>
    <x v="4383"/>
  </r>
  <r>
    <x v="0"/>
    <x v="499"/>
    <x v="439"/>
    <x v="4"/>
    <x v="1"/>
    <x v="470"/>
    <x v="1"/>
    <x v="1"/>
    <x v="941"/>
    <x v="1"/>
    <x v="9"/>
    <x v="3809"/>
    <x v="3416"/>
    <x v="2261"/>
    <x v="3810"/>
    <x v="3498"/>
    <x v="532"/>
    <x v="1"/>
    <x v="0"/>
    <x v="3359"/>
    <x v="3795"/>
    <x v="440"/>
    <x v="3483"/>
  </r>
  <r>
    <x v="0"/>
    <x v="499"/>
    <x v="439"/>
    <x v="4"/>
    <x v="1"/>
    <x v="470"/>
    <x v="1"/>
    <x v="1"/>
    <x v="1573"/>
    <x v="0"/>
    <x v="5"/>
    <x v="4892"/>
    <x v="1624"/>
    <x v="3848"/>
    <x v="4910"/>
    <x v="1188"/>
    <x v="830"/>
    <x v="1"/>
    <x v="0"/>
    <x v="1606"/>
    <x v="4885"/>
    <x v="113"/>
    <x v="1181"/>
  </r>
  <r>
    <x v="0"/>
    <x v="499"/>
    <x v="439"/>
    <x v="4"/>
    <x v="1"/>
    <x v="470"/>
    <x v="1"/>
    <x v="1"/>
    <x v="1311"/>
    <x v="1"/>
    <x v="8"/>
    <x v="4893"/>
    <x v="4287"/>
    <x v="3849"/>
    <x v="4911"/>
    <x v="4409"/>
    <x v="3834"/>
    <x v="1"/>
    <x v="2"/>
    <x v="4198"/>
    <x v="4886"/>
    <x v="275"/>
    <x v="4384"/>
  </r>
  <r>
    <x v="0"/>
    <x v="907"/>
    <x v="259"/>
    <x v="4"/>
    <x v="1"/>
    <x v="649"/>
    <x v="2"/>
    <x v="1"/>
    <x v="177"/>
    <x v="1"/>
    <x v="4"/>
    <x v="4894"/>
    <x v="2091"/>
    <x v="209"/>
    <x v="4912"/>
    <x v="2112"/>
    <x v="3835"/>
    <x v="1"/>
    <x v="0"/>
    <x v="2063"/>
    <x v="4887"/>
    <x v="518"/>
    <x v="2104"/>
  </r>
  <r>
    <x v="2"/>
    <x v="829"/>
    <x v="889"/>
    <x v="6"/>
    <x v="0"/>
    <x v="61"/>
    <x v="1"/>
    <x v="0"/>
    <x v="1768"/>
    <x v="1"/>
    <x v="14"/>
    <x v="4895"/>
    <x v="4288"/>
    <x v="3850"/>
    <x v="4913"/>
    <x v="4410"/>
    <x v="3077"/>
    <x v="1"/>
    <x v="0"/>
    <x v="4199"/>
    <x v="4888"/>
    <x v="180"/>
    <x v="4385"/>
  </r>
  <r>
    <x v="1"/>
    <x v="14"/>
    <x v="832"/>
    <x v="8"/>
    <x v="1"/>
    <x v="724"/>
    <x v="0"/>
    <x v="3"/>
    <x v="383"/>
    <x v="1"/>
    <x v="4"/>
    <x v="1203"/>
    <x v="81"/>
    <x v="1123"/>
    <x v="1199"/>
    <x v="80"/>
    <x v="1058"/>
    <x v="2"/>
    <x v="0"/>
    <x v="81"/>
    <x v="1196"/>
    <x v="765"/>
    <x v="80"/>
  </r>
  <r>
    <x v="1"/>
    <x v="14"/>
    <x v="832"/>
    <x v="8"/>
    <x v="1"/>
    <x v="724"/>
    <x v="0"/>
    <x v="3"/>
    <x v="49"/>
    <x v="1"/>
    <x v="2"/>
    <x v="2244"/>
    <x v="2105"/>
    <x v="50"/>
    <x v="2244"/>
    <x v="2126"/>
    <x v="188"/>
    <x v="3"/>
    <x v="0"/>
    <x v="2077"/>
    <x v="2238"/>
    <x v="647"/>
    <x v="2118"/>
  </r>
  <r>
    <x v="1"/>
    <x v="14"/>
    <x v="832"/>
    <x v="8"/>
    <x v="1"/>
    <x v="724"/>
    <x v="0"/>
    <x v="3"/>
    <x v="913"/>
    <x v="0"/>
    <x v="1"/>
    <x v="4896"/>
    <x v="4289"/>
    <x v="3851"/>
    <x v="4914"/>
    <x v="4411"/>
    <x v="3836"/>
    <x v="0"/>
    <x v="9"/>
    <x v="4200"/>
    <x v="4889"/>
    <x v="2051"/>
    <x v="4386"/>
  </r>
  <r>
    <x v="1"/>
    <x v="14"/>
    <x v="832"/>
    <x v="8"/>
    <x v="1"/>
    <x v="724"/>
    <x v="0"/>
    <x v="3"/>
    <x v="392"/>
    <x v="1"/>
    <x v="4"/>
    <x v="4897"/>
    <x v="4290"/>
    <x v="419"/>
    <x v="4915"/>
    <x v="4412"/>
    <x v="263"/>
    <x v="4"/>
    <x v="0"/>
    <x v="4201"/>
    <x v="4890"/>
    <x v="215"/>
    <x v="4387"/>
  </r>
  <r>
    <x v="1"/>
    <x v="14"/>
    <x v="832"/>
    <x v="8"/>
    <x v="1"/>
    <x v="724"/>
    <x v="0"/>
    <x v="3"/>
    <x v="26"/>
    <x v="0"/>
    <x v="0"/>
    <x v="4898"/>
    <x v="4291"/>
    <x v="3852"/>
    <x v="4916"/>
    <x v="4413"/>
    <x v="3837"/>
    <x v="5"/>
    <x v="2"/>
    <x v="4202"/>
    <x v="4891"/>
    <x v="1294"/>
    <x v="4388"/>
  </r>
  <r>
    <x v="1"/>
    <x v="14"/>
    <x v="832"/>
    <x v="8"/>
    <x v="1"/>
    <x v="724"/>
    <x v="0"/>
    <x v="3"/>
    <x v="1248"/>
    <x v="0"/>
    <x v="0"/>
    <x v="4899"/>
    <x v="4292"/>
    <x v="3853"/>
    <x v="4917"/>
    <x v="4414"/>
    <x v="3838"/>
    <x v="2"/>
    <x v="2"/>
    <x v="4203"/>
    <x v="4892"/>
    <x v="2052"/>
    <x v="4389"/>
  </r>
  <r>
    <x v="1"/>
    <x v="14"/>
    <x v="832"/>
    <x v="8"/>
    <x v="1"/>
    <x v="724"/>
    <x v="0"/>
    <x v="3"/>
    <x v="599"/>
    <x v="2"/>
    <x v="7"/>
    <x v="4900"/>
    <x v="2824"/>
    <x v="3816"/>
    <x v="4918"/>
    <x v="2882"/>
    <x v="1289"/>
    <x v="1"/>
    <x v="0"/>
    <x v="2779"/>
    <x v="4893"/>
    <x v="584"/>
    <x v="2872"/>
  </r>
  <r>
    <x v="1"/>
    <x v="14"/>
    <x v="832"/>
    <x v="8"/>
    <x v="1"/>
    <x v="724"/>
    <x v="0"/>
    <x v="3"/>
    <x v="764"/>
    <x v="2"/>
    <x v="11"/>
    <x v="3410"/>
    <x v="3091"/>
    <x v="2839"/>
    <x v="3409"/>
    <x v="3160"/>
    <x v="754"/>
    <x v="0"/>
    <x v="0"/>
    <x v="3042"/>
    <x v="3397"/>
    <x v="594"/>
    <x v="3149"/>
  </r>
  <r>
    <x v="1"/>
    <x v="14"/>
    <x v="832"/>
    <x v="8"/>
    <x v="1"/>
    <x v="724"/>
    <x v="0"/>
    <x v="3"/>
    <x v="417"/>
    <x v="1"/>
    <x v="10"/>
    <x v="170"/>
    <x v="169"/>
    <x v="165"/>
    <x v="170"/>
    <x v="169"/>
    <x v="166"/>
    <x v="0"/>
    <x v="0"/>
    <x v="168"/>
    <x v="170"/>
    <x v="50"/>
    <x v="169"/>
  </r>
  <r>
    <x v="1"/>
    <x v="14"/>
    <x v="832"/>
    <x v="8"/>
    <x v="1"/>
    <x v="724"/>
    <x v="0"/>
    <x v="3"/>
    <x v="1049"/>
    <x v="2"/>
    <x v="7"/>
    <x v="4901"/>
    <x v="771"/>
    <x v="3854"/>
    <x v="4919"/>
    <x v="770"/>
    <x v="3839"/>
    <x v="4"/>
    <x v="0"/>
    <x v="766"/>
    <x v="4894"/>
    <x v="2053"/>
    <x v="767"/>
  </r>
  <r>
    <x v="0"/>
    <x v="491"/>
    <x v="724"/>
    <x v="0"/>
    <x v="0"/>
    <x v="158"/>
    <x v="1"/>
    <x v="3"/>
    <x v="971"/>
    <x v="0"/>
    <x v="3"/>
    <x v="4902"/>
    <x v="4293"/>
    <x v="3855"/>
    <x v="4920"/>
    <x v="4415"/>
    <x v="3840"/>
    <x v="0"/>
    <x v="10"/>
    <x v="4204"/>
    <x v="4895"/>
    <x v="2054"/>
    <x v="4390"/>
  </r>
  <r>
    <x v="3"/>
    <x v="123"/>
    <x v="228"/>
    <x v="0"/>
    <x v="0"/>
    <x v="579"/>
    <x v="0"/>
    <x v="0"/>
    <x v="1241"/>
    <x v="1"/>
    <x v="6"/>
    <x v="1053"/>
    <x v="1018"/>
    <x v="293"/>
    <x v="1053"/>
    <x v="1021"/>
    <x v="5"/>
    <x v="3"/>
    <x v="0"/>
    <x v="1011"/>
    <x v="1050"/>
    <x v="5"/>
    <x v="1017"/>
  </r>
  <r>
    <x v="3"/>
    <x v="95"/>
    <x v="475"/>
    <x v="1"/>
    <x v="1"/>
    <x v="241"/>
    <x v="1"/>
    <x v="1"/>
    <x v="989"/>
    <x v="2"/>
    <x v="11"/>
    <x v="4903"/>
    <x v="4294"/>
    <x v="2642"/>
    <x v="4921"/>
    <x v="4416"/>
    <x v="3841"/>
    <x v="12"/>
    <x v="0"/>
    <x v="4205"/>
    <x v="4896"/>
    <x v="2055"/>
    <x v="4391"/>
  </r>
  <r>
    <x v="2"/>
    <x v="918"/>
    <x v="1021"/>
    <x v="3"/>
    <x v="1"/>
    <x v="19"/>
    <x v="1"/>
    <x v="0"/>
    <x v="1746"/>
    <x v="0"/>
    <x v="3"/>
    <x v="4904"/>
    <x v="4295"/>
    <x v="3856"/>
    <x v="4922"/>
    <x v="4417"/>
    <x v="3842"/>
    <x v="8"/>
    <x v="0"/>
    <x v="4206"/>
    <x v="4897"/>
    <x v="534"/>
    <x v="4392"/>
  </r>
  <r>
    <x v="2"/>
    <x v="856"/>
    <x v="323"/>
    <x v="2"/>
    <x v="1"/>
    <x v="587"/>
    <x v="1"/>
    <x v="0"/>
    <x v="2"/>
    <x v="1"/>
    <x v="2"/>
    <x v="2227"/>
    <x v="2089"/>
    <x v="1952"/>
    <x v="2227"/>
    <x v="2110"/>
    <x v="243"/>
    <x v="7"/>
    <x v="0"/>
    <x v="2061"/>
    <x v="2221"/>
    <x v="225"/>
    <x v="2102"/>
  </r>
  <r>
    <x v="2"/>
    <x v="856"/>
    <x v="323"/>
    <x v="2"/>
    <x v="1"/>
    <x v="587"/>
    <x v="1"/>
    <x v="0"/>
    <x v="1348"/>
    <x v="0"/>
    <x v="5"/>
    <x v="4905"/>
    <x v="4296"/>
    <x v="3857"/>
    <x v="4923"/>
    <x v="4418"/>
    <x v="1526"/>
    <x v="4"/>
    <x v="0"/>
    <x v="4207"/>
    <x v="4898"/>
    <x v="713"/>
    <x v="4393"/>
  </r>
  <r>
    <x v="3"/>
    <x v="437"/>
    <x v="472"/>
    <x v="7"/>
    <x v="2"/>
    <x v="210"/>
    <x v="0"/>
    <x v="3"/>
    <x v="672"/>
    <x v="0"/>
    <x v="0"/>
    <x v="4906"/>
    <x v="4297"/>
    <x v="3858"/>
    <x v="4924"/>
    <x v="4419"/>
    <x v="3843"/>
    <x v="1"/>
    <x v="5"/>
    <x v="4208"/>
    <x v="4899"/>
    <x v="628"/>
    <x v="4394"/>
  </r>
  <r>
    <x v="3"/>
    <x v="437"/>
    <x v="472"/>
    <x v="7"/>
    <x v="2"/>
    <x v="210"/>
    <x v="0"/>
    <x v="3"/>
    <x v="260"/>
    <x v="1"/>
    <x v="10"/>
    <x v="12"/>
    <x v="12"/>
    <x v="12"/>
    <x v="12"/>
    <x v="12"/>
    <x v="12"/>
    <x v="1"/>
    <x v="2"/>
    <x v="12"/>
    <x v="12"/>
    <x v="12"/>
    <x v="12"/>
  </r>
  <r>
    <x v="3"/>
    <x v="437"/>
    <x v="472"/>
    <x v="7"/>
    <x v="2"/>
    <x v="210"/>
    <x v="0"/>
    <x v="3"/>
    <x v="432"/>
    <x v="2"/>
    <x v="7"/>
    <x v="4907"/>
    <x v="4298"/>
    <x v="3859"/>
    <x v="4925"/>
    <x v="4420"/>
    <x v="3844"/>
    <x v="0"/>
    <x v="10"/>
    <x v="4209"/>
    <x v="4900"/>
    <x v="1848"/>
    <x v="4395"/>
  </r>
  <r>
    <x v="3"/>
    <x v="437"/>
    <x v="472"/>
    <x v="7"/>
    <x v="2"/>
    <x v="210"/>
    <x v="0"/>
    <x v="3"/>
    <x v="1427"/>
    <x v="1"/>
    <x v="4"/>
    <x v="4908"/>
    <x v="2606"/>
    <x v="2162"/>
    <x v="4926"/>
    <x v="2653"/>
    <x v="3845"/>
    <x v="1"/>
    <x v="2"/>
    <x v="2569"/>
    <x v="4901"/>
    <x v="175"/>
    <x v="2644"/>
  </r>
  <r>
    <x v="3"/>
    <x v="437"/>
    <x v="472"/>
    <x v="7"/>
    <x v="2"/>
    <x v="210"/>
    <x v="0"/>
    <x v="3"/>
    <x v="1695"/>
    <x v="2"/>
    <x v="11"/>
    <x v="4909"/>
    <x v="3729"/>
    <x v="3860"/>
    <x v="4927"/>
    <x v="3825"/>
    <x v="3846"/>
    <x v="1"/>
    <x v="2"/>
    <x v="3665"/>
    <x v="4902"/>
    <x v="2056"/>
    <x v="3808"/>
  </r>
  <r>
    <x v="3"/>
    <x v="437"/>
    <x v="472"/>
    <x v="7"/>
    <x v="2"/>
    <x v="210"/>
    <x v="0"/>
    <x v="3"/>
    <x v="764"/>
    <x v="2"/>
    <x v="11"/>
    <x v="4910"/>
    <x v="4299"/>
    <x v="3861"/>
    <x v="4928"/>
    <x v="4421"/>
    <x v="3847"/>
    <x v="0"/>
    <x v="2"/>
    <x v="4210"/>
    <x v="4903"/>
    <x v="178"/>
    <x v="2453"/>
  </r>
  <r>
    <x v="0"/>
    <x v="975"/>
    <x v="1168"/>
    <x v="7"/>
    <x v="3"/>
    <x v="46"/>
    <x v="2"/>
    <x v="1"/>
    <x v="534"/>
    <x v="0"/>
    <x v="5"/>
    <x v="3839"/>
    <x v="3441"/>
    <x v="2218"/>
    <x v="3840"/>
    <x v="3524"/>
    <x v="3087"/>
    <x v="2"/>
    <x v="0"/>
    <x v="3383"/>
    <x v="3825"/>
    <x v="1420"/>
    <x v="3508"/>
  </r>
  <r>
    <x v="0"/>
    <x v="975"/>
    <x v="1168"/>
    <x v="7"/>
    <x v="3"/>
    <x v="46"/>
    <x v="2"/>
    <x v="1"/>
    <x v="1192"/>
    <x v="2"/>
    <x v="7"/>
    <x v="1769"/>
    <x v="1683"/>
    <x v="1587"/>
    <x v="1767"/>
    <x v="1696"/>
    <x v="1519"/>
    <x v="1"/>
    <x v="2"/>
    <x v="1665"/>
    <x v="1763"/>
    <x v="443"/>
    <x v="1688"/>
  </r>
  <r>
    <x v="0"/>
    <x v="975"/>
    <x v="1168"/>
    <x v="7"/>
    <x v="3"/>
    <x v="46"/>
    <x v="2"/>
    <x v="1"/>
    <x v="993"/>
    <x v="2"/>
    <x v="7"/>
    <x v="3315"/>
    <x v="988"/>
    <x v="1248"/>
    <x v="3315"/>
    <x v="991"/>
    <x v="2688"/>
    <x v="1"/>
    <x v="2"/>
    <x v="981"/>
    <x v="3306"/>
    <x v="741"/>
    <x v="987"/>
  </r>
  <r>
    <x v="3"/>
    <x v="240"/>
    <x v="1169"/>
    <x v="5"/>
    <x v="1"/>
    <x v="639"/>
    <x v="0"/>
    <x v="2"/>
    <x v="1211"/>
    <x v="2"/>
    <x v="7"/>
    <x v="4911"/>
    <x v="4300"/>
    <x v="3862"/>
    <x v="4929"/>
    <x v="4422"/>
    <x v="3848"/>
    <x v="7"/>
    <x v="2"/>
    <x v="4211"/>
    <x v="4904"/>
    <x v="1"/>
    <x v="4396"/>
  </r>
  <r>
    <x v="3"/>
    <x v="240"/>
    <x v="1169"/>
    <x v="5"/>
    <x v="1"/>
    <x v="639"/>
    <x v="0"/>
    <x v="2"/>
    <x v="1722"/>
    <x v="1"/>
    <x v="2"/>
    <x v="4912"/>
    <x v="1166"/>
    <x v="3863"/>
    <x v="4930"/>
    <x v="1172"/>
    <x v="3849"/>
    <x v="4"/>
    <x v="2"/>
    <x v="1157"/>
    <x v="4905"/>
    <x v="20"/>
    <x v="1165"/>
  </r>
  <r>
    <x v="3"/>
    <x v="386"/>
    <x v="518"/>
    <x v="2"/>
    <x v="0"/>
    <x v="355"/>
    <x v="0"/>
    <x v="1"/>
    <x v="477"/>
    <x v="2"/>
    <x v="11"/>
    <x v="4913"/>
    <x v="4301"/>
    <x v="3864"/>
    <x v="4931"/>
    <x v="4423"/>
    <x v="42"/>
    <x v="13"/>
    <x v="0"/>
    <x v="4212"/>
    <x v="4906"/>
    <x v="2027"/>
    <x v="4397"/>
  </r>
  <r>
    <x v="3"/>
    <x v="386"/>
    <x v="518"/>
    <x v="2"/>
    <x v="0"/>
    <x v="355"/>
    <x v="0"/>
    <x v="1"/>
    <x v="134"/>
    <x v="1"/>
    <x v="6"/>
    <x v="4914"/>
    <x v="491"/>
    <x v="3746"/>
    <x v="4932"/>
    <x v="493"/>
    <x v="698"/>
    <x v="0"/>
    <x v="0"/>
    <x v="490"/>
    <x v="4907"/>
    <x v="564"/>
    <x v="494"/>
  </r>
  <r>
    <x v="0"/>
    <x v="876"/>
    <x v="898"/>
    <x v="6"/>
    <x v="1"/>
    <x v="364"/>
    <x v="0"/>
    <x v="1"/>
    <x v="194"/>
    <x v="2"/>
    <x v="7"/>
    <x v="4915"/>
    <x v="2031"/>
    <x v="1233"/>
    <x v="4933"/>
    <x v="2052"/>
    <x v="3850"/>
    <x v="4"/>
    <x v="2"/>
    <x v="2005"/>
    <x v="4908"/>
    <x v="1124"/>
    <x v="2044"/>
  </r>
  <r>
    <x v="2"/>
    <x v="55"/>
    <x v="592"/>
    <x v="6"/>
    <x v="1"/>
    <x v="25"/>
    <x v="1"/>
    <x v="1"/>
    <x v="1448"/>
    <x v="0"/>
    <x v="5"/>
    <x v="4916"/>
    <x v="3061"/>
    <x v="3865"/>
    <x v="4934"/>
    <x v="4424"/>
    <x v="3269"/>
    <x v="7"/>
    <x v="0"/>
    <x v="3012"/>
    <x v="4909"/>
    <x v="1828"/>
    <x v="4398"/>
  </r>
  <r>
    <x v="2"/>
    <x v="55"/>
    <x v="592"/>
    <x v="6"/>
    <x v="1"/>
    <x v="25"/>
    <x v="1"/>
    <x v="1"/>
    <x v="452"/>
    <x v="2"/>
    <x v="11"/>
    <x v="2214"/>
    <x v="2078"/>
    <x v="484"/>
    <x v="2214"/>
    <x v="2099"/>
    <x v="1846"/>
    <x v="2"/>
    <x v="0"/>
    <x v="2050"/>
    <x v="2208"/>
    <x v="604"/>
    <x v="2091"/>
  </r>
  <r>
    <x v="2"/>
    <x v="55"/>
    <x v="592"/>
    <x v="6"/>
    <x v="1"/>
    <x v="25"/>
    <x v="1"/>
    <x v="1"/>
    <x v="1347"/>
    <x v="1"/>
    <x v="10"/>
    <x v="245"/>
    <x v="244"/>
    <x v="56"/>
    <x v="245"/>
    <x v="244"/>
    <x v="241"/>
    <x v="4"/>
    <x v="0"/>
    <x v="243"/>
    <x v="245"/>
    <x v="223"/>
    <x v="244"/>
  </r>
  <r>
    <x v="2"/>
    <x v="55"/>
    <x v="592"/>
    <x v="6"/>
    <x v="1"/>
    <x v="25"/>
    <x v="1"/>
    <x v="1"/>
    <x v="762"/>
    <x v="1"/>
    <x v="4"/>
    <x v="4917"/>
    <x v="4302"/>
    <x v="892"/>
    <x v="4935"/>
    <x v="4425"/>
    <x v="983"/>
    <x v="4"/>
    <x v="0"/>
    <x v="4213"/>
    <x v="4910"/>
    <x v="888"/>
    <x v="4399"/>
  </r>
  <r>
    <x v="1"/>
    <x v="471"/>
    <x v="629"/>
    <x v="8"/>
    <x v="0"/>
    <x v="534"/>
    <x v="2"/>
    <x v="2"/>
    <x v="1499"/>
    <x v="1"/>
    <x v="8"/>
    <x v="4918"/>
    <x v="4303"/>
    <x v="3326"/>
    <x v="4936"/>
    <x v="4426"/>
    <x v="3609"/>
    <x v="2"/>
    <x v="0"/>
    <x v="4214"/>
    <x v="4911"/>
    <x v="1525"/>
    <x v="4400"/>
  </r>
  <r>
    <x v="3"/>
    <x v="916"/>
    <x v="974"/>
    <x v="10"/>
    <x v="3"/>
    <x v="118"/>
    <x v="1"/>
    <x v="0"/>
    <x v="761"/>
    <x v="1"/>
    <x v="12"/>
    <x v="4919"/>
    <x v="4304"/>
    <x v="3866"/>
    <x v="4937"/>
    <x v="4427"/>
    <x v="1555"/>
    <x v="4"/>
    <x v="0"/>
    <x v="4215"/>
    <x v="4912"/>
    <x v="146"/>
    <x v="4401"/>
  </r>
  <r>
    <x v="3"/>
    <x v="916"/>
    <x v="974"/>
    <x v="10"/>
    <x v="3"/>
    <x v="118"/>
    <x v="1"/>
    <x v="0"/>
    <x v="409"/>
    <x v="2"/>
    <x v="11"/>
    <x v="4920"/>
    <x v="676"/>
    <x v="3867"/>
    <x v="4938"/>
    <x v="675"/>
    <x v="449"/>
    <x v="1"/>
    <x v="0"/>
    <x v="674"/>
    <x v="4913"/>
    <x v="517"/>
    <x v="674"/>
  </r>
  <r>
    <x v="3"/>
    <x v="916"/>
    <x v="974"/>
    <x v="10"/>
    <x v="3"/>
    <x v="118"/>
    <x v="1"/>
    <x v="0"/>
    <x v="164"/>
    <x v="1"/>
    <x v="9"/>
    <x v="3028"/>
    <x v="2769"/>
    <x v="1095"/>
    <x v="3028"/>
    <x v="2822"/>
    <x v="2458"/>
    <x v="0"/>
    <x v="0"/>
    <x v="2727"/>
    <x v="3019"/>
    <x v="853"/>
    <x v="2812"/>
  </r>
  <r>
    <x v="3"/>
    <x v="916"/>
    <x v="974"/>
    <x v="10"/>
    <x v="3"/>
    <x v="118"/>
    <x v="1"/>
    <x v="0"/>
    <x v="920"/>
    <x v="1"/>
    <x v="8"/>
    <x v="4921"/>
    <x v="4305"/>
    <x v="3868"/>
    <x v="4939"/>
    <x v="4428"/>
    <x v="752"/>
    <x v="5"/>
    <x v="0"/>
    <x v="4216"/>
    <x v="4914"/>
    <x v="789"/>
    <x v="4402"/>
  </r>
  <r>
    <x v="3"/>
    <x v="4"/>
    <x v="557"/>
    <x v="3"/>
    <x v="1"/>
    <x v="174"/>
    <x v="2"/>
    <x v="2"/>
    <x v="1769"/>
    <x v="1"/>
    <x v="10"/>
    <x v="572"/>
    <x v="562"/>
    <x v="12"/>
    <x v="572"/>
    <x v="562"/>
    <x v="544"/>
    <x v="4"/>
    <x v="2"/>
    <x v="561"/>
    <x v="570"/>
    <x v="450"/>
    <x v="563"/>
  </r>
  <r>
    <x v="2"/>
    <x v="809"/>
    <x v="1075"/>
    <x v="10"/>
    <x v="2"/>
    <x v="737"/>
    <x v="1"/>
    <x v="3"/>
    <x v="1706"/>
    <x v="1"/>
    <x v="6"/>
    <x v="4922"/>
    <x v="4306"/>
    <x v="3869"/>
    <x v="4940"/>
    <x v="4429"/>
    <x v="3851"/>
    <x v="2"/>
    <x v="0"/>
    <x v="4217"/>
    <x v="4915"/>
    <x v="78"/>
    <x v="4403"/>
  </r>
  <r>
    <x v="2"/>
    <x v="7"/>
    <x v="907"/>
    <x v="0"/>
    <x v="0"/>
    <x v="747"/>
    <x v="1"/>
    <x v="3"/>
    <x v="1442"/>
    <x v="0"/>
    <x v="5"/>
    <x v="4923"/>
    <x v="949"/>
    <x v="3870"/>
    <x v="4941"/>
    <x v="4332"/>
    <x v="3852"/>
    <x v="0"/>
    <x v="2"/>
    <x v="942"/>
    <x v="4916"/>
    <x v="199"/>
    <x v="4307"/>
  </r>
  <r>
    <x v="2"/>
    <x v="7"/>
    <x v="907"/>
    <x v="0"/>
    <x v="0"/>
    <x v="747"/>
    <x v="1"/>
    <x v="3"/>
    <x v="37"/>
    <x v="0"/>
    <x v="0"/>
    <x v="4924"/>
    <x v="4307"/>
    <x v="3871"/>
    <x v="4942"/>
    <x v="4430"/>
    <x v="3853"/>
    <x v="4"/>
    <x v="5"/>
    <x v="3533"/>
    <x v="4917"/>
    <x v="2057"/>
    <x v="4404"/>
  </r>
  <r>
    <x v="0"/>
    <x v="299"/>
    <x v="535"/>
    <x v="10"/>
    <x v="0"/>
    <x v="158"/>
    <x v="1"/>
    <x v="1"/>
    <x v="273"/>
    <x v="1"/>
    <x v="4"/>
    <x v="4925"/>
    <x v="4308"/>
    <x v="287"/>
    <x v="4943"/>
    <x v="4431"/>
    <x v="3854"/>
    <x v="2"/>
    <x v="0"/>
    <x v="4218"/>
    <x v="4918"/>
    <x v="2058"/>
    <x v="4405"/>
  </r>
  <r>
    <x v="0"/>
    <x v="299"/>
    <x v="535"/>
    <x v="10"/>
    <x v="0"/>
    <x v="158"/>
    <x v="1"/>
    <x v="1"/>
    <x v="1271"/>
    <x v="1"/>
    <x v="9"/>
    <x v="4738"/>
    <x v="908"/>
    <x v="2593"/>
    <x v="4755"/>
    <x v="908"/>
    <x v="589"/>
    <x v="2"/>
    <x v="0"/>
    <x v="901"/>
    <x v="4733"/>
    <x v="482"/>
    <x v="905"/>
  </r>
  <r>
    <x v="0"/>
    <x v="299"/>
    <x v="535"/>
    <x v="10"/>
    <x v="0"/>
    <x v="158"/>
    <x v="1"/>
    <x v="1"/>
    <x v="661"/>
    <x v="1"/>
    <x v="12"/>
    <x v="4474"/>
    <x v="2519"/>
    <x v="978"/>
    <x v="4490"/>
    <x v="4063"/>
    <x v="293"/>
    <x v="4"/>
    <x v="0"/>
    <x v="2484"/>
    <x v="4470"/>
    <x v="97"/>
    <x v="4040"/>
  </r>
  <r>
    <x v="0"/>
    <x v="299"/>
    <x v="535"/>
    <x v="10"/>
    <x v="0"/>
    <x v="158"/>
    <x v="1"/>
    <x v="1"/>
    <x v="623"/>
    <x v="0"/>
    <x v="1"/>
    <x v="4926"/>
    <x v="4309"/>
    <x v="3872"/>
    <x v="4944"/>
    <x v="4432"/>
    <x v="3855"/>
    <x v="1"/>
    <x v="2"/>
    <x v="4219"/>
    <x v="4919"/>
    <x v="333"/>
    <x v="4406"/>
  </r>
  <r>
    <x v="3"/>
    <x v="839"/>
    <x v="556"/>
    <x v="11"/>
    <x v="0"/>
    <x v="504"/>
    <x v="1"/>
    <x v="1"/>
    <x v="1226"/>
    <x v="0"/>
    <x v="5"/>
    <x v="4927"/>
    <x v="3181"/>
    <x v="887"/>
    <x v="4945"/>
    <x v="3254"/>
    <x v="3856"/>
    <x v="4"/>
    <x v="0"/>
    <x v="3131"/>
    <x v="4920"/>
    <x v="1296"/>
    <x v="3243"/>
  </r>
  <r>
    <x v="2"/>
    <x v="7"/>
    <x v="1170"/>
    <x v="0"/>
    <x v="0"/>
    <x v="15"/>
    <x v="2"/>
    <x v="1"/>
    <x v="516"/>
    <x v="2"/>
    <x v="7"/>
    <x v="4928"/>
    <x v="4310"/>
    <x v="3873"/>
    <x v="4946"/>
    <x v="4433"/>
    <x v="3857"/>
    <x v="6"/>
    <x v="2"/>
    <x v="4220"/>
    <x v="4921"/>
    <x v="1571"/>
    <x v="4407"/>
  </r>
  <r>
    <x v="2"/>
    <x v="7"/>
    <x v="1170"/>
    <x v="0"/>
    <x v="0"/>
    <x v="15"/>
    <x v="2"/>
    <x v="1"/>
    <x v="1034"/>
    <x v="1"/>
    <x v="9"/>
    <x v="4684"/>
    <x v="4117"/>
    <x v="1308"/>
    <x v="4701"/>
    <x v="4230"/>
    <x v="591"/>
    <x v="0"/>
    <x v="0"/>
    <x v="4035"/>
    <x v="4678"/>
    <x v="105"/>
    <x v="4206"/>
  </r>
  <r>
    <x v="2"/>
    <x v="7"/>
    <x v="1170"/>
    <x v="0"/>
    <x v="0"/>
    <x v="15"/>
    <x v="2"/>
    <x v="1"/>
    <x v="759"/>
    <x v="1"/>
    <x v="10"/>
    <x v="2003"/>
    <x v="1885"/>
    <x v="888"/>
    <x v="2003"/>
    <x v="1903"/>
    <x v="246"/>
    <x v="4"/>
    <x v="0"/>
    <x v="1862"/>
    <x v="1997"/>
    <x v="34"/>
    <x v="1896"/>
  </r>
  <r>
    <x v="3"/>
    <x v="648"/>
    <x v="1171"/>
    <x v="6"/>
    <x v="1"/>
    <x v="756"/>
    <x v="1"/>
    <x v="1"/>
    <x v="1322"/>
    <x v="1"/>
    <x v="14"/>
    <x v="4929"/>
    <x v="1730"/>
    <x v="3874"/>
    <x v="4947"/>
    <x v="1743"/>
    <x v="474"/>
    <x v="1"/>
    <x v="0"/>
    <x v="1711"/>
    <x v="4922"/>
    <x v="538"/>
    <x v="1735"/>
  </r>
  <r>
    <x v="3"/>
    <x v="648"/>
    <x v="1171"/>
    <x v="6"/>
    <x v="1"/>
    <x v="756"/>
    <x v="1"/>
    <x v="1"/>
    <x v="117"/>
    <x v="1"/>
    <x v="4"/>
    <x v="120"/>
    <x v="119"/>
    <x v="117"/>
    <x v="120"/>
    <x v="119"/>
    <x v="119"/>
    <x v="5"/>
    <x v="0"/>
    <x v="118"/>
    <x v="120"/>
    <x v="115"/>
    <x v="119"/>
  </r>
  <r>
    <x v="3"/>
    <x v="648"/>
    <x v="1171"/>
    <x v="6"/>
    <x v="1"/>
    <x v="756"/>
    <x v="1"/>
    <x v="1"/>
    <x v="1517"/>
    <x v="2"/>
    <x v="7"/>
    <x v="4930"/>
    <x v="4311"/>
    <x v="3875"/>
    <x v="4948"/>
    <x v="4434"/>
    <x v="3858"/>
    <x v="1"/>
    <x v="2"/>
    <x v="4221"/>
    <x v="4923"/>
    <x v="481"/>
    <x v="4408"/>
  </r>
  <r>
    <x v="0"/>
    <x v="804"/>
    <x v="1072"/>
    <x v="9"/>
    <x v="2"/>
    <x v="336"/>
    <x v="2"/>
    <x v="3"/>
    <x v="1522"/>
    <x v="1"/>
    <x v="10"/>
    <x v="2945"/>
    <x v="2697"/>
    <x v="1207"/>
    <x v="2942"/>
    <x v="2747"/>
    <x v="133"/>
    <x v="0"/>
    <x v="0"/>
    <x v="2658"/>
    <x v="2934"/>
    <x v="129"/>
    <x v="2738"/>
  </r>
  <r>
    <x v="2"/>
    <x v="836"/>
    <x v="1172"/>
    <x v="7"/>
    <x v="2"/>
    <x v="230"/>
    <x v="0"/>
    <x v="1"/>
    <x v="976"/>
    <x v="1"/>
    <x v="10"/>
    <x v="3165"/>
    <x v="2885"/>
    <x v="2660"/>
    <x v="3165"/>
    <x v="2946"/>
    <x v="388"/>
    <x v="7"/>
    <x v="0"/>
    <x v="2840"/>
    <x v="3157"/>
    <x v="344"/>
    <x v="2936"/>
  </r>
  <r>
    <x v="2"/>
    <x v="836"/>
    <x v="1172"/>
    <x v="7"/>
    <x v="2"/>
    <x v="230"/>
    <x v="0"/>
    <x v="1"/>
    <x v="304"/>
    <x v="1"/>
    <x v="8"/>
    <x v="4931"/>
    <x v="4312"/>
    <x v="3876"/>
    <x v="4949"/>
    <x v="4435"/>
    <x v="3859"/>
    <x v="0"/>
    <x v="2"/>
    <x v="4222"/>
    <x v="4924"/>
    <x v="337"/>
    <x v="4409"/>
  </r>
  <r>
    <x v="2"/>
    <x v="836"/>
    <x v="1172"/>
    <x v="7"/>
    <x v="2"/>
    <x v="230"/>
    <x v="0"/>
    <x v="1"/>
    <x v="388"/>
    <x v="1"/>
    <x v="10"/>
    <x v="559"/>
    <x v="549"/>
    <x v="543"/>
    <x v="559"/>
    <x v="549"/>
    <x v="293"/>
    <x v="4"/>
    <x v="0"/>
    <x v="548"/>
    <x v="557"/>
    <x v="439"/>
    <x v="550"/>
  </r>
  <r>
    <x v="2"/>
    <x v="836"/>
    <x v="1172"/>
    <x v="7"/>
    <x v="2"/>
    <x v="230"/>
    <x v="0"/>
    <x v="1"/>
    <x v="613"/>
    <x v="0"/>
    <x v="5"/>
    <x v="4932"/>
    <x v="4313"/>
    <x v="3877"/>
    <x v="4950"/>
    <x v="4436"/>
    <x v="241"/>
    <x v="1"/>
    <x v="0"/>
    <x v="4223"/>
    <x v="4925"/>
    <x v="634"/>
    <x v="4410"/>
  </r>
  <r>
    <x v="3"/>
    <x v="695"/>
    <x v="1173"/>
    <x v="11"/>
    <x v="1"/>
    <x v="420"/>
    <x v="0"/>
    <x v="3"/>
    <x v="789"/>
    <x v="0"/>
    <x v="0"/>
    <x v="4933"/>
    <x v="3077"/>
    <x v="3878"/>
    <x v="4951"/>
    <x v="3146"/>
    <x v="3860"/>
    <x v="7"/>
    <x v="2"/>
    <x v="3028"/>
    <x v="4926"/>
    <x v="1981"/>
    <x v="3135"/>
  </r>
  <r>
    <x v="1"/>
    <x v="707"/>
    <x v="693"/>
    <x v="4"/>
    <x v="1"/>
    <x v="82"/>
    <x v="2"/>
    <x v="3"/>
    <x v="1470"/>
    <x v="1"/>
    <x v="9"/>
    <x v="4934"/>
    <x v="4314"/>
    <x v="2310"/>
    <x v="4952"/>
    <x v="4437"/>
    <x v="3076"/>
    <x v="0"/>
    <x v="0"/>
    <x v="4224"/>
    <x v="4927"/>
    <x v="106"/>
    <x v="4411"/>
  </r>
  <r>
    <x v="0"/>
    <x v="750"/>
    <x v="930"/>
    <x v="2"/>
    <x v="1"/>
    <x v="140"/>
    <x v="0"/>
    <x v="0"/>
    <x v="887"/>
    <x v="1"/>
    <x v="4"/>
    <x v="4935"/>
    <x v="4315"/>
    <x v="3879"/>
    <x v="4953"/>
    <x v="4438"/>
    <x v="3861"/>
    <x v="2"/>
    <x v="2"/>
    <x v="4225"/>
    <x v="4928"/>
    <x v="2059"/>
    <x v="4412"/>
  </r>
  <r>
    <x v="3"/>
    <x v="1002"/>
    <x v="1089"/>
    <x v="7"/>
    <x v="1"/>
    <x v="645"/>
    <x v="1"/>
    <x v="2"/>
    <x v="734"/>
    <x v="1"/>
    <x v="4"/>
    <x v="3278"/>
    <x v="2983"/>
    <x v="852"/>
    <x v="3280"/>
    <x v="3050"/>
    <x v="591"/>
    <x v="0"/>
    <x v="0"/>
    <x v="2936"/>
    <x v="3272"/>
    <x v="105"/>
    <x v="3039"/>
  </r>
  <r>
    <x v="3"/>
    <x v="1002"/>
    <x v="1089"/>
    <x v="7"/>
    <x v="1"/>
    <x v="645"/>
    <x v="1"/>
    <x v="2"/>
    <x v="987"/>
    <x v="1"/>
    <x v="10"/>
    <x v="4936"/>
    <x v="3226"/>
    <x v="1241"/>
    <x v="4954"/>
    <x v="3304"/>
    <x v="267"/>
    <x v="0"/>
    <x v="0"/>
    <x v="4226"/>
    <x v="4929"/>
    <x v="243"/>
    <x v="4413"/>
  </r>
  <r>
    <x v="3"/>
    <x v="558"/>
    <x v="77"/>
    <x v="3"/>
    <x v="2"/>
    <x v="603"/>
    <x v="0"/>
    <x v="1"/>
    <x v="302"/>
    <x v="2"/>
    <x v="7"/>
    <x v="4937"/>
    <x v="4316"/>
    <x v="3880"/>
    <x v="4955"/>
    <x v="4439"/>
    <x v="3862"/>
    <x v="12"/>
    <x v="2"/>
    <x v="4227"/>
    <x v="4930"/>
    <x v="2060"/>
    <x v="4414"/>
  </r>
  <r>
    <x v="2"/>
    <x v="557"/>
    <x v="178"/>
    <x v="8"/>
    <x v="1"/>
    <x v="46"/>
    <x v="2"/>
    <x v="2"/>
    <x v="977"/>
    <x v="0"/>
    <x v="3"/>
    <x v="4938"/>
    <x v="4317"/>
    <x v="1321"/>
    <x v="4956"/>
    <x v="4440"/>
    <x v="1602"/>
    <x v="2"/>
    <x v="0"/>
    <x v="4228"/>
    <x v="4931"/>
    <x v="1777"/>
    <x v="4415"/>
  </r>
  <r>
    <x v="2"/>
    <x v="557"/>
    <x v="178"/>
    <x v="8"/>
    <x v="1"/>
    <x v="46"/>
    <x v="2"/>
    <x v="2"/>
    <x v="27"/>
    <x v="1"/>
    <x v="8"/>
    <x v="4939"/>
    <x v="4318"/>
    <x v="3705"/>
    <x v="4957"/>
    <x v="4441"/>
    <x v="58"/>
    <x v="0"/>
    <x v="0"/>
    <x v="4229"/>
    <x v="4932"/>
    <x v="50"/>
    <x v="4416"/>
  </r>
  <r>
    <x v="2"/>
    <x v="557"/>
    <x v="178"/>
    <x v="8"/>
    <x v="1"/>
    <x v="46"/>
    <x v="2"/>
    <x v="2"/>
    <x v="167"/>
    <x v="0"/>
    <x v="1"/>
    <x v="4940"/>
    <x v="4319"/>
    <x v="3881"/>
    <x v="4958"/>
    <x v="4442"/>
    <x v="3863"/>
    <x v="0"/>
    <x v="0"/>
    <x v="4230"/>
    <x v="4933"/>
    <x v="517"/>
    <x v="4417"/>
  </r>
  <r>
    <x v="2"/>
    <x v="557"/>
    <x v="178"/>
    <x v="8"/>
    <x v="1"/>
    <x v="46"/>
    <x v="2"/>
    <x v="2"/>
    <x v="337"/>
    <x v="1"/>
    <x v="4"/>
    <x v="4941"/>
    <x v="4320"/>
    <x v="2568"/>
    <x v="4959"/>
    <x v="4443"/>
    <x v="748"/>
    <x v="0"/>
    <x v="0"/>
    <x v="4231"/>
    <x v="4934"/>
    <x v="474"/>
    <x v="4418"/>
  </r>
  <r>
    <x v="0"/>
    <x v="831"/>
    <x v="940"/>
    <x v="0"/>
    <x v="1"/>
    <x v="160"/>
    <x v="0"/>
    <x v="3"/>
    <x v="1641"/>
    <x v="1"/>
    <x v="10"/>
    <x v="2060"/>
    <x v="91"/>
    <x v="603"/>
    <x v="2061"/>
    <x v="90"/>
    <x v="461"/>
    <x v="0"/>
    <x v="0"/>
    <x v="91"/>
    <x v="2056"/>
    <x v="129"/>
    <x v="90"/>
  </r>
  <r>
    <x v="3"/>
    <x v="118"/>
    <x v="934"/>
    <x v="8"/>
    <x v="0"/>
    <x v="699"/>
    <x v="0"/>
    <x v="3"/>
    <x v="630"/>
    <x v="1"/>
    <x v="10"/>
    <x v="3512"/>
    <x v="3388"/>
    <x v="1458"/>
    <x v="3778"/>
    <x v="3469"/>
    <x v="3049"/>
    <x v="5"/>
    <x v="2"/>
    <x v="3331"/>
    <x v="3764"/>
    <x v="1722"/>
    <x v="3454"/>
  </r>
  <r>
    <x v="0"/>
    <x v="1080"/>
    <x v="1174"/>
    <x v="7"/>
    <x v="1"/>
    <x v="559"/>
    <x v="0"/>
    <x v="0"/>
    <x v="1435"/>
    <x v="0"/>
    <x v="5"/>
    <x v="2532"/>
    <x v="2357"/>
    <x v="2191"/>
    <x v="2529"/>
    <x v="2389"/>
    <x v="796"/>
    <x v="5"/>
    <x v="0"/>
    <x v="2324"/>
    <x v="2519"/>
    <x v="1301"/>
    <x v="2378"/>
  </r>
  <r>
    <x v="0"/>
    <x v="1080"/>
    <x v="1174"/>
    <x v="7"/>
    <x v="1"/>
    <x v="559"/>
    <x v="0"/>
    <x v="0"/>
    <x v="1561"/>
    <x v="1"/>
    <x v="8"/>
    <x v="4942"/>
    <x v="4321"/>
    <x v="3882"/>
    <x v="4960"/>
    <x v="4444"/>
    <x v="267"/>
    <x v="0"/>
    <x v="0"/>
    <x v="4232"/>
    <x v="4935"/>
    <x v="243"/>
    <x v="4419"/>
  </r>
  <r>
    <x v="0"/>
    <x v="1080"/>
    <x v="1174"/>
    <x v="7"/>
    <x v="1"/>
    <x v="559"/>
    <x v="0"/>
    <x v="0"/>
    <x v="210"/>
    <x v="1"/>
    <x v="4"/>
    <x v="4943"/>
    <x v="1199"/>
    <x v="3883"/>
    <x v="4961"/>
    <x v="1204"/>
    <x v="3864"/>
    <x v="4"/>
    <x v="0"/>
    <x v="1190"/>
    <x v="4936"/>
    <x v="2061"/>
    <x v="1197"/>
  </r>
  <r>
    <x v="0"/>
    <x v="1080"/>
    <x v="1174"/>
    <x v="7"/>
    <x v="1"/>
    <x v="559"/>
    <x v="0"/>
    <x v="0"/>
    <x v="1522"/>
    <x v="1"/>
    <x v="10"/>
    <x v="4944"/>
    <x v="4322"/>
    <x v="1481"/>
    <x v="4962"/>
    <x v="4445"/>
    <x v="1170"/>
    <x v="5"/>
    <x v="0"/>
    <x v="4233"/>
    <x v="4937"/>
    <x v="607"/>
    <x v="4420"/>
  </r>
  <r>
    <x v="0"/>
    <x v="1080"/>
    <x v="1174"/>
    <x v="7"/>
    <x v="1"/>
    <x v="559"/>
    <x v="0"/>
    <x v="0"/>
    <x v="480"/>
    <x v="1"/>
    <x v="8"/>
    <x v="1015"/>
    <x v="4323"/>
    <x v="3884"/>
    <x v="4963"/>
    <x v="4446"/>
    <x v="243"/>
    <x v="7"/>
    <x v="0"/>
    <x v="4234"/>
    <x v="4938"/>
    <x v="225"/>
    <x v="4421"/>
  </r>
  <r>
    <x v="0"/>
    <x v="1080"/>
    <x v="1174"/>
    <x v="7"/>
    <x v="1"/>
    <x v="559"/>
    <x v="0"/>
    <x v="0"/>
    <x v="1659"/>
    <x v="0"/>
    <x v="0"/>
    <x v="4945"/>
    <x v="2501"/>
    <x v="3125"/>
    <x v="4964"/>
    <x v="2544"/>
    <x v="2979"/>
    <x v="2"/>
    <x v="0"/>
    <x v="2465"/>
    <x v="4939"/>
    <x v="1022"/>
    <x v="2534"/>
  </r>
  <r>
    <x v="3"/>
    <x v="175"/>
    <x v="814"/>
    <x v="8"/>
    <x v="1"/>
    <x v="301"/>
    <x v="0"/>
    <x v="1"/>
    <x v="1178"/>
    <x v="1"/>
    <x v="8"/>
    <x v="4946"/>
    <x v="4324"/>
    <x v="3885"/>
    <x v="4965"/>
    <x v="4447"/>
    <x v="3865"/>
    <x v="3"/>
    <x v="2"/>
    <x v="4235"/>
    <x v="4940"/>
    <x v="2062"/>
    <x v="4422"/>
  </r>
  <r>
    <x v="3"/>
    <x v="175"/>
    <x v="814"/>
    <x v="8"/>
    <x v="1"/>
    <x v="301"/>
    <x v="0"/>
    <x v="1"/>
    <x v="194"/>
    <x v="2"/>
    <x v="7"/>
    <x v="4947"/>
    <x v="4325"/>
    <x v="1233"/>
    <x v="4966"/>
    <x v="4448"/>
    <x v="3866"/>
    <x v="3"/>
    <x v="2"/>
    <x v="4236"/>
    <x v="4941"/>
    <x v="1821"/>
    <x v="4423"/>
  </r>
  <r>
    <x v="3"/>
    <x v="175"/>
    <x v="814"/>
    <x v="8"/>
    <x v="1"/>
    <x v="301"/>
    <x v="0"/>
    <x v="1"/>
    <x v="389"/>
    <x v="0"/>
    <x v="1"/>
    <x v="4948"/>
    <x v="4326"/>
    <x v="2235"/>
    <x v="4967"/>
    <x v="4449"/>
    <x v="3867"/>
    <x v="1"/>
    <x v="2"/>
    <x v="4237"/>
    <x v="4942"/>
    <x v="1323"/>
    <x v="4424"/>
  </r>
  <r>
    <x v="0"/>
    <x v="25"/>
    <x v="440"/>
    <x v="4"/>
    <x v="3"/>
    <x v="374"/>
    <x v="1"/>
    <x v="3"/>
    <x v="720"/>
    <x v="1"/>
    <x v="4"/>
    <x v="4949"/>
    <x v="2449"/>
    <x v="2223"/>
    <x v="4968"/>
    <x v="4450"/>
    <x v="3868"/>
    <x v="2"/>
    <x v="2"/>
    <x v="647"/>
    <x v="4943"/>
    <x v="1716"/>
    <x v="4425"/>
  </r>
  <r>
    <x v="0"/>
    <x v="25"/>
    <x v="440"/>
    <x v="4"/>
    <x v="3"/>
    <x v="374"/>
    <x v="1"/>
    <x v="3"/>
    <x v="1566"/>
    <x v="1"/>
    <x v="14"/>
    <x v="4950"/>
    <x v="4327"/>
    <x v="3886"/>
    <x v="4969"/>
    <x v="3116"/>
    <x v="3869"/>
    <x v="0"/>
    <x v="2"/>
    <x v="1933"/>
    <x v="4944"/>
    <x v="133"/>
    <x v="4426"/>
  </r>
  <r>
    <x v="0"/>
    <x v="25"/>
    <x v="440"/>
    <x v="4"/>
    <x v="3"/>
    <x v="374"/>
    <x v="1"/>
    <x v="3"/>
    <x v="1585"/>
    <x v="0"/>
    <x v="1"/>
    <x v="4951"/>
    <x v="4328"/>
    <x v="3887"/>
    <x v="4970"/>
    <x v="4451"/>
    <x v="3870"/>
    <x v="2"/>
    <x v="4"/>
    <x v="4238"/>
    <x v="4945"/>
    <x v="2063"/>
    <x v="4427"/>
  </r>
  <r>
    <x v="0"/>
    <x v="25"/>
    <x v="440"/>
    <x v="4"/>
    <x v="3"/>
    <x v="374"/>
    <x v="1"/>
    <x v="3"/>
    <x v="643"/>
    <x v="1"/>
    <x v="9"/>
    <x v="2610"/>
    <x v="2422"/>
    <x v="2248"/>
    <x v="2607"/>
    <x v="2458"/>
    <x v="2132"/>
    <x v="4"/>
    <x v="2"/>
    <x v="2388"/>
    <x v="2597"/>
    <x v="1086"/>
    <x v="2447"/>
  </r>
  <r>
    <x v="0"/>
    <x v="25"/>
    <x v="440"/>
    <x v="4"/>
    <x v="3"/>
    <x v="374"/>
    <x v="1"/>
    <x v="3"/>
    <x v="962"/>
    <x v="0"/>
    <x v="3"/>
    <x v="4952"/>
    <x v="4329"/>
    <x v="3888"/>
    <x v="4971"/>
    <x v="4452"/>
    <x v="3871"/>
    <x v="1"/>
    <x v="10"/>
    <x v="4239"/>
    <x v="4946"/>
    <x v="1215"/>
    <x v="4428"/>
  </r>
  <r>
    <x v="2"/>
    <x v="325"/>
    <x v="467"/>
    <x v="4"/>
    <x v="1"/>
    <x v="64"/>
    <x v="1"/>
    <x v="1"/>
    <x v="901"/>
    <x v="0"/>
    <x v="1"/>
    <x v="4953"/>
    <x v="4330"/>
    <x v="3889"/>
    <x v="4972"/>
    <x v="4453"/>
    <x v="3872"/>
    <x v="1"/>
    <x v="2"/>
    <x v="4240"/>
    <x v="4947"/>
    <x v="2064"/>
    <x v="4429"/>
  </r>
  <r>
    <x v="2"/>
    <x v="325"/>
    <x v="467"/>
    <x v="4"/>
    <x v="1"/>
    <x v="64"/>
    <x v="1"/>
    <x v="1"/>
    <x v="712"/>
    <x v="1"/>
    <x v="10"/>
    <x v="245"/>
    <x v="244"/>
    <x v="56"/>
    <x v="245"/>
    <x v="244"/>
    <x v="241"/>
    <x v="4"/>
    <x v="0"/>
    <x v="243"/>
    <x v="245"/>
    <x v="223"/>
    <x v="244"/>
  </r>
  <r>
    <x v="2"/>
    <x v="325"/>
    <x v="467"/>
    <x v="4"/>
    <x v="1"/>
    <x v="64"/>
    <x v="1"/>
    <x v="1"/>
    <x v="393"/>
    <x v="1"/>
    <x v="10"/>
    <x v="431"/>
    <x v="423"/>
    <x v="420"/>
    <x v="432"/>
    <x v="425"/>
    <x v="151"/>
    <x v="4"/>
    <x v="0"/>
    <x v="422"/>
    <x v="432"/>
    <x v="146"/>
    <x v="426"/>
  </r>
  <r>
    <x v="2"/>
    <x v="736"/>
    <x v="709"/>
    <x v="4"/>
    <x v="1"/>
    <x v="575"/>
    <x v="1"/>
    <x v="1"/>
    <x v="1142"/>
    <x v="0"/>
    <x v="5"/>
    <x v="4954"/>
    <x v="4331"/>
    <x v="3890"/>
    <x v="4973"/>
    <x v="4454"/>
    <x v="3873"/>
    <x v="1"/>
    <x v="2"/>
    <x v="4241"/>
    <x v="4948"/>
    <x v="260"/>
    <x v="4430"/>
  </r>
  <r>
    <x v="2"/>
    <x v="736"/>
    <x v="709"/>
    <x v="4"/>
    <x v="1"/>
    <x v="575"/>
    <x v="1"/>
    <x v="1"/>
    <x v="530"/>
    <x v="1"/>
    <x v="8"/>
    <x v="4639"/>
    <x v="4087"/>
    <x v="3697"/>
    <x v="4655"/>
    <x v="4195"/>
    <x v="3655"/>
    <x v="0"/>
    <x v="6"/>
    <x v="4005"/>
    <x v="4633"/>
    <x v="1799"/>
    <x v="4171"/>
  </r>
  <r>
    <x v="3"/>
    <x v="296"/>
    <x v="474"/>
    <x v="8"/>
    <x v="1"/>
    <x v="297"/>
    <x v="0"/>
    <x v="0"/>
    <x v="102"/>
    <x v="1"/>
    <x v="8"/>
    <x v="4955"/>
    <x v="4332"/>
    <x v="3891"/>
    <x v="4974"/>
    <x v="4455"/>
    <x v="3874"/>
    <x v="7"/>
    <x v="6"/>
    <x v="4242"/>
    <x v="4949"/>
    <x v="1657"/>
    <x v="4431"/>
  </r>
  <r>
    <x v="3"/>
    <x v="210"/>
    <x v="218"/>
    <x v="8"/>
    <x v="1"/>
    <x v="369"/>
    <x v="0"/>
    <x v="1"/>
    <x v="627"/>
    <x v="0"/>
    <x v="5"/>
    <x v="2628"/>
    <x v="2435"/>
    <x v="1030"/>
    <x v="1094"/>
    <x v="2475"/>
    <x v="1368"/>
    <x v="4"/>
    <x v="0"/>
    <x v="2401"/>
    <x v="2615"/>
    <x v="322"/>
    <x v="2464"/>
  </r>
  <r>
    <x v="1"/>
    <x v="121"/>
    <x v="545"/>
    <x v="0"/>
    <x v="1"/>
    <x v="573"/>
    <x v="0"/>
    <x v="3"/>
    <x v="1534"/>
    <x v="0"/>
    <x v="1"/>
    <x v="4956"/>
    <x v="4333"/>
    <x v="3892"/>
    <x v="4975"/>
    <x v="4456"/>
    <x v="3875"/>
    <x v="0"/>
    <x v="9"/>
    <x v="4243"/>
    <x v="4950"/>
    <x v="1633"/>
    <x v="4432"/>
  </r>
  <r>
    <x v="3"/>
    <x v="157"/>
    <x v="867"/>
    <x v="4"/>
    <x v="1"/>
    <x v="471"/>
    <x v="1"/>
    <x v="3"/>
    <x v="1300"/>
    <x v="2"/>
    <x v="7"/>
    <x v="4216"/>
    <x v="3747"/>
    <x v="1845"/>
    <x v="4226"/>
    <x v="3843"/>
    <x v="1130"/>
    <x v="1"/>
    <x v="0"/>
    <x v="3681"/>
    <x v="4208"/>
    <x v="46"/>
    <x v="3825"/>
  </r>
  <r>
    <x v="3"/>
    <x v="719"/>
    <x v="1026"/>
    <x v="3"/>
    <x v="2"/>
    <x v="334"/>
    <x v="1"/>
    <x v="0"/>
    <x v="101"/>
    <x v="0"/>
    <x v="5"/>
    <x v="4871"/>
    <x v="4270"/>
    <x v="3835"/>
    <x v="4890"/>
    <x v="4390"/>
    <x v="3824"/>
    <x v="1"/>
    <x v="0"/>
    <x v="4181"/>
    <x v="4864"/>
    <x v="524"/>
    <x v="4365"/>
  </r>
  <r>
    <x v="1"/>
    <x v="1081"/>
    <x v="749"/>
    <x v="4"/>
    <x v="1"/>
    <x v="52"/>
    <x v="0"/>
    <x v="1"/>
    <x v="1138"/>
    <x v="1"/>
    <x v="10"/>
    <x v="4957"/>
    <x v="4334"/>
    <x v="420"/>
    <x v="4976"/>
    <x v="4457"/>
    <x v="71"/>
    <x v="1"/>
    <x v="0"/>
    <x v="4244"/>
    <x v="4951"/>
    <x v="269"/>
    <x v="4433"/>
  </r>
  <r>
    <x v="1"/>
    <x v="1081"/>
    <x v="749"/>
    <x v="4"/>
    <x v="1"/>
    <x v="52"/>
    <x v="0"/>
    <x v="1"/>
    <x v="352"/>
    <x v="1"/>
    <x v="4"/>
    <x v="4958"/>
    <x v="4335"/>
    <x v="3893"/>
    <x v="4977"/>
    <x v="4458"/>
    <x v="3876"/>
    <x v="1"/>
    <x v="0"/>
    <x v="4245"/>
    <x v="4952"/>
    <x v="1875"/>
    <x v="4434"/>
  </r>
  <r>
    <x v="1"/>
    <x v="1081"/>
    <x v="749"/>
    <x v="4"/>
    <x v="1"/>
    <x v="52"/>
    <x v="0"/>
    <x v="1"/>
    <x v="668"/>
    <x v="2"/>
    <x v="15"/>
    <x v="4959"/>
    <x v="4336"/>
    <x v="3894"/>
    <x v="4978"/>
    <x v="4459"/>
    <x v="3877"/>
    <x v="5"/>
    <x v="2"/>
    <x v="4246"/>
    <x v="4953"/>
    <x v="2065"/>
    <x v="4435"/>
  </r>
  <r>
    <x v="1"/>
    <x v="1081"/>
    <x v="749"/>
    <x v="4"/>
    <x v="1"/>
    <x v="52"/>
    <x v="0"/>
    <x v="1"/>
    <x v="231"/>
    <x v="1"/>
    <x v="12"/>
    <x v="3916"/>
    <x v="3497"/>
    <x v="243"/>
    <x v="3919"/>
    <x v="3584"/>
    <x v="2458"/>
    <x v="1"/>
    <x v="0"/>
    <x v="3439"/>
    <x v="3903"/>
    <x v="853"/>
    <x v="3569"/>
  </r>
  <r>
    <x v="1"/>
    <x v="1081"/>
    <x v="749"/>
    <x v="4"/>
    <x v="1"/>
    <x v="52"/>
    <x v="0"/>
    <x v="1"/>
    <x v="1191"/>
    <x v="2"/>
    <x v="7"/>
    <x v="4960"/>
    <x v="4337"/>
    <x v="3895"/>
    <x v="4979"/>
    <x v="4460"/>
    <x v="3878"/>
    <x v="1"/>
    <x v="2"/>
    <x v="4247"/>
    <x v="4954"/>
    <x v="338"/>
    <x v="4436"/>
  </r>
  <r>
    <x v="0"/>
    <x v="612"/>
    <x v="366"/>
    <x v="10"/>
    <x v="2"/>
    <x v="580"/>
    <x v="2"/>
    <x v="1"/>
    <x v="1102"/>
    <x v="1"/>
    <x v="10"/>
    <x v="4961"/>
    <x v="81"/>
    <x v="3896"/>
    <x v="4980"/>
    <x v="80"/>
    <x v="1524"/>
    <x v="2"/>
    <x v="0"/>
    <x v="81"/>
    <x v="4955"/>
    <x v="55"/>
    <x v="80"/>
  </r>
  <r>
    <x v="0"/>
    <x v="612"/>
    <x v="366"/>
    <x v="10"/>
    <x v="2"/>
    <x v="580"/>
    <x v="2"/>
    <x v="1"/>
    <x v="1148"/>
    <x v="2"/>
    <x v="7"/>
    <x v="4962"/>
    <x v="4338"/>
    <x v="3897"/>
    <x v="4981"/>
    <x v="4461"/>
    <x v="3879"/>
    <x v="8"/>
    <x v="2"/>
    <x v="4248"/>
    <x v="4956"/>
    <x v="2066"/>
    <x v="4437"/>
  </r>
  <r>
    <x v="2"/>
    <x v="322"/>
    <x v="1021"/>
    <x v="3"/>
    <x v="1"/>
    <x v="672"/>
    <x v="1"/>
    <x v="1"/>
    <x v="1762"/>
    <x v="0"/>
    <x v="5"/>
    <x v="4826"/>
    <x v="1387"/>
    <x v="3814"/>
    <x v="4845"/>
    <x v="4350"/>
    <x v="2582"/>
    <x v="0"/>
    <x v="0"/>
    <x v="1377"/>
    <x v="4820"/>
    <x v="546"/>
    <x v="4325"/>
  </r>
  <r>
    <x v="2"/>
    <x v="322"/>
    <x v="1021"/>
    <x v="3"/>
    <x v="1"/>
    <x v="672"/>
    <x v="1"/>
    <x v="1"/>
    <x v="283"/>
    <x v="0"/>
    <x v="5"/>
    <x v="943"/>
    <x v="914"/>
    <x v="894"/>
    <x v="942"/>
    <x v="914"/>
    <x v="853"/>
    <x v="3"/>
    <x v="0"/>
    <x v="907"/>
    <x v="940"/>
    <x v="650"/>
    <x v="911"/>
  </r>
  <r>
    <x v="2"/>
    <x v="322"/>
    <x v="1021"/>
    <x v="3"/>
    <x v="1"/>
    <x v="672"/>
    <x v="1"/>
    <x v="1"/>
    <x v="1165"/>
    <x v="1"/>
    <x v="10"/>
    <x v="552"/>
    <x v="542"/>
    <x v="538"/>
    <x v="553"/>
    <x v="542"/>
    <x v="525"/>
    <x v="1"/>
    <x v="0"/>
    <x v="541"/>
    <x v="551"/>
    <x v="126"/>
    <x v="543"/>
  </r>
  <r>
    <x v="2"/>
    <x v="322"/>
    <x v="1021"/>
    <x v="3"/>
    <x v="1"/>
    <x v="672"/>
    <x v="1"/>
    <x v="1"/>
    <x v="1486"/>
    <x v="1"/>
    <x v="10"/>
    <x v="457"/>
    <x v="448"/>
    <x v="445"/>
    <x v="458"/>
    <x v="450"/>
    <x v="388"/>
    <x v="7"/>
    <x v="0"/>
    <x v="447"/>
    <x v="458"/>
    <x v="344"/>
    <x v="451"/>
  </r>
  <r>
    <x v="2"/>
    <x v="1082"/>
    <x v="197"/>
    <x v="2"/>
    <x v="0"/>
    <x v="631"/>
    <x v="0"/>
    <x v="3"/>
    <x v="9"/>
    <x v="1"/>
    <x v="9"/>
    <x v="4963"/>
    <x v="4339"/>
    <x v="3898"/>
    <x v="4982"/>
    <x v="4462"/>
    <x v="3880"/>
    <x v="2"/>
    <x v="2"/>
    <x v="2856"/>
    <x v="4957"/>
    <x v="889"/>
    <x v="4438"/>
  </r>
  <r>
    <x v="0"/>
    <x v="572"/>
    <x v="898"/>
    <x v="6"/>
    <x v="3"/>
    <x v="643"/>
    <x v="0"/>
    <x v="0"/>
    <x v="1295"/>
    <x v="1"/>
    <x v="9"/>
    <x v="4964"/>
    <x v="1733"/>
    <x v="3899"/>
    <x v="4983"/>
    <x v="4463"/>
    <x v="756"/>
    <x v="0"/>
    <x v="0"/>
    <x v="1714"/>
    <x v="4693"/>
    <x v="188"/>
    <x v="4439"/>
  </r>
  <r>
    <x v="0"/>
    <x v="572"/>
    <x v="898"/>
    <x v="6"/>
    <x v="3"/>
    <x v="643"/>
    <x v="0"/>
    <x v="0"/>
    <x v="357"/>
    <x v="2"/>
    <x v="11"/>
    <x v="2450"/>
    <x v="2288"/>
    <x v="2129"/>
    <x v="2447"/>
    <x v="2317"/>
    <x v="895"/>
    <x v="0"/>
    <x v="0"/>
    <x v="2257"/>
    <x v="2439"/>
    <x v="322"/>
    <x v="2308"/>
  </r>
  <r>
    <x v="2"/>
    <x v="664"/>
    <x v="683"/>
    <x v="0"/>
    <x v="1"/>
    <x v="90"/>
    <x v="0"/>
    <x v="2"/>
    <x v="111"/>
    <x v="1"/>
    <x v="12"/>
    <x v="949"/>
    <x v="920"/>
    <x v="110"/>
    <x v="948"/>
    <x v="920"/>
    <x v="858"/>
    <x v="1"/>
    <x v="2"/>
    <x v="913"/>
    <x v="946"/>
    <x v="654"/>
    <x v="917"/>
  </r>
  <r>
    <x v="3"/>
    <x v="558"/>
    <x v="433"/>
    <x v="3"/>
    <x v="2"/>
    <x v="322"/>
    <x v="1"/>
    <x v="3"/>
    <x v="1067"/>
    <x v="2"/>
    <x v="11"/>
    <x v="4965"/>
    <x v="3561"/>
    <x v="3900"/>
    <x v="4984"/>
    <x v="3653"/>
    <x v="3881"/>
    <x v="0"/>
    <x v="0"/>
    <x v="3502"/>
    <x v="4958"/>
    <x v="454"/>
    <x v="3638"/>
  </r>
  <r>
    <x v="3"/>
    <x v="1043"/>
    <x v="1035"/>
    <x v="6"/>
    <x v="0"/>
    <x v="661"/>
    <x v="0"/>
    <x v="3"/>
    <x v="1725"/>
    <x v="1"/>
    <x v="9"/>
    <x v="4966"/>
    <x v="4340"/>
    <x v="3901"/>
    <x v="4985"/>
    <x v="4464"/>
    <x v="3882"/>
    <x v="8"/>
    <x v="2"/>
    <x v="4249"/>
    <x v="4959"/>
    <x v="489"/>
    <x v="4440"/>
  </r>
  <r>
    <x v="3"/>
    <x v="1043"/>
    <x v="1035"/>
    <x v="6"/>
    <x v="0"/>
    <x v="661"/>
    <x v="0"/>
    <x v="3"/>
    <x v="727"/>
    <x v="1"/>
    <x v="10"/>
    <x v="4524"/>
    <x v="564"/>
    <x v="229"/>
    <x v="4540"/>
    <x v="564"/>
    <x v="3565"/>
    <x v="0"/>
    <x v="2"/>
    <x v="563"/>
    <x v="4519"/>
    <x v="337"/>
    <x v="565"/>
  </r>
  <r>
    <x v="3"/>
    <x v="660"/>
    <x v="965"/>
    <x v="11"/>
    <x v="1"/>
    <x v="556"/>
    <x v="1"/>
    <x v="1"/>
    <x v="1471"/>
    <x v="1"/>
    <x v="13"/>
    <x v="4967"/>
    <x v="3748"/>
    <x v="2320"/>
    <x v="4986"/>
    <x v="4002"/>
    <x v="3883"/>
    <x v="2"/>
    <x v="0"/>
    <x v="3682"/>
    <x v="4960"/>
    <x v="1207"/>
    <x v="3983"/>
  </r>
  <r>
    <x v="3"/>
    <x v="660"/>
    <x v="965"/>
    <x v="11"/>
    <x v="1"/>
    <x v="556"/>
    <x v="1"/>
    <x v="1"/>
    <x v="831"/>
    <x v="2"/>
    <x v="7"/>
    <x v="1044"/>
    <x v="1009"/>
    <x v="984"/>
    <x v="1044"/>
    <x v="1012"/>
    <x v="940"/>
    <x v="2"/>
    <x v="2"/>
    <x v="1002"/>
    <x v="1041"/>
    <x v="233"/>
    <x v="1008"/>
  </r>
  <r>
    <x v="0"/>
    <x v="258"/>
    <x v="1143"/>
    <x v="0"/>
    <x v="2"/>
    <x v="299"/>
    <x v="0"/>
    <x v="0"/>
    <x v="684"/>
    <x v="1"/>
    <x v="6"/>
    <x v="4968"/>
    <x v="726"/>
    <x v="3902"/>
    <x v="4987"/>
    <x v="726"/>
    <x v="3884"/>
    <x v="0"/>
    <x v="2"/>
    <x v="4250"/>
    <x v="4961"/>
    <x v="199"/>
    <x v="4441"/>
  </r>
  <r>
    <x v="0"/>
    <x v="696"/>
    <x v="441"/>
    <x v="0"/>
    <x v="2"/>
    <x v="621"/>
    <x v="0"/>
    <x v="1"/>
    <x v="950"/>
    <x v="1"/>
    <x v="6"/>
    <x v="300"/>
    <x v="297"/>
    <x v="293"/>
    <x v="301"/>
    <x v="298"/>
    <x v="296"/>
    <x v="1"/>
    <x v="0"/>
    <x v="296"/>
    <x v="301"/>
    <x v="268"/>
    <x v="298"/>
  </r>
  <r>
    <x v="3"/>
    <x v="91"/>
    <x v="663"/>
    <x v="7"/>
    <x v="3"/>
    <x v="738"/>
    <x v="0"/>
    <x v="0"/>
    <x v="1180"/>
    <x v="0"/>
    <x v="1"/>
    <x v="4969"/>
    <x v="4341"/>
    <x v="3903"/>
    <x v="4988"/>
    <x v="4465"/>
    <x v="3885"/>
    <x v="7"/>
    <x v="2"/>
    <x v="4251"/>
    <x v="4962"/>
    <x v="1287"/>
    <x v="4442"/>
  </r>
  <r>
    <x v="0"/>
    <x v="591"/>
    <x v="1015"/>
    <x v="4"/>
    <x v="1"/>
    <x v="164"/>
    <x v="1"/>
    <x v="3"/>
    <x v="1226"/>
    <x v="0"/>
    <x v="5"/>
    <x v="4927"/>
    <x v="3181"/>
    <x v="887"/>
    <x v="4945"/>
    <x v="3254"/>
    <x v="3856"/>
    <x v="4"/>
    <x v="0"/>
    <x v="3131"/>
    <x v="4920"/>
    <x v="1296"/>
    <x v="3243"/>
  </r>
  <r>
    <x v="3"/>
    <x v="756"/>
    <x v="77"/>
    <x v="3"/>
    <x v="2"/>
    <x v="143"/>
    <x v="0"/>
    <x v="3"/>
    <x v="133"/>
    <x v="1"/>
    <x v="14"/>
    <x v="3122"/>
    <x v="2847"/>
    <x v="134"/>
    <x v="3122"/>
    <x v="2906"/>
    <x v="2537"/>
    <x v="2"/>
    <x v="0"/>
    <x v="2803"/>
    <x v="3114"/>
    <x v="417"/>
    <x v="2896"/>
  </r>
  <r>
    <x v="1"/>
    <x v="639"/>
    <x v="735"/>
    <x v="4"/>
    <x v="1"/>
    <x v="452"/>
    <x v="2"/>
    <x v="1"/>
    <x v="1524"/>
    <x v="0"/>
    <x v="5"/>
    <x v="2918"/>
    <x v="2675"/>
    <x v="2218"/>
    <x v="2915"/>
    <x v="2725"/>
    <x v="2372"/>
    <x v="1"/>
    <x v="0"/>
    <x v="597"/>
    <x v="2907"/>
    <x v="515"/>
    <x v="2715"/>
  </r>
  <r>
    <x v="1"/>
    <x v="1083"/>
    <x v="744"/>
    <x v="3"/>
    <x v="1"/>
    <x v="310"/>
    <x v="0"/>
    <x v="2"/>
    <x v="414"/>
    <x v="1"/>
    <x v="9"/>
    <x v="4970"/>
    <x v="4342"/>
    <x v="3904"/>
    <x v="4989"/>
    <x v="4466"/>
    <x v="3886"/>
    <x v="0"/>
    <x v="3"/>
    <x v="4252"/>
    <x v="4963"/>
    <x v="184"/>
    <x v="4443"/>
  </r>
  <r>
    <x v="1"/>
    <x v="1083"/>
    <x v="744"/>
    <x v="3"/>
    <x v="1"/>
    <x v="310"/>
    <x v="0"/>
    <x v="2"/>
    <x v="760"/>
    <x v="1"/>
    <x v="8"/>
    <x v="4971"/>
    <x v="4343"/>
    <x v="3905"/>
    <x v="4990"/>
    <x v="4467"/>
    <x v="3887"/>
    <x v="4"/>
    <x v="3"/>
    <x v="4253"/>
    <x v="4964"/>
    <x v="1655"/>
    <x v="4444"/>
  </r>
  <r>
    <x v="0"/>
    <x v="913"/>
    <x v="1054"/>
    <x v="8"/>
    <x v="1"/>
    <x v="731"/>
    <x v="0"/>
    <x v="0"/>
    <x v="378"/>
    <x v="0"/>
    <x v="5"/>
    <x v="543"/>
    <x v="533"/>
    <x v="529"/>
    <x v="544"/>
    <x v="533"/>
    <x v="517"/>
    <x v="1"/>
    <x v="0"/>
    <x v="532"/>
    <x v="543"/>
    <x v="432"/>
    <x v="534"/>
  </r>
  <r>
    <x v="0"/>
    <x v="913"/>
    <x v="1054"/>
    <x v="8"/>
    <x v="1"/>
    <x v="731"/>
    <x v="0"/>
    <x v="0"/>
    <x v="412"/>
    <x v="1"/>
    <x v="8"/>
    <x v="3820"/>
    <x v="3426"/>
    <x v="3127"/>
    <x v="3821"/>
    <x v="3508"/>
    <x v="3075"/>
    <x v="5"/>
    <x v="0"/>
    <x v="3369"/>
    <x v="3806"/>
    <x v="789"/>
    <x v="3493"/>
  </r>
  <r>
    <x v="0"/>
    <x v="913"/>
    <x v="1054"/>
    <x v="8"/>
    <x v="1"/>
    <x v="731"/>
    <x v="0"/>
    <x v="0"/>
    <x v="571"/>
    <x v="1"/>
    <x v="4"/>
    <x v="4972"/>
    <x v="2714"/>
    <x v="3906"/>
    <x v="4991"/>
    <x v="2764"/>
    <x v="3888"/>
    <x v="4"/>
    <x v="0"/>
    <x v="681"/>
    <x v="4965"/>
    <x v="1999"/>
    <x v="2755"/>
  </r>
  <r>
    <x v="0"/>
    <x v="913"/>
    <x v="1054"/>
    <x v="8"/>
    <x v="1"/>
    <x v="731"/>
    <x v="0"/>
    <x v="0"/>
    <x v="1273"/>
    <x v="1"/>
    <x v="6"/>
    <x v="1911"/>
    <x v="268"/>
    <x v="3208"/>
    <x v="4992"/>
    <x v="268"/>
    <x v="140"/>
    <x v="1"/>
    <x v="0"/>
    <x v="267"/>
    <x v="4966"/>
    <x v="77"/>
    <x v="268"/>
  </r>
  <r>
    <x v="3"/>
    <x v="241"/>
    <x v="289"/>
    <x v="8"/>
    <x v="1"/>
    <x v="135"/>
    <x v="1"/>
    <x v="1"/>
    <x v="1118"/>
    <x v="2"/>
    <x v="7"/>
    <x v="4973"/>
    <x v="4344"/>
    <x v="3907"/>
    <x v="4993"/>
    <x v="4468"/>
    <x v="3889"/>
    <x v="1"/>
    <x v="2"/>
    <x v="4254"/>
    <x v="4967"/>
    <x v="1970"/>
    <x v="4445"/>
  </r>
  <r>
    <x v="3"/>
    <x v="241"/>
    <x v="289"/>
    <x v="8"/>
    <x v="1"/>
    <x v="135"/>
    <x v="1"/>
    <x v="1"/>
    <x v="1770"/>
    <x v="2"/>
    <x v="15"/>
    <x v="4974"/>
    <x v="4345"/>
    <x v="3908"/>
    <x v="4994"/>
    <x v="4469"/>
    <x v="3890"/>
    <x v="1"/>
    <x v="2"/>
    <x v="4255"/>
    <x v="4968"/>
    <x v="12"/>
    <x v="4446"/>
  </r>
  <r>
    <x v="0"/>
    <x v="1084"/>
    <x v="1175"/>
    <x v="11"/>
    <x v="1"/>
    <x v="14"/>
    <x v="0"/>
    <x v="1"/>
    <x v="1104"/>
    <x v="0"/>
    <x v="5"/>
    <x v="2619"/>
    <x v="326"/>
    <x v="2256"/>
    <x v="2615"/>
    <x v="2467"/>
    <x v="2138"/>
    <x v="0"/>
    <x v="2"/>
    <x v="325"/>
    <x v="2606"/>
    <x v="587"/>
    <x v="2456"/>
  </r>
  <r>
    <x v="3"/>
    <x v="240"/>
    <x v="286"/>
    <x v="5"/>
    <x v="0"/>
    <x v="340"/>
    <x v="1"/>
    <x v="0"/>
    <x v="541"/>
    <x v="0"/>
    <x v="1"/>
    <x v="2580"/>
    <x v="2395"/>
    <x v="2225"/>
    <x v="2577"/>
    <x v="2430"/>
    <x v="2114"/>
    <x v="1"/>
    <x v="2"/>
    <x v="2361"/>
    <x v="2567"/>
    <x v="1323"/>
    <x v="2419"/>
  </r>
  <r>
    <x v="3"/>
    <x v="240"/>
    <x v="286"/>
    <x v="5"/>
    <x v="0"/>
    <x v="340"/>
    <x v="1"/>
    <x v="0"/>
    <x v="1050"/>
    <x v="1"/>
    <x v="10"/>
    <x v="4975"/>
    <x v="2943"/>
    <x v="415"/>
    <x v="4995"/>
    <x v="3005"/>
    <x v="3891"/>
    <x v="3"/>
    <x v="2"/>
    <x v="2898"/>
    <x v="4969"/>
    <x v="1014"/>
    <x v="2995"/>
  </r>
  <r>
    <x v="1"/>
    <x v="37"/>
    <x v="37"/>
    <x v="8"/>
    <x v="1"/>
    <x v="434"/>
    <x v="1"/>
    <x v="1"/>
    <x v="1071"/>
    <x v="0"/>
    <x v="5"/>
    <x v="4976"/>
    <x v="4346"/>
    <x v="3909"/>
    <x v="4996"/>
    <x v="4470"/>
    <x v="3892"/>
    <x v="1"/>
    <x v="2"/>
    <x v="4256"/>
    <x v="4970"/>
    <x v="242"/>
    <x v="4447"/>
  </r>
  <r>
    <x v="0"/>
    <x v="632"/>
    <x v="1"/>
    <x v="1"/>
    <x v="1"/>
    <x v="682"/>
    <x v="2"/>
    <x v="2"/>
    <x v="1744"/>
    <x v="0"/>
    <x v="3"/>
    <x v="4977"/>
    <x v="4347"/>
    <x v="3910"/>
    <x v="4997"/>
    <x v="4471"/>
    <x v="967"/>
    <x v="1"/>
    <x v="0"/>
    <x v="4257"/>
    <x v="4971"/>
    <x v="714"/>
    <x v="4448"/>
  </r>
  <r>
    <x v="1"/>
    <x v="209"/>
    <x v="917"/>
    <x v="0"/>
    <x v="1"/>
    <x v="291"/>
    <x v="1"/>
    <x v="0"/>
    <x v="570"/>
    <x v="1"/>
    <x v="8"/>
    <x v="4978"/>
    <x v="4348"/>
    <x v="3911"/>
    <x v="4998"/>
    <x v="4472"/>
    <x v="3893"/>
    <x v="6"/>
    <x v="6"/>
    <x v="4258"/>
    <x v="4972"/>
    <x v="196"/>
    <x v="4449"/>
  </r>
  <r>
    <x v="1"/>
    <x v="209"/>
    <x v="917"/>
    <x v="0"/>
    <x v="1"/>
    <x v="291"/>
    <x v="1"/>
    <x v="0"/>
    <x v="1176"/>
    <x v="1"/>
    <x v="8"/>
    <x v="4979"/>
    <x v="4349"/>
    <x v="3912"/>
    <x v="4999"/>
    <x v="4473"/>
    <x v="3894"/>
    <x v="2"/>
    <x v="6"/>
    <x v="4259"/>
    <x v="4973"/>
    <x v="1860"/>
    <x v="4450"/>
  </r>
  <r>
    <x v="0"/>
    <x v="1085"/>
    <x v="25"/>
    <x v="1"/>
    <x v="2"/>
    <x v="201"/>
    <x v="0"/>
    <x v="2"/>
    <x v="1693"/>
    <x v="1"/>
    <x v="10"/>
    <x v="4980"/>
    <x v="4350"/>
    <x v="1283"/>
    <x v="5000"/>
    <x v="4474"/>
    <x v="3895"/>
    <x v="3"/>
    <x v="2"/>
    <x v="4260"/>
    <x v="4974"/>
    <x v="850"/>
    <x v="4451"/>
  </r>
  <r>
    <x v="1"/>
    <x v="334"/>
    <x v="862"/>
    <x v="3"/>
    <x v="1"/>
    <x v="772"/>
    <x v="0"/>
    <x v="2"/>
    <x v="332"/>
    <x v="1"/>
    <x v="6"/>
    <x v="4191"/>
    <x v="2531"/>
    <x v="839"/>
    <x v="4201"/>
    <x v="2577"/>
    <x v="81"/>
    <x v="2"/>
    <x v="0"/>
    <x v="2495"/>
    <x v="4183"/>
    <x v="78"/>
    <x v="2567"/>
  </r>
  <r>
    <x v="1"/>
    <x v="334"/>
    <x v="862"/>
    <x v="3"/>
    <x v="1"/>
    <x v="772"/>
    <x v="0"/>
    <x v="2"/>
    <x v="1309"/>
    <x v="1"/>
    <x v="9"/>
    <x v="4981"/>
    <x v="4351"/>
    <x v="3913"/>
    <x v="5001"/>
    <x v="4475"/>
    <x v="3896"/>
    <x v="2"/>
    <x v="0"/>
    <x v="4261"/>
    <x v="4975"/>
    <x v="417"/>
    <x v="4452"/>
  </r>
  <r>
    <x v="0"/>
    <x v="713"/>
    <x v="750"/>
    <x v="8"/>
    <x v="0"/>
    <x v="185"/>
    <x v="2"/>
    <x v="3"/>
    <x v="1025"/>
    <x v="1"/>
    <x v="10"/>
    <x v="3609"/>
    <x v="1673"/>
    <x v="1299"/>
    <x v="3607"/>
    <x v="1686"/>
    <x v="2927"/>
    <x v="1"/>
    <x v="2"/>
    <x v="1655"/>
    <x v="3595"/>
    <x v="34"/>
    <x v="1678"/>
  </r>
  <r>
    <x v="0"/>
    <x v="713"/>
    <x v="750"/>
    <x v="8"/>
    <x v="0"/>
    <x v="185"/>
    <x v="2"/>
    <x v="3"/>
    <x v="1457"/>
    <x v="0"/>
    <x v="5"/>
    <x v="4982"/>
    <x v="4352"/>
    <x v="3914"/>
    <x v="5002"/>
    <x v="4476"/>
    <x v="3897"/>
    <x v="4"/>
    <x v="2"/>
    <x v="4262"/>
    <x v="4976"/>
    <x v="1532"/>
    <x v="4453"/>
  </r>
  <r>
    <x v="0"/>
    <x v="713"/>
    <x v="750"/>
    <x v="8"/>
    <x v="0"/>
    <x v="185"/>
    <x v="2"/>
    <x v="3"/>
    <x v="699"/>
    <x v="1"/>
    <x v="8"/>
    <x v="4983"/>
    <x v="4353"/>
    <x v="3915"/>
    <x v="5003"/>
    <x v="4477"/>
    <x v="3898"/>
    <x v="3"/>
    <x v="6"/>
    <x v="4263"/>
    <x v="4977"/>
    <x v="1622"/>
    <x v="4454"/>
  </r>
  <r>
    <x v="0"/>
    <x v="298"/>
    <x v="428"/>
    <x v="6"/>
    <x v="2"/>
    <x v="173"/>
    <x v="0"/>
    <x v="2"/>
    <x v="1339"/>
    <x v="1"/>
    <x v="8"/>
    <x v="4984"/>
    <x v="4354"/>
    <x v="1933"/>
    <x v="5004"/>
    <x v="4478"/>
    <x v="3899"/>
    <x v="7"/>
    <x v="3"/>
    <x v="4264"/>
    <x v="4978"/>
    <x v="2067"/>
    <x v="4455"/>
  </r>
  <r>
    <x v="0"/>
    <x v="298"/>
    <x v="428"/>
    <x v="6"/>
    <x v="2"/>
    <x v="173"/>
    <x v="0"/>
    <x v="2"/>
    <x v="1402"/>
    <x v="1"/>
    <x v="10"/>
    <x v="4985"/>
    <x v="1359"/>
    <x v="3916"/>
    <x v="5005"/>
    <x v="4479"/>
    <x v="3900"/>
    <x v="8"/>
    <x v="2"/>
    <x v="1348"/>
    <x v="4979"/>
    <x v="2068"/>
    <x v="4456"/>
  </r>
  <r>
    <x v="2"/>
    <x v="1086"/>
    <x v="448"/>
    <x v="10"/>
    <x v="1"/>
    <x v="607"/>
    <x v="2"/>
    <x v="3"/>
    <x v="152"/>
    <x v="1"/>
    <x v="12"/>
    <x v="736"/>
    <x v="720"/>
    <x v="155"/>
    <x v="735"/>
    <x v="719"/>
    <x v="2"/>
    <x v="0"/>
    <x v="0"/>
    <x v="716"/>
    <x v="734"/>
    <x v="45"/>
    <x v="717"/>
  </r>
  <r>
    <x v="2"/>
    <x v="1086"/>
    <x v="448"/>
    <x v="10"/>
    <x v="1"/>
    <x v="607"/>
    <x v="2"/>
    <x v="3"/>
    <x v="57"/>
    <x v="1"/>
    <x v="10"/>
    <x v="4986"/>
    <x v="3161"/>
    <x v="1329"/>
    <x v="5006"/>
    <x v="3586"/>
    <x v="2676"/>
    <x v="2"/>
    <x v="0"/>
    <x v="3441"/>
    <x v="4980"/>
    <x v="55"/>
    <x v="3571"/>
  </r>
  <r>
    <x v="2"/>
    <x v="125"/>
    <x v="752"/>
    <x v="4"/>
    <x v="1"/>
    <x v="315"/>
    <x v="0"/>
    <x v="3"/>
    <x v="1563"/>
    <x v="2"/>
    <x v="11"/>
    <x v="4987"/>
    <x v="900"/>
    <x v="3917"/>
    <x v="5007"/>
    <x v="4480"/>
    <x v="3901"/>
    <x v="0"/>
    <x v="2"/>
    <x v="893"/>
    <x v="4981"/>
    <x v="169"/>
    <x v="4457"/>
  </r>
  <r>
    <x v="1"/>
    <x v="889"/>
    <x v="1176"/>
    <x v="3"/>
    <x v="1"/>
    <x v="258"/>
    <x v="2"/>
    <x v="3"/>
    <x v="841"/>
    <x v="1"/>
    <x v="4"/>
    <x v="4988"/>
    <x v="4355"/>
    <x v="2037"/>
    <x v="5008"/>
    <x v="4481"/>
    <x v="3902"/>
    <x v="4"/>
    <x v="0"/>
    <x v="4265"/>
    <x v="4982"/>
    <x v="888"/>
    <x v="4458"/>
  </r>
  <r>
    <x v="1"/>
    <x v="889"/>
    <x v="1176"/>
    <x v="3"/>
    <x v="1"/>
    <x v="258"/>
    <x v="2"/>
    <x v="3"/>
    <x v="282"/>
    <x v="1"/>
    <x v="6"/>
    <x v="4989"/>
    <x v="1888"/>
    <x v="3918"/>
    <x v="5009"/>
    <x v="1906"/>
    <x v="3903"/>
    <x v="1"/>
    <x v="0"/>
    <x v="1865"/>
    <x v="4983"/>
    <x v="2069"/>
    <x v="1899"/>
  </r>
  <r>
    <x v="1"/>
    <x v="707"/>
    <x v="1090"/>
    <x v="4"/>
    <x v="0"/>
    <x v="267"/>
    <x v="0"/>
    <x v="1"/>
    <x v="851"/>
    <x v="2"/>
    <x v="16"/>
    <x v="4990"/>
    <x v="4356"/>
    <x v="3919"/>
    <x v="5010"/>
    <x v="4482"/>
    <x v="3904"/>
    <x v="2"/>
    <x v="2"/>
    <x v="4266"/>
    <x v="4984"/>
    <x v="586"/>
    <x v="4459"/>
  </r>
  <r>
    <x v="1"/>
    <x v="707"/>
    <x v="1090"/>
    <x v="4"/>
    <x v="0"/>
    <x v="267"/>
    <x v="0"/>
    <x v="1"/>
    <x v="794"/>
    <x v="1"/>
    <x v="10"/>
    <x v="4991"/>
    <x v="4357"/>
    <x v="3397"/>
    <x v="5011"/>
    <x v="4483"/>
    <x v="1279"/>
    <x v="1"/>
    <x v="0"/>
    <x v="4267"/>
    <x v="4985"/>
    <x v="1073"/>
    <x v="4460"/>
  </r>
  <r>
    <x v="1"/>
    <x v="707"/>
    <x v="1090"/>
    <x v="4"/>
    <x v="0"/>
    <x v="267"/>
    <x v="0"/>
    <x v="1"/>
    <x v="457"/>
    <x v="1"/>
    <x v="10"/>
    <x v="2707"/>
    <x v="1477"/>
    <x v="2324"/>
    <x v="2703"/>
    <x v="1490"/>
    <x v="633"/>
    <x v="1"/>
    <x v="0"/>
    <x v="1465"/>
    <x v="2695"/>
    <x v="853"/>
    <x v="1484"/>
  </r>
  <r>
    <x v="1"/>
    <x v="57"/>
    <x v="828"/>
    <x v="3"/>
    <x v="2"/>
    <x v="74"/>
    <x v="0"/>
    <x v="3"/>
    <x v="639"/>
    <x v="1"/>
    <x v="2"/>
    <x v="4992"/>
    <x v="4358"/>
    <x v="879"/>
    <x v="5012"/>
    <x v="4484"/>
    <x v="3905"/>
    <x v="5"/>
    <x v="2"/>
    <x v="4268"/>
    <x v="4986"/>
    <x v="1585"/>
    <x v="4461"/>
  </r>
  <r>
    <x v="1"/>
    <x v="184"/>
    <x v="1177"/>
    <x v="9"/>
    <x v="1"/>
    <x v="733"/>
    <x v="0"/>
    <x v="0"/>
    <x v="1205"/>
    <x v="1"/>
    <x v="14"/>
    <x v="4993"/>
    <x v="4359"/>
    <x v="3920"/>
    <x v="5013"/>
    <x v="4485"/>
    <x v="3906"/>
    <x v="8"/>
    <x v="2"/>
    <x v="4269"/>
    <x v="4987"/>
    <x v="2070"/>
    <x v="4462"/>
  </r>
  <r>
    <x v="3"/>
    <x v="968"/>
    <x v="286"/>
    <x v="5"/>
    <x v="1"/>
    <x v="254"/>
    <x v="2"/>
    <x v="1"/>
    <x v="405"/>
    <x v="0"/>
    <x v="1"/>
    <x v="4994"/>
    <x v="4360"/>
    <x v="3921"/>
    <x v="5014"/>
    <x v="4486"/>
    <x v="3907"/>
    <x v="8"/>
    <x v="2"/>
    <x v="4270"/>
    <x v="4988"/>
    <x v="2071"/>
    <x v="4463"/>
  </r>
  <r>
    <x v="3"/>
    <x v="968"/>
    <x v="286"/>
    <x v="5"/>
    <x v="1"/>
    <x v="254"/>
    <x v="2"/>
    <x v="1"/>
    <x v="770"/>
    <x v="0"/>
    <x v="5"/>
    <x v="4995"/>
    <x v="4361"/>
    <x v="3922"/>
    <x v="5015"/>
    <x v="4487"/>
    <x v="388"/>
    <x v="7"/>
    <x v="0"/>
    <x v="4271"/>
    <x v="4989"/>
    <x v="344"/>
    <x v="4464"/>
  </r>
  <r>
    <x v="3"/>
    <x v="968"/>
    <x v="286"/>
    <x v="5"/>
    <x v="1"/>
    <x v="254"/>
    <x v="2"/>
    <x v="1"/>
    <x v="1771"/>
    <x v="2"/>
    <x v="15"/>
    <x v="4996"/>
    <x v="4362"/>
    <x v="3923"/>
    <x v="5016"/>
    <x v="4488"/>
    <x v="3908"/>
    <x v="7"/>
    <x v="2"/>
    <x v="4272"/>
    <x v="4990"/>
    <x v="274"/>
    <x v="4465"/>
  </r>
  <r>
    <x v="3"/>
    <x v="802"/>
    <x v="848"/>
    <x v="6"/>
    <x v="1"/>
    <x v="470"/>
    <x v="1"/>
    <x v="3"/>
    <x v="676"/>
    <x v="1"/>
    <x v="2"/>
    <x v="1692"/>
    <x v="1611"/>
    <x v="1528"/>
    <x v="1689"/>
    <x v="1625"/>
    <x v="1455"/>
    <x v="1"/>
    <x v="2"/>
    <x v="1593"/>
    <x v="1686"/>
    <x v="330"/>
    <x v="1617"/>
  </r>
  <r>
    <x v="1"/>
    <x v="620"/>
    <x v="659"/>
    <x v="4"/>
    <x v="1"/>
    <x v="767"/>
    <x v="0"/>
    <x v="2"/>
    <x v="621"/>
    <x v="1"/>
    <x v="4"/>
    <x v="4997"/>
    <x v="4363"/>
    <x v="3924"/>
    <x v="5017"/>
    <x v="4489"/>
    <x v="3909"/>
    <x v="0"/>
    <x v="2"/>
    <x v="4273"/>
    <x v="4991"/>
    <x v="674"/>
    <x v="4466"/>
  </r>
  <r>
    <x v="1"/>
    <x v="620"/>
    <x v="659"/>
    <x v="4"/>
    <x v="1"/>
    <x v="767"/>
    <x v="0"/>
    <x v="2"/>
    <x v="845"/>
    <x v="1"/>
    <x v="13"/>
    <x v="4998"/>
    <x v="4364"/>
    <x v="3925"/>
    <x v="5018"/>
    <x v="4490"/>
    <x v="3910"/>
    <x v="0"/>
    <x v="2"/>
    <x v="4274"/>
    <x v="4992"/>
    <x v="20"/>
    <x v="4467"/>
  </r>
  <r>
    <x v="1"/>
    <x v="620"/>
    <x v="659"/>
    <x v="4"/>
    <x v="1"/>
    <x v="767"/>
    <x v="0"/>
    <x v="2"/>
    <x v="327"/>
    <x v="1"/>
    <x v="14"/>
    <x v="4999"/>
    <x v="4365"/>
    <x v="3926"/>
    <x v="5019"/>
    <x v="4491"/>
    <x v="3911"/>
    <x v="0"/>
    <x v="2"/>
    <x v="4275"/>
    <x v="4993"/>
    <x v="1313"/>
    <x v="4468"/>
  </r>
  <r>
    <x v="3"/>
    <x v="53"/>
    <x v="168"/>
    <x v="4"/>
    <x v="1"/>
    <x v="92"/>
    <x v="1"/>
    <x v="1"/>
    <x v="1242"/>
    <x v="1"/>
    <x v="8"/>
    <x v="2001"/>
    <x v="1883"/>
    <x v="1777"/>
    <x v="2001"/>
    <x v="1901"/>
    <x v="1689"/>
    <x v="1"/>
    <x v="2"/>
    <x v="1860"/>
    <x v="1995"/>
    <x v="114"/>
    <x v="1894"/>
  </r>
  <r>
    <x v="3"/>
    <x v="53"/>
    <x v="168"/>
    <x v="4"/>
    <x v="1"/>
    <x v="92"/>
    <x v="1"/>
    <x v="1"/>
    <x v="273"/>
    <x v="1"/>
    <x v="4"/>
    <x v="5000"/>
    <x v="4366"/>
    <x v="287"/>
    <x v="5020"/>
    <x v="4492"/>
    <x v="3912"/>
    <x v="0"/>
    <x v="0"/>
    <x v="4276"/>
    <x v="4994"/>
    <x v="2072"/>
    <x v="4469"/>
  </r>
  <r>
    <x v="0"/>
    <x v="142"/>
    <x v="62"/>
    <x v="8"/>
    <x v="1"/>
    <x v="310"/>
    <x v="0"/>
    <x v="3"/>
    <x v="475"/>
    <x v="2"/>
    <x v="11"/>
    <x v="526"/>
    <x v="516"/>
    <x v="512"/>
    <x v="527"/>
    <x v="516"/>
    <x v="501"/>
    <x v="5"/>
    <x v="0"/>
    <x v="515"/>
    <x v="527"/>
    <x v="421"/>
    <x v="518"/>
  </r>
  <r>
    <x v="0"/>
    <x v="142"/>
    <x v="62"/>
    <x v="8"/>
    <x v="1"/>
    <x v="310"/>
    <x v="0"/>
    <x v="3"/>
    <x v="1519"/>
    <x v="2"/>
    <x v="11"/>
    <x v="5001"/>
    <x v="4367"/>
    <x v="3927"/>
    <x v="5021"/>
    <x v="4493"/>
    <x v="3913"/>
    <x v="0"/>
    <x v="0"/>
    <x v="4277"/>
    <x v="4995"/>
    <x v="2073"/>
    <x v="4470"/>
  </r>
  <r>
    <x v="0"/>
    <x v="142"/>
    <x v="62"/>
    <x v="8"/>
    <x v="1"/>
    <x v="310"/>
    <x v="0"/>
    <x v="3"/>
    <x v="503"/>
    <x v="1"/>
    <x v="14"/>
    <x v="3575"/>
    <x v="1040"/>
    <x v="2953"/>
    <x v="3573"/>
    <x v="1779"/>
    <x v="1661"/>
    <x v="1"/>
    <x v="0"/>
    <x v="1031"/>
    <x v="3561"/>
    <x v="1"/>
    <x v="1771"/>
  </r>
  <r>
    <x v="0"/>
    <x v="142"/>
    <x v="62"/>
    <x v="8"/>
    <x v="1"/>
    <x v="310"/>
    <x v="0"/>
    <x v="3"/>
    <x v="441"/>
    <x v="0"/>
    <x v="5"/>
    <x v="5002"/>
    <x v="1891"/>
    <x v="471"/>
    <x v="5022"/>
    <x v="1909"/>
    <x v="3914"/>
    <x v="1"/>
    <x v="0"/>
    <x v="1868"/>
    <x v="4996"/>
    <x v="484"/>
    <x v="1902"/>
  </r>
  <r>
    <x v="3"/>
    <x v="485"/>
    <x v="527"/>
    <x v="6"/>
    <x v="2"/>
    <x v="125"/>
    <x v="2"/>
    <x v="2"/>
    <x v="1222"/>
    <x v="1"/>
    <x v="4"/>
    <x v="5003"/>
    <x v="4368"/>
    <x v="3928"/>
    <x v="5023"/>
    <x v="4494"/>
    <x v="3915"/>
    <x v="6"/>
    <x v="2"/>
    <x v="4278"/>
    <x v="4997"/>
    <x v="2074"/>
    <x v="4471"/>
  </r>
  <r>
    <x v="2"/>
    <x v="1087"/>
    <x v="189"/>
    <x v="11"/>
    <x v="3"/>
    <x v="180"/>
    <x v="0"/>
    <x v="2"/>
    <x v="1598"/>
    <x v="0"/>
    <x v="5"/>
    <x v="4091"/>
    <x v="336"/>
    <x v="3929"/>
    <x v="5024"/>
    <x v="4495"/>
    <x v="3916"/>
    <x v="2"/>
    <x v="7"/>
    <x v="2855"/>
    <x v="4998"/>
    <x v="2075"/>
    <x v="4472"/>
  </r>
  <r>
    <x v="0"/>
    <x v="441"/>
    <x v="902"/>
    <x v="0"/>
    <x v="1"/>
    <x v="188"/>
    <x v="0"/>
    <x v="2"/>
    <x v="1499"/>
    <x v="1"/>
    <x v="8"/>
    <x v="4109"/>
    <x v="4369"/>
    <x v="3930"/>
    <x v="5025"/>
    <x v="4496"/>
    <x v="3917"/>
    <x v="5"/>
    <x v="3"/>
    <x v="4279"/>
    <x v="4999"/>
    <x v="2076"/>
    <x v="4473"/>
  </r>
  <r>
    <x v="0"/>
    <x v="441"/>
    <x v="902"/>
    <x v="0"/>
    <x v="1"/>
    <x v="188"/>
    <x v="0"/>
    <x v="2"/>
    <x v="1609"/>
    <x v="1"/>
    <x v="6"/>
    <x v="5004"/>
    <x v="3510"/>
    <x v="3931"/>
    <x v="5026"/>
    <x v="4497"/>
    <x v="3918"/>
    <x v="6"/>
    <x v="2"/>
    <x v="3452"/>
    <x v="5000"/>
    <x v="2077"/>
    <x v="4474"/>
  </r>
  <r>
    <x v="0"/>
    <x v="441"/>
    <x v="902"/>
    <x v="0"/>
    <x v="1"/>
    <x v="188"/>
    <x v="0"/>
    <x v="2"/>
    <x v="1374"/>
    <x v="2"/>
    <x v="11"/>
    <x v="5005"/>
    <x v="4370"/>
    <x v="3932"/>
    <x v="5027"/>
    <x v="4498"/>
    <x v="3919"/>
    <x v="0"/>
    <x v="2"/>
    <x v="4280"/>
    <x v="5001"/>
    <x v="2078"/>
    <x v="4475"/>
  </r>
  <r>
    <x v="0"/>
    <x v="441"/>
    <x v="902"/>
    <x v="0"/>
    <x v="1"/>
    <x v="188"/>
    <x v="0"/>
    <x v="2"/>
    <x v="948"/>
    <x v="1"/>
    <x v="2"/>
    <x v="5006"/>
    <x v="4371"/>
    <x v="3933"/>
    <x v="5028"/>
    <x v="4499"/>
    <x v="3920"/>
    <x v="7"/>
    <x v="2"/>
    <x v="4281"/>
    <x v="5002"/>
    <x v="103"/>
    <x v="4476"/>
  </r>
  <r>
    <x v="0"/>
    <x v="441"/>
    <x v="902"/>
    <x v="0"/>
    <x v="1"/>
    <x v="188"/>
    <x v="0"/>
    <x v="2"/>
    <x v="1390"/>
    <x v="1"/>
    <x v="8"/>
    <x v="5007"/>
    <x v="4372"/>
    <x v="3934"/>
    <x v="5029"/>
    <x v="4500"/>
    <x v="3921"/>
    <x v="5"/>
    <x v="3"/>
    <x v="4282"/>
    <x v="5003"/>
    <x v="1451"/>
    <x v="4477"/>
  </r>
  <r>
    <x v="1"/>
    <x v="639"/>
    <x v="735"/>
    <x v="4"/>
    <x v="1"/>
    <x v="13"/>
    <x v="0"/>
    <x v="1"/>
    <x v="221"/>
    <x v="0"/>
    <x v="5"/>
    <x v="4860"/>
    <x v="4262"/>
    <x v="1986"/>
    <x v="4879"/>
    <x v="4382"/>
    <x v="3816"/>
    <x v="1"/>
    <x v="0"/>
    <x v="4173"/>
    <x v="4853"/>
    <x v="241"/>
    <x v="4357"/>
  </r>
  <r>
    <x v="1"/>
    <x v="385"/>
    <x v="871"/>
    <x v="1"/>
    <x v="1"/>
    <x v="541"/>
    <x v="1"/>
    <x v="0"/>
    <x v="680"/>
    <x v="1"/>
    <x v="10"/>
    <x v="90"/>
    <x v="90"/>
    <x v="88"/>
    <x v="90"/>
    <x v="89"/>
    <x v="90"/>
    <x v="7"/>
    <x v="0"/>
    <x v="90"/>
    <x v="90"/>
    <x v="86"/>
    <x v="89"/>
  </r>
  <r>
    <x v="3"/>
    <x v="116"/>
    <x v="786"/>
    <x v="4"/>
    <x v="0"/>
    <x v="331"/>
    <x v="1"/>
    <x v="1"/>
    <x v="922"/>
    <x v="1"/>
    <x v="8"/>
    <x v="1558"/>
    <x v="1485"/>
    <x v="1416"/>
    <x v="1555"/>
    <x v="1498"/>
    <x v="1349"/>
    <x v="0"/>
    <x v="6"/>
    <x v="1473"/>
    <x v="1552"/>
    <x v="925"/>
    <x v="1492"/>
  </r>
  <r>
    <x v="3"/>
    <x v="1088"/>
    <x v="255"/>
    <x v="8"/>
    <x v="1"/>
    <x v="277"/>
    <x v="0"/>
    <x v="3"/>
    <x v="931"/>
    <x v="0"/>
    <x v="1"/>
    <x v="5008"/>
    <x v="4373"/>
    <x v="3935"/>
    <x v="5030"/>
    <x v="4501"/>
    <x v="3922"/>
    <x v="1"/>
    <x v="9"/>
    <x v="4283"/>
    <x v="5004"/>
    <x v="2079"/>
    <x v="4478"/>
  </r>
  <r>
    <x v="3"/>
    <x v="1088"/>
    <x v="255"/>
    <x v="8"/>
    <x v="1"/>
    <x v="277"/>
    <x v="0"/>
    <x v="3"/>
    <x v="1772"/>
    <x v="2"/>
    <x v="11"/>
    <x v="5009"/>
    <x v="4374"/>
    <x v="3936"/>
    <x v="5031"/>
    <x v="4502"/>
    <x v="230"/>
    <x v="0"/>
    <x v="0"/>
    <x v="4284"/>
    <x v="5005"/>
    <x v="214"/>
    <x v="4479"/>
  </r>
  <r>
    <x v="3"/>
    <x v="1088"/>
    <x v="255"/>
    <x v="8"/>
    <x v="1"/>
    <x v="277"/>
    <x v="0"/>
    <x v="3"/>
    <x v="1671"/>
    <x v="1"/>
    <x v="10"/>
    <x v="5010"/>
    <x v="1833"/>
    <x v="3172"/>
    <x v="5032"/>
    <x v="1852"/>
    <x v="2078"/>
    <x v="6"/>
    <x v="0"/>
    <x v="1811"/>
    <x v="5006"/>
    <x v="1300"/>
    <x v="1844"/>
  </r>
  <r>
    <x v="3"/>
    <x v="1088"/>
    <x v="255"/>
    <x v="8"/>
    <x v="1"/>
    <x v="277"/>
    <x v="0"/>
    <x v="3"/>
    <x v="477"/>
    <x v="2"/>
    <x v="11"/>
    <x v="4263"/>
    <x v="3790"/>
    <x v="3432"/>
    <x v="4273"/>
    <x v="3885"/>
    <x v="633"/>
    <x v="0"/>
    <x v="0"/>
    <x v="3721"/>
    <x v="4254"/>
    <x v="440"/>
    <x v="3868"/>
  </r>
  <r>
    <x v="3"/>
    <x v="1088"/>
    <x v="255"/>
    <x v="8"/>
    <x v="1"/>
    <x v="277"/>
    <x v="0"/>
    <x v="3"/>
    <x v="75"/>
    <x v="1"/>
    <x v="4"/>
    <x v="5011"/>
    <x v="4375"/>
    <x v="3937"/>
    <x v="5033"/>
    <x v="4503"/>
    <x v="3923"/>
    <x v="4"/>
    <x v="0"/>
    <x v="4285"/>
    <x v="5007"/>
    <x v="63"/>
    <x v="4480"/>
  </r>
  <r>
    <x v="3"/>
    <x v="1088"/>
    <x v="255"/>
    <x v="8"/>
    <x v="1"/>
    <x v="277"/>
    <x v="0"/>
    <x v="3"/>
    <x v="320"/>
    <x v="1"/>
    <x v="10"/>
    <x v="1348"/>
    <x v="1299"/>
    <x v="341"/>
    <x v="1344"/>
    <x v="1307"/>
    <x v="267"/>
    <x v="0"/>
    <x v="0"/>
    <x v="1288"/>
    <x v="1341"/>
    <x v="243"/>
    <x v="1300"/>
  </r>
  <r>
    <x v="3"/>
    <x v="1088"/>
    <x v="255"/>
    <x v="8"/>
    <x v="1"/>
    <x v="277"/>
    <x v="0"/>
    <x v="3"/>
    <x v="51"/>
    <x v="0"/>
    <x v="1"/>
    <x v="52"/>
    <x v="4376"/>
    <x v="3938"/>
    <x v="5034"/>
    <x v="4504"/>
    <x v="3924"/>
    <x v="7"/>
    <x v="9"/>
    <x v="4286"/>
    <x v="5008"/>
    <x v="2080"/>
    <x v="4481"/>
  </r>
  <r>
    <x v="3"/>
    <x v="1088"/>
    <x v="255"/>
    <x v="8"/>
    <x v="1"/>
    <x v="277"/>
    <x v="0"/>
    <x v="3"/>
    <x v="185"/>
    <x v="1"/>
    <x v="8"/>
    <x v="3573"/>
    <x v="699"/>
    <x v="2951"/>
    <x v="3571"/>
    <x v="698"/>
    <x v="2900"/>
    <x v="1"/>
    <x v="2"/>
    <x v="696"/>
    <x v="3559"/>
    <x v="34"/>
    <x v="697"/>
  </r>
  <r>
    <x v="3"/>
    <x v="1088"/>
    <x v="255"/>
    <x v="8"/>
    <x v="1"/>
    <x v="277"/>
    <x v="0"/>
    <x v="3"/>
    <x v="52"/>
    <x v="1"/>
    <x v="13"/>
    <x v="4201"/>
    <x v="1016"/>
    <x v="3388"/>
    <x v="4211"/>
    <x v="1019"/>
    <x v="486"/>
    <x v="0"/>
    <x v="0"/>
    <x v="1009"/>
    <x v="4193"/>
    <x v="410"/>
    <x v="1015"/>
  </r>
  <r>
    <x v="3"/>
    <x v="1088"/>
    <x v="255"/>
    <x v="8"/>
    <x v="1"/>
    <x v="277"/>
    <x v="0"/>
    <x v="3"/>
    <x v="284"/>
    <x v="0"/>
    <x v="1"/>
    <x v="5012"/>
    <x v="4377"/>
    <x v="3939"/>
    <x v="5035"/>
    <x v="4505"/>
    <x v="3925"/>
    <x v="10"/>
    <x v="9"/>
    <x v="4287"/>
    <x v="5009"/>
    <x v="2081"/>
    <x v="4482"/>
  </r>
  <r>
    <x v="3"/>
    <x v="1088"/>
    <x v="255"/>
    <x v="8"/>
    <x v="1"/>
    <x v="277"/>
    <x v="0"/>
    <x v="3"/>
    <x v="1148"/>
    <x v="2"/>
    <x v="7"/>
    <x v="5013"/>
    <x v="4378"/>
    <x v="3940"/>
    <x v="5036"/>
    <x v="4506"/>
    <x v="3401"/>
    <x v="0"/>
    <x v="0"/>
    <x v="4288"/>
    <x v="5010"/>
    <x v="564"/>
    <x v="4483"/>
  </r>
  <r>
    <x v="3"/>
    <x v="1088"/>
    <x v="255"/>
    <x v="8"/>
    <x v="1"/>
    <x v="277"/>
    <x v="0"/>
    <x v="3"/>
    <x v="445"/>
    <x v="0"/>
    <x v="1"/>
    <x v="5014"/>
    <x v="4379"/>
    <x v="3941"/>
    <x v="5037"/>
    <x v="4507"/>
    <x v="3926"/>
    <x v="2"/>
    <x v="9"/>
    <x v="4289"/>
    <x v="5011"/>
    <x v="723"/>
    <x v="4484"/>
  </r>
  <r>
    <x v="3"/>
    <x v="1088"/>
    <x v="255"/>
    <x v="8"/>
    <x v="1"/>
    <x v="277"/>
    <x v="0"/>
    <x v="3"/>
    <x v="139"/>
    <x v="2"/>
    <x v="7"/>
    <x v="1300"/>
    <x v="1255"/>
    <x v="1205"/>
    <x v="1297"/>
    <x v="1261"/>
    <x v="383"/>
    <x v="1"/>
    <x v="0"/>
    <x v="1245"/>
    <x v="1293"/>
    <x v="134"/>
    <x v="1254"/>
  </r>
  <r>
    <x v="3"/>
    <x v="1088"/>
    <x v="255"/>
    <x v="8"/>
    <x v="1"/>
    <x v="277"/>
    <x v="0"/>
    <x v="3"/>
    <x v="84"/>
    <x v="2"/>
    <x v="11"/>
    <x v="5015"/>
    <x v="1557"/>
    <x v="85"/>
    <x v="5038"/>
    <x v="1570"/>
    <x v="1761"/>
    <x v="1"/>
    <x v="0"/>
    <x v="1543"/>
    <x v="5012"/>
    <x v="821"/>
    <x v="1565"/>
  </r>
  <r>
    <x v="3"/>
    <x v="1029"/>
    <x v="1178"/>
    <x v="6"/>
    <x v="2"/>
    <x v="656"/>
    <x v="2"/>
    <x v="3"/>
    <x v="736"/>
    <x v="0"/>
    <x v="3"/>
    <x v="5016"/>
    <x v="4380"/>
    <x v="3942"/>
    <x v="5039"/>
    <x v="4508"/>
    <x v="3927"/>
    <x v="0"/>
    <x v="10"/>
    <x v="4290"/>
    <x v="5013"/>
    <x v="2082"/>
    <x v="4485"/>
  </r>
  <r>
    <x v="1"/>
    <x v="652"/>
    <x v="1022"/>
    <x v="1"/>
    <x v="1"/>
    <x v="403"/>
    <x v="1"/>
    <x v="0"/>
    <x v="319"/>
    <x v="1"/>
    <x v="6"/>
    <x v="5017"/>
    <x v="4381"/>
    <x v="3943"/>
    <x v="5040"/>
    <x v="4509"/>
    <x v="3928"/>
    <x v="4"/>
    <x v="2"/>
    <x v="4291"/>
    <x v="5014"/>
    <x v="985"/>
    <x v="2833"/>
  </r>
  <r>
    <x v="2"/>
    <x v="414"/>
    <x v="182"/>
    <x v="4"/>
    <x v="1"/>
    <x v="576"/>
    <x v="0"/>
    <x v="2"/>
    <x v="535"/>
    <x v="1"/>
    <x v="9"/>
    <x v="5018"/>
    <x v="4382"/>
    <x v="3944"/>
    <x v="5041"/>
    <x v="4510"/>
    <x v="3929"/>
    <x v="0"/>
    <x v="3"/>
    <x v="4292"/>
    <x v="5015"/>
    <x v="2083"/>
    <x v="4486"/>
  </r>
  <r>
    <x v="2"/>
    <x v="414"/>
    <x v="182"/>
    <x v="4"/>
    <x v="1"/>
    <x v="576"/>
    <x v="0"/>
    <x v="2"/>
    <x v="960"/>
    <x v="2"/>
    <x v="11"/>
    <x v="5019"/>
    <x v="4383"/>
    <x v="3945"/>
    <x v="5042"/>
    <x v="4511"/>
    <x v="3930"/>
    <x v="2"/>
    <x v="2"/>
    <x v="4293"/>
    <x v="5016"/>
    <x v="1343"/>
    <x v="4487"/>
  </r>
  <r>
    <x v="0"/>
    <x v="108"/>
    <x v="1069"/>
    <x v="8"/>
    <x v="1"/>
    <x v="548"/>
    <x v="0"/>
    <x v="2"/>
    <x v="1550"/>
    <x v="1"/>
    <x v="2"/>
    <x v="1731"/>
    <x v="1646"/>
    <x v="1558"/>
    <x v="1729"/>
    <x v="1659"/>
    <x v="1490"/>
    <x v="0"/>
    <x v="2"/>
    <x v="1628"/>
    <x v="1725"/>
    <x v="154"/>
    <x v="1651"/>
  </r>
  <r>
    <x v="0"/>
    <x v="108"/>
    <x v="1069"/>
    <x v="8"/>
    <x v="1"/>
    <x v="548"/>
    <x v="0"/>
    <x v="2"/>
    <x v="1310"/>
    <x v="1"/>
    <x v="8"/>
    <x v="5020"/>
    <x v="4384"/>
    <x v="3946"/>
    <x v="5043"/>
    <x v="4512"/>
    <x v="3931"/>
    <x v="1"/>
    <x v="3"/>
    <x v="4294"/>
    <x v="5017"/>
    <x v="697"/>
    <x v="4488"/>
  </r>
  <r>
    <x v="0"/>
    <x v="396"/>
    <x v="619"/>
    <x v="0"/>
    <x v="1"/>
    <x v="727"/>
    <x v="0"/>
    <x v="3"/>
    <x v="1496"/>
    <x v="0"/>
    <x v="1"/>
    <x v="5021"/>
    <x v="4385"/>
    <x v="3947"/>
    <x v="5044"/>
    <x v="4513"/>
    <x v="3932"/>
    <x v="3"/>
    <x v="4"/>
    <x v="4295"/>
    <x v="5018"/>
    <x v="2084"/>
    <x v="4489"/>
  </r>
  <r>
    <x v="0"/>
    <x v="396"/>
    <x v="619"/>
    <x v="0"/>
    <x v="1"/>
    <x v="727"/>
    <x v="0"/>
    <x v="3"/>
    <x v="14"/>
    <x v="1"/>
    <x v="9"/>
    <x v="5022"/>
    <x v="4386"/>
    <x v="3948"/>
    <x v="5045"/>
    <x v="4514"/>
    <x v="3933"/>
    <x v="0"/>
    <x v="2"/>
    <x v="4296"/>
    <x v="5019"/>
    <x v="519"/>
    <x v="4490"/>
  </r>
  <r>
    <x v="0"/>
    <x v="396"/>
    <x v="619"/>
    <x v="0"/>
    <x v="1"/>
    <x v="727"/>
    <x v="0"/>
    <x v="3"/>
    <x v="203"/>
    <x v="1"/>
    <x v="13"/>
    <x v="1929"/>
    <x v="4387"/>
    <x v="211"/>
    <x v="5046"/>
    <x v="4515"/>
    <x v="3934"/>
    <x v="5"/>
    <x v="2"/>
    <x v="4297"/>
    <x v="5020"/>
    <x v="1585"/>
    <x v="4491"/>
  </r>
  <r>
    <x v="0"/>
    <x v="396"/>
    <x v="619"/>
    <x v="0"/>
    <x v="1"/>
    <x v="727"/>
    <x v="0"/>
    <x v="3"/>
    <x v="1"/>
    <x v="0"/>
    <x v="1"/>
    <x v="5023"/>
    <x v="4388"/>
    <x v="751"/>
    <x v="5047"/>
    <x v="4516"/>
    <x v="3935"/>
    <x v="6"/>
    <x v="4"/>
    <x v="4298"/>
    <x v="232"/>
    <x v="212"/>
    <x v="4492"/>
  </r>
  <r>
    <x v="0"/>
    <x v="396"/>
    <x v="619"/>
    <x v="0"/>
    <x v="1"/>
    <x v="727"/>
    <x v="0"/>
    <x v="3"/>
    <x v="623"/>
    <x v="0"/>
    <x v="1"/>
    <x v="5024"/>
    <x v="4389"/>
    <x v="3949"/>
    <x v="5048"/>
    <x v="4517"/>
    <x v="3936"/>
    <x v="0"/>
    <x v="4"/>
    <x v="4299"/>
    <x v="5021"/>
    <x v="2085"/>
    <x v="4493"/>
  </r>
  <r>
    <x v="0"/>
    <x v="560"/>
    <x v="1179"/>
    <x v="10"/>
    <x v="1"/>
    <x v="70"/>
    <x v="1"/>
    <x v="1"/>
    <x v="44"/>
    <x v="1"/>
    <x v="8"/>
    <x v="5025"/>
    <x v="4390"/>
    <x v="682"/>
    <x v="5049"/>
    <x v="4518"/>
    <x v="3937"/>
    <x v="5"/>
    <x v="2"/>
    <x v="4300"/>
    <x v="5022"/>
    <x v="4"/>
    <x v="4494"/>
  </r>
  <r>
    <x v="0"/>
    <x v="373"/>
    <x v="423"/>
    <x v="0"/>
    <x v="1"/>
    <x v="475"/>
    <x v="2"/>
    <x v="3"/>
    <x v="1773"/>
    <x v="2"/>
    <x v="7"/>
    <x v="5026"/>
    <x v="4391"/>
    <x v="3950"/>
    <x v="5050"/>
    <x v="4519"/>
    <x v="1749"/>
    <x v="4"/>
    <x v="0"/>
    <x v="4301"/>
    <x v="5023"/>
    <x v="312"/>
    <x v="4495"/>
  </r>
  <r>
    <x v="0"/>
    <x v="373"/>
    <x v="423"/>
    <x v="0"/>
    <x v="1"/>
    <x v="475"/>
    <x v="2"/>
    <x v="3"/>
    <x v="639"/>
    <x v="1"/>
    <x v="2"/>
    <x v="2608"/>
    <x v="1853"/>
    <x v="2247"/>
    <x v="2605"/>
    <x v="1872"/>
    <x v="681"/>
    <x v="1"/>
    <x v="0"/>
    <x v="1830"/>
    <x v="2595"/>
    <x v="396"/>
    <x v="1864"/>
  </r>
  <r>
    <x v="3"/>
    <x v="20"/>
    <x v="425"/>
    <x v="8"/>
    <x v="1"/>
    <x v="335"/>
    <x v="1"/>
    <x v="1"/>
    <x v="516"/>
    <x v="2"/>
    <x v="7"/>
    <x v="3534"/>
    <x v="1860"/>
    <x v="2922"/>
    <x v="3532"/>
    <x v="1879"/>
    <x v="2866"/>
    <x v="1"/>
    <x v="2"/>
    <x v="1837"/>
    <x v="3520"/>
    <x v="481"/>
    <x v="1872"/>
  </r>
  <r>
    <x v="3"/>
    <x v="20"/>
    <x v="425"/>
    <x v="8"/>
    <x v="1"/>
    <x v="335"/>
    <x v="1"/>
    <x v="1"/>
    <x v="1068"/>
    <x v="1"/>
    <x v="6"/>
    <x v="3262"/>
    <x v="362"/>
    <x v="2678"/>
    <x v="3264"/>
    <x v="363"/>
    <x v="2647"/>
    <x v="1"/>
    <x v="2"/>
    <x v="361"/>
    <x v="3256"/>
    <x v="1554"/>
    <x v="364"/>
  </r>
  <r>
    <x v="3"/>
    <x v="20"/>
    <x v="425"/>
    <x v="8"/>
    <x v="1"/>
    <x v="335"/>
    <x v="1"/>
    <x v="1"/>
    <x v="441"/>
    <x v="0"/>
    <x v="5"/>
    <x v="5027"/>
    <x v="4392"/>
    <x v="3951"/>
    <x v="5051"/>
    <x v="4520"/>
    <x v="3938"/>
    <x v="8"/>
    <x v="2"/>
    <x v="4302"/>
    <x v="5024"/>
    <x v="1955"/>
    <x v="4496"/>
  </r>
  <r>
    <x v="3"/>
    <x v="20"/>
    <x v="425"/>
    <x v="8"/>
    <x v="1"/>
    <x v="335"/>
    <x v="1"/>
    <x v="1"/>
    <x v="366"/>
    <x v="0"/>
    <x v="0"/>
    <x v="5028"/>
    <x v="1280"/>
    <x v="3952"/>
    <x v="5052"/>
    <x v="1287"/>
    <x v="3939"/>
    <x v="0"/>
    <x v="6"/>
    <x v="1270"/>
    <x v="5025"/>
    <x v="2086"/>
    <x v="1280"/>
  </r>
  <r>
    <x v="3"/>
    <x v="769"/>
    <x v="784"/>
    <x v="4"/>
    <x v="1"/>
    <x v="558"/>
    <x v="0"/>
    <x v="2"/>
    <x v="1424"/>
    <x v="1"/>
    <x v="4"/>
    <x v="4149"/>
    <x v="3690"/>
    <x v="3351"/>
    <x v="4158"/>
    <x v="3786"/>
    <x v="3321"/>
    <x v="0"/>
    <x v="2"/>
    <x v="3630"/>
    <x v="4142"/>
    <x v="141"/>
    <x v="3768"/>
  </r>
  <r>
    <x v="1"/>
    <x v="284"/>
    <x v="305"/>
    <x v="6"/>
    <x v="1"/>
    <x v="174"/>
    <x v="2"/>
    <x v="2"/>
    <x v="1254"/>
    <x v="1"/>
    <x v="10"/>
    <x v="5029"/>
    <x v="4393"/>
    <x v="3953"/>
    <x v="5053"/>
    <x v="4521"/>
    <x v="3940"/>
    <x v="4"/>
    <x v="2"/>
    <x v="3300"/>
    <x v="5026"/>
    <x v="20"/>
    <x v="4497"/>
  </r>
  <r>
    <x v="3"/>
    <x v="95"/>
    <x v="92"/>
    <x v="1"/>
    <x v="1"/>
    <x v="164"/>
    <x v="1"/>
    <x v="1"/>
    <x v="1044"/>
    <x v="2"/>
    <x v="11"/>
    <x v="2005"/>
    <x v="922"/>
    <x v="1451"/>
    <x v="2005"/>
    <x v="922"/>
    <x v="1692"/>
    <x v="2"/>
    <x v="0"/>
    <x v="915"/>
    <x v="1999"/>
    <x v="1118"/>
    <x v="919"/>
  </r>
  <r>
    <x v="3"/>
    <x v="95"/>
    <x v="92"/>
    <x v="1"/>
    <x v="1"/>
    <x v="164"/>
    <x v="1"/>
    <x v="1"/>
    <x v="1774"/>
    <x v="1"/>
    <x v="10"/>
    <x v="503"/>
    <x v="494"/>
    <x v="489"/>
    <x v="504"/>
    <x v="495"/>
    <x v="479"/>
    <x v="0"/>
    <x v="0"/>
    <x v="493"/>
    <x v="504"/>
    <x v="214"/>
    <x v="496"/>
  </r>
  <r>
    <x v="3"/>
    <x v="95"/>
    <x v="92"/>
    <x v="1"/>
    <x v="1"/>
    <x v="164"/>
    <x v="1"/>
    <x v="1"/>
    <x v="766"/>
    <x v="1"/>
    <x v="8"/>
    <x v="5030"/>
    <x v="3017"/>
    <x v="3954"/>
    <x v="5054"/>
    <x v="3083"/>
    <x v="3941"/>
    <x v="7"/>
    <x v="2"/>
    <x v="2970"/>
    <x v="5027"/>
    <x v="103"/>
    <x v="3072"/>
  </r>
  <r>
    <x v="0"/>
    <x v="1044"/>
    <x v="996"/>
    <x v="10"/>
    <x v="1"/>
    <x v="552"/>
    <x v="0"/>
    <x v="3"/>
    <x v="163"/>
    <x v="0"/>
    <x v="1"/>
    <x v="5031"/>
    <x v="4394"/>
    <x v="3955"/>
    <x v="5055"/>
    <x v="4522"/>
    <x v="3942"/>
    <x v="5"/>
    <x v="9"/>
    <x v="4303"/>
    <x v="5028"/>
    <x v="1803"/>
    <x v="4498"/>
  </r>
  <r>
    <x v="2"/>
    <x v="1089"/>
    <x v="65"/>
    <x v="2"/>
    <x v="2"/>
    <x v="692"/>
    <x v="1"/>
    <x v="1"/>
    <x v="1087"/>
    <x v="1"/>
    <x v="8"/>
    <x v="5032"/>
    <x v="4395"/>
    <x v="3956"/>
    <x v="5056"/>
    <x v="4523"/>
    <x v="3943"/>
    <x v="4"/>
    <x v="2"/>
    <x v="4304"/>
    <x v="5029"/>
    <x v="66"/>
    <x v="4499"/>
  </r>
  <r>
    <x v="3"/>
    <x v="606"/>
    <x v="504"/>
    <x v="10"/>
    <x v="1"/>
    <x v="773"/>
    <x v="2"/>
    <x v="0"/>
    <x v="936"/>
    <x v="2"/>
    <x v="11"/>
    <x v="4045"/>
    <x v="3605"/>
    <x v="1990"/>
    <x v="4054"/>
    <x v="3696"/>
    <x v="108"/>
    <x v="1"/>
    <x v="0"/>
    <x v="3545"/>
    <x v="4038"/>
    <x v="113"/>
    <x v="3681"/>
  </r>
  <r>
    <x v="3"/>
    <x v="606"/>
    <x v="504"/>
    <x v="10"/>
    <x v="1"/>
    <x v="773"/>
    <x v="2"/>
    <x v="0"/>
    <x v="1014"/>
    <x v="1"/>
    <x v="13"/>
    <x v="1385"/>
    <x v="1070"/>
    <x v="1272"/>
    <x v="1381"/>
    <x v="1074"/>
    <x v="1201"/>
    <x v="0"/>
    <x v="0"/>
    <x v="1061"/>
    <x v="1379"/>
    <x v="218"/>
    <x v="1068"/>
  </r>
  <r>
    <x v="2"/>
    <x v="422"/>
    <x v="252"/>
    <x v="4"/>
    <x v="1"/>
    <x v="353"/>
    <x v="2"/>
    <x v="3"/>
    <x v="212"/>
    <x v="0"/>
    <x v="1"/>
    <x v="5033"/>
    <x v="4396"/>
    <x v="3957"/>
    <x v="5057"/>
    <x v="4524"/>
    <x v="3944"/>
    <x v="9"/>
    <x v="9"/>
    <x v="4305"/>
    <x v="5030"/>
    <x v="2087"/>
    <x v="4500"/>
  </r>
  <r>
    <x v="3"/>
    <x v="175"/>
    <x v="295"/>
    <x v="8"/>
    <x v="1"/>
    <x v="269"/>
    <x v="0"/>
    <x v="0"/>
    <x v="1522"/>
    <x v="1"/>
    <x v="10"/>
    <x v="5034"/>
    <x v="4397"/>
    <x v="2209"/>
    <x v="5058"/>
    <x v="4525"/>
    <x v="3945"/>
    <x v="2"/>
    <x v="2"/>
    <x v="2919"/>
    <x v="5031"/>
    <x v="215"/>
    <x v="4501"/>
  </r>
  <r>
    <x v="0"/>
    <x v="765"/>
    <x v="1180"/>
    <x v="6"/>
    <x v="2"/>
    <x v="774"/>
    <x v="1"/>
    <x v="1"/>
    <x v="1529"/>
    <x v="0"/>
    <x v="3"/>
    <x v="5035"/>
    <x v="4398"/>
    <x v="3958"/>
    <x v="5059"/>
    <x v="4526"/>
    <x v="3946"/>
    <x v="0"/>
    <x v="2"/>
    <x v="4306"/>
    <x v="5032"/>
    <x v="586"/>
    <x v="4502"/>
  </r>
  <r>
    <x v="0"/>
    <x v="254"/>
    <x v="271"/>
    <x v="0"/>
    <x v="3"/>
    <x v="627"/>
    <x v="0"/>
    <x v="1"/>
    <x v="281"/>
    <x v="1"/>
    <x v="6"/>
    <x v="5036"/>
    <x v="4399"/>
    <x v="295"/>
    <x v="5060"/>
    <x v="4527"/>
    <x v="744"/>
    <x v="4"/>
    <x v="0"/>
    <x v="4307"/>
    <x v="5033"/>
    <x v="239"/>
    <x v="4503"/>
  </r>
  <r>
    <x v="1"/>
    <x v="1090"/>
    <x v="1181"/>
    <x v="2"/>
    <x v="1"/>
    <x v="607"/>
    <x v="2"/>
    <x v="2"/>
    <x v="1575"/>
    <x v="2"/>
    <x v="11"/>
    <x v="5037"/>
    <x v="3639"/>
    <x v="3959"/>
    <x v="5061"/>
    <x v="3734"/>
    <x v="3947"/>
    <x v="1"/>
    <x v="2"/>
    <x v="3579"/>
    <x v="1780"/>
    <x v="338"/>
    <x v="3716"/>
  </r>
  <r>
    <x v="1"/>
    <x v="1090"/>
    <x v="1181"/>
    <x v="2"/>
    <x v="1"/>
    <x v="607"/>
    <x v="2"/>
    <x v="2"/>
    <x v="1306"/>
    <x v="1"/>
    <x v="9"/>
    <x v="5038"/>
    <x v="4400"/>
    <x v="3960"/>
    <x v="5062"/>
    <x v="4528"/>
    <x v="3948"/>
    <x v="5"/>
    <x v="3"/>
    <x v="4308"/>
    <x v="5034"/>
    <x v="857"/>
    <x v="4504"/>
  </r>
  <r>
    <x v="0"/>
    <x v="731"/>
    <x v="271"/>
    <x v="2"/>
    <x v="0"/>
    <x v="383"/>
    <x v="0"/>
    <x v="0"/>
    <x v="481"/>
    <x v="1"/>
    <x v="10"/>
    <x v="671"/>
    <x v="165"/>
    <x v="1377"/>
    <x v="5063"/>
    <x v="165"/>
    <x v="3949"/>
    <x v="5"/>
    <x v="2"/>
    <x v="164"/>
    <x v="5035"/>
    <x v="1007"/>
    <x v="165"/>
  </r>
  <r>
    <x v="2"/>
    <x v="809"/>
    <x v="1114"/>
    <x v="10"/>
    <x v="1"/>
    <x v="315"/>
    <x v="0"/>
    <x v="1"/>
    <x v="430"/>
    <x v="0"/>
    <x v="0"/>
    <x v="2022"/>
    <x v="4401"/>
    <x v="2014"/>
    <x v="5064"/>
    <x v="4529"/>
    <x v="3950"/>
    <x v="0"/>
    <x v="11"/>
    <x v="4309"/>
    <x v="5036"/>
    <x v="2088"/>
    <x v="4505"/>
  </r>
  <r>
    <x v="1"/>
    <x v="24"/>
    <x v="1077"/>
    <x v="3"/>
    <x v="2"/>
    <x v="720"/>
    <x v="0"/>
    <x v="1"/>
    <x v="1424"/>
    <x v="1"/>
    <x v="4"/>
    <x v="5039"/>
    <x v="4402"/>
    <x v="3961"/>
    <x v="5065"/>
    <x v="4530"/>
    <x v="3077"/>
    <x v="1"/>
    <x v="0"/>
    <x v="4310"/>
    <x v="5037"/>
    <x v="180"/>
    <x v="4506"/>
  </r>
  <r>
    <x v="3"/>
    <x v="362"/>
    <x v="386"/>
    <x v="7"/>
    <x v="1"/>
    <x v="440"/>
    <x v="0"/>
    <x v="3"/>
    <x v="1766"/>
    <x v="1"/>
    <x v="10"/>
    <x v="5040"/>
    <x v="4403"/>
    <x v="1485"/>
    <x v="5066"/>
    <x v="4531"/>
    <x v="2859"/>
    <x v="2"/>
    <x v="0"/>
    <x v="4311"/>
    <x v="5038"/>
    <x v="1525"/>
    <x v="4507"/>
  </r>
  <r>
    <x v="3"/>
    <x v="362"/>
    <x v="386"/>
    <x v="7"/>
    <x v="1"/>
    <x v="440"/>
    <x v="0"/>
    <x v="3"/>
    <x v="1166"/>
    <x v="1"/>
    <x v="4"/>
    <x v="5041"/>
    <x v="3650"/>
    <x v="3962"/>
    <x v="5067"/>
    <x v="3745"/>
    <x v="3951"/>
    <x v="4"/>
    <x v="0"/>
    <x v="3590"/>
    <x v="5039"/>
    <x v="2089"/>
    <x v="3727"/>
  </r>
  <r>
    <x v="3"/>
    <x v="362"/>
    <x v="386"/>
    <x v="7"/>
    <x v="1"/>
    <x v="440"/>
    <x v="0"/>
    <x v="3"/>
    <x v="957"/>
    <x v="2"/>
    <x v="7"/>
    <x v="2216"/>
    <x v="2080"/>
    <x v="1946"/>
    <x v="2216"/>
    <x v="2101"/>
    <x v="650"/>
    <x v="0"/>
    <x v="0"/>
    <x v="2052"/>
    <x v="2210"/>
    <x v="590"/>
    <x v="2093"/>
  </r>
  <r>
    <x v="3"/>
    <x v="362"/>
    <x v="386"/>
    <x v="7"/>
    <x v="1"/>
    <x v="440"/>
    <x v="0"/>
    <x v="3"/>
    <x v="1571"/>
    <x v="1"/>
    <x v="6"/>
    <x v="5042"/>
    <x v="4404"/>
    <x v="2721"/>
    <x v="5068"/>
    <x v="4532"/>
    <x v="3952"/>
    <x v="5"/>
    <x v="0"/>
    <x v="4312"/>
    <x v="5040"/>
    <x v="618"/>
    <x v="4508"/>
  </r>
  <r>
    <x v="3"/>
    <x v="818"/>
    <x v="553"/>
    <x v="1"/>
    <x v="1"/>
    <x v="218"/>
    <x v="0"/>
    <x v="2"/>
    <x v="1070"/>
    <x v="1"/>
    <x v="10"/>
    <x v="5043"/>
    <x v="4405"/>
    <x v="1418"/>
    <x v="5069"/>
    <x v="4533"/>
    <x v="681"/>
    <x v="1"/>
    <x v="0"/>
    <x v="4313"/>
    <x v="5041"/>
    <x v="269"/>
    <x v="4509"/>
  </r>
  <r>
    <x v="2"/>
    <x v="1091"/>
    <x v="166"/>
    <x v="4"/>
    <x v="1"/>
    <x v="730"/>
    <x v="0"/>
    <x v="1"/>
    <x v="501"/>
    <x v="1"/>
    <x v="6"/>
    <x v="3022"/>
    <x v="2764"/>
    <x v="2560"/>
    <x v="3022"/>
    <x v="2817"/>
    <x v="2454"/>
    <x v="4"/>
    <x v="0"/>
    <x v="2722"/>
    <x v="623"/>
    <x v="6"/>
    <x v="2807"/>
  </r>
  <r>
    <x v="3"/>
    <x v="610"/>
    <x v="654"/>
    <x v="0"/>
    <x v="1"/>
    <x v="601"/>
    <x v="1"/>
    <x v="1"/>
    <x v="501"/>
    <x v="1"/>
    <x v="6"/>
    <x v="3022"/>
    <x v="2764"/>
    <x v="2560"/>
    <x v="3022"/>
    <x v="2817"/>
    <x v="2454"/>
    <x v="4"/>
    <x v="0"/>
    <x v="2722"/>
    <x v="623"/>
    <x v="6"/>
    <x v="2807"/>
  </r>
  <r>
    <x v="3"/>
    <x v="610"/>
    <x v="654"/>
    <x v="0"/>
    <x v="1"/>
    <x v="601"/>
    <x v="1"/>
    <x v="1"/>
    <x v="986"/>
    <x v="1"/>
    <x v="8"/>
    <x v="5044"/>
    <x v="4406"/>
    <x v="3963"/>
    <x v="5070"/>
    <x v="4534"/>
    <x v="3953"/>
    <x v="0"/>
    <x v="2"/>
    <x v="4314"/>
    <x v="5042"/>
    <x v="337"/>
    <x v="4510"/>
  </r>
  <r>
    <x v="0"/>
    <x v="812"/>
    <x v="597"/>
    <x v="1"/>
    <x v="0"/>
    <x v="663"/>
    <x v="0"/>
    <x v="1"/>
    <x v="1551"/>
    <x v="2"/>
    <x v="7"/>
    <x v="3444"/>
    <x v="1236"/>
    <x v="2865"/>
    <x v="3443"/>
    <x v="1242"/>
    <x v="2799"/>
    <x v="0"/>
    <x v="2"/>
    <x v="1227"/>
    <x v="3431"/>
    <x v="610"/>
    <x v="1235"/>
  </r>
  <r>
    <x v="3"/>
    <x v="116"/>
    <x v="786"/>
    <x v="4"/>
    <x v="2"/>
    <x v="684"/>
    <x v="1"/>
    <x v="1"/>
    <x v="56"/>
    <x v="0"/>
    <x v="1"/>
    <x v="5045"/>
    <x v="4407"/>
    <x v="3500"/>
    <x v="5071"/>
    <x v="4535"/>
    <x v="3954"/>
    <x v="5"/>
    <x v="2"/>
    <x v="4315"/>
    <x v="5043"/>
    <x v="2090"/>
    <x v="4511"/>
  </r>
  <r>
    <x v="0"/>
    <x v="143"/>
    <x v="1182"/>
    <x v="3"/>
    <x v="2"/>
    <x v="528"/>
    <x v="0"/>
    <x v="0"/>
    <x v="1544"/>
    <x v="0"/>
    <x v="0"/>
    <x v="5046"/>
    <x v="1394"/>
    <x v="511"/>
    <x v="5072"/>
    <x v="1404"/>
    <x v="2979"/>
    <x v="2"/>
    <x v="0"/>
    <x v="1383"/>
    <x v="5044"/>
    <x v="1022"/>
    <x v="1398"/>
  </r>
  <r>
    <x v="2"/>
    <x v="772"/>
    <x v="757"/>
    <x v="10"/>
    <x v="0"/>
    <x v="735"/>
    <x v="2"/>
    <x v="1"/>
    <x v="1601"/>
    <x v="0"/>
    <x v="0"/>
    <x v="5047"/>
    <x v="4408"/>
    <x v="3964"/>
    <x v="5073"/>
    <x v="4536"/>
    <x v="3955"/>
    <x v="12"/>
    <x v="11"/>
    <x v="4316"/>
    <x v="5045"/>
    <x v="2091"/>
    <x v="4512"/>
  </r>
  <r>
    <x v="3"/>
    <x v="445"/>
    <x v="924"/>
    <x v="7"/>
    <x v="1"/>
    <x v="361"/>
    <x v="0"/>
    <x v="1"/>
    <x v="210"/>
    <x v="1"/>
    <x v="4"/>
    <x v="4943"/>
    <x v="1199"/>
    <x v="3883"/>
    <x v="4961"/>
    <x v="1204"/>
    <x v="3864"/>
    <x v="4"/>
    <x v="0"/>
    <x v="1190"/>
    <x v="4936"/>
    <x v="2061"/>
    <x v="1197"/>
  </r>
  <r>
    <x v="3"/>
    <x v="693"/>
    <x v="880"/>
    <x v="3"/>
    <x v="2"/>
    <x v="51"/>
    <x v="1"/>
    <x v="3"/>
    <x v="1416"/>
    <x v="0"/>
    <x v="5"/>
    <x v="4013"/>
    <x v="3578"/>
    <x v="3266"/>
    <x v="4021"/>
    <x v="3670"/>
    <x v="3218"/>
    <x v="0"/>
    <x v="2"/>
    <x v="3518"/>
    <x v="4005"/>
    <x v="538"/>
    <x v="3655"/>
  </r>
  <r>
    <x v="3"/>
    <x v="693"/>
    <x v="880"/>
    <x v="3"/>
    <x v="2"/>
    <x v="51"/>
    <x v="1"/>
    <x v="3"/>
    <x v="80"/>
    <x v="1"/>
    <x v="4"/>
    <x v="5048"/>
    <x v="4409"/>
    <x v="1852"/>
    <x v="5074"/>
    <x v="4537"/>
    <x v="3956"/>
    <x v="1"/>
    <x v="2"/>
    <x v="4317"/>
    <x v="5046"/>
    <x v="490"/>
    <x v="4513"/>
  </r>
  <r>
    <x v="3"/>
    <x v="693"/>
    <x v="880"/>
    <x v="3"/>
    <x v="2"/>
    <x v="51"/>
    <x v="1"/>
    <x v="3"/>
    <x v="403"/>
    <x v="1"/>
    <x v="4"/>
    <x v="5049"/>
    <x v="4410"/>
    <x v="3965"/>
    <x v="5075"/>
    <x v="4538"/>
    <x v="3957"/>
    <x v="7"/>
    <x v="2"/>
    <x v="4318"/>
    <x v="5047"/>
    <x v="2092"/>
    <x v="4514"/>
  </r>
  <r>
    <x v="3"/>
    <x v="693"/>
    <x v="880"/>
    <x v="3"/>
    <x v="2"/>
    <x v="51"/>
    <x v="1"/>
    <x v="3"/>
    <x v="1381"/>
    <x v="0"/>
    <x v="5"/>
    <x v="5050"/>
    <x v="4411"/>
    <x v="3966"/>
    <x v="5076"/>
    <x v="4539"/>
    <x v="3958"/>
    <x v="1"/>
    <x v="2"/>
    <x v="4319"/>
    <x v="5048"/>
    <x v="128"/>
    <x v="4515"/>
  </r>
  <r>
    <x v="0"/>
    <x v="1092"/>
    <x v="816"/>
    <x v="6"/>
    <x v="0"/>
    <x v="743"/>
    <x v="0"/>
    <x v="2"/>
    <x v="113"/>
    <x v="1"/>
    <x v="12"/>
    <x v="5051"/>
    <x v="4412"/>
    <x v="2380"/>
    <x v="5077"/>
    <x v="4540"/>
    <x v="1764"/>
    <x v="1"/>
    <x v="0"/>
    <x v="4320"/>
    <x v="5049"/>
    <x v="62"/>
    <x v="4516"/>
  </r>
  <r>
    <x v="0"/>
    <x v="1092"/>
    <x v="816"/>
    <x v="6"/>
    <x v="0"/>
    <x v="743"/>
    <x v="0"/>
    <x v="2"/>
    <x v="1775"/>
    <x v="2"/>
    <x v="11"/>
    <x v="5052"/>
    <x v="4413"/>
    <x v="3967"/>
    <x v="5078"/>
    <x v="4541"/>
    <x v="3959"/>
    <x v="13"/>
    <x v="0"/>
    <x v="4321"/>
    <x v="5050"/>
    <x v="2093"/>
    <x v="4517"/>
  </r>
  <r>
    <x v="0"/>
    <x v="275"/>
    <x v="66"/>
    <x v="4"/>
    <x v="1"/>
    <x v="306"/>
    <x v="0"/>
    <x v="1"/>
    <x v="1662"/>
    <x v="1"/>
    <x v="4"/>
    <x v="5053"/>
    <x v="4414"/>
    <x v="3136"/>
    <x v="5079"/>
    <x v="4542"/>
    <x v="531"/>
    <x v="4"/>
    <x v="0"/>
    <x v="4322"/>
    <x v="5051"/>
    <x v="454"/>
    <x v="4518"/>
  </r>
  <r>
    <x v="2"/>
    <x v="1093"/>
    <x v="757"/>
    <x v="10"/>
    <x v="2"/>
    <x v="204"/>
    <x v="1"/>
    <x v="0"/>
    <x v="524"/>
    <x v="2"/>
    <x v="7"/>
    <x v="5054"/>
    <x v="835"/>
    <x v="2517"/>
    <x v="5080"/>
    <x v="835"/>
    <x v="3960"/>
    <x v="1"/>
    <x v="2"/>
    <x v="830"/>
    <x v="5052"/>
    <x v="2094"/>
    <x v="832"/>
  </r>
  <r>
    <x v="2"/>
    <x v="1093"/>
    <x v="757"/>
    <x v="10"/>
    <x v="2"/>
    <x v="204"/>
    <x v="1"/>
    <x v="0"/>
    <x v="1139"/>
    <x v="1"/>
    <x v="2"/>
    <x v="5055"/>
    <x v="936"/>
    <x v="2968"/>
    <x v="5081"/>
    <x v="4543"/>
    <x v="3961"/>
    <x v="4"/>
    <x v="2"/>
    <x v="929"/>
    <x v="5053"/>
    <x v="327"/>
    <x v="4519"/>
  </r>
  <r>
    <x v="2"/>
    <x v="1093"/>
    <x v="757"/>
    <x v="10"/>
    <x v="2"/>
    <x v="204"/>
    <x v="1"/>
    <x v="0"/>
    <x v="376"/>
    <x v="1"/>
    <x v="4"/>
    <x v="5056"/>
    <x v="4415"/>
    <x v="3968"/>
    <x v="5082"/>
    <x v="4544"/>
    <x v="3962"/>
    <x v="1"/>
    <x v="2"/>
    <x v="4323"/>
    <x v="5054"/>
    <x v="2095"/>
    <x v="4520"/>
  </r>
  <r>
    <x v="2"/>
    <x v="1093"/>
    <x v="757"/>
    <x v="10"/>
    <x v="2"/>
    <x v="204"/>
    <x v="1"/>
    <x v="0"/>
    <x v="1403"/>
    <x v="1"/>
    <x v="8"/>
    <x v="5057"/>
    <x v="4416"/>
    <x v="3969"/>
    <x v="5083"/>
    <x v="4545"/>
    <x v="3963"/>
    <x v="2"/>
    <x v="6"/>
    <x v="4324"/>
    <x v="5055"/>
    <x v="2096"/>
    <x v="4521"/>
  </r>
  <r>
    <x v="2"/>
    <x v="1093"/>
    <x v="757"/>
    <x v="10"/>
    <x v="2"/>
    <x v="204"/>
    <x v="1"/>
    <x v="0"/>
    <x v="1035"/>
    <x v="0"/>
    <x v="5"/>
    <x v="5058"/>
    <x v="3882"/>
    <x v="3970"/>
    <x v="5084"/>
    <x v="3982"/>
    <x v="3964"/>
    <x v="1"/>
    <x v="2"/>
    <x v="3809"/>
    <x v="5056"/>
    <x v="1554"/>
    <x v="3963"/>
  </r>
  <r>
    <x v="2"/>
    <x v="1093"/>
    <x v="757"/>
    <x v="10"/>
    <x v="2"/>
    <x v="204"/>
    <x v="1"/>
    <x v="0"/>
    <x v="1682"/>
    <x v="0"/>
    <x v="5"/>
    <x v="5059"/>
    <x v="185"/>
    <x v="3971"/>
    <x v="5085"/>
    <x v="185"/>
    <x v="3965"/>
    <x v="1"/>
    <x v="2"/>
    <x v="184"/>
    <x v="5057"/>
    <x v="1489"/>
    <x v="185"/>
  </r>
  <r>
    <x v="2"/>
    <x v="1093"/>
    <x v="757"/>
    <x v="10"/>
    <x v="2"/>
    <x v="204"/>
    <x v="1"/>
    <x v="0"/>
    <x v="1772"/>
    <x v="2"/>
    <x v="11"/>
    <x v="5060"/>
    <x v="4417"/>
    <x v="3972"/>
    <x v="5086"/>
    <x v="4546"/>
    <x v="3966"/>
    <x v="0"/>
    <x v="2"/>
    <x v="4325"/>
    <x v="5058"/>
    <x v="767"/>
    <x v="4522"/>
  </r>
  <r>
    <x v="1"/>
    <x v="704"/>
    <x v="744"/>
    <x v="3"/>
    <x v="1"/>
    <x v="301"/>
    <x v="0"/>
    <x v="2"/>
    <x v="126"/>
    <x v="1"/>
    <x v="10"/>
    <x v="5061"/>
    <x v="4418"/>
    <x v="127"/>
    <x v="5087"/>
    <x v="4547"/>
    <x v="3967"/>
    <x v="1"/>
    <x v="2"/>
    <x v="4326"/>
    <x v="5059"/>
    <x v="666"/>
    <x v="4523"/>
  </r>
  <r>
    <x v="1"/>
    <x v="444"/>
    <x v="238"/>
    <x v="8"/>
    <x v="0"/>
    <x v="459"/>
    <x v="1"/>
    <x v="1"/>
    <x v="496"/>
    <x v="1"/>
    <x v="10"/>
    <x v="5062"/>
    <x v="1122"/>
    <x v="1869"/>
    <x v="5088"/>
    <x v="1127"/>
    <x v="1339"/>
    <x v="0"/>
    <x v="0"/>
    <x v="1113"/>
    <x v="5060"/>
    <x v="129"/>
    <x v="1121"/>
  </r>
  <r>
    <x v="2"/>
    <x v="9"/>
    <x v="83"/>
    <x v="6"/>
    <x v="0"/>
    <x v="462"/>
    <x v="0"/>
    <x v="0"/>
    <x v="481"/>
    <x v="1"/>
    <x v="10"/>
    <x v="533"/>
    <x v="523"/>
    <x v="519"/>
    <x v="534"/>
    <x v="523"/>
    <x v="58"/>
    <x v="0"/>
    <x v="0"/>
    <x v="522"/>
    <x v="534"/>
    <x v="50"/>
    <x v="525"/>
  </r>
  <r>
    <x v="0"/>
    <x v="1054"/>
    <x v="746"/>
    <x v="4"/>
    <x v="0"/>
    <x v="775"/>
    <x v="1"/>
    <x v="3"/>
    <x v="1395"/>
    <x v="1"/>
    <x v="8"/>
    <x v="5063"/>
    <x v="4419"/>
    <x v="3973"/>
    <x v="5089"/>
    <x v="4548"/>
    <x v="3968"/>
    <x v="1"/>
    <x v="2"/>
    <x v="4327"/>
    <x v="5061"/>
    <x v="330"/>
    <x v="4524"/>
  </r>
  <r>
    <x v="0"/>
    <x v="1054"/>
    <x v="746"/>
    <x v="4"/>
    <x v="0"/>
    <x v="775"/>
    <x v="1"/>
    <x v="3"/>
    <x v="824"/>
    <x v="1"/>
    <x v="6"/>
    <x v="3199"/>
    <x v="2917"/>
    <x v="2684"/>
    <x v="3200"/>
    <x v="2978"/>
    <x v="650"/>
    <x v="0"/>
    <x v="0"/>
    <x v="2872"/>
    <x v="3192"/>
    <x v="590"/>
    <x v="2968"/>
  </r>
  <r>
    <x v="2"/>
    <x v="1094"/>
    <x v="338"/>
    <x v="6"/>
    <x v="1"/>
    <x v="125"/>
    <x v="2"/>
    <x v="2"/>
    <x v="951"/>
    <x v="1"/>
    <x v="8"/>
    <x v="5064"/>
    <x v="4420"/>
    <x v="1171"/>
    <x v="5090"/>
    <x v="4549"/>
    <x v="1525"/>
    <x v="2"/>
    <x v="0"/>
    <x v="4328"/>
    <x v="5062"/>
    <x v="142"/>
    <x v="4525"/>
  </r>
  <r>
    <x v="2"/>
    <x v="1094"/>
    <x v="338"/>
    <x v="6"/>
    <x v="1"/>
    <x v="125"/>
    <x v="2"/>
    <x v="2"/>
    <x v="1651"/>
    <x v="2"/>
    <x v="11"/>
    <x v="5065"/>
    <x v="4421"/>
    <x v="3974"/>
    <x v="5091"/>
    <x v="4550"/>
    <x v="1956"/>
    <x v="0"/>
    <x v="0"/>
    <x v="4329"/>
    <x v="5063"/>
    <x v="44"/>
    <x v="4526"/>
  </r>
  <r>
    <x v="2"/>
    <x v="1094"/>
    <x v="338"/>
    <x v="6"/>
    <x v="1"/>
    <x v="125"/>
    <x v="2"/>
    <x v="2"/>
    <x v="1074"/>
    <x v="1"/>
    <x v="4"/>
    <x v="5066"/>
    <x v="4422"/>
    <x v="3975"/>
    <x v="5092"/>
    <x v="4551"/>
    <x v="3969"/>
    <x v="0"/>
    <x v="0"/>
    <x v="4330"/>
    <x v="5064"/>
    <x v="188"/>
    <x v="4527"/>
  </r>
  <r>
    <x v="1"/>
    <x v="481"/>
    <x v="1068"/>
    <x v="8"/>
    <x v="1"/>
    <x v="673"/>
    <x v="0"/>
    <x v="0"/>
    <x v="774"/>
    <x v="0"/>
    <x v="1"/>
    <x v="5067"/>
    <x v="4423"/>
    <x v="910"/>
    <x v="5093"/>
    <x v="4552"/>
    <x v="3970"/>
    <x v="4"/>
    <x v="0"/>
    <x v="4331"/>
    <x v="5065"/>
    <x v="415"/>
    <x v="4528"/>
  </r>
  <r>
    <x v="1"/>
    <x v="481"/>
    <x v="1068"/>
    <x v="8"/>
    <x v="1"/>
    <x v="673"/>
    <x v="0"/>
    <x v="0"/>
    <x v="576"/>
    <x v="1"/>
    <x v="4"/>
    <x v="5068"/>
    <x v="3065"/>
    <x v="644"/>
    <x v="5094"/>
    <x v="3134"/>
    <x v="418"/>
    <x v="3"/>
    <x v="0"/>
    <x v="3016"/>
    <x v="5066"/>
    <x v="1120"/>
    <x v="3123"/>
  </r>
  <r>
    <x v="1"/>
    <x v="481"/>
    <x v="1068"/>
    <x v="8"/>
    <x v="1"/>
    <x v="673"/>
    <x v="0"/>
    <x v="0"/>
    <x v="1697"/>
    <x v="1"/>
    <x v="12"/>
    <x v="5069"/>
    <x v="4424"/>
    <x v="3976"/>
    <x v="5095"/>
    <x v="4553"/>
    <x v="69"/>
    <x v="0"/>
    <x v="0"/>
    <x v="4332"/>
    <x v="5067"/>
    <x v="45"/>
    <x v="4529"/>
  </r>
  <r>
    <x v="1"/>
    <x v="481"/>
    <x v="1068"/>
    <x v="8"/>
    <x v="1"/>
    <x v="673"/>
    <x v="0"/>
    <x v="0"/>
    <x v="1776"/>
    <x v="1"/>
    <x v="10"/>
    <x v="101"/>
    <x v="100"/>
    <x v="98"/>
    <x v="101"/>
    <x v="100"/>
    <x v="100"/>
    <x v="4"/>
    <x v="0"/>
    <x v="100"/>
    <x v="101"/>
    <x v="97"/>
    <x v="100"/>
  </r>
  <r>
    <x v="1"/>
    <x v="481"/>
    <x v="1068"/>
    <x v="8"/>
    <x v="1"/>
    <x v="673"/>
    <x v="0"/>
    <x v="0"/>
    <x v="911"/>
    <x v="1"/>
    <x v="4"/>
    <x v="5070"/>
    <x v="1492"/>
    <x v="3977"/>
    <x v="5096"/>
    <x v="4554"/>
    <x v="826"/>
    <x v="0"/>
    <x v="0"/>
    <x v="1480"/>
    <x v="5068"/>
    <x v="94"/>
    <x v="4530"/>
  </r>
  <r>
    <x v="1"/>
    <x v="481"/>
    <x v="1068"/>
    <x v="8"/>
    <x v="1"/>
    <x v="673"/>
    <x v="0"/>
    <x v="0"/>
    <x v="1370"/>
    <x v="2"/>
    <x v="7"/>
    <x v="5071"/>
    <x v="3261"/>
    <x v="3453"/>
    <x v="5097"/>
    <x v="3343"/>
    <x v="3971"/>
    <x v="2"/>
    <x v="0"/>
    <x v="3211"/>
    <x v="5069"/>
    <x v="417"/>
    <x v="3330"/>
  </r>
  <r>
    <x v="1"/>
    <x v="481"/>
    <x v="1068"/>
    <x v="8"/>
    <x v="1"/>
    <x v="673"/>
    <x v="0"/>
    <x v="0"/>
    <x v="529"/>
    <x v="2"/>
    <x v="7"/>
    <x v="5072"/>
    <x v="4425"/>
    <x v="578"/>
    <x v="5098"/>
    <x v="4555"/>
    <x v="968"/>
    <x v="1"/>
    <x v="0"/>
    <x v="4333"/>
    <x v="5070"/>
    <x v="695"/>
    <x v="4531"/>
  </r>
  <r>
    <x v="1"/>
    <x v="481"/>
    <x v="1068"/>
    <x v="8"/>
    <x v="1"/>
    <x v="673"/>
    <x v="0"/>
    <x v="0"/>
    <x v="347"/>
    <x v="1"/>
    <x v="8"/>
    <x v="5073"/>
    <x v="4426"/>
    <x v="3978"/>
    <x v="5099"/>
    <x v="4556"/>
    <x v="45"/>
    <x v="0"/>
    <x v="0"/>
    <x v="4334"/>
    <x v="5071"/>
    <x v="2"/>
    <x v="4532"/>
  </r>
  <r>
    <x v="1"/>
    <x v="481"/>
    <x v="1068"/>
    <x v="8"/>
    <x v="1"/>
    <x v="673"/>
    <x v="0"/>
    <x v="0"/>
    <x v="16"/>
    <x v="1"/>
    <x v="4"/>
    <x v="5074"/>
    <x v="4427"/>
    <x v="16"/>
    <x v="5100"/>
    <x v="4557"/>
    <x v="3972"/>
    <x v="8"/>
    <x v="0"/>
    <x v="4335"/>
    <x v="5072"/>
    <x v="2097"/>
    <x v="4533"/>
  </r>
  <r>
    <x v="0"/>
    <x v="25"/>
    <x v="10"/>
    <x v="4"/>
    <x v="2"/>
    <x v="489"/>
    <x v="2"/>
    <x v="1"/>
    <x v="38"/>
    <x v="0"/>
    <x v="1"/>
    <x v="5075"/>
    <x v="4428"/>
    <x v="1721"/>
    <x v="5101"/>
    <x v="4558"/>
    <x v="3973"/>
    <x v="2"/>
    <x v="2"/>
    <x v="4336"/>
    <x v="5073"/>
    <x v="422"/>
    <x v="4534"/>
  </r>
  <r>
    <x v="1"/>
    <x v="976"/>
    <x v="576"/>
    <x v="6"/>
    <x v="1"/>
    <x v="600"/>
    <x v="0"/>
    <x v="3"/>
    <x v="818"/>
    <x v="1"/>
    <x v="6"/>
    <x v="5076"/>
    <x v="4429"/>
    <x v="3979"/>
    <x v="5102"/>
    <x v="4559"/>
    <x v="3974"/>
    <x v="12"/>
    <x v="2"/>
    <x v="4337"/>
    <x v="5074"/>
    <x v="2098"/>
    <x v="4535"/>
  </r>
  <r>
    <x v="1"/>
    <x v="219"/>
    <x v="50"/>
    <x v="0"/>
    <x v="2"/>
    <x v="186"/>
    <x v="1"/>
    <x v="3"/>
    <x v="392"/>
    <x v="1"/>
    <x v="4"/>
    <x v="430"/>
    <x v="422"/>
    <x v="419"/>
    <x v="431"/>
    <x v="424"/>
    <x v="417"/>
    <x v="1"/>
    <x v="0"/>
    <x v="421"/>
    <x v="431"/>
    <x v="368"/>
    <x v="425"/>
  </r>
  <r>
    <x v="1"/>
    <x v="219"/>
    <x v="50"/>
    <x v="0"/>
    <x v="2"/>
    <x v="186"/>
    <x v="1"/>
    <x v="3"/>
    <x v="1344"/>
    <x v="1"/>
    <x v="8"/>
    <x v="5077"/>
    <x v="4430"/>
    <x v="1948"/>
    <x v="5103"/>
    <x v="4560"/>
    <x v="3975"/>
    <x v="5"/>
    <x v="2"/>
    <x v="4338"/>
    <x v="5075"/>
    <x v="85"/>
    <x v="4536"/>
  </r>
  <r>
    <x v="1"/>
    <x v="219"/>
    <x v="50"/>
    <x v="0"/>
    <x v="2"/>
    <x v="186"/>
    <x v="1"/>
    <x v="3"/>
    <x v="1041"/>
    <x v="1"/>
    <x v="6"/>
    <x v="5078"/>
    <x v="4404"/>
    <x v="2875"/>
    <x v="5104"/>
    <x v="4532"/>
    <x v="3086"/>
    <x v="5"/>
    <x v="0"/>
    <x v="4312"/>
    <x v="5076"/>
    <x v="486"/>
    <x v="4508"/>
  </r>
  <r>
    <x v="3"/>
    <x v="1095"/>
    <x v="1183"/>
    <x v="3"/>
    <x v="1"/>
    <x v="562"/>
    <x v="0"/>
    <x v="2"/>
    <x v="1191"/>
    <x v="2"/>
    <x v="7"/>
    <x v="5079"/>
    <x v="4431"/>
    <x v="3895"/>
    <x v="5105"/>
    <x v="4561"/>
    <x v="3976"/>
    <x v="4"/>
    <x v="2"/>
    <x v="4339"/>
    <x v="5077"/>
    <x v="286"/>
    <x v="4537"/>
  </r>
  <r>
    <x v="0"/>
    <x v="435"/>
    <x v="470"/>
    <x v="4"/>
    <x v="1"/>
    <x v="341"/>
    <x v="0"/>
    <x v="3"/>
    <x v="1740"/>
    <x v="0"/>
    <x v="5"/>
    <x v="5080"/>
    <x v="4432"/>
    <x v="3756"/>
    <x v="5106"/>
    <x v="4562"/>
    <x v="3977"/>
    <x v="6"/>
    <x v="0"/>
    <x v="4340"/>
    <x v="5078"/>
    <x v="2099"/>
    <x v="4538"/>
  </r>
  <r>
    <x v="3"/>
    <x v="1096"/>
    <x v="114"/>
    <x v="4"/>
    <x v="3"/>
    <x v="596"/>
    <x v="0"/>
    <x v="1"/>
    <x v="470"/>
    <x v="1"/>
    <x v="4"/>
    <x v="1014"/>
    <x v="981"/>
    <x v="958"/>
    <x v="1014"/>
    <x v="984"/>
    <x v="917"/>
    <x v="1"/>
    <x v="0"/>
    <x v="974"/>
    <x v="1011"/>
    <x v="134"/>
    <x v="980"/>
  </r>
  <r>
    <x v="3"/>
    <x v="66"/>
    <x v="738"/>
    <x v="4"/>
    <x v="1"/>
    <x v="743"/>
    <x v="0"/>
    <x v="2"/>
    <x v="712"/>
    <x v="1"/>
    <x v="10"/>
    <x v="2951"/>
    <x v="234"/>
    <x v="12"/>
    <x v="2948"/>
    <x v="234"/>
    <x v="2399"/>
    <x v="2"/>
    <x v="2"/>
    <x v="233"/>
    <x v="1446"/>
    <x v="111"/>
    <x v="234"/>
  </r>
  <r>
    <x v="3"/>
    <x v="66"/>
    <x v="738"/>
    <x v="4"/>
    <x v="1"/>
    <x v="743"/>
    <x v="0"/>
    <x v="2"/>
    <x v="858"/>
    <x v="1"/>
    <x v="8"/>
    <x v="5081"/>
    <x v="4433"/>
    <x v="3022"/>
    <x v="5107"/>
    <x v="4563"/>
    <x v="3978"/>
    <x v="2"/>
    <x v="3"/>
    <x v="4341"/>
    <x v="5079"/>
    <x v="2100"/>
    <x v="4539"/>
  </r>
  <r>
    <x v="3"/>
    <x v="66"/>
    <x v="738"/>
    <x v="4"/>
    <x v="1"/>
    <x v="743"/>
    <x v="0"/>
    <x v="2"/>
    <x v="640"/>
    <x v="1"/>
    <x v="10"/>
    <x v="5082"/>
    <x v="4434"/>
    <x v="1702"/>
    <x v="5108"/>
    <x v="4412"/>
    <x v="3979"/>
    <x v="2"/>
    <x v="2"/>
    <x v="69"/>
    <x v="5080"/>
    <x v="111"/>
    <x v="4540"/>
  </r>
  <r>
    <x v="3"/>
    <x v="208"/>
    <x v="980"/>
    <x v="2"/>
    <x v="1"/>
    <x v="380"/>
    <x v="0"/>
    <x v="3"/>
    <x v="903"/>
    <x v="2"/>
    <x v="7"/>
    <x v="5083"/>
    <x v="4435"/>
    <x v="1814"/>
    <x v="5109"/>
    <x v="4564"/>
    <x v="3980"/>
    <x v="0"/>
    <x v="10"/>
    <x v="4342"/>
    <x v="5081"/>
    <x v="2101"/>
    <x v="4541"/>
  </r>
  <r>
    <x v="3"/>
    <x v="208"/>
    <x v="980"/>
    <x v="2"/>
    <x v="1"/>
    <x v="380"/>
    <x v="0"/>
    <x v="3"/>
    <x v="1069"/>
    <x v="1"/>
    <x v="4"/>
    <x v="5084"/>
    <x v="4436"/>
    <x v="2199"/>
    <x v="5110"/>
    <x v="4565"/>
    <x v="3981"/>
    <x v="1"/>
    <x v="2"/>
    <x v="4343"/>
    <x v="5082"/>
    <x v="2102"/>
    <x v="4542"/>
  </r>
  <r>
    <x v="1"/>
    <x v="50"/>
    <x v="50"/>
    <x v="0"/>
    <x v="1"/>
    <x v="154"/>
    <x v="0"/>
    <x v="2"/>
    <x v="1346"/>
    <x v="1"/>
    <x v="10"/>
    <x v="5085"/>
    <x v="4437"/>
    <x v="1960"/>
    <x v="5111"/>
    <x v="4566"/>
    <x v="3982"/>
    <x v="3"/>
    <x v="0"/>
    <x v="4344"/>
    <x v="5083"/>
    <x v="145"/>
    <x v="4543"/>
  </r>
  <r>
    <x v="1"/>
    <x v="50"/>
    <x v="50"/>
    <x v="0"/>
    <x v="1"/>
    <x v="154"/>
    <x v="0"/>
    <x v="2"/>
    <x v="1259"/>
    <x v="2"/>
    <x v="7"/>
    <x v="5086"/>
    <x v="4438"/>
    <x v="1752"/>
    <x v="5112"/>
    <x v="4567"/>
    <x v="191"/>
    <x v="1"/>
    <x v="0"/>
    <x v="4345"/>
    <x v="5084"/>
    <x v="355"/>
    <x v="4544"/>
  </r>
  <r>
    <x v="1"/>
    <x v="50"/>
    <x v="50"/>
    <x v="0"/>
    <x v="1"/>
    <x v="154"/>
    <x v="0"/>
    <x v="2"/>
    <x v="694"/>
    <x v="1"/>
    <x v="10"/>
    <x v="4185"/>
    <x v="3721"/>
    <x v="3378"/>
    <x v="4195"/>
    <x v="3817"/>
    <x v="2024"/>
    <x v="0"/>
    <x v="0"/>
    <x v="3657"/>
    <x v="4177"/>
    <x v="267"/>
    <x v="3800"/>
  </r>
  <r>
    <x v="1"/>
    <x v="392"/>
    <x v="1077"/>
    <x v="3"/>
    <x v="1"/>
    <x v="766"/>
    <x v="0"/>
    <x v="2"/>
    <x v="1077"/>
    <x v="2"/>
    <x v="16"/>
    <x v="5087"/>
    <x v="4439"/>
    <x v="3980"/>
    <x v="5113"/>
    <x v="4568"/>
    <x v="3983"/>
    <x v="4"/>
    <x v="2"/>
    <x v="4346"/>
    <x v="5085"/>
    <x v="58"/>
    <x v="4545"/>
  </r>
  <r>
    <x v="1"/>
    <x v="392"/>
    <x v="1077"/>
    <x v="3"/>
    <x v="1"/>
    <x v="766"/>
    <x v="0"/>
    <x v="2"/>
    <x v="1700"/>
    <x v="2"/>
    <x v="11"/>
    <x v="5088"/>
    <x v="4440"/>
    <x v="3310"/>
    <x v="5114"/>
    <x v="4569"/>
    <x v="3984"/>
    <x v="1"/>
    <x v="2"/>
    <x v="1906"/>
    <x v="5086"/>
    <x v="2103"/>
    <x v="4546"/>
  </r>
  <r>
    <x v="0"/>
    <x v="186"/>
    <x v="491"/>
    <x v="4"/>
    <x v="1"/>
    <x v="7"/>
    <x v="0"/>
    <x v="1"/>
    <x v="901"/>
    <x v="0"/>
    <x v="1"/>
    <x v="5089"/>
    <x v="4441"/>
    <x v="3981"/>
    <x v="5115"/>
    <x v="4570"/>
    <x v="3985"/>
    <x v="2"/>
    <x v="2"/>
    <x v="4347"/>
    <x v="5087"/>
    <x v="2104"/>
    <x v="4547"/>
  </r>
  <r>
    <x v="0"/>
    <x v="147"/>
    <x v="434"/>
    <x v="2"/>
    <x v="1"/>
    <x v="603"/>
    <x v="0"/>
    <x v="3"/>
    <x v="1692"/>
    <x v="2"/>
    <x v="7"/>
    <x v="5090"/>
    <x v="4442"/>
    <x v="3982"/>
    <x v="5116"/>
    <x v="4571"/>
    <x v="3986"/>
    <x v="8"/>
    <x v="10"/>
    <x v="4348"/>
    <x v="5088"/>
    <x v="2105"/>
    <x v="4548"/>
  </r>
  <r>
    <x v="3"/>
    <x v="96"/>
    <x v="108"/>
    <x v="4"/>
    <x v="2"/>
    <x v="377"/>
    <x v="2"/>
    <x v="3"/>
    <x v="763"/>
    <x v="0"/>
    <x v="5"/>
    <x v="1906"/>
    <x v="327"/>
    <x v="1704"/>
    <x v="1905"/>
    <x v="328"/>
    <x v="1620"/>
    <x v="0"/>
    <x v="2"/>
    <x v="326"/>
    <x v="1899"/>
    <x v="33"/>
    <x v="328"/>
  </r>
  <r>
    <x v="0"/>
    <x v="201"/>
    <x v="351"/>
    <x v="2"/>
    <x v="0"/>
    <x v="320"/>
    <x v="0"/>
    <x v="2"/>
    <x v="1346"/>
    <x v="1"/>
    <x v="10"/>
    <x v="5091"/>
    <x v="4443"/>
    <x v="3983"/>
    <x v="5117"/>
    <x v="4572"/>
    <x v="3987"/>
    <x v="3"/>
    <x v="2"/>
    <x v="4349"/>
    <x v="5089"/>
    <x v="80"/>
    <x v="4549"/>
  </r>
  <r>
    <x v="0"/>
    <x v="201"/>
    <x v="351"/>
    <x v="2"/>
    <x v="0"/>
    <x v="320"/>
    <x v="0"/>
    <x v="2"/>
    <x v="550"/>
    <x v="1"/>
    <x v="13"/>
    <x v="5092"/>
    <x v="4444"/>
    <x v="605"/>
    <x v="5118"/>
    <x v="4573"/>
    <x v="3988"/>
    <x v="4"/>
    <x v="2"/>
    <x v="4350"/>
    <x v="5090"/>
    <x v="316"/>
    <x v="4550"/>
  </r>
  <r>
    <x v="0"/>
    <x v="201"/>
    <x v="351"/>
    <x v="2"/>
    <x v="0"/>
    <x v="320"/>
    <x v="0"/>
    <x v="2"/>
    <x v="394"/>
    <x v="0"/>
    <x v="1"/>
    <x v="5093"/>
    <x v="4445"/>
    <x v="3984"/>
    <x v="5119"/>
    <x v="4574"/>
    <x v="3989"/>
    <x v="7"/>
    <x v="4"/>
    <x v="4351"/>
    <x v="1545"/>
    <x v="2106"/>
    <x v="4551"/>
  </r>
  <r>
    <x v="3"/>
    <x v="365"/>
    <x v="914"/>
    <x v="8"/>
    <x v="1"/>
    <x v="545"/>
    <x v="1"/>
    <x v="3"/>
    <x v="911"/>
    <x v="1"/>
    <x v="4"/>
    <x v="5094"/>
    <x v="4446"/>
    <x v="3985"/>
    <x v="5120"/>
    <x v="4575"/>
    <x v="3990"/>
    <x v="0"/>
    <x v="2"/>
    <x v="4352"/>
    <x v="5091"/>
    <x v="335"/>
    <x v="4552"/>
  </r>
  <r>
    <x v="3"/>
    <x v="238"/>
    <x v="1171"/>
    <x v="6"/>
    <x v="1"/>
    <x v="453"/>
    <x v="1"/>
    <x v="1"/>
    <x v="760"/>
    <x v="1"/>
    <x v="8"/>
    <x v="5095"/>
    <x v="4447"/>
    <x v="3986"/>
    <x v="5121"/>
    <x v="4576"/>
    <x v="3991"/>
    <x v="6"/>
    <x v="2"/>
    <x v="4353"/>
    <x v="5092"/>
    <x v="586"/>
    <x v="4553"/>
  </r>
  <r>
    <x v="3"/>
    <x v="238"/>
    <x v="1171"/>
    <x v="6"/>
    <x v="1"/>
    <x v="453"/>
    <x v="1"/>
    <x v="1"/>
    <x v="384"/>
    <x v="1"/>
    <x v="4"/>
    <x v="1496"/>
    <x v="1427"/>
    <x v="410"/>
    <x v="1493"/>
    <x v="1440"/>
    <x v="1296"/>
    <x v="3"/>
    <x v="0"/>
    <x v="1415"/>
    <x v="1489"/>
    <x v="5"/>
    <x v="1435"/>
  </r>
  <r>
    <x v="3"/>
    <x v="238"/>
    <x v="1171"/>
    <x v="6"/>
    <x v="1"/>
    <x v="453"/>
    <x v="1"/>
    <x v="1"/>
    <x v="504"/>
    <x v="0"/>
    <x v="5"/>
    <x v="5096"/>
    <x v="4448"/>
    <x v="3987"/>
    <x v="5122"/>
    <x v="4577"/>
    <x v="2372"/>
    <x v="1"/>
    <x v="0"/>
    <x v="4354"/>
    <x v="5093"/>
    <x v="1501"/>
    <x v="4554"/>
  </r>
  <r>
    <x v="3"/>
    <x v="105"/>
    <x v="38"/>
    <x v="0"/>
    <x v="0"/>
    <x v="93"/>
    <x v="0"/>
    <x v="1"/>
    <x v="829"/>
    <x v="1"/>
    <x v="13"/>
    <x v="2912"/>
    <x v="2651"/>
    <x v="2480"/>
    <x v="2909"/>
    <x v="2701"/>
    <x v="692"/>
    <x v="1"/>
    <x v="0"/>
    <x v="2614"/>
    <x v="2901"/>
    <x v="533"/>
    <x v="2691"/>
  </r>
  <r>
    <x v="3"/>
    <x v="105"/>
    <x v="38"/>
    <x v="0"/>
    <x v="0"/>
    <x v="93"/>
    <x v="0"/>
    <x v="1"/>
    <x v="513"/>
    <x v="1"/>
    <x v="9"/>
    <x v="577"/>
    <x v="567"/>
    <x v="557"/>
    <x v="577"/>
    <x v="567"/>
    <x v="549"/>
    <x v="0"/>
    <x v="0"/>
    <x v="566"/>
    <x v="575"/>
    <x v="18"/>
    <x v="568"/>
  </r>
  <r>
    <x v="2"/>
    <x v="856"/>
    <x v="323"/>
    <x v="2"/>
    <x v="1"/>
    <x v="238"/>
    <x v="0"/>
    <x v="1"/>
    <x v="588"/>
    <x v="1"/>
    <x v="12"/>
    <x v="2776"/>
    <x v="2559"/>
    <x v="2377"/>
    <x v="2772"/>
    <x v="2605"/>
    <x v="390"/>
    <x v="7"/>
    <x v="0"/>
    <x v="2522"/>
    <x v="2764"/>
    <x v="346"/>
    <x v="2595"/>
  </r>
  <r>
    <x v="1"/>
    <x v="109"/>
    <x v="253"/>
    <x v="0"/>
    <x v="1"/>
    <x v="466"/>
    <x v="1"/>
    <x v="3"/>
    <x v="205"/>
    <x v="0"/>
    <x v="5"/>
    <x v="5097"/>
    <x v="4449"/>
    <x v="3988"/>
    <x v="5123"/>
    <x v="2681"/>
    <x v="2736"/>
    <x v="1"/>
    <x v="0"/>
    <x v="4355"/>
    <x v="5094"/>
    <x v="302"/>
    <x v="2672"/>
  </r>
  <r>
    <x v="1"/>
    <x v="109"/>
    <x v="253"/>
    <x v="0"/>
    <x v="1"/>
    <x v="466"/>
    <x v="1"/>
    <x v="3"/>
    <x v="837"/>
    <x v="1"/>
    <x v="12"/>
    <x v="5098"/>
    <x v="2623"/>
    <x v="3989"/>
    <x v="5124"/>
    <x v="2671"/>
    <x v="1837"/>
    <x v="8"/>
    <x v="0"/>
    <x v="2586"/>
    <x v="5095"/>
    <x v="663"/>
    <x v="2662"/>
  </r>
  <r>
    <x v="1"/>
    <x v="1097"/>
    <x v="1039"/>
    <x v="7"/>
    <x v="1"/>
    <x v="310"/>
    <x v="0"/>
    <x v="0"/>
    <x v="1136"/>
    <x v="2"/>
    <x v="7"/>
    <x v="5099"/>
    <x v="2093"/>
    <x v="725"/>
    <x v="5125"/>
    <x v="2114"/>
    <x v="3992"/>
    <x v="1"/>
    <x v="0"/>
    <x v="2065"/>
    <x v="5096"/>
    <x v="2107"/>
    <x v="2106"/>
  </r>
  <r>
    <x v="0"/>
    <x v="201"/>
    <x v="936"/>
    <x v="2"/>
    <x v="1"/>
    <x v="559"/>
    <x v="0"/>
    <x v="2"/>
    <x v="1020"/>
    <x v="2"/>
    <x v="7"/>
    <x v="5100"/>
    <x v="4450"/>
    <x v="3990"/>
    <x v="5126"/>
    <x v="4578"/>
    <x v="119"/>
    <x v="5"/>
    <x v="0"/>
    <x v="4356"/>
    <x v="5097"/>
    <x v="115"/>
    <x v="4555"/>
  </r>
  <r>
    <x v="0"/>
    <x v="201"/>
    <x v="936"/>
    <x v="2"/>
    <x v="1"/>
    <x v="559"/>
    <x v="0"/>
    <x v="2"/>
    <x v="664"/>
    <x v="2"/>
    <x v="7"/>
    <x v="798"/>
    <x v="777"/>
    <x v="763"/>
    <x v="797"/>
    <x v="776"/>
    <x v="593"/>
    <x v="0"/>
    <x v="0"/>
    <x v="772"/>
    <x v="795"/>
    <x v="485"/>
    <x v="773"/>
  </r>
  <r>
    <x v="0"/>
    <x v="201"/>
    <x v="936"/>
    <x v="2"/>
    <x v="1"/>
    <x v="559"/>
    <x v="0"/>
    <x v="2"/>
    <x v="383"/>
    <x v="1"/>
    <x v="4"/>
    <x v="5101"/>
    <x v="1553"/>
    <x v="3991"/>
    <x v="5127"/>
    <x v="4579"/>
    <x v="3814"/>
    <x v="3"/>
    <x v="0"/>
    <x v="1539"/>
    <x v="5098"/>
    <x v="773"/>
    <x v="4556"/>
  </r>
  <r>
    <x v="3"/>
    <x v="32"/>
    <x v="934"/>
    <x v="8"/>
    <x v="0"/>
    <x v="677"/>
    <x v="0"/>
    <x v="1"/>
    <x v="919"/>
    <x v="1"/>
    <x v="2"/>
    <x v="5102"/>
    <x v="4451"/>
    <x v="3563"/>
    <x v="5128"/>
    <x v="4580"/>
    <x v="3993"/>
    <x v="6"/>
    <x v="0"/>
    <x v="4357"/>
    <x v="5099"/>
    <x v="1550"/>
    <x v="4557"/>
  </r>
  <r>
    <x v="3"/>
    <x v="331"/>
    <x v="63"/>
    <x v="4"/>
    <x v="1"/>
    <x v="213"/>
    <x v="0"/>
    <x v="0"/>
    <x v="205"/>
    <x v="0"/>
    <x v="5"/>
    <x v="220"/>
    <x v="219"/>
    <x v="214"/>
    <x v="220"/>
    <x v="219"/>
    <x v="216"/>
    <x v="4"/>
    <x v="2"/>
    <x v="218"/>
    <x v="220"/>
    <x v="201"/>
    <x v="219"/>
  </r>
  <r>
    <x v="3"/>
    <x v="331"/>
    <x v="63"/>
    <x v="4"/>
    <x v="1"/>
    <x v="213"/>
    <x v="0"/>
    <x v="0"/>
    <x v="909"/>
    <x v="1"/>
    <x v="6"/>
    <x v="5103"/>
    <x v="4452"/>
    <x v="2096"/>
    <x v="5129"/>
    <x v="4581"/>
    <x v="3994"/>
    <x v="3"/>
    <x v="2"/>
    <x v="4358"/>
    <x v="5100"/>
    <x v="387"/>
    <x v="4558"/>
  </r>
  <r>
    <x v="3"/>
    <x v="331"/>
    <x v="63"/>
    <x v="4"/>
    <x v="1"/>
    <x v="213"/>
    <x v="0"/>
    <x v="0"/>
    <x v="72"/>
    <x v="1"/>
    <x v="4"/>
    <x v="5104"/>
    <x v="288"/>
    <x v="3992"/>
    <x v="5130"/>
    <x v="289"/>
    <x v="3995"/>
    <x v="1"/>
    <x v="2"/>
    <x v="287"/>
    <x v="5101"/>
    <x v="2006"/>
    <x v="289"/>
  </r>
  <r>
    <x v="1"/>
    <x v="348"/>
    <x v="256"/>
    <x v="2"/>
    <x v="1"/>
    <x v="223"/>
    <x v="0"/>
    <x v="1"/>
    <x v="1487"/>
    <x v="0"/>
    <x v="0"/>
    <x v="2771"/>
    <x v="4453"/>
    <x v="3993"/>
    <x v="5131"/>
    <x v="4582"/>
    <x v="3996"/>
    <x v="7"/>
    <x v="6"/>
    <x v="4359"/>
    <x v="5102"/>
    <x v="2108"/>
    <x v="4559"/>
  </r>
  <r>
    <x v="1"/>
    <x v="348"/>
    <x v="256"/>
    <x v="2"/>
    <x v="1"/>
    <x v="223"/>
    <x v="0"/>
    <x v="1"/>
    <x v="1455"/>
    <x v="0"/>
    <x v="1"/>
    <x v="5105"/>
    <x v="4454"/>
    <x v="3994"/>
    <x v="5132"/>
    <x v="4583"/>
    <x v="3997"/>
    <x v="4"/>
    <x v="2"/>
    <x v="4360"/>
    <x v="5103"/>
    <x v="2109"/>
    <x v="4560"/>
  </r>
  <r>
    <x v="2"/>
    <x v="981"/>
    <x v="322"/>
    <x v="0"/>
    <x v="1"/>
    <x v="138"/>
    <x v="0"/>
    <x v="2"/>
    <x v="687"/>
    <x v="2"/>
    <x v="7"/>
    <x v="2807"/>
    <x v="2588"/>
    <x v="2401"/>
    <x v="2803"/>
    <x v="2634"/>
    <x v="2288"/>
    <x v="1"/>
    <x v="2"/>
    <x v="2550"/>
    <x v="2795"/>
    <x v="500"/>
    <x v="2624"/>
  </r>
  <r>
    <x v="0"/>
    <x v="115"/>
    <x v="1040"/>
    <x v="9"/>
    <x v="1"/>
    <x v="404"/>
    <x v="2"/>
    <x v="3"/>
    <x v="40"/>
    <x v="2"/>
    <x v="7"/>
    <x v="5106"/>
    <x v="4455"/>
    <x v="568"/>
    <x v="5133"/>
    <x v="4584"/>
    <x v="3998"/>
    <x v="4"/>
    <x v="10"/>
    <x v="4361"/>
    <x v="5104"/>
    <x v="797"/>
    <x v="4561"/>
  </r>
  <r>
    <x v="0"/>
    <x v="115"/>
    <x v="1040"/>
    <x v="9"/>
    <x v="1"/>
    <x v="404"/>
    <x v="2"/>
    <x v="3"/>
    <x v="43"/>
    <x v="2"/>
    <x v="11"/>
    <x v="5107"/>
    <x v="499"/>
    <x v="2677"/>
    <x v="5134"/>
    <x v="499"/>
    <x v="3999"/>
    <x v="1"/>
    <x v="2"/>
    <x v="498"/>
    <x v="5105"/>
    <x v="2056"/>
    <x v="501"/>
  </r>
  <r>
    <x v="3"/>
    <x v="497"/>
    <x v="1089"/>
    <x v="7"/>
    <x v="1"/>
    <x v="508"/>
    <x v="0"/>
    <x v="2"/>
    <x v="773"/>
    <x v="1"/>
    <x v="6"/>
    <x v="5108"/>
    <x v="4456"/>
    <x v="909"/>
    <x v="5135"/>
    <x v="4585"/>
    <x v="2657"/>
    <x v="4"/>
    <x v="0"/>
    <x v="4362"/>
    <x v="5106"/>
    <x v="374"/>
    <x v="4562"/>
  </r>
  <r>
    <x v="3"/>
    <x v="220"/>
    <x v="218"/>
    <x v="8"/>
    <x v="3"/>
    <x v="226"/>
    <x v="0"/>
    <x v="1"/>
    <x v="637"/>
    <x v="0"/>
    <x v="1"/>
    <x v="5109"/>
    <x v="2904"/>
    <x v="3995"/>
    <x v="5136"/>
    <x v="2965"/>
    <x v="4000"/>
    <x v="0"/>
    <x v="2"/>
    <x v="2859"/>
    <x v="5107"/>
    <x v="641"/>
    <x v="2955"/>
  </r>
  <r>
    <x v="3"/>
    <x v="220"/>
    <x v="218"/>
    <x v="8"/>
    <x v="3"/>
    <x v="226"/>
    <x v="0"/>
    <x v="1"/>
    <x v="510"/>
    <x v="1"/>
    <x v="10"/>
    <x v="552"/>
    <x v="542"/>
    <x v="538"/>
    <x v="553"/>
    <x v="542"/>
    <x v="525"/>
    <x v="1"/>
    <x v="0"/>
    <x v="541"/>
    <x v="551"/>
    <x v="126"/>
    <x v="543"/>
  </r>
  <r>
    <x v="3"/>
    <x v="220"/>
    <x v="218"/>
    <x v="8"/>
    <x v="3"/>
    <x v="226"/>
    <x v="0"/>
    <x v="1"/>
    <x v="511"/>
    <x v="1"/>
    <x v="10"/>
    <x v="5110"/>
    <x v="4457"/>
    <x v="56"/>
    <x v="5137"/>
    <x v="4586"/>
    <x v="4001"/>
    <x v="10"/>
    <x v="0"/>
    <x v="4363"/>
    <x v="5108"/>
    <x v="2110"/>
    <x v="4563"/>
  </r>
  <r>
    <x v="3"/>
    <x v="220"/>
    <x v="218"/>
    <x v="8"/>
    <x v="3"/>
    <x v="226"/>
    <x v="0"/>
    <x v="1"/>
    <x v="1498"/>
    <x v="1"/>
    <x v="8"/>
    <x v="5111"/>
    <x v="4458"/>
    <x v="3996"/>
    <x v="5138"/>
    <x v="4587"/>
    <x v="4002"/>
    <x v="2"/>
    <x v="2"/>
    <x v="4364"/>
    <x v="5109"/>
    <x v="1113"/>
    <x v="4564"/>
  </r>
  <r>
    <x v="3"/>
    <x v="220"/>
    <x v="218"/>
    <x v="8"/>
    <x v="3"/>
    <x v="226"/>
    <x v="0"/>
    <x v="1"/>
    <x v="1777"/>
    <x v="2"/>
    <x v="7"/>
    <x v="5112"/>
    <x v="4078"/>
    <x v="3997"/>
    <x v="5139"/>
    <x v="4186"/>
    <x v="4003"/>
    <x v="2"/>
    <x v="2"/>
    <x v="1105"/>
    <x v="5110"/>
    <x v="1321"/>
    <x v="4163"/>
  </r>
  <r>
    <x v="0"/>
    <x v="1098"/>
    <x v="824"/>
    <x v="11"/>
    <x v="1"/>
    <x v="141"/>
    <x v="1"/>
    <x v="3"/>
    <x v="244"/>
    <x v="1"/>
    <x v="12"/>
    <x v="266"/>
    <x v="265"/>
    <x v="259"/>
    <x v="266"/>
    <x v="265"/>
    <x v="262"/>
    <x v="1"/>
    <x v="2"/>
    <x v="264"/>
    <x v="266"/>
    <x v="169"/>
    <x v="265"/>
  </r>
  <r>
    <x v="0"/>
    <x v="115"/>
    <x v="1184"/>
    <x v="9"/>
    <x v="1"/>
    <x v="509"/>
    <x v="0"/>
    <x v="3"/>
    <x v="1263"/>
    <x v="1"/>
    <x v="8"/>
    <x v="5113"/>
    <x v="4459"/>
    <x v="1766"/>
    <x v="5140"/>
    <x v="4588"/>
    <x v="4004"/>
    <x v="4"/>
    <x v="2"/>
    <x v="4365"/>
    <x v="5111"/>
    <x v="377"/>
    <x v="4565"/>
  </r>
  <r>
    <x v="1"/>
    <x v="295"/>
    <x v="313"/>
    <x v="4"/>
    <x v="1"/>
    <x v="456"/>
    <x v="0"/>
    <x v="1"/>
    <x v="1281"/>
    <x v="0"/>
    <x v="5"/>
    <x v="5114"/>
    <x v="4460"/>
    <x v="3998"/>
    <x v="5141"/>
    <x v="3564"/>
    <x v="4005"/>
    <x v="1"/>
    <x v="0"/>
    <x v="4366"/>
    <x v="5112"/>
    <x v="2111"/>
    <x v="3549"/>
  </r>
  <r>
    <x v="1"/>
    <x v="295"/>
    <x v="313"/>
    <x v="4"/>
    <x v="1"/>
    <x v="456"/>
    <x v="0"/>
    <x v="1"/>
    <x v="734"/>
    <x v="1"/>
    <x v="4"/>
    <x v="3278"/>
    <x v="2983"/>
    <x v="852"/>
    <x v="3280"/>
    <x v="3050"/>
    <x v="591"/>
    <x v="0"/>
    <x v="0"/>
    <x v="2936"/>
    <x v="3272"/>
    <x v="105"/>
    <x v="3039"/>
  </r>
  <r>
    <x v="0"/>
    <x v="517"/>
    <x v="97"/>
    <x v="2"/>
    <x v="0"/>
    <x v="109"/>
    <x v="0"/>
    <x v="1"/>
    <x v="908"/>
    <x v="1"/>
    <x v="8"/>
    <x v="5115"/>
    <x v="4461"/>
    <x v="3999"/>
    <x v="5142"/>
    <x v="4589"/>
    <x v="4006"/>
    <x v="7"/>
    <x v="2"/>
    <x v="4367"/>
    <x v="5113"/>
    <x v="2112"/>
    <x v="4566"/>
  </r>
  <r>
    <x v="3"/>
    <x v="39"/>
    <x v="1135"/>
    <x v="5"/>
    <x v="0"/>
    <x v="628"/>
    <x v="1"/>
    <x v="3"/>
    <x v="1435"/>
    <x v="0"/>
    <x v="5"/>
    <x v="5116"/>
    <x v="4462"/>
    <x v="2191"/>
    <x v="5143"/>
    <x v="4590"/>
    <x v="4007"/>
    <x v="8"/>
    <x v="0"/>
    <x v="4368"/>
    <x v="5114"/>
    <x v="2113"/>
    <x v="4567"/>
  </r>
  <r>
    <x v="2"/>
    <x v="1059"/>
    <x v="58"/>
    <x v="4"/>
    <x v="1"/>
    <x v="503"/>
    <x v="2"/>
    <x v="0"/>
    <x v="999"/>
    <x v="1"/>
    <x v="8"/>
    <x v="5117"/>
    <x v="4463"/>
    <x v="4000"/>
    <x v="5144"/>
    <x v="4591"/>
    <x v="4008"/>
    <x v="0"/>
    <x v="6"/>
    <x v="2614"/>
    <x v="5115"/>
    <x v="491"/>
    <x v="4568"/>
  </r>
  <r>
    <x v="0"/>
    <x v="390"/>
    <x v="940"/>
    <x v="0"/>
    <x v="1"/>
    <x v="615"/>
    <x v="2"/>
    <x v="1"/>
    <x v="1566"/>
    <x v="1"/>
    <x v="14"/>
    <x v="4055"/>
    <x v="3614"/>
    <x v="2756"/>
    <x v="4063"/>
    <x v="3705"/>
    <x v="1184"/>
    <x v="1"/>
    <x v="0"/>
    <x v="3554"/>
    <x v="4048"/>
    <x v="538"/>
    <x v="3690"/>
  </r>
  <r>
    <x v="1"/>
    <x v="312"/>
    <x v="332"/>
    <x v="0"/>
    <x v="1"/>
    <x v="683"/>
    <x v="2"/>
    <x v="1"/>
    <x v="1167"/>
    <x v="1"/>
    <x v="6"/>
    <x v="5118"/>
    <x v="4404"/>
    <x v="423"/>
    <x v="5145"/>
    <x v="4532"/>
    <x v="26"/>
    <x v="5"/>
    <x v="0"/>
    <x v="4312"/>
    <x v="5116"/>
    <x v="26"/>
    <x v="4508"/>
  </r>
  <r>
    <x v="1"/>
    <x v="312"/>
    <x v="332"/>
    <x v="0"/>
    <x v="1"/>
    <x v="683"/>
    <x v="2"/>
    <x v="1"/>
    <x v="1256"/>
    <x v="0"/>
    <x v="5"/>
    <x v="3461"/>
    <x v="3126"/>
    <x v="2876"/>
    <x v="3460"/>
    <x v="3197"/>
    <x v="976"/>
    <x v="1"/>
    <x v="0"/>
    <x v="3077"/>
    <x v="3448"/>
    <x v="268"/>
    <x v="3186"/>
  </r>
  <r>
    <x v="1"/>
    <x v="312"/>
    <x v="332"/>
    <x v="0"/>
    <x v="1"/>
    <x v="683"/>
    <x v="2"/>
    <x v="1"/>
    <x v="1695"/>
    <x v="2"/>
    <x v="11"/>
    <x v="4494"/>
    <x v="62"/>
    <x v="3584"/>
    <x v="4510"/>
    <x v="61"/>
    <x v="44"/>
    <x v="0"/>
    <x v="0"/>
    <x v="62"/>
    <x v="4489"/>
    <x v="44"/>
    <x v="61"/>
  </r>
  <r>
    <x v="3"/>
    <x v="148"/>
    <x v="150"/>
    <x v="5"/>
    <x v="1"/>
    <x v="586"/>
    <x v="0"/>
    <x v="2"/>
    <x v="1311"/>
    <x v="1"/>
    <x v="8"/>
    <x v="5119"/>
    <x v="4464"/>
    <x v="4001"/>
    <x v="5146"/>
    <x v="4592"/>
    <x v="294"/>
    <x v="7"/>
    <x v="0"/>
    <x v="4369"/>
    <x v="5117"/>
    <x v="265"/>
    <x v="4569"/>
  </r>
  <r>
    <x v="3"/>
    <x v="148"/>
    <x v="150"/>
    <x v="5"/>
    <x v="1"/>
    <x v="586"/>
    <x v="0"/>
    <x v="2"/>
    <x v="1035"/>
    <x v="0"/>
    <x v="5"/>
    <x v="5120"/>
    <x v="881"/>
    <x v="4002"/>
    <x v="5147"/>
    <x v="3719"/>
    <x v="954"/>
    <x v="1"/>
    <x v="0"/>
    <x v="875"/>
    <x v="5118"/>
    <x v="517"/>
    <x v="1540"/>
  </r>
  <r>
    <x v="3"/>
    <x v="148"/>
    <x v="150"/>
    <x v="5"/>
    <x v="1"/>
    <x v="586"/>
    <x v="0"/>
    <x v="2"/>
    <x v="1778"/>
    <x v="1"/>
    <x v="9"/>
    <x v="5121"/>
    <x v="4465"/>
    <x v="4003"/>
    <x v="5148"/>
    <x v="4593"/>
    <x v="108"/>
    <x v="0"/>
    <x v="0"/>
    <x v="4370"/>
    <x v="5119"/>
    <x v="113"/>
    <x v="4570"/>
  </r>
  <r>
    <x v="3"/>
    <x v="148"/>
    <x v="150"/>
    <x v="5"/>
    <x v="1"/>
    <x v="586"/>
    <x v="0"/>
    <x v="2"/>
    <x v="226"/>
    <x v="1"/>
    <x v="10"/>
    <x v="5122"/>
    <x v="3430"/>
    <x v="3578"/>
    <x v="5149"/>
    <x v="4594"/>
    <x v="61"/>
    <x v="7"/>
    <x v="0"/>
    <x v="3373"/>
    <x v="5120"/>
    <x v="59"/>
    <x v="4571"/>
  </r>
  <r>
    <x v="2"/>
    <x v="266"/>
    <x v="283"/>
    <x v="4"/>
    <x v="2"/>
    <x v="430"/>
    <x v="0"/>
    <x v="2"/>
    <x v="360"/>
    <x v="1"/>
    <x v="9"/>
    <x v="5123"/>
    <x v="4466"/>
    <x v="4004"/>
    <x v="5150"/>
    <x v="4595"/>
    <x v="4009"/>
    <x v="7"/>
    <x v="3"/>
    <x v="4371"/>
    <x v="5121"/>
    <x v="2114"/>
    <x v="4572"/>
  </r>
  <r>
    <x v="2"/>
    <x v="884"/>
    <x v="284"/>
    <x v="3"/>
    <x v="3"/>
    <x v="91"/>
    <x v="2"/>
    <x v="0"/>
    <x v="490"/>
    <x v="1"/>
    <x v="10"/>
    <x v="733"/>
    <x v="717"/>
    <x v="56"/>
    <x v="732"/>
    <x v="716"/>
    <x v="689"/>
    <x v="6"/>
    <x v="0"/>
    <x v="713"/>
    <x v="731"/>
    <x v="560"/>
    <x v="714"/>
  </r>
  <r>
    <x v="2"/>
    <x v="884"/>
    <x v="284"/>
    <x v="3"/>
    <x v="3"/>
    <x v="91"/>
    <x v="2"/>
    <x v="0"/>
    <x v="1086"/>
    <x v="2"/>
    <x v="7"/>
    <x v="5124"/>
    <x v="4467"/>
    <x v="4005"/>
    <x v="5151"/>
    <x v="4596"/>
    <x v="239"/>
    <x v="1"/>
    <x v="0"/>
    <x v="4372"/>
    <x v="5122"/>
    <x v="2115"/>
    <x v="4573"/>
  </r>
  <r>
    <x v="1"/>
    <x v="1014"/>
    <x v="240"/>
    <x v="8"/>
    <x v="1"/>
    <x v="100"/>
    <x v="1"/>
    <x v="0"/>
    <x v="1565"/>
    <x v="0"/>
    <x v="5"/>
    <x v="5125"/>
    <x v="799"/>
    <x v="4006"/>
    <x v="5152"/>
    <x v="4597"/>
    <x v="4010"/>
    <x v="8"/>
    <x v="0"/>
    <x v="794"/>
    <x v="5123"/>
    <x v="2116"/>
    <x v="4574"/>
  </r>
  <r>
    <x v="3"/>
    <x v="428"/>
    <x v="17"/>
    <x v="8"/>
    <x v="1"/>
    <x v="136"/>
    <x v="1"/>
    <x v="2"/>
    <x v="85"/>
    <x v="1"/>
    <x v="2"/>
    <x v="5126"/>
    <x v="4468"/>
    <x v="4007"/>
    <x v="1910"/>
    <x v="4598"/>
    <x v="4011"/>
    <x v="4"/>
    <x v="2"/>
    <x v="4373"/>
    <x v="5124"/>
    <x v="1054"/>
    <x v="4575"/>
  </r>
  <r>
    <x v="1"/>
    <x v="684"/>
    <x v="37"/>
    <x v="8"/>
    <x v="0"/>
    <x v="401"/>
    <x v="2"/>
    <x v="0"/>
    <x v="1426"/>
    <x v="1"/>
    <x v="8"/>
    <x v="5127"/>
    <x v="2795"/>
    <x v="4008"/>
    <x v="5153"/>
    <x v="4599"/>
    <x v="4012"/>
    <x v="7"/>
    <x v="6"/>
    <x v="2753"/>
    <x v="5125"/>
    <x v="1238"/>
    <x v="4576"/>
  </r>
  <r>
    <x v="3"/>
    <x v="808"/>
    <x v="373"/>
    <x v="0"/>
    <x v="0"/>
    <x v="255"/>
    <x v="1"/>
    <x v="3"/>
    <x v="262"/>
    <x v="1"/>
    <x v="14"/>
    <x v="5128"/>
    <x v="4469"/>
    <x v="4009"/>
    <x v="5154"/>
    <x v="4600"/>
    <x v="4013"/>
    <x v="0"/>
    <x v="2"/>
    <x v="4374"/>
    <x v="5126"/>
    <x v="1530"/>
    <x v="4577"/>
  </r>
  <r>
    <x v="1"/>
    <x v="262"/>
    <x v="803"/>
    <x v="10"/>
    <x v="0"/>
    <x v="581"/>
    <x v="0"/>
    <x v="3"/>
    <x v="661"/>
    <x v="1"/>
    <x v="12"/>
    <x v="1038"/>
    <x v="1003"/>
    <x v="978"/>
    <x v="1038"/>
    <x v="1006"/>
    <x v="934"/>
    <x v="1"/>
    <x v="0"/>
    <x v="996"/>
    <x v="1035"/>
    <x v="499"/>
    <x v="1002"/>
  </r>
  <r>
    <x v="1"/>
    <x v="863"/>
    <x v="1087"/>
    <x v="6"/>
    <x v="0"/>
    <x v="267"/>
    <x v="0"/>
    <x v="2"/>
    <x v="798"/>
    <x v="1"/>
    <x v="8"/>
    <x v="5129"/>
    <x v="720"/>
    <x v="4010"/>
    <x v="5155"/>
    <x v="4601"/>
    <x v="1011"/>
    <x v="4"/>
    <x v="0"/>
    <x v="716"/>
    <x v="5127"/>
    <x v="97"/>
    <x v="4578"/>
  </r>
  <r>
    <x v="1"/>
    <x v="793"/>
    <x v="1185"/>
    <x v="5"/>
    <x v="1"/>
    <x v="197"/>
    <x v="0"/>
    <x v="1"/>
    <x v="525"/>
    <x v="1"/>
    <x v="8"/>
    <x v="5130"/>
    <x v="856"/>
    <x v="1234"/>
    <x v="5156"/>
    <x v="857"/>
    <x v="4014"/>
    <x v="1"/>
    <x v="2"/>
    <x v="851"/>
    <x v="5128"/>
    <x v="1423"/>
    <x v="854"/>
  </r>
  <r>
    <x v="3"/>
    <x v="283"/>
    <x v="1186"/>
    <x v="7"/>
    <x v="1"/>
    <x v="756"/>
    <x v="1"/>
    <x v="3"/>
    <x v="322"/>
    <x v="1"/>
    <x v="2"/>
    <x v="1499"/>
    <x v="1429"/>
    <x v="1365"/>
    <x v="1496"/>
    <x v="1442"/>
    <x v="1299"/>
    <x v="4"/>
    <x v="0"/>
    <x v="1417"/>
    <x v="1492"/>
    <x v="223"/>
    <x v="322"/>
  </r>
  <r>
    <x v="0"/>
    <x v="446"/>
    <x v="750"/>
    <x v="8"/>
    <x v="2"/>
    <x v="149"/>
    <x v="1"/>
    <x v="2"/>
    <x v="382"/>
    <x v="1"/>
    <x v="8"/>
    <x v="5131"/>
    <x v="4470"/>
    <x v="4011"/>
    <x v="5157"/>
    <x v="4602"/>
    <x v="4015"/>
    <x v="3"/>
    <x v="3"/>
    <x v="4375"/>
    <x v="5129"/>
    <x v="2117"/>
    <x v="4579"/>
  </r>
  <r>
    <x v="3"/>
    <x v="1024"/>
    <x v="1187"/>
    <x v="5"/>
    <x v="1"/>
    <x v="453"/>
    <x v="1"/>
    <x v="0"/>
    <x v="1023"/>
    <x v="1"/>
    <x v="8"/>
    <x v="1404"/>
    <x v="1350"/>
    <x v="1288"/>
    <x v="1400"/>
    <x v="1358"/>
    <x v="633"/>
    <x v="1"/>
    <x v="0"/>
    <x v="1339"/>
    <x v="1398"/>
    <x v="853"/>
    <x v="1352"/>
  </r>
  <r>
    <x v="0"/>
    <x v="1099"/>
    <x v="358"/>
    <x v="2"/>
    <x v="3"/>
    <x v="101"/>
    <x v="0"/>
    <x v="2"/>
    <x v="68"/>
    <x v="1"/>
    <x v="8"/>
    <x v="5132"/>
    <x v="4471"/>
    <x v="4012"/>
    <x v="5158"/>
    <x v="4603"/>
    <x v="1609"/>
    <x v="2"/>
    <x v="0"/>
    <x v="4376"/>
    <x v="5130"/>
    <x v="1"/>
    <x v="4580"/>
  </r>
  <r>
    <x v="2"/>
    <x v="935"/>
    <x v="821"/>
    <x v="0"/>
    <x v="1"/>
    <x v="247"/>
    <x v="0"/>
    <x v="0"/>
    <x v="834"/>
    <x v="1"/>
    <x v="10"/>
    <x v="5133"/>
    <x v="4364"/>
    <x v="4013"/>
    <x v="5159"/>
    <x v="4490"/>
    <x v="4016"/>
    <x v="0"/>
    <x v="2"/>
    <x v="4274"/>
    <x v="5131"/>
    <x v="492"/>
    <x v="4467"/>
  </r>
  <r>
    <x v="2"/>
    <x v="935"/>
    <x v="821"/>
    <x v="0"/>
    <x v="1"/>
    <x v="247"/>
    <x v="0"/>
    <x v="0"/>
    <x v="681"/>
    <x v="1"/>
    <x v="10"/>
    <x v="4500"/>
    <x v="3978"/>
    <x v="3590"/>
    <x v="4516"/>
    <x v="4081"/>
    <x v="3550"/>
    <x v="6"/>
    <x v="2"/>
    <x v="3902"/>
    <x v="4495"/>
    <x v="586"/>
    <x v="4060"/>
  </r>
  <r>
    <x v="1"/>
    <x v="486"/>
    <x v="1100"/>
    <x v="2"/>
    <x v="0"/>
    <x v="84"/>
    <x v="2"/>
    <x v="3"/>
    <x v="495"/>
    <x v="2"/>
    <x v="7"/>
    <x v="5134"/>
    <x v="4472"/>
    <x v="4014"/>
    <x v="5160"/>
    <x v="4604"/>
    <x v="4017"/>
    <x v="0"/>
    <x v="0"/>
    <x v="4377"/>
    <x v="5132"/>
    <x v="853"/>
    <x v="4581"/>
  </r>
  <r>
    <x v="1"/>
    <x v="486"/>
    <x v="1100"/>
    <x v="2"/>
    <x v="0"/>
    <x v="84"/>
    <x v="2"/>
    <x v="3"/>
    <x v="1366"/>
    <x v="1"/>
    <x v="8"/>
    <x v="4624"/>
    <x v="4473"/>
    <x v="2001"/>
    <x v="5161"/>
    <x v="4605"/>
    <x v="343"/>
    <x v="2"/>
    <x v="0"/>
    <x v="4378"/>
    <x v="5133"/>
    <x v="306"/>
    <x v="4582"/>
  </r>
  <r>
    <x v="3"/>
    <x v="574"/>
    <x v="792"/>
    <x v="4"/>
    <x v="1"/>
    <x v="179"/>
    <x v="1"/>
    <x v="1"/>
    <x v="140"/>
    <x v="2"/>
    <x v="7"/>
    <x v="5135"/>
    <x v="3199"/>
    <x v="4015"/>
    <x v="5162"/>
    <x v="3273"/>
    <x v="4018"/>
    <x v="7"/>
    <x v="2"/>
    <x v="3149"/>
    <x v="5134"/>
    <x v="1595"/>
    <x v="3262"/>
  </r>
  <r>
    <x v="3"/>
    <x v="574"/>
    <x v="792"/>
    <x v="4"/>
    <x v="1"/>
    <x v="179"/>
    <x v="1"/>
    <x v="1"/>
    <x v="1578"/>
    <x v="0"/>
    <x v="1"/>
    <x v="5136"/>
    <x v="4474"/>
    <x v="4016"/>
    <x v="5163"/>
    <x v="4606"/>
    <x v="4019"/>
    <x v="6"/>
    <x v="2"/>
    <x v="4379"/>
    <x v="5135"/>
    <x v="2118"/>
    <x v="4583"/>
  </r>
  <r>
    <x v="3"/>
    <x v="574"/>
    <x v="792"/>
    <x v="4"/>
    <x v="1"/>
    <x v="179"/>
    <x v="1"/>
    <x v="1"/>
    <x v="915"/>
    <x v="1"/>
    <x v="6"/>
    <x v="5137"/>
    <x v="4475"/>
    <x v="1494"/>
    <x v="5164"/>
    <x v="4607"/>
    <x v="484"/>
    <x v="2"/>
    <x v="0"/>
    <x v="4380"/>
    <x v="5136"/>
    <x v="116"/>
    <x v="4584"/>
  </r>
  <r>
    <x v="3"/>
    <x v="157"/>
    <x v="169"/>
    <x v="4"/>
    <x v="2"/>
    <x v="155"/>
    <x v="1"/>
    <x v="2"/>
    <x v="1196"/>
    <x v="2"/>
    <x v="11"/>
    <x v="5138"/>
    <x v="4476"/>
    <x v="4017"/>
    <x v="5165"/>
    <x v="4608"/>
    <x v="4020"/>
    <x v="3"/>
    <x v="2"/>
    <x v="4381"/>
    <x v="5137"/>
    <x v="2119"/>
    <x v="4585"/>
  </r>
  <r>
    <x v="0"/>
    <x v="19"/>
    <x v="18"/>
    <x v="7"/>
    <x v="0"/>
    <x v="589"/>
    <x v="0"/>
    <x v="1"/>
    <x v="1379"/>
    <x v="0"/>
    <x v="5"/>
    <x v="2338"/>
    <x v="2189"/>
    <x v="2034"/>
    <x v="2334"/>
    <x v="2213"/>
    <x v="1870"/>
    <x v="1"/>
    <x v="0"/>
    <x v="2162"/>
    <x v="2327"/>
    <x v="223"/>
    <x v="2205"/>
  </r>
  <r>
    <x v="0"/>
    <x v="19"/>
    <x v="18"/>
    <x v="7"/>
    <x v="0"/>
    <x v="589"/>
    <x v="0"/>
    <x v="1"/>
    <x v="1779"/>
    <x v="2"/>
    <x v="11"/>
    <x v="5139"/>
    <x v="4477"/>
    <x v="4018"/>
    <x v="5166"/>
    <x v="4609"/>
    <x v="1474"/>
    <x v="1"/>
    <x v="0"/>
    <x v="4382"/>
    <x v="5138"/>
    <x v="233"/>
    <x v="4586"/>
  </r>
  <r>
    <x v="0"/>
    <x v="19"/>
    <x v="18"/>
    <x v="7"/>
    <x v="0"/>
    <x v="589"/>
    <x v="0"/>
    <x v="1"/>
    <x v="1592"/>
    <x v="0"/>
    <x v="5"/>
    <x v="5140"/>
    <x v="4478"/>
    <x v="4019"/>
    <x v="5167"/>
    <x v="4610"/>
    <x v="2497"/>
    <x v="2"/>
    <x v="0"/>
    <x v="4383"/>
    <x v="5139"/>
    <x v="1493"/>
    <x v="4587"/>
  </r>
  <r>
    <x v="0"/>
    <x v="19"/>
    <x v="18"/>
    <x v="7"/>
    <x v="0"/>
    <x v="589"/>
    <x v="0"/>
    <x v="1"/>
    <x v="300"/>
    <x v="1"/>
    <x v="2"/>
    <x v="2244"/>
    <x v="2105"/>
    <x v="50"/>
    <x v="2244"/>
    <x v="2126"/>
    <x v="188"/>
    <x v="3"/>
    <x v="0"/>
    <x v="2077"/>
    <x v="2238"/>
    <x v="647"/>
    <x v="2118"/>
  </r>
  <r>
    <x v="0"/>
    <x v="19"/>
    <x v="18"/>
    <x v="7"/>
    <x v="0"/>
    <x v="589"/>
    <x v="0"/>
    <x v="1"/>
    <x v="54"/>
    <x v="1"/>
    <x v="4"/>
    <x v="5141"/>
    <x v="2921"/>
    <x v="55"/>
    <x v="5168"/>
    <x v="2983"/>
    <x v="2057"/>
    <x v="0"/>
    <x v="0"/>
    <x v="2876"/>
    <x v="5140"/>
    <x v="242"/>
    <x v="2973"/>
  </r>
  <r>
    <x v="0"/>
    <x v="19"/>
    <x v="18"/>
    <x v="7"/>
    <x v="0"/>
    <x v="589"/>
    <x v="0"/>
    <x v="1"/>
    <x v="780"/>
    <x v="2"/>
    <x v="7"/>
    <x v="5142"/>
    <x v="4479"/>
    <x v="4020"/>
    <x v="5169"/>
    <x v="4611"/>
    <x v="4021"/>
    <x v="0"/>
    <x v="2"/>
    <x v="4384"/>
    <x v="5141"/>
    <x v="908"/>
    <x v="4588"/>
  </r>
  <r>
    <x v="0"/>
    <x v="19"/>
    <x v="18"/>
    <x v="7"/>
    <x v="0"/>
    <x v="589"/>
    <x v="0"/>
    <x v="1"/>
    <x v="961"/>
    <x v="1"/>
    <x v="8"/>
    <x v="5143"/>
    <x v="3041"/>
    <x v="4021"/>
    <x v="5170"/>
    <x v="3109"/>
    <x v="4022"/>
    <x v="1"/>
    <x v="2"/>
    <x v="2994"/>
    <x v="5142"/>
    <x v="512"/>
    <x v="3098"/>
  </r>
  <r>
    <x v="3"/>
    <x v="605"/>
    <x v="1188"/>
    <x v="5"/>
    <x v="1"/>
    <x v="101"/>
    <x v="0"/>
    <x v="3"/>
    <x v="1139"/>
    <x v="1"/>
    <x v="2"/>
    <x v="2363"/>
    <x v="2211"/>
    <x v="2057"/>
    <x v="2360"/>
    <x v="2236"/>
    <x v="1944"/>
    <x v="0"/>
    <x v="2"/>
    <x v="2184"/>
    <x v="2352"/>
    <x v="569"/>
    <x v="2228"/>
  </r>
  <r>
    <x v="1"/>
    <x v="312"/>
    <x v="6"/>
    <x v="0"/>
    <x v="1"/>
    <x v="523"/>
    <x v="0"/>
    <x v="3"/>
    <x v="1780"/>
    <x v="0"/>
    <x v="5"/>
    <x v="5144"/>
    <x v="4480"/>
    <x v="4022"/>
    <x v="5171"/>
    <x v="4612"/>
    <x v="4023"/>
    <x v="0"/>
    <x v="2"/>
    <x v="4385"/>
    <x v="5143"/>
    <x v="2120"/>
    <x v="4589"/>
  </r>
  <r>
    <x v="1"/>
    <x v="312"/>
    <x v="6"/>
    <x v="0"/>
    <x v="1"/>
    <x v="523"/>
    <x v="0"/>
    <x v="3"/>
    <x v="1755"/>
    <x v="1"/>
    <x v="4"/>
    <x v="5145"/>
    <x v="4481"/>
    <x v="4023"/>
    <x v="5172"/>
    <x v="4613"/>
    <x v="4024"/>
    <x v="1"/>
    <x v="2"/>
    <x v="4386"/>
    <x v="5144"/>
    <x v="2121"/>
    <x v="4590"/>
  </r>
  <r>
    <x v="0"/>
    <x v="446"/>
    <x v="961"/>
    <x v="8"/>
    <x v="1"/>
    <x v="553"/>
    <x v="1"/>
    <x v="1"/>
    <x v="1697"/>
    <x v="1"/>
    <x v="12"/>
    <x v="5146"/>
    <x v="4254"/>
    <x v="3300"/>
    <x v="5173"/>
    <x v="4374"/>
    <x v="1525"/>
    <x v="2"/>
    <x v="0"/>
    <x v="4165"/>
    <x v="5145"/>
    <x v="153"/>
    <x v="4349"/>
  </r>
  <r>
    <x v="0"/>
    <x v="446"/>
    <x v="961"/>
    <x v="8"/>
    <x v="1"/>
    <x v="553"/>
    <x v="1"/>
    <x v="1"/>
    <x v="1153"/>
    <x v="0"/>
    <x v="1"/>
    <x v="5147"/>
    <x v="4482"/>
    <x v="2761"/>
    <x v="5174"/>
    <x v="4614"/>
    <x v="4025"/>
    <x v="2"/>
    <x v="2"/>
    <x v="4387"/>
    <x v="5146"/>
    <x v="434"/>
    <x v="4591"/>
  </r>
  <r>
    <x v="0"/>
    <x v="147"/>
    <x v="936"/>
    <x v="2"/>
    <x v="1"/>
    <x v="100"/>
    <x v="1"/>
    <x v="3"/>
    <x v="1258"/>
    <x v="0"/>
    <x v="3"/>
    <x v="5148"/>
    <x v="4483"/>
    <x v="4024"/>
    <x v="5175"/>
    <x v="4615"/>
    <x v="4026"/>
    <x v="0"/>
    <x v="10"/>
    <x v="4388"/>
    <x v="5147"/>
    <x v="2122"/>
    <x v="4592"/>
  </r>
  <r>
    <x v="0"/>
    <x v="1057"/>
    <x v="894"/>
    <x v="2"/>
    <x v="1"/>
    <x v="344"/>
    <x v="2"/>
    <x v="0"/>
    <x v="835"/>
    <x v="2"/>
    <x v="7"/>
    <x v="5149"/>
    <x v="2003"/>
    <x v="1439"/>
    <x v="5176"/>
    <x v="2024"/>
    <x v="4027"/>
    <x v="1"/>
    <x v="2"/>
    <x v="1977"/>
    <x v="5148"/>
    <x v="298"/>
    <x v="2016"/>
  </r>
  <r>
    <x v="2"/>
    <x v="1001"/>
    <x v="984"/>
    <x v="7"/>
    <x v="1"/>
    <x v="182"/>
    <x v="1"/>
    <x v="1"/>
    <x v="1021"/>
    <x v="0"/>
    <x v="3"/>
    <x v="5150"/>
    <x v="4484"/>
    <x v="4025"/>
    <x v="5177"/>
    <x v="4616"/>
    <x v="4028"/>
    <x v="1"/>
    <x v="2"/>
    <x v="4389"/>
    <x v="5149"/>
    <x v="2123"/>
    <x v="4593"/>
  </r>
  <r>
    <x v="2"/>
    <x v="1001"/>
    <x v="984"/>
    <x v="7"/>
    <x v="1"/>
    <x v="182"/>
    <x v="1"/>
    <x v="1"/>
    <x v="800"/>
    <x v="1"/>
    <x v="8"/>
    <x v="5151"/>
    <x v="4485"/>
    <x v="4026"/>
    <x v="5178"/>
    <x v="4617"/>
    <x v="4029"/>
    <x v="5"/>
    <x v="2"/>
    <x v="4390"/>
    <x v="5150"/>
    <x v="1156"/>
    <x v="4594"/>
  </r>
  <r>
    <x v="1"/>
    <x v="649"/>
    <x v="567"/>
    <x v="10"/>
    <x v="0"/>
    <x v="376"/>
    <x v="2"/>
    <x v="1"/>
    <x v="120"/>
    <x v="0"/>
    <x v="1"/>
    <x v="5152"/>
    <x v="4486"/>
    <x v="151"/>
    <x v="5179"/>
    <x v="4618"/>
    <x v="4030"/>
    <x v="4"/>
    <x v="2"/>
    <x v="4391"/>
    <x v="5151"/>
    <x v="1350"/>
    <x v="4595"/>
  </r>
  <r>
    <x v="1"/>
    <x v="649"/>
    <x v="567"/>
    <x v="10"/>
    <x v="0"/>
    <x v="376"/>
    <x v="2"/>
    <x v="1"/>
    <x v="514"/>
    <x v="0"/>
    <x v="5"/>
    <x v="579"/>
    <x v="569"/>
    <x v="558"/>
    <x v="579"/>
    <x v="569"/>
    <x v="551"/>
    <x v="8"/>
    <x v="0"/>
    <x v="568"/>
    <x v="577"/>
    <x v="454"/>
    <x v="570"/>
  </r>
  <r>
    <x v="3"/>
    <x v="574"/>
    <x v="241"/>
    <x v="4"/>
    <x v="2"/>
    <x v="250"/>
    <x v="0"/>
    <x v="0"/>
    <x v="1131"/>
    <x v="0"/>
    <x v="1"/>
    <x v="5153"/>
    <x v="4487"/>
    <x v="1491"/>
    <x v="5180"/>
    <x v="4619"/>
    <x v="4031"/>
    <x v="0"/>
    <x v="0"/>
    <x v="4392"/>
    <x v="5152"/>
    <x v="223"/>
    <x v="4596"/>
  </r>
  <r>
    <x v="1"/>
    <x v="1100"/>
    <x v="1189"/>
    <x v="3"/>
    <x v="1"/>
    <x v="616"/>
    <x v="0"/>
    <x v="1"/>
    <x v="687"/>
    <x v="2"/>
    <x v="7"/>
    <x v="2807"/>
    <x v="2588"/>
    <x v="2401"/>
    <x v="2803"/>
    <x v="2634"/>
    <x v="2288"/>
    <x v="1"/>
    <x v="2"/>
    <x v="2550"/>
    <x v="2795"/>
    <x v="500"/>
    <x v="2624"/>
  </r>
  <r>
    <x v="1"/>
    <x v="1100"/>
    <x v="1189"/>
    <x v="3"/>
    <x v="1"/>
    <x v="616"/>
    <x v="0"/>
    <x v="1"/>
    <x v="1394"/>
    <x v="1"/>
    <x v="6"/>
    <x v="2385"/>
    <x v="2231"/>
    <x v="2075"/>
    <x v="2382"/>
    <x v="2257"/>
    <x v="141"/>
    <x v="1"/>
    <x v="0"/>
    <x v="2202"/>
    <x v="2374"/>
    <x v="180"/>
    <x v="2249"/>
  </r>
  <r>
    <x v="2"/>
    <x v="1101"/>
    <x v="76"/>
    <x v="8"/>
    <x v="2"/>
    <x v="575"/>
    <x v="1"/>
    <x v="3"/>
    <x v="735"/>
    <x v="1"/>
    <x v="8"/>
    <x v="5154"/>
    <x v="4488"/>
    <x v="4027"/>
    <x v="5181"/>
    <x v="4620"/>
    <x v="4032"/>
    <x v="7"/>
    <x v="2"/>
    <x v="4393"/>
    <x v="5153"/>
    <x v="67"/>
    <x v="4597"/>
  </r>
  <r>
    <x v="2"/>
    <x v="129"/>
    <x v="916"/>
    <x v="4"/>
    <x v="1"/>
    <x v="321"/>
    <x v="1"/>
    <x v="3"/>
    <x v="1364"/>
    <x v="1"/>
    <x v="9"/>
    <x v="5155"/>
    <x v="4489"/>
    <x v="1996"/>
    <x v="5182"/>
    <x v="4621"/>
    <x v="298"/>
    <x v="5"/>
    <x v="0"/>
    <x v="4394"/>
    <x v="5154"/>
    <x v="93"/>
    <x v="4598"/>
  </r>
  <r>
    <x v="2"/>
    <x v="129"/>
    <x v="916"/>
    <x v="4"/>
    <x v="1"/>
    <x v="321"/>
    <x v="1"/>
    <x v="3"/>
    <x v="426"/>
    <x v="1"/>
    <x v="4"/>
    <x v="467"/>
    <x v="458"/>
    <x v="454"/>
    <x v="468"/>
    <x v="460"/>
    <x v="447"/>
    <x v="2"/>
    <x v="0"/>
    <x v="457"/>
    <x v="468"/>
    <x v="388"/>
    <x v="461"/>
  </r>
  <r>
    <x v="2"/>
    <x v="129"/>
    <x v="916"/>
    <x v="4"/>
    <x v="1"/>
    <x v="321"/>
    <x v="1"/>
    <x v="3"/>
    <x v="1733"/>
    <x v="1"/>
    <x v="10"/>
    <x v="5156"/>
    <x v="4490"/>
    <x v="916"/>
    <x v="5183"/>
    <x v="4622"/>
    <x v="2162"/>
    <x v="4"/>
    <x v="0"/>
    <x v="275"/>
    <x v="5155"/>
    <x v="2124"/>
    <x v="4599"/>
  </r>
  <r>
    <x v="2"/>
    <x v="618"/>
    <x v="1190"/>
    <x v="2"/>
    <x v="1"/>
    <x v="245"/>
    <x v="1"/>
    <x v="1"/>
    <x v="58"/>
    <x v="1"/>
    <x v="8"/>
    <x v="5157"/>
    <x v="4491"/>
    <x v="59"/>
    <x v="5184"/>
    <x v="4623"/>
    <x v="4033"/>
    <x v="1"/>
    <x v="2"/>
    <x v="4395"/>
    <x v="5156"/>
    <x v="114"/>
    <x v="4600"/>
  </r>
  <r>
    <x v="3"/>
    <x v="329"/>
    <x v="108"/>
    <x v="0"/>
    <x v="2"/>
    <x v="595"/>
    <x v="2"/>
    <x v="1"/>
    <x v="1781"/>
    <x v="0"/>
    <x v="5"/>
    <x v="5158"/>
    <x v="4492"/>
    <x v="4028"/>
    <x v="5185"/>
    <x v="4624"/>
    <x v="4034"/>
    <x v="1"/>
    <x v="0"/>
    <x v="4396"/>
    <x v="5157"/>
    <x v="2125"/>
    <x v="4601"/>
  </r>
  <r>
    <x v="2"/>
    <x v="571"/>
    <x v="979"/>
    <x v="1"/>
    <x v="1"/>
    <x v="641"/>
    <x v="0"/>
    <x v="2"/>
    <x v="102"/>
    <x v="1"/>
    <x v="8"/>
    <x v="5159"/>
    <x v="4493"/>
    <x v="4029"/>
    <x v="5186"/>
    <x v="4625"/>
    <x v="4035"/>
    <x v="1"/>
    <x v="3"/>
    <x v="4397"/>
    <x v="5158"/>
    <x v="72"/>
    <x v="4602"/>
  </r>
  <r>
    <x v="2"/>
    <x v="571"/>
    <x v="979"/>
    <x v="1"/>
    <x v="1"/>
    <x v="641"/>
    <x v="0"/>
    <x v="2"/>
    <x v="755"/>
    <x v="1"/>
    <x v="12"/>
    <x v="5160"/>
    <x v="4494"/>
    <x v="880"/>
    <x v="5187"/>
    <x v="4626"/>
    <x v="4036"/>
    <x v="0"/>
    <x v="2"/>
    <x v="4398"/>
    <x v="5159"/>
    <x v="569"/>
    <x v="4603"/>
  </r>
  <r>
    <x v="3"/>
    <x v="51"/>
    <x v="207"/>
    <x v="0"/>
    <x v="1"/>
    <x v="117"/>
    <x v="0"/>
    <x v="2"/>
    <x v="1692"/>
    <x v="2"/>
    <x v="7"/>
    <x v="5161"/>
    <x v="4495"/>
    <x v="4030"/>
    <x v="5188"/>
    <x v="4627"/>
    <x v="4037"/>
    <x v="2"/>
    <x v="2"/>
    <x v="4399"/>
    <x v="5160"/>
    <x v="2126"/>
    <x v="4604"/>
  </r>
  <r>
    <x v="3"/>
    <x v="978"/>
    <x v="46"/>
    <x v="1"/>
    <x v="0"/>
    <x v="71"/>
    <x v="2"/>
    <x v="2"/>
    <x v="1090"/>
    <x v="1"/>
    <x v="10"/>
    <x v="1425"/>
    <x v="1365"/>
    <x v="357"/>
    <x v="1421"/>
    <x v="1373"/>
    <x v="1234"/>
    <x v="1"/>
    <x v="2"/>
    <x v="1355"/>
    <x v="1419"/>
    <x v="110"/>
    <x v="1368"/>
  </r>
  <r>
    <x v="3"/>
    <x v="1024"/>
    <x v="547"/>
    <x v="5"/>
    <x v="3"/>
    <x v="482"/>
    <x v="0"/>
    <x v="3"/>
    <x v="711"/>
    <x v="1"/>
    <x v="10"/>
    <x v="5162"/>
    <x v="982"/>
    <x v="4031"/>
    <x v="5189"/>
    <x v="985"/>
    <x v="388"/>
    <x v="7"/>
    <x v="0"/>
    <x v="3891"/>
    <x v="5161"/>
    <x v="344"/>
    <x v="4605"/>
  </r>
  <r>
    <x v="0"/>
    <x v="254"/>
    <x v="781"/>
    <x v="0"/>
    <x v="0"/>
    <x v="734"/>
    <x v="1"/>
    <x v="1"/>
    <x v="1590"/>
    <x v="1"/>
    <x v="14"/>
    <x v="5163"/>
    <x v="4496"/>
    <x v="4032"/>
    <x v="5190"/>
    <x v="4628"/>
    <x v="4038"/>
    <x v="3"/>
    <x v="2"/>
    <x v="4400"/>
    <x v="5162"/>
    <x v="2127"/>
    <x v="4606"/>
  </r>
  <r>
    <x v="0"/>
    <x v="254"/>
    <x v="781"/>
    <x v="0"/>
    <x v="0"/>
    <x v="734"/>
    <x v="1"/>
    <x v="1"/>
    <x v="1585"/>
    <x v="0"/>
    <x v="1"/>
    <x v="5164"/>
    <x v="4497"/>
    <x v="4033"/>
    <x v="5191"/>
    <x v="4629"/>
    <x v="4039"/>
    <x v="7"/>
    <x v="2"/>
    <x v="4401"/>
    <x v="5163"/>
    <x v="2128"/>
    <x v="4607"/>
  </r>
  <r>
    <x v="0"/>
    <x v="254"/>
    <x v="781"/>
    <x v="0"/>
    <x v="0"/>
    <x v="734"/>
    <x v="1"/>
    <x v="1"/>
    <x v="1673"/>
    <x v="1"/>
    <x v="10"/>
    <x v="5165"/>
    <x v="1116"/>
    <x v="4034"/>
    <x v="5192"/>
    <x v="1121"/>
    <x v="4040"/>
    <x v="1"/>
    <x v="2"/>
    <x v="1107"/>
    <x v="5164"/>
    <x v="12"/>
    <x v="1115"/>
  </r>
  <r>
    <x v="0"/>
    <x v="254"/>
    <x v="781"/>
    <x v="0"/>
    <x v="0"/>
    <x v="734"/>
    <x v="1"/>
    <x v="1"/>
    <x v="1631"/>
    <x v="0"/>
    <x v="1"/>
    <x v="5166"/>
    <x v="4498"/>
    <x v="4035"/>
    <x v="5193"/>
    <x v="4630"/>
    <x v="4041"/>
    <x v="1"/>
    <x v="2"/>
    <x v="4402"/>
    <x v="5165"/>
    <x v="1893"/>
    <x v="4608"/>
  </r>
  <r>
    <x v="0"/>
    <x v="254"/>
    <x v="781"/>
    <x v="0"/>
    <x v="0"/>
    <x v="734"/>
    <x v="1"/>
    <x v="1"/>
    <x v="508"/>
    <x v="1"/>
    <x v="2"/>
    <x v="5167"/>
    <x v="4499"/>
    <x v="4036"/>
    <x v="5194"/>
    <x v="4631"/>
    <x v="4042"/>
    <x v="8"/>
    <x v="2"/>
    <x v="4403"/>
    <x v="5166"/>
    <x v="2068"/>
    <x v="4609"/>
  </r>
  <r>
    <x v="0"/>
    <x v="254"/>
    <x v="781"/>
    <x v="0"/>
    <x v="0"/>
    <x v="734"/>
    <x v="1"/>
    <x v="1"/>
    <x v="640"/>
    <x v="1"/>
    <x v="10"/>
    <x v="5168"/>
    <x v="4500"/>
    <x v="2113"/>
    <x v="5195"/>
    <x v="4632"/>
    <x v="4043"/>
    <x v="7"/>
    <x v="2"/>
    <x v="4404"/>
    <x v="5167"/>
    <x v="738"/>
    <x v="4610"/>
  </r>
  <r>
    <x v="2"/>
    <x v="1102"/>
    <x v="370"/>
    <x v="8"/>
    <x v="1"/>
    <x v="752"/>
    <x v="0"/>
    <x v="1"/>
    <x v="101"/>
    <x v="0"/>
    <x v="5"/>
    <x v="4871"/>
    <x v="4270"/>
    <x v="3835"/>
    <x v="4890"/>
    <x v="4390"/>
    <x v="3824"/>
    <x v="1"/>
    <x v="0"/>
    <x v="4181"/>
    <x v="4864"/>
    <x v="524"/>
    <x v="4365"/>
  </r>
  <r>
    <x v="3"/>
    <x v="911"/>
    <x v="638"/>
    <x v="11"/>
    <x v="1"/>
    <x v="243"/>
    <x v="1"/>
    <x v="3"/>
    <x v="1662"/>
    <x v="1"/>
    <x v="4"/>
    <x v="5169"/>
    <x v="4501"/>
    <x v="3136"/>
    <x v="5196"/>
    <x v="4633"/>
    <x v="2645"/>
    <x v="1"/>
    <x v="0"/>
    <x v="4405"/>
    <x v="5168"/>
    <x v="131"/>
    <x v="4611"/>
  </r>
  <r>
    <x v="3"/>
    <x v="911"/>
    <x v="638"/>
    <x v="11"/>
    <x v="1"/>
    <x v="243"/>
    <x v="1"/>
    <x v="3"/>
    <x v="1250"/>
    <x v="2"/>
    <x v="7"/>
    <x v="5170"/>
    <x v="4502"/>
    <x v="4037"/>
    <x v="5197"/>
    <x v="4634"/>
    <x v="397"/>
    <x v="7"/>
    <x v="0"/>
    <x v="4406"/>
    <x v="5169"/>
    <x v="352"/>
    <x v="4612"/>
  </r>
  <r>
    <x v="2"/>
    <x v="156"/>
    <x v="695"/>
    <x v="0"/>
    <x v="1"/>
    <x v="243"/>
    <x v="1"/>
    <x v="2"/>
    <x v="108"/>
    <x v="1"/>
    <x v="6"/>
    <x v="5171"/>
    <x v="4503"/>
    <x v="3341"/>
    <x v="5198"/>
    <x v="4635"/>
    <x v="3085"/>
    <x v="4"/>
    <x v="0"/>
    <x v="4407"/>
    <x v="5170"/>
    <x v="332"/>
    <x v="4613"/>
  </r>
  <r>
    <x v="2"/>
    <x v="156"/>
    <x v="695"/>
    <x v="0"/>
    <x v="1"/>
    <x v="243"/>
    <x v="1"/>
    <x v="2"/>
    <x v="508"/>
    <x v="1"/>
    <x v="2"/>
    <x v="1547"/>
    <x v="1473"/>
    <x v="553"/>
    <x v="1543"/>
    <x v="1486"/>
    <x v="1339"/>
    <x v="0"/>
    <x v="0"/>
    <x v="1461"/>
    <x v="1540"/>
    <x v="129"/>
    <x v="1480"/>
  </r>
  <r>
    <x v="2"/>
    <x v="156"/>
    <x v="695"/>
    <x v="0"/>
    <x v="1"/>
    <x v="243"/>
    <x v="1"/>
    <x v="2"/>
    <x v="1415"/>
    <x v="1"/>
    <x v="10"/>
    <x v="4373"/>
    <x v="3877"/>
    <x v="3378"/>
    <x v="4387"/>
    <x v="3977"/>
    <x v="292"/>
    <x v="1"/>
    <x v="0"/>
    <x v="3804"/>
    <x v="4367"/>
    <x v="1906"/>
    <x v="3958"/>
  </r>
  <r>
    <x v="2"/>
    <x v="156"/>
    <x v="695"/>
    <x v="0"/>
    <x v="1"/>
    <x v="243"/>
    <x v="1"/>
    <x v="2"/>
    <x v="226"/>
    <x v="1"/>
    <x v="10"/>
    <x v="4481"/>
    <x v="3965"/>
    <x v="3578"/>
    <x v="4497"/>
    <x v="4068"/>
    <x v="311"/>
    <x v="0"/>
    <x v="0"/>
    <x v="3889"/>
    <x v="4477"/>
    <x v="279"/>
    <x v="4046"/>
  </r>
  <r>
    <x v="3"/>
    <x v="920"/>
    <x v="364"/>
    <x v="0"/>
    <x v="0"/>
    <x v="494"/>
    <x v="1"/>
    <x v="1"/>
    <x v="1557"/>
    <x v="2"/>
    <x v="7"/>
    <x v="5172"/>
    <x v="1421"/>
    <x v="2682"/>
    <x v="5199"/>
    <x v="1434"/>
    <x v="4044"/>
    <x v="2"/>
    <x v="2"/>
    <x v="1409"/>
    <x v="5171"/>
    <x v="2129"/>
    <x v="1428"/>
  </r>
  <r>
    <x v="3"/>
    <x v="920"/>
    <x v="364"/>
    <x v="0"/>
    <x v="0"/>
    <x v="494"/>
    <x v="1"/>
    <x v="1"/>
    <x v="126"/>
    <x v="1"/>
    <x v="10"/>
    <x v="5173"/>
    <x v="3281"/>
    <x v="704"/>
    <x v="5200"/>
    <x v="2681"/>
    <x v="4045"/>
    <x v="5"/>
    <x v="0"/>
    <x v="3229"/>
    <x v="5172"/>
    <x v="128"/>
    <x v="2672"/>
  </r>
  <r>
    <x v="3"/>
    <x v="394"/>
    <x v="725"/>
    <x v="8"/>
    <x v="1"/>
    <x v="133"/>
    <x v="1"/>
    <x v="0"/>
    <x v="585"/>
    <x v="1"/>
    <x v="10"/>
    <x v="574"/>
    <x v="564"/>
    <x v="12"/>
    <x v="574"/>
    <x v="564"/>
    <x v="546"/>
    <x v="0"/>
    <x v="2"/>
    <x v="563"/>
    <x v="572"/>
    <x v="154"/>
    <x v="565"/>
  </r>
  <r>
    <x v="2"/>
    <x v="303"/>
    <x v="1098"/>
    <x v="2"/>
    <x v="1"/>
    <x v="259"/>
    <x v="1"/>
    <x v="3"/>
    <x v="507"/>
    <x v="1"/>
    <x v="8"/>
    <x v="3730"/>
    <x v="3349"/>
    <x v="3059"/>
    <x v="3730"/>
    <x v="3432"/>
    <x v="3014"/>
    <x v="1"/>
    <x v="2"/>
    <x v="3294"/>
    <x v="3717"/>
    <x v="181"/>
    <x v="3418"/>
  </r>
  <r>
    <x v="2"/>
    <x v="561"/>
    <x v="290"/>
    <x v="1"/>
    <x v="0"/>
    <x v="176"/>
    <x v="2"/>
    <x v="2"/>
    <x v="661"/>
    <x v="1"/>
    <x v="12"/>
    <x v="795"/>
    <x v="775"/>
    <x v="760"/>
    <x v="794"/>
    <x v="774"/>
    <x v="133"/>
    <x v="0"/>
    <x v="0"/>
    <x v="770"/>
    <x v="792"/>
    <x v="129"/>
    <x v="771"/>
  </r>
  <r>
    <x v="2"/>
    <x v="1103"/>
    <x v="278"/>
    <x v="1"/>
    <x v="1"/>
    <x v="551"/>
    <x v="0"/>
    <x v="3"/>
    <x v="1734"/>
    <x v="2"/>
    <x v="15"/>
    <x v="5174"/>
    <x v="4504"/>
    <x v="4038"/>
    <x v="5201"/>
    <x v="4636"/>
    <x v="965"/>
    <x v="1"/>
    <x v="0"/>
    <x v="4408"/>
    <x v="5173"/>
    <x v="565"/>
    <x v="4614"/>
  </r>
  <r>
    <x v="1"/>
    <x v="1104"/>
    <x v="450"/>
    <x v="2"/>
    <x v="1"/>
    <x v="240"/>
    <x v="1"/>
    <x v="1"/>
    <x v="481"/>
    <x v="1"/>
    <x v="10"/>
    <x v="671"/>
    <x v="659"/>
    <x v="129"/>
    <x v="670"/>
    <x v="658"/>
    <x v="634"/>
    <x v="2"/>
    <x v="0"/>
    <x v="657"/>
    <x v="669"/>
    <x v="55"/>
    <x v="657"/>
  </r>
  <r>
    <x v="1"/>
    <x v="1104"/>
    <x v="450"/>
    <x v="2"/>
    <x v="1"/>
    <x v="240"/>
    <x v="1"/>
    <x v="1"/>
    <x v="439"/>
    <x v="1"/>
    <x v="12"/>
    <x v="5175"/>
    <x v="4505"/>
    <x v="469"/>
    <x v="5202"/>
    <x v="4637"/>
    <x v="1961"/>
    <x v="4"/>
    <x v="0"/>
    <x v="4409"/>
    <x v="5174"/>
    <x v="97"/>
    <x v="4615"/>
  </r>
  <r>
    <x v="2"/>
    <x v="407"/>
    <x v="436"/>
    <x v="9"/>
    <x v="1"/>
    <x v="190"/>
    <x v="0"/>
    <x v="2"/>
    <x v="4"/>
    <x v="1"/>
    <x v="4"/>
    <x v="5176"/>
    <x v="62"/>
    <x v="4039"/>
    <x v="5203"/>
    <x v="3802"/>
    <x v="82"/>
    <x v="7"/>
    <x v="0"/>
    <x v="62"/>
    <x v="5175"/>
    <x v="79"/>
    <x v="3784"/>
  </r>
  <r>
    <x v="2"/>
    <x v="407"/>
    <x v="436"/>
    <x v="9"/>
    <x v="1"/>
    <x v="190"/>
    <x v="0"/>
    <x v="2"/>
    <x v="269"/>
    <x v="0"/>
    <x v="5"/>
    <x v="4003"/>
    <x v="1059"/>
    <x v="3256"/>
    <x v="4010"/>
    <x v="1063"/>
    <x v="3208"/>
    <x v="1"/>
    <x v="0"/>
    <x v="1050"/>
    <x v="3994"/>
    <x v="1796"/>
    <x v="1057"/>
  </r>
  <r>
    <x v="2"/>
    <x v="407"/>
    <x v="436"/>
    <x v="9"/>
    <x v="1"/>
    <x v="190"/>
    <x v="0"/>
    <x v="2"/>
    <x v="536"/>
    <x v="1"/>
    <x v="8"/>
    <x v="5177"/>
    <x v="4506"/>
    <x v="4040"/>
    <x v="5204"/>
    <x v="4638"/>
    <x v="1621"/>
    <x v="2"/>
    <x v="0"/>
    <x v="4410"/>
    <x v="5176"/>
    <x v="153"/>
    <x v="4616"/>
  </r>
  <r>
    <x v="2"/>
    <x v="407"/>
    <x v="436"/>
    <x v="9"/>
    <x v="1"/>
    <x v="190"/>
    <x v="0"/>
    <x v="2"/>
    <x v="14"/>
    <x v="1"/>
    <x v="9"/>
    <x v="5178"/>
    <x v="4507"/>
    <x v="2751"/>
    <x v="5205"/>
    <x v="4639"/>
    <x v="4046"/>
    <x v="4"/>
    <x v="9"/>
    <x v="4411"/>
    <x v="5177"/>
    <x v="2130"/>
    <x v="4617"/>
  </r>
  <r>
    <x v="2"/>
    <x v="407"/>
    <x v="436"/>
    <x v="9"/>
    <x v="1"/>
    <x v="190"/>
    <x v="0"/>
    <x v="2"/>
    <x v="1291"/>
    <x v="1"/>
    <x v="4"/>
    <x v="5179"/>
    <x v="4508"/>
    <x v="1829"/>
    <x v="5206"/>
    <x v="4640"/>
    <x v="241"/>
    <x v="0"/>
    <x v="0"/>
    <x v="4412"/>
    <x v="5178"/>
    <x v="634"/>
    <x v="4618"/>
  </r>
  <r>
    <x v="2"/>
    <x v="407"/>
    <x v="436"/>
    <x v="9"/>
    <x v="1"/>
    <x v="190"/>
    <x v="0"/>
    <x v="2"/>
    <x v="1064"/>
    <x v="1"/>
    <x v="6"/>
    <x v="5180"/>
    <x v="3304"/>
    <x v="1357"/>
    <x v="5207"/>
    <x v="4641"/>
    <x v="1053"/>
    <x v="1"/>
    <x v="0"/>
    <x v="2911"/>
    <x v="5179"/>
    <x v="645"/>
    <x v="4619"/>
  </r>
  <r>
    <x v="2"/>
    <x v="407"/>
    <x v="436"/>
    <x v="9"/>
    <x v="1"/>
    <x v="190"/>
    <x v="0"/>
    <x v="2"/>
    <x v="875"/>
    <x v="0"/>
    <x v="5"/>
    <x v="1777"/>
    <x v="1692"/>
    <x v="1594"/>
    <x v="1776"/>
    <x v="1705"/>
    <x v="1526"/>
    <x v="1"/>
    <x v="0"/>
    <x v="1674"/>
    <x v="1772"/>
    <x v="1002"/>
    <x v="1697"/>
  </r>
  <r>
    <x v="2"/>
    <x v="407"/>
    <x v="436"/>
    <x v="9"/>
    <x v="1"/>
    <x v="190"/>
    <x v="0"/>
    <x v="2"/>
    <x v="990"/>
    <x v="1"/>
    <x v="8"/>
    <x v="1345"/>
    <x v="1297"/>
    <x v="1244"/>
    <x v="1341"/>
    <x v="1304"/>
    <x v="383"/>
    <x v="2"/>
    <x v="0"/>
    <x v="1286"/>
    <x v="1338"/>
    <x v="148"/>
    <x v="1297"/>
  </r>
  <r>
    <x v="2"/>
    <x v="384"/>
    <x v="406"/>
    <x v="7"/>
    <x v="1"/>
    <x v="708"/>
    <x v="0"/>
    <x v="3"/>
    <x v="314"/>
    <x v="1"/>
    <x v="10"/>
    <x v="345"/>
    <x v="339"/>
    <x v="333"/>
    <x v="346"/>
    <x v="341"/>
    <x v="339"/>
    <x v="4"/>
    <x v="0"/>
    <x v="338"/>
    <x v="346"/>
    <x v="189"/>
    <x v="341"/>
  </r>
  <r>
    <x v="2"/>
    <x v="384"/>
    <x v="406"/>
    <x v="7"/>
    <x v="1"/>
    <x v="708"/>
    <x v="0"/>
    <x v="3"/>
    <x v="1203"/>
    <x v="1"/>
    <x v="8"/>
    <x v="5181"/>
    <x v="4509"/>
    <x v="4041"/>
    <x v="5208"/>
    <x v="4642"/>
    <x v="4047"/>
    <x v="2"/>
    <x v="2"/>
    <x v="723"/>
    <x v="5180"/>
    <x v="233"/>
    <x v="4620"/>
  </r>
  <r>
    <x v="0"/>
    <x v="133"/>
    <x v="479"/>
    <x v="6"/>
    <x v="1"/>
    <x v="696"/>
    <x v="0"/>
    <x v="1"/>
    <x v="1530"/>
    <x v="0"/>
    <x v="5"/>
    <x v="5182"/>
    <x v="117"/>
    <x v="4042"/>
    <x v="5209"/>
    <x v="4643"/>
    <x v="2582"/>
    <x v="4"/>
    <x v="0"/>
    <x v="116"/>
    <x v="5181"/>
    <x v="1237"/>
    <x v="4621"/>
  </r>
  <r>
    <x v="0"/>
    <x v="133"/>
    <x v="479"/>
    <x v="6"/>
    <x v="1"/>
    <x v="696"/>
    <x v="0"/>
    <x v="1"/>
    <x v="1495"/>
    <x v="2"/>
    <x v="7"/>
    <x v="5183"/>
    <x v="107"/>
    <x v="4043"/>
    <x v="5210"/>
    <x v="107"/>
    <x v="4048"/>
    <x v="2"/>
    <x v="2"/>
    <x v="107"/>
    <x v="5182"/>
    <x v="2095"/>
    <x v="107"/>
  </r>
  <r>
    <x v="3"/>
    <x v="361"/>
    <x v="1041"/>
    <x v="2"/>
    <x v="1"/>
    <x v="477"/>
    <x v="1"/>
    <x v="3"/>
    <x v="1513"/>
    <x v="2"/>
    <x v="7"/>
    <x v="5184"/>
    <x v="4510"/>
    <x v="4044"/>
    <x v="5211"/>
    <x v="4644"/>
    <x v="2120"/>
    <x v="4"/>
    <x v="0"/>
    <x v="4413"/>
    <x v="5183"/>
    <x v="169"/>
    <x v="4622"/>
  </r>
  <r>
    <x v="3"/>
    <x v="361"/>
    <x v="1041"/>
    <x v="2"/>
    <x v="1"/>
    <x v="477"/>
    <x v="1"/>
    <x v="3"/>
    <x v="812"/>
    <x v="0"/>
    <x v="1"/>
    <x v="5185"/>
    <x v="4511"/>
    <x v="4045"/>
    <x v="5212"/>
    <x v="4645"/>
    <x v="4049"/>
    <x v="0"/>
    <x v="9"/>
    <x v="4414"/>
    <x v="5184"/>
    <x v="2131"/>
    <x v="4623"/>
  </r>
  <r>
    <x v="3"/>
    <x v="361"/>
    <x v="1041"/>
    <x v="2"/>
    <x v="1"/>
    <x v="477"/>
    <x v="1"/>
    <x v="3"/>
    <x v="1646"/>
    <x v="2"/>
    <x v="15"/>
    <x v="5186"/>
    <x v="4512"/>
    <x v="3044"/>
    <x v="5213"/>
    <x v="4646"/>
    <x v="176"/>
    <x v="4"/>
    <x v="0"/>
    <x v="4415"/>
    <x v="5185"/>
    <x v="717"/>
    <x v="4624"/>
  </r>
  <r>
    <x v="0"/>
    <x v="413"/>
    <x v="771"/>
    <x v="4"/>
    <x v="2"/>
    <x v="551"/>
    <x v="0"/>
    <x v="3"/>
    <x v="1166"/>
    <x v="1"/>
    <x v="4"/>
    <x v="5187"/>
    <x v="4513"/>
    <x v="4046"/>
    <x v="5214"/>
    <x v="4647"/>
    <x v="4050"/>
    <x v="4"/>
    <x v="2"/>
    <x v="4416"/>
    <x v="5186"/>
    <x v="566"/>
    <x v="4625"/>
  </r>
  <r>
    <x v="1"/>
    <x v="1105"/>
    <x v="392"/>
    <x v="10"/>
    <x v="2"/>
    <x v="670"/>
    <x v="2"/>
    <x v="3"/>
    <x v="240"/>
    <x v="2"/>
    <x v="11"/>
    <x v="5188"/>
    <x v="4514"/>
    <x v="255"/>
    <x v="5215"/>
    <x v="4648"/>
    <x v="1087"/>
    <x v="1"/>
    <x v="0"/>
    <x v="4417"/>
    <x v="5187"/>
    <x v="241"/>
    <x v="4626"/>
  </r>
  <r>
    <x v="1"/>
    <x v="1105"/>
    <x v="392"/>
    <x v="10"/>
    <x v="2"/>
    <x v="670"/>
    <x v="2"/>
    <x v="3"/>
    <x v="338"/>
    <x v="1"/>
    <x v="8"/>
    <x v="5189"/>
    <x v="2730"/>
    <x v="3517"/>
    <x v="5216"/>
    <x v="4649"/>
    <x v="133"/>
    <x v="0"/>
    <x v="0"/>
    <x v="2690"/>
    <x v="5188"/>
    <x v="129"/>
    <x v="4627"/>
  </r>
  <r>
    <x v="1"/>
    <x v="1105"/>
    <x v="392"/>
    <x v="10"/>
    <x v="2"/>
    <x v="670"/>
    <x v="2"/>
    <x v="3"/>
    <x v="1002"/>
    <x v="1"/>
    <x v="8"/>
    <x v="1618"/>
    <x v="4515"/>
    <x v="4047"/>
    <x v="5217"/>
    <x v="4650"/>
    <x v="58"/>
    <x v="0"/>
    <x v="0"/>
    <x v="4418"/>
    <x v="5189"/>
    <x v="267"/>
    <x v="4628"/>
  </r>
  <r>
    <x v="1"/>
    <x v="1105"/>
    <x v="392"/>
    <x v="10"/>
    <x v="2"/>
    <x v="670"/>
    <x v="2"/>
    <x v="3"/>
    <x v="1602"/>
    <x v="2"/>
    <x v="7"/>
    <x v="3579"/>
    <x v="2200"/>
    <x v="2956"/>
    <x v="3577"/>
    <x v="2224"/>
    <x v="1053"/>
    <x v="1"/>
    <x v="0"/>
    <x v="2173"/>
    <x v="3565"/>
    <x v="695"/>
    <x v="2216"/>
  </r>
  <r>
    <x v="3"/>
    <x v="179"/>
    <x v="1191"/>
    <x v="2"/>
    <x v="3"/>
    <x v="46"/>
    <x v="2"/>
    <x v="3"/>
    <x v="1123"/>
    <x v="1"/>
    <x v="2"/>
    <x v="5190"/>
    <x v="4516"/>
    <x v="1995"/>
    <x v="5218"/>
    <x v="4651"/>
    <x v="386"/>
    <x v="2"/>
    <x v="0"/>
    <x v="4419"/>
    <x v="5190"/>
    <x v="1525"/>
    <x v="4629"/>
  </r>
  <r>
    <x v="1"/>
    <x v="489"/>
    <x v="1192"/>
    <x v="5"/>
    <x v="1"/>
    <x v="138"/>
    <x v="0"/>
    <x v="1"/>
    <x v="338"/>
    <x v="1"/>
    <x v="8"/>
    <x v="5191"/>
    <x v="4517"/>
    <x v="4048"/>
    <x v="5219"/>
    <x v="4652"/>
    <x v="4051"/>
    <x v="7"/>
    <x v="2"/>
    <x v="4420"/>
    <x v="5191"/>
    <x v="2132"/>
    <x v="4630"/>
  </r>
  <r>
    <x v="1"/>
    <x v="489"/>
    <x v="1192"/>
    <x v="5"/>
    <x v="1"/>
    <x v="138"/>
    <x v="0"/>
    <x v="1"/>
    <x v="253"/>
    <x v="1"/>
    <x v="4"/>
    <x v="2372"/>
    <x v="2219"/>
    <x v="2063"/>
    <x v="2369"/>
    <x v="2245"/>
    <x v="1782"/>
    <x v="1"/>
    <x v="0"/>
    <x v="2191"/>
    <x v="2361"/>
    <x v="648"/>
    <x v="2237"/>
  </r>
  <r>
    <x v="1"/>
    <x v="489"/>
    <x v="1192"/>
    <x v="5"/>
    <x v="1"/>
    <x v="138"/>
    <x v="0"/>
    <x v="1"/>
    <x v="354"/>
    <x v="1"/>
    <x v="14"/>
    <x v="1624"/>
    <x v="1544"/>
    <x v="376"/>
    <x v="1620"/>
    <x v="1557"/>
    <x v="977"/>
    <x v="0"/>
    <x v="0"/>
    <x v="1530"/>
    <x v="1617"/>
    <x v="106"/>
    <x v="1552"/>
  </r>
  <r>
    <x v="3"/>
    <x v="213"/>
    <x v="221"/>
    <x v="8"/>
    <x v="1"/>
    <x v="151"/>
    <x v="0"/>
    <x v="2"/>
    <x v="797"/>
    <x v="0"/>
    <x v="5"/>
    <x v="5192"/>
    <x v="4518"/>
    <x v="4049"/>
    <x v="5220"/>
    <x v="4653"/>
    <x v="4052"/>
    <x v="2"/>
    <x v="7"/>
    <x v="4421"/>
    <x v="5192"/>
    <x v="2133"/>
    <x v="4631"/>
  </r>
  <r>
    <x v="3"/>
    <x v="132"/>
    <x v="834"/>
    <x v="0"/>
    <x v="1"/>
    <x v="667"/>
    <x v="1"/>
    <x v="0"/>
    <x v="944"/>
    <x v="2"/>
    <x v="7"/>
    <x v="3796"/>
    <x v="3405"/>
    <x v="3105"/>
    <x v="3797"/>
    <x v="3486"/>
    <x v="3062"/>
    <x v="0"/>
    <x v="2"/>
    <x v="3348"/>
    <x v="3782"/>
    <x v="141"/>
    <x v="3471"/>
  </r>
  <r>
    <x v="1"/>
    <x v="1023"/>
    <x v="400"/>
    <x v="8"/>
    <x v="1"/>
    <x v="668"/>
    <x v="0"/>
    <x v="3"/>
    <x v="1232"/>
    <x v="1"/>
    <x v="8"/>
    <x v="5193"/>
    <x v="4519"/>
    <x v="4050"/>
    <x v="5221"/>
    <x v="4654"/>
    <x v="4053"/>
    <x v="7"/>
    <x v="6"/>
    <x v="4422"/>
    <x v="5193"/>
    <x v="2134"/>
    <x v="4632"/>
  </r>
  <r>
    <x v="1"/>
    <x v="684"/>
    <x v="64"/>
    <x v="8"/>
    <x v="1"/>
    <x v="29"/>
    <x v="1"/>
    <x v="3"/>
    <x v="1612"/>
    <x v="1"/>
    <x v="9"/>
    <x v="5194"/>
    <x v="4520"/>
    <x v="3063"/>
    <x v="5222"/>
    <x v="4655"/>
    <x v="311"/>
    <x v="7"/>
    <x v="0"/>
    <x v="4423"/>
    <x v="5194"/>
    <x v="279"/>
    <x v="4633"/>
  </r>
  <r>
    <x v="1"/>
    <x v="684"/>
    <x v="64"/>
    <x v="8"/>
    <x v="1"/>
    <x v="29"/>
    <x v="1"/>
    <x v="3"/>
    <x v="981"/>
    <x v="2"/>
    <x v="7"/>
    <x v="5195"/>
    <x v="4521"/>
    <x v="4051"/>
    <x v="5223"/>
    <x v="4656"/>
    <x v="977"/>
    <x v="0"/>
    <x v="0"/>
    <x v="4424"/>
    <x v="5195"/>
    <x v="440"/>
    <x v="4634"/>
  </r>
  <r>
    <x v="2"/>
    <x v="191"/>
    <x v="293"/>
    <x v="2"/>
    <x v="1"/>
    <x v="557"/>
    <x v="0"/>
    <x v="3"/>
    <x v="193"/>
    <x v="1"/>
    <x v="4"/>
    <x v="5196"/>
    <x v="2095"/>
    <x v="979"/>
    <x v="5224"/>
    <x v="2116"/>
    <x v="4054"/>
    <x v="2"/>
    <x v="2"/>
    <x v="2067"/>
    <x v="5196"/>
    <x v="2135"/>
    <x v="2108"/>
  </r>
  <r>
    <x v="3"/>
    <x v="205"/>
    <x v="1193"/>
    <x v="9"/>
    <x v="1"/>
    <x v="294"/>
    <x v="1"/>
    <x v="1"/>
    <x v="1181"/>
    <x v="1"/>
    <x v="8"/>
    <x v="5197"/>
    <x v="4522"/>
    <x v="4052"/>
    <x v="5225"/>
    <x v="4657"/>
    <x v="4055"/>
    <x v="2"/>
    <x v="2"/>
    <x v="1209"/>
    <x v="5197"/>
    <x v="111"/>
    <x v="4635"/>
  </r>
  <r>
    <x v="3"/>
    <x v="205"/>
    <x v="1193"/>
    <x v="9"/>
    <x v="1"/>
    <x v="294"/>
    <x v="1"/>
    <x v="1"/>
    <x v="747"/>
    <x v="1"/>
    <x v="10"/>
    <x v="245"/>
    <x v="244"/>
    <x v="56"/>
    <x v="245"/>
    <x v="244"/>
    <x v="241"/>
    <x v="4"/>
    <x v="0"/>
    <x v="243"/>
    <x v="245"/>
    <x v="223"/>
    <x v="244"/>
  </r>
  <r>
    <x v="3"/>
    <x v="205"/>
    <x v="1193"/>
    <x v="9"/>
    <x v="1"/>
    <x v="294"/>
    <x v="1"/>
    <x v="1"/>
    <x v="1009"/>
    <x v="1"/>
    <x v="10"/>
    <x v="90"/>
    <x v="90"/>
    <x v="88"/>
    <x v="90"/>
    <x v="89"/>
    <x v="90"/>
    <x v="7"/>
    <x v="0"/>
    <x v="90"/>
    <x v="90"/>
    <x v="86"/>
    <x v="89"/>
  </r>
  <r>
    <x v="3"/>
    <x v="205"/>
    <x v="1193"/>
    <x v="9"/>
    <x v="1"/>
    <x v="294"/>
    <x v="1"/>
    <x v="1"/>
    <x v="1763"/>
    <x v="2"/>
    <x v="7"/>
    <x v="5198"/>
    <x v="1155"/>
    <x v="741"/>
    <x v="5226"/>
    <x v="4658"/>
    <x v="4056"/>
    <x v="5"/>
    <x v="2"/>
    <x v="1146"/>
    <x v="5198"/>
    <x v="2136"/>
    <x v="4636"/>
  </r>
  <r>
    <x v="1"/>
    <x v="895"/>
    <x v="631"/>
    <x v="4"/>
    <x v="1"/>
    <x v="763"/>
    <x v="2"/>
    <x v="1"/>
    <x v="1473"/>
    <x v="1"/>
    <x v="6"/>
    <x v="2717"/>
    <x v="2507"/>
    <x v="2330"/>
    <x v="2712"/>
    <x v="2550"/>
    <x v="916"/>
    <x v="0"/>
    <x v="0"/>
    <x v="2471"/>
    <x v="2704"/>
    <x v="517"/>
    <x v="2540"/>
  </r>
  <r>
    <x v="2"/>
    <x v="641"/>
    <x v="457"/>
    <x v="0"/>
    <x v="1"/>
    <x v="339"/>
    <x v="0"/>
    <x v="1"/>
    <x v="1583"/>
    <x v="1"/>
    <x v="6"/>
    <x v="5199"/>
    <x v="4443"/>
    <x v="4053"/>
    <x v="5227"/>
    <x v="4572"/>
    <x v="4057"/>
    <x v="3"/>
    <x v="2"/>
    <x v="4349"/>
    <x v="5199"/>
    <x v="2137"/>
    <x v="4549"/>
  </r>
  <r>
    <x v="3"/>
    <x v="610"/>
    <x v="654"/>
    <x v="0"/>
    <x v="1"/>
    <x v="237"/>
    <x v="0"/>
    <x v="1"/>
    <x v="443"/>
    <x v="1"/>
    <x v="8"/>
    <x v="5200"/>
    <x v="4523"/>
    <x v="2773"/>
    <x v="5228"/>
    <x v="4659"/>
    <x v="4058"/>
    <x v="2"/>
    <x v="2"/>
    <x v="4425"/>
    <x v="5200"/>
    <x v="128"/>
    <x v="4637"/>
  </r>
  <r>
    <x v="3"/>
    <x v="610"/>
    <x v="654"/>
    <x v="0"/>
    <x v="1"/>
    <x v="237"/>
    <x v="0"/>
    <x v="1"/>
    <x v="1782"/>
    <x v="2"/>
    <x v="15"/>
    <x v="5201"/>
    <x v="4524"/>
    <x v="4054"/>
    <x v="5229"/>
    <x v="4660"/>
    <x v="4059"/>
    <x v="7"/>
    <x v="2"/>
    <x v="4426"/>
    <x v="5201"/>
    <x v="536"/>
    <x v="4638"/>
  </r>
  <r>
    <x v="3"/>
    <x v="610"/>
    <x v="654"/>
    <x v="0"/>
    <x v="1"/>
    <x v="237"/>
    <x v="0"/>
    <x v="1"/>
    <x v="1723"/>
    <x v="1"/>
    <x v="10"/>
    <x v="189"/>
    <x v="188"/>
    <x v="56"/>
    <x v="189"/>
    <x v="188"/>
    <x v="185"/>
    <x v="8"/>
    <x v="0"/>
    <x v="187"/>
    <x v="189"/>
    <x v="174"/>
    <x v="188"/>
  </r>
  <r>
    <x v="3"/>
    <x v="1095"/>
    <x v="710"/>
    <x v="3"/>
    <x v="2"/>
    <x v="284"/>
    <x v="2"/>
    <x v="3"/>
    <x v="1783"/>
    <x v="2"/>
    <x v="7"/>
    <x v="5202"/>
    <x v="4525"/>
    <x v="4055"/>
    <x v="5230"/>
    <x v="4661"/>
    <x v="958"/>
    <x v="7"/>
    <x v="0"/>
    <x v="4427"/>
    <x v="5202"/>
    <x v="708"/>
    <x v="4639"/>
  </r>
  <r>
    <x v="3"/>
    <x v="1095"/>
    <x v="710"/>
    <x v="3"/>
    <x v="2"/>
    <x v="284"/>
    <x v="2"/>
    <x v="3"/>
    <x v="262"/>
    <x v="1"/>
    <x v="14"/>
    <x v="5203"/>
    <x v="4526"/>
    <x v="4056"/>
    <x v="5231"/>
    <x v="4662"/>
    <x v="4060"/>
    <x v="7"/>
    <x v="0"/>
    <x v="4428"/>
    <x v="5203"/>
    <x v="2138"/>
    <x v="4640"/>
  </r>
  <r>
    <x v="3"/>
    <x v="1095"/>
    <x v="710"/>
    <x v="3"/>
    <x v="2"/>
    <x v="284"/>
    <x v="2"/>
    <x v="3"/>
    <x v="476"/>
    <x v="2"/>
    <x v="7"/>
    <x v="5204"/>
    <x v="4527"/>
    <x v="4057"/>
    <x v="5232"/>
    <x v="4663"/>
    <x v="631"/>
    <x v="0"/>
    <x v="0"/>
    <x v="4429"/>
    <x v="5204"/>
    <x v="517"/>
    <x v="4641"/>
  </r>
  <r>
    <x v="3"/>
    <x v="240"/>
    <x v="286"/>
    <x v="5"/>
    <x v="1"/>
    <x v="193"/>
    <x v="0"/>
    <x v="1"/>
    <x v="1197"/>
    <x v="1"/>
    <x v="8"/>
    <x v="5205"/>
    <x v="4528"/>
    <x v="4058"/>
    <x v="5233"/>
    <x v="4664"/>
    <x v="4061"/>
    <x v="2"/>
    <x v="2"/>
    <x v="4430"/>
    <x v="5205"/>
    <x v="128"/>
    <x v="4642"/>
  </r>
  <r>
    <x v="0"/>
    <x v="339"/>
    <x v="1194"/>
    <x v="2"/>
    <x v="1"/>
    <x v="734"/>
    <x v="1"/>
    <x v="2"/>
    <x v="285"/>
    <x v="0"/>
    <x v="5"/>
    <x v="513"/>
    <x v="1809"/>
    <x v="4059"/>
    <x v="5234"/>
    <x v="4665"/>
    <x v="4062"/>
    <x v="2"/>
    <x v="7"/>
    <x v="4431"/>
    <x v="5206"/>
    <x v="1095"/>
    <x v="4643"/>
  </r>
  <r>
    <x v="0"/>
    <x v="831"/>
    <x v="1143"/>
    <x v="0"/>
    <x v="3"/>
    <x v="451"/>
    <x v="2"/>
    <x v="3"/>
    <x v="1531"/>
    <x v="0"/>
    <x v="0"/>
    <x v="5206"/>
    <x v="395"/>
    <x v="4060"/>
    <x v="5235"/>
    <x v="396"/>
    <x v="4063"/>
    <x v="0"/>
    <x v="2"/>
    <x v="394"/>
    <x v="5207"/>
    <x v="1935"/>
    <x v="397"/>
  </r>
  <r>
    <x v="3"/>
    <x v="621"/>
    <x v="391"/>
    <x v="2"/>
    <x v="0"/>
    <x v="254"/>
    <x v="2"/>
    <x v="3"/>
    <x v="107"/>
    <x v="0"/>
    <x v="5"/>
    <x v="5207"/>
    <x v="203"/>
    <x v="4061"/>
    <x v="5236"/>
    <x v="203"/>
    <x v="4064"/>
    <x v="4"/>
    <x v="0"/>
    <x v="202"/>
    <x v="5208"/>
    <x v="312"/>
    <x v="203"/>
  </r>
  <r>
    <x v="3"/>
    <x v="621"/>
    <x v="391"/>
    <x v="2"/>
    <x v="0"/>
    <x v="254"/>
    <x v="2"/>
    <x v="3"/>
    <x v="790"/>
    <x v="1"/>
    <x v="6"/>
    <x v="5208"/>
    <x v="154"/>
    <x v="4062"/>
    <x v="5237"/>
    <x v="154"/>
    <x v="1764"/>
    <x v="1"/>
    <x v="0"/>
    <x v="153"/>
    <x v="5209"/>
    <x v="565"/>
    <x v="154"/>
  </r>
  <r>
    <x v="3"/>
    <x v="621"/>
    <x v="391"/>
    <x v="2"/>
    <x v="0"/>
    <x v="254"/>
    <x v="2"/>
    <x v="3"/>
    <x v="695"/>
    <x v="2"/>
    <x v="11"/>
    <x v="839"/>
    <x v="815"/>
    <x v="800"/>
    <x v="838"/>
    <x v="814"/>
    <x v="769"/>
    <x v="1"/>
    <x v="0"/>
    <x v="810"/>
    <x v="836"/>
    <x v="9"/>
    <x v="811"/>
  </r>
  <r>
    <x v="2"/>
    <x v="333"/>
    <x v="617"/>
    <x v="3"/>
    <x v="1"/>
    <x v="156"/>
    <x v="1"/>
    <x v="0"/>
    <x v="654"/>
    <x v="0"/>
    <x v="1"/>
    <x v="5209"/>
    <x v="4529"/>
    <x v="2840"/>
    <x v="5238"/>
    <x v="4666"/>
    <x v="4065"/>
    <x v="0"/>
    <x v="2"/>
    <x v="4432"/>
    <x v="5210"/>
    <x v="254"/>
    <x v="4644"/>
  </r>
  <r>
    <x v="2"/>
    <x v="333"/>
    <x v="617"/>
    <x v="3"/>
    <x v="1"/>
    <x v="156"/>
    <x v="1"/>
    <x v="0"/>
    <x v="352"/>
    <x v="1"/>
    <x v="4"/>
    <x v="5210"/>
    <x v="4530"/>
    <x v="1232"/>
    <x v="5239"/>
    <x v="4667"/>
    <x v="4066"/>
    <x v="2"/>
    <x v="2"/>
    <x v="4433"/>
    <x v="5211"/>
    <x v="2139"/>
    <x v="4645"/>
  </r>
  <r>
    <x v="0"/>
    <x v="877"/>
    <x v="1195"/>
    <x v="2"/>
    <x v="2"/>
    <x v="585"/>
    <x v="2"/>
    <x v="3"/>
    <x v="85"/>
    <x v="1"/>
    <x v="2"/>
    <x v="5211"/>
    <x v="2228"/>
    <x v="4007"/>
    <x v="5240"/>
    <x v="2254"/>
    <x v="4067"/>
    <x v="0"/>
    <x v="2"/>
    <x v="1268"/>
    <x v="5212"/>
    <x v="109"/>
    <x v="2246"/>
  </r>
  <r>
    <x v="0"/>
    <x v="272"/>
    <x v="259"/>
    <x v="4"/>
    <x v="1"/>
    <x v="546"/>
    <x v="0"/>
    <x v="1"/>
    <x v="1256"/>
    <x v="0"/>
    <x v="5"/>
    <x v="3657"/>
    <x v="2158"/>
    <x v="3006"/>
    <x v="3655"/>
    <x v="298"/>
    <x v="549"/>
    <x v="0"/>
    <x v="0"/>
    <x v="1816"/>
    <x v="3642"/>
    <x v="18"/>
    <x v="298"/>
  </r>
  <r>
    <x v="3"/>
    <x v="318"/>
    <x v="1001"/>
    <x v="3"/>
    <x v="1"/>
    <x v="748"/>
    <x v="2"/>
    <x v="3"/>
    <x v="409"/>
    <x v="2"/>
    <x v="11"/>
    <x v="5212"/>
    <x v="314"/>
    <x v="3398"/>
    <x v="5241"/>
    <x v="315"/>
    <x v="3269"/>
    <x v="7"/>
    <x v="0"/>
    <x v="313"/>
    <x v="5213"/>
    <x v="1828"/>
    <x v="315"/>
  </r>
  <r>
    <x v="3"/>
    <x v="318"/>
    <x v="1001"/>
    <x v="3"/>
    <x v="1"/>
    <x v="748"/>
    <x v="2"/>
    <x v="3"/>
    <x v="1277"/>
    <x v="1"/>
    <x v="4"/>
    <x v="5213"/>
    <x v="4531"/>
    <x v="4063"/>
    <x v="5242"/>
    <x v="4668"/>
    <x v="4068"/>
    <x v="2"/>
    <x v="0"/>
    <x v="4434"/>
    <x v="5214"/>
    <x v="94"/>
    <x v="4646"/>
  </r>
  <r>
    <x v="2"/>
    <x v="918"/>
    <x v="969"/>
    <x v="3"/>
    <x v="1"/>
    <x v="480"/>
    <x v="2"/>
    <x v="1"/>
    <x v="1506"/>
    <x v="1"/>
    <x v="13"/>
    <x v="5214"/>
    <x v="4532"/>
    <x v="4064"/>
    <x v="5243"/>
    <x v="4669"/>
    <x v="4069"/>
    <x v="8"/>
    <x v="2"/>
    <x v="4435"/>
    <x v="5215"/>
    <x v="2140"/>
    <x v="4647"/>
  </r>
  <r>
    <x v="0"/>
    <x v="892"/>
    <x v="944"/>
    <x v="10"/>
    <x v="1"/>
    <x v="180"/>
    <x v="0"/>
    <x v="3"/>
    <x v="574"/>
    <x v="0"/>
    <x v="0"/>
    <x v="2057"/>
    <x v="4533"/>
    <x v="4065"/>
    <x v="5244"/>
    <x v="4670"/>
    <x v="4070"/>
    <x v="2"/>
    <x v="5"/>
    <x v="4436"/>
    <x v="5216"/>
    <x v="1892"/>
    <x v="4648"/>
  </r>
  <r>
    <x v="0"/>
    <x v="892"/>
    <x v="944"/>
    <x v="10"/>
    <x v="1"/>
    <x v="180"/>
    <x v="0"/>
    <x v="3"/>
    <x v="1326"/>
    <x v="2"/>
    <x v="7"/>
    <x v="5215"/>
    <x v="3670"/>
    <x v="947"/>
    <x v="5245"/>
    <x v="3765"/>
    <x v="4071"/>
    <x v="4"/>
    <x v="10"/>
    <x v="3609"/>
    <x v="5217"/>
    <x v="1216"/>
    <x v="3747"/>
  </r>
  <r>
    <x v="3"/>
    <x v="787"/>
    <x v="827"/>
    <x v="9"/>
    <x v="2"/>
    <x v="621"/>
    <x v="0"/>
    <x v="2"/>
    <x v="800"/>
    <x v="1"/>
    <x v="8"/>
    <x v="5216"/>
    <x v="2129"/>
    <x v="4066"/>
    <x v="5246"/>
    <x v="2151"/>
    <x v="4072"/>
    <x v="4"/>
    <x v="3"/>
    <x v="2102"/>
    <x v="5218"/>
    <x v="2141"/>
    <x v="2143"/>
  </r>
  <r>
    <x v="3"/>
    <x v="787"/>
    <x v="827"/>
    <x v="9"/>
    <x v="2"/>
    <x v="621"/>
    <x v="0"/>
    <x v="2"/>
    <x v="246"/>
    <x v="2"/>
    <x v="11"/>
    <x v="2940"/>
    <x v="739"/>
    <x v="2501"/>
    <x v="2937"/>
    <x v="739"/>
    <x v="2390"/>
    <x v="0"/>
    <x v="2"/>
    <x v="736"/>
    <x v="2929"/>
    <x v="1448"/>
    <x v="736"/>
  </r>
  <r>
    <x v="3"/>
    <x v="787"/>
    <x v="827"/>
    <x v="9"/>
    <x v="2"/>
    <x v="621"/>
    <x v="0"/>
    <x v="2"/>
    <x v="1599"/>
    <x v="2"/>
    <x v="11"/>
    <x v="5217"/>
    <x v="4534"/>
    <x v="4067"/>
    <x v="5247"/>
    <x v="4671"/>
    <x v="4073"/>
    <x v="8"/>
    <x v="2"/>
    <x v="4437"/>
    <x v="5219"/>
    <x v="2142"/>
    <x v="4649"/>
  </r>
  <r>
    <x v="3"/>
    <x v="787"/>
    <x v="827"/>
    <x v="9"/>
    <x v="2"/>
    <x v="621"/>
    <x v="0"/>
    <x v="2"/>
    <x v="410"/>
    <x v="1"/>
    <x v="8"/>
    <x v="5218"/>
    <x v="4535"/>
    <x v="1291"/>
    <x v="5248"/>
    <x v="4672"/>
    <x v="4074"/>
    <x v="7"/>
    <x v="3"/>
    <x v="4438"/>
    <x v="5220"/>
    <x v="2143"/>
    <x v="4650"/>
  </r>
  <r>
    <x v="2"/>
    <x v="1106"/>
    <x v="1196"/>
    <x v="9"/>
    <x v="1"/>
    <x v="160"/>
    <x v="0"/>
    <x v="2"/>
    <x v="523"/>
    <x v="1"/>
    <x v="10"/>
    <x v="234"/>
    <x v="233"/>
    <x v="228"/>
    <x v="234"/>
    <x v="233"/>
    <x v="230"/>
    <x v="0"/>
    <x v="0"/>
    <x v="232"/>
    <x v="234"/>
    <x v="214"/>
    <x v="233"/>
  </r>
  <r>
    <x v="2"/>
    <x v="1106"/>
    <x v="1196"/>
    <x v="9"/>
    <x v="1"/>
    <x v="160"/>
    <x v="0"/>
    <x v="2"/>
    <x v="156"/>
    <x v="1"/>
    <x v="4"/>
    <x v="5219"/>
    <x v="4536"/>
    <x v="2997"/>
    <x v="5249"/>
    <x v="4673"/>
    <x v="4075"/>
    <x v="0"/>
    <x v="0"/>
    <x v="4439"/>
    <x v="5221"/>
    <x v="2144"/>
    <x v="4651"/>
  </r>
  <r>
    <x v="1"/>
    <x v="1107"/>
    <x v="640"/>
    <x v="11"/>
    <x v="1"/>
    <x v="460"/>
    <x v="1"/>
    <x v="0"/>
    <x v="633"/>
    <x v="1"/>
    <x v="12"/>
    <x v="5220"/>
    <x v="4537"/>
    <x v="4068"/>
    <x v="5250"/>
    <x v="4674"/>
    <x v="2193"/>
    <x v="2"/>
    <x v="0"/>
    <x v="4440"/>
    <x v="5222"/>
    <x v="153"/>
    <x v="4652"/>
  </r>
  <r>
    <x v="1"/>
    <x v="1107"/>
    <x v="640"/>
    <x v="11"/>
    <x v="1"/>
    <x v="460"/>
    <x v="1"/>
    <x v="0"/>
    <x v="219"/>
    <x v="1"/>
    <x v="10"/>
    <x v="2060"/>
    <x v="91"/>
    <x v="603"/>
    <x v="2061"/>
    <x v="90"/>
    <x v="461"/>
    <x v="0"/>
    <x v="0"/>
    <x v="91"/>
    <x v="2056"/>
    <x v="129"/>
    <x v="90"/>
  </r>
  <r>
    <x v="0"/>
    <x v="882"/>
    <x v="292"/>
    <x v="4"/>
    <x v="1"/>
    <x v="7"/>
    <x v="0"/>
    <x v="3"/>
    <x v="1490"/>
    <x v="1"/>
    <x v="10"/>
    <x v="5221"/>
    <x v="2"/>
    <x v="4069"/>
    <x v="5251"/>
    <x v="2"/>
    <x v="757"/>
    <x v="0"/>
    <x v="0"/>
    <x v="2"/>
    <x v="5223"/>
    <x v="243"/>
    <x v="2"/>
  </r>
  <r>
    <x v="0"/>
    <x v="882"/>
    <x v="292"/>
    <x v="4"/>
    <x v="1"/>
    <x v="7"/>
    <x v="0"/>
    <x v="3"/>
    <x v="1186"/>
    <x v="1"/>
    <x v="2"/>
    <x v="2172"/>
    <x v="1803"/>
    <x v="697"/>
    <x v="2172"/>
    <x v="1820"/>
    <x v="831"/>
    <x v="0"/>
    <x v="0"/>
    <x v="1784"/>
    <x v="2167"/>
    <x v="89"/>
    <x v="1812"/>
  </r>
  <r>
    <x v="0"/>
    <x v="882"/>
    <x v="292"/>
    <x v="4"/>
    <x v="1"/>
    <x v="7"/>
    <x v="0"/>
    <x v="3"/>
    <x v="110"/>
    <x v="1"/>
    <x v="13"/>
    <x v="5222"/>
    <x v="1855"/>
    <x v="4070"/>
    <x v="5252"/>
    <x v="1874"/>
    <x v="1170"/>
    <x v="5"/>
    <x v="0"/>
    <x v="1385"/>
    <x v="5224"/>
    <x v="107"/>
    <x v="1867"/>
  </r>
  <r>
    <x v="0"/>
    <x v="882"/>
    <x v="292"/>
    <x v="4"/>
    <x v="1"/>
    <x v="7"/>
    <x v="0"/>
    <x v="3"/>
    <x v="1071"/>
    <x v="0"/>
    <x v="5"/>
    <x v="5223"/>
    <x v="4538"/>
    <x v="1369"/>
    <x v="5253"/>
    <x v="4675"/>
    <x v="238"/>
    <x v="4"/>
    <x v="0"/>
    <x v="4441"/>
    <x v="5225"/>
    <x v="169"/>
    <x v="4653"/>
  </r>
  <r>
    <x v="0"/>
    <x v="882"/>
    <x v="292"/>
    <x v="4"/>
    <x v="1"/>
    <x v="7"/>
    <x v="0"/>
    <x v="3"/>
    <x v="456"/>
    <x v="1"/>
    <x v="4"/>
    <x v="3622"/>
    <x v="4539"/>
    <x v="4071"/>
    <x v="5254"/>
    <x v="4676"/>
    <x v="958"/>
    <x v="7"/>
    <x v="0"/>
    <x v="4442"/>
    <x v="5226"/>
    <x v="708"/>
    <x v="4654"/>
  </r>
  <r>
    <x v="0"/>
    <x v="882"/>
    <x v="292"/>
    <x v="4"/>
    <x v="1"/>
    <x v="7"/>
    <x v="0"/>
    <x v="3"/>
    <x v="1784"/>
    <x v="1"/>
    <x v="8"/>
    <x v="5224"/>
    <x v="3709"/>
    <x v="4072"/>
    <x v="5255"/>
    <x v="2297"/>
    <x v="4076"/>
    <x v="0"/>
    <x v="2"/>
    <x v="1071"/>
    <x v="5227"/>
    <x v="492"/>
    <x v="1064"/>
  </r>
  <r>
    <x v="3"/>
    <x v="1108"/>
    <x v="276"/>
    <x v="2"/>
    <x v="1"/>
    <x v="571"/>
    <x v="2"/>
    <x v="2"/>
    <x v="279"/>
    <x v="1"/>
    <x v="6"/>
    <x v="825"/>
    <x v="802"/>
    <x v="786"/>
    <x v="824"/>
    <x v="801"/>
    <x v="759"/>
    <x v="0"/>
    <x v="2"/>
    <x v="797"/>
    <x v="822"/>
    <x v="597"/>
    <x v="798"/>
  </r>
  <r>
    <x v="3"/>
    <x v="634"/>
    <x v="948"/>
    <x v="6"/>
    <x v="1"/>
    <x v="39"/>
    <x v="2"/>
    <x v="3"/>
    <x v="1405"/>
    <x v="2"/>
    <x v="7"/>
    <x v="5225"/>
    <x v="4540"/>
    <x v="4073"/>
    <x v="5256"/>
    <x v="4677"/>
    <x v="94"/>
    <x v="2"/>
    <x v="0"/>
    <x v="4443"/>
    <x v="5228"/>
    <x v="9"/>
    <x v="4655"/>
  </r>
  <r>
    <x v="3"/>
    <x v="634"/>
    <x v="948"/>
    <x v="6"/>
    <x v="1"/>
    <x v="39"/>
    <x v="2"/>
    <x v="3"/>
    <x v="1038"/>
    <x v="1"/>
    <x v="2"/>
    <x v="5226"/>
    <x v="4541"/>
    <x v="135"/>
    <x v="5257"/>
    <x v="4678"/>
    <x v="2548"/>
    <x v="8"/>
    <x v="0"/>
    <x v="4444"/>
    <x v="5229"/>
    <x v="91"/>
    <x v="4656"/>
  </r>
  <r>
    <x v="3"/>
    <x v="634"/>
    <x v="948"/>
    <x v="6"/>
    <x v="1"/>
    <x v="39"/>
    <x v="2"/>
    <x v="3"/>
    <x v="108"/>
    <x v="1"/>
    <x v="6"/>
    <x v="5227"/>
    <x v="4542"/>
    <x v="3341"/>
    <x v="5258"/>
    <x v="4679"/>
    <x v="484"/>
    <x v="5"/>
    <x v="0"/>
    <x v="4445"/>
    <x v="5230"/>
    <x v="486"/>
    <x v="4657"/>
  </r>
  <r>
    <x v="3"/>
    <x v="1109"/>
    <x v="1135"/>
    <x v="5"/>
    <x v="2"/>
    <x v="232"/>
    <x v="0"/>
    <x v="0"/>
    <x v="1119"/>
    <x v="0"/>
    <x v="0"/>
    <x v="5228"/>
    <x v="1826"/>
    <x v="4074"/>
    <x v="5259"/>
    <x v="1845"/>
    <x v="1978"/>
    <x v="0"/>
    <x v="0"/>
    <x v="1805"/>
    <x v="5231"/>
    <x v="63"/>
    <x v="1837"/>
  </r>
  <r>
    <x v="3"/>
    <x v="1109"/>
    <x v="1135"/>
    <x v="5"/>
    <x v="2"/>
    <x v="232"/>
    <x v="0"/>
    <x v="0"/>
    <x v="1065"/>
    <x v="1"/>
    <x v="8"/>
    <x v="2359"/>
    <x v="3931"/>
    <x v="4075"/>
    <x v="5260"/>
    <x v="4033"/>
    <x v="388"/>
    <x v="7"/>
    <x v="0"/>
    <x v="3858"/>
    <x v="5232"/>
    <x v="344"/>
    <x v="4013"/>
  </r>
  <r>
    <x v="3"/>
    <x v="1109"/>
    <x v="1135"/>
    <x v="5"/>
    <x v="2"/>
    <x v="232"/>
    <x v="0"/>
    <x v="0"/>
    <x v="1565"/>
    <x v="0"/>
    <x v="5"/>
    <x v="5229"/>
    <x v="4543"/>
    <x v="3581"/>
    <x v="5261"/>
    <x v="4680"/>
    <x v="3741"/>
    <x v="1"/>
    <x v="0"/>
    <x v="4446"/>
    <x v="5233"/>
    <x v="2000"/>
    <x v="4658"/>
  </r>
  <r>
    <x v="1"/>
    <x v="672"/>
    <x v="1197"/>
    <x v="0"/>
    <x v="1"/>
    <x v="528"/>
    <x v="0"/>
    <x v="0"/>
    <x v="1192"/>
    <x v="2"/>
    <x v="7"/>
    <x v="1769"/>
    <x v="1683"/>
    <x v="1587"/>
    <x v="1767"/>
    <x v="1696"/>
    <x v="1519"/>
    <x v="1"/>
    <x v="2"/>
    <x v="1665"/>
    <x v="1763"/>
    <x v="443"/>
    <x v="1688"/>
  </r>
  <r>
    <x v="3"/>
    <x v="515"/>
    <x v="1198"/>
    <x v="6"/>
    <x v="0"/>
    <x v="308"/>
    <x v="1"/>
    <x v="1"/>
    <x v="406"/>
    <x v="0"/>
    <x v="1"/>
    <x v="5230"/>
    <x v="4544"/>
    <x v="1056"/>
    <x v="5262"/>
    <x v="4681"/>
    <x v="4077"/>
    <x v="0"/>
    <x v="2"/>
    <x v="4447"/>
    <x v="5234"/>
    <x v="2145"/>
    <x v="4659"/>
  </r>
  <r>
    <x v="3"/>
    <x v="515"/>
    <x v="1198"/>
    <x v="6"/>
    <x v="0"/>
    <x v="308"/>
    <x v="1"/>
    <x v="1"/>
    <x v="80"/>
    <x v="1"/>
    <x v="4"/>
    <x v="5231"/>
    <x v="4545"/>
    <x v="4076"/>
    <x v="5263"/>
    <x v="4682"/>
    <x v="4078"/>
    <x v="3"/>
    <x v="0"/>
    <x v="4448"/>
    <x v="5235"/>
    <x v="5"/>
    <x v="4660"/>
  </r>
  <r>
    <x v="3"/>
    <x v="304"/>
    <x v="646"/>
    <x v="5"/>
    <x v="2"/>
    <x v="218"/>
    <x v="0"/>
    <x v="2"/>
    <x v="1189"/>
    <x v="0"/>
    <x v="1"/>
    <x v="5232"/>
    <x v="4546"/>
    <x v="2245"/>
    <x v="5264"/>
    <x v="4683"/>
    <x v="4079"/>
    <x v="2"/>
    <x v="4"/>
    <x v="4449"/>
    <x v="5236"/>
    <x v="2146"/>
    <x v="4661"/>
  </r>
  <r>
    <x v="3"/>
    <x v="304"/>
    <x v="646"/>
    <x v="5"/>
    <x v="2"/>
    <x v="218"/>
    <x v="0"/>
    <x v="2"/>
    <x v="1175"/>
    <x v="1"/>
    <x v="6"/>
    <x v="5233"/>
    <x v="2012"/>
    <x v="4077"/>
    <x v="5265"/>
    <x v="4684"/>
    <x v="4080"/>
    <x v="2"/>
    <x v="2"/>
    <x v="849"/>
    <x v="5237"/>
    <x v="298"/>
    <x v="4662"/>
  </r>
  <r>
    <x v="3"/>
    <x v="304"/>
    <x v="646"/>
    <x v="5"/>
    <x v="2"/>
    <x v="218"/>
    <x v="0"/>
    <x v="2"/>
    <x v="1785"/>
    <x v="1"/>
    <x v="10"/>
    <x v="3071"/>
    <x v="1116"/>
    <x v="2597"/>
    <x v="3071"/>
    <x v="1121"/>
    <x v="2494"/>
    <x v="1"/>
    <x v="2"/>
    <x v="1107"/>
    <x v="3062"/>
    <x v="330"/>
    <x v="1115"/>
  </r>
  <r>
    <x v="3"/>
    <x v="304"/>
    <x v="646"/>
    <x v="5"/>
    <x v="2"/>
    <x v="218"/>
    <x v="0"/>
    <x v="2"/>
    <x v="1557"/>
    <x v="2"/>
    <x v="7"/>
    <x v="5234"/>
    <x v="466"/>
    <x v="4078"/>
    <x v="5266"/>
    <x v="468"/>
    <x v="4081"/>
    <x v="7"/>
    <x v="2"/>
    <x v="465"/>
    <x v="5238"/>
    <x v="377"/>
    <x v="469"/>
  </r>
  <r>
    <x v="3"/>
    <x v="304"/>
    <x v="646"/>
    <x v="5"/>
    <x v="2"/>
    <x v="218"/>
    <x v="0"/>
    <x v="2"/>
    <x v="1684"/>
    <x v="1"/>
    <x v="10"/>
    <x v="5235"/>
    <x v="4547"/>
    <x v="899"/>
    <x v="5267"/>
    <x v="4685"/>
    <x v="4082"/>
    <x v="0"/>
    <x v="2"/>
    <x v="4450"/>
    <x v="5239"/>
    <x v="109"/>
    <x v="4663"/>
  </r>
  <r>
    <x v="3"/>
    <x v="629"/>
    <x v="176"/>
    <x v="6"/>
    <x v="1"/>
    <x v="571"/>
    <x v="2"/>
    <x v="0"/>
    <x v="141"/>
    <x v="1"/>
    <x v="8"/>
    <x v="5236"/>
    <x v="4548"/>
    <x v="144"/>
    <x v="5268"/>
    <x v="4686"/>
    <x v="1764"/>
    <x v="1"/>
    <x v="0"/>
    <x v="4451"/>
    <x v="5240"/>
    <x v="62"/>
    <x v="4664"/>
  </r>
  <r>
    <x v="3"/>
    <x v="629"/>
    <x v="176"/>
    <x v="6"/>
    <x v="1"/>
    <x v="571"/>
    <x v="2"/>
    <x v="0"/>
    <x v="960"/>
    <x v="2"/>
    <x v="11"/>
    <x v="1641"/>
    <x v="1562"/>
    <x v="1190"/>
    <x v="1638"/>
    <x v="1575"/>
    <x v="1414"/>
    <x v="5"/>
    <x v="0"/>
    <x v="1548"/>
    <x v="1635"/>
    <x v="969"/>
    <x v="1570"/>
  </r>
  <r>
    <x v="3"/>
    <x v="468"/>
    <x v="773"/>
    <x v="0"/>
    <x v="0"/>
    <x v="660"/>
    <x v="2"/>
    <x v="0"/>
    <x v="1736"/>
    <x v="1"/>
    <x v="8"/>
    <x v="5237"/>
    <x v="4549"/>
    <x v="4079"/>
    <x v="5269"/>
    <x v="4687"/>
    <x v="4083"/>
    <x v="2"/>
    <x v="6"/>
    <x v="2828"/>
    <x v="5241"/>
    <x v="210"/>
    <x v="4665"/>
  </r>
  <r>
    <x v="3"/>
    <x v="170"/>
    <x v="783"/>
    <x v="6"/>
    <x v="3"/>
    <x v="393"/>
    <x v="1"/>
    <x v="1"/>
    <x v="656"/>
    <x v="1"/>
    <x v="10"/>
    <x v="3165"/>
    <x v="4550"/>
    <x v="4080"/>
    <x v="5270"/>
    <x v="4688"/>
    <x v="4084"/>
    <x v="7"/>
    <x v="2"/>
    <x v="1148"/>
    <x v="5242"/>
    <x v="283"/>
    <x v="4666"/>
  </r>
  <r>
    <x v="0"/>
    <x v="387"/>
    <x v="331"/>
    <x v="10"/>
    <x v="1"/>
    <x v="379"/>
    <x v="0"/>
    <x v="3"/>
    <x v="1409"/>
    <x v="2"/>
    <x v="7"/>
    <x v="5238"/>
    <x v="4551"/>
    <x v="4081"/>
    <x v="5271"/>
    <x v="4689"/>
    <x v="4085"/>
    <x v="4"/>
    <x v="10"/>
    <x v="4452"/>
    <x v="5243"/>
    <x v="1216"/>
    <x v="4667"/>
  </r>
  <r>
    <x v="0"/>
    <x v="387"/>
    <x v="331"/>
    <x v="10"/>
    <x v="1"/>
    <x v="379"/>
    <x v="0"/>
    <x v="3"/>
    <x v="1028"/>
    <x v="1"/>
    <x v="13"/>
    <x v="5239"/>
    <x v="4552"/>
    <x v="4082"/>
    <x v="5272"/>
    <x v="4690"/>
    <x v="4086"/>
    <x v="0"/>
    <x v="2"/>
    <x v="4453"/>
    <x v="5244"/>
    <x v="908"/>
    <x v="4668"/>
  </r>
  <r>
    <x v="0"/>
    <x v="731"/>
    <x v="519"/>
    <x v="2"/>
    <x v="1"/>
    <x v="304"/>
    <x v="1"/>
    <x v="2"/>
    <x v="133"/>
    <x v="1"/>
    <x v="14"/>
    <x v="5240"/>
    <x v="2165"/>
    <x v="1128"/>
    <x v="5273"/>
    <x v="2188"/>
    <x v="1300"/>
    <x v="0"/>
    <x v="0"/>
    <x v="2138"/>
    <x v="5245"/>
    <x v="48"/>
    <x v="2180"/>
  </r>
  <r>
    <x v="0"/>
    <x v="731"/>
    <x v="519"/>
    <x v="2"/>
    <x v="1"/>
    <x v="304"/>
    <x v="1"/>
    <x v="2"/>
    <x v="1265"/>
    <x v="0"/>
    <x v="1"/>
    <x v="3292"/>
    <x v="2446"/>
    <x v="2752"/>
    <x v="3293"/>
    <x v="2486"/>
    <x v="2668"/>
    <x v="1"/>
    <x v="0"/>
    <x v="2411"/>
    <x v="3285"/>
    <x v="421"/>
    <x v="2475"/>
  </r>
  <r>
    <x v="0"/>
    <x v="731"/>
    <x v="519"/>
    <x v="2"/>
    <x v="1"/>
    <x v="304"/>
    <x v="1"/>
    <x v="2"/>
    <x v="1560"/>
    <x v="1"/>
    <x v="6"/>
    <x v="5241"/>
    <x v="718"/>
    <x v="4083"/>
    <x v="5274"/>
    <x v="717"/>
    <x v="1289"/>
    <x v="1"/>
    <x v="0"/>
    <x v="714"/>
    <x v="5246"/>
    <x v="518"/>
    <x v="715"/>
  </r>
  <r>
    <x v="0"/>
    <x v="731"/>
    <x v="519"/>
    <x v="2"/>
    <x v="1"/>
    <x v="304"/>
    <x v="1"/>
    <x v="2"/>
    <x v="1439"/>
    <x v="1"/>
    <x v="4"/>
    <x v="5242"/>
    <x v="746"/>
    <x v="2553"/>
    <x v="5275"/>
    <x v="746"/>
    <x v="4087"/>
    <x v="1"/>
    <x v="0"/>
    <x v="743"/>
    <x v="5247"/>
    <x v="1521"/>
    <x v="743"/>
  </r>
  <r>
    <x v="2"/>
    <x v="711"/>
    <x v="1199"/>
    <x v="7"/>
    <x v="1"/>
    <x v="705"/>
    <x v="1"/>
    <x v="1"/>
    <x v="1097"/>
    <x v="2"/>
    <x v="11"/>
    <x v="5243"/>
    <x v="4553"/>
    <x v="4084"/>
    <x v="5276"/>
    <x v="4691"/>
    <x v="4088"/>
    <x v="3"/>
    <x v="0"/>
    <x v="4454"/>
    <x v="5248"/>
    <x v="909"/>
    <x v="4669"/>
  </r>
  <r>
    <x v="1"/>
    <x v="1040"/>
    <x v="983"/>
    <x v="2"/>
    <x v="2"/>
    <x v="372"/>
    <x v="2"/>
    <x v="1"/>
    <x v="367"/>
    <x v="0"/>
    <x v="1"/>
    <x v="5244"/>
    <x v="4554"/>
    <x v="1698"/>
    <x v="5277"/>
    <x v="4692"/>
    <x v="4089"/>
    <x v="8"/>
    <x v="2"/>
    <x v="4455"/>
    <x v="5249"/>
    <x v="1939"/>
    <x v="4670"/>
  </r>
  <r>
    <x v="3"/>
    <x v="971"/>
    <x v="1178"/>
    <x v="6"/>
    <x v="1"/>
    <x v="770"/>
    <x v="0"/>
    <x v="3"/>
    <x v="1553"/>
    <x v="1"/>
    <x v="10"/>
    <x v="552"/>
    <x v="542"/>
    <x v="538"/>
    <x v="553"/>
    <x v="542"/>
    <x v="525"/>
    <x v="1"/>
    <x v="0"/>
    <x v="541"/>
    <x v="551"/>
    <x v="126"/>
    <x v="543"/>
  </r>
  <r>
    <x v="0"/>
    <x v="454"/>
    <x v="500"/>
    <x v="5"/>
    <x v="1"/>
    <x v="666"/>
    <x v="0"/>
    <x v="3"/>
    <x v="1388"/>
    <x v="2"/>
    <x v="16"/>
    <x v="5245"/>
    <x v="4555"/>
    <x v="4085"/>
    <x v="5278"/>
    <x v="4693"/>
    <x v="4090"/>
    <x v="4"/>
    <x v="10"/>
    <x v="4456"/>
    <x v="5250"/>
    <x v="2147"/>
    <x v="4671"/>
  </r>
  <r>
    <x v="0"/>
    <x v="454"/>
    <x v="500"/>
    <x v="5"/>
    <x v="1"/>
    <x v="666"/>
    <x v="0"/>
    <x v="3"/>
    <x v="1786"/>
    <x v="1"/>
    <x v="8"/>
    <x v="5246"/>
    <x v="4556"/>
    <x v="4086"/>
    <x v="5279"/>
    <x v="4694"/>
    <x v="4091"/>
    <x v="7"/>
    <x v="6"/>
    <x v="4457"/>
    <x v="5251"/>
    <x v="90"/>
    <x v="4672"/>
  </r>
  <r>
    <x v="0"/>
    <x v="454"/>
    <x v="500"/>
    <x v="5"/>
    <x v="1"/>
    <x v="666"/>
    <x v="0"/>
    <x v="3"/>
    <x v="815"/>
    <x v="1"/>
    <x v="10"/>
    <x v="574"/>
    <x v="564"/>
    <x v="12"/>
    <x v="574"/>
    <x v="564"/>
    <x v="546"/>
    <x v="0"/>
    <x v="2"/>
    <x v="563"/>
    <x v="572"/>
    <x v="154"/>
    <x v="565"/>
  </r>
  <r>
    <x v="0"/>
    <x v="454"/>
    <x v="500"/>
    <x v="5"/>
    <x v="1"/>
    <x v="666"/>
    <x v="0"/>
    <x v="3"/>
    <x v="1787"/>
    <x v="2"/>
    <x v="7"/>
    <x v="5247"/>
    <x v="4557"/>
    <x v="4087"/>
    <x v="5280"/>
    <x v="4695"/>
    <x v="4092"/>
    <x v="1"/>
    <x v="10"/>
    <x v="4458"/>
    <x v="5252"/>
    <x v="2148"/>
    <x v="4673"/>
  </r>
  <r>
    <x v="2"/>
    <x v="935"/>
    <x v="322"/>
    <x v="0"/>
    <x v="1"/>
    <x v="129"/>
    <x v="0"/>
    <x v="0"/>
    <x v="720"/>
    <x v="1"/>
    <x v="4"/>
    <x v="5248"/>
    <x v="3403"/>
    <x v="2223"/>
    <x v="5281"/>
    <x v="4696"/>
    <x v="4093"/>
    <x v="0"/>
    <x v="2"/>
    <x v="3346"/>
    <x v="5253"/>
    <x v="2149"/>
    <x v="4674"/>
  </r>
  <r>
    <x v="2"/>
    <x v="935"/>
    <x v="322"/>
    <x v="0"/>
    <x v="1"/>
    <x v="129"/>
    <x v="0"/>
    <x v="0"/>
    <x v="114"/>
    <x v="0"/>
    <x v="3"/>
    <x v="5249"/>
    <x v="4558"/>
    <x v="4088"/>
    <x v="5282"/>
    <x v="4697"/>
    <x v="4094"/>
    <x v="5"/>
    <x v="10"/>
    <x v="4459"/>
    <x v="5254"/>
    <x v="2150"/>
    <x v="4675"/>
  </r>
  <r>
    <x v="2"/>
    <x v="935"/>
    <x v="322"/>
    <x v="0"/>
    <x v="1"/>
    <x v="129"/>
    <x v="0"/>
    <x v="0"/>
    <x v="1282"/>
    <x v="1"/>
    <x v="8"/>
    <x v="5250"/>
    <x v="4559"/>
    <x v="4089"/>
    <x v="5283"/>
    <x v="4698"/>
    <x v="4095"/>
    <x v="3"/>
    <x v="6"/>
    <x v="4460"/>
    <x v="5255"/>
    <x v="1258"/>
    <x v="4676"/>
  </r>
  <r>
    <x v="2"/>
    <x v="935"/>
    <x v="322"/>
    <x v="0"/>
    <x v="1"/>
    <x v="129"/>
    <x v="0"/>
    <x v="0"/>
    <x v="1304"/>
    <x v="0"/>
    <x v="5"/>
    <x v="2948"/>
    <x v="4560"/>
    <x v="1865"/>
    <x v="5284"/>
    <x v="4699"/>
    <x v="4096"/>
    <x v="1"/>
    <x v="2"/>
    <x v="4461"/>
    <x v="5256"/>
    <x v="1724"/>
    <x v="4677"/>
  </r>
  <r>
    <x v="1"/>
    <x v="1110"/>
    <x v="442"/>
    <x v="10"/>
    <x v="1"/>
    <x v="712"/>
    <x v="1"/>
    <x v="2"/>
    <x v="1017"/>
    <x v="1"/>
    <x v="10"/>
    <x v="5251"/>
    <x v="4561"/>
    <x v="4090"/>
    <x v="5285"/>
    <x v="4700"/>
    <x v="4097"/>
    <x v="2"/>
    <x v="2"/>
    <x v="4462"/>
    <x v="5257"/>
    <x v="215"/>
    <x v="4678"/>
  </r>
  <r>
    <x v="1"/>
    <x v="1110"/>
    <x v="442"/>
    <x v="10"/>
    <x v="1"/>
    <x v="712"/>
    <x v="1"/>
    <x v="2"/>
    <x v="1409"/>
    <x v="2"/>
    <x v="7"/>
    <x v="5252"/>
    <x v="4562"/>
    <x v="4091"/>
    <x v="5286"/>
    <x v="4701"/>
    <x v="4098"/>
    <x v="2"/>
    <x v="2"/>
    <x v="2171"/>
    <x v="5258"/>
    <x v="581"/>
    <x v="4679"/>
  </r>
  <r>
    <x v="3"/>
    <x v="837"/>
    <x v="990"/>
    <x v="5"/>
    <x v="2"/>
    <x v="506"/>
    <x v="0"/>
    <x v="1"/>
    <x v="1457"/>
    <x v="0"/>
    <x v="5"/>
    <x v="5253"/>
    <x v="773"/>
    <x v="2277"/>
    <x v="5287"/>
    <x v="2460"/>
    <x v="4099"/>
    <x v="4"/>
    <x v="0"/>
    <x v="768"/>
    <x v="5259"/>
    <x v="2151"/>
    <x v="2449"/>
  </r>
  <r>
    <x v="3"/>
    <x v="837"/>
    <x v="990"/>
    <x v="5"/>
    <x v="2"/>
    <x v="506"/>
    <x v="0"/>
    <x v="1"/>
    <x v="621"/>
    <x v="1"/>
    <x v="4"/>
    <x v="5254"/>
    <x v="4563"/>
    <x v="1614"/>
    <x v="5288"/>
    <x v="4702"/>
    <x v="4100"/>
    <x v="2"/>
    <x v="0"/>
    <x v="4463"/>
    <x v="5260"/>
    <x v="1131"/>
    <x v="4680"/>
  </r>
  <r>
    <x v="3"/>
    <x v="837"/>
    <x v="990"/>
    <x v="5"/>
    <x v="2"/>
    <x v="506"/>
    <x v="0"/>
    <x v="1"/>
    <x v="1443"/>
    <x v="2"/>
    <x v="7"/>
    <x v="216"/>
    <x v="215"/>
    <x v="210"/>
    <x v="216"/>
    <x v="215"/>
    <x v="212"/>
    <x v="1"/>
    <x v="2"/>
    <x v="214"/>
    <x v="216"/>
    <x v="198"/>
    <x v="215"/>
  </r>
  <r>
    <x v="3"/>
    <x v="817"/>
    <x v="857"/>
    <x v="4"/>
    <x v="1"/>
    <x v="62"/>
    <x v="0"/>
    <x v="2"/>
    <x v="3"/>
    <x v="0"/>
    <x v="3"/>
    <x v="5255"/>
    <x v="4564"/>
    <x v="4092"/>
    <x v="5289"/>
    <x v="4703"/>
    <x v="4101"/>
    <x v="4"/>
    <x v="4"/>
    <x v="4464"/>
    <x v="5261"/>
    <x v="2105"/>
    <x v="4681"/>
  </r>
  <r>
    <x v="2"/>
    <x v="777"/>
    <x v="911"/>
    <x v="2"/>
    <x v="2"/>
    <x v="417"/>
    <x v="0"/>
    <x v="3"/>
    <x v="1585"/>
    <x v="0"/>
    <x v="1"/>
    <x v="5256"/>
    <x v="4565"/>
    <x v="4093"/>
    <x v="5290"/>
    <x v="4704"/>
    <x v="4102"/>
    <x v="2"/>
    <x v="9"/>
    <x v="4465"/>
    <x v="5262"/>
    <x v="2152"/>
    <x v="4682"/>
  </r>
  <r>
    <x v="0"/>
    <x v="63"/>
    <x v="550"/>
    <x v="2"/>
    <x v="1"/>
    <x v="308"/>
    <x v="1"/>
    <x v="3"/>
    <x v="924"/>
    <x v="1"/>
    <x v="6"/>
    <x v="3219"/>
    <x v="2935"/>
    <x v="2703"/>
    <x v="3221"/>
    <x v="2997"/>
    <x v="2613"/>
    <x v="2"/>
    <x v="0"/>
    <x v="2890"/>
    <x v="3213"/>
    <x v="1543"/>
    <x v="2987"/>
  </r>
  <r>
    <x v="0"/>
    <x v="63"/>
    <x v="550"/>
    <x v="2"/>
    <x v="1"/>
    <x v="308"/>
    <x v="1"/>
    <x v="3"/>
    <x v="1291"/>
    <x v="1"/>
    <x v="4"/>
    <x v="4884"/>
    <x v="4281"/>
    <x v="1829"/>
    <x v="4902"/>
    <x v="4401"/>
    <x v="0"/>
    <x v="1"/>
    <x v="0"/>
    <x v="4192"/>
    <x v="4877"/>
    <x v="789"/>
    <x v="4376"/>
  </r>
  <r>
    <x v="0"/>
    <x v="63"/>
    <x v="550"/>
    <x v="2"/>
    <x v="1"/>
    <x v="308"/>
    <x v="1"/>
    <x v="3"/>
    <x v="1237"/>
    <x v="1"/>
    <x v="10"/>
    <x v="2727"/>
    <x v="2514"/>
    <x v="1414"/>
    <x v="2722"/>
    <x v="2559"/>
    <x v="179"/>
    <x v="0"/>
    <x v="0"/>
    <x v="2479"/>
    <x v="2714"/>
    <x v="50"/>
    <x v="2549"/>
  </r>
  <r>
    <x v="0"/>
    <x v="63"/>
    <x v="550"/>
    <x v="2"/>
    <x v="1"/>
    <x v="308"/>
    <x v="1"/>
    <x v="3"/>
    <x v="1508"/>
    <x v="1"/>
    <x v="2"/>
    <x v="5257"/>
    <x v="1709"/>
    <x v="2247"/>
    <x v="5291"/>
    <x v="1722"/>
    <x v="1251"/>
    <x v="2"/>
    <x v="0"/>
    <x v="1691"/>
    <x v="5263"/>
    <x v="306"/>
    <x v="1714"/>
  </r>
  <r>
    <x v="0"/>
    <x v="63"/>
    <x v="550"/>
    <x v="2"/>
    <x v="1"/>
    <x v="308"/>
    <x v="1"/>
    <x v="3"/>
    <x v="905"/>
    <x v="0"/>
    <x v="5"/>
    <x v="5258"/>
    <x v="4566"/>
    <x v="4094"/>
    <x v="5292"/>
    <x v="4705"/>
    <x v="4103"/>
    <x v="1"/>
    <x v="0"/>
    <x v="4466"/>
    <x v="5264"/>
    <x v="507"/>
    <x v="4683"/>
  </r>
  <r>
    <x v="1"/>
    <x v="616"/>
    <x v="392"/>
    <x v="10"/>
    <x v="1"/>
    <x v="370"/>
    <x v="0"/>
    <x v="2"/>
    <x v="1084"/>
    <x v="1"/>
    <x v="13"/>
    <x v="5259"/>
    <x v="4567"/>
    <x v="4095"/>
    <x v="5293"/>
    <x v="4706"/>
    <x v="4104"/>
    <x v="5"/>
    <x v="2"/>
    <x v="4467"/>
    <x v="5265"/>
    <x v="252"/>
    <x v="4684"/>
  </r>
  <r>
    <x v="3"/>
    <x v="168"/>
    <x v="1200"/>
    <x v="10"/>
    <x v="0"/>
    <x v="499"/>
    <x v="2"/>
    <x v="2"/>
    <x v="28"/>
    <x v="0"/>
    <x v="5"/>
    <x v="29"/>
    <x v="4568"/>
    <x v="4096"/>
    <x v="5294"/>
    <x v="4707"/>
    <x v="4105"/>
    <x v="2"/>
    <x v="7"/>
    <x v="4468"/>
    <x v="5266"/>
    <x v="842"/>
    <x v="4685"/>
  </r>
  <r>
    <x v="3"/>
    <x v="168"/>
    <x v="1200"/>
    <x v="10"/>
    <x v="0"/>
    <x v="499"/>
    <x v="2"/>
    <x v="2"/>
    <x v="1098"/>
    <x v="1"/>
    <x v="2"/>
    <x v="5260"/>
    <x v="4569"/>
    <x v="4097"/>
    <x v="5295"/>
    <x v="4708"/>
    <x v="4106"/>
    <x v="7"/>
    <x v="2"/>
    <x v="4469"/>
    <x v="5267"/>
    <x v="1713"/>
    <x v="4686"/>
  </r>
  <r>
    <x v="3"/>
    <x v="168"/>
    <x v="1200"/>
    <x v="10"/>
    <x v="0"/>
    <x v="499"/>
    <x v="2"/>
    <x v="2"/>
    <x v="376"/>
    <x v="1"/>
    <x v="4"/>
    <x v="5261"/>
    <x v="526"/>
    <x v="3968"/>
    <x v="5296"/>
    <x v="4709"/>
    <x v="4107"/>
    <x v="7"/>
    <x v="2"/>
    <x v="525"/>
    <x v="5268"/>
    <x v="1248"/>
    <x v="1015"/>
  </r>
  <r>
    <x v="1"/>
    <x v="12"/>
    <x v="591"/>
    <x v="8"/>
    <x v="1"/>
    <x v="552"/>
    <x v="0"/>
    <x v="3"/>
    <x v="973"/>
    <x v="1"/>
    <x v="8"/>
    <x v="5262"/>
    <x v="4570"/>
    <x v="4098"/>
    <x v="5297"/>
    <x v="4710"/>
    <x v="179"/>
    <x v="0"/>
    <x v="0"/>
    <x v="4470"/>
    <x v="5269"/>
    <x v="50"/>
    <x v="4687"/>
  </r>
  <r>
    <x v="1"/>
    <x v="12"/>
    <x v="591"/>
    <x v="8"/>
    <x v="1"/>
    <x v="552"/>
    <x v="0"/>
    <x v="3"/>
    <x v="393"/>
    <x v="1"/>
    <x v="10"/>
    <x v="1987"/>
    <x v="1869"/>
    <x v="420"/>
    <x v="1987"/>
    <x v="1888"/>
    <x v="267"/>
    <x v="0"/>
    <x v="0"/>
    <x v="1846"/>
    <x v="1981"/>
    <x v="243"/>
    <x v="1881"/>
  </r>
  <r>
    <x v="1"/>
    <x v="12"/>
    <x v="591"/>
    <x v="8"/>
    <x v="1"/>
    <x v="552"/>
    <x v="0"/>
    <x v="3"/>
    <x v="87"/>
    <x v="1"/>
    <x v="6"/>
    <x v="5263"/>
    <x v="4571"/>
    <x v="4099"/>
    <x v="5298"/>
    <x v="4711"/>
    <x v="716"/>
    <x v="7"/>
    <x v="0"/>
    <x v="4471"/>
    <x v="5270"/>
    <x v="571"/>
    <x v="4688"/>
  </r>
  <r>
    <x v="1"/>
    <x v="546"/>
    <x v="226"/>
    <x v="4"/>
    <x v="0"/>
    <x v="701"/>
    <x v="0"/>
    <x v="2"/>
    <x v="984"/>
    <x v="2"/>
    <x v="7"/>
    <x v="3595"/>
    <x v="3231"/>
    <x v="1233"/>
    <x v="3593"/>
    <x v="3309"/>
    <x v="2915"/>
    <x v="1"/>
    <x v="2"/>
    <x v="3180"/>
    <x v="3581"/>
    <x v="260"/>
    <x v="3297"/>
  </r>
  <r>
    <x v="1"/>
    <x v="1049"/>
    <x v="349"/>
    <x v="2"/>
    <x v="1"/>
    <x v="537"/>
    <x v="0"/>
    <x v="2"/>
    <x v="1539"/>
    <x v="1"/>
    <x v="6"/>
    <x v="5264"/>
    <x v="4572"/>
    <x v="2586"/>
    <x v="5299"/>
    <x v="4712"/>
    <x v="4108"/>
    <x v="0"/>
    <x v="2"/>
    <x v="4472"/>
    <x v="5271"/>
    <x v="1492"/>
    <x v="981"/>
  </r>
  <r>
    <x v="3"/>
    <x v="689"/>
    <x v="260"/>
    <x v="7"/>
    <x v="2"/>
    <x v="685"/>
    <x v="0"/>
    <x v="1"/>
    <x v="86"/>
    <x v="1"/>
    <x v="4"/>
    <x v="2047"/>
    <x v="404"/>
    <x v="1815"/>
    <x v="2047"/>
    <x v="1945"/>
    <x v="593"/>
    <x v="0"/>
    <x v="0"/>
    <x v="403"/>
    <x v="2042"/>
    <x v="564"/>
    <x v="1937"/>
  </r>
  <r>
    <x v="3"/>
    <x v="689"/>
    <x v="260"/>
    <x v="7"/>
    <x v="2"/>
    <x v="685"/>
    <x v="0"/>
    <x v="1"/>
    <x v="1226"/>
    <x v="0"/>
    <x v="5"/>
    <x v="5265"/>
    <x v="4573"/>
    <x v="887"/>
    <x v="5300"/>
    <x v="4713"/>
    <x v="4109"/>
    <x v="3"/>
    <x v="0"/>
    <x v="3322"/>
    <x v="5272"/>
    <x v="2153"/>
    <x v="4689"/>
  </r>
  <r>
    <x v="2"/>
    <x v="79"/>
    <x v="826"/>
    <x v="6"/>
    <x v="1"/>
    <x v="70"/>
    <x v="1"/>
    <x v="3"/>
    <x v="1236"/>
    <x v="2"/>
    <x v="7"/>
    <x v="5266"/>
    <x v="4574"/>
    <x v="4100"/>
    <x v="5301"/>
    <x v="4714"/>
    <x v="79"/>
    <x v="7"/>
    <x v="0"/>
    <x v="4473"/>
    <x v="5273"/>
    <x v="76"/>
    <x v="4690"/>
  </r>
  <r>
    <x v="2"/>
    <x v="79"/>
    <x v="826"/>
    <x v="6"/>
    <x v="1"/>
    <x v="70"/>
    <x v="1"/>
    <x v="3"/>
    <x v="1605"/>
    <x v="1"/>
    <x v="6"/>
    <x v="5267"/>
    <x v="4575"/>
    <x v="4101"/>
    <x v="5302"/>
    <x v="4715"/>
    <x v="2393"/>
    <x v="3"/>
    <x v="0"/>
    <x v="4474"/>
    <x v="5274"/>
    <x v="1449"/>
    <x v="4691"/>
  </r>
  <r>
    <x v="3"/>
    <x v="304"/>
    <x v="808"/>
    <x v="5"/>
    <x v="2"/>
    <x v="321"/>
    <x v="1"/>
    <x v="3"/>
    <x v="868"/>
    <x v="1"/>
    <x v="6"/>
    <x v="1106"/>
    <x v="1070"/>
    <x v="1040"/>
    <x v="1104"/>
    <x v="1074"/>
    <x v="748"/>
    <x v="0"/>
    <x v="0"/>
    <x v="1061"/>
    <x v="1102"/>
    <x v="590"/>
    <x v="1068"/>
  </r>
  <r>
    <x v="3"/>
    <x v="304"/>
    <x v="808"/>
    <x v="5"/>
    <x v="2"/>
    <x v="321"/>
    <x v="1"/>
    <x v="3"/>
    <x v="425"/>
    <x v="1"/>
    <x v="6"/>
    <x v="466"/>
    <x v="457"/>
    <x v="453"/>
    <x v="467"/>
    <x v="459"/>
    <x v="446"/>
    <x v="2"/>
    <x v="0"/>
    <x v="456"/>
    <x v="467"/>
    <x v="148"/>
    <x v="460"/>
  </r>
  <r>
    <x v="3"/>
    <x v="304"/>
    <x v="808"/>
    <x v="5"/>
    <x v="2"/>
    <x v="321"/>
    <x v="1"/>
    <x v="3"/>
    <x v="1453"/>
    <x v="1"/>
    <x v="6"/>
    <x v="5268"/>
    <x v="4576"/>
    <x v="4102"/>
    <x v="5303"/>
    <x v="4716"/>
    <x v="3086"/>
    <x v="2"/>
    <x v="0"/>
    <x v="4475"/>
    <x v="5275"/>
    <x v="94"/>
    <x v="4692"/>
  </r>
  <r>
    <x v="3"/>
    <x v="304"/>
    <x v="808"/>
    <x v="5"/>
    <x v="2"/>
    <x v="321"/>
    <x v="1"/>
    <x v="3"/>
    <x v="1048"/>
    <x v="2"/>
    <x v="11"/>
    <x v="2977"/>
    <x v="1335"/>
    <x v="1330"/>
    <x v="2974"/>
    <x v="1343"/>
    <x v="1474"/>
    <x v="1"/>
    <x v="0"/>
    <x v="1324"/>
    <x v="2965"/>
    <x v="233"/>
    <x v="1336"/>
  </r>
  <r>
    <x v="3"/>
    <x v="304"/>
    <x v="808"/>
    <x v="5"/>
    <x v="2"/>
    <x v="321"/>
    <x v="1"/>
    <x v="3"/>
    <x v="1585"/>
    <x v="0"/>
    <x v="1"/>
    <x v="5269"/>
    <x v="0"/>
    <x v="4103"/>
    <x v="5304"/>
    <x v="0"/>
    <x v="4110"/>
    <x v="0"/>
    <x v="0"/>
    <x v="0"/>
    <x v="5276"/>
    <x v="2154"/>
    <x v="0"/>
  </r>
  <r>
    <x v="3"/>
    <x v="304"/>
    <x v="808"/>
    <x v="5"/>
    <x v="2"/>
    <x v="321"/>
    <x v="1"/>
    <x v="3"/>
    <x v="198"/>
    <x v="1"/>
    <x v="2"/>
    <x v="3443"/>
    <x v="3114"/>
    <x v="816"/>
    <x v="3442"/>
    <x v="3184"/>
    <x v="2798"/>
    <x v="2"/>
    <x v="0"/>
    <x v="3066"/>
    <x v="3430"/>
    <x v="1"/>
    <x v="3174"/>
  </r>
  <r>
    <x v="0"/>
    <x v="897"/>
    <x v="961"/>
    <x v="8"/>
    <x v="1"/>
    <x v="357"/>
    <x v="2"/>
    <x v="0"/>
    <x v="1494"/>
    <x v="0"/>
    <x v="5"/>
    <x v="2794"/>
    <x v="2575"/>
    <x v="2390"/>
    <x v="2790"/>
    <x v="2621"/>
    <x v="51"/>
    <x v="0"/>
    <x v="0"/>
    <x v="2537"/>
    <x v="2782"/>
    <x v="50"/>
    <x v="2611"/>
  </r>
  <r>
    <x v="1"/>
    <x v="50"/>
    <x v="50"/>
    <x v="0"/>
    <x v="1"/>
    <x v="211"/>
    <x v="0"/>
    <x v="0"/>
    <x v="1754"/>
    <x v="1"/>
    <x v="4"/>
    <x v="5270"/>
    <x v="4577"/>
    <x v="4104"/>
    <x v="5305"/>
    <x v="4717"/>
    <x v="4111"/>
    <x v="5"/>
    <x v="2"/>
    <x v="4476"/>
    <x v="5277"/>
    <x v="357"/>
    <x v="4693"/>
  </r>
  <r>
    <x v="3"/>
    <x v="1053"/>
    <x v="1169"/>
    <x v="5"/>
    <x v="0"/>
    <x v="13"/>
    <x v="0"/>
    <x v="1"/>
    <x v="1599"/>
    <x v="2"/>
    <x v="11"/>
    <x v="5271"/>
    <x v="3849"/>
    <x v="2843"/>
    <x v="5306"/>
    <x v="3949"/>
    <x v="4112"/>
    <x v="3"/>
    <x v="0"/>
    <x v="3777"/>
    <x v="5278"/>
    <x v="2155"/>
    <x v="3930"/>
  </r>
  <r>
    <x v="0"/>
    <x v="499"/>
    <x v="542"/>
    <x v="4"/>
    <x v="1"/>
    <x v="489"/>
    <x v="2"/>
    <x v="3"/>
    <x v="403"/>
    <x v="1"/>
    <x v="4"/>
    <x v="5272"/>
    <x v="4578"/>
    <x v="1383"/>
    <x v="5307"/>
    <x v="4718"/>
    <x v="4113"/>
    <x v="2"/>
    <x v="0"/>
    <x v="4477"/>
    <x v="5279"/>
    <x v="1950"/>
    <x v="4694"/>
  </r>
  <r>
    <x v="0"/>
    <x v="499"/>
    <x v="542"/>
    <x v="4"/>
    <x v="1"/>
    <x v="489"/>
    <x v="2"/>
    <x v="3"/>
    <x v="1066"/>
    <x v="2"/>
    <x v="7"/>
    <x v="5071"/>
    <x v="3261"/>
    <x v="3453"/>
    <x v="5097"/>
    <x v="3343"/>
    <x v="3971"/>
    <x v="2"/>
    <x v="0"/>
    <x v="3211"/>
    <x v="5069"/>
    <x v="417"/>
    <x v="3330"/>
  </r>
  <r>
    <x v="0"/>
    <x v="499"/>
    <x v="542"/>
    <x v="4"/>
    <x v="1"/>
    <x v="489"/>
    <x v="2"/>
    <x v="3"/>
    <x v="441"/>
    <x v="0"/>
    <x v="5"/>
    <x v="5273"/>
    <x v="4579"/>
    <x v="4105"/>
    <x v="5308"/>
    <x v="4719"/>
    <x v="4114"/>
    <x v="5"/>
    <x v="0"/>
    <x v="4478"/>
    <x v="5280"/>
    <x v="309"/>
    <x v="4695"/>
  </r>
  <r>
    <x v="1"/>
    <x v="1111"/>
    <x v="756"/>
    <x v="6"/>
    <x v="1"/>
    <x v="385"/>
    <x v="2"/>
    <x v="2"/>
    <x v="984"/>
    <x v="2"/>
    <x v="7"/>
    <x v="205"/>
    <x v="204"/>
    <x v="199"/>
    <x v="205"/>
    <x v="204"/>
    <x v="201"/>
    <x v="0"/>
    <x v="0"/>
    <x v="203"/>
    <x v="205"/>
    <x v="188"/>
    <x v="204"/>
  </r>
  <r>
    <x v="1"/>
    <x v="1111"/>
    <x v="756"/>
    <x v="6"/>
    <x v="1"/>
    <x v="385"/>
    <x v="2"/>
    <x v="2"/>
    <x v="960"/>
    <x v="2"/>
    <x v="11"/>
    <x v="5274"/>
    <x v="4580"/>
    <x v="1190"/>
    <x v="5309"/>
    <x v="4720"/>
    <x v="4115"/>
    <x v="3"/>
    <x v="0"/>
    <x v="4479"/>
    <x v="5281"/>
    <x v="1706"/>
    <x v="4696"/>
  </r>
  <r>
    <x v="2"/>
    <x v="571"/>
    <x v="161"/>
    <x v="1"/>
    <x v="1"/>
    <x v="725"/>
    <x v="2"/>
    <x v="2"/>
    <x v="300"/>
    <x v="1"/>
    <x v="2"/>
    <x v="323"/>
    <x v="319"/>
    <x v="316"/>
    <x v="324"/>
    <x v="320"/>
    <x v="318"/>
    <x v="12"/>
    <x v="2"/>
    <x v="318"/>
    <x v="324"/>
    <x v="288"/>
    <x v="320"/>
  </r>
  <r>
    <x v="0"/>
    <x v="196"/>
    <x v="1179"/>
    <x v="10"/>
    <x v="0"/>
    <x v="72"/>
    <x v="0"/>
    <x v="0"/>
    <x v="963"/>
    <x v="1"/>
    <x v="9"/>
    <x v="5275"/>
    <x v="4581"/>
    <x v="4106"/>
    <x v="5310"/>
    <x v="4721"/>
    <x v="4116"/>
    <x v="1"/>
    <x v="2"/>
    <x v="4480"/>
    <x v="5282"/>
    <x v="2156"/>
    <x v="4697"/>
  </r>
  <r>
    <x v="2"/>
    <x v="1112"/>
    <x v="306"/>
    <x v="9"/>
    <x v="2"/>
    <x v="29"/>
    <x v="1"/>
    <x v="3"/>
    <x v="927"/>
    <x v="0"/>
    <x v="0"/>
    <x v="5276"/>
    <x v="4582"/>
    <x v="4107"/>
    <x v="5311"/>
    <x v="4722"/>
    <x v="4117"/>
    <x v="4"/>
    <x v="5"/>
    <x v="1168"/>
    <x v="5283"/>
    <x v="2157"/>
    <x v="4698"/>
  </r>
  <r>
    <x v="3"/>
    <x v="95"/>
    <x v="272"/>
    <x v="1"/>
    <x v="1"/>
    <x v="749"/>
    <x v="0"/>
    <x v="0"/>
    <x v="881"/>
    <x v="1"/>
    <x v="8"/>
    <x v="5277"/>
    <x v="4583"/>
    <x v="1064"/>
    <x v="5312"/>
    <x v="4723"/>
    <x v="4118"/>
    <x v="1"/>
    <x v="6"/>
    <x v="4481"/>
    <x v="5284"/>
    <x v="2158"/>
    <x v="4699"/>
  </r>
  <r>
    <x v="3"/>
    <x v="95"/>
    <x v="272"/>
    <x v="1"/>
    <x v="1"/>
    <x v="749"/>
    <x v="0"/>
    <x v="0"/>
    <x v="189"/>
    <x v="1"/>
    <x v="9"/>
    <x v="5278"/>
    <x v="1935"/>
    <x v="4108"/>
    <x v="5313"/>
    <x v="4724"/>
    <x v="4119"/>
    <x v="0"/>
    <x v="2"/>
    <x v="4482"/>
    <x v="5285"/>
    <x v="273"/>
    <x v="4700"/>
  </r>
  <r>
    <x v="3"/>
    <x v="95"/>
    <x v="272"/>
    <x v="1"/>
    <x v="1"/>
    <x v="749"/>
    <x v="0"/>
    <x v="0"/>
    <x v="217"/>
    <x v="2"/>
    <x v="11"/>
    <x v="5279"/>
    <x v="4584"/>
    <x v="4109"/>
    <x v="5314"/>
    <x v="4725"/>
    <x v="4120"/>
    <x v="7"/>
    <x v="2"/>
    <x v="4483"/>
    <x v="5286"/>
    <x v="2159"/>
    <x v="4701"/>
  </r>
  <r>
    <x v="3"/>
    <x v="95"/>
    <x v="272"/>
    <x v="1"/>
    <x v="1"/>
    <x v="749"/>
    <x v="0"/>
    <x v="0"/>
    <x v="1145"/>
    <x v="1"/>
    <x v="10"/>
    <x v="12"/>
    <x v="12"/>
    <x v="12"/>
    <x v="12"/>
    <x v="12"/>
    <x v="12"/>
    <x v="1"/>
    <x v="2"/>
    <x v="12"/>
    <x v="12"/>
    <x v="12"/>
    <x v="12"/>
  </r>
  <r>
    <x v="3"/>
    <x v="95"/>
    <x v="272"/>
    <x v="1"/>
    <x v="1"/>
    <x v="749"/>
    <x v="0"/>
    <x v="0"/>
    <x v="1066"/>
    <x v="2"/>
    <x v="7"/>
    <x v="5280"/>
    <x v="4585"/>
    <x v="1361"/>
    <x v="5315"/>
    <x v="4726"/>
    <x v="4121"/>
    <x v="2"/>
    <x v="2"/>
    <x v="4484"/>
    <x v="5287"/>
    <x v="1829"/>
    <x v="4702"/>
  </r>
  <r>
    <x v="3"/>
    <x v="95"/>
    <x v="272"/>
    <x v="1"/>
    <x v="1"/>
    <x v="749"/>
    <x v="0"/>
    <x v="0"/>
    <x v="1298"/>
    <x v="1"/>
    <x v="9"/>
    <x v="5281"/>
    <x v="4586"/>
    <x v="1841"/>
    <x v="5316"/>
    <x v="4727"/>
    <x v="4122"/>
    <x v="3"/>
    <x v="2"/>
    <x v="4485"/>
    <x v="5288"/>
    <x v="2160"/>
    <x v="4703"/>
  </r>
  <r>
    <x v="3"/>
    <x v="95"/>
    <x v="272"/>
    <x v="1"/>
    <x v="1"/>
    <x v="749"/>
    <x v="0"/>
    <x v="0"/>
    <x v="415"/>
    <x v="0"/>
    <x v="0"/>
    <x v="5282"/>
    <x v="476"/>
    <x v="226"/>
    <x v="1269"/>
    <x v="478"/>
    <x v="4123"/>
    <x v="0"/>
    <x v="2"/>
    <x v="475"/>
    <x v="232"/>
    <x v="212"/>
    <x v="479"/>
  </r>
  <r>
    <x v="3"/>
    <x v="95"/>
    <x v="272"/>
    <x v="1"/>
    <x v="1"/>
    <x v="749"/>
    <x v="0"/>
    <x v="0"/>
    <x v="1615"/>
    <x v="2"/>
    <x v="11"/>
    <x v="5283"/>
    <x v="4587"/>
    <x v="2986"/>
    <x v="5317"/>
    <x v="4728"/>
    <x v="4124"/>
    <x v="0"/>
    <x v="2"/>
    <x v="4486"/>
    <x v="5289"/>
    <x v="2161"/>
    <x v="4704"/>
  </r>
  <r>
    <x v="3"/>
    <x v="95"/>
    <x v="1201"/>
    <x v="1"/>
    <x v="1"/>
    <x v="471"/>
    <x v="1"/>
    <x v="3"/>
    <x v="855"/>
    <x v="0"/>
    <x v="3"/>
    <x v="5284"/>
    <x v="4588"/>
    <x v="4110"/>
    <x v="5318"/>
    <x v="4729"/>
    <x v="4125"/>
    <x v="0"/>
    <x v="10"/>
    <x v="4487"/>
    <x v="5290"/>
    <x v="2162"/>
    <x v="4705"/>
  </r>
  <r>
    <x v="3"/>
    <x v="95"/>
    <x v="1201"/>
    <x v="1"/>
    <x v="1"/>
    <x v="471"/>
    <x v="1"/>
    <x v="3"/>
    <x v="1728"/>
    <x v="2"/>
    <x v="15"/>
    <x v="5285"/>
    <x v="4589"/>
    <x v="4111"/>
    <x v="5319"/>
    <x v="4730"/>
    <x v="4126"/>
    <x v="5"/>
    <x v="0"/>
    <x v="4488"/>
    <x v="5291"/>
    <x v="1953"/>
    <x v="4706"/>
  </r>
  <r>
    <x v="3"/>
    <x v="95"/>
    <x v="1201"/>
    <x v="1"/>
    <x v="1"/>
    <x v="471"/>
    <x v="1"/>
    <x v="3"/>
    <x v="752"/>
    <x v="1"/>
    <x v="10"/>
    <x v="4889"/>
    <x v="1583"/>
    <x v="3418"/>
    <x v="4907"/>
    <x v="4406"/>
    <x v="3520"/>
    <x v="4"/>
    <x v="0"/>
    <x v="1568"/>
    <x v="4882"/>
    <x v="97"/>
    <x v="4381"/>
  </r>
  <r>
    <x v="1"/>
    <x v="1113"/>
    <x v="211"/>
    <x v="10"/>
    <x v="1"/>
    <x v="493"/>
    <x v="0"/>
    <x v="0"/>
    <x v="227"/>
    <x v="1"/>
    <x v="9"/>
    <x v="5286"/>
    <x v="4590"/>
    <x v="2164"/>
    <x v="5320"/>
    <x v="4731"/>
    <x v="4127"/>
    <x v="4"/>
    <x v="2"/>
    <x v="4489"/>
    <x v="5292"/>
    <x v="1660"/>
    <x v="4707"/>
  </r>
  <r>
    <x v="1"/>
    <x v="1113"/>
    <x v="211"/>
    <x v="10"/>
    <x v="1"/>
    <x v="493"/>
    <x v="0"/>
    <x v="0"/>
    <x v="1395"/>
    <x v="1"/>
    <x v="8"/>
    <x v="5287"/>
    <x v="4591"/>
    <x v="4112"/>
    <x v="5321"/>
    <x v="4732"/>
    <x v="4128"/>
    <x v="1"/>
    <x v="6"/>
    <x v="4490"/>
    <x v="5293"/>
    <x v="451"/>
    <x v="4708"/>
  </r>
  <r>
    <x v="1"/>
    <x v="1113"/>
    <x v="211"/>
    <x v="10"/>
    <x v="1"/>
    <x v="493"/>
    <x v="0"/>
    <x v="0"/>
    <x v="145"/>
    <x v="1"/>
    <x v="10"/>
    <x v="5288"/>
    <x v="4592"/>
    <x v="4113"/>
    <x v="5322"/>
    <x v="4733"/>
    <x v="4129"/>
    <x v="9"/>
    <x v="2"/>
    <x v="4491"/>
    <x v="5294"/>
    <x v="2163"/>
    <x v="4709"/>
  </r>
  <r>
    <x v="3"/>
    <x v="20"/>
    <x v="706"/>
    <x v="8"/>
    <x v="1"/>
    <x v="341"/>
    <x v="0"/>
    <x v="3"/>
    <x v="1434"/>
    <x v="1"/>
    <x v="10"/>
    <x v="56"/>
    <x v="56"/>
    <x v="56"/>
    <x v="56"/>
    <x v="56"/>
    <x v="56"/>
    <x v="2"/>
    <x v="0"/>
    <x v="56"/>
    <x v="56"/>
    <x v="55"/>
    <x v="56"/>
  </r>
  <r>
    <x v="2"/>
    <x v="1114"/>
    <x v="76"/>
    <x v="8"/>
    <x v="1"/>
    <x v="751"/>
    <x v="1"/>
    <x v="3"/>
    <x v="596"/>
    <x v="0"/>
    <x v="5"/>
    <x v="5289"/>
    <x v="4593"/>
    <x v="4114"/>
    <x v="5323"/>
    <x v="4734"/>
    <x v="4130"/>
    <x v="4"/>
    <x v="2"/>
    <x v="4492"/>
    <x v="5295"/>
    <x v="1660"/>
    <x v="4710"/>
  </r>
  <r>
    <x v="0"/>
    <x v="73"/>
    <x v="539"/>
    <x v="0"/>
    <x v="1"/>
    <x v="135"/>
    <x v="1"/>
    <x v="0"/>
    <x v="199"/>
    <x v="0"/>
    <x v="0"/>
    <x v="5290"/>
    <x v="4594"/>
    <x v="4115"/>
    <x v="5324"/>
    <x v="4735"/>
    <x v="4131"/>
    <x v="0"/>
    <x v="2"/>
    <x v="4493"/>
    <x v="5296"/>
    <x v="2164"/>
    <x v="4711"/>
  </r>
  <r>
    <x v="0"/>
    <x v="73"/>
    <x v="539"/>
    <x v="0"/>
    <x v="1"/>
    <x v="135"/>
    <x v="1"/>
    <x v="0"/>
    <x v="337"/>
    <x v="1"/>
    <x v="4"/>
    <x v="5291"/>
    <x v="4595"/>
    <x v="4116"/>
    <x v="5325"/>
    <x v="4736"/>
    <x v="4132"/>
    <x v="2"/>
    <x v="2"/>
    <x v="4494"/>
    <x v="5297"/>
    <x v="1222"/>
    <x v="4712"/>
  </r>
  <r>
    <x v="0"/>
    <x v="73"/>
    <x v="539"/>
    <x v="0"/>
    <x v="1"/>
    <x v="135"/>
    <x v="1"/>
    <x v="0"/>
    <x v="1081"/>
    <x v="2"/>
    <x v="7"/>
    <x v="5292"/>
    <x v="4596"/>
    <x v="4117"/>
    <x v="5326"/>
    <x v="4737"/>
    <x v="4133"/>
    <x v="4"/>
    <x v="2"/>
    <x v="4495"/>
    <x v="5298"/>
    <x v="1031"/>
    <x v="4713"/>
  </r>
  <r>
    <x v="3"/>
    <x v="960"/>
    <x v="943"/>
    <x v="2"/>
    <x v="0"/>
    <x v="168"/>
    <x v="0"/>
    <x v="2"/>
    <x v="46"/>
    <x v="2"/>
    <x v="11"/>
    <x v="754"/>
    <x v="737"/>
    <x v="723"/>
    <x v="753"/>
    <x v="737"/>
    <x v="703"/>
    <x v="0"/>
    <x v="2"/>
    <x v="734"/>
    <x v="752"/>
    <x v="566"/>
    <x v="734"/>
  </r>
  <r>
    <x v="3"/>
    <x v="960"/>
    <x v="943"/>
    <x v="2"/>
    <x v="0"/>
    <x v="168"/>
    <x v="0"/>
    <x v="2"/>
    <x v="289"/>
    <x v="1"/>
    <x v="10"/>
    <x v="12"/>
    <x v="12"/>
    <x v="12"/>
    <x v="12"/>
    <x v="12"/>
    <x v="12"/>
    <x v="1"/>
    <x v="2"/>
    <x v="12"/>
    <x v="12"/>
    <x v="12"/>
    <x v="12"/>
  </r>
  <r>
    <x v="3"/>
    <x v="960"/>
    <x v="943"/>
    <x v="2"/>
    <x v="0"/>
    <x v="168"/>
    <x v="0"/>
    <x v="2"/>
    <x v="960"/>
    <x v="2"/>
    <x v="11"/>
    <x v="2984"/>
    <x v="2729"/>
    <x v="2534"/>
    <x v="2982"/>
    <x v="2781"/>
    <x v="2422"/>
    <x v="0"/>
    <x v="2"/>
    <x v="2689"/>
    <x v="2972"/>
    <x v="1462"/>
    <x v="2773"/>
  </r>
  <r>
    <x v="1"/>
    <x v="1115"/>
    <x v="376"/>
    <x v="7"/>
    <x v="1"/>
    <x v="776"/>
    <x v="2"/>
    <x v="0"/>
    <x v="5"/>
    <x v="0"/>
    <x v="5"/>
    <x v="2834"/>
    <x v="168"/>
    <x v="5"/>
    <x v="2829"/>
    <x v="168"/>
    <x v="296"/>
    <x v="1"/>
    <x v="0"/>
    <x v="167"/>
    <x v="2821"/>
    <x v="695"/>
    <x v="168"/>
  </r>
  <r>
    <x v="1"/>
    <x v="1115"/>
    <x v="376"/>
    <x v="7"/>
    <x v="1"/>
    <x v="776"/>
    <x v="2"/>
    <x v="0"/>
    <x v="491"/>
    <x v="1"/>
    <x v="8"/>
    <x v="5293"/>
    <x v="4597"/>
    <x v="4118"/>
    <x v="5327"/>
    <x v="4738"/>
    <x v="2867"/>
    <x v="6"/>
    <x v="0"/>
    <x v="4496"/>
    <x v="5299"/>
    <x v="1550"/>
    <x v="4714"/>
  </r>
  <r>
    <x v="1"/>
    <x v="1115"/>
    <x v="376"/>
    <x v="7"/>
    <x v="1"/>
    <x v="776"/>
    <x v="2"/>
    <x v="0"/>
    <x v="1235"/>
    <x v="2"/>
    <x v="11"/>
    <x v="5294"/>
    <x v="4598"/>
    <x v="4119"/>
    <x v="5328"/>
    <x v="4739"/>
    <x v="4134"/>
    <x v="9"/>
    <x v="0"/>
    <x v="4497"/>
    <x v="5300"/>
    <x v="2165"/>
    <x v="4715"/>
  </r>
  <r>
    <x v="1"/>
    <x v="1115"/>
    <x v="376"/>
    <x v="7"/>
    <x v="1"/>
    <x v="776"/>
    <x v="2"/>
    <x v="0"/>
    <x v="491"/>
    <x v="1"/>
    <x v="8"/>
    <x v="5295"/>
    <x v="4599"/>
    <x v="4120"/>
    <x v="5329"/>
    <x v="4740"/>
    <x v="24"/>
    <x v="5"/>
    <x v="0"/>
    <x v="4498"/>
    <x v="5301"/>
    <x v="1953"/>
    <x v="4716"/>
  </r>
  <r>
    <x v="2"/>
    <x v="981"/>
    <x v="1057"/>
    <x v="0"/>
    <x v="1"/>
    <x v="702"/>
    <x v="0"/>
    <x v="3"/>
    <x v="1501"/>
    <x v="2"/>
    <x v="7"/>
    <x v="2934"/>
    <x v="2690"/>
    <x v="2496"/>
    <x v="2931"/>
    <x v="2740"/>
    <x v="2384"/>
    <x v="5"/>
    <x v="10"/>
    <x v="2651"/>
    <x v="2923"/>
    <x v="891"/>
    <x v="2731"/>
  </r>
  <r>
    <x v="2"/>
    <x v="981"/>
    <x v="1057"/>
    <x v="0"/>
    <x v="1"/>
    <x v="702"/>
    <x v="0"/>
    <x v="3"/>
    <x v="179"/>
    <x v="2"/>
    <x v="7"/>
    <x v="5296"/>
    <x v="4600"/>
    <x v="4121"/>
    <x v="5330"/>
    <x v="4741"/>
    <x v="4135"/>
    <x v="3"/>
    <x v="10"/>
    <x v="4499"/>
    <x v="5302"/>
    <x v="2166"/>
    <x v="4717"/>
  </r>
  <r>
    <x v="2"/>
    <x v="981"/>
    <x v="1057"/>
    <x v="0"/>
    <x v="1"/>
    <x v="702"/>
    <x v="0"/>
    <x v="3"/>
    <x v="410"/>
    <x v="1"/>
    <x v="8"/>
    <x v="5297"/>
    <x v="4601"/>
    <x v="4122"/>
    <x v="5331"/>
    <x v="4742"/>
    <x v="4136"/>
    <x v="1"/>
    <x v="6"/>
    <x v="4500"/>
    <x v="5303"/>
    <x v="1890"/>
    <x v="4718"/>
  </r>
  <r>
    <x v="3"/>
    <x v="701"/>
    <x v="228"/>
    <x v="0"/>
    <x v="0"/>
    <x v="100"/>
    <x v="1"/>
    <x v="3"/>
    <x v="403"/>
    <x v="1"/>
    <x v="4"/>
    <x v="1522"/>
    <x v="1451"/>
    <x v="1383"/>
    <x v="1518"/>
    <x v="1464"/>
    <x v="736"/>
    <x v="1"/>
    <x v="0"/>
    <x v="1439"/>
    <x v="1515"/>
    <x v="648"/>
    <x v="1458"/>
  </r>
  <r>
    <x v="0"/>
    <x v="190"/>
    <x v="991"/>
    <x v="1"/>
    <x v="1"/>
    <x v="777"/>
    <x v="1"/>
    <x v="2"/>
    <x v="147"/>
    <x v="1"/>
    <x v="6"/>
    <x v="5298"/>
    <x v="4602"/>
    <x v="4123"/>
    <x v="5332"/>
    <x v="3713"/>
    <x v="4137"/>
    <x v="1"/>
    <x v="2"/>
    <x v="4501"/>
    <x v="5304"/>
    <x v="500"/>
    <x v="4719"/>
  </r>
  <r>
    <x v="0"/>
    <x v="790"/>
    <x v="1202"/>
    <x v="2"/>
    <x v="0"/>
    <x v="259"/>
    <x v="1"/>
    <x v="3"/>
    <x v="1774"/>
    <x v="1"/>
    <x v="10"/>
    <x v="5299"/>
    <x v="4603"/>
    <x v="4124"/>
    <x v="5333"/>
    <x v="4743"/>
    <x v="4138"/>
    <x v="4"/>
    <x v="2"/>
    <x v="4502"/>
    <x v="5305"/>
    <x v="316"/>
    <x v="4720"/>
  </r>
  <r>
    <x v="0"/>
    <x v="790"/>
    <x v="1202"/>
    <x v="2"/>
    <x v="0"/>
    <x v="259"/>
    <x v="1"/>
    <x v="3"/>
    <x v="575"/>
    <x v="0"/>
    <x v="5"/>
    <x v="5300"/>
    <x v="4604"/>
    <x v="4125"/>
    <x v="5334"/>
    <x v="4744"/>
    <x v="4139"/>
    <x v="4"/>
    <x v="2"/>
    <x v="4503"/>
    <x v="5306"/>
    <x v="2167"/>
    <x v="4721"/>
  </r>
  <r>
    <x v="3"/>
    <x v="698"/>
    <x v="738"/>
    <x v="4"/>
    <x v="1"/>
    <x v="83"/>
    <x v="1"/>
    <x v="3"/>
    <x v="314"/>
    <x v="1"/>
    <x v="10"/>
    <x v="1049"/>
    <x v="1014"/>
    <x v="988"/>
    <x v="1049"/>
    <x v="1017"/>
    <x v="945"/>
    <x v="2"/>
    <x v="0"/>
    <x v="1007"/>
    <x v="1046"/>
    <x v="342"/>
    <x v="1013"/>
  </r>
  <r>
    <x v="3"/>
    <x v="698"/>
    <x v="738"/>
    <x v="4"/>
    <x v="1"/>
    <x v="83"/>
    <x v="1"/>
    <x v="3"/>
    <x v="301"/>
    <x v="1"/>
    <x v="8"/>
    <x v="5301"/>
    <x v="4605"/>
    <x v="1662"/>
    <x v="5335"/>
    <x v="4745"/>
    <x v="4140"/>
    <x v="1"/>
    <x v="2"/>
    <x v="4504"/>
    <x v="5307"/>
    <x v="130"/>
    <x v="4722"/>
  </r>
  <r>
    <x v="3"/>
    <x v="698"/>
    <x v="738"/>
    <x v="4"/>
    <x v="1"/>
    <x v="83"/>
    <x v="1"/>
    <x v="3"/>
    <x v="752"/>
    <x v="1"/>
    <x v="10"/>
    <x v="923"/>
    <x v="894"/>
    <x v="874"/>
    <x v="922"/>
    <x v="894"/>
    <x v="542"/>
    <x v="1"/>
    <x v="0"/>
    <x v="887"/>
    <x v="920"/>
    <x v="499"/>
    <x v="891"/>
  </r>
  <r>
    <x v="3"/>
    <x v="904"/>
    <x v="935"/>
    <x v="10"/>
    <x v="1"/>
    <x v="763"/>
    <x v="2"/>
    <x v="1"/>
    <x v="703"/>
    <x v="1"/>
    <x v="6"/>
    <x v="5302"/>
    <x v="1727"/>
    <x v="4126"/>
    <x v="5336"/>
    <x v="2650"/>
    <x v="4141"/>
    <x v="5"/>
    <x v="0"/>
    <x v="1708"/>
    <x v="5308"/>
    <x v="2168"/>
    <x v="2641"/>
  </r>
  <r>
    <x v="3"/>
    <x v="904"/>
    <x v="935"/>
    <x v="10"/>
    <x v="1"/>
    <x v="763"/>
    <x v="2"/>
    <x v="1"/>
    <x v="1363"/>
    <x v="1"/>
    <x v="2"/>
    <x v="2088"/>
    <x v="133"/>
    <x v="735"/>
    <x v="2089"/>
    <x v="133"/>
    <x v="1748"/>
    <x v="4"/>
    <x v="0"/>
    <x v="132"/>
    <x v="2084"/>
    <x v="439"/>
    <x v="133"/>
  </r>
  <r>
    <x v="3"/>
    <x v="904"/>
    <x v="935"/>
    <x v="10"/>
    <x v="1"/>
    <x v="763"/>
    <x v="2"/>
    <x v="1"/>
    <x v="1522"/>
    <x v="1"/>
    <x v="10"/>
    <x v="2574"/>
    <x v="2391"/>
    <x v="1481"/>
    <x v="2571"/>
    <x v="2425"/>
    <x v="448"/>
    <x v="3"/>
    <x v="0"/>
    <x v="2357"/>
    <x v="2561"/>
    <x v="233"/>
    <x v="2414"/>
  </r>
  <r>
    <x v="3"/>
    <x v="904"/>
    <x v="935"/>
    <x v="10"/>
    <x v="1"/>
    <x v="763"/>
    <x v="2"/>
    <x v="1"/>
    <x v="957"/>
    <x v="2"/>
    <x v="7"/>
    <x v="5303"/>
    <x v="4606"/>
    <x v="4127"/>
    <x v="5337"/>
    <x v="4746"/>
    <x v="4142"/>
    <x v="0"/>
    <x v="2"/>
    <x v="4505"/>
    <x v="5309"/>
    <x v="85"/>
    <x v="4723"/>
  </r>
  <r>
    <x v="3"/>
    <x v="175"/>
    <x v="184"/>
    <x v="8"/>
    <x v="1"/>
    <x v="502"/>
    <x v="0"/>
    <x v="1"/>
    <x v="955"/>
    <x v="0"/>
    <x v="1"/>
    <x v="5304"/>
    <x v="288"/>
    <x v="226"/>
    <x v="232"/>
    <x v="289"/>
    <x v="4143"/>
    <x v="1"/>
    <x v="2"/>
    <x v="287"/>
    <x v="232"/>
    <x v="212"/>
    <x v="289"/>
  </r>
  <r>
    <x v="3"/>
    <x v="175"/>
    <x v="184"/>
    <x v="8"/>
    <x v="1"/>
    <x v="502"/>
    <x v="0"/>
    <x v="1"/>
    <x v="1060"/>
    <x v="0"/>
    <x v="5"/>
    <x v="5305"/>
    <x v="4607"/>
    <x v="4128"/>
    <x v="5338"/>
    <x v="4747"/>
    <x v="4144"/>
    <x v="2"/>
    <x v="0"/>
    <x v="4506"/>
    <x v="5310"/>
    <x v="1138"/>
    <x v="4724"/>
  </r>
  <r>
    <x v="3"/>
    <x v="175"/>
    <x v="184"/>
    <x v="8"/>
    <x v="1"/>
    <x v="502"/>
    <x v="0"/>
    <x v="1"/>
    <x v="1068"/>
    <x v="1"/>
    <x v="6"/>
    <x v="5306"/>
    <x v="4608"/>
    <x v="4129"/>
    <x v="5339"/>
    <x v="4748"/>
    <x v="384"/>
    <x v="12"/>
    <x v="0"/>
    <x v="4507"/>
    <x v="5311"/>
    <x v="2169"/>
    <x v="4725"/>
  </r>
  <r>
    <x v="3"/>
    <x v="175"/>
    <x v="184"/>
    <x v="8"/>
    <x v="1"/>
    <x v="502"/>
    <x v="0"/>
    <x v="1"/>
    <x v="1309"/>
    <x v="1"/>
    <x v="9"/>
    <x v="5307"/>
    <x v="4609"/>
    <x v="4130"/>
    <x v="5340"/>
    <x v="4749"/>
    <x v="631"/>
    <x v="0"/>
    <x v="0"/>
    <x v="4508"/>
    <x v="5312"/>
    <x v="517"/>
    <x v="4726"/>
  </r>
  <r>
    <x v="3"/>
    <x v="175"/>
    <x v="184"/>
    <x v="8"/>
    <x v="1"/>
    <x v="502"/>
    <x v="0"/>
    <x v="1"/>
    <x v="472"/>
    <x v="1"/>
    <x v="8"/>
    <x v="4359"/>
    <x v="3868"/>
    <x v="3493"/>
    <x v="4373"/>
    <x v="3967"/>
    <x v="3460"/>
    <x v="7"/>
    <x v="2"/>
    <x v="3795"/>
    <x v="4353"/>
    <x v="871"/>
    <x v="3948"/>
  </r>
  <r>
    <x v="3"/>
    <x v="1034"/>
    <x v="827"/>
    <x v="9"/>
    <x v="0"/>
    <x v="481"/>
    <x v="0"/>
    <x v="2"/>
    <x v="316"/>
    <x v="1"/>
    <x v="8"/>
    <x v="5308"/>
    <x v="4610"/>
    <x v="4131"/>
    <x v="5341"/>
    <x v="4750"/>
    <x v="1073"/>
    <x v="4"/>
    <x v="0"/>
    <x v="4509"/>
    <x v="5313"/>
    <x v="146"/>
    <x v="4727"/>
  </r>
  <r>
    <x v="3"/>
    <x v="1034"/>
    <x v="827"/>
    <x v="9"/>
    <x v="0"/>
    <x v="481"/>
    <x v="0"/>
    <x v="2"/>
    <x v="1719"/>
    <x v="0"/>
    <x v="1"/>
    <x v="4266"/>
    <x v="3792"/>
    <x v="3434"/>
    <x v="4276"/>
    <x v="3888"/>
    <x v="752"/>
    <x v="1"/>
    <x v="0"/>
    <x v="3723"/>
    <x v="4257"/>
    <x v="399"/>
    <x v="3871"/>
  </r>
  <r>
    <x v="3"/>
    <x v="1034"/>
    <x v="827"/>
    <x v="9"/>
    <x v="0"/>
    <x v="481"/>
    <x v="0"/>
    <x v="2"/>
    <x v="1788"/>
    <x v="1"/>
    <x v="10"/>
    <x v="5309"/>
    <x v="4611"/>
    <x v="4132"/>
    <x v="5342"/>
    <x v="4751"/>
    <x v="4145"/>
    <x v="3"/>
    <x v="0"/>
    <x v="4510"/>
    <x v="5314"/>
    <x v="145"/>
    <x v="4728"/>
  </r>
  <r>
    <x v="0"/>
    <x v="274"/>
    <x v="522"/>
    <x v="7"/>
    <x v="1"/>
    <x v="385"/>
    <x v="2"/>
    <x v="3"/>
    <x v="1621"/>
    <x v="1"/>
    <x v="2"/>
    <x v="5310"/>
    <x v="2662"/>
    <x v="1120"/>
    <x v="5343"/>
    <x v="4752"/>
    <x v="4146"/>
    <x v="0"/>
    <x v="2"/>
    <x v="1973"/>
    <x v="5315"/>
    <x v="199"/>
    <x v="3275"/>
  </r>
  <r>
    <x v="0"/>
    <x v="274"/>
    <x v="522"/>
    <x v="7"/>
    <x v="1"/>
    <x v="385"/>
    <x v="2"/>
    <x v="3"/>
    <x v="966"/>
    <x v="2"/>
    <x v="7"/>
    <x v="5311"/>
    <x v="4612"/>
    <x v="4133"/>
    <x v="5344"/>
    <x v="4753"/>
    <x v="4147"/>
    <x v="7"/>
    <x v="10"/>
    <x v="4511"/>
    <x v="4641"/>
    <x v="2170"/>
    <x v="4729"/>
  </r>
  <r>
    <x v="0"/>
    <x v="274"/>
    <x v="522"/>
    <x v="7"/>
    <x v="1"/>
    <x v="385"/>
    <x v="2"/>
    <x v="3"/>
    <x v="31"/>
    <x v="1"/>
    <x v="8"/>
    <x v="4012"/>
    <x v="3577"/>
    <x v="3265"/>
    <x v="4020"/>
    <x v="3669"/>
    <x v="3217"/>
    <x v="2"/>
    <x v="6"/>
    <x v="3517"/>
    <x v="4004"/>
    <x v="683"/>
    <x v="3654"/>
  </r>
  <r>
    <x v="0"/>
    <x v="274"/>
    <x v="522"/>
    <x v="7"/>
    <x v="1"/>
    <x v="385"/>
    <x v="2"/>
    <x v="3"/>
    <x v="1375"/>
    <x v="1"/>
    <x v="8"/>
    <x v="5312"/>
    <x v="4613"/>
    <x v="4134"/>
    <x v="5345"/>
    <x v="4754"/>
    <x v="4148"/>
    <x v="2"/>
    <x v="6"/>
    <x v="4512"/>
    <x v="5316"/>
    <x v="683"/>
    <x v="4730"/>
  </r>
  <r>
    <x v="0"/>
    <x v="443"/>
    <x v="470"/>
    <x v="4"/>
    <x v="0"/>
    <x v="662"/>
    <x v="1"/>
    <x v="3"/>
    <x v="615"/>
    <x v="2"/>
    <x v="16"/>
    <x v="5313"/>
    <x v="4614"/>
    <x v="2946"/>
    <x v="5346"/>
    <x v="4755"/>
    <x v="348"/>
    <x v="4"/>
    <x v="0"/>
    <x v="4118"/>
    <x v="5317"/>
    <x v="34"/>
    <x v="4731"/>
  </r>
  <r>
    <x v="2"/>
    <x v="1091"/>
    <x v="166"/>
    <x v="4"/>
    <x v="1"/>
    <x v="404"/>
    <x v="2"/>
    <x v="3"/>
    <x v="1789"/>
    <x v="1"/>
    <x v="4"/>
    <x v="5314"/>
    <x v="4615"/>
    <x v="4135"/>
    <x v="5347"/>
    <x v="4756"/>
    <x v="401"/>
    <x v="4"/>
    <x v="0"/>
    <x v="4513"/>
    <x v="5318"/>
    <x v="168"/>
    <x v="4732"/>
  </r>
  <r>
    <x v="2"/>
    <x v="1116"/>
    <x v="1203"/>
    <x v="11"/>
    <x v="1"/>
    <x v="675"/>
    <x v="2"/>
    <x v="2"/>
    <x v="865"/>
    <x v="1"/>
    <x v="2"/>
    <x v="5315"/>
    <x v="4616"/>
    <x v="4136"/>
    <x v="5348"/>
    <x v="4757"/>
    <x v="4149"/>
    <x v="1"/>
    <x v="2"/>
    <x v="4514"/>
    <x v="5319"/>
    <x v="114"/>
    <x v="4733"/>
  </r>
  <r>
    <x v="2"/>
    <x v="1116"/>
    <x v="1203"/>
    <x v="11"/>
    <x v="1"/>
    <x v="675"/>
    <x v="2"/>
    <x v="2"/>
    <x v="777"/>
    <x v="1"/>
    <x v="8"/>
    <x v="5316"/>
    <x v="4617"/>
    <x v="4137"/>
    <x v="5349"/>
    <x v="4758"/>
    <x v="4150"/>
    <x v="1"/>
    <x v="3"/>
    <x v="4515"/>
    <x v="5320"/>
    <x v="2171"/>
    <x v="4734"/>
  </r>
  <r>
    <x v="3"/>
    <x v="769"/>
    <x v="274"/>
    <x v="4"/>
    <x v="1"/>
    <x v="236"/>
    <x v="0"/>
    <x v="2"/>
    <x v="1039"/>
    <x v="1"/>
    <x v="6"/>
    <x v="5317"/>
    <x v="3512"/>
    <x v="4138"/>
    <x v="5350"/>
    <x v="3600"/>
    <x v="2500"/>
    <x v="2"/>
    <x v="0"/>
    <x v="3454"/>
    <x v="5321"/>
    <x v="1116"/>
    <x v="3585"/>
  </r>
  <r>
    <x v="3"/>
    <x v="769"/>
    <x v="274"/>
    <x v="4"/>
    <x v="1"/>
    <x v="236"/>
    <x v="0"/>
    <x v="2"/>
    <x v="1779"/>
    <x v="2"/>
    <x v="11"/>
    <x v="5318"/>
    <x v="4618"/>
    <x v="4018"/>
    <x v="5351"/>
    <x v="4759"/>
    <x v="3657"/>
    <x v="7"/>
    <x v="0"/>
    <x v="4516"/>
    <x v="5322"/>
    <x v="2073"/>
    <x v="4735"/>
  </r>
  <r>
    <x v="3"/>
    <x v="769"/>
    <x v="274"/>
    <x v="4"/>
    <x v="1"/>
    <x v="236"/>
    <x v="0"/>
    <x v="2"/>
    <x v="1593"/>
    <x v="2"/>
    <x v="11"/>
    <x v="3529"/>
    <x v="4619"/>
    <x v="457"/>
    <x v="5352"/>
    <x v="4760"/>
    <x v="4151"/>
    <x v="2"/>
    <x v="0"/>
    <x v="4517"/>
    <x v="5323"/>
    <x v="945"/>
    <x v="4736"/>
  </r>
  <r>
    <x v="2"/>
    <x v="664"/>
    <x v="794"/>
    <x v="0"/>
    <x v="1"/>
    <x v="218"/>
    <x v="0"/>
    <x v="3"/>
    <x v="1176"/>
    <x v="1"/>
    <x v="8"/>
    <x v="5319"/>
    <x v="4620"/>
    <x v="4139"/>
    <x v="5353"/>
    <x v="4761"/>
    <x v="4152"/>
    <x v="1"/>
    <x v="2"/>
    <x v="4518"/>
    <x v="5324"/>
    <x v="183"/>
    <x v="4737"/>
  </r>
  <r>
    <x v="2"/>
    <x v="664"/>
    <x v="794"/>
    <x v="0"/>
    <x v="1"/>
    <x v="218"/>
    <x v="0"/>
    <x v="3"/>
    <x v="1248"/>
    <x v="0"/>
    <x v="0"/>
    <x v="5320"/>
    <x v="4621"/>
    <x v="4140"/>
    <x v="5354"/>
    <x v="4762"/>
    <x v="4153"/>
    <x v="12"/>
    <x v="2"/>
    <x v="4519"/>
    <x v="5325"/>
    <x v="2172"/>
    <x v="4738"/>
  </r>
  <r>
    <x v="2"/>
    <x v="22"/>
    <x v="1204"/>
    <x v="2"/>
    <x v="2"/>
    <x v="92"/>
    <x v="1"/>
    <x v="0"/>
    <x v="962"/>
    <x v="0"/>
    <x v="3"/>
    <x v="4952"/>
    <x v="4329"/>
    <x v="3888"/>
    <x v="4971"/>
    <x v="4452"/>
    <x v="3871"/>
    <x v="1"/>
    <x v="10"/>
    <x v="4239"/>
    <x v="4946"/>
    <x v="1215"/>
    <x v="4428"/>
  </r>
  <r>
    <x v="2"/>
    <x v="22"/>
    <x v="1204"/>
    <x v="2"/>
    <x v="2"/>
    <x v="92"/>
    <x v="1"/>
    <x v="0"/>
    <x v="356"/>
    <x v="1"/>
    <x v="4"/>
    <x v="5321"/>
    <x v="2094"/>
    <x v="4141"/>
    <x v="5355"/>
    <x v="2115"/>
    <x v="4154"/>
    <x v="1"/>
    <x v="2"/>
    <x v="2066"/>
    <x v="5326"/>
    <x v="1413"/>
    <x v="2107"/>
  </r>
  <r>
    <x v="1"/>
    <x v="969"/>
    <x v="697"/>
    <x v="2"/>
    <x v="1"/>
    <x v="96"/>
    <x v="1"/>
    <x v="3"/>
    <x v="559"/>
    <x v="2"/>
    <x v="7"/>
    <x v="5322"/>
    <x v="4622"/>
    <x v="3254"/>
    <x v="5356"/>
    <x v="4763"/>
    <x v="268"/>
    <x v="7"/>
    <x v="0"/>
    <x v="4520"/>
    <x v="5327"/>
    <x v="244"/>
    <x v="4739"/>
  </r>
  <r>
    <x v="1"/>
    <x v="969"/>
    <x v="697"/>
    <x v="2"/>
    <x v="1"/>
    <x v="96"/>
    <x v="1"/>
    <x v="3"/>
    <x v="1340"/>
    <x v="0"/>
    <x v="1"/>
    <x v="4504"/>
    <x v="4623"/>
    <x v="2917"/>
    <x v="5357"/>
    <x v="4764"/>
    <x v="1602"/>
    <x v="2"/>
    <x v="0"/>
    <x v="4521"/>
    <x v="5328"/>
    <x v="482"/>
    <x v="4740"/>
  </r>
  <r>
    <x v="3"/>
    <x v="673"/>
    <x v="381"/>
    <x v="0"/>
    <x v="2"/>
    <x v="417"/>
    <x v="0"/>
    <x v="1"/>
    <x v="1635"/>
    <x v="1"/>
    <x v="10"/>
    <x v="5323"/>
    <x v="4624"/>
    <x v="2815"/>
    <x v="5358"/>
    <x v="4765"/>
    <x v="49"/>
    <x v="5"/>
    <x v="0"/>
    <x v="4522"/>
    <x v="5329"/>
    <x v="49"/>
    <x v="4741"/>
  </r>
  <r>
    <x v="3"/>
    <x v="673"/>
    <x v="381"/>
    <x v="0"/>
    <x v="2"/>
    <x v="417"/>
    <x v="0"/>
    <x v="1"/>
    <x v="583"/>
    <x v="0"/>
    <x v="5"/>
    <x v="5324"/>
    <x v="4625"/>
    <x v="4142"/>
    <x v="5359"/>
    <x v="4766"/>
    <x v="4155"/>
    <x v="0"/>
    <x v="0"/>
    <x v="1839"/>
    <x v="5330"/>
    <x v="1064"/>
    <x v="4742"/>
  </r>
  <r>
    <x v="3"/>
    <x v="673"/>
    <x v="381"/>
    <x v="0"/>
    <x v="2"/>
    <x v="417"/>
    <x v="0"/>
    <x v="1"/>
    <x v="1517"/>
    <x v="2"/>
    <x v="7"/>
    <x v="4930"/>
    <x v="4311"/>
    <x v="3875"/>
    <x v="4948"/>
    <x v="4434"/>
    <x v="3858"/>
    <x v="1"/>
    <x v="2"/>
    <x v="4221"/>
    <x v="4923"/>
    <x v="481"/>
    <x v="4408"/>
  </r>
  <r>
    <x v="3"/>
    <x v="673"/>
    <x v="381"/>
    <x v="0"/>
    <x v="2"/>
    <x v="417"/>
    <x v="0"/>
    <x v="1"/>
    <x v="1291"/>
    <x v="1"/>
    <x v="4"/>
    <x v="3742"/>
    <x v="3360"/>
    <x v="3067"/>
    <x v="3742"/>
    <x v="3443"/>
    <x v="179"/>
    <x v="7"/>
    <x v="0"/>
    <x v="3304"/>
    <x v="3729"/>
    <x v="50"/>
    <x v="3429"/>
  </r>
  <r>
    <x v="3"/>
    <x v="304"/>
    <x v="380"/>
    <x v="5"/>
    <x v="1"/>
    <x v="24"/>
    <x v="0"/>
    <x v="3"/>
    <x v="1561"/>
    <x v="1"/>
    <x v="8"/>
    <x v="5325"/>
    <x v="4626"/>
    <x v="4143"/>
    <x v="5360"/>
    <x v="4767"/>
    <x v="4156"/>
    <x v="2"/>
    <x v="6"/>
    <x v="4523"/>
    <x v="5331"/>
    <x v="2173"/>
    <x v="4743"/>
  </r>
  <r>
    <x v="3"/>
    <x v="304"/>
    <x v="380"/>
    <x v="5"/>
    <x v="1"/>
    <x v="24"/>
    <x v="0"/>
    <x v="3"/>
    <x v="840"/>
    <x v="1"/>
    <x v="2"/>
    <x v="1388"/>
    <x v="1336"/>
    <x v="1000"/>
    <x v="1384"/>
    <x v="392"/>
    <x v="1203"/>
    <x v="0"/>
    <x v="2"/>
    <x v="1325"/>
    <x v="1382"/>
    <x v="218"/>
    <x v="1337"/>
  </r>
  <r>
    <x v="3"/>
    <x v="304"/>
    <x v="380"/>
    <x v="5"/>
    <x v="1"/>
    <x v="24"/>
    <x v="0"/>
    <x v="3"/>
    <x v="1693"/>
    <x v="1"/>
    <x v="10"/>
    <x v="1739"/>
    <x v="1654"/>
    <x v="1566"/>
    <x v="1737"/>
    <x v="1667"/>
    <x v="1496"/>
    <x v="7"/>
    <x v="2"/>
    <x v="1636"/>
    <x v="1733"/>
    <x v="871"/>
    <x v="1659"/>
  </r>
  <r>
    <x v="2"/>
    <x v="72"/>
    <x v="1154"/>
    <x v="10"/>
    <x v="1"/>
    <x v="665"/>
    <x v="2"/>
    <x v="2"/>
    <x v="83"/>
    <x v="0"/>
    <x v="1"/>
    <x v="5326"/>
    <x v="4627"/>
    <x v="4144"/>
    <x v="5361"/>
    <x v="4768"/>
    <x v="4157"/>
    <x v="5"/>
    <x v="4"/>
    <x v="4524"/>
    <x v="5332"/>
    <x v="2174"/>
    <x v="4744"/>
  </r>
  <r>
    <x v="2"/>
    <x v="72"/>
    <x v="1154"/>
    <x v="10"/>
    <x v="1"/>
    <x v="665"/>
    <x v="2"/>
    <x v="2"/>
    <x v="1749"/>
    <x v="1"/>
    <x v="10"/>
    <x v="4660"/>
    <x v="1142"/>
    <x v="3712"/>
    <x v="4676"/>
    <x v="1147"/>
    <x v="3670"/>
    <x v="1"/>
    <x v="2"/>
    <x v="1133"/>
    <x v="4654"/>
    <x v="512"/>
    <x v="1141"/>
  </r>
  <r>
    <x v="1"/>
    <x v="117"/>
    <x v="1205"/>
    <x v="7"/>
    <x v="2"/>
    <x v="689"/>
    <x v="2"/>
    <x v="2"/>
    <x v="792"/>
    <x v="0"/>
    <x v="1"/>
    <x v="5327"/>
    <x v="4628"/>
    <x v="4145"/>
    <x v="5362"/>
    <x v="4769"/>
    <x v="3328"/>
    <x v="5"/>
    <x v="0"/>
    <x v="4525"/>
    <x v="5333"/>
    <x v="2175"/>
    <x v="4745"/>
  </r>
  <r>
    <x v="1"/>
    <x v="549"/>
    <x v="397"/>
    <x v="0"/>
    <x v="0"/>
    <x v="423"/>
    <x v="0"/>
    <x v="3"/>
    <x v="1455"/>
    <x v="0"/>
    <x v="1"/>
    <x v="5328"/>
    <x v="4629"/>
    <x v="4146"/>
    <x v="5363"/>
    <x v="4770"/>
    <x v="4158"/>
    <x v="4"/>
    <x v="9"/>
    <x v="4526"/>
    <x v="5334"/>
    <x v="1775"/>
    <x v="4746"/>
  </r>
  <r>
    <x v="3"/>
    <x v="819"/>
    <x v="91"/>
    <x v="4"/>
    <x v="0"/>
    <x v="46"/>
    <x v="2"/>
    <x v="1"/>
    <x v="481"/>
    <x v="1"/>
    <x v="10"/>
    <x v="533"/>
    <x v="523"/>
    <x v="519"/>
    <x v="534"/>
    <x v="523"/>
    <x v="58"/>
    <x v="0"/>
    <x v="0"/>
    <x v="522"/>
    <x v="534"/>
    <x v="50"/>
    <x v="525"/>
  </r>
  <r>
    <x v="3"/>
    <x v="819"/>
    <x v="91"/>
    <x v="4"/>
    <x v="0"/>
    <x v="46"/>
    <x v="2"/>
    <x v="1"/>
    <x v="967"/>
    <x v="1"/>
    <x v="4"/>
    <x v="1291"/>
    <x v="1247"/>
    <x v="1196"/>
    <x v="1288"/>
    <x v="1253"/>
    <x v="1130"/>
    <x v="2"/>
    <x v="0"/>
    <x v="1237"/>
    <x v="1284"/>
    <x v="46"/>
    <x v="1246"/>
  </r>
  <r>
    <x v="2"/>
    <x v="22"/>
    <x v="657"/>
    <x v="2"/>
    <x v="0"/>
    <x v="60"/>
    <x v="2"/>
    <x v="2"/>
    <x v="590"/>
    <x v="2"/>
    <x v="11"/>
    <x v="5329"/>
    <x v="1918"/>
    <x v="1649"/>
    <x v="5364"/>
    <x v="1936"/>
    <x v="4159"/>
    <x v="4"/>
    <x v="2"/>
    <x v="1895"/>
    <x v="5335"/>
    <x v="542"/>
    <x v="1928"/>
  </r>
  <r>
    <x v="2"/>
    <x v="22"/>
    <x v="657"/>
    <x v="2"/>
    <x v="0"/>
    <x v="60"/>
    <x v="2"/>
    <x v="2"/>
    <x v="1672"/>
    <x v="1"/>
    <x v="4"/>
    <x v="5330"/>
    <x v="4630"/>
    <x v="4147"/>
    <x v="5365"/>
    <x v="4771"/>
    <x v="4160"/>
    <x v="1"/>
    <x v="2"/>
    <x v="4527"/>
    <x v="5336"/>
    <x v="762"/>
    <x v="4747"/>
  </r>
  <r>
    <x v="2"/>
    <x v="22"/>
    <x v="657"/>
    <x v="2"/>
    <x v="0"/>
    <x v="60"/>
    <x v="2"/>
    <x v="2"/>
    <x v="1790"/>
    <x v="1"/>
    <x v="10"/>
    <x v="5331"/>
    <x v="4631"/>
    <x v="4148"/>
    <x v="5366"/>
    <x v="4772"/>
    <x v="4161"/>
    <x v="7"/>
    <x v="2"/>
    <x v="4528"/>
    <x v="5337"/>
    <x v="103"/>
    <x v="4748"/>
  </r>
  <r>
    <x v="2"/>
    <x v="22"/>
    <x v="657"/>
    <x v="2"/>
    <x v="0"/>
    <x v="60"/>
    <x v="2"/>
    <x v="2"/>
    <x v="1311"/>
    <x v="1"/>
    <x v="8"/>
    <x v="2195"/>
    <x v="4632"/>
    <x v="4149"/>
    <x v="5367"/>
    <x v="4773"/>
    <x v="4162"/>
    <x v="7"/>
    <x v="3"/>
    <x v="4529"/>
    <x v="5338"/>
    <x v="2176"/>
    <x v="4749"/>
  </r>
  <r>
    <x v="2"/>
    <x v="22"/>
    <x v="657"/>
    <x v="2"/>
    <x v="0"/>
    <x v="60"/>
    <x v="2"/>
    <x v="2"/>
    <x v="580"/>
    <x v="1"/>
    <x v="2"/>
    <x v="5332"/>
    <x v="4633"/>
    <x v="2872"/>
    <x v="5368"/>
    <x v="4774"/>
    <x v="4163"/>
    <x v="7"/>
    <x v="2"/>
    <x v="4530"/>
    <x v="5339"/>
    <x v="103"/>
    <x v="4750"/>
  </r>
  <r>
    <x v="1"/>
    <x v="1117"/>
    <x v="1206"/>
    <x v="1"/>
    <x v="1"/>
    <x v="494"/>
    <x v="1"/>
    <x v="3"/>
    <x v="499"/>
    <x v="0"/>
    <x v="1"/>
    <x v="5333"/>
    <x v="4634"/>
    <x v="4150"/>
    <x v="5369"/>
    <x v="4775"/>
    <x v="4164"/>
    <x v="6"/>
    <x v="9"/>
    <x v="4531"/>
    <x v="5340"/>
    <x v="2177"/>
    <x v="4751"/>
  </r>
  <r>
    <x v="0"/>
    <x v="658"/>
    <x v="1050"/>
    <x v="7"/>
    <x v="1"/>
    <x v="460"/>
    <x v="1"/>
    <x v="1"/>
    <x v="970"/>
    <x v="1"/>
    <x v="12"/>
    <x v="5334"/>
    <x v="4635"/>
    <x v="1204"/>
    <x v="5370"/>
    <x v="4776"/>
    <x v="147"/>
    <x v="2"/>
    <x v="0"/>
    <x v="4532"/>
    <x v="5341"/>
    <x v="153"/>
    <x v="4752"/>
  </r>
  <r>
    <x v="0"/>
    <x v="658"/>
    <x v="1050"/>
    <x v="7"/>
    <x v="1"/>
    <x v="460"/>
    <x v="1"/>
    <x v="1"/>
    <x v="365"/>
    <x v="1"/>
    <x v="2"/>
    <x v="1023"/>
    <x v="989"/>
    <x v="965"/>
    <x v="1023"/>
    <x v="992"/>
    <x v="90"/>
    <x v="7"/>
    <x v="0"/>
    <x v="982"/>
    <x v="1020"/>
    <x v="86"/>
    <x v="988"/>
  </r>
  <r>
    <x v="3"/>
    <x v="185"/>
    <x v="504"/>
    <x v="10"/>
    <x v="2"/>
    <x v="609"/>
    <x v="1"/>
    <x v="2"/>
    <x v="731"/>
    <x v="1"/>
    <x v="9"/>
    <x v="5335"/>
    <x v="4636"/>
    <x v="4151"/>
    <x v="5371"/>
    <x v="4777"/>
    <x v="4165"/>
    <x v="2"/>
    <x v="3"/>
    <x v="4533"/>
    <x v="5342"/>
    <x v="2178"/>
    <x v="4753"/>
  </r>
  <r>
    <x v="2"/>
    <x v="1118"/>
    <x v="1207"/>
    <x v="5"/>
    <x v="1"/>
    <x v="564"/>
    <x v="0"/>
    <x v="3"/>
    <x v="61"/>
    <x v="1"/>
    <x v="8"/>
    <x v="5336"/>
    <x v="4637"/>
    <x v="4152"/>
    <x v="5372"/>
    <x v="4778"/>
    <x v="1343"/>
    <x v="1"/>
    <x v="0"/>
    <x v="4534"/>
    <x v="5343"/>
    <x v="499"/>
    <x v="4754"/>
  </r>
  <r>
    <x v="2"/>
    <x v="1118"/>
    <x v="1207"/>
    <x v="5"/>
    <x v="1"/>
    <x v="564"/>
    <x v="0"/>
    <x v="3"/>
    <x v="1582"/>
    <x v="0"/>
    <x v="3"/>
    <x v="5337"/>
    <x v="4638"/>
    <x v="4153"/>
    <x v="5373"/>
    <x v="4779"/>
    <x v="4166"/>
    <x v="0"/>
    <x v="4"/>
    <x v="4535"/>
    <x v="5344"/>
    <x v="1647"/>
    <x v="4755"/>
  </r>
  <r>
    <x v="2"/>
    <x v="1118"/>
    <x v="1207"/>
    <x v="5"/>
    <x v="1"/>
    <x v="564"/>
    <x v="0"/>
    <x v="3"/>
    <x v="671"/>
    <x v="1"/>
    <x v="6"/>
    <x v="1035"/>
    <x v="886"/>
    <x v="771"/>
    <x v="1035"/>
    <x v="90"/>
    <x v="874"/>
    <x v="1"/>
    <x v="0"/>
    <x v="880"/>
    <x v="1032"/>
    <x v="695"/>
    <x v="90"/>
  </r>
  <r>
    <x v="2"/>
    <x v="1118"/>
    <x v="1207"/>
    <x v="5"/>
    <x v="1"/>
    <x v="564"/>
    <x v="0"/>
    <x v="3"/>
    <x v="635"/>
    <x v="0"/>
    <x v="1"/>
    <x v="1852"/>
    <x v="1757"/>
    <x v="1659"/>
    <x v="1851"/>
    <x v="1772"/>
    <x v="922"/>
    <x v="4"/>
    <x v="0"/>
    <x v="1739"/>
    <x v="1846"/>
    <x v="233"/>
    <x v="1764"/>
  </r>
  <r>
    <x v="3"/>
    <x v="1119"/>
    <x v="493"/>
    <x v="11"/>
    <x v="0"/>
    <x v="90"/>
    <x v="0"/>
    <x v="2"/>
    <x v="569"/>
    <x v="1"/>
    <x v="8"/>
    <x v="5338"/>
    <x v="4639"/>
    <x v="635"/>
    <x v="5374"/>
    <x v="4780"/>
    <x v="4167"/>
    <x v="4"/>
    <x v="3"/>
    <x v="4536"/>
    <x v="5345"/>
    <x v="614"/>
    <x v="4756"/>
  </r>
  <r>
    <x v="3"/>
    <x v="1119"/>
    <x v="493"/>
    <x v="11"/>
    <x v="0"/>
    <x v="90"/>
    <x v="0"/>
    <x v="2"/>
    <x v="1325"/>
    <x v="1"/>
    <x v="6"/>
    <x v="5339"/>
    <x v="4640"/>
    <x v="4154"/>
    <x v="5375"/>
    <x v="4781"/>
    <x v="4168"/>
    <x v="2"/>
    <x v="2"/>
    <x v="4537"/>
    <x v="5346"/>
    <x v="370"/>
    <x v="4757"/>
  </r>
  <r>
    <x v="2"/>
    <x v="891"/>
    <x v="1117"/>
    <x v="3"/>
    <x v="1"/>
    <x v="27"/>
    <x v="0"/>
    <x v="2"/>
    <x v="59"/>
    <x v="1"/>
    <x v="6"/>
    <x v="5340"/>
    <x v="3868"/>
    <x v="4155"/>
    <x v="5376"/>
    <x v="4782"/>
    <x v="4169"/>
    <x v="0"/>
    <x v="2"/>
    <x v="3795"/>
    <x v="5347"/>
    <x v="887"/>
    <x v="4758"/>
  </r>
  <r>
    <x v="2"/>
    <x v="891"/>
    <x v="1117"/>
    <x v="3"/>
    <x v="1"/>
    <x v="27"/>
    <x v="0"/>
    <x v="2"/>
    <x v="291"/>
    <x v="0"/>
    <x v="1"/>
    <x v="2888"/>
    <x v="2650"/>
    <x v="2462"/>
    <x v="2885"/>
    <x v="2700"/>
    <x v="2351"/>
    <x v="1"/>
    <x v="4"/>
    <x v="2613"/>
    <x v="2877"/>
    <x v="1433"/>
    <x v="2690"/>
  </r>
  <r>
    <x v="2"/>
    <x v="891"/>
    <x v="1117"/>
    <x v="3"/>
    <x v="1"/>
    <x v="27"/>
    <x v="0"/>
    <x v="2"/>
    <x v="633"/>
    <x v="1"/>
    <x v="12"/>
    <x v="876"/>
    <x v="847"/>
    <x v="832"/>
    <x v="875"/>
    <x v="848"/>
    <x v="801"/>
    <x v="1"/>
    <x v="2"/>
    <x v="842"/>
    <x v="873"/>
    <x v="183"/>
    <x v="845"/>
  </r>
  <r>
    <x v="2"/>
    <x v="891"/>
    <x v="1117"/>
    <x v="3"/>
    <x v="1"/>
    <x v="27"/>
    <x v="0"/>
    <x v="2"/>
    <x v="1523"/>
    <x v="2"/>
    <x v="11"/>
    <x v="2960"/>
    <x v="2710"/>
    <x v="2514"/>
    <x v="2957"/>
    <x v="2760"/>
    <x v="2406"/>
    <x v="1"/>
    <x v="2"/>
    <x v="2671"/>
    <x v="2948"/>
    <x v="1454"/>
    <x v="2751"/>
  </r>
  <r>
    <x v="0"/>
    <x v="1120"/>
    <x v="577"/>
    <x v="5"/>
    <x v="1"/>
    <x v="742"/>
    <x v="0"/>
    <x v="1"/>
    <x v="1296"/>
    <x v="1"/>
    <x v="10"/>
    <x v="2186"/>
    <x v="494"/>
    <x v="98"/>
    <x v="2186"/>
    <x v="495"/>
    <x v="133"/>
    <x v="0"/>
    <x v="0"/>
    <x v="493"/>
    <x v="2181"/>
    <x v="129"/>
    <x v="496"/>
  </r>
  <r>
    <x v="0"/>
    <x v="881"/>
    <x v="724"/>
    <x v="0"/>
    <x v="1"/>
    <x v="771"/>
    <x v="1"/>
    <x v="3"/>
    <x v="426"/>
    <x v="1"/>
    <x v="4"/>
    <x v="1729"/>
    <x v="1644"/>
    <x v="454"/>
    <x v="1727"/>
    <x v="1657"/>
    <x v="1488"/>
    <x v="4"/>
    <x v="0"/>
    <x v="1626"/>
    <x v="1723"/>
    <x v="954"/>
    <x v="1649"/>
  </r>
  <r>
    <x v="0"/>
    <x v="881"/>
    <x v="724"/>
    <x v="0"/>
    <x v="1"/>
    <x v="771"/>
    <x v="1"/>
    <x v="3"/>
    <x v="1791"/>
    <x v="2"/>
    <x v="15"/>
    <x v="5341"/>
    <x v="4641"/>
    <x v="4156"/>
    <x v="5377"/>
    <x v="4783"/>
    <x v="4170"/>
    <x v="8"/>
    <x v="0"/>
    <x v="4538"/>
    <x v="5348"/>
    <x v="2179"/>
    <x v="4759"/>
  </r>
  <r>
    <x v="3"/>
    <x v="448"/>
    <x v="494"/>
    <x v="10"/>
    <x v="1"/>
    <x v="719"/>
    <x v="0"/>
    <x v="1"/>
    <x v="1543"/>
    <x v="2"/>
    <x v="11"/>
    <x v="5342"/>
    <x v="4642"/>
    <x v="2610"/>
    <x v="5378"/>
    <x v="4784"/>
    <x v="4171"/>
    <x v="8"/>
    <x v="0"/>
    <x v="4539"/>
    <x v="5349"/>
    <x v="1696"/>
    <x v="4760"/>
  </r>
  <r>
    <x v="3"/>
    <x v="448"/>
    <x v="494"/>
    <x v="10"/>
    <x v="1"/>
    <x v="719"/>
    <x v="0"/>
    <x v="1"/>
    <x v="56"/>
    <x v="0"/>
    <x v="1"/>
    <x v="4368"/>
    <x v="3060"/>
    <x v="3500"/>
    <x v="4382"/>
    <x v="3129"/>
    <x v="3466"/>
    <x v="1"/>
    <x v="2"/>
    <x v="3011"/>
    <x v="4362"/>
    <x v="730"/>
    <x v="3118"/>
  </r>
  <r>
    <x v="1"/>
    <x v="401"/>
    <x v="223"/>
    <x v="4"/>
    <x v="0"/>
    <x v="197"/>
    <x v="0"/>
    <x v="0"/>
    <x v="1129"/>
    <x v="2"/>
    <x v="7"/>
    <x v="5343"/>
    <x v="2157"/>
    <x v="1639"/>
    <x v="5379"/>
    <x v="4785"/>
    <x v="4172"/>
    <x v="5"/>
    <x v="0"/>
    <x v="2131"/>
    <x v="5350"/>
    <x v="93"/>
    <x v="4761"/>
  </r>
  <r>
    <x v="2"/>
    <x v="55"/>
    <x v="83"/>
    <x v="6"/>
    <x v="1"/>
    <x v="596"/>
    <x v="0"/>
    <x v="1"/>
    <x v="1149"/>
    <x v="2"/>
    <x v="7"/>
    <x v="5344"/>
    <x v="4643"/>
    <x v="1978"/>
    <x v="5380"/>
    <x v="4786"/>
    <x v="4173"/>
    <x v="3"/>
    <x v="2"/>
    <x v="4540"/>
    <x v="5351"/>
    <x v="795"/>
    <x v="4762"/>
  </r>
  <r>
    <x v="0"/>
    <x v="332"/>
    <x v="856"/>
    <x v="2"/>
    <x v="3"/>
    <x v="652"/>
    <x v="0"/>
    <x v="1"/>
    <x v="1083"/>
    <x v="1"/>
    <x v="10"/>
    <x v="5162"/>
    <x v="982"/>
    <x v="4031"/>
    <x v="5189"/>
    <x v="985"/>
    <x v="388"/>
    <x v="7"/>
    <x v="0"/>
    <x v="3891"/>
    <x v="5161"/>
    <x v="344"/>
    <x v="4605"/>
  </r>
  <r>
    <x v="0"/>
    <x v="332"/>
    <x v="856"/>
    <x v="2"/>
    <x v="3"/>
    <x v="652"/>
    <x v="0"/>
    <x v="1"/>
    <x v="1622"/>
    <x v="1"/>
    <x v="6"/>
    <x v="5345"/>
    <x v="485"/>
    <x v="4157"/>
    <x v="5381"/>
    <x v="487"/>
    <x v="530"/>
    <x v="1"/>
    <x v="0"/>
    <x v="484"/>
    <x v="5352"/>
    <x v="148"/>
    <x v="488"/>
  </r>
  <r>
    <x v="0"/>
    <x v="332"/>
    <x v="856"/>
    <x v="2"/>
    <x v="3"/>
    <x v="652"/>
    <x v="0"/>
    <x v="1"/>
    <x v="1792"/>
    <x v="0"/>
    <x v="5"/>
    <x v="5346"/>
    <x v="3163"/>
    <x v="4158"/>
    <x v="5382"/>
    <x v="4787"/>
    <x v="4174"/>
    <x v="1"/>
    <x v="0"/>
    <x v="3113"/>
    <x v="5353"/>
    <x v="785"/>
    <x v="4763"/>
  </r>
  <r>
    <x v="0"/>
    <x v="1121"/>
    <x v="1208"/>
    <x v="6"/>
    <x v="1"/>
    <x v="61"/>
    <x v="1"/>
    <x v="1"/>
    <x v="603"/>
    <x v="2"/>
    <x v="11"/>
    <x v="706"/>
    <x v="693"/>
    <x v="680"/>
    <x v="705"/>
    <x v="692"/>
    <x v="80"/>
    <x v="1"/>
    <x v="0"/>
    <x v="690"/>
    <x v="704"/>
    <x v="541"/>
    <x v="691"/>
  </r>
  <r>
    <x v="3"/>
    <x v="246"/>
    <x v="1186"/>
    <x v="7"/>
    <x v="1"/>
    <x v="562"/>
    <x v="0"/>
    <x v="0"/>
    <x v="1385"/>
    <x v="1"/>
    <x v="6"/>
    <x v="5347"/>
    <x v="3163"/>
    <x v="4159"/>
    <x v="5383"/>
    <x v="3235"/>
    <x v="2082"/>
    <x v="5"/>
    <x v="0"/>
    <x v="3113"/>
    <x v="5354"/>
    <x v="787"/>
    <x v="3224"/>
  </r>
  <r>
    <x v="3"/>
    <x v="246"/>
    <x v="1186"/>
    <x v="7"/>
    <x v="1"/>
    <x v="562"/>
    <x v="0"/>
    <x v="0"/>
    <x v="704"/>
    <x v="2"/>
    <x v="7"/>
    <x v="5348"/>
    <x v="4644"/>
    <x v="2476"/>
    <x v="5384"/>
    <x v="4788"/>
    <x v="500"/>
    <x v="4"/>
    <x v="0"/>
    <x v="1081"/>
    <x v="5355"/>
    <x v="420"/>
    <x v="4764"/>
  </r>
  <r>
    <x v="3"/>
    <x v="246"/>
    <x v="1186"/>
    <x v="7"/>
    <x v="1"/>
    <x v="562"/>
    <x v="0"/>
    <x v="0"/>
    <x v="247"/>
    <x v="0"/>
    <x v="5"/>
    <x v="4247"/>
    <x v="3512"/>
    <x v="262"/>
    <x v="5385"/>
    <x v="3600"/>
    <x v="4175"/>
    <x v="2"/>
    <x v="0"/>
    <x v="3454"/>
    <x v="5356"/>
    <x v="1028"/>
    <x v="3585"/>
  </r>
  <r>
    <x v="3"/>
    <x v="246"/>
    <x v="1186"/>
    <x v="7"/>
    <x v="1"/>
    <x v="562"/>
    <x v="0"/>
    <x v="0"/>
    <x v="950"/>
    <x v="1"/>
    <x v="6"/>
    <x v="1261"/>
    <x v="1218"/>
    <x v="293"/>
    <x v="1257"/>
    <x v="1223"/>
    <x v="1103"/>
    <x v="5"/>
    <x v="0"/>
    <x v="1209"/>
    <x v="1254"/>
    <x v="787"/>
    <x v="1216"/>
  </r>
  <r>
    <x v="3"/>
    <x v="246"/>
    <x v="1186"/>
    <x v="7"/>
    <x v="1"/>
    <x v="562"/>
    <x v="0"/>
    <x v="0"/>
    <x v="713"/>
    <x v="0"/>
    <x v="0"/>
    <x v="5349"/>
    <x v="3424"/>
    <x v="4160"/>
    <x v="5386"/>
    <x v="3506"/>
    <x v="3587"/>
    <x v="1"/>
    <x v="0"/>
    <x v="3367"/>
    <x v="5357"/>
    <x v="1953"/>
    <x v="3491"/>
  </r>
  <r>
    <x v="3"/>
    <x v="246"/>
    <x v="1186"/>
    <x v="7"/>
    <x v="1"/>
    <x v="562"/>
    <x v="0"/>
    <x v="0"/>
    <x v="591"/>
    <x v="1"/>
    <x v="8"/>
    <x v="5350"/>
    <x v="1853"/>
    <x v="4161"/>
    <x v="5387"/>
    <x v="1872"/>
    <x v="130"/>
    <x v="1"/>
    <x v="0"/>
    <x v="1830"/>
    <x v="5358"/>
    <x v="77"/>
    <x v="1864"/>
  </r>
  <r>
    <x v="3"/>
    <x v="246"/>
    <x v="1186"/>
    <x v="7"/>
    <x v="1"/>
    <x v="562"/>
    <x v="0"/>
    <x v="0"/>
    <x v="413"/>
    <x v="1"/>
    <x v="14"/>
    <x v="5351"/>
    <x v="4645"/>
    <x v="4162"/>
    <x v="5388"/>
    <x v="4789"/>
    <x v="2140"/>
    <x v="0"/>
    <x v="0"/>
    <x v="4541"/>
    <x v="5359"/>
    <x v="2095"/>
    <x v="4765"/>
  </r>
  <r>
    <x v="2"/>
    <x v="893"/>
    <x v="616"/>
    <x v="10"/>
    <x v="2"/>
    <x v="696"/>
    <x v="0"/>
    <x v="0"/>
    <x v="617"/>
    <x v="1"/>
    <x v="2"/>
    <x v="5352"/>
    <x v="4646"/>
    <x v="3863"/>
    <x v="5389"/>
    <x v="4790"/>
    <x v="4176"/>
    <x v="1"/>
    <x v="2"/>
    <x v="4542"/>
    <x v="5360"/>
    <x v="512"/>
    <x v="4766"/>
  </r>
  <r>
    <x v="1"/>
    <x v="28"/>
    <x v="1192"/>
    <x v="3"/>
    <x v="1"/>
    <x v="10"/>
    <x v="1"/>
    <x v="1"/>
    <x v="332"/>
    <x v="1"/>
    <x v="6"/>
    <x v="5353"/>
    <x v="1655"/>
    <x v="839"/>
    <x v="5390"/>
    <x v="1668"/>
    <x v="1061"/>
    <x v="1"/>
    <x v="0"/>
    <x v="1637"/>
    <x v="5361"/>
    <x v="648"/>
    <x v="1660"/>
  </r>
  <r>
    <x v="1"/>
    <x v="28"/>
    <x v="1192"/>
    <x v="3"/>
    <x v="1"/>
    <x v="10"/>
    <x v="1"/>
    <x v="1"/>
    <x v="500"/>
    <x v="2"/>
    <x v="7"/>
    <x v="5354"/>
    <x v="4040"/>
    <x v="2282"/>
    <x v="5391"/>
    <x v="4147"/>
    <x v="4177"/>
    <x v="2"/>
    <x v="2"/>
    <x v="4543"/>
    <x v="5362"/>
    <x v="1270"/>
    <x v="4767"/>
  </r>
  <r>
    <x v="0"/>
    <x v="900"/>
    <x v="1"/>
    <x v="1"/>
    <x v="0"/>
    <x v="218"/>
    <x v="0"/>
    <x v="3"/>
    <x v="542"/>
    <x v="1"/>
    <x v="8"/>
    <x v="3731"/>
    <x v="3350"/>
    <x v="3060"/>
    <x v="3731"/>
    <x v="3433"/>
    <x v="3015"/>
    <x v="0"/>
    <x v="2"/>
    <x v="3295"/>
    <x v="3718"/>
    <x v="109"/>
    <x v="3419"/>
  </r>
  <r>
    <x v="1"/>
    <x v="124"/>
    <x v="1209"/>
    <x v="5"/>
    <x v="1"/>
    <x v="458"/>
    <x v="1"/>
    <x v="2"/>
    <x v="646"/>
    <x v="1"/>
    <x v="6"/>
    <x v="5355"/>
    <x v="4647"/>
    <x v="3116"/>
    <x v="5392"/>
    <x v="4791"/>
    <x v="4178"/>
    <x v="3"/>
    <x v="0"/>
    <x v="4544"/>
    <x v="5363"/>
    <x v="311"/>
    <x v="4768"/>
  </r>
  <r>
    <x v="3"/>
    <x v="756"/>
    <x v="732"/>
    <x v="3"/>
    <x v="2"/>
    <x v="55"/>
    <x v="1"/>
    <x v="3"/>
    <x v="460"/>
    <x v="1"/>
    <x v="8"/>
    <x v="5356"/>
    <x v="4648"/>
    <x v="4163"/>
    <x v="5393"/>
    <x v="4792"/>
    <x v="4179"/>
    <x v="2"/>
    <x v="6"/>
    <x v="4545"/>
    <x v="5364"/>
    <x v="210"/>
    <x v="4769"/>
  </r>
  <r>
    <x v="3"/>
    <x v="756"/>
    <x v="732"/>
    <x v="3"/>
    <x v="2"/>
    <x v="55"/>
    <x v="1"/>
    <x v="3"/>
    <x v="128"/>
    <x v="1"/>
    <x v="10"/>
    <x v="783"/>
    <x v="763"/>
    <x v="748"/>
    <x v="782"/>
    <x v="762"/>
    <x v="728"/>
    <x v="7"/>
    <x v="2"/>
    <x v="758"/>
    <x v="781"/>
    <x v="283"/>
    <x v="759"/>
  </r>
  <r>
    <x v="2"/>
    <x v="571"/>
    <x v="979"/>
    <x v="1"/>
    <x v="1"/>
    <x v="647"/>
    <x v="0"/>
    <x v="0"/>
    <x v="248"/>
    <x v="1"/>
    <x v="8"/>
    <x v="5357"/>
    <x v="4649"/>
    <x v="4164"/>
    <x v="5394"/>
    <x v="4793"/>
    <x v="4180"/>
    <x v="7"/>
    <x v="6"/>
    <x v="4546"/>
    <x v="5365"/>
    <x v="2180"/>
    <x v="4770"/>
  </r>
  <r>
    <x v="2"/>
    <x v="571"/>
    <x v="979"/>
    <x v="1"/>
    <x v="1"/>
    <x v="647"/>
    <x v="0"/>
    <x v="0"/>
    <x v="1413"/>
    <x v="1"/>
    <x v="10"/>
    <x v="5358"/>
    <x v="4650"/>
    <x v="4165"/>
    <x v="5395"/>
    <x v="4794"/>
    <x v="4181"/>
    <x v="0"/>
    <x v="2"/>
    <x v="4547"/>
    <x v="5366"/>
    <x v="633"/>
    <x v="4771"/>
  </r>
  <r>
    <x v="2"/>
    <x v="266"/>
    <x v="899"/>
    <x v="4"/>
    <x v="1"/>
    <x v="21"/>
    <x v="1"/>
    <x v="3"/>
    <x v="526"/>
    <x v="0"/>
    <x v="5"/>
    <x v="5359"/>
    <x v="3374"/>
    <x v="575"/>
    <x v="5396"/>
    <x v="3457"/>
    <x v="591"/>
    <x v="1"/>
    <x v="0"/>
    <x v="3318"/>
    <x v="5367"/>
    <x v="105"/>
    <x v="3443"/>
  </r>
  <r>
    <x v="2"/>
    <x v="266"/>
    <x v="899"/>
    <x v="4"/>
    <x v="1"/>
    <x v="21"/>
    <x v="1"/>
    <x v="3"/>
    <x v="1438"/>
    <x v="1"/>
    <x v="10"/>
    <x v="693"/>
    <x v="681"/>
    <x v="667"/>
    <x v="692"/>
    <x v="680"/>
    <x v="656"/>
    <x v="1"/>
    <x v="0"/>
    <x v="678"/>
    <x v="691"/>
    <x v="533"/>
    <x v="679"/>
  </r>
  <r>
    <x v="2"/>
    <x v="266"/>
    <x v="899"/>
    <x v="4"/>
    <x v="1"/>
    <x v="21"/>
    <x v="1"/>
    <x v="3"/>
    <x v="1144"/>
    <x v="0"/>
    <x v="1"/>
    <x v="5360"/>
    <x v="4651"/>
    <x v="4166"/>
    <x v="5397"/>
    <x v="4795"/>
    <x v="4182"/>
    <x v="8"/>
    <x v="0"/>
    <x v="4548"/>
    <x v="5368"/>
    <x v="350"/>
    <x v="4772"/>
  </r>
  <r>
    <x v="2"/>
    <x v="266"/>
    <x v="899"/>
    <x v="4"/>
    <x v="1"/>
    <x v="21"/>
    <x v="1"/>
    <x v="3"/>
    <x v="286"/>
    <x v="1"/>
    <x v="2"/>
    <x v="5361"/>
    <x v="4652"/>
    <x v="1169"/>
    <x v="5398"/>
    <x v="4796"/>
    <x v="4183"/>
    <x v="5"/>
    <x v="0"/>
    <x v="1203"/>
    <x v="5369"/>
    <x v="1071"/>
    <x v="4773"/>
  </r>
  <r>
    <x v="3"/>
    <x v="46"/>
    <x v="46"/>
    <x v="1"/>
    <x v="2"/>
    <x v="362"/>
    <x v="0"/>
    <x v="1"/>
    <x v="886"/>
    <x v="1"/>
    <x v="4"/>
    <x v="5362"/>
    <x v="1788"/>
    <x v="3339"/>
    <x v="5399"/>
    <x v="1805"/>
    <x v="4184"/>
    <x v="1"/>
    <x v="2"/>
    <x v="1770"/>
    <x v="5370"/>
    <x v="1628"/>
    <x v="1797"/>
  </r>
  <r>
    <x v="0"/>
    <x v="439"/>
    <x v="388"/>
    <x v="5"/>
    <x v="1"/>
    <x v="647"/>
    <x v="0"/>
    <x v="1"/>
    <x v="494"/>
    <x v="1"/>
    <x v="13"/>
    <x v="5363"/>
    <x v="4181"/>
    <x v="533"/>
    <x v="548"/>
    <x v="4298"/>
    <x v="521"/>
    <x v="1"/>
    <x v="0"/>
    <x v="4096"/>
    <x v="232"/>
    <x v="212"/>
    <x v="4272"/>
  </r>
  <r>
    <x v="0"/>
    <x v="439"/>
    <x v="388"/>
    <x v="5"/>
    <x v="1"/>
    <x v="647"/>
    <x v="0"/>
    <x v="1"/>
    <x v="1004"/>
    <x v="1"/>
    <x v="10"/>
    <x v="1663"/>
    <x v="1583"/>
    <x v="56"/>
    <x v="1660"/>
    <x v="1597"/>
    <x v="1429"/>
    <x v="3"/>
    <x v="0"/>
    <x v="1568"/>
    <x v="1657"/>
    <x v="976"/>
    <x v="1591"/>
  </r>
  <r>
    <x v="0"/>
    <x v="439"/>
    <x v="388"/>
    <x v="5"/>
    <x v="1"/>
    <x v="647"/>
    <x v="0"/>
    <x v="1"/>
    <x v="781"/>
    <x v="2"/>
    <x v="7"/>
    <x v="5364"/>
    <x v="2031"/>
    <x v="4167"/>
    <x v="5400"/>
    <x v="2052"/>
    <x v="4185"/>
    <x v="4"/>
    <x v="2"/>
    <x v="2005"/>
    <x v="5371"/>
    <x v="1083"/>
    <x v="2044"/>
  </r>
  <r>
    <x v="0"/>
    <x v="439"/>
    <x v="388"/>
    <x v="5"/>
    <x v="1"/>
    <x v="647"/>
    <x v="0"/>
    <x v="1"/>
    <x v="211"/>
    <x v="0"/>
    <x v="1"/>
    <x v="5365"/>
    <x v="4653"/>
    <x v="220"/>
    <x v="5401"/>
    <x v="4797"/>
    <x v="4186"/>
    <x v="5"/>
    <x v="2"/>
    <x v="4549"/>
    <x v="5372"/>
    <x v="2181"/>
    <x v="4774"/>
  </r>
  <r>
    <x v="0"/>
    <x v="439"/>
    <x v="388"/>
    <x v="5"/>
    <x v="1"/>
    <x v="647"/>
    <x v="0"/>
    <x v="1"/>
    <x v="1520"/>
    <x v="2"/>
    <x v="15"/>
    <x v="5366"/>
    <x v="4654"/>
    <x v="4168"/>
    <x v="5402"/>
    <x v="4798"/>
    <x v="4187"/>
    <x v="1"/>
    <x v="2"/>
    <x v="4550"/>
    <x v="5373"/>
    <x v="110"/>
    <x v="4775"/>
  </r>
  <r>
    <x v="1"/>
    <x v="366"/>
    <x v="392"/>
    <x v="10"/>
    <x v="3"/>
    <x v="10"/>
    <x v="1"/>
    <x v="3"/>
    <x v="328"/>
    <x v="1"/>
    <x v="4"/>
    <x v="5367"/>
    <x v="4655"/>
    <x v="350"/>
    <x v="5403"/>
    <x v="4799"/>
    <x v="657"/>
    <x v="5"/>
    <x v="0"/>
    <x v="4551"/>
    <x v="5374"/>
    <x v="131"/>
    <x v="4776"/>
  </r>
  <r>
    <x v="0"/>
    <x v="201"/>
    <x v="856"/>
    <x v="2"/>
    <x v="2"/>
    <x v="122"/>
    <x v="1"/>
    <x v="1"/>
    <x v="1232"/>
    <x v="1"/>
    <x v="8"/>
    <x v="1889"/>
    <x v="1786"/>
    <x v="1691"/>
    <x v="1888"/>
    <x v="1803"/>
    <x v="1605"/>
    <x v="1"/>
    <x v="2"/>
    <x v="1768"/>
    <x v="1882"/>
    <x v="8"/>
    <x v="1795"/>
  </r>
  <r>
    <x v="1"/>
    <x v="1122"/>
    <x v="353"/>
    <x v="3"/>
    <x v="1"/>
    <x v="765"/>
    <x v="0"/>
    <x v="0"/>
    <x v="268"/>
    <x v="0"/>
    <x v="1"/>
    <x v="5368"/>
    <x v="2888"/>
    <x v="776"/>
    <x v="5404"/>
    <x v="2949"/>
    <x v="201"/>
    <x v="0"/>
    <x v="0"/>
    <x v="2843"/>
    <x v="5375"/>
    <x v="188"/>
    <x v="2939"/>
  </r>
  <r>
    <x v="1"/>
    <x v="1122"/>
    <x v="353"/>
    <x v="3"/>
    <x v="1"/>
    <x v="765"/>
    <x v="0"/>
    <x v="0"/>
    <x v="20"/>
    <x v="1"/>
    <x v="8"/>
    <x v="5369"/>
    <x v="4122"/>
    <x v="3494"/>
    <x v="5405"/>
    <x v="4800"/>
    <x v="1379"/>
    <x v="1"/>
    <x v="0"/>
    <x v="4040"/>
    <x v="5376"/>
    <x v="269"/>
    <x v="4777"/>
  </r>
  <r>
    <x v="1"/>
    <x v="1122"/>
    <x v="353"/>
    <x v="3"/>
    <x v="1"/>
    <x v="765"/>
    <x v="0"/>
    <x v="0"/>
    <x v="539"/>
    <x v="2"/>
    <x v="7"/>
    <x v="5370"/>
    <x v="4656"/>
    <x v="1616"/>
    <x v="5406"/>
    <x v="4801"/>
    <x v="81"/>
    <x v="2"/>
    <x v="0"/>
    <x v="4552"/>
    <x v="5377"/>
    <x v="78"/>
    <x v="4778"/>
  </r>
  <r>
    <x v="1"/>
    <x v="1122"/>
    <x v="353"/>
    <x v="3"/>
    <x v="1"/>
    <x v="765"/>
    <x v="0"/>
    <x v="0"/>
    <x v="583"/>
    <x v="0"/>
    <x v="5"/>
    <x v="678"/>
    <x v="666"/>
    <x v="652"/>
    <x v="677"/>
    <x v="665"/>
    <x v="641"/>
    <x v="1"/>
    <x v="0"/>
    <x v="664"/>
    <x v="676"/>
    <x v="524"/>
    <x v="664"/>
  </r>
  <r>
    <x v="0"/>
    <x v="26"/>
    <x v="1210"/>
    <x v="1"/>
    <x v="2"/>
    <x v="160"/>
    <x v="0"/>
    <x v="1"/>
    <x v="1601"/>
    <x v="0"/>
    <x v="0"/>
    <x v="4864"/>
    <x v="4265"/>
    <x v="3631"/>
    <x v="4883"/>
    <x v="4385"/>
    <x v="3819"/>
    <x v="0"/>
    <x v="11"/>
    <x v="4176"/>
    <x v="4857"/>
    <x v="2046"/>
    <x v="4360"/>
  </r>
  <r>
    <x v="0"/>
    <x v="26"/>
    <x v="1210"/>
    <x v="1"/>
    <x v="2"/>
    <x v="160"/>
    <x v="0"/>
    <x v="1"/>
    <x v="1345"/>
    <x v="1"/>
    <x v="2"/>
    <x v="4531"/>
    <x v="4000"/>
    <x v="601"/>
    <x v="4547"/>
    <x v="47"/>
    <x v="463"/>
    <x v="5"/>
    <x v="0"/>
    <x v="3924"/>
    <x v="4526"/>
    <x v="789"/>
    <x v="47"/>
  </r>
  <r>
    <x v="0"/>
    <x v="26"/>
    <x v="1210"/>
    <x v="1"/>
    <x v="2"/>
    <x v="160"/>
    <x v="0"/>
    <x v="1"/>
    <x v="1766"/>
    <x v="1"/>
    <x v="10"/>
    <x v="1640"/>
    <x v="1561"/>
    <x v="1485"/>
    <x v="1637"/>
    <x v="1574"/>
    <x v="100"/>
    <x v="4"/>
    <x v="0"/>
    <x v="1547"/>
    <x v="1634"/>
    <x v="97"/>
    <x v="1569"/>
  </r>
  <r>
    <x v="3"/>
    <x v="1123"/>
    <x v="827"/>
    <x v="9"/>
    <x v="0"/>
    <x v="434"/>
    <x v="1"/>
    <x v="2"/>
    <x v="1347"/>
    <x v="1"/>
    <x v="10"/>
    <x v="56"/>
    <x v="56"/>
    <x v="56"/>
    <x v="56"/>
    <x v="56"/>
    <x v="56"/>
    <x v="2"/>
    <x v="0"/>
    <x v="56"/>
    <x v="56"/>
    <x v="55"/>
    <x v="56"/>
  </r>
  <r>
    <x v="3"/>
    <x v="1123"/>
    <x v="827"/>
    <x v="9"/>
    <x v="0"/>
    <x v="434"/>
    <x v="1"/>
    <x v="2"/>
    <x v="1753"/>
    <x v="1"/>
    <x v="6"/>
    <x v="5371"/>
    <x v="4657"/>
    <x v="4169"/>
    <x v="5407"/>
    <x v="4802"/>
    <x v="1814"/>
    <x v="5"/>
    <x v="0"/>
    <x v="4553"/>
    <x v="5378"/>
    <x v="26"/>
    <x v="4779"/>
  </r>
  <r>
    <x v="3"/>
    <x v="1123"/>
    <x v="827"/>
    <x v="9"/>
    <x v="0"/>
    <x v="434"/>
    <x v="1"/>
    <x v="2"/>
    <x v="465"/>
    <x v="1"/>
    <x v="14"/>
    <x v="2916"/>
    <x v="2674"/>
    <x v="2484"/>
    <x v="2913"/>
    <x v="2724"/>
    <x v="2370"/>
    <x v="2"/>
    <x v="0"/>
    <x v="2635"/>
    <x v="2905"/>
    <x v="661"/>
    <x v="2714"/>
  </r>
  <r>
    <x v="3"/>
    <x v="1123"/>
    <x v="827"/>
    <x v="9"/>
    <x v="0"/>
    <x v="434"/>
    <x v="1"/>
    <x v="2"/>
    <x v="1544"/>
    <x v="0"/>
    <x v="0"/>
    <x v="5372"/>
    <x v="3794"/>
    <x v="511"/>
    <x v="5408"/>
    <x v="3890"/>
    <x v="967"/>
    <x v="1"/>
    <x v="0"/>
    <x v="3725"/>
    <x v="5379"/>
    <x v="714"/>
    <x v="3873"/>
  </r>
  <r>
    <x v="2"/>
    <x v="1124"/>
    <x v="1211"/>
    <x v="8"/>
    <x v="2"/>
    <x v="778"/>
    <x v="1"/>
    <x v="1"/>
    <x v="5"/>
    <x v="0"/>
    <x v="5"/>
    <x v="5373"/>
    <x v="3809"/>
    <x v="5"/>
    <x v="5409"/>
    <x v="3907"/>
    <x v="1103"/>
    <x v="5"/>
    <x v="0"/>
    <x v="3740"/>
    <x v="5380"/>
    <x v="93"/>
    <x v="3890"/>
  </r>
  <r>
    <x v="2"/>
    <x v="1124"/>
    <x v="1211"/>
    <x v="8"/>
    <x v="2"/>
    <x v="778"/>
    <x v="1"/>
    <x v="1"/>
    <x v="573"/>
    <x v="1"/>
    <x v="2"/>
    <x v="2201"/>
    <x v="2065"/>
    <x v="1430"/>
    <x v="2201"/>
    <x v="2086"/>
    <x v="1837"/>
    <x v="8"/>
    <x v="0"/>
    <x v="2037"/>
    <x v="2195"/>
    <x v="663"/>
    <x v="2078"/>
  </r>
  <r>
    <x v="1"/>
    <x v="1125"/>
    <x v="1177"/>
    <x v="9"/>
    <x v="1"/>
    <x v="400"/>
    <x v="0"/>
    <x v="2"/>
    <x v="1213"/>
    <x v="0"/>
    <x v="3"/>
    <x v="5374"/>
    <x v="4658"/>
    <x v="4170"/>
    <x v="5410"/>
    <x v="4803"/>
    <x v="4188"/>
    <x v="7"/>
    <x v="4"/>
    <x v="4554"/>
    <x v="5381"/>
    <x v="2182"/>
    <x v="4780"/>
  </r>
  <r>
    <x v="1"/>
    <x v="1125"/>
    <x v="1177"/>
    <x v="9"/>
    <x v="1"/>
    <x v="400"/>
    <x v="0"/>
    <x v="2"/>
    <x v="1459"/>
    <x v="0"/>
    <x v="1"/>
    <x v="5375"/>
    <x v="4659"/>
    <x v="4171"/>
    <x v="5411"/>
    <x v="4804"/>
    <x v="4189"/>
    <x v="4"/>
    <x v="4"/>
    <x v="4555"/>
    <x v="5382"/>
    <x v="2183"/>
    <x v="4781"/>
  </r>
  <r>
    <x v="2"/>
    <x v="637"/>
    <x v="444"/>
    <x v="4"/>
    <x v="1"/>
    <x v="483"/>
    <x v="0"/>
    <x v="3"/>
    <x v="1629"/>
    <x v="2"/>
    <x v="15"/>
    <x v="5376"/>
    <x v="4660"/>
    <x v="4172"/>
    <x v="5412"/>
    <x v="4805"/>
    <x v="4190"/>
    <x v="4"/>
    <x v="0"/>
    <x v="4556"/>
    <x v="5383"/>
    <x v="789"/>
    <x v="4782"/>
  </r>
  <r>
    <x v="2"/>
    <x v="235"/>
    <x v="248"/>
    <x v="5"/>
    <x v="1"/>
    <x v="552"/>
    <x v="0"/>
    <x v="1"/>
    <x v="89"/>
    <x v="1"/>
    <x v="10"/>
    <x v="91"/>
    <x v="91"/>
    <x v="88"/>
    <x v="91"/>
    <x v="90"/>
    <x v="58"/>
    <x v="0"/>
    <x v="0"/>
    <x v="91"/>
    <x v="91"/>
    <x v="87"/>
    <x v="90"/>
  </r>
  <r>
    <x v="1"/>
    <x v="444"/>
    <x v="238"/>
    <x v="8"/>
    <x v="0"/>
    <x v="543"/>
    <x v="0"/>
    <x v="3"/>
    <x v="222"/>
    <x v="2"/>
    <x v="7"/>
    <x v="5377"/>
    <x v="4598"/>
    <x v="4173"/>
    <x v="5413"/>
    <x v="4739"/>
    <x v="4191"/>
    <x v="9"/>
    <x v="0"/>
    <x v="4497"/>
    <x v="5384"/>
    <x v="132"/>
    <x v="4715"/>
  </r>
  <r>
    <x v="1"/>
    <x v="653"/>
    <x v="310"/>
    <x v="2"/>
    <x v="1"/>
    <x v="472"/>
    <x v="2"/>
    <x v="0"/>
    <x v="1181"/>
    <x v="1"/>
    <x v="8"/>
    <x v="5378"/>
    <x v="4661"/>
    <x v="1575"/>
    <x v="5414"/>
    <x v="4806"/>
    <x v="4192"/>
    <x v="2"/>
    <x v="6"/>
    <x v="4557"/>
    <x v="5385"/>
    <x v="2184"/>
    <x v="4783"/>
  </r>
  <r>
    <x v="0"/>
    <x v="591"/>
    <x v="525"/>
    <x v="4"/>
    <x v="1"/>
    <x v="555"/>
    <x v="0"/>
    <x v="1"/>
    <x v="1003"/>
    <x v="0"/>
    <x v="1"/>
    <x v="5379"/>
    <x v="328"/>
    <x v="4174"/>
    <x v="5415"/>
    <x v="329"/>
    <x v="4193"/>
    <x v="1"/>
    <x v="2"/>
    <x v="327"/>
    <x v="5386"/>
    <x v="641"/>
    <x v="329"/>
  </r>
  <r>
    <x v="0"/>
    <x v="591"/>
    <x v="525"/>
    <x v="4"/>
    <x v="1"/>
    <x v="555"/>
    <x v="0"/>
    <x v="1"/>
    <x v="1110"/>
    <x v="0"/>
    <x v="3"/>
    <x v="5380"/>
    <x v="4662"/>
    <x v="4175"/>
    <x v="5416"/>
    <x v="4807"/>
    <x v="1479"/>
    <x v="2"/>
    <x v="0"/>
    <x v="4558"/>
    <x v="5387"/>
    <x v="945"/>
    <x v="4784"/>
  </r>
  <r>
    <x v="0"/>
    <x v="715"/>
    <x v="588"/>
    <x v="5"/>
    <x v="0"/>
    <x v="534"/>
    <x v="2"/>
    <x v="2"/>
    <x v="1309"/>
    <x v="1"/>
    <x v="9"/>
    <x v="5381"/>
    <x v="4663"/>
    <x v="4130"/>
    <x v="5417"/>
    <x v="1207"/>
    <x v="2480"/>
    <x v="7"/>
    <x v="0"/>
    <x v="4559"/>
    <x v="5388"/>
    <x v="1487"/>
    <x v="4785"/>
  </r>
  <r>
    <x v="0"/>
    <x v="1057"/>
    <x v="351"/>
    <x v="2"/>
    <x v="3"/>
    <x v="196"/>
    <x v="0"/>
    <x v="1"/>
    <x v="651"/>
    <x v="2"/>
    <x v="11"/>
    <x v="5382"/>
    <x v="4664"/>
    <x v="4176"/>
    <x v="5418"/>
    <x v="4808"/>
    <x v="173"/>
    <x v="7"/>
    <x v="0"/>
    <x v="4560"/>
    <x v="5389"/>
    <x v="166"/>
    <x v="4786"/>
  </r>
  <r>
    <x v="3"/>
    <x v="636"/>
    <x v="593"/>
    <x v="5"/>
    <x v="3"/>
    <x v="469"/>
    <x v="0"/>
    <x v="0"/>
    <x v="350"/>
    <x v="1"/>
    <x v="8"/>
    <x v="5383"/>
    <x v="4665"/>
    <x v="4177"/>
    <x v="5419"/>
    <x v="4809"/>
    <x v="4194"/>
    <x v="10"/>
    <x v="6"/>
    <x v="4561"/>
    <x v="5390"/>
    <x v="2185"/>
    <x v="4787"/>
  </r>
  <r>
    <x v="3"/>
    <x v="636"/>
    <x v="593"/>
    <x v="5"/>
    <x v="3"/>
    <x v="469"/>
    <x v="0"/>
    <x v="0"/>
    <x v="34"/>
    <x v="2"/>
    <x v="7"/>
    <x v="2793"/>
    <x v="2574"/>
    <x v="2389"/>
    <x v="2789"/>
    <x v="2620"/>
    <x v="2275"/>
    <x v="4"/>
    <x v="2"/>
    <x v="2536"/>
    <x v="2781"/>
    <x v="40"/>
    <x v="2610"/>
  </r>
  <r>
    <x v="3"/>
    <x v="636"/>
    <x v="593"/>
    <x v="5"/>
    <x v="3"/>
    <x v="469"/>
    <x v="0"/>
    <x v="0"/>
    <x v="580"/>
    <x v="1"/>
    <x v="2"/>
    <x v="5384"/>
    <x v="4666"/>
    <x v="648"/>
    <x v="5420"/>
    <x v="4810"/>
    <x v="4195"/>
    <x v="2"/>
    <x v="2"/>
    <x v="4562"/>
    <x v="5391"/>
    <x v="312"/>
    <x v="4788"/>
  </r>
  <r>
    <x v="3"/>
    <x v="344"/>
    <x v="524"/>
    <x v="0"/>
    <x v="0"/>
    <x v="261"/>
    <x v="0"/>
    <x v="3"/>
    <x v="372"/>
    <x v="1"/>
    <x v="6"/>
    <x v="5385"/>
    <x v="4667"/>
    <x v="2231"/>
    <x v="5421"/>
    <x v="4811"/>
    <x v="976"/>
    <x v="1"/>
    <x v="0"/>
    <x v="4563"/>
    <x v="5392"/>
    <x v="268"/>
    <x v="4789"/>
  </r>
  <r>
    <x v="3"/>
    <x v="344"/>
    <x v="524"/>
    <x v="0"/>
    <x v="0"/>
    <x v="261"/>
    <x v="0"/>
    <x v="3"/>
    <x v="1403"/>
    <x v="1"/>
    <x v="8"/>
    <x v="5386"/>
    <x v="589"/>
    <x v="4178"/>
    <x v="5422"/>
    <x v="4812"/>
    <x v="4196"/>
    <x v="5"/>
    <x v="2"/>
    <x v="588"/>
    <x v="5393"/>
    <x v="4"/>
    <x v="4790"/>
  </r>
  <r>
    <x v="2"/>
    <x v="656"/>
    <x v="1024"/>
    <x v="2"/>
    <x v="0"/>
    <x v="321"/>
    <x v="1"/>
    <x v="3"/>
    <x v="1234"/>
    <x v="0"/>
    <x v="3"/>
    <x v="5387"/>
    <x v="4668"/>
    <x v="4179"/>
    <x v="5423"/>
    <x v="4813"/>
    <x v="4197"/>
    <x v="8"/>
    <x v="10"/>
    <x v="4564"/>
    <x v="5394"/>
    <x v="2186"/>
    <x v="4791"/>
  </r>
  <r>
    <x v="3"/>
    <x v="485"/>
    <x v="1212"/>
    <x v="6"/>
    <x v="1"/>
    <x v="22"/>
    <x v="0"/>
    <x v="2"/>
    <x v="542"/>
    <x v="1"/>
    <x v="8"/>
    <x v="5388"/>
    <x v="4669"/>
    <x v="3093"/>
    <x v="5424"/>
    <x v="4814"/>
    <x v="1461"/>
    <x v="5"/>
    <x v="0"/>
    <x v="4565"/>
    <x v="5395"/>
    <x v="399"/>
    <x v="4792"/>
  </r>
  <r>
    <x v="3"/>
    <x v="485"/>
    <x v="1212"/>
    <x v="6"/>
    <x v="1"/>
    <x v="22"/>
    <x v="0"/>
    <x v="2"/>
    <x v="685"/>
    <x v="2"/>
    <x v="11"/>
    <x v="5389"/>
    <x v="4670"/>
    <x v="4180"/>
    <x v="5425"/>
    <x v="4815"/>
    <x v="1390"/>
    <x v="0"/>
    <x v="0"/>
    <x v="4566"/>
    <x v="5396"/>
    <x v="2187"/>
    <x v="4793"/>
  </r>
  <r>
    <x v="3"/>
    <x v="485"/>
    <x v="1212"/>
    <x v="6"/>
    <x v="1"/>
    <x v="22"/>
    <x v="0"/>
    <x v="2"/>
    <x v="1760"/>
    <x v="1"/>
    <x v="2"/>
    <x v="5390"/>
    <x v="4671"/>
    <x v="816"/>
    <x v="5426"/>
    <x v="3894"/>
    <x v="4198"/>
    <x v="6"/>
    <x v="0"/>
    <x v="4567"/>
    <x v="5397"/>
    <x v="2188"/>
    <x v="4794"/>
  </r>
  <r>
    <x v="1"/>
    <x v="544"/>
    <x v="99"/>
    <x v="6"/>
    <x v="1"/>
    <x v="576"/>
    <x v="0"/>
    <x v="1"/>
    <x v="819"/>
    <x v="2"/>
    <x v="7"/>
    <x v="2518"/>
    <x v="2346"/>
    <x v="2181"/>
    <x v="2515"/>
    <x v="2377"/>
    <x v="2067"/>
    <x v="4"/>
    <x v="2"/>
    <x v="2313"/>
    <x v="2505"/>
    <x v="237"/>
    <x v="2366"/>
  </r>
  <r>
    <x v="1"/>
    <x v="544"/>
    <x v="99"/>
    <x v="6"/>
    <x v="1"/>
    <x v="576"/>
    <x v="0"/>
    <x v="1"/>
    <x v="771"/>
    <x v="2"/>
    <x v="7"/>
    <x v="5391"/>
    <x v="4672"/>
    <x v="4181"/>
    <x v="5427"/>
    <x v="4816"/>
    <x v="4199"/>
    <x v="3"/>
    <x v="2"/>
    <x v="4568"/>
    <x v="5398"/>
    <x v="975"/>
    <x v="4795"/>
  </r>
  <r>
    <x v="1"/>
    <x v="544"/>
    <x v="99"/>
    <x v="6"/>
    <x v="1"/>
    <x v="576"/>
    <x v="0"/>
    <x v="1"/>
    <x v="586"/>
    <x v="1"/>
    <x v="9"/>
    <x v="5392"/>
    <x v="4673"/>
    <x v="654"/>
    <x v="5428"/>
    <x v="4817"/>
    <x v="4200"/>
    <x v="4"/>
    <x v="2"/>
    <x v="4569"/>
    <x v="5399"/>
    <x v="40"/>
    <x v="4796"/>
  </r>
  <r>
    <x v="0"/>
    <x v="272"/>
    <x v="967"/>
    <x v="4"/>
    <x v="1"/>
    <x v="486"/>
    <x v="2"/>
    <x v="1"/>
    <x v="215"/>
    <x v="0"/>
    <x v="3"/>
    <x v="5393"/>
    <x v="4674"/>
    <x v="4182"/>
    <x v="5429"/>
    <x v="4818"/>
    <x v="4201"/>
    <x v="1"/>
    <x v="5"/>
    <x v="4570"/>
    <x v="5400"/>
    <x v="2189"/>
    <x v="4797"/>
  </r>
  <r>
    <x v="0"/>
    <x v="272"/>
    <x v="967"/>
    <x v="4"/>
    <x v="1"/>
    <x v="486"/>
    <x v="2"/>
    <x v="1"/>
    <x v="1309"/>
    <x v="1"/>
    <x v="9"/>
    <x v="4823"/>
    <x v="2846"/>
    <x v="2097"/>
    <x v="4842"/>
    <x v="4347"/>
    <x v="3793"/>
    <x v="0"/>
    <x v="2"/>
    <x v="2802"/>
    <x v="4818"/>
    <x v="640"/>
    <x v="4322"/>
  </r>
  <r>
    <x v="3"/>
    <x v="565"/>
    <x v="218"/>
    <x v="8"/>
    <x v="2"/>
    <x v="292"/>
    <x v="1"/>
    <x v="2"/>
    <x v="471"/>
    <x v="1"/>
    <x v="8"/>
    <x v="522"/>
    <x v="512"/>
    <x v="508"/>
    <x v="523"/>
    <x v="512"/>
    <x v="498"/>
    <x v="3"/>
    <x v="3"/>
    <x v="511"/>
    <x v="523"/>
    <x v="419"/>
    <x v="514"/>
  </r>
  <r>
    <x v="3"/>
    <x v="565"/>
    <x v="218"/>
    <x v="8"/>
    <x v="2"/>
    <x v="292"/>
    <x v="1"/>
    <x v="2"/>
    <x v="1687"/>
    <x v="2"/>
    <x v="16"/>
    <x v="5394"/>
    <x v="4675"/>
    <x v="4183"/>
    <x v="5430"/>
    <x v="4819"/>
    <x v="4202"/>
    <x v="0"/>
    <x v="2"/>
    <x v="4571"/>
    <x v="5401"/>
    <x v="492"/>
    <x v="4798"/>
  </r>
  <r>
    <x v="3"/>
    <x v="565"/>
    <x v="218"/>
    <x v="8"/>
    <x v="2"/>
    <x v="292"/>
    <x v="1"/>
    <x v="2"/>
    <x v="271"/>
    <x v="1"/>
    <x v="13"/>
    <x v="5395"/>
    <x v="4676"/>
    <x v="286"/>
    <x v="5431"/>
    <x v="4820"/>
    <x v="4203"/>
    <x v="2"/>
    <x v="2"/>
    <x v="1962"/>
    <x v="5402"/>
    <x v="6"/>
    <x v="4799"/>
  </r>
  <r>
    <x v="3"/>
    <x v="565"/>
    <x v="218"/>
    <x v="8"/>
    <x v="2"/>
    <x v="292"/>
    <x v="1"/>
    <x v="2"/>
    <x v="750"/>
    <x v="0"/>
    <x v="5"/>
    <x v="5396"/>
    <x v="4677"/>
    <x v="4184"/>
    <x v="5432"/>
    <x v="4821"/>
    <x v="4204"/>
    <x v="0"/>
    <x v="7"/>
    <x v="4572"/>
    <x v="5403"/>
    <x v="2190"/>
    <x v="4800"/>
  </r>
  <r>
    <x v="3"/>
    <x v="565"/>
    <x v="218"/>
    <x v="8"/>
    <x v="2"/>
    <x v="292"/>
    <x v="1"/>
    <x v="2"/>
    <x v="180"/>
    <x v="1"/>
    <x v="10"/>
    <x v="572"/>
    <x v="562"/>
    <x v="12"/>
    <x v="572"/>
    <x v="562"/>
    <x v="544"/>
    <x v="4"/>
    <x v="2"/>
    <x v="561"/>
    <x v="570"/>
    <x v="450"/>
    <x v="563"/>
  </r>
  <r>
    <x v="3"/>
    <x v="565"/>
    <x v="218"/>
    <x v="8"/>
    <x v="2"/>
    <x v="292"/>
    <x v="1"/>
    <x v="2"/>
    <x v="1534"/>
    <x v="0"/>
    <x v="1"/>
    <x v="5397"/>
    <x v="4678"/>
    <x v="4185"/>
    <x v="5433"/>
    <x v="4822"/>
    <x v="4205"/>
    <x v="2"/>
    <x v="4"/>
    <x v="4573"/>
    <x v="5404"/>
    <x v="2191"/>
    <x v="4801"/>
  </r>
  <r>
    <x v="3"/>
    <x v="297"/>
    <x v="1213"/>
    <x v="11"/>
    <x v="1"/>
    <x v="454"/>
    <x v="2"/>
    <x v="1"/>
    <x v="872"/>
    <x v="2"/>
    <x v="7"/>
    <x v="4794"/>
    <x v="3918"/>
    <x v="2549"/>
    <x v="4812"/>
    <x v="4020"/>
    <x v="3768"/>
    <x v="1"/>
    <x v="2"/>
    <x v="3845"/>
    <x v="4790"/>
    <x v="2027"/>
    <x v="4000"/>
  </r>
  <r>
    <x v="3"/>
    <x v="297"/>
    <x v="1213"/>
    <x v="11"/>
    <x v="1"/>
    <x v="454"/>
    <x v="2"/>
    <x v="1"/>
    <x v="1227"/>
    <x v="2"/>
    <x v="11"/>
    <x v="5398"/>
    <x v="4679"/>
    <x v="4186"/>
    <x v="5434"/>
    <x v="4823"/>
    <x v="4206"/>
    <x v="7"/>
    <x v="2"/>
    <x v="4574"/>
    <x v="5405"/>
    <x v="2192"/>
    <x v="4802"/>
  </r>
  <r>
    <x v="3"/>
    <x v="297"/>
    <x v="1213"/>
    <x v="11"/>
    <x v="1"/>
    <x v="454"/>
    <x v="2"/>
    <x v="1"/>
    <x v="911"/>
    <x v="1"/>
    <x v="4"/>
    <x v="5094"/>
    <x v="4446"/>
    <x v="3985"/>
    <x v="5120"/>
    <x v="4575"/>
    <x v="3990"/>
    <x v="0"/>
    <x v="2"/>
    <x v="4352"/>
    <x v="5091"/>
    <x v="335"/>
    <x v="4552"/>
  </r>
  <r>
    <x v="3"/>
    <x v="297"/>
    <x v="1213"/>
    <x v="11"/>
    <x v="1"/>
    <x v="454"/>
    <x v="2"/>
    <x v="1"/>
    <x v="1510"/>
    <x v="1"/>
    <x v="12"/>
    <x v="5399"/>
    <x v="4680"/>
    <x v="2447"/>
    <x v="5435"/>
    <x v="4824"/>
    <x v="4207"/>
    <x v="2"/>
    <x v="2"/>
    <x v="3024"/>
    <x v="5406"/>
    <x v="215"/>
    <x v="4803"/>
  </r>
  <r>
    <x v="3"/>
    <x v="297"/>
    <x v="1213"/>
    <x v="11"/>
    <x v="1"/>
    <x v="454"/>
    <x v="2"/>
    <x v="1"/>
    <x v="592"/>
    <x v="0"/>
    <x v="5"/>
    <x v="5400"/>
    <x v="4681"/>
    <x v="4187"/>
    <x v="5436"/>
    <x v="4825"/>
    <x v="4208"/>
    <x v="0"/>
    <x v="2"/>
    <x v="4575"/>
    <x v="5407"/>
    <x v="1787"/>
    <x v="4804"/>
  </r>
  <r>
    <x v="3"/>
    <x v="297"/>
    <x v="1213"/>
    <x v="11"/>
    <x v="1"/>
    <x v="454"/>
    <x v="2"/>
    <x v="1"/>
    <x v="977"/>
    <x v="0"/>
    <x v="3"/>
    <x v="4938"/>
    <x v="4682"/>
    <x v="4188"/>
    <x v="5437"/>
    <x v="4826"/>
    <x v="4209"/>
    <x v="6"/>
    <x v="5"/>
    <x v="4576"/>
    <x v="5408"/>
    <x v="2193"/>
    <x v="4805"/>
  </r>
  <r>
    <x v="1"/>
    <x v="816"/>
    <x v="1214"/>
    <x v="6"/>
    <x v="0"/>
    <x v="591"/>
    <x v="0"/>
    <x v="3"/>
    <x v="1643"/>
    <x v="1"/>
    <x v="6"/>
    <x v="5401"/>
    <x v="4683"/>
    <x v="3026"/>
    <x v="5438"/>
    <x v="4827"/>
    <x v="532"/>
    <x v="0"/>
    <x v="0"/>
    <x v="4577"/>
    <x v="5409"/>
    <x v="440"/>
    <x v="4806"/>
  </r>
  <r>
    <x v="1"/>
    <x v="816"/>
    <x v="1214"/>
    <x v="6"/>
    <x v="0"/>
    <x v="591"/>
    <x v="0"/>
    <x v="3"/>
    <x v="1051"/>
    <x v="1"/>
    <x v="9"/>
    <x v="5402"/>
    <x v="2035"/>
    <x v="4189"/>
    <x v="5439"/>
    <x v="4828"/>
    <x v="748"/>
    <x v="0"/>
    <x v="0"/>
    <x v="2009"/>
    <x v="5410"/>
    <x v="474"/>
    <x v="4807"/>
  </r>
  <r>
    <x v="1"/>
    <x v="816"/>
    <x v="1214"/>
    <x v="6"/>
    <x v="0"/>
    <x v="591"/>
    <x v="0"/>
    <x v="3"/>
    <x v="1242"/>
    <x v="1"/>
    <x v="8"/>
    <x v="5403"/>
    <x v="2546"/>
    <x v="1712"/>
    <x v="5440"/>
    <x v="2592"/>
    <x v="393"/>
    <x v="3"/>
    <x v="0"/>
    <x v="2509"/>
    <x v="5411"/>
    <x v="647"/>
    <x v="2582"/>
  </r>
  <r>
    <x v="3"/>
    <x v="40"/>
    <x v="943"/>
    <x v="2"/>
    <x v="1"/>
    <x v="220"/>
    <x v="0"/>
    <x v="0"/>
    <x v="719"/>
    <x v="0"/>
    <x v="3"/>
    <x v="5404"/>
    <x v="4684"/>
    <x v="2192"/>
    <x v="5441"/>
    <x v="4829"/>
    <x v="2477"/>
    <x v="2"/>
    <x v="0"/>
    <x v="4578"/>
    <x v="5412"/>
    <x v="1485"/>
    <x v="4808"/>
  </r>
  <r>
    <x v="3"/>
    <x v="40"/>
    <x v="943"/>
    <x v="2"/>
    <x v="1"/>
    <x v="220"/>
    <x v="0"/>
    <x v="0"/>
    <x v="842"/>
    <x v="1"/>
    <x v="12"/>
    <x v="5405"/>
    <x v="4685"/>
    <x v="1002"/>
    <x v="5442"/>
    <x v="4830"/>
    <x v="150"/>
    <x v="3"/>
    <x v="0"/>
    <x v="4579"/>
    <x v="5413"/>
    <x v="145"/>
    <x v="4809"/>
  </r>
  <r>
    <x v="0"/>
    <x v="216"/>
    <x v="461"/>
    <x v="7"/>
    <x v="0"/>
    <x v="365"/>
    <x v="0"/>
    <x v="2"/>
    <x v="1766"/>
    <x v="1"/>
    <x v="10"/>
    <x v="5406"/>
    <x v="4686"/>
    <x v="565"/>
    <x v="5443"/>
    <x v="4831"/>
    <x v="4210"/>
    <x v="2"/>
    <x v="2"/>
    <x v="4580"/>
    <x v="5414"/>
    <x v="239"/>
    <x v="4810"/>
  </r>
  <r>
    <x v="3"/>
    <x v="605"/>
    <x v="324"/>
    <x v="5"/>
    <x v="0"/>
    <x v="222"/>
    <x v="0"/>
    <x v="3"/>
    <x v="1685"/>
    <x v="0"/>
    <x v="5"/>
    <x v="5407"/>
    <x v="4687"/>
    <x v="3232"/>
    <x v="5444"/>
    <x v="4832"/>
    <x v="4151"/>
    <x v="2"/>
    <x v="0"/>
    <x v="4581"/>
    <x v="5415"/>
    <x v="1543"/>
    <x v="4811"/>
  </r>
  <r>
    <x v="3"/>
    <x v="605"/>
    <x v="324"/>
    <x v="5"/>
    <x v="0"/>
    <x v="222"/>
    <x v="0"/>
    <x v="3"/>
    <x v="641"/>
    <x v="1"/>
    <x v="2"/>
    <x v="51"/>
    <x v="51"/>
    <x v="51"/>
    <x v="51"/>
    <x v="51"/>
    <x v="51"/>
    <x v="0"/>
    <x v="0"/>
    <x v="51"/>
    <x v="51"/>
    <x v="50"/>
    <x v="51"/>
  </r>
  <r>
    <x v="3"/>
    <x v="605"/>
    <x v="324"/>
    <x v="5"/>
    <x v="0"/>
    <x v="222"/>
    <x v="0"/>
    <x v="3"/>
    <x v="1768"/>
    <x v="1"/>
    <x v="14"/>
    <x v="5408"/>
    <x v="4688"/>
    <x v="3850"/>
    <x v="5445"/>
    <x v="4833"/>
    <x v="347"/>
    <x v="0"/>
    <x v="0"/>
    <x v="4582"/>
    <x v="5416"/>
    <x v="105"/>
    <x v="4812"/>
  </r>
  <r>
    <x v="3"/>
    <x v="605"/>
    <x v="324"/>
    <x v="5"/>
    <x v="0"/>
    <x v="222"/>
    <x v="0"/>
    <x v="3"/>
    <x v="1563"/>
    <x v="2"/>
    <x v="11"/>
    <x v="5409"/>
    <x v="4689"/>
    <x v="2702"/>
    <x v="5446"/>
    <x v="4834"/>
    <x v="1461"/>
    <x v="2"/>
    <x v="0"/>
    <x v="4583"/>
    <x v="5417"/>
    <x v="0"/>
    <x v="4813"/>
  </r>
  <r>
    <x v="3"/>
    <x v="1126"/>
    <x v="990"/>
    <x v="5"/>
    <x v="1"/>
    <x v="414"/>
    <x v="2"/>
    <x v="0"/>
    <x v="528"/>
    <x v="1"/>
    <x v="8"/>
    <x v="4048"/>
    <x v="3608"/>
    <x v="3287"/>
    <x v="3752"/>
    <x v="3699"/>
    <x v="230"/>
    <x v="0"/>
    <x v="0"/>
    <x v="3548"/>
    <x v="4041"/>
    <x v="214"/>
    <x v="3684"/>
  </r>
  <r>
    <x v="2"/>
    <x v="709"/>
    <x v="55"/>
    <x v="6"/>
    <x v="0"/>
    <x v="516"/>
    <x v="1"/>
    <x v="1"/>
    <x v="582"/>
    <x v="1"/>
    <x v="8"/>
    <x v="5410"/>
    <x v="2026"/>
    <x v="4190"/>
    <x v="5447"/>
    <x v="2047"/>
    <x v="4211"/>
    <x v="0"/>
    <x v="2"/>
    <x v="2000"/>
    <x v="5418"/>
    <x v="154"/>
    <x v="2039"/>
  </r>
  <r>
    <x v="1"/>
    <x v="861"/>
    <x v="1215"/>
    <x v="8"/>
    <x v="1"/>
    <x v="115"/>
    <x v="1"/>
    <x v="1"/>
    <x v="108"/>
    <x v="1"/>
    <x v="6"/>
    <x v="5411"/>
    <x v="4690"/>
    <x v="3341"/>
    <x v="5448"/>
    <x v="4835"/>
    <x v="4212"/>
    <x v="3"/>
    <x v="0"/>
    <x v="4584"/>
    <x v="5419"/>
    <x v="977"/>
    <x v="4814"/>
  </r>
  <r>
    <x v="1"/>
    <x v="577"/>
    <x v="64"/>
    <x v="8"/>
    <x v="1"/>
    <x v="69"/>
    <x v="2"/>
    <x v="0"/>
    <x v="1793"/>
    <x v="0"/>
    <x v="5"/>
    <x v="5412"/>
    <x v="4691"/>
    <x v="766"/>
    <x v="5449"/>
    <x v="4836"/>
    <x v="4213"/>
    <x v="4"/>
    <x v="0"/>
    <x v="4585"/>
    <x v="616"/>
    <x v="1180"/>
    <x v="4815"/>
  </r>
  <r>
    <x v="1"/>
    <x v="82"/>
    <x v="78"/>
    <x v="0"/>
    <x v="0"/>
    <x v="658"/>
    <x v="0"/>
    <x v="2"/>
    <x v="853"/>
    <x v="1"/>
    <x v="6"/>
    <x v="5413"/>
    <x v="1778"/>
    <x v="2982"/>
    <x v="5450"/>
    <x v="1409"/>
    <x v="948"/>
    <x v="5"/>
    <x v="0"/>
    <x v="268"/>
    <x v="5420"/>
    <x v="128"/>
    <x v="1403"/>
  </r>
  <r>
    <x v="1"/>
    <x v="82"/>
    <x v="78"/>
    <x v="0"/>
    <x v="0"/>
    <x v="658"/>
    <x v="0"/>
    <x v="2"/>
    <x v="1794"/>
    <x v="2"/>
    <x v="15"/>
    <x v="5414"/>
    <x v="4692"/>
    <x v="4191"/>
    <x v="5451"/>
    <x v="4837"/>
    <x v="3401"/>
    <x v="0"/>
    <x v="0"/>
    <x v="4586"/>
    <x v="5421"/>
    <x v="188"/>
    <x v="4816"/>
  </r>
  <r>
    <x v="1"/>
    <x v="82"/>
    <x v="78"/>
    <x v="0"/>
    <x v="0"/>
    <x v="658"/>
    <x v="0"/>
    <x v="2"/>
    <x v="1683"/>
    <x v="1"/>
    <x v="9"/>
    <x v="5415"/>
    <x v="4693"/>
    <x v="4192"/>
    <x v="5452"/>
    <x v="4838"/>
    <x v="4214"/>
    <x v="2"/>
    <x v="0"/>
    <x v="4587"/>
    <x v="5422"/>
    <x v="482"/>
    <x v="4817"/>
  </r>
  <r>
    <x v="1"/>
    <x v="82"/>
    <x v="78"/>
    <x v="0"/>
    <x v="0"/>
    <x v="658"/>
    <x v="0"/>
    <x v="2"/>
    <x v="1543"/>
    <x v="2"/>
    <x v="11"/>
    <x v="5416"/>
    <x v="4694"/>
    <x v="2610"/>
    <x v="5453"/>
    <x v="4839"/>
    <x v="954"/>
    <x v="1"/>
    <x v="0"/>
    <x v="4588"/>
    <x v="5423"/>
    <x v="48"/>
    <x v="4818"/>
  </r>
  <r>
    <x v="2"/>
    <x v="982"/>
    <x v="1216"/>
    <x v="2"/>
    <x v="1"/>
    <x v="174"/>
    <x v="2"/>
    <x v="1"/>
    <x v="904"/>
    <x v="0"/>
    <x v="5"/>
    <x v="5417"/>
    <x v="4695"/>
    <x v="1757"/>
    <x v="5454"/>
    <x v="4840"/>
    <x v="4215"/>
    <x v="3"/>
    <x v="2"/>
    <x v="4589"/>
    <x v="5424"/>
    <x v="2194"/>
    <x v="4819"/>
  </r>
  <r>
    <x v="3"/>
    <x v="264"/>
    <x v="285"/>
    <x v="8"/>
    <x v="0"/>
    <x v="26"/>
    <x v="0"/>
    <x v="3"/>
    <x v="376"/>
    <x v="1"/>
    <x v="4"/>
    <x v="5261"/>
    <x v="2990"/>
    <x v="402"/>
    <x v="5455"/>
    <x v="3057"/>
    <x v="1257"/>
    <x v="7"/>
    <x v="0"/>
    <x v="2943"/>
    <x v="5425"/>
    <x v="875"/>
    <x v="3046"/>
  </r>
  <r>
    <x v="3"/>
    <x v="264"/>
    <x v="285"/>
    <x v="8"/>
    <x v="0"/>
    <x v="26"/>
    <x v="0"/>
    <x v="3"/>
    <x v="368"/>
    <x v="1"/>
    <x v="10"/>
    <x v="5418"/>
    <x v="713"/>
    <x v="4193"/>
    <x v="5456"/>
    <x v="712"/>
    <x v="4216"/>
    <x v="4"/>
    <x v="0"/>
    <x v="710"/>
    <x v="5426"/>
    <x v="189"/>
    <x v="711"/>
  </r>
  <r>
    <x v="3"/>
    <x v="264"/>
    <x v="285"/>
    <x v="8"/>
    <x v="0"/>
    <x v="26"/>
    <x v="0"/>
    <x v="3"/>
    <x v="1619"/>
    <x v="1"/>
    <x v="10"/>
    <x v="693"/>
    <x v="681"/>
    <x v="667"/>
    <x v="692"/>
    <x v="680"/>
    <x v="656"/>
    <x v="1"/>
    <x v="0"/>
    <x v="678"/>
    <x v="691"/>
    <x v="533"/>
    <x v="679"/>
  </r>
  <r>
    <x v="3"/>
    <x v="314"/>
    <x v="771"/>
    <x v="9"/>
    <x v="2"/>
    <x v="503"/>
    <x v="2"/>
    <x v="2"/>
    <x v="751"/>
    <x v="1"/>
    <x v="8"/>
    <x v="5419"/>
    <x v="4696"/>
    <x v="4194"/>
    <x v="5457"/>
    <x v="4841"/>
    <x v="166"/>
    <x v="0"/>
    <x v="0"/>
    <x v="4590"/>
    <x v="5427"/>
    <x v="50"/>
    <x v="4820"/>
  </r>
  <r>
    <x v="2"/>
    <x v="1127"/>
    <x v="1105"/>
    <x v="0"/>
    <x v="1"/>
    <x v="368"/>
    <x v="2"/>
    <x v="1"/>
    <x v="1533"/>
    <x v="0"/>
    <x v="5"/>
    <x v="5420"/>
    <x v="131"/>
    <x v="4195"/>
    <x v="5458"/>
    <x v="4842"/>
    <x v="2493"/>
    <x v="5"/>
    <x v="0"/>
    <x v="130"/>
    <x v="5428"/>
    <x v="2195"/>
    <x v="4821"/>
  </r>
  <r>
    <x v="1"/>
    <x v="997"/>
    <x v="190"/>
    <x v="4"/>
    <x v="1"/>
    <x v="498"/>
    <x v="0"/>
    <x v="2"/>
    <x v="906"/>
    <x v="1"/>
    <x v="4"/>
    <x v="5421"/>
    <x v="4697"/>
    <x v="4196"/>
    <x v="5459"/>
    <x v="4843"/>
    <x v="4217"/>
    <x v="7"/>
    <x v="2"/>
    <x v="4591"/>
    <x v="5429"/>
    <x v="2196"/>
    <x v="4822"/>
  </r>
  <r>
    <x v="1"/>
    <x v="997"/>
    <x v="190"/>
    <x v="4"/>
    <x v="1"/>
    <x v="498"/>
    <x v="0"/>
    <x v="2"/>
    <x v="689"/>
    <x v="0"/>
    <x v="5"/>
    <x v="5422"/>
    <x v="4698"/>
    <x v="4197"/>
    <x v="5460"/>
    <x v="4844"/>
    <x v="4218"/>
    <x v="0"/>
    <x v="7"/>
    <x v="4592"/>
    <x v="5430"/>
    <x v="2197"/>
    <x v="4823"/>
  </r>
  <r>
    <x v="1"/>
    <x v="997"/>
    <x v="190"/>
    <x v="4"/>
    <x v="1"/>
    <x v="498"/>
    <x v="0"/>
    <x v="2"/>
    <x v="950"/>
    <x v="1"/>
    <x v="6"/>
    <x v="1916"/>
    <x v="1343"/>
    <x v="1711"/>
    <x v="1915"/>
    <x v="1351"/>
    <x v="1625"/>
    <x v="2"/>
    <x v="2"/>
    <x v="1332"/>
    <x v="1909"/>
    <x v="1079"/>
    <x v="1345"/>
  </r>
  <r>
    <x v="1"/>
    <x v="263"/>
    <x v="1033"/>
    <x v="5"/>
    <x v="1"/>
    <x v="643"/>
    <x v="0"/>
    <x v="1"/>
    <x v="1362"/>
    <x v="1"/>
    <x v="4"/>
    <x v="2276"/>
    <x v="2132"/>
    <x v="1989"/>
    <x v="2275"/>
    <x v="2154"/>
    <x v="1888"/>
    <x v="4"/>
    <x v="0"/>
    <x v="2105"/>
    <x v="2269"/>
    <x v="387"/>
    <x v="2146"/>
  </r>
  <r>
    <x v="3"/>
    <x v="434"/>
    <x v="1097"/>
    <x v="10"/>
    <x v="0"/>
    <x v="698"/>
    <x v="1"/>
    <x v="1"/>
    <x v="1130"/>
    <x v="2"/>
    <x v="11"/>
    <x v="5423"/>
    <x v="1385"/>
    <x v="4198"/>
    <x v="5461"/>
    <x v="4845"/>
    <x v="4219"/>
    <x v="4"/>
    <x v="0"/>
    <x v="1375"/>
    <x v="5431"/>
    <x v="2198"/>
    <x v="4824"/>
  </r>
  <r>
    <x v="3"/>
    <x v="574"/>
    <x v="784"/>
    <x v="4"/>
    <x v="1"/>
    <x v="532"/>
    <x v="1"/>
    <x v="2"/>
    <x v="1279"/>
    <x v="1"/>
    <x v="6"/>
    <x v="5424"/>
    <x v="4699"/>
    <x v="4199"/>
    <x v="5462"/>
    <x v="4846"/>
    <x v="4220"/>
    <x v="2"/>
    <x v="2"/>
    <x v="4593"/>
    <x v="5432"/>
    <x v="2199"/>
    <x v="4825"/>
  </r>
  <r>
    <x v="3"/>
    <x v="689"/>
    <x v="727"/>
    <x v="7"/>
    <x v="1"/>
    <x v="624"/>
    <x v="1"/>
    <x v="2"/>
    <x v="236"/>
    <x v="1"/>
    <x v="8"/>
    <x v="5425"/>
    <x v="4700"/>
    <x v="2086"/>
    <x v="5463"/>
    <x v="1972"/>
    <x v="1870"/>
    <x v="4"/>
    <x v="0"/>
    <x v="255"/>
    <x v="5433"/>
    <x v="634"/>
    <x v="1964"/>
  </r>
  <r>
    <x v="3"/>
    <x v="689"/>
    <x v="727"/>
    <x v="7"/>
    <x v="1"/>
    <x v="624"/>
    <x v="1"/>
    <x v="2"/>
    <x v="408"/>
    <x v="1"/>
    <x v="9"/>
    <x v="5426"/>
    <x v="4628"/>
    <x v="4200"/>
    <x v="5464"/>
    <x v="4769"/>
    <x v="4221"/>
    <x v="5"/>
    <x v="0"/>
    <x v="4525"/>
    <x v="5434"/>
    <x v="252"/>
    <x v="4745"/>
  </r>
  <r>
    <x v="3"/>
    <x v="938"/>
    <x v="851"/>
    <x v="6"/>
    <x v="0"/>
    <x v="660"/>
    <x v="2"/>
    <x v="0"/>
    <x v="1311"/>
    <x v="1"/>
    <x v="8"/>
    <x v="5427"/>
    <x v="4701"/>
    <x v="4201"/>
    <x v="5465"/>
    <x v="4847"/>
    <x v="4222"/>
    <x v="10"/>
    <x v="0"/>
    <x v="4594"/>
    <x v="5435"/>
    <x v="2200"/>
    <x v="4826"/>
  </r>
  <r>
    <x v="3"/>
    <x v="1033"/>
    <x v="725"/>
    <x v="8"/>
    <x v="0"/>
    <x v="693"/>
    <x v="0"/>
    <x v="3"/>
    <x v="1397"/>
    <x v="1"/>
    <x v="10"/>
    <x v="2395"/>
    <x v="2239"/>
    <x v="1485"/>
    <x v="2392"/>
    <x v="2266"/>
    <x v="1279"/>
    <x v="1"/>
    <x v="0"/>
    <x v="2210"/>
    <x v="2384"/>
    <x v="448"/>
    <x v="2258"/>
  </r>
  <r>
    <x v="0"/>
    <x v="370"/>
    <x v="881"/>
    <x v="6"/>
    <x v="1"/>
    <x v="776"/>
    <x v="2"/>
    <x v="2"/>
    <x v="1097"/>
    <x v="2"/>
    <x v="11"/>
    <x v="5428"/>
    <x v="4702"/>
    <x v="1422"/>
    <x v="5466"/>
    <x v="4848"/>
    <x v="3130"/>
    <x v="1"/>
    <x v="0"/>
    <x v="4595"/>
    <x v="5436"/>
    <x v="1754"/>
    <x v="4827"/>
  </r>
  <r>
    <x v="0"/>
    <x v="499"/>
    <x v="439"/>
    <x v="4"/>
    <x v="1"/>
    <x v="440"/>
    <x v="0"/>
    <x v="3"/>
    <x v="1591"/>
    <x v="1"/>
    <x v="8"/>
    <x v="5429"/>
    <x v="4703"/>
    <x v="4202"/>
    <x v="5467"/>
    <x v="4849"/>
    <x v="4223"/>
    <x v="1"/>
    <x v="2"/>
    <x v="4596"/>
    <x v="5437"/>
    <x v="512"/>
    <x v="4828"/>
  </r>
  <r>
    <x v="0"/>
    <x v="499"/>
    <x v="439"/>
    <x v="4"/>
    <x v="1"/>
    <x v="440"/>
    <x v="0"/>
    <x v="3"/>
    <x v="908"/>
    <x v="1"/>
    <x v="8"/>
    <x v="5430"/>
    <x v="4704"/>
    <x v="4203"/>
    <x v="5468"/>
    <x v="4850"/>
    <x v="4224"/>
    <x v="1"/>
    <x v="2"/>
    <x v="4597"/>
    <x v="5438"/>
    <x v="275"/>
    <x v="4829"/>
  </r>
  <r>
    <x v="0"/>
    <x v="499"/>
    <x v="439"/>
    <x v="4"/>
    <x v="1"/>
    <x v="440"/>
    <x v="0"/>
    <x v="3"/>
    <x v="1397"/>
    <x v="1"/>
    <x v="10"/>
    <x v="5431"/>
    <x v="3911"/>
    <x v="4204"/>
    <x v="5469"/>
    <x v="4851"/>
    <x v="390"/>
    <x v="7"/>
    <x v="0"/>
    <x v="3838"/>
    <x v="5439"/>
    <x v="346"/>
    <x v="4830"/>
  </r>
  <r>
    <x v="3"/>
    <x v="246"/>
    <x v="262"/>
    <x v="7"/>
    <x v="1"/>
    <x v="517"/>
    <x v="0"/>
    <x v="1"/>
    <x v="1795"/>
    <x v="1"/>
    <x v="10"/>
    <x v="5432"/>
    <x v="4705"/>
    <x v="4205"/>
    <x v="5470"/>
    <x v="4852"/>
    <x v="336"/>
    <x v="0"/>
    <x v="0"/>
    <x v="4598"/>
    <x v="5440"/>
    <x v="2"/>
    <x v="4831"/>
  </r>
  <r>
    <x v="3"/>
    <x v="246"/>
    <x v="262"/>
    <x v="7"/>
    <x v="1"/>
    <x v="517"/>
    <x v="0"/>
    <x v="1"/>
    <x v="1153"/>
    <x v="0"/>
    <x v="1"/>
    <x v="2481"/>
    <x v="2315"/>
    <x v="2155"/>
    <x v="2478"/>
    <x v="2345"/>
    <x v="2036"/>
    <x v="0"/>
    <x v="2"/>
    <x v="2284"/>
    <x v="2469"/>
    <x v="486"/>
    <x v="2337"/>
  </r>
  <r>
    <x v="3"/>
    <x v="246"/>
    <x v="262"/>
    <x v="7"/>
    <x v="1"/>
    <x v="517"/>
    <x v="0"/>
    <x v="1"/>
    <x v="301"/>
    <x v="1"/>
    <x v="8"/>
    <x v="5301"/>
    <x v="4605"/>
    <x v="1662"/>
    <x v="5335"/>
    <x v="4745"/>
    <x v="4140"/>
    <x v="1"/>
    <x v="2"/>
    <x v="4504"/>
    <x v="5307"/>
    <x v="130"/>
    <x v="4722"/>
  </r>
  <r>
    <x v="1"/>
    <x v="1128"/>
    <x v="1217"/>
    <x v="5"/>
    <x v="1"/>
    <x v="495"/>
    <x v="0"/>
    <x v="0"/>
    <x v="1154"/>
    <x v="0"/>
    <x v="5"/>
    <x v="5433"/>
    <x v="4706"/>
    <x v="2118"/>
    <x v="5471"/>
    <x v="4853"/>
    <x v="4225"/>
    <x v="4"/>
    <x v="2"/>
    <x v="4599"/>
    <x v="5441"/>
    <x v="2041"/>
    <x v="4832"/>
  </r>
  <r>
    <x v="1"/>
    <x v="1128"/>
    <x v="1217"/>
    <x v="5"/>
    <x v="1"/>
    <x v="495"/>
    <x v="0"/>
    <x v="0"/>
    <x v="880"/>
    <x v="1"/>
    <x v="8"/>
    <x v="5434"/>
    <x v="4707"/>
    <x v="4206"/>
    <x v="5472"/>
    <x v="4854"/>
    <x v="4226"/>
    <x v="4"/>
    <x v="6"/>
    <x v="1697"/>
    <x v="5442"/>
    <x v="961"/>
    <x v="4833"/>
  </r>
  <r>
    <x v="1"/>
    <x v="537"/>
    <x v="1218"/>
    <x v="1"/>
    <x v="1"/>
    <x v="394"/>
    <x v="0"/>
    <x v="1"/>
    <x v="1236"/>
    <x v="2"/>
    <x v="7"/>
    <x v="2937"/>
    <x v="2103"/>
    <x v="2499"/>
    <x v="2934"/>
    <x v="2124"/>
    <x v="2387"/>
    <x v="0"/>
    <x v="2"/>
    <x v="2075"/>
    <x v="2926"/>
    <x v="1445"/>
    <x v="2116"/>
  </r>
  <r>
    <x v="1"/>
    <x v="537"/>
    <x v="1218"/>
    <x v="1"/>
    <x v="1"/>
    <x v="394"/>
    <x v="0"/>
    <x v="1"/>
    <x v="804"/>
    <x v="1"/>
    <x v="13"/>
    <x v="5435"/>
    <x v="4708"/>
    <x v="3379"/>
    <x v="5473"/>
    <x v="4855"/>
    <x v="1137"/>
    <x v="1"/>
    <x v="0"/>
    <x v="4600"/>
    <x v="5443"/>
    <x v="1015"/>
    <x v="4834"/>
  </r>
  <r>
    <x v="1"/>
    <x v="537"/>
    <x v="1218"/>
    <x v="1"/>
    <x v="1"/>
    <x v="394"/>
    <x v="0"/>
    <x v="1"/>
    <x v="160"/>
    <x v="2"/>
    <x v="7"/>
    <x v="168"/>
    <x v="167"/>
    <x v="163"/>
    <x v="168"/>
    <x v="167"/>
    <x v="165"/>
    <x v="1"/>
    <x v="2"/>
    <x v="166"/>
    <x v="168"/>
    <x v="160"/>
    <x v="167"/>
  </r>
  <r>
    <x v="0"/>
    <x v="545"/>
    <x v="1219"/>
    <x v="8"/>
    <x v="1"/>
    <x v="281"/>
    <x v="1"/>
    <x v="0"/>
    <x v="918"/>
    <x v="2"/>
    <x v="7"/>
    <x v="5436"/>
    <x v="4709"/>
    <x v="4207"/>
    <x v="5474"/>
    <x v="4856"/>
    <x v="4227"/>
    <x v="3"/>
    <x v="2"/>
    <x v="4601"/>
    <x v="5444"/>
    <x v="1617"/>
    <x v="4835"/>
  </r>
  <r>
    <x v="2"/>
    <x v="138"/>
    <x v="1220"/>
    <x v="3"/>
    <x v="1"/>
    <x v="408"/>
    <x v="2"/>
    <x v="3"/>
    <x v="1796"/>
    <x v="1"/>
    <x v="2"/>
    <x v="1596"/>
    <x v="1519"/>
    <x v="1169"/>
    <x v="1592"/>
    <x v="1531"/>
    <x v="1379"/>
    <x v="1"/>
    <x v="0"/>
    <x v="1507"/>
    <x v="1589"/>
    <x v="269"/>
    <x v="1526"/>
  </r>
  <r>
    <x v="1"/>
    <x v="717"/>
    <x v="765"/>
    <x v="0"/>
    <x v="1"/>
    <x v="47"/>
    <x v="0"/>
    <x v="1"/>
    <x v="157"/>
    <x v="0"/>
    <x v="1"/>
    <x v="2399"/>
    <x v="2243"/>
    <x v="1598"/>
    <x v="2396"/>
    <x v="2270"/>
    <x v="1970"/>
    <x v="4"/>
    <x v="2"/>
    <x v="2214"/>
    <x v="2388"/>
    <x v="1083"/>
    <x v="2262"/>
  </r>
  <r>
    <x v="1"/>
    <x v="717"/>
    <x v="765"/>
    <x v="0"/>
    <x v="1"/>
    <x v="47"/>
    <x v="0"/>
    <x v="1"/>
    <x v="268"/>
    <x v="0"/>
    <x v="1"/>
    <x v="290"/>
    <x v="287"/>
    <x v="283"/>
    <x v="291"/>
    <x v="288"/>
    <x v="287"/>
    <x v="1"/>
    <x v="2"/>
    <x v="286"/>
    <x v="291"/>
    <x v="260"/>
    <x v="288"/>
  </r>
  <r>
    <x v="0"/>
    <x v="10"/>
    <x v="485"/>
    <x v="4"/>
    <x v="2"/>
    <x v="70"/>
    <x v="1"/>
    <x v="1"/>
    <x v="1160"/>
    <x v="1"/>
    <x v="8"/>
    <x v="5437"/>
    <x v="4710"/>
    <x v="4208"/>
    <x v="5475"/>
    <x v="4857"/>
    <x v="4228"/>
    <x v="8"/>
    <x v="2"/>
    <x v="4602"/>
    <x v="5445"/>
    <x v="1370"/>
    <x v="4836"/>
  </r>
  <r>
    <x v="3"/>
    <x v="238"/>
    <x v="783"/>
    <x v="6"/>
    <x v="0"/>
    <x v="307"/>
    <x v="0"/>
    <x v="3"/>
    <x v="1024"/>
    <x v="1"/>
    <x v="6"/>
    <x v="5438"/>
    <x v="4646"/>
    <x v="1297"/>
    <x v="5476"/>
    <x v="4790"/>
    <x v="4229"/>
    <x v="1"/>
    <x v="2"/>
    <x v="4542"/>
    <x v="5446"/>
    <x v="29"/>
    <x v="4766"/>
  </r>
  <r>
    <x v="3"/>
    <x v="817"/>
    <x v="93"/>
    <x v="4"/>
    <x v="3"/>
    <x v="72"/>
    <x v="0"/>
    <x v="2"/>
    <x v="1319"/>
    <x v="0"/>
    <x v="5"/>
    <x v="5439"/>
    <x v="4711"/>
    <x v="4209"/>
    <x v="5477"/>
    <x v="4858"/>
    <x v="4230"/>
    <x v="5"/>
    <x v="7"/>
    <x v="4603"/>
    <x v="5447"/>
    <x v="686"/>
    <x v="4837"/>
  </r>
  <r>
    <x v="3"/>
    <x v="817"/>
    <x v="93"/>
    <x v="4"/>
    <x v="3"/>
    <x v="72"/>
    <x v="0"/>
    <x v="2"/>
    <x v="267"/>
    <x v="0"/>
    <x v="5"/>
    <x v="5440"/>
    <x v="4712"/>
    <x v="4210"/>
    <x v="5478"/>
    <x v="4859"/>
    <x v="4231"/>
    <x v="1"/>
    <x v="7"/>
    <x v="4604"/>
    <x v="5448"/>
    <x v="2201"/>
    <x v="4838"/>
  </r>
  <r>
    <x v="3"/>
    <x v="817"/>
    <x v="93"/>
    <x v="4"/>
    <x v="3"/>
    <x v="72"/>
    <x v="0"/>
    <x v="2"/>
    <x v="960"/>
    <x v="2"/>
    <x v="11"/>
    <x v="5441"/>
    <x v="4713"/>
    <x v="4211"/>
    <x v="5479"/>
    <x v="4860"/>
    <x v="4232"/>
    <x v="1"/>
    <x v="2"/>
    <x v="4605"/>
    <x v="5449"/>
    <x v="1724"/>
    <x v="4839"/>
  </r>
  <r>
    <x v="3"/>
    <x v="817"/>
    <x v="93"/>
    <x v="4"/>
    <x v="3"/>
    <x v="72"/>
    <x v="0"/>
    <x v="2"/>
    <x v="1571"/>
    <x v="1"/>
    <x v="6"/>
    <x v="5442"/>
    <x v="4714"/>
    <x v="4212"/>
    <x v="5480"/>
    <x v="4861"/>
    <x v="4233"/>
    <x v="5"/>
    <x v="2"/>
    <x v="4606"/>
    <x v="5450"/>
    <x v="1445"/>
    <x v="4840"/>
  </r>
  <r>
    <x v="0"/>
    <x v="143"/>
    <x v="1221"/>
    <x v="3"/>
    <x v="1"/>
    <x v="278"/>
    <x v="2"/>
    <x v="0"/>
    <x v="659"/>
    <x v="1"/>
    <x v="13"/>
    <x v="5443"/>
    <x v="59"/>
    <x v="758"/>
    <x v="5481"/>
    <x v="4862"/>
    <x v="752"/>
    <x v="5"/>
    <x v="0"/>
    <x v="59"/>
    <x v="3129"/>
    <x v="789"/>
    <x v="4841"/>
  </r>
  <r>
    <x v="0"/>
    <x v="143"/>
    <x v="1221"/>
    <x v="3"/>
    <x v="1"/>
    <x v="278"/>
    <x v="2"/>
    <x v="0"/>
    <x v="548"/>
    <x v="1"/>
    <x v="10"/>
    <x v="5444"/>
    <x v="244"/>
    <x v="603"/>
    <x v="5482"/>
    <x v="244"/>
    <x v="1961"/>
    <x v="4"/>
    <x v="0"/>
    <x v="243"/>
    <x v="1683"/>
    <x v="97"/>
    <x v="244"/>
  </r>
  <r>
    <x v="0"/>
    <x v="143"/>
    <x v="1221"/>
    <x v="3"/>
    <x v="1"/>
    <x v="278"/>
    <x v="2"/>
    <x v="0"/>
    <x v="892"/>
    <x v="0"/>
    <x v="5"/>
    <x v="5445"/>
    <x v="4715"/>
    <x v="4213"/>
    <x v="5483"/>
    <x v="4863"/>
    <x v="726"/>
    <x v="4"/>
    <x v="0"/>
    <x v="4607"/>
    <x v="5451"/>
    <x v="94"/>
    <x v="4842"/>
  </r>
  <r>
    <x v="0"/>
    <x v="186"/>
    <x v="292"/>
    <x v="4"/>
    <x v="2"/>
    <x v="11"/>
    <x v="0"/>
    <x v="0"/>
    <x v="937"/>
    <x v="1"/>
    <x v="9"/>
    <x v="5446"/>
    <x v="4430"/>
    <x v="2131"/>
    <x v="5484"/>
    <x v="4864"/>
    <x v="4234"/>
    <x v="1"/>
    <x v="2"/>
    <x v="4338"/>
    <x v="5452"/>
    <x v="943"/>
    <x v="4843"/>
  </r>
  <r>
    <x v="3"/>
    <x v="20"/>
    <x v="706"/>
    <x v="8"/>
    <x v="1"/>
    <x v="317"/>
    <x v="1"/>
    <x v="1"/>
    <x v="632"/>
    <x v="2"/>
    <x v="11"/>
    <x v="5447"/>
    <x v="180"/>
    <x v="1330"/>
    <x v="5485"/>
    <x v="180"/>
    <x v="4235"/>
    <x v="2"/>
    <x v="0"/>
    <x v="179"/>
    <x v="5453"/>
    <x v="340"/>
    <x v="180"/>
  </r>
  <r>
    <x v="3"/>
    <x v="20"/>
    <x v="706"/>
    <x v="8"/>
    <x v="1"/>
    <x v="317"/>
    <x v="1"/>
    <x v="1"/>
    <x v="1759"/>
    <x v="1"/>
    <x v="6"/>
    <x v="5448"/>
    <x v="4561"/>
    <x v="4214"/>
    <x v="5486"/>
    <x v="4865"/>
    <x v="117"/>
    <x v="0"/>
    <x v="0"/>
    <x v="4608"/>
    <x v="5454"/>
    <x v="432"/>
    <x v="4844"/>
  </r>
  <r>
    <x v="3"/>
    <x v="20"/>
    <x v="706"/>
    <x v="8"/>
    <x v="1"/>
    <x v="317"/>
    <x v="1"/>
    <x v="1"/>
    <x v="1260"/>
    <x v="1"/>
    <x v="6"/>
    <x v="5449"/>
    <x v="80"/>
    <x v="4215"/>
    <x v="5487"/>
    <x v="79"/>
    <x v="968"/>
    <x v="1"/>
    <x v="0"/>
    <x v="80"/>
    <x v="5455"/>
    <x v="1479"/>
    <x v="79"/>
  </r>
  <r>
    <x v="3"/>
    <x v="507"/>
    <x v="371"/>
    <x v="8"/>
    <x v="0"/>
    <x v="718"/>
    <x v="0"/>
    <x v="3"/>
    <x v="1099"/>
    <x v="1"/>
    <x v="13"/>
    <x v="5450"/>
    <x v="1483"/>
    <x v="1427"/>
    <x v="5488"/>
    <x v="795"/>
    <x v="4236"/>
    <x v="5"/>
    <x v="0"/>
    <x v="1471"/>
    <x v="5456"/>
    <x v="49"/>
    <x v="792"/>
  </r>
  <r>
    <x v="0"/>
    <x v="126"/>
    <x v="1069"/>
    <x v="8"/>
    <x v="1"/>
    <x v="227"/>
    <x v="0"/>
    <x v="1"/>
    <x v="203"/>
    <x v="1"/>
    <x v="13"/>
    <x v="5451"/>
    <x v="4716"/>
    <x v="540"/>
    <x v="5489"/>
    <x v="4866"/>
    <x v="1379"/>
    <x v="1"/>
    <x v="0"/>
    <x v="4609"/>
    <x v="5457"/>
    <x v="269"/>
    <x v="4845"/>
  </r>
  <r>
    <x v="0"/>
    <x v="126"/>
    <x v="1069"/>
    <x v="8"/>
    <x v="1"/>
    <x v="227"/>
    <x v="0"/>
    <x v="1"/>
    <x v="1647"/>
    <x v="1"/>
    <x v="2"/>
    <x v="5452"/>
    <x v="470"/>
    <x v="2013"/>
    <x v="5490"/>
    <x v="472"/>
    <x v="1764"/>
    <x v="1"/>
    <x v="0"/>
    <x v="469"/>
    <x v="5458"/>
    <x v="565"/>
    <x v="473"/>
  </r>
  <r>
    <x v="0"/>
    <x v="126"/>
    <x v="1069"/>
    <x v="8"/>
    <x v="1"/>
    <x v="227"/>
    <x v="0"/>
    <x v="1"/>
    <x v="625"/>
    <x v="1"/>
    <x v="8"/>
    <x v="5453"/>
    <x v="4717"/>
    <x v="4216"/>
    <x v="5491"/>
    <x v="4867"/>
    <x v="4237"/>
    <x v="4"/>
    <x v="2"/>
    <x v="4610"/>
    <x v="5459"/>
    <x v="66"/>
    <x v="4846"/>
  </r>
  <r>
    <x v="3"/>
    <x v="682"/>
    <x v="719"/>
    <x v="6"/>
    <x v="0"/>
    <x v="281"/>
    <x v="1"/>
    <x v="2"/>
    <x v="1733"/>
    <x v="1"/>
    <x v="10"/>
    <x v="969"/>
    <x v="939"/>
    <x v="916"/>
    <x v="968"/>
    <x v="940"/>
    <x v="873"/>
    <x v="2"/>
    <x v="0"/>
    <x v="932"/>
    <x v="966"/>
    <x v="153"/>
    <x v="937"/>
  </r>
  <r>
    <x v="0"/>
    <x v="254"/>
    <x v="333"/>
    <x v="0"/>
    <x v="1"/>
    <x v="716"/>
    <x v="1"/>
    <x v="0"/>
    <x v="1172"/>
    <x v="0"/>
    <x v="5"/>
    <x v="5454"/>
    <x v="4718"/>
    <x v="4217"/>
    <x v="5492"/>
    <x v="4868"/>
    <x v="4238"/>
    <x v="5"/>
    <x v="2"/>
    <x v="4611"/>
    <x v="5460"/>
    <x v="1654"/>
    <x v="4847"/>
  </r>
  <r>
    <x v="1"/>
    <x v="652"/>
    <x v="403"/>
    <x v="1"/>
    <x v="2"/>
    <x v="296"/>
    <x v="1"/>
    <x v="0"/>
    <x v="1282"/>
    <x v="1"/>
    <x v="8"/>
    <x v="5455"/>
    <x v="4719"/>
    <x v="4089"/>
    <x v="5493"/>
    <x v="4869"/>
    <x v="4239"/>
    <x v="1"/>
    <x v="6"/>
    <x v="4612"/>
    <x v="5461"/>
    <x v="753"/>
    <x v="4848"/>
  </r>
  <r>
    <x v="1"/>
    <x v="652"/>
    <x v="403"/>
    <x v="1"/>
    <x v="2"/>
    <x v="296"/>
    <x v="1"/>
    <x v="0"/>
    <x v="228"/>
    <x v="0"/>
    <x v="1"/>
    <x v="5456"/>
    <x v="4720"/>
    <x v="239"/>
    <x v="5494"/>
    <x v="4870"/>
    <x v="4240"/>
    <x v="4"/>
    <x v="2"/>
    <x v="4613"/>
    <x v="5462"/>
    <x v="2202"/>
    <x v="4849"/>
  </r>
  <r>
    <x v="1"/>
    <x v="652"/>
    <x v="403"/>
    <x v="1"/>
    <x v="2"/>
    <x v="296"/>
    <x v="1"/>
    <x v="0"/>
    <x v="289"/>
    <x v="1"/>
    <x v="10"/>
    <x v="572"/>
    <x v="562"/>
    <x v="12"/>
    <x v="572"/>
    <x v="562"/>
    <x v="544"/>
    <x v="4"/>
    <x v="2"/>
    <x v="561"/>
    <x v="570"/>
    <x v="450"/>
    <x v="563"/>
  </r>
  <r>
    <x v="2"/>
    <x v="1129"/>
    <x v="1222"/>
    <x v="7"/>
    <x v="2"/>
    <x v="722"/>
    <x v="1"/>
    <x v="1"/>
    <x v="1486"/>
    <x v="1"/>
    <x v="10"/>
    <x v="3966"/>
    <x v="3539"/>
    <x v="3228"/>
    <x v="3970"/>
    <x v="3628"/>
    <x v="3180"/>
    <x v="4"/>
    <x v="2"/>
    <x v="3479"/>
    <x v="3954"/>
    <x v="377"/>
    <x v="3613"/>
  </r>
  <r>
    <x v="2"/>
    <x v="1129"/>
    <x v="1222"/>
    <x v="7"/>
    <x v="2"/>
    <x v="722"/>
    <x v="1"/>
    <x v="1"/>
    <x v="1266"/>
    <x v="1"/>
    <x v="9"/>
    <x v="5457"/>
    <x v="4721"/>
    <x v="1964"/>
    <x v="5495"/>
    <x v="4871"/>
    <x v="4241"/>
    <x v="0"/>
    <x v="2"/>
    <x v="4614"/>
    <x v="5463"/>
    <x v="640"/>
    <x v="4850"/>
  </r>
  <r>
    <x v="1"/>
    <x v="139"/>
    <x v="603"/>
    <x v="4"/>
    <x v="1"/>
    <x v="773"/>
    <x v="2"/>
    <x v="0"/>
    <x v="676"/>
    <x v="1"/>
    <x v="2"/>
    <x v="3715"/>
    <x v="3335"/>
    <x v="1528"/>
    <x v="3715"/>
    <x v="3418"/>
    <x v="3000"/>
    <x v="0"/>
    <x v="2"/>
    <x v="3280"/>
    <x v="3702"/>
    <x v="569"/>
    <x v="3404"/>
  </r>
  <r>
    <x v="0"/>
    <x v="342"/>
    <x v="229"/>
    <x v="3"/>
    <x v="1"/>
    <x v="537"/>
    <x v="0"/>
    <x v="1"/>
    <x v="983"/>
    <x v="1"/>
    <x v="9"/>
    <x v="5458"/>
    <x v="4722"/>
    <x v="4218"/>
    <x v="5496"/>
    <x v="4872"/>
    <x v="517"/>
    <x v="1"/>
    <x v="0"/>
    <x v="4615"/>
    <x v="5464"/>
    <x v="105"/>
    <x v="4851"/>
  </r>
  <r>
    <x v="0"/>
    <x v="342"/>
    <x v="229"/>
    <x v="3"/>
    <x v="1"/>
    <x v="537"/>
    <x v="0"/>
    <x v="1"/>
    <x v="1662"/>
    <x v="1"/>
    <x v="4"/>
    <x v="5169"/>
    <x v="4501"/>
    <x v="3136"/>
    <x v="5196"/>
    <x v="4633"/>
    <x v="2645"/>
    <x v="1"/>
    <x v="0"/>
    <x v="4405"/>
    <x v="5168"/>
    <x v="131"/>
    <x v="4611"/>
  </r>
  <r>
    <x v="0"/>
    <x v="342"/>
    <x v="229"/>
    <x v="3"/>
    <x v="1"/>
    <x v="537"/>
    <x v="0"/>
    <x v="1"/>
    <x v="1764"/>
    <x v="1"/>
    <x v="4"/>
    <x v="5459"/>
    <x v="4723"/>
    <x v="3827"/>
    <x v="5497"/>
    <x v="4873"/>
    <x v="4242"/>
    <x v="6"/>
    <x v="0"/>
    <x v="4616"/>
    <x v="5465"/>
    <x v="2203"/>
    <x v="4852"/>
  </r>
  <r>
    <x v="0"/>
    <x v="342"/>
    <x v="229"/>
    <x v="3"/>
    <x v="1"/>
    <x v="537"/>
    <x v="0"/>
    <x v="1"/>
    <x v="491"/>
    <x v="1"/>
    <x v="8"/>
    <x v="5460"/>
    <x v="4724"/>
    <x v="4219"/>
    <x v="5498"/>
    <x v="4874"/>
    <x v="4243"/>
    <x v="4"/>
    <x v="2"/>
    <x v="4617"/>
    <x v="5466"/>
    <x v="178"/>
    <x v="4853"/>
  </r>
  <r>
    <x v="2"/>
    <x v="542"/>
    <x v="1223"/>
    <x v="5"/>
    <x v="1"/>
    <x v="514"/>
    <x v="0"/>
    <x v="2"/>
    <x v="1354"/>
    <x v="1"/>
    <x v="4"/>
    <x v="5461"/>
    <x v="4725"/>
    <x v="4220"/>
    <x v="5499"/>
    <x v="4875"/>
    <x v="4244"/>
    <x v="1"/>
    <x v="2"/>
    <x v="4618"/>
    <x v="5467"/>
    <x v="186"/>
    <x v="4854"/>
  </r>
  <r>
    <x v="2"/>
    <x v="542"/>
    <x v="1223"/>
    <x v="5"/>
    <x v="1"/>
    <x v="514"/>
    <x v="0"/>
    <x v="2"/>
    <x v="1189"/>
    <x v="0"/>
    <x v="1"/>
    <x v="5462"/>
    <x v="4726"/>
    <x v="4221"/>
    <x v="5500"/>
    <x v="4876"/>
    <x v="4245"/>
    <x v="0"/>
    <x v="4"/>
    <x v="4619"/>
    <x v="5468"/>
    <x v="2204"/>
    <x v="4855"/>
  </r>
  <r>
    <x v="2"/>
    <x v="542"/>
    <x v="1223"/>
    <x v="5"/>
    <x v="1"/>
    <x v="514"/>
    <x v="0"/>
    <x v="2"/>
    <x v="796"/>
    <x v="1"/>
    <x v="6"/>
    <x v="4621"/>
    <x v="2606"/>
    <x v="3684"/>
    <x v="4637"/>
    <x v="2653"/>
    <x v="3644"/>
    <x v="1"/>
    <x v="2"/>
    <x v="2569"/>
    <x v="4615"/>
    <x v="625"/>
    <x v="2644"/>
  </r>
  <r>
    <x v="3"/>
    <x v="91"/>
    <x v="513"/>
    <x v="7"/>
    <x v="1"/>
    <x v="138"/>
    <x v="0"/>
    <x v="1"/>
    <x v="64"/>
    <x v="0"/>
    <x v="1"/>
    <x v="5463"/>
    <x v="4727"/>
    <x v="124"/>
    <x v="5501"/>
    <x v="4877"/>
    <x v="4246"/>
    <x v="1"/>
    <x v="2"/>
    <x v="4620"/>
    <x v="5469"/>
    <x v="1198"/>
    <x v="4856"/>
  </r>
  <r>
    <x v="1"/>
    <x v="1130"/>
    <x v="1224"/>
    <x v="11"/>
    <x v="1"/>
    <x v="133"/>
    <x v="1"/>
    <x v="3"/>
    <x v="150"/>
    <x v="1"/>
    <x v="10"/>
    <x v="5464"/>
    <x v="1220"/>
    <x v="2884"/>
    <x v="5502"/>
    <x v="1225"/>
    <x v="1506"/>
    <x v="5"/>
    <x v="0"/>
    <x v="1211"/>
    <x v="5470"/>
    <x v="128"/>
    <x v="1218"/>
  </r>
  <r>
    <x v="3"/>
    <x v="114"/>
    <x v="812"/>
    <x v="1"/>
    <x v="0"/>
    <x v="394"/>
    <x v="0"/>
    <x v="3"/>
    <x v="590"/>
    <x v="2"/>
    <x v="11"/>
    <x v="5465"/>
    <x v="4728"/>
    <x v="1649"/>
    <x v="5503"/>
    <x v="4878"/>
    <x v="4247"/>
    <x v="5"/>
    <x v="2"/>
    <x v="4621"/>
    <x v="5471"/>
    <x v="1097"/>
    <x v="4857"/>
  </r>
  <r>
    <x v="3"/>
    <x v="114"/>
    <x v="812"/>
    <x v="1"/>
    <x v="0"/>
    <x v="394"/>
    <x v="0"/>
    <x v="3"/>
    <x v="250"/>
    <x v="1"/>
    <x v="6"/>
    <x v="5466"/>
    <x v="4073"/>
    <x v="4222"/>
    <x v="5504"/>
    <x v="4181"/>
    <x v="4248"/>
    <x v="2"/>
    <x v="2"/>
    <x v="100"/>
    <x v="5472"/>
    <x v="2205"/>
    <x v="4158"/>
  </r>
  <r>
    <x v="3"/>
    <x v="38"/>
    <x v="38"/>
    <x v="0"/>
    <x v="2"/>
    <x v="33"/>
    <x v="1"/>
    <x v="3"/>
    <x v="1443"/>
    <x v="2"/>
    <x v="7"/>
    <x v="3634"/>
    <x v="3261"/>
    <x v="1783"/>
    <x v="3632"/>
    <x v="3343"/>
    <x v="2946"/>
    <x v="2"/>
    <x v="0"/>
    <x v="3211"/>
    <x v="3619"/>
    <x v="1677"/>
    <x v="3330"/>
  </r>
  <r>
    <x v="3"/>
    <x v="157"/>
    <x v="159"/>
    <x v="4"/>
    <x v="1"/>
    <x v="211"/>
    <x v="0"/>
    <x v="3"/>
    <x v="440"/>
    <x v="1"/>
    <x v="8"/>
    <x v="5467"/>
    <x v="3717"/>
    <x v="470"/>
    <x v="5505"/>
    <x v="4879"/>
    <x v="4249"/>
    <x v="7"/>
    <x v="2"/>
    <x v="3653"/>
    <x v="5473"/>
    <x v="1379"/>
    <x v="4858"/>
  </r>
  <r>
    <x v="3"/>
    <x v="157"/>
    <x v="159"/>
    <x v="4"/>
    <x v="1"/>
    <x v="211"/>
    <x v="0"/>
    <x v="3"/>
    <x v="1357"/>
    <x v="1"/>
    <x v="10"/>
    <x v="2707"/>
    <x v="1477"/>
    <x v="2324"/>
    <x v="2703"/>
    <x v="1490"/>
    <x v="633"/>
    <x v="1"/>
    <x v="0"/>
    <x v="1465"/>
    <x v="2695"/>
    <x v="853"/>
    <x v="1484"/>
  </r>
  <r>
    <x v="3"/>
    <x v="157"/>
    <x v="159"/>
    <x v="4"/>
    <x v="1"/>
    <x v="211"/>
    <x v="0"/>
    <x v="3"/>
    <x v="1717"/>
    <x v="2"/>
    <x v="7"/>
    <x v="5468"/>
    <x v="4729"/>
    <x v="4223"/>
    <x v="5506"/>
    <x v="4880"/>
    <x v="238"/>
    <x v="0"/>
    <x v="0"/>
    <x v="4622"/>
    <x v="5474"/>
    <x v="221"/>
    <x v="4859"/>
  </r>
  <r>
    <x v="0"/>
    <x v="931"/>
    <x v="991"/>
    <x v="1"/>
    <x v="0"/>
    <x v="669"/>
    <x v="0"/>
    <x v="3"/>
    <x v="1534"/>
    <x v="0"/>
    <x v="1"/>
    <x v="5469"/>
    <x v="4424"/>
    <x v="4224"/>
    <x v="5507"/>
    <x v="4553"/>
    <x v="2582"/>
    <x v="0"/>
    <x v="0"/>
    <x v="4332"/>
    <x v="5475"/>
    <x v="1237"/>
    <x v="4529"/>
  </r>
  <r>
    <x v="0"/>
    <x v="931"/>
    <x v="991"/>
    <x v="1"/>
    <x v="0"/>
    <x v="669"/>
    <x v="0"/>
    <x v="3"/>
    <x v="1518"/>
    <x v="1"/>
    <x v="9"/>
    <x v="5470"/>
    <x v="4730"/>
    <x v="2487"/>
    <x v="5508"/>
    <x v="4881"/>
    <x v="347"/>
    <x v="0"/>
    <x v="0"/>
    <x v="4623"/>
    <x v="5476"/>
    <x v="105"/>
    <x v="4860"/>
  </r>
  <r>
    <x v="0"/>
    <x v="931"/>
    <x v="991"/>
    <x v="1"/>
    <x v="0"/>
    <x v="669"/>
    <x v="0"/>
    <x v="3"/>
    <x v="334"/>
    <x v="1"/>
    <x v="10"/>
    <x v="4034"/>
    <x v="1177"/>
    <x v="3278"/>
    <x v="4043"/>
    <x v="1182"/>
    <x v="3068"/>
    <x v="0"/>
    <x v="0"/>
    <x v="1168"/>
    <x v="4027"/>
    <x v="214"/>
    <x v="1175"/>
  </r>
  <r>
    <x v="0"/>
    <x v="931"/>
    <x v="991"/>
    <x v="1"/>
    <x v="0"/>
    <x v="669"/>
    <x v="0"/>
    <x v="3"/>
    <x v="1406"/>
    <x v="1"/>
    <x v="8"/>
    <x v="5471"/>
    <x v="4731"/>
    <x v="4225"/>
    <x v="5509"/>
    <x v="4882"/>
    <x v="1021"/>
    <x v="0"/>
    <x v="0"/>
    <x v="4624"/>
    <x v="5477"/>
    <x v="2"/>
    <x v="4861"/>
  </r>
  <r>
    <x v="0"/>
    <x v="931"/>
    <x v="991"/>
    <x v="1"/>
    <x v="0"/>
    <x v="669"/>
    <x v="0"/>
    <x v="3"/>
    <x v="14"/>
    <x v="1"/>
    <x v="9"/>
    <x v="5472"/>
    <x v="4732"/>
    <x v="1540"/>
    <x v="5510"/>
    <x v="4883"/>
    <x v="1137"/>
    <x v="4"/>
    <x v="0"/>
    <x v="4625"/>
    <x v="5478"/>
    <x v="1015"/>
    <x v="4862"/>
  </r>
  <r>
    <x v="3"/>
    <x v="175"/>
    <x v="184"/>
    <x v="8"/>
    <x v="1"/>
    <x v="779"/>
    <x v="1"/>
    <x v="3"/>
    <x v="1462"/>
    <x v="0"/>
    <x v="5"/>
    <x v="5473"/>
    <x v="4733"/>
    <x v="2288"/>
    <x v="5511"/>
    <x v="4884"/>
    <x v="463"/>
    <x v="2"/>
    <x v="0"/>
    <x v="4626"/>
    <x v="5479"/>
    <x v="0"/>
    <x v="4863"/>
  </r>
  <r>
    <x v="3"/>
    <x v="175"/>
    <x v="184"/>
    <x v="8"/>
    <x v="1"/>
    <x v="779"/>
    <x v="1"/>
    <x v="3"/>
    <x v="1584"/>
    <x v="0"/>
    <x v="1"/>
    <x v="5474"/>
    <x v="4734"/>
    <x v="4226"/>
    <x v="5512"/>
    <x v="4885"/>
    <x v="998"/>
    <x v="4"/>
    <x v="0"/>
    <x v="4627"/>
    <x v="5480"/>
    <x v="545"/>
    <x v="4864"/>
  </r>
  <r>
    <x v="3"/>
    <x v="175"/>
    <x v="184"/>
    <x v="8"/>
    <x v="1"/>
    <x v="779"/>
    <x v="1"/>
    <x v="3"/>
    <x v="803"/>
    <x v="2"/>
    <x v="7"/>
    <x v="5475"/>
    <x v="4735"/>
    <x v="4227"/>
    <x v="5513"/>
    <x v="4886"/>
    <x v="26"/>
    <x v="5"/>
    <x v="0"/>
    <x v="4628"/>
    <x v="5481"/>
    <x v="1223"/>
    <x v="4865"/>
  </r>
  <r>
    <x v="3"/>
    <x v="175"/>
    <x v="184"/>
    <x v="8"/>
    <x v="1"/>
    <x v="779"/>
    <x v="1"/>
    <x v="3"/>
    <x v="356"/>
    <x v="1"/>
    <x v="4"/>
    <x v="5476"/>
    <x v="3470"/>
    <x v="533"/>
    <x v="548"/>
    <x v="3554"/>
    <x v="521"/>
    <x v="0"/>
    <x v="0"/>
    <x v="3411"/>
    <x v="232"/>
    <x v="212"/>
    <x v="3539"/>
  </r>
  <r>
    <x v="3"/>
    <x v="574"/>
    <x v="274"/>
    <x v="4"/>
    <x v="1"/>
    <x v="767"/>
    <x v="0"/>
    <x v="0"/>
    <x v="894"/>
    <x v="1"/>
    <x v="6"/>
    <x v="5477"/>
    <x v="3446"/>
    <x v="4228"/>
    <x v="5514"/>
    <x v="3529"/>
    <x v="4250"/>
    <x v="7"/>
    <x v="2"/>
    <x v="3388"/>
    <x v="5482"/>
    <x v="704"/>
    <x v="3513"/>
  </r>
  <r>
    <x v="3"/>
    <x v="335"/>
    <x v="569"/>
    <x v="1"/>
    <x v="1"/>
    <x v="157"/>
    <x v="0"/>
    <x v="3"/>
    <x v="72"/>
    <x v="1"/>
    <x v="4"/>
    <x v="1094"/>
    <x v="1059"/>
    <x v="533"/>
    <x v="548"/>
    <x v="1063"/>
    <x v="521"/>
    <x v="1"/>
    <x v="0"/>
    <x v="1050"/>
    <x v="232"/>
    <x v="212"/>
    <x v="1057"/>
  </r>
  <r>
    <x v="0"/>
    <x v="1131"/>
    <x v="1050"/>
    <x v="7"/>
    <x v="0"/>
    <x v="715"/>
    <x v="1"/>
    <x v="3"/>
    <x v="901"/>
    <x v="0"/>
    <x v="1"/>
    <x v="5478"/>
    <x v="4736"/>
    <x v="4229"/>
    <x v="5515"/>
    <x v="4887"/>
    <x v="4251"/>
    <x v="0"/>
    <x v="9"/>
    <x v="4629"/>
    <x v="5483"/>
    <x v="2206"/>
    <x v="4866"/>
  </r>
  <r>
    <x v="0"/>
    <x v="476"/>
    <x v="1054"/>
    <x v="8"/>
    <x v="1"/>
    <x v="210"/>
    <x v="0"/>
    <x v="2"/>
    <x v="2"/>
    <x v="1"/>
    <x v="2"/>
    <x v="3625"/>
    <x v="1767"/>
    <x v="2988"/>
    <x v="3623"/>
    <x v="3335"/>
    <x v="2939"/>
    <x v="2"/>
    <x v="2"/>
    <x v="3204"/>
    <x v="3610"/>
    <x v="888"/>
    <x v="3323"/>
  </r>
  <r>
    <x v="0"/>
    <x v="476"/>
    <x v="1054"/>
    <x v="8"/>
    <x v="1"/>
    <x v="210"/>
    <x v="0"/>
    <x v="2"/>
    <x v="210"/>
    <x v="1"/>
    <x v="4"/>
    <x v="4319"/>
    <x v="2111"/>
    <x v="3474"/>
    <x v="4332"/>
    <x v="3936"/>
    <x v="3434"/>
    <x v="0"/>
    <x v="2"/>
    <x v="2083"/>
    <x v="4313"/>
    <x v="449"/>
    <x v="3917"/>
  </r>
  <r>
    <x v="0"/>
    <x v="476"/>
    <x v="1054"/>
    <x v="8"/>
    <x v="1"/>
    <x v="210"/>
    <x v="0"/>
    <x v="2"/>
    <x v="1797"/>
    <x v="2"/>
    <x v="15"/>
    <x v="5479"/>
    <x v="4737"/>
    <x v="4230"/>
    <x v="5516"/>
    <x v="4888"/>
    <x v="4252"/>
    <x v="1"/>
    <x v="4"/>
    <x v="4630"/>
    <x v="5484"/>
    <x v="2207"/>
    <x v="4867"/>
  </r>
  <r>
    <x v="3"/>
    <x v="693"/>
    <x v="321"/>
    <x v="3"/>
    <x v="1"/>
    <x v="695"/>
    <x v="0"/>
    <x v="2"/>
    <x v="291"/>
    <x v="0"/>
    <x v="1"/>
    <x v="2888"/>
    <x v="2650"/>
    <x v="2462"/>
    <x v="2885"/>
    <x v="2700"/>
    <x v="2351"/>
    <x v="1"/>
    <x v="4"/>
    <x v="2613"/>
    <x v="2877"/>
    <x v="1433"/>
    <x v="2690"/>
  </r>
  <r>
    <x v="3"/>
    <x v="693"/>
    <x v="321"/>
    <x v="3"/>
    <x v="1"/>
    <x v="695"/>
    <x v="0"/>
    <x v="2"/>
    <x v="32"/>
    <x v="1"/>
    <x v="6"/>
    <x v="33"/>
    <x v="33"/>
    <x v="33"/>
    <x v="33"/>
    <x v="33"/>
    <x v="33"/>
    <x v="0"/>
    <x v="2"/>
    <x v="33"/>
    <x v="33"/>
    <x v="33"/>
    <x v="33"/>
  </r>
  <r>
    <x v="3"/>
    <x v="693"/>
    <x v="321"/>
    <x v="3"/>
    <x v="1"/>
    <x v="695"/>
    <x v="0"/>
    <x v="2"/>
    <x v="1027"/>
    <x v="0"/>
    <x v="5"/>
    <x v="5480"/>
    <x v="4738"/>
    <x v="4231"/>
    <x v="5517"/>
    <x v="4889"/>
    <x v="4253"/>
    <x v="2"/>
    <x v="7"/>
    <x v="4631"/>
    <x v="5485"/>
    <x v="2208"/>
    <x v="4868"/>
  </r>
  <r>
    <x v="2"/>
    <x v="1132"/>
    <x v="128"/>
    <x v="6"/>
    <x v="1"/>
    <x v="728"/>
    <x v="1"/>
    <x v="3"/>
    <x v="912"/>
    <x v="1"/>
    <x v="8"/>
    <x v="5481"/>
    <x v="4739"/>
    <x v="4232"/>
    <x v="5518"/>
    <x v="4890"/>
    <x v="4254"/>
    <x v="3"/>
    <x v="0"/>
    <x v="4632"/>
    <x v="5486"/>
    <x v="321"/>
    <x v="4869"/>
  </r>
  <r>
    <x v="3"/>
    <x v="20"/>
    <x v="19"/>
    <x v="8"/>
    <x v="1"/>
    <x v="655"/>
    <x v="2"/>
    <x v="0"/>
    <x v="1658"/>
    <x v="1"/>
    <x v="6"/>
    <x v="4400"/>
    <x v="3899"/>
    <x v="3525"/>
    <x v="4416"/>
    <x v="4001"/>
    <x v="3487"/>
    <x v="2"/>
    <x v="0"/>
    <x v="3827"/>
    <x v="4396"/>
    <x v="649"/>
    <x v="3982"/>
  </r>
  <r>
    <x v="3"/>
    <x v="34"/>
    <x v="114"/>
    <x v="4"/>
    <x v="1"/>
    <x v="714"/>
    <x v="1"/>
    <x v="1"/>
    <x v="1078"/>
    <x v="1"/>
    <x v="10"/>
    <x v="1313"/>
    <x v="1267"/>
    <x v="753"/>
    <x v="1309"/>
    <x v="1274"/>
    <x v="1145"/>
    <x v="2"/>
    <x v="2"/>
    <x v="1257"/>
    <x v="1306"/>
    <x v="233"/>
    <x v="1267"/>
  </r>
  <r>
    <x v="3"/>
    <x v="34"/>
    <x v="114"/>
    <x v="4"/>
    <x v="1"/>
    <x v="714"/>
    <x v="1"/>
    <x v="1"/>
    <x v="1784"/>
    <x v="1"/>
    <x v="8"/>
    <x v="5482"/>
    <x v="4740"/>
    <x v="4233"/>
    <x v="5519"/>
    <x v="4891"/>
    <x v="4255"/>
    <x v="1"/>
    <x v="6"/>
    <x v="4633"/>
    <x v="5487"/>
    <x v="2158"/>
    <x v="4870"/>
  </r>
  <r>
    <x v="0"/>
    <x v="254"/>
    <x v="281"/>
    <x v="0"/>
    <x v="1"/>
    <x v="194"/>
    <x v="2"/>
    <x v="1"/>
    <x v="308"/>
    <x v="1"/>
    <x v="8"/>
    <x v="331"/>
    <x v="327"/>
    <x v="324"/>
    <x v="332"/>
    <x v="328"/>
    <x v="326"/>
    <x v="0"/>
    <x v="2"/>
    <x v="326"/>
    <x v="332"/>
    <x v="25"/>
    <x v="328"/>
  </r>
  <r>
    <x v="0"/>
    <x v="254"/>
    <x v="281"/>
    <x v="0"/>
    <x v="1"/>
    <x v="194"/>
    <x v="2"/>
    <x v="1"/>
    <x v="1581"/>
    <x v="1"/>
    <x v="8"/>
    <x v="5483"/>
    <x v="4741"/>
    <x v="4234"/>
    <x v="5520"/>
    <x v="4892"/>
    <x v="4256"/>
    <x v="7"/>
    <x v="2"/>
    <x v="4634"/>
    <x v="5488"/>
    <x v="1165"/>
    <x v="4871"/>
  </r>
  <r>
    <x v="0"/>
    <x v="254"/>
    <x v="281"/>
    <x v="0"/>
    <x v="1"/>
    <x v="194"/>
    <x v="2"/>
    <x v="1"/>
    <x v="1798"/>
    <x v="1"/>
    <x v="10"/>
    <x v="817"/>
    <x v="794"/>
    <x v="56"/>
    <x v="816"/>
    <x v="793"/>
    <x v="752"/>
    <x v="5"/>
    <x v="0"/>
    <x v="789"/>
    <x v="814"/>
    <x v="399"/>
    <x v="790"/>
  </r>
  <r>
    <x v="1"/>
    <x v="368"/>
    <x v="442"/>
    <x v="10"/>
    <x v="1"/>
    <x v="441"/>
    <x v="0"/>
    <x v="3"/>
    <x v="249"/>
    <x v="1"/>
    <x v="10"/>
    <x v="5484"/>
    <x v="4742"/>
    <x v="588"/>
    <x v="5521"/>
    <x v="4893"/>
    <x v="4257"/>
    <x v="4"/>
    <x v="0"/>
    <x v="4635"/>
    <x v="5489"/>
    <x v="146"/>
    <x v="4872"/>
  </r>
  <r>
    <x v="0"/>
    <x v="64"/>
    <x v="47"/>
    <x v="8"/>
    <x v="1"/>
    <x v="690"/>
    <x v="0"/>
    <x v="2"/>
    <x v="41"/>
    <x v="1"/>
    <x v="4"/>
    <x v="5485"/>
    <x v="4743"/>
    <x v="999"/>
    <x v="5522"/>
    <x v="4894"/>
    <x v="4258"/>
    <x v="1"/>
    <x v="2"/>
    <x v="4636"/>
    <x v="5490"/>
    <x v="2035"/>
    <x v="4873"/>
  </r>
  <r>
    <x v="3"/>
    <x v="480"/>
    <x v="1085"/>
    <x v="9"/>
    <x v="1"/>
    <x v="642"/>
    <x v="2"/>
    <x v="3"/>
    <x v="1233"/>
    <x v="2"/>
    <x v="11"/>
    <x v="5486"/>
    <x v="4744"/>
    <x v="4235"/>
    <x v="5523"/>
    <x v="4895"/>
    <x v="4259"/>
    <x v="6"/>
    <x v="0"/>
    <x v="4637"/>
    <x v="5491"/>
    <x v="1587"/>
    <x v="4874"/>
  </r>
  <r>
    <x v="0"/>
    <x v="323"/>
    <x v="1054"/>
    <x v="8"/>
    <x v="0"/>
    <x v="520"/>
    <x v="0"/>
    <x v="3"/>
    <x v="1121"/>
    <x v="0"/>
    <x v="0"/>
    <x v="5487"/>
    <x v="4745"/>
    <x v="3783"/>
    <x v="5524"/>
    <x v="4896"/>
    <x v="4260"/>
    <x v="1"/>
    <x v="0"/>
    <x v="4638"/>
    <x v="5492"/>
    <x v="740"/>
    <x v="4875"/>
  </r>
  <r>
    <x v="0"/>
    <x v="323"/>
    <x v="1054"/>
    <x v="8"/>
    <x v="0"/>
    <x v="520"/>
    <x v="0"/>
    <x v="3"/>
    <x v="1256"/>
    <x v="0"/>
    <x v="5"/>
    <x v="3657"/>
    <x v="2158"/>
    <x v="3006"/>
    <x v="3655"/>
    <x v="298"/>
    <x v="549"/>
    <x v="0"/>
    <x v="0"/>
    <x v="1816"/>
    <x v="3642"/>
    <x v="18"/>
    <x v="298"/>
  </r>
  <r>
    <x v="0"/>
    <x v="323"/>
    <x v="1054"/>
    <x v="8"/>
    <x v="0"/>
    <x v="520"/>
    <x v="0"/>
    <x v="3"/>
    <x v="849"/>
    <x v="1"/>
    <x v="8"/>
    <x v="1074"/>
    <x v="1039"/>
    <x v="1011"/>
    <x v="1075"/>
    <x v="1043"/>
    <x v="757"/>
    <x v="0"/>
    <x v="0"/>
    <x v="1030"/>
    <x v="1072"/>
    <x v="243"/>
    <x v="1037"/>
  </r>
  <r>
    <x v="0"/>
    <x v="323"/>
    <x v="1054"/>
    <x v="8"/>
    <x v="0"/>
    <x v="520"/>
    <x v="0"/>
    <x v="3"/>
    <x v="676"/>
    <x v="1"/>
    <x v="2"/>
    <x v="2201"/>
    <x v="2065"/>
    <x v="1430"/>
    <x v="2201"/>
    <x v="2086"/>
    <x v="1837"/>
    <x v="8"/>
    <x v="0"/>
    <x v="2037"/>
    <x v="2195"/>
    <x v="663"/>
    <x v="2078"/>
  </r>
  <r>
    <x v="3"/>
    <x v="800"/>
    <x v="303"/>
    <x v="7"/>
    <x v="0"/>
    <x v="547"/>
    <x v="0"/>
    <x v="3"/>
    <x v="545"/>
    <x v="0"/>
    <x v="5"/>
    <x v="5488"/>
    <x v="4746"/>
    <x v="4236"/>
    <x v="5525"/>
    <x v="4897"/>
    <x v="4261"/>
    <x v="4"/>
    <x v="2"/>
    <x v="4639"/>
    <x v="5493"/>
    <x v="490"/>
    <x v="4876"/>
  </r>
  <r>
    <x v="3"/>
    <x v="800"/>
    <x v="303"/>
    <x v="7"/>
    <x v="0"/>
    <x v="547"/>
    <x v="0"/>
    <x v="3"/>
    <x v="1799"/>
    <x v="1"/>
    <x v="14"/>
    <x v="5489"/>
    <x v="4747"/>
    <x v="4237"/>
    <x v="5526"/>
    <x v="4898"/>
    <x v="4262"/>
    <x v="1"/>
    <x v="2"/>
    <x v="4640"/>
    <x v="5494"/>
    <x v="1375"/>
    <x v="4877"/>
  </r>
  <r>
    <x v="3"/>
    <x v="800"/>
    <x v="303"/>
    <x v="7"/>
    <x v="0"/>
    <x v="547"/>
    <x v="0"/>
    <x v="3"/>
    <x v="1744"/>
    <x v="0"/>
    <x v="3"/>
    <x v="5490"/>
    <x v="4748"/>
    <x v="4238"/>
    <x v="5527"/>
    <x v="4899"/>
    <x v="4263"/>
    <x v="7"/>
    <x v="10"/>
    <x v="4641"/>
    <x v="5495"/>
    <x v="2209"/>
    <x v="4878"/>
  </r>
  <r>
    <x v="3"/>
    <x v="800"/>
    <x v="303"/>
    <x v="7"/>
    <x v="0"/>
    <x v="547"/>
    <x v="0"/>
    <x v="3"/>
    <x v="391"/>
    <x v="1"/>
    <x v="4"/>
    <x v="5491"/>
    <x v="4749"/>
    <x v="3082"/>
    <x v="5528"/>
    <x v="4900"/>
    <x v="4264"/>
    <x v="2"/>
    <x v="2"/>
    <x v="4642"/>
    <x v="5496"/>
    <x v="2210"/>
    <x v="4879"/>
  </r>
  <r>
    <x v="3"/>
    <x v="800"/>
    <x v="303"/>
    <x v="7"/>
    <x v="0"/>
    <x v="547"/>
    <x v="0"/>
    <x v="3"/>
    <x v="260"/>
    <x v="1"/>
    <x v="10"/>
    <x v="572"/>
    <x v="562"/>
    <x v="12"/>
    <x v="572"/>
    <x v="562"/>
    <x v="544"/>
    <x v="4"/>
    <x v="2"/>
    <x v="561"/>
    <x v="570"/>
    <x v="450"/>
    <x v="563"/>
  </r>
  <r>
    <x v="1"/>
    <x v="1023"/>
    <x v="1006"/>
    <x v="8"/>
    <x v="1"/>
    <x v="101"/>
    <x v="0"/>
    <x v="0"/>
    <x v="784"/>
    <x v="0"/>
    <x v="5"/>
    <x v="2282"/>
    <x v="2137"/>
    <x v="922"/>
    <x v="2281"/>
    <x v="2159"/>
    <x v="1124"/>
    <x v="1"/>
    <x v="0"/>
    <x v="2110"/>
    <x v="2275"/>
    <x v="1211"/>
    <x v="2151"/>
  </r>
  <r>
    <x v="1"/>
    <x v="1023"/>
    <x v="1006"/>
    <x v="8"/>
    <x v="1"/>
    <x v="101"/>
    <x v="0"/>
    <x v="0"/>
    <x v="991"/>
    <x v="1"/>
    <x v="10"/>
    <x v="5492"/>
    <x v="1585"/>
    <x v="4239"/>
    <x v="5529"/>
    <x v="1599"/>
    <x v="4265"/>
    <x v="3"/>
    <x v="0"/>
    <x v="1570"/>
    <x v="5497"/>
    <x v="145"/>
    <x v="1593"/>
  </r>
  <r>
    <x v="1"/>
    <x v="67"/>
    <x v="609"/>
    <x v="8"/>
    <x v="0"/>
    <x v="566"/>
    <x v="1"/>
    <x v="0"/>
    <x v="399"/>
    <x v="1"/>
    <x v="6"/>
    <x v="5493"/>
    <x v="1205"/>
    <x v="4240"/>
    <x v="5530"/>
    <x v="4901"/>
    <x v="4266"/>
    <x v="4"/>
    <x v="2"/>
    <x v="1196"/>
    <x v="5498"/>
    <x v="1124"/>
    <x v="4880"/>
  </r>
  <r>
    <x v="0"/>
    <x v="76"/>
    <x v="398"/>
    <x v="0"/>
    <x v="2"/>
    <x v="780"/>
    <x v="0"/>
    <x v="1"/>
    <x v="255"/>
    <x v="1"/>
    <x v="8"/>
    <x v="5494"/>
    <x v="1376"/>
    <x v="4241"/>
    <x v="5531"/>
    <x v="1384"/>
    <x v="4267"/>
    <x v="2"/>
    <x v="2"/>
    <x v="1366"/>
    <x v="5499"/>
    <x v="250"/>
    <x v="208"/>
  </r>
  <r>
    <x v="0"/>
    <x v="338"/>
    <x v="441"/>
    <x v="0"/>
    <x v="1"/>
    <x v="408"/>
    <x v="2"/>
    <x v="1"/>
    <x v="1611"/>
    <x v="0"/>
    <x v="5"/>
    <x v="5495"/>
    <x v="4750"/>
    <x v="4242"/>
    <x v="5532"/>
    <x v="4902"/>
    <x v="1465"/>
    <x v="7"/>
    <x v="0"/>
    <x v="4643"/>
    <x v="5500"/>
    <x v="999"/>
    <x v="4881"/>
  </r>
  <r>
    <x v="2"/>
    <x v="860"/>
    <x v="913"/>
    <x v="6"/>
    <x v="2"/>
    <x v="394"/>
    <x v="0"/>
    <x v="3"/>
    <x v="542"/>
    <x v="1"/>
    <x v="8"/>
    <x v="3098"/>
    <x v="2825"/>
    <x v="2613"/>
    <x v="3098"/>
    <x v="2883"/>
    <x v="1413"/>
    <x v="1"/>
    <x v="0"/>
    <x v="2780"/>
    <x v="3090"/>
    <x v="126"/>
    <x v="2873"/>
  </r>
  <r>
    <x v="1"/>
    <x v="547"/>
    <x v="988"/>
    <x v="0"/>
    <x v="1"/>
    <x v="204"/>
    <x v="1"/>
    <x v="2"/>
    <x v="1031"/>
    <x v="1"/>
    <x v="4"/>
    <x v="5496"/>
    <x v="4751"/>
    <x v="4243"/>
    <x v="5533"/>
    <x v="4903"/>
    <x v="4268"/>
    <x v="0"/>
    <x v="2"/>
    <x v="4644"/>
    <x v="5501"/>
    <x v="358"/>
    <x v="4882"/>
  </r>
  <r>
    <x v="1"/>
    <x v="547"/>
    <x v="988"/>
    <x v="0"/>
    <x v="1"/>
    <x v="204"/>
    <x v="1"/>
    <x v="2"/>
    <x v="1278"/>
    <x v="2"/>
    <x v="7"/>
    <x v="5497"/>
    <x v="2003"/>
    <x v="1807"/>
    <x v="5534"/>
    <x v="2024"/>
    <x v="4269"/>
    <x v="1"/>
    <x v="2"/>
    <x v="1977"/>
    <x v="5502"/>
    <x v="444"/>
    <x v="2016"/>
  </r>
  <r>
    <x v="1"/>
    <x v="547"/>
    <x v="988"/>
    <x v="0"/>
    <x v="1"/>
    <x v="204"/>
    <x v="1"/>
    <x v="2"/>
    <x v="1618"/>
    <x v="0"/>
    <x v="5"/>
    <x v="3860"/>
    <x v="4752"/>
    <x v="4244"/>
    <x v="5535"/>
    <x v="4904"/>
    <x v="4270"/>
    <x v="0"/>
    <x v="7"/>
    <x v="527"/>
    <x v="5503"/>
    <x v="2211"/>
    <x v="4883"/>
  </r>
  <r>
    <x v="1"/>
    <x v="767"/>
    <x v="454"/>
    <x v="6"/>
    <x v="3"/>
    <x v="498"/>
    <x v="0"/>
    <x v="2"/>
    <x v="1001"/>
    <x v="0"/>
    <x v="5"/>
    <x v="5498"/>
    <x v="4753"/>
    <x v="4245"/>
    <x v="5536"/>
    <x v="4905"/>
    <x v="4271"/>
    <x v="0"/>
    <x v="7"/>
    <x v="1869"/>
    <x v="5504"/>
    <x v="2212"/>
    <x v="4884"/>
  </r>
  <r>
    <x v="1"/>
    <x v="767"/>
    <x v="454"/>
    <x v="6"/>
    <x v="3"/>
    <x v="498"/>
    <x v="0"/>
    <x v="2"/>
    <x v="412"/>
    <x v="1"/>
    <x v="8"/>
    <x v="5499"/>
    <x v="4754"/>
    <x v="4246"/>
    <x v="5537"/>
    <x v="4906"/>
    <x v="4272"/>
    <x v="7"/>
    <x v="3"/>
    <x v="4645"/>
    <x v="5505"/>
    <x v="2045"/>
    <x v="4885"/>
  </r>
  <r>
    <x v="1"/>
    <x v="767"/>
    <x v="454"/>
    <x v="6"/>
    <x v="3"/>
    <x v="498"/>
    <x v="0"/>
    <x v="2"/>
    <x v="1800"/>
    <x v="0"/>
    <x v="5"/>
    <x v="5500"/>
    <x v="4755"/>
    <x v="4247"/>
    <x v="5538"/>
    <x v="4907"/>
    <x v="4273"/>
    <x v="2"/>
    <x v="7"/>
    <x v="4646"/>
    <x v="5506"/>
    <x v="1053"/>
    <x v="4886"/>
  </r>
  <r>
    <x v="0"/>
    <x v="591"/>
    <x v="1015"/>
    <x v="4"/>
    <x v="1"/>
    <x v="429"/>
    <x v="1"/>
    <x v="1"/>
    <x v="223"/>
    <x v="0"/>
    <x v="3"/>
    <x v="5501"/>
    <x v="4756"/>
    <x v="233"/>
    <x v="5539"/>
    <x v="4908"/>
    <x v="4274"/>
    <x v="7"/>
    <x v="5"/>
    <x v="4647"/>
    <x v="5507"/>
    <x v="2213"/>
    <x v="4887"/>
  </r>
  <r>
    <x v="0"/>
    <x v="591"/>
    <x v="1015"/>
    <x v="4"/>
    <x v="1"/>
    <x v="429"/>
    <x v="1"/>
    <x v="1"/>
    <x v="1384"/>
    <x v="2"/>
    <x v="15"/>
    <x v="5502"/>
    <x v="4757"/>
    <x v="4248"/>
    <x v="5540"/>
    <x v="4909"/>
    <x v="4275"/>
    <x v="0"/>
    <x v="6"/>
    <x v="4648"/>
    <x v="5508"/>
    <x v="2214"/>
    <x v="4888"/>
  </r>
  <r>
    <x v="0"/>
    <x v="591"/>
    <x v="1015"/>
    <x v="4"/>
    <x v="1"/>
    <x v="429"/>
    <x v="1"/>
    <x v="1"/>
    <x v="1202"/>
    <x v="2"/>
    <x v="11"/>
    <x v="5503"/>
    <x v="4758"/>
    <x v="4249"/>
    <x v="5541"/>
    <x v="4910"/>
    <x v="4276"/>
    <x v="1"/>
    <x v="2"/>
    <x v="4649"/>
    <x v="5509"/>
    <x v="1216"/>
    <x v="4889"/>
  </r>
  <r>
    <x v="0"/>
    <x v="591"/>
    <x v="1015"/>
    <x v="4"/>
    <x v="1"/>
    <x v="429"/>
    <x v="1"/>
    <x v="1"/>
    <x v="725"/>
    <x v="2"/>
    <x v="11"/>
    <x v="5504"/>
    <x v="4759"/>
    <x v="4250"/>
    <x v="5542"/>
    <x v="4911"/>
    <x v="4277"/>
    <x v="0"/>
    <x v="2"/>
    <x v="4650"/>
    <x v="5510"/>
    <x v="257"/>
    <x v="4890"/>
  </r>
  <r>
    <x v="0"/>
    <x v="591"/>
    <x v="1015"/>
    <x v="4"/>
    <x v="1"/>
    <x v="429"/>
    <x v="1"/>
    <x v="1"/>
    <x v="1144"/>
    <x v="0"/>
    <x v="1"/>
    <x v="5505"/>
    <x v="4760"/>
    <x v="4251"/>
    <x v="5543"/>
    <x v="4912"/>
    <x v="4278"/>
    <x v="0"/>
    <x v="2"/>
    <x v="4651"/>
    <x v="5511"/>
    <x v="572"/>
    <x v="4891"/>
  </r>
  <r>
    <x v="2"/>
    <x v="1082"/>
    <x v="911"/>
    <x v="2"/>
    <x v="2"/>
    <x v="168"/>
    <x v="0"/>
    <x v="1"/>
    <x v="1233"/>
    <x v="2"/>
    <x v="11"/>
    <x v="5506"/>
    <x v="2659"/>
    <x v="1695"/>
    <x v="5544"/>
    <x v="2709"/>
    <x v="4279"/>
    <x v="0"/>
    <x v="0"/>
    <x v="2622"/>
    <x v="5512"/>
    <x v="154"/>
    <x v="2699"/>
  </r>
  <r>
    <x v="2"/>
    <x v="754"/>
    <x v="573"/>
    <x v="0"/>
    <x v="2"/>
    <x v="516"/>
    <x v="1"/>
    <x v="0"/>
    <x v="1383"/>
    <x v="1"/>
    <x v="10"/>
    <x v="5507"/>
    <x v="748"/>
    <x v="543"/>
    <x v="5545"/>
    <x v="748"/>
    <x v="831"/>
    <x v="0"/>
    <x v="0"/>
    <x v="745"/>
    <x v="5513"/>
    <x v="89"/>
    <x v="745"/>
  </r>
  <r>
    <x v="3"/>
    <x v="53"/>
    <x v="168"/>
    <x v="4"/>
    <x v="1"/>
    <x v="241"/>
    <x v="1"/>
    <x v="1"/>
    <x v="308"/>
    <x v="1"/>
    <x v="8"/>
    <x v="5508"/>
    <x v="4761"/>
    <x v="324"/>
    <x v="5546"/>
    <x v="4913"/>
    <x v="4280"/>
    <x v="7"/>
    <x v="2"/>
    <x v="4652"/>
    <x v="5514"/>
    <x v="405"/>
    <x v="4892"/>
  </r>
  <r>
    <x v="1"/>
    <x v="1052"/>
    <x v="1225"/>
    <x v="10"/>
    <x v="1"/>
    <x v="182"/>
    <x v="1"/>
    <x v="2"/>
    <x v="447"/>
    <x v="1"/>
    <x v="10"/>
    <x v="4658"/>
    <x v="4099"/>
    <x v="3710"/>
    <x v="4674"/>
    <x v="4208"/>
    <x v="3668"/>
    <x v="1"/>
    <x v="2"/>
    <x v="4017"/>
    <x v="4652"/>
    <x v="341"/>
    <x v="4184"/>
  </r>
  <r>
    <x v="1"/>
    <x v="1052"/>
    <x v="1225"/>
    <x v="10"/>
    <x v="1"/>
    <x v="182"/>
    <x v="1"/>
    <x v="2"/>
    <x v="1608"/>
    <x v="0"/>
    <x v="5"/>
    <x v="5509"/>
    <x v="4762"/>
    <x v="4252"/>
    <x v="5547"/>
    <x v="4914"/>
    <x v="4281"/>
    <x v="1"/>
    <x v="7"/>
    <x v="1052"/>
    <x v="5515"/>
    <x v="2215"/>
    <x v="4893"/>
  </r>
  <r>
    <x v="3"/>
    <x v="32"/>
    <x v="17"/>
    <x v="8"/>
    <x v="2"/>
    <x v="519"/>
    <x v="0"/>
    <x v="3"/>
    <x v="625"/>
    <x v="1"/>
    <x v="8"/>
    <x v="4058"/>
    <x v="3617"/>
    <x v="3294"/>
    <x v="4066"/>
    <x v="3708"/>
    <x v="3245"/>
    <x v="0"/>
    <x v="6"/>
    <x v="3557"/>
    <x v="4051"/>
    <x v="1259"/>
    <x v="3693"/>
  </r>
  <r>
    <x v="3"/>
    <x v="32"/>
    <x v="17"/>
    <x v="8"/>
    <x v="2"/>
    <x v="519"/>
    <x v="0"/>
    <x v="3"/>
    <x v="1794"/>
    <x v="2"/>
    <x v="15"/>
    <x v="5510"/>
    <x v="4763"/>
    <x v="4253"/>
    <x v="5548"/>
    <x v="4915"/>
    <x v="4282"/>
    <x v="7"/>
    <x v="6"/>
    <x v="4653"/>
    <x v="5516"/>
    <x v="2216"/>
    <x v="4894"/>
  </r>
  <r>
    <x v="3"/>
    <x v="32"/>
    <x v="17"/>
    <x v="8"/>
    <x v="2"/>
    <x v="519"/>
    <x v="0"/>
    <x v="3"/>
    <x v="394"/>
    <x v="0"/>
    <x v="1"/>
    <x v="5511"/>
    <x v="4764"/>
    <x v="4254"/>
    <x v="5549"/>
    <x v="4916"/>
    <x v="4283"/>
    <x v="0"/>
    <x v="4"/>
    <x v="4654"/>
    <x v="5517"/>
    <x v="2217"/>
    <x v="4895"/>
  </r>
  <r>
    <x v="3"/>
    <x v="32"/>
    <x v="17"/>
    <x v="8"/>
    <x v="2"/>
    <x v="519"/>
    <x v="0"/>
    <x v="3"/>
    <x v="785"/>
    <x v="1"/>
    <x v="8"/>
    <x v="5512"/>
    <x v="4765"/>
    <x v="4255"/>
    <x v="5550"/>
    <x v="4917"/>
    <x v="4284"/>
    <x v="4"/>
    <x v="6"/>
    <x v="4655"/>
    <x v="5518"/>
    <x v="1019"/>
    <x v="4896"/>
  </r>
  <r>
    <x v="3"/>
    <x v="32"/>
    <x v="17"/>
    <x v="8"/>
    <x v="2"/>
    <x v="519"/>
    <x v="0"/>
    <x v="3"/>
    <x v="1801"/>
    <x v="0"/>
    <x v="5"/>
    <x v="5513"/>
    <x v="4766"/>
    <x v="2167"/>
    <x v="5551"/>
    <x v="4918"/>
    <x v="4285"/>
    <x v="8"/>
    <x v="2"/>
    <x v="4656"/>
    <x v="5519"/>
    <x v="2218"/>
    <x v="4897"/>
  </r>
  <r>
    <x v="3"/>
    <x v="32"/>
    <x v="17"/>
    <x v="8"/>
    <x v="2"/>
    <x v="519"/>
    <x v="0"/>
    <x v="3"/>
    <x v="344"/>
    <x v="2"/>
    <x v="15"/>
    <x v="5514"/>
    <x v="4767"/>
    <x v="4256"/>
    <x v="5552"/>
    <x v="4919"/>
    <x v="4286"/>
    <x v="0"/>
    <x v="6"/>
    <x v="4657"/>
    <x v="5520"/>
    <x v="1811"/>
    <x v="4898"/>
  </r>
  <r>
    <x v="2"/>
    <x v="1103"/>
    <x v="365"/>
    <x v="1"/>
    <x v="1"/>
    <x v="485"/>
    <x v="0"/>
    <x v="1"/>
    <x v="1035"/>
    <x v="0"/>
    <x v="5"/>
    <x v="5120"/>
    <x v="881"/>
    <x v="4002"/>
    <x v="5147"/>
    <x v="3719"/>
    <x v="954"/>
    <x v="1"/>
    <x v="0"/>
    <x v="875"/>
    <x v="5118"/>
    <x v="517"/>
    <x v="1540"/>
  </r>
  <r>
    <x v="2"/>
    <x v="1103"/>
    <x v="365"/>
    <x v="1"/>
    <x v="1"/>
    <x v="485"/>
    <x v="0"/>
    <x v="1"/>
    <x v="294"/>
    <x v="1"/>
    <x v="13"/>
    <x v="5515"/>
    <x v="1524"/>
    <x v="1756"/>
    <x v="5553"/>
    <x v="4920"/>
    <x v="3255"/>
    <x v="2"/>
    <x v="0"/>
    <x v="1511"/>
    <x v="5521"/>
    <x v="1"/>
    <x v="4899"/>
  </r>
  <r>
    <x v="2"/>
    <x v="1103"/>
    <x v="365"/>
    <x v="1"/>
    <x v="1"/>
    <x v="485"/>
    <x v="0"/>
    <x v="1"/>
    <x v="316"/>
    <x v="1"/>
    <x v="8"/>
    <x v="5516"/>
    <x v="4768"/>
    <x v="337"/>
    <x v="5554"/>
    <x v="4921"/>
    <x v="4287"/>
    <x v="1"/>
    <x v="2"/>
    <x v="4658"/>
    <x v="5522"/>
    <x v="512"/>
    <x v="4900"/>
  </r>
  <r>
    <x v="3"/>
    <x v="116"/>
    <x v="378"/>
    <x v="4"/>
    <x v="1"/>
    <x v="628"/>
    <x v="1"/>
    <x v="2"/>
    <x v="1338"/>
    <x v="1"/>
    <x v="8"/>
    <x v="5517"/>
    <x v="4769"/>
    <x v="4257"/>
    <x v="5555"/>
    <x v="4922"/>
    <x v="4288"/>
    <x v="2"/>
    <x v="3"/>
    <x v="4659"/>
    <x v="5523"/>
    <x v="700"/>
    <x v="4901"/>
  </r>
  <r>
    <x v="3"/>
    <x v="116"/>
    <x v="378"/>
    <x v="4"/>
    <x v="1"/>
    <x v="628"/>
    <x v="1"/>
    <x v="2"/>
    <x v="1494"/>
    <x v="0"/>
    <x v="5"/>
    <x v="5518"/>
    <x v="4770"/>
    <x v="4258"/>
    <x v="5556"/>
    <x v="4923"/>
    <x v="4289"/>
    <x v="1"/>
    <x v="7"/>
    <x v="4660"/>
    <x v="5524"/>
    <x v="1647"/>
    <x v="4902"/>
  </r>
  <r>
    <x v="3"/>
    <x v="116"/>
    <x v="378"/>
    <x v="4"/>
    <x v="1"/>
    <x v="628"/>
    <x v="1"/>
    <x v="2"/>
    <x v="167"/>
    <x v="0"/>
    <x v="1"/>
    <x v="5519"/>
    <x v="4764"/>
    <x v="4259"/>
    <x v="5557"/>
    <x v="4916"/>
    <x v="4290"/>
    <x v="0"/>
    <x v="4"/>
    <x v="4654"/>
    <x v="5525"/>
    <x v="2219"/>
    <x v="4895"/>
  </r>
  <r>
    <x v="3"/>
    <x v="116"/>
    <x v="378"/>
    <x v="4"/>
    <x v="1"/>
    <x v="628"/>
    <x v="1"/>
    <x v="2"/>
    <x v="345"/>
    <x v="0"/>
    <x v="5"/>
    <x v="5520"/>
    <x v="4771"/>
    <x v="4260"/>
    <x v="5558"/>
    <x v="4924"/>
    <x v="4291"/>
    <x v="0"/>
    <x v="7"/>
    <x v="369"/>
    <x v="5526"/>
    <x v="2220"/>
    <x v="4903"/>
  </r>
  <r>
    <x v="3"/>
    <x v="808"/>
    <x v="170"/>
    <x v="0"/>
    <x v="1"/>
    <x v="473"/>
    <x v="0"/>
    <x v="1"/>
    <x v="731"/>
    <x v="1"/>
    <x v="9"/>
    <x v="3724"/>
    <x v="4772"/>
    <x v="848"/>
    <x v="5559"/>
    <x v="4925"/>
    <x v="1549"/>
    <x v="2"/>
    <x v="0"/>
    <x v="4661"/>
    <x v="5527"/>
    <x v="482"/>
    <x v="4904"/>
  </r>
  <r>
    <x v="1"/>
    <x v="395"/>
    <x v="421"/>
    <x v="7"/>
    <x v="1"/>
    <x v="453"/>
    <x v="1"/>
    <x v="0"/>
    <x v="466"/>
    <x v="1"/>
    <x v="12"/>
    <x v="5521"/>
    <x v="4773"/>
    <x v="864"/>
    <x v="5560"/>
    <x v="4926"/>
    <x v="4292"/>
    <x v="6"/>
    <x v="0"/>
    <x v="4662"/>
    <x v="5528"/>
    <x v="2188"/>
    <x v="4905"/>
  </r>
  <r>
    <x v="1"/>
    <x v="395"/>
    <x v="421"/>
    <x v="7"/>
    <x v="1"/>
    <x v="453"/>
    <x v="1"/>
    <x v="0"/>
    <x v="363"/>
    <x v="0"/>
    <x v="3"/>
    <x v="4035"/>
    <x v="4774"/>
    <x v="4261"/>
    <x v="5561"/>
    <x v="4927"/>
    <x v="1685"/>
    <x v="0"/>
    <x v="0"/>
    <x v="4663"/>
    <x v="5529"/>
    <x v="57"/>
    <x v="4906"/>
  </r>
  <r>
    <x v="0"/>
    <x v="824"/>
    <x v="1080"/>
    <x v="2"/>
    <x v="1"/>
    <x v="568"/>
    <x v="1"/>
    <x v="2"/>
    <x v="720"/>
    <x v="1"/>
    <x v="4"/>
    <x v="5522"/>
    <x v="3336"/>
    <x v="4262"/>
    <x v="5562"/>
    <x v="4928"/>
    <x v="2669"/>
    <x v="0"/>
    <x v="0"/>
    <x v="4664"/>
    <x v="5530"/>
    <x v="393"/>
    <x v="4907"/>
  </r>
  <r>
    <x v="0"/>
    <x v="824"/>
    <x v="1080"/>
    <x v="2"/>
    <x v="1"/>
    <x v="568"/>
    <x v="1"/>
    <x v="2"/>
    <x v="1388"/>
    <x v="2"/>
    <x v="16"/>
    <x v="5523"/>
    <x v="4775"/>
    <x v="3000"/>
    <x v="5563"/>
    <x v="4929"/>
    <x v="2676"/>
    <x v="2"/>
    <x v="0"/>
    <x v="4665"/>
    <x v="5531"/>
    <x v="55"/>
    <x v="4908"/>
  </r>
  <r>
    <x v="0"/>
    <x v="824"/>
    <x v="1080"/>
    <x v="2"/>
    <x v="1"/>
    <x v="568"/>
    <x v="1"/>
    <x v="2"/>
    <x v="1498"/>
    <x v="1"/>
    <x v="8"/>
    <x v="2814"/>
    <x v="2594"/>
    <x v="2406"/>
    <x v="2810"/>
    <x v="2640"/>
    <x v="960"/>
    <x v="0"/>
    <x v="0"/>
    <x v="2556"/>
    <x v="2802"/>
    <x v="214"/>
    <x v="2630"/>
  </r>
  <r>
    <x v="0"/>
    <x v="824"/>
    <x v="1080"/>
    <x v="2"/>
    <x v="1"/>
    <x v="568"/>
    <x v="1"/>
    <x v="2"/>
    <x v="696"/>
    <x v="1"/>
    <x v="8"/>
    <x v="5524"/>
    <x v="4776"/>
    <x v="1995"/>
    <x v="5564"/>
    <x v="4930"/>
    <x v="4293"/>
    <x v="3"/>
    <x v="0"/>
    <x v="4666"/>
    <x v="5532"/>
    <x v="233"/>
    <x v="4909"/>
  </r>
  <r>
    <x v="0"/>
    <x v="824"/>
    <x v="1080"/>
    <x v="2"/>
    <x v="1"/>
    <x v="568"/>
    <x v="1"/>
    <x v="2"/>
    <x v="207"/>
    <x v="1"/>
    <x v="6"/>
    <x v="5525"/>
    <x v="2069"/>
    <x v="4263"/>
    <x v="5565"/>
    <x v="2090"/>
    <x v="1300"/>
    <x v="0"/>
    <x v="0"/>
    <x v="2041"/>
    <x v="5533"/>
    <x v="48"/>
    <x v="2082"/>
  </r>
  <r>
    <x v="0"/>
    <x v="435"/>
    <x v="1045"/>
    <x v="4"/>
    <x v="0"/>
    <x v="463"/>
    <x v="1"/>
    <x v="3"/>
    <x v="984"/>
    <x v="2"/>
    <x v="7"/>
    <x v="5526"/>
    <x v="940"/>
    <x v="2253"/>
    <x v="5566"/>
    <x v="941"/>
    <x v="917"/>
    <x v="1"/>
    <x v="0"/>
    <x v="933"/>
    <x v="5534"/>
    <x v="591"/>
    <x v="938"/>
  </r>
  <r>
    <x v="3"/>
    <x v="246"/>
    <x v="1186"/>
    <x v="7"/>
    <x v="1"/>
    <x v="750"/>
    <x v="0"/>
    <x v="3"/>
    <x v="1298"/>
    <x v="1"/>
    <x v="9"/>
    <x v="5527"/>
    <x v="2081"/>
    <x v="4264"/>
    <x v="5567"/>
    <x v="4931"/>
    <x v="2752"/>
    <x v="4"/>
    <x v="0"/>
    <x v="2053"/>
    <x v="5535"/>
    <x v="312"/>
    <x v="4910"/>
  </r>
  <r>
    <x v="1"/>
    <x v="998"/>
    <x v="334"/>
    <x v="2"/>
    <x v="1"/>
    <x v="273"/>
    <x v="0"/>
    <x v="2"/>
    <x v="1412"/>
    <x v="1"/>
    <x v="6"/>
    <x v="2434"/>
    <x v="2276"/>
    <x v="2116"/>
    <x v="2431"/>
    <x v="2305"/>
    <x v="2001"/>
    <x v="1"/>
    <x v="2"/>
    <x v="2245"/>
    <x v="2423"/>
    <x v="1265"/>
    <x v="2296"/>
  </r>
  <r>
    <x v="0"/>
    <x v="162"/>
    <x v="1054"/>
    <x v="8"/>
    <x v="3"/>
    <x v="307"/>
    <x v="0"/>
    <x v="1"/>
    <x v="962"/>
    <x v="0"/>
    <x v="3"/>
    <x v="5528"/>
    <x v="4777"/>
    <x v="4265"/>
    <x v="5568"/>
    <x v="4932"/>
    <x v="4294"/>
    <x v="7"/>
    <x v="2"/>
    <x v="4667"/>
    <x v="5536"/>
    <x v="1474"/>
    <x v="4911"/>
  </r>
  <r>
    <x v="0"/>
    <x v="73"/>
    <x v="71"/>
    <x v="0"/>
    <x v="1"/>
    <x v="606"/>
    <x v="1"/>
    <x v="1"/>
    <x v="1775"/>
    <x v="2"/>
    <x v="11"/>
    <x v="5529"/>
    <x v="4778"/>
    <x v="4266"/>
    <x v="5569"/>
    <x v="4933"/>
    <x v="3923"/>
    <x v="0"/>
    <x v="0"/>
    <x v="4668"/>
    <x v="5537"/>
    <x v="2221"/>
    <x v="4912"/>
  </r>
  <r>
    <x v="3"/>
    <x v="453"/>
    <x v="1191"/>
    <x v="2"/>
    <x v="1"/>
    <x v="393"/>
    <x v="1"/>
    <x v="1"/>
    <x v="580"/>
    <x v="1"/>
    <x v="2"/>
    <x v="5530"/>
    <x v="4779"/>
    <x v="1143"/>
    <x v="5570"/>
    <x v="4934"/>
    <x v="1251"/>
    <x v="2"/>
    <x v="0"/>
    <x v="4669"/>
    <x v="5538"/>
    <x v="2222"/>
    <x v="4913"/>
  </r>
  <r>
    <x v="3"/>
    <x v="453"/>
    <x v="1191"/>
    <x v="2"/>
    <x v="1"/>
    <x v="393"/>
    <x v="1"/>
    <x v="1"/>
    <x v="205"/>
    <x v="0"/>
    <x v="5"/>
    <x v="5531"/>
    <x v="716"/>
    <x v="4267"/>
    <x v="5571"/>
    <x v="719"/>
    <x v="299"/>
    <x v="7"/>
    <x v="0"/>
    <x v="20"/>
    <x v="5539"/>
    <x v="271"/>
    <x v="717"/>
  </r>
  <r>
    <x v="1"/>
    <x v="380"/>
    <x v="1112"/>
    <x v="7"/>
    <x v="1"/>
    <x v="541"/>
    <x v="1"/>
    <x v="3"/>
    <x v="324"/>
    <x v="1"/>
    <x v="6"/>
    <x v="4709"/>
    <x v="4138"/>
    <x v="21"/>
    <x v="4727"/>
    <x v="4254"/>
    <x v="3704"/>
    <x v="4"/>
    <x v="0"/>
    <x v="1760"/>
    <x v="4704"/>
    <x v="717"/>
    <x v="4230"/>
  </r>
  <r>
    <x v="3"/>
    <x v="1119"/>
    <x v="736"/>
    <x v="11"/>
    <x v="1"/>
    <x v="712"/>
    <x v="1"/>
    <x v="1"/>
    <x v="1739"/>
    <x v="1"/>
    <x v="9"/>
    <x v="4560"/>
    <x v="4023"/>
    <x v="3634"/>
    <x v="4576"/>
    <x v="4130"/>
    <x v="3593"/>
    <x v="2"/>
    <x v="0"/>
    <x v="3946"/>
    <x v="4555"/>
    <x v="1950"/>
    <x v="4107"/>
  </r>
  <r>
    <x v="3"/>
    <x v="1119"/>
    <x v="736"/>
    <x v="11"/>
    <x v="1"/>
    <x v="712"/>
    <x v="1"/>
    <x v="1"/>
    <x v="918"/>
    <x v="2"/>
    <x v="7"/>
    <x v="5532"/>
    <x v="4780"/>
    <x v="4268"/>
    <x v="5572"/>
    <x v="4935"/>
    <x v="4295"/>
    <x v="2"/>
    <x v="2"/>
    <x v="4670"/>
    <x v="5540"/>
    <x v="2223"/>
    <x v="4914"/>
  </r>
  <r>
    <x v="1"/>
    <x v="401"/>
    <x v="157"/>
    <x v="4"/>
    <x v="2"/>
    <x v="486"/>
    <x v="2"/>
    <x v="3"/>
    <x v="91"/>
    <x v="1"/>
    <x v="8"/>
    <x v="5533"/>
    <x v="4781"/>
    <x v="4269"/>
    <x v="5573"/>
    <x v="4936"/>
    <x v="4296"/>
    <x v="1"/>
    <x v="6"/>
    <x v="4671"/>
    <x v="5541"/>
    <x v="292"/>
    <x v="4915"/>
  </r>
  <r>
    <x v="0"/>
    <x v="126"/>
    <x v="106"/>
    <x v="8"/>
    <x v="1"/>
    <x v="295"/>
    <x v="1"/>
    <x v="0"/>
    <x v="1691"/>
    <x v="2"/>
    <x v="11"/>
    <x v="5534"/>
    <x v="4782"/>
    <x v="3759"/>
    <x v="5574"/>
    <x v="4937"/>
    <x v="4297"/>
    <x v="1"/>
    <x v="0"/>
    <x v="4672"/>
    <x v="5542"/>
    <x v="2224"/>
    <x v="4916"/>
  </r>
  <r>
    <x v="0"/>
    <x v="126"/>
    <x v="106"/>
    <x v="8"/>
    <x v="1"/>
    <x v="295"/>
    <x v="1"/>
    <x v="0"/>
    <x v="1228"/>
    <x v="1"/>
    <x v="13"/>
    <x v="1885"/>
    <x v="1198"/>
    <x v="1688"/>
    <x v="1884"/>
    <x v="1799"/>
    <x v="297"/>
    <x v="1"/>
    <x v="0"/>
    <x v="1189"/>
    <x v="1878"/>
    <x v="68"/>
    <x v="1791"/>
  </r>
  <r>
    <x v="0"/>
    <x v="126"/>
    <x v="106"/>
    <x v="8"/>
    <x v="1"/>
    <x v="295"/>
    <x v="1"/>
    <x v="0"/>
    <x v="1033"/>
    <x v="1"/>
    <x v="4"/>
    <x v="5535"/>
    <x v="4783"/>
    <x v="4270"/>
    <x v="5575"/>
    <x v="4938"/>
    <x v="4298"/>
    <x v="2"/>
    <x v="0"/>
    <x v="4673"/>
    <x v="5543"/>
    <x v="2225"/>
    <x v="4917"/>
  </r>
  <r>
    <x v="0"/>
    <x v="126"/>
    <x v="106"/>
    <x v="8"/>
    <x v="1"/>
    <x v="295"/>
    <x v="1"/>
    <x v="0"/>
    <x v="1802"/>
    <x v="0"/>
    <x v="1"/>
    <x v="5536"/>
    <x v="4784"/>
    <x v="4271"/>
    <x v="5576"/>
    <x v="4939"/>
    <x v="1762"/>
    <x v="4"/>
    <x v="0"/>
    <x v="4674"/>
    <x v="5544"/>
    <x v="215"/>
    <x v="4918"/>
  </r>
  <r>
    <x v="2"/>
    <x v="522"/>
    <x v="984"/>
    <x v="7"/>
    <x v="1"/>
    <x v="604"/>
    <x v="2"/>
    <x v="1"/>
    <x v="1180"/>
    <x v="0"/>
    <x v="1"/>
    <x v="1748"/>
    <x v="1663"/>
    <x v="1574"/>
    <x v="1746"/>
    <x v="1676"/>
    <x v="1502"/>
    <x v="0"/>
    <x v="2"/>
    <x v="1645"/>
    <x v="1742"/>
    <x v="1022"/>
    <x v="1668"/>
  </r>
  <r>
    <x v="0"/>
    <x v="195"/>
    <x v="201"/>
    <x v="5"/>
    <x v="1"/>
    <x v="602"/>
    <x v="1"/>
    <x v="1"/>
    <x v="1788"/>
    <x v="1"/>
    <x v="10"/>
    <x v="5537"/>
    <x v="4785"/>
    <x v="4132"/>
    <x v="5577"/>
    <x v="4940"/>
    <x v="2864"/>
    <x v="4"/>
    <x v="0"/>
    <x v="4675"/>
    <x v="5545"/>
    <x v="114"/>
    <x v="4919"/>
  </r>
  <r>
    <x v="0"/>
    <x v="427"/>
    <x v="18"/>
    <x v="7"/>
    <x v="1"/>
    <x v="73"/>
    <x v="0"/>
    <x v="1"/>
    <x v="431"/>
    <x v="2"/>
    <x v="7"/>
    <x v="5538"/>
    <x v="687"/>
    <x v="4272"/>
    <x v="5578"/>
    <x v="686"/>
    <x v="4299"/>
    <x v="7"/>
    <x v="2"/>
    <x v="684"/>
    <x v="5546"/>
    <x v="2226"/>
    <x v="685"/>
  </r>
  <r>
    <x v="0"/>
    <x v="1133"/>
    <x v="490"/>
    <x v="1"/>
    <x v="2"/>
    <x v="590"/>
    <x v="0"/>
    <x v="2"/>
    <x v="1684"/>
    <x v="1"/>
    <x v="10"/>
    <x v="5235"/>
    <x v="4547"/>
    <x v="899"/>
    <x v="5267"/>
    <x v="4685"/>
    <x v="4082"/>
    <x v="0"/>
    <x v="2"/>
    <x v="4450"/>
    <x v="5239"/>
    <x v="109"/>
    <x v="4663"/>
  </r>
  <r>
    <x v="2"/>
    <x v="1017"/>
    <x v="452"/>
    <x v="3"/>
    <x v="1"/>
    <x v="546"/>
    <x v="0"/>
    <x v="1"/>
    <x v="1442"/>
    <x v="0"/>
    <x v="5"/>
    <x v="5539"/>
    <x v="3696"/>
    <x v="4273"/>
    <x v="5579"/>
    <x v="3792"/>
    <x v="4300"/>
    <x v="4"/>
    <x v="0"/>
    <x v="3635"/>
    <x v="5547"/>
    <x v="146"/>
    <x v="3774"/>
  </r>
  <r>
    <x v="0"/>
    <x v="1134"/>
    <x v="712"/>
    <x v="9"/>
    <x v="1"/>
    <x v="705"/>
    <x v="1"/>
    <x v="2"/>
    <x v="37"/>
    <x v="0"/>
    <x v="0"/>
    <x v="5540"/>
    <x v="4786"/>
    <x v="351"/>
    <x v="5580"/>
    <x v="4941"/>
    <x v="152"/>
    <x v="5"/>
    <x v="0"/>
    <x v="4676"/>
    <x v="5548"/>
    <x v="26"/>
    <x v="4920"/>
  </r>
  <r>
    <x v="0"/>
    <x v="1134"/>
    <x v="712"/>
    <x v="9"/>
    <x v="1"/>
    <x v="705"/>
    <x v="1"/>
    <x v="2"/>
    <x v="58"/>
    <x v="1"/>
    <x v="8"/>
    <x v="5541"/>
    <x v="4787"/>
    <x v="4274"/>
    <x v="5581"/>
    <x v="4942"/>
    <x v="1789"/>
    <x v="3"/>
    <x v="0"/>
    <x v="4677"/>
    <x v="5549"/>
    <x v="647"/>
    <x v="4921"/>
  </r>
  <r>
    <x v="3"/>
    <x v="331"/>
    <x v="675"/>
    <x v="4"/>
    <x v="0"/>
    <x v="751"/>
    <x v="1"/>
    <x v="0"/>
    <x v="177"/>
    <x v="1"/>
    <x v="4"/>
    <x v="5542"/>
    <x v="4788"/>
    <x v="4275"/>
    <x v="5582"/>
    <x v="4943"/>
    <x v="65"/>
    <x v="4"/>
    <x v="0"/>
    <x v="4678"/>
    <x v="5550"/>
    <x v="545"/>
    <x v="4922"/>
  </r>
  <r>
    <x v="3"/>
    <x v="331"/>
    <x v="675"/>
    <x v="4"/>
    <x v="0"/>
    <x v="751"/>
    <x v="1"/>
    <x v="0"/>
    <x v="1405"/>
    <x v="2"/>
    <x v="7"/>
    <x v="5543"/>
    <x v="4789"/>
    <x v="4073"/>
    <x v="5583"/>
    <x v="4944"/>
    <x v="1661"/>
    <x v="1"/>
    <x v="0"/>
    <x v="4679"/>
    <x v="5551"/>
    <x v="785"/>
    <x v="4923"/>
  </r>
  <r>
    <x v="3"/>
    <x v="331"/>
    <x v="675"/>
    <x v="4"/>
    <x v="0"/>
    <x v="751"/>
    <x v="1"/>
    <x v="0"/>
    <x v="196"/>
    <x v="1"/>
    <x v="4"/>
    <x v="5544"/>
    <x v="4790"/>
    <x v="202"/>
    <x v="5584"/>
    <x v="4945"/>
    <x v="4301"/>
    <x v="4"/>
    <x v="0"/>
    <x v="4680"/>
    <x v="5552"/>
    <x v="2227"/>
    <x v="4924"/>
  </r>
  <r>
    <x v="3"/>
    <x v="331"/>
    <x v="675"/>
    <x v="4"/>
    <x v="0"/>
    <x v="751"/>
    <x v="1"/>
    <x v="0"/>
    <x v="1134"/>
    <x v="1"/>
    <x v="10"/>
    <x v="5545"/>
    <x v="4791"/>
    <x v="4276"/>
    <x v="5585"/>
    <x v="4946"/>
    <x v="3120"/>
    <x v="0"/>
    <x v="0"/>
    <x v="4681"/>
    <x v="5553"/>
    <x v="243"/>
    <x v="4925"/>
  </r>
  <r>
    <x v="3"/>
    <x v="331"/>
    <x v="675"/>
    <x v="4"/>
    <x v="0"/>
    <x v="751"/>
    <x v="1"/>
    <x v="0"/>
    <x v="1697"/>
    <x v="1"/>
    <x v="12"/>
    <x v="4065"/>
    <x v="1110"/>
    <x v="3300"/>
    <x v="4073"/>
    <x v="1114"/>
    <x v="965"/>
    <x v="1"/>
    <x v="0"/>
    <x v="1101"/>
    <x v="4058"/>
    <x v="62"/>
    <x v="1108"/>
  </r>
  <r>
    <x v="3"/>
    <x v="827"/>
    <x v="901"/>
    <x v="3"/>
    <x v="1"/>
    <x v="519"/>
    <x v="0"/>
    <x v="1"/>
    <x v="945"/>
    <x v="1"/>
    <x v="10"/>
    <x v="5546"/>
    <x v="4792"/>
    <x v="2419"/>
    <x v="5586"/>
    <x v="4947"/>
    <x v="525"/>
    <x v="1"/>
    <x v="0"/>
    <x v="4682"/>
    <x v="5554"/>
    <x v="126"/>
    <x v="4926"/>
  </r>
  <r>
    <x v="3"/>
    <x v="827"/>
    <x v="901"/>
    <x v="3"/>
    <x v="1"/>
    <x v="519"/>
    <x v="0"/>
    <x v="1"/>
    <x v="932"/>
    <x v="1"/>
    <x v="2"/>
    <x v="1672"/>
    <x v="1592"/>
    <x v="1512"/>
    <x v="1669"/>
    <x v="1606"/>
    <x v="336"/>
    <x v="0"/>
    <x v="0"/>
    <x v="1576"/>
    <x v="1666"/>
    <x v="2"/>
    <x v="1600"/>
  </r>
  <r>
    <x v="3"/>
    <x v="827"/>
    <x v="901"/>
    <x v="3"/>
    <x v="1"/>
    <x v="519"/>
    <x v="0"/>
    <x v="1"/>
    <x v="845"/>
    <x v="1"/>
    <x v="13"/>
    <x v="4670"/>
    <x v="2990"/>
    <x v="1006"/>
    <x v="4686"/>
    <x v="4217"/>
    <x v="240"/>
    <x v="2"/>
    <x v="0"/>
    <x v="2943"/>
    <x v="4664"/>
    <x v="1179"/>
    <x v="4193"/>
  </r>
  <r>
    <x v="3"/>
    <x v="827"/>
    <x v="901"/>
    <x v="3"/>
    <x v="1"/>
    <x v="519"/>
    <x v="0"/>
    <x v="1"/>
    <x v="606"/>
    <x v="2"/>
    <x v="11"/>
    <x v="5547"/>
    <x v="4793"/>
    <x v="4277"/>
    <x v="5587"/>
    <x v="4948"/>
    <x v="4302"/>
    <x v="10"/>
    <x v="0"/>
    <x v="4683"/>
    <x v="5555"/>
    <x v="2228"/>
    <x v="4927"/>
  </r>
  <r>
    <x v="3"/>
    <x v="827"/>
    <x v="901"/>
    <x v="3"/>
    <x v="1"/>
    <x v="519"/>
    <x v="0"/>
    <x v="1"/>
    <x v="1186"/>
    <x v="1"/>
    <x v="2"/>
    <x v="5548"/>
    <x v="4794"/>
    <x v="735"/>
    <x v="5588"/>
    <x v="640"/>
    <x v="4303"/>
    <x v="8"/>
    <x v="0"/>
    <x v="4174"/>
    <x v="5556"/>
    <x v="570"/>
    <x v="639"/>
  </r>
  <r>
    <x v="3"/>
    <x v="827"/>
    <x v="901"/>
    <x v="3"/>
    <x v="1"/>
    <x v="519"/>
    <x v="0"/>
    <x v="1"/>
    <x v="1209"/>
    <x v="0"/>
    <x v="1"/>
    <x v="4604"/>
    <x v="288"/>
    <x v="3673"/>
    <x v="4621"/>
    <x v="289"/>
    <x v="3630"/>
    <x v="1"/>
    <x v="2"/>
    <x v="287"/>
    <x v="4598"/>
    <x v="1971"/>
    <x v="289"/>
  </r>
  <r>
    <x v="3"/>
    <x v="96"/>
    <x v="274"/>
    <x v="4"/>
    <x v="1"/>
    <x v="199"/>
    <x v="1"/>
    <x v="2"/>
    <x v="1440"/>
    <x v="1"/>
    <x v="10"/>
    <x v="574"/>
    <x v="564"/>
    <x v="12"/>
    <x v="574"/>
    <x v="564"/>
    <x v="546"/>
    <x v="0"/>
    <x v="2"/>
    <x v="563"/>
    <x v="572"/>
    <x v="154"/>
    <x v="565"/>
  </r>
  <r>
    <x v="0"/>
    <x v="1036"/>
    <x v="267"/>
    <x v="6"/>
    <x v="1"/>
    <x v="554"/>
    <x v="1"/>
    <x v="1"/>
    <x v="741"/>
    <x v="1"/>
    <x v="8"/>
    <x v="5549"/>
    <x v="2576"/>
    <x v="4278"/>
    <x v="5589"/>
    <x v="4949"/>
    <x v="4304"/>
    <x v="0"/>
    <x v="2"/>
    <x v="2538"/>
    <x v="234"/>
    <x v="124"/>
    <x v="4928"/>
  </r>
  <r>
    <x v="0"/>
    <x v="1036"/>
    <x v="267"/>
    <x v="6"/>
    <x v="1"/>
    <x v="554"/>
    <x v="1"/>
    <x v="1"/>
    <x v="461"/>
    <x v="2"/>
    <x v="7"/>
    <x v="5550"/>
    <x v="4795"/>
    <x v="495"/>
    <x v="5590"/>
    <x v="4950"/>
    <x v="4305"/>
    <x v="2"/>
    <x v="2"/>
    <x v="1377"/>
    <x v="5557"/>
    <x v="2229"/>
    <x v="4929"/>
  </r>
  <r>
    <x v="0"/>
    <x v="1036"/>
    <x v="267"/>
    <x v="6"/>
    <x v="1"/>
    <x v="554"/>
    <x v="1"/>
    <x v="1"/>
    <x v="106"/>
    <x v="2"/>
    <x v="11"/>
    <x v="2588"/>
    <x v="2403"/>
    <x v="2232"/>
    <x v="2585"/>
    <x v="2438"/>
    <x v="708"/>
    <x v="1"/>
    <x v="0"/>
    <x v="2369"/>
    <x v="2575"/>
    <x v="223"/>
    <x v="2427"/>
  </r>
  <r>
    <x v="0"/>
    <x v="1036"/>
    <x v="267"/>
    <x v="6"/>
    <x v="1"/>
    <x v="554"/>
    <x v="1"/>
    <x v="1"/>
    <x v="1431"/>
    <x v="2"/>
    <x v="7"/>
    <x v="5551"/>
    <x v="237"/>
    <x v="4279"/>
    <x v="5591"/>
    <x v="237"/>
    <x v="4306"/>
    <x v="0"/>
    <x v="2"/>
    <x v="236"/>
    <x v="5558"/>
    <x v="965"/>
    <x v="237"/>
  </r>
  <r>
    <x v="0"/>
    <x v="1036"/>
    <x v="267"/>
    <x v="6"/>
    <x v="1"/>
    <x v="554"/>
    <x v="1"/>
    <x v="1"/>
    <x v="1382"/>
    <x v="0"/>
    <x v="3"/>
    <x v="5552"/>
    <x v="4796"/>
    <x v="4280"/>
    <x v="5592"/>
    <x v="4951"/>
    <x v="4307"/>
    <x v="6"/>
    <x v="2"/>
    <x v="4684"/>
    <x v="5559"/>
    <x v="2230"/>
    <x v="4930"/>
  </r>
  <r>
    <x v="0"/>
    <x v="1036"/>
    <x v="267"/>
    <x v="6"/>
    <x v="1"/>
    <x v="554"/>
    <x v="1"/>
    <x v="1"/>
    <x v="1465"/>
    <x v="1"/>
    <x v="10"/>
    <x v="91"/>
    <x v="91"/>
    <x v="88"/>
    <x v="91"/>
    <x v="90"/>
    <x v="58"/>
    <x v="0"/>
    <x v="0"/>
    <x v="91"/>
    <x v="91"/>
    <x v="87"/>
    <x v="90"/>
  </r>
  <r>
    <x v="0"/>
    <x v="1036"/>
    <x v="267"/>
    <x v="6"/>
    <x v="1"/>
    <x v="554"/>
    <x v="1"/>
    <x v="1"/>
    <x v="1610"/>
    <x v="1"/>
    <x v="10"/>
    <x v="5553"/>
    <x v="4104"/>
    <x v="4281"/>
    <x v="5593"/>
    <x v="4213"/>
    <x v="655"/>
    <x v="6"/>
    <x v="0"/>
    <x v="4022"/>
    <x v="5560"/>
    <x v="94"/>
    <x v="4189"/>
  </r>
  <r>
    <x v="0"/>
    <x v="5"/>
    <x v="542"/>
    <x v="4"/>
    <x v="0"/>
    <x v="575"/>
    <x v="1"/>
    <x v="2"/>
    <x v="690"/>
    <x v="1"/>
    <x v="2"/>
    <x v="1759"/>
    <x v="1673"/>
    <x v="790"/>
    <x v="1757"/>
    <x v="1686"/>
    <x v="1511"/>
    <x v="1"/>
    <x v="2"/>
    <x v="1655"/>
    <x v="1753"/>
    <x v="512"/>
    <x v="1678"/>
  </r>
  <r>
    <x v="1"/>
    <x v="1135"/>
    <x v="79"/>
    <x v="4"/>
    <x v="2"/>
    <x v="65"/>
    <x v="0"/>
    <x v="1"/>
    <x v="1668"/>
    <x v="1"/>
    <x v="10"/>
    <x v="5554"/>
    <x v="1403"/>
    <x v="1426"/>
    <x v="5594"/>
    <x v="1414"/>
    <x v="243"/>
    <x v="7"/>
    <x v="0"/>
    <x v="1393"/>
    <x v="5561"/>
    <x v="225"/>
    <x v="1408"/>
  </r>
  <r>
    <x v="2"/>
    <x v="1136"/>
    <x v="657"/>
    <x v="2"/>
    <x v="0"/>
    <x v="14"/>
    <x v="0"/>
    <x v="2"/>
    <x v="828"/>
    <x v="1"/>
    <x v="8"/>
    <x v="1041"/>
    <x v="1006"/>
    <x v="981"/>
    <x v="1041"/>
    <x v="1009"/>
    <x v="937"/>
    <x v="2"/>
    <x v="3"/>
    <x v="999"/>
    <x v="1038"/>
    <x v="700"/>
    <x v="1005"/>
  </r>
  <r>
    <x v="2"/>
    <x v="1136"/>
    <x v="657"/>
    <x v="2"/>
    <x v="0"/>
    <x v="14"/>
    <x v="0"/>
    <x v="2"/>
    <x v="959"/>
    <x v="2"/>
    <x v="11"/>
    <x v="2817"/>
    <x v="2521"/>
    <x v="1184"/>
    <x v="2813"/>
    <x v="2567"/>
    <x v="2295"/>
    <x v="1"/>
    <x v="2"/>
    <x v="2486"/>
    <x v="2805"/>
    <x v="963"/>
    <x v="2557"/>
  </r>
  <r>
    <x v="0"/>
    <x v="64"/>
    <x v="165"/>
    <x v="8"/>
    <x v="1"/>
    <x v="462"/>
    <x v="0"/>
    <x v="0"/>
    <x v="1351"/>
    <x v="1"/>
    <x v="2"/>
    <x v="3344"/>
    <x v="3036"/>
    <x v="50"/>
    <x v="3345"/>
    <x v="3104"/>
    <x v="336"/>
    <x v="0"/>
    <x v="0"/>
    <x v="2989"/>
    <x v="3335"/>
    <x v="2"/>
    <x v="3093"/>
  </r>
  <r>
    <x v="0"/>
    <x v="64"/>
    <x v="165"/>
    <x v="8"/>
    <x v="1"/>
    <x v="462"/>
    <x v="0"/>
    <x v="0"/>
    <x v="1258"/>
    <x v="0"/>
    <x v="3"/>
    <x v="5555"/>
    <x v="682"/>
    <x v="4282"/>
    <x v="5595"/>
    <x v="681"/>
    <x v="4308"/>
    <x v="1"/>
    <x v="0"/>
    <x v="679"/>
    <x v="5562"/>
    <x v="1273"/>
    <x v="680"/>
  </r>
  <r>
    <x v="1"/>
    <x v="52"/>
    <x v="526"/>
    <x v="2"/>
    <x v="3"/>
    <x v="0"/>
    <x v="0"/>
    <x v="2"/>
    <x v="859"/>
    <x v="0"/>
    <x v="5"/>
    <x v="5556"/>
    <x v="4797"/>
    <x v="4283"/>
    <x v="5596"/>
    <x v="4952"/>
    <x v="4309"/>
    <x v="5"/>
    <x v="7"/>
    <x v="4685"/>
    <x v="5563"/>
    <x v="2231"/>
    <x v="4931"/>
  </r>
  <r>
    <x v="1"/>
    <x v="52"/>
    <x v="526"/>
    <x v="2"/>
    <x v="3"/>
    <x v="0"/>
    <x v="0"/>
    <x v="2"/>
    <x v="1083"/>
    <x v="1"/>
    <x v="10"/>
    <x v="783"/>
    <x v="763"/>
    <x v="748"/>
    <x v="782"/>
    <x v="762"/>
    <x v="728"/>
    <x v="7"/>
    <x v="2"/>
    <x v="758"/>
    <x v="781"/>
    <x v="283"/>
    <x v="759"/>
  </r>
  <r>
    <x v="1"/>
    <x v="494"/>
    <x v="1197"/>
    <x v="4"/>
    <x v="0"/>
    <x v="69"/>
    <x v="2"/>
    <x v="1"/>
    <x v="445"/>
    <x v="0"/>
    <x v="1"/>
    <x v="5557"/>
    <x v="4292"/>
    <x v="476"/>
    <x v="5597"/>
    <x v="4414"/>
    <x v="4310"/>
    <x v="2"/>
    <x v="2"/>
    <x v="4203"/>
    <x v="5564"/>
    <x v="387"/>
    <x v="4389"/>
  </r>
  <r>
    <x v="1"/>
    <x v="494"/>
    <x v="1197"/>
    <x v="4"/>
    <x v="0"/>
    <x v="69"/>
    <x v="2"/>
    <x v="1"/>
    <x v="1330"/>
    <x v="1"/>
    <x v="10"/>
    <x v="56"/>
    <x v="56"/>
    <x v="56"/>
    <x v="56"/>
    <x v="56"/>
    <x v="56"/>
    <x v="2"/>
    <x v="0"/>
    <x v="56"/>
    <x v="56"/>
    <x v="55"/>
    <x v="56"/>
  </r>
  <r>
    <x v="1"/>
    <x v="494"/>
    <x v="1197"/>
    <x v="4"/>
    <x v="0"/>
    <x v="69"/>
    <x v="2"/>
    <x v="1"/>
    <x v="214"/>
    <x v="0"/>
    <x v="3"/>
    <x v="5558"/>
    <x v="4798"/>
    <x v="4284"/>
    <x v="5598"/>
    <x v="4953"/>
    <x v="4311"/>
    <x v="6"/>
    <x v="0"/>
    <x v="4686"/>
    <x v="5565"/>
    <x v="1864"/>
    <x v="4932"/>
  </r>
  <r>
    <x v="1"/>
    <x v="494"/>
    <x v="1197"/>
    <x v="4"/>
    <x v="0"/>
    <x v="69"/>
    <x v="2"/>
    <x v="1"/>
    <x v="1166"/>
    <x v="1"/>
    <x v="4"/>
    <x v="5559"/>
    <x v="64"/>
    <x v="3583"/>
    <x v="5599"/>
    <x v="63"/>
    <x v="4312"/>
    <x v="1"/>
    <x v="0"/>
    <x v="64"/>
    <x v="5566"/>
    <x v="2232"/>
    <x v="63"/>
  </r>
  <r>
    <x v="1"/>
    <x v="494"/>
    <x v="1197"/>
    <x v="4"/>
    <x v="0"/>
    <x v="69"/>
    <x v="2"/>
    <x v="1"/>
    <x v="393"/>
    <x v="1"/>
    <x v="10"/>
    <x v="1210"/>
    <x v="1168"/>
    <x v="420"/>
    <x v="1206"/>
    <x v="1174"/>
    <x v="343"/>
    <x v="2"/>
    <x v="0"/>
    <x v="1159"/>
    <x v="1203"/>
    <x v="306"/>
    <x v="1167"/>
  </r>
  <r>
    <x v="1"/>
    <x v="70"/>
    <x v="630"/>
    <x v="5"/>
    <x v="1"/>
    <x v="217"/>
    <x v="0"/>
    <x v="2"/>
    <x v="1476"/>
    <x v="0"/>
    <x v="1"/>
    <x v="5560"/>
    <x v="4799"/>
    <x v="3008"/>
    <x v="5600"/>
    <x v="4954"/>
    <x v="4313"/>
    <x v="8"/>
    <x v="0"/>
    <x v="4687"/>
    <x v="5567"/>
    <x v="586"/>
    <x v="4933"/>
  </r>
  <r>
    <x v="3"/>
    <x v="18"/>
    <x v="31"/>
    <x v="8"/>
    <x v="1"/>
    <x v="456"/>
    <x v="0"/>
    <x v="3"/>
    <x v="103"/>
    <x v="2"/>
    <x v="11"/>
    <x v="5561"/>
    <x v="4800"/>
    <x v="4285"/>
    <x v="5601"/>
    <x v="4955"/>
    <x v="4314"/>
    <x v="4"/>
    <x v="2"/>
    <x v="4688"/>
    <x v="5568"/>
    <x v="272"/>
    <x v="4934"/>
  </r>
  <r>
    <x v="3"/>
    <x v="18"/>
    <x v="31"/>
    <x v="8"/>
    <x v="1"/>
    <x v="456"/>
    <x v="0"/>
    <x v="3"/>
    <x v="1015"/>
    <x v="2"/>
    <x v="7"/>
    <x v="5562"/>
    <x v="4801"/>
    <x v="4286"/>
    <x v="5602"/>
    <x v="4956"/>
    <x v="4315"/>
    <x v="0"/>
    <x v="10"/>
    <x v="4689"/>
    <x v="5569"/>
    <x v="2233"/>
    <x v="4935"/>
  </r>
  <r>
    <x v="3"/>
    <x v="1016"/>
    <x v="1060"/>
    <x v="3"/>
    <x v="1"/>
    <x v="328"/>
    <x v="0"/>
    <x v="1"/>
    <x v="69"/>
    <x v="1"/>
    <x v="10"/>
    <x v="71"/>
    <x v="71"/>
    <x v="70"/>
    <x v="71"/>
    <x v="70"/>
    <x v="71"/>
    <x v="1"/>
    <x v="0"/>
    <x v="71"/>
    <x v="71"/>
    <x v="68"/>
    <x v="70"/>
  </r>
  <r>
    <x v="3"/>
    <x v="1016"/>
    <x v="1060"/>
    <x v="3"/>
    <x v="1"/>
    <x v="328"/>
    <x v="0"/>
    <x v="1"/>
    <x v="997"/>
    <x v="1"/>
    <x v="8"/>
    <x v="5563"/>
    <x v="4802"/>
    <x v="4287"/>
    <x v="5603"/>
    <x v="4957"/>
    <x v="4316"/>
    <x v="1"/>
    <x v="2"/>
    <x v="4690"/>
    <x v="5570"/>
    <x v="169"/>
    <x v="4936"/>
  </r>
  <r>
    <x v="3"/>
    <x v="65"/>
    <x v="304"/>
    <x v="8"/>
    <x v="1"/>
    <x v="164"/>
    <x v="1"/>
    <x v="0"/>
    <x v="179"/>
    <x v="2"/>
    <x v="7"/>
    <x v="5564"/>
    <x v="1101"/>
    <x v="183"/>
    <x v="5604"/>
    <x v="4958"/>
    <x v="2232"/>
    <x v="8"/>
    <x v="0"/>
    <x v="4691"/>
    <x v="5571"/>
    <x v="438"/>
    <x v="4937"/>
  </r>
  <r>
    <x v="3"/>
    <x v="65"/>
    <x v="304"/>
    <x v="8"/>
    <x v="1"/>
    <x v="164"/>
    <x v="1"/>
    <x v="0"/>
    <x v="251"/>
    <x v="1"/>
    <x v="10"/>
    <x v="5565"/>
    <x v="364"/>
    <x v="1329"/>
    <x v="5605"/>
    <x v="365"/>
    <x v="1429"/>
    <x v="3"/>
    <x v="0"/>
    <x v="363"/>
    <x v="5572"/>
    <x v="369"/>
    <x v="366"/>
  </r>
  <r>
    <x v="3"/>
    <x v="65"/>
    <x v="304"/>
    <x v="8"/>
    <x v="1"/>
    <x v="164"/>
    <x v="1"/>
    <x v="0"/>
    <x v="108"/>
    <x v="1"/>
    <x v="6"/>
    <x v="5566"/>
    <x v="3426"/>
    <x v="107"/>
    <x v="5606"/>
    <x v="4959"/>
    <x v="496"/>
    <x v="1"/>
    <x v="0"/>
    <x v="3369"/>
    <x v="5573"/>
    <x v="785"/>
    <x v="4938"/>
  </r>
  <r>
    <x v="3"/>
    <x v="65"/>
    <x v="304"/>
    <x v="8"/>
    <x v="1"/>
    <x v="164"/>
    <x v="1"/>
    <x v="0"/>
    <x v="1465"/>
    <x v="1"/>
    <x v="10"/>
    <x v="245"/>
    <x v="244"/>
    <x v="56"/>
    <x v="245"/>
    <x v="244"/>
    <x v="241"/>
    <x v="4"/>
    <x v="0"/>
    <x v="243"/>
    <x v="245"/>
    <x v="223"/>
    <x v="244"/>
  </r>
  <r>
    <x v="3"/>
    <x v="65"/>
    <x v="304"/>
    <x v="8"/>
    <x v="1"/>
    <x v="164"/>
    <x v="1"/>
    <x v="0"/>
    <x v="1524"/>
    <x v="0"/>
    <x v="5"/>
    <x v="2568"/>
    <x v="2386"/>
    <x v="2218"/>
    <x v="2565"/>
    <x v="2420"/>
    <x v="1939"/>
    <x v="4"/>
    <x v="0"/>
    <x v="2352"/>
    <x v="2555"/>
    <x v="1237"/>
    <x v="2409"/>
  </r>
  <r>
    <x v="3"/>
    <x v="65"/>
    <x v="304"/>
    <x v="8"/>
    <x v="1"/>
    <x v="164"/>
    <x v="1"/>
    <x v="0"/>
    <x v="53"/>
    <x v="2"/>
    <x v="7"/>
    <x v="5567"/>
    <x v="4803"/>
    <x v="4288"/>
    <x v="5607"/>
    <x v="4960"/>
    <x v="748"/>
    <x v="0"/>
    <x v="0"/>
    <x v="4692"/>
    <x v="5574"/>
    <x v="590"/>
    <x v="4939"/>
  </r>
  <r>
    <x v="3"/>
    <x v="65"/>
    <x v="304"/>
    <x v="8"/>
    <x v="1"/>
    <x v="164"/>
    <x v="1"/>
    <x v="0"/>
    <x v="610"/>
    <x v="1"/>
    <x v="14"/>
    <x v="5568"/>
    <x v="4804"/>
    <x v="4289"/>
    <x v="5608"/>
    <x v="4961"/>
    <x v="1355"/>
    <x v="0"/>
    <x v="0"/>
    <x v="4693"/>
    <x v="5575"/>
    <x v="474"/>
    <x v="4940"/>
  </r>
  <r>
    <x v="3"/>
    <x v="65"/>
    <x v="304"/>
    <x v="8"/>
    <x v="1"/>
    <x v="164"/>
    <x v="1"/>
    <x v="0"/>
    <x v="1689"/>
    <x v="1"/>
    <x v="10"/>
    <x v="1775"/>
    <x v="1690"/>
    <x v="610"/>
    <x v="1774"/>
    <x v="1703"/>
    <x v="1525"/>
    <x v="2"/>
    <x v="0"/>
    <x v="1672"/>
    <x v="1770"/>
    <x v="153"/>
    <x v="1695"/>
  </r>
  <r>
    <x v="3"/>
    <x v="238"/>
    <x v="1171"/>
    <x v="6"/>
    <x v="1"/>
    <x v="237"/>
    <x v="0"/>
    <x v="3"/>
    <x v="1224"/>
    <x v="1"/>
    <x v="8"/>
    <x v="5569"/>
    <x v="4805"/>
    <x v="4290"/>
    <x v="5609"/>
    <x v="4962"/>
    <x v="4317"/>
    <x v="1"/>
    <x v="6"/>
    <x v="4694"/>
    <x v="5576"/>
    <x v="580"/>
    <x v="4941"/>
  </r>
  <r>
    <x v="1"/>
    <x v="1137"/>
    <x v="1226"/>
    <x v="5"/>
    <x v="0"/>
    <x v="745"/>
    <x v="0"/>
    <x v="2"/>
    <x v="812"/>
    <x v="0"/>
    <x v="1"/>
    <x v="5570"/>
    <x v="4806"/>
    <x v="4291"/>
    <x v="5610"/>
    <x v="4963"/>
    <x v="4318"/>
    <x v="3"/>
    <x v="4"/>
    <x v="4695"/>
    <x v="5577"/>
    <x v="2234"/>
    <x v="4942"/>
  </r>
  <r>
    <x v="1"/>
    <x v="1137"/>
    <x v="1226"/>
    <x v="5"/>
    <x v="0"/>
    <x v="745"/>
    <x v="0"/>
    <x v="2"/>
    <x v="1206"/>
    <x v="1"/>
    <x v="8"/>
    <x v="5571"/>
    <x v="2654"/>
    <x v="1621"/>
    <x v="5611"/>
    <x v="4964"/>
    <x v="4319"/>
    <x v="5"/>
    <x v="3"/>
    <x v="4696"/>
    <x v="5578"/>
    <x v="2235"/>
    <x v="4943"/>
  </r>
  <r>
    <x v="1"/>
    <x v="67"/>
    <x v="835"/>
    <x v="8"/>
    <x v="1"/>
    <x v="184"/>
    <x v="2"/>
    <x v="3"/>
    <x v="657"/>
    <x v="2"/>
    <x v="11"/>
    <x v="5572"/>
    <x v="4807"/>
    <x v="4292"/>
    <x v="5612"/>
    <x v="4965"/>
    <x v="4320"/>
    <x v="3"/>
    <x v="0"/>
    <x v="4697"/>
    <x v="5579"/>
    <x v="977"/>
    <x v="4944"/>
  </r>
  <r>
    <x v="3"/>
    <x v="1138"/>
    <x v="892"/>
    <x v="7"/>
    <x v="3"/>
    <x v="403"/>
    <x v="1"/>
    <x v="1"/>
    <x v="306"/>
    <x v="2"/>
    <x v="16"/>
    <x v="5573"/>
    <x v="4808"/>
    <x v="322"/>
    <x v="5613"/>
    <x v="4966"/>
    <x v="4321"/>
    <x v="2"/>
    <x v="2"/>
    <x v="4698"/>
    <x v="5580"/>
    <x v="545"/>
    <x v="4945"/>
  </r>
  <r>
    <x v="3"/>
    <x v="264"/>
    <x v="221"/>
    <x v="8"/>
    <x v="1"/>
    <x v="329"/>
    <x v="1"/>
    <x v="2"/>
    <x v="659"/>
    <x v="1"/>
    <x v="13"/>
    <x v="5574"/>
    <x v="2949"/>
    <x v="4293"/>
    <x v="5614"/>
    <x v="3012"/>
    <x v="4322"/>
    <x v="4"/>
    <x v="2"/>
    <x v="4699"/>
    <x v="5581"/>
    <x v="377"/>
    <x v="4946"/>
  </r>
  <r>
    <x v="3"/>
    <x v="264"/>
    <x v="221"/>
    <x v="8"/>
    <x v="1"/>
    <x v="329"/>
    <x v="1"/>
    <x v="2"/>
    <x v="1803"/>
    <x v="1"/>
    <x v="9"/>
    <x v="5575"/>
    <x v="4809"/>
    <x v="4294"/>
    <x v="5615"/>
    <x v="4967"/>
    <x v="4323"/>
    <x v="0"/>
    <x v="3"/>
    <x v="4700"/>
    <x v="5582"/>
    <x v="184"/>
    <x v="4947"/>
  </r>
  <r>
    <x v="3"/>
    <x v="264"/>
    <x v="221"/>
    <x v="8"/>
    <x v="1"/>
    <x v="329"/>
    <x v="1"/>
    <x v="2"/>
    <x v="1755"/>
    <x v="1"/>
    <x v="4"/>
    <x v="5576"/>
    <x v="4810"/>
    <x v="4023"/>
    <x v="5616"/>
    <x v="4968"/>
    <x v="4324"/>
    <x v="2"/>
    <x v="2"/>
    <x v="4701"/>
    <x v="5583"/>
    <x v="2236"/>
    <x v="4948"/>
  </r>
  <r>
    <x v="3"/>
    <x v="1139"/>
    <x v="274"/>
    <x v="4"/>
    <x v="0"/>
    <x v="272"/>
    <x v="1"/>
    <x v="1"/>
    <x v="683"/>
    <x v="1"/>
    <x v="4"/>
    <x v="5577"/>
    <x v="3970"/>
    <x v="4295"/>
    <x v="5617"/>
    <x v="1568"/>
    <x v="958"/>
    <x v="7"/>
    <x v="0"/>
    <x v="3894"/>
    <x v="5584"/>
    <x v="708"/>
    <x v="1563"/>
  </r>
  <r>
    <x v="3"/>
    <x v="968"/>
    <x v="775"/>
    <x v="5"/>
    <x v="3"/>
    <x v="153"/>
    <x v="1"/>
    <x v="2"/>
    <x v="340"/>
    <x v="1"/>
    <x v="8"/>
    <x v="5578"/>
    <x v="3279"/>
    <x v="4296"/>
    <x v="5618"/>
    <x v="4969"/>
    <x v="179"/>
    <x v="0"/>
    <x v="0"/>
    <x v="521"/>
    <x v="5585"/>
    <x v="50"/>
    <x v="4949"/>
  </r>
  <r>
    <x v="0"/>
    <x v="720"/>
    <x v="767"/>
    <x v="8"/>
    <x v="1"/>
    <x v="517"/>
    <x v="0"/>
    <x v="1"/>
    <x v="1718"/>
    <x v="2"/>
    <x v="7"/>
    <x v="4363"/>
    <x v="3870"/>
    <x v="3495"/>
    <x v="4377"/>
    <x v="3970"/>
    <x v="3461"/>
    <x v="0"/>
    <x v="2"/>
    <x v="3797"/>
    <x v="4357"/>
    <x v="133"/>
    <x v="3951"/>
  </r>
  <r>
    <x v="3"/>
    <x v="389"/>
    <x v="159"/>
    <x v="4"/>
    <x v="1"/>
    <x v="68"/>
    <x v="1"/>
    <x v="0"/>
    <x v="1256"/>
    <x v="0"/>
    <x v="5"/>
    <x v="3657"/>
    <x v="2158"/>
    <x v="3006"/>
    <x v="3655"/>
    <x v="298"/>
    <x v="549"/>
    <x v="0"/>
    <x v="0"/>
    <x v="1816"/>
    <x v="3642"/>
    <x v="18"/>
    <x v="298"/>
  </r>
  <r>
    <x v="2"/>
    <x v="103"/>
    <x v="233"/>
    <x v="8"/>
    <x v="0"/>
    <x v="23"/>
    <x v="0"/>
    <x v="3"/>
    <x v="757"/>
    <x v="1"/>
    <x v="8"/>
    <x v="1875"/>
    <x v="1304"/>
    <x v="1679"/>
    <x v="1874"/>
    <x v="1312"/>
    <x v="1594"/>
    <x v="1"/>
    <x v="6"/>
    <x v="1293"/>
    <x v="1868"/>
    <x v="404"/>
    <x v="1305"/>
  </r>
  <r>
    <x v="3"/>
    <x v="570"/>
    <x v="641"/>
    <x v="7"/>
    <x v="1"/>
    <x v="364"/>
    <x v="0"/>
    <x v="1"/>
    <x v="266"/>
    <x v="0"/>
    <x v="0"/>
    <x v="288"/>
    <x v="4811"/>
    <x v="4297"/>
    <x v="5619"/>
    <x v="4970"/>
    <x v="3515"/>
    <x v="0"/>
    <x v="0"/>
    <x v="4702"/>
    <x v="5586"/>
    <x v="713"/>
    <x v="4950"/>
  </r>
  <r>
    <x v="3"/>
    <x v="378"/>
    <x v="727"/>
    <x v="6"/>
    <x v="0"/>
    <x v="75"/>
    <x v="0"/>
    <x v="1"/>
    <x v="821"/>
    <x v="1"/>
    <x v="4"/>
    <x v="5579"/>
    <x v="4812"/>
    <x v="1008"/>
    <x v="5620"/>
    <x v="4971"/>
    <x v="446"/>
    <x v="1"/>
    <x v="0"/>
    <x v="4703"/>
    <x v="5587"/>
    <x v="134"/>
    <x v="4951"/>
  </r>
  <r>
    <x v="3"/>
    <x v="743"/>
    <x v="547"/>
    <x v="5"/>
    <x v="0"/>
    <x v="605"/>
    <x v="1"/>
    <x v="1"/>
    <x v="685"/>
    <x v="2"/>
    <x v="11"/>
    <x v="5580"/>
    <x v="4813"/>
    <x v="4180"/>
    <x v="5621"/>
    <x v="4972"/>
    <x v="1812"/>
    <x v="4"/>
    <x v="0"/>
    <x v="4704"/>
    <x v="5588"/>
    <x v="1751"/>
    <x v="4952"/>
  </r>
  <r>
    <x v="1"/>
    <x v="821"/>
    <x v="883"/>
    <x v="1"/>
    <x v="1"/>
    <x v="101"/>
    <x v="0"/>
    <x v="0"/>
    <x v="104"/>
    <x v="2"/>
    <x v="7"/>
    <x v="4678"/>
    <x v="4112"/>
    <x v="103"/>
    <x v="4694"/>
    <x v="4223"/>
    <x v="3679"/>
    <x v="0"/>
    <x v="2"/>
    <x v="4030"/>
    <x v="4672"/>
    <x v="144"/>
    <x v="4199"/>
  </r>
  <r>
    <x v="2"/>
    <x v="1091"/>
    <x v="473"/>
    <x v="4"/>
    <x v="1"/>
    <x v="413"/>
    <x v="0"/>
    <x v="2"/>
    <x v="546"/>
    <x v="1"/>
    <x v="4"/>
    <x v="5581"/>
    <x v="4814"/>
    <x v="1993"/>
    <x v="5622"/>
    <x v="4973"/>
    <x v="4325"/>
    <x v="7"/>
    <x v="2"/>
    <x v="4705"/>
    <x v="5589"/>
    <x v="128"/>
    <x v="4953"/>
  </r>
  <r>
    <x v="2"/>
    <x v="1091"/>
    <x v="473"/>
    <x v="4"/>
    <x v="1"/>
    <x v="413"/>
    <x v="0"/>
    <x v="2"/>
    <x v="528"/>
    <x v="1"/>
    <x v="8"/>
    <x v="5582"/>
    <x v="4815"/>
    <x v="4298"/>
    <x v="5623"/>
    <x v="4974"/>
    <x v="4326"/>
    <x v="5"/>
    <x v="3"/>
    <x v="4706"/>
    <x v="5590"/>
    <x v="1213"/>
    <x v="4954"/>
  </r>
  <r>
    <x v="2"/>
    <x v="1091"/>
    <x v="473"/>
    <x v="4"/>
    <x v="1"/>
    <x v="413"/>
    <x v="0"/>
    <x v="2"/>
    <x v="968"/>
    <x v="1"/>
    <x v="10"/>
    <x v="5583"/>
    <x v="4816"/>
    <x v="1557"/>
    <x v="5624"/>
    <x v="4975"/>
    <x v="4327"/>
    <x v="4"/>
    <x v="2"/>
    <x v="4707"/>
    <x v="5591"/>
    <x v="678"/>
    <x v="4955"/>
  </r>
  <r>
    <x v="2"/>
    <x v="757"/>
    <x v="444"/>
    <x v="4"/>
    <x v="1"/>
    <x v="741"/>
    <x v="1"/>
    <x v="1"/>
    <x v="1131"/>
    <x v="0"/>
    <x v="1"/>
    <x v="5584"/>
    <x v="4817"/>
    <x v="4299"/>
    <x v="5625"/>
    <x v="4976"/>
    <x v="4328"/>
    <x v="2"/>
    <x v="2"/>
    <x v="4708"/>
    <x v="5592"/>
    <x v="249"/>
    <x v="4956"/>
  </r>
  <r>
    <x v="0"/>
    <x v="947"/>
    <x v="172"/>
    <x v="3"/>
    <x v="0"/>
    <x v="298"/>
    <x v="0"/>
    <x v="1"/>
    <x v="1511"/>
    <x v="1"/>
    <x v="14"/>
    <x v="5585"/>
    <x v="4818"/>
    <x v="4300"/>
    <x v="5626"/>
    <x v="4977"/>
    <x v="1076"/>
    <x v="1"/>
    <x v="0"/>
    <x v="4709"/>
    <x v="5593"/>
    <x v="2237"/>
    <x v="4957"/>
  </r>
  <r>
    <x v="1"/>
    <x v="1031"/>
    <x v="311"/>
    <x v="5"/>
    <x v="1"/>
    <x v="428"/>
    <x v="1"/>
    <x v="3"/>
    <x v="800"/>
    <x v="1"/>
    <x v="8"/>
    <x v="5586"/>
    <x v="4819"/>
    <x v="4301"/>
    <x v="5627"/>
    <x v="4978"/>
    <x v="4329"/>
    <x v="0"/>
    <x v="6"/>
    <x v="4710"/>
    <x v="5594"/>
    <x v="612"/>
    <x v="4958"/>
  </r>
  <r>
    <x v="3"/>
    <x v="425"/>
    <x v="965"/>
    <x v="11"/>
    <x v="1"/>
    <x v="78"/>
    <x v="0"/>
    <x v="1"/>
    <x v="543"/>
    <x v="1"/>
    <x v="9"/>
    <x v="5587"/>
    <x v="4820"/>
    <x v="4302"/>
    <x v="5628"/>
    <x v="4979"/>
    <x v="416"/>
    <x v="3"/>
    <x v="0"/>
    <x v="4711"/>
    <x v="5595"/>
    <x v="1120"/>
    <x v="4959"/>
  </r>
  <r>
    <x v="3"/>
    <x v="1095"/>
    <x v="939"/>
    <x v="3"/>
    <x v="1"/>
    <x v="390"/>
    <x v="2"/>
    <x v="3"/>
    <x v="618"/>
    <x v="1"/>
    <x v="12"/>
    <x v="5588"/>
    <x v="4821"/>
    <x v="4303"/>
    <x v="5629"/>
    <x v="4980"/>
    <x v="61"/>
    <x v="7"/>
    <x v="0"/>
    <x v="4712"/>
    <x v="5596"/>
    <x v="59"/>
    <x v="4960"/>
  </r>
  <r>
    <x v="1"/>
    <x v="199"/>
    <x v="1227"/>
    <x v="10"/>
    <x v="0"/>
    <x v="384"/>
    <x v="0"/>
    <x v="0"/>
    <x v="508"/>
    <x v="1"/>
    <x v="2"/>
    <x v="5589"/>
    <x v="4822"/>
    <x v="553"/>
    <x v="5630"/>
    <x v="4981"/>
    <x v="3609"/>
    <x v="2"/>
    <x v="0"/>
    <x v="4713"/>
    <x v="5597"/>
    <x v="342"/>
    <x v="4961"/>
  </r>
  <r>
    <x v="1"/>
    <x v="199"/>
    <x v="1227"/>
    <x v="10"/>
    <x v="0"/>
    <x v="384"/>
    <x v="0"/>
    <x v="0"/>
    <x v="436"/>
    <x v="1"/>
    <x v="12"/>
    <x v="5590"/>
    <x v="1592"/>
    <x v="466"/>
    <x v="5631"/>
    <x v="1606"/>
    <x v="267"/>
    <x v="0"/>
    <x v="0"/>
    <x v="1576"/>
    <x v="5598"/>
    <x v="243"/>
    <x v="1600"/>
  </r>
  <r>
    <x v="1"/>
    <x v="672"/>
    <x v="107"/>
    <x v="0"/>
    <x v="1"/>
    <x v="538"/>
    <x v="0"/>
    <x v="3"/>
    <x v="938"/>
    <x v="1"/>
    <x v="10"/>
    <x v="5591"/>
    <x v="4823"/>
    <x v="265"/>
    <x v="5632"/>
    <x v="4982"/>
    <x v="1467"/>
    <x v="3"/>
    <x v="0"/>
    <x v="4714"/>
    <x v="5599"/>
    <x v="1001"/>
    <x v="4962"/>
  </r>
  <r>
    <x v="1"/>
    <x v="672"/>
    <x v="107"/>
    <x v="0"/>
    <x v="1"/>
    <x v="538"/>
    <x v="0"/>
    <x v="3"/>
    <x v="1544"/>
    <x v="0"/>
    <x v="0"/>
    <x v="3198"/>
    <x v="2916"/>
    <x v="2683"/>
    <x v="3199"/>
    <x v="2977"/>
    <x v="2598"/>
    <x v="13"/>
    <x v="2"/>
    <x v="2871"/>
    <x v="3191"/>
    <x v="1536"/>
    <x v="2967"/>
  </r>
  <r>
    <x v="0"/>
    <x v="1062"/>
    <x v="1151"/>
    <x v="7"/>
    <x v="1"/>
    <x v="730"/>
    <x v="0"/>
    <x v="1"/>
    <x v="1729"/>
    <x v="1"/>
    <x v="2"/>
    <x v="3617"/>
    <x v="1391"/>
    <x v="2981"/>
    <x v="3615"/>
    <x v="3328"/>
    <x v="71"/>
    <x v="1"/>
    <x v="0"/>
    <x v="1381"/>
    <x v="3602"/>
    <x v="269"/>
    <x v="3316"/>
  </r>
  <r>
    <x v="0"/>
    <x v="661"/>
    <x v="22"/>
    <x v="1"/>
    <x v="0"/>
    <x v="76"/>
    <x v="0"/>
    <x v="1"/>
    <x v="1247"/>
    <x v="1"/>
    <x v="4"/>
    <x v="5592"/>
    <x v="4824"/>
    <x v="4304"/>
    <x v="5633"/>
    <x v="4983"/>
    <x v="4330"/>
    <x v="4"/>
    <x v="0"/>
    <x v="4715"/>
    <x v="5600"/>
    <x v="250"/>
    <x v="4963"/>
  </r>
  <r>
    <x v="0"/>
    <x v="661"/>
    <x v="22"/>
    <x v="1"/>
    <x v="0"/>
    <x v="76"/>
    <x v="0"/>
    <x v="1"/>
    <x v="573"/>
    <x v="1"/>
    <x v="2"/>
    <x v="3650"/>
    <x v="2558"/>
    <x v="3002"/>
    <x v="3648"/>
    <x v="2604"/>
    <x v="64"/>
    <x v="1"/>
    <x v="0"/>
    <x v="2521"/>
    <x v="3635"/>
    <x v="565"/>
    <x v="2594"/>
  </r>
  <r>
    <x v="0"/>
    <x v="661"/>
    <x v="22"/>
    <x v="1"/>
    <x v="0"/>
    <x v="76"/>
    <x v="0"/>
    <x v="1"/>
    <x v="348"/>
    <x v="2"/>
    <x v="7"/>
    <x v="5593"/>
    <x v="4825"/>
    <x v="4305"/>
    <x v="5634"/>
    <x v="4984"/>
    <x v="4331"/>
    <x v="3"/>
    <x v="2"/>
    <x v="4716"/>
    <x v="5601"/>
    <x v="2238"/>
    <x v="4964"/>
  </r>
  <r>
    <x v="0"/>
    <x v="661"/>
    <x v="22"/>
    <x v="1"/>
    <x v="0"/>
    <x v="76"/>
    <x v="0"/>
    <x v="1"/>
    <x v="681"/>
    <x v="1"/>
    <x v="10"/>
    <x v="1927"/>
    <x v="1031"/>
    <x v="720"/>
    <x v="1926"/>
    <x v="1833"/>
    <x v="243"/>
    <x v="7"/>
    <x v="0"/>
    <x v="1024"/>
    <x v="1920"/>
    <x v="225"/>
    <x v="1825"/>
  </r>
  <r>
    <x v="2"/>
    <x v="686"/>
    <x v="701"/>
    <x v="7"/>
    <x v="1"/>
    <x v="461"/>
    <x v="0"/>
    <x v="3"/>
    <x v="1804"/>
    <x v="2"/>
    <x v="7"/>
    <x v="5594"/>
    <x v="4826"/>
    <x v="4306"/>
    <x v="5635"/>
    <x v="4985"/>
    <x v="4332"/>
    <x v="7"/>
    <x v="10"/>
    <x v="4717"/>
    <x v="5602"/>
    <x v="2239"/>
    <x v="4965"/>
  </r>
  <r>
    <x v="2"/>
    <x v="686"/>
    <x v="701"/>
    <x v="7"/>
    <x v="1"/>
    <x v="461"/>
    <x v="0"/>
    <x v="3"/>
    <x v="1730"/>
    <x v="2"/>
    <x v="7"/>
    <x v="5595"/>
    <x v="1844"/>
    <x v="4307"/>
    <x v="5636"/>
    <x v="1863"/>
    <x v="4333"/>
    <x v="0"/>
    <x v="10"/>
    <x v="1821"/>
    <x v="5603"/>
    <x v="1213"/>
    <x v="1855"/>
  </r>
  <r>
    <x v="2"/>
    <x v="686"/>
    <x v="701"/>
    <x v="7"/>
    <x v="1"/>
    <x v="461"/>
    <x v="0"/>
    <x v="3"/>
    <x v="1801"/>
    <x v="0"/>
    <x v="5"/>
    <x v="4551"/>
    <x v="237"/>
    <x v="3627"/>
    <x v="4567"/>
    <x v="237"/>
    <x v="3585"/>
    <x v="0"/>
    <x v="2"/>
    <x v="236"/>
    <x v="4546"/>
    <x v="1600"/>
    <x v="237"/>
  </r>
  <r>
    <x v="2"/>
    <x v="686"/>
    <x v="701"/>
    <x v="7"/>
    <x v="1"/>
    <x v="461"/>
    <x v="0"/>
    <x v="3"/>
    <x v="1062"/>
    <x v="1"/>
    <x v="6"/>
    <x v="5596"/>
    <x v="4827"/>
    <x v="1716"/>
    <x v="5637"/>
    <x v="4986"/>
    <x v="4334"/>
    <x v="0"/>
    <x v="2"/>
    <x v="4718"/>
    <x v="5604"/>
    <x v="932"/>
    <x v="4966"/>
  </r>
  <r>
    <x v="3"/>
    <x v="329"/>
    <x v="108"/>
    <x v="0"/>
    <x v="0"/>
    <x v="162"/>
    <x v="1"/>
    <x v="2"/>
    <x v="97"/>
    <x v="2"/>
    <x v="11"/>
    <x v="99"/>
    <x v="98"/>
    <x v="96"/>
    <x v="99"/>
    <x v="98"/>
    <x v="98"/>
    <x v="1"/>
    <x v="2"/>
    <x v="98"/>
    <x v="99"/>
    <x v="95"/>
    <x v="98"/>
  </r>
  <r>
    <x v="0"/>
    <x v="476"/>
    <x v="383"/>
    <x v="8"/>
    <x v="2"/>
    <x v="638"/>
    <x v="2"/>
    <x v="2"/>
    <x v="1805"/>
    <x v="0"/>
    <x v="5"/>
    <x v="5597"/>
    <x v="4828"/>
    <x v="4308"/>
    <x v="5638"/>
    <x v="4987"/>
    <x v="4335"/>
    <x v="0"/>
    <x v="7"/>
    <x v="4719"/>
    <x v="5605"/>
    <x v="2240"/>
    <x v="4967"/>
  </r>
  <r>
    <x v="2"/>
    <x v="345"/>
    <x v="1228"/>
    <x v="1"/>
    <x v="3"/>
    <x v="519"/>
    <x v="0"/>
    <x v="2"/>
    <x v="1767"/>
    <x v="1"/>
    <x v="10"/>
    <x v="5598"/>
    <x v="4829"/>
    <x v="4309"/>
    <x v="5639"/>
    <x v="1855"/>
    <x v="4336"/>
    <x v="0"/>
    <x v="2"/>
    <x v="4720"/>
    <x v="5606"/>
    <x v="199"/>
    <x v="4968"/>
  </r>
  <r>
    <x v="0"/>
    <x v="732"/>
    <x v="333"/>
    <x v="0"/>
    <x v="1"/>
    <x v="413"/>
    <x v="0"/>
    <x v="1"/>
    <x v="1806"/>
    <x v="2"/>
    <x v="11"/>
    <x v="5599"/>
    <x v="4830"/>
    <x v="4310"/>
    <x v="5640"/>
    <x v="4988"/>
    <x v="4337"/>
    <x v="4"/>
    <x v="0"/>
    <x v="4721"/>
    <x v="5607"/>
    <x v="2241"/>
    <x v="4969"/>
  </r>
  <r>
    <x v="3"/>
    <x v="335"/>
    <x v="569"/>
    <x v="1"/>
    <x v="1"/>
    <x v="609"/>
    <x v="1"/>
    <x v="3"/>
    <x v="669"/>
    <x v="1"/>
    <x v="8"/>
    <x v="5600"/>
    <x v="4831"/>
    <x v="4311"/>
    <x v="5641"/>
    <x v="4989"/>
    <x v="4338"/>
    <x v="0"/>
    <x v="2"/>
    <x v="4722"/>
    <x v="5608"/>
    <x v="633"/>
    <x v="4970"/>
  </r>
  <r>
    <x v="3"/>
    <x v="335"/>
    <x v="569"/>
    <x v="1"/>
    <x v="1"/>
    <x v="609"/>
    <x v="1"/>
    <x v="3"/>
    <x v="675"/>
    <x v="1"/>
    <x v="14"/>
    <x v="3295"/>
    <x v="159"/>
    <x v="2754"/>
    <x v="3296"/>
    <x v="159"/>
    <x v="2671"/>
    <x v="2"/>
    <x v="0"/>
    <x v="158"/>
    <x v="3288"/>
    <x v="1116"/>
    <x v="159"/>
  </r>
  <r>
    <x v="3"/>
    <x v="335"/>
    <x v="569"/>
    <x v="1"/>
    <x v="1"/>
    <x v="609"/>
    <x v="1"/>
    <x v="3"/>
    <x v="518"/>
    <x v="1"/>
    <x v="4"/>
    <x v="5601"/>
    <x v="4832"/>
    <x v="1656"/>
    <x v="5642"/>
    <x v="4990"/>
    <x v="1029"/>
    <x v="4"/>
    <x v="0"/>
    <x v="4723"/>
    <x v="5609"/>
    <x v="332"/>
    <x v="4971"/>
  </r>
  <r>
    <x v="3"/>
    <x v="335"/>
    <x v="569"/>
    <x v="1"/>
    <x v="1"/>
    <x v="609"/>
    <x v="1"/>
    <x v="3"/>
    <x v="1274"/>
    <x v="1"/>
    <x v="10"/>
    <x v="4957"/>
    <x v="4334"/>
    <x v="420"/>
    <x v="4976"/>
    <x v="4457"/>
    <x v="71"/>
    <x v="1"/>
    <x v="0"/>
    <x v="4244"/>
    <x v="4951"/>
    <x v="269"/>
    <x v="4433"/>
  </r>
  <r>
    <x v="1"/>
    <x v="395"/>
    <x v="1229"/>
    <x v="7"/>
    <x v="1"/>
    <x v="709"/>
    <x v="0"/>
    <x v="1"/>
    <x v="1807"/>
    <x v="2"/>
    <x v="7"/>
    <x v="5602"/>
    <x v="4833"/>
    <x v="4312"/>
    <x v="5643"/>
    <x v="4991"/>
    <x v="4339"/>
    <x v="2"/>
    <x v="2"/>
    <x v="4724"/>
    <x v="5610"/>
    <x v="357"/>
    <x v="4972"/>
  </r>
  <r>
    <x v="2"/>
    <x v="865"/>
    <x v="1138"/>
    <x v="8"/>
    <x v="1"/>
    <x v="764"/>
    <x v="1"/>
    <x v="3"/>
    <x v="994"/>
    <x v="1"/>
    <x v="8"/>
    <x v="5603"/>
    <x v="4138"/>
    <x v="4313"/>
    <x v="5644"/>
    <x v="4254"/>
    <x v="100"/>
    <x v="4"/>
    <x v="0"/>
    <x v="1760"/>
    <x v="5611"/>
    <x v="97"/>
    <x v="4230"/>
  </r>
  <r>
    <x v="0"/>
    <x v="955"/>
    <x v="1037"/>
    <x v="8"/>
    <x v="1"/>
    <x v="411"/>
    <x v="0"/>
    <x v="3"/>
    <x v="1219"/>
    <x v="0"/>
    <x v="0"/>
    <x v="5604"/>
    <x v="3034"/>
    <x v="4314"/>
    <x v="5645"/>
    <x v="3102"/>
    <x v="4340"/>
    <x v="2"/>
    <x v="2"/>
    <x v="2987"/>
    <x v="5612"/>
    <x v="2242"/>
    <x v="3091"/>
  </r>
  <r>
    <x v="1"/>
    <x v="529"/>
    <x v="681"/>
    <x v="0"/>
    <x v="1"/>
    <x v="270"/>
    <x v="2"/>
    <x v="1"/>
    <x v="310"/>
    <x v="1"/>
    <x v="13"/>
    <x v="5605"/>
    <x v="4834"/>
    <x v="3523"/>
    <x v="5646"/>
    <x v="4992"/>
    <x v="336"/>
    <x v="0"/>
    <x v="0"/>
    <x v="4725"/>
    <x v="5613"/>
    <x v="2"/>
    <x v="4973"/>
  </r>
  <r>
    <x v="1"/>
    <x v="334"/>
    <x v="1230"/>
    <x v="3"/>
    <x v="1"/>
    <x v="233"/>
    <x v="0"/>
    <x v="2"/>
    <x v="942"/>
    <x v="1"/>
    <x v="4"/>
    <x v="3576"/>
    <x v="3217"/>
    <x v="2954"/>
    <x v="3574"/>
    <x v="3293"/>
    <x v="2902"/>
    <x v="0"/>
    <x v="2"/>
    <x v="3167"/>
    <x v="3562"/>
    <x v="965"/>
    <x v="3282"/>
  </r>
  <r>
    <x v="1"/>
    <x v="334"/>
    <x v="1230"/>
    <x v="3"/>
    <x v="1"/>
    <x v="233"/>
    <x v="0"/>
    <x v="2"/>
    <x v="1534"/>
    <x v="0"/>
    <x v="1"/>
    <x v="3851"/>
    <x v="3449"/>
    <x v="3147"/>
    <x v="3852"/>
    <x v="3532"/>
    <x v="3097"/>
    <x v="1"/>
    <x v="4"/>
    <x v="3391"/>
    <x v="3837"/>
    <x v="1278"/>
    <x v="3516"/>
  </r>
  <r>
    <x v="3"/>
    <x v="123"/>
    <x v="381"/>
    <x v="0"/>
    <x v="3"/>
    <x v="399"/>
    <x v="2"/>
    <x v="3"/>
    <x v="1124"/>
    <x v="1"/>
    <x v="8"/>
    <x v="5606"/>
    <x v="4835"/>
    <x v="1768"/>
    <x v="5647"/>
    <x v="4993"/>
    <x v="4341"/>
    <x v="3"/>
    <x v="2"/>
    <x v="4726"/>
    <x v="5614"/>
    <x v="2243"/>
    <x v="4974"/>
  </r>
  <r>
    <x v="3"/>
    <x v="123"/>
    <x v="381"/>
    <x v="0"/>
    <x v="3"/>
    <x v="399"/>
    <x v="2"/>
    <x v="3"/>
    <x v="972"/>
    <x v="0"/>
    <x v="3"/>
    <x v="2896"/>
    <x v="2657"/>
    <x v="2469"/>
    <x v="2893"/>
    <x v="2707"/>
    <x v="2359"/>
    <x v="1"/>
    <x v="10"/>
    <x v="2620"/>
    <x v="2885"/>
    <x v="1434"/>
    <x v="2697"/>
  </r>
  <r>
    <x v="1"/>
    <x v="312"/>
    <x v="1005"/>
    <x v="0"/>
    <x v="1"/>
    <x v="136"/>
    <x v="1"/>
    <x v="2"/>
    <x v="1808"/>
    <x v="2"/>
    <x v="15"/>
    <x v="5607"/>
    <x v="4836"/>
    <x v="4315"/>
    <x v="5648"/>
    <x v="4994"/>
    <x v="4342"/>
    <x v="0"/>
    <x v="10"/>
    <x v="4727"/>
    <x v="5615"/>
    <x v="624"/>
    <x v="4975"/>
  </r>
  <r>
    <x v="1"/>
    <x v="653"/>
    <x v="1120"/>
    <x v="2"/>
    <x v="2"/>
    <x v="31"/>
    <x v="0"/>
    <x v="1"/>
    <x v="1181"/>
    <x v="1"/>
    <x v="8"/>
    <x v="5608"/>
    <x v="936"/>
    <x v="4316"/>
    <x v="5649"/>
    <x v="4995"/>
    <x v="4343"/>
    <x v="1"/>
    <x v="2"/>
    <x v="929"/>
    <x v="5616"/>
    <x v="12"/>
    <x v="4976"/>
  </r>
  <r>
    <x v="1"/>
    <x v="653"/>
    <x v="1120"/>
    <x v="2"/>
    <x v="2"/>
    <x v="31"/>
    <x v="0"/>
    <x v="1"/>
    <x v="1595"/>
    <x v="1"/>
    <x v="8"/>
    <x v="5609"/>
    <x v="4837"/>
    <x v="2824"/>
    <x v="5650"/>
    <x v="4996"/>
    <x v="4344"/>
    <x v="4"/>
    <x v="2"/>
    <x v="4728"/>
    <x v="5617"/>
    <x v="529"/>
    <x v="4977"/>
  </r>
  <r>
    <x v="1"/>
    <x v="653"/>
    <x v="1120"/>
    <x v="2"/>
    <x v="2"/>
    <x v="31"/>
    <x v="0"/>
    <x v="1"/>
    <x v="1370"/>
    <x v="2"/>
    <x v="7"/>
    <x v="5280"/>
    <x v="4585"/>
    <x v="1361"/>
    <x v="5315"/>
    <x v="4726"/>
    <x v="4121"/>
    <x v="2"/>
    <x v="2"/>
    <x v="4484"/>
    <x v="5287"/>
    <x v="1829"/>
    <x v="4702"/>
  </r>
  <r>
    <x v="1"/>
    <x v="334"/>
    <x v="32"/>
    <x v="3"/>
    <x v="1"/>
    <x v="322"/>
    <x v="1"/>
    <x v="1"/>
    <x v="761"/>
    <x v="1"/>
    <x v="12"/>
    <x v="5610"/>
    <x v="4838"/>
    <x v="3866"/>
    <x v="5651"/>
    <x v="4997"/>
    <x v="3120"/>
    <x v="0"/>
    <x v="0"/>
    <x v="4729"/>
    <x v="5618"/>
    <x v="243"/>
    <x v="4978"/>
  </r>
  <r>
    <x v="0"/>
    <x v="216"/>
    <x v="194"/>
    <x v="7"/>
    <x v="1"/>
    <x v="781"/>
    <x v="0"/>
    <x v="0"/>
    <x v="1344"/>
    <x v="1"/>
    <x v="8"/>
    <x v="5077"/>
    <x v="3161"/>
    <x v="4317"/>
    <x v="5652"/>
    <x v="3586"/>
    <x v="1525"/>
    <x v="2"/>
    <x v="0"/>
    <x v="3441"/>
    <x v="5619"/>
    <x v="153"/>
    <x v="3571"/>
  </r>
  <r>
    <x v="0"/>
    <x v="216"/>
    <x v="194"/>
    <x v="7"/>
    <x v="1"/>
    <x v="781"/>
    <x v="0"/>
    <x v="0"/>
    <x v="28"/>
    <x v="0"/>
    <x v="5"/>
    <x v="4815"/>
    <x v="2718"/>
    <x v="3808"/>
    <x v="4834"/>
    <x v="4341"/>
    <x v="2652"/>
    <x v="7"/>
    <x v="0"/>
    <x v="2678"/>
    <x v="1398"/>
    <x v="1558"/>
    <x v="4316"/>
  </r>
  <r>
    <x v="1"/>
    <x v="874"/>
    <x v="591"/>
    <x v="8"/>
    <x v="0"/>
    <x v="563"/>
    <x v="2"/>
    <x v="1"/>
    <x v="177"/>
    <x v="1"/>
    <x v="4"/>
    <x v="5611"/>
    <x v="4839"/>
    <x v="4318"/>
    <x v="5653"/>
    <x v="4998"/>
    <x v="1465"/>
    <x v="7"/>
    <x v="0"/>
    <x v="4730"/>
    <x v="5620"/>
    <x v="999"/>
    <x v="4979"/>
  </r>
  <r>
    <x v="1"/>
    <x v="874"/>
    <x v="591"/>
    <x v="8"/>
    <x v="0"/>
    <x v="563"/>
    <x v="2"/>
    <x v="1"/>
    <x v="126"/>
    <x v="1"/>
    <x v="10"/>
    <x v="693"/>
    <x v="681"/>
    <x v="667"/>
    <x v="692"/>
    <x v="680"/>
    <x v="656"/>
    <x v="1"/>
    <x v="0"/>
    <x v="678"/>
    <x v="691"/>
    <x v="533"/>
    <x v="679"/>
  </r>
  <r>
    <x v="1"/>
    <x v="874"/>
    <x v="591"/>
    <x v="8"/>
    <x v="0"/>
    <x v="563"/>
    <x v="2"/>
    <x v="1"/>
    <x v="490"/>
    <x v="1"/>
    <x v="10"/>
    <x v="91"/>
    <x v="91"/>
    <x v="88"/>
    <x v="91"/>
    <x v="90"/>
    <x v="58"/>
    <x v="0"/>
    <x v="0"/>
    <x v="91"/>
    <x v="91"/>
    <x v="87"/>
    <x v="90"/>
  </r>
  <r>
    <x v="3"/>
    <x v="468"/>
    <x v="173"/>
    <x v="0"/>
    <x v="3"/>
    <x v="353"/>
    <x v="2"/>
    <x v="1"/>
    <x v="1026"/>
    <x v="1"/>
    <x v="6"/>
    <x v="5612"/>
    <x v="4840"/>
    <x v="4319"/>
    <x v="5654"/>
    <x v="4999"/>
    <x v="2817"/>
    <x v="1"/>
    <x v="0"/>
    <x v="4731"/>
    <x v="5621"/>
    <x v="134"/>
    <x v="4980"/>
  </r>
  <r>
    <x v="0"/>
    <x v="87"/>
    <x v="1231"/>
    <x v="7"/>
    <x v="0"/>
    <x v="63"/>
    <x v="1"/>
    <x v="0"/>
    <x v="29"/>
    <x v="1"/>
    <x v="12"/>
    <x v="5613"/>
    <x v="4841"/>
    <x v="186"/>
    <x v="5655"/>
    <x v="5000"/>
    <x v="873"/>
    <x v="2"/>
    <x v="0"/>
    <x v="4732"/>
    <x v="5622"/>
    <x v="153"/>
    <x v="4981"/>
  </r>
  <r>
    <x v="0"/>
    <x v="87"/>
    <x v="1231"/>
    <x v="7"/>
    <x v="0"/>
    <x v="63"/>
    <x v="1"/>
    <x v="0"/>
    <x v="1453"/>
    <x v="1"/>
    <x v="6"/>
    <x v="5614"/>
    <x v="4842"/>
    <x v="4102"/>
    <x v="5656"/>
    <x v="5001"/>
    <x v="1342"/>
    <x v="1"/>
    <x v="0"/>
    <x v="4733"/>
    <x v="5623"/>
    <x v="1104"/>
    <x v="4982"/>
  </r>
  <r>
    <x v="0"/>
    <x v="87"/>
    <x v="1231"/>
    <x v="7"/>
    <x v="0"/>
    <x v="63"/>
    <x v="1"/>
    <x v="0"/>
    <x v="544"/>
    <x v="1"/>
    <x v="8"/>
    <x v="5615"/>
    <x v="913"/>
    <x v="3385"/>
    <x v="5657"/>
    <x v="913"/>
    <x v="478"/>
    <x v="2"/>
    <x v="0"/>
    <x v="906"/>
    <x v="5624"/>
    <x v="306"/>
    <x v="910"/>
  </r>
  <r>
    <x v="0"/>
    <x v="87"/>
    <x v="1231"/>
    <x v="7"/>
    <x v="0"/>
    <x v="63"/>
    <x v="1"/>
    <x v="0"/>
    <x v="1302"/>
    <x v="2"/>
    <x v="11"/>
    <x v="5616"/>
    <x v="4843"/>
    <x v="1872"/>
    <x v="5658"/>
    <x v="5002"/>
    <x v="241"/>
    <x v="0"/>
    <x v="0"/>
    <x v="4734"/>
    <x v="5625"/>
    <x v="1049"/>
    <x v="4983"/>
  </r>
  <r>
    <x v="0"/>
    <x v="87"/>
    <x v="1231"/>
    <x v="7"/>
    <x v="0"/>
    <x v="63"/>
    <x v="1"/>
    <x v="0"/>
    <x v="507"/>
    <x v="1"/>
    <x v="8"/>
    <x v="5617"/>
    <x v="4844"/>
    <x v="4320"/>
    <x v="5659"/>
    <x v="5003"/>
    <x v="461"/>
    <x v="0"/>
    <x v="0"/>
    <x v="4735"/>
    <x v="5626"/>
    <x v="129"/>
    <x v="4984"/>
  </r>
  <r>
    <x v="0"/>
    <x v="87"/>
    <x v="1231"/>
    <x v="7"/>
    <x v="0"/>
    <x v="63"/>
    <x v="1"/>
    <x v="0"/>
    <x v="1604"/>
    <x v="1"/>
    <x v="10"/>
    <x v="1988"/>
    <x v="1870"/>
    <x v="1139"/>
    <x v="1988"/>
    <x v="1889"/>
    <x v="1679"/>
    <x v="6"/>
    <x v="0"/>
    <x v="1847"/>
    <x v="1982"/>
    <x v="345"/>
    <x v="1882"/>
  </r>
  <r>
    <x v="1"/>
    <x v="1140"/>
    <x v="52"/>
    <x v="2"/>
    <x v="0"/>
    <x v="172"/>
    <x v="1"/>
    <x v="3"/>
    <x v="903"/>
    <x v="2"/>
    <x v="7"/>
    <x v="5618"/>
    <x v="4845"/>
    <x v="1097"/>
    <x v="5660"/>
    <x v="5004"/>
    <x v="402"/>
    <x v="1"/>
    <x v="0"/>
    <x v="4736"/>
    <x v="5627"/>
    <x v="180"/>
    <x v="4985"/>
  </r>
  <r>
    <x v="0"/>
    <x v="994"/>
    <x v="405"/>
    <x v="9"/>
    <x v="0"/>
    <x v="677"/>
    <x v="0"/>
    <x v="1"/>
    <x v="527"/>
    <x v="0"/>
    <x v="5"/>
    <x v="5619"/>
    <x v="2652"/>
    <x v="1395"/>
    <x v="5661"/>
    <x v="5005"/>
    <x v="4345"/>
    <x v="2"/>
    <x v="0"/>
    <x v="2615"/>
    <x v="5628"/>
    <x v="2244"/>
    <x v="4986"/>
  </r>
  <r>
    <x v="3"/>
    <x v="20"/>
    <x v="425"/>
    <x v="8"/>
    <x v="1"/>
    <x v="455"/>
    <x v="0"/>
    <x v="1"/>
    <x v="1555"/>
    <x v="1"/>
    <x v="4"/>
    <x v="5620"/>
    <x v="1450"/>
    <x v="4321"/>
    <x v="5662"/>
    <x v="1463"/>
    <x v="4346"/>
    <x v="0"/>
    <x v="2"/>
    <x v="1438"/>
    <x v="5629"/>
    <x v="2245"/>
    <x v="1457"/>
  </r>
  <r>
    <x v="3"/>
    <x v="20"/>
    <x v="425"/>
    <x v="8"/>
    <x v="1"/>
    <x v="455"/>
    <x v="0"/>
    <x v="1"/>
    <x v="201"/>
    <x v="2"/>
    <x v="11"/>
    <x v="214"/>
    <x v="213"/>
    <x v="208"/>
    <x v="214"/>
    <x v="213"/>
    <x v="210"/>
    <x v="0"/>
    <x v="2"/>
    <x v="212"/>
    <x v="214"/>
    <x v="197"/>
    <x v="213"/>
  </r>
  <r>
    <x v="3"/>
    <x v="20"/>
    <x v="425"/>
    <x v="8"/>
    <x v="1"/>
    <x v="455"/>
    <x v="0"/>
    <x v="1"/>
    <x v="1538"/>
    <x v="2"/>
    <x v="7"/>
    <x v="3055"/>
    <x v="2791"/>
    <x v="2584"/>
    <x v="3055"/>
    <x v="2846"/>
    <x v="2481"/>
    <x v="0"/>
    <x v="2"/>
    <x v="2749"/>
    <x v="3046"/>
    <x v="904"/>
    <x v="2836"/>
  </r>
  <r>
    <x v="3"/>
    <x v="20"/>
    <x v="425"/>
    <x v="8"/>
    <x v="1"/>
    <x v="455"/>
    <x v="0"/>
    <x v="1"/>
    <x v="58"/>
    <x v="1"/>
    <x v="8"/>
    <x v="5621"/>
    <x v="4846"/>
    <x v="4322"/>
    <x v="5663"/>
    <x v="5006"/>
    <x v="4347"/>
    <x v="4"/>
    <x v="6"/>
    <x v="4737"/>
    <x v="5630"/>
    <x v="2246"/>
    <x v="4987"/>
  </r>
  <r>
    <x v="3"/>
    <x v="175"/>
    <x v="184"/>
    <x v="8"/>
    <x v="1"/>
    <x v="230"/>
    <x v="0"/>
    <x v="2"/>
    <x v="1571"/>
    <x v="1"/>
    <x v="6"/>
    <x v="4824"/>
    <x v="4229"/>
    <x v="3812"/>
    <x v="4843"/>
    <x v="4348"/>
    <x v="3794"/>
    <x v="0"/>
    <x v="2"/>
    <x v="4143"/>
    <x v="3291"/>
    <x v="928"/>
    <x v="4323"/>
  </r>
  <r>
    <x v="1"/>
    <x v="1141"/>
    <x v="790"/>
    <x v="1"/>
    <x v="1"/>
    <x v="388"/>
    <x v="1"/>
    <x v="1"/>
    <x v="1139"/>
    <x v="1"/>
    <x v="2"/>
    <x v="2363"/>
    <x v="2211"/>
    <x v="2057"/>
    <x v="2360"/>
    <x v="2236"/>
    <x v="1944"/>
    <x v="0"/>
    <x v="2"/>
    <x v="2184"/>
    <x v="2352"/>
    <x v="569"/>
    <x v="2228"/>
  </r>
  <r>
    <x v="1"/>
    <x v="1141"/>
    <x v="790"/>
    <x v="1"/>
    <x v="1"/>
    <x v="388"/>
    <x v="1"/>
    <x v="1"/>
    <x v="622"/>
    <x v="0"/>
    <x v="5"/>
    <x v="5622"/>
    <x v="4847"/>
    <x v="4323"/>
    <x v="5664"/>
    <x v="5007"/>
    <x v="4348"/>
    <x v="4"/>
    <x v="2"/>
    <x v="4738"/>
    <x v="5631"/>
    <x v="446"/>
    <x v="4988"/>
  </r>
  <r>
    <x v="0"/>
    <x v="881"/>
    <x v="940"/>
    <x v="0"/>
    <x v="2"/>
    <x v="212"/>
    <x v="0"/>
    <x v="0"/>
    <x v="993"/>
    <x v="2"/>
    <x v="7"/>
    <x v="5623"/>
    <x v="2875"/>
    <x v="4324"/>
    <x v="5665"/>
    <x v="2936"/>
    <x v="109"/>
    <x v="0"/>
    <x v="0"/>
    <x v="2830"/>
    <x v="5632"/>
    <x v="106"/>
    <x v="2926"/>
  </r>
  <r>
    <x v="3"/>
    <x v="920"/>
    <x v="364"/>
    <x v="0"/>
    <x v="0"/>
    <x v="111"/>
    <x v="0"/>
    <x v="0"/>
    <x v="362"/>
    <x v="1"/>
    <x v="10"/>
    <x v="5624"/>
    <x v="4848"/>
    <x v="386"/>
    <x v="5666"/>
    <x v="5008"/>
    <x v="4349"/>
    <x v="6"/>
    <x v="0"/>
    <x v="4739"/>
    <x v="5633"/>
    <x v="2247"/>
    <x v="4989"/>
  </r>
  <r>
    <x v="3"/>
    <x v="424"/>
    <x v="992"/>
    <x v="9"/>
    <x v="1"/>
    <x v="2"/>
    <x v="0"/>
    <x v="1"/>
    <x v="1693"/>
    <x v="1"/>
    <x v="10"/>
    <x v="937"/>
    <x v="908"/>
    <x v="888"/>
    <x v="936"/>
    <x v="908"/>
    <x v="446"/>
    <x v="2"/>
    <x v="0"/>
    <x v="901"/>
    <x v="934"/>
    <x v="148"/>
    <x v="905"/>
  </r>
  <r>
    <x v="2"/>
    <x v="845"/>
    <x v="821"/>
    <x v="0"/>
    <x v="2"/>
    <x v="162"/>
    <x v="1"/>
    <x v="3"/>
    <x v="1084"/>
    <x v="1"/>
    <x v="13"/>
    <x v="5625"/>
    <x v="4849"/>
    <x v="1392"/>
    <x v="5667"/>
    <x v="5009"/>
    <x v="708"/>
    <x v="4"/>
    <x v="0"/>
    <x v="4740"/>
    <x v="5634"/>
    <x v="1049"/>
    <x v="4990"/>
  </r>
  <r>
    <x v="2"/>
    <x v="845"/>
    <x v="821"/>
    <x v="0"/>
    <x v="2"/>
    <x v="162"/>
    <x v="1"/>
    <x v="3"/>
    <x v="1603"/>
    <x v="1"/>
    <x v="10"/>
    <x v="5626"/>
    <x v="4850"/>
    <x v="4325"/>
    <x v="5668"/>
    <x v="5010"/>
    <x v="681"/>
    <x v="1"/>
    <x v="0"/>
    <x v="4741"/>
    <x v="5635"/>
    <x v="68"/>
    <x v="4991"/>
  </r>
  <r>
    <x v="0"/>
    <x v="142"/>
    <x v="344"/>
    <x v="8"/>
    <x v="1"/>
    <x v="350"/>
    <x v="0"/>
    <x v="2"/>
    <x v="544"/>
    <x v="1"/>
    <x v="8"/>
    <x v="5615"/>
    <x v="913"/>
    <x v="3385"/>
    <x v="5657"/>
    <x v="913"/>
    <x v="478"/>
    <x v="2"/>
    <x v="0"/>
    <x v="906"/>
    <x v="5624"/>
    <x v="306"/>
    <x v="910"/>
  </r>
  <r>
    <x v="0"/>
    <x v="142"/>
    <x v="344"/>
    <x v="8"/>
    <x v="1"/>
    <x v="350"/>
    <x v="0"/>
    <x v="2"/>
    <x v="402"/>
    <x v="2"/>
    <x v="7"/>
    <x v="5627"/>
    <x v="4851"/>
    <x v="4326"/>
    <x v="5669"/>
    <x v="5011"/>
    <x v="268"/>
    <x v="7"/>
    <x v="0"/>
    <x v="4742"/>
    <x v="5636"/>
    <x v="244"/>
    <x v="4992"/>
  </r>
  <r>
    <x v="0"/>
    <x v="142"/>
    <x v="344"/>
    <x v="8"/>
    <x v="1"/>
    <x v="350"/>
    <x v="0"/>
    <x v="2"/>
    <x v="549"/>
    <x v="1"/>
    <x v="9"/>
    <x v="5628"/>
    <x v="4852"/>
    <x v="4327"/>
    <x v="5670"/>
    <x v="5012"/>
    <x v="4350"/>
    <x v="4"/>
    <x v="9"/>
    <x v="4743"/>
    <x v="5637"/>
    <x v="2248"/>
    <x v="4993"/>
  </r>
  <r>
    <x v="0"/>
    <x v="142"/>
    <x v="344"/>
    <x v="8"/>
    <x v="1"/>
    <x v="350"/>
    <x v="0"/>
    <x v="2"/>
    <x v="777"/>
    <x v="1"/>
    <x v="8"/>
    <x v="4017"/>
    <x v="3580"/>
    <x v="3267"/>
    <x v="4025"/>
    <x v="1223"/>
    <x v="100"/>
    <x v="4"/>
    <x v="0"/>
    <x v="3520"/>
    <x v="4009"/>
    <x v="97"/>
    <x v="1216"/>
  </r>
  <r>
    <x v="0"/>
    <x v="142"/>
    <x v="344"/>
    <x v="8"/>
    <x v="1"/>
    <x v="350"/>
    <x v="0"/>
    <x v="2"/>
    <x v="879"/>
    <x v="1"/>
    <x v="6"/>
    <x v="5629"/>
    <x v="494"/>
    <x v="4328"/>
    <x v="5671"/>
    <x v="495"/>
    <x v="3345"/>
    <x v="0"/>
    <x v="0"/>
    <x v="493"/>
    <x v="5638"/>
    <x v="169"/>
    <x v="496"/>
  </r>
  <r>
    <x v="0"/>
    <x v="142"/>
    <x v="344"/>
    <x v="8"/>
    <x v="1"/>
    <x v="350"/>
    <x v="0"/>
    <x v="2"/>
    <x v="1085"/>
    <x v="1"/>
    <x v="8"/>
    <x v="2941"/>
    <x v="1621"/>
    <x v="3766"/>
    <x v="4763"/>
    <x v="1635"/>
    <x v="1524"/>
    <x v="2"/>
    <x v="0"/>
    <x v="1603"/>
    <x v="4741"/>
    <x v="55"/>
    <x v="1627"/>
  </r>
  <r>
    <x v="3"/>
    <x v="343"/>
    <x v="38"/>
    <x v="0"/>
    <x v="0"/>
    <x v="179"/>
    <x v="1"/>
    <x v="0"/>
    <x v="1364"/>
    <x v="1"/>
    <x v="9"/>
    <x v="5630"/>
    <x v="4853"/>
    <x v="4329"/>
    <x v="5672"/>
    <x v="5013"/>
    <x v="4351"/>
    <x v="2"/>
    <x v="2"/>
    <x v="4128"/>
    <x v="5639"/>
    <x v="2223"/>
    <x v="4994"/>
  </r>
  <r>
    <x v="3"/>
    <x v="157"/>
    <x v="114"/>
    <x v="4"/>
    <x v="2"/>
    <x v="589"/>
    <x v="0"/>
    <x v="2"/>
    <x v="1809"/>
    <x v="1"/>
    <x v="9"/>
    <x v="5631"/>
    <x v="4854"/>
    <x v="4330"/>
    <x v="5673"/>
    <x v="5014"/>
    <x v="4352"/>
    <x v="0"/>
    <x v="3"/>
    <x v="4744"/>
    <x v="5640"/>
    <x v="1869"/>
    <x v="4995"/>
  </r>
  <r>
    <x v="1"/>
    <x v="627"/>
    <x v="681"/>
    <x v="0"/>
    <x v="0"/>
    <x v="584"/>
    <x v="0"/>
    <x v="0"/>
    <x v="667"/>
    <x v="1"/>
    <x v="9"/>
    <x v="5632"/>
    <x v="4855"/>
    <x v="4331"/>
    <x v="5674"/>
    <x v="5015"/>
    <x v="48"/>
    <x v="1"/>
    <x v="0"/>
    <x v="4745"/>
    <x v="5641"/>
    <x v="48"/>
    <x v="4996"/>
  </r>
  <r>
    <x v="1"/>
    <x v="627"/>
    <x v="681"/>
    <x v="0"/>
    <x v="0"/>
    <x v="584"/>
    <x v="0"/>
    <x v="0"/>
    <x v="1409"/>
    <x v="2"/>
    <x v="7"/>
    <x v="5633"/>
    <x v="4856"/>
    <x v="4332"/>
    <x v="5675"/>
    <x v="5016"/>
    <x v="2416"/>
    <x v="2"/>
    <x v="0"/>
    <x v="4746"/>
    <x v="5642"/>
    <x v="482"/>
    <x v="4997"/>
  </r>
  <r>
    <x v="1"/>
    <x v="627"/>
    <x v="681"/>
    <x v="0"/>
    <x v="0"/>
    <x v="584"/>
    <x v="0"/>
    <x v="0"/>
    <x v="1292"/>
    <x v="0"/>
    <x v="5"/>
    <x v="5634"/>
    <x v="4812"/>
    <x v="1830"/>
    <x v="5676"/>
    <x v="4971"/>
    <x v="4353"/>
    <x v="1"/>
    <x v="0"/>
    <x v="4703"/>
    <x v="5643"/>
    <x v="2249"/>
    <x v="4951"/>
  </r>
  <r>
    <x v="1"/>
    <x v="627"/>
    <x v="681"/>
    <x v="0"/>
    <x v="0"/>
    <x v="584"/>
    <x v="0"/>
    <x v="0"/>
    <x v="108"/>
    <x v="1"/>
    <x v="6"/>
    <x v="5411"/>
    <x v="4690"/>
    <x v="3341"/>
    <x v="5448"/>
    <x v="4835"/>
    <x v="4212"/>
    <x v="3"/>
    <x v="0"/>
    <x v="4584"/>
    <x v="5419"/>
    <x v="977"/>
    <x v="4814"/>
  </r>
  <r>
    <x v="1"/>
    <x v="627"/>
    <x v="681"/>
    <x v="0"/>
    <x v="0"/>
    <x v="584"/>
    <x v="0"/>
    <x v="0"/>
    <x v="311"/>
    <x v="1"/>
    <x v="6"/>
    <x v="5635"/>
    <x v="4857"/>
    <x v="2685"/>
    <x v="5677"/>
    <x v="5017"/>
    <x v="3086"/>
    <x v="2"/>
    <x v="0"/>
    <x v="4747"/>
    <x v="5644"/>
    <x v="486"/>
    <x v="4998"/>
  </r>
  <r>
    <x v="1"/>
    <x v="902"/>
    <x v="6"/>
    <x v="0"/>
    <x v="1"/>
    <x v="636"/>
    <x v="1"/>
    <x v="1"/>
    <x v="1037"/>
    <x v="1"/>
    <x v="9"/>
    <x v="5636"/>
    <x v="4858"/>
    <x v="4333"/>
    <x v="5678"/>
    <x v="5018"/>
    <x v="626"/>
    <x v="4"/>
    <x v="0"/>
    <x v="4748"/>
    <x v="5645"/>
    <x v="6"/>
    <x v="4999"/>
  </r>
  <r>
    <x v="3"/>
    <x v="331"/>
    <x v="209"/>
    <x v="4"/>
    <x v="0"/>
    <x v="80"/>
    <x v="1"/>
    <x v="2"/>
    <x v="153"/>
    <x v="1"/>
    <x v="8"/>
    <x v="5637"/>
    <x v="4859"/>
    <x v="4334"/>
    <x v="5679"/>
    <x v="5019"/>
    <x v="4354"/>
    <x v="4"/>
    <x v="3"/>
    <x v="4749"/>
    <x v="5646"/>
    <x v="2141"/>
    <x v="5000"/>
  </r>
  <r>
    <x v="3"/>
    <x v="331"/>
    <x v="209"/>
    <x v="4"/>
    <x v="0"/>
    <x v="80"/>
    <x v="1"/>
    <x v="2"/>
    <x v="1082"/>
    <x v="1"/>
    <x v="10"/>
    <x v="5638"/>
    <x v="4860"/>
    <x v="565"/>
    <x v="5680"/>
    <x v="5020"/>
    <x v="4355"/>
    <x v="4"/>
    <x v="2"/>
    <x v="4750"/>
    <x v="5647"/>
    <x v="529"/>
    <x v="5001"/>
  </r>
  <r>
    <x v="0"/>
    <x v="1142"/>
    <x v="42"/>
    <x v="8"/>
    <x v="1"/>
    <x v="604"/>
    <x v="2"/>
    <x v="1"/>
    <x v="727"/>
    <x v="1"/>
    <x v="10"/>
    <x v="2060"/>
    <x v="91"/>
    <x v="603"/>
    <x v="2061"/>
    <x v="90"/>
    <x v="461"/>
    <x v="0"/>
    <x v="0"/>
    <x v="91"/>
    <x v="2056"/>
    <x v="129"/>
    <x v="90"/>
  </r>
  <r>
    <x v="3"/>
    <x v="1143"/>
    <x v="990"/>
    <x v="5"/>
    <x v="2"/>
    <x v="169"/>
    <x v="1"/>
    <x v="0"/>
    <x v="1710"/>
    <x v="1"/>
    <x v="9"/>
    <x v="5639"/>
    <x v="4861"/>
    <x v="3389"/>
    <x v="5681"/>
    <x v="5021"/>
    <x v="474"/>
    <x v="1"/>
    <x v="0"/>
    <x v="4751"/>
    <x v="5648"/>
    <x v="538"/>
    <x v="5002"/>
  </r>
  <r>
    <x v="3"/>
    <x v="1143"/>
    <x v="990"/>
    <x v="5"/>
    <x v="2"/>
    <x v="169"/>
    <x v="1"/>
    <x v="0"/>
    <x v="505"/>
    <x v="1"/>
    <x v="14"/>
    <x v="5640"/>
    <x v="4862"/>
    <x v="4335"/>
    <x v="5682"/>
    <x v="5022"/>
    <x v="4356"/>
    <x v="0"/>
    <x v="0"/>
    <x v="4752"/>
    <x v="5649"/>
    <x v="2205"/>
    <x v="5003"/>
  </r>
  <r>
    <x v="1"/>
    <x v="1110"/>
    <x v="1157"/>
    <x v="10"/>
    <x v="1"/>
    <x v="660"/>
    <x v="2"/>
    <x v="2"/>
    <x v="1585"/>
    <x v="0"/>
    <x v="1"/>
    <x v="5641"/>
    <x v="4863"/>
    <x v="3887"/>
    <x v="5683"/>
    <x v="5023"/>
    <x v="4357"/>
    <x v="4"/>
    <x v="4"/>
    <x v="4753"/>
    <x v="5650"/>
    <x v="2250"/>
    <x v="5004"/>
  </r>
  <r>
    <x v="2"/>
    <x v="710"/>
    <x v="760"/>
    <x v="6"/>
    <x v="0"/>
    <x v="694"/>
    <x v="1"/>
    <x v="1"/>
    <x v="479"/>
    <x v="0"/>
    <x v="5"/>
    <x v="5642"/>
    <x v="4864"/>
    <x v="4336"/>
    <x v="5684"/>
    <x v="5024"/>
    <x v="4358"/>
    <x v="3"/>
    <x v="0"/>
    <x v="4754"/>
    <x v="5651"/>
    <x v="2251"/>
    <x v="5005"/>
  </r>
  <r>
    <x v="2"/>
    <x v="710"/>
    <x v="760"/>
    <x v="6"/>
    <x v="0"/>
    <x v="694"/>
    <x v="1"/>
    <x v="1"/>
    <x v="1311"/>
    <x v="1"/>
    <x v="8"/>
    <x v="2126"/>
    <x v="1997"/>
    <x v="1878"/>
    <x v="2126"/>
    <x v="2017"/>
    <x v="1781"/>
    <x v="0"/>
    <x v="2"/>
    <x v="1971"/>
    <x v="2122"/>
    <x v="199"/>
    <x v="2009"/>
  </r>
  <r>
    <x v="2"/>
    <x v="851"/>
    <x v="58"/>
    <x v="4"/>
    <x v="1"/>
    <x v="545"/>
    <x v="1"/>
    <x v="2"/>
    <x v="1396"/>
    <x v="1"/>
    <x v="10"/>
    <x v="1679"/>
    <x v="1598"/>
    <x v="12"/>
    <x v="1676"/>
    <x v="1612"/>
    <x v="1444"/>
    <x v="7"/>
    <x v="2"/>
    <x v="1182"/>
    <x v="1673"/>
    <x v="738"/>
    <x v="1606"/>
  </r>
  <r>
    <x v="1"/>
    <x v="549"/>
    <x v="745"/>
    <x v="0"/>
    <x v="1"/>
    <x v="223"/>
    <x v="0"/>
    <x v="3"/>
    <x v="1756"/>
    <x v="0"/>
    <x v="1"/>
    <x v="5643"/>
    <x v="4865"/>
    <x v="4337"/>
    <x v="5685"/>
    <x v="5025"/>
    <x v="4359"/>
    <x v="0"/>
    <x v="9"/>
    <x v="4755"/>
    <x v="5652"/>
    <x v="171"/>
    <x v="5006"/>
  </r>
  <r>
    <x v="2"/>
    <x v="534"/>
    <x v="444"/>
    <x v="4"/>
    <x v="1"/>
    <x v="133"/>
    <x v="1"/>
    <x v="2"/>
    <x v="1445"/>
    <x v="0"/>
    <x v="5"/>
    <x v="4466"/>
    <x v="3954"/>
    <x v="3567"/>
    <x v="4482"/>
    <x v="4057"/>
    <x v="3528"/>
    <x v="0"/>
    <x v="7"/>
    <x v="1086"/>
    <x v="4462"/>
    <x v="1930"/>
    <x v="1093"/>
  </r>
  <r>
    <x v="1"/>
    <x v="291"/>
    <x v="454"/>
    <x v="6"/>
    <x v="1"/>
    <x v="471"/>
    <x v="1"/>
    <x v="3"/>
    <x v="410"/>
    <x v="1"/>
    <x v="8"/>
    <x v="2444"/>
    <x v="2284"/>
    <x v="2123"/>
    <x v="2441"/>
    <x v="2313"/>
    <x v="2008"/>
    <x v="0"/>
    <x v="6"/>
    <x v="2253"/>
    <x v="2433"/>
    <x v="1268"/>
    <x v="2304"/>
  </r>
  <r>
    <x v="1"/>
    <x v="291"/>
    <x v="454"/>
    <x v="6"/>
    <x v="1"/>
    <x v="471"/>
    <x v="1"/>
    <x v="3"/>
    <x v="463"/>
    <x v="0"/>
    <x v="1"/>
    <x v="5644"/>
    <x v="4866"/>
    <x v="830"/>
    <x v="5686"/>
    <x v="5026"/>
    <x v="4360"/>
    <x v="1"/>
    <x v="4"/>
    <x v="4756"/>
    <x v="5653"/>
    <x v="2252"/>
    <x v="5007"/>
  </r>
  <r>
    <x v="1"/>
    <x v="291"/>
    <x v="454"/>
    <x v="6"/>
    <x v="1"/>
    <x v="471"/>
    <x v="1"/>
    <x v="3"/>
    <x v="1525"/>
    <x v="0"/>
    <x v="5"/>
    <x v="5645"/>
    <x v="3403"/>
    <x v="4338"/>
    <x v="5687"/>
    <x v="3484"/>
    <x v="4361"/>
    <x v="7"/>
    <x v="2"/>
    <x v="3346"/>
    <x v="5654"/>
    <x v="2253"/>
    <x v="3469"/>
  </r>
  <r>
    <x v="2"/>
    <x v="235"/>
    <x v="248"/>
    <x v="5"/>
    <x v="1"/>
    <x v="218"/>
    <x v="0"/>
    <x v="3"/>
    <x v="1366"/>
    <x v="1"/>
    <x v="8"/>
    <x v="5646"/>
    <x v="3516"/>
    <x v="3687"/>
    <x v="5688"/>
    <x v="5027"/>
    <x v="4362"/>
    <x v="2"/>
    <x v="2"/>
    <x v="2119"/>
    <x v="5655"/>
    <x v="717"/>
    <x v="5008"/>
  </r>
  <r>
    <x v="2"/>
    <x v="235"/>
    <x v="248"/>
    <x v="5"/>
    <x v="1"/>
    <x v="218"/>
    <x v="0"/>
    <x v="3"/>
    <x v="1576"/>
    <x v="1"/>
    <x v="14"/>
    <x v="3271"/>
    <x v="1817"/>
    <x v="2741"/>
    <x v="3272"/>
    <x v="3043"/>
    <x v="2654"/>
    <x v="0"/>
    <x v="0"/>
    <x v="1325"/>
    <x v="3264"/>
    <x v="1559"/>
    <x v="1337"/>
  </r>
  <r>
    <x v="2"/>
    <x v="235"/>
    <x v="248"/>
    <x v="5"/>
    <x v="1"/>
    <x v="218"/>
    <x v="0"/>
    <x v="3"/>
    <x v="77"/>
    <x v="1"/>
    <x v="9"/>
    <x v="79"/>
    <x v="79"/>
    <x v="78"/>
    <x v="79"/>
    <x v="78"/>
    <x v="79"/>
    <x v="7"/>
    <x v="0"/>
    <x v="79"/>
    <x v="79"/>
    <x v="76"/>
    <x v="78"/>
  </r>
  <r>
    <x v="3"/>
    <x v="34"/>
    <x v="33"/>
    <x v="4"/>
    <x v="0"/>
    <x v="626"/>
    <x v="2"/>
    <x v="1"/>
    <x v="672"/>
    <x v="0"/>
    <x v="0"/>
    <x v="5647"/>
    <x v="4867"/>
    <x v="4339"/>
    <x v="5689"/>
    <x v="5028"/>
    <x v="4363"/>
    <x v="1"/>
    <x v="11"/>
    <x v="4757"/>
    <x v="5656"/>
    <x v="2254"/>
    <x v="5009"/>
  </r>
  <r>
    <x v="2"/>
    <x v="518"/>
    <x v="1232"/>
    <x v="10"/>
    <x v="0"/>
    <x v="524"/>
    <x v="1"/>
    <x v="0"/>
    <x v="414"/>
    <x v="1"/>
    <x v="9"/>
    <x v="5648"/>
    <x v="4868"/>
    <x v="1955"/>
    <x v="5690"/>
    <x v="5029"/>
    <x v="191"/>
    <x v="1"/>
    <x v="0"/>
    <x v="4758"/>
    <x v="5657"/>
    <x v="180"/>
    <x v="5010"/>
  </r>
  <r>
    <x v="2"/>
    <x v="518"/>
    <x v="1232"/>
    <x v="10"/>
    <x v="0"/>
    <x v="524"/>
    <x v="1"/>
    <x v="0"/>
    <x v="678"/>
    <x v="2"/>
    <x v="11"/>
    <x v="5649"/>
    <x v="93"/>
    <x v="4340"/>
    <x v="5691"/>
    <x v="92"/>
    <x v="44"/>
    <x v="0"/>
    <x v="0"/>
    <x v="93"/>
    <x v="5658"/>
    <x v="44"/>
    <x v="92"/>
  </r>
  <r>
    <x v="2"/>
    <x v="518"/>
    <x v="1232"/>
    <x v="10"/>
    <x v="0"/>
    <x v="524"/>
    <x v="1"/>
    <x v="0"/>
    <x v="469"/>
    <x v="2"/>
    <x v="7"/>
    <x v="5650"/>
    <x v="2200"/>
    <x v="505"/>
    <x v="5692"/>
    <x v="2224"/>
    <x v="1061"/>
    <x v="1"/>
    <x v="0"/>
    <x v="2173"/>
    <x v="5659"/>
    <x v="584"/>
    <x v="2216"/>
  </r>
  <r>
    <x v="2"/>
    <x v="518"/>
    <x v="1232"/>
    <x v="10"/>
    <x v="0"/>
    <x v="524"/>
    <x v="1"/>
    <x v="0"/>
    <x v="1463"/>
    <x v="1"/>
    <x v="10"/>
    <x v="1967"/>
    <x v="1853"/>
    <x v="1426"/>
    <x v="1967"/>
    <x v="1872"/>
    <x v="139"/>
    <x v="1"/>
    <x v="0"/>
    <x v="1830"/>
    <x v="1961"/>
    <x v="565"/>
    <x v="1864"/>
  </r>
  <r>
    <x v="0"/>
    <x v="661"/>
    <x v="1233"/>
    <x v="1"/>
    <x v="0"/>
    <x v="325"/>
    <x v="0"/>
    <x v="3"/>
    <x v="1647"/>
    <x v="1"/>
    <x v="2"/>
    <x v="5651"/>
    <x v="4492"/>
    <x v="1705"/>
    <x v="5693"/>
    <x v="5030"/>
    <x v="393"/>
    <x v="3"/>
    <x v="0"/>
    <x v="4396"/>
    <x v="5660"/>
    <x v="647"/>
    <x v="5011"/>
  </r>
  <r>
    <x v="2"/>
    <x v="709"/>
    <x v="55"/>
    <x v="6"/>
    <x v="1"/>
    <x v="275"/>
    <x v="0"/>
    <x v="1"/>
    <x v="1810"/>
    <x v="1"/>
    <x v="10"/>
    <x v="12"/>
    <x v="12"/>
    <x v="12"/>
    <x v="12"/>
    <x v="12"/>
    <x v="12"/>
    <x v="1"/>
    <x v="2"/>
    <x v="12"/>
    <x v="12"/>
    <x v="12"/>
    <x v="12"/>
  </r>
  <r>
    <x v="2"/>
    <x v="709"/>
    <x v="55"/>
    <x v="6"/>
    <x v="1"/>
    <x v="275"/>
    <x v="0"/>
    <x v="1"/>
    <x v="1768"/>
    <x v="1"/>
    <x v="14"/>
    <x v="5652"/>
    <x v="3869"/>
    <x v="4341"/>
    <x v="5694"/>
    <x v="5031"/>
    <x v="4364"/>
    <x v="7"/>
    <x v="2"/>
    <x v="4759"/>
    <x v="5661"/>
    <x v="102"/>
    <x v="5012"/>
  </r>
  <r>
    <x v="2"/>
    <x v="709"/>
    <x v="55"/>
    <x v="6"/>
    <x v="1"/>
    <x v="275"/>
    <x v="0"/>
    <x v="1"/>
    <x v="247"/>
    <x v="0"/>
    <x v="5"/>
    <x v="5653"/>
    <x v="1746"/>
    <x v="4342"/>
    <x v="5695"/>
    <x v="1760"/>
    <x v="4365"/>
    <x v="1"/>
    <x v="2"/>
    <x v="1728"/>
    <x v="5662"/>
    <x v="1287"/>
    <x v="1752"/>
  </r>
  <r>
    <x v="2"/>
    <x v="709"/>
    <x v="55"/>
    <x v="6"/>
    <x v="1"/>
    <x v="275"/>
    <x v="0"/>
    <x v="1"/>
    <x v="424"/>
    <x v="2"/>
    <x v="7"/>
    <x v="5654"/>
    <x v="4869"/>
    <x v="4343"/>
    <x v="5696"/>
    <x v="5032"/>
    <x v="4366"/>
    <x v="6"/>
    <x v="2"/>
    <x v="4760"/>
    <x v="5663"/>
    <x v="1389"/>
    <x v="5013"/>
  </r>
  <r>
    <x v="2"/>
    <x v="709"/>
    <x v="55"/>
    <x v="6"/>
    <x v="1"/>
    <x v="275"/>
    <x v="0"/>
    <x v="1"/>
    <x v="712"/>
    <x v="1"/>
    <x v="10"/>
    <x v="56"/>
    <x v="278"/>
    <x v="12"/>
    <x v="282"/>
    <x v="279"/>
    <x v="278"/>
    <x v="5"/>
    <x v="2"/>
    <x v="277"/>
    <x v="282"/>
    <x v="252"/>
    <x v="279"/>
  </r>
  <r>
    <x v="2"/>
    <x v="709"/>
    <x v="55"/>
    <x v="6"/>
    <x v="1"/>
    <x v="275"/>
    <x v="0"/>
    <x v="1"/>
    <x v="1030"/>
    <x v="1"/>
    <x v="10"/>
    <x v="1398"/>
    <x v="1345"/>
    <x v="1283"/>
    <x v="1394"/>
    <x v="1353"/>
    <x v="1211"/>
    <x v="6"/>
    <x v="2"/>
    <x v="1334"/>
    <x v="1392"/>
    <x v="468"/>
    <x v="1347"/>
  </r>
  <r>
    <x v="3"/>
    <x v="695"/>
    <x v="1234"/>
    <x v="11"/>
    <x v="1"/>
    <x v="259"/>
    <x v="1"/>
    <x v="3"/>
    <x v="529"/>
    <x v="2"/>
    <x v="7"/>
    <x v="5655"/>
    <x v="4870"/>
    <x v="578"/>
    <x v="5697"/>
    <x v="5033"/>
    <x v="4367"/>
    <x v="5"/>
    <x v="0"/>
    <x v="4761"/>
    <x v="5664"/>
    <x v="93"/>
    <x v="5014"/>
  </r>
  <r>
    <x v="3"/>
    <x v="695"/>
    <x v="1234"/>
    <x v="11"/>
    <x v="1"/>
    <x v="259"/>
    <x v="1"/>
    <x v="3"/>
    <x v="1784"/>
    <x v="1"/>
    <x v="8"/>
    <x v="5656"/>
    <x v="4871"/>
    <x v="4344"/>
    <x v="5698"/>
    <x v="5034"/>
    <x v="4368"/>
    <x v="4"/>
    <x v="2"/>
    <x v="4762"/>
    <x v="5665"/>
    <x v="58"/>
    <x v="5015"/>
  </r>
  <r>
    <x v="3"/>
    <x v="926"/>
    <x v="60"/>
    <x v="9"/>
    <x v="1"/>
    <x v="361"/>
    <x v="0"/>
    <x v="3"/>
    <x v="709"/>
    <x v="1"/>
    <x v="2"/>
    <x v="4230"/>
    <x v="3760"/>
    <x v="1169"/>
    <x v="4240"/>
    <x v="3856"/>
    <x v="1316"/>
    <x v="0"/>
    <x v="0"/>
    <x v="3692"/>
    <x v="4222"/>
    <x v="243"/>
    <x v="3838"/>
  </r>
  <r>
    <x v="0"/>
    <x v="887"/>
    <x v="491"/>
    <x v="4"/>
    <x v="0"/>
    <x v="430"/>
    <x v="0"/>
    <x v="2"/>
    <x v="987"/>
    <x v="1"/>
    <x v="10"/>
    <x v="1342"/>
    <x v="1294"/>
    <x v="1241"/>
    <x v="1338"/>
    <x v="1301"/>
    <x v="1172"/>
    <x v="2"/>
    <x v="0"/>
    <x v="1284"/>
    <x v="1335"/>
    <x v="306"/>
    <x v="1294"/>
  </r>
  <r>
    <x v="0"/>
    <x v="583"/>
    <x v="619"/>
    <x v="0"/>
    <x v="1"/>
    <x v="494"/>
    <x v="1"/>
    <x v="3"/>
    <x v="1190"/>
    <x v="1"/>
    <x v="4"/>
    <x v="5657"/>
    <x v="4792"/>
    <x v="4345"/>
    <x v="5699"/>
    <x v="4947"/>
    <x v="2769"/>
    <x v="1"/>
    <x v="0"/>
    <x v="4682"/>
    <x v="5666"/>
    <x v="518"/>
    <x v="4926"/>
  </r>
  <r>
    <x v="0"/>
    <x v="583"/>
    <x v="619"/>
    <x v="0"/>
    <x v="1"/>
    <x v="494"/>
    <x v="1"/>
    <x v="3"/>
    <x v="1542"/>
    <x v="2"/>
    <x v="11"/>
    <x v="4598"/>
    <x v="4056"/>
    <x v="2609"/>
    <x v="4615"/>
    <x v="944"/>
    <x v="3625"/>
    <x v="0"/>
    <x v="0"/>
    <x v="3979"/>
    <x v="4592"/>
    <x v="17"/>
    <x v="941"/>
  </r>
  <r>
    <x v="0"/>
    <x v="583"/>
    <x v="619"/>
    <x v="0"/>
    <x v="1"/>
    <x v="494"/>
    <x v="1"/>
    <x v="3"/>
    <x v="290"/>
    <x v="1"/>
    <x v="6"/>
    <x v="5658"/>
    <x v="1681"/>
    <x v="780"/>
    <x v="5700"/>
    <x v="1694"/>
    <x v="17"/>
    <x v="1"/>
    <x v="0"/>
    <x v="1663"/>
    <x v="5667"/>
    <x v="148"/>
    <x v="1686"/>
  </r>
  <r>
    <x v="0"/>
    <x v="583"/>
    <x v="619"/>
    <x v="0"/>
    <x v="1"/>
    <x v="494"/>
    <x v="1"/>
    <x v="3"/>
    <x v="1209"/>
    <x v="0"/>
    <x v="1"/>
    <x v="5659"/>
    <x v="4872"/>
    <x v="4346"/>
    <x v="5701"/>
    <x v="5035"/>
    <x v="4369"/>
    <x v="1"/>
    <x v="9"/>
    <x v="4763"/>
    <x v="5668"/>
    <x v="2255"/>
    <x v="5016"/>
  </r>
  <r>
    <x v="0"/>
    <x v="583"/>
    <x v="619"/>
    <x v="0"/>
    <x v="1"/>
    <x v="494"/>
    <x v="1"/>
    <x v="3"/>
    <x v="710"/>
    <x v="1"/>
    <x v="8"/>
    <x v="5660"/>
    <x v="4873"/>
    <x v="4347"/>
    <x v="5702"/>
    <x v="5036"/>
    <x v="4370"/>
    <x v="1"/>
    <x v="2"/>
    <x v="4764"/>
    <x v="5669"/>
    <x v="110"/>
    <x v="5017"/>
  </r>
  <r>
    <x v="0"/>
    <x v="583"/>
    <x v="619"/>
    <x v="0"/>
    <x v="1"/>
    <x v="494"/>
    <x v="1"/>
    <x v="3"/>
    <x v="908"/>
    <x v="1"/>
    <x v="8"/>
    <x v="5430"/>
    <x v="4704"/>
    <x v="4203"/>
    <x v="5468"/>
    <x v="4850"/>
    <x v="4224"/>
    <x v="1"/>
    <x v="2"/>
    <x v="4597"/>
    <x v="5438"/>
    <x v="275"/>
    <x v="4829"/>
  </r>
  <r>
    <x v="3"/>
    <x v="45"/>
    <x v="87"/>
    <x v="0"/>
    <x v="1"/>
    <x v="531"/>
    <x v="1"/>
    <x v="1"/>
    <x v="635"/>
    <x v="0"/>
    <x v="1"/>
    <x v="5661"/>
    <x v="4874"/>
    <x v="4348"/>
    <x v="5703"/>
    <x v="5037"/>
    <x v="4371"/>
    <x v="1"/>
    <x v="2"/>
    <x v="4765"/>
    <x v="5670"/>
    <x v="333"/>
    <x v="5018"/>
  </r>
  <r>
    <x v="2"/>
    <x v="1073"/>
    <x v="352"/>
    <x v="5"/>
    <x v="0"/>
    <x v="750"/>
    <x v="0"/>
    <x v="0"/>
    <x v="851"/>
    <x v="2"/>
    <x v="16"/>
    <x v="3924"/>
    <x v="2032"/>
    <x v="3202"/>
    <x v="3927"/>
    <x v="2053"/>
    <x v="3152"/>
    <x v="0"/>
    <x v="2"/>
    <x v="2006"/>
    <x v="3911"/>
    <x v="521"/>
    <x v="2045"/>
  </r>
  <r>
    <x v="3"/>
    <x v="585"/>
    <x v="474"/>
    <x v="8"/>
    <x v="1"/>
    <x v="287"/>
    <x v="0"/>
    <x v="0"/>
    <x v="1330"/>
    <x v="1"/>
    <x v="10"/>
    <x v="91"/>
    <x v="91"/>
    <x v="88"/>
    <x v="91"/>
    <x v="90"/>
    <x v="58"/>
    <x v="0"/>
    <x v="0"/>
    <x v="91"/>
    <x v="91"/>
    <x v="87"/>
    <x v="90"/>
  </r>
  <r>
    <x v="3"/>
    <x v="585"/>
    <x v="474"/>
    <x v="8"/>
    <x v="1"/>
    <x v="287"/>
    <x v="0"/>
    <x v="0"/>
    <x v="1811"/>
    <x v="1"/>
    <x v="6"/>
    <x v="5662"/>
    <x v="1477"/>
    <x v="4349"/>
    <x v="5704"/>
    <x v="1490"/>
    <x v="241"/>
    <x v="1"/>
    <x v="0"/>
    <x v="1465"/>
    <x v="5671"/>
    <x v="1049"/>
    <x v="1484"/>
  </r>
  <r>
    <x v="3"/>
    <x v="94"/>
    <x v="350"/>
    <x v="4"/>
    <x v="1"/>
    <x v="247"/>
    <x v="0"/>
    <x v="3"/>
    <x v="225"/>
    <x v="1"/>
    <x v="4"/>
    <x v="242"/>
    <x v="241"/>
    <x v="236"/>
    <x v="242"/>
    <x v="241"/>
    <x v="238"/>
    <x v="0"/>
    <x v="0"/>
    <x v="240"/>
    <x v="242"/>
    <x v="221"/>
    <x v="241"/>
  </r>
  <r>
    <x v="3"/>
    <x v="94"/>
    <x v="350"/>
    <x v="4"/>
    <x v="1"/>
    <x v="247"/>
    <x v="0"/>
    <x v="3"/>
    <x v="1339"/>
    <x v="1"/>
    <x v="8"/>
    <x v="3038"/>
    <x v="177"/>
    <x v="2570"/>
    <x v="3038"/>
    <x v="2831"/>
    <x v="2466"/>
    <x v="1"/>
    <x v="2"/>
    <x v="176"/>
    <x v="3029"/>
    <x v="34"/>
    <x v="2821"/>
  </r>
  <r>
    <x v="3"/>
    <x v="94"/>
    <x v="350"/>
    <x v="4"/>
    <x v="1"/>
    <x v="247"/>
    <x v="0"/>
    <x v="3"/>
    <x v="1292"/>
    <x v="0"/>
    <x v="5"/>
    <x v="2538"/>
    <x v="2290"/>
    <x v="2196"/>
    <x v="2535"/>
    <x v="2319"/>
    <x v="1469"/>
    <x v="0"/>
    <x v="0"/>
    <x v="2259"/>
    <x v="2525"/>
    <x v="1015"/>
    <x v="2310"/>
  </r>
  <r>
    <x v="3"/>
    <x v="930"/>
    <x v="989"/>
    <x v="7"/>
    <x v="1"/>
    <x v="277"/>
    <x v="0"/>
    <x v="3"/>
    <x v="1687"/>
    <x v="2"/>
    <x v="16"/>
    <x v="5663"/>
    <x v="4875"/>
    <x v="4350"/>
    <x v="5705"/>
    <x v="5038"/>
    <x v="4372"/>
    <x v="2"/>
    <x v="10"/>
    <x v="2798"/>
    <x v="5672"/>
    <x v="2256"/>
    <x v="5019"/>
  </r>
  <r>
    <x v="3"/>
    <x v="930"/>
    <x v="989"/>
    <x v="7"/>
    <x v="1"/>
    <x v="277"/>
    <x v="0"/>
    <x v="3"/>
    <x v="474"/>
    <x v="0"/>
    <x v="1"/>
    <x v="5664"/>
    <x v="4876"/>
    <x v="4351"/>
    <x v="5706"/>
    <x v="5039"/>
    <x v="4373"/>
    <x v="4"/>
    <x v="4"/>
    <x v="4766"/>
    <x v="5673"/>
    <x v="2257"/>
    <x v="5020"/>
  </r>
  <r>
    <x v="3"/>
    <x v="930"/>
    <x v="989"/>
    <x v="7"/>
    <x v="1"/>
    <x v="277"/>
    <x v="0"/>
    <x v="3"/>
    <x v="1322"/>
    <x v="1"/>
    <x v="14"/>
    <x v="2153"/>
    <x v="2023"/>
    <x v="1901"/>
    <x v="2153"/>
    <x v="2044"/>
    <x v="1802"/>
    <x v="0"/>
    <x v="2"/>
    <x v="1997"/>
    <x v="2149"/>
    <x v="1169"/>
    <x v="2036"/>
  </r>
  <r>
    <x v="0"/>
    <x v="54"/>
    <x v="333"/>
    <x v="0"/>
    <x v="1"/>
    <x v="601"/>
    <x v="1"/>
    <x v="2"/>
    <x v="1215"/>
    <x v="1"/>
    <x v="10"/>
    <x v="5665"/>
    <x v="4877"/>
    <x v="842"/>
    <x v="5707"/>
    <x v="5040"/>
    <x v="4374"/>
    <x v="0"/>
    <x v="2"/>
    <x v="4767"/>
    <x v="5674"/>
    <x v="25"/>
    <x v="5021"/>
  </r>
  <r>
    <x v="2"/>
    <x v="918"/>
    <x v="1021"/>
    <x v="3"/>
    <x v="1"/>
    <x v="134"/>
    <x v="2"/>
    <x v="1"/>
    <x v="209"/>
    <x v="0"/>
    <x v="3"/>
    <x v="5666"/>
    <x v="4878"/>
    <x v="4352"/>
    <x v="5708"/>
    <x v="5041"/>
    <x v="4375"/>
    <x v="7"/>
    <x v="2"/>
    <x v="4768"/>
    <x v="5675"/>
    <x v="2027"/>
    <x v="5022"/>
  </r>
  <r>
    <x v="2"/>
    <x v="918"/>
    <x v="1021"/>
    <x v="3"/>
    <x v="1"/>
    <x v="134"/>
    <x v="2"/>
    <x v="1"/>
    <x v="295"/>
    <x v="2"/>
    <x v="11"/>
    <x v="5667"/>
    <x v="4879"/>
    <x v="3734"/>
    <x v="5709"/>
    <x v="5042"/>
    <x v="4376"/>
    <x v="4"/>
    <x v="0"/>
    <x v="4769"/>
    <x v="5676"/>
    <x v="377"/>
    <x v="5023"/>
  </r>
  <r>
    <x v="0"/>
    <x v="1041"/>
    <x v="1070"/>
    <x v="6"/>
    <x v="2"/>
    <x v="309"/>
    <x v="0"/>
    <x v="0"/>
    <x v="1553"/>
    <x v="1"/>
    <x v="10"/>
    <x v="12"/>
    <x v="12"/>
    <x v="12"/>
    <x v="12"/>
    <x v="12"/>
    <x v="12"/>
    <x v="1"/>
    <x v="2"/>
    <x v="12"/>
    <x v="12"/>
    <x v="12"/>
    <x v="12"/>
  </r>
  <r>
    <x v="2"/>
    <x v="794"/>
    <x v="839"/>
    <x v="8"/>
    <x v="1"/>
    <x v="593"/>
    <x v="2"/>
    <x v="1"/>
    <x v="1583"/>
    <x v="1"/>
    <x v="6"/>
    <x v="5668"/>
    <x v="4880"/>
    <x v="3549"/>
    <x v="5710"/>
    <x v="5043"/>
    <x v="4377"/>
    <x v="0"/>
    <x v="2"/>
    <x v="4770"/>
    <x v="5677"/>
    <x v="178"/>
    <x v="5024"/>
  </r>
  <r>
    <x v="0"/>
    <x v="25"/>
    <x v="440"/>
    <x v="4"/>
    <x v="3"/>
    <x v="576"/>
    <x v="0"/>
    <x v="1"/>
    <x v="270"/>
    <x v="1"/>
    <x v="8"/>
    <x v="5669"/>
    <x v="4881"/>
    <x v="310"/>
    <x v="5711"/>
    <x v="5044"/>
    <x v="4378"/>
    <x v="2"/>
    <x v="2"/>
    <x v="4771"/>
    <x v="5678"/>
    <x v="717"/>
    <x v="2929"/>
  </r>
  <r>
    <x v="0"/>
    <x v="25"/>
    <x v="440"/>
    <x v="4"/>
    <x v="3"/>
    <x v="576"/>
    <x v="0"/>
    <x v="1"/>
    <x v="1759"/>
    <x v="1"/>
    <x v="6"/>
    <x v="5448"/>
    <x v="4561"/>
    <x v="4214"/>
    <x v="5486"/>
    <x v="4865"/>
    <x v="117"/>
    <x v="0"/>
    <x v="0"/>
    <x v="4608"/>
    <x v="5454"/>
    <x v="432"/>
    <x v="4844"/>
  </r>
  <r>
    <x v="0"/>
    <x v="25"/>
    <x v="440"/>
    <x v="4"/>
    <x v="3"/>
    <x v="576"/>
    <x v="0"/>
    <x v="1"/>
    <x v="1174"/>
    <x v="1"/>
    <x v="10"/>
    <x v="5670"/>
    <x v="4882"/>
    <x v="4353"/>
    <x v="5712"/>
    <x v="5045"/>
    <x v="156"/>
    <x v="7"/>
    <x v="0"/>
    <x v="4772"/>
    <x v="5679"/>
    <x v="151"/>
    <x v="5025"/>
  </r>
  <r>
    <x v="0"/>
    <x v="25"/>
    <x v="440"/>
    <x v="4"/>
    <x v="3"/>
    <x v="576"/>
    <x v="0"/>
    <x v="1"/>
    <x v="632"/>
    <x v="2"/>
    <x v="11"/>
    <x v="5671"/>
    <x v="670"/>
    <x v="1330"/>
    <x v="5713"/>
    <x v="669"/>
    <x v="4171"/>
    <x v="4"/>
    <x v="0"/>
    <x v="668"/>
    <x v="5680"/>
    <x v="2258"/>
    <x v="668"/>
  </r>
  <r>
    <x v="0"/>
    <x v="25"/>
    <x v="440"/>
    <x v="4"/>
    <x v="3"/>
    <x v="576"/>
    <x v="0"/>
    <x v="1"/>
    <x v="1209"/>
    <x v="0"/>
    <x v="1"/>
    <x v="5672"/>
    <x v="4247"/>
    <x v="3673"/>
    <x v="5714"/>
    <x v="4367"/>
    <x v="4379"/>
    <x v="2"/>
    <x v="2"/>
    <x v="4159"/>
    <x v="5681"/>
    <x v="1547"/>
    <x v="4342"/>
  </r>
  <r>
    <x v="0"/>
    <x v="25"/>
    <x v="440"/>
    <x v="4"/>
    <x v="3"/>
    <x v="576"/>
    <x v="0"/>
    <x v="1"/>
    <x v="528"/>
    <x v="1"/>
    <x v="8"/>
    <x v="5673"/>
    <x v="2073"/>
    <x v="1438"/>
    <x v="5715"/>
    <x v="5046"/>
    <x v="4380"/>
    <x v="1"/>
    <x v="2"/>
    <x v="2045"/>
    <x v="5682"/>
    <x v="172"/>
    <x v="5026"/>
  </r>
  <r>
    <x v="0"/>
    <x v="25"/>
    <x v="440"/>
    <x v="4"/>
    <x v="3"/>
    <x v="576"/>
    <x v="0"/>
    <x v="1"/>
    <x v="822"/>
    <x v="1"/>
    <x v="8"/>
    <x v="5674"/>
    <x v="4883"/>
    <x v="4354"/>
    <x v="5716"/>
    <x v="5047"/>
    <x v="4381"/>
    <x v="6"/>
    <x v="2"/>
    <x v="4773"/>
    <x v="5683"/>
    <x v="2259"/>
    <x v="5027"/>
  </r>
  <r>
    <x v="0"/>
    <x v="25"/>
    <x v="440"/>
    <x v="4"/>
    <x v="3"/>
    <x v="576"/>
    <x v="0"/>
    <x v="1"/>
    <x v="898"/>
    <x v="0"/>
    <x v="3"/>
    <x v="5675"/>
    <x v="4884"/>
    <x v="1090"/>
    <x v="5717"/>
    <x v="5048"/>
    <x v="4382"/>
    <x v="3"/>
    <x v="2"/>
    <x v="4774"/>
    <x v="5684"/>
    <x v="869"/>
    <x v="5028"/>
  </r>
  <r>
    <x v="0"/>
    <x v="25"/>
    <x v="440"/>
    <x v="4"/>
    <x v="3"/>
    <x v="576"/>
    <x v="0"/>
    <x v="1"/>
    <x v="1764"/>
    <x v="1"/>
    <x v="4"/>
    <x v="5676"/>
    <x v="4885"/>
    <x v="3827"/>
    <x v="5718"/>
    <x v="5049"/>
    <x v="4383"/>
    <x v="1"/>
    <x v="0"/>
    <x v="4775"/>
    <x v="1965"/>
    <x v="2260"/>
    <x v="5029"/>
  </r>
  <r>
    <x v="0"/>
    <x v="25"/>
    <x v="440"/>
    <x v="4"/>
    <x v="3"/>
    <x v="576"/>
    <x v="0"/>
    <x v="1"/>
    <x v="586"/>
    <x v="1"/>
    <x v="9"/>
    <x v="5677"/>
    <x v="4886"/>
    <x v="4355"/>
    <x v="5719"/>
    <x v="5050"/>
    <x v="748"/>
    <x v="0"/>
    <x v="0"/>
    <x v="4776"/>
    <x v="5685"/>
    <x v="18"/>
    <x v="5030"/>
  </r>
  <r>
    <x v="0"/>
    <x v="25"/>
    <x v="440"/>
    <x v="4"/>
    <x v="3"/>
    <x v="576"/>
    <x v="0"/>
    <x v="1"/>
    <x v="1812"/>
    <x v="1"/>
    <x v="8"/>
    <x v="5678"/>
    <x v="4887"/>
    <x v="4356"/>
    <x v="5720"/>
    <x v="5051"/>
    <x v="4384"/>
    <x v="0"/>
    <x v="2"/>
    <x v="4777"/>
    <x v="5686"/>
    <x v="25"/>
    <x v="4566"/>
  </r>
  <r>
    <x v="1"/>
    <x v="302"/>
    <x v="43"/>
    <x v="11"/>
    <x v="0"/>
    <x v="175"/>
    <x v="1"/>
    <x v="1"/>
    <x v="881"/>
    <x v="1"/>
    <x v="8"/>
    <x v="5679"/>
    <x v="4888"/>
    <x v="4357"/>
    <x v="5721"/>
    <x v="5052"/>
    <x v="4385"/>
    <x v="1"/>
    <x v="2"/>
    <x v="4778"/>
    <x v="5687"/>
    <x v="34"/>
    <x v="5031"/>
  </r>
  <r>
    <x v="0"/>
    <x v="723"/>
    <x v="844"/>
    <x v="4"/>
    <x v="0"/>
    <x v="107"/>
    <x v="0"/>
    <x v="1"/>
    <x v="1758"/>
    <x v="1"/>
    <x v="12"/>
    <x v="5680"/>
    <x v="4889"/>
    <x v="4358"/>
    <x v="5722"/>
    <x v="5053"/>
    <x v="4386"/>
    <x v="1"/>
    <x v="2"/>
    <x v="4779"/>
    <x v="5688"/>
    <x v="169"/>
    <x v="5032"/>
  </r>
  <r>
    <x v="3"/>
    <x v="515"/>
    <x v="559"/>
    <x v="6"/>
    <x v="1"/>
    <x v="450"/>
    <x v="2"/>
    <x v="1"/>
    <x v="1562"/>
    <x v="1"/>
    <x v="14"/>
    <x v="5681"/>
    <x v="935"/>
    <x v="2940"/>
    <x v="5723"/>
    <x v="936"/>
    <x v="4387"/>
    <x v="0"/>
    <x v="2"/>
    <x v="928"/>
    <x v="5689"/>
    <x v="597"/>
    <x v="933"/>
  </r>
  <r>
    <x v="3"/>
    <x v="1144"/>
    <x v="736"/>
    <x v="11"/>
    <x v="1"/>
    <x v="282"/>
    <x v="0"/>
    <x v="3"/>
    <x v="930"/>
    <x v="1"/>
    <x v="9"/>
    <x v="5682"/>
    <x v="4890"/>
    <x v="1140"/>
    <x v="5724"/>
    <x v="5054"/>
    <x v="1093"/>
    <x v="1"/>
    <x v="0"/>
    <x v="4780"/>
    <x v="5690"/>
    <x v="180"/>
    <x v="5033"/>
  </r>
  <r>
    <x v="2"/>
    <x v="776"/>
    <x v="820"/>
    <x v="4"/>
    <x v="2"/>
    <x v="276"/>
    <x v="1"/>
    <x v="1"/>
    <x v="734"/>
    <x v="1"/>
    <x v="4"/>
    <x v="5683"/>
    <x v="4891"/>
    <x v="3445"/>
    <x v="5725"/>
    <x v="5055"/>
    <x v="4388"/>
    <x v="3"/>
    <x v="0"/>
    <x v="4781"/>
    <x v="5691"/>
    <x v="22"/>
    <x v="5034"/>
  </r>
  <r>
    <x v="0"/>
    <x v="198"/>
    <x v="895"/>
    <x v="5"/>
    <x v="1"/>
    <x v="644"/>
    <x v="2"/>
    <x v="1"/>
    <x v="1434"/>
    <x v="1"/>
    <x v="10"/>
    <x v="817"/>
    <x v="794"/>
    <x v="56"/>
    <x v="816"/>
    <x v="793"/>
    <x v="752"/>
    <x v="5"/>
    <x v="0"/>
    <x v="789"/>
    <x v="814"/>
    <x v="399"/>
    <x v="790"/>
  </r>
  <r>
    <x v="0"/>
    <x v="206"/>
    <x v="476"/>
    <x v="5"/>
    <x v="1"/>
    <x v="155"/>
    <x v="1"/>
    <x v="2"/>
    <x v="185"/>
    <x v="1"/>
    <x v="8"/>
    <x v="3670"/>
    <x v="3293"/>
    <x v="3017"/>
    <x v="3670"/>
    <x v="3376"/>
    <x v="2965"/>
    <x v="0"/>
    <x v="3"/>
    <x v="3240"/>
    <x v="3657"/>
    <x v="1684"/>
    <x v="3362"/>
  </r>
  <r>
    <x v="0"/>
    <x v="206"/>
    <x v="476"/>
    <x v="5"/>
    <x v="1"/>
    <x v="155"/>
    <x v="1"/>
    <x v="2"/>
    <x v="693"/>
    <x v="1"/>
    <x v="10"/>
    <x v="5684"/>
    <x v="4892"/>
    <x v="4359"/>
    <x v="5726"/>
    <x v="5056"/>
    <x v="4389"/>
    <x v="6"/>
    <x v="2"/>
    <x v="4782"/>
    <x v="5692"/>
    <x v="2175"/>
    <x v="5035"/>
  </r>
  <r>
    <x v="2"/>
    <x v="128"/>
    <x v="536"/>
    <x v="6"/>
    <x v="1"/>
    <x v="421"/>
    <x v="0"/>
    <x v="1"/>
    <x v="457"/>
    <x v="1"/>
    <x v="10"/>
    <x v="158"/>
    <x v="157"/>
    <x v="153"/>
    <x v="158"/>
    <x v="157"/>
    <x v="156"/>
    <x v="7"/>
    <x v="0"/>
    <x v="156"/>
    <x v="158"/>
    <x v="151"/>
    <x v="157"/>
  </r>
  <r>
    <x v="0"/>
    <x v="64"/>
    <x v="165"/>
    <x v="8"/>
    <x v="0"/>
    <x v="711"/>
    <x v="2"/>
    <x v="2"/>
    <x v="609"/>
    <x v="1"/>
    <x v="10"/>
    <x v="5665"/>
    <x v="4877"/>
    <x v="842"/>
    <x v="5707"/>
    <x v="5040"/>
    <x v="4374"/>
    <x v="0"/>
    <x v="2"/>
    <x v="4767"/>
    <x v="5674"/>
    <x v="25"/>
    <x v="5021"/>
  </r>
  <r>
    <x v="0"/>
    <x v="310"/>
    <x v="1235"/>
    <x v="7"/>
    <x v="1"/>
    <x v="237"/>
    <x v="0"/>
    <x v="2"/>
    <x v="1477"/>
    <x v="1"/>
    <x v="6"/>
    <x v="3463"/>
    <x v="3128"/>
    <x v="2878"/>
    <x v="3462"/>
    <x v="3199"/>
    <x v="2814"/>
    <x v="0"/>
    <x v="2"/>
    <x v="3079"/>
    <x v="3450"/>
    <x v="586"/>
    <x v="3188"/>
  </r>
  <r>
    <x v="0"/>
    <x v="310"/>
    <x v="1235"/>
    <x v="7"/>
    <x v="1"/>
    <x v="237"/>
    <x v="0"/>
    <x v="2"/>
    <x v="1114"/>
    <x v="1"/>
    <x v="10"/>
    <x v="1679"/>
    <x v="1598"/>
    <x v="12"/>
    <x v="1676"/>
    <x v="1612"/>
    <x v="1444"/>
    <x v="7"/>
    <x v="2"/>
    <x v="1182"/>
    <x v="1673"/>
    <x v="738"/>
    <x v="1606"/>
  </r>
  <r>
    <x v="0"/>
    <x v="310"/>
    <x v="1235"/>
    <x v="7"/>
    <x v="1"/>
    <x v="237"/>
    <x v="0"/>
    <x v="2"/>
    <x v="399"/>
    <x v="1"/>
    <x v="6"/>
    <x v="5685"/>
    <x v="4893"/>
    <x v="4240"/>
    <x v="5727"/>
    <x v="5057"/>
    <x v="4390"/>
    <x v="2"/>
    <x v="2"/>
    <x v="4783"/>
    <x v="5693"/>
    <x v="2261"/>
    <x v="5036"/>
  </r>
  <r>
    <x v="0"/>
    <x v="310"/>
    <x v="1235"/>
    <x v="7"/>
    <x v="1"/>
    <x v="237"/>
    <x v="0"/>
    <x v="2"/>
    <x v="990"/>
    <x v="1"/>
    <x v="8"/>
    <x v="5686"/>
    <x v="4894"/>
    <x v="2819"/>
    <x v="5728"/>
    <x v="5058"/>
    <x v="4391"/>
    <x v="4"/>
    <x v="3"/>
    <x v="4784"/>
    <x v="5694"/>
    <x v="2262"/>
    <x v="5037"/>
  </r>
  <r>
    <x v="0"/>
    <x v="310"/>
    <x v="1235"/>
    <x v="7"/>
    <x v="1"/>
    <x v="237"/>
    <x v="0"/>
    <x v="2"/>
    <x v="1059"/>
    <x v="1"/>
    <x v="14"/>
    <x v="5687"/>
    <x v="4895"/>
    <x v="1350"/>
    <x v="5729"/>
    <x v="5059"/>
    <x v="4392"/>
    <x v="0"/>
    <x v="2"/>
    <x v="4785"/>
    <x v="5695"/>
    <x v="586"/>
    <x v="5038"/>
  </r>
  <r>
    <x v="0"/>
    <x v="536"/>
    <x v="968"/>
    <x v="5"/>
    <x v="1"/>
    <x v="758"/>
    <x v="0"/>
    <x v="1"/>
    <x v="598"/>
    <x v="1"/>
    <x v="12"/>
    <x v="5688"/>
    <x v="2847"/>
    <x v="2017"/>
    <x v="5730"/>
    <x v="2906"/>
    <x v="2848"/>
    <x v="2"/>
    <x v="0"/>
    <x v="2803"/>
    <x v="5696"/>
    <x v="1635"/>
    <x v="2896"/>
  </r>
  <r>
    <x v="0"/>
    <x v="476"/>
    <x v="479"/>
    <x v="8"/>
    <x v="1"/>
    <x v="555"/>
    <x v="0"/>
    <x v="0"/>
    <x v="634"/>
    <x v="1"/>
    <x v="8"/>
    <x v="5689"/>
    <x v="4896"/>
    <x v="3416"/>
    <x v="5731"/>
    <x v="5060"/>
    <x v="4393"/>
    <x v="3"/>
    <x v="6"/>
    <x v="4786"/>
    <x v="5697"/>
    <x v="2263"/>
    <x v="5039"/>
  </r>
  <r>
    <x v="0"/>
    <x v="476"/>
    <x v="479"/>
    <x v="8"/>
    <x v="1"/>
    <x v="555"/>
    <x v="0"/>
    <x v="0"/>
    <x v="1428"/>
    <x v="1"/>
    <x v="9"/>
    <x v="5690"/>
    <x v="4897"/>
    <x v="4360"/>
    <x v="5732"/>
    <x v="5061"/>
    <x v="4394"/>
    <x v="6"/>
    <x v="2"/>
    <x v="4787"/>
    <x v="5698"/>
    <x v="2264"/>
    <x v="5040"/>
  </r>
  <r>
    <x v="0"/>
    <x v="476"/>
    <x v="479"/>
    <x v="8"/>
    <x v="1"/>
    <x v="555"/>
    <x v="0"/>
    <x v="0"/>
    <x v="487"/>
    <x v="1"/>
    <x v="6"/>
    <x v="541"/>
    <x v="531"/>
    <x v="527"/>
    <x v="542"/>
    <x v="531"/>
    <x v="515"/>
    <x v="4"/>
    <x v="2"/>
    <x v="530"/>
    <x v="541"/>
    <x v="430"/>
    <x v="532"/>
  </r>
  <r>
    <x v="0"/>
    <x v="476"/>
    <x v="479"/>
    <x v="8"/>
    <x v="1"/>
    <x v="555"/>
    <x v="0"/>
    <x v="0"/>
    <x v="114"/>
    <x v="0"/>
    <x v="3"/>
    <x v="5691"/>
    <x v="4898"/>
    <x v="4088"/>
    <x v="5733"/>
    <x v="5062"/>
    <x v="4395"/>
    <x v="1"/>
    <x v="10"/>
    <x v="4788"/>
    <x v="5699"/>
    <x v="2265"/>
    <x v="5041"/>
  </r>
  <r>
    <x v="0"/>
    <x v="476"/>
    <x v="479"/>
    <x v="8"/>
    <x v="1"/>
    <x v="555"/>
    <x v="0"/>
    <x v="0"/>
    <x v="695"/>
    <x v="2"/>
    <x v="11"/>
    <x v="5692"/>
    <x v="4899"/>
    <x v="2402"/>
    <x v="5734"/>
    <x v="5063"/>
    <x v="4396"/>
    <x v="1"/>
    <x v="2"/>
    <x v="4789"/>
    <x v="5700"/>
    <x v="1"/>
    <x v="5042"/>
  </r>
  <r>
    <x v="0"/>
    <x v="476"/>
    <x v="479"/>
    <x v="8"/>
    <x v="1"/>
    <x v="555"/>
    <x v="0"/>
    <x v="0"/>
    <x v="1426"/>
    <x v="1"/>
    <x v="8"/>
    <x v="5693"/>
    <x v="4900"/>
    <x v="4008"/>
    <x v="5735"/>
    <x v="5064"/>
    <x v="4397"/>
    <x v="2"/>
    <x v="6"/>
    <x v="4790"/>
    <x v="5701"/>
    <x v="2266"/>
    <x v="5043"/>
  </r>
  <r>
    <x v="3"/>
    <x v="246"/>
    <x v="262"/>
    <x v="7"/>
    <x v="0"/>
    <x v="255"/>
    <x v="1"/>
    <x v="1"/>
    <x v="1273"/>
    <x v="1"/>
    <x v="6"/>
    <x v="5694"/>
    <x v="2917"/>
    <x v="4361"/>
    <x v="5736"/>
    <x v="2978"/>
    <x v="51"/>
    <x v="0"/>
    <x v="0"/>
    <x v="2872"/>
    <x v="5702"/>
    <x v="50"/>
    <x v="2968"/>
  </r>
  <r>
    <x v="3"/>
    <x v="246"/>
    <x v="262"/>
    <x v="7"/>
    <x v="0"/>
    <x v="255"/>
    <x v="1"/>
    <x v="1"/>
    <x v="944"/>
    <x v="2"/>
    <x v="7"/>
    <x v="5695"/>
    <x v="4901"/>
    <x v="4362"/>
    <x v="5737"/>
    <x v="5065"/>
    <x v="4398"/>
    <x v="6"/>
    <x v="2"/>
    <x v="4791"/>
    <x v="5703"/>
    <x v="2267"/>
    <x v="5044"/>
  </r>
  <r>
    <x v="3"/>
    <x v="145"/>
    <x v="938"/>
    <x v="8"/>
    <x v="2"/>
    <x v="340"/>
    <x v="1"/>
    <x v="3"/>
    <x v="1547"/>
    <x v="1"/>
    <x v="8"/>
    <x v="5696"/>
    <x v="4902"/>
    <x v="4363"/>
    <x v="5738"/>
    <x v="5066"/>
    <x v="4399"/>
    <x v="2"/>
    <x v="6"/>
    <x v="4792"/>
    <x v="5704"/>
    <x v="2184"/>
    <x v="5045"/>
  </r>
  <r>
    <x v="3"/>
    <x v="145"/>
    <x v="938"/>
    <x v="8"/>
    <x v="2"/>
    <x v="340"/>
    <x v="1"/>
    <x v="3"/>
    <x v="1420"/>
    <x v="1"/>
    <x v="14"/>
    <x v="5697"/>
    <x v="4903"/>
    <x v="2898"/>
    <x v="5739"/>
    <x v="5067"/>
    <x v="4400"/>
    <x v="0"/>
    <x v="2"/>
    <x v="4793"/>
    <x v="5705"/>
    <x v="908"/>
    <x v="5046"/>
  </r>
  <r>
    <x v="3"/>
    <x v="646"/>
    <x v="1236"/>
    <x v="6"/>
    <x v="0"/>
    <x v="654"/>
    <x v="0"/>
    <x v="1"/>
    <x v="1291"/>
    <x v="1"/>
    <x v="4"/>
    <x v="4884"/>
    <x v="4281"/>
    <x v="1829"/>
    <x v="4902"/>
    <x v="4401"/>
    <x v="0"/>
    <x v="1"/>
    <x v="0"/>
    <x v="4192"/>
    <x v="4877"/>
    <x v="789"/>
    <x v="4376"/>
  </r>
  <r>
    <x v="1"/>
    <x v="969"/>
    <x v="983"/>
    <x v="2"/>
    <x v="0"/>
    <x v="226"/>
    <x v="0"/>
    <x v="1"/>
    <x v="1041"/>
    <x v="1"/>
    <x v="6"/>
    <x v="3460"/>
    <x v="2953"/>
    <x v="2875"/>
    <x v="3459"/>
    <x v="3016"/>
    <x v="2511"/>
    <x v="4"/>
    <x v="0"/>
    <x v="1378"/>
    <x v="3447"/>
    <x v="704"/>
    <x v="3006"/>
  </r>
  <r>
    <x v="3"/>
    <x v="140"/>
    <x v="141"/>
    <x v="1"/>
    <x v="0"/>
    <x v="120"/>
    <x v="1"/>
    <x v="1"/>
    <x v="1187"/>
    <x v="2"/>
    <x v="7"/>
    <x v="5698"/>
    <x v="4904"/>
    <x v="4364"/>
    <x v="5740"/>
    <x v="5068"/>
    <x v="4401"/>
    <x v="7"/>
    <x v="2"/>
    <x v="668"/>
    <x v="5706"/>
    <x v="1113"/>
    <x v="2926"/>
  </r>
  <r>
    <x v="1"/>
    <x v="1145"/>
    <x v="1237"/>
    <x v="9"/>
    <x v="1"/>
    <x v="530"/>
    <x v="0"/>
    <x v="0"/>
    <x v="258"/>
    <x v="1"/>
    <x v="10"/>
    <x v="2090"/>
    <x v="1963"/>
    <x v="916"/>
    <x v="2091"/>
    <x v="1983"/>
    <x v="64"/>
    <x v="1"/>
    <x v="0"/>
    <x v="1938"/>
    <x v="2086"/>
    <x v="565"/>
    <x v="1975"/>
  </r>
  <r>
    <x v="1"/>
    <x v="1145"/>
    <x v="1237"/>
    <x v="9"/>
    <x v="1"/>
    <x v="530"/>
    <x v="0"/>
    <x v="0"/>
    <x v="1309"/>
    <x v="1"/>
    <x v="9"/>
    <x v="5699"/>
    <x v="4905"/>
    <x v="4130"/>
    <x v="5741"/>
    <x v="5069"/>
    <x v="1061"/>
    <x v="1"/>
    <x v="0"/>
    <x v="4794"/>
    <x v="5707"/>
    <x v="584"/>
    <x v="5047"/>
  </r>
  <r>
    <x v="1"/>
    <x v="1145"/>
    <x v="1237"/>
    <x v="9"/>
    <x v="1"/>
    <x v="530"/>
    <x v="0"/>
    <x v="0"/>
    <x v="1394"/>
    <x v="1"/>
    <x v="6"/>
    <x v="5700"/>
    <x v="4008"/>
    <x v="2075"/>
    <x v="5742"/>
    <x v="5070"/>
    <x v="517"/>
    <x v="0"/>
    <x v="0"/>
    <x v="3932"/>
    <x v="4537"/>
    <x v="105"/>
    <x v="5048"/>
  </r>
  <r>
    <x v="1"/>
    <x v="1145"/>
    <x v="1237"/>
    <x v="9"/>
    <x v="1"/>
    <x v="530"/>
    <x v="0"/>
    <x v="0"/>
    <x v="1540"/>
    <x v="1"/>
    <x v="10"/>
    <x v="4347"/>
    <x v="3860"/>
    <x v="3488"/>
    <x v="4361"/>
    <x v="3958"/>
    <x v="873"/>
    <x v="2"/>
    <x v="0"/>
    <x v="3787"/>
    <x v="4342"/>
    <x v="142"/>
    <x v="3941"/>
  </r>
  <r>
    <x v="1"/>
    <x v="97"/>
    <x v="95"/>
    <x v="11"/>
    <x v="0"/>
    <x v="535"/>
    <x v="0"/>
    <x v="2"/>
    <x v="295"/>
    <x v="2"/>
    <x v="11"/>
    <x v="5701"/>
    <x v="4728"/>
    <x v="4365"/>
    <x v="5743"/>
    <x v="4878"/>
    <x v="4402"/>
    <x v="5"/>
    <x v="2"/>
    <x v="4621"/>
    <x v="5708"/>
    <x v="701"/>
    <x v="4857"/>
  </r>
  <r>
    <x v="0"/>
    <x v="1146"/>
    <x v="428"/>
    <x v="6"/>
    <x v="2"/>
    <x v="261"/>
    <x v="0"/>
    <x v="3"/>
    <x v="997"/>
    <x v="1"/>
    <x v="8"/>
    <x v="4704"/>
    <x v="4906"/>
    <x v="4366"/>
    <x v="5744"/>
    <x v="5071"/>
    <x v="4403"/>
    <x v="5"/>
    <x v="2"/>
    <x v="4795"/>
    <x v="5709"/>
    <x v="415"/>
    <x v="5049"/>
  </r>
  <r>
    <x v="0"/>
    <x v="1146"/>
    <x v="428"/>
    <x v="6"/>
    <x v="2"/>
    <x v="261"/>
    <x v="0"/>
    <x v="3"/>
    <x v="1591"/>
    <x v="1"/>
    <x v="8"/>
    <x v="5702"/>
    <x v="4907"/>
    <x v="4202"/>
    <x v="5745"/>
    <x v="5072"/>
    <x v="4404"/>
    <x v="0"/>
    <x v="2"/>
    <x v="4796"/>
    <x v="5710"/>
    <x v="199"/>
    <x v="5050"/>
  </r>
  <r>
    <x v="0"/>
    <x v="1146"/>
    <x v="428"/>
    <x v="6"/>
    <x v="2"/>
    <x v="261"/>
    <x v="0"/>
    <x v="3"/>
    <x v="858"/>
    <x v="1"/>
    <x v="8"/>
    <x v="1090"/>
    <x v="1055"/>
    <x v="1026"/>
    <x v="1090"/>
    <x v="1059"/>
    <x v="970"/>
    <x v="2"/>
    <x v="2"/>
    <x v="1046"/>
    <x v="1087"/>
    <x v="715"/>
    <x v="1053"/>
  </r>
  <r>
    <x v="3"/>
    <x v="44"/>
    <x v="173"/>
    <x v="0"/>
    <x v="1"/>
    <x v="263"/>
    <x v="0"/>
    <x v="3"/>
    <x v="1733"/>
    <x v="1"/>
    <x v="10"/>
    <x v="5703"/>
    <x v="4908"/>
    <x v="4367"/>
    <x v="5746"/>
    <x v="5073"/>
    <x v="4405"/>
    <x v="6"/>
    <x v="0"/>
    <x v="4797"/>
    <x v="5711"/>
    <x v="1785"/>
    <x v="5051"/>
  </r>
  <r>
    <x v="1"/>
    <x v="207"/>
    <x v="1090"/>
    <x v="4"/>
    <x v="0"/>
    <x v="650"/>
    <x v="0"/>
    <x v="3"/>
    <x v="1733"/>
    <x v="1"/>
    <x v="10"/>
    <x v="4043"/>
    <x v="3603"/>
    <x v="916"/>
    <x v="4052"/>
    <x v="3694"/>
    <x v="3240"/>
    <x v="5"/>
    <x v="0"/>
    <x v="3543"/>
    <x v="4036"/>
    <x v="931"/>
    <x v="3679"/>
  </r>
  <r>
    <x v="2"/>
    <x v="533"/>
    <x v="986"/>
    <x v="0"/>
    <x v="1"/>
    <x v="325"/>
    <x v="0"/>
    <x v="1"/>
    <x v="1170"/>
    <x v="1"/>
    <x v="12"/>
    <x v="5704"/>
    <x v="3081"/>
    <x v="4368"/>
    <x v="5747"/>
    <x v="3150"/>
    <x v="4406"/>
    <x v="1"/>
    <x v="2"/>
    <x v="3032"/>
    <x v="5712"/>
    <x v="242"/>
    <x v="3139"/>
  </r>
  <r>
    <x v="0"/>
    <x v="1147"/>
    <x v="816"/>
    <x v="6"/>
    <x v="0"/>
    <x v="737"/>
    <x v="1"/>
    <x v="2"/>
    <x v="33"/>
    <x v="1"/>
    <x v="10"/>
    <x v="3455"/>
    <x v="3122"/>
    <x v="34"/>
    <x v="3454"/>
    <x v="3193"/>
    <x v="2809"/>
    <x v="0"/>
    <x v="2"/>
    <x v="3073"/>
    <x v="3442"/>
    <x v="569"/>
    <x v="3182"/>
  </r>
  <r>
    <x v="2"/>
    <x v="158"/>
    <x v="131"/>
    <x v="8"/>
    <x v="2"/>
    <x v="405"/>
    <x v="0"/>
    <x v="3"/>
    <x v="347"/>
    <x v="1"/>
    <x v="8"/>
    <x v="5705"/>
    <x v="4909"/>
    <x v="4369"/>
    <x v="5748"/>
    <x v="5074"/>
    <x v="4407"/>
    <x v="1"/>
    <x v="6"/>
    <x v="4798"/>
    <x v="5713"/>
    <x v="2158"/>
    <x v="5052"/>
  </r>
  <r>
    <x v="3"/>
    <x v="507"/>
    <x v="221"/>
    <x v="8"/>
    <x v="1"/>
    <x v="412"/>
    <x v="0"/>
    <x v="1"/>
    <x v="1672"/>
    <x v="1"/>
    <x v="4"/>
    <x v="5706"/>
    <x v="4910"/>
    <x v="4370"/>
    <x v="5749"/>
    <x v="5075"/>
    <x v="2057"/>
    <x v="0"/>
    <x v="0"/>
    <x v="4799"/>
    <x v="5714"/>
    <x v="242"/>
    <x v="5053"/>
  </r>
  <r>
    <x v="3"/>
    <x v="249"/>
    <x v="329"/>
    <x v="1"/>
    <x v="0"/>
    <x v="542"/>
    <x v="1"/>
    <x v="3"/>
    <x v="323"/>
    <x v="0"/>
    <x v="1"/>
    <x v="5707"/>
    <x v="4911"/>
    <x v="4371"/>
    <x v="5750"/>
    <x v="5076"/>
    <x v="4408"/>
    <x v="5"/>
    <x v="4"/>
    <x v="4800"/>
    <x v="5715"/>
    <x v="1857"/>
    <x v="5054"/>
  </r>
  <r>
    <x v="3"/>
    <x v="249"/>
    <x v="329"/>
    <x v="1"/>
    <x v="0"/>
    <x v="542"/>
    <x v="1"/>
    <x v="3"/>
    <x v="1372"/>
    <x v="0"/>
    <x v="5"/>
    <x v="5708"/>
    <x v="4912"/>
    <x v="4372"/>
    <x v="5751"/>
    <x v="5077"/>
    <x v="4409"/>
    <x v="1"/>
    <x v="2"/>
    <x v="4801"/>
    <x v="5716"/>
    <x v="424"/>
    <x v="5055"/>
  </r>
  <r>
    <x v="3"/>
    <x v="249"/>
    <x v="329"/>
    <x v="1"/>
    <x v="0"/>
    <x v="542"/>
    <x v="1"/>
    <x v="3"/>
    <x v="1617"/>
    <x v="2"/>
    <x v="11"/>
    <x v="5709"/>
    <x v="4913"/>
    <x v="4373"/>
    <x v="5752"/>
    <x v="5078"/>
    <x v="4410"/>
    <x v="6"/>
    <x v="2"/>
    <x v="4802"/>
    <x v="5717"/>
    <x v="2268"/>
    <x v="5056"/>
  </r>
  <r>
    <x v="0"/>
    <x v="475"/>
    <x v="408"/>
    <x v="3"/>
    <x v="1"/>
    <x v="27"/>
    <x v="0"/>
    <x v="3"/>
    <x v="714"/>
    <x v="2"/>
    <x v="7"/>
    <x v="5710"/>
    <x v="2306"/>
    <x v="4374"/>
    <x v="5753"/>
    <x v="2335"/>
    <x v="4411"/>
    <x v="0"/>
    <x v="0"/>
    <x v="2275"/>
    <x v="2666"/>
    <x v="2269"/>
    <x v="2326"/>
  </r>
  <r>
    <x v="0"/>
    <x v="475"/>
    <x v="408"/>
    <x v="3"/>
    <x v="1"/>
    <x v="27"/>
    <x v="0"/>
    <x v="3"/>
    <x v="1199"/>
    <x v="1"/>
    <x v="6"/>
    <x v="5711"/>
    <x v="176"/>
    <x v="4375"/>
    <x v="5754"/>
    <x v="5079"/>
    <x v="960"/>
    <x v="0"/>
    <x v="0"/>
    <x v="175"/>
    <x v="5718"/>
    <x v="214"/>
    <x v="5057"/>
  </r>
  <r>
    <x v="0"/>
    <x v="475"/>
    <x v="408"/>
    <x v="3"/>
    <x v="1"/>
    <x v="27"/>
    <x v="0"/>
    <x v="3"/>
    <x v="156"/>
    <x v="1"/>
    <x v="4"/>
    <x v="5712"/>
    <x v="4914"/>
    <x v="2997"/>
    <x v="5755"/>
    <x v="5080"/>
    <x v="4412"/>
    <x v="4"/>
    <x v="0"/>
    <x v="4803"/>
    <x v="5719"/>
    <x v="2270"/>
    <x v="5058"/>
  </r>
  <r>
    <x v="0"/>
    <x v="475"/>
    <x v="408"/>
    <x v="3"/>
    <x v="1"/>
    <x v="27"/>
    <x v="0"/>
    <x v="3"/>
    <x v="1562"/>
    <x v="1"/>
    <x v="14"/>
    <x v="5713"/>
    <x v="4915"/>
    <x v="2701"/>
    <x v="5756"/>
    <x v="5081"/>
    <x v="1355"/>
    <x v="0"/>
    <x v="0"/>
    <x v="3433"/>
    <x v="5720"/>
    <x v="474"/>
    <x v="5059"/>
  </r>
  <r>
    <x v="0"/>
    <x v="475"/>
    <x v="408"/>
    <x v="3"/>
    <x v="1"/>
    <x v="27"/>
    <x v="0"/>
    <x v="3"/>
    <x v="915"/>
    <x v="1"/>
    <x v="6"/>
    <x v="5714"/>
    <x v="4916"/>
    <x v="4376"/>
    <x v="5757"/>
    <x v="5082"/>
    <x v="2057"/>
    <x v="0"/>
    <x v="0"/>
    <x v="1002"/>
    <x v="5721"/>
    <x v="242"/>
    <x v="5060"/>
  </r>
  <r>
    <x v="0"/>
    <x v="475"/>
    <x v="408"/>
    <x v="3"/>
    <x v="1"/>
    <x v="27"/>
    <x v="0"/>
    <x v="3"/>
    <x v="133"/>
    <x v="1"/>
    <x v="14"/>
    <x v="3122"/>
    <x v="2847"/>
    <x v="134"/>
    <x v="3122"/>
    <x v="2906"/>
    <x v="2537"/>
    <x v="2"/>
    <x v="0"/>
    <x v="2803"/>
    <x v="3114"/>
    <x v="417"/>
    <x v="2896"/>
  </r>
  <r>
    <x v="0"/>
    <x v="475"/>
    <x v="408"/>
    <x v="3"/>
    <x v="1"/>
    <x v="27"/>
    <x v="0"/>
    <x v="3"/>
    <x v="1458"/>
    <x v="1"/>
    <x v="8"/>
    <x v="5715"/>
    <x v="3414"/>
    <x v="4377"/>
    <x v="5758"/>
    <x v="3495"/>
    <x v="4413"/>
    <x v="0"/>
    <x v="2"/>
    <x v="4804"/>
    <x v="5722"/>
    <x v="218"/>
    <x v="5061"/>
  </r>
  <r>
    <x v="0"/>
    <x v="465"/>
    <x v="1238"/>
    <x v="5"/>
    <x v="2"/>
    <x v="352"/>
    <x v="1"/>
    <x v="1"/>
    <x v="1660"/>
    <x v="0"/>
    <x v="3"/>
    <x v="5716"/>
    <x v="4917"/>
    <x v="4378"/>
    <x v="5759"/>
    <x v="5083"/>
    <x v="4414"/>
    <x v="5"/>
    <x v="0"/>
    <x v="4805"/>
    <x v="5723"/>
    <x v="2271"/>
    <x v="5062"/>
  </r>
  <r>
    <x v="0"/>
    <x v="465"/>
    <x v="1238"/>
    <x v="5"/>
    <x v="2"/>
    <x v="352"/>
    <x v="1"/>
    <x v="1"/>
    <x v="175"/>
    <x v="1"/>
    <x v="8"/>
    <x v="5717"/>
    <x v="4918"/>
    <x v="4379"/>
    <x v="5760"/>
    <x v="5084"/>
    <x v="4415"/>
    <x v="0"/>
    <x v="2"/>
    <x v="4806"/>
    <x v="5724"/>
    <x v="109"/>
    <x v="5063"/>
  </r>
  <r>
    <x v="2"/>
    <x v="638"/>
    <x v="1204"/>
    <x v="2"/>
    <x v="0"/>
    <x v="490"/>
    <x v="0"/>
    <x v="1"/>
    <x v="1090"/>
    <x v="1"/>
    <x v="10"/>
    <x v="4034"/>
    <x v="1177"/>
    <x v="3278"/>
    <x v="4043"/>
    <x v="1182"/>
    <x v="3068"/>
    <x v="0"/>
    <x v="0"/>
    <x v="1168"/>
    <x v="4027"/>
    <x v="214"/>
    <x v="1175"/>
  </r>
  <r>
    <x v="2"/>
    <x v="638"/>
    <x v="1204"/>
    <x v="2"/>
    <x v="0"/>
    <x v="490"/>
    <x v="0"/>
    <x v="1"/>
    <x v="1338"/>
    <x v="1"/>
    <x v="8"/>
    <x v="5718"/>
    <x v="3003"/>
    <x v="4380"/>
    <x v="5761"/>
    <x v="3069"/>
    <x v="4416"/>
    <x v="7"/>
    <x v="2"/>
    <x v="2956"/>
    <x v="5725"/>
    <x v="1713"/>
    <x v="3058"/>
  </r>
  <r>
    <x v="3"/>
    <x v="778"/>
    <x v="1239"/>
    <x v="11"/>
    <x v="1"/>
    <x v="687"/>
    <x v="1"/>
    <x v="3"/>
    <x v="1331"/>
    <x v="1"/>
    <x v="10"/>
    <x v="1551"/>
    <x v="1477"/>
    <x v="1409"/>
    <x v="1547"/>
    <x v="1490"/>
    <x v="1343"/>
    <x v="1"/>
    <x v="0"/>
    <x v="1465"/>
    <x v="1544"/>
    <x v="499"/>
    <x v="1484"/>
  </r>
  <r>
    <x v="3"/>
    <x v="701"/>
    <x v="865"/>
    <x v="0"/>
    <x v="1"/>
    <x v="55"/>
    <x v="1"/>
    <x v="1"/>
    <x v="530"/>
    <x v="1"/>
    <x v="8"/>
    <x v="1213"/>
    <x v="1171"/>
    <x v="1131"/>
    <x v="1209"/>
    <x v="1177"/>
    <x v="1063"/>
    <x v="0"/>
    <x v="2"/>
    <x v="1162"/>
    <x v="1206"/>
    <x v="199"/>
    <x v="1170"/>
  </r>
  <r>
    <x v="2"/>
    <x v="407"/>
    <x v="436"/>
    <x v="9"/>
    <x v="1"/>
    <x v="152"/>
    <x v="1"/>
    <x v="0"/>
    <x v="1188"/>
    <x v="1"/>
    <x v="8"/>
    <x v="5719"/>
    <x v="4919"/>
    <x v="4381"/>
    <x v="5762"/>
    <x v="5085"/>
    <x v="4417"/>
    <x v="7"/>
    <x v="6"/>
    <x v="4807"/>
    <x v="5726"/>
    <x v="974"/>
    <x v="5064"/>
  </r>
  <r>
    <x v="3"/>
    <x v="96"/>
    <x v="274"/>
    <x v="4"/>
    <x v="1"/>
    <x v="2"/>
    <x v="0"/>
    <x v="1"/>
    <x v="1774"/>
    <x v="1"/>
    <x v="10"/>
    <x v="5720"/>
    <x v="1094"/>
    <x v="2884"/>
    <x v="5763"/>
    <x v="1098"/>
    <x v="2933"/>
    <x v="3"/>
    <x v="0"/>
    <x v="1085"/>
    <x v="5727"/>
    <x v="2272"/>
    <x v="1092"/>
  </r>
  <r>
    <x v="3"/>
    <x v="96"/>
    <x v="274"/>
    <x v="4"/>
    <x v="1"/>
    <x v="2"/>
    <x v="0"/>
    <x v="1"/>
    <x v="1531"/>
    <x v="0"/>
    <x v="0"/>
    <x v="2991"/>
    <x v="1759"/>
    <x v="1549"/>
    <x v="2988"/>
    <x v="1774"/>
    <x v="477"/>
    <x v="0"/>
    <x v="0"/>
    <x v="1741"/>
    <x v="2979"/>
    <x v="18"/>
    <x v="1766"/>
  </r>
  <r>
    <x v="1"/>
    <x v="101"/>
    <x v="99"/>
    <x v="6"/>
    <x v="1"/>
    <x v="751"/>
    <x v="1"/>
    <x v="3"/>
    <x v="1533"/>
    <x v="0"/>
    <x v="5"/>
    <x v="5721"/>
    <x v="4920"/>
    <x v="4195"/>
    <x v="5764"/>
    <x v="5086"/>
    <x v="2282"/>
    <x v="1"/>
    <x v="0"/>
    <x v="4808"/>
    <x v="5728"/>
    <x v="1437"/>
    <x v="5065"/>
  </r>
  <r>
    <x v="1"/>
    <x v="101"/>
    <x v="99"/>
    <x v="6"/>
    <x v="1"/>
    <x v="751"/>
    <x v="1"/>
    <x v="3"/>
    <x v="1415"/>
    <x v="1"/>
    <x v="10"/>
    <x v="4373"/>
    <x v="3877"/>
    <x v="3378"/>
    <x v="4387"/>
    <x v="3977"/>
    <x v="292"/>
    <x v="1"/>
    <x v="0"/>
    <x v="3804"/>
    <x v="4367"/>
    <x v="1906"/>
    <x v="3958"/>
  </r>
  <r>
    <x v="0"/>
    <x v="720"/>
    <x v="953"/>
    <x v="8"/>
    <x v="0"/>
    <x v="506"/>
    <x v="0"/>
    <x v="0"/>
    <x v="1296"/>
    <x v="1"/>
    <x v="10"/>
    <x v="1551"/>
    <x v="1477"/>
    <x v="1409"/>
    <x v="1547"/>
    <x v="1490"/>
    <x v="1343"/>
    <x v="1"/>
    <x v="0"/>
    <x v="1465"/>
    <x v="1544"/>
    <x v="499"/>
    <x v="1484"/>
  </r>
  <r>
    <x v="0"/>
    <x v="720"/>
    <x v="953"/>
    <x v="8"/>
    <x v="0"/>
    <x v="506"/>
    <x v="0"/>
    <x v="0"/>
    <x v="182"/>
    <x v="1"/>
    <x v="6"/>
    <x v="5722"/>
    <x v="4921"/>
    <x v="2481"/>
    <x v="5765"/>
    <x v="5087"/>
    <x v="88"/>
    <x v="1"/>
    <x v="0"/>
    <x v="4809"/>
    <x v="5729"/>
    <x v="1002"/>
    <x v="5066"/>
  </r>
  <r>
    <x v="0"/>
    <x v="696"/>
    <x v="73"/>
    <x v="0"/>
    <x v="1"/>
    <x v="594"/>
    <x v="0"/>
    <x v="3"/>
    <x v="1128"/>
    <x v="1"/>
    <x v="10"/>
    <x v="5723"/>
    <x v="4922"/>
    <x v="3284"/>
    <x v="5766"/>
    <x v="5088"/>
    <x v="2237"/>
    <x v="2"/>
    <x v="0"/>
    <x v="4810"/>
    <x v="5730"/>
    <x v="306"/>
    <x v="5067"/>
  </r>
  <r>
    <x v="0"/>
    <x v="696"/>
    <x v="73"/>
    <x v="0"/>
    <x v="1"/>
    <x v="594"/>
    <x v="0"/>
    <x v="3"/>
    <x v="1467"/>
    <x v="0"/>
    <x v="5"/>
    <x v="5724"/>
    <x v="549"/>
    <x v="2920"/>
    <x v="5767"/>
    <x v="549"/>
    <x v="3132"/>
    <x v="4"/>
    <x v="0"/>
    <x v="548"/>
    <x v="5731"/>
    <x v="1581"/>
    <x v="550"/>
  </r>
  <r>
    <x v="0"/>
    <x v="947"/>
    <x v="1002"/>
    <x v="3"/>
    <x v="1"/>
    <x v="7"/>
    <x v="0"/>
    <x v="0"/>
    <x v="916"/>
    <x v="2"/>
    <x v="11"/>
    <x v="4307"/>
    <x v="2111"/>
    <x v="3463"/>
    <x v="4319"/>
    <x v="2132"/>
    <x v="3421"/>
    <x v="4"/>
    <x v="2"/>
    <x v="2083"/>
    <x v="4300"/>
    <x v="1888"/>
    <x v="2124"/>
  </r>
  <r>
    <x v="0"/>
    <x v="947"/>
    <x v="1002"/>
    <x v="3"/>
    <x v="1"/>
    <x v="7"/>
    <x v="0"/>
    <x v="0"/>
    <x v="1665"/>
    <x v="1"/>
    <x v="10"/>
    <x v="5725"/>
    <x v="4923"/>
    <x v="4382"/>
    <x v="5768"/>
    <x v="5089"/>
    <x v="4418"/>
    <x v="3"/>
    <x v="2"/>
    <x v="4811"/>
    <x v="5732"/>
    <x v="1100"/>
    <x v="5068"/>
  </r>
  <r>
    <x v="3"/>
    <x v="200"/>
    <x v="670"/>
    <x v="0"/>
    <x v="1"/>
    <x v="499"/>
    <x v="2"/>
    <x v="2"/>
    <x v="977"/>
    <x v="0"/>
    <x v="3"/>
    <x v="5726"/>
    <x v="4924"/>
    <x v="1321"/>
    <x v="5769"/>
    <x v="5090"/>
    <x v="1093"/>
    <x v="1"/>
    <x v="0"/>
    <x v="4812"/>
    <x v="5733"/>
    <x v="180"/>
    <x v="5069"/>
  </r>
  <r>
    <x v="3"/>
    <x v="200"/>
    <x v="670"/>
    <x v="0"/>
    <x v="1"/>
    <x v="499"/>
    <x v="2"/>
    <x v="2"/>
    <x v="1147"/>
    <x v="2"/>
    <x v="7"/>
    <x v="5727"/>
    <x v="4925"/>
    <x v="4383"/>
    <x v="5770"/>
    <x v="5091"/>
    <x v="4419"/>
    <x v="4"/>
    <x v="0"/>
    <x v="2135"/>
    <x v="5734"/>
    <x v="239"/>
    <x v="5070"/>
  </r>
  <r>
    <x v="3"/>
    <x v="200"/>
    <x v="670"/>
    <x v="0"/>
    <x v="1"/>
    <x v="499"/>
    <x v="2"/>
    <x v="2"/>
    <x v="1001"/>
    <x v="0"/>
    <x v="5"/>
    <x v="1363"/>
    <x v="1313"/>
    <x v="1257"/>
    <x v="1360"/>
    <x v="1322"/>
    <x v="1187"/>
    <x v="0"/>
    <x v="0"/>
    <x v="1302"/>
    <x v="1357"/>
    <x v="389"/>
    <x v="1315"/>
  </r>
  <r>
    <x v="3"/>
    <x v="200"/>
    <x v="670"/>
    <x v="0"/>
    <x v="1"/>
    <x v="499"/>
    <x v="2"/>
    <x v="2"/>
    <x v="817"/>
    <x v="2"/>
    <x v="7"/>
    <x v="2468"/>
    <x v="2304"/>
    <x v="1488"/>
    <x v="2465"/>
    <x v="2333"/>
    <x v="2024"/>
    <x v="0"/>
    <x v="0"/>
    <x v="2273"/>
    <x v="2456"/>
    <x v="267"/>
    <x v="2324"/>
  </r>
  <r>
    <x v="3"/>
    <x v="200"/>
    <x v="670"/>
    <x v="0"/>
    <x v="1"/>
    <x v="499"/>
    <x v="2"/>
    <x v="2"/>
    <x v="157"/>
    <x v="0"/>
    <x v="1"/>
    <x v="5728"/>
    <x v="4926"/>
    <x v="4384"/>
    <x v="5771"/>
    <x v="5092"/>
    <x v="1252"/>
    <x v="1"/>
    <x v="0"/>
    <x v="4813"/>
    <x v="5735"/>
    <x v="645"/>
    <x v="5071"/>
  </r>
  <r>
    <x v="1"/>
    <x v="312"/>
    <x v="562"/>
    <x v="0"/>
    <x v="1"/>
    <x v="286"/>
    <x v="0"/>
    <x v="0"/>
    <x v="544"/>
    <x v="1"/>
    <x v="8"/>
    <x v="2383"/>
    <x v="2229"/>
    <x v="2073"/>
    <x v="2380"/>
    <x v="2255"/>
    <x v="1960"/>
    <x v="2"/>
    <x v="6"/>
    <x v="2200"/>
    <x v="2372"/>
    <x v="1249"/>
    <x v="2247"/>
  </r>
  <r>
    <x v="1"/>
    <x v="312"/>
    <x v="562"/>
    <x v="0"/>
    <x v="1"/>
    <x v="286"/>
    <x v="0"/>
    <x v="0"/>
    <x v="376"/>
    <x v="1"/>
    <x v="4"/>
    <x v="5729"/>
    <x v="4927"/>
    <x v="3968"/>
    <x v="5772"/>
    <x v="5093"/>
    <x v="4420"/>
    <x v="0"/>
    <x v="2"/>
    <x v="4814"/>
    <x v="5736"/>
    <x v="443"/>
    <x v="1033"/>
  </r>
  <r>
    <x v="1"/>
    <x v="312"/>
    <x v="562"/>
    <x v="0"/>
    <x v="1"/>
    <x v="286"/>
    <x v="0"/>
    <x v="0"/>
    <x v="270"/>
    <x v="1"/>
    <x v="8"/>
    <x v="5730"/>
    <x v="4928"/>
    <x v="285"/>
    <x v="5773"/>
    <x v="5094"/>
    <x v="4421"/>
    <x v="4"/>
    <x v="6"/>
    <x v="4815"/>
    <x v="5737"/>
    <x v="202"/>
    <x v="5072"/>
  </r>
  <r>
    <x v="1"/>
    <x v="312"/>
    <x v="562"/>
    <x v="0"/>
    <x v="1"/>
    <x v="286"/>
    <x v="0"/>
    <x v="0"/>
    <x v="430"/>
    <x v="0"/>
    <x v="0"/>
    <x v="5731"/>
    <x v="4929"/>
    <x v="4385"/>
    <x v="5774"/>
    <x v="5095"/>
    <x v="4422"/>
    <x v="1"/>
    <x v="2"/>
    <x v="4816"/>
    <x v="5738"/>
    <x v="2273"/>
    <x v="5073"/>
  </r>
  <r>
    <x v="3"/>
    <x v="210"/>
    <x v="285"/>
    <x v="8"/>
    <x v="3"/>
    <x v="228"/>
    <x v="0"/>
    <x v="2"/>
    <x v="721"/>
    <x v="2"/>
    <x v="11"/>
    <x v="5732"/>
    <x v="4930"/>
    <x v="834"/>
    <x v="5775"/>
    <x v="5096"/>
    <x v="4423"/>
    <x v="4"/>
    <x v="0"/>
    <x v="4817"/>
    <x v="5739"/>
    <x v="305"/>
    <x v="5074"/>
  </r>
  <r>
    <x v="3"/>
    <x v="210"/>
    <x v="285"/>
    <x v="8"/>
    <x v="3"/>
    <x v="228"/>
    <x v="0"/>
    <x v="2"/>
    <x v="1251"/>
    <x v="0"/>
    <x v="5"/>
    <x v="5733"/>
    <x v="4931"/>
    <x v="4386"/>
    <x v="5776"/>
    <x v="5097"/>
    <x v="2537"/>
    <x v="2"/>
    <x v="0"/>
    <x v="4818"/>
    <x v="5740"/>
    <x v="78"/>
    <x v="5075"/>
  </r>
  <r>
    <x v="2"/>
    <x v="156"/>
    <x v="695"/>
    <x v="0"/>
    <x v="1"/>
    <x v="6"/>
    <x v="2"/>
    <x v="0"/>
    <x v="1380"/>
    <x v="0"/>
    <x v="5"/>
    <x v="5734"/>
    <x v="4932"/>
    <x v="2596"/>
    <x v="5777"/>
    <x v="5098"/>
    <x v="4175"/>
    <x v="2"/>
    <x v="0"/>
    <x v="4819"/>
    <x v="5741"/>
    <x v="1028"/>
    <x v="5076"/>
  </r>
  <r>
    <x v="3"/>
    <x v="825"/>
    <x v="1034"/>
    <x v="10"/>
    <x v="1"/>
    <x v="762"/>
    <x v="2"/>
    <x v="3"/>
    <x v="1367"/>
    <x v="2"/>
    <x v="7"/>
    <x v="5735"/>
    <x v="4933"/>
    <x v="2008"/>
    <x v="5778"/>
    <x v="5099"/>
    <x v="4424"/>
    <x v="2"/>
    <x v="10"/>
    <x v="4820"/>
    <x v="5742"/>
    <x v="2274"/>
    <x v="5077"/>
  </r>
  <r>
    <x v="3"/>
    <x v="825"/>
    <x v="1034"/>
    <x v="10"/>
    <x v="1"/>
    <x v="762"/>
    <x v="2"/>
    <x v="3"/>
    <x v="102"/>
    <x v="1"/>
    <x v="8"/>
    <x v="4955"/>
    <x v="4332"/>
    <x v="3891"/>
    <x v="4974"/>
    <x v="4455"/>
    <x v="3874"/>
    <x v="7"/>
    <x v="6"/>
    <x v="4242"/>
    <x v="4949"/>
    <x v="1657"/>
    <x v="4431"/>
  </r>
  <r>
    <x v="3"/>
    <x v="825"/>
    <x v="1034"/>
    <x v="10"/>
    <x v="1"/>
    <x v="762"/>
    <x v="2"/>
    <x v="3"/>
    <x v="838"/>
    <x v="0"/>
    <x v="3"/>
    <x v="5736"/>
    <x v="1269"/>
    <x v="4387"/>
    <x v="5779"/>
    <x v="1276"/>
    <x v="4425"/>
    <x v="1"/>
    <x v="10"/>
    <x v="1259"/>
    <x v="5743"/>
    <x v="1496"/>
    <x v="1269"/>
  </r>
  <r>
    <x v="3"/>
    <x v="825"/>
    <x v="1034"/>
    <x v="10"/>
    <x v="1"/>
    <x v="762"/>
    <x v="2"/>
    <x v="3"/>
    <x v="1789"/>
    <x v="1"/>
    <x v="4"/>
    <x v="5737"/>
    <x v="4934"/>
    <x v="4388"/>
    <x v="5780"/>
    <x v="5100"/>
    <x v="4426"/>
    <x v="7"/>
    <x v="2"/>
    <x v="4821"/>
    <x v="5744"/>
    <x v="2275"/>
    <x v="5078"/>
  </r>
  <r>
    <x v="0"/>
    <x v="1"/>
    <x v="432"/>
    <x v="1"/>
    <x v="1"/>
    <x v="558"/>
    <x v="0"/>
    <x v="3"/>
    <x v="1174"/>
    <x v="1"/>
    <x v="10"/>
    <x v="1767"/>
    <x v="1681"/>
    <x v="888"/>
    <x v="1765"/>
    <x v="1694"/>
    <x v="633"/>
    <x v="1"/>
    <x v="0"/>
    <x v="1663"/>
    <x v="1761"/>
    <x v="440"/>
    <x v="1686"/>
  </r>
  <r>
    <x v="0"/>
    <x v="1"/>
    <x v="432"/>
    <x v="1"/>
    <x v="1"/>
    <x v="558"/>
    <x v="0"/>
    <x v="3"/>
    <x v="1297"/>
    <x v="1"/>
    <x v="9"/>
    <x v="5738"/>
    <x v="4935"/>
    <x v="1840"/>
    <x v="5781"/>
    <x v="5101"/>
    <x v="1690"/>
    <x v="1"/>
    <x v="0"/>
    <x v="4822"/>
    <x v="3407"/>
    <x v="12"/>
    <x v="5079"/>
  </r>
  <r>
    <x v="1"/>
    <x v="153"/>
    <x v="314"/>
    <x v="1"/>
    <x v="1"/>
    <x v="104"/>
    <x v="0"/>
    <x v="2"/>
    <x v="1246"/>
    <x v="2"/>
    <x v="7"/>
    <x v="5739"/>
    <x v="4936"/>
    <x v="1722"/>
    <x v="5782"/>
    <x v="5102"/>
    <x v="4427"/>
    <x v="1"/>
    <x v="2"/>
    <x v="4823"/>
    <x v="5745"/>
    <x v="144"/>
    <x v="5080"/>
  </r>
  <r>
    <x v="3"/>
    <x v="66"/>
    <x v="738"/>
    <x v="4"/>
    <x v="1"/>
    <x v="676"/>
    <x v="2"/>
    <x v="0"/>
    <x v="474"/>
    <x v="0"/>
    <x v="1"/>
    <x v="5740"/>
    <x v="1759"/>
    <x v="511"/>
    <x v="5783"/>
    <x v="1774"/>
    <x v="238"/>
    <x v="0"/>
    <x v="0"/>
    <x v="1741"/>
    <x v="5746"/>
    <x v="221"/>
    <x v="1766"/>
  </r>
  <r>
    <x v="3"/>
    <x v="66"/>
    <x v="209"/>
    <x v="4"/>
    <x v="0"/>
    <x v="743"/>
    <x v="0"/>
    <x v="1"/>
    <x v="962"/>
    <x v="0"/>
    <x v="3"/>
    <x v="5741"/>
    <x v="4937"/>
    <x v="3381"/>
    <x v="5784"/>
    <x v="5103"/>
    <x v="4428"/>
    <x v="0"/>
    <x v="5"/>
    <x v="4824"/>
    <x v="5747"/>
    <x v="2276"/>
    <x v="5081"/>
  </r>
  <r>
    <x v="2"/>
    <x v="1148"/>
    <x v="323"/>
    <x v="2"/>
    <x v="1"/>
    <x v="162"/>
    <x v="1"/>
    <x v="0"/>
    <x v="417"/>
    <x v="1"/>
    <x v="10"/>
    <x v="1770"/>
    <x v="1684"/>
    <x v="1588"/>
    <x v="1768"/>
    <x v="1697"/>
    <x v="1520"/>
    <x v="0"/>
    <x v="2"/>
    <x v="1666"/>
    <x v="1764"/>
    <x v="218"/>
    <x v="1689"/>
  </r>
  <r>
    <x v="1"/>
    <x v="895"/>
    <x v="631"/>
    <x v="4"/>
    <x v="1"/>
    <x v="493"/>
    <x v="0"/>
    <x v="2"/>
    <x v="983"/>
    <x v="1"/>
    <x v="9"/>
    <x v="5742"/>
    <x v="4938"/>
    <x v="4389"/>
    <x v="5785"/>
    <x v="5104"/>
    <x v="4429"/>
    <x v="3"/>
    <x v="3"/>
    <x v="4825"/>
    <x v="5748"/>
    <x v="2277"/>
    <x v="5082"/>
  </r>
  <r>
    <x v="1"/>
    <x v="707"/>
    <x v="98"/>
    <x v="4"/>
    <x v="0"/>
    <x v="23"/>
    <x v="0"/>
    <x v="0"/>
    <x v="1762"/>
    <x v="0"/>
    <x v="5"/>
    <x v="5743"/>
    <x v="4939"/>
    <x v="3814"/>
    <x v="5786"/>
    <x v="5105"/>
    <x v="4430"/>
    <x v="5"/>
    <x v="0"/>
    <x v="4826"/>
    <x v="5749"/>
    <x v="2278"/>
    <x v="5083"/>
  </r>
  <r>
    <x v="1"/>
    <x v="707"/>
    <x v="98"/>
    <x v="4"/>
    <x v="0"/>
    <x v="23"/>
    <x v="0"/>
    <x v="0"/>
    <x v="351"/>
    <x v="1"/>
    <x v="8"/>
    <x v="5744"/>
    <x v="4940"/>
    <x v="3441"/>
    <x v="5787"/>
    <x v="5106"/>
    <x v="1758"/>
    <x v="2"/>
    <x v="0"/>
    <x v="4827"/>
    <x v="5750"/>
    <x v="142"/>
    <x v="5084"/>
  </r>
  <r>
    <x v="3"/>
    <x v="568"/>
    <x v="605"/>
    <x v="3"/>
    <x v="1"/>
    <x v="409"/>
    <x v="0"/>
    <x v="3"/>
    <x v="746"/>
    <x v="1"/>
    <x v="2"/>
    <x v="5745"/>
    <x v="3415"/>
    <x v="755"/>
    <x v="5788"/>
    <x v="3496"/>
    <x v="390"/>
    <x v="7"/>
    <x v="0"/>
    <x v="3358"/>
    <x v="5751"/>
    <x v="346"/>
    <x v="3481"/>
  </r>
  <r>
    <x v="0"/>
    <x v="463"/>
    <x v="509"/>
    <x v="10"/>
    <x v="0"/>
    <x v="417"/>
    <x v="0"/>
    <x v="1"/>
    <x v="210"/>
    <x v="1"/>
    <x v="4"/>
    <x v="4943"/>
    <x v="1199"/>
    <x v="3883"/>
    <x v="4961"/>
    <x v="1204"/>
    <x v="3864"/>
    <x v="4"/>
    <x v="0"/>
    <x v="1190"/>
    <x v="4936"/>
    <x v="2061"/>
    <x v="1197"/>
  </r>
  <r>
    <x v="0"/>
    <x v="463"/>
    <x v="509"/>
    <x v="10"/>
    <x v="0"/>
    <x v="417"/>
    <x v="0"/>
    <x v="1"/>
    <x v="1813"/>
    <x v="1"/>
    <x v="10"/>
    <x v="5746"/>
    <x v="157"/>
    <x v="4390"/>
    <x v="5789"/>
    <x v="157"/>
    <x v="390"/>
    <x v="7"/>
    <x v="0"/>
    <x v="156"/>
    <x v="5752"/>
    <x v="346"/>
    <x v="157"/>
  </r>
  <r>
    <x v="1"/>
    <x v="1149"/>
    <x v="1185"/>
    <x v="5"/>
    <x v="0"/>
    <x v="408"/>
    <x v="2"/>
    <x v="2"/>
    <x v="872"/>
    <x v="2"/>
    <x v="7"/>
    <x v="3007"/>
    <x v="2746"/>
    <x v="2549"/>
    <x v="3004"/>
    <x v="2799"/>
    <x v="2438"/>
    <x v="0"/>
    <x v="2"/>
    <x v="2705"/>
    <x v="2995"/>
    <x v="358"/>
    <x v="2789"/>
  </r>
  <r>
    <x v="1"/>
    <x v="1149"/>
    <x v="1185"/>
    <x v="5"/>
    <x v="0"/>
    <x v="408"/>
    <x v="2"/>
    <x v="2"/>
    <x v="659"/>
    <x v="1"/>
    <x v="13"/>
    <x v="5574"/>
    <x v="2949"/>
    <x v="4293"/>
    <x v="5614"/>
    <x v="3012"/>
    <x v="4322"/>
    <x v="4"/>
    <x v="2"/>
    <x v="4699"/>
    <x v="5581"/>
    <x v="377"/>
    <x v="4946"/>
  </r>
  <r>
    <x v="2"/>
    <x v="1129"/>
    <x v="1240"/>
    <x v="7"/>
    <x v="1"/>
    <x v="474"/>
    <x v="0"/>
    <x v="0"/>
    <x v="339"/>
    <x v="1"/>
    <x v="10"/>
    <x v="5747"/>
    <x v="1399"/>
    <x v="362"/>
    <x v="5790"/>
    <x v="1409"/>
    <x v="692"/>
    <x v="1"/>
    <x v="0"/>
    <x v="1388"/>
    <x v="5753"/>
    <x v="837"/>
    <x v="1403"/>
  </r>
  <r>
    <x v="2"/>
    <x v="1129"/>
    <x v="1240"/>
    <x v="7"/>
    <x v="1"/>
    <x v="474"/>
    <x v="0"/>
    <x v="0"/>
    <x v="744"/>
    <x v="1"/>
    <x v="8"/>
    <x v="5748"/>
    <x v="2428"/>
    <x v="863"/>
    <x v="5791"/>
    <x v="2466"/>
    <x v="2848"/>
    <x v="2"/>
    <x v="0"/>
    <x v="4828"/>
    <x v="5754"/>
    <x v="342"/>
    <x v="5085"/>
  </r>
  <r>
    <x v="2"/>
    <x v="1150"/>
    <x v="530"/>
    <x v="3"/>
    <x v="0"/>
    <x v="692"/>
    <x v="1"/>
    <x v="3"/>
    <x v="1503"/>
    <x v="1"/>
    <x v="12"/>
    <x v="5749"/>
    <x v="4941"/>
    <x v="4391"/>
    <x v="5792"/>
    <x v="5107"/>
    <x v="4431"/>
    <x v="8"/>
    <x v="0"/>
    <x v="4829"/>
    <x v="5755"/>
    <x v="436"/>
    <x v="5086"/>
  </r>
  <r>
    <x v="2"/>
    <x v="1150"/>
    <x v="530"/>
    <x v="3"/>
    <x v="0"/>
    <x v="692"/>
    <x v="1"/>
    <x v="3"/>
    <x v="925"/>
    <x v="1"/>
    <x v="8"/>
    <x v="5750"/>
    <x v="4646"/>
    <x v="1032"/>
    <x v="5793"/>
    <x v="4790"/>
    <x v="4432"/>
    <x v="1"/>
    <x v="2"/>
    <x v="4542"/>
    <x v="5756"/>
    <x v="330"/>
    <x v="4766"/>
  </r>
  <r>
    <x v="0"/>
    <x v="251"/>
    <x v="42"/>
    <x v="8"/>
    <x v="2"/>
    <x v="242"/>
    <x v="0"/>
    <x v="3"/>
    <x v="54"/>
    <x v="1"/>
    <x v="4"/>
    <x v="5141"/>
    <x v="2921"/>
    <x v="55"/>
    <x v="5168"/>
    <x v="2983"/>
    <x v="2057"/>
    <x v="0"/>
    <x v="0"/>
    <x v="2876"/>
    <x v="5140"/>
    <x v="242"/>
    <x v="2973"/>
  </r>
  <r>
    <x v="2"/>
    <x v="192"/>
    <x v="885"/>
    <x v="7"/>
    <x v="0"/>
    <x v="268"/>
    <x v="0"/>
    <x v="1"/>
    <x v="649"/>
    <x v="1"/>
    <x v="6"/>
    <x v="778"/>
    <x v="133"/>
    <x v="744"/>
    <x v="777"/>
    <x v="133"/>
    <x v="723"/>
    <x v="4"/>
    <x v="0"/>
    <x v="132"/>
    <x v="776"/>
    <x v="545"/>
    <x v="133"/>
  </r>
  <r>
    <x v="2"/>
    <x v="192"/>
    <x v="885"/>
    <x v="7"/>
    <x v="0"/>
    <x v="268"/>
    <x v="0"/>
    <x v="1"/>
    <x v="1180"/>
    <x v="0"/>
    <x v="1"/>
    <x v="5751"/>
    <x v="4942"/>
    <x v="4392"/>
    <x v="5794"/>
    <x v="5108"/>
    <x v="4433"/>
    <x v="1"/>
    <x v="2"/>
    <x v="4830"/>
    <x v="5757"/>
    <x v="1010"/>
    <x v="5087"/>
  </r>
  <r>
    <x v="2"/>
    <x v="192"/>
    <x v="885"/>
    <x v="7"/>
    <x v="0"/>
    <x v="268"/>
    <x v="0"/>
    <x v="1"/>
    <x v="392"/>
    <x v="1"/>
    <x v="4"/>
    <x v="5752"/>
    <x v="4943"/>
    <x v="419"/>
    <x v="5795"/>
    <x v="5109"/>
    <x v="4434"/>
    <x v="12"/>
    <x v="0"/>
    <x v="4831"/>
    <x v="5758"/>
    <x v="2279"/>
    <x v="5088"/>
  </r>
  <r>
    <x v="2"/>
    <x v="192"/>
    <x v="885"/>
    <x v="7"/>
    <x v="0"/>
    <x v="268"/>
    <x v="0"/>
    <x v="1"/>
    <x v="1169"/>
    <x v="0"/>
    <x v="3"/>
    <x v="5753"/>
    <x v="3060"/>
    <x v="4060"/>
    <x v="5796"/>
    <x v="3129"/>
    <x v="4435"/>
    <x v="1"/>
    <x v="2"/>
    <x v="3011"/>
    <x v="5759"/>
    <x v="1375"/>
    <x v="3118"/>
  </r>
  <r>
    <x v="3"/>
    <x v="1048"/>
    <x v="518"/>
    <x v="2"/>
    <x v="1"/>
    <x v="306"/>
    <x v="0"/>
    <x v="3"/>
    <x v="394"/>
    <x v="0"/>
    <x v="1"/>
    <x v="5754"/>
    <x v="3548"/>
    <x v="4393"/>
    <x v="5797"/>
    <x v="3638"/>
    <x v="4436"/>
    <x v="0"/>
    <x v="9"/>
    <x v="3489"/>
    <x v="5760"/>
    <x v="2280"/>
    <x v="3623"/>
  </r>
  <r>
    <x v="3"/>
    <x v="1016"/>
    <x v="433"/>
    <x v="3"/>
    <x v="0"/>
    <x v="611"/>
    <x v="0"/>
    <x v="1"/>
    <x v="357"/>
    <x v="2"/>
    <x v="11"/>
    <x v="3755"/>
    <x v="3369"/>
    <x v="2129"/>
    <x v="3755"/>
    <x v="3452"/>
    <x v="448"/>
    <x v="1"/>
    <x v="0"/>
    <x v="3313"/>
    <x v="3741"/>
    <x v="545"/>
    <x v="3438"/>
  </r>
  <r>
    <x v="3"/>
    <x v="606"/>
    <x v="922"/>
    <x v="10"/>
    <x v="1"/>
    <x v="96"/>
    <x v="1"/>
    <x v="2"/>
    <x v="357"/>
    <x v="2"/>
    <x v="11"/>
    <x v="5755"/>
    <x v="4944"/>
    <x v="4394"/>
    <x v="5798"/>
    <x v="5110"/>
    <x v="4437"/>
    <x v="2"/>
    <x v="2"/>
    <x v="740"/>
    <x v="5761"/>
    <x v="2281"/>
    <x v="5089"/>
  </r>
  <r>
    <x v="3"/>
    <x v="606"/>
    <x v="922"/>
    <x v="10"/>
    <x v="1"/>
    <x v="96"/>
    <x v="1"/>
    <x v="2"/>
    <x v="349"/>
    <x v="2"/>
    <x v="16"/>
    <x v="5756"/>
    <x v="4808"/>
    <x v="4395"/>
    <x v="5799"/>
    <x v="4966"/>
    <x v="4438"/>
    <x v="2"/>
    <x v="2"/>
    <x v="4698"/>
    <x v="5762"/>
    <x v="2282"/>
    <x v="4945"/>
  </r>
  <r>
    <x v="3"/>
    <x v="606"/>
    <x v="922"/>
    <x v="10"/>
    <x v="1"/>
    <x v="96"/>
    <x v="1"/>
    <x v="2"/>
    <x v="1323"/>
    <x v="1"/>
    <x v="10"/>
    <x v="1425"/>
    <x v="1365"/>
    <x v="357"/>
    <x v="1421"/>
    <x v="1373"/>
    <x v="1234"/>
    <x v="1"/>
    <x v="2"/>
    <x v="1355"/>
    <x v="1419"/>
    <x v="110"/>
    <x v="1368"/>
  </r>
  <r>
    <x v="3"/>
    <x v="606"/>
    <x v="922"/>
    <x v="10"/>
    <x v="1"/>
    <x v="96"/>
    <x v="1"/>
    <x v="2"/>
    <x v="1309"/>
    <x v="1"/>
    <x v="9"/>
    <x v="5757"/>
    <x v="4945"/>
    <x v="4396"/>
    <x v="5800"/>
    <x v="5111"/>
    <x v="4439"/>
    <x v="8"/>
    <x v="3"/>
    <x v="4832"/>
    <x v="5763"/>
    <x v="2283"/>
    <x v="5090"/>
  </r>
  <r>
    <x v="3"/>
    <x v="606"/>
    <x v="922"/>
    <x v="10"/>
    <x v="1"/>
    <x v="96"/>
    <x v="1"/>
    <x v="2"/>
    <x v="1031"/>
    <x v="1"/>
    <x v="4"/>
    <x v="5758"/>
    <x v="4946"/>
    <x v="4397"/>
    <x v="5801"/>
    <x v="5112"/>
    <x v="4440"/>
    <x v="1"/>
    <x v="2"/>
    <x v="4833"/>
    <x v="5764"/>
    <x v="1242"/>
    <x v="5091"/>
  </r>
  <r>
    <x v="3"/>
    <x v="464"/>
    <x v="1187"/>
    <x v="5"/>
    <x v="1"/>
    <x v="501"/>
    <x v="1"/>
    <x v="3"/>
    <x v="1812"/>
    <x v="1"/>
    <x v="8"/>
    <x v="5759"/>
    <x v="4947"/>
    <x v="4398"/>
    <x v="5802"/>
    <x v="5113"/>
    <x v="4441"/>
    <x v="0"/>
    <x v="6"/>
    <x v="4834"/>
    <x v="5765"/>
    <x v="924"/>
    <x v="5092"/>
  </r>
  <r>
    <x v="3"/>
    <x v="464"/>
    <x v="1187"/>
    <x v="5"/>
    <x v="1"/>
    <x v="501"/>
    <x v="1"/>
    <x v="3"/>
    <x v="864"/>
    <x v="1"/>
    <x v="8"/>
    <x v="5760"/>
    <x v="4948"/>
    <x v="4399"/>
    <x v="5803"/>
    <x v="5114"/>
    <x v="4442"/>
    <x v="1"/>
    <x v="6"/>
    <x v="4835"/>
    <x v="5766"/>
    <x v="775"/>
    <x v="5093"/>
  </r>
  <r>
    <x v="0"/>
    <x v="696"/>
    <x v="1058"/>
    <x v="0"/>
    <x v="1"/>
    <x v="53"/>
    <x v="0"/>
    <x v="3"/>
    <x v="1507"/>
    <x v="2"/>
    <x v="7"/>
    <x v="5761"/>
    <x v="1335"/>
    <x v="176"/>
    <x v="5713"/>
    <x v="1343"/>
    <x v="1206"/>
    <x v="1"/>
    <x v="0"/>
    <x v="1324"/>
    <x v="5767"/>
    <x v="584"/>
    <x v="1336"/>
  </r>
  <r>
    <x v="2"/>
    <x v="1037"/>
    <x v="1241"/>
    <x v="9"/>
    <x v="2"/>
    <x v="705"/>
    <x v="1"/>
    <x v="0"/>
    <x v="319"/>
    <x v="1"/>
    <x v="6"/>
    <x v="5762"/>
    <x v="4949"/>
    <x v="4400"/>
    <x v="5804"/>
    <x v="5115"/>
    <x v="4103"/>
    <x v="1"/>
    <x v="0"/>
    <x v="4836"/>
    <x v="5768"/>
    <x v="302"/>
    <x v="5094"/>
  </r>
  <r>
    <x v="0"/>
    <x v="797"/>
    <x v="525"/>
    <x v="4"/>
    <x v="0"/>
    <x v="596"/>
    <x v="0"/>
    <x v="3"/>
    <x v="1072"/>
    <x v="2"/>
    <x v="11"/>
    <x v="5763"/>
    <x v="4950"/>
    <x v="4401"/>
    <x v="5805"/>
    <x v="5116"/>
    <x v="4443"/>
    <x v="0"/>
    <x v="2"/>
    <x v="4837"/>
    <x v="5769"/>
    <x v="2060"/>
    <x v="3497"/>
  </r>
  <r>
    <x v="3"/>
    <x v="504"/>
    <x v="605"/>
    <x v="3"/>
    <x v="1"/>
    <x v="125"/>
    <x v="2"/>
    <x v="1"/>
    <x v="699"/>
    <x v="1"/>
    <x v="8"/>
    <x v="5764"/>
    <x v="4794"/>
    <x v="807"/>
    <x v="5806"/>
    <x v="5117"/>
    <x v="4444"/>
    <x v="2"/>
    <x v="2"/>
    <x v="4838"/>
    <x v="5770"/>
    <x v="717"/>
    <x v="5095"/>
  </r>
  <r>
    <x v="3"/>
    <x v="81"/>
    <x v="880"/>
    <x v="3"/>
    <x v="2"/>
    <x v="49"/>
    <x v="0"/>
    <x v="3"/>
    <x v="38"/>
    <x v="0"/>
    <x v="1"/>
    <x v="5765"/>
    <x v="4951"/>
    <x v="3125"/>
    <x v="5807"/>
    <x v="5118"/>
    <x v="4445"/>
    <x v="6"/>
    <x v="0"/>
    <x v="4839"/>
    <x v="5771"/>
    <x v="1803"/>
    <x v="5096"/>
  </r>
  <r>
    <x v="3"/>
    <x v="629"/>
    <x v="1178"/>
    <x v="6"/>
    <x v="1"/>
    <x v="525"/>
    <x v="2"/>
    <x v="2"/>
    <x v="1567"/>
    <x v="1"/>
    <x v="14"/>
    <x v="5766"/>
    <x v="4952"/>
    <x v="4402"/>
    <x v="5808"/>
    <x v="5119"/>
    <x v="4446"/>
    <x v="0"/>
    <x v="2"/>
    <x v="4840"/>
    <x v="5772"/>
    <x v="380"/>
    <x v="5097"/>
  </r>
  <r>
    <x v="3"/>
    <x v="629"/>
    <x v="1178"/>
    <x v="6"/>
    <x v="1"/>
    <x v="525"/>
    <x v="2"/>
    <x v="2"/>
    <x v="1412"/>
    <x v="1"/>
    <x v="6"/>
    <x v="2434"/>
    <x v="2276"/>
    <x v="2116"/>
    <x v="2431"/>
    <x v="2305"/>
    <x v="2001"/>
    <x v="1"/>
    <x v="2"/>
    <x v="2245"/>
    <x v="2423"/>
    <x v="1265"/>
    <x v="2296"/>
  </r>
  <r>
    <x v="3"/>
    <x v="629"/>
    <x v="1178"/>
    <x v="6"/>
    <x v="1"/>
    <x v="525"/>
    <x v="2"/>
    <x v="2"/>
    <x v="1391"/>
    <x v="0"/>
    <x v="1"/>
    <x v="5767"/>
    <x v="4953"/>
    <x v="4403"/>
    <x v="5809"/>
    <x v="5120"/>
    <x v="4447"/>
    <x v="4"/>
    <x v="4"/>
    <x v="4841"/>
    <x v="5773"/>
    <x v="2284"/>
    <x v="5098"/>
  </r>
  <r>
    <x v="3"/>
    <x v="629"/>
    <x v="1178"/>
    <x v="6"/>
    <x v="1"/>
    <x v="525"/>
    <x v="2"/>
    <x v="2"/>
    <x v="1478"/>
    <x v="0"/>
    <x v="5"/>
    <x v="5768"/>
    <x v="4954"/>
    <x v="4404"/>
    <x v="5810"/>
    <x v="5121"/>
    <x v="4448"/>
    <x v="0"/>
    <x v="7"/>
    <x v="1331"/>
    <x v="5774"/>
    <x v="2285"/>
    <x v="5099"/>
  </r>
  <r>
    <x v="3"/>
    <x v="629"/>
    <x v="1178"/>
    <x v="6"/>
    <x v="1"/>
    <x v="525"/>
    <x v="2"/>
    <x v="2"/>
    <x v="535"/>
    <x v="1"/>
    <x v="9"/>
    <x v="5769"/>
    <x v="4955"/>
    <x v="4405"/>
    <x v="5811"/>
    <x v="5122"/>
    <x v="4449"/>
    <x v="4"/>
    <x v="3"/>
    <x v="4842"/>
    <x v="5775"/>
    <x v="2286"/>
    <x v="5100"/>
  </r>
  <r>
    <x v="0"/>
    <x v="396"/>
    <x v="441"/>
    <x v="0"/>
    <x v="2"/>
    <x v="108"/>
    <x v="2"/>
    <x v="1"/>
    <x v="1495"/>
    <x v="2"/>
    <x v="7"/>
    <x v="5770"/>
    <x v="4956"/>
    <x v="4406"/>
    <x v="5812"/>
    <x v="5123"/>
    <x v="4450"/>
    <x v="1"/>
    <x v="2"/>
    <x v="4843"/>
    <x v="5776"/>
    <x v="29"/>
    <x v="5101"/>
  </r>
  <r>
    <x v="0"/>
    <x v="396"/>
    <x v="441"/>
    <x v="0"/>
    <x v="2"/>
    <x v="108"/>
    <x v="2"/>
    <x v="1"/>
    <x v="1660"/>
    <x v="0"/>
    <x v="3"/>
    <x v="5771"/>
    <x v="3057"/>
    <x v="4407"/>
    <x v="5813"/>
    <x v="3126"/>
    <x v="4451"/>
    <x v="1"/>
    <x v="2"/>
    <x v="3008"/>
    <x v="5777"/>
    <x v="2287"/>
    <x v="3115"/>
  </r>
  <r>
    <x v="0"/>
    <x v="393"/>
    <x v="358"/>
    <x v="2"/>
    <x v="0"/>
    <x v="523"/>
    <x v="0"/>
    <x v="0"/>
    <x v="307"/>
    <x v="1"/>
    <x v="8"/>
    <x v="5772"/>
    <x v="4957"/>
    <x v="4408"/>
    <x v="5814"/>
    <x v="5124"/>
    <x v="4452"/>
    <x v="4"/>
    <x v="6"/>
    <x v="4844"/>
    <x v="5778"/>
    <x v="2288"/>
    <x v="5102"/>
  </r>
  <r>
    <x v="0"/>
    <x v="393"/>
    <x v="358"/>
    <x v="2"/>
    <x v="0"/>
    <x v="523"/>
    <x v="0"/>
    <x v="0"/>
    <x v="1159"/>
    <x v="1"/>
    <x v="6"/>
    <x v="5773"/>
    <x v="4958"/>
    <x v="4409"/>
    <x v="5815"/>
    <x v="5125"/>
    <x v="4453"/>
    <x v="8"/>
    <x v="2"/>
    <x v="4845"/>
    <x v="5779"/>
    <x v="2289"/>
    <x v="5103"/>
  </r>
  <r>
    <x v="0"/>
    <x v="1151"/>
    <x v="1242"/>
    <x v="11"/>
    <x v="2"/>
    <x v="365"/>
    <x v="0"/>
    <x v="0"/>
    <x v="906"/>
    <x v="1"/>
    <x v="4"/>
    <x v="5774"/>
    <x v="4959"/>
    <x v="1653"/>
    <x v="5816"/>
    <x v="5126"/>
    <x v="4454"/>
    <x v="5"/>
    <x v="0"/>
    <x v="4846"/>
    <x v="5780"/>
    <x v="1042"/>
    <x v="5104"/>
  </r>
  <r>
    <x v="0"/>
    <x v="1151"/>
    <x v="1242"/>
    <x v="11"/>
    <x v="2"/>
    <x v="365"/>
    <x v="0"/>
    <x v="0"/>
    <x v="122"/>
    <x v="1"/>
    <x v="8"/>
    <x v="206"/>
    <x v="205"/>
    <x v="200"/>
    <x v="206"/>
    <x v="205"/>
    <x v="202"/>
    <x v="4"/>
    <x v="0"/>
    <x v="204"/>
    <x v="206"/>
    <x v="189"/>
    <x v="205"/>
  </r>
  <r>
    <x v="0"/>
    <x v="373"/>
    <x v="398"/>
    <x v="0"/>
    <x v="1"/>
    <x v="178"/>
    <x v="2"/>
    <x v="1"/>
    <x v="28"/>
    <x v="0"/>
    <x v="5"/>
    <x v="5775"/>
    <x v="4960"/>
    <x v="3180"/>
    <x v="5817"/>
    <x v="5127"/>
    <x v="1390"/>
    <x v="0"/>
    <x v="0"/>
    <x v="4847"/>
    <x v="5781"/>
    <x v="2187"/>
    <x v="5105"/>
  </r>
  <r>
    <x v="2"/>
    <x v="759"/>
    <x v="1044"/>
    <x v="3"/>
    <x v="1"/>
    <x v="762"/>
    <x v="2"/>
    <x v="1"/>
    <x v="1046"/>
    <x v="1"/>
    <x v="6"/>
    <x v="1690"/>
    <x v="1609"/>
    <x v="18"/>
    <x v="1687"/>
    <x v="1623"/>
    <x v="1454"/>
    <x v="2"/>
    <x v="0"/>
    <x v="1591"/>
    <x v="1684"/>
    <x v="360"/>
    <x v="1615"/>
  </r>
  <r>
    <x v="2"/>
    <x v="759"/>
    <x v="1044"/>
    <x v="3"/>
    <x v="1"/>
    <x v="762"/>
    <x v="2"/>
    <x v="1"/>
    <x v="1729"/>
    <x v="1"/>
    <x v="2"/>
    <x v="5776"/>
    <x v="2414"/>
    <x v="2981"/>
    <x v="5818"/>
    <x v="5128"/>
    <x v="267"/>
    <x v="0"/>
    <x v="0"/>
    <x v="2380"/>
    <x v="5782"/>
    <x v="243"/>
    <x v="5106"/>
  </r>
  <r>
    <x v="1"/>
    <x v="1067"/>
    <x v="1243"/>
    <x v="6"/>
    <x v="1"/>
    <x v="178"/>
    <x v="2"/>
    <x v="3"/>
    <x v="250"/>
    <x v="1"/>
    <x v="6"/>
    <x v="5777"/>
    <x v="494"/>
    <x v="265"/>
    <x v="5819"/>
    <x v="495"/>
    <x v="591"/>
    <x v="0"/>
    <x v="0"/>
    <x v="493"/>
    <x v="5783"/>
    <x v="105"/>
    <x v="496"/>
  </r>
  <r>
    <x v="1"/>
    <x v="1067"/>
    <x v="1243"/>
    <x v="6"/>
    <x v="1"/>
    <x v="178"/>
    <x v="2"/>
    <x v="3"/>
    <x v="302"/>
    <x v="2"/>
    <x v="7"/>
    <x v="5778"/>
    <x v="4961"/>
    <x v="714"/>
    <x v="5820"/>
    <x v="5129"/>
    <x v="178"/>
    <x v="0"/>
    <x v="0"/>
    <x v="4848"/>
    <x v="4930"/>
    <x v="169"/>
    <x v="5107"/>
  </r>
  <r>
    <x v="0"/>
    <x v="581"/>
    <x v="845"/>
    <x v="0"/>
    <x v="1"/>
    <x v="520"/>
    <x v="0"/>
    <x v="0"/>
    <x v="1285"/>
    <x v="2"/>
    <x v="7"/>
    <x v="5779"/>
    <x v="4962"/>
    <x v="3396"/>
    <x v="5821"/>
    <x v="5130"/>
    <x v="4455"/>
    <x v="7"/>
    <x v="2"/>
    <x v="4849"/>
    <x v="5784"/>
    <x v="1401"/>
    <x v="5108"/>
  </r>
  <r>
    <x v="0"/>
    <x v="581"/>
    <x v="845"/>
    <x v="0"/>
    <x v="1"/>
    <x v="520"/>
    <x v="0"/>
    <x v="0"/>
    <x v="977"/>
    <x v="0"/>
    <x v="3"/>
    <x v="5780"/>
    <x v="4963"/>
    <x v="4410"/>
    <x v="5822"/>
    <x v="5131"/>
    <x v="4456"/>
    <x v="3"/>
    <x v="1"/>
    <x v="4850"/>
    <x v="5785"/>
    <x v="2290"/>
    <x v="5109"/>
  </r>
  <r>
    <x v="0"/>
    <x v="99"/>
    <x v="464"/>
    <x v="2"/>
    <x v="3"/>
    <x v="146"/>
    <x v="1"/>
    <x v="3"/>
    <x v="1814"/>
    <x v="0"/>
    <x v="5"/>
    <x v="5781"/>
    <x v="4964"/>
    <x v="4411"/>
    <x v="5823"/>
    <x v="5132"/>
    <x v="4457"/>
    <x v="2"/>
    <x v="0"/>
    <x v="4851"/>
    <x v="5786"/>
    <x v="608"/>
    <x v="5110"/>
  </r>
  <r>
    <x v="2"/>
    <x v="282"/>
    <x v="302"/>
    <x v="4"/>
    <x v="1"/>
    <x v="450"/>
    <x v="2"/>
    <x v="2"/>
    <x v="1677"/>
    <x v="0"/>
    <x v="5"/>
    <x v="5782"/>
    <x v="4965"/>
    <x v="4412"/>
    <x v="5824"/>
    <x v="5133"/>
    <x v="4458"/>
    <x v="1"/>
    <x v="7"/>
    <x v="4852"/>
    <x v="5787"/>
    <x v="1624"/>
    <x v="5111"/>
  </r>
  <r>
    <x v="1"/>
    <x v="229"/>
    <x v="731"/>
    <x v="8"/>
    <x v="1"/>
    <x v="491"/>
    <x v="0"/>
    <x v="3"/>
    <x v="1279"/>
    <x v="1"/>
    <x v="6"/>
    <x v="596"/>
    <x v="2432"/>
    <x v="1809"/>
    <x v="5825"/>
    <x v="5134"/>
    <x v="719"/>
    <x v="0"/>
    <x v="0"/>
    <x v="2398"/>
    <x v="5788"/>
    <x v="574"/>
    <x v="5112"/>
  </r>
  <r>
    <x v="3"/>
    <x v="280"/>
    <x v="299"/>
    <x v="2"/>
    <x v="1"/>
    <x v="441"/>
    <x v="0"/>
    <x v="1"/>
    <x v="698"/>
    <x v="0"/>
    <x v="5"/>
    <x v="846"/>
    <x v="45"/>
    <x v="806"/>
    <x v="845"/>
    <x v="45"/>
    <x v="371"/>
    <x v="0"/>
    <x v="0"/>
    <x v="45"/>
    <x v="843"/>
    <x v="328"/>
    <x v="45"/>
  </r>
  <r>
    <x v="3"/>
    <x v="280"/>
    <x v="299"/>
    <x v="2"/>
    <x v="1"/>
    <x v="441"/>
    <x v="0"/>
    <x v="1"/>
    <x v="1794"/>
    <x v="2"/>
    <x v="15"/>
    <x v="5783"/>
    <x v="4966"/>
    <x v="4413"/>
    <x v="5826"/>
    <x v="5135"/>
    <x v="4459"/>
    <x v="10"/>
    <x v="2"/>
    <x v="4853"/>
    <x v="5789"/>
    <x v="2291"/>
    <x v="5113"/>
  </r>
  <r>
    <x v="0"/>
    <x v="108"/>
    <x v="250"/>
    <x v="8"/>
    <x v="2"/>
    <x v="18"/>
    <x v="1"/>
    <x v="1"/>
    <x v="853"/>
    <x v="1"/>
    <x v="6"/>
    <x v="2329"/>
    <x v="2181"/>
    <x v="2028"/>
    <x v="2327"/>
    <x v="2204"/>
    <x v="1928"/>
    <x v="0"/>
    <x v="2"/>
    <x v="2154"/>
    <x v="2320"/>
    <x v="767"/>
    <x v="2196"/>
  </r>
  <r>
    <x v="0"/>
    <x v="108"/>
    <x v="250"/>
    <x v="8"/>
    <x v="2"/>
    <x v="18"/>
    <x v="1"/>
    <x v="1"/>
    <x v="1810"/>
    <x v="1"/>
    <x v="10"/>
    <x v="572"/>
    <x v="562"/>
    <x v="12"/>
    <x v="572"/>
    <x v="562"/>
    <x v="544"/>
    <x v="4"/>
    <x v="2"/>
    <x v="561"/>
    <x v="570"/>
    <x v="450"/>
    <x v="563"/>
  </r>
  <r>
    <x v="0"/>
    <x v="108"/>
    <x v="250"/>
    <x v="8"/>
    <x v="2"/>
    <x v="18"/>
    <x v="1"/>
    <x v="1"/>
    <x v="457"/>
    <x v="1"/>
    <x v="10"/>
    <x v="3402"/>
    <x v="384"/>
    <x v="2539"/>
    <x v="3401"/>
    <x v="385"/>
    <x v="2764"/>
    <x v="0"/>
    <x v="2"/>
    <x v="383"/>
    <x v="3389"/>
    <x v="767"/>
    <x v="386"/>
  </r>
  <r>
    <x v="0"/>
    <x v="799"/>
    <x v="29"/>
    <x v="1"/>
    <x v="1"/>
    <x v="553"/>
    <x v="1"/>
    <x v="1"/>
    <x v="1603"/>
    <x v="1"/>
    <x v="10"/>
    <x v="5626"/>
    <x v="4850"/>
    <x v="4325"/>
    <x v="5668"/>
    <x v="5010"/>
    <x v="681"/>
    <x v="1"/>
    <x v="0"/>
    <x v="4741"/>
    <x v="5635"/>
    <x v="68"/>
    <x v="4991"/>
  </r>
  <r>
    <x v="0"/>
    <x v="799"/>
    <x v="29"/>
    <x v="1"/>
    <x v="1"/>
    <x v="553"/>
    <x v="1"/>
    <x v="1"/>
    <x v="61"/>
    <x v="1"/>
    <x v="8"/>
    <x v="5784"/>
    <x v="4967"/>
    <x v="62"/>
    <x v="5827"/>
    <x v="5136"/>
    <x v="4460"/>
    <x v="13"/>
    <x v="2"/>
    <x v="4854"/>
    <x v="5790"/>
    <x v="1741"/>
    <x v="5114"/>
  </r>
  <r>
    <x v="0"/>
    <x v="799"/>
    <x v="29"/>
    <x v="1"/>
    <x v="1"/>
    <x v="553"/>
    <x v="1"/>
    <x v="1"/>
    <x v="605"/>
    <x v="1"/>
    <x v="8"/>
    <x v="4552"/>
    <x v="4016"/>
    <x v="3628"/>
    <x v="4568"/>
    <x v="4123"/>
    <x v="3586"/>
    <x v="1"/>
    <x v="2"/>
    <x v="3939"/>
    <x v="4547"/>
    <x v="92"/>
    <x v="4100"/>
  </r>
  <r>
    <x v="3"/>
    <x v="453"/>
    <x v="163"/>
    <x v="2"/>
    <x v="1"/>
    <x v="507"/>
    <x v="0"/>
    <x v="1"/>
    <x v="1123"/>
    <x v="1"/>
    <x v="2"/>
    <x v="4037"/>
    <x v="1692"/>
    <x v="1995"/>
    <x v="4046"/>
    <x v="1705"/>
    <x v="1279"/>
    <x v="1"/>
    <x v="0"/>
    <x v="1674"/>
    <x v="4030"/>
    <x v="499"/>
    <x v="1697"/>
  </r>
  <r>
    <x v="1"/>
    <x v="874"/>
    <x v="12"/>
    <x v="8"/>
    <x v="0"/>
    <x v="304"/>
    <x v="1"/>
    <x v="2"/>
    <x v="1210"/>
    <x v="1"/>
    <x v="6"/>
    <x v="2079"/>
    <x v="1245"/>
    <x v="293"/>
    <x v="2079"/>
    <x v="1251"/>
    <x v="1367"/>
    <x v="2"/>
    <x v="0"/>
    <x v="1235"/>
    <x v="2074"/>
    <x v="938"/>
    <x v="1244"/>
  </r>
  <r>
    <x v="1"/>
    <x v="874"/>
    <x v="12"/>
    <x v="8"/>
    <x v="0"/>
    <x v="304"/>
    <x v="1"/>
    <x v="2"/>
    <x v="860"/>
    <x v="1"/>
    <x v="10"/>
    <x v="245"/>
    <x v="244"/>
    <x v="56"/>
    <x v="245"/>
    <x v="244"/>
    <x v="241"/>
    <x v="4"/>
    <x v="0"/>
    <x v="243"/>
    <x v="245"/>
    <x v="223"/>
    <x v="244"/>
  </r>
  <r>
    <x v="1"/>
    <x v="910"/>
    <x v="1192"/>
    <x v="5"/>
    <x v="2"/>
    <x v="48"/>
    <x v="0"/>
    <x v="1"/>
    <x v="454"/>
    <x v="1"/>
    <x v="6"/>
    <x v="4161"/>
    <x v="139"/>
    <x v="486"/>
    <x v="4170"/>
    <x v="139"/>
    <x v="968"/>
    <x v="1"/>
    <x v="0"/>
    <x v="138"/>
    <x v="4153"/>
    <x v="695"/>
    <x v="139"/>
  </r>
  <r>
    <x v="1"/>
    <x v="910"/>
    <x v="1192"/>
    <x v="5"/>
    <x v="2"/>
    <x v="48"/>
    <x v="0"/>
    <x v="1"/>
    <x v="920"/>
    <x v="1"/>
    <x v="8"/>
    <x v="5785"/>
    <x v="4968"/>
    <x v="4414"/>
    <x v="5828"/>
    <x v="1930"/>
    <x v="4461"/>
    <x v="0"/>
    <x v="2"/>
    <x v="4855"/>
    <x v="5791"/>
    <x v="109"/>
    <x v="5115"/>
  </r>
  <r>
    <x v="1"/>
    <x v="910"/>
    <x v="1192"/>
    <x v="5"/>
    <x v="2"/>
    <x v="48"/>
    <x v="0"/>
    <x v="1"/>
    <x v="106"/>
    <x v="2"/>
    <x v="11"/>
    <x v="2294"/>
    <x v="2147"/>
    <x v="2003"/>
    <x v="2292"/>
    <x v="2170"/>
    <x v="530"/>
    <x v="4"/>
    <x v="0"/>
    <x v="2121"/>
    <x v="2285"/>
    <x v="148"/>
    <x v="2162"/>
  </r>
  <r>
    <x v="1"/>
    <x v="910"/>
    <x v="1192"/>
    <x v="5"/>
    <x v="2"/>
    <x v="48"/>
    <x v="0"/>
    <x v="1"/>
    <x v="582"/>
    <x v="1"/>
    <x v="8"/>
    <x v="5410"/>
    <x v="2026"/>
    <x v="4190"/>
    <x v="5447"/>
    <x v="2047"/>
    <x v="4211"/>
    <x v="0"/>
    <x v="2"/>
    <x v="2000"/>
    <x v="5418"/>
    <x v="154"/>
    <x v="2039"/>
  </r>
  <r>
    <x v="3"/>
    <x v="1152"/>
    <x v="705"/>
    <x v="9"/>
    <x v="1"/>
    <x v="443"/>
    <x v="0"/>
    <x v="3"/>
    <x v="569"/>
    <x v="1"/>
    <x v="8"/>
    <x v="5786"/>
    <x v="4969"/>
    <x v="4415"/>
    <x v="5829"/>
    <x v="5137"/>
    <x v="4462"/>
    <x v="1"/>
    <x v="6"/>
    <x v="4856"/>
    <x v="5792"/>
    <x v="2292"/>
    <x v="5116"/>
  </r>
  <r>
    <x v="3"/>
    <x v="678"/>
    <x v="523"/>
    <x v="9"/>
    <x v="1"/>
    <x v="592"/>
    <x v="0"/>
    <x v="3"/>
    <x v="1676"/>
    <x v="2"/>
    <x v="7"/>
    <x v="5787"/>
    <x v="4970"/>
    <x v="4416"/>
    <x v="5830"/>
    <x v="5138"/>
    <x v="1095"/>
    <x v="1"/>
    <x v="0"/>
    <x v="4857"/>
    <x v="5793"/>
    <x v="136"/>
    <x v="5117"/>
  </r>
  <r>
    <x v="3"/>
    <x v="264"/>
    <x v="371"/>
    <x v="8"/>
    <x v="1"/>
    <x v="498"/>
    <x v="0"/>
    <x v="2"/>
    <x v="658"/>
    <x v="2"/>
    <x v="11"/>
    <x v="5788"/>
    <x v="587"/>
    <x v="3083"/>
    <x v="5831"/>
    <x v="1411"/>
    <x v="4463"/>
    <x v="1"/>
    <x v="2"/>
    <x v="1390"/>
    <x v="5794"/>
    <x v="2293"/>
    <x v="1405"/>
  </r>
  <r>
    <x v="0"/>
    <x v="216"/>
    <x v="461"/>
    <x v="7"/>
    <x v="1"/>
    <x v="181"/>
    <x v="0"/>
    <x v="1"/>
    <x v="40"/>
    <x v="2"/>
    <x v="7"/>
    <x v="5789"/>
    <x v="4971"/>
    <x v="41"/>
    <x v="5832"/>
    <x v="5139"/>
    <x v="4464"/>
    <x v="1"/>
    <x v="2"/>
    <x v="4361"/>
    <x v="5795"/>
    <x v="358"/>
    <x v="5118"/>
  </r>
  <r>
    <x v="0"/>
    <x v="216"/>
    <x v="461"/>
    <x v="7"/>
    <x v="1"/>
    <x v="181"/>
    <x v="0"/>
    <x v="1"/>
    <x v="1656"/>
    <x v="1"/>
    <x v="9"/>
    <x v="5790"/>
    <x v="4972"/>
    <x v="4417"/>
    <x v="5833"/>
    <x v="5140"/>
    <x v="1721"/>
    <x v="3"/>
    <x v="0"/>
    <x v="4858"/>
    <x v="5796"/>
    <x v="1132"/>
    <x v="5119"/>
  </r>
  <r>
    <x v="0"/>
    <x v="216"/>
    <x v="461"/>
    <x v="7"/>
    <x v="1"/>
    <x v="181"/>
    <x v="0"/>
    <x v="1"/>
    <x v="442"/>
    <x v="0"/>
    <x v="5"/>
    <x v="5791"/>
    <x v="4973"/>
    <x v="4418"/>
    <x v="5834"/>
    <x v="5141"/>
    <x v="2556"/>
    <x v="4"/>
    <x v="0"/>
    <x v="4859"/>
    <x v="5797"/>
    <x v="1581"/>
    <x v="5120"/>
  </r>
  <r>
    <x v="3"/>
    <x v="642"/>
    <x v="458"/>
    <x v="11"/>
    <x v="1"/>
    <x v="20"/>
    <x v="1"/>
    <x v="3"/>
    <x v="1030"/>
    <x v="1"/>
    <x v="10"/>
    <x v="5792"/>
    <x v="4049"/>
    <x v="357"/>
    <x v="5835"/>
    <x v="4157"/>
    <x v="4465"/>
    <x v="2"/>
    <x v="2"/>
    <x v="3972"/>
    <x v="5798"/>
    <x v="452"/>
    <x v="4135"/>
  </r>
  <r>
    <x v="3"/>
    <x v="642"/>
    <x v="458"/>
    <x v="11"/>
    <x v="1"/>
    <x v="20"/>
    <x v="1"/>
    <x v="3"/>
    <x v="764"/>
    <x v="2"/>
    <x v="11"/>
    <x v="5793"/>
    <x v="4974"/>
    <x v="4419"/>
    <x v="5836"/>
    <x v="5142"/>
    <x v="4466"/>
    <x v="2"/>
    <x v="2"/>
    <x v="4860"/>
    <x v="5799"/>
    <x v="1870"/>
    <x v="5121"/>
  </r>
  <r>
    <x v="2"/>
    <x v="836"/>
    <x v="1172"/>
    <x v="7"/>
    <x v="2"/>
    <x v="742"/>
    <x v="0"/>
    <x v="1"/>
    <x v="440"/>
    <x v="1"/>
    <x v="8"/>
    <x v="5794"/>
    <x v="4975"/>
    <x v="470"/>
    <x v="5837"/>
    <x v="5143"/>
    <x v="4467"/>
    <x v="5"/>
    <x v="2"/>
    <x v="4861"/>
    <x v="5800"/>
    <x v="2294"/>
    <x v="5122"/>
  </r>
  <r>
    <x v="2"/>
    <x v="836"/>
    <x v="1172"/>
    <x v="7"/>
    <x v="2"/>
    <x v="742"/>
    <x v="0"/>
    <x v="1"/>
    <x v="229"/>
    <x v="1"/>
    <x v="10"/>
    <x v="5795"/>
    <x v="4976"/>
    <x v="2535"/>
    <x v="5838"/>
    <x v="5144"/>
    <x v="1764"/>
    <x v="1"/>
    <x v="0"/>
    <x v="4862"/>
    <x v="5801"/>
    <x v="565"/>
    <x v="5123"/>
  </r>
  <r>
    <x v="3"/>
    <x v="677"/>
    <x v="1097"/>
    <x v="10"/>
    <x v="2"/>
    <x v="618"/>
    <x v="0"/>
    <x v="3"/>
    <x v="1087"/>
    <x v="1"/>
    <x v="8"/>
    <x v="5796"/>
    <x v="4977"/>
    <x v="3837"/>
    <x v="5839"/>
    <x v="5145"/>
    <x v="308"/>
    <x v="0"/>
    <x v="0"/>
    <x v="4863"/>
    <x v="5802"/>
    <x v="279"/>
    <x v="5124"/>
  </r>
  <r>
    <x v="3"/>
    <x v="677"/>
    <x v="1097"/>
    <x v="10"/>
    <x v="2"/>
    <x v="618"/>
    <x v="0"/>
    <x v="3"/>
    <x v="1778"/>
    <x v="1"/>
    <x v="9"/>
    <x v="5121"/>
    <x v="4465"/>
    <x v="4003"/>
    <x v="5148"/>
    <x v="4593"/>
    <x v="108"/>
    <x v="0"/>
    <x v="0"/>
    <x v="4370"/>
    <x v="5119"/>
    <x v="113"/>
    <x v="4570"/>
  </r>
  <r>
    <x v="3"/>
    <x v="677"/>
    <x v="1097"/>
    <x v="10"/>
    <x v="2"/>
    <x v="618"/>
    <x v="0"/>
    <x v="3"/>
    <x v="987"/>
    <x v="1"/>
    <x v="10"/>
    <x v="5797"/>
    <x v="4978"/>
    <x v="1241"/>
    <x v="5840"/>
    <x v="5146"/>
    <x v="151"/>
    <x v="4"/>
    <x v="0"/>
    <x v="3320"/>
    <x v="5803"/>
    <x v="146"/>
    <x v="5125"/>
  </r>
  <r>
    <x v="0"/>
    <x v="387"/>
    <x v="331"/>
    <x v="10"/>
    <x v="1"/>
    <x v="673"/>
    <x v="0"/>
    <x v="3"/>
    <x v="378"/>
    <x v="0"/>
    <x v="5"/>
    <x v="5798"/>
    <x v="4979"/>
    <x v="529"/>
    <x v="5841"/>
    <x v="5147"/>
    <x v="4468"/>
    <x v="8"/>
    <x v="0"/>
    <x v="4864"/>
    <x v="5804"/>
    <x v="2295"/>
    <x v="5126"/>
  </r>
  <r>
    <x v="0"/>
    <x v="387"/>
    <x v="331"/>
    <x v="10"/>
    <x v="1"/>
    <x v="673"/>
    <x v="0"/>
    <x v="3"/>
    <x v="548"/>
    <x v="1"/>
    <x v="10"/>
    <x v="2060"/>
    <x v="91"/>
    <x v="603"/>
    <x v="2061"/>
    <x v="90"/>
    <x v="461"/>
    <x v="0"/>
    <x v="0"/>
    <x v="91"/>
    <x v="2056"/>
    <x v="129"/>
    <x v="90"/>
  </r>
  <r>
    <x v="0"/>
    <x v="387"/>
    <x v="331"/>
    <x v="10"/>
    <x v="1"/>
    <x v="673"/>
    <x v="0"/>
    <x v="3"/>
    <x v="1311"/>
    <x v="1"/>
    <x v="8"/>
    <x v="2126"/>
    <x v="1997"/>
    <x v="1878"/>
    <x v="2126"/>
    <x v="2017"/>
    <x v="1781"/>
    <x v="0"/>
    <x v="2"/>
    <x v="1971"/>
    <x v="2122"/>
    <x v="199"/>
    <x v="2009"/>
  </r>
  <r>
    <x v="2"/>
    <x v="1035"/>
    <x v="28"/>
    <x v="4"/>
    <x v="2"/>
    <x v="224"/>
    <x v="0"/>
    <x v="1"/>
    <x v="649"/>
    <x v="1"/>
    <x v="6"/>
    <x v="5799"/>
    <x v="886"/>
    <x v="744"/>
    <x v="5842"/>
    <x v="90"/>
    <x v="1206"/>
    <x v="1"/>
    <x v="0"/>
    <x v="880"/>
    <x v="5805"/>
    <x v="648"/>
    <x v="90"/>
  </r>
  <r>
    <x v="0"/>
    <x v="212"/>
    <x v="668"/>
    <x v="7"/>
    <x v="3"/>
    <x v="105"/>
    <x v="1"/>
    <x v="3"/>
    <x v="1815"/>
    <x v="2"/>
    <x v="15"/>
    <x v="5800"/>
    <x v="4980"/>
    <x v="4420"/>
    <x v="5843"/>
    <x v="5148"/>
    <x v="4469"/>
    <x v="1"/>
    <x v="6"/>
    <x v="4865"/>
    <x v="5806"/>
    <x v="2296"/>
    <x v="5127"/>
  </r>
  <r>
    <x v="0"/>
    <x v="435"/>
    <x v="525"/>
    <x v="4"/>
    <x v="1"/>
    <x v="253"/>
    <x v="0"/>
    <x v="1"/>
    <x v="1448"/>
    <x v="0"/>
    <x v="5"/>
    <x v="5801"/>
    <x v="3442"/>
    <x v="2263"/>
    <x v="5844"/>
    <x v="5149"/>
    <x v="185"/>
    <x v="3"/>
    <x v="0"/>
    <x v="3384"/>
    <x v="5807"/>
    <x v="174"/>
    <x v="5128"/>
  </r>
  <r>
    <x v="0"/>
    <x v="435"/>
    <x v="525"/>
    <x v="4"/>
    <x v="1"/>
    <x v="253"/>
    <x v="0"/>
    <x v="1"/>
    <x v="152"/>
    <x v="1"/>
    <x v="12"/>
    <x v="5802"/>
    <x v="1512"/>
    <x v="4421"/>
    <x v="5845"/>
    <x v="5150"/>
    <x v="1789"/>
    <x v="3"/>
    <x v="0"/>
    <x v="1500"/>
    <x v="5808"/>
    <x v="177"/>
    <x v="5129"/>
  </r>
  <r>
    <x v="3"/>
    <x v="756"/>
    <x v="77"/>
    <x v="3"/>
    <x v="0"/>
    <x v="282"/>
    <x v="0"/>
    <x v="1"/>
    <x v="1462"/>
    <x v="0"/>
    <x v="5"/>
    <x v="5803"/>
    <x v="3839"/>
    <x v="2288"/>
    <x v="5846"/>
    <x v="5151"/>
    <x v="4470"/>
    <x v="3"/>
    <x v="0"/>
    <x v="3767"/>
    <x v="5809"/>
    <x v="2297"/>
    <x v="5130"/>
  </r>
  <r>
    <x v="3"/>
    <x v="756"/>
    <x v="77"/>
    <x v="3"/>
    <x v="0"/>
    <x v="282"/>
    <x v="0"/>
    <x v="1"/>
    <x v="612"/>
    <x v="1"/>
    <x v="8"/>
    <x v="5804"/>
    <x v="4981"/>
    <x v="4422"/>
    <x v="5847"/>
    <x v="5152"/>
    <x v="4471"/>
    <x v="5"/>
    <x v="2"/>
    <x v="4866"/>
    <x v="5810"/>
    <x v="1585"/>
    <x v="5131"/>
  </r>
  <r>
    <x v="3"/>
    <x v="756"/>
    <x v="77"/>
    <x v="3"/>
    <x v="0"/>
    <x v="282"/>
    <x v="0"/>
    <x v="1"/>
    <x v="441"/>
    <x v="0"/>
    <x v="5"/>
    <x v="5805"/>
    <x v="4982"/>
    <x v="4423"/>
    <x v="5848"/>
    <x v="5153"/>
    <x v="4472"/>
    <x v="0"/>
    <x v="0"/>
    <x v="4867"/>
    <x v="5811"/>
    <x v="1933"/>
    <x v="5132"/>
  </r>
  <r>
    <x v="3"/>
    <x v="629"/>
    <x v="554"/>
    <x v="6"/>
    <x v="0"/>
    <x v="599"/>
    <x v="0"/>
    <x v="3"/>
    <x v="483"/>
    <x v="0"/>
    <x v="1"/>
    <x v="5806"/>
    <x v="4983"/>
    <x v="1243"/>
    <x v="5849"/>
    <x v="5154"/>
    <x v="4473"/>
    <x v="6"/>
    <x v="4"/>
    <x v="4868"/>
    <x v="5812"/>
    <x v="2298"/>
    <x v="5133"/>
  </r>
  <r>
    <x v="3"/>
    <x v="1053"/>
    <x v="1169"/>
    <x v="5"/>
    <x v="2"/>
    <x v="210"/>
    <x v="0"/>
    <x v="1"/>
    <x v="1658"/>
    <x v="1"/>
    <x v="6"/>
    <x v="5807"/>
    <x v="4984"/>
    <x v="4424"/>
    <x v="5850"/>
    <x v="5155"/>
    <x v="4474"/>
    <x v="3"/>
    <x v="0"/>
    <x v="4869"/>
    <x v="5813"/>
    <x v="2299"/>
    <x v="5134"/>
  </r>
  <r>
    <x v="3"/>
    <x v="839"/>
    <x v="758"/>
    <x v="11"/>
    <x v="1"/>
    <x v="641"/>
    <x v="0"/>
    <x v="1"/>
    <x v="1043"/>
    <x v="1"/>
    <x v="4"/>
    <x v="1455"/>
    <x v="1394"/>
    <x v="1324"/>
    <x v="1452"/>
    <x v="1404"/>
    <x v="1260"/>
    <x v="2"/>
    <x v="0"/>
    <x v="1383"/>
    <x v="1449"/>
    <x v="877"/>
    <x v="1398"/>
  </r>
  <r>
    <x v="2"/>
    <x v="223"/>
    <x v="448"/>
    <x v="10"/>
    <x v="1"/>
    <x v="329"/>
    <x v="1"/>
    <x v="3"/>
    <x v="1729"/>
    <x v="1"/>
    <x v="2"/>
    <x v="1199"/>
    <x v="1159"/>
    <x v="1120"/>
    <x v="1195"/>
    <x v="1164"/>
    <x v="1054"/>
    <x v="1"/>
    <x v="2"/>
    <x v="1150"/>
    <x v="1192"/>
    <x v="512"/>
    <x v="263"/>
  </r>
  <r>
    <x v="2"/>
    <x v="223"/>
    <x v="448"/>
    <x v="10"/>
    <x v="1"/>
    <x v="329"/>
    <x v="1"/>
    <x v="3"/>
    <x v="366"/>
    <x v="0"/>
    <x v="0"/>
    <x v="5808"/>
    <x v="4985"/>
    <x v="4425"/>
    <x v="5851"/>
    <x v="5156"/>
    <x v="4475"/>
    <x v="2"/>
    <x v="5"/>
    <x v="4870"/>
    <x v="5814"/>
    <x v="2300"/>
    <x v="5135"/>
  </r>
  <r>
    <x v="2"/>
    <x v="223"/>
    <x v="448"/>
    <x v="10"/>
    <x v="1"/>
    <x v="329"/>
    <x v="1"/>
    <x v="3"/>
    <x v="700"/>
    <x v="1"/>
    <x v="4"/>
    <x v="5809"/>
    <x v="4986"/>
    <x v="4426"/>
    <x v="5852"/>
    <x v="5157"/>
    <x v="4476"/>
    <x v="8"/>
    <x v="2"/>
    <x v="4871"/>
    <x v="5815"/>
    <x v="2301"/>
    <x v="5136"/>
  </r>
  <r>
    <x v="1"/>
    <x v="593"/>
    <x v="770"/>
    <x v="1"/>
    <x v="0"/>
    <x v="669"/>
    <x v="0"/>
    <x v="1"/>
    <x v="1580"/>
    <x v="2"/>
    <x v="11"/>
    <x v="5810"/>
    <x v="1013"/>
    <x v="4427"/>
    <x v="5853"/>
    <x v="1016"/>
    <x v="977"/>
    <x v="0"/>
    <x v="0"/>
    <x v="1006"/>
    <x v="5816"/>
    <x v="853"/>
    <x v="1012"/>
  </r>
  <r>
    <x v="1"/>
    <x v="593"/>
    <x v="770"/>
    <x v="1"/>
    <x v="0"/>
    <x v="669"/>
    <x v="0"/>
    <x v="1"/>
    <x v="1738"/>
    <x v="2"/>
    <x v="11"/>
    <x v="5811"/>
    <x v="4987"/>
    <x v="4428"/>
    <x v="5854"/>
    <x v="5158"/>
    <x v="4477"/>
    <x v="1"/>
    <x v="0"/>
    <x v="4872"/>
    <x v="5817"/>
    <x v="2302"/>
    <x v="5137"/>
  </r>
  <r>
    <x v="0"/>
    <x v="278"/>
    <x v="48"/>
    <x v="6"/>
    <x v="1"/>
    <x v="605"/>
    <x v="1"/>
    <x v="0"/>
    <x v="1816"/>
    <x v="1"/>
    <x v="2"/>
    <x v="2320"/>
    <x v="2172"/>
    <x v="1818"/>
    <x v="2318"/>
    <x v="2195"/>
    <x v="1921"/>
    <x v="4"/>
    <x v="2"/>
    <x v="2145"/>
    <x v="2311"/>
    <x v="678"/>
    <x v="2187"/>
  </r>
  <r>
    <x v="0"/>
    <x v="126"/>
    <x v="801"/>
    <x v="8"/>
    <x v="1"/>
    <x v="281"/>
    <x v="1"/>
    <x v="2"/>
    <x v="1274"/>
    <x v="1"/>
    <x v="10"/>
    <x v="4957"/>
    <x v="4334"/>
    <x v="420"/>
    <x v="4976"/>
    <x v="4457"/>
    <x v="71"/>
    <x v="1"/>
    <x v="0"/>
    <x v="4244"/>
    <x v="4951"/>
    <x v="269"/>
    <x v="4433"/>
  </r>
  <r>
    <x v="0"/>
    <x v="198"/>
    <x v="204"/>
    <x v="5"/>
    <x v="1"/>
    <x v="670"/>
    <x v="2"/>
    <x v="2"/>
    <x v="166"/>
    <x v="1"/>
    <x v="9"/>
    <x v="5812"/>
    <x v="4988"/>
    <x v="4429"/>
    <x v="5855"/>
    <x v="5159"/>
    <x v="1"/>
    <x v="1"/>
    <x v="0"/>
    <x v="4873"/>
    <x v="5818"/>
    <x v="785"/>
    <x v="5138"/>
  </r>
  <r>
    <x v="0"/>
    <x v="198"/>
    <x v="204"/>
    <x v="5"/>
    <x v="1"/>
    <x v="670"/>
    <x v="2"/>
    <x v="2"/>
    <x v="1183"/>
    <x v="0"/>
    <x v="5"/>
    <x v="5813"/>
    <x v="4733"/>
    <x v="4430"/>
    <x v="5856"/>
    <x v="4884"/>
    <x v="17"/>
    <x v="2"/>
    <x v="0"/>
    <x v="4626"/>
    <x v="5819"/>
    <x v="506"/>
    <x v="4863"/>
  </r>
  <r>
    <x v="0"/>
    <x v="198"/>
    <x v="204"/>
    <x v="5"/>
    <x v="1"/>
    <x v="670"/>
    <x v="2"/>
    <x v="2"/>
    <x v="253"/>
    <x v="1"/>
    <x v="4"/>
    <x v="5814"/>
    <x v="4989"/>
    <x v="2063"/>
    <x v="5857"/>
    <x v="5160"/>
    <x v="1882"/>
    <x v="4"/>
    <x v="0"/>
    <x v="4874"/>
    <x v="5820"/>
    <x v="545"/>
    <x v="5139"/>
  </r>
  <r>
    <x v="0"/>
    <x v="198"/>
    <x v="204"/>
    <x v="5"/>
    <x v="1"/>
    <x v="670"/>
    <x v="2"/>
    <x v="2"/>
    <x v="324"/>
    <x v="1"/>
    <x v="6"/>
    <x v="355"/>
    <x v="349"/>
    <x v="346"/>
    <x v="356"/>
    <x v="351"/>
    <x v="347"/>
    <x v="0"/>
    <x v="0"/>
    <x v="348"/>
    <x v="356"/>
    <x v="113"/>
    <x v="351"/>
  </r>
  <r>
    <x v="0"/>
    <x v="198"/>
    <x v="204"/>
    <x v="5"/>
    <x v="1"/>
    <x v="670"/>
    <x v="2"/>
    <x v="2"/>
    <x v="921"/>
    <x v="1"/>
    <x v="10"/>
    <x v="3014"/>
    <x v="2755"/>
    <x v="1761"/>
    <x v="3013"/>
    <x v="2808"/>
    <x v="1774"/>
    <x v="5"/>
    <x v="0"/>
    <x v="2713"/>
    <x v="3005"/>
    <x v="399"/>
    <x v="2798"/>
  </r>
  <r>
    <x v="0"/>
    <x v="198"/>
    <x v="204"/>
    <x v="5"/>
    <x v="1"/>
    <x v="670"/>
    <x v="2"/>
    <x v="2"/>
    <x v="134"/>
    <x v="1"/>
    <x v="6"/>
    <x v="4283"/>
    <x v="457"/>
    <x v="136"/>
    <x v="4293"/>
    <x v="459"/>
    <x v="3405"/>
    <x v="2"/>
    <x v="0"/>
    <x v="456"/>
    <x v="4274"/>
    <x v="776"/>
    <x v="460"/>
  </r>
  <r>
    <x v="0"/>
    <x v="198"/>
    <x v="204"/>
    <x v="5"/>
    <x v="1"/>
    <x v="670"/>
    <x v="2"/>
    <x v="2"/>
    <x v="974"/>
    <x v="1"/>
    <x v="10"/>
    <x v="1663"/>
    <x v="1583"/>
    <x v="56"/>
    <x v="1660"/>
    <x v="1597"/>
    <x v="1429"/>
    <x v="3"/>
    <x v="0"/>
    <x v="1568"/>
    <x v="1657"/>
    <x v="976"/>
    <x v="1591"/>
  </r>
  <r>
    <x v="0"/>
    <x v="198"/>
    <x v="204"/>
    <x v="5"/>
    <x v="1"/>
    <x v="670"/>
    <x v="2"/>
    <x v="2"/>
    <x v="1066"/>
    <x v="2"/>
    <x v="7"/>
    <x v="3342"/>
    <x v="4990"/>
    <x v="4431"/>
    <x v="5858"/>
    <x v="5161"/>
    <x v="2480"/>
    <x v="7"/>
    <x v="0"/>
    <x v="4875"/>
    <x v="5821"/>
    <x v="1487"/>
    <x v="5140"/>
  </r>
  <r>
    <x v="3"/>
    <x v="193"/>
    <x v="198"/>
    <x v="1"/>
    <x v="0"/>
    <x v="433"/>
    <x v="1"/>
    <x v="1"/>
    <x v="1706"/>
    <x v="1"/>
    <x v="6"/>
    <x v="5815"/>
    <x v="4991"/>
    <x v="4432"/>
    <x v="5859"/>
    <x v="5162"/>
    <x v="416"/>
    <x v="3"/>
    <x v="0"/>
    <x v="4876"/>
    <x v="5822"/>
    <x v="1120"/>
    <x v="5141"/>
  </r>
  <r>
    <x v="3"/>
    <x v="760"/>
    <x v="980"/>
    <x v="2"/>
    <x v="1"/>
    <x v="504"/>
    <x v="1"/>
    <x v="3"/>
    <x v="47"/>
    <x v="2"/>
    <x v="7"/>
    <x v="5816"/>
    <x v="4992"/>
    <x v="4433"/>
    <x v="5860"/>
    <x v="5163"/>
    <x v="4478"/>
    <x v="2"/>
    <x v="10"/>
    <x v="404"/>
    <x v="5823"/>
    <x v="2303"/>
    <x v="5142"/>
  </r>
  <r>
    <x v="3"/>
    <x v="760"/>
    <x v="980"/>
    <x v="2"/>
    <x v="1"/>
    <x v="504"/>
    <x v="1"/>
    <x v="3"/>
    <x v="1652"/>
    <x v="1"/>
    <x v="12"/>
    <x v="5817"/>
    <x v="2548"/>
    <x v="3078"/>
    <x v="5861"/>
    <x v="2594"/>
    <x v="4479"/>
    <x v="4"/>
    <x v="2"/>
    <x v="2511"/>
    <x v="5824"/>
    <x v="1054"/>
    <x v="2584"/>
  </r>
  <r>
    <x v="3"/>
    <x v="487"/>
    <x v="1244"/>
    <x v="1"/>
    <x v="1"/>
    <x v="38"/>
    <x v="0"/>
    <x v="0"/>
    <x v="1502"/>
    <x v="1"/>
    <x v="6"/>
    <x v="2831"/>
    <x v="2607"/>
    <x v="2417"/>
    <x v="2826"/>
    <x v="2654"/>
    <x v="2305"/>
    <x v="3"/>
    <x v="0"/>
    <x v="2570"/>
    <x v="2818"/>
    <x v="1120"/>
    <x v="2645"/>
  </r>
  <r>
    <x v="2"/>
    <x v="533"/>
    <x v="158"/>
    <x v="0"/>
    <x v="0"/>
    <x v="460"/>
    <x v="1"/>
    <x v="2"/>
    <x v="913"/>
    <x v="0"/>
    <x v="1"/>
    <x v="5818"/>
    <x v="1186"/>
    <x v="1114"/>
    <x v="5862"/>
    <x v="1191"/>
    <x v="4480"/>
    <x v="0"/>
    <x v="4"/>
    <x v="1177"/>
    <x v="5825"/>
    <x v="2304"/>
    <x v="1184"/>
  </r>
  <r>
    <x v="3"/>
    <x v="1153"/>
    <x v="766"/>
    <x v="6"/>
    <x v="3"/>
    <x v="695"/>
    <x v="0"/>
    <x v="0"/>
    <x v="528"/>
    <x v="1"/>
    <x v="8"/>
    <x v="5819"/>
    <x v="4993"/>
    <x v="4434"/>
    <x v="5863"/>
    <x v="5164"/>
    <x v="4481"/>
    <x v="1"/>
    <x v="6"/>
    <x v="4877"/>
    <x v="5826"/>
    <x v="2292"/>
    <x v="5143"/>
  </r>
  <r>
    <x v="3"/>
    <x v="1153"/>
    <x v="766"/>
    <x v="6"/>
    <x v="3"/>
    <x v="695"/>
    <x v="0"/>
    <x v="0"/>
    <x v="1018"/>
    <x v="1"/>
    <x v="4"/>
    <x v="5820"/>
    <x v="1761"/>
    <x v="3199"/>
    <x v="5864"/>
    <x v="1776"/>
    <x v="4482"/>
    <x v="4"/>
    <x v="2"/>
    <x v="1743"/>
    <x v="5827"/>
    <x v="2305"/>
    <x v="1768"/>
  </r>
  <r>
    <x v="0"/>
    <x v="1154"/>
    <x v="13"/>
    <x v="9"/>
    <x v="1"/>
    <x v="165"/>
    <x v="0"/>
    <x v="0"/>
    <x v="1558"/>
    <x v="1"/>
    <x v="10"/>
    <x v="3207"/>
    <x v="2924"/>
    <x v="414"/>
    <x v="3209"/>
    <x v="2986"/>
    <x v="2604"/>
    <x v="0"/>
    <x v="2"/>
    <x v="2879"/>
    <x v="3201"/>
    <x v="633"/>
    <x v="2976"/>
  </r>
  <r>
    <x v="0"/>
    <x v="1154"/>
    <x v="13"/>
    <x v="9"/>
    <x v="1"/>
    <x v="165"/>
    <x v="0"/>
    <x v="0"/>
    <x v="1817"/>
    <x v="0"/>
    <x v="5"/>
    <x v="5821"/>
    <x v="4994"/>
    <x v="4435"/>
    <x v="5865"/>
    <x v="5165"/>
    <x v="4483"/>
    <x v="8"/>
    <x v="2"/>
    <x v="4878"/>
    <x v="5828"/>
    <x v="1419"/>
    <x v="5144"/>
  </r>
  <r>
    <x v="0"/>
    <x v="1142"/>
    <x v="42"/>
    <x v="8"/>
    <x v="1"/>
    <x v="470"/>
    <x v="1"/>
    <x v="1"/>
    <x v="1162"/>
    <x v="0"/>
    <x v="0"/>
    <x v="5822"/>
    <x v="4995"/>
    <x v="4436"/>
    <x v="5866"/>
    <x v="5166"/>
    <x v="4484"/>
    <x v="0"/>
    <x v="11"/>
    <x v="4879"/>
    <x v="5829"/>
    <x v="2306"/>
    <x v="5145"/>
  </r>
  <r>
    <x v="0"/>
    <x v="1142"/>
    <x v="42"/>
    <x v="8"/>
    <x v="1"/>
    <x v="470"/>
    <x v="1"/>
    <x v="1"/>
    <x v="1298"/>
    <x v="1"/>
    <x v="9"/>
    <x v="5527"/>
    <x v="2081"/>
    <x v="4264"/>
    <x v="5567"/>
    <x v="4931"/>
    <x v="2752"/>
    <x v="4"/>
    <x v="0"/>
    <x v="2053"/>
    <x v="5535"/>
    <x v="312"/>
    <x v="4910"/>
  </r>
  <r>
    <x v="0"/>
    <x v="1155"/>
    <x v="802"/>
    <x v="2"/>
    <x v="1"/>
    <x v="424"/>
    <x v="1"/>
    <x v="0"/>
    <x v="505"/>
    <x v="1"/>
    <x v="14"/>
    <x v="5823"/>
    <x v="4996"/>
    <x v="4437"/>
    <x v="5867"/>
    <x v="5167"/>
    <x v="4485"/>
    <x v="0"/>
    <x v="2"/>
    <x v="4880"/>
    <x v="5830"/>
    <x v="1201"/>
    <x v="5146"/>
  </r>
  <r>
    <x v="0"/>
    <x v="1155"/>
    <x v="802"/>
    <x v="2"/>
    <x v="1"/>
    <x v="424"/>
    <x v="1"/>
    <x v="0"/>
    <x v="248"/>
    <x v="1"/>
    <x v="8"/>
    <x v="5824"/>
    <x v="4997"/>
    <x v="4438"/>
    <x v="5868"/>
    <x v="5168"/>
    <x v="4486"/>
    <x v="1"/>
    <x v="6"/>
    <x v="4881"/>
    <x v="5831"/>
    <x v="2307"/>
    <x v="5147"/>
  </r>
  <r>
    <x v="1"/>
    <x v="50"/>
    <x v="50"/>
    <x v="0"/>
    <x v="1"/>
    <x v="585"/>
    <x v="2"/>
    <x v="1"/>
    <x v="1495"/>
    <x v="2"/>
    <x v="7"/>
    <x v="5183"/>
    <x v="107"/>
    <x v="4043"/>
    <x v="5210"/>
    <x v="107"/>
    <x v="4048"/>
    <x v="2"/>
    <x v="2"/>
    <x v="107"/>
    <x v="5182"/>
    <x v="2095"/>
    <x v="107"/>
  </r>
  <r>
    <x v="1"/>
    <x v="50"/>
    <x v="50"/>
    <x v="0"/>
    <x v="1"/>
    <x v="585"/>
    <x v="2"/>
    <x v="1"/>
    <x v="645"/>
    <x v="0"/>
    <x v="5"/>
    <x v="5825"/>
    <x v="4998"/>
    <x v="4439"/>
    <x v="5869"/>
    <x v="5169"/>
    <x v="1570"/>
    <x v="3"/>
    <x v="0"/>
    <x v="4882"/>
    <x v="5832"/>
    <x v="473"/>
    <x v="5148"/>
  </r>
  <r>
    <x v="2"/>
    <x v="981"/>
    <x v="1057"/>
    <x v="0"/>
    <x v="1"/>
    <x v="451"/>
    <x v="2"/>
    <x v="0"/>
    <x v="1336"/>
    <x v="2"/>
    <x v="11"/>
    <x v="5826"/>
    <x v="4999"/>
    <x v="4440"/>
    <x v="5870"/>
    <x v="5170"/>
    <x v="4487"/>
    <x v="12"/>
    <x v="2"/>
    <x v="4883"/>
    <x v="5833"/>
    <x v="2308"/>
    <x v="5149"/>
  </r>
  <r>
    <x v="0"/>
    <x v="1080"/>
    <x v="246"/>
    <x v="7"/>
    <x v="2"/>
    <x v="426"/>
    <x v="2"/>
    <x v="1"/>
    <x v="1804"/>
    <x v="2"/>
    <x v="7"/>
    <x v="5827"/>
    <x v="5000"/>
    <x v="4441"/>
    <x v="5871"/>
    <x v="5171"/>
    <x v="4488"/>
    <x v="0"/>
    <x v="2"/>
    <x v="4884"/>
    <x v="5834"/>
    <x v="284"/>
    <x v="5150"/>
  </r>
  <r>
    <x v="0"/>
    <x v="1080"/>
    <x v="246"/>
    <x v="7"/>
    <x v="2"/>
    <x v="426"/>
    <x v="2"/>
    <x v="1"/>
    <x v="1301"/>
    <x v="2"/>
    <x v="11"/>
    <x v="2102"/>
    <x v="1973"/>
    <x v="1858"/>
    <x v="2104"/>
    <x v="1993"/>
    <x v="1761"/>
    <x v="1"/>
    <x v="0"/>
    <x v="1948"/>
    <x v="2099"/>
    <x v="231"/>
    <x v="1985"/>
  </r>
  <r>
    <x v="0"/>
    <x v="675"/>
    <x v="201"/>
    <x v="5"/>
    <x v="3"/>
    <x v="260"/>
    <x v="1"/>
    <x v="1"/>
    <x v="217"/>
    <x v="2"/>
    <x v="11"/>
    <x v="5828"/>
    <x v="5001"/>
    <x v="4442"/>
    <x v="5872"/>
    <x v="5172"/>
    <x v="4489"/>
    <x v="3"/>
    <x v="2"/>
    <x v="4885"/>
    <x v="5835"/>
    <x v="586"/>
    <x v="5151"/>
  </r>
  <r>
    <x v="1"/>
    <x v="780"/>
    <x v="1245"/>
    <x v="11"/>
    <x v="1"/>
    <x v="617"/>
    <x v="0"/>
    <x v="3"/>
    <x v="450"/>
    <x v="1"/>
    <x v="8"/>
    <x v="5829"/>
    <x v="5002"/>
    <x v="482"/>
    <x v="5873"/>
    <x v="5173"/>
    <x v="451"/>
    <x v="0"/>
    <x v="0"/>
    <x v="4886"/>
    <x v="5836"/>
    <x v="279"/>
    <x v="5152"/>
  </r>
  <r>
    <x v="3"/>
    <x v="524"/>
    <x v="565"/>
    <x v="2"/>
    <x v="1"/>
    <x v="689"/>
    <x v="2"/>
    <x v="1"/>
    <x v="206"/>
    <x v="2"/>
    <x v="15"/>
    <x v="5830"/>
    <x v="5003"/>
    <x v="4443"/>
    <x v="5874"/>
    <x v="5174"/>
    <x v="4490"/>
    <x v="2"/>
    <x v="6"/>
    <x v="4887"/>
    <x v="5837"/>
    <x v="784"/>
    <x v="5153"/>
  </r>
  <r>
    <x v="3"/>
    <x v="738"/>
    <x v="89"/>
    <x v="1"/>
    <x v="1"/>
    <x v="300"/>
    <x v="0"/>
    <x v="2"/>
    <x v="881"/>
    <x v="1"/>
    <x v="8"/>
    <x v="5831"/>
    <x v="5004"/>
    <x v="4444"/>
    <x v="5875"/>
    <x v="5175"/>
    <x v="4491"/>
    <x v="1"/>
    <x v="3"/>
    <x v="4888"/>
    <x v="5838"/>
    <x v="329"/>
    <x v="5154"/>
  </r>
  <r>
    <x v="3"/>
    <x v="428"/>
    <x v="462"/>
    <x v="8"/>
    <x v="1"/>
    <x v="95"/>
    <x v="0"/>
    <x v="3"/>
    <x v="313"/>
    <x v="1"/>
    <x v="6"/>
    <x v="5832"/>
    <x v="234"/>
    <x v="3124"/>
    <x v="5876"/>
    <x v="234"/>
    <x v="4492"/>
    <x v="2"/>
    <x v="2"/>
    <x v="233"/>
    <x v="5839"/>
    <x v="1995"/>
    <x v="234"/>
  </r>
  <r>
    <x v="3"/>
    <x v="428"/>
    <x v="462"/>
    <x v="8"/>
    <x v="1"/>
    <x v="95"/>
    <x v="0"/>
    <x v="3"/>
    <x v="479"/>
    <x v="0"/>
    <x v="5"/>
    <x v="5833"/>
    <x v="5005"/>
    <x v="4445"/>
    <x v="5877"/>
    <x v="5176"/>
    <x v="4493"/>
    <x v="0"/>
    <x v="2"/>
    <x v="520"/>
    <x v="5840"/>
    <x v="2309"/>
    <x v="5155"/>
  </r>
  <r>
    <x v="3"/>
    <x v="336"/>
    <x v="163"/>
    <x v="2"/>
    <x v="1"/>
    <x v="318"/>
    <x v="0"/>
    <x v="1"/>
    <x v="567"/>
    <x v="2"/>
    <x v="11"/>
    <x v="5834"/>
    <x v="5006"/>
    <x v="4446"/>
    <x v="5878"/>
    <x v="5177"/>
    <x v="2556"/>
    <x v="4"/>
    <x v="0"/>
    <x v="4889"/>
    <x v="5841"/>
    <x v="1581"/>
    <x v="5156"/>
  </r>
  <r>
    <x v="0"/>
    <x v="23"/>
    <x v="22"/>
    <x v="1"/>
    <x v="1"/>
    <x v="740"/>
    <x v="1"/>
    <x v="2"/>
    <x v="1691"/>
    <x v="2"/>
    <x v="11"/>
    <x v="5835"/>
    <x v="5007"/>
    <x v="3759"/>
    <x v="5879"/>
    <x v="5178"/>
    <x v="4494"/>
    <x v="7"/>
    <x v="0"/>
    <x v="4890"/>
    <x v="5842"/>
    <x v="2310"/>
    <x v="5157"/>
  </r>
  <r>
    <x v="0"/>
    <x v="23"/>
    <x v="22"/>
    <x v="1"/>
    <x v="1"/>
    <x v="740"/>
    <x v="1"/>
    <x v="2"/>
    <x v="1006"/>
    <x v="0"/>
    <x v="5"/>
    <x v="2391"/>
    <x v="2235"/>
    <x v="2079"/>
    <x v="2388"/>
    <x v="2262"/>
    <x v="620"/>
    <x v="1"/>
    <x v="0"/>
    <x v="2206"/>
    <x v="2380"/>
    <x v="302"/>
    <x v="2254"/>
  </r>
  <r>
    <x v="2"/>
    <x v="814"/>
    <x v="1110"/>
    <x v="8"/>
    <x v="1"/>
    <x v="132"/>
    <x v="1"/>
    <x v="2"/>
    <x v="1389"/>
    <x v="2"/>
    <x v="15"/>
    <x v="5836"/>
    <x v="5008"/>
    <x v="4447"/>
    <x v="5880"/>
    <x v="5179"/>
    <x v="4495"/>
    <x v="1"/>
    <x v="10"/>
    <x v="4891"/>
    <x v="5843"/>
    <x v="1527"/>
    <x v="5158"/>
  </r>
  <r>
    <x v="0"/>
    <x v="806"/>
    <x v="1246"/>
    <x v="9"/>
    <x v="2"/>
    <x v="56"/>
    <x v="0"/>
    <x v="1"/>
    <x v="298"/>
    <x v="1"/>
    <x v="4"/>
    <x v="2641"/>
    <x v="2447"/>
    <x v="2274"/>
    <x v="2636"/>
    <x v="2487"/>
    <x v="2151"/>
    <x v="6"/>
    <x v="0"/>
    <x v="2412"/>
    <x v="2628"/>
    <x v="1341"/>
    <x v="2476"/>
  </r>
  <r>
    <x v="0"/>
    <x v="806"/>
    <x v="1246"/>
    <x v="9"/>
    <x v="2"/>
    <x v="56"/>
    <x v="0"/>
    <x v="1"/>
    <x v="132"/>
    <x v="1"/>
    <x v="8"/>
    <x v="5837"/>
    <x v="5009"/>
    <x v="4448"/>
    <x v="5881"/>
    <x v="5180"/>
    <x v="4496"/>
    <x v="0"/>
    <x v="2"/>
    <x v="4892"/>
    <x v="5844"/>
    <x v="218"/>
    <x v="5159"/>
  </r>
  <r>
    <x v="0"/>
    <x v="806"/>
    <x v="1246"/>
    <x v="9"/>
    <x v="2"/>
    <x v="56"/>
    <x v="0"/>
    <x v="1"/>
    <x v="264"/>
    <x v="1"/>
    <x v="2"/>
    <x v="5838"/>
    <x v="5010"/>
    <x v="1035"/>
    <x v="5882"/>
    <x v="5181"/>
    <x v="4497"/>
    <x v="6"/>
    <x v="0"/>
    <x v="4893"/>
    <x v="5845"/>
    <x v="1300"/>
    <x v="5160"/>
  </r>
  <r>
    <x v="3"/>
    <x v="769"/>
    <x v="784"/>
    <x v="4"/>
    <x v="1"/>
    <x v="235"/>
    <x v="0"/>
    <x v="0"/>
    <x v="1818"/>
    <x v="2"/>
    <x v="15"/>
    <x v="5839"/>
    <x v="5011"/>
    <x v="4449"/>
    <x v="5883"/>
    <x v="5182"/>
    <x v="4498"/>
    <x v="0"/>
    <x v="5"/>
    <x v="4894"/>
    <x v="5846"/>
    <x v="2311"/>
    <x v="5161"/>
  </r>
  <r>
    <x v="0"/>
    <x v="1156"/>
    <x v="1184"/>
    <x v="9"/>
    <x v="1"/>
    <x v="558"/>
    <x v="0"/>
    <x v="1"/>
    <x v="1685"/>
    <x v="0"/>
    <x v="5"/>
    <x v="5840"/>
    <x v="5012"/>
    <x v="3232"/>
    <x v="5884"/>
    <x v="5183"/>
    <x v="4499"/>
    <x v="3"/>
    <x v="0"/>
    <x v="4895"/>
    <x v="5847"/>
    <x v="2312"/>
    <x v="5162"/>
  </r>
  <r>
    <x v="1"/>
    <x v="989"/>
    <x v="1247"/>
    <x v="5"/>
    <x v="1"/>
    <x v="76"/>
    <x v="0"/>
    <x v="1"/>
    <x v="526"/>
    <x v="0"/>
    <x v="5"/>
    <x v="5841"/>
    <x v="5013"/>
    <x v="575"/>
    <x v="5885"/>
    <x v="5184"/>
    <x v="2021"/>
    <x v="7"/>
    <x v="0"/>
    <x v="4896"/>
    <x v="5848"/>
    <x v="1272"/>
    <x v="5163"/>
  </r>
  <r>
    <x v="2"/>
    <x v="417"/>
    <x v="564"/>
    <x v="5"/>
    <x v="2"/>
    <x v="396"/>
    <x v="0"/>
    <x v="2"/>
    <x v="1559"/>
    <x v="1"/>
    <x v="6"/>
    <x v="5842"/>
    <x v="5014"/>
    <x v="4450"/>
    <x v="5886"/>
    <x v="5185"/>
    <x v="4500"/>
    <x v="0"/>
    <x v="2"/>
    <x v="4897"/>
    <x v="5849"/>
    <x v="2313"/>
    <x v="5164"/>
  </r>
  <r>
    <x v="2"/>
    <x v="417"/>
    <x v="564"/>
    <x v="5"/>
    <x v="2"/>
    <x v="396"/>
    <x v="0"/>
    <x v="2"/>
    <x v="1705"/>
    <x v="1"/>
    <x v="13"/>
    <x v="5843"/>
    <x v="3112"/>
    <x v="4451"/>
    <x v="5887"/>
    <x v="5186"/>
    <x v="4501"/>
    <x v="5"/>
    <x v="2"/>
    <x v="3064"/>
    <x v="5850"/>
    <x v="85"/>
    <x v="5165"/>
  </r>
  <r>
    <x v="1"/>
    <x v="1157"/>
    <x v="1248"/>
    <x v="11"/>
    <x v="0"/>
    <x v="240"/>
    <x v="1"/>
    <x v="3"/>
    <x v="1220"/>
    <x v="1"/>
    <x v="4"/>
    <x v="5844"/>
    <x v="5015"/>
    <x v="4452"/>
    <x v="5888"/>
    <x v="5187"/>
    <x v="4502"/>
    <x v="2"/>
    <x v="2"/>
    <x v="4898"/>
    <x v="5851"/>
    <x v="2314"/>
    <x v="5166"/>
  </r>
  <r>
    <x v="2"/>
    <x v="728"/>
    <x v="683"/>
    <x v="0"/>
    <x v="2"/>
    <x v="300"/>
    <x v="0"/>
    <x v="2"/>
    <x v="277"/>
    <x v="0"/>
    <x v="3"/>
    <x v="5845"/>
    <x v="5016"/>
    <x v="4453"/>
    <x v="5889"/>
    <x v="5188"/>
    <x v="4503"/>
    <x v="4"/>
    <x v="5"/>
    <x v="4899"/>
    <x v="5852"/>
    <x v="75"/>
    <x v="5167"/>
  </r>
  <r>
    <x v="2"/>
    <x v="728"/>
    <x v="683"/>
    <x v="0"/>
    <x v="2"/>
    <x v="300"/>
    <x v="0"/>
    <x v="2"/>
    <x v="1445"/>
    <x v="0"/>
    <x v="5"/>
    <x v="4466"/>
    <x v="3954"/>
    <x v="3567"/>
    <x v="4482"/>
    <x v="4057"/>
    <x v="3528"/>
    <x v="0"/>
    <x v="7"/>
    <x v="1086"/>
    <x v="4462"/>
    <x v="1930"/>
    <x v="1093"/>
  </r>
  <r>
    <x v="2"/>
    <x v="728"/>
    <x v="683"/>
    <x v="0"/>
    <x v="2"/>
    <x v="300"/>
    <x v="0"/>
    <x v="2"/>
    <x v="1659"/>
    <x v="0"/>
    <x v="0"/>
    <x v="5846"/>
    <x v="5017"/>
    <x v="4454"/>
    <x v="5890"/>
    <x v="5189"/>
    <x v="4504"/>
    <x v="5"/>
    <x v="4"/>
    <x v="4900"/>
    <x v="5853"/>
    <x v="2315"/>
    <x v="5168"/>
  </r>
  <r>
    <x v="2"/>
    <x v="728"/>
    <x v="683"/>
    <x v="0"/>
    <x v="2"/>
    <x v="300"/>
    <x v="0"/>
    <x v="2"/>
    <x v="544"/>
    <x v="1"/>
    <x v="8"/>
    <x v="5847"/>
    <x v="5018"/>
    <x v="4455"/>
    <x v="5891"/>
    <x v="5190"/>
    <x v="4505"/>
    <x v="1"/>
    <x v="3"/>
    <x v="4901"/>
    <x v="5854"/>
    <x v="1105"/>
    <x v="5169"/>
  </r>
  <r>
    <x v="2"/>
    <x v="728"/>
    <x v="683"/>
    <x v="0"/>
    <x v="2"/>
    <x v="300"/>
    <x v="0"/>
    <x v="2"/>
    <x v="621"/>
    <x v="1"/>
    <x v="4"/>
    <x v="5848"/>
    <x v="5019"/>
    <x v="3924"/>
    <x v="5892"/>
    <x v="5191"/>
    <x v="4506"/>
    <x v="2"/>
    <x v="2"/>
    <x v="4902"/>
    <x v="5855"/>
    <x v="2316"/>
    <x v="5170"/>
  </r>
  <r>
    <x v="3"/>
    <x v="507"/>
    <x v="221"/>
    <x v="8"/>
    <x v="1"/>
    <x v="770"/>
    <x v="0"/>
    <x v="0"/>
    <x v="163"/>
    <x v="0"/>
    <x v="1"/>
    <x v="2658"/>
    <x v="2459"/>
    <x v="2287"/>
    <x v="2653"/>
    <x v="2500"/>
    <x v="2165"/>
    <x v="0"/>
    <x v="2"/>
    <x v="2425"/>
    <x v="2645"/>
    <x v="610"/>
    <x v="2490"/>
  </r>
  <r>
    <x v="3"/>
    <x v="507"/>
    <x v="221"/>
    <x v="8"/>
    <x v="1"/>
    <x v="770"/>
    <x v="0"/>
    <x v="0"/>
    <x v="730"/>
    <x v="1"/>
    <x v="10"/>
    <x v="574"/>
    <x v="564"/>
    <x v="12"/>
    <x v="574"/>
    <x v="564"/>
    <x v="546"/>
    <x v="0"/>
    <x v="2"/>
    <x v="563"/>
    <x v="572"/>
    <x v="154"/>
    <x v="565"/>
  </r>
  <r>
    <x v="2"/>
    <x v="1158"/>
    <x v="1249"/>
    <x v="10"/>
    <x v="1"/>
    <x v="207"/>
    <x v="0"/>
    <x v="2"/>
    <x v="411"/>
    <x v="0"/>
    <x v="3"/>
    <x v="5849"/>
    <x v="5020"/>
    <x v="4456"/>
    <x v="5893"/>
    <x v="5192"/>
    <x v="4507"/>
    <x v="1"/>
    <x v="4"/>
    <x v="4903"/>
    <x v="5856"/>
    <x v="1471"/>
    <x v="5171"/>
  </r>
  <r>
    <x v="0"/>
    <x v="732"/>
    <x v="237"/>
    <x v="0"/>
    <x v="0"/>
    <x v="109"/>
    <x v="0"/>
    <x v="1"/>
    <x v="1542"/>
    <x v="2"/>
    <x v="11"/>
    <x v="3091"/>
    <x v="2819"/>
    <x v="2609"/>
    <x v="3091"/>
    <x v="2877"/>
    <x v="2509"/>
    <x v="4"/>
    <x v="0"/>
    <x v="2775"/>
    <x v="3083"/>
    <x v="1498"/>
    <x v="2867"/>
  </r>
  <r>
    <x v="0"/>
    <x v="732"/>
    <x v="237"/>
    <x v="0"/>
    <x v="0"/>
    <x v="109"/>
    <x v="0"/>
    <x v="1"/>
    <x v="1459"/>
    <x v="0"/>
    <x v="1"/>
    <x v="2648"/>
    <x v="2451"/>
    <x v="2280"/>
    <x v="2643"/>
    <x v="2492"/>
    <x v="2156"/>
    <x v="0"/>
    <x v="2"/>
    <x v="2417"/>
    <x v="2635"/>
    <x v="578"/>
    <x v="2482"/>
  </r>
  <r>
    <x v="0"/>
    <x v="732"/>
    <x v="237"/>
    <x v="0"/>
    <x v="0"/>
    <x v="109"/>
    <x v="0"/>
    <x v="1"/>
    <x v="439"/>
    <x v="1"/>
    <x v="12"/>
    <x v="4391"/>
    <x v="3893"/>
    <x v="469"/>
    <x v="4406"/>
    <x v="3994"/>
    <x v="542"/>
    <x v="1"/>
    <x v="0"/>
    <x v="3821"/>
    <x v="4386"/>
    <x v="499"/>
    <x v="3975"/>
  </r>
  <r>
    <x v="3"/>
    <x v="193"/>
    <x v="1055"/>
    <x v="1"/>
    <x v="0"/>
    <x v="152"/>
    <x v="1"/>
    <x v="3"/>
    <x v="1217"/>
    <x v="1"/>
    <x v="13"/>
    <x v="5850"/>
    <x v="5021"/>
    <x v="2188"/>
    <x v="5894"/>
    <x v="5193"/>
    <x v="4508"/>
    <x v="1"/>
    <x v="0"/>
    <x v="4904"/>
    <x v="5857"/>
    <x v="1021"/>
    <x v="5172"/>
  </r>
  <r>
    <x v="1"/>
    <x v="544"/>
    <x v="905"/>
    <x v="6"/>
    <x v="1"/>
    <x v="217"/>
    <x v="0"/>
    <x v="2"/>
    <x v="569"/>
    <x v="1"/>
    <x v="8"/>
    <x v="5851"/>
    <x v="5022"/>
    <x v="4457"/>
    <x v="5895"/>
    <x v="5194"/>
    <x v="446"/>
    <x v="2"/>
    <x v="0"/>
    <x v="4905"/>
    <x v="5858"/>
    <x v="506"/>
    <x v="5173"/>
  </r>
  <r>
    <x v="1"/>
    <x v="330"/>
    <x v="349"/>
    <x v="2"/>
    <x v="1"/>
    <x v="623"/>
    <x v="0"/>
    <x v="0"/>
    <x v="744"/>
    <x v="1"/>
    <x v="8"/>
    <x v="5852"/>
    <x v="1086"/>
    <x v="4458"/>
    <x v="5896"/>
    <x v="5195"/>
    <x v="4509"/>
    <x v="0"/>
    <x v="6"/>
    <x v="1077"/>
    <x v="5859"/>
    <x v="1811"/>
    <x v="5174"/>
  </r>
  <r>
    <x v="1"/>
    <x v="330"/>
    <x v="349"/>
    <x v="2"/>
    <x v="1"/>
    <x v="623"/>
    <x v="0"/>
    <x v="0"/>
    <x v="440"/>
    <x v="1"/>
    <x v="8"/>
    <x v="5853"/>
    <x v="5023"/>
    <x v="555"/>
    <x v="5897"/>
    <x v="5196"/>
    <x v="4510"/>
    <x v="0"/>
    <x v="6"/>
    <x v="4906"/>
    <x v="5860"/>
    <x v="119"/>
    <x v="5175"/>
  </r>
  <r>
    <x v="1"/>
    <x v="330"/>
    <x v="349"/>
    <x v="2"/>
    <x v="1"/>
    <x v="623"/>
    <x v="0"/>
    <x v="0"/>
    <x v="1663"/>
    <x v="1"/>
    <x v="6"/>
    <x v="5854"/>
    <x v="1909"/>
    <x v="4459"/>
    <x v="5898"/>
    <x v="1927"/>
    <x v="4511"/>
    <x v="8"/>
    <x v="2"/>
    <x v="1886"/>
    <x v="5861"/>
    <x v="175"/>
    <x v="1919"/>
  </r>
  <r>
    <x v="0"/>
    <x v="316"/>
    <x v="993"/>
    <x v="5"/>
    <x v="1"/>
    <x v="184"/>
    <x v="2"/>
    <x v="2"/>
    <x v="1118"/>
    <x v="2"/>
    <x v="7"/>
    <x v="5855"/>
    <x v="5024"/>
    <x v="3907"/>
    <x v="5899"/>
    <x v="5197"/>
    <x v="4512"/>
    <x v="7"/>
    <x v="2"/>
    <x v="4907"/>
    <x v="5862"/>
    <x v="2317"/>
    <x v="5176"/>
  </r>
  <r>
    <x v="3"/>
    <x v="943"/>
    <x v="1188"/>
    <x v="5"/>
    <x v="0"/>
    <x v="233"/>
    <x v="0"/>
    <x v="3"/>
    <x v="1064"/>
    <x v="1"/>
    <x v="6"/>
    <x v="5180"/>
    <x v="3304"/>
    <x v="1357"/>
    <x v="5207"/>
    <x v="4641"/>
    <x v="1053"/>
    <x v="1"/>
    <x v="0"/>
    <x v="2911"/>
    <x v="5179"/>
    <x v="645"/>
    <x v="4619"/>
  </r>
  <r>
    <x v="0"/>
    <x v="1159"/>
    <x v="550"/>
    <x v="2"/>
    <x v="1"/>
    <x v="240"/>
    <x v="1"/>
    <x v="3"/>
    <x v="10"/>
    <x v="0"/>
    <x v="3"/>
    <x v="5856"/>
    <x v="5025"/>
    <x v="4460"/>
    <x v="5900"/>
    <x v="5198"/>
    <x v="4513"/>
    <x v="7"/>
    <x v="10"/>
    <x v="4908"/>
    <x v="5863"/>
    <x v="2318"/>
    <x v="5177"/>
  </r>
  <r>
    <x v="3"/>
    <x v="701"/>
    <x v="410"/>
    <x v="0"/>
    <x v="1"/>
    <x v="542"/>
    <x v="1"/>
    <x v="1"/>
    <x v="1795"/>
    <x v="1"/>
    <x v="10"/>
    <x v="5857"/>
    <x v="5026"/>
    <x v="4461"/>
    <x v="5901"/>
    <x v="5199"/>
    <x v="4514"/>
    <x v="1"/>
    <x v="2"/>
    <x v="4909"/>
    <x v="5864"/>
    <x v="114"/>
    <x v="5178"/>
  </r>
  <r>
    <x v="3"/>
    <x v="701"/>
    <x v="410"/>
    <x v="0"/>
    <x v="1"/>
    <x v="542"/>
    <x v="1"/>
    <x v="1"/>
    <x v="922"/>
    <x v="1"/>
    <x v="8"/>
    <x v="5858"/>
    <x v="5027"/>
    <x v="4462"/>
    <x v="5902"/>
    <x v="5200"/>
    <x v="4515"/>
    <x v="3"/>
    <x v="6"/>
    <x v="4910"/>
    <x v="5865"/>
    <x v="2319"/>
    <x v="5179"/>
  </r>
  <r>
    <x v="3"/>
    <x v="200"/>
    <x v="364"/>
    <x v="0"/>
    <x v="0"/>
    <x v="438"/>
    <x v="0"/>
    <x v="3"/>
    <x v="966"/>
    <x v="2"/>
    <x v="7"/>
    <x v="5859"/>
    <x v="509"/>
    <x v="2046"/>
    <x v="5903"/>
    <x v="509"/>
    <x v="3405"/>
    <x v="2"/>
    <x v="0"/>
    <x v="508"/>
    <x v="5866"/>
    <x v="1992"/>
    <x v="511"/>
  </r>
  <r>
    <x v="3"/>
    <x v="200"/>
    <x v="364"/>
    <x v="0"/>
    <x v="0"/>
    <x v="438"/>
    <x v="0"/>
    <x v="3"/>
    <x v="1251"/>
    <x v="0"/>
    <x v="5"/>
    <x v="5733"/>
    <x v="4931"/>
    <x v="4386"/>
    <x v="5776"/>
    <x v="5097"/>
    <x v="2537"/>
    <x v="2"/>
    <x v="0"/>
    <x v="4818"/>
    <x v="5740"/>
    <x v="78"/>
    <x v="5075"/>
  </r>
  <r>
    <x v="3"/>
    <x v="213"/>
    <x v="285"/>
    <x v="8"/>
    <x v="1"/>
    <x v="501"/>
    <x v="1"/>
    <x v="2"/>
    <x v="1101"/>
    <x v="1"/>
    <x v="10"/>
    <x v="3318"/>
    <x v="3012"/>
    <x v="2768"/>
    <x v="3318"/>
    <x v="3078"/>
    <x v="2691"/>
    <x v="1"/>
    <x v="2"/>
    <x v="2965"/>
    <x v="3309"/>
    <x v="666"/>
    <x v="3067"/>
  </r>
  <r>
    <x v="3"/>
    <x v="213"/>
    <x v="285"/>
    <x v="8"/>
    <x v="1"/>
    <x v="501"/>
    <x v="1"/>
    <x v="2"/>
    <x v="725"/>
    <x v="2"/>
    <x v="11"/>
    <x v="5504"/>
    <x v="4759"/>
    <x v="4250"/>
    <x v="5542"/>
    <x v="4911"/>
    <x v="4277"/>
    <x v="0"/>
    <x v="2"/>
    <x v="4650"/>
    <x v="5510"/>
    <x v="257"/>
    <x v="4890"/>
  </r>
  <r>
    <x v="3"/>
    <x v="256"/>
    <x v="274"/>
    <x v="4"/>
    <x v="2"/>
    <x v="229"/>
    <x v="0"/>
    <x v="3"/>
    <x v="107"/>
    <x v="0"/>
    <x v="5"/>
    <x v="109"/>
    <x v="108"/>
    <x v="106"/>
    <x v="109"/>
    <x v="108"/>
    <x v="108"/>
    <x v="0"/>
    <x v="0"/>
    <x v="108"/>
    <x v="109"/>
    <x v="105"/>
    <x v="108"/>
  </r>
  <r>
    <x v="3"/>
    <x v="256"/>
    <x v="274"/>
    <x v="4"/>
    <x v="2"/>
    <x v="229"/>
    <x v="0"/>
    <x v="3"/>
    <x v="365"/>
    <x v="1"/>
    <x v="2"/>
    <x v="3128"/>
    <x v="1252"/>
    <x v="678"/>
    <x v="3128"/>
    <x v="2912"/>
    <x v="80"/>
    <x v="1"/>
    <x v="0"/>
    <x v="1242"/>
    <x v="3120"/>
    <x v="126"/>
    <x v="2902"/>
  </r>
  <r>
    <x v="3"/>
    <x v="468"/>
    <x v="251"/>
    <x v="0"/>
    <x v="1"/>
    <x v="266"/>
    <x v="0"/>
    <x v="1"/>
    <x v="1317"/>
    <x v="1"/>
    <x v="9"/>
    <x v="5860"/>
    <x v="5028"/>
    <x v="1890"/>
    <x v="5904"/>
    <x v="5201"/>
    <x v="2323"/>
    <x v="2"/>
    <x v="0"/>
    <x v="4911"/>
    <x v="5867"/>
    <x v="78"/>
    <x v="5180"/>
  </r>
  <r>
    <x v="3"/>
    <x v="468"/>
    <x v="251"/>
    <x v="0"/>
    <x v="1"/>
    <x v="266"/>
    <x v="0"/>
    <x v="1"/>
    <x v="379"/>
    <x v="1"/>
    <x v="8"/>
    <x v="5861"/>
    <x v="5029"/>
    <x v="3183"/>
    <x v="5905"/>
    <x v="5202"/>
    <x v="4516"/>
    <x v="7"/>
    <x v="2"/>
    <x v="4912"/>
    <x v="5868"/>
    <x v="283"/>
    <x v="5181"/>
  </r>
  <r>
    <x v="2"/>
    <x v="772"/>
    <x v="507"/>
    <x v="10"/>
    <x v="1"/>
    <x v="337"/>
    <x v="2"/>
    <x v="1"/>
    <x v="1281"/>
    <x v="0"/>
    <x v="5"/>
    <x v="5862"/>
    <x v="5030"/>
    <x v="3998"/>
    <x v="5906"/>
    <x v="5203"/>
    <x v="649"/>
    <x v="0"/>
    <x v="0"/>
    <x v="4913"/>
    <x v="5869"/>
    <x v="2320"/>
    <x v="5182"/>
  </r>
  <r>
    <x v="2"/>
    <x v="772"/>
    <x v="507"/>
    <x v="10"/>
    <x v="1"/>
    <x v="337"/>
    <x v="2"/>
    <x v="1"/>
    <x v="206"/>
    <x v="2"/>
    <x v="15"/>
    <x v="5863"/>
    <x v="5031"/>
    <x v="4463"/>
    <x v="5907"/>
    <x v="5204"/>
    <x v="4517"/>
    <x v="4"/>
    <x v="2"/>
    <x v="4914"/>
    <x v="5870"/>
    <x v="20"/>
    <x v="5183"/>
  </r>
  <r>
    <x v="2"/>
    <x v="772"/>
    <x v="507"/>
    <x v="10"/>
    <x v="1"/>
    <x v="337"/>
    <x v="2"/>
    <x v="1"/>
    <x v="1244"/>
    <x v="1"/>
    <x v="4"/>
    <x v="5864"/>
    <x v="5032"/>
    <x v="4464"/>
    <x v="5908"/>
    <x v="5205"/>
    <x v="4518"/>
    <x v="3"/>
    <x v="0"/>
    <x v="4915"/>
    <x v="5871"/>
    <x v="2321"/>
    <x v="5184"/>
  </r>
  <r>
    <x v="0"/>
    <x v="396"/>
    <x v="1113"/>
    <x v="0"/>
    <x v="2"/>
    <x v="70"/>
    <x v="1"/>
    <x v="2"/>
    <x v="1183"/>
    <x v="0"/>
    <x v="5"/>
    <x v="5865"/>
    <x v="5033"/>
    <x v="4465"/>
    <x v="5909"/>
    <x v="5206"/>
    <x v="4519"/>
    <x v="5"/>
    <x v="7"/>
    <x v="4916"/>
    <x v="4782"/>
    <x v="335"/>
    <x v="5185"/>
  </r>
  <r>
    <x v="3"/>
    <x v="40"/>
    <x v="904"/>
    <x v="2"/>
    <x v="1"/>
    <x v="464"/>
    <x v="1"/>
    <x v="3"/>
    <x v="239"/>
    <x v="2"/>
    <x v="7"/>
    <x v="5866"/>
    <x v="5034"/>
    <x v="4466"/>
    <x v="5910"/>
    <x v="5207"/>
    <x v="4520"/>
    <x v="7"/>
    <x v="10"/>
    <x v="4917"/>
    <x v="5872"/>
    <x v="2322"/>
    <x v="5186"/>
  </r>
  <r>
    <x v="3"/>
    <x v="40"/>
    <x v="904"/>
    <x v="2"/>
    <x v="1"/>
    <x v="464"/>
    <x v="1"/>
    <x v="3"/>
    <x v="1561"/>
    <x v="1"/>
    <x v="8"/>
    <x v="5867"/>
    <x v="5035"/>
    <x v="4467"/>
    <x v="5911"/>
    <x v="5208"/>
    <x v="4521"/>
    <x v="3"/>
    <x v="6"/>
    <x v="4918"/>
    <x v="5873"/>
    <x v="1622"/>
    <x v="5187"/>
  </r>
  <r>
    <x v="1"/>
    <x v="347"/>
    <x v="1250"/>
    <x v="3"/>
    <x v="1"/>
    <x v="701"/>
    <x v="0"/>
    <x v="0"/>
    <x v="451"/>
    <x v="0"/>
    <x v="5"/>
    <x v="5868"/>
    <x v="5036"/>
    <x v="4468"/>
    <x v="5912"/>
    <x v="5209"/>
    <x v="4522"/>
    <x v="0"/>
    <x v="2"/>
    <x v="4919"/>
    <x v="5874"/>
    <x v="332"/>
    <x v="5188"/>
  </r>
  <r>
    <x v="1"/>
    <x v="347"/>
    <x v="1250"/>
    <x v="3"/>
    <x v="1"/>
    <x v="701"/>
    <x v="0"/>
    <x v="0"/>
    <x v="205"/>
    <x v="0"/>
    <x v="5"/>
    <x v="5869"/>
    <x v="5037"/>
    <x v="4469"/>
    <x v="5913"/>
    <x v="5210"/>
    <x v="4523"/>
    <x v="1"/>
    <x v="2"/>
    <x v="4920"/>
    <x v="5875"/>
    <x v="179"/>
    <x v="5189"/>
  </r>
  <r>
    <x v="1"/>
    <x v="707"/>
    <x v="1090"/>
    <x v="4"/>
    <x v="1"/>
    <x v="600"/>
    <x v="0"/>
    <x v="3"/>
    <x v="695"/>
    <x v="2"/>
    <x v="11"/>
    <x v="4686"/>
    <x v="4119"/>
    <x v="3730"/>
    <x v="4703"/>
    <x v="4232"/>
    <x v="258"/>
    <x v="0"/>
    <x v="0"/>
    <x v="4037"/>
    <x v="4680"/>
    <x v="60"/>
    <x v="4208"/>
  </r>
  <r>
    <x v="1"/>
    <x v="707"/>
    <x v="1090"/>
    <x v="4"/>
    <x v="1"/>
    <x v="600"/>
    <x v="0"/>
    <x v="3"/>
    <x v="178"/>
    <x v="0"/>
    <x v="0"/>
    <x v="5870"/>
    <x v="5038"/>
    <x v="4470"/>
    <x v="5914"/>
    <x v="5211"/>
    <x v="4524"/>
    <x v="0"/>
    <x v="2"/>
    <x v="4921"/>
    <x v="5876"/>
    <x v="424"/>
    <x v="5190"/>
  </r>
  <r>
    <x v="3"/>
    <x v="296"/>
    <x v="19"/>
    <x v="8"/>
    <x v="2"/>
    <x v="606"/>
    <x v="1"/>
    <x v="1"/>
    <x v="1018"/>
    <x v="1"/>
    <x v="4"/>
    <x v="5871"/>
    <x v="4839"/>
    <x v="4471"/>
    <x v="5915"/>
    <x v="4998"/>
    <x v="308"/>
    <x v="7"/>
    <x v="0"/>
    <x v="4730"/>
    <x v="5877"/>
    <x v="1579"/>
    <x v="4979"/>
  </r>
  <r>
    <x v="2"/>
    <x v="414"/>
    <x v="955"/>
    <x v="4"/>
    <x v="0"/>
    <x v="416"/>
    <x v="1"/>
    <x v="3"/>
    <x v="1459"/>
    <x v="0"/>
    <x v="1"/>
    <x v="5872"/>
    <x v="5039"/>
    <x v="4472"/>
    <x v="5916"/>
    <x v="5212"/>
    <x v="4525"/>
    <x v="1"/>
    <x v="9"/>
    <x v="4922"/>
    <x v="5878"/>
    <x v="2323"/>
    <x v="5191"/>
  </r>
  <r>
    <x v="1"/>
    <x v="1074"/>
    <x v="1251"/>
    <x v="7"/>
    <x v="2"/>
    <x v="346"/>
    <x v="1"/>
    <x v="3"/>
    <x v="649"/>
    <x v="1"/>
    <x v="6"/>
    <x v="5873"/>
    <x v="1803"/>
    <x v="744"/>
    <x v="5917"/>
    <x v="1820"/>
    <x v="1300"/>
    <x v="0"/>
    <x v="0"/>
    <x v="1784"/>
    <x v="5879"/>
    <x v="48"/>
    <x v="1812"/>
  </r>
  <r>
    <x v="2"/>
    <x v="711"/>
    <x v="1199"/>
    <x v="7"/>
    <x v="1"/>
    <x v="495"/>
    <x v="0"/>
    <x v="0"/>
    <x v="1272"/>
    <x v="0"/>
    <x v="1"/>
    <x v="5874"/>
    <x v="5040"/>
    <x v="4473"/>
    <x v="5918"/>
    <x v="5213"/>
    <x v="593"/>
    <x v="0"/>
    <x v="0"/>
    <x v="4923"/>
    <x v="5880"/>
    <x v="485"/>
    <x v="5192"/>
  </r>
  <r>
    <x v="2"/>
    <x v="711"/>
    <x v="1199"/>
    <x v="7"/>
    <x v="1"/>
    <x v="495"/>
    <x v="0"/>
    <x v="0"/>
    <x v="49"/>
    <x v="1"/>
    <x v="2"/>
    <x v="5875"/>
    <x v="5041"/>
    <x v="4474"/>
    <x v="5919"/>
    <x v="5214"/>
    <x v="4526"/>
    <x v="11"/>
    <x v="0"/>
    <x v="4924"/>
    <x v="5881"/>
    <x v="1065"/>
    <x v="5193"/>
  </r>
  <r>
    <x v="2"/>
    <x v="711"/>
    <x v="1199"/>
    <x v="7"/>
    <x v="1"/>
    <x v="495"/>
    <x v="0"/>
    <x v="0"/>
    <x v="1685"/>
    <x v="0"/>
    <x v="5"/>
    <x v="5876"/>
    <x v="3628"/>
    <x v="3232"/>
    <x v="5920"/>
    <x v="3723"/>
    <x v="514"/>
    <x v="1"/>
    <x v="0"/>
    <x v="3568"/>
    <x v="5882"/>
    <x v="223"/>
    <x v="3705"/>
  </r>
  <r>
    <x v="2"/>
    <x v="58"/>
    <x v="916"/>
    <x v="4"/>
    <x v="1"/>
    <x v="14"/>
    <x v="0"/>
    <x v="3"/>
    <x v="911"/>
    <x v="1"/>
    <x v="4"/>
    <x v="1746"/>
    <x v="1661"/>
    <x v="1394"/>
    <x v="1744"/>
    <x v="1674"/>
    <x v="1501"/>
    <x v="5"/>
    <x v="0"/>
    <x v="1643"/>
    <x v="1740"/>
    <x v="1021"/>
    <x v="1666"/>
  </r>
  <r>
    <x v="3"/>
    <x v="157"/>
    <x v="416"/>
    <x v="4"/>
    <x v="1"/>
    <x v="1"/>
    <x v="1"/>
    <x v="0"/>
    <x v="188"/>
    <x v="0"/>
    <x v="3"/>
    <x v="5877"/>
    <x v="5042"/>
    <x v="4475"/>
    <x v="5921"/>
    <x v="5215"/>
    <x v="4527"/>
    <x v="5"/>
    <x v="1"/>
    <x v="4925"/>
    <x v="5883"/>
    <x v="2324"/>
    <x v="5194"/>
  </r>
  <r>
    <x v="3"/>
    <x v="157"/>
    <x v="416"/>
    <x v="4"/>
    <x v="1"/>
    <x v="1"/>
    <x v="1"/>
    <x v="0"/>
    <x v="461"/>
    <x v="2"/>
    <x v="7"/>
    <x v="5878"/>
    <x v="5043"/>
    <x v="495"/>
    <x v="5922"/>
    <x v="5216"/>
    <x v="4528"/>
    <x v="4"/>
    <x v="2"/>
    <x v="4926"/>
    <x v="5884"/>
    <x v="1672"/>
    <x v="5195"/>
  </r>
  <r>
    <x v="3"/>
    <x v="157"/>
    <x v="416"/>
    <x v="4"/>
    <x v="1"/>
    <x v="1"/>
    <x v="1"/>
    <x v="0"/>
    <x v="207"/>
    <x v="1"/>
    <x v="6"/>
    <x v="5879"/>
    <x v="5044"/>
    <x v="216"/>
    <x v="5923"/>
    <x v="5217"/>
    <x v="4529"/>
    <x v="7"/>
    <x v="2"/>
    <x v="4927"/>
    <x v="5885"/>
    <x v="1"/>
    <x v="5196"/>
  </r>
  <r>
    <x v="3"/>
    <x v="157"/>
    <x v="416"/>
    <x v="4"/>
    <x v="1"/>
    <x v="1"/>
    <x v="1"/>
    <x v="0"/>
    <x v="405"/>
    <x v="0"/>
    <x v="1"/>
    <x v="5880"/>
    <x v="1478"/>
    <x v="431"/>
    <x v="5924"/>
    <x v="1491"/>
    <x v="4530"/>
    <x v="7"/>
    <x v="2"/>
    <x v="1466"/>
    <x v="5886"/>
    <x v="2325"/>
    <x v="1485"/>
  </r>
  <r>
    <x v="2"/>
    <x v="223"/>
    <x v="232"/>
    <x v="10"/>
    <x v="1"/>
    <x v="710"/>
    <x v="0"/>
    <x v="2"/>
    <x v="1218"/>
    <x v="1"/>
    <x v="9"/>
    <x v="5881"/>
    <x v="5045"/>
    <x v="4476"/>
    <x v="5925"/>
    <x v="5218"/>
    <x v="4531"/>
    <x v="1"/>
    <x v="3"/>
    <x v="4928"/>
    <x v="5887"/>
    <x v="758"/>
    <x v="5197"/>
  </r>
  <r>
    <x v="3"/>
    <x v="208"/>
    <x v="471"/>
    <x v="2"/>
    <x v="1"/>
    <x v="80"/>
    <x v="1"/>
    <x v="2"/>
    <x v="625"/>
    <x v="1"/>
    <x v="8"/>
    <x v="5882"/>
    <x v="1129"/>
    <x v="715"/>
    <x v="5926"/>
    <x v="1134"/>
    <x v="696"/>
    <x v="5"/>
    <x v="0"/>
    <x v="1120"/>
    <x v="5888"/>
    <x v="222"/>
    <x v="1128"/>
  </r>
  <r>
    <x v="3"/>
    <x v="208"/>
    <x v="471"/>
    <x v="2"/>
    <x v="1"/>
    <x v="80"/>
    <x v="1"/>
    <x v="2"/>
    <x v="236"/>
    <x v="1"/>
    <x v="8"/>
    <x v="5883"/>
    <x v="5046"/>
    <x v="2086"/>
    <x v="3835"/>
    <x v="5219"/>
    <x v="2676"/>
    <x v="2"/>
    <x v="0"/>
    <x v="4929"/>
    <x v="3820"/>
    <x v="55"/>
    <x v="5198"/>
  </r>
  <r>
    <x v="3"/>
    <x v="468"/>
    <x v="38"/>
    <x v="0"/>
    <x v="1"/>
    <x v="485"/>
    <x v="0"/>
    <x v="1"/>
    <x v="404"/>
    <x v="2"/>
    <x v="11"/>
    <x v="1966"/>
    <x v="1852"/>
    <x v="1753"/>
    <x v="1966"/>
    <x v="1871"/>
    <x v="1569"/>
    <x v="3"/>
    <x v="0"/>
    <x v="1829"/>
    <x v="1960"/>
    <x v="1051"/>
    <x v="1863"/>
  </r>
  <r>
    <x v="3"/>
    <x v="633"/>
    <x v="671"/>
    <x v="10"/>
    <x v="0"/>
    <x v="377"/>
    <x v="2"/>
    <x v="3"/>
    <x v="918"/>
    <x v="2"/>
    <x v="7"/>
    <x v="5884"/>
    <x v="5047"/>
    <x v="4477"/>
    <x v="5927"/>
    <x v="5220"/>
    <x v="4532"/>
    <x v="8"/>
    <x v="10"/>
    <x v="4930"/>
    <x v="5889"/>
    <x v="2326"/>
    <x v="5199"/>
  </r>
  <r>
    <x v="0"/>
    <x v="897"/>
    <x v="953"/>
    <x v="8"/>
    <x v="1"/>
    <x v="372"/>
    <x v="2"/>
    <x v="3"/>
    <x v="617"/>
    <x v="1"/>
    <x v="2"/>
    <x v="5885"/>
    <x v="1062"/>
    <x v="3863"/>
    <x v="5928"/>
    <x v="1066"/>
    <x v="4533"/>
    <x v="2"/>
    <x v="2"/>
    <x v="1053"/>
    <x v="5890"/>
    <x v="895"/>
    <x v="1060"/>
  </r>
  <r>
    <x v="3"/>
    <x v="695"/>
    <x v="758"/>
    <x v="11"/>
    <x v="1"/>
    <x v="381"/>
    <x v="2"/>
    <x v="1"/>
    <x v="1774"/>
    <x v="1"/>
    <x v="10"/>
    <x v="4401"/>
    <x v="2786"/>
    <x v="489"/>
    <x v="4417"/>
    <x v="2841"/>
    <x v="917"/>
    <x v="2"/>
    <x v="0"/>
    <x v="2744"/>
    <x v="4397"/>
    <x v="506"/>
    <x v="2831"/>
  </r>
  <r>
    <x v="1"/>
    <x v="620"/>
    <x v="214"/>
    <x v="4"/>
    <x v="0"/>
    <x v="706"/>
    <x v="1"/>
    <x v="2"/>
    <x v="939"/>
    <x v="1"/>
    <x v="8"/>
    <x v="5886"/>
    <x v="5048"/>
    <x v="4478"/>
    <x v="5929"/>
    <x v="5221"/>
    <x v="4534"/>
    <x v="8"/>
    <x v="0"/>
    <x v="4931"/>
    <x v="5891"/>
    <x v="85"/>
    <x v="5200"/>
  </r>
  <r>
    <x v="0"/>
    <x v="790"/>
    <x v="802"/>
    <x v="2"/>
    <x v="1"/>
    <x v="595"/>
    <x v="2"/>
    <x v="1"/>
    <x v="1039"/>
    <x v="1"/>
    <x v="6"/>
    <x v="5887"/>
    <x v="5049"/>
    <x v="4479"/>
    <x v="5930"/>
    <x v="5222"/>
    <x v="4535"/>
    <x v="7"/>
    <x v="2"/>
    <x v="4932"/>
    <x v="5892"/>
    <x v="1423"/>
    <x v="5201"/>
  </r>
  <r>
    <x v="0"/>
    <x v="790"/>
    <x v="802"/>
    <x v="2"/>
    <x v="1"/>
    <x v="595"/>
    <x v="2"/>
    <x v="1"/>
    <x v="1060"/>
    <x v="0"/>
    <x v="5"/>
    <x v="5888"/>
    <x v="5050"/>
    <x v="226"/>
    <x v="1269"/>
    <x v="5223"/>
    <x v="4536"/>
    <x v="0"/>
    <x v="2"/>
    <x v="4933"/>
    <x v="232"/>
    <x v="212"/>
    <x v="5202"/>
  </r>
  <r>
    <x v="2"/>
    <x v="125"/>
    <x v="752"/>
    <x v="4"/>
    <x v="0"/>
    <x v="753"/>
    <x v="1"/>
    <x v="3"/>
    <x v="599"/>
    <x v="2"/>
    <x v="7"/>
    <x v="5889"/>
    <x v="5051"/>
    <x v="4480"/>
    <x v="5931"/>
    <x v="5224"/>
    <x v="4537"/>
    <x v="5"/>
    <x v="10"/>
    <x v="4934"/>
    <x v="5893"/>
    <x v="891"/>
    <x v="5203"/>
  </r>
  <r>
    <x v="2"/>
    <x v="125"/>
    <x v="752"/>
    <x v="4"/>
    <x v="0"/>
    <x v="753"/>
    <x v="1"/>
    <x v="3"/>
    <x v="309"/>
    <x v="0"/>
    <x v="3"/>
    <x v="3331"/>
    <x v="3026"/>
    <x v="2778"/>
    <x v="3332"/>
    <x v="3092"/>
    <x v="2704"/>
    <x v="1"/>
    <x v="10"/>
    <x v="2979"/>
    <x v="3322"/>
    <x v="1434"/>
    <x v="3081"/>
  </r>
  <r>
    <x v="0"/>
    <x v="408"/>
    <x v="679"/>
    <x v="3"/>
    <x v="2"/>
    <x v="639"/>
    <x v="0"/>
    <x v="1"/>
    <x v="1145"/>
    <x v="1"/>
    <x v="10"/>
    <x v="552"/>
    <x v="542"/>
    <x v="538"/>
    <x v="553"/>
    <x v="542"/>
    <x v="525"/>
    <x v="1"/>
    <x v="0"/>
    <x v="541"/>
    <x v="551"/>
    <x v="126"/>
    <x v="543"/>
  </r>
  <r>
    <x v="0"/>
    <x v="408"/>
    <x v="679"/>
    <x v="3"/>
    <x v="2"/>
    <x v="639"/>
    <x v="0"/>
    <x v="1"/>
    <x v="405"/>
    <x v="0"/>
    <x v="1"/>
    <x v="5890"/>
    <x v="5052"/>
    <x v="431"/>
    <x v="5932"/>
    <x v="5225"/>
    <x v="4538"/>
    <x v="1"/>
    <x v="2"/>
    <x v="4935"/>
    <x v="5894"/>
    <x v="2035"/>
    <x v="5204"/>
  </r>
  <r>
    <x v="0"/>
    <x v="408"/>
    <x v="679"/>
    <x v="3"/>
    <x v="2"/>
    <x v="639"/>
    <x v="0"/>
    <x v="1"/>
    <x v="785"/>
    <x v="1"/>
    <x v="8"/>
    <x v="978"/>
    <x v="948"/>
    <x v="923"/>
    <x v="977"/>
    <x v="949"/>
    <x v="880"/>
    <x v="1"/>
    <x v="2"/>
    <x v="941"/>
    <x v="975"/>
    <x v="666"/>
    <x v="946"/>
  </r>
  <r>
    <x v="0"/>
    <x v="85"/>
    <x v="49"/>
    <x v="0"/>
    <x v="1"/>
    <x v="103"/>
    <x v="1"/>
    <x v="3"/>
    <x v="867"/>
    <x v="2"/>
    <x v="7"/>
    <x v="5891"/>
    <x v="5053"/>
    <x v="4481"/>
    <x v="5933"/>
    <x v="5226"/>
    <x v="4539"/>
    <x v="1"/>
    <x v="10"/>
    <x v="4936"/>
    <x v="5895"/>
    <x v="2327"/>
    <x v="5205"/>
  </r>
  <r>
    <x v="0"/>
    <x v="85"/>
    <x v="49"/>
    <x v="0"/>
    <x v="1"/>
    <x v="103"/>
    <x v="1"/>
    <x v="3"/>
    <x v="1239"/>
    <x v="1"/>
    <x v="13"/>
    <x v="5892"/>
    <x v="2576"/>
    <x v="4482"/>
    <x v="5934"/>
    <x v="5227"/>
    <x v="4540"/>
    <x v="8"/>
    <x v="2"/>
    <x v="2538"/>
    <x v="5896"/>
    <x v="2328"/>
    <x v="3702"/>
  </r>
  <r>
    <x v="0"/>
    <x v="85"/>
    <x v="49"/>
    <x v="0"/>
    <x v="1"/>
    <x v="103"/>
    <x v="1"/>
    <x v="3"/>
    <x v="1426"/>
    <x v="1"/>
    <x v="8"/>
    <x v="5893"/>
    <x v="5054"/>
    <x v="4483"/>
    <x v="5935"/>
    <x v="5228"/>
    <x v="4541"/>
    <x v="0"/>
    <x v="6"/>
    <x v="4937"/>
    <x v="5897"/>
    <x v="1255"/>
    <x v="5206"/>
  </r>
  <r>
    <x v="0"/>
    <x v="85"/>
    <x v="49"/>
    <x v="0"/>
    <x v="1"/>
    <x v="103"/>
    <x v="1"/>
    <x v="3"/>
    <x v="1512"/>
    <x v="1"/>
    <x v="4"/>
    <x v="2878"/>
    <x v="2641"/>
    <x v="2453"/>
    <x v="2875"/>
    <x v="2691"/>
    <x v="2342"/>
    <x v="0"/>
    <x v="2"/>
    <x v="2604"/>
    <x v="2867"/>
    <x v="1428"/>
    <x v="2681"/>
  </r>
  <r>
    <x v="0"/>
    <x v="85"/>
    <x v="49"/>
    <x v="0"/>
    <x v="1"/>
    <x v="103"/>
    <x v="1"/>
    <x v="3"/>
    <x v="474"/>
    <x v="0"/>
    <x v="1"/>
    <x v="2805"/>
    <x v="2586"/>
    <x v="2399"/>
    <x v="2801"/>
    <x v="2632"/>
    <x v="2286"/>
    <x v="3"/>
    <x v="4"/>
    <x v="2548"/>
    <x v="2793"/>
    <x v="1405"/>
    <x v="2622"/>
  </r>
  <r>
    <x v="3"/>
    <x v="4"/>
    <x v="125"/>
    <x v="3"/>
    <x v="2"/>
    <x v="162"/>
    <x v="1"/>
    <x v="0"/>
    <x v="68"/>
    <x v="1"/>
    <x v="8"/>
    <x v="5894"/>
    <x v="5055"/>
    <x v="4484"/>
    <x v="5936"/>
    <x v="5229"/>
    <x v="4542"/>
    <x v="1"/>
    <x v="6"/>
    <x v="4938"/>
    <x v="5898"/>
    <x v="579"/>
    <x v="5207"/>
  </r>
  <r>
    <x v="1"/>
    <x v="1000"/>
    <x v="739"/>
    <x v="10"/>
    <x v="0"/>
    <x v="592"/>
    <x v="0"/>
    <x v="0"/>
    <x v="782"/>
    <x v="1"/>
    <x v="2"/>
    <x v="912"/>
    <x v="883"/>
    <x v="865"/>
    <x v="912"/>
    <x v="884"/>
    <x v="832"/>
    <x v="0"/>
    <x v="2"/>
    <x v="877"/>
    <x v="910"/>
    <x v="633"/>
    <x v="881"/>
  </r>
  <r>
    <x v="2"/>
    <x v="919"/>
    <x v="1252"/>
    <x v="2"/>
    <x v="1"/>
    <x v="387"/>
    <x v="1"/>
    <x v="2"/>
    <x v="957"/>
    <x v="2"/>
    <x v="7"/>
    <x v="2216"/>
    <x v="2080"/>
    <x v="1946"/>
    <x v="2216"/>
    <x v="2101"/>
    <x v="650"/>
    <x v="0"/>
    <x v="0"/>
    <x v="2052"/>
    <x v="2210"/>
    <x v="590"/>
    <x v="2093"/>
  </r>
  <r>
    <x v="3"/>
    <x v="363"/>
    <x v="1253"/>
    <x v="9"/>
    <x v="0"/>
    <x v="440"/>
    <x v="0"/>
    <x v="1"/>
    <x v="4"/>
    <x v="1"/>
    <x v="4"/>
    <x v="5895"/>
    <x v="5056"/>
    <x v="4485"/>
    <x v="5937"/>
    <x v="5230"/>
    <x v="4543"/>
    <x v="10"/>
    <x v="0"/>
    <x v="4939"/>
    <x v="5899"/>
    <x v="2329"/>
    <x v="5208"/>
  </r>
  <r>
    <x v="3"/>
    <x v="363"/>
    <x v="1253"/>
    <x v="9"/>
    <x v="0"/>
    <x v="440"/>
    <x v="0"/>
    <x v="1"/>
    <x v="1512"/>
    <x v="1"/>
    <x v="4"/>
    <x v="5896"/>
    <x v="5057"/>
    <x v="4486"/>
    <x v="5938"/>
    <x v="5231"/>
    <x v="4544"/>
    <x v="1"/>
    <x v="0"/>
    <x v="4940"/>
    <x v="5900"/>
    <x v="1975"/>
    <x v="5209"/>
  </r>
  <r>
    <x v="3"/>
    <x v="363"/>
    <x v="1253"/>
    <x v="9"/>
    <x v="0"/>
    <x v="440"/>
    <x v="0"/>
    <x v="1"/>
    <x v="1799"/>
    <x v="1"/>
    <x v="14"/>
    <x v="5897"/>
    <x v="5058"/>
    <x v="4487"/>
    <x v="5939"/>
    <x v="5232"/>
    <x v="1617"/>
    <x v="3"/>
    <x v="0"/>
    <x v="4941"/>
    <x v="5901"/>
    <x v="5"/>
    <x v="5210"/>
  </r>
  <r>
    <x v="3"/>
    <x v="363"/>
    <x v="1253"/>
    <x v="9"/>
    <x v="0"/>
    <x v="440"/>
    <x v="0"/>
    <x v="1"/>
    <x v="550"/>
    <x v="1"/>
    <x v="13"/>
    <x v="5898"/>
    <x v="2882"/>
    <x v="3192"/>
    <x v="5940"/>
    <x v="2943"/>
    <x v="156"/>
    <x v="7"/>
    <x v="0"/>
    <x v="2837"/>
    <x v="5902"/>
    <x v="151"/>
    <x v="2933"/>
  </r>
  <r>
    <x v="3"/>
    <x v="802"/>
    <x v="848"/>
    <x v="6"/>
    <x v="1"/>
    <x v="149"/>
    <x v="1"/>
    <x v="1"/>
    <x v="491"/>
    <x v="1"/>
    <x v="8"/>
    <x v="5899"/>
    <x v="5059"/>
    <x v="4219"/>
    <x v="5941"/>
    <x v="5233"/>
    <x v="4545"/>
    <x v="1"/>
    <x v="2"/>
    <x v="4942"/>
    <x v="5903"/>
    <x v="1251"/>
    <x v="5211"/>
  </r>
  <r>
    <x v="3"/>
    <x v="808"/>
    <x v="133"/>
    <x v="0"/>
    <x v="2"/>
    <x v="55"/>
    <x v="1"/>
    <x v="2"/>
    <x v="207"/>
    <x v="1"/>
    <x v="6"/>
    <x v="5900"/>
    <x v="5060"/>
    <x v="216"/>
    <x v="5942"/>
    <x v="5234"/>
    <x v="4546"/>
    <x v="4"/>
    <x v="2"/>
    <x v="4943"/>
    <x v="5904"/>
    <x v="175"/>
    <x v="5212"/>
  </r>
  <r>
    <x v="2"/>
    <x v="111"/>
    <x v="160"/>
    <x v="8"/>
    <x v="1"/>
    <x v="305"/>
    <x v="1"/>
    <x v="1"/>
    <x v="421"/>
    <x v="1"/>
    <x v="4"/>
    <x v="461"/>
    <x v="452"/>
    <x v="449"/>
    <x v="462"/>
    <x v="454"/>
    <x v="442"/>
    <x v="5"/>
    <x v="0"/>
    <x v="451"/>
    <x v="462"/>
    <x v="371"/>
    <x v="455"/>
  </r>
  <r>
    <x v="1"/>
    <x v="70"/>
    <x v="1247"/>
    <x v="5"/>
    <x v="3"/>
    <x v="761"/>
    <x v="0"/>
    <x v="0"/>
    <x v="1046"/>
    <x v="1"/>
    <x v="6"/>
    <x v="4821"/>
    <x v="1531"/>
    <x v="3810"/>
    <x v="4840"/>
    <x v="1544"/>
    <x v="3791"/>
    <x v="1"/>
    <x v="2"/>
    <x v="1518"/>
    <x v="4816"/>
    <x v="412"/>
    <x v="1539"/>
  </r>
  <r>
    <x v="0"/>
    <x v="1160"/>
    <x v="801"/>
    <x v="8"/>
    <x v="1"/>
    <x v="8"/>
    <x v="0"/>
    <x v="2"/>
    <x v="1033"/>
    <x v="1"/>
    <x v="4"/>
    <x v="1430"/>
    <x v="1370"/>
    <x v="1307"/>
    <x v="1425"/>
    <x v="1378"/>
    <x v="1238"/>
    <x v="1"/>
    <x v="0"/>
    <x v="1360"/>
    <x v="1423"/>
    <x v="866"/>
    <x v="1373"/>
  </r>
  <r>
    <x v="0"/>
    <x v="1160"/>
    <x v="801"/>
    <x v="8"/>
    <x v="1"/>
    <x v="8"/>
    <x v="0"/>
    <x v="2"/>
    <x v="1363"/>
    <x v="1"/>
    <x v="2"/>
    <x v="973"/>
    <x v="943"/>
    <x v="735"/>
    <x v="972"/>
    <x v="944"/>
    <x v="875"/>
    <x v="2"/>
    <x v="0"/>
    <x v="936"/>
    <x v="970"/>
    <x v="342"/>
    <x v="941"/>
  </r>
  <r>
    <x v="0"/>
    <x v="1160"/>
    <x v="801"/>
    <x v="8"/>
    <x v="1"/>
    <x v="8"/>
    <x v="0"/>
    <x v="2"/>
    <x v="1507"/>
    <x v="2"/>
    <x v="7"/>
    <x v="181"/>
    <x v="180"/>
    <x v="176"/>
    <x v="181"/>
    <x v="180"/>
    <x v="177"/>
    <x v="2"/>
    <x v="0"/>
    <x v="179"/>
    <x v="181"/>
    <x v="78"/>
    <x v="180"/>
  </r>
  <r>
    <x v="0"/>
    <x v="1160"/>
    <x v="801"/>
    <x v="8"/>
    <x v="1"/>
    <x v="8"/>
    <x v="0"/>
    <x v="2"/>
    <x v="1566"/>
    <x v="1"/>
    <x v="14"/>
    <x v="3299"/>
    <x v="2999"/>
    <x v="2756"/>
    <x v="3300"/>
    <x v="3066"/>
    <x v="633"/>
    <x v="0"/>
    <x v="0"/>
    <x v="2952"/>
    <x v="3292"/>
    <x v="440"/>
    <x v="3055"/>
  </r>
  <r>
    <x v="0"/>
    <x v="1160"/>
    <x v="801"/>
    <x v="8"/>
    <x v="1"/>
    <x v="8"/>
    <x v="0"/>
    <x v="2"/>
    <x v="707"/>
    <x v="1"/>
    <x v="10"/>
    <x v="1267"/>
    <x v="1224"/>
    <x v="1175"/>
    <x v="1263"/>
    <x v="1229"/>
    <x v="140"/>
    <x v="1"/>
    <x v="0"/>
    <x v="1215"/>
    <x v="1260"/>
    <x v="126"/>
    <x v="1222"/>
  </r>
  <r>
    <x v="0"/>
    <x v="1160"/>
    <x v="801"/>
    <x v="8"/>
    <x v="1"/>
    <x v="8"/>
    <x v="0"/>
    <x v="2"/>
    <x v="1141"/>
    <x v="1"/>
    <x v="9"/>
    <x v="5901"/>
    <x v="5061"/>
    <x v="4488"/>
    <x v="5943"/>
    <x v="5235"/>
    <x v="2263"/>
    <x v="0"/>
    <x v="0"/>
    <x v="4944"/>
    <x v="5905"/>
    <x v="2330"/>
    <x v="5213"/>
  </r>
  <r>
    <x v="0"/>
    <x v="1160"/>
    <x v="801"/>
    <x v="8"/>
    <x v="1"/>
    <x v="8"/>
    <x v="0"/>
    <x v="2"/>
    <x v="1017"/>
    <x v="1"/>
    <x v="10"/>
    <x v="5902"/>
    <x v="4742"/>
    <x v="1276"/>
    <x v="5944"/>
    <x v="5236"/>
    <x v="1279"/>
    <x v="1"/>
    <x v="0"/>
    <x v="4635"/>
    <x v="5906"/>
    <x v="1073"/>
    <x v="5214"/>
  </r>
  <r>
    <x v="0"/>
    <x v="1160"/>
    <x v="801"/>
    <x v="8"/>
    <x v="1"/>
    <x v="8"/>
    <x v="0"/>
    <x v="2"/>
    <x v="821"/>
    <x v="1"/>
    <x v="4"/>
    <x v="5903"/>
    <x v="3156"/>
    <x v="4489"/>
    <x v="5945"/>
    <x v="3228"/>
    <x v="4547"/>
    <x v="5"/>
    <x v="0"/>
    <x v="3106"/>
    <x v="5907"/>
    <x v="371"/>
    <x v="3217"/>
  </r>
  <r>
    <x v="0"/>
    <x v="1160"/>
    <x v="801"/>
    <x v="8"/>
    <x v="1"/>
    <x v="8"/>
    <x v="0"/>
    <x v="2"/>
    <x v="35"/>
    <x v="0"/>
    <x v="5"/>
    <x v="5904"/>
    <x v="5062"/>
    <x v="4490"/>
    <x v="5946"/>
    <x v="5237"/>
    <x v="4548"/>
    <x v="9"/>
    <x v="0"/>
    <x v="4945"/>
    <x v="5908"/>
    <x v="2331"/>
    <x v="5215"/>
  </r>
  <r>
    <x v="0"/>
    <x v="1160"/>
    <x v="801"/>
    <x v="8"/>
    <x v="1"/>
    <x v="8"/>
    <x v="0"/>
    <x v="2"/>
    <x v="1136"/>
    <x v="2"/>
    <x v="7"/>
    <x v="5099"/>
    <x v="2093"/>
    <x v="725"/>
    <x v="5125"/>
    <x v="2114"/>
    <x v="3992"/>
    <x v="1"/>
    <x v="0"/>
    <x v="2065"/>
    <x v="5096"/>
    <x v="2107"/>
    <x v="2106"/>
  </r>
  <r>
    <x v="3"/>
    <x v="1161"/>
    <x v="108"/>
    <x v="0"/>
    <x v="1"/>
    <x v="74"/>
    <x v="0"/>
    <x v="0"/>
    <x v="1"/>
    <x v="0"/>
    <x v="1"/>
    <x v="5905"/>
    <x v="5063"/>
    <x v="2153"/>
    <x v="5947"/>
    <x v="5238"/>
    <x v="4549"/>
    <x v="0"/>
    <x v="2"/>
    <x v="4946"/>
    <x v="5909"/>
    <x v="1228"/>
    <x v="5216"/>
  </r>
  <r>
    <x v="3"/>
    <x v="1161"/>
    <x v="108"/>
    <x v="0"/>
    <x v="1"/>
    <x v="74"/>
    <x v="0"/>
    <x v="0"/>
    <x v="216"/>
    <x v="0"/>
    <x v="5"/>
    <x v="5906"/>
    <x v="5064"/>
    <x v="4491"/>
    <x v="5948"/>
    <x v="5239"/>
    <x v="4550"/>
    <x v="2"/>
    <x v="2"/>
    <x v="4947"/>
    <x v="5910"/>
    <x v="144"/>
    <x v="5217"/>
  </r>
  <r>
    <x v="3"/>
    <x v="769"/>
    <x v="94"/>
    <x v="4"/>
    <x v="0"/>
    <x v="398"/>
    <x v="0"/>
    <x v="3"/>
    <x v="1174"/>
    <x v="1"/>
    <x v="10"/>
    <x v="1425"/>
    <x v="1365"/>
    <x v="357"/>
    <x v="1421"/>
    <x v="1373"/>
    <x v="1234"/>
    <x v="1"/>
    <x v="2"/>
    <x v="1355"/>
    <x v="1419"/>
    <x v="110"/>
    <x v="1368"/>
  </r>
  <r>
    <x v="3"/>
    <x v="743"/>
    <x v="593"/>
    <x v="5"/>
    <x v="1"/>
    <x v="732"/>
    <x v="0"/>
    <x v="1"/>
    <x v="1407"/>
    <x v="1"/>
    <x v="10"/>
    <x v="2423"/>
    <x v="2266"/>
    <x v="2107"/>
    <x v="2420"/>
    <x v="2294"/>
    <x v="446"/>
    <x v="2"/>
    <x v="0"/>
    <x v="2236"/>
    <x v="2412"/>
    <x v="148"/>
    <x v="2286"/>
  </r>
  <r>
    <x v="3"/>
    <x v="743"/>
    <x v="593"/>
    <x v="5"/>
    <x v="1"/>
    <x v="732"/>
    <x v="0"/>
    <x v="1"/>
    <x v="1500"/>
    <x v="1"/>
    <x v="6"/>
    <x v="435"/>
    <x v="427"/>
    <x v="423"/>
    <x v="436"/>
    <x v="429"/>
    <x v="191"/>
    <x v="1"/>
    <x v="0"/>
    <x v="426"/>
    <x v="436"/>
    <x v="180"/>
    <x v="430"/>
  </r>
  <r>
    <x v="3"/>
    <x v="743"/>
    <x v="593"/>
    <x v="5"/>
    <x v="1"/>
    <x v="732"/>
    <x v="0"/>
    <x v="1"/>
    <x v="320"/>
    <x v="1"/>
    <x v="10"/>
    <x v="350"/>
    <x v="344"/>
    <x v="341"/>
    <x v="351"/>
    <x v="346"/>
    <x v="343"/>
    <x v="2"/>
    <x v="0"/>
    <x v="343"/>
    <x v="351"/>
    <x v="306"/>
    <x v="346"/>
  </r>
  <r>
    <x v="0"/>
    <x v="591"/>
    <x v="525"/>
    <x v="4"/>
    <x v="1"/>
    <x v="715"/>
    <x v="1"/>
    <x v="3"/>
    <x v="971"/>
    <x v="0"/>
    <x v="3"/>
    <x v="4902"/>
    <x v="4293"/>
    <x v="3855"/>
    <x v="4920"/>
    <x v="4415"/>
    <x v="3840"/>
    <x v="0"/>
    <x v="10"/>
    <x v="4204"/>
    <x v="4895"/>
    <x v="2054"/>
    <x v="4390"/>
  </r>
  <r>
    <x v="0"/>
    <x v="591"/>
    <x v="525"/>
    <x v="4"/>
    <x v="1"/>
    <x v="715"/>
    <x v="1"/>
    <x v="3"/>
    <x v="623"/>
    <x v="0"/>
    <x v="1"/>
    <x v="5907"/>
    <x v="5065"/>
    <x v="4492"/>
    <x v="5949"/>
    <x v="5240"/>
    <x v="4551"/>
    <x v="1"/>
    <x v="9"/>
    <x v="4948"/>
    <x v="5911"/>
    <x v="915"/>
    <x v="5218"/>
  </r>
  <r>
    <x v="2"/>
    <x v="587"/>
    <x v="839"/>
    <x v="8"/>
    <x v="3"/>
    <x v="678"/>
    <x v="1"/>
    <x v="3"/>
    <x v="190"/>
    <x v="1"/>
    <x v="9"/>
    <x v="5908"/>
    <x v="5066"/>
    <x v="4493"/>
    <x v="5950"/>
    <x v="5241"/>
    <x v="4552"/>
    <x v="5"/>
    <x v="2"/>
    <x v="4949"/>
    <x v="5912"/>
    <x v="489"/>
    <x v="5219"/>
  </r>
  <r>
    <x v="2"/>
    <x v="136"/>
    <x v="406"/>
    <x v="7"/>
    <x v="0"/>
    <x v="250"/>
    <x v="0"/>
    <x v="2"/>
    <x v="1050"/>
    <x v="1"/>
    <x v="10"/>
    <x v="5909"/>
    <x v="5067"/>
    <x v="415"/>
    <x v="5951"/>
    <x v="5242"/>
    <x v="4553"/>
    <x v="6"/>
    <x v="2"/>
    <x v="4950"/>
    <x v="5913"/>
    <x v="1460"/>
    <x v="5220"/>
  </r>
  <r>
    <x v="2"/>
    <x v="136"/>
    <x v="406"/>
    <x v="7"/>
    <x v="0"/>
    <x v="250"/>
    <x v="0"/>
    <x v="2"/>
    <x v="540"/>
    <x v="2"/>
    <x v="11"/>
    <x v="5910"/>
    <x v="5068"/>
    <x v="592"/>
    <x v="5952"/>
    <x v="5243"/>
    <x v="4554"/>
    <x v="4"/>
    <x v="2"/>
    <x v="4951"/>
    <x v="5914"/>
    <x v="2332"/>
    <x v="5221"/>
  </r>
  <r>
    <x v="0"/>
    <x v="162"/>
    <x v="250"/>
    <x v="8"/>
    <x v="1"/>
    <x v="309"/>
    <x v="0"/>
    <x v="1"/>
    <x v="484"/>
    <x v="0"/>
    <x v="5"/>
    <x v="5911"/>
    <x v="3640"/>
    <x v="4494"/>
    <x v="5953"/>
    <x v="3735"/>
    <x v="337"/>
    <x v="7"/>
    <x v="0"/>
    <x v="3580"/>
    <x v="5915"/>
    <x v="303"/>
    <x v="3717"/>
  </r>
  <r>
    <x v="0"/>
    <x v="162"/>
    <x v="250"/>
    <x v="8"/>
    <x v="1"/>
    <x v="309"/>
    <x v="0"/>
    <x v="1"/>
    <x v="249"/>
    <x v="1"/>
    <x v="10"/>
    <x v="5912"/>
    <x v="5069"/>
    <x v="588"/>
    <x v="5954"/>
    <x v="5244"/>
    <x v="2903"/>
    <x v="3"/>
    <x v="0"/>
    <x v="4952"/>
    <x v="5916"/>
    <x v="386"/>
    <x v="5222"/>
  </r>
  <r>
    <x v="3"/>
    <x v="634"/>
    <x v="672"/>
    <x v="6"/>
    <x v="1"/>
    <x v="129"/>
    <x v="0"/>
    <x v="3"/>
    <x v="354"/>
    <x v="1"/>
    <x v="14"/>
    <x v="386"/>
    <x v="379"/>
    <x v="376"/>
    <x v="387"/>
    <x v="380"/>
    <x v="376"/>
    <x v="4"/>
    <x v="0"/>
    <x v="378"/>
    <x v="387"/>
    <x v="332"/>
    <x v="381"/>
  </r>
  <r>
    <x v="1"/>
    <x v="263"/>
    <x v="1254"/>
    <x v="5"/>
    <x v="1"/>
    <x v="118"/>
    <x v="1"/>
    <x v="1"/>
    <x v="574"/>
    <x v="0"/>
    <x v="0"/>
    <x v="5913"/>
    <x v="5070"/>
    <x v="4495"/>
    <x v="5955"/>
    <x v="5245"/>
    <x v="4555"/>
    <x v="2"/>
    <x v="11"/>
    <x v="4953"/>
    <x v="5917"/>
    <x v="2333"/>
    <x v="5223"/>
  </r>
  <r>
    <x v="1"/>
    <x v="263"/>
    <x v="1254"/>
    <x v="5"/>
    <x v="1"/>
    <x v="118"/>
    <x v="1"/>
    <x v="1"/>
    <x v="514"/>
    <x v="0"/>
    <x v="5"/>
    <x v="5914"/>
    <x v="5071"/>
    <x v="2924"/>
    <x v="5956"/>
    <x v="5246"/>
    <x v="1289"/>
    <x v="1"/>
    <x v="0"/>
    <x v="4954"/>
    <x v="5918"/>
    <x v="584"/>
    <x v="5224"/>
  </r>
  <r>
    <x v="1"/>
    <x v="263"/>
    <x v="1254"/>
    <x v="5"/>
    <x v="1"/>
    <x v="118"/>
    <x v="1"/>
    <x v="1"/>
    <x v="1225"/>
    <x v="0"/>
    <x v="1"/>
    <x v="2071"/>
    <x v="1948"/>
    <x v="1835"/>
    <x v="2071"/>
    <x v="1967"/>
    <x v="1740"/>
    <x v="0"/>
    <x v="2"/>
    <x v="1923"/>
    <x v="2066"/>
    <x v="1141"/>
    <x v="1959"/>
  </r>
  <r>
    <x v="1"/>
    <x v="263"/>
    <x v="1254"/>
    <x v="5"/>
    <x v="1"/>
    <x v="118"/>
    <x v="1"/>
    <x v="1"/>
    <x v="1496"/>
    <x v="0"/>
    <x v="1"/>
    <x v="5915"/>
    <x v="953"/>
    <x v="2400"/>
    <x v="5957"/>
    <x v="954"/>
    <x v="4556"/>
    <x v="1"/>
    <x v="2"/>
    <x v="946"/>
    <x v="5919"/>
    <x v="1375"/>
    <x v="951"/>
  </r>
  <r>
    <x v="3"/>
    <x v="176"/>
    <x v="1255"/>
    <x v="9"/>
    <x v="2"/>
    <x v="586"/>
    <x v="0"/>
    <x v="2"/>
    <x v="745"/>
    <x v="1"/>
    <x v="2"/>
    <x v="807"/>
    <x v="1928"/>
    <x v="1818"/>
    <x v="2050"/>
    <x v="1948"/>
    <x v="1728"/>
    <x v="2"/>
    <x v="2"/>
    <x v="132"/>
    <x v="2045"/>
    <x v="715"/>
    <x v="1940"/>
  </r>
  <r>
    <x v="0"/>
    <x v="198"/>
    <x v="29"/>
    <x v="5"/>
    <x v="1"/>
    <x v="684"/>
    <x v="1"/>
    <x v="1"/>
    <x v="1478"/>
    <x v="0"/>
    <x v="5"/>
    <x v="5916"/>
    <x v="5072"/>
    <x v="4496"/>
    <x v="5958"/>
    <x v="5247"/>
    <x v="4557"/>
    <x v="8"/>
    <x v="0"/>
    <x v="4955"/>
    <x v="5920"/>
    <x v="2334"/>
    <x v="5225"/>
  </r>
  <r>
    <x v="2"/>
    <x v="918"/>
    <x v="1021"/>
    <x v="3"/>
    <x v="1"/>
    <x v="365"/>
    <x v="0"/>
    <x v="3"/>
    <x v="1666"/>
    <x v="0"/>
    <x v="3"/>
    <x v="5917"/>
    <x v="5073"/>
    <x v="4497"/>
    <x v="5959"/>
    <x v="5248"/>
    <x v="4558"/>
    <x v="7"/>
    <x v="10"/>
    <x v="4956"/>
    <x v="5921"/>
    <x v="2335"/>
    <x v="5226"/>
  </r>
  <r>
    <x v="2"/>
    <x v="149"/>
    <x v="885"/>
    <x v="7"/>
    <x v="2"/>
    <x v="8"/>
    <x v="0"/>
    <x v="3"/>
    <x v="959"/>
    <x v="2"/>
    <x v="11"/>
    <x v="2899"/>
    <x v="2659"/>
    <x v="2472"/>
    <x v="2896"/>
    <x v="2709"/>
    <x v="2362"/>
    <x v="0"/>
    <x v="0"/>
    <x v="2622"/>
    <x v="2888"/>
    <x v="1435"/>
    <x v="2699"/>
  </r>
  <r>
    <x v="3"/>
    <x v="1109"/>
    <x v="1081"/>
    <x v="5"/>
    <x v="1"/>
    <x v="450"/>
    <x v="2"/>
    <x v="1"/>
    <x v="1602"/>
    <x v="2"/>
    <x v="7"/>
    <x v="5918"/>
    <x v="2438"/>
    <x v="548"/>
    <x v="5960"/>
    <x v="2478"/>
    <x v="4559"/>
    <x v="7"/>
    <x v="2"/>
    <x v="2403"/>
    <x v="5922"/>
    <x v="2336"/>
    <x v="2467"/>
  </r>
  <r>
    <x v="3"/>
    <x v="1109"/>
    <x v="1081"/>
    <x v="5"/>
    <x v="1"/>
    <x v="450"/>
    <x v="2"/>
    <x v="1"/>
    <x v="176"/>
    <x v="2"/>
    <x v="11"/>
    <x v="1525"/>
    <x v="1454"/>
    <x v="1386"/>
    <x v="1521"/>
    <x v="1467"/>
    <x v="1320"/>
    <x v="0"/>
    <x v="2"/>
    <x v="1442"/>
    <x v="1518"/>
    <x v="907"/>
    <x v="1461"/>
  </r>
  <r>
    <x v="3"/>
    <x v="1109"/>
    <x v="1081"/>
    <x v="5"/>
    <x v="1"/>
    <x v="450"/>
    <x v="2"/>
    <x v="1"/>
    <x v="1793"/>
    <x v="0"/>
    <x v="5"/>
    <x v="5919"/>
    <x v="5074"/>
    <x v="4498"/>
    <x v="5961"/>
    <x v="5249"/>
    <x v="4560"/>
    <x v="7"/>
    <x v="2"/>
    <x v="4957"/>
    <x v="5923"/>
    <x v="2337"/>
    <x v="5227"/>
  </r>
  <r>
    <x v="0"/>
    <x v="69"/>
    <x v="535"/>
    <x v="10"/>
    <x v="0"/>
    <x v="34"/>
    <x v="1"/>
    <x v="3"/>
    <x v="157"/>
    <x v="0"/>
    <x v="1"/>
    <x v="5920"/>
    <x v="5075"/>
    <x v="3559"/>
    <x v="5962"/>
    <x v="5250"/>
    <x v="4561"/>
    <x v="0"/>
    <x v="4"/>
    <x v="4958"/>
    <x v="5924"/>
    <x v="2338"/>
    <x v="5228"/>
  </r>
  <r>
    <x v="0"/>
    <x v="69"/>
    <x v="535"/>
    <x v="10"/>
    <x v="0"/>
    <x v="34"/>
    <x v="1"/>
    <x v="3"/>
    <x v="1523"/>
    <x v="2"/>
    <x v="11"/>
    <x v="5921"/>
    <x v="5076"/>
    <x v="4499"/>
    <x v="5963"/>
    <x v="5251"/>
    <x v="4562"/>
    <x v="2"/>
    <x v="2"/>
    <x v="4959"/>
    <x v="5925"/>
    <x v="1335"/>
    <x v="5229"/>
  </r>
  <r>
    <x v="0"/>
    <x v="69"/>
    <x v="535"/>
    <x v="10"/>
    <x v="0"/>
    <x v="34"/>
    <x v="1"/>
    <x v="3"/>
    <x v="716"/>
    <x v="2"/>
    <x v="7"/>
    <x v="5922"/>
    <x v="5077"/>
    <x v="4500"/>
    <x v="5964"/>
    <x v="5252"/>
    <x v="4563"/>
    <x v="1"/>
    <x v="10"/>
    <x v="4960"/>
    <x v="5926"/>
    <x v="1527"/>
    <x v="5230"/>
  </r>
  <r>
    <x v="0"/>
    <x v="69"/>
    <x v="535"/>
    <x v="10"/>
    <x v="0"/>
    <x v="34"/>
    <x v="1"/>
    <x v="3"/>
    <x v="1540"/>
    <x v="1"/>
    <x v="10"/>
    <x v="5923"/>
    <x v="5078"/>
    <x v="4501"/>
    <x v="5965"/>
    <x v="5253"/>
    <x v="4564"/>
    <x v="2"/>
    <x v="2"/>
    <x v="4961"/>
    <x v="5927"/>
    <x v="718"/>
    <x v="5231"/>
  </r>
  <r>
    <x v="0"/>
    <x v="69"/>
    <x v="535"/>
    <x v="10"/>
    <x v="0"/>
    <x v="34"/>
    <x v="1"/>
    <x v="3"/>
    <x v="1591"/>
    <x v="1"/>
    <x v="8"/>
    <x v="5924"/>
    <x v="5079"/>
    <x v="4502"/>
    <x v="5966"/>
    <x v="5254"/>
    <x v="4565"/>
    <x v="7"/>
    <x v="6"/>
    <x v="4962"/>
    <x v="5928"/>
    <x v="1185"/>
    <x v="5232"/>
  </r>
  <r>
    <x v="0"/>
    <x v="69"/>
    <x v="535"/>
    <x v="10"/>
    <x v="0"/>
    <x v="34"/>
    <x v="1"/>
    <x v="3"/>
    <x v="942"/>
    <x v="1"/>
    <x v="4"/>
    <x v="5925"/>
    <x v="5080"/>
    <x v="4503"/>
    <x v="5967"/>
    <x v="5255"/>
    <x v="4566"/>
    <x v="2"/>
    <x v="2"/>
    <x v="1197"/>
    <x v="5929"/>
    <x v="905"/>
    <x v="5233"/>
  </r>
  <r>
    <x v="0"/>
    <x v="69"/>
    <x v="535"/>
    <x v="10"/>
    <x v="0"/>
    <x v="34"/>
    <x v="1"/>
    <x v="3"/>
    <x v="1087"/>
    <x v="1"/>
    <x v="8"/>
    <x v="5926"/>
    <x v="5081"/>
    <x v="1400"/>
    <x v="5968"/>
    <x v="5256"/>
    <x v="4567"/>
    <x v="2"/>
    <x v="6"/>
    <x v="4963"/>
    <x v="5930"/>
    <x v="598"/>
    <x v="5234"/>
  </r>
  <r>
    <x v="0"/>
    <x v="69"/>
    <x v="535"/>
    <x v="10"/>
    <x v="0"/>
    <x v="34"/>
    <x v="1"/>
    <x v="3"/>
    <x v="1819"/>
    <x v="1"/>
    <x v="4"/>
    <x v="5927"/>
    <x v="4669"/>
    <x v="4504"/>
    <x v="5969"/>
    <x v="5257"/>
    <x v="4568"/>
    <x v="0"/>
    <x v="2"/>
    <x v="4964"/>
    <x v="5931"/>
    <x v="2339"/>
    <x v="5235"/>
  </r>
  <r>
    <x v="0"/>
    <x v="69"/>
    <x v="535"/>
    <x v="10"/>
    <x v="0"/>
    <x v="34"/>
    <x v="1"/>
    <x v="3"/>
    <x v="206"/>
    <x v="2"/>
    <x v="15"/>
    <x v="5928"/>
    <x v="5082"/>
    <x v="4505"/>
    <x v="5970"/>
    <x v="5258"/>
    <x v="4569"/>
    <x v="1"/>
    <x v="6"/>
    <x v="4965"/>
    <x v="5932"/>
    <x v="2340"/>
    <x v="5236"/>
  </r>
  <r>
    <x v="3"/>
    <x v="318"/>
    <x v="1001"/>
    <x v="3"/>
    <x v="1"/>
    <x v="94"/>
    <x v="0"/>
    <x v="3"/>
    <x v="1306"/>
    <x v="1"/>
    <x v="9"/>
    <x v="5929"/>
    <x v="5083"/>
    <x v="2313"/>
    <x v="5971"/>
    <x v="5259"/>
    <x v="4570"/>
    <x v="4"/>
    <x v="2"/>
    <x v="4966"/>
    <x v="5933"/>
    <x v="941"/>
    <x v="5237"/>
  </r>
  <r>
    <x v="3"/>
    <x v="318"/>
    <x v="1001"/>
    <x v="3"/>
    <x v="1"/>
    <x v="94"/>
    <x v="0"/>
    <x v="3"/>
    <x v="677"/>
    <x v="0"/>
    <x v="5"/>
    <x v="5930"/>
    <x v="5084"/>
    <x v="777"/>
    <x v="5972"/>
    <x v="5260"/>
    <x v="4571"/>
    <x v="1"/>
    <x v="2"/>
    <x v="4967"/>
    <x v="5934"/>
    <x v="2341"/>
    <x v="5238"/>
  </r>
  <r>
    <x v="0"/>
    <x v="674"/>
    <x v="1233"/>
    <x v="1"/>
    <x v="0"/>
    <x v="95"/>
    <x v="0"/>
    <x v="2"/>
    <x v="64"/>
    <x v="0"/>
    <x v="1"/>
    <x v="5931"/>
    <x v="5085"/>
    <x v="3195"/>
    <x v="5973"/>
    <x v="5261"/>
    <x v="4572"/>
    <x v="0"/>
    <x v="4"/>
    <x v="4968"/>
    <x v="5935"/>
    <x v="2342"/>
    <x v="5239"/>
  </r>
  <r>
    <x v="0"/>
    <x v="674"/>
    <x v="1233"/>
    <x v="1"/>
    <x v="0"/>
    <x v="95"/>
    <x v="0"/>
    <x v="2"/>
    <x v="1535"/>
    <x v="0"/>
    <x v="5"/>
    <x v="5932"/>
    <x v="5086"/>
    <x v="4506"/>
    <x v="5974"/>
    <x v="5262"/>
    <x v="4573"/>
    <x v="0"/>
    <x v="7"/>
    <x v="4969"/>
    <x v="5936"/>
    <x v="491"/>
    <x v="5240"/>
  </r>
  <r>
    <x v="2"/>
    <x v="461"/>
    <x v="757"/>
    <x v="10"/>
    <x v="1"/>
    <x v="775"/>
    <x v="1"/>
    <x v="0"/>
    <x v="536"/>
    <x v="1"/>
    <x v="8"/>
    <x v="5933"/>
    <x v="5087"/>
    <x v="4507"/>
    <x v="5975"/>
    <x v="5263"/>
    <x v="965"/>
    <x v="1"/>
    <x v="0"/>
    <x v="4970"/>
    <x v="5937"/>
    <x v="565"/>
    <x v="5241"/>
  </r>
  <r>
    <x v="2"/>
    <x v="461"/>
    <x v="757"/>
    <x v="10"/>
    <x v="1"/>
    <x v="775"/>
    <x v="1"/>
    <x v="0"/>
    <x v="338"/>
    <x v="1"/>
    <x v="8"/>
    <x v="5189"/>
    <x v="2730"/>
    <x v="3517"/>
    <x v="5216"/>
    <x v="4649"/>
    <x v="133"/>
    <x v="0"/>
    <x v="0"/>
    <x v="2690"/>
    <x v="5188"/>
    <x v="129"/>
    <x v="4627"/>
  </r>
  <r>
    <x v="2"/>
    <x v="461"/>
    <x v="757"/>
    <x v="10"/>
    <x v="1"/>
    <x v="775"/>
    <x v="1"/>
    <x v="0"/>
    <x v="219"/>
    <x v="1"/>
    <x v="10"/>
    <x v="2060"/>
    <x v="91"/>
    <x v="603"/>
    <x v="2061"/>
    <x v="90"/>
    <x v="461"/>
    <x v="0"/>
    <x v="0"/>
    <x v="91"/>
    <x v="2056"/>
    <x v="129"/>
    <x v="90"/>
  </r>
  <r>
    <x v="2"/>
    <x v="461"/>
    <x v="757"/>
    <x v="10"/>
    <x v="1"/>
    <x v="775"/>
    <x v="1"/>
    <x v="0"/>
    <x v="1732"/>
    <x v="1"/>
    <x v="10"/>
    <x v="5934"/>
    <x v="5088"/>
    <x v="3594"/>
    <x v="4564"/>
    <x v="535"/>
    <x v="1916"/>
    <x v="4"/>
    <x v="0"/>
    <x v="4699"/>
    <x v="4543"/>
    <x v="634"/>
    <x v="4946"/>
  </r>
  <r>
    <x v="2"/>
    <x v="461"/>
    <x v="757"/>
    <x v="10"/>
    <x v="1"/>
    <x v="775"/>
    <x v="1"/>
    <x v="0"/>
    <x v="930"/>
    <x v="1"/>
    <x v="9"/>
    <x v="5682"/>
    <x v="4890"/>
    <x v="1140"/>
    <x v="5724"/>
    <x v="5054"/>
    <x v="1093"/>
    <x v="1"/>
    <x v="0"/>
    <x v="4780"/>
    <x v="5690"/>
    <x v="180"/>
    <x v="5033"/>
  </r>
  <r>
    <x v="2"/>
    <x v="128"/>
    <x v="923"/>
    <x v="6"/>
    <x v="1"/>
    <x v="742"/>
    <x v="0"/>
    <x v="1"/>
    <x v="802"/>
    <x v="1"/>
    <x v="13"/>
    <x v="5935"/>
    <x v="3945"/>
    <x v="4508"/>
    <x v="5976"/>
    <x v="5264"/>
    <x v="4574"/>
    <x v="1"/>
    <x v="2"/>
    <x v="3871"/>
    <x v="5938"/>
    <x v="2044"/>
    <x v="5242"/>
  </r>
  <r>
    <x v="2"/>
    <x v="128"/>
    <x v="923"/>
    <x v="6"/>
    <x v="1"/>
    <x v="742"/>
    <x v="0"/>
    <x v="1"/>
    <x v="799"/>
    <x v="1"/>
    <x v="8"/>
    <x v="5936"/>
    <x v="5089"/>
    <x v="4509"/>
    <x v="5977"/>
    <x v="5265"/>
    <x v="4575"/>
    <x v="2"/>
    <x v="6"/>
    <x v="4971"/>
    <x v="5939"/>
    <x v="314"/>
    <x v="5243"/>
  </r>
  <r>
    <x v="1"/>
    <x v="353"/>
    <x v="116"/>
    <x v="7"/>
    <x v="1"/>
    <x v="162"/>
    <x v="1"/>
    <x v="1"/>
    <x v="536"/>
    <x v="1"/>
    <x v="8"/>
    <x v="2223"/>
    <x v="1092"/>
    <x v="1126"/>
    <x v="2223"/>
    <x v="1096"/>
    <x v="1851"/>
    <x v="1"/>
    <x v="2"/>
    <x v="1083"/>
    <x v="2217"/>
    <x v="34"/>
    <x v="1090"/>
  </r>
  <r>
    <x v="1"/>
    <x v="353"/>
    <x v="116"/>
    <x v="7"/>
    <x v="1"/>
    <x v="162"/>
    <x v="1"/>
    <x v="1"/>
    <x v="308"/>
    <x v="1"/>
    <x v="8"/>
    <x v="5937"/>
    <x v="5090"/>
    <x v="4510"/>
    <x v="5978"/>
    <x v="3488"/>
    <x v="4576"/>
    <x v="5"/>
    <x v="2"/>
    <x v="4972"/>
    <x v="5940"/>
    <x v="1960"/>
    <x v="5244"/>
  </r>
  <r>
    <x v="1"/>
    <x v="353"/>
    <x v="116"/>
    <x v="7"/>
    <x v="1"/>
    <x v="162"/>
    <x v="1"/>
    <x v="1"/>
    <x v="1167"/>
    <x v="1"/>
    <x v="6"/>
    <x v="1719"/>
    <x v="1636"/>
    <x v="423"/>
    <x v="1717"/>
    <x v="1649"/>
    <x v="589"/>
    <x v="2"/>
    <x v="0"/>
    <x v="1618"/>
    <x v="1713"/>
    <x v="482"/>
    <x v="1641"/>
  </r>
  <r>
    <x v="2"/>
    <x v="1162"/>
    <x v="1137"/>
    <x v="11"/>
    <x v="1"/>
    <x v="292"/>
    <x v="1"/>
    <x v="1"/>
    <x v="880"/>
    <x v="1"/>
    <x v="8"/>
    <x v="4225"/>
    <x v="3755"/>
    <x v="3404"/>
    <x v="4235"/>
    <x v="3851"/>
    <x v="3366"/>
    <x v="2"/>
    <x v="2"/>
    <x v="794"/>
    <x v="4217"/>
    <x v="6"/>
    <x v="3833"/>
  </r>
  <r>
    <x v="1"/>
    <x v="539"/>
    <x v="581"/>
    <x v="10"/>
    <x v="0"/>
    <x v="434"/>
    <x v="1"/>
    <x v="1"/>
    <x v="1441"/>
    <x v="0"/>
    <x v="5"/>
    <x v="5938"/>
    <x v="5091"/>
    <x v="2214"/>
    <x v="5979"/>
    <x v="5266"/>
    <x v="4577"/>
    <x v="2"/>
    <x v="0"/>
    <x v="4973"/>
    <x v="5941"/>
    <x v="78"/>
    <x v="5245"/>
  </r>
  <r>
    <x v="3"/>
    <x v="264"/>
    <x v="371"/>
    <x v="8"/>
    <x v="1"/>
    <x v="538"/>
    <x v="0"/>
    <x v="1"/>
    <x v="605"/>
    <x v="1"/>
    <x v="8"/>
    <x v="710"/>
    <x v="697"/>
    <x v="684"/>
    <x v="709"/>
    <x v="696"/>
    <x v="669"/>
    <x v="2"/>
    <x v="2"/>
    <x v="694"/>
    <x v="708"/>
    <x v="545"/>
    <x v="695"/>
  </r>
  <r>
    <x v="3"/>
    <x v="264"/>
    <x v="371"/>
    <x v="8"/>
    <x v="1"/>
    <x v="538"/>
    <x v="0"/>
    <x v="1"/>
    <x v="1116"/>
    <x v="0"/>
    <x v="3"/>
    <x v="5939"/>
    <x v="5092"/>
    <x v="4511"/>
    <x v="5980"/>
    <x v="5267"/>
    <x v="4578"/>
    <x v="0"/>
    <x v="2"/>
    <x v="4974"/>
    <x v="5942"/>
    <x v="2343"/>
    <x v="5246"/>
  </r>
  <r>
    <x v="1"/>
    <x v="547"/>
    <x v="837"/>
    <x v="0"/>
    <x v="2"/>
    <x v="189"/>
    <x v="1"/>
    <x v="1"/>
    <x v="165"/>
    <x v="1"/>
    <x v="2"/>
    <x v="3617"/>
    <x v="1391"/>
    <x v="2981"/>
    <x v="3615"/>
    <x v="3328"/>
    <x v="71"/>
    <x v="1"/>
    <x v="0"/>
    <x v="1381"/>
    <x v="3602"/>
    <x v="269"/>
    <x v="3316"/>
  </r>
  <r>
    <x v="2"/>
    <x v="337"/>
    <x v="872"/>
    <x v="4"/>
    <x v="2"/>
    <x v="778"/>
    <x v="1"/>
    <x v="2"/>
    <x v="128"/>
    <x v="1"/>
    <x v="10"/>
    <x v="1514"/>
    <x v="1444"/>
    <x v="1377"/>
    <x v="806"/>
    <x v="1457"/>
    <x v="1312"/>
    <x v="0"/>
    <x v="2"/>
    <x v="1432"/>
    <x v="1507"/>
    <x v="218"/>
    <x v="1451"/>
  </r>
  <r>
    <x v="2"/>
    <x v="337"/>
    <x v="872"/>
    <x v="4"/>
    <x v="2"/>
    <x v="778"/>
    <x v="1"/>
    <x v="2"/>
    <x v="595"/>
    <x v="1"/>
    <x v="4"/>
    <x v="5940"/>
    <x v="5093"/>
    <x v="4512"/>
    <x v="5981"/>
    <x v="5268"/>
    <x v="4579"/>
    <x v="1"/>
    <x v="2"/>
    <x v="4975"/>
    <x v="5943"/>
    <x v="2344"/>
    <x v="5247"/>
  </r>
  <r>
    <x v="3"/>
    <x v="447"/>
    <x v="1123"/>
    <x v="11"/>
    <x v="0"/>
    <x v="279"/>
    <x v="2"/>
    <x v="2"/>
    <x v="778"/>
    <x v="1"/>
    <x v="10"/>
    <x v="1679"/>
    <x v="1598"/>
    <x v="12"/>
    <x v="1676"/>
    <x v="1612"/>
    <x v="1444"/>
    <x v="7"/>
    <x v="2"/>
    <x v="1182"/>
    <x v="1673"/>
    <x v="738"/>
    <x v="1606"/>
  </r>
  <r>
    <x v="3"/>
    <x v="447"/>
    <x v="1123"/>
    <x v="11"/>
    <x v="0"/>
    <x v="279"/>
    <x v="2"/>
    <x v="2"/>
    <x v="1522"/>
    <x v="1"/>
    <x v="10"/>
    <x v="5941"/>
    <x v="5094"/>
    <x v="3710"/>
    <x v="5982"/>
    <x v="5269"/>
    <x v="4580"/>
    <x v="0"/>
    <x v="2"/>
    <x v="4976"/>
    <x v="5944"/>
    <x v="25"/>
    <x v="5248"/>
  </r>
  <r>
    <x v="3"/>
    <x v="447"/>
    <x v="1123"/>
    <x v="11"/>
    <x v="0"/>
    <x v="279"/>
    <x v="2"/>
    <x v="2"/>
    <x v="1281"/>
    <x v="0"/>
    <x v="5"/>
    <x v="5942"/>
    <x v="5095"/>
    <x v="1811"/>
    <x v="5983"/>
    <x v="5270"/>
    <x v="4581"/>
    <x v="7"/>
    <x v="7"/>
    <x v="500"/>
    <x v="5945"/>
    <x v="2345"/>
    <x v="5249"/>
  </r>
  <r>
    <x v="3"/>
    <x v="447"/>
    <x v="1123"/>
    <x v="11"/>
    <x v="0"/>
    <x v="279"/>
    <x v="2"/>
    <x v="2"/>
    <x v="976"/>
    <x v="1"/>
    <x v="10"/>
    <x v="1313"/>
    <x v="1267"/>
    <x v="753"/>
    <x v="1309"/>
    <x v="1274"/>
    <x v="1145"/>
    <x v="2"/>
    <x v="2"/>
    <x v="1257"/>
    <x v="1306"/>
    <x v="233"/>
    <x v="1267"/>
  </r>
  <r>
    <x v="3"/>
    <x v="343"/>
    <x v="773"/>
    <x v="0"/>
    <x v="2"/>
    <x v="659"/>
    <x v="0"/>
    <x v="0"/>
    <x v="642"/>
    <x v="0"/>
    <x v="5"/>
    <x v="5943"/>
    <x v="5096"/>
    <x v="3401"/>
    <x v="5984"/>
    <x v="5271"/>
    <x v="4582"/>
    <x v="2"/>
    <x v="2"/>
    <x v="4977"/>
    <x v="5946"/>
    <x v="2346"/>
    <x v="5250"/>
  </r>
  <r>
    <x v="3"/>
    <x v="697"/>
    <x v="304"/>
    <x v="8"/>
    <x v="0"/>
    <x v="319"/>
    <x v="2"/>
    <x v="2"/>
    <x v="105"/>
    <x v="1"/>
    <x v="6"/>
    <x v="5352"/>
    <x v="4646"/>
    <x v="3863"/>
    <x v="5389"/>
    <x v="4790"/>
    <x v="4176"/>
    <x v="1"/>
    <x v="2"/>
    <x v="4542"/>
    <x v="5360"/>
    <x v="512"/>
    <x v="4766"/>
  </r>
  <r>
    <x v="3"/>
    <x v="697"/>
    <x v="304"/>
    <x v="8"/>
    <x v="0"/>
    <x v="319"/>
    <x v="2"/>
    <x v="2"/>
    <x v="1209"/>
    <x v="0"/>
    <x v="1"/>
    <x v="2883"/>
    <x v="2645"/>
    <x v="2457"/>
    <x v="2880"/>
    <x v="2695"/>
    <x v="2346"/>
    <x v="2"/>
    <x v="4"/>
    <x v="2608"/>
    <x v="2872"/>
    <x v="1430"/>
    <x v="2685"/>
  </r>
  <r>
    <x v="3"/>
    <x v="697"/>
    <x v="304"/>
    <x v="8"/>
    <x v="0"/>
    <x v="319"/>
    <x v="2"/>
    <x v="2"/>
    <x v="326"/>
    <x v="1"/>
    <x v="8"/>
    <x v="5944"/>
    <x v="5097"/>
    <x v="4513"/>
    <x v="5985"/>
    <x v="5272"/>
    <x v="4583"/>
    <x v="2"/>
    <x v="3"/>
    <x v="4978"/>
    <x v="5947"/>
    <x v="1130"/>
    <x v="5251"/>
  </r>
  <r>
    <x v="3"/>
    <x v="697"/>
    <x v="304"/>
    <x v="8"/>
    <x v="0"/>
    <x v="319"/>
    <x v="2"/>
    <x v="2"/>
    <x v="1538"/>
    <x v="2"/>
    <x v="7"/>
    <x v="5945"/>
    <x v="5098"/>
    <x v="4514"/>
    <x v="5986"/>
    <x v="5273"/>
    <x v="4584"/>
    <x v="5"/>
    <x v="2"/>
    <x v="4979"/>
    <x v="5948"/>
    <x v="1520"/>
    <x v="5252"/>
  </r>
  <r>
    <x v="3"/>
    <x v="643"/>
    <x v="553"/>
    <x v="1"/>
    <x v="1"/>
    <x v="248"/>
    <x v="0"/>
    <x v="2"/>
    <x v="918"/>
    <x v="2"/>
    <x v="7"/>
    <x v="1576"/>
    <x v="1502"/>
    <x v="1431"/>
    <x v="1573"/>
    <x v="1514"/>
    <x v="1361"/>
    <x v="0"/>
    <x v="2"/>
    <x v="1490"/>
    <x v="1570"/>
    <x v="932"/>
    <x v="1509"/>
  </r>
  <r>
    <x v="0"/>
    <x v="679"/>
    <x v="716"/>
    <x v="7"/>
    <x v="1"/>
    <x v="347"/>
    <x v="0"/>
    <x v="2"/>
    <x v="1387"/>
    <x v="1"/>
    <x v="2"/>
    <x v="5946"/>
    <x v="4877"/>
    <x v="279"/>
    <x v="5987"/>
    <x v="5274"/>
    <x v="4585"/>
    <x v="4"/>
    <x v="2"/>
    <x v="4767"/>
    <x v="5949"/>
    <x v="327"/>
    <x v="5253"/>
  </r>
  <r>
    <x v="0"/>
    <x v="679"/>
    <x v="716"/>
    <x v="7"/>
    <x v="1"/>
    <x v="347"/>
    <x v="0"/>
    <x v="2"/>
    <x v="486"/>
    <x v="1"/>
    <x v="4"/>
    <x v="2789"/>
    <x v="2570"/>
    <x v="2386"/>
    <x v="2785"/>
    <x v="2616"/>
    <x v="2272"/>
    <x v="0"/>
    <x v="2"/>
    <x v="2532"/>
    <x v="2777"/>
    <x v="186"/>
    <x v="2606"/>
  </r>
  <r>
    <x v="1"/>
    <x v="392"/>
    <x v="1256"/>
    <x v="3"/>
    <x v="2"/>
    <x v="328"/>
    <x v="0"/>
    <x v="0"/>
    <x v="11"/>
    <x v="2"/>
    <x v="7"/>
    <x v="5947"/>
    <x v="5099"/>
    <x v="643"/>
    <x v="5988"/>
    <x v="5275"/>
    <x v="591"/>
    <x v="0"/>
    <x v="0"/>
    <x v="4980"/>
    <x v="5950"/>
    <x v="105"/>
    <x v="5254"/>
  </r>
  <r>
    <x v="1"/>
    <x v="392"/>
    <x v="1256"/>
    <x v="3"/>
    <x v="2"/>
    <x v="328"/>
    <x v="0"/>
    <x v="0"/>
    <x v="624"/>
    <x v="1"/>
    <x v="8"/>
    <x v="5948"/>
    <x v="5100"/>
    <x v="713"/>
    <x v="5989"/>
    <x v="5276"/>
    <x v="61"/>
    <x v="7"/>
    <x v="0"/>
    <x v="4981"/>
    <x v="5951"/>
    <x v="59"/>
    <x v="5255"/>
  </r>
  <r>
    <x v="1"/>
    <x v="392"/>
    <x v="1256"/>
    <x v="3"/>
    <x v="2"/>
    <x v="328"/>
    <x v="0"/>
    <x v="0"/>
    <x v="1304"/>
    <x v="0"/>
    <x v="5"/>
    <x v="5949"/>
    <x v="5101"/>
    <x v="4515"/>
    <x v="5990"/>
    <x v="5277"/>
    <x v="4586"/>
    <x v="3"/>
    <x v="0"/>
    <x v="4982"/>
    <x v="5952"/>
    <x v="2347"/>
    <x v="5256"/>
  </r>
  <r>
    <x v="1"/>
    <x v="392"/>
    <x v="1256"/>
    <x v="3"/>
    <x v="2"/>
    <x v="328"/>
    <x v="0"/>
    <x v="0"/>
    <x v="672"/>
    <x v="0"/>
    <x v="0"/>
    <x v="5950"/>
    <x v="5102"/>
    <x v="3016"/>
    <x v="5991"/>
    <x v="5278"/>
    <x v="4587"/>
    <x v="6"/>
    <x v="0"/>
    <x v="4983"/>
    <x v="5953"/>
    <x v="2348"/>
    <x v="5257"/>
  </r>
  <r>
    <x v="1"/>
    <x v="347"/>
    <x v="282"/>
    <x v="3"/>
    <x v="0"/>
    <x v="481"/>
    <x v="0"/>
    <x v="1"/>
    <x v="1687"/>
    <x v="2"/>
    <x v="16"/>
    <x v="5663"/>
    <x v="5103"/>
    <x v="4516"/>
    <x v="5992"/>
    <x v="5279"/>
    <x v="4588"/>
    <x v="4"/>
    <x v="2"/>
    <x v="4984"/>
    <x v="5954"/>
    <x v="58"/>
    <x v="5258"/>
  </r>
  <r>
    <x v="1"/>
    <x v="347"/>
    <x v="282"/>
    <x v="3"/>
    <x v="0"/>
    <x v="481"/>
    <x v="0"/>
    <x v="1"/>
    <x v="813"/>
    <x v="1"/>
    <x v="10"/>
    <x v="5951"/>
    <x v="5104"/>
    <x v="148"/>
    <x v="5993"/>
    <x v="5280"/>
    <x v="267"/>
    <x v="0"/>
    <x v="0"/>
    <x v="4985"/>
    <x v="5955"/>
    <x v="243"/>
    <x v="5259"/>
  </r>
  <r>
    <x v="1"/>
    <x v="914"/>
    <x v="1158"/>
    <x v="11"/>
    <x v="0"/>
    <x v="73"/>
    <x v="0"/>
    <x v="1"/>
    <x v="333"/>
    <x v="2"/>
    <x v="11"/>
    <x v="5952"/>
    <x v="5105"/>
    <x v="4517"/>
    <x v="5994"/>
    <x v="5281"/>
    <x v="4589"/>
    <x v="6"/>
    <x v="0"/>
    <x v="4986"/>
    <x v="5956"/>
    <x v="245"/>
    <x v="5260"/>
  </r>
  <r>
    <x v="0"/>
    <x v="162"/>
    <x v="1219"/>
    <x v="8"/>
    <x v="1"/>
    <x v="431"/>
    <x v="0"/>
    <x v="1"/>
    <x v="1453"/>
    <x v="1"/>
    <x v="6"/>
    <x v="4188"/>
    <x v="3724"/>
    <x v="3380"/>
    <x v="4198"/>
    <x v="3820"/>
    <x v="3345"/>
    <x v="0"/>
    <x v="0"/>
    <x v="3660"/>
    <x v="4180"/>
    <x v="221"/>
    <x v="3803"/>
  </r>
  <r>
    <x v="0"/>
    <x v="162"/>
    <x v="1219"/>
    <x v="8"/>
    <x v="1"/>
    <x v="431"/>
    <x v="0"/>
    <x v="1"/>
    <x v="1532"/>
    <x v="1"/>
    <x v="10"/>
    <x v="5953"/>
    <x v="1379"/>
    <x v="2411"/>
    <x v="5995"/>
    <x v="5282"/>
    <x v="4590"/>
    <x v="8"/>
    <x v="0"/>
    <x v="1369"/>
    <x v="5957"/>
    <x v="85"/>
    <x v="5261"/>
  </r>
  <r>
    <x v="0"/>
    <x v="162"/>
    <x v="1219"/>
    <x v="8"/>
    <x v="1"/>
    <x v="431"/>
    <x v="0"/>
    <x v="1"/>
    <x v="533"/>
    <x v="1"/>
    <x v="4"/>
    <x v="2398"/>
    <x v="2242"/>
    <x v="2084"/>
    <x v="2395"/>
    <x v="2269"/>
    <x v="178"/>
    <x v="0"/>
    <x v="0"/>
    <x v="2213"/>
    <x v="2387"/>
    <x v="169"/>
    <x v="2261"/>
  </r>
  <r>
    <x v="0"/>
    <x v="288"/>
    <x v="213"/>
    <x v="5"/>
    <x v="1"/>
    <x v="706"/>
    <x v="1"/>
    <x v="1"/>
    <x v="1644"/>
    <x v="1"/>
    <x v="9"/>
    <x v="5954"/>
    <x v="1968"/>
    <x v="3027"/>
    <x v="5996"/>
    <x v="5283"/>
    <x v="395"/>
    <x v="8"/>
    <x v="0"/>
    <x v="4987"/>
    <x v="5958"/>
    <x v="2349"/>
    <x v="5262"/>
  </r>
  <r>
    <x v="3"/>
    <x v="343"/>
    <x v="205"/>
    <x v="0"/>
    <x v="0"/>
    <x v="353"/>
    <x v="2"/>
    <x v="1"/>
    <x v="698"/>
    <x v="0"/>
    <x v="5"/>
    <x v="5955"/>
    <x v="5106"/>
    <x v="806"/>
    <x v="5997"/>
    <x v="5284"/>
    <x v="1642"/>
    <x v="4"/>
    <x v="0"/>
    <x v="4988"/>
    <x v="5959"/>
    <x v="609"/>
    <x v="5263"/>
  </r>
  <r>
    <x v="2"/>
    <x v="1114"/>
    <x v="1257"/>
    <x v="8"/>
    <x v="1"/>
    <x v="397"/>
    <x v="0"/>
    <x v="3"/>
    <x v="811"/>
    <x v="1"/>
    <x v="10"/>
    <x v="1967"/>
    <x v="1853"/>
    <x v="1426"/>
    <x v="1967"/>
    <x v="1872"/>
    <x v="139"/>
    <x v="1"/>
    <x v="0"/>
    <x v="1830"/>
    <x v="1961"/>
    <x v="565"/>
    <x v="1864"/>
  </r>
  <r>
    <x v="2"/>
    <x v="1114"/>
    <x v="1257"/>
    <x v="8"/>
    <x v="1"/>
    <x v="397"/>
    <x v="0"/>
    <x v="3"/>
    <x v="1027"/>
    <x v="0"/>
    <x v="5"/>
    <x v="3448"/>
    <x v="58"/>
    <x v="2868"/>
    <x v="3447"/>
    <x v="6"/>
    <x v="2802"/>
    <x v="0"/>
    <x v="0"/>
    <x v="58"/>
    <x v="3435"/>
    <x v="44"/>
    <x v="6"/>
  </r>
  <r>
    <x v="1"/>
    <x v="426"/>
    <x v="1006"/>
    <x v="8"/>
    <x v="1"/>
    <x v="556"/>
    <x v="1"/>
    <x v="3"/>
    <x v="98"/>
    <x v="1"/>
    <x v="8"/>
    <x v="5956"/>
    <x v="5107"/>
    <x v="4518"/>
    <x v="5998"/>
    <x v="5285"/>
    <x v="4591"/>
    <x v="4"/>
    <x v="6"/>
    <x v="4989"/>
    <x v="5960"/>
    <x v="202"/>
    <x v="5264"/>
  </r>
  <r>
    <x v="1"/>
    <x v="426"/>
    <x v="1006"/>
    <x v="8"/>
    <x v="1"/>
    <x v="556"/>
    <x v="1"/>
    <x v="3"/>
    <x v="196"/>
    <x v="1"/>
    <x v="4"/>
    <x v="3086"/>
    <x v="2815"/>
    <x v="1177"/>
    <x v="3086"/>
    <x v="2873"/>
    <x v="2504"/>
    <x v="0"/>
    <x v="2"/>
    <x v="2772"/>
    <x v="3078"/>
    <x v="1496"/>
    <x v="2863"/>
  </r>
  <r>
    <x v="0"/>
    <x v="949"/>
    <x v="480"/>
    <x v="7"/>
    <x v="2"/>
    <x v="670"/>
    <x v="2"/>
    <x v="1"/>
    <x v="1327"/>
    <x v="2"/>
    <x v="16"/>
    <x v="5957"/>
    <x v="5108"/>
    <x v="4519"/>
    <x v="5999"/>
    <x v="5286"/>
    <x v="9"/>
    <x v="2"/>
    <x v="0"/>
    <x v="4990"/>
    <x v="5961"/>
    <x v="9"/>
    <x v="5265"/>
  </r>
  <r>
    <x v="0"/>
    <x v="342"/>
    <x v="1221"/>
    <x v="3"/>
    <x v="1"/>
    <x v="425"/>
    <x v="1"/>
    <x v="2"/>
    <x v="753"/>
    <x v="1"/>
    <x v="6"/>
    <x v="5958"/>
    <x v="5109"/>
    <x v="4520"/>
    <x v="6000"/>
    <x v="5287"/>
    <x v="4592"/>
    <x v="4"/>
    <x v="2"/>
    <x v="4991"/>
    <x v="5962"/>
    <x v="2350"/>
    <x v="5266"/>
  </r>
  <r>
    <x v="2"/>
    <x v="1037"/>
    <x v="1258"/>
    <x v="9"/>
    <x v="1"/>
    <x v="467"/>
    <x v="2"/>
    <x v="0"/>
    <x v="120"/>
    <x v="0"/>
    <x v="1"/>
    <x v="5959"/>
    <x v="5110"/>
    <x v="4521"/>
    <x v="6001"/>
    <x v="5288"/>
    <x v="4593"/>
    <x v="6"/>
    <x v="0"/>
    <x v="4992"/>
    <x v="5963"/>
    <x v="1411"/>
    <x v="5267"/>
  </r>
  <r>
    <x v="2"/>
    <x v="1037"/>
    <x v="1258"/>
    <x v="9"/>
    <x v="1"/>
    <x v="467"/>
    <x v="2"/>
    <x v="0"/>
    <x v="569"/>
    <x v="1"/>
    <x v="8"/>
    <x v="5960"/>
    <x v="5111"/>
    <x v="2045"/>
    <x v="6002"/>
    <x v="5289"/>
    <x v="230"/>
    <x v="0"/>
    <x v="0"/>
    <x v="4993"/>
    <x v="5964"/>
    <x v="214"/>
    <x v="5268"/>
  </r>
  <r>
    <x v="2"/>
    <x v="1037"/>
    <x v="1258"/>
    <x v="9"/>
    <x v="1"/>
    <x v="467"/>
    <x v="2"/>
    <x v="0"/>
    <x v="448"/>
    <x v="1"/>
    <x v="6"/>
    <x v="5961"/>
    <x v="5112"/>
    <x v="1342"/>
    <x v="6003"/>
    <x v="5290"/>
    <x v="3401"/>
    <x v="0"/>
    <x v="0"/>
    <x v="4994"/>
    <x v="5965"/>
    <x v="188"/>
    <x v="5269"/>
  </r>
  <r>
    <x v="2"/>
    <x v="1037"/>
    <x v="1258"/>
    <x v="9"/>
    <x v="1"/>
    <x v="467"/>
    <x v="2"/>
    <x v="0"/>
    <x v="34"/>
    <x v="2"/>
    <x v="7"/>
    <x v="4295"/>
    <x v="3813"/>
    <x v="2956"/>
    <x v="4305"/>
    <x v="3911"/>
    <x v="18"/>
    <x v="0"/>
    <x v="0"/>
    <x v="3744"/>
    <x v="4286"/>
    <x v="18"/>
    <x v="3894"/>
  </r>
  <r>
    <x v="2"/>
    <x v="1037"/>
    <x v="1258"/>
    <x v="9"/>
    <x v="1"/>
    <x v="467"/>
    <x v="2"/>
    <x v="0"/>
    <x v="867"/>
    <x v="2"/>
    <x v="7"/>
    <x v="5962"/>
    <x v="5113"/>
    <x v="1039"/>
    <x v="6004"/>
    <x v="5291"/>
    <x v="6"/>
    <x v="4"/>
    <x v="0"/>
    <x v="4995"/>
    <x v="5966"/>
    <x v="250"/>
    <x v="5270"/>
  </r>
  <r>
    <x v="2"/>
    <x v="1037"/>
    <x v="1258"/>
    <x v="9"/>
    <x v="1"/>
    <x v="467"/>
    <x v="2"/>
    <x v="0"/>
    <x v="1506"/>
    <x v="1"/>
    <x v="13"/>
    <x v="5963"/>
    <x v="5114"/>
    <x v="2428"/>
    <x v="6005"/>
    <x v="5292"/>
    <x v="4594"/>
    <x v="4"/>
    <x v="0"/>
    <x v="4996"/>
    <x v="5967"/>
    <x v="2351"/>
    <x v="5271"/>
  </r>
  <r>
    <x v="2"/>
    <x v="1037"/>
    <x v="1258"/>
    <x v="9"/>
    <x v="1"/>
    <x v="467"/>
    <x v="2"/>
    <x v="0"/>
    <x v="783"/>
    <x v="1"/>
    <x v="10"/>
    <x v="2008"/>
    <x v="5115"/>
    <x v="1652"/>
    <x v="6006"/>
    <x v="5293"/>
    <x v="294"/>
    <x v="7"/>
    <x v="0"/>
    <x v="4997"/>
    <x v="5968"/>
    <x v="265"/>
    <x v="5272"/>
  </r>
  <r>
    <x v="0"/>
    <x v="142"/>
    <x v="143"/>
    <x v="8"/>
    <x v="0"/>
    <x v="697"/>
    <x v="2"/>
    <x v="1"/>
    <x v="118"/>
    <x v="1"/>
    <x v="12"/>
    <x v="3084"/>
    <x v="4949"/>
    <x v="4522"/>
    <x v="6007"/>
    <x v="5294"/>
    <x v="156"/>
    <x v="7"/>
    <x v="0"/>
    <x v="4836"/>
    <x v="5969"/>
    <x v="151"/>
    <x v="5273"/>
  </r>
  <r>
    <x v="2"/>
    <x v="865"/>
    <x v="839"/>
    <x v="8"/>
    <x v="1"/>
    <x v="655"/>
    <x v="2"/>
    <x v="3"/>
    <x v="68"/>
    <x v="1"/>
    <x v="8"/>
    <x v="5964"/>
    <x v="5116"/>
    <x v="4523"/>
    <x v="6008"/>
    <x v="5295"/>
    <x v="4595"/>
    <x v="4"/>
    <x v="2"/>
    <x v="4998"/>
    <x v="5970"/>
    <x v="1563"/>
    <x v="5274"/>
  </r>
  <r>
    <x v="2"/>
    <x v="534"/>
    <x v="709"/>
    <x v="4"/>
    <x v="0"/>
    <x v="182"/>
    <x v="1"/>
    <x v="3"/>
    <x v="1209"/>
    <x v="0"/>
    <x v="1"/>
    <x v="5965"/>
    <x v="5117"/>
    <x v="2457"/>
    <x v="6009"/>
    <x v="5296"/>
    <x v="4596"/>
    <x v="3"/>
    <x v="4"/>
    <x v="4999"/>
    <x v="5971"/>
    <x v="2352"/>
    <x v="5275"/>
  </r>
  <r>
    <x v="3"/>
    <x v="116"/>
    <x v="115"/>
    <x v="4"/>
    <x v="1"/>
    <x v="37"/>
    <x v="2"/>
    <x v="2"/>
    <x v="1820"/>
    <x v="1"/>
    <x v="6"/>
    <x v="5966"/>
    <x v="4834"/>
    <x v="4524"/>
    <x v="6010"/>
    <x v="5297"/>
    <x v="313"/>
    <x v="7"/>
    <x v="0"/>
    <x v="4725"/>
    <x v="5972"/>
    <x v="283"/>
    <x v="5276"/>
  </r>
  <r>
    <x v="3"/>
    <x v="116"/>
    <x v="115"/>
    <x v="4"/>
    <x v="1"/>
    <x v="37"/>
    <x v="2"/>
    <x v="2"/>
    <x v="1499"/>
    <x v="1"/>
    <x v="8"/>
    <x v="4918"/>
    <x v="4303"/>
    <x v="3326"/>
    <x v="4936"/>
    <x v="4426"/>
    <x v="3609"/>
    <x v="2"/>
    <x v="0"/>
    <x v="4214"/>
    <x v="4911"/>
    <x v="1525"/>
    <x v="4400"/>
  </r>
  <r>
    <x v="1"/>
    <x v="546"/>
    <x v="140"/>
    <x v="4"/>
    <x v="0"/>
    <x v="327"/>
    <x v="2"/>
    <x v="3"/>
    <x v="1331"/>
    <x v="1"/>
    <x v="10"/>
    <x v="3527"/>
    <x v="2786"/>
    <x v="98"/>
    <x v="3525"/>
    <x v="2841"/>
    <x v="2859"/>
    <x v="2"/>
    <x v="0"/>
    <x v="2744"/>
    <x v="3513"/>
    <x v="342"/>
    <x v="2831"/>
  </r>
  <r>
    <x v="1"/>
    <x v="546"/>
    <x v="140"/>
    <x v="4"/>
    <x v="0"/>
    <x v="327"/>
    <x v="2"/>
    <x v="3"/>
    <x v="1287"/>
    <x v="2"/>
    <x v="11"/>
    <x v="4154"/>
    <x v="3695"/>
    <x v="3355"/>
    <x v="4163"/>
    <x v="3791"/>
    <x v="3325"/>
    <x v="6"/>
    <x v="0"/>
    <x v="3634"/>
    <x v="4147"/>
    <x v="1853"/>
    <x v="3773"/>
  </r>
  <r>
    <x v="1"/>
    <x v="546"/>
    <x v="140"/>
    <x v="4"/>
    <x v="0"/>
    <x v="327"/>
    <x v="2"/>
    <x v="3"/>
    <x v="215"/>
    <x v="0"/>
    <x v="3"/>
    <x v="5967"/>
    <x v="5118"/>
    <x v="4525"/>
    <x v="6011"/>
    <x v="5298"/>
    <x v="4597"/>
    <x v="4"/>
    <x v="4"/>
    <x v="5000"/>
    <x v="5973"/>
    <x v="771"/>
    <x v="5277"/>
  </r>
  <r>
    <x v="3"/>
    <x v="60"/>
    <x v="748"/>
    <x v="0"/>
    <x v="1"/>
    <x v="731"/>
    <x v="0"/>
    <x v="1"/>
    <x v="860"/>
    <x v="1"/>
    <x v="10"/>
    <x v="91"/>
    <x v="91"/>
    <x v="88"/>
    <x v="91"/>
    <x v="90"/>
    <x v="58"/>
    <x v="0"/>
    <x v="0"/>
    <x v="91"/>
    <x v="91"/>
    <x v="87"/>
    <x v="90"/>
  </r>
  <r>
    <x v="1"/>
    <x v="229"/>
    <x v="1215"/>
    <x v="8"/>
    <x v="1"/>
    <x v="135"/>
    <x v="1"/>
    <x v="1"/>
    <x v="90"/>
    <x v="0"/>
    <x v="5"/>
    <x v="5968"/>
    <x v="5119"/>
    <x v="3844"/>
    <x v="6012"/>
    <x v="5299"/>
    <x v="4598"/>
    <x v="5"/>
    <x v="0"/>
    <x v="5001"/>
    <x v="5974"/>
    <x v="2353"/>
    <x v="5278"/>
  </r>
  <r>
    <x v="3"/>
    <x v="673"/>
    <x v="38"/>
    <x v="0"/>
    <x v="3"/>
    <x v="496"/>
    <x v="0"/>
    <x v="3"/>
    <x v="1730"/>
    <x v="2"/>
    <x v="7"/>
    <x v="5969"/>
    <x v="5120"/>
    <x v="3568"/>
    <x v="6013"/>
    <x v="5300"/>
    <x v="4599"/>
    <x v="5"/>
    <x v="0"/>
    <x v="5002"/>
    <x v="5975"/>
    <x v="2354"/>
    <x v="5279"/>
  </r>
  <r>
    <x v="3"/>
    <x v="220"/>
    <x v="1259"/>
    <x v="8"/>
    <x v="1"/>
    <x v="693"/>
    <x v="0"/>
    <x v="2"/>
    <x v="1433"/>
    <x v="1"/>
    <x v="10"/>
    <x v="1610"/>
    <x v="1531"/>
    <x v="1458"/>
    <x v="1606"/>
    <x v="1544"/>
    <x v="1392"/>
    <x v="1"/>
    <x v="2"/>
    <x v="1518"/>
    <x v="1603"/>
    <x v="951"/>
    <x v="1539"/>
  </r>
  <r>
    <x v="3"/>
    <x v="220"/>
    <x v="1259"/>
    <x v="8"/>
    <x v="1"/>
    <x v="693"/>
    <x v="0"/>
    <x v="2"/>
    <x v="1213"/>
    <x v="0"/>
    <x v="3"/>
    <x v="5970"/>
    <x v="5121"/>
    <x v="4526"/>
    <x v="6014"/>
    <x v="5301"/>
    <x v="4600"/>
    <x v="2"/>
    <x v="4"/>
    <x v="5003"/>
    <x v="5976"/>
    <x v="2355"/>
    <x v="5280"/>
  </r>
  <r>
    <x v="3"/>
    <x v="220"/>
    <x v="1259"/>
    <x v="8"/>
    <x v="1"/>
    <x v="693"/>
    <x v="0"/>
    <x v="2"/>
    <x v="1034"/>
    <x v="1"/>
    <x v="9"/>
    <x v="5971"/>
    <x v="5122"/>
    <x v="4527"/>
    <x v="6015"/>
    <x v="5302"/>
    <x v="4601"/>
    <x v="0"/>
    <x v="3"/>
    <x v="5004"/>
    <x v="5977"/>
    <x v="184"/>
    <x v="5281"/>
  </r>
  <r>
    <x v="3"/>
    <x v="1163"/>
    <x v="11"/>
    <x v="7"/>
    <x v="1"/>
    <x v="646"/>
    <x v="0"/>
    <x v="1"/>
    <x v="757"/>
    <x v="1"/>
    <x v="8"/>
    <x v="5972"/>
    <x v="3128"/>
    <x v="4528"/>
    <x v="6016"/>
    <x v="3199"/>
    <x v="4602"/>
    <x v="0"/>
    <x v="2"/>
    <x v="3079"/>
    <x v="5978"/>
    <x v="199"/>
    <x v="3188"/>
  </r>
  <r>
    <x v="3"/>
    <x v="1163"/>
    <x v="11"/>
    <x v="7"/>
    <x v="1"/>
    <x v="646"/>
    <x v="0"/>
    <x v="1"/>
    <x v="737"/>
    <x v="0"/>
    <x v="5"/>
    <x v="3542"/>
    <x v="3189"/>
    <x v="2929"/>
    <x v="3540"/>
    <x v="3263"/>
    <x v="9"/>
    <x v="1"/>
    <x v="0"/>
    <x v="3139"/>
    <x v="3528"/>
    <x v="91"/>
    <x v="3252"/>
  </r>
  <r>
    <x v="3"/>
    <x v="1163"/>
    <x v="11"/>
    <x v="7"/>
    <x v="1"/>
    <x v="646"/>
    <x v="0"/>
    <x v="1"/>
    <x v="310"/>
    <x v="1"/>
    <x v="13"/>
    <x v="333"/>
    <x v="329"/>
    <x v="326"/>
    <x v="334"/>
    <x v="330"/>
    <x v="328"/>
    <x v="4"/>
    <x v="0"/>
    <x v="328"/>
    <x v="334"/>
    <x v="189"/>
    <x v="330"/>
  </r>
  <r>
    <x v="3"/>
    <x v="1163"/>
    <x v="11"/>
    <x v="7"/>
    <x v="1"/>
    <x v="646"/>
    <x v="0"/>
    <x v="1"/>
    <x v="30"/>
    <x v="1"/>
    <x v="6"/>
    <x v="5973"/>
    <x v="5123"/>
    <x v="4529"/>
    <x v="6017"/>
    <x v="5303"/>
    <x v="4603"/>
    <x v="4"/>
    <x v="0"/>
    <x v="5005"/>
    <x v="5979"/>
    <x v="239"/>
    <x v="5282"/>
  </r>
  <r>
    <x v="3"/>
    <x v="1163"/>
    <x v="11"/>
    <x v="7"/>
    <x v="1"/>
    <x v="646"/>
    <x v="0"/>
    <x v="1"/>
    <x v="191"/>
    <x v="0"/>
    <x v="5"/>
    <x v="2626"/>
    <x v="610"/>
    <x v="2263"/>
    <x v="2622"/>
    <x v="610"/>
    <x v="954"/>
    <x v="1"/>
    <x v="0"/>
    <x v="609"/>
    <x v="2613"/>
    <x v="48"/>
    <x v="611"/>
  </r>
  <r>
    <x v="3"/>
    <x v="1163"/>
    <x v="11"/>
    <x v="7"/>
    <x v="1"/>
    <x v="646"/>
    <x v="0"/>
    <x v="1"/>
    <x v="437"/>
    <x v="2"/>
    <x v="11"/>
    <x v="5974"/>
    <x v="5124"/>
    <x v="4530"/>
    <x v="6018"/>
    <x v="5304"/>
    <x v="211"/>
    <x v="1"/>
    <x v="0"/>
    <x v="5006"/>
    <x v="5980"/>
    <x v="131"/>
    <x v="5283"/>
  </r>
  <r>
    <x v="3"/>
    <x v="1163"/>
    <x v="11"/>
    <x v="7"/>
    <x v="1"/>
    <x v="646"/>
    <x v="0"/>
    <x v="1"/>
    <x v="34"/>
    <x v="2"/>
    <x v="7"/>
    <x v="564"/>
    <x v="554"/>
    <x v="548"/>
    <x v="564"/>
    <x v="554"/>
    <x v="536"/>
    <x v="1"/>
    <x v="2"/>
    <x v="553"/>
    <x v="562"/>
    <x v="443"/>
    <x v="555"/>
  </r>
  <r>
    <x v="3"/>
    <x v="983"/>
    <x v="922"/>
    <x v="10"/>
    <x v="3"/>
    <x v="483"/>
    <x v="0"/>
    <x v="1"/>
    <x v="1279"/>
    <x v="1"/>
    <x v="6"/>
    <x v="596"/>
    <x v="2432"/>
    <x v="1809"/>
    <x v="5825"/>
    <x v="5134"/>
    <x v="719"/>
    <x v="0"/>
    <x v="0"/>
    <x v="2398"/>
    <x v="5788"/>
    <x v="574"/>
    <x v="5112"/>
  </r>
  <r>
    <x v="3"/>
    <x v="983"/>
    <x v="922"/>
    <x v="10"/>
    <x v="3"/>
    <x v="483"/>
    <x v="0"/>
    <x v="1"/>
    <x v="53"/>
    <x v="2"/>
    <x v="7"/>
    <x v="5975"/>
    <x v="5125"/>
    <x v="4531"/>
    <x v="6019"/>
    <x v="5305"/>
    <x v="4604"/>
    <x v="7"/>
    <x v="2"/>
    <x v="5007"/>
    <x v="5981"/>
    <x v="1247"/>
    <x v="5284"/>
  </r>
  <r>
    <x v="0"/>
    <x v="1011"/>
    <x v="1106"/>
    <x v="9"/>
    <x v="0"/>
    <x v="759"/>
    <x v="1"/>
    <x v="3"/>
    <x v="1040"/>
    <x v="1"/>
    <x v="12"/>
    <x v="5976"/>
    <x v="440"/>
    <x v="4532"/>
    <x v="6020"/>
    <x v="2771"/>
    <x v="311"/>
    <x v="0"/>
    <x v="0"/>
    <x v="371"/>
    <x v="5982"/>
    <x v="279"/>
    <x v="2762"/>
  </r>
  <r>
    <x v="3"/>
    <x v="110"/>
    <x v="198"/>
    <x v="1"/>
    <x v="1"/>
    <x v="572"/>
    <x v="0"/>
    <x v="2"/>
    <x v="338"/>
    <x v="1"/>
    <x v="8"/>
    <x v="370"/>
    <x v="363"/>
    <x v="361"/>
    <x v="371"/>
    <x v="364"/>
    <x v="361"/>
    <x v="4"/>
    <x v="3"/>
    <x v="362"/>
    <x v="371"/>
    <x v="320"/>
    <x v="365"/>
  </r>
  <r>
    <x v="2"/>
    <x v="981"/>
    <x v="1057"/>
    <x v="0"/>
    <x v="1"/>
    <x v="129"/>
    <x v="0"/>
    <x v="1"/>
    <x v="1129"/>
    <x v="2"/>
    <x v="7"/>
    <x v="5977"/>
    <x v="1981"/>
    <x v="4533"/>
    <x v="6021"/>
    <x v="5306"/>
    <x v="4605"/>
    <x v="0"/>
    <x v="2"/>
    <x v="1956"/>
    <x v="5983"/>
    <x v="597"/>
    <x v="5285"/>
  </r>
  <r>
    <x v="2"/>
    <x v="981"/>
    <x v="1057"/>
    <x v="0"/>
    <x v="1"/>
    <x v="129"/>
    <x v="0"/>
    <x v="1"/>
    <x v="245"/>
    <x v="1"/>
    <x v="4"/>
    <x v="1020"/>
    <x v="986"/>
    <x v="962"/>
    <x v="1020"/>
    <x v="989"/>
    <x v="574"/>
    <x v="0"/>
    <x v="0"/>
    <x v="979"/>
    <x v="1017"/>
    <x v="474"/>
    <x v="985"/>
  </r>
  <r>
    <x v="3"/>
    <x v="1163"/>
    <x v="11"/>
    <x v="7"/>
    <x v="1"/>
    <x v="252"/>
    <x v="0"/>
    <x v="3"/>
    <x v="820"/>
    <x v="1"/>
    <x v="10"/>
    <x v="5665"/>
    <x v="4877"/>
    <x v="842"/>
    <x v="5707"/>
    <x v="5040"/>
    <x v="4374"/>
    <x v="0"/>
    <x v="2"/>
    <x v="4767"/>
    <x v="5674"/>
    <x v="25"/>
    <x v="5021"/>
  </r>
  <r>
    <x v="3"/>
    <x v="1163"/>
    <x v="11"/>
    <x v="7"/>
    <x v="1"/>
    <x v="252"/>
    <x v="0"/>
    <x v="3"/>
    <x v="754"/>
    <x v="2"/>
    <x v="7"/>
    <x v="5978"/>
    <x v="5126"/>
    <x v="2804"/>
    <x v="6022"/>
    <x v="5307"/>
    <x v="4606"/>
    <x v="6"/>
    <x v="10"/>
    <x v="5008"/>
    <x v="5984"/>
    <x v="2356"/>
    <x v="5286"/>
  </r>
  <r>
    <x v="3"/>
    <x v="1163"/>
    <x v="11"/>
    <x v="7"/>
    <x v="1"/>
    <x v="252"/>
    <x v="0"/>
    <x v="3"/>
    <x v="170"/>
    <x v="1"/>
    <x v="4"/>
    <x v="5979"/>
    <x v="5127"/>
    <x v="2832"/>
    <x v="6023"/>
    <x v="5308"/>
    <x v="4607"/>
    <x v="2"/>
    <x v="2"/>
    <x v="5009"/>
    <x v="5985"/>
    <x v="1450"/>
    <x v="5287"/>
  </r>
  <r>
    <x v="3"/>
    <x v="1163"/>
    <x v="11"/>
    <x v="7"/>
    <x v="1"/>
    <x v="252"/>
    <x v="0"/>
    <x v="3"/>
    <x v="1071"/>
    <x v="0"/>
    <x v="5"/>
    <x v="5980"/>
    <x v="5128"/>
    <x v="3909"/>
    <x v="6024"/>
    <x v="5309"/>
    <x v="4608"/>
    <x v="2"/>
    <x v="2"/>
    <x v="5010"/>
    <x v="5986"/>
    <x v="704"/>
    <x v="5288"/>
  </r>
  <r>
    <x v="3"/>
    <x v="1163"/>
    <x v="11"/>
    <x v="7"/>
    <x v="1"/>
    <x v="252"/>
    <x v="0"/>
    <x v="3"/>
    <x v="1354"/>
    <x v="1"/>
    <x v="4"/>
    <x v="5981"/>
    <x v="5129"/>
    <x v="4220"/>
    <x v="6025"/>
    <x v="5310"/>
    <x v="4609"/>
    <x v="3"/>
    <x v="2"/>
    <x v="5011"/>
    <x v="5987"/>
    <x v="2357"/>
    <x v="5289"/>
  </r>
  <r>
    <x v="3"/>
    <x v="1163"/>
    <x v="11"/>
    <x v="7"/>
    <x v="1"/>
    <x v="252"/>
    <x v="0"/>
    <x v="3"/>
    <x v="346"/>
    <x v="1"/>
    <x v="6"/>
    <x v="5982"/>
    <x v="1343"/>
    <x v="946"/>
    <x v="6026"/>
    <x v="1351"/>
    <x v="4610"/>
    <x v="2"/>
    <x v="2"/>
    <x v="1332"/>
    <x v="5988"/>
    <x v="2358"/>
    <x v="1345"/>
  </r>
  <r>
    <x v="3"/>
    <x v="34"/>
    <x v="169"/>
    <x v="4"/>
    <x v="0"/>
    <x v="252"/>
    <x v="0"/>
    <x v="0"/>
    <x v="908"/>
    <x v="1"/>
    <x v="8"/>
    <x v="5983"/>
    <x v="5130"/>
    <x v="2585"/>
    <x v="6027"/>
    <x v="5311"/>
    <x v="3120"/>
    <x v="0"/>
    <x v="0"/>
    <x v="5012"/>
    <x v="5989"/>
    <x v="243"/>
    <x v="5290"/>
  </r>
  <r>
    <x v="3"/>
    <x v="34"/>
    <x v="169"/>
    <x v="4"/>
    <x v="0"/>
    <x v="252"/>
    <x v="0"/>
    <x v="0"/>
    <x v="1428"/>
    <x v="1"/>
    <x v="9"/>
    <x v="5984"/>
    <x v="5131"/>
    <x v="4534"/>
    <x v="6028"/>
    <x v="5312"/>
    <x v="4611"/>
    <x v="2"/>
    <x v="0"/>
    <x v="5013"/>
    <x v="5990"/>
    <x v="360"/>
    <x v="5291"/>
  </r>
  <r>
    <x v="3"/>
    <x v="34"/>
    <x v="169"/>
    <x v="4"/>
    <x v="0"/>
    <x v="252"/>
    <x v="0"/>
    <x v="0"/>
    <x v="122"/>
    <x v="1"/>
    <x v="8"/>
    <x v="206"/>
    <x v="205"/>
    <x v="200"/>
    <x v="206"/>
    <x v="205"/>
    <x v="202"/>
    <x v="4"/>
    <x v="0"/>
    <x v="204"/>
    <x v="206"/>
    <x v="189"/>
    <x v="205"/>
  </r>
  <r>
    <x v="3"/>
    <x v="34"/>
    <x v="169"/>
    <x v="4"/>
    <x v="0"/>
    <x v="252"/>
    <x v="0"/>
    <x v="0"/>
    <x v="825"/>
    <x v="2"/>
    <x v="11"/>
    <x v="5985"/>
    <x v="5132"/>
    <x v="1808"/>
    <x v="6029"/>
    <x v="5313"/>
    <x v="4612"/>
    <x v="2"/>
    <x v="0"/>
    <x v="5014"/>
    <x v="5991"/>
    <x v="176"/>
    <x v="5292"/>
  </r>
  <r>
    <x v="3"/>
    <x v="34"/>
    <x v="169"/>
    <x v="4"/>
    <x v="0"/>
    <x v="252"/>
    <x v="0"/>
    <x v="0"/>
    <x v="464"/>
    <x v="1"/>
    <x v="4"/>
    <x v="5986"/>
    <x v="5133"/>
    <x v="2858"/>
    <x v="6030"/>
    <x v="5314"/>
    <x v="204"/>
    <x v="7"/>
    <x v="0"/>
    <x v="5015"/>
    <x v="5992"/>
    <x v="191"/>
    <x v="5293"/>
  </r>
  <r>
    <x v="3"/>
    <x v="34"/>
    <x v="169"/>
    <x v="4"/>
    <x v="0"/>
    <x v="252"/>
    <x v="0"/>
    <x v="0"/>
    <x v="1568"/>
    <x v="1"/>
    <x v="2"/>
    <x v="1911"/>
    <x v="1803"/>
    <x v="1707"/>
    <x v="1910"/>
    <x v="1820"/>
    <x v="1316"/>
    <x v="0"/>
    <x v="0"/>
    <x v="1784"/>
    <x v="1904"/>
    <x v="1076"/>
    <x v="1812"/>
  </r>
  <r>
    <x v="3"/>
    <x v="34"/>
    <x v="169"/>
    <x v="4"/>
    <x v="0"/>
    <x v="252"/>
    <x v="0"/>
    <x v="0"/>
    <x v="890"/>
    <x v="2"/>
    <x v="16"/>
    <x v="5987"/>
    <x v="5134"/>
    <x v="4535"/>
    <x v="6031"/>
    <x v="5315"/>
    <x v="960"/>
    <x v="0"/>
    <x v="0"/>
    <x v="5016"/>
    <x v="5993"/>
    <x v="1235"/>
    <x v="5294"/>
  </r>
  <r>
    <x v="0"/>
    <x v="64"/>
    <x v="47"/>
    <x v="8"/>
    <x v="1"/>
    <x v="198"/>
    <x v="0"/>
    <x v="3"/>
    <x v="528"/>
    <x v="1"/>
    <x v="8"/>
    <x v="5988"/>
    <x v="5135"/>
    <x v="4536"/>
    <x v="6032"/>
    <x v="5316"/>
    <x v="4613"/>
    <x v="0"/>
    <x v="6"/>
    <x v="5017"/>
    <x v="5994"/>
    <x v="1551"/>
    <x v="5295"/>
  </r>
  <r>
    <x v="0"/>
    <x v="64"/>
    <x v="47"/>
    <x v="8"/>
    <x v="1"/>
    <x v="198"/>
    <x v="0"/>
    <x v="3"/>
    <x v="1181"/>
    <x v="1"/>
    <x v="8"/>
    <x v="5989"/>
    <x v="5136"/>
    <x v="3369"/>
    <x v="6033"/>
    <x v="5317"/>
    <x v="4614"/>
    <x v="5"/>
    <x v="6"/>
    <x v="5018"/>
    <x v="5995"/>
    <x v="2359"/>
    <x v="5296"/>
  </r>
  <r>
    <x v="0"/>
    <x v="64"/>
    <x v="47"/>
    <x v="8"/>
    <x v="1"/>
    <x v="198"/>
    <x v="0"/>
    <x v="3"/>
    <x v="212"/>
    <x v="0"/>
    <x v="1"/>
    <x v="5990"/>
    <x v="5085"/>
    <x v="4537"/>
    <x v="6034"/>
    <x v="5261"/>
    <x v="4615"/>
    <x v="0"/>
    <x v="4"/>
    <x v="4968"/>
    <x v="5996"/>
    <x v="2360"/>
    <x v="5239"/>
  </r>
  <r>
    <x v="2"/>
    <x v="1076"/>
    <x v="370"/>
    <x v="8"/>
    <x v="1"/>
    <x v="52"/>
    <x v="0"/>
    <x v="1"/>
    <x v="776"/>
    <x v="1"/>
    <x v="12"/>
    <x v="5991"/>
    <x v="5137"/>
    <x v="4538"/>
    <x v="6035"/>
    <x v="5318"/>
    <x v="4616"/>
    <x v="3"/>
    <x v="2"/>
    <x v="5019"/>
    <x v="5997"/>
    <x v="94"/>
    <x v="5297"/>
  </r>
  <r>
    <x v="2"/>
    <x v="1076"/>
    <x v="370"/>
    <x v="8"/>
    <x v="1"/>
    <x v="52"/>
    <x v="0"/>
    <x v="1"/>
    <x v="873"/>
    <x v="0"/>
    <x v="1"/>
    <x v="3784"/>
    <x v="3393"/>
    <x v="1047"/>
    <x v="3785"/>
    <x v="3474"/>
    <x v="3053"/>
    <x v="2"/>
    <x v="2"/>
    <x v="3336"/>
    <x v="3771"/>
    <x v="434"/>
    <x v="3459"/>
  </r>
  <r>
    <x v="3"/>
    <x v="986"/>
    <x v="255"/>
    <x v="8"/>
    <x v="3"/>
    <x v="19"/>
    <x v="1"/>
    <x v="1"/>
    <x v="1606"/>
    <x v="1"/>
    <x v="12"/>
    <x v="5992"/>
    <x v="3394"/>
    <x v="4539"/>
    <x v="6036"/>
    <x v="5319"/>
    <x v="1615"/>
    <x v="5"/>
    <x v="0"/>
    <x v="3337"/>
    <x v="5998"/>
    <x v="1071"/>
    <x v="5298"/>
  </r>
  <r>
    <x v="3"/>
    <x v="986"/>
    <x v="255"/>
    <x v="8"/>
    <x v="3"/>
    <x v="19"/>
    <x v="1"/>
    <x v="1"/>
    <x v="1392"/>
    <x v="0"/>
    <x v="5"/>
    <x v="5993"/>
    <x v="3287"/>
    <x v="3702"/>
    <x v="51"/>
    <x v="3370"/>
    <x v="4617"/>
    <x v="1"/>
    <x v="0"/>
    <x v="357"/>
    <x v="5999"/>
    <x v="406"/>
    <x v="3356"/>
  </r>
  <r>
    <x v="3"/>
    <x v="986"/>
    <x v="255"/>
    <x v="8"/>
    <x v="3"/>
    <x v="19"/>
    <x v="1"/>
    <x v="1"/>
    <x v="1357"/>
    <x v="1"/>
    <x v="10"/>
    <x v="5464"/>
    <x v="1220"/>
    <x v="2884"/>
    <x v="5502"/>
    <x v="1225"/>
    <x v="1506"/>
    <x v="5"/>
    <x v="0"/>
    <x v="1211"/>
    <x v="5470"/>
    <x v="128"/>
    <x v="1218"/>
  </r>
  <r>
    <x v="3"/>
    <x v="986"/>
    <x v="255"/>
    <x v="8"/>
    <x v="3"/>
    <x v="19"/>
    <x v="1"/>
    <x v="1"/>
    <x v="20"/>
    <x v="1"/>
    <x v="8"/>
    <x v="5994"/>
    <x v="5138"/>
    <x v="20"/>
    <x v="6037"/>
    <x v="5320"/>
    <x v="4618"/>
    <x v="1"/>
    <x v="2"/>
    <x v="342"/>
    <x v="6000"/>
    <x v="512"/>
    <x v="1762"/>
  </r>
  <r>
    <x v="3"/>
    <x v="986"/>
    <x v="255"/>
    <x v="8"/>
    <x v="3"/>
    <x v="19"/>
    <x v="1"/>
    <x v="1"/>
    <x v="760"/>
    <x v="1"/>
    <x v="8"/>
    <x v="2864"/>
    <x v="2631"/>
    <x v="2441"/>
    <x v="2861"/>
    <x v="2679"/>
    <x v="2331"/>
    <x v="1"/>
    <x v="2"/>
    <x v="2594"/>
    <x v="2853"/>
    <x v="114"/>
    <x v="2670"/>
  </r>
  <r>
    <x v="0"/>
    <x v="26"/>
    <x v="1210"/>
    <x v="1"/>
    <x v="2"/>
    <x v="62"/>
    <x v="0"/>
    <x v="1"/>
    <x v="1319"/>
    <x v="0"/>
    <x v="5"/>
    <x v="5995"/>
    <x v="5139"/>
    <x v="4540"/>
    <x v="1225"/>
    <x v="5321"/>
    <x v="4619"/>
    <x v="1"/>
    <x v="2"/>
    <x v="4603"/>
    <x v="6001"/>
    <x v="1602"/>
    <x v="5299"/>
  </r>
  <r>
    <x v="0"/>
    <x v="26"/>
    <x v="1210"/>
    <x v="1"/>
    <x v="2"/>
    <x v="62"/>
    <x v="0"/>
    <x v="1"/>
    <x v="531"/>
    <x v="0"/>
    <x v="1"/>
    <x v="5996"/>
    <x v="5140"/>
    <x v="4541"/>
    <x v="6038"/>
    <x v="5322"/>
    <x v="4620"/>
    <x v="4"/>
    <x v="2"/>
    <x v="5020"/>
    <x v="6002"/>
    <x v="1017"/>
    <x v="5300"/>
  </r>
  <r>
    <x v="3"/>
    <x v="906"/>
    <x v="694"/>
    <x v="11"/>
    <x v="1"/>
    <x v="573"/>
    <x v="0"/>
    <x v="0"/>
    <x v="812"/>
    <x v="0"/>
    <x v="1"/>
    <x v="3696"/>
    <x v="3317"/>
    <x v="1553"/>
    <x v="3696"/>
    <x v="3400"/>
    <x v="2987"/>
    <x v="0"/>
    <x v="2"/>
    <x v="3263"/>
    <x v="3683"/>
    <x v="1005"/>
    <x v="3386"/>
  </r>
  <r>
    <x v="3"/>
    <x v="906"/>
    <x v="694"/>
    <x v="11"/>
    <x v="1"/>
    <x v="573"/>
    <x v="0"/>
    <x v="0"/>
    <x v="266"/>
    <x v="0"/>
    <x v="0"/>
    <x v="3500"/>
    <x v="3157"/>
    <x v="2904"/>
    <x v="3499"/>
    <x v="3229"/>
    <x v="2839"/>
    <x v="2"/>
    <x v="2"/>
    <x v="3107"/>
    <x v="3487"/>
    <x v="1630"/>
    <x v="3218"/>
  </r>
  <r>
    <x v="3"/>
    <x v="185"/>
    <x v="377"/>
    <x v="10"/>
    <x v="1"/>
    <x v="428"/>
    <x v="1"/>
    <x v="1"/>
    <x v="558"/>
    <x v="1"/>
    <x v="14"/>
    <x v="1345"/>
    <x v="1297"/>
    <x v="1244"/>
    <x v="1930"/>
    <x v="1836"/>
    <x v="530"/>
    <x v="1"/>
    <x v="0"/>
    <x v="1286"/>
    <x v="1924"/>
    <x v="148"/>
    <x v="1828"/>
  </r>
  <r>
    <x v="3"/>
    <x v="734"/>
    <x v="274"/>
    <x v="4"/>
    <x v="1"/>
    <x v="597"/>
    <x v="0"/>
    <x v="2"/>
    <x v="1793"/>
    <x v="0"/>
    <x v="5"/>
    <x v="5997"/>
    <x v="5141"/>
    <x v="4542"/>
    <x v="6039"/>
    <x v="5323"/>
    <x v="4621"/>
    <x v="0"/>
    <x v="7"/>
    <x v="4957"/>
    <x v="6003"/>
    <x v="2361"/>
    <x v="5301"/>
  </r>
  <r>
    <x v="0"/>
    <x v="317"/>
    <x v="465"/>
    <x v="11"/>
    <x v="0"/>
    <x v="218"/>
    <x v="0"/>
    <x v="1"/>
    <x v="129"/>
    <x v="1"/>
    <x v="10"/>
    <x v="3051"/>
    <x v="2787"/>
    <x v="130"/>
    <x v="3051"/>
    <x v="2842"/>
    <x v="45"/>
    <x v="0"/>
    <x v="0"/>
    <x v="2745"/>
    <x v="3042"/>
    <x v="45"/>
    <x v="2832"/>
  </r>
  <r>
    <x v="3"/>
    <x v="574"/>
    <x v="792"/>
    <x v="4"/>
    <x v="1"/>
    <x v="510"/>
    <x v="1"/>
    <x v="1"/>
    <x v="384"/>
    <x v="1"/>
    <x v="4"/>
    <x v="1185"/>
    <x v="5142"/>
    <x v="4543"/>
    <x v="6040"/>
    <x v="5324"/>
    <x v="4622"/>
    <x v="7"/>
    <x v="2"/>
    <x v="5021"/>
    <x v="6004"/>
    <x v="274"/>
    <x v="5302"/>
  </r>
  <r>
    <x v="3"/>
    <x v="574"/>
    <x v="792"/>
    <x v="4"/>
    <x v="1"/>
    <x v="510"/>
    <x v="1"/>
    <x v="1"/>
    <x v="785"/>
    <x v="1"/>
    <x v="8"/>
    <x v="5998"/>
    <x v="5143"/>
    <x v="4544"/>
    <x v="6041"/>
    <x v="5325"/>
    <x v="4623"/>
    <x v="8"/>
    <x v="6"/>
    <x v="941"/>
    <x v="6005"/>
    <x v="2362"/>
    <x v="5303"/>
  </r>
  <r>
    <x v="3"/>
    <x v="574"/>
    <x v="792"/>
    <x v="4"/>
    <x v="1"/>
    <x v="510"/>
    <x v="1"/>
    <x v="1"/>
    <x v="1659"/>
    <x v="0"/>
    <x v="0"/>
    <x v="5999"/>
    <x v="5144"/>
    <x v="4545"/>
    <x v="6042"/>
    <x v="5326"/>
    <x v="4624"/>
    <x v="8"/>
    <x v="6"/>
    <x v="2516"/>
    <x v="6006"/>
    <x v="2363"/>
    <x v="5304"/>
  </r>
  <r>
    <x v="3"/>
    <x v="574"/>
    <x v="792"/>
    <x v="4"/>
    <x v="1"/>
    <x v="510"/>
    <x v="1"/>
    <x v="1"/>
    <x v="1670"/>
    <x v="2"/>
    <x v="7"/>
    <x v="4614"/>
    <x v="5145"/>
    <x v="3165"/>
    <x v="6043"/>
    <x v="5327"/>
    <x v="4625"/>
    <x v="0"/>
    <x v="2"/>
    <x v="5022"/>
    <x v="6007"/>
    <x v="486"/>
    <x v="5305"/>
  </r>
  <r>
    <x v="3"/>
    <x v="574"/>
    <x v="792"/>
    <x v="4"/>
    <x v="1"/>
    <x v="510"/>
    <x v="1"/>
    <x v="1"/>
    <x v="1060"/>
    <x v="0"/>
    <x v="5"/>
    <x v="6000"/>
    <x v="5146"/>
    <x v="226"/>
    <x v="6044"/>
    <x v="5328"/>
    <x v="4626"/>
    <x v="5"/>
    <x v="2"/>
    <x v="5023"/>
    <x v="232"/>
    <x v="212"/>
    <x v="5306"/>
  </r>
  <r>
    <x v="3"/>
    <x v="574"/>
    <x v="792"/>
    <x v="4"/>
    <x v="1"/>
    <x v="510"/>
    <x v="1"/>
    <x v="1"/>
    <x v="1378"/>
    <x v="2"/>
    <x v="7"/>
    <x v="6001"/>
    <x v="5147"/>
    <x v="2627"/>
    <x v="6045"/>
    <x v="5329"/>
    <x v="4627"/>
    <x v="5"/>
    <x v="2"/>
    <x v="5024"/>
    <x v="6008"/>
    <x v="2364"/>
    <x v="5307"/>
  </r>
  <r>
    <x v="3"/>
    <x v="574"/>
    <x v="792"/>
    <x v="4"/>
    <x v="1"/>
    <x v="510"/>
    <x v="1"/>
    <x v="1"/>
    <x v="629"/>
    <x v="0"/>
    <x v="1"/>
    <x v="6002"/>
    <x v="5148"/>
    <x v="719"/>
    <x v="6046"/>
    <x v="5330"/>
    <x v="4628"/>
    <x v="2"/>
    <x v="2"/>
    <x v="5025"/>
    <x v="6009"/>
    <x v="2144"/>
    <x v="5308"/>
  </r>
  <r>
    <x v="2"/>
    <x v="982"/>
    <x v="323"/>
    <x v="2"/>
    <x v="1"/>
    <x v="782"/>
    <x v="1"/>
    <x v="2"/>
    <x v="1521"/>
    <x v="2"/>
    <x v="7"/>
    <x v="6003"/>
    <x v="5149"/>
    <x v="4546"/>
    <x v="6047"/>
    <x v="5331"/>
    <x v="4629"/>
    <x v="5"/>
    <x v="2"/>
    <x v="5026"/>
    <x v="6010"/>
    <x v="2136"/>
    <x v="5309"/>
  </r>
  <r>
    <x v="2"/>
    <x v="982"/>
    <x v="323"/>
    <x v="2"/>
    <x v="1"/>
    <x v="782"/>
    <x v="1"/>
    <x v="2"/>
    <x v="524"/>
    <x v="2"/>
    <x v="7"/>
    <x v="6004"/>
    <x v="5150"/>
    <x v="4547"/>
    <x v="6048"/>
    <x v="5332"/>
    <x v="4630"/>
    <x v="3"/>
    <x v="2"/>
    <x v="5027"/>
    <x v="6011"/>
    <x v="2365"/>
    <x v="5310"/>
  </r>
  <r>
    <x v="2"/>
    <x v="982"/>
    <x v="323"/>
    <x v="2"/>
    <x v="1"/>
    <x v="782"/>
    <x v="1"/>
    <x v="2"/>
    <x v="1224"/>
    <x v="1"/>
    <x v="8"/>
    <x v="6005"/>
    <x v="5151"/>
    <x v="4548"/>
    <x v="6049"/>
    <x v="5333"/>
    <x v="4631"/>
    <x v="2"/>
    <x v="3"/>
    <x v="5028"/>
    <x v="6012"/>
    <x v="2366"/>
    <x v="5311"/>
  </r>
  <r>
    <x v="2"/>
    <x v="982"/>
    <x v="323"/>
    <x v="2"/>
    <x v="1"/>
    <x v="782"/>
    <x v="1"/>
    <x v="2"/>
    <x v="307"/>
    <x v="1"/>
    <x v="8"/>
    <x v="6006"/>
    <x v="5152"/>
    <x v="4549"/>
    <x v="6050"/>
    <x v="5334"/>
    <x v="4632"/>
    <x v="7"/>
    <x v="3"/>
    <x v="5029"/>
    <x v="6013"/>
    <x v="2367"/>
    <x v="5312"/>
  </r>
  <r>
    <x v="0"/>
    <x v="64"/>
    <x v="62"/>
    <x v="8"/>
    <x v="2"/>
    <x v="605"/>
    <x v="1"/>
    <x v="2"/>
    <x v="1381"/>
    <x v="0"/>
    <x v="5"/>
    <x v="6007"/>
    <x v="5153"/>
    <x v="4550"/>
    <x v="6051"/>
    <x v="5335"/>
    <x v="4633"/>
    <x v="1"/>
    <x v="7"/>
    <x v="5030"/>
    <x v="6014"/>
    <x v="460"/>
    <x v="5313"/>
  </r>
  <r>
    <x v="2"/>
    <x v="1164"/>
    <x v="573"/>
    <x v="0"/>
    <x v="1"/>
    <x v="542"/>
    <x v="1"/>
    <x v="3"/>
    <x v="1758"/>
    <x v="1"/>
    <x v="12"/>
    <x v="6008"/>
    <x v="5154"/>
    <x v="3515"/>
    <x v="6052"/>
    <x v="5336"/>
    <x v="656"/>
    <x v="1"/>
    <x v="0"/>
    <x v="5031"/>
    <x v="6015"/>
    <x v="837"/>
    <x v="5314"/>
  </r>
  <r>
    <x v="2"/>
    <x v="1164"/>
    <x v="573"/>
    <x v="0"/>
    <x v="1"/>
    <x v="542"/>
    <x v="1"/>
    <x v="3"/>
    <x v="872"/>
    <x v="2"/>
    <x v="7"/>
    <x v="6009"/>
    <x v="5155"/>
    <x v="4551"/>
    <x v="6053"/>
    <x v="5337"/>
    <x v="4634"/>
    <x v="5"/>
    <x v="0"/>
    <x v="5032"/>
    <x v="6016"/>
    <x v="147"/>
    <x v="5315"/>
  </r>
  <r>
    <x v="2"/>
    <x v="1164"/>
    <x v="573"/>
    <x v="0"/>
    <x v="1"/>
    <x v="542"/>
    <x v="1"/>
    <x v="3"/>
    <x v="806"/>
    <x v="1"/>
    <x v="8"/>
    <x v="6010"/>
    <x v="3045"/>
    <x v="952"/>
    <x v="6054"/>
    <x v="5338"/>
    <x v="4635"/>
    <x v="1"/>
    <x v="2"/>
    <x v="91"/>
    <x v="3120"/>
    <x v="12"/>
    <x v="5316"/>
  </r>
  <r>
    <x v="2"/>
    <x v="1164"/>
    <x v="573"/>
    <x v="0"/>
    <x v="1"/>
    <x v="542"/>
    <x v="1"/>
    <x v="3"/>
    <x v="1396"/>
    <x v="1"/>
    <x v="10"/>
    <x v="245"/>
    <x v="244"/>
    <x v="56"/>
    <x v="245"/>
    <x v="244"/>
    <x v="241"/>
    <x v="4"/>
    <x v="0"/>
    <x v="243"/>
    <x v="245"/>
    <x v="223"/>
    <x v="244"/>
  </r>
  <r>
    <x v="2"/>
    <x v="1025"/>
    <x v="1260"/>
    <x v="5"/>
    <x v="0"/>
    <x v="314"/>
    <x v="0"/>
    <x v="3"/>
    <x v="899"/>
    <x v="0"/>
    <x v="0"/>
    <x v="6011"/>
    <x v="5156"/>
    <x v="4552"/>
    <x v="6055"/>
    <x v="5339"/>
    <x v="4636"/>
    <x v="3"/>
    <x v="5"/>
    <x v="5033"/>
    <x v="6017"/>
    <x v="2368"/>
    <x v="5317"/>
  </r>
  <r>
    <x v="2"/>
    <x v="1025"/>
    <x v="1260"/>
    <x v="5"/>
    <x v="0"/>
    <x v="314"/>
    <x v="0"/>
    <x v="3"/>
    <x v="796"/>
    <x v="1"/>
    <x v="6"/>
    <x v="6012"/>
    <x v="5157"/>
    <x v="4553"/>
    <x v="6056"/>
    <x v="5340"/>
    <x v="4637"/>
    <x v="2"/>
    <x v="2"/>
    <x v="4733"/>
    <x v="6018"/>
    <x v="2116"/>
    <x v="5318"/>
  </r>
  <r>
    <x v="3"/>
    <x v="344"/>
    <x v="348"/>
    <x v="0"/>
    <x v="1"/>
    <x v="335"/>
    <x v="1"/>
    <x v="2"/>
    <x v="954"/>
    <x v="1"/>
    <x v="10"/>
    <x v="6013"/>
    <x v="5158"/>
    <x v="2242"/>
    <x v="6057"/>
    <x v="5341"/>
    <x v="4638"/>
    <x v="5"/>
    <x v="0"/>
    <x v="5034"/>
    <x v="6019"/>
    <x v="1953"/>
    <x v="5319"/>
  </r>
  <r>
    <x v="3"/>
    <x v="344"/>
    <x v="348"/>
    <x v="0"/>
    <x v="1"/>
    <x v="335"/>
    <x v="1"/>
    <x v="2"/>
    <x v="896"/>
    <x v="1"/>
    <x v="8"/>
    <x v="6014"/>
    <x v="5159"/>
    <x v="3647"/>
    <x v="6058"/>
    <x v="5342"/>
    <x v="532"/>
    <x v="1"/>
    <x v="0"/>
    <x v="5035"/>
    <x v="6020"/>
    <x v="519"/>
    <x v="5320"/>
  </r>
  <r>
    <x v="2"/>
    <x v="301"/>
    <x v="840"/>
    <x v="0"/>
    <x v="1"/>
    <x v="351"/>
    <x v="0"/>
    <x v="3"/>
    <x v="159"/>
    <x v="1"/>
    <x v="9"/>
    <x v="6015"/>
    <x v="5160"/>
    <x v="969"/>
    <x v="6059"/>
    <x v="5343"/>
    <x v="968"/>
    <x v="1"/>
    <x v="0"/>
    <x v="5036"/>
    <x v="6021"/>
    <x v="695"/>
    <x v="5321"/>
  </r>
  <r>
    <x v="2"/>
    <x v="301"/>
    <x v="840"/>
    <x v="0"/>
    <x v="1"/>
    <x v="351"/>
    <x v="0"/>
    <x v="3"/>
    <x v="964"/>
    <x v="1"/>
    <x v="10"/>
    <x v="4438"/>
    <x v="3930"/>
    <x v="988"/>
    <x v="4454"/>
    <x v="4032"/>
    <x v="3512"/>
    <x v="1"/>
    <x v="0"/>
    <x v="3857"/>
    <x v="4434"/>
    <x v="499"/>
    <x v="4012"/>
  </r>
  <r>
    <x v="2"/>
    <x v="301"/>
    <x v="840"/>
    <x v="0"/>
    <x v="1"/>
    <x v="351"/>
    <x v="0"/>
    <x v="3"/>
    <x v="1226"/>
    <x v="0"/>
    <x v="5"/>
    <x v="6016"/>
    <x v="3439"/>
    <x v="887"/>
    <x v="6060"/>
    <x v="3522"/>
    <x v="4639"/>
    <x v="5"/>
    <x v="0"/>
    <x v="3381"/>
    <x v="6022"/>
    <x v="2369"/>
    <x v="3506"/>
  </r>
  <r>
    <x v="0"/>
    <x v="945"/>
    <x v="1015"/>
    <x v="4"/>
    <x v="2"/>
    <x v="205"/>
    <x v="0"/>
    <x v="3"/>
    <x v="1"/>
    <x v="0"/>
    <x v="1"/>
    <x v="6017"/>
    <x v="5161"/>
    <x v="4554"/>
    <x v="6061"/>
    <x v="5344"/>
    <x v="4640"/>
    <x v="7"/>
    <x v="4"/>
    <x v="5037"/>
    <x v="232"/>
    <x v="212"/>
    <x v="5322"/>
  </r>
  <r>
    <x v="0"/>
    <x v="323"/>
    <x v="62"/>
    <x v="8"/>
    <x v="1"/>
    <x v="262"/>
    <x v="0"/>
    <x v="2"/>
    <x v="1638"/>
    <x v="0"/>
    <x v="0"/>
    <x v="6018"/>
    <x v="4876"/>
    <x v="4554"/>
    <x v="6062"/>
    <x v="5039"/>
    <x v="4641"/>
    <x v="4"/>
    <x v="4"/>
    <x v="4766"/>
    <x v="232"/>
    <x v="212"/>
    <x v="5020"/>
  </r>
  <r>
    <x v="3"/>
    <x v="361"/>
    <x v="951"/>
    <x v="2"/>
    <x v="2"/>
    <x v="176"/>
    <x v="2"/>
    <x v="1"/>
    <x v="685"/>
    <x v="2"/>
    <x v="11"/>
    <x v="6019"/>
    <x v="4480"/>
    <x v="785"/>
    <x v="6063"/>
    <x v="4612"/>
    <x v="4642"/>
    <x v="0"/>
    <x v="2"/>
    <x v="4385"/>
    <x v="6023"/>
    <x v="2370"/>
    <x v="4589"/>
  </r>
  <r>
    <x v="0"/>
    <x v="806"/>
    <x v="1261"/>
    <x v="9"/>
    <x v="0"/>
    <x v="621"/>
    <x v="0"/>
    <x v="1"/>
    <x v="1349"/>
    <x v="0"/>
    <x v="1"/>
    <x v="6020"/>
    <x v="5162"/>
    <x v="4555"/>
    <x v="6064"/>
    <x v="5345"/>
    <x v="4643"/>
    <x v="4"/>
    <x v="2"/>
    <x v="5038"/>
    <x v="6024"/>
    <x v="2371"/>
    <x v="5323"/>
  </r>
  <r>
    <x v="0"/>
    <x v="806"/>
    <x v="1261"/>
    <x v="9"/>
    <x v="0"/>
    <x v="621"/>
    <x v="0"/>
    <x v="1"/>
    <x v="1195"/>
    <x v="0"/>
    <x v="0"/>
    <x v="6021"/>
    <x v="5163"/>
    <x v="4556"/>
    <x v="6065"/>
    <x v="5346"/>
    <x v="525"/>
    <x v="7"/>
    <x v="0"/>
    <x v="5039"/>
    <x v="6025"/>
    <x v="1338"/>
    <x v="5324"/>
  </r>
  <r>
    <x v="3"/>
    <x v="81"/>
    <x v="880"/>
    <x v="3"/>
    <x v="2"/>
    <x v="471"/>
    <x v="1"/>
    <x v="2"/>
    <x v="84"/>
    <x v="2"/>
    <x v="11"/>
    <x v="6022"/>
    <x v="335"/>
    <x v="4557"/>
    <x v="6066"/>
    <x v="336"/>
    <x v="4644"/>
    <x v="1"/>
    <x v="2"/>
    <x v="334"/>
    <x v="6026"/>
    <x v="2372"/>
    <x v="336"/>
  </r>
  <r>
    <x v="3"/>
    <x v="81"/>
    <x v="880"/>
    <x v="3"/>
    <x v="2"/>
    <x v="471"/>
    <x v="1"/>
    <x v="2"/>
    <x v="1483"/>
    <x v="1"/>
    <x v="10"/>
    <x v="572"/>
    <x v="562"/>
    <x v="12"/>
    <x v="572"/>
    <x v="562"/>
    <x v="544"/>
    <x v="4"/>
    <x v="2"/>
    <x v="561"/>
    <x v="570"/>
    <x v="450"/>
    <x v="563"/>
  </r>
  <r>
    <x v="2"/>
    <x v="29"/>
    <x v="28"/>
    <x v="4"/>
    <x v="1"/>
    <x v="210"/>
    <x v="0"/>
    <x v="1"/>
    <x v="425"/>
    <x v="1"/>
    <x v="6"/>
    <x v="6023"/>
    <x v="5164"/>
    <x v="453"/>
    <x v="6067"/>
    <x v="5347"/>
    <x v="2979"/>
    <x v="6"/>
    <x v="0"/>
    <x v="5040"/>
    <x v="6027"/>
    <x v="94"/>
    <x v="5325"/>
  </r>
  <r>
    <x v="2"/>
    <x v="29"/>
    <x v="28"/>
    <x v="4"/>
    <x v="1"/>
    <x v="210"/>
    <x v="0"/>
    <x v="1"/>
    <x v="1635"/>
    <x v="1"/>
    <x v="10"/>
    <x v="345"/>
    <x v="339"/>
    <x v="333"/>
    <x v="346"/>
    <x v="341"/>
    <x v="339"/>
    <x v="4"/>
    <x v="0"/>
    <x v="338"/>
    <x v="346"/>
    <x v="189"/>
    <x v="341"/>
  </r>
  <r>
    <x v="2"/>
    <x v="29"/>
    <x v="28"/>
    <x v="4"/>
    <x v="1"/>
    <x v="210"/>
    <x v="0"/>
    <x v="1"/>
    <x v="659"/>
    <x v="1"/>
    <x v="13"/>
    <x v="6024"/>
    <x v="1738"/>
    <x v="4558"/>
    <x v="6068"/>
    <x v="5348"/>
    <x v="140"/>
    <x v="1"/>
    <x v="0"/>
    <x v="1720"/>
    <x v="1824"/>
    <x v="77"/>
    <x v="5326"/>
  </r>
  <r>
    <x v="2"/>
    <x v="618"/>
    <x v="1190"/>
    <x v="2"/>
    <x v="1"/>
    <x v="395"/>
    <x v="1"/>
    <x v="0"/>
    <x v="41"/>
    <x v="1"/>
    <x v="4"/>
    <x v="6025"/>
    <x v="5165"/>
    <x v="42"/>
    <x v="6069"/>
    <x v="5349"/>
    <x v="4645"/>
    <x v="2"/>
    <x v="0"/>
    <x v="5041"/>
    <x v="6028"/>
    <x v="877"/>
    <x v="5327"/>
  </r>
  <r>
    <x v="2"/>
    <x v="618"/>
    <x v="1190"/>
    <x v="2"/>
    <x v="1"/>
    <x v="395"/>
    <x v="1"/>
    <x v="0"/>
    <x v="1116"/>
    <x v="0"/>
    <x v="3"/>
    <x v="6026"/>
    <x v="5166"/>
    <x v="4559"/>
    <x v="6070"/>
    <x v="5350"/>
    <x v="4646"/>
    <x v="4"/>
    <x v="0"/>
    <x v="5042"/>
    <x v="6029"/>
    <x v="2373"/>
    <x v="5328"/>
  </r>
  <r>
    <x v="2"/>
    <x v="618"/>
    <x v="1190"/>
    <x v="2"/>
    <x v="1"/>
    <x v="395"/>
    <x v="1"/>
    <x v="0"/>
    <x v="888"/>
    <x v="1"/>
    <x v="6"/>
    <x v="6027"/>
    <x v="5167"/>
    <x v="1077"/>
    <x v="6071"/>
    <x v="5351"/>
    <x v="4647"/>
    <x v="7"/>
    <x v="0"/>
    <x v="5043"/>
    <x v="6030"/>
    <x v="2374"/>
    <x v="5329"/>
  </r>
  <r>
    <x v="1"/>
    <x v="575"/>
    <x v="301"/>
    <x v="4"/>
    <x v="1"/>
    <x v="453"/>
    <x v="1"/>
    <x v="1"/>
    <x v="16"/>
    <x v="1"/>
    <x v="4"/>
    <x v="6028"/>
    <x v="5168"/>
    <x v="4560"/>
    <x v="6072"/>
    <x v="5352"/>
    <x v="4648"/>
    <x v="0"/>
    <x v="0"/>
    <x v="5044"/>
    <x v="6031"/>
    <x v="2375"/>
    <x v="5330"/>
  </r>
  <r>
    <x v="1"/>
    <x v="575"/>
    <x v="301"/>
    <x v="4"/>
    <x v="1"/>
    <x v="453"/>
    <x v="1"/>
    <x v="1"/>
    <x v="1013"/>
    <x v="2"/>
    <x v="11"/>
    <x v="6029"/>
    <x v="5169"/>
    <x v="1271"/>
    <x v="6073"/>
    <x v="5353"/>
    <x v="1722"/>
    <x v="4"/>
    <x v="0"/>
    <x v="5045"/>
    <x v="6032"/>
    <x v="1697"/>
    <x v="5331"/>
  </r>
  <r>
    <x v="2"/>
    <x v="981"/>
    <x v="322"/>
    <x v="0"/>
    <x v="0"/>
    <x v="406"/>
    <x v="1"/>
    <x v="1"/>
    <x v="917"/>
    <x v="2"/>
    <x v="11"/>
    <x v="6030"/>
    <x v="5170"/>
    <x v="1118"/>
    <x v="6074"/>
    <x v="5354"/>
    <x v="1922"/>
    <x v="0"/>
    <x v="0"/>
    <x v="5046"/>
    <x v="6033"/>
    <x v="389"/>
    <x v="4666"/>
  </r>
  <r>
    <x v="2"/>
    <x v="981"/>
    <x v="322"/>
    <x v="0"/>
    <x v="0"/>
    <x v="406"/>
    <x v="1"/>
    <x v="1"/>
    <x v="984"/>
    <x v="2"/>
    <x v="7"/>
    <x v="6031"/>
    <x v="5171"/>
    <x v="4561"/>
    <x v="6075"/>
    <x v="5355"/>
    <x v="4649"/>
    <x v="7"/>
    <x v="2"/>
    <x v="5047"/>
    <x v="6034"/>
    <x v="2317"/>
    <x v="5332"/>
  </r>
  <r>
    <x v="0"/>
    <x v="122"/>
    <x v="967"/>
    <x v="4"/>
    <x v="2"/>
    <x v="43"/>
    <x v="2"/>
    <x v="2"/>
    <x v="499"/>
    <x v="0"/>
    <x v="1"/>
    <x v="4370"/>
    <x v="3875"/>
    <x v="3030"/>
    <x v="4384"/>
    <x v="3975"/>
    <x v="3467"/>
    <x v="1"/>
    <x v="0"/>
    <x v="3802"/>
    <x v="4364"/>
    <x v="1542"/>
    <x v="3956"/>
  </r>
  <r>
    <x v="1"/>
    <x v="521"/>
    <x v="562"/>
    <x v="0"/>
    <x v="0"/>
    <x v="247"/>
    <x v="0"/>
    <x v="3"/>
    <x v="1739"/>
    <x v="1"/>
    <x v="9"/>
    <x v="6032"/>
    <x v="5172"/>
    <x v="4562"/>
    <x v="6076"/>
    <x v="5356"/>
    <x v="2845"/>
    <x v="8"/>
    <x v="0"/>
    <x v="5048"/>
    <x v="6035"/>
    <x v="438"/>
    <x v="5333"/>
  </r>
  <r>
    <x v="1"/>
    <x v="521"/>
    <x v="562"/>
    <x v="0"/>
    <x v="0"/>
    <x v="247"/>
    <x v="0"/>
    <x v="3"/>
    <x v="879"/>
    <x v="1"/>
    <x v="6"/>
    <x v="6033"/>
    <x v="1477"/>
    <x v="4328"/>
    <x v="6077"/>
    <x v="1490"/>
    <x v="473"/>
    <x v="1"/>
    <x v="0"/>
    <x v="1465"/>
    <x v="6036"/>
    <x v="222"/>
    <x v="1484"/>
  </r>
  <r>
    <x v="1"/>
    <x v="863"/>
    <x v="99"/>
    <x v="6"/>
    <x v="2"/>
    <x v="719"/>
    <x v="0"/>
    <x v="3"/>
    <x v="718"/>
    <x v="1"/>
    <x v="4"/>
    <x v="6034"/>
    <x v="5173"/>
    <x v="2475"/>
    <x v="6078"/>
    <x v="5357"/>
    <x v="4650"/>
    <x v="1"/>
    <x v="2"/>
    <x v="5049"/>
    <x v="6037"/>
    <x v="1500"/>
    <x v="5334"/>
  </r>
  <r>
    <x v="1"/>
    <x v="392"/>
    <x v="419"/>
    <x v="3"/>
    <x v="1"/>
    <x v="664"/>
    <x v="1"/>
    <x v="3"/>
    <x v="56"/>
    <x v="0"/>
    <x v="1"/>
    <x v="6035"/>
    <x v="4179"/>
    <x v="4563"/>
    <x v="6079"/>
    <x v="4296"/>
    <x v="4651"/>
    <x v="0"/>
    <x v="9"/>
    <x v="4094"/>
    <x v="6038"/>
    <x v="2376"/>
    <x v="4270"/>
  </r>
  <r>
    <x v="2"/>
    <x v="90"/>
    <x v="86"/>
    <x v="10"/>
    <x v="1"/>
    <x v="120"/>
    <x v="1"/>
    <x v="0"/>
    <x v="1577"/>
    <x v="2"/>
    <x v="7"/>
    <x v="6036"/>
    <x v="5174"/>
    <x v="4564"/>
    <x v="6080"/>
    <x v="5358"/>
    <x v="4652"/>
    <x v="3"/>
    <x v="0"/>
    <x v="5050"/>
    <x v="6039"/>
    <x v="21"/>
    <x v="5335"/>
  </r>
  <r>
    <x v="2"/>
    <x v="90"/>
    <x v="86"/>
    <x v="10"/>
    <x v="1"/>
    <x v="120"/>
    <x v="1"/>
    <x v="0"/>
    <x v="1568"/>
    <x v="1"/>
    <x v="2"/>
    <x v="6037"/>
    <x v="943"/>
    <x v="1707"/>
    <x v="6081"/>
    <x v="944"/>
    <x v="343"/>
    <x v="2"/>
    <x v="0"/>
    <x v="936"/>
    <x v="6040"/>
    <x v="306"/>
    <x v="941"/>
  </r>
  <r>
    <x v="2"/>
    <x v="90"/>
    <x v="86"/>
    <x v="10"/>
    <x v="1"/>
    <x v="120"/>
    <x v="1"/>
    <x v="0"/>
    <x v="1127"/>
    <x v="1"/>
    <x v="10"/>
    <x v="1302"/>
    <x v="1257"/>
    <x v="1207"/>
    <x v="1299"/>
    <x v="1263"/>
    <x v="542"/>
    <x v="1"/>
    <x v="0"/>
    <x v="1247"/>
    <x v="1295"/>
    <x v="448"/>
    <x v="1256"/>
  </r>
  <r>
    <x v="2"/>
    <x v="90"/>
    <x v="86"/>
    <x v="10"/>
    <x v="1"/>
    <x v="120"/>
    <x v="1"/>
    <x v="0"/>
    <x v="372"/>
    <x v="1"/>
    <x v="6"/>
    <x v="408"/>
    <x v="401"/>
    <x v="398"/>
    <x v="409"/>
    <x v="402"/>
    <x v="398"/>
    <x v="4"/>
    <x v="0"/>
    <x v="400"/>
    <x v="409"/>
    <x v="239"/>
    <x v="403"/>
  </r>
  <r>
    <x v="2"/>
    <x v="90"/>
    <x v="86"/>
    <x v="10"/>
    <x v="1"/>
    <x v="120"/>
    <x v="1"/>
    <x v="0"/>
    <x v="800"/>
    <x v="1"/>
    <x v="8"/>
    <x v="1639"/>
    <x v="1560"/>
    <x v="1484"/>
    <x v="1636"/>
    <x v="1573"/>
    <x v="1413"/>
    <x v="1"/>
    <x v="0"/>
    <x v="1546"/>
    <x v="1633"/>
    <x v="77"/>
    <x v="1568"/>
  </r>
  <r>
    <x v="3"/>
    <x v="673"/>
    <x v="228"/>
    <x v="0"/>
    <x v="1"/>
    <x v="469"/>
    <x v="0"/>
    <x v="1"/>
    <x v="1137"/>
    <x v="0"/>
    <x v="5"/>
    <x v="1880"/>
    <x v="1779"/>
    <x v="1601"/>
    <x v="1879"/>
    <x v="1795"/>
    <x v="1184"/>
    <x v="1"/>
    <x v="0"/>
    <x v="1761"/>
    <x v="1873"/>
    <x v="1"/>
    <x v="1787"/>
  </r>
  <r>
    <x v="1"/>
    <x v="12"/>
    <x v="591"/>
    <x v="8"/>
    <x v="1"/>
    <x v="729"/>
    <x v="0"/>
    <x v="2"/>
    <x v="1243"/>
    <x v="1"/>
    <x v="6"/>
    <x v="6038"/>
    <x v="2046"/>
    <x v="4565"/>
    <x v="6082"/>
    <x v="2067"/>
    <x v="4653"/>
    <x v="3"/>
    <x v="2"/>
    <x v="2019"/>
    <x v="4504"/>
    <x v="1759"/>
    <x v="2060"/>
  </r>
  <r>
    <x v="0"/>
    <x v="64"/>
    <x v="411"/>
    <x v="8"/>
    <x v="1"/>
    <x v="203"/>
    <x v="0"/>
    <x v="3"/>
    <x v="74"/>
    <x v="0"/>
    <x v="5"/>
    <x v="6039"/>
    <x v="5175"/>
    <x v="4566"/>
    <x v="6083"/>
    <x v="5359"/>
    <x v="4654"/>
    <x v="6"/>
    <x v="2"/>
    <x v="5051"/>
    <x v="6041"/>
    <x v="2051"/>
    <x v="5336"/>
  </r>
  <r>
    <x v="0"/>
    <x v="64"/>
    <x v="411"/>
    <x v="8"/>
    <x v="1"/>
    <x v="203"/>
    <x v="0"/>
    <x v="3"/>
    <x v="64"/>
    <x v="0"/>
    <x v="1"/>
    <x v="6040"/>
    <x v="5176"/>
    <x v="4567"/>
    <x v="6084"/>
    <x v="5360"/>
    <x v="4655"/>
    <x v="0"/>
    <x v="4"/>
    <x v="5052"/>
    <x v="6042"/>
    <x v="2377"/>
    <x v="5337"/>
  </r>
  <r>
    <x v="0"/>
    <x v="64"/>
    <x v="411"/>
    <x v="8"/>
    <x v="1"/>
    <x v="203"/>
    <x v="0"/>
    <x v="3"/>
    <x v="965"/>
    <x v="1"/>
    <x v="6"/>
    <x v="6041"/>
    <x v="970"/>
    <x v="4568"/>
    <x v="6085"/>
    <x v="972"/>
    <x v="4656"/>
    <x v="1"/>
    <x v="2"/>
    <x v="964"/>
    <x v="6043"/>
    <x v="453"/>
    <x v="934"/>
  </r>
  <r>
    <x v="0"/>
    <x v="64"/>
    <x v="411"/>
    <x v="8"/>
    <x v="1"/>
    <x v="203"/>
    <x v="0"/>
    <x v="3"/>
    <x v="774"/>
    <x v="0"/>
    <x v="1"/>
    <x v="6042"/>
    <x v="5177"/>
    <x v="4569"/>
    <x v="6086"/>
    <x v="5361"/>
    <x v="4657"/>
    <x v="1"/>
    <x v="4"/>
    <x v="5053"/>
    <x v="6044"/>
    <x v="39"/>
    <x v="5338"/>
  </r>
  <r>
    <x v="3"/>
    <x v="693"/>
    <x v="321"/>
    <x v="3"/>
    <x v="1"/>
    <x v="610"/>
    <x v="0"/>
    <x v="2"/>
    <x v="542"/>
    <x v="1"/>
    <x v="8"/>
    <x v="6043"/>
    <x v="5178"/>
    <x v="3093"/>
    <x v="6087"/>
    <x v="5362"/>
    <x v="527"/>
    <x v="3"/>
    <x v="0"/>
    <x v="5054"/>
    <x v="6045"/>
    <x v="437"/>
    <x v="5339"/>
  </r>
  <r>
    <x v="3"/>
    <x v="693"/>
    <x v="321"/>
    <x v="3"/>
    <x v="1"/>
    <x v="610"/>
    <x v="0"/>
    <x v="2"/>
    <x v="624"/>
    <x v="1"/>
    <x v="8"/>
    <x v="6044"/>
    <x v="5179"/>
    <x v="713"/>
    <x v="6088"/>
    <x v="5363"/>
    <x v="178"/>
    <x v="4"/>
    <x v="0"/>
    <x v="3831"/>
    <x v="6046"/>
    <x v="169"/>
    <x v="5340"/>
  </r>
  <r>
    <x v="1"/>
    <x v="925"/>
    <x v="959"/>
    <x v="1"/>
    <x v="1"/>
    <x v="136"/>
    <x v="1"/>
    <x v="1"/>
    <x v="539"/>
    <x v="2"/>
    <x v="7"/>
    <x v="6045"/>
    <x v="5180"/>
    <x v="591"/>
    <x v="6089"/>
    <x v="5364"/>
    <x v="4658"/>
    <x v="1"/>
    <x v="2"/>
    <x v="5055"/>
    <x v="6047"/>
    <x v="301"/>
    <x v="5341"/>
  </r>
  <r>
    <x v="2"/>
    <x v="328"/>
    <x v="833"/>
    <x v="8"/>
    <x v="1"/>
    <x v="350"/>
    <x v="0"/>
    <x v="1"/>
    <x v="1355"/>
    <x v="1"/>
    <x v="6"/>
    <x v="6046"/>
    <x v="802"/>
    <x v="3308"/>
    <x v="6090"/>
    <x v="801"/>
    <x v="4659"/>
    <x v="0"/>
    <x v="2"/>
    <x v="797"/>
    <x v="6048"/>
    <x v="394"/>
    <x v="798"/>
  </r>
  <r>
    <x v="2"/>
    <x v="328"/>
    <x v="833"/>
    <x v="8"/>
    <x v="1"/>
    <x v="350"/>
    <x v="0"/>
    <x v="1"/>
    <x v="947"/>
    <x v="1"/>
    <x v="6"/>
    <x v="6047"/>
    <x v="5181"/>
    <x v="4570"/>
    <x v="6091"/>
    <x v="5365"/>
    <x v="4660"/>
    <x v="1"/>
    <x v="2"/>
    <x v="5056"/>
    <x v="6049"/>
    <x v="669"/>
    <x v="5342"/>
  </r>
  <r>
    <x v="2"/>
    <x v="328"/>
    <x v="833"/>
    <x v="8"/>
    <x v="1"/>
    <x v="350"/>
    <x v="0"/>
    <x v="1"/>
    <x v="1603"/>
    <x v="1"/>
    <x v="10"/>
    <x v="6048"/>
    <x v="5182"/>
    <x v="4571"/>
    <x v="6092"/>
    <x v="5366"/>
    <x v="4661"/>
    <x v="2"/>
    <x v="2"/>
    <x v="5057"/>
    <x v="6050"/>
    <x v="312"/>
    <x v="5343"/>
  </r>
  <r>
    <x v="2"/>
    <x v="328"/>
    <x v="833"/>
    <x v="8"/>
    <x v="1"/>
    <x v="350"/>
    <x v="0"/>
    <x v="1"/>
    <x v="1821"/>
    <x v="2"/>
    <x v="15"/>
    <x v="6049"/>
    <x v="5183"/>
    <x v="4572"/>
    <x v="6093"/>
    <x v="5367"/>
    <x v="4662"/>
    <x v="2"/>
    <x v="6"/>
    <x v="5058"/>
    <x v="6051"/>
    <x v="1161"/>
    <x v="5344"/>
  </r>
  <r>
    <x v="2"/>
    <x v="328"/>
    <x v="833"/>
    <x v="8"/>
    <x v="1"/>
    <x v="350"/>
    <x v="0"/>
    <x v="1"/>
    <x v="334"/>
    <x v="1"/>
    <x v="10"/>
    <x v="937"/>
    <x v="5184"/>
    <x v="1283"/>
    <x v="6094"/>
    <x v="5368"/>
    <x v="4663"/>
    <x v="5"/>
    <x v="2"/>
    <x v="5059"/>
    <x v="6052"/>
    <x v="2378"/>
    <x v="5345"/>
  </r>
  <r>
    <x v="2"/>
    <x v="328"/>
    <x v="833"/>
    <x v="8"/>
    <x v="1"/>
    <x v="350"/>
    <x v="0"/>
    <x v="1"/>
    <x v="60"/>
    <x v="2"/>
    <x v="11"/>
    <x v="6050"/>
    <x v="2369"/>
    <x v="4573"/>
    <x v="6095"/>
    <x v="5369"/>
    <x v="4664"/>
    <x v="12"/>
    <x v="2"/>
    <x v="2336"/>
    <x v="6053"/>
    <x v="1000"/>
    <x v="5346"/>
  </r>
  <r>
    <x v="0"/>
    <x v="630"/>
    <x v="294"/>
    <x v="7"/>
    <x v="1"/>
    <x v="764"/>
    <x v="1"/>
    <x v="3"/>
    <x v="730"/>
    <x v="1"/>
    <x v="10"/>
    <x v="91"/>
    <x v="91"/>
    <x v="88"/>
    <x v="91"/>
    <x v="90"/>
    <x v="58"/>
    <x v="0"/>
    <x v="0"/>
    <x v="91"/>
    <x v="91"/>
    <x v="87"/>
    <x v="90"/>
  </r>
  <r>
    <x v="0"/>
    <x v="1022"/>
    <x v="388"/>
    <x v="5"/>
    <x v="1"/>
    <x v="574"/>
    <x v="0"/>
    <x v="2"/>
    <x v="1478"/>
    <x v="0"/>
    <x v="5"/>
    <x v="6051"/>
    <x v="5185"/>
    <x v="4574"/>
    <x v="6096"/>
    <x v="5370"/>
    <x v="4665"/>
    <x v="1"/>
    <x v="7"/>
    <x v="5060"/>
    <x v="6054"/>
    <x v="2379"/>
    <x v="5347"/>
  </r>
  <r>
    <x v="0"/>
    <x v="1022"/>
    <x v="388"/>
    <x v="5"/>
    <x v="1"/>
    <x v="574"/>
    <x v="0"/>
    <x v="2"/>
    <x v="770"/>
    <x v="0"/>
    <x v="5"/>
    <x v="6052"/>
    <x v="1598"/>
    <x v="4575"/>
    <x v="6097"/>
    <x v="5371"/>
    <x v="4666"/>
    <x v="0"/>
    <x v="7"/>
    <x v="215"/>
    <x v="6055"/>
    <x v="1685"/>
    <x v="216"/>
  </r>
  <r>
    <x v="0"/>
    <x v="1022"/>
    <x v="388"/>
    <x v="5"/>
    <x v="1"/>
    <x v="574"/>
    <x v="0"/>
    <x v="2"/>
    <x v="734"/>
    <x v="1"/>
    <x v="4"/>
    <x v="6053"/>
    <x v="5186"/>
    <x v="3599"/>
    <x v="6098"/>
    <x v="5372"/>
    <x v="4667"/>
    <x v="6"/>
    <x v="2"/>
    <x v="5061"/>
    <x v="6056"/>
    <x v="2380"/>
    <x v="5348"/>
  </r>
  <r>
    <x v="3"/>
    <x v="165"/>
    <x v="63"/>
    <x v="4"/>
    <x v="2"/>
    <x v="515"/>
    <x v="0"/>
    <x v="2"/>
    <x v="546"/>
    <x v="1"/>
    <x v="4"/>
    <x v="2280"/>
    <x v="2135"/>
    <x v="1993"/>
    <x v="2279"/>
    <x v="2157"/>
    <x v="1891"/>
    <x v="0"/>
    <x v="2"/>
    <x v="2108"/>
    <x v="2273"/>
    <x v="141"/>
    <x v="2149"/>
  </r>
  <r>
    <x v="3"/>
    <x v="898"/>
    <x v="795"/>
    <x v="5"/>
    <x v="1"/>
    <x v="177"/>
    <x v="0"/>
    <x v="1"/>
    <x v="778"/>
    <x v="1"/>
    <x v="10"/>
    <x v="245"/>
    <x v="244"/>
    <x v="56"/>
    <x v="245"/>
    <x v="244"/>
    <x v="241"/>
    <x v="4"/>
    <x v="0"/>
    <x v="243"/>
    <x v="245"/>
    <x v="223"/>
    <x v="244"/>
  </r>
  <r>
    <x v="3"/>
    <x v="898"/>
    <x v="795"/>
    <x v="5"/>
    <x v="1"/>
    <x v="177"/>
    <x v="0"/>
    <x v="1"/>
    <x v="279"/>
    <x v="1"/>
    <x v="6"/>
    <x v="1053"/>
    <x v="1018"/>
    <x v="293"/>
    <x v="1053"/>
    <x v="1021"/>
    <x v="5"/>
    <x v="3"/>
    <x v="0"/>
    <x v="1011"/>
    <x v="1050"/>
    <x v="5"/>
    <x v="1017"/>
  </r>
  <r>
    <x v="2"/>
    <x v="1165"/>
    <x v="1262"/>
    <x v="11"/>
    <x v="2"/>
    <x v="193"/>
    <x v="0"/>
    <x v="1"/>
    <x v="585"/>
    <x v="1"/>
    <x v="10"/>
    <x v="552"/>
    <x v="542"/>
    <x v="538"/>
    <x v="553"/>
    <x v="542"/>
    <x v="525"/>
    <x v="1"/>
    <x v="0"/>
    <x v="541"/>
    <x v="551"/>
    <x v="126"/>
    <x v="543"/>
  </r>
  <r>
    <x v="1"/>
    <x v="285"/>
    <x v="640"/>
    <x v="11"/>
    <x v="2"/>
    <x v="3"/>
    <x v="0"/>
    <x v="2"/>
    <x v="1446"/>
    <x v="1"/>
    <x v="10"/>
    <x v="6054"/>
    <x v="5187"/>
    <x v="2236"/>
    <x v="6099"/>
    <x v="5373"/>
    <x v="230"/>
    <x v="0"/>
    <x v="0"/>
    <x v="5062"/>
    <x v="6057"/>
    <x v="214"/>
    <x v="5349"/>
  </r>
  <r>
    <x v="1"/>
    <x v="285"/>
    <x v="640"/>
    <x v="11"/>
    <x v="2"/>
    <x v="3"/>
    <x v="0"/>
    <x v="2"/>
    <x v="195"/>
    <x v="1"/>
    <x v="13"/>
    <x v="6055"/>
    <x v="5188"/>
    <x v="2631"/>
    <x v="6100"/>
    <x v="5374"/>
    <x v="4668"/>
    <x v="7"/>
    <x v="0"/>
    <x v="5063"/>
    <x v="6058"/>
    <x v="2381"/>
    <x v="5350"/>
  </r>
  <r>
    <x v="1"/>
    <x v="285"/>
    <x v="640"/>
    <x v="11"/>
    <x v="2"/>
    <x v="3"/>
    <x v="0"/>
    <x v="2"/>
    <x v="130"/>
    <x v="1"/>
    <x v="6"/>
    <x v="6056"/>
    <x v="1803"/>
    <x v="4194"/>
    <x v="5457"/>
    <x v="1820"/>
    <x v="977"/>
    <x v="0"/>
    <x v="0"/>
    <x v="1784"/>
    <x v="6059"/>
    <x v="853"/>
    <x v="1812"/>
  </r>
  <r>
    <x v="1"/>
    <x v="252"/>
    <x v="269"/>
    <x v="6"/>
    <x v="0"/>
    <x v="618"/>
    <x v="0"/>
    <x v="3"/>
    <x v="527"/>
    <x v="0"/>
    <x v="5"/>
    <x v="4797"/>
    <x v="4213"/>
    <x v="576"/>
    <x v="4815"/>
    <x v="4329"/>
    <x v="3130"/>
    <x v="1"/>
    <x v="0"/>
    <x v="4127"/>
    <x v="4793"/>
    <x v="1754"/>
    <x v="4304"/>
  </r>
  <r>
    <x v="2"/>
    <x v="953"/>
    <x v="283"/>
    <x v="0"/>
    <x v="1"/>
    <x v="575"/>
    <x v="1"/>
    <x v="0"/>
    <x v="1699"/>
    <x v="1"/>
    <x v="8"/>
    <x v="6057"/>
    <x v="5189"/>
    <x v="4576"/>
    <x v="6101"/>
    <x v="5375"/>
    <x v="4669"/>
    <x v="6"/>
    <x v="6"/>
    <x v="5064"/>
    <x v="6060"/>
    <x v="2382"/>
    <x v="5351"/>
  </r>
  <r>
    <x v="0"/>
    <x v="107"/>
    <x v="265"/>
    <x v="4"/>
    <x v="1"/>
    <x v="632"/>
    <x v="0"/>
    <x v="3"/>
    <x v="1286"/>
    <x v="1"/>
    <x v="10"/>
    <x v="2055"/>
    <x v="1934"/>
    <x v="1823"/>
    <x v="2056"/>
    <x v="1953"/>
    <x v="336"/>
    <x v="0"/>
    <x v="0"/>
    <x v="1909"/>
    <x v="2051"/>
    <x v="2"/>
    <x v="1945"/>
  </r>
  <r>
    <x v="0"/>
    <x v="107"/>
    <x v="265"/>
    <x v="4"/>
    <x v="1"/>
    <x v="632"/>
    <x v="0"/>
    <x v="3"/>
    <x v="13"/>
    <x v="1"/>
    <x v="8"/>
    <x v="6058"/>
    <x v="5190"/>
    <x v="13"/>
    <x v="6102"/>
    <x v="5376"/>
    <x v="4670"/>
    <x v="2"/>
    <x v="2"/>
    <x v="5065"/>
    <x v="6061"/>
    <x v="717"/>
    <x v="5352"/>
  </r>
  <r>
    <x v="3"/>
    <x v="855"/>
    <x v="859"/>
    <x v="2"/>
    <x v="2"/>
    <x v="487"/>
    <x v="1"/>
    <x v="1"/>
    <x v="10"/>
    <x v="0"/>
    <x v="3"/>
    <x v="6059"/>
    <x v="5191"/>
    <x v="4577"/>
    <x v="6103"/>
    <x v="5377"/>
    <x v="4671"/>
    <x v="7"/>
    <x v="2"/>
    <x v="5066"/>
    <x v="6062"/>
    <x v="2383"/>
    <x v="5353"/>
  </r>
  <r>
    <x v="3"/>
    <x v="855"/>
    <x v="859"/>
    <x v="2"/>
    <x v="2"/>
    <x v="487"/>
    <x v="1"/>
    <x v="1"/>
    <x v="1763"/>
    <x v="2"/>
    <x v="7"/>
    <x v="6060"/>
    <x v="1009"/>
    <x v="741"/>
    <x v="6104"/>
    <x v="1012"/>
    <x v="4672"/>
    <x v="2"/>
    <x v="2"/>
    <x v="1002"/>
    <x v="6063"/>
    <x v="434"/>
    <x v="1008"/>
  </r>
  <r>
    <x v="2"/>
    <x v="641"/>
    <x v="695"/>
    <x v="0"/>
    <x v="1"/>
    <x v="579"/>
    <x v="0"/>
    <x v="1"/>
    <x v="233"/>
    <x v="2"/>
    <x v="7"/>
    <x v="6061"/>
    <x v="5192"/>
    <x v="247"/>
    <x v="6105"/>
    <x v="5378"/>
    <x v="4673"/>
    <x v="2"/>
    <x v="2"/>
    <x v="5067"/>
    <x v="6064"/>
    <x v="2384"/>
    <x v="5354"/>
  </r>
  <r>
    <x v="2"/>
    <x v="641"/>
    <x v="695"/>
    <x v="0"/>
    <x v="1"/>
    <x v="579"/>
    <x v="0"/>
    <x v="1"/>
    <x v="629"/>
    <x v="0"/>
    <x v="1"/>
    <x v="6062"/>
    <x v="5193"/>
    <x v="719"/>
    <x v="6106"/>
    <x v="5379"/>
    <x v="4674"/>
    <x v="4"/>
    <x v="2"/>
    <x v="5068"/>
    <x v="6065"/>
    <x v="1600"/>
    <x v="5355"/>
  </r>
  <r>
    <x v="2"/>
    <x v="641"/>
    <x v="695"/>
    <x v="0"/>
    <x v="1"/>
    <x v="579"/>
    <x v="0"/>
    <x v="1"/>
    <x v="1820"/>
    <x v="1"/>
    <x v="6"/>
    <x v="6063"/>
    <x v="5194"/>
    <x v="4578"/>
    <x v="6107"/>
    <x v="962"/>
    <x v="4675"/>
    <x v="1"/>
    <x v="0"/>
    <x v="5069"/>
    <x v="6066"/>
    <x v="12"/>
    <x v="959"/>
  </r>
  <r>
    <x v="2"/>
    <x v="686"/>
    <x v="721"/>
    <x v="7"/>
    <x v="1"/>
    <x v="776"/>
    <x v="2"/>
    <x v="3"/>
    <x v="643"/>
    <x v="1"/>
    <x v="9"/>
    <x v="6064"/>
    <x v="5195"/>
    <x v="4579"/>
    <x v="6108"/>
    <x v="5380"/>
    <x v="1465"/>
    <x v="7"/>
    <x v="0"/>
    <x v="5070"/>
    <x v="6067"/>
    <x v="999"/>
    <x v="5356"/>
  </r>
  <r>
    <x v="1"/>
    <x v="293"/>
    <x v="673"/>
    <x v="5"/>
    <x v="0"/>
    <x v="134"/>
    <x v="2"/>
    <x v="2"/>
    <x v="1141"/>
    <x v="1"/>
    <x v="9"/>
    <x v="6065"/>
    <x v="5196"/>
    <x v="4580"/>
    <x v="6109"/>
    <x v="5381"/>
    <x v="4676"/>
    <x v="2"/>
    <x v="9"/>
    <x v="5071"/>
    <x v="6068"/>
    <x v="2385"/>
    <x v="5357"/>
  </r>
  <r>
    <x v="1"/>
    <x v="293"/>
    <x v="673"/>
    <x v="5"/>
    <x v="0"/>
    <x v="134"/>
    <x v="2"/>
    <x v="2"/>
    <x v="904"/>
    <x v="0"/>
    <x v="5"/>
    <x v="6066"/>
    <x v="5197"/>
    <x v="4581"/>
    <x v="6110"/>
    <x v="5382"/>
    <x v="4677"/>
    <x v="6"/>
    <x v="0"/>
    <x v="5072"/>
    <x v="6069"/>
    <x v="1117"/>
    <x v="5358"/>
  </r>
  <r>
    <x v="1"/>
    <x v="82"/>
    <x v="78"/>
    <x v="0"/>
    <x v="0"/>
    <x v="313"/>
    <x v="1"/>
    <x v="1"/>
    <x v="1527"/>
    <x v="1"/>
    <x v="9"/>
    <x v="6067"/>
    <x v="5198"/>
    <x v="4582"/>
    <x v="6111"/>
    <x v="5383"/>
    <x v="4678"/>
    <x v="5"/>
    <x v="2"/>
    <x v="5073"/>
    <x v="6070"/>
    <x v="230"/>
    <x v="5359"/>
  </r>
  <r>
    <x v="1"/>
    <x v="82"/>
    <x v="78"/>
    <x v="0"/>
    <x v="0"/>
    <x v="313"/>
    <x v="1"/>
    <x v="1"/>
    <x v="1207"/>
    <x v="2"/>
    <x v="11"/>
    <x v="6068"/>
    <x v="5199"/>
    <x v="3815"/>
    <x v="6112"/>
    <x v="5384"/>
    <x v="4679"/>
    <x v="0"/>
    <x v="2"/>
    <x v="5074"/>
    <x v="6071"/>
    <x v="1151"/>
    <x v="5360"/>
  </r>
  <r>
    <x v="1"/>
    <x v="82"/>
    <x v="78"/>
    <x v="0"/>
    <x v="0"/>
    <x v="313"/>
    <x v="1"/>
    <x v="1"/>
    <x v="1008"/>
    <x v="1"/>
    <x v="2"/>
    <x v="5885"/>
    <x v="1062"/>
    <x v="3863"/>
    <x v="5928"/>
    <x v="1066"/>
    <x v="4533"/>
    <x v="2"/>
    <x v="2"/>
    <x v="1053"/>
    <x v="5890"/>
    <x v="895"/>
    <x v="1060"/>
  </r>
  <r>
    <x v="2"/>
    <x v="809"/>
    <x v="776"/>
    <x v="10"/>
    <x v="2"/>
    <x v="88"/>
    <x v="2"/>
    <x v="2"/>
    <x v="556"/>
    <x v="1"/>
    <x v="12"/>
    <x v="6069"/>
    <x v="5200"/>
    <x v="4583"/>
    <x v="6113"/>
    <x v="5385"/>
    <x v="4680"/>
    <x v="2"/>
    <x v="2"/>
    <x v="5075"/>
    <x v="6072"/>
    <x v="250"/>
    <x v="5361"/>
  </r>
  <r>
    <x v="2"/>
    <x v="809"/>
    <x v="776"/>
    <x v="10"/>
    <x v="2"/>
    <x v="88"/>
    <x v="2"/>
    <x v="2"/>
    <x v="817"/>
    <x v="2"/>
    <x v="7"/>
    <x v="6070"/>
    <x v="5201"/>
    <x v="966"/>
    <x v="6114"/>
    <x v="5386"/>
    <x v="4681"/>
    <x v="3"/>
    <x v="2"/>
    <x v="5076"/>
    <x v="6073"/>
    <x v="486"/>
    <x v="5362"/>
  </r>
  <r>
    <x v="2"/>
    <x v="809"/>
    <x v="776"/>
    <x v="10"/>
    <x v="2"/>
    <x v="88"/>
    <x v="2"/>
    <x v="2"/>
    <x v="792"/>
    <x v="0"/>
    <x v="1"/>
    <x v="6071"/>
    <x v="5202"/>
    <x v="4584"/>
    <x v="6115"/>
    <x v="5387"/>
    <x v="4682"/>
    <x v="3"/>
    <x v="4"/>
    <x v="5077"/>
    <x v="6074"/>
    <x v="2386"/>
    <x v="5363"/>
  </r>
  <r>
    <x v="3"/>
    <x v="614"/>
    <x v="378"/>
    <x v="4"/>
    <x v="0"/>
    <x v="347"/>
    <x v="0"/>
    <x v="0"/>
    <x v="291"/>
    <x v="0"/>
    <x v="1"/>
    <x v="6072"/>
    <x v="5203"/>
    <x v="4585"/>
    <x v="6116"/>
    <x v="5388"/>
    <x v="1450"/>
    <x v="8"/>
    <x v="0"/>
    <x v="5078"/>
    <x v="6075"/>
    <x v="534"/>
    <x v="5364"/>
  </r>
  <r>
    <x v="3"/>
    <x v="614"/>
    <x v="378"/>
    <x v="4"/>
    <x v="0"/>
    <x v="347"/>
    <x v="0"/>
    <x v="0"/>
    <x v="1095"/>
    <x v="1"/>
    <x v="8"/>
    <x v="6073"/>
    <x v="5204"/>
    <x v="50"/>
    <x v="6117"/>
    <x v="5389"/>
    <x v="243"/>
    <x v="7"/>
    <x v="0"/>
    <x v="5079"/>
    <x v="6076"/>
    <x v="225"/>
    <x v="5365"/>
  </r>
  <r>
    <x v="3"/>
    <x v="614"/>
    <x v="378"/>
    <x v="4"/>
    <x v="0"/>
    <x v="347"/>
    <x v="0"/>
    <x v="0"/>
    <x v="1261"/>
    <x v="1"/>
    <x v="6"/>
    <x v="1974"/>
    <x v="1858"/>
    <x v="1760"/>
    <x v="1974"/>
    <x v="1877"/>
    <x v="82"/>
    <x v="7"/>
    <x v="0"/>
    <x v="1835"/>
    <x v="1968"/>
    <x v="79"/>
    <x v="1870"/>
  </r>
  <r>
    <x v="3"/>
    <x v="614"/>
    <x v="378"/>
    <x v="4"/>
    <x v="0"/>
    <x v="347"/>
    <x v="0"/>
    <x v="0"/>
    <x v="1496"/>
    <x v="0"/>
    <x v="1"/>
    <x v="3392"/>
    <x v="5205"/>
    <x v="4586"/>
    <x v="6118"/>
    <x v="5390"/>
    <x v="863"/>
    <x v="7"/>
    <x v="0"/>
    <x v="5080"/>
    <x v="6077"/>
    <x v="658"/>
    <x v="5366"/>
  </r>
  <r>
    <x v="3"/>
    <x v="614"/>
    <x v="378"/>
    <x v="4"/>
    <x v="0"/>
    <x v="347"/>
    <x v="0"/>
    <x v="0"/>
    <x v="866"/>
    <x v="0"/>
    <x v="1"/>
    <x v="6074"/>
    <x v="5206"/>
    <x v="1036"/>
    <x v="6119"/>
    <x v="5391"/>
    <x v="1184"/>
    <x v="1"/>
    <x v="0"/>
    <x v="5081"/>
    <x v="6078"/>
    <x v="785"/>
    <x v="5367"/>
  </r>
  <r>
    <x v="3"/>
    <x v="580"/>
    <x v="494"/>
    <x v="10"/>
    <x v="1"/>
    <x v="587"/>
    <x v="1"/>
    <x v="3"/>
    <x v="1500"/>
    <x v="1"/>
    <x v="6"/>
    <x v="435"/>
    <x v="427"/>
    <x v="423"/>
    <x v="436"/>
    <x v="429"/>
    <x v="191"/>
    <x v="1"/>
    <x v="0"/>
    <x v="426"/>
    <x v="436"/>
    <x v="180"/>
    <x v="430"/>
  </r>
  <r>
    <x v="3"/>
    <x v="580"/>
    <x v="494"/>
    <x v="10"/>
    <x v="1"/>
    <x v="587"/>
    <x v="1"/>
    <x v="3"/>
    <x v="1451"/>
    <x v="1"/>
    <x v="12"/>
    <x v="4762"/>
    <x v="4183"/>
    <x v="2249"/>
    <x v="4780"/>
    <x v="4300"/>
    <x v="3744"/>
    <x v="3"/>
    <x v="0"/>
    <x v="4098"/>
    <x v="4758"/>
    <x v="647"/>
    <x v="4274"/>
  </r>
  <r>
    <x v="3"/>
    <x v="580"/>
    <x v="494"/>
    <x v="10"/>
    <x v="1"/>
    <x v="587"/>
    <x v="1"/>
    <x v="3"/>
    <x v="1487"/>
    <x v="0"/>
    <x v="0"/>
    <x v="6075"/>
    <x v="5207"/>
    <x v="2374"/>
    <x v="6120"/>
    <x v="5392"/>
    <x v="151"/>
    <x v="0"/>
    <x v="0"/>
    <x v="5082"/>
    <x v="6079"/>
    <x v="146"/>
    <x v="5368"/>
  </r>
  <r>
    <x v="3"/>
    <x v="580"/>
    <x v="494"/>
    <x v="10"/>
    <x v="1"/>
    <x v="587"/>
    <x v="1"/>
    <x v="3"/>
    <x v="1713"/>
    <x v="1"/>
    <x v="10"/>
    <x v="6076"/>
    <x v="5208"/>
    <x v="3418"/>
    <x v="6121"/>
    <x v="5393"/>
    <x v="1170"/>
    <x v="5"/>
    <x v="0"/>
    <x v="5083"/>
    <x v="6080"/>
    <x v="107"/>
    <x v="5369"/>
  </r>
  <r>
    <x v="0"/>
    <x v="1099"/>
    <x v="1194"/>
    <x v="2"/>
    <x v="2"/>
    <x v="697"/>
    <x v="2"/>
    <x v="1"/>
    <x v="1822"/>
    <x v="2"/>
    <x v="15"/>
    <x v="6077"/>
    <x v="5209"/>
    <x v="4587"/>
    <x v="6122"/>
    <x v="5394"/>
    <x v="4683"/>
    <x v="5"/>
    <x v="6"/>
    <x v="5084"/>
    <x v="6081"/>
    <x v="2307"/>
    <x v="5370"/>
  </r>
  <r>
    <x v="0"/>
    <x v="1099"/>
    <x v="1194"/>
    <x v="2"/>
    <x v="2"/>
    <x v="697"/>
    <x v="2"/>
    <x v="1"/>
    <x v="528"/>
    <x v="1"/>
    <x v="8"/>
    <x v="6078"/>
    <x v="5210"/>
    <x v="4536"/>
    <x v="6123"/>
    <x v="5395"/>
    <x v="4684"/>
    <x v="4"/>
    <x v="6"/>
    <x v="5085"/>
    <x v="6082"/>
    <x v="2288"/>
    <x v="5371"/>
  </r>
  <r>
    <x v="0"/>
    <x v="1099"/>
    <x v="1194"/>
    <x v="2"/>
    <x v="2"/>
    <x v="697"/>
    <x v="2"/>
    <x v="1"/>
    <x v="1230"/>
    <x v="1"/>
    <x v="8"/>
    <x v="6079"/>
    <x v="5211"/>
    <x v="4588"/>
    <x v="6124"/>
    <x v="5396"/>
    <x v="4685"/>
    <x v="4"/>
    <x v="6"/>
    <x v="5086"/>
    <x v="6083"/>
    <x v="961"/>
    <x v="5372"/>
  </r>
  <r>
    <x v="0"/>
    <x v="1099"/>
    <x v="1194"/>
    <x v="2"/>
    <x v="2"/>
    <x v="697"/>
    <x v="2"/>
    <x v="1"/>
    <x v="1617"/>
    <x v="2"/>
    <x v="11"/>
    <x v="6080"/>
    <x v="5212"/>
    <x v="4373"/>
    <x v="6125"/>
    <x v="5397"/>
    <x v="4686"/>
    <x v="2"/>
    <x v="2"/>
    <x v="4585"/>
    <x v="6084"/>
    <x v="2387"/>
    <x v="5373"/>
  </r>
  <r>
    <x v="1"/>
    <x v="57"/>
    <x v="1091"/>
    <x v="3"/>
    <x v="1"/>
    <x v="662"/>
    <x v="1"/>
    <x v="1"/>
    <x v="873"/>
    <x v="0"/>
    <x v="1"/>
    <x v="1114"/>
    <x v="1078"/>
    <x v="1047"/>
    <x v="1111"/>
    <x v="1082"/>
    <x v="985"/>
    <x v="1"/>
    <x v="2"/>
    <x v="1069"/>
    <x v="1110"/>
    <x v="723"/>
    <x v="1076"/>
  </r>
  <r>
    <x v="2"/>
    <x v="340"/>
    <x v="178"/>
    <x v="8"/>
    <x v="1"/>
    <x v="351"/>
    <x v="0"/>
    <x v="0"/>
    <x v="1782"/>
    <x v="2"/>
    <x v="15"/>
    <x v="6081"/>
    <x v="5213"/>
    <x v="4589"/>
    <x v="6126"/>
    <x v="5398"/>
    <x v="4687"/>
    <x v="0"/>
    <x v="5"/>
    <x v="5087"/>
    <x v="6085"/>
    <x v="2388"/>
    <x v="5374"/>
  </r>
  <r>
    <x v="0"/>
    <x v="543"/>
    <x v="67"/>
    <x v="10"/>
    <x v="2"/>
    <x v="712"/>
    <x v="1"/>
    <x v="1"/>
    <x v="798"/>
    <x v="1"/>
    <x v="8"/>
    <x v="6082"/>
    <x v="5214"/>
    <x v="4590"/>
    <x v="6127"/>
    <x v="5399"/>
    <x v="4688"/>
    <x v="0"/>
    <x v="2"/>
    <x v="5088"/>
    <x v="6086"/>
    <x v="633"/>
    <x v="5375"/>
  </r>
  <r>
    <x v="0"/>
    <x v="543"/>
    <x v="67"/>
    <x v="10"/>
    <x v="2"/>
    <x v="712"/>
    <x v="1"/>
    <x v="1"/>
    <x v="774"/>
    <x v="0"/>
    <x v="1"/>
    <x v="6083"/>
    <x v="5215"/>
    <x v="4591"/>
    <x v="6128"/>
    <x v="5400"/>
    <x v="4689"/>
    <x v="4"/>
    <x v="2"/>
    <x v="5089"/>
    <x v="6087"/>
    <x v="2389"/>
    <x v="5376"/>
  </r>
  <r>
    <x v="1"/>
    <x v="17"/>
    <x v="16"/>
    <x v="4"/>
    <x v="1"/>
    <x v="106"/>
    <x v="1"/>
    <x v="3"/>
    <x v="738"/>
    <x v="0"/>
    <x v="3"/>
    <x v="6084"/>
    <x v="5216"/>
    <x v="4592"/>
    <x v="6129"/>
    <x v="5401"/>
    <x v="4690"/>
    <x v="6"/>
    <x v="10"/>
    <x v="5090"/>
    <x v="6088"/>
    <x v="891"/>
    <x v="5377"/>
  </r>
  <r>
    <x v="1"/>
    <x v="17"/>
    <x v="16"/>
    <x v="4"/>
    <x v="1"/>
    <x v="106"/>
    <x v="1"/>
    <x v="3"/>
    <x v="1451"/>
    <x v="1"/>
    <x v="12"/>
    <x v="6085"/>
    <x v="5217"/>
    <x v="4593"/>
    <x v="6130"/>
    <x v="5402"/>
    <x v="4691"/>
    <x v="1"/>
    <x v="2"/>
    <x v="5091"/>
    <x v="6089"/>
    <x v="330"/>
    <x v="1663"/>
  </r>
  <r>
    <x v="3"/>
    <x v="783"/>
    <x v="527"/>
    <x v="6"/>
    <x v="2"/>
    <x v="237"/>
    <x v="0"/>
    <x v="2"/>
    <x v="100"/>
    <x v="2"/>
    <x v="11"/>
    <x v="6086"/>
    <x v="5218"/>
    <x v="4594"/>
    <x v="6131"/>
    <x v="5403"/>
    <x v="4692"/>
    <x v="1"/>
    <x v="2"/>
    <x v="5092"/>
    <x v="6090"/>
    <x v="1323"/>
    <x v="5378"/>
  </r>
  <r>
    <x v="3"/>
    <x v="783"/>
    <x v="527"/>
    <x v="6"/>
    <x v="2"/>
    <x v="237"/>
    <x v="0"/>
    <x v="2"/>
    <x v="235"/>
    <x v="1"/>
    <x v="4"/>
    <x v="6087"/>
    <x v="4121"/>
    <x v="4595"/>
    <x v="6132"/>
    <x v="4234"/>
    <x v="4693"/>
    <x v="0"/>
    <x v="2"/>
    <x v="5093"/>
    <x v="6091"/>
    <x v="1530"/>
    <x v="5379"/>
  </r>
  <r>
    <x v="1"/>
    <x v="204"/>
    <x v="581"/>
    <x v="10"/>
    <x v="1"/>
    <x v="783"/>
    <x v="1"/>
    <x v="0"/>
    <x v="1661"/>
    <x v="1"/>
    <x v="6"/>
    <x v="6088"/>
    <x v="5219"/>
    <x v="4596"/>
    <x v="6133"/>
    <x v="5404"/>
    <x v="4293"/>
    <x v="4"/>
    <x v="0"/>
    <x v="638"/>
    <x v="6092"/>
    <x v="63"/>
    <x v="5380"/>
  </r>
  <r>
    <x v="1"/>
    <x v="672"/>
    <x v="156"/>
    <x v="0"/>
    <x v="0"/>
    <x v="622"/>
    <x v="0"/>
    <x v="1"/>
    <x v="1702"/>
    <x v="0"/>
    <x v="5"/>
    <x v="4853"/>
    <x v="4255"/>
    <x v="3829"/>
    <x v="4872"/>
    <x v="4375"/>
    <x v="446"/>
    <x v="4"/>
    <x v="0"/>
    <x v="4166"/>
    <x v="4846"/>
    <x v="148"/>
    <x v="4350"/>
  </r>
  <r>
    <x v="1"/>
    <x v="672"/>
    <x v="156"/>
    <x v="0"/>
    <x v="0"/>
    <x v="622"/>
    <x v="0"/>
    <x v="1"/>
    <x v="1465"/>
    <x v="1"/>
    <x v="10"/>
    <x v="245"/>
    <x v="244"/>
    <x v="56"/>
    <x v="245"/>
    <x v="244"/>
    <x v="241"/>
    <x v="4"/>
    <x v="0"/>
    <x v="243"/>
    <x v="245"/>
    <x v="223"/>
    <x v="244"/>
  </r>
  <r>
    <x v="2"/>
    <x v="1166"/>
    <x v="977"/>
    <x v="3"/>
    <x v="3"/>
    <x v="28"/>
    <x v="2"/>
    <x v="1"/>
    <x v="650"/>
    <x v="1"/>
    <x v="9"/>
    <x v="1568"/>
    <x v="1495"/>
    <x v="746"/>
    <x v="1565"/>
    <x v="1507"/>
    <x v="1355"/>
    <x v="0"/>
    <x v="0"/>
    <x v="1483"/>
    <x v="1562"/>
    <x v="474"/>
    <x v="1502"/>
  </r>
  <r>
    <x v="2"/>
    <x v="1166"/>
    <x v="977"/>
    <x v="3"/>
    <x v="3"/>
    <x v="28"/>
    <x v="2"/>
    <x v="1"/>
    <x v="267"/>
    <x v="0"/>
    <x v="5"/>
    <x v="6089"/>
    <x v="5220"/>
    <x v="4597"/>
    <x v="6134"/>
    <x v="5405"/>
    <x v="596"/>
    <x v="4"/>
    <x v="0"/>
    <x v="5094"/>
    <x v="6093"/>
    <x v="305"/>
    <x v="5381"/>
  </r>
  <r>
    <x v="3"/>
    <x v="245"/>
    <x v="641"/>
    <x v="7"/>
    <x v="2"/>
    <x v="679"/>
    <x v="2"/>
    <x v="3"/>
    <x v="669"/>
    <x v="1"/>
    <x v="8"/>
    <x v="6090"/>
    <x v="2022"/>
    <x v="4598"/>
    <x v="6135"/>
    <x v="2043"/>
    <x v="4694"/>
    <x v="4"/>
    <x v="6"/>
    <x v="1996"/>
    <x v="6094"/>
    <x v="200"/>
    <x v="2035"/>
  </r>
  <r>
    <x v="3"/>
    <x v="702"/>
    <x v="742"/>
    <x v="1"/>
    <x v="1"/>
    <x v="51"/>
    <x v="1"/>
    <x v="2"/>
    <x v="828"/>
    <x v="1"/>
    <x v="8"/>
    <x v="6091"/>
    <x v="5221"/>
    <x v="3589"/>
    <x v="6136"/>
    <x v="5406"/>
    <x v="2676"/>
    <x v="2"/>
    <x v="0"/>
    <x v="5095"/>
    <x v="6095"/>
    <x v="55"/>
    <x v="5382"/>
  </r>
  <r>
    <x v="2"/>
    <x v="1167"/>
    <x v="614"/>
    <x v="9"/>
    <x v="1"/>
    <x v="745"/>
    <x v="0"/>
    <x v="2"/>
    <x v="441"/>
    <x v="0"/>
    <x v="5"/>
    <x v="6092"/>
    <x v="5222"/>
    <x v="4599"/>
    <x v="6137"/>
    <x v="5407"/>
    <x v="4695"/>
    <x v="1"/>
    <x v="7"/>
    <x v="5096"/>
    <x v="6096"/>
    <x v="220"/>
    <x v="5383"/>
  </r>
  <r>
    <x v="2"/>
    <x v="1167"/>
    <x v="614"/>
    <x v="9"/>
    <x v="1"/>
    <x v="745"/>
    <x v="0"/>
    <x v="2"/>
    <x v="985"/>
    <x v="1"/>
    <x v="8"/>
    <x v="6093"/>
    <x v="5223"/>
    <x v="4600"/>
    <x v="6138"/>
    <x v="5408"/>
    <x v="4696"/>
    <x v="3"/>
    <x v="3"/>
    <x v="5097"/>
    <x v="6097"/>
    <x v="764"/>
    <x v="5384"/>
  </r>
  <r>
    <x v="3"/>
    <x v="365"/>
    <x v="147"/>
    <x v="8"/>
    <x v="2"/>
    <x v="623"/>
    <x v="0"/>
    <x v="1"/>
    <x v="1167"/>
    <x v="1"/>
    <x v="6"/>
    <x v="1719"/>
    <x v="1636"/>
    <x v="423"/>
    <x v="1717"/>
    <x v="1649"/>
    <x v="589"/>
    <x v="2"/>
    <x v="0"/>
    <x v="1618"/>
    <x v="1713"/>
    <x v="482"/>
    <x v="1641"/>
  </r>
  <r>
    <x v="3"/>
    <x v="1168"/>
    <x v="184"/>
    <x v="8"/>
    <x v="1"/>
    <x v="611"/>
    <x v="0"/>
    <x v="0"/>
    <x v="703"/>
    <x v="1"/>
    <x v="6"/>
    <x v="6094"/>
    <x v="483"/>
    <x v="4601"/>
    <x v="6139"/>
    <x v="485"/>
    <x v="4697"/>
    <x v="2"/>
    <x v="2"/>
    <x v="482"/>
    <x v="6098"/>
    <x v="886"/>
    <x v="486"/>
  </r>
  <r>
    <x v="2"/>
    <x v="68"/>
    <x v="1190"/>
    <x v="2"/>
    <x v="1"/>
    <x v="630"/>
    <x v="1"/>
    <x v="0"/>
    <x v="1525"/>
    <x v="0"/>
    <x v="5"/>
    <x v="2965"/>
    <x v="2714"/>
    <x v="2518"/>
    <x v="2962"/>
    <x v="2764"/>
    <x v="420"/>
    <x v="4"/>
    <x v="0"/>
    <x v="681"/>
    <x v="2953"/>
    <x v="370"/>
    <x v="2755"/>
  </r>
  <r>
    <x v="0"/>
    <x v="964"/>
    <x v="389"/>
    <x v="2"/>
    <x v="1"/>
    <x v="660"/>
    <x v="2"/>
    <x v="3"/>
    <x v="999"/>
    <x v="1"/>
    <x v="8"/>
    <x v="6095"/>
    <x v="3418"/>
    <x v="4602"/>
    <x v="6140"/>
    <x v="5409"/>
    <x v="294"/>
    <x v="7"/>
    <x v="0"/>
    <x v="3361"/>
    <x v="6099"/>
    <x v="265"/>
    <x v="5385"/>
  </r>
  <r>
    <x v="0"/>
    <x v="964"/>
    <x v="389"/>
    <x v="2"/>
    <x v="1"/>
    <x v="660"/>
    <x v="2"/>
    <x v="3"/>
    <x v="306"/>
    <x v="2"/>
    <x v="16"/>
    <x v="6096"/>
    <x v="5224"/>
    <x v="4603"/>
    <x v="6141"/>
    <x v="5410"/>
    <x v="4698"/>
    <x v="6"/>
    <x v="0"/>
    <x v="5098"/>
    <x v="6100"/>
    <x v="1669"/>
    <x v="5386"/>
  </r>
  <r>
    <x v="0"/>
    <x v="964"/>
    <x v="389"/>
    <x v="2"/>
    <x v="1"/>
    <x v="660"/>
    <x v="2"/>
    <x v="3"/>
    <x v="1716"/>
    <x v="1"/>
    <x v="4"/>
    <x v="6097"/>
    <x v="5225"/>
    <x v="4604"/>
    <x v="6142"/>
    <x v="5411"/>
    <x v="1053"/>
    <x v="1"/>
    <x v="0"/>
    <x v="5099"/>
    <x v="6101"/>
    <x v="695"/>
    <x v="5387"/>
  </r>
  <r>
    <x v="1"/>
    <x v="154"/>
    <x v="699"/>
    <x v="0"/>
    <x v="0"/>
    <x v="15"/>
    <x v="2"/>
    <x v="3"/>
    <x v="578"/>
    <x v="1"/>
    <x v="10"/>
    <x v="1698"/>
    <x v="1616"/>
    <x v="1139"/>
    <x v="1695"/>
    <x v="1631"/>
    <x v="1461"/>
    <x v="5"/>
    <x v="0"/>
    <x v="1598"/>
    <x v="1692"/>
    <x v="399"/>
    <x v="1623"/>
  </r>
  <r>
    <x v="1"/>
    <x v="154"/>
    <x v="699"/>
    <x v="0"/>
    <x v="0"/>
    <x v="15"/>
    <x v="2"/>
    <x v="3"/>
    <x v="681"/>
    <x v="1"/>
    <x v="10"/>
    <x v="751"/>
    <x v="734"/>
    <x v="720"/>
    <x v="750"/>
    <x v="734"/>
    <x v="139"/>
    <x v="1"/>
    <x v="0"/>
    <x v="731"/>
    <x v="749"/>
    <x v="565"/>
    <x v="731"/>
  </r>
  <r>
    <x v="1"/>
    <x v="154"/>
    <x v="699"/>
    <x v="0"/>
    <x v="0"/>
    <x v="15"/>
    <x v="2"/>
    <x v="3"/>
    <x v="1301"/>
    <x v="2"/>
    <x v="11"/>
    <x v="6098"/>
    <x v="5226"/>
    <x v="1858"/>
    <x v="6143"/>
    <x v="5412"/>
    <x v="371"/>
    <x v="0"/>
    <x v="0"/>
    <x v="5100"/>
    <x v="6102"/>
    <x v="574"/>
    <x v="5388"/>
  </r>
  <r>
    <x v="1"/>
    <x v="154"/>
    <x v="699"/>
    <x v="0"/>
    <x v="0"/>
    <x v="15"/>
    <x v="2"/>
    <x v="3"/>
    <x v="1528"/>
    <x v="0"/>
    <x v="0"/>
    <x v="6099"/>
    <x v="5227"/>
    <x v="2901"/>
    <x v="6144"/>
    <x v="5413"/>
    <x v="2028"/>
    <x v="7"/>
    <x v="0"/>
    <x v="5101"/>
    <x v="6103"/>
    <x v="1276"/>
    <x v="5389"/>
  </r>
  <r>
    <x v="1"/>
    <x v="154"/>
    <x v="699"/>
    <x v="0"/>
    <x v="0"/>
    <x v="15"/>
    <x v="2"/>
    <x v="3"/>
    <x v="1823"/>
    <x v="0"/>
    <x v="5"/>
    <x v="6100"/>
    <x v="2844"/>
    <x v="4605"/>
    <x v="6145"/>
    <x v="2902"/>
    <x v="1702"/>
    <x v="1"/>
    <x v="0"/>
    <x v="2799"/>
    <x v="6104"/>
    <x v="1138"/>
    <x v="2892"/>
  </r>
  <r>
    <x v="1"/>
    <x v="154"/>
    <x v="699"/>
    <x v="0"/>
    <x v="0"/>
    <x v="15"/>
    <x v="2"/>
    <x v="3"/>
    <x v="1019"/>
    <x v="1"/>
    <x v="10"/>
    <x v="937"/>
    <x v="908"/>
    <x v="888"/>
    <x v="936"/>
    <x v="908"/>
    <x v="446"/>
    <x v="2"/>
    <x v="0"/>
    <x v="901"/>
    <x v="934"/>
    <x v="148"/>
    <x v="905"/>
  </r>
  <r>
    <x v="1"/>
    <x v="154"/>
    <x v="699"/>
    <x v="0"/>
    <x v="0"/>
    <x v="15"/>
    <x v="2"/>
    <x v="3"/>
    <x v="898"/>
    <x v="0"/>
    <x v="3"/>
    <x v="6101"/>
    <x v="5228"/>
    <x v="4554"/>
    <x v="6062"/>
    <x v="5414"/>
    <x v="4699"/>
    <x v="4"/>
    <x v="4"/>
    <x v="5102"/>
    <x v="232"/>
    <x v="212"/>
    <x v="5390"/>
  </r>
  <r>
    <x v="3"/>
    <x v="636"/>
    <x v="510"/>
    <x v="5"/>
    <x v="0"/>
    <x v="772"/>
    <x v="0"/>
    <x v="1"/>
    <x v="473"/>
    <x v="1"/>
    <x v="9"/>
    <x v="524"/>
    <x v="514"/>
    <x v="510"/>
    <x v="525"/>
    <x v="514"/>
    <x v="446"/>
    <x v="1"/>
    <x v="0"/>
    <x v="513"/>
    <x v="525"/>
    <x v="134"/>
    <x v="516"/>
  </r>
  <r>
    <x v="2"/>
    <x v="1169"/>
    <x v="508"/>
    <x v="2"/>
    <x v="3"/>
    <x v="161"/>
    <x v="0"/>
    <x v="0"/>
    <x v="1599"/>
    <x v="2"/>
    <x v="11"/>
    <x v="6102"/>
    <x v="3081"/>
    <x v="4606"/>
    <x v="6146"/>
    <x v="3150"/>
    <x v="4700"/>
    <x v="1"/>
    <x v="2"/>
    <x v="3032"/>
    <x v="6105"/>
    <x v="2390"/>
    <x v="3139"/>
  </r>
  <r>
    <x v="2"/>
    <x v="520"/>
    <x v="1263"/>
    <x v="4"/>
    <x v="1"/>
    <x v="454"/>
    <x v="2"/>
    <x v="3"/>
    <x v="1689"/>
    <x v="1"/>
    <x v="10"/>
    <x v="4100"/>
    <x v="3650"/>
    <x v="610"/>
    <x v="4108"/>
    <x v="3745"/>
    <x v="328"/>
    <x v="4"/>
    <x v="0"/>
    <x v="3590"/>
    <x v="4092"/>
    <x v="189"/>
    <x v="3727"/>
  </r>
  <r>
    <x v="2"/>
    <x v="520"/>
    <x v="1263"/>
    <x v="4"/>
    <x v="1"/>
    <x v="454"/>
    <x v="2"/>
    <x v="3"/>
    <x v="1025"/>
    <x v="1"/>
    <x v="10"/>
    <x v="1967"/>
    <x v="1853"/>
    <x v="1426"/>
    <x v="1967"/>
    <x v="1872"/>
    <x v="139"/>
    <x v="1"/>
    <x v="0"/>
    <x v="1830"/>
    <x v="1961"/>
    <x v="565"/>
    <x v="1864"/>
  </r>
  <r>
    <x v="2"/>
    <x v="520"/>
    <x v="1263"/>
    <x v="4"/>
    <x v="1"/>
    <x v="454"/>
    <x v="2"/>
    <x v="3"/>
    <x v="695"/>
    <x v="2"/>
    <x v="11"/>
    <x v="3155"/>
    <x v="2877"/>
    <x v="2651"/>
    <x v="3155"/>
    <x v="2938"/>
    <x v="2565"/>
    <x v="4"/>
    <x v="0"/>
    <x v="2832"/>
    <x v="3147"/>
    <x v="713"/>
    <x v="2928"/>
  </r>
  <r>
    <x v="2"/>
    <x v="520"/>
    <x v="1263"/>
    <x v="4"/>
    <x v="1"/>
    <x v="454"/>
    <x v="2"/>
    <x v="3"/>
    <x v="1057"/>
    <x v="0"/>
    <x v="0"/>
    <x v="6103"/>
    <x v="5229"/>
    <x v="4607"/>
    <x v="6147"/>
    <x v="5415"/>
    <x v="1555"/>
    <x v="0"/>
    <x v="0"/>
    <x v="2661"/>
    <x v="6106"/>
    <x v="1136"/>
    <x v="5391"/>
  </r>
  <r>
    <x v="2"/>
    <x v="520"/>
    <x v="1263"/>
    <x v="4"/>
    <x v="1"/>
    <x v="454"/>
    <x v="2"/>
    <x v="3"/>
    <x v="38"/>
    <x v="0"/>
    <x v="1"/>
    <x v="6104"/>
    <x v="5230"/>
    <x v="3125"/>
    <x v="6148"/>
    <x v="5416"/>
    <x v="4701"/>
    <x v="5"/>
    <x v="0"/>
    <x v="5103"/>
    <x v="6107"/>
    <x v="1176"/>
    <x v="5392"/>
  </r>
  <r>
    <x v="1"/>
    <x v="152"/>
    <x v="1264"/>
    <x v="3"/>
    <x v="2"/>
    <x v="174"/>
    <x v="2"/>
    <x v="2"/>
    <x v="1470"/>
    <x v="1"/>
    <x v="9"/>
    <x v="6105"/>
    <x v="5231"/>
    <x v="4608"/>
    <x v="6149"/>
    <x v="5417"/>
    <x v="4702"/>
    <x v="7"/>
    <x v="9"/>
    <x v="5104"/>
    <x v="6108"/>
    <x v="2391"/>
    <x v="5393"/>
  </r>
  <r>
    <x v="1"/>
    <x v="152"/>
    <x v="1264"/>
    <x v="3"/>
    <x v="2"/>
    <x v="174"/>
    <x v="2"/>
    <x v="2"/>
    <x v="450"/>
    <x v="1"/>
    <x v="8"/>
    <x v="6106"/>
    <x v="5232"/>
    <x v="482"/>
    <x v="6150"/>
    <x v="5418"/>
    <x v="656"/>
    <x v="1"/>
    <x v="0"/>
    <x v="5105"/>
    <x v="6109"/>
    <x v="837"/>
    <x v="5394"/>
  </r>
  <r>
    <x v="1"/>
    <x v="966"/>
    <x v="1265"/>
    <x v="11"/>
    <x v="1"/>
    <x v="74"/>
    <x v="0"/>
    <x v="3"/>
    <x v="1812"/>
    <x v="1"/>
    <x v="8"/>
    <x v="6107"/>
    <x v="5233"/>
    <x v="4356"/>
    <x v="6151"/>
    <x v="5419"/>
    <x v="4703"/>
    <x v="6"/>
    <x v="2"/>
    <x v="5106"/>
    <x v="6110"/>
    <x v="1678"/>
    <x v="5395"/>
  </r>
  <r>
    <x v="1"/>
    <x v="966"/>
    <x v="1265"/>
    <x v="11"/>
    <x v="1"/>
    <x v="74"/>
    <x v="0"/>
    <x v="3"/>
    <x v="1718"/>
    <x v="2"/>
    <x v="7"/>
    <x v="6108"/>
    <x v="5234"/>
    <x v="4609"/>
    <x v="6152"/>
    <x v="5420"/>
    <x v="310"/>
    <x v="7"/>
    <x v="0"/>
    <x v="5107"/>
    <x v="6111"/>
    <x v="281"/>
    <x v="5396"/>
  </r>
  <r>
    <x v="0"/>
    <x v="881"/>
    <x v="533"/>
    <x v="0"/>
    <x v="1"/>
    <x v="179"/>
    <x v="1"/>
    <x v="2"/>
    <x v="616"/>
    <x v="0"/>
    <x v="3"/>
    <x v="6109"/>
    <x v="5235"/>
    <x v="4610"/>
    <x v="6153"/>
    <x v="5421"/>
    <x v="2231"/>
    <x v="6"/>
    <x v="0"/>
    <x v="5108"/>
    <x v="6112"/>
    <x v="2392"/>
    <x v="5397"/>
  </r>
  <r>
    <x v="0"/>
    <x v="881"/>
    <x v="533"/>
    <x v="0"/>
    <x v="1"/>
    <x v="179"/>
    <x v="1"/>
    <x v="2"/>
    <x v="153"/>
    <x v="1"/>
    <x v="8"/>
    <x v="6110"/>
    <x v="5236"/>
    <x v="4611"/>
    <x v="6154"/>
    <x v="5422"/>
    <x v="388"/>
    <x v="7"/>
    <x v="0"/>
    <x v="5109"/>
    <x v="6113"/>
    <x v="344"/>
    <x v="5398"/>
  </r>
  <r>
    <x v="0"/>
    <x v="881"/>
    <x v="533"/>
    <x v="0"/>
    <x v="1"/>
    <x v="179"/>
    <x v="1"/>
    <x v="2"/>
    <x v="1824"/>
    <x v="2"/>
    <x v="11"/>
    <x v="6111"/>
    <x v="5237"/>
    <x v="4612"/>
    <x v="6155"/>
    <x v="5423"/>
    <x v="4704"/>
    <x v="8"/>
    <x v="0"/>
    <x v="5110"/>
    <x v="6114"/>
    <x v="2295"/>
    <x v="5399"/>
  </r>
  <r>
    <x v="3"/>
    <x v="663"/>
    <x v="1089"/>
    <x v="7"/>
    <x v="2"/>
    <x v="602"/>
    <x v="1"/>
    <x v="0"/>
    <x v="810"/>
    <x v="1"/>
    <x v="9"/>
    <x v="6112"/>
    <x v="4080"/>
    <x v="4613"/>
    <x v="6156"/>
    <x v="5424"/>
    <x v="1206"/>
    <x v="1"/>
    <x v="0"/>
    <x v="3999"/>
    <x v="6115"/>
    <x v="584"/>
    <x v="5400"/>
  </r>
  <r>
    <x v="3"/>
    <x v="663"/>
    <x v="1089"/>
    <x v="7"/>
    <x v="2"/>
    <x v="602"/>
    <x v="1"/>
    <x v="0"/>
    <x v="309"/>
    <x v="0"/>
    <x v="3"/>
    <x v="1714"/>
    <x v="1321"/>
    <x v="3823"/>
    <x v="6157"/>
    <x v="1330"/>
    <x v="769"/>
    <x v="1"/>
    <x v="0"/>
    <x v="1310"/>
    <x v="6116"/>
    <x v="9"/>
    <x v="1323"/>
  </r>
  <r>
    <x v="3"/>
    <x v="663"/>
    <x v="1089"/>
    <x v="7"/>
    <x v="2"/>
    <x v="602"/>
    <x v="1"/>
    <x v="0"/>
    <x v="89"/>
    <x v="1"/>
    <x v="10"/>
    <x v="91"/>
    <x v="91"/>
    <x v="88"/>
    <x v="91"/>
    <x v="90"/>
    <x v="58"/>
    <x v="0"/>
    <x v="0"/>
    <x v="91"/>
    <x v="91"/>
    <x v="87"/>
    <x v="90"/>
  </r>
  <r>
    <x v="2"/>
    <x v="282"/>
    <x v="752"/>
    <x v="4"/>
    <x v="1"/>
    <x v="482"/>
    <x v="0"/>
    <x v="1"/>
    <x v="429"/>
    <x v="1"/>
    <x v="2"/>
    <x v="6113"/>
    <x v="5238"/>
    <x v="816"/>
    <x v="6158"/>
    <x v="5425"/>
    <x v="473"/>
    <x v="5"/>
    <x v="0"/>
    <x v="333"/>
    <x v="6117"/>
    <x v="222"/>
    <x v="5401"/>
  </r>
  <r>
    <x v="2"/>
    <x v="282"/>
    <x v="752"/>
    <x v="4"/>
    <x v="1"/>
    <x v="482"/>
    <x v="0"/>
    <x v="1"/>
    <x v="1278"/>
    <x v="2"/>
    <x v="7"/>
    <x v="2038"/>
    <x v="1918"/>
    <x v="1807"/>
    <x v="2038"/>
    <x v="1936"/>
    <x v="1720"/>
    <x v="4"/>
    <x v="2"/>
    <x v="1895"/>
    <x v="2033"/>
    <x v="941"/>
    <x v="1928"/>
  </r>
  <r>
    <x v="0"/>
    <x v="554"/>
    <x v="298"/>
    <x v="10"/>
    <x v="3"/>
    <x v="507"/>
    <x v="0"/>
    <x v="1"/>
    <x v="1144"/>
    <x v="0"/>
    <x v="1"/>
    <x v="6114"/>
    <x v="5239"/>
    <x v="4614"/>
    <x v="6159"/>
    <x v="5426"/>
    <x v="4705"/>
    <x v="3"/>
    <x v="2"/>
    <x v="5111"/>
    <x v="6118"/>
    <x v="489"/>
    <x v="5402"/>
  </r>
  <r>
    <x v="3"/>
    <x v="1170"/>
    <x v="162"/>
    <x v="7"/>
    <x v="2"/>
    <x v="571"/>
    <x v="2"/>
    <x v="2"/>
    <x v="447"/>
    <x v="1"/>
    <x v="10"/>
    <x v="5034"/>
    <x v="4397"/>
    <x v="2209"/>
    <x v="5058"/>
    <x v="4525"/>
    <x v="3945"/>
    <x v="2"/>
    <x v="2"/>
    <x v="2919"/>
    <x v="5031"/>
    <x v="215"/>
    <x v="4501"/>
  </r>
  <r>
    <x v="3"/>
    <x v="1170"/>
    <x v="162"/>
    <x v="7"/>
    <x v="2"/>
    <x v="571"/>
    <x v="2"/>
    <x v="2"/>
    <x v="1504"/>
    <x v="1"/>
    <x v="8"/>
    <x v="6115"/>
    <x v="5240"/>
    <x v="4615"/>
    <x v="6160"/>
    <x v="5427"/>
    <x v="4706"/>
    <x v="4"/>
    <x v="3"/>
    <x v="5112"/>
    <x v="6119"/>
    <x v="2393"/>
    <x v="5403"/>
  </r>
  <r>
    <x v="3"/>
    <x v="817"/>
    <x v="867"/>
    <x v="4"/>
    <x v="1"/>
    <x v="408"/>
    <x v="2"/>
    <x v="3"/>
    <x v="349"/>
    <x v="2"/>
    <x v="16"/>
    <x v="6116"/>
    <x v="5241"/>
    <x v="372"/>
    <x v="6161"/>
    <x v="5428"/>
    <x v="1727"/>
    <x v="0"/>
    <x v="0"/>
    <x v="5113"/>
    <x v="6120"/>
    <x v="356"/>
    <x v="5404"/>
  </r>
  <r>
    <x v="3"/>
    <x v="817"/>
    <x v="867"/>
    <x v="4"/>
    <x v="1"/>
    <x v="408"/>
    <x v="2"/>
    <x v="3"/>
    <x v="235"/>
    <x v="1"/>
    <x v="4"/>
    <x v="6117"/>
    <x v="5242"/>
    <x v="4616"/>
    <x v="6162"/>
    <x v="5429"/>
    <x v="1488"/>
    <x v="7"/>
    <x v="0"/>
    <x v="5114"/>
    <x v="6121"/>
    <x v="2394"/>
    <x v="5405"/>
  </r>
  <r>
    <x v="3"/>
    <x v="817"/>
    <x v="867"/>
    <x v="4"/>
    <x v="1"/>
    <x v="408"/>
    <x v="2"/>
    <x v="3"/>
    <x v="1257"/>
    <x v="1"/>
    <x v="14"/>
    <x v="4075"/>
    <x v="3628"/>
    <x v="1744"/>
    <x v="4083"/>
    <x v="3723"/>
    <x v="1095"/>
    <x v="1"/>
    <x v="0"/>
    <x v="3568"/>
    <x v="4068"/>
    <x v="180"/>
    <x v="3705"/>
  </r>
  <r>
    <x v="3"/>
    <x v="817"/>
    <x v="867"/>
    <x v="4"/>
    <x v="1"/>
    <x v="408"/>
    <x v="2"/>
    <x v="3"/>
    <x v="1579"/>
    <x v="1"/>
    <x v="13"/>
    <x v="6118"/>
    <x v="1326"/>
    <x v="3221"/>
    <x v="6163"/>
    <x v="244"/>
    <x v="50"/>
    <x v="5"/>
    <x v="0"/>
    <x v="1315"/>
    <x v="6122"/>
    <x v="931"/>
    <x v="244"/>
  </r>
  <r>
    <x v="3"/>
    <x v="817"/>
    <x v="867"/>
    <x v="4"/>
    <x v="1"/>
    <x v="408"/>
    <x v="2"/>
    <x v="3"/>
    <x v="215"/>
    <x v="0"/>
    <x v="3"/>
    <x v="6119"/>
    <x v="5243"/>
    <x v="4617"/>
    <x v="6164"/>
    <x v="5430"/>
    <x v="4707"/>
    <x v="0"/>
    <x v="4"/>
    <x v="5115"/>
    <x v="6123"/>
    <x v="2395"/>
    <x v="5406"/>
  </r>
  <r>
    <x v="0"/>
    <x v="370"/>
    <x v="48"/>
    <x v="6"/>
    <x v="1"/>
    <x v="4"/>
    <x v="0"/>
    <x v="2"/>
    <x v="820"/>
    <x v="1"/>
    <x v="10"/>
    <x v="1309"/>
    <x v="1066"/>
    <x v="397"/>
    <x v="1305"/>
    <x v="1270"/>
    <x v="831"/>
    <x v="0"/>
    <x v="0"/>
    <x v="1057"/>
    <x v="1302"/>
    <x v="89"/>
    <x v="1263"/>
  </r>
  <r>
    <x v="0"/>
    <x v="370"/>
    <x v="48"/>
    <x v="6"/>
    <x v="1"/>
    <x v="4"/>
    <x v="0"/>
    <x v="2"/>
    <x v="599"/>
    <x v="2"/>
    <x v="7"/>
    <x v="4900"/>
    <x v="2824"/>
    <x v="3816"/>
    <x v="4918"/>
    <x v="2882"/>
    <x v="1289"/>
    <x v="1"/>
    <x v="0"/>
    <x v="2779"/>
    <x v="4893"/>
    <x v="584"/>
    <x v="2872"/>
  </r>
  <r>
    <x v="0"/>
    <x v="370"/>
    <x v="48"/>
    <x v="6"/>
    <x v="1"/>
    <x v="4"/>
    <x v="0"/>
    <x v="2"/>
    <x v="823"/>
    <x v="0"/>
    <x v="3"/>
    <x v="6120"/>
    <x v="1244"/>
    <x v="4618"/>
    <x v="6165"/>
    <x v="5431"/>
    <x v="59"/>
    <x v="4"/>
    <x v="0"/>
    <x v="990"/>
    <x v="6124"/>
    <x v="1715"/>
    <x v="5407"/>
  </r>
  <r>
    <x v="0"/>
    <x v="370"/>
    <x v="48"/>
    <x v="6"/>
    <x v="1"/>
    <x v="4"/>
    <x v="0"/>
    <x v="2"/>
    <x v="331"/>
    <x v="2"/>
    <x v="11"/>
    <x v="665"/>
    <x v="653"/>
    <x v="640"/>
    <x v="664"/>
    <x v="652"/>
    <x v="629"/>
    <x v="1"/>
    <x v="0"/>
    <x v="651"/>
    <x v="663"/>
    <x v="515"/>
    <x v="651"/>
  </r>
  <r>
    <x v="0"/>
    <x v="370"/>
    <x v="48"/>
    <x v="6"/>
    <x v="1"/>
    <x v="4"/>
    <x v="0"/>
    <x v="2"/>
    <x v="671"/>
    <x v="1"/>
    <x v="6"/>
    <x v="1035"/>
    <x v="886"/>
    <x v="771"/>
    <x v="1035"/>
    <x v="90"/>
    <x v="874"/>
    <x v="1"/>
    <x v="0"/>
    <x v="880"/>
    <x v="1032"/>
    <x v="695"/>
    <x v="90"/>
  </r>
  <r>
    <x v="3"/>
    <x v="453"/>
    <x v="163"/>
    <x v="2"/>
    <x v="1"/>
    <x v="458"/>
    <x v="1"/>
    <x v="1"/>
    <x v="1663"/>
    <x v="1"/>
    <x v="6"/>
    <x v="6121"/>
    <x v="2682"/>
    <x v="2086"/>
    <x v="2398"/>
    <x v="2733"/>
    <x v="1187"/>
    <x v="0"/>
    <x v="0"/>
    <x v="2643"/>
    <x v="2390"/>
    <x v="389"/>
    <x v="2723"/>
  </r>
  <r>
    <x v="2"/>
    <x v="1089"/>
    <x v="796"/>
    <x v="2"/>
    <x v="1"/>
    <x v="699"/>
    <x v="0"/>
    <x v="3"/>
    <x v="1617"/>
    <x v="2"/>
    <x v="11"/>
    <x v="6122"/>
    <x v="2913"/>
    <x v="4373"/>
    <x v="6166"/>
    <x v="2974"/>
    <x v="4708"/>
    <x v="1"/>
    <x v="2"/>
    <x v="2868"/>
    <x v="6125"/>
    <x v="2396"/>
    <x v="2964"/>
  </r>
  <r>
    <x v="2"/>
    <x v="1089"/>
    <x v="796"/>
    <x v="2"/>
    <x v="1"/>
    <x v="699"/>
    <x v="0"/>
    <x v="3"/>
    <x v="338"/>
    <x v="1"/>
    <x v="8"/>
    <x v="370"/>
    <x v="5244"/>
    <x v="4619"/>
    <x v="6167"/>
    <x v="5432"/>
    <x v="4709"/>
    <x v="1"/>
    <x v="6"/>
    <x v="5116"/>
    <x v="6126"/>
    <x v="100"/>
    <x v="5408"/>
  </r>
  <r>
    <x v="1"/>
    <x v="788"/>
    <x v="828"/>
    <x v="3"/>
    <x v="1"/>
    <x v="139"/>
    <x v="0"/>
    <x v="1"/>
    <x v="1513"/>
    <x v="2"/>
    <x v="7"/>
    <x v="6123"/>
    <x v="3001"/>
    <x v="4620"/>
    <x v="6168"/>
    <x v="1916"/>
    <x v="4710"/>
    <x v="2"/>
    <x v="2"/>
    <x v="4413"/>
    <x v="6127"/>
    <x v="128"/>
    <x v="5409"/>
  </r>
  <r>
    <x v="3"/>
    <x v="960"/>
    <x v="904"/>
    <x v="2"/>
    <x v="0"/>
    <x v="49"/>
    <x v="0"/>
    <x v="0"/>
    <x v="1416"/>
    <x v="0"/>
    <x v="5"/>
    <x v="4115"/>
    <x v="2578"/>
    <x v="3266"/>
    <x v="4123"/>
    <x v="2624"/>
    <x v="3291"/>
    <x v="1"/>
    <x v="2"/>
    <x v="2540"/>
    <x v="4107"/>
    <x v="915"/>
    <x v="2614"/>
  </r>
  <r>
    <x v="3"/>
    <x v="960"/>
    <x v="904"/>
    <x v="2"/>
    <x v="0"/>
    <x v="49"/>
    <x v="0"/>
    <x v="0"/>
    <x v="196"/>
    <x v="1"/>
    <x v="4"/>
    <x v="3086"/>
    <x v="2815"/>
    <x v="1177"/>
    <x v="3086"/>
    <x v="2873"/>
    <x v="2504"/>
    <x v="0"/>
    <x v="2"/>
    <x v="2772"/>
    <x v="3078"/>
    <x v="1496"/>
    <x v="2863"/>
  </r>
  <r>
    <x v="3"/>
    <x v="960"/>
    <x v="904"/>
    <x v="2"/>
    <x v="0"/>
    <x v="49"/>
    <x v="0"/>
    <x v="0"/>
    <x v="1785"/>
    <x v="1"/>
    <x v="10"/>
    <x v="3071"/>
    <x v="1116"/>
    <x v="2597"/>
    <x v="3071"/>
    <x v="1121"/>
    <x v="2494"/>
    <x v="1"/>
    <x v="2"/>
    <x v="1107"/>
    <x v="3062"/>
    <x v="330"/>
    <x v="1115"/>
  </r>
  <r>
    <x v="2"/>
    <x v="29"/>
    <x v="899"/>
    <x v="4"/>
    <x v="2"/>
    <x v="102"/>
    <x v="0"/>
    <x v="1"/>
    <x v="586"/>
    <x v="1"/>
    <x v="9"/>
    <x v="6124"/>
    <x v="5245"/>
    <x v="4355"/>
    <x v="6169"/>
    <x v="5433"/>
    <x v="1103"/>
    <x v="5"/>
    <x v="0"/>
    <x v="5117"/>
    <x v="6128"/>
    <x v="93"/>
    <x v="5410"/>
  </r>
  <r>
    <x v="3"/>
    <x v="132"/>
    <x v="834"/>
    <x v="0"/>
    <x v="1"/>
    <x v="287"/>
    <x v="0"/>
    <x v="3"/>
    <x v="1617"/>
    <x v="2"/>
    <x v="11"/>
    <x v="6122"/>
    <x v="2913"/>
    <x v="4373"/>
    <x v="6166"/>
    <x v="2974"/>
    <x v="4708"/>
    <x v="1"/>
    <x v="2"/>
    <x v="2868"/>
    <x v="6125"/>
    <x v="2396"/>
    <x v="2964"/>
  </r>
  <r>
    <x v="1"/>
    <x v="1171"/>
    <x v="1266"/>
    <x v="9"/>
    <x v="1"/>
    <x v="407"/>
    <x v="1"/>
    <x v="1"/>
    <x v="956"/>
    <x v="1"/>
    <x v="10"/>
    <x v="6125"/>
    <x v="5246"/>
    <x v="47"/>
    <x v="6170"/>
    <x v="5434"/>
    <x v="4711"/>
    <x v="2"/>
    <x v="2"/>
    <x v="5118"/>
    <x v="6129"/>
    <x v="457"/>
    <x v="5411"/>
  </r>
  <r>
    <x v="1"/>
    <x v="1171"/>
    <x v="1266"/>
    <x v="9"/>
    <x v="1"/>
    <x v="407"/>
    <x v="1"/>
    <x v="1"/>
    <x v="507"/>
    <x v="1"/>
    <x v="8"/>
    <x v="6126"/>
    <x v="5247"/>
    <x v="4621"/>
    <x v="6171"/>
    <x v="5435"/>
    <x v="4712"/>
    <x v="0"/>
    <x v="6"/>
    <x v="5119"/>
    <x v="6130"/>
    <x v="1811"/>
    <x v="5412"/>
  </r>
  <r>
    <x v="3"/>
    <x v="428"/>
    <x v="947"/>
    <x v="8"/>
    <x v="1"/>
    <x v="204"/>
    <x v="1"/>
    <x v="1"/>
    <x v="1227"/>
    <x v="2"/>
    <x v="11"/>
    <x v="6127"/>
    <x v="5248"/>
    <x v="1684"/>
    <x v="6172"/>
    <x v="5436"/>
    <x v="4494"/>
    <x v="4"/>
    <x v="0"/>
    <x v="5120"/>
    <x v="6131"/>
    <x v="1372"/>
    <x v="5413"/>
  </r>
  <r>
    <x v="1"/>
    <x v="956"/>
    <x v="1027"/>
    <x v="9"/>
    <x v="1"/>
    <x v="410"/>
    <x v="1"/>
    <x v="3"/>
    <x v="1500"/>
    <x v="1"/>
    <x v="6"/>
    <x v="435"/>
    <x v="427"/>
    <x v="423"/>
    <x v="436"/>
    <x v="429"/>
    <x v="191"/>
    <x v="1"/>
    <x v="0"/>
    <x v="426"/>
    <x v="436"/>
    <x v="180"/>
    <x v="430"/>
  </r>
  <r>
    <x v="1"/>
    <x v="956"/>
    <x v="1027"/>
    <x v="9"/>
    <x v="1"/>
    <x v="410"/>
    <x v="1"/>
    <x v="3"/>
    <x v="755"/>
    <x v="1"/>
    <x v="12"/>
    <x v="2217"/>
    <x v="2081"/>
    <x v="1632"/>
    <x v="2217"/>
    <x v="2102"/>
    <x v="69"/>
    <x v="0"/>
    <x v="0"/>
    <x v="2053"/>
    <x v="2211"/>
    <x v="2"/>
    <x v="2094"/>
  </r>
  <r>
    <x v="1"/>
    <x v="956"/>
    <x v="1027"/>
    <x v="9"/>
    <x v="1"/>
    <x v="410"/>
    <x v="1"/>
    <x v="3"/>
    <x v="1263"/>
    <x v="1"/>
    <x v="8"/>
    <x v="6128"/>
    <x v="5249"/>
    <x v="4622"/>
    <x v="6173"/>
    <x v="5437"/>
    <x v="4713"/>
    <x v="0"/>
    <x v="2"/>
    <x v="5121"/>
    <x v="6132"/>
    <x v="218"/>
    <x v="5414"/>
  </r>
  <r>
    <x v="3"/>
    <x v="513"/>
    <x v="4"/>
    <x v="3"/>
    <x v="1"/>
    <x v="270"/>
    <x v="2"/>
    <x v="1"/>
    <x v="1825"/>
    <x v="1"/>
    <x v="9"/>
    <x v="6129"/>
    <x v="1370"/>
    <x v="4623"/>
    <x v="6174"/>
    <x v="1378"/>
    <x v="3255"/>
    <x v="1"/>
    <x v="0"/>
    <x v="1360"/>
    <x v="6133"/>
    <x v="1"/>
    <x v="1373"/>
  </r>
  <r>
    <x v="1"/>
    <x v="229"/>
    <x v="240"/>
    <x v="8"/>
    <x v="1"/>
    <x v="753"/>
    <x v="1"/>
    <x v="2"/>
    <x v="1189"/>
    <x v="0"/>
    <x v="1"/>
    <x v="6130"/>
    <x v="5250"/>
    <x v="4624"/>
    <x v="6175"/>
    <x v="5438"/>
    <x v="4714"/>
    <x v="7"/>
    <x v="4"/>
    <x v="5122"/>
    <x v="6134"/>
    <x v="2397"/>
    <x v="5415"/>
  </r>
  <r>
    <x v="0"/>
    <x v="477"/>
    <x v="953"/>
    <x v="8"/>
    <x v="1"/>
    <x v="700"/>
    <x v="0"/>
    <x v="3"/>
    <x v="847"/>
    <x v="1"/>
    <x v="9"/>
    <x v="6131"/>
    <x v="5251"/>
    <x v="4625"/>
    <x v="6176"/>
    <x v="5439"/>
    <x v="4715"/>
    <x v="7"/>
    <x v="2"/>
    <x v="5123"/>
    <x v="6135"/>
    <x v="1397"/>
    <x v="5416"/>
  </r>
  <r>
    <x v="0"/>
    <x v="477"/>
    <x v="953"/>
    <x v="8"/>
    <x v="1"/>
    <x v="700"/>
    <x v="0"/>
    <x v="3"/>
    <x v="464"/>
    <x v="1"/>
    <x v="4"/>
    <x v="6132"/>
    <x v="5252"/>
    <x v="4626"/>
    <x v="6177"/>
    <x v="5440"/>
    <x v="4716"/>
    <x v="0"/>
    <x v="2"/>
    <x v="5124"/>
    <x v="6136"/>
    <x v="1496"/>
    <x v="5417"/>
  </r>
  <r>
    <x v="0"/>
    <x v="477"/>
    <x v="953"/>
    <x v="8"/>
    <x v="1"/>
    <x v="700"/>
    <x v="0"/>
    <x v="3"/>
    <x v="942"/>
    <x v="1"/>
    <x v="4"/>
    <x v="4768"/>
    <x v="4188"/>
    <x v="2954"/>
    <x v="4786"/>
    <x v="4305"/>
    <x v="3749"/>
    <x v="1"/>
    <x v="2"/>
    <x v="4103"/>
    <x v="4764"/>
    <x v="2006"/>
    <x v="4279"/>
  </r>
  <r>
    <x v="1"/>
    <x v="199"/>
    <x v="590"/>
    <x v="10"/>
    <x v="0"/>
    <x v="82"/>
    <x v="2"/>
    <x v="3"/>
    <x v="1663"/>
    <x v="1"/>
    <x v="6"/>
    <x v="5425"/>
    <x v="4700"/>
    <x v="2086"/>
    <x v="6178"/>
    <x v="5441"/>
    <x v="241"/>
    <x v="1"/>
    <x v="0"/>
    <x v="255"/>
    <x v="6137"/>
    <x v="634"/>
    <x v="5418"/>
  </r>
  <r>
    <x v="0"/>
    <x v="491"/>
    <x v="82"/>
    <x v="0"/>
    <x v="1"/>
    <x v="654"/>
    <x v="0"/>
    <x v="2"/>
    <x v="796"/>
    <x v="1"/>
    <x v="6"/>
    <x v="6133"/>
    <x v="330"/>
    <x v="4553"/>
    <x v="6179"/>
    <x v="331"/>
    <x v="4717"/>
    <x v="4"/>
    <x v="2"/>
    <x v="329"/>
    <x v="6138"/>
    <x v="272"/>
    <x v="331"/>
  </r>
  <r>
    <x v="0"/>
    <x v="182"/>
    <x v="152"/>
    <x v="8"/>
    <x v="1"/>
    <x v="184"/>
    <x v="2"/>
    <x v="0"/>
    <x v="1332"/>
    <x v="2"/>
    <x v="11"/>
    <x v="6134"/>
    <x v="2439"/>
    <x v="4627"/>
    <x v="6180"/>
    <x v="2479"/>
    <x v="4718"/>
    <x v="1"/>
    <x v="2"/>
    <x v="2404"/>
    <x v="6139"/>
    <x v="456"/>
    <x v="2468"/>
  </r>
  <r>
    <x v="3"/>
    <x v="487"/>
    <x v="141"/>
    <x v="1"/>
    <x v="1"/>
    <x v="69"/>
    <x v="2"/>
    <x v="1"/>
    <x v="1209"/>
    <x v="0"/>
    <x v="1"/>
    <x v="6135"/>
    <x v="5253"/>
    <x v="3673"/>
    <x v="6181"/>
    <x v="5442"/>
    <x v="4719"/>
    <x v="4"/>
    <x v="2"/>
    <x v="5125"/>
    <x v="6140"/>
    <x v="2398"/>
    <x v="5419"/>
  </r>
  <r>
    <x v="3"/>
    <x v="65"/>
    <x v="814"/>
    <x v="8"/>
    <x v="2"/>
    <x v="50"/>
    <x v="2"/>
    <x v="2"/>
    <x v="81"/>
    <x v="1"/>
    <x v="12"/>
    <x v="6136"/>
    <x v="5254"/>
    <x v="4628"/>
    <x v="6182"/>
    <x v="5443"/>
    <x v="4720"/>
    <x v="4"/>
    <x v="2"/>
    <x v="5126"/>
    <x v="6141"/>
    <x v="294"/>
    <x v="5420"/>
  </r>
  <r>
    <x v="3"/>
    <x v="455"/>
    <x v="475"/>
    <x v="1"/>
    <x v="1"/>
    <x v="479"/>
    <x v="0"/>
    <x v="2"/>
    <x v="578"/>
    <x v="1"/>
    <x v="10"/>
    <x v="1514"/>
    <x v="1444"/>
    <x v="1377"/>
    <x v="806"/>
    <x v="1457"/>
    <x v="1312"/>
    <x v="0"/>
    <x v="2"/>
    <x v="1432"/>
    <x v="1507"/>
    <x v="218"/>
    <x v="1451"/>
  </r>
  <r>
    <x v="0"/>
    <x v="666"/>
    <x v="1088"/>
    <x v="5"/>
    <x v="0"/>
    <x v="438"/>
    <x v="0"/>
    <x v="3"/>
    <x v="1393"/>
    <x v="1"/>
    <x v="10"/>
    <x v="6137"/>
    <x v="303"/>
    <x v="4629"/>
    <x v="6183"/>
    <x v="5444"/>
    <x v="4721"/>
    <x v="4"/>
    <x v="2"/>
    <x v="302"/>
    <x v="6142"/>
    <x v="1412"/>
    <x v="5421"/>
  </r>
  <r>
    <x v="3"/>
    <x v="175"/>
    <x v="295"/>
    <x v="8"/>
    <x v="1"/>
    <x v="421"/>
    <x v="0"/>
    <x v="1"/>
    <x v="154"/>
    <x v="1"/>
    <x v="6"/>
    <x v="4204"/>
    <x v="2189"/>
    <x v="1688"/>
    <x v="1884"/>
    <x v="2213"/>
    <x v="48"/>
    <x v="1"/>
    <x v="0"/>
    <x v="2162"/>
    <x v="1878"/>
    <x v="517"/>
    <x v="2205"/>
  </r>
  <r>
    <x v="0"/>
    <x v="250"/>
    <x v="1013"/>
    <x v="6"/>
    <x v="1"/>
    <x v="375"/>
    <x v="1"/>
    <x v="1"/>
    <x v="680"/>
    <x v="1"/>
    <x v="10"/>
    <x v="552"/>
    <x v="542"/>
    <x v="538"/>
    <x v="553"/>
    <x v="542"/>
    <x v="525"/>
    <x v="1"/>
    <x v="0"/>
    <x v="541"/>
    <x v="551"/>
    <x v="126"/>
    <x v="543"/>
  </r>
  <r>
    <x v="2"/>
    <x v="992"/>
    <x v="104"/>
    <x v="5"/>
    <x v="1"/>
    <x v="506"/>
    <x v="0"/>
    <x v="3"/>
    <x v="715"/>
    <x v="1"/>
    <x v="8"/>
    <x v="6138"/>
    <x v="468"/>
    <x v="823"/>
    <x v="6184"/>
    <x v="5445"/>
    <x v="4722"/>
    <x v="4"/>
    <x v="2"/>
    <x v="467"/>
    <x v="6143"/>
    <x v="1563"/>
    <x v="5422"/>
  </r>
  <r>
    <x v="3"/>
    <x v="404"/>
    <x v="404"/>
    <x v="4"/>
    <x v="2"/>
    <x v="743"/>
    <x v="0"/>
    <x v="0"/>
    <x v="1039"/>
    <x v="1"/>
    <x v="6"/>
    <x v="6139"/>
    <x v="2576"/>
    <x v="4630"/>
    <x v="6185"/>
    <x v="5446"/>
    <x v="4723"/>
    <x v="6"/>
    <x v="2"/>
    <x v="2538"/>
    <x v="6144"/>
    <x v="1509"/>
    <x v="5423"/>
  </r>
  <r>
    <x v="3"/>
    <x v="245"/>
    <x v="1236"/>
    <x v="7"/>
    <x v="1"/>
    <x v="282"/>
    <x v="0"/>
    <x v="3"/>
    <x v="831"/>
    <x v="2"/>
    <x v="7"/>
    <x v="6140"/>
    <x v="5255"/>
    <x v="4631"/>
    <x v="6186"/>
    <x v="5447"/>
    <x v="2041"/>
    <x v="2"/>
    <x v="0"/>
    <x v="5127"/>
    <x v="6145"/>
    <x v="55"/>
    <x v="5424"/>
  </r>
  <r>
    <x v="2"/>
    <x v="871"/>
    <x v="158"/>
    <x v="0"/>
    <x v="1"/>
    <x v="649"/>
    <x v="2"/>
    <x v="1"/>
    <x v="1128"/>
    <x v="1"/>
    <x v="10"/>
    <x v="1638"/>
    <x v="1559"/>
    <x v="1483"/>
    <x v="1635"/>
    <x v="1572"/>
    <x v="267"/>
    <x v="0"/>
    <x v="0"/>
    <x v="1545"/>
    <x v="1632"/>
    <x v="243"/>
    <x v="1567"/>
  </r>
  <r>
    <x v="2"/>
    <x v="871"/>
    <x v="158"/>
    <x v="0"/>
    <x v="1"/>
    <x v="649"/>
    <x v="2"/>
    <x v="1"/>
    <x v="1523"/>
    <x v="2"/>
    <x v="11"/>
    <x v="6141"/>
    <x v="5256"/>
    <x v="4632"/>
    <x v="6187"/>
    <x v="5448"/>
    <x v="415"/>
    <x v="7"/>
    <x v="0"/>
    <x v="5128"/>
    <x v="6146"/>
    <x v="366"/>
    <x v="5425"/>
  </r>
  <r>
    <x v="1"/>
    <x v="496"/>
    <x v="1068"/>
    <x v="8"/>
    <x v="0"/>
    <x v="619"/>
    <x v="0"/>
    <x v="1"/>
    <x v="1513"/>
    <x v="2"/>
    <x v="7"/>
    <x v="6142"/>
    <x v="5257"/>
    <x v="2515"/>
    <x v="6188"/>
    <x v="5449"/>
    <x v="4724"/>
    <x v="0"/>
    <x v="2"/>
    <x v="430"/>
    <x v="6147"/>
    <x v="887"/>
    <x v="5426"/>
  </r>
  <r>
    <x v="3"/>
    <x v="648"/>
    <x v="952"/>
    <x v="6"/>
    <x v="1"/>
    <x v="409"/>
    <x v="0"/>
    <x v="1"/>
    <x v="988"/>
    <x v="1"/>
    <x v="10"/>
    <x v="245"/>
    <x v="244"/>
    <x v="56"/>
    <x v="245"/>
    <x v="244"/>
    <x v="241"/>
    <x v="4"/>
    <x v="0"/>
    <x v="243"/>
    <x v="245"/>
    <x v="223"/>
    <x v="244"/>
  </r>
  <r>
    <x v="0"/>
    <x v="26"/>
    <x v="563"/>
    <x v="1"/>
    <x v="1"/>
    <x v="291"/>
    <x v="1"/>
    <x v="3"/>
    <x v="1406"/>
    <x v="1"/>
    <x v="8"/>
    <x v="5471"/>
    <x v="4731"/>
    <x v="4225"/>
    <x v="5509"/>
    <x v="4882"/>
    <x v="1021"/>
    <x v="0"/>
    <x v="0"/>
    <x v="4624"/>
    <x v="5477"/>
    <x v="2"/>
    <x v="4861"/>
  </r>
  <r>
    <x v="0"/>
    <x v="26"/>
    <x v="563"/>
    <x v="1"/>
    <x v="1"/>
    <x v="291"/>
    <x v="1"/>
    <x v="3"/>
    <x v="867"/>
    <x v="2"/>
    <x v="7"/>
    <x v="6143"/>
    <x v="5258"/>
    <x v="1039"/>
    <x v="6189"/>
    <x v="5450"/>
    <x v="17"/>
    <x v="1"/>
    <x v="0"/>
    <x v="5129"/>
    <x v="6148"/>
    <x v="148"/>
    <x v="5427"/>
  </r>
  <r>
    <x v="0"/>
    <x v="26"/>
    <x v="563"/>
    <x v="1"/>
    <x v="1"/>
    <x v="291"/>
    <x v="1"/>
    <x v="3"/>
    <x v="950"/>
    <x v="1"/>
    <x v="6"/>
    <x v="300"/>
    <x v="297"/>
    <x v="293"/>
    <x v="301"/>
    <x v="298"/>
    <x v="296"/>
    <x v="1"/>
    <x v="0"/>
    <x v="296"/>
    <x v="301"/>
    <x v="268"/>
    <x v="298"/>
  </r>
  <r>
    <x v="1"/>
    <x v="546"/>
    <x v="226"/>
    <x v="4"/>
    <x v="1"/>
    <x v="735"/>
    <x v="2"/>
    <x v="2"/>
    <x v="788"/>
    <x v="2"/>
    <x v="11"/>
    <x v="6144"/>
    <x v="2143"/>
    <x v="4633"/>
    <x v="6190"/>
    <x v="2165"/>
    <x v="4725"/>
    <x v="0"/>
    <x v="2"/>
    <x v="2116"/>
    <x v="6149"/>
    <x v="1563"/>
    <x v="2157"/>
  </r>
  <r>
    <x v="1"/>
    <x v="70"/>
    <x v="68"/>
    <x v="5"/>
    <x v="0"/>
    <x v="194"/>
    <x v="2"/>
    <x v="3"/>
    <x v="242"/>
    <x v="1"/>
    <x v="13"/>
    <x v="264"/>
    <x v="263"/>
    <x v="257"/>
    <x v="264"/>
    <x v="263"/>
    <x v="260"/>
    <x v="5"/>
    <x v="0"/>
    <x v="262"/>
    <x v="264"/>
    <x v="238"/>
    <x v="263"/>
  </r>
  <r>
    <x v="1"/>
    <x v="652"/>
    <x v="1267"/>
    <x v="1"/>
    <x v="1"/>
    <x v="168"/>
    <x v="0"/>
    <x v="0"/>
    <x v="1492"/>
    <x v="0"/>
    <x v="5"/>
    <x v="6145"/>
    <x v="4136"/>
    <x v="3648"/>
    <x v="6191"/>
    <x v="4252"/>
    <x v="4726"/>
    <x v="1"/>
    <x v="0"/>
    <x v="4054"/>
    <x v="6150"/>
    <x v="406"/>
    <x v="4228"/>
  </r>
  <r>
    <x v="1"/>
    <x v="652"/>
    <x v="1267"/>
    <x v="1"/>
    <x v="1"/>
    <x v="168"/>
    <x v="0"/>
    <x v="0"/>
    <x v="906"/>
    <x v="1"/>
    <x v="4"/>
    <x v="6146"/>
    <x v="5259"/>
    <x v="4634"/>
    <x v="6192"/>
    <x v="5451"/>
    <x v="2752"/>
    <x v="0"/>
    <x v="0"/>
    <x v="5130"/>
    <x v="6151"/>
    <x v="312"/>
    <x v="5428"/>
  </r>
  <r>
    <x v="1"/>
    <x v="652"/>
    <x v="1267"/>
    <x v="1"/>
    <x v="1"/>
    <x v="168"/>
    <x v="0"/>
    <x v="0"/>
    <x v="153"/>
    <x v="1"/>
    <x v="8"/>
    <x v="6147"/>
    <x v="3413"/>
    <x v="4635"/>
    <x v="6193"/>
    <x v="5452"/>
    <x v="58"/>
    <x v="0"/>
    <x v="0"/>
    <x v="5131"/>
    <x v="6152"/>
    <x v="50"/>
    <x v="5429"/>
  </r>
  <r>
    <x v="1"/>
    <x v="652"/>
    <x v="1267"/>
    <x v="1"/>
    <x v="1"/>
    <x v="168"/>
    <x v="0"/>
    <x v="0"/>
    <x v="495"/>
    <x v="2"/>
    <x v="7"/>
    <x v="6148"/>
    <x v="5260"/>
    <x v="4014"/>
    <x v="6194"/>
    <x v="5453"/>
    <x v="1609"/>
    <x v="1"/>
    <x v="0"/>
    <x v="5132"/>
    <x v="6153"/>
    <x v="1"/>
    <x v="5430"/>
  </r>
  <r>
    <x v="1"/>
    <x v="652"/>
    <x v="1267"/>
    <x v="1"/>
    <x v="1"/>
    <x v="168"/>
    <x v="0"/>
    <x v="0"/>
    <x v="729"/>
    <x v="1"/>
    <x v="8"/>
    <x v="6149"/>
    <x v="5261"/>
    <x v="4636"/>
    <x v="6195"/>
    <x v="5454"/>
    <x v="58"/>
    <x v="0"/>
    <x v="0"/>
    <x v="5133"/>
    <x v="6154"/>
    <x v="87"/>
    <x v="5431"/>
  </r>
  <r>
    <x v="1"/>
    <x v="672"/>
    <x v="253"/>
    <x v="0"/>
    <x v="2"/>
    <x v="448"/>
    <x v="1"/>
    <x v="0"/>
    <x v="1445"/>
    <x v="0"/>
    <x v="5"/>
    <x v="2579"/>
    <x v="1241"/>
    <x v="2224"/>
    <x v="2576"/>
    <x v="2429"/>
    <x v="2113"/>
    <x v="0"/>
    <x v="2"/>
    <x v="1232"/>
    <x v="2566"/>
    <x v="403"/>
    <x v="2418"/>
  </r>
  <r>
    <x v="1"/>
    <x v="379"/>
    <x v="226"/>
    <x v="4"/>
    <x v="0"/>
    <x v="340"/>
    <x v="1"/>
    <x v="3"/>
    <x v="868"/>
    <x v="1"/>
    <x v="6"/>
    <x v="6150"/>
    <x v="5262"/>
    <x v="4637"/>
    <x v="6196"/>
    <x v="5455"/>
    <x v="4727"/>
    <x v="0"/>
    <x v="2"/>
    <x v="5134"/>
    <x v="6155"/>
    <x v="2294"/>
    <x v="5432"/>
  </r>
  <r>
    <x v="3"/>
    <x v="701"/>
    <x v="410"/>
    <x v="0"/>
    <x v="1"/>
    <x v="242"/>
    <x v="0"/>
    <x v="0"/>
    <x v="1826"/>
    <x v="1"/>
    <x v="10"/>
    <x v="6151"/>
    <x v="5263"/>
    <x v="4638"/>
    <x v="6197"/>
    <x v="5456"/>
    <x v="4728"/>
    <x v="3"/>
    <x v="2"/>
    <x v="5135"/>
    <x v="6156"/>
    <x v="116"/>
    <x v="5433"/>
  </r>
  <r>
    <x v="3"/>
    <x v="701"/>
    <x v="410"/>
    <x v="0"/>
    <x v="1"/>
    <x v="242"/>
    <x v="0"/>
    <x v="0"/>
    <x v="619"/>
    <x v="2"/>
    <x v="11"/>
    <x v="6152"/>
    <x v="5264"/>
    <x v="1038"/>
    <x v="6198"/>
    <x v="5457"/>
    <x v="4729"/>
    <x v="2"/>
    <x v="2"/>
    <x v="5136"/>
    <x v="6157"/>
    <x v="486"/>
    <x v="5434"/>
  </r>
  <r>
    <x v="3"/>
    <x v="38"/>
    <x v="38"/>
    <x v="0"/>
    <x v="0"/>
    <x v="407"/>
    <x v="1"/>
    <x v="3"/>
    <x v="47"/>
    <x v="2"/>
    <x v="7"/>
    <x v="6153"/>
    <x v="5265"/>
    <x v="48"/>
    <x v="6199"/>
    <x v="5458"/>
    <x v="1474"/>
    <x v="4"/>
    <x v="0"/>
    <x v="3583"/>
    <x v="6158"/>
    <x v="545"/>
    <x v="5435"/>
  </r>
  <r>
    <x v="3"/>
    <x v="38"/>
    <x v="38"/>
    <x v="0"/>
    <x v="0"/>
    <x v="407"/>
    <x v="1"/>
    <x v="3"/>
    <x v="1704"/>
    <x v="0"/>
    <x v="5"/>
    <x v="6154"/>
    <x v="5266"/>
    <x v="3342"/>
    <x v="6200"/>
    <x v="5459"/>
    <x v="767"/>
    <x v="1"/>
    <x v="0"/>
    <x v="5137"/>
    <x v="6159"/>
    <x v="562"/>
    <x v="5436"/>
  </r>
  <r>
    <x v="0"/>
    <x v="1057"/>
    <x v="464"/>
    <x v="2"/>
    <x v="1"/>
    <x v="687"/>
    <x v="1"/>
    <x v="2"/>
    <x v="934"/>
    <x v="1"/>
    <x v="10"/>
    <x v="12"/>
    <x v="12"/>
    <x v="12"/>
    <x v="12"/>
    <x v="12"/>
    <x v="12"/>
    <x v="1"/>
    <x v="2"/>
    <x v="12"/>
    <x v="12"/>
    <x v="12"/>
    <x v="12"/>
  </r>
  <r>
    <x v="2"/>
    <x v="776"/>
    <x v="872"/>
    <x v="4"/>
    <x v="1"/>
    <x v="767"/>
    <x v="0"/>
    <x v="0"/>
    <x v="954"/>
    <x v="1"/>
    <x v="10"/>
    <x v="6155"/>
    <x v="5267"/>
    <x v="914"/>
    <x v="6201"/>
    <x v="5460"/>
    <x v="4730"/>
    <x v="0"/>
    <x v="2"/>
    <x v="5138"/>
    <x v="6160"/>
    <x v="199"/>
    <x v="5437"/>
  </r>
  <r>
    <x v="3"/>
    <x v="734"/>
    <x v="792"/>
    <x v="4"/>
    <x v="2"/>
    <x v="142"/>
    <x v="0"/>
    <x v="2"/>
    <x v="1151"/>
    <x v="1"/>
    <x v="10"/>
    <x v="574"/>
    <x v="564"/>
    <x v="12"/>
    <x v="574"/>
    <x v="564"/>
    <x v="546"/>
    <x v="0"/>
    <x v="2"/>
    <x v="563"/>
    <x v="572"/>
    <x v="154"/>
    <x v="565"/>
  </r>
  <r>
    <x v="3"/>
    <x v="986"/>
    <x v="938"/>
    <x v="8"/>
    <x v="2"/>
    <x v="359"/>
    <x v="2"/>
    <x v="1"/>
    <x v="1061"/>
    <x v="1"/>
    <x v="6"/>
    <x v="6156"/>
    <x v="5268"/>
    <x v="1353"/>
    <x v="6202"/>
    <x v="5461"/>
    <x v="4731"/>
    <x v="7"/>
    <x v="2"/>
    <x v="5139"/>
    <x v="6161"/>
    <x v="279"/>
    <x v="5438"/>
  </r>
  <r>
    <x v="1"/>
    <x v="302"/>
    <x v="1268"/>
    <x v="11"/>
    <x v="1"/>
    <x v="383"/>
    <x v="0"/>
    <x v="0"/>
    <x v="1451"/>
    <x v="1"/>
    <x v="12"/>
    <x v="6157"/>
    <x v="5269"/>
    <x v="2249"/>
    <x v="6203"/>
    <x v="5462"/>
    <x v="4732"/>
    <x v="6"/>
    <x v="0"/>
    <x v="5140"/>
    <x v="6162"/>
    <x v="1785"/>
    <x v="5439"/>
  </r>
  <r>
    <x v="3"/>
    <x v="801"/>
    <x v="948"/>
    <x v="6"/>
    <x v="3"/>
    <x v="179"/>
    <x v="1"/>
    <x v="3"/>
    <x v="512"/>
    <x v="1"/>
    <x v="6"/>
    <x v="6158"/>
    <x v="4700"/>
    <x v="2490"/>
    <x v="6204"/>
    <x v="5441"/>
    <x v="496"/>
    <x v="1"/>
    <x v="0"/>
    <x v="255"/>
    <x v="2961"/>
    <x v="538"/>
    <x v="5418"/>
  </r>
  <r>
    <x v="3"/>
    <x v="801"/>
    <x v="948"/>
    <x v="6"/>
    <x v="3"/>
    <x v="179"/>
    <x v="1"/>
    <x v="3"/>
    <x v="406"/>
    <x v="0"/>
    <x v="1"/>
    <x v="6159"/>
    <x v="5270"/>
    <x v="994"/>
    <x v="6205"/>
    <x v="5463"/>
    <x v="4733"/>
    <x v="2"/>
    <x v="0"/>
    <x v="5141"/>
    <x v="6163"/>
    <x v="2399"/>
    <x v="5440"/>
  </r>
  <r>
    <x v="3"/>
    <x v="801"/>
    <x v="948"/>
    <x v="6"/>
    <x v="3"/>
    <x v="179"/>
    <x v="1"/>
    <x v="3"/>
    <x v="399"/>
    <x v="1"/>
    <x v="6"/>
    <x v="6160"/>
    <x v="5271"/>
    <x v="425"/>
    <x v="6206"/>
    <x v="5464"/>
    <x v="4734"/>
    <x v="2"/>
    <x v="0"/>
    <x v="5142"/>
    <x v="6164"/>
    <x v="776"/>
    <x v="5441"/>
  </r>
  <r>
    <x v="1"/>
    <x v="252"/>
    <x v="722"/>
    <x v="6"/>
    <x v="2"/>
    <x v="157"/>
    <x v="0"/>
    <x v="1"/>
    <x v="79"/>
    <x v="1"/>
    <x v="6"/>
    <x v="499"/>
    <x v="490"/>
    <x v="485"/>
    <x v="500"/>
    <x v="492"/>
    <x v="476"/>
    <x v="1"/>
    <x v="2"/>
    <x v="489"/>
    <x v="500"/>
    <x v="301"/>
    <x v="493"/>
  </r>
  <r>
    <x v="3"/>
    <x v="105"/>
    <x v="251"/>
    <x v="0"/>
    <x v="1"/>
    <x v="445"/>
    <x v="0"/>
    <x v="0"/>
    <x v="652"/>
    <x v="1"/>
    <x v="10"/>
    <x v="3435"/>
    <x v="3108"/>
    <x v="1377"/>
    <x v="3434"/>
    <x v="3177"/>
    <x v="2792"/>
    <x v="2"/>
    <x v="2"/>
    <x v="3059"/>
    <x v="3422"/>
    <x v="233"/>
    <x v="3167"/>
  </r>
  <r>
    <x v="0"/>
    <x v="1147"/>
    <x v="1269"/>
    <x v="6"/>
    <x v="3"/>
    <x v="131"/>
    <x v="1"/>
    <x v="1"/>
    <x v="1148"/>
    <x v="2"/>
    <x v="7"/>
    <x v="6161"/>
    <x v="5272"/>
    <x v="4639"/>
    <x v="6207"/>
    <x v="5465"/>
    <x v="4735"/>
    <x v="0"/>
    <x v="2"/>
    <x v="5143"/>
    <x v="6165"/>
    <x v="394"/>
    <x v="5442"/>
  </r>
  <r>
    <x v="0"/>
    <x v="1147"/>
    <x v="1269"/>
    <x v="6"/>
    <x v="3"/>
    <x v="131"/>
    <x v="1"/>
    <x v="1"/>
    <x v="9"/>
    <x v="1"/>
    <x v="9"/>
    <x v="6162"/>
    <x v="5273"/>
    <x v="2508"/>
    <x v="6208"/>
    <x v="5466"/>
    <x v="532"/>
    <x v="0"/>
    <x v="0"/>
    <x v="5144"/>
    <x v="6166"/>
    <x v="440"/>
    <x v="5443"/>
  </r>
  <r>
    <x v="0"/>
    <x v="881"/>
    <x v="82"/>
    <x v="0"/>
    <x v="1"/>
    <x v="473"/>
    <x v="0"/>
    <x v="3"/>
    <x v="692"/>
    <x v="1"/>
    <x v="8"/>
    <x v="6163"/>
    <x v="5274"/>
    <x v="4640"/>
    <x v="6209"/>
    <x v="5467"/>
    <x v="4736"/>
    <x v="0"/>
    <x v="6"/>
    <x v="5145"/>
    <x v="6167"/>
    <x v="1259"/>
    <x v="5444"/>
  </r>
  <r>
    <x v="0"/>
    <x v="881"/>
    <x v="82"/>
    <x v="0"/>
    <x v="1"/>
    <x v="473"/>
    <x v="0"/>
    <x v="3"/>
    <x v="1497"/>
    <x v="2"/>
    <x v="15"/>
    <x v="6164"/>
    <x v="5275"/>
    <x v="4641"/>
    <x v="6210"/>
    <x v="5468"/>
    <x v="4737"/>
    <x v="2"/>
    <x v="6"/>
    <x v="5146"/>
    <x v="6168"/>
    <x v="2400"/>
    <x v="5445"/>
  </r>
  <r>
    <x v="0"/>
    <x v="881"/>
    <x v="82"/>
    <x v="0"/>
    <x v="1"/>
    <x v="473"/>
    <x v="0"/>
    <x v="3"/>
    <x v="1827"/>
    <x v="2"/>
    <x v="11"/>
    <x v="6165"/>
    <x v="5276"/>
    <x v="4642"/>
    <x v="6211"/>
    <x v="5469"/>
    <x v="4738"/>
    <x v="1"/>
    <x v="2"/>
    <x v="5147"/>
    <x v="2974"/>
    <x v="915"/>
    <x v="5446"/>
  </r>
  <r>
    <x v="0"/>
    <x v="1172"/>
    <x v="1221"/>
    <x v="3"/>
    <x v="2"/>
    <x v="727"/>
    <x v="0"/>
    <x v="1"/>
    <x v="29"/>
    <x v="1"/>
    <x v="12"/>
    <x v="6166"/>
    <x v="5277"/>
    <x v="186"/>
    <x v="6212"/>
    <x v="5470"/>
    <x v="931"/>
    <x v="1"/>
    <x v="0"/>
    <x v="5148"/>
    <x v="6169"/>
    <x v="565"/>
    <x v="5447"/>
  </r>
  <r>
    <x v="2"/>
    <x v="422"/>
    <x v="252"/>
    <x v="4"/>
    <x v="1"/>
    <x v="522"/>
    <x v="2"/>
    <x v="1"/>
    <x v="1644"/>
    <x v="1"/>
    <x v="9"/>
    <x v="6167"/>
    <x v="5278"/>
    <x v="4643"/>
    <x v="6213"/>
    <x v="5471"/>
    <x v="79"/>
    <x v="7"/>
    <x v="0"/>
    <x v="5149"/>
    <x v="6170"/>
    <x v="76"/>
    <x v="5448"/>
  </r>
  <r>
    <x v="2"/>
    <x v="422"/>
    <x v="252"/>
    <x v="4"/>
    <x v="1"/>
    <x v="522"/>
    <x v="2"/>
    <x v="1"/>
    <x v="1711"/>
    <x v="1"/>
    <x v="13"/>
    <x v="6168"/>
    <x v="2033"/>
    <x v="4644"/>
    <x v="6214"/>
    <x v="5472"/>
    <x v="681"/>
    <x v="1"/>
    <x v="0"/>
    <x v="2007"/>
    <x v="6171"/>
    <x v="269"/>
    <x v="5449"/>
  </r>
  <r>
    <x v="2"/>
    <x v="422"/>
    <x v="252"/>
    <x v="4"/>
    <x v="1"/>
    <x v="522"/>
    <x v="2"/>
    <x v="1"/>
    <x v="456"/>
    <x v="1"/>
    <x v="4"/>
    <x v="502"/>
    <x v="493"/>
    <x v="488"/>
    <x v="503"/>
    <x v="427"/>
    <x v="17"/>
    <x v="1"/>
    <x v="0"/>
    <x v="492"/>
    <x v="503"/>
    <x v="148"/>
    <x v="428"/>
  </r>
  <r>
    <x v="2"/>
    <x v="422"/>
    <x v="252"/>
    <x v="4"/>
    <x v="1"/>
    <x v="522"/>
    <x v="2"/>
    <x v="1"/>
    <x v="1087"/>
    <x v="1"/>
    <x v="8"/>
    <x v="6169"/>
    <x v="5279"/>
    <x v="3956"/>
    <x v="6215"/>
    <x v="5473"/>
    <x v="4739"/>
    <x v="1"/>
    <x v="2"/>
    <x v="5150"/>
    <x v="6172"/>
    <x v="221"/>
    <x v="5450"/>
  </r>
  <r>
    <x v="0"/>
    <x v="724"/>
    <x v="1002"/>
    <x v="3"/>
    <x v="1"/>
    <x v="167"/>
    <x v="0"/>
    <x v="0"/>
    <x v="473"/>
    <x v="1"/>
    <x v="9"/>
    <x v="6170"/>
    <x v="5280"/>
    <x v="510"/>
    <x v="6216"/>
    <x v="5474"/>
    <x v="983"/>
    <x v="4"/>
    <x v="0"/>
    <x v="2631"/>
    <x v="6173"/>
    <x v="888"/>
    <x v="5451"/>
  </r>
  <r>
    <x v="0"/>
    <x v="724"/>
    <x v="1002"/>
    <x v="3"/>
    <x v="1"/>
    <x v="167"/>
    <x v="0"/>
    <x v="0"/>
    <x v="1179"/>
    <x v="2"/>
    <x v="7"/>
    <x v="6171"/>
    <x v="5281"/>
    <x v="1573"/>
    <x v="6217"/>
    <x v="5475"/>
    <x v="983"/>
    <x v="4"/>
    <x v="0"/>
    <x v="5151"/>
    <x v="6174"/>
    <x v="888"/>
    <x v="5452"/>
  </r>
  <r>
    <x v="1"/>
    <x v="936"/>
    <x v="1003"/>
    <x v="10"/>
    <x v="1"/>
    <x v="383"/>
    <x v="0"/>
    <x v="2"/>
    <x v="276"/>
    <x v="1"/>
    <x v="8"/>
    <x v="875"/>
    <x v="846"/>
    <x v="831"/>
    <x v="874"/>
    <x v="847"/>
    <x v="800"/>
    <x v="1"/>
    <x v="3"/>
    <x v="841"/>
    <x v="872"/>
    <x v="96"/>
    <x v="844"/>
  </r>
  <r>
    <x v="0"/>
    <x v="254"/>
    <x v="781"/>
    <x v="0"/>
    <x v="0"/>
    <x v="45"/>
    <x v="1"/>
    <x v="0"/>
    <x v="86"/>
    <x v="1"/>
    <x v="4"/>
    <x v="3988"/>
    <x v="3555"/>
    <x v="3244"/>
    <x v="3994"/>
    <x v="3646"/>
    <x v="3194"/>
    <x v="0"/>
    <x v="2"/>
    <x v="3496"/>
    <x v="3978"/>
    <x v="572"/>
    <x v="3631"/>
  </r>
  <r>
    <x v="0"/>
    <x v="254"/>
    <x v="781"/>
    <x v="0"/>
    <x v="0"/>
    <x v="45"/>
    <x v="1"/>
    <x v="0"/>
    <x v="277"/>
    <x v="0"/>
    <x v="3"/>
    <x v="6172"/>
    <x v="5282"/>
    <x v="4645"/>
    <x v="6218"/>
    <x v="5476"/>
    <x v="4740"/>
    <x v="12"/>
    <x v="10"/>
    <x v="5152"/>
    <x v="6175"/>
    <x v="1714"/>
    <x v="5453"/>
  </r>
  <r>
    <x v="0"/>
    <x v="254"/>
    <x v="781"/>
    <x v="0"/>
    <x v="0"/>
    <x v="45"/>
    <x v="1"/>
    <x v="0"/>
    <x v="413"/>
    <x v="1"/>
    <x v="14"/>
    <x v="452"/>
    <x v="443"/>
    <x v="440"/>
    <x v="453"/>
    <x v="445"/>
    <x v="434"/>
    <x v="0"/>
    <x v="2"/>
    <x v="442"/>
    <x v="453"/>
    <x v="380"/>
    <x v="446"/>
  </r>
  <r>
    <x v="2"/>
    <x v="503"/>
    <x v="546"/>
    <x v="0"/>
    <x v="1"/>
    <x v="171"/>
    <x v="0"/>
    <x v="3"/>
    <x v="49"/>
    <x v="1"/>
    <x v="2"/>
    <x v="3344"/>
    <x v="3036"/>
    <x v="50"/>
    <x v="3345"/>
    <x v="3104"/>
    <x v="336"/>
    <x v="0"/>
    <x v="0"/>
    <x v="2989"/>
    <x v="3335"/>
    <x v="2"/>
    <x v="3093"/>
  </r>
  <r>
    <x v="0"/>
    <x v="624"/>
    <x v="315"/>
    <x v="5"/>
    <x v="2"/>
    <x v="560"/>
    <x v="0"/>
    <x v="2"/>
    <x v="1784"/>
    <x v="1"/>
    <x v="8"/>
    <x v="6173"/>
    <x v="5283"/>
    <x v="4646"/>
    <x v="6219"/>
    <x v="5477"/>
    <x v="4741"/>
    <x v="7"/>
    <x v="3"/>
    <x v="5153"/>
    <x v="6176"/>
    <x v="1427"/>
    <x v="5454"/>
  </r>
  <r>
    <x v="0"/>
    <x v="624"/>
    <x v="315"/>
    <x v="5"/>
    <x v="2"/>
    <x v="560"/>
    <x v="0"/>
    <x v="2"/>
    <x v="1321"/>
    <x v="1"/>
    <x v="13"/>
    <x v="6174"/>
    <x v="5284"/>
    <x v="1896"/>
    <x v="6220"/>
    <x v="5478"/>
    <x v="4742"/>
    <x v="1"/>
    <x v="2"/>
    <x v="5154"/>
    <x v="6177"/>
    <x v="110"/>
    <x v="5455"/>
  </r>
  <r>
    <x v="0"/>
    <x v="624"/>
    <x v="315"/>
    <x v="5"/>
    <x v="2"/>
    <x v="560"/>
    <x v="0"/>
    <x v="2"/>
    <x v="1155"/>
    <x v="0"/>
    <x v="5"/>
    <x v="1969"/>
    <x v="1854"/>
    <x v="1755"/>
    <x v="1969"/>
    <x v="1873"/>
    <x v="1664"/>
    <x v="1"/>
    <x v="7"/>
    <x v="1832"/>
    <x v="1963"/>
    <x v="842"/>
    <x v="1866"/>
  </r>
  <r>
    <x v="0"/>
    <x v="624"/>
    <x v="315"/>
    <x v="5"/>
    <x v="2"/>
    <x v="560"/>
    <x v="0"/>
    <x v="2"/>
    <x v="1446"/>
    <x v="1"/>
    <x v="10"/>
    <x v="6175"/>
    <x v="5285"/>
    <x v="4647"/>
    <x v="6221"/>
    <x v="5479"/>
    <x v="4743"/>
    <x v="8"/>
    <x v="2"/>
    <x v="5155"/>
    <x v="6178"/>
    <x v="504"/>
    <x v="5456"/>
  </r>
  <r>
    <x v="3"/>
    <x v="20"/>
    <x v="184"/>
    <x v="8"/>
    <x v="3"/>
    <x v="435"/>
    <x v="2"/>
    <x v="3"/>
    <x v="636"/>
    <x v="1"/>
    <x v="8"/>
    <x v="6176"/>
    <x v="5286"/>
    <x v="2712"/>
    <x v="6222"/>
    <x v="5480"/>
    <x v="4744"/>
    <x v="1"/>
    <x v="6"/>
    <x v="5156"/>
    <x v="6179"/>
    <x v="292"/>
    <x v="5457"/>
  </r>
  <r>
    <x v="0"/>
    <x v="1054"/>
    <x v="746"/>
    <x v="4"/>
    <x v="1"/>
    <x v="771"/>
    <x v="1"/>
    <x v="2"/>
    <x v="751"/>
    <x v="1"/>
    <x v="8"/>
    <x v="6177"/>
    <x v="5287"/>
    <x v="4648"/>
    <x v="6223"/>
    <x v="5481"/>
    <x v="4745"/>
    <x v="2"/>
    <x v="3"/>
    <x v="5157"/>
    <x v="6180"/>
    <x v="2401"/>
    <x v="5458"/>
  </r>
  <r>
    <x v="3"/>
    <x v="386"/>
    <x v="878"/>
    <x v="2"/>
    <x v="2"/>
    <x v="133"/>
    <x v="1"/>
    <x v="2"/>
    <x v="606"/>
    <x v="2"/>
    <x v="11"/>
    <x v="6178"/>
    <x v="4013"/>
    <x v="4649"/>
    <x v="6224"/>
    <x v="4120"/>
    <x v="4746"/>
    <x v="0"/>
    <x v="2"/>
    <x v="3937"/>
    <x v="6181"/>
    <x v="2402"/>
    <x v="4098"/>
  </r>
  <r>
    <x v="1"/>
    <x v="295"/>
    <x v="631"/>
    <x v="4"/>
    <x v="0"/>
    <x v="63"/>
    <x v="1"/>
    <x v="1"/>
    <x v="329"/>
    <x v="1"/>
    <x v="10"/>
    <x v="3676"/>
    <x v="56"/>
    <x v="603"/>
    <x v="6225"/>
    <x v="56"/>
    <x v="3609"/>
    <x v="2"/>
    <x v="0"/>
    <x v="56"/>
    <x v="6182"/>
    <x v="1525"/>
    <x v="56"/>
  </r>
  <r>
    <x v="1"/>
    <x v="295"/>
    <x v="631"/>
    <x v="4"/>
    <x v="0"/>
    <x v="63"/>
    <x v="1"/>
    <x v="1"/>
    <x v="126"/>
    <x v="1"/>
    <x v="10"/>
    <x v="3513"/>
    <x v="3168"/>
    <x v="667"/>
    <x v="3512"/>
    <x v="3240"/>
    <x v="311"/>
    <x v="0"/>
    <x v="0"/>
    <x v="3118"/>
    <x v="3500"/>
    <x v="279"/>
    <x v="3229"/>
  </r>
  <r>
    <x v="1"/>
    <x v="984"/>
    <x v="1270"/>
    <x v="7"/>
    <x v="1"/>
    <x v="248"/>
    <x v="0"/>
    <x v="2"/>
    <x v="1485"/>
    <x v="2"/>
    <x v="7"/>
    <x v="6179"/>
    <x v="5288"/>
    <x v="3058"/>
    <x v="6226"/>
    <x v="5482"/>
    <x v="4747"/>
    <x v="4"/>
    <x v="2"/>
    <x v="5158"/>
    <x v="6183"/>
    <x v="1031"/>
    <x v="5459"/>
  </r>
  <r>
    <x v="1"/>
    <x v="653"/>
    <x v="310"/>
    <x v="2"/>
    <x v="1"/>
    <x v="172"/>
    <x v="1"/>
    <x v="3"/>
    <x v="61"/>
    <x v="1"/>
    <x v="8"/>
    <x v="6180"/>
    <x v="5289"/>
    <x v="4650"/>
    <x v="6227"/>
    <x v="5483"/>
    <x v="386"/>
    <x v="2"/>
    <x v="0"/>
    <x v="5159"/>
    <x v="6184"/>
    <x v="342"/>
    <x v="5460"/>
  </r>
  <r>
    <x v="3"/>
    <x v="668"/>
    <x v="647"/>
    <x v="10"/>
    <x v="2"/>
    <x v="403"/>
    <x v="1"/>
    <x v="3"/>
    <x v="1358"/>
    <x v="1"/>
    <x v="12"/>
    <x v="6181"/>
    <x v="5290"/>
    <x v="4651"/>
    <x v="6228"/>
    <x v="5484"/>
    <x v="139"/>
    <x v="1"/>
    <x v="0"/>
    <x v="5160"/>
    <x v="6185"/>
    <x v="565"/>
    <x v="5461"/>
  </r>
  <r>
    <x v="3"/>
    <x v="668"/>
    <x v="647"/>
    <x v="10"/>
    <x v="2"/>
    <x v="403"/>
    <x v="1"/>
    <x v="3"/>
    <x v="1147"/>
    <x v="2"/>
    <x v="7"/>
    <x v="6182"/>
    <x v="5291"/>
    <x v="4652"/>
    <x v="6229"/>
    <x v="5485"/>
    <x v="863"/>
    <x v="7"/>
    <x v="0"/>
    <x v="5161"/>
    <x v="6186"/>
    <x v="658"/>
    <x v="5462"/>
  </r>
  <r>
    <x v="3"/>
    <x v="668"/>
    <x v="647"/>
    <x v="10"/>
    <x v="2"/>
    <x v="403"/>
    <x v="1"/>
    <x v="3"/>
    <x v="389"/>
    <x v="0"/>
    <x v="1"/>
    <x v="427"/>
    <x v="419"/>
    <x v="416"/>
    <x v="428"/>
    <x v="421"/>
    <x v="414"/>
    <x v="1"/>
    <x v="9"/>
    <x v="418"/>
    <x v="428"/>
    <x v="365"/>
    <x v="422"/>
  </r>
  <r>
    <x v="3"/>
    <x v="702"/>
    <x v="501"/>
    <x v="1"/>
    <x v="1"/>
    <x v="768"/>
    <x v="0"/>
    <x v="3"/>
    <x v="273"/>
    <x v="1"/>
    <x v="4"/>
    <x v="6183"/>
    <x v="5292"/>
    <x v="4653"/>
    <x v="6230"/>
    <x v="5486"/>
    <x v="4748"/>
    <x v="1"/>
    <x v="2"/>
    <x v="5162"/>
    <x v="6187"/>
    <x v="2403"/>
    <x v="5463"/>
  </r>
  <r>
    <x v="2"/>
    <x v="977"/>
    <x v="1271"/>
    <x v="10"/>
    <x v="0"/>
    <x v="384"/>
    <x v="0"/>
    <x v="1"/>
    <x v="1702"/>
    <x v="0"/>
    <x v="5"/>
    <x v="6184"/>
    <x v="587"/>
    <x v="3829"/>
    <x v="6231"/>
    <x v="587"/>
    <x v="450"/>
    <x v="0"/>
    <x v="0"/>
    <x v="586"/>
    <x v="6188"/>
    <x v="389"/>
    <x v="588"/>
  </r>
  <r>
    <x v="1"/>
    <x v="357"/>
    <x v="1068"/>
    <x v="8"/>
    <x v="1"/>
    <x v="319"/>
    <x v="2"/>
    <x v="0"/>
    <x v="1171"/>
    <x v="1"/>
    <x v="2"/>
    <x v="6185"/>
    <x v="3079"/>
    <x v="4654"/>
    <x v="6232"/>
    <x v="3148"/>
    <x v="4749"/>
    <x v="4"/>
    <x v="2"/>
    <x v="5163"/>
    <x v="6189"/>
    <x v="450"/>
    <x v="734"/>
  </r>
  <r>
    <x v="1"/>
    <x v="357"/>
    <x v="1068"/>
    <x v="8"/>
    <x v="1"/>
    <x v="319"/>
    <x v="2"/>
    <x v="0"/>
    <x v="906"/>
    <x v="1"/>
    <x v="4"/>
    <x v="3319"/>
    <x v="3013"/>
    <x v="1102"/>
    <x v="3319"/>
    <x v="3079"/>
    <x v="2692"/>
    <x v="4"/>
    <x v="2"/>
    <x v="2966"/>
    <x v="3310"/>
    <x v="1575"/>
    <x v="3068"/>
  </r>
  <r>
    <x v="1"/>
    <x v="357"/>
    <x v="1068"/>
    <x v="8"/>
    <x v="1"/>
    <x v="319"/>
    <x v="2"/>
    <x v="0"/>
    <x v="967"/>
    <x v="1"/>
    <x v="4"/>
    <x v="6186"/>
    <x v="5293"/>
    <x v="4655"/>
    <x v="6233"/>
    <x v="5487"/>
    <x v="4750"/>
    <x v="7"/>
    <x v="2"/>
    <x v="5164"/>
    <x v="6190"/>
    <x v="759"/>
    <x v="5464"/>
  </r>
  <r>
    <x v="1"/>
    <x v="357"/>
    <x v="1068"/>
    <x v="8"/>
    <x v="1"/>
    <x v="319"/>
    <x v="2"/>
    <x v="0"/>
    <x v="1039"/>
    <x v="1"/>
    <x v="6"/>
    <x v="6187"/>
    <x v="1904"/>
    <x v="4656"/>
    <x v="6234"/>
    <x v="1922"/>
    <x v="4751"/>
    <x v="0"/>
    <x v="2"/>
    <x v="1881"/>
    <x v="6191"/>
    <x v="2294"/>
    <x v="1915"/>
  </r>
  <r>
    <x v="1"/>
    <x v="357"/>
    <x v="1068"/>
    <x v="8"/>
    <x v="1"/>
    <x v="319"/>
    <x v="2"/>
    <x v="0"/>
    <x v="961"/>
    <x v="1"/>
    <x v="8"/>
    <x v="6188"/>
    <x v="2264"/>
    <x v="4657"/>
    <x v="6235"/>
    <x v="2292"/>
    <x v="4752"/>
    <x v="0"/>
    <x v="6"/>
    <x v="2234"/>
    <x v="6192"/>
    <x v="1799"/>
    <x v="2284"/>
  </r>
  <r>
    <x v="0"/>
    <x v="1134"/>
    <x v="405"/>
    <x v="9"/>
    <x v="1"/>
    <x v="745"/>
    <x v="0"/>
    <x v="0"/>
    <x v="908"/>
    <x v="1"/>
    <x v="8"/>
    <x v="6189"/>
    <x v="5294"/>
    <x v="1104"/>
    <x v="6236"/>
    <x v="5488"/>
    <x v="4753"/>
    <x v="3"/>
    <x v="6"/>
    <x v="5165"/>
    <x v="6193"/>
    <x v="2304"/>
    <x v="5465"/>
  </r>
  <r>
    <x v="0"/>
    <x v="1134"/>
    <x v="405"/>
    <x v="9"/>
    <x v="1"/>
    <x v="745"/>
    <x v="0"/>
    <x v="0"/>
    <x v="1041"/>
    <x v="1"/>
    <x v="6"/>
    <x v="6190"/>
    <x v="1680"/>
    <x v="1320"/>
    <x v="6237"/>
    <x v="1693"/>
    <x v="4754"/>
    <x v="1"/>
    <x v="2"/>
    <x v="1662"/>
    <x v="6194"/>
    <x v="669"/>
    <x v="1685"/>
  </r>
  <r>
    <x v="0"/>
    <x v="1134"/>
    <x v="405"/>
    <x v="9"/>
    <x v="1"/>
    <x v="745"/>
    <x v="0"/>
    <x v="0"/>
    <x v="1787"/>
    <x v="2"/>
    <x v="7"/>
    <x v="6191"/>
    <x v="3083"/>
    <x v="4658"/>
    <x v="6238"/>
    <x v="3152"/>
    <x v="4755"/>
    <x v="0"/>
    <x v="2"/>
    <x v="3034"/>
    <x v="6195"/>
    <x v="94"/>
    <x v="3141"/>
  </r>
  <r>
    <x v="0"/>
    <x v="1173"/>
    <x v="1272"/>
    <x v="11"/>
    <x v="2"/>
    <x v="54"/>
    <x v="0"/>
    <x v="3"/>
    <x v="1446"/>
    <x v="1"/>
    <x v="10"/>
    <x v="6192"/>
    <x v="5295"/>
    <x v="2236"/>
    <x v="6239"/>
    <x v="5489"/>
    <x v="156"/>
    <x v="7"/>
    <x v="0"/>
    <x v="5166"/>
    <x v="6196"/>
    <x v="151"/>
    <x v="5466"/>
  </r>
  <r>
    <x v="0"/>
    <x v="1173"/>
    <x v="1272"/>
    <x v="11"/>
    <x v="2"/>
    <x v="54"/>
    <x v="0"/>
    <x v="3"/>
    <x v="1596"/>
    <x v="1"/>
    <x v="6"/>
    <x v="3826"/>
    <x v="3430"/>
    <x v="3130"/>
    <x v="3827"/>
    <x v="3513"/>
    <x v="191"/>
    <x v="1"/>
    <x v="0"/>
    <x v="3373"/>
    <x v="3812"/>
    <x v="136"/>
    <x v="3498"/>
  </r>
  <r>
    <x v="0"/>
    <x v="1173"/>
    <x v="1272"/>
    <x v="11"/>
    <x v="2"/>
    <x v="54"/>
    <x v="0"/>
    <x v="3"/>
    <x v="736"/>
    <x v="0"/>
    <x v="3"/>
    <x v="6193"/>
    <x v="5296"/>
    <x v="4659"/>
    <x v="6240"/>
    <x v="5490"/>
    <x v="4756"/>
    <x v="1"/>
    <x v="4"/>
    <x v="5167"/>
    <x v="6197"/>
    <x v="2404"/>
    <x v="5467"/>
  </r>
  <r>
    <x v="0"/>
    <x v="1173"/>
    <x v="1272"/>
    <x v="11"/>
    <x v="2"/>
    <x v="54"/>
    <x v="0"/>
    <x v="3"/>
    <x v="247"/>
    <x v="0"/>
    <x v="5"/>
    <x v="6194"/>
    <x v="233"/>
    <x v="262"/>
    <x v="399"/>
    <x v="2719"/>
    <x v="4757"/>
    <x v="5"/>
    <x v="0"/>
    <x v="232"/>
    <x v="6198"/>
    <x v="421"/>
    <x v="2709"/>
  </r>
  <r>
    <x v="3"/>
    <x v="110"/>
    <x v="272"/>
    <x v="1"/>
    <x v="2"/>
    <x v="67"/>
    <x v="2"/>
    <x v="1"/>
    <x v="26"/>
    <x v="0"/>
    <x v="0"/>
    <x v="6195"/>
    <x v="5297"/>
    <x v="4660"/>
    <x v="6241"/>
    <x v="5491"/>
    <x v="4758"/>
    <x v="0"/>
    <x v="11"/>
    <x v="5168"/>
    <x v="6199"/>
    <x v="896"/>
    <x v="5468"/>
  </r>
  <r>
    <x v="3"/>
    <x v="110"/>
    <x v="272"/>
    <x v="1"/>
    <x v="2"/>
    <x v="67"/>
    <x v="2"/>
    <x v="1"/>
    <x v="850"/>
    <x v="2"/>
    <x v="7"/>
    <x v="6196"/>
    <x v="256"/>
    <x v="4661"/>
    <x v="6242"/>
    <x v="5492"/>
    <x v="4759"/>
    <x v="0"/>
    <x v="2"/>
    <x v="255"/>
    <x v="6200"/>
    <x v="1496"/>
    <x v="5469"/>
  </r>
  <r>
    <x v="0"/>
    <x v="147"/>
    <x v="936"/>
    <x v="2"/>
    <x v="0"/>
    <x v="503"/>
    <x v="2"/>
    <x v="1"/>
    <x v="978"/>
    <x v="1"/>
    <x v="6"/>
    <x v="6197"/>
    <x v="5298"/>
    <x v="1220"/>
    <x v="6243"/>
    <x v="5493"/>
    <x v="402"/>
    <x v="1"/>
    <x v="0"/>
    <x v="5169"/>
    <x v="6201"/>
    <x v="180"/>
    <x v="5470"/>
  </r>
  <r>
    <x v="0"/>
    <x v="147"/>
    <x v="936"/>
    <x v="2"/>
    <x v="0"/>
    <x v="503"/>
    <x v="2"/>
    <x v="1"/>
    <x v="1776"/>
    <x v="1"/>
    <x v="10"/>
    <x v="4750"/>
    <x v="1220"/>
    <x v="98"/>
    <x v="4768"/>
    <x v="1225"/>
    <x v="1893"/>
    <x v="5"/>
    <x v="0"/>
    <x v="1211"/>
    <x v="4746"/>
    <x v="107"/>
    <x v="1218"/>
  </r>
  <r>
    <x v="0"/>
    <x v="147"/>
    <x v="936"/>
    <x v="2"/>
    <x v="0"/>
    <x v="503"/>
    <x v="2"/>
    <x v="1"/>
    <x v="1625"/>
    <x v="1"/>
    <x v="8"/>
    <x v="6198"/>
    <x v="5299"/>
    <x v="4662"/>
    <x v="6244"/>
    <x v="5494"/>
    <x v="4760"/>
    <x v="1"/>
    <x v="2"/>
    <x v="5170"/>
    <x v="6202"/>
    <x v="1057"/>
    <x v="5471"/>
  </r>
  <r>
    <x v="3"/>
    <x v="795"/>
    <x v="714"/>
    <x v="9"/>
    <x v="1"/>
    <x v="170"/>
    <x v="0"/>
    <x v="1"/>
    <x v="1084"/>
    <x v="1"/>
    <x v="13"/>
    <x v="6199"/>
    <x v="5300"/>
    <x v="1392"/>
    <x v="6245"/>
    <x v="5495"/>
    <x v="2594"/>
    <x v="8"/>
    <x v="0"/>
    <x v="5171"/>
    <x v="6203"/>
    <x v="1516"/>
    <x v="5472"/>
  </r>
  <r>
    <x v="3"/>
    <x v="166"/>
    <x v="235"/>
    <x v="4"/>
    <x v="0"/>
    <x v="194"/>
    <x v="2"/>
    <x v="3"/>
    <x v="595"/>
    <x v="1"/>
    <x v="4"/>
    <x v="6200"/>
    <x v="5301"/>
    <x v="4663"/>
    <x v="6246"/>
    <x v="5496"/>
    <x v="3127"/>
    <x v="5"/>
    <x v="0"/>
    <x v="5172"/>
    <x v="6204"/>
    <x v="593"/>
    <x v="5473"/>
  </r>
  <r>
    <x v="0"/>
    <x v="147"/>
    <x v="351"/>
    <x v="2"/>
    <x v="0"/>
    <x v="543"/>
    <x v="0"/>
    <x v="0"/>
    <x v="1018"/>
    <x v="1"/>
    <x v="4"/>
    <x v="3000"/>
    <x v="2740"/>
    <x v="2542"/>
    <x v="2997"/>
    <x v="2792"/>
    <x v="2432"/>
    <x v="6"/>
    <x v="2"/>
    <x v="2699"/>
    <x v="2988"/>
    <x v="1466"/>
    <x v="2782"/>
  </r>
  <r>
    <x v="2"/>
    <x v="86"/>
    <x v="9"/>
    <x v="6"/>
    <x v="1"/>
    <x v="452"/>
    <x v="2"/>
    <x v="3"/>
    <x v="1007"/>
    <x v="1"/>
    <x v="6"/>
    <x v="1035"/>
    <x v="886"/>
    <x v="771"/>
    <x v="1035"/>
    <x v="90"/>
    <x v="874"/>
    <x v="1"/>
    <x v="0"/>
    <x v="880"/>
    <x v="1032"/>
    <x v="695"/>
    <x v="90"/>
  </r>
  <r>
    <x v="2"/>
    <x v="86"/>
    <x v="9"/>
    <x v="6"/>
    <x v="1"/>
    <x v="452"/>
    <x v="2"/>
    <x v="3"/>
    <x v="1233"/>
    <x v="2"/>
    <x v="11"/>
    <x v="2863"/>
    <x v="146"/>
    <x v="1695"/>
    <x v="2860"/>
    <x v="146"/>
    <x v="1691"/>
    <x v="1"/>
    <x v="0"/>
    <x v="145"/>
    <x v="2852"/>
    <x v="12"/>
    <x v="146"/>
  </r>
  <r>
    <x v="2"/>
    <x v="1174"/>
    <x v="1016"/>
    <x v="5"/>
    <x v="1"/>
    <x v="463"/>
    <x v="1"/>
    <x v="1"/>
    <x v="1340"/>
    <x v="0"/>
    <x v="1"/>
    <x v="6201"/>
    <x v="5302"/>
    <x v="3477"/>
    <x v="6247"/>
    <x v="5497"/>
    <x v="4761"/>
    <x v="2"/>
    <x v="2"/>
    <x v="3127"/>
    <x v="6205"/>
    <x v="2144"/>
    <x v="5474"/>
  </r>
  <r>
    <x v="1"/>
    <x v="302"/>
    <x v="1268"/>
    <x v="11"/>
    <x v="1"/>
    <x v="463"/>
    <x v="1"/>
    <x v="3"/>
    <x v="38"/>
    <x v="0"/>
    <x v="1"/>
    <x v="6202"/>
    <x v="5303"/>
    <x v="4664"/>
    <x v="6248"/>
    <x v="5498"/>
    <x v="4762"/>
    <x v="7"/>
    <x v="9"/>
    <x v="5173"/>
    <x v="6206"/>
    <x v="1820"/>
    <x v="5475"/>
  </r>
  <r>
    <x v="3"/>
    <x v="1108"/>
    <x v="133"/>
    <x v="2"/>
    <x v="1"/>
    <x v="388"/>
    <x v="1"/>
    <x v="2"/>
    <x v="559"/>
    <x v="2"/>
    <x v="7"/>
    <x v="6203"/>
    <x v="5304"/>
    <x v="624"/>
    <x v="6249"/>
    <x v="5499"/>
    <x v="4763"/>
    <x v="4"/>
    <x v="2"/>
    <x v="5174"/>
    <x v="5657"/>
    <x v="1600"/>
    <x v="5476"/>
  </r>
  <r>
    <x v="3"/>
    <x v="1108"/>
    <x v="133"/>
    <x v="2"/>
    <x v="1"/>
    <x v="388"/>
    <x v="1"/>
    <x v="2"/>
    <x v="318"/>
    <x v="1"/>
    <x v="12"/>
    <x v="5352"/>
    <x v="4646"/>
    <x v="3863"/>
    <x v="5389"/>
    <x v="4790"/>
    <x v="4176"/>
    <x v="1"/>
    <x v="2"/>
    <x v="4542"/>
    <x v="5360"/>
    <x v="512"/>
    <x v="4766"/>
  </r>
  <r>
    <x v="1"/>
    <x v="33"/>
    <x v="1264"/>
    <x v="3"/>
    <x v="1"/>
    <x v="308"/>
    <x v="1"/>
    <x v="1"/>
    <x v="1391"/>
    <x v="0"/>
    <x v="1"/>
    <x v="6204"/>
    <x v="2914"/>
    <x v="2070"/>
    <x v="6250"/>
    <x v="5500"/>
    <x v="4764"/>
    <x v="1"/>
    <x v="2"/>
    <x v="2869"/>
    <x v="6207"/>
    <x v="2147"/>
    <x v="5477"/>
  </r>
  <r>
    <x v="1"/>
    <x v="33"/>
    <x v="1264"/>
    <x v="3"/>
    <x v="1"/>
    <x v="308"/>
    <x v="1"/>
    <x v="1"/>
    <x v="397"/>
    <x v="1"/>
    <x v="6"/>
    <x v="435"/>
    <x v="427"/>
    <x v="423"/>
    <x v="436"/>
    <x v="429"/>
    <x v="191"/>
    <x v="1"/>
    <x v="0"/>
    <x v="426"/>
    <x v="436"/>
    <x v="180"/>
    <x v="430"/>
  </r>
  <r>
    <x v="1"/>
    <x v="33"/>
    <x v="1264"/>
    <x v="3"/>
    <x v="1"/>
    <x v="308"/>
    <x v="1"/>
    <x v="1"/>
    <x v="1765"/>
    <x v="2"/>
    <x v="7"/>
    <x v="6205"/>
    <x v="3106"/>
    <x v="4665"/>
    <x v="6251"/>
    <x v="3175"/>
    <x v="4765"/>
    <x v="1"/>
    <x v="2"/>
    <x v="3057"/>
    <x v="6208"/>
    <x v="29"/>
    <x v="3165"/>
  </r>
  <r>
    <x v="1"/>
    <x v="33"/>
    <x v="1264"/>
    <x v="3"/>
    <x v="1"/>
    <x v="308"/>
    <x v="1"/>
    <x v="1"/>
    <x v="301"/>
    <x v="1"/>
    <x v="8"/>
    <x v="5301"/>
    <x v="4605"/>
    <x v="1662"/>
    <x v="5335"/>
    <x v="4745"/>
    <x v="4140"/>
    <x v="1"/>
    <x v="2"/>
    <x v="4504"/>
    <x v="5307"/>
    <x v="130"/>
    <x v="4722"/>
  </r>
  <r>
    <x v="0"/>
    <x v="195"/>
    <x v="583"/>
    <x v="5"/>
    <x v="1"/>
    <x v="469"/>
    <x v="0"/>
    <x v="2"/>
    <x v="179"/>
    <x v="2"/>
    <x v="7"/>
    <x v="6206"/>
    <x v="4603"/>
    <x v="4666"/>
    <x v="6252"/>
    <x v="5501"/>
    <x v="4766"/>
    <x v="0"/>
    <x v="2"/>
    <x v="4502"/>
    <x v="6209"/>
    <x v="1022"/>
    <x v="5478"/>
  </r>
  <r>
    <x v="1"/>
    <x v="1175"/>
    <x v="1273"/>
    <x v="9"/>
    <x v="1"/>
    <x v="736"/>
    <x v="2"/>
    <x v="0"/>
    <x v="346"/>
    <x v="1"/>
    <x v="6"/>
    <x v="5982"/>
    <x v="1343"/>
    <x v="946"/>
    <x v="6026"/>
    <x v="1351"/>
    <x v="4610"/>
    <x v="2"/>
    <x v="2"/>
    <x v="1332"/>
    <x v="5988"/>
    <x v="2358"/>
    <x v="1345"/>
  </r>
  <r>
    <x v="1"/>
    <x v="657"/>
    <x v="1250"/>
    <x v="3"/>
    <x v="0"/>
    <x v="686"/>
    <x v="0"/>
    <x v="1"/>
    <x v="1000"/>
    <x v="0"/>
    <x v="3"/>
    <x v="6207"/>
    <x v="476"/>
    <x v="4667"/>
    <x v="6253"/>
    <x v="478"/>
    <x v="4767"/>
    <x v="0"/>
    <x v="2"/>
    <x v="475"/>
    <x v="6210"/>
    <x v="1151"/>
    <x v="479"/>
  </r>
  <r>
    <x v="1"/>
    <x v="657"/>
    <x v="1250"/>
    <x v="3"/>
    <x v="0"/>
    <x v="686"/>
    <x v="0"/>
    <x v="1"/>
    <x v="716"/>
    <x v="2"/>
    <x v="7"/>
    <x v="6208"/>
    <x v="4830"/>
    <x v="4668"/>
    <x v="6254"/>
    <x v="5502"/>
    <x v="4768"/>
    <x v="0"/>
    <x v="2"/>
    <x v="5175"/>
    <x v="6211"/>
    <x v="224"/>
    <x v="4142"/>
  </r>
  <r>
    <x v="1"/>
    <x v="12"/>
    <x v="12"/>
    <x v="8"/>
    <x v="1"/>
    <x v="64"/>
    <x v="1"/>
    <x v="1"/>
    <x v="992"/>
    <x v="0"/>
    <x v="1"/>
    <x v="6209"/>
    <x v="397"/>
    <x v="4669"/>
    <x v="6255"/>
    <x v="398"/>
    <x v="4769"/>
    <x v="4"/>
    <x v="2"/>
    <x v="396"/>
    <x v="6212"/>
    <x v="2405"/>
    <x v="399"/>
  </r>
  <r>
    <x v="1"/>
    <x v="12"/>
    <x v="12"/>
    <x v="8"/>
    <x v="1"/>
    <x v="64"/>
    <x v="1"/>
    <x v="1"/>
    <x v="1621"/>
    <x v="1"/>
    <x v="2"/>
    <x v="5776"/>
    <x v="2414"/>
    <x v="2981"/>
    <x v="5818"/>
    <x v="5128"/>
    <x v="267"/>
    <x v="0"/>
    <x v="0"/>
    <x v="2380"/>
    <x v="5782"/>
    <x v="243"/>
    <x v="5106"/>
  </r>
  <r>
    <x v="1"/>
    <x v="12"/>
    <x v="12"/>
    <x v="8"/>
    <x v="1"/>
    <x v="64"/>
    <x v="1"/>
    <x v="1"/>
    <x v="428"/>
    <x v="2"/>
    <x v="11"/>
    <x v="470"/>
    <x v="461"/>
    <x v="457"/>
    <x v="471"/>
    <x v="463"/>
    <x v="450"/>
    <x v="0"/>
    <x v="0"/>
    <x v="460"/>
    <x v="471"/>
    <x v="389"/>
    <x v="464"/>
  </r>
  <r>
    <x v="2"/>
    <x v="1176"/>
    <x v="1249"/>
    <x v="10"/>
    <x v="1"/>
    <x v="610"/>
    <x v="0"/>
    <x v="2"/>
    <x v="29"/>
    <x v="1"/>
    <x v="12"/>
    <x v="6166"/>
    <x v="5277"/>
    <x v="186"/>
    <x v="6212"/>
    <x v="5470"/>
    <x v="931"/>
    <x v="1"/>
    <x v="0"/>
    <x v="5148"/>
    <x v="6169"/>
    <x v="565"/>
    <x v="5447"/>
  </r>
  <r>
    <x v="2"/>
    <x v="1176"/>
    <x v="1249"/>
    <x v="10"/>
    <x v="1"/>
    <x v="610"/>
    <x v="0"/>
    <x v="2"/>
    <x v="1234"/>
    <x v="0"/>
    <x v="3"/>
    <x v="6210"/>
    <x v="5305"/>
    <x v="4670"/>
    <x v="6256"/>
    <x v="5503"/>
    <x v="4770"/>
    <x v="4"/>
    <x v="0"/>
    <x v="5176"/>
    <x v="6213"/>
    <x v="818"/>
    <x v="5479"/>
  </r>
  <r>
    <x v="0"/>
    <x v="19"/>
    <x v="18"/>
    <x v="7"/>
    <x v="1"/>
    <x v="247"/>
    <x v="0"/>
    <x v="3"/>
    <x v="9"/>
    <x v="1"/>
    <x v="9"/>
    <x v="6162"/>
    <x v="5273"/>
    <x v="2508"/>
    <x v="6208"/>
    <x v="5466"/>
    <x v="532"/>
    <x v="0"/>
    <x v="0"/>
    <x v="5144"/>
    <x v="6166"/>
    <x v="440"/>
    <x v="5443"/>
  </r>
  <r>
    <x v="2"/>
    <x v="987"/>
    <x v="941"/>
    <x v="3"/>
    <x v="0"/>
    <x v="369"/>
    <x v="0"/>
    <x v="0"/>
    <x v="612"/>
    <x v="1"/>
    <x v="8"/>
    <x v="722"/>
    <x v="709"/>
    <x v="694"/>
    <x v="721"/>
    <x v="708"/>
    <x v="681"/>
    <x v="1"/>
    <x v="0"/>
    <x v="706"/>
    <x v="720"/>
    <x v="269"/>
    <x v="707"/>
  </r>
  <r>
    <x v="2"/>
    <x v="987"/>
    <x v="941"/>
    <x v="3"/>
    <x v="0"/>
    <x v="369"/>
    <x v="0"/>
    <x v="0"/>
    <x v="55"/>
    <x v="1"/>
    <x v="10"/>
    <x v="5110"/>
    <x v="4457"/>
    <x v="56"/>
    <x v="5137"/>
    <x v="4586"/>
    <x v="4001"/>
    <x v="10"/>
    <x v="0"/>
    <x v="4363"/>
    <x v="5108"/>
    <x v="2110"/>
    <x v="4563"/>
  </r>
  <r>
    <x v="3"/>
    <x v="246"/>
    <x v="262"/>
    <x v="7"/>
    <x v="1"/>
    <x v="421"/>
    <x v="0"/>
    <x v="2"/>
    <x v="972"/>
    <x v="0"/>
    <x v="3"/>
    <x v="6211"/>
    <x v="5306"/>
    <x v="4671"/>
    <x v="6257"/>
    <x v="5504"/>
    <x v="4771"/>
    <x v="4"/>
    <x v="4"/>
    <x v="5177"/>
    <x v="6214"/>
    <x v="772"/>
    <x v="5480"/>
  </r>
  <r>
    <x v="1"/>
    <x v="874"/>
    <x v="119"/>
    <x v="8"/>
    <x v="1"/>
    <x v="523"/>
    <x v="0"/>
    <x v="0"/>
    <x v="1030"/>
    <x v="1"/>
    <x v="10"/>
    <x v="937"/>
    <x v="908"/>
    <x v="888"/>
    <x v="936"/>
    <x v="908"/>
    <x v="446"/>
    <x v="2"/>
    <x v="0"/>
    <x v="901"/>
    <x v="934"/>
    <x v="148"/>
    <x v="905"/>
  </r>
  <r>
    <x v="1"/>
    <x v="874"/>
    <x v="119"/>
    <x v="8"/>
    <x v="1"/>
    <x v="523"/>
    <x v="0"/>
    <x v="0"/>
    <x v="495"/>
    <x v="2"/>
    <x v="7"/>
    <x v="6212"/>
    <x v="5307"/>
    <x v="4014"/>
    <x v="6258"/>
    <x v="5505"/>
    <x v="4772"/>
    <x v="13"/>
    <x v="0"/>
    <x v="5178"/>
    <x v="6215"/>
    <x v="175"/>
    <x v="5481"/>
  </r>
  <r>
    <x v="0"/>
    <x v="535"/>
    <x v="1274"/>
    <x v="11"/>
    <x v="1"/>
    <x v="386"/>
    <x v="0"/>
    <x v="2"/>
    <x v="1653"/>
    <x v="0"/>
    <x v="5"/>
    <x v="6213"/>
    <x v="2780"/>
    <x v="4672"/>
    <x v="6259"/>
    <x v="2835"/>
    <x v="4773"/>
    <x v="0"/>
    <x v="7"/>
    <x v="2738"/>
    <x v="6216"/>
    <x v="2406"/>
    <x v="2825"/>
  </r>
  <r>
    <x v="0"/>
    <x v="440"/>
    <x v="1238"/>
    <x v="5"/>
    <x v="1"/>
    <x v="548"/>
    <x v="0"/>
    <x v="2"/>
    <x v="1555"/>
    <x v="1"/>
    <x v="4"/>
    <x v="6214"/>
    <x v="2278"/>
    <x v="4673"/>
    <x v="6260"/>
    <x v="2307"/>
    <x v="4774"/>
    <x v="1"/>
    <x v="2"/>
    <x v="2247"/>
    <x v="6217"/>
    <x v="2407"/>
    <x v="2298"/>
  </r>
  <r>
    <x v="0"/>
    <x v="440"/>
    <x v="1238"/>
    <x v="5"/>
    <x v="1"/>
    <x v="548"/>
    <x v="0"/>
    <x v="2"/>
    <x v="1505"/>
    <x v="1"/>
    <x v="4"/>
    <x v="2844"/>
    <x v="2576"/>
    <x v="2425"/>
    <x v="2839"/>
    <x v="2622"/>
    <x v="2312"/>
    <x v="1"/>
    <x v="2"/>
    <x v="2538"/>
    <x v="2831"/>
    <x v="1413"/>
    <x v="2612"/>
  </r>
  <r>
    <x v="0"/>
    <x v="440"/>
    <x v="1238"/>
    <x v="5"/>
    <x v="1"/>
    <x v="548"/>
    <x v="0"/>
    <x v="2"/>
    <x v="840"/>
    <x v="1"/>
    <x v="2"/>
    <x v="1388"/>
    <x v="1336"/>
    <x v="1000"/>
    <x v="1384"/>
    <x v="392"/>
    <x v="1203"/>
    <x v="0"/>
    <x v="2"/>
    <x v="1325"/>
    <x v="1382"/>
    <x v="218"/>
    <x v="1337"/>
  </r>
  <r>
    <x v="2"/>
    <x v="337"/>
    <x v="345"/>
    <x v="4"/>
    <x v="1"/>
    <x v="131"/>
    <x v="1"/>
    <x v="2"/>
    <x v="1714"/>
    <x v="1"/>
    <x v="10"/>
    <x v="1532"/>
    <x v="583"/>
    <x v="1393"/>
    <x v="1528"/>
    <x v="583"/>
    <x v="1325"/>
    <x v="0"/>
    <x v="2"/>
    <x v="582"/>
    <x v="1525"/>
    <x v="218"/>
    <x v="584"/>
  </r>
  <r>
    <x v="2"/>
    <x v="337"/>
    <x v="345"/>
    <x v="4"/>
    <x v="1"/>
    <x v="131"/>
    <x v="1"/>
    <x v="2"/>
    <x v="543"/>
    <x v="1"/>
    <x v="9"/>
    <x v="6215"/>
    <x v="5308"/>
    <x v="4674"/>
    <x v="6261"/>
    <x v="5506"/>
    <x v="4775"/>
    <x v="0"/>
    <x v="3"/>
    <x v="5179"/>
    <x v="6218"/>
    <x v="2408"/>
    <x v="5482"/>
  </r>
  <r>
    <x v="1"/>
    <x v="707"/>
    <x v="693"/>
    <x v="4"/>
    <x v="1"/>
    <x v="598"/>
    <x v="2"/>
    <x v="1"/>
    <x v="1050"/>
    <x v="1"/>
    <x v="10"/>
    <x v="5507"/>
    <x v="748"/>
    <x v="543"/>
    <x v="5545"/>
    <x v="748"/>
    <x v="831"/>
    <x v="0"/>
    <x v="0"/>
    <x v="745"/>
    <x v="5513"/>
    <x v="89"/>
    <x v="745"/>
  </r>
  <r>
    <x v="3"/>
    <x v="226"/>
    <x v="169"/>
    <x v="4"/>
    <x v="1"/>
    <x v="3"/>
    <x v="0"/>
    <x v="0"/>
    <x v="1317"/>
    <x v="1"/>
    <x v="9"/>
    <x v="6216"/>
    <x v="5309"/>
    <x v="1890"/>
    <x v="6262"/>
    <x v="5507"/>
    <x v="4293"/>
    <x v="4"/>
    <x v="0"/>
    <x v="5180"/>
    <x v="6219"/>
    <x v="545"/>
    <x v="5483"/>
  </r>
  <r>
    <x v="3"/>
    <x v="226"/>
    <x v="169"/>
    <x v="4"/>
    <x v="1"/>
    <x v="3"/>
    <x v="0"/>
    <x v="0"/>
    <x v="197"/>
    <x v="2"/>
    <x v="11"/>
    <x v="6217"/>
    <x v="5310"/>
    <x v="1718"/>
    <x v="6263"/>
    <x v="5508"/>
    <x v="688"/>
    <x v="4"/>
    <x v="0"/>
    <x v="5181"/>
    <x v="6220"/>
    <x v="34"/>
    <x v="5484"/>
  </r>
  <r>
    <x v="2"/>
    <x v="992"/>
    <x v="413"/>
    <x v="5"/>
    <x v="2"/>
    <x v="429"/>
    <x v="1"/>
    <x v="3"/>
    <x v="1399"/>
    <x v="1"/>
    <x v="8"/>
    <x v="2397"/>
    <x v="2241"/>
    <x v="1226"/>
    <x v="2394"/>
    <x v="2268"/>
    <x v="1969"/>
    <x v="0"/>
    <x v="2"/>
    <x v="2212"/>
    <x v="2386"/>
    <x v="154"/>
    <x v="2260"/>
  </r>
  <r>
    <x v="2"/>
    <x v="992"/>
    <x v="413"/>
    <x v="5"/>
    <x v="2"/>
    <x v="429"/>
    <x v="1"/>
    <x v="3"/>
    <x v="918"/>
    <x v="2"/>
    <x v="7"/>
    <x v="6218"/>
    <x v="5311"/>
    <x v="1119"/>
    <x v="6264"/>
    <x v="5509"/>
    <x v="1454"/>
    <x v="2"/>
    <x v="0"/>
    <x v="5182"/>
    <x v="6221"/>
    <x v="360"/>
    <x v="5485"/>
  </r>
  <r>
    <x v="2"/>
    <x v="992"/>
    <x v="413"/>
    <x v="5"/>
    <x v="2"/>
    <x v="429"/>
    <x v="1"/>
    <x v="3"/>
    <x v="1152"/>
    <x v="1"/>
    <x v="9"/>
    <x v="6219"/>
    <x v="5312"/>
    <x v="4675"/>
    <x v="6265"/>
    <x v="5510"/>
    <x v="1137"/>
    <x v="1"/>
    <x v="0"/>
    <x v="5183"/>
    <x v="6222"/>
    <x v="84"/>
    <x v="5486"/>
  </r>
  <r>
    <x v="2"/>
    <x v="992"/>
    <x v="413"/>
    <x v="5"/>
    <x v="2"/>
    <x v="429"/>
    <x v="1"/>
    <x v="3"/>
    <x v="991"/>
    <x v="1"/>
    <x v="10"/>
    <x v="1346"/>
    <x v="797"/>
    <x v="1004"/>
    <x v="1342"/>
    <x v="1305"/>
    <x v="348"/>
    <x v="4"/>
    <x v="0"/>
    <x v="792"/>
    <x v="1339"/>
    <x v="34"/>
    <x v="1298"/>
  </r>
  <r>
    <x v="3"/>
    <x v="580"/>
    <x v="1200"/>
    <x v="10"/>
    <x v="1"/>
    <x v="350"/>
    <x v="0"/>
    <x v="3"/>
    <x v="1087"/>
    <x v="1"/>
    <x v="8"/>
    <x v="6220"/>
    <x v="5313"/>
    <x v="1400"/>
    <x v="6266"/>
    <x v="5511"/>
    <x v="4776"/>
    <x v="4"/>
    <x v="6"/>
    <x v="5184"/>
    <x v="6223"/>
    <x v="683"/>
    <x v="5487"/>
  </r>
  <r>
    <x v="1"/>
    <x v="88"/>
    <x v="334"/>
    <x v="2"/>
    <x v="1"/>
    <x v="567"/>
    <x v="0"/>
    <x v="1"/>
    <x v="1044"/>
    <x v="2"/>
    <x v="11"/>
    <x v="1602"/>
    <x v="1524"/>
    <x v="1451"/>
    <x v="1598"/>
    <x v="1537"/>
    <x v="1385"/>
    <x v="0"/>
    <x v="0"/>
    <x v="1511"/>
    <x v="1595"/>
    <x v="944"/>
    <x v="1532"/>
  </r>
  <r>
    <x v="1"/>
    <x v="88"/>
    <x v="334"/>
    <x v="2"/>
    <x v="1"/>
    <x v="567"/>
    <x v="0"/>
    <x v="1"/>
    <x v="356"/>
    <x v="1"/>
    <x v="4"/>
    <x v="5476"/>
    <x v="3470"/>
    <x v="533"/>
    <x v="548"/>
    <x v="3554"/>
    <x v="521"/>
    <x v="0"/>
    <x v="0"/>
    <x v="3411"/>
    <x v="232"/>
    <x v="212"/>
    <x v="3539"/>
  </r>
  <r>
    <x v="1"/>
    <x v="1177"/>
    <x v="830"/>
    <x v="7"/>
    <x v="0"/>
    <x v="592"/>
    <x v="0"/>
    <x v="1"/>
    <x v="418"/>
    <x v="1"/>
    <x v="4"/>
    <x v="713"/>
    <x v="700"/>
    <x v="686"/>
    <x v="712"/>
    <x v="699"/>
    <x v="672"/>
    <x v="1"/>
    <x v="2"/>
    <x v="697"/>
    <x v="711"/>
    <x v="548"/>
    <x v="698"/>
  </r>
  <r>
    <x v="1"/>
    <x v="1177"/>
    <x v="830"/>
    <x v="7"/>
    <x v="0"/>
    <x v="592"/>
    <x v="0"/>
    <x v="1"/>
    <x v="1828"/>
    <x v="1"/>
    <x v="10"/>
    <x v="6221"/>
    <x v="283"/>
    <x v="2243"/>
    <x v="6267"/>
    <x v="5512"/>
    <x v="4777"/>
    <x v="4"/>
    <x v="2"/>
    <x v="282"/>
    <x v="6224"/>
    <x v="1412"/>
    <x v="5488"/>
  </r>
  <r>
    <x v="1"/>
    <x v="1177"/>
    <x v="830"/>
    <x v="7"/>
    <x v="0"/>
    <x v="592"/>
    <x v="0"/>
    <x v="1"/>
    <x v="157"/>
    <x v="0"/>
    <x v="1"/>
    <x v="6222"/>
    <x v="5314"/>
    <x v="4676"/>
    <x v="6268"/>
    <x v="5513"/>
    <x v="4778"/>
    <x v="0"/>
    <x v="2"/>
    <x v="5185"/>
    <x v="6225"/>
    <x v="932"/>
    <x v="5489"/>
  </r>
  <r>
    <x v="1"/>
    <x v="1177"/>
    <x v="830"/>
    <x v="7"/>
    <x v="0"/>
    <x v="592"/>
    <x v="0"/>
    <x v="1"/>
    <x v="1544"/>
    <x v="0"/>
    <x v="0"/>
    <x v="6223"/>
    <x v="5315"/>
    <x v="4677"/>
    <x v="6269"/>
    <x v="5514"/>
    <x v="4779"/>
    <x v="5"/>
    <x v="6"/>
    <x v="5186"/>
    <x v="6226"/>
    <x v="2409"/>
    <x v="5490"/>
  </r>
  <r>
    <x v="2"/>
    <x v="84"/>
    <x v="81"/>
    <x v="0"/>
    <x v="0"/>
    <x v="748"/>
    <x v="2"/>
    <x v="1"/>
    <x v="447"/>
    <x v="1"/>
    <x v="10"/>
    <x v="1803"/>
    <x v="1714"/>
    <x v="1618"/>
    <x v="1802"/>
    <x v="1727"/>
    <x v="525"/>
    <x v="1"/>
    <x v="0"/>
    <x v="1696"/>
    <x v="1797"/>
    <x v="126"/>
    <x v="1719"/>
  </r>
  <r>
    <x v="0"/>
    <x v="1022"/>
    <x v="993"/>
    <x v="5"/>
    <x v="1"/>
    <x v="201"/>
    <x v="0"/>
    <x v="1"/>
    <x v="1070"/>
    <x v="1"/>
    <x v="10"/>
    <x v="6224"/>
    <x v="5316"/>
    <x v="4678"/>
    <x v="6270"/>
    <x v="5515"/>
    <x v="757"/>
    <x v="0"/>
    <x v="0"/>
    <x v="5187"/>
    <x v="6227"/>
    <x v="243"/>
    <x v="5491"/>
  </r>
  <r>
    <x v="3"/>
    <x v="445"/>
    <x v="472"/>
    <x v="7"/>
    <x v="1"/>
    <x v="657"/>
    <x v="0"/>
    <x v="0"/>
    <x v="46"/>
    <x v="2"/>
    <x v="11"/>
    <x v="754"/>
    <x v="737"/>
    <x v="723"/>
    <x v="753"/>
    <x v="737"/>
    <x v="703"/>
    <x v="0"/>
    <x v="2"/>
    <x v="734"/>
    <x v="752"/>
    <x v="566"/>
    <x v="734"/>
  </r>
  <r>
    <x v="3"/>
    <x v="145"/>
    <x v="289"/>
    <x v="8"/>
    <x v="1"/>
    <x v="662"/>
    <x v="1"/>
    <x v="3"/>
    <x v="661"/>
    <x v="1"/>
    <x v="12"/>
    <x v="685"/>
    <x v="673"/>
    <x v="659"/>
    <x v="684"/>
    <x v="672"/>
    <x v="648"/>
    <x v="4"/>
    <x v="2"/>
    <x v="671"/>
    <x v="683"/>
    <x v="529"/>
    <x v="671"/>
  </r>
  <r>
    <x v="0"/>
    <x v="339"/>
    <x v="1194"/>
    <x v="2"/>
    <x v="1"/>
    <x v="626"/>
    <x v="2"/>
    <x v="1"/>
    <x v="641"/>
    <x v="1"/>
    <x v="2"/>
    <x v="51"/>
    <x v="51"/>
    <x v="51"/>
    <x v="51"/>
    <x v="51"/>
    <x v="51"/>
    <x v="0"/>
    <x v="0"/>
    <x v="51"/>
    <x v="51"/>
    <x v="50"/>
    <x v="51"/>
  </r>
  <r>
    <x v="0"/>
    <x v="339"/>
    <x v="1194"/>
    <x v="2"/>
    <x v="1"/>
    <x v="626"/>
    <x v="2"/>
    <x v="1"/>
    <x v="120"/>
    <x v="0"/>
    <x v="1"/>
    <x v="5152"/>
    <x v="4486"/>
    <x v="151"/>
    <x v="5179"/>
    <x v="4618"/>
    <x v="4030"/>
    <x v="4"/>
    <x v="2"/>
    <x v="4391"/>
    <x v="5151"/>
    <x v="1350"/>
    <x v="4595"/>
  </r>
  <r>
    <x v="0"/>
    <x v="339"/>
    <x v="1194"/>
    <x v="2"/>
    <x v="1"/>
    <x v="626"/>
    <x v="2"/>
    <x v="1"/>
    <x v="1532"/>
    <x v="1"/>
    <x v="10"/>
    <x v="1615"/>
    <x v="18"/>
    <x v="1462"/>
    <x v="1611"/>
    <x v="18"/>
    <x v="960"/>
    <x v="0"/>
    <x v="0"/>
    <x v="18"/>
    <x v="1608"/>
    <x v="214"/>
    <x v="18"/>
  </r>
  <r>
    <x v="0"/>
    <x v="339"/>
    <x v="1194"/>
    <x v="2"/>
    <x v="1"/>
    <x v="626"/>
    <x v="2"/>
    <x v="1"/>
    <x v="1184"/>
    <x v="1"/>
    <x v="10"/>
    <x v="632"/>
    <x v="620"/>
    <x v="610"/>
    <x v="631"/>
    <x v="619"/>
    <x v="599"/>
    <x v="0"/>
    <x v="0"/>
    <x v="619"/>
    <x v="630"/>
    <x v="2"/>
    <x v="620"/>
  </r>
  <r>
    <x v="3"/>
    <x v="428"/>
    <x v="17"/>
    <x v="8"/>
    <x v="1"/>
    <x v="460"/>
    <x v="1"/>
    <x v="1"/>
    <x v="329"/>
    <x v="1"/>
    <x v="10"/>
    <x v="3676"/>
    <x v="278"/>
    <x v="229"/>
    <x v="3676"/>
    <x v="279"/>
    <x v="2970"/>
    <x v="5"/>
    <x v="2"/>
    <x v="277"/>
    <x v="3663"/>
    <x v="61"/>
    <x v="279"/>
  </r>
  <r>
    <x v="3"/>
    <x v="428"/>
    <x v="17"/>
    <x v="8"/>
    <x v="1"/>
    <x v="460"/>
    <x v="1"/>
    <x v="1"/>
    <x v="1803"/>
    <x v="1"/>
    <x v="9"/>
    <x v="6225"/>
    <x v="5317"/>
    <x v="4679"/>
    <x v="6271"/>
    <x v="5516"/>
    <x v="4780"/>
    <x v="7"/>
    <x v="2"/>
    <x v="5188"/>
    <x v="6228"/>
    <x v="1108"/>
    <x v="5492"/>
  </r>
  <r>
    <x v="1"/>
    <x v="899"/>
    <x v="567"/>
    <x v="10"/>
    <x v="1"/>
    <x v="432"/>
    <x v="0"/>
    <x v="0"/>
    <x v="1042"/>
    <x v="1"/>
    <x v="2"/>
    <x v="1388"/>
    <x v="1336"/>
    <x v="1000"/>
    <x v="1384"/>
    <x v="392"/>
    <x v="1203"/>
    <x v="0"/>
    <x v="2"/>
    <x v="1325"/>
    <x v="1382"/>
    <x v="218"/>
    <x v="1337"/>
  </r>
  <r>
    <x v="0"/>
    <x v="896"/>
    <x v="49"/>
    <x v="0"/>
    <x v="0"/>
    <x v="660"/>
    <x v="2"/>
    <x v="2"/>
    <x v="1814"/>
    <x v="0"/>
    <x v="5"/>
    <x v="6226"/>
    <x v="5318"/>
    <x v="4680"/>
    <x v="6272"/>
    <x v="5517"/>
    <x v="4781"/>
    <x v="4"/>
    <x v="7"/>
    <x v="5189"/>
    <x v="6229"/>
    <x v="2410"/>
    <x v="5493"/>
  </r>
  <r>
    <x v="0"/>
    <x v="403"/>
    <x v="490"/>
    <x v="1"/>
    <x v="1"/>
    <x v="40"/>
    <x v="1"/>
    <x v="3"/>
    <x v="1660"/>
    <x v="0"/>
    <x v="3"/>
    <x v="6227"/>
    <x v="5319"/>
    <x v="4681"/>
    <x v="6273"/>
    <x v="5518"/>
    <x v="4782"/>
    <x v="0"/>
    <x v="10"/>
    <x v="5190"/>
    <x v="6230"/>
    <x v="2411"/>
    <x v="5494"/>
  </r>
  <r>
    <x v="3"/>
    <x v="734"/>
    <x v="792"/>
    <x v="4"/>
    <x v="0"/>
    <x v="48"/>
    <x v="0"/>
    <x v="1"/>
    <x v="449"/>
    <x v="1"/>
    <x v="6"/>
    <x v="6228"/>
    <x v="4041"/>
    <x v="1682"/>
    <x v="6274"/>
    <x v="4149"/>
    <x v="4783"/>
    <x v="5"/>
    <x v="2"/>
    <x v="3964"/>
    <x v="5695"/>
    <x v="357"/>
    <x v="4127"/>
  </r>
  <r>
    <x v="3"/>
    <x v="734"/>
    <x v="792"/>
    <x v="4"/>
    <x v="0"/>
    <x v="48"/>
    <x v="0"/>
    <x v="1"/>
    <x v="1097"/>
    <x v="2"/>
    <x v="11"/>
    <x v="6229"/>
    <x v="3557"/>
    <x v="4682"/>
    <x v="6275"/>
    <x v="5519"/>
    <x v="4784"/>
    <x v="5"/>
    <x v="2"/>
    <x v="3499"/>
    <x v="6231"/>
    <x v="2412"/>
    <x v="5495"/>
  </r>
  <r>
    <x v="3"/>
    <x v="734"/>
    <x v="792"/>
    <x v="4"/>
    <x v="0"/>
    <x v="48"/>
    <x v="0"/>
    <x v="1"/>
    <x v="1097"/>
    <x v="2"/>
    <x v="11"/>
    <x v="6230"/>
    <x v="1150"/>
    <x v="4682"/>
    <x v="6276"/>
    <x v="5520"/>
    <x v="4785"/>
    <x v="8"/>
    <x v="2"/>
    <x v="1141"/>
    <x v="6232"/>
    <x v="2413"/>
    <x v="5496"/>
  </r>
  <r>
    <x v="3"/>
    <x v="734"/>
    <x v="792"/>
    <x v="4"/>
    <x v="0"/>
    <x v="48"/>
    <x v="0"/>
    <x v="1"/>
    <x v="1408"/>
    <x v="1"/>
    <x v="10"/>
    <x v="6231"/>
    <x v="5320"/>
    <x v="2110"/>
    <x v="6277"/>
    <x v="5521"/>
    <x v="4786"/>
    <x v="0"/>
    <x v="2"/>
    <x v="5191"/>
    <x v="6233"/>
    <x v="337"/>
    <x v="5497"/>
  </r>
  <r>
    <x v="3"/>
    <x v="734"/>
    <x v="792"/>
    <x v="4"/>
    <x v="0"/>
    <x v="48"/>
    <x v="0"/>
    <x v="1"/>
    <x v="1566"/>
    <x v="1"/>
    <x v="14"/>
    <x v="6232"/>
    <x v="350"/>
    <x v="2711"/>
    <x v="6278"/>
    <x v="5522"/>
    <x v="4787"/>
    <x v="3"/>
    <x v="2"/>
    <x v="5192"/>
    <x v="6234"/>
    <x v="822"/>
    <x v="5498"/>
  </r>
  <r>
    <x v="3"/>
    <x v="734"/>
    <x v="792"/>
    <x v="4"/>
    <x v="0"/>
    <x v="48"/>
    <x v="0"/>
    <x v="1"/>
    <x v="221"/>
    <x v="0"/>
    <x v="5"/>
    <x v="6233"/>
    <x v="5321"/>
    <x v="4683"/>
    <x v="6279"/>
    <x v="5523"/>
    <x v="4788"/>
    <x v="1"/>
    <x v="2"/>
    <x v="5193"/>
    <x v="6235"/>
    <x v="1287"/>
    <x v="5499"/>
  </r>
  <r>
    <x v="3"/>
    <x v="734"/>
    <x v="792"/>
    <x v="4"/>
    <x v="0"/>
    <x v="48"/>
    <x v="0"/>
    <x v="1"/>
    <x v="1006"/>
    <x v="0"/>
    <x v="5"/>
    <x v="2720"/>
    <x v="1896"/>
    <x v="2333"/>
    <x v="2715"/>
    <x v="2553"/>
    <x v="2219"/>
    <x v="2"/>
    <x v="2"/>
    <x v="2474"/>
    <x v="2707"/>
    <x v="1138"/>
    <x v="2543"/>
  </r>
  <r>
    <x v="3"/>
    <x v="734"/>
    <x v="792"/>
    <x v="4"/>
    <x v="0"/>
    <x v="48"/>
    <x v="0"/>
    <x v="1"/>
    <x v="1653"/>
    <x v="0"/>
    <x v="5"/>
    <x v="6234"/>
    <x v="5322"/>
    <x v="4684"/>
    <x v="6280"/>
    <x v="5524"/>
    <x v="4789"/>
    <x v="7"/>
    <x v="2"/>
    <x v="2738"/>
    <x v="6236"/>
    <x v="407"/>
    <x v="3939"/>
  </r>
  <r>
    <x v="0"/>
    <x v="765"/>
    <x v="1275"/>
    <x v="6"/>
    <x v="1"/>
    <x v="187"/>
    <x v="0"/>
    <x v="1"/>
    <x v="712"/>
    <x v="1"/>
    <x v="10"/>
    <x v="56"/>
    <x v="56"/>
    <x v="56"/>
    <x v="56"/>
    <x v="56"/>
    <x v="56"/>
    <x v="2"/>
    <x v="0"/>
    <x v="56"/>
    <x v="56"/>
    <x v="55"/>
    <x v="56"/>
  </r>
  <r>
    <x v="0"/>
    <x v="591"/>
    <x v="903"/>
    <x v="4"/>
    <x v="1"/>
    <x v="772"/>
    <x v="0"/>
    <x v="0"/>
    <x v="453"/>
    <x v="1"/>
    <x v="6"/>
    <x v="6235"/>
    <x v="5323"/>
    <x v="4685"/>
    <x v="6281"/>
    <x v="5525"/>
    <x v="2901"/>
    <x v="6"/>
    <x v="0"/>
    <x v="5194"/>
    <x v="6237"/>
    <x v="954"/>
    <x v="5500"/>
  </r>
  <r>
    <x v="0"/>
    <x v="591"/>
    <x v="903"/>
    <x v="4"/>
    <x v="1"/>
    <x v="772"/>
    <x v="0"/>
    <x v="0"/>
    <x v="651"/>
    <x v="2"/>
    <x v="11"/>
    <x v="6236"/>
    <x v="5324"/>
    <x v="4686"/>
    <x v="6282"/>
    <x v="5526"/>
    <x v="1956"/>
    <x v="0"/>
    <x v="0"/>
    <x v="5195"/>
    <x v="6238"/>
    <x v="44"/>
    <x v="5501"/>
  </r>
  <r>
    <x v="0"/>
    <x v="591"/>
    <x v="903"/>
    <x v="4"/>
    <x v="1"/>
    <x v="772"/>
    <x v="0"/>
    <x v="0"/>
    <x v="568"/>
    <x v="0"/>
    <x v="5"/>
    <x v="6237"/>
    <x v="5325"/>
    <x v="4687"/>
    <x v="6283"/>
    <x v="5527"/>
    <x v="0"/>
    <x v="2"/>
    <x v="0"/>
    <x v="5196"/>
    <x v="6239"/>
    <x v="582"/>
    <x v="5502"/>
  </r>
  <r>
    <x v="0"/>
    <x v="591"/>
    <x v="903"/>
    <x v="4"/>
    <x v="1"/>
    <x v="772"/>
    <x v="0"/>
    <x v="0"/>
    <x v="1733"/>
    <x v="1"/>
    <x v="10"/>
    <x v="2090"/>
    <x v="1963"/>
    <x v="916"/>
    <x v="2091"/>
    <x v="1983"/>
    <x v="64"/>
    <x v="1"/>
    <x v="0"/>
    <x v="1938"/>
    <x v="2086"/>
    <x v="565"/>
    <x v="1975"/>
  </r>
  <r>
    <x v="3"/>
    <x v="283"/>
    <x v="1276"/>
    <x v="7"/>
    <x v="1"/>
    <x v="134"/>
    <x v="2"/>
    <x v="3"/>
    <x v="326"/>
    <x v="1"/>
    <x v="8"/>
    <x v="6238"/>
    <x v="4193"/>
    <x v="4688"/>
    <x v="6284"/>
    <x v="4310"/>
    <x v="4790"/>
    <x v="1"/>
    <x v="2"/>
    <x v="4108"/>
    <x v="6240"/>
    <x v="2414"/>
    <x v="4284"/>
  </r>
  <r>
    <x v="3"/>
    <x v="548"/>
    <x v="587"/>
    <x v="1"/>
    <x v="1"/>
    <x v="258"/>
    <x v="2"/>
    <x v="3"/>
    <x v="91"/>
    <x v="1"/>
    <x v="8"/>
    <x v="6239"/>
    <x v="5326"/>
    <x v="4689"/>
    <x v="6285"/>
    <x v="5528"/>
    <x v="386"/>
    <x v="2"/>
    <x v="0"/>
    <x v="5197"/>
    <x v="6241"/>
    <x v="1635"/>
    <x v="5503"/>
  </r>
  <r>
    <x v="3"/>
    <x v="548"/>
    <x v="587"/>
    <x v="1"/>
    <x v="1"/>
    <x v="258"/>
    <x v="2"/>
    <x v="3"/>
    <x v="744"/>
    <x v="1"/>
    <x v="8"/>
    <x v="910"/>
    <x v="881"/>
    <x v="863"/>
    <x v="910"/>
    <x v="882"/>
    <x v="831"/>
    <x v="0"/>
    <x v="0"/>
    <x v="875"/>
    <x v="908"/>
    <x v="632"/>
    <x v="879"/>
  </r>
  <r>
    <x v="3"/>
    <x v="548"/>
    <x v="587"/>
    <x v="1"/>
    <x v="1"/>
    <x v="258"/>
    <x v="2"/>
    <x v="3"/>
    <x v="314"/>
    <x v="1"/>
    <x v="10"/>
    <x v="1288"/>
    <x v="1244"/>
    <x v="988"/>
    <x v="1285"/>
    <x v="1250"/>
    <x v="1127"/>
    <x v="8"/>
    <x v="0"/>
    <x v="990"/>
    <x v="1281"/>
    <x v="436"/>
    <x v="1243"/>
  </r>
  <r>
    <x v="3"/>
    <x v="802"/>
    <x v="797"/>
    <x v="6"/>
    <x v="1"/>
    <x v="419"/>
    <x v="0"/>
    <x v="0"/>
    <x v="535"/>
    <x v="1"/>
    <x v="9"/>
    <x v="6240"/>
    <x v="5327"/>
    <x v="4690"/>
    <x v="6286"/>
    <x v="5529"/>
    <x v="4791"/>
    <x v="3"/>
    <x v="2"/>
    <x v="5198"/>
    <x v="6242"/>
    <x v="2415"/>
    <x v="5504"/>
  </r>
  <r>
    <x v="3"/>
    <x v="802"/>
    <x v="797"/>
    <x v="6"/>
    <x v="1"/>
    <x v="419"/>
    <x v="0"/>
    <x v="0"/>
    <x v="1176"/>
    <x v="1"/>
    <x v="8"/>
    <x v="6241"/>
    <x v="5328"/>
    <x v="4691"/>
    <x v="6287"/>
    <x v="5530"/>
    <x v="4792"/>
    <x v="5"/>
    <x v="6"/>
    <x v="5199"/>
    <x v="6243"/>
    <x v="2416"/>
    <x v="5505"/>
  </r>
  <r>
    <x v="3"/>
    <x v="802"/>
    <x v="797"/>
    <x v="6"/>
    <x v="1"/>
    <x v="419"/>
    <x v="0"/>
    <x v="0"/>
    <x v="829"/>
    <x v="1"/>
    <x v="13"/>
    <x v="6242"/>
    <x v="2460"/>
    <x v="4692"/>
    <x v="6288"/>
    <x v="2501"/>
    <x v="4793"/>
    <x v="2"/>
    <x v="2"/>
    <x v="2426"/>
    <x v="6244"/>
    <x v="332"/>
    <x v="2491"/>
  </r>
  <r>
    <x v="3"/>
    <x v="802"/>
    <x v="797"/>
    <x v="6"/>
    <x v="1"/>
    <x v="419"/>
    <x v="0"/>
    <x v="0"/>
    <x v="1425"/>
    <x v="2"/>
    <x v="11"/>
    <x v="6243"/>
    <x v="5329"/>
    <x v="4693"/>
    <x v="6289"/>
    <x v="5531"/>
    <x v="4794"/>
    <x v="0"/>
    <x v="2"/>
    <x v="5200"/>
    <x v="6245"/>
    <x v="1448"/>
    <x v="5506"/>
  </r>
  <r>
    <x v="3"/>
    <x v="802"/>
    <x v="797"/>
    <x v="6"/>
    <x v="1"/>
    <x v="419"/>
    <x v="0"/>
    <x v="0"/>
    <x v="892"/>
    <x v="0"/>
    <x v="5"/>
    <x v="6244"/>
    <x v="237"/>
    <x v="2054"/>
    <x v="6290"/>
    <x v="5532"/>
    <x v="4795"/>
    <x v="7"/>
    <x v="2"/>
    <x v="236"/>
    <x v="232"/>
    <x v="212"/>
    <x v="1424"/>
  </r>
  <r>
    <x v="3"/>
    <x v="802"/>
    <x v="797"/>
    <x v="6"/>
    <x v="1"/>
    <x v="419"/>
    <x v="0"/>
    <x v="0"/>
    <x v="436"/>
    <x v="1"/>
    <x v="12"/>
    <x v="6245"/>
    <x v="58"/>
    <x v="4694"/>
    <x v="6291"/>
    <x v="5533"/>
    <x v="4796"/>
    <x v="2"/>
    <x v="2"/>
    <x v="1816"/>
    <x v="6246"/>
    <x v="717"/>
    <x v="1849"/>
  </r>
  <r>
    <x v="3"/>
    <x v="802"/>
    <x v="797"/>
    <x v="6"/>
    <x v="1"/>
    <x v="419"/>
    <x v="0"/>
    <x v="0"/>
    <x v="1802"/>
    <x v="0"/>
    <x v="1"/>
    <x v="6246"/>
    <x v="5330"/>
    <x v="4695"/>
    <x v="6292"/>
    <x v="5534"/>
    <x v="4797"/>
    <x v="0"/>
    <x v="2"/>
    <x v="5201"/>
    <x v="6247"/>
    <x v="2294"/>
    <x v="5507"/>
  </r>
  <r>
    <x v="1"/>
    <x v="209"/>
    <x v="681"/>
    <x v="0"/>
    <x v="1"/>
    <x v="770"/>
    <x v="0"/>
    <x v="2"/>
    <x v="1052"/>
    <x v="1"/>
    <x v="10"/>
    <x v="6247"/>
    <x v="5331"/>
    <x v="4696"/>
    <x v="6293"/>
    <x v="5535"/>
    <x v="4798"/>
    <x v="0"/>
    <x v="2"/>
    <x v="5202"/>
    <x v="6248"/>
    <x v="154"/>
    <x v="5508"/>
  </r>
  <r>
    <x v="1"/>
    <x v="52"/>
    <x v="1181"/>
    <x v="2"/>
    <x v="1"/>
    <x v="60"/>
    <x v="2"/>
    <x v="2"/>
    <x v="407"/>
    <x v="1"/>
    <x v="12"/>
    <x v="6248"/>
    <x v="3945"/>
    <x v="4697"/>
    <x v="6294"/>
    <x v="4048"/>
    <x v="4799"/>
    <x v="7"/>
    <x v="2"/>
    <x v="3871"/>
    <x v="6249"/>
    <x v="1018"/>
    <x v="4027"/>
  </r>
  <r>
    <x v="1"/>
    <x v="52"/>
    <x v="1181"/>
    <x v="2"/>
    <x v="1"/>
    <x v="60"/>
    <x v="2"/>
    <x v="2"/>
    <x v="922"/>
    <x v="1"/>
    <x v="8"/>
    <x v="6249"/>
    <x v="5332"/>
    <x v="4698"/>
    <x v="6295"/>
    <x v="5536"/>
    <x v="4800"/>
    <x v="12"/>
    <x v="3"/>
    <x v="5203"/>
    <x v="6250"/>
    <x v="2411"/>
    <x v="5509"/>
  </r>
  <r>
    <x v="0"/>
    <x v="679"/>
    <x v="928"/>
    <x v="7"/>
    <x v="2"/>
    <x v="338"/>
    <x v="1"/>
    <x v="1"/>
    <x v="847"/>
    <x v="1"/>
    <x v="9"/>
    <x v="4857"/>
    <x v="4259"/>
    <x v="3831"/>
    <x v="4876"/>
    <x v="4379"/>
    <x v="1513"/>
    <x v="0"/>
    <x v="0"/>
    <x v="4170"/>
    <x v="4850"/>
    <x v="666"/>
    <x v="4354"/>
  </r>
  <r>
    <x v="0"/>
    <x v="275"/>
    <x v="439"/>
    <x v="4"/>
    <x v="1"/>
    <x v="742"/>
    <x v="0"/>
    <x v="1"/>
    <x v="823"/>
    <x v="0"/>
    <x v="3"/>
    <x v="6250"/>
    <x v="5333"/>
    <x v="972"/>
    <x v="6296"/>
    <x v="5537"/>
    <x v="4801"/>
    <x v="1"/>
    <x v="2"/>
    <x v="5204"/>
    <x v="6251"/>
    <x v="2417"/>
    <x v="5510"/>
  </r>
  <r>
    <x v="0"/>
    <x v="275"/>
    <x v="439"/>
    <x v="4"/>
    <x v="1"/>
    <x v="742"/>
    <x v="0"/>
    <x v="1"/>
    <x v="448"/>
    <x v="1"/>
    <x v="6"/>
    <x v="6251"/>
    <x v="5334"/>
    <x v="4699"/>
    <x v="6297"/>
    <x v="5538"/>
    <x v="4802"/>
    <x v="8"/>
    <x v="0"/>
    <x v="5205"/>
    <x v="6252"/>
    <x v="2349"/>
    <x v="5511"/>
  </r>
  <r>
    <x v="0"/>
    <x v="275"/>
    <x v="439"/>
    <x v="4"/>
    <x v="1"/>
    <x v="742"/>
    <x v="0"/>
    <x v="1"/>
    <x v="720"/>
    <x v="1"/>
    <x v="4"/>
    <x v="6252"/>
    <x v="5335"/>
    <x v="4262"/>
    <x v="6298"/>
    <x v="5539"/>
    <x v="826"/>
    <x v="1"/>
    <x v="0"/>
    <x v="5206"/>
    <x v="6253"/>
    <x v="94"/>
    <x v="5512"/>
  </r>
  <r>
    <x v="0"/>
    <x v="275"/>
    <x v="439"/>
    <x v="4"/>
    <x v="1"/>
    <x v="742"/>
    <x v="0"/>
    <x v="1"/>
    <x v="430"/>
    <x v="0"/>
    <x v="0"/>
    <x v="2022"/>
    <x v="4401"/>
    <x v="2014"/>
    <x v="5064"/>
    <x v="4529"/>
    <x v="3950"/>
    <x v="0"/>
    <x v="11"/>
    <x v="4309"/>
    <x v="5036"/>
    <x v="2088"/>
    <x v="4505"/>
  </r>
  <r>
    <x v="0"/>
    <x v="236"/>
    <x v="1277"/>
    <x v="3"/>
    <x v="0"/>
    <x v="262"/>
    <x v="0"/>
    <x v="2"/>
    <x v="767"/>
    <x v="0"/>
    <x v="5"/>
    <x v="6253"/>
    <x v="5336"/>
    <x v="4700"/>
    <x v="6299"/>
    <x v="5540"/>
    <x v="4803"/>
    <x v="0"/>
    <x v="7"/>
    <x v="5207"/>
    <x v="6254"/>
    <x v="2361"/>
    <x v="5513"/>
  </r>
  <r>
    <x v="3"/>
    <x v="326"/>
    <x v="952"/>
    <x v="6"/>
    <x v="2"/>
    <x v="555"/>
    <x v="0"/>
    <x v="3"/>
    <x v="1229"/>
    <x v="1"/>
    <x v="4"/>
    <x v="6254"/>
    <x v="5337"/>
    <x v="4701"/>
    <x v="6300"/>
    <x v="5541"/>
    <x v="4804"/>
    <x v="0"/>
    <x v="2"/>
    <x v="5208"/>
    <x v="6255"/>
    <x v="358"/>
    <x v="5514"/>
  </r>
  <r>
    <x v="3"/>
    <x v="46"/>
    <x v="329"/>
    <x v="1"/>
    <x v="1"/>
    <x v="256"/>
    <x v="2"/>
    <x v="3"/>
    <x v="1829"/>
    <x v="2"/>
    <x v="15"/>
    <x v="6255"/>
    <x v="5338"/>
    <x v="4702"/>
    <x v="6301"/>
    <x v="5542"/>
    <x v="2848"/>
    <x v="2"/>
    <x v="0"/>
    <x v="5209"/>
    <x v="6256"/>
    <x v="1525"/>
    <x v="5515"/>
  </r>
  <r>
    <x v="3"/>
    <x v="46"/>
    <x v="329"/>
    <x v="1"/>
    <x v="1"/>
    <x v="256"/>
    <x v="2"/>
    <x v="3"/>
    <x v="1735"/>
    <x v="2"/>
    <x v="11"/>
    <x v="4544"/>
    <x v="4010"/>
    <x v="3621"/>
    <x v="4560"/>
    <x v="4117"/>
    <x v="3579"/>
    <x v="1"/>
    <x v="0"/>
    <x v="3934"/>
    <x v="4539"/>
    <x v="1949"/>
    <x v="4095"/>
  </r>
  <r>
    <x v="1"/>
    <x v="312"/>
    <x v="1005"/>
    <x v="0"/>
    <x v="1"/>
    <x v="285"/>
    <x v="2"/>
    <x v="3"/>
    <x v="812"/>
    <x v="0"/>
    <x v="1"/>
    <x v="6256"/>
    <x v="5339"/>
    <x v="1173"/>
    <x v="6302"/>
    <x v="5543"/>
    <x v="4805"/>
    <x v="4"/>
    <x v="4"/>
    <x v="5210"/>
    <x v="6257"/>
    <x v="2418"/>
    <x v="5516"/>
  </r>
  <r>
    <x v="3"/>
    <x v="507"/>
    <x v="221"/>
    <x v="8"/>
    <x v="0"/>
    <x v="451"/>
    <x v="2"/>
    <x v="2"/>
    <x v="108"/>
    <x v="1"/>
    <x v="6"/>
    <x v="6257"/>
    <x v="5340"/>
    <x v="4703"/>
    <x v="6303"/>
    <x v="5544"/>
    <x v="4806"/>
    <x v="7"/>
    <x v="2"/>
    <x v="5211"/>
    <x v="6258"/>
    <x v="2419"/>
    <x v="5517"/>
  </r>
  <r>
    <x v="1"/>
    <x v="433"/>
    <x v="481"/>
    <x v="7"/>
    <x v="0"/>
    <x v="655"/>
    <x v="2"/>
    <x v="1"/>
    <x v="276"/>
    <x v="1"/>
    <x v="8"/>
    <x v="6258"/>
    <x v="5341"/>
    <x v="4704"/>
    <x v="6304"/>
    <x v="5545"/>
    <x v="4807"/>
    <x v="0"/>
    <x v="2"/>
    <x v="2543"/>
    <x v="6259"/>
    <x v="1612"/>
    <x v="5518"/>
  </r>
  <r>
    <x v="3"/>
    <x v="175"/>
    <x v="814"/>
    <x v="8"/>
    <x v="1"/>
    <x v="656"/>
    <x v="2"/>
    <x v="3"/>
    <x v="1220"/>
    <x v="1"/>
    <x v="4"/>
    <x v="6259"/>
    <x v="5342"/>
    <x v="4705"/>
    <x v="6305"/>
    <x v="5546"/>
    <x v="449"/>
    <x v="0"/>
    <x v="0"/>
    <x v="5212"/>
    <x v="6260"/>
    <x v="48"/>
    <x v="5519"/>
  </r>
  <r>
    <x v="3"/>
    <x v="175"/>
    <x v="814"/>
    <x v="8"/>
    <x v="1"/>
    <x v="656"/>
    <x v="2"/>
    <x v="3"/>
    <x v="1600"/>
    <x v="2"/>
    <x v="11"/>
    <x v="6260"/>
    <x v="2875"/>
    <x v="4706"/>
    <x v="6306"/>
    <x v="2936"/>
    <x v="4808"/>
    <x v="0"/>
    <x v="0"/>
    <x v="2830"/>
    <x v="6261"/>
    <x v="148"/>
    <x v="2926"/>
  </r>
  <r>
    <x v="3"/>
    <x v="677"/>
    <x v="875"/>
    <x v="10"/>
    <x v="1"/>
    <x v="677"/>
    <x v="0"/>
    <x v="3"/>
    <x v="920"/>
    <x v="1"/>
    <x v="8"/>
    <x v="6261"/>
    <x v="5343"/>
    <x v="4707"/>
    <x v="6307"/>
    <x v="5547"/>
    <x v="2103"/>
    <x v="1"/>
    <x v="0"/>
    <x v="5213"/>
    <x v="6262"/>
    <x v="813"/>
    <x v="5520"/>
  </r>
  <r>
    <x v="3"/>
    <x v="241"/>
    <x v="289"/>
    <x v="8"/>
    <x v="1"/>
    <x v="452"/>
    <x v="2"/>
    <x v="0"/>
    <x v="1485"/>
    <x v="2"/>
    <x v="7"/>
    <x v="3729"/>
    <x v="3348"/>
    <x v="3058"/>
    <x v="3729"/>
    <x v="3431"/>
    <x v="3013"/>
    <x v="2"/>
    <x v="2"/>
    <x v="3293"/>
    <x v="3716"/>
    <x v="434"/>
    <x v="3417"/>
  </r>
  <r>
    <x v="3"/>
    <x v="241"/>
    <x v="289"/>
    <x v="8"/>
    <x v="1"/>
    <x v="452"/>
    <x v="2"/>
    <x v="0"/>
    <x v="153"/>
    <x v="1"/>
    <x v="8"/>
    <x v="6262"/>
    <x v="5055"/>
    <x v="4708"/>
    <x v="6308"/>
    <x v="5229"/>
    <x v="4809"/>
    <x v="1"/>
    <x v="6"/>
    <x v="4938"/>
    <x v="6263"/>
    <x v="480"/>
    <x v="5207"/>
  </r>
  <r>
    <x v="0"/>
    <x v="572"/>
    <x v="1070"/>
    <x v="6"/>
    <x v="2"/>
    <x v="167"/>
    <x v="0"/>
    <x v="0"/>
    <x v="78"/>
    <x v="1"/>
    <x v="8"/>
    <x v="6263"/>
    <x v="4842"/>
    <x v="79"/>
    <x v="6309"/>
    <x v="5548"/>
    <x v="1916"/>
    <x v="4"/>
    <x v="0"/>
    <x v="4733"/>
    <x v="6264"/>
    <x v="634"/>
    <x v="5521"/>
  </r>
  <r>
    <x v="0"/>
    <x v="572"/>
    <x v="1070"/>
    <x v="6"/>
    <x v="2"/>
    <x v="167"/>
    <x v="0"/>
    <x v="0"/>
    <x v="429"/>
    <x v="1"/>
    <x v="2"/>
    <x v="858"/>
    <x v="830"/>
    <x v="816"/>
    <x v="857"/>
    <x v="830"/>
    <x v="785"/>
    <x v="3"/>
    <x v="0"/>
    <x v="825"/>
    <x v="855"/>
    <x v="321"/>
    <x v="827"/>
  </r>
  <r>
    <x v="3"/>
    <x v="225"/>
    <x v="865"/>
    <x v="0"/>
    <x v="0"/>
    <x v="542"/>
    <x v="1"/>
    <x v="3"/>
    <x v="1430"/>
    <x v="2"/>
    <x v="11"/>
    <x v="6264"/>
    <x v="2667"/>
    <x v="4709"/>
    <x v="2082"/>
    <x v="2717"/>
    <x v="977"/>
    <x v="1"/>
    <x v="0"/>
    <x v="2629"/>
    <x v="2077"/>
    <x v="853"/>
    <x v="2707"/>
  </r>
  <r>
    <x v="3"/>
    <x v="225"/>
    <x v="865"/>
    <x v="0"/>
    <x v="0"/>
    <x v="542"/>
    <x v="1"/>
    <x v="3"/>
    <x v="432"/>
    <x v="2"/>
    <x v="7"/>
    <x v="6265"/>
    <x v="5344"/>
    <x v="4710"/>
    <x v="6310"/>
    <x v="5549"/>
    <x v="310"/>
    <x v="7"/>
    <x v="0"/>
    <x v="5214"/>
    <x v="6265"/>
    <x v="281"/>
    <x v="5522"/>
  </r>
  <r>
    <x v="3"/>
    <x v="225"/>
    <x v="865"/>
    <x v="0"/>
    <x v="0"/>
    <x v="542"/>
    <x v="1"/>
    <x v="3"/>
    <x v="1793"/>
    <x v="0"/>
    <x v="5"/>
    <x v="6266"/>
    <x v="4438"/>
    <x v="766"/>
    <x v="6311"/>
    <x v="4567"/>
    <x v="2594"/>
    <x v="1"/>
    <x v="0"/>
    <x v="4345"/>
    <x v="6266"/>
    <x v="1516"/>
    <x v="4544"/>
  </r>
  <r>
    <x v="3"/>
    <x v="800"/>
    <x v="1186"/>
    <x v="7"/>
    <x v="2"/>
    <x v="773"/>
    <x v="2"/>
    <x v="2"/>
    <x v="1169"/>
    <x v="0"/>
    <x v="3"/>
    <x v="6267"/>
    <x v="5345"/>
    <x v="4711"/>
    <x v="6312"/>
    <x v="5550"/>
    <x v="4810"/>
    <x v="5"/>
    <x v="4"/>
    <x v="5215"/>
    <x v="6267"/>
    <x v="2420"/>
    <x v="5523"/>
  </r>
  <r>
    <x v="0"/>
    <x v="869"/>
    <x v="893"/>
    <x v="10"/>
    <x v="0"/>
    <x v="460"/>
    <x v="1"/>
    <x v="3"/>
    <x v="1041"/>
    <x v="1"/>
    <x v="6"/>
    <x v="6268"/>
    <x v="427"/>
    <x v="2875"/>
    <x v="6313"/>
    <x v="429"/>
    <x v="1"/>
    <x v="1"/>
    <x v="0"/>
    <x v="426"/>
    <x v="6268"/>
    <x v="785"/>
    <x v="430"/>
  </r>
  <r>
    <x v="0"/>
    <x v="692"/>
    <x v="1231"/>
    <x v="7"/>
    <x v="1"/>
    <x v="466"/>
    <x v="1"/>
    <x v="1"/>
    <x v="370"/>
    <x v="0"/>
    <x v="1"/>
    <x v="2366"/>
    <x v="2214"/>
    <x v="396"/>
    <x v="2363"/>
    <x v="2239"/>
    <x v="1947"/>
    <x v="1"/>
    <x v="2"/>
    <x v="2186"/>
    <x v="2355"/>
    <x v="333"/>
    <x v="2231"/>
  </r>
  <r>
    <x v="0"/>
    <x v="692"/>
    <x v="1231"/>
    <x v="7"/>
    <x v="1"/>
    <x v="466"/>
    <x v="1"/>
    <x v="1"/>
    <x v="954"/>
    <x v="1"/>
    <x v="10"/>
    <x v="6269"/>
    <x v="5346"/>
    <x v="914"/>
    <x v="6314"/>
    <x v="5551"/>
    <x v="4811"/>
    <x v="2"/>
    <x v="2"/>
    <x v="151"/>
    <x v="6269"/>
    <x v="717"/>
    <x v="5524"/>
  </r>
  <r>
    <x v="3"/>
    <x v="629"/>
    <x v="1178"/>
    <x v="6"/>
    <x v="1"/>
    <x v="459"/>
    <x v="1"/>
    <x v="1"/>
    <x v="1040"/>
    <x v="1"/>
    <x v="12"/>
    <x v="5976"/>
    <x v="440"/>
    <x v="4532"/>
    <x v="6020"/>
    <x v="2771"/>
    <x v="311"/>
    <x v="0"/>
    <x v="0"/>
    <x v="371"/>
    <x v="5982"/>
    <x v="279"/>
    <x v="2762"/>
  </r>
  <r>
    <x v="3"/>
    <x v="629"/>
    <x v="1178"/>
    <x v="6"/>
    <x v="1"/>
    <x v="459"/>
    <x v="1"/>
    <x v="1"/>
    <x v="993"/>
    <x v="2"/>
    <x v="7"/>
    <x v="3315"/>
    <x v="988"/>
    <x v="1248"/>
    <x v="3315"/>
    <x v="991"/>
    <x v="2688"/>
    <x v="1"/>
    <x v="2"/>
    <x v="981"/>
    <x v="3306"/>
    <x v="741"/>
    <x v="987"/>
  </r>
  <r>
    <x v="3"/>
    <x v="629"/>
    <x v="1178"/>
    <x v="6"/>
    <x v="1"/>
    <x v="459"/>
    <x v="1"/>
    <x v="1"/>
    <x v="1117"/>
    <x v="1"/>
    <x v="10"/>
    <x v="1615"/>
    <x v="18"/>
    <x v="1462"/>
    <x v="1611"/>
    <x v="18"/>
    <x v="960"/>
    <x v="0"/>
    <x v="0"/>
    <x v="18"/>
    <x v="1608"/>
    <x v="214"/>
    <x v="18"/>
  </r>
  <r>
    <x v="3"/>
    <x v="629"/>
    <x v="1178"/>
    <x v="6"/>
    <x v="1"/>
    <x v="459"/>
    <x v="1"/>
    <x v="1"/>
    <x v="1458"/>
    <x v="1"/>
    <x v="8"/>
    <x v="4775"/>
    <x v="4193"/>
    <x v="3784"/>
    <x v="4793"/>
    <x v="4310"/>
    <x v="3754"/>
    <x v="1"/>
    <x v="2"/>
    <x v="4108"/>
    <x v="4771"/>
    <x v="246"/>
    <x v="4284"/>
  </r>
  <r>
    <x v="3"/>
    <x v="629"/>
    <x v="1178"/>
    <x v="6"/>
    <x v="1"/>
    <x v="459"/>
    <x v="1"/>
    <x v="1"/>
    <x v="137"/>
    <x v="1"/>
    <x v="9"/>
    <x v="6270"/>
    <x v="5347"/>
    <x v="4712"/>
    <x v="6315"/>
    <x v="5552"/>
    <x v="4812"/>
    <x v="6"/>
    <x v="0"/>
    <x v="5216"/>
    <x v="6270"/>
    <x v="2099"/>
    <x v="5525"/>
  </r>
  <r>
    <x v="3"/>
    <x v="629"/>
    <x v="1178"/>
    <x v="6"/>
    <x v="1"/>
    <x v="459"/>
    <x v="1"/>
    <x v="1"/>
    <x v="734"/>
    <x v="1"/>
    <x v="4"/>
    <x v="897"/>
    <x v="868"/>
    <x v="852"/>
    <x v="896"/>
    <x v="869"/>
    <x v="191"/>
    <x v="1"/>
    <x v="0"/>
    <x v="863"/>
    <x v="894"/>
    <x v="180"/>
    <x v="866"/>
  </r>
  <r>
    <x v="3"/>
    <x v="629"/>
    <x v="1178"/>
    <x v="6"/>
    <x v="1"/>
    <x v="459"/>
    <x v="1"/>
    <x v="1"/>
    <x v="655"/>
    <x v="1"/>
    <x v="8"/>
    <x v="6271"/>
    <x v="5348"/>
    <x v="4713"/>
    <x v="6316"/>
    <x v="5553"/>
    <x v="4813"/>
    <x v="8"/>
    <x v="2"/>
    <x v="5217"/>
    <x v="6271"/>
    <x v="578"/>
    <x v="5526"/>
  </r>
  <r>
    <x v="0"/>
    <x v="882"/>
    <x v="24"/>
    <x v="4"/>
    <x v="2"/>
    <x v="103"/>
    <x v="1"/>
    <x v="1"/>
    <x v="64"/>
    <x v="0"/>
    <x v="1"/>
    <x v="127"/>
    <x v="126"/>
    <x v="124"/>
    <x v="127"/>
    <x v="126"/>
    <x v="126"/>
    <x v="0"/>
    <x v="2"/>
    <x v="125"/>
    <x v="127"/>
    <x v="121"/>
    <x v="126"/>
  </r>
  <r>
    <x v="0"/>
    <x v="882"/>
    <x v="24"/>
    <x v="4"/>
    <x v="2"/>
    <x v="103"/>
    <x v="1"/>
    <x v="1"/>
    <x v="146"/>
    <x v="1"/>
    <x v="4"/>
    <x v="6272"/>
    <x v="5349"/>
    <x v="4714"/>
    <x v="6317"/>
    <x v="5554"/>
    <x v="4814"/>
    <x v="12"/>
    <x v="0"/>
    <x v="5218"/>
    <x v="6272"/>
    <x v="2421"/>
    <x v="5527"/>
  </r>
  <r>
    <x v="3"/>
    <x v="53"/>
    <x v="378"/>
    <x v="4"/>
    <x v="1"/>
    <x v="315"/>
    <x v="0"/>
    <x v="2"/>
    <x v="715"/>
    <x v="1"/>
    <x v="8"/>
    <x v="6273"/>
    <x v="5350"/>
    <x v="4715"/>
    <x v="6318"/>
    <x v="5555"/>
    <x v="4815"/>
    <x v="6"/>
    <x v="3"/>
    <x v="5219"/>
    <x v="6273"/>
    <x v="683"/>
    <x v="5528"/>
  </r>
  <r>
    <x v="3"/>
    <x v="53"/>
    <x v="378"/>
    <x v="4"/>
    <x v="1"/>
    <x v="315"/>
    <x v="0"/>
    <x v="2"/>
    <x v="1444"/>
    <x v="1"/>
    <x v="14"/>
    <x v="6274"/>
    <x v="5351"/>
    <x v="4716"/>
    <x v="6319"/>
    <x v="5556"/>
    <x v="4816"/>
    <x v="3"/>
    <x v="2"/>
    <x v="5220"/>
    <x v="6274"/>
    <x v="843"/>
    <x v="5529"/>
  </r>
  <r>
    <x v="3"/>
    <x v="53"/>
    <x v="378"/>
    <x v="4"/>
    <x v="1"/>
    <x v="315"/>
    <x v="0"/>
    <x v="2"/>
    <x v="1500"/>
    <x v="1"/>
    <x v="6"/>
    <x v="6275"/>
    <x v="4229"/>
    <x v="1763"/>
    <x v="6320"/>
    <x v="4348"/>
    <x v="4817"/>
    <x v="0"/>
    <x v="2"/>
    <x v="4143"/>
    <x v="6275"/>
    <x v="1344"/>
    <x v="4323"/>
  </r>
  <r>
    <x v="3"/>
    <x v="53"/>
    <x v="378"/>
    <x v="4"/>
    <x v="1"/>
    <x v="315"/>
    <x v="0"/>
    <x v="2"/>
    <x v="800"/>
    <x v="1"/>
    <x v="8"/>
    <x v="6276"/>
    <x v="5352"/>
    <x v="4717"/>
    <x v="6321"/>
    <x v="5557"/>
    <x v="4818"/>
    <x v="2"/>
    <x v="3"/>
    <x v="5221"/>
    <x v="6276"/>
    <x v="1457"/>
    <x v="5530"/>
  </r>
  <r>
    <x v="3"/>
    <x v="53"/>
    <x v="378"/>
    <x v="4"/>
    <x v="1"/>
    <x v="315"/>
    <x v="0"/>
    <x v="2"/>
    <x v="1085"/>
    <x v="1"/>
    <x v="8"/>
    <x v="6277"/>
    <x v="2604"/>
    <x v="4718"/>
    <x v="6322"/>
    <x v="5558"/>
    <x v="4819"/>
    <x v="1"/>
    <x v="3"/>
    <x v="2567"/>
    <x v="6277"/>
    <x v="1447"/>
    <x v="5531"/>
  </r>
  <r>
    <x v="2"/>
    <x v="72"/>
    <x v="1154"/>
    <x v="10"/>
    <x v="1"/>
    <x v="618"/>
    <x v="0"/>
    <x v="2"/>
    <x v="1217"/>
    <x v="1"/>
    <x v="13"/>
    <x v="6278"/>
    <x v="5353"/>
    <x v="4719"/>
    <x v="6323"/>
    <x v="5559"/>
    <x v="4820"/>
    <x v="2"/>
    <x v="2"/>
    <x v="609"/>
    <x v="6278"/>
    <x v="261"/>
    <x v="5532"/>
  </r>
  <r>
    <x v="2"/>
    <x v="72"/>
    <x v="1154"/>
    <x v="10"/>
    <x v="1"/>
    <x v="618"/>
    <x v="0"/>
    <x v="2"/>
    <x v="866"/>
    <x v="0"/>
    <x v="1"/>
    <x v="6279"/>
    <x v="5354"/>
    <x v="4554"/>
    <x v="6324"/>
    <x v="5560"/>
    <x v="4821"/>
    <x v="5"/>
    <x v="4"/>
    <x v="5222"/>
    <x v="232"/>
    <x v="212"/>
    <x v="5533"/>
  </r>
  <r>
    <x v="2"/>
    <x v="72"/>
    <x v="1154"/>
    <x v="10"/>
    <x v="1"/>
    <x v="618"/>
    <x v="0"/>
    <x v="2"/>
    <x v="750"/>
    <x v="0"/>
    <x v="5"/>
    <x v="4757"/>
    <x v="5355"/>
    <x v="4720"/>
    <x v="6325"/>
    <x v="5561"/>
    <x v="4822"/>
    <x v="5"/>
    <x v="7"/>
    <x v="3100"/>
    <x v="6279"/>
    <x v="917"/>
    <x v="5534"/>
  </r>
  <r>
    <x v="2"/>
    <x v="72"/>
    <x v="1154"/>
    <x v="10"/>
    <x v="1"/>
    <x v="618"/>
    <x v="0"/>
    <x v="2"/>
    <x v="398"/>
    <x v="1"/>
    <x v="4"/>
    <x v="6280"/>
    <x v="5356"/>
    <x v="3605"/>
    <x v="6326"/>
    <x v="5562"/>
    <x v="4823"/>
    <x v="1"/>
    <x v="2"/>
    <x v="5223"/>
    <x v="6280"/>
    <x v="2123"/>
    <x v="5535"/>
  </r>
  <r>
    <x v="1"/>
    <x v="902"/>
    <x v="1005"/>
    <x v="0"/>
    <x v="1"/>
    <x v="44"/>
    <x v="0"/>
    <x v="3"/>
    <x v="1390"/>
    <x v="1"/>
    <x v="8"/>
    <x v="6281"/>
    <x v="4552"/>
    <x v="4721"/>
    <x v="6327"/>
    <x v="4690"/>
    <x v="4824"/>
    <x v="0"/>
    <x v="2"/>
    <x v="4453"/>
    <x v="6281"/>
    <x v="193"/>
    <x v="4668"/>
  </r>
  <r>
    <x v="1"/>
    <x v="902"/>
    <x v="1005"/>
    <x v="0"/>
    <x v="1"/>
    <x v="44"/>
    <x v="0"/>
    <x v="3"/>
    <x v="883"/>
    <x v="2"/>
    <x v="7"/>
    <x v="6282"/>
    <x v="5357"/>
    <x v="4722"/>
    <x v="6328"/>
    <x v="5563"/>
    <x v="263"/>
    <x v="4"/>
    <x v="0"/>
    <x v="5224"/>
    <x v="6282"/>
    <x v="215"/>
    <x v="5536"/>
  </r>
  <r>
    <x v="2"/>
    <x v="470"/>
    <x v="516"/>
    <x v="3"/>
    <x v="1"/>
    <x v="542"/>
    <x v="1"/>
    <x v="3"/>
    <x v="1764"/>
    <x v="1"/>
    <x v="4"/>
    <x v="6283"/>
    <x v="5358"/>
    <x v="3827"/>
    <x v="6329"/>
    <x v="5564"/>
    <x v="4825"/>
    <x v="4"/>
    <x v="0"/>
    <x v="5225"/>
    <x v="6283"/>
    <x v="2422"/>
    <x v="5537"/>
  </r>
  <r>
    <x v="2"/>
    <x v="470"/>
    <x v="516"/>
    <x v="3"/>
    <x v="1"/>
    <x v="542"/>
    <x v="1"/>
    <x v="3"/>
    <x v="744"/>
    <x v="1"/>
    <x v="8"/>
    <x v="910"/>
    <x v="881"/>
    <x v="863"/>
    <x v="910"/>
    <x v="882"/>
    <x v="831"/>
    <x v="0"/>
    <x v="0"/>
    <x v="875"/>
    <x v="908"/>
    <x v="632"/>
    <x v="879"/>
  </r>
  <r>
    <x v="3"/>
    <x v="361"/>
    <x v="495"/>
    <x v="2"/>
    <x v="1"/>
    <x v="55"/>
    <x v="1"/>
    <x v="1"/>
    <x v="1349"/>
    <x v="0"/>
    <x v="1"/>
    <x v="6020"/>
    <x v="5162"/>
    <x v="4555"/>
    <x v="6064"/>
    <x v="5345"/>
    <x v="4643"/>
    <x v="4"/>
    <x v="2"/>
    <x v="5038"/>
    <x v="6024"/>
    <x v="2371"/>
    <x v="5323"/>
  </r>
  <r>
    <x v="3"/>
    <x v="361"/>
    <x v="495"/>
    <x v="2"/>
    <x v="1"/>
    <x v="55"/>
    <x v="1"/>
    <x v="1"/>
    <x v="127"/>
    <x v="1"/>
    <x v="13"/>
    <x v="6284"/>
    <x v="81"/>
    <x v="4723"/>
    <x v="6330"/>
    <x v="80"/>
    <x v="860"/>
    <x v="2"/>
    <x v="0"/>
    <x v="81"/>
    <x v="6284"/>
    <x v="306"/>
    <x v="80"/>
  </r>
  <r>
    <x v="3"/>
    <x v="361"/>
    <x v="495"/>
    <x v="2"/>
    <x v="1"/>
    <x v="55"/>
    <x v="1"/>
    <x v="1"/>
    <x v="1683"/>
    <x v="1"/>
    <x v="9"/>
    <x v="6285"/>
    <x v="2949"/>
    <x v="4192"/>
    <x v="6331"/>
    <x v="3012"/>
    <x v="351"/>
    <x v="4"/>
    <x v="0"/>
    <x v="2394"/>
    <x v="6285"/>
    <x v="312"/>
    <x v="3002"/>
  </r>
  <r>
    <x v="3"/>
    <x v="361"/>
    <x v="495"/>
    <x v="2"/>
    <x v="1"/>
    <x v="55"/>
    <x v="1"/>
    <x v="1"/>
    <x v="1474"/>
    <x v="0"/>
    <x v="5"/>
    <x v="6286"/>
    <x v="5359"/>
    <x v="4724"/>
    <x v="6332"/>
    <x v="5565"/>
    <x v="2656"/>
    <x v="2"/>
    <x v="0"/>
    <x v="5226"/>
    <x v="6286"/>
    <x v="1535"/>
    <x v="5538"/>
  </r>
  <r>
    <x v="3"/>
    <x v="361"/>
    <x v="495"/>
    <x v="2"/>
    <x v="1"/>
    <x v="55"/>
    <x v="1"/>
    <x v="1"/>
    <x v="838"/>
    <x v="0"/>
    <x v="3"/>
    <x v="6287"/>
    <x v="5360"/>
    <x v="4393"/>
    <x v="6333"/>
    <x v="5566"/>
    <x v="4826"/>
    <x v="1"/>
    <x v="2"/>
    <x v="5227"/>
    <x v="6287"/>
    <x v="2423"/>
    <x v="5539"/>
  </r>
  <r>
    <x v="3"/>
    <x v="361"/>
    <x v="495"/>
    <x v="2"/>
    <x v="1"/>
    <x v="55"/>
    <x v="1"/>
    <x v="1"/>
    <x v="312"/>
    <x v="2"/>
    <x v="7"/>
    <x v="3156"/>
    <x v="466"/>
    <x v="2652"/>
    <x v="3156"/>
    <x v="468"/>
    <x v="2566"/>
    <x v="7"/>
    <x v="2"/>
    <x v="465"/>
    <x v="3148"/>
    <x v="293"/>
    <x v="469"/>
  </r>
  <r>
    <x v="3"/>
    <x v="551"/>
    <x v="122"/>
    <x v="0"/>
    <x v="0"/>
    <x v="40"/>
    <x v="1"/>
    <x v="0"/>
    <x v="1512"/>
    <x v="1"/>
    <x v="4"/>
    <x v="6288"/>
    <x v="5361"/>
    <x v="4725"/>
    <x v="6334"/>
    <x v="5567"/>
    <x v="4827"/>
    <x v="2"/>
    <x v="2"/>
    <x v="5228"/>
    <x v="6288"/>
    <x v="2424"/>
    <x v="5540"/>
  </r>
  <r>
    <x v="3"/>
    <x v="551"/>
    <x v="122"/>
    <x v="0"/>
    <x v="0"/>
    <x v="40"/>
    <x v="1"/>
    <x v="0"/>
    <x v="674"/>
    <x v="1"/>
    <x v="8"/>
    <x v="6289"/>
    <x v="5362"/>
    <x v="4726"/>
    <x v="6335"/>
    <x v="5568"/>
    <x v="4828"/>
    <x v="8"/>
    <x v="6"/>
    <x v="5229"/>
    <x v="6289"/>
    <x v="1647"/>
    <x v="1585"/>
  </r>
  <r>
    <x v="3"/>
    <x v="551"/>
    <x v="122"/>
    <x v="0"/>
    <x v="0"/>
    <x v="40"/>
    <x v="1"/>
    <x v="0"/>
    <x v="166"/>
    <x v="1"/>
    <x v="9"/>
    <x v="6290"/>
    <x v="5363"/>
    <x v="4727"/>
    <x v="6336"/>
    <x v="5569"/>
    <x v="4829"/>
    <x v="4"/>
    <x v="2"/>
    <x v="5230"/>
    <x v="6290"/>
    <x v="882"/>
    <x v="5541"/>
  </r>
  <r>
    <x v="3"/>
    <x v="551"/>
    <x v="122"/>
    <x v="0"/>
    <x v="0"/>
    <x v="40"/>
    <x v="1"/>
    <x v="0"/>
    <x v="1516"/>
    <x v="1"/>
    <x v="10"/>
    <x v="572"/>
    <x v="562"/>
    <x v="12"/>
    <x v="572"/>
    <x v="562"/>
    <x v="544"/>
    <x v="4"/>
    <x v="2"/>
    <x v="561"/>
    <x v="570"/>
    <x v="450"/>
    <x v="563"/>
  </r>
  <r>
    <x v="3"/>
    <x v="551"/>
    <x v="122"/>
    <x v="0"/>
    <x v="0"/>
    <x v="40"/>
    <x v="1"/>
    <x v="0"/>
    <x v="1165"/>
    <x v="1"/>
    <x v="10"/>
    <x v="784"/>
    <x v="764"/>
    <x v="749"/>
    <x v="783"/>
    <x v="763"/>
    <x v="729"/>
    <x v="8"/>
    <x v="2"/>
    <x v="759"/>
    <x v="782"/>
    <x v="578"/>
    <x v="760"/>
  </r>
  <r>
    <x v="1"/>
    <x v="391"/>
    <x v="803"/>
    <x v="10"/>
    <x v="1"/>
    <x v="162"/>
    <x v="1"/>
    <x v="1"/>
    <x v="1305"/>
    <x v="1"/>
    <x v="10"/>
    <x v="6291"/>
    <x v="1753"/>
    <x v="1866"/>
    <x v="6337"/>
    <x v="1767"/>
    <x v="1513"/>
    <x v="4"/>
    <x v="0"/>
    <x v="1735"/>
    <x v="6291"/>
    <x v="169"/>
    <x v="1759"/>
  </r>
  <r>
    <x v="0"/>
    <x v="1155"/>
    <x v="1107"/>
    <x v="2"/>
    <x v="2"/>
    <x v="566"/>
    <x v="1"/>
    <x v="1"/>
    <x v="1830"/>
    <x v="0"/>
    <x v="0"/>
    <x v="6292"/>
    <x v="5364"/>
    <x v="4728"/>
    <x v="6338"/>
    <x v="5570"/>
    <x v="4830"/>
    <x v="1"/>
    <x v="6"/>
    <x v="5173"/>
    <x v="6292"/>
    <x v="2425"/>
    <x v="5542"/>
  </r>
  <r>
    <x v="0"/>
    <x v="1155"/>
    <x v="1107"/>
    <x v="2"/>
    <x v="2"/>
    <x v="566"/>
    <x v="1"/>
    <x v="1"/>
    <x v="1730"/>
    <x v="2"/>
    <x v="7"/>
    <x v="6293"/>
    <x v="315"/>
    <x v="4729"/>
    <x v="6339"/>
    <x v="316"/>
    <x v="4831"/>
    <x v="7"/>
    <x v="2"/>
    <x v="314"/>
    <x v="6293"/>
    <x v="2426"/>
    <x v="316"/>
  </r>
  <r>
    <x v="0"/>
    <x v="1155"/>
    <x v="1107"/>
    <x v="2"/>
    <x v="2"/>
    <x v="566"/>
    <x v="1"/>
    <x v="1"/>
    <x v="531"/>
    <x v="0"/>
    <x v="1"/>
    <x v="3947"/>
    <x v="3251"/>
    <x v="4541"/>
    <x v="6340"/>
    <x v="3331"/>
    <x v="4832"/>
    <x v="7"/>
    <x v="2"/>
    <x v="3200"/>
    <x v="6294"/>
    <x v="2427"/>
    <x v="3319"/>
  </r>
  <r>
    <x v="1"/>
    <x v="748"/>
    <x v="918"/>
    <x v="6"/>
    <x v="1"/>
    <x v="133"/>
    <x v="1"/>
    <x v="3"/>
    <x v="1015"/>
    <x v="2"/>
    <x v="7"/>
    <x v="6294"/>
    <x v="5365"/>
    <x v="4286"/>
    <x v="6341"/>
    <x v="5571"/>
    <x v="4833"/>
    <x v="4"/>
    <x v="10"/>
    <x v="5231"/>
    <x v="6295"/>
    <x v="2428"/>
    <x v="5543"/>
  </r>
  <r>
    <x v="1"/>
    <x v="748"/>
    <x v="918"/>
    <x v="6"/>
    <x v="1"/>
    <x v="133"/>
    <x v="1"/>
    <x v="3"/>
    <x v="1421"/>
    <x v="2"/>
    <x v="11"/>
    <x v="6295"/>
    <x v="5366"/>
    <x v="4730"/>
    <x v="6342"/>
    <x v="5572"/>
    <x v="4834"/>
    <x v="1"/>
    <x v="2"/>
    <x v="5232"/>
    <x v="6296"/>
    <x v="456"/>
    <x v="5544"/>
  </r>
  <r>
    <x v="1"/>
    <x v="748"/>
    <x v="918"/>
    <x v="6"/>
    <x v="1"/>
    <x v="133"/>
    <x v="1"/>
    <x v="3"/>
    <x v="1290"/>
    <x v="1"/>
    <x v="10"/>
    <x v="574"/>
    <x v="564"/>
    <x v="12"/>
    <x v="574"/>
    <x v="564"/>
    <x v="546"/>
    <x v="0"/>
    <x v="2"/>
    <x v="563"/>
    <x v="572"/>
    <x v="154"/>
    <x v="565"/>
  </r>
  <r>
    <x v="1"/>
    <x v="748"/>
    <x v="918"/>
    <x v="6"/>
    <x v="1"/>
    <x v="133"/>
    <x v="1"/>
    <x v="3"/>
    <x v="109"/>
    <x v="1"/>
    <x v="8"/>
    <x v="6296"/>
    <x v="5367"/>
    <x v="4731"/>
    <x v="6343"/>
    <x v="5573"/>
    <x v="4835"/>
    <x v="0"/>
    <x v="6"/>
    <x v="5233"/>
    <x v="6297"/>
    <x v="1268"/>
    <x v="5545"/>
  </r>
  <r>
    <x v="1"/>
    <x v="748"/>
    <x v="918"/>
    <x v="6"/>
    <x v="1"/>
    <x v="133"/>
    <x v="1"/>
    <x v="3"/>
    <x v="1060"/>
    <x v="0"/>
    <x v="5"/>
    <x v="2708"/>
    <x v="1848"/>
    <x v="226"/>
    <x v="232"/>
    <x v="2543"/>
    <x v="2209"/>
    <x v="1"/>
    <x v="2"/>
    <x v="1825"/>
    <x v="232"/>
    <x v="212"/>
    <x v="2533"/>
  </r>
  <r>
    <x v="1"/>
    <x v="748"/>
    <x v="918"/>
    <x v="6"/>
    <x v="1"/>
    <x v="133"/>
    <x v="1"/>
    <x v="3"/>
    <x v="807"/>
    <x v="1"/>
    <x v="8"/>
    <x v="6297"/>
    <x v="5368"/>
    <x v="4732"/>
    <x v="6344"/>
    <x v="5574"/>
    <x v="4836"/>
    <x v="1"/>
    <x v="6"/>
    <x v="5234"/>
    <x v="6298"/>
    <x v="480"/>
    <x v="5546"/>
  </r>
  <r>
    <x v="1"/>
    <x v="748"/>
    <x v="918"/>
    <x v="6"/>
    <x v="1"/>
    <x v="133"/>
    <x v="1"/>
    <x v="3"/>
    <x v="1012"/>
    <x v="1"/>
    <x v="10"/>
    <x v="1610"/>
    <x v="1531"/>
    <x v="1458"/>
    <x v="1606"/>
    <x v="1544"/>
    <x v="1392"/>
    <x v="1"/>
    <x v="2"/>
    <x v="1518"/>
    <x v="1603"/>
    <x v="951"/>
    <x v="1539"/>
  </r>
  <r>
    <x v="2"/>
    <x v="1178"/>
    <x v="1071"/>
    <x v="5"/>
    <x v="1"/>
    <x v="600"/>
    <x v="0"/>
    <x v="0"/>
    <x v="420"/>
    <x v="2"/>
    <x v="7"/>
    <x v="6298"/>
    <x v="5369"/>
    <x v="4733"/>
    <x v="6345"/>
    <x v="5575"/>
    <x v="496"/>
    <x v="1"/>
    <x v="0"/>
    <x v="5235"/>
    <x v="6299"/>
    <x v="538"/>
    <x v="5547"/>
  </r>
  <r>
    <x v="2"/>
    <x v="1178"/>
    <x v="1071"/>
    <x v="5"/>
    <x v="1"/>
    <x v="600"/>
    <x v="0"/>
    <x v="0"/>
    <x v="529"/>
    <x v="2"/>
    <x v="7"/>
    <x v="5072"/>
    <x v="4425"/>
    <x v="578"/>
    <x v="5098"/>
    <x v="4555"/>
    <x v="968"/>
    <x v="1"/>
    <x v="0"/>
    <x v="4333"/>
    <x v="5070"/>
    <x v="695"/>
    <x v="4531"/>
  </r>
  <r>
    <x v="1"/>
    <x v="375"/>
    <x v="399"/>
    <x v="6"/>
    <x v="1"/>
    <x v="385"/>
    <x v="2"/>
    <x v="1"/>
    <x v="1206"/>
    <x v="1"/>
    <x v="8"/>
    <x v="6299"/>
    <x v="5370"/>
    <x v="4734"/>
    <x v="6346"/>
    <x v="5576"/>
    <x v="4837"/>
    <x v="7"/>
    <x v="2"/>
    <x v="5236"/>
    <x v="6300"/>
    <x v="103"/>
    <x v="5548"/>
  </r>
  <r>
    <x v="2"/>
    <x v="1179"/>
    <x v="1241"/>
    <x v="9"/>
    <x v="1"/>
    <x v="24"/>
    <x v="0"/>
    <x v="2"/>
    <x v="1536"/>
    <x v="1"/>
    <x v="10"/>
    <x v="3188"/>
    <x v="2906"/>
    <x v="2676"/>
    <x v="3189"/>
    <x v="2967"/>
    <x v="2588"/>
    <x v="0"/>
    <x v="2"/>
    <x v="2861"/>
    <x v="3181"/>
    <x v="30"/>
    <x v="2957"/>
  </r>
  <r>
    <x v="2"/>
    <x v="1076"/>
    <x v="178"/>
    <x v="8"/>
    <x v="2"/>
    <x v="11"/>
    <x v="0"/>
    <x v="3"/>
    <x v="564"/>
    <x v="1"/>
    <x v="9"/>
    <x v="1112"/>
    <x v="1076"/>
    <x v="630"/>
    <x v="1109"/>
    <x v="1080"/>
    <x v="983"/>
    <x v="4"/>
    <x v="0"/>
    <x v="1067"/>
    <x v="1108"/>
    <x v="6"/>
    <x v="1074"/>
  </r>
  <r>
    <x v="2"/>
    <x v="1076"/>
    <x v="178"/>
    <x v="8"/>
    <x v="2"/>
    <x v="11"/>
    <x v="0"/>
    <x v="3"/>
    <x v="1154"/>
    <x v="0"/>
    <x v="5"/>
    <x v="6300"/>
    <x v="2611"/>
    <x v="4735"/>
    <x v="6347"/>
    <x v="2658"/>
    <x v="4838"/>
    <x v="2"/>
    <x v="0"/>
    <x v="2574"/>
    <x v="6301"/>
    <x v="1516"/>
    <x v="2649"/>
  </r>
  <r>
    <x v="3"/>
    <x v="203"/>
    <x v="212"/>
    <x v="9"/>
    <x v="0"/>
    <x v="553"/>
    <x v="1"/>
    <x v="2"/>
    <x v="1228"/>
    <x v="1"/>
    <x v="13"/>
    <x v="6301"/>
    <x v="1159"/>
    <x v="4736"/>
    <x v="6348"/>
    <x v="5577"/>
    <x v="4839"/>
    <x v="2"/>
    <x v="2"/>
    <x v="1150"/>
    <x v="1192"/>
    <x v="613"/>
    <x v="5549"/>
  </r>
  <r>
    <x v="3"/>
    <x v="203"/>
    <x v="212"/>
    <x v="9"/>
    <x v="0"/>
    <x v="553"/>
    <x v="1"/>
    <x v="2"/>
    <x v="1609"/>
    <x v="1"/>
    <x v="6"/>
    <x v="3469"/>
    <x v="970"/>
    <x v="786"/>
    <x v="3468"/>
    <x v="972"/>
    <x v="2818"/>
    <x v="1"/>
    <x v="2"/>
    <x v="964"/>
    <x v="3456"/>
    <x v="1375"/>
    <x v="934"/>
  </r>
  <r>
    <x v="0"/>
    <x v="438"/>
    <x v="584"/>
    <x v="3"/>
    <x v="2"/>
    <x v="35"/>
    <x v="0"/>
    <x v="1"/>
    <x v="255"/>
    <x v="1"/>
    <x v="8"/>
    <x v="5494"/>
    <x v="1376"/>
    <x v="4241"/>
    <x v="5531"/>
    <x v="1384"/>
    <x v="4267"/>
    <x v="2"/>
    <x v="2"/>
    <x v="1366"/>
    <x v="5499"/>
    <x v="250"/>
    <x v="208"/>
  </r>
  <r>
    <x v="0"/>
    <x v="1180"/>
    <x v="639"/>
    <x v="7"/>
    <x v="0"/>
    <x v="307"/>
    <x v="0"/>
    <x v="3"/>
    <x v="831"/>
    <x v="2"/>
    <x v="7"/>
    <x v="6140"/>
    <x v="5255"/>
    <x v="4631"/>
    <x v="6186"/>
    <x v="5447"/>
    <x v="2041"/>
    <x v="2"/>
    <x v="0"/>
    <x v="5127"/>
    <x v="6145"/>
    <x v="55"/>
    <x v="5424"/>
  </r>
  <r>
    <x v="0"/>
    <x v="828"/>
    <x v="652"/>
    <x v="6"/>
    <x v="1"/>
    <x v="15"/>
    <x v="2"/>
    <x v="2"/>
    <x v="1621"/>
    <x v="1"/>
    <x v="2"/>
    <x v="6302"/>
    <x v="5371"/>
    <x v="2981"/>
    <x v="6349"/>
    <x v="5578"/>
    <x v="151"/>
    <x v="4"/>
    <x v="0"/>
    <x v="5237"/>
    <x v="6302"/>
    <x v="146"/>
    <x v="5550"/>
  </r>
  <r>
    <x v="0"/>
    <x v="828"/>
    <x v="652"/>
    <x v="6"/>
    <x v="1"/>
    <x v="15"/>
    <x v="2"/>
    <x v="2"/>
    <x v="1586"/>
    <x v="1"/>
    <x v="2"/>
    <x v="3601"/>
    <x v="3236"/>
    <x v="50"/>
    <x v="3599"/>
    <x v="3314"/>
    <x v="931"/>
    <x v="1"/>
    <x v="0"/>
    <x v="3185"/>
    <x v="3587"/>
    <x v="62"/>
    <x v="3302"/>
  </r>
  <r>
    <x v="0"/>
    <x v="828"/>
    <x v="652"/>
    <x v="6"/>
    <x v="1"/>
    <x v="15"/>
    <x v="2"/>
    <x v="2"/>
    <x v="328"/>
    <x v="1"/>
    <x v="4"/>
    <x v="3054"/>
    <x v="2790"/>
    <x v="2583"/>
    <x v="3054"/>
    <x v="2845"/>
    <x v="2480"/>
    <x v="7"/>
    <x v="0"/>
    <x v="2748"/>
    <x v="3045"/>
    <x v="1487"/>
    <x v="2835"/>
  </r>
  <r>
    <x v="0"/>
    <x v="828"/>
    <x v="652"/>
    <x v="6"/>
    <x v="1"/>
    <x v="15"/>
    <x v="2"/>
    <x v="2"/>
    <x v="1430"/>
    <x v="2"/>
    <x v="11"/>
    <x v="6303"/>
    <x v="5372"/>
    <x v="4709"/>
    <x v="6350"/>
    <x v="5579"/>
    <x v="960"/>
    <x v="0"/>
    <x v="0"/>
    <x v="5238"/>
    <x v="6303"/>
    <x v="1235"/>
    <x v="5551"/>
  </r>
  <r>
    <x v="0"/>
    <x v="403"/>
    <x v="432"/>
    <x v="1"/>
    <x v="2"/>
    <x v="718"/>
    <x v="0"/>
    <x v="0"/>
    <x v="1197"/>
    <x v="1"/>
    <x v="8"/>
    <x v="6304"/>
    <x v="5373"/>
    <x v="4737"/>
    <x v="6351"/>
    <x v="5580"/>
    <x v="4840"/>
    <x v="4"/>
    <x v="6"/>
    <x v="5239"/>
    <x v="6304"/>
    <x v="1606"/>
    <x v="5552"/>
  </r>
  <r>
    <x v="0"/>
    <x v="403"/>
    <x v="432"/>
    <x v="1"/>
    <x v="2"/>
    <x v="718"/>
    <x v="0"/>
    <x v="0"/>
    <x v="1575"/>
    <x v="2"/>
    <x v="11"/>
    <x v="6305"/>
    <x v="5116"/>
    <x v="3959"/>
    <x v="6352"/>
    <x v="5581"/>
    <x v="4841"/>
    <x v="0"/>
    <x v="2"/>
    <x v="4998"/>
    <x v="6305"/>
    <x v="415"/>
    <x v="5553"/>
  </r>
  <r>
    <x v="1"/>
    <x v="312"/>
    <x v="78"/>
    <x v="0"/>
    <x v="0"/>
    <x v="514"/>
    <x v="0"/>
    <x v="1"/>
    <x v="304"/>
    <x v="1"/>
    <x v="8"/>
    <x v="327"/>
    <x v="323"/>
    <x v="320"/>
    <x v="328"/>
    <x v="324"/>
    <x v="322"/>
    <x v="1"/>
    <x v="6"/>
    <x v="322"/>
    <x v="328"/>
    <x v="292"/>
    <x v="324"/>
  </r>
  <r>
    <x v="1"/>
    <x v="312"/>
    <x v="78"/>
    <x v="0"/>
    <x v="0"/>
    <x v="514"/>
    <x v="0"/>
    <x v="1"/>
    <x v="317"/>
    <x v="0"/>
    <x v="0"/>
    <x v="6306"/>
    <x v="5374"/>
    <x v="4738"/>
    <x v="6353"/>
    <x v="5582"/>
    <x v="4842"/>
    <x v="5"/>
    <x v="6"/>
    <x v="3489"/>
    <x v="6306"/>
    <x v="2429"/>
    <x v="5554"/>
  </r>
  <r>
    <x v="1"/>
    <x v="312"/>
    <x v="78"/>
    <x v="0"/>
    <x v="0"/>
    <x v="514"/>
    <x v="0"/>
    <x v="1"/>
    <x v="951"/>
    <x v="1"/>
    <x v="8"/>
    <x v="6307"/>
    <x v="5375"/>
    <x v="4739"/>
    <x v="6354"/>
    <x v="5287"/>
    <x v="4843"/>
    <x v="5"/>
    <x v="6"/>
    <x v="5240"/>
    <x v="6307"/>
    <x v="2430"/>
    <x v="5555"/>
  </r>
  <r>
    <x v="3"/>
    <x v="132"/>
    <x v="133"/>
    <x v="0"/>
    <x v="2"/>
    <x v="615"/>
    <x v="2"/>
    <x v="1"/>
    <x v="240"/>
    <x v="2"/>
    <x v="11"/>
    <x v="6308"/>
    <x v="5376"/>
    <x v="255"/>
    <x v="6355"/>
    <x v="5583"/>
    <x v="4844"/>
    <x v="2"/>
    <x v="0"/>
    <x v="5241"/>
    <x v="6308"/>
    <x v="1028"/>
    <x v="5556"/>
  </r>
  <r>
    <x v="3"/>
    <x v="132"/>
    <x v="133"/>
    <x v="0"/>
    <x v="2"/>
    <x v="615"/>
    <x v="2"/>
    <x v="1"/>
    <x v="616"/>
    <x v="0"/>
    <x v="3"/>
    <x v="6309"/>
    <x v="5377"/>
    <x v="3531"/>
    <x v="6356"/>
    <x v="5584"/>
    <x v="4845"/>
    <x v="13"/>
    <x v="2"/>
    <x v="5242"/>
    <x v="6309"/>
    <x v="2431"/>
    <x v="5557"/>
  </r>
  <r>
    <x v="2"/>
    <x v="417"/>
    <x v="1278"/>
    <x v="5"/>
    <x v="2"/>
    <x v="740"/>
    <x v="1"/>
    <x v="1"/>
    <x v="852"/>
    <x v="0"/>
    <x v="5"/>
    <x v="6310"/>
    <x v="5378"/>
    <x v="4740"/>
    <x v="6357"/>
    <x v="5585"/>
    <x v="4846"/>
    <x v="3"/>
    <x v="0"/>
    <x v="5243"/>
    <x v="6310"/>
    <x v="2432"/>
    <x v="5558"/>
  </r>
  <r>
    <x v="2"/>
    <x v="417"/>
    <x v="1278"/>
    <x v="5"/>
    <x v="2"/>
    <x v="740"/>
    <x v="1"/>
    <x v="1"/>
    <x v="336"/>
    <x v="1"/>
    <x v="9"/>
    <x v="6311"/>
    <x v="5379"/>
    <x v="1820"/>
    <x v="6358"/>
    <x v="5586"/>
    <x v="956"/>
    <x v="4"/>
    <x v="0"/>
    <x v="5244"/>
    <x v="6311"/>
    <x v="1581"/>
    <x v="5559"/>
  </r>
  <r>
    <x v="1"/>
    <x v="627"/>
    <x v="1122"/>
    <x v="0"/>
    <x v="1"/>
    <x v="361"/>
    <x v="0"/>
    <x v="2"/>
    <x v="781"/>
    <x v="2"/>
    <x v="7"/>
    <x v="6312"/>
    <x v="2426"/>
    <x v="917"/>
    <x v="6359"/>
    <x v="2464"/>
    <x v="3771"/>
    <x v="4"/>
    <x v="0"/>
    <x v="2392"/>
    <x v="6312"/>
    <x v="215"/>
    <x v="2453"/>
  </r>
  <r>
    <x v="1"/>
    <x v="295"/>
    <x v="631"/>
    <x v="4"/>
    <x v="2"/>
    <x v="30"/>
    <x v="0"/>
    <x v="1"/>
    <x v="1135"/>
    <x v="2"/>
    <x v="11"/>
    <x v="6313"/>
    <x v="5380"/>
    <x v="2599"/>
    <x v="6360"/>
    <x v="5587"/>
    <x v="4847"/>
    <x v="5"/>
    <x v="0"/>
    <x v="5245"/>
    <x v="6313"/>
    <x v="2433"/>
    <x v="5560"/>
  </r>
  <r>
    <x v="1"/>
    <x v="295"/>
    <x v="631"/>
    <x v="4"/>
    <x v="2"/>
    <x v="30"/>
    <x v="0"/>
    <x v="1"/>
    <x v="327"/>
    <x v="1"/>
    <x v="14"/>
    <x v="6314"/>
    <x v="4862"/>
    <x v="4741"/>
    <x v="6361"/>
    <x v="5588"/>
    <x v="4848"/>
    <x v="3"/>
    <x v="0"/>
    <x v="4752"/>
    <x v="6314"/>
    <x v="2434"/>
    <x v="5561"/>
  </r>
  <r>
    <x v="2"/>
    <x v="588"/>
    <x v="544"/>
    <x v="4"/>
    <x v="2"/>
    <x v="731"/>
    <x v="0"/>
    <x v="3"/>
    <x v="1623"/>
    <x v="2"/>
    <x v="7"/>
    <x v="6315"/>
    <x v="5381"/>
    <x v="4742"/>
    <x v="6362"/>
    <x v="5589"/>
    <x v="574"/>
    <x v="0"/>
    <x v="0"/>
    <x v="5246"/>
    <x v="6315"/>
    <x v="18"/>
    <x v="5562"/>
  </r>
  <r>
    <x v="2"/>
    <x v="588"/>
    <x v="544"/>
    <x v="4"/>
    <x v="2"/>
    <x v="731"/>
    <x v="0"/>
    <x v="3"/>
    <x v="677"/>
    <x v="0"/>
    <x v="5"/>
    <x v="6316"/>
    <x v="5382"/>
    <x v="2051"/>
    <x v="6363"/>
    <x v="5590"/>
    <x v="722"/>
    <x v="1"/>
    <x v="0"/>
    <x v="5247"/>
    <x v="6316"/>
    <x v="231"/>
    <x v="5563"/>
  </r>
  <r>
    <x v="2"/>
    <x v="588"/>
    <x v="544"/>
    <x v="4"/>
    <x v="2"/>
    <x v="731"/>
    <x v="0"/>
    <x v="3"/>
    <x v="875"/>
    <x v="0"/>
    <x v="5"/>
    <x v="3426"/>
    <x v="770"/>
    <x v="1594"/>
    <x v="3425"/>
    <x v="769"/>
    <x v="754"/>
    <x v="0"/>
    <x v="0"/>
    <x v="765"/>
    <x v="3413"/>
    <x v="594"/>
    <x v="766"/>
  </r>
  <r>
    <x v="0"/>
    <x v="877"/>
    <x v="1202"/>
    <x v="2"/>
    <x v="1"/>
    <x v="498"/>
    <x v="0"/>
    <x v="1"/>
    <x v="1506"/>
    <x v="1"/>
    <x v="13"/>
    <x v="6317"/>
    <x v="5383"/>
    <x v="4743"/>
    <x v="6364"/>
    <x v="5591"/>
    <x v="4849"/>
    <x v="13"/>
    <x v="0"/>
    <x v="5248"/>
    <x v="6317"/>
    <x v="2435"/>
    <x v="5564"/>
  </r>
  <r>
    <x v="1"/>
    <x v="972"/>
    <x v="1005"/>
    <x v="0"/>
    <x v="1"/>
    <x v="731"/>
    <x v="0"/>
    <x v="2"/>
    <x v="273"/>
    <x v="1"/>
    <x v="4"/>
    <x v="6318"/>
    <x v="5384"/>
    <x v="287"/>
    <x v="6365"/>
    <x v="5592"/>
    <x v="4850"/>
    <x v="4"/>
    <x v="0"/>
    <x v="5249"/>
    <x v="6318"/>
    <x v="2436"/>
    <x v="5565"/>
  </r>
  <r>
    <x v="1"/>
    <x v="972"/>
    <x v="1005"/>
    <x v="0"/>
    <x v="1"/>
    <x v="731"/>
    <x v="0"/>
    <x v="2"/>
    <x v="258"/>
    <x v="1"/>
    <x v="10"/>
    <x v="2090"/>
    <x v="1963"/>
    <x v="916"/>
    <x v="2091"/>
    <x v="1983"/>
    <x v="64"/>
    <x v="1"/>
    <x v="0"/>
    <x v="1938"/>
    <x v="2086"/>
    <x v="565"/>
    <x v="1975"/>
  </r>
  <r>
    <x v="1"/>
    <x v="972"/>
    <x v="1005"/>
    <x v="0"/>
    <x v="1"/>
    <x v="731"/>
    <x v="0"/>
    <x v="2"/>
    <x v="1802"/>
    <x v="0"/>
    <x v="1"/>
    <x v="6319"/>
    <x v="5385"/>
    <x v="4271"/>
    <x v="6366"/>
    <x v="5593"/>
    <x v="2040"/>
    <x v="2"/>
    <x v="0"/>
    <x v="5250"/>
    <x v="6319"/>
    <x v="53"/>
    <x v="5566"/>
  </r>
  <r>
    <x v="2"/>
    <x v="461"/>
    <x v="1279"/>
    <x v="10"/>
    <x v="0"/>
    <x v="425"/>
    <x v="1"/>
    <x v="3"/>
    <x v="954"/>
    <x v="1"/>
    <x v="10"/>
    <x v="6320"/>
    <x v="5386"/>
    <x v="914"/>
    <x v="6367"/>
    <x v="5594"/>
    <x v="4851"/>
    <x v="5"/>
    <x v="2"/>
    <x v="5251"/>
    <x v="6320"/>
    <x v="282"/>
    <x v="5567"/>
  </r>
  <r>
    <x v="1"/>
    <x v="782"/>
    <x v="687"/>
    <x v="1"/>
    <x v="2"/>
    <x v="594"/>
    <x v="0"/>
    <x v="1"/>
    <x v="1804"/>
    <x v="2"/>
    <x v="7"/>
    <x v="6321"/>
    <x v="5387"/>
    <x v="4441"/>
    <x v="6368"/>
    <x v="5595"/>
    <x v="4852"/>
    <x v="3"/>
    <x v="2"/>
    <x v="5252"/>
    <x v="6321"/>
    <x v="822"/>
    <x v="5568"/>
  </r>
  <r>
    <x v="3"/>
    <x v="1126"/>
    <x v="1169"/>
    <x v="5"/>
    <x v="3"/>
    <x v="577"/>
    <x v="0"/>
    <x v="3"/>
    <x v="896"/>
    <x v="1"/>
    <x v="8"/>
    <x v="6322"/>
    <x v="5388"/>
    <x v="4744"/>
    <x v="6369"/>
    <x v="5596"/>
    <x v="4853"/>
    <x v="2"/>
    <x v="2"/>
    <x v="5253"/>
    <x v="6322"/>
    <x v="452"/>
    <x v="5569"/>
  </r>
  <r>
    <x v="3"/>
    <x v="1126"/>
    <x v="1169"/>
    <x v="5"/>
    <x v="3"/>
    <x v="577"/>
    <x v="0"/>
    <x v="3"/>
    <x v="46"/>
    <x v="2"/>
    <x v="11"/>
    <x v="6323"/>
    <x v="5389"/>
    <x v="4745"/>
    <x v="6370"/>
    <x v="5597"/>
    <x v="4854"/>
    <x v="8"/>
    <x v="0"/>
    <x v="5254"/>
    <x v="6323"/>
    <x v="2437"/>
    <x v="5570"/>
  </r>
  <r>
    <x v="3"/>
    <x v="1126"/>
    <x v="1169"/>
    <x v="5"/>
    <x v="3"/>
    <x v="577"/>
    <x v="0"/>
    <x v="3"/>
    <x v="1321"/>
    <x v="1"/>
    <x v="13"/>
    <x v="6324"/>
    <x v="5390"/>
    <x v="4746"/>
    <x v="6371"/>
    <x v="5598"/>
    <x v="156"/>
    <x v="7"/>
    <x v="0"/>
    <x v="5255"/>
    <x v="6324"/>
    <x v="151"/>
    <x v="5571"/>
  </r>
  <r>
    <x v="3"/>
    <x v="1126"/>
    <x v="1169"/>
    <x v="5"/>
    <x v="3"/>
    <x v="577"/>
    <x v="0"/>
    <x v="3"/>
    <x v="545"/>
    <x v="0"/>
    <x v="5"/>
    <x v="621"/>
    <x v="610"/>
    <x v="599"/>
    <x v="621"/>
    <x v="610"/>
    <x v="475"/>
    <x v="1"/>
    <x v="0"/>
    <x v="609"/>
    <x v="619"/>
    <x v="484"/>
    <x v="611"/>
  </r>
  <r>
    <x v="2"/>
    <x v="340"/>
    <x v="478"/>
    <x v="8"/>
    <x v="2"/>
    <x v="376"/>
    <x v="2"/>
    <x v="3"/>
    <x v="1308"/>
    <x v="0"/>
    <x v="5"/>
    <x v="6325"/>
    <x v="5391"/>
    <x v="4747"/>
    <x v="6372"/>
    <x v="5599"/>
    <x v="4855"/>
    <x v="5"/>
    <x v="2"/>
    <x v="5256"/>
    <x v="6325"/>
    <x v="2438"/>
    <x v="5572"/>
  </r>
  <r>
    <x v="2"/>
    <x v="340"/>
    <x v="478"/>
    <x v="8"/>
    <x v="2"/>
    <x v="376"/>
    <x v="2"/>
    <x v="3"/>
    <x v="1005"/>
    <x v="1"/>
    <x v="6"/>
    <x v="6326"/>
    <x v="2836"/>
    <x v="4748"/>
    <x v="6373"/>
    <x v="2894"/>
    <x v="4856"/>
    <x v="6"/>
    <x v="2"/>
    <x v="2791"/>
    <x v="6326"/>
    <x v="2439"/>
    <x v="2884"/>
  </r>
  <r>
    <x v="3"/>
    <x v="161"/>
    <x v="163"/>
    <x v="2"/>
    <x v="0"/>
    <x v="292"/>
    <x v="1"/>
    <x v="1"/>
    <x v="194"/>
    <x v="2"/>
    <x v="7"/>
    <x v="6031"/>
    <x v="5171"/>
    <x v="4561"/>
    <x v="6075"/>
    <x v="5355"/>
    <x v="4649"/>
    <x v="7"/>
    <x v="2"/>
    <x v="5047"/>
    <x v="6034"/>
    <x v="2317"/>
    <x v="5332"/>
  </r>
  <r>
    <x v="3"/>
    <x v="808"/>
    <x v="133"/>
    <x v="0"/>
    <x v="2"/>
    <x v="73"/>
    <x v="0"/>
    <x v="2"/>
    <x v="1612"/>
    <x v="1"/>
    <x v="9"/>
    <x v="6327"/>
    <x v="4692"/>
    <x v="2895"/>
    <x v="6374"/>
    <x v="5600"/>
    <x v="4857"/>
    <x v="12"/>
    <x v="0"/>
    <x v="4586"/>
    <x v="6327"/>
    <x v="175"/>
    <x v="5573"/>
  </r>
  <r>
    <x v="3"/>
    <x v="808"/>
    <x v="133"/>
    <x v="0"/>
    <x v="2"/>
    <x v="73"/>
    <x v="0"/>
    <x v="2"/>
    <x v="1017"/>
    <x v="1"/>
    <x v="10"/>
    <x v="3985"/>
    <x v="2764"/>
    <x v="1276"/>
    <x v="3991"/>
    <x v="3644"/>
    <x v="461"/>
    <x v="0"/>
    <x v="0"/>
    <x v="2722"/>
    <x v="3975"/>
    <x v="129"/>
    <x v="3629"/>
  </r>
  <r>
    <x v="2"/>
    <x v="609"/>
    <x v="653"/>
    <x v="7"/>
    <x v="1"/>
    <x v="447"/>
    <x v="1"/>
    <x v="2"/>
    <x v="1252"/>
    <x v="1"/>
    <x v="9"/>
    <x v="6328"/>
    <x v="5392"/>
    <x v="4749"/>
    <x v="6375"/>
    <x v="5601"/>
    <x v="4858"/>
    <x v="1"/>
    <x v="3"/>
    <x v="5257"/>
    <x v="6328"/>
    <x v="2440"/>
    <x v="5574"/>
  </r>
  <r>
    <x v="2"/>
    <x v="609"/>
    <x v="653"/>
    <x v="7"/>
    <x v="1"/>
    <x v="447"/>
    <x v="1"/>
    <x v="2"/>
    <x v="1664"/>
    <x v="1"/>
    <x v="12"/>
    <x v="6329"/>
    <x v="5393"/>
    <x v="4750"/>
    <x v="6376"/>
    <x v="5602"/>
    <x v="4859"/>
    <x v="2"/>
    <x v="2"/>
    <x v="1190"/>
    <x v="6329"/>
    <x v="6"/>
    <x v="5575"/>
  </r>
  <r>
    <x v="2"/>
    <x v="609"/>
    <x v="653"/>
    <x v="7"/>
    <x v="1"/>
    <x v="447"/>
    <x v="1"/>
    <x v="2"/>
    <x v="499"/>
    <x v="0"/>
    <x v="1"/>
    <x v="3179"/>
    <x v="2899"/>
    <x v="2669"/>
    <x v="3180"/>
    <x v="2960"/>
    <x v="2580"/>
    <x v="2"/>
    <x v="4"/>
    <x v="2854"/>
    <x v="3172"/>
    <x v="317"/>
    <x v="2950"/>
  </r>
  <r>
    <x v="2"/>
    <x v="609"/>
    <x v="653"/>
    <x v="7"/>
    <x v="1"/>
    <x v="447"/>
    <x v="1"/>
    <x v="2"/>
    <x v="1581"/>
    <x v="1"/>
    <x v="8"/>
    <x v="5483"/>
    <x v="5394"/>
    <x v="4751"/>
    <x v="6377"/>
    <x v="5603"/>
    <x v="4860"/>
    <x v="7"/>
    <x v="3"/>
    <x v="5258"/>
    <x v="6330"/>
    <x v="2441"/>
    <x v="5576"/>
  </r>
  <r>
    <x v="1"/>
    <x v="861"/>
    <x v="459"/>
    <x v="8"/>
    <x v="0"/>
    <x v="760"/>
    <x v="1"/>
    <x v="3"/>
    <x v="1805"/>
    <x v="0"/>
    <x v="5"/>
    <x v="6330"/>
    <x v="5395"/>
    <x v="4752"/>
    <x v="6378"/>
    <x v="5604"/>
    <x v="708"/>
    <x v="0"/>
    <x v="0"/>
    <x v="5259"/>
    <x v="6331"/>
    <x v="1049"/>
    <x v="5577"/>
  </r>
  <r>
    <x v="1"/>
    <x v="861"/>
    <x v="459"/>
    <x v="8"/>
    <x v="0"/>
    <x v="760"/>
    <x v="1"/>
    <x v="3"/>
    <x v="1819"/>
    <x v="1"/>
    <x v="4"/>
    <x v="6331"/>
    <x v="5396"/>
    <x v="4753"/>
    <x v="6379"/>
    <x v="5605"/>
    <x v="4861"/>
    <x v="7"/>
    <x v="0"/>
    <x v="5260"/>
    <x v="6332"/>
    <x v="2442"/>
    <x v="5578"/>
  </r>
  <r>
    <x v="1"/>
    <x v="861"/>
    <x v="459"/>
    <x v="8"/>
    <x v="0"/>
    <x v="760"/>
    <x v="1"/>
    <x v="3"/>
    <x v="84"/>
    <x v="2"/>
    <x v="11"/>
    <x v="86"/>
    <x v="86"/>
    <x v="85"/>
    <x v="86"/>
    <x v="85"/>
    <x v="86"/>
    <x v="7"/>
    <x v="0"/>
    <x v="86"/>
    <x v="86"/>
    <x v="83"/>
    <x v="85"/>
  </r>
  <r>
    <x v="1"/>
    <x v="861"/>
    <x v="459"/>
    <x v="8"/>
    <x v="0"/>
    <x v="760"/>
    <x v="1"/>
    <x v="3"/>
    <x v="1662"/>
    <x v="1"/>
    <x v="4"/>
    <x v="5053"/>
    <x v="4414"/>
    <x v="3136"/>
    <x v="5079"/>
    <x v="4542"/>
    <x v="531"/>
    <x v="4"/>
    <x v="0"/>
    <x v="4322"/>
    <x v="5051"/>
    <x v="454"/>
    <x v="4518"/>
  </r>
  <r>
    <x v="0"/>
    <x v="147"/>
    <x v="829"/>
    <x v="2"/>
    <x v="1"/>
    <x v="535"/>
    <x v="0"/>
    <x v="2"/>
    <x v="176"/>
    <x v="2"/>
    <x v="11"/>
    <x v="6332"/>
    <x v="5397"/>
    <x v="1386"/>
    <x v="6380"/>
    <x v="5606"/>
    <x v="4862"/>
    <x v="5"/>
    <x v="2"/>
    <x v="5261"/>
    <x v="6333"/>
    <x v="2443"/>
    <x v="5579"/>
  </r>
  <r>
    <x v="0"/>
    <x v="676"/>
    <x v="1280"/>
    <x v="9"/>
    <x v="1"/>
    <x v="392"/>
    <x v="0"/>
    <x v="2"/>
    <x v="1006"/>
    <x v="0"/>
    <x v="5"/>
    <x v="2435"/>
    <x v="5398"/>
    <x v="4754"/>
    <x v="6381"/>
    <x v="5607"/>
    <x v="4863"/>
    <x v="1"/>
    <x v="7"/>
    <x v="5262"/>
    <x v="6334"/>
    <x v="2444"/>
    <x v="5580"/>
  </r>
  <r>
    <x v="0"/>
    <x v="676"/>
    <x v="1280"/>
    <x v="9"/>
    <x v="1"/>
    <x v="392"/>
    <x v="0"/>
    <x v="2"/>
    <x v="747"/>
    <x v="1"/>
    <x v="10"/>
    <x v="2951"/>
    <x v="234"/>
    <x v="12"/>
    <x v="2948"/>
    <x v="234"/>
    <x v="2399"/>
    <x v="2"/>
    <x v="2"/>
    <x v="233"/>
    <x v="1446"/>
    <x v="111"/>
    <x v="234"/>
  </r>
  <r>
    <x v="1"/>
    <x v="608"/>
    <x v="1218"/>
    <x v="1"/>
    <x v="2"/>
    <x v="597"/>
    <x v="0"/>
    <x v="2"/>
    <x v="681"/>
    <x v="1"/>
    <x v="10"/>
    <x v="3071"/>
    <x v="1116"/>
    <x v="2597"/>
    <x v="3071"/>
    <x v="1121"/>
    <x v="2494"/>
    <x v="1"/>
    <x v="2"/>
    <x v="1107"/>
    <x v="3062"/>
    <x v="330"/>
    <x v="1115"/>
  </r>
  <r>
    <x v="1"/>
    <x v="608"/>
    <x v="1218"/>
    <x v="1"/>
    <x v="2"/>
    <x v="597"/>
    <x v="0"/>
    <x v="2"/>
    <x v="1699"/>
    <x v="1"/>
    <x v="8"/>
    <x v="6333"/>
    <x v="5399"/>
    <x v="3306"/>
    <x v="6382"/>
    <x v="5608"/>
    <x v="4864"/>
    <x v="0"/>
    <x v="3"/>
    <x v="5263"/>
    <x v="6335"/>
    <x v="1410"/>
    <x v="5581"/>
  </r>
  <r>
    <x v="1"/>
    <x v="608"/>
    <x v="1218"/>
    <x v="1"/>
    <x v="2"/>
    <x v="597"/>
    <x v="0"/>
    <x v="2"/>
    <x v="1377"/>
    <x v="0"/>
    <x v="5"/>
    <x v="6334"/>
    <x v="5400"/>
    <x v="4755"/>
    <x v="6383"/>
    <x v="5609"/>
    <x v="4865"/>
    <x v="6"/>
    <x v="7"/>
    <x v="5264"/>
    <x v="6336"/>
    <x v="2445"/>
    <x v="5582"/>
  </r>
  <r>
    <x v="1"/>
    <x v="608"/>
    <x v="1218"/>
    <x v="1"/>
    <x v="2"/>
    <x v="597"/>
    <x v="0"/>
    <x v="2"/>
    <x v="745"/>
    <x v="1"/>
    <x v="2"/>
    <x v="912"/>
    <x v="883"/>
    <x v="865"/>
    <x v="912"/>
    <x v="884"/>
    <x v="832"/>
    <x v="0"/>
    <x v="2"/>
    <x v="877"/>
    <x v="910"/>
    <x v="633"/>
    <x v="881"/>
  </r>
  <r>
    <x v="1"/>
    <x v="1181"/>
    <x v="238"/>
    <x v="8"/>
    <x v="2"/>
    <x v="8"/>
    <x v="0"/>
    <x v="3"/>
    <x v="1375"/>
    <x v="1"/>
    <x v="8"/>
    <x v="6335"/>
    <x v="1030"/>
    <x v="4756"/>
    <x v="6384"/>
    <x v="5610"/>
    <x v="4045"/>
    <x v="5"/>
    <x v="0"/>
    <x v="1023"/>
    <x v="6337"/>
    <x v="704"/>
    <x v="5583"/>
  </r>
  <r>
    <x v="3"/>
    <x v="815"/>
    <x v="730"/>
    <x v="7"/>
    <x v="1"/>
    <x v="667"/>
    <x v="1"/>
    <x v="0"/>
    <x v="1803"/>
    <x v="1"/>
    <x v="9"/>
    <x v="6336"/>
    <x v="5401"/>
    <x v="4757"/>
    <x v="6385"/>
    <x v="5611"/>
    <x v="4866"/>
    <x v="1"/>
    <x v="0"/>
    <x v="5265"/>
    <x v="6338"/>
    <x v="180"/>
    <x v="5584"/>
  </r>
  <r>
    <x v="3"/>
    <x v="160"/>
    <x v="354"/>
    <x v="1"/>
    <x v="0"/>
    <x v="547"/>
    <x v="0"/>
    <x v="1"/>
    <x v="1106"/>
    <x v="0"/>
    <x v="0"/>
    <x v="6337"/>
    <x v="2723"/>
    <x v="2538"/>
    <x v="6386"/>
    <x v="2774"/>
    <x v="4867"/>
    <x v="1"/>
    <x v="11"/>
    <x v="2683"/>
    <x v="6339"/>
    <x v="2446"/>
    <x v="2766"/>
  </r>
  <r>
    <x v="3"/>
    <x v="170"/>
    <x v="1171"/>
    <x v="6"/>
    <x v="0"/>
    <x v="698"/>
    <x v="1"/>
    <x v="1"/>
    <x v="167"/>
    <x v="0"/>
    <x v="1"/>
    <x v="6338"/>
    <x v="341"/>
    <x v="4758"/>
    <x v="6387"/>
    <x v="343"/>
    <x v="4868"/>
    <x v="5"/>
    <x v="2"/>
    <x v="340"/>
    <x v="6340"/>
    <x v="7"/>
    <x v="343"/>
  </r>
  <r>
    <x v="3"/>
    <x v="170"/>
    <x v="1171"/>
    <x v="6"/>
    <x v="0"/>
    <x v="698"/>
    <x v="1"/>
    <x v="1"/>
    <x v="621"/>
    <x v="1"/>
    <x v="4"/>
    <x v="740"/>
    <x v="723"/>
    <x v="710"/>
    <x v="739"/>
    <x v="723"/>
    <x v="694"/>
    <x v="5"/>
    <x v="0"/>
    <x v="720"/>
    <x v="738"/>
    <x v="310"/>
    <x v="721"/>
  </r>
  <r>
    <x v="3"/>
    <x v="170"/>
    <x v="1171"/>
    <x v="6"/>
    <x v="0"/>
    <x v="698"/>
    <x v="1"/>
    <x v="1"/>
    <x v="1350"/>
    <x v="2"/>
    <x v="11"/>
    <x v="6339"/>
    <x v="5402"/>
    <x v="1966"/>
    <x v="6388"/>
    <x v="5612"/>
    <x v="1201"/>
    <x v="0"/>
    <x v="0"/>
    <x v="5266"/>
    <x v="6341"/>
    <x v="218"/>
    <x v="5585"/>
  </r>
  <r>
    <x v="3"/>
    <x v="825"/>
    <x v="1097"/>
    <x v="10"/>
    <x v="1"/>
    <x v="391"/>
    <x v="2"/>
    <x v="3"/>
    <x v="404"/>
    <x v="2"/>
    <x v="11"/>
    <x v="442"/>
    <x v="434"/>
    <x v="430"/>
    <x v="443"/>
    <x v="436"/>
    <x v="424"/>
    <x v="4"/>
    <x v="0"/>
    <x v="433"/>
    <x v="443"/>
    <x v="374"/>
    <x v="437"/>
  </r>
  <r>
    <x v="3"/>
    <x v="825"/>
    <x v="1097"/>
    <x v="10"/>
    <x v="1"/>
    <x v="391"/>
    <x v="2"/>
    <x v="3"/>
    <x v="1831"/>
    <x v="0"/>
    <x v="5"/>
    <x v="6340"/>
    <x v="4198"/>
    <x v="4759"/>
    <x v="6389"/>
    <x v="523"/>
    <x v="768"/>
    <x v="7"/>
    <x v="0"/>
    <x v="4112"/>
    <x v="6342"/>
    <x v="601"/>
    <x v="525"/>
  </r>
  <r>
    <x v="3"/>
    <x v="175"/>
    <x v="31"/>
    <x v="8"/>
    <x v="0"/>
    <x v="770"/>
    <x v="0"/>
    <x v="1"/>
    <x v="102"/>
    <x v="1"/>
    <x v="8"/>
    <x v="6341"/>
    <x v="5403"/>
    <x v="4760"/>
    <x v="6390"/>
    <x v="5613"/>
    <x v="4869"/>
    <x v="6"/>
    <x v="2"/>
    <x v="5267"/>
    <x v="6343"/>
    <x v="1678"/>
    <x v="5586"/>
  </r>
  <r>
    <x v="0"/>
    <x v="873"/>
    <x v="926"/>
    <x v="8"/>
    <x v="1"/>
    <x v="456"/>
    <x v="0"/>
    <x v="3"/>
    <x v="1152"/>
    <x v="1"/>
    <x v="9"/>
    <x v="6342"/>
    <x v="5404"/>
    <x v="4675"/>
    <x v="6391"/>
    <x v="5614"/>
    <x v="2863"/>
    <x v="2"/>
    <x v="0"/>
    <x v="5268"/>
    <x v="6344"/>
    <x v="176"/>
    <x v="5587"/>
  </r>
  <r>
    <x v="0"/>
    <x v="272"/>
    <x v="24"/>
    <x v="4"/>
    <x v="0"/>
    <x v="129"/>
    <x v="0"/>
    <x v="3"/>
    <x v="1699"/>
    <x v="1"/>
    <x v="8"/>
    <x v="4151"/>
    <x v="3692"/>
    <x v="3353"/>
    <x v="4160"/>
    <x v="3788"/>
    <x v="3323"/>
    <x v="1"/>
    <x v="6"/>
    <x v="3632"/>
    <x v="4144"/>
    <x v="1852"/>
    <x v="3770"/>
  </r>
  <r>
    <x v="3"/>
    <x v="132"/>
    <x v="373"/>
    <x v="0"/>
    <x v="0"/>
    <x v="594"/>
    <x v="0"/>
    <x v="0"/>
    <x v="987"/>
    <x v="1"/>
    <x v="10"/>
    <x v="6343"/>
    <x v="4043"/>
    <x v="4761"/>
    <x v="6392"/>
    <x v="5615"/>
    <x v="4870"/>
    <x v="1"/>
    <x v="2"/>
    <x v="3966"/>
    <x v="6345"/>
    <x v="512"/>
    <x v="5588"/>
  </r>
  <r>
    <x v="0"/>
    <x v="894"/>
    <x v="445"/>
    <x v="7"/>
    <x v="1"/>
    <x v="158"/>
    <x v="1"/>
    <x v="3"/>
    <x v="1725"/>
    <x v="1"/>
    <x v="9"/>
    <x v="4405"/>
    <x v="3901"/>
    <x v="3528"/>
    <x v="4421"/>
    <x v="4004"/>
    <x v="418"/>
    <x v="3"/>
    <x v="0"/>
    <x v="3829"/>
    <x v="4401"/>
    <x v="1138"/>
    <x v="3985"/>
  </r>
  <r>
    <x v="2"/>
    <x v="467"/>
    <x v="839"/>
    <x v="8"/>
    <x v="1"/>
    <x v="782"/>
    <x v="1"/>
    <x v="3"/>
    <x v="122"/>
    <x v="1"/>
    <x v="8"/>
    <x v="4177"/>
    <x v="3714"/>
    <x v="3372"/>
    <x v="4187"/>
    <x v="3811"/>
    <x v="3339"/>
    <x v="2"/>
    <x v="6"/>
    <x v="3650"/>
    <x v="4169"/>
    <x v="1860"/>
    <x v="3793"/>
  </r>
  <r>
    <x v="2"/>
    <x v="467"/>
    <x v="839"/>
    <x v="8"/>
    <x v="1"/>
    <x v="782"/>
    <x v="1"/>
    <x v="3"/>
    <x v="750"/>
    <x v="0"/>
    <x v="5"/>
    <x v="4778"/>
    <x v="5405"/>
    <x v="868"/>
    <x v="6393"/>
    <x v="5616"/>
    <x v="4871"/>
    <x v="7"/>
    <x v="2"/>
    <x v="4572"/>
    <x v="6346"/>
    <x v="214"/>
    <x v="5589"/>
  </r>
  <r>
    <x v="2"/>
    <x v="467"/>
    <x v="839"/>
    <x v="8"/>
    <x v="1"/>
    <x v="782"/>
    <x v="1"/>
    <x v="3"/>
    <x v="22"/>
    <x v="1"/>
    <x v="9"/>
    <x v="2782"/>
    <x v="3151"/>
    <x v="4762"/>
    <x v="6394"/>
    <x v="5617"/>
    <x v="4872"/>
    <x v="5"/>
    <x v="2"/>
    <x v="3101"/>
    <x v="6347"/>
    <x v="422"/>
    <x v="5590"/>
  </r>
  <r>
    <x v="2"/>
    <x v="686"/>
    <x v="137"/>
    <x v="7"/>
    <x v="0"/>
    <x v="541"/>
    <x v="1"/>
    <x v="3"/>
    <x v="879"/>
    <x v="1"/>
    <x v="6"/>
    <x v="6033"/>
    <x v="1477"/>
    <x v="4328"/>
    <x v="6077"/>
    <x v="1490"/>
    <x v="473"/>
    <x v="1"/>
    <x v="0"/>
    <x v="1465"/>
    <x v="6036"/>
    <x v="222"/>
    <x v="1484"/>
  </r>
  <r>
    <x v="3"/>
    <x v="394"/>
    <x v="391"/>
    <x v="8"/>
    <x v="1"/>
    <x v="245"/>
    <x v="1"/>
    <x v="3"/>
    <x v="608"/>
    <x v="1"/>
    <x v="8"/>
    <x v="6344"/>
    <x v="5406"/>
    <x v="4763"/>
    <x v="6395"/>
    <x v="5618"/>
    <x v="4873"/>
    <x v="7"/>
    <x v="6"/>
    <x v="5269"/>
    <x v="6348"/>
    <x v="1807"/>
    <x v="5591"/>
  </r>
  <r>
    <x v="1"/>
    <x v="834"/>
    <x v="136"/>
    <x v="6"/>
    <x v="1"/>
    <x v="90"/>
    <x v="0"/>
    <x v="1"/>
    <x v="518"/>
    <x v="1"/>
    <x v="4"/>
    <x v="6345"/>
    <x v="5407"/>
    <x v="1656"/>
    <x v="6396"/>
    <x v="5619"/>
    <x v="4838"/>
    <x v="2"/>
    <x v="0"/>
    <x v="5270"/>
    <x v="6349"/>
    <x v="9"/>
    <x v="5592"/>
  </r>
  <r>
    <x v="1"/>
    <x v="834"/>
    <x v="136"/>
    <x v="6"/>
    <x v="1"/>
    <x v="90"/>
    <x v="0"/>
    <x v="1"/>
    <x v="199"/>
    <x v="0"/>
    <x v="0"/>
    <x v="6346"/>
    <x v="1508"/>
    <x v="4764"/>
    <x v="6397"/>
    <x v="1520"/>
    <x v="4874"/>
    <x v="0"/>
    <x v="11"/>
    <x v="1496"/>
    <x v="6350"/>
    <x v="2447"/>
    <x v="1515"/>
  </r>
  <r>
    <x v="1"/>
    <x v="834"/>
    <x v="136"/>
    <x v="6"/>
    <x v="1"/>
    <x v="90"/>
    <x v="0"/>
    <x v="1"/>
    <x v="459"/>
    <x v="1"/>
    <x v="4"/>
    <x v="6347"/>
    <x v="5408"/>
    <x v="679"/>
    <x v="6398"/>
    <x v="5620"/>
    <x v="4875"/>
    <x v="6"/>
    <x v="0"/>
    <x v="5271"/>
    <x v="6351"/>
    <x v="2448"/>
    <x v="5593"/>
  </r>
  <r>
    <x v="1"/>
    <x v="834"/>
    <x v="136"/>
    <x v="6"/>
    <x v="1"/>
    <x v="90"/>
    <x v="0"/>
    <x v="1"/>
    <x v="1339"/>
    <x v="1"/>
    <x v="8"/>
    <x v="6348"/>
    <x v="5409"/>
    <x v="2570"/>
    <x v="6399"/>
    <x v="5621"/>
    <x v="4876"/>
    <x v="2"/>
    <x v="2"/>
    <x v="5272"/>
    <x v="6352"/>
    <x v="250"/>
    <x v="5594"/>
  </r>
  <r>
    <x v="1"/>
    <x v="834"/>
    <x v="136"/>
    <x v="6"/>
    <x v="1"/>
    <x v="90"/>
    <x v="0"/>
    <x v="1"/>
    <x v="831"/>
    <x v="2"/>
    <x v="7"/>
    <x v="2752"/>
    <x v="757"/>
    <x v="984"/>
    <x v="2748"/>
    <x v="756"/>
    <x v="2244"/>
    <x v="1"/>
    <x v="2"/>
    <x v="752"/>
    <x v="2740"/>
    <x v="130"/>
    <x v="753"/>
  </r>
  <r>
    <x v="1"/>
    <x v="834"/>
    <x v="136"/>
    <x v="6"/>
    <x v="1"/>
    <x v="90"/>
    <x v="0"/>
    <x v="1"/>
    <x v="1035"/>
    <x v="0"/>
    <x v="5"/>
    <x v="6349"/>
    <x v="5410"/>
    <x v="4765"/>
    <x v="6400"/>
    <x v="5622"/>
    <x v="1462"/>
    <x v="0"/>
    <x v="0"/>
    <x v="1353"/>
    <x v="6353"/>
    <x v="997"/>
    <x v="1366"/>
  </r>
  <r>
    <x v="1"/>
    <x v="1181"/>
    <x v="1068"/>
    <x v="8"/>
    <x v="1"/>
    <x v="568"/>
    <x v="1"/>
    <x v="3"/>
    <x v="314"/>
    <x v="1"/>
    <x v="10"/>
    <x v="4280"/>
    <x v="3803"/>
    <x v="333"/>
    <x v="4290"/>
    <x v="3900"/>
    <x v="2014"/>
    <x v="2"/>
    <x v="0"/>
    <x v="3734"/>
    <x v="4271"/>
    <x v="153"/>
    <x v="3883"/>
  </r>
  <r>
    <x v="1"/>
    <x v="1181"/>
    <x v="1068"/>
    <x v="8"/>
    <x v="1"/>
    <x v="568"/>
    <x v="1"/>
    <x v="3"/>
    <x v="1329"/>
    <x v="1"/>
    <x v="8"/>
    <x v="2164"/>
    <x v="673"/>
    <x v="1910"/>
    <x v="2164"/>
    <x v="2055"/>
    <x v="1810"/>
    <x v="0"/>
    <x v="2"/>
    <x v="671"/>
    <x v="683"/>
    <x v="337"/>
    <x v="2047"/>
  </r>
  <r>
    <x v="0"/>
    <x v="77"/>
    <x v="333"/>
    <x v="0"/>
    <x v="2"/>
    <x v="560"/>
    <x v="0"/>
    <x v="3"/>
    <x v="506"/>
    <x v="2"/>
    <x v="7"/>
    <x v="2616"/>
    <x v="2426"/>
    <x v="2253"/>
    <x v="2612"/>
    <x v="2464"/>
    <x v="2135"/>
    <x v="4"/>
    <x v="0"/>
    <x v="2392"/>
    <x v="2603"/>
    <x v="888"/>
    <x v="2453"/>
  </r>
  <r>
    <x v="0"/>
    <x v="77"/>
    <x v="333"/>
    <x v="0"/>
    <x v="2"/>
    <x v="560"/>
    <x v="0"/>
    <x v="3"/>
    <x v="1211"/>
    <x v="2"/>
    <x v="7"/>
    <x v="6350"/>
    <x v="1936"/>
    <x v="1626"/>
    <x v="6401"/>
    <x v="1955"/>
    <x v="1289"/>
    <x v="1"/>
    <x v="0"/>
    <x v="1911"/>
    <x v="6354"/>
    <x v="584"/>
    <x v="1947"/>
  </r>
  <r>
    <x v="0"/>
    <x v="77"/>
    <x v="333"/>
    <x v="0"/>
    <x v="2"/>
    <x v="560"/>
    <x v="0"/>
    <x v="3"/>
    <x v="1347"/>
    <x v="1"/>
    <x v="10"/>
    <x v="91"/>
    <x v="91"/>
    <x v="88"/>
    <x v="91"/>
    <x v="90"/>
    <x v="58"/>
    <x v="0"/>
    <x v="0"/>
    <x v="91"/>
    <x v="91"/>
    <x v="87"/>
    <x v="90"/>
  </r>
  <r>
    <x v="0"/>
    <x v="77"/>
    <x v="333"/>
    <x v="0"/>
    <x v="2"/>
    <x v="560"/>
    <x v="0"/>
    <x v="3"/>
    <x v="41"/>
    <x v="1"/>
    <x v="4"/>
    <x v="6351"/>
    <x v="5411"/>
    <x v="42"/>
    <x v="6402"/>
    <x v="5623"/>
    <x v="4877"/>
    <x v="1"/>
    <x v="0"/>
    <x v="5273"/>
    <x v="6355"/>
    <x v="2449"/>
    <x v="5595"/>
  </r>
  <r>
    <x v="0"/>
    <x v="77"/>
    <x v="333"/>
    <x v="0"/>
    <x v="2"/>
    <x v="560"/>
    <x v="0"/>
    <x v="3"/>
    <x v="1591"/>
    <x v="1"/>
    <x v="8"/>
    <x v="5702"/>
    <x v="4907"/>
    <x v="4202"/>
    <x v="5745"/>
    <x v="5072"/>
    <x v="4404"/>
    <x v="0"/>
    <x v="2"/>
    <x v="4796"/>
    <x v="5710"/>
    <x v="199"/>
    <x v="5050"/>
  </r>
  <r>
    <x v="1"/>
    <x v="1182"/>
    <x v="994"/>
    <x v="2"/>
    <x v="1"/>
    <x v="374"/>
    <x v="1"/>
    <x v="1"/>
    <x v="428"/>
    <x v="2"/>
    <x v="11"/>
    <x v="6352"/>
    <x v="769"/>
    <x v="457"/>
    <x v="6403"/>
    <x v="768"/>
    <x v="1564"/>
    <x v="1"/>
    <x v="0"/>
    <x v="764"/>
    <x v="6356"/>
    <x v="223"/>
    <x v="765"/>
  </r>
  <r>
    <x v="1"/>
    <x v="1182"/>
    <x v="994"/>
    <x v="2"/>
    <x v="1"/>
    <x v="374"/>
    <x v="1"/>
    <x v="1"/>
    <x v="1565"/>
    <x v="0"/>
    <x v="5"/>
    <x v="6353"/>
    <x v="2029"/>
    <x v="3581"/>
    <x v="6404"/>
    <x v="5624"/>
    <x v="3394"/>
    <x v="5"/>
    <x v="0"/>
    <x v="2003"/>
    <x v="6357"/>
    <x v="1273"/>
    <x v="5596"/>
  </r>
  <r>
    <x v="3"/>
    <x v="314"/>
    <x v="838"/>
    <x v="9"/>
    <x v="1"/>
    <x v="49"/>
    <x v="0"/>
    <x v="2"/>
    <x v="418"/>
    <x v="1"/>
    <x v="4"/>
    <x v="6354"/>
    <x v="5412"/>
    <x v="686"/>
    <x v="6405"/>
    <x v="5625"/>
    <x v="4878"/>
    <x v="2"/>
    <x v="2"/>
    <x v="5274"/>
    <x v="6358"/>
    <x v="2424"/>
    <x v="5597"/>
  </r>
  <r>
    <x v="3"/>
    <x v="314"/>
    <x v="838"/>
    <x v="9"/>
    <x v="1"/>
    <x v="49"/>
    <x v="0"/>
    <x v="2"/>
    <x v="1454"/>
    <x v="0"/>
    <x v="5"/>
    <x v="6355"/>
    <x v="5413"/>
    <x v="4766"/>
    <x v="6406"/>
    <x v="5626"/>
    <x v="4879"/>
    <x v="2"/>
    <x v="7"/>
    <x v="5275"/>
    <x v="6359"/>
    <x v="2450"/>
    <x v="5598"/>
  </r>
  <r>
    <x v="3"/>
    <x v="314"/>
    <x v="838"/>
    <x v="9"/>
    <x v="1"/>
    <x v="49"/>
    <x v="0"/>
    <x v="2"/>
    <x v="637"/>
    <x v="0"/>
    <x v="1"/>
    <x v="6356"/>
    <x v="5414"/>
    <x v="4767"/>
    <x v="6407"/>
    <x v="5627"/>
    <x v="4880"/>
    <x v="4"/>
    <x v="4"/>
    <x v="5276"/>
    <x v="6360"/>
    <x v="2451"/>
    <x v="5599"/>
  </r>
  <r>
    <x v="3"/>
    <x v="314"/>
    <x v="838"/>
    <x v="9"/>
    <x v="1"/>
    <x v="49"/>
    <x v="0"/>
    <x v="2"/>
    <x v="703"/>
    <x v="1"/>
    <x v="6"/>
    <x v="6357"/>
    <x v="5415"/>
    <x v="4601"/>
    <x v="6408"/>
    <x v="5628"/>
    <x v="4881"/>
    <x v="4"/>
    <x v="2"/>
    <x v="5277"/>
    <x v="6361"/>
    <x v="430"/>
    <x v="5600"/>
  </r>
  <r>
    <x v="3"/>
    <x v="314"/>
    <x v="838"/>
    <x v="9"/>
    <x v="1"/>
    <x v="49"/>
    <x v="0"/>
    <x v="2"/>
    <x v="625"/>
    <x v="1"/>
    <x v="8"/>
    <x v="6358"/>
    <x v="5416"/>
    <x v="2259"/>
    <x v="6409"/>
    <x v="5629"/>
    <x v="4882"/>
    <x v="2"/>
    <x v="3"/>
    <x v="5278"/>
    <x v="6362"/>
    <x v="1649"/>
    <x v="5601"/>
  </r>
  <r>
    <x v="3"/>
    <x v="314"/>
    <x v="838"/>
    <x v="9"/>
    <x v="1"/>
    <x v="49"/>
    <x v="0"/>
    <x v="2"/>
    <x v="185"/>
    <x v="1"/>
    <x v="8"/>
    <x v="6359"/>
    <x v="5417"/>
    <x v="4768"/>
    <x v="6410"/>
    <x v="5630"/>
    <x v="4883"/>
    <x v="9"/>
    <x v="3"/>
    <x v="5279"/>
    <x v="6363"/>
    <x v="2452"/>
    <x v="5602"/>
  </r>
  <r>
    <x v="3"/>
    <x v="314"/>
    <x v="838"/>
    <x v="9"/>
    <x v="1"/>
    <x v="49"/>
    <x v="0"/>
    <x v="2"/>
    <x v="513"/>
    <x v="1"/>
    <x v="9"/>
    <x v="6360"/>
    <x v="5418"/>
    <x v="4769"/>
    <x v="6411"/>
    <x v="5631"/>
    <x v="4884"/>
    <x v="0"/>
    <x v="3"/>
    <x v="5280"/>
    <x v="6364"/>
    <x v="2453"/>
    <x v="5603"/>
  </r>
  <r>
    <x v="1"/>
    <x v="537"/>
    <x v="155"/>
    <x v="1"/>
    <x v="1"/>
    <x v="575"/>
    <x v="1"/>
    <x v="0"/>
    <x v="645"/>
    <x v="0"/>
    <x v="5"/>
    <x v="6361"/>
    <x v="1900"/>
    <x v="4439"/>
    <x v="6412"/>
    <x v="5632"/>
    <x v="3383"/>
    <x v="1"/>
    <x v="0"/>
    <x v="1877"/>
    <x v="6365"/>
    <x v="515"/>
    <x v="5604"/>
  </r>
  <r>
    <x v="1"/>
    <x v="537"/>
    <x v="155"/>
    <x v="1"/>
    <x v="1"/>
    <x v="575"/>
    <x v="1"/>
    <x v="0"/>
    <x v="896"/>
    <x v="1"/>
    <x v="8"/>
    <x v="6362"/>
    <x v="5419"/>
    <x v="4770"/>
    <x v="6413"/>
    <x v="5633"/>
    <x v="156"/>
    <x v="7"/>
    <x v="0"/>
    <x v="5281"/>
    <x v="6366"/>
    <x v="151"/>
    <x v="5605"/>
  </r>
  <r>
    <x v="1"/>
    <x v="537"/>
    <x v="155"/>
    <x v="1"/>
    <x v="1"/>
    <x v="575"/>
    <x v="1"/>
    <x v="0"/>
    <x v="1371"/>
    <x v="2"/>
    <x v="11"/>
    <x v="6363"/>
    <x v="5420"/>
    <x v="2019"/>
    <x v="6414"/>
    <x v="5634"/>
    <x v="710"/>
    <x v="1"/>
    <x v="0"/>
    <x v="5282"/>
    <x v="6367"/>
    <x v="399"/>
    <x v="5606"/>
  </r>
  <r>
    <x v="0"/>
    <x v="441"/>
    <x v="902"/>
    <x v="0"/>
    <x v="1"/>
    <x v="402"/>
    <x v="2"/>
    <x v="3"/>
    <x v="301"/>
    <x v="1"/>
    <x v="8"/>
    <x v="6364"/>
    <x v="5421"/>
    <x v="4771"/>
    <x v="6415"/>
    <x v="5635"/>
    <x v="4885"/>
    <x v="8"/>
    <x v="2"/>
    <x v="5283"/>
    <x v="6368"/>
    <x v="572"/>
    <x v="5607"/>
  </r>
  <r>
    <x v="1"/>
    <x v="662"/>
    <x v="666"/>
    <x v="2"/>
    <x v="1"/>
    <x v="120"/>
    <x v="1"/>
    <x v="1"/>
    <x v="933"/>
    <x v="1"/>
    <x v="2"/>
    <x v="5530"/>
    <x v="5422"/>
    <x v="4772"/>
    <x v="6416"/>
    <x v="5636"/>
    <x v="4886"/>
    <x v="5"/>
    <x v="2"/>
    <x v="5284"/>
    <x v="6369"/>
    <x v="1585"/>
    <x v="5608"/>
  </r>
  <r>
    <x v="1"/>
    <x v="662"/>
    <x v="666"/>
    <x v="2"/>
    <x v="1"/>
    <x v="120"/>
    <x v="1"/>
    <x v="1"/>
    <x v="1766"/>
    <x v="1"/>
    <x v="10"/>
    <x v="587"/>
    <x v="577"/>
    <x v="565"/>
    <x v="587"/>
    <x v="577"/>
    <x v="559"/>
    <x v="1"/>
    <x v="2"/>
    <x v="576"/>
    <x v="585"/>
    <x v="461"/>
    <x v="578"/>
  </r>
  <r>
    <x v="1"/>
    <x v="662"/>
    <x v="666"/>
    <x v="2"/>
    <x v="1"/>
    <x v="120"/>
    <x v="1"/>
    <x v="1"/>
    <x v="543"/>
    <x v="1"/>
    <x v="9"/>
    <x v="6365"/>
    <x v="5423"/>
    <x v="596"/>
    <x v="6417"/>
    <x v="5637"/>
    <x v="4887"/>
    <x v="2"/>
    <x v="2"/>
    <x v="5285"/>
    <x v="6370"/>
    <x v="2314"/>
    <x v="5609"/>
  </r>
  <r>
    <x v="1"/>
    <x v="662"/>
    <x v="666"/>
    <x v="2"/>
    <x v="1"/>
    <x v="120"/>
    <x v="1"/>
    <x v="1"/>
    <x v="1282"/>
    <x v="1"/>
    <x v="8"/>
    <x v="5250"/>
    <x v="4559"/>
    <x v="4089"/>
    <x v="5283"/>
    <x v="4698"/>
    <x v="4095"/>
    <x v="3"/>
    <x v="6"/>
    <x v="4460"/>
    <x v="5255"/>
    <x v="1258"/>
    <x v="4676"/>
  </r>
  <r>
    <x v="1"/>
    <x v="662"/>
    <x v="666"/>
    <x v="2"/>
    <x v="1"/>
    <x v="120"/>
    <x v="1"/>
    <x v="1"/>
    <x v="435"/>
    <x v="1"/>
    <x v="4"/>
    <x v="6366"/>
    <x v="5424"/>
    <x v="514"/>
    <x v="6418"/>
    <x v="5638"/>
    <x v="4888"/>
    <x v="12"/>
    <x v="2"/>
    <x v="5286"/>
    <x v="6371"/>
    <x v="880"/>
    <x v="5610"/>
  </r>
  <r>
    <x v="0"/>
    <x v="201"/>
    <x v="936"/>
    <x v="2"/>
    <x v="1"/>
    <x v="784"/>
    <x v="2"/>
    <x v="0"/>
    <x v="390"/>
    <x v="0"/>
    <x v="5"/>
    <x v="6367"/>
    <x v="5425"/>
    <x v="666"/>
    <x v="6419"/>
    <x v="5639"/>
    <x v="94"/>
    <x v="2"/>
    <x v="0"/>
    <x v="5287"/>
    <x v="6372"/>
    <x v="737"/>
    <x v="5611"/>
  </r>
  <r>
    <x v="3"/>
    <x v="1045"/>
    <x v="1060"/>
    <x v="3"/>
    <x v="1"/>
    <x v="691"/>
    <x v="0"/>
    <x v="0"/>
    <x v="1267"/>
    <x v="1"/>
    <x v="9"/>
    <x v="6368"/>
    <x v="4778"/>
    <x v="2744"/>
    <x v="6420"/>
    <x v="5640"/>
    <x v="4889"/>
    <x v="1"/>
    <x v="2"/>
    <x v="5288"/>
    <x v="6373"/>
    <x v="420"/>
    <x v="5612"/>
  </r>
  <r>
    <x v="0"/>
    <x v="321"/>
    <x v="152"/>
    <x v="8"/>
    <x v="0"/>
    <x v="678"/>
    <x v="1"/>
    <x v="1"/>
    <x v="836"/>
    <x v="1"/>
    <x v="6"/>
    <x v="6369"/>
    <x v="5426"/>
    <x v="1711"/>
    <x v="6421"/>
    <x v="5641"/>
    <x v="4890"/>
    <x v="4"/>
    <x v="2"/>
    <x v="5289"/>
    <x v="6374"/>
    <x v="941"/>
    <x v="5613"/>
  </r>
  <r>
    <x v="1"/>
    <x v="848"/>
    <x v="933"/>
    <x v="7"/>
    <x v="1"/>
    <x v="160"/>
    <x v="0"/>
    <x v="1"/>
    <x v="691"/>
    <x v="1"/>
    <x v="8"/>
    <x v="6370"/>
    <x v="3667"/>
    <x v="4773"/>
    <x v="6422"/>
    <x v="5642"/>
    <x v="4891"/>
    <x v="0"/>
    <x v="2"/>
    <x v="3089"/>
    <x v="6375"/>
    <x v="199"/>
    <x v="5614"/>
  </r>
  <r>
    <x v="1"/>
    <x v="976"/>
    <x v="1281"/>
    <x v="6"/>
    <x v="2"/>
    <x v="374"/>
    <x v="1"/>
    <x v="3"/>
    <x v="22"/>
    <x v="1"/>
    <x v="9"/>
    <x v="6371"/>
    <x v="5427"/>
    <x v="4774"/>
    <x v="6423"/>
    <x v="5643"/>
    <x v="4892"/>
    <x v="6"/>
    <x v="0"/>
    <x v="5290"/>
    <x v="6376"/>
    <x v="1117"/>
    <x v="5615"/>
  </r>
  <r>
    <x v="2"/>
    <x v="1035"/>
    <x v="623"/>
    <x v="4"/>
    <x v="1"/>
    <x v="357"/>
    <x v="2"/>
    <x v="1"/>
    <x v="1424"/>
    <x v="1"/>
    <x v="4"/>
    <x v="6372"/>
    <x v="5428"/>
    <x v="2154"/>
    <x v="6424"/>
    <x v="5644"/>
    <x v="947"/>
    <x v="3"/>
    <x v="0"/>
    <x v="5291"/>
    <x v="6377"/>
    <x v="22"/>
    <x v="5616"/>
  </r>
  <r>
    <x v="1"/>
    <x v="895"/>
    <x v="1282"/>
    <x v="4"/>
    <x v="1"/>
    <x v="363"/>
    <x v="0"/>
    <x v="1"/>
    <x v="745"/>
    <x v="1"/>
    <x v="2"/>
    <x v="2172"/>
    <x v="1803"/>
    <x v="697"/>
    <x v="2172"/>
    <x v="1820"/>
    <x v="831"/>
    <x v="0"/>
    <x v="0"/>
    <x v="1784"/>
    <x v="2167"/>
    <x v="89"/>
    <x v="1812"/>
  </r>
  <r>
    <x v="3"/>
    <x v="1183"/>
    <x v="87"/>
    <x v="0"/>
    <x v="0"/>
    <x v="676"/>
    <x v="2"/>
    <x v="3"/>
    <x v="940"/>
    <x v="1"/>
    <x v="6"/>
    <x v="6373"/>
    <x v="2270"/>
    <x v="1155"/>
    <x v="6425"/>
    <x v="2299"/>
    <x v="94"/>
    <x v="2"/>
    <x v="0"/>
    <x v="2239"/>
    <x v="6378"/>
    <x v="91"/>
    <x v="2290"/>
  </r>
  <r>
    <x v="3"/>
    <x v="944"/>
    <x v="608"/>
    <x v="7"/>
    <x v="0"/>
    <x v="589"/>
    <x v="0"/>
    <x v="1"/>
    <x v="740"/>
    <x v="0"/>
    <x v="5"/>
    <x v="1817"/>
    <x v="1727"/>
    <x v="1628"/>
    <x v="1816"/>
    <x v="1740"/>
    <x v="1554"/>
    <x v="1"/>
    <x v="0"/>
    <x v="1708"/>
    <x v="1811"/>
    <x v="778"/>
    <x v="1732"/>
  </r>
  <r>
    <x v="3"/>
    <x v="944"/>
    <x v="608"/>
    <x v="7"/>
    <x v="0"/>
    <x v="589"/>
    <x v="0"/>
    <x v="1"/>
    <x v="1254"/>
    <x v="1"/>
    <x v="10"/>
    <x v="6374"/>
    <x v="2254"/>
    <x v="4775"/>
    <x v="6426"/>
    <x v="5645"/>
    <x v="4257"/>
    <x v="4"/>
    <x v="0"/>
    <x v="2224"/>
    <x v="6379"/>
    <x v="146"/>
    <x v="5617"/>
  </r>
  <r>
    <x v="3"/>
    <x v="944"/>
    <x v="608"/>
    <x v="7"/>
    <x v="0"/>
    <x v="589"/>
    <x v="0"/>
    <x v="1"/>
    <x v="1290"/>
    <x v="1"/>
    <x v="10"/>
    <x v="91"/>
    <x v="91"/>
    <x v="88"/>
    <x v="91"/>
    <x v="90"/>
    <x v="58"/>
    <x v="0"/>
    <x v="0"/>
    <x v="91"/>
    <x v="91"/>
    <x v="87"/>
    <x v="90"/>
  </r>
  <r>
    <x v="3"/>
    <x v="944"/>
    <x v="608"/>
    <x v="7"/>
    <x v="0"/>
    <x v="589"/>
    <x v="0"/>
    <x v="1"/>
    <x v="437"/>
    <x v="2"/>
    <x v="11"/>
    <x v="6375"/>
    <x v="5429"/>
    <x v="4530"/>
    <x v="6427"/>
    <x v="5646"/>
    <x v="4893"/>
    <x v="2"/>
    <x v="0"/>
    <x v="5292"/>
    <x v="6380"/>
    <x v="644"/>
    <x v="5618"/>
  </r>
  <r>
    <x v="3"/>
    <x v="116"/>
    <x v="378"/>
    <x v="4"/>
    <x v="1"/>
    <x v="603"/>
    <x v="0"/>
    <x v="1"/>
    <x v="392"/>
    <x v="1"/>
    <x v="4"/>
    <x v="3291"/>
    <x v="2993"/>
    <x v="419"/>
    <x v="3292"/>
    <x v="3060"/>
    <x v="2667"/>
    <x v="2"/>
    <x v="0"/>
    <x v="2946"/>
    <x v="3284"/>
    <x v="53"/>
    <x v="3049"/>
  </r>
  <r>
    <x v="3"/>
    <x v="116"/>
    <x v="378"/>
    <x v="4"/>
    <x v="1"/>
    <x v="603"/>
    <x v="0"/>
    <x v="1"/>
    <x v="1433"/>
    <x v="1"/>
    <x v="10"/>
    <x v="752"/>
    <x v="735"/>
    <x v="721"/>
    <x v="751"/>
    <x v="735"/>
    <x v="156"/>
    <x v="7"/>
    <x v="0"/>
    <x v="732"/>
    <x v="750"/>
    <x v="151"/>
    <x v="732"/>
  </r>
  <r>
    <x v="0"/>
    <x v="612"/>
    <x v="20"/>
    <x v="10"/>
    <x v="2"/>
    <x v="563"/>
    <x v="2"/>
    <x v="1"/>
    <x v="1044"/>
    <x v="2"/>
    <x v="11"/>
    <x v="4631"/>
    <x v="4081"/>
    <x v="1451"/>
    <x v="4647"/>
    <x v="4189"/>
    <x v="3650"/>
    <x v="1"/>
    <x v="0"/>
    <x v="4000"/>
    <x v="4625"/>
    <x v="1056"/>
    <x v="4165"/>
  </r>
  <r>
    <x v="0"/>
    <x v="612"/>
    <x v="20"/>
    <x v="10"/>
    <x v="2"/>
    <x v="563"/>
    <x v="2"/>
    <x v="1"/>
    <x v="1832"/>
    <x v="2"/>
    <x v="15"/>
    <x v="6376"/>
    <x v="5430"/>
    <x v="4776"/>
    <x v="6428"/>
    <x v="5647"/>
    <x v="4894"/>
    <x v="1"/>
    <x v="2"/>
    <x v="5293"/>
    <x v="6381"/>
    <x v="1375"/>
    <x v="5619"/>
  </r>
  <r>
    <x v="1"/>
    <x v="1184"/>
    <x v="1226"/>
    <x v="5"/>
    <x v="1"/>
    <x v="766"/>
    <x v="0"/>
    <x v="1"/>
    <x v="617"/>
    <x v="1"/>
    <x v="2"/>
    <x v="348"/>
    <x v="342"/>
    <x v="339"/>
    <x v="349"/>
    <x v="344"/>
    <x v="267"/>
    <x v="0"/>
    <x v="0"/>
    <x v="341"/>
    <x v="349"/>
    <x v="243"/>
    <x v="344"/>
  </r>
  <r>
    <x v="1"/>
    <x v="1184"/>
    <x v="1226"/>
    <x v="5"/>
    <x v="1"/>
    <x v="766"/>
    <x v="0"/>
    <x v="1"/>
    <x v="668"/>
    <x v="2"/>
    <x v="15"/>
    <x v="6377"/>
    <x v="5431"/>
    <x v="3894"/>
    <x v="6429"/>
    <x v="5648"/>
    <x v="4895"/>
    <x v="3"/>
    <x v="2"/>
    <x v="5294"/>
    <x v="6382"/>
    <x v="1874"/>
    <x v="5620"/>
  </r>
  <r>
    <x v="1"/>
    <x v="1184"/>
    <x v="1226"/>
    <x v="5"/>
    <x v="1"/>
    <x v="766"/>
    <x v="0"/>
    <x v="1"/>
    <x v="328"/>
    <x v="1"/>
    <x v="4"/>
    <x v="359"/>
    <x v="353"/>
    <x v="350"/>
    <x v="360"/>
    <x v="355"/>
    <x v="350"/>
    <x v="3"/>
    <x v="0"/>
    <x v="352"/>
    <x v="360"/>
    <x v="311"/>
    <x v="355"/>
  </r>
  <r>
    <x v="1"/>
    <x v="1184"/>
    <x v="1226"/>
    <x v="5"/>
    <x v="1"/>
    <x v="766"/>
    <x v="0"/>
    <x v="1"/>
    <x v="297"/>
    <x v="2"/>
    <x v="7"/>
    <x v="6378"/>
    <x v="5432"/>
    <x v="4777"/>
    <x v="6430"/>
    <x v="5649"/>
    <x v="4896"/>
    <x v="5"/>
    <x v="2"/>
    <x v="5295"/>
    <x v="6383"/>
    <x v="1419"/>
    <x v="5621"/>
  </r>
  <r>
    <x v="3"/>
    <x v="922"/>
    <x v="822"/>
    <x v="11"/>
    <x v="2"/>
    <x v="736"/>
    <x v="2"/>
    <x v="2"/>
    <x v="419"/>
    <x v="0"/>
    <x v="0"/>
    <x v="6379"/>
    <x v="5433"/>
    <x v="4778"/>
    <x v="6431"/>
    <x v="5650"/>
    <x v="4897"/>
    <x v="7"/>
    <x v="8"/>
    <x v="5296"/>
    <x v="6384"/>
    <x v="2454"/>
    <x v="5622"/>
  </r>
  <r>
    <x v="3"/>
    <x v="922"/>
    <x v="822"/>
    <x v="11"/>
    <x v="2"/>
    <x v="736"/>
    <x v="2"/>
    <x v="2"/>
    <x v="1833"/>
    <x v="1"/>
    <x v="6"/>
    <x v="6380"/>
    <x v="5434"/>
    <x v="4779"/>
    <x v="6432"/>
    <x v="5651"/>
    <x v="4898"/>
    <x v="5"/>
    <x v="2"/>
    <x v="5297"/>
    <x v="6385"/>
    <x v="1022"/>
    <x v="5623"/>
  </r>
  <r>
    <x v="3"/>
    <x v="922"/>
    <x v="822"/>
    <x v="11"/>
    <x v="2"/>
    <x v="736"/>
    <x v="2"/>
    <x v="2"/>
    <x v="1075"/>
    <x v="2"/>
    <x v="7"/>
    <x v="1517"/>
    <x v="1447"/>
    <x v="1380"/>
    <x v="1513"/>
    <x v="1460"/>
    <x v="1315"/>
    <x v="4"/>
    <x v="2"/>
    <x v="1435"/>
    <x v="1510"/>
    <x v="906"/>
    <x v="1454"/>
  </r>
  <r>
    <x v="3"/>
    <x v="166"/>
    <x v="159"/>
    <x v="4"/>
    <x v="1"/>
    <x v="283"/>
    <x v="0"/>
    <x v="3"/>
    <x v="389"/>
    <x v="0"/>
    <x v="1"/>
    <x v="6381"/>
    <x v="5435"/>
    <x v="4780"/>
    <x v="6433"/>
    <x v="5652"/>
    <x v="4899"/>
    <x v="4"/>
    <x v="4"/>
    <x v="5298"/>
    <x v="6386"/>
    <x v="2418"/>
    <x v="5624"/>
  </r>
  <r>
    <x v="3"/>
    <x v="551"/>
    <x v="122"/>
    <x v="0"/>
    <x v="1"/>
    <x v="709"/>
    <x v="0"/>
    <x v="2"/>
    <x v="1758"/>
    <x v="1"/>
    <x v="12"/>
    <x v="4714"/>
    <x v="5436"/>
    <x v="4358"/>
    <x v="6434"/>
    <x v="5653"/>
    <x v="4900"/>
    <x v="5"/>
    <x v="2"/>
    <x v="5299"/>
    <x v="6387"/>
    <x v="415"/>
    <x v="5625"/>
  </r>
  <r>
    <x v="3"/>
    <x v="551"/>
    <x v="122"/>
    <x v="0"/>
    <x v="1"/>
    <x v="709"/>
    <x v="0"/>
    <x v="2"/>
    <x v="1455"/>
    <x v="0"/>
    <x v="1"/>
    <x v="6382"/>
    <x v="5437"/>
    <x v="4781"/>
    <x v="6435"/>
    <x v="5654"/>
    <x v="4901"/>
    <x v="0"/>
    <x v="4"/>
    <x v="5300"/>
    <x v="6388"/>
    <x v="2455"/>
    <x v="5626"/>
  </r>
  <r>
    <x v="0"/>
    <x v="49"/>
    <x v="845"/>
    <x v="4"/>
    <x v="0"/>
    <x v="622"/>
    <x v="0"/>
    <x v="2"/>
    <x v="474"/>
    <x v="0"/>
    <x v="1"/>
    <x v="6383"/>
    <x v="5438"/>
    <x v="4351"/>
    <x v="6436"/>
    <x v="5655"/>
    <x v="4902"/>
    <x v="2"/>
    <x v="4"/>
    <x v="5301"/>
    <x v="6389"/>
    <x v="2456"/>
    <x v="5627"/>
  </r>
  <r>
    <x v="0"/>
    <x v="49"/>
    <x v="845"/>
    <x v="4"/>
    <x v="0"/>
    <x v="622"/>
    <x v="0"/>
    <x v="2"/>
    <x v="937"/>
    <x v="1"/>
    <x v="9"/>
    <x v="6384"/>
    <x v="5439"/>
    <x v="4782"/>
    <x v="6437"/>
    <x v="5656"/>
    <x v="4903"/>
    <x v="4"/>
    <x v="3"/>
    <x v="5302"/>
    <x v="6390"/>
    <x v="1808"/>
    <x v="5628"/>
  </r>
  <r>
    <x v="0"/>
    <x v="49"/>
    <x v="845"/>
    <x v="4"/>
    <x v="0"/>
    <x v="622"/>
    <x v="0"/>
    <x v="2"/>
    <x v="212"/>
    <x v="0"/>
    <x v="1"/>
    <x v="5990"/>
    <x v="5085"/>
    <x v="4537"/>
    <x v="6034"/>
    <x v="5261"/>
    <x v="4615"/>
    <x v="0"/>
    <x v="4"/>
    <x v="4968"/>
    <x v="5996"/>
    <x v="2360"/>
    <x v="5239"/>
  </r>
  <r>
    <x v="3"/>
    <x v="621"/>
    <x v="951"/>
    <x v="2"/>
    <x v="0"/>
    <x v="429"/>
    <x v="1"/>
    <x v="2"/>
    <x v="923"/>
    <x v="1"/>
    <x v="6"/>
    <x v="6385"/>
    <x v="5440"/>
    <x v="4783"/>
    <x v="6438"/>
    <x v="5657"/>
    <x v="4904"/>
    <x v="2"/>
    <x v="2"/>
    <x v="5303"/>
    <x v="6391"/>
    <x v="2223"/>
    <x v="5629"/>
  </r>
  <r>
    <x v="3"/>
    <x v="635"/>
    <x v="842"/>
    <x v="6"/>
    <x v="1"/>
    <x v="459"/>
    <x v="1"/>
    <x v="1"/>
    <x v="1817"/>
    <x v="0"/>
    <x v="5"/>
    <x v="6386"/>
    <x v="5441"/>
    <x v="4784"/>
    <x v="6439"/>
    <x v="5658"/>
    <x v="1061"/>
    <x v="1"/>
    <x v="0"/>
    <x v="5304"/>
    <x v="6392"/>
    <x v="584"/>
    <x v="5630"/>
  </r>
  <r>
    <x v="3"/>
    <x v="221"/>
    <x v="865"/>
    <x v="0"/>
    <x v="3"/>
    <x v="410"/>
    <x v="1"/>
    <x v="2"/>
    <x v="1291"/>
    <x v="1"/>
    <x v="4"/>
    <x v="3742"/>
    <x v="3360"/>
    <x v="3067"/>
    <x v="3742"/>
    <x v="3443"/>
    <x v="179"/>
    <x v="7"/>
    <x v="0"/>
    <x v="3304"/>
    <x v="3729"/>
    <x v="50"/>
    <x v="3429"/>
  </r>
  <r>
    <x v="3"/>
    <x v="160"/>
    <x v="162"/>
    <x v="1"/>
    <x v="1"/>
    <x v="627"/>
    <x v="0"/>
    <x v="1"/>
    <x v="1127"/>
    <x v="1"/>
    <x v="10"/>
    <x v="3267"/>
    <x v="2976"/>
    <x v="1481"/>
    <x v="3269"/>
    <x v="3039"/>
    <x v="875"/>
    <x v="2"/>
    <x v="0"/>
    <x v="2929"/>
    <x v="3261"/>
    <x v="342"/>
    <x v="3029"/>
  </r>
  <r>
    <x v="3"/>
    <x v="847"/>
    <x v="1186"/>
    <x v="7"/>
    <x v="1"/>
    <x v="518"/>
    <x v="0"/>
    <x v="2"/>
    <x v="499"/>
    <x v="0"/>
    <x v="1"/>
    <x v="6387"/>
    <x v="5442"/>
    <x v="2669"/>
    <x v="6440"/>
    <x v="5659"/>
    <x v="4905"/>
    <x v="4"/>
    <x v="4"/>
    <x v="5305"/>
    <x v="6393"/>
    <x v="2457"/>
    <x v="5631"/>
  </r>
  <r>
    <x v="0"/>
    <x v="583"/>
    <x v="619"/>
    <x v="0"/>
    <x v="1"/>
    <x v="221"/>
    <x v="0"/>
    <x v="1"/>
    <x v="107"/>
    <x v="0"/>
    <x v="5"/>
    <x v="109"/>
    <x v="108"/>
    <x v="106"/>
    <x v="109"/>
    <x v="108"/>
    <x v="108"/>
    <x v="0"/>
    <x v="0"/>
    <x v="108"/>
    <x v="109"/>
    <x v="105"/>
    <x v="108"/>
  </r>
  <r>
    <x v="0"/>
    <x v="583"/>
    <x v="619"/>
    <x v="0"/>
    <x v="1"/>
    <x v="221"/>
    <x v="0"/>
    <x v="1"/>
    <x v="499"/>
    <x v="0"/>
    <x v="1"/>
    <x v="553"/>
    <x v="543"/>
    <x v="226"/>
    <x v="232"/>
    <x v="543"/>
    <x v="526"/>
    <x v="1"/>
    <x v="2"/>
    <x v="542"/>
    <x v="232"/>
    <x v="212"/>
    <x v="544"/>
  </r>
  <r>
    <x v="0"/>
    <x v="583"/>
    <x v="619"/>
    <x v="0"/>
    <x v="1"/>
    <x v="221"/>
    <x v="0"/>
    <x v="1"/>
    <x v="175"/>
    <x v="1"/>
    <x v="8"/>
    <x v="6388"/>
    <x v="5443"/>
    <x v="4785"/>
    <x v="6441"/>
    <x v="5660"/>
    <x v="4906"/>
    <x v="10"/>
    <x v="2"/>
    <x v="5306"/>
    <x v="6394"/>
    <x v="2458"/>
    <x v="5632"/>
  </r>
  <r>
    <x v="2"/>
    <x v="337"/>
    <x v="345"/>
    <x v="4"/>
    <x v="1"/>
    <x v="224"/>
    <x v="0"/>
    <x v="3"/>
    <x v="118"/>
    <x v="1"/>
    <x v="12"/>
    <x v="6389"/>
    <x v="5444"/>
    <x v="4786"/>
    <x v="6442"/>
    <x v="5661"/>
    <x v="4907"/>
    <x v="1"/>
    <x v="2"/>
    <x v="5307"/>
    <x v="6395"/>
    <x v="918"/>
    <x v="5633"/>
  </r>
  <r>
    <x v="2"/>
    <x v="337"/>
    <x v="345"/>
    <x v="4"/>
    <x v="1"/>
    <x v="224"/>
    <x v="0"/>
    <x v="3"/>
    <x v="1077"/>
    <x v="2"/>
    <x v="16"/>
    <x v="6390"/>
    <x v="5445"/>
    <x v="4787"/>
    <x v="6443"/>
    <x v="5662"/>
    <x v="4908"/>
    <x v="4"/>
    <x v="10"/>
    <x v="5308"/>
    <x v="6396"/>
    <x v="878"/>
    <x v="5634"/>
  </r>
  <r>
    <x v="3"/>
    <x v="210"/>
    <x v="230"/>
    <x v="8"/>
    <x v="1"/>
    <x v="350"/>
    <x v="0"/>
    <x v="1"/>
    <x v="211"/>
    <x v="0"/>
    <x v="1"/>
    <x v="226"/>
    <x v="225"/>
    <x v="220"/>
    <x v="226"/>
    <x v="225"/>
    <x v="222"/>
    <x v="0"/>
    <x v="2"/>
    <x v="224"/>
    <x v="226"/>
    <x v="206"/>
    <x v="225"/>
  </r>
  <r>
    <x v="1"/>
    <x v="525"/>
    <x v="95"/>
    <x v="11"/>
    <x v="1"/>
    <x v="772"/>
    <x v="0"/>
    <x v="2"/>
    <x v="766"/>
    <x v="1"/>
    <x v="8"/>
    <x v="1037"/>
    <x v="1002"/>
    <x v="977"/>
    <x v="1037"/>
    <x v="1005"/>
    <x v="933"/>
    <x v="1"/>
    <x v="3"/>
    <x v="995"/>
    <x v="1034"/>
    <x v="697"/>
    <x v="1001"/>
  </r>
  <r>
    <x v="1"/>
    <x v="525"/>
    <x v="95"/>
    <x v="11"/>
    <x v="1"/>
    <x v="772"/>
    <x v="0"/>
    <x v="2"/>
    <x v="103"/>
    <x v="2"/>
    <x v="11"/>
    <x v="6391"/>
    <x v="5446"/>
    <x v="4285"/>
    <x v="6444"/>
    <x v="5663"/>
    <x v="4909"/>
    <x v="0"/>
    <x v="2"/>
    <x v="5184"/>
    <x v="6397"/>
    <x v="1170"/>
    <x v="5635"/>
  </r>
  <r>
    <x v="1"/>
    <x v="525"/>
    <x v="95"/>
    <x v="11"/>
    <x v="1"/>
    <x v="772"/>
    <x v="0"/>
    <x v="2"/>
    <x v="1362"/>
    <x v="1"/>
    <x v="4"/>
    <x v="6392"/>
    <x v="5447"/>
    <x v="4788"/>
    <x v="6445"/>
    <x v="5664"/>
    <x v="4910"/>
    <x v="1"/>
    <x v="2"/>
    <x v="5309"/>
    <x v="6398"/>
    <x v="2121"/>
    <x v="5636"/>
  </r>
  <r>
    <x v="3"/>
    <x v="775"/>
    <x v="153"/>
    <x v="6"/>
    <x v="1"/>
    <x v="24"/>
    <x v="0"/>
    <x v="2"/>
    <x v="596"/>
    <x v="0"/>
    <x v="5"/>
    <x v="6393"/>
    <x v="5448"/>
    <x v="4789"/>
    <x v="6446"/>
    <x v="5665"/>
    <x v="4911"/>
    <x v="2"/>
    <x v="7"/>
    <x v="647"/>
    <x v="6399"/>
    <x v="2459"/>
    <x v="4425"/>
  </r>
  <r>
    <x v="2"/>
    <x v="836"/>
    <x v="1283"/>
    <x v="7"/>
    <x v="2"/>
    <x v="63"/>
    <x v="1"/>
    <x v="1"/>
    <x v="917"/>
    <x v="2"/>
    <x v="11"/>
    <x v="6030"/>
    <x v="5170"/>
    <x v="1118"/>
    <x v="6074"/>
    <x v="5354"/>
    <x v="1922"/>
    <x v="0"/>
    <x v="0"/>
    <x v="5046"/>
    <x v="6033"/>
    <x v="389"/>
    <x v="4666"/>
  </r>
  <r>
    <x v="2"/>
    <x v="836"/>
    <x v="1283"/>
    <x v="7"/>
    <x v="2"/>
    <x v="63"/>
    <x v="1"/>
    <x v="1"/>
    <x v="1296"/>
    <x v="1"/>
    <x v="10"/>
    <x v="2186"/>
    <x v="494"/>
    <x v="98"/>
    <x v="2186"/>
    <x v="495"/>
    <x v="133"/>
    <x v="0"/>
    <x v="0"/>
    <x v="493"/>
    <x v="2181"/>
    <x v="129"/>
    <x v="496"/>
  </r>
  <r>
    <x v="2"/>
    <x v="836"/>
    <x v="1283"/>
    <x v="7"/>
    <x v="2"/>
    <x v="63"/>
    <x v="1"/>
    <x v="1"/>
    <x v="1609"/>
    <x v="1"/>
    <x v="6"/>
    <x v="3124"/>
    <x v="2849"/>
    <x v="293"/>
    <x v="3124"/>
    <x v="2908"/>
    <x v="1762"/>
    <x v="4"/>
    <x v="0"/>
    <x v="2805"/>
    <x v="3116"/>
    <x v="239"/>
    <x v="2898"/>
  </r>
  <r>
    <x v="2"/>
    <x v="836"/>
    <x v="1283"/>
    <x v="7"/>
    <x v="2"/>
    <x v="63"/>
    <x v="1"/>
    <x v="1"/>
    <x v="518"/>
    <x v="1"/>
    <x v="4"/>
    <x v="3953"/>
    <x v="3528"/>
    <x v="2838"/>
    <x v="3957"/>
    <x v="3617"/>
    <x v="1184"/>
    <x v="1"/>
    <x v="0"/>
    <x v="3469"/>
    <x v="3941"/>
    <x v="785"/>
    <x v="3602"/>
  </r>
  <r>
    <x v="1"/>
    <x v="1049"/>
    <x v="349"/>
    <x v="2"/>
    <x v="1"/>
    <x v="16"/>
    <x v="1"/>
    <x v="2"/>
    <x v="71"/>
    <x v="0"/>
    <x v="5"/>
    <x v="6394"/>
    <x v="5449"/>
    <x v="4790"/>
    <x v="6447"/>
    <x v="5666"/>
    <x v="4912"/>
    <x v="1"/>
    <x v="7"/>
    <x v="5310"/>
    <x v="6400"/>
    <x v="2460"/>
    <x v="5637"/>
  </r>
  <r>
    <x v="1"/>
    <x v="1130"/>
    <x v="1265"/>
    <x v="11"/>
    <x v="1"/>
    <x v="361"/>
    <x v="0"/>
    <x v="1"/>
    <x v="314"/>
    <x v="1"/>
    <x v="10"/>
    <x v="4449"/>
    <x v="657"/>
    <x v="333"/>
    <x v="4465"/>
    <x v="656"/>
    <x v="931"/>
    <x v="1"/>
    <x v="0"/>
    <x v="655"/>
    <x v="4445"/>
    <x v="62"/>
    <x v="655"/>
  </r>
  <r>
    <x v="1"/>
    <x v="1130"/>
    <x v="1265"/>
    <x v="11"/>
    <x v="1"/>
    <x v="361"/>
    <x v="0"/>
    <x v="1"/>
    <x v="49"/>
    <x v="1"/>
    <x v="2"/>
    <x v="2244"/>
    <x v="2105"/>
    <x v="50"/>
    <x v="2244"/>
    <x v="2126"/>
    <x v="188"/>
    <x v="3"/>
    <x v="0"/>
    <x v="2077"/>
    <x v="2238"/>
    <x v="647"/>
    <x v="2118"/>
  </r>
  <r>
    <x v="0"/>
    <x v="399"/>
    <x v="1070"/>
    <x v="6"/>
    <x v="1"/>
    <x v="703"/>
    <x v="1"/>
    <x v="0"/>
    <x v="277"/>
    <x v="0"/>
    <x v="3"/>
    <x v="6395"/>
    <x v="5450"/>
    <x v="4791"/>
    <x v="6448"/>
    <x v="5667"/>
    <x v="4913"/>
    <x v="3"/>
    <x v="1"/>
    <x v="5311"/>
    <x v="6401"/>
    <x v="2461"/>
    <x v="5638"/>
  </r>
  <r>
    <x v="2"/>
    <x v="187"/>
    <x v="1170"/>
    <x v="0"/>
    <x v="1"/>
    <x v="682"/>
    <x v="2"/>
    <x v="3"/>
    <x v="267"/>
    <x v="0"/>
    <x v="5"/>
    <x v="6396"/>
    <x v="5451"/>
    <x v="4792"/>
    <x v="6449"/>
    <x v="5668"/>
    <x v="4914"/>
    <x v="6"/>
    <x v="0"/>
    <x v="5312"/>
    <x v="6402"/>
    <x v="2462"/>
    <x v="5639"/>
  </r>
  <r>
    <x v="0"/>
    <x v="427"/>
    <x v="18"/>
    <x v="7"/>
    <x v="1"/>
    <x v="71"/>
    <x v="2"/>
    <x v="3"/>
    <x v="824"/>
    <x v="1"/>
    <x v="6"/>
    <x v="6397"/>
    <x v="2472"/>
    <x v="4630"/>
    <x v="6450"/>
    <x v="5669"/>
    <x v="4915"/>
    <x v="8"/>
    <x v="2"/>
    <x v="2437"/>
    <x v="6403"/>
    <x v="2463"/>
    <x v="5640"/>
  </r>
  <r>
    <x v="0"/>
    <x v="427"/>
    <x v="18"/>
    <x v="7"/>
    <x v="1"/>
    <x v="71"/>
    <x v="2"/>
    <x v="3"/>
    <x v="841"/>
    <x v="1"/>
    <x v="4"/>
    <x v="6398"/>
    <x v="5452"/>
    <x v="4793"/>
    <x v="6451"/>
    <x v="5670"/>
    <x v="4916"/>
    <x v="12"/>
    <x v="2"/>
    <x v="5313"/>
    <x v="6404"/>
    <x v="2464"/>
    <x v="5641"/>
  </r>
  <r>
    <x v="0"/>
    <x v="427"/>
    <x v="18"/>
    <x v="7"/>
    <x v="1"/>
    <x v="71"/>
    <x v="2"/>
    <x v="3"/>
    <x v="609"/>
    <x v="1"/>
    <x v="10"/>
    <x v="6221"/>
    <x v="283"/>
    <x v="2243"/>
    <x v="6267"/>
    <x v="5512"/>
    <x v="4777"/>
    <x v="4"/>
    <x v="2"/>
    <x v="282"/>
    <x v="6224"/>
    <x v="1412"/>
    <x v="5488"/>
  </r>
  <r>
    <x v="0"/>
    <x v="473"/>
    <x v="1156"/>
    <x v="11"/>
    <x v="1"/>
    <x v="616"/>
    <x v="0"/>
    <x v="1"/>
    <x v="607"/>
    <x v="1"/>
    <x v="2"/>
    <x v="4037"/>
    <x v="1692"/>
    <x v="1995"/>
    <x v="4046"/>
    <x v="1705"/>
    <x v="1279"/>
    <x v="1"/>
    <x v="0"/>
    <x v="1674"/>
    <x v="4030"/>
    <x v="499"/>
    <x v="1697"/>
  </r>
  <r>
    <x v="0"/>
    <x v="473"/>
    <x v="1156"/>
    <x v="11"/>
    <x v="1"/>
    <x v="616"/>
    <x v="0"/>
    <x v="1"/>
    <x v="821"/>
    <x v="1"/>
    <x v="4"/>
    <x v="5579"/>
    <x v="4812"/>
    <x v="1008"/>
    <x v="5620"/>
    <x v="4971"/>
    <x v="446"/>
    <x v="1"/>
    <x v="0"/>
    <x v="4703"/>
    <x v="5587"/>
    <x v="134"/>
    <x v="4951"/>
  </r>
  <r>
    <x v="0"/>
    <x v="473"/>
    <x v="1156"/>
    <x v="11"/>
    <x v="1"/>
    <x v="616"/>
    <x v="0"/>
    <x v="1"/>
    <x v="616"/>
    <x v="0"/>
    <x v="3"/>
    <x v="6399"/>
    <x v="5453"/>
    <x v="3531"/>
    <x v="6452"/>
    <x v="5671"/>
    <x v="4917"/>
    <x v="4"/>
    <x v="2"/>
    <x v="5314"/>
    <x v="6405"/>
    <x v="2465"/>
    <x v="5642"/>
  </r>
  <r>
    <x v="0"/>
    <x v="473"/>
    <x v="1156"/>
    <x v="11"/>
    <x v="1"/>
    <x v="616"/>
    <x v="0"/>
    <x v="1"/>
    <x v="140"/>
    <x v="2"/>
    <x v="7"/>
    <x v="6400"/>
    <x v="4187"/>
    <x v="4794"/>
    <x v="6453"/>
    <x v="4304"/>
    <x v="4918"/>
    <x v="4"/>
    <x v="2"/>
    <x v="4102"/>
    <x v="6406"/>
    <x v="2466"/>
    <x v="4278"/>
  </r>
  <r>
    <x v="2"/>
    <x v="886"/>
    <x v="1004"/>
    <x v="1"/>
    <x v="1"/>
    <x v="476"/>
    <x v="0"/>
    <x v="2"/>
    <x v="1152"/>
    <x v="1"/>
    <x v="9"/>
    <x v="6401"/>
    <x v="5454"/>
    <x v="4675"/>
    <x v="6454"/>
    <x v="5672"/>
    <x v="3034"/>
    <x v="5"/>
    <x v="0"/>
    <x v="5315"/>
    <x v="6407"/>
    <x v="1715"/>
    <x v="5643"/>
  </r>
  <r>
    <x v="2"/>
    <x v="886"/>
    <x v="1004"/>
    <x v="1"/>
    <x v="1"/>
    <x v="476"/>
    <x v="0"/>
    <x v="2"/>
    <x v="1273"/>
    <x v="1"/>
    <x v="6"/>
    <x v="5694"/>
    <x v="2917"/>
    <x v="4361"/>
    <x v="5736"/>
    <x v="2978"/>
    <x v="51"/>
    <x v="0"/>
    <x v="0"/>
    <x v="2872"/>
    <x v="5702"/>
    <x v="50"/>
    <x v="2968"/>
  </r>
  <r>
    <x v="3"/>
    <x v="255"/>
    <x v="1055"/>
    <x v="1"/>
    <x v="1"/>
    <x v="165"/>
    <x v="0"/>
    <x v="0"/>
    <x v="33"/>
    <x v="1"/>
    <x v="10"/>
    <x v="345"/>
    <x v="339"/>
    <x v="333"/>
    <x v="346"/>
    <x v="341"/>
    <x v="339"/>
    <x v="4"/>
    <x v="0"/>
    <x v="338"/>
    <x v="346"/>
    <x v="189"/>
    <x v="341"/>
  </r>
  <r>
    <x v="0"/>
    <x v="797"/>
    <x v="844"/>
    <x v="4"/>
    <x v="1"/>
    <x v="670"/>
    <x v="2"/>
    <x v="1"/>
    <x v="745"/>
    <x v="1"/>
    <x v="2"/>
    <x v="767"/>
    <x v="750"/>
    <x v="735"/>
    <x v="766"/>
    <x v="117"/>
    <x v="713"/>
    <x v="3"/>
    <x v="0"/>
    <x v="171"/>
    <x v="765"/>
    <x v="233"/>
    <x v="117"/>
  </r>
  <r>
    <x v="2"/>
    <x v="755"/>
    <x v="1284"/>
    <x v="9"/>
    <x v="2"/>
    <x v="662"/>
    <x v="1"/>
    <x v="2"/>
    <x v="951"/>
    <x v="1"/>
    <x v="8"/>
    <x v="6402"/>
    <x v="3970"/>
    <x v="4795"/>
    <x v="6455"/>
    <x v="5673"/>
    <x v="69"/>
    <x v="0"/>
    <x v="0"/>
    <x v="3894"/>
    <x v="6408"/>
    <x v="2"/>
    <x v="5644"/>
  </r>
  <r>
    <x v="2"/>
    <x v="755"/>
    <x v="1284"/>
    <x v="9"/>
    <x v="2"/>
    <x v="662"/>
    <x v="1"/>
    <x v="2"/>
    <x v="631"/>
    <x v="0"/>
    <x v="0"/>
    <x v="1854"/>
    <x v="1759"/>
    <x v="1660"/>
    <x v="1853"/>
    <x v="1774"/>
    <x v="631"/>
    <x v="0"/>
    <x v="0"/>
    <x v="1741"/>
    <x v="1848"/>
    <x v="48"/>
    <x v="1766"/>
  </r>
  <r>
    <x v="3"/>
    <x v="721"/>
    <x v="186"/>
    <x v="10"/>
    <x v="2"/>
    <x v="181"/>
    <x v="0"/>
    <x v="1"/>
    <x v="720"/>
    <x v="1"/>
    <x v="4"/>
    <x v="5522"/>
    <x v="3336"/>
    <x v="4262"/>
    <x v="5562"/>
    <x v="4928"/>
    <x v="2669"/>
    <x v="0"/>
    <x v="0"/>
    <x v="4664"/>
    <x v="5530"/>
    <x v="393"/>
    <x v="4907"/>
  </r>
  <r>
    <x v="3"/>
    <x v="721"/>
    <x v="186"/>
    <x v="10"/>
    <x v="2"/>
    <x v="181"/>
    <x v="0"/>
    <x v="1"/>
    <x v="481"/>
    <x v="1"/>
    <x v="10"/>
    <x v="132"/>
    <x v="131"/>
    <x v="129"/>
    <x v="132"/>
    <x v="131"/>
    <x v="130"/>
    <x v="1"/>
    <x v="0"/>
    <x v="130"/>
    <x v="132"/>
    <x v="126"/>
    <x v="131"/>
  </r>
  <r>
    <x v="3"/>
    <x v="721"/>
    <x v="186"/>
    <x v="10"/>
    <x v="2"/>
    <x v="181"/>
    <x v="0"/>
    <x v="1"/>
    <x v="1388"/>
    <x v="2"/>
    <x v="16"/>
    <x v="6403"/>
    <x v="5455"/>
    <x v="3000"/>
    <x v="6456"/>
    <x v="5674"/>
    <x v="1870"/>
    <x v="4"/>
    <x v="0"/>
    <x v="5316"/>
    <x v="6409"/>
    <x v="634"/>
    <x v="5645"/>
  </r>
  <r>
    <x v="3"/>
    <x v="177"/>
    <x v="540"/>
    <x v="10"/>
    <x v="1"/>
    <x v="742"/>
    <x v="0"/>
    <x v="3"/>
    <x v="1200"/>
    <x v="2"/>
    <x v="11"/>
    <x v="1791"/>
    <x v="1703"/>
    <x v="1607"/>
    <x v="1790"/>
    <x v="1715"/>
    <x v="1537"/>
    <x v="0"/>
    <x v="0"/>
    <x v="1685"/>
    <x v="1785"/>
    <x v="582"/>
    <x v="1707"/>
  </r>
  <r>
    <x v="3"/>
    <x v="177"/>
    <x v="540"/>
    <x v="10"/>
    <x v="1"/>
    <x v="742"/>
    <x v="0"/>
    <x v="3"/>
    <x v="1030"/>
    <x v="1"/>
    <x v="10"/>
    <x v="4034"/>
    <x v="1177"/>
    <x v="3278"/>
    <x v="4043"/>
    <x v="1182"/>
    <x v="3068"/>
    <x v="0"/>
    <x v="0"/>
    <x v="1168"/>
    <x v="4027"/>
    <x v="214"/>
    <x v="1175"/>
  </r>
  <r>
    <x v="0"/>
    <x v="964"/>
    <x v="1080"/>
    <x v="2"/>
    <x v="1"/>
    <x v="234"/>
    <x v="0"/>
    <x v="3"/>
    <x v="975"/>
    <x v="0"/>
    <x v="3"/>
    <x v="6404"/>
    <x v="5456"/>
    <x v="1347"/>
    <x v="6457"/>
    <x v="5675"/>
    <x v="4919"/>
    <x v="0"/>
    <x v="4"/>
    <x v="5317"/>
    <x v="6410"/>
    <x v="2467"/>
    <x v="5646"/>
  </r>
  <r>
    <x v="0"/>
    <x v="741"/>
    <x v="407"/>
    <x v="0"/>
    <x v="1"/>
    <x v="310"/>
    <x v="0"/>
    <x v="1"/>
    <x v="1200"/>
    <x v="2"/>
    <x v="11"/>
    <x v="2190"/>
    <x v="2055"/>
    <x v="1925"/>
    <x v="2190"/>
    <x v="2076"/>
    <x v="1827"/>
    <x v="2"/>
    <x v="0"/>
    <x v="2027"/>
    <x v="2185"/>
    <x v="1183"/>
    <x v="2068"/>
  </r>
  <r>
    <x v="3"/>
    <x v="377"/>
    <x v="378"/>
    <x v="4"/>
    <x v="1"/>
    <x v="208"/>
    <x v="1"/>
    <x v="2"/>
    <x v="1283"/>
    <x v="1"/>
    <x v="10"/>
    <x v="6405"/>
    <x v="3022"/>
    <x v="1377"/>
    <x v="1373"/>
    <x v="5676"/>
    <x v="4920"/>
    <x v="1"/>
    <x v="2"/>
    <x v="2975"/>
    <x v="6411"/>
    <x v="130"/>
    <x v="5647"/>
  </r>
  <r>
    <x v="0"/>
    <x v="1185"/>
    <x v="20"/>
    <x v="10"/>
    <x v="1"/>
    <x v="46"/>
    <x v="2"/>
    <x v="3"/>
    <x v="240"/>
    <x v="2"/>
    <x v="11"/>
    <x v="6308"/>
    <x v="5376"/>
    <x v="255"/>
    <x v="6355"/>
    <x v="5583"/>
    <x v="4844"/>
    <x v="2"/>
    <x v="0"/>
    <x v="5241"/>
    <x v="6308"/>
    <x v="1028"/>
    <x v="5556"/>
  </r>
  <r>
    <x v="0"/>
    <x v="595"/>
    <x v="633"/>
    <x v="11"/>
    <x v="1"/>
    <x v="479"/>
    <x v="0"/>
    <x v="3"/>
    <x v="1756"/>
    <x v="0"/>
    <x v="1"/>
    <x v="6406"/>
    <x v="5457"/>
    <x v="4796"/>
    <x v="6458"/>
    <x v="5677"/>
    <x v="752"/>
    <x v="0"/>
    <x v="0"/>
    <x v="5318"/>
    <x v="6412"/>
    <x v="399"/>
    <x v="5648"/>
  </r>
  <r>
    <x v="1"/>
    <x v="694"/>
    <x v="1120"/>
    <x v="8"/>
    <x v="0"/>
    <x v="370"/>
    <x v="0"/>
    <x v="3"/>
    <x v="414"/>
    <x v="1"/>
    <x v="9"/>
    <x v="6407"/>
    <x v="5458"/>
    <x v="1955"/>
    <x v="6459"/>
    <x v="5678"/>
    <x v="26"/>
    <x v="5"/>
    <x v="0"/>
    <x v="5319"/>
    <x v="6413"/>
    <x v="26"/>
    <x v="5649"/>
  </r>
  <r>
    <x v="1"/>
    <x v="694"/>
    <x v="1120"/>
    <x v="8"/>
    <x v="0"/>
    <x v="370"/>
    <x v="0"/>
    <x v="3"/>
    <x v="348"/>
    <x v="2"/>
    <x v="7"/>
    <x v="687"/>
    <x v="675"/>
    <x v="661"/>
    <x v="686"/>
    <x v="674"/>
    <x v="650"/>
    <x v="0"/>
    <x v="0"/>
    <x v="673"/>
    <x v="685"/>
    <x v="474"/>
    <x v="673"/>
  </r>
  <r>
    <x v="1"/>
    <x v="121"/>
    <x v="85"/>
    <x v="0"/>
    <x v="1"/>
    <x v="299"/>
    <x v="0"/>
    <x v="1"/>
    <x v="1372"/>
    <x v="0"/>
    <x v="5"/>
    <x v="6408"/>
    <x v="5459"/>
    <x v="4797"/>
    <x v="6460"/>
    <x v="5679"/>
    <x v="4921"/>
    <x v="5"/>
    <x v="0"/>
    <x v="5320"/>
    <x v="6414"/>
    <x v="1007"/>
    <x v="5650"/>
  </r>
  <r>
    <x v="1"/>
    <x v="121"/>
    <x v="85"/>
    <x v="0"/>
    <x v="1"/>
    <x v="299"/>
    <x v="0"/>
    <x v="1"/>
    <x v="301"/>
    <x v="1"/>
    <x v="8"/>
    <x v="4203"/>
    <x v="3735"/>
    <x v="1957"/>
    <x v="4213"/>
    <x v="3831"/>
    <x v="3354"/>
    <x v="3"/>
    <x v="2"/>
    <x v="3669"/>
    <x v="4195"/>
    <x v="486"/>
    <x v="3813"/>
  </r>
  <r>
    <x v="1"/>
    <x v="121"/>
    <x v="85"/>
    <x v="0"/>
    <x v="1"/>
    <x v="299"/>
    <x v="0"/>
    <x v="1"/>
    <x v="591"/>
    <x v="1"/>
    <x v="8"/>
    <x v="4070"/>
    <x v="1673"/>
    <x v="663"/>
    <x v="4078"/>
    <x v="1686"/>
    <x v="3254"/>
    <x v="1"/>
    <x v="2"/>
    <x v="1655"/>
    <x v="4063"/>
    <x v="130"/>
    <x v="1678"/>
  </r>
  <r>
    <x v="1"/>
    <x v="121"/>
    <x v="85"/>
    <x v="0"/>
    <x v="1"/>
    <x v="299"/>
    <x v="0"/>
    <x v="1"/>
    <x v="1373"/>
    <x v="0"/>
    <x v="0"/>
    <x v="6409"/>
    <x v="5460"/>
    <x v="4798"/>
    <x v="6461"/>
    <x v="5680"/>
    <x v="4922"/>
    <x v="1"/>
    <x v="11"/>
    <x v="5321"/>
    <x v="6415"/>
    <x v="2468"/>
    <x v="5651"/>
  </r>
  <r>
    <x v="0"/>
    <x v="995"/>
    <x v="816"/>
    <x v="7"/>
    <x v="1"/>
    <x v="706"/>
    <x v="1"/>
    <x v="1"/>
    <x v="584"/>
    <x v="0"/>
    <x v="3"/>
    <x v="6410"/>
    <x v="5461"/>
    <x v="4799"/>
    <x v="6462"/>
    <x v="5681"/>
    <x v="4923"/>
    <x v="3"/>
    <x v="2"/>
    <x v="5322"/>
    <x v="6416"/>
    <x v="2469"/>
    <x v="5652"/>
  </r>
  <r>
    <x v="3"/>
    <x v="44"/>
    <x v="87"/>
    <x v="0"/>
    <x v="1"/>
    <x v="144"/>
    <x v="2"/>
    <x v="1"/>
    <x v="309"/>
    <x v="0"/>
    <x v="3"/>
    <x v="6411"/>
    <x v="5462"/>
    <x v="4800"/>
    <x v="6463"/>
    <x v="5682"/>
    <x v="4924"/>
    <x v="3"/>
    <x v="0"/>
    <x v="5323"/>
    <x v="6417"/>
    <x v="2470"/>
    <x v="5653"/>
  </r>
  <r>
    <x v="3"/>
    <x v="44"/>
    <x v="87"/>
    <x v="0"/>
    <x v="1"/>
    <x v="144"/>
    <x v="2"/>
    <x v="1"/>
    <x v="299"/>
    <x v="0"/>
    <x v="1"/>
    <x v="6412"/>
    <x v="5038"/>
    <x v="4801"/>
    <x v="6464"/>
    <x v="5211"/>
    <x v="4925"/>
    <x v="0"/>
    <x v="2"/>
    <x v="4921"/>
    <x v="6418"/>
    <x v="359"/>
    <x v="5190"/>
  </r>
  <r>
    <x v="3"/>
    <x v="44"/>
    <x v="87"/>
    <x v="0"/>
    <x v="1"/>
    <x v="144"/>
    <x v="2"/>
    <x v="1"/>
    <x v="477"/>
    <x v="2"/>
    <x v="11"/>
    <x v="6413"/>
    <x v="5463"/>
    <x v="3432"/>
    <x v="6465"/>
    <x v="5683"/>
    <x v="1184"/>
    <x v="1"/>
    <x v="0"/>
    <x v="5324"/>
    <x v="6419"/>
    <x v="785"/>
    <x v="5654"/>
  </r>
  <r>
    <x v="0"/>
    <x v="1173"/>
    <x v="1285"/>
    <x v="11"/>
    <x v="1"/>
    <x v="248"/>
    <x v="0"/>
    <x v="0"/>
    <x v="978"/>
    <x v="1"/>
    <x v="6"/>
    <x v="6414"/>
    <x v="5464"/>
    <x v="1220"/>
    <x v="6466"/>
    <x v="5684"/>
    <x v="22"/>
    <x v="3"/>
    <x v="0"/>
    <x v="5325"/>
    <x v="6420"/>
    <x v="22"/>
    <x v="5655"/>
  </r>
  <r>
    <x v="2"/>
    <x v="868"/>
    <x v="1286"/>
    <x v="7"/>
    <x v="1"/>
    <x v="689"/>
    <x v="2"/>
    <x v="1"/>
    <x v="1363"/>
    <x v="1"/>
    <x v="2"/>
    <x v="725"/>
    <x v="712"/>
    <x v="697"/>
    <x v="724"/>
    <x v="711"/>
    <x v="397"/>
    <x v="7"/>
    <x v="0"/>
    <x v="709"/>
    <x v="723"/>
    <x v="352"/>
    <x v="710"/>
  </r>
  <r>
    <x v="2"/>
    <x v="868"/>
    <x v="1286"/>
    <x v="7"/>
    <x v="1"/>
    <x v="689"/>
    <x v="2"/>
    <x v="1"/>
    <x v="44"/>
    <x v="1"/>
    <x v="8"/>
    <x v="5025"/>
    <x v="4390"/>
    <x v="682"/>
    <x v="5049"/>
    <x v="4518"/>
    <x v="3937"/>
    <x v="5"/>
    <x v="2"/>
    <x v="4300"/>
    <x v="5022"/>
    <x v="4"/>
    <x v="4494"/>
  </r>
  <r>
    <x v="2"/>
    <x v="868"/>
    <x v="1286"/>
    <x v="7"/>
    <x v="1"/>
    <x v="689"/>
    <x v="2"/>
    <x v="1"/>
    <x v="1198"/>
    <x v="1"/>
    <x v="4"/>
    <x v="6415"/>
    <x v="100"/>
    <x v="2580"/>
    <x v="6467"/>
    <x v="100"/>
    <x v="4926"/>
    <x v="4"/>
    <x v="0"/>
    <x v="100"/>
    <x v="6421"/>
    <x v="1697"/>
    <x v="100"/>
  </r>
  <r>
    <x v="0"/>
    <x v="806"/>
    <x v="1106"/>
    <x v="9"/>
    <x v="1"/>
    <x v="785"/>
    <x v="1"/>
    <x v="2"/>
    <x v="62"/>
    <x v="1"/>
    <x v="10"/>
    <x v="6416"/>
    <x v="4513"/>
    <x v="4802"/>
    <x v="6468"/>
    <x v="4647"/>
    <x v="4927"/>
    <x v="4"/>
    <x v="2"/>
    <x v="4416"/>
    <x v="6422"/>
    <x v="58"/>
    <x v="4625"/>
  </r>
  <r>
    <x v="0"/>
    <x v="897"/>
    <x v="1043"/>
    <x v="8"/>
    <x v="2"/>
    <x v="449"/>
    <x v="2"/>
    <x v="3"/>
    <x v="80"/>
    <x v="1"/>
    <x v="4"/>
    <x v="6417"/>
    <x v="5465"/>
    <x v="4076"/>
    <x v="6469"/>
    <x v="5685"/>
    <x v="4928"/>
    <x v="5"/>
    <x v="0"/>
    <x v="5326"/>
    <x v="6423"/>
    <x v="280"/>
    <x v="5656"/>
  </r>
  <r>
    <x v="3"/>
    <x v="66"/>
    <x v="468"/>
    <x v="4"/>
    <x v="2"/>
    <x v="441"/>
    <x v="0"/>
    <x v="1"/>
    <x v="1523"/>
    <x v="2"/>
    <x v="11"/>
    <x v="6418"/>
    <x v="5466"/>
    <x v="3741"/>
    <x v="6470"/>
    <x v="5686"/>
    <x v="1185"/>
    <x v="2"/>
    <x v="0"/>
    <x v="5327"/>
    <x v="6424"/>
    <x v="737"/>
    <x v="5657"/>
  </r>
  <r>
    <x v="0"/>
    <x v="476"/>
    <x v="1054"/>
    <x v="8"/>
    <x v="1"/>
    <x v="592"/>
    <x v="0"/>
    <x v="1"/>
    <x v="615"/>
    <x v="2"/>
    <x v="16"/>
    <x v="3562"/>
    <x v="3207"/>
    <x v="2946"/>
    <x v="3561"/>
    <x v="3281"/>
    <x v="230"/>
    <x v="0"/>
    <x v="0"/>
    <x v="3157"/>
    <x v="3549"/>
    <x v="214"/>
    <x v="3270"/>
  </r>
  <r>
    <x v="1"/>
    <x v="991"/>
    <x v="1066"/>
    <x v="6"/>
    <x v="1"/>
    <x v="213"/>
    <x v="0"/>
    <x v="1"/>
    <x v="1582"/>
    <x v="0"/>
    <x v="3"/>
    <x v="6419"/>
    <x v="5467"/>
    <x v="4803"/>
    <x v="6471"/>
    <x v="5687"/>
    <x v="4929"/>
    <x v="4"/>
    <x v="5"/>
    <x v="5328"/>
    <x v="6425"/>
    <x v="1376"/>
    <x v="5658"/>
  </r>
  <r>
    <x v="1"/>
    <x v="82"/>
    <x v="332"/>
    <x v="0"/>
    <x v="1"/>
    <x v="757"/>
    <x v="0"/>
    <x v="3"/>
    <x v="971"/>
    <x v="0"/>
    <x v="3"/>
    <x v="6420"/>
    <x v="5468"/>
    <x v="4804"/>
    <x v="6472"/>
    <x v="5688"/>
    <x v="4930"/>
    <x v="8"/>
    <x v="10"/>
    <x v="5329"/>
    <x v="6426"/>
    <x v="2471"/>
    <x v="5659"/>
  </r>
  <r>
    <x v="1"/>
    <x v="82"/>
    <x v="332"/>
    <x v="0"/>
    <x v="1"/>
    <x v="757"/>
    <x v="0"/>
    <x v="3"/>
    <x v="687"/>
    <x v="2"/>
    <x v="7"/>
    <x v="6421"/>
    <x v="5469"/>
    <x v="4805"/>
    <x v="6473"/>
    <x v="5689"/>
    <x v="4931"/>
    <x v="2"/>
    <x v="10"/>
    <x v="5330"/>
    <x v="6427"/>
    <x v="2472"/>
    <x v="5660"/>
  </r>
  <r>
    <x v="3"/>
    <x v="796"/>
    <x v="843"/>
    <x v="5"/>
    <x v="1"/>
    <x v="606"/>
    <x v="1"/>
    <x v="2"/>
    <x v="1155"/>
    <x v="0"/>
    <x v="5"/>
    <x v="1969"/>
    <x v="1854"/>
    <x v="1755"/>
    <x v="1969"/>
    <x v="1873"/>
    <x v="1664"/>
    <x v="1"/>
    <x v="7"/>
    <x v="1832"/>
    <x v="1963"/>
    <x v="842"/>
    <x v="1866"/>
  </r>
  <r>
    <x v="3"/>
    <x v="796"/>
    <x v="843"/>
    <x v="5"/>
    <x v="1"/>
    <x v="606"/>
    <x v="1"/>
    <x v="2"/>
    <x v="283"/>
    <x v="0"/>
    <x v="5"/>
    <x v="6422"/>
    <x v="5470"/>
    <x v="4806"/>
    <x v="6474"/>
    <x v="5690"/>
    <x v="4932"/>
    <x v="7"/>
    <x v="7"/>
    <x v="5331"/>
    <x v="6428"/>
    <x v="2473"/>
    <x v="5661"/>
  </r>
  <r>
    <x v="3"/>
    <x v="283"/>
    <x v="1186"/>
    <x v="7"/>
    <x v="1"/>
    <x v="199"/>
    <x v="1"/>
    <x v="2"/>
    <x v="954"/>
    <x v="1"/>
    <x v="10"/>
    <x v="967"/>
    <x v="937"/>
    <x v="914"/>
    <x v="966"/>
    <x v="938"/>
    <x v="871"/>
    <x v="1"/>
    <x v="2"/>
    <x v="930"/>
    <x v="964"/>
    <x v="275"/>
    <x v="935"/>
  </r>
  <r>
    <x v="1"/>
    <x v="1023"/>
    <x v="731"/>
    <x v="8"/>
    <x v="0"/>
    <x v="151"/>
    <x v="0"/>
    <x v="2"/>
    <x v="1170"/>
    <x v="1"/>
    <x v="12"/>
    <x v="1738"/>
    <x v="1653"/>
    <x v="1565"/>
    <x v="1736"/>
    <x v="1666"/>
    <x v="1495"/>
    <x v="7"/>
    <x v="2"/>
    <x v="1635"/>
    <x v="1732"/>
    <x v="1018"/>
    <x v="1658"/>
  </r>
  <r>
    <x v="1"/>
    <x v="1023"/>
    <x v="731"/>
    <x v="8"/>
    <x v="0"/>
    <x v="151"/>
    <x v="0"/>
    <x v="2"/>
    <x v="163"/>
    <x v="0"/>
    <x v="1"/>
    <x v="6423"/>
    <x v="5471"/>
    <x v="4807"/>
    <x v="6475"/>
    <x v="5691"/>
    <x v="4933"/>
    <x v="4"/>
    <x v="4"/>
    <x v="5332"/>
    <x v="6429"/>
    <x v="620"/>
    <x v="5662"/>
  </r>
  <r>
    <x v="0"/>
    <x v="107"/>
    <x v="265"/>
    <x v="4"/>
    <x v="1"/>
    <x v="308"/>
    <x v="1"/>
    <x v="3"/>
    <x v="161"/>
    <x v="1"/>
    <x v="10"/>
    <x v="6424"/>
    <x v="2186"/>
    <x v="164"/>
    <x v="6476"/>
    <x v="5692"/>
    <x v="4934"/>
    <x v="6"/>
    <x v="0"/>
    <x v="2159"/>
    <x v="6430"/>
    <x v="1785"/>
    <x v="5663"/>
  </r>
  <r>
    <x v="1"/>
    <x v="653"/>
    <x v="1287"/>
    <x v="2"/>
    <x v="0"/>
    <x v="495"/>
    <x v="0"/>
    <x v="3"/>
    <x v="680"/>
    <x v="1"/>
    <x v="10"/>
    <x v="552"/>
    <x v="542"/>
    <x v="538"/>
    <x v="553"/>
    <x v="542"/>
    <x v="525"/>
    <x v="1"/>
    <x v="0"/>
    <x v="541"/>
    <x v="551"/>
    <x v="126"/>
    <x v="543"/>
  </r>
  <r>
    <x v="1"/>
    <x v="653"/>
    <x v="1287"/>
    <x v="2"/>
    <x v="0"/>
    <x v="495"/>
    <x v="0"/>
    <x v="3"/>
    <x v="777"/>
    <x v="1"/>
    <x v="8"/>
    <x v="6425"/>
    <x v="1592"/>
    <x v="4808"/>
    <x v="6477"/>
    <x v="5693"/>
    <x v="390"/>
    <x v="7"/>
    <x v="0"/>
    <x v="1576"/>
    <x v="6431"/>
    <x v="346"/>
    <x v="5664"/>
  </r>
  <r>
    <x v="3"/>
    <x v="701"/>
    <x v="410"/>
    <x v="0"/>
    <x v="1"/>
    <x v="666"/>
    <x v="0"/>
    <x v="3"/>
    <x v="832"/>
    <x v="1"/>
    <x v="10"/>
    <x v="817"/>
    <x v="794"/>
    <x v="56"/>
    <x v="816"/>
    <x v="793"/>
    <x v="752"/>
    <x v="5"/>
    <x v="0"/>
    <x v="789"/>
    <x v="814"/>
    <x v="399"/>
    <x v="790"/>
  </r>
  <r>
    <x v="3"/>
    <x v="701"/>
    <x v="410"/>
    <x v="0"/>
    <x v="1"/>
    <x v="666"/>
    <x v="0"/>
    <x v="3"/>
    <x v="267"/>
    <x v="0"/>
    <x v="5"/>
    <x v="6089"/>
    <x v="5220"/>
    <x v="4597"/>
    <x v="6134"/>
    <x v="5405"/>
    <x v="596"/>
    <x v="4"/>
    <x v="0"/>
    <x v="5094"/>
    <x v="6093"/>
    <x v="305"/>
    <x v="5381"/>
  </r>
  <r>
    <x v="1"/>
    <x v="672"/>
    <x v="253"/>
    <x v="0"/>
    <x v="2"/>
    <x v="235"/>
    <x v="0"/>
    <x v="0"/>
    <x v="614"/>
    <x v="1"/>
    <x v="8"/>
    <x v="6426"/>
    <x v="5472"/>
    <x v="1148"/>
    <x v="6478"/>
    <x v="5694"/>
    <x v="4935"/>
    <x v="3"/>
    <x v="6"/>
    <x v="5333"/>
    <x v="6432"/>
    <x v="1647"/>
    <x v="5665"/>
  </r>
  <r>
    <x v="1"/>
    <x v="672"/>
    <x v="253"/>
    <x v="0"/>
    <x v="2"/>
    <x v="235"/>
    <x v="0"/>
    <x v="0"/>
    <x v="1360"/>
    <x v="1"/>
    <x v="9"/>
    <x v="3397"/>
    <x v="2094"/>
    <x v="4809"/>
    <x v="6479"/>
    <x v="2115"/>
    <x v="4936"/>
    <x v="1"/>
    <x v="2"/>
    <x v="2066"/>
    <x v="6433"/>
    <x v="2147"/>
    <x v="2107"/>
  </r>
  <r>
    <x v="1"/>
    <x v="672"/>
    <x v="253"/>
    <x v="0"/>
    <x v="2"/>
    <x v="235"/>
    <x v="0"/>
    <x v="0"/>
    <x v="220"/>
    <x v="0"/>
    <x v="5"/>
    <x v="6427"/>
    <x v="5473"/>
    <x v="856"/>
    <x v="6480"/>
    <x v="5695"/>
    <x v="4937"/>
    <x v="0"/>
    <x v="2"/>
    <x v="5334"/>
    <x v="6434"/>
    <x v="1097"/>
    <x v="5666"/>
  </r>
  <r>
    <x v="1"/>
    <x v="401"/>
    <x v="223"/>
    <x v="4"/>
    <x v="0"/>
    <x v="106"/>
    <x v="1"/>
    <x v="1"/>
    <x v="1056"/>
    <x v="1"/>
    <x v="10"/>
    <x v="4608"/>
    <x v="2517"/>
    <x v="1346"/>
    <x v="4249"/>
    <x v="2563"/>
    <x v="1339"/>
    <x v="0"/>
    <x v="0"/>
    <x v="2482"/>
    <x v="4602"/>
    <x v="129"/>
    <x v="2553"/>
  </r>
  <r>
    <x v="3"/>
    <x v="528"/>
    <x v="945"/>
    <x v="8"/>
    <x v="1"/>
    <x v="431"/>
    <x v="0"/>
    <x v="0"/>
    <x v="1130"/>
    <x v="2"/>
    <x v="11"/>
    <x v="6428"/>
    <x v="2924"/>
    <x v="4810"/>
    <x v="6481"/>
    <x v="5696"/>
    <x v="4938"/>
    <x v="4"/>
    <x v="2"/>
    <x v="2879"/>
    <x v="6435"/>
    <x v="2474"/>
    <x v="5667"/>
  </r>
  <r>
    <x v="3"/>
    <x v="528"/>
    <x v="945"/>
    <x v="8"/>
    <x v="1"/>
    <x v="431"/>
    <x v="0"/>
    <x v="0"/>
    <x v="646"/>
    <x v="1"/>
    <x v="6"/>
    <x v="6060"/>
    <x v="1009"/>
    <x v="741"/>
    <x v="6104"/>
    <x v="1012"/>
    <x v="4672"/>
    <x v="2"/>
    <x v="2"/>
    <x v="1002"/>
    <x v="6063"/>
    <x v="434"/>
    <x v="1008"/>
  </r>
  <r>
    <x v="3"/>
    <x v="528"/>
    <x v="945"/>
    <x v="8"/>
    <x v="1"/>
    <x v="431"/>
    <x v="0"/>
    <x v="0"/>
    <x v="585"/>
    <x v="1"/>
    <x v="10"/>
    <x v="12"/>
    <x v="12"/>
    <x v="12"/>
    <x v="12"/>
    <x v="12"/>
    <x v="12"/>
    <x v="1"/>
    <x v="2"/>
    <x v="12"/>
    <x v="12"/>
    <x v="12"/>
    <x v="12"/>
  </r>
  <r>
    <x v="3"/>
    <x v="558"/>
    <x v="956"/>
    <x v="3"/>
    <x v="1"/>
    <x v="578"/>
    <x v="0"/>
    <x v="2"/>
    <x v="1124"/>
    <x v="1"/>
    <x v="8"/>
    <x v="6429"/>
    <x v="5474"/>
    <x v="4811"/>
    <x v="6482"/>
    <x v="5697"/>
    <x v="4939"/>
    <x v="2"/>
    <x v="3"/>
    <x v="5335"/>
    <x v="6436"/>
    <x v="2475"/>
    <x v="5668"/>
  </r>
  <r>
    <x v="3"/>
    <x v="558"/>
    <x v="956"/>
    <x v="3"/>
    <x v="1"/>
    <x v="578"/>
    <x v="0"/>
    <x v="2"/>
    <x v="72"/>
    <x v="1"/>
    <x v="4"/>
    <x v="74"/>
    <x v="74"/>
    <x v="73"/>
    <x v="74"/>
    <x v="73"/>
    <x v="74"/>
    <x v="7"/>
    <x v="2"/>
    <x v="74"/>
    <x v="74"/>
    <x v="71"/>
    <x v="73"/>
  </r>
  <r>
    <x v="1"/>
    <x v="627"/>
    <x v="1163"/>
    <x v="0"/>
    <x v="3"/>
    <x v="470"/>
    <x v="1"/>
    <x v="3"/>
    <x v="1678"/>
    <x v="1"/>
    <x v="4"/>
    <x v="6430"/>
    <x v="5475"/>
    <x v="3204"/>
    <x v="6483"/>
    <x v="5698"/>
    <x v="484"/>
    <x v="2"/>
    <x v="0"/>
    <x v="5336"/>
    <x v="6437"/>
    <x v="94"/>
    <x v="5669"/>
  </r>
  <r>
    <x v="1"/>
    <x v="627"/>
    <x v="1163"/>
    <x v="0"/>
    <x v="3"/>
    <x v="470"/>
    <x v="1"/>
    <x v="3"/>
    <x v="903"/>
    <x v="2"/>
    <x v="7"/>
    <x v="6431"/>
    <x v="5476"/>
    <x v="1097"/>
    <x v="6484"/>
    <x v="5699"/>
    <x v="517"/>
    <x v="0"/>
    <x v="0"/>
    <x v="5337"/>
    <x v="6438"/>
    <x v="105"/>
    <x v="5670"/>
  </r>
  <r>
    <x v="1"/>
    <x v="627"/>
    <x v="1163"/>
    <x v="0"/>
    <x v="3"/>
    <x v="470"/>
    <x v="1"/>
    <x v="3"/>
    <x v="1800"/>
    <x v="0"/>
    <x v="5"/>
    <x v="6432"/>
    <x v="5477"/>
    <x v="4812"/>
    <x v="6485"/>
    <x v="5700"/>
    <x v="2429"/>
    <x v="1"/>
    <x v="0"/>
    <x v="5338"/>
    <x v="6439"/>
    <x v="1281"/>
    <x v="5671"/>
  </r>
  <r>
    <x v="1"/>
    <x v="627"/>
    <x v="1163"/>
    <x v="0"/>
    <x v="3"/>
    <x v="470"/>
    <x v="1"/>
    <x v="3"/>
    <x v="1715"/>
    <x v="2"/>
    <x v="15"/>
    <x v="6433"/>
    <x v="5478"/>
    <x v="3422"/>
    <x v="6486"/>
    <x v="5701"/>
    <x v="1870"/>
    <x v="4"/>
    <x v="0"/>
    <x v="5339"/>
    <x v="6440"/>
    <x v="634"/>
    <x v="5672"/>
  </r>
  <r>
    <x v="1"/>
    <x v="627"/>
    <x v="1163"/>
    <x v="0"/>
    <x v="3"/>
    <x v="470"/>
    <x v="1"/>
    <x v="3"/>
    <x v="623"/>
    <x v="0"/>
    <x v="1"/>
    <x v="6434"/>
    <x v="5479"/>
    <x v="4492"/>
    <x v="6487"/>
    <x v="5702"/>
    <x v="4940"/>
    <x v="0"/>
    <x v="9"/>
    <x v="5340"/>
    <x v="6441"/>
    <x v="1"/>
    <x v="5673"/>
  </r>
  <r>
    <x v="1"/>
    <x v="33"/>
    <x v="862"/>
    <x v="3"/>
    <x v="1"/>
    <x v="193"/>
    <x v="0"/>
    <x v="0"/>
    <x v="3"/>
    <x v="0"/>
    <x v="3"/>
    <x v="6435"/>
    <x v="5480"/>
    <x v="4813"/>
    <x v="6488"/>
    <x v="5703"/>
    <x v="4941"/>
    <x v="7"/>
    <x v="1"/>
    <x v="5341"/>
    <x v="6442"/>
    <x v="462"/>
    <x v="5674"/>
  </r>
  <r>
    <x v="1"/>
    <x v="33"/>
    <x v="862"/>
    <x v="3"/>
    <x v="1"/>
    <x v="193"/>
    <x v="0"/>
    <x v="0"/>
    <x v="346"/>
    <x v="1"/>
    <x v="6"/>
    <x v="378"/>
    <x v="371"/>
    <x v="369"/>
    <x v="379"/>
    <x v="372"/>
    <x v="369"/>
    <x v="7"/>
    <x v="2"/>
    <x v="370"/>
    <x v="379"/>
    <x v="326"/>
    <x v="373"/>
  </r>
  <r>
    <x v="1"/>
    <x v="1181"/>
    <x v="488"/>
    <x v="8"/>
    <x v="1"/>
    <x v="767"/>
    <x v="0"/>
    <x v="0"/>
    <x v="692"/>
    <x v="1"/>
    <x v="8"/>
    <x v="6436"/>
    <x v="5481"/>
    <x v="3085"/>
    <x v="6489"/>
    <x v="5704"/>
    <x v="4942"/>
    <x v="5"/>
    <x v="6"/>
    <x v="5342"/>
    <x v="6443"/>
    <x v="2476"/>
    <x v="5675"/>
  </r>
  <r>
    <x v="1"/>
    <x v="1181"/>
    <x v="488"/>
    <x v="8"/>
    <x v="1"/>
    <x v="767"/>
    <x v="0"/>
    <x v="0"/>
    <x v="196"/>
    <x v="1"/>
    <x v="4"/>
    <x v="6437"/>
    <x v="5482"/>
    <x v="4814"/>
    <x v="6490"/>
    <x v="5705"/>
    <x v="4943"/>
    <x v="4"/>
    <x v="2"/>
    <x v="5343"/>
    <x v="6444"/>
    <x v="1893"/>
    <x v="5676"/>
  </r>
  <r>
    <x v="3"/>
    <x v="210"/>
    <x v="230"/>
    <x v="8"/>
    <x v="1"/>
    <x v="678"/>
    <x v="1"/>
    <x v="0"/>
    <x v="473"/>
    <x v="1"/>
    <x v="9"/>
    <x v="6438"/>
    <x v="2458"/>
    <x v="4815"/>
    <x v="6491"/>
    <x v="2499"/>
    <x v="4944"/>
    <x v="0"/>
    <x v="2"/>
    <x v="2424"/>
    <x v="6445"/>
    <x v="394"/>
    <x v="2489"/>
  </r>
  <r>
    <x v="0"/>
    <x v="77"/>
    <x v="357"/>
    <x v="0"/>
    <x v="1"/>
    <x v="266"/>
    <x v="0"/>
    <x v="2"/>
    <x v="1834"/>
    <x v="0"/>
    <x v="5"/>
    <x v="6439"/>
    <x v="5483"/>
    <x v="4816"/>
    <x v="6492"/>
    <x v="5706"/>
    <x v="4945"/>
    <x v="2"/>
    <x v="7"/>
    <x v="5344"/>
    <x v="6446"/>
    <x v="2477"/>
    <x v="5677"/>
  </r>
  <r>
    <x v="0"/>
    <x v="77"/>
    <x v="357"/>
    <x v="0"/>
    <x v="1"/>
    <x v="266"/>
    <x v="0"/>
    <x v="2"/>
    <x v="533"/>
    <x v="1"/>
    <x v="4"/>
    <x v="6440"/>
    <x v="5484"/>
    <x v="4817"/>
    <x v="6493"/>
    <x v="5707"/>
    <x v="4946"/>
    <x v="1"/>
    <x v="2"/>
    <x v="5345"/>
    <x v="6447"/>
    <x v="1818"/>
    <x v="5678"/>
  </r>
  <r>
    <x v="1"/>
    <x v="12"/>
    <x v="119"/>
    <x v="8"/>
    <x v="1"/>
    <x v="504"/>
    <x v="1"/>
    <x v="0"/>
    <x v="1085"/>
    <x v="1"/>
    <x v="8"/>
    <x v="6441"/>
    <x v="5485"/>
    <x v="2098"/>
    <x v="6494"/>
    <x v="5708"/>
    <x v="4947"/>
    <x v="4"/>
    <x v="6"/>
    <x v="5346"/>
    <x v="6448"/>
    <x v="1060"/>
    <x v="5679"/>
  </r>
  <r>
    <x v="1"/>
    <x v="12"/>
    <x v="119"/>
    <x v="8"/>
    <x v="1"/>
    <x v="504"/>
    <x v="1"/>
    <x v="0"/>
    <x v="1402"/>
    <x v="1"/>
    <x v="10"/>
    <x v="6442"/>
    <x v="5486"/>
    <x v="4818"/>
    <x v="6495"/>
    <x v="5709"/>
    <x v="4948"/>
    <x v="7"/>
    <x v="2"/>
    <x v="3756"/>
    <x v="6449"/>
    <x v="1616"/>
    <x v="3906"/>
  </r>
  <r>
    <x v="1"/>
    <x v="12"/>
    <x v="119"/>
    <x v="8"/>
    <x v="1"/>
    <x v="504"/>
    <x v="1"/>
    <x v="0"/>
    <x v="1263"/>
    <x v="1"/>
    <x v="8"/>
    <x v="6443"/>
    <x v="5487"/>
    <x v="4819"/>
    <x v="6496"/>
    <x v="5710"/>
    <x v="4949"/>
    <x v="7"/>
    <x v="6"/>
    <x v="5347"/>
    <x v="6450"/>
    <x v="2478"/>
    <x v="5680"/>
  </r>
  <r>
    <x v="1"/>
    <x v="12"/>
    <x v="119"/>
    <x v="8"/>
    <x v="1"/>
    <x v="504"/>
    <x v="1"/>
    <x v="0"/>
    <x v="304"/>
    <x v="1"/>
    <x v="8"/>
    <x v="6444"/>
    <x v="5488"/>
    <x v="320"/>
    <x v="6497"/>
    <x v="5711"/>
    <x v="4950"/>
    <x v="0"/>
    <x v="6"/>
    <x v="5348"/>
    <x v="6451"/>
    <x v="1268"/>
    <x v="5681"/>
  </r>
  <r>
    <x v="2"/>
    <x v="462"/>
    <x v="1288"/>
    <x v="2"/>
    <x v="1"/>
    <x v="709"/>
    <x v="0"/>
    <x v="2"/>
    <x v="1088"/>
    <x v="1"/>
    <x v="13"/>
    <x v="1542"/>
    <x v="1468"/>
    <x v="1402"/>
    <x v="1538"/>
    <x v="1481"/>
    <x v="1335"/>
    <x v="1"/>
    <x v="2"/>
    <x v="1456"/>
    <x v="1535"/>
    <x v="915"/>
    <x v="1475"/>
  </r>
  <r>
    <x v="2"/>
    <x v="462"/>
    <x v="1288"/>
    <x v="2"/>
    <x v="1"/>
    <x v="709"/>
    <x v="0"/>
    <x v="2"/>
    <x v="1092"/>
    <x v="0"/>
    <x v="5"/>
    <x v="1553"/>
    <x v="5489"/>
    <x v="4820"/>
    <x v="6498"/>
    <x v="5712"/>
    <x v="4951"/>
    <x v="1"/>
    <x v="7"/>
    <x v="5349"/>
    <x v="6452"/>
    <x v="266"/>
    <x v="5682"/>
  </r>
  <r>
    <x v="2"/>
    <x v="462"/>
    <x v="1288"/>
    <x v="2"/>
    <x v="1"/>
    <x v="709"/>
    <x v="0"/>
    <x v="2"/>
    <x v="641"/>
    <x v="1"/>
    <x v="2"/>
    <x v="5211"/>
    <x v="2228"/>
    <x v="4007"/>
    <x v="5240"/>
    <x v="2254"/>
    <x v="4067"/>
    <x v="0"/>
    <x v="2"/>
    <x v="1268"/>
    <x v="5212"/>
    <x v="109"/>
    <x v="2246"/>
  </r>
  <r>
    <x v="2"/>
    <x v="462"/>
    <x v="1288"/>
    <x v="2"/>
    <x v="1"/>
    <x v="709"/>
    <x v="0"/>
    <x v="2"/>
    <x v="98"/>
    <x v="1"/>
    <x v="8"/>
    <x v="100"/>
    <x v="99"/>
    <x v="97"/>
    <x v="100"/>
    <x v="99"/>
    <x v="99"/>
    <x v="1"/>
    <x v="3"/>
    <x v="99"/>
    <x v="100"/>
    <x v="96"/>
    <x v="99"/>
  </r>
  <r>
    <x v="2"/>
    <x v="462"/>
    <x v="1288"/>
    <x v="2"/>
    <x v="1"/>
    <x v="709"/>
    <x v="0"/>
    <x v="2"/>
    <x v="1835"/>
    <x v="1"/>
    <x v="13"/>
    <x v="6445"/>
    <x v="5490"/>
    <x v="4821"/>
    <x v="6499"/>
    <x v="5713"/>
    <x v="4952"/>
    <x v="4"/>
    <x v="2"/>
    <x v="5350"/>
    <x v="6453"/>
    <x v="335"/>
    <x v="617"/>
  </r>
  <r>
    <x v="2"/>
    <x v="1087"/>
    <x v="1262"/>
    <x v="11"/>
    <x v="1"/>
    <x v="755"/>
    <x v="0"/>
    <x v="2"/>
    <x v="1555"/>
    <x v="1"/>
    <x v="4"/>
    <x v="5620"/>
    <x v="1450"/>
    <x v="4321"/>
    <x v="5662"/>
    <x v="1463"/>
    <x v="4346"/>
    <x v="0"/>
    <x v="2"/>
    <x v="1438"/>
    <x v="5629"/>
    <x v="2245"/>
    <x v="1457"/>
  </r>
  <r>
    <x v="0"/>
    <x v="1"/>
    <x v="1"/>
    <x v="1"/>
    <x v="1"/>
    <x v="105"/>
    <x v="1"/>
    <x v="1"/>
    <x v="1174"/>
    <x v="1"/>
    <x v="10"/>
    <x v="6446"/>
    <x v="795"/>
    <x v="888"/>
    <x v="6500"/>
    <x v="794"/>
    <x v="2669"/>
    <x v="5"/>
    <x v="0"/>
    <x v="790"/>
    <x v="6454"/>
    <x v="704"/>
    <x v="791"/>
  </r>
  <r>
    <x v="0"/>
    <x v="1"/>
    <x v="1"/>
    <x v="1"/>
    <x v="1"/>
    <x v="105"/>
    <x v="1"/>
    <x v="1"/>
    <x v="1434"/>
    <x v="1"/>
    <x v="10"/>
    <x v="91"/>
    <x v="91"/>
    <x v="88"/>
    <x v="91"/>
    <x v="90"/>
    <x v="58"/>
    <x v="0"/>
    <x v="0"/>
    <x v="91"/>
    <x v="91"/>
    <x v="87"/>
    <x v="90"/>
  </r>
  <r>
    <x v="3"/>
    <x v="752"/>
    <x v="276"/>
    <x v="0"/>
    <x v="0"/>
    <x v="11"/>
    <x v="0"/>
    <x v="3"/>
    <x v="274"/>
    <x v="1"/>
    <x v="10"/>
    <x v="6447"/>
    <x v="2443"/>
    <x v="4822"/>
    <x v="6501"/>
    <x v="5714"/>
    <x v="4953"/>
    <x v="12"/>
    <x v="0"/>
    <x v="2408"/>
    <x v="6455"/>
    <x v="576"/>
    <x v="5683"/>
  </r>
  <r>
    <x v="3"/>
    <x v="752"/>
    <x v="276"/>
    <x v="0"/>
    <x v="0"/>
    <x v="11"/>
    <x v="0"/>
    <x v="3"/>
    <x v="1522"/>
    <x v="1"/>
    <x v="10"/>
    <x v="491"/>
    <x v="1025"/>
    <x v="997"/>
    <x v="1060"/>
    <x v="1028"/>
    <x v="390"/>
    <x v="7"/>
    <x v="0"/>
    <x v="1018"/>
    <x v="1057"/>
    <x v="346"/>
    <x v="1024"/>
  </r>
  <r>
    <x v="0"/>
    <x v="958"/>
    <x v="264"/>
    <x v="3"/>
    <x v="0"/>
    <x v="604"/>
    <x v="2"/>
    <x v="3"/>
    <x v="479"/>
    <x v="0"/>
    <x v="5"/>
    <x v="6448"/>
    <x v="5491"/>
    <x v="3233"/>
    <x v="6502"/>
    <x v="5715"/>
    <x v="4954"/>
    <x v="0"/>
    <x v="0"/>
    <x v="5351"/>
    <x v="6456"/>
    <x v="2479"/>
    <x v="5684"/>
  </r>
  <r>
    <x v="0"/>
    <x v="958"/>
    <x v="264"/>
    <x v="3"/>
    <x v="0"/>
    <x v="604"/>
    <x v="2"/>
    <x v="3"/>
    <x v="170"/>
    <x v="1"/>
    <x v="4"/>
    <x v="6449"/>
    <x v="5492"/>
    <x v="4823"/>
    <x v="6503"/>
    <x v="5716"/>
    <x v="517"/>
    <x v="0"/>
    <x v="0"/>
    <x v="5352"/>
    <x v="6457"/>
    <x v="105"/>
    <x v="5685"/>
  </r>
  <r>
    <x v="0"/>
    <x v="958"/>
    <x v="264"/>
    <x v="3"/>
    <x v="0"/>
    <x v="604"/>
    <x v="2"/>
    <x v="3"/>
    <x v="1016"/>
    <x v="2"/>
    <x v="11"/>
    <x v="1387"/>
    <x v="1335"/>
    <x v="1274"/>
    <x v="1383"/>
    <x v="1343"/>
    <x v="48"/>
    <x v="1"/>
    <x v="0"/>
    <x v="1324"/>
    <x v="1381"/>
    <x v="517"/>
    <x v="1336"/>
  </r>
  <r>
    <x v="0"/>
    <x v="1186"/>
    <x v="196"/>
    <x v="1"/>
    <x v="0"/>
    <x v="58"/>
    <x v="0"/>
    <x v="0"/>
    <x v="369"/>
    <x v="1"/>
    <x v="6"/>
    <x v="913"/>
    <x v="884"/>
    <x v="866"/>
    <x v="913"/>
    <x v="885"/>
    <x v="17"/>
    <x v="1"/>
    <x v="0"/>
    <x v="878"/>
    <x v="911"/>
    <x v="506"/>
    <x v="882"/>
  </r>
  <r>
    <x v="0"/>
    <x v="1186"/>
    <x v="196"/>
    <x v="1"/>
    <x v="0"/>
    <x v="58"/>
    <x v="0"/>
    <x v="0"/>
    <x v="199"/>
    <x v="0"/>
    <x v="0"/>
    <x v="6450"/>
    <x v="5493"/>
    <x v="2219"/>
    <x v="6504"/>
    <x v="5717"/>
    <x v="4955"/>
    <x v="3"/>
    <x v="0"/>
    <x v="5353"/>
    <x v="6458"/>
    <x v="2480"/>
    <x v="5686"/>
  </r>
  <r>
    <x v="2"/>
    <x v="358"/>
    <x v="919"/>
    <x v="8"/>
    <x v="1"/>
    <x v="339"/>
    <x v="0"/>
    <x v="1"/>
    <x v="298"/>
    <x v="1"/>
    <x v="4"/>
    <x v="3837"/>
    <x v="3440"/>
    <x v="3137"/>
    <x v="3838"/>
    <x v="3523"/>
    <x v="3086"/>
    <x v="2"/>
    <x v="0"/>
    <x v="3382"/>
    <x v="3823"/>
    <x v="94"/>
    <x v="3507"/>
  </r>
  <r>
    <x v="2"/>
    <x v="358"/>
    <x v="919"/>
    <x v="8"/>
    <x v="1"/>
    <x v="339"/>
    <x v="0"/>
    <x v="1"/>
    <x v="1512"/>
    <x v="1"/>
    <x v="4"/>
    <x v="4600"/>
    <x v="4058"/>
    <x v="3670"/>
    <x v="4617"/>
    <x v="4165"/>
    <x v="3626"/>
    <x v="0"/>
    <x v="0"/>
    <x v="1390"/>
    <x v="4594"/>
    <x v="1967"/>
    <x v="4143"/>
  </r>
  <r>
    <x v="3"/>
    <x v="927"/>
    <x v="593"/>
    <x v="5"/>
    <x v="1"/>
    <x v="170"/>
    <x v="0"/>
    <x v="0"/>
    <x v="1698"/>
    <x v="1"/>
    <x v="14"/>
    <x v="6451"/>
    <x v="5494"/>
    <x v="4824"/>
    <x v="6505"/>
    <x v="5718"/>
    <x v="4956"/>
    <x v="0"/>
    <x v="2"/>
    <x v="5354"/>
    <x v="6459"/>
    <x v="133"/>
    <x v="5687"/>
  </r>
  <r>
    <x v="3"/>
    <x v="927"/>
    <x v="593"/>
    <x v="5"/>
    <x v="1"/>
    <x v="170"/>
    <x v="0"/>
    <x v="0"/>
    <x v="411"/>
    <x v="0"/>
    <x v="3"/>
    <x v="6452"/>
    <x v="5495"/>
    <x v="4825"/>
    <x v="6506"/>
    <x v="5719"/>
    <x v="4957"/>
    <x v="4"/>
    <x v="1"/>
    <x v="5355"/>
    <x v="6460"/>
    <x v="2481"/>
    <x v="5688"/>
  </r>
  <r>
    <x v="3"/>
    <x v="927"/>
    <x v="593"/>
    <x v="5"/>
    <x v="1"/>
    <x v="170"/>
    <x v="0"/>
    <x v="0"/>
    <x v="483"/>
    <x v="0"/>
    <x v="1"/>
    <x v="6453"/>
    <x v="5496"/>
    <x v="4826"/>
    <x v="6507"/>
    <x v="5720"/>
    <x v="4958"/>
    <x v="2"/>
    <x v="2"/>
    <x v="5356"/>
    <x v="232"/>
    <x v="212"/>
    <x v="5689"/>
  </r>
  <r>
    <x v="3"/>
    <x v="179"/>
    <x v="1191"/>
    <x v="2"/>
    <x v="3"/>
    <x v="690"/>
    <x v="0"/>
    <x v="0"/>
    <x v="383"/>
    <x v="1"/>
    <x v="4"/>
    <x v="420"/>
    <x v="412"/>
    <x v="409"/>
    <x v="421"/>
    <x v="414"/>
    <x v="407"/>
    <x v="0"/>
    <x v="2"/>
    <x v="411"/>
    <x v="421"/>
    <x v="359"/>
    <x v="415"/>
  </r>
  <r>
    <x v="3"/>
    <x v="179"/>
    <x v="1191"/>
    <x v="2"/>
    <x v="3"/>
    <x v="690"/>
    <x v="0"/>
    <x v="0"/>
    <x v="1305"/>
    <x v="1"/>
    <x v="10"/>
    <x v="6454"/>
    <x v="1418"/>
    <x v="2552"/>
    <x v="6508"/>
    <x v="1429"/>
    <x v="4959"/>
    <x v="7"/>
    <x v="2"/>
    <x v="1407"/>
    <x v="6461"/>
    <x v="1018"/>
    <x v="1423"/>
  </r>
  <r>
    <x v="3"/>
    <x v="179"/>
    <x v="1191"/>
    <x v="2"/>
    <x v="3"/>
    <x v="690"/>
    <x v="0"/>
    <x v="0"/>
    <x v="1061"/>
    <x v="1"/>
    <x v="6"/>
    <x v="6455"/>
    <x v="3128"/>
    <x v="1353"/>
    <x v="6509"/>
    <x v="3199"/>
    <x v="4960"/>
    <x v="0"/>
    <x v="2"/>
    <x v="3079"/>
    <x v="6462"/>
    <x v="169"/>
    <x v="3188"/>
  </r>
  <r>
    <x v="3"/>
    <x v="179"/>
    <x v="1191"/>
    <x v="2"/>
    <x v="3"/>
    <x v="690"/>
    <x v="0"/>
    <x v="0"/>
    <x v="1649"/>
    <x v="0"/>
    <x v="5"/>
    <x v="6456"/>
    <x v="5497"/>
    <x v="4827"/>
    <x v="6510"/>
    <x v="5721"/>
    <x v="4961"/>
    <x v="4"/>
    <x v="2"/>
    <x v="5357"/>
    <x v="6463"/>
    <x v="138"/>
    <x v="5690"/>
  </r>
  <r>
    <x v="2"/>
    <x v="416"/>
    <x v="447"/>
    <x v="8"/>
    <x v="1"/>
    <x v="23"/>
    <x v="0"/>
    <x v="3"/>
    <x v="708"/>
    <x v="1"/>
    <x v="8"/>
    <x v="6457"/>
    <x v="5498"/>
    <x v="4828"/>
    <x v="6511"/>
    <x v="5722"/>
    <x v="4962"/>
    <x v="0"/>
    <x v="2"/>
    <x v="5358"/>
    <x v="6464"/>
    <x v="218"/>
    <x v="5691"/>
  </r>
  <r>
    <x v="2"/>
    <x v="416"/>
    <x v="447"/>
    <x v="8"/>
    <x v="1"/>
    <x v="23"/>
    <x v="0"/>
    <x v="3"/>
    <x v="1200"/>
    <x v="2"/>
    <x v="11"/>
    <x v="6458"/>
    <x v="5499"/>
    <x v="1607"/>
    <x v="6512"/>
    <x v="5723"/>
    <x v="4963"/>
    <x v="1"/>
    <x v="0"/>
    <x v="5359"/>
    <x v="6465"/>
    <x v="1802"/>
    <x v="5692"/>
  </r>
  <r>
    <x v="2"/>
    <x v="1132"/>
    <x v="128"/>
    <x v="6"/>
    <x v="1"/>
    <x v="572"/>
    <x v="0"/>
    <x v="1"/>
    <x v="1419"/>
    <x v="2"/>
    <x v="7"/>
    <x v="6459"/>
    <x v="5500"/>
    <x v="2640"/>
    <x v="6513"/>
    <x v="5724"/>
    <x v="4964"/>
    <x v="8"/>
    <x v="2"/>
    <x v="5360"/>
    <x v="5287"/>
    <x v="2482"/>
    <x v="5693"/>
  </r>
  <r>
    <x v="2"/>
    <x v="1132"/>
    <x v="128"/>
    <x v="6"/>
    <x v="1"/>
    <x v="572"/>
    <x v="0"/>
    <x v="1"/>
    <x v="1146"/>
    <x v="0"/>
    <x v="5"/>
    <x v="6460"/>
    <x v="5501"/>
    <x v="1912"/>
    <x v="6514"/>
    <x v="5725"/>
    <x v="4965"/>
    <x v="1"/>
    <x v="0"/>
    <x v="5361"/>
    <x v="6466"/>
    <x v="2483"/>
    <x v="5694"/>
  </r>
  <r>
    <x v="2"/>
    <x v="710"/>
    <x v="689"/>
    <x v="6"/>
    <x v="1"/>
    <x v="740"/>
    <x v="1"/>
    <x v="0"/>
    <x v="156"/>
    <x v="1"/>
    <x v="4"/>
    <x v="3639"/>
    <x v="3266"/>
    <x v="2997"/>
    <x v="3637"/>
    <x v="3348"/>
    <x v="252"/>
    <x v="1"/>
    <x v="0"/>
    <x v="3216"/>
    <x v="3624"/>
    <x v="1229"/>
    <x v="3335"/>
  </r>
  <r>
    <x v="1"/>
    <x v="1187"/>
    <x v="1145"/>
    <x v="5"/>
    <x v="3"/>
    <x v="503"/>
    <x v="2"/>
    <x v="2"/>
    <x v="554"/>
    <x v="1"/>
    <x v="9"/>
    <x v="6461"/>
    <x v="5502"/>
    <x v="4829"/>
    <x v="6515"/>
    <x v="5726"/>
    <x v="4966"/>
    <x v="2"/>
    <x v="3"/>
    <x v="5362"/>
    <x v="6467"/>
    <x v="2484"/>
    <x v="5695"/>
  </r>
  <r>
    <x v="1"/>
    <x v="1187"/>
    <x v="1145"/>
    <x v="5"/>
    <x v="3"/>
    <x v="503"/>
    <x v="2"/>
    <x v="2"/>
    <x v="1243"/>
    <x v="1"/>
    <x v="6"/>
    <x v="6462"/>
    <x v="2907"/>
    <x v="4830"/>
    <x v="6516"/>
    <x v="2968"/>
    <x v="4967"/>
    <x v="0"/>
    <x v="2"/>
    <x v="2862"/>
    <x v="6468"/>
    <x v="640"/>
    <x v="2958"/>
  </r>
  <r>
    <x v="0"/>
    <x v="1120"/>
    <x v="583"/>
    <x v="5"/>
    <x v="0"/>
    <x v="37"/>
    <x v="2"/>
    <x v="3"/>
    <x v="647"/>
    <x v="2"/>
    <x v="7"/>
    <x v="6463"/>
    <x v="5503"/>
    <x v="4831"/>
    <x v="6517"/>
    <x v="5727"/>
    <x v="4968"/>
    <x v="0"/>
    <x v="10"/>
    <x v="5363"/>
    <x v="6469"/>
    <x v="1848"/>
    <x v="5696"/>
  </r>
  <r>
    <x v="1"/>
    <x v="616"/>
    <x v="741"/>
    <x v="10"/>
    <x v="0"/>
    <x v="333"/>
    <x v="0"/>
    <x v="2"/>
    <x v="912"/>
    <x v="1"/>
    <x v="8"/>
    <x v="6464"/>
    <x v="5504"/>
    <x v="4832"/>
    <x v="6518"/>
    <x v="5728"/>
    <x v="4969"/>
    <x v="0"/>
    <x v="3"/>
    <x v="5364"/>
    <x v="6470"/>
    <x v="1410"/>
    <x v="5697"/>
  </r>
  <r>
    <x v="1"/>
    <x v="616"/>
    <x v="741"/>
    <x v="10"/>
    <x v="0"/>
    <x v="333"/>
    <x v="0"/>
    <x v="2"/>
    <x v="325"/>
    <x v="0"/>
    <x v="5"/>
    <x v="6465"/>
    <x v="414"/>
    <x v="2459"/>
    <x v="6519"/>
    <x v="416"/>
    <x v="4970"/>
    <x v="0"/>
    <x v="7"/>
    <x v="5365"/>
    <x v="6471"/>
    <x v="1472"/>
    <x v="5698"/>
  </r>
  <r>
    <x v="1"/>
    <x v="616"/>
    <x v="741"/>
    <x v="10"/>
    <x v="0"/>
    <x v="333"/>
    <x v="0"/>
    <x v="2"/>
    <x v="1107"/>
    <x v="1"/>
    <x v="9"/>
    <x v="6466"/>
    <x v="5505"/>
    <x v="4833"/>
    <x v="6520"/>
    <x v="5729"/>
    <x v="4971"/>
    <x v="2"/>
    <x v="3"/>
    <x v="5366"/>
    <x v="6472"/>
    <x v="1047"/>
    <x v="5699"/>
  </r>
  <r>
    <x v="1"/>
    <x v="616"/>
    <x v="741"/>
    <x v="10"/>
    <x v="0"/>
    <x v="333"/>
    <x v="0"/>
    <x v="2"/>
    <x v="117"/>
    <x v="1"/>
    <x v="4"/>
    <x v="1650"/>
    <x v="1571"/>
    <x v="1493"/>
    <x v="1647"/>
    <x v="1584"/>
    <x v="1418"/>
    <x v="0"/>
    <x v="2"/>
    <x v="1556"/>
    <x v="1644"/>
    <x v="640"/>
    <x v="1578"/>
  </r>
  <r>
    <x v="3"/>
    <x v="801"/>
    <x v="667"/>
    <x v="6"/>
    <x v="1"/>
    <x v="729"/>
    <x v="0"/>
    <x v="1"/>
    <x v="1327"/>
    <x v="2"/>
    <x v="16"/>
    <x v="6467"/>
    <x v="5506"/>
    <x v="4834"/>
    <x v="6521"/>
    <x v="5730"/>
    <x v="310"/>
    <x v="7"/>
    <x v="0"/>
    <x v="5367"/>
    <x v="3911"/>
    <x v="281"/>
    <x v="5700"/>
  </r>
  <r>
    <x v="3"/>
    <x v="801"/>
    <x v="667"/>
    <x v="6"/>
    <x v="1"/>
    <x v="729"/>
    <x v="0"/>
    <x v="1"/>
    <x v="1684"/>
    <x v="1"/>
    <x v="10"/>
    <x v="2441"/>
    <x v="2281"/>
    <x v="2120"/>
    <x v="2438"/>
    <x v="2310"/>
    <x v="514"/>
    <x v="4"/>
    <x v="0"/>
    <x v="2250"/>
    <x v="2430"/>
    <x v="1049"/>
    <x v="2301"/>
  </r>
  <r>
    <x v="3"/>
    <x v="801"/>
    <x v="667"/>
    <x v="6"/>
    <x v="1"/>
    <x v="729"/>
    <x v="0"/>
    <x v="1"/>
    <x v="529"/>
    <x v="2"/>
    <x v="7"/>
    <x v="6468"/>
    <x v="5507"/>
    <x v="4835"/>
    <x v="6522"/>
    <x v="5731"/>
    <x v="4972"/>
    <x v="8"/>
    <x v="2"/>
    <x v="5368"/>
    <x v="6473"/>
    <x v="2485"/>
    <x v="5701"/>
  </r>
  <r>
    <x v="3"/>
    <x v="801"/>
    <x v="667"/>
    <x v="6"/>
    <x v="1"/>
    <x v="729"/>
    <x v="0"/>
    <x v="1"/>
    <x v="230"/>
    <x v="1"/>
    <x v="4"/>
    <x v="495"/>
    <x v="486"/>
    <x v="481"/>
    <x v="496"/>
    <x v="488"/>
    <x v="473"/>
    <x v="1"/>
    <x v="0"/>
    <x v="485"/>
    <x v="496"/>
    <x v="222"/>
    <x v="489"/>
  </r>
  <r>
    <x v="3"/>
    <x v="801"/>
    <x v="667"/>
    <x v="6"/>
    <x v="1"/>
    <x v="729"/>
    <x v="0"/>
    <x v="1"/>
    <x v="1481"/>
    <x v="2"/>
    <x v="11"/>
    <x v="4386"/>
    <x v="5508"/>
    <x v="2345"/>
    <x v="6523"/>
    <x v="5732"/>
    <x v="4973"/>
    <x v="2"/>
    <x v="0"/>
    <x v="5369"/>
    <x v="6474"/>
    <x v="2486"/>
    <x v="5702"/>
  </r>
  <r>
    <x v="3"/>
    <x v="801"/>
    <x v="667"/>
    <x v="6"/>
    <x v="1"/>
    <x v="729"/>
    <x v="0"/>
    <x v="1"/>
    <x v="1786"/>
    <x v="1"/>
    <x v="8"/>
    <x v="6469"/>
    <x v="1004"/>
    <x v="4836"/>
    <x v="6524"/>
    <x v="1007"/>
    <x v="4974"/>
    <x v="5"/>
    <x v="2"/>
    <x v="997"/>
    <x v="6475"/>
    <x v="452"/>
    <x v="1003"/>
  </r>
  <r>
    <x v="0"/>
    <x v="190"/>
    <x v="674"/>
    <x v="1"/>
    <x v="3"/>
    <x v="381"/>
    <x v="2"/>
    <x v="2"/>
    <x v="447"/>
    <x v="1"/>
    <x v="10"/>
    <x v="1616"/>
    <x v="1556"/>
    <x v="1481"/>
    <x v="1632"/>
    <x v="1569"/>
    <x v="1412"/>
    <x v="6"/>
    <x v="0"/>
    <x v="1542"/>
    <x v="1629"/>
    <x v="745"/>
    <x v="1564"/>
  </r>
  <r>
    <x v="0"/>
    <x v="190"/>
    <x v="674"/>
    <x v="1"/>
    <x v="3"/>
    <x v="381"/>
    <x v="2"/>
    <x v="2"/>
    <x v="385"/>
    <x v="1"/>
    <x v="8"/>
    <x v="6470"/>
    <x v="5509"/>
    <x v="4837"/>
    <x v="6525"/>
    <x v="5733"/>
    <x v="131"/>
    <x v="7"/>
    <x v="0"/>
    <x v="5370"/>
    <x v="6476"/>
    <x v="127"/>
    <x v="5703"/>
  </r>
  <r>
    <x v="0"/>
    <x v="190"/>
    <x v="674"/>
    <x v="1"/>
    <x v="3"/>
    <x v="381"/>
    <x v="2"/>
    <x v="2"/>
    <x v="1354"/>
    <x v="1"/>
    <x v="4"/>
    <x v="6471"/>
    <x v="5510"/>
    <x v="4838"/>
    <x v="6526"/>
    <x v="5734"/>
    <x v="351"/>
    <x v="4"/>
    <x v="0"/>
    <x v="5371"/>
    <x v="6477"/>
    <x v="312"/>
    <x v="5704"/>
  </r>
  <r>
    <x v="0"/>
    <x v="272"/>
    <x v="292"/>
    <x v="4"/>
    <x v="1"/>
    <x v="679"/>
    <x v="2"/>
    <x v="0"/>
    <x v="353"/>
    <x v="1"/>
    <x v="10"/>
    <x v="552"/>
    <x v="542"/>
    <x v="538"/>
    <x v="553"/>
    <x v="542"/>
    <x v="525"/>
    <x v="1"/>
    <x v="0"/>
    <x v="541"/>
    <x v="551"/>
    <x v="126"/>
    <x v="543"/>
  </r>
  <r>
    <x v="1"/>
    <x v="1023"/>
    <x v="731"/>
    <x v="8"/>
    <x v="1"/>
    <x v="562"/>
    <x v="0"/>
    <x v="0"/>
    <x v="634"/>
    <x v="1"/>
    <x v="8"/>
    <x v="4243"/>
    <x v="3772"/>
    <x v="3416"/>
    <x v="4253"/>
    <x v="3868"/>
    <x v="3381"/>
    <x v="4"/>
    <x v="6"/>
    <x v="3703"/>
    <x v="4234"/>
    <x v="961"/>
    <x v="3850"/>
  </r>
  <r>
    <x v="2"/>
    <x v="125"/>
    <x v="124"/>
    <x v="4"/>
    <x v="1"/>
    <x v="195"/>
    <x v="0"/>
    <x v="3"/>
    <x v="1836"/>
    <x v="1"/>
    <x v="9"/>
    <x v="6472"/>
    <x v="1560"/>
    <x v="4839"/>
    <x v="6527"/>
    <x v="1573"/>
    <x v="239"/>
    <x v="1"/>
    <x v="0"/>
    <x v="1546"/>
    <x v="6478"/>
    <x v="222"/>
    <x v="1568"/>
  </r>
  <r>
    <x v="2"/>
    <x v="125"/>
    <x v="124"/>
    <x v="4"/>
    <x v="1"/>
    <x v="195"/>
    <x v="0"/>
    <x v="3"/>
    <x v="858"/>
    <x v="1"/>
    <x v="8"/>
    <x v="6473"/>
    <x v="5511"/>
    <x v="1026"/>
    <x v="6528"/>
    <x v="5735"/>
    <x v="4975"/>
    <x v="3"/>
    <x v="2"/>
    <x v="5372"/>
    <x v="6479"/>
    <x v="1014"/>
    <x v="5705"/>
  </r>
  <r>
    <x v="2"/>
    <x v="333"/>
    <x v="352"/>
    <x v="3"/>
    <x v="1"/>
    <x v="347"/>
    <x v="0"/>
    <x v="3"/>
    <x v="433"/>
    <x v="2"/>
    <x v="7"/>
    <x v="6474"/>
    <x v="1031"/>
    <x v="2541"/>
    <x v="6529"/>
    <x v="1035"/>
    <x v="591"/>
    <x v="0"/>
    <x v="0"/>
    <x v="1024"/>
    <x v="6480"/>
    <x v="105"/>
    <x v="1030"/>
  </r>
  <r>
    <x v="3"/>
    <x v="289"/>
    <x v="1017"/>
    <x v="9"/>
    <x v="1"/>
    <x v="431"/>
    <x v="0"/>
    <x v="2"/>
    <x v="1582"/>
    <x v="0"/>
    <x v="3"/>
    <x v="6475"/>
    <x v="5512"/>
    <x v="4840"/>
    <x v="6530"/>
    <x v="5736"/>
    <x v="4976"/>
    <x v="7"/>
    <x v="5"/>
    <x v="5373"/>
    <x v="6481"/>
    <x v="2487"/>
    <x v="5706"/>
  </r>
  <r>
    <x v="3"/>
    <x v="289"/>
    <x v="1017"/>
    <x v="9"/>
    <x v="1"/>
    <x v="431"/>
    <x v="0"/>
    <x v="2"/>
    <x v="558"/>
    <x v="1"/>
    <x v="14"/>
    <x v="2764"/>
    <x v="2548"/>
    <x v="622"/>
    <x v="2760"/>
    <x v="2594"/>
    <x v="2253"/>
    <x v="4"/>
    <x v="2"/>
    <x v="2511"/>
    <x v="2752"/>
    <x v="1384"/>
    <x v="2584"/>
  </r>
  <r>
    <x v="3"/>
    <x v="289"/>
    <x v="1017"/>
    <x v="9"/>
    <x v="1"/>
    <x v="431"/>
    <x v="0"/>
    <x v="2"/>
    <x v="1718"/>
    <x v="2"/>
    <x v="7"/>
    <x v="6476"/>
    <x v="5513"/>
    <x v="3495"/>
    <x v="6531"/>
    <x v="5737"/>
    <x v="4977"/>
    <x v="4"/>
    <x v="2"/>
    <x v="5374"/>
    <x v="6482"/>
    <x v="575"/>
    <x v="5707"/>
  </r>
  <r>
    <x v="3"/>
    <x v="289"/>
    <x v="1017"/>
    <x v="9"/>
    <x v="1"/>
    <x v="431"/>
    <x v="0"/>
    <x v="2"/>
    <x v="241"/>
    <x v="1"/>
    <x v="6"/>
    <x v="6477"/>
    <x v="565"/>
    <x v="4841"/>
    <x v="6532"/>
    <x v="565"/>
    <x v="4978"/>
    <x v="0"/>
    <x v="2"/>
    <x v="564"/>
    <x v="6483"/>
    <x v="569"/>
    <x v="566"/>
  </r>
  <r>
    <x v="0"/>
    <x v="591"/>
    <x v="844"/>
    <x v="4"/>
    <x v="1"/>
    <x v="555"/>
    <x v="0"/>
    <x v="3"/>
    <x v="406"/>
    <x v="0"/>
    <x v="1"/>
    <x v="6478"/>
    <x v="5514"/>
    <x v="4842"/>
    <x v="6533"/>
    <x v="5738"/>
    <x v="4979"/>
    <x v="8"/>
    <x v="9"/>
    <x v="5375"/>
    <x v="6484"/>
    <x v="2488"/>
    <x v="5708"/>
  </r>
  <r>
    <x v="0"/>
    <x v="201"/>
    <x v="829"/>
    <x v="2"/>
    <x v="1"/>
    <x v="501"/>
    <x v="1"/>
    <x v="1"/>
    <x v="1708"/>
    <x v="0"/>
    <x v="1"/>
    <x v="6479"/>
    <x v="2422"/>
    <x v="4843"/>
    <x v="6534"/>
    <x v="2458"/>
    <x v="4980"/>
    <x v="4"/>
    <x v="2"/>
    <x v="2388"/>
    <x v="6485"/>
    <x v="2489"/>
    <x v="2447"/>
  </r>
  <r>
    <x v="1"/>
    <x v="385"/>
    <x v="1065"/>
    <x v="1"/>
    <x v="0"/>
    <x v="763"/>
    <x v="2"/>
    <x v="3"/>
    <x v="1005"/>
    <x v="1"/>
    <x v="6"/>
    <x v="6480"/>
    <x v="1332"/>
    <x v="1266"/>
    <x v="6535"/>
    <x v="1340"/>
    <x v="4981"/>
    <x v="7"/>
    <x v="2"/>
    <x v="1321"/>
    <x v="6486"/>
    <x v="2490"/>
    <x v="1333"/>
  </r>
  <r>
    <x v="3"/>
    <x v="160"/>
    <x v="446"/>
    <x v="1"/>
    <x v="1"/>
    <x v="540"/>
    <x v="1"/>
    <x v="3"/>
    <x v="1449"/>
    <x v="1"/>
    <x v="4"/>
    <x v="3322"/>
    <x v="3016"/>
    <x v="2771"/>
    <x v="3322"/>
    <x v="3082"/>
    <x v="2695"/>
    <x v="3"/>
    <x v="0"/>
    <x v="2969"/>
    <x v="3313"/>
    <x v="22"/>
    <x v="3071"/>
  </r>
  <r>
    <x v="1"/>
    <x v="153"/>
    <x v="314"/>
    <x v="1"/>
    <x v="1"/>
    <x v="748"/>
    <x v="2"/>
    <x v="3"/>
    <x v="99"/>
    <x v="1"/>
    <x v="10"/>
    <x v="6481"/>
    <x v="5515"/>
    <x v="4844"/>
    <x v="6536"/>
    <x v="5739"/>
    <x v="4982"/>
    <x v="6"/>
    <x v="2"/>
    <x v="5376"/>
    <x v="6487"/>
    <x v="1678"/>
    <x v="5709"/>
  </r>
  <r>
    <x v="0"/>
    <x v="823"/>
    <x v="1289"/>
    <x v="11"/>
    <x v="1"/>
    <x v="784"/>
    <x v="2"/>
    <x v="0"/>
    <x v="807"/>
    <x v="1"/>
    <x v="8"/>
    <x v="6297"/>
    <x v="5368"/>
    <x v="4732"/>
    <x v="6344"/>
    <x v="5574"/>
    <x v="4836"/>
    <x v="1"/>
    <x v="6"/>
    <x v="5234"/>
    <x v="6298"/>
    <x v="480"/>
    <x v="5546"/>
  </r>
  <r>
    <x v="0"/>
    <x v="823"/>
    <x v="1289"/>
    <x v="11"/>
    <x v="1"/>
    <x v="784"/>
    <x v="2"/>
    <x v="0"/>
    <x v="920"/>
    <x v="1"/>
    <x v="8"/>
    <x v="6482"/>
    <x v="4098"/>
    <x v="4845"/>
    <x v="6537"/>
    <x v="5740"/>
    <x v="4983"/>
    <x v="0"/>
    <x v="6"/>
    <x v="5377"/>
    <x v="6488"/>
    <x v="2491"/>
    <x v="5710"/>
  </r>
  <r>
    <x v="0"/>
    <x v="823"/>
    <x v="1289"/>
    <x v="11"/>
    <x v="1"/>
    <x v="784"/>
    <x v="2"/>
    <x v="0"/>
    <x v="734"/>
    <x v="1"/>
    <x v="4"/>
    <x v="6483"/>
    <x v="5516"/>
    <x v="3599"/>
    <x v="6538"/>
    <x v="5741"/>
    <x v="4984"/>
    <x v="1"/>
    <x v="2"/>
    <x v="5378"/>
    <x v="6489"/>
    <x v="1031"/>
    <x v="5711"/>
  </r>
  <r>
    <x v="3"/>
    <x v="300"/>
    <x v="732"/>
    <x v="3"/>
    <x v="1"/>
    <x v="232"/>
    <x v="0"/>
    <x v="0"/>
    <x v="906"/>
    <x v="1"/>
    <x v="4"/>
    <x v="6484"/>
    <x v="5517"/>
    <x v="1653"/>
    <x v="6539"/>
    <x v="5742"/>
    <x v="4985"/>
    <x v="1"/>
    <x v="0"/>
    <x v="5379"/>
    <x v="6490"/>
    <x v="147"/>
    <x v="5712"/>
  </r>
  <r>
    <x v="3"/>
    <x v="1188"/>
    <x v="1187"/>
    <x v="5"/>
    <x v="2"/>
    <x v="204"/>
    <x v="1"/>
    <x v="0"/>
    <x v="113"/>
    <x v="1"/>
    <x v="12"/>
    <x v="6485"/>
    <x v="5518"/>
    <x v="3660"/>
    <x v="6540"/>
    <x v="5743"/>
    <x v="4986"/>
    <x v="1"/>
    <x v="2"/>
    <x v="5380"/>
    <x v="6491"/>
    <x v="34"/>
    <x v="5713"/>
  </r>
  <r>
    <x v="3"/>
    <x v="1188"/>
    <x v="1187"/>
    <x v="5"/>
    <x v="2"/>
    <x v="204"/>
    <x v="1"/>
    <x v="0"/>
    <x v="866"/>
    <x v="0"/>
    <x v="1"/>
    <x v="1687"/>
    <x v="1606"/>
    <x v="1526"/>
    <x v="1684"/>
    <x v="1620"/>
    <x v="1451"/>
    <x v="1"/>
    <x v="2"/>
    <x v="724"/>
    <x v="1681"/>
    <x v="669"/>
    <x v="725"/>
  </r>
  <r>
    <x v="1"/>
    <x v="379"/>
    <x v="317"/>
    <x v="4"/>
    <x v="0"/>
    <x v="449"/>
    <x v="2"/>
    <x v="2"/>
    <x v="846"/>
    <x v="2"/>
    <x v="15"/>
    <x v="6486"/>
    <x v="5519"/>
    <x v="4846"/>
    <x v="6541"/>
    <x v="5744"/>
    <x v="4987"/>
    <x v="0"/>
    <x v="4"/>
    <x v="5381"/>
    <x v="6492"/>
    <x v="2492"/>
    <x v="5714"/>
  </r>
  <r>
    <x v="1"/>
    <x v="379"/>
    <x v="317"/>
    <x v="4"/>
    <x v="0"/>
    <x v="449"/>
    <x v="2"/>
    <x v="2"/>
    <x v="726"/>
    <x v="1"/>
    <x v="6"/>
    <x v="3989"/>
    <x v="3556"/>
    <x v="841"/>
    <x v="3995"/>
    <x v="3647"/>
    <x v="3195"/>
    <x v="0"/>
    <x v="2"/>
    <x v="3497"/>
    <x v="3979"/>
    <x v="1787"/>
    <x v="3632"/>
  </r>
  <r>
    <x v="1"/>
    <x v="379"/>
    <x v="317"/>
    <x v="4"/>
    <x v="0"/>
    <x v="449"/>
    <x v="2"/>
    <x v="2"/>
    <x v="769"/>
    <x v="2"/>
    <x v="11"/>
    <x v="6487"/>
    <x v="5520"/>
    <x v="3403"/>
    <x v="6542"/>
    <x v="5745"/>
    <x v="4988"/>
    <x v="8"/>
    <x v="2"/>
    <x v="5382"/>
    <x v="6493"/>
    <x v="2328"/>
    <x v="5715"/>
  </r>
  <r>
    <x v="1"/>
    <x v="379"/>
    <x v="317"/>
    <x v="4"/>
    <x v="0"/>
    <x v="449"/>
    <x v="2"/>
    <x v="2"/>
    <x v="484"/>
    <x v="0"/>
    <x v="5"/>
    <x v="3798"/>
    <x v="5521"/>
    <x v="4847"/>
    <x v="6543"/>
    <x v="5746"/>
    <x v="4989"/>
    <x v="1"/>
    <x v="7"/>
    <x v="5383"/>
    <x v="6494"/>
    <x v="2493"/>
    <x v="5716"/>
  </r>
  <r>
    <x v="2"/>
    <x v="1132"/>
    <x v="128"/>
    <x v="6"/>
    <x v="1"/>
    <x v="723"/>
    <x v="2"/>
    <x v="0"/>
    <x v="1798"/>
    <x v="1"/>
    <x v="10"/>
    <x v="56"/>
    <x v="278"/>
    <x v="12"/>
    <x v="282"/>
    <x v="279"/>
    <x v="278"/>
    <x v="5"/>
    <x v="2"/>
    <x v="277"/>
    <x v="282"/>
    <x v="252"/>
    <x v="279"/>
  </r>
  <r>
    <x v="2"/>
    <x v="1132"/>
    <x v="128"/>
    <x v="6"/>
    <x v="1"/>
    <x v="723"/>
    <x v="2"/>
    <x v="0"/>
    <x v="369"/>
    <x v="1"/>
    <x v="6"/>
    <x v="2062"/>
    <x v="1939"/>
    <x v="1828"/>
    <x v="2063"/>
    <x v="1958"/>
    <x v="1733"/>
    <x v="2"/>
    <x v="2"/>
    <x v="1914"/>
    <x v="2058"/>
    <x v="859"/>
    <x v="1950"/>
  </r>
  <r>
    <x v="2"/>
    <x v="1132"/>
    <x v="128"/>
    <x v="6"/>
    <x v="1"/>
    <x v="723"/>
    <x v="2"/>
    <x v="0"/>
    <x v="721"/>
    <x v="2"/>
    <x v="11"/>
    <x v="2194"/>
    <x v="2058"/>
    <x v="1928"/>
    <x v="2194"/>
    <x v="2079"/>
    <x v="1830"/>
    <x v="3"/>
    <x v="2"/>
    <x v="2030"/>
    <x v="2188"/>
    <x v="586"/>
    <x v="2071"/>
  </r>
  <r>
    <x v="2"/>
    <x v="1132"/>
    <x v="128"/>
    <x v="6"/>
    <x v="1"/>
    <x v="723"/>
    <x v="2"/>
    <x v="0"/>
    <x v="1324"/>
    <x v="1"/>
    <x v="9"/>
    <x v="6488"/>
    <x v="5522"/>
    <x v="4848"/>
    <x v="6544"/>
    <x v="5747"/>
    <x v="4990"/>
    <x v="5"/>
    <x v="2"/>
    <x v="5384"/>
    <x v="6495"/>
    <x v="489"/>
    <x v="5717"/>
  </r>
  <r>
    <x v="2"/>
    <x v="1132"/>
    <x v="128"/>
    <x v="6"/>
    <x v="1"/>
    <x v="723"/>
    <x v="2"/>
    <x v="0"/>
    <x v="1567"/>
    <x v="1"/>
    <x v="14"/>
    <x v="5766"/>
    <x v="4952"/>
    <x v="4402"/>
    <x v="5808"/>
    <x v="5119"/>
    <x v="4446"/>
    <x v="0"/>
    <x v="2"/>
    <x v="4840"/>
    <x v="5772"/>
    <x v="380"/>
    <x v="5097"/>
  </r>
  <r>
    <x v="2"/>
    <x v="1132"/>
    <x v="128"/>
    <x v="6"/>
    <x v="1"/>
    <x v="723"/>
    <x v="2"/>
    <x v="0"/>
    <x v="1139"/>
    <x v="1"/>
    <x v="2"/>
    <x v="1226"/>
    <x v="5523"/>
    <x v="4849"/>
    <x v="6545"/>
    <x v="5748"/>
    <x v="4991"/>
    <x v="7"/>
    <x v="2"/>
    <x v="5385"/>
    <x v="6496"/>
    <x v="689"/>
    <x v="5718"/>
  </r>
  <r>
    <x v="1"/>
    <x v="555"/>
    <x v="631"/>
    <x v="4"/>
    <x v="1"/>
    <x v="62"/>
    <x v="0"/>
    <x v="3"/>
    <x v="1426"/>
    <x v="1"/>
    <x v="8"/>
    <x v="2491"/>
    <x v="2324"/>
    <x v="2160"/>
    <x v="2488"/>
    <x v="2353"/>
    <x v="2043"/>
    <x v="1"/>
    <x v="6"/>
    <x v="2293"/>
    <x v="2479"/>
    <x v="580"/>
    <x v="2345"/>
  </r>
  <r>
    <x v="3"/>
    <x v="132"/>
    <x v="170"/>
    <x v="0"/>
    <x v="1"/>
    <x v="705"/>
    <x v="1"/>
    <x v="1"/>
    <x v="1212"/>
    <x v="1"/>
    <x v="8"/>
    <x v="6489"/>
    <x v="5524"/>
    <x v="3333"/>
    <x v="6546"/>
    <x v="5749"/>
    <x v="4992"/>
    <x v="4"/>
    <x v="2"/>
    <x v="5386"/>
    <x v="6497"/>
    <x v="20"/>
    <x v="5719"/>
  </r>
  <r>
    <x v="3"/>
    <x v="677"/>
    <x v="875"/>
    <x v="10"/>
    <x v="1"/>
    <x v="363"/>
    <x v="0"/>
    <x v="3"/>
    <x v="1187"/>
    <x v="2"/>
    <x v="7"/>
    <x v="1761"/>
    <x v="1675"/>
    <x v="1581"/>
    <x v="1759"/>
    <x v="1688"/>
    <x v="1513"/>
    <x v="0"/>
    <x v="0"/>
    <x v="1657"/>
    <x v="1755"/>
    <x v="169"/>
    <x v="1680"/>
  </r>
  <r>
    <x v="0"/>
    <x v="198"/>
    <x v="895"/>
    <x v="5"/>
    <x v="1"/>
    <x v="494"/>
    <x v="1"/>
    <x v="0"/>
    <x v="111"/>
    <x v="1"/>
    <x v="12"/>
    <x v="4361"/>
    <x v="5525"/>
    <x v="1235"/>
    <x v="6547"/>
    <x v="5750"/>
    <x v="3673"/>
    <x v="6"/>
    <x v="0"/>
    <x v="5387"/>
    <x v="6498"/>
    <x v="1669"/>
    <x v="5720"/>
  </r>
  <r>
    <x v="0"/>
    <x v="198"/>
    <x v="895"/>
    <x v="5"/>
    <x v="1"/>
    <x v="494"/>
    <x v="1"/>
    <x v="0"/>
    <x v="201"/>
    <x v="2"/>
    <x v="11"/>
    <x v="6490"/>
    <x v="5526"/>
    <x v="757"/>
    <x v="6548"/>
    <x v="5751"/>
    <x v="514"/>
    <x v="0"/>
    <x v="0"/>
    <x v="5388"/>
    <x v="6499"/>
    <x v="223"/>
    <x v="5721"/>
  </r>
  <r>
    <x v="1"/>
    <x v="761"/>
    <x v="772"/>
    <x v="7"/>
    <x v="1"/>
    <x v="276"/>
    <x v="1"/>
    <x v="0"/>
    <x v="1392"/>
    <x v="0"/>
    <x v="5"/>
    <x v="2382"/>
    <x v="2228"/>
    <x v="2072"/>
    <x v="2379"/>
    <x v="2254"/>
    <x v="1959"/>
    <x v="0"/>
    <x v="2"/>
    <x v="1268"/>
    <x v="2371"/>
    <x v="1248"/>
    <x v="2246"/>
  </r>
  <r>
    <x v="1"/>
    <x v="761"/>
    <x v="772"/>
    <x v="7"/>
    <x v="1"/>
    <x v="276"/>
    <x v="1"/>
    <x v="0"/>
    <x v="607"/>
    <x v="1"/>
    <x v="2"/>
    <x v="712"/>
    <x v="699"/>
    <x v="570"/>
    <x v="711"/>
    <x v="698"/>
    <x v="671"/>
    <x v="1"/>
    <x v="2"/>
    <x v="696"/>
    <x v="710"/>
    <x v="547"/>
    <x v="697"/>
  </r>
  <r>
    <x v="2"/>
    <x v="518"/>
    <x v="1290"/>
    <x v="10"/>
    <x v="1"/>
    <x v="579"/>
    <x v="0"/>
    <x v="1"/>
    <x v="1596"/>
    <x v="1"/>
    <x v="6"/>
    <x v="3826"/>
    <x v="3430"/>
    <x v="3130"/>
    <x v="3827"/>
    <x v="3513"/>
    <x v="191"/>
    <x v="1"/>
    <x v="0"/>
    <x v="3373"/>
    <x v="3812"/>
    <x v="136"/>
    <x v="3498"/>
  </r>
  <r>
    <x v="1"/>
    <x v="704"/>
    <x v="1291"/>
    <x v="3"/>
    <x v="1"/>
    <x v="220"/>
    <x v="0"/>
    <x v="2"/>
    <x v="231"/>
    <x v="1"/>
    <x v="12"/>
    <x v="2349"/>
    <x v="2198"/>
    <x v="243"/>
    <x v="2345"/>
    <x v="2222"/>
    <x v="1936"/>
    <x v="0"/>
    <x v="0"/>
    <x v="2171"/>
    <x v="2338"/>
    <x v="1235"/>
    <x v="2214"/>
  </r>
  <r>
    <x v="3"/>
    <x v="1189"/>
    <x v="608"/>
    <x v="7"/>
    <x v="1"/>
    <x v="433"/>
    <x v="1"/>
    <x v="1"/>
    <x v="1738"/>
    <x v="2"/>
    <x v="11"/>
    <x v="4553"/>
    <x v="4017"/>
    <x v="3629"/>
    <x v="4569"/>
    <x v="4124"/>
    <x v="1461"/>
    <x v="2"/>
    <x v="0"/>
    <x v="3940"/>
    <x v="4548"/>
    <x v="399"/>
    <x v="4101"/>
  </r>
  <r>
    <x v="3"/>
    <x v="1189"/>
    <x v="608"/>
    <x v="7"/>
    <x v="1"/>
    <x v="433"/>
    <x v="1"/>
    <x v="1"/>
    <x v="662"/>
    <x v="0"/>
    <x v="1"/>
    <x v="6491"/>
    <x v="1617"/>
    <x v="4850"/>
    <x v="6549"/>
    <x v="1632"/>
    <x v="4993"/>
    <x v="1"/>
    <x v="2"/>
    <x v="1599"/>
    <x v="6500"/>
    <x v="669"/>
    <x v="1624"/>
  </r>
  <r>
    <x v="2"/>
    <x v="656"/>
    <x v="1024"/>
    <x v="2"/>
    <x v="0"/>
    <x v="644"/>
    <x v="2"/>
    <x v="1"/>
    <x v="521"/>
    <x v="2"/>
    <x v="7"/>
    <x v="89"/>
    <x v="89"/>
    <x v="41"/>
    <x v="89"/>
    <x v="88"/>
    <x v="89"/>
    <x v="0"/>
    <x v="2"/>
    <x v="89"/>
    <x v="89"/>
    <x v="85"/>
    <x v="88"/>
  </r>
  <r>
    <x v="3"/>
    <x v="132"/>
    <x v="748"/>
    <x v="0"/>
    <x v="1"/>
    <x v="696"/>
    <x v="0"/>
    <x v="1"/>
    <x v="1746"/>
    <x v="0"/>
    <x v="3"/>
    <x v="6492"/>
    <x v="5527"/>
    <x v="4851"/>
    <x v="6550"/>
    <x v="5752"/>
    <x v="4994"/>
    <x v="4"/>
    <x v="2"/>
    <x v="5389"/>
    <x v="6501"/>
    <x v="1173"/>
    <x v="5722"/>
  </r>
  <r>
    <x v="0"/>
    <x v="1190"/>
    <x v="1070"/>
    <x v="6"/>
    <x v="1"/>
    <x v="192"/>
    <x v="2"/>
    <x v="2"/>
    <x v="680"/>
    <x v="1"/>
    <x v="10"/>
    <x v="56"/>
    <x v="56"/>
    <x v="56"/>
    <x v="56"/>
    <x v="56"/>
    <x v="56"/>
    <x v="2"/>
    <x v="0"/>
    <x v="56"/>
    <x v="56"/>
    <x v="55"/>
    <x v="56"/>
  </r>
  <r>
    <x v="0"/>
    <x v="1190"/>
    <x v="1070"/>
    <x v="6"/>
    <x v="1"/>
    <x v="192"/>
    <x v="2"/>
    <x v="2"/>
    <x v="570"/>
    <x v="1"/>
    <x v="8"/>
    <x v="6493"/>
    <x v="1094"/>
    <x v="4852"/>
    <x v="6551"/>
    <x v="1098"/>
    <x v="4995"/>
    <x v="3"/>
    <x v="0"/>
    <x v="1085"/>
    <x v="6502"/>
    <x v="1089"/>
    <x v="1092"/>
  </r>
  <r>
    <x v="0"/>
    <x v="1190"/>
    <x v="1070"/>
    <x v="6"/>
    <x v="1"/>
    <x v="192"/>
    <x v="2"/>
    <x v="2"/>
    <x v="1561"/>
    <x v="1"/>
    <x v="8"/>
    <x v="4942"/>
    <x v="4321"/>
    <x v="3882"/>
    <x v="4960"/>
    <x v="4444"/>
    <x v="267"/>
    <x v="0"/>
    <x v="0"/>
    <x v="4232"/>
    <x v="4935"/>
    <x v="243"/>
    <x v="4419"/>
  </r>
  <r>
    <x v="0"/>
    <x v="197"/>
    <x v="1174"/>
    <x v="7"/>
    <x v="3"/>
    <x v="604"/>
    <x v="2"/>
    <x v="1"/>
    <x v="1024"/>
    <x v="1"/>
    <x v="6"/>
    <x v="6494"/>
    <x v="5528"/>
    <x v="4853"/>
    <x v="6552"/>
    <x v="5753"/>
    <x v="4996"/>
    <x v="6"/>
    <x v="0"/>
    <x v="5390"/>
    <x v="979"/>
    <x v="171"/>
    <x v="5723"/>
  </r>
  <r>
    <x v="2"/>
    <x v="72"/>
    <x v="232"/>
    <x v="10"/>
    <x v="1"/>
    <x v="543"/>
    <x v="0"/>
    <x v="2"/>
    <x v="1277"/>
    <x v="1"/>
    <x v="4"/>
    <x v="6495"/>
    <x v="5529"/>
    <x v="1806"/>
    <x v="6553"/>
    <x v="5754"/>
    <x v="4997"/>
    <x v="1"/>
    <x v="2"/>
    <x v="5391"/>
    <x v="6503"/>
    <x v="392"/>
    <x v="5724"/>
  </r>
  <r>
    <x v="2"/>
    <x v="72"/>
    <x v="232"/>
    <x v="10"/>
    <x v="1"/>
    <x v="543"/>
    <x v="0"/>
    <x v="2"/>
    <x v="1294"/>
    <x v="0"/>
    <x v="3"/>
    <x v="6496"/>
    <x v="5530"/>
    <x v="4854"/>
    <x v="6554"/>
    <x v="5755"/>
    <x v="4998"/>
    <x v="1"/>
    <x v="4"/>
    <x v="5392"/>
    <x v="6504"/>
    <x v="2494"/>
    <x v="5725"/>
  </r>
  <r>
    <x v="3"/>
    <x v="795"/>
    <x v="523"/>
    <x v="9"/>
    <x v="1"/>
    <x v="214"/>
    <x v="0"/>
    <x v="0"/>
    <x v="116"/>
    <x v="0"/>
    <x v="5"/>
    <x v="6497"/>
    <x v="5531"/>
    <x v="115"/>
    <x v="6555"/>
    <x v="5756"/>
    <x v="4999"/>
    <x v="4"/>
    <x v="0"/>
    <x v="5393"/>
    <x v="6505"/>
    <x v="374"/>
    <x v="5726"/>
  </r>
  <r>
    <x v="3"/>
    <x v="795"/>
    <x v="523"/>
    <x v="9"/>
    <x v="1"/>
    <x v="214"/>
    <x v="0"/>
    <x v="0"/>
    <x v="1461"/>
    <x v="2"/>
    <x v="7"/>
    <x v="6498"/>
    <x v="5532"/>
    <x v="3102"/>
    <x v="6556"/>
    <x v="5757"/>
    <x v="915"/>
    <x v="3"/>
    <x v="0"/>
    <x v="5394"/>
    <x v="6506"/>
    <x v="22"/>
    <x v="5727"/>
  </r>
  <r>
    <x v="2"/>
    <x v="136"/>
    <x v="463"/>
    <x v="7"/>
    <x v="1"/>
    <x v="391"/>
    <x v="2"/>
    <x v="2"/>
    <x v="856"/>
    <x v="0"/>
    <x v="1"/>
    <x v="6499"/>
    <x v="5533"/>
    <x v="1261"/>
    <x v="6557"/>
    <x v="5758"/>
    <x v="5000"/>
    <x v="1"/>
    <x v="4"/>
    <x v="5395"/>
    <x v="6507"/>
    <x v="2495"/>
    <x v="5728"/>
  </r>
  <r>
    <x v="2"/>
    <x v="136"/>
    <x v="463"/>
    <x v="7"/>
    <x v="1"/>
    <x v="391"/>
    <x v="2"/>
    <x v="2"/>
    <x v="845"/>
    <x v="1"/>
    <x v="13"/>
    <x v="4998"/>
    <x v="4364"/>
    <x v="3925"/>
    <x v="5018"/>
    <x v="4490"/>
    <x v="3910"/>
    <x v="0"/>
    <x v="2"/>
    <x v="4274"/>
    <x v="4992"/>
    <x v="20"/>
    <x v="4467"/>
  </r>
  <r>
    <x v="2"/>
    <x v="136"/>
    <x v="463"/>
    <x v="7"/>
    <x v="1"/>
    <x v="391"/>
    <x v="2"/>
    <x v="2"/>
    <x v="703"/>
    <x v="1"/>
    <x v="6"/>
    <x v="6500"/>
    <x v="5534"/>
    <x v="4855"/>
    <x v="6558"/>
    <x v="5759"/>
    <x v="5001"/>
    <x v="3"/>
    <x v="2"/>
    <x v="2715"/>
    <x v="6508"/>
    <x v="2027"/>
    <x v="2800"/>
  </r>
  <r>
    <x v="2"/>
    <x v="136"/>
    <x v="463"/>
    <x v="7"/>
    <x v="1"/>
    <x v="391"/>
    <x v="2"/>
    <x v="2"/>
    <x v="128"/>
    <x v="1"/>
    <x v="10"/>
    <x v="6405"/>
    <x v="3022"/>
    <x v="1377"/>
    <x v="1373"/>
    <x v="5676"/>
    <x v="4920"/>
    <x v="1"/>
    <x v="2"/>
    <x v="2975"/>
    <x v="6411"/>
    <x v="130"/>
    <x v="5647"/>
  </r>
  <r>
    <x v="3"/>
    <x v="645"/>
    <x v="1292"/>
    <x v="3"/>
    <x v="1"/>
    <x v="31"/>
    <x v="0"/>
    <x v="0"/>
    <x v="909"/>
    <x v="1"/>
    <x v="6"/>
    <x v="6501"/>
    <x v="5535"/>
    <x v="4856"/>
    <x v="6559"/>
    <x v="5760"/>
    <x v="5002"/>
    <x v="7"/>
    <x v="2"/>
    <x v="5396"/>
    <x v="6509"/>
    <x v="1054"/>
    <x v="5729"/>
  </r>
  <r>
    <x v="3"/>
    <x v="645"/>
    <x v="1292"/>
    <x v="3"/>
    <x v="1"/>
    <x v="31"/>
    <x v="0"/>
    <x v="0"/>
    <x v="1210"/>
    <x v="1"/>
    <x v="6"/>
    <x v="6502"/>
    <x v="5536"/>
    <x v="3931"/>
    <x v="6560"/>
    <x v="5761"/>
    <x v="5003"/>
    <x v="8"/>
    <x v="2"/>
    <x v="5397"/>
    <x v="6510"/>
    <x v="2496"/>
    <x v="5730"/>
  </r>
  <r>
    <x v="3"/>
    <x v="38"/>
    <x v="551"/>
    <x v="0"/>
    <x v="1"/>
    <x v="191"/>
    <x v="0"/>
    <x v="3"/>
    <x v="602"/>
    <x v="1"/>
    <x v="4"/>
    <x v="1128"/>
    <x v="1091"/>
    <x v="676"/>
    <x v="1124"/>
    <x v="1095"/>
    <x v="310"/>
    <x v="7"/>
    <x v="0"/>
    <x v="1082"/>
    <x v="1123"/>
    <x v="281"/>
    <x v="1089"/>
  </r>
  <r>
    <x v="1"/>
    <x v="901"/>
    <x v="726"/>
    <x v="4"/>
    <x v="2"/>
    <x v="11"/>
    <x v="0"/>
    <x v="2"/>
    <x v="1473"/>
    <x v="1"/>
    <x v="6"/>
    <x v="4387"/>
    <x v="3890"/>
    <x v="3514"/>
    <x v="4402"/>
    <x v="3990"/>
    <x v="3479"/>
    <x v="0"/>
    <x v="2"/>
    <x v="3817"/>
    <x v="4382"/>
    <x v="897"/>
    <x v="3971"/>
  </r>
  <r>
    <x v="0"/>
    <x v="182"/>
    <x v="152"/>
    <x v="8"/>
    <x v="1"/>
    <x v="618"/>
    <x v="0"/>
    <x v="2"/>
    <x v="920"/>
    <x v="1"/>
    <x v="8"/>
    <x v="6503"/>
    <x v="5537"/>
    <x v="4857"/>
    <x v="6561"/>
    <x v="5762"/>
    <x v="5004"/>
    <x v="0"/>
    <x v="3"/>
    <x v="5398"/>
    <x v="6511"/>
    <x v="1309"/>
    <x v="5731"/>
  </r>
  <r>
    <x v="0"/>
    <x v="258"/>
    <x v="539"/>
    <x v="0"/>
    <x v="1"/>
    <x v="444"/>
    <x v="0"/>
    <x v="3"/>
    <x v="1518"/>
    <x v="1"/>
    <x v="9"/>
    <x v="5470"/>
    <x v="4730"/>
    <x v="2487"/>
    <x v="5508"/>
    <x v="4881"/>
    <x v="347"/>
    <x v="0"/>
    <x v="0"/>
    <x v="4623"/>
    <x v="5476"/>
    <x v="105"/>
    <x v="4860"/>
  </r>
  <r>
    <x v="0"/>
    <x v="258"/>
    <x v="539"/>
    <x v="0"/>
    <x v="1"/>
    <x v="444"/>
    <x v="0"/>
    <x v="3"/>
    <x v="422"/>
    <x v="1"/>
    <x v="10"/>
    <x v="951"/>
    <x v="922"/>
    <x v="450"/>
    <x v="950"/>
    <x v="922"/>
    <x v="860"/>
    <x v="2"/>
    <x v="0"/>
    <x v="915"/>
    <x v="948"/>
    <x v="656"/>
    <x v="919"/>
  </r>
  <r>
    <x v="3"/>
    <x v="565"/>
    <x v="945"/>
    <x v="8"/>
    <x v="2"/>
    <x v="763"/>
    <x v="2"/>
    <x v="0"/>
    <x v="421"/>
    <x v="1"/>
    <x v="4"/>
    <x v="6504"/>
    <x v="5538"/>
    <x v="4858"/>
    <x v="6562"/>
    <x v="5763"/>
    <x v="5005"/>
    <x v="2"/>
    <x v="2"/>
    <x v="3058"/>
    <x v="6512"/>
    <x v="2497"/>
    <x v="5732"/>
  </r>
  <r>
    <x v="3"/>
    <x v="565"/>
    <x v="945"/>
    <x v="8"/>
    <x v="2"/>
    <x v="763"/>
    <x v="2"/>
    <x v="0"/>
    <x v="984"/>
    <x v="2"/>
    <x v="7"/>
    <x v="3595"/>
    <x v="3231"/>
    <x v="1233"/>
    <x v="3593"/>
    <x v="3309"/>
    <x v="2915"/>
    <x v="1"/>
    <x v="2"/>
    <x v="3180"/>
    <x v="3581"/>
    <x v="260"/>
    <x v="3297"/>
  </r>
  <r>
    <x v="3"/>
    <x v="246"/>
    <x v="892"/>
    <x v="7"/>
    <x v="0"/>
    <x v="126"/>
    <x v="1"/>
    <x v="2"/>
    <x v="175"/>
    <x v="1"/>
    <x v="8"/>
    <x v="6505"/>
    <x v="5539"/>
    <x v="2883"/>
    <x v="6563"/>
    <x v="5764"/>
    <x v="5006"/>
    <x v="4"/>
    <x v="3"/>
    <x v="5399"/>
    <x v="6513"/>
    <x v="1096"/>
    <x v="5733"/>
  </r>
  <r>
    <x v="3"/>
    <x v="246"/>
    <x v="892"/>
    <x v="7"/>
    <x v="0"/>
    <x v="126"/>
    <x v="1"/>
    <x v="2"/>
    <x v="1080"/>
    <x v="1"/>
    <x v="8"/>
    <x v="6506"/>
    <x v="5540"/>
    <x v="4859"/>
    <x v="6564"/>
    <x v="5765"/>
    <x v="5007"/>
    <x v="3"/>
    <x v="3"/>
    <x v="5400"/>
    <x v="6514"/>
    <x v="2498"/>
    <x v="5734"/>
  </r>
  <r>
    <x v="3"/>
    <x v="833"/>
    <x v="768"/>
    <x v="2"/>
    <x v="1"/>
    <x v="190"/>
    <x v="0"/>
    <x v="3"/>
    <x v="1052"/>
    <x v="1"/>
    <x v="10"/>
    <x v="142"/>
    <x v="141"/>
    <x v="138"/>
    <x v="142"/>
    <x v="141"/>
    <x v="140"/>
    <x v="1"/>
    <x v="0"/>
    <x v="140"/>
    <x v="142"/>
    <x v="126"/>
    <x v="141"/>
  </r>
  <r>
    <x v="3"/>
    <x v="833"/>
    <x v="768"/>
    <x v="2"/>
    <x v="1"/>
    <x v="190"/>
    <x v="0"/>
    <x v="3"/>
    <x v="974"/>
    <x v="1"/>
    <x v="10"/>
    <x v="90"/>
    <x v="90"/>
    <x v="88"/>
    <x v="90"/>
    <x v="89"/>
    <x v="90"/>
    <x v="7"/>
    <x v="0"/>
    <x v="90"/>
    <x v="90"/>
    <x v="86"/>
    <x v="89"/>
  </r>
  <r>
    <x v="3"/>
    <x v="659"/>
    <x v="45"/>
    <x v="0"/>
    <x v="1"/>
    <x v="224"/>
    <x v="0"/>
    <x v="3"/>
    <x v="1837"/>
    <x v="2"/>
    <x v="11"/>
    <x v="6507"/>
    <x v="5541"/>
    <x v="4860"/>
    <x v="6565"/>
    <x v="5766"/>
    <x v="4190"/>
    <x v="4"/>
    <x v="0"/>
    <x v="2317"/>
    <x v="6515"/>
    <x v="789"/>
    <x v="33"/>
  </r>
  <r>
    <x v="0"/>
    <x v="1185"/>
    <x v="331"/>
    <x v="10"/>
    <x v="2"/>
    <x v="519"/>
    <x v="0"/>
    <x v="3"/>
    <x v="602"/>
    <x v="1"/>
    <x v="4"/>
    <x v="1128"/>
    <x v="1091"/>
    <x v="676"/>
    <x v="1124"/>
    <x v="1095"/>
    <x v="310"/>
    <x v="7"/>
    <x v="0"/>
    <x v="1082"/>
    <x v="1123"/>
    <x v="281"/>
    <x v="1089"/>
  </r>
  <r>
    <x v="0"/>
    <x v="1185"/>
    <x v="331"/>
    <x v="10"/>
    <x v="2"/>
    <x v="519"/>
    <x v="0"/>
    <x v="3"/>
    <x v="474"/>
    <x v="0"/>
    <x v="1"/>
    <x v="5046"/>
    <x v="1394"/>
    <x v="511"/>
    <x v="5072"/>
    <x v="1404"/>
    <x v="2979"/>
    <x v="2"/>
    <x v="0"/>
    <x v="1383"/>
    <x v="5044"/>
    <x v="1022"/>
    <x v="1398"/>
  </r>
  <r>
    <x v="0"/>
    <x v="1185"/>
    <x v="331"/>
    <x v="10"/>
    <x v="2"/>
    <x v="519"/>
    <x v="0"/>
    <x v="3"/>
    <x v="1776"/>
    <x v="1"/>
    <x v="10"/>
    <x v="1551"/>
    <x v="1477"/>
    <x v="1409"/>
    <x v="1547"/>
    <x v="1490"/>
    <x v="1343"/>
    <x v="1"/>
    <x v="0"/>
    <x v="1465"/>
    <x v="1544"/>
    <x v="499"/>
    <x v="1484"/>
  </r>
  <r>
    <x v="0"/>
    <x v="1185"/>
    <x v="331"/>
    <x v="10"/>
    <x v="2"/>
    <x v="519"/>
    <x v="0"/>
    <x v="3"/>
    <x v="569"/>
    <x v="1"/>
    <x v="8"/>
    <x v="6508"/>
    <x v="5542"/>
    <x v="4457"/>
    <x v="6566"/>
    <x v="5767"/>
    <x v="246"/>
    <x v="4"/>
    <x v="0"/>
    <x v="5401"/>
    <x v="6516"/>
    <x v="34"/>
    <x v="5735"/>
  </r>
  <r>
    <x v="3"/>
    <x v="726"/>
    <x v="380"/>
    <x v="5"/>
    <x v="0"/>
    <x v="194"/>
    <x v="2"/>
    <x v="3"/>
    <x v="1197"/>
    <x v="1"/>
    <x v="8"/>
    <x v="6509"/>
    <x v="5543"/>
    <x v="4861"/>
    <x v="6567"/>
    <x v="5768"/>
    <x v="5008"/>
    <x v="6"/>
    <x v="0"/>
    <x v="5402"/>
    <x v="6517"/>
    <x v="2188"/>
    <x v="5736"/>
  </r>
  <r>
    <x v="0"/>
    <x v="415"/>
    <x v="975"/>
    <x v="7"/>
    <x v="1"/>
    <x v="347"/>
    <x v="0"/>
    <x v="0"/>
    <x v="1838"/>
    <x v="1"/>
    <x v="6"/>
    <x v="6510"/>
    <x v="5544"/>
    <x v="4862"/>
    <x v="6568"/>
    <x v="5769"/>
    <x v="486"/>
    <x v="0"/>
    <x v="0"/>
    <x v="5403"/>
    <x v="6518"/>
    <x v="410"/>
    <x v="5737"/>
  </r>
  <r>
    <x v="2"/>
    <x v="422"/>
    <x v="752"/>
    <x v="4"/>
    <x v="1"/>
    <x v="568"/>
    <x v="1"/>
    <x v="0"/>
    <x v="1813"/>
    <x v="1"/>
    <x v="10"/>
    <x v="101"/>
    <x v="100"/>
    <x v="98"/>
    <x v="101"/>
    <x v="100"/>
    <x v="100"/>
    <x v="4"/>
    <x v="0"/>
    <x v="100"/>
    <x v="101"/>
    <x v="97"/>
    <x v="100"/>
  </r>
  <r>
    <x v="2"/>
    <x v="422"/>
    <x v="752"/>
    <x v="4"/>
    <x v="1"/>
    <x v="568"/>
    <x v="1"/>
    <x v="0"/>
    <x v="769"/>
    <x v="2"/>
    <x v="11"/>
    <x v="6511"/>
    <x v="5545"/>
    <x v="4863"/>
    <x v="6569"/>
    <x v="5770"/>
    <x v="2656"/>
    <x v="2"/>
    <x v="0"/>
    <x v="5404"/>
    <x v="6519"/>
    <x v="1152"/>
    <x v="5738"/>
  </r>
  <r>
    <x v="3"/>
    <x v="669"/>
    <x v="125"/>
    <x v="3"/>
    <x v="1"/>
    <x v="453"/>
    <x v="1"/>
    <x v="1"/>
    <x v="1209"/>
    <x v="0"/>
    <x v="1"/>
    <x v="6512"/>
    <x v="5546"/>
    <x v="3673"/>
    <x v="6570"/>
    <x v="5771"/>
    <x v="5009"/>
    <x v="5"/>
    <x v="2"/>
    <x v="5405"/>
    <x v="6520"/>
    <x v="2499"/>
    <x v="5739"/>
  </r>
  <r>
    <x v="2"/>
    <x v="687"/>
    <x v="779"/>
    <x v="0"/>
    <x v="1"/>
    <x v="417"/>
    <x v="0"/>
    <x v="0"/>
    <x v="1009"/>
    <x v="1"/>
    <x v="10"/>
    <x v="56"/>
    <x v="56"/>
    <x v="56"/>
    <x v="56"/>
    <x v="56"/>
    <x v="56"/>
    <x v="2"/>
    <x v="0"/>
    <x v="56"/>
    <x v="56"/>
    <x v="55"/>
    <x v="56"/>
  </r>
  <r>
    <x v="3"/>
    <x v="532"/>
    <x v="1055"/>
    <x v="1"/>
    <x v="2"/>
    <x v="9"/>
    <x v="0"/>
    <x v="1"/>
    <x v="564"/>
    <x v="1"/>
    <x v="9"/>
    <x v="653"/>
    <x v="641"/>
    <x v="630"/>
    <x v="652"/>
    <x v="640"/>
    <x v="153"/>
    <x v="1"/>
    <x v="0"/>
    <x v="639"/>
    <x v="651"/>
    <x v="148"/>
    <x v="639"/>
  </r>
  <r>
    <x v="0"/>
    <x v="881"/>
    <x v="724"/>
    <x v="0"/>
    <x v="1"/>
    <x v="271"/>
    <x v="0"/>
    <x v="0"/>
    <x v="470"/>
    <x v="1"/>
    <x v="4"/>
    <x v="6513"/>
    <x v="5547"/>
    <x v="958"/>
    <x v="6571"/>
    <x v="5772"/>
    <x v="5010"/>
    <x v="3"/>
    <x v="0"/>
    <x v="5406"/>
    <x v="6521"/>
    <x v="611"/>
    <x v="5740"/>
  </r>
  <r>
    <x v="2"/>
    <x v="90"/>
    <x v="86"/>
    <x v="10"/>
    <x v="1"/>
    <x v="306"/>
    <x v="0"/>
    <x v="0"/>
    <x v="198"/>
    <x v="1"/>
    <x v="2"/>
    <x v="6514"/>
    <x v="5548"/>
    <x v="647"/>
    <x v="6572"/>
    <x v="5773"/>
    <x v="5011"/>
    <x v="2"/>
    <x v="2"/>
    <x v="5407"/>
    <x v="6522"/>
    <x v="332"/>
    <x v="5741"/>
  </r>
  <r>
    <x v="2"/>
    <x v="90"/>
    <x v="86"/>
    <x v="10"/>
    <x v="1"/>
    <x v="306"/>
    <x v="0"/>
    <x v="0"/>
    <x v="1001"/>
    <x v="0"/>
    <x v="5"/>
    <x v="6515"/>
    <x v="5549"/>
    <x v="4864"/>
    <x v="6573"/>
    <x v="5774"/>
    <x v="5012"/>
    <x v="1"/>
    <x v="2"/>
    <x v="2427"/>
    <x v="6523"/>
    <x v="2500"/>
    <x v="5742"/>
  </r>
  <r>
    <x v="2"/>
    <x v="90"/>
    <x v="86"/>
    <x v="10"/>
    <x v="1"/>
    <x v="306"/>
    <x v="0"/>
    <x v="0"/>
    <x v="1455"/>
    <x v="0"/>
    <x v="1"/>
    <x v="6516"/>
    <x v="5550"/>
    <x v="4865"/>
    <x v="6574"/>
    <x v="5775"/>
    <x v="5013"/>
    <x v="1"/>
    <x v="2"/>
    <x v="5408"/>
    <x v="6524"/>
    <x v="2501"/>
    <x v="5743"/>
  </r>
  <r>
    <x v="1"/>
    <x v="28"/>
    <x v="1164"/>
    <x v="3"/>
    <x v="1"/>
    <x v="478"/>
    <x v="1"/>
    <x v="3"/>
    <x v="191"/>
    <x v="0"/>
    <x v="5"/>
    <x v="6517"/>
    <x v="820"/>
    <x v="2263"/>
    <x v="6575"/>
    <x v="820"/>
    <x v="5014"/>
    <x v="2"/>
    <x v="0"/>
    <x v="815"/>
    <x v="6525"/>
    <x v="1383"/>
    <x v="817"/>
  </r>
  <r>
    <x v="1"/>
    <x v="28"/>
    <x v="1164"/>
    <x v="3"/>
    <x v="1"/>
    <x v="478"/>
    <x v="1"/>
    <x v="3"/>
    <x v="1462"/>
    <x v="0"/>
    <x v="5"/>
    <x v="6518"/>
    <x v="5551"/>
    <x v="4866"/>
    <x v="6576"/>
    <x v="5776"/>
    <x v="5015"/>
    <x v="7"/>
    <x v="0"/>
    <x v="5409"/>
    <x v="6526"/>
    <x v="2502"/>
    <x v="5744"/>
  </r>
  <r>
    <x v="1"/>
    <x v="28"/>
    <x v="1164"/>
    <x v="3"/>
    <x v="1"/>
    <x v="478"/>
    <x v="1"/>
    <x v="3"/>
    <x v="1020"/>
    <x v="2"/>
    <x v="7"/>
    <x v="6519"/>
    <x v="5552"/>
    <x v="4867"/>
    <x v="6577"/>
    <x v="5777"/>
    <x v="5016"/>
    <x v="12"/>
    <x v="0"/>
    <x v="5410"/>
    <x v="6527"/>
    <x v="2503"/>
    <x v="5745"/>
  </r>
  <r>
    <x v="1"/>
    <x v="28"/>
    <x v="1164"/>
    <x v="3"/>
    <x v="1"/>
    <x v="478"/>
    <x v="1"/>
    <x v="3"/>
    <x v="1721"/>
    <x v="0"/>
    <x v="5"/>
    <x v="6520"/>
    <x v="5553"/>
    <x v="4868"/>
    <x v="6578"/>
    <x v="5778"/>
    <x v="5017"/>
    <x v="2"/>
    <x v="0"/>
    <x v="5411"/>
    <x v="6528"/>
    <x v="1486"/>
    <x v="5746"/>
  </r>
  <r>
    <x v="1"/>
    <x v="28"/>
    <x v="1164"/>
    <x v="3"/>
    <x v="1"/>
    <x v="478"/>
    <x v="1"/>
    <x v="3"/>
    <x v="1076"/>
    <x v="1"/>
    <x v="10"/>
    <x v="90"/>
    <x v="90"/>
    <x v="88"/>
    <x v="90"/>
    <x v="89"/>
    <x v="90"/>
    <x v="7"/>
    <x v="0"/>
    <x v="90"/>
    <x v="90"/>
    <x v="86"/>
    <x v="89"/>
  </r>
  <r>
    <x v="3"/>
    <x v="898"/>
    <x v="785"/>
    <x v="5"/>
    <x v="1"/>
    <x v="635"/>
    <x v="1"/>
    <x v="3"/>
    <x v="1757"/>
    <x v="0"/>
    <x v="5"/>
    <x v="6521"/>
    <x v="5554"/>
    <x v="4869"/>
    <x v="6579"/>
    <x v="5779"/>
    <x v="5018"/>
    <x v="0"/>
    <x v="2"/>
    <x v="5412"/>
    <x v="6529"/>
    <x v="114"/>
    <x v="5747"/>
  </r>
  <r>
    <x v="3"/>
    <x v="898"/>
    <x v="785"/>
    <x v="5"/>
    <x v="1"/>
    <x v="635"/>
    <x v="1"/>
    <x v="3"/>
    <x v="715"/>
    <x v="1"/>
    <x v="8"/>
    <x v="6522"/>
    <x v="5555"/>
    <x v="4870"/>
    <x v="6580"/>
    <x v="5780"/>
    <x v="5019"/>
    <x v="4"/>
    <x v="6"/>
    <x v="5413"/>
    <x v="6530"/>
    <x v="1019"/>
    <x v="5748"/>
  </r>
  <r>
    <x v="3"/>
    <x v="898"/>
    <x v="785"/>
    <x v="5"/>
    <x v="1"/>
    <x v="635"/>
    <x v="1"/>
    <x v="3"/>
    <x v="209"/>
    <x v="0"/>
    <x v="3"/>
    <x v="6523"/>
    <x v="5556"/>
    <x v="4871"/>
    <x v="6581"/>
    <x v="5781"/>
    <x v="5020"/>
    <x v="2"/>
    <x v="10"/>
    <x v="5414"/>
    <x v="6531"/>
    <x v="2063"/>
    <x v="5749"/>
  </r>
  <r>
    <x v="3"/>
    <x v="898"/>
    <x v="785"/>
    <x v="5"/>
    <x v="1"/>
    <x v="635"/>
    <x v="1"/>
    <x v="3"/>
    <x v="1160"/>
    <x v="1"/>
    <x v="8"/>
    <x v="6524"/>
    <x v="4248"/>
    <x v="3826"/>
    <x v="6582"/>
    <x v="4368"/>
    <x v="5021"/>
    <x v="2"/>
    <x v="6"/>
    <x v="4160"/>
    <x v="6532"/>
    <x v="2504"/>
    <x v="4343"/>
  </r>
  <r>
    <x v="3"/>
    <x v="898"/>
    <x v="785"/>
    <x v="5"/>
    <x v="1"/>
    <x v="635"/>
    <x v="1"/>
    <x v="3"/>
    <x v="659"/>
    <x v="1"/>
    <x v="13"/>
    <x v="6525"/>
    <x v="5557"/>
    <x v="4872"/>
    <x v="6583"/>
    <x v="5782"/>
    <x v="5022"/>
    <x v="0"/>
    <x v="2"/>
    <x v="3906"/>
    <x v="6533"/>
    <x v="218"/>
    <x v="4064"/>
  </r>
  <r>
    <x v="0"/>
    <x v="370"/>
    <x v="881"/>
    <x v="6"/>
    <x v="1"/>
    <x v="190"/>
    <x v="0"/>
    <x v="0"/>
    <x v="1292"/>
    <x v="0"/>
    <x v="5"/>
    <x v="5634"/>
    <x v="4812"/>
    <x v="1830"/>
    <x v="5676"/>
    <x v="4971"/>
    <x v="4353"/>
    <x v="1"/>
    <x v="0"/>
    <x v="4703"/>
    <x v="5643"/>
    <x v="2249"/>
    <x v="4951"/>
  </r>
  <r>
    <x v="2"/>
    <x v="909"/>
    <x v="1220"/>
    <x v="3"/>
    <x v="1"/>
    <x v="514"/>
    <x v="0"/>
    <x v="1"/>
    <x v="253"/>
    <x v="1"/>
    <x v="4"/>
    <x v="6526"/>
    <x v="5558"/>
    <x v="4873"/>
    <x v="6584"/>
    <x v="5783"/>
    <x v="749"/>
    <x v="3"/>
    <x v="0"/>
    <x v="5415"/>
    <x v="6534"/>
    <x v="311"/>
    <x v="5750"/>
  </r>
  <r>
    <x v="2"/>
    <x v="909"/>
    <x v="1220"/>
    <x v="3"/>
    <x v="1"/>
    <x v="514"/>
    <x v="0"/>
    <x v="1"/>
    <x v="506"/>
    <x v="2"/>
    <x v="7"/>
    <x v="565"/>
    <x v="555"/>
    <x v="549"/>
    <x v="565"/>
    <x v="555"/>
    <x v="537"/>
    <x v="0"/>
    <x v="2"/>
    <x v="554"/>
    <x v="563"/>
    <x v="394"/>
    <x v="556"/>
  </r>
  <r>
    <x v="2"/>
    <x v="909"/>
    <x v="1220"/>
    <x v="3"/>
    <x v="1"/>
    <x v="514"/>
    <x v="0"/>
    <x v="1"/>
    <x v="1519"/>
    <x v="2"/>
    <x v="11"/>
    <x v="6527"/>
    <x v="5559"/>
    <x v="3927"/>
    <x v="6585"/>
    <x v="5784"/>
    <x v="1474"/>
    <x v="5"/>
    <x v="0"/>
    <x v="5416"/>
    <x v="6535"/>
    <x v="63"/>
    <x v="5751"/>
  </r>
  <r>
    <x v="3"/>
    <x v="460"/>
    <x v="505"/>
    <x v="9"/>
    <x v="0"/>
    <x v="772"/>
    <x v="0"/>
    <x v="2"/>
    <x v="1041"/>
    <x v="1"/>
    <x v="6"/>
    <x v="6528"/>
    <x v="4229"/>
    <x v="1853"/>
    <x v="6586"/>
    <x v="4348"/>
    <x v="5023"/>
    <x v="0"/>
    <x v="2"/>
    <x v="4143"/>
    <x v="6536"/>
    <x v="424"/>
    <x v="4323"/>
  </r>
  <r>
    <x v="3"/>
    <x v="460"/>
    <x v="505"/>
    <x v="9"/>
    <x v="0"/>
    <x v="772"/>
    <x v="0"/>
    <x v="2"/>
    <x v="1825"/>
    <x v="1"/>
    <x v="9"/>
    <x v="6529"/>
    <x v="5560"/>
    <x v="4874"/>
    <x v="6587"/>
    <x v="5785"/>
    <x v="5024"/>
    <x v="0"/>
    <x v="3"/>
    <x v="5417"/>
    <x v="6537"/>
    <x v="162"/>
    <x v="5752"/>
  </r>
  <r>
    <x v="3"/>
    <x v="460"/>
    <x v="505"/>
    <x v="9"/>
    <x v="0"/>
    <x v="772"/>
    <x v="0"/>
    <x v="2"/>
    <x v="971"/>
    <x v="0"/>
    <x v="3"/>
    <x v="6530"/>
    <x v="3398"/>
    <x v="4875"/>
    <x v="6588"/>
    <x v="3479"/>
    <x v="5025"/>
    <x v="2"/>
    <x v="4"/>
    <x v="3341"/>
    <x v="6538"/>
    <x v="2505"/>
    <x v="3464"/>
  </r>
  <r>
    <x v="3"/>
    <x v="460"/>
    <x v="505"/>
    <x v="9"/>
    <x v="0"/>
    <x v="772"/>
    <x v="0"/>
    <x v="2"/>
    <x v="1449"/>
    <x v="1"/>
    <x v="4"/>
    <x v="6531"/>
    <x v="5561"/>
    <x v="4876"/>
    <x v="6589"/>
    <x v="5786"/>
    <x v="5026"/>
    <x v="1"/>
    <x v="2"/>
    <x v="5418"/>
    <x v="6539"/>
    <x v="477"/>
    <x v="5753"/>
  </r>
  <r>
    <x v="3"/>
    <x v="1045"/>
    <x v="1060"/>
    <x v="3"/>
    <x v="1"/>
    <x v="538"/>
    <x v="0"/>
    <x v="0"/>
    <x v="1147"/>
    <x v="2"/>
    <x v="7"/>
    <x v="6532"/>
    <x v="5562"/>
    <x v="1522"/>
    <x v="6590"/>
    <x v="5787"/>
    <x v="5027"/>
    <x v="0"/>
    <x v="2"/>
    <x v="5419"/>
    <x v="6540"/>
    <x v="597"/>
    <x v="5754"/>
  </r>
  <r>
    <x v="3"/>
    <x v="289"/>
    <x v="985"/>
    <x v="9"/>
    <x v="2"/>
    <x v="449"/>
    <x v="2"/>
    <x v="1"/>
    <x v="7"/>
    <x v="2"/>
    <x v="7"/>
    <x v="6533"/>
    <x v="5563"/>
    <x v="7"/>
    <x v="6591"/>
    <x v="5788"/>
    <x v="5028"/>
    <x v="4"/>
    <x v="2"/>
    <x v="5420"/>
    <x v="6541"/>
    <x v="477"/>
    <x v="5755"/>
  </r>
  <r>
    <x v="2"/>
    <x v="557"/>
    <x v="74"/>
    <x v="8"/>
    <x v="0"/>
    <x v="756"/>
    <x v="1"/>
    <x v="1"/>
    <x v="1839"/>
    <x v="1"/>
    <x v="14"/>
    <x v="6534"/>
    <x v="4168"/>
    <x v="4877"/>
    <x v="6592"/>
    <x v="5789"/>
    <x v="1275"/>
    <x v="4"/>
    <x v="0"/>
    <x v="4084"/>
    <x v="6542"/>
    <x v="6"/>
    <x v="5756"/>
  </r>
  <r>
    <x v="2"/>
    <x v="557"/>
    <x v="74"/>
    <x v="8"/>
    <x v="0"/>
    <x v="756"/>
    <x v="1"/>
    <x v="1"/>
    <x v="1536"/>
    <x v="1"/>
    <x v="10"/>
    <x v="6535"/>
    <x v="5564"/>
    <x v="4878"/>
    <x v="6593"/>
    <x v="5790"/>
    <x v="2"/>
    <x v="0"/>
    <x v="0"/>
    <x v="5421"/>
    <x v="6543"/>
    <x v="45"/>
    <x v="5757"/>
  </r>
  <r>
    <x v="2"/>
    <x v="557"/>
    <x v="74"/>
    <x v="8"/>
    <x v="0"/>
    <x v="756"/>
    <x v="1"/>
    <x v="1"/>
    <x v="1786"/>
    <x v="1"/>
    <x v="8"/>
    <x v="6536"/>
    <x v="2095"/>
    <x v="4836"/>
    <x v="6594"/>
    <x v="2116"/>
    <x v="5029"/>
    <x v="2"/>
    <x v="2"/>
    <x v="2067"/>
    <x v="6544"/>
    <x v="704"/>
    <x v="2108"/>
  </r>
  <r>
    <x v="0"/>
    <x v="725"/>
    <x v="1"/>
    <x v="1"/>
    <x v="1"/>
    <x v="277"/>
    <x v="0"/>
    <x v="1"/>
    <x v="215"/>
    <x v="0"/>
    <x v="3"/>
    <x v="3942"/>
    <x v="3517"/>
    <x v="3216"/>
    <x v="3945"/>
    <x v="3606"/>
    <x v="3164"/>
    <x v="1"/>
    <x v="2"/>
    <x v="3458"/>
    <x v="3929"/>
    <x v="847"/>
    <x v="3591"/>
  </r>
  <r>
    <x v="0"/>
    <x v="508"/>
    <x v="149"/>
    <x v="2"/>
    <x v="1"/>
    <x v="450"/>
    <x v="2"/>
    <x v="1"/>
    <x v="1638"/>
    <x v="0"/>
    <x v="0"/>
    <x v="6537"/>
    <x v="2533"/>
    <x v="4879"/>
    <x v="6595"/>
    <x v="2579"/>
    <x v="5030"/>
    <x v="0"/>
    <x v="11"/>
    <x v="2497"/>
    <x v="6545"/>
    <x v="2506"/>
    <x v="2569"/>
  </r>
  <r>
    <x v="2"/>
    <x v="422"/>
    <x v="129"/>
    <x v="4"/>
    <x v="2"/>
    <x v="720"/>
    <x v="0"/>
    <x v="2"/>
    <x v="444"/>
    <x v="1"/>
    <x v="8"/>
    <x v="3141"/>
    <x v="5565"/>
    <x v="4880"/>
    <x v="6596"/>
    <x v="5791"/>
    <x v="5031"/>
    <x v="7"/>
    <x v="3"/>
    <x v="5422"/>
    <x v="6546"/>
    <x v="2507"/>
    <x v="5758"/>
  </r>
  <r>
    <x v="0"/>
    <x v="390"/>
    <x v="417"/>
    <x v="0"/>
    <x v="1"/>
    <x v="649"/>
    <x v="2"/>
    <x v="1"/>
    <x v="905"/>
    <x v="0"/>
    <x v="5"/>
    <x v="5258"/>
    <x v="4566"/>
    <x v="4094"/>
    <x v="5292"/>
    <x v="4705"/>
    <x v="4103"/>
    <x v="1"/>
    <x v="0"/>
    <x v="4466"/>
    <x v="5264"/>
    <x v="507"/>
    <x v="4683"/>
  </r>
  <r>
    <x v="0"/>
    <x v="338"/>
    <x v="1113"/>
    <x v="0"/>
    <x v="2"/>
    <x v="197"/>
    <x v="0"/>
    <x v="1"/>
    <x v="1069"/>
    <x v="1"/>
    <x v="4"/>
    <x v="6538"/>
    <x v="5566"/>
    <x v="4881"/>
    <x v="6597"/>
    <x v="5792"/>
    <x v="4017"/>
    <x v="7"/>
    <x v="0"/>
    <x v="5423"/>
    <x v="6547"/>
    <x v="2508"/>
    <x v="5759"/>
  </r>
  <r>
    <x v="1"/>
    <x v="956"/>
    <x v="1027"/>
    <x v="9"/>
    <x v="1"/>
    <x v="311"/>
    <x v="2"/>
    <x v="1"/>
    <x v="937"/>
    <x v="1"/>
    <x v="9"/>
    <x v="6539"/>
    <x v="5567"/>
    <x v="1150"/>
    <x v="6598"/>
    <x v="5793"/>
    <x v="5032"/>
    <x v="5"/>
    <x v="0"/>
    <x v="5424"/>
    <x v="6548"/>
    <x v="371"/>
    <x v="5760"/>
  </r>
  <r>
    <x v="1"/>
    <x v="956"/>
    <x v="1027"/>
    <x v="9"/>
    <x v="1"/>
    <x v="311"/>
    <x v="2"/>
    <x v="1"/>
    <x v="673"/>
    <x v="1"/>
    <x v="8"/>
    <x v="4077"/>
    <x v="5568"/>
    <x v="773"/>
    <x v="6599"/>
    <x v="5794"/>
    <x v="5033"/>
    <x v="5"/>
    <x v="2"/>
    <x v="5425"/>
    <x v="6549"/>
    <x v="2378"/>
    <x v="5761"/>
  </r>
  <r>
    <x v="3"/>
    <x v="708"/>
    <x v="647"/>
    <x v="10"/>
    <x v="1"/>
    <x v="463"/>
    <x v="1"/>
    <x v="0"/>
    <x v="1429"/>
    <x v="1"/>
    <x v="9"/>
    <x v="6540"/>
    <x v="5569"/>
    <x v="4882"/>
    <x v="6600"/>
    <x v="5795"/>
    <x v="5034"/>
    <x v="7"/>
    <x v="2"/>
    <x v="5426"/>
    <x v="6550"/>
    <x v="242"/>
    <x v="5762"/>
  </r>
  <r>
    <x v="1"/>
    <x v="768"/>
    <x v="837"/>
    <x v="0"/>
    <x v="1"/>
    <x v="751"/>
    <x v="1"/>
    <x v="2"/>
    <x v="871"/>
    <x v="1"/>
    <x v="4"/>
    <x v="1294"/>
    <x v="1478"/>
    <x v="1410"/>
    <x v="1548"/>
    <x v="1491"/>
    <x v="1344"/>
    <x v="7"/>
    <x v="2"/>
    <x v="1466"/>
    <x v="1545"/>
    <x v="921"/>
    <x v="1485"/>
  </r>
  <r>
    <x v="1"/>
    <x v="768"/>
    <x v="837"/>
    <x v="0"/>
    <x v="1"/>
    <x v="751"/>
    <x v="1"/>
    <x v="2"/>
    <x v="219"/>
    <x v="1"/>
    <x v="10"/>
    <x v="908"/>
    <x v="12"/>
    <x v="229"/>
    <x v="908"/>
    <x v="12"/>
    <x v="829"/>
    <x v="1"/>
    <x v="2"/>
    <x v="12"/>
    <x v="906"/>
    <x v="181"/>
    <x v="12"/>
  </r>
  <r>
    <x v="1"/>
    <x v="768"/>
    <x v="837"/>
    <x v="0"/>
    <x v="1"/>
    <x v="751"/>
    <x v="1"/>
    <x v="2"/>
    <x v="889"/>
    <x v="1"/>
    <x v="12"/>
    <x v="6541"/>
    <x v="5570"/>
    <x v="4883"/>
    <x v="6601"/>
    <x v="5796"/>
    <x v="5035"/>
    <x v="3"/>
    <x v="2"/>
    <x v="5427"/>
    <x v="6551"/>
    <x v="850"/>
    <x v="5763"/>
  </r>
  <r>
    <x v="2"/>
    <x v="340"/>
    <x v="931"/>
    <x v="8"/>
    <x v="0"/>
    <x v="417"/>
    <x v="0"/>
    <x v="2"/>
    <x v="702"/>
    <x v="1"/>
    <x v="10"/>
    <x v="6542"/>
    <x v="3072"/>
    <x v="4884"/>
    <x v="6602"/>
    <x v="3141"/>
    <x v="5036"/>
    <x v="1"/>
    <x v="2"/>
    <x v="3023"/>
    <x v="6552"/>
    <x v="557"/>
    <x v="3130"/>
  </r>
  <r>
    <x v="0"/>
    <x v="716"/>
    <x v="585"/>
    <x v="10"/>
    <x v="0"/>
    <x v="663"/>
    <x v="0"/>
    <x v="1"/>
    <x v="509"/>
    <x v="2"/>
    <x v="7"/>
    <x v="571"/>
    <x v="561"/>
    <x v="554"/>
    <x v="571"/>
    <x v="561"/>
    <x v="543"/>
    <x v="0"/>
    <x v="2"/>
    <x v="560"/>
    <x v="569"/>
    <x v="449"/>
    <x v="562"/>
  </r>
  <r>
    <x v="0"/>
    <x v="597"/>
    <x v="1272"/>
    <x v="11"/>
    <x v="1"/>
    <x v="775"/>
    <x v="1"/>
    <x v="2"/>
    <x v="866"/>
    <x v="0"/>
    <x v="1"/>
    <x v="6543"/>
    <x v="5571"/>
    <x v="4554"/>
    <x v="6062"/>
    <x v="5797"/>
    <x v="5037"/>
    <x v="4"/>
    <x v="4"/>
    <x v="5428"/>
    <x v="232"/>
    <x v="212"/>
    <x v="5764"/>
  </r>
  <r>
    <x v="0"/>
    <x v="491"/>
    <x v="940"/>
    <x v="0"/>
    <x v="2"/>
    <x v="522"/>
    <x v="2"/>
    <x v="3"/>
    <x v="808"/>
    <x v="2"/>
    <x v="11"/>
    <x v="1636"/>
    <x v="1557"/>
    <x v="1482"/>
    <x v="1633"/>
    <x v="1570"/>
    <x v="239"/>
    <x v="1"/>
    <x v="0"/>
    <x v="1543"/>
    <x v="1630"/>
    <x v="222"/>
    <x v="1565"/>
  </r>
  <r>
    <x v="0"/>
    <x v="491"/>
    <x v="940"/>
    <x v="0"/>
    <x v="2"/>
    <x v="522"/>
    <x v="2"/>
    <x v="3"/>
    <x v="1283"/>
    <x v="1"/>
    <x v="10"/>
    <x v="533"/>
    <x v="523"/>
    <x v="519"/>
    <x v="534"/>
    <x v="523"/>
    <x v="58"/>
    <x v="0"/>
    <x v="0"/>
    <x v="522"/>
    <x v="534"/>
    <x v="50"/>
    <x v="525"/>
  </r>
  <r>
    <x v="3"/>
    <x v="507"/>
    <x v="221"/>
    <x v="8"/>
    <x v="1"/>
    <x v="51"/>
    <x v="1"/>
    <x v="1"/>
    <x v="1181"/>
    <x v="1"/>
    <x v="8"/>
    <x v="5608"/>
    <x v="936"/>
    <x v="4316"/>
    <x v="5649"/>
    <x v="4995"/>
    <x v="4343"/>
    <x v="1"/>
    <x v="2"/>
    <x v="929"/>
    <x v="5616"/>
    <x v="12"/>
    <x v="4976"/>
  </r>
  <r>
    <x v="1"/>
    <x v="71"/>
    <x v="69"/>
    <x v="5"/>
    <x v="1"/>
    <x v="577"/>
    <x v="0"/>
    <x v="3"/>
    <x v="720"/>
    <x v="1"/>
    <x v="4"/>
    <x v="877"/>
    <x v="5572"/>
    <x v="4262"/>
    <x v="6603"/>
    <x v="5798"/>
    <x v="633"/>
    <x v="7"/>
    <x v="0"/>
    <x v="5429"/>
    <x v="6553"/>
    <x v="519"/>
    <x v="5765"/>
  </r>
  <r>
    <x v="1"/>
    <x v="71"/>
    <x v="69"/>
    <x v="5"/>
    <x v="1"/>
    <x v="577"/>
    <x v="0"/>
    <x v="3"/>
    <x v="177"/>
    <x v="1"/>
    <x v="4"/>
    <x v="3964"/>
    <x v="3537"/>
    <x v="209"/>
    <x v="3968"/>
    <x v="3626"/>
    <x v="3178"/>
    <x v="2"/>
    <x v="0"/>
    <x v="3477"/>
    <x v="3952"/>
    <x v="78"/>
    <x v="3611"/>
  </r>
  <r>
    <x v="2"/>
    <x v="301"/>
    <x v="840"/>
    <x v="0"/>
    <x v="1"/>
    <x v="375"/>
    <x v="1"/>
    <x v="3"/>
    <x v="513"/>
    <x v="1"/>
    <x v="9"/>
    <x v="577"/>
    <x v="567"/>
    <x v="557"/>
    <x v="577"/>
    <x v="567"/>
    <x v="549"/>
    <x v="0"/>
    <x v="0"/>
    <x v="566"/>
    <x v="575"/>
    <x v="18"/>
    <x v="568"/>
  </r>
  <r>
    <x v="0"/>
    <x v="797"/>
    <x v="525"/>
    <x v="4"/>
    <x v="2"/>
    <x v="279"/>
    <x v="2"/>
    <x v="3"/>
    <x v="110"/>
    <x v="1"/>
    <x v="13"/>
    <x v="6544"/>
    <x v="5573"/>
    <x v="109"/>
    <x v="6604"/>
    <x v="5799"/>
    <x v="5038"/>
    <x v="5"/>
    <x v="2"/>
    <x v="5430"/>
    <x v="6554"/>
    <x v="2509"/>
    <x v="5766"/>
  </r>
  <r>
    <x v="3"/>
    <x v="769"/>
    <x v="792"/>
    <x v="4"/>
    <x v="2"/>
    <x v="294"/>
    <x v="1"/>
    <x v="1"/>
    <x v="1017"/>
    <x v="1"/>
    <x v="10"/>
    <x v="3985"/>
    <x v="2764"/>
    <x v="1276"/>
    <x v="3991"/>
    <x v="3644"/>
    <x v="461"/>
    <x v="0"/>
    <x v="0"/>
    <x v="2722"/>
    <x v="3975"/>
    <x v="129"/>
    <x v="3629"/>
  </r>
  <r>
    <x v="3"/>
    <x v="331"/>
    <x v="53"/>
    <x v="4"/>
    <x v="1"/>
    <x v="674"/>
    <x v="2"/>
    <x v="3"/>
    <x v="1001"/>
    <x v="0"/>
    <x v="5"/>
    <x v="1363"/>
    <x v="1313"/>
    <x v="1257"/>
    <x v="1360"/>
    <x v="1322"/>
    <x v="1187"/>
    <x v="0"/>
    <x v="0"/>
    <x v="1302"/>
    <x v="1357"/>
    <x v="389"/>
    <x v="1315"/>
  </r>
  <r>
    <x v="0"/>
    <x v="49"/>
    <x v="296"/>
    <x v="4"/>
    <x v="0"/>
    <x v="412"/>
    <x v="0"/>
    <x v="3"/>
    <x v="1676"/>
    <x v="2"/>
    <x v="7"/>
    <x v="5787"/>
    <x v="4970"/>
    <x v="4416"/>
    <x v="5830"/>
    <x v="5138"/>
    <x v="1095"/>
    <x v="1"/>
    <x v="0"/>
    <x v="4857"/>
    <x v="5793"/>
    <x v="136"/>
    <x v="5117"/>
  </r>
  <r>
    <x v="0"/>
    <x v="49"/>
    <x v="296"/>
    <x v="4"/>
    <x v="0"/>
    <x v="412"/>
    <x v="0"/>
    <x v="3"/>
    <x v="1380"/>
    <x v="0"/>
    <x v="5"/>
    <x v="5734"/>
    <x v="4932"/>
    <x v="2596"/>
    <x v="5777"/>
    <x v="5098"/>
    <x v="4175"/>
    <x v="2"/>
    <x v="0"/>
    <x v="4819"/>
    <x v="5741"/>
    <x v="1028"/>
    <x v="5076"/>
  </r>
  <r>
    <x v="0"/>
    <x v="49"/>
    <x v="296"/>
    <x v="4"/>
    <x v="0"/>
    <x v="412"/>
    <x v="0"/>
    <x v="3"/>
    <x v="227"/>
    <x v="1"/>
    <x v="9"/>
    <x v="3800"/>
    <x v="3409"/>
    <x v="3109"/>
    <x v="3801"/>
    <x v="3490"/>
    <x v="2205"/>
    <x v="1"/>
    <x v="0"/>
    <x v="3352"/>
    <x v="3786"/>
    <x v="1002"/>
    <x v="3475"/>
  </r>
  <r>
    <x v="0"/>
    <x v="49"/>
    <x v="296"/>
    <x v="4"/>
    <x v="0"/>
    <x v="412"/>
    <x v="0"/>
    <x v="3"/>
    <x v="616"/>
    <x v="0"/>
    <x v="3"/>
    <x v="6545"/>
    <x v="5574"/>
    <x v="1259"/>
    <x v="6605"/>
    <x v="5800"/>
    <x v="5039"/>
    <x v="1"/>
    <x v="4"/>
    <x v="5431"/>
    <x v="6555"/>
    <x v="2510"/>
    <x v="5767"/>
  </r>
  <r>
    <x v="2"/>
    <x v="479"/>
    <x v="1293"/>
    <x v="1"/>
    <x v="3"/>
    <x v="379"/>
    <x v="0"/>
    <x v="0"/>
    <x v="162"/>
    <x v="1"/>
    <x v="10"/>
    <x v="6546"/>
    <x v="5575"/>
    <x v="3228"/>
    <x v="6606"/>
    <x v="5801"/>
    <x v="5040"/>
    <x v="3"/>
    <x v="2"/>
    <x v="5432"/>
    <x v="6556"/>
    <x v="94"/>
    <x v="5768"/>
  </r>
  <r>
    <x v="2"/>
    <x v="1010"/>
    <x v="897"/>
    <x v="8"/>
    <x v="2"/>
    <x v="280"/>
    <x v="2"/>
    <x v="2"/>
    <x v="1736"/>
    <x v="1"/>
    <x v="8"/>
    <x v="6547"/>
    <x v="5576"/>
    <x v="4885"/>
    <x v="6607"/>
    <x v="5802"/>
    <x v="5041"/>
    <x v="2"/>
    <x v="3"/>
    <x v="5433"/>
    <x v="6557"/>
    <x v="1679"/>
    <x v="5769"/>
  </r>
  <r>
    <x v="3"/>
    <x v="808"/>
    <x v="170"/>
    <x v="0"/>
    <x v="0"/>
    <x v="676"/>
    <x v="2"/>
    <x v="3"/>
    <x v="913"/>
    <x v="0"/>
    <x v="1"/>
    <x v="5818"/>
    <x v="1186"/>
    <x v="1114"/>
    <x v="5862"/>
    <x v="1191"/>
    <x v="4480"/>
    <x v="0"/>
    <x v="4"/>
    <x v="1177"/>
    <x v="5825"/>
    <x v="2304"/>
    <x v="1184"/>
  </r>
  <r>
    <x v="1"/>
    <x v="657"/>
    <x v="1256"/>
    <x v="3"/>
    <x v="1"/>
    <x v="513"/>
    <x v="0"/>
    <x v="1"/>
    <x v="1031"/>
    <x v="1"/>
    <x v="4"/>
    <x v="1426"/>
    <x v="1366"/>
    <x v="1304"/>
    <x v="1422"/>
    <x v="1374"/>
    <x v="1235"/>
    <x v="7"/>
    <x v="2"/>
    <x v="1356"/>
    <x v="1420"/>
    <x v="332"/>
    <x v="1369"/>
  </r>
  <r>
    <x v="1"/>
    <x v="901"/>
    <x v="234"/>
    <x v="4"/>
    <x v="0"/>
    <x v="631"/>
    <x v="0"/>
    <x v="3"/>
    <x v="920"/>
    <x v="1"/>
    <x v="8"/>
    <x v="2942"/>
    <x v="2695"/>
    <x v="1906"/>
    <x v="2939"/>
    <x v="2745"/>
    <x v="2392"/>
    <x v="2"/>
    <x v="2"/>
    <x v="2656"/>
    <x v="2931"/>
    <x v="718"/>
    <x v="2736"/>
  </r>
  <r>
    <x v="1"/>
    <x v="901"/>
    <x v="234"/>
    <x v="4"/>
    <x v="0"/>
    <x v="631"/>
    <x v="0"/>
    <x v="3"/>
    <x v="1534"/>
    <x v="0"/>
    <x v="1"/>
    <x v="6548"/>
    <x v="5577"/>
    <x v="3892"/>
    <x v="6608"/>
    <x v="5803"/>
    <x v="5042"/>
    <x v="1"/>
    <x v="9"/>
    <x v="5434"/>
    <x v="6558"/>
    <x v="638"/>
    <x v="5770"/>
  </r>
  <r>
    <x v="1"/>
    <x v="901"/>
    <x v="234"/>
    <x v="4"/>
    <x v="0"/>
    <x v="631"/>
    <x v="0"/>
    <x v="3"/>
    <x v="752"/>
    <x v="1"/>
    <x v="10"/>
    <x v="6549"/>
    <x v="5578"/>
    <x v="874"/>
    <x v="6609"/>
    <x v="263"/>
    <x v="461"/>
    <x v="0"/>
    <x v="0"/>
    <x v="5435"/>
    <x v="6559"/>
    <x v="129"/>
    <x v="263"/>
  </r>
  <r>
    <x v="0"/>
    <x v="854"/>
    <x v="606"/>
    <x v="11"/>
    <x v="1"/>
    <x v="416"/>
    <x v="1"/>
    <x v="1"/>
    <x v="145"/>
    <x v="1"/>
    <x v="10"/>
    <x v="153"/>
    <x v="152"/>
    <x v="148"/>
    <x v="153"/>
    <x v="152"/>
    <x v="151"/>
    <x v="4"/>
    <x v="0"/>
    <x v="151"/>
    <x v="153"/>
    <x v="146"/>
    <x v="152"/>
  </r>
  <r>
    <x v="3"/>
    <x v="141"/>
    <x v="142"/>
    <x v="7"/>
    <x v="1"/>
    <x v="785"/>
    <x v="1"/>
    <x v="3"/>
    <x v="1478"/>
    <x v="0"/>
    <x v="5"/>
    <x v="204"/>
    <x v="203"/>
    <x v="198"/>
    <x v="204"/>
    <x v="203"/>
    <x v="200"/>
    <x v="4"/>
    <x v="0"/>
    <x v="202"/>
    <x v="204"/>
    <x v="187"/>
    <x v="203"/>
  </r>
  <r>
    <x v="3"/>
    <x v="141"/>
    <x v="142"/>
    <x v="7"/>
    <x v="1"/>
    <x v="785"/>
    <x v="1"/>
    <x v="3"/>
    <x v="721"/>
    <x v="2"/>
    <x v="11"/>
    <x v="6550"/>
    <x v="5579"/>
    <x v="4886"/>
    <x v="6610"/>
    <x v="5804"/>
    <x v="5043"/>
    <x v="2"/>
    <x v="0"/>
    <x v="5436"/>
    <x v="6560"/>
    <x v="1144"/>
    <x v="5771"/>
  </r>
  <r>
    <x v="3"/>
    <x v="141"/>
    <x v="142"/>
    <x v="7"/>
    <x v="1"/>
    <x v="785"/>
    <x v="1"/>
    <x v="3"/>
    <x v="1801"/>
    <x v="0"/>
    <x v="5"/>
    <x v="6551"/>
    <x v="373"/>
    <x v="4887"/>
    <x v="6611"/>
    <x v="374"/>
    <x v="2741"/>
    <x v="0"/>
    <x v="0"/>
    <x v="372"/>
    <x v="6561"/>
    <x v="146"/>
    <x v="375"/>
  </r>
  <r>
    <x v="3"/>
    <x v="141"/>
    <x v="142"/>
    <x v="7"/>
    <x v="1"/>
    <x v="785"/>
    <x v="1"/>
    <x v="3"/>
    <x v="1024"/>
    <x v="1"/>
    <x v="6"/>
    <x v="6552"/>
    <x v="1327"/>
    <x v="1694"/>
    <x v="6612"/>
    <x v="1335"/>
    <x v="4212"/>
    <x v="3"/>
    <x v="0"/>
    <x v="1316"/>
    <x v="6562"/>
    <x v="977"/>
    <x v="1328"/>
  </r>
  <r>
    <x v="3"/>
    <x v="141"/>
    <x v="142"/>
    <x v="7"/>
    <x v="1"/>
    <x v="785"/>
    <x v="1"/>
    <x v="3"/>
    <x v="1753"/>
    <x v="1"/>
    <x v="6"/>
    <x v="6553"/>
    <x v="5508"/>
    <x v="4169"/>
    <x v="6613"/>
    <x v="5732"/>
    <x v="1549"/>
    <x v="2"/>
    <x v="0"/>
    <x v="5369"/>
    <x v="6563"/>
    <x v="482"/>
    <x v="5702"/>
  </r>
  <r>
    <x v="1"/>
    <x v="555"/>
    <x v="374"/>
    <x v="4"/>
    <x v="1"/>
    <x v="82"/>
    <x v="2"/>
    <x v="1"/>
    <x v="655"/>
    <x v="1"/>
    <x v="8"/>
    <x v="6554"/>
    <x v="5580"/>
    <x v="1313"/>
    <x v="6614"/>
    <x v="5805"/>
    <x v="5044"/>
    <x v="4"/>
    <x v="2"/>
    <x v="5437"/>
    <x v="6564"/>
    <x v="450"/>
    <x v="5772"/>
  </r>
  <r>
    <x v="0"/>
    <x v="625"/>
    <x v="441"/>
    <x v="0"/>
    <x v="3"/>
    <x v="21"/>
    <x v="1"/>
    <x v="0"/>
    <x v="114"/>
    <x v="0"/>
    <x v="3"/>
    <x v="6555"/>
    <x v="5581"/>
    <x v="4088"/>
    <x v="6615"/>
    <x v="5806"/>
    <x v="5045"/>
    <x v="4"/>
    <x v="10"/>
    <x v="5438"/>
    <x v="6565"/>
    <x v="1850"/>
    <x v="5773"/>
  </r>
  <r>
    <x v="0"/>
    <x v="195"/>
    <x v="72"/>
    <x v="5"/>
    <x v="0"/>
    <x v="513"/>
    <x v="0"/>
    <x v="0"/>
    <x v="181"/>
    <x v="1"/>
    <x v="6"/>
    <x v="6556"/>
    <x v="5582"/>
    <x v="185"/>
    <x v="6616"/>
    <x v="5807"/>
    <x v="5046"/>
    <x v="3"/>
    <x v="0"/>
    <x v="5439"/>
    <x v="6566"/>
    <x v="651"/>
    <x v="5774"/>
  </r>
  <r>
    <x v="3"/>
    <x v="434"/>
    <x v="469"/>
    <x v="10"/>
    <x v="1"/>
    <x v="198"/>
    <x v="0"/>
    <x v="2"/>
    <x v="601"/>
    <x v="0"/>
    <x v="3"/>
    <x v="6557"/>
    <x v="5583"/>
    <x v="2150"/>
    <x v="6617"/>
    <x v="5808"/>
    <x v="5047"/>
    <x v="4"/>
    <x v="4"/>
    <x v="5440"/>
    <x v="6567"/>
    <x v="2511"/>
    <x v="5775"/>
  </r>
  <r>
    <x v="0"/>
    <x v="907"/>
    <x v="967"/>
    <x v="4"/>
    <x v="1"/>
    <x v="340"/>
    <x v="1"/>
    <x v="2"/>
    <x v="1193"/>
    <x v="1"/>
    <x v="10"/>
    <x v="6558"/>
    <x v="5584"/>
    <x v="749"/>
    <x v="6618"/>
    <x v="5809"/>
    <x v="5048"/>
    <x v="12"/>
    <x v="2"/>
    <x v="5441"/>
    <x v="6568"/>
    <x v="1627"/>
    <x v="5776"/>
  </r>
  <r>
    <x v="0"/>
    <x v="907"/>
    <x v="967"/>
    <x v="4"/>
    <x v="1"/>
    <x v="340"/>
    <x v="1"/>
    <x v="2"/>
    <x v="1615"/>
    <x v="2"/>
    <x v="11"/>
    <x v="6559"/>
    <x v="5585"/>
    <x v="4888"/>
    <x v="6619"/>
    <x v="5810"/>
    <x v="5049"/>
    <x v="1"/>
    <x v="2"/>
    <x v="5442"/>
    <x v="6569"/>
    <x v="2512"/>
    <x v="5777"/>
  </r>
  <r>
    <x v="3"/>
    <x v="1191"/>
    <x v="102"/>
    <x v="3"/>
    <x v="1"/>
    <x v="529"/>
    <x v="2"/>
    <x v="2"/>
    <x v="258"/>
    <x v="1"/>
    <x v="10"/>
    <x v="2090"/>
    <x v="1963"/>
    <x v="916"/>
    <x v="2091"/>
    <x v="1983"/>
    <x v="64"/>
    <x v="1"/>
    <x v="0"/>
    <x v="1938"/>
    <x v="2086"/>
    <x v="565"/>
    <x v="1975"/>
  </r>
  <r>
    <x v="3"/>
    <x v="1188"/>
    <x v="676"/>
    <x v="5"/>
    <x v="2"/>
    <x v="697"/>
    <x v="2"/>
    <x v="1"/>
    <x v="805"/>
    <x v="1"/>
    <x v="8"/>
    <x v="6560"/>
    <x v="5586"/>
    <x v="4889"/>
    <x v="6620"/>
    <x v="5811"/>
    <x v="5050"/>
    <x v="2"/>
    <x v="2"/>
    <x v="5443"/>
    <x v="6570"/>
    <x v="1113"/>
    <x v="5778"/>
  </r>
  <r>
    <x v="3"/>
    <x v="1188"/>
    <x v="676"/>
    <x v="5"/>
    <x v="2"/>
    <x v="697"/>
    <x v="2"/>
    <x v="1"/>
    <x v="54"/>
    <x v="1"/>
    <x v="4"/>
    <x v="1550"/>
    <x v="1476"/>
    <x v="55"/>
    <x v="1546"/>
    <x v="1489"/>
    <x v="1342"/>
    <x v="1"/>
    <x v="0"/>
    <x v="1464"/>
    <x v="1543"/>
    <x v="709"/>
    <x v="1483"/>
  </r>
  <r>
    <x v="3"/>
    <x v="1188"/>
    <x v="676"/>
    <x v="5"/>
    <x v="2"/>
    <x v="697"/>
    <x v="2"/>
    <x v="1"/>
    <x v="738"/>
    <x v="0"/>
    <x v="3"/>
    <x v="4435"/>
    <x v="5587"/>
    <x v="4890"/>
    <x v="6621"/>
    <x v="5812"/>
    <x v="668"/>
    <x v="7"/>
    <x v="0"/>
    <x v="5444"/>
    <x v="6571"/>
    <x v="544"/>
    <x v="5779"/>
  </r>
  <r>
    <x v="3"/>
    <x v="1188"/>
    <x v="676"/>
    <x v="5"/>
    <x v="2"/>
    <x v="697"/>
    <x v="2"/>
    <x v="1"/>
    <x v="1764"/>
    <x v="1"/>
    <x v="4"/>
    <x v="6283"/>
    <x v="5358"/>
    <x v="3827"/>
    <x v="6329"/>
    <x v="5564"/>
    <x v="4825"/>
    <x v="4"/>
    <x v="0"/>
    <x v="5225"/>
    <x v="6283"/>
    <x v="2422"/>
    <x v="5537"/>
  </r>
  <r>
    <x v="3"/>
    <x v="1188"/>
    <x v="676"/>
    <x v="5"/>
    <x v="2"/>
    <x v="697"/>
    <x v="2"/>
    <x v="1"/>
    <x v="1336"/>
    <x v="2"/>
    <x v="11"/>
    <x v="6561"/>
    <x v="1682"/>
    <x v="4891"/>
    <x v="6622"/>
    <x v="1695"/>
    <x v="5051"/>
    <x v="0"/>
    <x v="0"/>
    <x v="1664"/>
    <x v="6572"/>
    <x v="60"/>
    <x v="1687"/>
  </r>
  <r>
    <x v="3"/>
    <x v="386"/>
    <x v="412"/>
    <x v="2"/>
    <x v="1"/>
    <x v="73"/>
    <x v="0"/>
    <x v="3"/>
    <x v="46"/>
    <x v="2"/>
    <x v="11"/>
    <x v="47"/>
    <x v="47"/>
    <x v="47"/>
    <x v="47"/>
    <x v="47"/>
    <x v="47"/>
    <x v="1"/>
    <x v="0"/>
    <x v="47"/>
    <x v="47"/>
    <x v="47"/>
    <x v="47"/>
  </r>
  <r>
    <x v="3"/>
    <x v="386"/>
    <x v="412"/>
    <x v="2"/>
    <x v="1"/>
    <x v="73"/>
    <x v="0"/>
    <x v="3"/>
    <x v="110"/>
    <x v="1"/>
    <x v="13"/>
    <x v="6562"/>
    <x v="1524"/>
    <x v="4070"/>
    <x v="6623"/>
    <x v="4920"/>
    <x v="945"/>
    <x v="2"/>
    <x v="0"/>
    <x v="1511"/>
    <x v="6573"/>
    <x v="342"/>
    <x v="4899"/>
  </r>
  <r>
    <x v="3"/>
    <x v="386"/>
    <x v="412"/>
    <x v="2"/>
    <x v="1"/>
    <x v="73"/>
    <x v="0"/>
    <x v="3"/>
    <x v="1653"/>
    <x v="0"/>
    <x v="5"/>
    <x v="6563"/>
    <x v="587"/>
    <x v="3081"/>
    <x v="6624"/>
    <x v="587"/>
    <x v="5052"/>
    <x v="0"/>
    <x v="0"/>
    <x v="586"/>
    <x v="6574"/>
    <x v="44"/>
    <x v="588"/>
  </r>
  <r>
    <x v="3"/>
    <x v="386"/>
    <x v="412"/>
    <x v="2"/>
    <x v="1"/>
    <x v="73"/>
    <x v="0"/>
    <x v="3"/>
    <x v="1398"/>
    <x v="0"/>
    <x v="0"/>
    <x v="6564"/>
    <x v="5588"/>
    <x v="2083"/>
    <x v="6625"/>
    <x v="5813"/>
    <x v="5053"/>
    <x v="2"/>
    <x v="0"/>
    <x v="5445"/>
    <x v="6575"/>
    <x v="2513"/>
    <x v="5780"/>
  </r>
  <r>
    <x v="0"/>
    <x v="770"/>
    <x v="881"/>
    <x v="6"/>
    <x v="2"/>
    <x v="494"/>
    <x v="1"/>
    <x v="3"/>
    <x v="1736"/>
    <x v="1"/>
    <x v="8"/>
    <x v="6565"/>
    <x v="5589"/>
    <x v="4892"/>
    <x v="6626"/>
    <x v="5814"/>
    <x v="5054"/>
    <x v="8"/>
    <x v="6"/>
    <x v="5446"/>
    <x v="6576"/>
    <x v="561"/>
    <x v="5781"/>
  </r>
  <r>
    <x v="1"/>
    <x v="653"/>
    <x v="486"/>
    <x v="2"/>
    <x v="1"/>
    <x v="261"/>
    <x v="0"/>
    <x v="1"/>
    <x v="1839"/>
    <x v="1"/>
    <x v="14"/>
    <x v="6566"/>
    <x v="5590"/>
    <x v="4893"/>
    <x v="6627"/>
    <x v="5815"/>
    <x v="5055"/>
    <x v="0"/>
    <x v="2"/>
    <x v="5447"/>
    <x v="6577"/>
    <x v="572"/>
    <x v="5782"/>
  </r>
  <r>
    <x v="3"/>
    <x v="51"/>
    <x v="654"/>
    <x v="0"/>
    <x v="2"/>
    <x v="419"/>
    <x v="0"/>
    <x v="2"/>
    <x v="482"/>
    <x v="1"/>
    <x v="14"/>
    <x v="6567"/>
    <x v="1016"/>
    <x v="4894"/>
    <x v="6628"/>
    <x v="1019"/>
    <x v="5056"/>
    <x v="0"/>
    <x v="0"/>
    <x v="1009"/>
    <x v="6578"/>
    <x v="2514"/>
    <x v="1015"/>
  </r>
  <r>
    <x v="3"/>
    <x v="105"/>
    <x v="38"/>
    <x v="0"/>
    <x v="1"/>
    <x v="137"/>
    <x v="1"/>
    <x v="1"/>
    <x v="1421"/>
    <x v="2"/>
    <x v="11"/>
    <x v="6568"/>
    <x v="5591"/>
    <x v="2714"/>
    <x v="6629"/>
    <x v="5816"/>
    <x v="5057"/>
    <x v="5"/>
    <x v="2"/>
    <x v="5448"/>
    <x v="6579"/>
    <x v="2515"/>
    <x v="5783"/>
  </r>
  <r>
    <x v="0"/>
    <x v="1054"/>
    <x v="967"/>
    <x v="4"/>
    <x v="0"/>
    <x v="52"/>
    <x v="0"/>
    <x v="3"/>
    <x v="1597"/>
    <x v="0"/>
    <x v="5"/>
    <x v="6569"/>
    <x v="5592"/>
    <x v="2833"/>
    <x v="6630"/>
    <x v="5817"/>
    <x v="5058"/>
    <x v="2"/>
    <x v="2"/>
    <x v="5449"/>
    <x v="6580"/>
    <x v="2516"/>
    <x v="5784"/>
  </r>
  <r>
    <x v="2"/>
    <x v="809"/>
    <x v="729"/>
    <x v="10"/>
    <x v="1"/>
    <x v="396"/>
    <x v="0"/>
    <x v="2"/>
    <x v="557"/>
    <x v="1"/>
    <x v="4"/>
    <x v="2621"/>
    <x v="2430"/>
    <x v="2258"/>
    <x v="2617"/>
    <x v="2469"/>
    <x v="2140"/>
    <x v="0"/>
    <x v="0"/>
    <x v="2396"/>
    <x v="2608"/>
    <x v="1335"/>
    <x v="2458"/>
  </r>
  <r>
    <x v="3"/>
    <x v="1183"/>
    <x v="87"/>
    <x v="0"/>
    <x v="1"/>
    <x v="634"/>
    <x v="1"/>
    <x v="3"/>
    <x v="905"/>
    <x v="0"/>
    <x v="5"/>
    <x v="6570"/>
    <x v="5593"/>
    <x v="4895"/>
    <x v="6631"/>
    <x v="5818"/>
    <x v="5059"/>
    <x v="12"/>
    <x v="0"/>
    <x v="5450"/>
    <x v="6581"/>
    <x v="2517"/>
    <x v="5785"/>
  </r>
  <r>
    <x v="2"/>
    <x v="80"/>
    <x v="233"/>
    <x v="8"/>
    <x v="0"/>
    <x v="609"/>
    <x v="1"/>
    <x v="2"/>
    <x v="969"/>
    <x v="1"/>
    <x v="13"/>
    <x v="6571"/>
    <x v="193"/>
    <x v="4896"/>
    <x v="6632"/>
    <x v="5819"/>
    <x v="5060"/>
    <x v="4"/>
    <x v="2"/>
    <x v="192"/>
    <x v="6582"/>
    <x v="566"/>
    <x v="5786"/>
  </r>
  <r>
    <x v="2"/>
    <x v="80"/>
    <x v="233"/>
    <x v="8"/>
    <x v="0"/>
    <x v="609"/>
    <x v="1"/>
    <x v="2"/>
    <x v="1532"/>
    <x v="1"/>
    <x v="10"/>
    <x v="3009"/>
    <x v="1323"/>
    <x v="1270"/>
    <x v="3006"/>
    <x v="1332"/>
    <x v="2440"/>
    <x v="0"/>
    <x v="2"/>
    <x v="1312"/>
    <x v="2997"/>
    <x v="998"/>
    <x v="1325"/>
  </r>
  <r>
    <x v="2"/>
    <x v="80"/>
    <x v="233"/>
    <x v="8"/>
    <x v="0"/>
    <x v="609"/>
    <x v="1"/>
    <x v="2"/>
    <x v="1467"/>
    <x v="0"/>
    <x v="5"/>
    <x v="6572"/>
    <x v="5594"/>
    <x v="4897"/>
    <x v="6633"/>
    <x v="5820"/>
    <x v="5061"/>
    <x v="2"/>
    <x v="7"/>
    <x v="745"/>
    <x v="6583"/>
    <x v="2518"/>
    <x v="5787"/>
  </r>
  <r>
    <x v="2"/>
    <x v="80"/>
    <x v="233"/>
    <x v="8"/>
    <x v="0"/>
    <x v="609"/>
    <x v="1"/>
    <x v="2"/>
    <x v="94"/>
    <x v="1"/>
    <x v="8"/>
    <x v="6573"/>
    <x v="5595"/>
    <x v="4898"/>
    <x v="6634"/>
    <x v="5821"/>
    <x v="5062"/>
    <x v="0"/>
    <x v="3"/>
    <x v="5451"/>
    <x v="6584"/>
    <x v="2519"/>
    <x v="5788"/>
  </r>
  <r>
    <x v="1"/>
    <x v="1181"/>
    <x v="1068"/>
    <x v="8"/>
    <x v="1"/>
    <x v="562"/>
    <x v="0"/>
    <x v="1"/>
    <x v="1499"/>
    <x v="1"/>
    <x v="8"/>
    <x v="6574"/>
    <x v="685"/>
    <x v="4899"/>
    <x v="6635"/>
    <x v="5822"/>
    <x v="5063"/>
    <x v="10"/>
    <x v="2"/>
    <x v="682"/>
    <x v="6585"/>
    <x v="2520"/>
    <x v="5789"/>
  </r>
  <r>
    <x v="1"/>
    <x v="895"/>
    <x v="313"/>
    <x v="4"/>
    <x v="1"/>
    <x v="362"/>
    <x v="0"/>
    <x v="3"/>
    <x v="1365"/>
    <x v="2"/>
    <x v="11"/>
    <x v="2288"/>
    <x v="2143"/>
    <x v="1997"/>
    <x v="2286"/>
    <x v="2165"/>
    <x v="1895"/>
    <x v="0"/>
    <x v="2"/>
    <x v="2116"/>
    <x v="1201"/>
    <x v="377"/>
    <x v="2157"/>
  </r>
  <r>
    <x v="2"/>
    <x v="1061"/>
    <x v="413"/>
    <x v="5"/>
    <x v="1"/>
    <x v="570"/>
    <x v="0"/>
    <x v="1"/>
    <x v="1636"/>
    <x v="1"/>
    <x v="8"/>
    <x v="6575"/>
    <x v="5596"/>
    <x v="3356"/>
    <x v="6636"/>
    <x v="5823"/>
    <x v="5064"/>
    <x v="4"/>
    <x v="2"/>
    <x v="5452"/>
    <x v="6586"/>
    <x v="66"/>
    <x v="5790"/>
  </r>
  <r>
    <x v="3"/>
    <x v="1192"/>
    <x v="875"/>
    <x v="10"/>
    <x v="0"/>
    <x v="272"/>
    <x v="1"/>
    <x v="2"/>
    <x v="1670"/>
    <x v="2"/>
    <x v="7"/>
    <x v="4614"/>
    <x v="5145"/>
    <x v="3165"/>
    <x v="6043"/>
    <x v="5327"/>
    <x v="4625"/>
    <x v="0"/>
    <x v="2"/>
    <x v="5022"/>
    <x v="6007"/>
    <x v="486"/>
    <x v="5305"/>
  </r>
  <r>
    <x v="0"/>
    <x v="16"/>
    <x v="485"/>
    <x v="4"/>
    <x v="0"/>
    <x v="674"/>
    <x v="2"/>
    <x v="3"/>
    <x v="249"/>
    <x v="1"/>
    <x v="10"/>
    <x v="6576"/>
    <x v="5597"/>
    <x v="4900"/>
    <x v="6637"/>
    <x v="5824"/>
    <x v="5065"/>
    <x v="1"/>
    <x v="2"/>
    <x v="5453"/>
    <x v="6587"/>
    <x v="512"/>
    <x v="5791"/>
  </r>
  <r>
    <x v="3"/>
    <x v="636"/>
    <x v="1187"/>
    <x v="5"/>
    <x v="1"/>
    <x v="140"/>
    <x v="0"/>
    <x v="1"/>
    <x v="145"/>
    <x v="1"/>
    <x v="10"/>
    <x v="6577"/>
    <x v="5598"/>
    <x v="914"/>
    <x v="6638"/>
    <x v="5825"/>
    <x v="5066"/>
    <x v="4"/>
    <x v="2"/>
    <x v="5454"/>
    <x v="6588"/>
    <x v="20"/>
    <x v="5792"/>
  </r>
  <r>
    <x v="0"/>
    <x v="1193"/>
    <x v="810"/>
    <x v="10"/>
    <x v="1"/>
    <x v="674"/>
    <x v="2"/>
    <x v="3"/>
    <x v="907"/>
    <x v="2"/>
    <x v="7"/>
    <x v="6578"/>
    <x v="5599"/>
    <x v="4901"/>
    <x v="6639"/>
    <x v="5826"/>
    <x v="5067"/>
    <x v="0"/>
    <x v="10"/>
    <x v="5455"/>
    <x v="6589"/>
    <x v="2006"/>
    <x v="5793"/>
  </r>
  <r>
    <x v="0"/>
    <x v="1193"/>
    <x v="810"/>
    <x v="10"/>
    <x v="1"/>
    <x v="674"/>
    <x v="2"/>
    <x v="3"/>
    <x v="1282"/>
    <x v="1"/>
    <x v="8"/>
    <x v="6579"/>
    <x v="5600"/>
    <x v="4089"/>
    <x v="6640"/>
    <x v="5827"/>
    <x v="5068"/>
    <x v="7"/>
    <x v="6"/>
    <x v="5456"/>
    <x v="6590"/>
    <x v="112"/>
    <x v="5794"/>
  </r>
  <r>
    <x v="0"/>
    <x v="1193"/>
    <x v="810"/>
    <x v="10"/>
    <x v="1"/>
    <x v="674"/>
    <x v="2"/>
    <x v="3"/>
    <x v="529"/>
    <x v="2"/>
    <x v="7"/>
    <x v="6580"/>
    <x v="5601"/>
    <x v="4902"/>
    <x v="6641"/>
    <x v="5828"/>
    <x v="5069"/>
    <x v="1"/>
    <x v="10"/>
    <x v="5457"/>
    <x v="6591"/>
    <x v="2521"/>
    <x v="5795"/>
  </r>
  <r>
    <x v="3"/>
    <x v="436"/>
    <x v="188"/>
    <x v="2"/>
    <x v="2"/>
    <x v="340"/>
    <x v="1"/>
    <x v="3"/>
    <x v="977"/>
    <x v="0"/>
    <x v="3"/>
    <x v="6581"/>
    <x v="5602"/>
    <x v="4903"/>
    <x v="6642"/>
    <x v="5829"/>
    <x v="5070"/>
    <x v="4"/>
    <x v="4"/>
    <x v="5458"/>
    <x v="6592"/>
    <x v="2522"/>
    <x v="5796"/>
  </r>
  <r>
    <x v="3"/>
    <x v="436"/>
    <x v="188"/>
    <x v="2"/>
    <x v="2"/>
    <x v="340"/>
    <x v="1"/>
    <x v="3"/>
    <x v="1457"/>
    <x v="0"/>
    <x v="5"/>
    <x v="5253"/>
    <x v="773"/>
    <x v="2277"/>
    <x v="5287"/>
    <x v="2460"/>
    <x v="4099"/>
    <x v="4"/>
    <x v="0"/>
    <x v="768"/>
    <x v="5259"/>
    <x v="2151"/>
    <x v="2449"/>
  </r>
  <r>
    <x v="3"/>
    <x v="436"/>
    <x v="188"/>
    <x v="2"/>
    <x v="2"/>
    <x v="340"/>
    <x v="1"/>
    <x v="3"/>
    <x v="1805"/>
    <x v="0"/>
    <x v="5"/>
    <x v="6330"/>
    <x v="5395"/>
    <x v="4752"/>
    <x v="6378"/>
    <x v="5604"/>
    <x v="708"/>
    <x v="0"/>
    <x v="0"/>
    <x v="5259"/>
    <x v="6331"/>
    <x v="1049"/>
    <x v="5577"/>
  </r>
  <r>
    <x v="3"/>
    <x v="436"/>
    <x v="188"/>
    <x v="2"/>
    <x v="2"/>
    <x v="340"/>
    <x v="1"/>
    <x v="3"/>
    <x v="335"/>
    <x v="0"/>
    <x v="3"/>
    <x v="3503"/>
    <x v="3159"/>
    <x v="358"/>
    <x v="3502"/>
    <x v="3231"/>
    <x v="2842"/>
    <x v="1"/>
    <x v="4"/>
    <x v="3109"/>
    <x v="3490"/>
    <x v="1632"/>
    <x v="3220"/>
  </r>
  <r>
    <x v="3"/>
    <x v="436"/>
    <x v="188"/>
    <x v="2"/>
    <x v="2"/>
    <x v="340"/>
    <x v="1"/>
    <x v="3"/>
    <x v="362"/>
    <x v="1"/>
    <x v="10"/>
    <x v="6582"/>
    <x v="5603"/>
    <x v="386"/>
    <x v="6643"/>
    <x v="5830"/>
    <x v="5071"/>
    <x v="8"/>
    <x v="0"/>
    <x v="5459"/>
    <x v="6593"/>
    <x v="436"/>
    <x v="5797"/>
  </r>
  <r>
    <x v="3"/>
    <x v="436"/>
    <x v="188"/>
    <x v="2"/>
    <x v="2"/>
    <x v="340"/>
    <x v="1"/>
    <x v="3"/>
    <x v="1108"/>
    <x v="1"/>
    <x v="9"/>
    <x v="3584"/>
    <x v="5604"/>
    <x v="4904"/>
    <x v="6644"/>
    <x v="5831"/>
    <x v="310"/>
    <x v="7"/>
    <x v="0"/>
    <x v="5460"/>
    <x v="6594"/>
    <x v="281"/>
    <x v="5798"/>
  </r>
  <r>
    <x v="2"/>
    <x v="582"/>
    <x v="1044"/>
    <x v="3"/>
    <x v="2"/>
    <x v="482"/>
    <x v="0"/>
    <x v="1"/>
    <x v="1461"/>
    <x v="2"/>
    <x v="7"/>
    <x v="6583"/>
    <x v="5605"/>
    <x v="2283"/>
    <x v="6645"/>
    <x v="5832"/>
    <x v="5072"/>
    <x v="2"/>
    <x v="2"/>
    <x v="5461"/>
    <x v="6595"/>
    <x v="2523"/>
    <x v="5799"/>
  </r>
  <r>
    <x v="0"/>
    <x v="724"/>
    <x v="774"/>
    <x v="3"/>
    <x v="1"/>
    <x v="764"/>
    <x v="1"/>
    <x v="2"/>
    <x v="812"/>
    <x v="0"/>
    <x v="1"/>
    <x v="6256"/>
    <x v="5339"/>
    <x v="1173"/>
    <x v="6302"/>
    <x v="5543"/>
    <x v="4805"/>
    <x v="4"/>
    <x v="4"/>
    <x v="5210"/>
    <x v="6257"/>
    <x v="2418"/>
    <x v="5516"/>
  </r>
  <r>
    <x v="0"/>
    <x v="724"/>
    <x v="774"/>
    <x v="3"/>
    <x v="1"/>
    <x v="764"/>
    <x v="1"/>
    <x v="2"/>
    <x v="486"/>
    <x v="1"/>
    <x v="4"/>
    <x v="6584"/>
    <x v="5606"/>
    <x v="2386"/>
    <x v="6646"/>
    <x v="5833"/>
    <x v="5073"/>
    <x v="1"/>
    <x v="2"/>
    <x v="5462"/>
    <x v="6596"/>
    <x v="2136"/>
    <x v="5800"/>
  </r>
  <r>
    <x v="0"/>
    <x v="724"/>
    <x v="774"/>
    <x v="3"/>
    <x v="1"/>
    <x v="764"/>
    <x v="1"/>
    <x v="2"/>
    <x v="1268"/>
    <x v="0"/>
    <x v="5"/>
    <x v="6585"/>
    <x v="5607"/>
    <x v="4905"/>
    <x v="6647"/>
    <x v="5834"/>
    <x v="5074"/>
    <x v="2"/>
    <x v="7"/>
    <x v="1984"/>
    <x v="6597"/>
    <x v="2524"/>
    <x v="5801"/>
  </r>
  <r>
    <x v="0"/>
    <x v="730"/>
    <x v="1124"/>
    <x v="5"/>
    <x v="1"/>
    <x v="531"/>
    <x v="1"/>
    <x v="1"/>
    <x v="192"/>
    <x v="2"/>
    <x v="7"/>
    <x v="6586"/>
    <x v="2746"/>
    <x v="4906"/>
    <x v="6648"/>
    <x v="2799"/>
    <x v="5075"/>
    <x v="0"/>
    <x v="2"/>
    <x v="2705"/>
    <x v="6598"/>
    <x v="640"/>
    <x v="2789"/>
  </r>
  <r>
    <x v="3"/>
    <x v="39"/>
    <x v="886"/>
    <x v="5"/>
    <x v="0"/>
    <x v="260"/>
    <x v="1"/>
    <x v="2"/>
    <x v="64"/>
    <x v="0"/>
    <x v="1"/>
    <x v="6587"/>
    <x v="5608"/>
    <x v="4567"/>
    <x v="6649"/>
    <x v="5835"/>
    <x v="5076"/>
    <x v="1"/>
    <x v="4"/>
    <x v="5463"/>
    <x v="6599"/>
    <x v="2525"/>
    <x v="5802"/>
  </r>
  <r>
    <x v="3"/>
    <x v="39"/>
    <x v="886"/>
    <x v="5"/>
    <x v="0"/>
    <x v="260"/>
    <x v="1"/>
    <x v="2"/>
    <x v="990"/>
    <x v="1"/>
    <x v="8"/>
    <x v="3381"/>
    <x v="3068"/>
    <x v="2819"/>
    <x v="3380"/>
    <x v="3137"/>
    <x v="2745"/>
    <x v="1"/>
    <x v="3"/>
    <x v="3019"/>
    <x v="3369"/>
    <x v="696"/>
    <x v="3126"/>
  </r>
  <r>
    <x v="2"/>
    <x v="55"/>
    <x v="592"/>
    <x v="6"/>
    <x v="1"/>
    <x v="555"/>
    <x v="0"/>
    <x v="2"/>
    <x v="1160"/>
    <x v="1"/>
    <x v="8"/>
    <x v="6588"/>
    <x v="5609"/>
    <x v="4907"/>
    <x v="6650"/>
    <x v="5836"/>
    <x v="5077"/>
    <x v="1"/>
    <x v="3"/>
    <x v="5464"/>
    <x v="6600"/>
    <x v="2526"/>
    <x v="5803"/>
  </r>
  <r>
    <x v="2"/>
    <x v="55"/>
    <x v="592"/>
    <x v="6"/>
    <x v="1"/>
    <x v="555"/>
    <x v="0"/>
    <x v="2"/>
    <x v="340"/>
    <x v="1"/>
    <x v="8"/>
    <x v="6589"/>
    <x v="5610"/>
    <x v="4908"/>
    <x v="6651"/>
    <x v="5837"/>
    <x v="5078"/>
    <x v="1"/>
    <x v="3"/>
    <x v="5465"/>
    <x v="6601"/>
    <x v="780"/>
    <x v="5804"/>
  </r>
  <r>
    <x v="2"/>
    <x v="1194"/>
    <x v="897"/>
    <x v="6"/>
    <x v="1"/>
    <x v="247"/>
    <x v="0"/>
    <x v="3"/>
    <x v="881"/>
    <x v="1"/>
    <x v="8"/>
    <x v="3711"/>
    <x v="3331"/>
    <x v="3045"/>
    <x v="3711"/>
    <x v="3414"/>
    <x v="487"/>
    <x v="2"/>
    <x v="0"/>
    <x v="3276"/>
    <x v="3698"/>
    <x v="142"/>
    <x v="3400"/>
  </r>
  <r>
    <x v="2"/>
    <x v="1194"/>
    <x v="897"/>
    <x v="6"/>
    <x v="1"/>
    <x v="247"/>
    <x v="0"/>
    <x v="3"/>
    <x v="911"/>
    <x v="1"/>
    <x v="4"/>
    <x v="1533"/>
    <x v="1461"/>
    <x v="1394"/>
    <x v="1529"/>
    <x v="1474"/>
    <x v="1326"/>
    <x v="1"/>
    <x v="0"/>
    <x v="1449"/>
    <x v="1526"/>
    <x v="723"/>
    <x v="1468"/>
  </r>
  <r>
    <x v="1"/>
    <x v="37"/>
    <x v="216"/>
    <x v="8"/>
    <x v="0"/>
    <x v="581"/>
    <x v="0"/>
    <x v="2"/>
    <x v="1550"/>
    <x v="1"/>
    <x v="2"/>
    <x v="6590"/>
    <x v="5611"/>
    <x v="1364"/>
    <x v="6652"/>
    <x v="5838"/>
    <x v="166"/>
    <x v="0"/>
    <x v="0"/>
    <x v="5466"/>
    <x v="6602"/>
    <x v="267"/>
    <x v="5805"/>
  </r>
  <r>
    <x v="2"/>
    <x v="1176"/>
    <x v="776"/>
    <x v="10"/>
    <x v="1"/>
    <x v="660"/>
    <x v="2"/>
    <x v="1"/>
    <x v="172"/>
    <x v="2"/>
    <x v="7"/>
    <x v="216"/>
    <x v="215"/>
    <x v="210"/>
    <x v="216"/>
    <x v="215"/>
    <x v="212"/>
    <x v="1"/>
    <x v="2"/>
    <x v="214"/>
    <x v="216"/>
    <x v="198"/>
    <x v="215"/>
  </r>
  <r>
    <x v="1"/>
    <x v="1187"/>
    <x v="1153"/>
    <x v="5"/>
    <x v="1"/>
    <x v="269"/>
    <x v="0"/>
    <x v="1"/>
    <x v="1207"/>
    <x v="2"/>
    <x v="11"/>
    <x v="4436"/>
    <x v="3928"/>
    <x v="1622"/>
    <x v="4452"/>
    <x v="4030"/>
    <x v="3510"/>
    <x v="4"/>
    <x v="2"/>
    <x v="3855"/>
    <x v="4432"/>
    <x v="1921"/>
    <x v="4010"/>
  </r>
  <r>
    <x v="1"/>
    <x v="265"/>
    <x v="282"/>
    <x v="3"/>
    <x v="1"/>
    <x v="498"/>
    <x v="0"/>
    <x v="3"/>
    <x v="1198"/>
    <x v="1"/>
    <x v="4"/>
    <x v="4250"/>
    <x v="1477"/>
    <x v="2580"/>
    <x v="4260"/>
    <x v="1490"/>
    <x v="3384"/>
    <x v="1"/>
    <x v="0"/>
    <x v="1465"/>
    <x v="4241"/>
    <x v="1302"/>
    <x v="1484"/>
  </r>
  <r>
    <x v="1"/>
    <x v="265"/>
    <x v="282"/>
    <x v="3"/>
    <x v="1"/>
    <x v="490"/>
    <x v="0"/>
    <x v="3"/>
    <x v="532"/>
    <x v="1"/>
    <x v="9"/>
    <x v="6591"/>
    <x v="5612"/>
    <x v="4909"/>
    <x v="6653"/>
    <x v="5839"/>
    <x v="591"/>
    <x v="1"/>
    <x v="0"/>
    <x v="5467"/>
    <x v="6603"/>
    <x v="105"/>
    <x v="5806"/>
  </r>
  <r>
    <x v="0"/>
    <x v="251"/>
    <x v="30"/>
    <x v="8"/>
    <x v="1"/>
    <x v="395"/>
    <x v="1"/>
    <x v="1"/>
    <x v="78"/>
    <x v="1"/>
    <x v="8"/>
    <x v="6592"/>
    <x v="437"/>
    <x v="2299"/>
    <x v="6654"/>
    <x v="439"/>
    <x v="5079"/>
    <x v="0"/>
    <x v="2"/>
    <x v="436"/>
    <x v="6604"/>
    <x v="154"/>
    <x v="440"/>
  </r>
  <r>
    <x v="0"/>
    <x v="583"/>
    <x v="398"/>
    <x v="0"/>
    <x v="1"/>
    <x v="155"/>
    <x v="1"/>
    <x v="2"/>
    <x v="1299"/>
    <x v="0"/>
    <x v="3"/>
    <x v="6593"/>
    <x v="5613"/>
    <x v="1842"/>
    <x v="6655"/>
    <x v="5840"/>
    <x v="5080"/>
    <x v="5"/>
    <x v="0"/>
    <x v="5468"/>
    <x v="6605"/>
    <x v="2205"/>
    <x v="5807"/>
  </r>
  <r>
    <x v="3"/>
    <x v="756"/>
    <x v="433"/>
    <x v="3"/>
    <x v="1"/>
    <x v="43"/>
    <x v="2"/>
    <x v="0"/>
    <x v="366"/>
    <x v="0"/>
    <x v="0"/>
    <x v="6594"/>
    <x v="2422"/>
    <x v="4910"/>
    <x v="6656"/>
    <x v="2458"/>
    <x v="5081"/>
    <x v="4"/>
    <x v="2"/>
    <x v="2388"/>
    <x v="6606"/>
    <x v="2527"/>
    <x v="2447"/>
  </r>
  <r>
    <x v="3"/>
    <x v="756"/>
    <x v="433"/>
    <x v="3"/>
    <x v="1"/>
    <x v="43"/>
    <x v="2"/>
    <x v="0"/>
    <x v="721"/>
    <x v="2"/>
    <x v="11"/>
    <x v="6595"/>
    <x v="5614"/>
    <x v="2938"/>
    <x v="6657"/>
    <x v="5841"/>
    <x v="5082"/>
    <x v="0"/>
    <x v="2"/>
    <x v="5469"/>
    <x v="6607"/>
    <x v="752"/>
    <x v="5808"/>
  </r>
  <r>
    <x v="3"/>
    <x v="756"/>
    <x v="433"/>
    <x v="3"/>
    <x v="1"/>
    <x v="43"/>
    <x v="2"/>
    <x v="0"/>
    <x v="1525"/>
    <x v="0"/>
    <x v="5"/>
    <x v="6596"/>
    <x v="2578"/>
    <x v="4338"/>
    <x v="6658"/>
    <x v="2624"/>
    <x v="5083"/>
    <x v="1"/>
    <x v="2"/>
    <x v="2540"/>
    <x v="6608"/>
    <x v="1893"/>
    <x v="2614"/>
  </r>
  <r>
    <x v="3"/>
    <x v="756"/>
    <x v="433"/>
    <x v="3"/>
    <x v="1"/>
    <x v="43"/>
    <x v="2"/>
    <x v="0"/>
    <x v="1345"/>
    <x v="1"/>
    <x v="2"/>
    <x v="1498"/>
    <x v="3558"/>
    <x v="1558"/>
    <x v="3999"/>
    <x v="3650"/>
    <x v="3199"/>
    <x v="7"/>
    <x v="2"/>
    <x v="3500"/>
    <x v="3983"/>
    <x v="738"/>
    <x v="3635"/>
  </r>
  <r>
    <x v="1"/>
    <x v="420"/>
    <x v="453"/>
    <x v="2"/>
    <x v="0"/>
    <x v="421"/>
    <x v="0"/>
    <x v="0"/>
    <x v="253"/>
    <x v="1"/>
    <x v="4"/>
    <x v="6597"/>
    <x v="5615"/>
    <x v="4911"/>
    <x v="6659"/>
    <x v="5842"/>
    <x v="5084"/>
    <x v="7"/>
    <x v="2"/>
    <x v="5470"/>
    <x v="6609"/>
    <x v="1"/>
    <x v="5809"/>
  </r>
  <r>
    <x v="3"/>
    <x v="359"/>
    <x v="1001"/>
    <x v="3"/>
    <x v="1"/>
    <x v="544"/>
    <x v="1"/>
    <x v="3"/>
    <x v="351"/>
    <x v="1"/>
    <x v="8"/>
    <x v="6598"/>
    <x v="5616"/>
    <x v="4912"/>
    <x v="6660"/>
    <x v="5843"/>
    <x v="5085"/>
    <x v="4"/>
    <x v="6"/>
    <x v="5471"/>
    <x v="6610"/>
    <x v="2528"/>
    <x v="5810"/>
  </r>
  <r>
    <x v="3"/>
    <x v="359"/>
    <x v="1001"/>
    <x v="3"/>
    <x v="1"/>
    <x v="544"/>
    <x v="1"/>
    <x v="3"/>
    <x v="1522"/>
    <x v="1"/>
    <x v="10"/>
    <x v="5941"/>
    <x v="5094"/>
    <x v="3710"/>
    <x v="5982"/>
    <x v="5269"/>
    <x v="4580"/>
    <x v="0"/>
    <x v="2"/>
    <x v="4976"/>
    <x v="5944"/>
    <x v="25"/>
    <x v="5248"/>
  </r>
  <r>
    <x v="3"/>
    <x v="855"/>
    <x v="943"/>
    <x v="2"/>
    <x v="1"/>
    <x v="69"/>
    <x v="2"/>
    <x v="1"/>
    <x v="1558"/>
    <x v="1"/>
    <x v="10"/>
    <x v="400"/>
    <x v="2580"/>
    <x v="414"/>
    <x v="6661"/>
    <x v="5844"/>
    <x v="5086"/>
    <x v="7"/>
    <x v="2"/>
    <x v="2542"/>
    <x v="6611"/>
    <x v="2529"/>
    <x v="5811"/>
  </r>
  <r>
    <x v="1"/>
    <x v="628"/>
    <x v="697"/>
    <x v="2"/>
    <x v="3"/>
    <x v="292"/>
    <x v="1"/>
    <x v="3"/>
    <x v="1840"/>
    <x v="2"/>
    <x v="15"/>
    <x v="6599"/>
    <x v="5617"/>
    <x v="2337"/>
    <x v="6662"/>
    <x v="5845"/>
    <x v="1749"/>
    <x v="4"/>
    <x v="0"/>
    <x v="5472"/>
    <x v="6612"/>
    <x v="312"/>
    <x v="5812"/>
  </r>
  <r>
    <x v="3"/>
    <x v="404"/>
    <x v="468"/>
    <x v="4"/>
    <x v="1"/>
    <x v="499"/>
    <x v="2"/>
    <x v="1"/>
    <x v="671"/>
    <x v="1"/>
    <x v="6"/>
    <x v="3441"/>
    <x v="1803"/>
    <x v="771"/>
    <x v="6663"/>
    <x v="1820"/>
    <x v="5087"/>
    <x v="0"/>
    <x v="0"/>
    <x v="1784"/>
    <x v="6613"/>
    <x v="590"/>
    <x v="1812"/>
  </r>
  <r>
    <x v="0"/>
    <x v="299"/>
    <x v="67"/>
    <x v="10"/>
    <x v="1"/>
    <x v="573"/>
    <x v="0"/>
    <x v="1"/>
    <x v="1633"/>
    <x v="1"/>
    <x v="10"/>
    <x v="1066"/>
    <x v="1031"/>
    <x v="1004"/>
    <x v="1067"/>
    <x v="1035"/>
    <x v="230"/>
    <x v="0"/>
    <x v="0"/>
    <x v="1024"/>
    <x v="1064"/>
    <x v="214"/>
    <x v="1030"/>
  </r>
  <r>
    <x v="2"/>
    <x v="609"/>
    <x v="151"/>
    <x v="7"/>
    <x v="1"/>
    <x v="310"/>
    <x v="0"/>
    <x v="2"/>
    <x v="1763"/>
    <x v="2"/>
    <x v="7"/>
    <x v="1552"/>
    <x v="5618"/>
    <x v="3116"/>
    <x v="6664"/>
    <x v="5846"/>
    <x v="48"/>
    <x v="0"/>
    <x v="0"/>
    <x v="5473"/>
    <x v="6614"/>
    <x v="48"/>
    <x v="5813"/>
  </r>
  <r>
    <x v="0"/>
    <x v="1012"/>
    <x v="528"/>
    <x v="5"/>
    <x v="1"/>
    <x v="503"/>
    <x v="2"/>
    <x v="3"/>
    <x v="924"/>
    <x v="1"/>
    <x v="6"/>
    <x v="6600"/>
    <x v="4091"/>
    <x v="4913"/>
    <x v="6665"/>
    <x v="5847"/>
    <x v="5088"/>
    <x v="1"/>
    <x v="2"/>
    <x v="4009"/>
    <x v="6615"/>
    <x v="562"/>
    <x v="5814"/>
  </r>
  <r>
    <x v="3"/>
    <x v="512"/>
    <x v="1294"/>
    <x v="11"/>
    <x v="1"/>
    <x v="137"/>
    <x v="1"/>
    <x v="3"/>
    <x v="488"/>
    <x v="1"/>
    <x v="2"/>
    <x v="353"/>
    <x v="347"/>
    <x v="344"/>
    <x v="354"/>
    <x v="349"/>
    <x v="58"/>
    <x v="0"/>
    <x v="0"/>
    <x v="346"/>
    <x v="354"/>
    <x v="87"/>
    <x v="349"/>
  </r>
  <r>
    <x v="0"/>
    <x v="873"/>
    <x v="926"/>
    <x v="8"/>
    <x v="1"/>
    <x v="633"/>
    <x v="0"/>
    <x v="2"/>
    <x v="1595"/>
    <x v="1"/>
    <x v="8"/>
    <x v="6601"/>
    <x v="4252"/>
    <x v="4914"/>
    <x v="6666"/>
    <x v="4372"/>
    <x v="875"/>
    <x v="2"/>
    <x v="0"/>
    <x v="4163"/>
    <x v="6616"/>
    <x v="1525"/>
    <x v="4347"/>
  </r>
  <r>
    <x v="3"/>
    <x v="241"/>
    <x v="706"/>
    <x v="8"/>
    <x v="3"/>
    <x v="171"/>
    <x v="0"/>
    <x v="1"/>
    <x v="561"/>
    <x v="0"/>
    <x v="5"/>
    <x v="6602"/>
    <x v="5619"/>
    <x v="699"/>
    <x v="6667"/>
    <x v="5848"/>
    <x v="2621"/>
    <x v="12"/>
    <x v="0"/>
    <x v="5474"/>
    <x v="6617"/>
    <x v="1037"/>
    <x v="5815"/>
  </r>
  <r>
    <x v="3"/>
    <x v="996"/>
    <x v="866"/>
    <x v="10"/>
    <x v="1"/>
    <x v="786"/>
    <x v="2"/>
    <x v="1"/>
    <x v="1264"/>
    <x v="1"/>
    <x v="10"/>
    <x v="1987"/>
    <x v="1869"/>
    <x v="420"/>
    <x v="1987"/>
    <x v="1888"/>
    <x v="267"/>
    <x v="0"/>
    <x v="0"/>
    <x v="1846"/>
    <x v="1981"/>
    <x v="243"/>
    <x v="1881"/>
  </r>
  <r>
    <x v="3"/>
    <x v="996"/>
    <x v="866"/>
    <x v="10"/>
    <x v="1"/>
    <x v="786"/>
    <x v="2"/>
    <x v="1"/>
    <x v="162"/>
    <x v="1"/>
    <x v="10"/>
    <x v="170"/>
    <x v="169"/>
    <x v="165"/>
    <x v="170"/>
    <x v="169"/>
    <x v="166"/>
    <x v="0"/>
    <x v="0"/>
    <x v="168"/>
    <x v="170"/>
    <x v="50"/>
    <x v="169"/>
  </r>
  <r>
    <x v="3"/>
    <x v="996"/>
    <x v="866"/>
    <x v="10"/>
    <x v="1"/>
    <x v="786"/>
    <x v="2"/>
    <x v="1"/>
    <x v="1741"/>
    <x v="1"/>
    <x v="10"/>
    <x v="6603"/>
    <x v="5620"/>
    <x v="4915"/>
    <x v="6668"/>
    <x v="5849"/>
    <x v="5089"/>
    <x v="1"/>
    <x v="0"/>
    <x v="5475"/>
    <x v="6618"/>
    <x v="533"/>
    <x v="5816"/>
  </r>
  <r>
    <x v="0"/>
    <x v="1056"/>
    <x v="1106"/>
    <x v="11"/>
    <x v="0"/>
    <x v="339"/>
    <x v="0"/>
    <x v="0"/>
    <x v="1629"/>
    <x v="2"/>
    <x v="15"/>
    <x v="6604"/>
    <x v="5621"/>
    <x v="4172"/>
    <x v="6669"/>
    <x v="5850"/>
    <x v="5090"/>
    <x v="2"/>
    <x v="0"/>
    <x v="5476"/>
    <x v="6619"/>
    <x v="604"/>
    <x v="5817"/>
  </r>
  <r>
    <x v="0"/>
    <x v="1056"/>
    <x v="1106"/>
    <x v="11"/>
    <x v="0"/>
    <x v="339"/>
    <x v="0"/>
    <x v="0"/>
    <x v="248"/>
    <x v="1"/>
    <x v="8"/>
    <x v="6605"/>
    <x v="3161"/>
    <x v="506"/>
    <x v="6670"/>
    <x v="5851"/>
    <x v="5091"/>
    <x v="8"/>
    <x v="0"/>
    <x v="3441"/>
    <x v="6620"/>
    <x v="415"/>
    <x v="5818"/>
  </r>
  <r>
    <x v="0"/>
    <x v="1056"/>
    <x v="1106"/>
    <x v="11"/>
    <x v="0"/>
    <x v="339"/>
    <x v="0"/>
    <x v="0"/>
    <x v="1565"/>
    <x v="0"/>
    <x v="5"/>
    <x v="6606"/>
    <x v="5622"/>
    <x v="4006"/>
    <x v="6671"/>
    <x v="5852"/>
    <x v="5092"/>
    <x v="3"/>
    <x v="0"/>
    <x v="5477"/>
    <x v="6621"/>
    <x v="2299"/>
    <x v="5819"/>
  </r>
  <r>
    <x v="3"/>
    <x v="437"/>
    <x v="513"/>
    <x v="7"/>
    <x v="1"/>
    <x v="247"/>
    <x v="0"/>
    <x v="1"/>
    <x v="1079"/>
    <x v="1"/>
    <x v="13"/>
    <x v="6607"/>
    <x v="4181"/>
    <x v="2646"/>
    <x v="6672"/>
    <x v="4298"/>
    <x v="5093"/>
    <x v="1"/>
    <x v="0"/>
    <x v="4096"/>
    <x v="6622"/>
    <x v="2530"/>
    <x v="4272"/>
  </r>
  <r>
    <x v="1"/>
    <x v="924"/>
    <x v="1031"/>
    <x v="2"/>
    <x v="1"/>
    <x v="530"/>
    <x v="0"/>
    <x v="2"/>
    <x v="1587"/>
    <x v="1"/>
    <x v="10"/>
    <x v="6608"/>
    <x v="5623"/>
    <x v="4916"/>
    <x v="6673"/>
    <x v="5853"/>
    <x v="5094"/>
    <x v="8"/>
    <x v="2"/>
    <x v="5478"/>
    <x v="6623"/>
    <x v="256"/>
    <x v="5820"/>
  </r>
  <r>
    <x v="1"/>
    <x v="924"/>
    <x v="1031"/>
    <x v="2"/>
    <x v="1"/>
    <x v="530"/>
    <x v="0"/>
    <x v="2"/>
    <x v="1687"/>
    <x v="2"/>
    <x v="16"/>
    <x v="6609"/>
    <x v="5624"/>
    <x v="4183"/>
    <x v="6674"/>
    <x v="5854"/>
    <x v="5095"/>
    <x v="1"/>
    <x v="2"/>
    <x v="5479"/>
    <x v="6624"/>
    <x v="34"/>
    <x v="5821"/>
  </r>
  <r>
    <x v="1"/>
    <x v="924"/>
    <x v="1031"/>
    <x v="2"/>
    <x v="1"/>
    <x v="530"/>
    <x v="0"/>
    <x v="2"/>
    <x v="999"/>
    <x v="1"/>
    <x v="8"/>
    <x v="6095"/>
    <x v="5625"/>
    <x v="4917"/>
    <x v="6675"/>
    <x v="5855"/>
    <x v="5096"/>
    <x v="7"/>
    <x v="3"/>
    <x v="5480"/>
    <x v="6625"/>
    <x v="2507"/>
    <x v="5822"/>
  </r>
  <r>
    <x v="0"/>
    <x v="499"/>
    <x v="542"/>
    <x v="4"/>
    <x v="1"/>
    <x v="127"/>
    <x v="1"/>
    <x v="1"/>
    <x v="1615"/>
    <x v="2"/>
    <x v="11"/>
    <x v="6559"/>
    <x v="5585"/>
    <x v="4888"/>
    <x v="6619"/>
    <x v="5810"/>
    <x v="5049"/>
    <x v="1"/>
    <x v="2"/>
    <x v="5442"/>
    <x v="6569"/>
    <x v="2512"/>
    <x v="5777"/>
  </r>
  <r>
    <x v="2"/>
    <x v="1195"/>
    <x v="448"/>
    <x v="10"/>
    <x v="0"/>
    <x v="492"/>
    <x v="0"/>
    <x v="3"/>
    <x v="397"/>
    <x v="1"/>
    <x v="6"/>
    <x v="435"/>
    <x v="427"/>
    <x v="423"/>
    <x v="436"/>
    <x v="429"/>
    <x v="191"/>
    <x v="1"/>
    <x v="0"/>
    <x v="426"/>
    <x v="436"/>
    <x v="180"/>
    <x v="430"/>
  </r>
  <r>
    <x v="2"/>
    <x v="1195"/>
    <x v="448"/>
    <x v="10"/>
    <x v="0"/>
    <x v="492"/>
    <x v="0"/>
    <x v="3"/>
    <x v="265"/>
    <x v="2"/>
    <x v="11"/>
    <x v="6610"/>
    <x v="653"/>
    <x v="4918"/>
    <x v="6676"/>
    <x v="652"/>
    <x v="5097"/>
    <x v="1"/>
    <x v="0"/>
    <x v="651"/>
    <x v="6626"/>
    <x v="2531"/>
    <x v="651"/>
  </r>
  <r>
    <x v="2"/>
    <x v="1195"/>
    <x v="448"/>
    <x v="10"/>
    <x v="0"/>
    <x v="492"/>
    <x v="0"/>
    <x v="3"/>
    <x v="660"/>
    <x v="1"/>
    <x v="14"/>
    <x v="6611"/>
    <x v="5626"/>
    <x v="759"/>
    <x v="6677"/>
    <x v="5856"/>
    <x v="477"/>
    <x v="0"/>
    <x v="0"/>
    <x v="5481"/>
    <x v="6627"/>
    <x v="18"/>
    <x v="5823"/>
  </r>
  <r>
    <x v="2"/>
    <x v="1195"/>
    <x v="448"/>
    <x v="10"/>
    <x v="0"/>
    <x v="492"/>
    <x v="0"/>
    <x v="3"/>
    <x v="1339"/>
    <x v="1"/>
    <x v="8"/>
    <x v="6612"/>
    <x v="1630"/>
    <x v="2570"/>
    <x v="6678"/>
    <x v="5857"/>
    <x v="5098"/>
    <x v="5"/>
    <x v="2"/>
    <x v="1612"/>
    <x v="6628"/>
    <x v="85"/>
    <x v="5824"/>
  </r>
  <r>
    <x v="2"/>
    <x v="1195"/>
    <x v="448"/>
    <x v="10"/>
    <x v="0"/>
    <x v="492"/>
    <x v="0"/>
    <x v="3"/>
    <x v="1184"/>
    <x v="1"/>
    <x v="10"/>
    <x v="632"/>
    <x v="620"/>
    <x v="610"/>
    <x v="631"/>
    <x v="619"/>
    <x v="599"/>
    <x v="0"/>
    <x v="0"/>
    <x v="619"/>
    <x v="630"/>
    <x v="2"/>
    <x v="620"/>
  </r>
  <r>
    <x v="1"/>
    <x v="879"/>
    <x v="1295"/>
    <x v="10"/>
    <x v="0"/>
    <x v="704"/>
    <x v="1"/>
    <x v="1"/>
    <x v="433"/>
    <x v="2"/>
    <x v="7"/>
    <x v="4820"/>
    <x v="3039"/>
    <x v="462"/>
    <x v="4839"/>
    <x v="3107"/>
    <x v="3790"/>
    <x v="0"/>
    <x v="2"/>
    <x v="2992"/>
    <x v="4815"/>
    <x v="1097"/>
    <x v="3096"/>
  </r>
  <r>
    <x v="1"/>
    <x v="879"/>
    <x v="1295"/>
    <x v="10"/>
    <x v="0"/>
    <x v="704"/>
    <x v="1"/>
    <x v="1"/>
    <x v="389"/>
    <x v="0"/>
    <x v="1"/>
    <x v="4948"/>
    <x v="4326"/>
    <x v="2235"/>
    <x v="4967"/>
    <x v="4449"/>
    <x v="3867"/>
    <x v="1"/>
    <x v="2"/>
    <x v="4237"/>
    <x v="4942"/>
    <x v="1323"/>
    <x v="4424"/>
  </r>
  <r>
    <x v="2"/>
    <x v="980"/>
    <x v="1262"/>
    <x v="11"/>
    <x v="1"/>
    <x v="256"/>
    <x v="2"/>
    <x v="1"/>
    <x v="1541"/>
    <x v="1"/>
    <x v="10"/>
    <x v="91"/>
    <x v="91"/>
    <x v="88"/>
    <x v="91"/>
    <x v="90"/>
    <x v="58"/>
    <x v="0"/>
    <x v="0"/>
    <x v="91"/>
    <x v="91"/>
    <x v="87"/>
    <x v="90"/>
  </r>
  <r>
    <x v="0"/>
    <x v="440"/>
    <x v="1238"/>
    <x v="5"/>
    <x v="1"/>
    <x v="749"/>
    <x v="0"/>
    <x v="2"/>
    <x v="1585"/>
    <x v="0"/>
    <x v="1"/>
    <x v="5641"/>
    <x v="4863"/>
    <x v="3887"/>
    <x v="5683"/>
    <x v="5023"/>
    <x v="4357"/>
    <x v="4"/>
    <x v="4"/>
    <x v="4753"/>
    <x v="5650"/>
    <x v="2250"/>
    <x v="5004"/>
  </r>
  <r>
    <x v="0"/>
    <x v="387"/>
    <x v="331"/>
    <x v="10"/>
    <x v="1"/>
    <x v="319"/>
    <x v="2"/>
    <x v="2"/>
    <x v="1181"/>
    <x v="1"/>
    <x v="8"/>
    <x v="6613"/>
    <x v="5627"/>
    <x v="4919"/>
    <x v="6679"/>
    <x v="5858"/>
    <x v="5099"/>
    <x v="6"/>
    <x v="3"/>
    <x v="5482"/>
    <x v="6629"/>
    <x v="1035"/>
    <x v="5825"/>
  </r>
  <r>
    <x v="0"/>
    <x v="387"/>
    <x v="331"/>
    <x v="10"/>
    <x v="1"/>
    <x v="319"/>
    <x v="2"/>
    <x v="2"/>
    <x v="60"/>
    <x v="2"/>
    <x v="11"/>
    <x v="6614"/>
    <x v="3623"/>
    <x v="4920"/>
    <x v="6680"/>
    <x v="5859"/>
    <x v="5100"/>
    <x v="2"/>
    <x v="2"/>
    <x v="5483"/>
    <x v="6630"/>
    <x v="2532"/>
    <x v="1142"/>
  </r>
  <r>
    <x v="0"/>
    <x v="387"/>
    <x v="331"/>
    <x v="10"/>
    <x v="1"/>
    <x v="319"/>
    <x v="2"/>
    <x v="2"/>
    <x v="1697"/>
    <x v="1"/>
    <x v="12"/>
    <x v="6615"/>
    <x v="1788"/>
    <x v="4921"/>
    <x v="6681"/>
    <x v="1805"/>
    <x v="5101"/>
    <x v="1"/>
    <x v="2"/>
    <x v="1770"/>
    <x v="6631"/>
    <x v="34"/>
    <x v="1797"/>
  </r>
  <r>
    <x v="1"/>
    <x v="555"/>
    <x v="1282"/>
    <x v="4"/>
    <x v="2"/>
    <x v="222"/>
    <x v="0"/>
    <x v="2"/>
    <x v="788"/>
    <x v="2"/>
    <x v="11"/>
    <x v="6616"/>
    <x v="5628"/>
    <x v="4922"/>
    <x v="6682"/>
    <x v="5860"/>
    <x v="5102"/>
    <x v="10"/>
    <x v="0"/>
    <x v="5484"/>
    <x v="6632"/>
    <x v="2533"/>
    <x v="5826"/>
  </r>
  <r>
    <x v="1"/>
    <x v="555"/>
    <x v="1282"/>
    <x v="4"/>
    <x v="2"/>
    <x v="222"/>
    <x v="0"/>
    <x v="2"/>
    <x v="1419"/>
    <x v="2"/>
    <x v="7"/>
    <x v="6617"/>
    <x v="4990"/>
    <x v="1846"/>
    <x v="6683"/>
    <x v="5161"/>
    <x v="1302"/>
    <x v="7"/>
    <x v="0"/>
    <x v="4875"/>
    <x v="6633"/>
    <x v="968"/>
    <x v="5140"/>
  </r>
  <r>
    <x v="1"/>
    <x v="555"/>
    <x v="1282"/>
    <x v="4"/>
    <x v="2"/>
    <x v="222"/>
    <x v="0"/>
    <x v="2"/>
    <x v="1023"/>
    <x v="1"/>
    <x v="8"/>
    <x v="6618"/>
    <x v="3464"/>
    <x v="1288"/>
    <x v="6684"/>
    <x v="5861"/>
    <x v="1936"/>
    <x v="0"/>
    <x v="0"/>
    <x v="5485"/>
    <x v="6634"/>
    <x v="1235"/>
    <x v="5827"/>
  </r>
  <r>
    <x v="0"/>
    <x v="596"/>
    <x v="1296"/>
    <x v="4"/>
    <x v="1"/>
    <x v="62"/>
    <x v="0"/>
    <x v="3"/>
    <x v="1399"/>
    <x v="1"/>
    <x v="8"/>
    <x v="2397"/>
    <x v="2241"/>
    <x v="1226"/>
    <x v="2394"/>
    <x v="2268"/>
    <x v="1969"/>
    <x v="0"/>
    <x v="2"/>
    <x v="2212"/>
    <x v="2386"/>
    <x v="154"/>
    <x v="2260"/>
  </r>
  <r>
    <x v="0"/>
    <x v="1056"/>
    <x v="1175"/>
    <x v="11"/>
    <x v="1"/>
    <x v="374"/>
    <x v="1"/>
    <x v="2"/>
    <x v="737"/>
    <x v="0"/>
    <x v="5"/>
    <x v="6619"/>
    <x v="5629"/>
    <x v="4923"/>
    <x v="6685"/>
    <x v="284"/>
    <x v="5103"/>
    <x v="0"/>
    <x v="7"/>
    <x v="5486"/>
    <x v="6635"/>
    <x v="2361"/>
    <x v="5828"/>
  </r>
  <r>
    <x v="3"/>
    <x v="929"/>
    <x v="1201"/>
    <x v="1"/>
    <x v="1"/>
    <x v="374"/>
    <x v="1"/>
    <x v="0"/>
    <x v="1290"/>
    <x v="1"/>
    <x v="10"/>
    <x v="572"/>
    <x v="562"/>
    <x v="12"/>
    <x v="572"/>
    <x v="562"/>
    <x v="544"/>
    <x v="4"/>
    <x v="2"/>
    <x v="561"/>
    <x v="570"/>
    <x v="450"/>
    <x v="563"/>
  </r>
  <r>
    <x v="1"/>
    <x v="291"/>
    <x v="722"/>
    <x v="6"/>
    <x v="1"/>
    <x v="428"/>
    <x v="1"/>
    <x v="0"/>
    <x v="241"/>
    <x v="1"/>
    <x v="6"/>
    <x v="6620"/>
    <x v="4700"/>
    <x v="2653"/>
    <x v="6686"/>
    <x v="5441"/>
    <x v="139"/>
    <x v="1"/>
    <x v="0"/>
    <x v="255"/>
    <x v="6636"/>
    <x v="565"/>
    <x v="5418"/>
  </r>
  <r>
    <x v="1"/>
    <x v="291"/>
    <x v="722"/>
    <x v="6"/>
    <x v="1"/>
    <x v="428"/>
    <x v="1"/>
    <x v="0"/>
    <x v="79"/>
    <x v="1"/>
    <x v="6"/>
    <x v="6621"/>
    <x v="5630"/>
    <x v="4924"/>
    <x v="6687"/>
    <x v="5862"/>
    <x v="5104"/>
    <x v="13"/>
    <x v="0"/>
    <x v="5487"/>
    <x v="6637"/>
    <x v="2392"/>
    <x v="5829"/>
  </r>
  <r>
    <x v="0"/>
    <x v="281"/>
    <x v="1182"/>
    <x v="3"/>
    <x v="1"/>
    <x v="227"/>
    <x v="0"/>
    <x v="3"/>
    <x v="6"/>
    <x v="1"/>
    <x v="6"/>
    <x v="6622"/>
    <x v="1043"/>
    <x v="4925"/>
    <x v="6688"/>
    <x v="1047"/>
    <x v="698"/>
    <x v="0"/>
    <x v="0"/>
    <x v="1034"/>
    <x v="6638"/>
    <x v="564"/>
    <x v="1041"/>
  </r>
  <r>
    <x v="3"/>
    <x v="400"/>
    <x v="92"/>
    <x v="1"/>
    <x v="0"/>
    <x v="191"/>
    <x v="0"/>
    <x v="2"/>
    <x v="1308"/>
    <x v="0"/>
    <x v="5"/>
    <x v="6623"/>
    <x v="5631"/>
    <x v="4926"/>
    <x v="6689"/>
    <x v="5863"/>
    <x v="5105"/>
    <x v="5"/>
    <x v="7"/>
    <x v="5488"/>
    <x v="6639"/>
    <x v="1924"/>
    <x v="5830"/>
  </r>
  <r>
    <x v="3"/>
    <x v="769"/>
    <x v="235"/>
    <x v="4"/>
    <x v="1"/>
    <x v="770"/>
    <x v="0"/>
    <x v="3"/>
    <x v="1823"/>
    <x v="0"/>
    <x v="5"/>
    <x v="6624"/>
    <x v="2476"/>
    <x v="4927"/>
    <x v="6690"/>
    <x v="2518"/>
    <x v="708"/>
    <x v="7"/>
    <x v="0"/>
    <x v="2441"/>
    <x v="6640"/>
    <x v="1049"/>
    <x v="2508"/>
  </r>
  <r>
    <x v="3"/>
    <x v="769"/>
    <x v="235"/>
    <x v="4"/>
    <x v="1"/>
    <x v="770"/>
    <x v="0"/>
    <x v="3"/>
    <x v="163"/>
    <x v="0"/>
    <x v="1"/>
    <x v="6625"/>
    <x v="5632"/>
    <x v="2195"/>
    <x v="6691"/>
    <x v="5864"/>
    <x v="967"/>
    <x v="1"/>
    <x v="0"/>
    <x v="5489"/>
    <x v="6641"/>
    <x v="714"/>
    <x v="5831"/>
  </r>
  <r>
    <x v="3"/>
    <x v="769"/>
    <x v="235"/>
    <x v="4"/>
    <x v="1"/>
    <x v="770"/>
    <x v="0"/>
    <x v="3"/>
    <x v="211"/>
    <x v="0"/>
    <x v="1"/>
    <x v="6626"/>
    <x v="3424"/>
    <x v="4928"/>
    <x v="6692"/>
    <x v="3506"/>
    <x v="3556"/>
    <x v="1"/>
    <x v="0"/>
    <x v="3367"/>
    <x v="6642"/>
    <x v="1574"/>
    <x v="3491"/>
  </r>
  <r>
    <x v="0"/>
    <x v="383"/>
    <x v="900"/>
    <x v="9"/>
    <x v="1"/>
    <x v="88"/>
    <x v="2"/>
    <x v="3"/>
    <x v="875"/>
    <x v="0"/>
    <x v="5"/>
    <x v="6627"/>
    <x v="5633"/>
    <x v="4929"/>
    <x v="6693"/>
    <x v="5865"/>
    <x v="5106"/>
    <x v="9"/>
    <x v="2"/>
    <x v="5490"/>
    <x v="6643"/>
    <x v="2534"/>
    <x v="5832"/>
  </r>
  <r>
    <x v="0"/>
    <x v="178"/>
    <x v="1115"/>
    <x v="3"/>
    <x v="1"/>
    <x v="501"/>
    <x v="1"/>
    <x v="2"/>
    <x v="780"/>
    <x v="2"/>
    <x v="7"/>
    <x v="6628"/>
    <x v="2476"/>
    <x v="4930"/>
    <x v="6694"/>
    <x v="2518"/>
    <x v="1008"/>
    <x v="7"/>
    <x v="0"/>
    <x v="2441"/>
    <x v="6644"/>
    <x v="2535"/>
    <x v="2508"/>
  </r>
  <r>
    <x v="3"/>
    <x v="296"/>
    <x v="425"/>
    <x v="8"/>
    <x v="1"/>
    <x v="140"/>
    <x v="0"/>
    <x v="1"/>
    <x v="226"/>
    <x v="1"/>
    <x v="10"/>
    <x v="6629"/>
    <x v="5634"/>
    <x v="237"/>
    <x v="6695"/>
    <x v="5866"/>
    <x v="5107"/>
    <x v="3"/>
    <x v="0"/>
    <x v="5491"/>
    <x v="6645"/>
    <x v="321"/>
    <x v="5833"/>
  </r>
  <r>
    <x v="3"/>
    <x v="633"/>
    <x v="1034"/>
    <x v="10"/>
    <x v="3"/>
    <x v="727"/>
    <x v="0"/>
    <x v="3"/>
    <x v="995"/>
    <x v="2"/>
    <x v="7"/>
    <x v="6630"/>
    <x v="5635"/>
    <x v="4931"/>
    <x v="6696"/>
    <x v="5867"/>
    <x v="5108"/>
    <x v="0"/>
    <x v="10"/>
    <x v="5492"/>
    <x v="6646"/>
    <x v="2536"/>
    <x v="5834"/>
  </r>
  <r>
    <x v="3"/>
    <x v="633"/>
    <x v="1034"/>
    <x v="10"/>
    <x v="3"/>
    <x v="727"/>
    <x v="0"/>
    <x v="3"/>
    <x v="1680"/>
    <x v="0"/>
    <x v="5"/>
    <x v="6631"/>
    <x v="5636"/>
    <x v="4932"/>
    <x v="6697"/>
    <x v="5868"/>
    <x v="5109"/>
    <x v="5"/>
    <x v="2"/>
    <x v="5493"/>
    <x v="6647"/>
    <x v="641"/>
    <x v="5835"/>
  </r>
  <r>
    <x v="3"/>
    <x v="633"/>
    <x v="1034"/>
    <x v="10"/>
    <x v="3"/>
    <x v="727"/>
    <x v="0"/>
    <x v="3"/>
    <x v="68"/>
    <x v="1"/>
    <x v="8"/>
    <x v="6632"/>
    <x v="5637"/>
    <x v="4933"/>
    <x v="6698"/>
    <x v="5869"/>
    <x v="5110"/>
    <x v="1"/>
    <x v="6"/>
    <x v="5494"/>
    <x v="636"/>
    <x v="2307"/>
    <x v="5836"/>
  </r>
  <r>
    <x v="3"/>
    <x v="633"/>
    <x v="1034"/>
    <x v="10"/>
    <x v="3"/>
    <x v="727"/>
    <x v="0"/>
    <x v="3"/>
    <x v="409"/>
    <x v="2"/>
    <x v="11"/>
    <x v="1366"/>
    <x v="1316"/>
    <x v="1260"/>
    <x v="1363"/>
    <x v="1325"/>
    <x v="1190"/>
    <x v="0"/>
    <x v="2"/>
    <x v="1305"/>
    <x v="1360"/>
    <x v="839"/>
    <x v="1318"/>
  </r>
  <r>
    <x v="3"/>
    <x v="633"/>
    <x v="1034"/>
    <x v="10"/>
    <x v="3"/>
    <x v="727"/>
    <x v="0"/>
    <x v="3"/>
    <x v="298"/>
    <x v="1"/>
    <x v="4"/>
    <x v="321"/>
    <x v="317"/>
    <x v="314"/>
    <x v="322"/>
    <x v="318"/>
    <x v="316"/>
    <x v="0"/>
    <x v="2"/>
    <x v="316"/>
    <x v="322"/>
    <x v="286"/>
    <x v="318"/>
  </r>
  <r>
    <x v="3"/>
    <x v="468"/>
    <x v="251"/>
    <x v="0"/>
    <x v="1"/>
    <x v="467"/>
    <x v="2"/>
    <x v="1"/>
    <x v="1318"/>
    <x v="0"/>
    <x v="1"/>
    <x v="6633"/>
    <x v="5638"/>
    <x v="4934"/>
    <x v="6699"/>
    <x v="5870"/>
    <x v="5111"/>
    <x v="0"/>
    <x v="2"/>
    <x v="5495"/>
    <x v="6648"/>
    <x v="2537"/>
    <x v="5837"/>
  </r>
  <r>
    <x v="0"/>
    <x v="885"/>
    <x v="296"/>
    <x v="0"/>
    <x v="1"/>
    <x v="94"/>
    <x v="0"/>
    <x v="2"/>
    <x v="1305"/>
    <x v="1"/>
    <x v="10"/>
    <x v="6291"/>
    <x v="1753"/>
    <x v="1866"/>
    <x v="6337"/>
    <x v="1767"/>
    <x v="1513"/>
    <x v="4"/>
    <x v="0"/>
    <x v="1735"/>
    <x v="6291"/>
    <x v="169"/>
    <x v="1759"/>
  </r>
  <r>
    <x v="0"/>
    <x v="885"/>
    <x v="296"/>
    <x v="0"/>
    <x v="1"/>
    <x v="94"/>
    <x v="0"/>
    <x v="2"/>
    <x v="320"/>
    <x v="1"/>
    <x v="10"/>
    <x v="1348"/>
    <x v="1299"/>
    <x v="341"/>
    <x v="1344"/>
    <x v="1307"/>
    <x v="267"/>
    <x v="0"/>
    <x v="0"/>
    <x v="1288"/>
    <x v="1341"/>
    <x v="243"/>
    <x v="1300"/>
  </r>
  <r>
    <x v="0"/>
    <x v="885"/>
    <x v="296"/>
    <x v="0"/>
    <x v="1"/>
    <x v="94"/>
    <x v="0"/>
    <x v="2"/>
    <x v="1043"/>
    <x v="1"/>
    <x v="4"/>
    <x v="6634"/>
    <x v="5639"/>
    <x v="1324"/>
    <x v="6700"/>
    <x v="5871"/>
    <x v="5112"/>
    <x v="3"/>
    <x v="0"/>
    <x v="5496"/>
    <x v="6649"/>
    <x v="2538"/>
    <x v="5838"/>
  </r>
  <r>
    <x v="0"/>
    <x v="885"/>
    <x v="296"/>
    <x v="0"/>
    <x v="1"/>
    <x v="94"/>
    <x v="0"/>
    <x v="2"/>
    <x v="70"/>
    <x v="0"/>
    <x v="1"/>
    <x v="6635"/>
    <x v="1973"/>
    <x v="4935"/>
    <x v="6701"/>
    <x v="1993"/>
    <x v="5113"/>
    <x v="1"/>
    <x v="0"/>
    <x v="1948"/>
    <x v="6650"/>
    <x v="954"/>
    <x v="1985"/>
  </r>
  <r>
    <x v="1"/>
    <x v="1004"/>
    <x v="594"/>
    <x v="9"/>
    <x v="0"/>
    <x v="754"/>
    <x v="1"/>
    <x v="0"/>
    <x v="607"/>
    <x v="1"/>
    <x v="2"/>
    <x v="790"/>
    <x v="770"/>
    <x v="755"/>
    <x v="789"/>
    <x v="769"/>
    <x v="461"/>
    <x v="0"/>
    <x v="0"/>
    <x v="765"/>
    <x v="787"/>
    <x v="129"/>
    <x v="766"/>
  </r>
  <r>
    <x v="2"/>
    <x v="1174"/>
    <x v="307"/>
    <x v="5"/>
    <x v="1"/>
    <x v="693"/>
    <x v="0"/>
    <x v="1"/>
    <x v="1202"/>
    <x v="2"/>
    <x v="11"/>
    <x v="6636"/>
    <x v="5640"/>
    <x v="1611"/>
    <x v="6702"/>
    <x v="5872"/>
    <x v="5114"/>
    <x v="1"/>
    <x v="0"/>
    <x v="5497"/>
    <x v="6651"/>
    <x v="1570"/>
    <x v="5839"/>
  </r>
  <r>
    <x v="1"/>
    <x v="722"/>
    <x v="1149"/>
    <x v="1"/>
    <x v="1"/>
    <x v="787"/>
    <x v="2"/>
    <x v="3"/>
    <x v="785"/>
    <x v="1"/>
    <x v="8"/>
    <x v="5512"/>
    <x v="4765"/>
    <x v="4255"/>
    <x v="5550"/>
    <x v="4917"/>
    <x v="4284"/>
    <x v="4"/>
    <x v="6"/>
    <x v="4655"/>
    <x v="5518"/>
    <x v="1019"/>
    <x v="4896"/>
  </r>
  <r>
    <x v="1"/>
    <x v="722"/>
    <x v="1149"/>
    <x v="1"/>
    <x v="1"/>
    <x v="787"/>
    <x v="2"/>
    <x v="3"/>
    <x v="1553"/>
    <x v="1"/>
    <x v="10"/>
    <x v="2951"/>
    <x v="234"/>
    <x v="12"/>
    <x v="2948"/>
    <x v="234"/>
    <x v="2399"/>
    <x v="2"/>
    <x v="2"/>
    <x v="233"/>
    <x v="1446"/>
    <x v="111"/>
    <x v="234"/>
  </r>
  <r>
    <x v="1"/>
    <x v="722"/>
    <x v="1149"/>
    <x v="1"/>
    <x v="1"/>
    <x v="787"/>
    <x v="2"/>
    <x v="3"/>
    <x v="1412"/>
    <x v="1"/>
    <x v="6"/>
    <x v="2434"/>
    <x v="2276"/>
    <x v="2116"/>
    <x v="2431"/>
    <x v="2305"/>
    <x v="2001"/>
    <x v="1"/>
    <x v="2"/>
    <x v="2245"/>
    <x v="2423"/>
    <x v="1265"/>
    <x v="2296"/>
  </r>
  <r>
    <x v="3"/>
    <x v="631"/>
    <x v="669"/>
    <x v="10"/>
    <x v="1"/>
    <x v="41"/>
    <x v="0"/>
    <x v="1"/>
    <x v="1327"/>
    <x v="2"/>
    <x v="16"/>
    <x v="2162"/>
    <x v="2032"/>
    <x v="1908"/>
    <x v="2162"/>
    <x v="2053"/>
    <x v="1809"/>
    <x v="0"/>
    <x v="2"/>
    <x v="2006"/>
    <x v="2158"/>
    <x v="133"/>
    <x v="2045"/>
  </r>
  <r>
    <x v="3"/>
    <x v="631"/>
    <x v="669"/>
    <x v="10"/>
    <x v="1"/>
    <x v="41"/>
    <x v="0"/>
    <x v="1"/>
    <x v="8"/>
    <x v="1"/>
    <x v="8"/>
    <x v="6637"/>
    <x v="5641"/>
    <x v="8"/>
    <x v="6703"/>
    <x v="5873"/>
    <x v="5115"/>
    <x v="2"/>
    <x v="2"/>
    <x v="117"/>
    <x v="6652"/>
    <x v="415"/>
    <x v="5840"/>
  </r>
  <r>
    <x v="1"/>
    <x v="937"/>
    <x v="226"/>
    <x v="4"/>
    <x v="2"/>
    <x v="403"/>
    <x v="1"/>
    <x v="3"/>
    <x v="1222"/>
    <x v="1"/>
    <x v="4"/>
    <x v="6638"/>
    <x v="3350"/>
    <x v="4936"/>
    <x v="6704"/>
    <x v="3433"/>
    <x v="5116"/>
    <x v="0"/>
    <x v="2"/>
    <x v="3295"/>
    <x v="6653"/>
    <x v="2095"/>
    <x v="3419"/>
  </r>
  <r>
    <x v="1"/>
    <x v="937"/>
    <x v="226"/>
    <x v="4"/>
    <x v="2"/>
    <x v="403"/>
    <x v="1"/>
    <x v="3"/>
    <x v="866"/>
    <x v="0"/>
    <x v="1"/>
    <x v="6639"/>
    <x v="5642"/>
    <x v="4554"/>
    <x v="6705"/>
    <x v="5874"/>
    <x v="5117"/>
    <x v="3"/>
    <x v="4"/>
    <x v="5498"/>
    <x v="232"/>
    <x v="212"/>
    <x v="5841"/>
  </r>
  <r>
    <x v="2"/>
    <x v="908"/>
    <x v="826"/>
    <x v="6"/>
    <x v="1"/>
    <x v="577"/>
    <x v="0"/>
    <x v="3"/>
    <x v="409"/>
    <x v="2"/>
    <x v="11"/>
    <x v="4218"/>
    <x v="1682"/>
    <x v="3398"/>
    <x v="4228"/>
    <x v="1695"/>
    <x v="1462"/>
    <x v="0"/>
    <x v="0"/>
    <x v="1664"/>
    <x v="4210"/>
    <x v="997"/>
    <x v="1687"/>
  </r>
  <r>
    <x v="0"/>
    <x v="1196"/>
    <x v="509"/>
    <x v="10"/>
    <x v="1"/>
    <x v="103"/>
    <x v="1"/>
    <x v="0"/>
    <x v="1653"/>
    <x v="0"/>
    <x v="5"/>
    <x v="6640"/>
    <x v="5013"/>
    <x v="4937"/>
    <x v="6706"/>
    <x v="5184"/>
    <x v="173"/>
    <x v="7"/>
    <x v="0"/>
    <x v="4896"/>
    <x v="6654"/>
    <x v="166"/>
    <x v="5163"/>
  </r>
  <r>
    <x v="0"/>
    <x v="1196"/>
    <x v="509"/>
    <x v="10"/>
    <x v="1"/>
    <x v="103"/>
    <x v="1"/>
    <x v="0"/>
    <x v="1611"/>
    <x v="0"/>
    <x v="5"/>
    <x v="3479"/>
    <x v="3139"/>
    <x v="2888"/>
    <x v="3478"/>
    <x v="3211"/>
    <x v="1882"/>
    <x v="4"/>
    <x v="0"/>
    <x v="3089"/>
    <x v="3466"/>
    <x v="545"/>
    <x v="3200"/>
  </r>
  <r>
    <x v="0"/>
    <x v="1196"/>
    <x v="509"/>
    <x v="10"/>
    <x v="1"/>
    <x v="103"/>
    <x v="1"/>
    <x v="0"/>
    <x v="1526"/>
    <x v="1"/>
    <x v="8"/>
    <x v="3286"/>
    <x v="2989"/>
    <x v="2747"/>
    <x v="3287"/>
    <x v="3056"/>
    <x v="133"/>
    <x v="0"/>
    <x v="0"/>
    <x v="2942"/>
    <x v="3279"/>
    <x v="632"/>
    <x v="3045"/>
  </r>
  <r>
    <x v="1"/>
    <x v="901"/>
    <x v="763"/>
    <x v="4"/>
    <x v="1"/>
    <x v="334"/>
    <x v="1"/>
    <x v="1"/>
    <x v="197"/>
    <x v="2"/>
    <x v="11"/>
    <x v="6641"/>
    <x v="4003"/>
    <x v="1718"/>
    <x v="6707"/>
    <x v="5875"/>
    <x v="2458"/>
    <x v="1"/>
    <x v="0"/>
    <x v="3927"/>
    <x v="6655"/>
    <x v="440"/>
    <x v="5842"/>
  </r>
  <r>
    <x v="1"/>
    <x v="901"/>
    <x v="763"/>
    <x v="4"/>
    <x v="1"/>
    <x v="334"/>
    <x v="1"/>
    <x v="1"/>
    <x v="816"/>
    <x v="1"/>
    <x v="2"/>
    <x v="2601"/>
    <x v="2414"/>
    <x v="389"/>
    <x v="2598"/>
    <x v="2450"/>
    <x v="2125"/>
    <x v="4"/>
    <x v="0"/>
    <x v="2380"/>
    <x v="2588"/>
    <x v="223"/>
    <x v="2439"/>
  </r>
  <r>
    <x v="1"/>
    <x v="861"/>
    <x v="64"/>
    <x v="8"/>
    <x v="2"/>
    <x v="334"/>
    <x v="1"/>
    <x v="1"/>
    <x v="442"/>
    <x v="0"/>
    <x v="5"/>
    <x v="6642"/>
    <x v="5643"/>
    <x v="4938"/>
    <x v="6708"/>
    <x v="5876"/>
    <x v="5118"/>
    <x v="4"/>
    <x v="2"/>
    <x v="4444"/>
    <x v="6656"/>
    <x v="2539"/>
    <x v="5843"/>
  </r>
  <r>
    <x v="1"/>
    <x v="789"/>
    <x v="1297"/>
    <x v="7"/>
    <x v="1"/>
    <x v="146"/>
    <x v="1"/>
    <x v="2"/>
    <x v="1796"/>
    <x v="1"/>
    <x v="2"/>
    <x v="307"/>
    <x v="304"/>
    <x v="300"/>
    <x v="308"/>
    <x v="305"/>
    <x v="303"/>
    <x v="1"/>
    <x v="2"/>
    <x v="303"/>
    <x v="308"/>
    <x v="275"/>
    <x v="305"/>
  </r>
  <r>
    <x v="1"/>
    <x v="789"/>
    <x v="1297"/>
    <x v="7"/>
    <x v="1"/>
    <x v="146"/>
    <x v="1"/>
    <x v="2"/>
    <x v="485"/>
    <x v="1"/>
    <x v="13"/>
    <x v="6643"/>
    <x v="5644"/>
    <x v="525"/>
    <x v="6709"/>
    <x v="5877"/>
    <x v="5119"/>
    <x v="4"/>
    <x v="2"/>
    <x v="5499"/>
    <x v="6657"/>
    <x v="272"/>
    <x v="5844"/>
  </r>
  <r>
    <x v="2"/>
    <x v="992"/>
    <x v="1298"/>
    <x v="5"/>
    <x v="1"/>
    <x v="466"/>
    <x v="1"/>
    <x v="2"/>
    <x v="851"/>
    <x v="2"/>
    <x v="16"/>
    <x v="6644"/>
    <x v="5645"/>
    <x v="3202"/>
    <x v="6710"/>
    <x v="5878"/>
    <x v="5120"/>
    <x v="1"/>
    <x v="2"/>
    <x v="5500"/>
    <x v="6658"/>
    <x v="452"/>
    <x v="5845"/>
  </r>
  <r>
    <x v="3"/>
    <x v="38"/>
    <x v="541"/>
    <x v="0"/>
    <x v="1"/>
    <x v="90"/>
    <x v="0"/>
    <x v="0"/>
    <x v="701"/>
    <x v="2"/>
    <x v="11"/>
    <x v="6645"/>
    <x v="5646"/>
    <x v="809"/>
    <x v="6711"/>
    <x v="5879"/>
    <x v="5121"/>
    <x v="8"/>
    <x v="0"/>
    <x v="5501"/>
    <x v="6659"/>
    <x v="65"/>
    <x v="5846"/>
  </r>
  <r>
    <x v="0"/>
    <x v="10"/>
    <x v="440"/>
    <x v="4"/>
    <x v="2"/>
    <x v="400"/>
    <x v="0"/>
    <x v="0"/>
    <x v="1000"/>
    <x v="0"/>
    <x v="3"/>
    <x v="6646"/>
    <x v="3040"/>
    <x v="4939"/>
    <x v="6712"/>
    <x v="3108"/>
    <x v="5122"/>
    <x v="3"/>
    <x v="0"/>
    <x v="2993"/>
    <x v="6660"/>
    <x v="934"/>
    <x v="3097"/>
  </r>
  <r>
    <x v="1"/>
    <x v="204"/>
    <x v="206"/>
    <x v="10"/>
    <x v="3"/>
    <x v="290"/>
    <x v="0"/>
    <x v="0"/>
    <x v="428"/>
    <x v="2"/>
    <x v="11"/>
    <x v="3383"/>
    <x v="3069"/>
    <x v="2821"/>
    <x v="3382"/>
    <x v="3138"/>
    <x v="2747"/>
    <x v="3"/>
    <x v="2"/>
    <x v="3020"/>
    <x v="3371"/>
    <x v="1059"/>
    <x v="3127"/>
  </r>
  <r>
    <x v="1"/>
    <x v="204"/>
    <x v="206"/>
    <x v="10"/>
    <x v="3"/>
    <x v="290"/>
    <x v="0"/>
    <x v="0"/>
    <x v="1751"/>
    <x v="1"/>
    <x v="4"/>
    <x v="6647"/>
    <x v="5647"/>
    <x v="4940"/>
    <x v="6713"/>
    <x v="5880"/>
    <x v="5123"/>
    <x v="6"/>
    <x v="2"/>
    <x v="5502"/>
    <x v="6661"/>
    <x v="2540"/>
    <x v="5847"/>
  </r>
  <r>
    <x v="0"/>
    <x v="443"/>
    <x v="1296"/>
    <x v="4"/>
    <x v="0"/>
    <x v="156"/>
    <x v="1"/>
    <x v="2"/>
    <x v="867"/>
    <x v="2"/>
    <x v="7"/>
    <x v="1456"/>
    <x v="1395"/>
    <x v="1325"/>
    <x v="1453"/>
    <x v="1405"/>
    <x v="1261"/>
    <x v="1"/>
    <x v="2"/>
    <x v="1384"/>
    <x v="1450"/>
    <x v="878"/>
    <x v="1399"/>
  </r>
  <r>
    <x v="0"/>
    <x v="443"/>
    <x v="1296"/>
    <x v="4"/>
    <x v="0"/>
    <x v="156"/>
    <x v="1"/>
    <x v="2"/>
    <x v="1621"/>
    <x v="1"/>
    <x v="2"/>
    <x v="6648"/>
    <x v="5648"/>
    <x v="2932"/>
    <x v="6714"/>
    <x v="5881"/>
    <x v="5124"/>
    <x v="6"/>
    <x v="2"/>
    <x v="1568"/>
    <x v="6662"/>
    <x v="125"/>
    <x v="5848"/>
  </r>
  <r>
    <x v="0"/>
    <x v="443"/>
    <x v="1296"/>
    <x v="4"/>
    <x v="0"/>
    <x v="156"/>
    <x v="1"/>
    <x v="2"/>
    <x v="1191"/>
    <x v="2"/>
    <x v="7"/>
    <x v="4960"/>
    <x v="4337"/>
    <x v="3895"/>
    <x v="4979"/>
    <x v="4460"/>
    <x v="3878"/>
    <x v="1"/>
    <x v="2"/>
    <x v="4247"/>
    <x v="4954"/>
    <x v="338"/>
    <x v="4436"/>
  </r>
  <r>
    <x v="0"/>
    <x v="443"/>
    <x v="1296"/>
    <x v="4"/>
    <x v="0"/>
    <x v="156"/>
    <x v="1"/>
    <x v="2"/>
    <x v="1514"/>
    <x v="2"/>
    <x v="7"/>
    <x v="6649"/>
    <x v="5649"/>
    <x v="4941"/>
    <x v="6715"/>
    <x v="5882"/>
    <x v="5125"/>
    <x v="1"/>
    <x v="2"/>
    <x v="5503"/>
    <x v="6663"/>
    <x v="444"/>
    <x v="5849"/>
  </r>
  <r>
    <x v="0"/>
    <x v="443"/>
    <x v="1296"/>
    <x v="4"/>
    <x v="0"/>
    <x v="156"/>
    <x v="1"/>
    <x v="2"/>
    <x v="396"/>
    <x v="0"/>
    <x v="5"/>
    <x v="1040"/>
    <x v="1005"/>
    <x v="980"/>
    <x v="1040"/>
    <x v="1008"/>
    <x v="936"/>
    <x v="0"/>
    <x v="7"/>
    <x v="998"/>
    <x v="1037"/>
    <x v="699"/>
    <x v="1004"/>
  </r>
  <r>
    <x v="0"/>
    <x v="1197"/>
    <x v="996"/>
    <x v="3"/>
    <x v="0"/>
    <x v="249"/>
    <x v="1"/>
    <x v="2"/>
    <x v="1003"/>
    <x v="0"/>
    <x v="1"/>
    <x v="6650"/>
    <x v="5650"/>
    <x v="1265"/>
    <x v="6716"/>
    <x v="5883"/>
    <x v="5126"/>
    <x v="2"/>
    <x v="0"/>
    <x v="5504"/>
    <x v="6664"/>
    <x v="482"/>
    <x v="5850"/>
  </r>
  <r>
    <x v="3"/>
    <x v="504"/>
    <x v="605"/>
    <x v="3"/>
    <x v="1"/>
    <x v="414"/>
    <x v="2"/>
    <x v="0"/>
    <x v="973"/>
    <x v="1"/>
    <x v="8"/>
    <x v="6651"/>
    <x v="5286"/>
    <x v="4942"/>
    <x v="6717"/>
    <x v="5480"/>
    <x v="5127"/>
    <x v="1"/>
    <x v="6"/>
    <x v="5156"/>
    <x v="6665"/>
    <x v="580"/>
    <x v="5457"/>
  </r>
  <r>
    <x v="3"/>
    <x v="504"/>
    <x v="605"/>
    <x v="3"/>
    <x v="1"/>
    <x v="414"/>
    <x v="2"/>
    <x v="0"/>
    <x v="1762"/>
    <x v="0"/>
    <x v="5"/>
    <x v="6652"/>
    <x v="5651"/>
    <x v="4943"/>
    <x v="6718"/>
    <x v="5884"/>
    <x v="5128"/>
    <x v="5"/>
    <x v="2"/>
    <x v="5505"/>
    <x v="6666"/>
    <x v="2541"/>
    <x v="5851"/>
  </r>
  <r>
    <x v="0"/>
    <x v="1019"/>
    <x v="1058"/>
    <x v="0"/>
    <x v="2"/>
    <x v="767"/>
    <x v="0"/>
    <x v="2"/>
    <x v="1480"/>
    <x v="2"/>
    <x v="7"/>
    <x v="6653"/>
    <x v="5652"/>
    <x v="972"/>
    <x v="6296"/>
    <x v="5885"/>
    <x v="5129"/>
    <x v="1"/>
    <x v="2"/>
    <x v="5506"/>
    <x v="6667"/>
    <x v="804"/>
    <x v="5852"/>
  </r>
  <r>
    <x v="0"/>
    <x v="1019"/>
    <x v="1058"/>
    <x v="0"/>
    <x v="2"/>
    <x v="767"/>
    <x v="0"/>
    <x v="2"/>
    <x v="1393"/>
    <x v="1"/>
    <x v="10"/>
    <x v="6137"/>
    <x v="303"/>
    <x v="4629"/>
    <x v="6183"/>
    <x v="5444"/>
    <x v="4721"/>
    <x v="4"/>
    <x v="2"/>
    <x v="302"/>
    <x v="6142"/>
    <x v="1412"/>
    <x v="5421"/>
  </r>
  <r>
    <x v="0"/>
    <x v="338"/>
    <x v="357"/>
    <x v="0"/>
    <x v="2"/>
    <x v="277"/>
    <x v="0"/>
    <x v="3"/>
    <x v="1290"/>
    <x v="1"/>
    <x v="10"/>
    <x v="56"/>
    <x v="278"/>
    <x v="12"/>
    <x v="282"/>
    <x v="279"/>
    <x v="278"/>
    <x v="5"/>
    <x v="2"/>
    <x v="277"/>
    <x v="282"/>
    <x v="252"/>
    <x v="279"/>
  </r>
  <r>
    <x v="0"/>
    <x v="409"/>
    <x v="485"/>
    <x v="4"/>
    <x v="1"/>
    <x v="317"/>
    <x v="1"/>
    <x v="3"/>
    <x v="1591"/>
    <x v="1"/>
    <x v="8"/>
    <x v="6654"/>
    <x v="5653"/>
    <x v="4944"/>
    <x v="6719"/>
    <x v="5886"/>
    <x v="5130"/>
    <x v="3"/>
    <x v="2"/>
    <x v="5507"/>
    <x v="6668"/>
    <x v="1100"/>
    <x v="5853"/>
  </r>
  <r>
    <x v="0"/>
    <x v="409"/>
    <x v="485"/>
    <x v="4"/>
    <x v="1"/>
    <x v="317"/>
    <x v="1"/>
    <x v="3"/>
    <x v="94"/>
    <x v="1"/>
    <x v="8"/>
    <x v="6655"/>
    <x v="5654"/>
    <x v="4945"/>
    <x v="6720"/>
    <x v="5887"/>
    <x v="5131"/>
    <x v="11"/>
    <x v="2"/>
    <x v="5508"/>
    <x v="6669"/>
    <x v="2542"/>
    <x v="5854"/>
  </r>
  <r>
    <x v="0"/>
    <x v="409"/>
    <x v="485"/>
    <x v="4"/>
    <x v="1"/>
    <x v="317"/>
    <x v="1"/>
    <x v="3"/>
    <x v="851"/>
    <x v="2"/>
    <x v="16"/>
    <x v="3924"/>
    <x v="2032"/>
    <x v="3202"/>
    <x v="3927"/>
    <x v="2053"/>
    <x v="3152"/>
    <x v="0"/>
    <x v="2"/>
    <x v="2006"/>
    <x v="3911"/>
    <x v="521"/>
    <x v="2045"/>
  </r>
  <r>
    <x v="0"/>
    <x v="1015"/>
    <x v="187"/>
    <x v="3"/>
    <x v="3"/>
    <x v="256"/>
    <x v="2"/>
    <x v="2"/>
    <x v="1117"/>
    <x v="1"/>
    <x v="10"/>
    <x v="1610"/>
    <x v="1531"/>
    <x v="1458"/>
    <x v="1606"/>
    <x v="1544"/>
    <x v="1392"/>
    <x v="1"/>
    <x v="2"/>
    <x v="1518"/>
    <x v="1603"/>
    <x v="951"/>
    <x v="1539"/>
  </r>
  <r>
    <x v="2"/>
    <x v="683"/>
    <x v="589"/>
    <x v="0"/>
    <x v="1"/>
    <x v="537"/>
    <x v="0"/>
    <x v="2"/>
    <x v="1093"/>
    <x v="2"/>
    <x v="15"/>
    <x v="6656"/>
    <x v="5655"/>
    <x v="4946"/>
    <x v="6721"/>
    <x v="5888"/>
    <x v="5132"/>
    <x v="2"/>
    <x v="10"/>
    <x v="5509"/>
    <x v="6670"/>
    <x v="1271"/>
    <x v="5855"/>
  </r>
  <r>
    <x v="1"/>
    <x v="1182"/>
    <x v="1181"/>
    <x v="2"/>
    <x v="2"/>
    <x v="474"/>
    <x v="0"/>
    <x v="3"/>
    <x v="33"/>
    <x v="1"/>
    <x v="10"/>
    <x v="341"/>
    <x v="336"/>
    <x v="333"/>
    <x v="342"/>
    <x v="338"/>
    <x v="336"/>
    <x v="0"/>
    <x v="0"/>
    <x v="335"/>
    <x v="342"/>
    <x v="2"/>
    <x v="338"/>
  </r>
  <r>
    <x v="2"/>
    <x v="111"/>
    <x v="76"/>
    <x v="8"/>
    <x v="3"/>
    <x v="82"/>
    <x v="2"/>
    <x v="1"/>
    <x v="969"/>
    <x v="1"/>
    <x v="13"/>
    <x v="2151"/>
    <x v="2021"/>
    <x v="1899"/>
    <x v="2151"/>
    <x v="2042"/>
    <x v="1800"/>
    <x v="1"/>
    <x v="0"/>
    <x v="1995"/>
    <x v="2147"/>
    <x v="1167"/>
    <x v="2034"/>
  </r>
  <r>
    <x v="3"/>
    <x v="151"/>
    <x v="624"/>
    <x v="6"/>
    <x v="0"/>
    <x v="461"/>
    <x v="0"/>
    <x v="0"/>
    <x v="566"/>
    <x v="1"/>
    <x v="9"/>
    <x v="5815"/>
    <x v="5656"/>
    <x v="3074"/>
    <x v="6722"/>
    <x v="5889"/>
    <x v="5133"/>
    <x v="4"/>
    <x v="2"/>
    <x v="5510"/>
    <x v="6671"/>
    <x v="1126"/>
    <x v="5856"/>
  </r>
  <r>
    <x v="3"/>
    <x v="445"/>
    <x v="446"/>
    <x v="7"/>
    <x v="2"/>
    <x v="700"/>
    <x v="0"/>
    <x v="3"/>
    <x v="743"/>
    <x v="0"/>
    <x v="5"/>
    <x v="6657"/>
    <x v="5657"/>
    <x v="4947"/>
    <x v="6723"/>
    <x v="5890"/>
    <x v="268"/>
    <x v="7"/>
    <x v="0"/>
    <x v="5511"/>
    <x v="6672"/>
    <x v="244"/>
    <x v="5857"/>
  </r>
  <r>
    <x v="3"/>
    <x v="66"/>
    <x v="738"/>
    <x v="4"/>
    <x v="1"/>
    <x v="496"/>
    <x v="0"/>
    <x v="2"/>
    <x v="335"/>
    <x v="0"/>
    <x v="3"/>
    <x v="6658"/>
    <x v="5658"/>
    <x v="2659"/>
    <x v="6724"/>
    <x v="5891"/>
    <x v="752"/>
    <x v="0"/>
    <x v="0"/>
    <x v="5512"/>
    <x v="6673"/>
    <x v="582"/>
    <x v="5858"/>
  </r>
  <r>
    <x v="3"/>
    <x v="66"/>
    <x v="738"/>
    <x v="4"/>
    <x v="1"/>
    <x v="496"/>
    <x v="0"/>
    <x v="2"/>
    <x v="230"/>
    <x v="1"/>
    <x v="4"/>
    <x v="6659"/>
    <x v="5659"/>
    <x v="3601"/>
    <x v="6725"/>
    <x v="5892"/>
    <x v="1213"/>
    <x v="0"/>
    <x v="0"/>
    <x v="5513"/>
    <x v="6674"/>
    <x v="666"/>
    <x v="5859"/>
  </r>
  <r>
    <x v="0"/>
    <x v="797"/>
    <x v="771"/>
    <x v="4"/>
    <x v="1"/>
    <x v="527"/>
    <x v="0"/>
    <x v="0"/>
    <x v="1796"/>
    <x v="1"/>
    <x v="2"/>
    <x v="548"/>
    <x v="538"/>
    <x v="534"/>
    <x v="549"/>
    <x v="538"/>
    <x v="294"/>
    <x v="7"/>
    <x v="0"/>
    <x v="537"/>
    <x v="547"/>
    <x v="265"/>
    <x v="539"/>
  </r>
  <r>
    <x v="2"/>
    <x v="671"/>
    <x v="707"/>
    <x v="5"/>
    <x v="0"/>
    <x v="565"/>
    <x v="1"/>
    <x v="2"/>
    <x v="1781"/>
    <x v="0"/>
    <x v="5"/>
    <x v="6660"/>
    <x v="5660"/>
    <x v="4948"/>
    <x v="6726"/>
    <x v="5893"/>
    <x v="5134"/>
    <x v="1"/>
    <x v="7"/>
    <x v="5514"/>
    <x v="6675"/>
    <x v="961"/>
    <x v="5860"/>
  </r>
  <r>
    <x v="2"/>
    <x v="671"/>
    <x v="707"/>
    <x v="5"/>
    <x v="0"/>
    <x v="565"/>
    <x v="1"/>
    <x v="2"/>
    <x v="730"/>
    <x v="1"/>
    <x v="10"/>
    <x v="574"/>
    <x v="564"/>
    <x v="12"/>
    <x v="574"/>
    <x v="564"/>
    <x v="546"/>
    <x v="0"/>
    <x v="2"/>
    <x v="563"/>
    <x v="572"/>
    <x v="154"/>
    <x v="565"/>
  </r>
  <r>
    <x v="2"/>
    <x v="671"/>
    <x v="707"/>
    <x v="5"/>
    <x v="0"/>
    <x v="565"/>
    <x v="1"/>
    <x v="2"/>
    <x v="1421"/>
    <x v="2"/>
    <x v="11"/>
    <x v="6661"/>
    <x v="4479"/>
    <x v="4949"/>
    <x v="6727"/>
    <x v="4611"/>
    <x v="5135"/>
    <x v="0"/>
    <x v="2"/>
    <x v="4384"/>
    <x v="6676"/>
    <x v="674"/>
    <x v="4588"/>
  </r>
  <r>
    <x v="2"/>
    <x v="671"/>
    <x v="707"/>
    <x v="5"/>
    <x v="0"/>
    <x v="565"/>
    <x v="1"/>
    <x v="2"/>
    <x v="1764"/>
    <x v="1"/>
    <x v="4"/>
    <x v="6662"/>
    <x v="5661"/>
    <x v="4950"/>
    <x v="6728"/>
    <x v="5894"/>
    <x v="5136"/>
    <x v="2"/>
    <x v="2"/>
    <x v="5225"/>
    <x v="6677"/>
    <x v="1271"/>
    <x v="5861"/>
  </r>
  <r>
    <x v="2"/>
    <x v="519"/>
    <x v="561"/>
    <x v="11"/>
    <x v="0"/>
    <x v="775"/>
    <x v="1"/>
    <x v="1"/>
    <x v="828"/>
    <x v="1"/>
    <x v="8"/>
    <x v="3457"/>
    <x v="3124"/>
    <x v="2874"/>
    <x v="3456"/>
    <x v="3195"/>
    <x v="2811"/>
    <x v="0"/>
    <x v="2"/>
    <x v="3075"/>
    <x v="3444"/>
    <x v="154"/>
    <x v="3184"/>
  </r>
  <r>
    <x v="3"/>
    <x v="34"/>
    <x v="159"/>
    <x v="4"/>
    <x v="1"/>
    <x v="742"/>
    <x v="0"/>
    <x v="3"/>
    <x v="1085"/>
    <x v="1"/>
    <x v="8"/>
    <x v="2414"/>
    <x v="2257"/>
    <x v="2098"/>
    <x v="2411"/>
    <x v="2285"/>
    <x v="1983"/>
    <x v="3"/>
    <x v="6"/>
    <x v="2227"/>
    <x v="2403"/>
    <x v="1258"/>
    <x v="2277"/>
  </r>
  <r>
    <x v="3"/>
    <x v="497"/>
    <x v="11"/>
    <x v="7"/>
    <x v="1"/>
    <x v="208"/>
    <x v="1"/>
    <x v="1"/>
    <x v="217"/>
    <x v="2"/>
    <x v="11"/>
    <x v="2993"/>
    <x v="2735"/>
    <x v="241"/>
    <x v="2990"/>
    <x v="2787"/>
    <x v="2427"/>
    <x v="2"/>
    <x v="0"/>
    <x v="2694"/>
    <x v="2981"/>
    <x v="970"/>
    <x v="2778"/>
  </r>
  <r>
    <x v="3"/>
    <x v="497"/>
    <x v="11"/>
    <x v="7"/>
    <x v="1"/>
    <x v="208"/>
    <x v="1"/>
    <x v="1"/>
    <x v="731"/>
    <x v="1"/>
    <x v="9"/>
    <x v="3724"/>
    <x v="4772"/>
    <x v="848"/>
    <x v="5559"/>
    <x v="4925"/>
    <x v="1549"/>
    <x v="2"/>
    <x v="0"/>
    <x v="4661"/>
    <x v="5527"/>
    <x v="482"/>
    <x v="4904"/>
  </r>
  <r>
    <x v="1"/>
    <x v="1060"/>
    <x v="1299"/>
    <x v="5"/>
    <x v="1"/>
    <x v="712"/>
    <x v="1"/>
    <x v="3"/>
    <x v="571"/>
    <x v="1"/>
    <x v="4"/>
    <x v="6663"/>
    <x v="3578"/>
    <x v="4951"/>
    <x v="6729"/>
    <x v="3670"/>
    <x v="5137"/>
    <x v="0"/>
    <x v="2"/>
    <x v="3518"/>
    <x v="6678"/>
    <x v="1484"/>
    <x v="3655"/>
  </r>
  <r>
    <x v="3"/>
    <x v="926"/>
    <x v="1085"/>
    <x v="9"/>
    <x v="2"/>
    <x v="420"/>
    <x v="0"/>
    <x v="3"/>
    <x v="79"/>
    <x v="1"/>
    <x v="6"/>
    <x v="6664"/>
    <x v="412"/>
    <x v="485"/>
    <x v="6730"/>
    <x v="414"/>
    <x v="5138"/>
    <x v="0"/>
    <x v="2"/>
    <x v="411"/>
    <x v="6679"/>
    <x v="1074"/>
    <x v="415"/>
  </r>
  <r>
    <x v="3"/>
    <x v="365"/>
    <x v="147"/>
    <x v="8"/>
    <x v="2"/>
    <x v="92"/>
    <x v="1"/>
    <x v="3"/>
    <x v="1510"/>
    <x v="1"/>
    <x v="12"/>
    <x v="6665"/>
    <x v="3430"/>
    <x v="3354"/>
    <x v="6731"/>
    <x v="3513"/>
    <x v="1279"/>
    <x v="1"/>
    <x v="0"/>
    <x v="3373"/>
    <x v="6680"/>
    <x v="448"/>
    <x v="3498"/>
  </r>
  <r>
    <x v="3"/>
    <x v="756"/>
    <x v="732"/>
    <x v="3"/>
    <x v="2"/>
    <x v="2"/>
    <x v="0"/>
    <x v="1"/>
    <x v="1040"/>
    <x v="1"/>
    <x v="12"/>
    <x v="6666"/>
    <x v="4146"/>
    <x v="1319"/>
    <x v="6732"/>
    <x v="5895"/>
    <x v="5139"/>
    <x v="0"/>
    <x v="2"/>
    <x v="4062"/>
    <x v="6681"/>
    <x v="887"/>
    <x v="5862"/>
  </r>
  <r>
    <x v="3"/>
    <x v="756"/>
    <x v="732"/>
    <x v="3"/>
    <x v="2"/>
    <x v="2"/>
    <x v="0"/>
    <x v="1"/>
    <x v="1721"/>
    <x v="0"/>
    <x v="5"/>
    <x v="6667"/>
    <x v="5662"/>
    <x v="4952"/>
    <x v="6733"/>
    <x v="5896"/>
    <x v="5140"/>
    <x v="1"/>
    <x v="2"/>
    <x v="5515"/>
    <x v="6682"/>
    <x v="435"/>
    <x v="5863"/>
  </r>
  <r>
    <x v="3"/>
    <x v="45"/>
    <x v="87"/>
    <x v="0"/>
    <x v="1"/>
    <x v="327"/>
    <x v="2"/>
    <x v="0"/>
    <x v="428"/>
    <x v="2"/>
    <x v="11"/>
    <x v="6668"/>
    <x v="1860"/>
    <x v="1440"/>
    <x v="6734"/>
    <x v="1879"/>
    <x v="5141"/>
    <x v="1"/>
    <x v="2"/>
    <x v="1837"/>
    <x v="6683"/>
    <x v="915"/>
    <x v="1872"/>
  </r>
  <r>
    <x v="3"/>
    <x v="45"/>
    <x v="87"/>
    <x v="0"/>
    <x v="1"/>
    <x v="327"/>
    <x v="2"/>
    <x v="0"/>
    <x v="1807"/>
    <x v="2"/>
    <x v="7"/>
    <x v="6669"/>
    <x v="5663"/>
    <x v="4953"/>
    <x v="6735"/>
    <x v="5897"/>
    <x v="5142"/>
    <x v="4"/>
    <x v="2"/>
    <x v="5516"/>
    <x v="6684"/>
    <x v="1126"/>
    <x v="5864"/>
  </r>
  <r>
    <x v="2"/>
    <x v="952"/>
    <x v="1278"/>
    <x v="5"/>
    <x v="2"/>
    <x v="241"/>
    <x v="1"/>
    <x v="0"/>
    <x v="990"/>
    <x v="1"/>
    <x v="8"/>
    <x v="6670"/>
    <x v="5664"/>
    <x v="4954"/>
    <x v="6736"/>
    <x v="5898"/>
    <x v="230"/>
    <x v="0"/>
    <x v="0"/>
    <x v="5517"/>
    <x v="6685"/>
    <x v="214"/>
    <x v="5865"/>
  </r>
  <r>
    <x v="2"/>
    <x v="952"/>
    <x v="1278"/>
    <x v="5"/>
    <x v="2"/>
    <x v="241"/>
    <x v="1"/>
    <x v="0"/>
    <x v="258"/>
    <x v="1"/>
    <x v="10"/>
    <x v="133"/>
    <x v="132"/>
    <x v="130"/>
    <x v="133"/>
    <x v="132"/>
    <x v="131"/>
    <x v="7"/>
    <x v="0"/>
    <x v="131"/>
    <x v="133"/>
    <x v="127"/>
    <x v="132"/>
  </r>
  <r>
    <x v="0"/>
    <x v="189"/>
    <x v="894"/>
    <x v="2"/>
    <x v="1"/>
    <x v="50"/>
    <x v="2"/>
    <x v="1"/>
    <x v="1786"/>
    <x v="1"/>
    <x v="8"/>
    <x v="6671"/>
    <x v="1761"/>
    <x v="4836"/>
    <x v="6737"/>
    <x v="1776"/>
    <x v="5143"/>
    <x v="4"/>
    <x v="2"/>
    <x v="1743"/>
    <x v="1852"/>
    <x v="66"/>
    <x v="1768"/>
  </r>
  <r>
    <x v="2"/>
    <x v="35"/>
    <x v="34"/>
    <x v="0"/>
    <x v="1"/>
    <x v="624"/>
    <x v="1"/>
    <x v="1"/>
    <x v="751"/>
    <x v="1"/>
    <x v="8"/>
    <x v="6672"/>
    <x v="5665"/>
    <x v="4155"/>
    <x v="6738"/>
    <x v="5899"/>
    <x v="5144"/>
    <x v="1"/>
    <x v="2"/>
    <x v="5518"/>
    <x v="1020"/>
    <x v="12"/>
    <x v="5866"/>
  </r>
  <r>
    <x v="2"/>
    <x v="35"/>
    <x v="34"/>
    <x v="0"/>
    <x v="1"/>
    <x v="624"/>
    <x v="1"/>
    <x v="1"/>
    <x v="1025"/>
    <x v="1"/>
    <x v="10"/>
    <x v="1967"/>
    <x v="1853"/>
    <x v="1426"/>
    <x v="1967"/>
    <x v="1872"/>
    <x v="139"/>
    <x v="1"/>
    <x v="0"/>
    <x v="1830"/>
    <x v="1961"/>
    <x v="565"/>
    <x v="1864"/>
  </r>
  <r>
    <x v="2"/>
    <x v="35"/>
    <x v="34"/>
    <x v="0"/>
    <x v="1"/>
    <x v="624"/>
    <x v="1"/>
    <x v="1"/>
    <x v="1266"/>
    <x v="1"/>
    <x v="9"/>
    <x v="6673"/>
    <x v="5666"/>
    <x v="1776"/>
    <x v="6739"/>
    <x v="5900"/>
    <x v="1317"/>
    <x v="0"/>
    <x v="0"/>
    <x v="5519"/>
    <x v="6686"/>
    <x v="517"/>
    <x v="5867"/>
  </r>
  <r>
    <x v="2"/>
    <x v="35"/>
    <x v="34"/>
    <x v="0"/>
    <x v="1"/>
    <x v="624"/>
    <x v="1"/>
    <x v="1"/>
    <x v="1316"/>
    <x v="1"/>
    <x v="8"/>
    <x v="6674"/>
    <x v="1793"/>
    <x v="4955"/>
    <x v="6740"/>
    <x v="5901"/>
    <x v="5145"/>
    <x v="7"/>
    <x v="2"/>
    <x v="1775"/>
    <x v="1891"/>
    <x v="738"/>
    <x v="5868"/>
  </r>
  <r>
    <x v="2"/>
    <x v="520"/>
    <x v="252"/>
    <x v="4"/>
    <x v="3"/>
    <x v="311"/>
    <x v="2"/>
    <x v="1"/>
    <x v="1495"/>
    <x v="2"/>
    <x v="7"/>
    <x v="6675"/>
    <x v="5667"/>
    <x v="4043"/>
    <x v="6741"/>
    <x v="5902"/>
    <x v="5146"/>
    <x v="3"/>
    <x v="2"/>
    <x v="5520"/>
    <x v="6687"/>
    <x v="869"/>
    <x v="5869"/>
  </r>
  <r>
    <x v="0"/>
    <x v="835"/>
    <x v="1166"/>
    <x v="9"/>
    <x v="1"/>
    <x v="119"/>
    <x v="1"/>
    <x v="2"/>
    <x v="1202"/>
    <x v="2"/>
    <x v="11"/>
    <x v="6676"/>
    <x v="5668"/>
    <x v="4249"/>
    <x v="6742"/>
    <x v="5903"/>
    <x v="5147"/>
    <x v="0"/>
    <x v="2"/>
    <x v="5521"/>
    <x v="6688"/>
    <x v="2196"/>
    <x v="5870"/>
  </r>
  <r>
    <x v="0"/>
    <x v="835"/>
    <x v="1166"/>
    <x v="9"/>
    <x v="1"/>
    <x v="119"/>
    <x v="1"/>
    <x v="2"/>
    <x v="1615"/>
    <x v="2"/>
    <x v="11"/>
    <x v="6559"/>
    <x v="5585"/>
    <x v="4888"/>
    <x v="6619"/>
    <x v="5810"/>
    <x v="5049"/>
    <x v="1"/>
    <x v="2"/>
    <x v="5442"/>
    <x v="6569"/>
    <x v="2512"/>
    <x v="5777"/>
  </r>
  <r>
    <x v="0"/>
    <x v="835"/>
    <x v="1166"/>
    <x v="9"/>
    <x v="1"/>
    <x v="119"/>
    <x v="1"/>
    <x v="2"/>
    <x v="1409"/>
    <x v="2"/>
    <x v="7"/>
    <x v="5252"/>
    <x v="4562"/>
    <x v="4091"/>
    <x v="5286"/>
    <x v="4701"/>
    <x v="4098"/>
    <x v="2"/>
    <x v="2"/>
    <x v="2171"/>
    <x v="5258"/>
    <x v="581"/>
    <x v="4679"/>
  </r>
  <r>
    <x v="3"/>
    <x v="238"/>
    <x v="554"/>
    <x v="6"/>
    <x v="1"/>
    <x v="380"/>
    <x v="0"/>
    <x v="3"/>
    <x v="567"/>
    <x v="2"/>
    <x v="11"/>
    <x v="6677"/>
    <x v="5669"/>
    <x v="4446"/>
    <x v="6743"/>
    <x v="5904"/>
    <x v="4472"/>
    <x v="0"/>
    <x v="0"/>
    <x v="5522"/>
    <x v="6689"/>
    <x v="594"/>
    <x v="5871"/>
  </r>
  <r>
    <x v="2"/>
    <x v="611"/>
    <x v="610"/>
    <x v="1"/>
    <x v="1"/>
    <x v="590"/>
    <x v="0"/>
    <x v="3"/>
    <x v="1146"/>
    <x v="0"/>
    <x v="5"/>
    <x v="6678"/>
    <x v="5670"/>
    <x v="4956"/>
    <x v="6744"/>
    <x v="5905"/>
    <x v="5148"/>
    <x v="0"/>
    <x v="0"/>
    <x v="5523"/>
    <x v="6690"/>
    <x v="1366"/>
    <x v="5872"/>
  </r>
  <r>
    <x v="2"/>
    <x v="611"/>
    <x v="610"/>
    <x v="1"/>
    <x v="1"/>
    <x v="590"/>
    <x v="0"/>
    <x v="3"/>
    <x v="1034"/>
    <x v="1"/>
    <x v="9"/>
    <x v="6679"/>
    <x v="33"/>
    <x v="1308"/>
    <x v="6745"/>
    <x v="5906"/>
    <x v="1749"/>
    <x v="4"/>
    <x v="0"/>
    <x v="2560"/>
    <x v="6691"/>
    <x v="312"/>
    <x v="5873"/>
  </r>
  <r>
    <x v="2"/>
    <x v="611"/>
    <x v="610"/>
    <x v="1"/>
    <x v="1"/>
    <x v="590"/>
    <x v="0"/>
    <x v="3"/>
    <x v="587"/>
    <x v="0"/>
    <x v="0"/>
    <x v="4409"/>
    <x v="3905"/>
    <x v="1551"/>
    <x v="4425"/>
    <x v="4008"/>
    <x v="3491"/>
    <x v="0"/>
    <x v="2"/>
    <x v="3833"/>
    <x v="4405"/>
    <x v="1913"/>
    <x v="3989"/>
  </r>
  <r>
    <x v="2"/>
    <x v="611"/>
    <x v="610"/>
    <x v="1"/>
    <x v="1"/>
    <x v="590"/>
    <x v="0"/>
    <x v="3"/>
    <x v="770"/>
    <x v="0"/>
    <x v="5"/>
    <x v="958"/>
    <x v="545"/>
    <x v="906"/>
    <x v="957"/>
    <x v="929"/>
    <x v="58"/>
    <x v="0"/>
    <x v="0"/>
    <x v="544"/>
    <x v="955"/>
    <x v="50"/>
    <x v="926"/>
  </r>
  <r>
    <x v="3"/>
    <x v="38"/>
    <x v="251"/>
    <x v="0"/>
    <x v="0"/>
    <x v="339"/>
    <x v="0"/>
    <x v="1"/>
    <x v="1350"/>
    <x v="2"/>
    <x v="11"/>
    <x v="2243"/>
    <x v="2104"/>
    <x v="1966"/>
    <x v="2243"/>
    <x v="2125"/>
    <x v="1474"/>
    <x v="2"/>
    <x v="0"/>
    <x v="2076"/>
    <x v="2237"/>
    <x v="233"/>
    <x v="2117"/>
  </r>
  <r>
    <x v="0"/>
    <x v="1198"/>
    <x v="1261"/>
    <x v="9"/>
    <x v="0"/>
    <x v="428"/>
    <x v="1"/>
    <x v="1"/>
    <x v="397"/>
    <x v="1"/>
    <x v="6"/>
    <x v="2168"/>
    <x v="2036"/>
    <x v="423"/>
    <x v="2168"/>
    <x v="2058"/>
    <x v="591"/>
    <x v="0"/>
    <x v="0"/>
    <x v="2010"/>
    <x v="2163"/>
    <x v="105"/>
    <x v="2050"/>
  </r>
  <r>
    <x v="0"/>
    <x v="1199"/>
    <x v="954"/>
    <x v="0"/>
    <x v="1"/>
    <x v="58"/>
    <x v="0"/>
    <x v="1"/>
    <x v="265"/>
    <x v="2"/>
    <x v="11"/>
    <x v="6610"/>
    <x v="653"/>
    <x v="4918"/>
    <x v="6676"/>
    <x v="652"/>
    <x v="5097"/>
    <x v="1"/>
    <x v="0"/>
    <x v="651"/>
    <x v="6626"/>
    <x v="2531"/>
    <x v="651"/>
  </r>
  <r>
    <x v="0"/>
    <x v="545"/>
    <x v="126"/>
    <x v="8"/>
    <x v="1"/>
    <x v="420"/>
    <x v="0"/>
    <x v="1"/>
    <x v="1647"/>
    <x v="1"/>
    <x v="2"/>
    <x v="1672"/>
    <x v="1592"/>
    <x v="1512"/>
    <x v="1669"/>
    <x v="1606"/>
    <x v="336"/>
    <x v="0"/>
    <x v="0"/>
    <x v="1576"/>
    <x v="1666"/>
    <x v="2"/>
    <x v="1600"/>
  </r>
  <r>
    <x v="0"/>
    <x v="545"/>
    <x v="126"/>
    <x v="8"/>
    <x v="1"/>
    <x v="420"/>
    <x v="0"/>
    <x v="1"/>
    <x v="990"/>
    <x v="1"/>
    <x v="8"/>
    <x v="6680"/>
    <x v="5671"/>
    <x v="4957"/>
    <x v="6746"/>
    <x v="5907"/>
    <x v="5149"/>
    <x v="1"/>
    <x v="2"/>
    <x v="5524"/>
    <x v="6692"/>
    <x v="557"/>
    <x v="5874"/>
  </r>
  <r>
    <x v="0"/>
    <x v="545"/>
    <x v="126"/>
    <x v="8"/>
    <x v="1"/>
    <x v="420"/>
    <x v="0"/>
    <x v="1"/>
    <x v="839"/>
    <x v="1"/>
    <x v="10"/>
    <x v="2945"/>
    <x v="2697"/>
    <x v="1207"/>
    <x v="2942"/>
    <x v="2747"/>
    <x v="133"/>
    <x v="0"/>
    <x v="0"/>
    <x v="2658"/>
    <x v="2934"/>
    <x v="129"/>
    <x v="2738"/>
  </r>
  <r>
    <x v="0"/>
    <x v="545"/>
    <x v="126"/>
    <x v="8"/>
    <x v="1"/>
    <x v="420"/>
    <x v="0"/>
    <x v="1"/>
    <x v="729"/>
    <x v="1"/>
    <x v="8"/>
    <x v="6681"/>
    <x v="5672"/>
    <x v="4958"/>
    <x v="6747"/>
    <x v="5908"/>
    <x v="5150"/>
    <x v="1"/>
    <x v="2"/>
    <x v="5525"/>
    <x v="6693"/>
    <x v="12"/>
    <x v="5875"/>
  </r>
  <r>
    <x v="3"/>
    <x v="448"/>
    <x v="494"/>
    <x v="10"/>
    <x v="1"/>
    <x v="387"/>
    <x v="1"/>
    <x v="1"/>
    <x v="719"/>
    <x v="0"/>
    <x v="3"/>
    <x v="4443"/>
    <x v="3934"/>
    <x v="2332"/>
    <x v="4459"/>
    <x v="4036"/>
    <x v="3513"/>
    <x v="3"/>
    <x v="2"/>
    <x v="3861"/>
    <x v="4439"/>
    <x v="1922"/>
    <x v="4016"/>
  </r>
  <r>
    <x v="3"/>
    <x v="565"/>
    <x v="462"/>
    <x v="8"/>
    <x v="0"/>
    <x v="313"/>
    <x v="1"/>
    <x v="3"/>
    <x v="1569"/>
    <x v="1"/>
    <x v="4"/>
    <x v="6682"/>
    <x v="5673"/>
    <x v="3778"/>
    <x v="6748"/>
    <x v="5909"/>
    <x v="3704"/>
    <x v="4"/>
    <x v="0"/>
    <x v="5526"/>
    <x v="6694"/>
    <x v="168"/>
    <x v="5876"/>
  </r>
  <r>
    <x v="3"/>
    <x v="44"/>
    <x v="748"/>
    <x v="0"/>
    <x v="0"/>
    <x v="702"/>
    <x v="0"/>
    <x v="2"/>
    <x v="677"/>
    <x v="0"/>
    <x v="5"/>
    <x v="6683"/>
    <x v="5674"/>
    <x v="4959"/>
    <x v="6749"/>
    <x v="5910"/>
    <x v="5151"/>
    <x v="2"/>
    <x v="7"/>
    <x v="5527"/>
    <x v="6695"/>
    <x v="2543"/>
    <x v="5877"/>
  </r>
  <r>
    <x v="3"/>
    <x v="726"/>
    <x v="380"/>
    <x v="5"/>
    <x v="1"/>
    <x v="395"/>
    <x v="1"/>
    <x v="0"/>
    <x v="95"/>
    <x v="1"/>
    <x v="9"/>
    <x v="6684"/>
    <x v="5675"/>
    <x v="550"/>
    <x v="6750"/>
    <x v="5911"/>
    <x v="5152"/>
    <x v="0"/>
    <x v="2"/>
    <x v="5528"/>
    <x v="6696"/>
    <x v="1935"/>
    <x v="5878"/>
  </r>
  <r>
    <x v="0"/>
    <x v="581"/>
    <x v="417"/>
    <x v="0"/>
    <x v="1"/>
    <x v="632"/>
    <x v="0"/>
    <x v="1"/>
    <x v="253"/>
    <x v="1"/>
    <x v="4"/>
    <x v="6685"/>
    <x v="5676"/>
    <x v="268"/>
    <x v="6751"/>
    <x v="5912"/>
    <x v="5153"/>
    <x v="4"/>
    <x v="2"/>
    <x v="5529"/>
    <x v="6697"/>
    <x v="175"/>
    <x v="5879"/>
  </r>
  <r>
    <x v="1"/>
    <x v="50"/>
    <x v="837"/>
    <x v="0"/>
    <x v="1"/>
    <x v="248"/>
    <x v="0"/>
    <x v="0"/>
    <x v="1080"/>
    <x v="1"/>
    <x v="8"/>
    <x v="1527"/>
    <x v="1456"/>
    <x v="1388"/>
    <x v="1523"/>
    <x v="1469"/>
    <x v="1322"/>
    <x v="5"/>
    <x v="6"/>
    <x v="1444"/>
    <x v="1520"/>
    <x v="32"/>
    <x v="1463"/>
  </r>
  <r>
    <x v="1"/>
    <x v="50"/>
    <x v="837"/>
    <x v="0"/>
    <x v="1"/>
    <x v="248"/>
    <x v="0"/>
    <x v="0"/>
    <x v="1130"/>
    <x v="2"/>
    <x v="11"/>
    <x v="6686"/>
    <x v="5677"/>
    <x v="4810"/>
    <x v="6752"/>
    <x v="5913"/>
    <x v="5154"/>
    <x v="2"/>
    <x v="2"/>
    <x v="1375"/>
    <x v="6698"/>
    <x v="2544"/>
    <x v="5880"/>
  </r>
  <r>
    <x v="1"/>
    <x v="575"/>
    <x v="301"/>
    <x v="4"/>
    <x v="1"/>
    <x v="428"/>
    <x v="1"/>
    <x v="1"/>
    <x v="1221"/>
    <x v="1"/>
    <x v="10"/>
    <x v="974"/>
    <x v="944"/>
    <x v="919"/>
    <x v="973"/>
    <x v="945"/>
    <x v="876"/>
    <x v="1"/>
    <x v="2"/>
    <x v="937"/>
    <x v="971"/>
    <x v="512"/>
    <x v="942"/>
  </r>
  <r>
    <x v="1"/>
    <x v="67"/>
    <x v="64"/>
    <x v="8"/>
    <x v="1"/>
    <x v="132"/>
    <x v="1"/>
    <x v="3"/>
    <x v="1247"/>
    <x v="1"/>
    <x v="4"/>
    <x v="4397"/>
    <x v="3897"/>
    <x v="1723"/>
    <x v="4412"/>
    <x v="3998"/>
    <x v="2817"/>
    <x v="1"/>
    <x v="0"/>
    <x v="3825"/>
    <x v="4392"/>
    <x v="506"/>
    <x v="3979"/>
  </r>
  <r>
    <x v="1"/>
    <x v="67"/>
    <x v="64"/>
    <x v="8"/>
    <x v="1"/>
    <x v="132"/>
    <x v="1"/>
    <x v="3"/>
    <x v="1542"/>
    <x v="2"/>
    <x v="11"/>
    <x v="6687"/>
    <x v="2634"/>
    <x v="2609"/>
    <x v="6753"/>
    <x v="5914"/>
    <x v="5155"/>
    <x v="2"/>
    <x v="0"/>
    <x v="2597"/>
    <x v="6699"/>
    <x v="1256"/>
    <x v="5881"/>
  </r>
  <r>
    <x v="1"/>
    <x v="67"/>
    <x v="64"/>
    <x v="8"/>
    <x v="1"/>
    <x v="132"/>
    <x v="1"/>
    <x v="3"/>
    <x v="536"/>
    <x v="1"/>
    <x v="8"/>
    <x v="3954"/>
    <x v="866"/>
    <x v="587"/>
    <x v="3958"/>
    <x v="867"/>
    <x v="3170"/>
    <x v="0"/>
    <x v="2"/>
    <x v="861"/>
    <x v="3942"/>
    <x v="492"/>
    <x v="864"/>
  </r>
  <r>
    <x v="1"/>
    <x v="67"/>
    <x v="64"/>
    <x v="8"/>
    <x v="1"/>
    <x v="132"/>
    <x v="1"/>
    <x v="3"/>
    <x v="1382"/>
    <x v="0"/>
    <x v="3"/>
    <x v="6688"/>
    <x v="5678"/>
    <x v="4960"/>
    <x v="6754"/>
    <x v="5915"/>
    <x v="5156"/>
    <x v="0"/>
    <x v="10"/>
    <x v="5530"/>
    <x v="6700"/>
    <x v="1889"/>
    <x v="5882"/>
  </r>
  <r>
    <x v="1"/>
    <x v="67"/>
    <x v="64"/>
    <x v="8"/>
    <x v="1"/>
    <x v="132"/>
    <x v="1"/>
    <x v="3"/>
    <x v="804"/>
    <x v="1"/>
    <x v="13"/>
    <x v="6689"/>
    <x v="5679"/>
    <x v="3379"/>
    <x v="6755"/>
    <x v="5916"/>
    <x v="5157"/>
    <x v="4"/>
    <x v="0"/>
    <x v="5531"/>
    <x v="6701"/>
    <x v="1581"/>
    <x v="5883"/>
  </r>
  <r>
    <x v="0"/>
    <x v="1062"/>
    <x v="879"/>
    <x v="7"/>
    <x v="2"/>
    <x v="220"/>
    <x v="0"/>
    <x v="3"/>
    <x v="631"/>
    <x v="0"/>
    <x v="0"/>
    <x v="6690"/>
    <x v="5680"/>
    <x v="724"/>
    <x v="6756"/>
    <x v="5917"/>
    <x v="5158"/>
    <x v="2"/>
    <x v="5"/>
    <x v="5532"/>
    <x v="6702"/>
    <x v="2545"/>
    <x v="5884"/>
  </r>
  <r>
    <x v="0"/>
    <x v="1062"/>
    <x v="879"/>
    <x v="7"/>
    <x v="2"/>
    <x v="220"/>
    <x v="0"/>
    <x v="3"/>
    <x v="692"/>
    <x v="1"/>
    <x v="8"/>
    <x v="6436"/>
    <x v="5481"/>
    <x v="3085"/>
    <x v="6489"/>
    <x v="5704"/>
    <x v="4942"/>
    <x v="5"/>
    <x v="6"/>
    <x v="5342"/>
    <x v="6443"/>
    <x v="2476"/>
    <x v="5675"/>
  </r>
  <r>
    <x v="0"/>
    <x v="1062"/>
    <x v="879"/>
    <x v="7"/>
    <x v="2"/>
    <x v="220"/>
    <x v="0"/>
    <x v="3"/>
    <x v="1683"/>
    <x v="1"/>
    <x v="9"/>
    <x v="6691"/>
    <x v="5681"/>
    <x v="4961"/>
    <x v="6757"/>
    <x v="5918"/>
    <x v="5159"/>
    <x v="1"/>
    <x v="2"/>
    <x v="5409"/>
    <x v="6703"/>
    <x v="477"/>
    <x v="5885"/>
  </r>
  <r>
    <x v="3"/>
    <x v="326"/>
    <x v="346"/>
    <x v="6"/>
    <x v="1"/>
    <x v="277"/>
    <x v="0"/>
    <x v="3"/>
    <x v="0"/>
    <x v="0"/>
    <x v="0"/>
    <x v="6692"/>
    <x v="5682"/>
    <x v="4962"/>
    <x v="6758"/>
    <x v="5919"/>
    <x v="5160"/>
    <x v="0"/>
    <x v="5"/>
    <x v="5533"/>
    <x v="6704"/>
    <x v="1192"/>
    <x v="5886"/>
  </r>
  <r>
    <x v="2"/>
    <x v="1013"/>
    <x v="1108"/>
    <x v="3"/>
    <x v="2"/>
    <x v="594"/>
    <x v="0"/>
    <x v="0"/>
    <x v="1753"/>
    <x v="1"/>
    <x v="6"/>
    <x v="6553"/>
    <x v="5508"/>
    <x v="4169"/>
    <x v="6613"/>
    <x v="5732"/>
    <x v="1549"/>
    <x v="2"/>
    <x v="0"/>
    <x v="5369"/>
    <x v="6563"/>
    <x v="482"/>
    <x v="5702"/>
  </r>
  <r>
    <x v="2"/>
    <x v="1013"/>
    <x v="1108"/>
    <x v="3"/>
    <x v="2"/>
    <x v="594"/>
    <x v="0"/>
    <x v="0"/>
    <x v="546"/>
    <x v="1"/>
    <x v="4"/>
    <x v="6693"/>
    <x v="5683"/>
    <x v="600"/>
    <x v="6759"/>
    <x v="5920"/>
    <x v="589"/>
    <x v="2"/>
    <x v="0"/>
    <x v="5534"/>
    <x v="6705"/>
    <x v="482"/>
    <x v="5887"/>
  </r>
  <r>
    <x v="3"/>
    <x v="842"/>
    <x v="1060"/>
    <x v="3"/>
    <x v="1"/>
    <x v="31"/>
    <x v="0"/>
    <x v="1"/>
    <x v="63"/>
    <x v="0"/>
    <x v="5"/>
    <x v="6694"/>
    <x v="5684"/>
    <x v="64"/>
    <x v="6760"/>
    <x v="5921"/>
    <x v="5161"/>
    <x v="3"/>
    <x v="0"/>
    <x v="5535"/>
    <x v="6706"/>
    <x v="311"/>
    <x v="5888"/>
  </r>
  <r>
    <x v="3"/>
    <x v="283"/>
    <x v="892"/>
    <x v="7"/>
    <x v="2"/>
    <x v="178"/>
    <x v="2"/>
    <x v="2"/>
    <x v="1105"/>
    <x v="2"/>
    <x v="11"/>
    <x v="3529"/>
    <x v="4619"/>
    <x v="457"/>
    <x v="5352"/>
    <x v="4760"/>
    <x v="4151"/>
    <x v="2"/>
    <x v="0"/>
    <x v="4517"/>
    <x v="5323"/>
    <x v="945"/>
    <x v="4736"/>
  </r>
  <r>
    <x v="2"/>
    <x v="736"/>
    <x v="345"/>
    <x v="4"/>
    <x v="0"/>
    <x v="169"/>
    <x v="1"/>
    <x v="0"/>
    <x v="925"/>
    <x v="1"/>
    <x v="8"/>
    <x v="4120"/>
    <x v="718"/>
    <x v="1669"/>
    <x v="4128"/>
    <x v="717"/>
    <x v="64"/>
    <x v="1"/>
    <x v="0"/>
    <x v="714"/>
    <x v="4112"/>
    <x v="565"/>
    <x v="715"/>
  </r>
  <r>
    <x v="3"/>
    <x v="602"/>
    <x v="1019"/>
    <x v="9"/>
    <x v="1"/>
    <x v="106"/>
    <x v="1"/>
    <x v="2"/>
    <x v="692"/>
    <x v="1"/>
    <x v="8"/>
    <x v="6695"/>
    <x v="5685"/>
    <x v="4963"/>
    <x v="6761"/>
    <x v="5922"/>
    <x v="5162"/>
    <x v="2"/>
    <x v="3"/>
    <x v="5536"/>
    <x v="6707"/>
    <x v="1927"/>
    <x v="5889"/>
  </r>
  <r>
    <x v="3"/>
    <x v="574"/>
    <x v="348"/>
    <x v="4"/>
    <x v="3"/>
    <x v="603"/>
    <x v="0"/>
    <x v="1"/>
    <x v="443"/>
    <x v="1"/>
    <x v="8"/>
    <x v="6696"/>
    <x v="5686"/>
    <x v="4964"/>
    <x v="6762"/>
    <x v="5923"/>
    <x v="5163"/>
    <x v="5"/>
    <x v="6"/>
    <x v="5537"/>
    <x v="6708"/>
    <x v="1468"/>
    <x v="5890"/>
  </r>
  <r>
    <x v="1"/>
    <x v="627"/>
    <x v="112"/>
    <x v="0"/>
    <x v="1"/>
    <x v="374"/>
    <x v="1"/>
    <x v="0"/>
    <x v="294"/>
    <x v="1"/>
    <x v="13"/>
    <x v="6697"/>
    <x v="5443"/>
    <x v="4965"/>
    <x v="6763"/>
    <x v="5660"/>
    <x v="5164"/>
    <x v="10"/>
    <x v="2"/>
    <x v="5306"/>
    <x v="6709"/>
    <x v="2546"/>
    <x v="5632"/>
  </r>
  <r>
    <x v="1"/>
    <x v="627"/>
    <x v="112"/>
    <x v="0"/>
    <x v="1"/>
    <x v="374"/>
    <x v="1"/>
    <x v="0"/>
    <x v="1621"/>
    <x v="1"/>
    <x v="2"/>
    <x v="6698"/>
    <x v="1336"/>
    <x v="4966"/>
    <x v="6764"/>
    <x v="5924"/>
    <x v="5165"/>
    <x v="7"/>
    <x v="2"/>
    <x v="1325"/>
    <x v="6710"/>
    <x v="103"/>
    <x v="5891"/>
  </r>
  <r>
    <x v="1"/>
    <x v="627"/>
    <x v="112"/>
    <x v="0"/>
    <x v="1"/>
    <x v="374"/>
    <x v="1"/>
    <x v="0"/>
    <x v="412"/>
    <x v="1"/>
    <x v="8"/>
    <x v="6699"/>
    <x v="5687"/>
    <x v="4967"/>
    <x v="6765"/>
    <x v="5925"/>
    <x v="5166"/>
    <x v="3"/>
    <x v="6"/>
    <x v="5538"/>
    <x v="6711"/>
    <x v="1258"/>
    <x v="5892"/>
  </r>
  <r>
    <x v="1"/>
    <x v="627"/>
    <x v="112"/>
    <x v="0"/>
    <x v="1"/>
    <x v="374"/>
    <x v="1"/>
    <x v="0"/>
    <x v="325"/>
    <x v="0"/>
    <x v="5"/>
    <x v="6700"/>
    <x v="5688"/>
    <x v="4968"/>
    <x v="6766"/>
    <x v="5926"/>
    <x v="5167"/>
    <x v="7"/>
    <x v="2"/>
    <x v="5365"/>
    <x v="6712"/>
    <x v="2547"/>
    <x v="5893"/>
  </r>
  <r>
    <x v="0"/>
    <x v="881"/>
    <x v="533"/>
    <x v="0"/>
    <x v="1"/>
    <x v="708"/>
    <x v="0"/>
    <x v="1"/>
    <x v="167"/>
    <x v="0"/>
    <x v="1"/>
    <x v="6701"/>
    <x v="5052"/>
    <x v="4969"/>
    <x v="6767"/>
    <x v="5225"/>
    <x v="5168"/>
    <x v="1"/>
    <x v="2"/>
    <x v="4935"/>
    <x v="6713"/>
    <x v="1010"/>
    <x v="5204"/>
  </r>
  <r>
    <x v="1"/>
    <x v="901"/>
    <x v="222"/>
    <x v="4"/>
    <x v="2"/>
    <x v="645"/>
    <x v="1"/>
    <x v="0"/>
    <x v="212"/>
    <x v="0"/>
    <x v="1"/>
    <x v="6702"/>
    <x v="5689"/>
    <x v="3394"/>
    <x v="6768"/>
    <x v="5927"/>
    <x v="5169"/>
    <x v="0"/>
    <x v="2"/>
    <x v="5539"/>
    <x v="6714"/>
    <x v="932"/>
    <x v="5894"/>
  </r>
  <r>
    <x v="0"/>
    <x v="875"/>
    <x v="1151"/>
    <x v="7"/>
    <x v="1"/>
    <x v="653"/>
    <x v="0"/>
    <x v="0"/>
    <x v="718"/>
    <x v="1"/>
    <x v="4"/>
    <x v="6703"/>
    <x v="5690"/>
    <x v="2387"/>
    <x v="6769"/>
    <x v="5928"/>
    <x v="5170"/>
    <x v="2"/>
    <x v="2"/>
    <x v="3327"/>
    <x v="6715"/>
    <x v="2548"/>
    <x v="5895"/>
  </r>
  <r>
    <x v="0"/>
    <x v="875"/>
    <x v="1151"/>
    <x v="7"/>
    <x v="1"/>
    <x v="653"/>
    <x v="0"/>
    <x v="0"/>
    <x v="471"/>
    <x v="1"/>
    <x v="8"/>
    <x v="6704"/>
    <x v="5691"/>
    <x v="1991"/>
    <x v="6770"/>
    <x v="5929"/>
    <x v="5171"/>
    <x v="1"/>
    <x v="6"/>
    <x v="5540"/>
    <x v="6716"/>
    <x v="580"/>
    <x v="5896"/>
  </r>
  <r>
    <x v="2"/>
    <x v="103"/>
    <x v="178"/>
    <x v="8"/>
    <x v="3"/>
    <x v="261"/>
    <x v="0"/>
    <x v="1"/>
    <x v="1705"/>
    <x v="1"/>
    <x v="13"/>
    <x v="5843"/>
    <x v="5692"/>
    <x v="4970"/>
    <x v="6771"/>
    <x v="5930"/>
    <x v="873"/>
    <x v="2"/>
    <x v="0"/>
    <x v="5541"/>
    <x v="6717"/>
    <x v="142"/>
    <x v="5897"/>
  </r>
  <r>
    <x v="2"/>
    <x v="103"/>
    <x v="178"/>
    <x v="8"/>
    <x v="3"/>
    <x v="261"/>
    <x v="0"/>
    <x v="1"/>
    <x v="283"/>
    <x v="0"/>
    <x v="5"/>
    <x v="6705"/>
    <x v="5693"/>
    <x v="894"/>
    <x v="6772"/>
    <x v="5931"/>
    <x v="517"/>
    <x v="1"/>
    <x v="0"/>
    <x v="5542"/>
    <x v="6718"/>
    <x v="105"/>
    <x v="5898"/>
  </r>
  <r>
    <x v="2"/>
    <x v="103"/>
    <x v="178"/>
    <x v="8"/>
    <x v="3"/>
    <x v="261"/>
    <x v="0"/>
    <x v="1"/>
    <x v="503"/>
    <x v="1"/>
    <x v="14"/>
    <x v="560"/>
    <x v="550"/>
    <x v="544"/>
    <x v="560"/>
    <x v="550"/>
    <x v="532"/>
    <x v="0"/>
    <x v="0"/>
    <x v="549"/>
    <x v="558"/>
    <x v="440"/>
    <x v="551"/>
  </r>
  <r>
    <x v="2"/>
    <x v="103"/>
    <x v="178"/>
    <x v="8"/>
    <x v="3"/>
    <x v="261"/>
    <x v="0"/>
    <x v="1"/>
    <x v="590"/>
    <x v="2"/>
    <x v="11"/>
    <x v="6706"/>
    <x v="1682"/>
    <x v="4971"/>
    <x v="6773"/>
    <x v="1695"/>
    <x v="2832"/>
    <x v="0"/>
    <x v="0"/>
    <x v="1664"/>
    <x v="6719"/>
    <x v="849"/>
    <x v="1687"/>
  </r>
  <r>
    <x v="2"/>
    <x v="103"/>
    <x v="178"/>
    <x v="8"/>
    <x v="3"/>
    <x v="261"/>
    <x v="0"/>
    <x v="1"/>
    <x v="1519"/>
    <x v="2"/>
    <x v="11"/>
    <x v="6707"/>
    <x v="5694"/>
    <x v="3927"/>
    <x v="6774"/>
    <x v="5932"/>
    <x v="5172"/>
    <x v="4"/>
    <x v="0"/>
    <x v="5543"/>
    <x v="6720"/>
    <x v="322"/>
    <x v="5899"/>
  </r>
  <r>
    <x v="2"/>
    <x v="103"/>
    <x v="178"/>
    <x v="8"/>
    <x v="3"/>
    <x v="261"/>
    <x v="0"/>
    <x v="1"/>
    <x v="1013"/>
    <x v="2"/>
    <x v="11"/>
    <x v="6708"/>
    <x v="5695"/>
    <x v="1271"/>
    <x v="6775"/>
    <x v="5933"/>
    <x v="1939"/>
    <x v="0"/>
    <x v="0"/>
    <x v="5544"/>
    <x v="6721"/>
    <x v="1594"/>
    <x v="5900"/>
  </r>
  <r>
    <x v="2"/>
    <x v="103"/>
    <x v="178"/>
    <x v="8"/>
    <x v="3"/>
    <x v="261"/>
    <x v="0"/>
    <x v="1"/>
    <x v="1438"/>
    <x v="1"/>
    <x v="10"/>
    <x v="1647"/>
    <x v="1568"/>
    <x v="667"/>
    <x v="1644"/>
    <x v="1581"/>
    <x v="61"/>
    <x v="7"/>
    <x v="0"/>
    <x v="1553"/>
    <x v="1641"/>
    <x v="59"/>
    <x v="1575"/>
  </r>
  <r>
    <x v="2"/>
    <x v="103"/>
    <x v="178"/>
    <x v="8"/>
    <x v="3"/>
    <x v="261"/>
    <x v="0"/>
    <x v="1"/>
    <x v="1201"/>
    <x v="1"/>
    <x v="9"/>
    <x v="6709"/>
    <x v="5696"/>
    <x v="1609"/>
    <x v="6776"/>
    <x v="5934"/>
    <x v="1956"/>
    <x v="0"/>
    <x v="0"/>
    <x v="5545"/>
    <x v="6722"/>
    <x v="44"/>
    <x v="5901"/>
  </r>
  <r>
    <x v="0"/>
    <x v="1028"/>
    <x v="22"/>
    <x v="1"/>
    <x v="1"/>
    <x v="33"/>
    <x v="1"/>
    <x v="2"/>
    <x v="807"/>
    <x v="1"/>
    <x v="8"/>
    <x v="6710"/>
    <x v="5697"/>
    <x v="4972"/>
    <x v="6777"/>
    <x v="5935"/>
    <x v="5173"/>
    <x v="7"/>
    <x v="3"/>
    <x v="5546"/>
    <x v="6723"/>
    <x v="1085"/>
    <x v="5902"/>
  </r>
  <r>
    <x v="0"/>
    <x v="323"/>
    <x v="1054"/>
    <x v="8"/>
    <x v="1"/>
    <x v="588"/>
    <x v="1"/>
    <x v="3"/>
    <x v="1408"/>
    <x v="1"/>
    <x v="10"/>
    <x v="3035"/>
    <x v="2775"/>
    <x v="2110"/>
    <x v="3035"/>
    <x v="2829"/>
    <x v="2464"/>
    <x v="5"/>
    <x v="2"/>
    <x v="2733"/>
    <x v="3026"/>
    <x v="1424"/>
    <x v="2819"/>
  </r>
  <r>
    <x v="3"/>
    <x v="920"/>
    <x v="524"/>
    <x v="0"/>
    <x v="1"/>
    <x v="521"/>
    <x v="0"/>
    <x v="0"/>
    <x v="1103"/>
    <x v="0"/>
    <x v="0"/>
    <x v="6711"/>
    <x v="5698"/>
    <x v="4973"/>
    <x v="6778"/>
    <x v="5936"/>
    <x v="5174"/>
    <x v="2"/>
    <x v="2"/>
    <x v="1937"/>
    <x v="6724"/>
    <x v="2549"/>
    <x v="5903"/>
  </r>
  <r>
    <x v="1"/>
    <x v="793"/>
    <x v="280"/>
    <x v="5"/>
    <x v="1"/>
    <x v="506"/>
    <x v="0"/>
    <x v="2"/>
    <x v="1649"/>
    <x v="0"/>
    <x v="5"/>
    <x v="6712"/>
    <x v="4279"/>
    <x v="4974"/>
    <x v="6779"/>
    <x v="5937"/>
    <x v="5175"/>
    <x v="4"/>
    <x v="7"/>
    <x v="5547"/>
    <x v="6725"/>
    <x v="2550"/>
    <x v="5904"/>
  </r>
  <r>
    <x v="1"/>
    <x v="793"/>
    <x v="280"/>
    <x v="5"/>
    <x v="1"/>
    <x v="506"/>
    <x v="0"/>
    <x v="2"/>
    <x v="957"/>
    <x v="2"/>
    <x v="7"/>
    <x v="6713"/>
    <x v="5699"/>
    <x v="4975"/>
    <x v="6780"/>
    <x v="5938"/>
    <x v="5176"/>
    <x v="5"/>
    <x v="2"/>
    <x v="5548"/>
    <x v="6726"/>
    <x v="1955"/>
    <x v="5905"/>
  </r>
  <r>
    <x v="1"/>
    <x v="793"/>
    <x v="280"/>
    <x v="5"/>
    <x v="1"/>
    <x v="506"/>
    <x v="0"/>
    <x v="2"/>
    <x v="600"/>
    <x v="1"/>
    <x v="10"/>
    <x v="6714"/>
    <x v="5700"/>
    <x v="1507"/>
    <x v="6781"/>
    <x v="5939"/>
    <x v="5177"/>
    <x v="3"/>
    <x v="2"/>
    <x v="5549"/>
    <x v="6727"/>
    <x v="1337"/>
    <x v="5906"/>
  </r>
  <r>
    <x v="3"/>
    <x v="983"/>
    <x v="1300"/>
    <x v="10"/>
    <x v="0"/>
    <x v="269"/>
    <x v="0"/>
    <x v="1"/>
    <x v="1155"/>
    <x v="0"/>
    <x v="5"/>
    <x v="3946"/>
    <x v="5701"/>
    <x v="4976"/>
    <x v="6782"/>
    <x v="5940"/>
    <x v="2250"/>
    <x v="2"/>
    <x v="0"/>
    <x v="5550"/>
    <x v="6728"/>
    <x v="1383"/>
    <x v="5907"/>
  </r>
  <r>
    <x v="0"/>
    <x v="1019"/>
    <x v="1058"/>
    <x v="0"/>
    <x v="2"/>
    <x v="707"/>
    <x v="2"/>
    <x v="1"/>
    <x v="558"/>
    <x v="1"/>
    <x v="14"/>
    <x v="6715"/>
    <x v="5702"/>
    <x v="1244"/>
    <x v="1341"/>
    <x v="5941"/>
    <x v="2252"/>
    <x v="2"/>
    <x v="0"/>
    <x v="5551"/>
    <x v="1338"/>
    <x v="776"/>
    <x v="5908"/>
  </r>
  <r>
    <x v="0"/>
    <x v="945"/>
    <x v="771"/>
    <x v="4"/>
    <x v="2"/>
    <x v="788"/>
    <x v="1"/>
    <x v="3"/>
    <x v="1560"/>
    <x v="1"/>
    <x v="6"/>
    <x v="6716"/>
    <x v="1062"/>
    <x v="4977"/>
    <x v="6783"/>
    <x v="1066"/>
    <x v="5178"/>
    <x v="2"/>
    <x v="2"/>
    <x v="1053"/>
    <x v="6729"/>
    <x v="370"/>
    <x v="1060"/>
  </r>
  <r>
    <x v="0"/>
    <x v="596"/>
    <x v="746"/>
    <x v="4"/>
    <x v="0"/>
    <x v="525"/>
    <x v="2"/>
    <x v="1"/>
    <x v="153"/>
    <x v="1"/>
    <x v="8"/>
    <x v="6717"/>
    <x v="2480"/>
    <x v="156"/>
    <x v="6784"/>
    <x v="2522"/>
    <x v="5179"/>
    <x v="4"/>
    <x v="2"/>
    <x v="2444"/>
    <x v="6730"/>
    <x v="450"/>
    <x v="2512"/>
  </r>
  <r>
    <x v="0"/>
    <x v="596"/>
    <x v="746"/>
    <x v="4"/>
    <x v="0"/>
    <x v="525"/>
    <x v="2"/>
    <x v="1"/>
    <x v="1703"/>
    <x v="2"/>
    <x v="15"/>
    <x v="6718"/>
    <x v="5703"/>
    <x v="4978"/>
    <x v="6785"/>
    <x v="5942"/>
    <x v="5180"/>
    <x v="7"/>
    <x v="2"/>
    <x v="1057"/>
    <x v="6731"/>
    <x v="103"/>
    <x v="2233"/>
  </r>
  <r>
    <x v="1"/>
    <x v="139"/>
    <x v="603"/>
    <x v="4"/>
    <x v="0"/>
    <x v="482"/>
    <x v="0"/>
    <x v="1"/>
    <x v="1115"/>
    <x v="1"/>
    <x v="10"/>
    <x v="1792"/>
    <x v="865"/>
    <x v="1462"/>
    <x v="1791"/>
    <x v="1716"/>
    <x v="118"/>
    <x v="4"/>
    <x v="0"/>
    <x v="860"/>
    <x v="1786"/>
    <x v="34"/>
    <x v="1708"/>
  </r>
  <r>
    <x v="2"/>
    <x v="422"/>
    <x v="916"/>
    <x v="4"/>
    <x v="0"/>
    <x v="41"/>
    <x v="0"/>
    <x v="3"/>
    <x v="1597"/>
    <x v="0"/>
    <x v="5"/>
    <x v="6719"/>
    <x v="5704"/>
    <x v="4979"/>
    <x v="6786"/>
    <x v="5943"/>
    <x v="5181"/>
    <x v="1"/>
    <x v="2"/>
    <x v="5552"/>
    <x v="6732"/>
    <x v="2551"/>
    <x v="5909"/>
  </r>
  <r>
    <x v="2"/>
    <x v="422"/>
    <x v="916"/>
    <x v="4"/>
    <x v="0"/>
    <x v="41"/>
    <x v="0"/>
    <x v="3"/>
    <x v="235"/>
    <x v="1"/>
    <x v="4"/>
    <x v="6087"/>
    <x v="4121"/>
    <x v="4595"/>
    <x v="6132"/>
    <x v="4234"/>
    <x v="4693"/>
    <x v="0"/>
    <x v="2"/>
    <x v="5093"/>
    <x v="6091"/>
    <x v="1530"/>
    <x v="5379"/>
  </r>
  <r>
    <x v="3"/>
    <x v="911"/>
    <x v="638"/>
    <x v="11"/>
    <x v="1"/>
    <x v="559"/>
    <x v="0"/>
    <x v="2"/>
    <x v="271"/>
    <x v="1"/>
    <x v="13"/>
    <x v="6720"/>
    <x v="5524"/>
    <x v="286"/>
    <x v="6787"/>
    <x v="5944"/>
    <x v="5182"/>
    <x v="0"/>
    <x v="2"/>
    <x v="5386"/>
    <x v="6733"/>
    <x v="492"/>
    <x v="5910"/>
  </r>
  <r>
    <x v="3"/>
    <x v="911"/>
    <x v="638"/>
    <x v="11"/>
    <x v="1"/>
    <x v="559"/>
    <x v="0"/>
    <x v="2"/>
    <x v="120"/>
    <x v="0"/>
    <x v="1"/>
    <x v="123"/>
    <x v="122"/>
    <x v="120"/>
    <x v="123"/>
    <x v="122"/>
    <x v="122"/>
    <x v="1"/>
    <x v="4"/>
    <x v="121"/>
    <x v="123"/>
    <x v="117"/>
    <x v="122"/>
  </r>
  <r>
    <x v="3"/>
    <x v="911"/>
    <x v="638"/>
    <x v="11"/>
    <x v="1"/>
    <x v="559"/>
    <x v="0"/>
    <x v="2"/>
    <x v="193"/>
    <x v="1"/>
    <x v="4"/>
    <x v="6721"/>
    <x v="4605"/>
    <x v="979"/>
    <x v="6788"/>
    <x v="4745"/>
    <x v="5183"/>
    <x v="1"/>
    <x v="2"/>
    <x v="4504"/>
    <x v="6734"/>
    <x v="2552"/>
    <x v="4722"/>
  </r>
  <r>
    <x v="3"/>
    <x v="911"/>
    <x v="638"/>
    <x v="11"/>
    <x v="1"/>
    <x v="559"/>
    <x v="0"/>
    <x v="2"/>
    <x v="512"/>
    <x v="1"/>
    <x v="6"/>
    <x v="6722"/>
    <x v="5705"/>
    <x v="556"/>
    <x v="6789"/>
    <x v="5945"/>
    <x v="5184"/>
    <x v="5"/>
    <x v="2"/>
    <x v="5553"/>
    <x v="2915"/>
    <x v="1818"/>
    <x v="5911"/>
  </r>
  <r>
    <x v="3"/>
    <x v="911"/>
    <x v="638"/>
    <x v="11"/>
    <x v="1"/>
    <x v="559"/>
    <x v="0"/>
    <x v="2"/>
    <x v="1006"/>
    <x v="0"/>
    <x v="5"/>
    <x v="2429"/>
    <x v="5706"/>
    <x v="4980"/>
    <x v="6790"/>
    <x v="5946"/>
    <x v="5185"/>
    <x v="7"/>
    <x v="7"/>
    <x v="5554"/>
    <x v="6735"/>
    <x v="2553"/>
    <x v="5912"/>
  </r>
  <r>
    <x v="3"/>
    <x v="1200"/>
    <x v="215"/>
    <x v="2"/>
    <x v="2"/>
    <x v="138"/>
    <x v="0"/>
    <x v="2"/>
    <x v="1116"/>
    <x v="0"/>
    <x v="3"/>
    <x v="6723"/>
    <x v="5707"/>
    <x v="4981"/>
    <x v="6791"/>
    <x v="5947"/>
    <x v="5186"/>
    <x v="2"/>
    <x v="4"/>
    <x v="5555"/>
    <x v="6736"/>
    <x v="2554"/>
    <x v="5913"/>
  </r>
  <r>
    <x v="0"/>
    <x v="476"/>
    <x v="62"/>
    <x v="8"/>
    <x v="0"/>
    <x v="279"/>
    <x v="2"/>
    <x v="2"/>
    <x v="636"/>
    <x v="1"/>
    <x v="8"/>
    <x v="6724"/>
    <x v="5708"/>
    <x v="4982"/>
    <x v="6792"/>
    <x v="5948"/>
    <x v="5187"/>
    <x v="8"/>
    <x v="3"/>
    <x v="5556"/>
    <x v="6737"/>
    <x v="2555"/>
    <x v="5914"/>
  </r>
  <r>
    <x v="0"/>
    <x v="476"/>
    <x v="62"/>
    <x v="8"/>
    <x v="0"/>
    <x v="279"/>
    <x v="2"/>
    <x v="2"/>
    <x v="685"/>
    <x v="2"/>
    <x v="11"/>
    <x v="6725"/>
    <x v="5709"/>
    <x v="785"/>
    <x v="6793"/>
    <x v="5949"/>
    <x v="5188"/>
    <x v="2"/>
    <x v="2"/>
    <x v="4704"/>
    <x v="6738"/>
    <x v="623"/>
    <x v="5915"/>
  </r>
  <r>
    <x v="0"/>
    <x v="49"/>
    <x v="845"/>
    <x v="4"/>
    <x v="0"/>
    <x v="63"/>
    <x v="1"/>
    <x v="0"/>
    <x v="227"/>
    <x v="1"/>
    <x v="9"/>
    <x v="6726"/>
    <x v="5710"/>
    <x v="238"/>
    <x v="6794"/>
    <x v="5950"/>
    <x v="5189"/>
    <x v="3"/>
    <x v="0"/>
    <x v="5557"/>
    <x v="6739"/>
    <x v="651"/>
    <x v="5916"/>
  </r>
  <r>
    <x v="0"/>
    <x v="49"/>
    <x v="845"/>
    <x v="4"/>
    <x v="0"/>
    <x v="63"/>
    <x v="1"/>
    <x v="0"/>
    <x v="597"/>
    <x v="1"/>
    <x v="14"/>
    <x v="4810"/>
    <x v="5711"/>
    <x v="4983"/>
    <x v="6795"/>
    <x v="5951"/>
    <x v="1454"/>
    <x v="2"/>
    <x v="0"/>
    <x v="5558"/>
    <x v="6740"/>
    <x v="53"/>
    <x v="5917"/>
  </r>
  <r>
    <x v="2"/>
    <x v="1127"/>
    <x v="1105"/>
    <x v="0"/>
    <x v="1"/>
    <x v="256"/>
    <x v="2"/>
    <x v="0"/>
    <x v="1365"/>
    <x v="2"/>
    <x v="11"/>
    <x v="4248"/>
    <x v="3776"/>
    <x v="3421"/>
    <x v="4258"/>
    <x v="3871"/>
    <x v="3383"/>
    <x v="1"/>
    <x v="0"/>
    <x v="3707"/>
    <x v="4239"/>
    <x v="515"/>
    <x v="3854"/>
  </r>
  <r>
    <x v="3"/>
    <x v="920"/>
    <x v="670"/>
    <x v="0"/>
    <x v="1"/>
    <x v="356"/>
    <x v="0"/>
    <x v="1"/>
    <x v="679"/>
    <x v="1"/>
    <x v="6"/>
    <x v="816"/>
    <x v="793"/>
    <x v="779"/>
    <x v="815"/>
    <x v="792"/>
    <x v="108"/>
    <x v="0"/>
    <x v="0"/>
    <x v="788"/>
    <x v="813"/>
    <x v="105"/>
    <x v="789"/>
  </r>
  <r>
    <x v="0"/>
    <x v="186"/>
    <x v="491"/>
    <x v="4"/>
    <x v="1"/>
    <x v="184"/>
    <x v="2"/>
    <x v="1"/>
    <x v="427"/>
    <x v="2"/>
    <x v="11"/>
    <x v="6727"/>
    <x v="5712"/>
    <x v="4984"/>
    <x v="6796"/>
    <x v="5952"/>
    <x v="2735"/>
    <x v="3"/>
    <x v="0"/>
    <x v="5559"/>
    <x v="6741"/>
    <x v="2556"/>
    <x v="5918"/>
  </r>
  <r>
    <x v="3"/>
    <x v="237"/>
    <x v="551"/>
    <x v="0"/>
    <x v="0"/>
    <x v="463"/>
    <x v="1"/>
    <x v="3"/>
    <x v="1229"/>
    <x v="1"/>
    <x v="4"/>
    <x v="6728"/>
    <x v="5713"/>
    <x v="1689"/>
    <x v="6797"/>
    <x v="5953"/>
    <x v="152"/>
    <x v="5"/>
    <x v="0"/>
    <x v="5560"/>
    <x v="6742"/>
    <x v="26"/>
    <x v="5919"/>
  </r>
  <r>
    <x v="0"/>
    <x v="190"/>
    <x v="674"/>
    <x v="1"/>
    <x v="3"/>
    <x v="340"/>
    <x v="1"/>
    <x v="1"/>
    <x v="413"/>
    <x v="1"/>
    <x v="14"/>
    <x v="5351"/>
    <x v="4645"/>
    <x v="4162"/>
    <x v="5388"/>
    <x v="4789"/>
    <x v="2140"/>
    <x v="0"/>
    <x v="0"/>
    <x v="4541"/>
    <x v="5359"/>
    <x v="2095"/>
    <x v="4765"/>
  </r>
  <r>
    <x v="0"/>
    <x v="190"/>
    <x v="674"/>
    <x v="1"/>
    <x v="3"/>
    <x v="340"/>
    <x v="1"/>
    <x v="1"/>
    <x v="294"/>
    <x v="1"/>
    <x v="13"/>
    <x v="5515"/>
    <x v="1524"/>
    <x v="1756"/>
    <x v="5553"/>
    <x v="4920"/>
    <x v="3255"/>
    <x v="2"/>
    <x v="0"/>
    <x v="1511"/>
    <x v="5521"/>
    <x v="1"/>
    <x v="4899"/>
  </r>
  <r>
    <x v="0"/>
    <x v="190"/>
    <x v="674"/>
    <x v="1"/>
    <x v="3"/>
    <x v="340"/>
    <x v="1"/>
    <x v="1"/>
    <x v="910"/>
    <x v="1"/>
    <x v="10"/>
    <x v="1188"/>
    <x v="1149"/>
    <x v="1110"/>
    <x v="1184"/>
    <x v="1154"/>
    <x v="230"/>
    <x v="0"/>
    <x v="0"/>
    <x v="1140"/>
    <x v="1181"/>
    <x v="214"/>
    <x v="1148"/>
  </r>
  <r>
    <x v="2"/>
    <x v="58"/>
    <x v="129"/>
    <x v="4"/>
    <x v="1"/>
    <x v="672"/>
    <x v="1"/>
    <x v="3"/>
    <x v="1216"/>
    <x v="1"/>
    <x v="6"/>
    <x v="6729"/>
    <x v="2276"/>
    <x v="1634"/>
    <x v="6798"/>
    <x v="2305"/>
    <x v="5190"/>
    <x v="1"/>
    <x v="2"/>
    <x v="2245"/>
    <x v="6743"/>
    <x v="2557"/>
    <x v="2296"/>
  </r>
  <r>
    <x v="0"/>
    <x v="1041"/>
    <x v="964"/>
    <x v="6"/>
    <x v="1"/>
    <x v="70"/>
    <x v="1"/>
    <x v="3"/>
    <x v="1015"/>
    <x v="2"/>
    <x v="7"/>
    <x v="5562"/>
    <x v="4801"/>
    <x v="4286"/>
    <x v="5602"/>
    <x v="4956"/>
    <x v="4315"/>
    <x v="0"/>
    <x v="10"/>
    <x v="4689"/>
    <x v="5569"/>
    <x v="2233"/>
    <x v="4935"/>
  </r>
  <r>
    <x v="0"/>
    <x v="1041"/>
    <x v="964"/>
    <x v="6"/>
    <x v="1"/>
    <x v="70"/>
    <x v="1"/>
    <x v="3"/>
    <x v="638"/>
    <x v="2"/>
    <x v="7"/>
    <x v="6730"/>
    <x v="5714"/>
    <x v="4985"/>
    <x v="6799"/>
    <x v="5954"/>
    <x v="5191"/>
    <x v="0"/>
    <x v="10"/>
    <x v="5561"/>
    <x v="6744"/>
    <x v="2245"/>
    <x v="5920"/>
  </r>
  <r>
    <x v="0"/>
    <x v="1041"/>
    <x v="964"/>
    <x v="6"/>
    <x v="1"/>
    <x v="70"/>
    <x v="1"/>
    <x v="3"/>
    <x v="1509"/>
    <x v="2"/>
    <x v="11"/>
    <x v="6731"/>
    <x v="464"/>
    <x v="4986"/>
    <x v="6800"/>
    <x v="466"/>
    <x v="5192"/>
    <x v="2"/>
    <x v="2"/>
    <x v="463"/>
    <x v="6745"/>
    <x v="1634"/>
    <x v="467"/>
  </r>
  <r>
    <x v="0"/>
    <x v="1057"/>
    <x v="464"/>
    <x v="2"/>
    <x v="1"/>
    <x v="525"/>
    <x v="2"/>
    <x v="1"/>
    <x v="293"/>
    <x v="2"/>
    <x v="11"/>
    <x v="6732"/>
    <x v="5715"/>
    <x v="307"/>
    <x v="6801"/>
    <x v="5955"/>
    <x v="1479"/>
    <x v="2"/>
    <x v="0"/>
    <x v="5562"/>
    <x v="6746"/>
    <x v="945"/>
    <x v="5921"/>
  </r>
  <r>
    <x v="2"/>
    <x v="709"/>
    <x v="1301"/>
    <x v="6"/>
    <x v="0"/>
    <x v="128"/>
    <x v="2"/>
    <x v="2"/>
    <x v="548"/>
    <x v="1"/>
    <x v="10"/>
    <x v="6733"/>
    <x v="542"/>
    <x v="603"/>
    <x v="6802"/>
    <x v="542"/>
    <x v="542"/>
    <x v="1"/>
    <x v="0"/>
    <x v="541"/>
    <x v="6747"/>
    <x v="499"/>
    <x v="543"/>
  </r>
  <r>
    <x v="3"/>
    <x v="175"/>
    <x v="31"/>
    <x v="8"/>
    <x v="0"/>
    <x v="37"/>
    <x v="2"/>
    <x v="1"/>
    <x v="215"/>
    <x v="0"/>
    <x v="3"/>
    <x v="1268"/>
    <x v="1225"/>
    <x v="1176"/>
    <x v="1264"/>
    <x v="1230"/>
    <x v="1108"/>
    <x v="7"/>
    <x v="2"/>
    <x v="1216"/>
    <x v="1261"/>
    <x v="791"/>
    <x v="1223"/>
  </r>
  <r>
    <x v="3"/>
    <x v="140"/>
    <x v="46"/>
    <x v="1"/>
    <x v="1"/>
    <x v="131"/>
    <x v="1"/>
    <x v="0"/>
    <x v="1278"/>
    <x v="2"/>
    <x v="7"/>
    <x v="5497"/>
    <x v="2003"/>
    <x v="1807"/>
    <x v="5534"/>
    <x v="2024"/>
    <x v="4269"/>
    <x v="1"/>
    <x v="2"/>
    <x v="1977"/>
    <x v="5502"/>
    <x v="444"/>
    <x v="2016"/>
  </r>
  <r>
    <x v="3"/>
    <x v="140"/>
    <x v="46"/>
    <x v="1"/>
    <x v="1"/>
    <x v="131"/>
    <x v="1"/>
    <x v="0"/>
    <x v="221"/>
    <x v="0"/>
    <x v="5"/>
    <x v="6734"/>
    <x v="5716"/>
    <x v="4987"/>
    <x v="6803"/>
    <x v="5956"/>
    <x v="5193"/>
    <x v="4"/>
    <x v="2"/>
    <x v="5563"/>
    <x v="6748"/>
    <x v="128"/>
    <x v="5922"/>
  </r>
  <r>
    <x v="3"/>
    <x v="140"/>
    <x v="46"/>
    <x v="1"/>
    <x v="1"/>
    <x v="131"/>
    <x v="1"/>
    <x v="0"/>
    <x v="1529"/>
    <x v="0"/>
    <x v="3"/>
    <x v="6735"/>
    <x v="5717"/>
    <x v="4988"/>
    <x v="6804"/>
    <x v="5957"/>
    <x v="5194"/>
    <x v="0"/>
    <x v="10"/>
    <x v="5564"/>
    <x v="6749"/>
    <x v="1098"/>
    <x v="5923"/>
  </r>
  <r>
    <x v="3"/>
    <x v="140"/>
    <x v="46"/>
    <x v="1"/>
    <x v="1"/>
    <x v="131"/>
    <x v="1"/>
    <x v="0"/>
    <x v="754"/>
    <x v="2"/>
    <x v="7"/>
    <x v="6736"/>
    <x v="5718"/>
    <x v="4989"/>
    <x v="6805"/>
    <x v="5958"/>
    <x v="5195"/>
    <x v="8"/>
    <x v="2"/>
    <x v="5565"/>
    <x v="6750"/>
    <x v="422"/>
    <x v="5924"/>
  </r>
  <r>
    <x v="3"/>
    <x v="140"/>
    <x v="46"/>
    <x v="1"/>
    <x v="1"/>
    <x v="131"/>
    <x v="1"/>
    <x v="0"/>
    <x v="360"/>
    <x v="1"/>
    <x v="9"/>
    <x v="6737"/>
    <x v="5719"/>
    <x v="4990"/>
    <x v="6806"/>
    <x v="5959"/>
    <x v="5196"/>
    <x v="8"/>
    <x v="2"/>
    <x v="5566"/>
    <x v="6751"/>
    <x v="520"/>
    <x v="5925"/>
  </r>
  <r>
    <x v="3"/>
    <x v="140"/>
    <x v="46"/>
    <x v="1"/>
    <x v="1"/>
    <x v="131"/>
    <x v="1"/>
    <x v="0"/>
    <x v="518"/>
    <x v="1"/>
    <x v="4"/>
    <x v="584"/>
    <x v="574"/>
    <x v="563"/>
    <x v="584"/>
    <x v="574"/>
    <x v="556"/>
    <x v="7"/>
    <x v="2"/>
    <x v="573"/>
    <x v="582"/>
    <x v="458"/>
    <x v="575"/>
  </r>
  <r>
    <x v="3"/>
    <x v="140"/>
    <x v="46"/>
    <x v="1"/>
    <x v="1"/>
    <x v="131"/>
    <x v="1"/>
    <x v="0"/>
    <x v="1841"/>
    <x v="1"/>
    <x v="10"/>
    <x v="6738"/>
    <x v="5720"/>
    <x v="1507"/>
    <x v="6807"/>
    <x v="5960"/>
    <x v="5197"/>
    <x v="2"/>
    <x v="2"/>
    <x v="5567"/>
    <x v="6752"/>
    <x v="613"/>
    <x v="5926"/>
  </r>
  <r>
    <x v="1"/>
    <x v="879"/>
    <x v="656"/>
    <x v="10"/>
    <x v="1"/>
    <x v="261"/>
    <x v="0"/>
    <x v="3"/>
    <x v="1108"/>
    <x v="1"/>
    <x v="9"/>
    <x v="1592"/>
    <x v="1515"/>
    <x v="1443"/>
    <x v="1588"/>
    <x v="1527"/>
    <x v="1375"/>
    <x v="0"/>
    <x v="2"/>
    <x v="1503"/>
    <x v="1585"/>
    <x v="133"/>
    <x v="1522"/>
  </r>
  <r>
    <x v="0"/>
    <x v="310"/>
    <x v="1050"/>
    <x v="7"/>
    <x v="2"/>
    <x v="582"/>
    <x v="0"/>
    <x v="2"/>
    <x v="1763"/>
    <x v="2"/>
    <x v="7"/>
    <x v="6739"/>
    <x v="5721"/>
    <x v="741"/>
    <x v="6808"/>
    <x v="5961"/>
    <x v="5198"/>
    <x v="8"/>
    <x v="2"/>
    <x v="5568"/>
    <x v="6753"/>
    <x v="1419"/>
    <x v="5927"/>
  </r>
  <r>
    <x v="2"/>
    <x v="1201"/>
    <x v="703"/>
    <x v="2"/>
    <x v="1"/>
    <x v="739"/>
    <x v="2"/>
    <x v="1"/>
    <x v="1835"/>
    <x v="1"/>
    <x v="13"/>
    <x v="6740"/>
    <x v="5722"/>
    <x v="533"/>
    <x v="548"/>
    <x v="5962"/>
    <x v="521"/>
    <x v="7"/>
    <x v="0"/>
    <x v="5569"/>
    <x v="232"/>
    <x v="212"/>
    <x v="5928"/>
  </r>
  <r>
    <x v="2"/>
    <x v="78"/>
    <x v="178"/>
    <x v="8"/>
    <x v="1"/>
    <x v="452"/>
    <x v="2"/>
    <x v="3"/>
    <x v="992"/>
    <x v="0"/>
    <x v="1"/>
    <x v="6741"/>
    <x v="3190"/>
    <x v="4991"/>
    <x v="6809"/>
    <x v="3264"/>
    <x v="5199"/>
    <x v="0"/>
    <x v="9"/>
    <x v="3140"/>
    <x v="6754"/>
    <x v="2558"/>
    <x v="3253"/>
  </r>
  <r>
    <x v="2"/>
    <x v="78"/>
    <x v="178"/>
    <x v="8"/>
    <x v="1"/>
    <x v="452"/>
    <x v="2"/>
    <x v="3"/>
    <x v="1273"/>
    <x v="1"/>
    <x v="6"/>
    <x v="5694"/>
    <x v="2917"/>
    <x v="4361"/>
    <x v="5736"/>
    <x v="2978"/>
    <x v="51"/>
    <x v="0"/>
    <x v="0"/>
    <x v="2872"/>
    <x v="5702"/>
    <x v="50"/>
    <x v="2968"/>
  </r>
  <r>
    <x v="2"/>
    <x v="912"/>
    <x v="7"/>
    <x v="0"/>
    <x v="2"/>
    <x v="251"/>
    <x v="1"/>
    <x v="1"/>
    <x v="771"/>
    <x v="2"/>
    <x v="7"/>
    <x v="6742"/>
    <x v="5723"/>
    <x v="3624"/>
    <x v="6810"/>
    <x v="5963"/>
    <x v="5200"/>
    <x v="4"/>
    <x v="2"/>
    <x v="5570"/>
    <x v="6755"/>
    <x v="566"/>
    <x v="5929"/>
  </r>
  <r>
    <x v="2"/>
    <x v="912"/>
    <x v="7"/>
    <x v="0"/>
    <x v="2"/>
    <x v="251"/>
    <x v="1"/>
    <x v="1"/>
    <x v="574"/>
    <x v="0"/>
    <x v="0"/>
    <x v="6743"/>
    <x v="5724"/>
    <x v="4495"/>
    <x v="6811"/>
    <x v="5964"/>
    <x v="5201"/>
    <x v="1"/>
    <x v="11"/>
    <x v="5571"/>
    <x v="6756"/>
    <x v="2559"/>
    <x v="5930"/>
  </r>
  <r>
    <x v="2"/>
    <x v="912"/>
    <x v="7"/>
    <x v="0"/>
    <x v="2"/>
    <x v="251"/>
    <x v="1"/>
    <x v="1"/>
    <x v="156"/>
    <x v="1"/>
    <x v="4"/>
    <x v="3639"/>
    <x v="3266"/>
    <x v="2997"/>
    <x v="3637"/>
    <x v="3348"/>
    <x v="252"/>
    <x v="1"/>
    <x v="0"/>
    <x v="3216"/>
    <x v="3624"/>
    <x v="1229"/>
    <x v="3335"/>
  </r>
  <r>
    <x v="2"/>
    <x v="223"/>
    <x v="232"/>
    <x v="10"/>
    <x v="1"/>
    <x v="412"/>
    <x v="0"/>
    <x v="1"/>
    <x v="971"/>
    <x v="0"/>
    <x v="3"/>
    <x v="6744"/>
    <x v="189"/>
    <x v="4992"/>
    <x v="6812"/>
    <x v="189"/>
    <x v="5202"/>
    <x v="1"/>
    <x v="2"/>
    <x v="188"/>
    <x v="6757"/>
    <x v="2560"/>
    <x v="189"/>
  </r>
  <r>
    <x v="1"/>
    <x v="155"/>
    <x v="157"/>
    <x v="4"/>
    <x v="1"/>
    <x v="617"/>
    <x v="0"/>
    <x v="1"/>
    <x v="1248"/>
    <x v="0"/>
    <x v="0"/>
    <x v="4305"/>
    <x v="3824"/>
    <x v="3461"/>
    <x v="4317"/>
    <x v="3922"/>
    <x v="3420"/>
    <x v="1"/>
    <x v="11"/>
    <x v="3755"/>
    <x v="4298"/>
    <x v="1887"/>
    <x v="3905"/>
  </r>
  <r>
    <x v="3"/>
    <x v="497"/>
    <x v="1302"/>
    <x v="7"/>
    <x v="1"/>
    <x v="747"/>
    <x v="1"/>
    <x v="1"/>
    <x v="611"/>
    <x v="2"/>
    <x v="7"/>
    <x v="6745"/>
    <x v="5725"/>
    <x v="4993"/>
    <x v="6813"/>
    <x v="5965"/>
    <x v="5203"/>
    <x v="5"/>
    <x v="2"/>
    <x v="5572"/>
    <x v="6758"/>
    <x v="387"/>
    <x v="5931"/>
  </r>
  <r>
    <x v="3"/>
    <x v="497"/>
    <x v="1302"/>
    <x v="7"/>
    <x v="1"/>
    <x v="747"/>
    <x v="1"/>
    <x v="1"/>
    <x v="985"/>
    <x v="1"/>
    <x v="8"/>
    <x v="1336"/>
    <x v="1288"/>
    <x v="1236"/>
    <x v="1332"/>
    <x v="1295"/>
    <x v="1167"/>
    <x v="2"/>
    <x v="2"/>
    <x v="1278"/>
    <x v="1329"/>
    <x v="452"/>
    <x v="1288"/>
  </r>
  <r>
    <x v="3"/>
    <x v="673"/>
    <x v="541"/>
    <x v="0"/>
    <x v="0"/>
    <x v="312"/>
    <x v="1"/>
    <x v="3"/>
    <x v="525"/>
    <x v="1"/>
    <x v="8"/>
    <x v="6746"/>
    <x v="5726"/>
    <x v="574"/>
    <x v="6814"/>
    <x v="5966"/>
    <x v="5204"/>
    <x v="7"/>
    <x v="6"/>
    <x v="5573"/>
    <x v="6759"/>
    <x v="974"/>
    <x v="5932"/>
  </r>
  <r>
    <x v="0"/>
    <x v="1"/>
    <x v="1"/>
    <x v="1"/>
    <x v="0"/>
    <x v="585"/>
    <x v="2"/>
    <x v="2"/>
    <x v="1429"/>
    <x v="1"/>
    <x v="9"/>
    <x v="6747"/>
    <x v="5727"/>
    <x v="4994"/>
    <x v="6815"/>
    <x v="5967"/>
    <x v="5205"/>
    <x v="4"/>
    <x v="3"/>
    <x v="5574"/>
    <x v="6760"/>
    <x v="1819"/>
    <x v="5933"/>
  </r>
  <r>
    <x v="0"/>
    <x v="1"/>
    <x v="1"/>
    <x v="1"/>
    <x v="0"/>
    <x v="585"/>
    <x v="2"/>
    <x v="2"/>
    <x v="698"/>
    <x v="0"/>
    <x v="5"/>
    <x v="6748"/>
    <x v="5728"/>
    <x v="4995"/>
    <x v="6816"/>
    <x v="5968"/>
    <x v="5206"/>
    <x v="0"/>
    <x v="7"/>
    <x v="1913"/>
    <x v="6761"/>
    <x v="2283"/>
    <x v="5934"/>
  </r>
  <r>
    <x v="0"/>
    <x v="1"/>
    <x v="1"/>
    <x v="1"/>
    <x v="0"/>
    <x v="585"/>
    <x v="2"/>
    <x v="2"/>
    <x v="1273"/>
    <x v="1"/>
    <x v="6"/>
    <x v="3233"/>
    <x v="2472"/>
    <x v="4996"/>
    <x v="6817"/>
    <x v="5669"/>
    <x v="5207"/>
    <x v="8"/>
    <x v="2"/>
    <x v="2437"/>
    <x v="6762"/>
    <x v="578"/>
    <x v="5640"/>
  </r>
  <r>
    <x v="0"/>
    <x v="1"/>
    <x v="1"/>
    <x v="1"/>
    <x v="0"/>
    <x v="585"/>
    <x v="2"/>
    <x v="2"/>
    <x v="1641"/>
    <x v="1"/>
    <x v="10"/>
    <x v="908"/>
    <x v="12"/>
    <x v="229"/>
    <x v="908"/>
    <x v="12"/>
    <x v="829"/>
    <x v="1"/>
    <x v="2"/>
    <x v="12"/>
    <x v="906"/>
    <x v="181"/>
    <x v="12"/>
  </r>
  <r>
    <x v="0"/>
    <x v="1"/>
    <x v="1"/>
    <x v="1"/>
    <x v="0"/>
    <x v="585"/>
    <x v="2"/>
    <x v="2"/>
    <x v="1631"/>
    <x v="0"/>
    <x v="1"/>
    <x v="6749"/>
    <x v="5729"/>
    <x v="4997"/>
    <x v="6818"/>
    <x v="5969"/>
    <x v="5208"/>
    <x v="0"/>
    <x v="4"/>
    <x v="5575"/>
    <x v="6763"/>
    <x v="2561"/>
    <x v="5935"/>
  </r>
  <r>
    <x v="0"/>
    <x v="1"/>
    <x v="1"/>
    <x v="1"/>
    <x v="0"/>
    <x v="585"/>
    <x v="2"/>
    <x v="2"/>
    <x v="1190"/>
    <x v="1"/>
    <x v="4"/>
    <x v="6750"/>
    <x v="5730"/>
    <x v="2667"/>
    <x v="6819"/>
    <x v="5970"/>
    <x v="5209"/>
    <x v="6"/>
    <x v="2"/>
    <x v="5576"/>
    <x v="6764"/>
    <x v="1571"/>
    <x v="5936"/>
  </r>
  <r>
    <x v="0"/>
    <x v="1"/>
    <x v="1"/>
    <x v="1"/>
    <x v="0"/>
    <x v="585"/>
    <x v="2"/>
    <x v="2"/>
    <x v="31"/>
    <x v="1"/>
    <x v="8"/>
    <x v="6751"/>
    <x v="5731"/>
    <x v="4998"/>
    <x v="6820"/>
    <x v="5971"/>
    <x v="5210"/>
    <x v="0"/>
    <x v="3"/>
    <x v="5577"/>
    <x v="6765"/>
    <x v="2562"/>
    <x v="5937"/>
  </r>
  <r>
    <x v="0"/>
    <x v="723"/>
    <x v="844"/>
    <x v="4"/>
    <x v="0"/>
    <x v="762"/>
    <x v="2"/>
    <x v="0"/>
    <x v="481"/>
    <x v="1"/>
    <x v="10"/>
    <x v="6752"/>
    <x v="5732"/>
    <x v="1377"/>
    <x v="6821"/>
    <x v="5972"/>
    <x v="5211"/>
    <x v="3"/>
    <x v="2"/>
    <x v="5578"/>
    <x v="6766"/>
    <x v="94"/>
    <x v="5938"/>
  </r>
  <r>
    <x v="0"/>
    <x v="723"/>
    <x v="844"/>
    <x v="4"/>
    <x v="0"/>
    <x v="762"/>
    <x v="2"/>
    <x v="0"/>
    <x v="1714"/>
    <x v="1"/>
    <x v="10"/>
    <x v="2941"/>
    <x v="874"/>
    <x v="1393"/>
    <x v="2938"/>
    <x v="875"/>
    <x v="2391"/>
    <x v="5"/>
    <x v="2"/>
    <x v="869"/>
    <x v="2930"/>
    <x v="252"/>
    <x v="872"/>
  </r>
  <r>
    <x v="3"/>
    <x v="257"/>
    <x v="275"/>
    <x v="10"/>
    <x v="1"/>
    <x v="349"/>
    <x v="0"/>
    <x v="1"/>
    <x v="684"/>
    <x v="1"/>
    <x v="6"/>
    <x v="6753"/>
    <x v="854"/>
    <x v="2353"/>
    <x v="6822"/>
    <x v="855"/>
    <x v="4257"/>
    <x v="4"/>
    <x v="0"/>
    <x v="849"/>
    <x v="6767"/>
    <x v="146"/>
    <x v="852"/>
  </r>
  <r>
    <x v="1"/>
    <x v="17"/>
    <x v="16"/>
    <x v="4"/>
    <x v="1"/>
    <x v="133"/>
    <x v="1"/>
    <x v="0"/>
    <x v="1837"/>
    <x v="2"/>
    <x v="11"/>
    <x v="6754"/>
    <x v="5733"/>
    <x v="4999"/>
    <x v="6823"/>
    <x v="5973"/>
    <x v="5212"/>
    <x v="1"/>
    <x v="2"/>
    <x v="5579"/>
    <x v="6768"/>
    <x v="532"/>
    <x v="5939"/>
  </r>
  <r>
    <x v="1"/>
    <x v="17"/>
    <x v="16"/>
    <x v="4"/>
    <x v="1"/>
    <x v="133"/>
    <x v="1"/>
    <x v="0"/>
    <x v="1834"/>
    <x v="0"/>
    <x v="5"/>
    <x v="6439"/>
    <x v="5734"/>
    <x v="5000"/>
    <x v="6824"/>
    <x v="5974"/>
    <x v="5213"/>
    <x v="1"/>
    <x v="2"/>
    <x v="5580"/>
    <x v="6769"/>
    <x v="1287"/>
    <x v="5940"/>
  </r>
  <r>
    <x v="1"/>
    <x v="17"/>
    <x v="16"/>
    <x v="4"/>
    <x v="1"/>
    <x v="133"/>
    <x v="1"/>
    <x v="0"/>
    <x v="1632"/>
    <x v="0"/>
    <x v="0"/>
    <x v="6755"/>
    <x v="5735"/>
    <x v="5001"/>
    <x v="6825"/>
    <x v="5975"/>
    <x v="5214"/>
    <x v="0"/>
    <x v="2"/>
    <x v="5581"/>
    <x v="6770"/>
    <x v="575"/>
    <x v="5941"/>
  </r>
  <r>
    <x v="1"/>
    <x v="17"/>
    <x v="16"/>
    <x v="4"/>
    <x v="1"/>
    <x v="133"/>
    <x v="1"/>
    <x v="0"/>
    <x v="1190"/>
    <x v="1"/>
    <x v="4"/>
    <x v="3060"/>
    <x v="2794"/>
    <x v="1584"/>
    <x v="3060"/>
    <x v="2850"/>
    <x v="2485"/>
    <x v="1"/>
    <x v="2"/>
    <x v="2752"/>
    <x v="3051"/>
    <x v="481"/>
    <x v="2840"/>
  </r>
  <r>
    <x v="1"/>
    <x v="17"/>
    <x v="16"/>
    <x v="4"/>
    <x v="1"/>
    <x v="133"/>
    <x v="1"/>
    <x v="0"/>
    <x v="1421"/>
    <x v="2"/>
    <x v="11"/>
    <x v="6756"/>
    <x v="3195"/>
    <x v="2714"/>
    <x v="6826"/>
    <x v="3269"/>
    <x v="5215"/>
    <x v="3"/>
    <x v="2"/>
    <x v="3145"/>
    <x v="6771"/>
    <x v="1343"/>
    <x v="3258"/>
  </r>
  <r>
    <x v="1"/>
    <x v="374"/>
    <x v="1066"/>
    <x v="7"/>
    <x v="1"/>
    <x v="281"/>
    <x v="1"/>
    <x v="2"/>
    <x v="354"/>
    <x v="1"/>
    <x v="14"/>
    <x v="6757"/>
    <x v="5736"/>
    <x v="376"/>
    <x v="6827"/>
    <x v="5976"/>
    <x v="1184"/>
    <x v="1"/>
    <x v="0"/>
    <x v="5582"/>
    <x v="6772"/>
    <x v="785"/>
    <x v="5942"/>
  </r>
  <r>
    <x v="3"/>
    <x v="818"/>
    <x v="89"/>
    <x v="1"/>
    <x v="0"/>
    <x v="463"/>
    <x v="1"/>
    <x v="1"/>
    <x v="1465"/>
    <x v="1"/>
    <x v="10"/>
    <x v="552"/>
    <x v="542"/>
    <x v="538"/>
    <x v="553"/>
    <x v="542"/>
    <x v="525"/>
    <x v="1"/>
    <x v="0"/>
    <x v="541"/>
    <x v="551"/>
    <x v="126"/>
    <x v="543"/>
  </r>
  <r>
    <x v="3"/>
    <x v="818"/>
    <x v="89"/>
    <x v="1"/>
    <x v="0"/>
    <x v="463"/>
    <x v="1"/>
    <x v="1"/>
    <x v="451"/>
    <x v="0"/>
    <x v="5"/>
    <x v="497"/>
    <x v="488"/>
    <x v="483"/>
    <x v="498"/>
    <x v="490"/>
    <x v="475"/>
    <x v="1"/>
    <x v="0"/>
    <x v="487"/>
    <x v="498"/>
    <x v="406"/>
    <x v="491"/>
  </r>
  <r>
    <x v="3"/>
    <x v="818"/>
    <x v="89"/>
    <x v="1"/>
    <x v="0"/>
    <x v="463"/>
    <x v="1"/>
    <x v="1"/>
    <x v="217"/>
    <x v="2"/>
    <x v="11"/>
    <x v="2993"/>
    <x v="2735"/>
    <x v="241"/>
    <x v="2990"/>
    <x v="2787"/>
    <x v="2427"/>
    <x v="2"/>
    <x v="0"/>
    <x v="2694"/>
    <x v="2981"/>
    <x v="970"/>
    <x v="2778"/>
  </r>
  <r>
    <x v="2"/>
    <x v="315"/>
    <x v="1303"/>
    <x v="11"/>
    <x v="0"/>
    <x v="294"/>
    <x v="1"/>
    <x v="3"/>
    <x v="720"/>
    <x v="1"/>
    <x v="4"/>
    <x v="6758"/>
    <x v="649"/>
    <x v="4262"/>
    <x v="6828"/>
    <x v="5977"/>
    <x v="5216"/>
    <x v="4"/>
    <x v="0"/>
    <x v="647"/>
    <x v="6773"/>
    <x v="1097"/>
    <x v="5943"/>
  </r>
  <r>
    <x v="0"/>
    <x v="913"/>
    <x v="411"/>
    <x v="8"/>
    <x v="1"/>
    <x v="532"/>
    <x v="1"/>
    <x v="2"/>
    <x v="518"/>
    <x v="1"/>
    <x v="4"/>
    <x v="3953"/>
    <x v="3528"/>
    <x v="2838"/>
    <x v="3957"/>
    <x v="3617"/>
    <x v="1184"/>
    <x v="1"/>
    <x v="0"/>
    <x v="3469"/>
    <x v="3941"/>
    <x v="785"/>
    <x v="3602"/>
  </r>
  <r>
    <x v="3"/>
    <x v="1191"/>
    <x v="939"/>
    <x v="3"/>
    <x v="1"/>
    <x v="728"/>
    <x v="1"/>
    <x v="0"/>
    <x v="806"/>
    <x v="1"/>
    <x v="8"/>
    <x v="6759"/>
    <x v="5737"/>
    <x v="5002"/>
    <x v="6829"/>
    <x v="5978"/>
    <x v="5217"/>
    <x v="2"/>
    <x v="6"/>
    <x v="5583"/>
    <x v="6774"/>
    <x v="379"/>
    <x v="5944"/>
  </r>
  <r>
    <x v="3"/>
    <x v="166"/>
    <x v="33"/>
    <x v="4"/>
    <x v="2"/>
    <x v="77"/>
    <x v="0"/>
    <x v="3"/>
    <x v="154"/>
    <x v="1"/>
    <x v="6"/>
    <x v="2328"/>
    <x v="2180"/>
    <x v="157"/>
    <x v="2326"/>
    <x v="2203"/>
    <x v="1927"/>
    <x v="4"/>
    <x v="2"/>
    <x v="2153"/>
    <x v="2319"/>
    <x v="992"/>
    <x v="2195"/>
  </r>
  <r>
    <x v="3"/>
    <x v="166"/>
    <x v="33"/>
    <x v="4"/>
    <x v="2"/>
    <x v="77"/>
    <x v="0"/>
    <x v="3"/>
    <x v="431"/>
    <x v="2"/>
    <x v="7"/>
    <x v="6760"/>
    <x v="5738"/>
    <x v="5003"/>
    <x v="6830"/>
    <x v="5979"/>
    <x v="5218"/>
    <x v="0"/>
    <x v="10"/>
    <x v="5584"/>
    <x v="6775"/>
    <x v="2563"/>
    <x v="5945"/>
  </r>
  <r>
    <x v="0"/>
    <x v="1131"/>
    <x v="1174"/>
    <x v="7"/>
    <x v="2"/>
    <x v="506"/>
    <x v="0"/>
    <x v="0"/>
    <x v="1064"/>
    <x v="1"/>
    <x v="6"/>
    <x v="1490"/>
    <x v="1423"/>
    <x v="1357"/>
    <x v="1487"/>
    <x v="1436"/>
    <x v="1290"/>
    <x v="2"/>
    <x v="0"/>
    <x v="1411"/>
    <x v="1483"/>
    <x v="53"/>
    <x v="1430"/>
  </r>
  <r>
    <x v="1"/>
    <x v="529"/>
    <x v="217"/>
    <x v="0"/>
    <x v="3"/>
    <x v="326"/>
    <x v="2"/>
    <x v="2"/>
    <x v="175"/>
    <x v="1"/>
    <x v="8"/>
    <x v="6761"/>
    <x v="632"/>
    <x v="5004"/>
    <x v="6831"/>
    <x v="631"/>
    <x v="525"/>
    <x v="1"/>
    <x v="0"/>
    <x v="631"/>
    <x v="6776"/>
    <x v="126"/>
    <x v="632"/>
  </r>
  <r>
    <x v="1"/>
    <x v="653"/>
    <x v="1100"/>
    <x v="2"/>
    <x v="2"/>
    <x v="237"/>
    <x v="0"/>
    <x v="1"/>
    <x v="93"/>
    <x v="0"/>
    <x v="5"/>
    <x v="6762"/>
    <x v="5739"/>
    <x v="5005"/>
    <x v="6832"/>
    <x v="5980"/>
    <x v="5219"/>
    <x v="7"/>
    <x v="2"/>
    <x v="5585"/>
    <x v="6777"/>
    <x v="1277"/>
    <x v="5946"/>
  </r>
  <r>
    <x v="1"/>
    <x v="653"/>
    <x v="1100"/>
    <x v="2"/>
    <x v="2"/>
    <x v="237"/>
    <x v="0"/>
    <x v="1"/>
    <x v="176"/>
    <x v="2"/>
    <x v="11"/>
    <x v="4685"/>
    <x v="4118"/>
    <x v="1386"/>
    <x v="4702"/>
    <x v="4231"/>
    <x v="3686"/>
    <x v="1"/>
    <x v="2"/>
    <x v="4036"/>
    <x v="4679"/>
    <x v="1991"/>
    <x v="4207"/>
  </r>
  <r>
    <x v="1"/>
    <x v="6"/>
    <x v="332"/>
    <x v="0"/>
    <x v="0"/>
    <x v="787"/>
    <x v="2"/>
    <x v="3"/>
    <x v="18"/>
    <x v="1"/>
    <x v="6"/>
    <x v="2963"/>
    <x v="865"/>
    <x v="18"/>
    <x v="2960"/>
    <x v="1716"/>
    <x v="2409"/>
    <x v="4"/>
    <x v="0"/>
    <x v="860"/>
    <x v="2951"/>
    <x v="583"/>
    <x v="1708"/>
  </r>
  <r>
    <x v="1"/>
    <x v="6"/>
    <x v="332"/>
    <x v="0"/>
    <x v="0"/>
    <x v="787"/>
    <x v="2"/>
    <x v="3"/>
    <x v="1785"/>
    <x v="1"/>
    <x v="10"/>
    <x v="751"/>
    <x v="734"/>
    <x v="720"/>
    <x v="750"/>
    <x v="734"/>
    <x v="139"/>
    <x v="1"/>
    <x v="0"/>
    <x v="731"/>
    <x v="749"/>
    <x v="565"/>
    <x v="731"/>
  </r>
  <r>
    <x v="3"/>
    <x v="62"/>
    <x v="1123"/>
    <x v="11"/>
    <x v="1"/>
    <x v="635"/>
    <x v="1"/>
    <x v="1"/>
    <x v="793"/>
    <x v="0"/>
    <x v="5"/>
    <x v="6763"/>
    <x v="5740"/>
    <x v="5006"/>
    <x v="6833"/>
    <x v="5981"/>
    <x v="2026"/>
    <x v="0"/>
    <x v="0"/>
    <x v="5586"/>
    <x v="6778"/>
    <x v="1275"/>
    <x v="5947"/>
  </r>
  <r>
    <x v="3"/>
    <x v="62"/>
    <x v="1123"/>
    <x v="11"/>
    <x v="1"/>
    <x v="635"/>
    <x v="1"/>
    <x v="1"/>
    <x v="612"/>
    <x v="1"/>
    <x v="8"/>
    <x v="6764"/>
    <x v="5741"/>
    <x v="5007"/>
    <x v="6834"/>
    <x v="5982"/>
    <x v="5220"/>
    <x v="0"/>
    <x v="2"/>
    <x v="5587"/>
    <x v="6779"/>
    <x v="199"/>
    <x v="5948"/>
  </r>
  <r>
    <x v="3"/>
    <x v="62"/>
    <x v="1123"/>
    <x v="11"/>
    <x v="1"/>
    <x v="635"/>
    <x v="1"/>
    <x v="1"/>
    <x v="1748"/>
    <x v="2"/>
    <x v="15"/>
    <x v="6765"/>
    <x v="2599"/>
    <x v="5008"/>
    <x v="6835"/>
    <x v="2645"/>
    <x v="5221"/>
    <x v="0"/>
    <x v="2"/>
    <x v="2562"/>
    <x v="6780"/>
    <x v="2564"/>
    <x v="2636"/>
  </r>
  <r>
    <x v="1"/>
    <x v="382"/>
    <x v="959"/>
    <x v="1"/>
    <x v="2"/>
    <x v="62"/>
    <x v="0"/>
    <x v="3"/>
    <x v="450"/>
    <x v="1"/>
    <x v="8"/>
    <x v="6766"/>
    <x v="5742"/>
    <x v="5009"/>
    <x v="6836"/>
    <x v="5983"/>
    <x v="5222"/>
    <x v="1"/>
    <x v="2"/>
    <x v="5588"/>
    <x v="6781"/>
    <x v="169"/>
    <x v="5949"/>
  </r>
  <r>
    <x v="1"/>
    <x v="382"/>
    <x v="959"/>
    <x v="1"/>
    <x v="2"/>
    <x v="62"/>
    <x v="0"/>
    <x v="3"/>
    <x v="1086"/>
    <x v="2"/>
    <x v="7"/>
    <x v="6767"/>
    <x v="5743"/>
    <x v="4005"/>
    <x v="6837"/>
    <x v="5984"/>
    <x v="238"/>
    <x v="0"/>
    <x v="0"/>
    <x v="5589"/>
    <x v="6782"/>
    <x v="221"/>
    <x v="5950"/>
  </r>
  <r>
    <x v="0"/>
    <x v="465"/>
    <x v="807"/>
    <x v="5"/>
    <x v="1"/>
    <x v="46"/>
    <x v="2"/>
    <x v="0"/>
    <x v="1842"/>
    <x v="1"/>
    <x v="10"/>
    <x v="6768"/>
    <x v="5744"/>
    <x v="5010"/>
    <x v="6838"/>
    <x v="5985"/>
    <x v="5223"/>
    <x v="4"/>
    <x v="2"/>
    <x v="5590"/>
    <x v="6783"/>
    <x v="327"/>
    <x v="5951"/>
  </r>
  <r>
    <x v="0"/>
    <x v="465"/>
    <x v="807"/>
    <x v="5"/>
    <x v="1"/>
    <x v="46"/>
    <x v="2"/>
    <x v="0"/>
    <x v="1192"/>
    <x v="2"/>
    <x v="7"/>
    <x v="1769"/>
    <x v="1683"/>
    <x v="1587"/>
    <x v="1767"/>
    <x v="1696"/>
    <x v="1519"/>
    <x v="1"/>
    <x v="2"/>
    <x v="1665"/>
    <x v="1763"/>
    <x v="443"/>
    <x v="1688"/>
  </r>
  <r>
    <x v="3"/>
    <x v="428"/>
    <x v="643"/>
    <x v="8"/>
    <x v="2"/>
    <x v="557"/>
    <x v="0"/>
    <x v="3"/>
    <x v="1139"/>
    <x v="1"/>
    <x v="2"/>
    <x v="1908"/>
    <x v="1182"/>
    <x v="3207"/>
    <x v="6839"/>
    <x v="5986"/>
    <x v="5224"/>
    <x v="5"/>
    <x v="2"/>
    <x v="1173"/>
    <x v="6784"/>
    <x v="542"/>
    <x v="5952"/>
  </r>
  <r>
    <x v="3"/>
    <x v="428"/>
    <x v="643"/>
    <x v="8"/>
    <x v="2"/>
    <x v="557"/>
    <x v="0"/>
    <x v="3"/>
    <x v="806"/>
    <x v="1"/>
    <x v="8"/>
    <x v="6769"/>
    <x v="5745"/>
    <x v="1680"/>
    <x v="6840"/>
    <x v="5987"/>
    <x v="5225"/>
    <x v="1"/>
    <x v="6"/>
    <x v="5591"/>
    <x v="6785"/>
    <x v="480"/>
    <x v="5953"/>
  </r>
  <r>
    <x v="3"/>
    <x v="428"/>
    <x v="643"/>
    <x v="8"/>
    <x v="2"/>
    <x v="557"/>
    <x v="0"/>
    <x v="3"/>
    <x v="1124"/>
    <x v="1"/>
    <x v="8"/>
    <x v="6770"/>
    <x v="5746"/>
    <x v="5011"/>
    <x v="6841"/>
    <x v="5988"/>
    <x v="5226"/>
    <x v="0"/>
    <x v="6"/>
    <x v="5592"/>
    <x v="6786"/>
    <x v="1576"/>
    <x v="5954"/>
  </r>
  <r>
    <x v="0"/>
    <x v="405"/>
    <x v="1050"/>
    <x v="7"/>
    <x v="1"/>
    <x v="716"/>
    <x v="1"/>
    <x v="3"/>
    <x v="551"/>
    <x v="1"/>
    <x v="9"/>
    <x v="1065"/>
    <x v="1030"/>
    <x v="1003"/>
    <x v="1066"/>
    <x v="1034"/>
    <x v="954"/>
    <x v="0"/>
    <x v="0"/>
    <x v="1023"/>
    <x v="1063"/>
    <x v="559"/>
    <x v="1029"/>
  </r>
  <r>
    <x v="0"/>
    <x v="405"/>
    <x v="1050"/>
    <x v="7"/>
    <x v="1"/>
    <x v="716"/>
    <x v="1"/>
    <x v="3"/>
    <x v="260"/>
    <x v="1"/>
    <x v="10"/>
    <x v="189"/>
    <x v="188"/>
    <x v="56"/>
    <x v="189"/>
    <x v="188"/>
    <x v="185"/>
    <x v="8"/>
    <x v="0"/>
    <x v="187"/>
    <x v="189"/>
    <x v="174"/>
    <x v="188"/>
  </r>
  <r>
    <x v="0"/>
    <x v="405"/>
    <x v="1050"/>
    <x v="7"/>
    <x v="1"/>
    <x v="716"/>
    <x v="1"/>
    <x v="3"/>
    <x v="645"/>
    <x v="0"/>
    <x v="5"/>
    <x v="6361"/>
    <x v="1900"/>
    <x v="4439"/>
    <x v="6412"/>
    <x v="5632"/>
    <x v="3383"/>
    <x v="1"/>
    <x v="0"/>
    <x v="1877"/>
    <x v="6365"/>
    <x v="515"/>
    <x v="5604"/>
  </r>
  <r>
    <x v="0"/>
    <x v="405"/>
    <x v="1050"/>
    <x v="7"/>
    <x v="1"/>
    <x v="716"/>
    <x v="1"/>
    <x v="3"/>
    <x v="751"/>
    <x v="1"/>
    <x v="8"/>
    <x v="6771"/>
    <x v="5747"/>
    <x v="4194"/>
    <x v="6842"/>
    <x v="5989"/>
    <x v="130"/>
    <x v="1"/>
    <x v="0"/>
    <x v="5593"/>
    <x v="6787"/>
    <x v="77"/>
    <x v="5955"/>
  </r>
  <r>
    <x v="0"/>
    <x v="1011"/>
    <x v="1304"/>
    <x v="9"/>
    <x v="1"/>
    <x v="408"/>
    <x v="2"/>
    <x v="0"/>
    <x v="450"/>
    <x v="1"/>
    <x v="8"/>
    <x v="2044"/>
    <x v="5748"/>
    <x v="5012"/>
    <x v="6843"/>
    <x v="5990"/>
    <x v="61"/>
    <x v="7"/>
    <x v="0"/>
    <x v="5594"/>
    <x v="6788"/>
    <x v="59"/>
    <x v="5956"/>
  </r>
  <r>
    <x v="0"/>
    <x v="1011"/>
    <x v="1304"/>
    <x v="9"/>
    <x v="1"/>
    <x v="408"/>
    <x v="2"/>
    <x v="0"/>
    <x v="1358"/>
    <x v="1"/>
    <x v="12"/>
    <x v="6772"/>
    <x v="5749"/>
    <x v="5013"/>
    <x v="6844"/>
    <x v="5991"/>
    <x v="5227"/>
    <x v="8"/>
    <x v="0"/>
    <x v="5595"/>
    <x v="6789"/>
    <x v="2565"/>
    <x v="5957"/>
  </r>
  <r>
    <x v="0"/>
    <x v="723"/>
    <x v="771"/>
    <x v="4"/>
    <x v="1"/>
    <x v="383"/>
    <x v="0"/>
    <x v="1"/>
    <x v="768"/>
    <x v="1"/>
    <x v="4"/>
    <x v="955"/>
    <x v="926"/>
    <x v="904"/>
    <x v="954"/>
    <x v="926"/>
    <x v="863"/>
    <x v="7"/>
    <x v="0"/>
    <x v="919"/>
    <x v="952"/>
    <x v="658"/>
    <x v="923"/>
  </r>
  <r>
    <x v="0"/>
    <x v="723"/>
    <x v="771"/>
    <x v="4"/>
    <x v="1"/>
    <x v="383"/>
    <x v="0"/>
    <x v="1"/>
    <x v="1352"/>
    <x v="1"/>
    <x v="14"/>
    <x v="6773"/>
    <x v="5750"/>
    <x v="5014"/>
    <x v="6845"/>
    <x v="5992"/>
    <x v="517"/>
    <x v="0"/>
    <x v="0"/>
    <x v="5483"/>
    <x v="6790"/>
    <x v="105"/>
    <x v="5958"/>
  </r>
  <r>
    <x v="1"/>
    <x v="82"/>
    <x v="562"/>
    <x v="0"/>
    <x v="1"/>
    <x v="179"/>
    <x v="1"/>
    <x v="2"/>
    <x v="1216"/>
    <x v="1"/>
    <x v="6"/>
    <x v="1826"/>
    <x v="763"/>
    <x v="1634"/>
    <x v="1825"/>
    <x v="1749"/>
    <x v="1560"/>
    <x v="0"/>
    <x v="2"/>
    <x v="758"/>
    <x v="1820"/>
    <x v="1046"/>
    <x v="1741"/>
  </r>
  <r>
    <x v="1"/>
    <x v="82"/>
    <x v="562"/>
    <x v="0"/>
    <x v="1"/>
    <x v="179"/>
    <x v="1"/>
    <x v="2"/>
    <x v="15"/>
    <x v="1"/>
    <x v="8"/>
    <x v="6774"/>
    <x v="5751"/>
    <x v="15"/>
    <x v="6846"/>
    <x v="5993"/>
    <x v="5228"/>
    <x v="0"/>
    <x v="3"/>
    <x v="5596"/>
    <x v="6791"/>
    <x v="1410"/>
    <x v="5959"/>
  </r>
  <r>
    <x v="1"/>
    <x v="82"/>
    <x v="562"/>
    <x v="0"/>
    <x v="1"/>
    <x v="179"/>
    <x v="1"/>
    <x v="2"/>
    <x v="1836"/>
    <x v="1"/>
    <x v="9"/>
    <x v="6775"/>
    <x v="4493"/>
    <x v="5015"/>
    <x v="6847"/>
    <x v="4625"/>
    <x v="5229"/>
    <x v="1"/>
    <x v="3"/>
    <x v="4397"/>
    <x v="6792"/>
    <x v="2566"/>
    <x v="4602"/>
  </r>
  <r>
    <x v="1"/>
    <x v="82"/>
    <x v="562"/>
    <x v="0"/>
    <x v="1"/>
    <x v="179"/>
    <x v="1"/>
    <x v="2"/>
    <x v="416"/>
    <x v="1"/>
    <x v="8"/>
    <x v="6776"/>
    <x v="5752"/>
    <x v="444"/>
    <x v="6848"/>
    <x v="5994"/>
    <x v="5230"/>
    <x v="2"/>
    <x v="3"/>
    <x v="5597"/>
    <x v="6793"/>
    <x v="1604"/>
    <x v="5960"/>
  </r>
  <r>
    <x v="1"/>
    <x v="348"/>
    <x v="256"/>
    <x v="2"/>
    <x v="1"/>
    <x v="582"/>
    <x v="0"/>
    <x v="3"/>
    <x v="293"/>
    <x v="2"/>
    <x v="11"/>
    <x v="6777"/>
    <x v="5753"/>
    <x v="5016"/>
    <x v="6849"/>
    <x v="5995"/>
    <x v="5231"/>
    <x v="4"/>
    <x v="2"/>
    <x v="5598"/>
    <x v="6794"/>
    <x v="94"/>
    <x v="5961"/>
  </r>
  <r>
    <x v="0"/>
    <x v="126"/>
    <x v="250"/>
    <x v="8"/>
    <x v="3"/>
    <x v="178"/>
    <x v="2"/>
    <x v="1"/>
    <x v="1750"/>
    <x v="2"/>
    <x v="7"/>
    <x v="6778"/>
    <x v="5754"/>
    <x v="5017"/>
    <x v="6850"/>
    <x v="5996"/>
    <x v="5232"/>
    <x v="1"/>
    <x v="2"/>
    <x v="5599"/>
    <x v="6795"/>
    <x v="667"/>
    <x v="5962"/>
  </r>
  <r>
    <x v="0"/>
    <x v="126"/>
    <x v="250"/>
    <x v="8"/>
    <x v="3"/>
    <x v="178"/>
    <x v="2"/>
    <x v="1"/>
    <x v="792"/>
    <x v="0"/>
    <x v="1"/>
    <x v="6779"/>
    <x v="5755"/>
    <x v="5018"/>
    <x v="6851"/>
    <x v="5997"/>
    <x v="5233"/>
    <x v="4"/>
    <x v="2"/>
    <x v="5600"/>
    <x v="6796"/>
    <x v="1363"/>
    <x v="5963"/>
  </r>
  <r>
    <x v="3"/>
    <x v="32"/>
    <x v="31"/>
    <x v="8"/>
    <x v="2"/>
    <x v="587"/>
    <x v="1"/>
    <x v="0"/>
    <x v="1218"/>
    <x v="1"/>
    <x v="9"/>
    <x v="6780"/>
    <x v="5756"/>
    <x v="5019"/>
    <x v="6852"/>
    <x v="5998"/>
    <x v="5234"/>
    <x v="4"/>
    <x v="2"/>
    <x v="5601"/>
    <x v="6797"/>
    <x v="1031"/>
    <x v="5964"/>
  </r>
  <r>
    <x v="3"/>
    <x v="32"/>
    <x v="31"/>
    <x v="8"/>
    <x v="2"/>
    <x v="587"/>
    <x v="1"/>
    <x v="0"/>
    <x v="1030"/>
    <x v="1"/>
    <x v="10"/>
    <x v="1425"/>
    <x v="1365"/>
    <x v="357"/>
    <x v="1421"/>
    <x v="1373"/>
    <x v="1234"/>
    <x v="1"/>
    <x v="2"/>
    <x v="1355"/>
    <x v="1419"/>
    <x v="110"/>
    <x v="1368"/>
  </r>
  <r>
    <x v="1"/>
    <x v="1202"/>
    <x v="973"/>
    <x v="11"/>
    <x v="1"/>
    <x v="784"/>
    <x v="2"/>
    <x v="3"/>
    <x v="566"/>
    <x v="1"/>
    <x v="9"/>
    <x v="6781"/>
    <x v="2079"/>
    <x v="571"/>
    <x v="902"/>
    <x v="2100"/>
    <x v="3328"/>
    <x v="5"/>
    <x v="0"/>
    <x v="2051"/>
    <x v="6798"/>
    <x v="338"/>
    <x v="2092"/>
  </r>
  <r>
    <x v="1"/>
    <x v="1202"/>
    <x v="973"/>
    <x v="11"/>
    <x v="1"/>
    <x v="784"/>
    <x v="2"/>
    <x v="3"/>
    <x v="1282"/>
    <x v="1"/>
    <x v="8"/>
    <x v="6782"/>
    <x v="3072"/>
    <x v="2641"/>
    <x v="6853"/>
    <x v="5999"/>
    <x v="5235"/>
    <x v="0"/>
    <x v="2"/>
    <x v="3023"/>
    <x v="6799"/>
    <x v="154"/>
    <x v="5965"/>
  </r>
  <r>
    <x v="0"/>
    <x v="5"/>
    <x v="66"/>
    <x v="4"/>
    <x v="0"/>
    <x v="486"/>
    <x v="2"/>
    <x v="2"/>
    <x v="147"/>
    <x v="1"/>
    <x v="6"/>
    <x v="6783"/>
    <x v="5757"/>
    <x v="4123"/>
    <x v="6854"/>
    <x v="6000"/>
    <x v="5236"/>
    <x v="0"/>
    <x v="2"/>
    <x v="5602"/>
    <x v="6800"/>
    <x v="418"/>
    <x v="5966"/>
  </r>
  <r>
    <x v="0"/>
    <x v="415"/>
    <x v="480"/>
    <x v="7"/>
    <x v="2"/>
    <x v="105"/>
    <x v="1"/>
    <x v="2"/>
    <x v="662"/>
    <x v="0"/>
    <x v="1"/>
    <x v="2829"/>
    <x v="2605"/>
    <x v="751"/>
    <x v="785"/>
    <x v="2652"/>
    <x v="2303"/>
    <x v="2"/>
    <x v="4"/>
    <x v="2568"/>
    <x v="232"/>
    <x v="212"/>
    <x v="2643"/>
  </r>
  <r>
    <x v="0"/>
    <x v="415"/>
    <x v="480"/>
    <x v="7"/>
    <x v="2"/>
    <x v="105"/>
    <x v="1"/>
    <x v="2"/>
    <x v="1440"/>
    <x v="1"/>
    <x v="10"/>
    <x v="784"/>
    <x v="764"/>
    <x v="749"/>
    <x v="783"/>
    <x v="763"/>
    <x v="729"/>
    <x v="8"/>
    <x v="2"/>
    <x v="759"/>
    <x v="782"/>
    <x v="578"/>
    <x v="760"/>
  </r>
  <r>
    <x v="3"/>
    <x v="1096"/>
    <x v="867"/>
    <x v="4"/>
    <x v="1"/>
    <x v="162"/>
    <x v="1"/>
    <x v="3"/>
    <x v="574"/>
    <x v="0"/>
    <x v="0"/>
    <x v="6784"/>
    <x v="5758"/>
    <x v="5020"/>
    <x v="6855"/>
    <x v="6001"/>
    <x v="5237"/>
    <x v="1"/>
    <x v="2"/>
    <x v="5603"/>
    <x v="6801"/>
    <x v="2567"/>
    <x v="5967"/>
  </r>
  <r>
    <x v="1"/>
    <x v="305"/>
    <x v="206"/>
    <x v="10"/>
    <x v="0"/>
    <x v="298"/>
    <x v="0"/>
    <x v="1"/>
    <x v="762"/>
    <x v="1"/>
    <x v="4"/>
    <x v="6785"/>
    <x v="5759"/>
    <x v="5021"/>
    <x v="6856"/>
    <x v="6002"/>
    <x v="5238"/>
    <x v="1"/>
    <x v="2"/>
    <x v="5604"/>
    <x v="6802"/>
    <x v="2568"/>
    <x v="5968"/>
  </r>
  <r>
    <x v="1"/>
    <x v="879"/>
    <x v="100"/>
    <x v="10"/>
    <x v="2"/>
    <x v="782"/>
    <x v="1"/>
    <x v="2"/>
    <x v="1261"/>
    <x v="1"/>
    <x v="6"/>
    <x v="6786"/>
    <x v="5760"/>
    <x v="5022"/>
    <x v="6857"/>
    <x v="6003"/>
    <x v="5239"/>
    <x v="0"/>
    <x v="2"/>
    <x v="5605"/>
    <x v="6803"/>
    <x v="932"/>
    <x v="5969"/>
  </r>
  <r>
    <x v="1"/>
    <x v="879"/>
    <x v="100"/>
    <x v="10"/>
    <x v="2"/>
    <x v="782"/>
    <x v="1"/>
    <x v="2"/>
    <x v="789"/>
    <x v="0"/>
    <x v="0"/>
    <x v="3841"/>
    <x v="5761"/>
    <x v="5023"/>
    <x v="6858"/>
    <x v="6004"/>
    <x v="5240"/>
    <x v="5"/>
    <x v="8"/>
    <x v="5606"/>
    <x v="6804"/>
    <x v="2569"/>
    <x v="5970"/>
  </r>
  <r>
    <x v="0"/>
    <x v="306"/>
    <x v="369"/>
    <x v="8"/>
    <x v="1"/>
    <x v="251"/>
    <x v="1"/>
    <x v="1"/>
    <x v="1206"/>
    <x v="1"/>
    <x v="8"/>
    <x v="6787"/>
    <x v="5762"/>
    <x v="5024"/>
    <x v="6859"/>
    <x v="6005"/>
    <x v="5241"/>
    <x v="4"/>
    <x v="2"/>
    <x v="5607"/>
    <x v="6805"/>
    <x v="20"/>
    <x v="5971"/>
  </r>
  <r>
    <x v="0"/>
    <x v="306"/>
    <x v="369"/>
    <x v="8"/>
    <x v="1"/>
    <x v="251"/>
    <x v="1"/>
    <x v="1"/>
    <x v="215"/>
    <x v="0"/>
    <x v="3"/>
    <x v="6788"/>
    <x v="5763"/>
    <x v="5025"/>
    <x v="6860"/>
    <x v="6006"/>
    <x v="24"/>
    <x v="1"/>
    <x v="0"/>
    <x v="5608"/>
    <x v="6806"/>
    <x v="24"/>
    <x v="5972"/>
  </r>
  <r>
    <x v="3"/>
    <x v="294"/>
    <x v="275"/>
    <x v="10"/>
    <x v="1"/>
    <x v="357"/>
    <x v="2"/>
    <x v="0"/>
    <x v="1186"/>
    <x v="1"/>
    <x v="2"/>
    <x v="912"/>
    <x v="883"/>
    <x v="865"/>
    <x v="912"/>
    <x v="884"/>
    <x v="832"/>
    <x v="0"/>
    <x v="2"/>
    <x v="877"/>
    <x v="910"/>
    <x v="633"/>
    <x v="881"/>
  </r>
  <r>
    <x v="3"/>
    <x v="39"/>
    <x v="886"/>
    <x v="5"/>
    <x v="1"/>
    <x v="698"/>
    <x v="1"/>
    <x v="1"/>
    <x v="1692"/>
    <x v="2"/>
    <x v="7"/>
    <x v="5161"/>
    <x v="4495"/>
    <x v="4030"/>
    <x v="5188"/>
    <x v="4627"/>
    <x v="4037"/>
    <x v="2"/>
    <x v="2"/>
    <x v="4399"/>
    <x v="5160"/>
    <x v="2126"/>
    <x v="4604"/>
  </r>
  <r>
    <x v="3"/>
    <x v="39"/>
    <x v="886"/>
    <x v="5"/>
    <x v="1"/>
    <x v="698"/>
    <x v="1"/>
    <x v="1"/>
    <x v="1483"/>
    <x v="1"/>
    <x v="10"/>
    <x v="12"/>
    <x v="12"/>
    <x v="12"/>
    <x v="12"/>
    <x v="12"/>
    <x v="12"/>
    <x v="1"/>
    <x v="2"/>
    <x v="12"/>
    <x v="12"/>
    <x v="12"/>
    <x v="12"/>
  </r>
  <r>
    <x v="3"/>
    <x v="39"/>
    <x v="886"/>
    <x v="5"/>
    <x v="1"/>
    <x v="698"/>
    <x v="1"/>
    <x v="1"/>
    <x v="106"/>
    <x v="2"/>
    <x v="11"/>
    <x v="6789"/>
    <x v="5764"/>
    <x v="105"/>
    <x v="6861"/>
    <x v="6007"/>
    <x v="5242"/>
    <x v="4"/>
    <x v="2"/>
    <x v="5609"/>
    <x v="6807"/>
    <x v="532"/>
    <x v="5973"/>
  </r>
  <r>
    <x v="3"/>
    <x v="140"/>
    <x v="141"/>
    <x v="1"/>
    <x v="1"/>
    <x v="555"/>
    <x v="0"/>
    <x v="0"/>
    <x v="1003"/>
    <x v="0"/>
    <x v="1"/>
    <x v="5379"/>
    <x v="328"/>
    <x v="4174"/>
    <x v="5415"/>
    <x v="329"/>
    <x v="4193"/>
    <x v="1"/>
    <x v="2"/>
    <x v="327"/>
    <x v="5386"/>
    <x v="641"/>
    <x v="329"/>
  </r>
  <r>
    <x v="3"/>
    <x v="140"/>
    <x v="141"/>
    <x v="1"/>
    <x v="1"/>
    <x v="555"/>
    <x v="0"/>
    <x v="0"/>
    <x v="1195"/>
    <x v="0"/>
    <x v="0"/>
    <x v="6790"/>
    <x v="5765"/>
    <x v="5026"/>
    <x v="6862"/>
    <x v="6008"/>
    <x v="5243"/>
    <x v="0"/>
    <x v="2"/>
    <x v="5610"/>
    <x v="6808"/>
    <x v="2570"/>
    <x v="5974"/>
  </r>
  <r>
    <x v="1"/>
    <x v="684"/>
    <x v="64"/>
    <x v="8"/>
    <x v="1"/>
    <x v="132"/>
    <x v="1"/>
    <x v="0"/>
    <x v="1472"/>
    <x v="1"/>
    <x v="8"/>
    <x v="1441"/>
    <x v="5766"/>
    <x v="2329"/>
    <x v="6863"/>
    <x v="6009"/>
    <x v="2867"/>
    <x v="6"/>
    <x v="0"/>
    <x v="5611"/>
    <x v="6809"/>
    <x v="1550"/>
    <x v="5975"/>
  </r>
  <r>
    <x v="3"/>
    <x v="257"/>
    <x v="540"/>
    <x v="10"/>
    <x v="1"/>
    <x v="627"/>
    <x v="0"/>
    <x v="2"/>
    <x v="664"/>
    <x v="2"/>
    <x v="7"/>
    <x v="6791"/>
    <x v="3490"/>
    <x v="2180"/>
    <x v="6864"/>
    <x v="3575"/>
    <x v="5244"/>
    <x v="3"/>
    <x v="2"/>
    <x v="3431"/>
    <x v="6810"/>
    <x v="387"/>
    <x v="3560"/>
  </r>
  <r>
    <x v="2"/>
    <x v="174"/>
    <x v="444"/>
    <x v="4"/>
    <x v="2"/>
    <x v="162"/>
    <x v="1"/>
    <x v="1"/>
    <x v="573"/>
    <x v="1"/>
    <x v="2"/>
    <x v="2"/>
    <x v="2"/>
    <x v="2"/>
    <x v="2"/>
    <x v="2"/>
    <x v="2"/>
    <x v="0"/>
    <x v="0"/>
    <x v="2"/>
    <x v="2"/>
    <x v="2"/>
    <x v="2"/>
  </r>
  <r>
    <x v="2"/>
    <x v="174"/>
    <x v="444"/>
    <x v="4"/>
    <x v="2"/>
    <x v="162"/>
    <x v="1"/>
    <x v="1"/>
    <x v="485"/>
    <x v="1"/>
    <x v="13"/>
    <x v="6792"/>
    <x v="5767"/>
    <x v="1816"/>
    <x v="6865"/>
    <x v="6010"/>
    <x v="5245"/>
    <x v="2"/>
    <x v="0"/>
    <x v="5612"/>
    <x v="6811"/>
    <x v="2571"/>
    <x v="5976"/>
  </r>
  <r>
    <x v="2"/>
    <x v="174"/>
    <x v="444"/>
    <x v="4"/>
    <x v="2"/>
    <x v="162"/>
    <x v="1"/>
    <x v="1"/>
    <x v="1285"/>
    <x v="2"/>
    <x v="7"/>
    <x v="6793"/>
    <x v="5768"/>
    <x v="3396"/>
    <x v="6866"/>
    <x v="6011"/>
    <x v="5246"/>
    <x v="2"/>
    <x v="2"/>
    <x v="5613"/>
    <x v="6812"/>
    <x v="19"/>
    <x v="5977"/>
  </r>
  <r>
    <x v="2"/>
    <x v="174"/>
    <x v="444"/>
    <x v="4"/>
    <x v="2"/>
    <x v="162"/>
    <x v="1"/>
    <x v="1"/>
    <x v="665"/>
    <x v="2"/>
    <x v="7"/>
    <x v="2161"/>
    <x v="2031"/>
    <x v="1907"/>
    <x v="2161"/>
    <x v="2052"/>
    <x v="1808"/>
    <x v="4"/>
    <x v="2"/>
    <x v="2005"/>
    <x v="2157"/>
    <x v="1173"/>
    <x v="2044"/>
  </r>
  <r>
    <x v="0"/>
    <x v="274"/>
    <x v="522"/>
    <x v="7"/>
    <x v="1"/>
    <x v="77"/>
    <x v="0"/>
    <x v="1"/>
    <x v="490"/>
    <x v="1"/>
    <x v="10"/>
    <x v="91"/>
    <x v="91"/>
    <x v="88"/>
    <x v="91"/>
    <x v="90"/>
    <x v="58"/>
    <x v="0"/>
    <x v="0"/>
    <x v="91"/>
    <x v="91"/>
    <x v="87"/>
    <x v="90"/>
  </r>
  <r>
    <x v="0"/>
    <x v="274"/>
    <x v="522"/>
    <x v="7"/>
    <x v="1"/>
    <x v="77"/>
    <x v="0"/>
    <x v="1"/>
    <x v="1243"/>
    <x v="1"/>
    <x v="6"/>
    <x v="4509"/>
    <x v="44"/>
    <x v="3597"/>
    <x v="4525"/>
    <x v="44"/>
    <x v="954"/>
    <x v="0"/>
    <x v="0"/>
    <x v="44"/>
    <x v="4504"/>
    <x v="48"/>
    <x v="44"/>
  </r>
  <r>
    <x v="0"/>
    <x v="1203"/>
    <x v="41"/>
    <x v="3"/>
    <x v="1"/>
    <x v="91"/>
    <x v="2"/>
    <x v="3"/>
    <x v="1367"/>
    <x v="2"/>
    <x v="7"/>
    <x v="6794"/>
    <x v="5769"/>
    <x v="2337"/>
    <x v="6867"/>
    <x v="6012"/>
    <x v="589"/>
    <x v="2"/>
    <x v="0"/>
    <x v="5614"/>
    <x v="6813"/>
    <x v="482"/>
    <x v="5978"/>
  </r>
  <r>
    <x v="2"/>
    <x v="1204"/>
    <x v="503"/>
    <x v="5"/>
    <x v="2"/>
    <x v="409"/>
    <x v="0"/>
    <x v="3"/>
    <x v="306"/>
    <x v="2"/>
    <x v="16"/>
    <x v="6795"/>
    <x v="5770"/>
    <x v="1629"/>
    <x v="6868"/>
    <x v="6013"/>
    <x v="5247"/>
    <x v="2"/>
    <x v="10"/>
    <x v="5615"/>
    <x v="6814"/>
    <x v="1349"/>
    <x v="5979"/>
  </r>
  <r>
    <x v="3"/>
    <x v="51"/>
    <x v="207"/>
    <x v="0"/>
    <x v="1"/>
    <x v="294"/>
    <x v="1"/>
    <x v="2"/>
    <x v="1283"/>
    <x v="1"/>
    <x v="10"/>
    <x v="1514"/>
    <x v="1444"/>
    <x v="1377"/>
    <x v="806"/>
    <x v="1457"/>
    <x v="1312"/>
    <x v="0"/>
    <x v="2"/>
    <x v="1432"/>
    <x v="1507"/>
    <x v="218"/>
    <x v="1451"/>
  </r>
  <r>
    <x v="0"/>
    <x v="338"/>
    <x v="357"/>
    <x v="0"/>
    <x v="2"/>
    <x v="755"/>
    <x v="0"/>
    <x v="2"/>
    <x v="1720"/>
    <x v="2"/>
    <x v="7"/>
    <x v="6796"/>
    <x v="5771"/>
    <x v="5027"/>
    <x v="6869"/>
    <x v="6014"/>
    <x v="631"/>
    <x v="0"/>
    <x v="0"/>
    <x v="5616"/>
    <x v="6815"/>
    <x v="517"/>
    <x v="5980"/>
  </r>
  <r>
    <x v="0"/>
    <x v="338"/>
    <x v="357"/>
    <x v="0"/>
    <x v="2"/>
    <x v="755"/>
    <x v="0"/>
    <x v="2"/>
    <x v="1106"/>
    <x v="0"/>
    <x v="0"/>
    <x v="6797"/>
    <x v="5229"/>
    <x v="5028"/>
    <x v="6870"/>
    <x v="5415"/>
    <x v="5248"/>
    <x v="0"/>
    <x v="0"/>
    <x v="2661"/>
    <x v="6816"/>
    <x v="789"/>
    <x v="5391"/>
  </r>
  <r>
    <x v="2"/>
    <x v="520"/>
    <x v="916"/>
    <x v="4"/>
    <x v="2"/>
    <x v="692"/>
    <x v="1"/>
    <x v="3"/>
    <x v="567"/>
    <x v="2"/>
    <x v="11"/>
    <x v="6798"/>
    <x v="5772"/>
    <x v="4446"/>
    <x v="6871"/>
    <x v="6015"/>
    <x v="3515"/>
    <x v="1"/>
    <x v="0"/>
    <x v="5617"/>
    <x v="6817"/>
    <x v="84"/>
    <x v="5981"/>
  </r>
  <r>
    <x v="2"/>
    <x v="520"/>
    <x v="916"/>
    <x v="4"/>
    <x v="2"/>
    <x v="692"/>
    <x v="1"/>
    <x v="3"/>
    <x v="165"/>
    <x v="1"/>
    <x v="2"/>
    <x v="3617"/>
    <x v="1391"/>
    <x v="2981"/>
    <x v="3615"/>
    <x v="3328"/>
    <x v="71"/>
    <x v="1"/>
    <x v="0"/>
    <x v="1381"/>
    <x v="3602"/>
    <x v="269"/>
    <x v="3316"/>
  </r>
  <r>
    <x v="3"/>
    <x v="971"/>
    <x v="176"/>
    <x v="6"/>
    <x v="1"/>
    <x v="157"/>
    <x v="0"/>
    <x v="1"/>
    <x v="1160"/>
    <x v="1"/>
    <x v="8"/>
    <x v="6799"/>
    <x v="5773"/>
    <x v="5029"/>
    <x v="6872"/>
    <x v="6016"/>
    <x v="5249"/>
    <x v="1"/>
    <x v="2"/>
    <x v="5618"/>
    <x v="6818"/>
    <x v="341"/>
    <x v="5982"/>
  </r>
  <r>
    <x v="0"/>
    <x v="126"/>
    <x v="1069"/>
    <x v="8"/>
    <x v="1"/>
    <x v="565"/>
    <x v="1"/>
    <x v="3"/>
    <x v="1702"/>
    <x v="0"/>
    <x v="5"/>
    <x v="6184"/>
    <x v="587"/>
    <x v="3829"/>
    <x v="6231"/>
    <x v="587"/>
    <x v="450"/>
    <x v="0"/>
    <x v="0"/>
    <x v="586"/>
    <x v="6188"/>
    <x v="389"/>
    <x v="588"/>
  </r>
  <r>
    <x v="3"/>
    <x v="40"/>
    <x v="360"/>
    <x v="2"/>
    <x v="1"/>
    <x v="440"/>
    <x v="0"/>
    <x v="3"/>
    <x v="805"/>
    <x v="1"/>
    <x v="8"/>
    <x v="6800"/>
    <x v="5774"/>
    <x v="949"/>
    <x v="6873"/>
    <x v="6017"/>
    <x v="5250"/>
    <x v="1"/>
    <x v="6"/>
    <x v="5619"/>
    <x v="6819"/>
    <x v="1355"/>
    <x v="5983"/>
  </r>
  <r>
    <x v="3"/>
    <x v="40"/>
    <x v="360"/>
    <x v="2"/>
    <x v="1"/>
    <x v="440"/>
    <x v="0"/>
    <x v="3"/>
    <x v="1255"/>
    <x v="2"/>
    <x v="7"/>
    <x v="6801"/>
    <x v="5775"/>
    <x v="1740"/>
    <x v="6874"/>
    <x v="6018"/>
    <x v="5251"/>
    <x v="2"/>
    <x v="10"/>
    <x v="5620"/>
    <x v="6820"/>
    <x v="1010"/>
    <x v="5984"/>
  </r>
  <r>
    <x v="3"/>
    <x v="40"/>
    <x v="360"/>
    <x v="2"/>
    <x v="1"/>
    <x v="440"/>
    <x v="0"/>
    <x v="3"/>
    <x v="932"/>
    <x v="1"/>
    <x v="2"/>
    <x v="6802"/>
    <x v="58"/>
    <x v="2968"/>
    <x v="6875"/>
    <x v="5533"/>
    <x v="5252"/>
    <x v="2"/>
    <x v="2"/>
    <x v="1816"/>
    <x v="6821"/>
    <x v="6"/>
    <x v="1849"/>
  </r>
  <r>
    <x v="3"/>
    <x v="1109"/>
    <x v="150"/>
    <x v="5"/>
    <x v="1"/>
    <x v="416"/>
    <x v="1"/>
    <x v="1"/>
    <x v="945"/>
    <x v="1"/>
    <x v="10"/>
    <x v="6803"/>
    <x v="5776"/>
    <x v="2419"/>
    <x v="6876"/>
    <x v="6019"/>
    <x v="2125"/>
    <x v="4"/>
    <x v="0"/>
    <x v="5621"/>
    <x v="6822"/>
    <x v="223"/>
    <x v="5985"/>
  </r>
  <r>
    <x v="0"/>
    <x v="387"/>
    <x v="20"/>
    <x v="10"/>
    <x v="1"/>
    <x v="70"/>
    <x v="1"/>
    <x v="2"/>
    <x v="1143"/>
    <x v="1"/>
    <x v="9"/>
    <x v="6804"/>
    <x v="5777"/>
    <x v="5030"/>
    <x v="6877"/>
    <x v="6020"/>
    <x v="5253"/>
    <x v="1"/>
    <x v="9"/>
    <x v="5622"/>
    <x v="6823"/>
    <x v="2572"/>
    <x v="5986"/>
  </r>
  <r>
    <x v="0"/>
    <x v="387"/>
    <x v="20"/>
    <x v="10"/>
    <x v="1"/>
    <x v="70"/>
    <x v="1"/>
    <x v="2"/>
    <x v="1622"/>
    <x v="1"/>
    <x v="6"/>
    <x v="6805"/>
    <x v="2286"/>
    <x v="4157"/>
    <x v="6878"/>
    <x v="2315"/>
    <x v="2252"/>
    <x v="2"/>
    <x v="0"/>
    <x v="2255"/>
    <x v="6824"/>
    <x v="901"/>
    <x v="2306"/>
  </r>
  <r>
    <x v="1"/>
    <x v="353"/>
    <x v="116"/>
    <x v="7"/>
    <x v="1"/>
    <x v="316"/>
    <x v="1"/>
    <x v="1"/>
    <x v="637"/>
    <x v="0"/>
    <x v="1"/>
    <x v="6806"/>
    <x v="5139"/>
    <x v="5031"/>
    <x v="6879"/>
    <x v="5321"/>
    <x v="5254"/>
    <x v="1"/>
    <x v="2"/>
    <x v="4603"/>
    <x v="6825"/>
    <x v="1876"/>
    <x v="5299"/>
  </r>
  <r>
    <x v="1"/>
    <x v="521"/>
    <x v="332"/>
    <x v="0"/>
    <x v="0"/>
    <x v="617"/>
    <x v="0"/>
    <x v="3"/>
    <x v="348"/>
    <x v="2"/>
    <x v="7"/>
    <x v="687"/>
    <x v="675"/>
    <x v="661"/>
    <x v="686"/>
    <x v="674"/>
    <x v="650"/>
    <x v="0"/>
    <x v="0"/>
    <x v="673"/>
    <x v="685"/>
    <x v="474"/>
    <x v="673"/>
  </r>
  <r>
    <x v="1"/>
    <x v="521"/>
    <x v="332"/>
    <x v="0"/>
    <x v="0"/>
    <x v="617"/>
    <x v="0"/>
    <x v="3"/>
    <x v="1843"/>
    <x v="1"/>
    <x v="10"/>
    <x v="6807"/>
    <x v="5778"/>
    <x v="5032"/>
    <x v="6880"/>
    <x v="6021"/>
    <x v="5255"/>
    <x v="5"/>
    <x v="0"/>
    <x v="5623"/>
    <x v="6826"/>
    <x v="931"/>
    <x v="5987"/>
  </r>
  <r>
    <x v="1"/>
    <x v="521"/>
    <x v="332"/>
    <x v="0"/>
    <x v="0"/>
    <x v="617"/>
    <x v="0"/>
    <x v="3"/>
    <x v="169"/>
    <x v="1"/>
    <x v="6"/>
    <x v="6808"/>
    <x v="2849"/>
    <x v="5033"/>
    <x v="6881"/>
    <x v="2908"/>
    <x v="3202"/>
    <x v="4"/>
    <x v="0"/>
    <x v="2805"/>
    <x v="6827"/>
    <x v="873"/>
    <x v="2898"/>
  </r>
  <r>
    <x v="1"/>
    <x v="521"/>
    <x v="332"/>
    <x v="0"/>
    <x v="0"/>
    <x v="617"/>
    <x v="0"/>
    <x v="3"/>
    <x v="1451"/>
    <x v="1"/>
    <x v="12"/>
    <x v="6809"/>
    <x v="3475"/>
    <x v="5034"/>
    <x v="6882"/>
    <x v="6022"/>
    <x v="69"/>
    <x v="0"/>
    <x v="0"/>
    <x v="3416"/>
    <x v="6828"/>
    <x v="2"/>
    <x v="3637"/>
  </r>
  <r>
    <x v="1"/>
    <x v="521"/>
    <x v="332"/>
    <x v="0"/>
    <x v="0"/>
    <x v="617"/>
    <x v="0"/>
    <x v="3"/>
    <x v="490"/>
    <x v="1"/>
    <x v="10"/>
    <x v="817"/>
    <x v="794"/>
    <x v="56"/>
    <x v="816"/>
    <x v="793"/>
    <x v="752"/>
    <x v="5"/>
    <x v="0"/>
    <x v="789"/>
    <x v="814"/>
    <x v="399"/>
    <x v="790"/>
  </r>
  <r>
    <x v="1"/>
    <x v="109"/>
    <x v="156"/>
    <x v="0"/>
    <x v="1"/>
    <x v="432"/>
    <x v="0"/>
    <x v="2"/>
    <x v="656"/>
    <x v="1"/>
    <x v="10"/>
    <x v="788"/>
    <x v="768"/>
    <x v="753"/>
    <x v="787"/>
    <x v="767"/>
    <x v="733"/>
    <x v="4"/>
    <x v="2"/>
    <x v="763"/>
    <x v="785"/>
    <x v="377"/>
    <x v="764"/>
  </r>
  <r>
    <x v="3"/>
    <x v="132"/>
    <x v="170"/>
    <x v="0"/>
    <x v="1"/>
    <x v="54"/>
    <x v="0"/>
    <x v="0"/>
    <x v="455"/>
    <x v="2"/>
    <x v="16"/>
    <x v="6810"/>
    <x v="325"/>
    <x v="5035"/>
    <x v="6883"/>
    <x v="326"/>
    <x v="5256"/>
    <x v="0"/>
    <x v="2"/>
    <x v="324"/>
    <x v="6829"/>
    <x v="199"/>
    <x v="326"/>
  </r>
  <r>
    <x v="3"/>
    <x v="132"/>
    <x v="170"/>
    <x v="0"/>
    <x v="1"/>
    <x v="54"/>
    <x v="0"/>
    <x v="0"/>
    <x v="1282"/>
    <x v="1"/>
    <x v="8"/>
    <x v="6811"/>
    <x v="5779"/>
    <x v="4089"/>
    <x v="6884"/>
    <x v="6023"/>
    <x v="5257"/>
    <x v="0"/>
    <x v="6"/>
    <x v="5624"/>
    <x v="6830"/>
    <x v="28"/>
    <x v="5988"/>
  </r>
  <r>
    <x v="3"/>
    <x v="132"/>
    <x v="170"/>
    <x v="0"/>
    <x v="1"/>
    <x v="54"/>
    <x v="0"/>
    <x v="0"/>
    <x v="1753"/>
    <x v="1"/>
    <x v="6"/>
    <x v="4678"/>
    <x v="4112"/>
    <x v="103"/>
    <x v="4694"/>
    <x v="4223"/>
    <x v="3679"/>
    <x v="0"/>
    <x v="2"/>
    <x v="4030"/>
    <x v="4672"/>
    <x v="144"/>
    <x v="4199"/>
  </r>
  <r>
    <x v="3"/>
    <x v="132"/>
    <x v="170"/>
    <x v="0"/>
    <x v="1"/>
    <x v="54"/>
    <x v="0"/>
    <x v="0"/>
    <x v="711"/>
    <x v="1"/>
    <x v="10"/>
    <x v="1514"/>
    <x v="1444"/>
    <x v="1377"/>
    <x v="806"/>
    <x v="1457"/>
    <x v="1312"/>
    <x v="0"/>
    <x v="2"/>
    <x v="1432"/>
    <x v="1507"/>
    <x v="218"/>
    <x v="1451"/>
  </r>
  <r>
    <x v="3"/>
    <x v="708"/>
    <x v="275"/>
    <x v="10"/>
    <x v="0"/>
    <x v="26"/>
    <x v="0"/>
    <x v="3"/>
    <x v="436"/>
    <x v="1"/>
    <x v="12"/>
    <x v="4611"/>
    <x v="3230"/>
    <x v="3678"/>
    <x v="4627"/>
    <x v="3308"/>
    <x v="3636"/>
    <x v="1"/>
    <x v="2"/>
    <x v="3179"/>
    <x v="4605"/>
    <x v="512"/>
    <x v="3296"/>
  </r>
  <r>
    <x v="1"/>
    <x v="546"/>
    <x v="190"/>
    <x v="4"/>
    <x v="2"/>
    <x v="151"/>
    <x v="0"/>
    <x v="3"/>
    <x v="1186"/>
    <x v="1"/>
    <x v="2"/>
    <x v="3184"/>
    <x v="2834"/>
    <x v="2673"/>
    <x v="3185"/>
    <x v="2892"/>
    <x v="2584"/>
    <x v="1"/>
    <x v="2"/>
    <x v="2789"/>
    <x v="3177"/>
    <x v="461"/>
    <x v="2882"/>
  </r>
  <r>
    <x v="2"/>
    <x v="1063"/>
    <x v="516"/>
    <x v="3"/>
    <x v="0"/>
    <x v="710"/>
    <x v="0"/>
    <x v="2"/>
    <x v="481"/>
    <x v="1"/>
    <x v="10"/>
    <x v="3435"/>
    <x v="3108"/>
    <x v="1377"/>
    <x v="3434"/>
    <x v="3177"/>
    <x v="2792"/>
    <x v="2"/>
    <x v="2"/>
    <x v="3059"/>
    <x v="3422"/>
    <x v="233"/>
    <x v="3167"/>
  </r>
  <r>
    <x v="2"/>
    <x v="1063"/>
    <x v="516"/>
    <x v="3"/>
    <x v="0"/>
    <x v="710"/>
    <x v="0"/>
    <x v="2"/>
    <x v="1774"/>
    <x v="1"/>
    <x v="10"/>
    <x v="6812"/>
    <x v="1410"/>
    <x v="5036"/>
    <x v="6885"/>
    <x v="1421"/>
    <x v="5258"/>
    <x v="3"/>
    <x v="2"/>
    <x v="1399"/>
    <x v="6831"/>
    <x v="850"/>
    <x v="1415"/>
  </r>
  <r>
    <x v="1"/>
    <x v="1117"/>
    <x v="770"/>
    <x v="1"/>
    <x v="1"/>
    <x v="179"/>
    <x v="1"/>
    <x v="2"/>
    <x v="1157"/>
    <x v="1"/>
    <x v="10"/>
    <x v="234"/>
    <x v="233"/>
    <x v="228"/>
    <x v="234"/>
    <x v="233"/>
    <x v="230"/>
    <x v="0"/>
    <x v="0"/>
    <x v="232"/>
    <x v="234"/>
    <x v="214"/>
    <x v="233"/>
  </r>
  <r>
    <x v="2"/>
    <x v="191"/>
    <x v="1096"/>
    <x v="2"/>
    <x v="2"/>
    <x v="778"/>
    <x v="1"/>
    <x v="2"/>
    <x v="1662"/>
    <x v="1"/>
    <x v="4"/>
    <x v="6813"/>
    <x v="5780"/>
    <x v="5037"/>
    <x v="6886"/>
    <x v="6024"/>
    <x v="5259"/>
    <x v="0"/>
    <x v="0"/>
    <x v="5625"/>
    <x v="6832"/>
    <x v="63"/>
    <x v="5989"/>
  </r>
  <r>
    <x v="0"/>
    <x v="1036"/>
    <x v="868"/>
    <x v="6"/>
    <x v="0"/>
    <x v="345"/>
    <x v="1"/>
    <x v="1"/>
    <x v="807"/>
    <x v="1"/>
    <x v="8"/>
    <x v="6814"/>
    <x v="5781"/>
    <x v="5038"/>
    <x v="6887"/>
    <x v="6025"/>
    <x v="5260"/>
    <x v="12"/>
    <x v="2"/>
    <x v="5626"/>
    <x v="6833"/>
    <x v="1634"/>
    <x v="5990"/>
  </r>
  <r>
    <x v="1"/>
    <x v="219"/>
    <x v="765"/>
    <x v="0"/>
    <x v="1"/>
    <x v="723"/>
    <x v="2"/>
    <x v="0"/>
    <x v="561"/>
    <x v="0"/>
    <x v="5"/>
    <x v="6815"/>
    <x v="797"/>
    <x v="5039"/>
    <x v="6888"/>
    <x v="796"/>
    <x v="5261"/>
    <x v="0"/>
    <x v="0"/>
    <x v="792"/>
    <x v="6834"/>
    <x v="389"/>
    <x v="793"/>
  </r>
  <r>
    <x v="1"/>
    <x v="137"/>
    <x v="1121"/>
    <x v="1"/>
    <x v="1"/>
    <x v="517"/>
    <x v="0"/>
    <x v="3"/>
    <x v="692"/>
    <x v="1"/>
    <x v="8"/>
    <x v="1471"/>
    <x v="1406"/>
    <x v="1339"/>
    <x v="1468"/>
    <x v="1417"/>
    <x v="1273"/>
    <x v="0"/>
    <x v="2"/>
    <x v="1396"/>
    <x v="1465"/>
    <x v="887"/>
    <x v="1411"/>
  </r>
  <r>
    <x v="3"/>
    <x v="241"/>
    <x v="938"/>
    <x v="8"/>
    <x v="1"/>
    <x v="580"/>
    <x v="2"/>
    <x v="0"/>
    <x v="1018"/>
    <x v="1"/>
    <x v="4"/>
    <x v="5871"/>
    <x v="4839"/>
    <x v="4471"/>
    <x v="5915"/>
    <x v="4998"/>
    <x v="308"/>
    <x v="7"/>
    <x v="0"/>
    <x v="4730"/>
    <x v="5877"/>
    <x v="1579"/>
    <x v="4979"/>
  </r>
  <r>
    <x v="3"/>
    <x v="241"/>
    <x v="938"/>
    <x v="8"/>
    <x v="1"/>
    <x v="580"/>
    <x v="2"/>
    <x v="0"/>
    <x v="1517"/>
    <x v="2"/>
    <x v="7"/>
    <x v="6816"/>
    <x v="5782"/>
    <x v="2477"/>
    <x v="6889"/>
    <x v="6026"/>
    <x v="48"/>
    <x v="0"/>
    <x v="0"/>
    <x v="5627"/>
    <x v="6835"/>
    <x v="559"/>
    <x v="5991"/>
  </r>
  <r>
    <x v="3"/>
    <x v="241"/>
    <x v="938"/>
    <x v="8"/>
    <x v="1"/>
    <x v="580"/>
    <x v="2"/>
    <x v="0"/>
    <x v="1742"/>
    <x v="1"/>
    <x v="6"/>
    <x v="6817"/>
    <x v="294"/>
    <x v="3643"/>
    <x v="6890"/>
    <x v="6027"/>
    <x v="649"/>
    <x v="4"/>
    <x v="0"/>
    <x v="293"/>
    <x v="6836"/>
    <x v="312"/>
    <x v="5992"/>
  </r>
  <r>
    <x v="3"/>
    <x v="241"/>
    <x v="938"/>
    <x v="8"/>
    <x v="1"/>
    <x v="580"/>
    <x v="2"/>
    <x v="0"/>
    <x v="753"/>
    <x v="1"/>
    <x v="6"/>
    <x v="6818"/>
    <x v="1961"/>
    <x v="5040"/>
    <x v="6891"/>
    <x v="1981"/>
    <x v="830"/>
    <x v="1"/>
    <x v="0"/>
    <x v="1936"/>
    <x v="6837"/>
    <x v="113"/>
    <x v="1973"/>
  </r>
  <r>
    <x v="3"/>
    <x v="241"/>
    <x v="938"/>
    <x v="8"/>
    <x v="1"/>
    <x v="580"/>
    <x v="2"/>
    <x v="0"/>
    <x v="365"/>
    <x v="1"/>
    <x v="2"/>
    <x v="2318"/>
    <x v="2170"/>
    <x v="389"/>
    <x v="2316"/>
    <x v="2193"/>
    <x v="1166"/>
    <x v="2"/>
    <x v="0"/>
    <x v="2143"/>
    <x v="2309"/>
    <x v="55"/>
    <x v="2185"/>
  </r>
  <r>
    <x v="2"/>
    <x v="322"/>
    <x v="343"/>
    <x v="3"/>
    <x v="0"/>
    <x v="395"/>
    <x v="1"/>
    <x v="1"/>
    <x v="1559"/>
    <x v="1"/>
    <x v="6"/>
    <x v="3824"/>
    <x v="422"/>
    <x v="2698"/>
    <x v="3825"/>
    <x v="424"/>
    <x v="3077"/>
    <x v="1"/>
    <x v="0"/>
    <x v="421"/>
    <x v="3810"/>
    <x v="1730"/>
    <x v="425"/>
  </r>
  <r>
    <x v="2"/>
    <x v="322"/>
    <x v="343"/>
    <x v="3"/>
    <x v="0"/>
    <x v="395"/>
    <x v="1"/>
    <x v="1"/>
    <x v="102"/>
    <x v="1"/>
    <x v="8"/>
    <x v="6819"/>
    <x v="965"/>
    <x v="5041"/>
    <x v="6892"/>
    <x v="967"/>
    <x v="5262"/>
    <x v="0"/>
    <x v="2"/>
    <x v="959"/>
    <x v="6838"/>
    <x v="337"/>
    <x v="964"/>
  </r>
  <r>
    <x v="2"/>
    <x v="322"/>
    <x v="343"/>
    <x v="3"/>
    <x v="0"/>
    <x v="395"/>
    <x v="1"/>
    <x v="1"/>
    <x v="1336"/>
    <x v="2"/>
    <x v="11"/>
    <x v="6820"/>
    <x v="676"/>
    <x v="4891"/>
    <x v="6893"/>
    <x v="675"/>
    <x v="265"/>
    <x v="1"/>
    <x v="0"/>
    <x v="674"/>
    <x v="6839"/>
    <x v="241"/>
    <x v="674"/>
  </r>
  <r>
    <x v="0"/>
    <x v="1205"/>
    <x v="627"/>
    <x v="11"/>
    <x v="1"/>
    <x v="335"/>
    <x v="1"/>
    <x v="1"/>
    <x v="246"/>
    <x v="2"/>
    <x v="11"/>
    <x v="6821"/>
    <x v="1335"/>
    <x v="656"/>
    <x v="6894"/>
    <x v="1343"/>
    <x v="265"/>
    <x v="1"/>
    <x v="0"/>
    <x v="1324"/>
    <x v="6840"/>
    <x v="1437"/>
    <x v="1336"/>
  </r>
  <r>
    <x v="0"/>
    <x v="1205"/>
    <x v="627"/>
    <x v="11"/>
    <x v="1"/>
    <x v="335"/>
    <x v="1"/>
    <x v="1"/>
    <x v="788"/>
    <x v="2"/>
    <x v="11"/>
    <x v="982"/>
    <x v="952"/>
    <x v="927"/>
    <x v="981"/>
    <x v="953"/>
    <x v="884"/>
    <x v="0"/>
    <x v="0"/>
    <x v="945"/>
    <x v="979"/>
    <x v="218"/>
    <x v="950"/>
  </r>
  <r>
    <x v="2"/>
    <x v="728"/>
    <x v="779"/>
    <x v="0"/>
    <x v="0"/>
    <x v="36"/>
    <x v="1"/>
    <x v="2"/>
    <x v="1678"/>
    <x v="1"/>
    <x v="4"/>
    <x v="6430"/>
    <x v="5475"/>
    <x v="3204"/>
    <x v="6483"/>
    <x v="5698"/>
    <x v="484"/>
    <x v="2"/>
    <x v="0"/>
    <x v="5336"/>
    <x v="6437"/>
    <x v="94"/>
    <x v="5669"/>
  </r>
  <r>
    <x v="3"/>
    <x v="404"/>
    <x v="350"/>
    <x v="4"/>
    <x v="1"/>
    <x v="443"/>
    <x v="0"/>
    <x v="3"/>
    <x v="1232"/>
    <x v="1"/>
    <x v="8"/>
    <x v="6822"/>
    <x v="5783"/>
    <x v="5042"/>
    <x v="6895"/>
    <x v="6028"/>
    <x v="5263"/>
    <x v="1"/>
    <x v="6"/>
    <x v="5628"/>
    <x v="6841"/>
    <x v="1355"/>
    <x v="5993"/>
  </r>
  <r>
    <x v="3"/>
    <x v="404"/>
    <x v="350"/>
    <x v="4"/>
    <x v="1"/>
    <x v="443"/>
    <x v="0"/>
    <x v="3"/>
    <x v="131"/>
    <x v="1"/>
    <x v="13"/>
    <x v="6823"/>
    <x v="5784"/>
    <x v="5043"/>
    <x v="6896"/>
    <x v="6029"/>
    <x v="5264"/>
    <x v="1"/>
    <x v="2"/>
    <x v="5629"/>
    <x v="6842"/>
    <x v="341"/>
    <x v="5994"/>
  </r>
  <r>
    <x v="3"/>
    <x v="404"/>
    <x v="350"/>
    <x v="4"/>
    <x v="1"/>
    <x v="443"/>
    <x v="0"/>
    <x v="3"/>
    <x v="393"/>
    <x v="1"/>
    <x v="10"/>
    <x v="6738"/>
    <x v="5720"/>
    <x v="1507"/>
    <x v="6807"/>
    <x v="5960"/>
    <x v="5197"/>
    <x v="2"/>
    <x v="2"/>
    <x v="5567"/>
    <x v="6752"/>
    <x v="613"/>
    <x v="5926"/>
  </r>
  <r>
    <x v="3"/>
    <x v="404"/>
    <x v="350"/>
    <x v="4"/>
    <x v="1"/>
    <x v="443"/>
    <x v="0"/>
    <x v="3"/>
    <x v="723"/>
    <x v="1"/>
    <x v="9"/>
    <x v="6824"/>
    <x v="5785"/>
    <x v="5044"/>
    <x v="6897"/>
    <x v="6030"/>
    <x v="5265"/>
    <x v="0"/>
    <x v="2"/>
    <x v="5630"/>
    <x v="6843"/>
    <x v="486"/>
    <x v="5995"/>
  </r>
  <r>
    <x v="1"/>
    <x v="740"/>
    <x v="1086"/>
    <x v="7"/>
    <x v="2"/>
    <x v="135"/>
    <x v="1"/>
    <x v="0"/>
    <x v="918"/>
    <x v="2"/>
    <x v="7"/>
    <x v="6825"/>
    <x v="5786"/>
    <x v="4268"/>
    <x v="6898"/>
    <x v="6031"/>
    <x v="5266"/>
    <x v="7"/>
    <x v="2"/>
    <x v="5631"/>
    <x v="6844"/>
    <x v="1247"/>
    <x v="2509"/>
  </r>
  <r>
    <x v="1"/>
    <x v="740"/>
    <x v="1086"/>
    <x v="7"/>
    <x v="2"/>
    <x v="135"/>
    <x v="1"/>
    <x v="0"/>
    <x v="891"/>
    <x v="0"/>
    <x v="5"/>
    <x v="6826"/>
    <x v="5787"/>
    <x v="5045"/>
    <x v="6899"/>
    <x v="6032"/>
    <x v="5267"/>
    <x v="12"/>
    <x v="2"/>
    <x v="5632"/>
    <x v="6845"/>
    <x v="2573"/>
    <x v="5996"/>
  </r>
  <r>
    <x v="1"/>
    <x v="740"/>
    <x v="1086"/>
    <x v="7"/>
    <x v="2"/>
    <x v="135"/>
    <x v="1"/>
    <x v="0"/>
    <x v="544"/>
    <x v="1"/>
    <x v="8"/>
    <x v="6827"/>
    <x v="5788"/>
    <x v="5046"/>
    <x v="6900"/>
    <x v="6033"/>
    <x v="5268"/>
    <x v="0"/>
    <x v="6"/>
    <x v="5633"/>
    <x v="6846"/>
    <x v="491"/>
    <x v="5997"/>
  </r>
  <r>
    <x v="1"/>
    <x v="740"/>
    <x v="1086"/>
    <x v="7"/>
    <x v="2"/>
    <x v="135"/>
    <x v="1"/>
    <x v="0"/>
    <x v="707"/>
    <x v="1"/>
    <x v="10"/>
    <x v="1861"/>
    <x v="1764"/>
    <x v="1667"/>
    <x v="1860"/>
    <x v="1780"/>
    <x v="1584"/>
    <x v="0"/>
    <x v="2"/>
    <x v="1746"/>
    <x v="1855"/>
    <x v="154"/>
    <x v="1772"/>
  </r>
  <r>
    <x v="2"/>
    <x v="1169"/>
    <x v="293"/>
    <x v="2"/>
    <x v="0"/>
    <x v="35"/>
    <x v="0"/>
    <x v="3"/>
    <x v="1019"/>
    <x v="1"/>
    <x v="10"/>
    <x v="2003"/>
    <x v="1885"/>
    <x v="888"/>
    <x v="2003"/>
    <x v="1903"/>
    <x v="246"/>
    <x v="4"/>
    <x v="0"/>
    <x v="1862"/>
    <x v="1997"/>
    <x v="34"/>
    <x v="1896"/>
  </r>
  <r>
    <x v="1"/>
    <x v="357"/>
    <x v="1305"/>
    <x v="8"/>
    <x v="2"/>
    <x v="383"/>
    <x v="0"/>
    <x v="3"/>
    <x v="1205"/>
    <x v="1"/>
    <x v="14"/>
    <x v="6828"/>
    <x v="5789"/>
    <x v="5047"/>
    <x v="6901"/>
    <x v="6034"/>
    <x v="5269"/>
    <x v="2"/>
    <x v="2"/>
    <x v="5634"/>
    <x v="6847"/>
    <x v="1079"/>
    <x v="5998"/>
  </r>
  <r>
    <x v="1"/>
    <x v="357"/>
    <x v="1305"/>
    <x v="8"/>
    <x v="2"/>
    <x v="383"/>
    <x v="0"/>
    <x v="3"/>
    <x v="217"/>
    <x v="2"/>
    <x v="11"/>
    <x v="233"/>
    <x v="232"/>
    <x v="227"/>
    <x v="233"/>
    <x v="232"/>
    <x v="229"/>
    <x v="1"/>
    <x v="2"/>
    <x v="231"/>
    <x v="233"/>
    <x v="213"/>
    <x v="232"/>
  </r>
  <r>
    <x v="3"/>
    <x v="165"/>
    <x v="53"/>
    <x v="4"/>
    <x v="1"/>
    <x v="317"/>
    <x v="1"/>
    <x v="1"/>
    <x v="213"/>
    <x v="1"/>
    <x v="8"/>
    <x v="6829"/>
    <x v="3465"/>
    <x v="5048"/>
    <x v="6902"/>
    <x v="6035"/>
    <x v="5270"/>
    <x v="1"/>
    <x v="2"/>
    <x v="3406"/>
    <x v="6848"/>
    <x v="242"/>
    <x v="5999"/>
  </r>
  <r>
    <x v="3"/>
    <x v="119"/>
    <x v="1191"/>
    <x v="2"/>
    <x v="1"/>
    <x v="478"/>
    <x v="1"/>
    <x v="1"/>
    <x v="343"/>
    <x v="2"/>
    <x v="11"/>
    <x v="6830"/>
    <x v="4657"/>
    <x v="3249"/>
    <x v="6903"/>
    <x v="4802"/>
    <x v="5271"/>
    <x v="5"/>
    <x v="0"/>
    <x v="4553"/>
    <x v="6849"/>
    <x v="2271"/>
    <x v="4779"/>
  </r>
  <r>
    <x v="3"/>
    <x v="119"/>
    <x v="1191"/>
    <x v="2"/>
    <x v="1"/>
    <x v="478"/>
    <x v="1"/>
    <x v="1"/>
    <x v="1431"/>
    <x v="2"/>
    <x v="7"/>
    <x v="5551"/>
    <x v="237"/>
    <x v="4279"/>
    <x v="5591"/>
    <x v="237"/>
    <x v="4306"/>
    <x v="0"/>
    <x v="2"/>
    <x v="236"/>
    <x v="5558"/>
    <x v="965"/>
    <x v="237"/>
  </r>
  <r>
    <x v="3"/>
    <x v="119"/>
    <x v="1191"/>
    <x v="2"/>
    <x v="1"/>
    <x v="478"/>
    <x v="1"/>
    <x v="1"/>
    <x v="450"/>
    <x v="1"/>
    <x v="8"/>
    <x v="6831"/>
    <x v="5790"/>
    <x v="5049"/>
    <x v="6904"/>
    <x v="6036"/>
    <x v="5272"/>
    <x v="2"/>
    <x v="2"/>
    <x v="5635"/>
    <x v="6850"/>
    <x v="128"/>
    <x v="6000"/>
  </r>
  <r>
    <x v="3"/>
    <x v="648"/>
    <x v="1035"/>
    <x v="6"/>
    <x v="1"/>
    <x v="499"/>
    <x v="2"/>
    <x v="0"/>
    <x v="1517"/>
    <x v="2"/>
    <x v="7"/>
    <x v="2906"/>
    <x v="5630"/>
    <x v="5050"/>
    <x v="6905"/>
    <x v="6037"/>
    <x v="5273"/>
    <x v="7"/>
    <x v="2"/>
    <x v="3652"/>
    <x v="6851"/>
    <x v="923"/>
    <x v="6001"/>
  </r>
  <r>
    <x v="1"/>
    <x v="861"/>
    <x v="629"/>
    <x v="8"/>
    <x v="1"/>
    <x v="381"/>
    <x v="2"/>
    <x v="3"/>
    <x v="1655"/>
    <x v="1"/>
    <x v="2"/>
    <x v="2809"/>
    <x v="2589"/>
    <x v="344"/>
    <x v="2805"/>
    <x v="2635"/>
    <x v="1413"/>
    <x v="1"/>
    <x v="0"/>
    <x v="2551"/>
    <x v="2797"/>
    <x v="126"/>
    <x v="2625"/>
  </r>
  <r>
    <x v="1"/>
    <x v="861"/>
    <x v="629"/>
    <x v="8"/>
    <x v="1"/>
    <x v="381"/>
    <x v="2"/>
    <x v="3"/>
    <x v="1348"/>
    <x v="0"/>
    <x v="5"/>
    <x v="4905"/>
    <x v="4296"/>
    <x v="3857"/>
    <x v="4923"/>
    <x v="4418"/>
    <x v="1526"/>
    <x v="4"/>
    <x v="0"/>
    <x v="4207"/>
    <x v="4898"/>
    <x v="713"/>
    <x v="4393"/>
  </r>
  <r>
    <x v="1"/>
    <x v="861"/>
    <x v="629"/>
    <x v="8"/>
    <x v="1"/>
    <x v="381"/>
    <x v="2"/>
    <x v="3"/>
    <x v="270"/>
    <x v="1"/>
    <x v="8"/>
    <x v="6832"/>
    <x v="5791"/>
    <x v="5051"/>
    <x v="6906"/>
    <x v="6038"/>
    <x v="4257"/>
    <x v="4"/>
    <x v="0"/>
    <x v="5636"/>
    <x v="6852"/>
    <x v="146"/>
    <x v="6002"/>
  </r>
  <r>
    <x v="1"/>
    <x v="861"/>
    <x v="629"/>
    <x v="8"/>
    <x v="1"/>
    <x v="381"/>
    <x v="2"/>
    <x v="3"/>
    <x v="1109"/>
    <x v="1"/>
    <x v="9"/>
    <x v="6833"/>
    <x v="5792"/>
    <x v="5052"/>
    <x v="6907"/>
    <x v="6039"/>
    <x v="2135"/>
    <x v="4"/>
    <x v="0"/>
    <x v="5637"/>
    <x v="6853"/>
    <x v="6"/>
    <x v="6003"/>
  </r>
  <r>
    <x v="1"/>
    <x v="861"/>
    <x v="629"/>
    <x v="8"/>
    <x v="1"/>
    <x v="381"/>
    <x v="2"/>
    <x v="3"/>
    <x v="1650"/>
    <x v="1"/>
    <x v="10"/>
    <x v="817"/>
    <x v="794"/>
    <x v="56"/>
    <x v="816"/>
    <x v="793"/>
    <x v="752"/>
    <x v="5"/>
    <x v="0"/>
    <x v="789"/>
    <x v="814"/>
    <x v="399"/>
    <x v="790"/>
  </r>
  <r>
    <x v="1"/>
    <x v="139"/>
    <x v="317"/>
    <x v="4"/>
    <x v="1"/>
    <x v="622"/>
    <x v="0"/>
    <x v="0"/>
    <x v="1204"/>
    <x v="1"/>
    <x v="9"/>
    <x v="2516"/>
    <x v="2344"/>
    <x v="2179"/>
    <x v="2513"/>
    <x v="2375"/>
    <x v="2065"/>
    <x v="1"/>
    <x v="0"/>
    <x v="2311"/>
    <x v="2503"/>
    <x v="538"/>
    <x v="2364"/>
  </r>
  <r>
    <x v="2"/>
    <x v="59"/>
    <x v="160"/>
    <x v="8"/>
    <x v="2"/>
    <x v="766"/>
    <x v="0"/>
    <x v="2"/>
    <x v="1601"/>
    <x v="0"/>
    <x v="0"/>
    <x v="6834"/>
    <x v="5793"/>
    <x v="5053"/>
    <x v="6908"/>
    <x v="6040"/>
    <x v="5274"/>
    <x v="2"/>
    <x v="4"/>
    <x v="5638"/>
    <x v="6854"/>
    <x v="2574"/>
    <x v="6004"/>
  </r>
  <r>
    <x v="2"/>
    <x v="59"/>
    <x v="160"/>
    <x v="8"/>
    <x v="2"/>
    <x v="766"/>
    <x v="0"/>
    <x v="2"/>
    <x v="1091"/>
    <x v="2"/>
    <x v="7"/>
    <x v="4615"/>
    <x v="4068"/>
    <x v="1405"/>
    <x v="4631"/>
    <x v="4176"/>
    <x v="3639"/>
    <x v="0"/>
    <x v="2"/>
    <x v="3989"/>
    <x v="4609"/>
    <x v="192"/>
    <x v="4153"/>
  </r>
  <r>
    <x v="0"/>
    <x v="254"/>
    <x v="281"/>
    <x v="0"/>
    <x v="1"/>
    <x v="693"/>
    <x v="0"/>
    <x v="1"/>
    <x v="1771"/>
    <x v="2"/>
    <x v="15"/>
    <x v="6835"/>
    <x v="5794"/>
    <x v="5054"/>
    <x v="6909"/>
    <x v="6041"/>
    <x v="5275"/>
    <x v="0"/>
    <x v="2"/>
    <x v="5639"/>
    <x v="6855"/>
    <x v="149"/>
    <x v="6005"/>
  </r>
  <r>
    <x v="3"/>
    <x v="96"/>
    <x v="792"/>
    <x v="4"/>
    <x v="1"/>
    <x v="64"/>
    <x v="1"/>
    <x v="1"/>
    <x v="1406"/>
    <x v="1"/>
    <x v="8"/>
    <x v="492"/>
    <x v="483"/>
    <x v="479"/>
    <x v="493"/>
    <x v="485"/>
    <x v="471"/>
    <x v="2"/>
    <x v="2"/>
    <x v="482"/>
    <x v="493"/>
    <x v="250"/>
    <x v="486"/>
  </r>
  <r>
    <x v="3"/>
    <x v="96"/>
    <x v="792"/>
    <x v="4"/>
    <x v="1"/>
    <x v="64"/>
    <x v="1"/>
    <x v="1"/>
    <x v="325"/>
    <x v="0"/>
    <x v="5"/>
    <x v="6836"/>
    <x v="5795"/>
    <x v="347"/>
    <x v="6910"/>
    <x v="6042"/>
    <x v="5276"/>
    <x v="13"/>
    <x v="0"/>
    <x v="5640"/>
    <x v="6856"/>
    <x v="47"/>
    <x v="6006"/>
  </r>
  <r>
    <x v="3"/>
    <x v="96"/>
    <x v="792"/>
    <x v="4"/>
    <x v="1"/>
    <x v="64"/>
    <x v="1"/>
    <x v="1"/>
    <x v="273"/>
    <x v="1"/>
    <x v="4"/>
    <x v="6318"/>
    <x v="5384"/>
    <x v="287"/>
    <x v="6365"/>
    <x v="5592"/>
    <x v="4850"/>
    <x v="4"/>
    <x v="0"/>
    <x v="5249"/>
    <x v="6318"/>
    <x v="2436"/>
    <x v="5565"/>
  </r>
  <r>
    <x v="2"/>
    <x v="982"/>
    <x v="197"/>
    <x v="2"/>
    <x v="3"/>
    <x v="579"/>
    <x v="0"/>
    <x v="3"/>
    <x v="1844"/>
    <x v="2"/>
    <x v="15"/>
    <x v="6837"/>
    <x v="5796"/>
    <x v="5055"/>
    <x v="6911"/>
    <x v="6043"/>
    <x v="5277"/>
    <x v="0"/>
    <x v="6"/>
    <x v="5641"/>
    <x v="6857"/>
    <x v="1268"/>
    <x v="6007"/>
  </r>
  <r>
    <x v="2"/>
    <x v="982"/>
    <x v="197"/>
    <x v="2"/>
    <x v="3"/>
    <x v="579"/>
    <x v="0"/>
    <x v="3"/>
    <x v="471"/>
    <x v="1"/>
    <x v="8"/>
    <x v="6838"/>
    <x v="5797"/>
    <x v="1991"/>
    <x v="6912"/>
    <x v="6044"/>
    <x v="5278"/>
    <x v="0"/>
    <x v="6"/>
    <x v="3595"/>
    <x v="6858"/>
    <x v="28"/>
    <x v="6008"/>
  </r>
  <r>
    <x v="3"/>
    <x v="237"/>
    <x v="38"/>
    <x v="0"/>
    <x v="0"/>
    <x v="646"/>
    <x v="0"/>
    <x v="2"/>
    <x v="715"/>
    <x v="1"/>
    <x v="8"/>
    <x v="6839"/>
    <x v="5798"/>
    <x v="5056"/>
    <x v="6913"/>
    <x v="6045"/>
    <x v="5279"/>
    <x v="2"/>
    <x v="3"/>
    <x v="5642"/>
    <x v="6859"/>
    <x v="1679"/>
    <x v="6009"/>
  </r>
  <r>
    <x v="0"/>
    <x v="572"/>
    <x v="1180"/>
    <x v="6"/>
    <x v="1"/>
    <x v="564"/>
    <x v="0"/>
    <x v="2"/>
    <x v="413"/>
    <x v="1"/>
    <x v="14"/>
    <x v="452"/>
    <x v="443"/>
    <x v="440"/>
    <x v="453"/>
    <x v="445"/>
    <x v="434"/>
    <x v="0"/>
    <x v="2"/>
    <x v="442"/>
    <x v="453"/>
    <x v="380"/>
    <x v="446"/>
  </r>
  <r>
    <x v="0"/>
    <x v="572"/>
    <x v="1180"/>
    <x v="6"/>
    <x v="1"/>
    <x v="564"/>
    <x v="0"/>
    <x v="2"/>
    <x v="1218"/>
    <x v="1"/>
    <x v="9"/>
    <x v="6840"/>
    <x v="5799"/>
    <x v="4476"/>
    <x v="6914"/>
    <x v="6046"/>
    <x v="5280"/>
    <x v="7"/>
    <x v="3"/>
    <x v="5643"/>
    <x v="6860"/>
    <x v="2575"/>
    <x v="6010"/>
  </r>
  <r>
    <x v="3"/>
    <x v="697"/>
    <x v="19"/>
    <x v="8"/>
    <x v="1"/>
    <x v="47"/>
    <x v="0"/>
    <x v="3"/>
    <x v="1845"/>
    <x v="2"/>
    <x v="15"/>
    <x v="6841"/>
    <x v="5800"/>
    <x v="5057"/>
    <x v="6915"/>
    <x v="6047"/>
    <x v="328"/>
    <x v="4"/>
    <x v="0"/>
    <x v="5644"/>
    <x v="6861"/>
    <x v="189"/>
    <x v="6011"/>
  </r>
  <r>
    <x v="3"/>
    <x v="697"/>
    <x v="19"/>
    <x v="8"/>
    <x v="1"/>
    <x v="47"/>
    <x v="0"/>
    <x v="3"/>
    <x v="75"/>
    <x v="1"/>
    <x v="4"/>
    <x v="4671"/>
    <x v="4107"/>
    <x v="3720"/>
    <x v="4687"/>
    <x v="4218"/>
    <x v="1061"/>
    <x v="1"/>
    <x v="0"/>
    <x v="4025"/>
    <x v="4665"/>
    <x v="584"/>
    <x v="4194"/>
  </r>
  <r>
    <x v="1"/>
    <x v="391"/>
    <x v="571"/>
    <x v="10"/>
    <x v="2"/>
    <x v="87"/>
    <x v="1"/>
    <x v="1"/>
    <x v="161"/>
    <x v="1"/>
    <x v="10"/>
    <x v="6842"/>
    <x v="5801"/>
    <x v="5058"/>
    <x v="6916"/>
    <x v="6048"/>
    <x v="5281"/>
    <x v="10"/>
    <x v="0"/>
    <x v="5645"/>
    <x v="6862"/>
    <x v="2576"/>
    <x v="6012"/>
  </r>
  <r>
    <x v="1"/>
    <x v="391"/>
    <x v="571"/>
    <x v="10"/>
    <x v="2"/>
    <x v="87"/>
    <x v="1"/>
    <x v="1"/>
    <x v="1105"/>
    <x v="2"/>
    <x v="11"/>
    <x v="6352"/>
    <x v="769"/>
    <x v="457"/>
    <x v="6403"/>
    <x v="768"/>
    <x v="1564"/>
    <x v="1"/>
    <x v="0"/>
    <x v="764"/>
    <x v="6356"/>
    <x v="223"/>
    <x v="765"/>
  </r>
  <r>
    <x v="0"/>
    <x v="1186"/>
    <x v="480"/>
    <x v="1"/>
    <x v="0"/>
    <x v="571"/>
    <x v="2"/>
    <x v="2"/>
    <x v="1044"/>
    <x v="2"/>
    <x v="11"/>
    <x v="2497"/>
    <x v="2329"/>
    <x v="2166"/>
    <x v="2494"/>
    <x v="2358"/>
    <x v="2049"/>
    <x v="3"/>
    <x v="2"/>
    <x v="2298"/>
    <x v="2485"/>
    <x v="1286"/>
    <x v="2350"/>
  </r>
  <r>
    <x v="3"/>
    <x v="179"/>
    <x v="512"/>
    <x v="2"/>
    <x v="1"/>
    <x v="501"/>
    <x v="1"/>
    <x v="0"/>
    <x v="1557"/>
    <x v="2"/>
    <x v="7"/>
    <x v="6843"/>
    <x v="3039"/>
    <x v="5059"/>
    <x v="6917"/>
    <x v="3107"/>
    <x v="5282"/>
    <x v="0"/>
    <x v="2"/>
    <x v="2992"/>
    <x v="6863"/>
    <x v="418"/>
    <x v="3096"/>
  </r>
  <r>
    <x v="3"/>
    <x v="179"/>
    <x v="512"/>
    <x v="2"/>
    <x v="1"/>
    <x v="501"/>
    <x v="1"/>
    <x v="0"/>
    <x v="457"/>
    <x v="1"/>
    <x v="10"/>
    <x v="2990"/>
    <x v="648"/>
    <x v="2539"/>
    <x v="2987"/>
    <x v="647"/>
    <x v="2425"/>
    <x v="1"/>
    <x v="2"/>
    <x v="646"/>
    <x v="2978"/>
    <x v="557"/>
    <x v="646"/>
  </r>
  <r>
    <x v="2"/>
    <x v="55"/>
    <x v="83"/>
    <x v="6"/>
    <x v="1"/>
    <x v="29"/>
    <x v="1"/>
    <x v="3"/>
    <x v="304"/>
    <x v="1"/>
    <x v="8"/>
    <x v="6844"/>
    <x v="5802"/>
    <x v="320"/>
    <x v="6918"/>
    <x v="6049"/>
    <x v="5283"/>
    <x v="4"/>
    <x v="6"/>
    <x v="5646"/>
    <x v="6864"/>
    <x v="602"/>
    <x v="6013"/>
  </r>
  <r>
    <x v="2"/>
    <x v="55"/>
    <x v="83"/>
    <x v="6"/>
    <x v="1"/>
    <x v="29"/>
    <x v="1"/>
    <x v="3"/>
    <x v="1310"/>
    <x v="1"/>
    <x v="8"/>
    <x v="6845"/>
    <x v="5803"/>
    <x v="5060"/>
    <x v="6919"/>
    <x v="6050"/>
    <x v="5284"/>
    <x v="1"/>
    <x v="6"/>
    <x v="5647"/>
    <x v="6865"/>
    <x v="404"/>
    <x v="6014"/>
  </r>
  <r>
    <x v="2"/>
    <x v="55"/>
    <x v="83"/>
    <x v="6"/>
    <x v="1"/>
    <x v="29"/>
    <x v="1"/>
    <x v="3"/>
    <x v="530"/>
    <x v="1"/>
    <x v="8"/>
    <x v="6846"/>
    <x v="5804"/>
    <x v="5061"/>
    <x v="6920"/>
    <x v="6051"/>
    <x v="5285"/>
    <x v="8"/>
    <x v="6"/>
    <x v="5648"/>
    <x v="6866"/>
    <x v="1099"/>
    <x v="6015"/>
  </r>
  <r>
    <x v="2"/>
    <x v="923"/>
    <x v="753"/>
    <x v="7"/>
    <x v="0"/>
    <x v="121"/>
    <x v="1"/>
    <x v="1"/>
    <x v="942"/>
    <x v="1"/>
    <x v="4"/>
    <x v="6847"/>
    <x v="5805"/>
    <x v="533"/>
    <x v="548"/>
    <x v="6052"/>
    <x v="521"/>
    <x v="0"/>
    <x v="0"/>
    <x v="5649"/>
    <x v="232"/>
    <x v="212"/>
    <x v="6016"/>
  </r>
  <r>
    <x v="3"/>
    <x v="96"/>
    <x v="94"/>
    <x v="4"/>
    <x v="1"/>
    <x v="529"/>
    <x v="2"/>
    <x v="1"/>
    <x v="583"/>
    <x v="0"/>
    <x v="5"/>
    <x v="6848"/>
    <x v="5806"/>
    <x v="652"/>
    <x v="6921"/>
    <x v="6053"/>
    <x v="5286"/>
    <x v="6"/>
    <x v="0"/>
    <x v="5650"/>
    <x v="6867"/>
    <x v="2577"/>
    <x v="6017"/>
  </r>
  <r>
    <x v="0"/>
    <x v="508"/>
    <x v="149"/>
    <x v="2"/>
    <x v="0"/>
    <x v="763"/>
    <x v="2"/>
    <x v="2"/>
    <x v="1334"/>
    <x v="2"/>
    <x v="7"/>
    <x v="6849"/>
    <x v="5807"/>
    <x v="5062"/>
    <x v="6922"/>
    <x v="6054"/>
    <x v="1279"/>
    <x v="1"/>
    <x v="0"/>
    <x v="5651"/>
    <x v="6868"/>
    <x v="499"/>
    <x v="6018"/>
  </r>
  <r>
    <x v="0"/>
    <x v="508"/>
    <x v="149"/>
    <x v="2"/>
    <x v="0"/>
    <x v="763"/>
    <x v="2"/>
    <x v="2"/>
    <x v="1341"/>
    <x v="1"/>
    <x v="9"/>
    <x v="6850"/>
    <x v="5808"/>
    <x v="5063"/>
    <x v="6923"/>
    <x v="6055"/>
    <x v="5287"/>
    <x v="3"/>
    <x v="0"/>
    <x v="5652"/>
    <x v="6869"/>
    <x v="1051"/>
    <x v="6019"/>
  </r>
  <r>
    <x v="0"/>
    <x v="1142"/>
    <x v="801"/>
    <x v="8"/>
    <x v="2"/>
    <x v="128"/>
    <x v="2"/>
    <x v="0"/>
    <x v="64"/>
    <x v="0"/>
    <x v="1"/>
    <x v="6851"/>
    <x v="5809"/>
    <x v="5064"/>
    <x v="6924"/>
    <x v="6056"/>
    <x v="2057"/>
    <x v="0"/>
    <x v="0"/>
    <x v="5653"/>
    <x v="6870"/>
    <x v="242"/>
    <x v="6020"/>
  </r>
  <r>
    <x v="1"/>
    <x v="494"/>
    <x v="726"/>
    <x v="4"/>
    <x v="1"/>
    <x v="784"/>
    <x v="2"/>
    <x v="1"/>
    <x v="873"/>
    <x v="0"/>
    <x v="1"/>
    <x v="6852"/>
    <x v="5810"/>
    <x v="5065"/>
    <x v="6925"/>
    <x v="6057"/>
    <x v="5288"/>
    <x v="6"/>
    <x v="2"/>
    <x v="5654"/>
    <x v="6871"/>
    <x v="2376"/>
    <x v="6021"/>
  </r>
  <r>
    <x v="2"/>
    <x v="79"/>
    <x v="1116"/>
    <x v="6"/>
    <x v="1"/>
    <x v="47"/>
    <x v="0"/>
    <x v="2"/>
    <x v="1110"/>
    <x v="0"/>
    <x v="3"/>
    <x v="6853"/>
    <x v="5811"/>
    <x v="5066"/>
    <x v="6926"/>
    <x v="6058"/>
    <x v="5289"/>
    <x v="0"/>
    <x v="4"/>
    <x v="5655"/>
    <x v="6872"/>
    <x v="2578"/>
    <x v="6022"/>
  </r>
  <r>
    <x v="0"/>
    <x v="243"/>
    <x v="1275"/>
    <x v="6"/>
    <x v="1"/>
    <x v="217"/>
    <x v="0"/>
    <x v="1"/>
    <x v="575"/>
    <x v="0"/>
    <x v="5"/>
    <x v="6854"/>
    <x v="5812"/>
    <x v="883"/>
    <x v="6927"/>
    <x v="6059"/>
    <x v="211"/>
    <x v="1"/>
    <x v="0"/>
    <x v="5656"/>
    <x v="6873"/>
    <x v="131"/>
    <x v="6023"/>
  </r>
  <r>
    <x v="0"/>
    <x v="243"/>
    <x v="1275"/>
    <x v="6"/>
    <x v="1"/>
    <x v="217"/>
    <x v="0"/>
    <x v="1"/>
    <x v="1198"/>
    <x v="1"/>
    <x v="4"/>
    <x v="4250"/>
    <x v="1477"/>
    <x v="2580"/>
    <x v="4260"/>
    <x v="1490"/>
    <x v="3384"/>
    <x v="1"/>
    <x v="0"/>
    <x v="1465"/>
    <x v="4241"/>
    <x v="1302"/>
    <x v="1484"/>
  </r>
  <r>
    <x v="0"/>
    <x v="243"/>
    <x v="1275"/>
    <x v="6"/>
    <x v="1"/>
    <x v="217"/>
    <x v="0"/>
    <x v="1"/>
    <x v="302"/>
    <x v="2"/>
    <x v="7"/>
    <x v="6855"/>
    <x v="5585"/>
    <x v="3880"/>
    <x v="6928"/>
    <x v="5810"/>
    <x v="5290"/>
    <x v="1"/>
    <x v="2"/>
    <x v="5442"/>
    <x v="139"/>
    <x v="667"/>
    <x v="5777"/>
  </r>
  <r>
    <x v="0"/>
    <x v="243"/>
    <x v="1275"/>
    <x v="6"/>
    <x v="1"/>
    <x v="217"/>
    <x v="0"/>
    <x v="1"/>
    <x v="945"/>
    <x v="1"/>
    <x v="10"/>
    <x v="6803"/>
    <x v="5776"/>
    <x v="2419"/>
    <x v="6876"/>
    <x v="6019"/>
    <x v="2125"/>
    <x v="4"/>
    <x v="0"/>
    <x v="5621"/>
    <x v="6822"/>
    <x v="223"/>
    <x v="5985"/>
  </r>
  <r>
    <x v="1"/>
    <x v="976"/>
    <x v="1281"/>
    <x v="6"/>
    <x v="0"/>
    <x v="313"/>
    <x v="1"/>
    <x v="0"/>
    <x v="1405"/>
    <x v="2"/>
    <x v="7"/>
    <x v="5543"/>
    <x v="4789"/>
    <x v="4073"/>
    <x v="5583"/>
    <x v="4944"/>
    <x v="1661"/>
    <x v="1"/>
    <x v="0"/>
    <x v="4679"/>
    <x v="5551"/>
    <x v="785"/>
    <x v="4923"/>
  </r>
  <r>
    <x v="1"/>
    <x v="976"/>
    <x v="1281"/>
    <x v="6"/>
    <x v="0"/>
    <x v="313"/>
    <x v="1"/>
    <x v="0"/>
    <x v="1351"/>
    <x v="1"/>
    <x v="2"/>
    <x v="3344"/>
    <x v="3036"/>
    <x v="50"/>
    <x v="3345"/>
    <x v="3104"/>
    <x v="336"/>
    <x v="0"/>
    <x v="0"/>
    <x v="2989"/>
    <x v="3335"/>
    <x v="2"/>
    <x v="3093"/>
  </r>
  <r>
    <x v="0"/>
    <x v="1206"/>
    <x v="204"/>
    <x v="5"/>
    <x v="1"/>
    <x v="443"/>
    <x v="0"/>
    <x v="2"/>
    <x v="1831"/>
    <x v="0"/>
    <x v="5"/>
    <x v="6856"/>
    <x v="5813"/>
    <x v="5067"/>
    <x v="6929"/>
    <x v="6060"/>
    <x v="5291"/>
    <x v="1"/>
    <x v="7"/>
    <x v="164"/>
    <x v="6874"/>
    <x v="217"/>
    <x v="3077"/>
  </r>
  <r>
    <x v="0"/>
    <x v="1206"/>
    <x v="204"/>
    <x v="5"/>
    <x v="1"/>
    <x v="443"/>
    <x v="0"/>
    <x v="2"/>
    <x v="1828"/>
    <x v="1"/>
    <x v="10"/>
    <x v="6221"/>
    <x v="283"/>
    <x v="2243"/>
    <x v="6267"/>
    <x v="5512"/>
    <x v="4777"/>
    <x v="4"/>
    <x v="2"/>
    <x v="282"/>
    <x v="6224"/>
    <x v="1412"/>
    <x v="5488"/>
  </r>
  <r>
    <x v="0"/>
    <x v="1206"/>
    <x v="204"/>
    <x v="5"/>
    <x v="1"/>
    <x v="443"/>
    <x v="0"/>
    <x v="2"/>
    <x v="1455"/>
    <x v="0"/>
    <x v="1"/>
    <x v="6857"/>
    <x v="5814"/>
    <x v="4781"/>
    <x v="6930"/>
    <x v="6061"/>
    <x v="5292"/>
    <x v="1"/>
    <x v="4"/>
    <x v="5657"/>
    <x v="6875"/>
    <x v="1246"/>
    <x v="6024"/>
  </r>
  <r>
    <x v="0"/>
    <x v="1206"/>
    <x v="204"/>
    <x v="5"/>
    <x v="1"/>
    <x v="443"/>
    <x v="0"/>
    <x v="2"/>
    <x v="747"/>
    <x v="1"/>
    <x v="10"/>
    <x v="574"/>
    <x v="564"/>
    <x v="12"/>
    <x v="574"/>
    <x v="564"/>
    <x v="546"/>
    <x v="0"/>
    <x v="2"/>
    <x v="563"/>
    <x v="572"/>
    <x v="154"/>
    <x v="565"/>
  </r>
  <r>
    <x v="0"/>
    <x v="949"/>
    <x v="863"/>
    <x v="7"/>
    <x v="3"/>
    <x v="711"/>
    <x v="2"/>
    <x v="3"/>
    <x v="933"/>
    <x v="1"/>
    <x v="2"/>
    <x v="6858"/>
    <x v="5815"/>
    <x v="5068"/>
    <x v="6931"/>
    <x v="6062"/>
    <x v="294"/>
    <x v="7"/>
    <x v="0"/>
    <x v="5658"/>
    <x v="6876"/>
    <x v="265"/>
    <x v="6025"/>
  </r>
  <r>
    <x v="0"/>
    <x v="949"/>
    <x v="863"/>
    <x v="7"/>
    <x v="3"/>
    <x v="711"/>
    <x v="2"/>
    <x v="3"/>
    <x v="1386"/>
    <x v="2"/>
    <x v="11"/>
    <x v="6859"/>
    <x v="5816"/>
    <x v="2601"/>
    <x v="6932"/>
    <x v="6063"/>
    <x v="5293"/>
    <x v="1"/>
    <x v="0"/>
    <x v="5659"/>
    <x v="6877"/>
    <x v="915"/>
    <x v="6026"/>
  </r>
  <r>
    <x v="0"/>
    <x v="949"/>
    <x v="863"/>
    <x v="7"/>
    <x v="3"/>
    <x v="711"/>
    <x v="2"/>
    <x v="3"/>
    <x v="144"/>
    <x v="1"/>
    <x v="10"/>
    <x v="6860"/>
    <x v="5817"/>
    <x v="147"/>
    <x v="6933"/>
    <x v="6064"/>
    <x v="826"/>
    <x v="6"/>
    <x v="0"/>
    <x v="5660"/>
    <x v="6878"/>
    <x v="94"/>
    <x v="6027"/>
  </r>
  <r>
    <x v="0"/>
    <x v="122"/>
    <x v="120"/>
    <x v="4"/>
    <x v="2"/>
    <x v="672"/>
    <x v="1"/>
    <x v="1"/>
    <x v="179"/>
    <x v="2"/>
    <x v="7"/>
    <x v="6861"/>
    <x v="5818"/>
    <x v="1789"/>
    <x v="6934"/>
    <x v="6065"/>
    <x v="5294"/>
    <x v="3"/>
    <x v="2"/>
    <x v="5661"/>
    <x v="2070"/>
    <x v="1759"/>
    <x v="6028"/>
  </r>
  <r>
    <x v="1"/>
    <x v="1207"/>
    <x v="1306"/>
    <x v="9"/>
    <x v="1"/>
    <x v="605"/>
    <x v="1"/>
    <x v="1"/>
    <x v="1274"/>
    <x v="1"/>
    <x v="10"/>
    <x v="700"/>
    <x v="688"/>
    <x v="674"/>
    <x v="699"/>
    <x v="687"/>
    <x v="662"/>
    <x v="8"/>
    <x v="0"/>
    <x v="685"/>
    <x v="698"/>
    <x v="501"/>
    <x v="686"/>
  </r>
  <r>
    <x v="3"/>
    <x v="960"/>
    <x v="943"/>
    <x v="2"/>
    <x v="1"/>
    <x v="193"/>
    <x v="0"/>
    <x v="3"/>
    <x v="148"/>
    <x v="1"/>
    <x v="2"/>
    <x v="3650"/>
    <x v="2558"/>
    <x v="3002"/>
    <x v="3648"/>
    <x v="2604"/>
    <x v="64"/>
    <x v="1"/>
    <x v="0"/>
    <x v="2521"/>
    <x v="3635"/>
    <x v="565"/>
    <x v="2594"/>
  </r>
  <r>
    <x v="3"/>
    <x v="259"/>
    <x v="834"/>
    <x v="0"/>
    <x v="1"/>
    <x v="244"/>
    <x v="0"/>
    <x v="0"/>
    <x v="434"/>
    <x v="2"/>
    <x v="11"/>
    <x v="6862"/>
    <x v="98"/>
    <x v="463"/>
    <x v="6935"/>
    <x v="98"/>
    <x v="5295"/>
    <x v="1"/>
    <x v="2"/>
    <x v="98"/>
    <x v="6879"/>
    <x v="681"/>
    <x v="98"/>
  </r>
  <r>
    <x v="3"/>
    <x v="259"/>
    <x v="834"/>
    <x v="0"/>
    <x v="1"/>
    <x v="244"/>
    <x v="0"/>
    <x v="0"/>
    <x v="1777"/>
    <x v="2"/>
    <x v="7"/>
    <x v="6863"/>
    <x v="5819"/>
    <x v="5069"/>
    <x v="6936"/>
    <x v="6066"/>
    <x v="5296"/>
    <x v="6"/>
    <x v="2"/>
    <x v="5662"/>
    <x v="6880"/>
    <x v="2579"/>
    <x v="6029"/>
  </r>
  <r>
    <x v="3"/>
    <x v="259"/>
    <x v="834"/>
    <x v="0"/>
    <x v="1"/>
    <x v="244"/>
    <x v="0"/>
    <x v="0"/>
    <x v="990"/>
    <x v="1"/>
    <x v="8"/>
    <x v="6864"/>
    <x v="5820"/>
    <x v="2109"/>
    <x v="6937"/>
    <x v="6067"/>
    <x v="5297"/>
    <x v="0"/>
    <x v="6"/>
    <x v="5663"/>
    <x v="6881"/>
    <x v="1551"/>
    <x v="6030"/>
  </r>
  <r>
    <x v="3"/>
    <x v="259"/>
    <x v="834"/>
    <x v="0"/>
    <x v="1"/>
    <x v="244"/>
    <x v="0"/>
    <x v="0"/>
    <x v="1038"/>
    <x v="1"/>
    <x v="2"/>
    <x v="5211"/>
    <x v="2228"/>
    <x v="4007"/>
    <x v="5240"/>
    <x v="2254"/>
    <x v="4067"/>
    <x v="0"/>
    <x v="2"/>
    <x v="1268"/>
    <x v="5212"/>
    <x v="109"/>
    <x v="2246"/>
  </r>
  <r>
    <x v="0"/>
    <x v="195"/>
    <x v="583"/>
    <x v="5"/>
    <x v="1"/>
    <x v="51"/>
    <x v="1"/>
    <x v="2"/>
    <x v="518"/>
    <x v="1"/>
    <x v="4"/>
    <x v="6345"/>
    <x v="5821"/>
    <x v="617"/>
    <x v="6938"/>
    <x v="6068"/>
    <x v="5298"/>
    <x v="5"/>
    <x v="2"/>
    <x v="5664"/>
    <x v="6882"/>
    <x v="762"/>
    <x v="6031"/>
  </r>
  <r>
    <x v="0"/>
    <x v="195"/>
    <x v="583"/>
    <x v="5"/>
    <x v="1"/>
    <x v="51"/>
    <x v="1"/>
    <x v="2"/>
    <x v="91"/>
    <x v="1"/>
    <x v="8"/>
    <x v="5533"/>
    <x v="5822"/>
    <x v="5070"/>
    <x v="6939"/>
    <x v="6069"/>
    <x v="5299"/>
    <x v="4"/>
    <x v="3"/>
    <x v="5665"/>
    <x v="6883"/>
    <x v="2393"/>
    <x v="6032"/>
  </r>
  <r>
    <x v="0"/>
    <x v="195"/>
    <x v="583"/>
    <x v="5"/>
    <x v="1"/>
    <x v="51"/>
    <x v="1"/>
    <x v="2"/>
    <x v="1712"/>
    <x v="1"/>
    <x v="9"/>
    <x v="6865"/>
    <x v="5823"/>
    <x v="5071"/>
    <x v="6940"/>
    <x v="6070"/>
    <x v="5300"/>
    <x v="4"/>
    <x v="3"/>
    <x v="5666"/>
    <x v="6884"/>
    <x v="2580"/>
    <x v="6033"/>
  </r>
  <r>
    <x v="0"/>
    <x v="195"/>
    <x v="583"/>
    <x v="5"/>
    <x v="1"/>
    <x v="51"/>
    <x v="1"/>
    <x v="2"/>
    <x v="136"/>
    <x v="1"/>
    <x v="10"/>
    <x v="6247"/>
    <x v="5331"/>
    <x v="4696"/>
    <x v="6293"/>
    <x v="5535"/>
    <x v="4798"/>
    <x v="0"/>
    <x v="2"/>
    <x v="5202"/>
    <x v="6248"/>
    <x v="154"/>
    <x v="5508"/>
  </r>
  <r>
    <x v="0"/>
    <x v="195"/>
    <x v="583"/>
    <x v="5"/>
    <x v="1"/>
    <x v="51"/>
    <x v="1"/>
    <x v="2"/>
    <x v="1087"/>
    <x v="1"/>
    <x v="8"/>
    <x v="6866"/>
    <x v="5824"/>
    <x v="5072"/>
    <x v="6941"/>
    <x v="6071"/>
    <x v="5301"/>
    <x v="5"/>
    <x v="3"/>
    <x v="5667"/>
    <x v="6885"/>
    <x v="71"/>
    <x v="6034"/>
  </r>
  <r>
    <x v="2"/>
    <x v="1063"/>
    <x v="521"/>
    <x v="3"/>
    <x v="1"/>
    <x v="706"/>
    <x v="1"/>
    <x v="0"/>
    <x v="1740"/>
    <x v="0"/>
    <x v="5"/>
    <x v="6867"/>
    <x v="5825"/>
    <x v="5073"/>
    <x v="6942"/>
    <x v="6072"/>
    <x v="108"/>
    <x v="0"/>
    <x v="0"/>
    <x v="5668"/>
    <x v="6886"/>
    <x v="113"/>
    <x v="6035"/>
  </r>
  <r>
    <x v="2"/>
    <x v="582"/>
    <x v="617"/>
    <x v="3"/>
    <x v="1"/>
    <x v="103"/>
    <x v="1"/>
    <x v="3"/>
    <x v="1105"/>
    <x v="2"/>
    <x v="11"/>
    <x v="470"/>
    <x v="461"/>
    <x v="457"/>
    <x v="471"/>
    <x v="463"/>
    <x v="450"/>
    <x v="0"/>
    <x v="0"/>
    <x v="460"/>
    <x v="471"/>
    <x v="389"/>
    <x v="464"/>
  </r>
  <r>
    <x v="0"/>
    <x v="964"/>
    <x v="389"/>
    <x v="2"/>
    <x v="1"/>
    <x v="706"/>
    <x v="1"/>
    <x v="0"/>
    <x v="1513"/>
    <x v="2"/>
    <x v="7"/>
    <x v="2961"/>
    <x v="2711"/>
    <x v="2515"/>
    <x v="2958"/>
    <x v="2761"/>
    <x v="2407"/>
    <x v="1"/>
    <x v="2"/>
    <x v="2672"/>
    <x v="2949"/>
    <x v="221"/>
    <x v="2752"/>
  </r>
  <r>
    <x v="0"/>
    <x v="964"/>
    <x v="389"/>
    <x v="2"/>
    <x v="1"/>
    <x v="706"/>
    <x v="1"/>
    <x v="0"/>
    <x v="763"/>
    <x v="0"/>
    <x v="5"/>
    <x v="6868"/>
    <x v="5826"/>
    <x v="1704"/>
    <x v="6943"/>
    <x v="6073"/>
    <x v="5302"/>
    <x v="1"/>
    <x v="2"/>
    <x v="5669"/>
    <x v="6887"/>
    <x v="393"/>
    <x v="6036"/>
  </r>
  <r>
    <x v="3"/>
    <x v="532"/>
    <x v="1244"/>
    <x v="1"/>
    <x v="1"/>
    <x v="233"/>
    <x v="0"/>
    <x v="0"/>
    <x v="31"/>
    <x v="1"/>
    <x v="8"/>
    <x v="6869"/>
    <x v="5827"/>
    <x v="3265"/>
    <x v="6944"/>
    <x v="6074"/>
    <x v="5303"/>
    <x v="4"/>
    <x v="6"/>
    <x v="5670"/>
    <x v="6888"/>
    <x v="2288"/>
    <x v="6037"/>
  </r>
  <r>
    <x v="0"/>
    <x v="806"/>
    <x v="855"/>
    <x v="9"/>
    <x v="1"/>
    <x v="650"/>
    <x v="0"/>
    <x v="2"/>
    <x v="1846"/>
    <x v="2"/>
    <x v="7"/>
    <x v="6870"/>
    <x v="4439"/>
    <x v="5074"/>
    <x v="6945"/>
    <x v="4568"/>
    <x v="5304"/>
    <x v="4"/>
    <x v="2"/>
    <x v="4346"/>
    <x v="6889"/>
    <x v="477"/>
    <x v="4545"/>
  </r>
  <r>
    <x v="0"/>
    <x v="806"/>
    <x v="855"/>
    <x v="9"/>
    <x v="1"/>
    <x v="650"/>
    <x v="0"/>
    <x v="2"/>
    <x v="614"/>
    <x v="1"/>
    <x v="8"/>
    <x v="6871"/>
    <x v="5828"/>
    <x v="3098"/>
    <x v="6946"/>
    <x v="6075"/>
    <x v="5305"/>
    <x v="1"/>
    <x v="3"/>
    <x v="5671"/>
    <x v="6890"/>
    <x v="1823"/>
    <x v="6038"/>
  </r>
  <r>
    <x v="0"/>
    <x v="806"/>
    <x v="855"/>
    <x v="9"/>
    <x v="1"/>
    <x v="650"/>
    <x v="0"/>
    <x v="2"/>
    <x v="489"/>
    <x v="0"/>
    <x v="3"/>
    <x v="6872"/>
    <x v="5829"/>
    <x v="5075"/>
    <x v="6947"/>
    <x v="6076"/>
    <x v="5306"/>
    <x v="1"/>
    <x v="5"/>
    <x v="5672"/>
    <x v="6891"/>
    <x v="2581"/>
    <x v="6039"/>
  </r>
  <r>
    <x v="1"/>
    <x v="874"/>
    <x v="591"/>
    <x v="8"/>
    <x v="0"/>
    <x v="164"/>
    <x v="1"/>
    <x v="1"/>
    <x v="1167"/>
    <x v="1"/>
    <x v="6"/>
    <x v="1719"/>
    <x v="1636"/>
    <x v="423"/>
    <x v="1717"/>
    <x v="1649"/>
    <x v="589"/>
    <x v="2"/>
    <x v="0"/>
    <x v="1618"/>
    <x v="1713"/>
    <x v="482"/>
    <x v="1641"/>
  </r>
  <r>
    <x v="1"/>
    <x v="657"/>
    <x v="1250"/>
    <x v="3"/>
    <x v="1"/>
    <x v="224"/>
    <x v="0"/>
    <x v="2"/>
    <x v="562"/>
    <x v="0"/>
    <x v="3"/>
    <x v="6873"/>
    <x v="5830"/>
    <x v="5076"/>
    <x v="6948"/>
    <x v="6077"/>
    <x v="5307"/>
    <x v="4"/>
    <x v="4"/>
    <x v="5673"/>
    <x v="6892"/>
    <x v="2582"/>
    <x v="6040"/>
  </r>
  <r>
    <x v="1"/>
    <x v="657"/>
    <x v="1250"/>
    <x v="3"/>
    <x v="1"/>
    <x v="224"/>
    <x v="0"/>
    <x v="2"/>
    <x v="1000"/>
    <x v="0"/>
    <x v="3"/>
    <x v="6874"/>
    <x v="5831"/>
    <x v="5077"/>
    <x v="6949"/>
    <x v="6078"/>
    <x v="5308"/>
    <x v="0"/>
    <x v="4"/>
    <x v="5674"/>
    <x v="6893"/>
    <x v="2583"/>
    <x v="6041"/>
  </r>
  <r>
    <x v="1"/>
    <x v="657"/>
    <x v="1250"/>
    <x v="3"/>
    <x v="1"/>
    <x v="224"/>
    <x v="0"/>
    <x v="2"/>
    <x v="835"/>
    <x v="2"/>
    <x v="7"/>
    <x v="5149"/>
    <x v="2003"/>
    <x v="1439"/>
    <x v="5176"/>
    <x v="2024"/>
    <x v="4027"/>
    <x v="1"/>
    <x v="2"/>
    <x v="1977"/>
    <x v="5148"/>
    <x v="298"/>
    <x v="2016"/>
  </r>
  <r>
    <x v="3"/>
    <x v="404"/>
    <x v="468"/>
    <x v="4"/>
    <x v="1"/>
    <x v="785"/>
    <x v="1"/>
    <x v="2"/>
    <x v="1801"/>
    <x v="0"/>
    <x v="5"/>
    <x v="6875"/>
    <x v="5832"/>
    <x v="1700"/>
    <x v="6950"/>
    <x v="6079"/>
    <x v="5309"/>
    <x v="2"/>
    <x v="0"/>
    <x v="5675"/>
    <x v="6894"/>
    <x v="2584"/>
    <x v="6042"/>
  </r>
  <r>
    <x v="3"/>
    <x v="404"/>
    <x v="468"/>
    <x v="4"/>
    <x v="1"/>
    <x v="785"/>
    <x v="1"/>
    <x v="2"/>
    <x v="1599"/>
    <x v="2"/>
    <x v="11"/>
    <x v="6876"/>
    <x v="1642"/>
    <x v="2843"/>
    <x v="6951"/>
    <x v="1655"/>
    <x v="5310"/>
    <x v="1"/>
    <x v="0"/>
    <x v="1624"/>
    <x v="6895"/>
    <x v="2531"/>
    <x v="1647"/>
  </r>
  <r>
    <x v="0"/>
    <x v="560"/>
    <x v="585"/>
    <x v="10"/>
    <x v="1"/>
    <x v="259"/>
    <x v="1"/>
    <x v="2"/>
    <x v="904"/>
    <x v="0"/>
    <x v="5"/>
    <x v="3072"/>
    <x v="2804"/>
    <x v="936"/>
    <x v="991"/>
    <x v="2860"/>
    <x v="591"/>
    <x v="0"/>
    <x v="0"/>
    <x v="2499"/>
    <x v="3063"/>
    <x v="105"/>
    <x v="2850"/>
  </r>
  <r>
    <x v="3"/>
    <x v="151"/>
    <x v="952"/>
    <x v="6"/>
    <x v="3"/>
    <x v="130"/>
    <x v="1"/>
    <x v="3"/>
    <x v="1157"/>
    <x v="1"/>
    <x v="10"/>
    <x v="6877"/>
    <x v="2576"/>
    <x v="571"/>
    <x v="6952"/>
    <x v="2622"/>
    <x v="5311"/>
    <x v="1"/>
    <x v="2"/>
    <x v="2538"/>
    <x v="6896"/>
    <x v="8"/>
    <x v="2612"/>
  </r>
  <r>
    <x v="3"/>
    <x v="151"/>
    <x v="952"/>
    <x v="6"/>
    <x v="3"/>
    <x v="130"/>
    <x v="1"/>
    <x v="3"/>
    <x v="295"/>
    <x v="2"/>
    <x v="11"/>
    <x v="6878"/>
    <x v="5833"/>
    <x v="5078"/>
    <x v="6953"/>
    <x v="6080"/>
    <x v="5312"/>
    <x v="9"/>
    <x v="2"/>
    <x v="5676"/>
    <x v="6897"/>
    <x v="2585"/>
    <x v="6043"/>
  </r>
  <r>
    <x v="1"/>
    <x v="997"/>
    <x v="79"/>
    <x v="4"/>
    <x v="0"/>
    <x v="38"/>
    <x v="0"/>
    <x v="1"/>
    <x v="894"/>
    <x v="1"/>
    <x v="6"/>
    <x v="6879"/>
    <x v="3185"/>
    <x v="2590"/>
    <x v="6954"/>
    <x v="3258"/>
    <x v="2222"/>
    <x v="2"/>
    <x v="0"/>
    <x v="3135"/>
    <x v="6898"/>
    <x v="482"/>
    <x v="3247"/>
  </r>
  <r>
    <x v="1"/>
    <x v="997"/>
    <x v="79"/>
    <x v="4"/>
    <x v="0"/>
    <x v="38"/>
    <x v="0"/>
    <x v="1"/>
    <x v="1495"/>
    <x v="2"/>
    <x v="7"/>
    <x v="6880"/>
    <x v="5834"/>
    <x v="4406"/>
    <x v="6955"/>
    <x v="6081"/>
    <x v="5313"/>
    <x v="0"/>
    <x v="2"/>
    <x v="5677"/>
    <x v="6899"/>
    <x v="284"/>
    <x v="6044"/>
  </r>
  <r>
    <x v="1"/>
    <x v="997"/>
    <x v="79"/>
    <x v="4"/>
    <x v="0"/>
    <x v="38"/>
    <x v="0"/>
    <x v="1"/>
    <x v="169"/>
    <x v="1"/>
    <x v="6"/>
    <x v="6881"/>
    <x v="1245"/>
    <x v="5079"/>
    <x v="6956"/>
    <x v="1251"/>
    <x v="5314"/>
    <x v="2"/>
    <x v="0"/>
    <x v="1235"/>
    <x v="6900"/>
    <x v="1486"/>
    <x v="1244"/>
  </r>
  <r>
    <x v="1"/>
    <x v="997"/>
    <x v="79"/>
    <x v="4"/>
    <x v="0"/>
    <x v="38"/>
    <x v="0"/>
    <x v="1"/>
    <x v="920"/>
    <x v="1"/>
    <x v="8"/>
    <x v="6882"/>
    <x v="5835"/>
    <x v="5080"/>
    <x v="6957"/>
    <x v="6082"/>
    <x v="5315"/>
    <x v="0"/>
    <x v="2"/>
    <x v="5678"/>
    <x v="6901"/>
    <x v="492"/>
    <x v="6045"/>
  </r>
  <r>
    <x v="2"/>
    <x v="963"/>
    <x v="751"/>
    <x v="6"/>
    <x v="0"/>
    <x v="187"/>
    <x v="0"/>
    <x v="0"/>
    <x v="1847"/>
    <x v="1"/>
    <x v="14"/>
    <x v="6883"/>
    <x v="5836"/>
    <x v="5081"/>
    <x v="6958"/>
    <x v="6083"/>
    <x v="5316"/>
    <x v="1"/>
    <x v="2"/>
    <x v="5679"/>
    <x v="6902"/>
    <x v="1153"/>
    <x v="6046"/>
  </r>
  <r>
    <x v="0"/>
    <x v="54"/>
    <x v="519"/>
    <x v="0"/>
    <x v="2"/>
    <x v="508"/>
    <x v="0"/>
    <x v="1"/>
    <x v="922"/>
    <x v="1"/>
    <x v="8"/>
    <x v="5858"/>
    <x v="5027"/>
    <x v="4462"/>
    <x v="5902"/>
    <x v="5200"/>
    <x v="4515"/>
    <x v="3"/>
    <x v="6"/>
    <x v="4910"/>
    <x v="5865"/>
    <x v="2319"/>
    <x v="5179"/>
  </r>
  <r>
    <x v="0"/>
    <x v="54"/>
    <x v="519"/>
    <x v="0"/>
    <x v="2"/>
    <x v="508"/>
    <x v="0"/>
    <x v="1"/>
    <x v="1848"/>
    <x v="2"/>
    <x v="15"/>
    <x v="6884"/>
    <x v="5837"/>
    <x v="5082"/>
    <x v="6959"/>
    <x v="6084"/>
    <x v="5317"/>
    <x v="1"/>
    <x v="6"/>
    <x v="5680"/>
    <x v="6903"/>
    <x v="2586"/>
    <x v="6047"/>
  </r>
  <r>
    <x v="3"/>
    <x v="1208"/>
    <x v="412"/>
    <x v="2"/>
    <x v="1"/>
    <x v="573"/>
    <x v="0"/>
    <x v="2"/>
    <x v="1756"/>
    <x v="0"/>
    <x v="1"/>
    <x v="6885"/>
    <x v="5838"/>
    <x v="5083"/>
    <x v="6960"/>
    <x v="6085"/>
    <x v="5318"/>
    <x v="1"/>
    <x v="4"/>
    <x v="5681"/>
    <x v="6904"/>
    <x v="2148"/>
    <x v="6048"/>
  </r>
  <r>
    <x v="2"/>
    <x v="1035"/>
    <x v="820"/>
    <x v="4"/>
    <x v="2"/>
    <x v="382"/>
    <x v="2"/>
    <x v="1"/>
    <x v="1397"/>
    <x v="1"/>
    <x v="10"/>
    <x v="2395"/>
    <x v="2239"/>
    <x v="1485"/>
    <x v="2392"/>
    <x v="2266"/>
    <x v="1279"/>
    <x v="1"/>
    <x v="0"/>
    <x v="2210"/>
    <x v="2384"/>
    <x v="448"/>
    <x v="2258"/>
  </r>
  <r>
    <x v="2"/>
    <x v="647"/>
    <x v="995"/>
    <x v="0"/>
    <x v="0"/>
    <x v="609"/>
    <x v="1"/>
    <x v="1"/>
    <x v="503"/>
    <x v="1"/>
    <x v="14"/>
    <x v="3575"/>
    <x v="1040"/>
    <x v="2953"/>
    <x v="3573"/>
    <x v="1779"/>
    <x v="1661"/>
    <x v="1"/>
    <x v="0"/>
    <x v="1031"/>
    <x v="3561"/>
    <x v="1"/>
    <x v="1771"/>
  </r>
  <r>
    <x v="3"/>
    <x v="165"/>
    <x v="675"/>
    <x v="4"/>
    <x v="1"/>
    <x v="714"/>
    <x v="1"/>
    <x v="3"/>
    <x v="1193"/>
    <x v="1"/>
    <x v="10"/>
    <x v="552"/>
    <x v="542"/>
    <x v="538"/>
    <x v="553"/>
    <x v="542"/>
    <x v="525"/>
    <x v="1"/>
    <x v="0"/>
    <x v="541"/>
    <x v="551"/>
    <x v="126"/>
    <x v="543"/>
  </r>
  <r>
    <x v="3"/>
    <x v="165"/>
    <x v="675"/>
    <x v="4"/>
    <x v="1"/>
    <x v="714"/>
    <x v="1"/>
    <x v="3"/>
    <x v="1699"/>
    <x v="1"/>
    <x v="8"/>
    <x v="6886"/>
    <x v="5839"/>
    <x v="5084"/>
    <x v="6961"/>
    <x v="6086"/>
    <x v="686"/>
    <x v="2"/>
    <x v="0"/>
    <x v="5682"/>
    <x v="6905"/>
    <x v="1"/>
    <x v="6049"/>
  </r>
  <r>
    <x v="2"/>
    <x v="163"/>
    <x v="166"/>
    <x v="4"/>
    <x v="2"/>
    <x v="548"/>
    <x v="0"/>
    <x v="1"/>
    <x v="1803"/>
    <x v="1"/>
    <x v="9"/>
    <x v="6887"/>
    <x v="5840"/>
    <x v="5085"/>
    <x v="6962"/>
    <x v="6087"/>
    <x v="737"/>
    <x v="7"/>
    <x v="0"/>
    <x v="5683"/>
    <x v="6906"/>
    <x v="585"/>
    <x v="6050"/>
  </r>
  <r>
    <x v="3"/>
    <x v="66"/>
    <x v="675"/>
    <x v="4"/>
    <x v="1"/>
    <x v="691"/>
    <x v="0"/>
    <x v="0"/>
    <x v="257"/>
    <x v="0"/>
    <x v="3"/>
    <x v="6888"/>
    <x v="5841"/>
    <x v="5086"/>
    <x v="6963"/>
    <x v="6088"/>
    <x v="5319"/>
    <x v="5"/>
    <x v="10"/>
    <x v="5684"/>
    <x v="6907"/>
    <x v="2587"/>
    <x v="6051"/>
  </r>
  <r>
    <x v="3"/>
    <x v="66"/>
    <x v="675"/>
    <x v="4"/>
    <x v="1"/>
    <x v="691"/>
    <x v="0"/>
    <x v="0"/>
    <x v="825"/>
    <x v="2"/>
    <x v="11"/>
    <x v="1619"/>
    <x v="1539"/>
    <x v="1466"/>
    <x v="1615"/>
    <x v="1552"/>
    <x v="1400"/>
    <x v="0"/>
    <x v="2"/>
    <x v="1525"/>
    <x v="1612"/>
    <x v="958"/>
    <x v="1547"/>
  </r>
  <r>
    <x v="3"/>
    <x v="66"/>
    <x v="675"/>
    <x v="4"/>
    <x v="1"/>
    <x v="691"/>
    <x v="0"/>
    <x v="0"/>
    <x v="376"/>
    <x v="1"/>
    <x v="4"/>
    <x v="5056"/>
    <x v="4415"/>
    <x v="3968"/>
    <x v="5082"/>
    <x v="4544"/>
    <x v="3962"/>
    <x v="1"/>
    <x v="2"/>
    <x v="4323"/>
    <x v="5054"/>
    <x v="2095"/>
    <x v="4520"/>
  </r>
  <r>
    <x v="3"/>
    <x v="66"/>
    <x v="675"/>
    <x v="4"/>
    <x v="1"/>
    <x v="691"/>
    <x v="0"/>
    <x v="0"/>
    <x v="1024"/>
    <x v="1"/>
    <x v="6"/>
    <x v="6889"/>
    <x v="5842"/>
    <x v="1297"/>
    <x v="6964"/>
    <x v="6089"/>
    <x v="5320"/>
    <x v="3"/>
    <x v="2"/>
    <x v="5685"/>
    <x v="6908"/>
    <x v="120"/>
    <x v="6052"/>
  </r>
  <r>
    <x v="3"/>
    <x v="66"/>
    <x v="675"/>
    <x v="4"/>
    <x v="1"/>
    <x v="691"/>
    <x v="0"/>
    <x v="0"/>
    <x v="667"/>
    <x v="1"/>
    <x v="9"/>
    <x v="6890"/>
    <x v="5843"/>
    <x v="766"/>
    <x v="6965"/>
    <x v="6090"/>
    <x v="5321"/>
    <x v="2"/>
    <x v="2"/>
    <x v="5686"/>
    <x v="6909"/>
    <x v="82"/>
    <x v="6053"/>
  </r>
  <r>
    <x v="2"/>
    <x v="233"/>
    <x v="1307"/>
    <x v="6"/>
    <x v="0"/>
    <x v="364"/>
    <x v="0"/>
    <x v="0"/>
    <x v="1195"/>
    <x v="0"/>
    <x v="0"/>
    <x v="6891"/>
    <x v="5844"/>
    <x v="5087"/>
    <x v="6966"/>
    <x v="6091"/>
    <x v="5322"/>
    <x v="4"/>
    <x v="2"/>
    <x v="5687"/>
    <x v="6910"/>
    <x v="2588"/>
    <x v="6054"/>
  </r>
  <r>
    <x v="2"/>
    <x v="59"/>
    <x v="131"/>
    <x v="8"/>
    <x v="1"/>
    <x v="428"/>
    <x v="1"/>
    <x v="1"/>
    <x v="1532"/>
    <x v="1"/>
    <x v="10"/>
    <x v="1615"/>
    <x v="18"/>
    <x v="1462"/>
    <x v="1611"/>
    <x v="18"/>
    <x v="960"/>
    <x v="0"/>
    <x v="0"/>
    <x v="18"/>
    <x v="1608"/>
    <x v="214"/>
    <x v="18"/>
  </r>
  <r>
    <x v="3"/>
    <x v="53"/>
    <x v="675"/>
    <x v="4"/>
    <x v="2"/>
    <x v="371"/>
    <x v="0"/>
    <x v="0"/>
    <x v="1457"/>
    <x v="0"/>
    <x v="5"/>
    <x v="6892"/>
    <x v="5845"/>
    <x v="3914"/>
    <x v="6967"/>
    <x v="6092"/>
    <x v="5323"/>
    <x v="1"/>
    <x v="2"/>
    <x v="5688"/>
    <x v="6911"/>
    <x v="1489"/>
    <x v="6055"/>
  </r>
  <r>
    <x v="3"/>
    <x v="53"/>
    <x v="675"/>
    <x v="4"/>
    <x v="2"/>
    <x v="371"/>
    <x v="0"/>
    <x v="0"/>
    <x v="1845"/>
    <x v="2"/>
    <x v="15"/>
    <x v="6893"/>
    <x v="5846"/>
    <x v="5088"/>
    <x v="6968"/>
    <x v="6093"/>
    <x v="5324"/>
    <x v="0"/>
    <x v="5"/>
    <x v="5254"/>
    <x v="6912"/>
    <x v="2589"/>
    <x v="2911"/>
  </r>
  <r>
    <x v="3"/>
    <x v="920"/>
    <x v="524"/>
    <x v="0"/>
    <x v="1"/>
    <x v="197"/>
    <x v="0"/>
    <x v="2"/>
    <x v="929"/>
    <x v="2"/>
    <x v="7"/>
    <x v="6894"/>
    <x v="5847"/>
    <x v="5089"/>
    <x v="6969"/>
    <x v="6094"/>
    <x v="5325"/>
    <x v="2"/>
    <x v="2"/>
    <x v="5689"/>
    <x v="6913"/>
    <x v="453"/>
    <x v="6056"/>
  </r>
  <r>
    <x v="3"/>
    <x v="920"/>
    <x v="524"/>
    <x v="0"/>
    <x v="1"/>
    <x v="197"/>
    <x v="0"/>
    <x v="2"/>
    <x v="1527"/>
    <x v="1"/>
    <x v="9"/>
    <x v="6895"/>
    <x v="5848"/>
    <x v="5090"/>
    <x v="6970"/>
    <x v="6095"/>
    <x v="5326"/>
    <x v="2"/>
    <x v="3"/>
    <x v="5690"/>
    <x v="6914"/>
    <x v="2590"/>
    <x v="6057"/>
  </r>
  <r>
    <x v="3"/>
    <x v="920"/>
    <x v="524"/>
    <x v="0"/>
    <x v="1"/>
    <x v="197"/>
    <x v="0"/>
    <x v="2"/>
    <x v="856"/>
    <x v="0"/>
    <x v="1"/>
    <x v="6896"/>
    <x v="3172"/>
    <x v="1261"/>
    <x v="6971"/>
    <x v="3244"/>
    <x v="5327"/>
    <x v="2"/>
    <x v="4"/>
    <x v="3122"/>
    <x v="6915"/>
    <x v="2591"/>
    <x v="3233"/>
  </r>
  <r>
    <x v="3"/>
    <x v="920"/>
    <x v="524"/>
    <x v="0"/>
    <x v="1"/>
    <x v="197"/>
    <x v="0"/>
    <x v="2"/>
    <x v="1663"/>
    <x v="1"/>
    <x v="6"/>
    <x v="6897"/>
    <x v="4146"/>
    <x v="5091"/>
    <x v="6972"/>
    <x v="4262"/>
    <x v="5328"/>
    <x v="4"/>
    <x v="2"/>
    <x v="4062"/>
    <x v="6916"/>
    <x v="94"/>
    <x v="4238"/>
  </r>
  <r>
    <x v="0"/>
    <x v="732"/>
    <x v="237"/>
    <x v="0"/>
    <x v="2"/>
    <x v="752"/>
    <x v="0"/>
    <x v="0"/>
    <x v="1369"/>
    <x v="0"/>
    <x v="5"/>
    <x v="4515"/>
    <x v="3010"/>
    <x v="3602"/>
    <x v="4531"/>
    <x v="3076"/>
    <x v="117"/>
    <x v="0"/>
    <x v="0"/>
    <x v="2963"/>
    <x v="4510"/>
    <x v="432"/>
    <x v="3065"/>
  </r>
  <r>
    <x v="0"/>
    <x v="732"/>
    <x v="237"/>
    <x v="0"/>
    <x v="2"/>
    <x v="752"/>
    <x v="0"/>
    <x v="0"/>
    <x v="632"/>
    <x v="2"/>
    <x v="11"/>
    <x v="2977"/>
    <x v="1335"/>
    <x v="1330"/>
    <x v="2974"/>
    <x v="1343"/>
    <x v="1474"/>
    <x v="1"/>
    <x v="0"/>
    <x v="1324"/>
    <x v="2965"/>
    <x v="233"/>
    <x v="1336"/>
  </r>
  <r>
    <x v="0"/>
    <x v="732"/>
    <x v="237"/>
    <x v="0"/>
    <x v="2"/>
    <x v="752"/>
    <x v="0"/>
    <x v="0"/>
    <x v="1814"/>
    <x v="0"/>
    <x v="5"/>
    <x v="5781"/>
    <x v="4964"/>
    <x v="4411"/>
    <x v="5823"/>
    <x v="5132"/>
    <x v="4457"/>
    <x v="2"/>
    <x v="0"/>
    <x v="4851"/>
    <x v="5786"/>
    <x v="608"/>
    <x v="5110"/>
  </r>
  <r>
    <x v="3"/>
    <x v="44"/>
    <x v="44"/>
    <x v="0"/>
    <x v="1"/>
    <x v="666"/>
    <x v="0"/>
    <x v="2"/>
    <x v="744"/>
    <x v="1"/>
    <x v="8"/>
    <x v="6898"/>
    <x v="75"/>
    <x v="5092"/>
    <x v="6973"/>
    <x v="6096"/>
    <x v="5329"/>
    <x v="0"/>
    <x v="3"/>
    <x v="75"/>
    <x v="6917"/>
    <x v="2592"/>
    <x v="6058"/>
  </r>
  <r>
    <x v="0"/>
    <x v="54"/>
    <x v="237"/>
    <x v="0"/>
    <x v="1"/>
    <x v="655"/>
    <x v="2"/>
    <x v="3"/>
    <x v="293"/>
    <x v="2"/>
    <x v="11"/>
    <x v="2867"/>
    <x v="5849"/>
    <x v="5093"/>
    <x v="6974"/>
    <x v="6097"/>
    <x v="5330"/>
    <x v="7"/>
    <x v="2"/>
    <x v="2775"/>
    <x v="3129"/>
    <x v="867"/>
    <x v="941"/>
  </r>
  <r>
    <x v="0"/>
    <x v="54"/>
    <x v="237"/>
    <x v="0"/>
    <x v="1"/>
    <x v="655"/>
    <x v="2"/>
    <x v="3"/>
    <x v="370"/>
    <x v="0"/>
    <x v="1"/>
    <x v="6899"/>
    <x v="5850"/>
    <x v="5094"/>
    <x v="6975"/>
    <x v="6098"/>
    <x v="5331"/>
    <x v="3"/>
    <x v="4"/>
    <x v="5691"/>
    <x v="6918"/>
    <x v="2593"/>
    <x v="6059"/>
  </r>
  <r>
    <x v="2"/>
    <x v="125"/>
    <x v="916"/>
    <x v="4"/>
    <x v="2"/>
    <x v="732"/>
    <x v="0"/>
    <x v="0"/>
    <x v="1166"/>
    <x v="1"/>
    <x v="4"/>
    <x v="6900"/>
    <x v="5851"/>
    <x v="1547"/>
    <x v="6976"/>
    <x v="6099"/>
    <x v="5332"/>
    <x v="7"/>
    <x v="2"/>
    <x v="5692"/>
    <x v="6919"/>
    <x v="414"/>
    <x v="6060"/>
  </r>
  <r>
    <x v="3"/>
    <x v="574"/>
    <x v="94"/>
    <x v="4"/>
    <x v="1"/>
    <x v="20"/>
    <x v="1"/>
    <x v="3"/>
    <x v="448"/>
    <x v="1"/>
    <x v="6"/>
    <x v="6901"/>
    <x v="5852"/>
    <x v="5095"/>
    <x v="6977"/>
    <x v="6100"/>
    <x v="5333"/>
    <x v="6"/>
    <x v="2"/>
    <x v="5693"/>
    <x v="6920"/>
    <x v="2594"/>
    <x v="6061"/>
  </r>
  <r>
    <x v="3"/>
    <x v="574"/>
    <x v="94"/>
    <x v="4"/>
    <x v="1"/>
    <x v="20"/>
    <x v="1"/>
    <x v="3"/>
    <x v="722"/>
    <x v="2"/>
    <x v="7"/>
    <x v="6902"/>
    <x v="5853"/>
    <x v="5096"/>
    <x v="6978"/>
    <x v="6101"/>
    <x v="5334"/>
    <x v="0"/>
    <x v="10"/>
    <x v="5694"/>
    <x v="6921"/>
    <x v="635"/>
    <x v="6062"/>
  </r>
  <r>
    <x v="3"/>
    <x v="668"/>
    <x v="702"/>
    <x v="10"/>
    <x v="1"/>
    <x v="597"/>
    <x v="0"/>
    <x v="3"/>
    <x v="662"/>
    <x v="0"/>
    <x v="1"/>
    <x v="3027"/>
    <x v="2698"/>
    <x v="2562"/>
    <x v="3027"/>
    <x v="2748"/>
    <x v="2457"/>
    <x v="0"/>
    <x v="9"/>
    <x v="2659"/>
    <x v="3018"/>
    <x v="637"/>
    <x v="2739"/>
  </r>
  <r>
    <x v="2"/>
    <x v="84"/>
    <x v="683"/>
    <x v="0"/>
    <x v="2"/>
    <x v="76"/>
    <x v="0"/>
    <x v="3"/>
    <x v="1089"/>
    <x v="2"/>
    <x v="11"/>
    <x v="6903"/>
    <x v="5854"/>
    <x v="5097"/>
    <x v="6979"/>
    <x v="6102"/>
    <x v="5335"/>
    <x v="7"/>
    <x v="2"/>
    <x v="5695"/>
    <x v="6922"/>
    <x v="2595"/>
    <x v="6063"/>
  </r>
  <r>
    <x v="3"/>
    <x v="1016"/>
    <x v="433"/>
    <x v="3"/>
    <x v="0"/>
    <x v="210"/>
    <x v="0"/>
    <x v="1"/>
    <x v="266"/>
    <x v="0"/>
    <x v="0"/>
    <x v="6904"/>
    <x v="5855"/>
    <x v="5098"/>
    <x v="6980"/>
    <x v="6103"/>
    <x v="5336"/>
    <x v="3"/>
    <x v="11"/>
    <x v="5696"/>
    <x v="6923"/>
    <x v="2596"/>
    <x v="6064"/>
  </r>
  <r>
    <x v="3"/>
    <x v="51"/>
    <x v="177"/>
    <x v="0"/>
    <x v="2"/>
    <x v="687"/>
    <x v="1"/>
    <x v="2"/>
    <x v="1231"/>
    <x v="1"/>
    <x v="10"/>
    <x v="1689"/>
    <x v="1608"/>
    <x v="749"/>
    <x v="1686"/>
    <x v="1622"/>
    <x v="1453"/>
    <x v="3"/>
    <x v="2"/>
    <x v="1590"/>
    <x v="1683"/>
    <x v="116"/>
    <x v="1614"/>
  </r>
  <r>
    <x v="3"/>
    <x v="51"/>
    <x v="177"/>
    <x v="0"/>
    <x v="2"/>
    <x v="687"/>
    <x v="1"/>
    <x v="2"/>
    <x v="1438"/>
    <x v="1"/>
    <x v="10"/>
    <x v="130"/>
    <x v="129"/>
    <x v="127"/>
    <x v="130"/>
    <x v="129"/>
    <x v="128"/>
    <x v="0"/>
    <x v="2"/>
    <x v="128"/>
    <x v="130"/>
    <x v="124"/>
    <x v="129"/>
  </r>
  <r>
    <x v="3"/>
    <x v="51"/>
    <x v="177"/>
    <x v="0"/>
    <x v="2"/>
    <x v="687"/>
    <x v="1"/>
    <x v="2"/>
    <x v="962"/>
    <x v="0"/>
    <x v="3"/>
    <x v="6905"/>
    <x v="5856"/>
    <x v="5099"/>
    <x v="6981"/>
    <x v="6104"/>
    <x v="5337"/>
    <x v="7"/>
    <x v="4"/>
    <x v="5697"/>
    <x v="6924"/>
    <x v="2597"/>
    <x v="6065"/>
  </r>
  <r>
    <x v="3"/>
    <x v="51"/>
    <x v="177"/>
    <x v="0"/>
    <x v="2"/>
    <x v="687"/>
    <x v="1"/>
    <x v="2"/>
    <x v="785"/>
    <x v="1"/>
    <x v="8"/>
    <x v="6906"/>
    <x v="5857"/>
    <x v="5100"/>
    <x v="6982"/>
    <x v="6105"/>
    <x v="5338"/>
    <x v="0"/>
    <x v="3"/>
    <x v="5698"/>
    <x v="6925"/>
    <x v="1410"/>
    <x v="6066"/>
  </r>
  <r>
    <x v="2"/>
    <x v="935"/>
    <x v="840"/>
    <x v="0"/>
    <x v="0"/>
    <x v="664"/>
    <x v="1"/>
    <x v="3"/>
    <x v="614"/>
    <x v="1"/>
    <x v="8"/>
    <x v="2172"/>
    <x v="1803"/>
    <x v="697"/>
    <x v="2172"/>
    <x v="1820"/>
    <x v="831"/>
    <x v="0"/>
    <x v="0"/>
    <x v="1784"/>
    <x v="2167"/>
    <x v="89"/>
    <x v="1812"/>
  </r>
  <r>
    <x v="1"/>
    <x v="324"/>
    <x v="994"/>
    <x v="2"/>
    <x v="0"/>
    <x v="750"/>
    <x v="0"/>
    <x v="2"/>
    <x v="480"/>
    <x v="1"/>
    <x v="8"/>
    <x v="1015"/>
    <x v="5858"/>
    <x v="5101"/>
    <x v="6983"/>
    <x v="6106"/>
    <x v="5339"/>
    <x v="7"/>
    <x v="3"/>
    <x v="5699"/>
    <x v="6926"/>
    <x v="2067"/>
    <x v="6067"/>
  </r>
  <r>
    <x v="2"/>
    <x v="644"/>
    <x v="1303"/>
    <x v="11"/>
    <x v="0"/>
    <x v="111"/>
    <x v="0"/>
    <x v="2"/>
    <x v="1403"/>
    <x v="1"/>
    <x v="8"/>
    <x v="6907"/>
    <x v="5859"/>
    <x v="5102"/>
    <x v="6984"/>
    <x v="6107"/>
    <x v="5340"/>
    <x v="0"/>
    <x v="3"/>
    <x v="5700"/>
    <x v="6927"/>
    <x v="1978"/>
    <x v="6068"/>
  </r>
  <r>
    <x v="0"/>
    <x v="1193"/>
    <x v="331"/>
    <x v="10"/>
    <x v="1"/>
    <x v="48"/>
    <x v="0"/>
    <x v="2"/>
    <x v="1034"/>
    <x v="1"/>
    <x v="9"/>
    <x v="6908"/>
    <x v="5860"/>
    <x v="4527"/>
    <x v="6985"/>
    <x v="6108"/>
    <x v="5341"/>
    <x v="1"/>
    <x v="3"/>
    <x v="5701"/>
    <x v="6928"/>
    <x v="2598"/>
    <x v="6069"/>
  </r>
  <r>
    <x v="0"/>
    <x v="1193"/>
    <x v="331"/>
    <x v="10"/>
    <x v="1"/>
    <x v="48"/>
    <x v="0"/>
    <x v="2"/>
    <x v="870"/>
    <x v="1"/>
    <x v="8"/>
    <x v="6909"/>
    <x v="5861"/>
    <x v="5103"/>
    <x v="6986"/>
    <x v="6109"/>
    <x v="5342"/>
    <x v="4"/>
    <x v="3"/>
    <x v="5702"/>
    <x v="6929"/>
    <x v="1096"/>
    <x v="6070"/>
  </r>
  <r>
    <x v="0"/>
    <x v="1193"/>
    <x v="331"/>
    <x v="10"/>
    <x v="1"/>
    <x v="48"/>
    <x v="0"/>
    <x v="2"/>
    <x v="124"/>
    <x v="0"/>
    <x v="5"/>
    <x v="6910"/>
    <x v="5862"/>
    <x v="5104"/>
    <x v="6987"/>
    <x v="6110"/>
    <x v="5343"/>
    <x v="2"/>
    <x v="7"/>
    <x v="5703"/>
    <x v="6930"/>
    <x v="2599"/>
    <x v="6071"/>
  </r>
  <r>
    <x v="0"/>
    <x v="1193"/>
    <x v="331"/>
    <x v="10"/>
    <x v="1"/>
    <x v="48"/>
    <x v="0"/>
    <x v="2"/>
    <x v="1342"/>
    <x v="0"/>
    <x v="3"/>
    <x v="2208"/>
    <x v="2072"/>
    <x v="1940"/>
    <x v="2208"/>
    <x v="2093"/>
    <x v="1842"/>
    <x v="0"/>
    <x v="5"/>
    <x v="2044"/>
    <x v="2202"/>
    <x v="1192"/>
    <x v="2085"/>
  </r>
  <r>
    <x v="1"/>
    <x v="155"/>
    <x v="157"/>
    <x v="4"/>
    <x v="1"/>
    <x v="161"/>
    <x v="0"/>
    <x v="0"/>
    <x v="596"/>
    <x v="0"/>
    <x v="5"/>
    <x v="6911"/>
    <x v="2578"/>
    <x v="4114"/>
    <x v="6988"/>
    <x v="2624"/>
    <x v="5344"/>
    <x v="1"/>
    <x v="2"/>
    <x v="2540"/>
    <x v="6931"/>
    <x v="681"/>
    <x v="2614"/>
  </r>
  <r>
    <x v="1"/>
    <x v="155"/>
    <x v="157"/>
    <x v="4"/>
    <x v="1"/>
    <x v="161"/>
    <x v="0"/>
    <x v="0"/>
    <x v="1242"/>
    <x v="1"/>
    <x v="8"/>
    <x v="6912"/>
    <x v="5863"/>
    <x v="1900"/>
    <x v="6989"/>
    <x v="6111"/>
    <x v="5345"/>
    <x v="2"/>
    <x v="6"/>
    <x v="5704"/>
    <x v="6932"/>
    <x v="962"/>
    <x v="6072"/>
  </r>
  <r>
    <x v="1"/>
    <x v="155"/>
    <x v="157"/>
    <x v="4"/>
    <x v="1"/>
    <x v="161"/>
    <x v="0"/>
    <x v="0"/>
    <x v="194"/>
    <x v="2"/>
    <x v="7"/>
    <x v="565"/>
    <x v="555"/>
    <x v="549"/>
    <x v="565"/>
    <x v="555"/>
    <x v="537"/>
    <x v="0"/>
    <x v="2"/>
    <x v="554"/>
    <x v="563"/>
    <x v="394"/>
    <x v="556"/>
  </r>
  <r>
    <x v="1"/>
    <x v="155"/>
    <x v="157"/>
    <x v="4"/>
    <x v="1"/>
    <x v="161"/>
    <x v="0"/>
    <x v="0"/>
    <x v="512"/>
    <x v="1"/>
    <x v="6"/>
    <x v="575"/>
    <x v="565"/>
    <x v="556"/>
    <x v="575"/>
    <x v="565"/>
    <x v="547"/>
    <x v="0"/>
    <x v="2"/>
    <x v="564"/>
    <x v="573"/>
    <x v="452"/>
    <x v="566"/>
  </r>
  <r>
    <x v="1"/>
    <x v="100"/>
    <x v="1090"/>
    <x v="4"/>
    <x v="1"/>
    <x v="447"/>
    <x v="1"/>
    <x v="2"/>
    <x v="1573"/>
    <x v="0"/>
    <x v="5"/>
    <x v="6913"/>
    <x v="391"/>
    <x v="5105"/>
    <x v="6990"/>
    <x v="6112"/>
    <x v="403"/>
    <x v="0"/>
    <x v="0"/>
    <x v="390"/>
    <x v="6933"/>
    <x v="356"/>
    <x v="6073"/>
  </r>
  <r>
    <x v="1"/>
    <x v="100"/>
    <x v="1090"/>
    <x v="4"/>
    <x v="1"/>
    <x v="447"/>
    <x v="1"/>
    <x v="2"/>
    <x v="1293"/>
    <x v="2"/>
    <x v="16"/>
    <x v="6914"/>
    <x v="987"/>
    <x v="5106"/>
    <x v="6991"/>
    <x v="990"/>
    <x v="2742"/>
    <x v="3"/>
    <x v="0"/>
    <x v="980"/>
    <x v="6934"/>
    <x v="177"/>
    <x v="986"/>
  </r>
  <r>
    <x v="3"/>
    <x v="172"/>
    <x v="299"/>
    <x v="2"/>
    <x v="1"/>
    <x v="184"/>
    <x v="2"/>
    <x v="1"/>
    <x v="341"/>
    <x v="2"/>
    <x v="11"/>
    <x v="6915"/>
    <x v="5864"/>
    <x v="3166"/>
    <x v="6992"/>
    <x v="6113"/>
    <x v="5346"/>
    <x v="2"/>
    <x v="0"/>
    <x v="5705"/>
    <x v="6935"/>
    <x v="340"/>
    <x v="6074"/>
  </r>
  <r>
    <x v="3"/>
    <x v="524"/>
    <x v="565"/>
    <x v="2"/>
    <x v="1"/>
    <x v="778"/>
    <x v="1"/>
    <x v="0"/>
    <x v="103"/>
    <x v="2"/>
    <x v="11"/>
    <x v="6391"/>
    <x v="5446"/>
    <x v="4285"/>
    <x v="6444"/>
    <x v="5663"/>
    <x v="4909"/>
    <x v="0"/>
    <x v="2"/>
    <x v="5184"/>
    <x v="6397"/>
    <x v="1170"/>
    <x v="5635"/>
  </r>
  <r>
    <x v="3"/>
    <x v="524"/>
    <x v="565"/>
    <x v="2"/>
    <x v="1"/>
    <x v="778"/>
    <x v="1"/>
    <x v="0"/>
    <x v="1299"/>
    <x v="0"/>
    <x v="3"/>
    <x v="6916"/>
    <x v="5865"/>
    <x v="1886"/>
    <x v="6993"/>
    <x v="6114"/>
    <x v="5347"/>
    <x v="3"/>
    <x v="10"/>
    <x v="5706"/>
    <x v="6936"/>
    <x v="2600"/>
    <x v="6075"/>
  </r>
  <r>
    <x v="2"/>
    <x v="860"/>
    <x v="1308"/>
    <x v="6"/>
    <x v="2"/>
    <x v="394"/>
    <x v="0"/>
    <x v="0"/>
    <x v="1841"/>
    <x v="1"/>
    <x v="10"/>
    <x v="6738"/>
    <x v="5720"/>
    <x v="1507"/>
    <x v="6807"/>
    <x v="5960"/>
    <x v="5197"/>
    <x v="2"/>
    <x v="2"/>
    <x v="5567"/>
    <x v="6752"/>
    <x v="613"/>
    <x v="5926"/>
  </r>
  <r>
    <x v="2"/>
    <x v="860"/>
    <x v="1308"/>
    <x v="6"/>
    <x v="2"/>
    <x v="394"/>
    <x v="0"/>
    <x v="0"/>
    <x v="513"/>
    <x v="1"/>
    <x v="9"/>
    <x v="6917"/>
    <x v="5866"/>
    <x v="2689"/>
    <x v="6994"/>
    <x v="6115"/>
    <x v="5348"/>
    <x v="2"/>
    <x v="2"/>
    <x v="5707"/>
    <x v="6937"/>
    <x v="526"/>
    <x v="6076"/>
  </r>
  <r>
    <x v="3"/>
    <x v="343"/>
    <x v="87"/>
    <x v="0"/>
    <x v="2"/>
    <x v="310"/>
    <x v="0"/>
    <x v="2"/>
    <x v="722"/>
    <x v="2"/>
    <x v="7"/>
    <x v="6918"/>
    <x v="5867"/>
    <x v="5107"/>
    <x v="6995"/>
    <x v="6116"/>
    <x v="5349"/>
    <x v="0"/>
    <x v="2"/>
    <x v="5708"/>
    <x v="6938"/>
    <x v="218"/>
    <x v="6077"/>
  </r>
  <r>
    <x v="3"/>
    <x v="177"/>
    <x v="1051"/>
    <x v="10"/>
    <x v="3"/>
    <x v="668"/>
    <x v="0"/>
    <x v="2"/>
    <x v="258"/>
    <x v="1"/>
    <x v="10"/>
    <x v="4614"/>
    <x v="4067"/>
    <x v="623"/>
    <x v="4630"/>
    <x v="4175"/>
    <x v="3638"/>
    <x v="0"/>
    <x v="2"/>
    <x v="3988"/>
    <x v="4608"/>
    <x v="30"/>
    <x v="4152"/>
  </r>
  <r>
    <x v="3"/>
    <x v="177"/>
    <x v="1051"/>
    <x v="10"/>
    <x v="3"/>
    <x v="668"/>
    <x v="0"/>
    <x v="2"/>
    <x v="126"/>
    <x v="1"/>
    <x v="10"/>
    <x v="6919"/>
    <x v="5868"/>
    <x v="5108"/>
    <x v="6996"/>
    <x v="6117"/>
    <x v="5350"/>
    <x v="3"/>
    <x v="2"/>
    <x v="5709"/>
    <x v="6939"/>
    <x v="1813"/>
    <x v="6078"/>
  </r>
  <r>
    <x v="3"/>
    <x v="726"/>
    <x v="808"/>
    <x v="5"/>
    <x v="1"/>
    <x v="414"/>
    <x v="2"/>
    <x v="3"/>
    <x v="541"/>
    <x v="0"/>
    <x v="1"/>
    <x v="6920"/>
    <x v="4328"/>
    <x v="5109"/>
    <x v="6997"/>
    <x v="4451"/>
    <x v="5351"/>
    <x v="2"/>
    <x v="4"/>
    <x v="4238"/>
    <x v="6940"/>
    <x v="2601"/>
    <x v="4427"/>
  </r>
  <r>
    <x v="2"/>
    <x v="169"/>
    <x v="789"/>
    <x v="1"/>
    <x v="3"/>
    <x v="509"/>
    <x v="0"/>
    <x v="1"/>
    <x v="1316"/>
    <x v="1"/>
    <x v="8"/>
    <x v="2478"/>
    <x v="2312"/>
    <x v="2152"/>
    <x v="2475"/>
    <x v="2342"/>
    <x v="2033"/>
    <x v="1"/>
    <x v="6"/>
    <x v="2281"/>
    <x v="2466"/>
    <x v="753"/>
    <x v="2334"/>
  </r>
  <r>
    <x v="2"/>
    <x v="266"/>
    <x v="80"/>
    <x v="4"/>
    <x v="1"/>
    <x v="605"/>
    <x v="1"/>
    <x v="0"/>
    <x v="1628"/>
    <x v="2"/>
    <x v="11"/>
    <x v="6921"/>
    <x v="5869"/>
    <x v="5110"/>
    <x v="6998"/>
    <x v="6118"/>
    <x v="1300"/>
    <x v="7"/>
    <x v="0"/>
    <x v="5710"/>
    <x v="6941"/>
    <x v="48"/>
    <x v="6079"/>
  </r>
  <r>
    <x v="2"/>
    <x v="266"/>
    <x v="80"/>
    <x v="4"/>
    <x v="1"/>
    <x v="605"/>
    <x v="1"/>
    <x v="0"/>
    <x v="727"/>
    <x v="1"/>
    <x v="10"/>
    <x v="6922"/>
    <x v="2675"/>
    <x v="5111"/>
    <x v="6999"/>
    <x v="2725"/>
    <x v="1583"/>
    <x v="1"/>
    <x v="0"/>
    <x v="597"/>
    <x v="6942"/>
    <x v="62"/>
    <x v="2715"/>
  </r>
  <r>
    <x v="1"/>
    <x v="57"/>
    <x v="1309"/>
    <x v="3"/>
    <x v="3"/>
    <x v="226"/>
    <x v="0"/>
    <x v="1"/>
    <x v="97"/>
    <x v="2"/>
    <x v="11"/>
    <x v="6923"/>
    <x v="5870"/>
    <x v="1640"/>
    <x v="7000"/>
    <x v="6119"/>
    <x v="5352"/>
    <x v="5"/>
    <x v="0"/>
    <x v="5711"/>
    <x v="6943"/>
    <x v="2602"/>
    <x v="6080"/>
  </r>
  <r>
    <x v="1"/>
    <x v="57"/>
    <x v="1309"/>
    <x v="3"/>
    <x v="3"/>
    <x v="226"/>
    <x v="0"/>
    <x v="1"/>
    <x v="1701"/>
    <x v="1"/>
    <x v="6"/>
    <x v="6924"/>
    <x v="5871"/>
    <x v="5112"/>
    <x v="7001"/>
    <x v="6120"/>
    <x v="5353"/>
    <x v="8"/>
    <x v="0"/>
    <x v="5712"/>
    <x v="6944"/>
    <x v="2349"/>
    <x v="6081"/>
  </r>
  <r>
    <x v="3"/>
    <x v="551"/>
    <x v="551"/>
    <x v="0"/>
    <x v="3"/>
    <x v="240"/>
    <x v="1"/>
    <x v="2"/>
    <x v="421"/>
    <x v="1"/>
    <x v="4"/>
    <x v="461"/>
    <x v="452"/>
    <x v="449"/>
    <x v="462"/>
    <x v="454"/>
    <x v="442"/>
    <x v="5"/>
    <x v="0"/>
    <x v="451"/>
    <x v="462"/>
    <x v="371"/>
    <x v="455"/>
  </r>
  <r>
    <x v="3"/>
    <x v="551"/>
    <x v="551"/>
    <x v="0"/>
    <x v="3"/>
    <x v="240"/>
    <x v="1"/>
    <x v="2"/>
    <x v="117"/>
    <x v="1"/>
    <x v="4"/>
    <x v="6925"/>
    <x v="5872"/>
    <x v="117"/>
    <x v="7002"/>
    <x v="6121"/>
    <x v="1465"/>
    <x v="7"/>
    <x v="0"/>
    <x v="5713"/>
    <x v="6945"/>
    <x v="999"/>
    <x v="6082"/>
  </r>
  <r>
    <x v="3"/>
    <x v="551"/>
    <x v="551"/>
    <x v="0"/>
    <x v="3"/>
    <x v="240"/>
    <x v="1"/>
    <x v="2"/>
    <x v="1647"/>
    <x v="1"/>
    <x v="2"/>
    <x v="1672"/>
    <x v="1592"/>
    <x v="1512"/>
    <x v="1669"/>
    <x v="1606"/>
    <x v="336"/>
    <x v="0"/>
    <x v="0"/>
    <x v="1576"/>
    <x v="1666"/>
    <x v="2"/>
    <x v="1600"/>
  </r>
  <r>
    <x v="3"/>
    <x v="551"/>
    <x v="551"/>
    <x v="0"/>
    <x v="3"/>
    <x v="240"/>
    <x v="1"/>
    <x v="2"/>
    <x v="396"/>
    <x v="0"/>
    <x v="5"/>
    <x v="6926"/>
    <x v="5873"/>
    <x v="974"/>
    <x v="7003"/>
    <x v="6122"/>
    <x v="336"/>
    <x v="0"/>
    <x v="0"/>
    <x v="5714"/>
    <x v="6946"/>
    <x v="2"/>
    <x v="6083"/>
  </r>
  <r>
    <x v="3"/>
    <x v="1209"/>
    <x v="11"/>
    <x v="7"/>
    <x v="1"/>
    <x v="750"/>
    <x v="0"/>
    <x v="3"/>
    <x v="1446"/>
    <x v="1"/>
    <x v="10"/>
    <x v="6192"/>
    <x v="5874"/>
    <x v="4647"/>
    <x v="7004"/>
    <x v="6123"/>
    <x v="5354"/>
    <x v="7"/>
    <x v="2"/>
    <x v="5715"/>
    <x v="6947"/>
    <x v="1165"/>
    <x v="6084"/>
  </r>
  <r>
    <x v="3"/>
    <x v="240"/>
    <x v="254"/>
    <x v="5"/>
    <x v="1"/>
    <x v="540"/>
    <x v="1"/>
    <x v="0"/>
    <x v="1504"/>
    <x v="1"/>
    <x v="8"/>
    <x v="6927"/>
    <x v="5875"/>
    <x v="5113"/>
    <x v="7005"/>
    <x v="6124"/>
    <x v="100"/>
    <x v="4"/>
    <x v="0"/>
    <x v="5716"/>
    <x v="6948"/>
    <x v="97"/>
    <x v="6085"/>
  </r>
  <r>
    <x v="1"/>
    <x v="139"/>
    <x v="1010"/>
    <x v="4"/>
    <x v="2"/>
    <x v="525"/>
    <x v="2"/>
    <x v="2"/>
    <x v="725"/>
    <x v="2"/>
    <x v="11"/>
    <x v="5504"/>
    <x v="4759"/>
    <x v="4250"/>
    <x v="5542"/>
    <x v="4911"/>
    <x v="4277"/>
    <x v="0"/>
    <x v="2"/>
    <x v="4650"/>
    <x v="5510"/>
    <x v="257"/>
    <x v="4890"/>
  </r>
  <r>
    <x v="0"/>
    <x v="823"/>
    <x v="465"/>
    <x v="11"/>
    <x v="2"/>
    <x v="105"/>
    <x v="1"/>
    <x v="3"/>
    <x v="275"/>
    <x v="0"/>
    <x v="5"/>
    <x v="6928"/>
    <x v="5876"/>
    <x v="289"/>
    <x v="7006"/>
    <x v="6125"/>
    <x v="723"/>
    <x v="3"/>
    <x v="0"/>
    <x v="5717"/>
    <x v="6949"/>
    <x v="233"/>
    <x v="6086"/>
  </r>
  <r>
    <x v="3"/>
    <x v="257"/>
    <x v="782"/>
    <x v="10"/>
    <x v="1"/>
    <x v="771"/>
    <x v="1"/>
    <x v="1"/>
    <x v="1622"/>
    <x v="1"/>
    <x v="6"/>
    <x v="6805"/>
    <x v="2286"/>
    <x v="4157"/>
    <x v="6878"/>
    <x v="2315"/>
    <x v="2252"/>
    <x v="2"/>
    <x v="0"/>
    <x v="2255"/>
    <x v="6824"/>
    <x v="901"/>
    <x v="2306"/>
  </r>
  <r>
    <x v="3"/>
    <x v="257"/>
    <x v="782"/>
    <x v="10"/>
    <x v="1"/>
    <x v="771"/>
    <x v="1"/>
    <x v="1"/>
    <x v="776"/>
    <x v="1"/>
    <x v="12"/>
    <x v="6929"/>
    <x v="5877"/>
    <x v="3806"/>
    <x v="7007"/>
    <x v="6126"/>
    <x v="1524"/>
    <x v="2"/>
    <x v="0"/>
    <x v="5718"/>
    <x v="6950"/>
    <x v="1750"/>
    <x v="6087"/>
  </r>
  <r>
    <x v="0"/>
    <x v="907"/>
    <x v="491"/>
    <x v="4"/>
    <x v="1"/>
    <x v="374"/>
    <x v="1"/>
    <x v="1"/>
    <x v="674"/>
    <x v="1"/>
    <x v="8"/>
    <x v="6930"/>
    <x v="5878"/>
    <x v="774"/>
    <x v="7008"/>
    <x v="6127"/>
    <x v="5355"/>
    <x v="0"/>
    <x v="2"/>
    <x v="5719"/>
    <x v="6951"/>
    <x v="199"/>
    <x v="6088"/>
  </r>
  <r>
    <x v="0"/>
    <x v="907"/>
    <x v="491"/>
    <x v="4"/>
    <x v="1"/>
    <x v="374"/>
    <x v="1"/>
    <x v="1"/>
    <x v="1395"/>
    <x v="1"/>
    <x v="8"/>
    <x v="6931"/>
    <x v="5879"/>
    <x v="5114"/>
    <x v="7009"/>
    <x v="6128"/>
    <x v="5356"/>
    <x v="7"/>
    <x v="2"/>
    <x v="5720"/>
    <x v="6952"/>
    <x v="1379"/>
    <x v="6089"/>
  </r>
  <r>
    <x v="0"/>
    <x v="253"/>
    <x v="882"/>
    <x v="10"/>
    <x v="0"/>
    <x v="597"/>
    <x v="0"/>
    <x v="1"/>
    <x v="1017"/>
    <x v="1"/>
    <x v="10"/>
    <x v="5902"/>
    <x v="4742"/>
    <x v="1276"/>
    <x v="5944"/>
    <x v="5236"/>
    <x v="1279"/>
    <x v="1"/>
    <x v="0"/>
    <x v="4635"/>
    <x v="5906"/>
    <x v="1073"/>
    <x v="5214"/>
  </r>
  <r>
    <x v="0"/>
    <x v="253"/>
    <x v="882"/>
    <x v="10"/>
    <x v="0"/>
    <x v="597"/>
    <x v="0"/>
    <x v="1"/>
    <x v="20"/>
    <x v="1"/>
    <x v="8"/>
    <x v="5994"/>
    <x v="5138"/>
    <x v="20"/>
    <x v="6037"/>
    <x v="5320"/>
    <x v="4618"/>
    <x v="1"/>
    <x v="2"/>
    <x v="342"/>
    <x v="6000"/>
    <x v="512"/>
    <x v="1762"/>
  </r>
  <r>
    <x v="2"/>
    <x v="757"/>
    <x v="574"/>
    <x v="4"/>
    <x v="0"/>
    <x v="97"/>
    <x v="0"/>
    <x v="0"/>
    <x v="959"/>
    <x v="2"/>
    <x v="11"/>
    <x v="2899"/>
    <x v="2659"/>
    <x v="2472"/>
    <x v="2896"/>
    <x v="2709"/>
    <x v="2362"/>
    <x v="0"/>
    <x v="0"/>
    <x v="2622"/>
    <x v="2888"/>
    <x v="1435"/>
    <x v="2699"/>
  </r>
  <r>
    <x v="2"/>
    <x v="757"/>
    <x v="574"/>
    <x v="4"/>
    <x v="0"/>
    <x v="97"/>
    <x v="0"/>
    <x v="0"/>
    <x v="875"/>
    <x v="0"/>
    <x v="5"/>
    <x v="6932"/>
    <x v="2138"/>
    <x v="1594"/>
    <x v="7010"/>
    <x v="2160"/>
    <x v="1685"/>
    <x v="5"/>
    <x v="0"/>
    <x v="2111"/>
    <x v="6953"/>
    <x v="82"/>
    <x v="2152"/>
  </r>
  <r>
    <x v="1"/>
    <x v="219"/>
    <x v="988"/>
    <x v="0"/>
    <x v="1"/>
    <x v="778"/>
    <x v="1"/>
    <x v="3"/>
    <x v="1160"/>
    <x v="1"/>
    <x v="8"/>
    <x v="6933"/>
    <x v="5880"/>
    <x v="5115"/>
    <x v="7011"/>
    <x v="6129"/>
    <x v="5357"/>
    <x v="11"/>
    <x v="6"/>
    <x v="5721"/>
    <x v="6954"/>
    <x v="2603"/>
    <x v="6090"/>
  </r>
  <r>
    <x v="0"/>
    <x v="250"/>
    <x v="319"/>
    <x v="6"/>
    <x v="2"/>
    <x v="679"/>
    <x v="2"/>
    <x v="1"/>
    <x v="514"/>
    <x v="0"/>
    <x v="5"/>
    <x v="6934"/>
    <x v="5881"/>
    <x v="5116"/>
    <x v="7012"/>
    <x v="6130"/>
    <x v="5358"/>
    <x v="1"/>
    <x v="2"/>
    <x v="5722"/>
    <x v="6955"/>
    <x v="1010"/>
    <x v="6091"/>
  </r>
  <r>
    <x v="1"/>
    <x v="685"/>
    <x v="790"/>
    <x v="1"/>
    <x v="2"/>
    <x v="495"/>
    <x v="0"/>
    <x v="3"/>
    <x v="541"/>
    <x v="0"/>
    <x v="1"/>
    <x v="6935"/>
    <x v="5882"/>
    <x v="3830"/>
    <x v="7013"/>
    <x v="6131"/>
    <x v="5359"/>
    <x v="7"/>
    <x v="9"/>
    <x v="5723"/>
    <x v="6956"/>
    <x v="2604"/>
    <x v="6092"/>
  </r>
  <r>
    <x v="0"/>
    <x v="190"/>
    <x v="196"/>
    <x v="1"/>
    <x v="1"/>
    <x v="778"/>
    <x v="1"/>
    <x v="3"/>
    <x v="1695"/>
    <x v="2"/>
    <x v="11"/>
    <x v="6936"/>
    <x v="5883"/>
    <x v="3584"/>
    <x v="7014"/>
    <x v="6132"/>
    <x v="5360"/>
    <x v="1"/>
    <x v="0"/>
    <x v="5724"/>
    <x v="6957"/>
    <x v="1036"/>
    <x v="6093"/>
  </r>
  <r>
    <x v="0"/>
    <x v="190"/>
    <x v="196"/>
    <x v="1"/>
    <x v="1"/>
    <x v="778"/>
    <x v="1"/>
    <x v="3"/>
    <x v="1481"/>
    <x v="2"/>
    <x v="11"/>
    <x v="6937"/>
    <x v="5884"/>
    <x v="2345"/>
    <x v="7015"/>
    <x v="6133"/>
    <x v="5361"/>
    <x v="4"/>
    <x v="0"/>
    <x v="5725"/>
    <x v="6958"/>
    <x v="1822"/>
    <x v="6094"/>
  </r>
  <r>
    <x v="0"/>
    <x v="190"/>
    <x v="196"/>
    <x v="1"/>
    <x v="1"/>
    <x v="778"/>
    <x v="1"/>
    <x v="3"/>
    <x v="980"/>
    <x v="0"/>
    <x v="5"/>
    <x v="1323"/>
    <x v="1275"/>
    <x v="1226"/>
    <x v="1319"/>
    <x v="1282"/>
    <x v="1154"/>
    <x v="1"/>
    <x v="0"/>
    <x v="1265"/>
    <x v="1316"/>
    <x v="821"/>
    <x v="1275"/>
  </r>
  <r>
    <x v="0"/>
    <x v="42"/>
    <x v="42"/>
    <x v="8"/>
    <x v="1"/>
    <x v="22"/>
    <x v="0"/>
    <x v="3"/>
    <x v="627"/>
    <x v="0"/>
    <x v="5"/>
    <x v="1556"/>
    <x v="1483"/>
    <x v="1030"/>
    <x v="1553"/>
    <x v="1496"/>
    <x v="48"/>
    <x v="1"/>
    <x v="0"/>
    <x v="1471"/>
    <x v="1550"/>
    <x v="48"/>
    <x v="1490"/>
  </r>
  <r>
    <x v="0"/>
    <x v="42"/>
    <x v="42"/>
    <x v="8"/>
    <x v="1"/>
    <x v="22"/>
    <x v="0"/>
    <x v="3"/>
    <x v="441"/>
    <x v="0"/>
    <x v="5"/>
    <x v="5002"/>
    <x v="1891"/>
    <x v="471"/>
    <x v="5022"/>
    <x v="1909"/>
    <x v="3914"/>
    <x v="1"/>
    <x v="0"/>
    <x v="1868"/>
    <x v="4996"/>
    <x v="484"/>
    <x v="1902"/>
  </r>
  <r>
    <x v="2"/>
    <x v="667"/>
    <x v="1283"/>
    <x v="7"/>
    <x v="1"/>
    <x v="691"/>
    <x v="0"/>
    <x v="3"/>
    <x v="530"/>
    <x v="1"/>
    <x v="8"/>
    <x v="1213"/>
    <x v="1171"/>
    <x v="1131"/>
    <x v="1209"/>
    <x v="1177"/>
    <x v="1063"/>
    <x v="0"/>
    <x v="2"/>
    <x v="1162"/>
    <x v="1206"/>
    <x v="199"/>
    <x v="1170"/>
  </r>
  <r>
    <x v="3"/>
    <x v="853"/>
    <x v="153"/>
    <x v="8"/>
    <x v="3"/>
    <x v="459"/>
    <x v="1"/>
    <x v="1"/>
    <x v="1152"/>
    <x v="1"/>
    <x v="9"/>
    <x v="6938"/>
    <x v="5885"/>
    <x v="4675"/>
    <x v="7016"/>
    <x v="6134"/>
    <x v="3132"/>
    <x v="4"/>
    <x v="0"/>
    <x v="5726"/>
    <x v="6959"/>
    <x v="1581"/>
    <x v="6095"/>
  </r>
  <r>
    <x v="3"/>
    <x v="853"/>
    <x v="153"/>
    <x v="8"/>
    <x v="3"/>
    <x v="459"/>
    <x v="1"/>
    <x v="1"/>
    <x v="223"/>
    <x v="0"/>
    <x v="3"/>
    <x v="6939"/>
    <x v="5886"/>
    <x v="5117"/>
    <x v="7017"/>
    <x v="6135"/>
    <x v="5362"/>
    <x v="4"/>
    <x v="0"/>
    <x v="5727"/>
    <x v="6960"/>
    <x v="367"/>
    <x v="6096"/>
  </r>
  <r>
    <x v="3"/>
    <x v="738"/>
    <x v="356"/>
    <x v="1"/>
    <x v="1"/>
    <x v="46"/>
    <x v="2"/>
    <x v="2"/>
    <x v="1"/>
    <x v="0"/>
    <x v="1"/>
    <x v="6940"/>
    <x v="5887"/>
    <x v="5118"/>
    <x v="7018"/>
    <x v="6136"/>
    <x v="2458"/>
    <x v="0"/>
    <x v="0"/>
    <x v="5728"/>
    <x v="4040"/>
    <x v="853"/>
    <x v="6097"/>
  </r>
  <r>
    <x v="2"/>
    <x v="814"/>
    <x v="1110"/>
    <x v="8"/>
    <x v="1"/>
    <x v="183"/>
    <x v="0"/>
    <x v="0"/>
    <x v="1176"/>
    <x v="1"/>
    <x v="8"/>
    <x v="1742"/>
    <x v="1657"/>
    <x v="1569"/>
    <x v="1740"/>
    <x v="1670"/>
    <x v="336"/>
    <x v="0"/>
    <x v="0"/>
    <x v="1639"/>
    <x v="1736"/>
    <x v="2"/>
    <x v="1662"/>
  </r>
  <r>
    <x v="1"/>
    <x v="486"/>
    <x v="1287"/>
    <x v="2"/>
    <x v="1"/>
    <x v="75"/>
    <x v="0"/>
    <x v="2"/>
    <x v="1390"/>
    <x v="1"/>
    <x v="8"/>
    <x v="6941"/>
    <x v="5888"/>
    <x v="5119"/>
    <x v="7019"/>
    <x v="6137"/>
    <x v="5363"/>
    <x v="4"/>
    <x v="3"/>
    <x v="5729"/>
    <x v="6961"/>
    <x v="719"/>
    <x v="6098"/>
  </r>
  <r>
    <x v="1"/>
    <x v="486"/>
    <x v="1287"/>
    <x v="2"/>
    <x v="1"/>
    <x v="75"/>
    <x v="0"/>
    <x v="2"/>
    <x v="151"/>
    <x v="2"/>
    <x v="11"/>
    <x v="6942"/>
    <x v="5889"/>
    <x v="154"/>
    <x v="7020"/>
    <x v="6138"/>
    <x v="5364"/>
    <x v="4"/>
    <x v="2"/>
    <x v="5730"/>
    <x v="6962"/>
    <x v="2605"/>
    <x v="6099"/>
  </r>
  <r>
    <x v="1"/>
    <x v="1003"/>
    <x v="57"/>
    <x v="3"/>
    <x v="2"/>
    <x v="261"/>
    <x v="0"/>
    <x v="3"/>
    <x v="1009"/>
    <x v="1"/>
    <x v="10"/>
    <x v="245"/>
    <x v="244"/>
    <x v="56"/>
    <x v="245"/>
    <x v="244"/>
    <x v="241"/>
    <x v="4"/>
    <x v="0"/>
    <x v="243"/>
    <x v="245"/>
    <x v="223"/>
    <x v="244"/>
  </r>
  <r>
    <x v="1"/>
    <x v="1003"/>
    <x v="57"/>
    <x v="3"/>
    <x v="2"/>
    <x v="261"/>
    <x v="0"/>
    <x v="3"/>
    <x v="1011"/>
    <x v="1"/>
    <x v="4"/>
    <x v="2670"/>
    <x v="2468"/>
    <x v="1269"/>
    <x v="2665"/>
    <x v="2509"/>
    <x v="347"/>
    <x v="0"/>
    <x v="0"/>
    <x v="2433"/>
    <x v="2657"/>
    <x v="113"/>
    <x v="2499"/>
  </r>
  <r>
    <x v="3"/>
    <x v="610"/>
    <x v="410"/>
    <x v="0"/>
    <x v="3"/>
    <x v="521"/>
    <x v="0"/>
    <x v="2"/>
    <x v="461"/>
    <x v="2"/>
    <x v="7"/>
    <x v="509"/>
    <x v="499"/>
    <x v="495"/>
    <x v="510"/>
    <x v="499"/>
    <x v="485"/>
    <x v="1"/>
    <x v="2"/>
    <x v="498"/>
    <x v="510"/>
    <x v="409"/>
    <x v="501"/>
  </r>
  <r>
    <x v="0"/>
    <x v="907"/>
    <x v="967"/>
    <x v="4"/>
    <x v="1"/>
    <x v="455"/>
    <x v="0"/>
    <x v="2"/>
    <x v="692"/>
    <x v="1"/>
    <x v="8"/>
    <x v="6943"/>
    <x v="5890"/>
    <x v="5120"/>
    <x v="7021"/>
    <x v="6139"/>
    <x v="5365"/>
    <x v="11"/>
    <x v="0"/>
    <x v="5731"/>
    <x v="6963"/>
    <x v="2606"/>
    <x v="6100"/>
  </r>
  <r>
    <x v="2"/>
    <x v="111"/>
    <x v="131"/>
    <x v="8"/>
    <x v="1"/>
    <x v="540"/>
    <x v="1"/>
    <x v="1"/>
    <x v="1116"/>
    <x v="0"/>
    <x v="3"/>
    <x v="6944"/>
    <x v="5891"/>
    <x v="5121"/>
    <x v="7022"/>
    <x v="6140"/>
    <x v="5366"/>
    <x v="7"/>
    <x v="5"/>
    <x v="5732"/>
    <x v="6964"/>
    <x v="1351"/>
    <x v="6101"/>
  </r>
  <r>
    <x v="2"/>
    <x v="450"/>
    <x v="127"/>
    <x v="8"/>
    <x v="1"/>
    <x v="190"/>
    <x v="0"/>
    <x v="0"/>
    <x v="1805"/>
    <x v="0"/>
    <x v="5"/>
    <x v="6945"/>
    <x v="5892"/>
    <x v="5122"/>
    <x v="7023"/>
    <x v="6141"/>
    <x v="5367"/>
    <x v="4"/>
    <x v="2"/>
    <x v="5733"/>
    <x v="6965"/>
    <x v="2077"/>
    <x v="6102"/>
  </r>
  <r>
    <x v="1"/>
    <x v="357"/>
    <x v="1068"/>
    <x v="8"/>
    <x v="0"/>
    <x v="152"/>
    <x v="1"/>
    <x v="1"/>
    <x v="564"/>
    <x v="1"/>
    <x v="9"/>
    <x v="653"/>
    <x v="641"/>
    <x v="630"/>
    <x v="652"/>
    <x v="640"/>
    <x v="153"/>
    <x v="1"/>
    <x v="0"/>
    <x v="639"/>
    <x v="651"/>
    <x v="148"/>
    <x v="639"/>
  </r>
  <r>
    <x v="0"/>
    <x v="77"/>
    <x v="1113"/>
    <x v="0"/>
    <x v="1"/>
    <x v="504"/>
    <x v="1"/>
    <x v="1"/>
    <x v="331"/>
    <x v="2"/>
    <x v="11"/>
    <x v="665"/>
    <x v="653"/>
    <x v="640"/>
    <x v="664"/>
    <x v="652"/>
    <x v="629"/>
    <x v="1"/>
    <x v="0"/>
    <x v="651"/>
    <x v="663"/>
    <x v="515"/>
    <x v="651"/>
  </r>
  <r>
    <x v="3"/>
    <x v="819"/>
    <x v="404"/>
    <x v="4"/>
    <x v="0"/>
    <x v="366"/>
    <x v="1"/>
    <x v="1"/>
    <x v="1390"/>
    <x v="1"/>
    <x v="8"/>
    <x v="6281"/>
    <x v="4552"/>
    <x v="4721"/>
    <x v="6327"/>
    <x v="4690"/>
    <x v="4824"/>
    <x v="0"/>
    <x v="2"/>
    <x v="4453"/>
    <x v="6281"/>
    <x v="193"/>
    <x v="4668"/>
  </r>
  <r>
    <x v="3"/>
    <x v="819"/>
    <x v="404"/>
    <x v="4"/>
    <x v="0"/>
    <x v="366"/>
    <x v="1"/>
    <x v="1"/>
    <x v="1302"/>
    <x v="2"/>
    <x v="11"/>
    <x v="6946"/>
    <x v="5893"/>
    <x v="5123"/>
    <x v="7024"/>
    <x v="6142"/>
    <x v="4953"/>
    <x v="2"/>
    <x v="0"/>
    <x v="5734"/>
    <x v="6966"/>
    <x v="2607"/>
    <x v="6103"/>
  </r>
  <r>
    <x v="3"/>
    <x v="819"/>
    <x v="404"/>
    <x v="4"/>
    <x v="0"/>
    <x v="366"/>
    <x v="1"/>
    <x v="1"/>
    <x v="632"/>
    <x v="2"/>
    <x v="11"/>
    <x v="5447"/>
    <x v="180"/>
    <x v="1330"/>
    <x v="5485"/>
    <x v="180"/>
    <x v="4235"/>
    <x v="2"/>
    <x v="0"/>
    <x v="179"/>
    <x v="5453"/>
    <x v="340"/>
    <x v="180"/>
  </r>
  <r>
    <x v="3"/>
    <x v="819"/>
    <x v="404"/>
    <x v="4"/>
    <x v="0"/>
    <x v="366"/>
    <x v="1"/>
    <x v="1"/>
    <x v="758"/>
    <x v="1"/>
    <x v="6"/>
    <x v="6947"/>
    <x v="5894"/>
    <x v="884"/>
    <x v="7025"/>
    <x v="6143"/>
    <x v="2667"/>
    <x v="2"/>
    <x v="0"/>
    <x v="5735"/>
    <x v="6967"/>
    <x v="53"/>
    <x v="6104"/>
  </r>
  <r>
    <x v="3"/>
    <x v="819"/>
    <x v="404"/>
    <x v="4"/>
    <x v="0"/>
    <x v="366"/>
    <x v="1"/>
    <x v="1"/>
    <x v="1760"/>
    <x v="1"/>
    <x v="2"/>
    <x v="1992"/>
    <x v="1874"/>
    <x v="458"/>
    <x v="1992"/>
    <x v="842"/>
    <x v="1683"/>
    <x v="1"/>
    <x v="0"/>
    <x v="1851"/>
    <x v="1986"/>
    <x v="533"/>
    <x v="839"/>
  </r>
  <r>
    <x v="2"/>
    <x v="158"/>
    <x v="59"/>
    <x v="8"/>
    <x v="1"/>
    <x v="359"/>
    <x v="2"/>
    <x v="3"/>
    <x v="666"/>
    <x v="1"/>
    <x v="6"/>
    <x v="6948"/>
    <x v="5895"/>
    <x v="895"/>
    <x v="7026"/>
    <x v="6144"/>
    <x v="191"/>
    <x v="1"/>
    <x v="0"/>
    <x v="5736"/>
    <x v="6968"/>
    <x v="180"/>
    <x v="6105"/>
  </r>
  <r>
    <x v="1"/>
    <x v="1210"/>
    <x v="1299"/>
    <x v="5"/>
    <x v="1"/>
    <x v="321"/>
    <x v="1"/>
    <x v="1"/>
    <x v="362"/>
    <x v="1"/>
    <x v="10"/>
    <x v="2127"/>
    <x v="140"/>
    <x v="1879"/>
    <x v="2127"/>
    <x v="2018"/>
    <x v="831"/>
    <x v="0"/>
    <x v="0"/>
    <x v="139"/>
    <x v="2123"/>
    <x v="129"/>
    <x v="2010"/>
  </r>
  <r>
    <x v="2"/>
    <x v="959"/>
    <x v="1075"/>
    <x v="10"/>
    <x v="0"/>
    <x v="460"/>
    <x v="1"/>
    <x v="1"/>
    <x v="1245"/>
    <x v="1"/>
    <x v="6"/>
    <x v="6949"/>
    <x v="3698"/>
    <x v="1720"/>
    <x v="2421"/>
    <x v="3794"/>
    <x v="1213"/>
    <x v="0"/>
    <x v="0"/>
    <x v="3637"/>
    <x v="6969"/>
    <x v="666"/>
    <x v="3776"/>
  </r>
  <r>
    <x v="2"/>
    <x v="959"/>
    <x v="1075"/>
    <x v="10"/>
    <x v="0"/>
    <x v="460"/>
    <x v="1"/>
    <x v="1"/>
    <x v="44"/>
    <x v="1"/>
    <x v="8"/>
    <x v="708"/>
    <x v="695"/>
    <x v="682"/>
    <x v="707"/>
    <x v="694"/>
    <x v="667"/>
    <x v="4"/>
    <x v="2"/>
    <x v="692"/>
    <x v="706"/>
    <x v="543"/>
    <x v="693"/>
  </r>
  <r>
    <x v="2"/>
    <x v="959"/>
    <x v="1075"/>
    <x v="10"/>
    <x v="0"/>
    <x v="460"/>
    <x v="1"/>
    <x v="1"/>
    <x v="1763"/>
    <x v="2"/>
    <x v="7"/>
    <x v="6950"/>
    <x v="5896"/>
    <x v="5124"/>
    <x v="7027"/>
    <x v="6145"/>
    <x v="5368"/>
    <x v="0"/>
    <x v="2"/>
    <x v="5737"/>
    <x v="6970"/>
    <x v="1074"/>
    <x v="6106"/>
  </r>
  <r>
    <x v="3"/>
    <x v="585"/>
    <x v="938"/>
    <x v="8"/>
    <x v="1"/>
    <x v="318"/>
    <x v="0"/>
    <x v="1"/>
    <x v="133"/>
    <x v="1"/>
    <x v="14"/>
    <x v="5240"/>
    <x v="2165"/>
    <x v="1128"/>
    <x v="5273"/>
    <x v="2188"/>
    <x v="1300"/>
    <x v="0"/>
    <x v="0"/>
    <x v="2138"/>
    <x v="5245"/>
    <x v="48"/>
    <x v="2180"/>
  </r>
  <r>
    <x v="1"/>
    <x v="811"/>
    <x v="731"/>
    <x v="8"/>
    <x v="0"/>
    <x v="113"/>
    <x v="0"/>
    <x v="1"/>
    <x v="916"/>
    <x v="2"/>
    <x v="11"/>
    <x v="6951"/>
    <x v="224"/>
    <x v="1117"/>
    <x v="7028"/>
    <x v="6146"/>
    <x v="1395"/>
    <x v="0"/>
    <x v="0"/>
    <x v="223"/>
    <x v="6971"/>
    <x v="356"/>
    <x v="6107"/>
  </r>
  <r>
    <x v="1"/>
    <x v="121"/>
    <x v="164"/>
    <x v="0"/>
    <x v="2"/>
    <x v="525"/>
    <x v="2"/>
    <x v="3"/>
    <x v="1802"/>
    <x v="0"/>
    <x v="1"/>
    <x v="6952"/>
    <x v="5897"/>
    <x v="5125"/>
    <x v="7029"/>
    <x v="6147"/>
    <x v="5369"/>
    <x v="10"/>
    <x v="9"/>
    <x v="5738"/>
    <x v="6972"/>
    <x v="2608"/>
    <x v="6108"/>
  </r>
  <r>
    <x v="1"/>
    <x v="1182"/>
    <x v="994"/>
    <x v="2"/>
    <x v="1"/>
    <x v="647"/>
    <x v="0"/>
    <x v="1"/>
    <x v="1680"/>
    <x v="0"/>
    <x v="5"/>
    <x v="6953"/>
    <x v="5898"/>
    <x v="5126"/>
    <x v="7030"/>
    <x v="6148"/>
    <x v="5370"/>
    <x v="3"/>
    <x v="0"/>
    <x v="5739"/>
    <x v="6973"/>
    <x v="2432"/>
    <x v="6109"/>
  </r>
  <r>
    <x v="1"/>
    <x v="1182"/>
    <x v="994"/>
    <x v="2"/>
    <x v="1"/>
    <x v="647"/>
    <x v="0"/>
    <x v="1"/>
    <x v="1746"/>
    <x v="0"/>
    <x v="3"/>
    <x v="6954"/>
    <x v="5899"/>
    <x v="4851"/>
    <x v="7031"/>
    <x v="6149"/>
    <x v="5371"/>
    <x v="1"/>
    <x v="2"/>
    <x v="5740"/>
    <x v="6974"/>
    <x v="1031"/>
    <x v="6110"/>
  </r>
  <r>
    <x v="0"/>
    <x v="403"/>
    <x v="25"/>
    <x v="1"/>
    <x v="1"/>
    <x v="255"/>
    <x v="1"/>
    <x v="1"/>
    <x v="898"/>
    <x v="0"/>
    <x v="3"/>
    <x v="6955"/>
    <x v="5900"/>
    <x v="5127"/>
    <x v="7032"/>
    <x v="6150"/>
    <x v="5372"/>
    <x v="3"/>
    <x v="0"/>
    <x v="5741"/>
    <x v="6975"/>
    <x v="977"/>
    <x v="6111"/>
  </r>
  <r>
    <x v="1"/>
    <x v="312"/>
    <x v="958"/>
    <x v="0"/>
    <x v="2"/>
    <x v="294"/>
    <x v="1"/>
    <x v="1"/>
    <x v="912"/>
    <x v="1"/>
    <x v="8"/>
    <x v="6956"/>
    <x v="5901"/>
    <x v="2978"/>
    <x v="7033"/>
    <x v="6151"/>
    <x v="5373"/>
    <x v="4"/>
    <x v="2"/>
    <x v="5742"/>
    <x v="6976"/>
    <x v="521"/>
    <x v="6112"/>
  </r>
  <r>
    <x v="1"/>
    <x v="312"/>
    <x v="958"/>
    <x v="0"/>
    <x v="2"/>
    <x v="294"/>
    <x v="1"/>
    <x v="1"/>
    <x v="49"/>
    <x v="1"/>
    <x v="2"/>
    <x v="6957"/>
    <x v="5902"/>
    <x v="50"/>
    <x v="7034"/>
    <x v="6152"/>
    <x v="339"/>
    <x v="4"/>
    <x v="0"/>
    <x v="5743"/>
    <x v="6977"/>
    <x v="189"/>
    <x v="6113"/>
  </r>
  <r>
    <x v="0"/>
    <x v="1211"/>
    <x v="962"/>
    <x v="11"/>
    <x v="1"/>
    <x v="645"/>
    <x v="1"/>
    <x v="3"/>
    <x v="829"/>
    <x v="1"/>
    <x v="13"/>
    <x v="6958"/>
    <x v="5903"/>
    <x v="3119"/>
    <x v="7035"/>
    <x v="6153"/>
    <x v="1342"/>
    <x v="5"/>
    <x v="0"/>
    <x v="5744"/>
    <x v="6978"/>
    <x v="222"/>
    <x v="6114"/>
  </r>
  <r>
    <x v="2"/>
    <x v="1005"/>
    <x v="677"/>
    <x v="2"/>
    <x v="1"/>
    <x v="214"/>
    <x v="0"/>
    <x v="2"/>
    <x v="1323"/>
    <x v="1"/>
    <x v="10"/>
    <x v="6959"/>
    <x v="5904"/>
    <x v="1283"/>
    <x v="7036"/>
    <x v="6154"/>
    <x v="5374"/>
    <x v="11"/>
    <x v="2"/>
    <x v="5745"/>
    <x v="6979"/>
    <x v="2609"/>
    <x v="6115"/>
  </r>
  <r>
    <x v="2"/>
    <x v="1005"/>
    <x v="677"/>
    <x v="2"/>
    <x v="1"/>
    <x v="214"/>
    <x v="0"/>
    <x v="2"/>
    <x v="185"/>
    <x v="1"/>
    <x v="8"/>
    <x v="6960"/>
    <x v="5905"/>
    <x v="4768"/>
    <x v="7037"/>
    <x v="6155"/>
    <x v="5375"/>
    <x v="1"/>
    <x v="3"/>
    <x v="5746"/>
    <x v="6980"/>
    <x v="2610"/>
    <x v="6116"/>
  </r>
  <r>
    <x v="2"/>
    <x v="1005"/>
    <x v="677"/>
    <x v="2"/>
    <x v="1"/>
    <x v="214"/>
    <x v="0"/>
    <x v="2"/>
    <x v="1331"/>
    <x v="1"/>
    <x v="10"/>
    <x v="6961"/>
    <x v="4603"/>
    <x v="3685"/>
    <x v="7038"/>
    <x v="4743"/>
    <x v="5376"/>
    <x v="4"/>
    <x v="2"/>
    <x v="4502"/>
    <x v="6981"/>
    <x v="529"/>
    <x v="4720"/>
  </r>
  <r>
    <x v="3"/>
    <x v="1143"/>
    <x v="39"/>
    <x v="5"/>
    <x v="1"/>
    <x v="298"/>
    <x v="0"/>
    <x v="0"/>
    <x v="1575"/>
    <x v="2"/>
    <x v="11"/>
    <x v="6962"/>
    <x v="5906"/>
    <x v="2739"/>
    <x v="7039"/>
    <x v="6156"/>
    <x v="977"/>
    <x v="0"/>
    <x v="0"/>
    <x v="5747"/>
    <x v="5970"/>
    <x v="853"/>
    <x v="6117"/>
  </r>
  <r>
    <x v="0"/>
    <x v="1084"/>
    <x v="1156"/>
    <x v="11"/>
    <x v="1"/>
    <x v="333"/>
    <x v="0"/>
    <x v="3"/>
    <x v="1409"/>
    <x v="2"/>
    <x v="7"/>
    <x v="4187"/>
    <x v="3723"/>
    <x v="2251"/>
    <x v="4197"/>
    <x v="3819"/>
    <x v="108"/>
    <x v="0"/>
    <x v="0"/>
    <x v="3659"/>
    <x v="4179"/>
    <x v="113"/>
    <x v="3802"/>
  </r>
  <r>
    <x v="0"/>
    <x v="476"/>
    <x v="344"/>
    <x v="8"/>
    <x v="0"/>
    <x v="78"/>
    <x v="0"/>
    <x v="1"/>
    <x v="51"/>
    <x v="0"/>
    <x v="1"/>
    <x v="1938"/>
    <x v="1825"/>
    <x v="1729"/>
    <x v="1938"/>
    <x v="1844"/>
    <x v="1641"/>
    <x v="1"/>
    <x v="2"/>
    <x v="1804"/>
    <x v="1932"/>
    <x v="1090"/>
    <x v="1836"/>
  </r>
  <r>
    <x v="0"/>
    <x v="476"/>
    <x v="344"/>
    <x v="8"/>
    <x v="0"/>
    <x v="78"/>
    <x v="0"/>
    <x v="1"/>
    <x v="1664"/>
    <x v="1"/>
    <x v="12"/>
    <x v="6963"/>
    <x v="4448"/>
    <x v="5128"/>
    <x v="7040"/>
    <x v="4577"/>
    <x v="1583"/>
    <x v="1"/>
    <x v="0"/>
    <x v="4354"/>
    <x v="6982"/>
    <x v="62"/>
    <x v="4554"/>
  </r>
  <r>
    <x v="3"/>
    <x v="769"/>
    <x v="241"/>
    <x v="4"/>
    <x v="2"/>
    <x v="722"/>
    <x v="1"/>
    <x v="3"/>
    <x v="283"/>
    <x v="0"/>
    <x v="5"/>
    <x v="6964"/>
    <x v="1393"/>
    <x v="297"/>
    <x v="7041"/>
    <x v="1403"/>
    <x v="5377"/>
    <x v="1"/>
    <x v="2"/>
    <x v="1382"/>
    <x v="6983"/>
    <x v="625"/>
    <x v="1397"/>
  </r>
  <r>
    <x v="1"/>
    <x v="821"/>
    <x v="883"/>
    <x v="1"/>
    <x v="1"/>
    <x v="449"/>
    <x v="2"/>
    <x v="2"/>
    <x v="576"/>
    <x v="1"/>
    <x v="4"/>
    <x v="729"/>
    <x v="336"/>
    <x v="701"/>
    <x v="728"/>
    <x v="338"/>
    <x v="449"/>
    <x v="0"/>
    <x v="0"/>
    <x v="335"/>
    <x v="727"/>
    <x v="559"/>
    <x v="338"/>
  </r>
  <r>
    <x v="0"/>
    <x v="913"/>
    <x v="1054"/>
    <x v="8"/>
    <x v="1"/>
    <x v="469"/>
    <x v="0"/>
    <x v="2"/>
    <x v="1451"/>
    <x v="1"/>
    <x v="12"/>
    <x v="6809"/>
    <x v="3475"/>
    <x v="5034"/>
    <x v="6882"/>
    <x v="6022"/>
    <x v="69"/>
    <x v="0"/>
    <x v="0"/>
    <x v="3416"/>
    <x v="6828"/>
    <x v="2"/>
    <x v="3637"/>
  </r>
  <r>
    <x v="0"/>
    <x v="913"/>
    <x v="1054"/>
    <x v="8"/>
    <x v="1"/>
    <x v="469"/>
    <x v="0"/>
    <x v="2"/>
    <x v="201"/>
    <x v="2"/>
    <x v="11"/>
    <x v="6965"/>
    <x v="5907"/>
    <x v="5129"/>
    <x v="7042"/>
    <x v="6157"/>
    <x v="5378"/>
    <x v="2"/>
    <x v="0"/>
    <x v="5748"/>
    <x v="6984"/>
    <x v="2611"/>
    <x v="6118"/>
  </r>
  <r>
    <x v="2"/>
    <x v="419"/>
    <x v="1310"/>
    <x v="3"/>
    <x v="1"/>
    <x v="587"/>
    <x v="1"/>
    <x v="0"/>
    <x v="942"/>
    <x v="1"/>
    <x v="4"/>
    <x v="6966"/>
    <x v="5908"/>
    <x v="533"/>
    <x v="548"/>
    <x v="6158"/>
    <x v="521"/>
    <x v="5"/>
    <x v="0"/>
    <x v="5749"/>
    <x v="232"/>
    <x v="212"/>
    <x v="6119"/>
  </r>
  <r>
    <x v="1"/>
    <x v="599"/>
    <x v="1163"/>
    <x v="0"/>
    <x v="2"/>
    <x v="558"/>
    <x v="0"/>
    <x v="3"/>
    <x v="385"/>
    <x v="1"/>
    <x v="8"/>
    <x v="585"/>
    <x v="575"/>
    <x v="411"/>
    <x v="585"/>
    <x v="575"/>
    <x v="557"/>
    <x v="1"/>
    <x v="6"/>
    <x v="574"/>
    <x v="583"/>
    <x v="459"/>
    <x v="576"/>
  </r>
  <r>
    <x v="1"/>
    <x v="599"/>
    <x v="1163"/>
    <x v="0"/>
    <x v="2"/>
    <x v="558"/>
    <x v="0"/>
    <x v="3"/>
    <x v="1768"/>
    <x v="1"/>
    <x v="14"/>
    <x v="6967"/>
    <x v="5909"/>
    <x v="5130"/>
    <x v="7043"/>
    <x v="6159"/>
    <x v="5379"/>
    <x v="4"/>
    <x v="2"/>
    <x v="5750"/>
    <x v="6985"/>
    <x v="446"/>
    <x v="6120"/>
  </r>
  <r>
    <x v="2"/>
    <x v="935"/>
    <x v="322"/>
    <x v="0"/>
    <x v="1"/>
    <x v="70"/>
    <x v="1"/>
    <x v="2"/>
    <x v="1048"/>
    <x v="2"/>
    <x v="11"/>
    <x v="2977"/>
    <x v="1335"/>
    <x v="1330"/>
    <x v="2974"/>
    <x v="1343"/>
    <x v="1474"/>
    <x v="1"/>
    <x v="0"/>
    <x v="1324"/>
    <x v="2965"/>
    <x v="233"/>
    <x v="1336"/>
  </r>
  <r>
    <x v="0"/>
    <x v="595"/>
    <x v="1083"/>
    <x v="11"/>
    <x v="1"/>
    <x v="543"/>
    <x v="0"/>
    <x v="0"/>
    <x v="124"/>
    <x v="0"/>
    <x v="5"/>
    <x v="6968"/>
    <x v="5910"/>
    <x v="3516"/>
    <x v="7044"/>
    <x v="6160"/>
    <x v="5380"/>
    <x v="4"/>
    <x v="0"/>
    <x v="5751"/>
    <x v="6986"/>
    <x v="2612"/>
    <x v="6121"/>
  </r>
  <r>
    <x v="0"/>
    <x v="595"/>
    <x v="1083"/>
    <x v="11"/>
    <x v="1"/>
    <x v="543"/>
    <x v="0"/>
    <x v="0"/>
    <x v="326"/>
    <x v="1"/>
    <x v="8"/>
    <x v="6969"/>
    <x v="1646"/>
    <x v="5131"/>
    <x v="7045"/>
    <x v="6161"/>
    <x v="697"/>
    <x v="7"/>
    <x v="0"/>
    <x v="5752"/>
    <x v="6987"/>
    <x v="563"/>
    <x v="6122"/>
  </r>
  <r>
    <x v="3"/>
    <x v="220"/>
    <x v="462"/>
    <x v="8"/>
    <x v="0"/>
    <x v="175"/>
    <x v="1"/>
    <x v="1"/>
    <x v="993"/>
    <x v="2"/>
    <x v="7"/>
    <x v="3466"/>
    <x v="2156"/>
    <x v="5132"/>
    <x v="7046"/>
    <x v="6162"/>
    <x v="5381"/>
    <x v="5"/>
    <x v="2"/>
    <x v="2130"/>
    <x v="6988"/>
    <x v="746"/>
    <x v="6123"/>
  </r>
  <r>
    <x v="3"/>
    <x v="220"/>
    <x v="462"/>
    <x v="8"/>
    <x v="0"/>
    <x v="175"/>
    <x v="1"/>
    <x v="1"/>
    <x v="1009"/>
    <x v="1"/>
    <x v="10"/>
    <x v="552"/>
    <x v="542"/>
    <x v="538"/>
    <x v="553"/>
    <x v="542"/>
    <x v="525"/>
    <x v="1"/>
    <x v="0"/>
    <x v="541"/>
    <x v="551"/>
    <x v="126"/>
    <x v="543"/>
  </r>
  <r>
    <x v="3"/>
    <x v="808"/>
    <x v="373"/>
    <x v="0"/>
    <x v="1"/>
    <x v="767"/>
    <x v="0"/>
    <x v="0"/>
    <x v="21"/>
    <x v="1"/>
    <x v="6"/>
    <x v="355"/>
    <x v="349"/>
    <x v="346"/>
    <x v="356"/>
    <x v="351"/>
    <x v="347"/>
    <x v="0"/>
    <x v="0"/>
    <x v="348"/>
    <x v="356"/>
    <x v="113"/>
    <x v="351"/>
  </r>
  <r>
    <x v="1"/>
    <x v="525"/>
    <x v="1311"/>
    <x v="11"/>
    <x v="2"/>
    <x v="628"/>
    <x v="1"/>
    <x v="0"/>
    <x v="1166"/>
    <x v="1"/>
    <x v="4"/>
    <x v="5559"/>
    <x v="64"/>
    <x v="3583"/>
    <x v="5599"/>
    <x v="63"/>
    <x v="4312"/>
    <x v="1"/>
    <x v="0"/>
    <x v="64"/>
    <x v="5566"/>
    <x v="2232"/>
    <x v="63"/>
  </r>
  <r>
    <x v="1"/>
    <x v="525"/>
    <x v="1311"/>
    <x v="11"/>
    <x v="2"/>
    <x v="628"/>
    <x v="1"/>
    <x v="0"/>
    <x v="150"/>
    <x v="1"/>
    <x v="10"/>
    <x v="4401"/>
    <x v="2786"/>
    <x v="489"/>
    <x v="4417"/>
    <x v="2841"/>
    <x v="917"/>
    <x v="2"/>
    <x v="0"/>
    <x v="2744"/>
    <x v="4397"/>
    <x v="506"/>
    <x v="2831"/>
  </r>
  <r>
    <x v="0"/>
    <x v="545"/>
    <x v="720"/>
    <x v="8"/>
    <x v="0"/>
    <x v="231"/>
    <x v="0"/>
    <x v="1"/>
    <x v="1591"/>
    <x v="1"/>
    <x v="8"/>
    <x v="5702"/>
    <x v="4907"/>
    <x v="4202"/>
    <x v="5745"/>
    <x v="5072"/>
    <x v="4404"/>
    <x v="0"/>
    <x v="2"/>
    <x v="4796"/>
    <x v="5710"/>
    <x v="199"/>
    <x v="5050"/>
  </r>
  <r>
    <x v="0"/>
    <x v="182"/>
    <x v="424"/>
    <x v="8"/>
    <x v="1"/>
    <x v="756"/>
    <x v="1"/>
    <x v="2"/>
    <x v="1778"/>
    <x v="1"/>
    <x v="9"/>
    <x v="6970"/>
    <x v="5911"/>
    <x v="5133"/>
    <x v="7047"/>
    <x v="6163"/>
    <x v="5382"/>
    <x v="0"/>
    <x v="3"/>
    <x v="5753"/>
    <x v="6989"/>
    <x v="1869"/>
    <x v="6124"/>
  </r>
  <r>
    <x v="0"/>
    <x v="182"/>
    <x v="424"/>
    <x v="8"/>
    <x v="1"/>
    <x v="756"/>
    <x v="1"/>
    <x v="2"/>
    <x v="70"/>
    <x v="0"/>
    <x v="1"/>
    <x v="6971"/>
    <x v="5912"/>
    <x v="5134"/>
    <x v="7048"/>
    <x v="6164"/>
    <x v="5383"/>
    <x v="2"/>
    <x v="4"/>
    <x v="5754"/>
    <x v="6990"/>
    <x v="2613"/>
    <x v="6125"/>
  </r>
  <r>
    <x v="1"/>
    <x v="83"/>
    <x v="604"/>
    <x v="4"/>
    <x v="1"/>
    <x v="645"/>
    <x v="1"/>
    <x v="0"/>
    <x v="239"/>
    <x v="2"/>
    <x v="7"/>
    <x v="2344"/>
    <x v="2193"/>
    <x v="2040"/>
    <x v="2340"/>
    <x v="2217"/>
    <x v="1933"/>
    <x v="1"/>
    <x v="2"/>
    <x v="2166"/>
    <x v="2333"/>
    <x v="1233"/>
    <x v="2209"/>
  </r>
  <r>
    <x v="0"/>
    <x v="42"/>
    <x v="369"/>
    <x v="8"/>
    <x v="0"/>
    <x v="59"/>
    <x v="0"/>
    <x v="3"/>
    <x v="235"/>
    <x v="1"/>
    <x v="4"/>
    <x v="6972"/>
    <x v="5913"/>
    <x v="5135"/>
    <x v="7049"/>
    <x v="6165"/>
    <x v="5384"/>
    <x v="2"/>
    <x v="2"/>
    <x v="5755"/>
    <x v="6991"/>
    <x v="2614"/>
    <x v="6126"/>
  </r>
  <r>
    <x v="3"/>
    <x v="119"/>
    <x v="878"/>
    <x v="2"/>
    <x v="2"/>
    <x v="117"/>
    <x v="0"/>
    <x v="0"/>
    <x v="123"/>
    <x v="1"/>
    <x v="4"/>
    <x v="6973"/>
    <x v="5914"/>
    <x v="5136"/>
    <x v="7050"/>
    <x v="6166"/>
    <x v="5385"/>
    <x v="8"/>
    <x v="0"/>
    <x v="5756"/>
    <x v="6992"/>
    <x v="586"/>
    <x v="6127"/>
  </r>
  <r>
    <x v="1"/>
    <x v="1141"/>
    <x v="1161"/>
    <x v="1"/>
    <x v="0"/>
    <x v="61"/>
    <x v="1"/>
    <x v="3"/>
    <x v="89"/>
    <x v="1"/>
    <x v="10"/>
    <x v="12"/>
    <x v="12"/>
    <x v="12"/>
    <x v="12"/>
    <x v="12"/>
    <x v="12"/>
    <x v="1"/>
    <x v="2"/>
    <x v="12"/>
    <x v="12"/>
    <x v="12"/>
    <x v="12"/>
  </r>
  <r>
    <x v="1"/>
    <x v="1141"/>
    <x v="1161"/>
    <x v="1"/>
    <x v="0"/>
    <x v="61"/>
    <x v="1"/>
    <x v="3"/>
    <x v="1162"/>
    <x v="0"/>
    <x v="0"/>
    <x v="6974"/>
    <x v="5915"/>
    <x v="5137"/>
    <x v="7051"/>
    <x v="6167"/>
    <x v="5386"/>
    <x v="5"/>
    <x v="5"/>
    <x v="5757"/>
    <x v="6993"/>
    <x v="2615"/>
    <x v="6128"/>
  </r>
  <r>
    <x v="1"/>
    <x v="932"/>
    <x v="997"/>
    <x v="1"/>
    <x v="1"/>
    <x v="219"/>
    <x v="0"/>
    <x v="2"/>
    <x v="1501"/>
    <x v="2"/>
    <x v="7"/>
    <x v="4300"/>
    <x v="3819"/>
    <x v="3456"/>
    <x v="4311"/>
    <x v="3917"/>
    <x v="1317"/>
    <x v="0"/>
    <x v="0"/>
    <x v="3750"/>
    <x v="4292"/>
    <x v="48"/>
    <x v="3900"/>
  </r>
  <r>
    <x v="1"/>
    <x v="932"/>
    <x v="997"/>
    <x v="1"/>
    <x v="1"/>
    <x v="219"/>
    <x v="0"/>
    <x v="2"/>
    <x v="1080"/>
    <x v="1"/>
    <x v="8"/>
    <x v="6975"/>
    <x v="5916"/>
    <x v="5138"/>
    <x v="7052"/>
    <x v="6168"/>
    <x v="4045"/>
    <x v="5"/>
    <x v="0"/>
    <x v="5758"/>
    <x v="6994"/>
    <x v="128"/>
    <x v="6129"/>
  </r>
  <r>
    <x v="1"/>
    <x v="932"/>
    <x v="997"/>
    <x v="1"/>
    <x v="1"/>
    <x v="219"/>
    <x v="0"/>
    <x v="2"/>
    <x v="1020"/>
    <x v="2"/>
    <x v="7"/>
    <x v="6976"/>
    <x v="366"/>
    <x v="3990"/>
    <x v="7053"/>
    <x v="367"/>
    <x v="48"/>
    <x v="0"/>
    <x v="0"/>
    <x v="365"/>
    <x v="6995"/>
    <x v="559"/>
    <x v="368"/>
  </r>
  <r>
    <x v="1"/>
    <x v="932"/>
    <x v="997"/>
    <x v="1"/>
    <x v="1"/>
    <x v="219"/>
    <x v="0"/>
    <x v="2"/>
    <x v="1722"/>
    <x v="1"/>
    <x v="2"/>
    <x v="1377"/>
    <x v="1327"/>
    <x v="705"/>
    <x v="1374"/>
    <x v="1335"/>
    <x v="443"/>
    <x v="3"/>
    <x v="0"/>
    <x v="1316"/>
    <x v="1371"/>
    <x v="386"/>
    <x v="1328"/>
  </r>
  <r>
    <x v="2"/>
    <x v="791"/>
    <x v="139"/>
    <x v="3"/>
    <x v="1"/>
    <x v="647"/>
    <x v="0"/>
    <x v="2"/>
    <x v="730"/>
    <x v="1"/>
    <x v="10"/>
    <x v="56"/>
    <x v="56"/>
    <x v="56"/>
    <x v="56"/>
    <x v="56"/>
    <x v="56"/>
    <x v="2"/>
    <x v="0"/>
    <x v="56"/>
    <x v="56"/>
    <x v="55"/>
    <x v="56"/>
  </r>
  <r>
    <x v="3"/>
    <x v="386"/>
    <x v="412"/>
    <x v="2"/>
    <x v="1"/>
    <x v="377"/>
    <x v="2"/>
    <x v="2"/>
    <x v="665"/>
    <x v="2"/>
    <x v="7"/>
    <x v="6977"/>
    <x v="4325"/>
    <x v="1907"/>
    <x v="7054"/>
    <x v="4448"/>
    <x v="5387"/>
    <x v="3"/>
    <x v="2"/>
    <x v="4236"/>
    <x v="6996"/>
    <x v="2616"/>
    <x v="4423"/>
  </r>
  <r>
    <x v="3"/>
    <x v="386"/>
    <x v="412"/>
    <x v="2"/>
    <x v="1"/>
    <x v="377"/>
    <x v="2"/>
    <x v="2"/>
    <x v="548"/>
    <x v="1"/>
    <x v="10"/>
    <x v="4524"/>
    <x v="564"/>
    <x v="229"/>
    <x v="4540"/>
    <x v="564"/>
    <x v="3565"/>
    <x v="0"/>
    <x v="2"/>
    <x v="563"/>
    <x v="4519"/>
    <x v="337"/>
    <x v="565"/>
  </r>
  <r>
    <x v="3"/>
    <x v="386"/>
    <x v="412"/>
    <x v="2"/>
    <x v="1"/>
    <x v="377"/>
    <x v="2"/>
    <x v="2"/>
    <x v="764"/>
    <x v="2"/>
    <x v="11"/>
    <x v="6978"/>
    <x v="5917"/>
    <x v="3772"/>
    <x v="7055"/>
    <x v="6169"/>
    <x v="5388"/>
    <x v="1"/>
    <x v="2"/>
    <x v="5759"/>
    <x v="6997"/>
    <x v="1585"/>
    <x v="4865"/>
  </r>
  <r>
    <x v="1"/>
    <x v="209"/>
    <x v="1122"/>
    <x v="0"/>
    <x v="1"/>
    <x v="455"/>
    <x v="0"/>
    <x v="2"/>
    <x v="32"/>
    <x v="1"/>
    <x v="6"/>
    <x v="6979"/>
    <x v="5918"/>
    <x v="33"/>
    <x v="7056"/>
    <x v="1467"/>
    <x v="5389"/>
    <x v="1"/>
    <x v="2"/>
    <x v="5760"/>
    <x v="6998"/>
    <x v="393"/>
    <x v="6130"/>
  </r>
  <r>
    <x v="1"/>
    <x v="209"/>
    <x v="1122"/>
    <x v="0"/>
    <x v="1"/>
    <x v="455"/>
    <x v="0"/>
    <x v="2"/>
    <x v="45"/>
    <x v="1"/>
    <x v="4"/>
    <x v="3049"/>
    <x v="561"/>
    <x v="1750"/>
    <x v="3049"/>
    <x v="561"/>
    <x v="2476"/>
    <x v="0"/>
    <x v="2"/>
    <x v="560"/>
    <x v="3040"/>
    <x v="1484"/>
    <x v="562"/>
  </r>
  <r>
    <x v="1"/>
    <x v="209"/>
    <x v="1122"/>
    <x v="0"/>
    <x v="1"/>
    <x v="455"/>
    <x v="0"/>
    <x v="2"/>
    <x v="1525"/>
    <x v="0"/>
    <x v="5"/>
    <x v="6596"/>
    <x v="5448"/>
    <x v="5139"/>
    <x v="7057"/>
    <x v="5665"/>
    <x v="5390"/>
    <x v="2"/>
    <x v="7"/>
    <x v="647"/>
    <x v="6999"/>
    <x v="2617"/>
    <x v="4425"/>
  </r>
  <r>
    <x v="1"/>
    <x v="209"/>
    <x v="1122"/>
    <x v="0"/>
    <x v="1"/>
    <x v="455"/>
    <x v="0"/>
    <x v="2"/>
    <x v="27"/>
    <x v="1"/>
    <x v="8"/>
    <x v="6980"/>
    <x v="5919"/>
    <x v="5140"/>
    <x v="7058"/>
    <x v="6170"/>
    <x v="5391"/>
    <x v="12"/>
    <x v="3"/>
    <x v="5761"/>
    <x v="7000"/>
    <x v="743"/>
    <x v="6131"/>
  </r>
  <r>
    <x v="1"/>
    <x v="209"/>
    <x v="1122"/>
    <x v="0"/>
    <x v="1"/>
    <x v="455"/>
    <x v="0"/>
    <x v="2"/>
    <x v="1667"/>
    <x v="1"/>
    <x v="4"/>
    <x v="6981"/>
    <x v="5920"/>
    <x v="5141"/>
    <x v="7059"/>
    <x v="6171"/>
    <x v="5392"/>
    <x v="0"/>
    <x v="2"/>
    <x v="5762"/>
    <x v="7001"/>
    <x v="348"/>
    <x v="6132"/>
  </r>
  <r>
    <x v="1"/>
    <x v="209"/>
    <x v="1122"/>
    <x v="0"/>
    <x v="1"/>
    <x v="455"/>
    <x v="0"/>
    <x v="2"/>
    <x v="1616"/>
    <x v="2"/>
    <x v="15"/>
    <x v="3504"/>
    <x v="3160"/>
    <x v="2907"/>
    <x v="3503"/>
    <x v="3232"/>
    <x v="2843"/>
    <x v="1"/>
    <x v="10"/>
    <x v="3110"/>
    <x v="3491"/>
    <x v="1633"/>
    <x v="3221"/>
  </r>
  <r>
    <x v="1"/>
    <x v="442"/>
    <x v="311"/>
    <x v="5"/>
    <x v="2"/>
    <x v="152"/>
    <x v="1"/>
    <x v="2"/>
    <x v="1352"/>
    <x v="1"/>
    <x v="14"/>
    <x v="6982"/>
    <x v="3616"/>
    <x v="1968"/>
    <x v="7060"/>
    <x v="6172"/>
    <x v="5393"/>
    <x v="0"/>
    <x v="2"/>
    <x v="3556"/>
    <x v="4187"/>
    <x v="141"/>
    <x v="6133"/>
  </r>
  <r>
    <x v="1"/>
    <x v="442"/>
    <x v="311"/>
    <x v="5"/>
    <x v="2"/>
    <x v="152"/>
    <x v="1"/>
    <x v="2"/>
    <x v="1215"/>
    <x v="1"/>
    <x v="10"/>
    <x v="6983"/>
    <x v="5921"/>
    <x v="5142"/>
    <x v="7061"/>
    <x v="6173"/>
    <x v="5394"/>
    <x v="3"/>
    <x v="2"/>
    <x v="5763"/>
    <x v="7002"/>
    <x v="1014"/>
    <x v="6134"/>
  </r>
  <r>
    <x v="1"/>
    <x v="442"/>
    <x v="311"/>
    <x v="5"/>
    <x v="2"/>
    <x v="152"/>
    <x v="1"/>
    <x v="2"/>
    <x v="1301"/>
    <x v="2"/>
    <x v="11"/>
    <x v="6984"/>
    <x v="3750"/>
    <x v="5143"/>
    <x v="7062"/>
    <x v="3846"/>
    <x v="5395"/>
    <x v="0"/>
    <x v="2"/>
    <x v="3684"/>
    <x v="7003"/>
    <x v="450"/>
    <x v="3828"/>
  </r>
  <r>
    <x v="2"/>
    <x v="303"/>
    <x v="323"/>
    <x v="2"/>
    <x v="2"/>
    <x v="671"/>
    <x v="2"/>
    <x v="0"/>
    <x v="1047"/>
    <x v="1"/>
    <x v="12"/>
    <x v="4986"/>
    <x v="3161"/>
    <x v="1329"/>
    <x v="5006"/>
    <x v="3586"/>
    <x v="2676"/>
    <x v="2"/>
    <x v="0"/>
    <x v="3441"/>
    <x v="4980"/>
    <x v="55"/>
    <x v="3571"/>
  </r>
  <r>
    <x v="2"/>
    <x v="303"/>
    <x v="323"/>
    <x v="2"/>
    <x v="2"/>
    <x v="671"/>
    <x v="2"/>
    <x v="0"/>
    <x v="1690"/>
    <x v="2"/>
    <x v="11"/>
    <x v="6985"/>
    <x v="1122"/>
    <x v="3646"/>
    <x v="7063"/>
    <x v="1127"/>
    <x v="5396"/>
    <x v="0"/>
    <x v="0"/>
    <x v="1113"/>
    <x v="7004"/>
    <x v="944"/>
    <x v="1121"/>
  </r>
  <r>
    <x v="2"/>
    <x v="303"/>
    <x v="323"/>
    <x v="2"/>
    <x v="2"/>
    <x v="671"/>
    <x v="2"/>
    <x v="0"/>
    <x v="1819"/>
    <x v="1"/>
    <x v="4"/>
    <x v="6986"/>
    <x v="5922"/>
    <x v="5144"/>
    <x v="7064"/>
    <x v="6174"/>
    <x v="5397"/>
    <x v="4"/>
    <x v="0"/>
    <x v="5764"/>
    <x v="7005"/>
    <x v="2618"/>
    <x v="6135"/>
  </r>
  <r>
    <x v="2"/>
    <x v="303"/>
    <x v="323"/>
    <x v="2"/>
    <x v="2"/>
    <x v="671"/>
    <x v="2"/>
    <x v="0"/>
    <x v="881"/>
    <x v="1"/>
    <x v="8"/>
    <x v="6987"/>
    <x v="5923"/>
    <x v="3045"/>
    <x v="7065"/>
    <x v="6175"/>
    <x v="139"/>
    <x v="1"/>
    <x v="0"/>
    <x v="5765"/>
    <x v="7006"/>
    <x v="565"/>
    <x v="6136"/>
  </r>
  <r>
    <x v="0"/>
    <x v="569"/>
    <x v="1156"/>
    <x v="11"/>
    <x v="0"/>
    <x v="424"/>
    <x v="1"/>
    <x v="1"/>
    <x v="1807"/>
    <x v="2"/>
    <x v="7"/>
    <x v="5602"/>
    <x v="4833"/>
    <x v="4312"/>
    <x v="5643"/>
    <x v="4991"/>
    <x v="4339"/>
    <x v="2"/>
    <x v="2"/>
    <x v="4724"/>
    <x v="5610"/>
    <x v="357"/>
    <x v="4972"/>
  </r>
  <r>
    <x v="3"/>
    <x v="617"/>
    <x v="1312"/>
    <x v="9"/>
    <x v="0"/>
    <x v="515"/>
    <x v="0"/>
    <x v="3"/>
    <x v="1118"/>
    <x v="2"/>
    <x v="7"/>
    <x v="6988"/>
    <x v="5924"/>
    <x v="5145"/>
    <x v="7066"/>
    <x v="6176"/>
    <x v="5398"/>
    <x v="0"/>
    <x v="10"/>
    <x v="5766"/>
    <x v="7007"/>
    <x v="2619"/>
    <x v="6137"/>
  </r>
  <r>
    <x v="3"/>
    <x v="617"/>
    <x v="1312"/>
    <x v="9"/>
    <x v="0"/>
    <x v="515"/>
    <x v="0"/>
    <x v="3"/>
    <x v="561"/>
    <x v="0"/>
    <x v="5"/>
    <x v="6989"/>
    <x v="1329"/>
    <x v="5146"/>
    <x v="7067"/>
    <x v="6177"/>
    <x v="5399"/>
    <x v="0"/>
    <x v="2"/>
    <x v="1318"/>
    <x v="7008"/>
    <x v="538"/>
    <x v="6138"/>
  </r>
  <r>
    <x v="3"/>
    <x v="617"/>
    <x v="1312"/>
    <x v="9"/>
    <x v="0"/>
    <x v="515"/>
    <x v="0"/>
    <x v="3"/>
    <x v="774"/>
    <x v="0"/>
    <x v="1"/>
    <x v="6042"/>
    <x v="5177"/>
    <x v="4569"/>
    <x v="6086"/>
    <x v="5361"/>
    <x v="4657"/>
    <x v="1"/>
    <x v="4"/>
    <x v="5053"/>
    <x v="6044"/>
    <x v="39"/>
    <x v="5338"/>
  </r>
  <r>
    <x v="3"/>
    <x v="617"/>
    <x v="1312"/>
    <x v="9"/>
    <x v="0"/>
    <x v="515"/>
    <x v="0"/>
    <x v="3"/>
    <x v="987"/>
    <x v="1"/>
    <x v="10"/>
    <x v="6990"/>
    <x v="5925"/>
    <x v="4761"/>
    <x v="7068"/>
    <x v="6178"/>
    <x v="5400"/>
    <x v="4"/>
    <x v="2"/>
    <x v="5767"/>
    <x v="7009"/>
    <x v="20"/>
    <x v="6139"/>
  </r>
  <r>
    <x v="0"/>
    <x v="112"/>
    <x v="841"/>
    <x v="1"/>
    <x v="1"/>
    <x v="176"/>
    <x v="2"/>
    <x v="1"/>
    <x v="816"/>
    <x v="1"/>
    <x v="2"/>
    <x v="433"/>
    <x v="425"/>
    <x v="389"/>
    <x v="434"/>
    <x v="427"/>
    <x v="419"/>
    <x v="3"/>
    <x v="0"/>
    <x v="424"/>
    <x v="434"/>
    <x v="369"/>
    <x v="428"/>
  </r>
  <r>
    <x v="0"/>
    <x v="112"/>
    <x v="841"/>
    <x v="1"/>
    <x v="1"/>
    <x v="176"/>
    <x v="2"/>
    <x v="1"/>
    <x v="1849"/>
    <x v="1"/>
    <x v="10"/>
    <x v="6991"/>
    <x v="3480"/>
    <x v="393"/>
    <x v="7069"/>
    <x v="3564"/>
    <x v="2193"/>
    <x v="2"/>
    <x v="0"/>
    <x v="3421"/>
    <x v="7010"/>
    <x v="153"/>
    <x v="3549"/>
  </r>
  <r>
    <x v="3"/>
    <x v="257"/>
    <x v="1051"/>
    <x v="10"/>
    <x v="0"/>
    <x v="759"/>
    <x v="1"/>
    <x v="1"/>
    <x v="95"/>
    <x v="1"/>
    <x v="9"/>
    <x v="1903"/>
    <x v="1797"/>
    <x v="94"/>
    <x v="1902"/>
    <x v="1814"/>
    <x v="1617"/>
    <x v="3"/>
    <x v="0"/>
    <x v="1779"/>
    <x v="1896"/>
    <x v="5"/>
    <x v="1806"/>
  </r>
  <r>
    <x v="3"/>
    <x v="221"/>
    <x v="865"/>
    <x v="0"/>
    <x v="3"/>
    <x v="701"/>
    <x v="0"/>
    <x v="1"/>
    <x v="565"/>
    <x v="1"/>
    <x v="10"/>
    <x v="6992"/>
    <x v="4117"/>
    <x v="5147"/>
    <x v="7070"/>
    <x v="6179"/>
    <x v="156"/>
    <x v="7"/>
    <x v="0"/>
    <x v="4035"/>
    <x v="7011"/>
    <x v="151"/>
    <x v="6140"/>
  </r>
  <r>
    <x v="0"/>
    <x v="491"/>
    <x v="940"/>
    <x v="0"/>
    <x v="0"/>
    <x v="13"/>
    <x v="0"/>
    <x v="3"/>
    <x v="705"/>
    <x v="1"/>
    <x v="8"/>
    <x v="6993"/>
    <x v="5926"/>
    <x v="5148"/>
    <x v="7071"/>
    <x v="6180"/>
    <x v="5401"/>
    <x v="6"/>
    <x v="6"/>
    <x v="5768"/>
    <x v="7012"/>
    <x v="2620"/>
    <x v="6141"/>
  </r>
  <r>
    <x v="0"/>
    <x v="298"/>
    <x v="428"/>
    <x v="6"/>
    <x v="0"/>
    <x v="15"/>
    <x v="2"/>
    <x v="2"/>
    <x v="740"/>
    <x v="0"/>
    <x v="5"/>
    <x v="2988"/>
    <x v="2733"/>
    <x v="900"/>
    <x v="949"/>
    <x v="2785"/>
    <x v="2423"/>
    <x v="1"/>
    <x v="7"/>
    <x v="1250"/>
    <x v="2976"/>
    <x v="217"/>
    <x v="1259"/>
  </r>
  <r>
    <x v="0"/>
    <x v="298"/>
    <x v="428"/>
    <x v="6"/>
    <x v="0"/>
    <x v="15"/>
    <x v="2"/>
    <x v="2"/>
    <x v="1533"/>
    <x v="0"/>
    <x v="5"/>
    <x v="6994"/>
    <x v="5927"/>
    <x v="5149"/>
    <x v="7072"/>
    <x v="6181"/>
    <x v="5402"/>
    <x v="4"/>
    <x v="7"/>
    <x v="758"/>
    <x v="7013"/>
    <x v="2455"/>
    <x v="1451"/>
  </r>
  <r>
    <x v="1"/>
    <x v="109"/>
    <x v="253"/>
    <x v="0"/>
    <x v="1"/>
    <x v="671"/>
    <x v="2"/>
    <x v="1"/>
    <x v="154"/>
    <x v="1"/>
    <x v="6"/>
    <x v="6995"/>
    <x v="5928"/>
    <x v="1688"/>
    <x v="7073"/>
    <x v="6182"/>
    <x v="1266"/>
    <x v="0"/>
    <x v="0"/>
    <x v="5769"/>
    <x v="7014"/>
    <x v="2073"/>
    <x v="6142"/>
  </r>
  <r>
    <x v="3"/>
    <x v="1126"/>
    <x v="777"/>
    <x v="5"/>
    <x v="1"/>
    <x v="145"/>
    <x v="0"/>
    <x v="2"/>
    <x v="1751"/>
    <x v="1"/>
    <x v="4"/>
    <x v="6996"/>
    <x v="5929"/>
    <x v="5150"/>
    <x v="7074"/>
    <x v="6183"/>
    <x v="5403"/>
    <x v="1"/>
    <x v="2"/>
    <x v="5770"/>
    <x v="7015"/>
    <x v="1148"/>
    <x v="6143"/>
  </r>
  <r>
    <x v="3"/>
    <x v="507"/>
    <x v="559"/>
    <x v="8"/>
    <x v="2"/>
    <x v="442"/>
    <x v="1"/>
    <x v="1"/>
    <x v="735"/>
    <x v="1"/>
    <x v="8"/>
    <x v="6997"/>
    <x v="5930"/>
    <x v="5151"/>
    <x v="7075"/>
    <x v="6184"/>
    <x v="5404"/>
    <x v="3"/>
    <x v="6"/>
    <x v="5771"/>
    <x v="7016"/>
    <x v="208"/>
    <x v="6144"/>
  </r>
  <r>
    <x v="0"/>
    <x v="830"/>
    <x v="1028"/>
    <x v="10"/>
    <x v="0"/>
    <x v="419"/>
    <x v="0"/>
    <x v="3"/>
    <x v="1373"/>
    <x v="0"/>
    <x v="0"/>
    <x v="6998"/>
    <x v="5931"/>
    <x v="5152"/>
    <x v="7076"/>
    <x v="6185"/>
    <x v="5405"/>
    <x v="1"/>
    <x v="5"/>
    <x v="5772"/>
    <x v="7017"/>
    <x v="2621"/>
    <x v="6145"/>
  </r>
  <r>
    <x v="0"/>
    <x v="830"/>
    <x v="1028"/>
    <x v="10"/>
    <x v="0"/>
    <x v="419"/>
    <x v="0"/>
    <x v="3"/>
    <x v="1132"/>
    <x v="1"/>
    <x v="6"/>
    <x v="6999"/>
    <x v="4151"/>
    <x v="5153"/>
    <x v="7077"/>
    <x v="4268"/>
    <x v="5406"/>
    <x v="0"/>
    <x v="2"/>
    <x v="4068"/>
    <x v="7018"/>
    <x v="455"/>
    <x v="4244"/>
  </r>
  <r>
    <x v="3"/>
    <x v="39"/>
    <x v="777"/>
    <x v="5"/>
    <x v="1"/>
    <x v="550"/>
    <x v="1"/>
    <x v="3"/>
    <x v="1001"/>
    <x v="0"/>
    <x v="5"/>
    <x v="1363"/>
    <x v="1313"/>
    <x v="1257"/>
    <x v="1360"/>
    <x v="1322"/>
    <x v="1187"/>
    <x v="0"/>
    <x v="0"/>
    <x v="1302"/>
    <x v="1357"/>
    <x v="389"/>
    <x v="1315"/>
  </r>
  <r>
    <x v="3"/>
    <x v="39"/>
    <x v="777"/>
    <x v="5"/>
    <x v="1"/>
    <x v="550"/>
    <x v="1"/>
    <x v="3"/>
    <x v="586"/>
    <x v="1"/>
    <x v="9"/>
    <x v="7000"/>
    <x v="5932"/>
    <x v="4355"/>
    <x v="7078"/>
    <x v="6186"/>
    <x v="296"/>
    <x v="1"/>
    <x v="0"/>
    <x v="5773"/>
    <x v="7019"/>
    <x v="695"/>
    <x v="6146"/>
  </r>
  <r>
    <x v="1"/>
    <x v="284"/>
    <x v="136"/>
    <x v="6"/>
    <x v="1"/>
    <x v="563"/>
    <x v="2"/>
    <x v="1"/>
    <x v="872"/>
    <x v="2"/>
    <x v="7"/>
    <x v="7001"/>
    <x v="5933"/>
    <x v="1046"/>
    <x v="7079"/>
    <x v="6187"/>
    <x v="5407"/>
    <x v="2"/>
    <x v="2"/>
    <x v="5774"/>
    <x v="7020"/>
    <x v="2622"/>
    <x v="6147"/>
  </r>
  <r>
    <x v="0"/>
    <x v="408"/>
    <x v="229"/>
    <x v="3"/>
    <x v="1"/>
    <x v="533"/>
    <x v="1"/>
    <x v="0"/>
    <x v="398"/>
    <x v="1"/>
    <x v="4"/>
    <x v="6280"/>
    <x v="5356"/>
    <x v="3605"/>
    <x v="6326"/>
    <x v="5562"/>
    <x v="4823"/>
    <x v="1"/>
    <x v="2"/>
    <x v="5223"/>
    <x v="6280"/>
    <x v="2123"/>
    <x v="5535"/>
  </r>
  <r>
    <x v="0"/>
    <x v="408"/>
    <x v="229"/>
    <x v="3"/>
    <x v="1"/>
    <x v="533"/>
    <x v="1"/>
    <x v="0"/>
    <x v="391"/>
    <x v="1"/>
    <x v="4"/>
    <x v="7002"/>
    <x v="5934"/>
    <x v="5154"/>
    <x v="7080"/>
    <x v="6188"/>
    <x v="5408"/>
    <x v="7"/>
    <x v="2"/>
    <x v="5775"/>
    <x v="7021"/>
    <x v="1053"/>
    <x v="6148"/>
  </r>
  <r>
    <x v="0"/>
    <x v="408"/>
    <x v="229"/>
    <x v="3"/>
    <x v="1"/>
    <x v="533"/>
    <x v="1"/>
    <x v="0"/>
    <x v="1671"/>
    <x v="1"/>
    <x v="10"/>
    <x v="7003"/>
    <x v="1531"/>
    <x v="5155"/>
    <x v="7081"/>
    <x v="1544"/>
    <x v="5409"/>
    <x v="1"/>
    <x v="2"/>
    <x v="1518"/>
    <x v="7022"/>
    <x v="34"/>
    <x v="1539"/>
  </r>
  <r>
    <x v="2"/>
    <x v="563"/>
    <x v="682"/>
    <x v="11"/>
    <x v="1"/>
    <x v="518"/>
    <x v="0"/>
    <x v="0"/>
    <x v="997"/>
    <x v="1"/>
    <x v="8"/>
    <x v="7004"/>
    <x v="5935"/>
    <x v="5156"/>
    <x v="7082"/>
    <x v="6189"/>
    <x v="5410"/>
    <x v="0"/>
    <x v="6"/>
    <x v="5776"/>
    <x v="7023"/>
    <x v="1259"/>
    <x v="6149"/>
  </r>
  <r>
    <x v="2"/>
    <x v="563"/>
    <x v="682"/>
    <x v="11"/>
    <x v="1"/>
    <x v="518"/>
    <x v="0"/>
    <x v="0"/>
    <x v="1409"/>
    <x v="2"/>
    <x v="7"/>
    <x v="5252"/>
    <x v="4562"/>
    <x v="4091"/>
    <x v="5286"/>
    <x v="4701"/>
    <x v="4098"/>
    <x v="2"/>
    <x v="2"/>
    <x v="2171"/>
    <x v="5258"/>
    <x v="581"/>
    <x v="4679"/>
  </r>
  <r>
    <x v="2"/>
    <x v="814"/>
    <x v="1313"/>
    <x v="8"/>
    <x v="1"/>
    <x v="298"/>
    <x v="0"/>
    <x v="2"/>
    <x v="106"/>
    <x v="2"/>
    <x v="11"/>
    <x v="7005"/>
    <x v="5667"/>
    <x v="105"/>
    <x v="7083"/>
    <x v="5902"/>
    <x v="5411"/>
    <x v="3"/>
    <x v="2"/>
    <x v="5520"/>
    <x v="7024"/>
    <x v="1540"/>
    <x v="5869"/>
  </r>
  <r>
    <x v="3"/>
    <x v="1033"/>
    <x v="725"/>
    <x v="8"/>
    <x v="0"/>
    <x v="404"/>
    <x v="2"/>
    <x v="1"/>
    <x v="657"/>
    <x v="2"/>
    <x v="11"/>
    <x v="7006"/>
    <x v="461"/>
    <x v="754"/>
    <x v="7084"/>
    <x v="463"/>
    <x v="1536"/>
    <x v="0"/>
    <x v="0"/>
    <x v="460"/>
    <x v="7025"/>
    <x v="440"/>
    <x v="464"/>
  </r>
  <r>
    <x v="0"/>
    <x v="64"/>
    <x v="62"/>
    <x v="8"/>
    <x v="2"/>
    <x v="783"/>
    <x v="1"/>
    <x v="3"/>
    <x v="47"/>
    <x v="2"/>
    <x v="7"/>
    <x v="6153"/>
    <x v="5265"/>
    <x v="48"/>
    <x v="6199"/>
    <x v="5458"/>
    <x v="1474"/>
    <x v="4"/>
    <x v="0"/>
    <x v="3583"/>
    <x v="6158"/>
    <x v="545"/>
    <x v="5435"/>
  </r>
  <r>
    <x v="3"/>
    <x v="968"/>
    <x v="393"/>
    <x v="5"/>
    <x v="1"/>
    <x v="502"/>
    <x v="0"/>
    <x v="1"/>
    <x v="1499"/>
    <x v="1"/>
    <x v="8"/>
    <x v="1977"/>
    <x v="1861"/>
    <x v="1762"/>
    <x v="1977"/>
    <x v="1880"/>
    <x v="1669"/>
    <x v="0"/>
    <x v="2"/>
    <x v="1838"/>
    <x v="1971"/>
    <x v="337"/>
    <x v="1873"/>
  </r>
  <r>
    <x v="3"/>
    <x v="968"/>
    <x v="393"/>
    <x v="5"/>
    <x v="1"/>
    <x v="502"/>
    <x v="0"/>
    <x v="1"/>
    <x v="1807"/>
    <x v="2"/>
    <x v="7"/>
    <x v="7007"/>
    <x v="5936"/>
    <x v="4953"/>
    <x v="7085"/>
    <x v="6190"/>
    <x v="5412"/>
    <x v="6"/>
    <x v="2"/>
    <x v="5777"/>
    <x v="7026"/>
    <x v="2623"/>
    <x v="6150"/>
  </r>
  <r>
    <x v="3"/>
    <x v="968"/>
    <x v="393"/>
    <x v="5"/>
    <x v="1"/>
    <x v="502"/>
    <x v="0"/>
    <x v="1"/>
    <x v="95"/>
    <x v="1"/>
    <x v="9"/>
    <x v="7008"/>
    <x v="5937"/>
    <x v="94"/>
    <x v="7086"/>
    <x v="6191"/>
    <x v="5413"/>
    <x v="2"/>
    <x v="0"/>
    <x v="5778"/>
    <x v="7027"/>
    <x v="938"/>
    <x v="6151"/>
  </r>
  <r>
    <x v="1"/>
    <x v="1181"/>
    <x v="488"/>
    <x v="8"/>
    <x v="1"/>
    <x v="236"/>
    <x v="0"/>
    <x v="2"/>
    <x v="605"/>
    <x v="1"/>
    <x v="8"/>
    <x v="7009"/>
    <x v="5938"/>
    <x v="5157"/>
    <x v="7087"/>
    <x v="6192"/>
    <x v="5414"/>
    <x v="1"/>
    <x v="3"/>
    <x v="5779"/>
    <x v="7028"/>
    <x v="1447"/>
    <x v="6152"/>
  </r>
  <r>
    <x v="0"/>
    <x v="1156"/>
    <x v="1040"/>
    <x v="9"/>
    <x v="1"/>
    <x v="118"/>
    <x v="1"/>
    <x v="3"/>
    <x v="1135"/>
    <x v="2"/>
    <x v="11"/>
    <x v="3075"/>
    <x v="2659"/>
    <x v="2599"/>
    <x v="3075"/>
    <x v="2709"/>
    <x v="1956"/>
    <x v="0"/>
    <x v="0"/>
    <x v="2622"/>
    <x v="3067"/>
    <x v="44"/>
    <x v="2699"/>
  </r>
  <r>
    <x v="0"/>
    <x v="1156"/>
    <x v="1040"/>
    <x v="9"/>
    <x v="1"/>
    <x v="118"/>
    <x v="1"/>
    <x v="3"/>
    <x v="1850"/>
    <x v="1"/>
    <x v="6"/>
    <x v="7010"/>
    <x v="5939"/>
    <x v="5158"/>
    <x v="7088"/>
    <x v="6193"/>
    <x v="4141"/>
    <x v="5"/>
    <x v="0"/>
    <x v="5780"/>
    <x v="7029"/>
    <x v="2168"/>
    <x v="6153"/>
  </r>
  <r>
    <x v="0"/>
    <x v="1156"/>
    <x v="1040"/>
    <x v="9"/>
    <x v="1"/>
    <x v="118"/>
    <x v="1"/>
    <x v="3"/>
    <x v="772"/>
    <x v="1"/>
    <x v="4"/>
    <x v="7011"/>
    <x v="5940"/>
    <x v="2664"/>
    <x v="7089"/>
    <x v="6194"/>
    <x v="5415"/>
    <x v="11"/>
    <x v="0"/>
    <x v="5781"/>
    <x v="7030"/>
    <x v="2314"/>
    <x v="6154"/>
  </r>
  <r>
    <x v="2"/>
    <x v="106"/>
    <x v="104"/>
    <x v="1"/>
    <x v="1"/>
    <x v="425"/>
    <x v="1"/>
    <x v="2"/>
    <x v="1002"/>
    <x v="1"/>
    <x v="8"/>
    <x v="7012"/>
    <x v="5941"/>
    <x v="4047"/>
    <x v="7090"/>
    <x v="6195"/>
    <x v="514"/>
    <x v="4"/>
    <x v="0"/>
    <x v="5782"/>
    <x v="7031"/>
    <x v="1049"/>
    <x v="6155"/>
  </r>
  <r>
    <x v="2"/>
    <x v="106"/>
    <x v="104"/>
    <x v="1"/>
    <x v="1"/>
    <x v="425"/>
    <x v="1"/>
    <x v="2"/>
    <x v="937"/>
    <x v="1"/>
    <x v="9"/>
    <x v="7013"/>
    <x v="5942"/>
    <x v="5159"/>
    <x v="7091"/>
    <x v="6196"/>
    <x v="5416"/>
    <x v="2"/>
    <x v="9"/>
    <x v="5783"/>
    <x v="7032"/>
    <x v="2624"/>
    <x v="6156"/>
  </r>
  <r>
    <x v="1"/>
    <x v="496"/>
    <x v="591"/>
    <x v="8"/>
    <x v="0"/>
    <x v="27"/>
    <x v="0"/>
    <x v="1"/>
    <x v="1583"/>
    <x v="1"/>
    <x v="6"/>
    <x v="5668"/>
    <x v="4880"/>
    <x v="3549"/>
    <x v="5710"/>
    <x v="5043"/>
    <x v="4377"/>
    <x v="0"/>
    <x v="2"/>
    <x v="4770"/>
    <x v="5677"/>
    <x v="178"/>
    <x v="5024"/>
  </r>
  <r>
    <x v="1"/>
    <x v="496"/>
    <x v="591"/>
    <x v="8"/>
    <x v="0"/>
    <x v="27"/>
    <x v="0"/>
    <x v="1"/>
    <x v="174"/>
    <x v="2"/>
    <x v="11"/>
    <x v="7014"/>
    <x v="5943"/>
    <x v="5160"/>
    <x v="7092"/>
    <x v="6197"/>
    <x v="5417"/>
    <x v="0"/>
    <x v="2"/>
    <x v="5784"/>
    <x v="7033"/>
    <x v="575"/>
    <x v="6157"/>
  </r>
  <r>
    <x v="1"/>
    <x v="496"/>
    <x v="591"/>
    <x v="8"/>
    <x v="0"/>
    <x v="27"/>
    <x v="0"/>
    <x v="1"/>
    <x v="454"/>
    <x v="1"/>
    <x v="6"/>
    <x v="7015"/>
    <x v="2341"/>
    <x v="567"/>
    <x v="7093"/>
    <x v="2372"/>
    <x v="5418"/>
    <x v="3"/>
    <x v="2"/>
    <x v="2309"/>
    <x v="7034"/>
    <x v="1617"/>
    <x v="2362"/>
  </r>
  <r>
    <x v="0"/>
    <x v="1147"/>
    <x v="1151"/>
    <x v="6"/>
    <x v="0"/>
    <x v="730"/>
    <x v="0"/>
    <x v="3"/>
    <x v="441"/>
    <x v="0"/>
    <x v="5"/>
    <x v="7016"/>
    <x v="5944"/>
    <x v="5161"/>
    <x v="7094"/>
    <x v="6198"/>
    <x v="5419"/>
    <x v="0"/>
    <x v="2"/>
    <x v="5785"/>
    <x v="7035"/>
    <x v="483"/>
    <x v="6158"/>
  </r>
  <r>
    <x v="2"/>
    <x v="1212"/>
    <x v="1314"/>
    <x v="9"/>
    <x v="1"/>
    <x v="780"/>
    <x v="0"/>
    <x v="1"/>
    <x v="128"/>
    <x v="1"/>
    <x v="10"/>
    <x v="1698"/>
    <x v="1616"/>
    <x v="1139"/>
    <x v="1695"/>
    <x v="1631"/>
    <x v="1461"/>
    <x v="5"/>
    <x v="0"/>
    <x v="1598"/>
    <x v="1692"/>
    <x v="399"/>
    <x v="1623"/>
  </r>
  <r>
    <x v="2"/>
    <x v="472"/>
    <x v="338"/>
    <x v="6"/>
    <x v="1"/>
    <x v="504"/>
    <x v="1"/>
    <x v="3"/>
    <x v="473"/>
    <x v="1"/>
    <x v="9"/>
    <x v="7017"/>
    <x v="5945"/>
    <x v="510"/>
    <x v="7095"/>
    <x v="6199"/>
    <x v="201"/>
    <x v="0"/>
    <x v="0"/>
    <x v="5786"/>
    <x v="7036"/>
    <x v="188"/>
    <x v="6159"/>
  </r>
  <r>
    <x v="2"/>
    <x v="472"/>
    <x v="338"/>
    <x v="6"/>
    <x v="1"/>
    <x v="504"/>
    <x v="1"/>
    <x v="3"/>
    <x v="1673"/>
    <x v="1"/>
    <x v="10"/>
    <x v="7018"/>
    <x v="5946"/>
    <x v="5162"/>
    <x v="7096"/>
    <x v="6200"/>
    <x v="5420"/>
    <x v="11"/>
    <x v="0"/>
    <x v="5787"/>
    <x v="7037"/>
    <x v="2625"/>
    <x v="6160"/>
  </r>
  <r>
    <x v="2"/>
    <x v="472"/>
    <x v="338"/>
    <x v="6"/>
    <x v="1"/>
    <x v="504"/>
    <x v="1"/>
    <x v="3"/>
    <x v="721"/>
    <x v="2"/>
    <x v="11"/>
    <x v="7019"/>
    <x v="5947"/>
    <x v="4886"/>
    <x v="7097"/>
    <x v="6201"/>
    <x v="5421"/>
    <x v="6"/>
    <x v="0"/>
    <x v="5788"/>
    <x v="7038"/>
    <x v="1879"/>
    <x v="6161"/>
  </r>
  <r>
    <x v="0"/>
    <x v="888"/>
    <x v="1128"/>
    <x v="6"/>
    <x v="1"/>
    <x v="689"/>
    <x v="2"/>
    <x v="0"/>
    <x v="308"/>
    <x v="1"/>
    <x v="8"/>
    <x v="7020"/>
    <x v="5948"/>
    <x v="5163"/>
    <x v="7098"/>
    <x v="6202"/>
    <x v="5422"/>
    <x v="1"/>
    <x v="6"/>
    <x v="5789"/>
    <x v="7039"/>
    <x v="100"/>
    <x v="6162"/>
  </r>
  <r>
    <x v="0"/>
    <x v="888"/>
    <x v="1128"/>
    <x v="6"/>
    <x v="1"/>
    <x v="689"/>
    <x v="2"/>
    <x v="0"/>
    <x v="741"/>
    <x v="1"/>
    <x v="8"/>
    <x v="7021"/>
    <x v="5949"/>
    <x v="3084"/>
    <x v="7099"/>
    <x v="6203"/>
    <x v="5423"/>
    <x v="2"/>
    <x v="6"/>
    <x v="5790"/>
    <x v="7040"/>
    <x v="217"/>
    <x v="6163"/>
  </r>
  <r>
    <x v="0"/>
    <x v="16"/>
    <x v="485"/>
    <x v="4"/>
    <x v="1"/>
    <x v="151"/>
    <x v="0"/>
    <x v="2"/>
    <x v="1368"/>
    <x v="0"/>
    <x v="0"/>
    <x v="7022"/>
    <x v="5950"/>
    <x v="2012"/>
    <x v="7100"/>
    <x v="6204"/>
    <x v="5424"/>
    <x v="3"/>
    <x v="0"/>
    <x v="5791"/>
    <x v="7041"/>
    <x v="2626"/>
    <x v="6164"/>
  </r>
  <r>
    <x v="0"/>
    <x v="16"/>
    <x v="485"/>
    <x v="4"/>
    <x v="1"/>
    <x v="151"/>
    <x v="0"/>
    <x v="2"/>
    <x v="629"/>
    <x v="0"/>
    <x v="1"/>
    <x v="7023"/>
    <x v="5951"/>
    <x v="5164"/>
    <x v="7101"/>
    <x v="6205"/>
    <x v="1095"/>
    <x v="1"/>
    <x v="0"/>
    <x v="5792"/>
    <x v="7042"/>
    <x v="180"/>
    <x v="6165"/>
  </r>
  <r>
    <x v="1"/>
    <x v="1213"/>
    <x v="888"/>
    <x v="1"/>
    <x v="1"/>
    <x v="726"/>
    <x v="0"/>
    <x v="2"/>
    <x v="1430"/>
    <x v="2"/>
    <x v="11"/>
    <x v="2505"/>
    <x v="2335"/>
    <x v="2171"/>
    <x v="2502"/>
    <x v="2365"/>
    <x v="2056"/>
    <x v="1"/>
    <x v="2"/>
    <x v="480"/>
    <x v="2493"/>
    <x v="557"/>
    <x v="484"/>
  </r>
  <r>
    <x v="1"/>
    <x v="1213"/>
    <x v="888"/>
    <x v="1"/>
    <x v="1"/>
    <x v="726"/>
    <x v="0"/>
    <x v="2"/>
    <x v="847"/>
    <x v="1"/>
    <x v="9"/>
    <x v="7024"/>
    <x v="5952"/>
    <x v="5165"/>
    <x v="7102"/>
    <x v="6206"/>
    <x v="5425"/>
    <x v="0"/>
    <x v="3"/>
    <x v="5793"/>
    <x v="7043"/>
    <x v="234"/>
    <x v="6166"/>
  </r>
  <r>
    <x v="0"/>
    <x v="890"/>
    <x v="674"/>
    <x v="1"/>
    <x v="0"/>
    <x v="77"/>
    <x v="0"/>
    <x v="1"/>
    <x v="1832"/>
    <x v="2"/>
    <x v="15"/>
    <x v="7025"/>
    <x v="5953"/>
    <x v="4776"/>
    <x v="7103"/>
    <x v="6207"/>
    <x v="5426"/>
    <x v="4"/>
    <x v="2"/>
    <x v="5794"/>
    <x v="7044"/>
    <x v="1083"/>
    <x v="6167"/>
  </r>
  <r>
    <x v="0"/>
    <x v="890"/>
    <x v="674"/>
    <x v="1"/>
    <x v="0"/>
    <x v="77"/>
    <x v="0"/>
    <x v="1"/>
    <x v="976"/>
    <x v="1"/>
    <x v="10"/>
    <x v="3165"/>
    <x v="2885"/>
    <x v="2660"/>
    <x v="3165"/>
    <x v="2946"/>
    <x v="388"/>
    <x v="7"/>
    <x v="0"/>
    <x v="2840"/>
    <x v="3157"/>
    <x v="344"/>
    <x v="2936"/>
  </r>
  <r>
    <x v="0"/>
    <x v="890"/>
    <x v="674"/>
    <x v="1"/>
    <x v="0"/>
    <x v="77"/>
    <x v="0"/>
    <x v="1"/>
    <x v="1429"/>
    <x v="1"/>
    <x v="9"/>
    <x v="2901"/>
    <x v="2661"/>
    <x v="2473"/>
    <x v="2898"/>
    <x v="2711"/>
    <x v="686"/>
    <x v="1"/>
    <x v="0"/>
    <x v="2624"/>
    <x v="2890"/>
    <x v="1"/>
    <x v="2701"/>
  </r>
  <r>
    <x v="0"/>
    <x v="543"/>
    <x v="585"/>
    <x v="10"/>
    <x v="1"/>
    <x v="319"/>
    <x v="2"/>
    <x v="0"/>
    <x v="600"/>
    <x v="1"/>
    <x v="10"/>
    <x v="7026"/>
    <x v="5954"/>
    <x v="1726"/>
    <x v="7104"/>
    <x v="6208"/>
    <x v="5427"/>
    <x v="9"/>
    <x v="0"/>
    <x v="5795"/>
    <x v="7045"/>
    <x v="2627"/>
    <x v="6168"/>
  </r>
  <r>
    <x v="0"/>
    <x v="543"/>
    <x v="585"/>
    <x v="10"/>
    <x v="1"/>
    <x v="319"/>
    <x v="2"/>
    <x v="0"/>
    <x v="600"/>
    <x v="1"/>
    <x v="10"/>
    <x v="1987"/>
    <x v="1869"/>
    <x v="420"/>
    <x v="1987"/>
    <x v="1888"/>
    <x v="267"/>
    <x v="0"/>
    <x v="0"/>
    <x v="1846"/>
    <x v="1981"/>
    <x v="243"/>
    <x v="1881"/>
  </r>
  <r>
    <x v="0"/>
    <x v="49"/>
    <x v="417"/>
    <x v="4"/>
    <x v="3"/>
    <x v="697"/>
    <x v="2"/>
    <x v="1"/>
    <x v="468"/>
    <x v="0"/>
    <x v="5"/>
    <x v="7027"/>
    <x v="5955"/>
    <x v="504"/>
    <x v="7105"/>
    <x v="6209"/>
    <x v="3688"/>
    <x v="0"/>
    <x v="0"/>
    <x v="5796"/>
    <x v="7046"/>
    <x v="889"/>
    <x v="6169"/>
  </r>
  <r>
    <x v="0"/>
    <x v="49"/>
    <x v="417"/>
    <x v="4"/>
    <x v="3"/>
    <x v="697"/>
    <x v="2"/>
    <x v="1"/>
    <x v="1052"/>
    <x v="1"/>
    <x v="10"/>
    <x v="4164"/>
    <x v="3704"/>
    <x v="3362"/>
    <x v="4173"/>
    <x v="3800"/>
    <x v="388"/>
    <x v="7"/>
    <x v="0"/>
    <x v="3643"/>
    <x v="4156"/>
    <x v="344"/>
    <x v="3782"/>
  </r>
  <r>
    <x v="0"/>
    <x v="49"/>
    <x v="417"/>
    <x v="4"/>
    <x v="3"/>
    <x v="697"/>
    <x v="2"/>
    <x v="1"/>
    <x v="878"/>
    <x v="1"/>
    <x v="4"/>
    <x v="7028"/>
    <x v="5956"/>
    <x v="5166"/>
    <x v="7106"/>
    <x v="6210"/>
    <x v="5428"/>
    <x v="1"/>
    <x v="0"/>
    <x v="5797"/>
    <x v="7047"/>
    <x v="2500"/>
    <x v="6170"/>
  </r>
  <r>
    <x v="0"/>
    <x v="49"/>
    <x v="417"/>
    <x v="4"/>
    <x v="3"/>
    <x v="697"/>
    <x v="2"/>
    <x v="1"/>
    <x v="588"/>
    <x v="1"/>
    <x v="12"/>
    <x v="1038"/>
    <x v="1003"/>
    <x v="978"/>
    <x v="1038"/>
    <x v="1006"/>
    <x v="934"/>
    <x v="1"/>
    <x v="0"/>
    <x v="996"/>
    <x v="1035"/>
    <x v="499"/>
    <x v="1002"/>
  </r>
  <r>
    <x v="3"/>
    <x v="492"/>
    <x v="1055"/>
    <x v="1"/>
    <x v="0"/>
    <x v="766"/>
    <x v="0"/>
    <x v="1"/>
    <x v="993"/>
    <x v="2"/>
    <x v="7"/>
    <x v="3315"/>
    <x v="988"/>
    <x v="1248"/>
    <x v="3315"/>
    <x v="991"/>
    <x v="2688"/>
    <x v="1"/>
    <x v="2"/>
    <x v="981"/>
    <x v="3306"/>
    <x v="741"/>
    <x v="987"/>
  </r>
  <r>
    <x v="3"/>
    <x v="492"/>
    <x v="1055"/>
    <x v="1"/>
    <x v="0"/>
    <x v="766"/>
    <x v="0"/>
    <x v="1"/>
    <x v="988"/>
    <x v="1"/>
    <x v="10"/>
    <x v="552"/>
    <x v="542"/>
    <x v="538"/>
    <x v="553"/>
    <x v="542"/>
    <x v="525"/>
    <x v="1"/>
    <x v="0"/>
    <x v="541"/>
    <x v="551"/>
    <x v="126"/>
    <x v="543"/>
  </r>
  <r>
    <x v="0"/>
    <x v="690"/>
    <x v="243"/>
    <x v="10"/>
    <x v="1"/>
    <x v="566"/>
    <x v="1"/>
    <x v="0"/>
    <x v="303"/>
    <x v="1"/>
    <x v="8"/>
    <x v="7029"/>
    <x v="767"/>
    <x v="5167"/>
    <x v="7107"/>
    <x v="766"/>
    <x v="5429"/>
    <x v="1"/>
    <x v="6"/>
    <x v="762"/>
    <x v="7048"/>
    <x v="2628"/>
    <x v="763"/>
  </r>
  <r>
    <x v="0"/>
    <x v="696"/>
    <x v="1058"/>
    <x v="0"/>
    <x v="1"/>
    <x v="24"/>
    <x v="0"/>
    <x v="3"/>
    <x v="1709"/>
    <x v="2"/>
    <x v="7"/>
    <x v="7030"/>
    <x v="62"/>
    <x v="5168"/>
    <x v="7108"/>
    <x v="61"/>
    <x v="1300"/>
    <x v="0"/>
    <x v="0"/>
    <x v="62"/>
    <x v="7049"/>
    <x v="48"/>
    <x v="61"/>
  </r>
  <r>
    <x v="0"/>
    <x v="696"/>
    <x v="1058"/>
    <x v="0"/>
    <x v="1"/>
    <x v="24"/>
    <x v="0"/>
    <x v="3"/>
    <x v="1559"/>
    <x v="1"/>
    <x v="6"/>
    <x v="7031"/>
    <x v="5957"/>
    <x v="2698"/>
    <x v="7109"/>
    <x v="6211"/>
    <x v="737"/>
    <x v="7"/>
    <x v="0"/>
    <x v="5798"/>
    <x v="7050"/>
    <x v="585"/>
    <x v="6171"/>
  </r>
  <r>
    <x v="3"/>
    <x v="783"/>
    <x v="825"/>
    <x v="6"/>
    <x v="1"/>
    <x v="145"/>
    <x v="0"/>
    <x v="1"/>
    <x v="1538"/>
    <x v="2"/>
    <x v="7"/>
    <x v="7032"/>
    <x v="5958"/>
    <x v="2584"/>
    <x v="7110"/>
    <x v="6212"/>
    <x v="5430"/>
    <x v="1"/>
    <x v="2"/>
    <x v="5799"/>
    <x v="7051"/>
    <x v="160"/>
    <x v="6172"/>
  </r>
  <r>
    <x v="3"/>
    <x v="783"/>
    <x v="825"/>
    <x v="6"/>
    <x v="1"/>
    <x v="145"/>
    <x v="0"/>
    <x v="1"/>
    <x v="591"/>
    <x v="1"/>
    <x v="8"/>
    <x v="4070"/>
    <x v="1673"/>
    <x v="663"/>
    <x v="4078"/>
    <x v="1686"/>
    <x v="3254"/>
    <x v="1"/>
    <x v="2"/>
    <x v="1655"/>
    <x v="4063"/>
    <x v="130"/>
    <x v="1678"/>
  </r>
  <r>
    <x v="3"/>
    <x v="783"/>
    <x v="825"/>
    <x v="6"/>
    <x v="1"/>
    <x v="145"/>
    <x v="0"/>
    <x v="1"/>
    <x v="1645"/>
    <x v="1"/>
    <x v="8"/>
    <x v="7033"/>
    <x v="5959"/>
    <x v="5169"/>
    <x v="7111"/>
    <x v="6213"/>
    <x v="5431"/>
    <x v="1"/>
    <x v="2"/>
    <x v="5800"/>
    <x v="7052"/>
    <x v="169"/>
    <x v="6173"/>
  </r>
  <r>
    <x v="3"/>
    <x v="783"/>
    <x v="825"/>
    <x v="6"/>
    <x v="1"/>
    <x v="145"/>
    <x v="0"/>
    <x v="1"/>
    <x v="1775"/>
    <x v="2"/>
    <x v="11"/>
    <x v="7034"/>
    <x v="5960"/>
    <x v="5170"/>
    <x v="7112"/>
    <x v="6214"/>
    <x v="5432"/>
    <x v="4"/>
    <x v="0"/>
    <x v="5801"/>
    <x v="7053"/>
    <x v="2629"/>
    <x v="6174"/>
  </r>
  <r>
    <x v="3"/>
    <x v="783"/>
    <x v="825"/>
    <x v="6"/>
    <x v="1"/>
    <x v="145"/>
    <x v="0"/>
    <x v="1"/>
    <x v="314"/>
    <x v="1"/>
    <x v="10"/>
    <x v="341"/>
    <x v="336"/>
    <x v="333"/>
    <x v="342"/>
    <x v="338"/>
    <x v="336"/>
    <x v="0"/>
    <x v="0"/>
    <x v="335"/>
    <x v="342"/>
    <x v="2"/>
    <x v="338"/>
  </r>
  <r>
    <x v="3"/>
    <x v="783"/>
    <x v="825"/>
    <x v="6"/>
    <x v="1"/>
    <x v="145"/>
    <x v="0"/>
    <x v="1"/>
    <x v="28"/>
    <x v="0"/>
    <x v="5"/>
    <x v="4815"/>
    <x v="2718"/>
    <x v="3808"/>
    <x v="4834"/>
    <x v="4341"/>
    <x v="2652"/>
    <x v="7"/>
    <x v="0"/>
    <x v="2678"/>
    <x v="1398"/>
    <x v="1558"/>
    <x v="4316"/>
  </r>
  <r>
    <x v="3"/>
    <x v="783"/>
    <x v="825"/>
    <x v="6"/>
    <x v="1"/>
    <x v="145"/>
    <x v="0"/>
    <x v="1"/>
    <x v="1851"/>
    <x v="0"/>
    <x v="1"/>
    <x v="7035"/>
    <x v="5961"/>
    <x v="5171"/>
    <x v="7113"/>
    <x v="6215"/>
    <x v="5433"/>
    <x v="7"/>
    <x v="2"/>
    <x v="5802"/>
    <x v="7054"/>
    <x v="1981"/>
    <x v="6175"/>
  </r>
  <r>
    <x v="3"/>
    <x v="783"/>
    <x v="825"/>
    <x v="6"/>
    <x v="1"/>
    <x v="145"/>
    <x v="0"/>
    <x v="1"/>
    <x v="1218"/>
    <x v="1"/>
    <x v="9"/>
    <x v="7036"/>
    <x v="5962"/>
    <x v="5172"/>
    <x v="7114"/>
    <x v="6216"/>
    <x v="5434"/>
    <x v="2"/>
    <x v="0"/>
    <x v="5803"/>
    <x v="7055"/>
    <x v="78"/>
    <x v="6176"/>
  </r>
  <r>
    <x v="1"/>
    <x v="291"/>
    <x v="454"/>
    <x v="6"/>
    <x v="1"/>
    <x v="598"/>
    <x v="2"/>
    <x v="3"/>
    <x v="482"/>
    <x v="1"/>
    <x v="14"/>
    <x v="7037"/>
    <x v="4364"/>
    <x v="5173"/>
    <x v="7115"/>
    <x v="4490"/>
    <x v="5435"/>
    <x v="0"/>
    <x v="2"/>
    <x v="4274"/>
    <x v="7056"/>
    <x v="2630"/>
    <x v="4467"/>
  </r>
  <r>
    <x v="1"/>
    <x v="291"/>
    <x v="454"/>
    <x v="6"/>
    <x v="1"/>
    <x v="598"/>
    <x v="2"/>
    <x v="3"/>
    <x v="234"/>
    <x v="2"/>
    <x v="11"/>
    <x v="7038"/>
    <x v="5137"/>
    <x v="5174"/>
    <x v="7116"/>
    <x v="6217"/>
    <x v="5436"/>
    <x v="4"/>
    <x v="2"/>
    <x v="5019"/>
    <x v="7057"/>
    <x v="418"/>
    <x v="6177"/>
  </r>
  <r>
    <x v="1"/>
    <x v="291"/>
    <x v="454"/>
    <x v="6"/>
    <x v="1"/>
    <x v="598"/>
    <x v="2"/>
    <x v="3"/>
    <x v="942"/>
    <x v="1"/>
    <x v="4"/>
    <x v="7039"/>
    <x v="5963"/>
    <x v="4503"/>
    <x v="7117"/>
    <x v="6218"/>
    <x v="5437"/>
    <x v="5"/>
    <x v="2"/>
    <x v="5804"/>
    <x v="7058"/>
    <x v="2364"/>
    <x v="6178"/>
  </r>
  <r>
    <x v="1"/>
    <x v="291"/>
    <x v="454"/>
    <x v="6"/>
    <x v="1"/>
    <x v="598"/>
    <x v="2"/>
    <x v="3"/>
    <x v="896"/>
    <x v="1"/>
    <x v="8"/>
    <x v="7040"/>
    <x v="5964"/>
    <x v="1561"/>
    <x v="7118"/>
    <x v="6219"/>
    <x v="5438"/>
    <x v="0"/>
    <x v="6"/>
    <x v="5805"/>
    <x v="7059"/>
    <x v="925"/>
    <x v="6179"/>
  </r>
  <r>
    <x v="1"/>
    <x v="291"/>
    <x v="454"/>
    <x v="6"/>
    <x v="1"/>
    <x v="598"/>
    <x v="2"/>
    <x v="3"/>
    <x v="759"/>
    <x v="1"/>
    <x v="10"/>
    <x v="2156"/>
    <x v="2026"/>
    <x v="1902"/>
    <x v="2156"/>
    <x v="2047"/>
    <x v="1804"/>
    <x v="0"/>
    <x v="2"/>
    <x v="2000"/>
    <x v="2152"/>
    <x v="767"/>
    <x v="2039"/>
  </r>
  <r>
    <x v="1"/>
    <x v="121"/>
    <x v="545"/>
    <x v="0"/>
    <x v="1"/>
    <x v="121"/>
    <x v="1"/>
    <x v="2"/>
    <x v="301"/>
    <x v="1"/>
    <x v="8"/>
    <x v="7041"/>
    <x v="5965"/>
    <x v="5175"/>
    <x v="7119"/>
    <x v="6220"/>
    <x v="5439"/>
    <x v="3"/>
    <x v="3"/>
    <x v="5806"/>
    <x v="7060"/>
    <x v="1817"/>
    <x v="6180"/>
  </r>
  <r>
    <x v="1"/>
    <x v="121"/>
    <x v="545"/>
    <x v="0"/>
    <x v="1"/>
    <x v="121"/>
    <x v="1"/>
    <x v="2"/>
    <x v="883"/>
    <x v="2"/>
    <x v="7"/>
    <x v="4030"/>
    <x v="3592"/>
    <x v="3276"/>
    <x v="4039"/>
    <x v="3683"/>
    <x v="3231"/>
    <x v="0"/>
    <x v="2"/>
    <x v="3532"/>
    <x v="4023"/>
    <x v="4"/>
    <x v="3668"/>
  </r>
  <r>
    <x v="2"/>
    <x v="953"/>
    <x v="546"/>
    <x v="0"/>
    <x v="1"/>
    <x v="171"/>
    <x v="0"/>
    <x v="1"/>
    <x v="1257"/>
    <x v="1"/>
    <x v="14"/>
    <x v="7042"/>
    <x v="2800"/>
    <x v="3406"/>
    <x v="7120"/>
    <x v="6221"/>
    <x v="5440"/>
    <x v="3"/>
    <x v="2"/>
    <x v="2758"/>
    <x v="7061"/>
    <x v="795"/>
    <x v="6181"/>
  </r>
  <r>
    <x v="2"/>
    <x v="953"/>
    <x v="546"/>
    <x v="0"/>
    <x v="1"/>
    <x v="171"/>
    <x v="0"/>
    <x v="1"/>
    <x v="1365"/>
    <x v="2"/>
    <x v="11"/>
    <x v="7043"/>
    <x v="5966"/>
    <x v="5176"/>
    <x v="7121"/>
    <x v="6222"/>
    <x v="5441"/>
    <x v="4"/>
    <x v="2"/>
    <x v="5807"/>
    <x v="7062"/>
    <x v="2631"/>
    <x v="6182"/>
  </r>
  <r>
    <x v="2"/>
    <x v="1025"/>
    <x v="8"/>
    <x v="5"/>
    <x v="1"/>
    <x v="411"/>
    <x v="0"/>
    <x v="1"/>
    <x v="1673"/>
    <x v="1"/>
    <x v="10"/>
    <x v="7044"/>
    <x v="797"/>
    <x v="3179"/>
    <x v="7122"/>
    <x v="796"/>
    <x v="58"/>
    <x v="0"/>
    <x v="0"/>
    <x v="792"/>
    <x v="7063"/>
    <x v="87"/>
    <x v="793"/>
  </r>
  <r>
    <x v="2"/>
    <x v="1025"/>
    <x v="8"/>
    <x v="5"/>
    <x v="1"/>
    <x v="411"/>
    <x v="0"/>
    <x v="1"/>
    <x v="1118"/>
    <x v="2"/>
    <x v="7"/>
    <x v="7045"/>
    <x v="5967"/>
    <x v="1464"/>
    <x v="7123"/>
    <x v="6223"/>
    <x v="5442"/>
    <x v="2"/>
    <x v="2"/>
    <x v="5808"/>
    <x v="7064"/>
    <x v="2632"/>
    <x v="6183"/>
  </r>
  <r>
    <x v="2"/>
    <x v="1025"/>
    <x v="8"/>
    <x v="5"/>
    <x v="1"/>
    <x v="411"/>
    <x v="0"/>
    <x v="1"/>
    <x v="1726"/>
    <x v="1"/>
    <x v="14"/>
    <x v="7046"/>
    <x v="5968"/>
    <x v="4877"/>
    <x v="7124"/>
    <x v="4285"/>
    <x v="1822"/>
    <x v="5"/>
    <x v="0"/>
    <x v="5809"/>
    <x v="7065"/>
    <x v="593"/>
    <x v="4260"/>
  </r>
  <r>
    <x v="2"/>
    <x v="1025"/>
    <x v="8"/>
    <x v="5"/>
    <x v="1"/>
    <x v="411"/>
    <x v="0"/>
    <x v="1"/>
    <x v="1476"/>
    <x v="0"/>
    <x v="1"/>
    <x v="7047"/>
    <x v="5969"/>
    <x v="5177"/>
    <x v="7125"/>
    <x v="6224"/>
    <x v="5443"/>
    <x v="7"/>
    <x v="2"/>
    <x v="5810"/>
    <x v="7066"/>
    <x v="2633"/>
    <x v="6184"/>
  </r>
  <r>
    <x v="0"/>
    <x v="508"/>
    <x v="550"/>
    <x v="2"/>
    <x v="2"/>
    <x v="749"/>
    <x v="0"/>
    <x v="3"/>
    <x v="430"/>
    <x v="0"/>
    <x v="0"/>
    <x v="2307"/>
    <x v="5970"/>
    <x v="5178"/>
    <x v="7126"/>
    <x v="6225"/>
    <x v="1184"/>
    <x v="7"/>
    <x v="0"/>
    <x v="5811"/>
    <x v="7067"/>
    <x v="1"/>
    <x v="6185"/>
  </r>
  <r>
    <x v="0"/>
    <x v="508"/>
    <x v="550"/>
    <x v="2"/>
    <x v="2"/>
    <x v="749"/>
    <x v="0"/>
    <x v="3"/>
    <x v="382"/>
    <x v="1"/>
    <x v="8"/>
    <x v="7048"/>
    <x v="5971"/>
    <x v="5179"/>
    <x v="7127"/>
    <x v="6226"/>
    <x v="243"/>
    <x v="7"/>
    <x v="0"/>
    <x v="5812"/>
    <x v="7068"/>
    <x v="225"/>
    <x v="6186"/>
  </r>
  <r>
    <x v="0"/>
    <x v="859"/>
    <x v="121"/>
    <x v="2"/>
    <x v="1"/>
    <x v="553"/>
    <x v="1"/>
    <x v="3"/>
    <x v="1224"/>
    <x v="1"/>
    <x v="8"/>
    <x v="7049"/>
    <x v="1542"/>
    <x v="5180"/>
    <x v="7128"/>
    <x v="3185"/>
    <x v="5444"/>
    <x v="1"/>
    <x v="2"/>
    <x v="1528"/>
    <x v="7069"/>
    <x v="12"/>
    <x v="3175"/>
  </r>
  <r>
    <x v="0"/>
    <x v="859"/>
    <x v="121"/>
    <x v="2"/>
    <x v="1"/>
    <x v="553"/>
    <x v="1"/>
    <x v="3"/>
    <x v="1243"/>
    <x v="1"/>
    <x v="6"/>
    <x v="7050"/>
    <x v="1173"/>
    <x v="1713"/>
    <x v="7129"/>
    <x v="1179"/>
    <x v="81"/>
    <x v="2"/>
    <x v="0"/>
    <x v="1164"/>
    <x v="7070"/>
    <x v="417"/>
    <x v="1172"/>
  </r>
  <r>
    <x v="0"/>
    <x v="49"/>
    <x v="455"/>
    <x v="4"/>
    <x v="1"/>
    <x v="92"/>
    <x v="1"/>
    <x v="1"/>
    <x v="130"/>
    <x v="1"/>
    <x v="6"/>
    <x v="7051"/>
    <x v="4794"/>
    <x v="131"/>
    <x v="7130"/>
    <x v="640"/>
    <x v="5445"/>
    <x v="8"/>
    <x v="0"/>
    <x v="4174"/>
    <x v="7071"/>
    <x v="141"/>
    <x v="639"/>
  </r>
  <r>
    <x v="0"/>
    <x v="438"/>
    <x v="180"/>
    <x v="3"/>
    <x v="3"/>
    <x v="537"/>
    <x v="0"/>
    <x v="3"/>
    <x v="923"/>
    <x v="1"/>
    <x v="6"/>
    <x v="1204"/>
    <x v="1163"/>
    <x v="1124"/>
    <x v="1200"/>
    <x v="1168"/>
    <x v="968"/>
    <x v="1"/>
    <x v="0"/>
    <x v="1154"/>
    <x v="1197"/>
    <x v="695"/>
    <x v="1161"/>
  </r>
  <r>
    <x v="0"/>
    <x v="438"/>
    <x v="180"/>
    <x v="3"/>
    <x v="3"/>
    <x v="537"/>
    <x v="0"/>
    <x v="3"/>
    <x v="1723"/>
    <x v="1"/>
    <x v="10"/>
    <x v="189"/>
    <x v="188"/>
    <x v="56"/>
    <x v="189"/>
    <x v="188"/>
    <x v="185"/>
    <x v="8"/>
    <x v="0"/>
    <x v="187"/>
    <x v="189"/>
    <x v="174"/>
    <x v="188"/>
  </r>
  <r>
    <x v="3"/>
    <x v="646"/>
    <x v="636"/>
    <x v="6"/>
    <x v="1"/>
    <x v="455"/>
    <x v="0"/>
    <x v="2"/>
    <x v="1350"/>
    <x v="2"/>
    <x v="11"/>
    <x v="7052"/>
    <x v="5972"/>
    <x v="5181"/>
    <x v="7131"/>
    <x v="6227"/>
    <x v="5446"/>
    <x v="1"/>
    <x v="2"/>
    <x v="5813"/>
    <x v="7072"/>
    <x v="452"/>
    <x v="6187"/>
  </r>
  <r>
    <x v="3"/>
    <x v="646"/>
    <x v="527"/>
    <x v="6"/>
    <x v="0"/>
    <x v="554"/>
    <x v="1"/>
    <x v="1"/>
    <x v="1229"/>
    <x v="1"/>
    <x v="4"/>
    <x v="7053"/>
    <x v="5973"/>
    <x v="5182"/>
    <x v="7132"/>
    <x v="6228"/>
    <x v="1257"/>
    <x v="7"/>
    <x v="0"/>
    <x v="5814"/>
    <x v="7073"/>
    <x v="875"/>
    <x v="6188"/>
  </r>
  <r>
    <x v="3"/>
    <x v="157"/>
    <x v="93"/>
    <x v="4"/>
    <x v="0"/>
    <x v="789"/>
    <x v="2"/>
    <x v="2"/>
    <x v="1047"/>
    <x v="1"/>
    <x v="12"/>
    <x v="7054"/>
    <x v="6"/>
    <x v="5183"/>
    <x v="7133"/>
    <x v="1047"/>
    <x v="388"/>
    <x v="7"/>
    <x v="0"/>
    <x v="6"/>
    <x v="7074"/>
    <x v="344"/>
    <x v="1041"/>
  </r>
  <r>
    <x v="3"/>
    <x v="157"/>
    <x v="93"/>
    <x v="4"/>
    <x v="0"/>
    <x v="789"/>
    <x v="2"/>
    <x v="2"/>
    <x v="751"/>
    <x v="1"/>
    <x v="8"/>
    <x v="6771"/>
    <x v="5747"/>
    <x v="4194"/>
    <x v="6842"/>
    <x v="5989"/>
    <x v="130"/>
    <x v="1"/>
    <x v="0"/>
    <x v="5593"/>
    <x v="6787"/>
    <x v="77"/>
    <x v="5955"/>
  </r>
  <r>
    <x v="1"/>
    <x v="948"/>
    <x v="1227"/>
    <x v="10"/>
    <x v="1"/>
    <x v="482"/>
    <x v="0"/>
    <x v="1"/>
    <x v="272"/>
    <x v="1"/>
    <x v="10"/>
    <x v="552"/>
    <x v="542"/>
    <x v="538"/>
    <x v="553"/>
    <x v="542"/>
    <x v="525"/>
    <x v="1"/>
    <x v="0"/>
    <x v="541"/>
    <x v="551"/>
    <x v="126"/>
    <x v="543"/>
  </r>
  <r>
    <x v="2"/>
    <x v="589"/>
    <x v="345"/>
    <x v="4"/>
    <x v="1"/>
    <x v="249"/>
    <x v="1"/>
    <x v="1"/>
    <x v="63"/>
    <x v="0"/>
    <x v="5"/>
    <x v="1205"/>
    <x v="1164"/>
    <x v="1125"/>
    <x v="1201"/>
    <x v="1169"/>
    <x v="449"/>
    <x v="0"/>
    <x v="0"/>
    <x v="1155"/>
    <x v="1198"/>
    <x v="517"/>
    <x v="1162"/>
  </r>
  <r>
    <x v="2"/>
    <x v="589"/>
    <x v="345"/>
    <x v="4"/>
    <x v="1"/>
    <x v="249"/>
    <x v="1"/>
    <x v="1"/>
    <x v="1092"/>
    <x v="0"/>
    <x v="5"/>
    <x v="7055"/>
    <x v="4178"/>
    <x v="5184"/>
    <x v="7134"/>
    <x v="4295"/>
    <x v="241"/>
    <x v="1"/>
    <x v="0"/>
    <x v="4093"/>
    <x v="7075"/>
    <x v="1049"/>
    <x v="4269"/>
  </r>
  <r>
    <x v="3"/>
    <x v="1033"/>
    <x v="725"/>
    <x v="8"/>
    <x v="2"/>
    <x v="541"/>
    <x v="1"/>
    <x v="3"/>
    <x v="1852"/>
    <x v="1"/>
    <x v="2"/>
    <x v="7056"/>
    <x v="5974"/>
    <x v="3207"/>
    <x v="7135"/>
    <x v="6229"/>
    <x v="5447"/>
    <x v="3"/>
    <x v="2"/>
    <x v="5815"/>
    <x v="7076"/>
    <x v="1026"/>
    <x v="6189"/>
  </r>
  <r>
    <x v="0"/>
    <x v="831"/>
    <x v="482"/>
    <x v="0"/>
    <x v="1"/>
    <x v="260"/>
    <x v="1"/>
    <x v="1"/>
    <x v="498"/>
    <x v="1"/>
    <x v="10"/>
    <x v="56"/>
    <x v="56"/>
    <x v="56"/>
    <x v="56"/>
    <x v="56"/>
    <x v="56"/>
    <x v="2"/>
    <x v="0"/>
    <x v="56"/>
    <x v="56"/>
    <x v="55"/>
    <x v="56"/>
  </r>
  <r>
    <x v="3"/>
    <x v="221"/>
    <x v="524"/>
    <x v="0"/>
    <x v="1"/>
    <x v="684"/>
    <x v="1"/>
    <x v="2"/>
    <x v="14"/>
    <x v="1"/>
    <x v="9"/>
    <x v="7057"/>
    <x v="5975"/>
    <x v="5185"/>
    <x v="7136"/>
    <x v="6230"/>
    <x v="5448"/>
    <x v="7"/>
    <x v="3"/>
    <x v="5816"/>
    <x v="7077"/>
    <x v="2634"/>
    <x v="6190"/>
  </r>
  <r>
    <x v="3"/>
    <x v="237"/>
    <x v="251"/>
    <x v="0"/>
    <x v="2"/>
    <x v="585"/>
    <x v="2"/>
    <x v="2"/>
    <x v="661"/>
    <x v="1"/>
    <x v="12"/>
    <x v="795"/>
    <x v="775"/>
    <x v="760"/>
    <x v="794"/>
    <x v="774"/>
    <x v="133"/>
    <x v="0"/>
    <x v="0"/>
    <x v="770"/>
    <x v="792"/>
    <x v="129"/>
    <x v="771"/>
  </r>
  <r>
    <x v="1"/>
    <x v="748"/>
    <x v="918"/>
    <x v="6"/>
    <x v="1"/>
    <x v="527"/>
    <x v="0"/>
    <x v="3"/>
    <x v="861"/>
    <x v="1"/>
    <x v="4"/>
    <x v="7058"/>
    <x v="5351"/>
    <x v="5186"/>
    <x v="7137"/>
    <x v="5556"/>
    <x v="5449"/>
    <x v="3"/>
    <x v="2"/>
    <x v="5220"/>
    <x v="7078"/>
    <x v="2635"/>
    <x v="5529"/>
  </r>
  <r>
    <x v="1"/>
    <x v="748"/>
    <x v="918"/>
    <x v="6"/>
    <x v="1"/>
    <x v="527"/>
    <x v="0"/>
    <x v="3"/>
    <x v="1333"/>
    <x v="0"/>
    <x v="0"/>
    <x v="7059"/>
    <x v="5931"/>
    <x v="5187"/>
    <x v="7138"/>
    <x v="6185"/>
    <x v="5450"/>
    <x v="1"/>
    <x v="5"/>
    <x v="5772"/>
    <x v="7079"/>
    <x v="2636"/>
    <x v="6145"/>
  </r>
  <r>
    <x v="3"/>
    <x v="119"/>
    <x v="518"/>
    <x v="2"/>
    <x v="2"/>
    <x v="659"/>
    <x v="0"/>
    <x v="0"/>
    <x v="1238"/>
    <x v="1"/>
    <x v="2"/>
    <x v="5452"/>
    <x v="470"/>
    <x v="2013"/>
    <x v="5490"/>
    <x v="472"/>
    <x v="1764"/>
    <x v="1"/>
    <x v="0"/>
    <x v="469"/>
    <x v="5458"/>
    <x v="565"/>
    <x v="473"/>
  </r>
  <r>
    <x v="3"/>
    <x v="119"/>
    <x v="518"/>
    <x v="2"/>
    <x v="2"/>
    <x v="659"/>
    <x v="0"/>
    <x v="0"/>
    <x v="215"/>
    <x v="0"/>
    <x v="3"/>
    <x v="7060"/>
    <x v="5976"/>
    <x v="5025"/>
    <x v="7139"/>
    <x v="6231"/>
    <x v="2080"/>
    <x v="4"/>
    <x v="0"/>
    <x v="5817"/>
    <x v="7080"/>
    <x v="1303"/>
    <x v="6191"/>
  </r>
  <r>
    <x v="3"/>
    <x v="119"/>
    <x v="518"/>
    <x v="2"/>
    <x v="2"/>
    <x v="659"/>
    <x v="0"/>
    <x v="0"/>
    <x v="1114"/>
    <x v="1"/>
    <x v="10"/>
    <x v="245"/>
    <x v="244"/>
    <x v="56"/>
    <x v="245"/>
    <x v="244"/>
    <x v="241"/>
    <x v="4"/>
    <x v="0"/>
    <x v="243"/>
    <x v="245"/>
    <x v="223"/>
    <x v="244"/>
  </r>
  <r>
    <x v="3"/>
    <x v="259"/>
    <x v="276"/>
    <x v="0"/>
    <x v="3"/>
    <x v="86"/>
    <x v="2"/>
    <x v="2"/>
    <x v="1375"/>
    <x v="1"/>
    <x v="8"/>
    <x v="7061"/>
    <x v="5977"/>
    <x v="3391"/>
    <x v="7140"/>
    <x v="6232"/>
    <x v="5451"/>
    <x v="5"/>
    <x v="3"/>
    <x v="5818"/>
    <x v="7081"/>
    <x v="2637"/>
    <x v="6192"/>
  </r>
  <r>
    <x v="3"/>
    <x v="259"/>
    <x v="276"/>
    <x v="0"/>
    <x v="3"/>
    <x v="86"/>
    <x v="2"/>
    <x v="2"/>
    <x v="653"/>
    <x v="1"/>
    <x v="8"/>
    <x v="7062"/>
    <x v="5978"/>
    <x v="5188"/>
    <x v="7141"/>
    <x v="6233"/>
    <x v="5452"/>
    <x v="0"/>
    <x v="3"/>
    <x v="5819"/>
    <x v="7082"/>
    <x v="1461"/>
    <x v="6193"/>
  </r>
  <r>
    <x v="3"/>
    <x v="259"/>
    <x v="276"/>
    <x v="0"/>
    <x v="3"/>
    <x v="86"/>
    <x v="2"/>
    <x v="2"/>
    <x v="1499"/>
    <x v="1"/>
    <x v="8"/>
    <x v="7063"/>
    <x v="5979"/>
    <x v="3930"/>
    <x v="7142"/>
    <x v="6234"/>
    <x v="5453"/>
    <x v="4"/>
    <x v="3"/>
    <x v="5820"/>
    <x v="7083"/>
    <x v="2393"/>
    <x v="6194"/>
  </r>
  <r>
    <x v="3"/>
    <x v="259"/>
    <x v="276"/>
    <x v="0"/>
    <x v="3"/>
    <x v="86"/>
    <x v="2"/>
    <x v="2"/>
    <x v="210"/>
    <x v="1"/>
    <x v="4"/>
    <x v="7064"/>
    <x v="5980"/>
    <x v="3474"/>
    <x v="7143"/>
    <x v="6235"/>
    <x v="5454"/>
    <x v="1"/>
    <x v="2"/>
    <x v="5821"/>
    <x v="7084"/>
    <x v="548"/>
    <x v="6195"/>
  </r>
  <r>
    <x v="3"/>
    <x v="498"/>
    <x v="540"/>
    <x v="10"/>
    <x v="1"/>
    <x v="433"/>
    <x v="1"/>
    <x v="1"/>
    <x v="1309"/>
    <x v="1"/>
    <x v="9"/>
    <x v="7065"/>
    <x v="5981"/>
    <x v="1874"/>
    <x v="7144"/>
    <x v="6236"/>
    <x v="416"/>
    <x v="3"/>
    <x v="0"/>
    <x v="5822"/>
    <x v="7085"/>
    <x v="367"/>
    <x v="6196"/>
  </r>
  <r>
    <x v="2"/>
    <x v="935"/>
    <x v="1082"/>
    <x v="0"/>
    <x v="3"/>
    <x v="426"/>
    <x v="2"/>
    <x v="1"/>
    <x v="59"/>
    <x v="1"/>
    <x v="6"/>
    <x v="1400"/>
    <x v="1347"/>
    <x v="1285"/>
    <x v="1396"/>
    <x v="1355"/>
    <x v="1213"/>
    <x v="4"/>
    <x v="0"/>
    <x v="1336"/>
    <x v="1394"/>
    <x v="169"/>
    <x v="1349"/>
  </r>
  <r>
    <x v="3"/>
    <x v="283"/>
    <x v="239"/>
    <x v="7"/>
    <x v="2"/>
    <x v="14"/>
    <x v="0"/>
    <x v="1"/>
    <x v="858"/>
    <x v="1"/>
    <x v="8"/>
    <x v="7066"/>
    <x v="5982"/>
    <x v="1026"/>
    <x v="7145"/>
    <x v="6237"/>
    <x v="5455"/>
    <x v="1"/>
    <x v="2"/>
    <x v="5823"/>
    <x v="7086"/>
    <x v="181"/>
    <x v="6197"/>
  </r>
  <r>
    <x v="3"/>
    <x v="283"/>
    <x v="239"/>
    <x v="7"/>
    <x v="2"/>
    <x v="14"/>
    <x v="0"/>
    <x v="1"/>
    <x v="1076"/>
    <x v="1"/>
    <x v="10"/>
    <x v="733"/>
    <x v="717"/>
    <x v="56"/>
    <x v="732"/>
    <x v="716"/>
    <x v="689"/>
    <x v="6"/>
    <x v="0"/>
    <x v="713"/>
    <x v="731"/>
    <x v="560"/>
    <x v="714"/>
  </r>
  <r>
    <x v="2"/>
    <x v="422"/>
    <x v="252"/>
    <x v="4"/>
    <x v="1"/>
    <x v="261"/>
    <x v="0"/>
    <x v="1"/>
    <x v="115"/>
    <x v="1"/>
    <x v="8"/>
    <x v="7067"/>
    <x v="5983"/>
    <x v="5189"/>
    <x v="7146"/>
    <x v="6238"/>
    <x v="5456"/>
    <x v="5"/>
    <x v="6"/>
    <x v="5824"/>
    <x v="7087"/>
    <x v="1358"/>
    <x v="6198"/>
  </r>
  <r>
    <x v="0"/>
    <x v="476"/>
    <x v="479"/>
    <x v="8"/>
    <x v="1"/>
    <x v="235"/>
    <x v="0"/>
    <x v="1"/>
    <x v="1172"/>
    <x v="0"/>
    <x v="5"/>
    <x v="7068"/>
    <x v="5984"/>
    <x v="5190"/>
    <x v="7147"/>
    <x v="6239"/>
    <x v="5457"/>
    <x v="6"/>
    <x v="0"/>
    <x v="5825"/>
    <x v="7088"/>
    <x v="401"/>
    <x v="6199"/>
  </r>
  <r>
    <x v="0"/>
    <x v="476"/>
    <x v="479"/>
    <x v="8"/>
    <x v="1"/>
    <x v="235"/>
    <x v="0"/>
    <x v="1"/>
    <x v="1555"/>
    <x v="1"/>
    <x v="4"/>
    <x v="7069"/>
    <x v="5985"/>
    <x v="5191"/>
    <x v="7148"/>
    <x v="6240"/>
    <x v="5458"/>
    <x v="1"/>
    <x v="0"/>
    <x v="5826"/>
    <x v="7089"/>
    <x v="140"/>
    <x v="6200"/>
  </r>
  <r>
    <x v="0"/>
    <x v="476"/>
    <x v="479"/>
    <x v="8"/>
    <x v="1"/>
    <x v="235"/>
    <x v="0"/>
    <x v="1"/>
    <x v="638"/>
    <x v="2"/>
    <x v="7"/>
    <x v="2723"/>
    <x v="2748"/>
    <x v="733"/>
    <x v="3007"/>
    <x v="2801"/>
    <x v="2441"/>
    <x v="4"/>
    <x v="2"/>
    <x v="2707"/>
    <x v="2998"/>
    <x v="1318"/>
    <x v="2791"/>
  </r>
  <r>
    <x v="0"/>
    <x v="476"/>
    <x v="479"/>
    <x v="8"/>
    <x v="1"/>
    <x v="235"/>
    <x v="0"/>
    <x v="1"/>
    <x v="1126"/>
    <x v="1"/>
    <x v="6"/>
    <x v="7070"/>
    <x v="5622"/>
    <x v="5192"/>
    <x v="7149"/>
    <x v="5852"/>
    <x v="5459"/>
    <x v="3"/>
    <x v="0"/>
    <x v="5477"/>
    <x v="7090"/>
    <x v="311"/>
    <x v="5819"/>
  </r>
  <r>
    <x v="0"/>
    <x v="476"/>
    <x v="479"/>
    <x v="8"/>
    <x v="1"/>
    <x v="235"/>
    <x v="0"/>
    <x v="1"/>
    <x v="10"/>
    <x v="0"/>
    <x v="3"/>
    <x v="2966"/>
    <x v="2715"/>
    <x v="2519"/>
    <x v="2963"/>
    <x v="2765"/>
    <x v="2411"/>
    <x v="1"/>
    <x v="2"/>
    <x v="2675"/>
    <x v="2954"/>
    <x v="1455"/>
    <x v="2756"/>
  </r>
  <r>
    <x v="0"/>
    <x v="476"/>
    <x v="479"/>
    <x v="8"/>
    <x v="1"/>
    <x v="235"/>
    <x v="0"/>
    <x v="1"/>
    <x v="1316"/>
    <x v="1"/>
    <x v="8"/>
    <x v="6674"/>
    <x v="1793"/>
    <x v="4955"/>
    <x v="6740"/>
    <x v="5901"/>
    <x v="5145"/>
    <x v="7"/>
    <x v="2"/>
    <x v="1775"/>
    <x v="1891"/>
    <x v="738"/>
    <x v="5868"/>
  </r>
  <r>
    <x v="3"/>
    <x v="512"/>
    <x v="556"/>
    <x v="11"/>
    <x v="2"/>
    <x v="570"/>
    <x v="0"/>
    <x v="3"/>
    <x v="737"/>
    <x v="0"/>
    <x v="5"/>
    <x v="7071"/>
    <x v="5986"/>
    <x v="5193"/>
    <x v="7150"/>
    <x v="6241"/>
    <x v="5460"/>
    <x v="0"/>
    <x v="2"/>
    <x v="5827"/>
    <x v="7091"/>
    <x v="851"/>
    <x v="6201"/>
  </r>
  <r>
    <x v="3"/>
    <x v="855"/>
    <x v="40"/>
    <x v="2"/>
    <x v="1"/>
    <x v="240"/>
    <x v="1"/>
    <x v="0"/>
    <x v="885"/>
    <x v="1"/>
    <x v="10"/>
    <x v="7072"/>
    <x v="5987"/>
    <x v="1550"/>
    <x v="7151"/>
    <x v="6242"/>
    <x v="5461"/>
    <x v="3"/>
    <x v="2"/>
    <x v="5828"/>
    <x v="7092"/>
    <x v="2638"/>
    <x v="6202"/>
  </r>
  <r>
    <x v="3"/>
    <x v="855"/>
    <x v="40"/>
    <x v="2"/>
    <x v="1"/>
    <x v="240"/>
    <x v="1"/>
    <x v="0"/>
    <x v="799"/>
    <x v="1"/>
    <x v="8"/>
    <x v="7073"/>
    <x v="1579"/>
    <x v="3668"/>
    <x v="7152"/>
    <x v="6243"/>
    <x v="5462"/>
    <x v="1"/>
    <x v="6"/>
    <x v="1564"/>
    <x v="7093"/>
    <x v="2639"/>
    <x v="6203"/>
  </r>
  <r>
    <x v="3"/>
    <x v="855"/>
    <x v="40"/>
    <x v="2"/>
    <x v="1"/>
    <x v="240"/>
    <x v="1"/>
    <x v="0"/>
    <x v="448"/>
    <x v="1"/>
    <x v="6"/>
    <x v="7074"/>
    <x v="5988"/>
    <x v="5194"/>
    <x v="7153"/>
    <x v="6244"/>
    <x v="5463"/>
    <x v="1"/>
    <x v="2"/>
    <x v="5829"/>
    <x v="7094"/>
    <x v="2640"/>
    <x v="6204"/>
  </r>
  <r>
    <x v="2"/>
    <x v="868"/>
    <x v="1160"/>
    <x v="7"/>
    <x v="1"/>
    <x v="284"/>
    <x v="2"/>
    <x v="1"/>
    <x v="98"/>
    <x v="1"/>
    <x v="8"/>
    <x v="7075"/>
    <x v="1506"/>
    <x v="128"/>
    <x v="7154"/>
    <x v="1518"/>
    <x v="5464"/>
    <x v="5"/>
    <x v="2"/>
    <x v="1494"/>
    <x v="7095"/>
    <x v="282"/>
    <x v="1513"/>
  </r>
  <r>
    <x v="2"/>
    <x v="868"/>
    <x v="1160"/>
    <x v="7"/>
    <x v="1"/>
    <x v="284"/>
    <x v="2"/>
    <x v="1"/>
    <x v="1601"/>
    <x v="0"/>
    <x v="0"/>
    <x v="7076"/>
    <x v="1012"/>
    <x v="5195"/>
    <x v="7155"/>
    <x v="1015"/>
    <x v="5465"/>
    <x v="7"/>
    <x v="11"/>
    <x v="1005"/>
    <x v="7096"/>
    <x v="2641"/>
    <x v="1011"/>
  </r>
  <r>
    <x v="2"/>
    <x v="868"/>
    <x v="1160"/>
    <x v="7"/>
    <x v="1"/>
    <x v="284"/>
    <x v="2"/>
    <x v="1"/>
    <x v="1061"/>
    <x v="1"/>
    <x v="6"/>
    <x v="2482"/>
    <x v="349"/>
    <x v="2127"/>
    <x v="2479"/>
    <x v="351"/>
    <x v="2037"/>
    <x v="0"/>
    <x v="0"/>
    <x v="348"/>
    <x v="2470"/>
    <x v="867"/>
    <x v="351"/>
  </r>
  <r>
    <x v="2"/>
    <x v="868"/>
    <x v="1160"/>
    <x v="7"/>
    <x v="1"/>
    <x v="284"/>
    <x v="2"/>
    <x v="1"/>
    <x v="12"/>
    <x v="1"/>
    <x v="10"/>
    <x v="56"/>
    <x v="56"/>
    <x v="56"/>
    <x v="56"/>
    <x v="56"/>
    <x v="56"/>
    <x v="2"/>
    <x v="0"/>
    <x v="56"/>
    <x v="56"/>
    <x v="55"/>
    <x v="56"/>
  </r>
  <r>
    <x v="3"/>
    <x v="1053"/>
    <x v="393"/>
    <x v="5"/>
    <x v="1"/>
    <x v="665"/>
    <x v="2"/>
    <x v="1"/>
    <x v="279"/>
    <x v="1"/>
    <x v="6"/>
    <x v="300"/>
    <x v="297"/>
    <x v="293"/>
    <x v="301"/>
    <x v="298"/>
    <x v="296"/>
    <x v="1"/>
    <x v="0"/>
    <x v="296"/>
    <x v="301"/>
    <x v="268"/>
    <x v="298"/>
  </r>
  <r>
    <x v="3"/>
    <x v="1053"/>
    <x v="393"/>
    <x v="5"/>
    <x v="1"/>
    <x v="665"/>
    <x v="2"/>
    <x v="1"/>
    <x v="324"/>
    <x v="1"/>
    <x v="6"/>
    <x v="931"/>
    <x v="1113"/>
    <x v="1322"/>
    <x v="1449"/>
    <x v="1401"/>
    <x v="1257"/>
    <x v="7"/>
    <x v="0"/>
    <x v="1104"/>
    <x v="1146"/>
    <x v="875"/>
    <x v="1395"/>
  </r>
  <r>
    <x v="0"/>
    <x v="338"/>
    <x v="954"/>
    <x v="0"/>
    <x v="1"/>
    <x v="349"/>
    <x v="0"/>
    <x v="3"/>
    <x v="248"/>
    <x v="1"/>
    <x v="8"/>
    <x v="7077"/>
    <x v="5989"/>
    <x v="5196"/>
    <x v="7156"/>
    <x v="6245"/>
    <x v="5466"/>
    <x v="7"/>
    <x v="2"/>
    <x v="1034"/>
    <x v="7097"/>
    <x v="1018"/>
    <x v="6205"/>
  </r>
  <r>
    <x v="0"/>
    <x v="338"/>
    <x v="954"/>
    <x v="0"/>
    <x v="1"/>
    <x v="349"/>
    <x v="0"/>
    <x v="3"/>
    <x v="1419"/>
    <x v="2"/>
    <x v="7"/>
    <x v="7078"/>
    <x v="1890"/>
    <x v="5197"/>
    <x v="7157"/>
    <x v="1908"/>
    <x v="5467"/>
    <x v="3"/>
    <x v="0"/>
    <x v="1867"/>
    <x v="7098"/>
    <x v="731"/>
    <x v="1901"/>
  </r>
  <r>
    <x v="0"/>
    <x v="499"/>
    <x v="296"/>
    <x v="4"/>
    <x v="1"/>
    <x v="463"/>
    <x v="1"/>
    <x v="2"/>
    <x v="497"/>
    <x v="1"/>
    <x v="8"/>
    <x v="7079"/>
    <x v="5990"/>
    <x v="5198"/>
    <x v="7158"/>
    <x v="6246"/>
    <x v="5468"/>
    <x v="8"/>
    <x v="0"/>
    <x v="5830"/>
    <x v="7099"/>
    <x v="663"/>
    <x v="6206"/>
  </r>
  <r>
    <x v="3"/>
    <x v="580"/>
    <x v="494"/>
    <x v="10"/>
    <x v="1"/>
    <x v="629"/>
    <x v="1"/>
    <x v="1"/>
    <x v="1080"/>
    <x v="1"/>
    <x v="8"/>
    <x v="4431"/>
    <x v="3924"/>
    <x v="3545"/>
    <x v="4447"/>
    <x v="4026"/>
    <x v="3506"/>
    <x v="0"/>
    <x v="2"/>
    <x v="3851"/>
    <x v="4427"/>
    <x v="998"/>
    <x v="4006"/>
  </r>
  <r>
    <x v="3"/>
    <x v="397"/>
    <x v="425"/>
    <x v="8"/>
    <x v="0"/>
    <x v="770"/>
    <x v="0"/>
    <x v="0"/>
    <x v="1227"/>
    <x v="2"/>
    <x v="11"/>
    <x v="1881"/>
    <x v="1741"/>
    <x v="1684"/>
    <x v="1880"/>
    <x v="1755"/>
    <x v="1599"/>
    <x v="2"/>
    <x v="0"/>
    <x v="1723"/>
    <x v="1874"/>
    <x v="1063"/>
    <x v="1747"/>
  </r>
  <r>
    <x v="3"/>
    <x v="397"/>
    <x v="425"/>
    <x v="8"/>
    <x v="0"/>
    <x v="770"/>
    <x v="0"/>
    <x v="0"/>
    <x v="510"/>
    <x v="1"/>
    <x v="10"/>
    <x v="91"/>
    <x v="91"/>
    <x v="88"/>
    <x v="91"/>
    <x v="90"/>
    <x v="58"/>
    <x v="0"/>
    <x v="0"/>
    <x v="91"/>
    <x v="91"/>
    <x v="87"/>
    <x v="90"/>
  </r>
  <r>
    <x v="2"/>
    <x v="1058"/>
    <x v="1147"/>
    <x v="11"/>
    <x v="0"/>
    <x v="315"/>
    <x v="0"/>
    <x v="2"/>
    <x v="64"/>
    <x v="0"/>
    <x v="1"/>
    <x v="7080"/>
    <x v="5991"/>
    <x v="5064"/>
    <x v="7159"/>
    <x v="6247"/>
    <x v="451"/>
    <x v="7"/>
    <x v="0"/>
    <x v="5831"/>
    <x v="7100"/>
    <x v="1537"/>
    <x v="6207"/>
  </r>
  <r>
    <x v="2"/>
    <x v="1058"/>
    <x v="1147"/>
    <x v="11"/>
    <x v="0"/>
    <x v="315"/>
    <x v="0"/>
    <x v="2"/>
    <x v="690"/>
    <x v="1"/>
    <x v="2"/>
    <x v="2608"/>
    <x v="1853"/>
    <x v="2247"/>
    <x v="2605"/>
    <x v="1872"/>
    <x v="681"/>
    <x v="1"/>
    <x v="0"/>
    <x v="1830"/>
    <x v="2595"/>
    <x v="396"/>
    <x v="1864"/>
  </r>
  <r>
    <x v="2"/>
    <x v="1058"/>
    <x v="1147"/>
    <x v="11"/>
    <x v="0"/>
    <x v="315"/>
    <x v="0"/>
    <x v="2"/>
    <x v="544"/>
    <x v="1"/>
    <x v="8"/>
    <x v="1518"/>
    <x v="1339"/>
    <x v="1381"/>
    <x v="1514"/>
    <x v="1347"/>
    <x v="267"/>
    <x v="0"/>
    <x v="0"/>
    <x v="1328"/>
    <x v="1511"/>
    <x v="243"/>
    <x v="1341"/>
  </r>
  <r>
    <x v="2"/>
    <x v="1058"/>
    <x v="1147"/>
    <x v="11"/>
    <x v="0"/>
    <x v="315"/>
    <x v="0"/>
    <x v="2"/>
    <x v="1319"/>
    <x v="0"/>
    <x v="5"/>
    <x v="7081"/>
    <x v="746"/>
    <x v="2766"/>
    <x v="7160"/>
    <x v="746"/>
    <x v="5469"/>
    <x v="1"/>
    <x v="0"/>
    <x v="743"/>
    <x v="7101"/>
    <x v="1669"/>
    <x v="743"/>
  </r>
  <r>
    <x v="2"/>
    <x v="1058"/>
    <x v="1147"/>
    <x v="11"/>
    <x v="0"/>
    <x v="315"/>
    <x v="0"/>
    <x v="2"/>
    <x v="68"/>
    <x v="1"/>
    <x v="8"/>
    <x v="7082"/>
    <x v="5992"/>
    <x v="5199"/>
    <x v="7161"/>
    <x v="6248"/>
    <x v="139"/>
    <x v="1"/>
    <x v="0"/>
    <x v="5832"/>
    <x v="7102"/>
    <x v="565"/>
    <x v="6208"/>
  </r>
  <r>
    <x v="2"/>
    <x v="1058"/>
    <x v="1147"/>
    <x v="11"/>
    <x v="0"/>
    <x v="315"/>
    <x v="0"/>
    <x v="2"/>
    <x v="571"/>
    <x v="1"/>
    <x v="4"/>
    <x v="661"/>
    <x v="649"/>
    <x v="637"/>
    <x v="660"/>
    <x v="648"/>
    <x v="420"/>
    <x v="0"/>
    <x v="0"/>
    <x v="647"/>
    <x v="659"/>
    <x v="370"/>
    <x v="647"/>
  </r>
  <r>
    <x v="3"/>
    <x v="343"/>
    <x v="773"/>
    <x v="0"/>
    <x v="0"/>
    <x v="145"/>
    <x v="0"/>
    <x v="2"/>
    <x v="1768"/>
    <x v="1"/>
    <x v="14"/>
    <x v="4895"/>
    <x v="4288"/>
    <x v="3850"/>
    <x v="4913"/>
    <x v="4410"/>
    <x v="3077"/>
    <x v="1"/>
    <x v="0"/>
    <x v="4199"/>
    <x v="4888"/>
    <x v="180"/>
    <x v="4385"/>
  </r>
  <r>
    <x v="3"/>
    <x v="264"/>
    <x v="1198"/>
    <x v="8"/>
    <x v="3"/>
    <x v="711"/>
    <x v="2"/>
    <x v="1"/>
    <x v="51"/>
    <x v="0"/>
    <x v="1"/>
    <x v="1938"/>
    <x v="1825"/>
    <x v="1729"/>
    <x v="1938"/>
    <x v="1844"/>
    <x v="1641"/>
    <x v="1"/>
    <x v="2"/>
    <x v="1804"/>
    <x v="1932"/>
    <x v="1090"/>
    <x v="1836"/>
  </r>
  <r>
    <x v="1"/>
    <x v="330"/>
    <x v="349"/>
    <x v="2"/>
    <x v="1"/>
    <x v="248"/>
    <x v="0"/>
    <x v="2"/>
    <x v="70"/>
    <x v="0"/>
    <x v="1"/>
    <x v="6635"/>
    <x v="1973"/>
    <x v="4935"/>
    <x v="6701"/>
    <x v="1993"/>
    <x v="5113"/>
    <x v="1"/>
    <x v="0"/>
    <x v="1948"/>
    <x v="6650"/>
    <x v="954"/>
    <x v="1985"/>
  </r>
  <r>
    <x v="1"/>
    <x v="330"/>
    <x v="349"/>
    <x v="2"/>
    <x v="1"/>
    <x v="248"/>
    <x v="0"/>
    <x v="2"/>
    <x v="810"/>
    <x v="1"/>
    <x v="9"/>
    <x v="7083"/>
    <x v="5993"/>
    <x v="5200"/>
    <x v="7162"/>
    <x v="6249"/>
    <x v="5470"/>
    <x v="2"/>
    <x v="9"/>
    <x v="5833"/>
    <x v="7103"/>
    <x v="367"/>
    <x v="6209"/>
  </r>
  <r>
    <x v="3"/>
    <x v="221"/>
    <x v="670"/>
    <x v="0"/>
    <x v="1"/>
    <x v="199"/>
    <x v="1"/>
    <x v="0"/>
    <x v="1645"/>
    <x v="1"/>
    <x v="8"/>
    <x v="3699"/>
    <x v="3320"/>
    <x v="3039"/>
    <x v="3699"/>
    <x v="3403"/>
    <x v="2988"/>
    <x v="1"/>
    <x v="6"/>
    <x v="3266"/>
    <x v="3686"/>
    <x v="912"/>
    <x v="3389"/>
  </r>
  <r>
    <x v="3"/>
    <x v="221"/>
    <x v="670"/>
    <x v="0"/>
    <x v="1"/>
    <x v="199"/>
    <x v="1"/>
    <x v="0"/>
    <x v="1724"/>
    <x v="1"/>
    <x v="12"/>
    <x v="7084"/>
    <x v="5994"/>
    <x v="5201"/>
    <x v="7163"/>
    <x v="6250"/>
    <x v="5471"/>
    <x v="3"/>
    <x v="2"/>
    <x v="5834"/>
    <x v="7104"/>
    <x v="1813"/>
    <x v="6210"/>
  </r>
  <r>
    <x v="2"/>
    <x v="1214"/>
    <x v="682"/>
    <x v="11"/>
    <x v="2"/>
    <x v="134"/>
    <x v="2"/>
    <x v="1"/>
    <x v="1677"/>
    <x v="0"/>
    <x v="5"/>
    <x v="7085"/>
    <x v="58"/>
    <x v="5202"/>
    <x v="7164"/>
    <x v="6"/>
    <x v="5472"/>
    <x v="0"/>
    <x v="0"/>
    <x v="58"/>
    <x v="7105"/>
    <x v="1276"/>
    <x v="6"/>
  </r>
  <r>
    <x v="1"/>
    <x v="12"/>
    <x v="1305"/>
    <x v="8"/>
    <x v="3"/>
    <x v="229"/>
    <x v="0"/>
    <x v="3"/>
    <x v="1756"/>
    <x v="0"/>
    <x v="1"/>
    <x v="7086"/>
    <x v="5995"/>
    <x v="5203"/>
    <x v="7165"/>
    <x v="6251"/>
    <x v="5473"/>
    <x v="7"/>
    <x v="9"/>
    <x v="5835"/>
    <x v="7106"/>
    <x v="562"/>
    <x v="6211"/>
  </r>
  <r>
    <x v="1"/>
    <x v="12"/>
    <x v="1305"/>
    <x v="8"/>
    <x v="3"/>
    <x v="229"/>
    <x v="0"/>
    <x v="3"/>
    <x v="711"/>
    <x v="1"/>
    <x v="10"/>
    <x v="132"/>
    <x v="131"/>
    <x v="129"/>
    <x v="132"/>
    <x v="131"/>
    <x v="130"/>
    <x v="1"/>
    <x v="0"/>
    <x v="130"/>
    <x v="132"/>
    <x v="126"/>
    <x v="131"/>
  </r>
  <r>
    <x v="3"/>
    <x v="170"/>
    <x v="328"/>
    <x v="6"/>
    <x v="1"/>
    <x v="7"/>
    <x v="0"/>
    <x v="3"/>
    <x v="1547"/>
    <x v="1"/>
    <x v="8"/>
    <x v="7087"/>
    <x v="5996"/>
    <x v="3075"/>
    <x v="7166"/>
    <x v="6252"/>
    <x v="5474"/>
    <x v="3"/>
    <x v="2"/>
    <x v="5836"/>
    <x v="7107"/>
    <x v="94"/>
    <x v="6212"/>
  </r>
  <r>
    <x v="3"/>
    <x v="170"/>
    <x v="328"/>
    <x v="6"/>
    <x v="1"/>
    <x v="7"/>
    <x v="0"/>
    <x v="3"/>
    <x v="1176"/>
    <x v="1"/>
    <x v="8"/>
    <x v="7088"/>
    <x v="5997"/>
    <x v="4139"/>
    <x v="7167"/>
    <x v="6253"/>
    <x v="5475"/>
    <x v="5"/>
    <x v="2"/>
    <x v="5837"/>
    <x v="7108"/>
    <x v="273"/>
    <x v="6213"/>
  </r>
  <r>
    <x v="0"/>
    <x v="536"/>
    <x v="968"/>
    <x v="5"/>
    <x v="1"/>
    <x v="447"/>
    <x v="1"/>
    <x v="3"/>
    <x v="1533"/>
    <x v="0"/>
    <x v="5"/>
    <x v="5721"/>
    <x v="4920"/>
    <x v="4195"/>
    <x v="5764"/>
    <x v="5086"/>
    <x v="2282"/>
    <x v="1"/>
    <x v="0"/>
    <x v="4808"/>
    <x v="5728"/>
    <x v="1437"/>
    <x v="5065"/>
  </r>
  <r>
    <x v="0"/>
    <x v="536"/>
    <x v="968"/>
    <x v="5"/>
    <x v="1"/>
    <x v="447"/>
    <x v="1"/>
    <x v="3"/>
    <x v="1356"/>
    <x v="2"/>
    <x v="7"/>
    <x v="2256"/>
    <x v="2115"/>
    <x v="1974"/>
    <x v="2255"/>
    <x v="2136"/>
    <x v="1870"/>
    <x v="4"/>
    <x v="0"/>
    <x v="2087"/>
    <x v="2249"/>
    <x v="634"/>
    <x v="2128"/>
  </r>
  <r>
    <x v="3"/>
    <x v="264"/>
    <x v="371"/>
    <x v="8"/>
    <x v="1"/>
    <x v="117"/>
    <x v="0"/>
    <x v="0"/>
    <x v="115"/>
    <x v="1"/>
    <x v="8"/>
    <x v="3151"/>
    <x v="2873"/>
    <x v="2647"/>
    <x v="3151"/>
    <x v="2934"/>
    <x v="80"/>
    <x v="1"/>
    <x v="0"/>
    <x v="2829"/>
    <x v="3143"/>
    <x v="126"/>
    <x v="2924"/>
  </r>
  <r>
    <x v="2"/>
    <x v="982"/>
    <x v="197"/>
    <x v="2"/>
    <x v="3"/>
    <x v="712"/>
    <x v="1"/>
    <x v="1"/>
    <x v="1833"/>
    <x v="1"/>
    <x v="6"/>
    <x v="7089"/>
    <x v="5998"/>
    <x v="5204"/>
    <x v="7168"/>
    <x v="6254"/>
    <x v="2393"/>
    <x v="3"/>
    <x v="0"/>
    <x v="5838"/>
    <x v="7109"/>
    <x v="240"/>
    <x v="6214"/>
  </r>
  <r>
    <x v="0"/>
    <x v="439"/>
    <x v="1124"/>
    <x v="5"/>
    <x v="0"/>
    <x v="434"/>
    <x v="1"/>
    <x v="0"/>
    <x v="1424"/>
    <x v="1"/>
    <x v="4"/>
    <x v="7090"/>
    <x v="5999"/>
    <x v="5205"/>
    <x v="7169"/>
    <x v="6255"/>
    <x v="5476"/>
    <x v="5"/>
    <x v="2"/>
    <x v="5839"/>
    <x v="7110"/>
    <x v="1509"/>
    <x v="6215"/>
  </r>
  <r>
    <x v="0"/>
    <x v="439"/>
    <x v="1124"/>
    <x v="5"/>
    <x v="0"/>
    <x v="434"/>
    <x v="1"/>
    <x v="0"/>
    <x v="538"/>
    <x v="2"/>
    <x v="11"/>
    <x v="7091"/>
    <x v="6000"/>
    <x v="3515"/>
    <x v="4403"/>
    <x v="6256"/>
    <x v="5477"/>
    <x v="0"/>
    <x v="2"/>
    <x v="5840"/>
    <x v="7111"/>
    <x v="169"/>
    <x v="6216"/>
  </r>
  <r>
    <x v="3"/>
    <x v="96"/>
    <x v="241"/>
    <x v="4"/>
    <x v="1"/>
    <x v="253"/>
    <x v="0"/>
    <x v="3"/>
    <x v="690"/>
    <x v="1"/>
    <x v="2"/>
    <x v="829"/>
    <x v="806"/>
    <x v="790"/>
    <x v="828"/>
    <x v="805"/>
    <x v="761"/>
    <x v="4"/>
    <x v="2"/>
    <x v="801"/>
    <x v="826"/>
    <x v="20"/>
    <x v="802"/>
  </r>
  <r>
    <x v="3"/>
    <x v="96"/>
    <x v="241"/>
    <x v="4"/>
    <x v="1"/>
    <x v="253"/>
    <x v="0"/>
    <x v="3"/>
    <x v="733"/>
    <x v="1"/>
    <x v="8"/>
    <x v="7092"/>
    <x v="6001"/>
    <x v="5206"/>
    <x v="7170"/>
    <x v="6257"/>
    <x v="5478"/>
    <x v="3"/>
    <x v="6"/>
    <x v="5841"/>
    <x v="7112"/>
    <x v="445"/>
    <x v="6217"/>
  </r>
  <r>
    <x v="3"/>
    <x v="96"/>
    <x v="241"/>
    <x v="4"/>
    <x v="1"/>
    <x v="253"/>
    <x v="0"/>
    <x v="3"/>
    <x v="463"/>
    <x v="0"/>
    <x v="1"/>
    <x v="7093"/>
    <x v="6002"/>
    <x v="5207"/>
    <x v="7171"/>
    <x v="6258"/>
    <x v="5479"/>
    <x v="0"/>
    <x v="4"/>
    <x v="5842"/>
    <x v="7113"/>
    <x v="2457"/>
    <x v="6218"/>
  </r>
  <r>
    <x v="0"/>
    <x v="873"/>
    <x v="926"/>
    <x v="8"/>
    <x v="1"/>
    <x v="707"/>
    <x v="2"/>
    <x v="1"/>
    <x v="1632"/>
    <x v="0"/>
    <x v="0"/>
    <x v="7094"/>
    <x v="6003"/>
    <x v="5208"/>
    <x v="7172"/>
    <x v="6259"/>
    <x v="3345"/>
    <x v="0"/>
    <x v="0"/>
    <x v="3514"/>
    <x v="7114"/>
    <x v="169"/>
    <x v="6219"/>
  </r>
  <r>
    <x v="3"/>
    <x v="220"/>
    <x v="17"/>
    <x v="8"/>
    <x v="1"/>
    <x v="90"/>
    <x v="0"/>
    <x v="0"/>
    <x v="1825"/>
    <x v="1"/>
    <x v="9"/>
    <x v="7095"/>
    <x v="4783"/>
    <x v="4623"/>
    <x v="7173"/>
    <x v="4938"/>
    <x v="185"/>
    <x v="2"/>
    <x v="0"/>
    <x v="4673"/>
    <x v="7115"/>
    <x v="1516"/>
    <x v="4917"/>
  </r>
  <r>
    <x v="0"/>
    <x v="945"/>
    <x v="505"/>
    <x v="4"/>
    <x v="1"/>
    <x v="699"/>
    <x v="0"/>
    <x v="0"/>
    <x v="1437"/>
    <x v="1"/>
    <x v="10"/>
    <x v="7096"/>
    <x v="6004"/>
    <x v="2203"/>
    <x v="7174"/>
    <x v="6260"/>
    <x v="5480"/>
    <x v="4"/>
    <x v="2"/>
    <x v="5843"/>
    <x v="7116"/>
    <x v="377"/>
    <x v="6220"/>
  </r>
  <r>
    <x v="3"/>
    <x v="264"/>
    <x v="842"/>
    <x v="8"/>
    <x v="0"/>
    <x v="560"/>
    <x v="0"/>
    <x v="1"/>
    <x v="148"/>
    <x v="1"/>
    <x v="2"/>
    <x v="3715"/>
    <x v="3335"/>
    <x v="1528"/>
    <x v="3715"/>
    <x v="3418"/>
    <x v="3000"/>
    <x v="0"/>
    <x v="2"/>
    <x v="3280"/>
    <x v="3702"/>
    <x v="569"/>
    <x v="3404"/>
  </r>
  <r>
    <x v="2"/>
    <x v="728"/>
    <x v="788"/>
    <x v="0"/>
    <x v="1"/>
    <x v="149"/>
    <x v="1"/>
    <x v="2"/>
    <x v="541"/>
    <x v="0"/>
    <x v="1"/>
    <x v="616"/>
    <x v="605"/>
    <x v="594"/>
    <x v="616"/>
    <x v="605"/>
    <x v="586"/>
    <x v="1"/>
    <x v="0"/>
    <x v="604"/>
    <x v="614"/>
    <x v="479"/>
    <x v="606"/>
  </r>
  <r>
    <x v="1"/>
    <x v="82"/>
    <x v="1005"/>
    <x v="0"/>
    <x v="2"/>
    <x v="581"/>
    <x v="0"/>
    <x v="0"/>
    <x v="205"/>
    <x v="0"/>
    <x v="5"/>
    <x v="5531"/>
    <x v="270"/>
    <x v="5209"/>
    <x v="7175"/>
    <x v="3787"/>
    <x v="5481"/>
    <x v="7"/>
    <x v="2"/>
    <x v="269"/>
    <x v="7117"/>
    <x v="325"/>
    <x v="6221"/>
  </r>
  <r>
    <x v="3"/>
    <x v="249"/>
    <x v="356"/>
    <x v="1"/>
    <x v="1"/>
    <x v="489"/>
    <x v="2"/>
    <x v="2"/>
    <x v="1426"/>
    <x v="1"/>
    <x v="8"/>
    <x v="7097"/>
    <x v="6005"/>
    <x v="5210"/>
    <x v="7176"/>
    <x v="6261"/>
    <x v="5482"/>
    <x v="1"/>
    <x v="3"/>
    <x v="5844"/>
    <x v="7118"/>
    <x v="2642"/>
    <x v="6222"/>
  </r>
  <r>
    <x v="3"/>
    <x v="249"/>
    <x v="356"/>
    <x v="1"/>
    <x v="1"/>
    <x v="489"/>
    <x v="2"/>
    <x v="2"/>
    <x v="562"/>
    <x v="0"/>
    <x v="3"/>
    <x v="7098"/>
    <x v="6006"/>
    <x v="5211"/>
    <x v="7177"/>
    <x v="6262"/>
    <x v="5483"/>
    <x v="1"/>
    <x v="4"/>
    <x v="5845"/>
    <x v="7119"/>
    <x v="2643"/>
    <x v="6223"/>
  </r>
  <r>
    <x v="3"/>
    <x v="329"/>
    <x v="108"/>
    <x v="0"/>
    <x v="2"/>
    <x v="577"/>
    <x v="0"/>
    <x v="3"/>
    <x v="1189"/>
    <x v="0"/>
    <x v="1"/>
    <x v="7099"/>
    <x v="6007"/>
    <x v="2245"/>
    <x v="7178"/>
    <x v="6263"/>
    <x v="5484"/>
    <x v="5"/>
    <x v="4"/>
    <x v="5846"/>
    <x v="7120"/>
    <x v="2644"/>
    <x v="6224"/>
  </r>
  <r>
    <x v="2"/>
    <x v="488"/>
    <x v="1310"/>
    <x v="3"/>
    <x v="0"/>
    <x v="134"/>
    <x v="2"/>
    <x v="1"/>
    <x v="1184"/>
    <x v="1"/>
    <x v="10"/>
    <x v="7100"/>
    <x v="6008"/>
    <x v="5212"/>
    <x v="7179"/>
    <x v="6264"/>
    <x v="243"/>
    <x v="7"/>
    <x v="0"/>
    <x v="5847"/>
    <x v="7121"/>
    <x v="225"/>
    <x v="6225"/>
  </r>
  <r>
    <x v="2"/>
    <x v="865"/>
    <x v="59"/>
    <x v="8"/>
    <x v="2"/>
    <x v="627"/>
    <x v="0"/>
    <x v="3"/>
    <x v="836"/>
    <x v="1"/>
    <x v="6"/>
    <x v="300"/>
    <x v="297"/>
    <x v="293"/>
    <x v="301"/>
    <x v="298"/>
    <x v="296"/>
    <x v="1"/>
    <x v="0"/>
    <x v="296"/>
    <x v="301"/>
    <x v="268"/>
    <x v="298"/>
  </r>
  <r>
    <x v="2"/>
    <x v="865"/>
    <x v="59"/>
    <x v="8"/>
    <x v="2"/>
    <x v="627"/>
    <x v="0"/>
    <x v="3"/>
    <x v="1023"/>
    <x v="1"/>
    <x v="8"/>
    <x v="1404"/>
    <x v="1350"/>
    <x v="1288"/>
    <x v="1400"/>
    <x v="1358"/>
    <x v="633"/>
    <x v="1"/>
    <x v="0"/>
    <x v="1339"/>
    <x v="1398"/>
    <x v="853"/>
    <x v="1352"/>
  </r>
  <r>
    <x v="3"/>
    <x v="580"/>
    <x v="965"/>
    <x v="10"/>
    <x v="3"/>
    <x v="276"/>
    <x v="1"/>
    <x v="2"/>
    <x v="757"/>
    <x v="1"/>
    <x v="8"/>
    <x v="7101"/>
    <x v="6009"/>
    <x v="5213"/>
    <x v="7180"/>
    <x v="6265"/>
    <x v="5485"/>
    <x v="7"/>
    <x v="3"/>
    <x v="5848"/>
    <x v="7122"/>
    <x v="2645"/>
    <x v="6226"/>
  </r>
  <r>
    <x v="3"/>
    <x v="701"/>
    <x v="410"/>
    <x v="0"/>
    <x v="0"/>
    <x v="577"/>
    <x v="0"/>
    <x v="3"/>
    <x v="347"/>
    <x v="1"/>
    <x v="8"/>
    <x v="7102"/>
    <x v="1898"/>
    <x v="5214"/>
    <x v="7181"/>
    <x v="6266"/>
    <x v="1360"/>
    <x v="5"/>
    <x v="0"/>
    <x v="1875"/>
    <x v="7123"/>
    <x v="49"/>
    <x v="6227"/>
  </r>
  <r>
    <x v="3"/>
    <x v="39"/>
    <x v="777"/>
    <x v="5"/>
    <x v="1"/>
    <x v="87"/>
    <x v="1"/>
    <x v="3"/>
    <x v="1010"/>
    <x v="1"/>
    <x v="10"/>
    <x v="887"/>
    <x v="858"/>
    <x v="842"/>
    <x v="886"/>
    <x v="859"/>
    <x v="810"/>
    <x v="1"/>
    <x v="2"/>
    <x v="853"/>
    <x v="884"/>
    <x v="341"/>
    <x v="856"/>
  </r>
  <r>
    <x v="3"/>
    <x v="39"/>
    <x v="777"/>
    <x v="5"/>
    <x v="1"/>
    <x v="87"/>
    <x v="1"/>
    <x v="3"/>
    <x v="266"/>
    <x v="0"/>
    <x v="0"/>
    <x v="7103"/>
    <x v="6010"/>
    <x v="5215"/>
    <x v="7182"/>
    <x v="6267"/>
    <x v="5486"/>
    <x v="4"/>
    <x v="5"/>
    <x v="4702"/>
    <x v="7124"/>
    <x v="2504"/>
    <x v="6228"/>
  </r>
  <r>
    <x v="1"/>
    <x v="24"/>
    <x v="23"/>
    <x v="3"/>
    <x v="0"/>
    <x v="172"/>
    <x v="1"/>
    <x v="2"/>
    <x v="1113"/>
    <x v="2"/>
    <x v="11"/>
    <x v="3320"/>
    <x v="3014"/>
    <x v="2769"/>
    <x v="3320"/>
    <x v="3080"/>
    <x v="2693"/>
    <x v="0"/>
    <x v="2"/>
    <x v="2967"/>
    <x v="3311"/>
    <x v="923"/>
    <x v="3069"/>
  </r>
  <r>
    <x v="1"/>
    <x v="24"/>
    <x v="23"/>
    <x v="3"/>
    <x v="0"/>
    <x v="172"/>
    <x v="1"/>
    <x v="2"/>
    <x v="1081"/>
    <x v="2"/>
    <x v="7"/>
    <x v="5292"/>
    <x v="4596"/>
    <x v="4117"/>
    <x v="5326"/>
    <x v="4737"/>
    <x v="4133"/>
    <x v="4"/>
    <x v="2"/>
    <x v="4495"/>
    <x v="5298"/>
    <x v="1031"/>
    <x v="4713"/>
  </r>
  <r>
    <x v="1"/>
    <x v="24"/>
    <x v="23"/>
    <x v="3"/>
    <x v="0"/>
    <x v="172"/>
    <x v="1"/>
    <x v="2"/>
    <x v="290"/>
    <x v="1"/>
    <x v="6"/>
    <x v="7104"/>
    <x v="1365"/>
    <x v="303"/>
    <x v="7183"/>
    <x v="1373"/>
    <x v="5487"/>
    <x v="1"/>
    <x v="2"/>
    <x v="1355"/>
    <x v="7125"/>
    <x v="878"/>
    <x v="1368"/>
  </r>
  <r>
    <x v="1"/>
    <x v="24"/>
    <x v="23"/>
    <x v="3"/>
    <x v="0"/>
    <x v="172"/>
    <x v="1"/>
    <x v="2"/>
    <x v="828"/>
    <x v="1"/>
    <x v="8"/>
    <x v="3589"/>
    <x v="3227"/>
    <x v="2963"/>
    <x v="3587"/>
    <x v="3305"/>
    <x v="2911"/>
    <x v="0"/>
    <x v="3"/>
    <x v="3176"/>
    <x v="3575"/>
    <x v="1309"/>
    <x v="3293"/>
  </r>
  <r>
    <x v="1"/>
    <x v="24"/>
    <x v="23"/>
    <x v="3"/>
    <x v="0"/>
    <x v="172"/>
    <x v="1"/>
    <x v="2"/>
    <x v="405"/>
    <x v="0"/>
    <x v="1"/>
    <x v="5880"/>
    <x v="4445"/>
    <x v="5216"/>
    <x v="7184"/>
    <x v="4574"/>
    <x v="5488"/>
    <x v="7"/>
    <x v="4"/>
    <x v="4351"/>
    <x v="7126"/>
    <x v="2646"/>
    <x v="4551"/>
  </r>
  <r>
    <x v="1"/>
    <x v="24"/>
    <x v="23"/>
    <x v="3"/>
    <x v="0"/>
    <x v="172"/>
    <x v="1"/>
    <x v="2"/>
    <x v="1750"/>
    <x v="2"/>
    <x v="7"/>
    <x v="7105"/>
    <x v="6011"/>
    <x v="5217"/>
    <x v="7185"/>
    <x v="6268"/>
    <x v="5489"/>
    <x v="0"/>
    <x v="2"/>
    <x v="5849"/>
    <x v="7127"/>
    <x v="385"/>
    <x v="6229"/>
  </r>
  <r>
    <x v="1"/>
    <x v="24"/>
    <x v="23"/>
    <x v="3"/>
    <x v="0"/>
    <x v="172"/>
    <x v="1"/>
    <x v="2"/>
    <x v="1609"/>
    <x v="1"/>
    <x v="6"/>
    <x v="3469"/>
    <x v="970"/>
    <x v="786"/>
    <x v="3468"/>
    <x v="972"/>
    <x v="2818"/>
    <x v="1"/>
    <x v="2"/>
    <x v="964"/>
    <x v="3456"/>
    <x v="1375"/>
    <x v="934"/>
  </r>
  <r>
    <x v="1"/>
    <x v="24"/>
    <x v="23"/>
    <x v="3"/>
    <x v="0"/>
    <x v="172"/>
    <x v="1"/>
    <x v="2"/>
    <x v="1307"/>
    <x v="1"/>
    <x v="10"/>
    <x v="12"/>
    <x v="12"/>
    <x v="12"/>
    <x v="12"/>
    <x v="12"/>
    <x v="12"/>
    <x v="1"/>
    <x v="2"/>
    <x v="12"/>
    <x v="12"/>
    <x v="12"/>
    <x v="12"/>
  </r>
  <r>
    <x v="1"/>
    <x v="24"/>
    <x v="23"/>
    <x v="3"/>
    <x v="0"/>
    <x v="172"/>
    <x v="1"/>
    <x v="2"/>
    <x v="777"/>
    <x v="1"/>
    <x v="8"/>
    <x v="6425"/>
    <x v="6012"/>
    <x v="5218"/>
    <x v="7186"/>
    <x v="6269"/>
    <x v="5490"/>
    <x v="7"/>
    <x v="3"/>
    <x v="5850"/>
    <x v="7128"/>
    <x v="2647"/>
    <x v="6230"/>
  </r>
  <r>
    <x v="1"/>
    <x v="444"/>
    <x v="488"/>
    <x v="8"/>
    <x v="1"/>
    <x v="762"/>
    <x v="2"/>
    <x v="1"/>
    <x v="1642"/>
    <x v="1"/>
    <x v="6"/>
    <x v="7106"/>
    <x v="3748"/>
    <x v="5219"/>
    <x v="7187"/>
    <x v="4002"/>
    <x v="5491"/>
    <x v="2"/>
    <x v="0"/>
    <x v="3682"/>
    <x v="7129"/>
    <x v="482"/>
    <x v="3983"/>
  </r>
  <r>
    <x v="2"/>
    <x v="727"/>
    <x v="1029"/>
    <x v="10"/>
    <x v="1"/>
    <x v="244"/>
    <x v="0"/>
    <x v="1"/>
    <x v="950"/>
    <x v="1"/>
    <x v="6"/>
    <x v="2920"/>
    <x v="2677"/>
    <x v="2486"/>
    <x v="2917"/>
    <x v="2727"/>
    <x v="549"/>
    <x v="0"/>
    <x v="0"/>
    <x v="2637"/>
    <x v="2909"/>
    <x v="474"/>
    <x v="2717"/>
  </r>
  <r>
    <x v="2"/>
    <x v="727"/>
    <x v="1029"/>
    <x v="10"/>
    <x v="1"/>
    <x v="244"/>
    <x v="0"/>
    <x v="1"/>
    <x v="1453"/>
    <x v="1"/>
    <x v="6"/>
    <x v="4188"/>
    <x v="3724"/>
    <x v="3380"/>
    <x v="4198"/>
    <x v="3820"/>
    <x v="3345"/>
    <x v="0"/>
    <x v="0"/>
    <x v="3660"/>
    <x v="4180"/>
    <x v="221"/>
    <x v="3803"/>
  </r>
  <r>
    <x v="2"/>
    <x v="727"/>
    <x v="1029"/>
    <x v="10"/>
    <x v="1"/>
    <x v="244"/>
    <x v="0"/>
    <x v="1"/>
    <x v="1564"/>
    <x v="2"/>
    <x v="11"/>
    <x v="7107"/>
    <x v="6013"/>
    <x v="5220"/>
    <x v="7188"/>
    <x v="6270"/>
    <x v="428"/>
    <x v="4"/>
    <x v="0"/>
    <x v="5851"/>
    <x v="7130"/>
    <x v="377"/>
    <x v="6231"/>
  </r>
  <r>
    <x v="2"/>
    <x v="727"/>
    <x v="1029"/>
    <x v="10"/>
    <x v="1"/>
    <x v="244"/>
    <x v="0"/>
    <x v="1"/>
    <x v="753"/>
    <x v="1"/>
    <x v="6"/>
    <x v="7108"/>
    <x v="2404"/>
    <x v="1643"/>
    <x v="7189"/>
    <x v="2439"/>
    <x v="649"/>
    <x v="5"/>
    <x v="0"/>
    <x v="2370"/>
    <x v="7131"/>
    <x v="717"/>
    <x v="2428"/>
  </r>
  <r>
    <x v="0"/>
    <x v="370"/>
    <x v="1009"/>
    <x v="6"/>
    <x v="1"/>
    <x v="629"/>
    <x v="1"/>
    <x v="3"/>
    <x v="710"/>
    <x v="1"/>
    <x v="8"/>
    <x v="7109"/>
    <x v="6014"/>
    <x v="2322"/>
    <x v="7190"/>
    <x v="6271"/>
    <x v="5492"/>
    <x v="8"/>
    <x v="2"/>
    <x v="5852"/>
    <x v="1351"/>
    <x v="504"/>
    <x v="6232"/>
  </r>
  <r>
    <x v="3"/>
    <x v="904"/>
    <x v="515"/>
    <x v="10"/>
    <x v="1"/>
    <x v="386"/>
    <x v="0"/>
    <x v="2"/>
    <x v="85"/>
    <x v="1"/>
    <x v="2"/>
    <x v="5211"/>
    <x v="2228"/>
    <x v="4007"/>
    <x v="5240"/>
    <x v="2254"/>
    <x v="4067"/>
    <x v="0"/>
    <x v="2"/>
    <x v="1268"/>
    <x v="5212"/>
    <x v="109"/>
    <x v="2246"/>
  </r>
  <r>
    <x v="3"/>
    <x v="904"/>
    <x v="515"/>
    <x v="10"/>
    <x v="1"/>
    <x v="386"/>
    <x v="0"/>
    <x v="2"/>
    <x v="397"/>
    <x v="1"/>
    <x v="6"/>
    <x v="7110"/>
    <x v="6015"/>
    <x v="1586"/>
    <x v="7191"/>
    <x v="6272"/>
    <x v="5493"/>
    <x v="4"/>
    <x v="2"/>
    <x v="5853"/>
    <x v="7132"/>
    <x v="11"/>
    <x v="6233"/>
  </r>
  <r>
    <x v="1"/>
    <x v="1215"/>
    <x v="917"/>
    <x v="0"/>
    <x v="3"/>
    <x v="122"/>
    <x v="1"/>
    <x v="2"/>
    <x v="42"/>
    <x v="1"/>
    <x v="4"/>
    <x v="7111"/>
    <x v="6016"/>
    <x v="2026"/>
    <x v="7192"/>
    <x v="6273"/>
    <x v="5362"/>
    <x v="3"/>
    <x v="0"/>
    <x v="5854"/>
    <x v="7133"/>
    <x v="367"/>
    <x v="6234"/>
  </r>
  <r>
    <x v="1"/>
    <x v="1215"/>
    <x v="917"/>
    <x v="0"/>
    <x v="3"/>
    <x v="122"/>
    <x v="1"/>
    <x v="2"/>
    <x v="14"/>
    <x v="1"/>
    <x v="9"/>
    <x v="7112"/>
    <x v="6017"/>
    <x v="2751"/>
    <x v="7193"/>
    <x v="6274"/>
    <x v="5494"/>
    <x v="0"/>
    <x v="9"/>
    <x v="5855"/>
    <x v="7134"/>
    <x v="2648"/>
    <x v="6235"/>
  </r>
  <r>
    <x v="0"/>
    <x v="41"/>
    <x v="300"/>
    <x v="3"/>
    <x v="1"/>
    <x v="423"/>
    <x v="0"/>
    <x v="3"/>
    <x v="1326"/>
    <x v="2"/>
    <x v="7"/>
    <x v="1003"/>
    <x v="971"/>
    <x v="947"/>
    <x v="1002"/>
    <x v="973"/>
    <x v="905"/>
    <x v="1"/>
    <x v="10"/>
    <x v="965"/>
    <x v="1000"/>
    <x v="682"/>
    <x v="969"/>
  </r>
  <r>
    <x v="0"/>
    <x v="41"/>
    <x v="300"/>
    <x v="3"/>
    <x v="1"/>
    <x v="423"/>
    <x v="0"/>
    <x v="3"/>
    <x v="262"/>
    <x v="1"/>
    <x v="14"/>
    <x v="7113"/>
    <x v="6018"/>
    <x v="277"/>
    <x v="7194"/>
    <x v="6275"/>
    <x v="5495"/>
    <x v="4"/>
    <x v="2"/>
    <x v="5856"/>
    <x v="7135"/>
    <x v="2649"/>
    <x v="6236"/>
  </r>
  <r>
    <x v="3"/>
    <x v="1216"/>
    <x v="1315"/>
    <x v="11"/>
    <x v="1"/>
    <x v="54"/>
    <x v="0"/>
    <x v="2"/>
    <x v="333"/>
    <x v="2"/>
    <x v="11"/>
    <x v="7114"/>
    <x v="6019"/>
    <x v="5221"/>
    <x v="7195"/>
    <x v="6276"/>
    <x v="5496"/>
    <x v="7"/>
    <x v="2"/>
    <x v="5857"/>
    <x v="7136"/>
    <x v="1462"/>
    <x v="1407"/>
  </r>
  <r>
    <x v="3"/>
    <x v="228"/>
    <x v="262"/>
    <x v="7"/>
    <x v="1"/>
    <x v="255"/>
    <x v="1"/>
    <x v="3"/>
    <x v="578"/>
    <x v="1"/>
    <x v="10"/>
    <x v="533"/>
    <x v="523"/>
    <x v="519"/>
    <x v="534"/>
    <x v="523"/>
    <x v="58"/>
    <x v="0"/>
    <x v="0"/>
    <x v="522"/>
    <x v="534"/>
    <x v="50"/>
    <x v="525"/>
  </r>
  <r>
    <x v="3"/>
    <x v="228"/>
    <x v="262"/>
    <x v="7"/>
    <x v="1"/>
    <x v="255"/>
    <x v="1"/>
    <x v="3"/>
    <x v="1853"/>
    <x v="0"/>
    <x v="1"/>
    <x v="7115"/>
    <x v="6020"/>
    <x v="5222"/>
    <x v="7196"/>
    <x v="6277"/>
    <x v="5497"/>
    <x v="0"/>
    <x v="9"/>
    <x v="5858"/>
    <x v="7137"/>
    <x v="2650"/>
    <x v="6237"/>
  </r>
  <r>
    <x v="3"/>
    <x v="228"/>
    <x v="262"/>
    <x v="7"/>
    <x v="1"/>
    <x v="255"/>
    <x v="1"/>
    <x v="3"/>
    <x v="1762"/>
    <x v="0"/>
    <x v="5"/>
    <x v="7116"/>
    <x v="6021"/>
    <x v="3814"/>
    <x v="7197"/>
    <x v="6278"/>
    <x v="1075"/>
    <x v="4"/>
    <x v="0"/>
    <x v="5859"/>
    <x v="7138"/>
    <x v="2651"/>
    <x v="6238"/>
  </r>
  <r>
    <x v="0"/>
    <x v="254"/>
    <x v="281"/>
    <x v="0"/>
    <x v="1"/>
    <x v="325"/>
    <x v="0"/>
    <x v="2"/>
    <x v="1462"/>
    <x v="0"/>
    <x v="5"/>
    <x v="3258"/>
    <x v="6022"/>
    <x v="5223"/>
    <x v="7198"/>
    <x v="6279"/>
    <x v="5498"/>
    <x v="1"/>
    <x v="7"/>
    <x v="5860"/>
    <x v="7139"/>
    <x v="683"/>
    <x v="6239"/>
  </r>
  <r>
    <x v="0"/>
    <x v="254"/>
    <x v="281"/>
    <x v="0"/>
    <x v="1"/>
    <x v="325"/>
    <x v="0"/>
    <x v="2"/>
    <x v="479"/>
    <x v="0"/>
    <x v="5"/>
    <x v="531"/>
    <x v="521"/>
    <x v="517"/>
    <x v="532"/>
    <x v="521"/>
    <x v="506"/>
    <x v="4"/>
    <x v="7"/>
    <x v="520"/>
    <x v="532"/>
    <x v="425"/>
    <x v="523"/>
  </r>
  <r>
    <x v="3"/>
    <x v="397"/>
    <x v="289"/>
    <x v="8"/>
    <x v="1"/>
    <x v="551"/>
    <x v="0"/>
    <x v="1"/>
    <x v="954"/>
    <x v="1"/>
    <x v="10"/>
    <x v="7117"/>
    <x v="6023"/>
    <x v="2242"/>
    <x v="7199"/>
    <x v="6280"/>
    <x v="1681"/>
    <x v="8"/>
    <x v="0"/>
    <x v="5861"/>
    <x v="7140"/>
    <x v="501"/>
    <x v="6240"/>
  </r>
  <r>
    <x v="3"/>
    <x v="397"/>
    <x v="289"/>
    <x v="8"/>
    <x v="1"/>
    <x v="551"/>
    <x v="0"/>
    <x v="1"/>
    <x v="873"/>
    <x v="0"/>
    <x v="1"/>
    <x v="7118"/>
    <x v="6024"/>
    <x v="1047"/>
    <x v="7200"/>
    <x v="6281"/>
    <x v="5499"/>
    <x v="0"/>
    <x v="2"/>
    <x v="5862"/>
    <x v="7141"/>
    <x v="1022"/>
    <x v="6241"/>
  </r>
  <r>
    <x v="3"/>
    <x v="397"/>
    <x v="289"/>
    <x v="8"/>
    <x v="1"/>
    <x v="551"/>
    <x v="0"/>
    <x v="1"/>
    <x v="999"/>
    <x v="1"/>
    <x v="8"/>
    <x v="7119"/>
    <x v="6025"/>
    <x v="2207"/>
    <x v="7201"/>
    <x v="6282"/>
    <x v="5500"/>
    <x v="1"/>
    <x v="2"/>
    <x v="5863"/>
    <x v="7142"/>
    <x v="512"/>
    <x v="6114"/>
  </r>
  <r>
    <x v="3"/>
    <x v="210"/>
    <x v="643"/>
    <x v="8"/>
    <x v="2"/>
    <x v="418"/>
    <x v="0"/>
    <x v="1"/>
    <x v="1653"/>
    <x v="0"/>
    <x v="5"/>
    <x v="7120"/>
    <x v="4255"/>
    <x v="5224"/>
    <x v="7202"/>
    <x v="4375"/>
    <x v="2643"/>
    <x v="4"/>
    <x v="0"/>
    <x v="4166"/>
    <x v="7143"/>
    <x v="873"/>
    <x v="4350"/>
  </r>
  <r>
    <x v="3"/>
    <x v="210"/>
    <x v="643"/>
    <x v="8"/>
    <x v="2"/>
    <x v="418"/>
    <x v="0"/>
    <x v="1"/>
    <x v="11"/>
    <x v="2"/>
    <x v="7"/>
    <x v="7121"/>
    <x v="6026"/>
    <x v="5225"/>
    <x v="7203"/>
    <x v="6283"/>
    <x v="5501"/>
    <x v="0"/>
    <x v="2"/>
    <x v="5864"/>
    <x v="7144"/>
    <x v="1344"/>
    <x v="6242"/>
  </r>
  <r>
    <x v="3"/>
    <x v="210"/>
    <x v="643"/>
    <x v="8"/>
    <x v="2"/>
    <x v="418"/>
    <x v="0"/>
    <x v="1"/>
    <x v="1502"/>
    <x v="1"/>
    <x v="6"/>
    <x v="7122"/>
    <x v="2306"/>
    <x v="5226"/>
    <x v="7204"/>
    <x v="6284"/>
    <x v="1458"/>
    <x v="7"/>
    <x v="0"/>
    <x v="2275"/>
    <x v="7145"/>
    <x v="994"/>
    <x v="6243"/>
  </r>
  <r>
    <x v="1"/>
    <x v="109"/>
    <x v="26"/>
    <x v="0"/>
    <x v="2"/>
    <x v="219"/>
    <x v="0"/>
    <x v="1"/>
    <x v="1626"/>
    <x v="1"/>
    <x v="9"/>
    <x v="7123"/>
    <x v="6027"/>
    <x v="5227"/>
    <x v="7205"/>
    <x v="6285"/>
    <x v="2582"/>
    <x v="4"/>
    <x v="0"/>
    <x v="5865"/>
    <x v="7146"/>
    <x v="1237"/>
    <x v="6244"/>
  </r>
  <r>
    <x v="1"/>
    <x v="768"/>
    <x v="837"/>
    <x v="0"/>
    <x v="1"/>
    <x v="686"/>
    <x v="0"/>
    <x v="3"/>
    <x v="837"/>
    <x v="1"/>
    <x v="12"/>
    <x v="2819"/>
    <x v="33"/>
    <x v="2409"/>
    <x v="2815"/>
    <x v="33"/>
    <x v="2"/>
    <x v="0"/>
    <x v="0"/>
    <x v="2560"/>
    <x v="2807"/>
    <x v="2"/>
    <x v="2634"/>
  </r>
  <r>
    <x v="0"/>
    <x v="321"/>
    <x v="767"/>
    <x v="8"/>
    <x v="1"/>
    <x v="20"/>
    <x v="1"/>
    <x v="1"/>
    <x v="1118"/>
    <x v="2"/>
    <x v="7"/>
    <x v="4973"/>
    <x v="4344"/>
    <x v="3907"/>
    <x v="4993"/>
    <x v="4468"/>
    <x v="3889"/>
    <x v="1"/>
    <x v="2"/>
    <x v="4254"/>
    <x v="4967"/>
    <x v="1970"/>
    <x v="4445"/>
  </r>
  <r>
    <x v="3"/>
    <x v="220"/>
    <x v="462"/>
    <x v="8"/>
    <x v="0"/>
    <x v="757"/>
    <x v="0"/>
    <x v="0"/>
    <x v="414"/>
    <x v="1"/>
    <x v="9"/>
    <x v="7124"/>
    <x v="6028"/>
    <x v="1955"/>
    <x v="7206"/>
    <x v="6286"/>
    <x v="1749"/>
    <x v="4"/>
    <x v="0"/>
    <x v="5866"/>
    <x v="7147"/>
    <x v="312"/>
    <x v="6245"/>
  </r>
  <r>
    <x v="3"/>
    <x v="220"/>
    <x v="462"/>
    <x v="8"/>
    <x v="0"/>
    <x v="757"/>
    <x v="0"/>
    <x v="0"/>
    <x v="1053"/>
    <x v="1"/>
    <x v="13"/>
    <x v="7125"/>
    <x v="3260"/>
    <x v="1340"/>
    <x v="7207"/>
    <x v="408"/>
    <x v="339"/>
    <x v="4"/>
    <x v="0"/>
    <x v="3210"/>
    <x v="7148"/>
    <x v="189"/>
    <x v="409"/>
  </r>
  <r>
    <x v="3"/>
    <x v="927"/>
    <x v="1060"/>
    <x v="5"/>
    <x v="2"/>
    <x v="151"/>
    <x v="0"/>
    <x v="0"/>
    <x v="0"/>
    <x v="0"/>
    <x v="0"/>
    <x v="3351"/>
    <x v="2395"/>
    <x v="2794"/>
    <x v="3351"/>
    <x v="2430"/>
    <x v="2722"/>
    <x v="1"/>
    <x v="2"/>
    <x v="2361"/>
    <x v="3341"/>
    <x v="1586"/>
    <x v="2419"/>
  </r>
  <r>
    <x v="3"/>
    <x v="927"/>
    <x v="1060"/>
    <x v="5"/>
    <x v="2"/>
    <x v="151"/>
    <x v="0"/>
    <x v="0"/>
    <x v="1568"/>
    <x v="1"/>
    <x v="2"/>
    <x v="7126"/>
    <x v="883"/>
    <x v="5228"/>
    <x v="7208"/>
    <x v="884"/>
    <x v="5502"/>
    <x v="0"/>
    <x v="2"/>
    <x v="877"/>
    <x v="7149"/>
    <x v="199"/>
    <x v="881"/>
  </r>
  <r>
    <x v="3"/>
    <x v="118"/>
    <x v="295"/>
    <x v="8"/>
    <x v="1"/>
    <x v="388"/>
    <x v="1"/>
    <x v="1"/>
    <x v="110"/>
    <x v="1"/>
    <x v="13"/>
    <x v="6562"/>
    <x v="1524"/>
    <x v="4070"/>
    <x v="6623"/>
    <x v="4920"/>
    <x v="945"/>
    <x v="2"/>
    <x v="0"/>
    <x v="1511"/>
    <x v="6573"/>
    <x v="342"/>
    <x v="4899"/>
  </r>
  <r>
    <x v="2"/>
    <x v="538"/>
    <x v="657"/>
    <x v="2"/>
    <x v="0"/>
    <x v="345"/>
    <x v="1"/>
    <x v="1"/>
    <x v="1390"/>
    <x v="1"/>
    <x v="8"/>
    <x v="7127"/>
    <x v="6029"/>
    <x v="4721"/>
    <x v="7209"/>
    <x v="6287"/>
    <x v="5503"/>
    <x v="7"/>
    <x v="2"/>
    <x v="5867"/>
    <x v="7150"/>
    <x v="1106"/>
    <x v="6246"/>
  </r>
  <r>
    <x v="2"/>
    <x v="538"/>
    <x v="657"/>
    <x v="2"/>
    <x v="0"/>
    <x v="345"/>
    <x v="1"/>
    <x v="1"/>
    <x v="807"/>
    <x v="1"/>
    <x v="8"/>
    <x v="7128"/>
    <x v="6030"/>
    <x v="5229"/>
    <x v="7210"/>
    <x v="6288"/>
    <x v="5504"/>
    <x v="5"/>
    <x v="2"/>
    <x v="5868"/>
    <x v="7151"/>
    <x v="252"/>
    <x v="6247"/>
  </r>
  <r>
    <x v="2"/>
    <x v="538"/>
    <x v="657"/>
    <x v="2"/>
    <x v="0"/>
    <x v="345"/>
    <x v="1"/>
    <x v="1"/>
    <x v="1689"/>
    <x v="1"/>
    <x v="10"/>
    <x v="64"/>
    <x v="64"/>
    <x v="63"/>
    <x v="64"/>
    <x v="63"/>
    <x v="64"/>
    <x v="1"/>
    <x v="0"/>
    <x v="64"/>
    <x v="64"/>
    <x v="62"/>
    <x v="63"/>
  </r>
  <r>
    <x v="2"/>
    <x v="538"/>
    <x v="657"/>
    <x v="2"/>
    <x v="0"/>
    <x v="345"/>
    <x v="1"/>
    <x v="1"/>
    <x v="547"/>
    <x v="1"/>
    <x v="2"/>
    <x v="2221"/>
    <x v="2085"/>
    <x v="601"/>
    <x v="2221"/>
    <x v="2106"/>
    <x v="1524"/>
    <x v="2"/>
    <x v="0"/>
    <x v="2057"/>
    <x v="2215"/>
    <x v="55"/>
    <x v="2098"/>
  </r>
  <r>
    <x v="2"/>
    <x v="538"/>
    <x v="657"/>
    <x v="2"/>
    <x v="0"/>
    <x v="345"/>
    <x v="1"/>
    <x v="1"/>
    <x v="1692"/>
    <x v="2"/>
    <x v="7"/>
    <x v="7129"/>
    <x v="6031"/>
    <x v="4030"/>
    <x v="7211"/>
    <x v="6289"/>
    <x v="5505"/>
    <x v="1"/>
    <x v="2"/>
    <x v="5869"/>
    <x v="7152"/>
    <x v="74"/>
    <x v="6248"/>
  </r>
  <r>
    <x v="0"/>
    <x v="69"/>
    <x v="755"/>
    <x v="10"/>
    <x v="1"/>
    <x v="748"/>
    <x v="2"/>
    <x v="1"/>
    <x v="624"/>
    <x v="1"/>
    <x v="8"/>
    <x v="7130"/>
    <x v="6032"/>
    <x v="5230"/>
    <x v="7212"/>
    <x v="6290"/>
    <x v="5506"/>
    <x v="3"/>
    <x v="2"/>
    <x v="5870"/>
    <x v="7153"/>
    <x v="1813"/>
    <x v="6249"/>
  </r>
  <r>
    <x v="3"/>
    <x v="922"/>
    <x v="971"/>
    <x v="11"/>
    <x v="2"/>
    <x v="278"/>
    <x v="2"/>
    <x v="3"/>
    <x v="1746"/>
    <x v="0"/>
    <x v="3"/>
    <x v="7131"/>
    <x v="6033"/>
    <x v="5231"/>
    <x v="7213"/>
    <x v="6291"/>
    <x v="5507"/>
    <x v="2"/>
    <x v="10"/>
    <x v="4004"/>
    <x v="7154"/>
    <x v="2652"/>
    <x v="6250"/>
  </r>
  <r>
    <x v="3"/>
    <x v="922"/>
    <x v="971"/>
    <x v="11"/>
    <x v="2"/>
    <x v="278"/>
    <x v="2"/>
    <x v="3"/>
    <x v="31"/>
    <x v="1"/>
    <x v="8"/>
    <x v="4012"/>
    <x v="3577"/>
    <x v="3265"/>
    <x v="4020"/>
    <x v="3669"/>
    <x v="3217"/>
    <x v="2"/>
    <x v="6"/>
    <x v="3517"/>
    <x v="4004"/>
    <x v="683"/>
    <x v="3654"/>
  </r>
  <r>
    <x v="3"/>
    <x v="922"/>
    <x v="971"/>
    <x v="11"/>
    <x v="2"/>
    <x v="278"/>
    <x v="2"/>
    <x v="3"/>
    <x v="1485"/>
    <x v="2"/>
    <x v="7"/>
    <x v="7132"/>
    <x v="6034"/>
    <x v="5232"/>
    <x v="7214"/>
    <x v="6292"/>
    <x v="5508"/>
    <x v="7"/>
    <x v="10"/>
    <x v="5871"/>
    <x v="7155"/>
    <x v="202"/>
    <x v="6251"/>
  </r>
  <r>
    <x v="3"/>
    <x v="922"/>
    <x v="971"/>
    <x v="11"/>
    <x v="2"/>
    <x v="278"/>
    <x v="2"/>
    <x v="3"/>
    <x v="1155"/>
    <x v="0"/>
    <x v="5"/>
    <x v="7133"/>
    <x v="616"/>
    <x v="1673"/>
    <x v="7215"/>
    <x v="616"/>
    <x v="5509"/>
    <x v="0"/>
    <x v="2"/>
    <x v="615"/>
    <x v="7156"/>
    <x v="587"/>
    <x v="617"/>
  </r>
  <r>
    <x v="3"/>
    <x v="922"/>
    <x v="971"/>
    <x v="11"/>
    <x v="2"/>
    <x v="278"/>
    <x v="2"/>
    <x v="3"/>
    <x v="1189"/>
    <x v="0"/>
    <x v="1"/>
    <x v="5232"/>
    <x v="4546"/>
    <x v="2245"/>
    <x v="5264"/>
    <x v="4683"/>
    <x v="4079"/>
    <x v="2"/>
    <x v="4"/>
    <x v="4449"/>
    <x v="5236"/>
    <x v="2146"/>
    <x v="4661"/>
  </r>
  <r>
    <x v="0"/>
    <x v="596"/>
    <x v="470"/>
    <x v="4"/>
    <x v="1"/>
    <x v="35"/>
    <x v="0"/>
    <x v="1"/>
    <x v="1805"/>
    <x v="0"/>
    <x v="5"/>
    <x v="7134"/>
    <x v="6035"/>
    <x v="5233"/>
    <x v="7216"/>
    <x v="6293"/>
    <x v="5510"/>
    <x v="8"/>
    <x v="0"/>
    <x v="5872"/>
    <x v="7157"/>
    <x v="2556"/>
    <x v="6252"/>
  </r>
  <r>
    <x v="0"/>
    <x v="596"/>
    <x v="470"/>
    <x v="4"/>
    <x v="1"/>
    <x v="35"/>
    <x v="0"/>
    <x v="1"/>
    <x v="107"/>
    <x v="0"/>
    <x v="5"/>
    <x v="109"/>
    <x v="108"/>
    <x v="106"/>
    <x v="109"/>
    <x v="108"/>
    <x v="108"/>
    <x v="0"/>
    <x v="0"/>
    <x v="108"/>
    <x v="109"/>
    <x v="105"/>
    <x v="108"/>
  </r>
  <r>
    <x v="0"/>
    <x v="713"/>
    <x v="759"/>
    <x v="8"/>
    <x v="1"/>
    <x v="317"/>
    <x v="1"/>
    <x v="1"/>
    <x v="925"/>
    <x v="1"/>
    <x v="8"/>
    <x v="1208"/>
    <x v="1166"/>
    <x v="1032"/>
    <x v="1204"/>
    <x v="1172"/>
    <x v="1060"/>
    <x v="4"/>
    <x v="2"/>
    <x v="1157"/>
    <x v="1201"/>
    <x v="327"/>
    <x v="1165"/>
  </r>
  <r>
    <x v="0"/>
    <x v="713"/>
    <x v="759"/>
    <x v="8"/>
    <x v="1"/>
    <x v="317"/>
    <x v="1"/>
    <x v="1"/>
    <x v="389"/>
    <x v="0"/>
    <x v="1"/>
    <x v="4948"/>
    <x v="4326"/>
    <x v="2235"/>
    <x v="4967"/>
    <x v="4449"/>
    <x v="3867"/>
    <x v="1"/>
    <x v="2"/>
    <x v="4237"/>
    <x v="4942"/>
    <x v="1323"/>
    <x v="4424"/>
  </r>
  <r>
    <x v="3"/>
    <x v="241"/>
    <x v="255"/>
    <x v="8"/>
    <x v="2"/>
    <x v="197"/>
    <x v="0"/>
    <x v="2"/>
    <x v="873"/>
    <x v="0"/>
    <x v="1"/>
    <x v="3770"/>
    <x v="3381"/>
    <x v="3088"/>
    <x v="3770"/>
    <x v="3464"/>
    <x v="3045"/>
    <x v="0"/>
    <x v="4"/>
    <x v="3324"/>
    <x v="3756"/>
    <x v="1720"/>
    <x v="3449"/>
  </r>
  <r>
    <x v="3"/>
    <x v="241"/>
    <x v="255"/>
    <x v="8"/>
    <x v="2"/>
    <x v="197"/>
    <x v="0"/>
    <x v="2"/>
    <x v="1790"/>
    <x v="1"/>
    <x v="10"/>
    <x v="7135"/>
    <x v="6036"/>
    <x v="5234"/>
    <x v="7217"/>
    <x v="6294"/>
    <x v="5511"/>
    <x v="1"/>
    <x v="2"/>
    <x v="5873"/>
    <x v="7158"/>
    <x v="512"/>
    <x v="6253"/>
  </r>
  <r>
    <x v="1"/>
    <x v="494"/>
    <x v="1197"/>
    <x v="4"/>
    <x v="1"/>
    <x v="15"/>
    <x v="2"/>
    <x v="2"/>
    <x v="1769"/>
    <x v="1"/>
    <x v="10"/>
    <x v="552"/>
    <x v="542"/>
    <x v="538"/>
    <x v="553"/>
    <x v="542"/>
    <x v="525"/>
    <x v="1"/>
    <x v="0"/>
    <x v="541"/>
    <x v="551"/>
    <x v="126"/>
    <x v="543"/>
  </r>
  <r>
    <x v="1"/>
    <x v="494"/>
    <x v="1197"/>
    <x v="4"/>
    <x v="1"/>
    <x v="15"/>
    <x v="2"/>
    <x v="2"/>
    <x v="1063"/>
    <x v="1"/>
    <x v="6"/>
    <x v="7136"/>
    <x v="1043"/>
    <x v="5235"/>
    <x v="7218"/>
    <x v="1047"/>
    <x v="1317"/>
    <x v="0"/>
    <x v="0"/>
    <x v="1034"/>
    <x v="4131"/>
    <x v="48"/>
    <x v="1041"/>
  </r>
  <r>
    <x v="1"/>
    <x v="494"/>
    <x v="1197"/>
    <x v="4"/>
    <x v="1"/>
    <x v="15"/>
    <x v="2"/>
    <x v="2"/>
    <x v="1286"/>
    <x v="1"/>
    <x v="10"/>
    <x v="2055"/>
    <x v="1934"/>
    <x v="1823"/>
    <x v="2056"/>
    <x v="1953"/>
    <x v="336"/>
    <x v="0"/>
    <x v="0"/>
    <x v="1909"/>
    <x v="2051"/>
    <x v="2"/>
    <x v="1945"/>
  </r>
  <r>
    <x v="0"/>
    <x v="967"/>
    <x v="113"/>
    <x v="9"/>
    <x v="0"/>
    <x v="63"/>
    <x v="1"/>
    <x v="3"/>
    <x v="828"/>
    <x v="1"/>
    <x v="8"/>
    <x v="7137"/>
    <x v="6037"/>
    <x v="5236"/>
    <x v="7219"/>
    <x v="6295"/>
    <x v="5512"/>
    <x v="2"/>
    <x v="2"/>
    <x v="136"/>
    <x v="7159"/>
    <x v="705"/>
    <x v="6254"/>
  </r>
  <r>
    <x v="0"/>
    <x v="967"/>
    <x v="113"/>
    <x v="9"/>
    <x v="0"/>
    <x v="63"/>
    <x v="1"/>
    <x v="3"/>
    <x v="616"/>
    <x v="0"/>
    <x v="3"/>
    <x v="7138"/>
    <x v="6038"/>
    <x v="961"/>
    <x v="7220"/>
    <x v="6296"/>
    <x v="5513"/>
    <x v="1"/>
    <x v="10"/>
    <x v="5874"/>
    <x v="7160"/>
    <x v="2653"/>
    <x v="6255"/>
  </r>
  <r>
    <x v="0"/>
    <x v="967"/>
    <x v="113"/>
    <x v="9"/>
    <x v="0"/>
    <x v="63"/>
    <x v="1"/>
    <x v="3"/>
    <x v="1762"/>
    <x v="0"/>
    <x v="5"/>
    <x v="7139"/>
    <x v="44"/>
    <x v="3814"/>
    <x v="7221"/>
    <x v="6297"/>
    <x v="2581"/>
    <x v="7"/>
    <x v="0"/>
    <x v="44"/>
    <x v="7161"/>
    <x v="2654"/>
    <x v="6256"/>
  </r>
  <r>
    <x v="0"/>
    <x v="967"/>
    <x v="113"/>
    <x v="9"/>
    <x v="0"/>
    <x v="63"/>
    <x v="1"/>
    <x v="3"/>
    <x v="854"/>
    <x v="1"/>
    <x v="4"/>
    <x v="7140"/>
    <x v="6039"/>
    <x v="533"/>
    <x v="548"/>
    <x v="6298"/>
    <x v="521"/>
    <x v="3"/>
    <x v="0"/>
    <x v="5875"/>
    <x v="232"/>
    <x v="212"/>
    <x v="6257"/>
  </r>
  <r>
    <x v="3"/>
    <x v="708"/>
    <x v="186"/>
    <x v="10"/>
    <x v="1"/>
    <x v="28"/>
    <x v="2"/>
    <x v="1"/>
    <x v="48"/>
    <x v="1"/>
    <x v="8"/>
    <x v="7141"/>
    <x v="6040"/>
    <x v="5237"/>
    <x v="7222"/>
    <x v="6299"/>
    <x v="5514"/>
    <x v="5"/>
    <x v="2"/>
    <x v="5876"/>
    <x v="7162"/>
    <x v="85"/>
    <x v="6258"/>
  </r>
  <r>
    <x v="3"/>
    <x v="708"/>
    <x v="186"/>
    <x v="10"/>
    <x v="1"/>
    <x v="28"/>
    <x v="2"/>
    <x v="1"/>
    <x v="802"/>
    <x v="1"/>
    <x v="13"/>
    <x v="7142"/>
    <x v="6041"/>
    <x v="3210"/>
    <x v="7223"/>
    <x v="6300"/>
    <x v="5515"/>
    <x v="3"/>
    <x v="0"/>
    <x v="5877"/>
    <x v="7163"/>
    <x v="2655"/>
    <x v="6259"/>
  </r>
  <r>
    <x v="3"/>
    <x v="708"/>
    <x v="186"/>
    <x v="10"/>
    <x v="1"/>
    <x v="28"/>
    <x v="2"/>
    <x v="1"/>
    <x v="1256"/>
    <x v="0"/>
    <x v="5"/>
    <x v="3461"/>
    <x v="3126"/>
    <x v="2876"/>
    <x v="3460"/>
    <x v="3197"/>
    <x v="976"/>
    <x v="1"/>
    <x v="0"/>
    <x v="3077"/>
    <x v="3448"/>
    <x v="268"/>
    <x v="3186"/>
  </r>
  <r>
    <x v="3"/>
    <x v="708"/>
    <x v="186"/>
    <x v="10"/>
    <x v="1"/>
    <x v="28"/>
    <x v="2"/>
    <x v="1"/>
    <x v="435"/>
    <x v="1"/>
    <x v="4"/>
    <x v="720"/>
    <x v="707"/>
    <x v="465"/>
    <x v="719"/>
    <x v="706"/>
    <x v="679"/>
    <x v="4"/>
    <x v="0"/>
    <x v="704"/>
    <x v="718"/>
    <x v="553"/>
    <x v="705"/>
  </r>
  <r>
    <x v="2"/>
    <x v="963"/>
    <x v="1036"/>
    <x v="6"/>
    <x v="2"/>
    <x v="226"/>
    <x v="0"/>
    <x v="2"/>
    <x v="1828"/>
    <x v="1"/>
    <x v="10"/>
    <x v="1309"/>
    <x v="1066"/>
    <x v="397"/>
    <x v="1305"/>
    <x v="1270"/>
    <x v="831"/>
    <x v="0"/>
    <x v="0"/>
    <x v="1057"/>
    <x v="1302"/>
    <x v="89"/>
    <x v="1263"/>
  </r>
  <r>
    <x v="2"/>
    <x v="785"/>
    <x v="200"/>
    <x v="1"/>
    <x v="1"/>
    <x v="502"/>
    <x v="0"/>
    <x v="3"/>
    <x v="1636"/>
    <x v="1"/>
    <x v="8"/>
    <x v="7143"/>
    <x v="6042"/>
    <x v="5238"/>
    <x v="7224"/>
    <x v="6301"/>
    <x v="5516"/>
    <x v="0"/>
    <x v="2"/>
    <x v="5878"/>
    <x v="7164"/>
    <x v="124"/>
    <x v="1381"/>
  </r>
  <r>
    <x v="2"/>
    <x v="785"/>
    <x v="200"/>
    <x v="1"/>
    <x v="1"/>
    <x v="502"/>
    <x v="0"/>
    <x v="3"/>
    <x v="1362"/>
    <x v="1"/>
    <x v="4"/>
    <x v="7144"/>
    <x v="6043"/>
    <x v="1989"/>
    <x v="7225"/>
    <x v="6302"/>
    <x v="5517"/>
    <x v="5"/>
    <x v="0"/>
    <x v="5879"/>
    <x v="7165"/>
    <x v="1305"/>
    <x v="6260"/>
  </r>
  <r>
    <x v="0"/>
    <x v="281"/>
    <x v="300"/>
    <x v="3"/>
    <x v="2"/>
    <x v="20"/>
    <x v="1"/>
    <x v="3"/>
    <x v="274"/>
    <x v="1"/>
    <x v="10"/>
    <x v="2727"/>
    <x v="2514"/>
    <x v="1414"/>
    <x v="2722"/>
    <x v="2559"/>
    <x v="179"/>
    <x v="0"/>
    <x v="0"/>
    <x v="2479"/>
    <x v="2714"/>
    <x v="50"/>
    <x v="2549"/>
  </r>
  <r>
    <x v="3"/>
    <x v="659"/>
    <x v="748"/>
    <x v="0"/>
    <x v="0"/>
    <x v="471"/>
    <x v="1"/>
    <x v="3"/>
    <x v="1455"/>
    <x v="0"/>
    <x v="1"/>
    <x v="7145"/>
    <x v="6044"/>
    <x v="2272"/>
    <x v="7226"/>
    <x v="6303"/>
    <x v="5518"/>
    <x v="1"/>
    <x v="0"/>
    <x v="5880"/>
    <x v="7166"/>
    <x v="2656"/>
    <x v="6261"/>
  </r>
  <r>
    <x v="1"/>
    <x v="352"/>
    <x v="1247"/>
    <x v="5"/>
    <x v="2"/>
    <x v="778"/>
    <x v="1"/>
    <x v="3"/>
    <x v="1823"/>
    <x v="0"/>
    <x v="5"/>
    <x v="7146"/>
    <x v="2213"/>
    <x v="5239"/>
    <x v="7227"/>
    <x v="6304"/>
    <x v="5519"/>
    <x v="4"/>
    <x v="2"/>
    <x v="2185"/>
    <x v="7167"/>
    <x v="1343"/>
    <x v="6262"/>
  </r>
  <r>
    <x v="1"/>
    <x v="352"/>
    <x v="1247"/>
    <x v="5"/>
    <x v="2"/>
    <x v="778"/>
    <x v="1"/>
    <x v="3"/>
    <x v="83"/>
    <x v="0"/>
    <x v="1"/>
    <x v="7147"/>
    <x v="2650"/>
    <x v="5240"/>
    <x v="7228"/>
    <x v="2700"/>
    <x v="5520"/>
    <x v="1"/>
    <x v="4"/>
    <x v="2613"/>
    <x v="7168"/>
    <x v="2657"/>
    <x v="2690"/>
  </r>
  <r>
    <x v="1"/>
    <x v="352"/>
    <x v="1247"/>
    <x v="5"/>
    <x v="2"/>
    <x v="778"/>
    <x v="1"/>
    <x v="3"/>
    <x v="131"/>
    <x v="1"/>
    <x v="13"/>
    <x v="1476"/>
    <x v="1411"/>
    <x v="1344"/>
    <x v="1473"/>
    <x v="1422"/>
    <x v="1277"/>
    <x v="2"/>
    <x v="2"/>
    <x v="1400"/>
    <x v="1470"/>
    <x v="215"/>
    <x v="1416"/>
  </r>
  <r>
    <x v="3"/>
    <x v="917"/>
    <x v="676"/>
    <x v="5"/>
    <x v="1"/>
    <x v="229"/>
    <x v="0"/>
    <x v="1"/>
    <x v="929"/>
    <x v="2"/>
    <x v="7"/>
    <x v="1222"/>
    <x v="1180"/>
    <x v="1138"/>
    <x v="1218"/>
    <x v="1185"/>
    <x v="1069"/>
    <x v="3"/>
    <x v="2"/>
    <x v="1171"/>
    <x v="1215"/>
    <x v="120"/>
    <x v="1178"/>
  </r>
  <r>
    <x v="0"/>
    <x v="410"/>
    <x v="103"/>
    <x v="1"/>
    <x v="1"/>
    <x v="33"/>
    <x v="1"/>
    <x v="1"/>
    <x v="682"/>
    <x v="1"/>
    <x v="14"/>
    <x v="7148"/>
    <x v="6045"/>
    <x v="5241"/>
    <x v="7229"/>
    <x v="6305"/>
    <x v="4634"/>
    <x v="5"/>
    <x v="0"/>
    <x v="5881"/>
    <x v="7169"/>
    <x v="26"/>
    <x v="6263"/>
  </r>
  <r>
    <x v="1"/>
    <x v="639"/>
    <x v="79"/>
    <x v="4"/>
    <x v="0"/>
    <x v="219"/>
    <x v="0"/>
    <x v="1"/>
    <x v="1072"/>
    <x v="2"/>
    <x v="11"/>
    <x v="1506"/>
    <x v="1436"/>
    <x v="1372"/>
    <x v="1503"/>
    <x v="1449"/>
    <x v="1305"/>
    <x v="0"/>
    <x v="0"/>
    <x v="1424"/>
    <x v="1499"/>
    <x v="322"/>
    <x v="1443"/>
  </r>
  <r>
    <x v="3"/>
    <x v="53"/>
    <x v="168"/>
    <x v="4"/>
    <x v="1"/>
    <x v="22"/>
    <x v="0"/>
    <x v="3"/>
    <x v="1651"/>
    <x v="2"/>
    <x v="11"/>
    <x v="7149"/>
    <x v="6046"/>
    <x v="3974"/>
    <x v="7230"/>
    <x v="6306"/>
    <x v="1538"/>
    <x v="1"/>
    <x v="0"/>
    <x v="5882"/>
    <x v="7170"/>
    <x v="1036"/>
    <x v="6264"/>
  </r>
  <r>
    <x v="3"/>
    <x v="94"/>
    <x v="91"/>
    <x v="4"/>
    <x v="1"/>
    <x v="317"/>
    <x v="1"/>
    <x v="2"/>
    <x v="1569"/>
    <x v="1"/>
    <x v="4"/>
    <x v="7150"/>
    <x v="6047"/>
    <x v="5242"/>
    <x v="7231"/>
    <x v="6307"/>
    <x v="117"/>
    <x v="0"/>
    <x v="0"/>
    <x v="5883"/>
    <x v="7171"/>
    <x v="432"/>
    <x v="6265"/>
  </r>
  <r>
    <x v="0"/>
    <x v="1120"/>
    <x v="566"/>
    <x v="5"/>
    <x v="1"/>
    <x v="421"/>
    <x v="0"/>
    <x v="2"/>
    <x v="1854"/>
    <x v="1"/>
    <x v="12"/>
    <x v="7151"/>
    <x v="6048"/>
    <x v="5243"/>
    <x v="7232"/>
    <x v="6308"/>
    <x v="5521"/>
    <x v="0"/>
    <x v="2"/>
    <x v="5884"/>
    <x v="7172"/>
    <x v="569"/>
    <x v="6266"/>
  </r>
  <r>
    <x v="2"/>
    <x v="851"/>
    <x v="999"/>
    <x v="4"/>
    <x v="0"/>
    <x v="113"/>
    <x v="0"/>
    <x v="0"/>
    <x v="1237"/>
    <x v="1"/>
    <x v="10"/>
    <x v="3138"/>
    <x v="2861"/>
    <x v="1702"/>
    <x v="3138"/>
    <x v="2922"/>
    <x v="2549"/>
    <x v="1"/>
    <x v="2"/>
    <x v="2817"/>
    <x v="3130"/>
    <x v="130"/>
    <x v="2912"/>
  </r>
  <r>
    <x v="2"/>
    <x v="851"/>
    <x v="999"/>
    <x v="4"/>
    <x v="0"/>
    <x v="113"/>
    <x v="0"/>
    <x v="0"/>
    <x v="167"/>
    <x v="0"/>
    <x v="1"/>
    <x v="7152"/>
    <x v="1478"/>
    <x v="4969"/>
    <x v="7233"/>
    <x v="1491"/>
    <x v="5522"/>
    <x v="7"/>
    <x v="2"/>
    <x v="1466"/>
    <x v="7173"/>
    <x v="1257"/>
    <x v="1485"/>
  </r>
  <r>
    <x v="2"/>
    <x v="851"/>
    <x v="999"/>
    <x v="4"/>
    <x v="0"/>
    <x v="113"/>
    <x v="0"/>
    <x v="0"/>
    <x v="1244"/>
    <x v="1"/>
    <x v="4"/>
    <x v="7153"/>
    <x v="6049"/>
    <x v="5244"/>
    <x v="7234"/>
    <x v="6309"/>
    <x v="5523"/>
    <x v="0"/>
    <x v="2"/>
    <x v="5885"/>
    <x v="7174"/>
    <x v="2658"/>
    <x v="6267"/>
  </r>
  <r>
    <x v="2"/>
    <x v="851"/>
    <x v="999"/>
    <x v="4"/>
    <x v="0"/>
    <x v="113"/>
    <x v="0"/>
    <x v="0"/>
    <x v="59"/>
    <x v="1"/>
    <x v="6"/>
    <x v="3305"/>
    <x v="3003"/>
    <x v="1794"/>
    <x v="2021"/>
    <x v="3069"/>
    <x v="2679"/>
    <x v="7"/>
    <x v="2"/>
    <x v="2956"/>
    <x v="2015"/>
    <x v="67"/>
    <x v="3058"/>
  </r>
  <r>
    <x v="2"/>
    <x v="851"/>
    <x v="999"/>
    <x v="4"/>
    <x v="0"/>
    <x v="113"/>
    <x v="0"/>
    <x v="0"/>
    <x v="1018"/>
    <x v="1"/>
    <x v="4"/>
    <x v="7154"/>
    <x v="2095"/>
    <x v="3199"/>
    <x v="7235"/>
    <x v="2116"/>
    <x v="5524"/>
    <x v="2"/>
    <x v="2"/>
    <x v="2067"/>
    <x v="7175"/>
    <x v="2659"/>
    <x v="2108"/>
  </r>
  <r>
    <x v="3"/>
    <x v="938"/>
    <x v="766"/>
    <x v="6"/>
    <x v="1"/>
    <x v="319"/>
    <x v="2"/>
    <x v="3"/>
    <x v="490"/>
    <x v="1"/>
    <x v="10"/>
    <x v="245"/>
    <x v="244"/>
    <x v="56"/>
    <x v="245"/>
    <x v="244"/>
    <x v="241"/>
    <x v="4"/>
    <x v="0"/>
    <x v="243"/>
    <x v="245"/>
    <x v="223"/>
    <x v="244"/>
  </r>
  <r>
    <x v="3"/>
    <x v="151"/>
    <x v="1316"/>
    <x v="6"/>
    <x v="1"/>
    <x v="227"/>
    <x v="0"/>
    <x v="1"/>
    <x v="1155"/>
    <x v="0"/>
    <x v="5"/>
    <x v="7155"/>
    <x v="6050"/>
    <x v="1673"/>
    <x v="7236"/>
    <x v="6310"/>
    <x v="5525"/>
    <x v="8"/>
    <x v="2"/>
    <x v="5886"/>
    <x v="7176"/>
    <x v="2660"/>
    <x v="6268"/>
  </r>
  <r>
    <x v="3"/>
    <x v="617"/>
    <x v="185"/>
    <x v="9"/>
    <x v="1"/>
    <x v="528"/>
    <x v="0"/>
    <x v="3"/>
    <x v="368"/>
    <x v="1"/>
    <x v="10"/>
    <x v="5418"/>
    <x v="713"/>
    <x v="4193"/>
    <x v="5456"/>
    <x v="712"/>
    <x v="4216"/>
    <x v="4"/>
    <x v="0"/>
    <x v="710"/>
    <x v="5426"/>
    <x v="189"/>
    <x v="711"/>
  </r>
  <r>
    <x v="3"/>
    <x v="617"/>
    <x v="185"/>
    <x v="9"/>
    <x v="1"/>
    <x v="528"/>
    <x v="0"/>
    <x v="3"/>
    <x v="314"/>
    <x v="1"/>
    <x v="10"/>
    <x v="7156"/>
    <x v="6051"/>
    <x v="333"/>
    <x v="7237"/>
    <x v="6311"/>
    <x v="243"/>
    <x v="7"/>
    <x v="0"/>
    <x v="5887"/>
    <x v="7177"/>
    <x v="225"/>
    <x v="6269"/>
  </r>
  <r>
    <x v="3"/>
    <x v="617"/>
    <x v="185"/>
    <x v="9"/>
    <x v="1"/>
    <x v="528"/>
    <x v="0"/>
    <x v="3"/>
    <x v="1107"/>
    <x v="1"/>
    <x v="9"/>
    <x v="3510"/>
    <x v="3166"/>
    <x v="2311"/>
    <x v="3509"/>
    <x v="3238"/>
    <x v="2769"/>
    <x v="1"/>
    <x v="0"/>
    <x v="3116"/>
    <x v="3497"/>
    <x v="518"/>
    <x v="3227"/>
  </r>
  <r>
    <x v="3"/>
    <x v="617"/>
    <x v="185"/>
    <x v="9"/>
    <x v="1"/>
    <x v="528"/>
    <x v="0"/>
    <x v="3"/>
    <x v="29"/>
    <x v="1"/>
    <x v="12"/>
    <x v="7157"/>
    <x v="6052"/>
    <x v="5245"/>
    <x v="7238"/>
    <x v="6312"/>
    <x v="131"/>
    <x v="7"/>
    <x v="0"/>
    <x v="5888"/>
    <x v="7178"/>
    <x v="127"/>
    <x v="6270"/>
  </r>
  <r>
    <x v="1"/>
    <x v="974"/>
    <x v="1267"/>
    <x v="1"/>
    <x v="1"/>
    <x v="454"/>
    <x v="2"/>
    <x v="2"/>
    <x v="1277"/>
    <x v="1"/>
    <x v="4"/>
    <x v="2037"/>
    <x v="1917"/>
    <x v="1806"/>
    <x v="2037"/>
    <x v="1935"/>
    <x v="1719"/>
    <x v="2"/>
    <x v="2"/>
    <x v="1894"/>
    <x v="2032"/>
    <x v="357"/>
    <x v="1927"/>
  </r>
  <r>
    <x v="3"/>
    <x v="677"/>
    <x v="1034"/>
    <x v="10"/>
    <x v="2"/>
    <x v="395"/>
    <x v="1"/>
    <x v="2"/>
    <x v="857"/>
    <x v="2"/>
    <x v="7"/>
    <x v="7158"/>
    <x v="466"/>
    <x v="5246"/>
    <x v="7239"/>
    <x v="468"/>
    <x v="5526"/>
    <x v="7"/>
    <x v="2"/>
    <x v="465"/>
    <x v="7179"/>
    <x v="103"/>
    <x v="469"/>
  </r>
  <r>
    <x v="1"/>
    <x v="969"/>
    <x v="1317"/>
    <x v="2"/>
    <x v="3"/>
    <x v="375"/>
    <x v="1"/>
    <x v="1"/>
    <x v="1455"/>
    <x v="0"/>
    <x v="1"/>
    <x v="7159"/>
    <x v="6053"/>
    <x v="5247"/>
    <x v="7240"/>
    <x v="6313"/>
    <x v="5527"/>
    <x v="8"/>
    <x v="2"/>
    <x v="5889"/>
    <x v="7180"/>
    <x v="2661"/>
    <x v="6271"/>
  </r>
  <r>
    <x v="2"/>
    <x v="59"/>
    <x v="160"/>
    <x v="8"/>
    <x v="2"/>
    <x v="596"/>
    <x v="0"/>
    <x v="3"/>
    <x v="1551"/>
    <x v="2"/>
    <x v="7"/>
    <x v="7160"/>
    <x v="3261"/>
    <x v="5197"/>
    <x v="7241"/>
    <x v="3343"/>
    <x v="5528"/>
    <x v="2"/>
    <x v="0"/>
    <x v="3211"/>
    <x v="7181"/>
    <x v="1022"/>
    <x v="3330"/>
  </r>
  <r>
    <x v="2"/>
    <x v="59"/>
    <x v="160"/>
    <x v="8"/>
    <x v="2"/>
    <x v="596"/>
    <x v="0"/>
    <x v="3"/>
    <x v="654"/>
    <x v="0"/>
    <x v="1"/>
    <x v="3761"/>
    <x v="3373"/>
    <x v="3080"/>
    <x v="3761"/>
    <x v="3456"/>
    <x v="3036"/>
    <x v="0"/>
    <x v="9"/>
    <x v="3317"/>
    <x v="3747"/>
    <x v="637"/>
    <x v="3442"/>
  </r>
  <r>
    <x v="2"/>
    <x v="59"/>
    <x v="160"/>
    <x v="8"/>
    <x v="2"/>
    <x v="596"/>
    <x v="0"/>
    <x v="3"/>
    <x v="1248"/>
    <x v="0"/>
    <x v="0"/>
    <x v="7161"/>
    <x v="480"/>
    <x v="3853"/>
    <x v="7242"/>
    <x v="482"/>
    <x v="5529"/>
    <x v="0"/>
    <x v="2"/>
    <x v="479"/>
    <x v="7182"/>
    <x v="2662"/>
    <x v="483"/>
  </r>
  <r>
    <x v="2"/>
    <x v="59"/>
    <x v="160"/>
    <x v="8"/>
    <x v="2"/>
    <x v="596"/>
    <x v="0"/>
    <x v="3"/>
    <x v="49"/>
    <x v="1"/>
    <x v="2"/>
    <x v="50"/>
    <x v="50"/>
    <x v="50"/>
    <x v="50"/>
    <x v="50"/>
    <x v="50"/>
    <x v="5"/>
    <x v="0"/>
    <x v="50"/>
    <x v="50"/>
    <x v="49"/>
    <x v="50"/>
  </r>
  <r>
    <x v="2"/>
    <x v="59"/>
    <x v="160"/>
    <x v="8"/>
    <x v="2"/>
    <x v="596"/>
    <x v="0"/>
    <x v="3"/>
    <x v="1271"/>
    <x v="1"/>
    <x v="9"/>
    <x v="7162"/>
    <x v="4882"/>
    <x v="2593"/>
    <x v="7243"/>
    <x v="5045"/>
    <x v="268"/>
    <x v="7"/>
    <x v="0"/>
    <x v="4772"/>
    <x v="7183"/>
    <x v="244"/>
    <x v="5025"/>
  </r>
  <r>
    <x v="2"/>
    <x v="59"/>
    <x v="160"/>
    <x v="8"/>
    <x v="2"/>
    <x v="596"/>
    <x v="0"/>
    <x v="3"/>
    <x v="1334"/>
    <x v="2"/>
    <x v="7"/>
    <x v="7163"/>
    <x v="6054"/>
    <x v="5248"/>
    <x v="7244"/>
    <x v="6314"/>
    <x v="5530"/>
    <x v="6"/>
    <x v="0"/>
    <x v="5890"/>
    <x v="7184"/>
    <x v="745"/>
    <x v="6272"/>
  </r>
  <r>
    <x v="0"/>
    <x v="583"/>
    <x v="441"/>
    <x v="0"/>
    <x v="1"/>
    <x v="790"/>
    <x v="0"/>
    <x v="2"/>
    <x v="501"/>
    <x v="1"/>
    <x v="6"/>
    <x v="4283"/>
    <x v="6055"/>
    <x v="2177"/>
    <x v="7245"/>
    <x v="6315"/>
    <x v="5531"/>
    <x v="5"/>
    <x v="2"/>
    <x v="5891"/>
    <x v="7185"/>
    <x v="956"/>
    <x v="6273"/>
  </r>
  <r>
    <x v="1"/>
    <x v="1217"/>
    <x v="14"/>
    <x v="8"/>
    <x v="1"/>
    <x v="214"/>
    <x v="0"/>
    <x v="0"/>
    <x v="837"/>
    <x v="1"/>
    <x v="12"/>
    <x v="7164"/>
    <x v="5114"/>
    <x v="993"/>
    <x v="7246"/>
    <x v="5292"/>
    <x v="2959"/>
    <x v="4"/>
    <x v="0"/>
    <x v="4996"/>
    <x v="7186"/>
    <x v="189"/>
    <x v="5271"/>
  </r>
  <r>
    <x v="2"/>
    <x v="1218"/>
    <x v="431"/>
    <x v="1"/>
    <x v="1"/>
    <x v="221"/>
    <x v="0"/>
    <x v="1"/>
    <x v="1565"/>
    <x v="0"/>
    <x v="5"/>
    <x v="7165"/>
    <x v="6056"/>
    <x v="2710"/>
    <x v="7247"/>
    <x v="6316"/>
    <x v="5532"/>
    <x v="0"/>
    <x v="2"/>
    <x v="5892"/>
    <x v="7187"/>
    <x v="34"/>
    <x v="6274"/>
  </r>
  <r>
    <x v="0"/>
    <x v="399"/>
    <x v="611"/>
    <x v="6"/>
    <x v="0"/>
    <x v="413"/>
    <x v="0"/>
    <x v="3"/>
    <x v="616"/>
    <x v="0"/>
    <x v="3"/>
    <x v="7166"/>
    <x v="6057"/>
    <x v="5249"/>
    <x v="7248"/>
    <x v="6317"/>
    <x v="5533"/>
    <x v="0"/>
    <x v="10"/>
    <x v="5893"/>
    <x v="7188"/>
    <x v="2663"/>
    <x v="6275"/>
  </r>
  <r>
    <x v="0"/>
    <x v="399"/>
    <x v="611"/>
    <x v="6"/>
    <x v="0"/>
    <x v="413"/>
    <x v="0"/>
    <x v="3"/>
    <x v="1244"/>
    <x v="1"/>
    <x v="4"/>
    <x v="7167"/>
    <x v="6058"/>
    <x v="4464"/>
    <x v="7249"/>
    <x v="6318"/>
    <x v="5534"/>
    <x v="5"/>
    <x v="0"/>
    <x v="5894"/>
    <x v="7189"/>
    <x v="2664"/>
    <x v="6276"/>
  </r>
  <r>
    <x v="3"/>
    <x v="669"/>
    <x v="125"/>
    <x v="3"/>
    <x v="1"/>
    <x v="317"/>
    <x v="1"/>
    <x v="3"/>
    <x v="1239"/>
    <x v="1"/>
    <x v="13"/>
    <x v="7168"/>
    <x v="1072"/>
    <x v="5250"/>
    <x v="7250"/>
    <x v="1076"/>
    <x v="5535"/>
    <x v="2"/>
    <x v="2"/>
    <x v="1063"/>
    <x v="7190"/>
    <x v="2665"/>
    <x v="1070"/>
  </r>
  <r>
    <x v="2"/>
    <x v="619"/>
    <x v="700"/>
    <x v="10"/>
    <x v="2"/>
    <x v="46"/>
    <x v="2"/>
    <x v="2"/>
    <x v="1410"/>
    <x v="2"/>
    <x v="15"/>
    <x v="7169"/>
    <x v="6059"/>
    <x v="5251"/>
    <x v="7251"/>
    <x v="6319"/>
    <x v="5536"/>
    <x v="0"/>
    <x v="4"/>
    <x v="5895"/>
    <x v="7191"/>
    <x v="2666"/>
    <x v="6277"/>
  </r>
  <r>
    <x v="2"/>
    <x v="619"/>
    <x v="700"/>
    <x v="10"/>
    <x v="2"/>
    <x v="46"/>
    <x v="2"/>
    <x v="2"/>
    <x v="1737"/>
    <x v="1"/>
    <x v="10"/>
    <x v="593"/>
    <x v="583"/>
    <x v="571"/>
    <x v="593"/>
    <x v="583"/>
    <x v="565"/>
    <x v="0"/>
    <x v="2"/>
    <x v="582"/>
    <x v="591"/>
    <x v="192"/>
    <x v="584"/>
  </r>
  <r>
    <x v="3"/>
    <x v="585"/>
    <x v="706"/>
    <x v="8"/>
    <x v="0"/>
    <x v="95"/>
    <x v="0"/>
    <x v="3"/>
    <x v="1200"/>
    <x v="2"/>
    <x v="11"/>
    <x v="7170"/>
    <x v="6060"/>
    <x v="1925"/>
    <x v="7252"/>
    <x v="6320"/>
    <x v="5537"/>
    <x v="6"/>
    <x v="0"/>
    <x v="5896"/>
    <x v="7192"/>
    <x v="2667"/>
    <x v="6278"/>
  </r>
  <r>
    <x v="3"/>
    <x v="585"/>
    <x v="706"/>
    <x v="8"/>
    <x v="0"/>
    <x v="95"/>
    <x v="0"/>
    <x v="3"/>
    <x v="441"/>
    <x v="0"/>
    <x v="5"/>
    <x v="4477"/>
    <x v="6061"/>
    <x v="4423"/>
    <x v="7253"/>
    <x v="6321"/>
    <x v="3083"/>
    <x v="7"/>
    <x v="0"/>
    <x v="5897"/>
    <x v="7193"/>
    <x v="1734"/>
    <x v="6279"/>
  </r>
  <r>
    <x v="3"/>
    <x v="389"/>
    <x v="114"/>
    <x v="4"/>
    <x v="2"/>
    <x v="576"/>
    <x v="0"/>
    <x v="3"/>
    <x v="634"/>
    <x v="1"/>
    <x v="8"/>
    <x v="7171"/>
    <x v="6062"/>
    <x v="5252"/>
    <x v="7254"/>
    <x v="6322"/>
    <x v="5538"/>
    <x v="7"/>
    <x v="6"/>
    <x v="5898"/>
    <x v="7194"/>
    <x v="974"/>
    <x v="6280"/>
  </r>
  <r>
    <x v="3"/>
    <x v="389"/>
    <x v="114"/>
    <x v="4"/>
    <x v="2"/>
    <x v="576"/>
    <x v="0"/>
    <x v="3"/>
    <x v="504"/>
    <x v="0"/>
    <x v="5"/>
    <x v="7172"/>
    <x v="5393"/>
    <x v="5253"/>
    <x v="7255"/>
    <x v="5602"/>
    <x v="5539"/>
    <x v="2"/>
    <x v="2"/>
    <x v="1190"/>
    <x v="7195"/>
    <x v="1634"/>
    <x v="5575"/>
  </r>
  <r>
    <x v="0"/>
    <x v="612"/>
    <x v="1007"/>
    <x v="10"/>
    <x v="0"/>
    <x v="186"/>
    <x v="1"/>
    <x v="1"/>
    <x v="533"/>
    <x v="1"/>
    <x v="4"/>
    <x v="7173"/>
    <x v="6063"/>
    <x v="5254"/>
    <x v="7256"/>
    <x v="6323"/>
    <x v="5540"/>
    <x v="7"/>
    <x v="2"/>
    <x v="5899"/>
    <x v="7196"/>
    <x v="1228"/>
    <x v="6281"/>
  </r>
  <r>
    <x v="1"/>
    <x v="746"/>
    <x v="798"/>
    <x v="9"/>
    <x v="2"/>
    <x v="253"/>
    <x v="0"/>
    <x v="1"/>
    <x v="483"/>
    <x v="0"/>
    <x v="1"/>
    <x v="6453"/>
    <x v="5496"/>
    <x v="4826"/>
    <x v="6507"/>
    <x v="5720"/>
    <x v="4958"/>
    <x v="2"/>
    <x v="2"/>
    <x v="5356"/>
    <x v="232"/>
    <x v="212"/>
    <x v="5689"/>
  </r>
  <r>
    <x v="0"/>
    <x v="182"/>
    <x v="759"/>
    <x v="8"/>
    <x v="2"/>
    <x v="588"/>
    <x v="1"/>
    <x v="2"/>
    <x v="822"/>
    <x v="1"/>
    <x v="8"/>
    <x v="7174"/>
    <x v="6064"/>
    <x v="5255"/>
    <x v="7257"/>
    <x v="6324"/>
    <x v="5541"/>
    <x v="0"/>
    <x v="3"/>
    <x v="5900"/>
    <x v="7197"/>
    <x v="1753"/>
    <x v="6282"/>
  </r>
  <r>
    <x v="1"/>
    <x v="1090"/>
    <x v="1181"/>
    <x v="2"/>
    <x v="1"/>
    <x v="547"/>
    <x v="0"/>
    <x v="1"/>
    <x v="1807"/>
    <x v="2"/>
    <x v="7"/>
    <x v="7175"/>
    <x v="2566"/>
    <x v="5256"/>
    <x v="7258"/>
    <x v="2612"/>
    <x v="5542"/>
    <x v="0"/>
    <x v="2"/>
    <x v="2528"/>
    <x v="7198"/>
    <x v="286"/>
    <x v="2602"/>
  </r>
  <r>
    <x v="1"/>
    <x v="1090"/>
    <x v="1181"/>
    <x v="2"/>
    <x v="1"/>
    <x v="547"/>
    <x v="0"/>
    <x v="1"/>
    <x v="1331"/>
    <x v="1"/>
    <x v="10"/>
    <x v="1551"/>
    <x v="1477"/>
    <x v="1409"/>
    <x v="1547"/>
    <x v="1490"/>
    <x v="1343"/>
    <x v="1"/>
    <x v="0"/>
    <x v="1465"/>
    <x v="1544"/>
    <x v="499"/>
    <x v="1484"/>
  </r>
  <r>
    <x v="1"/>
    <x v="1090"/>
    <x v="1181"/>
    <x v="2"/>
    <x v="1"/>
    <x v="547"/>
    <x v="0"/>
    <x v="1"/>
    <x v="224"/>
    <x v="0"/>
    <x v="5"/>
    <x v="4259"/>
    <x v="3786"/>
    <x v="3430"/>
    <x v="4269"/>
    <x v="3881"/>
    <x v="3393"/>
    <x v="1"/>
    <x v="0"/>
    <x v="3717"/>
    <x v="4250"/>
    <x v="484"/>
    <x v="3864"/>
  </r>
  <r>
    <x v="2"/>
    <x v="1219"/>
    <x v="1252"/>
    <x v="2"/>
    <x v="1"/>
    <x v="279"/>
    <x v="2"/>
    <x v="0"/>
    <x v="778"/>
    <x v="1"/>
    <x v="10"/>
    <x v="574"/>
    <x v="564"/>
    <x v="12"/>
    <x v="574"/>
    <x v="564"/>
    <x v="546"/>
    <x v="0"/>
    <x v="2"/>
    <x v="563"/>
    <x v="572"/>
    <x v="154"/>
    <x v="565"/>
  </r>
  <r>
    <x v="2"/>
    <x v="1219"/>
    <x v="1252"/>
    <x v="2"/>
    <x v="1"/>
    <x v="279"/>
    <x v="2"/>
    <x v="0"/>
    <x v="811"/>
    <x v="1"/>
    <x v="10"/>
    <x v="3609"/>
    <x v="1673"/>
    <x v="1299"/>
    <x v="3607"/>
    <x v="1686"/>
    <x v="2927"/>
    <x v="1"/>
    <x v="2"/>
    <x v="1655"/>
    <x v="3595"/>
    <x v="34"/>
    <x v="1678"/>
  </r>
  <r>
    <x v="3"/>
    <x v="280"/>
    <x v="1092"/>
    <x v="2"/>
    <x v="0"/>
    <x v="281"/>
    <x v="1"/>
    <x v="2"/>
    <x v="513"/>
    <x v="1"/>
    <x v="9"/>
    <x v="6360"/>
    <x v="5418"/>
    <x v="4769"/>
    <x v="6411"/>
    <x v="5631"/>
    <x v="4884"/>
    <x v="0"/>
    <x v="3"/>
    <x v="5280"/>
    <x v="6364"/>
    <x v="2453"/>
    <x v="5603"/>
  </r>
  <r>
    <x v="3"/>
    <x v="280"/>
    <x v="1092"/>
    <x v="2"/>
    <x v="0"/>
    <x v="281"/>
    <x v="1"/>
    <x v="2"/>
    <x v="1549"/>
    <x v="1"/>
    <x v="9"/>
    <x v="7176"/>
    <x v="6065"/>
    <x v="5257"/>
    <x v="7259"/>
    <x v="6325"/>
    <x v="5543"/>
    <x v="5"/>
    <x v="3"/>
    <x v="5901"/>
    <x v="7199"/>
    <x v="2668"/>
    <x v="6283"/>
  </r>
  <r>
    <x v="2"/>
    <x v="149"/>
    <x v="151"/>
    <x v="7"/>
    <x v="1"/>
    <x v="714"/>
    <x v="1"/>
    <x v="1"/>
    <x v="1066"/>
    <x v="2"/>
    <x v="7"/>
    <x v="5071"/>
    <x v="2865"/>
    <x v="2018"/>
    <x v="7260"/>
    <x v="2926"/>
    <x v="5544"/>
    <x v="5"/>
    <x v="2"/>
    <x v="2821"/>
    <x v="7200"/>
    <x v="2669"/>
    <x v="2916"/>
  </r>
  <r>
    <x v="2"/>
    <x v="149"/>
    <x v="151"/>
    <x v="7"/>
    <x v="1"/>
    <x v="714"/>
    <x v="1"/>
    <x v="1"/>
    <x v="597"/>
    <x v="1"/>
    <x v="14"/>
    <x v="4810"/>
    <x v="5711"/>
    <x v="4983"/>
    <x v="6795"/>
    <x v="5951"/>
    <x v="1454"/>
    <x v="2"/>
    <x v="0"/>
    <x v="5558"/>
    <x v="6740"/>
    <x v="53"/>
    <x v="5917"/>
  </r>
  <r>
    <x v="2"/>
    <x v="149"/>
    <x v="151"/>
    <x v="7"/>
    <x v="1"/>
    <x v="714"/>
    <x v="1"/>
    <x v="1"/>
    <x v="722"/>
    <x v="2"/>
    <x v="7"/>
    <x v="2447"/>
    <x v="215"/>
    <x v="2126"/>
    <x v="2444"/>
    <x v="215"/>
    <x v="2011"/>
    <x v="1"/>
    <x v="2"/>
    <x v="214"/>
    <x v="2436"/>
    <x v="338"/>
    <x v="215"/>
  </r>
  <r>
    <x v="2"/>
    <x v="149"/>
    <x v="151"/>
    <x v="7"/>
    <x v="1"/>
    <x v="714"/>
    <x v="1"/>
    <x v="1"/>
    <x v="46"/>
    <x v="2"/>
    <x v="11"/>
    <x v="47"/>
    <x v="47"/>
    <x v="47"/>
    <x v="47"/>
    <x v="47"/>
    <x v="47"/>
    <x v="1"/>
    <x v="0"/>
    <x v="47"/>
    <x v="47"/>
    <x v="47"/>
    <x v="47"/>
  </r>
  <r>
    <x v="2"/>
    <x v="171"/>
    <x v="101"/>
    <x v="8"/>
    <x v="0"/>
    <x v="560"/>
    <x v="0"/>
    <x v="3"/>
    <x v="483"/>
    <x v="0"/>
    <x v="1"/>
    <x v="7177"/>
    <x v="6066"/>
    <x v="5258"/>
    <x v="7261"/>
    <x v="6326"/>
    <x v="5545"/>
    <x v="5"/>
    <x v="9"/>
    <x v="5902"/>
    <x v="7201"/>
    <x v="2670"/>
    <x v="6284"/>
  </r>
  <r>
    <x v="0"/>
    <x v="306"/>
    <x v="369"/>
    <x v="8"/>
    <x v="1"/>
    <x v="738"/>
    <x v="0"/>
    <x v="1"/>
    <x v="1658"/>
    <x v="1"/>
    <x v="6"/>
    <x v="4400"/>
    <x v="3899"/>
    <x v="3525"/>
    <x v="4416"/>
    <x v="4001"/>
    <x v="3487"/>
    <x v="2"/>
    <x v="0"/>
    <x v="3827"/>
    <x v="4396"/>
    <x v="649"/>
    <x v="3982"/>
  </r>
  <r>
    <x v="2"/>
    <x v="501"/>
    <x v="34"/>
    <x v="0"/>
    <x v="1"/>
    <x v="705"/>
    <x v="1"/>
    <x v="3"/>
    <x v="892"/>
    <x v="0"/>
    <x v="5"/>
    <x v="7178"/>
    <x v="3408"/>
    <x v="4213"/>
    <x v="7262"/>
    <x v="3489"/>
    <x v="4144"/>
    <x v="2"/>
    <x v="0"/>
    <x v="3351"/>
    <x v="7202"/>
    <x v="1138"/>
    <x v="3474"/>
  </r>
  <r>
    <x v="2"/>
    <x v="218"/>
    <x v="227"/>
    <x v="5"/>
    <x v="1"/>
    <x v="100"/>
    <x v="1"/>
    <x v="2"/>
    <x v="377"/>
    <x v="0"/>
    <x v="1"/>
    <x v="7179"/>
    <x v="6067"/>
    <x v="3160"/>
    <x v="7263"/>
    <x v="6327"/>
    <x v="5546"/>
    <x v="8"/>
    <x v="4"/>
    <x v="5903"/>
    <x v="7203"/>
    <x v="2671"/>
    <x v="6285"/>
  </r>
  <r>
    <x v="1"/>
    <x v="834"/>
    <x v="483"/>
    <x v="6"/>
    <x v="1"/>
    <x v="130"/>
    <x v="1"/>
    <x v="2"/>
    <x v="903"/>
    <x v="2"/>
    <x v="7"/>
    <x v="7180"/>
    <x v="6068"/>
    <x v="1246"/>
    <x v="7264"/>
    <x v="6328"/>
    <x v="5547"/>
    <x v="2"/>
    <x v="2"/>
    <x v="1124"/>
    <x v="7204"/>
    <x v="581"/>
    <x v="6286"/>
  </r>
  <r>
    <x v="1"/>
    <x v="834"/>
    <x v="483"/>
    <x v="6"/>
    <x v="1"/>
    <x v="130"/>
    <x v="1"/>
    <x v="2"/>
    <x v="1116"/>
    <x v="0"/>
    <x v="3"/>
    <x v="6944"/>
    <x v="6069"/>
    <x v="5259"/>
    <x v="7265"/>
    <x v="6329"/>
    <x v="5548"/>
    <x v="7"/>
    <x v="4"/>
    <x v="5904"/>
    <x v="7205"/>
    <x v="2672"/>
    <x v="6287"/>
  </r>
  <r>
    <x v="1"/>
    <x v="974"/>
    <x v="959"/>
    <x v="1"/>
    <x v="3"/>
    <x v="452"/>
    <x v="2"/>
    <x v="3"/>
    <x v="1852"/>
    <x v="1"/>
    <x v="2"/>
    <x v="2363"/>
    <x v="2211"/>
    <x v="2057"/>
    <x v="2360"/>
    <x v="2236"/>
    <x v="1944"/>
    <x v="0"/>
    <x v="2"/>
    <x v="2184"/>
    <x v="2352"/>
    <x v="569"/>
    <x v="2228"/>
  </r>
  <r>
    <x v="1"/>
    <x v="493"/>
    <x v="309"/>
    <x v="6"/>
    <x v="1"/>
    <x v="56"/>
    <x v="0"/>
    <x v="1"/>
    <x v="1202"/>
    <x v="2"/>
    <x v="11"/>
    <x v="6676"/>
    <x v="5668"/>
    <x v="4249"/>
    <x v="6742"/>
    <x v="5903"/>
    <x v="5147"/>
    <x v="0"/>
    <x v="2"/>
    <x v="5521"/>
    <x v="6688"/>
    <x v="2196"/>
    <x v="5870"/>
  </r>
  <r>
    <x v="1"/>
    <x v="493"/>
    <x v="309"/>
    <x v="6"/>
    <x v="1"/>
    <x v="56"/>
    <x v="0"/>
    <x v="1"/>
    <x v="289"/>
    <x v="1"/>
    <x v="10"/>
    <x v="1689"/>
    <x v="1608"/>
    <x v="749"/>
    <x v="1686"/>
    <x v="1622"/>
    <x v="1453"/>
    <x v="3"/>
    <x v="2"/>
    <x v="1590"/>
    <x v="1683"/>
    <x v="116"/>
    <x v="1614"/>
  </r>
  <r>
    <x v="1"/>
    <x v="493"/>
    <x v="309"/>
    <x v="6"/>
    <x v="1"/>
    <x v="56"/>
    <x v="0"/>
    <x v="1"/>
    <x v="786"/>
    <x v="1"/>
    <x v="6"/>
    <x v="4821"/>
    <x v="1531"/>
    <x v="3810"/>
    <x v="4840"/>
    <x v="1544"/>
    <x v="3791"/>
    <x v="1"/>
    <x v="2"/>
    <x v="1518"/>
    <x v="4816"/>
    <x v="412"/>
    <x v="1539"/>
  </r>
  <r>
    <x v="1"/>
    <x v="493"/>
    <x v="309"/>
    <x v="6"/>
    <x v="1"/>
    <x v="56"/>
    <x v="0"/>
    <x v="1"/>
    <x v="552"/>
    <x v="2"/>
    <x v="11"/>
    <x v="7181"/>
    <x v="6070"/>
    <x v="1455"/>
    <x v="7266"/>
    <x v="6330"/>
    <x v="5549"/>
    <x v="4"/>
    <x v="2"/>
    <x v="5905"/>
    <x v="7206"/>
    <x v="2673"/>
    <x v="6288"/>
  </r>
  <r>
    <x v="1"/>
    <x v="12"/>
    <x v="1305"/>
    <x v="8"/>
    <x v="3"/>
    <x v="298"/>
    <x v="0"/>
    <x v="3"/>
    <x v="696"/>
    <x v="1"/>
    <x v="8"/>
    <x v="2897"/>
    <x v="195"/>
    <x v="2470"/>
    <x v="2894"/>
    <x v="195"/>
    <x v="2360"/>
    <x v="0"/>
    <x v="6"/>
    <x v="194"/>
    <x v="2886"/>
    <x v="1268"/>
    <x v="195"/>
  </r>
  <r>
    <x v="3"/>
    <x v="1143"/>
    <x v="1135"/>
    <x v="5"/>
    <x v="1"/>
    <x v="303"/>
    <x v="0"/>
    <x v="1"/>
    <x v="1440"/>
    <x v="1"/>
    <x v="10"/>
    <x v="91"/>
    <x v="91"/>
    <x v="88"/>
    <x v="91"/>
    <x v="90"/>
    <x v="58"/>
    <x v="0"/>
    <x v="0"/>
    <x v="91"/>
    <x v="91"/>
    <x v="87"/>
    <x v="90"/>
  </r>
  <r>
    <x v="3"/>
    <x v="689"/>
    <x v="727"/>
    <x v="7"/>
    <x v="1"/>
    <x v="411"/>
    <x v="0"/>
    <x v="3"/>
    <x v="1270"/>
    <x v="2"/>
    <x v="7"/>
    <x v="7182"/>
    <x v="6071"/>
    <x v="5260"/>
    <x v="7267"/>
    <x v="6331"/>
    <x v="5550"/>
    <x v="4"/>
    <x v="10"/>
    <x v="5906"/>
    <x v="7207"/>
    <x v="906"/>
    <x v="6289"/>
  </r>
  <r>
    <x v="2"/>
    <x v="36"/>
    <x v="1098"/>
    <x v="2"/>
    <x v="1"/>
    <x v="771"/>
    <x v="1"/>
    <x v="2"/>
    <x v="1205"/>
    <x v="1"/>
    <x v="14"/>
    <x v="7183"/>
    <x v="6072"/>
    <x v="5261"/>
    <x v="7268"/>
    <x v="6332"/>
    <x v="5551"/>
    <x v="0"/>
    <x v="2"/>
    <x v="5907"/>
    <x v="7208"/>
    <x v="149"/>
    <x v="6290"/>
  </r>
  <r>
    <x v="2"/>
    <x v="594"/>
    <x v="632"/>
    <x v="5"/>
    <x v="1"/>
    <x v="768"/>
    <x v="0"/>
    <x v="3"/>
    <x v="1490"/>
    <x v="1"/>
    <x v="10"/>
    <x v="5221"/>
    <x v="2"/>
    <x v="4069"/>
    <x v="5251"/>
    <x v="2"/>
    <x v="757"/>
    <x v="0"/>
    <x v="0"/>
    <x v="2"/>
    <x v="5223"/>
    <x v="243"/>
    <x v="2"/>
  </r>
  <r>
    <x v="2"/>
    <x v="282"/>
    <x v="252"/>
    <x v="4"/>
    <x v="0"/>
    <x v="791"/>
    <x v="0"/>
    <x v="3"/>
    <x v="1204"/>
    <x v="1"/>
    <x v="9"/>
    <x v="7184"/>
    <x v="1950"/>
    <x v="5262"/>
    <x v="7269"/>
    <x v="6333"/>
    <x v="5552"/>
    <x v="2"/>
    <x v="2"/>
    <x v="5908"/>
    <x v="7209"/>
    <x v="641"/>
    <x v="6291"/>
  </r>
  <r>
    <x v="3"/>
    <x v="104"/>
    <x v="384"/>
    <x v="3"/>
    <x v="1"/>
    <x v="367"/>
    <x v="2"/>
    <x v="0"/>
    <x v="400"/>
    <x v="1"/>
    <x v="6"/>
    <x v="7185"/>
    <x v="6073"/>
    <x v="5263"/>
    <x v="7270"/>
    <x v="6334"/>
    <x v="5553"/>
    <x v="0"/>
    <x v="2"/>
    <x v="5909"/>
    <x v="7210"/>
    <x v="800"/>
    <x v="6292"/>
  </r>
  <r>
    <x v="3"/>
    <x v="104"/>
    <x v="384"/>
    <x v="3"/>
    <x v="1"/>
    <x v="367"/>
    <x v="2"/>
    <x v="0"/>
    <x v="819"/>
    <x v="2"/>
    <x v="7"/>
    <x v="1026"/>
    <x v="992"/>
    <x v="968"/>
    <x v="1026"/>
    <x v="995"/>
    <x v="926"/>
    <x v="0"/>
    <x v="2"/>
    <x v="985"/>
    <x v="1023"/>
    <x v="418"/>
    <x v="991"/>
  </r>
  <r>
    <x v="1"/>
    <x v="879"/>
    <x v="932"/>
    <x v="10"/>
    <x v="2"/>
    <x v="734"/>
    <x v="1"/>
    <x v="2"/>
    <x v="1620"/>
    <x v="2"/>
    <x v="7"/>
    <x v="3519"/>
    <x v="3174"/>
    <x v="2914"/>
    <x v="3517"/>
    <x v="3246"/>
    <x v="2854"/>
    <x v="4"/>
    <x v="2"/>
    <x v="3124"/>
    <x v="3505"/>
    <x v="529"/>
    <x v="3235"/>
  </r>
  <r>
    <x v="1"/>
    <x v="352"/>
    <x v="69"/>
    <x v="5"/>
    <x v="1"/>
    <x v="41"/>
    <x v="0"/>
    <x v="2"/>
    <x v="617"/>
    <x v="1"/>
    <x v="2"/>
    <x v="734"/>
    <x v="718"/>
    <x v="705"/>
    <x v="733"/>
    <x v="717"/>
    <x v="690"/>
    <x v="1"/>
    <x v="0"/>
    <x v="714"/>
    <x v="732"/>
    <x v="269"/>
    <x v="715"/>
  </r>
  <r>
    <x v="0"/>
    <x v="897"/>
    <x v="961"/>
    <x v="8"/>
    <x v="1"/>
    <x v="663"/>
    <x v="0"/>
    <x v="2"/>
    <x v="1357"/>
    <x v="1"/>
    <x v="10"/>
    <x v="5464"/>
    <x v="1220"/>
    <x v="2884"/>
    <x v="5502"/>
    <x v="1225"/>
    <x v="1506"/>
    <x v="5"/>
    <x v="0"/>
    <x v="1211"/>
    <x v="5470"/>
    <x v="128"/>
    <x v="1218"/>
  </r>
  <r>
    <x v="3"/>
    <x v="837"/>
    <x v="1081"/>
    <x v="5"/>
    <x v="1"/>
    <x v="35"/>
    <x v="0"/>
    <x v="2"/>
    <x v="35"/>
    <x v="0"/>
    <x v="5"/>
    <x v="7186"/>
    <x v="6074"/>
    <x v="1134"/>
    <x v="7271"/>
    <x v="6335"/>
    <x v="1367"/>
    <x v="2"/>
    <x v="0"/>
    <x v="5910"/>
    <x v="7211"/>
    <x v="1116"/>
    <x v="6293"/>
  </r>
  <r>
    <x v="0"/>
    <x v="42"/>
    <x v="30"/>
    <x v="8"/>
    <x v="1"/>
    <x v="254"/>
    <x v="2"/>
    <x v="1"/>
    <x v="1038"/>
    <x v="1"/>
    <x v="2"/>
    <x v="7187"/>
    <x v="6075"/>
    <x v="135"/>
    <x v="7272"/>
    <x v="6336"/>
    <x v="1564"/>
    <x v="4"/>
    <x v="0"/>
    <x v="5911"/>
    <x v="7212"/>
    <x v="634"/>
    <x v="6294"/>
  </r>
  <r>
    <x v="2"/>
    <x v="78"/>
    <x v="178"/>
    <x v="8"/>
    <x v="1"/>
    <x v="358"/>
    <x v="0"/>
    <x v="1"/>
    <x v="973"/>
    <x v="1"/>
    <x v="8"/>
    <x v="7188"/>
    <x v="6076"/>
    <x v="1213"/>
    <x v="7273"/>
    <x v="6337"/>
    <x v="5554"/>
    <x v="0"/>
    <x v="2"/>
    <x v="5912"/>
    <x v="7213"/>
    <x v="154"/>
    <x v="6295"/>
  </r>
  <r>
    <x v="3"/>
    <x v="95"/>
    <x v="92"/>
    <x v="1"/>
    <x v="1"/>
    <x v="246"/>
    <x v="2"/>
    <x v="1"/>
    <x v="464"/>
    <x v="1"/>
    <x v="4"/>
    <x v="7189"/>
    <x v="6077"/>
    <x v="5264"/>
    <x v="7274"/>
    <x v="6338"/>
    <x v="5555"/>
    <x v="6"/>
    <x v="0"/>
    <x v="5913"/>
    <x v="7214"/>
    <x v="2674"/>
    <x v="6296"/>
  </r>
  <r>
    <x v="1"/>
    <x v="694"/>
    <x v="1287"/>
    <x v="8"/>
    <x v="1"/>
    <x v="532"/>
    <x v="1"/>
    <x v="1"/>
    <x v="1094"/>
    <x v="1"/>
    <x v="9"/>
    <x v="7190"/>
    <x v="6078"/>
    <x v="5265"/>
    <x v="7275"/>
    <x v="6339"/>
    <x v="1609"/>
    <x v="1"/>
    <x v="0"/>
    <x v="5914"/>
    <x v="7215"/>
    <x v="538"/>
    <x v="6297"/>
  </r>
  <r>
    <x v="1"/>
    <x v="694"/>
    <x v="1287"/>
    <x v="8"/>
    <x v="1"/>
    <x v="532"/>
    <x v="1"/>
    <x v="1"/>
    <x v="822"/>
    <x v="1"/>
    <x v="8"/>
    <x v="7191"/>
    <x v="6079"/>
    <x v="4354"/>
    <x v="7276"/>
    <x v="6340"/>
    <x v="5556"/>
    <x v="5"/>
    <x v="2"/>
    <x v="5915"/>
    <x v="7216"/>
    <x v="2675"/>
    <x v="6298"/>
  </r>
  <r>
    <x v="1"/>
    <x v="694"/>
    <x v="1287"/>
    <x v="8"/>
    <x v="1"/>
    <x v="532"/>
    <x v="1"/>
    <x v="1"/>
    <x v="1799"/>
    <x v="1"/>
    <x v="14"/>
    <x v="7192"/>
    <x v="6080"/>
    <x v="4487"/>
    <x v="7277"/>
    <x v="6341"/>
    <x v="874"/>
    <x v="1"/>
    <x v="0"/>
    <x v="5916"/>
    <x v="7217"/>
    <x v="695"/>
    <x v="6299"/>
  </r>
  <r>
    <x v="1"/>
    <x v="694"/>
    <x v="1287"/>
    <x v="8"/>
    <x v="1"/>
    <x v="532"/>
    <x v="1"/>
    <x v="1"/>
    <x v="461"/>
    <x v="2"/>
    <x v="7"/>
    <x v="7193"/>
    <x v="2907"/>
    <x v="495"/>
    <x v="7278"/>
    <x v="2968"/>
    <x v="5557"/>
    <x v="0"/>
    <x v="2"/>
    <x v="2862"/>
    <x v="7218"/>
    <x v="2676"/>
    <x v="2958"/>
  </r>
  <r>
    <x v="0"/>
    <x v="950"/>
    <x v="1210"/>
    <x v="1"/>
    <x v="0"/>
    <x v="311"/>
    <x v="2"/>
    <x v="0"/>
    <x v="1855"/>
    <x v="2"/>
    <x v="15"/>
    <x v="7194"/>
    <x v="6081"/>
    <x v="5266"/>
    <x v="7279"/>
    <x v="6342"/>
    <x v="5558"/>
    <x v="7"/>
    <x v="5"/>
    <x v="5917"/>
    <x v="7219"/>
    <x v="2677"/>
    <x v="6300"/>
  </r>
  <r>
    <x v="3"/>
    <x v="837"/>
    <x v="1081"/>
    <x v="5"/>
    <x v="1"/>
    <x v="308"/>
    <x v="1"/>
    <x v="0"/>
    <x v="1856"/>
    <x v="2"/>
    <x v="11"/>
    <x v="7195"/>
    <x v="6082"/>
    <x v="5267"/>
    <x v="7280"/>
    <x v="6343"/>
    <x v="5559"/>
    <x v="1"/>
    <x v="2"/>
    <x v="5918"/>
    <x v="7220"/>
    <x v="2678"/>
    <x v="6301"/>
  </r>
  <r>
    <x v="3"/>
    <x v="837"/>
    <x v="1081"/>
    <x v="5"/>
    <x v="1"/>
    <x v="308"/>
    <x v="1"/>
    <x v="0"/>
    <x v="1232"/>
    <x v="1"/>
    <x v="8"/>
    <x v="7196"/>
    <x v="720"/>
    <x v="5042"/>
    <x v="7281"/>
    <x v="408"/>
    <x v="5560"/>
    <x v="2"/>
    <x v="6"/>
    <x v="5919"/>
    <x v="7221"/>
    <x v="1562"/>
    <x v="6302"/>
  </r>
  <r>
    <x v="2"/>
    <x v="1148"/>
    <x v="1216"/>
    <x v="2"/>
    <x v="1"/>
    <x v="81"/>
    <x v="0"/>
    <x v="1"/>
    <x v="281"/>
    <x v="1"/>
    <x v="6"/>
    <x v="7197"/>
    <x v="6083"/>
    <x v="295"/>
    <x v="7282"/>
    <x v="6344"/>
    <x v="874"/>
    <x v="1"/>
    <x v="0"/>
    <x v="5920"/>
    <x v="7222"/>
    <x v="1479"/>
    <x v="6303"/>
  </r>
  <r>
    <x v="2"/>
    <x v="1148"/>
    <x v="1216"/>
    <x v="2"/>
    <x v="1"/>
    <x v="81"/>
    <x v="0"/>
    <x v="1"/>
    <x v="1730"/>
    <x v="2"/>
    <x v="7"/>
    <x v="6293"/>
    <x v="315"/>
    <x v="4729"/>
    <x v="6339"/>
    <x v="316"/>
    <x v="4831"/>
    <x v="7"/>
    <x v="2"/>
    <x v="314"/>
    <x v="6293"/>
    <x v="2426"/>
    <x v="316"/>
  </r>
  <r>
    <x v="2"/>
    <x v="664"/>
    <x v="794"/>
    <x v="0"/>
    <x v="0"/>
    <x v="435"/>
    <x v="2"/>
    <x v="3"/>
    <x v="693"/>
    <x v="1"/>
    <x v="10"/>
    <x v="833"/>
    <x v="810"/>
    <x v="794"/>
    <x v="832"/>
    <x v="809"/>
    <x v="656"/>
    <x v="1"/>
    <x v="0"/>
    <x v="805"/>
    <x v="830"/>
    <x v="533"/>
    <x v="806"/>
  </r>
  <r>
    <x v="2"/>
    <x v="538"/>
    <x v="960"/>
    <x v="2"/>
    <x v="1"/>
    <x v="258"/>
    <x v="2"/>
    <x v="1"/>
    <x v="1086"/>
    <x v="2"/>
    <x v="7"/>
    <x v="7198"/>
    <x v="6084"/>
    <x v="3587"/>
    <x v="7283"/>
    <x v="6345"/>
    <x v="5561"/>
    <x v="5"/>
    <x v="2"/>
    <x v="5921"/>
    <x v="7223"/>
    <x v="2679"/>
    <x v="6304"/>
  </r>
  <r>
    <x v="3"/>
    <x v="920"/>
    <x v="524"/>
    <x v="0"/>
    <x v="0"/>
    <x v="29"/>
    <x v="1"/>
    <x v="0"/>
    <x v="1131"/>
    <x v="0"/>
    <x v="1"/>
    <x v="5153"/>
    <x v="4487"/>
    <x v="1491"/>
    <x v="5180"/>
    <x v="4619"/>
    <x v="4031"/>
    <x v="0"/>
    <x v="0"/>
    <x v="4392"/>
    <x v="5152"/>
    <x v="223"/>
    <x v="4596"/>
  </r>
  <r>
    <x v="2"/>
    <x v="1220"/>
    <x v="1318"/>
    <x v="11"/>
    <x v="2"/>
    <x v="559"/>
    <x v="0"/>
    <x v="3"/>
    <x v="487"/>
    <x v="1"/>
    <x v="6"/>
    <x v="541"/>
    <x v="531"/>
    <x v="527"/>
    <x v="542"/>
    <x v="531"/>
    <x v="515"/>
    <x v="4"/>
    <x v="2"/>
    <x v="530"/>
    <x v="541"/>
    <x v="430"/>
    <x v="532"/>
  </r>
  <r>
    <x v="2"/>
    <x v="1059"/>
    <x v="182"/>
    <x v="4"/>
    <x v="1"/>
    <x v="547"/>
    <x v="0"/>
    <x v="3"/>
    <x v="1568"/>
    <x v="1"/>
    <x v="2"/>
    <x v="7199"/>
    <x v="1326"/>
    <x v="1707"/>
    <x v="7284"/>
    <x v="244"/>
    <x v="5562"/>
    <x v="5"/>
    <x v="0"/>
    <x v="1315"/>
    <x v="7224"/>
    <x v="1953"/>
    <x v="244"/>
  </r>
  <r>
    <x v="0"/>
    <x v="258"/>
    <x v="791"/>
    <x v="0"/>
    <x v="1"/>
    <x v="25"/>
    <x v="1"/>
    <x v="1"/>
    <x v="468"/>
    <x v="0"/>
    <x v="5"/>
    <x v="7027"/>
    <x v="5955"/>
    <x v="504"/>
    <x v="7105"/>
    <x v="6209"/>
    <x v="3688"/>
    <x v="0"/>
    <x v="0"/>
    <x v="5796"/>
    <x v="7046"/>
    <x v="889"/>
    <x v="6169"/>
  </r>
  <r>
    <x v="3"/>
    <x v="60"/>
    <x v="173"/>
    <x v="0"/>
    <x v="0"/>
    <x v="512"/>
    <x v="0"/>
    <x v="3"/>
    <x v="141"/>
    <x v="1"/>
    <x v="8"/>
    <x v="149"/>
    <x v="6085"/>
    <x v="1882"/>
    <x v="7285"/>
    <x v="6346"/>
    <x v="5563"/>
    <x v="5"/>
    <x v="2"/>
    <x v="5922"/>
    <x v="7225"/>
    <x v="542"/>
    <x v="6305"/>
  </r>
  <r>
    <x v="3"/>
    <x v="60"/>
    <x v="173"/>
    <x v="0"/>
    <x v="0"/>
    <x v="512"/>
    <x v="0"/>
    <x v="3"/>
    <x v="1582"/>
    <x v="0"/>
    <x v="3"/>
    <x v="7200"/>
    <x v="6086"/>
    <x v="5268"/>
    <x v="7286"/>
    <x v="6347"/>
    <x v="5564"/>
    <x v="0"/>
    <x v="10"/>
    <x v="4366"/>
    <x v="7226"/>
    <x v="202"/>
    <x v="6306"/>
  </r>
  <r>
    <x v="3"/>
    <x v="60"/>
    <x v="173"/>
    <x v="0"/>
    <x v="0"/>
    <x v="512"/>
    <x v="0"/>
    <x v="3"/>
    <x v="680"/>
    <x v="1"/>
    <x v="10"/>
    <x v="91"/>
    <x v="91"/>
    <x v="88"/>
    <x v="91"/>
    <x v="90"/>
    <x v="58"/>
    <x v="0"/>
    <x v="0"/>
    <x v="91"/>
    <x v="91"/>
    <x v="87"/>
    <x v="90"/>
  </r>
  <r>
    <x v="3"/>
    <x v="60"/>
    <x v="173"/>
    <x v="0"/>
    <x v="0"/>
    <x v="512"/>
    <x v="0"/>
    <x v="3"/>
    <x v="417"/>
    <x v="1"/>
    <x v="10"/>
    <x v="170"/>
    <x v="169"/>
    <x v="165"/>
    <x v="170"/>
    <x v="169"/>
    <x v="166"/>
    <x v="0"/>
    <x v="0"/>
    <x v="168"/>
    <x v="170"/>
    <x v="50"/>
    <x v="169"/>
  </r>
  <r>
    <x v="3"/>
    <x v="60"/>
    <x v="173"/>
    <x v="0"/>
    <x v="0"/>
    <x v="512"/>
    <x v="0"/>
    <x v="3"/>
    <x v="140"/>
    <x v="2"/>
    <x v="7"/>
    <x v="7201"/>
    <x v="2659"/>
    <x v="5269"/>
    <x v="7287"/>
    <x v="2709"/>
    <x v="3477"/>
    <x v="0"/>
    <x v="0"/>
    <x v="2622"/>
    <x v="7227"/>
    <x v="1938"/>
    <x v="2699"/>
  </r>
  <r>
    <x v="3"/>
    <x v="60"/>
    <x v="173"/>
    <x v="0"/>
    <x v="0"/>
    <x v="512"/>
    <x v="0"/>
    <x v="3"/>
    <x v="276"/>
    <x v="1"/>
    <x v="8"/>
    <x v="297"/>
    <x v="6036"/>
    <x v="5270"/>
    <x v="7288"/>
    <x v="6348"/>
    <x v="5565"/>
    <x v="7"/>
    <x v="2"/>
    <x v="5873"/>
    <x v="6836"/>
    <x v="2112"/>
    <x v="6307"/>
  </r>
  <r>
    <x v="3"/>
    <x v="60"/>
    <x v="173"/>
    <x v="0"/>
    <x v="0"/>
    <x v="512"/>
    <x v="0"/>
    <x v="3"/>
    <x v="1459"/>
    <x v="0"/>
    <x v="1"/>
    <x v="7202"/>
    <x v="6087"/>
    <x v="5271"/>
    <x v="7289"/>
    <x v="6349"/>
    <x v="5566"/>
    <x v="0"/>
    <x v="9"/>
    <x v="5923"/>
    <x v="7228"/>
    <x v="2680"/>
    <x v="6308"/>
  </r>
  <r>
    <x v="3"/>
    <x v="60"/>
    <x v="173"/>
    <x v="0"/>
    <x v="0"/>
    <x v="512"/>
    <x v="0"/>
    <x v="3"/>
    <x v="1757"/>
    <x v="0"/>
    <x v="5"/>
    <x v="7203"/>
    <x v="6088"/>
    <x v="3742"/>
    <x v="7290"/>
    <x v="6350"/>
    <x v="5567"/>
    <x v="2"/>
    <x v="0"/>
    <x v="5924"/>
    <x v="7229"/>
    <x v="649"/>
    <x v="6309"/>
  </r>
  <r>
    <x v="1"/>
    <x v="70"/>
    <x v="997"/>
    <x v="5"/>
    <x v="0"/>
    <x v="25"/>
    <x v="1"/>
    <x v="2"/>
    <x v="1139"/>
    <x v="1"/>
    <x v="2"/>
    <x v="2363"/>
    <x v="2211"/>
    <x v="2057"/>
    <x v="2360"/>
    <x v="2236"/>
    <x v="1944"/>
    <x v="0"/>
    <x v="2"/>
    <x v="2184"/>
    <x v="2352"/>
    <x v="569"/>
    <x v="2228"/>
  </r>
  <r>
    <x v="1"/>
    <x v="70"/>
    <x v="997"/>
    <x v="5"/>
    <x v="0"/>
    <x v="25"/>
    <x v="1"/>
    <x v="2"/>
    <x v="1030"/>
    <x v="1"/>
    <x v="10"/>
    <x v="4980"/>
    <x v="4350"/>
    <x v="1283"/>
    <x v="5000"/>
    <x v="4474"/>
    <x v="3895"/>
    <x v="3"/>
    <x v="2"/>
    <x v="4260"/>
    <x v="4974"/>
    <x v="850"/>
    <x v="4451"/>
  </r>
  <r>
    <x v="1"/>
    <x v="70"/>
    <x v="997"/>
    <x v="5"/>
    <x v="0"/>
    <x v="25"/>
    <x v="1"/>
    <x v="2"/>
    <x v="1537"/>
    <x v="0"/>
    <x v="5"/>
    <x v="7204"/>
    <x v="364"/>
    <x v="5272"/>
    <x v="7291"/>
    <x v="6351"/>
    <x v="5568"/>
    <x v="0"/>
    <x v="7"/>
    <x v="5925"/>
    <x v="7230"/>
    <x v="2681"/>
    <x v="6310"/>
  </r>
  <r>
    <x v="1"/>
    <x v="70"/>
    <x v="997"/>
    <x v="5"/>
    <x v="0"/>
    <x v="25"/>
    <x v="1"/>
    <x v="2"/>
    <x v="990"/>
    <x v="1"/>
    <x v="8"/>
    <x v="3381"/>
    <x v="3068"/>
    <x v="2819"/>
    <x v="3380"/>
    <x v="3137"/>
    <x v="2745"/>
    <x v="1"/>
    <x v="3"/>
    <x v="3019"/>
    <x v="3369"/>
    <x v="696"/>
    <x v="3126"/>
  </r>
  <r>
    <x v="2"/>
    <x v="557"/>
    <x v="931"/>
    <x v="8"/>
    <x v="1"/>
    <x v="757"/>
    <x v="0"/>
    <x v="2"/>
    <x v="1321"/>
    <x v="1"/>
    <x v="13"/>
    <x v="7205"/>
    <x v="91"/>
    <x v="3092"/>
    <x v="7292"/>
    <x v="6352"/>
    <x v="5569"/>
    <x v="2"/>
    <x v="2"/>
    <x v="5926"/>
    <x v="7231"/>
    <x v="415"/>
    <x v="6311"/>
  </r>
  <r>
    <x v="2"/>
    <x v="557"/>
    <x v="931"/>
    <x v="8"/>
    <x v="1"/>
    <x v="757"/>
    <x v="0"/>
    <x v="2"/>
    <x v="1206"/>
    <x v="1"/>
    <x v="8"/>
    <x v="7206"/>
    <x v="6089"/>
    <x v="1621"/>
    <x v="7293"/>
    <x v="6353"/>
    <x v="5570"/>
    <x v="1"/>
    <x v="3"/>
    <x v="5927"/>
    <x v="7232"/>
    <x v="1105"/>
    <x v="6312"/>
  </r>
  <r>
    <x v="2"/>
    <x v="557"/>
    <x v="931"/>
    <x v="8"/>
    <x v="1"/>
    <x v="757"/>
    <x v="0"/>
    <x v="2"/>
    <x v="569"/>
    <x v="1"/>
    <x v="8"/>
    <x v="7207"/>
    <x v="6090"/>
    <x v="635"/>
    <x v="7294"/>
    <x v="6354"/>
    <x v="5571"/>
    <x v="2"/>
    <x v="3"/>
    <x v="5928"/>
    <x v="7233"/>
    <x v="1130"/>
    <x v="6313"/>
  </r>
  <r>
    <x v="3"/>
    <x v="44"/>
    <x v="44"/>
    <x v="0"/>
    <x v="1"/>
    <x v="668"/>
    <x v="0"/>
    <x v="2"/>
    <x v="75"/>
    <x v="1"/>
    <x v="4"/>
    <x v="4605"/>
    <x v="1344"/>
    <x v="76"/>
    <x v="4622"/>
    <x v="4168"/>
    <x v="3631"/>
    <x v="0"/>
    <x v="2"/>
    <x v="1333"/>
    <x v="4599"/>
    <x v="1972"/>
    <x v="2969"/>
  </r>
  <r>
    <x v="1"/>
    <x v="782"/>
    <x v="1267"/>
    <x v="1"/>
    <x v="0"/>
    <x v="604"/>
    <x v="2"/>
    <x v="3"/>
    <x v="651"/>
    <x v="2"/>
    <x v="11"/>
    <x v="7208"/>
    <x v="4675"/>
    <x v="5273"/>
    <x v="7295"/>
    <x v="4819"/>
    <x v="5572"/>
    <x v="0"/>
    <x v="2"/>
    <x v="4571"/>
    <x v="7234"/>
    <x v="863"/>
    <x v="4798"/>
  </r>
  <r>
    <x v="2"/>
    <x v="192"/>
    <x v="1152"/>
    <x v="7"/>
    <x v="1"/>
    <x v="437"/>
    <x v="2"/>
    <x v="1"/>
    <x v="346"/>
    <x v="1"/>
    <x v="6"/>
    <x v="7209"/>
    <x v="1218"/>
    <x v="2482"/>
    <x v="7296"/>
    <x v="1223"/>
    <x v="85"/>
    <x v="5"/>
    <x v="0"/>
    <x v="1209"/>
    <x v="7235"/>
    <x v="82"/>
    <x v="1216"/>
  </r>
  <r>
    <x v="0"/>
    <x v="499"/>
    <x v="49"/>
    <x v="4"/>
    <x v="0"/>
    <x v="501"/>
    <x v="1"/>
    <x v="2"/>
    <x v="1686"/>
    <x v="0"/>
    <x v="0"/>
    <x v="7210"/>
    <x v="6091"/>
    <x v="5274"/>
    <x v="7297"/>
    <x v="6355"/>
    <x v="5573"/>
    <x v="12"/>
    <x v="8"/>
    <x v="5929"/>
    <x v="7236"/>
    <x v="2682"/>
    <x v="6314"/>
  </r>
  <r>
    <x v="0"/>
    <x v="499"/>
    <x v="49"/>
    <x v="4"/>
    <x v="0"/>
    <x v="501"/>
    <x v="1"/>
    <x v="2"/>
    <x v="1117"/>
    <x v="1"/>
    <x v="10"/>
    <x v="3109"/>
    <x v="2836"/>
    <x v="1458"/>
    <x v="3109"/>
    <x v="2894"/>
    <x v="2526"/>
    <x v="6"/>
    <x v="2"/>
    <x v="2791"/>
    <x v="3101"/>
    <x v="1506"/>
    <x v="2884"/>
  </r>
  <r>
    <x v="3"/>
    <x v="386"/>
    <x v="737"/>
    <x v="2"/>
    <x v="3"/>
    <x v="173"/>
    <x v="0"/>
    <x v="3"/>
    <x v="855"/>
    <x v="0"/>
    <x v="3"/>
    <x v="7211"/>
    <x v="6092"/>
    <x v="5275"/>
    <x v="7298"/>
    <x v="6356"/>
    <x v="5574"/>
    <x v="1"/>
    <x v="4"/>
    <x v="5930"/>
    <x v="7237"/>
    <x v="652"/>
    <x v="6315"/>
  </r>
  <r>
    <x v="3"/>
    <x v="157"/>
    <x v="114"/>
    <x v="4"/>
    <x v="2"/>
    <x v="240"/>
    <x v="1"/>
    <x v="3"/>
    <x v="845"/>
    <x v="1"/>
    <x v="13"/>
    <x v="7212"/>
    <x v="2668"/>
    <x v="1006"/>
    <x v="7299"/>
    <x v="2718"/>
    <x v="3515"/>
    <x v="1"/>
    <x v="0"/>
    <x v="2630"/>
    <x v="7238"/>
    <x v="84"/>
    <x v="2708"/>
  </r>
  <r>
    <x v="1"/>
    <x v="486"/>
    <x v="1100"/>
    <x v="2"/>
    <x v="2"/>
    <x v="75"/>
    <x v="0"/>
    <x v="1"/>
    <x v="1118"/>
    <x v="2"/>
    <x v="7"/>
    <x v="7213"/>
    <x v="6093"/>
    <x v="3907"/>
    <x v="7300"/>
    <x v="6357"/>
    <x v="5575"/>
    <x v="0"/>
    <x v="2"/>
    <x v="5931"/>
    <x v="7239"/>
    <x v="394"/>
    <x v="6316"/>
  </r>
  <r>
    <x v="0"/>
    <x v="1221"/>
    <x v="1208"/>
    <x v="6"/>
    <x v="1"/>
    <x v="716"/>
    <x v="1"/>
    <x v="0"/>
    <x v="1269"/>
    <x v="1"/>
    <x v="6"/>
    <x v="7214"/>
    <x v="6094"/>
    <x v="5276"/>
    <x v="7301"/>
    <x v="6358"/>
    <x v="5576"/>
    <x v="3"/>
    <x v="0"/>
    <x v="5932"/>
    <x v="7240"/>
    <x v="977"/>
    <x v="6317"/>
  </r>
  <r>
    <x v="3"/>
    <x v="1032"/>
    <x v="1319"/>
    <x v="9"/>
    <x v="1"/>
    <x v="200"/>
    <x v="0"/>
    <x v="1"/>
    <x v="382"/>
    <x v="1"/>
    <x v="8"/>
    <x v="7215"/>
    <x v="6095"/>
    <x v="5277"/>
    <x v="7302"/>
    <x v="6359"/>
    <x v="5577"/>
    <x v="8"/>
    <x v="2"/>
    <x v="5933"/>
    <x v="7241"/>
    <x v="256"/>
    <x v="6318"/>
  </r>
  <r>
    <x v="3"/>
    <x v="1032"/>
    <x v="1319"/>
    <x v="9"/>
    <x v="1"/>
    <x v="200"/>
    <x v="0"/>
    <x v="1"/>
    <x v="1279"/>
    <x v="1"/>
    <x v="6"/>
    <x v="1334"/>
    <x v="6096"/>
    <x v="1809"/>
    <x v="7303"/>
    <x v="6360"/>
    <x v="1761"/>
    <x v="1"/>
    <x v="0"/>
    <x v="5934"/>
    <x v="7242"/>
    <x v="821"/>
    <x v="6319"/>
  </r>
  <r>
    <x v="3"/>
    <x v="659"/>
    <x v="170"/>
    <x v="0"/>
    <x v="3"/>
    <x v="685"/>
    <x v="0"/>
    <x v="2"/>
    <x v="15"/>
    <x v="1"/>
    <x v="8"/>
    <x v="7216"/>
    <x v="6097"/>
    <x v="5278"/>
    <x v="7304"/>
    <x v="6361"/>
    <x v="5578"/>
    <x v="6"/>
    <x v="0"/>
    <x v="5935"/>
    <x v="7243"/>
    <x v="2188"/>
    <x v="6320"/>
  </r>
  <r>
    <x v="0"/>
    <x v="835"/>
    <x v="1166"/>
    <x v="9"/>
    <x v="1"/>
    <x v="635"/>
    <x v="1"/>
    <x v="2"/>
    <x v="342"/>
    <x v="0"/>
    <x v="3"/>
    <x v="7217"/>
    <x v="6098"/>
    <x v="1970"/>
    <x v="7305"/>
    <x v="6362"/>
    <x v="5579"/>
    <x v="3"/>
    <x v="0"/>
    <x v="5936"/>
    <x v="7244"/>
    <x v="2683"/>
    <x v="6321"/>
  </r>
  <r>
    <x v="0"/>
    <x v="835"/>
    <x v="1166"/>
    <x v="9"/>
    <x v="1"/>
    <x v="635"/>
    <x v="1"/>
    <x v="2"/>
    <x v="990"/>
    <x v="1"/>
    <x v="8"/>
    <x v="6670"/>
    <x v="5664"/>
    <x v="4954"/>
    <x v="6736"/>
    <x v="5898"/>
    <x v="230"/>
    <x v="0"/>
    <x v="0"/>
    <x v="5517"/>
    <x v="6685"/>
    <x v="214"/>
    <x v="5865"/>
  </r>
  <r>
    <x v="0"/>
    <x v="536"/>
    <x v="577"/>
    <x v="5"/>
    <x v="1"/>
    <x v="718"/>
    <x v="0"/>
    <x v="1"/>
    <x v="1824"/>
    <x v="2"/>
    <x v="11"/>
    <x v="7218"/>
    <x v="5389"/>
    <x v="5279"/>
    <x v="7306"/>
    <x v="6363"/>
    <x v="1032"/>
    <x v="5"/>
    <x v="0"/>
    <x v="5254"/>
    <x v="7245"/>
    <x v="312"/>
    <x v="6322"/>
  </r>
  <r>
    <x v="0"/>
    <x v="536"/>
    <x v="577"/>
    <x v="5"/>
    <x v="1"/>
    <x v="718"/>
    <x v="0"/>
    <x v="1"/>
    <x v="1295"/>
    <x v="1"/>
    <x v="9"/>
    <x v="7219"/>
    <x v="1324"/>
    <x v="5280"/>
    <x v="7307"/>
    <x v="6364"/>
    <x v="79"/>
    <x v="7"/>
    <x v="0"/>
    <x v="1313"/>
    <x v="5319"/>
    <x v="76"/>
    <x v="6323"/>
  </r>
  <r>
    <x v="3"/>
    <x v="60"/>
    <x v="170"/>
    <x v="0"/>
    <x v="2"/>
    <x v="144"/>
    <x v="2"/>
    <x v="2"/>
    <x v="249"/>
    <x v="1"/>
    <x v="10"/>
    <x v="7220"/>
    <x v="6099"/>
    <x v="264"/>
    <x v="7308"/>
    <x v="6365"/>
    <x v="294"/>
    <x v="7"/>
    <x v="0"/>
    <x v="5937"/>
    <x v="7246"/>
    <x v="265"/>
    <x v="6324"/>
  </r>
  <r>
    <x v="3"/>
    <x v="60"/>
    <x v="170"/>
    <x v="0"/>
    <x v="2"/>
    <x v="144"/>
    <x v="2"/>
    <x v="2"/>
    <x v="1654"/>
    <x v="1"/>
    <x v="10"/>
    <x v="4438"/>
    <x v="3930"/>
    <x v="988"/>
    <x v="4454"/>
    <x v="4032"/>
    <x v="3512"/>
    <x v="1"/>
    <x v="0"/>
    <x v="3857"/>
    <x v="4434"/>
    <x v="499"/>
    <x v="4012"/>
  </r>
  <r>
    <x v="3"/>
    <x v="60"/>
    <x v="170"/>
    <x v="0"/>
    <x v="2"/>
    <x v="144"/>
    <x v="2"/>
    <x v="2"/>
    <x v="987"/>
    <x v="1"/>
    <x v="10"/>
    <x v="7221"/>
    <x v="771"/>
    <x v="5281"/>
    <x v="7309"/>
    <x v="6366"/>
    <x v="5580"/>
    <x v="12"/>
    <x v="0"/>
    <x v="766"/>
    <x v="7247"/>
    <x v="2584"/>
    <x v="6325"/>
  </r>
  <r>
    <x v="0"/>
    <x v="439"/>
    <x v="873"/>
    <x v="5"/>
    <x v="1"/>
    <x v="632"/>
    <x v="0"/>
    <x v="2"/>
    <x v="1104"/>
    <x v="0"/>
    <x v="5"/>
    <x v="7222"/>
    <x v="6100"/>
    <x v="1437"/>
    <x v="7310"/>
    <x v="6367"/>
    <x v="954"/>
    <x v="1"/>
    <x v="0"/>
    <x v="5938"/>
    <x v="7248"/>
    <x v="48"/>
    <x v="6326"/>
  </r>
  <r>
    <x v="1"/>
    <x v="312"/>
    <x v="1005"/>
    <x v="0"/>
    <x v="1"/>
    <x v="608"/>
    <x v="0"/>
    <x v="1"/>
    <x v="1445"/>
    <x v="0"/>
    <x v="5"/>
    <x v="7223"/>
    <x v="4785"/>
    <x v="5282"/>
    <x v="7311"/>
    <x v="5624"/>
    <x v="473"/>
    <x v="1"/>
    <x v="0"/>
    <x v="4675"/>
    <x v="7249"/>
    <x v="222"/>
    <x v="5596"/>
  </r>
  <r>
    <x v="0"/>
    <x v="183"/>
    <x v="135"/>
    <x v="3"/>
    <x v="1"/>
    <x v="462"/>
    <x v="0"/>
    <x v="3"/>
    <x v="1742"/>
    <x v="1"/>
    <x v="6"/>
    <x v="7224"/>
    <x v="6101"/>
    <x v="3643"/>
    <x v="7312"/>
    <x v="6368"/>
    <x v="5581"/>
    <x v="6"/>
    <x v="0"/>
    <x v="5939"/>
    <x v="7250"/>
    <x v="967"/>
    <x v="6327"/>
  </r>
  <r>
    <x v="0"/>
    <x v="183"/>
    <x v="135"/>
    <x v="3"/>
    <x v="1"/>
    <x v="462"/>
    <x v="0"/>
    <x v="3"/>
    <x v="649"/>
    <x v="1"/>
    <x v="6"/>
    <x v="7225"/>
    <x v="712"/>
    <x v="744"/>
    <x v="7313"/>
    <x v="711"/>
    <x v="1465"/>
    <x v="7"/>
    <x v="0"/>
    <x v="709"/>
    <x v="7251"/>
    <x v="999"/>
    <x v="710"/>
  </r>
  <r>
    <x v="0"/>
    <x v="500"/>
    <x v="543"/>
    <x v="2"/>
    <x v="1"/>
    <x v="463"/>
    <x v="1"/>
    <x v="3"/>
    <x v="1807"/>
    <x v="2"/>
    <x v="7"/>
    <x v="7226"/>
    <x v="6102"/>
    <x v="5283"/>
    <x v="7314"/>
    <x v="6369"/>
    <x v="5582"/>
    <x v="3"/>
    <x v="0"/>
    <x v="5940"/>
    <x v="7252"/>
    <x v="150"/>
    <x v="6328"/>
  </r>
  <r>
    <x v="0"/>
    <x v="500"/>
    <x v="543"/>
    <x v="2"/>
    <x v="1"/>
    <x v="463"/>
    <x v="1"/>
    <x v="3"/>
    <x v="314"/>
    <x v="1"/>
    <x v="10"/>
    <x v="1445"/>
    <x v="1385"/>
    <x v="390"/>
    <x v="1440"/>
    <x v="1393"/>
    <x v="461"/>
    <x v="0"/>
    <x v="0"/>
    <x v="1375"/>
    <x v="1438"/>
    <x v="129"/>
    <x v="1387"/>
  </r>
  <r>
    <x v="2"/>
    <x v="267"/>
    <x v="284"/>
    <x v="3"/>
    <x v="0"/>
    <x v="76"/>
    <x v="0"/>
    <x v="2"/>
    <x v="818"/>
    <x v="1"/>
    <x v="6"/>
    <x v="7227"/>
    <x v="4420"/>
    <x v="967"/>
    <x v="7315"/>
    <x v="6370"/>
    <x v="48"/>
    <x v="0"/>
    <x v="0"/>
    <x v="4328"/>
    <x v="7253"/>
    <x v="559"/>
    <x v="6329"/>
  </r>
  <r>
    <x v="2"/>
    <x v="267"/>
    <x v="284"/>
    <x v="3"/>
    <x v="0"/>
    <x v="76"/>
    <x v="0"/>
    <x v="2"/>
    <x v="1232"/>
    <x v="1"/>
    <x v="8"/>
    <x v="7228"/>
    <x v="6103"/>
    <x v="5284"/>
    <x v="7316"/>
    <x v="6371"/>
    <x v="383"/>
    <x v="2"/>
    <x v="0"/>
    <x v="5941"/>
    <x v="7254"/>
    <x v="148"/>
    <x v="6330"/>
  </r>
  <r>
    <x v="2"/>
    <x v="267"/>
    <x v="284"/>
    <x v="3"/>
    <x v="0"/>
    <x v="76"/>
    <x v="0"/>
    <x v="2"/>
    <x v="182"/>
    <x v="1"/>
    <x v="6"/>
    <x v="5722"/>
    <x v="4921"/>
    <x v="2481"/>
    <x v="5765"/>
    <x v="5087"/>
    <x v="88"/>
    <x v="1"/>
    <x v="0"/>
    <x v="4809"/>
    <x v="5729"/>
    <x v="1002"/>
    <x v="5066"/>
  </r>
  <r>
    <x v="2"/>
    <x v="267"/>
    <x v="284"/>
    <x v="3"/>
    <x v="0"/>
    <x v="76"/>
    <x v="0"/>
    <x v="2"/>
    <x v="156"/>
    <x v="1"/>
    <x v="4"/>
    <x v="7229"/>
    <x v="6104"/>
    <x v="5285"/>
    <x v="7317"/>
    <x v="6372"/>
    <x v="5583"/>
    <x v="5"/>
    <x v="0"/>
    <x v="5942"/>
    <x v="7255"/>
    <x v="2684"/>
    <x v="6331"/>
  </r>
  <r>
    <x v="0"/>
    <x v="876"/>
    <x v="1208"/>
    <x v="6"/>
    <x v="1"/>
    <x v="215"/>
    <x v="0"/>
    <x v="3"/>
    <x v="319"/>
    <x v="1"/>
    <x v="6"/>
    <x v="7230"/>
    <x v="3817"/>
    <x v="340"/>
    <x v="7318"/>
    <x v="6373"/>
    <x v="5584"/>
    <x v="6"/>
    <x v="0"/>
    <x v="3748"/>
    <x v="7256"/>
    <x v="1879"/>
    <x v="6332"/>
  </r>
  <r>
    <x v="2"/>
    <x v="637"/>
    <x v="355"/>
    <x v="4"/>
    <x v="2"/>
    <x v="688"/>
    <x v="1"/>
    <x v="2"/>
    <x v="1087"/>
    <x v="1"/>
    <x v="8"/>
    <x v="1985"/>
    <x v="1867"/>
    <x v="1767"/>
    <x v="1985"/>
    <x v="1886"/>
    <x v="1677"/>
    <x v="1"/>
    <x v="3"/>
    <x v="1844"/>
    <x v="1979"/>
    <x v="1112"/>
    <x v="1879"/>
  </r>
  <r>
    <x v="3"/>
    <x v="1109"/>
    <x v="1081"/>
    <x v="5"/>
    <x v="0"/>
    <x v="409"/>
    <x v="0"/>
    <x v="2"/>
    <x v="789"/>
    <x v="0"/>
    <x v="0"/>
    <x v="7231"/>
    <x v="6105"/>
    <x v="5023"/>
    <x v="7319"/>
    <x v="6374"/>
    <x v="5585"/>
    <x v="7"/>
    <x v="8"/>
    <x v="5943"/>
    <x v="7257"/>
    <x v="2685"/>
    <x v="6333"/>
  </r>
  <r>
    <x v="0"/>
    <x v="500"/>
    <x v="61"/>
    <x v="2"/>
    <x v="1"/>
    <x v="648"/>
    <x v="0"/>
    <x v="2"/>
    <x v="764"/>
    <x v="2"/>
    <x v="11"/>
    <x v="7232"/>
    <x v="6106"/>
    <x v="896"/>
    <x v="7320"/>
    <x v="6375"/>
    <x v="5586"/>
    <x v="2"/>
    <x v="0"/>
    <x v="5944"/>
    <x v="7258"/>
    <x v="1511"/>
    <x v="6334"/>
  </r>
  <r>
    <x v="2"/>
    <x v="619"/>
    <x v="658"/>
    <x v="10"/>
    <x v="1"/>
    <x v="739"/>
    <x v="2"/>
    <x v="0"/>
    <x v="640"/>
    <x v="1"/>
    <x v="10"/>
    <x v="463"/>
    <x v="6107"/>
    <x v="1702"/>
    <x v="7321"/>
    <x v="6376"/>
    <x v="5587"/>
    <x v="5"/>
    <x v="2"/>
    <x v="5945"/>
    <x v="7259"/>
    <x v="1007"/>
    <x v="6335"/>
  </r>
  <r>
    <x v="2"/>
    <x v="1222"/>
    <x v="1262"/>
    <x v="11"/>
    <x v="1"/>
    <x v="111"/>
    <x v="0"/>
    <x v="2"/>
    <x v="1159"/>
    <x v="1"/>
    <x v="6"/>
    <x v="7233"/>
    <x v="6108"/>
    <x v="5286"/>
    <x v="7322"/>
    <x v="6377"/>
    <x v="5588"/>
    <x v="9"/>
    <x v="2"/>
    <x v="5946"/>
    <x v="7260"/>
    <x v="2686"/>
    <x v="6336"/>
  </r>
  <r>
    <x v="1"/>
    <x v="252"/>
    <x v="722"/>
    <x v="6"/>
    <x v="0"/>
    <x v="384"/>
    <x v="0"/>
    <x v="3"/>
    <x v="1250"/>
    <x v="2"/>
    <x v="7"/>
    <x v="7234"/>
    <x v="6109"/>
    <x v="1732"/>
    <x v="7323"/>
    <x v="6378"/>
    <x v="5589"/>
    <x v="1"/>
    <x v="10"/>
    <x v="5947"/>
    <x v="7261"/>
    <x v="94"/>
    <x v="6337"/>
  </r>
  <r>
    <x v="1"/>
    <x v="252"/>
    <x v="722"/>
    <x v="6"/>
    <x v="0"/>
    <x v="384"/>
    <x v="0"/>
    <x v="3"/>
    <x v="1186"/>
    <x v="1"/>
    <x v="2"/>
    <x v="3184"/>
    <x v="2834"/>
    <x v="2673"/>
    <x v="3185"/>
    <x v="2892"/>
    <x v="2584"/>
    <x v="1"/>
    <x v="2"/>
    <x v="2789"/>
    <x v="3177"/>
    <x v="461"/>
    <x v="2882"/>
  </r>
  <r>
    <x v="1"/>
    <x v="252"/>
    <x v="722"/>
    <x v="6"/>
    <x v="0"/>
    <x v="384"/>
    <x v="0"/>
    <x v="3"/>
    <x v="245"/>
    <x v="1"/>
    <x v="4"/>
    <x v="3089"/>
    <x v="2818"/>
    <x v="2548"/>
    <x v="3089"/>
    <x v="2876"/>
    <x v="2507"/>
    <x v="1"/>
    <x v="2"/>
    <x v="2774"/>
    <x v="3081"/>
    <x v="989"/>
    <x v="2866"/>
  </r>
  <r>
    <x v="3"/>
    <x v="540"/>
    <x v="582"/>
    <x v="5"/>
    <x v="0"/>
    <x v="514"/>
    <x v="0"/>
    <x v="1"/>
    <x v="1266"/>
    <x v="1"/>
    <x v="9"/>
    <x v="7235"/>
    <x v="6110"/>
    <x v="1776"/>
    <x v="7324"/>
    <x v="6379"/>
    <x v="448"/>
    <x v="4"/>
    <x v="0"/>
    <x v="5948"/>
    <x v="7262"/>
    <x v="63"/>
    <x v="6338"/>
  </r>
  <r>
    <x v="0"/>
    <x v="1084"/>
    <x v="817"/>
    <x v="11"/>
    <x v="1"/>
    <x v="80"/>
    <x v="1"/>
    <x v="1"/>
    <x v="243"/>
    <x v="1"/>
    <x v="4"/>
    <x v="7236"/>
    <x v="6111"/>
    <x v="1589"/>
    <x v="7325"/>
    <x v="6380"/>
    <x v="3724"/>
    <x v="0"/>
    <x v="0"/>
    <x v="5949"/>
    <x v="7263"/>
    <x v="1912"/>
    <x v="6339"/>
  </r>
  <r>
    <x v="2"/>
    <x v="174"/>
    <x v="182"/>
    <x v="4"/>
    <x v="1"/>
    <x v="611"/>
    <x v="0"/>
    <x v="2"/>
    <x v="1857"/>
    <x v="2"/>
    <x v="7"/>
    <x v="7237"/>
    <x v="835"/>
    <x v="5287"/>
    <x v="7326"/>
    <x v="835"/>
    <x v="5590"/>
    <x v="1"/>
    <x v="2"/>
    <x v="830"/>
    <x v="7264"/>
    <x v="443"/>
    <x v="832"/>
  </r>
  <r>
    <x v="2"/>
    <x v="174"/>
    <x v="182"/>
    <x v="4"/>
    <x v="1"/>
    <x v="611"/>
    <x v="0"/>
    <x v="2"/>
    <x v="1798"/>
    <x v="1"/>
    <x v="10"/>
    <x v="12"/>
    <x v="12"/>
    <x v="12"/>
    <x v="12"/>
    <x v="12"/>
    <x v="12"/>
    <x v="1"/>
    <x v="2"/>
    <x v="12"/>
    <x v="12"/>
    <x v="12"/>
    <x v="12"/>
  </r>
  <r>
    <x v="2"/>
    <x v="174"/>
    <x v="182"/>
    <x v="4"/>
    <x v="1"/>
    <x v="611"/>
    <x v="0"/>
    <x v="2"/>
    <x v="1033"/>
    <x v="1"/>
    <x v="4"/>
    <x v="7238"/>
    <x v="6112"/>
    <x v="5288"/>
    <x v="7327"/>
    <x v="6381"/>
    <x v="5591"/>
    <x v="1"/>
    <x v="2"/>
    <x v="5950"/>
    <x v="7265"/>
    <x v="2687"/>
    <x v="6340"/>
  </r>
  <r>
    <x v="3"/>
    <x v="256"/>
    <x v="792"/>
    <x v="4"/>
    <x v="2"/>
    <x v="583"/>
    <x v="2"/>
    <x v="1"/>
    <x v="301"/>
    <x v="1"/>
    <x v="8"/>
    <x v="2233"/>
    <x v="2095"/>
    <x v="1957"/>
    <x v="2233"/>
    <x v="2116"/>
    <x v="1856"/>
    <x v="2"/>
    <x v="2"/>
    <x v="2067"/>
    <x v="2227"/>
    <x v="705"/>
    <x v="2108"/>
  </r>
  <r>
    <x v="3"/>
    <x v="256"/>
    <x v="792"/>
    <x v="4"/>
    <x v="2"/>
    <x v="583"/>
    <x v="2"/>
    <x v="1"/>
    <x v="892"/>
    <x v="0"/>
    <x v="5"/>
    <x v="7178"/>
    <x v="3408"/>
    <x v="4213"/>
    <x v="7262"/>
    <x v="3489"/>
    <x v="4144"/>
    <x v="2"/>
    <x v="0"/>
    <x v="3351"/>
    <x v="7202"/>
    <x v="1138"/>
    <x v="3474"/>
  </r>
  <r>
    <x v="3"/>
    <x v="256"/>
    <x v="792"/>
    <x v="4"/>
    <x v="2"/>
    <x v="583"/>
    <x v="2"/>
    <x v="1"/>
    <x v="780"/>
    <x v="2"/>
    <x v="7"/>
    <x v="7239"/>
    <x v="5366"/>
    <x v="4020"/>
    <x v="7328"/>
    <x v="5572"/>
    <x v="5592"/>
    <x v="1"/>
    <x v="2"/>
    <x v="5232"/>
    <x v="7266"/>
    <x v="1628"/>
    <x v="5544"/>
  </r>
  <r>
    <x v="3"/>
    <x v="256"/>
    <x v="792"/>
    <x v="4"/>
    <x v="2"/>
    <x v="583"/>
    <x v="2"/>
    <x v="1"/>
    <x v="379"/>
    <x v="1"/>
    <x v="8"/>
    <x v="7240"/>
    <x v="6113"/>
    <x v="5289"/>
    <x v="7329"/>
    <x v="6382"/>
    <x v="5593"/>
    <x v="5"/>
    <x v="2"/>
    <x v="5951"/>
    <x v="7267"/>
    <x v="2341"/>
    <x v="6341"/>
  </r>
  <r>
    <x v="3"/>
    <x v="256"/>
    <x v="792"/>
    <x v="4"/>
    <x v="2"/>
    <x v="583"/>
    <x v="2"/>
    <x v="1"/>
    <x v="699"/>
    <x v="1"/>
    <x v="8"/>
    <x v="3861"/>
    <x v="3454"/>
    <x v="807"/>
    <x v="3862"/>
    <x v="305"/>
    <x v="3105"/>
    <x v="0"/>
    <x v="2"/>
    <x v="3396"/>
    <x v="3847"/>
    <x v="199"/>
    <x v="3522"/>
  </r>
  <r>
    <x v="3"/>
    <x v="668"/>
    <x v="186"/>
    <x v="10"/>
    <x v="3"/>
    <x v="556"/>
    <x v="1"/>
    <x v="2"/>
    <x v="861"/>
    <x v="1"/>
    <x v="4"/>
    <x v="7241"/>
    <x v="2637"/>
    <x v="4893"/>
    <x v="6627"/>
    <x v="3096"/>
    <x v="5594"/>
    <x v="0"/>
    <x v="2"/>
    <x v="2600"/>
    <x v="7268"/>
    <x v="490"/>
    <x v="3085"/>
  </r>
  <r>
    <x v="3"/>
    <x v="141"/>
    <x v="142"/>
    <x v="7"/>
    <x v="1"/>
    <x v="280"/>
    <x v="2"/>
    <x v="1"/>
    <x v="813"/>
    <x v="1"/>
    <x v="10"/>
    <x v="5951"/>
    <x v="5104"/>
    <x v="148"/>
    <x v="5993"/>
    <x v="5280"/>
    <x v="267"/>
    <x v="0"/>
    <x v="0"/>
    <x v="4985"/>
    <x v="5955"/>
    <x v="243"/>
    <x v="5259"/>
  </r>
  <r>
    <x v="3"/>
    <x v="40"/>
    <x v="360"/>
    <x v="2"/>
    <x v="1"/>
    <x v="682"/>
    <x v="2"/>
    <x v="2"/>
    <x v="1156"/>
    <x v="1"/>
    <x v="4"/>
    <x v="7242"/>
    <x v="6114"/>
    <x v="5290"/>
    <x v="7330"/>
    <x v="6383"/>
    <x v="5595"/>
    <x v="0"/>
    <x v="2"/>
    <x v="5952"/>
    <x v="7269"/>
    <x v="1074"/>
    <x v="6342"/>
  </r>
  <r>
    <x v="0"/>
    <x v="189"/>
    <x v="894"/>
    <x v="2"/>
    <x v="1"/>
    <x v="572"/>
    <x v="0"/>
    <x v="3"/>
    <x v="1272"/>
    <x v="0"/>
    <x v="1"/>
    <x v="7243"/>
    <x v="6115"/>
    <x v="5291"/>
    <x v="7331"/>
    <x v="6384"/>
    <x v="5596"/>
    <x v="9"/>
    <x v="9"/>
    <x v="5953"/>
    <x v="7270"/>
    <x v="2688"/>
    <x v="6343"/>
  </r>
  <r>
    <x v="0"/>
    <x v="189"/>
    <x v="894"/>
    <x v="2"/>
    <x v="1"/>
    <x v="572"/>
    <x v="0"/>
    <x v="3"/>
    <x v="195"/>
    <x v="1"/>
    <x v="13"/>
    <x v="7244"/>
    <x v="6116"/>
    <x v="201"/>
    <x v="7332"/>
    <x v="6385"/>
    <x v="5597"/>
    <x v="3"/>
    <x v="0"/>
    <x v="5954"/>
    <x v="7271"/>
    <x v="2689"/>
    <x v="6344"/>
  </r>
  <r>
    <x v="0"/>
    <x v="189"/>
    <x v="894"/>
    <x v="2"/>
    <x v="1"/>
    <x v="572"/>
    <x v="0"/>
    <x v="3"/>
    <x v="1764"/>
    <x v="1"/>
    <x v="4"/>
    <x v="7245"/>
    <x v="3504"/>
    <x v="5292"/>
    <x v="7333"/>
    <x v="3886"/>
    <x v="5598"/>
    <x v="0"/>
    <x v="0"/>
    <x v="3446"/>
    <x v="7272"/>
    <x v="2690"/>
    <x v="3869"/>
  </r>
  <r>
    <x v="0"/>
    <x v="189"/>
    <x v="894"/>
    <x v="2"/>
    <x v="1"/>
    <x v="572"/>
    <x v="0"/>
    <x v="3"/>
    <x v="525"/>
    <x v="1"/>
    <x v="8"/>
    <x v="1334"/>
    <x v="1286"/>
    <x v="1234"/>
    <x v="1330"/>
    <x v="1293"/>
    <x v="1165"/>
    <x v="0"/>
    <x v="2"/>
    <x v="1276"/>
    <x v="1327"/>
    <x v="30"/>
    <x v="1286"/>
  </r>
  <r>
    <x v="3"/>
    <x v="492"/>
    <x v="1055"/>
    <x v="1"/>
    <x v="0"/>
    <x v="59"/>
    <x v="0"/>
    <x v="2"/>
    <x v="1256"/>
    <x v="0"/>
    <x v="5"/>
    <x v="4476"/>
    <x v="6117"/>
    <x v="5293"/>
    <x v="7334"/>
    <x v="6386"/>
    <x v="5599"/>
    <x v="1"/>
    <x v="7"/>
    <x v="3179"/>
    <x v="7273"/>
    <x v="2076"/>
    <x v="3296"/>
  </r>
  <r>
    <x v="0"/>
    <x v="477"/>
    <x v="759"/>
    <x v="8"/>
    <x v="2"/>
    <x v="442"/>
    <x v="1"/>
    <x v="1"/>
    <x v="178"/>
    <x v="0"/>
    <x v="0"/>
    <x v="7246"/>
    <x v="6118"/>
    <x v="5294"/>
    <x v="7335"/>
    <x v="6387"/>
    <x v="5600"/>
    <x v="0"/>
    <x v="11"/>
    <x v="5955"/>
    <x v="7274"/>
    <x v="2506"/>
    <x v="6345"/>
  </r>
  <r>
    <x v="3"/>
    <x v="210"/>
    <x v="945"/>
    <x v="8"/>
    <x v="2"/>
    <x v="211"/>
    <x v="0"/>
    <x v="3"/>
    <x v="938"/>
    <x v="1"/>
    <x v="10"/>
    <x v="7247"/>
    <x v="2999"/>
    <x v="265"/>
    <x v="7336"/>
    <x v="4069"/>
    <x v="1172"/>
    <x v="2"/>
    <x v="0"/>
    <x v="2952"/>
    <x v="7275"/>
    <x v="306"/>
    <x v="4047"/>
  </r>
  <r>
    <x v="3"/>
    <x v="210"/>
    <x v="945"/>
    <x v="8"/>
    <x v="2"/>
    <x v="211"/>
    <x v="0"/>
    <x v="3"/>
    <x v="368"/>
    <x v="1"/>
    <x v="10"/>
    <x v="820"/>
    <x v="797"/>
    <x v="720"/>
    <x v="819"/>
    <x v="796"/>
    <x v="336"/>
    <x v="0"/>
    <x v="0"/>
    <x v="792"/>
    <x v="817"/>
    <x v="2"/>
    <x v="793"/>
  </r>
  <r>
    <x v="1"/>
    <x v="1223"/>
    <x v="537"/>
    <x v="5"/>
    <x v="0"/>
    <x v="28"/>
    <x v="2"/>
    <x v="1"/>
    <x v="877"/>
    <x v="0"/>
    <x v="1"/>
    <x v="3393"/>
    <x v="3078"/>
    <x v="2829"/>
    <x v="3392"/>
    <x v="3147"/>
    <x v="2756"/>
    <x v="3"/>
    <x v="2"/>
    <x v="3029"/>
    <x v="3381"/>
    <x v="1072"/>
    <x v="3136"/>
  </r>
  <r>
    <x v="1"/>
    <x v="705"/>
    <x v="1214"/>
    <x v="6"/>
    <x v="1"/>
    <x v="345"/>
    <x v="1"/>
    <x v="2"/>
    <x v="198"/>
    <x v="1"/>
    <x v="2"/>
    <x v="7248"/>
    <x v="6119"/>
    <x v="5295"/>
    <x v="7337"/>
    <x v="6388"/>
    <x v="5601"/>
    <x v="1"/>
    <x v="2"/>
    <x v="5956"/>
    <x v="7276"/>
    <x v="221"/>
    <x v="6346"/>
  </r>
  <r>
    <x v="1"/>
    <x v="705"/>
    <x v="1214"/>
    <x v="6"/>
    <x v="1"/>
    <x v="345"/>
    <x v="1"/>
    <x v="2"/>
    <x v="799"/>
    <x v="1"/>
    <x v="8"/>
    <x v="7249"/>
    <x v="6120"/>
    <x v="5296"/>
    <x v="7338"/>
    <x v="6389"/>
    <x v="5602"/>
    <x v="2"/>
    <x v="3"/>
    <x v="5957"/>
    <x v="7277"/>
    <x v="2691"/>
    <x v="6347"/>
  </r>
  <r>
    <x v="1"/>
    <x v="705"/>
    <x v="1214"/>
    <x v="6"/>
    <x v="1"/>
    <x v="345"/>
    <x v="1"/>
    <x v="2"/>
    <x v="1733"/>
    <x v="1"/>
    <x v="10"/>
    <x v="4614"/>
    <x v="4067"/>
    <x v="623"/>
    <x v="4630"/>
    <x v="4175"/>
    <x v="3638"/>
    <x v="0"/>
    <x v="2"/>
    <x v="3988"/>
    <x v="4608"/>
    <x v="30"/>
    <x v="4152"/>
  </r>
  <r>
    <x v="1"/>
    <x v="705"/>
    <x v="1214"/>
    <x v="6"/>
    <x v="1"/>
    <x v="345"/>
    <x v="1"/>
    <x v="2"/>
    <x v="1103"/>
    <x v="0"/>
    <x v="0"/>
    <x v="7250"/>
    <x v="6121"/>
    <x v="3047"/>
    <x v="7339"/>
    <x v="6390"/>
    <x v="5603"/>
    <x v="1"/>
    <x v="8"/>
    <x v="5958"/>
    <x v="7278"/>
    <x v="2692"/>
    <x v="6348"/>
  </r>
  <r>
    <x v="2"/>
    <x v="194"/>
    <x v="1024"/>
    <x v="2"/>
    <x v="1"/>
    <x v="544"/>
    <x v="1"/>
    <x v="2"/>
    <x v="1430"/>
    <x v="2"/>
    <x v="11"/>
    <x v="6303"/>
    <x v="5372"/>
    <x v="4709"/>
    <x v="6350"/>
    <x v="5579"/>
    <x v="960"/>
    <x v="0"/>
    <x v="0"/>
    <x v="5238"/>
    <x v="6303"/>
    <x v="1235"/>
    <x v="5551"/>
  </r>
  <r>
    <x v="2"/>
    <x v="194"/>
    <x v="1024"/>
    <x v="2"/>
    <x v="1"/>
    <x v="544"/>
    <x v="1"/>
    <x v="2"/>
    <x v="67"/>
    <x v="1"/>
    <x v="10"/>
    <x v="69"/>
    <x v="69"/>
    <x v="68"/>
    <x v="69"/>
    <x v="68"/>
    <x v="69"/>
    <x v="0"/>
    <x v="0"/>
    <x v="69"/>
    <x v="69"/>
    <x v="2"/>
    <x v="68"/>
  </r>
  <r>
    <x v="0"/>
    <x v="1133"/>
    <x v="375"/>
    <x v="1"/>
    <x v="0"/>
    <x v="34"/>
    <x v="1"/>
    <x v="3"/>
    <x v="1532"/>
    <x v="1"/>
    <x v="10"/>
    <x v="3009"/>
    <x v="1323"/>
    <x v="1270"/>
    <x v="3006"/>
    <x v="1332"/>
    <x v="2440"/>
    <x v="0"/>
    <x v="2"/>
    <x v="1312"/>
    <x v="2997"/>
    <x v="998"/>
    <x v="1325"/>
  </r>
  <r>
    <x v="0"/>
    <x v="1133"/>
    <x v="375"/>
    <x v="1"/>
    <x v="0"/>
    <x v="34"/>
    <x v="1"/>
    <x v="3"/>
    <x v="8"/>
    <x v="1"/>
    <x v="8"/>
    <x v="7251"/>
    <x v="6122"/>
    <x v="5297"/>
    <x v="7340"/>
    <x v="6391"/>
    <x v="5604"/>
    <x v="0"/>
    <x v="6"/>
    <x v="5959"/>
    <x v="7279"/>
    <x v="2693"/>
    <x v="6349"/>
  </r>
  <r>
    <x v="0"/>
    <x v="1133"/>
    <x v="375"/>
    <x v="1"/>
    <x v="0"/>
    <x v="34"/>
    <x v="1"/>
    <x v="3"/>
    <x v="1141"/>
    <x v="1"/>
    <x v="9"/>
    <x v="7252"/>
    <x v="6123"/>
    <x v="5298"/>
    <x v="7341"/>
    <x v="6392"/>
    <x v="5605"/>
    <x v="1"/>
    <x v="2"/>
    <x v="5960"/>
    <x v="7280"/>
    <x v="2500"/>
    <x v="6350"/>
  </r>
  <r>
    <x v="1"/>
    <x v="910"/>
    <x v="1192"/>
    <x v="5"/>
    <x v="2"/>
    <x v="376"/>
    <x v="2"/>
    <x v="1"/>
    <x v="68"/>
    <x v="1"/>
    <x v="8"/>
    <x v="7253"/>
    <x v="6124"/>
    <x v="5299"/>
    <x v="7342"/>
    <x v="6393"/>
    <x v="5606"/>
    <x v="1"/>
    <x v="2"/>
    <x v="5961"/>
    <x v="1873"/>
    <x v="169"/>
    <x v="6351"/>
  </r>
  <r>
    <x v="1"/>
    <x v="113"/>
    <x v="665"/>
    <x v="0"/>
    <x v="1"/>
    <x v="710"/>
    <x v="0"/>
    <x v="3"/>
    <x v="772"/>
    <x v="1"/>
    <x v="4"/>
    <x v="7254"/>
    <x v="6125"/>
    <x v="5300"/>
    <x v="7343"/>
    <x v="6394"/>
    <x v="5607"/>
    <x v="5"/>
    <x v="2"/>
    <x v="5962"/>
    <x v="7281"/>
    <x v="2694"/>
    <x v="6352"/>
  </r>
  <r>
    <x v="1"/>
    <x v="1051"/>
    <x v="69"/>
    <x v="5"/>
    <x v="1"/>
    <x v="786"/>
    <x v="2"/>
    <x v="0"/>
    <x v="1302"/>
    <x v="2"/>
    <x v="11"/>
    <x v="7255"/>
    <x v="6126"/>
    <x v="5123"/>
    <x v="7344"/>
    <x v="6395"/>
    <x v="5608"/>
    <x v="4"/>
    <x v="0"/>
    <x v="3025"/>
    <x v="7282"/>
    <x v="1516"/>
    <x v="6353"/>
  </r>
  <r>
    <x v="0"/>
    <x v="897"/>
    <x v="759"/>
    <x v="8"/>
    <x v="1"/>
    <x v="416"/>
    <x v="1"/>
    <x v="1"/>
    <x v="390"/>
    <x v="0"/>
    <x v="5"/>
    <x v="7256"/>
    <x v="6127"/>
    <x v="5301"/>
    <x v="7345"/>
    <x v="6396"/>
    <x v="5609"/>
    <x v="3"/>
    <x v="2"/>
    <x v="5963"/>
    <x v="7283"/>
    <x v="2695"/>
    <x v="6354"/>
  </r>
  <r>
    <x v="1"/>
    <x v="109"/>
    <x v="156"/>
    <x v="0"/>
    <x v="1"/>
    <x v="686"/>
    <x v="0"/>
    <x v="3"/>
    <x v="90"/>
    <x v="0"/>
    <x v="5"/>
    <x v="7257"/>
    <x v="6128"/>
    <x v="5302"/>
    <x v="7346"/>
    <x v="6397"/>
    <x v="5610"/>
    <x v="2"/>
    <x v="2"/>
    <x v="4193"/>
    <x v="7284"/>
    <x v="2696"/>
    <x v="6355"/>
  </r>
  <r>
    <x v="1"/>
    <x v="109"/>
    <x v="156"/>
    <x v="0"/>
    <x v="1"/>
    <x v="686"/>
    <x v="0"/>
    <x v="3"/>
    <x v="1014"/>
    <x v="1"/>
    <x v="13"/>
    <x v="7258"/>
    <x v="5262"/>
    <x v="2941"/>
    <x v="7347"/>
    <x v="5455"/>
    <x v="5611"/>
    <x v="0"/>
    <x v="2"/>
    <x v="5134"/>
    <x v="7285"/>
    <x v="521"/>
    <x v="5432"/>
  </r>
  <r>
    <x v="1"/>
    <x v="155"/>
    <x v="1197"/>
    <x v="4"/>
    <x v="0"/>
    <x v="6"/>
    <x v="2"/>
    <x v="3"/>
    <x v="779"/>
    <x v="1"/>
    <x v="10"/>
    <x v="2602"/>
    <x v="2415"/>
    <x v="2242"/>
    <x v="2599"/>
    <x v="2451"/>
    <x v="2126"/>
    <x v="3"/>
    <x v="0"/>
    <x v="2381"/>
    <x v="2589"/>
    <x v="386"/>
    <x v="2440"/>
  </r>
  <r>
    <x v="2"/>
    <x v="1136"/>
    <x v="580"/>
    <x v="2"/>
    <x v="0"/>
    <x v="432"/>
    <x v="0"/>
    <x v="2"/>
    <x v="1494"/>
    <x v="0"/>
    <x v="5"/>
    <x v="7259"/>
    <x v="6129"/>
    <x v="5303"/>
    <x v="7348"/>
    <x v="6398"/>
    <x v="5612"/>
    <x v="0"/>
    <x v="7"/>
    <x v="5964"/>
    <x v="7286"/>
    <x v="1685"/>
    <x v="6356"/>
  </r>
  <r>
    <x v="0"/>
    <x v="973"/>
    <x v="711"/>
    <x v="5"/>
    <x v="2"/>
    <x v="792"/>
    <x v="0"/>
    <x v="3"/>
    <x v="217"/>
    <x v="2"/>
    <x v="11"/>
    <x v="7260"/>
    <x v="6130"/>
    <x v="4442"/>
    <x v="7349"/>
    <x v="6399"/>
    <x v="5613"/>
    <x v="2"/>
    <x v="2"/>
    <x v="5965"/>
    <x v="7287"/>
    <x v="668"/>
    <x v="6357"/>
  </r>
  <r>
    <x v="0"/>
    <x v="973"/>
    <x v="711"/>
    <x v="5"/>
    <x v="2"/>
    <x v="792"/>
    <x v="0"/>
    <x v="3"/>
    <x v="1166"/>
    <x v="1"/>
    <x v="4"/>
    <x v="7261"/>
    <x v="6131"/>
    <x v="4046"/>
    <x v="7350"/>
    <x v="6400"/>
    <x v="5614"/>
    <x v="2"/>
    <x v="2"/>
    <x v="3590"/>
    <x v="7288"/>
    <x v="2697"/>
    <x v="6358"/>
  </r>
  <r>
    <x v="0"/>
    <x v="973"/>
    <x v="711"/>
    <x v="5"/>
    <x v="2"/>
    <x v="792"/>
    <x v="0"/>
    <x v="3"/>
    <x v="1416"/>
    <x v="0"/>
    <x v="5"/>
    <x v="4013"/>
    <x v="3578"/>
    <x v="3266"/>
    <x v="4021"/>
    <x v="3670"/>
    <x v="3218"/>
    <x v="0"/>
    <x v="2"/>
    <x v="3518"/>
    <x v="4005"/>
    <x v="538"/>
    <x v="3655"/>
  </r>
  <r>
    <x v="0"/>
    <x v="973"/>
    <x v="711"/>
    <x v="5"/>
    <x v="2"/>
    <x v="792"/>
    <x v="0"/>
    <x v="3"/>
    <x v="1332"/>
    <x v="2"/>
    <x v="11"/>
    <x v="6134"/>
    <x v="2439"/>
    <x v="4627"/>
    <x v="6180"/>
    <x v="2479"/>
    <x v="4718"/>
    <x v="1"/>
    <x v="2"/>
    <x v="2404"/>
    <x v="6139"/>
    <x v="456"/>
    <x v="2468"/>
  </r>
  <r>
    <x v="0"/>
    <x v="973"/>
    <x v="711"/>
    <x v="5"/>
    <x v="2"/>
    <x v="792"/>
    <x v="0"/>
    <x v="3"/>
    <x v="1858"/>
    <x v="2"/>
    <x v="15"/>
    <x v="7262"/>
    <x v="6132"/>
    <x v="5304"/>
    <x v="7351"/>
    <x v="6401"/>
    <x v="5615"/>
    <x v="1"/>
    <x v="6"/>
    <x v="5966"/>
    <x v="7289"/>
    <x v="480"/>
    <x v="6359"/>
  </r>
  <r>
    <x v="0"/>
    <x v="973"/>
    <x v="711"/>
    <x v="5"/>
    <x v="2"/>
    <x v="792"/>
    <x v="0"/>
    <x v="3"/>
    <x v="1345"/>
    <x v="1"/>
    <x v="2"/>
    <x v="1731"/>
    <x v="1646"/>
    <x v="1558"/>
    <x v="1729"/>
    <x v="1659"/>
    <x v="1490"/>
    <x v="0"/>
    <x v="2"/>
    <x v="1628"/>
    <x v="1725"/>
    <x v="154"/>
    <x v="1651"/>
  </r>
  <r>
    <x v="1"/>
    <x v="932"/>
    <x v="920"/>
    <x v="1"/>
    <x v="1"/>
    <x v="344"/>
    <x v="2"/>
    <x v="1"/>
    <x v="1017"/>
    <x v="1"/>
    <x v="10"/>
    <x v="3985"/>
    <x v="2764"/>
    <x v="1276"/>
    <x v="3991"/>
    <x v="3644"/>
    <x v="461"/>
    <x v="0"/>
    <x v="0"/>
    <x v="2722"/>
    <x v="3975"/>
    <x v="129"/>
    <x v="3629"/>
  </r>
  <r>
    <x v="2"/>
    <x v="691"/>
    <x v="1075"/>
    <x v="10"/>
    <x v="3"/>
    <x v="228"/>
    <x v="0"/>
    <x v="0"/>
    <x v="228"/>
    <x v="0"/>
    <x v="1"/>
    <x v="7263"/>
    <x v="6133"/>
    <x v="239"/>
    <x v="7352"/>
    <x v="6402"/>
    <x v="5616"/>
    <x v="3"/>
    <x v="2"/>
    <x v="5967"/>
    <x v="7290"/>
    <x v="692"/>
    <x v="6360"/>
  </r>
  <r>
    <x v="2"/>
    <x v="691"/>
    <x v="1075"/>
    <x v="10"/>
    <x v="3"/>
    <x v="228"/>
    <x v="0"/>
    <x v="0"/>
    <x v="674"/>
    <x v="1"/>
    <x v="8"/>
    <x v="7264"/>
    <x v="6134"/>
    <x v="5305"/>
    <x v="7353"/>
    <x v="6403"/>
    <x v="5617"/>
    <x v="2"/>
    <x v="6"/>
    <x v="5968"/>
    <x v="7291"/>
    <x v="1249"/>
    <x v="6361"/>
  </r>
  <r>
    <x v="2"/>
    <x v="691"/>
    <x v="1075"/>
    <x v="10"/>
    <x v="3"/>
    <x v="228"/>
    <x v="0"/>
    <x v="0"/>
    <x v="183"/>
    <x v="1"/>
    <x v="6"/>
    <x v="7265"/>
    <x v="6135"/>
    <x v="188"/>
    <x v="7354"/>
    <x v="6404"/>
    <x v="5618"/>
    <x v="0"/>
    <x v="2"/>
    <x v="5969"/>
    <x v="7292"/>
    <x v="928"/>
    <x v="642"/>
  </r>
  <r>
    <x v="3"/>
    <x v="957"/>
    <x v="489"/>
    <x v="7"/>
    <x v="2"/>
    <x v="460"/>
    <x v="1"/>
    <x v="2"/>
    <x v="125"/>
    <x v="2"/>
    <x v="7"/>
    <x v="4628"/>
    <x v="1114"/>
    <x v="5306"/>
    <x v="7355"/>
    <x v="3295"/>
    <x v="922"/>
    <x v="4"/>
    <x v="0"/>
    <x v="1105"/>
    <x v="7293"/>
    <x v="63"/>
    <x v="3284"/>
  </r>
  <r>
    <x v="1"/>
    <x v="496"/>
    <x v="488"/>
    <x v="8"/>
    <x v="3"/>
    <x v="93"/>
    <x v="0"/>
    <x v="3"/>
    <x v="1390"/>
    <x v="1"/>
    <x v="8"/>
    <x v="7266"/>
    <x v="6136"/>
    <x v="2430"/>
    <x v="7356"/>
    <x v="5274"/>
    <x v="5619"/>
    <x v="5"/>
    <x v="6"/>
    <x v="5970"/>
    <x v="7294"/>
    <x v="2698"/>
    <x v="6362"/>
  </r>
  <r>
    <x v="1"/>
    <x v="496"/>
    <x v="488"/>
    <x v="8"/>
    <x v="3"/>
    <x v="93"/>
    <x v="0"/>
    <x v="3"/>
    <x v="1222"/>
    <x v="1"/>
    <x v="4"/>
    <x v="6638"/>
    <x v="3350"/>
    <x v="4936"/>
    <x v="6704"/>
    <x v="3433"/>
    <x v="5116"/>
    <x v="0"/>
    <x v="2"/>
    <x v="3295"/>
    <x v="6653"/>
    <x v="2095"/>
    <x v="3419"/>
  </r>
  <r>
    <x v="1"/>
    <x v="496"/>
    <x v="488"/>
    <x v="8"/>
    <x v="3"/>
    <x v="93"/>
    <x v="0"/>
    <x v="3"/>
    <x v="1652"/>
    <x v="1"/>
    <x v="12"/>
    <x v="4731"/>
    <x v="4157"/>
    <x v="3758"/>
    <x v="4749"/>
    <x v="4274"/>
    <x v="3722"/>
    <x v="0"/>
    <x v="2"/>
    <x v="4074"/>
    <x v="4726"/>
    <x v="109"/>
    <x v="4250"/>
  </r>
  <r>
    <x v="1"/>
    <x v="496"/>
    <x v="488"/>
    <x v="8"/>
    <x v="3"/>
    <x v="93"/>
    <x v="0"/>
    <x v="3"/>
    <x v="580"/>
    <x v="1"/>
    <x v="2"/>
    <x v="5332"/>
    <x v="4633"/>
    <x v="2872"/>
    <x v="5368"/>
    <x v="4774"/>
    <x v="4163"/>
    <x v="7"/>
    <x v="2"/>
    <x v="4530"/>
    <x v="5339"/>
    <x v="103"/>
    <x v="4750"/>
  </r>
  <r>
    <x v="1"/>
    <x v="496"/>
    <x v="488"/>
    <x v="8"/>
    <x v="3"/>
    <x v="93"/>
    <x v="0"/>
    <x v="3"/>
    <x v="1046"/>
    <x v="1"/>
    <x v="6"/>
    <x v="7267"/>
    <x v="6137"/>
    <x v="924"/>
    <x v="7357"/>
    <x v="6405"/>
    <x v="5620"/>
    <x v="2"/>
    <x v="2"/>
    <x v="860"/>
    <x v="7295"/>
    <x v="1079"/>
    <x v="6363"/>
  </r>
  <r>
    <x v="1"/>
    <x v="863"/>
    <x v="1111"/>
    <x v="6"/>
    <x v="3"/>
    <x v="11"/>
    <x v="0"/>
    <x v="1"/>
    <x v="1172"/>
    <x v="0"/>
    <x v="5"/>
    <x v="1732"/>
    <x v="1647"/>
    <x v="1559"/>
    <x v="1730"/>
    <x v="1660"/>
    <x v="1137"/>
    <x v="1"/>
    <x v="0"/>
    <x v="1629"/>
    <x v="1726"/>
    <x v="1015"/>
    <x v="1652"/>
  </r>
  <r>
    <x v="1"/>
    <x v="989"/>
    <x v="311"/>
    <x v="5"/>
    <x v="0"/>
    <x v="519"/>
    <x v="0"/>
    <x v="2"/>
    <x v="83"/>
    <x v="0"/>
    <x v="1"/>
    <x v="3620"/>
    <x v="6138"/>
    <x v="5240"/>
    <x v="7358"/>
    <x v="6406"/>
    <x v="5621"/>
    <x v="7"/>
    <x v="4"/>
    <x v="5971"/>
    <x v="7296"/>
    <x v="2699"/>
    <x v="6364"/>
  </r>
  <r>
    <x v="1"/>
    <x v="989"/>
    <x v="311"/>
    <x v="5"/>
    <x v="0"/>
    <x v="519"/>
    <x v="0"/>
    <x v="2"/>
    <x v="1093"/>
    <x v="2"/>
    <x v="15"/>
    <x v="7268"/>
    <x v="6139"/>
    <x v="5307"/>
    <x v="7359"/>
    <x v="6407"/>
    <x v="5622"/>
    <x v="0"/>
    <x v="10"/>
    <x v="5972"/>
    <x v="7297"/>
    <x v="408"/>
    <x v="6365"/>
  </r>
  <r>
    <x v="1"/>
    <x v="989"/>
    <x v="311"/>
    <x v="5"/>
    <x v="0"/>
    <x v="519"/>
    <x v="0"/>
    <x v="2"/>
    <x v="1144"/>
    <x v="0"/>
    <x v="1"/>
    <x v="7269"/>
    <x v="6140"/>
    <x v="1518"/>
    <x v="7360"/>
    <x v="6408"/>
    <x v="5623"/>
    <x v="2"/>
    <x v="4"/>
    <x v="5973"/>
    <x v="7298"/>
    <x v="2700"/>
    <x v="6366"/>
  </r>
  <r>
    <x v="3"/>
    <x v="32"/>
    <x v="1259"/>
    <x v="8"/>
    <x v="2"/>
    <x v="42"/>
    <x v="2"/>
    <x v="3"/>
    <x v="907"/>
    <x v="2"/>
    <x v="7"/>
    <x v="7270"/>
    <x v="6141"/>
    <x v="5308"/>
    <x v="7361"/>
    <x v="6409"/>
    <x v="3700"/>
    <x v="1"/>
    <x v="0"/>
    <x v="5974"/>
    <x v="7299"/>
    <x v="1"/>
    <x v="6367"/>
  </r>
  <r>
    <x v="3"/>
    <x v="32"/>
    <x v="1259"/>
    <x v="8"/>
    <x v="2"/>
    <x v="42"/>
    <x v="2"/>
    <x v="3"/>
    <x v="1043"/>
    <x v="1"/>
    <x v="4"/>
    <x v="7271"/>
    <x v="559"/>
    <x v="5309"/>
    <x v="7362"/>
    <x v="559"/>
    <x v="5624"/>
    <x v="7"/>
    <x v="0"/>
    <x v="558"/>
    <x v="7300"/>
    <x v="2701"/>
    <x v="560"/>
  </r>
  <r>
    <x v="3"/>
    <x v="32"/>
    <x v="1259"/>
    <x v="8"/>
    <x v="2"/>
    <x v="42"/>
    <x v="2"/>
    <x v="3"/>
    <x v="758"/>
    <x v="1"/>
    <x v="6"/>
    <x v="6947"/>
    <x v="5894"/>
    <x v="884"/>
    <x v="7025"/>
    <x v="6143"/>
    <x v="2667"/>
    <x v="2"/>
    <x v="0"/>
    <x v="5735"/>
    <x v="6967"/>
    <x v="53"/>
    <x v="6104"/>
  </r>
  <r>
    <x v="3"/>
    <x v="32"/>
    <x v="1259"/>
    <x v="8"/>
    <x v="2"/>
    <x v="42"/>
    <x v="2"/>
    <x v="3"/>
    <x v="1585"/>
    <x v="0"/>
    <x v="1"/>
    <x v="5256"/>
    <x v="4565"/>
    <x v="4093"/>
    <x v="5290"/>
    <x v="4704"/>
    <x v="4102"/>
    <x v="2"/>
    <x v="9"/>
    <x v="4465"/>
    <x v="5262"/>
    <x v="2152"/>
    <x v="4682"/>
  </r>
  <r>
    <x v="0"/>
    <x v="843"/>
    <x v="950"/>
    <x v="1"/>
    <x v="1"/>
    <x v="789"/>
    <x v="2"/>
    <x v="3"/>
    <x v="131"/>
    <x v="1"/>
    <x v="13"/>
    <x v="7272"/>
    <x v="6142"/>
    <x v="5310"/>
    <x v="7363"/>
    <x v="6410"/>
    <x v="5625"/>
    <x v="5"/>
    <x v="2"/>
    <x v="5975"/>
    <x v="7301"/>
    <x v="1839"/>
    <x v="1795"/>
  </r>
  <r>
    <x v="3"/>
    <x v="643"/>
    <x v="327"/>
    <x v="1"/>
    <x v="0"/>
    <x v="766"/>
    <x v="0"/>
    <x v="3"/>
    <x v="1248"/>
    <x v="0"/>
    <x v="0"/>
    <x v="7273"/>
    <x v="6143"/>
    <x v="5311"/>
    <x v="7364"/>
    <x v="6411"/>
    <x v="5626"/>
    <x v="7"/>
    <x v="2"/>
    <x v="5976"/>
    <x v="7302"/>
    <x v="2702"/>
    <x v="6368"/>
  </r>
  <r>
    <x v="3"/>
    <x v="775"/>
    <x v="952"/>
    <x v="6"/>
    <x v="2"/>
    <x v="707"/>
    <x v="2"/>
    <x v="2"/>
    <x v="1031"/>
    <x v="1"/>
    <x v="4"/>
    <x v="7274"/>
    <x v="252"/>
    <x v="1951"/>
    <x v="7365"/>
    <x v="2148"/>
    <x v="3704"/>
    <x v="4"/>
    <x v="0"/>
    <x v="2099"/>
    <x v="7303"/>
    <x v="717"/>
    <x v="2140"/>
  </r>
  <r>
    <x v="0"/>
    <x v="370"/>
    <x v="267"/>
    <x v="6"/>
    <x v="2"/>
    <x v="458"/>
    <x v="1"/>
    <x v="0"/>
    <x v="1413"/>
    <x v="1"/>
    <x v="10"/>
    <x v="7275"/>
    <x v="6144"/>
    <x v="5312"/>
    <x v="7366"/>
    <x v="6412"/>
    <x v="5627"/>
    <x v="7"/>
    <x v="2"/>
    <x v="5977"/>
    <x v="7304"/>
    <x v="2529"/>
    <x v="6369"/>
  </r>
  <r>
    <x v="0"/>
    <x v="741"/>
    <x v="1058"/>
    <x v="0"/>
    <x v="3"/>
    <x v="648"/>
    <x v="0"/>
    <x v="1"/>
    <x v="1329"/>
    <x v="1"/>
    <x v="8"/>
    <x v="7276"/>
    <x v="6145"/>
    <x v="5313"/>
    <x v="7367"/>
    <x v="6413"/>
    <x v="5628"/>
    <x v="2"/>
    <x v="2"/>
    <x v="5978"/>
    <x v="7305"/>
    <x v="215"/>
    <x v="6370"/>
  </r>
  <r>
    <x v="3"/>
    <x v="827"/>
    <x v="901"/>
    <x v="3"/>
    <x v="1"/>
    <x v="606"/>
    <x v="1"/>
    <x v="2"/>
    <x v="886"/>
    <x v="1"/>
    <x v="4"/>
    <x v="7277"/>
    <x v="2504"/>
    <x v="3339"/>
    <x v="7368"/>
    <x v="2547"/>
    <x v="5629"/>
    <x v="4"/>
    <x v="2"/>
    <x v="2468"/>
    <x v="7306"/>
    <x v="2703"/>
    <x v="2537"/>
  </r>
  <r>
    <x v="3"/>
    <x v="283"/>
    <x v="303"/>
    <x v="7"/>
    <x v="1"/>
    <x v="616"/>
    <x v="0"/>
    <x v="2"/>
    <x v="108"/>
    <x v="1"/>
    <x v="6"/>
    <x v="7278"/>
    <x v="6146"/>
    <x v="5314"/>
    <x v="7369"/>
    <x v="6414"/>
    <x v="5630"/>
    <x v="4"/>
    <x v="2"/>
    <x v="5979"/>
    <x v="7307"/>
    <x v="2704"/>
    <x v="6371"/>
  </r>
  <r>
    <x v="2"/>
    <x v="218"/>
    <x v="8"/>
    <x v="5"/>
    <x v="1"/>
    <x v="787"/>
    <x v="2"/>
    <x v="2"/>
    <x v="1749"/>
    <x v="1"/>
    <x v="10"/>
    <x v="4660"/>
    <x v="1142"/>
    <x v="3712"/>
    <x v="4676"/>
    <x v="1147"/>
    <x v="3670"/>
    <x v="1"/>
    <x v="2"/>
    <x v="1133"/>
    <x v="4654"/>
    <x v="512"/>
    <x v="1141"/>
  </r>
  <r>
    <x v="2"/>
    <x v="218"/>
    <x v="8"/>
    <x v="5"/>
    <x v="1"/>
    <x v="787"/>
    <x v="2"/>
    <x v="2"/>
    <x v="920"/>
    <x v="1"/>
    <x v="8"/>
    <x v="7279"/>
    <x v="6147"/>
    <x v="5315"/>
    <x v="7370"/>
    <x v="6415"/>
    <x v="5631"/>
    <x v="6"/>
    <x v="3"/>
    <x v="5980"/>
    <x v="7308"/>
    <x v="1832"/>
    <x v="6372"/>
  </r>
  <r>
    <x v="0"/>
    <x v="1062"/>
    <x v="1269"/>
    <x v="7"/>
    <x v="1"/>
    <x v="593"/>
    <x v="2"/>
    <x v="2"/>
    <x v="893"/>
    <x v="0"/>
    <x v="5"/>
    <x v="7280"/>
    <x v="913"/>
    <x v="5316"/>
    <x v="7371"/>
    <x v="913"/>
    <x v="5632"/>
    <x v="2"/>
    <x v="7"/>
    <x v="3224"/>
    <x v="7309"/>
    <x v="297"/>
    <x v="3344"/>
  </r>
  <r>
    <x v="0"/>
    <x v="1062"/>
    <x v="1269"/>
    <x v="7"/>
    <x v="1"/>
    <x v="593"/>
    <x v="2"/>
    <x v="2"/>
    <x v="1814"/>
    <x v="0"/>
    <x v="5"/>
    <x v="7281"/>
    <x v="6148"/>
    <x v="5317"/>
    <x v="7372"/>
    <x v="6416"/>
    <x v="5633"/>
    <x v="2"/>
    <x v="7"/>
    <x v="5981"/>
    <x v="7310"/>
    <x v="1451"/>
    <x v="6373"/>
  </r>
  <r>
    <x v="3"/>
    <x v="32"/>
    <x v="184"/>
    <x v="8"/>
    <x v="1"/>
    <x v="521"/>
    <x v="0"/>
    <x v="3"/>
    <x v="1489"/>
    <x v="1"/>
    <x v="10"/>
    <x v="1615"/>
    <x v="18"/>
    <x v="1462"/>
    <x v="1611"/>
    <x v="18"/>
    <x v="960"/>
    <x v="0"/>
    <x v="0"/>
    <x v="18"/>
    <x v="1608"/>
    <x v="214"/>
    <x v="18"/>
  </r>
  <r>
    <x v="3"/>
    <x v="32"/>
    <x v="184"/>
    <x v="8"/>
    <x v="1"/>
    <x v="521"/>
    <x v="0"/>
    <x v="3"/>
    <x v="371"/>
    <x v="1"/>
    <x v="10"/>
    <x v="1309"/>
    <x v="1066"/>
    <x v="397"/>
    <x v="1305"/>
    <x v="1270"/>
    <x v="831"/>
    <x v="0"/>
    <x v="0"/>
    <x v="1057"/>
    <x v="1302"/>
    <x v="89"/>
    <x v="1263"/>
  </r>
  <r>
    <x v="3"/>
    <x v="714"/>
    <x v="1320"/>
    <x v="9"/>
    <x v="1"/>
    <x v="470"/>
    <x v="1"/>
    <x v="1"/>
    <x v="22"/>
    <x v="1"/>
    <x v="9"/>
    <x v="3514"/>
    <x v="3169"/>
    <x v="22"/>
    <x v="3513"/>
    <x v="3241"/>
    <x v="402"/>
    <x v="1"/>
    <x v="0"/>
    <x v="3119"/>
    <x v="3501"/>
    <x v="180"/>
    <x v="3230"/>
  </r>
  <r>
    <x v="3"/>
    <x v="714"/>
    <x v="1320"/>
    <x v="9"/>
    <x v="1"/>
    <x v="470"/>
    <x v="1"/>
    <x v="1"/>
    <x v="1591"/>
    <x v="1"/>
    <x v="8"/>
    <x v="5702"/>
    <x v="4907"/>
    <x v="4202"/>
    <x v="5745"/>
    <x v="5072"/>
    <x v="4404"/>
    <x v="0"/>
    <x v="2"/>
    <x v="4796"/>
    <x v="5710"/>
    <x v="199"/>
    <x v="5050"/>
  </r>
  <r>
    <x v="3"/>
    <x v="714"/>
    <x v="1320"/>
    <x v="9"/>
    <x v="1"/>
    <x v="470"/>
    <x v="1"/>
    <x v="1"/>
    <x v="1676"/>
    <x v="2"/>
    <x v="7"/>
    <x v="3917"/>
    <x v="3498"/>
    <x v="3196"/>
    <x v="3920"/>
    <x v="3585"/>
    <x v="3146"/>
    <x v="1"/>
    <x v="2"/>
    <x v="3440"/>
    <x v="3904"/>
    <x v="889"/>
    <x v="3570"/>
  </r>
  <r>
    <x v="1"/>
    <x v="444"/>
    <x v="832"/>
    <x v="8"/>
    <x v="1"/>
    <x v="763"/>
    <x v="2"/>
    <x v="1"/>
    <x v="1492"/>
    <x v="0"/>
    <x v="5"/>
    <x v="6145"/>
    <x v="4136"/>
    <x v="3648"/>
    <x v="6191"/>
    <x v="4252"/>
    <x v="4726"/>
    <x v="1"/>
    <x v="0"/>
    <x v="4054"/>
    <x v="6150"/>
    <x v="406"/>
    <x v="4228"/>
  </r>
  <r>
    <x v="1"/>
    <x v="1224"/>
    <x v="1256"/>
    <x v="3"/>
    <x v="1"/>
    <x v="236"/>
    <x v="0"/>
    <x v="1"/>
    <x v="1324"/>
    <x v="1"/>
    <x v="9"/>
    <x v="7282"/>
    <x v="6149"/>
    <x v="5318"/>
    <x v="7373"/>
    <x v="6417"/>
    <x v="5634"/>
    <x v="7"/>
    <x v="2"/>
    <x v="5982"/>
    <x v="7311"/>
    <x v="704"/>
    <x v="4369"/>
  </r>
  <r>
    <x v="3"/>
    <x v="540"/>
    <x v="676"/>
    <x v="5"/>
    <x v="0"/>
    <x v="182"/>
    <x v="1"/>
    <x v="2"/>
    <x v="1465"/>
    <x v="1"/>
    <x v="10"/>
    <x v="784"/>
    <x v="764"/>
    <x v="749"/>
    <x v="783"/>
    <x v="763"/>
    <x v="729"/>
    <x v="8"/>
    <x v="2"/>
    <x v="759"/>
    <x v="782"/>
    <x v="578"/>
    <x v="760"/>
  </r>
  <r>
    <x v="0"/>
    <x v="913"/>
    <x v="411"/>
    <x v="8"/>
    <x v="1"/>
    <x v="187"/>
    <x v="0"/>
    <x v="0"/>
    <x v="1052"/>
    <x v="1"/>
    <x v="10"/>
    <x v="7283"/>
    <x v="6150"/>
    <x v="867"/>
    <x v="7374"/>
    <x v="6418"/>
    <x v="634"/>
    <x v="2"/>
    <x v="0"/>
    <x v="5983"/>
    <x v="7312"/>
    <x v="55"/>
    <x v="6374"/>
  </r>
  <r>
    <x v="2"/>
    <x v="946"/>
    <x v="707"/>
    <x v="5"/>
    <x v="2"/>
    <x v="143"/>
    <x v="0"/>
    <x v="0"/>
    <x v="1726"/>
    <x v="1"/>
    <x v="14"/>
    <x v="7284"/>
    <x v="6151"/>
    <x v="4877"/>
    <x v="7375"/>
    <x v="6419"/>
    <x v="1082"/>
    <x v="2"/>
    <x v="0"/>
    <x v="5984"/>
    <x v="7313"/>
    <x v="776"/>
    <x v="6375"/>
  </r>
  <r>
    <x v="0"/>
    <x v="26"/>
    <x v="1321"/>
    <x v="1"/>
    <x v="1"/>
    <x v="664"/>
    <x v="1"/>
    <x v="3"/>
    <x v="1021"/>
    <x v="0"/>
    <x v="3"/>
    <x v="7285"/>
    <x v="6152"/>
    <x v="5319"/>
    <x v="7376"/>
    <x v="6420"/>
    <x v="5635"/>
    <x v="1"/>
    <x v="10"/>
    <x v="5985"/>
    <x v="7314"/>
    <x v="2705"/>
    <x v="6376"/>
  </r>
  <r>
    <x v="1"/>
    <x v="121"/>
    <x v="745"/>
    <x v="0"/>
    <x v="2"/>
    <x v="283"/>
    <x v="0"/>
    <x v="0"/>
    <x v="1859"/>
    <x v="1"/>
    <x v="9"/>
    <x v="7286"/>
    <x v="6153"/>
    <x v="5320"/>
    <x v="7377"/>
    <x v="6421"/>
    <x v="459"/>
    <x v="4"/>
    <x v="0"/>
    <x v="5986"/>
    <x v="7315"/>
    <x v="545"/>
    <x v="6377"/>
  </r>
  <r>
    <x v="3"/>
    <x v="259"/>
    <x v="748"/>
    <x v="0"/>
    <x v="1"/>
    <x v="428"/>
    <x v="1"/>
    <x v="3"/>
    <x v="176"/>
    <x v="2"/>
    <x v="11"/>
    <x v="7287"/>
    <x v="6154"/>
    <x v="1386"/>
    <x v="7378"/>
    <x v="6422"/>
    <x v="5636"/>
    <x v="4"/>
    <x v="2"/>
    <x v="5987"/>
    <x v="5485"/>
    <x v="2706"/>
    <x v="6378"/>
  </r>
  <r>
    <x v="3"/>
    <x v="259"/>
    <x v="748"/>
    <x v="0"/>
    <x v="1"/>
    <x v="428"/>
    <x v="1"/>
    <x v="3"/>
    <x v="871"/>
    <x v="1"/>
    <x v="4"/>
    <x v="7288"/>
    <x v="5052"/>
    <x v="1410"/>
    <x v="7379"/>
    <x v="5225"/>
    <x v="5637"/>
    <x v="1"/>
    <x v="2"/>
    <x v="4935"/>
    <x v="7316"/>
    <x v="2537"/>
    <x v="5204"/>
  </r>
  <r>
    <x v="3"/>
    <x v="256"/>
    <x v="274"/>
    <x v="4"/>
    <x v="0"/>
    <x v="569"/>
    <x v="0"/>
    <x v="3"/>
    <x v="1552"/>
    <x v="1"/>
    <x v="10"/>
    <x v="7289"/>
    <x v="5095"/>
    <x v="3072"/>
    <x v="7380"/>
    <x v="6423"/>
    <x v="2978"/>
    <x v="5"/>
    <x v="0"/>
    <x v="5988"/>
    <x v="354"/>
    <x v="1953"/>
    <x v="234"/>
  </r>
  <r>
    <x v="3"/>
    <x v="256"/>
    <x v="274"/>
    <x v="4"/>
    <x v="0"/>
    <x v="569"/>
    <x v="0"/>
    <x v="3"/>
    <x v="1238"/>
    <x v="1"/>
    <x v="2"/>
    <x v="5452"/>
    <x v="470"/>
    <x v="2013"/>
    <x v="5490"/>
    <x v="472"/>
    <x v="1764"/>
    <x v="1"/>
    <x v="0"/>
    <x v="469"/>
    <x v="5458"/>
    <x v="565"/>
    <x v="473"/>
  </r>
  <r>
    <x v="0"/>
    <x v="458"/>
    <x v="1088"/>
    <x v="5"/>
    <x v="0"/>
    <x v="183"/>
    <x v="0"/>
    <x v="1"/>
    <x v="1454"/>
    <x v="0"/>
    <x v="5"/>
    <x v="7290"/>
    <x v="6155"/>
    <x v="3270"/>
    <x v="7381"/>
    <x v="6424"/>
    <x v="5638"/>
    <x v="4"/>
    <x v="0"/>
    <x v="5989"/>
    <x v="7317"/>
    <x v="859"/>
    <x v="6379"/>
  </r>
  <r>
    <x v="0"/>
    <x v="458"/>
    <x v="1088"/>
    <x v="5"/>
    <x v="0"/>
    <x v="183"/>
    <x v="0"/>
    <x v="1"/>
    <x v="1038"/>
    <x v="1"/>
    <x v="2"/>
    <x v="1940"/>
    <x v="1827"/>
    <x v="135"/>
    <x v="1940"/>
    <x v="1846"/>
    <x v="389"/>
    <x v="6"/>
    <x v="0"/>
    <x v="1806"/>
    <x v="1934"/>
    <x v="345"/>
    <x v="1838"/>
  </r>
  <r>
    <x v="3"/>
    <x v="1200"/>
    <x v="904"/>
    <x v="2"/>
    <x v="1"/>
    <x v="229"/>
    <x v="0"/>
    <x v="0"/>
    <x v="848"/>
    <x v="1"/>
    <x v="13"/>
    <x v="2973"/>
    <x v="2682"/>
    <x v="1010"/>
    <x v="2970"/>
    <x v="2771"/>
    <x v="118"/>
    <x v="4"/>
    <x v="0"/>
    <x v="2643"/>
    <x v="2961"/>
    <x v="34"/>
    <x v="2762"/>
  </r>
  <r>
    <x v="0"/>
    <x v="31"/>
    <x v="42"/>
    <x v="8"/>
    <x v="1"/>
    <x v="217"/>
    <x v="0"/>
    <x v="1"/>
    <x v="1501"/>
    <x v="2"/>
    <x v="7"/>
    <x v="2822"/>
    <x v="2599"/>
    <x v="2412"/>
    <x v="2818"/>
    <x v="2645"/>
    <x v="2298"/>
    <x v="0"/>
    <x v="2"/>
    <x v="2562"/>
    <x v="2810"/>
    <x v="94"/>
    <x v="2636"/>
  </r>
  <r>
    <x v="2"/>
    <x v="7"/>
    <x v="1170"/>
    <x v="0"/>
    <x v="2"/>
    <x v="89"/>
    <x v="1"/>
    <x v="1"/>
    <x v="9"/>
    <x v="1"/>
    <x v="9"/>
    <x v="7291"/>
    <x v="6156"/>
    <x v="2508"/>
    <x v="7382"/>
    <x v="6425"/>
    <x v="310"/>
    <x v="7"/>
    <x v="0"/>
    <x v="5990"/>
    <x v="7318"/>
    <x v="281"/>
    <x v="6380"/>
  </r>
  <r>
    <x v="2"/>
    <x v="7"/>
    <x v="1170"/>
    <x v="0"/>
    <x v="2"/>
    <x v="89"/>
    <x v="1"/>
    <x v="1"/>
    <x v="1207"/>
    <x v="2"/>
    <x v="11"/>
    <x v="7292"/>
    <x v="6157"/>
    <x v="5321"/>
    <x v="7383"/>
    <x v="6426"/>
    <x v="5639"/>
    <x v="3"/>
    <x v="0"/>
    <x v="5991"/>
    <x v="7319"/>
    <x v="934"/>
    <x v="6381"/>
  </r>
  <r>
    <x v="2"/>
    <x v="7"/>
    <x v="1170"/>
    <x v="0"/>
    <x v="2"/>
    <x v="89"/>
    <x v="1"/>
    <x v="1"/>
    <x v="450"/>
    <x v="1"/>
    <x v="8"/>
    <x v="7293"/>
    <x v="6158"/>
    <x v="1812"/>
    <x v="7384"/>
    <x v="6427"/>
    <x v="5640"/>
    <x v="0"/>
    <x v="2"/>
    <x v="5992"/>
    <x v="7320"/>
    <x v="887"/>
    <x v="6382"/>
  </r>
  <r>
    <x v="0"/>
    <x v="250"/>
    <x v="652"/>
    <x v="6"/>
    <x v="1"/>
    <x v="463"/>
    <x v="1"/>
    <x v="1"/>
    <x v="826"/>
    <x v="1"/>
    <x v="6"/>
    <x v="3441"/>
    <x v="1803"/>
    <x v="771"/>
    <x v="6663"/>
    <x v="1820"/>
    <x v="5087"/>
    <x v="0"/>
    <x v="0"/>
    <x v="1784"/>
    <x v="6613"/>
    <x v="590"/>
    <x v="1812"/>
  </r>
  <r>
    <x v="3"/>
    <x v="673"/>
    <x v="410"/>
    <x v="0"/>
    <x v="1"/>
    <x v="510"/>
    <x v="1"/>
    <x v="3"/>
    <x v="615"/>
    <x v="2"/>
    <x v="16"/>
    <x v="7294"/>
    <x v="6159"/>
    <x v="5322"/>
    <x v="7385"/>
    <x v="6428"/>
    <x v="5641"/>
    <x v="1"/>
    <x v="10"/>
    <x v="5993"/>
    <x v="7321"/>
    <x v="2707"/>
    <x v="6383"/>
  </r>
  <r>
    <x v="3"/>
    <x v="673"/>
    <x v="410"/>
    <x v="0"/>
    <x v="1"/>
    <x v="510"/>
    <x v="1"/>
    <x v="3"/>
    <x v="915"/>
    <x v="1"/>
    <x v="6"/>
    <x v="1195"/>
    <x v="1155"/>
    <x v="1116"/>
    <x v="1191"/>
    <x v="1160"/>
    <x v="1051"/>
    <x v="1"/>
    <x v="2"/>
    <x v="1146"/>
    <x v="1188"/>
    <x v="762"/>
    <x v="1154"/>
  </r>
  <r>
    <x v="3"/>
    <x v="673"/>
    <x v="410"/>
    <x v="0"/>
    <x v="1"/>
    <x v="510"/>
    <x v="1"/>
    <x v="3"/>
    <x v="343"/>
    <x v="2"/>
    <x v="11"/>
    <x v="7295"/>
    <x v="4174"/>
    <x v="5323"/>
    <x v="7386"/>
    <x v="4292"/>
    <x v="5642"/>
    <x v="2"/>
    <x v="2"/>
    <x v="4090"/>
    <x v="7322"/>
    <x v="2708"/>
    <x v="4267"/>
  </r>
  <r>
    <x v="2"/>
    <x v="467"/>
    <x v="839"/>
    <x v="8"/>
    <x v="1"/>
    <x v="526"/>
    <x v="2"/>
    <x v="3"/>
    <x v="1809"/>
    <x v="1"/>
    <x v="9"/>
    <x v="7296"/>
    <x v="6160"/>
    <x v="1014"/>
    <x v="1078"/>
    <x v="6429"/>
    <x v="5643"/>
    <x v="5"/>
    <x v="2"/>
    <x v="5994"/>
    <x v="7323"/>
    <x v="2077"/>
    <x v="6384"/>
  </r>
  <r>
    <x v="2"/>
    <x v="467"/>
    <x v="839"/>
    <x v="8"/>
    <x v="1"/>
    <x v="526"/>
    <x v="2"/>
    <x v="3"/>
    <x v="1837"/>
    <x v="2"/>
    <x v="11"/>
    <x v="7297"/>
    <x v="6161"/>
    <x v="4999"/>
    <x v="7387"/>
    <x v="6430"/>
    <x v="5644"/>
    <x v="0"/>
    <x v="2"/>
    <x v="5995"/>
    <x v="7324"/>
    <x v="2120"/>
    <x v="6385"/>
  </r>
  <r>
    <x v="2"/>
    <x v="467"/>
    <x v="839"/>
    <x v="8"/>
    <x v="1"/>
    <x v="526"/>
    <x v="2"/>
    <x v="3"/>
    <x v="1536"/>
    <x v="1"/>
    <x v="10"/>
    <x v="3033"/>
    <x v="2773"/>
    <x v="2566"/>
    <x v="3033"/>
    <x v="2827"/>
    <x v="2462"/>
    <x v="4"/>
    <x v="2"/>
    <x v="2731"/>
    <x v="3024"/>
    <x v="995"/>
    <x v="2817"/>
  </r>
  <r>
    <x v="3"/>
    <x v="222"/>
    <x v="569"/>
    <x v="1"/>
    <x v="2"/>
    <x v="250"/>
    <x v="0"/>
    <x v="2"/>
    <x v="650"/>
    <x v="1"/>
    <x v="9"/>
    <x v="7298"/>
    <x v="6162"/>
    <x v="5324"/>
    <x v="7388"/>
    <x v="6431"/>
    <x v="5645"/>
    <x v="0"/>
    <x v="3"/>
    <x v="5996"/>
    <x v="7325"/>
    <x v="2083"/>
    <x v="6386"/>
  </r>
  <r>
    <x v="3"/>
    <x v="222"/>
    <x v="569"/>
    <x v="1"/>
    <x v="2"/>
    <x v="250"/>
    <x v="0"/>
    <x v="2"/>
    <x v="1213"/>
    <x v="0"/>
    <x v="3"/>
    <x v="7299"/>
    <x v="6163"/>
    <x v="4526"/>
    <x v="7389"/>
    <x v="6432"/>
    <x v="5646"/>
    <x v="1"/>
    <x v="4"/>
    <x v="5997"/>
    <x v="7326"/>
    <x v="2709"/>
    <x v="6387"/>
  </r>
  <r>
    <x v="3"/>
    <x v="222"/>
    <x v="569"/>
    <x v="1"/>
    <x v="2"/>
    <x v="250"/>
    <x v="0"/>
    <x v="2"/>
    <x v="1333"/>
    <x v="0"/>
    <x v="0"/>
    <x v="7300"/>
    <x v="6164"/>
    <x v="5325"/>
    <x v="7390"/>
    <x v="6433"/>
    <x v="5647"/>
    <x v="1"/>
    <x v="8"/>
    <x v="5998"/>
    <x v="7327"/>
    <x v="2710"/>
    <x v="6388"/>
  </r>
  <r>
    <x v="3"/>
    <x v="397"/>
    <x v="425"/>
    <x v="8"/>
    <x v="2"/>
    <x v="186"/>
    <x v="1"/>
    <x v="2"/>
    <x v="1828"/>
    <x v="1"/>
    <x v="10"/>
    <x v="5665"/>
    <x v="4877"/>
    <x v="842"/>
    <x v="5707"/>
    <x v="5040"/>
    <x v="4374"/>
    <x v="0"/>
    <x v="2"/>
    <x v="4767"/>
    <x v="5674"/>
    <x v="25"/>
    <x v="5021"/>
  </r>
  <r>
    <x v="2"/>
    <x v="533"/>
    <x v="680"/>
    <x v="0"/>
    <x v="1"/>
    <x v="590"/>
    <x v="0"/>
    <x v="2"/>
    <x v="766"/>
    <x v="1"/>
    <x v="8"/>
    <x v="7301"/>
    <x v="1888"/>
    <x v="5326"/>
    <x v="7391"/>
    <x v="1906"/>
    <x v="2163"/>
    <x v="1"/>
    <x v="0"/>
    <x v="1865"/>
    <x v="7328"/>
    <x v="68"/>
    <x v="1899"/>
  </r>
  <r>
    <x v="2"/>
    <x v="286"/>
    <x v="385"/>
    <x v="9"/>
    <x v="1"/>
    <x v="462"/>
    <x v="0"/>
    <x v="3"/>
    <x v="711"/>
    <x v="1"/>
    <x v="10"/>
    <x v="6752"/>
    <x v="5732"/>
    <x v="1377"/>
    <x v="6821"/>
    <x v="5972"/>
    <x v="5211"/>
    <x v="3"/>
    <x v="2"/>
    <x v="5578"/>
    <x v="6766"/>
    <x v="94"/>
    <x v="5938"/>
  </r>
  <r>
    <x v="2"/>
    <x v="286"/>
    <x v="385"/>
    <x v="9"/>
    <x v="1"/>
    <x v="462"/>
    <x v="0"/>
    <x v="3"/>
    <x v="1547"/>
    <x v="1"/>
    <x v="8"/>
    <x v="7302"/>
    <x v="6165"/>
    <x v="4363"/>
    <x v="7392"/>
    <x v="6434"/>
    <x v="5648"/>
    <x v="0"/>
    <x v="6"/>
    <x v="5999"/>
    <x v="7329"/>
    <x v="612"/>
    <x v="6389"/>
  </r>
  <r>
    <x v="0"/>
    <x v="1206"/>
    <x v="29"/>
    <x v="5"/>
    <x v="1"/>
    <x v="392"/>
    <x v="0"/>
    <x v="3"/>
    <x v="98"/>
    <x v="1"/>
    <x v="8"/>
    <x v="7303"/>
    <x v="490"/>
    <x v="128"/>
    <x v="7393"/>
    <x v="492"/>
    <x v="5649"/>
    <x v="1"/>
    <x v="2"/>
    <x v="489"/>
    <x v="7330"/>
    <x v="275"/>
    <x v="493"/>
  </r>
  <r>
    <x v="0"/>
    <x v="1206"/>
    <x v="29"/>
    <x v="5"/>
    <x v="1"/>
    <x v="392"/>
    <x v="0"/>
    <x v="3"/>
    <x v="1620"/>
    <x v="2"/>
    <x v="7"/>
    <x v="7304"/>
    <x v="6166"/>
    <x v="5327"/>
    <x v="7394"/>
    <x v="6435"/>
    <x v="778"/>
    <x v="5"/>
    <x v="0"/>
    <x v="6000"/>
    <x v="7331"/>
    <x v="607"/>
    <x v="6390"/>
  </r>
  <r>
    <x v="3"/>
    <x v="778"/>
    <x v="1239"/>
    <x v="11"/>
    <x v="1"/>
    <x v="708"/>
    <x v="0"/>
    <x v="2"/>
    <x v="1201"/>
    <x v="1"/>
    <x v="9"/>
    <x v="7305"/>
    <x v="6167"/>
    <x v="5328"/>
    <x v="7395"/>
    <x v="6436"/>
    <x v="5650"/>
    <x v="8"/>
    <x v="0"/>
    <x v="6001"/>
    <x v="7332"/>
    <x v="2711"/>
    <x v="6391"/>
  </r>
  <r>
    <x v="2"/>
    <x v="1005"/>
    <x v="1098"/>
    <x v="2"/>
    <x v="2"/>
    <x v="646"/>
    <x v="0"/>
    <x v="3"/>
    <x v="1013"/>
    <x v="2"/>
    <x v="11"/>
    <x v="1384"/>
    <x v="1333"/>
    <x v="1271"/>
    <x v="1380"/>
    <x v="1341"/>
    <x v="1200"/>
    <x v="1"/>
    <x v="0"/>
    <x v="1322"/>
    <x v="1378"/>
    <x v="524"/>
    <x v="1334"/>
  </r>
  <r>
    <x v="2"/>
    <x v="1005"/>
    <x v="1098"/>
    <x v="2"/>
    <x v="2"/>
    <x v="646"/>
    <x v="0"/>
    <x v="3"/>
    <x v="75"/>
    <x v="1"/>
    <x v="4"/>
    <x v="7306"/>
    <x v="6168"/>
    <x v="2346"/>
    <x v="7396"/>
    <x v="6437"/>
    <x v="749"/>
    <x v="3"/>
    <x v="0"/>
    <x v="6002"/>
    <x v="7333"/>
    <x v="367"/>
    <x v="6392"/>
  </r>
  <r>
    <x v="2"/>
    <x v="1005"/>
    <x v="1098"/>
    <x v="2"/>
    <x v="2"/>
    <x v="646"/>
    <x v="0"/>
    <x v="3"/>
    <x v="1688"/>
    <x v="0"/>
    <x v="1"/>
    <x v="7307"/>
    <x v="2390"/>
    <x v="5329"/>
    <x v="7397"/>
    <x v="2424"/>
    <x v="5651"/>
    <x v="6"/>
    <x v="0"/>
    <x v="2356"/>
    <x v="7334"/>
    <x v="2712"/>
    <x v="2413"/>
  </r>
  <r>
    <x v="2"/>
    <x v="728"/>
    <x v="573"/>
    <x v="0"/>
    <x v="1"/>
    <x v="186"/>
    <x v="1"/>
    <x v="1"/>
    <x v="568"/>
    <x v="0"/>
    <x v="5"/>
    <x v="7308"/>
    <x v="6169"/>
    <x v="5330"/>
    <x v="7398"/>
    <x v="6438"/>
    <x v="5652"/>
    <x v="0"/>
    <x v="0"/>
    <x v="6003"/>
    <x v="7335"/>
    <x v="1347"/>
    <x v="6393"/>
  </r>
  <r>
    <x v="2"/>
    <x v="728"/>
    <x v="573"/>
    <x v="0"/>
    <x v="1"/>
    <x v="186"/>
    <x v="1"/>
    <x v="1"/>
    <x v="962"/>
    <x v="0"/>
    <x v="3"/>
    <x v="7309"/>
    <x v="6170"/>
    <x v="1192"/>
    <x v="7399"/>
    <x v="6439"/>
    <x v="5653"/>
    <x v="4"/>
    <x v="0"/>
    <x v="6004"/>
    <x v="7336"/>
    <x v="2713"/>
    <x v="6394"/>
  </r>
  <r>
    <x v="3"/>
    <x v="105"/>
    <x v="205"/>
    <x v="0"/>
    <x v="0"/>
    <x v="212"/>
    <x v="0"/>
    <x v="1"/>
    <x v="1828"/>
    <x v="1"/>
    <x v="10"/>
    <x v="1309"/>
    <x v="1066"/>
    <x v="397"/>
    <x v="1305"/>
    <x v="1270"/>
    <x v="831"/>
    <x v="0"/>
    <x v="0"/>
    <x v="1057"/>
    <x v="1302"/>
    <x v="89"/>
    <x v="1263"/>
  </r>
  <r>
    <x v="1"/>
    <x v="1225"/>
    <x v="1322"/>
    <x v="9"/>
    <x v="0"/>
    <x v="98"/>
    <x v="0"/>
    <x v="0"/>
    <x v="594"/>
    <x v="0"/>
    <x v="3"/>
    <x v="7310"/>
    <x v="6171"/>
    <x v="5331"/>
    <x v="7400"/>
    <x v="6440"/>
    <x v="5654"/>
    <x v="11"/>
    <x v="10"/>
    <x v="6005"/>
    <x v="7337"/>
    <x v="730"/>
    <x v="6395"/>
  </r>
  <r>
    <x v="2"/>
    <x v="1009"/>
    <x v="1323"/>
    <x v="10"/>
    <x v="1"/>
    <x v="782"/>
    <x v="1"/>
    <x v="1"/>
    <x v="105"/>
    <x v="1"/>
    <x v="6"/>
    <x v="3129"/>
    <x v="2853"/>
    <x v="705"/>
    <x v="3129"/>
    <x v="2913"/>
    <x v="1634"/>
    <x v="2"/>
    <x v="0"/>
    <x v="2809"/>
    <x v="3121"/>
    <x v="306"/>
    <x v="2903"/>
  </r>
  <r>
    <x v="2"/>
    <x v="1009"/>
    <x v="1323"/>
    <x v="10"/>
    <x v="1"/>
    <x v="782"/>
    <x v="1"/>
    <x v="1"/>
    <x v="356"/>
    <x v="1"/>
    <x v="4"/>
    <x v="7311"/>
    <x v="6172"/>
    <x v="533"/>
    <x v="548"/>
    <x v="6441"/>
    <x v="521"/>
    <x v="2"/>
    <x v="0"/>
    <x v="6006"/>
    <x v="232"/>
    <x v="212"/>
    <x v="6396"/>
  </r>
  <r>
    <x v="2"/>
    <x v="1009"/>
    <x v="1323"/>
    <x v="10"/>
    <x v="1"/>
    <x v="782"/>
    <x v="1"/>
    <x v="1"/>
    <x v="1853"/>
    <x v="0"/>
    <x v="1"/>
    <x v="7312"/>
    <x v="5546"/>
    <x v="5332"/>
    <x v="7401"/>
    <x v="5771"/>
    <x v="5655"/>
    <x v="5"/>
    <x v="2"/>
    <x v="5405"/>
    <x v="7338"/>
    <x v="833"/>
    <x v="5739"/>
  </r>
  <r>
    <x v="2"/>
    <x v="1009"/>
    <x v="1323"/>
    <x v="10"/>
    <x v="1"/>
    <x v="782"/>
    <x v="1"/>
    <x v="1"/>
    <x v="1496"/>
    <x v="0"/>
    <x v="1"/>
    <x v="7313"/>
    <x v="6173"/>
    <x v="2828"/>
    <x v="7402"/>
    <x v="6442"/>
    <x v="5656"/>
    <x v="0"/>
    <x v="2"/>
    <x v="6007"/>
    <x v="7339"/>
    <x v="149"/>
    <x v="6397"/>
  </r>
  <r>
    <x v="3"/>
    <x v="110"/>
    <x v="198"/>
    <x v="1"/>
    <x v="1"/>
    <x v="383"/>
    <x v="0"/>
    <x v="1"/>
    <x v="1097"/>
    <x v="2"/>
    <x v="11"/>
    <x v="7314"/>
    <x v="6174"/>
    <x v="4682"/>
    <x v="7403"/>
    <x v="6443"/>
    <x v="5657"/>
    <x v="3"/>
    <x v="2"/>
    <x v="6008"/>
    <x v="7340"/>
    <x v="2714"/>
    <x v="6398"/>
  </r>
  <r>
    <x v="3"/>
    <x v="110"/>
    <x v="198"/>
    <x v="1"/>
    <x v="1"/>
    <x v="383"/>
    <x v="0"/>
    <x v="1"/>
    <x v="210"/>
    <x v="1"/>
    <x v="4"/>
    <x v="4319"/>
    <x v="2111"/>
    <x v="3474"/>
    <x v="4332"/>
    <x v="3936"/>
    <x v="3434"/>
    <x v="0"/>
    <x v="2"/>
    <x v="2083"/>
    <x v="4313"/>
    <x v="449"/>
    <x v="3917"/>
  </r>
  <r>
    <x v="3"/>
    <x v="110"/>
    <x v="198"/>
    <x v="1"/>
    <x v="1"/>
    <x v="383"/>
    <x v="0"/>
    <x v="1"/>
    <x v="261"/>
    <x v="1"/>
    <x v="8"/>
    <x v="1328"/>
    <x v="1280"/>
    <x v="275"/>
    <x v="1324"/>
    <x v="1287"/>
    <x v="1159"/>
    <x v="0"/>
    <x v="6"/>
    <x v="1270"/>
    <x v="1321"/>
    <x v="291"/>
    <x v="1280"/>
  </r>
  <r>
    <x v="2"/>
    <x v="84"/>
    <x v="81"/>
    <x v="0"/>
    <x v="1"/>
    <x v="596"/>
    <x v="0"/>
    <x v="2"/>
    <x v="1125"/>
    <x v="1"/>
    <x v="4"/>
    <x v="4052"/>
    <x v="3612"/>
    <x v="3290"/>
    <x v="4060"/>
    <x v="3703"/>
    <x v="2752"/>
    <x v="4"/>
    <x v="0"/>
    <x v="3552"/>
    <x v="4045"/>
    <x v="312"/>
    <x v="3688"/>
  </r>
  <r>
    <x v="2"/>
    <x v="84"/>
    <x v="81"/>
    <x v="0"/>
    <x v="1"/>
    <x v="596"/>
    <x v="0"/>
    <x v="2"/>
    <x v="539"/>
    <x v="2"/>
    <x v="7"/>
    <x v="1801"/>
    <x v="1712"/>
    <x v="1616"/>
    <x v="1800"/>
    <x v="1725"/>
    <x v="632"/>
    <x v="1"/>
    <x v="0"/>
    <x v="1694"/>
    <x v="1795"/>
    <x v="584"/>
    <x v="1717"/>
  </r>
  <r>
    <x v="0"/>
    <x v="491"/>
    <x v="724"/>
    <x v="0"/>
    <x v="1"/>
    <x v="333"/>
    <x v="0"/>
    <x v="1"/>
    <x v="1248"/>
    <x v="0"/>
    <x v="0"/>
    <x v="7315"/>
    <x v="6175"/>
    <x v="5333"/>
    <x v="7404"/>
    <x v="6444"/>
    <x v="5658"/>
    <x v="8"/>
    <x v="11"/>
    <x v="6009"/>
    <x v="7341"/>
    <x v="2715"/>
    <x v="6399"/>
  </r>
  <r>
    <x v="0"/>
    <x v="491"/>
    <x v="724"/>
    <x v="0"/>
    <x v="1"/>
    <x v="333"/>
    <x v="0"/>
    <x v="1"/>
    <x v="1560"/>
    <x v="1"/>
    <x v="6"/>
    <x v="7316"/>
    <x v="5528"/>
    <x v="5334"/>
    <x v="7405"/>
    <x v="5753"/>
    <x v="5659"/>
    <x v="6"/>
    <x v="0"/>
    <x v="5390"/>
    <x v="7342"/>
    <x v="573"/>
    <x v="5723"/>
  </r>
  <r>
    <x v="0"/>
    <x v="491"/>
    <x v="724"/>
    <x v="0"/>
    <x v="1"/>
    <x v="333"/>
    <x v="0"/>
    <x v="1"/>
    <x v="791"/>
    <x v="1"/>
    <x v="9"/>
    <x v="7317"/>
    <x v="649"/>
    <x v="3443"/>
    <x v="7406"/>
    <x v="648"/>
    <x v="633"/>
    <x v="0"/>
    <x v="0"/>
    <x v="647"/>
    <x v="7343"/>
    <x v="440"/>
    <x v="647"/>
  </r>
  <r>
    <x v="0"/>
    <x v="491"/>
    <x v="724"/>
    <x v="0"/>
    <x v="1"/>
    <x v="333"/>
    <x v="0"/>
    <x v="1"/>
    <x v="1071"/>
    <x v="0"/>
    <x v="5"/>
    <x v="2081"/>
    <x v="1955"/>
    <x v="1369"/>
    <x v="2081"/>
    <x v="1975"/>
    <x v="967"/>
    <x v="5"/>
    <x v="0"/>
    <x v="1930"/>
    <x v="2076"/>
    <x v="1104"/>
    <x v="1967"/>
  </r>
  <r>
    <x v="3"/>
    <x v="205"/>
    <x v="210"/>
    <x v="9"/>
    <x v="1"/>
    <x v="6"/>
    <x v="2"/>
    <x v="1"/>
    <x v="1580"/>
    <x v="2"/>
    <x v="11"/>
    <x v="7318"/>
    <x v="923"/>
    <x v="5335"/>
    <x v="7407"/>
    <x v="923"/>
    <x v="5660"/>
    <x v="0"/>
    <x v="2"/>
    <x v="916"/>
    <x v="7344"/>
    <x v="452"/>
    <x v="920"/>
  </r>
  <r>
    <x v="3"/>
    <x v="205"/>
    <x v="210"/>
    <x v="9"/>
    <x v="1"/>
    <x v="6"/>
    <x v="2"/>
    <x v="1"/>
    <x v="1263"/>
    <x v="1"/>
    <x v="8"/>
    <x v="7319"/>
    <x v="6176"/>
    <x v="4819"/>
    <x v="7408"/>
    <x v="6445"/>
    <x v="5661"/>
    <x v="0"/>
    <x v="6"/>
    <x v="6010"/>
    <x v="7345"/>
    <x v="612"/>
    <x v="6400"/>
  </r>
  <r>
    <x v="2"/>
    <x v="358"/>
    <x v="148"/>
    <x v="8"/>
    <x v="1"/>
    <x v="548"/>
    <x v="0"/>
    <x v="3"/>
    <x v="1416"/>
    <x v="0"/>
    <x v="5"/>
    <x v="7320"/>
    <x v="6177"/>
    <x v="2121"/>
    <x v="7409"/>
    <x v="6446"/>
    <x v="3778"/>
    <x v="1"/>
    <x v="0"/>
    <x v="6011"/>
    <x v="7346"/>
    <x v="1049"/>
    <x v="6401"/>
  </r>
  <r>
    <x v="2"/>
    <x v="358"/>
    <x v="148"/>
    <x v="8"/>
    <x v="1"/>
    <x v="548"/>
    <x v="0"/>
    <x v="3"/>
    <x v="591"/>
    <x v="1"/>
    <x v="8"/>
    <x v="2879"/>
    <x v="2246"/>
    <x v="2454"/>
    <x v="2876"/>
    <x v="2273"/>
    <x v="2343"/>
    <x v="7"/>
    <x v="2"/>
    <x v="2217"/>
    <x v="2868"/>
    <x v="283"/>
    <x v="2265"/>
  </r>
  <r>
    <x v="2"/>
    <x v="358"/>
    <x v="148"/>
    <x v="8"/>
    <x v="1"/>
    <x v="548"/>
    <x v="0"/>
    <x v="3"/>
    <x v="1731"/>
    <x v="1"/>
    <x v="6"/>
    <x v="7321"/>
    <x v="6178"/>
    <x v="5336"/>
    <x v="7410"/>
    <x v="6447"/>
    <x v="3515"/>
    <x v="4"/>
    <x v="0"/>
    <x v="6012"/>
    <x v="7347"/>
    <x v="713"/>
    <x v="6402"/>
  </r>
  <r>
    <x v="2"/>
    <x v="358"/>
    <x v="148"/>
    <x v="8"/>
    <x v="1"/>
    <x v="548"/>
    <x v="0"/>
    <x v="3"/>
    <x v="1578"/>
    <x v="0"/>
    <x v="1"/>
    <x v="7322"/>
    <x v="6179"/>
    <x v="5337"/>
    <x v="7411"/>
    <x v="6448"/>
    <x v="5662"/>
    <x v="4"/>
    <x v="9"/>
    <x v="6013"/>
    <x v="7348"/>
    <x v="2259"/>
    <x v="6403"/>
  </r>
  <r>
    <x v="2"/>
    <x v="959"/>
    <x v="1029"/>
    <x v="10"/>
    <x v="0"/>
    <x v="473"/>
    <x v="0"/>
    <x v="1"/>
    <x v="1550"/>
    <x v="1"/>
    <x v="2"/>
    <x v="2221"/>
    <x v="2085"/>
    <x v="601"/>
    <x v="2221"/>
    <x v="2106"/>
    <x v="1524"/>
    <x v="2"/>
    <x v="0"/>
    <x v="2057"/>
    <x v="2215"/>
    <x v="55"/>
    <x v="2098"/>
  </r>
  <r>
    <x v="0"/>
    <x v="112"/>
    <x v="950"/>
    <x v="1"/>
    <x v="1"/>
    <x v="467"/>
    <x v="2"/>
    <x v="1"/>
    <x v="1461"/>
    <x v="2"/>
    <x v="7"/>
    <x v="7323"/>
    <x v="6180"/>
    <x v="5338"/>
    <x v="7412"/>
    <x v="6449"/>
    <x v="5663"/>
    <x v="6"/>
    <x v="2"/>
    <x v="6014"/>
    <x v="7349"/>
    <x v="2716"/>
    <x v="6404"/>
  </r>
  <r>
    <x v="0"/>
    <x v="112"/>
    <x v="950"/>
    <x v="1"/>
    <x v="1"/>
    <x v="467"/>
    <x v="2"/>
    <x v="1"/>
    <x v="1556"/>
    <x v="2"/>
    <x v="11"/>
    <x v="7324"/>
    <x v="1174"/>
    <x v="3554"/>
    <x v="7413"/>
    <x v="819"/>
    <x v="1474"/>
    <x v="0"/>
    <x v="0"/>
    <x v="1165"/>
    <x v="7350"/>
    <x v="233"/>
    <x v="816"/>
  </r>
  <r>
    <x v="0"/>
    <x v="112"/>
    <x v="950"/>
    <x v="1"/>
    <x v="1"/>
    <x v="467"/>
    <x v="2"/>
    <x v="1"/>
    <x v="256"/>
    <x v="2"/>
    <x v="7"/>
    <x v="7325"/>
    <x v="6181"/>
    <x v="2446"/>
    <x v="7414"/>
    <x v="6450"/>
    <x v="5664"/>
    <x v="1"/>
    <x v="2"/>
    <x v="6015"/>
    <x v="7351"/>
    <x v="114"/>
    <x v="6405"/>
  </r>
  <r>
    <x v="3"/>
    <x v="515"/>
    <x v="559"/>
    <x v="6"/>
    <x v="1"/>
    <x v="474"/>
    <x v="0"/>
    <x v="1"/>
    <x v="557"/>
    <x v="1"/>
    <x v="4"/>
    <x v="3015"/>
    <x v="2756"/>
    <x v="2258"/>
    <x v="3014"/>
    <x v="2809"/>
    <x v="2446"/>
    <x v="1"/>
    <x v="0"/>
    <x v="2714"/>
    <x v="3006"/>
    <x v="1181"/>
    <x v="2799"/>
  </r>
  <r>
    <x v="1"/>
    <x v="214"/>
    <x v="157"/>
    <x v="4"/>
    <x v="3"/>
    <x v="120"/>
    <x v="1"/>
    <x v="1"/>
    <x v="644"/>
    <x v="1"/>
    <x v="10"/>
    <x v="91"/>
    <x v="91"/>
    <x v="88"/>
    <x v="91"/>
    <x v="90"/>
    <x v="58"/>
    <x v="0"/>
    <x v="0"/>
    <x v="91"/>
    <x v="91"/>
    <x v="87"/>
    <x v="90"/>
  </r>
  <r>
    <x v="3"/>
    <x v="673"/>
    <x v="541"/>
    <x v="0"/>
    <x v="1"/>
    <x v="62"/>
    <x v="0"/>
    <x v="1"/>
    <x v="892"/>
    <x v="0"/>
    <x v="5"/>
    <x v="7326"/>
    <x v="5120"/>
    <x v="5339"/>
    <x v="7415"/>
    <x v="6451"/>
    <x v="5665"/>
    <x v="1"/>
    <x v="0"/>
    <x v="5002"/>
    <x v="7352"/>
    <x v="915"/>
    <x v="6406"/>
  </r>
  <r>
    <x v="3"/>
    <x v="673"/>
    <x v="541"/>
    <x v="0"/>
    <x v="1"/>
    <x v="62"/>
    <x v="0"/>
    <x v="1"/>
    <x v="1379"/>
    <x v="0"/>
    <x v="5"/>
    <x v="2338"/>
    <x v="2189"/>
    <x v="2034"/>
    <x v="2334"/>
    <x v="2213"/>
    <x v="1870"/>
    <x v="1"/>
    <x v="0"/>
    <x v="2162"/>
    <x v="2327"/>
    <x v="223"/>
    <x v="2205"/>
  </r>
  <r>
    <x v="0"/>
    <x v="131"/>
    <x v="132"/>
    <x v="3"/>
    <x v="1"/>
    <x v="578"/>
    <x v="0"/>
    <x v="1"/>
    <x v="507"/>
    <x v="1"/>
    <x v="8"/>
    <x v="2519"/>
    <x v="2347"/>
    <x v="2182"/>
    <x v="2516"/>
    <x v="2378"/>
    <x v="2068"/>
    <x v="3"/>
    <x v="2"/>
    <x v="2314"/>
    <x v="2506"/>
    <x v="363"/>
    <x v="2367"/>
  </r>
  <r>
    <x v="0"/>
    <x v="131"/>
    <x v="132"/>
    <x v="3"/>
    <x v="1"/>
    <x v="578"/>
    <x v="0"/>
    <x v="1"/>
    <x v="244"/>
    <x v="1"/>
    <x v="12"/>
    <x v="7327"/>
    <x v="2988"/>
    <x v="3037"/>
    <x v="7416"/>
    <x v="3055"/>
    <x v="656"/>
    <x v="1"/>
    <x v="0"/>
    <x v="2941"/>
    <x v="4954"/>
    <x v="533"/>
    <x v="3044"/>
  </r>
  <r>
    <x v="3"/>
    <x v="459"/>
    <x v="1324"/>
    <x v="3"/>
    <x v="1"/>
    <x v="733"/>
    <x v="0"/>
    <x v="0"/>
    <x v="639"/>
    <x v="1"/>
    <x v="2"/>
    <x v="2608"/>
    <x v="1853"/>
    <x v="2247"/>
    <x v="2605"/>
    <x v="1872"/>
    <x v="681"/>
    <x v="1"/>
    <x v="0"/>
    <x v="1830"/>
    <x v="2595"/>
    <x v="396"/>
    <x v="1864"/>
  </r>
  <r>
    <x v="1"/>
    <x v="863"/>
    <x v="1243"/>
    <x v="6"/>
    <x v="2"/>
    <x v="136"/>
    <x v="1"/>
    <x v="0"/>
    <x v="1175"/>
    <x v="1"/>
    <x v="6"/>
    <x v="7328"/>
    <x v="6182"/>
    <x v="4077"/>
    <x v="7417"/>
    <x v="6452"/>
    <x v="5666"/>
    <x v="3"/>
    <x v="2"/>
    <x v="6016"/>
    <x v="7353"/>
    <x v="2717"/>
    <x v="6407"/>
  </r>
  <r>
    <x v="3"/>
    <x v="38"/>
    <x v="381"/>
    <x v="0"/>
    <x v="1"/>
    <x v="107"/>
    <x v="0"/>
    <x v="1"/>
    <x v="895"/>
    <x v="2"/>
    <x v="7"/>
    <x v="1600"/>
    <x v="48"/>
    <x v="1449"/>
    <x v="1596"/>
    <x v="1535"/>
    <x v="1383"/>
    <x v="2"/>
    <x v="2"/>
    <x v="1114"/>
    <x v="1593"/>
    <x v="357"/>
    <x v="1530"/>
  </r>
  <r>
    <x v="0"/>
    <x v="443"/>
    <x v="470"/>
    <x v="4"/>
    <x v="1"/>
    <x v="86"/>
    <x v="2"/>
    <x v="3"/>
    <x v="1231"/>
    <x v="1"/>
    <x v="10"/>
    <x v="2059"/>
    <x v="899"/>
    <x v="1299"/>
    <x v="2060"/>
    <x v="899"/>
    <x v="1731"/>
    <x v="0"/>
    <x v="2"/>
    <x v="892"/>
    <x v="2055"/>
    <x v="569"/>
    <x v="896"/>
  </r>
  <r>
    <x v="0"/>
    <x v="443"/>
    <x v="470"/>
    <x v="4"/>
    <x v="1"/>
    <x v="86"/>
    <x v="2"/>
    <x v="3"/>
    <x v="1860"/>
    <x v="2"/>
    <x v="7"/>
    <x v="7329"/>
    <x v="6183"/>
    <x v="5340"/>
    <x v="7418"/>
    <x v="6453"/>
    <x v="5667"/>
    <x v="2"/>
    <x v="10"/>
    <x v="6017"/>
    <x v="7354"/>
    <x v="906"/>
    <x v="6408"/>
  </r>
  <r>
    <x v="2"/>
    <x v="192"/>
    <x v="885"/>
    <x v="7"/>
    <x v="0"/>
    <x v="139"/>
    <x v="0"/>
    <x v="2"/>
    <x v="1291"/>
    <x v="1"/>
    <x v="4"/>
    <x v="7330"/>
    <x v="6184"/>
    <x v="5341"/>
    <x v="7419"/>
    <x v="6454"/>
    <x v="5668"/>
    <x v="7"/>
    <x v="2"/>
    <x v="6018"/>
    <x v="7355"/>
    <x v="373"/>
    <x v="6409"/>
  </r>
  <r>
    <x v="0"/>
    <x v="715"/>
    <x v="761"/>
    <x v="5"/>
    <x v="1"/>
    <x v="421"/>
    <x v="0"/>
    <x v="1"/>
    <x v="1163"/>
    <x v="0"/>
    <x v="5"/>
    <x v="7331"/>
    <x v="6185"/>
    <x v="5342"/>
    <x v="7420"/>
    <x v="6455"/>
    <x v="2743"/>
    <x v="4"/>
    <x v="0"/>
    <x v="2416"/>
    <x v="7356"/>
    <x v="1237"/>
    <x v="2481"/>
  </r>
  <r>
    <x v="2"/>
    <x v="683"/>
    <x v="544"/>
    <x v="0"/>
    <x v="1"/>
    <x v="637"/>
    <x v="1"/>
    <x v="2"/>
    <x v="761"/>
    <x v="1"/>
    <x v="12"/>
    <x v="7332"/>
    <x v="6186"/>
    <x v="3866"/>
    <x v="7421"/>
    <x v="6456"/>
    <x v="5669"/>
    <x v="5"/>
    <x v="0"/>
    <x v="6019"/>
    <x v="7357"/>
    <x v="1071"/>
    <x v="6410"/>
  </r>
  <r>
    <x v="0"/>
    <x v="724"/>
    <x v="774"/>
    <x v="3"/>
    <x v="1"/>
    <x v="703"/>
    <x v="1"/>
    <x v="3"/>
    <x v="372"/>
    <x v="1"/>
    <x v="6"/>
    <x v="5385"/>
    <x v="4667"/>
    <x v="2231"/>
    <x v="5421"/>
    <x v="4811"/>
    <x v="976"/>
    <x v="1"/>
    <x v="0"/>
    <x v="4563"/>
    <x v="5392"/>
    <x v="268"/>
    <x v="4789"/>
  </r>
  <r>
    <x v="0"/>
    <x v="724"/>
    <x v="774"/>
    <x v="3"/>
    <x v="1"/>
    <x v="703"/>
    <x v="1"/>
    <x v="3"/>
    <x v="1839"/>
    <x v="1"/>
    <x v="14"/>
    <x v="7333"/>
    <x v="6187"/>
    <x v="3539"/>
    <x v="7422"/>
    <x v="6457"/>
    <x v="958"/>
    <x v="7"/>
    <x v="0"/>
    <x v="6020"/>
    <x v="7358"/>
    <x v="708"/>
    <x v="6411"/>
  </r>
  <r>
    <x v="1"/>
    <x v="17"/>
    <x v="16"/>
    <x v="4"/>
    <x v="1"/>
    <x v="692"/>
    <x v="1"/>
    <x v="1"/>
    <x v="765"/>
    <x v="1"/>
    <x v="4"/>
    <x v="2319"/>
    <x v="2171"/>
    <x v="898"/>
    <x v="2317"/>
    <x v="2194"/>
    <x v="1920"/>
    <x v="0"/>
    <x v="0"/>
    <x v="2144"/>
    <x v="2310"/>
    <x v="1226"/>
    <x v="2186"/>
  </r>
  <r>
    <x v="1"/>
    <x v="17"/>
    <x v="16"/>
    <x v="4"/>
    <x v="1"/>
    <x v="692"/>
    <x v="1"/>
    <x v="1"/>
    <x v="918"/>
    <x v="2"/>
    <x v="7"/>
    <x v="7334"/>
    <x v="6188"/>
    <x v="4207"/>
    <x v="7423"/>
    <x v="6458"/>
    <x v="5670"/>
    <x v="6"/>
    <x v="2"/>
    <x v="6021"/>
    <x v="7359"/>
    <x v="2365"/>
    <x v="6412"/>
  </r>
  <r>
    <x v="3"/>
    <x v="1096"/>
    <x v="867"/>
    <x v="4"/>
    <x v="1"/>
    <x v="212"/>
    <x v="0"/>
    <x v="1"/>
    <x v="1363"/>
    <x v="1"/>
    <x v="2"/>
    <x v="915"/>
    <x v="886"/>
    <x v="697"/>
    <x v="915"/>
    <x v="90"/>
    <x v="542"/>
    <x v="1"/>
    <x v="0"/>
    <x v="880"/>
    <x v="913"/>
    <x v="499"/>
    <x v="90"/>
  </r>
  <r>
    <x v="3"/>
    <x v="1096"/>
    <x v="867"/>
    <x v="4"/>
    <x v="1"/>
    <x v="212"/>
    <x v="0"/>
    <x v="1"/>
    <x v="860"/>
    <x v="1"/>
    <x v="10"/>
    <x v="817"/>
    <x v="794"/>
    <x v="56"/>
    <x v="816"/>
    <x v="793"/>
    <x v="752"/>
    <x v="5"/>
    <x v="0"/>
    <x v="789"/>
    <x v="814"/>
    <x v="399"/>
    <x v="790"/>
  </r>
  <r>
    <x v="3"/>
    <x v="1096"/>
    <x v="867"/>
    <x v="4"/>
    <x v="1"/>
    <x v="212"/>
    <x v="0"/>
    <x v="1"/>
    <x v="1001"/>
    <x v="0"/>
    <x v="5"/>
    <x v="7335"/>
    <x v="6189"/>
    <x v="5343"/>
    <x v="7424"/>
    <x v="6459"/>
    <x v="5671"/>
    <x v="8"/>
    <x v="0"/>
    <x v="6022"/>
    <x v="7360"/>
    <x v="1243"/>
    <x v="6413"/>
  </r>
  <r>
    <x v="3"/>
    <x v="1096"/>
    <x v="867"/>
    <x v="4"/>
    <x v="1"/>
    <x v="212"/>
    <x v="0"/>
    <x v="1"/>
    <x v="1641"/>
    <x v="1"/>
    <x v="10"/>
    <x v="2060"/>
    <x v="91"/>
    <x v="603"/>
    <x v="2061"/>
    <x v="90"/>
    <x v="461"/>
    <x v="0"/>
    <x v="0"/>
    <x v="91"/>
    <x v="2056"/>
    <x v="129"/>
    <x v="90"/>
  </r>
  <r>
    <x v="3"/>
    <x v="460"/>
    <x v="505"/>
    <x v="9"/>
    <x v="0"/>
    <x v="783"/>
    <x v="1"/>
    <x v="1"/>
    <x v="1350"/>
    <x v="2"/>
    <x v="11"/>
    <x v="7336"/>
    <x v="6190"/>
    <x v="1966"/>
    <x v="7425"/>
    <x v="6460"/>
    <x v="313"/>
    <x v="7"/>
    <x v="0"/>
    <x v="6023"/>
    <x v="7361"/>
    <x v="283"/>
    <x v="6414"/>
  </r>
  <r>
    <x v="3"/>
    <x v="1109"/>
    <x v="1081"/>
    <x v="5"/>
    <x v="1"/>
    <x v="567"/>
    <x v="0"/>
    <x v="1"/>
    <x v="628"/>
    <x v="1"/>
    <x v="6"/>
    <x v="7337"/>
    <x v="1886"/>
    <x v="5344"/>
    <x v="7426"/>
    <x v="6461"/>
    <x v="298"/>
    <x v="5"/>
    <x v="0"/>
    <x v="1863"/>
    <x v="7362"/>
    <x v="93"/>
    <x v="6415"/>
  </r>
  <r>
    <x v="3"/>
    <x v="1033"/>
    <x v="299"/>
    <x v="8"/>
    <x v="1"/>
    <x v="337"/>
    <x v="2"/>
    <x v="2"/>
    <x v="625"/>
    <x v="1"/>
    <x v="8"/>
    <x v="7338"/>
    <x v="6191"/>
    <x v="5345"/>
    <x v="7427"/>
    <x v="6462"/>
    <x v="5672"/>
    <x v="6"/>
    <x v="3"/>
    <x v="6024"/>
    <x v="7363"/>
    <x v="2718"/>
    <x v="6416"/>
  </r>
  <r>
    <x v="3"/>
    <x v="308"/>
    <x v="327"/>
    <x v="1"/>
    <x v="1"/>
    <x v="38"/>
    <x v="0"/>
    <x v="0"/>
    <x v="1483"/>
    <x v="1"/>
    <x v="10"/>
    <x v="56"/>
    <x v="56"/>
    <x v="56"/>
    <x v="56"/>
    <x v="56"/>
    <x v="56"/>
    <x v="2"/>
    <x v="0"/>
    <x v="56"/>
    <x v="56"/>
    <x v="55"/>
    <x v="56"/>
  </r>
  <r>
    <x v="3"/>
    <x v="308"/>
    <x v="327"/>
    <x v="1"/>
    <x v="1"/>
    <x v="38"/>
    <x v="0"/>
    <x v="0"/>
    <x v="1419"/>
    <x v="2"/>
    <x v="7"/>
    <x v="2086"/>
    <x v="179"/>
    <x v="1846"/>
    <x v="2087"/>
    <x v="179"/>
    <x v="500"/>
    <x v="4"/>
    <x v="0"/>
    <x v="178"/>
    <x v="2082"/>
    <x v="420"/>
    <x v="179"/>
  </r>
  <r>
    <x v="3"/>
    <x v="1095"/>
    <x v="710"/>
    <x v="3"/>
    <x v="2"/>
    <x v="638"/>
    <x v="2"/>
    <x v="3"/>
    <x v="824"/>
    <x v="1"/>
    <x v="6"/>
    <x v="1032"/>
    <x v="998"/>
    <x v="973"/>
    <x v="1032"/>
    <x v="1001"/>
    <x v="725"/>
    <x v="4"/>
    <x v="0"/>
    <x v="991"/>
    <x v="1029"/>
    <x v="215"/>
    <x v="997"/>
  </r>
  <r>
    <x v="1"/>
    <x v="50"/>
    <x v="50"/>
    <x v="0"/>
    <x v="1"/>
    <x v="138"/>
    <x v="0"/>
    <x v="2"/>
    <x v="789"/>
    <x v="0"/>
    <x v="0"/>
    <x v="7339"/>
    <x v="6192"/>
    <x v="5346"/>
    <x v="7428"/>
    <x v="6463"/>
    <x v="5673"/>
    <x v="1"/>
    <x v="8"/>
    <x v="6025"/>
    <x v="7364"/>
    <x v="2719"/>
    <x v="6417"/>
  </r>
  <r>
    <x v="1"/>
    <x v="834"/>
    <x v="756"/>
    <x v="6"/>
    <x v="1"/>
    <x v="416"/>
    <x v="1"/>
    <x v="3"/>
    <x v="1354"/>
    <x v="1"/>
    <x v="4"/>
    <x v="7340"/>
    <x v="6193"/>
    <x v="5347"/>
    <x v="7429"/>
    <x v="6464"/>
    <x v="5674"/>
    <x v="10"/>
    <x v="0"/>
    <x v="6026"/>
    <x v="7365"/>
    <x v="1280"/>
    <x v="6418"/>
  </r>
  <r>
    <x v="3"/>
    <x v="241"/>
    <x v="938"/>
    <x v="8"/>
    <x v="0"/>
    <x v="71"/>
    <x v="2"/>
    <x v="1"/>
    <x v="1262"/>
    <x v="1"/>
    <x v="10"/>
    <x v="7341"/>
    <x v="4858"/>
    <x v="3326"/>
    <x v="7430"/>
    <x v="6465"/>
    <x v="2632"/>
    <x v="5"/>
    <x v="0"/>
    <x v="4748"/>
    <x v="7366"/>
    <x v="107"/>
    <x v="6419"/>
  </r>
  <r>
    <x v="3"/>
    <x v="241"/>
    <x v="938"/>
    <x v="8"/>
    <x v="0"/>
    <x v="71"/>
    <x v="2"/>
    <x v="1"/>
    <x v="503"/>
    <x v="1"/>
    <x v="14"/>
    <x v="560"/>
    <x v="550"/>
    <x v="544"/>
    <x v="560"/>
    <x v="550"/>
    <x v="532"/>
    <x v="0"/>
    <x v="0"/>
    <x v="549"/>
    <x v="558"/>
    <x v="440"/>
    <x v="551"/>
  </r>
  <r>
    <x v="0"/>
    <x v="25"/>
    <x v="906"/>
    <x v="4"/>
    <x v="2"/>
    <x v="281"/>
    <x v="1"/>
    <x v="3"/>
    <x v="9"/>
    <x v="1"/>
    <x v="9"/>
    <x v="7342"/>
    <x v="6194"/>
    <x v="3898"/>
    <x v="7431"/>
    <x v="6466"/>
    <x v="5675"/>
    <x v="4"/>
    <x v="2"/>
    <x v="6027"/>
    <x v="7367"/>
    <x v="575"/>
    <x v="6420"/>
  </r>
  <r>
    <x v="2"/>
    <x v="1226"/>
    <x v="1228"/>
    <x v="1"/>
    <x v="0"/>
    <x v="96"/>
    <x v="1"/>
    <x v="2"/>
    <x v="508"/>
    <x v="1"/>
    <x v="2"/>
    <x v="5589"/>
    <x v="4822"/>
    <x v="553"/>
    <x v="5630"/>
    <x v="4981"/>
    <x v="3609"/>
    <x v="2"/>
    <x v="0"/>
    <x v="4713"/>
    <x v="5597"/>
    <x v="342"/>
    <x v="4961"/>
  </r>
  <r>
    <x v="0"/>
    <x v="21"/>
    <x v="366"/>
    <x v="10"/>
    <x v="3"/>
    <x v="389"/>
    <x v="2"/>
    <x v="3"/>
    <x v="1183"/>
    <x v="0"/>
    <x v="5"/>
    <x v="3958"/>
    <x v="6195"/>
    <x v="5348"/>
    <x v="7432"/>
    <x v="6467"/>
    <x v="5676"/>
    <x v="4"/>
    <x v="2"/>
    <x v="6028"/>
    <x v="7368"/>
    <x v="1948"/>
    <x v="1281"/>
  </r>
  <r>
    <x v="3"/>
    <x v="934"/>
    <x v="857"/>
    <x v="4"/>
    <x v="1"/>
    <x v="730"/>
    <x v="0"/>
    <x v="1"/>
    <x v="229"/>
    <x v="1"/>
    <x v="10"/>
    <x v="5795"/>
    <x v="4976"/>
    <x v="2535"/>
    <x v="5838"/>
    <x v="5144"/>
    <x v="1764"/>
    <x v="1"/>
    <x v="0"/>
    <x v="4862"/>
    <x v="5801"/>
    <x v="565"/>
    <x v="5123"/>
  </r>
  <r>
    <x v="3"/>
    <x v="934"/>
    <x v="857"/>
    <x v="4"/>
    <x v="1"/>
    <x v="730"/>
    <x v="0"/>
    <x v="1"/>
    <x v="1825"/>
    <x v="1"/>
    <x v="9"/>
    <x v="7343"/>
    <x v="3342"/>
    <x v="4623"/>
    <x v="7433"/>
    <x v="3425"/>
    <x v="5677"/>
    <x v="4"/>
    <x v="0"/>
    <x v="3287"/>
    <x v="7369"/>
    <x v="128"/>
    <x v="3411"/>
  </r>
  <r>
    <x v="3"/>
    <x v="934"/>
    <x v="857"/>
    <x v="4"/>
    <x v="1"/>
    <x v="730"/>
    <x v="0"/>
    <x v="1"/>
    <x v="1361"/>
    <x v="2"/>
    <x v="7"/>
    <x v="2274"/>
    <x v="2130"/>
    <x v="1988"/>
    <x v="2273"/>
    <x v="2152"/>
    <x v="1886"/>
    <x v="1"/>
    <x v="2"/>
    <x v="2103"/>
    <x v="2267"/>
    <x v="298"/>
    <x v="2144"/>
  </r>
  <r>
    <x v="0"/>
    <x v="859"/>
    <x v="271"/>
    <x v="2"/>
    <x v="1"/>
    <x v="727"/>
    <x v="0"/>
    <x v="1"/>
    <x v="804"/>
    <x v="1"/>
    <x v="13"/>
    <x v="4186"/>
    <x v="3722"/>
    <x v="3379"/>
    <x v="4196"/>
    <x v="3818"/>
    <x v="807"/>
    <x v="0"/>
    <x v="0"/>
    <x v="3658"/>
    <x v="4178"/>
    <x v="594"/>
    <x v="3801"/>
  </r>
  <r>
    <x v="3"/>
    <x v="689"/>
    <x v="460"/>
    <x v="7"/>
    <x v="1"/>
    <x v="697"/>
    <x v="2"/>
    <x v="3"/>
    <x v="96"/>
    <x v="1"/>
    <x v="10"/>
    <x v="7344"/>
    <x v="1051"/>
    <x v="5349"/>
    <x v="7434"/>
    <x v="3040"/>
    <x v="388"/>
    <x v="7"/>
    <x v="0"/>
    <x v="1042"/>
    <x v="7370"/>
    <x v="344"/>
    <x v="3030"/>
  </r>
  <r>
    <x v="3"/>
    <x v="689"/>
    <x v="460"/>
    <x v="7"/>
    <x v="1"/>
    <x v="697"/>
    <x v="2"/>
    <x v="3"/>
    <x v="13"/>
    <x v="1"/>
    <x v="8"/>
    <x v="7345"/>
    <x v="6196"/>
    <x v="5350"/>
    <x v="7435"/>
    <x v="6468"/>
    <x v="860"/>
    <x v="2"/>
    <x v="0"/>
    <x v="6029"/>
    <x v="7371"/>
    <x v="306"/>
    <x v="6421"/>
  </r>
  <r>
    <x v="3"/>
    <x v="689"/>
    <x v="460"/>
    <x v="7"/>
    <x v="1"/>
    <x v="697"/>
    <x v="2"/>
    <x v="3"/>
    <x v="1812"/>
    <x v="1"/>
    <x v="8"/>
    <x v="7346"/>
    <x v="6197"/>
    <x v="5351"/>
    <x v="7436"/>
    <x v="6469"/>
    <x v="1279"/>
    <x v="1"/>
    <x v="0"/>
    <x v="6030"/>
    <x v="7372"/>
    <x v="499"/>
    <x v="6422"/>
  </r>
  <r>
    <x v="3"/>
    <x v="15"/>
    <x v="15"/>
    <x v="2"/>
    <x v="1"/>
    <x v="559"/>
    <x v="0"/>
    <x v="1"/>
    <x v="729"/>
    <x v="1"/>
    <x v="8"/>
    <x v="6681"/>
    <x v="5672"/>
    <x v="4958"/>
    <x v="6747"/>
    <x v="5908"/>
    <x v="5150"/>
    <x v="1"/>
    <x v="2"/>
    <x v="5525"/>
    <x v="6693"/>
    <x v="12"/>
    <x v="5875"/>
  </r>
  <r>
    <x v="0"/>
    <x v="147"/>
    <x v="434"/>
    <x v="2"/>
    <x v="1"/>
    <x v="229"/>
    <x v="0"/>
    <x v="1"/>
    <x v="1719"/>
    <x v="0"/>
    <x v="1"/>
    <x v="7347"/>
    <x v="6198"/>
    <x v="5352"/>
    <x v="7437"/>
    <x v="6470"/>
    <x v="5678"/>
    <x v="1"/>
    <x v="2"/>
    <x v="6031"/>
    <x v="7373"/>
    <x v="726"/>
    <x v="6423"/>
  </r>
  <r>
    <x v="0"/>
    <x v="147"/>
    <x v="434"/>
    <x v="2"/>
    <x v="1"/>
    <x v="229"/>
    <x v="0"/>
    <x v="1"/>
    <x v="105"/>
    <x v="1"/>
    <x v="6"/>
    <x v="734"/>
    <x v="718"/>
    <x v="705"/>
    <x v="733"/>
    <x v="717"/>
    <x v="690"/>
    <x v="1"/>
    <x v="0"/>
    <x v="714"/>
    <x v="732"/>
    <x v="269"/>
    <x v="715"/>
  </r>
  <r>
    <x v="0"/>
    <x v="147"/>
    <x v="434"/>
    <x v="2"/>
    <x v="1"/>
    <x v="229"/>
    <x v="0"/>
    <x v="1"/>
    <x v="1611"/>
    <x v="0"/>
    <x v="5"/>
    <x v="7348"/>
    <x v="172"/>
    <x v="5353"/>
    <x v="7438"/>
    <x v="3120"/>
    <x v="954"/>
    <x v="0"/>
    <x v="0"/>
    <x v="3002"/>
    <x v="7374"/>
    <x v="48"/>
    <x v="3109"/>
  </r>
  <r>
    <x v="0"/>
    <x v="147"/>
    <x v="434"/>
    <x v="2"/>
    <x v="1"/>
    <x v="229"/>
    <x v="0"/>
    <x v="1"/>
    <x v="418"/>
    <x v="1"/>
    <x v="4"/>
    <x v="458"/>
    <x v="449"/>
    <x v="446"/>
    <x v="459"/>
    <x v="451"/>
    <x v="439"/>
    <x v="1"/>
    <x v="0"/>
    <x v="448"/>
    <x v="459"/>
    <x v="383"/>
    <x v="452"/>
  </r>
  <r>
    <x v="2"/>
    <x v="1127"/>
    <x v="1105"/>
    <x v="0"/>
    <x v="1"/>
    <x v="198"/>
    <x v="0"/>
    <x v="3"/>
    <x v="1304"/>
    <x v="0"/>
    <x v="5"/>
    <x v="7349"/>
    <x v="6199"/>
    <x v="1865"/>
    <x v="7439"/>
    <x v="6471"/>
    <x v="5679"/>
    <x v="0"/>
    <x v="2"/>
    <x v="6032"/>
    <x v="7375"/>
    <x v="2035"/>
    <x v="6424"/>
  </r>
  <r>
    <x v="2"/>
    <x v="1127"/>
    <x v="1105"/>
    <x v="0"/>
    <x v="1"/>
    <x v="198"/>
    <x v="0"/>
    <x v="3"/>
    <x v="715"/>
    <x v="1"/>
    <x v="8"/>
    <x v="7350"/>
    <x v="6200"/>
    <x v="5354"/>
    <x v="7440"/>
    <x v="6472"/>
    <x v="5680"/>
    <x v="0"/>
    <x v="6"/>
    <x v="6033"/>
    <x v="7376"/>
    <x v="291"/>
    <x v="6425"/>
  </r>
  <r>
    <x v="2"/>
    <x v="1127"/>
    <x v="1105"/>
    <x v="0"/>
    <x v="1"/>
    <x v="198"/>
    <x v="0"/>
    <x v="3"/>
    <x v="906"/>
    <x v="1"/>
    <x v="4"/>
    <x v="7351"/>
    <x v="6201"/>
    <x v="5355"/>
    <x v="7441"/>
    <x v="6473"/>
    <x v="5681"/>
    <x v="5"/>
    <x v="2"/>
    <x v="6034"/>
    <x v="7377"/>
    <x v="2720"/>
    <x v="6426"/>
  </r>
  <r>
    <x v="2"/>
    <x v="1127"/>
    <x v="1105"/>
    <x v="0"/>
    <x v="1"/>
    <x v="198"/>
    <x v="0"/>
    <x v="3"/>
    <x v="553"/>
    <x v="2"/>
    <x v="11"/>
    <x v="7352"/>
    <x v="6202"/>
    <x v="5356"/>
    <x v="7442"/>
    <x v="6474"/>
    <x v="5682"/>
    <x v="2"/>
    <x v="2"/>
    <x v="5925"/>
    <x v="7378"/>
    <x v="2579"/>
    <x v="2820"/>
  </r>
  <r>
    <x v="2"/>
    <x v="1127"/>
    <x v="1105"/>
    <x v="0"/>
    <x v="1"/>
    <x v="198"/>
    <x v="0"/>
    <x v="3"/>
    <x v="1312"/>
    <x v="2"/>
    <x v="11"/>
    <x v="3187"/>
    <x v="2905"/>
    <x v="2675"/>
    <x v="3188"/>
    <x v="2966"/>
    <x v="2587"/>
    <x v="0"/>
    <x v="2"/>
    <x v="2860"/>
    <x v="3180"/>
    <x v="863"/>
    <x v="2956"/>
  </r>
  <r>
    <x v="0"/>
    <x v="77"/>
    <x v="357"/>
    <x v="0"/>
    <x v="1"/>
    <x v="436"/>
    <x v="0"/>
    <x v="1"/>
    <x v="379"/>
    <x v="1"/>
    <x v="8"/>
    <x v="7353"/>
    <x v="383"/>
    <x v="3183"/>
    <x v="7443"/>
    <x v="384"/>
    <x v="5683"/>
    <x v="0"/>
    <x v="2"/>
    <x v="382"/>
    <x v="7379"/>
    <x v="218"/>
    <x v="385"/>
  </r>
  <r>
    <x v="0"/>
    <x v="399"/>
    <x v="1128"/>
    <x v="6"/>
    <x v="0"/>
    <x v="489"/>
    <x v="2"/>
    <x v="3"/>
    <x v="1759"/>
    <x v="1"/>
    <x v="6"/>
    <x v="7354"/>
    <x v="6203"/>
    <x v="3752"/>
    <x v="7444"/>
    <x v="6475"/>
    <x v="5684"/>
    <x v="4"/>
    <x v="2"/>
    <x v="6035"/>
    <x v="7380"/>
    <x v="2721"/>
    <x v="6427"/>
  </r>
  <r>
    <x v="0"/>
    <x v="198"/>
    <x v="388"/>
    <x v="5"/>
    <x v="3"/>
    <x v="247"/>
    <x v="0"/>
    <x v="2"/>
    <x v="125"/>
    <x v="2"/>
    <x v="7"/>
    <x v="7355"/>
    <x v="4078"/>
    <x v="5357"/>
    <x v="7445"/>
    <x v="4186"/>
    <x v="5685"/>
    <x v="2"/>
    <x v="2"/>
    <x v="1105"/>
    <x v="7381"/>
    <x v="2535"/>
    <x v="4163"/>
  </r>
  <r>
    <x v="0"/>
    <x v="198"/>
    <x v="388"/>
    <x v="5"/>
    <x v="3"/>
    <x v="247"/>
    <x v="0"/>
    <x v="2"/>
    <x v="201"/>
    <x v="2"/>
    <x v="11"/>
    <x v="7356"/>
    <x v="6204"/>
    <x v="3225"/>
    <x v="7446"/>
    <x v="6476"/>
    <x v="5686"/>
    <x v="2"/>
    <x v="2"/>
    <x v="1922"/>
    <x v="7382"/>
    <x v="1770"/>
    <x v="6428"/>
  </r>
  <r>
    <x v="3"/>
    <x v="105"/>
    <x v="773"/>
    <x v="0"/>
    <x v="0"/>
    <x v="589"/>
    <x v="0"/>
    <x v="3"/>
    <x v="942"/>
    <x v="1"/>
    <x v="4"/>
    <x v="3576"/>
    <x v="3217"/>
    <x v="2954"/>
    <x v="3574"/>
    <x v="3293"/>
    <x v="2902"/>
    <x v="0"/>
    <x v="2"/>
    <x v="3167"/>
    <x v="3562"/>
    <x v="965"/>
    <x v="3282"/>
  </r>
  <r>
    <x v="0"/>
    <x v="897"/>
    <x v="750"/>
    <x v="8"/>
    <x v="1"/>
    <x v="294"/>
    <x v="1"/>
    <x v="2"/>
    <x v="1462"/>
    <x v="0"/>
    <x v="5"/>
    <x v="2660"/>
    <x v="1669"/>
    <x v="2288"/>
    <x v="2655"/>
    <x v="1682"/>
    <x v="2167"/>
    <x v="0"/>
    <x v="0"/>
    <x v="1651"/>
    <x v="2647"/>
    <x v="1347"/>
    <x v="1674"/>
  </r>
  <r>
    <x v="0"/>
    <x v="595"/>
    <x v="633"/>
    <x v="11"/>
    <x v="1"/>
    <x v="535"/>
    <x v="0"/>
    <x v="3"/>
    <x v="1708"/>
    <x v="0"/>
    <x v="1"/>
    <x v="7357"/>
    <x v="6205"/>
    <x v="5358"/>
    <x v="7447"/>
    <x v="6477"/>
    <x v="5687"/>
    <x v="1"/>
    <x v="9"/>
    <x v="6036"/>
    <x v="7383"/>
    <x v="2722"/>
    <x v="6429"/>
  </r>
  <r>
    <x v="0"/>
    <x v="595"/>
    <x v="633"/>
    <x v="11"/>
    <x v="1"/>
    <x v="535"/>
    <x v="0"/>
    <x v="3"/>
    <x v="246"/>
    <x v="2"/>
    <x v="11"/>
    <x v="6821"/>
    <x v="1335"/>
    <x v="656"/>
    <x v="6894"/>
    <x v="1343"/>
    <x v="265"/>
    <x v="1"/>
    <x v="0"/>
    <x v="1324"/>
    <x v="6840"/>
    <x v="1437"/>
    <x v="1336"/>
  </r>
  <r>
    <x v="2"/>
    <x v="1091"/>
    <x v="166"/>
    <x v="4"/>
    <x v="1"/>
    <x v="69"/>
    <x v="2"/>
    <x v="3"/>
    <x v="697"/>
    <x v="1"/>
    <x v="8"/>
    <x v="7358"/>
    <x v="6206"/>
    <x v="1016"/>
    <x v="7448"/>
    <x v="6478"/>
    <x v="5688"/>
    <x v="11"/>
    <x v="2"/>
    <x v="6037"/>
    <x v="7384"/>
    <x v="2723"/>
    <x v="6430"/>
  </r>
  <r>
    <x v="1"/>
    <x v="901"/>
    <x v="223"/>
    <x v="4"/>
    <x v="1"/>
    <x v="621"/>
    <x v="0"/>
    <x v="2"/>
    <x v="661"/>
    <x v="1"/>
    <x v="12"/>
    <x v="2267"/>
    <x v="2124"/>
    <x v="1982"/>
    <x v="2266"/>
    <x v="2145"/>
    <x v="1879"/>
    <x v="0"/>
    <x v="2"/>
    <x v="2096"/>
    <x v="2260"/>
    <x v="337"/>
    <x v="2137"/>
  </r>
  <r>
    <x v="3"/>
    <x v="697"/>
    <x v="295"/>
    <x v="8"/>
    <x v="2"/>
    <x v="618"/>
    <x v="0"/>
    <x v="1"/>
    <x v="1016"/>
    <x v="2"/>
    <x v="11"/>
    <x v="1387"/>
    <x v="1335"/>
    <x v="1274"/>
    <x v="1383"/>
    <x v="1343"/>
    <x v="48"/>
    <x v="1"/>
    <x v="0"/>
    <x v="1324"/>
    <x v="1381"/>
    <x v="517"/>
    <x v="1336"/>
  </r>
  <r>
    <x v="3"/>
    <x v="574"/>
    <x v="379"/>
    <x v="4"/>
    <x v="2"/>
    <x v="27"/>
    <x v="0"/>
    <x v="3"/>
    <x v="1360"/>
    <x v="1"/>
    <x v="9"/>
    <x v="7359"/>
    <x v="6207"/>
    <x v="3334"/>
    <x v="7449"/>
    <x v="6479"/>
    <x v="418"/>
    <x v="3"/>
    <x v="0"/>
    <x v="6038"/>
    <x v="7385"/>
    <x v="1120"/>
    <x v="6431"/>
  </r>
  <r>
    <x v="3"/>
    <x v="574"/>
    <x v="379"/>
    <x v="4"/>
    <x v="2"/>
    <x v="27"/>
    <x v="0"/>
    <x v="3"/>
    <x v="34"/>
    <x v="2"/>
    <x v="7"/>
    <x v="7360"/>
    <x v="509"/>
    <x v="2956"/>
    <x v="7450"/>
    <x v="509"/>
    <x v="5689"/>
    <x v="2"/>
    <x v="0"/>
    <x v="508"/>
    <x v="7386"/>
    <x v="1116"/>
    <x v="511"/>
  </r>
  <r>
    <x v="3"/>
    <x v="574"/>
    <x v="379"/>
    <x v="4"/>
    <x v="2"/>
    <x v="27"/>
    <x v="0"/>
    <x v="3"/>
    <x v="482"/>
    <x v="1"/>
    <x v="14"/>
    <x v="6567"/>
    <x v="1016"/>
    <x v="4894"/>
    <x v="6628"/>
    <x v="1019"/>
    <x v="5056"/>
    <x v="0"/>
    <x v="0"/>
    <x v="1009"/>
    <x v="6578"/>
    <x v="2514"/>
    <x v="1015"/>
  </r>
  <r>
    <x v="2"/>
    <x v="411"/>
    <x v="622"/>
    <x v="8"/>
    <x v="1"/>
    <x v="432"/>
    <x v="0"/>
    <x v="1"/>
    <x v="1375"/>
    <x v="1"/>
    <x v="8"/>
    <x v="7361"/>
    <x v="3842"/>
    <x v="2024"/>
    <x v="7451"/>
    <x v="6480"/>
    <x v="5690"/>
    <x v="0"/>
    <x v="2"/>
    <x v="3770"/>
    <x v="4321"/>
    <x v="998"/>
    <x v="6432"/>
  </r>
  <r>
    <x v="2"/>
    <x v="411"/>
    <x v="622"/>
    <x v="8"/>
    <x v="1"/>
    <x v="432"/>
    <x v="0"/>
    <x v="1"/>
    <x v="765"/>
    <x v="1"/>
    <x v="4"/>
    <x v="7362"/>
    <x v="6208"/>
    <x v="5359"/>
    <x v="7452"/>
    <x v="6481"/>
    <x v="5691"/>
    <x v="2"/>
    <x v="0"/>
    <x v="6039"/>
    <x v="7387"/>
    <x v="2724"/>
    <x v="6433"/>
  </r>
  <r>
    <x v="3"/>
    <x v="237"/>
    <x v="381"/>
    <x v="0"/>
    <x v="1"/>
    <x v="555"/>
    <x v="0"/>
    <x v="1"/>
    <x v="1046"/>
    <x v="1"/>
    <x v="6"/>
    <x v="7363"/>
    <x v="1379"/>
    <x v="18"/>
    <x v="7453"/>
    <x v="5282"/>
    <x v="5692"/>
    <x v="8"/>
    <x v="0"/>
    <x v="1369"/>
    <x v="7388"/>
    <x v="1900"/>
    <x v="5261"/>
  </r>
  <r>
    <x v="2"/>
    <x v="1071"/>
    <x v="1036"/>
    <x v="6"/>
    <x v="1"/>
    <x v="714"/>
    <x v="1"/>
    <x v="0"/>
    <x v="1464"/>
    <x v="0"/>
    <x v="1"/>
    <x v="7364"/>
    <x v="6209"/>
    <x v="5360"/>
    <x v="7454"/>
    <x v="6482"/>
    <x v="5693"/>
    <x v="11"/>
    <x v="0"/>
    <x v="6040"/>
    <x v="7389"/>
    <x v="2725"/>
    <x v="6434"/>
  </r>
  <r>
    <x v="2"/>
    <x v="1071"/>
    <x v="1036"/>
    <x v="6"/>
    <x v="1"/>
    <x v="714"/>
    <x v="1"/>
    <x v="0"/>
    <x v="1603"/>
    <x v="1"/>
    <x v="10"/>
    <x v="7365"/>
    <x v="3769"/>
    <x v="4325"/>
    <x v="7455"/>
    <x v="6483"/>
    <x v="3120"/>
    <x v="0"/>
    <x v="0"/>
    <x v="6041"/>
    <x v="7390"/>
    <x v="243"/>
    <x v="6435"/>
  </r>
  <r>
    <x v="2"/>
    <x v="1071"/>
    <x v="1036"/>
    <x v="6"/>
    <x v="1"/>
    <x v="714"/>
    <x v="1"/>
    <x v="0"/>
    <x v="1176"/>
    <x v="1"/>
    <x v="8"/>
    <x v="7366"/>
    <x v="6210"/>
    <x v="1569"/>
    <x v="7456"/>
    <x v="6484"/>
    <x v="243"/>
    <x v="7"/>
    <x v="0"/>
    <x v="6042"/>
    <x v="7391"/>
    <x v="225"/>
    <x v="6436"/>
  </r>
  <r>
    <x v="2"/>
    <x v="84"/>
    <x v="794"/>
    <x v="0"/>
    <x v="0"/>
    <x v="57"/>
    <x v="2"/>
    <x v="3"/>
    <x v="1843"/>
    <x v="1"/>
    <x v="10"/>
    <x v="7367"/>
    <x v="1112"/>
    <x v="5361"/>
    <x v="7457"/>
    <x v="6485"/>
    <x v="5694"/>
    <x v="7"/>
    <x v="2"/>
    <x v="490"/>
    <x v="7392"/>
    <x v="1379"/>
    <x v="1339"/>
  </r>
  <r>
    <x v="1"/>
    <x v="685"/>
    <x v="1161"/>
    <x v="1"/>
    <x v="1"/>
    <x v="739"/>
    <x v="2"/>
    <x v="2"/>
    <x v="524"/>
    <x v="2"/>
    <x v="7"/>
    <x v="7368"/>
    <x v="3479"/>
    <x v="5362"/>
    <x v="7458"/>
    <x v="3563"/>
    <x v="593"/>
    <x v="0"/>
    <x v="0"/>
    <x v="3420"/>
    <x v="7393"/>
    <x v="485"/>
    <x v="3548"/>
  </r>
  <r>
    <x v="3"/>
    <x v="633"/>
    <x v="312"/>
    <x v="10"/>
    <x v="1"/>
    <x v="629"/>
    <x v="1"/>
    <x v="1"/>
    <x v="1449"/>
    <x v="1"/>
    <x v="4"/>
    <x v="2606"/>
    <x v="2419"/>
    <x v="2246"/>
    <x v="2603"/>
    <x v="2455"/>
    <x v="347"/>
    <x v="0"/>
    <x v="0"/>
    <x v="2385"/>
    <x v="2593"/>
    <x v="105"/>
    <x v="2444"/>
  </r>
  <r>
    <x v="3"/>
    <x v="633"/>
    <x v="312"/>
    <x v="10"/>
    <x v="1"/>
    <x v="629"/>
    <x v="1"/>
    <x v="1"/>
    <x v="908"/>
    <x v="1"/>
    <x v="8"/>
    <x v="7369"/>
    <x v="6211"/>
    <x v="4203"/>
    <x v="7459"/>
    <x v="6486"/>
    <x v="5695"/>
    <x v="5"/>
    <x v="2"/>
    <x v="6043"/>
    <x v="7394"/>
    <x v="282"/>
    <x v="6437"/>
  </r>
  <r>
    <x v="3"/>
    <x v="633"/>
    <x v="312"/>
    <x v="10"/>
    <x v="1"/>
    <x v="629"/>
    <x v="1"/>
    <x v="1"/>
    <x v="1181"/>
    <x v="1"/>
    <x v="8"/>
    <x v="5197"/>
    <x v="4522"/>
    <x v="4052"/>
    <x v="5225"/>
    <x v="4657"/>
    <x v="4055"/>
    <x v="2"/>
    <x v="2"/>
    <x v="1209"/>
    <x v="5197"/>
    <x v="111"/>
    <x v="4635"/>
  </r>
  <r>
    <x v="3"/>
    <x v="633"/>
    <x v="312"/>
    <x v="10"/>
    <x v="1"/>
    <x v="629"/>
    <x v="1"/>
    <x v="1"/>
    <x v="589"/>
    <x v="1"/>
    <x v="9"/>
    <x v="7370"/>
    <x v="6212"/>
    <x v="660"/>
    <x v="7460"/>
    <x v="6487"/>
    <x v="347"/>
    <x v="1"/>
    <x v="0"/>
    <x v="6044"/>
    <x v="7395"/>
    <x v="105"/>
    <x v="6438"/>
  </r>
  <r>
    <x v="1"/>
    <x v="627"/>
    <x v="1122"/>
    <x v="0"/>
    <x v="1"/>
    <x v="425"/>
    <x v="1"/>
    <x v="3"/>
    <x v="26"/>
    <x v="0"/>
    <x v="0"/>
    <x v="7371"/>
    <x v="6213"/>
    <x v="5363"/>
    <x v="7461"/>
    <x v="6488"/>
    <x v="5696"/>
    <x v="2"/>
    <x v="0"/>
    <x v="6045"/>
    <x v="7396"/>
    <x v="2726"/>
    <x v="6439"/>
  </r>
  <r>
    <x v="3"/>
    <x v="354"/>
    <x v="348"/>
    <x v="0"/>
    <x v="1"/>
    <x v="212"/>
    <x v="0"/>
    <x v="1"/>
    <x v="300"/>
    <x v="1"/>
    <x v="2"/>
    <x v="7372"/>
    <x v="6214"/>
    <x v="50"/>
    <x v="7462"/>
    <x v="6489"/>
    <x v="2014"/>
    <x v="2"/>
    <x v="0"/>
    <x v="6046"/>
    <x v="7397"/>
    <x v="153"/>
    <x v="6440"/>
  </r>
  <r>
    <x v="0"/>
    <x v="950"/>
    <x v="563"/>
    <x v="1"/>
    <x v="1"/>
    <x v="370"/>
    <x v="0"/>
    <x v="3"/>
    <x v="1042"/>
    <x v="1"/>
    <x v="2"/>
    <x v="3128"/>
    <x v="1252"/>
    <x v="678"/>
    <x v="3128"/>
    <x v="2912"/>
    <x v="80"/>
    <x v="1"/>
    <x v="0"/>
    <x v="1242"/>
    <x v="3120"/>
    <x v="126"/>
    <x v="2902"/>
  </r>
  <r>
    <x v="3"/>
    <x v="276"/>
    <x v="212"/>
    <x v="9"/>
    <x v="1"/>
    <x v="648"/>
    <x v="0"/>
    <x v="2"/>
    <x v="556"/>
    <x v="1"/>
    <x v="12"/>
    <x v="7373"/>
    <x v="6215"/>
    <x v="614"/>
    <x v="7463"/>
    <x v="6490"/>
    <x v="5697"/>
    <x v="4"/>
    <x v="2"/>
    <x v="6047"/>
    <x v="7398"/>
    <x v="58"/>
    <x v="6441"/>
  </r>
  <r>
    <x v="3"/>
    <x v="221"/>
    <x v="865"/>
    <x v="0"/>
    <x v="3"/>
    <x v="443"/>
    <x v="0"/>
    <x v="1"/>
    <x v="342"/>
    <x v="0"/>
    <x v="3"/>
    <x v="7374"/>
    <x v="6216"/>
    <x v="5364"/>
    <x v="7464"/>
    <x v="6491"/>
    <x v="5698"/>
    <x v="0"/>
    <x v="2"/>
    <x v="6048"/>
    <x v="7399"/>
    <x v="1419"/>
    <x v="6442"/>
  </r>
  <r>
    <x v="3"/>
    <x v="221"/>
    <x v="865"/>
    <x v="0"/>
    <x v="3"/>
    <x v="443"/>
    <x v="0"/>
    <x v="1"/>
    <x v="972"/>
    <x v="0"/>
    <x v="3"/>
    <x v="4746"/>
    <x v="4170"/>
    <x v="3767"/>
    <x v="4764"/>
    <x v="4287"/>
    <x v="3732"/>
    <x v="0"/>
    <x v="2"/>
    <x v="4086"/>
    <x v="4742"/>
    <x v="2013"/>
    <x v="4262"/>
  </r>
  <r>
    <x v="2"/>
    <x v="7"/>
    <x v="907"/>
    <x v="0"/>
    <x v="1"/>
    <x v="3"/>
    <x v="0"/>
    <x v="2"/>
    <x v="1649"/>
    <x v="0"/>
    <x v="5"/>
    <x v="7375"/>
    <x v="5597"/>
    <x v="5365"/>
    <x v="7465"/>
    <x v="815"/>
    <x v="5699"/>
    <x v="0"/>
    <x v="7"/>
    <x v="6049"/>
    <x v="7400"/>
    <x v="2727"/>
    <x v="6443"/>
  </r>
  <r>
    <x v="2"/>
    <x v="7"/>
    <x v="907"/>
    <x v="0"/>
    <x v="1"/>
    <x v="3"/>
    <x v="0"/>
    <x v="2"/>
    <x v="463"/>
    <x v="0"/>
    <x v="1"/>
    <x v="874"/>
    <x v="845"/>
    <x v="830"/>
    <x v="873"/>
    <x v="846"/>
    <x v="799"/>
    <x v="4"/>
    <x v="4"/>
    <x v="840"/>
    <x v="871"/>
    <x v="620"/>
    <x v="843"/>
  </r>
  <r>
    <x v="0"/>
    <x v="758"/>
    <x v="599"/>
    <x v="10"/>
    <x v="1"/>
    <x v="613"/>
    <x v="1"/>
    <x v="3"/>
    <x v="428"/>
    <x v="2"/>
    <x v="11"/>
    <x v="470"/>
    <x v="461"/>
    <x v="457"/>
    <x v="471"/>
    <x v="463"/>
    <x v="450"/>
    <x v="0"/>
    <x v="0"/>
    <x v="460"/>
    <x v="471"/>
    <x v="389"/>
    <x v="464"/>
  </r>
  <r>
    <x v="0"/>
    <x v="1227"/>
    <x v="831"/>
    <x v="2"/>
    <x v="1"/>
    <x v="212"/>
    <x v="0"/>
    <x v="2"/>
    <x v="1412"/>
    <x v="1"/>
    <x v="6"/>
    <x v="7376"/>
    <x v="763"/>
    <x v="2116"/>
    <x v="7466"/>
    <x v="1749"/>
    <x v="5700"/>
    <x v="0"/>
    <x v="2"/>
    <x v="758"/>
    <x v="7401"/>
    <x v="133"/>
    <x v="1741"/>
  </r>
  <r>
    <x v="0"/>
    <x v="1227"/>
    <x v="831"/>
    <x v="2"/>
    <x v="1"/>
    <x v="212"/>
    <x v="0"/>
    <x v="2"/>
    <x v="1175"/>
    <x v="1"/>
    <x v="6"/>
    <x v="7377"/>
    <x v="4191"/>
    <x v="5366"/>
    <x v="7467"/>
    <x v="4969"/>
    <x v="5701"/>
    <x v="1"/>
    <x v="2"/>
    <x v="1806"/>
    <x v="7402"/>
    <x v="338"/>
    <x v="6444"/>
  </r>
  <r>
    <x v="0"/>
    <x v="949"/>
    <x v="196"/>
    <x v="7"/>
    <x v="2"/>
    <x v="125"/>
    <x v="2"/>
    <x v="1"/>
    <x v="744"/>
    <x v="1"/>
    <x v="8"/>
    <x v="7378"/>
    <x v="6217"/>
    <x v="5367"/>
    <x v="7468"/>
    <x v="6492"/>
    <x v="5702"/>
    <x v="7"/>
    <x v="2"/>
    <x v="6050"/>
    <x v="7403"/>
    <x v="2132"/>
    <x v="6445"/>
  </r>
  <r>
    <x v="3"/>
    <x v="996"/>
    <x v="655"/>
    <x v="10"/>
    <x v="0"/>
    <x v="48"/>
    <x v="0"/>
    <x v="0"/>
    <x v="1570"/>
    <x v="1"/>
    <x v="2"/>
    <x v="348"/>
    <x v="342"/>
    <x v="339"/>
    <x v="349"/>
    <x v="344"/>
    <x v="267"/>
    <x v="0"/>
    <x v="0"/>
    <x v="341"/>
    <x v="349"/>
    <x v="243"/>
    <x v="344"/>
  </r>
  <r>
    <x v="3"/>
    <x v="996"/>
    <x v="655"/>
    <x v="10"/>
    <x v="0"/>
    <x v="48"/>
    <x v="0"/>
    <x v="0"/>
    <x v="213"/>
    <x v="1"/>
    <x v="8"/>
    <x v="7379"/>
    <x v="3516"/>
    <x v="5368"/>
    <x v="7469"/>
    <x v="3605"/>
    <x v="1302"/>
    <x v="0"/>
    <x v="0"/>
    <x v="2788"/>
    <x v="7404"/>
    <x v="279"/>
    <x v="3590"/>
  </r>
  <r>
    <x v="3"/>
    <x v="996"/>
    <x v="655"/>
    <x v="10"/>
    <x v="0"/>
    <x v="48"/>
    <x v="0"/>
    <x v="0"/>
    <x v="1439"/>
    <x v="1"/>
    <x v="4"/>
    <x v="5242"/>
    <x v="746"/>
    <x v="2553"/>
    <x v="5275"/>
    <x v="746"/>
    <x v="4087"/>
    <x v="1"/>
    <x v="0"/>
    <x v="743"/>
    <x v="5247"/>
    <x v="1521"/>
    <x v="743"/>
  </r>
  <r>
    <x v="3"/>
    <x v="996"/>
    <x v="655"/>
    <x v="10"/>
    <x v="0"/>
    <x v="48"/>
    <x v="0"/>
    <x v="0"/>
    <x v="277"/>
    <x v="0"/>
    <x v="3"/>
    <x v="298"/>
    <x v="6218"/>
    <x v="5369"/>
    <x v="7470"/>
    <x v="6493"/>
    <x v="496"/>
    <x v="0"/>
    <x v="0"/>
    <x v="4899"/>
    <x v="7405"/>
    <x v="785"/>
    <x v="6446"/>
  </r>
  <r>
    <x v="3"/>
    <x v="996"/>
    <x v="655"/>
    <x v="10"/>
    <x v="0"/>
    <x v="48"/>
    <x v="0"/>
    <x v="0"/>
    <x v="1783"/>
    <x v="2"/>
    <x v="7"/>
    <x v="7380"/>
    <x v="6219"/>
    <x v="5370"/>
    <x v="7471"/>
    <x v="6494"/>
    <x v="3685"/>
    <x v="2"/>
    <x v="0"/>
    <x v="6051"/>
    <x v="7406"/>
    <x v="776"/>
    <x v="6447"/>
  </r>
  <r>
    <x v="3"/>
    <x v="996"/>
    <x v="655"/>
    <x v="10"/>
    <x v="0"/>
    <x v="48"/>
    <x v="0"/>
    <x v="0"/>
    <x v="249"/>
    <x v="1"/>
    <x v="10"/>
    <x v="5484"/>
    <x v="4742"/>
    <x v="588"/>
    <x v="5521"/>
    <x v="4893"/>
    <x v="4257"/>
    <x v="4"/>
    <x v="0"/>
    <x v="4635"/>
    <x v="5489"/>
    <x v="146"/>
    <x v="4872"/>
  </r>
  <r>
    <x v="0"/>
    <x v="731"/>
    <x v="519"/>
    <x v="2"/>
    <x v="1"/>
    <x v="245"/>
    <x v="1"/>
    <x v="1"/>
    <x v="1131"/>
    <x v="0"/>
    <x v="1"/>
    <x v="5584"/>
    <x v="4817"/>
    <x v="4299"/>
    <x v="5625"/>
    <x v="4976"/>
    <x v="4328"/>
    <x v="2"/>
    <x v="2"/>
    <x v="4708"/>
    <x v="5592"/>
    <x v="249"/>
    <x v="4956"/>
  </r>
  <r>
    <x v="3"/>
    <x v="259"/>
    <x v="834"/>
    <x v="0"/>
    <x v="1"/>
    <x v="454"/>
    <x v="2"/>
    <x v="0"/>
    <x v="1539"/>
    <x v="1"/>
    <x v="6"/>
    <x v="7381"/>
    <x v="6220"/>
    <x v="5371"/>
    <x v="7472"/>
    <x v="4446"/>
    <x v="1438"/>
    <x v="0"/>
    <x v="0"/>
    <x v="6052"/>
    <x v="7407"/>
    <x v="594"/>
    <x v="4421"/>
  </r>
  <r>
    <x v="2"/>
    <x v="1047"/>
    <x v="189"/>
    <x v="11"/>
    <x v="1"/>
    <x v="504"/>
    <x v="1"/>
    <x v="1"/>
    <x v="1105"/>
    <x v="2"/>
    <x v="11"/>
    <x v="6352"/>
    <x v="769"/>
    <x v="457"/>
    <x v="6403"/>
    <x v="768"/>
    <x v="1564"/>
    <x v="1"/>
    <x v="0"/>
    <x v="764"/>
    <x v="6356"/>
    <x v="223"/>
    <x v="765"/>
  </r>
  <r>
    <x v="2"/>
    <x v="1047"/>
    <x v="189"/>
    <x v="11"/>
    <x v="1"/>
    <x v="504"/>
    <x v="1"/>
    <x v="1"/>
    <x v="1360"/>
    <x v="1"/>
    <x v="9"/>
    <x v="4512"/>
    <x v="3470"/>
    <x v="3334"/>
    <x v="4528"/>
    <x v="3554"/>
    <x v="631"/>
    <x v="0"/>
    <x v="0"/>
    <x v="3411"/>
    <x v="4507"/>
    <x v="48"/>
    <x v="3539"/>
  </r>
  <r>
    <x v="2"/>
    <x v="1047"/>
    <x v="189"/>
    <x v="11"/>
    <x v="1"/>
    <x v="504"/>
    <x v="1"/>
    <x v="1"/>
    <x v="1420"/>
    <x v="1"/>
    <x v="14"/>
    <x v="4833"/>
    <x v="4236"/>
    <x v="3818"/>
    <x v="4852"/>
    <x v="4356"/>
    <x v="3800"/>
    <x v="0"/>
    <x v="0"/>
    <x v="4149"/>
    <x v="4827"/>
    <x v="1528"/>
    <x v="4331"/>
  </r>
  <r>
    <x v="2"/>
    <x v="1228"/>
    <x v="278"/>
    <x v="1"/>
    <x v="1"/>
    <x v="498"/>
    <x v="0"/>
    <x v="1"/>
    <x v="139"/>
    <x v="2"/>
    <x v="7"/>
    <x v="7382"/>
    <x v="6221"/>
    <x v="5372"/>
    <x v="7473"/>
    <x v="6495"/>
    <x v="5703"/>
    <x v="2"/>
    <x v="2"/>
    <x v="6053"/>
    <x v="7408"/>
    <x v="2261"/>
    <x v="6448"/>
  </r>
  <r>
    <x v="3"/>
    <x v="1229"/>
    <x v="1200"/>
    <x v="11"/>
    <x v="1"/>
    <x v="551"/>
    <x v="0"/>
    <x v="3"/>
    <x v="1181"/>
    <x v="1"/>
    <x v="8"/>
    <x v="7383"/>
    <x v="297"/>
    <x v="5373"/>
    <x v="7474"/>
    <x v="6496"/>
    <x v="51"/>
    <x v="0"/>
    <x v="0"/>
    <x v="296"/>
    <x v="7409"/>
    <x v="267"/>
    <x v="6449"/>
  </r>
  <r>
    <x v="3"/>
    <x v="1229"/>
    <x v="1200"/>
    <x v="11"/>
    <x v="1"/>
    <x v="551"/>
    <x v="0"/>
    <x v="3"/>
    <x v="565"/>
    <x v="1"/>
    <x v="10"/>
    <x v="6992"/>
    <x v="4117"/>
    <x v="5147"/>
    <x v="7070"/>
    <x v="6179"/>
    <x v="156"/>
    <x v="7"/>
    <x v="0"/>
    <x v="4035"/>
    <x v="7011"/>
    <x v="151"/>
    <x v="6140"/>
  </r>
  <r>
    <x v="3"/>
    <x v="34"/>
    <x v="159"/>
    <x v="4"/>
    <x v="1"/>
    <x v="560"/>
    <x v="0"/>
    <x v="2"/>
    <x v="1045"/>
    <x v="1"/>
    <x v="8"/>
    <x v="5688"/>
    <x v="2847"/>
    <x v="2017"/>
    <x v="5730"/>
    <x v="2906"/>
    <x v="2848"/>
    <x v="2"/>
    <x v="0"/>
    <x v="2803"/>
    <x v="5696"/>
    <x v="1635"/>
    <x v="2896"/>
  </r>
  <r>
    <x v="3"/>
    <x v="226"/>
    <x v="93"/>
    <x v="4"/>
    <x v="1"/>
    <x v="426"/>
    <x v="2"/>
    <x v="1"/>
    <x v="1305"/>
    <x v="1"/>
    <x v="10"/>
    <x v="7384"/>
    <x v="6222"/>
    <x v="1866"/>
    <x v="7475"/>
    <x v="6497"/>
    <x v="239"/>
    <x v="5"/>
    <x v="0"/>
    <x v="6054"/>
    <x v="7410"/>
    <x v="222"/>
    <x v="6450"/>
  </r>
  <r>
    <x v="0"/>
    <x v="390"/>
    <x v="724"/>
    <x v="0"/>
    <x v="1"/>
    <x v="337"/>
    <x v="2"/>
    <x v="0"/>
    <x v="604"/>
    <x v="0"/>
    <x v="0"/>
    <x v="7385"/>
    <x v="6223"/>
    <x v="5374"/>
    <x v="7476"/>
    <x v="6498"/>
    <x v="5704"/>
    <x v="2"/>
    <x v="2"/>
    <x v="6055"/>
    <x v="7411"/>
    <x v="2728"/>
    <x v="6451"/>
  </r>
  <r>
    <x v="0"/>
    <x v="390"/>
    <x v="724"/>
    <x v="0"/>
    <x v="1"/>
    <x v="337"/>
    <x v="2"/>
    <x v="0"/>
    <x v="1128"/>
    <x v="1"/>
    <x v="10"/>
    <x v="7386"/>
    <x v="3387"/>
    <x v="1897"/>
    <x v="7477"/>
    <x v="3468"/>
    <x v="5705"/>
    <x v="4"/>
    <x v="2"/>
    <x v="3330"/>
    <x v="7412"/>
    <x v="20"/>
    <x v="3453"/>
  </r>
  <r>
    <x v="0"/>
    <x v="390"/>
    <x v="724"/>
    <x v="0"/>
    <x v="1"/>
    <x v="337"/>
    <x v="2"/>
    <x v="0"/>
    <x v="1276"/>
    <x v="1"/>
    <x v="9"/>
    <x v="7387"/>
    <x v="6224"/>
    <x v="5375"/>
    <x v="7478"/>
    <x v="6499"/>
    <x v="5706"/>
    <x v="0"/>
    <x v="2"/>
    <x v="6056"/>
    <x v="7413"/>
    <x v="640"/>
    <x v="6452"/>
  </r>
  <r>
    <x v="0"/>
    <x v="894"/>
    <x v="480"/>
    <x v="7"/>
    <x v="3"/>
    <x v="524"/>
    <x v="1"/>
    <x v="3"/>
    <x v="1090"/>
    <x v="1"/>
    <x v="10"/>
    <x v="5792"/>
    <x v="4049"/>
    <x v="357"/>
    <x v="5835"/>
    <x v="4157"/>
    <x v="4465"/>
    <x v="2"/>
    <x v="2"/>
    <x v="3972"/>
    <x v="5798"/>
    <x v="452"/>
    <x v="4135"/>
  </r>
  <r>
    <x v="0"/>
    <x v="190"/>
    <x v="480"/>
    <x v="1"/>
    <x v="1"/>
    <x v="418"/>
    <x v="0"/>
    <x v="0"/>
    <x v="1623"/>
    <x v="2"/>
    <x v="7"/>
    <x v="7388"/>
    <x v="6225"/>
    <x v="5376"/>
    <x v="7479"/>
    <x v="6500"/>
    <x v="571"/>
    <x v="7"/>
    <x v="0"/>
    <x v="6057"/>
    <x v="7414"/>
    <x v="469"/>
    <x v="6453"/>
  </r>
  <r>
    <x v="2"/>
    <x v="711"/>
    <x v="753"/>
    <x v="7"/>
    <x v="1"/>
    <x v="166"/>
    <x v="0"/>
    <x v="2"/>
    <x v="316"/>
    <x v="1"/>
    <x v="8"/>
    <x v="7389"/>
    <x v="6226"/>
    <x v="5377"/>
    <x v="7480"/>
    <x v="6501"/>
    <x v="5707"/>
    <x v="8"/>
    <x v="3"/>
    <x v="6058"/>
    <x v="7415"/>
    <x v="1442"/>
    <x v="6454"/>
  </r>
  <r>
    <x v="2"/>
    <x v="711"/>
    <x v="753"/>
    <x v="7"/>
    <x v="1"/>
    <x v="166"/>
    <x v="0"/>
    <x v="2"/>
    <x v="1474"/>
    <x v="0"/>
    <x v="5"/>
    <x v="7390"/>
    <x v="3843"/>
    <x v="5378"/>
    <x v="7481"/>
    <x v="6502"/>
    <x v="5708"/>
    <x v="1"/>
    <x v="7"/>
    <x v="3771"/>
    <x v="7416"/>
    <x v="961"/>
    <x v="6455"/>
  </r>
  <r>
    <x v="2"/>
    <x v="711"/>
    <x v="753"/>
    <x v="7"/>
    <x v="1"/>
    <x v="166"/>
    <x v="0"/>
    <x v="2"/>
    <x v="301"/>
    <x v="1"/>
    <x v="8"/>
    <x v="7391"/>
    <x v="6227"/>
    <x v="2817"/>
    <x v="7482"/>
    <x v="6503"/>
    <x v="5709"/>
    <x v="4"/>
    <x v="3"/>
    <x v="6059"/>
    <x v="7417"/>
    <x v="2729"/>
    <x v="6456"/>
  </r>
  <r>
    <x v="2"/>
    <x v="711"/>
    <x v="753"/>
    <x v="7"/>
    <x v="1"/>
    <x v="166"/>
    <x v="0"/>
    <x v="2"/>
    <x v="333"/>
    <x v="2"/>
    <x v="11"/>
    <x v="7392"/>
    <x v="6228"/>
    <x v="356"/>
    <x v="7483"/>
    <x v="6504"/>
    <x v="5710"/>
    <x v="6"/>
    <x v="2"/>
    <x v="6060"/>
    <x v="7418"/>
    <x v="2730"/>
    <x v="6457"/>
  </r>
  <r>
    <x v="2"/>
    <x v="711"/>
    <x v="753"/>
    <x v="7"/>
    <x v="1"/>
    <x v="166"/>
    <x v="0"/>
    <x v="2"/>
    <x v="213"/>
    <x v="1"/>
    <x v="8"/>
    <x v="7393"/>
    <x v="6229"/>
    <x v="5379"/>
    <x v="7484"/>
    <x v="6505"/>
    <x v="5711"/>
    <x v="2"/>
    <x v="3"/>
    <x v="6061"/>
    <x v="7419"/>
    <x v="1679"/>
    <x v="6458"/>
  </r>
  <r>
    <x v="2"/>
    <x v="711"/>
    <x v="753"/>
    <x v="7"/>
    <x v="1"/>
    <x v="166"/>
    <x v="0"/>
    <x v="2"/>
    <x v="1204"/>
    <x v="1"/>
    <x v="9"/>
    <x v="7394"/>
    <x v="6230"/>
    <x v="5380"/>
    <x v="7485"/>
    <x v="6506"/>
    <x v="5712"/>
    <x v="0"/>
    <x v="3"/>
    <x v="6062"/>
    <x v="7420"/>
    <x v="1382"/>
    <x v="6459"/>
  </r>
  <r>
    <x v="0"/>
    <x v="749"/>
    <x v="801"/>
    <x v="8"/>
    <x v="1"/>
    <x v="52"/>
    <x v="0"/>
    <x v="3"/>
    <x v="1285"/>
    <x v="2"/>
    <x v="7"/>
    <x v="2053"/>
    <x v="1932"/>
    <x v="1821"/>
    <x v="2054"/>
    <x v="1951"/>
    <x v="496"/>
    <x v="1"/>
    <x v="0"/>
    <x v="1907"/>
    <x v="2049"/>
    <x v="538"/>
    <x v="1943"/>
  </r>
  <r>
    <x v="0"/>
    <x v="749"/>
    <x v="801"/>
    <x v="8"/>
    <x v="1"/>
    <x v="52"/>
    <x v="0"/>
    <x v="3"/>
    <x v="1178"/>
    <x v="1"/>
    <x v="8"/>
    <x v="2034"/>
    <x v="1914"/>
    <x v="1803"/>
    <x v="2034"/>
    <x v="1932"/>
    <x v="1717"/>
    <x v="0"/>
    <x v="2"/>
    <x v="1891"/>
    <x v="2029"/>
    <x v="124"/>
    <x v="1924"/>
  </r>
  <r>
    <x v="1"/>
    <x v="70"/>
    <x v="68"/>
    <x v="5"/>
    <x v="0"/>
    <x v="605"/>
    <x v="1"/>
    <x v="3"/>
    <x v="519"/>
    <x v="1"/>
    <x v="10"/>
    <x v="5040"/>
    <x v="4403"/>
    <x v="1485"/>
    <x v="5066"/>
    <x v="4531"/>
    <x v="2859"/>
    <x v="2"/>
    <x v="0"/>
    <x v="4311"/>
    <x v="5038"/>
    <x v="1525"/>
    <x v="4507"/>
  </r>
  <r>
    <x v="1"/>
    <x v="70"/>
    <x v="68"/>
    <x v="5"/>
    <x v="0"/>
    <x v="605"/>
    <x v="1"/>
    <x v="3"/>
    <x v="821"/>
    <x v="1"/>
    <x v="4"/>
    <x v="1071"/>
    <x v="1036"/>
    <x v="1008"/>
    <x v="1072"/>
    <x v="1040"/>
    <x v="958"/>
    <x v="7"/>
    <x v="0"/>
    <x v="1028"/>
    <x v="1069"/>
    <x v="708"/>
    <x v="1035"/>
  </r>
  <r>
    <x v="1"/>
    <x v="70"/>
    <x v="68"/>
    <x v="5"/>
    <x v="0"/>
    <x v="605"/>
    <x v="1"/>
    <x v="3"/>
    <x v="1379"/>
    <x v="0"/>
    <x v="5"/>
    <x v="7395"/>
    <x v="5928"/>
    <x v="2034"/>
    <x v="7486"/>
    <x v="6182"/>
    <x v="1187"/>
    <x v="0"/>
    <x v="0"/>
    <x v="5769"/>
    <x v="7421"/>
    <x v="389"/>
    <x v="6142"/>
  </r>
  <r>
    <x v="1"/>
    <x v="1230"/>
    <x v="1325"/>
    <x v="5"/>
    <x v="1"/>
    <x v="250"/>
    <x v="0"/>
    <x v="0"/>
    <x v="1526"/>
    <x v="1"/>
    <x v="8"/>
    <x v="7396"/>
    <x v="6231"/>
    <x v="2747"/>
    <x v="7487"/>
    <x v="6507"/>
    <x v="1279"/>
    <x v="1"/>
    <x v="0"/>
    <x v="6063"/>
    <x v="7422"/>
    <x v="1073"/>
    <x v="6460"/>
  </r>
  <r>
    <x v="2"/>
    <x v="1127"/>
    <x v="840"/>
    <x v="0"/>
    <x v="3"/>
    <x v="767"/>
    <x v="0"/>
    <x v="0"/>
    <x v="1144"/>
    <x v="0"/>
    <x v="1"/>
    <x v="7397"/>
    <x v="6232"/>
    <x v="4166"/>
    <x v="7488"/>
    <x v="6508"/>
    <x v="5713"/>
    <x v="2"/>
    <x v="0"/>
    <x v="6064"/>
    <x v="7423"/>
    <x v="776"/>
    <x v="6461"/>
  </r>
  <r>
    <x v="3"/>
    <x v="996"/>
    <x v="1300"/>
    <x v="10"/>
    <x v="1"/>
    <x v="170"/>
    <x v="0"/>
    <x v="2"/>
    <x v="789"/>
    <x v="0"/>
    <x v="0"/>
    <x v="7398"/>
    <x v="6233"/>
    <x v="5346"/>
    <x v="7489"/>
    <x v="6509"/>
    <x v="5714"/>
    <x v="2"/>
    <x v="8"/>
    <x v="6065"/>
    <x v="7424"/>
    <x v="2731"/>
    <x v="6462"/>
  </r>
  <r>
    <x v="3"/>
    <x v="996"/>
    <x v="1300"/>
    <x v="10"/>
    <x v="1"/>
    <x v="170"/>
    <x v="0"/>
    <x v="2"/>
    <x v="120"/>
    <x v="0"/>
    <x v="1"/>
    <x v="123"/>
    <x v="122"/>
    <x v="120"/>
    <x v="123"/>
    <x v="122"/>
    <x v="122"/>
    <x v="1"/>
    <x v="4"/>
    <x v="121"/>
    <x v="123"/>
    <x v="117"/>
    <x v="122"/>
  </r>
  <r>
    <x v="3"/>
    <x v="996"/>
    <x v="1300"/>
    <x v="10"/>
    <x v="1"/>
    <x v="170"/>
    <x v="0"/>
    <x v="2"/>
    <x v="648"/>
    <x v="2"/>
    <x v="11"/>
    <x v="7399"/>
    <x v="3199"/>
    <x v="3447"/>
    <x v="7490"/>
    <x v="3273"/>
    <x v="5715"/>
    <x v="7"/>
    <x v="2"/>
    <x v="3149"/>
    <x v="7425"/>
    <x v="154"/>
    <x v="3262"/>
  </r>
  <r>
    <x v="3"/>
    <x v="996"/>
    <x v="1300"/>
    <x v="10"/>
    <x v="1"/>
    <x v="170"/>
    <x v="0"/>
    <x v="2"/>
    <x v="1318"/>
    <x v="0"/>
    <x v="1"/>
    <x v="7400"/>
    <x v="6234"/>
    <x v="5381"/>
    <x v="7491"/>
    <x v="6510"/>
    <x v="5716"/>
    <x v="0"/>
    <x v="4"/>
    <x v="6066"/>
    <x v="7426"/>
    <x v="2732"/>
    <x v="6463"/>
  </r>
  <r>
    <x v="2"/>
    <x v="371"/>
    <x v="1016"/>
    <x v="5"/>
    <x v="0"/>
    <x v="347"/>
    <x v="0"/>
    <x v="2"/>
    <x v="1040"/>
    <x v="1"/>
    <x v="12"/>
    <x v="7401"/>
    <x v="6235"/>
    <x v="2146"/>
    <x v="7492"/>
    <x v="6511"/>
    <x v="5717"/>
    <x v="5"/>
    <x v="2"/>
    <x v="6067"/>
    <x v="7427"/>
    <x v="420"/>
    <x v="6464"/>
  </r>
  <r>
    <x v="2"/>
    <x v="371"/>
    <x v="1016"/>
    <x v="5"/>
    <x v="0"/>
    <x v="347"/>
    <x v="0"/>
    <x v="2"/>
    <x v="389"/>
    <x v="0"/>
    <x v="1"/>
    <x v="999"/>
    <x v="967"/>
    <x v="943"/>
    <x v="998"/>
    <x v="969"/>
    <x v="901"/>
    <x v="0"/>
    <x v="4"/>
    <x v="961"/>
    <x v="996"/>
    <x v="679"/>
    <x v="966"/>
  </r>
  <r>
    <x v="2"/>
    <x v="371"/>
    <x v="1016"/>
    <x v="5"/>
    <x v="0"/>
    <x v="347"/>
    <x v="0"/>
    <x v="2"/>
    <x v="670"/>
    <x v="1"/>
    <x v="10"/>
    <x v="7402"/>
    <x v="6236"/>
    <x v="5382"/>
    <x v="7493"/>
    <x v="6512"/>
    <x v="5718"/>
    <x v="7"/>
    <x v="2"/>
    <x v="6068"/>
    <x v="7428"/>
    <x v="1379"/>
    <x v="6465"/>
  </r>
  <r>
    <x v="2"/>
    <x v="371"/>
    <x v="1016"/>
    <x v="5"/>
    <x v="0"/>
    <x v="347"/>
    <x v="0"/>
    <x v="2"/>
    <x v="999"/>
    <x v="1"/>
    <x v="8"/>
    <x v="7403"/>
    <x v="6237"/>
    <x v="5383"/>
    <x v="7494"/>
    <x v="6513"/>
    <x v="5719"/>
    <x v="1"/>
    <x v="3"/>
    <x v="6069"/>
    <x v="7429"/>
    <x v="697"/>
    <x v="6466"/>
  </r>
  <r>
    <x v="0"/>
    <x v="206"/>
    <x v="528"/>
    <x v="5"/>
    <x v="1"/>
    <x v="64"/>
    <x v="1"/>
    <x v="2"/>
    <x v="858"/>
    <x v="1"/>
    <x v="8"/>
    <x v="7404"/>
    <x v="6238"/>
    <x v="3022"/>
    <x v="7495"/>
    <x v="6514"/>
    <x v="5720"/>
    <x v="1"/>
    <x v="3"/>
    <x v="6070"/>
    <x v="7430"/>
    <x v="2526"/>
    <x v="6467"/>
  </r>
  <r>
    <x v="1"/>
    <x v="1026"/>
    <x v="1094"/>
    <x v="9"/>
    <x v="1"/>
    <x v="703"/>
    <x v="1"/>
    <x v="3"/>
    <x v="313"/>
    <x v="1"/>
    <x v="6"/>
    <x v="7405"/>
    <x v="564"/>
    <x v="3124"/>
    <x v="7496"/>
    <x v="564"/>
    <x v="5721"/>
    <x v="0"/>
    <x v="2"/>
    <x v="563"/>
    <x v="7431"/>
    <x v="2120"/>
    <x v="565"/>
  </r>
  <r>
    <x v="1"/>
    <x v="1026"/>
    <x v="1094"/>
    <x v="9"/>
    <x v="1"/>
    <x v="703"/>
    <x v="1"/>
    <x v="3"/>
    <x v="34"/>
    <x v="2"/>
    <x v="7"/>
    <x v="7406"/>
    <x v="6239"/>
    <x v="5384"/>
    <x v="7497"/>
    <x v="6515"/>
    <x v="5722"/>
    <x v="0"/>
    <x v="10"/>
    <x v="6071"/>
    <x v="7432"/>
    <x v="2733"/>
    <x v="6468"/>
  </r>
  <r>
    <x v="1"/>
    <x v="1026"/>
    <x v="1094"/>
    <x v="9"/>
    <x v="1"/>
    <x v="703"/>
    <x v="1"/>
    <x v="3"/>
    <x v="1353"/>
    <x v="2"/>
    <x v="7"/>
    <x v="7407"/>
    <x v="2729"/>
    <x v="5385"/>
    <x v="7498"/>
    <x v="6516"/>
    <x v="5723"/>
    <x v="4"/>
    <x v="10"/>
    <x v="6072"/>
    <x v="7433"/>
    <x v="2027"/>
    <x v="6469"/>
  </r>
  <r>
    <x v="1"/>
    <x v="1026"/>
    <x v="1094"/>
    <x v="9"/>
    <x v="1"/>
    <x v="703"/>
    <x v="1"/>
    <x v="3"/>
    <x v="1694"/>
    <x v="2"/>
    <x v="11"/>
    <x v="7408"/>
    <x v="6240"/>
    <x v="3283"/>
    <x v="7499"/>
    <x v="6517"/>
    <x v="5724"/>
    <x v="0"/>
    <x v="2"/>
    <x v="6073"/>
    <x v="7434"/>
    <x v="257"/>
    <x v="6470"/>
  </r>
  <r>
    <x v="1"/>
    <x v="1026"/>
    <x v="1094"/>
    <x v="9"/>
    <x v="1"/>
    <x v="703"/>
    <x v="1"/>
    <x v="3"/>
    <x v="476"/>
    <x v="2"/>
    <x v="7"/>
    <x v="7409"/>
    <x v="6241"/>
    <x v="5386"/>
    <x v="7500"/>
    <x v="6518"/>
    <x v="5725"/>
    <x v="1"/>
    <x v="10"/>
    <x v="6074"/>
    <x v="7435"/>
    <x v="1632"/>
    <x v="6471"/>
  </r>
  <r>
    <x v="3"/>
    <x v="365"/>
    <x v="299"/>
    <x v="8"/>
    <x v="1"/>
    <x v="300"/>
    <x v="0"/>
    <x v="1"/>
    <x v="1205"/>
    <x v="1"/>
    <x v="14"/>
    <x v="7410"/>
    <x v="6242"/>
    <x v="5387"/>
    <x v="7501"/>
    <x v="6519"/>
    <x v="5726"/>
    <x v="3"/>
    <x v="0"/>
    <x v="6075"/>
    <x v="7436"/>
    <x v="5"/>
    <x v="6472"/>
  </r>
  <r>
    <x v="1"/>
    <x v="1074"/>
    <x v="532"/>
    <x v="7"/>
    <x v="0"/>
    <x v="307"/>
    <x v="0"/>
    <x v="3"/>
    <x v="73"/>
    <x v="1"/>
    <x v="8"/>
    <x v="7411"/>
    <x v="5494"/>
    <x v="2995"/>
    <x v="7313"/>
    <x v="5718"/>
    <x v="5727"/>
    <x v="0"/>
    <x v="2"/>
    <x v="5354"/>
    <x v="7437"/>
    <x v="25"/>
    <x v="5687"/>
  </r>
  <r>
    <x v="1"/>
    <x v="1074"/>
    <x v="532"/>
    <x v="7"/>
    <x v="0"/>
    <x v="307"/>
    <x v="0"/>
    <x v="3"/>
    <x v="1236"/>
    <x v="2"/>
    <x v="7"/>
    <x v="5266"/>
    <x v="4574"/>
    <x v="4100"/>
    <x v="5301"/>
    <x v="4714"/>
    <x v="79"/>
    <x v="7"/>
    <x v="0"/>
    <x v="4473"/>
    <x v="5273"/>
    <x v="76"/>
    <x v="4690"/>
  </r>
  <r>
    <x v="1"/>
    <x v="1074"/>
    <x v="532"/>
    <x v="7"/>
    <x v="0"/>
    <x v="307"/>
    <x v="0"/>
    <x v="3"/>
    <x v="1256"/>
    <x v="0"/>
    <x v="5"/>
    <x v="7412"/>
    <x v="1592"/>
    <x v="5388"/>
    <x v="7502"/>
    <x v="5693"/>
    <x v="571"/>
    <x v="7"/>
    <x v="0"/>
    <x v="1576"/>
    <x v="7438"/>
    <x v="469"/>
    <x v="5664"/>
  </r>
  <r>
    <x v="0"/>
    <x v="147"/>
    <x v="936"/>
    <x v="2"/>
    <x v="1"/>
    <x v="399"/>
    <x v="2"/>
    <x v="0"/>
    <x v="1146"/>
    <x v="0"/>
    <x v="5"/>
    <x v="7413"/>
    <x v="6243"/>
    <x v="5389"/>
    <x v="7503"/>
    <x v="6520"/>
    <x v="5728"/>
    <x v="0"/>
    <x v="2"/>
    <x v="6076"/>
    <x v="7439"/>
    <x v="257"/>
    <x v="6473"/>
  </r>
  <r>
    <x v="0"/>
    <x v="147"/>
    <x v="936"/>
    <x v="2"/>
    <x v="1"/>
    <x v="399"/>
    <x v="2"/>
    <x v="0"/>
    <x v="1224"/>
    <x v="1"/>
    <x v="8"/>
    <x v="7414"/>
    <x v="6244"/>
    <x v="5390"/>
    <x v="7504"/>
    <x v="6521"/>
    <x v="5729"/>
    <x v="8"/>
    <x v="6"/>
    <x v="6077"/>
    <x v="7440"/>
    <x v="1831"/>
    <x v="6474"/>
  </r>
  <r>
    <x v="3"/>
    <x v="944"/>
    <x v="608"/>
    <x v="7"/>
    <x v="0"/>
    <x v="527"/>
    <x v="0"/>
    <x v="0"/>
    <x v="64"/>
    <x v="0"/>
    <x v="1"/>
    <x v="1006"/>
    <x v="974"/>
    <x v="950"/>
    <x v="1005"/>
    <x v="976"/>
    <x v="908"/>
    <x v="4"/>
    <x v="2"/>
    <x v="968"/>
    <x v="1003"/>
    <x v="684"/>
    <x v="972"/>
  </r>
  <r>
    <x v="3"/>
    <x v="246"/>
    <x v="239"/>
    <x v="7"/>
    <x v="1"/>
    <x v="690"/>
    <x v="0"/>
    <x v="2"/>
    <x v="1085"/>
    <x v="1"/>
    <x v="8"/>
    <x v="7415"/>
    <x v="6245"/>
    <x v="5391"/>
    <x v="7505"/>
    <x v="6522"/>
    <x v="5730"/>
    <x v="0"/>
    <x v="3"/>
    <x v="6078"/>
    <x v="7441"/>
    <x v="2519"/>
    <x v="6475"/>
  </r>
  <r>
    <x v="2"/>
    <x v="845"/>
    <x v="193"/>
    <x v="0"/>
    <x v="0"/>
    <x v="180"/>
    <x v="0"/>
    <x v="1"/>
    <x v="88"/>
    <x v="1"/>
    <x v="10"/>
    <x v="2951"/>
    <x v="234"/>
    <x v="12"/>
    <x v="2948"/>
    <x v="234"/>
    <x v="2399"/>
    <x v="2"/>
    <x v="2"/>
    <x v="233"/>
    <x v="1446"/>
    <x v="111"/>
    <x v="234"/>
  </r>
  <r>
    <x v="2"/>
    <x v="845"/>
    <x v="193"/>
    <x v="0"/>
    <x v="0"/>
    <x v="180"/>
    <x v="0"/>
    <x v="1"/>
    <x v="978"/>
    <x v="1"/>
    <x v="6"/>
    <x v="7416"/>
    <x v="6246"/>
    <x v="5392"/>
    <x v="7506"/>
    <x v="6523"/>
    <x v="5731"/>
    <x v="4"/>
    <x v="2"/>
    <x v="6079"/>
    <x v="7442"/>
    <x v="2031"/>
    <x v="6476"/>
  </r>
  <r>
    <x v="0"/>
    <x v="581"/>
    <x v="724"/>
    <x v="0"/>
    <x v="2"/>
    <x v="90"/>
    <x v="0"/>
    <x v="3"/>
    <x v="1414"/>
    <x v="1"/>
    <x v="10"/>
    <x v="245"/>
    <x v="244"/>
    <x v="56"/>
    <x v="245"/>
    <x v="244"/>
    <x v="241"/>
    <x v="4"/>
    <x v="0"/>
    <x v="243"/>
    <x v="245"/>
    <x v="223"/>
    <x v="244"/>
  </r>
  <r>
    <x v="0"/>
    <x v="581"/>
    <x v="724"/>
    <x v="0"/>
    <x v="2"/>
    <x v="90"/>
    <x v="0"/>
    <x v="3"/>
    <x v="332"/>
    <x v="1"/>
    <x v="6"/>
    <x v="5353"/>
    <x v="1655"/>
    <x v="839"/>
    <x v="5390"/>
    <x v="1668"/>
    <x v="1061"/>
    <x v="1"/>
    <x v="0"/>
    <x v="1637"/>
    <x v="5361"/>
    <x v="648"/>
    <x v="1660"/>
  </r>
  <r>
    <x v="0"/>
    <x v="581"/>
    <x v="724"/>
    <x v="0"/>
    <x v="2"/>
    <x v="90"/>
    <x v="0"/>
    <x v="3"/>
    <x v="839"/>
    <x v="1"/>
    <x v="10"/>
    <x v="3267"/>
    <x v="2976"/>
    <x v="1481"/>
    <x v="3269"/>
    <x v="3039"/>
    <x v="875"/>
    <x v="2"/>
    <x v="0"/>
    <x v="2929"/>
    <x v="3261"/>
    <x v="342"/>
    <x v="3029"/>
  </r>
  <r>
    <x v="0"/>
    <x v="581"/>
    <x v="724"/>
    <x v="0"/>
    <x v="2"/>
    <x v="90"/>
    <x v="0"/>
    <x v="3"/>
    <x v="1399"/>
    <x v="1"/>
    <x v="8"/>
    <x v="7417"/>
    <x v="6247"/>
    <x v="5393"/>
    <x v="7507"/>
    <x v="6524"/>
    <x v="1524"/>
    <x v="2"/>
    <x v="0"/>
    <x v="6080"/>
    <x v="7443"/>
    <x v="1750"/>
    <x v="6477"/>
  </r>
  <r>
    <x v="1"/>
    <x v="1213"/>
    <x v="888"/>
    <x v="1"/>
    <x v="1"/>
    <x v="122"/>
    <x v="1"/>
    <x v="0"/>
    <x v="1323"/>
    <x v="1"/>
    <x v="10"/>
    <x v="4980"/>
    <x v="4350"/>
    <x v="1283"/>
    <x v="5000"/>
    <x v="4474"/>
    <x v="3895"/>
    <x v="3"/>
    <x v="2"/>
    <x v="4260"/>
    <x v="4974"/>
    <x v="850"/>
    <x v="4451"/>
  </r>
  <r>
    <x v="1"/>
    <x v="1213"/>
    <x v="888"/>
    <x v="1"/>
    <x v="1"/>
    <x v="122"/>
    <x v="1"/>
    <x v="0"/>
    <x v="765"/>
    <x v="1"/>
    <x v="4"/>
    <x v="7418"/>
    <x v="6248"/>
    <x v="2935"/>
    <x v="7508"/>
    <x v="6525"/>
    <x v="5732"/>
    <x v="4"/>
    <x v="2"/>
    <x v="6081"/>
    <x v="7444"/>
    <x v="2734"/>
    <x v="6478"/>
  </r>
  <r>
    <x v="1"/>
    <x v="1213"/>
    <x v="888"/>
    <x v="1"/>
    <x v="1"/>
    <x v="122"/>
    <x v="1"/>
    <x v="0"/>
    <x v="1435"/>
    <x v="0"/>
    <x v="5"/>
    <x v="7419"/>
    <x v="6249"/>
    <x v="5394"/>
    <x v="7509"/>
    <x v="6526"/>
    <x v="5733"/>
    <x v="3"/>
    <x v="2"/>
    <x v="6082"/>
    <x v="7445"/>
    <x v="1344"/>
    <x v="6479"/>
  </r>
  <r>
    <x v="1"/>
    <x v="1213"/>
    <x v="888"/>
    <x v="1"/>
    <x v="1"/>
    <x v="122"/>
    <x v="1"/>
    <x v="0"/>
    <x v="449"/>
    <x v="1"/>
    <x v="6"/>
    <x v="3463"/>
    <x v="3128"/>
    <x v="2878"/>
    <x v="3462"/>
    <x v="3199"/>
    <x v="2814"/>
    <x v="0"/>
    <x v="2"/>
    <x v="3079"/>
    <x v="3450"/>
    <x v="586"/>
    <x v="3188"/>
  </r>
  <r>
    <x v="1"/>
    <x v="1213"/>
    <x v="888"/>
    <x v="1"/>
    <x v="1"/>
    <x v="122"/>
    <x v="1"/>
    <x v="0"/>
    <x v="1550"/>
    <x v="1"/>
    <x v="2"/>
    <x v="7420"/>
    <x v="3512"/>
    <x v="5395"/>
    <x v="7510"/>
    <x v="6527"/>
    <x v="5734"/>
    <x v="1"/>
    <x v="2"/>
    <x v="6083"/>
    <x v="7446"/>
    <x v="130"/>
    <x v="6480"/>
  </r>
  <r>
    <x v="1"/>
    <x v="1213"/>
    <x v="888"/>
    <x v="1"/>
    <x v="1"/>
    <x v="122"/>
    <x v="1"/>
    <x v="0"/>
    <x v="1737"/>
    <x v="1"/>
    <x v="10"/>
    <x v="3473"/>
    <x v="3135"/>
    <x v="2200"/>
    <x v="3472"/>
    <x v="3206"/>
    <x v="2821"/>
    <x v="12"/>
    <x v="2"/>
    <x v="3085"/>
    <x v="3460"/>
    <x v="286"/>
    <x v="3195"/>
  </r>
  <r>
    <x v="1"/>
    <x v="1213"/>
    <x v="888"/>
    <x v="1"/>
    <x v="1"/>
    <x v="122"/>
    <x v="1"/>
    <x v="0"/>
    <x v="471"/>
    <x v="1"/>
    <x v="8"/>
    <x v="6838"/>
    <x v="5797"/>
    <x v="1991"/>
    <x v="6912"/>
    <x v="6044"/>
    <x v="5278"/>
    <x v="0"/>
    <x v="6"/>
    <x v="3595"/>
    <x v="6858"/>
    <x v="28"/>
    <x v="6008"/>
  </r>
  <r>
    <x v="2"/>
    <x v="860"/>
    <x v="1326"/>
    <x v="6"/>
    <x v="1"/>
    <x v="205"/>
    <x v="0"/>
    <x v="1"/>
    <x v="543"/>
    <x v="1"/>
    <x v="9"/>
    <x v="7421"/>
    <x v="6250"/>
    <x v="5396"/>
    <x v="7511"/>
    <x v="6528"/>
    <x v="1061"/>
    <x v="1"/>
    <x v="0"/>
    <x v="6084"/>
    <x v="7447"/>
    <x v="648"/>
    <x v="6481"/>
  </r>
  <r>
    <x v="2"/>
    <x v="860"/>
    <x v="1326"/>
    <x v="6"/>
    <x v="1"/>
    <x v="205"/>
    <x v="0"/>
    <x v="1"/>
    <x v="1090"/>
    <x v="1"/>
    <x v="10"/>
    <x v="1767"/>
    <x v="1681"/>
    <x v="888"/>
    <x v="1765"/>
    <x v="1694"/>
    <x v="633"/>
    <x v="1"/>
    <x v="0"/>
    <x v="1663"/>
    <x v="1761"/>
    <x v="440"/>
    <x v="1686"/>
  </r>
  <r>
    <x v="2"/>
    <x v="860"/>
    <x v="1326"/>
    <x v="6"/>
    <x v="1"/>
    <x v="205"/>
    <x v="0"/>
    <x v="1"/>
    <x v="78"/>
    <x v="1"/>
    <x v="8"/>
    <x v="257"/>
    <x v="330"/>
    <x v="2299"/>
    <x v="7512"/>
    <x v="331"/>
    <x v="5735"/>
    <x v="4"/>
    <x v="2"/>
    <x v="329"/>
    <x v="7448"/>
    <x v="450"/>
    <x v="331"/>
  </r>
  <r>
    <x v="2"/>
    <x v="860"/>
    <x v="1326"/>
    <x v="6"/>
    <x v="1"/>
    <x v="205"/>
    <x v="0"/>
    <x v="1"/>
    <x v="612"/>
    <x v="1"/>
    <x v="8"/>
    <x v="7422"/>
    <x v="6251"/>
    <x v="5397"/>
    <x v="7513"/>
    <x v="6529"/>
    <x v="5736"/>
    <x v="1"/>
    <x v="2"/>
    <x v="6085"/>
    <x v="7449"/>
    <x v="512"/>
    <x v="6482"/>
  </r>
  <r>
    <x v="2"/>
    <x v="860"/>
    <x v="1326"/>
    <x v="6"/>
    <x v="1"/>
    <x v="205"/>
    <x v="0"/>
    <x v="1"/>
    <x v="1225"/>
    <x v="0"/>
    <x v="1"/>
    <x v="2714"/>
    <x v="2504"/>
    <x v="1693"/>
    <x v="2709"/>
    <x v="2547"/>
    <x v="2214"/>
    <x v="4"/>
    <x v="2"/>
    <x v="2468"/>
    <x v="2701"/>
    <x v="1364"/>
    <x v="2537"/>
  </r>
  <r>
    <x v="3"/>
    <x v="249"/>
    <x v="356"/>
    <x v="1"/>
    <x v="1"/>
    <x v="40"/>
    <x v="1"/>
    <x v="3"/>
    <x v="557"/>
    <x v="1"/>
    <x v="4"/>
    <x v="2621"/>
    <x v="2430"/>
    <x v="2258"/>
    <x v="2617"/>
    <x v="2469"/>
    <x v="2140"/>
    <x v="0"/>
    <x v="0"/>
    <x v="2396"/>
    <x v="2608"/>
    <x v="1335"/>
    <x v="2458"/>
  </r>
  <r>
    <x v="3"/>
    <x v="249"/>
    <x v="356"/>
    <x v="1"/>
    <x v="1"/>
    <x v="40"/>
    <x v="1"/>
    <x v="3"/>
    <x v="544"/>
    <x v="1"/>
    <x v="8"/>
    <x v="7423"/>
    <x v="5826"/>
    <x v="598"/>
    <x v="7514"/>
    <x v="6073"/>
    <x v="5737"/>
    <x v="1"/>
    <x v="2"/>
    <x v="5669"/>
    <x v="7450"/>
    <x v="512"/>
    <x v="6036"/>
  </r>
  <r>
    <x v="3"/>
    <x v="11"/>
    <x v="989"/>
    <x v="7"/>
    <x v="1"/>
    <x v="173"/>
    <x v="0"/>
    <x v="0"/>
    <x v="38"/>
    <x v="0"/>
    <x v="1"/>
    <x v="7424"/>
    <x v="2553"/>
    <x v="2852"/>
    <x v="7515"/>
    <x v="2599"/>
    <x v="5738"/>
    <x v="1"/>
    <x v="2"/>
    <x v="2516"/>
    <x v="7451"/>
    <x v="910"/>
    <x v="2589"/>
  </r>
  <r>
    <x v="2"/>
    <x v="757"/>
    <x v="574"/>
    <x v="4"/>
    <x v="0"/>
    <x v="253"/>
    <x v="0"/>
    <x v="2"/>
    <x v="1336"/>
    <x v="2"/>
    <x v="11"/>
    <x v="7425"/>
    <x v="1918"/>
    <x v="4440"/>
    <x v="7516"/>
    <x v="1936"/>
    <x v="5739"/>
    <x v="4"/>
    <x v="2"/>
    <x v="1895"/>
    <x v="7452"/>
    <x v="128"/>
    <x v="1928"/>
  </r>
  <r>
    <x v="2"/>
    <x v="757"/>
    <x v="574"/>
    <x v="4"/>
    <x v="0"/>
    <x v="253"/>
    <x v="0"/>
    <x v="2"/>
    <x v="50"/>
    <x v="0"/>
    <x v="5"/>
    <x v="5126"/>
    <x v="6252"/>
    <x v="1228"/>
    <x v="7517"/>
    <x v="6530"/>
    <x v="5740"/>
    <x v="3"/>
    <x v="7"/>
    <x v="6086"/>
    <x v="7453"/>
    <x v="2510"/>
    <x v="6483"/>
  </r>
  <r>
    <x v="2"/>
    <x v="598"/>
    <x v="707"/>
    <x v="5"/>
    <x v="0"/>
    <x v="654"/>
    <x v="0"/>
    <x v="2"/>
    <x v="1050"/>
    <x v="1"/>
    <x v="10"/>
    <x v="1467"/>
    <x v="2246"/>
    <x v="2000"/>
    <x v="7518"/>
    <x v="2273"/>
    <x v="5741"/>
    <x v="7"/>
    <x v="2"/>
    <x v="2217"/>
    <x v="7454"/>
    <x v="2529"/>
    <x v="2265"/>
  </r>
  <r>
    <x v="3"/>
    <x v="32"/>
    <x v="184"/>
    <x v="8"/>
    <x v="1"/>
    <x v="388"/>
    <x v="1"/>
    <x v="3"/>
    <x v="265"/>
    <x v="2"/>
    <x v="11"/>
    <x v="7426"/>
    <x v="6253"/>
    <x v="5398"/>
    <x v="7519"/>
    <x v="6531"/>
    <x v="5742"/>
    <x v="3"/>
    <x v="2"/>
    <x v="6087"/>
    <x v="7455"/>
    <x v="2735"/>
    <x v="6484"/>
  </r>
  <r>
    <x v="0"/>
    <x v="1155"/>
    <x v="1107"/>
    <x v="2"/>
    <x v="2"/>
    <x v="576"/>
    <x v="0"/>
    <x v="2"/>
    <x v="1457"/>
    <x v="0"/>
    <x v="5"/>
    <x v="7427"/>
    <x v="6254"/>
    <x v="5399"/>
    <x v="7520"/>
    <x v="297"/>
    <x v="5743"/>
    <x v="4"/>
    <x v="7"/>
    <x v="6088"/>
    <x v="7456"/>
    <x v="761"/>
    <x v="6485"/>
  </r>
  <r>
    <x v="0"/>
    <x v="1155"/>
    <x v="1107"/>
    <x v="2"/>
    <x v="2"/>
    <x v="576"/>
    <x v="0"/>
    <x v="2"/>
    <x v="800"/>
    <x v="1"/>
    <x v="8"/>
    <x v="7428"/>
    <x v="6255"/>
    <x v="5400"/>
    <x v="7521"/>
    <x v="6532"/>
    <x v="5744"/>
    <x v="0"/>
    <x v="3"/>
    <x v="6089"/>
    <x v="7457"/>
    <x v="2736"/>
    <x v="6486"/>
  </r>
  <r>
    <x v="0"/>
    <x v="477"/>
    <x v="152"/>
    <x v="8"/>
    <x v="1"/>
    <x v="297"/>
    <x v="0"/>
    <x v="1"/>
    <x v="834"/>
    <x v="1"/>
    <x v="10"/>
    <x v="7429"/>
    <x v="2990"/>
    <x v="5401"/>
    <x v="7522"/>
    <x v="4217"/>
    <x v="1525"/>
    <x v="2"/>
    <x v="0"/>
    <x v="2943"/>
    <x v="7458"/>
    <x v="153"/>
    <x v="4193"/>
  </r>
  <r>
    <x v="0"/>
    <x v="477"/>
    <x v="152"/>
    <x v="8"/>
    <x v="1"/>
    <x v="297"/>
    <x v="0"/>
    <x v="1"/>
    <x v="429"/>
    <x v="1"/>
    <x v="2"/>
    <x v="471"/>
    <x v="462"/>
    <x v="458"/>
    <x v="472"/>
    <x v="464"/>
    <x v="451"/>
    <x v="0"/>
    <x v="0"/>
    <x v="461"/>
    <x v="472"/>
    <x v="279"/>
    <x v="465"/>
  </r>
  <r>
    <x v="0"/>
    <x v="477"/>
    <x v="152"/>
    <x v="8"/>
    <x v="1"/>
    <x v="297"/>
    <x v="0"/>
    <x v="1"/>
    <x v="1140"/>
    <x v="1"/>
    <x v="2"/>
    <x v="2402"/>
    <x v="1403"/>
    <x v="734"/>
    <x v="7523"/>
    <x v="1414"/>
    <x v="294"/>
    <x v="7"/>
    <x v="0"/>
    <x v="1393"/>
    <x v="7459"/>
    <x v="265"/>
    <x v="1408"/>
  </r>
  <r>
    <x v="0"/>
    <x v="477"/>
    <x v="152"/>
    <x v="8"/>
    <x v="1"/>
    <x v="297"/>
    <x v="0"/>
    <x v="1"/>
    <x v="1687"/>
    <x v="2"/>
    <x v="16"/>
    <x v="6609"/>
    <x v="5624"/>
    <x v="4183"/>
    <x v="6674"/>
    <x v="5854"/>
    <x v="5095"/>
    <x v="1"/>
    <x v="2"/>
    <x v="5479"/>
    <x v="6624"/>
    <x v="34"/>
    <x v="5821"/>
  </r>
  <r>
    <x v="0"/>
    <x v="477"/>
    <x v="152"/>
    <x v="8"/>
    <x v="1"/>
    <x v="297"/>
    <x v="0"/>
    <x v="1"/>
    <x v="1709"/>
    <x v="2"/>
    <x v="7"/>
    <x v="7430"/>
    <x v="6256"/>
    <x v="5402"/>
    <x v="7524"/>
    <x v="6533"/>
    <x v="5745"/>
    <x v="8"/>
    <x v="2"/>
    <x v="6090"/>
    <x v="7460"/>
    <x v="1072"/>
    <x v="6487"/>
  </r>
  <r>
    <x v="0"/>
    <x v="477"/>
    <x v="152"/>
    <x v="8"/>
    <x v="1"/>
    <x v="297"/>
    <x v="0"/>
    <x v="1"/>
    <x v="826"/>
    <x v="1"/>
    <x v="6"/>
    <x v="3441"/>
    <x v="1803"/>
    <x v="771"/>
    <x v="6663"/>
    <x v="1820"/>
    <x v="5087"/>
    <x v="0"/>
    <x v="0"/>
    <x v="1784"/>
    <x v="6613"/>
    <x v="590"/>
    <x v="1812"/>
  </r>
  <r>
    <x v="0"/>
    <x v="477"/>
    <x v="152"/>
    <x v="8"/>
    <x v="1"/>
    <x v="297"/>
    <x v="0"/>
    <x v="1"/>
    <x v="662"/>
    <x v="0"/>
    <x v="1"/>
    <x v="7431"/>
    <x v="5140"/>
    <x v="4850"/>
    <x v="7525"/>
    <x v="5322"/>
    <x v="5746"/>
    <x v="4"/>
    <x v="2"/>
    <x v="5020"/>
    <x v="7461"/>
    <x v="173"/>
    <x v="5300"/>
  </r>
  <r>
    <x v="2"/>
    <x v="561"/>
    <x v="104"/>
    <x v="1"/>
    <x v="2"/>
    <x v="681"/>
    <x v="0"/>
    <x v="2"/>
    <x v="1140"/>
    <x v="1"/>
    <x v="2"/>
    <x v="829"/>
    <x v="806"/>
    <x v="790"/>
    <x v="828"/>
    <x v="805"/>
    <x v="761"/>
    <x v="4"/>
    <x v="2"/>
    <x v="801"/>
    <x v="826"/>
    <x v="20"/>
    <x v="802"/>
  </r>
  <r>
    <x v="2"/>
    <x v="561"/>
    <x v="104"/>
    <x v="1"/>
    <x v="2"/>
    <x v="681"/>
    <x v="0"/>
    <x v="2"/>
    <x v="504"/>
    <x v="0"/>
    <x v="5"/>
    <x v="7432"/>
    <x v="6257"/>
    <x v="5403"/>
    <x v="7526"/>
    <x v="6534"/>
    <x v="5747"/>
    <x v="3"/>
    <x v="7"/>
    <x v="6091"/>
    <x v="7462"/>
    <x v="2737"/>
    <x v="6488"/>
  </r>
  <r>
    <x v="2"/>
    <x v="561"/>
    <x v="104"/>
    <x v="1"/>
    <x v="2"/>
    <x v="681"/>
    <x v="0"/>
    <x v="2"/>
    <x v="1125"/>
    <x v="1"/>
    <x v="4"/>
    <x v="7433"/>
    <x v="6258"/>
    <x v="5404"/>
    <x v="7527"/>
    <x v="6535"/>
    <x v="5748"/>
    <x v="1"/>
    <x v="2"/>
    <x v="6092"/>
    <x v="7463"/>
    <x v="175"/>
    <x v="6489"/>
  </r>
  <r>
    <x v="3"/>
    <x v="264"/>
    <x v="842"/>
    <x v="8"/>
    <x v="0"/>
    <x v="762"/>
    <x v="2"/>
    <x v="1"/>
    <x v="22"/>
    <x v="1"/>
    <x v="9"/>
    <x v="2782"/>
    <x v="2563"/>
    <x v="22"/>
    <x v="2778"/>
    <x v="2609"/>
    <x v="867"/>
    <x v="2"/>
    <x v="0"/>
    <x v="2526"/>
    <x v="2770"/>
    <x v="482"/>
    <x v="2599"/>
  </r>
  <r>
    <x v="3"/>
    <x v="264"/>
    <x v="842"/>
    <x v="8"/>
    <x v="0"/>
    <x v="762"/>
    <x v="2"/>
    <x v="1"/>
    <x v="743"/>
    <x v="0"/>
    <x v="5"/>
    <x v="7434"/>
    <x v="6259"/>
    <x v="3603"/>
    <x v="7528"/>
    <x v="6536"/>
    <x v="1602"/>
    <x v="2"/>
    <x v="0"/>
    <x v="6093"/>
    <x v="7464"/>
    <x v="482"/>
    <x v="6490"/>
  </r>
  <r>
    <x v="3"/>
    <x v="264"/>
    <x v="842"/>
    <x v="8"/>
    <x v="0"/>
    <x v="762"/>
    <x v="2"/>
    <x v="1"/>
    <x v="805"/>
    <x v="1"/>
    <x v="8"/>
    <x v="6560"/>
    <x v="5586"/>
    <x v="4889"/>
    <x v="6620"/>
    <x v="5811"/>
    <x v="5050"/>
    <x v="2"/>
    <x v="2"/>
    <x v="5443"/>
    <x v="6570"/>
    <x v="1113"/>
    <x v="5778"/>
  </r>
  <r>
    <x v="2"/>
    <x v="791"/>
    <x v="1220"/>
    <x v="3"/>
    <x v="1"/>
    <x v="553"/>
    <x v="1"/>
    <x v="1"/>
    <x v="1571"/>
    <x v="1"/>
    <x v="6"/>
    <x v="3779"/>
    <x v="2036"/>
    <x v="2721"/>
    <x v="3780"/>
    <x v="2058"/>
    <x v="486"/>
    <x v="0"/>
    <x v="0"/>
    <x v="2010"/>
    <x v="3766"/>
    <x v="1188"/>
    <x v="2050"/>
  </r>
  <r>
    <x v="0"/>
    <x v="440"/>
    <x v="1238"/>
    <x v="5"/>
    <x v="1"/>
    <x v="553"/>
    <x v="1"/>
    <x v="3"/>
    <x v="545"/>
    <x v="0"/>
    <x v="5"/>
    <x v="3838"/>
    <x v="2425"/>
    <x v="3138"/>
    <x v="3839"/>
    <x v="2463"/>
    <x v="525"/>
    <x v="0"/>
    <x v="0"/>
    <x v="2391"/>
    <x v="3824"/>
    <x v="77"/>
    <x v="2452"/>
  </r>
  <r>
    <x v="0"/>
    <x v="440"/>
    <x v="1238"/>
    <x v="5"/>
    <x v="1"/>
    <x v="553"/>
    <x v="1"/>
    <x v="3"/>
    <x v="443"/>
    <x v="1"/>
    <x v="8"/>
    <x v="3963"/>
    <x v="3536"/>
    <x v="3227"/>
    <x v="3967"/>
    <x v="3625"/>
    <x v="3177"/>
    <x v="1"/>
    <x v="2"/>
    <x v="3476"/>
    <x v="3951"/>
    <x v="242"/>
    <x v="3610"/>
  </r>
  <r>
    <x v="0"/>
    <x v="440"/>
    <x v="1238"/>
    <x v="5"/>
    <x v="1"/>
    <x v="553"/>
    <x v="1"/>
    <x v="3"/>
    <x v="1221"/>
    <x v="1"/>
    <x v="10"/>
    <x v="1845"/>
    <x v="1751"/>
    <x v="1652"/>
    <x v="1844"/>
    <x v="1765"/>
    <x v="267"/>
    <x v="0"/>
    <x v="0"/>
    <x v="1733"/>
    <x v="1839"/>
    <x v="243"/>
    <x v="1757"/>
  </r>
  <r>
    <x v="0"/>
    <x v="440"/>
    <x v="1238"/>
    <x v="5"/>
    <x v="1"/>
    <x v="553"/>
    <x v="1"/>
    <x v="3"/>
    <x v="592"/>
    <x v="0"/>
    <x v="5"/>
    <x v="7435"/>
    <x v="6260"/>
    <x v="2148"/>
    <x v="7529"/>
    <x v="6537"/>
    <x v="5749"/>
    <x v="2"/>
    <x v="0"/>
    <x v="6094"/>
    <x v="7465"/>
    <x v="2738"/>
    <x v="6491"/>
  </r>
  <r>
    <x v="3"/>
    <x v="249"/>
    <x v="266"/>
    <x v="1"/>
    <x v="1"/>
    <x v="654"/>
    <x v="0"/>
    <x v="1"/>
    <x v="1598"/>
    <x v="0"/>
    <x v="5"/>
    <x v="7436"/>
    <x v="6261"/>
    <x v="3698"/>
    <x v="7530"/>
    <x v="6538"/>
    <x v="1305"/>
    <x v="4"/>
    <x v="0"/>
    <x v="6095"/>
    <x v="7466"/>
    <x v="2151"/>
    <x v="6492"/>
  </r>
  <r>
    <x v="3"/>
    <x v="249"/>
    <x v="266"/>
    <x v="1"/>
    <x v="1"/>
    <x v="654"/>
    <x v="0"/>
    <x v="1"/>
    <x v="1493"/>
    <x v="1"/>
    <x v="10"/>
    <x v="341"/>
    <x v="336"/>
    <x v="333"/>
    <x v="342"/>
    <x v="338"/>
    <x v="336"/>
    <x v="0"/>
    <x v="0"/>
    <x v="335"/>
    <x v="342"/>
    <x v="2"/>
    <x v="338"/>
  </r>
  <r>
    <x v="2"/>
    <x v="1231"/>
    <x v="193"/>
    <x v="0"/>
    <x v="1"/>
    <x v="654"/>
    <x v="0"/>
    <x v="0"/>
    <x v="57"/>
    <x v="1"/>
    <x v="10"/>
    <x v="7437"/>
    <x v="2955"/>
    <x v="1329"/>
    <x v="7531"/>
    <x v="3018"/>
    <x v="1774"/>
    <x v="5"/>
    <x v="0"/>
    <x v="2908"/>
    <x v="7467"/>
    <x v="399"/>
    <x v="3008"/>
  </r>
  <r>
    <x v="1"/>
    <x v="514"/>
    <x v="803"/>
    <x v="10"/>
    <x v="1"/>
    <x v="225"/>
    <x v="1"/>
    <x v="1"/>
    <x v="411"/>
    <x v="0"/>
    <x v="3"/>
    <x v="7438"/>
    <x v="6262"/>
    <x v="5405"/>
    <x v="7532"/>
    <x v="6539"/>
    <x v="5750"/>
    <x v="8"/>
    <x v="0"/>
    <x v="6096"/>
    <x v="7468"/>
    <x v="1311"/>
    <x v="6493"/>
  </r>
  <r>
    <x v="3"/>
    <x v="424"/>
    <x v="1327"/>
    <x v="9"/>
    <x v="1"/>
    <x v="367"/>
    <x v="2"/>
    <x v="2"/>
    <x v="146"/>
    <x v="1"/>
    <x v="4"/>
    <x v="4640"/>
    <x v="4088"/>
    <x v="149"/>
    <x v="4656"/>
    <x v="4196"/>
    <x v="3656"/>
    <x v="2"/>
    <x v="0"/>
    <x v="4006"/>
    <x v="4634"/>
    <x v="662"/>
    <x v="4172"/>
  </r>
  <r>
    <x v="3"/>
    <x v="424"/>
    <x v="1327"/>
    <x v="9"/>
    <x v="1"/>
    <x v="367"/>
    <x v="2"/>
    <x v="2"/>
    <x v="242"/>
    <x v="1"/>
    <x v="13"/>
    <x v="7439"/>
    <x v="6263"/>
    <x v="5406"/>
    <x v="7533"/>
    <x v="6540"/>
    <x v="5751"/>
    <x v="0"/>
    <x v="0"/>
    <x v="2182"/>
    <x v="7469"/>
    <x v="1570"/>
    <x v="5891"/>
  </r>
  <r>
    <x v="3"/>
    <x v="424"/>
    <x v="1327"/>
    <x v="9"/>
    <x v="1"/>
    <x v="367"/>
    <x v="2"/>
    <x v="2"/>
    <x v="1049"/>
    <x v="2"/>
    <x v="7"/>
    <x v="4901"/>
    <x v="771"/>
    <x v="3854"/>
    <x v="4919"/>
    <x v="770"/>
    <x v="3839"/>
    <x v="4"/>
    <x v="0"/>
    <x v="766"/>
    <x v="4894"/>
    <x v="2053"/>
    <x v="767"/>
  </r>
  <r>
    <x v="3"/>
    <x v="424"/>
    <x v="1327"/>
    <x v="9"/>
    <x v="1"/>
    <x v="367"/>
    <x v="2"/>
    <x v="2"/>
    <x v="1190"/>
    <x v="1"/>
    <x v="4"/>
    <x v="7440"/>
    <x v="2609"/>
    <x v="4345"/>
    <x v="7534"/>
    <x v="2656"/>
    <x v="1300"/>
    <x v="0"/>
    <x v="0"/>
    <x v="2572"/>
    <x v="7470"/>
    <x v="48"/>
    <x v="2647"/>
  </r>
  <r>
    <x v="3"/>
    <x v="424"/>
    <x v="1327"/>
    <x v="9"/>
    <x v="1"/>
    <x v="367"/>
    <x v="2"/>
    <x v="2"/>
    <x v="427"/>
    <x v="2"/>
    <x v="11"/>
    <x v="7441"/>
    <x v="6264"/>
    <x v="455"/>
    <x v="7535"/>
    <x v="6541"/>
    <x v="5752"/>
    <x v="4"/>
    <x v="0"/>
    <x v="6097"/>
    <x v="7471"/>
    <x v="2258"/>
    <x v="6494"/>
  </r>
  <r>
    <x v="3"/>
    <x v="424"/>
    <x v="1327"/>
    <x v="9"/>
    <x v="1"/>
    <x v="367"/>
    <x v="2"/>
    <x v="2"/>
    <x v="752"/>
    <x v="1"/>
    <x v="10"/>
    <x v="1241"/>
    <x v="1198"/>
    <x v="874"/>
    <x v="1238"/>
    <x v="1203"/>
    <x v="390"/>
    <x v="7"/>
    <x v="0"/>
    <x v="1189"/>
    <x v="1235"/>
    <x v="346"/>
    <x v="1196"/>
  </r>
  <r>
    <x v="3"/>
    <x v="424"/>
    <x v="1327"/>
    <x v="9"/>
    <x v="1"/>
    <x v="367"/>
    <x v="2"/>
    <x v="2"/>
    <x v="240"/>
    <x v="2"/>
    <x v="11"/>
    <x v="4446"/>
    <x v="3937"/>
    <x v="255"/>
    <x v="4462"/>
    <x v="4039"/>
    <x v="3515"/>
    <x v="4"/>
    <x v="0"/>
    <x v="3864"/>
    <x v="4442"/>
    <x v="713"/>
    <x v="4018"/>
  </r>
  <r>
    <x v="3"/>
    <x v="424"/>
    <x v="1327"/>
    <x v="9"/>
    <x v="1"/>
    <x v="367"/>
    <x v="2"/>
    <x v="2"/>
    <x v="1183"/>
    <x v="0"/>
    <x v="5"/>
    <x v="1754"/>
    <x v="1669"/>
    <x v="1577"/>
    <x v="1752"/>
    <x v="1682"/>
    <x v="230"/>
    <x v="0"/>
    <x v="0"/>
    <x v="1651"/>
    <x v="1748"/>
    <x v="214"/>
    <x v="1674"/>
  </r>
  <r>
    <x v="1"/>
    <x v="514"/>
    <x v="1328"/>
    <x v="10"/>
    <x v="0"/>
    <x v="416"/>
    <x v="1"/>
    <x v="3"/>
    <x v="1449"/>
    <x v="1"/>
    <x v="4"/>
    <x v="3322"/>
    <x v="3016"/>
    <x v="2771"/>
    <x v="3322"/>
    <x v="3082"/>
    <x v="2695"/>
    <x v="3"/>
    <x v="0"/>
    <x v="2969"/>
    <x v="3313"/>
    <x v="22"/>
    <x v="3071"/>
  </r>
  <r>
    <x v="1"/>
    <x v="514"/>
    <x v="1328"/>
    <x v="10"/>
    <x v="0"/>
    <x v="416"/>
    <x v="1"/>
    <x v="3"/>
    <x v="1518"/>
    <x v="1"/>
    <x v="9"/>
    <x v="2921"/>
    <x v="2678"/>
    <x v="2487"/>
    <x v="2918"/>
    <x v="2728"/>
    <x v="1095"/>
    <x v="1"/>
    <x v="0"/>
    <x v="2638"/>
    <x v="2910"/>
    <x v="180"/>
    <x v="2718"/>
  </r>
  <r>
    <x v="2"/>
    <x v="301"/>
    <x v="1082"/>
    <x v="0"/>
    <x v="2"/>
    <x v="105"/>
    <x v="1"/>
    <x v="3"/>
    <x v="592"/>
    <x v="0"/>
    <x v="5"/>
    <x v="5400"/>
    <x v="4681"/>
    <x v="4187"/>
    <x v="5436"/>
    <x v="4825"/>
    <x v="4208"/>
    <x v="0"/>
    <x v="2"/>
    <x v="4575"/>
    <x v="5407"/>
    <x v="1787"/>
    <x v="4804"/>
  </r>
  <r>
    <x v="2"/>
    <x v="301"/>
    <x v="1082"/>
    <x v="0"/>
    <x v="2"/>
    <x v="105"/>
    <x v="1"/>
    <x v="3"/>
    <x v="1581"/>
    <x v="1"/>
    <x v="8"/>
    <x v="3321"/>
    <x v="3015"/>
    <x v="2770"/>
    <x v="3321"/>
    <x v="3081"/>
    <x v="2694"/>
    <x v="0"/>
    <x v="6"/>
    <x v="2968"/>
    <x v="3312"/>
    <x v="1576"/>
    <x v="3070"/>
  </r>
  <r>
    <x v="2"/>
    <x v="301"/>
    <x v="1082"/>
    <x v="0"/>
    <x v="2"/>
    <x v="105"/>
    <x v="1"/>
    <x v="3"/>
    <x v="444"/>
    <x v="1"/>
    <x v="8"/>
    <x v="3173"/>
    <x v="2894"/>
    <x v="2666"/>
    <x v="3174"/>
    <x v="2955"/>
    <x v="2574"/>
    <x v="1"/>
    <x v="6"/>
    <x v="2849"/>
    <x v="3166"/>
    <x v="775"/>
    <x v="2945"/>
  </r>
  <r>
    <x v="3"/>
    <x v="833"/>
    <x v="299"/>
    <x v="2"/>
    <x v="3"/>
    <x v="708"/>
    <x v="0"/>
    <x v="2"/>
    <x v="245"/>
    <x v="1"/>
    <x v="4"/>
    <x v="7442"/>
    <x v="6265"/>
    <x v="2548"/>
    <x v="7536"/>
    <x v="6542"/>
    <x v="5753"/>
    <x v="0"/>
    <x v="2"/>
    <x v="6098"/>
    <x v="7472"/>
    <x v="2739"/>
    <x v="6495"/>
  </r>
  <r>
    <x v="3"/>
    <x v="833"/>
    <x v="299"/>
    <x v="2"/>
    <x v="3"/>
    <x v="708"/>
    <x v="0"/>
    <x v="2"/>
    <x v="787"/>
    <x v="1"/>
    <x v="6"/>
    <x v="7443"/>
    <x v="3837"/>
    <x v="925"/>
    <x v="7537"/>
    <x v="6543"/>
    <x v="5754"/>
    <x v="0"/>
    <x v="2"/>
    <x v="3765"/>
    <x v="7473"/>
    <x v="575"/>
    <x v="6496"/>
  </r>
  <r>
    <x v="0"/>
    <x v="107"/>
    <x v="906"/>
    <x v="4"/>
    <x v="1"/>
    <x v="359"/>
    <x v="2"/>
    <x v="3"/>
    <x v="1516"/>
    <x v="1"/>
    <x v="10"/>
    <x v="90"/>
    <x v="90"/>
    <x v="88"/>
    <x v="90"/>
    <x v="89"/>
    <x v="90"/>
    <x v="7"/>
    <x v="0"/>
    <x v="90"/>
    <x v="90"/>
    <x v="86"/>
    <x v="89"/>
  </r>
  <r>
    <x v="0"/>
    <x v="897"/>
    <x v="926"/>
    <x v="8"/>
    <x v="0"/>
    <x v="472"/>
    <x v="2"/>
    <x v="3"/>
    <x v="889"/>
    <x v="1"/>
    <x v="12"/>
    <x v="7444"/>
    <x v="1118"/>
    <x v="5407"/>
    <x v="7538"/>
    <x v="1123"/>
    <x v="5755"/>
    <x v="0"/>
    <x v="2"/>
    <x v="1109"/>
    <x v="7474"/>
    <x v="192"/>
    <x v="1117"/>
  </r>
  <r>
    <x v="1"/>
    <x v="1232"/>
    <x v="708"/>
    <x v="4"/>
    <x v="1"/>
    <x v="167"/>
    <x v="0"/>
    <x v="3"/>
    <x v="1847"/>
    <x v="1"/>
    <x v="14"/>
    <x v="7445"/>
    <x v="6266"/>
    <x v="5408"/>
    <x v="7539"/>
    <x v="6544"/>
    <x v="5756"/>
    <x v="0"/>
    <x v="0"/>
    <x v="6099"/>
    <x v="7475"/>
    <x v="2740"/>
    <x v="6497"/>
  </r>
  <r>
    <x v="3"/>
    <x v="693"/>
    <x v="557"/>
    <x v="3"/>
    <x v="2"/>
    <x v="534"/>
    <x v="2"/>
    <x v="3"/>
    <x v="1244"/>
    <x v="1"/>
    <x v="4"/>
    <x v="7446"/>
    <x v="6267"/>
    <x v="1715"/>
    <x v="7540"/>
    <x v="6545"/>
    <x v="5757"/>
    <x v="4"/>
    <x v="2"/>
    <x v="6100"/>
    <x v="7476"/>
    <x v="2541"/>
    <x v="6498"/>
  </r>
  <r>
    <x v="3"/>
    <x v="693"/>
    <x v="557"/>
    <x v="3"/>
    <x v="2"/>
    <x v="534"/>
    <x v="2"/>
    <x v="3"/>
    <x v="1458"/>
    <x v="1"/>
    <x v="8"/>
    <x v="7447"/>
    <x v="6268"/>
    <x v="3696"/>
    <x v="7541"/>
    <x v="6546"/>
    <x v="5758"/>
    <x v="2"/>
    <x v="6"/>
    <x v="6101"/>
    <x v="7477"/>
    <x v="1161"/>
    <x v="6499"/>
  </r>
  <r>
    <x v="3"/>
    <x v="693"/>
    <x v="557"/>
    <x v="3"/>
    <x v="2"/>
    <x v="534"/>
    <x v="2"/>
    <x v="3"/>
    <x v="1787"/>
    <x v="2"/>
    <x v="7"/>
    <x v="5247"/>
    <x v="4557"/>
    <x v="4087"/>
    <x v="5280"/>
    <x v="4695"/>
    <x v="4092"/>
    <x v="1"/>
    <x v="10"/>
    <x v="4458"/>
    <x v="5252"/>
    <x v="2148"/>
    <x v="4673"/>
  </r>
  <r>
    <x v="0"/>
    <x v="1036"/>
    <x v="1329"/>
    <x v="6"/>
    <x v="1"/>
    <x v="271"/>
    <x v="0"/>
    <x v="3"/>
    <x v="955"/>
    <x v="0"/>
    <x v="1"/>
    <x v="7448"/>
    <x v="6269"/>
    <x v="5409"/>
    <x v="7542"/>
    <x v="6547"/>
    <x v="5759"/>
    <x v="3"/>
    <x v="9"/>
    <x v="6102"/>
    <x v="7478"/>
    <x v="2741"/>
    <x v="6500"/>
  </r>
  <r>
    <x v="1"/>
    <x v="352"/>
    <x v="1247"/>
    <x v="5"/>
    <x v="2"/>
    <x v="385"/>
    <x v="2"/>
    <x v="3"/>
    <x v="258"/>
    <x v="1"/>
    <x v="10"/>
    <x v="646"/>
    <x v="634"/>
    <x v="623"/>
    <x v="645"/>
    <x v="633"/>
    <x v="613"/>
    <x v="1"/>
    <x v="2"/>
    <x v="633"/>
    <x v="644"/>
    <x v="330"/>
    <x v="634"/>
  </r>
  <r>
    <x v="2"/>
    <x v="1132"/>
    <x v="923"/>
    <x v="6"/>
    <x v="2"/>
    <x v="328"/>
    <x v="0"/>
    <x v="0"/>
    <x v="605"/>
    <x v="1"/>
    <x v="8"/>
    <x v="7449"/>
    <x v="6270"/>
    <x v="5410"/>
    <x v="7543"/>
    <x v="6548"/>
    <x v="80"/>
    <x v="1"/>
    <x v="0"/>
    <x v="1230"/>
    <x v="7479"/>
    <x v="126"/>
    <x v="1238"/>
  </r>
  <r>
    <x v="2"/>
    <x v="1132"/>
    <x v="923"/>
    <x v="6"/>
    <x v="2"/>
    <x v="328"/>
    <x v="0"/>
    <x v="0"/>
    <x v="917"/>
    <x v="2"/>
    <x v="11"/>
    <x v="7450"/>
    <x v="6271"/>
    <x v="5411"/>
    <x v="7544"/>
    <x v="6549"/>
    <x v="5760"/>
    <x v="11"/>
    <x v="0"/>
    <x v="6103"/>
    <x v="7480"/>
    <x v="2742"/>
    <x v="6501"/>
  </r>
  <r>
    <x v="2"/>
    <x v="1233"/>
    <x v="521"/>
    <x v="3"/>
    <x v="1"/>
    <x v="722"/>
    <x v="1"/>
    <x v="1"/>
    <x v="407"/>
    <x v="1"/>
    <x v="12"/>
    <x v="7451"/>
    <x v="960"/>
    <x v="5412"/>
    <x v="5656"/>
    <x v="962"/>
    <x v="451"/>
    <x v="0"/>
    <x v="0"/>
    <x v="954"/>
    <x v="7481"/>
    <x v="279"/>
    <x v="959"/>
  </r>
  <r>
    <x v="2"/>
    <x v="1233"/>
    <x v="521"/>
    <x v="3"/>
    <x v="1"/>
    <x v="722"/>
    <x v="1"/>
    <x v="1"/>
    <x v="1196"/>
    <x v="2"/>
    <x v="11"/>
    <x v="3887"/>
    <x v="1047"/>
    <x v="3175"/>
    <x v="3889"/>
    <x v="1051"/>
    <x v="241"/>
    <x v="1"/>
    <x v="0"/>
    <x v="1038"/>
    <x v="3874"/>
    <x v="634"/>
    <x v="1045"/>
  </r>
  <r>
    <x v="2"/>
    <x v="1233"/>
    <x v="521"/>
    <x v="3"/>
    <x v="1"/>
    <x v="722"/>
    <x v="1"/>
    <x v="1"/>
    <x v="1105"/>
    <x v="2"/>
    <x v="11"/>
    <x v="470"/>
    <x v="461"/>
    <x v="457"/>
    <x v="471"/>
    <x v="463"/>
    <x v="450"/>
    <x v="0"/>
    <x v="0"/>
    <x v="460"/>
    <x v="471"/>
    <x v="389"/>
    <x v="464"/>
  </r>
  <r>
    <x v="2"/>
    <x v="1212"/>
    <x v="1330"/>
    <x v="9"/>
    <x v="1"/>
    <x v="611"/>
    <x v="0"/>
    <x v="2"/>
    <x v="494"/>
    <x v="1"/>
    <x v="13"/>
    <x v="5363"/>
    <x v="4181"/>
    <x v="533"/>
    <x v="548"/>
    <x v="4298"/>
    <x v="521"/>
    <x v="1"/>
    <x v="0"/>
    <x v="4096"/>
    <x v="232"/>
    <x v="212"/>
    <x v="4272"/>
  </r>
  <r>
    <x v="3"/>
    <x v="386"/>
    <x v="878"/>
    <x v="2"/>
    <x v="2"/>
    <x v="244"/>
    <x v="0"/>
    <x v="3"/>
    <x v="1231"/>
    <x v="1"/>
    <x v="10"/>
    <x v="1571"/>
    <x v="748"/>
    <x v="1426"/>
    <x v="1568"/>
    <x v="748"/>
    <x v="336"/>
    <x v="0"/>
    <x v="0"/>
    <x v="745"/>
    <x v="1565"/>
    <x v="2"/>
    <x v="745"/>
  </r>
  <r>
    <x v="1"/>
    <x v="816"/>
    <x v="576"/>
    <x v="6"/>
    <x v="1"/>
    <x v="361"/>
    <x v="0"/>
    <x v="3"/>
    <x v="1105"/>
    <x v="2"/>
    <x v="11"/>
    <x v="4246"/>
    <x v="3775"/>
    <x v="3419"/>
    <x v="4256"/>
    <x v="3870"/>
    <x v="1424"/>
    <x v="7"/>
    <x v="0"/>
    <x v="3706"/>
    <x v="4237"/>
    <x v="973"/>
    <x v="3853"/>
  </r>
  <r>
    <x v="3"/>
    <x v="498"/>
    <x v="1051"/>
    <x v="10"/>
    <x v="2"/>
    <x v="500"/>
    <x v="1"/>
    <x v="3"/>
    <x v="1701"/>
    <x v="1"/>
    <x v="6"/>
    <x v="7452"/>
    <x v="3140"/>
    <x v="5112"/>
    <x v="7545"/>
    <x v="3212"/>
    <x v="383"/>
    <x v="1"/>
    <x v="0"/>
    <x v="3090"/>
    <x v="7482"/>
    <x v="134"/>
    <x v="3201"/>
  </r>
  <r>
    <x v="0"/>
    <x v="197"/>
    <x v="1235"/>
    <x v="7"/>
    <x v="0"/>
    <x v="64"/>
    <x v="1"/>
    <x v="2"/>
    <x v="1540"/>
    <x v="1"/>
    <x v="10"/>
    <x v="7453"/>
    <x v="6272"/>
    <x v="3488"/>
    <x v="7546"/>
    <x v="6550"/>
    <x v="336"/>
    <x v="0"/>
    <x v="0"/>
    <x v="6104"/>
    <x v="7483"/>
    <x v="2"/>
    <x v="6502"/>
  </r>
  <r>
    <x v="0"/>
    <x v="197"/>
    <x v="1235"/>
    <x v="7"/>
    <x v="0"/>
    <x v="64"/>
    <x v="1"/>
    <x v="2"/>
    <x v="936"/>
    <x v="2"/>
    <x v="11"/>
    <x v="7454"/>
    <x v="6273"/>
    <x v="1990"/>
    <x v="7547"/>
    <x v="6551"/>
    <x v="5761"/>
    <x v="3"/>
    <x v="0"/>
    <x v="6105"/>
    <x v="7484"/>
    <x v="1051"/>
    <x v="6503"/>
  </r>
  <r>
    <x v="0"/>
    <x v="197"/>
    <x v="1235"/>
    <x v="7"/>
    <x v="0"/>
    <x v="64"/>
    <x v="1"/>
    <x v="2"/>
    <x v="476"/>
    <x v="2"/>
    <x v="7"/>
    <x v="7455"/>
    <x v="6274"/>
    <x v="4057"/>
    <x v="7548"/>
    <x v="6552"/>
    <x v="495"/>
    <x v="2"/>
    <x v="0"/>
    <x v="6106"/>
    <x v="7485"/>
    <x v="417"/>
    <x v="6504"/>
  </r>
  <r>
    <x v="0"/>
    <x v="197"/>
    <x v="1235"/>
    <x v="7"/>
    <x v="0"/>
    <x v="64"/>
    <x v="1"/>
    <x v="2"/>
    <x v="1719"/>
    <x v="0"/>
    <x v="1"/>
    <x v="7456"/>
    <x v="6275"/>
    <x v="3434"/>
    <x v="7549"/>
    <x v="6553"/>
    <x v="5762"/>
    <x v="4"/>
    <x v="0"/>
    <x v="6107"/>
    <x v="7486"/>
    <x v="91"/>
    <x v="6505"/>
  </r>
  <r>
    <x v="0"/>
    <x v="197"/>
    <x v="1235"/>
    <x v="7"/>
    <x v="0"/>
    <x v="64"/>
    <x v="1"/>
    <x v="2"/>
    <x v="285"/>
    <x v="0"/>
    <x v="5"/>
    <x v="7457"/>
    <x v="6276"/>
    <x v="5413"/>
    <x v="7550"/>
    <x v="6554"/>
    <x v="2671"/>
    <x v="2"/>
    <x v="0"/>
    <x v="6108"/>
    <x v="7487"/>
    <x v="1116"/>
    <x v="6506"/>
  </r>
  <r>
    <x v="2"/>
    <x v="467"/>
    <x v="511"/>
    <x v="8"/>
    <x v="1"/>
    <x v="462"/>
    <x v="0"/>
    <x v="2"/>
    <x v="1563"/>
    <x v="2"/>
    <x v="11"/>
    <x v="7458"/>
    <x v="6277"/>
    <x v="5414"/>
    <x v="7551"/>
    <x v="6555"/>
    <x v="5763"/>
    <x v="10"/>
    <x v="2"/>
    <x v="6109"/>
    <x v="7488"/>
    <x v="1253"/>
    <x v="6507"/>
  </r>
  <r>
    <x v="2"/>
    <x v="1103"/>
    <x v="1126"/>
    <x v="1"/>
    <x v="0"/>
    <x v="226"/>
    <x v="0"/>
    <x v="2"/>
    <x v="1669"/>
    <x v="1"/>
    <x v="10"/>
    <x v="5358"/>
    <x v="4650"/>
    <x v="4165"/>
    <x v="5395"/>
    <x v="4794"/>
    <x v="4181"/>
    <x v="0"/>
    <x v="2"/>
    <x v="4547"/>
    <x v="5366"/>
    <x v="633"/>
    <x v="4771"/>
  </r>
  <r>
    <x v="0"/>
    <x v="112"/>
    <x v="891"/>
    <x v="1"/>
    <x v="1"/>
    <x v="431"/>
    <x v="0"/>
    <x v="3"/>
    <x v="622"/>
    <x v="0"/>
    <x v="5"/>
    <x v="7459"/>
    <x v="6278"/>
    <x v="711"/>
    <x v="7552"/>
    <x v="6556"/>
    <x v="5764"/>
    <x v="1"/>
    <x v="2"/>
    <x v="6110"/>
    <x v="7489"/>
    <x v="2027"/>
    <x v="6508"/>
  </r>
  <r>
    <x v="0"/>
    <x v="112"/>
    <x v="891"/>
    <x v="1"/>
    <x v="1"/>
    <x v="431"/>
    <x v="0"/>
    <x v="3"/>
    <x v="1704"/>
    <x v="0"/>
    <x v="5"/>
    <x v="7460"/>
    <x v="6279"/>
    <x v="1082"/>
    <x v="1152"/>
    <x v="4014"/>
    <x v="5765"/>
    <x v="0"/>
    <x v="2"/>
    <x v="5351"/>
    <x v="232"/>
    <x v="212"/>
    <x v="5684"/>
  </r>
  <r>
    <x v="2"/>
    <x v="1176"/>
    <x v="860"/>
    <x v="10"/>
    <x v="1"/>
    <x v="486"/>
    <x v="2"/>
    <x v="3"/>
    <x v="594"/>
    <x v="0"/>
    <x v="3"/>
    <x v="7461"/>
    <x v="1913"/>
    <x v="5415"/>
    <x v="7553"/>
    <x v="1931"/>
    <x v="5766"/>
    <x v="7"/>
    <x v="10"/>
    <x v="1890"/>
    <x v="7490"/>
    <x v="2743"/>
    <x v="1923"/>
  </r>
  <r>
    <x v="3"/>
    <x v="170"/>
    <x v="1171"/>
    <x v="6"/>
    <x v="1"/>
    <x v="790"/>
    <x v="0"/>
    <x v="1"/>
    <x v="595"/>
    <x v="1"/>
    <x v="4"/>
    <x v="5940"/>
    <x v="5093"/>
    <x v="4512"/>
    <x v="5981"/>
    <x v="5268"/>
    <x v="4579"/>
    <x v="1"/>
    <x v="2"/>
    <x v="4975"/>
    <x v="5943"/>
    <x v="2344"/>
    <x v="5247"/>
  </r>
  <r>
    <x v="3"/>
    <x v="170"/>
    <x v="1171"/>
    <x v="6"/>
    <x v="1"/>
    <x v="790"/>
    <x v="0"/>
    <x v="1"/>
    <x v="1183"/>
    <x v="0"/>
    <x v="5"/>
    <x v="7462"/>
    <x v="6280"/>
    <x v="5348"/>
    <x v="7554"/>
    <x v="6557"/>
    <x v="5767"/>
    <x v="1"/>
    <x v="2"/>
    <x v="4916"/>
    <x v="7491"/>
    <x v="8"/>
    <x v="6509"/>
  </r>
  <r>
    <x v="3"/>
    <x v="170"/>
    <x v="1171"/>
    <x v="6"/>
    <x v="1"/>
    <x v="790"/>
    <x v="0"/>
    <x v="1"/>
    <x v="144"/>
    <x v="1"/>
    <x v="10"/>
    <x v="7463"/>
    <x v="1418"/>
    <x v="5416"/>
    <x v="7555"/>
    <x v="1429"/>
    <x v="5768"/>
    <x v="7"/>
    <x v="2"/>
    <x v="1407"/>
    <x v="7492"/>
    <x v="846"/>
    <x v="1423"/>
  </r>
  <r>
    <x v="2"/>
    <x v="607"/>
    <x v="7"/>
    <x v="0"/>
    <x v="1"/>
    <x v="24"/>
    <x v="0"/>
    <x v="2"/>
    <x v="1377"/>
    <x v="0"/>
    <x v="5"/>
    <x v="7464"/>
    <x v="6281"/>
    <x v="5417"/>
    <x v="7556"/>
    <x v="6558"/>
    <x v="5769"/>
    <x v="1"/>
    <x v="7"/>
    <x v="6111"/>
    <x v="7493"/>
    <x v="950"/>
    <x v="6510"/>
  </r>
  <r>
    <x v="2"/>
    <x v="607"/>
    <x v="7"/>
    <x v="0"/>
    <x v="1"/>
    <x v="24"/>
    <x v="0"/>
    <x v="2"/>
    <x v="428"/>
    <x v="2"/>
    <x v="11"/>
    <x v="3417"/>
    <x v="2542"/>
    <x v="1440"/>
    <x v="3416"/>
    <x v="2588"/>
    <x v="2776"/>
    <x v="0"/>
    <x v="2"/>
    <x v="2506"/>
    <x v="3404"/>
    <x v="1"/>
    <x v="2578"/>
  </r>
  <r>
    <x v="1"/>
    <x v="1023"/>
    <x v="459"/>
    <x v="8"/>
    <x v="2"/>
    <x v="629"/>
    <x v="1"/>
    <x v="1"/>
    <x v="1155"/>
    <x v="0"/>
    <x v="5"/>
    <x v="7465"/>
    <x v="6282"/>
    <x v="4976"/>
    <x v="7557"/>
    <x v="6559"/>
    <x v="1185"/>
    <x v="3"/>
    <x v="0"/>
    <x v="6112"/>
    <x v="7494"/>
    <x v="174"/>
    <x v="6511"/>
  </r>
  <r>
    <x v="1"/>
    <x v="1023"/>
    <x v="459"/>
    <x v="8"/>
    <x v="2"/>
    <x v="629"/>
    <x v="1"/>
    <x v="1"/>
    <x v="1124"/>
    <x v="1"/>
    <x v="8"/>
    <x v="3552"/>
    <x v="3198"/>
    <x v="1768"/>
    <x v="3551"/>
    <x v="3272"/>
    <x v="2882"/>
    <x v="1"/>
    <x v="2"/>
    <x v="3148"/>
    <x v="3539"/>
    <x v="8"/>
    <x v="3261"/>
  </r>
  <r>
    <x v="1"/>
    <x v="1023"/>
    <x v="459"/>
    <x v="8"/>
    <x v="2"/>
    <x v="629"/>
    <x v="1"/>
    <x v="1"/>
    <x v="1180"/>
    <x v="0"/>
    <x v="1"/>
    <x v="5751"/>
    <x v="4942"/>
    <x v="4392"/>
    <x v="5794"/>
    <x v="5108"/>
    <x v="4433"/>
    <x v="1"/>
    <x v="2"/>
    <x v="4830"/>
    <x v="5757"/>
    <x v="1010"/>
    <x v="5087"/>
  </r>
  <r>
    <x v="1"/>
    <x v="1023"/>
    <x v="459"/>
    <x v="8"/>
    <x v="2"/>
    <x v="629"/>
    <x v="1"/>
    <x v="1"/>
    <x v="1484"/>
    <x v="0"/>
    <x v="5"/>
    <x v="7466"/>
    <x v="6283"/>
    <x v="5418"/>
    <x v="7558"/>
    <x v="6560"/>
    <x v="5770"/>
    <x v="2"/>
    <x v="0"/>
    <x v="6113"/>
    <x v="7495"/>
    <x v="2744"/>
    <x v="6512"/>
  </r>
  <r>
    <x v="1"/>
    <x v="1023"/>
    <x v="459"/>
    <x v="8"/>
    <x v="2"/>
    <x v="629"/>
    <x v="1"/>
    <x v="1"/>
    <x v="943"/>
    <x v="0"/>
    <x v="5"/>
    <x v="3468"/>
    <x v="3131"/>
    <x v="1162"/>
    <x v="3467"/>
    <x v="3202"/>
    <x v="2817"/>
    <x v="1"/>
    <x v="0"/>
    <x v="3082"/>
    <x v="3455"/>
    <x v="134"/>
    <x v="3191"/>
  </r>
  <r>
    <x v="1"/>
    <x v="1023"/>
    <x v="459"/>
    <x v="8"/>
    <x v="2"/>
    <x v="629"/>
    <x v="1"/>
    <x v="1"/>
    <x v="921"/>
    <x v="1"/>
    <x v="10"/>
    <x v="1524"/>
    <x v="1453"/>
    <x v="1385"/>
    <x v="1520"/>
    <x v="1466"/>
    <x v="58"/>
    <x v="0"/>
    <x v="0"/>
    <x v="1441"/>
    <x v="1517"/>
    <x v="50"/>
    <x v="1460"/>
  </r>
  <r>
    <x v="2"/>
    <x v="267"/>
    <x v="568"/>
    <x v="3"/>
    <x v="1"/>
    <x v="532"/>
    <x v="1"/>
    <x v="0"/>
    <x v="91"/>
    <x v="1"/>
    <x v="8"/>
    <x v="7467"/>
    <x v="792"/>
    <x v="4689"/>
    <x v="7559"/>
    <x v="791"/>
    <x v="4293"/>
    <x v="3"/>
    <x v="0"/>
    <x v="787"/>
    <x v="7496"/>
    <x v="545"/>
    <x v="788"/>
  </r>
  <r>
    <x v="1"/>
    <x v="998"/>
    <x v="1141"/>
    <x v="2"/>
    <x v="2"/>
    <x v="471"/>
    <x v="1"/>
    <x v="1"/>
    <x v="1318"/>
    <x v="0"/>
    <x v="1"/>
    <x v="7468"/>
    <x v="6284"/>
    <x v="4934"/>
    <x v="7560"/>
    <x v="6561"/>
    <x v="5771"/>
    <x v="1"/>
    <x v="2"/>
    <x v="6114"/>
    <x v="7497"/>
    <x v="2745"/>
    <x v="6513"/>
  </r>
  <r>
    <x v="1"/>
    <x v="998"/>
    <x v="1141"/>
    <x v="2"/>
    <x v="2"/>
    <x v="471"/>
    <x v="1"/>
    <x v="1"/>
    <x v="1655"/>
    <x v="1"/>
    <x v="2"/>
    <x v="2809"/>
    <x v="2589"/>
    <x v="344"/>
    <x v="2805"/>
    <x v="2635"/>
    <x v="1413"/>
    <x v="1"/>
    <x v="0"/>
    <x v="2551"/>
    <x v="2797"/>
    <x v="126"/>
    <x v="2625"/>
  </r>
  <r>
    <x v="3"/>
    <x v="926"/>
    <x v="523"/>
    <x v="9"/>
    <x v="0"/>
    <x v="612"/>
    <x v="0"/>
    <x v="2"/>
    <x v="1465"/>
    <x v="1"/>
    <x v="10"/>
    <x v="91"/>
    <x v="91"/>
    <x v="88"/>
    <x v="91"/>
    <x v="90"/>
    <x v="58"/>
    <x v="0"/>
    <x v="0"/>
    <x v="91"/>
    <x v="91"/>
    <x v="87"/>
    <x v="90"/>
  </r>
  <r>
    <x v="3"/>
    <x v="926"/>
    <x v="523"/>
    <x v="9"/>
    <x v="0"/>
    <x v="612"/>
    <x v="0"/>
    <x v="2"/>
    <x v="640"/>
    <x v="1"/>
    <x v="10"/>
    <x v="463"/>
    <x v="454"/>
    <x v="288"/>
    <x v="464"/>
    <x v="456"/>
    <x v="444"/>
    <x v="2"/>
    <x v="0"/>
    <x v="453"/>
    <x v="464"/>
    <x v="55"/>
    <x v="457"/>
  </r>
  <r>
    <x v="3"/>
    <x v="926"/>
    <x v="523"/>
    <x v="9"/>
    <x v="0"/>
    <x v="612"/>
    <x v="0"/>
    <x v="2"/>
    <x v="146"/>
    <x v="1"/>
    <x v="4"/>
    <x v="3881"/>
    <x v="819"/>
    <x v="1133"/>
    <x v="7561"/>
    <x v="4041"/>
    <x v="1257"/>
    <x v="7"/>
    <x v="0"/>
    <x v="814"/>
    <x v="7498"/>
    <x v="875"/>
    <x v="4020"/>
  </r>
  <r>
    <x v="3"/>
    <x v="926"/>
    <x v="523"/>
    <x v="9"/>
    <x v="0"/>
    <x v="612"/>
    <x v="0"/>
    <x v="2"/>
    <x v="527"/>
    <x v="0"/>
    <x v="5"/>
    <x v="4797"/>
    <x v="4213"/>
    <x v="576"/>
    <x v="4815"/>
    <x v="4329"/>
    <x v="3130"/>
    <x v="1"/>
    <x v="0"/>
    <x v="4127"/>
    <x v="4793"/>
    <x v="1754"/>
    <x v="4304"/>
  </r>
  <r>
    <x v="1"/>
    <x v="496"/>
    <x v="591"/>
    <x v="8"/>
    <x v="1"/>
    <x v="440"/>
    <x v="0"/>
    <x v="3"/>
    <x v="889"/>
    <x v="1"/>
    <x v="12"/>
    <x v="7469"/>
    <x v="373"/>
    <x v="5419"/>
    <x v="7562"/>
    <x v="6562"/>
    <x v="156"/>
    <x v="7"/>
    <x v="0"/>
    <x v="372"/>
    <x v="7499"/>
    <x v="151"/>
    <x v="6514"/>
  </r>
  <r>
    <x v="0"/>
    <x v="543"/>
    <x v="585"/>
    <x v="10"/>
    <x v="1"/>
    <x v="501"/>
    <x v="1"/>
    <x v="2"/>
    <x v="83"/>
    <x v="0"/>
    <x v="1"/>
    <x v="7470"/>
    <x v="2605"/>
    <x v="4144"/>
    <x v="7563"/>
    <x v="2652"/>
    <x v="5772"/>
    <x v="2"/>
    <x v="4"/>
    <x v="2568"/>
    <x v="7500"/>
    <x v="2601"/>
    <x v="2643"/>
  </r>
  <r>
    <x v="0"/>
    <x v="543"/>
    <x v="585"/>
    <x v="10"/>
    <x v="1"/>
    <x v="501"/>
    <x v="1"/>
    <x v="2"/>
    <x v="1399"/>
    <x v="1"/>
    <x v="8"/>
    <x v="7471"/>
    <x v="6285"/>
    <x v="5420"/>
    <x v="7564"/>
    <x v="6563"/>
    <x v="5773"/>
    <x v="3"/>
    <x v="3"/>
    <x v="6115"/>
    <x v="7501"/>
    <x v="1817"/>
    <x v="6515"/>
  </r>
  <r>
    <x v="2"/>
    <x v="156"/>
    <x v="457"/>
    <x v="0"/>
    <x v="1"/>
    <x v="401"/>
    <x v="2"/>
    <x v="3"/>
    <x v="849"/>
    <x v="1"/>
    <x v="8"/>
    <x v="7472"/>
    <x v="6286"/>
    <x v="5421"/>
    <x v="7565"/>
    <x v="6564"/>
    <x v="5774"/>
    <x v="1"/>
    <x v="6"/>
    <x v="6116"/>
    <x v="7502"/>
    <x v="2746"/>
    <x v="6516"/>
  </r>
  <r>
    <x v="3"/>
    <x v="636"/>
    <x v="1187"/>
    <x v="5"/>
    <x v="1"/>
    <x v="223"/>
    <x v="0"/>
    <x v="2"/>
    <x v="876"/>
    <x v="2"/>
    <x v="11"/>
    <x v="7473"/>
    <x v="3078"/>
    <x v="1052"/>
    <x v="7566"/>
    <x v="6565"/>
    <x v="5775"/>
    <x v="4"/>
    <x v="2"/>
    <x v="3029"/>
    <x v="7503"/>
    <x v="490"/>
    <x v="6517"/>
  </r>
  <r>
    <x v="1"/>
    <x v="305"/>
    <x v="325"/>
    <x v="10"/>
    <x v="2"/>
    <x v="704"/>
    <x v="1"/>
    <x v="3"/>
    <x v="350"/>
    <x v="1"/>
    <x v="8"/>
    <x v="4141"/>
    <x v="3682"/>
    <x v="681"/>
    <x v="4150"/>
    <x v="3778"/>
    <x v="3313"/>
    <x v="1"/>
    <x v="2"/>
    <x v="3622"/>
    <x v="4134"/>
    <x v="114"/>
    <x v="3760"/>
  </r>
  <r>
    <x v="1"/>
    <x v="305"/>
    <x v="325"/>
    <x v="10"/>
    <x v="2"/>
    <x v="704"/>
    <x v="1"/>
    <x v="3"/>
    <x v="244"/>
    <x v="1"/>
    <x v="12"/>
    <x v="7474"/>
    <x v="1178"/>
    <x v="5422"/>
    <x v="7567"/>
    <x v="1183"/>
    <x v="61"/>
    <x v="7"/>
    <x v="0"/>
    <x v="1169"/>
    <x v="7504"/>
    <x v="59"/>
    <x v="1176"/>
  </r>
  <r>
    <x v="1"/>
    <x v="305"/>
    <x v="325"/>
    <x v="10"/>
    <x v="2"/>
    <x v="704"/>
    <x v="1"/>
    <x v="3"/>
    <x v="13"/>
    <x v="1"/>
    <x v="8"/>
    <x v="7475"/>
    <x v="6287"/>
    <x v="13"/>
    <x v="7568"/>
    <x v="6566"/>
    <x v="5776"/>
    <x v="8"/>
    <x v="2"/>
    <x v="6117"/>
    <x v="7505"/>
    <x v="724"/>
    <x v="6518"/>
  </r>
  <r>
    <x v="1"/>
    <x v="305"/>
    <x v="325"/>
    <x v="10"/>
    <x v="2"/>
    <x v="704"/>
    <x v="1"/>
    <x v="3"/>
    <x v="966"/>
    <x v="2"/>
    <x v="7"/>
    <x v="7476"/>
    <x v="1682"/>
    <x v="5423"/>
    <x v="7569"/>
    <x v="1695"/>
    <x v="773"/>
    <x v="0"/>
    <x v="0"/>
    <x v="1664"/>
    <x v="7506"/>
    <x v="485"/>
    <x v="1687"/>
  </r>
  <r>
    <x v="1"/>
    <x v="305"/>
    <x v="325"/>
    <x v="10"/>
    <x v="2"/>
    <x v="704"/>
    <x v="1"/>
    <x v="3"/>
    <x v="1222"/>
    <x v="1"/>
    <x v="4"/>
    <x v="7477"/>
    <x v="203"/>
    <x v="1664"/>
    <x v="7570"/>
    <x v="203"/>
    <x v="1185"/>
    <x v="4"/>
    <x v="0"/>
    <x v="202"/>
    <x v="7507"/>
    <x v="91"/>
    <x v="203"/>
  </r>
  <r>
    <x v="0"/>
    <x v="913"/>
    <x v="383"/>
    <x v="8"/>
    <x v="3"/>
    <x v="780"/>
    <x v="0"/>
    <x v="1"/>
    <x v="74"/>
    <x v="0"/>
    <x v="5"/>
    <x v="7478"/>
    <x v="6288"/>
    <x v="5424"/>
    <x v="7571"/>
    <x v="6567"/>
    <x v="3778"/>
    <x v="1"/>
    <x v="0"/>
    <x v="6118"/>
    <x v="7508"/>
    <x v="634"/>
    <x v="6519"/>
  </r>
  <r>
    <x v="0"/>
    <x v="913"/>
    <x v="383"/>
    <x v="8"/>
    <x v="3"/>
    <x v="780"/>
    <x v="0"/>
    <x v="1"/>
    <x v="1293"/>
    <x v="2"/>
    <x v="16"/>
    <x v="3485"/>
    <x v="2516"/>
    <x v="2892"/>
    <x v="3484"/>
    <x v="2562"/>
    <x v="2827"/>
    <x v="2"/>
    <x v="2"/>
    <x v="2481"/>
    <x v="3472"/>
    <x v="718"/>
    <x v="2552"/>
  </r>
  <r>
    <x v="1"/>
    <x v="50"/>
    <x v="50"/>
    <x v="0"/>
    <x v="1"/>
    <x v="168"/>
    <x v="0"/>
    <x v="1"/>
    <x v="1488"/>
    <x v="1"/>
    <x v="8"/>
    <x v="7479"/>
    <x v="6289"/>
    <x v="5425"/>
    <x v="7572"/>
    <x v="6568"/>
    <x v="5777"/>
    <x v="0"/>
    <x v="2"/>
    <x v="6119"/>
    <x v="7509"/>
    <x v="218"/>
    <x v="6520"/>
  </r>
  <r>
    <x v="1"/>
    <x v="50"/>
    <x v="50"/>
    <x v="0"/>
    <x v="1"/>
    <x v="168"/>
    <x v="0"/>
    <x v="1"/>
    <x v="1373"/>
    <x v="0"/>
    <x v="0"/>
    <x v="7480"/>
    <x v="6290"/>
    <x v="4798"/>
    <x v="7573"/>
    <x v="6569"/>
    <x v="5778"/>
    <x v="4"/>
    <x v="11"/>
    <x v="6120"/>
    <x v="7510"/>
    <x v="2747"/>
    <x v="6521"/>
  </r>
  <r>
    <x v="1"/>
    <x v="50"/>
    <x v="50"/>
    <x v="0"/>
    <x v="1"/>
    <x v="168"/>
    <x v="0"/>
    <x v="1"/>
    <x v="1532"/>
    <x v="1"/>
    <x v="10"/>
    <x v="7481"/>
    <x v="5674"/>
    <x v="2186"/>
    <x v="7574"/>
    <x v="6570"/>
    <x v="5779"/>
    <x v="3"/>
    <x v="0"/>
    <x v="6121"/>
    <x v="7511"/>
    <x v="145"/>
    <x v="6522"/>
  </r>
  <r>
    <x v="2"/>
    <x v="384"/>
    <x v="1160"/>
    <x v="7"/>
    <x v="2"/>
    <x v="523"/>
    <x v="0"/>
    <x v="3"/>
    <x v="1514"/>
    <x v="2"/>
    <x v="7"/>
    <x v="7482"/>
    <x v="6291"/>
    <x v="5426"/>
    <x v="7575"/>
    <x v="6571"/>
    <x v="1053"/>
    <x v="1"/>
    <x v="0"/>
    <x v="6122"/>
    <x v="7512"/>
    <x v="695"/>
    <x v="6523"/>
  </r>
  <r>
    <x v="0"/>
    <x v="281"/>
    <x v="361"/>
    <x v="3"/>
    <x v="1"/>
    <x v="238"/>
    <x v="0"/>
    <x v="3"/>
    <x v="1803"/>
    <x v="1"/>
    <x v="9"/>
    <x v="7483"/>
    <x v="6292"/>
    <x v="5427"/>
    <x v="7576"/>
    <x v="6572"/>
    <x v="5780"/>
    <x v="1"/>
    <x v="2"/>
    <x v="6123"/>
    <x v="7513"/>
    <x v="186"/>
    <x v="6524"/>
  </r>
  <r>
    <x v="0"/>
    <x v="281"/>
    <x v="361"/>
    <x v="3"/>
    <x v="1"/>
    <x v="238"/>
    <x v="0"/>
    <x v="3"/>
    <x v="1861"/>
    <x v="1"/>
    <x v="4"/>
    <x v="7484"/>
    <x v="6293"/>
    <x v="5428"/>
    <x v="7577"/>
    <x v="6573"/>
    <x v="5781"/>
    <x v="1"/>
    <x v="2"/>
    <x v="6124"/>
    <x v="7514"/>
    <x v="2156"/>
    <x v="6525"/>
  </r>
  <r>
    <x v="3"/>
    <x v="92"/>
    <x v="171"/>
    <x v="1"/>
    <x v="1"/>
    <x v="623"/>
    <x v="0"/>
    <x v="3"/>
    <x v="141"/>
    <x v="1"/>
    <x v="8"/>
    <x v="5236"/>
    <x v="4548"/>
    <x v="144"/>
    <x v="5268"/>
    <x v="4686"/>
    <x v="1764"/>
    <x v="1"/>
    <x v="0"/>
    <x v="4451"/>
    <x v="5240"/>
    <x v="62"/>
    <x v="4664"/>
  </r>
  <r>
    <x v="0"/>
    <x v="1234"/>
    <x v="29"/>
    <x v="1"/>
    <x v="0"/>
    <x v="291"/>
    <x v="1"/>
    <x v="1"/>
    <x v="972"/>
    <x v="0"/>
    <x v="3"/>
    <x v="4746"/>
    <x v="4170"/>
    <x v="3767"/>
    <x v="4764"/>
    <x v="4287"/>
    <x v="3732"/>
    <x v="0"/>
    <x v="2"/>
    <x v="4086"/>
    <x v="4742"/>
    <x v="2013"/>
    <x v="4262"/>
  </r>
  <r>
    <x v="0"/>
    <x v="939"/>
    <x v="24"/>
    <x v="4"/>
    <x v="1"/>
    <x v="374"/>
    <x v="1"/>
    <x v="3"/>
    <x v="441"/>
    <x v="0"/>
    <x v="5"/>
    <x v="7485"/>
    <x v="6294"/>
    <x v="4423"/>
    <x v="7578"/>
    <x v="6574"/>
    <x v="5782"/>
    <x v="2"/>
    <x v="0"/>
    <x v="6125"/>
    <x v="7515"/>
    <x v="1179"/>
    <x v="6526"/>
  </r>
  <r>
    <x v="0"/>
    <x v="939"/>
    <x v="24"/>
    <x v="4"/>
    <x v="1"/>
    <x v="374"/>
    <x v="1"/>
    <x v="3"/>
    <x v="1280"/>
    <x v="1"/>
    <x v="14"/>
    <x v="7486"/>
    <x v="6295"/>
    <x v="1810"/>
    <x v="7579"/>
    <x v="6575"/>
    <x v="459"/>
    <x v="4"/>
    <x v="0"/>
    <x v="5956"/>
    <x v="7516"/>
    <x v="545"/>
    <x v="6527"/>
  </r>
  <r>
    <x v="0"/>
    <x v="939"/>
    <x v="24"/>
    <x v="4"/>
    <x v="1"/>
    <x v="374"/>
    <x v="1"/>
    <x v="3"/>
    <x v="902"/>
    <x v="1"/>
    <x v="6"/>
    <x v="1075"/>
    <x v="6296"/>
    <x v="3717"/>
    <x v="7580"/>
    <x v="175"/>
    <x v="5783"/>
    <x v="3"/>
    <x v="0"/>
    <x v="6126"/>
    <x v="7517"/>
    <x v="577"/>
    <x v="6528"/>
  </r>
  <r>
    <x v="3"/>
    <x v="221"/>
    <x v="524"/>
    <x v="0"/>
    <x v="1"/>
    <x v="252"/>
    <x v="0"/>
    <x v="1"/>
    <x v="404"/>
    <x v="2"/>
    <x v="11"/>
    <x v="7487"/>
    <x v="6297"/>
    <x v="828"/>
    <x v="7581"/>
    <x v="6576"/>
    <x v="5784"/>
    <x v="9"/>
    <x v="0"/>
    <x v="6127"/>
    <x v="7518"/>
    <x v="2748"/>
    <x v="6529"/>
  </r>
  <r>
    <x v="2"/>
    <x v="129"/>
    <x v="752"/>
    <x v="4"/>
    <x v="1"/>
    <x v="198"/>
    <x v="0"/>
    <x v="1"/>
    <x v="1439"/>
    <x v="1"/>
    <x v="4"/>
    <x v="7488"/>
    <x v="6298"/>
    <x v="5429"/>
    <x v="7582"/>
    <x v="6577"/>
    <x v="5785"/>
    <x v="6"/>
    <x v="0"/>
    <x v="6128"/>
    <x v="7519"/>
    <x v="810"/>
    <x v="6530"/>
  </r>
  <r>
    <x v="2"/>
    <x v="129"/>
    <x v="752"/>
    <x v="4"/>
    <x v="1"/>
    <x v="198"/>
    <x v="0"/>
    <x v="1"/>
    <x v="682"/>
    <x v="1"/>
    <x v="14"/>
    <x v="7489"/>
    <x v="6299"/>
    <x v="782"/>
    <x v="7583"/>
    <x v="6578"/>
    <x v="5786"/>
    <x v="2"/>
    <x v="0"/>
    <x v="6129"/>
    <x v="7520"/>
    <x v="482"/>
    <x v="6531"/>
  </r>
  <r>
    <x v="1"/>
    <x v="1235"/>
    <x v="1250"/>
    <x v="3"/>
    <x v="0"/>
    <x v="372"/>
    <x v="2"/>
    <x v="1"/>
    <x v="1033"/>
    <x v="1"/>
    <x v="4"/>
    <x v="1430"/>
    <x v="1370"/>
    <x v="1307"/>
    <x v="1425"/>
    <x v="1378"/>
    <x v="1238"/>
    <x v="1"/>
    <x v="0"/>
    <x v="1360"/>
    <x v="1423"/>
    <x v="866"/>
    <x v="1373"/>
  </r>
  <r>
    <x v="2"/>
    <x v="1086"/>
    <x v="70"/>
    <x v="10"/>
    <x v="1"/>
    <x v="468"/>
    <x v="1"/>
    <x v="3"/>
    <x v="1450"/>
    <x v="1"/>
    <x v="10"/>
    <x v="1383"/>
    <x v="1332"/>
    <x v="1270"/>
    <x v="1379"/>
    <x v="1340"/>
    <x v="1199"/>
    <x v="7"/>
    <x v="2"/>
    <x v="1321"/>
    <x v="1377"/>
    <x v="846"/>
    <x v="1333"/>
  </r>
  <r>
    <x v="2"/>
    <x v="1086"/>
    <x v="70"/>
    <x v="10"/>
    <x v="1"/>
    <x v="468"/>
    <x v="1"/>
    <x v="3"/>
    <x v="725"/>
    <x v="2"/>
    <x v="11"/>
    <x v="1325"/>
    <x v="1277"/>
    <x v="838"/>
    <x v="1321"/>
    <x v="1284"/>
    <x v="1156"/>
    <x v="1"/>
    <x v="2"/>
    <x v="1267"/>
    <x v="1318"/>
    <x v="823"/>
    <x v="1277"/>
  </r>
  <r>
    <x v="3"/>
    <x v="702"/>
    <x v="1081"/>
    <x v="1"/>
    <x v="0"/>
    <x v="304"/>
    <x v="1"/>
    <x v="2"/>
    <x v="623"/>
    <x v="0"/>
    <x v="1"/>
    <x v="7490"/>
    <x v="6300"/>
    <x v="5430"/>
    <x v="7584"/>
    <x v="6579"/>
    <x v="135"/>
    <x v="5"/>
    <x v="0"/>
    <x v="6130"/>
    <x v="7521"/>
    <x v="1838"/>
    <x v="6532"/>
  </r>
  <r>
    <x v="3"/>
    <x v="702"/>
    <x v="1081"/>
    <x v="1"/>
    <x v="0"/>
    <x v="304"/>
    <x v="1"/>
    <x v="2"/>
    <x v="227"/>
    <x v="1"/>
    <x v="9"/>
    <x v="7491"/>
    <x v="6301"/>
    <x v="238"/>
    <x v="7585"/>
    <x v="6580"/>
    <x v="5787"/>
    <x v="8"/>
    <x v="0"/>
    <x v="6131"/>
    <x v="7522"/>
    <x v="1378"/>
    <x v="6533"/>
  </r>
  <r>
    <x v="3"/>
    <x v="702"/>
    <x v="1081"/>
    <x v="1"/>
    <x v="0"/>
    <x v="304"/>
    <x v="1"/>
    <x v="2"/>
    <x v="1130"/>
    <x v="2"/>
    <x v="11"/>
    <x v="7492"/>
    <x v="2523"/>
    <x v="4198"/>
    <x v="7586"/>
    <x v="2569"/>
    <x v="3876"/>
    <x v="1"/>
    <x v="0"/>
    <x v="2487"/>
    <x v="7523"/>
    <x v="1875"/>
    <x v="2559"/>
  </r>
  <r>
    <x v="3"/>
    <x v="702"/>
    <x v="1081"/>
    <x v="1"/>
    <x v="0"/>
    <x v="304"/>
    <x v="1"/>
    <x v="2"/>
    <x v="685"/>
    <x v="2"/>
    <x v="11"/>
    <x v="7493"/>
    <x v="6302"/>
    <x v="5431"/>
    <x v="7587"/>
    <x v="6581"/>
    <x v="865"/>
    <x v="7"/>
    <x v="0"/>
    <x v="6132"/>
    <x v="7524"/>
    <x v="660"/>
    <x v="6534"/>
  </r>
  <r>
    <x v="3"/>
    <x v="702"/>
    <x v="1081"/>
    <x v="1"/>
    <x v="0"/>
    <x v="304"/>
    <x v="1"/>
    <x v="2"/>
    <x v="844"/>
    <x v="1"/>
    <x v="8"/>
    <x v="1068"/>
    <x v="1033"/>
    <x v="1005"/>
    <x v="1069"/>
    <x v="1037"/>
    <x v="451"/>
    <x v="0"/>
    <x v="0"/>
    <x v="1026"/>
    <x v="1066"/>
    <x v="279"/>
    <x v="1032"/>
  </r>
  <r>
    <x v="1"/>
    <x v="639"/>
    <x v="313"/>
    <x v="4"/>
    <x v="0"/>
    <x v="715"/>
    <x v="1"/>
    <x v="1"/>
    <x v="303"/>
    <x v="1"/>
    <x v="8"/>
    <x v="7494"/>
    <x v="6303"/>
    <x v="5432"/>
    <x v="7588"/>
    <x v="6582"/>
    <x v="5788"/>
    <x v="0"/>
    <x v="2"/>
    <x v="6133"/>
    <x v="7525"/>
    <x v="124"/>
    <x v="6535"/>
  </r>
  <r>
    <x v="1"/>
    <x v="639"/>
    <x v="313"/>
    <x v="4"/>
    <x v="0"/>
    <x v="715"/>
    <x v="1"/>
    <x v="1"/>
    <x v="1347"/>
    <x v="1"/>
    <x v="10"/>
    <x v="90"/>
    <x v="90"/>
    <x v="88"/>
    <x v="90"/>
    <x v="89"/>
    <x v="90"/>
    <x v="7"/>
    <x v="0"/>
    <x v="90"/>
    <x v="90"/>
    <x v="86"/>
    <x v="89"/>
  </r>
  <r>
    <x v="1"/>
    <x v="639"/>
    <x v="313"/>
    <x v="4"/>
    <x v="0"/>
    <x v="715"/>
    <x v="1"/>
    <x v="1"/>
    <x v="1395"/>
    <x v="1"/>
    <x v="8"/>
    <x v="5063"/>
    <x v="4419"/>
    <x v="3973"/>
    <x v="5089"/>
    <x v="4548"/>
    <x v="3968"/>
    <x v="1"/>
    <x v="2"/>
    <x v="4327"/>
    <x v="5061"/>
    <x v="330"/>
    <x v="4524"/>
  </r>
  <r>
    <x v="1"/>
    <x v="639"/>
    <x v="313"/>
    <x v="4"/>
    <x v="0"/>
    <x v="715"/>
    <x v="1"/>
    <x v="1"/>
    <x v="975"/>
    <x v="0"/>
    <x v="3"/>
    <x v="7495"/>
    <x v="6199"/>
    <x v="5433"/>
    <x v="7589"/>
    <x v="6471"/>
    <x v="5789"/>
    <x v="0"/>
    <x v="2"/>
    <x v="6032"/>
    <x v="7526"/>
    <x v="2721"/>
    <x v="6424"/>
  </r>
  <r>
    <x v="2"/>
    <x v="7"/>
    <x v="995"/>
    <x v="0"/>
    <x v="1"/>
    <x v="607"/>
    <x v="2"/>
    <x v="3"/>
    <x v="1286"/>
    <x v="1"/>
    <x v="10"/>
    <x v="3635"/>
    <x v="3262"/>
    <x v="2994"/>
    <x v="3633"/>
    <x v="3344"/>
    <x v="1541"/>
    <x v="2"/>
    <x v="0"/>
    <x v="3212"/>
    <x v="3620"/>
    <x v="142"/>
    <x v="3331"/>
  </r>
  <r>
    <x v="2"/>
    <x v="7"/>
    <x v="995"/>
    <x v="0"/>
    <x v="1"/>
    <x v="607"/>
    <x v="2"/>
    <x v="3"/>
    <x v="1558"/>
    <x v="1"/>
    <x v="10"/>
    <x v="1115"/>
    <x v="1079"/>
    <x v="1048"/>
    <x v="1112"/>
    <x v="1083"/>
    <x v="712"/>
    <x v="4"/>
    <x v="0"/>
    <x v="1070"/>
    <x v="1111"/>
    <x v="97"/>
    <x v="1077"/>
  </r>
  <r>
    <x v="2"/>
    <x v="7"/>
    <x v="995"/>
    <x v="0"/>
    <x v="1"/>
    <x v="607"/>
    <x v="2"/>
    <x v="3"/>
    <x v="503"/>
    <x v="1"/>
    <x v="14"/>
    <x v="560"/>
    <x v="550"/>
    <x v="544"/>
    <x v="560"/>
    <x v="550"/>
    <x v="532"/>
    <x v="0"/>
    <x v="0"/>
    <x v="549"/>
    <x v="558"/>
    <x v="440"/>
    <x v="551"/>
  </r>
  <r>
    <x v="3"/>
    <x v="833"/>
    <x v="768"/>
    <x v="2"/>
    <x v="1"/>
    <x v="219"/>
    <x v="0"/>
    <x v="1"/>
    <x v="1663"/>
    <x v="1"/>
    <x v="6"/>
    <x v="7496"/>
    <x v="565"/>
    <x v="5091"/>
    <x v="7590"/>
    <x v="565"/>
    <x v="5790"/>
    <x v="0"/>
    <x v="2"/>
    <x v="564"/>
    <x v="7527"/>
    <x v="1"/>
    <x v="566"/>
  </r>
  <r>
    <x v="3"/>
    <x v="118"/>
    <x v="934"/>
    <x v="8"/>
    <x v="0"/>
    <x v="642"/>
    <x v="2"/>
    <x v="0"/>
    <x v="1542"/>
    <x v="2"/>
    <x v="11"/>
    <x v="7497"/>
    <x v="3364"/>
    <x v="5434"/>
    <x v="7591"/>
    <x v="6583"/>
    <x v="2263"/>
    <x v="7"/>
    <x v="0"/>
    <x v="3308"/>
    <x v="7528"/>
    <x v="1393"/>
    <x v="6536"/>
  </r>
  <r>
    <x v="1"/>
    <x v="531"/>
    <x v="206"/>
    <x v="10"/>
    <x v="2"/>
    <x v="475"/>
    <x v="2"/>
    <x v="2"/>
    <x v="1127"/>
    <x v="1"/>
    <x v="10"/>
    <x v="5941"/>
    <x v="5094"/>
    <x v="3710"/>
    <x v="5982"/>
    <x v="5269"/>
    <x v="4580"/>
    <x v="0"/>
    <x v="2"/>
    <x v="4976"/>
    <x v="5944"/>
    <x v="25"/>
    <x v="5248"/>
  </r>
  <r>
    <x v="1"/>
    <x v="531"/>
    <x v="206"/>
    <x v="10"/>
    <x v="2"/>
    <x v="475"/>
    <x v="2"/>
    <x v="2"/>
    <x v="1601"/>
    <x v="0"/>
    <x v="0"/>
    <x v="7498"/>
    <x v="6304"/>
    <x v="5435"/>
    <x v="7592"/>
    <x v="6584"/>
    <x v="5791"/>
    <x v="4"/>
    <x v="8"/>
    <x v="6134"/>
    <x v="7529"/>
    <x v="2749"/>
    <x v="6537"/>
  </r>
  <r>
    <x v="1"/>
    <x v="353"/>
    <x v="1093"/>
    <x v="7"/>
    <x v="3"/>
    <x v="238"/>
    <x v="0"/>
    <x v="3"/>
    <x v="934"/>
    <x v="1"/>
    <x v="10"/>
    <x v="574"/>
    <x v="564"/>
    <x v="12"/>
    <x v="574"/>
    <x v="564"/>
    <x v="546"/>
    <x v="0"/>
    <x v="2"/>
    <x v="563"/>
    <x v="572"/>
    <x v="154"/>
    <x v="565"/>
  </r>
  <r>
    <x v="0"/>
    <x v="5"/>
    <x v="5"/>
    <x v="4"/>
    <x v="0"/>
    <x v="785"/>
    <x v="1"/>
    <x v="3"/>
    <x v="278"/>
    <x v="0"/>
    <x v="5"/>
    <x v="7499"/>
    <x v="6254"/>
    <x v="5436"/>
    <x v="7593"/>
    <x v="6585"/>
    <x v="1298"/>
    <x v="7"/>
    <x v="0"/>
    <x v="6135"/>
    <x v="7530"/>
    <x v="899"/>
    <x v="6538"/>
  </r>
  <r>
    <x v="0"/>
    <x v="5"/>
    <x v="5"/>
    <x v="4"/>
    <x v="0"/>
    <x v="785"/>
    <x v="1"/>
    <x v="3"/>
    <x v="811"/>
    <x v="1"/>
    <x v="10"/>
    <x v="5554"/>
    <x v="1403"/>
    <x v="1426"/>
    <x v="5594"/>
    <x v="1414"/>
    <x v="243"/>
    <x v="7"/>
    <x v="0"/>
    <x v="1393"/>
    <x v="5561"/>
    <x v="225"/>
    <x v="1408"/>
  </r>
  <r>
    <x v="0"/>
    <x v="5"/>
    <x v="5"/>
    <x v="4"/>
    <x v="0"/>
    <x v="785"/>
    <x v="1"/>
    <x v="3"/>
    <x v="1358"/>
    <x v="1"/>
    <x v="12"/>
    <x v="7500"/>
    <x v="6305"/>
    <x v="2410"/>
    <x v="7594"/>
    <x v="6586"/>
    <x v="850"/>
    <x v="3"/>
    <x v="0"/>
    <x v="6136"/>
    <x v="7531"/>
    <x v="647"/>
    <x v="6539"/>
  </r>
  <r>
    <x v="3"/>
    <x v="157"/>
    <x v="416"/>
    <x v="4"/>
    <x v="1"/>
    <x v="579"/>
    <x v="0"/>
    <x v="3"/>
    <x v="1232"/>
    <x v="1"/>
    <x v="8"/>
    <x v="7228"/>
    <x v="6103"/>
    <x v="5284"/>
    <x v="7316"/>
    <x v="6371"/>
    <x v="383"/>
    <x v="2"/>
    <x v="0"/>
    <x v="5941"/>
    <x v="7254"/>
    <x v="148"/>
    <x v="6330"/>
  </r>
  <r>
    <x v="3"/>
    <x v="157"/>
    <x v="416"/>
    <x v="4"/>
    <x v="1"/>
    <x v="579"/>
    <x v="0"/>
    <x v="3"/>
    <x v="1498"/>
    <x v="1"/>
    <x v="8"/>
    <x v="2814"/>
    <x v="2594"/>
    <x v="2406"/>
    <x v="2810"/>
    <x v="2640"/>
    <x v="960"/>
    <x v="0"/>
    <x v="0"/>
    <x v="2556"/>
    <x v="2802"/>
    <x v="214"/>
    <x v="2630"/>
  </r>
  <r>
    <x v="3"/>
    <x v="157"/>
    <x v="416"/>
    <x v="4"/>
    <x v="1"/>
    <x v="579"/>
    <x v="0"/>
    <x v="3"/>
    <x v="189"/>
    <x v="1"/>
    <x v="9"/>
    <x v="7501"/>
    <x v="510"/>
    <x v="5437"/>
    <x v="7595"/>
    <x v="6587"/>
    <x v="237"/>
    <x v="3"/>
    <x v="0"/>
    <x v="509"/>
    <x v="7532"/>
    <x v="2750"/>
    <x v="6540"/>
  </r>
  <r>
    <x v="1"/>
    <x v="1141"/>
    <x v="790"/>
    <x v="1"/>
    <x v="1"/>
    <x v="88"/>
    <x v="2"/>
    <x v="0"/>
    <x v="979"/>
    <x v="1"/>
    <x v="8"/>
    <x v="7502"/>
    <x v="6306"/>
    <x v="5438"/>
    <x v="7596"/>
    <x v="6588"/>
    <x v="5792"/>
    <x v="0"/>
    <x v="0"/>
    <x v="6137"/>
    <x v="7533"/>
    <x v="1076"/>
    <x v="6541"/>
  </r>
  <r>
    <x v="1"/>
    <x v="1141"/>
    <x v="790"/>
    <x v="1"/>
    <x v="1"/>
    <x v="88"/>
    <x v="2"/>
    <x v="0"/>
    <x v="1269"/>
    <x v="1"/>
    <x v="6"/>
    <x v="7503"/>
    <x v="3543"/>
    <x v="5276"/>
    <x v="7597"/>
    <x v="3632"/>
    <x v="94"/>
    <x v="2"/>
    <x v="0"/>
    <x v="3483"/>
    <x v="7534"/>
    <x v="737"/>
    <x v="3617"/>
  </r>
  <r>
    <x v="0"/>
    <x v="108"/>
    <x v="106"/>
    <x v="8"/>
    <x v="1"/>
    <x v="53"/>
    <x v="0"/>
    <x v="2"/>
    <x v="633"/>
    <x v="1"/>
    <x v="12"/>
    <x v="7504"/>
    <x v="6307"/>
    <x v="5439"/>
    <x v="7598"/>
    <x v="6589"/>
    <x v="5793"/>
    <x v="0"/>
    <x v="2"/>
    <x v="6138"/>
    <x v="7535"/>
    <x v="492"/>
    <x v="6542"/>
  </r>
  <r>
    <x v="0"/>
    <x v="409"/>
    <x v="5"/>
    <x v="4"/>
    <x v="1"/>
    <x v="399"/>
    <x v="2"/>
    <x v="1"/>
    <x v="1787"/>
    <x v="2"/>
    <x v="7"/>
    <x v="7505"/>
    <x v="1090"/>
    <x v="5440"/>
    <x v="7599"/>
    <x v="1094"/>
    <x v="5794"/>
    <x v="2"/>
    <x v="2"/>
    <x v="1081"/>
    <x v="7536"/>
    <x v="1570"/>
    <x v="1088"/>
  </r>
  <r>
    <x v="0"/>
    <x v="409"/>
    <x v="5"/>
    <x v="4"/>
    <x v="1"/>
    <x v="399"/>
    <x v="2"/>
    <x v="1"/>
    <x v="1126"/>
    <x v="1"/>
    <x v="6"/>
    <x v="7070"/>
    <x v="5622"/>
    <x v="5192"/>
    <x v="7149"/>
    <x v="5852"/>
    <x v="5459"/>
    <x v="3"/>
    <x v="0"/>
    <x v="5477"/>
    <x v="7090"/>
    <x v="311"/>
    <x v="5819"/>
  </r>
  <r>
    <x v="0"/>
    <x v="409"/>
    <x v="5"/>
    <x v="4"/>
    <x v="1"/>
    <x v="399"/>
    <x v="2"/>
    <x v="1"/>
    <x v="578"/>
    <x v="1"/>
    <x v="10"/>
    <x v="533"/>
    <x v="523"/>
    <x v="519"/>
    <x v="534"/>
    <x v="523"/>
    <x v="58"/>
    <x v="0"/>
    <x v="0"/>
    <x v="522"/>
    <x v="534"/>
    <x v="50"/>
    <x v="525"/>
  </r>
  <r>
    <x v="0"/>
    <x v="409"/>
    <x v="5"/>
    <x v="4"/>
    <x v="1"/>
    <x v="399"/>
    <x v="2"/>
    <x v="1"/>
    <x v="495"/>
    <x v="2"/>
    <x v="7"/>
    <x v="2785"/>
    <x v="2566"/>
    <x v="535"/>
    <x v="2781"/>
    <x v="2612"/>
    <x v="2268"/>
    <x v="0"/>
    <x v="2"/>
    <x v="2528"/>
    <x v="2773"/>
    <x v="457"/>
    <x v="2602"/>
  </r>
  <r>
    <x v="0"/>
    <x v="409"/>
    <x v="5"/>
    <x v="4"/>
    <x v="1"/>
    <x v="399"/>
    <x v="2"/>
    <x v="1"/>
    <x v="494"/>
    <x v="1"/>
    <x v="13"/>
    <x v="7506"/>
    <x v="6308"/>
    <x v="533"/>
    <x v="548"/>
    <x v="6590"/>
    <x v="521"/>
    <x v="3"/>
    <x v="0"/>
    <x v="6139"/>
    <x v="232"/>
    <x v="212"/>
    <x v="6543"/>
  </r>
  <r>
    <x v="0"/>
    <x v="409"/>
    <x v="5"/>
    <x v="4"/>
    <x v="1"/>
    <x v="399"/>
    <x v="2"/>
    <x v="1"/>
    <x v="807"/>
    <x v="1"/>
    <x v="8"/>
    <x v="7507"/>
    <x v="6309"/>
    <x v="3405"/>
    <x v="7600"/>
    <x v="6591"/>
    <x v="5795"/>
    <x v="4"/>
    <x v="2"/>
    <x v="6140"/>
    <x v="7537"/>
    <x v="377"/>
    <x v="6544"/>
  </r>
  <r>
    <x v="0"/>
    <x v="409"/>
    <x v="5"/>
    <x v="4"/>
    <x v="1"/>
    <x v="399"/>
    <x v="2"/>
    <x v="1"/>
    <x v="920"/>
    <x v="1"/>
    <x v="8"/>
    <x v="7508"/>
    <x v="6310"/>
    <x v="5441"/>
    <x v="7601"/>
    <x v="6592"/>
    <x v="5796"/>
    <x v="9"/>
    <x v="2"/>
    <x v="6141"/>
    <x v="7538"/>
    <x v="298"/>
    <x v="6545"/>
  </r>
  <r>
    <x v="1"/>
    <x v="684"/>
    <x v="609"/>
    <x v="8"/>
    <x v="0"/>
    <x v="517"/>
    <x v="0"/>
    <x v="0"/>
    <x v="977"/>
    <x v="0"/>
    <x v="3"/>
    <x v="2069"/>
    <x v="1946"/>
    <x v="1834"/>
    <x v="2069"/>
    <x v="1965"/>
    <x v="737"/>
    <x v="7"/>
    <x v="0"/>
    <x v="1921"/>
    <x v="2064"/>
    <x v="585"/>
    <x v="1957"/>
  </r>
  <r>
    <x v="3"/>
    <x v="646"/>
    <x v="1236"/>
    <x v="6"/>
    <x v="2"/>
    <x v="26"/>
    <x v="0"/>
    <x v="3"/>
    <x v="617"/>
    <x v="1"/>
    <x v="2"/>
    <x v="5885"/>
    <x v="1062"/>
    <x v="3863"/>
    <x v="5928"/>
    <x v="1066"/>
    <x v="4533"/>
    <x v="2"/>
    <x v="2"/>
    <x v="1053"/>
    <x v="5890"/>
    <x v="895"/>
    <x v="1060"/>
  </r>
  <r>
    <x v="0"/>
    <x v="897"/>
    <x v="961"/>
    <x v="8"/>
    <x v="1"/>
    <x v="53"/>
    <x v="0"/>
    <x v="2"/>
    <x v="727"/>
    <x v="1"/>
    <x v="10"/>
    <x v="7509"/>
    <x v="596"/>
    <x v="5442"/>
    <x v="7602"/>
    <x v="596"/>
    <x v="2022"/>
    <x v="3"/>
    <x v="0"/>
    <x v="595"/>
    <x v="7539"/>
    <x v="647"/>
    <x v="597"/>
  </r>
  <r>
    <x v="0"/>
    <x v="897"/>
    <x v="961"/>
    <x v="8"/>
    <x v="1"/>
    <x v="53"/>
    <x v="0"/>
    <x v="2"/>
    <x v="1692"/>
    <x v="2"/>
    <x v="7"/>
    <x v="7510"/>
    <x v="6311"/>
    <x v="5443"/>
    <x v="7603"/>
    <x v="6593"/>
    <x v="631"/>
    <x v="0"/>
    <x v="0"/>
    <x v="6142"/>
    <x v="7540"/>
    <x v="517"/>
    <x v="6546"/>
  </r>
  <r>
    <x v="1"/>
    <x v="961"/>
    <x v="1331"/>
    <x v="5"/>
    <x v="1"/>
    <x v="231"/>
    <x v="0"/>
    <x v="3"/>
    <x v="365"/>
    <x v="1"/>
    <x v="2"/>
    <x v="2731"/>
    <x v="2518"/>
    <x v="389"/>
    <x v="2727"/>
    <x v="2564"/>
    <x v="2227"/>
    <x v="12"/>
    <x v="0"/>
    <x v="2483"/>
    <x v="2719"/>
    <x v="576"/>
    <x v="2554"/>
  </r>
  <r>
    <x v="1"/>
    <x v="961"/>
    <x v="1331"/>
    <x v="5"/>
    <x v="1"/>
    <x v="231"/>
    <x v="0"/>
    <x v="3"/>
    <x v="1205"/>
    <x v="1"/>
    <x v="14"/>
    <x v="7511"/>
    <x v="6312"/>
    <x v="5444"/>
    <x v="7604"/>
    <x v="6594"/>
    <x v="735"/>
    <x v="4"/>
    <x v="0"/>
    <x v="6143"/>
    <x v="7541"/>
    <x v="583"/>
    <x v="6547"/>
  </r>
  <r>
    <x v="0"/>
    <x v="321"/>
    <x v="767"/>
    <x v="8"/>
    <x v="1"/>
    <x v="586"/>
    <x v="0"/>
    <x v="1"/>
    <x v="1519"/>
    <x v="2"/>
    <x v="11"/>
    <x v="2925"/>
    <x v="2681"/>
    <x v="2489"/>
    <x v="2922"/>
    <x v="2732"/>
    <x v="2377"/>
    <x v="7"/>
    <x v="0"/>
    <x v="2642"/>
    <x v="2914"/>
    <x v="1440"/>
    <x v="2722"/>
  </r>
  <r>
    <x v="3"/>
    <x v="701"/>
    <x v="410"/>
    <x v="0"/>
    <x v="1"/>
    <x v="19"/>
    <x v="1"/>
    <x v="0"/>
    <x v="1593"/>
    <x v="2"/>
    <x v="11"/>
    <x v="4246"/>
    <x v="3775"/>
    <x v="3419"/>
    <x v="4256"/>
    <x v="3870"/>
    <x v="1424"/>
    <x v="7"/>
    <x v="0"/>
    <x v="3706"/>
    <x v="4237"/>
    <x v="973"/>
    <x v="3853"/>
  </r>
  <r>
    <x v="3"/>
    <x v="701"/>
    <x v="410"/>
    <x v="0"/>
    <x v="1"/>
    <x v="19"/>
    <x v="1"/>
    <x v="0"/>
    <x v="1783"/>
    <x v="2"/>
    <x v="7"/>
    <x v="7380"/>
    <x v="6219"/>
    <x v="5370"/>
    <x v="7471"/>
    <x v="6494"/>
    <x v="3685"/>
    <x v="2"/>
    <x v="0"/>
    <x v="6051"/>
    <x v="7406"/>
    <x v="776"/>
    <x v="6447"/>
  </r>
  <r>
    <x v="2"/>
    <x v="1236"/>
    <x v="1332"/>
    <x v="9"/>
    <x v="0"/>
    <x v="483"/>
    <x v="0"/>
    <x v="0"/>
    <x v="1172"/>
    <x v="0"/>
    <x v="5"/>
    <x v="7512"/>
    <x v="4444"/>
    <x v="4217"/>
    <x v="7605"/>
    <x v="6595"/>
    <x v="5797"/>
    <x v="1"/>
    <x v="2"/>
    <x v="4350"/>
    <x v="7542"/>
    <x v="1585"/>
    <x v="6548"/>
  </r>
  <r>
    <x v="3"/>
    <x v="425"/>
    <x v="1333"/>
    <x v="11"/>
    <x v="1"/>
    <x v="72"/>
    <x v="0"/>
    <x v="1"/>
    <x v="1762"/>
    <x v="0"/>
    <x v="5"/>
    <x v="4826"/>
    <x v="1387"/>
    <x v="3814"/>
    <x v="4845"/>
    <x v="4350"/>
    <x v="2582"/>
    <x v="0"/>
    <x v="0"/>
    <x v="1377"/>
    <x v="4820"/>
    <x v="546"/>
    <x v="4325"/>
  </r>
  <r>
    <x v="3"/>
    <x v="425"/>
    <x v="1333"/>
    <x v="11"/>
    <x v="1"/>
    <x v="72"/>
    <x v="0"/>
    <x v="1"/>
    <x v="297"/>
    <x v="2"/>
    <x v="7"/>
    <x v="4378"/>
    <x v="3883"/>
    <x v="3508"/>
    <x v="4393"/>
    <x v="3983"/>
    <x v="3475"/>
    <x v="0"/>
    <x v="2"/>
    <x v="3810"/>
    <x v="4373"/>
    <x v="1344"/>
    <x v="3964"/>
  </r>
  <r>
    <x v="3"/>
    <x v="425"/>
    <x v="1333"/>
    <x v="11"/>
    <x v="1"/>
    <x v="72"/>
    <x v="0"/>
    <x v="1"/>
    <x v="956"/>
    <x v="1"/>
    <x v="10"/>
    <x v="7513"/>
    <x v="462"/>
    <x v="1914"/>
    <x v="7606"/>
    <x v="6596"/>
    <x v="1791"/>
    <x v="4"/>
    <x v="0"/>
    <x v="461"/>
    <x v="7543"/>
    <x v="114"/>
    <x v="6549"/>
  </r>
  <r>
    <x v="3"/>
    <x v="464"/>
    <x v="510"/>
    <x v="5"/>
    <x v="0"/>
    <x v="417"/>
    <x v="0"/>
    <x v="1"/>
    <x v="166"/>
    <x v="1"/>
    <x v="9"/>
    <x v="7514"/>
    <x v="6313"/>
    <x v="4429"/>
    <x v="7607"/>
    <x v="6597"/>
    <x v="532"/>
    <x v="0"/>
    <x v="0"/>
    <x v="6144"/>
    <x v="7544"/>
    <x v="440"/>
    <x v="65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A44C4-EFB6-4327-9758-1EC99A19B9C1}"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1:B46" firstHeaderRow="1" firstDataRow="1" firstDataCol="1"/>
  <pivotFields count="23">
    <pivotField showAll="0">
      <items count="5">
        <item x="2"/>
        <item x="1"/>
        <item x="0"/>
        <item x="3"/>
        <item t="default"/>
      </items>
    </pivotField>
    <pivotField numFmtId="14" showAll="0"/>
    <pivotField numFmtId="14" showAll="0"/>
    <pivotField showAll="0">
      <items count="13">
        <item x="9"/>
        <item x="11"/>
        <item x="10"/>
        <item x="3"/>
        <item x="5"/>
        <item x="1"/>
        <item x="7"/>
        <item x="6"/>
        <item x="8"/>
        <item x="2"/>
        <item x="0"/>
        <item x="4"/>
        <item t="default"/>
      </items>
    </pivotField>
    <pivotField showAll="0"/>
    <pivotField showAll="0"/>
    <pivotField showAll="0"/>
    <pivotField axis="axisRow" showAll="0">
      <items count="5">
        <item x="2"/>
        <item x="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7"/>
  </rowFields>
  <rowItems count="5">
    <i>
      <x/>
    </i>
    <i>
      <x v="1"/>
    </i>
    <i>
      <x v="2"/>
    </i>
    <i>
      <x v="3"/>
    </i>
    <i t="grand">
      <x/>
    </i>
  </rowItems>
  <colItems count="1">
    <i/>
  </colItems>
  <dataFields count="1">
    <dataField name="Sum of Sales" fld="22" baseField="0" baseItem="0" numFmtId="165"/>
  </dataFields>
  <formats count="8">
    <format dxfId="7">
      <pivotArea field="0" type="button" dataOnly="0" labelOnly="1" outline="0"/>
    </format>
    <format dxfId="6">
      <pivotArea dataOnly="0" labelOnly="1" outline="0" fieldPosition="0">
        <references count="1">
          <reference field="4294967294" count="1">
            <x v="0"/>
          </reference>
        </references>
      </pivotArea>
    </format>
    <format dxfId="5">
      <pivotArea dataOnly="0" labelOnly="1" grandRow="1" outline="0" fieldPosition="0"/>
    </format>
    <format dxfId="4">
      <pivotArea field="3" type="button" dataOnly="0" labelOnly="1" outline="0"/>
    </format>
    <format dxfId="3">
      <pivotArea dataOnly="0" labelOnly="1" outline="0" axis="axisValues" fieldPosition="0"/>
    </format>
    <format dxfId="2">
      <pivotArea field="7" type="button" dataOnly="0" labelOnly="1" outline="0" axis="axisRow" fieldPosition="0"/>
    </format>
    <format dxfId="1">
      <pivotArea outline="0" collapsedLevelsAreSubtotals="1" fieldPosition="0"/>
    </format>
    <format dxfId="0">
      <pivotArea grandRow="1" outline="0" collapsedLevelsAreSubtotals="1" fieldPosition="0"/>
    </format>
  </formats>
  <chartFormats count="4">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7" count="1" selected="0">
            <x v="1"/>
          </reference>
        </references>
      </pivotArea>
    </chartFormat>
    <chartFormat chart="25" format="4">
      <pivotArea type="data" outline="0" fieldPosition="0">
        <references count="2">
          <reference field="4294967294" count="1" selected="0">
            <x v="0"/>
          </reference>
          <reference field="7" count="1" selected="0">
            <x v="2"/>
          </reference>
        </references>
      </pivotArea>
    </chartFormat>
    <chartFormat chart="25"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E51F1-F4AB-44E5-8D7B-61008DC284A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56" firstHeaderRow="1" firstDataRow="1" firstDataCol="1"/>
  <pivotFields count="23">
    <pivotField showAll="0">
      <items count="5">
        <item x="2"/>
        <item x="1"/>
        <item x="0"/>
        <item x="3"/>
        <item t="default"/>
      </items>
    </pivotField>
    <pivotField numFmtId="14" showAll="0"/>
    <pivotField numFmtId="14" showAll="0"/>
    <pivotField showAll="0">
      <items count="13">
        <item x="9"/>
        <item x="11"/>
        <item x="10"/>
        <item x="3"/>
        <item x="5"/>
        <item x="1"/>
        <item x="7"/>
        <item x="6"/>
        <item x="8"/>
        <item x="2"/>
        <item x="0"/>
        <item x="4"/>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9"/>
  </rowFields>
  <rowItems count="4">
    <i>
      <x/>
    </i>
    <i>
      <x v="1"/>
    </i>
    <i>
      <x v="2"/>
    </i>
    <i t="grand">
      <x/>
    </i>
  </rowItems>
  <colItems count="1">
    <i/>
  </colItems>
  <dataFields count="1">
    <dataField name="Sum of Sales" fld="22" baseField="0" baseItem="0" numFmtId="164"/>
  </dataFields>
  <formats count="8">
    <format dxfId="15">
      <pivotArea field="0" type="button" dataOnly="0" labelOnly="1" outline="0"/>
    </format>
    <format dxfId="14">
      <pivotArea dataOnly="0" labelOnly="1" outline="0" fieldPosition="0">
        <references count="1">
          <reference field="4294967294" count="1">
            <x v="0"/>
          </reference>
        </references>
      </pivotArea>
    </format>
    <format dxfId="13">
      <pivotArea grandRow="1" outline="0" collapsedLevelsAreSubtotals="1" fieldPosition="0"/>
    </format>
    <format dxfId="12">
      <pivotArea dataOnly="0" labelOnly="1" grandRow="1" outline="0" fieldPosition="0"/>
    </format>
    <format dxfId="11">
      <pivotArea field="3" type="button" dataOnly="0" labelOnly="1" outline="0"/>
    </format>
    <format dxfId="10">
      <pivotArea dataOnly="0" labelOnly="1" outline="0" axis="axisValues" fieldPosition="0"/>
    </format>
    <format dxfId="9">
      <pivotArea field="7" type="button" dataOnly="0" labelOnly="1" outline="0"/>
    </format>
    <format dxfId="8">
      <pivotArea field="9"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AB11CC-AFCE-4D0F-A409-38AE2DC34E3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34:L40" firstHeaderRow="1" firstDataRow="1" firstDataCol="1"/>
  <pivotFields count="23">
    <pivotField showAll="0">
      <items count="5">
        <item x="2"/>
        <item x="1"/>
        <item x="0"/>
        <item x="3"/>
        <item t="default"/>
      </items>
    </pivotField>
    <pivotField numFmtId="14" showAll="0"/>
    <pivotField numFmtId="14" showAll="0"/>
    <pivotField showAll="0">
      <items count="13">
        <item x="9"/>
        <item x="11"/>
        <item x="10"/>
        <item x="3"/>
        <item x="5"/>
        <item x="1"/>
        <item x="7"/>
        <item x="6"/>
        <item x="8"/>
        <item x="2"/>
        <item x="0"/>
        <item x="4"/>
        <item t="default"/>
      </items>
    </pivotField>
    <pivotField showAll="0">
      <items count="5">
        <item x="2"/>
        <item x="3"/>
        <item x="0"/>
        <item x="1"/>
        <item t="default"/>
      </items>
    </pivotField>
    <pivotField showAll="0"/>
    <pivotField showAll="0"/>
    <pivotField showAll="0">
      <items count="5">
        <item x="2"/>
        <item x="3"/>
        <item x="0"/>
        <item x="1"/>
        <item t="default"/>
      </items>
    </pivotField>
    <pivotField axis="axisRow"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8"/>
  </rowFields>
  <rowItems count="6">
    <i>
      <x v="80"/>
    </i>
    <i>
      <x v="657"/>
    </i>
    <i>
      <x v="1614"/>
    </i>
    <i>
      <x v="1642"/>
    </i>
    <i>
      <x v="1724"/>
    </i>
    <i t="grand">
      <x/>
    </i>
  </rowItems>
  <colItems count="1">
    <i/>
  </colItems>
  <dataFields count="1">
    <dataField name="Sum of Sales" fld="22" baseField="4" baseItem="0" numFmtId="164"/>
  </dataFields>
  <formats count="9">
    <format dxfId="24">
      <pivotArea field="0" type="button" dataOnly="0" labelOnly="1" outline="0"/>
    </format>
    <format dxfId="23">
      <pivotArea dataOnly="0" labelOnly="1" outline="0" fieldPosition="0">
        <references count="1">
          <reference field="4294967294" count="1">
            <x v="0"/>
          </reference>
        </references>
      </pivotArea>
    </format>
    <format dxfId="22">
      <pivotArea grandRow="1" outline="0" collapsedLevelsAreSubtotals="1" fieldPosition="0"/>
    </format>
    <format dxfId="21">
      <pivotArea dataOnly="0" labelOnly="1" grandRow="1" outline="0" fieldPosition="0"/>
    </format>
    <format dxfId="20">
      <pivotArea field="3" type="button" dataOnly="0" labelOnly="1" outline="0"/>
    </format>
    <format dxfId="19">
      <pivotArea dataOnly="0" labelOnly="1" outline="0" axis="axisValues" fieldPosition="0"/>
    </format>
    <format dxfId="18">
      <pivotArea field="4" type="button" dataOnly="0" labelOnly="1" outline="0"/>
    </format>
    <format dxfId="17">
      <pivotArea outline="0" fieldPosition="0">
        <references count="1">
          <reference field="4294967294" count="1">
            <x v="0"/>
          </reference>
        </references>
      </pivotArea>
    </format>
    <format dxfId="16">
      <pivotArea field="8" type="button" dataOnly="0" labelOnly="1" outline="0" axis="axisRow"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49CBB7-019C-4288-9379-4850A859033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23">
    <pivotField showAll="0">
      <items count="5">
        <item x="2"/>
        <item x="1"/>
        <item x="0"/>
        <item x="3"/>
        <item t="default"/>
      </items>
    </pivotField>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showAll="0"/>
    <pivotField showAll="0"/>
    <pivotField numFmtId="164" showAll="0"/>
    <pivotField dataField="1" numFmtId="164" showAll="0"/>
    <pivotField numFmtId="164" showAll="0"/>
    <pivotField dataField="1" numFmtId="164" showAll="0"/>
  </pivotFields>
  <rowItems count="1">
    <i/>
  </rowItems>
  <colFields count="1">
    <field x="-2"/>
  </colFields>
  <colItems count="3">
    <i>
      <x/>
    </i>
    <i i="1">
      <x v="1"/>
    </i>
    <i i="2">
      <x v="2"/>
    </i>
  </colItems>
  <dataFields count="3">
    <dataField name="Sum of Quantity " fld="17" baseField="0" baseItem="0"/>
    <dataField name="Sum of ACTUAL_SUM" fld="22" baseField="0" baseItem="0" numFmtId="164"/>
    <dataField name="Sum of Total_PROFIT_AFTER_DISCOUNT" fld="20" baseField="0" baseItem="0" numFmtId="164"/>
  </dataFields>
  <formats count="1">
    <format dxfId="2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E8A1E-66FA-4DFF-8740-9B91329A5C1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1:L62" firstHeaderRow="1" firstDataRow="1" firstDataCol="1"/>
  <pivotFields count="23">
    <pivotField showAll="0">
      <items count="5">
        <item x="2"/>
        <item x="1"/>
        <item x="0"/>
        <item x="3"/>
        <item t="default"/>
      </items>
    </pivotField>
    <pivotField numFmtId="14" showAll="0"/>
    <pivotField numFmtId="14" showAll="0"/>
    <pivotField showAll="0">
      <items count="13">
        <item x="9"/>
        <item x="11"/>
        <item x="10"/>
        <item x="3"/>
        <item x="5"/>
        <item x="1"/>
        <item x="7"/>
        <item x="6"/>
        <item x="8"/>
        <item x="2"/>
        <item x="0"/>
        <item x="4"/>
        <item t="default"/>
      </items>
    </pivotField>
    <pivotField showAll="0">
      <items count="5">
        <item x="2"/>
        <item x="3"/>
        <item x="0"/>
        <item x="1"/>
        <item t="default"/>
      </items>
    </pivotField>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5">
        <item x="2"/>
        <item x="3"/>
        <item x="0"/>
        <item x="1"/>
        <item t="default"/>
      </items>
    </pivotField>
    <pivotField showAll="0" measureFilter="1">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5"/>
  </rowFields>
  <rowItems count="11">
    <i>
      <x v="6"/>
    </i>
    <i>
      <x v="75"/>
    </i>
    <i>
      <x v="90"/>
    </i>
    <i>
      <x v="312"/>
    </i>
    <i>
      <x v="397"/>
    </i>
    <i>
      <x v="441"/>
    </i>
    <i>
      <x v="486"/>
    </i>
    <i>
      <x v="588"/>
    </i>
    <i>
      <x v="686"/>
    </i>
    <i>
      <x v="730"/>
    </i>
    <i t="grand">
      <x/>
    </i>
  </rowItems>
  <colItems count="1">
    <i/>
  </colItems>
  <dataFields count="1">
    <dataField name="Sum of Sales" fld="22" baseField="4" baseItem="0" numFmtId="164"/>
  </dataFields>
  <formats count="10">
    <format dxfId="35">
      <pivotArea field="0" type="button" dataOnly="0" labelOnly="1" outline="0"/>
    </format>
    <format dxfId="34">
      <pivotArea dataOnly="0" labelOnly="1" outline="0" fieldPosition="0">
        <references count="1">
          <reference field="4294967294" count="1">
            <x v="0"/>
          </reference>
        </references>
      </pivotArea>
    </format>
    <format dxfId="33">
      <pivotArea grandRow="1" outline="0" collapsedLevelsAreSubtotals="1" fieldPosition="0"/>
    </format>
    <format dxfId="32">
      <pivotArea dataOnly="0" labelOnly="1" grandRow="1" outline="0" fieldPosition="0"/>
    </format>
    <format dxfId="31">
      <pivotArea field="3" type="button" dataOnly="0" labelOnly="1" outline="0"/>
    </format>
    <format dxfId="30">
      <pivotArea dataOnly="0" labelOnly="1" outline="0" axis="axisValues" fieldPosition="0"/>
    </format>
    <format dxfId="29">
      <pivotArea field="4" type="button" dataOnly="0" labelOnly="1" outline="0"/>
    </format>
    <format dxfId="28">
      <pivotArea outline="0" fieldPosition="0">
        <references count="1">
          <reference field="4294967294" count="1">
            <x v="0"/>
          </reference>
        </references>
      </pivotArea>
    </format>
    <format dxfId="27">
      <pivotArea field="8" type="button" dataOnly="0" labelOnly="1" outline="0"/>
    </format>
    <format dxfId="26">
      <pivotArea field="5" type="button" dataOnly="0" labelOnly="1" outline="0" axis="axisRow"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4F3B26-A6EC-46B5-917C-57E8EDA6697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5" firstHeaderRow="0" firstDataRow="1" firstDataCol="1"/>
  <pivotFields count="23">
    <pivotField axis="axisRow" showAll="0">
      <items count="5">
        <item x="2"/>
        <item x="1"/>
        <item x="0"/>
        <item x="3"/>
        <item t="default"/>
      </items>
    </pivotField>
    <pivotField numFmtId="14" showAll="0"/>
    <pivotField numFmtId="14" showAll="0"/>
    <pivotField showAll="0"/>
    <pivotField showAll="0"/>
    <pivotField showAll="0"/>
    <pivotField showAll="0"/>
    <pivotField showAll="0">
      <items count="5">
        <item x="2"/>
        <item x="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showAll="0"/>
    <pivotField showAll="0"/>
    <pivotField numFmtId="164" showAll="0"/>
    <pivotField dataField="1" numFmtId="164" showAll="0"/>
    <pivotField numFmtId="164" showAll="0"/>
    <pivotField dataField="1" numFmtId="164" showAll="0"/>
  </pivotFields>
  <rowFields count="1">
    <field x="0"/>
  </rowFields>
  <rowItems count="5">
    <i>
      <x/>
    </i>
    <i>
      <x v="1"/>
    </i>
    <i>
      <x v="2"/>
    </i>
    <i>
      <x v="3"/>
    </i>
    <i t="grand">
      <x/>
    </i>
  </rowItems>
  <colFields count="1">
    <field x="-2"/>
  </colFields>
  <colItems count="3">
    <i>
      <x/>
    </i>
    <i i="1">
      <x v="1"/>
    </i>
    <i i="2">
      <x v="2"/>
    </i>
  </colItems>
  <dataFields count="3">
    <dataField name="Sum of Quantity " fld="17" baseField="0" baseItem="0"/>
    <dataField name="Sum of Sales" fld="22" baseField="0" baseItem="0" numFmtId="164"/>
    <dataField name="Sum of Total_PROFIT_AFTER_DISCOUNT" fld="20" baseField="0" baseItem="0" numFmtId="164"/>
  </dataFields>
  <formats count="4">
    <format dxfId="39">
      <pivotArea field="0" type="button" dataOnly="0" labelOnly="1" outline="0" axis="axisRow" fieldPosition="0"/>
    </format>
    <format dxfId="38">
      <pivotArea dataOnly="0" labelOnly="1" outline="0" fieldPosition="0">
        <references count="1">
          <reference field="4294967294" count="3">
            <x v="0"/>
            <x v="1"/>
            <x v="2"/>
          </reference>
        </references>
      </pivotArea>
    </format>
    <format dxfId="37">
      <pivotArea grandRow="1" outline="0" collapsedLevelsAreSubtotals="1" fieldPosition="0"/>
    </format>
    <format dxfId="3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F0626C-3A5B-4C50-9DD2-FC8ADF376AD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3:L28" firstHeaderRow="1" firstDataRow="1" firstDataCol="1"/>
  <pivotFields count="23">
    <pivotField showAll="0">
      <items count="5">
        <item x="2"/>
        <item x="1"/>
        <item x="0"/>
        <item x="3"/>
        <item t="default"/>
      </items>
    </pivotField>
    <pivotField numFmtId="14" showAll="0"/>
    <pivotField numFmtId="14" showAll="0"/>
    <pivotField showAll="0">
      <items count="13">
        <item x="9"/>
        <item x="11"/>
        <item x="10"/>
        <item x="3"/>
        <item x="5"/>
        <item x="1"/>
        <item x="7"/>
        <item x="6"/>
        <item x="8"/>
        <item x="2"/>
        <item x="0"/>
        <item x="4"/>
        <item t="default"/>
      </items>
    </pivotField>
    <pivotField axis="axisRow" showAll="0">
      <items count="5">
        <item x="2"/>
        <item x="3"/>
        <item x="0"/>
        <item x="1"/>
        <item t="default"/>
      </items>
    </pivotField>
    <pivotField showAll="0"/>
    <pivotField showAll="0"/>
    <pivotField showAll="0">
      <items count="5">
        <item x="2"/>
        <item x="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4"/>
  </rowFields>
  <rowItems count="5">
    <i>
      <x/>
    </i>
    <i>
      <x v="1"/>
    </i>
    <i>
      <x v="2"/>
    </i>
    <i>
      <x v="3"/>
    </i>
    <i t="grand">
      <x/>
    </i>
  </rowItems>
  <colItems count="1">
    <i/>
  </colItems>
  <dataFields count="1">
    <dataField name="Sum of Sales" fld="22" showDataAs="percentOfTotal" baseField="4" baseItem="0" numFmtId="10"/>
  </dataFields>
  <formats count="8">
    <format dxfId="47">
      <pivotArea field="0" type="button" dataOnly="0" labelOnly="1" outline="0"/>
    </format>
    <format dxfId="46">
      <pivotArea dataOnly="0" labelOnly="1" outline="0" fieldPosition="0">
        <references count="1">
          <reference field="4294967294" count="1">
            <x v="0"/>
          </reference>
        </references>
      </pivotArea>
    </format>
    <format dxfId="45">
      <pivotArea grandRow="1" outline="0" collapsedLevelsAreSubtotals="1" fieldPosition="0"/>
    </format>
    <format dxfId="44">
      <pivotArea dataOnly="0" labelOnly="1" grandRow="1" outline="0" fieldPosition="0"/>
    </format>
    <format dxfId="43">
      <pivotArea field="3" type="button" dataOnly="0" labelOnly="1" outline="0"/>
    </format>
    <format dxfId="42">
      <pivotArea dataOnly="0" labelOnly="1" outline="0" axis="axisValues" fieldPosition="0"/>
    </format>
    <format dxfId="41">
      <pivotArea field="4" type="button" dataOnly="0" labelOnly="1" outline="0" axis="axisRow" fieldPosition="0"/>
    </format>
    <format dxfId="40">
      <pivotArea outline="0" fieldPosition="0">
        <references count="1">
          <reference field="4294967294" count="1">
            <x v="0"/>
          </reference>
        </references>
      </pivotArea>
    </format>
  </formats>
  <chartFormats count="6">
    <chartFormat chart="6"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D57F6E-46B5-4908-A8FF-55415BCFE2E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6" firstHeaderRow="1" firstDataRow="1" firstDataCol="1"/>
  <pivotFields count="23">
    <pivotField showAll="0">
      <items count="5">
        <item x="2"/>
        <item x="1"/>
        <item x="0"/>
        <item x="3"/>
        <item t="default"/>
      </items>
    </pivotField>
    <pivotField numFmtId="14" showAll="0"/>
    <pivotField numFmtId="14" showAll="0"/>
    <pivotField axis="axisRow" showAll="0">
      <items count="13">
        <item x="9"/>
        <item x="11"/>
        <item x="10"/>
        <item x="3"/>
        <item x="5"/>
        <item x="1"/>
        <item x="7"/>
        <item x="6"/>
        <item x="8"/>
        <item x="2"/>
        <item x="0"/>
        <item x="4"/>
        <item t="default"/>
      </items>
    </pivotField>
    <pivotField showAll="0"/>
    <pivotField showAll="0"/>
    <pivotField showAll="0"/>
    <pivotField showAll="0">
      <items count="5">
        <item x="2"/>
        <item x="3"/>
        <item x="0"/>
        <item x="1"/>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showAll="0"/>
    <pivotField showAll="0"/>
    <pivotField numFmtId="164" showAll="0"/>
    <pivotField numFmtId="164" showAll="0"/>
    <pivotField numFmtId="164" showAll="0"/>
    <pivotField dataField="1" numFmtId="164" showAll="0"/>
  </pivotFields>
  <rowFields count="1">
    <field x="3"/>
  </rowFields>
  <rowItems count="13">
    <i>
      <x/>
    </i>
    <i>
      <x v="1"/>
    </i>
    <i>
      <x v="2"/>
    </i>
    <i>
      <x v="3"/>
    </i>
    <i>
      <x v="4"/>
    </i>
    <i>
      <x v="5"/>
    </i>
    <i>
      <x v="6"/>
    </i>
    <i>
      <x v="7"/>
    </i>
    <i>
      <x v="8"/>
    </i>
    <i>
      <x v="9"/>
    </i>
    <i>
      <x v="10"/>
    </i>
    <i>
      <x v="11"/>
    </i>
    <i t="grand">
      <x/>
    </i>
  </rowItems>
  <colItems count="1">
    <i/>
  </colItems>
  <dataFields count="1">
    <dataField name="Sum of Sales" fld="22" baseField="0" baseItem="0" numFmtId="165"/>
  </dataFields>
  <formats count="9">
    <format dxfId="56">
      <pivotArea field="0" type="button" dataOnly="0" labelOnly="1" outline="0"/>
    </format>
    <format dxfId="55">
      <pivotArea dataOnly="0" labelOnly="1" outline="0" fieldPosition="0">
        <references count="1">
          <reference field="4294967294" count="1">
            <x v="0"/>
          </reference>
        </references>
      </pivotArea>
    </format>
    <format dxfId="54">
      <pivotArea dataOnly="0" labelOnly="1" grandRow="1" outline="0" fieldPosition="0"/>
    </format>
    <format dxfId="53">
      <pivotArea field="3" type="button" dataOnly="0" labelOnly="1" outline="0" axis="axisRow" fieldPosition="0"/>
    </format>
    <format dxfId="52">
      <pivotArea dataOnly="0" labelOnly="1" outline="0" axis="axisValues" fieldPosition="0"/>
    </format>
    <format dxfId="51">
      <pivotArea outline="0" collapsedLevelsAreSubtotals="1" fieldPosition="0"/>
    </format>
    <format dxfId="50">
      <pivotArea grandRow="1" outline="0" collapsedLevelsAreSubtotals="1" fieldPosition="0"/>
    </format>
    <format dxfId="49">
      <pivotArea dataOnly="0" labelOnly="1" grandRow="1" outline="0" fieldPosition="0"/>
    </format>
    <format dxfId="4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EEC522-5F33-4100-8CE1-DA02F634A31D}"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7018347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1B5B3F6-910E-42EF-BB48-8B945F76358D}" sourceName="Order Year">
  <pivotTables>
    <pivotTable tabId="2" name="PivotTable1"/>
  </pivotTables>
  <data>
    <tabular pivotCacheId="70183475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012266-0566-44E0-A3C1-5F655DF95E70}" cache="Slicer_Region" columnCount="4" showCaption="0" style="SlicerStyleDark6" rowHeight="2469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9919E53-F764-4EA1-B5C4-E2BFA3915B3E}" cache="Slicer_Region" columnCount="4" showCaption="0" style="Slicer Style 3" rowHeight="246938"/>
  <slicer name="Order Year" xr10:uid="{F7699E56-9B30-42A4-92D4-40FB5D1A79B5}" cache="Slicer_Order_Year" columnCount="4" showCaption="0" style="Slicer Style 3" rowHeight="2469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E2D96-5E5A-43FC-A7C2-D0370DF74670}" name="Table1" displayName="Table1" ref="A1:W9995" totalsRowShown="0" headerRowDxfId="70">
  <autoFilter ref="A1:W9995" xr:uid="{2D9E2D96-5E5A-43FC-A7C2-D0370DF74670}"/>
  <tableColumns count="23">
    <tableColumn id="1" xr3:uid="{12BB7967-CD04-40BE-91AE-BDCB16B1E656}" name="Order Year">
      <calculatedColumnFormula>YEAR(B2)</calculatedColumnFormula>
    </tableColumn>
    <tableColumn id="2" xr3:uid="{25D8E25C-ADA6-49A8-9F88-DB685715AE60}" name="Order Date" dataDxfId="69"/>
    <tableColumn id="3" xr3:uid="{F3CFA16C-D6A9-49E3-8575-86008E42C61C}" name="Ship Date" dataDxfId="68"/>
    <tableColumn id="4" xr3:uid="{A3CCC037-FC4A-492E-BEBB-4154BDF01758}" name="MONTH" dataDxfId="67">
      <calculatedColumnFormula>TEXT((B2),"MMM")</calculatedColumnFormula>
    </tableColumn>
    <tableColumn id="5" xr3:uid="{03DECB6B-3E2E-45C6-868A-F1EF2585CB5D}" name="Ship Mode"/>
    <tableColumn id="6" xr3:uid="{4911A40C-7ABF-4B2E-977B-BA5D9EFE6A05}" name="Customer Name"/>
    <tableColumn id="7" xr3:uid="{5EA31BCC-C747-4C20-B36D-D1B7031C09DD}" name="Segment"/>
    <tableColumn id="8" xr3:uid="{EFE280B8-96AF-41F2-9620-66D5617E6B7D}" name="Region"/>
    <tableColumn id="9" xr3:uid="{3D81234B-07A7-4AAA-8690-4E84B40CB25B}" name="Product ID"/>
    <tableColumn id="10" xr3:uid="{62266EC7-CBDE-4776-8A28-03F7C7EACDF0}" name="Category"/>
    <tableColumn id="11" xr3:uid="{74E4D682-72AF-44FF-8982-F660DAADEADF}" name="Sub-Category"/>
    <tableColumn id="12" xr3:uid="{E49E4B83-4AF8-4CED-9BC6-F15E4F28A983}" name="Cost_Price" dataDxfId="66">
      <calculatedColumnFormula>T2 - (U2 / R2)</calculatedColumnFormula>
    </tableColumn>
    <tableColumn id="13" xr3:uid="{EAF3A91C-5ABE-4BDA-9C8B-06E699349090}" name="Selling_Price_Before_Discount" dataDxfId="65">
      <calculatedColumnFormula>(T2/1-S2)</calculatedColumnFormula>
    </tableColumn>
    <tableColumn id="14" xr3:uid="{3F2E46C8-2767-4AB8-A84E-64FC53498621}" name="Profit_Before_Discount_Per_Unit" dataDxfId="64">
      <calculatedColumnFormula>(M2-L2)</calculatedColumnFormula>
    </tableColumn>
    <tableColumn id="15" xr3:uid="{DF342882-978B-4FFE-AC9B-44C3D8A98C37}" name="Total_Profit_Before_Discount " dataDxfId="63">
      <calculatedColumnFormula>N2*R2</calculatedColumnFormula>
    </tableColumn>
    <tableColumn id="16" xr3:uid="{EF978EC8-D2D3-4688-9902-F1AAB974F34F}" name="Revenue Generated Before Discount" dataDxfId="62">
      <calculatedColumnFormula>(M2*R2)</calculatedColumnFormula>
    </tableColumn>
    <tableColumn id="17" xr3:uid="{1D306128-0350-43CF-96DF-65609167C5AE}" name="Profit Margin Before Discount" dataDxfId="61">
      <calculatedColumnFormula>(O2/(M2*R2))*100</calculatedColumnFormula>
    </tableColumn>
    <tableColumn id="18" xr3:uid="{ACF90783-1D19-42CA-8975-4AFD7124D9B3}" name="Quantity"/>
    <tableColumn id="19" xr3:uid="{A7786726-50B2-42E3-9CA8-5FB608F8BCA5}" name="Discount (%)"/>
    <tableColumn id="20" xr3:uid="{AA8C6681-EFAE-4D18-BF5A-8A51EB711E7C}" name="Selling_Price_After_Discount" dataDxfId="60"/>
    <tableColumn id="21" xr3:uid="{98AE764D-8474-46EA-9590-48200CCE2F09}" name="Total_PROFIT_AFTER_DISCOUNT" dataDxfId="59"/>
    <tableColumn id="22" xr3:uid="{E1FCA2F1-9D4F-41DA-8F2C-27F9C7F472D5}" name="Profit Margin After Discount " dataDxfId="58" dataCellStyle="Currency">
      <calculatedColumnFormula>(U2/W2)*100</calculatedColumnFormula>
    </tableColumn>
    <tableColumn id="23" xr3:uid="{784DCB1F-FD1C-4C49-BAA0-B880777ED21C}" name="ACTUAL_SUM" dataDxfId="57">
      <calculatedColumnFormula>R2*T2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853A-2733-4601-9271-8B56FB1A5D7D}">
  <dimension ref="A1:W9995"/>
  <sheetViews>
    <sheetView topLeftCell="A9304" workbookViewId="0">
      <selection activeCell="E8" sqref="E8"/>
    </sheetView>
  </sheetViews>
  <sheetFormatPr defaultRowHeight="14.15" x14ac:dyDescent="0.25"/>
  <cols>
    <col min="1" max="1" width="12.875" customWidth="1"/>
    <col min="2" max="2" width="13.125" customWidth="1"/>
    <col min="3" max="3" width="12" customWidth="1"/>
    <col min="4" max="4" width="10.125" customWidth="1"/>
    <col min="5" max="5" width="12.75" customWidth="1"/>
    <col min="6" max="6" width="18.125" customWidth="1"/>
    <col min="7" max="7" width="11.25" customWidth="1"/>
    <col min="8" max="8" width="9.25" customWidth="1"/>
    <col min="9" max="9" width="12.75" customWidth="1"/>
    <col min="10" max="10" width="11.25" customWidth="1"/>
    <col min="11" max="11" width="15.625" customWidth="1"/>
    <col min="12" max="12" width="13" customWidth="1"/>
    <col min="13" max="13" width="31.125" customWidth="1"/>
    <col min="14" max="14" width="32.875" customWidth="1"/>
    <col min="15" max="15" width="30" customWidth="1"/>
    <col min="16" max="16" width="36.125" customWidth="1"/>
    <col min="17" max="17" width="29.75" customWidth="1"/>
    <col min="18" max="18" width="11" customWidth="1"/>
    <col min="19" max="19" width="14.875" customWidth="1"/>
    <col min="20" max="20" width="29.625" customWidth="1"/>
    <col min="21" max="21" width="32.75" customWidth="1"/>
    <col min="22" max="22" width="28.625" customWidth="1"/>
    <col min="23" max="23" width="15.375" customWidth="1"/>
  </cols>
  <sheetData>
    <row r="1" spans="1:23" s="14" customFormat="1" ht="16.149999999999999" x14ac:dyDescent="0.3">
      <c r="A1" s="10" t="s">
        <v>0</v>
      </c>
      <c r="B1" s="10" t="s">
        <v>1</v>
      </c>
      <c r="C1" s="10" t="s">
        <v>2</v>
      </c>
      <c r="D1" s="11" t="s">
        <v>3</v>
      </c>
      <c r="E1" s="11" t="s">
        <v>4</v>
      </c>
      <c r="F1" s="11" t="s">
        <v>5</v>
      </c>
      <c r="G1" s="11" t="s">
        <v>6</v>
      </c>
      <c r="H1" s="11" t="s">
        <v>7</v>
      </c>
      <c r="I1" s="11" t="s">
        <v>8</v>
      </c>
      <c r="J1" s="11" t="s">
        <v>9</v>
      </c>
      <c r="K1" s="11" t="s">
        <v>10</v>
      </c>
      <c r="L1" s="12" t="s">
        <v>11</v>
      </c>
      <c r="M1" s="12" t="s">
        <v>12</v>
      </c>
      <c r="N1" s="12" t="s">
        <v>13</v>
      </c>
      <c r="O1" s="12" t="s">
        <v>14</v>
      </c>
      <c r="P1" s="12" t="s">
        <v>15</v>
      </c>
      <c r="Q1" s="12" t="s">
        <v>16</v>
      </c>
      <c r="R1" s="11" t="s">
        <v>17</v>
      </c>
      <c r="S1" s="11" t="s">
        <v>18</v>
      </c>
      <c r="T1" s="13" t="s">
        <v>19</v>
      </c>
      <c r="U1" s="13" t="s">
        <v>20</v>
      </c>
      <c r="V1" s="12" t="s">
        <v>21</v>
      </c>
      <c r="W1" s="12" t="s">
        <v>22</v>
      </c>
    </row>
    <row r="2" spans="1:23" x14ac:dyDescent="0.25">
      <c r="A2">
        <f>YEAR(B2)</f>
        <v>2016</v>
      </c>
      <c r="B2" s="1">
        <v>42682</v>
      </c>
      <c r="C2" s="1">
        <v>42685</v>
      </c>
      <c r="D2" s="1" t="str">
        <f t="shared" ref="D2:D65" si="0">TEXT((B2),"MMM")</f>
        <v>Nov</v>
      </c>
      <c r="E2" t="s">
        <v>23</v>
      </c>
      <c r="F2" t="s">
        <v>24</v>
      </c>
      <c r="G2" t="s">
        <v>25</v>
      </c>
      <c r="H2" t="s">
        <v>26</v>
      </c>
      <c r="I2" t="s">
        <v>27</v>
      </c>
      <c r="J2" t="s">
        <v>28</v>
      </c>
      <c r="K2" t="s">
        <v>29</v>
      </c>
      <c r="L2" s="2">
        <f t="shared" ref="L2:L65" si="1">T2 - (U2 / R2)</f>
        <v>241.00319999999999</v>
      </c>
      <c r="M2" s="2">
        <f t="shared" ref="M2:M65" si="2">(T2/1-S2)</f>
        <v>261.95999999999998</v>
      </c>
      <c r="N2" s="2">
        <f>(M2-L2)</f>
        <v>20.956799999999987</v>
      </c>
      <c r="O2" s="2">
        <f t="shared" ref="O2:O65" si="3">N2*R2</f>
        <v>41.913599999999974</v>
      </c>
      <c r="P2" s="2">
        <f t="shared" ref="P2:P65" si="4">(M2*R2)</f>
        <v>523.91999999999996</v>
      </c>
      <c r="Q2" s="2">
        <f t="shared" ref="Q2:Q65" si="5">(O2/(M2*R2))*100</f>
        <v>7.9999999999999964</v>
      </c>
      <c r="R2">
        <v>2</v>
      </c>
      <c r="S2">
        <v>0</v>
      </c>
      <c r="T2" s="2">
        <v>261.95999999999998</v>
      </c>
      <c r="U2" s="3">
        <v>41.913600000000002</v>
      </c>
      <c r="V2" s="4">
        <f>(U2/W2)*100</f>
        <v>8.0000000000000018</v>
      </c>
      <c r="W2" s="2">
        <f t="shared" ref="W2:W65" si="6">R2*T2</f>
        <v>523.91999999999996</v>
      </c>
    </row>
    <row r="3" spans="1:23" x14ac:dyDescent="0.25">
      <c r="A3">
        <f t="shared" ref="A3:A66" si="7">YEAR(B3)</f>
        <v>2016</v>
      </c>
      <c r="B3" s="1">
        <v>42682</v>
      </c>
      <c r="C3" s="1">
        <v>42685</v>
      </c>
      <c r="D3" s="1" t="str">
        <f t="shared" si="0"/>
        <v>Nov</v>
      </c>
      <c r="E3" t="s">
        <v>23</v>
      </c>
      <c r="F3" t="s">
        <v>24</v>
      </c>
      <c r="G3" t="s">
        <v>25</v>
      </c>
      <c r="H3" t="s">
        <v>26</v>
      </c>
      <c r="I3" t="s">
        <v>30</v>
      </c>
      <c r="J3" t="s">
        <v>28</v>
      </c>
      <c r="K3" t="s">
        <v>31</v>
      </c>
      <c r="L3" s="2">
        <f t="shared" si="1"/>
        <v>658.74599999999998</v>
      </c>
      <c r="M3" s="2">
        <f t="shared" si="2"/>
        <v>731.93999999999994</v>
      </c>
      <c r="N3" s="2">
        <f t="shared" ref="N3:N66" si="8">(M3-L3)</f>
        <v>73.19399999999996</v>
      </c>
      <c r="O3" s="2">
        <f t="shared" si="3"/>
        <v>219.58199999999988</v>
      </c>
      <c r="P3" s="2">
        <f t="shared" si="4"/>
        <v>2195.8199999999997</v>
      </c>
      <c r="Q3" s="2">
        <f t="shared" si="5"/>
        <v>9.9999999999999964</v>
      </c>
      <c r="R3">
        <v>3</v>
      </c>
      <c r="S3">
        <v>0</v>
      </c>
      <c r="T3" s="2">
        <v>731.93999999999994</v>
      </c>
      <c r="U3" s="3">
        <v>219.58199999999997</v>
      </c>
      <c r="V3" s="4">
        <f t="shared" ref="V3:V66" si="9">(U3/W3)*100</f>
        <v>10</v>
      </c>
      <c r="W3" s="2">
        <f t="shared" si="6"/>
        <v>2195.8199999999997</v>
      </c>
    </row>
    <row r="4" spans="1:23" x14ac:dyDescent="0.25">
      <c r="A4">
        <f t="shared" si="7"/>
        <v>2016</v>
      </c>
      <c r="B4" s="1">
        <v>42533</v>
      </c>
      <c r="C4" s="1">
        <v>42537</v>
      </c>
      <c r="D4" s="1" t="str">
        <f t="shared" si="0"/>
        <v>Jun</v>
      </c>
      <c r="E4" t="s">
        <v>23</v>
      </c>
      <c r="F4" t="s">
        <v>32</v>
      </c>
      <c r="G4" t="s">
        <v>33</v>
      </c>
      <c r="H4" t="s">
        <v>34</v>
      </c>
      <c r="I4" t="s">
        <v>35</v>
      </c>
      <c r="J4" t="s">
        <v>36</v>
      </c>
      <c r="K4" t="s">
        <v>37</v>
      </c>
      <c r="L4" s="2">
        <f t="shared" si="1"/>
        <v>11.1843</v>
      </c>
      <c r="M4" s="2">
        <f t="shared" si="2"/>
        <v>14.62</v>
      </c>
      <c r="N4" s="2">
        <f t="shared" si="8"/>
        <v>3.4356999999999989</v>
      </c>
      <c r="O4" s="2">
        <f t="shared" si="3"/>
        <v>6.8713999999999977</v>
      </c>
      <c r="P4" s="2">
        <f t="shared" si="4"/>
        <v>29.24</v>
      </c>
      <c r="Q4" s="2">
        <f t="shared" si="5"/>
        <v>23.499999999999993</v>
      </c>
      <c r="R4">
        <v>2</v>
      </c>
      <c r="S4">
        <v>0</v>
      </c>
      <c r="T4" s="2">
        <v>14.62</v>
      </c>
      <c r="U4" s="3">
        <v>6.8713999999999995</v>
      </c>
      <c r="V4" s="4">
        <f t="shared" si="9"/>
        <v>23.5</v>
      </c>
      <c r="W4" s="2">
        <f t="shared" si="6"/>
        <v>29.24</v>
      </c>
    </row>
    <row r="5" spans="1:23" x14ac:dyDescent="0.25">
      <c r="A5">
        <f t="shared" si="7"/>
        <v>2015</v>
      </c>
      <c r="B5" s="1">
        <v>42288</v>
      </c>
      <c r="C5" s="1">
        <v>42295</v>
      </c>
      <c r="D5" s="1" t="str">
        <f t="shared" si="0"/>
        <v>Oct</v>
      </c>
      <c r="E5" t="s">
        <v>38</v>
      </c>
      <c r="F5" t="s">
        <v>39</v>
      </c>
      <c r="G5" t="s">
        <v>25</v>
      </c>
      <c r="H5" t="s">
        <v>26</v>
      </c>
      <c r="I5" t="s">
        <v>40</v>
      </c>
      <c r="J5" t="s">
        <v>28</v>
      </c>
      <c r="K5" t="s">
        <v>41</v>
      </c>
      <c r="L5" s="2">
        <f t="shared" si="1"/>
        <v>1034.1837</v>
      </c>
      <c r="M5" s="2">
        <f t="shared" si="2"/>
        <v>957.12749999999994</v>
      </c>
      <c r="N5" s="2">
        <f t="shared" si="8"/>
        <v>-77.056200000000104</v>
      </c>
      <c r="O5" s="2">
        <f t="shared" si="3"/>
        <v>-385.28100000000052</v>
      </c>
      <c r="P5" s="2">
        <f t="shared" si="4"/>
        <v>4785.6374999999998</v>
      </c>
      <c r="Q5" s="2">
        <f t="shared" si="5"/>
        <v>-8.0507769341075353</v>
      </c>
      <c r="R5">
        <v>5</v>
      </c>
      <c r="S5">
        <v>0.45</v>
      </c>
      <c r="T5" s="2">
        <v>957.57749999999999</v>
      </c>
      <c r="U5" s="3">
        <v>-383.03100000000006</v>
      </c>
      <c r="V5" s="4">
        <f t="shared" si="9"/>
        <v>-8.0000000000000018</v>
      </c>
      <c r="W5" s="2">
        <f t="shared" si="6"/>
        <v>4787.8874999999998</v>
      </c>
    </row>
    <row r="6" spans="1:23" x14ac:dyDescent="0.25">
      <c r="A6">
        <f t="shared" si="7"/>
        <v>2015</v>
      </c>
      <c r="B6" s="1">
        <v>42288</v>
      </c>
      <c r="C6" s="1">
        <v>42295</v>
      </c>
      <c r="D6" s="1" t="str">
        <f t="shared" si="0"/>
        <v>Oct</v>
      </c>
      <c r="E6" t="s">
        <v>38</v>
      </c>
      <c r="F6" t="s">
        <v>39</v>
      </c>
      <c r="G6" t="s">
        <v>25</v>
      </c>
      <c r="H6" t="s">
        <v>26</v>
      </c>
      <c r="I6" t="s">
        <v>42</v>
      </c>
      <c r="J6" t="s">
        <v>36</v>
      </c>
      <c r="K6" t="s">
        <v>43</v>
      </c>
      <c r="L6" s="2">
        <f t="shared" si="1"/>
        <v>21.1098</v>
      </c>
      <c r="M6" s="2">
        <f t="shared" si="2"/>
        <v>22.167999999999999</v>
      </c>
      <c r="N6" s="2">
        <f t="shared" si="8"/>
        <v>1.0581999999999994</v>
      </c>
      <c r="O6" s="2">
        <f t="shared" si="3"/>
        <v>2.1163999999999987</v>
      </c>
      <c r="P6" s="2">
        <f t="shared" si="4"/>
        <v>44.335999999999999</v>
      </c>
      <c r="Q6" s="2">
        <f t="shared" si="5"/>
        <v>4.77354745579213</v>
      </c>
      <c r="R6">
        <v>2</v>
      </c>
      <c r="S6">
        <v>0.2</v>
      </c>
      <c r="T6" s="2">
        <v>22.367999999999999</v>
      </c>
      <c r="U6" s="3">
        <v>2.5163999999999991</v>
      </c>
      <c r="V6" s="4">
        <f t="shared" si="9"/>
        <v>5.6249999999999982</v>
      </c>
      <c r="W6" s="2">
        <f t="shared" si="6"/>
        <v>44.735999999999997</v>
      </c>
    </row>
    <row r="7" spans="1:23" x14ac:dyDescent="0.25">
      <c r="A7">
        <f t="shared" si="7"/>
        <v>2014</v>
      </c>
      <c r="B7" s="1">
        <v>41799</v>
      </c>
      <c r="C7" s="1">
        <v>41804</v>
      </c>
      <c r="D7" s="1" t="str">
        <f t="shared" si="0"/>
        <v>Jun</v>
      </c>
      <c r="E7" t="s">
        <v>38</v>
      </c>
      <c r="F7" t="s">
        <v>44</v>
      </c>
      <c r="G7" t="s">
        <v>25</v>
      </c>
      <c r="H7" t="s">
        <v>34</v>
      </c>
      <c r="I7" t="s">
        <v>45</v>
      </c>
      <c r="J7" t="s">
        <v>28</v>
      </c>
      <c r="K7" t="s">
        <v>46</v>
      </c>
      <c r="L7" s="2">
        <f t="shared" si="1"/>
        <v>46.835799999999999</v>
      </c>
      <c r="M7" s="2">
        <f t="shared" si="2"/>
        <v>48.86</v>
      </c>
      <c r="N7" s="2">
        <f t="shared" si="8"/>
        <v>2.0242000000000004</v>
      </c>
      <c r="O7" s="2">
        <f t="shared" si="3"/>
        <v>14.169400000000003</v>
      </c>
      <c r="P7" s="2">
        <f t="shared" si="4"/>
        <v>342.02</v>
      </c>
      <c r="Q7" s="2">
        <f t="shared" si="5"/>
        <v>4.1428571428571441</v>
      </c>
      <c r="R7">
        <v>7</v>
      </c>
      <c r="S7">
        <v>0</v>
      </c>
      <c r="T7" s="2">
        <v>48.86</v>
      </c>
      <c r="U7" s="3">
        <v>14.169399999999996</v>
      </c>
      <c r="V7" s="4">
        <f t="shared" si="9"/>
        <v>4.1428571428571415</v>
      </c>
      <c r="W7" s="2">
        <f t="shared" si="6"/>
        <v>342.02</v>
      </c>
    </row>
    <row r="8" spans="1:23" x14ac:dyDescent="0.25">
      <c r="A8">
        <f t="shared" si="7"/>
        <v>2014</v>
      </c>
      <c r="B8" s="1">
        <v>41799</v>
      </c>
      <c r="C8" s="1">
        <v>41804</v>
      </c>
      <c r="D8" s="1" t="str">
        <f t="shared" si="0"/>
        <v>Jun</v>
      </c>
      <c r="E8" t="s">
        <v>38</v>
      </c>
      <c r="F8" t="s">
        <v>44</v>
      </c>
      <c r="G8" t="s">
        <v>25</v>
      </c>
      <c r="H8" t="s">
        <v>34</v>
      </c>
      <c r="I8" t="s">
        <v>47</v>
      </c>
      <c r="J8" t="s">
        <v>36</v>
      </c>
      <c r="K8" t="s">
        <v>48</v>
      </c>
      <c r="L8" s="2">
        <f t="shared" si="1"/>
        <v>6.7886000000000006</v>
      </c>
      <c r="M8" s="2">
        <f t="shared" si="2"/>
        <v>7.28</v>
      </c>
      <c r="N8" s="2">
        <f t="shared" si="8"/>
        <v>0.49139999999999961</v>
      </c>
      <c r="O8" s="2">
        <f t="shared" si="3"/>
        <v>1.9655999999999985</v>
      </c>
      <c r="P8" s="2">
        <f t="shared" si="4"/>
        <v>29.12</v>
      </c>
      <c r="Q8" s="2">
        <f t="shared" si="5"/>
        <v>6.7499999999999947</v>
      </c>
      <c r="R8">
        <v>4</v>
      </c>
      <c r="S8">
        <v>0</v>
      </c>
      <c r="T8" s="2">
        <v>7.28</v>
      </c>
      <c r="U8" s="3">
        <v>1.9656000000000002</v>
      </c>
      <c r="V8" s="4">
        <f t="shared" si="9"/>
        <v>6.75</v>
      </c>
      <c r="W8" s="2">
        <f t="shared" si="6"/>
        <v>29.12</v>
      </c>
    </row>
    <row r="9" spans="1:23" x14ac:dyDescent="0.25">
      <c r="A9">
        <f t="shared" si="7"/>
        <v>2014</v>
      </c>
      <c r="B9" s="1">
        <v>41799</v>
      </c>
      <c r="C9" s="1">
        <v>41804</v>
      </c>
      <c r="D9" s="1" t="str">
        <f t="shared" si="0"/>
        <v>Jun</v>
      </c>
      <c r="E9" t="s">
        <v>38</v>
      </c>
      <c r="F9" t="s">
        <v>44</v>
      </c>
      <c r="G9" t="s">
        <v>25</v>
      </c>
      <c r="H9" t="s">
        <v>34</v>
      </c>
      <c r="I9" t="s">
        <v>49</v>
      </c>
      <c r="J9" t="s">
        <v>50</v>
      </c>
      <c r="K9" t="s">
        <v>51</v>
      </c>
      <c r="L9" s="2">
        <f t="shared" si="1"/>
        <v>892.03280000000007</v>
      </c>
      <c r="M9" s="2">
        <f t="shared" si="2"/>
        <v>906.952</v>
      </c>
      <c r="N9" s="2">
        <f t="shared" si="8"/>
        <v>14.919199999999933</v>
      </c>
      <c r="O9" s="2">
        <f t="shared" si="3"/>
        <v>89.515199999999595</v>
      </c>
      <c r="P9" s="2">
        <f t="shared" si="4"/>
        <v>5441.7119999999995</v>
      </c>
      <c r="Q9" s="2">
        <f t="shared" si="5"/>
        <v>1.6449823143892879</v>
      </c>
      <c r="R9">
        <v>6</v>
      </c>
      <c r="S9">
        <v>0.2</v>
      </c>
      <c r="T9" s="2">
        <v>907.15200000000004</v>
      </c>
      <c r="U9" s="3">
        <v>90.715200000000038</v>
      </c>
      <c r="V9" s="4">
        <f t="shared" si="9"/>
        <v>1.6666666666666674</v>
      </c>
      <c r="W9" s="2">
        <f t="shared" si="6"/>
        <v>5442.9120000000003</v>
      </c>
    </row>
    <row r="10" spans="1:23" x14ac:dyDescent="0.25">
      <c r="A10">
        <f t="shared" si="7"/>
        <v>2014</v>
      </c>
      <c r="B10" s="1">
        <v>41799</v>
      </c>
      <c r="C10" s="1">
        <v>41804</v>
      </c>
      <c r="D10" s="1" t="str">
        <f t="shared" si="0"/>
        <v>Jun</v>
      </c>
      <c r="E10" t="s">
        <v>38</v>
      </c>
      <c r="F10" t="s">
        <v>44</v>
      </c>
      <c r="G10" t="s">
        <v>25</v>
      </c>
      <c r="H10" t="s">
        <v>34</v>
      </c>
      <c r="I10" t="s">
        <v>52</v>
      </c>
      <c r="J10" t="s">
        <v>36</v>
      </c>
      <c r="K10" t="s">
        <v>53</v>
      </c>
      <c r="L10" s="2">
        <f t="shared" si="1"/>
        <v>16.576500000000003</v>
      </c>
      <c r="M10" s="2">
        <f t="shared" si="2"/>
        <v>18.304000000000002</v>
      </c>
      <c r="N10" s="2">
        <f t="shared" si="8"/>
        <v>1.7274999999999991</v>
      </c>
      <c r="O10" s="2">
        <f t="shared" si="3"/>
        <v>5.1824999999999974</v>
      </c>
      <c r="P10" s="2">
        <f t="shared" si="4"/>
        <v>54.912000000000006</v>
      </c>
      <c r="Q10" s="2">
        <f t="shared" si="5"/>
        <v>9.4378277972027913</v>
      </c>
      <c r="R10">
        <v>3</v>
      </c>
      <c r="S10">
        <v>0.2</v>
      </c>
      <c r="T10" s="2">
        <v>18.504000000000001</v>
      </c>
      <c r="U10" s="3">
        <v>5.7824999999999998</v>
      </c>
      <c r="V10" s="4">
        <f t="shared" si="9"/>
        <v>10.416666666666666</v>
      </c>
      <c r="W10" s="2">
        <f t="shared" si="6"/>
        <v>55.512</v>
      </c>
    </row>
    <row r="11" spans="1:23" x14ac:dyDescent="0.25">
      <c r="A11">
        <f t="shared" si="7"/>
        <v>2014</v>
      </c>
      <c r="B11" s="1">
        <v>41799</v>
      </c>
      <c r="C11" s="1">
        <v>41804</v>
      </c>
      <c r="D11" s="1" t="str">
        <f t="shared" si="0"/>
        <v>Jun</v>
      </c>
      <c r="E11" t="s">
        <v>38</v>
      </c>
      <c r="F11" t="s">
        <v>44</v>
      </c>
      <c r="G11" t="s">
        <v>25</v>
      </c>
      <c r="H11" t="s">
        <v>34</v>
      </c>
      <c r="I11" t="s">
        <v>54</v>
      </c>
      <c r="J11" t="s">
        <v>36</v>
      </c>
      <c r="K11" t="s">
        <v>55</v>
      </c>
      <c r="L11" s="2">
        <f t="shared" si="1"/>
        <v>108.006</v>
      </c>
      <c r="M11" s="2">
        <f t="shared" si="2"/>
        <v>114.9</v>
      </c>
      <c r="N11" s="2">
        <f t="shared" si="8"/>
        <v>6.8940000000000055</v>
      </c>
      <c r="O11" s="2">
        <f t="shared" si="3"/>
        <v>34.470000000000027</v>
      </c>
      <c r="P11" s="2">
        <f t="shared" si="4"/>
        <v>574.5</v>
      </c>
      <c r="Q11" s="2">
        <f t="shared" si="5"/>
        <v>6.0000000000000044</v>
      </c>
      <c r="R11">
        <v>5</v>
      </c>
      <c r="S11">
        <v>0</v>
      </c>
      <c r="T11" s="2">
        <v>114.9</v>
      </c>
      <c r="U11" s="3">
        <v>34.469999999999992</v>
      </c>
      <c r="V11" s="4">
        <f t="shared" si="9"/>
        <v>5.9999999999999982</v>
      </c>
      <c r="W11" s="2">
        <f t="shared" si="6"/>
        <v>574.5</v>
      </c>
    </row>
    <row r="12" spans="1:23" x14ac:dyDescent="0.25">
      <c r="A12">
        <f t="shared" si="7"/>
        <v>2014</v>
      </c>
      <c r="B12" s="1">
        <v>41799</v>
      </c>
      <c r="C12" s="1">
        <v>41804</v>
      </c>
      <c r="D12" s="1" t="str">
        <f t="shared" si="0"/>
        <v>Jun</v>
      </c>
      <c r="E12" t="s">
        <v>38</v>
      </c>
      <c r="F12" t="s">
        <v>44</v>
      </c>
      <c r="G12" t="s">
        <v>25</v>
      </c>
      <c r="H12" t="s">
        <v>34</v>
      </c>
      <c r="I12" t="s">
        <v>56</v>
      </c>
      <c r="J12" t="s">
        <v>28</v>
      </c>
      <c r="K12" t="s">
        <v>41</v>
      </c>
      <c r="L12" s="2">
        <f t="shared" si="1"/>
        <v>1696.7052000000003</v>
      </c>
      <c r="M12" s="2">
        <f t="shared" si="2"/>
        <v>1705.9840000000002</v>
      </c>
      <c r="N12" s="2">
        <f t="shared" si="8"/>
        <v>9.2787999999998192</v>
      </c>
      <c r="O12" s="2">
        <f t="shared" si="3"/>
        <v>83.509199999998373</v>
      </c>
      <c r="P12" s="2">
        <f t="shared" si="4"/>
        <v>15353.856000000002</v>
      </c>
      <c r="Q12" s="2">
        <f t="shared" si="5"/>
        <v>0.54389724639854875</v>
      </c>
      <c r="R12">
        <v>9</v>
      </c>
      <c r="S12">
        <v>0.2</v>
      </c>
      <c r="T12" s="2">
        <v>1706.1840000000002</v>
      </c>
      <c r="U12" s="3">
        <v>85.309199999999805</v>
      </c>
      <c r="V12" s="4">
        <f t="shared" si="9"/>
        <v>0.55555555555555414</v>
      </c>
      <c r="W12" s="2">
        <f t="shared" si="6"/>
        <v>15355.656000000003</v>
      </c>
    </row>
    <row r="13" spans="1:23" x14ac:dyDescent="0.25">
      <c r="A13">
        <f t="shared" si="7"/>
        <v>2014</v>
      </c>
      <c r="B13" s="1">
        <v>41799</v>
      </c>
      <c r="C13" s="1">
        <v>41804</v>
      </c>
      <c r="D13" s="1" t="str">
        <f t="shared" si="0"/>
        <v>Jun</v>
      </c>
      <c r="E13" t="s">
        <v>38</v>
      </c>
      <c r="F13" t="s">
        <v>44</v>
      </c>
      <c r="G13" t="s">
        <v>25</v>
      </c>
      <c r="H13" t="s">
        <v>34</v>
      </c>
      <c r="I13" t="s">
        <v>57</v>
      </c>
      <c r="J13" t="s">
        <v>50</v>
      </c>
      <c r="K13" t="s">
        <v>51</v>
      </c>
      <c r="L13" s="2">
        <f t="shared" si="1"/>
        <v>894.33479999999997</v>
      </c>
      <c r="M13" s="2">
        <f t="shared" si="2"/>
        <v>911.22399999999993</v>
      </c>
      <c r="N13" s="2">
        <f t="shared" si="8"/>
        <v>16.88919999999996</v>
      </c>
      <c r="O13" s="2">
        <f t="shared" si="3"/>
        <v>67.556799999999839</v>
      </c>
      <c r="P13" s="2">
        <f t="shared" si="4"/>
        <v>3644.8959999999997</v>
      </c>
      <c r="Q13" s="2">
        <f t="shared" si="5"/>
        <v>1.8534630343362293</v>
      </c>
      <c r="R13">
        <v>4</v>
      </c>
      <c r="S13">
        <v>0.2</v>
      </c>
      <c r="T13" s="2">
        <v>911.42399999999998</v>
      </c>
      <c r="U13" s="3">
        <v>68.356800000000021</v>
      </c>
      <c r="V13" s="4">
        <f t="shared" si="9"/>
        <v>1.8750000000000007</v>
      </c>
      <c r="W13" s="2">
        <f t="shared" si="6"/>
        <v>3645.6959999999999</v>
      </c>
    </row>
    <row r="14" spans="1:23" x14ac:dyDescent="0.25">
      <c r="A14">
        <f t="shared" si="7"/>
        <v>2017</v>
      </c>
      <c r="B14" s="1">
        <v>42840</v>
      </c>
      <c r="C14" s="1">
        <v>42845</v>
      </c>
      <c r="D14" s="1" t="str">
        <f t="shared" si="0"/>
        <v>Apr</v>
      </c>
      <c r="E14" t="s">
        <v>38</v>
      </c>
      <c r="F14" t="s">
        <v>58</v>
      </c>
      <c r="G14" t="s">
        <v>25</v>
      </c>
      <c r="H14" t="s">
        <v>26</v>
      </c>
      <c r="I14" t="s">
        <v>59</v>
      </c>
      <c r="J14" t="s">
        <v>36</v>
      </c>
      <c r="K14" t="s">
        <v>60</v>
      </c>
      <c r="L14" s="2">
        <f t="shared" si="1"/>
        <v>13.737600000000004</v>
      </c>
      <c r="M14" s="2">
        <f t="shared" si="2"/>
        <v>15.352000000000004</v>
      </c>
      <c r="N14" s="2">
        <f t="shared" si="8"/>
        <v>1.6143999999999998</v>
      </c>
      <c r="O14" s="2">
        <f t="shared" si="3"/>
        <v>4.8431999999999995</v>
      </c>
      <c r="P14" s="2">
        <f t="shared" si="4"/>
        <v>46.056000000000012</v>
      </c>
      <c r="Q14" s="2">
        <f t="shared" si="5"/>
        <v>10.515893694632618</v>
      </c>
      <c r="R14">
        <v>3</v>
      </c>
      <c r="S14">
        <v>0.2</v>
      </c>
      <c r="T14" s="2">
        <v>15.552000000000003</v>
      </c>
      <c r="U14" s="3">
        <v>5.4432</v>
      </c>
      <c r="V14" s="4">
        <f t="shared" si="9"/>
        <v>11.666666666666666</v>
      </c>
      <c r="W14" s="2">
        <f t="shared" si="6"/>
        <v>46.656000000000006</v>
      </c>
    </row>
    <row r="15" spans="1:23" x14ac:dyDescent="0.25">
      <c r="A15">
        <f t="shared" si="7"/>
        <v>2016</v>
      </c>
      <c r="B15" s="1">
        <v>42709</v>
      </c>
      <c r="C15" s="1">
        <v>42714</v>
      </c>
      <c r="D15" s="1" t="str">
        <f t="shared" si="0"/>
        <v>Dec</v>
      </c>
      <c r="E15" t="s">
        <v>38</v>
      </c>
      <c r="F15" t="s">
        <v>61</v>
      </c>
      <c r="G15" t="s">
        <v>25</v>
      </c>
      <c r="H15" t="s">
        <v>34</v>
      </c>
      <c r="I15" t="s">
        <v>62</v>
      </c>
      <c r="J15" t="s">
        <v>36</v>
      </c>
      <c r="K15" t="s">
        <v>53</v>
      </c>
      <c r="L15" s="2">
        <f t="shared" si="1"/>
        <v>363.7786000000001</v>
      </c>
      <c r="M15" s="2">
        <f t="shared" si="2"/>
        <v>407.77600000000007</v>
      </c>
      <c r="N15" s="2">
        <f t="shared" si="8"/>
        <v>43.997399999999971</v>
      </c>
      <c r="O15" s="2">
        <f t="shared" si="3"/>
        <v>131.99219999999991</v>
      </c>
      <c r="P15" s="2">
        <f t="shared" si="4"/>
        <v>1223.3280000000002</v>
      </c>
      <c r="Q15" s="2">
        <f t="shared" si="5"/>
        <v>10.789600172643796</v>
      </c>
      <c r="R15">
        <v>3</v>
      </c>
      <c r="S15">
        <v>0.2</v>
      </c>
      <c r="T15" s="2">
        <v>407.97600000000006</v>
      </c>
      <c r="U15" s="3">
        <v>132.59219999999993</v>
      </c>
      <c r="V15" s="4">
        <f t="shared" si="9"/>
        <v>10.833333333333327</v>
      </c>
      <c r="W15" s="2">
        <f t="shared" si="6"/>
        <v>1223.9280000000001</v>
      </c>
    </row>
    <row r="16" spans="1:23" x14ac:dyDescent="0.25">
      <c r="A16">
        <f t="shared" si="7"/>
        <v>2015</v>
      </c>
      <c r="B16" s="1">
        <v>42330</v>
      </c>
      <c r="C16" s="1">
        <v>42334</v>
      </c>
      <c r="D16" s="1" t="str">
        <f t="shared" si="0"/>
        <v>Nov</v>
      </c>
      <c r="E16" t="s">
        <v>38</v>
      </c>
      <c r="F16" t="s">
        <v>63</v>
      </c>
      <c r="G16" t="s">
        <v>64</v>
      </c>
      <c r="H16" t="s">
        <v>65</v>
      </c>
      <c r="I16" t="s">
        <v>66</v>
      </c>
      <c r="J16" t="s">
        <v>36</v>
      </c>
      <c r="K16" t="s">
        <v>55</v>
      </c>
      <c r="L16" s="2">
        <f t="shared" si="1"/>
        <v>93.58159999999998</v>
      </c>
      <c r="M16" s="2">
        <f t="shared" si="2"/>
        <v>68.009999999999991</v>
      </c>
      <c r="N16" s="2">
        <f t="shared" si="8"/>
        <v>-25.571599999999989</v>
      </c>
      <c r="O16" s="2">
        <f t="shared" si="3"/>
        <v>-127.85799999999995</v>
      </c>
      <c r="P16" s="2">
        <f t="shared" si="4"/>
        <v>340.04999999999995</v>
      </c>
      <c r="Q16" s="2">
        <f t="shared" si="5"/>
        <v>-37.59976474047933</v>
      </c>
      <c r="R16">
        <v>5</v>
      </c>
      <c r="S16">
        <v>0.8</v>
      </c>
      <c r="T16" s="2">
        <v>68.809999999999988</v>
      </c>
      <c r="U16" s="3">
        <v>-123.858</v>
      </c>
      <c r="V16" s="4">
        <f t="shared" si="9"/>
        <v>-36.000000000000007</v>
      </c>
      <c r="W16" s="2">
        <f t="shared" si="6"/>
        <v>344.04999999999995</v>
      </c>
    </row>
    <row r="17" spans="1:23" x14ac:dyDescent="0.25">
      <c r="A17">
        <f t="shared" si="7"/>
        <v>2015</v>
      </c>
      <c r="B17" s="1">
        <v>42330</v>
      </c>
      <c r="C17" s="1">
        <v>42334</v>
      </c>
      <c r="D17" s="1" t="str">
        <f t="shared" si="0"/>
        <v>Nov</v>
      </c>
      <c r="E17" t="s">
        <v>38</v>
      </c>
      <c r="F17" t="s">
        <v>63</v>
      </c>
      <c r="G17" t="s">
        <v>64</v>
      </c>
      <c r="H17" t="s">
        <v>65</v>
      </c>
      <c r="I17" t="s">
        <v>67</v>
      </c>
      <c r="J17" t="s">
        <v>36</v>
      </c>
      <c r="K17" t="s">
        <v>53</v>
      </c>
      <c r="L17" s="2">
        <f t="shared" si="1"/>
        <v>3.8159999999999998</v>
      </c>
      <c r="M17" s="2">
        <f t="shared" si="2"/>
        <v>1.7439999999999996</v>
      </c>
      <c r="N17" s="2">
        <f t="shared" si="8"/>
        <v>-2.0720000000000001</v>
      </c>
      <c r="O17" s="2">
        <f t="shared" si="3"/>
        <v>-6.2160000000000002</v>
      </c>
      <c r="P17" s="2">
        <f t="shared" si="4"/>
        <v>5.2319999999999984</v>
      </c>
      <c r="Q17" s="2">
        <f t="shared" si="5"/>
        <v>-118.80733944954132</v>
      </c>
      <c r="R17">
        <v>3</v>
      </c>
      <c r="S17">
        <v>0.8</v>
      </c>
      <c r="T17" s="2">
        <v>2.5439999999999996</v>
      </c>
      <c r="U17" s="3">
        <v>-3.8160000000000016</v>
      </c>
      <c r="V17" s="4">
        <f t="shared" si="9"/>
        <v>-50.000000000000036</v>
      </c>
      <c r="W17" s="2">
        <f t="shared" si="6"/>
        <v>7.6319999999999988</v>
      </c>
    </row>
    <row r="18" spans="1:23" x14ac:dyDescent="0.25">
      <c r="A18">
        <f t="shared" si="7"/>
        <v>2014</v>
      </c>
      <c r="B18" s="1">
        <v>41954</v>
      </c>
      <c r="C18" s="1">
        <v>41961</v>
      </c>
      <c r="D18" s="1" t="str">
        <f t="shared" si="0"/>
        <v>Nov</v>
      </c>
      <c r="E18" t="s">
        <v>38</v>
      </c>
      <c r="F18" t="s">
        <v>68</v>
      </c>
      <c r="G18" t="s">
        <v>25</v>
      </c>
      <c r="H18" t="s">
        <v>65</v>
      </c>
      <c r="I18" t="s">
        <v>69</v>
      </c>
      <c r="J18" t="s">
        <v>36</v>
      </c>
      <c r="K18" t="s">
        <v>43</v>
      </c>
      <c r="L18" s="2">
        <f t="shared" si="1"/>
        <v>663.66039999999998</v>
      </c>
      <c r="M18" s="2">
        <f t="shared" si="2"/>
        <v>665.88</v>
      </c>
      <c r="N18" s="2">
        <f t="shared" si="8"/>
        <v>2.219600000000014</v>
      </c>
      <c r="O18" s="2">
        <f t="shared" si="3"/>
        <v>13.317600000000084</v>
      </c>
      <c r="P18" s="2">
        <f t="shared" si="4"/>
        <v>3995.2799999999997</v>
      </c>
      <c r="Q18" s="2">
        <f t="shared" si="5"/>
        <v>0.33333333333333542</v>
      </c>
      <c r="R18">
        <v>6</v>
      </c>
      <c r="S18">
        <v>0</v>
      </c>
      <c r="T18" s="2">
        <v>665.88</v>
      </c>
      <c r="U18" s="3">
        <v>13.317599999999999</v>
      </c>
      <c r="V18" s="4">
        <f t="shared" si="9"/>
        <v>0.33333333333333331</v>
      </c>
      <c r="W18" s="2">
        <f t="shared" si="6"/>
        <v>3995.2799999999997</v>
      </c>
    </row>
    <row r="19" spans="1:23" x14ac:dyDescent="0.25">
      <c r="A19">
        <f t="shared" si="7"/>
        <v>2014</v>
      </c>
      <c r="B19" s="1">
        <v>41772</v>
      </c>
      <c r="C19" s="1">
        <v>41774</v>
      </c>
      <c r="D19" s="1" t="str">
        <f t="shared" si="0"/>
        <v>May</v>
      </c>
      <c r="E19" t="s">
        <v>23</v>
      </c>
      <c r="F19" t="s">
        <v>70</v>
      </c>
      <c r="G19" t="s">
        <v>25</v>
      </c>
      <c r="H19" t="s">
        <v>34</v>
      </c>
      <c r="I19" t="s">
        <v>71</v>
      </c>
      <c r="J19" s="9" t="s">
        <v>36</v>
      </c>
      <c r="K19" t="s">
        <v>43</v>
      </c>
      <c r="L19" s="2">
        <f t="shared" si="1"/>
        <v>50.505000000000003</v>
      </c>
      <c r="M19" s="2">
        <f t="shared" si="2"/>
        <v>55.5</v>
      </c>
      <c r="N19" s="2">
        <f t="shared" si="8"/>
        <v>4.9949999999999974</v>
      </c>
      <c r="O19" s="2">
        <f t="shared" si="3"/>
        <v>9.9899999999999949</v>
      </c>
      <c r="P19" s="2">
        <f t="shared" si="4"/>
        <v>111</v>
      </c>
      <c r="Q19" s="2">
        <f t="shared" si="5"/>
        <v>8.9999999999999947</v>
      </c>
      <c r="R19">
        <v>2</v>
      </c>
      <c r="S19">
        <v>0</v>
      </c>
      <c r="T19" s="2">
        <v>55.5</v>
      </c>
      <c r="U19" s="3">
        <v>9.9899999999999949</v>
      </c>
      <c r="V19" s="4">
        <f t="shared" si="9"/>
        <v>8.9999999999999947</v>
      </c>
      <c r="W19" s="2">
        <f t="shared" si="6"/>
        <v>111</v>
      </c>
    </row>
    <row r="20" spans="1:23" x14ac:dyDescent="0.25">
      <c r="A20">
        <f t="shared" si="7"/>
        <v>2014</v>
      </c>
      <c r="B20" s="1">
        <v>41878</v>
      </c>
      <c r="C20" s="1">
        <v>41883</v>
      </c>
      <c r="D20" s="1" t="str">
        <f t="shared" si="0"/>
        <v>Aug</v>
      </c>
      <c r="E20" t="s">
        <v>23</v>
      </c>
      <c r="F20" t="s">
        <v>72</v>
      </c>
      <c r="G20" t="s">
        <v>25</v>
      </c>
      <c r="H20" t="s">
        <v>34</v>
      </c>
      <c r="I20" t="s">
        <v>73</v>
      </c>
      <c r="J20" t="s">
        <v>36</v>
      </c>
      <c r="K20" t="s">
        <v>48</v>
      </c>
      <c r="L20" s="2">
        <f t="shared" si="1"/>
        <v>7.3188000000000013</v>
      </c>
      <c r="M20" s="2">
        <f t="shared" si="2"/>
        <v>8.56</v>
      </c>
      <c r="N20" s="2">
        <f t="shared" si="8"/>
        <v>1.2411999999999992</v>
      </c>
      <c r="O20" s="2">
        <f t="shared" si="3"/>
        <v>2.4823999999999984</v>
      </c>
      <c r="P20" s="2">
        <f t="shared" si="4"/>
        <v>17.12</v>
      </c>
      <c r="Q20" s="2">
        <f t="shared" si="5"/>
        <v>14.499999999999991</v>
      </c>
      <c r="R20">
        <v>2</v>
      </c>
      <c r="S20">
        <v>0</v>
      </c>
      <c r="T20" s="2">
        <v>8.56</v>
      </c>
      <c r="U20" s="3">
        <v>2.4823999999999993</v>
      </c>
      <c r="V20" s="4">
        <f t="shared" si="9"/>
        <v>14.499999999999996</v>
      </c>
      <c r="W20" s="2">
        <f t="shared" si="6"/>
        <v>17.12</v>
      </c>
    </row>
    <row r="21" spans="1:23" x14ac:dyDescent="0.25">
      <c r="A21">
        <f t="shared" si="7"/>
        <v>2014</v>
      </c>
      <c r="B21" s="1">
        <v>41878</v>
      </c>
      <c r="C21" s="1">
        <v>41883</v>
      </c>
      <c r="D21" s="1" t="str">
        <f t="shared" si="0"/>
        <v>Aug</v>
      </c>
      <c r="E21" t="s">
        <v>23</v>
      </c>
      <c r="F21" t="s">
        <v>72</v>
      </c>
      <c r="G21" t="s">
        <v>25</v>
      </c>
      <c r="H21" t="s">
        <v>34</v>
      </c>
      <c r="I21" t="s">
        <v>74</v>
      </c>
      <c r="J21" t="s">
        <v>50</v>
      </c>
      <c r="K21" t="s">
        <v>51</v>
      </c>
      <c r="L21" s="2">
        <f t="shared" si="1"/>
        <v>208.14300000000003</v>
      </c>
      <c r="M21" s="2">
        <f t="shared" si="2"/>
        <v>213.28000000000003</v>
      </c>
      <c r="N21" s="2">
        <f t="shared" si="8"/>
        <v>5.1370000000000005</v>
      </c>
      <c r="O21" s="2">
        <f t="shared" si="3"/>
        <v>15.411000000000001</v>
      </c>
      <c r="P21" s="2">
        <f t="shared" si="4"/>
        <v>639.84000000000015</v>
      </c>
      <c r="Q21" s="2">
        <f t="shared" si="5"/>
        <v>2.4085708927231808</v>
      </c>
      <c r="R21">
        <v>3</v>
      </c>
      <c r="S21">
        <v>0.2</v>
      </c>
      <c r="T21" s="2">
        <v>213.48000000000002</v>
      </c>
      <c r="U21" s="3">
        <v>16.010999999999981</v>
      </c>
      <c r="V21" s="4">
        <f t="shared" si="9"/>
        <v>2.4999999999999969</v>
      </c>
      <c r="W21" s="2">
        <f t="shared" si="6"/>
        <v>640.44000000000005</v>
      </c>
    </row>
    <row r="22" spans="1:23" x14ac:dyDescent="0.25">
      <c r="A22">
        <f t="shared" si="7"/>
        <v>2014</v>
      </c>
      <c r="B22" s="1">
        <v>41878</v>
      </c>
      <c r="C22" s="1">
        <v>41883</v>
      </c>
      <c r="D22" s="1" t="str">
        <f t="shared" si="0"/>
        <v>Aug</v>
      </c>
      <c r="E22" t="s">
        <v>23</v>
      </c>
      <c r="F22" t="s">
        <v>72</v>
      </c>
      <c r="G22" t="s">
        <v>25</v>
      </c>
      <c r="H22" t="s">
        <v>34</v>
      </c>
      <c r="I22" t="s">
        <v>75</v>
      </c>
      <c r="J22" t="s">
        <v>36</v>
      </c>
      <c r="K22" t="s">
        <v>53</v>
      </c>
      <c r="L22" s="2">
        <f t="shared" si="1"/>
        <v>20.873999999999999</v>
      </c>
      <c r="M22" s="2">
        <f t="shared" si="2"/>
        <v>22.52</v>
      </c>
      <c r="N22" s="2">
        <f t="shared" si="8"/>
        <v>1.6460000000000008</v>
      </c>
      <c r="O22" s="2">
        <f t="shared" si="3"/>
        <v>6.5840000000000032</v>
      </c>
      <c r="P22" s="2">
        <f t="shared" si="4"/>
        <v>90.08</v>
      </c>
      <c r="Q22" s="2">
        <f t="shared" si="5"/>
        <v>7.3090586145648357</v>
      </c>
      <c r="R22">
        <v>4</v>
      </c>
      <c r="S22">
        <v>0.2</v>
      </c>
      <c r="T22" s="2">
        <v>22.72</v>
      </c>
      <c r="U22" s="3">
        <v>7.3839999999999986</v>
      </c>
      <c r="V22" s="4">
        <f t="shared" si="9"/>
        <v>8.1249999999999982</v>
      </c>
      <c r="W22" s="2">
        <f t="shared" si="6"/>
        <v>90.88</v>
      </c>
    </row>
    <row r="23" spans="1:23" x14ac:dyDescent="0.25">
      <c r="A23">
        <f t="shared" si="7"/>
        <v>2016</v>
      </c>
      <c r="B23" s="1">
        <v>42713</v>
      </c>
      <c r="C23" s="1">
        <v>42717</v>
      </c>
      <c r="D23" s="1" t="str">
        <f t="shared" si="0"/>
        <v>Dec</v>
      </c>
      <c r="E23" t="s">
        <v>38</v>
      </c>
      <c r="F23" t="s">
        <v>76</v>
      </c>
      <c r="G23" t="s">
        <v>33</v>
      </c>
      <c r="H23" t="s">
        <v>65</v>
      </c>
      <c r="I23" t="s">
        <v>77</v>
      </c>
      <c r="J23" t="s">
        <v>36</v>
      </c>
      <c r="K23" t="s">
        <v>48</v>
      </c>
      <c r="L23" s="2">
        <f t="shared" si="1"/>
        <v>18.737199999999998</v>
      </c>
      <c r="M23" s="2">
        <f t="shared" si="2"/>
        <v>19.459999999999997</v>
      </c>
      <c r="N23" s="2">
        <f t="shared" si="8"/>
        <v>0.72279999999999944</v>
      </c>
      <c r="O23" s="2">
        <f t="shared" si="3"/>
        <v>5.0595999999999961</v>
      </c>
      <c r="P23" s="2">
        <f t="shared" si="4"/>
        <v>136.21999999999997</v>
      </c>
      <c r="Q23" s="2">
        <f t="shared" si="5"/>
        <v>3.7142857142857122</v>
      </c>
      <c r="R23">
        <v>7</v>
      </c>
      <c r="S23">
        <v>0</v>
      </c>
      <c r="T23" s="2">
        <v>19.459999999999997</v>
      </c>
      <c r="U23" s="3">
        <v>5.0595999999999997</v>
      </c>
      <c r="V23" s="4">
        <f t="shared" si="9"/>
        <v>3.7142857142857153</v>
      </c>
      <c r="W23" s="2">
        <f t="shared" si="6"/>
        <v>136.21999999999997</v>
      </c>
    </row>
    <row r="24" spans="1:23" x14ac:dyDescent="0.25">
      <c r="A24">
        <f t="shared" si="7"/>
        <v>2016</v>
      </c>
      <c r="B24" s="1">
        <v>42713</v>
      </c>
      <c r="C24" s="1">
        <v>42717</v>
      </c>
      <c r="D24" s="1" t="str">
        <f t="shared" si="0"/>
        <v>Dec</v>
      </c>
      <c r="E24" t="s">
        <v>38</v>
      </c>
      <c r="F24" t="s">
        <v>76</v>
      </c>
      <c r="G24" t="s">
        <v>33</v>
      </c>
      <c r="H24" t="s">
        <v>65</v>
      </c>
      <c r="I24" t="s">
        <v>78</v>
      </c>
      <c r="J24" t="s">
        <v>36</v>
      </c>
      <c r="K24" t="s">
        <v>55</v>
      </c>
      <c r="L24" s="2">
        <f t="shared" si="1"/>
        <v>58.098799999999997</v>
      </c>
      <c r="M24" s="2">
        <f t="shared" si="2"/>
        <v>60.339999999999996</v>
      </c>
      <c r="N24" s="2">
        <f t="shared" si="8"/>
        <v>2.2411999999999992</v>
      </c>
      <c r="O24" s="2">
        <f t="shared" si="3"/>
        <v>15.688399999999994</v>
      </c>
      <c r="P24" s="2">
        <f t="shared" si="4"/>
        <v>422.38</v>
      </c>
      <c r="Q24" s="2">
        <f t="shared" si="5"/>
        <v>3.7142857142857131</v>
      </c>
      <c r="R24">
        <v>7</v>
      </c>
      <c r="S24">
        <v>0</v>
      </c>
      <c r="T24" s="2">
        <v>60.339999999999996</v>
      </c>
      <c r="U24" s="3">
        <v>15.688400000000001</v>
      </c>
      <c r="V24" s="4">
        <f t="shared" si="9"/>
        <v>3.7142857142857144</v>
      </c>
      <c r="W24" s="2">
        <f t="shared" si="6"/>
        <v>422.38</v>
      </c>
    </row>
    <row r="25" spans="1:23" x14ac:dyDescent="0.25">
      <c r="A25">
        <f t="shared" si="7"/>
        <v>2017</v>
      </c>
      <c r="B25" s="1">
        <v>42932</v>
      </c>
      <c r="C25" s="1">
        <v>42934</v>
      </c>
      <c r="D25" s="1" t="str">
        <f t="shared" si="0"/>
        <v>Jul</v>
      </c>
      <c r="E25" t="s">
        <v>23</v>
      </c>
      <c r="F25" t="s">
        <v>79</v>
      </c>
      <c r="G25" t="s">
        <v>25</v>
      </c>
      <c r="H25" t="s">
        <v>80</v>
      </c>
      <c r="I25" t="s">
        <v>81</v>
      </c>
      <c r="J25" t="s">
        <v>28</v>
      </c>
      <c r="K25" t="s">
        <v>31</v>
      </c>
      <c r="L25" s="2">
        <f t="shared" si="1"/>
        <v>71.881799999999984</v>
      </c>
      <c r="M25" s="2">
        <f t="shared" si="2"/>
        <v>71.071999999999989</v>
      </c>
      <c r="N25" s="2">
        <f t="shared" si="8"/>
        <v>-0.80979999999999563</v>
      </c>
      <c r="O25" s="2">
        <f t="shared" si="3"/>
        <v>-1.6195999999999913</v>
      </c>
      <c r="P25" s="2">
        <f t="shared" si="4"/>
        <v>142.14399999999998</v>
      </c>
      <c r="Q25" s="2">
        <f t="shared" si="5"/>
        <v>-1.1394079243583912</v>
      </c>
      <c r="R25">
        <v>2</v>
      </c>
      <c r="S25">
        <v>0.3</v>
      </c>
      <c r="T25" s="2">
        <v>71.371999999999986</v>
      </c>
      <c r="U25" s="3">
        <v>-1.0196000000000005</v>
      </c>
      <c r="V25" s="4">
        <f t="shared" si="9"/>
        <v>-0.71428571428571475</v>
      </c>
      <c r="W25" s="2">
        <f t="shared" si="6"/>
        <v>142.74399999999997</v>
      </c>
    </row>
    <row r="26" spans="1:23" x14ac:dyDescent="0.25">
      <c r="A26">
        <f t="shared" si="7"/>
        <v>2015</v>
      </c>
      <c r="B26" s="1">
        <v>42272</v>
      </c>
      <c r="C26" s="1">
        <v>42277</v>
      </c>
      <c r="D26" s="1" t="str">
        <f t="shared" si="0"/>
        <v>Sep</v>
      </c>
      <c r="E26" t="s">
        <v>38</v>
      </c>
      <c r="F26" t="s">
        <v>82</v>
      </c>
      <c r="G26" t="s">
        <v>25</v>
      </c>
      <c r="H26" t="s">
        <v>34</v>
      </c>
      <c r="I26" t="s">
        <v>40</v>
      </c>
      <c r="J26" t="s">
        <v>28</v>
      </c>
      <c r="K26" t="s">
        <v>41</v>
      </c>
      <c r="L26" s="2">
        <f t="shared" si="1"/>
        <v>964.54169999999988</v>
      </c>
      <c r="M26" s="2">
        <f t="shared" si="2"/>
        <v>1044.6299999999999</v>
      </c>
      <c r="N26" s="2">
        <f t="shared" si="8"/>
        <v>80.088300000000004</v>
      </c>
      <c r="O26" s="2">
        <f t="shared" si="3"/>
        <v>240.26490000000001</v>
      </c>
      <c r="P26" s="2">
        <f t="shared" si="4"/>
        <v>3133.8899999999994</v>
      </c>
      <c r="Q26" s="2">
        <f t="shared" si="5"/>
        <v>7.6666666666666687</v>
      </c>
      <c r="R26">
        <v>3</v>
      </c>
      <c r="S26">
        <v>0</v>
      </c>
      <c r="T26" s="2">
        <v>1044.6299999999999</v>
      </c>
      <c r="U26" s="3">
        <v>240.26490000000001</v>
      </c>
      <c r="V26" s="4">
        <f t="shared" si="9"/>
        <v>7.6666666666666687</v>
      </c>
      <c r="W26" s="2">
        <f t="shared" si="6"/>
        <v>3133.8899999999994</v>
      </c>
    </row>
    <row r="27" spans="1:23" x14ac:dyDescent="0.25">
      <c r="A27">
        <f t="shared" si="7"/>
        <v>2016</v>
      </c>
      <c r="B27" s="1">
        <v>42385</v>
      </c>
      <c r="C27" s="1">
        <v>42389</v>
      </c>
      <c r="D27" s="1" t="str">
        <f t="shared" si="0"/>
        <v>Jan</v>
      </c>
      <c r="E27" t="s">
        <v>23</v>
      </c>
      <c r="F27" t="s">
        <v>83</v>
      </c>
      <c r="G27" t="s">
        <v>25</v>
      </c>
      <c r="H27" t="s">
        <v>34</v>
      </c>
      <c r="I27" t="s">
        <v>84</v>
      </c>
      <c r="J27" t="s">
        <v>36</v>
      </c>
      <c r="K27" t="s">
        <v>53</v>
      </c>
      <c r="L27" s="2">
        <f t="shared" si="1"/>
        <v>9.5368000000000013</v>
      </c>
      <c r="M27" s="2">
        <f t="shared" si="2"/>
        <v>11.448000000000002</v>
      </c>
      <c r="N27" s="2">
        <f t="shared" si="8"/>
        <v>1.9112000000000009</v>
      </c>
      <c r="O27" s="2">
        <f t="shared" si="3"/>
        <v>3.8224000000000018</v>
      </c>
      <c r="P27" s="2">
        <f t="shared" si="4"/>
        <v>22.896000000000004</v>
      </c>
      <c r="Q27" s="2">
        <f t="shared" si="5"/>
        <v>16.694619147449341</v>
      </c>
      <c r="R27">
        <v>2</v>
      </c>
      <c r="S27">
        <v>0.2</v>
      </c>
      <c r="T27" s="2">
        <v>11.648000000000001</v>
      </c>
      <c r="U27" s="3">
        <v>4.2224000000000004</v>
      </c>
      <c r="V27" s="4">
        <f t="shared" si="9"/>
        <v>18.125</v>
      </c>
      <c r="W27" s="2">
        <f t="shared" si="6"/>
        <v>23.296000000000003</v>
      </c>
    </row>
    <row r="28" spans="1:23" x14ac:dyDescent="0.25">
      <c r="A28">
        <f t="shared" si="7"/>
        <v>2016</v>
      </c>
      <c r="B28" s="1">
        <v>42385</v>
      </c>
      <c r="C28" s="1">
        <v>42389</v>
      </c>
      <c r="D28" s="1" t="str">
        <f t="shared" si="0"/>
        <v>Jan</v>
      </c>
      <c r="E28" t="s">
        <v>23</v>
      </c>
      <c r="F28" t="s">
        <v>83</v>
      </c>
      <c r="G28" t="s">
        <v>25</v>
      </c>
      <c r="H28" t="s">
        <v>34</v>
      </c>
      <c r="I28" t="s">
        <v>85</v>
      </c>
      <c r="J28" t="s">
        <v>50</v>
      </c>
      <c r="K28" t="s">
        <v>86</v>
      </c>
      <c r="L28" s="2">
        <f t="shared" si="1"/>
        <v>86.645300000000006</v>
      </c>
      <c r="M28" s="2">
        <f t="shared" si="2"/>
        <v>90.570000000000007</v>
      </c>
      <c r="N28" s="2">
        <f t="shared" si="8"/>
        <v>3.9247000000000014</v>
      </c>
      <c r="O28" s="2">
        <f t="shared" si="3"/>
        <v>11.774100000000004</v>
      </c>
      <c r="P28" s="2">
        <f t="shared" si="4"/>
        <v>271.71000000000004</v>
      </c>
      <c r="Q28" s="2">
        <f t="shared" si="5"/>
        <v>4.3333333333333339</v>
      </c>
      <c r="R28">
        <v>3</v>
      </c>
      <c r="S28">
        <v>0</v>
      </c>
      <c r="T28" s="2">
        <v>90.570000000000007</v>
      </c>
      <c r="U28" s="3">
        <v>11.774100000000004</v>
      </c>
      <c r="V28" s="4">
        <f t="shared" si="9"/>
        <v>4.3333333333333339</v>
      </c>
      <c r="W28" s="2">
        <f t="shared" si="6"/>
        <v>271.71000000000004</v>
      </c>
    </row>
    <row r="29" spans="1:23" x14ac:dyDescent="0.25">
      <c r="A29">
        <f t="shared" si="7"/>
        <v>2015</v>
      </c>
      <c r="B29" s="1">
        <v>42264</v>
      </c>
      <c r="C29" s="1">
        <v>42268</v>
      </c>
      <c r="D29" s="1" t="str">
        <f t="shared" si="0"/>
        <v>Sep</v>
      </c>
      <c r="E29" t="s">
        <v>38</v>
      </c>
      <c r="F29" t="s">
        <v>87</v>
      </c>
      <c r="G29" t="s">
        <v>25</v>
      </c>
      <c r="H29" t="s">
        <v>80</v>
      </c>
      <c r="I29" t="s">
        <v>88</v>
      </c>
      <c r="J29" t="s">
        <v>28</v>
      </c>
      <c r="K29" t="s">
        <v>29</v>
      </c>
      <c r="L29" s="2">
        <f t="shared" si="1"/>
        <v>3321.2946000000002</v>
      </c>
      <c r="M29" s="2">
        <f t="shared" si="2"/>
        <v>3082.9300000000003</v>
      </c>
      <c r="N29" s="2">
        <f t="shared" si="8"/>
        <v>-238.36459999999988</v>
      </c>
      <c r="O29" s="2">
        <f t="shared" si="3"/>
        <v>-1668.5521999999992</v>
      </c>
      <c r="P29" s="2">
        <f t="shared" si="4"/>
        <v>21580.510000000002</v>
      </c>
      <c r="Q29" s="2">
        <f t="shared" si="5"/>
        <v>-7.7317551809479896</v>
      </c>
      <c r="R29">
        <v>7</v>
      </c>
      <c r="S29">
        <v>0.5</v>
      </c>
      <c r="T29" s="2">
        <v>3083.4300000000003</v>
      </c>
      <c r="U29" s="3">
        <v>-1665.0522000000001</v>
      </c>
      <c r="V29" s="4">
        <f t="shared" si="9"/>
        <v>-7.7142857142857135</v>
      </c>
      <c r="W29" s="2">
        <f t="shared" si="6"/>
        <v>21584.010000000002</v>
      </c>
    </row>
    <row r="30" spans="1:23" x14ac:dyDescent="0.25">
      <c r="A30">
        <f t="shared" si="7"/>
        <v>2015</v>
      </c>
      <c r="B30" s="1">
        <v>42264</v>
      </c>
      <c r="C30" s="1">
        <v>42268</v>
      </c>
      <c r="D30" s="1" t="str">
        <f t="shared" si="0"/>
        <v>Sep</v>
      </c>
      <c r="E30" t="s">
        <v>38</v>
      </c>
      <c r="F30" t="s">
        <v>87</v>
      </c>
      <c r="G30" t="s">
        <v>25</v>
      </c>
      <c r="H30" t="s">
        <v>80</v>
      </c>
      <c r="I30" t="s">
        <v>89</v>
      </c>
      <c r="J30" t="s">
        <v>36</v>
      </c>
      <c r="K30" t="s">
        <v>53</v>
      </c>
      <c r="L30" s="2">
        <f t="shared" si="1"/>
        <v>13.144600000000002</v>
      </c>
      <c r="M30" s="2">
        <f t="shared" si="2"/>
        <v>8.9180000000000028</v>
      </c>
      <c r="N30" s="2">
        <f t="shared" si="8"/>
        <v>-4.2265999999999995</v>
      </c>
      <c r="O30" s="2">
        <f t="shared" si="3"/>
        <v>-8.4531999999999989</v>
      </c>
      <c r="P30" s="2">
        <f t="shared" si="4"/>
        <v>17.836000000000006</v>
      </c>
      <c r="Q30" s="2">
        <f t="shared" si="5"/>
        <v>-47.39403453689166</v>
      </c>
      <c r="R30">
        <v>2</v>
      </c>
      <c r="S30">
        <v>0.7</v>
      </c>
      <c r="T30" s="2">
        <v>9.6180000000000021</v>
      </c>
      <c r="U30" s="3">
        <v>-7.0532000000000004</v>
      </c>
      <c r="V30" s="4">
        <f t="shared" si="9"/>
        <v>-36.666666666666657</v>
      </c>
      <c r="W30" s="2">
        <f t="shared" si="6"/>
        <v>19.236000000000004</v>
      </c>
    </row>
    <row r="31" spans="1:23" x14ac:dyDescent="0.25">
      <c r="A31">
        <f t="shared" si="7"/>
        <v>2015</v>
      </c>
      <c r="B31" s="1">
        <v>42264</v>
      </c>
      <c r="C31" s="1">
        <v>42268</v>
      </c>
      <c r="D31" s="1" t="str">
        <f t="shared" si="0"/>
        <v>Sep</v>
      </c>
      <c r="E31" t="s">
        <v>38</v>
      </c>
      <c r="F31" t="s">
        <v>87</v>
      </c>
      <c r="G31" t="s">
        <v>25</v>
      </c>
      <c r="H31" t="s">
        <v>80</v>
      </c>
      <c r="I31" t="s">
        <v>90</v>
      </c>
      <c r="J31" t="s">
        <v>28</v>
      </c>
      <c r="K31" t="s">
        <v>46</v>
      </c>
      <c r="L31" s="2">
        <f t="shared" si="1"/>
        <v>119.02500000000002</v>
      </c>
      <c r="M31" s="2">
        <f t="shared" si="2"/>
        <v>124.00000000000001</v>
      </c>
      <c r="N31" s="2">
        <f t="shared" si="8"/>
        <v>4.9749999999999943</v>
      </c>
      <c r="O31" s="2">
        <f t="shared" si="3"/>
        <v>14.924999999999983</v>
      </c>
      <c r="P31" s="2">
        <f t="shared" si="4"/>
        <v>372.00000000000006</v>
      </c>
      <c r="Q31" s="2">
        <f t="shared" si="5"/>
        <v>4.0120967741935427</v>
      </c>
      <c r="R31">
        <v>3</v>
      </c>
      <c r="S31">
        <v>0.2</v>
      </c>
      <c r="T31" s="2">
        <v>124.20000000000002</v>
      </c>
      <c r="U31" s="3">
        <v>15.524999999999991</v>
      </c>
      <c r="V31" s="4">
        <f t="shared" si="9"/>
        <v>4.1666666666666643</v>
      </c>
      <c r="W31" s="2">
        <f t="shared" si="6"/>
        <v>372.6</v>
      </c>
    </row>
    <row r="32" spans="1:23" x14ac:dyDescent="0.25">
      <c r="A32">
        <f t="shared" si="7"/>
        <v>2015</v>
      </c>
      <c r="B32" s="1">
        <v>42264</v>
      </c>
      <c r="C32" s="1">
        <v>42268</v>
      </c>
      <c r="D32" s="1" t="str">
        <f t="shared" si="0"/>
        <v>Sep</v>
      </c>
      <c r="E32" t="s">
        <v>38</v>
      </c>
      <c r="F32" t="s">
        <v>87</v>
      </c>
      <c r="G32" t="s">
        <v>25</v>
      </c>
      <c r="H32" t="s">
        <v>80</v>
      </c>
      <c r="I32" t="s">
        <v>91</v>
      </c>
      <c r="J32" t="s">
        <v>36</v>
      </c>
      <c r="K32" t="s">
        <v>92</v>
      </c>
      <c r="L32" s="2">
        <f t="shared" si="1"/>
        <v>2.7132000000000005</v>
      </c>
      <c r="M32" s="2">
        <f t="shared" si="2"/>
        <v>3.0640000000000001</v>
      </c>
      <c r="N32" s="2">
        <f t="shared" si="8"/>
        <v>0.35079999999999956</v>
      </c>
      <c r="O32" s="2">
        <f t="shared" si="3"/>
        <v>0.70159999999999911</v>
      </c>
      <c r="P32" s="2">
        <f t="shared" si="4"/>
        <v>6.1280000000000001</v>
      </c>
      <c r="Q32" s="2">
        <f t="shared" si="5"/>
        <v>11.44908616187988</v>
      </c>
      <c r="R32">
        <v>2</v>
      </c>
      <c r="S32">
        <v>0.2</v>
      </c>
      <c r="T32" s="2">
        <v>3.2640000000000002</v>
      </c>
      <c r="U32" s="3">
        <v>1.1015999999999997</v>
      </c>
      <c r="V32" s="4">
        <f t="shared" si="9"/>
        <v>16.874999999999993</v>
      </c>
      <c r="W32" s="2">
        <f t="shared" si="6"/>
        <v>6.5280000000000005</v>
      </c>
    </row>
    <row r="33" spans="1:23" x14ac:dyDescent="0.25">
      <c r="A33">
        <f t="shared" si="7"/>
        <v>2015</v>
      </c>
      <c r="B33" s="1">
        <v>42264</v>
      </c>
      <c r="C33" s="1">
        <v>42268</v>
      </c>
      <c r="D33" s="1" t="str">
        <f t="shared" si="0"/>
        <v>Sep</v>
      </c>
      <c r="E33" t="s">
        <v>38</v>
      </c>
      <c r="F33" t="s">
        <v>87</v>
      </c>
      <c r="G33" t="s">
        <v>25</v>
      </c>
      <c r="H33" t="s">
        <v>80</v>
      </c>
      <c r="I33" t="s">
        <v>93</v>
      </c>
      <c r="J33" t="s">
        <v>36</v>
      </c>
      <c r="K33" t="s">
        <v>48</v>
      </c>
      <c r="L33" s="2">
        <f t="shared" si="1"/>
        <v>84.6858</v>
      </c>
      <c r="M33" s="2">
        <f t="shared" si="2"/>
        <v>86.103999999999999</v>
      </c>
      <c r="N33" s="2">
        <f t="shared" si="8"/>
        <v>1.4181999999999988</v>
      </c>
      <c r="O33" s="2">
        <f t="shared" si="3"/>
        <v>8.5091999999999928</v>
      </c>
      <c r="P33" s="2">
        <f t="shared" si="4"/>
        <v>516.62400000000002</v>
      </c>
      <c r="Q33" s="2">
        <f t="shared" si="5"/>
        <v>1.6470779522437966</v>
      </c>
      <c r="R33">
        <v>6</v>
      </c>
      <c r="S33">
        <v>0.2</v>
      </c>
      <c r="T33" s="2">
        <v>86.304000000000002</v>
      </c>
      <c r="U33" s="3">
        <v>9.7091999999999885</v>
      </c>
      <c r="V33" s="4">
        <f t="shared" si="9"/>
        <v>1.8749999999999976</v>
      </c>
      <c r="W33" s="2">
        <f t="shared" si="6"/>
        <v>517.82400000000007</v>
      </c>
    </row>
    <row r="34" spans="1:23" x14ac:dyDescent="0.25">
      <c r="A34">
        <f t="shared" si="7"/>
        <v>2015</v>
      </c>
      <c r="B34" s="1">
        <v>42264</v>
      </c>
      <c r="C34" s="1">
        <v>42268</v>
      </c>
      <c r="D34" s="1" t="str">
        <f t="shared" si="0"/>
        <v>Sep</v>
      </c>
      <c r="E34" t="s">
        <v>38</v>
      </c>
      <c r="F34" t="s">
        <v>87</v>
      </c>
      <c r="G34" t="s">
        <v>25</v>
      </c>
      <c r="H34" t="s">
        <v>80</v>
      </c>
      <c r="I34" t="s">
        <v>94</v>
      </c>
      <c r="J34" t="s">
        <v>36</v>
      </c>
      <c r="K34" t="s">
        <v>53</v>
      </c>
      <c r="L34" s="2">
        <f t="shared" si="1"/>
        <v>7.8105000000000011</v>
      </c>
      <c r="M34" s="2">
        <f t="shared" si="2"/>
        <v>6.1580000000000013</v>
      </c>
      <c r="N34" s="2">
        <f t="shared" si="8"/>
        <v>-1.6524999999999999</v>
      </c>
      <c r="O34" s="2">
        <f t="shared" si="3"/>
        <v>-9.9149999999999991</v>
      </c>
      <c r="P34" s="2">
        <f t="shared" si="4"/>
        <v>36.948000000000008</v>
      </c>
      <c r="Q34" s="2">
        <f t="shared" si="5"/>
        <v>-26.835011367327045</v>
      </c>
      <c r="R34">
        <v>6</v>
      </c>
      <c r="S34">
        <v>0.7</v>
      </c>
      <c r="T34" s="2">
        <v>6.8580000000000014</v>
      </c>
      <c r="U34" s="3">
        <v>-5.7149999999999999</v>
      </c>
      <c r="V34" s="4">
        <f t="shared" si="9"/>
        <v>-13.888888888888884</v>
      </c>
      <c r="W34" s="2">
        <f t="shared" si="6"/>
        <v>41.14800000000001</v>
      </c>
    </row>
    <row r="35" spans="1:23" x14ac:dyDescent="0.25">
      <c r="A35">
        <f t="shared" si="7"/>
        <v>2015</v>
      </c>
      <c r="B35" s="1">
        <v>42264</v>
      </c>
      <c r="C35" s="1">
        <v>42268</v>
      </c>
      <c r="D35" s="1" t="str">
        <f t="shared" si="0"/>
        <v>Sep</v>
      </c>
      <c r="E35" t="s">
        <v>38</v>
      </c>
      <c r="F35" t="s">
        <v>87</v>
      </c>
      <c r="G35" t="s">
        <v>25</v>
      </c>
      <c r="H35" t="s">
        <v>80</v>
      </c>
      <c r="I35" t="s">
        <v>95</v>
      </c>
      <c r="J35" t="s">
        <v>36</v>
      </c>
      <c r="K35" t="s">
        <v>48</v>
      </c>
      <c r="L35" s="2">
        <f t="shared" si="1"/>
        <v>13.987</v>
      </c>
      <c r="M35" s="2">
        <f t="shared" si="2"/>
        <v>15.56</v>
      </c>
      <c r="N35" s="2">
        <f t="shared" si="8"/>
        <v>1.5730000000000004</v>
      </c>
      <c r="O35" s="2">
        <f t="shared" si="3"/>
        <v>3.1460000000000008</v>
      </c>
      <c r="P35" s="2">
        <f t="shared" si="4"/>
        <v>31.12</v>
      </c>
      <c r="Q35" s="2">
        <f t="shared" si="5"/>
        <v>10.109254498714655</v>
      </c>
      <c r="R35">
        <v>2</v>
      </c>
      <c r="S35">
        <v>0.2</v>
      </c>
      <c r="T35" s="2">
        <v>15.76</v>
      </c>
      <c r="U35" s="3">
        <v>3.5460000000000007</v>
      </c>
      <c r="V35" s="4">
        <f t="shared" si="9"/>
        <v>11.250000000000004</v>
      </c>
      <c r="W35" s="2">
        <f t="shared" si="6"/>
        <v>31.52</v>
      </c>
    </row>
    <row r="36" spans="1:23" x14ac:dyDescent="0.25">
      <c r="A36">
        <f t="shared" si="7"/>
        <v>2017</v>
      </c>
      <c r="B36" s="1">
        <v>43027</v>
      </c>
      <c r="C36" s="1">
        <v>43031</v>
      </c>
      <c r="D36" s="1" t="str">
        <f t="shared" si="0"/>
        <v>Oct</v>
      </c>
      <c r="E36" t="s">
        <v>23</v>
      </c>
      <c r="F36" t="s">
        <v>96</v>
      </c>
      <c r="G36" t="s">
        <v>64</v>
      </c>
      <c r="H36" t="s">
        <v>65</v>
      </c>
      <c r="I36" t="s">
        <v>97</v>
      </c>
      <c r="J36" t="s">
        <v>36</v>
      </c>
      <c r="K36" t="s">
        <v>60</v>
      </c>
      <c r="L36" s="2">
        <f t="shared" si="1"/>
        <v>26.156400000000001</v>
      </c>
      <c r="M36" s="2">
        <f t="shared" si="2"/>
        <v>29.272000000000002</v>
      </c>
      <c r="N36" s="2">
        <f t="shared" si="8"/>
        <v>3.1156000000000006</v>
      </c>
      <c r="O36" s="2">
        <f t="shared" si="3"/>
        <v>9.3468000000000018</v>
      </c>
      <c r="P36" s="2">
        <f t="shared" si="4"/>
        <v>87.816000000000003</v>
      </c>
      <c r="Q36" s="2">
        <f t="shared" si="5"/>
        <v>10.643618474993168</v>
      </c>
      <c r="R36">
        <v>3</v>
      </c>
      <c r="S36">
        <v>0.2</v>
      </c>
      <c r="T36" s="2">
        <v>29.472000000000001</v>
      </c>
      <c r="U36" s="3">
        <v>9.9467999999999979</v>
      </c>
      <c r="V36" s="4">
        <f t="shared" si="9"/>
        <v>11.249999999999998</v>
      </c>
      <c r="W36" s="2">
        <f t="shared" si="6"/>
        <v>88.415999999999997</v>
      </c>
    </row>
    <row r="37" spans="1:23" x14ac:dyDescent="0.25">
      <c r="A37">
        <f t="shared" si="7"/>
        <v>2016</v>
      </c>
      <c r="B37" s="1">
        <v>42712</v>
      </c>
      <c r="C37" s="1">
        <v>42714</v>
      </c>
      <c r="D37" s="1" t="str">
        <f t="shared" si="0"/>
        <v>Dec</v>
      </c>
      <c r="E37" t="s">
        <v>98</v>
      </c>
      <c r="F37" t="s">
        <v>99</v>
      </c>
      <c r="G37" t="s">
        <v>33</v>
      </c>
      <c r="H37" t="s">
        <v>65</v>
      </c>
      <c r="I37" t="s">
        <v>100</v>
      </c>
      <c r="J37" t="s">
        <v>50</v>
      </c>
      <c r="K37" t="s">
        <v>51</v>
      </c>
      <c r="L37" s="2">
        <f t="shared" si="1"/>
        <v>1079.9049000000005</v>
      </c>
      <c r="M37" s="2">
        <f t="shared" si="2"/>
        <v>1097.3440000000003</v>
      </c>
      <c r="N37" s="2">
        <f t="shared" si="8"/>
        <v>17.439099999999826</v>
      </c>
      <c r="O37" s="2">
        <f t="shared" si="3"/>
        <v>122.07369999999878</v>
      </c>
      <c r="P37" s="2">
        <f t="shared" si="4"/>
        <v>7681.4080000000022</v>
      </c>
      <c r="Q37" s="2">
        <f t="shared" si="5"/>
        <v>1.5892099469263805</v>
      </c>
      <c r="R37">
        <v>7</v>
      </c>
      <c r="S37">
        <v>0.2</v>
      </c>
      <c r="T37" s="2">
        <v>1097.5440000000003</v>
      </c>
      <c r="U37" s="3">
        <v>123.47369999999989</v>
      </c>
      <c r="V37" s="4">
        <f t="shared" si="9"/>
        <v>1.6071428571428552</v>
      </c>
      <c r="W37" s="2">
        <f t="shared" si="6"/>
        <v>7682.8080000000027</v>
      </c>
    </row>
    <row r="38" spans="1:23" x14ac:dyDescent="0.25">
      <c r="A38">
        <f t="shared" si="7"/>
        <v>2016</v>
      </c>
      <c r="B38" s="1">
        <v>42712</v>
      </c>
      <c r="C38" s="1">
        <v>42714</v>
      </c>
      <c r="D38" s="1" t="str">
        <f t="shared" si="0"/>
        <v>Dec</v>
      </c>
      <c r="E38" t="s">
        <v>98</v>
      </c>
      <c r="F38" t="s">
        <v>99</v>
      </c>
      <c r="G38" t="s">
        <v>33</v>
      </c>
      <c r="H38" t="s">
        <v>65</v>
      </c>
      <c r="I38" t="s">
        <v>101</v>
      </c>
      <c r="J38" t="s">
        <v>28</v>
      </c>
      <c r="K38" t="s">
        <v>46</v>
      </c>
      <c r="L38" s="2">
        <f t="shared" si="1"/>
        <v>220.51259999999999</v>
      </c>
      <c r="M38" s="2">
        <f t="shared" si="2"/>
        <v>190.32</v>
      </c>
      <c r="N38" s="2">
        <f t="shared" si="8"/>
        <v>-30.192599999999999</v>
      </c>
      <c r="O38" s="2">
        <f t="shared" si="3"/>
        <v>-150.96299999999999</v>
      </c>
      <c r="P38" s="2">
        <f t="shared" si="4"/>
        <v>951.59999999999991</v>
      </c>
      <c r="Q38" s="2">
        <f t="shared" si="5"/>
        <v>-15.864123581336697</v>
      </c>
      <c r="R38">
        <v>5</v>
      </c>
      <c r="S38">
        <v>0.6</v>
      </c>
      <c r="T38" s="2">
        <v>190.92</v>
      </c>
      <c r="U38" s="3">
        <v>-147.96300000000002</v>
      </c>
      <c r="V38" s="4">
        <f t="shared" si="9"/>
        <v>-15.500000000000004</v>
      </c>
      <c r="W38" s="2">
        <f t="shared" si="6"/>
        <v>954.59999999999991</v>
      </c>
    </row>
    <row r="39" spans="1:23" x14ac:dyDescent="0.25">
      <c r="A39">
        <f t="shared" si="7"/>
        <v>2015</v>
      </c>
      <c r="B39" s="1">
        <v>42365</v>
      </c>
      <c r="C39" s="1">
        <v>42369</v>
      </c>
      <c r="D39" s="1" t="str">
        <f t="shared" si="0"/>
        <v>Dec</v>
      </c>
      <c r="E39" t="s">
        <v>38</v>
      </c>
      <c r="F39" t="s">
        <v>102</v>
      </c>
      <c r="G39" t="s">
        <v>64</v>
      </c>
      <c r="H39" t="s">
        <v>65</v>
      </c>
      <c r="I39" t="s">
        <v>103</v>
      </c>
      <c r="J39" t="s">
        <v>36</v>
      </c>
      <c r="K39" t="s">
        <v>92</v>
      </c>
      <c r="L39" s="2">
        <f t="shared" si="1"/>
        <v>109.393</v>
      </c>
      <c r="M39" s="2">
        <f t="shared" si="2"/>
        <v>113.128</v>
      </c>
      <c r="N39" s="2">
        <f t="shared" si="8"/>
        <v>3.7349999999999994</v>
      </c>
      <c r="O39" s="2">
        <f t="shared" si="3"/>
        <v>33.614999999999995</v>
      </c>
      <c r="P39" s="2">
        <f t="shared" si="4"/>
        <v>1018.152</v>
      </c>
      <c r="Q39" s="2">
        <f t="shared" si="5"/>
        <v>3.3015699031185903</v>
      </c>
      <c r="R39">
        <v>9</v>
      </c>
      <c r="S39">
        <v>0.2</v>
      </c>
      <c r="T39" s="2">
        <v>113.328</v>
      </c>
      <c r="U39" s="3">
        <v>35.414999999999999</v>
      </c>
      <c r="V39" s="4">
        <f t="shared" si="9"/>
        <v>3.4722222222222223</v>
      </c>
      <c r="W39" s="2">
        <f t="shared" si="6"/>
        <v>1019.952</v>
      </c>
    </row>
    <row r="40" spans="1:23" x14ac:dyDescent="0.25">
      <c r="A40">
        <f t="shared" si="7"/>
        <v>2015</v>
      </c>
      <c r="B40" s="1">
        <v>42365</v>
      </c>
      <c r="C40" s="1">
        <v>42369</v>
      </c>
      <c r="D40" s="1" t="str">
        <f t="shared" si="0"/>
        <v>Dec</v>
      </c>
      <c r="E40" t="s">
        <v>38</v>
      </c>
      <c r="F40" t="s">
        <v>102</v>
      </c>
      <c r="G40" t="s">
        <v>64</v>
      </c>
      <c r="H40" t="s">
        <v>65</v>
      </c>
      <c r="I40" t="s">
        <v>104</v>
      </c>
      <c r="J40" t="s">
        <v>28</v>
      </c>
      <c r="K40" t="s">
        <v>29</v>
      </c>
      <c r="L40" s="2">
        <f t="shared" si="1"/>
        <v>548.05799999999999</v>
      </c>
      <c r="M40" s="2">
        <f t="shared" si="2"/>
        <v>532.0791999999999</v>
      </c>
      <c r="N40" s="2">
        <f t="shared" si="8"/>
        <v>-15.978800000000092</v>
      </c>
      <c r="O40" s="2">
        <f t="shared" si="3"/>
        <v>-47.936400000000276</v>
      </c>
      <c r="P40" s="2">
        <f t="shared" si="4"/>
        <v>1596.2375999999997</v>
      </c>
      <c r="Q40" s="2">
        <f t="shared" si="5"/>
        <v>-3.0030867585126604</v>
      </c>
      <c r="R40">
        <v>3</v>
      </c>
      <c r="S40">
        <v>0.32</v>
      </c>
      <c r="T40" s="2">
        <v>532.39919999999995</v>
      </c>
      <c r="U40" s="3">
        <v>-46.976400000000012</v>
      </c>
      <c r="V40" s="4">
        <f t="shared" si="9"/>
        <v>-2.9411764705882364</v>
      </c>
      <c r="W40" s="2">
        <f t="shared" si="6"/>
        <v>1597.1976</v>
      </c>
    </row>
    <row r="41" spans="1:23" x14ac:dyDescent="0.25">
      <c r="A41">
        <f t="shared" si="7"/>
        <v>2015</v>
      </c>
      <c r="B41" s="1">
        <v>42365</v>
      </c>
      <c r="C41" s="1">
        <v>42369</v>
      </c>
      <c r="D41" s="1" t="str">
        <f t="shared" si="0"/>
        <v>Dec</v>
      </c>
      <c r="E41" t="s">
        <v>38</v>
      </c>
      <c r="F41" t="s">
        <v>102</v>
      </c>
      <c r="G41" t="s">
        <v>64</v>
      </c>
      <c r="H41" t="s">
        <v>65</v>
      </c>
      <c r="I41" t="s">
        <v>105</v>
      </c>
      <c r="J41" t="s">
        <v>28</v>
      </c>
      <c r="K41" t="s">
        <v>31</v>
      </c>
      <c r="L41" s="2">
        <f t="shared" si="1"/>
        <v>217.107</v>
      </c>
      <c r="M41" s="2">
        <f t="shared" si="2"/>
        <v>211.75799999999998</v>
      </c>
      <c r="N41" s="2">
        <f t="shared" si="8"/>
        <v>-5.349000000000018</v>
      </c>
      <c r="O41" s="2">
        <f t="shared" si="3"/>
        <v>-16.047000000000054</v>
      </c>
      <c r="P41" s="2">
        <f t="shared" si="4"/>
        <v>635.27399999999989</v>
      </c>
      <c r="Q41" s="2">
        <f t="shared" si="5"/>
        <v>-2.5259966565608001</v>
      </c>
      <c r="R41">
        <v>3</v>
      </c>
      <c r="S41">
        <v>0.3</v>
      </c>
      <c r="T41" s="2">
        <v>212.05799999999999</v>
      </c>
      <c r="U41" s="3">
        <v>-15.146999999999991</v>
      </c>
      <c r="V41" s="4">
        <f t="shared" si="9"/>
        <v>-2.3809523809523796</v>
      </c>
      <c r="W41" s="2">
        <f t="shared" si="6"/>
        <v>636.17399999999998</v>
      </c>
    </row>
    <row r="42" spans="1:23" x14ac:dyDescent="0.25">
      <c r="A42">
        <f t="shared" si="7"/>
        <v>2015</v>
      </c>
      <c r="B42" s="1">
        <v>42365</v>
      </c>
      <c r="C42" s="1">
        <v>42369</v>
      </c>
      <c r="D42" s="1" t="str">
        <f t="shared" si="0"/>
        <v>Dec</v>
      </c>
      <c r="E42" t="s">
        <v>38</v>
      </c>
      <c r="F42" t="s">
        <v>102</v>
      </c>
      <c r="G42" t="s">
        <v>64</v>
      </c>
      <c r="H42" t="s">
        <v>65</v>
      </c>
      <c r="I42" t="s">
        <v>106</v>
      </c>
      <c r="J42" t="s">
        <v>50</v>
      </c>
      <c r="K42" t="s">
        <v>51</v>
      </c>
      <c r="L42" s="2">
        <f t="shared" si="1"/>
        <v>360.72890000000001</v>
      </c>
      <c r="M42" s="2">
        <f t="shared" si="2"/>
        <v>370.96800000000002</v>
      </c>
      <c r="N42" s="2">
        <f t="shared" si="8"/>
        <v>10.239100000000008</v>
      </c>
      <c r="O42" s="2">
        <f t="shared" si="3"/>
        <v>40.956400000000031</v>
      </c>
      <c r="P42" s="2">
        <f t="shared" si="4"/>
        <v>1483.8720000000001</v>
      </c>
      <c r="Q42" s="2">
        <f t="shared" si="5"/>
        <v>2.7601032973194473</v>
      </c>
      <c r="R42">
        <v>4</v>
      </c>
      <c r="S42">
        <v>0.2</v>
      </c>
      <c r="T42" s="2">
        <v>371.16800000000001</v>
      </c>
      <c r="U42" s="3">
        <v>41.756399999999957</v>
      </c>
      <c r="V42" s="4">
        <f t="shared" si="9"/>
        <v>2.8124999999999969</v>
      </c>
      <c r="W42" s="2">
        <f t="shared" si="6"/>
        <v>1484.672</v>
      </c>
    </row>
    <row r="43" spans="1:23" x14ac:dyDescent="0.25">
      <c r="A43">
        <f t="shared" si="7"/>
        <v>2017</v>
      </c>
      <c r="B43" s="1">
        <v>42988</v>
      </c>
      <c r="C43" s="1">
        <v>42993</v>
      </c>
      <c r="D43" s="1" t="str">
        <f t="shared" si="0"/>
        <v>Sep</v>
      </c>
      <c r="E43" t="s">
        <v>38</v>
      </c>
      <c r="F43" t="s">
        <v>107</v>
      </c>
      <c r="G43" t="s">
        <v>33</v>
      </c>
      <c r="H43" t="s">
        <v>65</v>
      </c>
      <c r="I43" t="s">
        <v>108</v>
      </c>
      <c r="J43" t="s">
        <v>50</v>
      </c>
      <c r="K43" t="s">
        <v>51</v>
      </c>
      <c r="L43" s="2">
        <f t="shared" si="1"/>
        <v>143.02890000000002</v>
      </c>
      <c r="M43" s="2">
        <f t="shared" si="2"/>
        <v>146.96800000000002</v>
      </c>
      <c r="N43" s="2">
        <f t="shared" si="8"/>
        <v>3.9390999999999963</v>
      </c>
      <c r="O43" s="2">
        <f t="shared" si="3"/>
        <v>15.756399999999985</v>
      </c>
      <c r="P43" s="2">
        <f t="shared" si="4"/>
        <v>587.87200000000007</v>
      </c>
      <c r="Q43" s="2">
        <f t="shared" si="5"/>
        <v>2.6802433182733627</v>
      </c>
      <c r="R43">
        <v>4</v>
      </c>
      <c r="S43">
        <v>0.2</v>
      </c>
      <c r="T43" s="2">
        <v>147.16800000000001</v>
      </c>
      <c r="U43" s="3">
        <v>16.556399999999996</v>
      </c>
      <c r="V43" s="4">
        <f t="shared" si="9"/>
        <v>2.8124999999999996</v>
      </c>
      <c r="W43" s="2">
        <f t="shared" si="6"/>
        <v>588.67200000000003</v>
      </c>
    </row>
    <row r="44" spans="1:23" x14ac:dyDescent="0.25">
      <c r="A44">
        <f t="shared" si="7"/>
        <v>2016</v>
      </c>
      <c r="B44" s="1">
        <v>42568</v>
      </c>
      <c r="C44" s="1">
        <v>42573</v>
      </c>
      <c r="D44" s="1" t="str">
        <f t="shared" si="0"/>
        <v>Jul</v>
      </c>
      <c r="E44" t="s">
        <v>38</v>
      </c>
      <c r="F44" t="s">
        <v>109</v>
      </c>
      <c r="G44" t="s">
        <v>33</v>
      </c>
      <c r="H44" t="s">
        <v>34</v>
      </c>
      <c r="I44" t="s">
        <v>110</v>
      </c>
      <c r="J44" t="s">
        <v>36</v>
      </c>
      <c r="K44" t="s">
        <v>43</v>
      </c>
      <c r="L44" s="2">
        <f t="shared" si="1"/>
        <v>75.932999999999993</v>
      </c>
      <c r="M44" s="2">
        <f t="shared" si="2"/>
        <v>77.88</v>
      </c>
      <c r="N44" s="2">
        <f t="shared" si="8"/>
        <v>1.9470000000000027</v>
      </c>
      <c r="O44" s="2">
        <f t="shared" si="3"/>
        <v>3.8940000000000055</v>
      </c>
      <c r="P44" s="2">
        <f t="shared" si="4"/>
        <v>155.76</v>
      </c>
      <c r="Q44" s="2">
        <f t="shared" si="5"/>
        <v>2.5000000000000036</v>
      </c>
      <c r="R44">
        <v>2</v>
      </c>
      <c r="S44">
        <v>0</v>
      </c>
      <c r="T44" s="2">
        <v>77.88</v>
      </c>
      <c r="U44" s="3">
        <v>3.8939999999999912</v>
      </c>
      <c r="V44" s="4">
        <f t="shared" si="9"/>
        <v>2.4999999999999947</v>
      </c>
      <c r="W44" s="2">
        <f t="shared" si="6"/>
        <v>155.76</v>
      </c>
    </row>
    <row r="45" spans="1:23" x14ac:dyDescent="0.25">
      <c r="A45">
        <f t="shared" si="7"/>
        <v>2017</v>
      </c>
      <c r="B45" s="1">
        <v>42997</v>
      </c>
      <c r="C45" s="1">
        <v>43001</v>
      </c>
      <c r="D45" s="1" t="str">
        <f t="shared" si="0"/>
        <v>Sep</v>
      </c>
      <c r="E45" t="s">
        <v>38</v>
      </c>
      <c r="F45" t="s">
        <v>111</v>
      </c>
      <c r="G45" t="s">
        <v>33</v>
      </c>
      <c r="H45" t="s">
        <v>26</v>
      </c>
      <c r="I45" t="s">
        <v>112</v>
      </c>
      <c r="J45" t="s">
        <v>36</v>
      </c>
      <c r="K45" t="s">
        <v>43</v>
      </c>
      <c r="L45" s="2">
        <f t="shared" si="1"/>
        <v>90.8352</v>
      </c>
      <c r="M45" s="2">
        <f t="shared" si="2"/>
        <v>95.415999999999997</v>
      </c>
      <c r="N45" s="2">
        <f t="shared" si="8"/>
        <v>4.5807999999999964</v>
      </c>
      <c r="O45" s="2">
        <f t="shared" si="3"/>
        <v>9.1615999999999929</v>
      </c>
      <c r="P45" s="2">
        <f t="shared" si="4"/>
        <v>190.83199999999999</v>
      </c>
      <c r="Q45" s="2">
        <f t="shared" si="5"/>
        <v>4.8008719711578731</v>
      </c>
      <c r="R45">
        <v>2</v>
      </c>
      <c r="S45">
        <v>0.2</v>
      </c>
      <c r="T45" s="2">
        <v>95.616</v>
      </c>
      <c r="U45" s="3">
        <v>9.5616000000000092</v>
      </c>
      <c r="V45" s="4">
        <f t="shared" si="9"/>
        <v>5.0000000000000053</v>
      </c>
      <c r="W45" s="2">
        <f t="shared" si="6"/>
        <v>191.232</v>
      </c>
    </row>
    <row r="46" spans="1:23" x14ac:dyDescent="0.25">
      <c r="A46">
        <f t="shared" si="7"/>
        <v>2016</v>
      </c>
      <c r="B46" s="1">
        <v>42440</v>
      </c>
      <c r="C46" s="1">
        <v>42442</v>
      </c>
      <c r="D46" s="1" t="str">
        <f t="shared" si="0"/>
        <v>Mar</v>
      </c>
      <c r="E46" t="s">
        <v>98</v>
      </c>
      <c r="F46" t="s">
        <v>113</v>
      </c>
      <c r="G46" t="s">
        <v>33</v>
      </c>
      <c r="H46" t="s">
        <v>65</v>
      </c>
      <c r="I46" t="s">
        <v>114</v>
      </c>
      <c r="J46" t="s">
        <v>50</v>
      </c>
      <c r="K46" t="s">
        <v>86</v>
      </c>
      <c r="L46" s="2">
        <f t="shared" si="1"/>
        <v>36.094299999999997</v>
      </c>
      <c r="M46" s="2">
        <f t="shared" si="2"/>
        <v>45.98</v>
      </c>
      <c r="N46" s="2">
        <f t="shared" si="8"/>
        <v>9.8856999999999999</v>
      </c>
      <c r="O46" s="2">
        <f t="shared" si="3"/>
        <v>19.7714</v>
      </c>
      <c r="P46" s="2">
        <f t="shared" si="4"/>
        <v>91.96</v>
      </c>
      <c r="Q46" s="2">
        <f t="shared" si="5"/>
        <v>21.500000000000004</v>
      </c>
      <c r="R46">
        <v>2</v>
      </c>
      <c r="S46">
        <v>0</v>
      </c>
      <c r="T46" s="2">
        <v>45.98</v>
      </c>
      <c r="U46" s="3">
        <v>19.7714</v>
      </c>
      <c r="V46" s="4">
        <f t="shared" si="9"/>
        <v>21.500000000000004</v>
      </c>
      <c r="W46" s="2">
        <f t="shared" si="6"/>
        <v>91.96</v>
      </c>
    </row>
    <row r="47" spans="1:23" x14ac:dyDescent="0.25">
      <c r="A47">
        <f t="shared" si="7"/>
        <v>2016</v>
      </c>
      <c r="B47" s="1">
        <v>42440</v>
      </c>
      <c r="C47" s="1">
        <v>42442</v>
      </c>
      <c r="D47" s="1" t="str">
        <f t="shared" si="0"/>
        <v>Mar</v>
      </c>
      <c r="E47" t="s">
        <v>98</v>
      </c>
      <c r="F47" t="s">
        <v>113</v>
      </c>
      <c r="G47" t="s">
        <v>33</v>
      </c>
      <c r="H47" t="s">
        <v>65</v>
      </c>
      <c r="I47" t="s">
        <v>115</v>
      </c>
      <c r="J47" t="s">
        <v>36</v>
      </c>
      <c r="K47" t="s">
        <v>53</v>
      </c>
      <c r="L47" s="2">
        <f t="shared" si="1"/>
        <v>13.356900000000001</v>
      </c>
      <c r="M47" s="2">
        <f t="shared" si="2"/>
        <v>17.46</v>
      </c>
      <c r="N47" s="2">
        <f t="shared" si="8"/>
        <v>4.1030999999999995</v>
      </c>
      <c r="O47" s="2">
        <f t="shared" si="3"/>
        <v>8.2061999999999991</v>
      </c>
      <c r="P47" s="2">
        <f t="shared" si="4"/>
        <v>34.92</v>
      </c>
      <c r="Q47" s="2">
        <f t="shared" si="5"/>
        <v>23.499999999999996</v>
      </c>
      <c r="R47">
        <v>2</v>
      </c>
      <c r="S47">
        <v>0</v>
      </c>
      <c r="T47" s="2">
        <v>17.46</v>
      </c>
      <c r="U47" s="3">
        <v>8.2061999999999991</v>
      </c>
      <c r="V47" s="4">
        <f t="shared" si="9"/>
        <v>23.499999999999996</v>
      </c>
      <c r="W47" s="2">
        <f t="shared" si="6"/>
        <v>34.92</v>
      </c>
    </row>
    <row r="48" spans="1:23" x14ac:dyDescent="0.25">
      <c r="A48">
        <f t="shared" si="7"/>
        <v>2014</v>
      </c>
      <c r="B48" s="1">
        <v>41932</v>
      </c>
      <c r="C48" s="1">
        <v>41937</v>
      </c>
      <c r="D48" s="1" t="str">
        <f t="shared" si="0"/>
        <v>Oct</v>
      </c>
      <c r="E48" t="s">
        <v>23</v>
      </c>
      <c r="F48" t="s">
        <v>116</v>
      </c>
      <c r="G48" t="s">
        <v>25</v>
      </c>
      <c r="H48" t="s">
        <v>65</v>
      </c>
      <c r="I48" t="s">
        <v>117</v>
      </c>
      <c r="J48" t="s">
        <v>36</v>
      </c>
      <c r="K48" t="s">
        <v>43</v>
      </c>
      <c r="L48" s="2">
        <f t="shared" si="1"/>
        <v>209.84040000000002</v>
      </c>
      <c r="M48" s="2">
        <f t="shared" si="2"/>
        <v>211.96</v>
      </c>
      <c r="N48" s="2">
        <f t="shared" si="8"/>
        <v>2.1195999999999913</v>
      </c>
      <c r="O48" s="2">
        <f t="shared" si="3"/>
        <v>8.4783999999999651</v>
      </c>
      <c r="P48" s="2">
        <f t="shared" si="4"/>
        <v>847.84</v>
      </c>
      <c r="Q48" s="2">
        <f t="shared" si="5"/>
        <v>0.99999999999999589</v>
      </c>
      <c r="R48">
        <v>4</v>
      </c>
      <c r="S48">
        <v>0</v>
      </c>
      <c r="T48" s="2">
        <v>211.96</v>
      </c>
      <c r="U48" s="3">
        <v>8.4783999999999935</v>
      </c>
      <c r="V48" s="4">
        <f t="shared" si="9"/>
        <v>0.99999999999999911</v>
      </c>
      <c r="W48" s="2">
        <f t="shared" si="6"/>
        <v>847.84</v>
      </c>
    </row>
    <row r="49" spans="1:23" x14ac:dyDescent="0.25">
      <c r="A49">
        <f t="shared" si="7"/>
        <v>2016</v>
      </c>
      <c r="B49" s="1">
        <v>42541</v>
      </c>
      <c r="C49" s="1">
        <v>42546</v>
      </c>
      <c r="D49" s="1" t="str">
        <f t="shared" si="0"/>
        <v>Jun</v>
      </c>
      <c r="E49" t="s">
        <v>38</v>
      </c>
      <c r="F49" t="s">
        <v>118</v>
      </c>
      <c r="G49" t="s">
        <v>25</v>
      </c>
      <c r="H49" t="s">
        <v>80</v>
      </c>
      <c r="I49" t="s">
        <v>119</v>
      </c>
      <c r="J49" t="s">
        <v>50</v>
      </c>
      <c r="K49" t="s">
        <v>86</v>
      </c>
      <c r="L49" s="2">
        <f t="shared" si="1"/>
        <v>43.35</v>
      </c>
      <c r="M49" s="2">
        <f t="shared" si="2"/>
        <v>45</v>
      </c>
      <c r="N49" s="2">
        <f t="shared" si="8"/>
        <v>1.6499999999999986</v>
      </c>
      <c r="O49" s="2">
        <f t="shared" si="3"/>
        <v>4.9499999999999957</v>
      </c>
      <c r="P49" s="2">
        <f t="shared" si="4"/>
        <v>135</v>
      </c>
      <c r="Q49" s="2">
        <f t="shared" si="5"/>
        <v>3.6666666666666634</v>
      </c>
      <c r="R49">
        <v>3</v>
      </c>
      <c r="S49">
        <v>0</v>
      </c>
      <c r="T49" s="2">
        <v>45</v>
      </c>
      <c r="U49" s="3">
        <v>4.9500000000000011</v>
      </c>
      <c r="V49" s="4">
        <f t="shared" si="9"/>
        <v>3.6666666666666674</v>
      </c>
      <c r="W49" s="2">
        <f t="shared" si="6"/>
        <v>135</v>
      </c>
    </row>
    <row r="50" spans="1:23" x14ac:dyDescent="0.25">
      <c r="A50">
        <f t="shared" si="7"/>
        <v>2016</v>
      </c>
      <c r="B50" s="1">
        <v>42541</v>
      </c>
      <c r="C50" s="1">
        <v>42546</v>
      </c>
      <c r="D50" s="1" t="str">
        <f t="shared" si="0"/>
        <v>Jun</v>
      </c>
      <c r="E50" t="s">
        <v>38</v>
      </c>
      <c r="F50" t="s">
        <v>118</v>
      </c>
      <c r="G50" t="s">
        <v>25</v>
      </c>
      <c r="H50" t="s">
        <v>80</v>
      </c>
      <c r="I50" t="s">
        <v>120</v>
      </c>
      <c r="J50" t="s">
        <v>50</v>
      </c>
      <c r="K50" t="s">
        <v>51</v>
      </c>
      <c r="L50" s="2">
        <f t="shared" si="1"/>
        <v>18.748000000000001</v>
      </c>
      <c r="M50" s="2">
        <f t="shared" si="2"/>
        <v>21.8</v>
      </c>
      <c r="N50" s="2">
        <f t="shared" si="8"/>
        <v>3.0519999999999996</v>
      </c>
      <c r="O50" s="2">
        <f t="shared" si="3"/>
        <v>6.1039999999999992</v>
      </c>
      <c r="P50" s="2">
        <f t="shared" si="4"/>
        <v>43.6</v>
      </c>
      <c r="Q50" s="2">
        <f t="shared" si="5"/>
        <v>13.999999999999998</v>
      </c>
      <c r="R50">
        <v>2</v>
      </c>
      <c r="S50">
        <v>0</v>
      </c>
      <c r="T50" s="2">
        <v>21.8</v>
      </c>
      <c r="U50" s="3">
        <v>6.104000000000001</v>
      </c>
      <c r="V50" s="4">
        <f t="shared" si="9"/>
        <v>14.000000000000002</v>
      </c>
      <c r="W50" s="2">
        <f t="shared" si="6"/>
        <v>43.6</v>
      </c>
    </row>
    <row r="51" spans="1:23" x14ac:dyDescent="0.25">
      <c r="A51">
        <f t="shared" si="7"/>
        <v>2015</v>
      </c>
      <c r="B51" s="1">
        <v>42112</v>
      </c>
      <c r="C51" s="1">
        <v>42116</v>
      </c>
      <c r="D51" s="1" t="str">
        <f t="shared" si="0"/>
        <v>Apr</v>
      </c>
      <c r="E51" t="s">
        <v>38</v>
      </c>
      <c r="F51" t="s">
        <v>121</v>
      </c>
      <c r="G51" t="s">
        <v>25</v>
      </c>
      <c r="H51" t="s">
        <v>65</v>
      </c>
      <c r="I51" t="s">
        <v>122</v>
      </c>
      <c r="J51" t="s">
        <v>36</v>
      </c>
      <c r="K51" t="s">
        <v>53</v>
      </c>
      <c r="L51" s="2">
        <f t="shared" si="1"/>
        <v>35.226100000000002</v>
      </c>
      <c r="M51" s="2">
        <f t="shared" si="2"/>
        <v>38.22</v>
      </c>
      <c r="N51" s="2">
        <f t="shared" si="8"/>
        <v>2.9938999999999965</v>
      </c>
      <c r="O51" s="2">
        <f t="shared" si="3"/>
        <v>17.963399999999979</v>
      </c>
      <c r="P51" s="2">
        <f t="shared" si="4"/>
        <v>229.32</v>
      </c>
      <c r="Q51" s="2">
        <f t="shared" si="5"/>
        <v>7.8333333333333242</v>
      </c>
      <c r="R51">
        <v>6</v>
      </c>
      <c r="S51">
        <v>0</v>
      </c>
      <c r="T51" s="2">
        <v>38.22</v>
      </c>
      <c r="U51" s="3">
        <v>17.9634</v>
      </c>
      <c r="V51" s="4">
        <f t="shared" si="9"/>
        <v>7.8333333333333339</v>
      </c>
      <c r="W51" s="2">
        <f t="shared" si="6"/>
        <v>229.32</v>
      </c>
    </row>
    <row r="52" spans="1:23" x14ac:dyDescent="0.25">
      <c r="A52">
        <f t="shared" si="7"/>
        <v>2015</v>
      </c>
      <c r="B52" s="1">
        <v>42112</v>
      </c>
      <c r="C52" s="1">
        <v>42116</v>
      </c>
      <c r="D52" s="1" t="str">
        <f t="shared" si="0"/>
        <v>Apr</v>
      </c>
      <c r="E52" t="s">
        <v>38</v>
      </c>
      <c r="F52" t="s">
        <v>121</v>
      </c>
      <c r="G52" t="s">
        <v>25</v>
      </c>
      <c r="H52" t="s">
        <v>65</v>
      </c>
      <c r="I52" t="s">
        <v>123</v>
      </c>
      <c r="J52" t="s">
        <v>36</v>
      </c>
      <c r="K52" t="s">
        <v>37</v>
      </c>
      <c r="L52" s="2">
        <f t="shared" si="1"/>
        <v>69.290899999999993</v>
      </c>
      <c r="M52" s="2">
        <f t="shared" si="2"/>
        <v>75.179999999999993</v>
      </c>
      <c r="N52" s="2">
        <f t="shared" si="8"/>
        <v>5.8890999999999991</v>
      </c>
      <c r="O52" s="2">
        <f t="shared" si="3"/>
        <v>35.334599999999995</v>
      </c>
      <c r="P52" s="2">
        <f t="shared" si="4"/>
        <v>451.07999999999993</v>
      </c>
      <c r="Q52" s="2">
        <f t="shared" si="5"/>
        <v>7.8333333333333339</v>
      </c>
      <c r="R52">
        <v>6</v>
      </c>
      <c r="S52">
        <v>0</v>
      </c>
      <c r="T52" s="2">
        <v>75.179999999999993</v>
      </c>
      <c r="U52" s="3">
        <v>35.334599999999995</v>
      </c>
      <c r="V52" s="4">
        <f t="shared" si="9"/>
        <v>7.8333333333333339</v>
      </c>
      <c r="W52" s="2">
        <f t="shared" si="6"/>
        <v>451.07999999999993</v>
      </c>
    </row>
    <row r="53" spans="1:23" x14ac:dyDescent="0.25">
      <c r="A53">
        <f t="shared" si="7"/>
        <v>2015</v>
      </c>
      <c r="B53" s="1">
        <v>42112</v>
      </c>
      <c r="C53" s="1">
        <v>42116</v>
      </c>
      <c r="D53" s="1" t="str">
        <f t="shared" si="0"/>
        <v>Apr</v>
      </c>
      <c r="E53" t="s">
        <v>38</v>
      </c>
      <c r="F53" t="s">
        <v>121</v>
      </c>
      <c r="G53" t="s">
        <v>25</v>
      </c>
      <c r="H53" t="s">
        <v>65</v>
      </c>
      <c r="I53" t="s">
        <v>124</v>
      </c>
      <c r="J53" t="s">
        <v>28</v>
      </c>
      <c r="K53" t="s">
        <v>46</v>
      </c>
      <c r="L53" s="2">
        <f t="shared" si="1"/>
        <v>4.6816000000000004</v>
      </c>
      <c r="M53" s="2">
        <f t="shared" si="2"/>
        <v>6.16</v>
      </c>
      <c r="N53" s="2">
        <f t="shared" si="8"/>
        <v>1.4783999999999997</v>
      </c>
      <c r="O53" s="2">
        <f t="shared" si="3"/>
        <v>2.9567999999999994</v>
      </c>
      <c r="P53" s="2">
        <f t="shared" si="4"/>
        <v>12.32</v>
      </c>
      <c r="Q53" s="2">
        <f t="shared" si="5"/>
        <v>23.999999999999993</v>
      </c>
      <c r="R53">
        <v>2</v>
      </c>
      <c r="S53">
        <v>0</v>
      </c>
      <c r="T53" s="2">
        <v>6.16</v>
      </c>
      <c r="U53" s="3">
        <v>2.9567999999999999</v>
      </c>
      <c r="V53" s="4">
        <f t="shared" si="9"/>
        <v>24</v>
      </c>
      <c r="W53" s="2">
        <f t="shared" si="6"/>
        <v>12.32</v>
      </c>
    </row>
    <row r="54" spans="1:23" x14ac:dyDescent="0.25">
      <c r="A54">
        <f t="shared" si="7"/>
        <v>2015</v>
      </c>
      <c r="B54" s="1">
        <v>42112</v>
      </c>
      <c r="C54" s="1">
        <v>42116</v>
      </c>
      <c r="D54" s="1" t="str">
        <f t="shared" si="0"/>
        <v>Apr</v>
      </c>
      <c r="E54" t="s">
        <v>38</v>
      </c>
      <c r="F54" t="s">
        <v>121</v>
      </c>
      <c r="G54" t="s">
        <v>25</v>
      </c>
      <c r="H54" t="s">
        <v>65</v>
      </c>
      <c r="I54" t="s">
        <v>125</v>
      </c>
      <c r="J54" t="s">
        <v>28</v>
      </c>
      <c r="K54" t="s">
        <v>31</v>
      </c>
      <c r="L54" s="2">
        <f t="shared" si="1"/>
        <v>72.891900000000007</v>
      </c>
      <c r="M54" s="2">
        <f t="shared" si="2"/>
        <v>89.99</v>
      </c>
      <c r="N54" s="2">
        <f t="shared" si="8"/>
        <v>17.098099999999988</v>
      </c>
      <c r="O54" s="2">
        <f t="shared" si="3"/>
        <v>17.098099999999988</v>
      </c>
      <c r="P54" s="2">
        <f t="shared" si="4"/>
        <v>89.99</v>
      </c>
      <c r="Q54" s="2">
        <f t="shared" si="5"/>
        <v>18.999999999999989</v>
      </c>
      <c r="R54">
        <v>1</v>
      </c>
      <c r="S54">
        <v>0</v>
      </c>
      <c r="T54" s="2">
        <v>89.99</v>
      </c>
      <c r="U54" s="3">
        <v>17.098099999999988</v>
      </c>
      <c r="V54" s="4">
        <f t="shared" si="9"/>
        <v>18.999999999999989</v>
      </c>
      <c r="W54" s="2">
        <f t="shared" si="6"/>
        <v>89.99</v>
      </c>
    </row>
    <row r="55" spans="1:23" x14ac:dyDescent="0.25">
      <c r="A55">
        <f t="shared" si="7"/>
        <v>2016</v>
      </c>
      <c r="B55" s="1">
        <v>42715</v>
      </c>
      <c r="C55" s="1">
        <v>42721</v>
      </c>
      <c r="D55" s="1" t="str">
        <f t="shared" si="0"/>
        <v>Dec</v>
      </c>
      <c r="E55" t="s">
        <v>38</v>
      </c>
      <c r="F55" t="s">
        <v>126</v>
      </c>
      <c r="G55" t="s">
        <v>33</v>
      </c>
      <c r="H55" t="s">
        <v>80</v>
      </c>
      <c r="I55" t="s">
        <v>127</v>
      </c>
      <c r="J55" t="s">
        <v>36</v>
      </c>
      <c r="K55" t="s">
        <v>128</v>
      </c>
      <c r="L55" s="2">
        <f t="shared" si="1"/>
        <v>14.366200000000001</v>
      </c>
      <c r="M55" s="2">
        <f t="shared" si="2"/>
        <v>15.260000000000002</v>
      </c>
      <c r="N55" s="2">
        <f t="shared" si="8"/>
        <v>0.89380000000000059</v>
      </c>
      <c r="O55" s="2">
        <f t="shared" si="3"/>
        <v>6.2566000000000042</v>
      </c>
      <c r="P55" s="2">
        <f t="shared" si="4"/>
        <v>106.82000000000001</v>
      </c>
      <c r="Q55" s="2">
        <f t="shared" si="5"/>
        <v>5.8571428571428612</v>
      </c>
      <c r="R55">
        <v>7</v>
      </c>
      <c r="S55">
        <v>0</v>
      </c>
      <c r="T55" s="2">
        <v>15.260000000000002</v>
      </c>
      <c r="U55" s="3">
        <v>6.2566000000000006</v>
      </c>
      <c r="V55" s="4">
        <f t="shared" si="9"/>
        <v>5.8571428571428577</v>
      </c>
      <c r="W55" s="2">
        <f t="shared" si="6"/>
        <v>106.82000000000001</v>
      </c>
    </row>
    <row r="56" spans="1:23" x14ac:dyDescent="0.25">
      <c r="A56">
        <f t="shared" si="7"/>
        <v>2016</v>
      </c>
      <c r="B56" s="1">
        <v>42715</v>
      </c>
      <c r="C56" s="1">
        <v>42721</v>
      </c>
      <c r="D56" s="1" t="str">
        <f t="shared" si="0"/>
        <v>Dec</v>
      </c>
      <c r="E56" t="s">
        <v>38</v>
      </c>
      <c r="F56" t="s">
        <v>126</v>
      </c>
      <c r="G56" t="s">
        <v>33</v>
      </c>
      <c r="H56" t="s">
        <v>80</v>
      </c>
      <c r="I56" t="s">
        <v>129</v>
      </c>
      <c r="J56" t="s">
        <v>50</v>
      </c>
      <c r="K56" t="s">
        <v>51</v>
      </c>
      <c r="L56" s="2">
        <f t="shared" si="1"/>
        <v>970.21289999999999</v>
      </c>
      <c r="M56" s="2">
        <f t="shared" si="2"/>
        <v>1029.95</v>
      </c>
      <c r="N56" s="2">
        <f t="shared" si="8"/>
        <v>59.737100000000055</v>
      </c>
      <c r="O56" s="2">
        <f t="shared" si="3"/>
        <v>298.68550000000027</v>
      </c>
      <c r="P56" s="2">
        <f t="shared" si="4"/>
        <v>5149.75</v>
      </c>
      <c r="Q56" s="2">
        <f t="shared" si="5"/>
        <v>5.8000000000000052</v>
      </c>
      <c r="R56">
        <v>5</v>
      </c>
      <c r="S56">
        <v>0</v>
      </c>
      <c r="T56" s="2">
        <v>1029.95</v>
      </c>
      <c r="U56" s="3">
        <v>298.68549999999999</v>
      </c>
      <c r="V56" s="4">
        <f t="shared" si="9"/>
        <v>5.8</v>
      </c>
      <c r="W56" s="2">
        <f t="shared" si="6"/>
        <v>5149.75</v>
      </c>
    </row>
    <row r="57" spans="1:23" x14ac:dyDescent="0.25">
      <c r="A57">
        <f t="shared" si="7"/>
        <v>2016</v>
      </c>
      <c r="B57" s="1">
        <v>42538</v>
      </c>
      <c r="C57" s="1">
        <v>42539</v>
      </c>
      <c r="D57" s="1" t="str">
        <f t="shared" si="0"/>
        <v>Jun</v>
      </c>
      <c r="E57" t="s">
        <v>98</v>
      </c>
      <c r="F57" t="s">
        <v>130</v>
      </c>
      <c r="G57" t="s">
        <v>25</v>
      </c>
      <c r="H57" t="s">
        <v>80</v>
      </c>
      <c r="I57" t="s">
        <v>131</v>
      </c>
      <c r="J57" t="s">
        <v>36</v>
      </c>
      <c r="K57" t="s">
        <v>43</v>
      </c>
      <c r="L57" s="2">
        <f t="shared" si="1"/>
        <v>199.87</v>
      </c>
      <c r="M57" s="2">
        <f t="shared" si="2"/>
        <v>208.56</v>
      </c>
      <c r="N57" s="2">
        <f t="shared" si="8"/>
        <v>8.6899999999999977</v>
      </c>
      <c r="O57" s="2">
        <f t="shared" si="3"/>
        <v>52.139999999999986</v>
      </c>
      <c r="P57" s="2">
        <f t="shared" si="4"/>
        <v>1251.3600000000001</v>
      </c>
      <c r="Q57" s="2">
        <f t="shared" si="5"/>
        <v>4.1666666666666652</v>
      </c>
      <c r="R57">
        <v>6</v>
      </c>
      <c r="S57">
        <v>0</v>
      </c>
      <c r="T57" s="2">
        <v>208.56</v>
      </c>
      <c r="U57" s="3">
        <v>52.139999999999986</v>
      </c>
      <c r="V57" s="4">
        <f t="shared" si="9"/>
        <v>4.1666666666666652</v>
      </c>
      <c r="W57" s="2">
        <f t="shared" si="6"/>
        <v>1251.3600000000001</v>
      </c>
    </row>
    <row r="58" spans="1:23" x14ac:dyDescent="0.25">
      <c r="A58">
        <f t="shared" si="7"/>
        <v>2016</v>
      </c>
      <c r="B58" s="1">
        <v>42538</v>
      </c>
      <c r="C58" s="1">
        <v>42539</v>
      </c>
      <c r="D58" s="1" t="str">
        <f t="shared" si="0"/>
        <v>Jun</v>
      </c>
      <c r="E58" t="s">
        <v>98</v>
      </c>
      <c r="F58" t="s">
        <v>130</v>
      </c>
      <c r="G58" t="s">
        <v>25</v>
      </c>
      <c r="H58" t="s">
        <v>80</v>
      </c>
      <c r="I58" t="s">
        <v>132</v>
      </c>
      <c r="J58" t="s">
        <v>36</v>
      </c>
      <c r="K58" t="s">
        <v>60</v>
      </c>
      <c r="L58" s="2">
        <f t="shared" si="1"/>
        <v>29.289600000000007</v>
      </c>
      <c r="M58" s="2">
        <f t="shared" si="2"/>
        <v>32.400000000000006</v>
      </c>
      <c r="N58" s="2">
        <f t="shared" si="8"/>
        <v>3.1103999999999985</v>
      </c>
      <c r="O58" s="2">
        <f t="shared" si="3"/>
        <v>15.551999999999992</v>
      </c>
      <c r="P58" s="2">
        <f t="shared" si="4"/>
        <v>162.00000000000003</v>
      </c>
      <c r="Q58" s="2">
        <f t="shared" si="5"/>
        <v>9.5999999999999925</v>
      </c>
      <c r="R58">
        <v>5</v>
      </c>
      <c r="S58">
        <v>0</v>
      </c>
      <c r="T58" s="2">
        <v>32.400000000000006</v>
      </c>
      <c r="U58" s="3">
        <v>15.552000000000001</v>
      </c>
      <c r="V58" s="4">
        <f t="shared" si="9"/>
        <v>9.6</v>
      </c>
      <c r="W58" s="2">
        <f t="shared" si="6"/>
        <v>162.00000000000003</v>
      </c>
    </row>
    <row r="59" spans="1:23" x14ac:dyDescent="0.25">
      <c r="A59">
        <f t="shared" si="7"/>
        <v>2016</v>
      </c>
      <c r="B59" s="1">
        <v>42538</v>
      </c>
      <c r="C59" s="1">
        <v>42539</v>
      </c>
      <c r="D59" s="1" t="str">
        <f t="shared" si="0"/>
        <v>Jun</v>
      </c>
      <c r="E59" t="s">
        <v>98</v>
      </c>
      <c r="F59" t="s">
        <v>130</v>
      </c>
      <c r="G59" t="s">
        <v>25</v>
      </c>
      <c r="H59" t="s">
        <v>80</v>
      </c>
      <c r="I59" t="s">
        <v>133</v>
      </c>
      <c r="J59" t="s">
        <v>28</v>
      </c>
      <c r="K59" t="s">
        <v>31</v>
      </c>
      <c r="L59" s="2">
        <f t="shared" si="1"/>
        <v>317.99040000000002</v>
      </c>
      <c r="M59" s="2">
        <f t="shared" si="2"/>
        <v>319.31</v>
      </c>
      <c r="N59" s="2">
        <f t="shared" si="8"/>
        <v>1.3195999999999799</v>
      </c>
      <c r="O59" s="2">
        <f t="shared" si="3"/>
        <v>6.5979999999998995</v>
      </c>
      <c r="P59" s="2">
        <f t="shared" si="4"/>
        <v>1596.55</v>
      </c>
      <c r="Q59" s="2">
        <f t="shared" si="5"/>
        <v>0.41326610503898398</v>
      </c>
      <c r="R59">
        <v>5</v>
      </c>
      <c r="S59">
        <v>0.1</v>
      </c>
      <c r="T59" s="2">
        <v>319.41000000000003</v>
      </c>
      <c r="U59" s="3">
        <v>7.0980000000000061</v>
      </c>
      <c r="V59" s="4">
        <f t="shared" si="9"/>
        <v>0.44444444444444481</v>
      </c>
      <c r="W59" s="2">
        <f t="shared" si="6"/>
        <v>1597.0500000000002</v>
      </c>
    </row>
    <row r="60" spans="1:23" x14ac:dyDescent="0.25">
      <c r="A60">
        <f t="shared" si="7"/>
        <v>2016</v>
      </c>
      <c r="B60" s="1">
        <v>42538</v>
      </c>
      <c r="C60" s="1">
        <v>42539</v>
      </c>
      <c r="D60" s="1" t="str">
        <f t="shared" si="0"/>
        <v>Jun</v>
      </c>
      <c r="E60" t="s">
        <v>98</v>
      </c>
      <c r="F60" t="s">
        <v>130</v>
      </c>
      <c r="G60" t="s">
        <v>25</v>
      </c>
      <c r="H60" t="s">
        <v>80</v>
      </c>
      <c r="I60" t="s">
        <v>134</v>
      </c>
      <c r="J60" t="s">
        <v>36</v>
      </c>
      <c r="K60" t="s">
        <v>60</v>
      </c>
      <c r="L60" s="2">
        <f t="shared" si="1"/>
        <v>11.0656</v>
      </c>
      <c r="M60" s="2">
        <f t="shared" si="2"/>
        <v>14.56</v>
      </c>
      <c r="N60" s="2">
        <f t="shared" si="8"/>
        <v>3.4944000000000006</v>
      </c>
      <c r="O60" s="2">
        <f t="shared" si="3"/>
        <v>6.9888000000000012</v>
      </c>
      <c r="P60" s="2">
        <f t="shared" si="4"/>
        <v>29.12</v>
      </c>
      <c r="Q60" s="2">
        <f t="shared" si="5"/>
        <v>24.000000000000004</v>
      </c>
      <c r="R60">
        <v>2</v>
      </c>
      <c r="S60">
        <v>0</v>
      </c>
      <c r="T60" s="2">
        <v>14.56</v>
      </c>
      <c r="U60" s="3">
        <v>6.9888000000000003</v>
      </c>
      <c r="V60" s="4">
        <f t="shared" si="9"/>
        <v>24</v>
      </c>
      <c r="W60" s="2">
        <f t="shared" si="6"/>
        <v>29.12</v>
      </c>
    </row>
    <row r="61" spans="1:23" x14ac:dyDescent="0.25">
      <c r="A61">
        <f t="shared" si="7"/>
        <v>2016</v>
      </c>
      <c r="B61" s="1">
        <v>42538</v>
      </c>
      <c r="C61" s="1">
        <v>42539</v>
      </c>
      <c r="D61" s="1" t="str">
        <f t="shared" si="0"/>
        <v>Jun</v>
      </c>
      <c r="E61" t="s">
        <v>98</v>
      </c>
      <c r="F61" t="s">
        <v>130</v>
      </c>
      <c r="G61" t="s">
        <v>25</v>
      </c>
      <c r="H61" t="s">
        <v>80</v>
      </c>
      <c r="I61" t="s">
        <v>119</v>
      </c>
      <c r="J61" t="s">
        <v>50</v>
      </c>
      <c r="K61" t="s">
        <v>86</v>
      </c>
      <c r="L61" s="2">
        <f t="shared" si="1"/>
        <v>28.35</v>
      </c>
      <c r="M61" s="2">
        <f t="shared" si="2"/>
        <v>30</v>
      </c>
      <c r="N61" s="2">
        <f t="shared" si="8"/>
        <v>1.6499999999999986</v>
      </c>
      <c r="O61" s="2">
        <f t="shared" si="3"/>
        <v>3.2999999999999972</v>
      </c>
      <c r="P61" s="2">
        <f t="shared" si="4"/>
        <v>60</v>
      </c>
      <c r="Q61" s="2">
        <f t="shared" si="5"/>
        <v>5.4999999999999956</v>
      </c>
      <c r="R61">
        <v>2</v>
      </c>
      <c r="S61">
        <v>0</v>
      </c>
      <c r="T61" s="2">
        <v>30</v>
      </c>
      <c r="U61" s="3">
        <v>3.3000000000000007</v>
      </c>
      <c r="V61" s="4">
        <f t="shared" si="9"/>
        <v>5.5000000000000018</v>
      </c>
      <c r="W61" s="2">
        <f t="shared" si="6"/>
        <v>60</v>
      </c>
    </row>
    <row r="62" spans="1:23" x14ac:dyDescent="0.25">
      <c r="A62">
        <f t="shared" si="7"/>
        <v>2016</v>
      </c>
      <c r="B62" s="1">
        <v>42538</v>
      </c>
      <c r="C62" s="1">
        <v>42539</v>
      </c>
      <c r="D62" s="1" t="str">
        <f t="shared" si="0"/>
        <v>Jun</v>
      </c>
      <c r="E62" t="s">
        <v>98</v>
      </c>
      <c r="F62" t="s">
        <v>130</v>
      </c>
      <c r="G62" t="s">
        <v>25</v>
      </c>
      <c r="H62" t="s">
        <v>80</v>
      </c>
      <c r="I62" t="s">
        <v>135</v>
      </c>
      <c r="J62" t="s">
        <v>36</v>
      </c>
      <c r="K62" t="s">
        <v>53</v>
      </c>
      <c r="L62" s="2">
        <f t="shared" si="1"/>
        <v>44.389500000000005</v>
      </c>
      <c r="M62" s="2">
        <f t="shared" si="2"/>
        <v>48.28</v>
      </c>
      <c r="N62" s="2">
        <f t="shared" si="8"/>
        <v>3.8904999999999959</v>
      </c>
      <c r="O62" s="2">
        <f t="shared" si="3"/>
        <v>15.561999999999983</v>
      </c>
      <c r="P62" s="2">
        <f t="shared" si="4"/>
        <v>193.12</v>
      </c>
      <c r="Q62" s="2">
        <f t="shared" si="5"/>
        <v>8.0582021541010675</v>
      </c>
      <c r="R62">
        <v>4</v>
      </c>
      <c r="S62">
        <v>0.2</v>
      </c>
      <c r="T62" s="2">
        <v>48.480000000000004</v>
      </c>
      <c r="U62" s="3">
        <v>16.361999999999998</v>
      </c>
      <c r="V62" s="4">
        <f t="shared" si="9"/>
        <v>8.4374999999999982</v>
      </c>
      <c r="W62" s="2">
        <f t="shared" si="6"/>
        <v>193.92000000000002</v>
      </c>
    </row>
    <row r="63" spans="1:23" x14ac:dyDescent="0.25">
      <c r="A63">
        <f t="shared" si="7"/>
        <v>2016</v>
      </c>
      <c r="B63" s="1">
        <v>42538</v>
      </c>
      <c r="C63" s="1">
        <v>42539</v>
      </c>
      <c r="D63" s="1" t="str">
        <f t="shared" si="0"/>
        <v>Jun</v>
      </c>
      <c r="E63" t="s">
        <v>98</v>
      </c>
      <c r="F63" t="s">
        <v>130</v>
      </c>
      <c r="G63" t="s">
        <v>25</v>
      </c>
      <c r="H63" t="s">
        <v>80</v>
      </c>
      <c r="I63" t="s">
        <v>136</v>
      </c>
      <c r="J63" t="s">
        <v>36</v>
      </c>
      <c r="K63" t="s">
        <v>48</v>
      </c>
      <c r="L63" s="2">
        <f t="shared" si="1"/>
        <v>0.84</v>
      </c>
      <c r="M63" s="2">
        <f t="shared" si="2"/>
        <v>1.68</v>
      </c>
      <c r="N63" s="2">
        <f t="shared" si="8"/>
        <v>0.84</v>
      </c>
      <c r="O63" s="2">
        <f t="shared" si="3"/>
        <v>0.84</v>
      </c>
      <c r="P63" s="2">
        <f t="shared" si="4"/>
        <v>1.68</v>
      </c>
      <c r="Q63" s="2">
        <f t="shared" si="5"/>
        <v>50</v>
      </c>
      <c r="R63">
        <v>1</v>
      </c>
      <c r="S63">
        <v>0</v>
      </c>
      <c r="T63" s="2">
        <v>1.68</v>
      </c>
      <c r="U63" s="3">
        <v>0.84</v>
      </c>
      <c r="V63" s="4">
        <f t="shared" si="9"/>
        <v>50</v>
      </c>
      <c r="W63" s="2">
        <f t="shared" si="6"/>
        <v>1.68</v>
      </c>
    </row>
    <row r="64" spans="1:23" x14ac:dyDescent="0.25">
      <c r="A64">
        <f t="shared" si="7"/>
        <v>2015</v>
      </c>
      <c r="B64" s="1">
        <v>42332</v>
      </c>
      <c r="C64" s="1">
        <v>42338</v>
      </c>
      <c r="D64" s="1" t="str">
        <f t="shared" si="0"/>
        <v>Nov</v>
      </c>
      <c r="E64" t="s">
        <v>38</v>
      </c>
      <c r="F64" t="s">
        <v>137</v>
      </c>
      <c r="G64" t="s">
        <v>25</v>
      </c>
      <c r="H64" t="s">
        <v>34</v>
      </c>
      <c r="I64" t="s">
        <v>138</v>
      </c>
      <c r="J64" t="s">
        <v>50</v>
      </c>
      <c r="K64" t="s">
        <v>86</v>
      </c>
      <c r="L64" s="2">
        <f t="shared" si="1"/>
        <v>10.904399999999999</v>
      </c>
      <c r="M64" s="2">
        <f t="shared" si="2"/>
        <v>13.98</v>
      </c>
      <c r="N64" s="2">
        <f t="shared" si="8"/>
        <v>3.0756000000000014</v>
      </c>
      <c r="O64" s="2">
        <f t="shared" si="3"/>
        <v>6.1512000000000029</v>
      </c>
      <c r="P64" s="2">
        <f t="shared" si="4"/>
        <v>27.96</v>
      </c>
      <c r="Q64" s="2">
        <f t="shared" si="5"/>
        <v>22.000000000000007</v>
      </c>
      <c r="R64">
        <v>2</v>
      </c>
      <c r="S64">
        <v>0</v>
      </c>
      <c r="T64" s="2">
        <v>13.98</v>
      </c>
      <c r="U64" s="3">
        <v>6.1512000000000011</v>
      </c>
      <c r="V64" s="4">
        <f t="shared" si="9"/>
        <v>22.000000000000004</v>
      </c>
      <c r="W64" s="2">
        <f t="shared" si="6"/>
        <v>27.96</v>
      </c>
    </row>
    <row r="65" spans="1:23" x14ac:dyDescent="0.25">
      <c r="A65">
        <f t="shared" si="7"/>
        <v>2015</v>
      </c>
      <c r="B65" s="1">
        <v>42332</v>
      </c>
      <c r="C65" s="1">
        <v>42338</v>
      </c>
      <c r="D65" s="1" t="str">
        <f t="shared" si="0"/>
        <v>Nov</v>
      </c>
      <c r="E65" t="s">
        <v>38</v>
      </c>
      <c r="F65" t="s">
        <v>137</v>
      </c>
      <c r="G65" t="s">
        <v>25</v>
      </c>
      <c r="H65" t="s">
        <v>34</v>
      </c>
      <c r="I65" t="s">
        <v>139</v>
      </c>
      <c r="J65" t="s">
        <v>36</v>
      </c>
      <c r="K65" t="s">
        <v>53</v>
      </c>
      <c r="L65" s="2">
        <f t="shared" si="1"/>
        <v>24.263800000000003</v>
      </c>
      <c r="M65" s="2">
        <f t="shared" si="2"/>
        <v>25.624000000000002</v>
      </c>
      <c r="N65" s="2">
        <f t="shared" si="8"/>
        <v>1.360199999999999</v>
      </c>
      <c r="O65" s="2">
        <f t="shared" si="3"/>
        <v>8.1611999999999938</v>
      </c>
      <c r="P65" s="2">
        <f t="shared" si="4"/>
        <v>153.74400000000003</v>
      </c>
      <c r="Q65" s="2">
        <f t="shared" si="5"/>
        <v>5.3083047143303101</v>
      </c>
      <c r="R65">
        <v>6</v>
      </c>
      <c r="S65">
        <v>0.2</v>
      </c>
      <c r="T65" s="2">
        <v>25.824000000000002</v>
      </c>
      <c r="U65" s="3">
        <v>9.3612000000000002</v>
      </c>
      <c r="V65" s="4">
        <f t="shared" si="9"/>
        <v>6.0416666666666661</v>
      </c>
      <c r="W65" s="2">
        <f t="shared" si="6"/>
        <v>154.94400000000002</v>
      </c>
    </row>
    <row r="66" spans="1:23" x14ac:dyDescent="0.25">
      <c r="A66">
        <f t="shared" si="7"/>
        <v>2015</v>
      </c>
      <c r="B66" s="1">
        <v>42332</v>
      </c>
      <c r="C66" s="1">
        <v>42338</v>
      </c>
      <c r="D66" s="1" t="str">
        <f t="shared" ref="D66:D129" si="10">TEXT((B66),"MMM")</f>
        <v>Nov</v>
      </c>
      <c r="E66" t="s">
        <v>38</v>
      </c>
      <c r="F66" t="s">
        <v>137</v>
      </c>
      <c r="G66" t="s">
        <v>25</v>
      </c>
      <c r="H66" t="s">
        <v>34</v>
      </c>
      <c r="I66" t="s">
        <v>140</v>
      </c>
      <c r="J66" t="s">
        <v>36</v>
      </c>
      <c r="K66" t="s">
        <v>60</v>
      </c>
      <c r="L66" s="2">
        <f t="shared" ref="L66:L129" si="11">T66 - (U66 / R66)</f>
        <v>123.74229999999999</v>
      </c>
      <c r="M66" s="2">
        <f t="shared" ref="M66:M129" si="12">(T66/1-S66)</f>
        <v>146.72999999999999</v>
      </c>
      <c r="N66" s="2">
        <f t="shared" si="8"/>
        <v>22.987700000000004</v>
      </c>
      <c r="O66" s="2">
        <f t="shared" ref="O66:O129" si="13">N66*R66</f>
        <v>68.963100000000011</v>
      </c>
      <c r="P66" s="2">
        <f t="shared" ref="P66:P129" si="14">(M66*R66)</f>
        <v>440.18999999999994</v>
      </c>
      <c r="Q66" s="2">
        <f t="shared" ref="Q66:Q129" si="15">(O66/(M66*R66))*100</f>
        <v>15.66666666666667</v>
      </c>
      <c r="R66">
        <v>3</v>
      </c>
      <c r="S66">
        <v>0</v>
      </c>
      <c r="T66" s="2">
        <v>146.72999999999999</v>
      </c>
      <c r="U66" s="3">
        <v>68.963099999999997</v>
      </c>
      <c r="V66" s="4">
        <f t="shared" si="9"/>
        <v>15.666666666666668</v>
      </c>
      <c r="W66" s="2">
        <f t="shared" ref="W66:W129" si="16">R66*T66</f>
        <v>440.18999999999994</v>
      </c>
    </row>
    <row r="67" spans="1:23" x14ac:dyDescent="0.25">
      <c r="A67">
        <f t="shared" ref="A67:A130" si="17">YEAR(B67)</f>
        <v>2015</v>
      </c>
      <c r="B67" s="1">
        <v>42332</v>
      </c>
      <c r="C67" s="1">
        <v>42338</v>
      </c>
      <c r="D67" s="1" t="str">
        <f t="shared" si="10"/>
        <v>Nov</v>
      </c>
      <c r="E67" t="s">
        <v>38</v>
      </c>
      <c r="F67" t="s">
        <v>137</v>
      </c>
      <c r="G67" t="s">
        <v>25</v>
      </c>
      <c r="H67" t="s">
        <v>34</v>
      </c>
      <c r="I67" t="s">
        <v>141</v>
      </c>
      <c r="J67" t="s">
        <v>28</v>
      </c>
      <c r="K67" t="s">
        <v>46</v>
      </c>
      <c r="L67" s="2">
        <f t="shared" si="11"/>
        <v>74.1768</v>
      </c>
      <c r="M67" s="2">
        <f t="shared" si="12"/>
        <v>79.760000000000005</v>
      </c>
      <c r="N67" s="2">
        <f t="shared" ref="N67:N130" si="18">(M67-L67)</f>
        <v>5.583200000000005</v>
      </c>
      <c r="O67" s="2">
        <f t="shared" si="13"/>
        <v>22.33280000000002</v>
      </c>
      <c r="P67" s="2">
        <f t="shared" si="14"/>
        <v>319.04000000000002</v>
      </c>
      <c r="Q67" s="2">
        <f t="shared" si="15"/>
        <v>7.0000000000000062</v>
      </c>
      <c r="R67">
        <v>4</v>
      </c>
      <c r="S67">
        <v>0</v>
      </c>
      <c r="T67" s="2">
        <v>79.760000000000005</v>
      </c>
      <c r="U67" s="3">
        <v>22.332800000000006</v>
      </c>
      <c r="V67" s="4">
        <f t="shared" ref="V67:V130" si="19">(U67/W67)*100</f>
        <v>7.0000000000000018</v>
      </c>
      <c r="W67" s="2">
        <f t="shared" si="16"/>
        <v>319.04000000000002</v>
      </c>
    </row>
    <row r="68" spans="1:23" x14ac:dyDescent="0.25">
      <c r="A68">
        <f t="shared" si="17"/>
        <v>2015</v>
      </c>
      <c r="B68" s="1">
        <v>42124</v>
      </c>
      <c r="C68" s="1">
        <v>42129</v>
      </c>
      <c r="D68" s="1" t="str">
        <f t="shared" si="10"/>
        <v>Apr</v>
      </c>
      <c r="E68" t="s">
        <v>38</v>
      </c>
      <c r="F68" t="s">
        <v>142</v>
      </c>
      <c r="G68" t="s">
        <v>64</v>
      </c>
      <c r="H68" t="s">
        <v>65</v>
      </c>
      <c r="I68" t="s">
        <v>143</v>
      </c>
      <c r="J68" t="s">
        <v>28</v>
      </c>
      <c r="K68" t="s">
        <v>31</v>
      </c>
      <c r="L68" s="2">
        <f t="shared" si="11"/>
        <v>216.15949999999998</v>
      </c>
      <c r="M68" s="2">
        <f t="shared" si="12"/>
        <v>212.81499999999997</v>
      </c>
      <c r="N68" s="2">
        <f t="shared" si="18"/>
        <v>-3.3445000000000107</v>
      </c>
      <c r="O68" s="2">
        <f t="shared" si="13"/>
        <v>-16.722500000000053</v>
      </c>
      <c r="P68" s="2">
        <f t="shared" si="14"/>
        <v>1064.0749999999998</v>
      </c>
      <c r="Q68" s="2">
        <f t="shared" si="15"/>
        <v>-1.5715527570894963</v>
      </c>
      <c r="R68">
        <v>5</v>
      </c>
      <c r="S68">
        <v>0.3</v>
      </c>
      <c r="T68" s="2">
        <v>213.11499999999998</v>
      </c>
      <c r="U68" s="3">
        <v>-15.222500000000011</v>
      </c>
      <c r="V68" s="4">
        <f t="shared" si="19"/>
        <v>-1.4285714285714299</v>
      </c>
      <c r="W68" s="2">
        <f t="shared" si="16"/>
        <v>1065.5749999999998</v>
      </c>
    </row>
    <row r="69" spans="1:23" x14ac:dyDescent="0.25">
      <c r="A69">
        <f t="shared" si="17"/>
        <v>2014</v>
      </c>
      <c r="B69" s="1">
        <v>41978</v>
      </c>
      <c r="C69" s="1">
        <v>41983</v>
      </c>
      <c r="D69" s="1" t="str">
        <f t="shared" si="10"/>
        <v>Dec</v>
      </c>
      <c r="E69" t="s">
        <v>38</v>
      </c>
      <c r="F69" t="s">
        <v>144</v>
      </c>
      <c r="G69" t="s">
        <v>33</v>
      </c>
      <c r="H69" t="s">
        <v>34</v>
      </c>
      <c r="I69" t="s">
        <v>145</v>
      </c>
      <c r="J69" t="s">
        <v>36</v>
      </c>
      <c r="K69" t="s">
        <v>48</v>
      </c>
      <c r="L69" s="2">
        <f t="shared" si="11"/>
        <v>1099.1112000000001</v>
      </c>
      <c r="M69" s="2">
        <f t="shared" si="12"/>
        <v>1112.8240000000001</v>
      </c>
      <c r="N69" s="2">
        <f t="shared" si="18"/>
        <v>13.712800000000016</v>
      </c>
      <c r="O69" s="2">
        <f t="shared" si="13"/>
        <v>109.70240000000013</v>
      </c>
      <c r="P69" s="2">
        <f t="shared" si="14"/>
        <v>8902.5920000000006</v>
      </c>
      <c r="Q69" s="2">
        <f t="shared" si="15"/>
        <v>1.2322523597621919</v>
      </c>
      <c r="R69">
        <v>8</v>
      </c>
      <c r="S69">
        <v>0.2</v>
      </c>
      <c r="T69" s="2">
        <v>1113.0240000000001</v>
      </c>
      <c r="U69" s="3">
        <v>111.30239999999998</v>
      </c>
      <c r="V69" s="4">
        <f t="shared" si="19"/>
        <v>1.2499999999999996</v>
      </c>
      <c r="W69" s="2">
        <f t="shared" si="16"/>
        <v>8904.1920000000009</v>
      </c>
    </row>
    <row r="70" spans="1:23" x14ac:dyDescent="0.25">
      <c r="A70">
        <f t="shared" si="17"/>
        <v>2014</v>
      </c>
      <c r="B70" s="1">
        <v>41978</v>
      </c>
      <c r="C70" s="1">
        <v>41983</v>
      </c>
      <c r="D70" s="1" t="str">
        <f t="shared" si="10"/>
        <v>Dec</v>
      </c>
      <c r="E70" t="s">
        <v>38</v>
      </c>
      <c r="F70" t="s">
        <v>144</v>
      </c>
      <c r="G70" t="s">
        <v>33</v>
      </c>
      <c r="H70" t="s">
        <v>34</v>
      </c>
      <c r="I70" t="s">
        <v>146</v>
      </c>
      <c r="J70" t="s">
        <v>50</v>
      </c>
      <c r="K70" t="s">
        <v>51</v>
      </c>
      <c r="L70" s="2">
        <f t="shared" si="11"/>
        <v>152.221</v>
      </c>
      <c r="M70" s="2">
        <f t="shared" si="12"/>
        <v>167.76800000000003</v>
      </c>
      <c r="N70" s="2">
        <f t="shared" si="18"/>
        <v>15.547000000000025</v>
      </c>
      <c r="O70" s="2">
        <f t="shared" si="13"/>
        <v>62.188000000000102</v>
      </c>
      <c r="P70" s="2">
        <f t="shared" si="14"/>
        <v>671.07200000000012</v>
      </c>
      <c r="Q70" s="2">
        <f t="shared" si="15"/>
        <v>9.2669639025320816</v>
      </c>
      <c r="R70">
        <v>4</v>
      </c>
      <c r="S70">
        <v>0.2</v>
      </c>
      <c r="T70" s="2">
        <v>167.96800000000002</v>
      </c>
      <c r="U70" s="3">
        <v>62.988</v>
      </c>
      <c r="V70" s="4">
        <f t="shared" si="19"/>
        <v>9.3749999999999982</v>
      </c>
      <c r="W70" s="2">
        <f t="shared" si="16"/>
        <v>671.87200000000007</v>
      </c>
    </row>
    <row r="71" spans="1:23" x14ac:dyDescent="0.25">
      <c r="A71">
        <f t="shared" si="17"/>
        <v>2016</v>
      </c>
      <c r="B71" s="1">
        <v>42525</v>
      </c>
      <c r="C71" s="1">
        <v>42527</v>
      </c>
      <c r="D71" s="1" t="str">
        <f t="shared" si="10"/>
        <v>Jun</v>
      </c>
      <c r="E71" t="s">
        <v>98</v>
      </c>
      <c r="F71" t="s">
        <v>147</v>
      </c>
      <c r="G71" t="s">
        <v>25</v>
      </c>
      <c r="H71" t="s">
        <v>26</v>
      </c>
      <c r="I71" t="s">
        <v>148</v>
      </c>
      <c r="J71" t="s">
        <v>36</v>
      </c>
      <c r="K71" t="s">
        <v>60</v>
      </c>
      <c r="L71" s="2">
        <f t="shared" si="11"/>
        <v>58.048199999999994</v>
      </c>
      <c r="M71" s="2">
        <f t="shared" si="12"/>
        <v>75.88</v>
      </c>
      <c r="N71" s="2">
        <f t="shared" si="18"/>
        <v>17.831800000000001</v>
      </c>
      <c r="O71" s="2">
        <f t="shared" si="13"/>
        <v>35.663600000000002</v>
      </c>
      <c r="P71" s="2">
        <f t="shared" si="14"/>
        <v>151.76</v>
      </c>
      <c r="Q71" s="2">
        <f t="shared" si="15"/>
        <v>23.500000000000004</v>
      </c>
      <c r="R71">
        <v>2</v>
      </c>
      <c r="S71">
        <v>0</v>
      </c>
      <c r="T71" s="2">
        <v>75.88</v>
      </c>
      <c r="U71" s="3">
        <v>35.663599999999995</v>
      </c>
      <c r="V71" s="4">
        <f t="shared" si="19"/>
        <v>23.5</v>
      </c>
      <c r="W71" s="2">
        <f t="shared" si="16"/>
        <v>151.76</v>
      </c>
    </row>
    <row r="72" spans="1:23" x14ac:dyDescent="0.25">
      <c r="A72">
        <f t="shared" si="17"/>
        <v>2016</v>
      </c>
      <c r="B72" s="1">
        <v>42631</v>
      </c>
      <c r="C72" s="1">
        <v>42636</v>
      </c>
      <c r="D72" s="1" t="str">
        <f t="shared" si="10"/>
        <v>Sep</v>
      </c>
      <c r="E72" t="s">
        <v>38</v>
      </c>
      <c r="F72" t="s">
        <v>149</v>
      </c>
      <c r="G72" t="s">
        <v>25</v>
      </c>
      <c r="H72" t="s">
        <v>80</v>
      </c>
      <c r="I72" t="s">
        <v>150</v>
      </c>
      <c r="J72" t="s">
        <v>36</v>
      </c>
      <c r="K72" t="s">
        <v>53</v>
      </c>
      <c r="L72" s="2">
        <f t="shared" si="11"/>
        <v>2.8849999999999998</v>
      </c>
      <c r="M72" s="2">
        <f t="shared" si="12"/>
        <v>4.4159999999999995</v>
      </c>
      <c r="N72" s="2">
        <f t="shared" si="18"/>
        <v>1.5309999999999997</v>
      </c>
      <c r="O72" s="2">
        <f t="shared" si="13"/>
        <v>1.5309999999999997</v>
      </c>
      <c r="P72" s="2">
        <f t="shared" si="14"/>
        <v>4.4159999999999995</v>
      </c>
      <c r="Q72" s="2">
        <f t="shared" si="15"/>
        <v>34.669384057971016</v>
      </c>
      <c r="R72">
        <v>1</v>
      </c>
      <c r="S72">
        <v>0.2</v>
      </c>
      <c r="T72" s="2">
        <v>4.6159999999999997</v>
      </c>
      <c r="U72" s="3">
        <v>1.7309999999999999</v>
      </c>
      <c r="V72" s="4">
        <f t="shared" si="19"/>
        <v>37.5</v>
      </c>
      <c r="W72" s="2">
        <f t="shared" si="16"/>
        <v>4.6159999999999997</v>
      </c>
    </row>
    <row r="73" spans="1:23" x14ac:dyDescent="0.25">
      <c r="A73">
        <f t="shared" si="17"/>
        <v>2017</v>
      </c>
      <c r="B73" s="1">
        <v>42992</v>
      </c>
      <c r="C73" s="1">
        <v>42995</v>
      </c>
      <c r="D73" s="1" t="str">
        <f t="shared" si="10"/>
        <v>Sep</v>
      </c>
      <c r="E73" t="s">
        <v>23</v>
      </c>
      <c r="F73" t="s">
        <v>87</v>
      </c>
      <c r="G73" t="s">
        <v>25</v>
      </c>
      <c r="H73" t="s">
        <v>65</v>
      </c>
      <c r="I73" t="s">
        <v>151</v>
      </c>
      <c r="J73" t="s">
        <v>36</v>
      </c>
      <c r="K73" t="s">
        <v>60</v>
      </c>
      <c r="L73" s="2">
        <f t="shared" si="11"/>
        <v>16.128999999999998</v>
      </c>
      <c r="M73" s="2">
        <f t="shared" si="12"/>
        <v>19.049999999999997</v>
      </c>
      <c r="N73" s="2">
        <f t="shared" si="18"/>
        <v>2.9209999999999994</v>
      </c>
      <c r="O73" s="2">
        <f t="shared" si="13"/>
        <v>8.7629999999999981</v>
      </c>
      <c r="P73" s="2">
        <f t="shared" si="14"/>
        <v>57.149999999999991</v>
      </c>
      <c r="Q73" s="2">
        <f t="shared" si="15"/>
        <v>15.333333333333332</v>
      </c>
      <c r="R73">
        <v>3</v>
      </c>
      <c r="S73">
        <v>0</v>
      </c>
      <c r="T73" s="2">
        <v>19.049999999999997</v>
      </c>
      <c r="U73" s="3">
        <v>8.7629999999999999</v>
      </c>
      <c r="V73" s="4">
        <f t="shared" si="19"/>
        <v>15.333333333333336</v>
      </c>
      <c r="W73" s="2">
        <f t="shared" si="16"/>
        <v>57.149999999999991</v>
      </c>
    </row>
    <row r="74" spans="1:23" x14ac:dyDescent="0.25">
      <c r="A74">
        <f t="shared" si="17"/>
        <v>2015</v>
      </c>
      <c r="B74" s="1">
        <v>42120</v>
      </c>
      <c r="C74" s="1">
        <v>42126</v>
      </c>
      <c r="D74" s="1" t="str">
        <f t="shared" si="10"/>
        <v>Apr</v>
      </c>
      <c r="E74" t="s">
        <v>38</v>
      </c>
      <c r="F74" t="s">
        <v>152</v>
      </c>
      <c r="G74" t="s">
        <v>25</v>
      </c>
      <c r="H74" t="s">
        <v>26</v>
      </c>
      <c r="I74" t="s">
        <v>153</v>
      </c>
      <c r="J74" t="s">
        <v>28</v>
      </c>
      <c r="K74" t="s">
        <v>31</v>
      </c>
      <c r="L74" s="2">
        <f t="shared" si="11"/>
        <v>846.23490000000015</v>
      </c>
      <c r="M74" s="2">
        <f t="shared" si="12"/>
        <v>831.7360000000001</v>
      </c>
      <c r="N74" s="2">
        <f t="shared" si="18"/>
        <v>-14.498900000000049</v>
      </c>
      <c r="O74" s="2">
        <f t="shared" si="13"/>
        <v>-115.99120000000039</v>
      </c>
      <c r="P74" s="2">
        <f t="shared" si="14"/>
        <v>6653.8880000000008</v>
      </c>
      <c r="Q74" s="2">
        <f t="shared" si="15"/>
        <v>-1.7432093837467715</v>
      </c>
      <c r="R74">
        <v>8</v>
      </c>
      <c r="S74">
        <v>0.2</v>
      </c>
      <c r="T74" s="2">
        <v>831.93600000000015</v>
      </c>
      <c r="U74" s="3">
        <v>-114.39120000000003</v>
      </c>
      <c r="V74" s="4">
        <f t="shared" si="19"/>
        <v>-1.7187500000000002</v>
      </c>
      <c r="W74" s="2">
        <f t="shared" si="16"/>
        <v>6655.4880000000012</v>
      </c>
    </row>
    <row r="75" spans="1:23" x14ac:dyDescent="0.25">
      <c r="A75">
        <f t="shared" si="17"/>
        <v>2015</v>
      </c>
      <c r="B75" s="1">
        <v>42120</v>
      </c>
      <c r="C75" s="1">
        <v>42126</v>
      </c>
      <c r="D75" s="1" t="str">
        <f t="shared" si="10"/>
        <v>Apr</v>
      </c>
      <c r="E75" t="s">
        <v>38</v>
      </c>
      <c r="F75" t="s">
        <v>152</v>
      </c>
      <c r="G75" t="s">
        <v>25</v>
      </c>
      <c r="H75" t="s">
        <v>26</v>
      </c>
      <c r="I75" t="s">
        <v>154</v>
      </c>
      <c r="J75" t="s">
        <v>28</v>
      </c>
      <c r="K75" t="s">
        <v>46</v>
      </c>
      <c r="L75" s="2">
        <f t="shared" si="11"/>
        <v>96.433500000000009</v>
      </c>
      <c r="M75" s="2">
        <f t="shared" si="12"/>
        <v>96.84</v>
      </c>
      <c r="N75" s="2">
        <f t="shared" si="18"/>
        <v>0.40649999999999409</v>
      </c>
      <c r="O75" s="2">
        <f t="shared" si="13"/>
        <v>0.81299999999998818</v>
      </c>
      <c r="P75" s="2">
        <f t="shared" si="14"/>
        <v>193.68</v>
      </c>
      <c r="Q75" s="2">
        <f t="shared" si="15"/>
        <v>0.41976456009912644</v>
      </c>
      <c r="R75">
        <v>2</v>
      </c>
      <c r="S75">
        <v>0.2</v>
      </c>
      <c r="T75" s="2">
        <v>97.04</v>
      </c>
      <c r="U75" s="3">
        <v>1.2129999999999974</v>
      </c>
      <c r="V75" s="4">
        <f t="shared" si="19"/>
        <v>0.62499999999999867</v>
      </c>
      <c r="W75" s="2">
        <f t="shared" si="16"/>
        <v>194.08</v>
      </c>
    </row>
    <row r="76" spans="1:23" x14ac:dyDescent="0.25">
      <c r="A76">
        <f t="shared" si="17"/>
        <v>2015</v>
      </c>
      <c r="B76" s="1">
        <v>42120</v>
      </c>
      <c r="C76" s="1">
        <v>42126</v>
      </c>
      <c r="D76" s="1" t="str">
        <f t="shared" si="10"/>
        <v>Apr</v>
      </c>
      <c r="E76" t="s">
        <v>38</v>
      </c>
      <c r="F76" t="s">
        <v>152</v>
      </c>
      <c r="G76" t="s">
        <v>25</v>
      </c>
      <c r="H76" t="s">
        <v>26</v>
      </c>
      <c r="I76" t="s">
        <v>155</v>
      </c>
      <c r="J76" t="s">
        <v>36</v>
      </c>
      <c r="K76" t="s">
        <v>43</v>
      </c>
      <c r="L76" s="2">
        <f t="shared" si="11"/>
        <v>90.98</v>
      </c>
      <c r="M76" s="2">
        <f t="shared" si="12"/>
        <v>72.584000000000003</v>
      </c>
      <c r="N76" s="2">
        <f t="shared" si="18"/>
        <v>-18.396000000000001</v>
      </c>
      <c r="O76" s="2">
        <f t="shared" si="13"/>
        <v>-18.396000000000001</v>
      </c>
      <c r="P76" s="2">
        <f t="shared" si="14"/>
        <v>72.584000000000003</v>
      </c>
      <c r="Q76" s="2">
        <f t="shared" si="15"/>
        <v>-25.344428524192658</v>
      </c>
      <c r="R76">
        <v>1</v>
      </c>
      <c r="S76">
        <v>0.2</v>
      </c>
      <c r="T76" s="2">
        <v>72.784000000000006</v>
      </c>
      <c r="U76" s="3">
        <v>-18.196000000000002</v>
      </c>
      <c r="V76" s="4">
        <f t="shared" si="19"/>
        <v>-25</v>
      </c>
      <c r="W76" s="2">
        <f t="shared" si="16"/>
        <v>72.784000000000006</v>
      </c>
    </row>
    <row r="77" spans="1:23" x14ac:dyDescent="0.25">
      <c r="A77">
        <f t="shared" si="17"/>
        <v>2017</v>
      </c>
      <c r="B77" s="1">
        <v>43078</v>
      </c>
      <c r="C77" s="1">
        <v>43080</v>
      </c>
      <c r="D77" s="1" t="str">
        <f t="shared" si="10"/>
        <v>Dec</v>
      </c>
      <c r="E77" t="s">
        <v>98</v>
      </c>
      <c r="F77" t="s">
        <v>156</v>
      </c>
      <c r="G77" t="s">
        <v>33</v>
      </c>
      <c r="H77" t="s">
        <v>65</v>
      </c>
      <c r="I77" t="s">
        <v>157</v>
      </c>
      <c r="J77" t="s">
        <v>36</v>
      </c>
      <c r="K77" t="s">
        <v>53</v>
      </c>
      <c r="L77" s="2">
        <f t="shared" si="11"/>
        <v>1.8927999999999998</v>
      </c>
      <c r="M77" s="2">
        <f t="shared" si="12"/>
        <v>0.44799999999999973</v>
      </c>
      <c r="N77" s="2">
        <f t="shared" si="18"/>
        <v>-1.4448000000000001</v>
      </c>
      <c r="O77" s="2">
        <f t="shared" si="13"/>
        <v>-4.3344000000000005</v>
      </c>
      <c r="P77" s="2">
        <f t="shared" si="14"/>
        <v>1.3439999999999992</v>
      </c>
      <c r="Q77" s="2">
        <f t="shared" si="15"/>
        <v>-322.50000000000023</v>
      </c>
      <c r="R77">
        <v>3</v>
      </c>
      <c r="S77">
        <v>0.8</v>
      </c>
      <c r="T77" s="2">
        <v>1.2479999999999998</v>
      </c>
      <c r="U77" s="3">
        <v>-1.9344000000000006</v>
      </c>
      <c r="V77" s="4">
        <f t="shared" si="19"/>
        <v>-51.666666666666693</v>
      </c>
      <c r="W77" s="2">
        <f t="shared" si="16"/>
        <v>3.7439999999999993</v>
      </c>
    </row>
    <row r="78" spans="1:23" x14ac:dyDescent="0.25">
      <c r="A78">
        <f t="shared" si="17"/>
        <v>2017</v>
      </c>
      <c r="B78" s="1">
        <v>43078</v>
      </c>
      <c r="C78" s="1">
        <v>43080</v>
      </c>
      <c r="D78" s="1" t="str">
        <f t="shared" si="10"/>
        <v>Dec</v>
      </c>
      <c r="E78" t="s">
        <v>98</v>
      </c>
      <c r="F78" t="s">
        <v>156</v>
      </c>
      <c r="G78" t="s">
        <v>33</v>
      </c>
      <c r="H78" t="s">
        <v>65</v>
      </c>
      <c r="I78" t="s">
        <v>158</v>
      </c>
      <c r="J78" t="s">
        <v>28</v>
      </c>
      <c r="K78" t="s">
        <v>46</v>
      </c>
      <c r="L78" s="2">
        <f t="shared" si="11"/>
        <v>11.649600000000001</v>
      </c>
      <c r="M78" s="2">
        <f t="shared" si="12"/>
        <v>9.1080000000000005</v>
      </c>
      <c r="N78" s="2">
        <f t="shared" si="18"/>
        <v>-2.5416000000000007</v>
      </c>
      <c r="O78" s="2">
        <f t="shared" si="13"/>
        <v>-7.6248000000000022</v>
      </c>
      <c r="P78" s="2">
        <f t="shared" si="14"/>
        <v>27.324000000000002</v>
      </c>
      <c r="Q78" s="2">
        <f t="shared" si="15"/>
        <v>-27.905138339920953</v>
      </c>
      <c r="R78">
        <v>3</v>
      </c>
      <c r="S78">
        <v>0.6</v>
      </c>
      <c r="T78" s="2">
        <v>9.7080000000000002</v>
      </c>
      <c r="U78" s="3">
        <v>-5.8248000000000015</v>
      </c>
      <c r="V78" s="4">
        <f t="shared" si="19"/>
        <v>-20.000000000000004</v>
      </c>
      <c r="W78" s="2">
        <f t="shared" si="16"/>
        <v>29.124000000000002</v>
      </c>
    </row>
    <row r="79" spans="1:23" x14ac:dyDescent="0.25">
      <c r="A79">
        <f t="shared" si="17"/>
        <v>2017</v>
      </c>
      <c r="B79" s="1">
        <v>43078</v>
      </c>
      <c r="C79" s="1">
        <v>43080</v>
      </c>
      <c r="D79" s="1" t="str">
        <f t="shared" si="10"/>
        <v>Dec</v>
      </c>
      <c r="E79" t="s">
        <v>98</v>
      </c>
      <c r="F79" t="s">
        <v>156</v>
      </c>
      <c r="G79" t="s">
        <v>33</v>
      </c>
      <c r="H79" t="s">
        <v>65</v>
      </c>
      <c r="I79" t="s">
        <v>159</v>
      </c>
      <c r="J79" t="s">
        <v>36</v>
      </c>
      <c r="K79" t="s">
        <v>43</v>
      </c>
      <c r="L79" s="2">
        <f t="shared" si="11"/>
        <v>26.332000000000001</v>
      </c>
      <c r="M79" s="2">
        <f t="shared" si="12"/>
        <v>27.040000000000003</v>
      </c>
      <c r="N79" s="2">
        <f t="shared" si="18"/>
        <v>0.70800000000000196</v>
      </c>
      <c r="O79" s="2">
        <f t="shared" si="13"/>
        <v>2.1240000000000059</v>
      </c>
      <c r="P79" s="2">
        <f t="shared" si="14"/>
        <v>81.12</v>
      </c>
      <c r="Q79" s="2">
        <f t="shared" si="15"/>
        <v>2.6183431952662795</v>
      </c>
      <c r="R79">
        <v>3</v>
      </c>
      <c r="S79">
        <v>0.2</v>
      </c>
      <c r="T79" s="2">
        <v>27.240000000000002</v>
      </c>
      <c r="U79" s="3">
        <v>2.724000000000002</v>
      </c>
      <c r="V79" s="4">
        <f t="shared" si="19"/>
        <v>3.3333333333333361</v>
      </c>
      <c r="W79" s="2">
        <f t="shared" si="16"/>
        <v>81.72</v>
      </c>
    </row>
    <row r="80" spans="1:23" x14ac:dyDescent="0.25">
      <c r="A80">
        <f t="shared" si="17"/>
        <v>2014</v>
      </c>
      <c r="B80" s="1">
        <v>41969</v>
      </c>
      <c r="C80" s="1">
        <v>41974</v>
      </c>
      <c r="D80" s="1" t="str">
        <f t="shared" si="10"/>
        <v>Nov</v>
      </c>
      <c r="E80" t="s">
        <v>23</v>
      </c>
      <c r="F80" t="s">
        <v>152</v>
      </c>
      <c r="G80" t="s">
        <v>25</v>
      </c>
      <c r="H80" t="s">
        <v>65</v>
      </c>
      <c r="I80" t="s">
        <v>160</v>
      </c>
      <c r="J80" t="s">
        <v>28</v>
      </c>
      <c r="K80" t="s">
        <v>46</v>
      </c>
      <c r="L80" s="2">
        <f t="shared" si="11"/>
        <v>22.195</v>
      </c>
      <c r="M80" s="2">
        <f t="shared" si="12"/>
        <v>18.7</v>
      </c>
      <c r="N80" s="2">
        <f t="shared" si="18"/>
        <v>-3.495000000000001</v>
      </c>
      <c r="O80" s="2">
        <f t="shared" si="13"/>
        <v>-17.475000000000005</v>
      </c>
      <c r="P80" s="2">
        <f t="shared" si="14"/>
        <v>93.5</v>
      </c>
      <c r="Q80" s="2">
        <f t="shared" si="15"/>
        <v>-18.689839572192518</v>
      </c>
      <c r="R80">
        <v>5</v>
      </c>
      <c r="S80">
        <v>0.6</v>
      </c>
      <c r="T80" s="2">
        <v>19.3</v>
      </c>
      <c r="U80" s="3">
        <v>-14.475000000000001</v>
      </c>
      <c r="V80" s="4">
        <f t="shared" si="19"/>
        <v>-15.000000000000002</v>
      </c>
      <c r="W80" s="2">
        <f t="shared" si="16"/>
        <v>96.5</v>
      </c>
    </row>
    <row r="81" spans="1:23" x14ac:dyDescent="0.25">
      <c r="A81">
        <f t="shared" si="17"/>
        <v>2016</v>
      </c>
      <c r="B81" s="1">
        <v>42533</v>
      </c>
      <c r="C81" s="1">
        <v>42536</v>
      </c>
      <c r="D81" s="1" t="str">
        <f t="shared" si="10"/>
        <v>Jun</v>
      </c>
      <c r="E81" t="s">
        <v>98</v>
      </c>
      <c r="F81" t="s">
        <v>161</v>
      </c>
      <c r="G81" t="s">
        <v>33</v>
      </c>
      <c r="H81" t="s">
        <v>26</v>
      </c>
      <c r="I81" t="s">
        <v>162</v>
      </c>
      <c r="J81" t="s">
        <v>36</v>
      </c>
      <c r="K81" t="s">
        <v>55</v>
      </c>
      <c r="L81" s="2">
        <f t="shared" si="11"/>
        <v>151.95679999999999</v>
      </c>
      <c r="M81" s="2">
        <f t="shared" si="12"/>
        <v>208.16</v>
      </c>
      <c r="N81" s="2">
        <f t="shared" si="18"/>
        <v>56.20320000000001</v>
      </c>
      <c r="O81" s="2">
        <f t="shared" si="13"/>
        <v>56.20320000000001</v>
      </c>
      <c r="P81" s="2">
        <f t="shared" si="14"/>
        <v>208.16</v>
      </c>
      <c r="Q81" s="2">
        <f t="shared" si="15"/>
        <v>27.000000000000007</v>
      </c>
      <c r="R81">
        <v>1</v>
      </c>
      <c r="S81">
        <v>0</v>
      </c>
      <c r="T81" s="2">
        <v>208.16</v>
      </c>
      <c r="U81" s="3">
        <v>56.20320000000001</v>
      </c>
      <c r="V81" s="4">
        <f t="shared" si="19"/>
        <v>27.000000000000007</v>
      </c>
      <c r="W81" s="2">
        <f t="shared" si="16"/>
        <v>208.16</v>
      </c>
    </row>
    <row r="82" spans="1:23" x14ac:dyDescent="0.25">
      <c r="A82">
        <f t="shared" si="17"/>
        <v>2016</v>
      </c>
      <c r="B82" s="1">
        <v>42533</v>
      </c>
      <c r="C82" s="1">
        <v>42536</v>
      </c>
      <c r="D82" s="1" t="str">
        <f t="shared" si="10"/>
        <v>Jun</v>
      </c>
      <c r="E82" t="s">
        <v>98</v>
      </c>
      <c r="F82" t="s">
        <v>161</v>
      </c>
      <c r="G82" t="s">
        <v>33</v>
      </c>
      <c r="H82" t="s">
        <v>26</v>
      </c>
      <c r="I82" t="s">
        <v>163</v>
      </c>
      <c r="J82" t="s">
        <v>36</v>
      </c>
      <c r="K82" t="s">
        <v>53</v>
      </c>
      <c r="L82" s="2">
        <f t="shared" si="11"/>
        <v>14.061600000000002</v>
      </c>
      <c r="M82" s="2">
        <f t="shared" si="12"/>
        <v>16.740000000000002</v>
      </c>
      <c r="N82" s="2">
        <f t="shared" si="18"/>
        <v>2.6783999999999999</v>
      </c>
      <c r="O82" s="2">
        <f t="shared" si="13"/>
        <v>8.0351999999999997</v>
      </c>
      <c r="P82" s="2">
        <f t="shared" si="14"/>
        <v>50.220000000000006</v>
      </c>
      <c r="Q82" s="2">
        <f t="shared" si="15"/>
        <v>15.999999999999998</v>
      </c>
      <c r="R82">
        <v>3</v>
      </c>
      <c r="S82">
        <v>0</v>
      </c>
      <c r="T82" s="2">
        <v>16.740000000000002</v>
      </c>
      <c r="U82" s="3">
        <v>8.0351999999999997</v>
      </c>
      <c r="V82" s="4">
        <f t="shared" si="19"/>
        <v>15.999999999999998</v>
      </c>
      <c r="W82" s="2">
        <f t="shared" si="16"/>
        <v>50.220000000000006</v>
      </c>
    </row>
    <row r="83" spans="1:23" x14ac:dyDescent="0.25">
      <c r="A83">
        <f t="shared" si="17"/>
        <v>2014</v>
      </c>
      <c r="B83" s="1">
        <v>41924</v>
      </c>
      <c r="C83" s="1">
        <v>41928</v>
      </c>
      <c r="D83" s="1" t="str">
        <f t="shared" si="10"/>
        <v>Oct</v>
      </c>
      <c r="E83" t="s">
        <v>38</v>
      </c>
      <c r="F83" t="s">
        <v>164</v>
      </c>
      <c r="G83" t="s">
        <v>25</v>
      </c>
      <c r="H83" t="s">
        <v>34</v>
      </c>
      <c r="I83" t="s">
        <v>165</v>
      </c>
      <c r="J83" t="s">
        <v>36</v>
      </c>
      <c r="K83" t="s">
        <v>48</v>
      </c>
      <c r="L83" s="2">
        <f t="shared" si="11"/>
        <v>14.0656</v>
      </c>
      <c r="M83" s="2">
        <f t="shared" si="12"/>
        <v>14.9</v>
      </c>
      <c r="N83" s="2">
        <f t="shared" si="18"/>
        <v>0.83440000000000047</v>
      </c>
      <c r="O83" s="2">
        <f t="shared" si="13"/>
        <v>4.1720000000000024</v>
      </c>
      <c r="P83" s="2">
        <f t="shared" si="14"/>
        <v>74.5</v>
      </c>
      <c r="Q83" s="2">
        <f t="shared" si="15"/>
        <v>5.6000000000000032</v>
      </c>
      <c r="R83">
        <v>5</v>
      </c>
      <c r="S83">
        <v>0</v>
      </c>
      <c r="T83" s="2">
        <v>14.9</v>
      </c>
      <c r="U83" s="3">
        <v>4.1720000000000006</v>
      </c>
      <c r="V83" s="4">
        <f t="shared" si="19"/>
        <v>5.6000000000000005</v>
      </c>
      <c r="W83" s="2">
        <f t="shared" si="16"/>
        <v>74.5</v>
      </c>
    </row>
    <row r="84" spans="1:23" x14ac:dyDescent="0.25">
      <c r="A84">
        <f t="shared" si="17"/>
        <v>2014</v>
      </c>
      <c r="B84" s="1">
        <v>41924</v>
      </c>
      <c r="C84" s="1">
        <v>41928</v>
      </c>
      <c r="D84" s="1" t="str">
        <f t="shared" si="10"/>
        <v>Oct</v>
      </c>
      <c r="E84" t="s">
        <v>38</v>
      </c>
      <c r="F84" t="s">
        <v>164</v>
      </c>
      <c r="G84" t="s">
        <v>25</v>
      </c>
      <c r="H84" t="s">
        <v>34</v>
      </c>
      <c r="I84" t="s">
        <v>166</v>
      </c>
      <c r="J84" t="s">
        <v>36</v>
      </c>
      <c r="K84" t="s">
        <v>43</v>
      </c>
      <c r="L84" s="2">
        <f t="shared" si="11"/>
        <v>15.186900000000001</v>
      </c>
      <c r="M84" s="2">
        <f t="shared" si="12"/>
        <v>21.39</v>
      </c>
      <c r="N84" s="2">
        <f t="shared" si="18"/>
        <v>6.2030999999999992</v>
      </c>
      <c r="O84" s="2">
        <f t="shared" si="13"/>
        <v>6.2030999999999992</v>
      </c>
      <c r="P84" s="2">
        <f t="shared" si="14"/>
        <v>21.39</v>
      </c>
      <c r="Q84" s="2">
        <f t="shared" si="15"/>
        <v>28.999999999999996</v>
      </c>
      <c r="R84">
        <v>1</v>
      </c>
      <c r="S84">
        <v>0</v>
      </c>
      <c r="T84" s="2">
        <v>21.39</v>
      </c>
      <c r="U84" s="3">
        <v>6.2030999999999992</v>
      </c>
      <c r="V84" s="4">
        <f t="shared" si="19"/>
        <v>28.999999999999996</v>
      </c>
      <c r="W84" s="2">
        <f t="shared" si="16"/>
        <v>21.39</v>
      </c>
    </row>
    <row r="85" spans="1:23" x14ac:dyDescent="0.25">
      <c r="A85">
        <f t="shared" si="17"/>
        <v>2015</v>
      </c>
      <c r="B85" s="1">
        <v>42250</v>
      </c>
      <c r="C85" s="1">
        <v>42255</v>
      </c>
      <c r="D85" s="1" t="str">
        <f t="shared" si="10"/>
        <v>Sep</v>
      </c>
      <c r="E85" t="s">
        <v>38</v>
      </c>
      <c r="F85" t="s">
        <v>167</v>
      </c>
      <c r="G85" t="s">
        <v>33</v>
      </c>
      <c r="H85" t="s">
        <v>26</v>
      </c>
      <c r="I85" t="s">
        <v>168</v>
      </c>
      <c r="J85" t="s">
        <v>36</v>
      </c>
      <c r="K85" t="s">
        <v>92</v>
      </c>
      <c r="L85" s="2">
        <f t="shared" si="11"/>
        <v>192.01150000000004</v>
      </c>
      <c r="M85" s="2">
        <f t="shared" si="12"/>
        <v>200.78400000000005</v>
      </c>
      <c r="N85" s="2">
        <f t="shared" si="18"/>
        <v>8.772500000000008</v>
      </c>
      <c r="O85" s="2">
        <f t="shared" si="13"/>
        <v>61.407500000000056</v>
      </c>
      <c r="P85" s="2">
        <f t="shared" si="14"/>
        <v>1405.4880000000003</v>
      </c>
      <c r="Q85" s="2">
        <f t="shared" si="15"/>
        <v>4.3691230376922494</v>
      </c>
      <c r="R85">
        <v>7</v>
      </c>
      <c r="S85">
        <v>0.2</v>
      </c>
      <c r="T85" s="2">
        <v>200.98400000000004</v>
      </c>
      <c r="U85" s="3">
        <v>62.807499999999976</v>
      </c>
      <c r="V85" s="4">
        <f t="shared" si="19"/>
        <v>4.4642857142857117</v>
      </c>
      <c r="W85" s="2">
        <f t="shared" si="16"/>
        <v>1406.8880000000004</v>
      </c>
    </row>
    <row r="86" spans="1:23" x14ac:dyDescent="0.25">
      <c r="A86">
        <f t="shared" si="17"/>
        <v>2017</v>
      </c>
      <c r="B86" s="1">
        <v>43052</v>
      </c>
      <c r="C86" s="1">
        <v>43055</v>
      </c>
      <c r="D86" s="1" t="str">
        <f t="shared" si="10"/>
        <v>Nov</v>
      </c>
      <c r="E86" t="s">
        <v>98</v>
      </c>
      <c r="F86" t="s">
        <v>169</v>
      </c>
      <c r="G86" t="s">
        <v>64</v>
      </c>
      <c r="H86" t="s">
        <v>65</v>
      </c>
      <c r="I86" t="s">
        <v>170</v>
      </c>
      <c r="J86" t="s">
        <v>36</v>
      </c>
      <c r="K86" t="s">
        <v>43</v>
      </c>
      <c r="L86" s="2">
        <f t="shared" si="11"/>
        <v>246.6943</v>
      </c>
      <c r="M86" s="2">
        <f t="shared" si="12"/>
        <v>230.17600000000002</v>
      </c>
      <c r="N86" s="2">
        <f t="shared" si="18"/>
        <v>-16.518299999999982</v>
      </c>
      <c r="O86" s="2">
        <f t="shared" si="13"/>
        <v>-49.554899999999947</v>
      </c>
      <c r="P86" s="2">
        <f t="shared" si="14"/>
        <v>690.52800000000002</v>
      </c>
      <c r="Q86" s="2">
        <f t="shared" si="15"/>
        <v>-7.1763780759071238</v>
      </c>
      <c r="R86">
        <v>3</v>
      </c>
      <c r="S86">
        <v>0.2</v>
      </c>
      <c r="T86" s="2">
        <v>230.376</v>
      </c>
      <c r="U86" s="3">
        <v>-48.954900000000002</v>
      </c>
      <c r="V86" s="4">
        <f t="shared" si="19"/>
        <v>-7.083333333333333</v>
      </c>
      <c r="W86" s="2">
        <f t="shared" si="16"/>
        <v>691.12800000000004</v>
      </c>
    </row>
    <row r="87" spans="1:23" x14ac:dyDescent="0.25">
      <c r="A87">
        <f t="shared" si="17"/>
        <v>2017</v>
      </c>
      <c r="B87" s="1">
        <v>42883</v>
      </c>
      <c r="C87" s="1">
        <v>42885</v>
      </c>
      <c r="D87" s="1" t="str">
        <f t="shared" si="10"/>
        <v>May</v>
      </c>
      <c r="E87" t="s">
        <v>23</v>
      </c>
      <c r="F87" t="s">
        <v>116</v>
      </c>
      <c r="G87" t="s">
        <v>25</v>
      </c>
      <c r="H87" t="s">
        <v>26</v>
      </c>
      <c r="I87" t="s">
        <v>171</v>
      </c>
      <c r="J87" t="s">
        <v>28</v>
      </c>
      <c r="K87" t="s">
        <v>31</v>
      </c>
      <c r="L87" s="2">
        <f t="shared" si="11"/>
        <v>285.35219999999998</v>
      </c>
      <c r="M87" s="2">
        <f t="shared" si="12"/>
        <v>301.95999999999998</v>
      </c>
      <c r="N87" s="2">
        <f t="shared" si="18"/>
        <v>16.607799999999997</v>
      </c>
      <c r="O87" s="2">
        <f t="shared" si="13"/>
        <v>33.215599999999995</v>
      </c>
      <c r="P87" s="2">
        <f t="shared" si="14"/>
        <v>603.91999999999996</v>
      </c>
      <c r="Q87" s="2">
        <f t="shared" si="15"/>
        <v>5.4999999999999991</v>
      </c>
      <c r="R87">
        <v>2</v>
      </c>
      <c r="S87">
        <v>0</v>
      </c>
      <c r="T87" s="2">
        <v>301.95999999999998</v>
      </c>
      <c r="U87" s="3">
        <v>33.215599999999995</v>
      </c>
      <c r="V87" s="4">
        <f t="shared" si="19"/>
        <v>5.4999999999999991</v>
      </c>
      <c r="W87" s="2">
        <f t="shared" si="16"/>
        <v>603.91999999999996</v>
      </c>
    </row>
    <row r="88" spans="1:23" x14ac:dyDescent="0.25">
      <c r="A88">
        <f t="shared" si="17"/>
        <v>2017</v>
      </c>
      <c r="B88" s="1">
        <v>43034</v>
      </c>
      <c r="C88" s="1">
        <v>43041</v>
      </c>
      <c r="D88" s="1" t="str">
        <f t="shared" si="10"/>
        <v>Oct</v>
      </c>
      <c r="E88" t="s">
        <v>38</v>
      </c>
      <c r="F88" t="s">
        <v>172</v>
      </c>
      <c r="G88" t="s">
        <v>25</v>
      </c>
      <c r="H88" t="s">
        <v>65</v>
      </c>
      <c r="I88" t="s">
        <v>173</v>
      </c>
      <c r="J88" t="s">
        <v>50</v>
      </c>
      <c r="K88" t="s">
        <v>86</v>
      </c>
      <c r="L88" s="2">
        <f t="shared" si="11"/>
        <v>13.1934</v>
      </c>
      <c r="M88" s="2">
        <f t="shared" si="12"/>
        <v>19.989999999999998</v>
      </c>
      <c r="N88" s="2">
        <f t="shared" si="18"/>
        <v>6.796599999999998</v>
      </c>
      <c r="O88" s="2">
        <f t="shared" si="13"/>
        <v>6.796599999999998</v>
      </c>
      <c r="P88" s="2">
        <f t="shared" si="14"/>
        <v>19.989999999999998</v>
      </c>
      <c r="Q88" s="2">
        <f t="shared" si="15"/>
        <v>33.999999999999993</v>
      </c>
      <c r="R88">
        <v>1</v>
      </c>
      <c r="S88">
        <v>0</v>
      </c>
      <c r="T88" s="2">
        <v>19.989999999999998</v>
      </c>
      <c r="U88" s="3">
        <v>6.796599999999998</v>
      </c>
      <c r="V88" s="4">
        <f t="shared" si="19"/>
        <v>33.999999999999993</v>
      </c>
      <c r="W88" s="2">
        <f t="shared" si="16"/>
        <v>19.989999999999998</v>
      </c>
    </row>
    <row r="89" spans="1:23" x14ac:dyDescent="0.25">
      <c r="A89">
        <f t="shared" si="17"/>
        <v>2017</v>
      </c>
      <c r="B89" s="1">
        <v>43034</v>
      </c>
      <c r="C89" s="1">
        <v>43041</v>
      </c>
      <c r="D89" s="1" t="str">
        <f t="shared" si="10"/>
        <v>Oct</v>
      </c>
      <c r="E89" t="s">
        <v>38</v>
      </c>
      <c r="F89" t="s">
        <v>172</v>
      </c>
      <c r="G89" t="s">
        <v>25</v>
      </c>
      <c r="H89" t="s">
        <v>65</v>
      </c>
      <c r="I89" t="s">
        <v>174</v>
      </c>
      <c r="J89" t="s">
        <v>36</v>
      </c>
      <c r="K89" t="s">
        <v>37</v>
      </c>
      <c r="L89" s="2">
        <f t="shared" si="11"/>
        <v>4.6816000000000004</v>
      </c>
      <c r="M89" s="2">
        <f t="shared" si="12"/>
        <v>6.16</v>
      </c>
      <c r="N89" s="2">
        <f t="shared" si="18"/>
        <v>1.4783999999999997</v>
      </c>
      <c r="O89" s="2">
        <f t="shared" si="13"/>
        <v>2.9567999999999994</v>
      </c>
      <c r="P89" s="2">
        <f t="shared" si="14"/>
        <v>12.32</v>
      </c>
      <c r="Q89" s="2">
        <f t="shared" si="15"/>
        <v>23.999999999999993</v>
      </c>
      <c r="R89">
        <v>2</v>
      </c>
      <c r="S89">
        <v>0</v>
      </c>
      <c r="T89" s="2">
        <v>6.16</v>
      </c>
      <c r="U89" s="3">
        <v>2.9567999999999999</v>
      </c>
      <c r="V89" s="4">
        <f t="shared" si="19"/>
        <v>24</v>
      </c>
      <c r="W89" s="2">
        <f t="shared" si="16"/>
        <v>12.32</v>
      </c>
    </row>
    <row r="90" spans="1:23" x14ac:dyDescent="0.25">
      <c r="A90">
        <f t="shared" si="17"/>
        <v>2016</v>
      </c>
      <c r="B90" s="1">
        <v>42465</v>
      </c>
      <c r="C90" s="1">
        <v>42470</v>
      </c>
      <c r="D90" s="1" t="str">
        <f t="shared" si="10"/>
        <v>Apr</v>
      </c>
      <c r="E90" t="s">
        <v>23</v>
      </c>
      <c r="F90" t="s">
        <v>175</v>
      </c>
      <c r="G90" t="s">
        <v>64</v>
      </c>
      <c r="H90" t="s">
        <v>65</v>
      </c>
      <c r="I90" t="s">
        <v>176</v>
      </c>
      <c r="J90" t="s">
        <v>36</v>
      </c>
      <c r="K90" t="s">
        <v>43</v>
      </c>
      <c r="L90" s="2">
        <f t="shared" si="11"/>
        <v>156.38840000000002</v>
      </c>
      <c r="M90" s="2">
        <f t="shared" si="12"/>
        <v>158.16800000000003</v>
      </c>
      <c r="N90" s="2">
        <f t="shared" si="18"/>
        <v>1.7796000000000163</v>
      </c>
      <c r="O90" s="2">
        <f t="shared" si="13"/>
        <v>12.457200000000114</v>
      </c>
      <c r="P90" s="2">
        <f t="shared" si="14"/>
        <v>1107.1760000000002</v>
      </c>
      <c r="Q90" s="2">
        <f t="shared" si="15"/>
        <v>1.1251327702190177</v>
      </c>
      <c r="R90">
        <v>7</v>
      </c>
      <c r="S90">
        <v>0.2</v>
      </c>
      <c r="T90" s="2">
        <v>158.36800000000002</v>
      </c>
      <c r="U90" s="3">
        <v>13.857199999999999</v>
      </c>
      <c r="V90" s="4">
        <f t="shared" si="19"/>
        <v>1.2499999999999996</v>
      </c>
      <c r="W90" s="2">
        <f t="shared" si="16"/>
        <v>1108.5760000000002</v>
      </c>
    </row>
    <row r="91" spans="1:23" x14ac:dyDescent="0.25">
      <c r="A91">
        <f t="shared" si="17"/>
        <v>2016</v>
      </c>
      <c r="B91" s="1">
        <v>42630</v>
      </c>
      <c r="C91" s="1">
        <v>42635</v>
      </c>
      <c r="D91" s="1" t="str">
        <f t="shared" si="10"/>
        <v>Sep</v>
      </c>
      <c r="E91" t="s">
        <v>38</v>
      </c>
      <c r="F91" t="s">
        <v>177</v>
      </c>
      <c r="G91" t="s">
        <v>33</v>
      </c>
      <c r="H91" t="s">
        <v>34</v>
      </c>
      <c r="I91" t="s">
        <v>178</v>
      </c>
      <c r="J91" t="s">
        <v>36</v>
      </c>
      <c r="K91" t="s">
        <v>48</v>
      </c>
      <c r="L91" s="2">
        <f t="shared" si="11"/>
        <v>17.889000000000003</v>
      </c>
      <c r="M91" s="2">
        <f t="shared" si="12"/>
        <v>20.100000000000001</v>
      </c>
      <c r="N91" s="2">
        <f t="shared" si="18"/>
        <v>2.2109999999999985</v>
      </c>
      <c r="O91" s="2">
        <f t="shared" si="13"/>
        <v>6.6329999999999956</v>
      </c>
      <c r="P91" s="2">
        <f t="shared" si="14"/>
        <v>60.300000000000004</v>
      </c>
      <c r="Q91" s="2">
        <f t="shared" si="15"/>
        <v>10.999999999999991</v>
      </c>
      <c r="R91">
        <v>3</v>
      </c>
      <c r="S91">
        <v>0</v>
      </c>
      <c r="T91" s="2">
        <v>20.100000000000001</v>
      </c>
      <c r="U91" s="3">
        <v>6.6329999999999982</v>
      </c>
      <c r="V91" s="4">
        <f t="shared" si="19"/>
        <v>10.999999999999996</v>
      </c>
      <c r="W91" s="2">
        <f t="shared" si="16"/>
        <v>60.300000000000004</v>
      </c>
    </row>
    <row r="92" spans="1:23" x14ac:dyDescent="0.25">
      <c r="A92">
        <f t="shared" si="17"/>
        <v>2016</v>
      </c>
      <c r="B92" s="1">
        <v>42630</v>
      </c>
      <c r="C92" s="1">
        <v>42635</v>
      </c>
      <c r="D92" s="1" t="str">
        <f t="shared" si="10"/>
        <v>Sep</v>
      </c>
      <c r="E92" t="s">
        <v>38</v>
      </c>
      <c r="F92" t="s">
        <v>177</v>
      </c>
      <c r="G92" t="s">
        <v>33</v>
      </c>
      <c r="H92" t="s">
        <v>34</v>
      </c>
      <c r="I92" t="s">
        <v>108</v>
      </c>
      <c r="J92" t="s">
        <v>50</v>
      </c>
      <c r="K92" t="s">
        <v>51</v>
      </c>
      <c r="L92" s="2">
        <f t="shared" si="11"/>
        <v>69.444900000000004</v>
      </c>
      <c r="M92" s="2">
        <f t="shared" si="12"/>
        <v>73.384</v>
      </c>
      <c r="N92" s="2">
        <f t="shared" si="18"/>
        <v>3.9390999999999963</v>
      </c>
      <c r="O92" s="2">
        <f t="shared" si="13"/>
        <v>7.8781999999999925</v>
      </c>
      <c r="P92" s="2">
        <f t="shared" si="14"/>
        <v>146.768</v>
      </c>
      <c r="Q92" s="2">
        <f t="shared" si="15"/>
        <v>5.3677913441622103</v>
      </c>
      <c r="R92">
        <v>2</v>
      </c>
      <c r="S92">
        <v>0.2</v>
      </c>
      <c r="T92" s="2">
        <v>73.584000000000003</v>
      </c>
      <c r="U92" s="3">
        <v>8.2781999999999982</v>
      </c>
      <c r="V92" s="4">
        <f t="shared" si="19"/>
        <v>5.6249999999999991</v>
      </c>
      <c r="W92" s="2">
        <f t="shared" si="16"/>
        <v>147.16800000000001</v>
      </c>
    </row>
    <row r="93" spans="1:23" x14ac:dyDescent="0.25">
      <c r="A93">
        <f t="shared" si="17"/>
        <v>2016</v>
      </c>
      <c r="B93" s="1">
        <v>42630</v>
      </c>
      <c r="C93" s="1">
        <v>42635</v>
      </c>
      <c r="D93" s="1" t="str">
        <f t="shared" si="10"/>
        <v>Sep</v>
      </c>
      <c r="E93" t="s">
        <v>38</v>
      </c>
      <c r="F93" t="s">
        <v>177</v>
      </c>
      <c r="G93" t="s">
        <v>33</v>
      </c>
      <c r="H93" t="s">
        <v>34</v>
      </c>
      <c r="I93" t="s">
        <v>179</v>
      </c>
      <c r="J93" t="s">
        <v>36</v>
      </c>
      <c r="K93" t="s">
        <v>60</v>
      </c>
      <c r="L93" s="2">
        <f t="shared" si="11"/>
        <v>3.3696000000000002</v>
      </c>
      <c r="M93" s="2">
        <f t="shared" si="12"/>
        <v>6.48</v>
      </c>
      <c r="N93" s="2">
        <f t="shared" si="18"/>
        <v>3.1104000000000003</v>
      </c>
      <c r="O93" s="2">
        <f t="shared" si="13"/>
        <v>3.1104000000000003</v>
      </c>
      <c r="P93" s="2">
        <f t="shared" si="14"/>
        <v>6.48</v>
      </c>
      <c r="Q93" s="2">
        <f t="shared" si="15"/>
        <v>48.000000000000007</v>
      </c>
      <c r="R93">
        <v>1</v>
      </c>
      <c r="S93">
        <v>0</v>
      </c>
      <c r="T93" s="2">
        <v>6.48</v>
      </c>
      <c r="U93" s="3">
        <v>3.1104000000000003</v>
      </c>
      <c r="V93" s="4">
        <f t="shared" si="19"/>
        <v>48.000000000000007</v>
      </c>
      <c r="W93" s="2">
        <f t="shared" si="16"/>
        <v>6.48</v>
      </c>
    </row>
    <row r="94" spans="1:23" x14ac:dyDescent="0.25">
      <c r="A94">
        <f t="shared" si="17"/>
        <v>2015</v>
      </c>
      <c r="B94" s="1">
        <v>42035</v>
      </c>
      <c r="C94" s="1">
        <v>42040</v>
      </c>
      <c r="D94" s="1" t="str">
        <f t="shared" si="10"/>
        <v>Jan</v>
      </c>
      <c r="E94" t="s">
        <v>23</v>
      </c>
      <c r="F94" t="s">
        <v>180</v>
      </c>
      <c r="G94" t="s">
        <v>25</v>
      </c>
      <c r="H94" t="s">
        <v>65</v>
      </c>
      <c r="I94" t="s">
        <v>181</v>
      </c>
      <c r="J94" t="s">
        <v>36</v>
      </c>
      <c r="K94" t="s">
        <v>60</v>
      </c>
      <c r="L94" s="2">
        <f t="shared" si="11"/>
        <v>9.8496000000000006</v>
      </c>
      <c r="M94" s="2">
        <f t="shared" si="12"/>
        <v>12.96</v>
      </c>
      <c r="N94" s="2">
        <f t="shared" si="18"/>
        <v>3.1104000000000003</v>
      </c>
      <c r="O94" s="2">
        <f t="shared" si="13"/>
        <v>6.2208000000000006</v>
      </c>
      <c r="P94" s="2">
        <f t="shared" si="14"/>
        <v>25.92</v>
      </c>
      <c r="Q94" s="2">
        <f t="shared" si="15"/>
        <v>24.000000000000004</v>
      </c>
      <c r="R94">
        <v>2</v>
      </c>
      <c r="S94">
        <v>0</v>
      </c>
      <c r="T94" s="2">
        <v>12.96</v>
      </c>
      <c r="U94" s="3">
        <v>6.2208000000000006</v>
      </c>
      <c r="V94" s="4">
        <f t="shared" si="19"/>
        <v>24.000000000000004</v>
      </c>
      <c r="W94" s="2">
        <f t="shared" si="16"/>
        <v>25.92</v>
      </c>
    </row>
    <row r="95" spans="1:23" x14ac:dyDescent="0.25">
      <c r="A95">
        <f t="shared" si="17"/>
        <v>2015</v>
      </c>
      <c r="B95" s="1">
        <v>42035</v>
      </c>
      <c r="C95" s="1">
        <v>42040</v>
      </c>
      <c r="D95" s="1" t="str">
        <f t="shared" si="10"/>
        <v>Jan</v>
      </c>
      <c r="E95" t="s">
        <v>23</v>
      </c>
      <c r="F95" t="s">
        <v>180</v>
      </c>
      <c r="G95" t="s">
        <v>25</v>
      </c>
      <c r="H95" t="s">
        <v>65</v>
      </c>
      <c r="I95" t="s">
        <v>182</v>
      </c>
      <c r="J95" t="s">
        <v>28</v>
      </c>
      <c r="K95" t="s">
        <v>46</v>
      </c>
      <c r="L95" s="2">
        <f t="shared" si="11"/>
        <v>47.828200000000002</v>
      </c>
      <c r="M95" s="2">
        <f t="shared" si="12"/>
        <v>53.34</v>
      </c>
      <c r="N95" s="2">
        <f t="shared" si="18"/>
        <v>5.5118000000000009</v>
      </c>
      <c r="O95" s="2">
        <f t="shared" si="13"/>
        <v>16.535400000000003</v>
      </c>
      <c r="P95" s="2">
        <f t="shared" si="14"/>
        <v>160.02000000000001</v>
      </c>
      <c r="Q95" s="2">
        <f t="shared" si="15"/>
        <v>10.333333333333334</v>
      </c>
      <c r="R95">
        <v>3</v>
      </c>
      <c r="S95">
        <v>0</v>
      </c>
      <c r="T95" s="2">
        <v>53.34</v>
      </c>
      <c r="U95" s="3">
        <v>16.535399999999996</v>
      </c>
      <c r="V95" s="4">
        <f t="shared" si="19"/>
        <v>10.33333333333333</v>
      </c>
      <c r="W95" s="2">
        <f t="shared" si="16"/>
        <v>160.02000000000001</v>
      </c>
    </row>
    <row r="96" spans="1:23" x14ac:dyDescent="0.25">
      <c r="A96">
        <f t="shared" si="17"/>
        <v>2015</v>
      </c>
      <c r="B96" s="1">
        <v>42035</v>
      </c>
      <c r="C96" s="1">
        <v>42040</v>
      </c>
      <c r="D96" s="1" t="str">
        <f t="shared" si="10"/>
        <v>Jan</v>
      </c>
      <c r="E96" t="s">
        <v>23</v>
      </c>
      <c r="F96" t="s">
        <v>180</v>
      </c>
      <c r="G96" t="s">
        <v>25</v>
      </c>
      <c r="H96" t="s">
        <v>65</v>
      </c>
      <c r="I96" t="s">
        <v>183</v>
      </c>
      <c r="J96" t="s">
        <v>36</v>
      </c>
      <c r="K96" t="s">
        <v>53</v>
      </c>
      <c r="L96" s="2">
        <f t="shared" si="11"/>
        <v>24.884799999999998</v>
      </c>
      <c r="M96" s="2">
        <f t="shared" si="12"/>
        <v>32.96</v>
      </c>
      <c r="N96" s="2">
        <f t="shared" si="18"/>
        <v>8.0752000000000024</v>
      </c>
      <c r="O96" s="2">
        <f t="shared" si="13"/>
        <v>16.150400000000005</v>
      </c>
      <c r="P96" s="2">
        <f t="shared" si="14"/>
        <v>65.92</v>
      </c>
      <c r="Q96" s="2">
        <f t="shared" si="15"/>
        <v>24.500000000000007</v>
      </c>
      <c r="R96">
        <v>2</v>
      </c>
      <c r="S96">
        <v>0</v>
      </c>
      <c r="T96" s="2">
        <v>32.96</v>
      </c>
      <c r="U96" s="3">
        <v>16.150400000000001</v>
      </c>
      <c r="V96" s="4">
        <f t="shared" si="19"/>
        <v>24.500000000000004</v>
      </c>
      <c r="W96" s="2">
        <f t="shared" si="16"/>
        <v>65.92</v>
      </c>
    </row>
    <row r="97" spans="1:23" x14ac:dyDescent="0.25">
      <c r="A97">
        <f t="shared" si="17"/>
        <v>2017</v>
      </c>
      <c r="B97" s="1">
        <v>43045</v>
      </c>
      <c r="C97" s="1">
        <v>43051</v>
      </c>
      <c r="D97" s="1" t="str">
        <f t="shared" si="10"/>
        <v>Nov</v>
      </c>
      <c r="E97" t="s">
        <v>38</v>
      </c>
      <c r="F97" t="s">
        <v>184</v>
      </c>
      <c r="G97" t="s">
        <v>64</v>
      </c>
      <c r="H97" t="s">
        <v>34</v>
      </c>
      <c r="I97" t="s">
        <v>185</v>
      </c>
      <c r="J97" t="s">
        <v>36</v>
      </c>
      <c r="K97" t="s">
        <v>53</v>
      </c>
      <c r="L97" s="2">
        <f t="shared" si="11"/>
        <v>9.4700000000000024</v>
      </c>
      <c r="M97" s="2">
        <f t="shared" si="12"/>
        <v>4.9820000000000011</v>
      </c>
      <c r="N97" s="2">
        <f t="shared" si="18"/>
        <v>-4.4880000000000013</v>
      </c>
      <c r="O97" s="2">
        <f t="shared" si="13"/>
        <v>-4.4880000000000013</v>
      </c>
      <c r="P97" s="2">
        <f t="shared" si="14"/>
        <v>4.9820000000000011</v>
      </c>
      <c r="Q97" s="2">
        <f t="shared" si="15"/>
        <v>-90.08430349257327</v>
      </c>
      <c r="R97">
        <v>1</v>
      </c>
      <c r="S97">
        <v>0.7</v>
      </c>
      <c r="T97" s="2">
        <v>5.6820000000000013</v>
      </c>
      <c r="U97" s="3">
        <v>-3.7880000000000003</v>
      </c>
      <c r="V97" s="4">
        <f t="shared" si="19"/>
        <v>-66.666666666666657</v>
      </c>
      <c r="W97" s="2">
        <f t="shared" si="16"/>
        <v>5.6820000000000013</v>
      </c>
    </row>
    <row r="98" spans="1:23" x14ac:dyDescent="0.25">
      <c r="A98">
        <f t="shared" si="17"/>
        <v>2017</v>
      </c>
      <c r="B98" s="1">
        <v>43048</v>
      </c>
      <c r="C98" s="1">
        <v>43050</v>
      </c>
      <c r="D98" s="1" t="str">
        <f t="shared" si="10"/>
        <v>Nov</v>
      </c>
      <c r="E98" t="s">
        <v>23</v>
      </c>
      <c r="F98" t="s">
        <v>186</v>
      </c>
      <c r="G98" t="s">
        <v>64</v>
      </c>
      <c r="H98" t="s">
        <v>80</v>
      </c>
      <c r="I98" t="s">
        <v>187</v>
      </c>
      <c r="J98" t="s">
        <v>28</v>
      </c>
      <c r="K98" t="s">
        <v>46</v>
      </c>
      <c r="L98" s="2">
        <f t="shared" si="11"/>
        <v>90.738200000000006</v>
      </c>
      <c r="M98" s="2">
        <f t="shared" si="12"/>
        <v>96.53</v>
      </c>
      <c r="N98" s="2">
        <f t="shared" si="18"/>
        <v>5.791799999999995</v>
      </c>
      <c r="O98" s="2">
        <f t="shared" si="13"/>
        <v>40.542599999999965</v>
      </c>
      <c r="P98" s="2">
        <f t="shared" si="14"/>
        <v>675.71</v>
      </c>
      <c r="Q98" s="2">
        <f t="shared" si="15"/>
        <v>5.9999999999999947</v>
      </c>
      <c r="R98">
        <v>7</v>
      </c>
      <c r="S98">
        <v>0</v>
      </c>
      <c r="T98" s="2">
        <v>96.53</v>
      </c>
      <c r="U98" s="3">
        <v>40.5426</v>
      </c>
      <c r="V98" s="4">
        <f t="shared" si="19"/>
        <v>6</v>
      </c>
      <c r="W98" s="2">
        <f t="shared" si="16"/>
        <v>675.71</v>
      </c>
    </row>
    <row r="99" spans="1:23" x14ac:dyDescent="0.25">
      <c r="A99">
        <f t="shared" si="17"/>
        <v>2017</v>
      </c>
      <c r="B99" s="1">
        <v>42903</v>
      </c>
      <c r="C99" s="1">
        <v>42906</v>
      </c>
      <c r="D99" s="1" t="str">
        <f t="shared" si="10"/>
        <v>Jun</v>
      </c>
      <c r="E99" t="s">
        <v>98</v>
      </c>
      <c r="F99" t="s">
        <v>188</v>
      </c>
      <c r="G99" t="s">
        <v>25</v>
      </c>
      <c r="H99" t="s">
        <v>34</v>
      </c>
      <c r="I99" t="s">
        <v>189</v>
      </c>
      <c r="J99" t="s">
        <v>36</v>
      </c>
      <c r="K99" t="s">
        <v>53</v>
      </c>
      <c r="L99" s="2">
        <f t="shared" si="11"/>
        <v>45.325599999999994</v>
      </c>
      <c r="M99" s="2">
        <f t="shared" si="12"/>
        <v>51.111999999999995</v>
      </c>
      <c r="N99" s="2">
        <f t="shared" si="18"/>
        <v>5.7864000000000004</v>
      </c>
      <c r="O99" s="2">
        <f t="shared" si="13"/>
        <v>17.359200000000001</v>
      </c>
      <c r="P99" s="2">
        <f t="shared" si="14"/>
        <v>153.33599999999998</v>
      </c>
      <c r="Q99" s="2">
        <f t="shared" si="15"/>
        <v>11.321020503991237</v>
      </c>
      <c r="R99">
        <v>3</v>
      </c>
      <c r="S99">
        <v>0.2</v>
      </c>
      <c r="T99" s="2">
        <v>51.311999999999998</v>
      </c>
      <c r="U99" s="3">
        <v>17.959199999999999</v>
      </c>
      <c r="V99" s="4">
        <f t="shared" si="19"/>
        <v>11.666666666666668</v>
      </c>
      <c r="W99" s="2">
        <f t="shared" si="16"/>
        <v>153.93599999999998</v>
      </c>
    </row>
    <row r="100" spans="1:23" x14ac:dyDescent="0.25">
      <c r="A100">
        <f t="shared" si="17"/>
        <v>2016</v>
      </c>
      <c r="B100" s="1">
        <v>42619</v>
      </c>
      <c r="C100" s="1">
        <v>42624</v>
      </c>
      <c r="D100" s="1" t="str">
        <f t="shared" si="10"/>
        <v>Sep</v>
      </c>
      <c r="E100" t="s">
        <v>38</v>
      </c>
      <c r="F100" t="s">
        <v>190</v>
      </c>
      <c r="G100" t="s">
        <v>33</v>
      </c>
      <c r="H100" t="s">
        <v>65</v>
      </c>
      <c r="I100" t="s">
        <v>191</v>
      </c>
      <c r="J100" t="s">
        <v>36</v>
      </c>
      <c r="K100" t="s">
        <v>55</v>
      </c>
      <c r="L100" s="2">
        <f t="shared" si="11"/>
        <v>74.115799999999993</v>
      </c>
      <c r="M100" s="2">
        <f t="shared" si="12"/>
        <v>77.88</v>
      </c>
      <c r="N100" s="2">
        <f t="shared" si="18"/>
        <v>3.7642000000000024</v>
      </c>
      <c r="O100" s="2">
        <f t="shared" si="13"/>
        <v>22.585200000000015</v>
      </c>
      <c r="P100" s="2">
        <f t="shared" si="14"/>
        <v>467.28</v>
      </c>
      <c r="Q100" s="2">
        <f t="shared" si="15"/>
        <v>4.8333333333333366</v>
      </c>
      <c r="R100">
        <v>6</v>
      </c>
      <c r="S100">
        <v>0</v>
      </c>
      <c r="T100" s="2">
        <v>77.88</v>
      </c>
      <c r="U100" s="3">
        <v>22.585199999999993</v>
      </c>
      <c r="V100" s="4">
        <f t="shared" si="19"/>
        <v>4.8333333333333321</v>
      </c>
      <c r="W100" s="2">
        <f t="shared" si="16"/>
        <v>467.28</v>
      </c>
    </row>
    <row r="101" spans="1:23" x14ac:dyDescent="0.25">
      <c r="A101">
        <f t="shared" si="17"/>
        <v>2016</v>
      </c>
      <c r="B101" s="1">
        <v>42611</v>
      </c>
      <c r="C101" s="1">
        <v>42615</v>
      </c>
      <c r="D101" s="1" t="str">
        <f t="shared" si="10"/>
        <v>Aug</v>
      </c>
      <c r="E101" t="s">
        <v>38</v>
      </c>
      <c r="F101" t="s">
        <v>192</v>
      </c>
      <c r="G101" t="s">
        <v>64</v>
      </c>
      <c r="H101" t="s">
        <v>65</v>
      </c>
      <c r="I101" t="s">
        <v>193</v>
      </c>
      <c r="J101" t="s">
        <v>36</v>
      </c>
      <c r="K101" t="s">
        <v>60</v>
      </c>
      <c r="L101" s="2">
        <f t="shared" si="11"/>
        <v>61.392799999999994</v>
      </c>
      <c r="M101" s="2">
        <f t="shared" si="12"/>
        <v>64.423999999999992</v>
      </c>
      <c r="N101" s="2">
        <f t="shared" si="18"/>
        <v>3.0311999999999983</v>
      </c>
      <c r="O101" s="2">
        <f t="shared" si="13"/>
        <v>21.218399999999988</v>
      </c>
      <c r="P101" s="2">
        <f t="shared" si="14"/>
        <v>450.96799999999996</v>
      </c>
      <c r="Q101" s="2">
        <f t="shared" si="15"/>
        <v>4.7050788526015133</v>
      </c>
      <c r="R101">
        <v>7</v>
      </c>
      <c r="S101">
        <v>0.2</v>
      </c>
      <c r="T101" s="2">
        <v>64.623999999999995</v>
      </c>
      <c r="U101" s="3">
        <v>22.618399999999994</v>
      </c>
      <c r="V101" s="4">
        <f t="shared" si="19"/>
        <v>5</v>
      </c>
      <c r="W101" s="2">
        <f t="shared" si="16"/>
        <v>452.36799999999994</v>
      </c>
    </row>
    <row r="102" spans="1:23" x14ac:dyDescent="0.25">
      <c r="A102">
        <f t="shared" si="17"/>
        <v>2016</v>
      </c>
      <c r="B102" s="1">
        <v>42611</v>
      </c>
      <c r="C102" s="1">
        <v>42615</v>
      </c>
      <c r="D102" s="1" t="str">
        <f t="shared" si="10"/>
        <v>Aug</v>
      </c>
      <c r="E102" t="s">
        <v>38</v>
      </c>
      <c r="F102" t="s">
        <v>192</v>
      </c>
      <c r="G102" t="s">
        <v>64</v>
      </c>
      <c r="H102" t="s">
        <v>65</v>
      </c>
      <c r="I102" t="s">
        <v>194</v>
      </c>
      <c r="J102" t="s">
        <v>50</v>
      </c>
      <c r="K102" t="s">
        <v>86</v>
      </c>
      <c r="L102" s="2">
        <f t="shared" si="11"/>
        <v>99.57510000000002</v>
      </c>
      <c r="M102" s="2">
        <f t="shared" si="12"/>
        <v>95.77600000000001</v>
      </c>
      <c r="N102" s="2">
        <f t="shared" si="18"/>
        <v>-3.7991000000000099</v>
      </c>
      <c r="O102" s="2">
        <f t="shared" si="13"/>
        <v>-11.39730000000003</v>
      </c>
      <c r="P102" s="2">
        <f t="shared" si="14"/>
        <v>287.32800000000003</v>
      </c>
      <c r="Q102" s="2">
        <f t="shared" si="15"/>
        <v>-3.9666513531573773</v>
      </c>
      <c r="R102">
        <v>3</v>
      </c>
      <c r="S102">
        <v>0.2</v>
      </c>
      <c r="T102" s="2">
        <v>95.976000000000013</v>
      </c>
      <c r="U102" s="3">
        <v>-10.797300000000011</v>
      </c>
      <c r="V102" s="4">
        <f t="shared" si="19"/>
        <v>-3.7500000000000027</v>
      </c>
      <c r="W102" s="2">
        <f t="shared" si="16"/>
        <v>287.92800000000005</v>
      </c>
    </row>
    <row r="103" spans="1:23" x14ac:dyDescent="0.25">
      <c r="A103">
        <f t="shared" si="17"/>
        <v>2016</v>
      </c>
      <c r="B103" s="1">
        <v>42611</v>
      </c>
      <c r="C103" s="1">
        <v>42615</v>
      </c>
      <c r="D103" s="1" t="str">
        <f t="shared" si="10"/>
        <v>Aug</v>
      </c>
      <c r="E103" t="s">
        <v>38</v>
      </c>
      <c r="F103" t="s">
        <v>192</v>
      </c>
      <c r="G103" t="s">
        <v>64</v>
      </c>
      <c r="H103" t="s">
        <v>65</v>
      </c>
      <c r="I103" t="s">
        <v>195</v>
      </c>
      <c r="J103" t="s">
        <v>36</v>
      </c>
      <c r="K103" t="s">
        <v>53</v>
      </c>
      <c r="L103" s="2">
        <f t="shared" si="11"/>
        <v>2.8011999999999997</v>
      </c>
      <c r="M103" s="2">
        <f t="shared" si="12"/>
        <v>0.98799999999999955</v>
      </c>
      <c r="N103" s="2">
        <f t="shared" si="18"/>
        <v>-1.8132000000000001</v>
      </c>
      <c r="O103" s="2">
        <f t="shared" si="13"/>
        <v>-5.4396000000000004</v>
      </c>
      <c r="P103" s="2">
        <f t="shared" si="14"/>
        <v>2.9639999999999986</v>
      </c>
      <c r="Q103" s="2">
        <f t="shared" si="15"/>
        <v>-183.52226720647784</v>
      </c>
      <c r="R103">
        <v>3</v>
      </c>
      <c r="S103">
        <v>0.8</v>
      </c>
      <c r="T103" s="2">
        <v>1.7879999999999996</v>
      </c>
      <c r="U103" s="3">
        <v>-3.0396000000000001</v>
      </c>
      <c r="V103" s="4">
        <f t="shared" si="19"/>
        <v>-56.666666666666679</v>
      </c>
      <c r="W103" s="2">
        <f t="shared" si="16"/>
        <v>5.363999999999999</v>
      </c>
    </row>
    <row r="104" spans="1:23" x14ac:dyDescent="0.25">
      <c r="A104">
        <f t="shared" si="17"/>
        <v>2016</v>
      </c>
      <c r="B104" s="1">
        <v>42705</v>
      </c>
      <c r="C104" s="1">
        <v>42708</v>
      </c>
      <c r="D104" s="1" t="str">
        <f t="shared" si="10"/>
        <v>Dec</v>
      </c>
      <c r="E104" t="s">
        <v>23</v>
      </c>
      <c r="F104" t="s">
        <v>196</v>
      </c>
      <c r="G104" t="s">
        <v>25</v>
      </c>
      <c r="H104" t="s">
        <v>65</v>
      </c>
      <c r="I104" t="s">
        <v>197</v>
      </c>
      <c r="J104" t="s">
        <v>36</v>
      </c>
      <c r="K104" t="s">
        <v>60</v>
      </c>
      <c r="L104" s="2">
        <f t="shared" si="11"/>
        <v>20.989800000000002</v>
      </c>
      <c r="M104" s="2">
        <f t="shared" si="12"/>
        <v>23.92</v>
      </c>
      <c r="N104" s="2">
        <f t="shared" si="18"/>
        <v>2.9301999999999992</v>
      </c>
      <c r="O104" s="2">
        <f t="shared" si="13"/>
        <v>11.720799999999997</v>
      </c>
      <c r="P104" s="2">
        <f t="shared" si="14"/>
        <v>95.68</v>
      </c>
      <c r="Q104" s="2">
        <f t="shared" si="15"/>
        <v>12.249999999999996</v>
      </c>
      <c r="R104">
        <v>4</v>
      </c>
      <c r="S104">
        <v>0</v>
      </c>
      <c r="T104" s="2">
        <v>23.92</v>
      </c>
      <c r="U104" s="3">
        <v>11.720800000000001</v>
      </c>
      <c r="V104" s="4">
        <f t="shared" si="19"/>
        <v>12.25</v>
      </c>
      <c r="W104" s="2">
        <f t="shared" si="16"/>
        <v>95.68</v>
      </c>
    </row>
    <row r="105" spans="1:23" x14ac:dyDescent="0.25">
      <c r="A105">
        <f t="shared" si="17"/>
        <v>2015</v>
      </c>
      <c r="B105" s="1">
        <v>42321</v>
      </c>
      <c r="C105" s="1">
        <v>42325</v>
      </c>
      <c r="D105" s="1" t="str">
        <f t="shared" si="10"/>
        <v>Nov</v>
      </c>
      <c r="E105" t="s">
        <v>38</v>
      </c>
      <c r="F105" t="s">
        <v>198</v>
      </c>
      <c r="G105" t="s">
        <v>25</v>
      </c>
      <c r="H105" t="s">
        <v>34</v>
      </c>
      <c r="I105" t="s">
        <v>199</v>
      </c>
      <c r="J105" t="s">
        <v>50</v>
      </c>
      <c r="K105" t="s">
        <v>86</v>
      </c>
      <c r="L105" s="2">
        <f t="shared" si="11"/>
        <v>243.37530000000001</v>
      </c>
      <c r="M105" s="2">
        <f t="shared" si="12"/>
        <v>238.69600000000003</v>
      </c>
      <c r="N105" s="2">
        <f t="shared" si="18"/>
        <v>-4.6792999999999836</v>
      </c>
      <c r="O105" s="2">
        <f t="shared" si="13"/>
        <v>-28.075799999999902</v>
      </c>
      <c r="P105" s="2">
        <f t="shared" si="14"/>
        <v>1432.1760000000002</v>
      </c>
      <c r="Q105" s="2">
        <f t="shared" si="15"/>
        <v>-1.9603596206052818</v>
      </c>
      <c r="R105">
        <v>6</v>
      </c>
      <c r="S105">
        <v>0.2</v>
      </c>
      <c r="T105" s="2">
        <v>238.89600000000002</v>
      </c>
      <c r="U105" s="3">
        <v>-26.875800000000012</v>
      </c>
      <c r="V105" s="4">
        <f t="shared" si="19"/>
        <v>-1.8750000000000007</v>
      </c>
      <c r="W105" s="2">
        <f t="shared" si="16"/>
        <v>1433.3760000000002</v>
      </c>
    </row>
    <row r="106" spans="1:23" x14ac:dyDescent="0.25">
      <c r="A106">
        <f t="shared" si="17"/>
        <v>2015</v>
      </c>
      <c r="B106" s="1">
        <v>42321</v>
      </c>
      <c r="C106" s="1">
        <v>42325</v>
      </c>
      <c r="D106" s="1" t="str">
        <f t="shared" si="10"/>
        <v>Nov</v>
      </c>
      <c r="E106" t="s">
        <v>38</v>
      </c>
      <c r="F106" t="s">
        <v>198</v>
      </c>
      <c r="G106" t="s">
        <v>25</v>
      </c>
      <c r="H106" t="s">
        <v>34</v>
      </c>
      <c r="I106" t="s">
        <v>200</v>
      </c>
      <c r="J106" t="s">
        <v>28</v>
      </c>
      <c r="K106" t="s">
        <v>46</v>
      </c>
      <c r="L106" s="2">
        <f t="shared" si="11"/>
        <v>103.63949999999998</v>
      </c>
      <c r="M106" s="2">
        <f t="shared" si="12"/>
        <v>102.15999999999998</v>
      </c>
      <c r="N106" s="2">
        <f t="shared" si="18"/>
        <v>-1.4795000000000016</v>
      </c>
      <c r="O106" s="2">
        <f t="shared" si="13"/>
        <v>-4.4385000000000048</v>
      </c>
      <c r="P106" s="2">
        <f t="shared" si="14"/>
        <v>306.47999999999996</v>
      </c>
      <c r="Q106" s="2">
        <f t="shared" si="15"/>
        <v>-1.4482184808144105</v>
      </c>
      <c r="R106">
        <v>3</v>
      </c>
      <c r="S106">
        <v>0.2</v>
      </c>
      <c r="T106" s="2">
        <v>102.35999999999999</v>
      </c>
      <c r="U106" s="3">
        <v>-3.8385000000000105</v>
      </c>
      <c r="V106" s="4">
        <f t="shared" si="19"/>
        <v>-1.2500000000000038</v>
      </c>
      <c r="W106" s="2">
        <f t="shared" si="16"/>
        <v>307.07999999999993</v>
      </c>
    </row>
    <row r="107" spans="1:23" x14ac:dyDescent="0.25">
      <c r="A107">
        <f t="shared" si="17"/>
        <v>2015</v>
      </c>
      <c r="B107" s="1">
        <v>42321</v>
      </c>
      <c r="C107" s="1">
        <v>42325</v>
      </c>
      <c r="D107" s="1" t="str">
        <f t="shared" si="10"/>
        <v>Nov</v>
      </c>
      <c r="E107" t="s">
        <v>38</v>
      </c>
      <c r="F107" t="s">
        <v>198</v>
      </c>
      <c r="G107" t="s">
        <v>25</v>
      </c>
      <c r="H107" t="s">
        <v>34</v>
      </c>
      <c r="I107" t="s">
        <v>201</v>
      </c>
      <c r="J107" t="s">
        <v>36</v>
      </c>
      <c r="K107" t="s">
        <v>53</v>
      </c>
      <c r="L107" s="2">
        <f t="shared" si="11"/>
        <v>45.487800000000007</v>
      </c>
      <c r="M107" s="2">
        <f t="shared" si="12"/>
        <v>36.182000000000002</v>
      </c>
      <c r="N107" s="2">
        <f t="shared" si="18"/>
        <v>-9.305800000000005</v>
      </c>
      <c r="O107" s="2">
        <f t="shared" si="13"/>
        <v>-27.917400000000015</v>
      </c>
      <c r="P107" s="2">
        <f t="shared" si="14"/>
        <v>108.54600000000001</v>
      </c>
      <c r="Q107" s="2">
        <f t="shared" si="15"/>
        <v>-25.719418495384456</v>
      </c>
      <c r="R107">
        <v>3</v>
      </c>
      <c r="S107">
        <v>0.7</v>
      </c>
      <c r="T107" s="2">
        <v>36.882000000000005</v>
      </c>
      <c r="U107" s="3">
        <v>-25.817399999999999</v>
      </c>
      <c r="V107" s="4">
        <f t="shared" si="19"/>
        <v>-23.333333333333329</v>
      </c>
      <c r="W107" s="2">
        <f t="shared" si="16"/>
        <v>110.64600000000002</v>
      </c>
    </row>
    <row r="108" spans="1:23" x14ac:dyDescent="0.25">
      <c r="A108">
        <f t="shared" si="17"/>
        <v>2017</v>
      </c>
      <c r="B108" s="1">
        <v>43062</v>
      </c>
      <c r="C108" s="1">
        <v>43067</v>
      </c>
      <c r="D108" s="1" t="str">
        <f t="shared" si="10"/>
        <v>Nov</v>
      </c>
      <c r="E108" t="s">
        <v>38</v>
      </c>
      <c r="F108" t="s">
        <v>202</v>
      </c>
      <c r="G108" t="s">
        <v>25</v>
      </c>
      <c r="H108" t="s">
        <v>26</v>
      </c>
      <c r="I108" t="s">
        <v>203</v>
      </c>
      <c r="J108" t="s">
        <v>50</v>
      </c>
      <c r="K108" t="s">
        <v>86</v>
      </c>
      <c r="L108" s="2">
        <f t="shared" si="11"/>
        <v>71.911800000000014</v>
      </c>
      <c r="M108" s="2">
        <f t="shared" si="12"/>
        <v>73.912000000000006</v>
      </c>
      <c r="N108" s="2">
        <f t="shared" si="18"/>
        <v>2.0001999999999924</v>
      </c>
      <c r="O108" s="2">
        <f t="shared" si="13"/>
        <v>16.001599999999939</v>
      </c>
      <c r="P108" s="2">
        <f t="shared" si="14"/>
        <v>591.29600000000005</v>
      </c>
      <c r="Q108" s="2">
        <f t="shared" si="15"/>
        <v>2.706191146227936</v>
      </c>
      <c r="R108">
        <v>8</v>
      </c>
      <c r="S108">
        <v>0.2</v>
      </c>
      <c r="T108" s="2">
        <v>74.112000000000009</v>
      </c>
      <c r="U108" s="3">
        <v>17.601600000000001</v>
      </c>
      <c r="V108" s="4">
        <f t="shared" si="19"/>
        <v>2.96875</v>
      </c>
      <c r="W108" s="2">
        <f t="shared" si="16"/>
        <v>592.89600000000007</v>
      </c>
    </row>
    <row r="109" spans="1:23" x14ac:dyDescent="0.25">
      <c r="A109">
        <f t="shared" si="17"/>
        <v>2017</v>
      </c>
      <c r="B109" s="1">
        <v>43062</v>
      </c>
      <c r="C109" s="1">
        <v>43067</v>
      </c>
      <c r="D109" s="1" t="str">
        <f t="shared" si="10"/>
        <v>Nov</v>
      </c>
      <c r="E109" t="s">
        <v>38</v>
      </c>
      <c r="F109" t="s">
        <v>202</v>
      </c>
      <c r="G109" t="s">
        <v>25</v>
      </c>
      <c r="H109" t="s">
        <v>26</v>
      </c>
      <c r="I109" t="s">
        <v>204</v>
      </c>
      <c r="J109" t="s">
        <v>50</v>
      </c>
      <c r="K109" t="s">
        <v>51</v>
      </c>
      <c r="L109" s="2">
        <f t="shared" si="11"/>
        <v>25.892600000000005</v>
      </c>
      <c r="M109" s="2">
        <f t="shared" si="12"/>
        <v>27.792000000000005</v>
      </c>
      <c r="N109" s="2">
        <f t="shared" si="18"/>
        <v>1.8994</v>
      </c>
      <c r="O109" s="2">
        <f t="shared" si="13"/>
        <v>1.8994</v>
      </c>
      <c r="P109" s="2">
        <f t="shared" si="14"/>
        <v>27.792000000000005</v>
      </c>
      <c r="Q109" s="2">
        <f t="shared" si="15"/>
        <v>6.8343408175014373</v>
      </c>
      <c r="R109">
        <v>1</v>
      </c>
      <c r="S109">
        <v>0.2</v>
      </c>
      <c r="T109" s="2">
        <v>27.992000000000004</v>
      </c>
      <c r="U109" s="3">
        <v>2.0993999999999993</v>
      </c>
      <c r="V109" s="4">
        <f t="shared" si="19"/>
        <v>7.4999999999999956</v>
      </c>
      <c r="W109" s="2">
        <f t="shared" si="16"/>
        <v>27.992000000000004</v>
      </c>
    </row>
    <row r="110" spans="1:23" x14ac:dyDescent="0.25">
      <c r="A110">
        <f t="shared" si="17"/>
        <v>2017</v>
      </c>
      <c r="B110" s="1">
        <v>43062</v>
      </c>
      <c r="C110" s="1">
        <v>43067</v>
      </c>
      <c r="D110" s="1" t="str">
        <f t="shared" si="10"/>
        <v>Nov</v>
      </c>
      <c r="E110" t="s">
        <v>38</v>
      </c>
      <c r="F110" t="s">
        <v>202</v>
      </c>
      <c r="G110" t="s">
        <v>25</v>
      </c>
      <c r="H110" t="s">
        <v>26</v>
      </c>
      <c r="I110" t="s">
        <v>205</v>
      </c>
      <c r="J110" t="s">
        <v>36</v>
      </c>
      <c r="K110" t="s">
        <v>48</v>
      </c>
      <c r="L110" s="2">
        <f t="shared" si="11"/>
        <v>2.2302000000000004</v>
      </c>
      <c r="M110" s="2">
        <f t="shared" si="12"/>
        <v>3.1040000000000001</v>
      </c>
      <c r="N110" s="2">
        <f t="shared" si="18"/>
        <v>0.87379999999999969</v>
      </c>
      <c r="O110" s="2">
        <f t="shared" si="13"/>
        <v>0.87379999999999969</v>
      </c>
      <c r="P110" s="2">
        <f t="shared" si="14"/>
        <v>3.1040000000000001</v>
      </c>
      <c r="Q110" s="2">
        <f t="shared" si="15"/>
        <v>28.150773195876276</v>
      </c>
      <c r="R110">
        <v>1</v>
      </c>
      <c r="S110">
        <v>0.2</v>
      </c>
      <c r="T110" s="2">
        <v>3.3040000000000003</v>
      </c>
      <c r="U110" s="3">
        <v>1.0737999999999999</v>
      </c>
      <c r="V110" s="4">
        <f t="shared" si="19"/>
        <v>32.499999999999993</v>
      </c>
      <c r="W110" s="2">
        <f t="shared" si="16"/>
        <v>3.3040000000000003</v>
      </c>
    </row>
    <row r="111" spans="1:23" x14ac:dyDescent="0.25">
      <c r="A111">
        <f t="shared" si="17"/>
        <v>2015</v>
      </c>
      <c r="B111" s="1">
        <v>42292</v>
      </c>
      <c r="C111" s="1">
        <v>42297</v>
      </c>
      <c r="D111" s="1" t="str">
        <f t="shared" si="10"/>
        <v>Oct</v>
      </c>
      <c r="E111" t="s">
        <v>38</v>
      </c>
      <c r="F111" t="s">
        <v>206</v>
      </c>
      <c r="G111" t="s">
        <v>64</v>
      </c>
      <c r="H111" t="s">
        <v>65</v>
      </c>
      <c r="I111" t="s">
        <v>207</v>
      </c>
      <c r="J111" t="s">
        <v>50</v>
      </c>
      <c r="K111" t="s">
        <v>86</v>
      </c>
      <c r="L111" s="2">
        <f t="shared" si="11"/>
        <v>326.36160000000007</v>
      </c>
      <c r="M111" s="2">
        <f t="shared" si="12"/>
        <v>339.76000000000005</v>
      </c>
      <c r="N111" s="2">
        <f t="shared" si="18"/>
        <v>13.398399999999981</v>
      </c>
      <c r="O111" s="2">
        <f t="shared" si="13"/>
        <v>66.991999999999905</v>
      </c>
      <c r="P111" s="2">
        <f t="shared" si="14"/>
        <v>1698.8000000000002</v>
      </c>
      <c r="Q111" s="2">
        <f t="shared" si="15"/>
        <v>3.9434895220155344</v>
      </c>
      <c r="R111">
        <v>5</v>
      </c>
      <c r="S111">
        <v>0.2</v>
      </c>
      <c r="T111" s="2">
        <v>339.96000000000004</v>
      </c>
      <c r="U111" s="3">
        <v>67.991999999999962</v>
      </c>
      <c r="V111" s="4">
        <f t="shared" si="19"/>
        <v>3.9999999999999973</v>
      </c>
      <c r="W111" s="2">
        <f t="shared" si="16"/>
        <v>1699.8000000000002</v>
      </c>
    </row>
    <row r="112" spans="1:23" x14ac:dyDescent="0.25">
      <c r="A112">
        <f t="shared" si="17"/>
        <v>2017</v>
      </c>
      <c r="B112" s="1">
        <v>43094</v>
      </c>
      <c r="C112" s="1">
        <v>43099</v>
      </c>
      <c r="D112" s="1" t="str">
        <f t="shared" si="10"/>
        <v>Dec</v>
      </c>
      <c r="E112" t="s">
        <v>38</v>
      </c>
      <c r="F112" t="s">
        <v>208</v>
      </c>
      <c r="G112" t="s">
        <v>33</v>
      </c>
      <c r="H112" t="s">
        <v>80</v>
      </c>
      <c r="I112" t="s">
        <v>209</v>
      </c>
      <c r="J112" t="s">
        <v>28</v>
      </c>
      <c r="K112" t="s">
        <v>46</v>
      </c>
      <c r="L112" s="2">
        <f t="shared" si="11"/>
        <v>36.505200000000002</v>
      </c>
      <c r="M112" s="2">
        <f t="shared" si="12"/>
        <v>41.96</v>
      </c>
      <c r="N112" s="2">
        <f t="shared" si="18"/>
        <v>5.4547999999999988</v>
      </c>
      <c r="O112" s="2">
        <f t="shared" si="13"/>
        <v>10.909599999999998</v>
      </c>
      <c r="P112" s="2">
        <f t="shared" si="14"/>
        <v>83.92</v>
      </c>
      <c r="Q112" s="2">
        <f t="shared" si="15"/>
        <v>12.999999999999998</v>
      </c>
      <c r="R112">
        <v>2</v>
      </c>
      <c r="S112">
        <v>0</v>
      </c>
      <c r="T112" s="2">
        <v>41.96</v>
      </c>
      <c r="U112" s="3">
        <v>10.909600000000001</v>
      </c>
      <c r="V112" s="4">
        <f t="shared" si="19"/>
        <v>13</v>
      </c>
      <c r="W112" s="2">
        <f t="shared" si="16"/>
        <v>83.92</v>
      </c>
    </row>
    <row r="113" spans="1:23" x14ac:dyDescent="0.25">
      <c r="A113">
        <f t="shared" si="17"/>
        <v>2016</v>
      </c>
      <c r="B113" s="1">
        <v>42677</v>
      </c>
      <c r="C113" s="1">
        <v>42684</v>
      </c>
      <c r="D113" s="1" t="str">
        <f t="shared" si="10"/>
        <v>Nov</v>
      </c>
      <c r="E113" t="s">
        <v>38</v>
      </c>
      <c r="F113" t="s">
        <v>210</v>
      </c>
      <c r="G113" t="s">
        <v>25</v>
      </c>
      <c r="H113" t="s">
        <v>65</v>
      </c>
      <c r="I113" t="s">
        <v>211</v>
      </c>
      <c r="J113" t="s">
        <v>36</v>
      </c>
      <c r="K113" t="s">
        <v>48</v>
      </c>
      <c r="L113" s="2">
        <f t="shared" si="11"/>
        <v>64.566000000000003</v>
      </c>
      <c r="M113" s="2">
        <f t="shared" si="12"/>
        <v>75.959999999999994</v>
      </c>
      <c r="N113" s="2">
        <f t="shared" si="18"/>
        <v>11.393999999999991</v>
      </c>
      <c r="O113" s="2">
        <f t="shared" si="13"/>
        <v>22.787999999999982</v>
      </c>
      <c r="P113" s="2">
        <f t="shared" si="14"/>
        <v>151.91999999999999</v>
      </c>
      <c r="Q113" s="2">
        <f t="shared" si="15"/>
        <v>14.999999999999988</v>
      </c>
      <c r="R113">
        <v>2</v>
      </c>
      <c r="S113">
        <v>0</v>
      </c>
      <c r="T113" s="2">
        <v>75.959999999999994</v>
      </c>
      <c r="U113" s="3">
        <v>22.78799999999999</v>
      </c>
      <c r="V113" s="4">
        <f t="shared" si="19"/>
        <v>14.999999999999995</v>
      </c>
      <c r="W113" s="2">
        <f t="shared" si="16"/>
        <v>151.91999999999999</v>
      </c>
    </row>
    <row r="114" spans="1:23" x14ac:dyDescent="0.25">
      <c r="A114">
        <f t="shared" si="17"/>
        <v>2016</v>
      </c>
      <c r="B114" s="1">
        <v>42677</v>
      </c>
      <c r="C114" s="1">
        <v>42684</v>
      </c>
      <c r="D114" s="1" t="str">
        <f t="shared" si="10"/>
        <v>Nov</v>
      </c>
      <c r="E114" t="s">
        <v>38</v>
      </c>
      <c r="F114" t="s">
        <v>210</v>
      </c>
      <c r="G114" t="s">
        <v>25</v>
      </c>
      <c r="H114" t="s">
        <v>65</v>
      </c>
      <c r="I114" t="s">
        <v>212</v>
      </c>
      <c r="J114" t="s">
        <v>36</v>
      </c>
      <c r="K114" t="s">
        <v>53</v>
      </c>
      <c r="L114" s="2">
        <f t="shared" si="11"/>
        <v>25.015400000000003</v>
      </c>
      <c r="M114" s="2">
        <f t="shared" si="12"/>
        <v>27.240000000000002</v>
      </c>
      <c r="N114" s="2">
        <f t="shared" si="18"/>
        <v>2.2245999999999988</v>
      </c>
      <c r="O114" s="2">
        <f t="shared" si="13"/>
        <v>13.347599999999993</v>
      </c>
      <c r="P114" s="2">
        <f t="shared" si="14"/>
        <v>163.44</v>
      </c>
      <c r="Q114" s="2">
        <f t="shared" si="15"/>
        <v>8.1666666666666625</v>
      </c>
      <c r="R114">
        <v>6</v>
      </c>
      <c r="S114">
        <v>0</v>
      </c>
      <c r="T114" s="2">
        <v>27.240000000000002</v>
      </c>
      <c r="U114" s="3">
        <v>13.3476</v>
      </c>
      <c r="V114" s="4">
        <f t="shared" si="19"/>
        <v>8.1666666666666661</v>
      </c>
      <c r="W114" s="2">
        <f t="shared" si="16"/>
        <v>163.44</v>
      </c>
    </row>
    <row r="115" spans="1:23" x14ac:dyDescent="0.25">
      <c r="A115">
        <f t="shared" si="17"/>
        <v>2014</v>
      </c>
      <c r="B115" s="1">
        <v>41876</v>
      </c>
      <c r="C115" s="1">
        <v>41878</v>
      </c>
      <c r="D115" s="1" t="str">
        <f t="shared" si="10"/>
        <v>Aug</v>
      </c>
      <c r="E115" t="s">
        <v>23</v>
      </c>
      <c r="F115" t="s">
        <v>213</v>
      </c>
      <c r="G115" t="s">
        <v>25</v>
      </c>
      <c r="H115" t="s">
        <v>80</v>
      </c>
      <c r="I115" t="s">
        <v>214</v>
      </c>
      <c r="J115" t="s">
        <v>36</v>
      </c>
      <c r="K115" t="s">
        <v>128</v>
      </c>
      <c r="L115" s="2">
        <f t="shared" si="11"/>
        <v>39.0578</v>
      </c>
      <c r="M115" s="2">
        <f t="shared" si="12"/>
        <v>39.896000000000001</v>
      </c>
      <c r="N115" s="2">
        <f t="shared" si="18"/>
        <v>0.8382000000000005</v>
      </c>
      <c r="O115" s="2">
        <f t="shared" si="13"/>
        <v>11.734800000000007</v>
      </c>
      <c r="P115" s="2">
        <f t="shared" si="14"/>
        <v>558.54399999999998</v>
      </c>
      <c r="Q115" s="2">
        <f t="shared" si="15"/>
        <v>2.1009625025065182</v>
      </c>
      <c r="R115">
        <v>14</v>
      </c>
      <c r="S115">
        <v>0.2</v>
      </c>
      <c r="T115" s="2">
        <v>40.096000000000004</v>
      </c>
      <c r="U115" s="3">
        <v>14.534799999999997</v>
      </c>
      <c r="V115" s="4">
        <f t="shared" si="19"/>
        <v>2.5892857142857135</v>
      </c>
      <c r="W115" s="2">
        <f t="shared" si="16"/>
        <v>561.34400000000005</v>
      </c>
    </row>
    <row r="116" spans="1:23" x14ac:dyDescent="0.25">
      <c r="A116">
        <f t="shared" si="17"/>
        <v>2014</v>
      </c>
      <c r="B116" s="1">
        <v>41876</v>
      </c>
      <c r="C116" s="1">
        <v>41878</v>
      </c>
      <c r="D116" s="1" t="str">
        <f t="shared" si="10"/>
        <v>Aug</v>
      </c>
      <c r="E116" t="s">
        <v>23</v>
      </c>
      <c r="F116" t="s">
        <v>213</v>
      </c>
      <c r="G116" t="s">
        <v>25</v>
      </c>
      <c r="H116" t="s">
        <v>80</v>
      </c>
      <c r="I116" t="s">
        <v>215</v>
      </c>
      <c r="J116" t="s">
        <v>36</v>
      </c>
      <c r="K116" t="s">
        <v>92</v>
      </c>
      <c r="L116" s="2">
        <f t="shared" si="11"/>
        <v>3.894000000000001</v>
      </c>
      <c r="M116" s="2">
        <f t="shared" si="12"/>
        <v>4.5200000000000005</v>
      </c>
      <c r="N116" s="2">
        <f t="shared" si="18"/>
        <v>0.62599999999999945</v>
      </c>
      <c r="O116" s="2">
        <f t="shared" si="13"/>
        <v>1.2519999999999989</v>
      </c>
      <c r="P116" s="2">
        <f t="shared" si="14"/>
        <v>9.0400000000000009</v>
      </c>
      <c r="Q116" s="2">
        <f t="shared" si="15"/>
        <v>13.849557522123881</v>
      </c>
      <c r="R116">
        <v>2</v>
      </c>
      <c r="S116">
        <v>0.2</v>
      </c>
      <c r="T116" s="2">
        <v>4.7200000000000006</v>
      </c>
      <c r="U116" s="3">
        <v>1.6519999999999997</v>
      </c>
      <c r="V116" s="4">
        <f t="shared" si="19"/>
        <v>17.499999999999993</v>
      </c>
      <c r="W116" s="2">
        <f t="shared" si="16"/>
        <v>9.4400000000000013</v>
      </c>
    </row>
    <row r="117" spans="1:23" x14ac:dyDescent="0.25">
      <c r="A117">
        <f t="shared" si="17"/>
        <v>2014</v>
      </c>
      <c r="B117" s="1">
        <v>41876</v>
      </c>
      <c r="C117" s="1">
        <v>41878</v>
      </c>
      <c r="D117" s="1" t="str">
        <f t="shared" si="10"/>
        <v>Aug</v>
      </c>
      <c r="E117" t="s">
        <v>23</v>
      </c>
      <c r="F117" t="s">
        <v>213</v>
      </c>
      <c r="G117" t="s">
        <v>25</v>
      </c>
      <c r="H117" t="s">
        <v>80</v>
      </c>
      <c r="I117" t="s">
        <v>216</v>
      </c>
      <c r="J117" t="s">
        <v>36</v>
      </c>
      <c r="K117" t="s">
        <v>60</v>
      </c>
      <c r="L117" s="2">
        <f t="shared" si="11"/>
        <v>21.478500000000004</v>
      </c>
      <c r="M117" s="2">
        <f t="shared" si="12"/>
        <v>23.776000000000003</v>
      </c>
      <c r="N117" s="2">
        <f t="shared" si="18"/>
        <v>2.2974999999999994</v>
      </c>
      <c r="O117" s="2">
        <f t="shared" si="13"/>
        <v>6.8924999999999983</v>
      </c>
      <c r="P117" s="2">
        <f t="shared" si="14"/>
        <v>71.328000000000003</v>
      </c>
      <c r="Q117" s="2">
        <f t="shared" si="15"/>
        <v>9.6631056527590822</v>
      </c>
      <c r="R117">
        <v>3</v>
      </c>
      <c r="S117">
        <v>0.2</v>
      </c>
      <c r="T117" s="2">
        <v>23.976000000000003</v>
      </c>
      <c r="U117" s="3">
        <v>7.4924999999999988</v>
      </c>
      <c r="V117" s="4">
        <f t="shared" si="19"/>
        <v>10.416666666666663</v>
      </c>
      <c r="W117" s="2">
        <f t="shared" si="16"/>
        <v>71.928000000000011</v>
      </c>
    </row>
    <row r="118" spans="1:23" x14ac:dyDescent="0.25">
      <c r="A118">
        <f t="shared" si="17"/>
        <v>2014</v>
      </c>
      <c r="B118" s="1">
        <v>41876</v>
      </c>
      <c r="C118" s="1">
        <v>41878</v>
      </c>
      <c r="D118" s="1" t="str">
        <f t="shared" si="10"/>
        <v>Aug</v>
      </c>
      <c r="E118" t="s">
        <v>23</v>
      </c>
      <c r="F118" t="s">
        <v>213</v>
      </c>
      <c r="G118" t="s">
        <v>25</v>
      </c>
      <c r="H118" t="s">
        <v>80</v>
      </c>
      <c r="I118" t="s">
        <v>217</v>
      </c>
      <c r="J118" t="s">
        <v>36</v>
      </c>
      <c r="K118" t="s">
        <v>92</v>
      </c>
      <c r="L118" s="2">
        <f t="shared" si="11"/>
        <v>123.1254</v>
      </c>
      <c r="M118" s="2">
        <f t="shared" si="12"/>
        <v>130.26400000000001</v>
      </c>
      <c r="N118" s="2">
        <f t="shared" si="18"/>
        <v>7.1386000000000109</v>
      </c>
      <c r="O118" s="2">
        <f t="shared" si="13"/>
        <v>42.831600000000066</v>
      </c>
      <c r="P118" s="2">
        <f t="shared" si="14"/>
        <v>781.58400000000006</v>
      </c>
      <c r="Q118" s="2">
        <f t="shared" si="15"/>
        <v>5.4801019468157053</v>
      </c>
      <c r="R118">
        <v>6</v>
      </c>
      <c r="S118">
        <v>0.2</v>
      </c>
      <c r="T118" s="2">
        <v>130.464</v>
      </c>
      <c r="U118" s="3">
        <v>44.031599999999997</v>
      </c>
      <c r="V118" s="4">
        <f t="shared" si="19"/>
        <v>5.6249999999999991</v>
      </c>
      <c r="W118" s="2">
        <f t="shared" si="16"/>
        <v>782.78399999999999</v>
      </c>
    </row>
    <row r="119" spans="1:23" x14ac:dyDescent="0.25">
      <c r="A119">
        <f t="shared" si="17"/>
        <v>2015</v>
      </c>
      <c r="B119" s="1">
        <v>42065</v>
      </c>
      <c r="C119" s="1">
        <v>42069</v>
      </c>
      <c r="D119" s="1" t="str">
        <f t="shared" si="10"/>
        <v>Mar</v>
      </c>
      <c r="E119" t="s">
        <v>38</v>
      </c>
      <c r="F119" t="s">
        <v>218</v>
      </c>
      <c r="G119" t="s">
        <v>25</v>
      </c>
      <c r="H119" t="s">
        <v>34</v>
      </c>
      <c r="I119" t="s">
        <v>219</v>
      </c>
      <c r="J119" t="s">
        <v>28</v>
      </c>
      <c r="K119" t="s">
        <v>41</v>
      </c>
      <c r="L119" s="2">
        <f t="shared" si="11"/>
        <v>732.40290000000005</v>
      </c>
      <c r="M119" s="2">
        <f t="shared" si="12"/>
        <v>787.53</v>
      </c>
      <c r="N119" s="2">
        <f t="shared" si="18"/>
        <v>55.127099999999928</v>
      </c>
      <c r="O119" s="2">
        <f t="shared" si="13"/>
        <v>165.38129999999978</v>
      </c>
      <c r="P119" s="2">
        <f t="shared" si="14"/>
        <v>2362.59</v>
      </c>
      <c r="Q119" s="2">
        <f t="shared" si="15"/>
        <v>6.9999999999999911</v>
      </c>
      <c r="R119">
        <v>3</v>
      </c>
      <c r="S119">
        <v>0</v>
      </c>
      <c r="T119" s="2">
        <v>787.53</v>
      </c>
      <c r="U119" s="3">
        <v>165.38129999999995</v>
      </c>
      <c r="V119" s="4">
        <f t="shared" si="19"/>
        <v>6.9999999999999982</v>
      </c>
      <c r="W119" s="2">
        <f t="shared" si="16"/>
        <v>2362.59</v>
      </c>
    </row>
    <row r="120" spans="1:23" x14ac:dyDescent="0.25">
      <c r="A120">
        <f t="shared" si="17"/>
        <v>2015</v>
      </c>
      <c r="B120" s="1">
        <v>42099</v>
      </c>
      <c r="C120" s="1">
        <v>42104</v>
      </c>
      <c r="D120" s="1" t="str">
        <f t="shared" si="10"/>
        <v>Apr</v>
      </c>
      <c r="E120" t="s">
        <v>38</v>
      </c>
      <c r="F120" t="s">
        <v>220</v>
      </c>
      <c r="G120" t="s">
        <v>33</v>
      </c>
      <c r="H120" t="s">
        <v>26</v>
      </c>
      <c r="I120" t="s">
        <v>221</v>
      </c>
      <c r="J120" t="s">
        <v>36</v>
      </c>
      <c r="K120" t="s">
        <v>53</v>
      </c>
      <c r="L120" s="2">
        <f t="shared" si="11"/>
        <v>273.50960000000003</v>
      </c>
      <c r="M120" s="2">
        <f t="shared" si="12"/>
        <v>157.09400000000005</v>
      </c>
      <c r="N120" s="2">
        <f t="shared" si="18"/>
        <v>-116.41559999999998</v>
      </c>
      <c r="O120" s="2">
        <f t="shared" si="13"/>
        <v>-116.41559999999998</v>
      </c>
      <c r="P120" s="2">
        <f t="shared" si="14"/>
        <v>157.09400000000005</v>
      </c>
      <c r="Q120" s="2">
        <f t="shared" si="15"/>
        <v>-74.105694679618537</v>
      </c>
      <c r="R120">
        <v>1</v>
      </c>
      <c r="S120">
        <v>0.7</v>
      </c>
      <c r="T120" s="2">
        <v>157.79400000000004</v>
      </c>
      <c r="U120" s="3">
        <v>-115.71559999999999</v>
      </c>
      <c r="V120" s="4">
        <f t="shared" si="19"/>
        <v>-73.333333333333314</v>
      </c>
      <c r="W120" s="2">
        <f t="shared" si="16"/>
        <v>157.79400000000004</v>
      </c>
    </row>
    <row r="121" spans="1:23" x14ac:dyDescent="0.25">
      <c r="A121">
        <f t="shared" si="17"/>
        <v>2016</v>
      </c>
      <c r="B121" s="1">
        <v>42533</v>
      </c>
      <c r="C121" s="1">
        <v>42536</v>
      </c>
      <c r="D121" s="1" t="str">
        <f t="shared" si="10"/>
        <v>Jun</v>
      </c>
      <c r="E121" t="s">
        <v>98</v>
      </c>
      <c r="F121" t="s">
        <v>222</v>
      </c>
      <c r="G121" t="s">
        <v>25</v>
      </c>
      <c r="H121" t="s">
        <v>80</v>
      </c>
      <c r="I121" t="s">
        <v>223</v>
      </c>
      <c r="J121" t="s">
        <v>28</v>
      </c>
      <c r="K121" t="s">
        <v>46</v>
      </c>
      <c r="L121" s="2">
        <f t="shared" si="11"/>
        <v>40.924799999999998</v>
      </c>
      <c r="M121" s="2">
        <f t="shared" si="12"/>
        <v>47.04</v>
      </c>
      <c r="N121" s="2">
        <f t="shared" si="18"/>
        <v>6.1152000000000015</v>
      </c>
      <c r="O121" s="2">
        <f t="shared" si="13"/>
        <v>18.345600000000005</v>
      </c>
      <c r="P121" s="2">
        <f t="shared" si="14"/>
        <v>141.12</v>
      </c>
      <c r="Q121" s="2">
        <f t="shared" si="15"/>
        <v>13.000000000000004</v>
      </c>
      <c r="R121">
        <v>3</v>
      </c>
      <c r="S121">
        <v>0</v>
      </c>
      <c r="T121" s="2">
        <v>47.04</v>
      </c>
      <c r="U121" s="3">
        <v>18.345599999999997</v>
      </c>
      <c r="V121" s="4">
        <f t="shared" si="19"/>
        <v>12.999999999999998</v>
      </c>
      <c r="W121" s="2">
        <f t="shared" si="16"/>
        <v>141.12</v>
      </c>
    </row>
    <row r="122" spans="1:23" x14ac:dyDescent="0.25">
      <c r="A122">
        <f t="shared" si="17"/>
        <v>2016</v>
      </c>
      <c r="B122" s="1">
        <v>42533</v>
      </c>
      <c r="C122" s="1">
        <v>42536</v>
      </c>
      <c r="D122" s="1" t="str">
        <f t="shared" si="10"/>
        <v>Jun</v>
      </c>
      <c r="E122" t="s">
        <v>98</v>
      </c>
      <c r="F122" t="s">
        <v>222</v>
      </c>
      <c r="G122" t="s">
        <v>25</v>
      </c>
      <c r="H122" t="s">
        <v>80</v>
      </c>
      <c r="I122" t="s">
        <v>52</v>
      </c>
      <c r="J122" t="s">
        <v>36</v>
      </c>
      <c r="K122" t="s">
        <v>53</v>
      </c>
      <c r="L122" s="2">
        <f t="shared" si="11"/>
        <v>27.3705</v>
      </c>
      <c r="M122" s="2">
        <f t="shared" si="12"/>
        <v>30.84</v>
      </c>
      <c r="N122" s="2">
        <f t="shared" si="18"/>
        <v>3.4695</v>
      </c>
      <c r="O122" s="2">
        <f t="shared" si="13"/>
        <v>13.878</v>
      </c>
      <c r="P122" s="2">
        <f t="shared" si="14"/>
        <v>123.36</v>
      </c>
      <c r="Q122" s="2">
        <f t="shared" si="15"/>
        <v>11.25</v>
      </c>
      <c r="R122">
        <v>4</v>
      </c>
      <c r="S122">
        <v>0</v>
      </c>
      <c r="T122" s="2">
        <v>30.84</v>
      </c>
      <c r="U122" s="3">
        <v>13.878</v>
      </c>
      <c r="V122" s="4">
        <f t="shared" si="19"/>
        <v>11.25</v>
      </c>
      <c r="W122" s="2">
        <f t="shared" si="16"/>
        <v>123.36</v>
      </c>
    </row>
    <row r="123" spans="1:23" x14ac:dyDescent="0.25">
      <c r="A123">
        <f t="shared" si="17"/>
        <v>2016</v>
      </c>
      <c r="B123" s="1">
        <v>42533</v>
      </c>
      <c r="C123" s="1">
        <v>42536</v>
      </c>
      <c r="D123" s="1" t="str">
        <f t="shared" si="10"/>
        <v>Jun</v>
      </c>
      <c r="E123" t="s">
        <v>98</v>
      </c>
      <c r="F123" t="s">
        <v>222</v>
      </c>
      <c r="G123" t="s">
        <v>25</v>
      </c>
      <c r="H123" t="s">
        <v>80</v>
      </c>
      <c r="I123" t="s">
        <v>224</v>
      </c>
      <c r="J123" t="s">
        <v>36</v>
      </c>
      <c r="K123" t="s">
        <v>43</v>
      </c>
      <c r="L123" s="2">
        <f t="shared" si="11"/>
        <v>215.9872</v>
      </c>
      <c r="M123" s="2">
        <f t="shared" si="12"/>
        <v>226.56</v>
      </c>
      <c r="N123" s="2">
        <f t="shared" si="18"/>
        <v>10.572800000000001</v>
      </c>
      <c r="O123" s="2">
        <f t="shared" si="13"/>
        <v>63.436800000000005</v>
      </c>
      <c r="P123" s="2">
        <f t="shared" si="14"/>
        <v>1359.3600000000001</v>
      </c>
      <c r="Q123" s="2">
        <f t="shared" si="15"/>
        <v>4.666666666666667</v>
      </c>
      <c r="R123">
        <v>6</v>
      </c>
      <c r="S123">
        <v>0</v>
      </c>
      <c r="T123" s="2">
        <v>226.56</v>
      </c>
      <c r="U123" s="3">
        <v>63.436800000000005</v>
      </c>
      <c r="V123" s="4">
        <f t="shared" si="19"/>
        <v>4.666666666666667</v>
      </c>
      <c r="W123" s="2">
        <f t="shared" si="16"/>
        <v>1359.3600000000001</v>
      </c>
    </row>
    <row r="124" spans="1:23" x14ac:dyDescent="0.25">
      <c r="A124">
        <f t="shared" si="17"/>
        <v>2016</v>
      </c>
      <c r="B124" s="1">
        <v>42533</v>
      </c>
      <c r="C124" s="1">
        <v>42536</v>
      </c>
      <c r="D124" s="1" t="str">
        <f t="shared" si="10"/>
        <v>Jun</v>
      </c>
      <c r="E124" t="s">
        <v>98</v>
      </c>
      <c r="F124" t="s">
        <v>222</v>
      </c>
      <c r="G124" t="s">
        <v>25</v>
      </c>
      <c r="H124" t="s">
        <v>80</v>
      </c>
      <c r="I124" t="s">
        <v>225</v>
      </c>
      <c r="J124" t="s">
        <v>36</v>
      </c>
      <c r="K124" t="s">
        <v>92</v>
      </c>
      <c r="L124" s="2">
        <f t="shared" si="11"/>
        <v>109.26899999999999</v>
      </c>
      <c r="M124" s="2">
        <f t="shared" si="12"/>
        <v>115.02</v>
      </c>
      <c r="N124" s="2">
        <f t="shared" si="18"/>
        <v>5.7510000000000048</v>
      </c>
      <c r="O124" s="2">
        <f t="shared" si="13"/>
        <v>51.759000000000043</v>
      </c>
      <c r="P124" s="2">
        <f t="shared" si="14"/>
        <v>1035.18</v>
      </c>
      <c r="Q124" s="2">
        <f t="shared" si="15"/>
        <v>5.0000000000000036</v>
      </c>
      <c r="R124">
        <v>9</v>
      </c>
      <c r="S124">
        <v>0</v>
      </c>
      <c r="T124" s="2">
        <v>115.02</v>
      </c>
      <c r="U124" s="3">
        <v>51.758999999999993</v>
      </c>
      <c r="V124" s="4">
        <f t="shared" si="19"/>
        <v>4.9999999999999991</v>
      </c>
      <c r="W124" s="2">
        <f t="shared" si="16"/>
        <v>1035.18</v>
      </c>
    </row>
    <row r="125" spans="1:23" x14ac:dyDescent="0.25">
      <c r="A125">
        <f t="shared" si="17"/>
        <v>2016</v>
      </c>
      <c r="B125" s="1">
        <v>42533</v>
      </c>
      <c r="C125" s="1">
        <v>42536</v>
      </c>
      <c r="D125" s="1" t="str">
        <f t="shared" si="10"/>
        <v>Jun</v>
      </c>
      <c r="E125" t="s">
        <v>98</v>
      </c>
      <c r="F125" t="s">
        <v>222</v>
      </c>
      <c r="G125" t="s">
        <v>25</v>
      </c>
      <c r="H125" t="s">
        <v>80</v>
      </c>
      <c r="I125" t="s">
        <v>226</v>
      </c>
      <c r="J125" t="s">
        <v>50</v>
      </c>
      <c r="K125" t="s">
        <v>51</v>
      </c>
      <c r="L125" s="2">
        <f t="shared" si="11"/>
        <v>65.22120000000001</v>
      </c>
      <c r="M125" s="2">
        <f t="shared" si="12"/>
        <v>68.040000000000006</v>
      </c>
      <c r="N125" s="2">
        <f t="shared" si="18"/>
        <v>2.818799999999996</v>
      </c>
      <c r="O125" s="2">
        <f t="shared" si="13"/>
        <v>19.731599999999972</v>
      </c>
      <c r="P125" s="2">
        <f t="shared" si="14"/>
        <v>476.28000000000003</v>
      </c>
      <c r="Q125" s="2">
        <f t="shared" si="15"/>
        <v>4.142857142857137</v>
      </c>
      <c r="R125">
        <v>7</v>
      </c>
      <c r="S125">
        <v>0</v>
      </c>
      <c r="T125" s="2">
        <v>68.040000000000006</v>
      </c>
      <c r="U125" s="3">
        <v>19.731599999999997</v>
      </c>
      <c r="V125" s="4">
        <f t="shared" si="19"/>
        <v>4.1428571428571415</v>
      </c>
      <c r="W125" s="2">
        <f t="shared" si="16"/>
        <v>476.28000000000003</v>
      </c>
    </row>
    <row r="126" spans="1:23" x14ac:dyDescent="0.25">
      <c r="A126">
        <f t="shared" si="17"/>
        <v>2014</v>
      </c>
      <c r="B126" s="1">
        <v>41999</v>
      </c>
      <c r="C126" s="1">
        <v>42001</v>
      </c>
      <c r="D126" s="1" t="str">
        <f t="shared" si="10"/>
        <v>Dec</v>
      </c>
      <c r="E126" t="s">
        <v>23</v>
      </c>
      <c r="F126" t="s">
        <v>227</v>
      </c>
      <c r="G126" t="s">
        <v>64</v>
      </c>
      <c r="H126" t="s">
        <v>65</v>
      </c>
      <c r="I126" t="s">
        <v>228</v>
      </c>
      <c r="J126" t="s">
        <v>28</v>
      </c>
      <c r="K126" t="s">
        <v>31</v>
      </c>
      <c r="L126" s="2">
        <f t="shared" si="11"/>
        <v>603.41780000000006</v>
      </c>
      <c r="M126" s="2">
        <f t="shared" si="12"/>
        <v>600.25800000000004</v>
      </c>
      <c r="N126" s="2">
        <f t="shared" si="18"/>
        <v>-3.1598000000000184</v>
      </c>
      <c r="O126" s="2">
        <f t="shared" si="13"/>
        <v>-9.4794000000000551</v>
      </c>
      <c r="P126" s="2">
        <f t="shared" si="14"/>
        <v>1800.7740000000001</v>
      </c>
      <c r="Q126" s="2">
        <f t="shared" si="15"/>
        <v>-0.52640697833265337</v>
      </c>
      <c r="R126">
        <v>3</v>
      </c>
      <c r="S126">
        <v>0.3</v>
      </c>
      <c r="T126" s="2">
        <v>600.55799999999999</v>
      </c>
      <c r="U126" s="3">
        <v>-8.5794000000000779</v>
      </c>
      <c r="V126" s="4">
        <f t="shared" si="19"/>
        <v>-0.47619047619048049</v>
      </c>
      <c r="W126" s="2">
        <f t="shared" si="16"/>
        <v>1801.674</v>
      </c>
    </row>
    <row r="127" spans="1:23" x14ac:dyDescent="0.25">
      <c r="A127">
        <f t="shared" si="17"/>
        <v>2014</v>
      </c>
      <c r="B127" s="1">
        <v>41902</v>
      </c>
      <c r="C127" s="1">
        <v>41907</v>
      </c>
      <c r="D127" s="1" t="str">
        <f t="shared" si="10"/>
        <v>Sep</v>
      </c>
      <c r="E127" t="s">
        <v>38</v>
      </c>
      <c r="F127" t="s">
        <v>229</v>
      </c>
      <c r="G127" t="s">
        <v>25</v>
      </c>
      <c r="H127" t="s">
        <v>65</v>
      </c>
      <c r="I127" t="s">
        <v>230</v>
      </c>
      <c r="J127" t="s">
        <v>28</v>
      </c>
      <c r="K127" t="s">
        <v>41</v>
      </c>
      <c r="L127" s="2">
        <f t="shared" si="11"/>
        <v>685.64700000000005</v>
      </c>
      <c r="M127" s="2">
        <f t="shared" si="12"/>
        <v>617.20000000000005</v>
      </c>
      <c r="N127" s="2">
        <f t="shared" si="18"/>
        <v>-68.447000000000003</v>
      </c>
      <c r="O127" s="2">
        <f t="shared" si="13"/>
        <v>-410.68200000000002</v>
      </c>
      <c r="P127" s="2">
        <f t="shared" si="14"/>
        <v>3703.2000000000003</v>
      </c>
      <c r="Q127" s="2">
        <f t="shared" si="15"/>
        <v>-11.0899222294232</v>
      </c>
      <c r="R127">
        <v>6</v>
      </c>
      <c r="S127">
        <v>0.5</v>
      </c>
      <c r="T127" s="2">
        <v>617.70000000000005</v>
      </c>
      <c r="U127" s="3">
        <v>-407.68200000000013</v>
      </c>
      <c r="V127" s="4">
        <f t="shared" si="19"/>
        <v>-11.000000000000004</v>
      </c>
      <c r="W127" s="2">
        <f t="shared" si="16"/>
        <v>3706.2000000000003</v>
      </c>
    </row>
    <row r="128" spans="1:23" x14ac:dyDescent="0.25">
      <c r="A128">
        <f t="shared" si="17"/>
        <v>2017</v>
      </c>
      <c r="B128" s="1">
        <v>43044</v>
      </c>
      <c r="C128" s="1">
        <v>43051</v>
      </c>
      <c r="D128" s="1" t="str">
        <f t="shared" si="10"/>
        <v>Nov</v>
      </c>
      <c r="E128" t="s">
        <v>38</v>
      </c>
      <c r="F128" t="s">
        <v>231</v>
      </c>
      <c r="G128" t="s">
        <v>25</v>
      </c>
      <c r="H128" t="s">
        <v>34</v>
      </c>
      <c r="I128" t="s">
        <v>232</v>
      </c>
      <c r="J128" t="s">
        <v>36</v>
      </c>
      <c r="K128" t="s">
        <v>53</v>
      </c>
      <c r="L128" s="2">
        <f t="shared" si="11"/>
        <v>3.3034000000000003</v>
      </c>
      <c r="M128" s="2">
        <f t="shared" si="12"/>
        <v>1.6880000000000004</v>
      </c>
      <c r="N128" s="2">
        <f t="shared" si="18"/>
        <v>-1.6153999999999999</v>
      </c>
      <c r="O128" s="2">
        <f t="shared" si="13"/>
        <v>-3.2307999999999999</v>
      </c>
      <c r="P128" s="2">
        <f t="shared" si="14"/>
        <v>3.3760000000000008</v>
      </c>
      <c r="Q128" s="2">
        <f t="shared" si="15"/>
        <v>-95.699052132701397</v>
      </c>
      <c r="R128">
        <v>2</v>
      </c>
      <c r="S128">
        <v>0.7</v>
      </c>
      <c r="T128" s="2">
        <v>2.3880000000000003</v>
      </c>
      <c r="U128" s="3">
        <v>-1.8308</v>
      </c>
      <c r="V128" s="4">
        <f t="shared" si="19"/>
        <v>-38.333333333333321</v>
      </c>
      <c r="W128" s="2">
        <f t="shared" si="16"/>
        <v>4.7760000000000007</v>
      </c>
    </row>
    <row r="129" spans="1:23" x14ac:dyDescent="0.25">
      <c r="A129">
        <f t="shared" si="17"/>
        <v>2017</v>
      </c>
      <c r="B129" s="1">
        <v>43044</v>
      </c>
      <c r="C129" s="1">
        <v>43051</v>
      </c>
      <c r="D129" s="1" t="str">
        <f t="shared" si="10"/>
        <v>Nov</v>
      </c>
      <c r="E129" t="s">
        <v>38</v>
      </c>
      <c r="F129" t="s">
        <v>231</v>
      </c>
      <c r="G129" t="s">
        <v>25</v>
      </c>
      <c r="H129" t="s">
        <v>34</v>
      </c>
      <c r="I129" t="s">
        <v>233</v>
      </c>
      <c r="J129" t="s">
        <v>36</v>
      </c>
      <c r="K129" t="s">
        <v>43</v>
      </c>
      <c r="L129" s="2">
        <f t="shared" si="11"/>
        <v>239.63500000000002</v>
      </c>
      <c r="M129" s="2">
        <f t="shared" si="12"/>
        <v>243.79200000000003</v>
      </c>
      <c r="N129" s="2">
        <f t="shared" si="18"/>
        <v>4.1570000000000107</v>
      </c>
      <c r="O129" s="2">
        <f t="shared" si="13"/>
        <v>29.099000000000075</v>
      </c>
      <c r="P129" s="2">
        <f t="shared" si="14"/>
        <v>1706.5440000000003</v>
      </c>
      <c r="Q129" s="2">
        <f t="shared" si="15"/>
        <v>1.7051420883376034</v>
      </c>
      <c r="R129">
        <v>7</v>
      </c>
      <c r="S129">
        <v>0.2</v>
      </c>
      <c r="T129" s="2">
        <v>243.99200000000002</v>
      </c>
      <c r="U129" s="3">
        <v>30.498999999999981</v>
      </c>
      <c r="V129" s="4">
        <f t="shared" si="19"/>
        <v>1.7857142857142845</v>
      </c>
      <c r="W129" s="2">
        <f t="shared" si="16"/>
        <v>1707.9440000000002</v>
      </c>
    </row>
    <row r="130" spans="1:23" x14ac:dyDescent="0.25">
      <c r="A130">
        <f t="shared" si="17"/>
        <v>2016</v>
      </c>
      <c r="B130" s="1">
        <v>42680</v>
      </c>
      <c r="C130" s="1">
        <v>42684</v>
      </c>
      <c r="D130" s="1" t="str">
        <f t="shared" ref="D130:D193" si="20">TEXT((B130),"MMM")</f>
        <v>Nov</v>
      </c>
      <c r="E130" t="s">
        <v>23</v>
      </c>
      <c r="F130" t="s">
        <v>234</v>
      </c>
      <c r="G130" t="s">
        <v>64</v>
      </c>
      <c r="H130" t="s">
        <v>34</v>
      </c>
      <c r="I130" t="s">
        <v>143</v>
      </c>
      <c r="J130" t="s">
        <v>28</v>
      </c>
      <c r="K130" t="s">
        <v>31</v>
      </c>
      <c r="L130" s="2">
        <f t="shared" ref="L130:L193" si="21">T130 - (U130 / R130)</f>
        <v>86.004100000000008</v>
      </c>
      <c r="M130" s="2">
        <f t="shared" ref="M130:M193" si="22">(T130/1-S130)</f>
        <v>81.224000000000004</v>
      </c>
      <c r="N130" s="2">
        <f t="shared" si="18"/>
        <v>-4.7801000000000045</v>
      </c>
      <c r="O130" s="2">
        <f t="shared" ref="O130:O193" si="23">N130*R130</f>
        <v>-9.5602000000000089</v>
      </c>
      <c r="P130" s="2">
        <f t="shared" ref="P130:P193" si="24">(M130*R130)</f>
        <v>162.44800000000001</v>
      </c>
      <c r="Q130" s="2">
        <f t="shared" ref="Q130:Q193" si="25">(O130/(M130*R130))*100</f>
        <v>-5.8850832266325277</v>
      </c>
      <c r="R130">
        <v>2</v>
      </c>
      <c r="S130">
        <v>0.2</v>
      </c>
      <c r="T130" s="2">
        <v>81.424000000000007</v>
      </c>
      <c r="U130" s="3">
        <v>-9.1601999999999961</v>
      </c>
      <c r="V130" s="4">
        <f t="shared" si="19"/>
        <v>-5.6249999999999973</v>
      </c>
      <c r="W130" s="2">
        <f t="shared" ref="W130:W193" si="26">R130*T130</f>
        <v>162.84800000000001</v>
      </c>
    </row>
    <row r="131" spans="1:23" x14ac:dyDescent="0.25">
      <c r="A131">
        <f t="shared" ref="A131:A194" si="27">YEAR(B131)</f>
        <v>2016</v>
      </c>
      <c r="B131" s="1">
        <v>42680</v>
      </c>
      <c r="C131" s="1">
        <v>42684</v>
      </c>
      <c r="D131" s="1" t="str">
        <f t="shared" si="20"/>
        <v>Nov</v>
      </c>
      <c r="E131" t="s">
        <v>23</v>
      </c>
      <c r="F131" t="s">
        <v>234</v>
      </c>
      <c r="G131" t="s">
        <v>64</v>
      </c>
      <c r="H131" t="s">
        <v>34</v>
      </c>
      <c r="I131" t="s">
        <v>235</v>
      </c>
      <c r="J131" t="s">
        <v>28</v>
      </c>
      <c r="K131" t="s">
        <v>46</v>
      </c>
      <c r="L131" s="2">
        <f t="shared" si="21"/>
        <v>229.81280000000001</v>
      </c>
      <c r="M131" s="2">
        <f t="shared" si="22"/>
        <v>238.56</v>
      </c>
      <c r="N131" s="2">
        <f t="shared" ref="N131:N194" si="28">(M131-L131)</f>
        <v>8.7471999999999923</v>
      </c>
      <c r="O131" s="2">
        <f t="shared" si="23"/>
        <v>26.241599999999977</v>
      </c>
      <c r="P131" s="2">
        <f t="shared" si="24"/>
        <v>715.68000000000006</v>
      </c>
      <c r="Q131" s="2">
        <f t="shared" si="25"/>
        <v>3.6666666666666634</v>
      </c>
      <c r="R131">
        <v>3</v>
      </c>
      <c r="S131">
        <v>0</v>
      </c>
      <c r="T131" s="2">
        <v>238.56</v>
      </c>
      <c r="U131" s="3">
        <v>26.241599999999977</v>
      </c>
      <c r="V131" s="4">
        <f t="shared" ref="V131:V194" si="29">(U131/W131)*100</f>
        <v>3.6666666666666634</v>
      </c>
      <c r="W131" s="2">
        <f t="shared" si="26"/>
        <v>715.68000000000006</v>
      </c>
    </row>
    <row r="132" spans="1:23" x14ac:dyDescent="0.25">
      <c r="A132">
        <f t="shared" si="27"/>
        <v>2017</v>
      </c>
      <c r="B132" s="1">
        <v>42768</v>
      </c>
      <c r="C132" s="1">
        <v>42771</v>
      </c>
      <c r="D132" s="1" t="str">
        <f t="shared" si="20"/>
        <v>Feb</v>
      </c>
      <c r="E132" t="s">
        <v>98</v>
      </c>
      <c r="F132" t="s">
        <v>236</v>
      </c>
      <c r="G132" t="s">
        <v>33</v>
      </c>
      <c r="H132" t="s">
        <v>80</v>
      </c>
      <c r="I132" t="s">
        <v>237</v>
      </c>
      <c r="J132" t="s">
        <v>50</v>
      </c>
      <c r="K132" t="s">
        <v>51</v>
      </c>
      <c r="L132" s="2">
        <f t="shared" si="21"/>
        <v>62.368799999999993</v>
      </c>
      <c r="M132" s="2">
        <f t="shared" si="22"/>
        <v>59.569999999999993</v>
      </c>
      <c r="N132" s="2">
        <f t="shared" si="28"/>
        <v>-2.7988</v>
      </c>
      <c r="O132" s="2">
        <f t="shared" si="23"/>
        <v>-13.994</v>
      </c>
      <c r="P132" s="2">
        <f t="shared" si="24"/>
        <v>297.84999999999997</v>
      </c>
      <c r="Q132" s="2">
        <f t="shared" si="25"/>
        <v>-4.698338089642438</v>
      </c>
      <c r="R132">
        <v>5</v>
      </c>
      <c r="S132">
        <v>0.4</v>
      </c>
      <c r="T132" s="2">
        <v>59.969999999999992</v>
      </c>
      <c r="U132" s="3">
        <v>-11.993999999999993</v>
      </c>
      <c r="V132" s="4">
        <f t="shared" si="29"/>
        <v>-3.9999999999999982</v>
      </c>
      <c r="W132" s="2">
        <f t="shared" si="26"/>
        <v>299.84999999999997</v>
      </c>
    </row>
    <row r="133" spans="1:23" x14ac:dyDescent="0.25">
      <c r="A133">
        <f t="shared" si="27"/>
        <v>2017</v>
      </c>
      <c r="B133" s="1">
        <v>42768</v>
      </c>
      <c r="C133" s="1">
        <v>42771</v>
      </c>
      <c r="D133" s="1" t="str">
        <f t="shared" si="20"/>
        <v>Feb</v>
      </c>
      <c r="E133" t="s">
        <v>98</v>
      </c>
      <c r="F133" t="s">
        <v>236</v>
      </c>
      <c r="G133" t="s">
        <v>33</v>
      </c>
      <c r="H133" t="s">
        <v>80</v>
      </c>
      <c r="I133" t="s">
        <v>238</v>
      </c>
      <c r="J133" t="s">
        <v>36</v>
      </c>
      <c r="K133" t="s">
        <v>60</v>
      </c>
      <c r="L133" s="2">
        <f t="shared" si="21"/>
        <v>63.622</v>
      </c>
      <c r="M133" s="2">
        <f t="shared" si="22"/>
        <v>78.103999999999999</v>
      </c>
      <c r="N133" s="2">
        <f t="shared" si="28"/>
        <v>14.481999999999999</v>
      </c>
      <c r="O133" s="2">
        <f t="shared" si="23"/>
        <v>28.963999999999999</v>
      </c>
      <c r="P133" s="2">
        <f t="shared" si="24"/>
        <v>156.208</v>
      </c>
      <c r="Q133" s="2">
        <f t="shared" si="25"/>
        <v>18.541944074567244</v>
      </c>
      <c r="R133">
        <v>2</v>
      </c>
      <c r="S133">
        <v>0.2</v>
      </c>
      <c r="T133" s="2">
        <v>78.304000000000002</v>
      </c>
      <c r="U133" s="3">
        <v>29.363999999999997</v>
      </c>
      <c r="V133" s="4">
        <f t="shared" si="29"/>
        <v>18.749999999999996</v>
      </c>
      <c r="W133" s="2">
        <f t="shared" si="26"/>
        <v>156.608</v>
      </c>
    </row>
    <row r="134" spans="1:23" x14ac:dyDescent="0.25">
      <c r="A134">
        <f t="shared" si="27"/>
        <v>2017</v>
      </c>
      <c r="B134" s="1">
        <v>42768</v>
      </c>
      <c r="C134" s="1">
        <v>42771</v>
      </c>
      <c r="D134" s="1" t="str">
        <f t="shared" si="20"/>
        <v>Feb</v>
      </c>
      <c r="E134" t="s">
        <v>98</v>
      </c>
      <c r="F134" t="s">
        <v>236</v>
      </c>
      <c r="G134" t="s">
        <v>33</v>
      </c>
      <c r="H134" t="s">
        <v>80</v>
      </c>
      <c r="I134" t="s">
        <v>239</v>
      </c>
      <c r="J134" t="s">
        <v>36</v>
      </c>
      <c r="K134" t="s">
        <v>128</v>
      </c>
      <c r="L134" s="2">
        <f t="shared" si="21"/>
        <v>20.6812</v>
      </c>
      <c r="M134" s="2">
        <f t="shared" si="22"/>
        <v>21.256</v>
      </c>
      <c r="N134" s="2">
        <f t="shared" si="28"/>
        <v>0.57479999999999976</v>
      </c>
      <c r="O134" s="2">
        <f t="shared" si="23"/>
        <v>5.1731999999999978</v>
      </c>
      <c r="P134" s="2">
        <f t="shared" si="24"/>
        <v>191.304</v>
      </c>
      <c r="Q134" s="2">
        <f t="shared" si="25"/>
        <v>2.7041776439593512</v>
      </c>
      <c r="R134">
        <v>9</v>
      </c>
      <c r="S134">
        <v>0.2</v>
      </c>
      <c r="T134" s="2">
        <v>21.456</v>
      </c>
      <c r="U134" s="3">
        <v>6.9731999999999976</v>
      </c>
      <c r="V134" s="4">
        <f t="shared" si="29"/>
        <v>3.6111111111111103</v>
      </c>
      <c r="W134" s="2">
        <f t="shared" si="26"/>
        <v>193.10399999999998</v>
      </c>
    </row>
    <row r="135" spans="1:23" x14ac:dyDescent="0.25">
      <c r="A135">
        <f t="shared" si="27"/>
        <v>2016</v>
      </c>
      <c r="B135" s="1">
        <v>42656</v>
      </c>
      <c r="C135" s="1">
        <v>42662</v>
      </c>
      <c r="D135" s="1" t="str">
        <f t="shared" si="20"/>
        <v>Oct</v>
      </c>
      <c r="E135" t="s">
        <v>38</v>
      </c>
      <c r="F135" t="s">
        <v>240</v>
      </c>
      <c r="G135" t="s">
        <v>25</v>
      </c>
      <c r="H135" t="s">
        <v>34</v>
      </c>
      <c r="I135" t="s">
        <v>241</v>
      </c>
      <c r="J135" t="s">
        <v>36</v>
      </c>
      <c r="K135" t="s">
        <v>60</v>
      </c>
      <c r="L135" s="2">
        <f t="shared" si="21"/>
        <v>16.833600000000001</v>
      </c>
      <c r="M135" s="2">
        <f t="shared" si="22"/>
        <v>20.04</v>
      </c>
      <c r="N135" s="2">
        <f t="shared" si="28"/>
        <v>3.2063999999999986</v>
      </c>
      <c r="O135" s="2">
        <f t="shared" si="23"/>
        <v>9.6191999999999958</v>
      </c>
      <c r="P135" s="2">
        <f t="shared" si="24"/>
        <v>60.12</v>
      </c>
      <c r="Q135" s="2">
        <f t="shared" si="25"/>
        <v>15.999999999999995</v>
      </c>
      <c r="R135">
        <v>3</v>
      </c>
      <c r="S135">
        <v>0</v>
      </c>
      <c r="T135" s="2">
        <v>20.04</v>
      </c>
      <c r="U135" s="3">
        <v>9.6191999999999993</v>
      </c>
      <c r="V135" s="4">
        <f t="shared" si="29"/>
        <v>16</v>
      </c>
      <c r="W135" s="2">
        <f t="shared" si="26"/>
        <v>60.12</v>
      </c>
    </row>
    <row r="136" spans="1:23" x14ac:dyDescent="0.25">
      <c r="A136">
        <f t="shared" si="27"/>
        <v>2016</v>
      </c>
      <c r="B136" s="1">
        <v>42656</v>
      </c>
      <c r="C136" s="1">
        <v>42662</v>
      </c>
      <c r="D136" s="1" t="str">
        <f t="shared" si="20"/>
        <v>Oct</v>
      </c>
      <c r="E136" t="s">
        <v>38</v>
      </c>
      <c r="F136" t="s">
        <v>240</v>
      </c>
      <c r="G136" t="s">
        <v>25</v>
      </c>
      <c r="H136" t="s">
        <v>34</v>
      </c>
      <c r="I136" t="s">
        <v>242</v>
      </c>
      <c r="J136" t="s">
        <v>36</v>
      </c>
      <c r="K136" t="s">
        <v>60</v>
      </c>
      <c r="L136" s="2">
        <f t="shared" si="21"/>
        <v>18.783200000000001</v>
      </c>
      <c r="M136" s="2">
        <f t="shared" si="22"/>
        <v>35.44</v>
      </c>
      <c r="N136" s="2">
        <f t="shared" si="28"/>
        <v>16.656799999999997</v>
      </c>
      <c r="O136" s="2">
        <f t="shared" si="23"/>
        <v>16.656799999999997</v>
      </c>
      <c r="P136" s="2">
        <f t="shared" si="24"/>
        <v>35.44</v>
      </c>
      <c r="Q136" s="2">
        <f t="shared" si="25"/>
        <v>46.999999999999993</v>
      </c>
      <c r="R136">
        <v>1</v>
      </c>
      <c r="S136">
        <v>0</v>
      </c>
      <c r="T136" s="2">
        <v>35.44</v>
      </c>
      <c r="U136" s="3">
        <v>16.656799999999997</v>
      </c>
      <c r="V136" s="4">
        <f t="shared" si="29"/>
        <v>46.999999999999993</v>
      </c>
      <c r="W136" s="2">
        <f t="shared" si="26"/>
        <v>35.44</v>
      </c>
    </row>
    <row r="137" spans="1:23" x14ac:dyDescent="0.25">
      <c r="A137">
        <f t="shared" si="27"/>
        <v>2016</v>
      </c>
      <c r="B137" s="1">
        <v>42656</v>
      </c>
      <c r="C137" s="1">
        <v>42662</v>
      </c>
      <c r="D137" s="1" t="str">
        <f t="shared" si="20"/>
        <v>Oct</v>
      </c>
      <c r="E137" t="s">
        <v>38</v>
      </c>
      <c r="F137" t="s">
        <v>240</v>
      </c>
      <c r="G137" t="s">
        <v>25</v>
      </c>
      <c r="H137" t="s">
        <v>34</v>
      </c>
      <c r="I137" t="s">
        <v>243</v>
      </c>
      <c r="J137" t="s">
        <v>36</v>
      </c>
      <c r="K137" t="s">
        <v>48</v>
      </c>
      <c r="L137" s="2">
        <f t="shared" si="21"/>
        <v>10.655999999999999</v>
      </c>
      <c r="M137" s="2">
        <f t="shared" si="22"/>
        <v>11.52</v>
      </c>
      <c r="N137" s="2">
        <f t="shared" si="28"/>
        <v>0.86400000000000077</v>
      </c>
      <c r="O137" s="2">
        <f t="shared" si="23"/>
        <v>3.4560000000000031</v>
      </c>
      <c r="P137" s="2">
        <f t="shared" si="24"/>
        <v>46.08</v>
      </c>
      <c r="Q137" s="2">
        <f t="shared" si="25"/>
        <v>7.5000000000000071</v>
      </c>
      <c r="R137">
        <v>4</v>
      </c>
      <c r="S137">
        <v>0</v>
      </c>
      <c r="T137" s="2">
        <v>11.52</v>
      </c>
      <c r="U137" s="3">
        <v>3.4559999999999995</v>
      </c>
      <c r="V137" s="4">
        <f t="shared" si="29"/>
        <v>7.5</v>
      </c>
      <c r="W137" s="2">
        <f t="shared" si="26"/>
        <v>46.08</v>
      </c>
    </row>
    <row r="138" spans="1:23" x14ac:dyDescent="0.25">
      <c r="A138">
        <f t="shared" si="27"/>
        <v>2016</v>
      </c>
      <c r="B138" s="1">
        <v>42656</v>
      </c>
      <c r="C138" s="1">
        <v>42662</v>
      </c>
      <c r="D138" s="1" t="str">
        <f t="shared" si="20"/>
        <v>Oct</v>
      </c>
      <c r="E138" t="s">
        <v>38</v>
      </c>
      <c r="F138" t="s">
        <v>240</v>
      </c>
      <c r="G138" t="s">
        <v>25</v>
      </c>
      <c r="H138" t="s">
        <v>34</v>
      </c>
      <c r="I138" t="s">
        <v>244</v>
      </c>
      <c r="J138" t="s">
        <v>36</v>
      </c>
      <c r="K138" t="s">
        <v>128</v>
      </c>
      <c r="L138" s="2">
        <f t="shared" si="21"/>
        <v>3.0350999999999999</v>
      </c>
      <c r="M138" s="2">
        <f t="shared" si="22"/>
        <v>4.0199999999999996</v>
      </c>
      <c r="N138" s="2">
        <f t="shared" si="28"/>
        <v>0.98489999999999966</v>
      </c>
      <c r="O138" s="2">
        <f t="shared" si="23"/>
        <v>1.9697999999999993</v>
      </c>
      <c r="P138" s="2">
        <f t="shared" si="24"/>
        <v>8.0399999999999991</v>
      </c>
      <c r="Q138" s="2">
        <f t="shared" si="25"/>
        <v>24.499999999999993</v>
      </c>
      <c r="R138">
        <v>2</v>
      </c>
      <c r="S138">
        <v>0</v>
      </c>
      <c r="T138" s="2">
        <v>4.0199999999999996</v>
      </c>
      <c r="U138" s="3">
        <v>1.9697999999999998</v>
      </c>
      <c r="V138" s="4">
        <f t="shared" si="29"/>
        <v>24.5</v>
      </c>
      <c r="W138" s="2">
        <f t="shared" si="26"/>
        <v>8.0399999999999991</v>
      </c>
    </row>
    <row r="139" spans="1:23" x14ac:dyDescent="0.25">
      <c r="A139">
        <f t="shared" si="27"/>
        <v>2016</v>
      </c>
      <c r="B139" s="1">
        <v>42656</v>
      </c>
      <c r="C139" s="1">
        <v>42662</v>
      </c>
      <c r="D139" s="1" t="str">
        <f t="shared" si="20"/>
        <v>Oct</v>
      </c>
      <c r="E139" t="s">
        <v>38</v>
      </c>
      <c r="F139" t="s">
        <v>240</v>
      </c>
      <c r="G139" t="s">
        <v>25</v>
      </c>
      <c r="H139" t="s">
        <v>34</v>
      </c>
      <c r="I139" t="s">
        <v>245</v>
      </c>
      <c r="J139" t="s">
        <v>36</v>
      </c>
      <c r="K139" t="s">
        <v>53</v>
      </c>
      <c r="L139" s="2">
        <f t="shared" si="21"/>
        <v>67.288800000000009</v>
      </c>
      <c r="M139" s="2">
        <f t="shared" si="22"/>
        <v>75.975999999999999</v>
      </c>
      <c r="N139" s="2">
        <f t="shared" si="28"/>
        <v>8.68719999999999</v>
      </c>
      <c r="O139" s="2">
        <f t="shared" si="23"/>
        <v>26.06159999999997</v>
      </c>
      <c r="P139" s="2">
        <f t="shared" si="24"/>
        <v>227.928</v>
      </c>
      <c r="Q139" s="2">
        <f t="shared" si="25"/>
        <v>11.434137095925017</v>
      </c>
      <c r="R139">
        <v>3</v>
      </c>
      <c r="S139">
        <v>0.2</v>
      </c>
      <c r="T139" s="2">
        <v>76.176000000000002</v>
      </c>
      <c r="U139" s="3">
        <v>26.661599999999996</v>
      </c>
      <c r="V139" s="4">
        <f t="shared" si="29"/>
        <v>11.666666666666664</v>
      </c>
      <c r="W139" s="2">
        <f t="shared" si="26"/>
        <v>228.52800000000002</v>
      </c>
    </row>
    <row r="140" spans="1:23" x14ac:dyDescent="0.25">
      <c r="A140">
        <f t="shared" si="27"/>
        <v>2016</v>
      </c>
      <c r="B140" s="1">
        <v>42656</v>
      </c>
      <c r="C140" s="1">
        <v>42662</v>
      </c>
      <c r="D140" s="1" t="str">
        <f t="shared" si="20"/>
        <v>Oct</v>
      </c>
      <c r="E140" t="s">
        <v>38</v>
      </c>
      <c r="F140" t="s">
        <v>240</v>
      </c>
      <c r="G140" t="s">
        <v>25</v>
      </c>
      <c r="H140" t="s">
        <v>34</v>
      </c>
      <c r="I140" t="s">
        <v>246</v>
      </c>
      <c r="J140" t="s">
        <v>36</v>
      </c>
      <c r="K140" t="s">
        <v>247</v>
      </c>
      <c r="L140" s="2">
        <f t="shared" si="21"/>
        <v>62.805599999999998</v>
      </c>
      <c r="M140" s="2">
        <f t="shared" si="22"/>
        <v>65.88</v>
      </c>
      <c r="N140" s="2">
        <f t="shared" si="28"/>
        <v>3.0743999999999971</v>
      </c>
      <c r="O140" s="2">
        <f t="shared" si="23"/>
        <v>18.446399999999983</v>
      </c>
      <c r="P140" s="2">
        <f t="shared" si="24"/>
        <v>395.28</v>
      </c>
      <c r="Q140" s="2">
        <f t="shared" si="25"/>
        <v>4.6666666666666625</v>
      </c>
      <c r="R140">
        <v>6</v>
      </c>
      <c r="S140">
        <v>0</v>
      </c>
      <c r="T140" s="2">
        <v>65.88</v>
      </c>
      <c r="U140" s="3">
        <v>18.446400000000004</v>
      </c>
      <c r="V140" s="4">
        <f t="shared" si="29"/>
        <v>4.6666666666666679</v>
      </c>
      <c r="W140" s="2">
        <f t="shared" si="26"/>
        <v>395.28</v>
      </c>
    </row>
    <row r="141" spans="1:23" x14ac:dyDescent="0.25">
      <c r="A141">
        <f t="shared" si="27"/>
        <v>2016</v>
      </c>
      <c r="B141" s="1">
        <v>42656</v>
      </c>
      <c r="C141" s="1">
        <v>42662</v>
      </c>
      <c r="D141" s="1" t="str">
        <f t="shared" si="20"/>
        <v>Oct</v>
      </c>
      <c r="E141" t="s">
        <v>38</v>
      </c>
      <c r="F141" t="s">
        <v>240</v>
      </c>
      <c r="G141" t="s">
        <v>25</v>
      </c>
      <c r="H141" t="s">
        <v>34</v>
      </c>
      <c r="I141" t="s">
        <v>124</v>
      </c>
      <c r="J141" t="s">
        <v>28</v>
      </c>
      <c r="K141" t="s">
        <v>46</v>
      </c>
      <c r="L141" s="2">
        <f t="shared" si="21"/>
        <v>41.641600000000004</v>
      </c>
      <c r="M141" s="2">
        <f t="shared" si="22"/>
        <v>43.120000000000005</v>
      </c>
      <c r="N141" s="2">
        <f t="shared" si="28"/>
        <v>1.4784000000000006</v>
      </c>
      <c r="O141" s="2">
        <f t="shared" si="23"/>
        <v>20.697600000000008</v>
      </c>
      <c r="P141" s="2">
        <f t="shared" si="24"/>
        <v>603.68000000000006</v>
      </c>
      <c r="Q141" s="2">
        <f t="shared" si="25"/>
        <v>3.4285714285714293</v>
      </c>
      <c r="R141">
        <v>14</v>
      </c>
      <c r="S141">
        <v>0</v>
      </c>
      <c r="T141" s="2">
        <v>43.120000000000005</v>
      </c>
      <c r="U141" s="3">
        <v>20.697599999999998</v>
      </c>
      <c r="V141" s="4">
        <f t="shared" si="29"/>
        <v>3.4285714285714279</v>
      </c>
      <c r="W141" s="2">
        <f t="shared" si="26"/>
        <v>603.68000000000006</v>
      </c>
    </row>
    <row r="142" spans="1:23" x14ac:dyDescent="0.25">
      <c r="A142">
        <f t="shared" si="27"/>
        <v>2016</v>
      </c>
      <c r="B142" s="1">
        <v>42618</v>
      </c>
      <c r="C142" s="1">
        <v>42620</v>
      </c>
      <c r="D142" s="1" t="str">
        <f t="shared" si="20"/>
        <v>Sep</v>
      </c>
      <c r="E142" t="s">
        <v>23</v>
      </c>
      <c r="F142" t="s">
        <v>248</v>
      </c>
      <c r="G142" t="s">
        <v>33</v>
      </c>
      <c r="H142" t="s">
        <v>80</v>
      </c>
      <c r="I142" t="s">
        <v>90</v>
      </c>
      <c r="J142" t="s">
        <v>28</v>
      </c>
      <c r="K142" t="s">
        <v>46</v>
      </c>
      <c r="L142" s="2">
        <f t="shared" si="21"/>
        <v>77.625000000000014</v>
      </c>
      <c r="M142" s="2">
        <f t="shared" si="22"/>
        <v>82.600000000000009</v>
      </c>
      <c r="N142" s="2">
        <f t="shared" si="28"/>
        <v>4.9749999999999943</v>
      </c>
      <c r="O142" s="2">
        <f t="shared" si="23"/>
        <v>9.9499999999999886</v>
      </c>
      <c r="P142" s="2">
        <f t="shared" si="24"/>
        <v>165.20000000000002</v>
      </c>
      <c r="Q142" s="2">
        <f t="shared" si="25"/>
        <v>6.0230024213074991</v>
      </c>
      <c r="R142">
        <v>2</v>
      </c>
      <c r="S142">
        <v>0.2</v>
      </c>
      <c r="T142" s="2">
        <v>82.800000000000011</v>
      </c>
      <c r="U142" s="3">
        <v>10.349999999999994</v>
      </c>
      <c r="V142" s="4">
        <f t="shared" si="29"/>
        <v>6.2499999999999956</v>
      </c>
      <c r="W142" s="2">
        <f t="shared" si="26"/>
        <v>165.60000000000002</v>
      </c>
    </row>
    <row r="143" spans="1:23" x14ac:dyDescent="0.25">
      <c r="A143">
        <f t="shared" si="27"/>
        <v>2017</v>
      </c>
      <c r="B143" s="1">
        <v>42996</v>
      </c>
      <c r="C143" s="1">
        <v>43001</v>
      </c>
      <c r="D143" s="1" t="str">
        <f t="shared" si="20"/>
        <v>Sep</v>
      </c>
      <c r="E143" t="s">
        <v>38</v>
      </c>
      <c r="F143" t="s">
        <v>249</v>
      </c>
      <c r="G143" t="s">
        <v>33</v>
      </c>
      <c r="H143" t="s">
        <v>34</v>
      </c>
      <c r="I143" t="s">
        <v>250</v>
      </c>
      <c r="J143" t="s">
        <v>36</v>
      </c>
      <c r="K143" t="s">
        <v>48</v>
      </c>
      <c r="L143" s="2">
        <f t="shared" si="21"/>
        <v>8.0261999999999993</v>
      </c>
      <c r="M143" s="2">
        <f t="shared" si="22"/>
        <v>8.82</v>
      </c>
      <c r="N143" s="2">
        <f t="shared" si="28"/>
        <v>0.79380000000000095</v>
      </c>
      <c r="O143" s="2">
        <f t="shared" si="23"/>
        <v>2.3814000000000028</v>
      </c>
      <c r="P143" s="2">
        <f t="shared" si="24"/>
        <v>26.46</v>
      </c>
      <c r="Q143" s="2">
        <f t="shared" si="25"/>
        <v>9.0000000000000107</v>
      </c>
      <c r="R143">
        <v>3</v>
      </c>
      <c r="S143">
        <v>0</v>
      </c>
      <c r="T143" s="2">
        <v>8.82</v>
      </c>
      <c r="U143" s="3">
        <v>2.3814000000000002</v>
      </c>
      <c r="V143" s="4">
        <f t="shared" si="29"/>
        <v>9.0000000000000018</v>
      </c>
      <c r="W143" s="2">
        <f t="shared" si="26"/>
        <v>26.46</v>
      </c>
    </row>
    <row r="144" spans="1:23" x14ac:dyDescent="0.25">
      <c r="A144">
        <f t="shared" si="27"/>
        <v>2017</v>
      </c>
      <c r="B144" s="1">
        <v>42996</v>
      </c>
      <c r="C144" s="1">
        <v>43001</v>
      </c>
      <c r="D144" s="1" t="str">
        <f t="shared" si="20"/>
        <v>Sep</v>
      </c>
      <c r="E144" t="s">
        <v>38</v>
      </c>
      <c r="F144" t="s">
        <v>249</v>
      </c>
      <c r="G144" t="s">
        <v>33</v>
      </c>
      <c r="H144" t="s">
        <v>34</v>
      </c>
      <c r="I144" t="s">
        <v>251</v>
      </c>
      <c r="J144" t="s">
        <v>36</v>
      </c>
      <c r="K144" t="s">
        <v>92</v>
      </c>
      <c r="L144" s="2">
        <f t="shared" si="21"/>
        <v>9.1585999999999999</v>
      </c>
      <c r="M144" s="2">
        <f t="shared" si="22"/>
        <v>10.86</v>
      </c>
      <c r="N144" s="2">
        <f t="shared" si="28"/>
        <v>1.7013999999999996</v>
      </c>
      <c r="O144" s="2">
        <f t="shared" si="23"/>
        <v>5.1041999999999987</v>
      </c>
      <c r="P144" s="2">
        <f t="shared" si="24"/>
        <v>32.58</v>
      </c>
      <c r="Q144" s="2">
        <f t="shared" si="25"/>
        <v>15.666666666666664</v>
      </c>
      <c r="R144">
        <v>3</v>
      </c>
      <c r="S144">
        <v>0</v>
      </c>
      <c r="T144" s="2">
        <v>10.86</v>
      </c>
      <c r="U144" s="3">
        <v>5.1042000000000005</v>
      </c>
      <c r="V144" s="4">
        <f t="shared" si="29"/>
        <v>15.66666666666667</v>
      </c>
      <c r="W144" s="2">
        <f t="shared" si="26"/>
        <v>32.58</v>
      </c>
    </row>
    <row r="145" spans="1:23" x14ac:dyDescent="0.25">
      <c r="A145">
        <f t="shared" si="27"/>
        <v>2017</v>
      </c>
      <c r="B145" s="1">
        <v>42996</v>
      </c>
      <c r="C145" s="1">
        <v>43001</v>
      </c>
      <c r="D145" s="1" t="str">
        <f t="shared" si="20"/>
        <v>Sep</v>
      </c>
      <c r="E145" t="s">
        <v>38</v>
      </c>
      <c r="F145" t="s">
        <v>249</v>
      </c>
      <c r="G145" t="s">
        <v>33</v>
      </c>
      <c r="H145" t="s">
        <v>34</v>
      </c>
      <c r="I145" t="s">
        <v>252</v>
      </c>
      <c r="J145" t="s">
        <v>36</v>
      </c>
      <c r="K145" t="s">
        <v>60</v>
      </c>
      <c r="L145" s="2">
        <f t="shared" si="21"/>
        <v>120.70799999999998</v>
      </c>
      <c r="M145" s="2">
        <f t="shared" si="22"/>
        <v>143.69999999999999</v>
      </c>
      <c r="N145" s="2">
        <f t="shared" si="28"/>
        <v>22.992000000000004</v>
      </c>
      <c r="O145" s="2">
        <f t="shared" si="23"/>
        <v>68.976000000000013</v>
      </c>
      <c r="P145" s="2">
        <f t="shared" si="24"/>
        <v>431.09999999999997</v>
      </c>
      <c r="Q145" s="2">
        <f t="shared" si="25"/>
        <v>16.000000000000004</v>
      </c>
      <c r="R145">
        <v>3</v>
      </c>
      <c r="S145">
        <v>0</v>
      </c>
      <c r="T145" s="2">
        <v>143.69999999999999</v>
      </c>
      <c r="U145" s="3">
        <v>68.975999999999999</v>
      </c>
      <c r="V145" s="4">
        <f t="shared" si="29"/>
        <v>16</v>
      </c>
      <c r="W145" s="2">
        <f t="shared" si="26"/>
        <v>431.09999999999997</v>
      </c>
    </row>
    <row r="146" spans="1:23" x14ac:dyDescent="0.25">
      <c r="A146">
        <f t="shared" si="27"/>
        <v>2017</v>
      </c>
      <c r="B146" s="1">
        <v>43091</v>
      </c>
      <c r="C146" s="1">
        <v>43096</v>
      </c>
      <c r="D146" s="1" t="str">
        <f t="shared" si="20"/>
        <v>Dec</v>
      </c>
      <c r="E146" t="s">
        <v>38</v>
      </c>
      <c r="F146" t="s">
        <v>253</v>
      </c>
      <c r="G146" t="s">
        <v>25</v>
      </c>
      <c r="H146" t="s">
        <v>65</v>
      </c>
      <c r="I146" t="s">
        <v>254</v>
      </c>
      <c r="J146" t="s">
        <v>36</v>
      </c>
      <c r="K146" t="s">
        <v>55</v>
      </c>
      <c r="L146" s="2">
        <f t="shared" si="21"/>
        <v>766.6794000000001</v>
      </c>
      <c r="M146" s="2">
        <f t="shared" si="22"/>
        <v>839.43000000000006</v>
      </c>
      <c r="N146" s="2">
        <f t="shared" si="28"/>
        <v>72.750599999999963</v>
      </c>
      <c r="O146" s="2">
        <f t="shared" si="23"/>
        <v>218.25179999999989</v>
      </c>
      <c r="P146" s="2">
        <f t="shared" si="24"/>
        <v>2518.29</v>
      </c>
      <c r="Q146" s="2">
        <f t="shared" si="25"/>
        <v>8.6666666666666625</v>
      </c>
      <c r="R146">
        <v>3</v>
      </c>
      <c r="S146">
        <v>0</v>
      </c>
      <c r="T146" s="2">
        <v>839.43000000000006</v>
      </c>
      <c r="U146" s="3">
        <v>218.25179999999997</v>
      </c>
      <c r="V146" s="4">
        <f t="shared" si="29"/>
        <v>8.6666666666666661</v>
      </c>
      <c r="W146" s="2">
        <f t="shared" si="26"/>
        <v>2518.29</v>
      </c>
    </row>
    <row r="147" spans="1:23" x14ac:dyDescent="0.25">
      <c r="A147">
        <f t="shared" si="27"/>
        <v>2015</v>
      </c>
      <c r="B147" s="1">
        <v>42254</v>
      </c>
      <c r="C147" s="1">
        <v>42259</v>
      </c>
      <c r="D147" s="1" t="str">
        <f t="shared" si="20"/>
        <v>Sep</v>
      </c>
      <c r="E147" t="s">
        <v>38</v>
      </c>
      <c r="F147" t="s">
        <v>255</v>
      </c>
      <c r="G147" t="s">
        <v>25</v>
      </c>
      <c r="H147" t="s">
        <v>34</v>
      </c>
      <c r="I147" t="s">
        <v>170</v>
      </c>
      <c r="J147" t="s">
        <v>36</v>
      </c>
      <c r="K147" t="s">
        <v>43</v>
      </c>
      <c r="L147" s="2">
        <f t="shared" si="21"/>
        <v>669.05029999999999</v>
      </c>
      <c r="M147" s="2">
        <f t="shared" si="22"/>
        <v>671.93</v>
      </c>
      <c r="N147" s="2">
        <f t="shared" si="28"/>
        <v>2.8796999999999571</v>
      </c>
      <c r="O147" s="2">
        <f t="shared" si="23"/>
        <v>20.1578999999997</v>
      </c>
      <c r="P147" s="2">
        <f t="shared" si="24"/>
        <v>4703.5099999999993</v>
      </c>
      <c r="Q147" s="2">
        <f t="shared" si="25"/>
        <v>0.42857142857142227</v>
      </c>
      <c r="R147">
        <v>7</v>
      </c>
      <c r="S147">
        <v>0</v>
      </c>
      <c r="T147" s="2">
        <v>671.93</v>
      </c>
      <c r="U147" s="3">
        <v>20.157899999999998</v>
      </c>
      <c r="V147" s="4">
        <f t="shared" si="29"/>
        <v>0.4285714285714286</v>
      </c>
      <c r="W147" s="2">
        <f t="shared" si="26"/>
        <v>4703.5099999999993</v>
      </c>
    </row>
    <row r="148" spans="1:23" x14ac:dyDescent="0.25">
      <c r="A148">
        <f t="shared" si="27"/>
        <v>2014</v>
      </c>
      <c r="B148" s="1">
        <v>41934</v>
      </c>
      <c r="C148" s="1">
        <v>41940</v>
      </c>
      <c r="D148" s="1" t="str">
        <f t="shared" si="20"/>
        <v>Oct</v>
      </c>
      <c r="E148" t="s">
        <v>38</v>
      </c>
      <c r="F148" t="s">
        <v>256</v>
      </c>
      <c r="G148" t="s">
        <v>64</v>
      </c>
      <c r="H148" t="s">
        <v>80</v>
      </c>
      <c r="I148" t="s">
        <v>257</v>
      </c>
      <c r="J148" t="s">
        <v>28</v>
      </c>
      <c r="K148" t="s">
        <v>46</v>
      </c>
      <c r="L148" s="2">
        <f t="shared" si="21"/>
        <v>90.660600000000002</v>
      </c>
      <c r="M148" s="2">
        <f t="shared" si="22"/>
        <v>93.688000000000002</v>
      </c>
      <c r="N148" s="2">
        <f t="shared" si="28"/>
        <v>3.0274000000000001</v>
      </c>
      <c r="O148" s="2">
        <f t="shared" si="23"/>
        <v>12.1096</v>
      </c>
      <c r="P148" s="2">
        <f t="shared" si="24"/>
        <v>374.75200000000001</v>
      </c>
      <c r="Q148" s="2">
        <f t="shared" si="25"/>
        <v>3.2313636751771839</v>
      </c>
      <c r="R148">
        <v>4</v>
      </c>
      <c r="S148">
        <v>0.2</v>
      </c>
      <c r="T148" s="2">
        <v>93.888000000000005</v>
      </c>
      <c r="U148" s="3">
        <v>12.90959999999999</v>
      </c>
      <c r="V148" s="4">
        <f t="shared" si="29"/>
        <v>3.4374999999999973</v>
      </c>
      <c r="W148" s="2">
        <f t="shared" si="26"/>
        <v>375.55200000000002</v>
      </c>
    </row>
    <row r="149" spans="1:23" x14ac:dyDescent="0.25">
      <c r="A149">
        <f t="shared" si="27"/>
        <v>2016</v>
      </c>
      <c r="B149" s="1">
        <v>42709</v>
      </c>
      <c r="C149" s="1">
        <v>42713</v>
      </c>
      <c r="D149" s="1" t="str">
        <f t="shared" si="20"/>
        <v>Dec</v>
      </c>
      <c r="E149" t="s">
        <v>38</v>
      </c>
      <c r="F149" t="s">
        <v>258</v>
      </c>
      <c r="G149" t="s">
        <v>33</v>
      </c>
      <c r="H149" t="s">
        <v>65</v>
      </c>
      <c r="I149" t="s">
        <v>259</v>
      </c>
      <c r="J149" t="s">
        <v>50</v>
      </c>
      <c r="K149" t="s">
        <v>51</v>
      </c>
      <c r="L149" s="2">
        <f t="shared" si="21"/>
        <v>375.01350000000002</v>
      </c>
      <c r="M149" s="2">
        <f t="shared" si="22"/>
        <v>384.45000000000005</v>
      </c>
      <c r="N149" s="2">
        <f t="shared" si="28"/>
        <v>9.4365000000000236</v>
      </c>
      <c r="O149" s="2">
        <f t="shared" si="23"/>
        <v>103.80150000000026</v>
      </c>
      <c r="P149" s="2">
        <f t="shared" si="24"/>
        <v>4228.9500000000007</v>
      </c>
      <c r="Q149" s="2">
        <f t="shared" si="25"/>
        <v>2.4545454545454604</v>
      </c>
      <c r="R149">
        <v>11</v>
      </c>
      <c r="S149">
        <v>0</v>
      </c>
      <c r="T149" s="2">
        <v>384.45000000000005</v>
      </c>
      <c r="U149" s="3">
        <v>103.80150000000003</v>
      </c>
      <c r="V149" s="4">
        <f t="shared" si="29"/>
        <v>2.4545454545454546</v>
      </c>
      <c r="W149" s="2">
        <f t="shared" si="26"/>
        <v>4228.9500000000007</v>
      </c>
    </row>
    <row r="150" spans="1:23" x14ac:dyDescent="0.25">
      <c r="A150">
        <f t="shared" si="27"/>
        <v>2016</v>
      </c>
      <c r="B150" s="1">
        <v>42709</v>
      </c>
      <c r="C150" s="1">
        <v>42713</v>
      </c>
      <c r="D150" s="1" t="str">
        <f t="shared" si="20"/>
        <v>Dec</v>
      </c>
      <c r="E150" t="s">
        <v>38</v>
      </c>
      <c r="F150" t="s">
        <v>258</v>
      </c>
      <c r="G150" t="s">
        <v>33</v>
      </c>
      <c r="H150" t="s">
        <v>65</v>
      </c>
      <c r="I150" t="s">
        <v>260</v>
      </c>
      <c r="J150" t="s">
        <v>50</v>
      </c>
      <c r="K150" t="s">
        <v>51</v>
      </c>
      <c r="L150" s="2">
        <f t="shared" si="21"/>
        <v>147.97040000000001</v>
      </c>
      <c r="M150" s="2">
        <f t="shared" si="22"/>
        <v>149.97</v>
      </c>
      <c r="N150" s="2">
        <f t="shared" si="28"/>
        <v>1.9995999999999867</v>
      </c>
      <c r="O150" s="2">
        <f t="shared" si="23"/>
        <v>5.9987999999999602</v>
      </c>
      <c r="P150" s="2">
        <f t="shared" si="24"/>
        <v>449.90999999999997</v>
      </c>
      <c r="Q150" s="2">
        <f t="shared" si="25"/>
        <v>1.3333333333333246</v>
      </c>
      <c r="R150">
        <v>3</v>
      </c>
      <c r="S150">
        <v>0</v>
      </c>
      <c r="T150" s="2">
        <v>149.97</v>
      </c>
      <c r="U150" s="3">
        <v>5.9987999999999815</v>
      </c>
      <c r="V150" s="4">
        <f t="shared" si="29"/>
        <v>1.3333333333333293</v>
      </c>
      <c r="W150" s="2">
        <f t="shared" si="26"/>
        <v>449.90999999999997</v>
      </c>
    </row>
    <row r="151" spans="1:23" x14ac:dyDescent="0.25">
      <c r="A151">
        <f t="shared" si="27"/>
        <v>2016</v>
      </c>
      <c r="B151" s="1">
        <v>42709</v>
      </c>
      <c r="C151" s="1">
        <v>42713</v>
      </c>
      <c r="D151" s="1" t="str">
        <f t="shared" si="20"/>
        <v>Dec</v>
      </c>
      <c r="E151" t="s">
        <v>38</v>
      </c>
      <c r="F151" t="s">
        <v>258</v>
      </c>
      <c r="G151" t="s">
        <v>33</v>
      </c>
      <c r="H151" t="s">
        <v>65</v>
      </c>
      <c r="I151" t="s">
        <v>30</v>
      </c>
      <c r="J151" t="s">
        <v>28</v>
      </c>
      <c r="K151" t="s">
        <v>31</v>
      </c>
      <c r="L151" s="2">
        <f t="shared" si="21"/>
        <v>1878.646</v>
      </c>
      <c r="M151" s="2">
        <f t="shared" si="22"/>
        <v>1951.84</v>
      </c>
      <c r="N151" s="2">
        <f t="shared" si="28"/>
        <v>73.19399999999996</v>
      </c>
      <c r="O151" s="2">
        <f t="shared" si="23"/>
        <v>585.55199999999968</v>
      </c>
      <c r="P151" s="2">
        <f t="shared" si="24"/>
        <v>15614.72</v>
      </c>
      <c r="Q151" s="2">
        <f t="shared" si="25"/>
        <v>3.7499999999999978</v>
      </c>
      <c r="R151">
        <v>8</v>
      </c>
      <c r="S151">
        <v>0</v>
      </c>
      <c r="T151" s="2">
        <v>1951.84</v>
      </c>
      <c r="U151" s="3">
        <v>585.55199999999991</v>
      </c>
      <c r="V151" s="4">
        <f t="shared" si="29"/>
        <v>3.75</v>
      </c>
      <c r="W151" s="2">
        <f t="shared" si="26"/>
        <v>15614.72</v>
      </c>
    </row>
    <row r="152" spans="1:23" x14ac:dyDescent="0.25">
      <c r="A152">
        <f t="shared" si="27"/>
        <v>2016</v>
      </c>
      <c r="B152" s="1">
        <v>42709</v>
      </c>
      <c r="C152" s="1">
        <v>42713</v>
      </c>
      <c r="D152" s="1" t="str">
        <f t="shared" si="20"/>
        <v>Dec</v>
      </c>
      <c r="E152" t="s">
        <v>38</v>
      </c>
      <c r="F152" t="s">
        <v>258</v>
      </c>
      <c r="G152" t="s">
        <v>33</v>
      </c>
      <c r="H152" t="s">
        <v>65</v>
      </c>
      <c r="I152" t="s">
        <v>261</v>
      </c>
      <c r="J152" t="s">
        <v>36</v>
      </c>
      <c r="K152" t="s">
        <v>53</v>
      </c>
      <c r="L152" s="2">
        <f t="shared" si="21"/>
        <v>155.42430000000002</v>
      </c>
      <c r="M152" s="2">
        <f t="shared" si="22"/>
        <v>171.55</v>
      </c>
      <c r="N152" s="2">
        <f t="shared" si="28"/>
        <v>16.125699999999995</v>
      </c>
      <c r="O152" s="2">
        <f t="shared" si="23"/>
        <v>80.628499999999974</v>
      </c>
      <c r="P152" s="2">
        <f t="shared" si="24"/>
        <v>857.75</v>
      </c>
      <c r="Q152" s="2">
        <f t="shared" si="25"/>
        <v>9.3999999999999968</v>
      </c>
      <c r="R152">
        <v>5</v>
      </c>
      <c r="S152">
        <v>0</v>
      </c>
      <c r="T152" s="2">
        <v>171.55</v>
      </c>
      <c r="U152" s="3">
        <v>80.628500000000003</v>
      </c>
      <c r="V152" s="4">
        <f t="shared" si="29"/>
        <v>9.4</v>
      </c>
      <c r="W152" s="2">
        <f t="shared" si="26"/>
        <v>857.75</v>
      </c>
    </row>
    <row r="153" spans="1:23" x14ac:dyDescent="0.25">
      <c r="A153">
        <f t="shared" si="27"/>
        <v>2016</v>
      </c>
      <c r="B153" s="1">
        <v>42442</v>
      </c>
      <c r="C153" s="1">
        <v>42445</v>
      </c>
      <c r="D153" s="1" t="str">
        <f t="shared" si="20"/>
        <v>Mar</v>
      </c>
      <c r="E153" t="s">
        <v>98</v>
      </c>
      <c r="F153" t="s">
        <v>262</v>
      </c>
      <c r="G153" t="s">
        <v>64</v>
      </c>
      <c r="H153" t="s">
        <v>34</v>
      </c>
      <c r="I153" t="s">
        <v>263</v>
      </c>
      <c r="J153" t="s">
        <v>36</v>
      </c>
      <c r="K153" t="s">
        <v>55</v>
      </c>
      <c r="L153" s="2">
        <f t="shared" si="21"/>
        <v>154.36679999999998</v>
      </c>
      <c r="M153" s="2">
        <f t="shared" si="22"/>
        <v>157.72</v>
      </c>
      <c r="N153" s="2">
        <f t="shared" si="28"/>
        <v>3.3532000000000153</v>
      </c>
      <c r="O153" s="2">
        <f t="shared" si="23"/>
        <v>16.766000000000076</v>
      </c>
      <c r="P153" s="2">
        <f t="shared" si="24"/>
        <v>788.6</v>
      </c>
      <c r="Q153" s="2">
        <f t="shared" si="25"/>
        <v>2.1260461577479175</v>
      </c>
      <c r="R153">
        <v>5</v>
      </c>
      <c r="S153">
        <v>0.2</v>
      </c>
      <c r="T153" s="2">
        <v>157.91999999999999</v>
      </c>
      <c r="U153" s="3">
        <v>17.765999999999991</v>
      </c>
      <c r="V153" s="4">
        <f t="shared" si="29"/>
        <v>2.2499999999999991</v>
      </c>
      <c r="W153" s="2">
        <f t="shared" si="26"/>
        <v>789.59999999999991</v>
      </c>
    </row>
    <row r="154" spans="1:23" x14ac:dyDescent="0.25">
      <c r="A154">
        <f t="shared" si="27"/>
        <v>2016</v>
      </c>
      <c r="B154" s="1">
        <v>42442</v>
      </c>
      <c r="C154" s="1">
        <v>42445</v>
      </c>
      <c r="D154" s="1" t="str">
        <f t="shared" si="20"/>
        <v>Mar</v>
      </c>
      <c r="E154" t="s">
        <v>98</v>
      </c>
      <c r="F154" t="s">
        <v>262</v>
      </c>
      <c r="G154" t="s">
        <v>64</v>
      </c>
      <c r="H154" t="s">
        <v>34</v>
      </c>
      <c r="I154" t="s">
        <v>264</v>
      </c>
      <c r="J154" t="s">
        <v>50</v>
      </c>
      <c r="K154" t="s">
        <v>51</v>
      </c>
      <c r="L154" s="2">
        <f t="shared" si="21"/>
        <v>195.56460000000001</v>
      </c>
      <c r="M154" s="2">
        <f t="shared" si="22"/>
        <v>202.98400000000001</v>
      </c>
      <c r="N154" s="2">
        <f t="shared" si="28"/>
        <v>7.419399999999996</v>
      </c>
      <c r="O154" s="2">
        <f t="shared" si="23"/>
        <v>14.838799999999992</v>
      </c>
      <c r="P154" s="2">
        <f t="shared" si="24"/>
        <v>405.96800000000002</v>
      </c>
      <c r="Q154" s="2">
        <f t="shared" si="25"/>
        <v>3.655164939108499</v>
      </c>
      <c r="R154">
        <v>2</v>
      </c>
      <c r="S154">
        <v>0.2</v>
      </c>
      <c r="T154" s="2">
        <v>203.184</v>
      </c>
      <c r="U154" s="3">
        <v>15.238799999999991</v>
      </c>
      <c r="V154" s="4">
        <f t="shared" si="29"/>
        <v>3.7499999999999978</v>
      </c>
      <c r="W154" s="2">
        <f t="shared" si="26"/>
        <v>406.36799999999999</v>
      </c>
    </row>
    <row r="155" spans="1:23" x14ac:dyDescent="0.25">
      <c r="A155">
        <f t="shared" si="27"/>
        <v>2015</v>
      </c>
      <c r="B155" s="1">
        <v>42155</v>
      </c>
      <c r="C155" s="1">
        <v>42157</v>
      </c>
      <c r="D155" s="1" t="str">
        <f t="shared" si="20"/>
        <v>May</v>
      </c>
      <c r="E155" t="s">
        <v>98</v>
      </c>
      <c r="F155" t="s">
        <v>265</v>
      </c>
      <c r="G155" t="s">
        <v>33</v>
      </c>
      <c r="H155" t="s">
        <v>34</v>
      </c>
      <c r="I155" t="s">
        <v>266</v>
      </c>
      <c r="J155" t="s">
        <v>36</v>
      </c>
      <c r="K155" t="s">
        <v>60</v>
      </c>
      <c r="L155" s="2">
        <f t="shared" si="21"/>
        <v>54.626999999999995</v>
      </c>
      <c r="M155" s="2">
        <f t="shared" si="22"/>
        <v>58.379999999999995</v>
      </c>
      <c r="N155" s="2">
        <f t="shared" si="28"/>
        <v>3.7530000000000001</v>
      </c>
      <c r="O155" s="2">
        <f t="shared" si="23"/>
        <v>26.271000000000001</v>
      </c>
      <c r="P155" s="2">
        <f t="shared" si="24"/>
        <v>408.65999999999997</v>
      </c>
      <c r="Q155" s="2">
        <f t="shared" si="25"/>
        <v>6.4285714285714297</v>
      </c>
      <c r="R155">
        <v>7</v>
      </c>
      <c r="S155">
        <v>0</v>
      </c>
      <c r="T155" s="2">
        <v>58.379999999999995</v>
      </c>
      <c r="U155" s="3">
        <v>26.270999999999994</v>
      </c>
      <c r="V155" s="4">
        <f t="shared" si="29"/>
        <v>6.4285714285714279</v>
      </c>
      <c r="W155" s="2">
        <f t="shared" si="26"/>
        <v>408.65999999999997</v>
      </c>
    </row>
    <row r="156" spans="1:23" x14ac:dyDescent="0.25">
      <c r="A156">
        <f t="shared" si="27"/>
        <v>2015</v>
      </c>
      <c r="B156" s="1">
        <v>42155</v>
      </c>
      <c r="C156" s="1">
        <v>42157</v>
      </c>
      <c r="D156" s="1" t="str">
        <f t="shared" si="20"/>
        <v>May</v>
      </c>
      <c r="E156" t="s">
        <v>98</v>
      </c>
      <c r="F156" t="s">
        <v>265</v>
      </c>
      <c r="G156" t="s">
        <v>33</v>
      </c>
      <c r="H156" t="s">
        <v>34</v>
      </c>
      <c r="I156" t="s">
        <v>267</v>
      </c>
      <c r="J156" t="s">
        <v>36</v>
      </c>
      <c r="K156" t="s">
        <v>60</v>
      </c>
      <c r="L156" s="2">
        <f t="shared" si="21"/>
        <v>93.385199999999998</v>
      </c>
      <c r="M156" s="2">
        <f t="shared" si="22"/>
        <v>105.52</v>
      </c>
      <c r="N156" s="2">
        <f t="shared" si="28"/>
        <v>12.134799999999998</v>
      </c>
      <c r="O156" s="2">
        <f t="shared" si="23"/>
        <v>48.539199999999994</v>
      </c>
      <c r="P156" s="2">
        <f t="shared" si="24"/>
        <v>422.08</v>
      </c>
      <c r="Q156" s="2">
        <f t="shared" si="25"/>
        <v>11.5</v>
      </c>
      <c r="R156">
        <v>4</v>
      </c>
      <c r="S156">
        <v>0</v>
      </c>
      <c r="T156" s="2">
        <v>105.52</v>
      </c>
      <c r="U156" s="3">
        <v>48.539199999999994</v>
      </c>
      <c r="V156" s="4">
        <f t="shared" si="29"/>
        <v>11.5</v>
      </c>
      <c r="W156" s="2">
        <f t="shared" si="26"/>
        <v>422.08</v>
      </c>
    </row>
    <row r="157" spans="1:23" x14ac:dyDescent="0.25">
      <c r="A157">
        <f t="shared" si="27"/>
        <v>2015</v>
      </c>
      <c r="B157" s="1">
        <v>42155</v>
      </c>
      <c r="C157" s="1">
        <v>42157</v>
      </c>
      <c r="D157" s="1" t="str">
        <f t="shared" si="20"/>
        <v>May</v>
      </c>
      <c r="E157" t="s">
        <v>98</v>
      </c>
      <c r="F157" t="s">
        <v>265</v>
      </c>
      <c r="G157" t="s">
        <v>33</v>
      </c>
      <c r="H157" t="s">
        <v>34</v>
      </c>
      <c r="I157" t="s">
        <v>268</v>
      </c>
      <c r="J157" t="s">
        <v>36</v>
      </c>
      <c r="K157" t="s">
        <v>43</v>
      </c>
      <c r="L157" s="2">
        <f t="shared" si="21"/>
        <v>77.375199999999992</v>
      </c>
      <c r="M157" s="2">
        <f t="shared" si="22"/>
        <v>80.88</v>
      </c>
      <c r="N157" s="2">
        <f t="shared" si="28"/>
        <v>3.504800000000003</v>
      </c>
      <c r="O157" s="2">
        <f t="shared" si="23"/>
        <v>21.028800000000018</v>
      </c>
      <c r="P157" s="2">
        <f t="shared" si="24"/>
        <v>485.28</v>
      </c>
      <c r="Q157" s="2">
        <f t="shared" si="25"/>
        <v>4.3333333333333375</v>
      </c>
      <c r="R157">
        <v>6</v>
      </c>
      <c r="S157">
        <v>0</v>
      </c>
      <c r="T157" s="2">
        <v>80.88</v>
      </c>
      <c r="U157" s="3">
        <v>21.028799999999997</v>
      </c>
      <c r="V157" s="4">
        <f t="shared" si="29"/>
        <v>4.333333333333333</v>
      </c>
      <c r="W157" s="2">
        <f t="shared" si="26"/>
        <v>485.28</v>
      </c>
    </row>
    <row r="158" spans="1:23" x14ac:dyDescent="0.25">
      <c r="A158">
        <f t="shared" si="27"/>
        <v>2015</v>
      </c>
      <c r="B158" s="1">
        <v>42152</v>
      </c>
      <c r="C158" s="1">
        <v>42158</v>
      </c>
      <c r="D158" s="1" t="str">
        <f t="shared" si="20"/>
        <v>May</v>
      </c>
      <c r="E158" t="s">
        <v>38</v>
      </c>
      <c r="F158" t="s">
        <v>269</v>
      </c>
      <c r="G158" t="s">
        <v>64</v>
      </c>
      <c r="H158" t="s">
        <v>34</v>
      </c>
      <c r="I158" t="s">
        <v>270</v>
      </c>
      <c r="J158" t="s">
        <v>36</v>
      </c>
      <c r="K158" t="s">
        <v>48</v>
      </c>
      <c r="L158" s="2">
        <f t="shared" si="21"/>
        <v>6.0332999999999997</v>
      </c>
      <c r="M158" s="2">
        <f t="shared" si="22"/>
        <v>6.63</v>
      </c>
      <c r="N158" s="2">
        <f t="shared" si="28"/>
        <v>0.59670000000000023</v>
      </c>
      <c r="O158" s="2">
        <f t="shared" si="23"/>
        <v>1.7901000000000007</v>
      </c>
      <c r="P158" s="2">
        <f t="shared" si="24"/>
        <v>19.89</v>
      </c>
      <c r="Q158" s="2">
        <f t="shared" si="25"/>
        <v>9.0000000000000036</v>
      </c>
      <c r="R158">
        <v>3</v>
      </c>
      <c r="S158">
        <v>0</v>
      </c>
      <c r="T158" s="2">
        <v>6.63</v>
      </c>
      <c r="U158" s="3">
        <v>1.7901</v>
      </c>
      <c r="V158" s="4">
        <f t="shared" si="29"/>
        <v>9</v>
      </c>
      <c r="W158" s="2">
        <f t="shared" si="26"/>
        <v>19.89</v>
      </c>
    </row>
    <row r="159" spans="1:23" x14ac:dyDescent="0.25">
      <c r="A159">
        <f t="shared" si="27"/>
        <v>2014</v>
      </c>
      <c r="B159" s="1">
        <v>41699</v>
      </c>
      <c r="C159" s="1">
        <v>41704</v>
      </c>
      <c r="D159" s="1" t="str">
        <f t="shared" si="20"/>
        <v>Mar</v>
      </c>
      <c r="E159" t="s">
        <v>23</v>
      </c>
      <c r="F159" t="s">
        <v>271</v>
      </c>
      <c r="G159" t="s">
        <v>25</v>
      </c>
      <c r="H159" t="s">
        <v>34</v>
      </c>
      <c r="I159" t="s">
        <v>228</v>
      </c>
      <c r="J159" t="s">
        <v>28</v>
      </c>
      <c r="K159" t="s">
        <v>31</v>
      </c>
      <c r="L159" s="2">
        <f t="shared" si="21"/>
        <v>431.82980000000009</v>
      </c>
      <c r="M159" s="2">
        <f t="shared" si="22"/>
        <v>457.36800000000005</v>
      </c>
      <c r="N159" s="2">
        <f t="shared" si="28"/>
        <v>25.538199999999961</v>
      </c>
      <c r="O159" s="2">
        <f t="shared" si="23"/>
        <v>51.076399999999921</v>
      </c>
      <c r="P159" s="2">
        <f t="shared" si="24"/>
        <v>914.7360000000001</v>
      </c>
      <c r="Q159" s="2">
        <f t="shared" si="25"/>
        <v>5.5837312623532815</v>
      </c>
      <c r="R159">
        <v>2</v>
      </c>
      <c r="S159">
        <v>0.2</v>
      </c>
      <c r="T159" s="2">
        <v>457.56800000000004</v>
      </c>
      <c r="U159" s="3">
        <v>51.476399999999941</v>
      </c>
      <c r="V159" s="4">
        <f t="shared" si="29"/>
        <v>5.6249999999999929</v>
      </c>
      <c r="W159" s="2">
        <f t="shared" si="26"/>
        <v>915.13600000000008</v>
      </c>
    </row>
    <row r="160" spans="1:23" x14ac:dyDescent="0.25">
      <c r="A160">
        <f t="shared" si="27"/>
        <v>2016</v>
      </c>
      <c r="B160" s="1">
        <v>42694</v>
      </c>
      <c r="C160" s="1">
        <v>42698</v>
      </c>
      <c r="D160" s="1" t="str">
        <f t="shared" si="20"/>
        <v>Nov</v>
      </c>
      <c r="E160" t="s">
        <v>38</v>
      </c>
      <c r="F160" t="s">
        <v>272</v>
      </c>
      <c r="G160" t="s">
        <v>25</v>
      </c>
      <c r="H160" t="s">
        <v>65</v>
      </c>
      <c r="I160" t="s">
        <v>273</v>
      </c>
      <c r="J160" t="s">
        <v>36</v>
      </c>
      <c r="K160" t="s">
        <v>37</v>
      </c>
      <c r="L160" s="2">
        <f t="shared" si="21"/>
        <v>11.1843</v>
      </c>
      <c r="M160" s="2">
        <f t="shared" si="22"/>
        <v>14.62</v>
      </c>
      <c r="N160" s="2">
        <f t="shared" si="28"/>
        <v>3.4356999999999989</v>
      </c>
      <c r="O160" s="2">
        <f t="shared" si="23"/>
        <v>6.8713999999999977</v>
      </c>
      <c r="P160" s="2">
        <f t="shared" si="24"/>
        <v>29.24</v>
      </c>
      <c r="Q160" s="2">
        <f t="shared" si="25"/>
        <v>23.499999999999993</v>
      </c>
      <c r="R160">
        <v>2</v>
      </c>
      <c r="S160">
        <v>0</v>
      </c>
      <c r="T160" s="2">
        <v>14.62</v>
      </c>
      <c r="U160" s="3">
        <v>6.8713999999999995</v>
      </c>
      <c r="V160" s="4">
        <f t="shared" si="29"/>
        <v>23.5</v>
      </c>
      <c r="W160" s="2">
        <f t="shared" si="26"/>
        <v>29.24</v>
      </c>
    </row>
    <row r="161" spans="1:23" x14ac:dyDescent="0.25">
      <c r="A161">
        <f t="shared" si="27"/>
        <v>2016</v>
      </c>
      <c r="B161" s="1">
        <v>42694</v>
      </c>
      <c r="C161" s="1">
        <v>42698</v>
      </c>
      <c r="D161" s="1" t="str">
        <f t="shared" si="20"/>
        <v>Nov</v>
      </c>
      <c r="E161" t="s">
        <v>38</v>
      </c>
      <c r="F161" t="s">
        <v>272</v>
      </c>
      <c r="G161" t="s">
        <v>25</v>
      </c>
      <c r="H161" t="s">
        <v>65</v>
      </c>
      <c r="I161" t="s">
        <v>274</v>
      </c>
      <c r="J161" t="s">
        <v>50</v>
      </c>
      <c r="K161" t="s">
        <v>51</v>
      </c>
      <c r="L161" s="2">
        <f t="shared" si="21"/>
        <v>911.18250000000012</v>
      </c>
      <c r="M161" s="2">
        <f t="shared" si="22"/>
        <v>944.93000000000006</v>
      </c>
      <c r="N161" s="2">
        <f t="shared" si="28"/>
        <v>33.747499999999945</v>
      </c>
      <c r="O161" s="2">
        <f t="shared" si="23"/>
        <v>236.23249999999962</v>
      </c>
      <c r="P161" s="2">
        <f t="shared" si="24"/>
        <v>6614.51</v>
      </c>
      <c r="Q161" s="2">
        <f t="shared" si="25"/>
        <v>3.5714285714285658</v>
      </c>
      <c r="R161">
        <v>7</v>
      </c>
      <c r="S161">
        <v>0</v>
      </c>
      <c r="T161" s="2">
        <v>944.93000000000006</v>
      </c>
      <c r="U161" s="3">
        <v>236.23250000000002</v>
      </c>
      <c r="V161" s="4">
        <f t="shared" si="29"/>
        <v>3.5714285714285712</v>
      </c>
      <c r="W161" s="2">
        <f t="shared" si="26"/>
        <v>6614.51</v>
      </c>
    </row>
    <row r="162" spans="1:23" x14ac:dyDescent="0.25">
      <c r="A162">
        <f t="shared" si="27"/>
        <v>2016</v>
      </c>
      <c r="B162" s="1">
        <v>42501</v>
      </c>
      <c r="C162" s="1">
        <v>42502</v>
      </c>
      <c r="D162" s="1" t="str">
        <f t="shared" si="20"/>
        <v>May</v>
      </c>
      <c r="E162" t="s">
        <v>98</v>
      </c>
      <c r="F162" t="s">
        <v>275</v>
      </c>
      <c r="G162" t="s">
        <v>25</v>
      </c>
      <c r="H162" t="s">
        <v>34</v>
      </c>
      <c r="I162" t="s">
        <v>276</v>
      </c>
      <c r="J162" t="s">
        <v>36</v>
      </c>
      <c r="K162" t="s">
        <v>60</v>
      </c>
      <c r="L162" s="2">
        <f t="shared" si="21"/>
        <v>3.2890000000000006</v>
      </c>
      <c r="M162" s="2">
        <f t="shared" si="22"/>
        <v>5.98</v>
      </c>
      <c r="N162" s="2">
        <f t="shared" si="28"/>
        <v>2.6909999999999998</v>
      </c>
      <c r="O162" s="2">
        <f t="shared" si="23"/>
        <v>2.6909999999999998</v>
      </c>
      <c r="P162" s="2">
        <f t="shared" si="24"/>
        <v>5.98</v>
      </c>
      <c r="Q162" s="2">
        <f t="shared" si="25"/>
        <v>44.999999999999993</v>
      </c>
      <c r="R162">
        <v>1</v>
      </c>
      <c r="S162">
        <v>0</v>
      </c>
      <c r="T162" s="2">
        <v>5.98</v>
      </c>
      <c r="U162" s="3">
        <v>2.6909999999999998</v>
      </c>
      <c r="V162" s="4">
        <f t="shared" si="29"/>
        <v>44.999999999999993</v>
      </c>
      <c r="W162" s="2">
        <f t="shared" si="26"/>
        <v>5.98</v>
      </c>
    </row>
    <row r="163" spans="1:23" x14ac:dyDescent="0.25">
      <c r="A163">
        <f t="shared" si="27"/>
        <v>2015</v>
      </c>
      <c r="B163" s="1">
        <v>42366</v>
      </c>
      <c r="C163" s="1">
        <v>42369</v>
      </c>
      <c r="D163" s="1" t="str">
        <f t="shared" si="20"/>
        <v>Dec</v>
      </c>
      <c r="E163" t="s">
        <v>23</v>
      </c>
      <c r="F163" t="s">
        <v>277</v>
      </c>
      <c r="G163" t="s">
        <v>25</v>
      </c>
      <c r="H163" t="s">
        <v>80</v>
      </c>
      <c r="I163" t="s">
        <v>278</v>
      </c>
      <c r="J163" t="s">
        <v>50</v>
      </c>
      <c r="K163" t="s">
        <v>86</v>
      </c>
      <c r="L163" s="2">
        <f t="shared" si="21"/>
        <v>53.704200000000007</v>
      </c>
      <c r="M163" s="2">
        <f t="shared" si="22"/>
        <v>54.184000000000005</v>
      </c>
      <c r="N163" s="2">
        <f t="shared" si="28"/>
        <v>0.47979999999999734</v>
      </c>
      <c r="O163" s="2">
        <f t="shared" si="23"/>
        <v>0.95959999999999468</v>
      </c>
      <c r="P163" s="2">
        <f t="shared" si="24"/>
        <v>108.36800000000001</v>
      </c>
      <c r="Q163" s="2">
        <f t="shared" si="25"/>
        <v>0.8855012549830158</v>
      </c>
      <c r="R163">
        <v>2</v>
      </c>
      <c r="S163">
        <v>0.2</v>
      </c>
      <c r="T163" s="2">
        <v>54.384000000000007</v>
      </c>
      <c r="U163" s="3">
        <v>1.359599999999995</v>
      </c>
      <c r="V163" s="4">
        <f t="shared" si="29"/>
        <v>1.2499999999999951</v>
      </c>
      <c r="W163" s="2">
        <f t="shared" si="26"/>
        <v>108.76800000000001</v>
      </c>
    </row>
    <row r="164" spans="1:23" x14ac:dyDescent="0.25">
      <c r="A164">
        <f t="shared" si="27"/>
        <v>2016</v>
      </c>
      <c r="B164" s="1">
        <v>42690</v>
      </c>
      <c r="C164" s="1">
        <v>42694</v>
      </c>
      <c r="D164" s="1" t="str">
        <f t="shared" si="20"/>
        <v>Nov</v>
      </c>
      <c r="E164" t="s">
        <v>38</v>
      </c>
      <c r="F164" t="s">
        <v>279</v>
      </c>
      <c r="G164" t="s">
        <v>25</v>
      </c>
      <c r="H164" t="s">
        <v>34</v>
      </c>
      <c r="I164" t="s">
        <v>280</v>
      </c>
      <c r="J164" t="s">
        <v>36</v>
      </c>
      <c r="K164" t="s">
        <v>92</v>
      </c>
      <c r="L164" s="2">
        <f t="shared" si="21"/>
        <v>25.730399999999999</v>
      </c>
      <c r="M164" s="2">
        <f t="shared" si="22"/>
        <v>28.4</v>
      </c>
      <c r="N164" s="2">
        <f t="shared" si="28"/>
        <v>2.6695999999999991</v>
      </c>
      <c r="O164" s="2">
        <f t="shared" si="23"/>
        <v>13.347999999999995</v>
      </c>
      <c r="P164" s="2">
        <f t="shared" si="24"/>
        <v>142</v>
      </c>
      <c r="Q164" s="2">
        <f t="shared" si="25"/>
        <v>9.3999999999999968</v>
      </c>
      <c r="R164">
        <v>5</v>
      </c>
      <c r="S164">
        <v>0</v>
      </c>
      <c r="T164" s="2">
        <v>28.4</v>
      </c>
      <c r="U164" s="3">
        <v>13.347999999999997</v>
      </c>
      <c r="V164" s="4">
        <f t="shared" si="29"/>
        <v>9.3999999999999986</v>
      </c>
      <c r="W164" s="2">
        <f t="shared" si="26"/>
        <v>142</v>
      </c>
    </row>
    <row r="165" spans="1:23" x14ac:dyDescent="0.25">
      <c r="A165">
        <f t="shared" si="27"/>
        <v>2016</v>
      </c>
      <c r="B165" s="1">
        <v>42681</v>
      </c>
      <c r="C165" s="1">
        <v>42685</v>
      </c>
      <c r="D165" s="1" t="str">
        <f t="shared" si="20"/>
        <v>Nov</v>
      </c>
      <c r="E165" t="s">
        <v>38</v>
      </c>
      <c r="F165" t="s">
        <v>281</v>
      </c>
      <c r="G165" t="s">
        <v>25</v>
      </c>
      <c r="H165" t="s">
        <v>34</v>
      </c>
      <c r="I165" t="s">
        <v>282</v>
      </c>
      <c r="J165" t="s">
        <v>36</v>
      </c>
      <c r="K165" t="s">
        <v>53</v>
      </c>
      <c r="L165" s="2">
        <f t="shared" si="21"/>
        <v>22.836000000000006</v>
      </c>
      <c r="M165" s="2">
        <f t="shared" si="22"/>
        <v>27.480000000000004</v>
      </c>
      <c r="N165" s="2">
        <f t="shared" si="28"/>
        <v>4.6439999999999984</v>
      </c>
      <c r="O165" s="2">
        <f t="shared" si="23"/>
        <v>9.2879999999999967</v>
      </c>
      <c r="P165" s="2">
        <f t="shared" si="24"/>
        <v>54.960000000000008</v>
      </c>
      <c r="Q165" s="2">
        <f t="shared" si="25"/>
        <v>16.899563318777282</v>
      </c>
      <c r="R165">
        <v>2</v>
      </c>
      <c r="S165">
        <v>0.2</v>
      </c>
      <c r="T165" s="2">
        <v>27.680000000000003</v>
      </c>
      <c r="U165" s="3">
        <v>9.6879999999999988</v>
      </c>
      <c r="V165" s="4">
        <f t="shared" si="29"/>
        <v>17.499999999999996</v>
      </c>
      <c r="W165" s="2">
        <f t="shared" si="26"/>
        <v>55.360000000000007</v>
      </c>
    </row>
    <row r="166" spans="1:23" x14ac:dyDescent="0.25">
      <c r="A166">
        <f t="shared" si="27"/>
        <v>2014</v>
      </c>
      <c r="B166" s="1">
        <v>41890</v>
      </c>
      <c r="C166" s="1">
        <v>41894</v>
      </c>
      <c r="D166" s="1" t="str">
        <f t="shared" si="20"/>
        <v>Sep</v>
      </c>
      <c r="E166" t="s">
        <v>38</v>
      </c>
      <c r="F166" t="s">
        <v>283</v>
      </c>
      <c r="G166" t="s">
        <v>25</v>
      </c>
      <c r="H166" t="s">
        <v>65</v>
      </c>
      <c r="I166" t="s">
        <v>284</v>
      </c>
      <c r="J166" t="s">
        <v>36</v>
      </c>
      <c r="K166" t="s">
        <v>48</v>
      </c>
      <c r="L166" s="2">
        <f t="shared" si="21"/>
        <v>9.0251999999999999</v>
      </c>
      <c r="M166" s="2">
        <f t="shared" si="22"/>
        <v>9.7360000000000007</v>
      </c>
      <c r="N166" s="2">
        <f t="shared" si="28"/>
        <v>0.71080000000000076</v>
      </c>
      <c r="O166" s="2">
        <f t="shared" si="23"/>
        <v>2.1324000000000023</v>
      </c>
      <c r="P166" s="2">
        <f t="shared" si="24"/>
        <v>29.208000000000002</v>
      </c>
      <c r="Q166" s="2">
        <f t="shared" si="25"/>
        <v>7.3007395234182493</v>
      </c>
      <c r="R166">
        <v>3</v>
      </c>
      <c r="S166">
        <v>0.2</v>
      </c>
      <c r="T166" s="2">
        <v>9.9359999999999999</v>
      </c>
      <c r="U166" s="3">
        <v>2.7324000000000002</v>
      </c>
      <c r="V166" s="4">
        <f t="shared" si="29"/>
        <v>9.1666666666666679</v>
      </c>
      <c r="W166" s="2">
        <f t="shared" si="26"/>
        <v>29.808</v>
      </c>
    </row>
    <row r="167" spans="1:23" x14ac:dyDescent="0.25">
      <c r="A167">
        <f t="shared" si="27"/>
        <v>2014</v>
      </c>
      <c r="B167" s="1">
        <v>41890</v>
      </c>
      <c r="C167" s="1">
        <v>41894</v>
      </c>
      <c r="D167" s="1" t="str">
        <f t="shared" si="20"/>
        <v>Sep</v>
      </c>
      <c r="E167" t="s">
        <v>38</v>
      </c>
      <c r="F167" t="s">
        <v>283</v>
      </c>
      <c r="G167" t="s">
        <v>25</v>
      </c>
      <c r="H167" t="s">
        <v>65</v>
      </c>
      <c r="I167" t="s">
        <v>285</v>
      </c>
      <c r="J167" t="s">
        <v>50</v>
      </c>
      <c r="K167" t="s">
        <v>286</v>
      </c>
      <c r="L167" s="2">
        <f t="shared" si="21"/>
        <v>8329.9509999999991</v>
      </c>
      <c r="M167" s="2">
        <f t="shared" si="22"/>
        <v>8159.5519999999997</v>
      </c>
      <c r="N167" s="2">
        <f t="shared" si="28"/>
        <v>-170.39899999999943</v>
      </c>
      <c r="O167" s="2">
        <f t="shared" si="23"/>
        <v>-1363.1919999999955</v>
      </c>
      <c r="P167" s="2">
        <f t="shared" si="24"/>
        <v>65276.415999999997</v>
      </c>
      <c r="Q167" s="2">
        <f t="shared" si="25"/>
        <v>-2.0883376930498079</v>
      </c>
      <c r="R167">
        <v>8</v>
      </c>
      <c r="S167">
        <v>0.4</v>
      </c>
      <c r="T167" s="2">
        <v>8159.9519999999993</v>
      </c>
      <c r="U167" s="3">
        <v>-1359.992000000002</v>
      </c>
      <c r="V167" s="4">
        <f t="shared" si="29"/>
        <v>-2.0833333333333366</v>
      </c>
      <c r="W167" s="2">
        <f t="shared" si="26"/>
        <v>65279.615999999995</v>
      </c>
    </row>
    <row r="168" spans="1:23" x14ac:dyDescent="0.25">
      <c r="A168">
        <f t="shared" si="27"/>
        <v>2014</v>
      </c>
      <c r="B168" s="1">
        <v>41890</v>
      </c>
      <c r="C168" s="1">
        <v>41894</v>
      </c>
      <c r="D168" s="1" t="str">
        <f t="shared" si="20"/>
        <v>Sep</v>
      </c>
      <c r="E168" t="s">
        <v>38</v>
      </c>
      <c r="F168" t="s">
        <v>283</v>
      </c>
      <c r="G168" t="s">
        <v>25</v>
      </c>
      <c r="H168" t="s">
        <v>65</v>
      </c>
      <c r="I168" t="s">
        <v>287</v>
      </c>
      <c r="J168" t="s">
        <v>36</v>
      </c>
      <c r="K168" t="s">
        <v>43</v>
      </c>
      <c r="L168" s="2">
        <f t="shared" si="21"/>
        <v>295.47289999999998</v>
      </c>
      <c r="M168" s="2">
        <f t="shared" si="22"/>
        <v>275.72800000000001</v>
      </c>
      <c r="N168" s="2">
        <f t="shared" si="28"/>
        <v>-19.744899999999973</v>
      </c>
      <c r="O168" s="2">
        <f t="shared" si="23"/>
        <v>-59.234699999999918</v>
      </c>
      <c r="P168" s="2">
        <f t="shared" si="24"/>
        <v>827.18399999999997</v>
      </c>
      <c r="Q168" s="2">
        <f t="shared" si="25"/>
        <v>-7.1610064991585816</v>
      </c>
      <c r="R168">
        <v>3</v>
      </c>
      <c r="S168">
        <v>0.2</v>
      </c>
      <c r="T168" s="2">
        <v>275.928</v>
      </c>
      <c r="U168" s="3">
        <v>-58.634699999999995</v>
      </c>
      <c r="V168" s="4">
        <f t="shared" si="29"/>
        <v>-7.083333333333333</v>
      </c>
      <c r="W168" s="2">
        <f t="shared" si="26"/>
        <v>827.78399999999999</v>
      </c>
    </row>
    <row r="169" spans="1:23" x14ac:dyDescent="0.25">
      <c r="A169">
        <f t="shared" si="27"/>
        <v>2014</v>
      </c>
      <c r="B169" s="1">
        <v>41890</v>
      </c>
      <c r="C169" s="1">
        <v>41894</v>
      </c>
      <c r="D169" s="1" t="str">
        <f t="shared" si="20"/>
        <v>Sep</v>
      </c>
      <c r="E169" t="s">
        <v>38</v>
      </c>
      <c r="F169" t="s">
        <v>283</v>
      </c>
      <c r="G169" t="s">
        <v>25</v>
      </c>
      <c r="H169" t="s">
        <v>65</v>
      </c>
      <c r="I169" t="s">
        <v>288</v>
      </c>
      <c r="J169" t="s">
        <v>28</v>
      </c>
      <c r="K169" t="s">
        <v>31</v>
      </c>
      <c r="L169" s="2">
        <f t="shared" si="21"/>
        <v>1742.8219999999997</v>
      </c>
      <c r="M169" s="2">
        <f t="shared" si="22"/>
        <v>1739.7599999999998</v>
      </c>
      <c r="N169" s="2">
        <f t="shared" si="28"/>
        <v>-3.0619999999998981</v>
      </c>
      <c r="O169" s="2">
        <f t="shared" si="23"/>
        <v>-27.557999999999083</v>
      </c>
      <c r="P169" s="2">
        <f t="shared" si="24"/>
        <v>15657.839999999998</v>
      </c>
      <c r="Q169" s="2">
        <f t="shared" si="25"/>
        <v>-0.1760012875339069</v>
      </c>
      <c r="R169">
        <v>9</v>
      </c>
      <c r="S169">
        <v>0.3</v>
      </c>
      <c r="T169" s="2">
        <v>1740.0599999999997</v>
      </c>
      <c r="U169" s="3">
        <v>-24.858000000000175</v>
      </c>
      <c r="V169" s="4">
        <f t="shared" si="29"/>
        <v>-0.15873015873015989</v>
      </c>
      <c r="W169" s="2">
        <f t="shared" si="26"/>
        <v>15660.539999999997</v>
      </c>
    </row>
    <row r="170" spans="1:23" x14ac:dyDescent="0.25">
      <c r="A170">
        <f t="shared" si="27"/>
        <v>2014</v>
      </c>
      <c r="B170" s="1">
        <v>41890</v>
      </c>
      <c r="C170" s="1">
        <v>41894</v>
      </c>
      <c r="D170" s="1" t="str">
        <f t="shared" si="20"/>
        <v>Sep</v>
      </c>
      <c r="E170" t="s">
        <v>38</v>
      </c>
      <c r="F170" t="s">
        <v>283</v>
      </c>
      <c r="G170" t="s">
        <v>25</v>
      </c>
      <c r="H170" t="s">
        <v>65</v>
      </c>
      <c r="I170" t="s">
        <v>289</v>
      </c>
      <c r="J170" t="s">
        <v>36</v>
      </c>
      <c r="K170" t="s">
        <v>48</v>
      </c>
      <c r="L170" s="2">
        <f t="shared" si="21"/>
        <v>30.9284</v>
      </c>
      <c r="M170" s="2">
        <f t="shared" si="22"/>
        <v>31.864000000000001</v>
      </c>
      <c r="N170" s="2">
        <f t="shared" si="28"/>
        <v>0.93560000000000088</v>
      </c>
      <c r="O170" s="2">
        <f t="shared" si="23"/>
        <v>5.6136000000000053</v>
      </c>
      <c r="P170" s="2">
        <f t="shared" si="24"/>
        <v>191.184</v>
      </c>
      <c r="Q170" s="2">
        <f t="shared" si="25"/>
        <v>2.93622897313583</v>
      </c>
      <c r="R170">
        <v>6</v>
      </c>
      <c r="S170">
        <v>0.2</v>
      </c>
      <c r="T170" s="2">
        <v>32.064</v>
      </c>
      <c r="U170" s="3">
        <v>6.8135999999999974</v>
      </c>
      <c r="V170" s="4">
        <f t="shared" si="29"/>
        <v>3.5416666666666652</v>
      </c>
      <c r="W170" s="2">
        <f t="shared" si="26"/>
        <v>192.38400000000001</v>
      </c>
    </row>
    <row r="171" spans="1:23" x14ac:dyDescent="0.25">
      <c r="A171">
        <f t="shared" si="27"/>
        <v>2014</v>
      </c>
      <c r="B171" s="1">
        <v>41890</v>
      </c>
      <c r="C171" s="1">
        <v>41894</v>
      </c>
      <c r="D171" s="1" t="str">
        <f t="shared" si="20"/>
        <v>Sep</v>
      </c>
      <c r="E171" t="s">
        <v>38</v>
      </c>
      <c r="F171" t="s">
        <v>283</v>
      </c>
      <c r="G171" t="s">
        <v>25</v>
      </c>
      <c r="H171" t="s">
        <v>65</v>
      </c>
      <c r="I171" t="s">
        <v>290</v>
      </c>
      <c r="J171" t="s">
        <v>36</v>
      </c>
      <c r="K171" t="s">
        <v>55</v>
      </c>
      <c r="L171" s="2">
        <f t="shared" si="21"/>
        <v>268.74979999999994</v>
      </c>
      <c r="M171" s="2">
        <f t="shared" si="22"/>
        <v>177.17999999999995</v>
      </c>
      <c r="N171" s="2">
        <f t="shared" si="28"/>
        <v>-91.569799999999987</v>
      </c>
      <c r="O171" s="2">
        <f t="shared" si="23"/>
        <v>-457.84899999999993</v>
      </c>
      <c r="P171" s="2">
        <f t="shared" si="24"/>
        <v>885.89999999999975</v>
      </c>
      <c r="Q171" s="2">
        <f t="shared" si="25"/>
        <v>-51.681792527373304</v>
      </c>
      <c r="R171">
        <v>5</v>
      </c>
      <c r="S171">
        <v>0.8</v>
      </c>
      <c r="T171" s="2">
        <v>177.97999999999996</v>
      </c>
      <c r="U171" s="3">
        <v>-453.84900000000005</v>
      </c>
      <c r="V171" s="4">
        <f t="shared" si="29"/>
        <v>-51.000000000000014</v>
      </c>
      <c r="W171" s="2">
        <f t="shared" si="26"/>
        <v>889.89999999999986</v>
      </c>
    </row>
    <row r="172" spans="1:23" x14ac:dyDescent="0.25">
      <c r="A172">
        <f t="shared" si="27"/>
        <v>2014</v>
      </c>
      <c r="B172" s="1">
        <v>41890</v>
      </c>
      <c r="C172" s="1">
        <v>41894</v>
      </c>
      <c r="D172" s="1" t="str">
        <f t="shared" si="20"/>
        <v>Sep</v>
      </c>
      <c r="E172" t="s">
        <v>38</v>
      </c>
      <c r="F172" t="s">
        <v>283</v>
      </c>
      <c r="G172" t="s">
        <v>25</v>
      </c>
      <c r="H172" t="s">
        <v>65</v>
      </c>
      <c r="I172" t="s">
        <v>291</v>
      </c>
      <c r="J172" t="s">
        <v>50</v>
      </c>
      <c r="K172" t="s">
        <v>51</v>
      </c>
      <c r="L172" s="2">
        <f t="shared" si="21"/>
        <v>140.97649999999999</v>
      </c>
      <c r="M172" s="2">
        <f t="shared" si="22"/>
        <v>143.77600000000001</v>
      </c>
      <c r="N172" s="2">
        <f t="shared" si="28"/>
        <v>2.7995000000000232</v>
      </c>
      <c r="O172" s="2">
        <f t="shared" si="23"/>
        <v>8.3985000000000696</v>
      </c>
      <c r="P172" s="2">
        <f t="shared" si="24"/>
        <v>431.32800000000003</v>
      </c>
      <c r="Q172" s="2">
        <f t="shared" si="25"/>
        <v>1.94712608502116</v>
      </c>
      <c r="R172">
        <v>3</v>
      </c>
      <c r="S172">
        <v>0.2</v>
      </c>
      <c r="T172" s="2">
        <v>143.976</v>
      </c>
      <c r="U172" s="3">
        <v>8.998500000000007</v>
      </c>
      <c r="V172" s="4">
        <f t="shared" si="29"/>
        <v>2.0833333333333348</v>
      </c>
      <c r="W172" s="2">
        <f t="shared" si="26"/>
        <v>431.928</v>
      </c>
    </row>
    <row r="173" spans="1:23" x14ac:dyDescent="0.25">
      <c r="A173">
        <f t="shared" si="27"/>
        <v>2014</v>
      </c>
      <c r="B173" s="1">
        <v>41856</v>
      </c>
      <c r="C173" s="1">
        <v>41860</v>
      </c>
      <c r="D173" s="1" t="str">
        <f t="shared" si="20"/>
        <v>Aug</v>
      </c>
      <c r="E173" t="s">
        <v>38</v>
      </c>
      <c r="F173" t="s">
        <v>292</v>
      </c>
      <c r="G173" t="s">
        <v>25</v>
      </c>
      <c r="H173" t="s">
        <v>34</v>
      </c>
      <c r="I173" t="s">
        <v>293</v>
      </c>
      <c r="J173" t="s">
        <v>36</v>
      </c>
      <c r="K173" t="s">
        <v>60</v>
      </c>
      <c r="L173" s="2">
        <f t="shared" si="21"/>
        <v>17.659400000000002</v>
      </c>
      <c r="M173" s="2">
        <f t="shared" si="22"/>
        <v>20.94</v>
      </c>
      <c r="N173" s="2">
        <f t="shared" si="28"/>
        <v>3.2805999999999997</v>
      </c>
      <c r="O173" s="2">
        <f t="shared" si="23"/>
        <v>9.8417999999999992</v>
      </c>
      <c r="P173" s="2">
        <f t="shared" si="24"/>
        <v>62.820000000000007</v>
      </c>
      <c r="Q173" s="2">
        <f t="shared" si="25"/>
        <v>15.666666666666664</v>
      </c>
      <c r="R173">
        <v>3</v>
      </c>
      <c r="S173">
        <v>0</v>
      </c>
      <c r="T173" s="2">
        <v>20.94</v>
      </c>
      <c r="U173" s="3">
        <v>9.841800000000001</v>
      </c>
      <c r="V173" s="4">
        <f t="shared" si="29"/>
        <v>15.666666666666668</v>
      </c>
      <c r="W173" s="2">
        <f t="shared" si="26"/>
        <v>62.820000000000007</v>
      </c>
    </row>
    <row r="174" spans="1:23" x14ac:dyDescent="0.25">
      <c r="A174">
        <f t="shared" si="27"/>
        <v>2014</v>
      </c>
      <c r="B174" s="1">
        <v>41856</v>
      </c>
      <c r="C174" s="1">
        <v>41860</v>
      </c>
      <c r="D174" s="1" t="str">
        <f t="shared" si="20"/>
        <v>Aug</v>
      </c>
      <c r="E174" t="s">
        <v>38</v>
      </c>
      <c r="F174" t="s">
        <v>292</v>
      </c>
      <c r="G174" t="s">
        <v>25</v>
      </c>
      <c r="H174" t="s">
        <v>34</v>
      </c>
      <c r="I174" t="s">
        <v>294</v>
      </c>
      <c r="J174" t="s">
        <v>36</v>
      </c>
      <c r="K174" t="s">
        <v>60</v>
      </c>
      <c r="L174" s="2">
        <f t="shared" si="21"/>
        <v>84.329599999999999</v>
      </c>
      <c r="M174" s="2">
        <f t="shared" si="22"/>
        <v>110.96</v>
      </c>
      <c r="N174" s="2">
        <f t="shared" si="28"/>
        <v>26.630399999999995</v>
      </c>
      <c r="O174" s="2">
        <f t="shared" si="23"/>
        <v>53.260799999999989</v>
      </c>
      <c r="P174" s="2">
        <f t="shared" si="24"/>
        <v>221.92</v>
      </c>
      <c r="Q174" s="2">
        <f t="shared" si="25"/>
        <v>23.999999999999996</v>
      </c>
      <c r="R174">
        <v>2</v>
      </c>
      <c r="S174">
        <v>0</v>
      </c>
      <c r="T174" s="2">
        <v>110.96</v>
      </c>
      <c r="U174" s="3">
        <v>53.260799999999996</v>
      </c>
      <c r="V174" s="4">
        <f t="shared" si="29"/>
        <v>24</v>
      </c>
      <c r="W174" s="2">
        <f t="shared" si="26"/>
        <v>221.92</v>
      </c>
    </row>
    <row r="175" spans="1:23" x14ac:dyDescent="0.25">
      <c r="A175">
        <f t="shared" si="27"/>
        <v>2014</v>
      </c>
      <c r="B175" s="1">
        <v>41856</v>
      </c>
      <c r="C175" s="1">
        <v>41860</v>
      </c>
      <c r="D175" s="1" t="str">
        <f t="shared" si="20"/>
        <v>Aug</v>
      </c>
      <c r="E175" t="s">
        <v>38</v>
      </c>
      <c r="F175" t="s">
        <v>292</v>
      </c>
      <c r="G175" t="s">
        <v>25</v>
      </c>
      <c r="H175" t="s">
        <v>34</v>
      </c>
      <c r="I175" t="s">
        <v>295</v>
      </c>
      <c r="J175" t="s">
        <v>28</v>
      </c>
      <c r="K175" t="s">
        <v>31</v>
      </c>
      <c r="L175" s="2">
        <f t="shared" si="21"/>
        <v>337.10700000000008</v>
      </c>
      <c r="M175" s="2">
        <f t="shared" si="22"/>
        <v>339.94400000000007</v>
      </c>
      <c r="N175" s="2">
        <f t="shared" si="28"/>
        <v>2.8369999999999891</v>
      </c>
      <c r="O175" s="2">
        <f t="shared" si="23"/>
        <v>19.858999999999924</v>
      </c>
      <c r="P175" s="2">
        <f t="shared" si="24"/>
        <v>2379.6080000000006</v>
      </c>
      <c r="Q175" s="2">
        <f t="shared" si="25"/>
        <v>0.83454921987150477</v>
      </c>
      <c r="R175">
        <v>7</v>
      </c>
      <c r="S175">
        <v>0.2</v>
      </c>
      <c r="T175" s="2">
        <v>340.14400000000006</v>
      </c>
      <c r="U175" s="3">
        <v>21.259</v>
      </c>
      <c r="V175" s="4">
        <f t="shared" si="29"/>
        <v>0.89285714285714279</v>
      </c>
      <c r="W175" s="2">
        <f t="shared" si="26"/>
        <v>2381.0080000000003</v>
      </c>
    </row>
    <row r="176" spans="1:23" x14ac:dyDescent="0.25">
      <c r="A176">
        <f t="shared" si="27"/>
        <v>2014</v>
      </c>
      <c r="B176" s="1">
        <v>41896</v>
      </c>
      <c r="C176" s="1">
        <v>41901</v>
      </c>
      <c r="D176" s="1" t="str">
        <f t="shared" si="20"/>
        <v>Sep</v>
      </c>
      <c r="E176" t="s">
        <v>38</v>
      </c>
      <c r="F176" t="s">
        <v>296</v>
      </c>
      <c r="G176" t="s">
        <v>33</v>
      </c>
      <c r="H176" t="s">
        <v>65</v>
      </c>
      <c r="I176" t="s">
        <v>297</v>
      </c>
      <c r="J176" t="s">
        <v>36</v>
      </c>
      <c r="K176" t="s">
        <v>55</v>
      </c>
      <c r="L176" s="2">
        <f t="shared" si="21"/>
        <v>118.00800000000001</v>
      </c>
      <c r="M176" s="2">
        <f t="shared" si="22"/>
        <v>51.647999999999996</v>
      </c>
      <c r="N176" s="2">
        <f t="shared" si="28"/>
        <v>-66.360000000000014</v>
      </c>
      <c r="O176" s="2">
        <f t="shared" si="23"/>
        <v>-132.72000000000003</v>
      </c>
      <c r="P176" s="2">
        <f t="shared" si="24"/>
        <v>103.29599999999999</v>
      </c>
      <c r="Q176" s="2">
        <f t="shared" si="25"/>
        <v>-128.4851301115242</v>
      </c>
      <c r="R176">
        <v>2</v>
      </c>
      <c r="S176">
        <v>0.8</v>
      </c>
      <c r="T176" s="2">
        <v>52.447999999999993</v>
      </c>
      <c r="U176" s="3">
        <v>-131.12000000000003</v>
      </c>
      <c r="V176" s="4">
        <f t="shared" si="29"/>
        <v>-125.00000000000004</v>
      </c>
      <c r="W176" s="2">
        <f t="shared" si="26"/>
        <v>104.89599999999999</v>
      </c>
    </row>
    <row r="177" spans="1:23" x14ac:dyDescent="0.25">
      <c r="A177">
        <f t="shared" si="27"/>
        <v>2014</v>
      </c>
      <c r="B177" s="1">
        <v>41896</v>
      </c>
      <c r="C177" s="1">
        <v>41901</v>
      </c>
      <c r="D177" s="1" t="str">
        <f t="shared" si="20"/>
        <v>Sep</v>
      </c>
      <c r="E177" t="s">
        <v>38</v>
      </c>
      <c r="F177" t="s">
        <v>296</v>
      </c>
      <c r="G177" t="s">
        <v>33</v>
      </c>
      <c r="H177" t="s">
        <v>65</v>
      </c>
      <c r="I177" t="s">
        <v>298</v>
      </c>
      <c r="J177" t="s">
        <v>36</v>
      </c>
      <c r="K177" t="s">
        <v>37</v>
      </c>
      <c r="L177" s="2">
        <f t="shared" si="21"/>
        <v>18.522000000000002</v>
      </c>
      <c r="M177" s="2">
        <f t="shared" si="22"/>
        <v>19.96</v>
      </c>
      <c r="N177" s="2">
        <f t="shared" si="28"/>
        <v>1.4379999999999988</v>
      </c>
      <c r="O177" s="2">
        <f t="shared" si="23"/>
        <v>5.7519999999999953</v>
      </c>
      <c r="P177" s="2">
        <f t="shared" si="24"/>
        <v>79.84</v>
      </c>
      <c r="Q177" s="2">
        <f t="shared" si="25"/>
        <v>7.2044088176352643</v>
      </c>
      <c r="R177">
        <v>4</v>
      </c>
      <c r="S177">
        <v>0.2</v>
      </c>
      <c r="T177" s="2">
        <v>20.16</v>
      </c>
      <c r="U177" s="3">
        <v>6.5519999999999987</v>
      </c>
      <c r="V177" s="4">
        <f t="shared" si="29"/>
        <v>8.1249999999999982</v>
      </c>
      <c r="W177" s="2">
        <f t="shared" si="26"/>
        <v>80.64</v>
      </c>
    </row>
    <row r="178" spans="1:23" x14ac:dyDescent="0.25">
      <c r="A178">
        <f t="shared" si="27"/>
        <v>2017</v>
      </c>
      <c r="B178" s="1">
        <v>42846</v>
      </c>
      <c r="C178" s="1">
        <v>42850</v>
      </c>
      <c r="D178" s="1" t="str">
        <f t="shared" si="20"/>
        <v>Apr</v>
      </c>
      <c r="E178" t="s">
        <v>23</v>
      </c>
      <c r="F178" t="s">
        <v>299</v>
      </c>
      <c r="G178" t="s">
        <v>25</v>
      </c>
      <c r="H178" t="s">
        <v>65</v>
      </c>
      <c r="I178" t="s">
        <v>300</v>
      </c>
      <c r="J178" t="s">
        <v>36</v>
      </c>
      <c r="K178" t="s">
        <v>55</v>
      </c>
      <c r="L178" s="2">
        <f t="shared" si="21"/>
        <v>158.054</v>
      </c>
      <c r="M178" s="2">
        <f t="shared" si="22"/>
        <v>96.463999999999984</v>
      </c>
      <c r="N178" s="2">
        <f t="shared" si="28"/>
        <v>-61.590000000000018</v>
      </c>
      <c r="O178" s="2">
        <f t="shared" si="23"/>
        <v>-246.36000000000007</v>
      </c>
      <c r="P178" s="2">
        <f t="shared" si="24"/>
        <v>385.85599999999994</v>
      </c>
      <c r="Q178" s="2">
        <f t="shared" si="25"/>
        <v>-63.84765301044952</v>
      </c>
      <c r="R178">
        <v>4</v>
      </c>
      <c r="S178">
        <v>0.8</v>
      </c>
      <c r="T178" s="2">
        <v>97.263999999999982</v>
      </c>
      <c r="U178" s="3">
        <v>-243.16000000000008</v>
      </c>
      <c r="V178" s="4">
        <f t="shared" si="29"/>
        <v>-62.500000000000036</v>
      </c>
      <c r="W178" s="2">
        <f t="shared" si="26"/>
        <v>389.05599999999993</v>
      </c>
    </row>
    <row r="179" spans="1:23" x14ac:dyDescent="0.25">
      <c r="A179">
        <f t="shared" si="27"/>
        <v>2015</v>
      </c>
      <c r="B179" s="1">
        <v>42329</v>
      </c>
      <c r="C179" s="1">
        <v>42331</v>
      </c>
      <c r="D179" s="1" t="str">
        <f t="shared" si="20"/>
        <v>Nov</v>
      </c>
      <c r="E179" t="s">
        <v>23</v>
      </c>
      <c r="F179" t="s">
        <v>152</v>
      </c>
      <c r="G179" t="s">
        <v>25</v>
      </c>
      <c r="H179" t="s">
        <v>80</v>
      </c>
      <c r="I179" t="s">
        <v>301</v>
      </c>
      <c r="J179" t="s">
        <v>28</v>
      </c>
      <c r="K179" t="s">
        <v>31</v>
      </c>
      <c r="L179" s="2">
        <f t="shared" si="21"/>
        <v>398.42160000000001</v>
      </c>
      <c r="M179" s="2">
        <f t="shared" si="22"/>
        <v>396.50200000000001</v>
      </c>
      <c r="N179" s="2">
        <f t="shared" si="28"/>
        <v>-1.9196000000000026</v>
      </c>
      <c r="O179" s="2">
        <f t="shared" si="23"/>
        <v>-13.437200000000018</v>
      </c>
      <c r="P179" s="2">
        <f t="shared" si="24"/>
        <v>2775.5140000000001</v>
      </c>
      <c r="Q179" s="2">
        <f t="shared" si="25"/>
        <v>-0.48413374964060779</v>
      </c>
      <c r="R179">
        <v>7</v>
      </c>
      <c r="S179">
        <v>0.3</v>
      </c>
      <c r="T179" s="2">
        <v>396.80200000000002</v>
      </c>
      <c r="U179" s="3">
        <v>-11.337199999999939</v>
      </c>
      <c r="V179" s="4">
        <f t="shared" si="29"/>
        <v>-0.40816326530612024</v>
      </c>
      <c r="W179" s="2">
        <f t="shared" si="26"/>
        <v>2777.614</v>
      </c>
    </row>
    <row r="180" spans="1:23" x14ac:dyDescent="0.25">
      <c r="A180">
        <f t="shared" si="27"/>
        <v>2015</v>
      </c>
      <c r="B180" s="1">
        <v>42329</v>
      </c>
      <c r="C180" s="1">
        <v>42331</v>
      </c>
      <c r="D180" s="1" t="str">
        <f t="shared" si="20"/>
        <v>Nov</v>
      </c>
      <c r="E180" t="s">
        <v>23</v>
      </c>
      <c r="F180" t="s">
        <v>152</v>
      </c>
      <c r="G180" t="s">
        <v>25</v>
      </c>
      <c r="H180" t="s">
        <v>80</v>
      </c>
      <c r="I180" t="s">
        <v>302</v>
      </c>
      <c r="J180" t="s">
        <v>36</v>
      </c>
      <c r="K180" t="s">
        <v>247</v>
      </c>
      <c r="L180" s="2">
        <f t="shared" si="21"/>
        <v>16.6343</v>
      </c>
      <c r="M180" s="2">
        <f t="shared" si="22"/>
        <v>15.680000000000001</v>
      </c>
      <c r="N180" s="2">
        <f t="shared" si="28"/>
        <v>-0.95429999999999815</v>
      </c>
      <c r="O180" s="2">
        <f t="shared" si="23"/>
        <v>-4.7714999999999907</v>
      </c>
      <c r="P180" s="2">
        <f t="shared" si="24"/>
        <v>78.400000000000006</v>
      </c>
      <c r="Q180" s="2">
        <f t="shared" si="25"/>
        <v>-6.0860969387754977</v>
      </c>
      <c r="R180">
        <v>5</v>
      </c>
      <c r="S180">
        <v>0.2</v>
      </c>
      <c r="T180" s="2">
        <v>15.88</v>
      </c>
      <c r="U180" s="3">
        <v>-3.771500000000001</v>
      </c>
      <c r="V180" s="4">
        <f t="shared" si="29"/>
        <v>-4.7500000000000009</v>
      </c>
      <c r="W180" s="2">
        <f t="shared" si="26"/>
        <v>79.400000000000006</v>
      </c>
    </row>
    <row r="181" spans="1:23" x14ac:dyDescent="0.25">
      <c r="A181">
        <f t="shared" si="27"/>
        <v>2015</v>
      </c>
      <c r="B181" s="1">
        <v>42353</v>
      </c>
      <c r="C181" s="1">
        <v>42357</v>
      </c>
      <c r="D181" s="1" t="str">
        <f t="shared" si="20"/>
        <v>Dec</v>
      </c>
      <c r="E181" t="s">
        <v>38</v>
      </c>
      <c r="F181" t="s">
        <v>303</v>
      </c>
      <c r="G181" t="s">
        <v>64</v>
      </c>
      <c r="H181" t="s">
        <v>80</v>
      </c>
      <c r="I181" t="s">
        <v>304</v>
      </c>
      <c r="J181" t="s">
        <v>36</v>
      </c>
      <c r="K181" t="s">
        <v>48</v>
      </c>
      <c r="L181" s="2">
        <f t="shared" si="21"/>
        <v>1.8695999999999997</v>
      </c>
      <c r="M181" s="2">
        <f t="shared" si="22"/>
        <v>3.28</v>
      </c>
      <c r="N181" s="2">
        <f t="shared" si="28"/>
        <v>1.4104000000000001</v>
      </c>
      <c r="O181" s="2">
        <f t="shared" si="23"/>
        <v>1.4104000000000001</v>
      </c>
      <c r="P181" s="2">
        <f t="shared" si="24"/>
        <v>3.28</v>
      </c>
      <c r="Q181" s="2">
        <f t="shared" si="25"/>
        <v>43.000000000000007</v>
      </c>
      <c r="R181">
        <v>1</v>
      </c>
      <c r="S181">
        <v>0</v>
      </c>
      <c r="T181" s="2">
        <v>3.28</v>
      </c>
      <c r="U181" s="3">
        <v>1.4104000000000001</v>
      </c>
      <c r="V181" s="4">
        <f t="shared" si="29"/>
        <v>43.000000000000007</v>
      </c>
      <c r="W181" s="2">
        <f t="shared" si="26"/>
        <v>3.28</v>
      </c>
    </row>
    <row r="182" spans="1:23" x14ac:dyDescent="0.25">
      <c r="A182">
        <f t="shared" si="27"/>
        <v>2014</v>
      </c>
      <c r="B182" s="1">
        <v>41978</v>
      </c>
      <c r="C182" s="1">
        <v>41982</v>
      </c>
      <c r="D182" s="1" t="str">
        <f t="shared" si="20"/>
        <v>Dec</v>
      </c>
      <c r="E182" t="s">
        <v>23</v>
      </c>
      <c r="F182" t="s">
        <v>305</v>
      </c>
      <c r="G182" t="s">
        <v>33</v>
      </c>
      <c r="H182" t="s">
        <v>65</v>
      </c>
      <c r="I182" t="s">
        <v>306</v>
      </c>
      <c r="J182" t="s">
        <v>36</v>
      </c>
      <c r="K182" t="s">
        <v>43</v>
      </c>
      <c r="L182" s="2">
        <f t="shared" si="21"/>
        <v>23.885400000000004</v>
      </c>
      <c r="M182" s="2">
        <f t="shared" si="22"/>
        <v>24.616000000000003</v>
      </c>
      <c r="N182" s="2">
        <f t="shared" si="28"/>
        <v>0.73059999999999903</v>
      </c>
      <c r="O182" s="2">
        <f t="shared" si="23"/>
        <v>1.4611999999999981</v>
      </c>
      <c r="P182" s="2">
        <f t="shared" si="24"/>
        <v>49.232000000000006</v>
      </c>
      <c r="Q182" s="2">
        <f t="shared" si="25"/>
        <v>2.9679883002924883</v>
      </c>
      <c r="R182">
        <v>2</v>
      </c>
      <c r="S182">
        <v>0.2</v>
      </c>
      <c r="T182" s="2">
        <v>24.816000000000003</v>
      </c>
      <c r="U182" s="3">
        <v>1.8612000000000002</v>
      </c>
      <c r="V182" s="4">
        <f t="shared" si="29"/>
        <v>3.75</v>
      </c>
      <c r="W182" s="2">
        <f t="shared" si="26"/>
        <v>49.632000000000005</v>
      </c>
    </row>
    <row r="183" spans="1:23" x14ac:dyDescent="0.25">
      <c r="A183">
        <f t="shared" si="27"/>
        <v>2014</v>
      </c>
      <c r="B183" s="1">
        <v>41978</v>
      </c>
      <c r="C183" s="1">
        <v>41982</v>
      </c>
      <c r="D183" s="1" t="str">
        <f t="shared" si="20"/>
        <v>Dec</v>
      </c>
      <c r="E183" t="s">
        <v>23</v>
      </c>
      <c r="F183" t="s">
        <v>305</v>
      </c>
      <c r="G183" t="s">
        <v>33</v>
      </c>
      <c r="H183" t="s">
        <v>65</v>
      </c>
      <c r="I183" t="s">
        <v>307</v>
      </c>
      <c r="J183" t="s">
        <v>50</v>
      </c>
      <c r="K183" t="s">
        <v>86</v>
      </c>
      <c r="L183" s="2">
        <f t="shared" si="21"/>
        <v>397.79549999999995</v>
      </c>
      <c r="M183" s="2">
        <f t="shared" si="22"/>
        <v>408.54399999999998</v>
      </c>
      <c r="N183" s="2">
        <f t="shared" si="28"/>
        <v>10.748500000000035</v>
      </c>
      <c r="O183" s="2">
        <f t="shared" si="23"/>
        <v>75.239500000000248</v>
      </c>
      <c r="P183" s="2">
        <f t="shared" si="24"/>
        <v>2859.808</v>
      </c>
      <c r="Q183" s="2">
        <f t="shared" si="25"/>
        <v>2.6309283700164574</v>
      </c>
      <c r="R183">
        <v>7</v>
      </c>
      <c r="S183">
        <v>0.2</v>
      </c>
      <c r="T183" s="2">
        <v>408.74399999999997</v>
      </c>
      <c r="U183" s="3">
        <v>76.639499999999984</v>
      </c>
      <c r="V183" s="4">
        <f t="shared" si="29"/>
        <v>2.6785714285714284</v>
      </c>
      <c r="W183" s="2">
        <f t="shared" si="26"/>
        <v>2861.2079999999996</v>
      </c>
    </row>
    <row r="184" spans="1:23" x14ac:dyDescent="0.25">
      <c r="A184">
        <f t="shared" si="27"/>
        <v>2014</v>
      </c>
      <c r="B184" s="1">
        <v>41962</v>
      </c>
      <c r="C184" s="1">
        <v>41967</v>
      </c>
      <c r="D184" s="1" t="str">
        <f t="shared" si="20"/>
        <v>Nov</v>
      </c>
      <c r="E184" t="s">
        <v>23</v>
      </c>
      <c r="F184" t="s">
        <v>308</v>
      </c>
      <c r="G184" t="s">
        <v>64</v>
      </c>
      <c r="H184" t="s">
        <v>26</v>
      </c>
      <c r="I184" t="s">
        <v>309</v>
      </c>
      <c r="J184" t="s">
        <v>50</v>
      </c>
      <c r="K184" t="s">
        <v>51</v>
      </c>
      <c r="L184" s="2">
        <f t="shared" si="21"/>
        <v>471.20259999999996</v>
      </c>
      <c r="M184" s="2">
        <f t="shared" si="22"/>
        <v>503.96</v>
      </c>
      <c r="N184" s="2">
        <f t="shared" si="28"/>
        <v>32.757400000000018</v>
      </c>
      <c r="O184" s="2">
        <f t="shared" si="23"/>
        <v>131.02960000000007</v>
      </c>
      <c r="P184" s="2">
        <f t="shared" si="24"/>
        <v>2015.84</v>
      </c>
      <c r="Q184" s="2">
        <f t="shared" si="25"/>
        <v>6.5000000000000044</v>
      </c>
      <c r="R184">
        <v>4</v>
      </c>
      <c r="S184">
        <v>0</v>
      </c>
      <c r="T184" s="2">
        <v>503.96</v>
      </c>
      <c r="U184" s="3">
        <v>131.02960000000002</v>
      </c>
      <c r="V184" s="4">
        <f t="shared" si="29"/>
        <v>6.5000000000000018</v>
      </c>
      <c r="W184" s="2">
        <f t="shared" si="26"/>
        <v>2015.84</v>
      </c>
    </row>
    <row r="185" spans="1:23" x14ac:dyDescent="0.25">
      <c r="A185">
        <f t="shared" si="27"/>
        <v>2014</v>
      </c>
      <c r="B185" s="1">
        <v>41962</v>
      </c>
      <c r="C185" s="1">
        <v>41967</v>
      </c>
      <c r="D185" s="1" t="str">
        <f t="shared" si="20"/>
        <v>Nov</v>
      </c>
      <c r="E185" t="s">
        <v>23</v>
      </c>
      <c r="F185" t="s">
        <v>308</v>
      </c>
      <c r="G185" t="s">
        <v>64</v>
      </c>
      <c r="H185" t="s">
        <v>26</v>
      </c>
      <c r="I185" t="s">
        <v>310</v>
      </c>
      <c r="J185" t="s">
        <v>50</v>
      </c>
      <c r="K185" t="s">
        <v>51</v>
      </c>
      <c r="L185" s="2">
        <f t="shared" si="21"/>
        <v>141.55279999999999</v>
      </c>
      <c r="M185" s="2">
        <f t="shared" si="22"/>
        <v>149.94999999999999</v>
      </c>
      <c r="N185" s="2">
        <f t="shared" si="28"/>
        <v>8.397199999999998</v>
      </c>
      <c r="O185" s="2">
        <f t="shared" si="23"/>
        <v>41.98599999999999</v>
      </c>
      <c r="P185" s="2">
        <f t="shared" si="24"/>
        <v>749.75</v>
      </c>
      <c r="Q185" s="2">
        <f t="shared" si="25"/>
        <v>5.5999999999999988</v>
      </c>
      <c r="R185">
        <v>5</v>
      </c>
      <c r="S185">
        <v>0</v>
      </c>
      <c r="T185" s="2">
        <v>149.94999999999999</v>
      </c>
      <c r="U185" s="3">
        <v>41.986000000000004</v>
      </c>
      <c r="V185" s="4">
        <f t="shared" si="29"/>
        <v>5.6000000000000005</v>
      </c>
      <c r="W185" s="2">
        <f t="shared" si="26"/>
        <v>749.75</v>
      </c>
    </row>
    <row r="186" spans="1:23" x14ac:dyDescent="0.25">
      <c r="A186">
        <f t="shared" si="27"/>
        <v>2014</v>
      </c>
      <c r="B186" s="1">
        <v>41962</v>
      </c>
      <c r="C186" s="1">
        <v>41967</v>
      </c>
      <c r="D186" s="1" t="str">
        <f t="shared" si="20"/>
        <v>Nov</v>
      </c>
      <c r="E186" t="s">
        <v>23</v>
      </c>
      <c r="F186" t="s">
        <v>308</v>
      </c>
      <c r="G186" t="s">
        <v>64</v>
      </c>
      <c r="H186" t="s">
        <v>26</v>
      </c>
      <c r="I186" t="s">
        <v>311</v>
      </c>
      <c r="J186" t="s">
        <v>50</v>
      </c>
      <c r="K186" t="s">
        <v>86</v>
      </c>
      <c r="L186" s="2">
        <f t="shared" si="21"/>
        <v>25.375</v>
      </c>
      <c r="M186" s="2">
        <f t="shared" si="22"/>
        <v>29</v>
      </c>
      <c r="N186" s="2">
        <f t="shared" si="28"/>
        <v>3.625</v>
      </c>
      <c r="O186" s="2">
        <f t="shared" si="23"/>
        <v>7.25</v>
      </c>
      <c r="P186" s="2">
        <f t="shared" si="24"/>
        <v>58</v>
      </c>
      <c r="Q186" s="2">
        <f t="shared" si="25"/>
        <v>12.5</v>
      </c>
      <c r="R186">
        <v>2</v>
      </c>
      <c r="S186">
        <v>0</v>
      </c>
      <c r="T186" s="2">
        <v>29</v>
      </c>
      <c r="U186" s="3">
        <v>7.25</v>
      </c>
      <c r="V186" s="4">
        <f t="shared" si="29"/>
        <v>12.5</v>
      </c>
      <c r="W186" s="2">
        <f t="shared" si="26"/>
        <v>58</v>
      </c>
    </row>
    <row r="187" spans="1:23" x14ac:dyDescent="0.25">
      <c r="A187">
        <f t="shared" si="27"/>
        <v>2016</v>
      </c>
      <c r="B187" s="1">
        <v>42702</v>
      </c>
      <c r="C187" s="1">
        <v>42706</v>
      </c>
      <c r="D187" s="1" t="str">
        <f t="shared" si="20"/>
        <v>Nov</v>
      </c>
      <c r="E187" t="s">
        <v>38</v>
      </c>
      <c r="F187" t="s">
        <v>312</v>
      </c>
      <c r="G187" t="s">
        <v>25</v>
      </c>
      <c r="H187" t="s">
        <v>80</v>
      </c>
      <c r="I187" t="s">
        <v>313</v>
      </c>
      <c r="J187" t="s">
        <v>36</v>
      </c>
      <c r="K187" t="s">
        <v>53</v>
      </c>
      <c r="L187" s="2">
        <f t="shared" si="21"/>
        <v>5.4416000000000002</v>
      </c>
      <c r="M187" s="2">
        <f t="shared" si="22"/>
        <v>7.16</v>
      </c>
      <c r="N187" s="2">
        <f t="shared" si="28"/>
        <v>1.7183999999999999</v>
      </c>
      <c r="O187" s="2">
        <f t="shared" si="23"/>
        <v>3.4367999999999999</v>
      </c>
      <c r="P187" s="2">
        <f t="shared" si="24"/>
        <v>14.32</v>
      </c>
      <c r="Q187" s="2">
        <f t="shared" si="25"/>
        <v>24</v>
      </c>
      <c r="R187">
        <v>2</v>
      </c>
      <c r="S187">
        <v>0</v>
      </c>
      <c r="T187" s="2">
        <v>7.16</v>
      </c>
      <c r="U187" s="3">
        <v>3.4367999999999999</v>
      </c>
      <c r="V187" s="4">
        <f t="shared" si="29"/>
        <v>24</v>
      </c>
      <c r="W187" s="2">
        <f t="shared" si="26"/>
        <v>14.32</v>
      </c>
    </row>
    <row r="188" spans="1:23" x14ac:dyDescent="0.25">
      <c r="A188">
        <f t="shared" si="27"/>
        <v>2014</v>
      </c>
      <c r="B188" s="1">
        <v>41877</v>
      </c>
      <c r="C188" s="1">
        <v>41881</v>
      </c>
      <c r="D188" s="1" t="str">
        <f t="shared" si="20"/>
        <v>Aug</v>
      </c>
      <c r="E188" t="s">
        <v>38</v>
      </c>
      <c r="F188" t="s">
        <v>314</v>
      </c>
      <c r="G188" t="s">
        <v>64</v>
      </c>
      <c r="H188" t="s">
        <v>34</v>
      </c>
      <c r="I188" t="s">
        <v>315</v>
      </c>
      <c r="J188" t="s">
        <v>50</v>
      </c>
      <c r="K188" t="s">
        <v>86</v>
      </c>
      <c r="L188" s="2">
        <f t="shared" si="21"/>
        <v>173.92700000000002</v>
      </c>
      <c r="M188" s="2">
        <f t="shared" si="22"/>
        <v>176.8</v>
      </c>
      <c r="N188" s="2">
        <f t="shared" si="28"/>
        <v>2.8729999999999905</v>
      </c>
      <c r="O188" s="2">
        <f t="shared" si="23"/>
        <v>22.983999999999924</v>
      </c>
      <c r="P188" s="2">
        <f t="shared" si="24"/>
        <v>1414.4</v>
      </c>
      <c r="Q188" s="2">
        <f t="shared" si="25"/>
        <v>1.6249999999999944</v>
      </c>
      <c r="R188">
        <v>8</v>
      </c>
      <c r="S188">
        <v>0</v>
      </c>
      <c r="T188" s="2">
        <v>176.8</v>
      </c>
      <c r="U188" s="3">
        <v>22.984000000000009</v>
      </c>
      <c r="V188" s="4">
        <f t="shared" si="29"/>
        <v>1.6250000000000004</v>
      </c>
      <c r="W188" s="2">
        <f t="shared" si="26"/>
        <v>1414.4</v>
      </c>
    </row>
    <row r="189" spans="1:23" x14ac:dyDescent="0.25">
      <c r="A189">
        <f t="shared" si="27"/>
        <v>2016</v>
      </c>
      <c r="B189" s="1">
        <v>42567</v>
      </c>
      <c r="C189" s="1">
        <v>42573</v>
      </c>
      <c r="D189" s="1" t="str">
        <f t="shared" si="20"/>
        <v>Jul</v>
      </c>
      <c r="E189" t="s">
        <v>38</v>
      </c>
      <c r="F189" t="s">
        <v>316</v>
      </c>
      <c r="G189" t="s">
        <v>33</v>
      </c>
      <c r="H189" t="s">
        <v>65</v>
      </c>
      <c r="I189" t="s">
        <v>317</v>
      </c>
      <c r="J189" t="s">
        <v>36</v>
      </c>
      <c r="K189" t="s">
        <v>43</v>
      </c>
      <c r="L189" s="2">
        <f t="shared" si="21"/>
        <v>35.983200000000004</v>
      </c>
      <c r="M189" s="2">
        <f t="shared" si="22"/>
        <v>37.024000000000001</v>
      </c>
      <c r="N189" s="2">
        <f t="shared" si="28"/>
        <v>1.0407999999999973</v>
      </c>
      <c r="O189" s="2">
        <f t="shared" si="23"/>
        <v>3.1223999999999918</v>
      </c>
      <c r="P189" s="2">
        <f t="shared" si="24"/>
        <v>111.072</v>
      </c>
      <c r="Q189" s="2">
        <f t="shared" si="25"/>
        <v>2.8111495246326634</v>
      </c>
      <c r="R189">
        <v>3</v>
      </c>
      <c r="S189">
        <v>0.2</v>
      </c>
      <c r="T189" s="2">
        <v>37.224000000000004</v>
      </c>
      <c r="U189" s="3">
        <v>3.7224000000000004</v>
      </c>
      <c r="V189" s="4">
        <f t="shared" si="29"/>
        <v>3.3333333333333335</v>
      </c>
      <c r="W189" s="2">
        <f t="shared" si="26"/>
        <v>111.67200000000001</v>
      </c>
    </row>
    <row r="190" spans="1:23" x14ac:dyDescent="0.25">
      <c r="A190">
        <f t="shared" si="27"/>
        <v>2016</v>
      </c>
      <c r="B190" s="1">
        <v>42567</v>
      </c>
      <c r="C190" s="1">
        <v>42573</v>
      </c>
      <c r="D190" s="1" t="str">
        <f t="shared" si="20"/>
        <v>Jul</v>
      </c>
      <c r="E190" t="s">
        <v>38</v>
      </c>
      <c r="F190" t="s">
        <v>316</v>
      </c>
      <c r="G190" t="s">
        <v>33</v>
      </c>
      <c r="H190" t="s">
        <v>65</v>
      </c>
      <c r="I190" t="s">
        <v>266</v>
      </c>
      <c r="J190" t="s">
        <v>36</v>
      </c>
      <c r="K190" t="s">
        <v>60</v>
      </c>
      <c r="L190" s="2">
        <f t="shared" si="21"/>
        <v>17.931000000000004</v>
      </c>
      <c r="M190" s="2">
        <f t="shared" si="22"/>
        <v>19.816000000000003</v>
      </c>
      <c r="N190" s="2">
        <f t="shared" si="28"/>
        <v>1.884999999999998</v>
      </c>
      <c r="O190" s="2">
        <f t="shared" si="23"/>
        <v>5.654999999999994</v>
      </c>
      <c r="P190" s="2">
        <f t="shared" si="24"/>
        <v>59.448000000000008</v>
      </c>
      <c r="Q190" s="2">
        <f t="shared" si="25"/>
        <v>9.512515139281378</v>
      </c>
      <c r="R190">
        <v>3</v>
      </c>
      <c r="S190">
        <v>0.2</v>
      </c>
      <c r="T190" s="2">
        <v>20.016000000000002</v>
      </c>
      <c r="U190" s="3">
        <v>6.2549999999999963</v>
      </c>
      <c r="V190" s="4">
        <f t="shared" si="29"/>
        <v>10.416666666666661</v>
      </c>
      <c r="W190" s="2">
        <f t="shared" si="26"/>
        <v>60.048000000000002</v>
      </c>
    </row>
    <row r="191" spans="1:23" x14ac:dyDescent="0.25">
      <c r="A191">
        <f t="shared" si="27"/>
        <v>2015</v>
      </c>
      <c r="B191" s="1">
        <v>42289</v>
      </c>
      <c r="C191" s="1">
        <v>42291</v>
      </c>
      <c r="D191" s="1" t="str">
        <f t="shared" si="20"/>
        <v>Oct</v>
      </c>
      <c r="E191" t="s">
        <v>98</v>
      </c>
      <c r="F191" t="s">
        <v>318</v>
      </c>
      <c r="G191" t="s">
        <v>64</v>
      </c>
      <c r="H191" t="s">
        <v>80</v>
      </c>
      <c r="I191" t="s">
        <v>319</v>
      </c>
      <c r="J191" t="s">
        <v>28</v>
      </c>
      <c r="K191" t="s">
        <v>29</v>
      </c>
      <c r="L191" s="2">
        <f t="shared" si="21"/>
        <v>871.03800000000012</v>
      </c>
      <c r="M191" s="2">
        <f t="shared" si="22"/>
        <v>898.93600000000004</v>
      </c>
      <c r="N191" s="2">
        <f t="shared" si="28"/>
        <v>27.897999999999911</v>
      </c>
      <c r="O191" s="2">
        <f t="shared" si="23"/>
        <v>111.59199999999964</v>
      </c>
      <c r="P191" s="2">
        <f t="shared" si="24"/>
        <v>3595.7440000000001</v>
      </c>
      <c r="Q191" s="2">
        <f t="shared" si="25"/>
        <v>3.1034467414810298</v>
      </c>
      <c r="R191">
        <v>4</v>
      </c>
      <c r="S191">
        <v>0.2</v>
      </c>
      <c r="T191" s="2">
        <v>899.13600000000008</v>
      </c>
      <c r="U191" s="3">
        <v>112.39199999999991</v>
      </c>
      <c r="V191" s="4">
        <f t="shared" si="29"/>
        <v>3.1249999999999973</v>
      </c>
      <c r="W191" s="2">
        <f t="shared" si="26"/>
        <v>3596.5440000000003</v>
      </c>
    </row>
    <row r="192" spans="1:23" x14ac:dyDescent="0.25">
      <c r="A192">
        <f t="shared" si="27"/>
        <v>2015</v>
      </c>
      <c r="B192" s="1">
        <v>42289</v>
      </c>
      <c r="C192" s="1">
        <v>42291</v>
      </c>
      <c r="D192" s="1" t="str">
        <f t="shared" si="20"/>
        <v>Oct</v>
      </c>
      <c r="E192" t="s">
        <v>98</v>
      </c>
      <c r="F192" t="s">
        <v>318</v>
      </c>
      <c r="G192" t="s">
        <v>64</v>
      </c>
      <c r="H192" t="s">
        <v>80</v>
      </c>
      <c r="I192" t="s">
        <v>320</v>
      </c>
      <c r="J192" t="s">
        <v>50</v>
      </c>
      <c r="K192" t="s">
        <v>51</v>
      </c>
      <c r="L192" s="2">
        <f t="shared" si="21"/>
        <v>68.411200000000008</v>
      </c>
      <c r="M192" s="2">
        <f t="shared" si="22"/>
        <v>71.760000000000005</v>
      </c>
      <c r="N192" s="2">
        <f t="shared" si="28"/>
        <v>3.3487999999999971</v>
      </c>
      <c r="O192" s="2">
        <f t="shared" si="23"/>
        <v>20.092799999999983</v>
      </c>
      <c r="P192" s="2">
        <f t="shared" si="24"/>
        <v>430.56000000000006</v>
      </c>
      <c r="Q192" s="2">
        <f t="shared" si="25"/>
        <v>4.6666666666666616</v>
      </c>
      <c r="R192">
        <v>6</v>
      </c>
      <c r="S192">
        <v>0</v>
      </c>
      <c r="T192" s="2">
        <v>71.760000000000005</v>
      </c>
      <c r="U192" s="3">
        <v>20.092800000000004</v>
      </c>
      <c r="V192" s="4">
        <f t="shared" si="29"/>
        <v>4.666666666666667</v>
      </c>
      <c r="W192" s="2">
        <f t="shared" si="26"/>
        <v>430.56000000000006</v>
      </c>
    </row>
    <row r="193" spans="1:23" x14ac:dyDescent="0.25">
      <c r="A193">
        <f t="shared" si="27"/>
        <v>2015</v>
      </c>
      <c r="B193" s="1">
        <v>42289</v>
      </c>
      <c r="C193" s="1">
        <v>42291</v>
      </c>
      <c r="D193" s="1" t="str">
        <f t="shared" si="20"/>
        <v>Oct</v>
      </c>
      <c r="E193" t="s">
        <v>98</v>
      </c>
      <c r="F193" t="s">
        <v>318</v>
      </c>
      <c r="G193" t="s">
        <v>64</v>
      </c>
      <c r="H193" t="s">
        <v>80</v>
      </c>
      <c r="I193" t="s">
        <v>321</v>
      </c>
      <c r="J193" t="s">
        <v>36</v>
      </c>
      <c r="K193" t="s">
        <v>60</v>
      </c>
      <c r="L193" s="2">
        <f t="shared" si="21"/>
        <v>48.729600000000005</v>
      </c>
      <c r="M193" s="2">
        <f t="shared" si="22"/>
        <v>51.84</v>
      </c>
      <c r="N193" s="2">
        <f t="shared" si="28"/>
        <v>3.1103999999999985</v>
      </c>
      <c r="O193" s="2">
        <f t="shared" si="23"/>
        <v>24.883199999999988</v>
      </c>
      <c r="P193" s="2">
        <f t="shared" si="24"/>
        <v>414.72</v>
      </c>
      <c r="Q193" s="2">
        <f t="shared" si="25"/>
        <v>5.9999999999999973</v>
      </c>
      <c r="R193">
        <v>8</v>
      </c>
      <c r="S193">
        <v>0</v>
      </c>
      <c r="T193" s="2">
        <v>51.84</v>
      </c>
      <c r="U193" s="3">
        <v>24.883200000000002</v>
      </c>
      <c r="V193" s="4">
        <f t="shared" si="29"/>
        <v>6.0000000000000009</v>
      </c>
      <c r="W193" s="2">
        <f t="shared" si="26"/>
        <v>414.72</v>
      </c>
    </row>
    <row r="194" spans="1:23" x14ac:dyDescent="0.25">
      <c r="A194">
        <f t="shared" si="27"/>
        <v>2015</v>
      </c>
      <c r="B194" s="1">
        <v>42289</v>
      </c>
      <c r="C194" s="1">
        <v>42291</v>
      </c>
      <c r="D194" s="1" t="str">
        <f t="shared" ref="D194:D257" si="30">TEXT((B194),"MMM")</f>
        <v>Oct</v>
      </c>
      <c r="E194" t="s">
        <v>98</v>
      </c>
      <c r="F194" t="s">
        <v>318</v>
      </c>
      <c r="G194" t="s">
        <v>64</v>
      </c>
      <c r="H194" t="s">
        <v>80</v>
      </c>
      <c r="I194" t="s">
        <v>104</v>
      </c>
      <c r="J194" t="s">
        <v>28</v>
      </c>
      <c r="K194" t="s">
        <v>29</v>
      </c>
      <c r="L194" s="2">
        <f t="shared" ref="L194:L257" si="31">T194 - (U194 / R194)</f>
        <v>610.69320000000005</v>
      </c>
      <c r="M194" s="2">
        <f t="shared" ref="M194:M257" si="32">(T194/1-S194)</f>
        <v>626.15200000000004</v>
      </c>
      <c r="N194" s="2">
        <f t="shared" si="28"/>
        <v>15.458799999999997</v>
      </c>
      <c r="O194" s="2">
        <f t="shared" ref="O194:O257" si="33">N194*R194</f>
        <v>46.37639999999999</v>
      </c>
      <c r="P194" s="2">
        <f t="shared" ref="P194:P257" si="34">(M194*R194)</f>
        <v>1878.4560000000001</v>
      </c>
      <c r="Q194" s="2">
        <f t="shared" ref="Q194:Q257" si="35">(O194/(M194*R194))*100</f>
        <v>2.4688574020365657</v>
      </c>
      <c r="R194">
        <v>3</v>
      </c>
      <c r="S194">
        <v>0.2</v>
      </c>
      <c r="T194" s="2">
        <v>626.35200000000009</v>
      </c>
      <c r="U194" s="3">
        <v>46.976400000000012</v>
      </c>
      <c r="V194" s="4">
        <f t="shared" si="29"/>
        <v>2.5</v>
      </c>
      <c r="W194" s="2">
        <f t="shared" ref="W194:W257" si="36">R194*T194</f>
        <v>1879.0560000000003</v>
      </c>
    </row>
    <row r="195" spans="1:23" x14ac:dyDescent="0.25">
      <c r="A195">
        <f t="shared" ref="A195:A258" si="37">YEAR(B195)</f>
        <v>2015</v>
      </c>
      <c r="B195" s="1">
        <v>42289</v>
      </c>
      <c r="C195" s="1">
        <v>42291</v>
      </c>
      <c r="D195" s="1" t="str">
        <f t="shared" si="30"/>
        <v>Oct</v>
      </c>
      <c r="E195" t="s">
        <v>98</v>
      </c>
      <c r="F195" t="s">
        <v>318</v>
      </c>
      <c r="G195" t="s">
        <v>64</v>
      </c>
      <c r="H195" t="s">
        <v>80</v>
      </c>
      <c r="I195" t="s">
        <v>322</v>
      </c>
      <c r="J195" t="s">
        <v>36</v>
      </c>
      <c r="K195" t="s">
        <v>48</v>
      </c>
      <c r="L195" s="2">
        <f t="shared" si="31"/>
        <v>18.586599999999997</v>
      </c>
      <c r="M195" s="2">
        <f t="shared" si="32"/>
        <v>19.899999999999999</v>
      </c>
      <c r="N195" s="2">
        <f t="shared" ref="N195:N258" si="38">(M195-L195)</f>
        <v>1.3134000000000015</v>
      </c>
      <c r="O195" s="2">
        <f t="shared" si="33"/>
        <v>6.5670000000000073</v>
      </c>
      <c r="P195" s="2">
        <f t="shared" si="34"/>
        <v>99.5</v>
      </c>
      <c r="Q195" s="2">
        <f t="shared" si="35"/>
        <v>6.6000000000000076</v>
      </c>
      <c r="R195">
        <v>5</v>
      </c>
      <c r="S195">
        <v>0</v>
      </c>
      <c r="T195" s="2">
        <v>19.899999999999999</v>
      </c>
      <c r="U195" s="3">
        <v>6.5669999999999984</v>
      </c>
      <c r="V195" s="4">
        <f t="shared" ref="V195:V258" si="39">(U195/W195)*100</f>
        <v>6.5999999999999988</v>
      </c>
      <c r="W195" s="2">
        <f t="shared" si="36"/>
        <v>99.5</v>
      </c>
    </row>
    <row r="196" spans="1:23" x14ac:dyDescent="0.25">
      <c r="A196">
        <f t="shared" si="37"/>
        <v>2015</v>
      </c>
      <c r="B196" s="1">
        <v>42308</v>
      </c>
      <c r="C196" s="1">
        <v>42314</v>
      </c>
      <c r="D196" s="1" t="str">
        <f t="shared" si="30"/>
        <v>Oct</v>
      </c>
      <c r="E196" t="s">
        <v>38</v>
      </c>
      <c r="F196" t="s">
        <v>323</v>
      </c>
      <c r="G196" t="s">
        <v>33</v>
      </c>
      <c r="H196" t="s">
        <v>34</v>
      </c>
      <c r="I196" t="s">
        <v>91</v>
      </c>
      <c r="J196" t="s">
        <v>36</v>
      </c>
      <c r="K196" t="s">
        <v>92</v>
      </c>
      <c r="L196" s="2">
        <f t="shared" si="31"/>
        <v>13.321200000000001</v>
      </c>
      <c r="M196" s="2">
        <f t="shared" si="32"/>
        <v>14.280000000000001</v>
      </c>
      <c r="N196" s="2">
        <f t="shared" si="38"/>
        <v>0.9588000000000001</v>
      </c>
      <c r="O196" s="2">
        <f t="shared" si="33"/>
        <v>6.7116000000000007</v>
      </c>
      <c r="P196" s="2">
        <f t="shared" si="34"/>
        <v>99.960000000000008</v>
      </c>
      <c r="Q196" s="2">
        <f t="shared" si="35"/>
        <v>6.7142857142857144</v>
      </c>
      <c r="R196">
        <v>7</v>
      </c>
      <c r="S196">
        <v>0</v>
      </c>
      <c r="T196" s="2">
        <v>14.280000000000001</v>
      </c>
      <c r="U196" s="3">
        <v>6.7115999999999989</v>
      </c>
      <c r="V196" s="4">
        <f t="shared" si="39"/>
        <v>6.7142857142857126</v>
      </c>
      <c r="W196" s="2">
        <f t="shared" si="36"/>
        <v>99.960000000000008</v>
      </c>
    </row>
    <row r="197" spans="1:23" x14ac:dyDescent="0.25">
      <c r="A197">
        <f t="shared" si="37"/>
        <v>2014</v>
      </c>
      <c r="B197" s="1">
        <v>41719</v>
      </c>
      <c r="C197" s="1">
        <v>41723</v>
      </c>
      <c r="D197" s="1" t="str">
        <f t="shared" si="30"/>
        <v>Mar</v>
      </c>
      <c r="E197" t="s">
        <v>38</v>
      </c>
      <c r="F197" t="s">
        <v>324</v>
      </c>
      <c r="G197" t="s">
        <v>25</v>
      </c>
      <c r="H197" t="s">
        <v>80</v>
      </c>
      <c r="I197" t="s">
        <v>325</v>
      </c>
      <c r="J197" t="s">
        <v>36</v>
      </c>
      <c r="K197" t="s">
        <v>48</v>
      </c>
      <c r="L197" s="2">
        <f t="shared" si="31"/>
        <v>6.8061000000000007</v>
      </c>
      <c r="M197" s="2">
        <f t="shared" si="32"/>
        <v>7.2080000000000002</v>
      </c>
      <c r="N197" s="2">
        <f t="shared" si="38"/>
        <v>0.40189999999999948</v>
      </c>
      <c r="O197" s="2">
        <f t="shared" si="33"/>
        <v>0.80379999999999896</v>
      </c>
      <c r="P197" s="2">
        <f t="shared" si="34"/>
        <v>14.416</v>
      </c>
      <c r="Q197" s="2">
        <f t="shared" si="35"/>
        <v>5.5757491675915576</v>
      </c>
      <c r="R197">
        <v>2</v>
      </c>
      <c r="S197">
        <v>0.2</v>
      </c>
      <c r="T197" s="2">
        <v>7.4080000000000004</v>
      </c>
      <c r="U197" s="3">
        <v>1.2037999999999995</v>
      </c>
      <c r="V197" s="4">
        <f t="shared" si="39"/>
        <v>8.1249999999999964</v>
      </c>
      <c r="W197" s="2">
        <f t="shared" si="36"/>
        <v>14.816000000000001</v>
      </c>
    </row>
    <row r="198" spans="1:23" x14ac:dyDescent="0.25">
      <c r="A198">
        <f t="shared" si="37"/>
        <v>2014</v>
      </c>
      <c r="B198" s="1">
        <v>41719</v>
      </c>
      <c r="C198" s="1">
        <v>41723</v>
      </c>
      <c r="D198" s="1" t="str">
        <f t="shared" si="30"/>
        <v>Mar</v>
      </c>
      <c r="E198" t="s">
        <v>38</v>
      </c>
      <c r="F198" t="s">
        <v>324</v>
      </c>
      <c r="G198" t="s">
        <v>25</v>
      </c>
      <c r="H198" t="s">
        <v>80</v>
      </c>
      <c r="I198" t="s">
        <v>326</v>
      </c>
      <c r="J198" t="s">
        <v>36</v>
      </c>
      <c r="K198" t="s">
        <v>48</v>
      </c>
      <c r="L198" s="2">
        <f t="shared" si="31"/>
        <v>5.5187999999999997</v>
      </c>
      <c r="M198" s="2">
        <f t="shared" si="32"/>
        <v>5.8479999999999999</v>
      </c>
      <c r="N198" s="2">
        <f t="shared" si="38"/>
        <v>0.32920000000000016</v>
      </c>
      <c r="O198" s="2">
        <f t="shared" si="33"/>
        <v>0.98760000000000048</v>
      </c>
      <c r="P198" s="2">
        <f t="shared" si="34"/>
        <v>17.544</v>
      </c>
      <c r="Q198" s="2">
        <f t="shared" si="35"/>
        <v>5.6292749658002759</v>
      </c>
      <c r="R198">
        <v>3</v>
      </c>
      <c r="S198">
        <v>0.2</v>
      </c>
      <c r="T198" s="2">
        <v>6.048</v>
      </c>
      <c r="U198" s="3">
        <v>1.5876000000000006</v>
      </c>
      <c r="V198" s="4">
        <f t="shared" si="39"/>
        <v>8.7500000000000036</v>
      </c>
      <c r="W198" s="2">
        <f t="shared" si="36"/>
        <v>18.143999999999998</v>
      </c>
    </row>
    <row r="199" spans="1:23" x14ac:dyDescent="0.25">
      <c r="A199">
        <f t="shared" si="37"/>
        <v>2017</v>
      </c>
      <c r="B199" s="1">
        <v>43045</v>
      </c>
      <c r="C199" s="1">
        <v>43052</v>
      </c>
      <c r="D199" s="1" t="str">
        <f t="shared" si="30"/>
        <v>Nov</v>
      </c>
      <c r="E199" t="s">
        <v>38</v>
      </c>
      <c r="F199" t="s">
        <v>327</v>
      </c>
      <c r="G199" t="s">
        <v>64</v>
      </c>
      <c r="H199" t="s">
        <v>80</v>
      </c>
      <c r="I199" t="s">
        <v>328</v>
      </c>
      <c r="J199" t="s">
        <v>36</v>
      </c>
      <c r="K199" t="s">
        <v>43</v>
      </c>
      <c r="L199" s="2">
        <f t="shared" si="31"/>
        <v>42.250799999999998</v>
      </c>
      <c r="M199" s="2">
        <f t="shared" si="32"/>
        <v>46.26</v>
      </c>
      <c r="N199" s="2">
        <f t="shared" si="38"/>
        <v>4.0091999999999999</v>
      </c>
      <c r="O199" s="2">
        <f t="shared" si="33"/>
        <v>12.0276</v>
      </c>
      <c r="P199" s="2">
        <f t="shared" si="34"/>
        <v>138.78</v>
      </c>
      <c r="Q199" s="2">
        <f t="shared" si="35"/>
        <v>8.6666666666666679</v>
      </c>
      <c r="R199">
        <v>3</v>
      </c>
      <c r="S199">
        <v>0</v>
      </c>
      <c r="T199" s="2">
        <v>46.26</v>
      </c>
      <c r="U199" s="3">
        <v>12.0276</v>
      </c>
      <c r="V199" s="4">
        <f t="shared" si="39"/>
        <v>8.6666666666666679</v>
      </c>
      <c r="W199" s="2">
        <f t="shared" si="36"/>
        <v>138.78</v>
      </c>
    </row>
    <row r="200" spans="1:23" x14ac:dyDescent="0.25">
      <c r="A200">
        <f t="shared" si="37"/>
        <v>2017</v>
      </c>
      <c r="B200" s="1">
        <v>42922</v>
      </c>
      <c r="C200" s="1">
        <v>42929</v>
      </c>
      <c r="D200" s="1" t="str">
        <f t="shared" si="30"/>
        <v>Jul</v>
      </c>
      <c r="E200" t="s">
        <v>38</v>
      </c>
      <c r="F200" t="s">
        <v>329</v>
      </c>
      <c r="G200" t="s">
        <v>33</v>
      </c>
      <c r="H200" t="s">
        <v>80</v>
      </c>
      <c r="I200" t="s">
        <v>330</v>
      </c>
      <c r="J200" t="s">
        <v>36</v>
      </c>
      <c r="K200" t="s">
        <v>53</v>
      </c>
      <c r="L200" s="2">
        <f t="shared" si="31"/>
        <v>4.0753000000000004</v>
      </c>
      <c r="M200" s="2">
        <f t="shared" si="32"/>
        <v>2.2460000000000004</v>
      </c>
      <c r="N200" s="2">
        <f t="shared" si="38"/>
        <v>-1.8292999999999999</v>
      </c>
      <c r="O200" s="2">
        <f t="shared" si="33"/>
        <v>-3.6585999999999999</v>
      </c>
      <c r="P200" s="2">
        <f t="shared" si="34"/>
        <v>4.4920000000000009</v>
      </c>
      <c r="Q200" s="2">
        <f t="shared" si="35"/>
        <v>-81.447016918967023</v>
      </c>
      <c r="R200">
        <v>2</v>
      </c>
      <c r="S200">
        <v>0.7</v>
      </c>
      <c r="T200" s="2">
        <v>2.9460000000000006</v>
      </c>
      <c r="U200" s="3">
        <v>-2.2585999999999995</v>
      </c>
      <c r="V200" s="4">
        <f t="shared" si="39"/>
        <v>-38.333333333333321</v>
      </c>
      <c r="W200" s="2">
        <f t="shared" si="36"/>
        <v>5.8920000000000012</v>
      </c>
    </row>
    <row r="201" spans="1:23" x14ac:dyDescent="0.25">
      <c r="A201">
        <f t="shared" si="37"/>
        <v>2017</v>
      </c>
      <c r="B201" s="1">
        <v>42922</v>
      </c>
      <c r="C201" s="1">
        <v>42929</v>
      </c>
      <c r="D201" s="1" t="str">
        <f t="shared" si="30"/>
        <v>Jul</v>
      </c>
      <c r="E201" t="s">
        <v>38</v>
      </c>
      <c r="F201" t="s">
        <v>329</v>
      </c>
      <c r="G201" t="s">
        <v>33</v>
      </c>
      <c r="H201" t="s">
        <v>80</v>
      </c>
      <c r="I201" t="s">
        <v>331</v>
      </c>
      <c r="J201" t="s">
        <v>36</v>
      </c>
      <c r="K201" t="s">
        <v>60</v>
      </c>
      <c r="L201" s="2">
        <f t="shared" si="31"/>
        <v>14.1159</v>
      </c>
      <c r="M201" s="2">
        <f t="shared" si="32"/>
        <v>15.856000000000002</v>
      </c>
      <c r="N201" s="2">
        <f t="shared" si="38"/>
        <v>1.7401000000000018</v>
      </c>
      <c r="O201" s="2">
        <f t="shared" si="33"/>
        <v>5.2203000000000053</v>
      </c>
      <c r="P201" s="2">
        <f t="shared" si="34"/>
        <v>47.568000000000005</v>
      </c>
      <c r="Q201" s="2">
        <f t="shared" si="35"/>
        <v>10.974394550958639</v>
      </c>
      <c r="R201">
        <v>3</v>
      </c>
      <c r="S201">
        <v>0.2</v>
      </c>
      <c r="T201" s="2">
        <v>16.056000000000001</v>
      </c>
      <c r="U201" s="3">
        <v>5.8203000000000005</v>
      </c>
      <c r="V201" s="4">
        <f t="shared" si="39"/>
        <v>12.083333333333332</v>
      </c>
      <c r="W201" s="2">
        <f t="shared" si="36"/>
        <v>48.168000000000006</v>
      </c>
    </row>
    <row r="202" spans="1:23" x14ac:dyDescent="0.25">
      <c r="A202">
        <f t="shared" si="37"/>
        <v>2017</v>
      </c>
      <c r="B202" s="1">
        <v>42910</v>
      </c>
      <c r="C202" s="1">
        <v>42915</v>
      </c>
      <c r="D202" s="1" t="str">
        <f t="shared" si="30"/>
        <v>Jun</v>
      </c>
      <c r="E202" t="s">
        <v>38</v>
      </c>
      <c r="F202" t="s">
        <v>332</v>
      </c>
      <c r="G202" t="s">
        <v>25</v>
      </c>
      <c r="H202" t="s">
        <v>80</v>
      </c>
      <c r="I202" t="s">
        <v>333</v>
      </c>
      <c r="J202" t="s">
        <v>36</v>
      </c>
      <c r="K202" t="s">
        <v>60</v>
      </c>
      <c r="L202" s="2">
        <f t="shared" si="31"/>
        <v>19.479000000000003</v>
      </c>
      <c r="M202" s="2">
        <f t="shared" si="32"/>
        <v>21.544000000000004</v>
      </c>
      <c r="N202" s="2">
        <f t="shared" si="38"/>
        <v>2.0650000000000013</v>
      </c>
      <c r="O202" s="2">
        <f t="shared" si="33"/>
        <v>6.1950000000000038</v>
      </c>
      <c r="P202" s="2">
        <f t="shared" si="34"/>
        <v>64.632000000000005</v>
      </c>
      <c r="Q202" s="2">
        <f t="shared" si="35"/>
        <v>9.5850352766431541</v>
      </c>
      <c r="R202">
        <v>3</v>
      </c>
      <c r="S202">
        <v>0.2</v>
      </c>
      <c r="T202" s="2">
        <v>21.744000000000003</v>
      </c>
      <c r="U202" s="3">
        <v>6.794999999999999</v>
      </c>
      <c r="V202" s="4">
        <f t="shared" si="39"/>
        <v>10.416666666666663</v>
      </c>
      <c r="W202" s="2">
        <f t="shared" si="36"/>
        <v>65.232000000000014</v>
      </c>
    </row>
    <row r="203" spans="1:23" x14ac:dyDescent="0.25">
      <c r="A203">
        <f t="shared" si="37"/>
        <v>2014</v>
      </c>
      <c r="B203" s="1">
        <v>41854</v>
      </c>
      <c r="C203" s="1">
        <v>41856</v>
      </c>
      <c r="D203" s="1" t="str">
        <f t="shared" si="30"/>
        <v>Aug</v>
      </c>
      <c r="E203" t="s">
        <v>98</v>
      </c>
      <c r="F203" t="s">
        <v>334</v>
      </c>
      <c r="G203" t="s">
        <v>25</v>
      </c>
      <c r="H203" t="s">
        <v>34</v>
      </c>
      <c r="I203" t="s">
        <v>335</v>
      </c>
      <c r="J203" t="s">
        <v>28</v>
      </c>
      <c r="K203" t="s">
        <v>41</v>
      </c>
      <c r="L203" s="2">
        <f t="shared" si="31"/>
        <v>299.6875</v>
      </c>
      <c r="M203" s="2">
        <f t="shared" si="32"/>
        <v>218.25</v>
      </c>
      <c r="N203" s="2">
        <f t="shared" si="38"/>
        <v>-81.4375</v>
      </c>
      <c r="O203" s="2">
        <f t="shared" si="33"/>
        <v>-162.875</v>
      </c>
      <c r="P203" s="2">
        <f t="shared" si="34"/>
        <v>436.5</v>
      </c>
      <c r="Q203" s="2">
        <f t="shared" si="35"/>
        <v>-37.313860252004581</v>
      </c>
      <c r="R203">
        <v>2</v>
      </c>
      <c r="S203">
        <v>0.5</v>
      </c>
      <c r="T203" s="2">
        <v>218.75</v>
      </c>
      <c r="U203" s="3">
        <v>-161.875</v>
      </c>
      <c r="V203" s="4">
        <f t="shared" si="39"/>
        <v>-37</v>
      </c>
      <c r="W203" s="2">
        <f t="shared" si="36"/>
        <v>437.5</v>
      </c>
    </row>
    <row r="204" spans="1:23" x14ac:dyDescent="0.25">
      <c r="A204">
        <f t="shared" si="37"/>
        <v>2014</v>
      </c>
      <c r="B204" s="1">
        <v>41854</v>
      </c>
      <c r="C204" s="1">
        <v>41856</v>
      </c>
      <c r="D204" s="1" t="str">
        <f t="shared" si="30"/>
        <v>Aug</v>
      </c>
      <c r="E204" t="s">
        <v>98</v>
      </c>
      <c r="F204" t="s">
        <v>334</v>
      </c>
      <c r="G204" t="s">
        <v>25</v>
      </c>
      <c r="H204" t="s">
        <v>34</v>
      </c>
      <c r="I204" t="s">
        <v>336</v>
      </c>
      <c r="J204" t="s">
        <v>36</v>
      </c>
      <c r="K204" t="s">
        <v>55</v>
      </c>
      <c r="L204" s="2">
        <f t="shared" si="31"/>
        <v>2.3075000000000001</v>
      </c>
      <c r="M204" s="2">
        <f t="shared" si="32"/>
        <v>2.4</v>
      </c>
      <c r="N204" s="2">
        <f t="shared" si="38"/>
        <v>9.2499999999999805E-2</v>
      </c>
      <c r="O204" s="2">
        <f t="shared" si="33"/>
        <v>9.2499999999999805E-2</v>
      </c>
      <c r="P204" s="2">
        <f t="shared" si="34"/>
        <v>2.4</v>
      </c>
      <c r="Q204" s="2">
        <f t="shared" si="35"/>
        <v>3.8541666666666585</v>
      </c>
      <c r="R204">
        <v>1</v>
      </c>
      <c r="S204">
        <v>0.2</v>
      </c>
      <c r="T204" s="2">
        <v>2.6</v>
      </c>
      <c r="U204" s="3">
        <v>0.29249999999999987</v>
      </c>
      <c r="V204" s="4">
        <f t="shared" si="39"/>
        <v>11.249999999999995</v>
      </c>
      <c r="W204" s="2">
        <f t="shared" si="36"/>
        <v>2.6</v>
      </c>
    </row>
    <row r="205" spans="1:23" x14ac:dyDescent="0.25">
      <c r="A205">
        <f t="shared" si="37"/>
        <v>2017</v>
      </c>
      <c r="B205" s="1">
        <v>43086</v>
      </c>
      <c r="C205" s="1">
        <v>43090</v>
      </c>
      <c r="D205" s="1" t="str">
        <f t="shared" si="30"/>
        <v>Dec</v>
      </c>
      <c r="E205" t="s">
        <v>23</v>
      </c>
      <c r="F205" t="s">
        <v>337</v>
      </c>
      <c r="G205" t="s">
        <v>25</v>
      </c>
      <c r="H205" t="s">
        <v>65</v>
      </c>
      <c r="I205" t="s">
        <v>338</v>
      </c>
      <c r="J205" t="s">
        <v>36</v>
      </c>
      <c r="K205" t="s">
        <v>55</v>
      </c>
      <c r="L205" s="2">
        <f t="shared" si="31"/>
        <v>155.76740000000001</v>
      </c>
      <c r="M205" s="2">
        <f t="shared" si="32"/>
        <v>65.483999999999995</v>
      </c>
      <c r="N205" s="2">
        <f t="shared" si="38"/>
        <v>-90.283400000000015</v>
      </c>
      <c r="O205" s="2">
        <f t="shared" si="33"/>
        <v>-180.56680000000003</v>
      </c>
      <c r="P205" s="2">
        <f t="shared" si="34"/>
        <v>130.96799999999999</v>
      </c>
      <c r="Q205" s="2">
        <f t="shared" si="35"/>
        <v>-137.87093030358562</v>
      </c>
      <c r="R205">
        <v>2</v>
      </c>
      <c r="S205">
        <v>0.8</v>
      </c>
      <c r="T205" s="2">
        <v>66.283999999999992</v>
      </c>
      <c r="U205" s="3">
        <v>-178.96680000000001</v>
      </c>
      <c r="V205" s="4">
        <f t="shared" si="39"/>
        <v>-135.00000000000003</v>
      </c>
      <c r="W205" s="2">
        <f t="shared" si="36"/>
        <v>132.56799999999998</v>
      </c>
    </row>
    <row r="206" spans="1:23" x14ac:dyDescent="0.25">
      <c r="A206">
        <f t="shared" si="37"/>
        <v>2017</v>
      </c>
      <c r="B206" s="1">
        <v>42889</v>
      </c>
      <c r="C206" s="1">
        <v>42893</v>
      </c>
      <c r="D206" s="1" t="str">
        <f t="shared" si="30"/>
        <v>Jun</v>
      </c>
      <c r="E206" t="s">
        <v>38</v>
      </c>
      <c r="F206" t="s">
        <v>339</v>
      </c>
      <c r="G206" t="s">
        <v>33</v>
      </c>
      <c r="H206" t="s">
        <v>26</v>
      </c>
      <c r="I206" t="s">
        <v>340</v>
      </c>
      <c r="J206" t="s">
        <v>28</v>
      </c>
      <c r="K206" t="s">
        <v>46</v>
      </c>
      <c r="L206" s="2">
        <f t="shared" si="31"/>
        <v>33.786400000000008</v>
      </c>
      <c r="M206" s="2">
        <f t="shared" si="32"/>
        <v>34.968000000000004</v>
      </c>
      <c r="N206" s="2">
        <f t="shared" si="38"/>
        <v>1.181599999999996</v>
      </c>
      <c r="O206" s="2">
        <f t="shared" si="33"/>
        <v>8.2711999999999719</v>
      </c>
      <c r="P206" s="2">
        <f t="shared" si="34"/>
        <v>244.77600000000001</v>
      </c>
      <c r="Q206" s="2">
        <f t="shared" si="35"/>
        <v>3.3790894532143558</v>
      </c>
      <c r="R206">
        <v>7</v>
      </c>
      <c r="S206">
        <v>0.2</v>
      </c>
      <c r="T206" s="2">
        <v>35.168000000000006</v>
      </c>
      <c r="U206" s="3">
        <v>9.6712000000000025</v>
      </c>
      <c r="V206" s="4">
        <f t="shared" si="39"/>
        <v>3.9285714285714293</v>
      </c>
      <c r="W206" s="2">
        <f t="shared" si="36"/>
        <v>246.17600000000004</v>
      </c>
    </row>
    <row r="207" spans="1:23" x14ac:dyDescent="0.25">
      <c r="A207">
        <f t="shared" si="37"/>
        <v>2017</v>
      </c>
      <c r="B207" s="1">
        <v>43078</v>
      </c>
      <c r="C207" s="1">
        <v>43083</v>
      </c>
      <c r="D207" s="1" t="str">
        <f t="shared" si="30"/>
        <v>Dec</v>
      </c>
      <c r="E207" t="s">
        <v>38</v>
      </c>
      <c r="F207" t="s">
        <v>341</v>
      </c>
      <c r="G207" t="s">
        <v>25</v>
      </c>
      <c r="H207" t="s">
        <v>34</v>
      </c>
      <c r="I207" t="s">
        <v>342</v>
      </c>
      <c r="J207" t="s">
        <v>50</v>
      </c>
      <c r="K207" t="s">
        <v>51</v>
      </c>
      <c r="L207" s="2">
        <f t="shared" si="31"/>
        <v>433.64880000000005</v>
      </c>
      <c r="M207" s="2">
        <f t="shared" si="32"/>
        <v>444.56800000000004</v>
      </c>
      <c r="N207" s="2">
        <f t="shared" si="38"/>
        <v>10.919199999999989</v>
      </c>
      <c r="O207" s="2">
        <f t="shared" si="33"/>
        <v>43.676799999999957</v>
      </c>
      <c r="P207" s="2">
        <f t="shared" si="34"/>
        <v>1778.2720000000002</v>
      </c>
      <c r="Q207" s="2">
        <f t="shared" si="35"/>
        <v>2.4561371938601044</v>
      </c>
      <c r="R207">
        <v>4</v>
      </c>
      <c r="S207">
        <v>0.2</v>
      </c>
      <c r="T207" s="2">
        <v>444.76800000000003</v>
      </c>
      <c r="U207" s="3">
        <v>44.476800000000026</v>
      </c>
      <c r="V207" s="4">
        <f t="shared" si="39"/>
        <v>2.5000000000000013</v>
      </c>
      <c r="W207" s="2">
        <f t="shared" si="36"/>
        <v>1779.0720000000001</v>
      </c>
    </row>
    <row r="208" spans="1:23" x14ac:dyDescent="0.25">
      <c r="A208">
        <f t="shared" si="37"/>
        <v>2017</v>
      </c>
      <c r="B208" s="1">
        <v>43070</v>
      </c>
      <c r="C208" s="1">
        <v>43076</v>
      </c>
      <c r="D208" s="1" t="str">
        <f t="shared" si="30"/>
        <v>Dec</v>
      </c>
      <c r="E208" t="s">
        <v>38</v>
      </c>
      <c r="F208" t="s">
        <v>343</v>
      </c>
      <c r="G208" t="s">
        <v>25</v>
      </c>
      <c r="H208" t="s">
        <v>65</v>
      </c>
      <c r="I208" t="s">
        <v>344</v>
      </c>
      <c r="J208" t="s">
        <v>36</v>
      </c>
      <c r="K208" t="s">
        <v>43</v>
      </c>
      <c r="L208" s="2">
        <f t="shared" si="31"/>
        <v>82.451400000000007</v>
      </c>
      <c r="M208" s="2">
        <f t="shared" si="32"/>
        <v>83.92</v>
      </c>
      <c r="N208" s="2">
        <f t="shared" si="38"/>
        <v>1.468599999999995</v>
      </c>
      <c r="O208" s="2">
        <f t="shared" si="33"/>
        <v>5.8743999999999801</v>
      </c>
      <c r="P208" s="2">
        <f t="shared" si="34"/>
        <v>335.68</v>
      </c>
      <c r="Q208" s="2">
        <f t="shared" si="35"/>
        <v>1.749999999999994</v>
      </c>
      <c r="R208">
        <v>4</v>
      </c>
      <c r="S208">
        <v>0</v>
      </c>
      <c r="T208" s="2">
        <v>83.92</v>
      </c>
      <c r="U208" s="3">
        <v>5.8743999999999943</v>
      </c>
      <c r="V208" s="4">
        <f t="shared" si="39"/>
        <v>1.7499999999999984</v>
      </c>
      <c r="W208" s="2">
        <f t="shared" si="36"/>
        <v>335.68</v>
      </c>
    </row>
    <row r="209" spans="1:23" x14ac:dyDescent="0.25">
      <c r="A209">
        <f t="shared" si="37"/>
        <v>2017</v>
      </c>
      <c r="B209" s="1">
        <v>43070</v>
      </c>
      <c r="C209" s="1">
        <v>43076</v>
      </c>
      <c r="D209" s="1" t="str">
        <f t="shared" si="30"/>
        <v>Dec</v>
      </c>
      <c r="E209" t="s">
        <v>38</v>
      </c>
      <c r="F209" t="s">
        <v>343</v>
      </c>
      <c r="G209" t="s">
        <v>25</v>
      </c>
      <c r="H209" t="s">
        <v>65</v>
      </c>
      <c r="I209" t="s">
        <v>345</v>
      </c>
      <c r="J209" t="s">
        <v>50</v>
      </c>
      <c r="K209" t="s">
        <v>51</v>
      </c>
      <c r="L209" s="2">
        <f t="shared" si="31"/>
        <v>114.16269999999999</v>
      </c>
      <c r="M209" s="2">
        <f t="shared" si="32"/>
        <v>131.97999999999999</v>
      </c>
      <c r="N209" s="2">
        <f t="shared" si="38"/>
        <v>17.817300000000003</v>
      </c>
      <c r="O209" s="2">
        <f t="shared" si="33"/>
        <v>35.634600000000006</v>
      </c>
      <c r="P209" s="2">
        <f t="shared" si="34"/>
        <v>263.95999999999998</v>
      </c>
      <c r="Q209" s="2">
        <f t="shared" si="35"/>
        <v>13.500000000000004</v>
      </c>
      <c r="R209">
        <v>2</v>
      </c>
      <c r="S209">
        <v>0</v>
      </c>
      <c r="T209" s="2">
        <v>131.97999999999999</v>
      </c>
      <c r="U209" s="3">
        <v>35.634600000000006</v>
      </c>
      <c r="V209" s="4">
        <f t="shared" si="39"/>
        <v>13.500000000000004</v>
      </c>
      <c r="W209" s="2">
        <f t="shared" si="36"/>
        <v>263.95999999999998</v>
      </c>
    </row>
    <row r="210" spans="1:23" x14ac:dyDescent="0.25">
      <c r="A210">
        <f t="shared" si="37"/>
        <v>2017</v>
      </c>
      <c r="B210" s="1">
        <v>43070</v>
      </c>
      <c r="C210" s="1">
        <v>43076</v>
      </c>
      <c r="D210" s="1" t="str">
        <f t="shared" si="30"/>
        <v>Dec</v>
      </c>
      <c r="E210" t="s">
        <v>38</v>
      </c>
      <c r="F210" t="s">
        <v>343</v>
      </c>
      <c r="G210" t="s">
        <v>25</v>
      </c>
      <c r="H210" t="s">
        <v>65</v>
      </c>
      <c r="I210" t="s">
        <v>232</v>
      </c>
      <c r="J210" t="s">
        <v>36</v>
      </c>
      <c r="K210" t="s">
        <v>53</v>
      </c>
      <c r="L210" s="2">
        <f t="shared" si="31"/>
        <v>14.0494</v>
      </c>
      <c r="M210" s="2">
        <f t="shared" si="32"/>
        <v>15.92</v>
      </c>
      <c r="N210" s="2">
        <f t="shared" si="38"/>
        <v>1.8705999999999996</v>
      </c>
      <c r="O210" s="2">
        <f t="shared" si="33"/>
        <v>7.4823999999999984</v>
      </c>
      <c r="P210" s="2">
        <f t="shared" si="34"/>
        <v>63.68</v>
      </c>
      <c r="Q210" s="2">
        <f t="shared" si="35"/>
        <v>11.749999999999998</v>
      </c>
      <c r="R210">
        <v>4</v>
      </c>
      <c r="S210">
        <v>0</v>
      </c>
      <c r="T210" s="2">
        <v>15.92</v>
      </c>
      <c r="U210" s="3">
        <v>7.4824000000000002</v>
      </c>
      <c r="V210" s="4">
        <f t="shared" si="39"/>
        <v>11.75</v>
      </c>
      <c r="W210" s="2">
        <f t="shared" si="36"/>
        <v>63.68</v>
      </c>
    </row>
    <row r="211" spans="1:23" x14ac:dyDescent="0.25">
      <c r="A211">
        <f t="shared" si="37"/>
        <v>2017</v>
      </c>
      <c r="B211" s="1">
        <v>43070</v>
      </c>
      <c r="C211" s="1">
        <v>43076</v>
      </c>
      <c r="D211" s="1" t="str">
        <f t="shared" si="30"/>
        <v>Dec</v>
      </c>
      <c r="E211" t="s">
        <v>38</v>
      </c>
      <c r="F211" t="s">
        <v>343</v>
      </c>
      <c r="G211" t="s">
        <v>25</v>
      </c>
      <c r="H211" t="s">
        <v>65</v>
      </c>
      <c r="I211" t="s">
        <v>346</v>
      </c>
      <c r="J211" t="s">
        <v>36</v>
      </c>
      <c r="K211" t="s">
        <v>128</v>
      </c>
      <c r="L211" s="2">
        <f t="shared" si="31"/>
        <v>50.488900000000001</v>
      </c>
      <c r="M211" s="2">
        <f t="shared" si="32"/>
        <v>52.29</v>
      </c>
      <c r="N211" s="2">
        <f t="shared" si="38"/>
        <v>1.8010999999999981</v>
      </c>
      <c r="O211" s="2">
        <f t="shared" si="33"/>
        <v>16.209899999999983</v>
      </c>
      <c r="P211" s="2">
        <f t="shared" si="34"/>
        <v>470.61</v>
      </c>
      <c r="Q211" s="2">
        <f t="shared" si="35"/>
        <v>3.4444444444444411</v>
      </c>
      <c r="R211">
        <v>9</v>
      </c>
      <c r="S211">
        <v>0</v>
      </c>
      <c r="T211" s="2">
        <v>52.29</v>
      </c>
      <c r="U211" s="3">
        <v>16.209899999999998</v>
      </c>
      <c r="V211" s="4">
        <f t="shared" si="39"/>
        <v>3.4444444444444438</v>
      </c>
      <c r="W211" s="2">
        <f t="shared" si="36"/>
        <v>470.61</v>
      </c>
    </row>
    <row r="212" spans="1:23" x14ac:dyDescent="0.25">
      <c r="A212">
        <f t="shared" si="37"/>
        <v>2017</v>
      </c>
      <c r="B212" s="1">
        <v>43070</v>
      </c>
      <c r="C212" s="1">
        <v>43076</v>
      </c>
      <c r="D212" s="1" t="str">
        <f t="shared" si="30"/>
        <v>Dec</v>
      </c>
      <c r="E212" t="s">
        <v>38</v>
      </c>
      <c r="F212" t="s">
        <v>343</v>
      </c>
      <c r="G212" t="s">
        <v>25</v>
      </c>
      <c r="H212" t="s">
        <v>65</v>
      </c>
      <c r="I212" t="s">
        <v>347</v>
      </c>
      <c r="J212" t="s">
        <v>36</v>
      </c>
      <c r="K212" t="s">
        <v>43</v>
      </c>
      <c r="L212" s="2">
        <f t="shared" si="31"/>
        <v>88.310400000000001</v>
      </c>
      <c r="M212" s="2">
        <f t="shared" si="32"/>
        <v>91.99</v>
      </c>
      <c r="N212" s="2">
        <f t="shared" si="38"/>
        <v>3.6795999999999935</v>
      </c>
      <c r="O212" s="2">
        <f t="shared" si="33"/>
        <v>3.6795999999999935</v>
      </c>
      <c r="P212" s="2">
        <f t="shared" si="34"/>
        <v>91.99</v>
      </c>
      <c r="Q212" s="2">
        <f t="shared" si="35"/>
        <v>3.9999999999999933</v>
      </c>
      <c r="R212">
        <v>1</v>
      </c>
      <c r="S212">
        <v>0</v>
      </c>
      <c r="T212" s="2">
        <v>91.99</v>
      </c>
      <c r="U212" s="3">
        <v>3.6795999999999935</v>
      </c>
      <c r="V212" s="4">
        <f t="shared" si="39"/>
        <v>3.9999999999999933</v>
      </c>
      <c r="W212" s="2">
        <f t="shared" si="36"/>
        <v>91.99</v>
      </c>
    </row>
    <row r="213" spans="1:23" x14ac:dyDescent="0.25">
      <c r="A213">
        <f t="shared" si="37"/>
        <v>2015</v>
      </c>
      <c r="B213" s="1">
        <v>42044</v>
      </c>
      <c r="C213" s="1">
        <v>42048</v>
      </c>
      <c r="D213" s="1" t="str">
        <f t="shared" si="30"/>
        <v>Feb</v>
      </c>
      <c r="E213" t="s">
        <v>23</v>
      </c>
      <c r="F213" t="s">
        <v>348</v>
      </c>
      <c r="G213" t="s">
        <v>33</v>
      </c>
      <c r="H213" t="s">
        <v>65</v>
      </c>
      <c r="I213" t="s">
        <v>349</v>
      </c>
      <c r="J213" t="s">
        <v>50</v>
      </c>
      <c r="K213" t="s">
        <v>86</v>
      </c>
      <c r="L213" s="2">
        <f t="shared" si="31"/>
        <v>17.55</v>
      </c>
      <c r="M213" s="2">
        <f t="shared" si="32"/>
        <v>20.6</v>
      </c>
      <c r="N213" s="2">
        <f t="shared" si="38"/>
        <v>3.0500000000000007</v>
      </c>
      <c r="O213" s="2">
        <f t="shared" si="33"/>
        <v>6.1000000000000014</v>
      </c>
      <c r="P213" s="2">
        <f t="shared" si="34"/>
        <v>41.2</v>
      </c>
      <c r="Q213" s="2">
        <f t="shared" si="35"/>
        <v>14.805825242718448</v>
      </c>
      <c r="R213">
        <v>2</v>
      </c>
      <c r="S213">
        <v>0.2</v>
      </c>
      <c r="T213" s="2">
        <v>20.8</v>
      </c>
      <c r="U213" s="3">
        <v>6.4999999999999991</v>
      </c>
      <c r="V213" s="4">
        <f t="shared" si="39"/>
        <v>15.624999999999996</v>
      </c>
      <c r="W213" s="2">
        <f t="shared" si="36"/>
        <v>41.6</v>
      </c>
    </row>
    <row r="214" spans="1:23" x14ac:dyDescent="0.25">
      <c r="A214">
        <f t="shared" si="37"/>
        <v>2015</v>
      </c>
      <c r="B214" s="1">
        <v>42006</v>
      </c>
      <c r="C214" s="1">
        <v>42013</v>
      </c>
      <c r="D214" s="1" t="str">
        <f t="shared" si="30"/>
        <v>Jan</v>
      </c>
      <c r="E214" t="s">
        <v>38</v>
      </c>
      <c r="F214" t="s">
        <v>350</v>
      </c>
      <c r="G214" t="s">
        <v>33</v>
      </c>
      <c r="H214" t="s">
        <v>80</v>
      </c>
      <c r="I214" t="s">
        <v>351</v>
      </c>
      <c r="J214" t="s">
        <v>36</v>
      </c>
      <c r="K214" t="s">
        <v>37</v>
      </c>
      <c r="L214" s="2">
        <f t="shared" si="31"/>
        <v>19.240000000000002</v>
      </c>
      <c r="M214" s="2">
        <f t="shared" si="32"/>
        <v>23.480000000000004</v>
      </c>
      <c r="N214" s="2">
        <f t="shared" si="38"/>
        <v>4.240000000000002</v>
      </c>
      <c r="O214" s="2">
        <f t="shared" si="33"/>
        <v>8.480000000000004</v>
      </c>
      <c r="P214" s="2">
        <f t="shared" si="34"/>
        <v>46.960000000000008</v>
      </c>
      <c r="Q214" s="2">
        <f t="shared" si="35"/>
        <v>18.057921635434418</v>
      </c>
      <c r="R214">
        <v>2</v>
      </c>
      <c r="S214">
        <v>0.2</v>
      </c>
      <c r="T214" s="2">
        <v>23.680000000000003</v>
      </c>
      <c r="U214" s="3">
        <v>8.879999999999999</v>
      </c>
      <c r="V214" s="4">
        <f t="shared" si="39"/>
        <v>18.749999999999993</v>
      </c>
      <c r="W214" s="2">
        <f t="shared" si="36"/>
        <v>47.360000000000007</v>
      </c>
    </row>
    <row r="215" spans="1:23" x14ac:dyDescent="0.25">
      <c r="A215">
        <f t="shared" si="37"/>
        <v>2015</v>
      </c>
      <c r="B215" s="1">
        <v>42006</v>
      </c>
      <c r="C215" s="1">
        <v>42013</v>
      </c>
      <c r="D215" s="1" t="str">
        <f t="shared" si="30"/>
        <v>Jan</v>
      </c>
      <c r="E215" t="s">
        <v>38</v>
      </c>
      <c r="F215" t="s">
        <v>350</v>
      </c>
      <c r="G215" t="s">
        <v>33</v>
      </c>
      <c r="H215" t="s">
        <v>80</v>
      </c>
      <c r="I215" t="s">
        <v>352</v>
      </c>
      <c r="J215" t="s">
        <v>28</v>
      </c>
      <c r="K215" t="s">
        <v>29</v>
      </c>
      <c r="L215" s="2">
        <f t="shared" si="31"/>
        <v>501.31459999999998</v>
      </c>
      <c r="M215" s="2">
        <f t="shared" si="32"/>
        <v>451.95</v>
      </c>
      <c r="N215" s="2">
        <f t="shared" si="38"/>
        <v>-49.364599999999996</v>
      </c>
      <c r="O215" s="2">
        <f t="shared" si="33"/>
        <v>-246.82299999999998</v>
      </c>
      <c r="P215" s="2">
        <f t="shared" si="34"/>
        <v>2259.75</v>
      </c>
      <c r="Q215" s="2">
        <f t="shared" si="35"/>
        <v>-10.922579931408341</v>
      </c>
      <c r="R215">
        <v>5</v>
      </c>
      <c r="S215">
        <v>0.5</v>
      </c>
      <c r="T215" s="2">
        <v>452.45</v>
      </c>
      <c r="U215" s="3">
        <v>-244.32300000000006</v>
      </c>
      <c r="V215" s="4">
        <f t="shared" si="39"/>
        <v>-10.800000000000002</v>
      </c>
      <c r="W215" s="2">
        <f t="shared" si="36"/>
        <v>2262.25</v>
      </c>
    </row>
    <row r="216" spans="1:23" x14ac:dyDescent="0.25">
      <c r="A216">
        <f t="shared" si="37"/>
        <v>2015</v>
      </c>
      <c r="B216" s="1">
        <v>42006</v>
      </c>
      <c r="C216" s="1">
        <v>42013</v>
      </c>
      <c r="D216" s="1" t="str">
        <f t="shared" si="30"/>
        <v>Jan</v>
      </c>
      <c r="E216" t="s">
        <v>38</v>
      </c>
      <c r="F216" t="s">
        <v>350</v>
      </c>
      <c r="G216" t="s">
        <v>33</v>
      </c>
      <c r="H216" t="s">
        <v>80</v>
      </c>
      <c r="I216" t="s">
        <v>204</v>
      </c>
      <c r="J216" t="s">
        <v>50</v>
      </c>
      <c r="K216" t="s">
        <v>51</v>
      </c>
      <c r="L216" s="2">
        <f t="shared" si="31"/>
        <v>67.880600000000001</v>
      </c>
      <c r="M216" s="2">
        <f t="shared" si="32"/>
        <v>62.582000000000001</v>
      </c>
      <c r="N216" s="2">
        <f t="shared" si="38"/>
        <v>-5.2986000000000004</v>
      </c>
      <c r="O216" s="2">
        <f t="shared" si="33"/>
        <v>-15.895800000000001</v>
      </c>
      <c r="P216" s="2">
        <f t="shared" si="34"/>
        <v>187.74600000000001</v>
      </c>
      <c r="Q216" s="2">
        <f t="shared" si="35"/>
        <v>-8.4666517529001943</v>
      </c>
      <c r="R216">
        <v>3</v>
      </c>
      <c r="S216">
        <v>0.4</v>
      </c>
      <c r="T216" s="2">
        <v>62.981999999999999</v>
      </c>
      <c r="U216" s="3">
        <v>-14.695800000000006</v>
      </c>
      <c r="V216" s="4">
        <f t="shared" si="39"/>
        <v>-7.7777777777777803</v>
      </c>
      <c r="W216" s="2">
        <f t="shared" si="36"/>
        <v>188.946</v>
      </c>
    </row>
    <row r="217" spans="1:23" x14ac:dyDescent="0.25">
      <c r="A217">
        <f t="shared" si="37"/>
        <v>2015</v>
      </c>
      <c r="B217" s="1">
        <v>42006</v>
      </c>
      <c r="C217" s="1">
        <v>42013</v>
      </c>
      <c r="D217" s="1" t="str">
        <f t="shared" si="30"/>
        <v>Jan</v>
      </c>
      <c r="E217" t="s">
        <v>38</v>
      </c>
      <c r="F217" t="s">
        <v>350</v>
      </c>
      <c r="G217" t="s">
        <v>33</v>
      </c>
      <c r="H217" t="s">
        <v>80</v>
      </c>
      <c r="I217" t="s">
        <v>353</v>
      </c>
      <c r="J217" t="s">
        <v>50</v>
      </c>
      <c r="K217" t="s">
        <v>286</v>
      </c>
      <c r="L217" s="2">
        <f t="shared" si="31"/>
        <v>1293.6000000000001</v>
      </c>
      <c r="M217" s="2">
        <f t="shared" si="32"/>
        <v>1187.3000000000002</v>
      </c>
      <c r="N217" s="2">
        <f t="shared" si="38"/>
        <v>-106.29999999999995</v>
      </c>
      <c r="O217" s="2">
        <f t="shared" si="33"/>
        <v>-956.69999999999959</v>
      </c>
      <c r="P217" s="2">
        <f t="shared" si="34"/>
        <v>10685.7</v>
      </c>
      <c r="Q217" s="2">
        <f t="shared" si="35"/>
        <v>-8.953086835677583</v>
      </c>
      <c r="R217">
        <v>9</v>
      </c>
      <c r="S217">
        <v>0.7</v>
      </c>
      <c r="T217" s="2">
        <v>1188.0000000000002</v>
      </c>
      <c r="U217" s="3">
        <v>-950.40000000000009</v>
      </c>
      <c r="V217" s="4">
        <f t="shared" si="39"/>
        <v>-8.8888888888888875</v>
      </c>
      <c r="W217" s="2">
        <f t="shared" si="36"/>
        <v>10692.000000000002</v>
      </c>
    </row>
    <row r="218" spans="1:23" x14ac:dyDescent="0.25">
      <c r="A218">
        <f t="shared" si="37"/>
        <v>2015</v>
      </c>
      <c r="B218" s="1">
        <v>42006</v>
      </c>
      <c r="C218" s="1">
        <v>42013</v>
      </c>
      <c r="D218" s="1" t="str">
        <f t="shared" si="30"/>
        <v>Jan</v>
      </c>
      <c r="E218" t="s">
        <v>38</v>
      </c>
      <c r="F218" t="s">
        <v>350</v>
      </c>
      <c r="G218" t="s">
        <v>33</v>
      </c>
      <c r="H218" t="s">
        <v>80</v>
      </c>
      <c r="I218" t="s">
        <v>354</v>
      </c>
      <c r="J218" t="s">
        <v>50</v>
      </c>
      <c r="K218" t="s">
        <v>86</v>
      </c>
      <c r="L218" s="2">
        <f t="shared" si="31"/>
        <v>87.344400000000007</v>
      </c>
      <c r="M218" s="2">
        <f t="shared" si="32"/>
        <v>89.384</v>
      </c>
      <c r="N218" s="2">
        <f t="shared" si="38"/>
        <v>2.039599999999993</v>
      </c>
      <c r="O218" s="2">
        <f t="shared" si="33"/>
        <v>4.0791999999999859</v>
      </c>
      <c r="P218" s="2">
        <f t="shared" si="34"/>
        <v>178.768</v>
      </c>
      <c r="Q218" s="2">
        <f t="shared" si="35"/>
        <v>2.281840150362473</v>
      </c>
      <c r="R218">
        <v>2</v>
      </c>
      <c r="S218">
        <v>0.2</v>
      </c>
      <c r="T218" s="2">
        <v>89.584000000000003</v>
      </c>
      <c r="U218" s="3">
        <v>4.4792000000000058</v>
      </c>
      <c r="V218" s="4">
        <f t="shared" si="39"/>
        <v>2.5000000000000031</v>
      </c>
      <c r="W218" s="2">
        <f t="shared" si="36"/>
        <v>179.16800000000001</v>
      </c>
    </row>
    <row r="219" spans="1:23" x14ac:dyDescent="0.25">
      <c r="A219">
        <f t="shared" si="37"/>
        <v>2016</v>
      </c>
      <c r="B219" s="1">
        <v>42671</v>
      </c>
      <c r="C219" s="1">
        <v>42675</v>
      </c>
      <c r="D219" s="1" t="str">
        <f t="shared" si="30"/>
        <v>Oct</v>
      </c>
      <c r="E219" t="s">
        <v>38</v>
      </c>
      <c r="F219" t="s">
        <v>355</v>
      </c>
      <c r="G219" t="s">
        <v>25</v>
      </c>
      <c r="H219" t="s">
        <v>34</v>
      </c>
      <c r="I219" t="s">
        <v>317</v>
      </c>
      <c r="J219" t="s">
        <v>36</v>
      </c>
      <c r="K219" t="s">
        <v>43</v>
      </c>
      <c r="L219" s="2">
        <f t="shared" si="31"/>
        <v>88.717200000000005</v>
      </c>
      <c r="M219" s="2">
        <f t="shared" si="32"/>
        <v>93.06</v>
      </c>
      <c r="N219" s="2">
        <f t="shared" si="38"/>
        <v>4.3427999999999969</v>
      </c>
      <c r="O219" s="2">
        <f t="shared" si="33"/>
        <v>26.056799999999981</v>
      </c>
      <c r="P219" s="2">
        <f t="shared" si="34"/>
        <v>558.36</v>
      </c>
      <c r="Q219" s="2">
        <f t="shared" si="35"/>
        <v>4.6666666666666634</v>
      </c>
      <c r="R219">
        <v>6</v>
      </c>
      <c r="S219">
        <v>0</v>
      </c>
      <c r="T219" s="2">
        <v>93.06</v>
      </c>
      <c r="U219" s="3">
        <v>26.056800000000003</v>
      </c>
      <c r="V219" s="4">
        <f t="shared" si="39"/>
        <v>4.666666666666667</v>
      </c>
      <c r="W219" s="2">
        <f t="shared" si="36"/>
        <v>558.36</v>
      </c>
    </row>
    <row r="220" spans="1:23" x14ac:dyDescent="0.25">
      <c r="A220">
        <f t="shared" si="37"/>
        <v>2016</v>
      </c>
      <c r="B220" s="1">
        <v>42671</v>
      </c>
      <c r="C220" s="1">
        <v>42675</v>
      </c>
      <c r="D220" s="1" t="str">
        <f t="shared" si="30"/>
        <v>Oct</v>
      </c>
      <c r="E220" t="s">
        <v>38</v>
      </c>
      <c r="F220" t="s">
        <v>355</v>
      </c>
      <c r="G220" t="s">
        <v>25</v>
      </c>
      <c r="H220" t="s">
        <v>34</v>
      </c>
      <c r="I220" t="s">
        <v>356</v>
      </c>
      <c r="J220" t="s">
        <v>50</v>
      </c>
      <c r="K220" t="s">
        <v>51</v>
      </c>
      <c r="L220" s="2">
        <f t="shared" si="31"/>
        <v>294.81659999999999</v>
      </c>
      <c r="M220" s="2">
        <f t="shared" si="32"/>
        <v>302.17599999999999</v>
      </c>
      <c r="N220" s="2">
        <f t="shared" si="38"/>
        <v>7.3593999999999937</v>
      </c>
      <c r="O220" s="2">
        <f t="shared" si="33"/>
        <v>22.078199999999981</v>
      </c>
      <c r="P220" s="2">
        <f t="shared" si="34"/>
        <v>906.52800000000002</v>
      </c>
      <c r="Q220" s="2">
        <f t="shared" si="35"/>
        <v>2.4354680715874171</v>
      </c>
      <c r="R220">
        <v>3</v>
      </c>
      <c r="S220">
        <v>0.2</v>
      </c>
      <c r="T220" s="2">
        <v>302.37599999999998</v>
      </c>
      <c r="U220" s="3">
        <v>22.678200000000018</v>
      </c>
      <c r="V220" s="4">
        <f t="shared" si="39"/>
        <v>2.5000000000000022</v>
      </c>
      <c r="W220" s="2">
        <f t="shared" si="36"/>
        <v>907.12799999999993</v>
      </c>
    </row>
    <row r="221" spans="1:23" x14ac:dyDescent="0.25">
      <c r="A221">
        <f t="shared" si="37"/>
        <v>2015</v>
      </c>
      <c r="B221" s="1">
        <v>42362</v>
      </c>
      <c r="C221" s="1">
        <v>42365</v>
      </c>
      <c r="D221" s="1" t="str">
        <f t="shared" si="30"/>
        <v>Dec</v>
      </c>
      <c r="E221" t="s">
        <v>98</v>
      </c>
      <c r="F221" t="s">
        <v>357</v>
      </c>
      <c r="G221" t="s">
        <v>25</v>
      </c>
      <c r="H221" t="s">
        <v>80</v>
      </c>
      <c r="I221" t="s">
        <v>358</v>
      </c>
      <c r="J221" t="s">
        <v>36</v>
      </c>
      <c r="K221" t="s">
        <v>128</v>
      </c>
      <c r="L221" s="2">
        <f t="shared" si="31"/>
        <v>4.6766000000000005</v>
      </c>
      <c r="M221" s="2">
        <f t="shared" si="32"/>
        <v>5.3840000000000003</v>
      </c>
      <c r="N221" s="2">
        <f t="shared" si="38"/>
        <v>0.70739999999999981</v>
      </c>
      <c r="O221" s="2">
        <f t="shared" si="33"/>
        <v>1.4147999999999996</v>
      </c>
      <c r="P221" s="2">
        <f t="shared" si="34"/>
        <v>10.768000000000001</v>
      </c>
      <c r="Q221" s="2">
        <f t="shared" si="35"/>
        <v>13.138930163447245</v>
      </c>
      <c r="R221">
        <v>2</v>
      </c>
      <c r="S221">
        <v>0.2</v>
      </c>
      <c r="T221" s="2">
        <v>5.5840000000000005</v>
      </c>
      <c r="U221" s="3">
        <v>1.8147999999999997</v>
      </c>
      <c r="V221" s="4">
        <f t="shared" si="39"/>
        <v>16.249999999999996</v>
      </c>
      <c r="W221" s="2">
        <f t="shared" si="36"/>
        <v>11.168000000000001</v>
      </c>
    </row>
    <row r="222" spans="1:23" x14ac:dyDescent="0.25">
      <c r="A222">
        <f t="shared" si="37"/>
        <v>2015</v>
      </c>
      <c r="B222" s="1">
        <v>42362</v>
      </c>
      <c r="C222" s="1">
        <v>42365</v>
      </c>
      <c r="D222" s="1" t="str">
        <f t="shared" si="30"/>
        <v>Dec</v>
      </c>
      <c r="E222" t="s">
        <v>98</v>
      </c>
      <c r="F222" t="s">
        <v>357</v>
      </c>
      <c r="G222" t="s">
        <v>25</v>
      </c>
      <c r="H222" t="s">
        <v>80</v>
      </c>
      <c r="I222" t="s">
        <v>359</v>
      </c>
      <c r="J222" t="s">
        <v>36</v>
      </c>
      <c r="K222" t="s">
        <v>60</v>
      </c>
      <c r="L222" s="2">
        <f t="shared" si="31"/>
        <v>21.332300000000004</v>
      </c>
      <c r="M222" s="2">
        <f t="shared" si="32"/>
        <v>22.504000000000005</v>
      </c>
      <c r="N222" s="2">
        <f t="shared" si="38"/>
        <v>1.1717000000000013</v>
      </c>
      <c r="O222" s="2">
        <f t="shared" si="33"/>
        <v>7.0302000000000078</v>
      </c>
      <c r="P222" s="2">
        <f t="shared" si="34"/>
        <v>135.02400000000003</v>
      </c>
      <c r="Q222" s="2">
        <f t="shared" si="35"/>
        <v>5.2066299324564564</v>
      </c>
      <c r="R222">
        <v>6</v>
      </c>
      <c r="S222">
        <v>0.2</v>
      </c>
      <c r="T222" s="2">
        <v>22.704000000000004</v>
      </c>
      <c r="U222" s="3">
        <v>8.2302</v>
      </c>
      <c r="V222" s="4">
        <f t="shared" si="39"/>
        <v>6.0416666666666661</v>
      </c>
      <c r="W222" s="2">
        <f t="shared" si="36"/>
        <v>136.22400000000002</v>
      </c>
    </row>
    <row r="223" spans="1:23" x14ac:dyDescent="0.25">
      <c r="A223">
        <f t="shared" si="37"/>
        <v>2015</v>
      </c>
      <c r="B223" s="1">
        <v>42362</v>
      </c>
      <c r="C223" s="1">
        <v>42365</v>
      </c>
      <c r="D223" s="1" t="str">
        <f t="shared" si="30"/>
        <v>Dec</v>
      </c>
      <c r="E223" t="s">
        <v>98</v>
      </c>
      <c r="F223" t="s">
        <v>357</v>
      </c>
      <c r="G223" t="s">
        <v>25</v>
      </c>
      <c r="H223" t="s">
        <v>80</v>
      </c>
      <c r="I223" t="s">
        <v>183</v>
      </c>
      <c r="J223" t="s">
        <v>36</v>
      </c>
      <c r="K223" t="s">
        <v>53</v>
      </c>
      <c r="L223" s="2">
        <f t="shared" si="31"/>
        <v>23.236800000000002</v>
      </c>
      <c r="M223" s="2">
        <f t="shared" si="32"/>
        <v>19.076000000000004</v>
      </c>
      <c r="N223" s="2">
        <f t="shared" si="38"/>
        <v>-4.1607999999999983</v>
      </c>
      <c r="O223" s="2">
        <f t="shared" si="33"/>
        <v>-16.643199999999993</v>
      </c>
      <c r="P223" s="2">
        <f t="shared" si="34"/>
        <v>76.304000000000016</v>
      </c>
      <c r="Q223" s="2">
        <f t="shared" si="35"/>
        <v>-21.811700566156414</v>
      </c>
      <c r="R223">
        <v>4</v>
      </c>
      <c r="S223">
        <v>0.7</v>
      </c>
      <c r="T223" s="2">
        <v>19.776000000000003</v>
      </c>
      <c r="U223" s="3">
        <v>-13.843199999999996</v>
      </c>
      <c r="V223" s="4">
        <f t="shared" si="39"/>
        <v>-17.499999999999989</v>
      </c>
      <c r="W223" s="2">
        <f t="shared" si="36"/>
        <v>79.104000000000013</v>
      </c>
    </row>
    <row r="224" spans="1:23" x14ac:dyDescent="0.25">
      <c r="A224">
        <f t="shared" si="37"/>
        <v>2015</v>
      </c>
      <c r="B224" s="1">
        <v>42362</v>
      </c>
      <c r="C224" s="1">
        <v>42365</v>
      </c>
      <c r="D224" s="1" t="str">
        <f t="shared" si="30"/>
        <v>Dec</v>
      </c>
      <c r="E224" t="s">
        <v>98</v>
      </c>
      <c r="F224" t="s">
        <v>357</v>
      </c>
      <c r="G224" t="s">
        <v>25</v>
      </c>
      <c r="H224" t="s">
        <v>80</v>
      </c>
      <c r="I224" t="s">
        <v>360</v>
      </c>
      <c r="J224" t="s">
        <v>28</v>
      </c>
      <c r="K224" t="s">
        <v>46</v>
      </c>
      <c r="L224" s="2">
        <f t="shared" si="31"/>
        <v>67.932799999999986</v>
      </c>
      <c r="M224" s="2">
        <f t="shared" si="32"/>
        <v>72.503999999999991</v>
      </c>
      <c r="N224" s="2">
        <f t="shared" si="38"/>
        <v>4.5712000000000046</v>
      </c>
      <c r="O224" s="2">
        <f t="shared" si="33"/>
        <v>18.284800000000018</v>
      </c>
      <c r="P224" s="2">
        <f t="shared" si="34"/>
        <v>290.01599999999996</v>
      </c>
      <c r="Q224" s="2">
        <f t="shared" si="35"/>
        <v>6.3047555996910587</v>
      </c>
      <c r="R224">
        <v>4</v>
      </c>
      <c r="S224">
        <v>0.2</v>
      </c>
      <c r="T224" s="2">
        <v>72.703999999999994</v>
      </c>
      <c r="U224" s="3">
        <v>19.084800000000005</v>
      </c>
      <c r="V224" s="4">
        <f t="shared" si="39"/>
        <v>6.5625000000000018</v>
      </c>
      <c r="W224" s="2">
        <f t="shared" si="36"/>
        <v>290.81599999999997</v>
      </c>
    </row>
    <row r="225" spans="1:23" x14ac:dyDescent="0.25">
      <c r="A225">
        <f t="shared" si="37"/>
        <v>2015</v>
      </c>
      <c r="B225" s="1">
        <v>42362</v>
      </c>
      <c r="C225" s="1">
        <v>42365</v>
      </c>
      <c r="D225" s="1" t="str">
        <f t="shared" si="30"/>
        <v>Dec</v>
      </c>
      <c r="E225" t="s">
        <v>98</v>
      </c>
      <c r="F225" t="s">
        <v>357</v>
      </c>
      <c r="G225" t="s">
        <v>25</v>
      </c>
      <c r="H225" t="s">
        <v>80</v>
      </c>
      <c r="I225" t="s">
        <v>361</v>
      </c>
      <c r="J225" t="s">
        <v>50</v>
      </c>
      <c r="K225" t="s">
        <v>286</v>
      </c>
      <c r="L225" s="2">
        <f t="shared" si="31"/>
        <v>575.98560000000009</v>
      </c>
      <c r="M225" s="2">
        <f t="shared" si="32"/>
        <v>479.28800000000007</v>
      </c>
      <c r="N225" s="2">
        <f t="shared" si="38"/>
        <v>-96.697600000000023</v>
      </c>
      <c r="O225" s="2">
        <f t="shared" si="33"/>
        <v>-386.79040000000009</v>
      </c>
      <c r="P225" s="2">
        <f t="shared" si="34"/>
        <v>1917.1520000000003</v>
      </c>
      <c r="Q225" s="2">
        <f t="shared" si="35"/>
        <v>-20.175259968953952</v>
      </c>
      <c r="R225">
        <v>4</v>
      </c>
      <c r="S225">
        <v>0.7</v>
      </c>
      <c r="T225" s="2">
        <v>479.98800000000006</v>
      </c>
      <c r="U225" s="3">
        <v>-383.99040000000002</v>
      </c>
      <c r="V225" s="4">
        <f t="shared" si="39"/>
        <v>-20</v>
      </c>
      <c r="W225" s="2">
        <f t="shared" si="36"/>
        <v>1919.9520000000002</v>
      </c>
    </row>
    <row r="226" spans="1:23" x14ac:dyDescent="0.25">
      <c r="A226">
        <f t="shared" si="37"/>
        <v>2015</v>
      </c>
      <c r="B226" s="1">
        <v>42362</v>
      </c>
      <c r="C226" s="1">
        <v>42365</v>
      </c>
      <c r="D226" s="1" t="str">
        <f t="shared" si="30"/>
        <v>Dec</v>
      </c>
      <c r="E226" t="s">
        <v>98</v>
      </c>
      <c r="F226" t="s">
        <v>357</v>
      </c>
      <c r="G226" t="s">
        <v>25</v>
      </c>
      <c r="H226" t="s">
        <v>80</v>
      </c>
      <c r="I226" t="s">
        <v>362</v>
      </c>
      <c r="J226" t="s">
        <v>36</v>
      </c>
      <c r="K226" t="s">
        <v>48</v>
      </c>
      <c r="L226" s="2">
        <f t="shared" si="31"/>
        <v>25.809600000000003</v>
      </c>
      <c r="M226" s="2">
        <f t="shared" si="32"/>
        <v>26.968000000000004</v>
      </c>
      <c r="N226" s="2">
        <f t="shared" si="38"/>
        <v>1.1584000000000003</v>
      </c>
      <c r="O226" s="2">
        <f t="shared" si="33"/>
        <v>2.3168000000000006</v>
      </c>
      <c r="P226" s="2">
        <f t="shared" si="34"/>
        <v>53.936000000000007</v>
      </c>
      <c r="Q226" s="2">
        <f t="shared" si="35"/>
        <v>4.2954612874517952</v>
      </c>
      <c r="R226">
        <v>2</v>
      </c>
      <c r="S226">
        <v>0.2</v>
      </c>
      <c r="T226" s="2">
        <v>27.168000000000003</v>
      </c>
      <c r="U226" s="3">
        <v>2.7168000000000001</v>
      </c>
      <c r="V226" s="4">
        <f t="shared" si="39"/>
        <v>5</v>
      </c>
      <c r="W226" s="2">
        <f t="shared" si="36"/>
        <v>54.336000000000006</v>
      </c>
    </row>
    <row r="227" spans="1:23" x14ac:dyDescent="0.25">
      <c r="A227">
        <f t="shared" si="37"/>
        <v>2015</v>
      </c>
      <c r="B227" s="1">
        <v>42225</v>
      </c>
      <c r="C227" s="1">
        <v>42232</v>
      </c>
      <c r="D227" s="1" t="str">
        <f t="shared" si="30"/>
        <v>Aug</v>
      </c>
      <c r="E227" t="s">
        <v>38</v>
      </c>
      <c r="F227" t="s">
        <v>363</v>
      </c>
      <c r="G227" t="s">
        <v>33</v>
      </c>
      <c r="H227" t="s">
        <v>65</v>
      </c>
      <c r="I227" t="s">
        <v>364</v>
      </c>
      <c r="J227" t="s">
        <v>36</v>
      </c>
      <c r="K227" t="s">
        <v>48</v>
      </c>
      <c r="L227" s="2">
        <f t="shared" si="31"/>
        <v>1.232</v>
      </c>
      <c r="M227" s="2">
        <f t="shared" si="32"/>
        <v>2.2000000000000002</v>
      </c>
      <c r="N227" s="2">
        <f t="shared" si="38"/>
        <v>0.96800000000000019</v>
      </c>
      <c r="O227" s="2">
        <f t="shared" si="33"/>
        <v>0.96800000000000019</v>
      </c>
      <c r="P227" s="2">
        <f t="shared" si="34"/>
        <v>2.2000000000000002</v>
      </c>
      <c r="Q227" s="2">
        <f t="shared" si="35"/>
        <v>44.000000000000007</v>
      </c>
      <c r="R227">
        <v>1</v>
      </c>
      <c r="S227">
        <v>0</v>
      </c>
      <c r="T227" s="2">
        <v>2.2000000000000002</v>
      </c>
      <c r="U227" s="3">
        <v>0.96800000000000019</v>
      </c>
      <c r="V227" s="4">
        <f t="shared" si="39"/>
        <v>44.000000000000007</v>
      </c>
      <c r="W227" s="2">
        <f t="shared" si="36"/>
        <v>2.2000000000000002</v>
      </c>
    </row>
    <row r="228" spans="1:23" x14ac:dyDescent="0.25">
      <c r="A228">
        <f t="shared" si="37"/>
        <v>2015</v>
      </c>
      <c r="B228" s="1">
        <v>42225</v>
      </c>
      <c r="C228" s="1">
        <v>42232</v>
      </c>
      <c r="D228" s="1" t="str">
        <f t="shared" si="30"/>
        <v>Aug</v>
      </c>
      <c r="E228" t="s">
        <v>38</v>
      </c>
      <c r="F228" t="s">
        <v>363</v>
      </c>
      <c r="G228" t="s">
        <v>33</v>
      </c>
      <c r="H228" t="s">
        <v>65</v>
      </c>
      <c r="I228" t="s">
        <v>365</v>
      </c>
      <c r="J228" t="s">
        <v>28</v>
      </c>
      <c r="K228" t="s">
        <v>41</v>
      </c>
      <c r="L228" s="2">
        <f t="shared" si="31"/>
        <v>595.06219999999996</v>
      </c>
      <c r="M228" s="2">
        <f t="shared" si="32"/>
        <v>622.44999999999993</v>
      </c>
      <c r="N228" s="2">
        <f t="shared" si="38"/>
        <v>27.38779999999997</v>
      </c>
      <c r="O228" s="2">
        <f t="shared" si="33"/>
        <v>136.93899999999985</v>
      </c>
      <c r="P228" s="2">
        <f t="shared" si="34"/>
        <v>3112.2499999999995</v>
      </c>
      <c r="Q228" s="2">
        <f t="shared" si="35"/>
        <v>4.3999999999999959</v>
      </c>
      <c r="R228">
        <v>5</v>
      </c>
      <c r="S228">
        <v>0</v>
      </c>
      <c r="T228" s="2">
        <v>622.44999999999993</v>
      </c>
      <c r="U228" s="3">
        <v>136.93899999999999</v>
      </c>
      <c r="V228" s="4">
        <f t="shared" si="39"/>
        <v>4.4000000000000004</v>
      </c>
      <c r="W228" s="2">
        <f t="shared" si="36"/>
        <v>3112.2499999999995</v>
      </c>
    </row>
    <row r="229" spans="1:23" x14ac:dyDescent="0.25">
      <c r="A229">
        <f t="shared" si="37"/>
        <v>2015</v>
      </c>
      <c r="B229" s="1">
        <v>42225</v>
      </c>
      <c r="C229" s="1">
        <v>42232</v>
      </c>
      <c r="D229" s="1" t="str">
        <f t="shared" si="30"/>
        <v>Aug</v>
      </c>
      <c r="E229" t="s">
        <v>38</v>
      </c>
      <c r="F229" t="s">
        <v>363</v>
      </c>
      <c r="G229" t="s">
        <v>33</v>
      </c>
      <c r="H229" t="s">
        <v>65</v>
      </c>
      <c r="I229" t="s">
        <v>366</v>
      </c>
      <c r="J229" t="s">
        <v>36</v>
      </c>
      <c r="K229" t="s">
        <v>43</v>
      </c>
      <c r="L229" s="2">
        <f t="shared" si="31"/>
        <v>21.760200000000001</v>
      </c>
      <c r="M229" s="2">
        <f t="shared" si="32"/>
        <v>21.98</v>
      </c>
      <c r="N229" s="2">
        <f t="shared" si="38"/>
        <v>0.21979999999999933</v>
      </c>
      <c r="O229" s="2">
        <f t="shared" si="33"/>
        <v>0.21979999999999933</v>
      </c>
      <c r="P229" s="2">
        <f t="shared" si="34"/>
        <v>21.98</v>
      </c>
      <c r="Q229" s="2">
        <f t="shared" si="35"/>
        <v>0.99999999999999689</v>
      </c>
      <c r="R229">
        <v>1</v>
      </c>
      <c r="S229">
        <v>0</v>
      </c>
      <c r="T229" s="2">
        <v>21.98</v>
      </c>
      <c r="U229" s="3">
        <v>0.21979999999999933</v>
      </c>
      <c r="V229" s="4">
        <f t="shared" si="39"/>
        <v>0.99999999999999689</v>
      </c>
      <c r="W229" s="2">
        <f t="shared" si="36"/>
        <v>21.98</v>
      </c>
    </row>
    <row r="230" spans="1:23" x14ac:dyDescent="0.25">
      <c r="A230">
        <f t="shared" si="37"/>
        <v>2015</v>
      </c>
      <c r="B230" s="1">
        <v>42063</v>
      </c>
      <c r="C230" s="1">
        <v>42067</v>
      </c>
      <c r="D230" s="1" t="str">
        <f t="shared" si="30"/>
        <v>Feb</v>
      </c>
      <c r="E230" t="s">
        <v>38</v>
      </c>
      <c r="F230" t="s">
        <v>367</v>
      </c>
      <c r="G230" t="s">
        <v>25</v>
      </c>
      <c r="H230" t="s">
        <v>26</v>
      </c>
      <c r="I230" t="s">
        <v>368</v>
      </c>
      <c r="J230" t="s">
        <v>28</v>
      </c>
      <c r="K230" t="s">
        <v>31</v>
      </c>
      <c r="L230" s="2">
        <f t="shared" si="31"/>
        <v>175.70520000000002</v>
      </c>
      <c r="M230" s="2">
        <f t="shared" si="32"/>
        <v>161.36800000000002</v>
      </c>
      <c r="N230" s="2">
        <f t="shared" si="38"/>
        <v>-14.337199999999996</v>
      </c>
      <c r="O230" s="2">
        <f t="shared" si="33"/>
        <v>-28.674399999999991</v>
      </c>
      <c r="P230" s="2">
        <f t="shared" si="34"/>
        <v>322.73600000000005</v>
      </c>
      <c r="Q230" s="2">
        <f t="shared" si="35"/>
        <v>-8.8847850875018555</v>
      </c>
      <c r="R230">
        <v>2</v>
      </c>
      <c r="S230">
        <v>0.2</v>
      </c>
      <c r="T230" s="2">
        <v>161.56800000000001</v>
      </c>
      <c r="U230" s="3">
        <v>-28.274400000000021</v>
      </c>
      <c r="V230" s="4">
        <f t="shared" si="39"/>
        <v>-8.7500000000000071</v>
      </c>
      <c r="W230" s="2">
        <f t="shared" si="36"/>
        <v>323.13600000000002</v>
      </c>
    </row>
    <row r="231" spans="1:23" x14ac:dyDescent="0.25">
      <c r="A231">
        <f t="shared" si="37"/>
        <v>2015</v>
      </c>
      <c r="B231" s="1">
        <v>42063</v>
      </c>
      <c r="C231" s="1">
        <v>42067</v>
      </c>
      <c r="D231" s="1" t="str">
        <f t="shared" si="30"/>
        <v>Feb</v>
      </c>
      <c r="E231" t="s">
        <v>38</v>
      </c>
      <c r="F231" t="s">
        <v>367</v>
      </c>
      <c r="G231" t="s">
        <v>25</v>
      </c>
      <c r="H231" t="s">
        <v>26</v>
      </c>
      <c r="I231" t="s">
        <v>369</v>
      </c>
      <c r="J231" t="s">
        <v>28</v>
      </c>
      <c r="K231" t="s">
        <v>31</v>
      </c>
      <c r="L231" s="2">
        <f t="shared" si="31"/>
        <v>384.21590000000003</v>
      </c>
      <c r="M231" s="2">
        <f t="shared" si="32"/>
        <v>389.49600000000004</v>
      </c>
      <c r="N231" s="2">
        <f t="shared" si="38"/>
        <v>5.2801000000000045</v>
      </c>
      <c r="O231" s="2">
        <f t="shared" si="33"/>
        <v>42.240800000000036</v>
      </c>
      <c r="P231" s="2">
        <f t="shared" si="34"/>
        <v>3115.9680000000003</v>
      </c>
      <c r="Q231" s="2">
        <f t="shared" si="35"/>
        <v>1.3556236777784634</v>
      </c>
      <c r="R231">
        <v>8</v>
      </c>
      <c r="S231">
        <v>0.2</v>
      </c>
      <c r="T231" s="2">
        <v>389.69600000000003</v>
      </c>
      <c r="U231" s="3">
        <v>43.840799999999973</v>
      </c>
      <c r="V231" s="4">
        <f t="shared" si="39"/>
        <v>1.4062499999999989</v>
      </c>
      <c r="W231" s="2">
        <f t="shared" si="36"/>
        <v>3117.5680000000002</v>
      </c>
    </row>
    <row r="232" spans="1:23" x14ac:dyDescent="0.25">
      <c r="A232">
        <f t="shared" si="37"/>
        <v>2014</v>
      </c>
      <c r="B232" s="1">
        <v>41895</v>
      </c>
      <c r="C232" s="1">
        <v>41899</v>
      </c>
      <c r="D232" s="1" t="str">
        <f t="shared" si="30"/>
        <v>Sep</v>
      </c>
      <c r="E232" t="s">
        <v>38</v>
      </c>
      <c r="F232" t="s">
        <v>370</v>
      </c>
      <c r="G232" t="s">
        <v>33</v>
      </c>
      <c r="H232" t="s">
        <v>26</v>
      </c>
      <c r="I232" t="s">
        <v>371</v>
      </c>
      <c r="J232" t="s">
        <v>36</v>
      </c>
      <c r="K232" t="s">
        <v>53</v>
      </c>
      <c r="L232" s="2">
        <f t="shared" si="31"/>
        <v>20.424000000000003</v>
      </c>
      <c r="M232" s="2">
        <f t="shared" si="32"/>
        <v>17.948000000000004</v>
      </c>
      <c r="N232" s="2">
        <f t="shared" si="38"/>
        <v>-2.4759999999999991</v>
      </c>
      <c r="O232" s="2">
        <f t="shared" si="33"/>
        <v>-17.331999999999994</v>
      </c>
      <c r="P232" s="2">
        <f t="shared" si="34"/>
        <v>125.63600000000002</v>
      </c>
      <c r="Q232" s="2">
        <f t="shared" si="35"/>
        <v>-13.795408959215505</v>
      </c>
      <c r="R232">
        <v>7</v>
      </c>
      <c r="S232">
        <v>0.7</v>
      </c>
      <c r="T232" s="2">
        <v>18.648000000000003</v>
      </c>
      <c r="U232" s="3">
        <v>-12.431999999999999</v>
      </c>
      <c r="V232" s="4">
        <f t="shared" si="39"/>
        <v>-9.5238095238095202</v>
      </c>
      <c r="W232" s="2">
        <f t="shared" si="36"/>
        <v>130.53600000000003</v>
      </c>
    </row>
    <row r="233" spans="1:23" x14ac:dyDescent="0.25">
      <c r="A233">
        <f t="shared" si="37"/>
        <v>2017</v>
      </c>
      <c r="B233" s="1">
        <v>42832</v>
      </c>
      <c r="C233" s="1">
        <v>42837</v>
      </c>
      <c r="D233" s="1" t="str">
        <f t="shared" si="30"/>
        <v>Apr</v>
      </c>
      <c r="E233" t="s">
        <v>38</v>
      </c>
      <c r="F233" t="s">
        <v>169</v>
      </c>
      <c r="G233" t="s">
        <v>64</v>
      </c>
      <c r="H233" t="s">
        <v>26</v>
      </c>
      <c r="I233" t="s">
        <v>372</v>
      </c>
      <c r="J233" t="s">
        <v>28</v>
      </c>
      <c r="K233" t="s">
        <v>41</v>
      </c>
      <c r="L233" s="2">
        <f t="shared" si="31"/>
        <v>284.88400000000001</v>
      </c>
      <c r="M233" s="2">
        <f t="shared" si="32"/>
        <v>233.41000000000003</v>
      </c>
      <c r="N233" s="2">
        <f t="shared" si="38"/>
        <v>-51.47399999999999</v>
      </c>
      <c r="O233" s="2">
        <f t="shared" si="33"/>
        <v>-102.94799999999998</v>
      </c>
      <c r="P233" s="2">
        <f t="shared" si="34"/>
        <v>466.82000000000005</v>
      </c>
      <c r="Q233" s="2">
        <f t="shared" si="35"/>
        <v>-22.053039715522036</v>
      </c>
      <c r="R233">
        <v>2</v>
      </c>
      <c r="S233">
        <v>0.45</v>
      </c>
      <c r="T233" s="2">
        <v>233.86</v>
      </c>
      <c r="U233" s="3">
        <v>-102.04800000000003</v>
      </c>
      <c r="V233" s="4">
        <f t="shared" si="39"/>
        <v>-21.818181818181824</v>
      </c>
      <c r="W233" s="2">
        <f t="shared" si="36"/>
        <v>467.72</v>
      </c>
    </row>
    <row r="234" spans="1:23" x14ac:dyDescent="0.25">
      <c r="A234">
        <f t="shared" si="37"/>
        <v>2017</v>
      </c>
      <c r="B234" s="1">
        <v>42832</v>
      </c>
      <c r="C234" s="1">
        <v>42837</v>
      </c>
      <c r="D234" s="1" t="str">
        <f t="shared" si="30"/>
        <v>Apr</v>
      </c>
      <c r="E234" t="s">
        <v>38</v>
      </c>
      <c r="F234" t="s">
        <v>169</v>
      </c>
      <c r="G234" t="s">
        <v>64</v>
      </c>
      <c r="H234" t="s">
        <v>26</v>
      </c>
      <c r="I234" t="s">
        <v>373</v>
      </c>
      <c r="J234" t="s">
        <v>28</v>
      </c>
      <c r="K234" t="s">
        <v>41</v>
      </c>
      <c r="L234" s="2">
        <f t="shared" si="31"/>
        <v>703.36310000000014</v>
      </c>
      <c r="M234" s="2">
        <f t="shared" si="32"/>
        <v>620.16450000000009</v>
      </c>
      <c r="N234" s="2">
        <f t="shared" si="38"/>
        <v>-83.198600000000056</v>
      </c>
      <c r="O234" s="2">
        <f t="shared" si="33"/>
        <v>-249.59580000000017</v>
      </c>
      <c r="P234" s="2">
        <f t="shared" si="34"/>
        <v>1860.4935000000003</v>
      </c>
      <c r="Q234" s="2">
        <f t="shared" si="35"/>
        <v>-13.415569578716621</v>
      </c>
      <c r="R234">
        <v>3</v>
      </c>
      <c r="S234">
        <v>0.45</v>
      </c>
      <c r="T234" s="2">
        <v>620.61450000000013</v>
      </c>
      <c r="U234" s="3">
        <v>-248.24579999999992</v>
      </c>
      <c r="V234" s="4">
        <f t="shared" si="39"/>
        <v>-13.333333333333325</v>
      </c>
      <c r="W234" s="2">
        <f t="shared" si="36"/>
        <v>1861.8435000000004</v>
      </c>
    </row>
    <row r="235" spans="1:23" x14ac:dyDescent="0.25">
      <c r="A235">
        <f t="shared" si="37"/>
        <v>2017</v>
      </c>
      <c r="B235" s="1">
        <v>42832</v>
      </c>
      <c r="C235" s="1">
        <v>42837</v>
      </c>
      <c r="D235" s="1" t="str">
        <f t="shared" si="30"/>
        <v>Apr</v>
      </c>
      <c r="E235" t="s">
        <v>38</v>
      </c>
      <c r="F235" t="s">
        <v>169</v>
      </c>
      <c r="G235" t="s">
        <v>64</v>
      </c>
      <c r="H235" t="s">
        <v>26</v>
      </c>
      <c r="I235" t="s">
        <v>371</v>
      </c>
      <c r="J235" t="s">
        <v>36</v>
      </c>
      <c r="K235" t="s">
        <v>53</v>
      </c>
      <c r="L235" s="2">
        <f t="shared" si="31"/>
        <v>7.104000000000001</v>
      </c>
      <c r="M235" s="2">
        <f t="shared" si="32"/>
        <v>4.628000000000001</v>
      </c>
      <c r="N235" s="2">
        <f t="shared" si="38"/>
        <v>-2.476</v>
      </c>
      <c r="O235" s="2">
        <f t="shared" si="33"/>
        <v>-4.952</v>
      </c>
      <c r="P235" s="2">
        <f t="shared" si="34"/>
        <v>9.256000000000002</v>
      </c>
      <c r="Q235" s="2">
        <f t="shared" si="35"/>
        <v>-53.50043215211754</v>
      </c>
      <c r="R235">
        <v>2</v>
      </c>
      <c r="S235">
        <v>0.7</v>
      </c>
      <c r="T235" s="2">
        <v>5.3280000000000012</v>
      </c>
      <c r="U235" s="3">
        <v>-3.5519999999999996</v>
      </c>
      <c r="V235" s="4">
        <f t="shared" si="39"/>
        <v>-33.333333333333321</v>
      </c>
      <c r="W235" s="2">
        <f t="shared" si="36"/>
        <v>10.656000000000002</v>
      </c>
    </row>
    <row r="236" spans="1:23" x14ac:dyDescent="0.25">
      <c r="A236">
        <f t="shared" si="37"/>
        <v>2017</v>
      </c>
      <c r="B236" s="1">
        <v>42832</v>
      </c>
      <c r="C236" s="1">
        <v>42837</v>
      </c>
      <c r="D236" s="1" t="str">
        <f t="shared" si="30"/>
        <v>Apr</v>
      </c>
      <c r="E236" t="s">
        <v>38</v>
      </c>
      <c r="F236" t="s">
        <v>169</v>
      </c>
      <c r="G236" t="s">
        <v>64</v>
      </c>
      <c r="H236" t="s">
        <v>26</v>
      </c>
      <c r="I236" t="s">
        <v>374</v>
      </c>
      <c r="J236" t="s">
        <v>28</v>
      </c>
      <c r="K236" t="s">
        <v>46</v>
      </c>
      <c r="L236" s="2">
        <f t="shared" si="31"/>
        <v>258.072</v>
      </c>
      <c r="M236" s="2">
        <f t="shared" si="32"/>
        <v>257.87200000000001</v>
      </c>
      <c r="N236" s="2">
        <f t="shared" si="38"/>
        <v>-0.19999999999998863</v>
      </c>
      <c r="O236" s="2">
        <f t="shared" si="33"/>
        <v>-0.59999999999996589</v>
      </c>
      <c r="P236" s="2">
        <f t="shared" si="34"/>
        <v>773.61599999999999</v>
      </c>
      <c r="Q236" s="2">
        <f t="shared" si="35"/>
        <v>-7.7557858162184579E-2</v>
      </c>
      <c r="R236">
        <v>3</v>
      </c>
      <c r="S236">
        <v>0.2</v>
      </c>
      <c r="T236" s="2">
        <v>258.072</v>
      </c>
      <c r="U236" s="3">
        <v>0</v>
      </c>
      <c r="V236" s="4">
        <f t="shared" si="39"/>
        <v>0</v>
      </c>
      <c r="W236" s="2">
        <f t="shared" si="36"/>
        <v>774.21600000000001</v>
      </c>
    </row>
    <row r="237" spans="1:23" x14ac:dyDescent="0.25">
      <c r="A237">
        <f t="shared" si="37"/>
        <v>2017</v>
      </c>
      <c r="B237" s="1">
        <v>42832</v>
      </c>
      <c r="C237" s="1">
        <v>42837</v>
      </c>
      <c r="D237" s="1" t="str">
        <f t="shared" si="30"/>
        <v>Apr</v>
      </c>
      <c r="E237" t="s">
        <v>38</v>
      </c>
      <c r="F237" t="s">
        <v>169</v>
      </c>
      <c r="G237" t="s">
        <v>64</v>
      </c>
      <c r="H237" t="s">
        <v>26</v>
      </c>
      <c r="I237" t="s">
        <v>375</v>
      </c>
      <c r="J237" t="s">
        <v>50</v>
      </c>
      <c r="K237" t="s">
        <v>86</v>
      </c>
      <c r="L237" s="2">
        <f t="shared" si="31"/>
        <v>620.55090000000018</v>
      </c>
      <c r="M237" s="2">
        <f t="shared" si="32"/>
        <v>617.77600000000007</v>
      </c>
      <c r="N237" s="2">
        <f t="shared" si="38"/>
        <v>-2.7749000000001161</v>
      </c>
      <c r="O237" s="2">
        <f t="shared" si="33"/>
        <v>-8.3247000000003482</v>
      </c>
      <c r="P237" s="2">
        <f t="shared" si="34"/>
        <v>1853.3280000000002</v>
      </c>
      <c r="Q237" s="2">
        <f t="shared" si="35"/>
        <v>-0.44917575302376844</v>
      </c>
      <c r="R237">
        <v>3</v>
      </c>
      <c r="S237">
        <v>0.2</v>
      </c>
      <c r="T237" s="2">
        <v>617.97600000000011</v>
      </c>
      <c r="U237" s="3">
        <v>-7.724700000000098</v>
      </c>
      <c r="V237" s="4">
        <f t="shared" si="39"/>
        <v>-0.41666666666667185</v>
      </c>
      <c r="W237" s="2">
        <f t="shared" si="36"/>
        <v>1853.9280000000003</v>
      </c>
    </row>
    <row r="238" spans="1:23" x14ac:dyDescent="0.25">
      <c r="A238">
        <f t="shared" si="37"/>
        <v>2017</v>
      </c>
      <c r="B238" s="1">
        <v>43051</v>
      </c>
      <c r="C238" s="1">
        <v>43055</v>
      </c>
      <c r="D238" s="1" t="str">
        <f t="shared" si="30"/>
        <v>Nov</v>
      </c>
      <c r="E238" t="s">
        <v>38</v>
      </c>
      <c r="F238" t="s">
        <v>376</v>
      </c>
      <c r="G238" t="s">
        <v>33</v>
      </c>
      <c r="H238" t="s">
        <v>34</v>
      </c>
      <c r="I238" t="s">
        <v>377</v>
      </c>
      <c r="J238" t="s">
        <v>36</v>
      </c>
      <c r="K238" t="s">
        <v>60</v>
      </c>
      <c r="L238" s="2">
        <f t="shared" si="31"/>
        <v>8.1840000000000011</v>
      </c>
      <c r="M238" s="2">
        <f t="shared" si="32"/>
        <v>10.56</v>
      </c>
      <c r="N238" s="2">
        <f t="shared" si="38"/>
        <v>2.3759999999999994</v>
      </c>
      <c r="O238" s="2">
        <f t="shared" si="33"/>
        <v>4.7519999999999989</v>
      </c>
      <c r="P238" s="2">
        <f t="shared" si="34"/>
        <v>21.12</v>
      </c>
      <c r="Q238" s="2">
        <f t="shared" si="35"/>
        <v>22.499999999999996</v>
      </c>
      <c r="R238">
        <v>2</v>
      </c>
      <c r="S238">
        <v>0</v>
      </c>
      <c r="T238" s="2">
        <v>10.56</v>
      </c>
      <c r="U238" s="3">
        <v>4.7519999999999998</v>
      </c>
      <c r="V238" s="4">
        <f t="shared" si="39"/>
        <v>22.499999999999996</v>
      </c>
      <c r="W238" s="2">
        <f t="shared" si="36"/>
        <v>21.12</v>
      </c>
    </row>
    <row r="239" spans="1:23" x14ac:dyDescent="0.25">
      <c r="A239">
        <f t="shared" si="37"/>
        <v>2016</v>
      </c>
      <c r="B239" s="1">
        <v>42525</v>
      </c>
      <c r="C239" s="1">
        <v>42530</v>
      </c>
      <c r="D239" s="1" t="str">
        <f t="shared" si="30"/>
        <v>Jun</v>
      </c>
      <c r="E239" t="s">
        <v>23</v>
      </c>
      <c r="F239" t="s">
        <v>378</v>
      </c>
      <c r="G239" t="s">
        <v>25</v>
      </c>
      <c r="H239" t="s">
        <v>65</v>
      </c>
      <c r="I239" t="s">
        <v>379</v>
      </c>
      <c r="J239" t="s">
        <v>36</v>
      </c>
      <c r="K239" t="s">
        <v>60</v>
      </c>
      <c r="L239" s="2">
        <f t="shared" si="31"/>
        <v>24.040800000000004</v>
      </c>
      <c r="M239" s="2">
        <f t="shared" si="32"/>
        <v>25.720000000000006</v>
      </c>
      <c r="N239" s="2">
        <f t="shared" si="38"/>
        <v>1.6792000000000016</v>
      </c>
      <c r="O239" s="2">
        <f t="shared" si="33"/>
        <v>8.3960000000000079</v>
      </c>
      <c r="P239" s="2">
        <f t="shared" si="34"/>
        <v>128.60000000000002</v>
      </c>
      <c r="Q239" s="2">
        <f t="shared" si="35"/>
        <v>6.5287713841368635</v>
      </c>
      <c r="R239">
        <v>5</v>
      </c>
      <c r="S239">
        <v>0.2</v>
      </c>
      <c r="T239" s="2">
        <v>25.920000000000005</v>
      </c>
      <c r="U239" s="3">
        <v>9.3960000000000008</v>
      </c>
      <c r="V239" s="4">
        <f t="shared" si="39"/>
        <v>7.2499999999999991</v>
      </c>
      <c r="W239" s="2">
        <f t="shared" si="36"/>
        <v>129.60000000000002</v>
      </c>
    </row>
    <row r="240" spans="1:23" x14ac:dyDescent="0.25">
      <c r="A240">
        <f t="shared" si="37"/>
        <v>2016</v>
      </c>
      <c r="B240" s="1">
        <v>42525</v>
      </c>
      <c r="C240" s="1">
        <v>42530</v>
      </c>
      <c r="D240" s="1" t="str">
        <f t="shared" si="30"/>
        <v>Jun</v>
      </c>
      <c r="E240" t="s">
        <v>23</v>
      </c>
      <c r="F240" t="s">
        <v>378</v>
      </c>
      <c r="G240" t="s">
        <v>25</v>
      </c>
      <c r="H240" t="s">
        <v>65</v>
      </c>
      <c r="I240" t="s">
        <v>380</v>
      </c>
      <c r="J240" t="s">
        <v>28</v>
      </c>
      <c r="K240" t="s">
        <v>46</v>
      </c>
      <c r="L240" s="2">
        <f t="shared" si="31"/>
        <v>491.02560000000005</v>
      </c>
      <c r="M240" s="2">
        <f t="shared" si="32"/>
        <v>419.08000000000004</v>
      </c>
      <c r="N240" s="2">
        <f t="shared" si="38"/>
        <v>-71.945600000000013</v>
      </c>
      <c r="O240" s="2">
        <f t="shared" si="33"/>
        <v>-359.72800000000007</v>
      </c>
      <c r="P240" s="2">
        <f t="shared" si="34"/>
        <v>2095.4</v>
      </c>
      <c r="Q240" s="2">
        <f t="shared" si="35"/>
        <v>-17.167509783334928</v>
      </c>
      <c r="R240">
        <v>5</v>
      </c>
      <c r="S240">
        <v>0.6</v>
      </c>
      <c r="T240" s="2">
        <v>419.68000000000006</v>
      </c>
      <c r="U240" s="3">
        <v>-356.72799999999995</v>
      </c>
      <c r="V240" s="4">
        <f t="shared" si="39"/>
        <v>-16.999999999999993</v>
      </c>
      <c r="W240" s="2">
        <f t="shared" si="36"/>
        <v>2098.4000000000005</v>
      </c>
    </row>
    <row r="241" spans="1:23" x14ac:dyDescent="0.25">
      <c r="A241">
        <f t="shared" si="37"/>
        <v>2016</v>
      </c>
      <c r="B241" s="1">
        <v>42525</v>
      </c>
      <c r="C241" s="1">
        <v>42530</v>
      </c>
      <c r="D241" s="1" t="str">
        <f t="shared" si="30"/>
        <v>Jun</v>
      </c>
      <c r="E241" t="s">
        <v>23</v>
      </c>
      <c r="F241" t="s">
        <v>378</v>
      </c>
      <c r="G241" t="s">
        <v>25</v>
      </c>
      <c r="H241" t="s">
        <v>65</v>
      </c>
      <c r="I241" t="s">
        <v>381</v>
      </c>
      <c r="J241" t="s">
        <v>28</v>
      </c>
      <c r="K241" t="s">
        <v>46</v>
      </c>
      <c r="L241" s="2">
        <f t="shared" si="31"/>
        <v>13.2464</v>
      </c>
      <c r="M241" s="2">
        <f t="shared" si="32"/>
        <v>11.088000000000001</v>
      </c>
      <c r="N241" s="2">
        <f t="shared" si="38"/>
        <v>-2.1583999999999985</v>
      </c>
      <c r="O241" s="2">
        <f t="shared" si="33"/>
        <v>-6.4751999999999956</v>
      </c>
      <c r="P241" s="2">
        <f t="shared" si="34"/>
        <v>33.264000000000003</v>
      </c>
      <c r="Q241" s="2">
        <f t="shared" si="35"/>
        <v>-19.46608946608945</v>
      </c>
      <c r="R241">
        <v>3</v>
      </c>
      <c r="S241">
        <v>0.6</v>
      </c>
      <c r="T241" s="2">
        <v>11.688000000000001</v>
      </c>
      <c r="U241" s="3">
        <v>-4.6751999999999985</v>
      </c>
      <c r="V241" s="4">
        <f t="shared" si="39"/>
        <v>-13.333333333333327</v>
      </c>
      <c r="W241" s="2">
        <f t="shared" si="36"/>
        <v>35.064</v>
      </c>
    </row>
    <row r="242" spans="1:23" x14ac:dyDescent="0.25">
      <c r="A242">
        <f t="shared" si="37"/>
        <v>2016</v>
      </c>
      <c r="B242" s="1">
        <v>42525</v>
      </c>
      <c r="C242" s="1">
        <v>42530</v>
      </c>
      <c r="D242" s="1" t="str">
        <f t="shared" si="30"/>
        <v>Jun</v>
      </c>
      <c r="E242" t="s">
        <v>23</v>
      </c>
      <c r="F242" t="s">
        <v>378</v>
      </c>
      <c r="G242" t="s">
        <v>25</v>
      </c>
      <c r="H242" t="s">
        <v>65</v>
      </c>
      <c r="I242" t="s">
        <v>382</v>
      </c>
      <c r="J242" t="s">
        <v>50</v>
      </c>
      <c r="K242" t="s">
        <v>51</v>
      </c>
      <c r="L242" s="2">
        <f t="shared" si="31"/>
        <v>26.386800000000001</v>
      </c>
      <c r="M242" s="2">
        <f t="shared" si="32"/>
        <v>31.783999999999999</v>
      </c>
      <c r="N242" s="2">
        <f t="shared" si="38"/>
        <v>5.397199999999998</v>
      </c>
      <c r="O242" s="2">
        <f t="shared" si="33"/>
        <v>10.794399999999996</v>
      </c>
      <c r="P242" s="2">
        <f t="shared" si="34"/>
        <v>63.567999999999998</v>
      </c>
      <c r="Q242" s="2">
        <f t="shared" si="35"/>
        <v>16.980870878429393</v>
      </c>
      <c r="R242">
        <v>2</v>
      </c>
      <c r="S242">
        <v>0.2</v>
      </c>
      <c r="T242" s="2">
        <v>31.983999999999998</v>
      </c>
      <c r="U242" s="3">
        <v>11.194399999999998</v>
      </c>
      <c r="V242" s="4">
        <f t="shared" si="39"/>
        <v>17.5</v>
      </c>
      <c r="W242" s="2">
        <f t="shared" si="36"/>
        <v>63.967999999999996</v>
      </c>
    </row>
    <row r="243" spans="1:23" x14ac:dyDescent="0.25">
      <c r="A243">
        <f t="shared" si="37"/>
        <v>2016</v>
      </c>
      <c r="B243" s="1">
        <v>42525</v>
      </c>
      <c r="C243" s="1">
        <v>42530</v>
      </c>
      <c r="D243" s="1" t="str">
        <f t="shared" si="30"/>
        <v>Jun</v>
      </c>
      <c r="E243" t="s">
        <v>23</v>
      </c>
      <c r="F243" t="s">
        <v>378</v>
      </c>
      <c r="G243" t="s">
        <v>25</v>
      </c>
      <c r="H243" t="s">
        <v>65</v>
      </c>
      <c r="I243" t="s">
        <v>383</v>
      </c>
      <c r="J243" t="s">
        <v>28</v>
      </c>
      <c r="K243" t="s">
        <v>41</v>
      </c>
      <c r="L243" s="2">
        <f t="shared" si="31"/>
        <v>201.32759999999999</v>
      </c>
      <c r="M243" s="2">
        <f t="shared" si="32"/>
        <v>176.72499999999999</v>
      </c>
      <c r="N243" s="2">
        <f t="shared" si="38"/>
        <v>-24.602599999999995</v>
      </c>
      <c r="O243" s="2">
        <f t="shared" si="33"/>
        <v>-123.01299999999998</v>
      </c>
      <c r="P243" s="2">
        <f t="shared" si="34"/>
        <v>883.625</v>
      </c>
      <c r="Q243" s="2">
        <f t="shared" si="35"/>
        <v>-13.921403310227753</v>
      </c>
      <c r="R243">
        <v>5</v>
      </c>
      <c r="S243">
        <v>0.5</v>
      </c>
      <c r="T243" s="2">
        <v>177.22499999999999</v>
      </c>
      <c r="U243" s="3">
        <v>-120.51299999999998</v>
      </c>
      <c r="V243" s="4">
        <f t="shared" si="39"/>
        <v>-13.599999999999998</v>
      </c>
      <c r="W243" s="2">
        <f t="shared" si="36"/>
        <v>886.125</v>
      </c>
    </row>
    <row r="244" spans="1:23" x14ac:dyDescent="0.25">
      <c r="A244">
        <f t="shared" si="37"/>
        <v>2016</v>
      </c>
      <c r="B244" s="1">
        <v>42525</v>
      </c>
      <c r="C244" s="1">
        <v>42530</v>
      </c>
      <c r="D244" s="1" t="str">
        <f t="shared" si="30"/>
        <v>Jun</v>
      </c>
      <c r="E244" t="s">
        <v>23</v>
      </c>
      <c r="F244" t="s">
        <v>378</v>
      </c>
      <c r="G244" t="s">
        <v>25</v>
      </c>
      <c r="H244" t="s">
        <v>65</v>
      </c>
      <c r="I244" t="s">
        <v>384</v>
      </c>
      <c r="J244" t="s">
        <v>28</v>
      </c>
      <c r="K244" t="s">
        <v>46</v>
      </c>
      <c r="L244" s="2">
        <f t="shared" si="31"/>
        <v>4.9876000000000005</v>
      </c>
      <c r="M244" s="2">
        <f t="shared" si="32"/>
        <v>3.4440000000000004</v>
      </c>
      <c r="N244" s="2">
        <f t="shared" si="38"/>
        <v>-1.5436000000000001</v>
      </c>
      <c r="O244" s="2">
        <f t="shared" si="33"/>
        <v>-4.6308000000000007</v>
      </c>
      <c r="P244" s="2">
        <f t="shared" si="34"/>
        <v>10.332000000000001</v>
      </c>
      <c r="Q244" s="2">
        <f t="shared" si="35"/>
        <v>-44.819976771196288</v>
      </c>
      <c r="R244">
        <v>3</v>
      </c>
      <c r="S244">
        <v>0.6</v>
      </c>
      <c r="T244" s="2">
        <v>4.0440000000000005</v>
      </c>
      <c r="U244" s="3">
        <v>-2.8307999999999995</v>
      </c>
      <c r="V244" s="4">
        <f t="shared" si="39"/>
        <v>-23.333333333333325</v>
      </c>
      <c r="W244" s="2">
        <f t="shared" si="36"/>
        <v>12.132000000000001</v>
      </c>
    </row>
    <row r="245" spans="1:23" x14ac:dyDescent="0.25">
      <c r="A245">
        <f t="shared" si="37"/>
        <v>2016</v>
      </c>
      <c r="B245" s="1">
        <v>42525</v>
      </c>
      <c r="C245" s="1">
        <v>42530</v>
      </c>
      <c r="D245" s="1" t="str">
        <f t="shared" si="30"/>
        <v>Jun</v>
      </c>
      <c r="E245" t="s">
        <v>23</v>
      </c>
      <c r="F245" t="s">
        <v>378</v>
      </c>
      <c r="G245" t="s">
        <v>25</v>
      </c>
      <c r="H245" t="s">
        <v>65</v>
      </c>
      <c r="I245" t="s">
        <v>325</v>
      </c>
      <c r="J245" t="s">
        <v>36</v>
      </c>
      <c r="K245" t="s">
        <v>48</v>
      </c>
      <c r="L245" s="2">
        <f t="shared" si="31"/>
        <v>6.8061000000000007</v>
      </c>
      <c r="M245" s="2">
        <f t="shared" si="32"/>
        <v>7.2080000000000002</v>
      </c>
      <c r="N245" s="2">
        <f t="shared" si="38"/>
        <v>0.40189999999999948</v>
      </c>
      <c r="O245" s="2">
        <f t="shared" si="33"/>
        <v>0.80379999999999896</v>
      </c>
      <c r="P245" s="2">
        <f t="shared" si="34"/>
        <v>14.416</v>
      </c>
      <c r="Q245" s="2">
        <f t="shared" si="35"/>
        <v>5.5757491675915576</v>
      </c>
      <c r="R245">
        <v>2</v>
      </c>
      <c r="S245">
        <v>0.2</v>
      </c>
      <c r="T245" s="2">
        <v>7.4080000000000004</v>
      </c>
      <c r="U245" s="3">
        <v>1.2037999999999995</v>
      </c>
      <c r="V245" s="4">
        <f t="shared" si="39"/>
        <v>8.1249999999999964</v>
      </c>
      <c r="W245" s="2">
        <f t="shared" si="36"/>
        <v>14.816000000000001</v>
      </c>
    </row>
    <row r="246" spans="1:23" x14ac:dyDescent="0.25">
      <c r="A246">
        <f t="shared" si="37"/>
        <v>2014</v>
      </c>
      <c r="B246" s="1">
        <v>41791</v>
      </c>
      <c r="C246" s="1">
        <v>41796</v>
      </c>
      <c r="D246" s="1" t="str">
        <f t="shared" si="30"/>
        <v>Jun</v>
      </c>
      <c r="E246" t="s">
        <v>23</v>
      </c>
      <c r="F246" t="s">
        <v>385</v>
      </c>
      <c r="G246" t="s">
        <v>64</v>
      </c>
      <c r="H246" t="s">
        <v>65</v>
      </c>
      <c r="I246" t="s">
        <v>228</v>
      </c>
      <c r="J246" t="s">
        <v>28</v>
      </c>
      <c r="K246" t="s">
        <v>31</v>
      </c>
      <c r="L246" s="2">
        <f t="shared" si="31"/>
        <v>1918.9258000000002</v>
      </c>
      <c r="M246" s="2">
        <f t="shared" si="32"/>
        <v>2001.8600000000001</v>
      </c>
      <c r="N246" s="2">
        <f t="shared" si="38"/>
        <v>82.934199999999919</v>
      </c>
      <c r="O246" s="2">
        <f t="shared" si="33"/>
        <v>580.53939999999943</v>
      </c>
      <c r="P246" s="2">
        <f t="shared" si="34"/>
        <v>14013.02</v>
      </c>
      <c r="Q246" s="2">
        <f t="shared" si="35"/>
        <v>4.1428571428571388</v>
      </c>
      <c r="R246">
        <v>7</v>
      </c>
      <c r="S246">
        <v>0</v>
      </c>
      <c r="T246" s="2">
        <v>2001.8600000000001</v>
      </c>
      <c r="U246" s="3">
        <v>580.53939999999989</v>
      </c>
      <c r="V246" s="4">
        <f t="shared" si="39"/>
        <v>4.1428571428571415</v>
      </c>
      <c r="W246" s="2">
        <f t="shared" si="36"/>
        <v>14013.02</v>
      </c>
    </row>
    <row r="247" spans="1:23" x14ac:dyDescent="0.25">
      <c r="A247">
        <f t="shared" si="37"/>
        <v>2014</v>
      </c>
      <c r="B247" s="1">
        <v>41791</v>
      </c>
      <c r="C247" s="1">
        <v>41796</v>
      </c>
      <c r="D247" s="1" t="str">
        <f t="shared" si="30"/>
        <v>Jun</v>
      </c>
      <c r="E247" t="s">
        <v>23</v>
      </c>
      <c r="F247" t="s">
        <v>385</v>
      </c>
      <c r="G247" t="s">
        <v>64</v>
      </c>
      <c r="H247" t="s">
        <v>65</v>
      </c>
      <c r="I247" t="s">
        <v>386</v>
      </c>
      <c r="J247" t="s">
        <v>36</v>
      </c>
      <c r="K247" t="s">
        <v>43</v>
      </c>
      <c r="L247" s="2">
        <f t="shared" si="31"/>
        <v>145.88</v>
      </c>
      <c r="M247" s="2">
        <f t="shared" si="32"/>
        <v>166.72</v>
      </c>
      <c r="N247" s="2">
        <f t="shared" si="38"/>
        <v>20.840000000000003</v>
      </c>
      <c r="O247" s="2">
        <f t="shared" si="33"/>
        <v>41.680000000000007</v>
      </c>
      <c r="P247" s="2">
        <f t="shared" si="34"/>
        <v>333.44</v>
      </c>
      <c r="Q247" s="2">
        <f t="shared" si="35"/>
        <v>12.500000000000004</v>
      </c>
      <c r="R247">
        <v>2</v>
      </c>
      <c r="S247">
        <v>0</v>
      </c>
      <c r="T247" s="2">
        <v>166.72</v>
      </c>
      <c r="U247" s="3">
        <v>41.680000000000007</v>
      </c>
      <c r="V247" s="4">
        <f t="shared" si="39"/>
        <v>12.500000000000004</v>
      </c>
      <c r="W247" s="2">
        <f t="shared" si="36"/>
        <v>333.44</v>
      </c>
    </row>
    <row r="248" spans="1:23" x14ac:dyDescent="0.25">
      <c r="A248">
        <f t="shared" si="37"/>
        <v>2014</v>
      </c>
      <c r="B248" s="1">
        <v>41791</v>
      </c>
      <c r="C248" s="1">
        <v>41796</v>
      </c>
      <c r="D248" s="1" t="str">
        <f t="shared" si="30"/>
        <v>Jun</v>
      </c>
      <c r="E248" t="s">
        <v>23</v>
      </c>
      <c r="F248" t="s">
        <v>385</v>
      </c>
      <c r="G248" t="s">
        <v>64</v>
      </c>
      <c r="H248" t="s">
        <v>65</v>
      </c>
      <c r="I248" t="s">
        <v>387</v>
      </c>
      <c r="J248" t="s">
        <v>36</v>
      </c>
      <c r="K248" t="s">
        <v>60</v>
      </c>
      <c r="L248" s="2">
        <f t="shared" si="31"/>
        <v>43.89</v>
      </c>
      <c r="M248" s="2">
        <f t="shared" si="32"/>
        <v>47.88</v>
      </c>
      <c r="N248" s="2">
        <f t="shared" si="38"/>
        <v>3.990000000000002</v>
      </c>
      <c r="O248" s="2">
        <f t="shared" si="33"/>
        <v>23.940000000000012</v>
      </c>
      <c r="P248" s="2">
        <f t="shared" si="34"/>
        <v>287.28000000000003</v>
      </c>
      <c r="Q248" s="2">
        <f t="shared" si="35"/>
        <v>8.3333333333333375</v>
      </c>
      <c r="R248">
        <v>6</v>
      </c>
      <c r="S248">
        <v>0</v>
      </c>
      <c r="T248" s="2">
        <v>47.88</v>
      </c>
      <c r="U248" s="3">
        <v>23.94</v>
      </c>
      <c r="V248" s="4">
        <f t="shared" si="39"/>
        <v>8.3333333333333321</v>
      </c>
      <c r="W248" s="2">
        <f t="shared" si="36"/>
        <v>287.28000000000003</v>
      </c>
    </row>
    <row r="249" spans="1:23" x14ac:dyDescent="0.25">
      <c r="A249">
        <f t="shared" si="37"/>
        <v>2014</v>
      </c>
      <c r="B249" s="1">
        <v>41791</v>
      </c>
      <c r="C249" s="1">
        <v>41796</v>
      </c>
      <c r="D249" s="1" t="str">
        <f t="shared" si="30"/>
        <v>Jun</v>
      </c>
      <c r="E249" t="s">
        <v>23</v>
      </c>
      <c r="F249" t="s">
        <v>385</v>
      </c>
      <c r="G249" t="s">
        <v>64</v>
      </c>
      <c r="H249" t="s">
        <v>65</v>
      </c>
      <c r="I249" t="s">
        <v>388</v>
      </c>
      <c r="J249" t="s">
        <v>36</v>
      </c>
      <c r="K249" t="s">
        <v>55</v>
      </c>
      <c r="L249" s="2">
        <f t="shared" si="31"/>
        <v>1404.0355</v>
      </c>
      <c r="M249" s="2">
        <f t="shared" si="32"/>
        <v>1503.25</v>
      </c>
      <c r="N249" s="2">
        <f t="shared" si="38"/>
        <v>99.214500000000044</v>
      </c>
      <c r="O249" s="2">
        <f t="shared" si="33"/>
        <v>496.07250000000022</v>
      </c>
      <c r="P249" s="2">
        <f t="shared" si="34"/>
        <v>7516.25</v>
      </c>
      <c r="Q249" s="2">
        <f t="shared" si="35"/>
        <v>6.6000000000000032</v>
      </c>
      <c r="R249">
        <v>5</v>
      </c>
      <c r="S249">
        <v>0</v>
      </c>
      <c r="T249" s="2">
        <v>1503.25</v>
      </c>
      <c r="U249" s="3">
        <v>496.07249999999993</v>
      </c>
      <c r="V249" s="4">
        <f t="shared" si="39"/>
        <v>6.5999999999999988</v>
      </c>
      <c r="W249" s="2">
        <f t="shared" si="36"/>
        <v>7516.25</v>
      </c>
    </row>
    <row r="250" spans="1:23" x14ac:dyDescent="0.25">
      <c r="A250">
        <f t="shared" si="37"/>
        <v>2014</v>
      </c>
      <c r="B250" s="1">
        <v>41791</v>
      </c>
      <c r="C250" s="1">
        <v>41796</v>
      </c>
      <c r="D250" s="1" t="str">
        <f t="shared" si="30"/>
        <v>Jun</v>
      </c>
      <c r="E250" t="s">
        <v>23</v>
      </c>
      <c r="F250" t="s">
        <v>385</v>
      </c>
      <c r="G250" t="s">
        <v>64</v>
      </c>
      <c r="H250" t="s">
        <v>65</v>
      </c>
      <c r="I250" t="s">
        <v>321</v>
      </c>
      <c r="J250" t="s">
        <v>36</v>
      </c>
      <c r="K250" t="s">
        <v>60</v>
      </c>
      <c r="L250" s="2">
        <f t="shared" si="31"/>
        <v>22.809600000000003</v>
      </c>
      <c r="M250" s="2">
        <f t="shared" si="32"/>
        <v>25.92</v>
      </c>
      <c r="N250" s="2">
        <f t="shared" si="38"/>
        <v>3.1103999999999985</v>
      </c>
      <c r="O250" s="2">
        <f t="shared" si="33"/>
        <v>12.441599999999994</v>
      </c>
      <c r="P250" s="2">
        <f t="shared" si="34"/>
        <v>103.68</v>
      </c>
      <c r="Q250" s="2">
        <f t="shared" si="35"/>
        <v>11.999999999999995</v>
      </c>
      <c r="R250">
        <v>4</v>
      </c>
      <c r="S250">
        <v>0</v>
      </c>
      <c r="T250" s="2">
        <v>25.92</v>
      </c>
      <c r="U250" s="3">
        <v>12.441600000000001</v>
      </c>
      <c r="V250" s="4">
        <f t="shared" si="39"/>
        <v>12.000000000000002</v>
      </c>
      <c r="W250" s="2">
        <f t="shared" si="36"/>
        <v>103.68</v>
      </c>
    </row>
    <row r="251" spans="1:23" x14ac:dyDescent="0.25">
      <c r="A251">
        <f t="shared" si="37"/>
        <v>2016</v>
      </c>
      <c r="B251" s="1">
        <v>42714</v>
      </c>
      <c r="C251" s="1">
        <v>42719</v>
      </c>
      <c r="D251" s="1" t="str">
        <f t="shared" si="30"/>
        <v>Dec</v>
      </c>
      <c r="E251" t="s">
        <v>23</v>
      </c>
      <c r="F251" t="s">
        <v>389</v>
      </c>
      <c r="G251" t="s">
        <v>25</v>
      </c>
      <c r="H251" t="s">
        <v>34</v>
      </c>
      <c r="I251" t="s">
        <v>390</v>
      </c>
      <c r="J251" t="s">
        <v>28</v>
      </c>
      <c r="K251" t="s">
        <v>31</v>
      </c>
      <c r="L251" s="2">
        <f t="shared" si="31"/>
        <v>307.49939999999998</v>
      </c>
      <c r="M251" s="2">
        <f t="shared" si="32"/>
        <v>321.36799999999999</v>
      </c>
      <c r="N251" s="2">
        <f t="shared" si="38"/>
        <v>13.868600000000015</v>
      </c>
      <c r="O251" s="2">
        <f t="shared" si="33"/>
        <v>27.73720000000003</v>
      </c>
      <c r="P251" s="2">
        <f t="shared" si="34"/>
        <v>642.73599999999999</v>
      </c>
      <c r="Q251" s="2">
        <f t="shared" si="35"/>
        <v>4.3154887854422386</v>
      </c>
      <c r="R251">
        <v>2</v>
      </c>
      <c r="S251">
        <v>0.2</v>
      </c>
      <c r="T251" s="2">
        <v>321.56799999999998</v>
      </c>
      <c r="U251" s="3">
        <v>28.137200000000007</v>
      </c>
      <c r="V251" s="4">
        <f t="shared" si="39"/>
        <v>4.3750000000000009</v>
      </c>
      <c r="W251" s="2">
        <f t="shared" si="36"/>
        <v>643.13599999999997</v>
      </c>
    </row>
    <row r="252" spans="1:23" x14ac:dyDescent="0.25">
      <c r="A252">
        <f t="shared" si="37"/>
        <v>2016</v>
      </c>
      <c r="B252" s="1">
        <v>42624</v>
      </c>
      <c r="C252" s="1">
        <v>42630</v>
      </c>
      <c r="D252" s="1" t="str">
        <f t="shared" si="30"/>
        <v>Sep</v>
      </c>
      <c r="E252" t="s">
        <v>38</v>
      </c>
      <c r="F252" t="s">
        <v>391</v>
      </c>
      <c r="G252" t="s">
        <v>25</v>
      </c>
      <c r="H252" t="s">
        <v>34</v>
      </c>
      <c r="I252" t="s">
        <v>392</v>
      </c>
      <c r="J252" t="s">
        <v>36</v>
      </c>
      <c r="K252" t="s">
        <v>60</v>
      </c>
      <c r="L252" s="2">
        <f t="shared" si="31"/>
        <v>4.0333000000000006</v>
      </c>
      <c r="M252" s="2">
        <f t="shared" si="32"/>
        <v>7.61</v>
      </c>
      <c r="N252" s="2">
        <f t="shared" si="38"/>
        <v>3.5766999999999998</v>
      </c>
      <c r="O252" s="2">
        <f t="shared" si="33"/>
        <v>3.5766999999999998</v>
      </c>
      <c r="P252" s="2">
        <f t="shared" si="34"/>
        <v>7.61</v>
      </c>
      <c r="Q252" s="2">
        <f t="shared" si="35"/>
        <v>47</v>
      </c>
      <c r="R252">
        <v>1</v>
      </c>
      <c r="S252">
        <v>0</v>
      </c>
      <c r="T252" s="2">
        <v>7.61</v>
      </c>
      <c r="U252" s="3">
        <v>3.5766999999999998</v>
      </c>
      <c r="V252" s="4">
        <f t="shared" si="39"/>
        <v>47</v>
      </c>
      <c r="W252" s="2">
        <f t="shared" si="36"/>
        <v>7.61</v>
      </c>
    </row>
    <row r="253" spans="1:23" x14ac:dyDescent="0.25">
      <c r="A253">
        <f t="shared" si="37"/>
        <v>2016</v>
      </c>
      <c r="B253" s="1">
        <v>42624</v>
      </c>
      <c r="C253" s="1">
        <v>42630</v>
      </c>
      <c r="D253" s="1" t="str">
        <f t="shared" si="30"/>
        <v>Sep</v>
      </c>
      <c r="E253" t="s">
        <v>38</v>
      </c>
      <c r="F253" t="s">
        <v>391</v>
      </c>
      <c r="G253" t="s">
        <v>25</v>
      </c>
      <c r="H253" t="s">
        <v>34</v>
      </c>
      <c r="I253" t="s">
        <v>375</v>
      </c>
      <c r="J253" t="s">
        <v>50</v>
      </c>
      <c r="K253" t="s">
        <v>86</v>
      </c>
      <c r="L253" s="2">
        <f t="shared" si="31"/>
        <v>3298.4468999999999</v>
      </c>
      <c r="M253" s="2">
        <f t="shared" si="32"/>
        <v>3347.37</v>
      </c>
      <c r="N253" s="2">
        <f t="shared" si="38"/>
        <v>48.923099999999977</v>
      </c>
      <c r="O253" s="2">
        <f t="shared" si="33"/>
        <v>636.0002999999997</v>
      </c>
      <c r="P253" s="2">
        <f t="shared" si="34"/>
        <v>43515.81</v>
      </c>
      <c r="Q253" s="2">
        <f t="shared" si="35"/>
        <v>1.461538461538461</v>
      </c>
      <c r="R253">
        <v>13</v>
      </c>
      <c r="S253">
        <v>0</v>
      </c>
      <c r="T253" s="2">
        <v>3347.37</v>
      </c>
      <c r="U253" s="3">
        <v>636.0002999999997</v>
      </c>
      <c r="V253" s="4">
        <f t="shared" si="39"/>
        <v>1.461538461538461</v>
      </c>
      <c r="W253" s="2">
        <f t="shared" si="36"/>
        <v>43515.81</v>
      </c>
    </row>
    <row r="254" spans="1:23" x14ac:dyDescent="0.25">
      <c r="A254">
        <f t="shared" si="37"/>
        <v>2016</v>
      </c>
      <c r="B254" s="1">
        <v>42714</v>
      </c>
      <c r="C254" s="1">
        <v>42717</v>
      </c>
      <c r="D254" s="1" t="str">
        <f t="shared" si="30"/>
        <v>Dec</v>
      </c>
      <c r="E254" t="s">
        <v>98</v>
      </c>
      <c r="F254" t="s">
        <v>393</v>
      </c>
      <c r="G254" t="s">
        <v>25</v>
      </c>
      <c r="H254" t="s">
        <v>80</v>
      </c>
      <c r="I254" t="s">
        <v>394</v>
      </c>
      <c r="J254" t="s">
        <v>36</v>
      </c>
      <c r="K254" t="s">
        <v>43</v>
      </c>
      <c r="L254" s="2">
        <f t="shared" si="31"/>
        <v>76.819599999999994</v>
      </c>
      <c r="M254" s="2">
        <f t="shared" si="32"/>
        <v>80.58</v>
      </c>
      <c r="N254" s="2">
        <f t="shared" si="38"/>
        <v>3.7604000000000042</v>
      </c>
      <c r="O254" s="2">
        <f t="shared" si="33"/>
        <v>22.562400000000025</v>
      </c>
      <c r="P254" s="2">
        <f t="shared" si="34"/>
        <v>483.48</v>
      </c>
      <c r="Q254" s="2">
        <f t="shared" si="35"/>
        <v>4.6666666666666714</v>
      </c>
      <c r="R254">
        <v>6</v>
      </c>
      <c r="S254">
        <v>0</v>
      </c>
      <c r="T254" s="2">
        <v>80.58</v>
      </c>
      <c r="U254" s="3">
        <v>22.562400000000004</v>
      </c>
      <c r="V254" s="4">
        <f t="shared" si="39"/>
        <v>4.6666666666666679</v>
      </c>
      <c r="W254" s="2">
        <f t="shared" si="36"/>
        <v>483.48</v>
      </c>
    </row>
    <row r="255" spans="1:23" x14ac:dyDescent="0.25">
      <c r="A255">
        <f t="shared" si="37"/>
        <v>2016</v>
      </c>
      <c r="B255" s="1">
        <v>42714</v>
      </c>
      <c r="C255" s="1">
        <v>42717</v>
      </c>
      <c r="D255" s="1" t="str">
        <f t="shared" si="30"/>
        <v>Dec</v>
      </c>
      <c r="E255" t="s">
        <v>98</v>
      </c>
      <c r="F255" t="s">
        <v>393</v>
      </c>
      <c r="G255" t="s">
        <v>25</v>
      </c>
      <c r="H255" t="s">
        <v>80</v>
      </c>
      <c r="I255" t="s">
        <v>395</v>
      </c>
      <c r="J255" t="s">
        <v>36</v>
      </c>
      <c r="K255" t="s">
        <v>92</v>
      </c>
      <c r="L255" s="2">
        <f t="shared" si="31"/>
        <v>321.20400000000001</v>
      </c>
      <c r="M255" s="2">
        <f t="shared" si="32"/>
        <v>361.92</v>
      </c>
      <c r="N255" s="2">
        <f t="shared" si="38"/>
        <v>40.716000000000008</v>
      </c>
      <c r="O255" s="2">
        <f t="shared" si="33"/>
        <v>162.86400000000003</v>
      </c>
      <c r="P255" s="2">
        <f t="shared" si="34"/>
        <v>1447.68</v>
      </c>
      <c r="Q255" s="2">
        <f t="shared" si="35"/>
        <v>11.250000000000002</v>
      </c>
      <c r="R255">
        <v>4</v>
      </c>
      <c r="S255">
        <v>0</v>
      </c>
      <c r="T255" s="2">
        <v>361.92</v>
      </c>
      <c r="U255" s="3">
        <v>162.864</v>
      </c>
      <c r="V255" s="4">
        <f t="shared" si="39"/>
        <v>11.25</v>
      </c>
      <c r="W255" s="2">
        <f t="shared" si="36"/>
        <v>1447.68</v>
      </c>
    </row>
    <row r="256" spans="1:23" x14ac:dyDescent="0.25">
      <c r="A256">
        <f t="shared" si="37"/>
        <v>2015</v>
      </c>
      <c r="B256" s="1">
        <v>42336</v>
      </c>
      <c r="C256" s="1">
        <v>42342</v>
      </c>
      <c r="D256" s="1" t="str">
        <f t="shared" si="30"/>
        <v>Nov</v>
      </c>
      <c r="E256" t="s">
        <v>38</v>
      </c>
      <c r="F256" t="s">
        <v>396</v>
      </c>
      <c r="G256" t="s">
        <v>33</v>
      </c>
      <c r="H256" t="s">
        <v>65</v>
      </c>
      <c r="I256" t="s">
        <v>384</v>
      </c>
      <c r="J256" t="s">
        <v>28</v>
      </c>
      <c r="K256" t="s">
        <v>46</v>
      </c>
      <c r="L256" s="2">
        <f t="shared" si="31"/>
        <v>13.075600000000001</v>
      </c>
      <c r="M256" s="2">
        <f t="shared" si="32"/>
        <v>11.532000000000002</v>
      </c>
      <c r="N256" s="2">
        <f t="shared" si="38"/>
        <v>-1.5435999999999996</v>
      </c>
      <c r="O256" s="2">
        <f t="shared" si="33"/>
        <v>-13.892399999999997</v>
      </c>
      <c r="P256" s="2">
        <f t="shared" si="34"/>
        <v>103.78800000000001</v>
      </c>
      <c r="Q256" s="2">
        <f t="shared" si="35"/>
        <v>-13.385362469649667</v>
      </c>
      <c r="R256">
        <v>9</v>
      </c>
      <c r="S256">
        <v>0.6</v>
      </c>
      <c r="T256" s="2">
        <v>12.132000000000001</v>
      </c>
      <c r="U256" s="3">
        <v>-8.4923999999999982</v>
      </c>
      <c r="V256" s="4">
        <f t="shared" si="39"/>
        <v>-7.777777777777775</v>
      </c>
      <c r="W256" s="2">
        <f t="shared" si="36"/>
        <v>109.18800000000002</v>
      </c>
    </row>
    <row r="257" spans="1:23" x14ac:dyDescent="0.25">
      <c r="A257">
        <f t="shared" si="37"/>
        <v>2015</v>
      </c>
      <c r="B257" s="1">
        <v>42336</v>
      </c>
      <c r="C257" s="1">
        <v>42342</v>
      </c>
      <c r="D257" s="1" t="str">
        <f t="shared" si="30"/>
        <v>Nov</v>
      </c>
      <c r="E257" t="s">
        <v>38</v>
      </c>
      <c r="F257" t="s">
        <v>396</v>
      </c>
      <c r="G257" t="s">
        <v>33</v>
      </c>
      <c r="H257" t="s">
        <v>65</v>
      </c>
      <c r="I257" t="s">
        <v>397</v>
      </c>
      <c r="J257" t="s">
        <v>36</v>
      </c>
      <c r="K257" t="s">
        <v>43</v>
      </c>
      <c r="L257" s="2">
        <f t="shared" si="31"/>
        <v>92.149199999999993</v>
      </c>
      <c r="M257" s="2">
        <f t="shared" si="32"/>
        <v>82.167999999999992</v>
      </c>
      <c r="N257" s="2">
        <f t="shared" si="38"/>
        <v>-9.9812000000000012</v>
      </c>
      <c r="O257" s="2">
        <f t="shared" si="33"/>
        <v>-19.962400000000002</v>
      </c>
      <c r="P257" s="2">
        <f t="shared" si="34"/>
        <v>164.33599999999998</v>
      </c>
      <c r="Q257" s="2">
        <f t="shared" si="35"/>
        <v>-12.147307954434819</v>
      </c>
      <c r="R257">
        <v>2</v>
      </c>
      <c r="S257">
        <v>0.2</v>
      </c>
      <c r="T257" s="2">
        <v>82.367999999999995</v>
      </c>
      <c r="U257" s="3">
        <v>-19.562399999999997</v>
      </c>
      <c r="V257" s="4">
        <f t="shared" si="39"/>
        <v>-11.874999999999998</v>
      </c>
      <c r="W257" s="2">
        <f t="shared" si="36"/>
        <v>164.73599999999999</v>
      </c>
    </row>
    <row r="258" spans="1:23" x14ac:dyDescent="0.25">
      <c r="A258">
        <f t="shared" si="37"/>
        <v>2015</v>
      </c>
      <c r="B258" s="1">
        <v>42336</v>
      </c>
      <c r="C258" s="1">
        <v>42342</v>
      </c>
      <c r="D258" s="1" t="str">
        <f t="shared" ref="D258:D321" si="40">TEXT((B258),"MMM")</f>
        <v>Nov</v>
      </c>
      <c r="E258" t="s">
        <v>38</v>
      </c>
      <c r="F258" t="s">
        <v>396</v>
      </c>
      <c r="G258" t="s">
        <v>33</v>
      </c>
      <c r="H258" t="s">
        <v>65</v>
      </c>
      <c r="I258" t="s">
        <v>268</v>
      </c>
      <c r="J258" t="s">
        <v>36</v>
      </c>
      <c r="K258" t="s">
        <v>43</v>
      </c>
      <c r="L258" s="2">
        <f t="shared" ref="L258:L321" si="41">T258 - (U258 / R258)</f>
        <v>53.111200000000004</v>
      </c>
      <c r="M258" s="2">
        <f t="shared" ref="M258:M321" si="42">(T258/1-S258)</f>
        <v>53.72</v>
      </c>
      <c r="N258" s="2">
        <f t="shared" si="38"/>
        <v>0.60879999999999512</v>
      </c>
      <c r="O258" s="2">
        <f t="shared" ref="O258:O321" si="43">N258*R258</f>
        <v>3.0439999999999756</v>
      </c>
      <c r="P258" s="2">
        <f t="shared" ref="P258:P321" si="44">(M258*R258)</f>
        <v>268.60000000000002</v>
      </c>
      <c r="Q258" s="2">
        <f t="shared" ref="Q258:Q321" si="45">(O258/(M258*R258))*100</f>
        <v>1.1332836932241159</v>
      </c>
      <c r="R258">
        <v>5</v>
      </c>
      <c r="S258">
        <v>0.2</v>
      </c>
      <c r="T258" s="2">
        <v>53.92</v>
      </c>
      <c r="U258" s="3">
        <v>4.0439999999999969</v>
      </c>
      <c r="V258" s="4">
        <f t="shared" si="39"/>
        <v>1.4999999999999987</v>
      </c>
      <c r="W258" s="2">
        <f t="shared" ref="W258:W321" si="46">R258*T258</f>
        <v>269.60000000000002</v>
      </c>
    </row>
    <row r="259" spans="1:23" x14ac:dyDescent="0.25">
      <c r="A259">
        <f t="shared" ref="A259:A322" si="47">YEAR(B259)</f>
        <v>2015</v>
      </c>
      <c r="B259" s="1">
        <v>42336</v>
      </c>
      <c r="C259" s="1">
        <v>42342</v>
      </c>
      <c r="D259" s="1" t="str">
        <f t="shared" si="40"/>
        <v>Nov</v>
      </c>
      <c r="E259" t="s">
        <v>38</v>
      </c>
      <c r="F259" t="s">
        <v>396</v>
      </c>
      <c r="G259" t="s">
        <v>33</v>
      </c>
      <c r="H259" t="s">
        <v>65</v>
      </c>
      <c r="I259" t="s">
        <v>398</v>
      </c>
      <c r="J259" t="s">
        <v>50</v>
      </c>
      <c r="K259" t="s">
        <v>51</v>
      </c>
      <c r="L259" s="2">
        <f t="shared" si="41"/>
        <v>638.45540000000005</v>
      </c>
      <c r="M259" s="2">
        <f t="shared" si="42"/>
        <v>647.70399999999995</v>
      </c>
      <c r="N259" s="2">
        <f t="shared" ref="N259:N322" si="48">(M259-L259)</f>
        <v>9.2485999999998967</v>
      </c>
      <c r="O259" s="2">
        <f t="shared" si="43"/>
        <v>55.49159999999938</v>
      </c>
      <c r="P259" s="2">
        <f t="shared" si="44"/>
        <v>3886.2239999999997</v>
      </c>
      <c r="Q259" s="2">
        <f t="shared" si="45"/>
        <v>1.4279053394760413</v>
      </c>
      <c r="R259">
        <v>6</v>
      </c>
      <c r="S259">
        <v>0.2</v>
      </c>
      <c r="T259" s="2">
        <v>647.904</v>
      </c>
      <c r="U259" s="3">
        <v>56.691599999999966</v>
      </c>
      <c r="V259" s="4">
        <f t="shared" ref="V259:V322" si="49">(U259/W259)*100</f>
        <v>1.4583333333333326</v>
      </c>
      <c r="W259" s="2">
        <f t="shared" si="46"/>
        <v>3887.424</v>
      </c>
    </row>
    <row r="260" spans="1:23" x14ac:dyDescent="0.25">
      <c r="A260">
        <f t="shared" si="47"/>
        <v>2017</v>
      </c>
      <c r="B260" s="1">
        <v>43070</v>
      </c>
      <c r="C260" s="1">
        <v>43072</v>
      </c>
      <c r="D260" s="1" t="str">
        <f t="shared" si="40"/>
        <v>Dec</v>
      </c>
      <c r="E260" t="s">
        <v>23</v>
      </c>
      <c r="F260" t="s">
        <v>399</v>
      </c>
      <c r="G260" t="s">
        <v>25</v>
      </c>
      <c r="H260" t="s">
        <v>80</v>
      </c>
      <c r="I260" t="s">
        <v>400</v>
      </c>
      <c r="J260" t="s">
        <v>50</v>
      </c>
      <c r="K260" t="s">
        <v>86</v>
      </c>
      <c r="L260" s="2">
        <f t="shared" si="41"/>
        <v>18.061399999999999</v>
      </c>
      <c r="M260" s="2">
        <f t="shared" si="42"/>
        <v>20.37</v>
      </c>
      <c r="N260" s="2">
        <f t="shared" si="48"/>
        <v>2.308600000000002</v>
      </c>
      <c r="O260" s="2">
        <f t="shared" si="43"/>
        <v>6.925800000000006</v>
      </c>
      <c r="P260" s="2">
        <f t="shared" si="44"/>
        <v>61.11</v>
      </c>
      <c r="Q260" s="2">
        <f t="shared" si="45"/>
        <v>11.333333333333345</v>
      </c>
      <c r="R260">
        <v>3</v>
      </c>
      <c r="S260">
        <v>0</v>
      </c>
      <c r="T260" s="2">
        <v>20.37</v>
      </c>
      <c r="U260" s="3">
        <v>6.9258000000000006</v>
      </c>
      <c r="V260" s="4">
        <f t="shared" si="49"/>
        <v>11.333333333333334</v>
      </c>
      <c r="W260" s="2">
        <f t="shared" si="46"/>
        <v>61.11</v>
      </c>
    </row>
    <row r="261" spans="1:23" x14ac:dyDescent="0.25">
      <c r="A261">
        <f t="shared" si="47"/>
        <v>2017</v>
      </c>
      <c r="B261" s="1">
        <v>43070</v>
      </c>
      <c r="C261" s="1">
        <v>43072</v>
      </c>
      <c r="D261" s="1" t="str">
        <f t="shared" si="40"/>
        <v>Dec</v>
      </c>
      <c r="E261" t="s">
        <v>23</v>
      </c>
      <c r="F261" t="s">
        <v>399</v>
      </c>
      <c r="G261" t="s">
        <v>25</v>
      </c>
      <c r="H261" t="s">
        <v>80</v>
      </c>
      <c r="I261" t="s">
        <v>401</v>
      </c>
      <c r="J261" t="s">
        <v>36</v>
      </c>
      <c r="K261" t="s">
        <v>43</v>
      </c>
      <c r="L261" s="2">
        <f t="shared" si="41"/>
        <v>219.33449999999999</v>
      </c>
      <c r="M261" s="2">
        <f t="shared" si="42"/>
        <v>221.54999999999998</v>
      </c>
      <c r="N261" s="2">
        <f t="shared" si="48"/>
        <v>2.2154999999999916</v>
      </c>
      <c r="O261" s="2">
        <f t="shared" si="43"/>
        <v>6.6464999999999748</v>
      </c>
      <c r="P261" s="2">
        <f t="shared" si="44"/>
        <v>664.65</v>
      </c>
      <c r="Q261" s="2">
        <f t="shared" si="45"/>
        <v>0.99999999999999623</v>
      </c>
      <c r="R261">
        <v>3</v>
      </c>
      <c r="S261">
        <v>0</v>
      </c>
      <c r="T261" s="2">
        <v>221.54999999999998</v>
      </c>
      <c r="U261" s="3">
        <v>6.6465000000000174</v>
      </c>
      <c r="V261" s="4">
        <f t="shared" si="49"/>
        <v>1.0000000000000027</v>
      </c>
      <c r="W261" s="2">
        <f t="shared" si="46"/>
        <v>664.65</v>
      </c>
    </row>
    <row r="262" spans="1:23" x14ac:dyDescent="0.25">
      <c r="A262">
        <f t="shared" si="47"/>
        <v>2017</v>
      </c>
      <c r="B262" s="1">
        <v>43070</v>
      </c>
      <c r="C262" s="1">
        <v>43072</v>
      </c>
      <c r="D262" s="1" t="str">
        <f t="shared" si="40"/>
        <v>Dec</v>
      </c>
      <c r="E262" t="s">
        <v>23</v>
      </c>
      <c r="F262" t="s">
        <v>399</v>
      </c>
      <c r="G262" t="s">
        <v>25</v>
      </c>
      <c r="H262" t="s">
        <v>80</v>
      </c>
      <c r="I262" t="s">
        <v>402</v>
      </c>
      <c r="J262" t="s">
        <v>36</v>
      </c>
      <c r="K262" t="s">
        <v>53</v>
      </c>
      <c r="L262" s="2">
        <f t="shared" si="41"/>
        <v>16.293600000000001</v>
      </c>
      <c r="M262" s="2">
        <f t="shared" si="42"/>
        <v>17.32</v>
      </c>
      <c r="N262" s="2">
        <f t="shared" si="48"/>
        <v>1.0263999999999989</v>
      </c>
      <c r="O262" s="2">
        <f t="shared" si="43"/>
        <v>5.1319999999999943</v>
      </c>
      <c r="P262" s="2">
        <f t="shared" si="44"/>
        <v>86.6</v>
      </c>
      <c r="Q262" s="2">
        <f t="shared" si="45"/>
        <v>5.9260969976905251</v>
      </c>
      <c r="R262">
        <v>5</v>
      </c>
      <c r="S262">
        <v>0.2</v>
      </c>
      <c r="T262" s="2">
        <v>17.52</v>
      </c>
      <c r="U262" s="3">
        <v>6.1319999999999988</v>
      </c>
      <c r="V262" s="4">
        <f t="shared" si="49"/>
        <v>6.9999999999999991</v>
      </c>
      <c r="W262" s="2">
        <f t="shared" si="46"/>
        <v>87.6</v>
      </c>
    </row>
    <row r="263" spans="1:23" x14ac:dyDescent="0.25">
      <c r="A263">
        <f t="shared" si="47"/>
        <v>2017</v>
      </c>
      <c r="B263" s="1">
        <v>42894</v>
      </c>
      <c r="C263" s="1">
        <v>42898</v>
      </c>
      <c r="D263" s="1" t="str">
        <f t="shared" si="40"/>
        <v>Jun</v>
      </c>
      <c r="E263" t="s">
        <v>38</v>
      </c>
      <c r="F263" t="s">
        <v>403</v>
      </c>
      <c r="G263" t="s">
        <v>33</v>
      </c>
      <c r="H263" t="s">
        <v>65</v>
      </c>
      <c r="I263" t="s">
        <v>404</v>
      </c>
      <c r="J263" t="s">
        <v>36</v>
      </c>
      <c r="K263" t="s">
        <v>55</v>
      </c>
      <c r="L263" s="2">
        <f t="shared" si="41"/>
        <v>3.8569999999999993</v>
      </c>
      <c r="M263" s="2">
        <f t="shared" si="42"/>
        <v>0.8239999999999994</v>
      </c>
      <c r="N263" s="2">
        <f t="shared" si="48"/>
        <v>-3.0329999999999999</v>
      </c>
      <c r="O263" s="2">
        <f t="shared" si="43"/>
        <v>-6.0659999999999998</v>
      </c>
      <c r="P263" s="2">
        <f t="shared" si="44"/>
        <v>1.6479999999999988</v>
      </c>
      <c r="Q263" s="2">
        <f t="shared" si="45"/>
        <v>-368.08252427184493</v>
      </c>
      <c r="R263">
        <v>2</v>
      </c>
      <c r="S263">
        <v>0.8</v>
      </c>
      <c r="T263" s="2">
        <v>1.6239999999999994</v>
      </c>
      <c r="U263" s="3">
        <v>-4.4660000000000002</v>
      </c>
      <c r="V263" s="4">
        <f t="shared" si="49"/>
        <v>-137.50000000000006</v>
      </c>
      <c r="W263" s="2">
        <f t="shared" si="46"/>
        <v>3.2479999999999989</v>
      </c>
    </row>
    <row r="264" spans="1:23" x14ac:dyDescent="0.25">
      <c r="A264">
        <f t="shared" si="47"/>
        <v>2014</v>
      </c>
      <c r="B264" s="1">
        <v>41901</v>
      </c>
      <c r="C264" s="1">
        <v>41903</v>
      </c>
      <c r="D264" s="1" t="str">
        <f t="shared" si="40"/>
        <v>Sep</v>
      </c>
      <c r="E264" t="s">
        <v>23</v>
      </c>
      <c r="F264" t="s">
        <v>405</v>
      </c>
      <c r="G264" t="s">
        <v>33</v>
      </c>
      <c r="H264" t="s">
        <v>65</v>
      </c>
      <c r="I264" t="s">
        <v>285</v>
      </c>
      <c r="J264" t="s">
        <v>50</v>
      </c>
      <c r="K264" t="s">
        <v>286</v>
      </c>
      <c r="L264" s="2">
        <f t="shared" si="41"/>
        <v>3229.9810000000002</v>
      </c>
      <c r="M264" s="2">
        <f t="shared" si="42"/>
        <v>3059.5819999999999</v>
      </c>
      <c r="N264" s="2">
        <f t="shared" si="48"/>
        <v>-170.39900000000034</v>
      </c>
      <c r="O264" s="2">
        <f t="shared" si="43"/>
        <v>-511.19700000000103</v>
      </c>
      <c r="P264" s="2">
        <f t="shared" si="44"/>
        <v>9178.7459999999992</v>
      </c>
      <c r="Q264" s="2">
        <f t="shared" si="45"/>
        <v>-5.5693555524905154</v>
      </c>
      <c r="R264">
        <v>3</v>
      </c>
      <c r="S264">
        <v>0.4</v>
      </c>
      <c r="T264" s="2">
        <v>3059.982</v>
      </c>
      <c r="U264" s="3">
        <v>-509.99700000000075</v>
      </c>
      <c r="V264" s="4">
        <f t="shared" si="49"/>
        <v>-5.5555555555555634</v>
      </c>
      <c r="W264" s="2">
        <f t="shared" si="46"/>
        <v>9179.9459999999999</v>
      </c>
    </row>
    <row r="265" spans="1:23" x14ac:dyDescent="0.25">
      <c r="A265">
        <f t="shared" si="47"/>
        <v>2014</v>
      </c>
      <c r="B265" s="1">
        <v>41901</v>
      </c>
      <c r="C265" s="1">
        <v>41903</v>
      </c>
      <c r="D265" s="1" t="str">
        <f t="shared" si="40"/>
        <v>Sep</v>
      </c>
      <c r="E265" t="s">
        <v>23</v>
      </c>
      <c r="F265" t="s">
        <v>405</v>
      </c>
      <c r="G265" t="s">
        <v>33</v>
      </c>
      <c r="H265" t="s">
        <v>65</v>
      </c>
      <c r="I265" t="s">
        <v>406</v>
      </c>
      <c r="J265" t="s">
        <v>50</v>
      </c>
      <c r="K265" t="s">
        <v>286</v>
      </c>
      <c r="L265" s="2">
        <f t="shared" si="41"/>
        <v>2555.9573999999998</v>
      </c>
      <c r="M265" s="2">
        <f t="shared" si="42"/>
        <v>2519.5579999999995</v>
      </c>
      <c r="N265" s="2">
        <f t="shared" si="48"/>
        <v>-36.399400000000242</v>
      </c>
      <c r="O265" s="2">
        <f t="shared" si="43"/>
        <v>-254.79580000000169</v>
      </c>
      <c r="P265" s="2">
        <f t="shared" si="44"/>
        <v>17636.905999999995</v>
      </c>
      <c r="Q265" s="2">
        <f t="shared" si="45"/>
        <v>-1.4446740261585664</v>
      </c>
      <c r="R265">
        <v>7</v>
      </c>
      <c r="S265">
        <v>0.4</v>
      </c>
      <c r="T265" s="2">
        <v>2519.9579999999996</v>
      </c>
      <c r="U265" s="3">
        <v>-251.99579999999992</v>
      </c>
      <c r="V265" s="4">
        <f t="shared" si="49"/>
        <v>-1.4285714285714282</v>
      </c>
      <c r="W265" s="2">
        <f t="shared" si="46"/>
        <v>17639.705999999998</v>
      </c>
    </row>
    <row r="266" spans="1:23" x14ac:dyDescent="0.25">
      <c r="A266">
        <f t="shared" si="47"/>
        <v>2016</v>
      </c>
      <c r="B266" s="1">
        <v>42527</v>
      </c>
      <c r="C266" s="1">
        <v>42534</v>
      </c>
      <c r="D266" s="1" t="str">
        <f t="shared" si="40"/>
        <v>Jun</v>
      </c>
      <c r="E266" t="s">
        <v>38</v>
      </c>
      <c r="F266" t="s">
        <v>407</v>
      </c>
      <c r="G266" t="s">
        <v>25</v>
      </c>
      <c r="H266" t="s">
        <v>65</v>
      </c>
      <c r="I266" t="s">
        <v>408</v>
      </c>
      <c r="J266" t="s">
        <v>50</v>
      </c>
      <c r="K266" t="s">
        <v>51</v>
      </c>
      <c r="L266" s="2">
        <f t="shared" si="41"/>
        <v>321.04410000000001</v>
      </c>
      <c r="M266" s="2">
        <f t="shared" si="42"/>
        <v>328.024</v>
      </c>
      <c r="N266" s="2">
        <f t="shared" si="48"/>
        <v>6.9798999999999864</v>
      </c>
      <c r="O266" s="2">
        <f t="shared" si="43"/>
        <v>27.919599999999946</v>
      </c>
      <c r="P266" s="2">
        <f t="shared" si="44"/>
        <v>1312.096</v>
      </c>
      <c r="Q266" s="2">
        <f t="shared" si="45"/>
        <v>2.1278625954198431</v>
      </c>
      <c r="R266">
        <v>4</v>
      </c>
      <c r="S266">
        <v>0.2</v>
      </c>
      <c r="T266" s="2">
        <v>328.22399999999999</v>
      </c>
      <c r="U266" s="3">
        <v>28.7196</v>
      </c>
      <c r="V266" s="4">
        <f t="shared" si="49"/>
        <v>2.1875</v>
      </c>
      <c r="W266" s="2">
        <f t="shared" si="46"/>
        <v>1312.896</v>
      </c>
    </row>
    <row r="267" spans="1:23" x14ac:dyDescent="0.25">
      <c r="A267">
        <f t="shared" si="47"/>
        <v>2015</v>
      </c>
      <c r="B267" s="1">
        <v>42318</v>
      </c>
      <c r="C267" s="1">
        <v>42323</v>
      </c>
      <c r="D267" s="1" t="str">
        <f t="shared" si="40"/>
        <v>Nov</v>
      </c>
      <c r="E267" t="s">
        <v>38</v>
      </c>
      <c r="F267" t="s">
        <v>409</v>
      </c>
      <c r="G267" t="s">
        <v>25</v>
      </c>
      <c r="H267" t="s">
        <v>34</v>
      </c>
      <c r="I267" t="s">
        <v>410</v>
      </c>
      <c r="J267" t="s">
        <v>50</v>
      </c>
      <c r="K267" t="s">
        <v>86</v>
      </c>
      <c r="L267" s="2">
        <f t="shared" si="41"/>
        <v>62.322000000000003</v>
      </c>
      <c r="M267" s="2">
        <f t="shared" si="42"/>
        <v>79.900000000000006</v>
      </c>
      <c r="N267" s="2">
        <f t="shared" si="48"/>
        <v>17.578000000000003</v>
      </c>
      <c r="O267" s="2">
        <f t="shared" si="43"/>
        <v>35.156000000000006</v>
      </c>
      <c r="P267" s="2">
        <f t="shared" si="44"/>
        <v>159.80000000000001</v>
      </c>
      <c r="Q267" s="2">
        <f t="shared" si="45"/>
        <v>22.000000000000004</v>
      </c>
      <c r="R267">
        <v>2</v>
      </c>
      <c r="S267">
        <v>0</v>
      </c>
      <c r="T267" s="2">
        <v>79.900000000000006</v>
      </c>
      <c r="U267" s="3">
        <v>35.156000000000006</v>
      </c>
      <c r="V267" s="4">
        <f t="shared" si="49"/>
        <v>22.000000000000004</v>
      </c>
      <c r="W267" s="2">
        <f t="shared" si="46"/>
        <v>159.80000000000001</v>
      </c>
    </row>
    <row r="268" spans="1:23" x14ac:dyDescent="0.25">
      <c r="A268">
        <f t="shared" si="47"/>
        <v>2017</v>
      </c>
      <c r="B268" s="1">
        <v>42902</v>
      </c>
      <c r="C268" s="1">
        <v>42906</v>
      </c>
      <c r="D268" s="1" t="str">
        <f t="shared" si="40"/>
        <v>Jun</v>
      </c>
      <c r="E268" t="s">
        <v>38</v>
      </c>
      <c r="F268" t="s">
        <v>411</v>
      </c>
      <c r="G268" t="s">
        <v>33</v>
      </c>
      <c r="H268" t="s">
        <v>26</v>
      </c>
      <c r="I268" t="s">
        <v>412</v>
      </c>
      <c r="J268" t="s">
        <v>36</v>
      </c>
      <c r="K268" t="s">
        <v>48</v>
      </c>
      <c r="L268" s="2">
        <f t="shared" si="41"/>
        <v>12.439199999999998</v>
      </c>
      <c r="M268" s="2">
        <f t="shared" si="42"/>
        <v>13.815999999999999</v>
      </c>
      <c r="N268" s="2">
        <f t="shared" si="48"/>
        <v>1.3768000000000011</v>
      </c>
      <c r="O268" s="2">
        <f t="shared" si="43"/>
        <v>4.1304000000000034</v>
      </c>
      <c r="P268" s="2">
        <f t="shared" si="44"/>
        <v>41.447999999999993</v>
      </c>
      <c r="Q268" s="2">
        <f t="shared" si="45"/>
        <v>9.9652576722640518</v>
      </c>
      <c r="R268">
        <v>3</v>
      </c>
      <c r="S268">
        <v>0.2</v>
      </c>
      <c r="T268" s="2">
        <v>14.015999999999998</v>
      </c>
      <c r="U268" s="3">
        <v>4.7303999999999995</v>
      </c>
      <c r="V268" s="4">
        <f t="shared" si="49"/>
        <v>11.25</v>
      </c>
      <c r="W268" s="2">
        <f t="shared" si="46"/>
        <v>42.047999999999995</v>
      </c>
    </row>
    <row r="269" spans="1:23" x14ac:dyDescent="0.25">
      <c r="A269">
        <f t="shared" si="47"/>
        <v>2016</v>
      </c>
      <c r="B269" s="1">
        <v>42391</v>
      </c>
      <c r="C269" s="1">
        <v>42397</v>
      </c>
      <c r="D269" s="1" t="str">
        <f t="shared" si="40"/>
        <v>Jan</v>
      </c>
      <c r="E269" t="s">
        <v>38</v>
      </c>
      <c r="F269" t="s">
        <v>172</v>
      </c>
      <c r="G269" t="s">
        <v>25</v>
      </c>
      <c r="H269" t="s">
        <v>80</v>
      </c>
      <c r="I269" t="s">
        <v>413</v>
      </c>
      <c r="J269" t="s">
        <v>36</v>
      </c>
      <c r="K269" t="s">
        <v>128</v>
      </c>
      <c r="L269" s="2">
        <f t="shared" si="41"/>
        <v>7.5096000000000007</v>
      </c>
      <c r="M269" s="2">
        <f t="shared" si="42"/>
        <v>7.5600000000000005</v>
      </c>
      <c r="N269" s="2">
        <f t="shared" si="48"/>
        <v>5.0399999999999778E-2</v>
      </c>
      <c r="O269" s="2">
        <f t="shared" si="43"/>
        <v>0.30239999999999867</v>
      </c>
      <c r="P269" s="2">
        <f t="shared" si="44"/>
        <v>45.36</v>
      </c>
      <c r="Q269" s="2">
        <f t="shared" si="45"/>
        <v>0.66666666666666374</v>
      </c>
      <c r="R269">
        <v>6</v>
      </c>
      <c r="S269">
        <v>0</v>
      </c>
      <c r="T269" s="2">
        <v>7.5600000000000005</v>
      </c>
      <c r="U269" s="3">
        <v>0.3024</v>
      </c>
      <c r="V269" s="4">
        <f t="shared" si="49"/>
        <v>0.66666666666666674</v>
      </c>
      <c r="W269" s="2">
        <f t="shared" si="46"/>
        <v>45.36</v>
      </c>
    </row>
    <row r="270" spans="1:23" x14ac:dyDescent="0.25">
      <c r="A270">
        <f t="shared" si="47"/>
        <v>2017</v>
      </c>
      <c r="B270" s="1">
        <v>43078</v>
      </c>
      <c r="C270" s="1">
        <v>43082</v>
      </c>
      <c r="D270" s="1" t="str">
        <f t="shared" si="40"/>
        <v>Dec</v>
      </c>
      <c r="E270" t="s">
        <v>38</v>
      </c>
      <c r="F270" t="s">
        <v>414</v>
      </c>
      <c r="G270" t="s">
        <v>33</v>
      </c>
      <c r="H270" t="s">
        <v>80</v>
      </c>
      <c r="I270" t="s">
        <v>415</v>
      </c>
      <c r="J270" t="s">
        <v>36</v>
      </c>
      <c r="K270" t="s">
        <v>43</v>
      </c>
      <c r="L270" s="2">
        <f t="shared" si="41"/>
        <v>44.6496</v>
      </c>
      <c r="M270" s="2">
        <f t="shared" si="42"/>
        <v>37.007999999999996</v>
      </c>
      <c r="N270" s="2">
        <f t="shared" si="48"/>
        <v>-7.6416000000000039</v>
      </c>
      <c r="O270" s="2">
        <f t="shared" si="43"/>
        <v>-7.6416000000000039</v>
      </c>
      <c r="P270" s="2">
        <f t="shared" si="44"/>
        <v>37.007999999999996</v>
      </c>
      <c r="Q270" s="2">
        <f t="shared" si="45"/>
        <v>-20.64850843060961</v>
      </c>
      <c r="R270">
        <v>1</v>
      </c>
      <c r="S270">
        <v>0.2</v>
      </c>
      <c r="T270" s="2">
        <v>37.207999999999998</v>
      </c>
      <c r="U270" s="3">
        <v>-7.4416000000000011</v>
      </c>
      <c r="V270" s="4">
        <f t="shared" si="49"/>
        <v>-20.000000000000004</v>
      </c>
      <c r="W270" s="2">
        <f t="shared" si="46"/>
        <v>37.207999999999998</v>
      </c>
    </row>
    <row r="271" spans="1:23" x14ac:dyDescent="0.25">
      <c r="A271">
        <f t="shared" si="47"/>
        <v>2017</v>
      </c>
      <c r="B271" s="1">
        <v>43078</v>
      </c>
      <c r="C271" s="1">
        <v>43082</v>
      </c>
      <c r="D271" s="1" t="str">
        <f t="shared" si="40"/>
        <v>Dec</v>
      </c>
      <c r="E271" t="s">
        <v>38</v>
      </c>
      <c r="F271" t="s">
        <v>414</v>
      </c>
      <c r="G271" t="s">
        <v>33</v>
      </c>
      <c r="H271" t="s">
        <v>80</v>
      </c>
      <c r="I271" t="s">
        <v>416</v>
      </c>
      <c r="J271" t="s">
        <v>36</v>
      </c>
      <c r="K271" t="s">
        <v>92</v>
      </c>
      <c r="L271" s="2">
        <f t="shared" si="41"/>
        <v>50.378999999999998</v>
      </c>
      <c r="M271" s="2">
        <f t="shared" si="42"/>
        <v>57.375999999999998</v>
      </c>
      <c r="N271" s="2">
        <f t="shared" si="48"/>
        <v>6.9969999999999999</v>
      </c>
      <c r="O271" s="2">
        <f t="shared" si="43"/>
        <v>20.991</v>
      </c>
      <c r="P271" s="2">
        <f t="shared" si="44"/>
        <v>172.12799999999999</v>
      </c>
      <c r="Q271" s="2">
        <f t="shared" si="45"/>
        <v>12.19499442275516</v>
      </c>
      <c r="R271">
        <v>3</v>
      </c>
      <c r="S271">
        <v>0.2</v>
      </c>
      <c r="T271" s="2">
        <v>57.576000000000001</v>
      </c>
      <c r="U271" s="3">
        <v>21.591000000000001</v>
      </c>
      <c r="V271" s="4">
        <f t="shared" si="49"/>
        <v>12.5</v>
      </c>
      <c r="W271" s="2">
        <f t="shared" si="46"/>
        <v>172.72800000000001</v>
      </c>
    </row>
    <row r="272" spans="1:23" x14ac:dyDescent="0.25">
      <c r="A272">
        <f t="shared" si="47"/>
        <v>2017</v>
      </c>
      <c r="B272" s="1">
        <v>43097</v>
      </c>
      <c r="C272" s="1">
        <v>43102</v>
      </c>
      <c r="D272" s="1" t="str">
        <f t="shared" si="40"/>
        <v>Dec</v>
      </c>
      <c r="E272" t="s">
        <v>23</v>
      </c>
      <c r="F272" t="s">
        <v>417</v>
      </c>
      <c r="G272" t="s">
        <v>33</v>
      </c>
      <c r="H272" t="s">
        <v>34</v>
      </c>
      <c r="I272" t="s">
        <v>418</v>
      </c>
      <c r="J272" t="s">
        <v>36</v>
      </c>
      <c r="K272" t="s">
        <v>43</v>
      </c>
      <c r="L272" s="2">
        <f t="shared" si="41"/>
        <v>673.21660000000008</v>
      </c>
      <c r="M272" s="2">
        <f t="shared" si="42"/>
        <v>725.84</v>
      </c>
      <c r="N272" s="2">
        <f t="shared" si="48"/>
        <v>52.623399999999947</v>
      </c>
      <c r="O272" s="2">
        <f t="shared" si="43"/>
        <v>210.49359999999979</v>
      </c>
      <c r="P272" s="2">
        <f t="shared" si="44"/>
        <v>2903.36</v>
      </c>
      <c r="Q272" s="2">
        <f t="shared" si="45"/>
        <v>7.2499999999999929</v>
      </c>
      <c r="R272">
        <v>4</v>
      </c>
      <c r="S272">
        <v>0</v>
      </c>
      <c r="T272" s="2">
        <v>725.84</v>
      </c>
      <c r="U272" s="3">
        <v>210.4935999999999</v>
      </c>
      <c r="V272" s="4">
        <f t="shared" si="49"/>
        <v>7.2499999999999964</v>
      </c>
      <c r="W272" s="2">
        <f t="shared" si="46"/>
        <v>2903.36</v>
      </c>
    </row>
    <row r="273" spans="1:23" x14ac:dyDescent="0.25">
      <c r="A273">
        <f t="shared" si="47"/>
        <v>2015</v>
      </c>
      <c r="B273" s="1">
        <v>42215</v>
      </c>
      <c r="C273" s="1">
        <v>42216</v>
      </c>
      <c r="D273" s="1" t="str">
        <f t="shared" si="40"/>
        <v>Jul</v>
      </c>
      <c r="E273" t="s">
        <v>98</v>
      </c>
      <c r="F273" t="s">
        <v>255</v>
      </c>
      <c r="G273" t="s">
        <v>25</v>
      </c>
      <c r="H273" t="s">
        <v>34</v>
      </c>
      <c r="I273" t="s">
        <v>419</v>
      </c>
      <c r="J273" t="s">
        <v>50</v>
      </c>
      <c r="K273" t="s">
        <v>86</v>
      </c>
      <c r="L273" s="2">
        <f t="shared" si="41"/>
        <v>196.73439999999997</v>
      </c>
      <c r="M273" s="2">
        <f t="shared" si="42"/>
        <v>209.92999999999998</v>
      </c>
      <c r="N273" s="2">
        <f t="shared" si="48"/>
        <v>13.195600000000013</v>
      </c>
      <c r="O273" s="2">
        <f t="shared" si="43"/>
        <v>92.369200000000092</v>
      </c>
      <c r="P273" s="2">
        <f t="shared" si="44"/>
        <v>1469.5099999999998</v>
      </c>
      <c r="Q273" s="2">
        <f t="shared" si="45"/>
        <v>6.2857142857142927</v>
      </c>
      <c r="R273">
        <v>7</v>
      </c>
      <c r="S273">
        <v>0</v>
      </c>
      <c r="T273" s="2">
        <v>209.92999999999998</v>
      </c>
      <c r="U273" s="3">
        <v>92.369200000000021</v>
      </c>
      <c r="V273" s="4">
        <f t="shared" si="49"/>
        <v>6.2857142857142874</v>
      </c>
      <c r="W273" s="2">
        <f t="shared" si="46"/>
        <v>1469.5099999999998</v>
      </c>
    </row>
    <row r="274" spans="1:23" x14ac:dyDescent="0.25">
      <c r="A274">
        <f t="shared" si="47"/>
        <v>2015</v>
      </c>
      <c r="B274" s="1">
        <v>42215</v>
      </c>
      <c r="C274" s="1">
        <v>42216</v>
      </c>
      <c r="D274" s="1" t="str">
        <f t="shared" si="40"/>
        <v>Jul</v>
      </c>
      <c r="E274" t="s">
        <v>98</v>
      </c>
      <c r="F274" t="s">
        <v>255</v>
      </c>
      <c r="G274" t="s">
        <v>25</v>
      </c>
      <c r="H274" t="s">
        <v>34</v>
      </c>
      <c r="I274" t="s">
        <v>420</v>
      </c>
      <c r="J274" t="s">
        <v>28</v>
      </c>
      <c r="K274" t="s">
        <v>46</v>
      </c>
      <c r="L274" s="2">
        <f t="shared" si="41"/>
        <v>4.5056000000000003</v>
      </c>
      <c r="M274" s="2">
        <f t="shared" si="42"/>
        <v>5.28</v>
      </c>
      <c r="N274" s="2">
        <f t="shared" si="48"/>
        <v>0.77439999999999998</v>
      </c>
      <c r="O274" s="2">
        <f t="shared" si="43"/>
        <v>2.3231999999999999</v>
      </c>
      <c r="P274" s="2">
        <f t="shared" si="44"/>
        <v>15.84</v>
      </c>
      <c r="Q274" s="2">
        <f t="shared" si="45"/>
        <v>14.666666666666666</v>
      </c>
      <c r="R274">
        <v>3</v>
      </c>
      <c r="S274">
        <v>0</v>
      </c>
      <c r="T274" s="2">
        <v>5.28</v>
      </c>
      <c r="U274" s="3">
        <v>2.3232000000000004</v>
      </c>
      <c r="V274" s="4">
        <f t="shared" si="49"/>
        <v>14.66666666666667</v>
      </c>
      <c r="W274" s="2">
        <f t="shared" si="46"/>
        <v>15.84</v>
      </c>
    </row>
    <row r="275" spans="1:23" x14ac:dyDescent="0.25">
      <c r="A275">
        <f t="shared" si="47"/>
        <v>2015</v>
      </c>
      <c r="B275" s="1">
        <v>42215</v>
      </c>
      <c r="C275" s="1">
        <v>42216</v>
      </c>
      <c r="D275" s="1" t="str">
        <f t="shared" si="40"/>
        <v>Jul</v>
      </c>
      <c r="E275" t="s">
        <v>98</v>
      </c>
      <c r="F275" t="s">
        <v>255</v>
      </c>
      <c r="G275" t="s">
        <v>25</v>
      </c>
      <c r="H275" t="s">
        <v>34</v>
      </c>
      <c r="I275" t="s">
        <v>421</v>
      </c>
      <c r="J275" t="s">
        <v>36</v>
      </c>
      <c r="K275" t="s">
        <v>53</v>
      </c>
      <c r="L275" s="2">
        <f t="shared" si="41"/>
        <v>9.5549999999999997</v>
      </c>
      <c r="M275" s="2">
        <f t="shared" si="42"/>
        <v>10.72</v>
      </c>
      <c r="N275" s="2">
        <f t="shared" si="48"/>
        <v>1.1650000000000009</v>
      </c>
      <c r="O275" s="2">
        <f t="shared" si="43"/>
        <v>3.4950000000000028</v>
      </c>
      <c r="P275" s="2">
        <f t="shared" si="44"/>
        <v>32.160000000000004</v>
      </c>
      <c r="Q275" s="2">
        <f t="shared" si="45"/>
        <v>10.867537313432843</v>
      </c>
      <c r="R275">
        <v>3</v>
      </c>
      <c r="S275">
        <v>0.2</v>
      </c>
      <c r="T275" s="2">
        <v>10.92</v>
      </c>
      <c r="U275" s="3">
        <v>4.0949999999999989</v>
      </c>
      <c r="V275" s="4">
        <f t="shared" si="49"/>
        <v>12.499999999999996</v>
      </c>
      <c r="W275" s="2">
        <f t="shared" si="46"/>
        <v>32.76</v>
      </c>
    </row>
    <row r="276" spans="1:23" x14ac:dyDescent="0.25">
      <c r="A276">
        <f t="shared" si="47"/>
        <v>2017</v>
      </c>
      <c r="B276" s="1">
        <v>42994</v>
      </c>
      <c r="C276" s="1">
        <v>42995</v>
      </c>
      <c r="D276" s="1" t="str">
        <f t="shared" si="40"/>
        <v>Sep</v>
      </c>
      <c r="E276" t="s">
        <v>98</v>
      </c>
      <c r="F276" t="s">
        <v>422</v>
      </c>
      <c r="G276" t="s">
        <v>33</v>
      </c>
      <c r="H276" t="s">
        <v>34</v>
      </c>
      <c r="I276" t="s">
        <v>423</v>
      </c>
      <c r="J276" t="s">
        <v>36</v>
      </c>
      <c r="K276" t="s">
        <v>60</v>
      </c>
      <c r="L276" s="2">
        <f t="shared" si="41"/>
        <v>6.7914000000000003</v>
      </c>
      <c r="M276" s="2">
        <f t="shared" si="42"/>
        <v>8.82</v>
      </c>
      <c r="N276" s="2">
        <f t="shared" si="48"/>
        <v>2.0286</v>
      </c>
      <c r="O276" s="2">
        <f t="shared" si="43"/>
        <v>4.0571999999999999</v>
      </c>
      <c r="P276" s="2">
        <f t="shared" si="44"/>
        <v>17.64</v>
      </c>
      <c r="Q276" s="2">
        <f t="shared" si="45"/>
        <v>23</v>
      </c>
      <c r="R276">
        <v>2</v>
      </c>
      <c r="S276">
        <v>0</v>
      </c>
      <c r="T276" s="2">
        <v>8.82</v>
      </c>
      <c r="U276" s="3">
        <v>4.0571999999999999</v>
      </c>
      <c r="V276" s="4">
        <f t="shared" si="49"/>
        <v>23</v>
      </c>
      <c r="W276" s="2">
        <f t="shared" si="46"/>
        <v>17.64</v>
      </c>
    </row>
    <row r="277" spans="1:23" x14ac:dyDescent="0.25">
      <c r="A277">
        <f t="shared" si="47"/>
        <v>2017</v>
      </c>
      <c r="B277" s="1">
        <v>42994</v>
      </c>
      <c r="C277" s="1">
        <v>42995</v>
      </c>
      <c r="D277" s="1" t="str">
        <f t="shared" si="40"/>
        <v>Sep</v>
      </c>
      <c r="E277" t="s">
        <v>98</v>
      </c>
      <c r="F277" t="s">
        <v>422</v>
      </c>
      <c r="G277" t="s">
        <v>33</v>
      </c>
      <c r="H277" t="s">
        <v>34</v>
      </c>
      <c r="I277" t="s">
        <v>424</v>
      </c>
      <c r="J277" t="s">
        <v>36</v>
      </c>
      <c r="K277" t="s">
        <v>48</v>
      </c>
      <c r="L277" s="2">
        <f t="shared" si="41"/>
        <v>4.4252000000000002</v>
      </c>
      <c r="M277" s="2">
        <f t="shared" si="42"/>
        <v>5.98</v>
      </c>
      <c r="N277" s="2">
        <f t="shared" si="48"/>
        <v>1.5548000000000002</v>
      </c>
      <c r="O277" s="2">
        <f t="shared" si="43"/>
        <v>1.5548000000000002</v>
      </c>
      <c r="P277" s="2">
        <f t="shared" si="44"/>
        <v>5.98</v>
      </c>
      <c r="Q277" s="2">
        <f t="shared" si="45"/>
        <v>26</v>
      </c>
      <c r="R277">
        <v>1</v>
      </c>
      <c r="S277">
        <v>0</v>
      </c>
      <c r="T277" s="2">
        <v>5.98</v>
      </c>
      <c r="U277" s="3">
        <v>1.5548000000000002</v>
      </c>
      <c r="V277" s="4">
        <f t="shared" si="49"/>
        <v>26</v>
      </c>
      <c r="W277" s="2">
        <f t="shared" si="46"/>
        <v>5.98</v>
      </c>
    </row>
    <row r="278" spans="1:23" x14ac:dyDescent="0.25">
      <c r="A278">
        <f t="shared" si="47"/>
        <v>2017</v>
      </c>
      <c r="B278" s="1">
        <v>43021</v>
      </c>
      <c r="C278" s="1">
        <v>43025</v>
      </c>
      <c r="D278" s="1" t="str">
        <f t="shared" si="40"/>
        <v>Oct</v>
      </c>
      <c r="E278" t="s">
        <v>38</v>
      </c>
      <c r="F278" t="s">
        <v>425</v>
      </c>
      <c r="G278" t="s">
        <v>33</v>
      </c>
      <c r="H278" t="s">
        <v>80</v>
      </c>
      <c r="I278" t="s">
        <v>426</v>
      </c>
      <c r="J278" t="s">
        <v>36</v>
      </c>
      <c r="K278" t="s">
        <v>60</v>
      </c>
      <c r="L278" s="2">
        <f t="shared" si="41"/>
        <v>9.6096000000000004</v>
      </c>
      <c r="M278" s="2">
        <f t="shared" si="42"/>
        <v>11.448000000000002</v>
      </c>
      <c r="N278" s="2">
        <f t="shared" si="48"/>
        <v>1.8384000000000018</v>
      </c>
      <c r="O278" s="2">
        <f t="shared" si="43"/>
        <v>3.6768000000000036</v>
      </c>
      <c r="P278" s="2">
        <f t="shared" si="44"/>
        <v>22.896000000000004</v>
      </c>
      <c r="Q278" s="2">
        <f t="shared" si="45"/>
        <v>16.058700209643622</v>
      </c>
      <c r="R278">
        <v>2</v>
      </c>
      <c r="S278">
        <v>0.2</v>
      </c>
      <c r="T278" s="2">
        <v>11.648000000000001</v>
      </c>
      <c r="U278" s="3">
        <v>4.0768000000000004</v>
      </c>
      <c r="V278" s="4">
        <f t="shared" si="49"/>
        <v>17.5</v>
      </c>
      <c r="W278" s="2">
        <f t="shared" si="46"/>
        <v>23.296000000000003</v>
      </c>
    </row>
    <row r="279" spans="1:23" x14ac:dyDescent="0.25">
      <c r="A279">
        <f t="shared" si="47"/>
        <v>2017</v>
      </c>
      <c r="B279" s="1">
        <v>43021</v>
      </c>
      <c r="C279" s="1">
        <v>43025</v>
      </c>
      <c r="D279" s="1" t="str">
        <f t="shared" si="40"/>
        <v>Oct</v>
      </c>
      <c r="E279" t="s">
        <v>38</v>
      </c>
      <c r="F279" t="s">
        <v>425</v>
      </c>
      <c r="G279" t="s">
        <v>33</v>
      </c>
      <c r="H279" t="s">
        <v>80</v>
      </c>
      <c r="I279" t="s">
        <v>427</v>
      </c>
      <c r="J279" t="s">
        <v>36</v>
      </c>
      <c r="K279" t="s">
        <v>60</v>
      </c>
      <c r="L279" s="2">
        <f t="shared" si="41"/>
        <v>16.699199999999998</v>
      </c>
      <c r="M279" s="2">
        <f t="shared" si="42"/>
        <v>17.975999999999999</v>
      </c>
      <c r="N279" s="2">
        <f t="shared" si="48"/>
        <v>1.2768000000000015</v>
      </c>
      <c r="O279" s="2">
        <f t="shared" si="43"/>
        <v>5.107200000000006</v>
      </c>
      <c r="P279" s="2">
        <f t="shared" si="44"/>
        <v>71.903999999999996</v>
      </c>
      <c r="Q279" s="2">
        <f t="shared" si="45"/>
        <v>7.1028037383177658</v>
      </c>
      <c r="R279">
        <v>4</v>
      </c>
      <c r="S279">
        <v>0.2</v>
      </c>
      <c r="T279" s="2">
        <v>18.175999999999998</v>
      </c>
      <c r="U279" s="3">
        <v>5.9071999999999987</v>
      </c>
      <c r="V279" s="4">
        <f t="shared" si="49"/>
        <v>8.1249999999999982</v>
      </c>
      <c r="W279" s="2">
        <f t="shared" si="46"/>
        <v>72.703999999999994</v>
      </c>
    </row>
    <row r="280" spans="1:23" x14ac:dyDescent="0.25">
      <c r="A280">
        <f t="shared" si="47"/>
        <v>2017</v>
      </c>
      <c r="B280" s="1">
        <v>43021</v>
      </c>
      <c r="C280" s="1">
        <v>43025</v>
      </c>
      <c r="D280" s="1" t="str">
        <f t="shared" si="40"/>
        <v>Oct</v>
      </c>
      <c r="E280" t="s">
        <v>38</v>
      </c>
      <c r="F280" t="s">
        <v>425</v>
      </c>
      <c r="G280" t="s">
        <v>33</v>
      </c>
      <c r="H280" t="s">
        <v>80</v>
      </c>
      <c r="I280" t="s">
        <v>428</v>
      </c>
      <c r="J280" t="s">
        <v>36</v>
      </c>
      <c r="K280" t="s">
        <v>43</v>
      </c>
      <c r="L280" s="2">
        <f t="shared" si="41"/>
        <v>58.716800000000006</v>
      </c>
      <c r="M280" s="2">
        <f t="shared" si="42"/>
        <v>59.512</v>
      </c>
      <c r="N280" s="2">
        <f t="shared" si="48"/>
        <v>0.79519999999999413</v>
      </c>
      <c r="O280" s="2">
        <f t="shared" si="43"/>
        <v>4.7711999999999648</v>
      </c>
      <c r="P280" s="2">
        <f t="shared" si="44"/>
        <v>357.072</v>
      </c>
      <c r="Q280" s="2">
        <f t="shared" si="45"/>
        <v>1.3362011022986862</v>
      </c>
      <c r="R280">
        <v>6</v>
      </c>
      <c r="S280">
        <v>0.2</v>
      </c>
      <c r="T280" s="2">
        <v>59.712000000000003</v>
      </c>
      <c r="U280" s="3">
        <v>5.9711999999999996</v>
      </c>
      <c r="V280" s="4">
        <f t="shared" si="49"/>
        <v>1.6666666666666663</v>
      </c>
      <c r="W280" s="2">
        <f t="shared" si="46"/>
        <v>358.27200000000005</v>
      </c>
    </row>
    <row r="281" spans="1:23" x14ac:dyDescent="0.25">
      <c r="A281">
        <f t="shared" si="47"/>
        <v>2017</v>
      </c>
      <c r="B281" s="1">
        <v>43021</v>
      </c>
      <c r="C281" s="1">
        <v>43025</v>
      </c>
      <c r="D281" s="1" t="str">
        <f t="shared" si="40"/>
        <v>Oct</v>
      </c>
      <c r="E281" t="s">
        <v>38</v>
      </c>
      <c r="F281" t="s">
        <v>425</v>
      </c>
      <c r="G281" t="s">
        <v>33</v>
      </c>
      <c r="H281" t="s">
        <v>80</v>
      </c>
      <c r="I281" t="s">
        <v>429</v>
      </c>
      <c r="J281" t="s">
        <v>36</v>
      </c>
      <c r="K281" t="s">
        <v>37</v>
      </c>
      <c r="L281" s="2">
        <f t="shared" si="41"/>
        <v>21.941999999999997</v>
      </c>
      <c r="M281" s="2">
        <f t="shared" si="42"/>
        <v>24.639999999999997</v>
      </c>
      <c r="N281" s="2">
        <f t="shared" si="48"/>
        <v>2.6980000000000004</v>
      </c>
      <c r="O281" s="2">
        <f t="shared" si="43"/>
        <v>8.0940000000000012</v>
      </c>
      <c r="P281" s="2">
        <f t="shared" si="44"/>
        <v>73.919999999999987</v>
      </c>
      <c r="Q281" s="2">
        <f t="shared" si="45"/>
        <v>10.949675324675329</v>
      </c>
      <c r="R281">
        <v>3</v>
      </c>
      <c r="S281">
        <v>0.2</v>
      </c>
      <c r="T281" s="2">
        <v>24.839999999999996</v>
      </c>
      <c r="U281" s="3">
        <v>8.6940000000000008</v>
      </c>
      <c r="V281" s="4">
        <f t="shared" si="49"/>
        <v>11.666666666666671</v>
      </c>
      <c r="W281" s="2">
        <f t="shared" si="46"/>
        <v>74.519999999999982</v>
      </c>
    </row>
    <row r="282" spans="1:23" x14ac:dyDescent="0.25">
      <c r="A282">
        <f t="shared" si="47"/>
        <v>2015</v>
      </c>
      <c r="B282" s="1">
        <v>42273</v>
      </c>
      <c r="C282" s="1">
        <v>42275</v>
      </c>
      <c r="D282" s="1" t="str">
        <f t="shared" si="40"/>
        <v>Sep</v>
      </c>
      <c r="E282" t="s">
        <v>23</v>
      </c>
      <c r="F282" t="s">
        <v>222</v>
      </c>
      <c r="G282" t="s">
        <v>25</v>
      </c>
      <c r="H282" t="s">
        <v>65</v>
      </c>
      <c r="I282" t="s">
        <v>430</v>
      </c>
      <c r="J282" t="s">
        <v>36</v>
      </c>
      <c r="K282" t="s">
        <v>53</v>
      </c>
      <c r="L282" s="2">
        <f t="shared" si="41"/>
        <v>2.7664</v>
      </c>
      <c r="M282" s="2">
        <f t="shared" si="42"/>
        <v>1.2799999999999996</v>
      </c>
      <c r="N282" s="2">
        <f t="shared" si="48"/>
        <v>-1.4864000000000004</v>
      </c>
      <c r="O282" s="2">
        <f t="shared" si="43"/>
        <v>-7.4320000000000022</v>
      </c>
      <c r="P282" s="2">
        <f t="shared" si="44"/>
        <v>6.3999999999999977</v>
      </c>
      <c r="Q282" s="2">
        <f t="shared" si="45"/>
        <v>-116.12500000000009</v>
      </c>
      <c r="R282">
        <v>5</v>
      </c>
      <c r="S282">
        <v>0.8</v>
      </c>
      <c r="T282" s="2">
        <v>2.0799999999999996</v>
      </c>
      <c r="U282" s="3">
        <v>-3.4320000000000004</v>
      </c>
      <c r="V282" s="4">
        <f t="shared" si="49"/>
        <v>-33.000000000000007</v>
      </c>
      <c r="W282" s="2">
        <f t="shared" si="46"/>
        <v>10.399999999999999</v>
      </c>
    </row>
    <row r="283" spans="1:23" x14ac:dyDescent="0.25">
      <c r="A283">
        <f t="shared" si="47"/>
        <v>2015</v>
      </c>
      <c r="B283" s="1">
        <v>42273</v>
      </c>
      <c r="C283" s="1">
        <v>42275</v>
      </c>
      <c r="D283" s="1" t="str">
        <f t="shared" si="40"/>
        <v>Sep</v>
      </c>
      <c r="E283" t="s">
        <v>23</v>
      </c>
      <c r="F283" t="s">
        <v>222</v>
      </c>
      <c r="G283" t="s">
        <v>25</v>
      </c>
      <c r="H283" t="s">
        <v>65</v>
      </c>
      <c r="I283" t="s">
        <v>431</v>
      </c>
      <c r="J283" t="s">
        <v>50</v>
      </c>
      <c r="K283" t="s">
        <v>51</v>
      </c>
      <c r="L283" s="2">
        <f t="shared" si="41"/>
        <v>1060.67</v>
      </c>
      <c r="M283" s="2">
        <f t="shared" si="42"/>
        <v>1114.2</v>
      </c>
      <c r="N283" s="2">
        <f t="shared" si="48"/>
        <v>53.529999999999973</v>
      </c>
      <c r="O283" s="2">
        <f t="shared" si="43"/>
        <v>374.70999999999981</v>
      </c>
      <c r="P283" s="2">
        <f t="shared" si="44"/>
        <v>7799.4000000000005</v>
      </c>
      <c r="Q283" s="2">
        <f t="shared" si="45"/>
        <v>4.8043439238915786</v>
      </c>
      <c r="R283">
        <v>7</v>
      </c>
      <c r="S283">
        <v>0.2</v>
      </c>
      <c r="T283" s="2">
        <v>1114.4000000000001</v>
      </c>
      <c r="U283" s="3">
        <v>376.11</v>
      </c>
      <c r="V283" s="4">
        <f t="shared" si="49"/>
        <v>4.8214285714285712</v>
      </c>
      <c r="W283" s="2">
        <f t="shared" si="46"/>
        <v>7800.8000000000011</v>
      </c>
    </row>
    <row r="284" spans="1:23" x14ac:dyDescent="0.25">
      <c r="A284">
        <f t="shared" si="47"/>
        <v>2015</v>
      </c>
      <c r="B284" s="1">
        <v>42310</v>
      </c>
      <c r="C284" s="1">
        <v>42314</v>
      </c>
      <c r="D284" s="1" t="str">
        <f t="shared" si="40"/>
        <v>Nov</v>
      </c>
      <c r="E284" t="s">
        <v>38</v>
      </c>
      <c r="F284" t="s">
        <v>432</v>
      </c>
      <c r="G284" t="s">
        <v>25</v>
      </c>
      <c r="H284" t="s">
        <v>34</v>
      </c>
      <c r="I284" t="s">
        <v>433</v>
      </c>
      <c r="J284" t="s">
        <v>28</v>
      </c>
      <c r="K284" t="s">
        <v>41</v>
      </c>
      <c r="L284" s="2">
        <f t="shared" si="41"/>
        <v>1028.4515999999999</v>
      </c>
      <c r="M284" s="2">
        <f t="shared" si="42"/>
        <v>1038.6399999999999</v>
      </c>
      <c r="N284" s="2">
        <f t="shared" si="48"/>
        <v>10.188400000000001</v>
      </c>
      <c r="O284" s="2">
        <f t="shared" si="43"/>
        <v>50.942000000000007</v>
      </c>
      <c r="P284" s="2">
        <f t="shared" si="44"/>
        <v>5193.1999999999989</v>
      </c>
      <c r="Q284" s="2">
        <f t="shared" si="45"/>
        <v>0.98093660941230876</v>
      </c>
      <c r="R284">
        <v>5</v>
      </c>
      <c r="S284">
        <v>0.2</v>
      </c>
      <c r="T284" s="2">
        <v>1038.8399999999999</v>
      </c>
      <c r="U284" s="3">
        <v>51.942000000000007</v>
      </c>
      <c r="V284" s="4">
        <f t="shared" si="49"/>
        <v>1.0000000000000002</v>
      </c>
      <c r="W284" s="2">
        <f t="shared" si="46"/>
        <v>5194.2</v>
      </c>
    </row>
    <row r="285" spans="1:23" x14ac:dyDescent="0.25">
      <c r="A285">
        <f t="shared" si="47"/>
        <v>2015</v>
      </c>
      <c r="B285" s="1">
        <v>42273</v>
      </c>
      <c r="C285" s="1">
        <v>42279</v>
      </c>
      <c r="D285" s="1" t="str">
        <f t="shared" si="40"/>
        <v>Sep</v>
      </c>
      <c r="E285" t="s">
        <v>38</v>
      </c>
      <c r="F285" t="s">
        <v>87</v>
      </c>
      <c r="G285" t="s">
        <v>25</v>
      </c>
      <c r="H285" t="s">
        <v>34</v>
      </c>
      <c r="I285" t="s">
        <v>434</v>
      </c>
      <c r="J285" t="s">
        <v>36</v>
      </c>
      <c r="K285" t="s">
        <v>60</v>
      </c>
      <c r="L285" s="2">
        <f t="shared" si="41"/>
        <v>132.19119999999998</v>
      </c>
      <c r="M285" s="2">
        <f t="shared" si="42"/>
        <v>141.56</v>
      </c>
      <c r="N285" s="2">
        <f t="shared" si="48"/>
        <v>9.3688000000000216</v>
      </c>
      <c r="O285" s="2">
        <f t="shared" si="43"/>
        <v>46.844000000000108</v>
      </c>
      <c r="P285" s="2">
        <f t="shared" si="44"/>
        <v>707.8</v>
      </c>
      <c r="Q285" s="2">
        <f t="shared" si="45"/>
        <v>6.6182537439954947</v>
      </c>
      <c r="R285">
        <v>5</v>
      </c>
      <c r="S285">
        <v>0.2</v>
      </c>
      <c r="T285" s="2">
        <v>141.76</v>
      </c>
      <c r="U285" s="3">
        <v>47.843999999999994</v>
      </c>
      <c r="V285" s="4">
        <f t="shared" si="49"/>
        <v>6.7499999999999991</v>
      </c>
      <c r="W285" s="2">
        <f t="shared" si="46"/>
        <v>708.8</v>
      </c>
    </row>
    <row r="286" spans="1:23" x14ac:dyDescent="0.25">
      <c r="A286">
        <f t="shared" si="47"/>
        <v>2015</v>
      </c>
      <c r="B286" s="1">
        <v>42273</v>
      </c>
      <c r="C286" s="1">
        <v>42279</v>
      </c>
      <c r="D286" s="1" t="str">
        <f t="shared" si="40"/>
        <v>Sep</v>
      </c>
      <c r="E286" t="s">
        <v>38</v>
      </c>
      <c r="F286" t="s">
        <v>87</v>
      </c>
      <c r="G286" t="s">
        <v>25</v>
      </c>
      <c r="H286" t="s">
        <v>34</v>
      </c>
      <c r="I286" t="s">
        <v>435</v>
      </c>
      <c r="J286" t="s">
        <v>50</v>
      </c>
      <c r="K286" t="s">
        <v>86</v>
      </c>
      <c r="L286" s="2">
        <f t="shared" si="41"/>
        <v>230.20800000000006</v>
      </c>
      <c r="M286" s="2">
        <f t="shared" si="42"/>
        <v>239.60000000000005</v>
      </c>
      <c r="N286" s="2">
        <f t="shared" si="48"/>
        <v>9.3919999999999959</v>
      </c>
      <c r="O286" s="2">
        <f t="shared" si="43"/>
        <v>46.95999999999998</v>
      </c>
      <c r="P286" s="2">
        <f t="shared" si="44"/>
        <v>1198.0000000000002</v>
      </c>
      <c r="Q286" s="2">
        <f t="shared" si="45"/>
        <v>3.9198664440734534</v>
      </c>
      <c r="R286">
        <v>5</v>
      </c>
      <c r="S286">
        <v>0.2</v>
      </c>
      <c r="T286" s="2">
        <v>239.80000000000004</v>
      </c>
      <c r="U286" s="3">
        <v>47.959999999999987</v>
      </c>
      <c r="V286" s="4">
        <f t="shared" si="49"/>
        <v>3.9999999999999982</v>
      </c>
      <c r="W286" s="2">
        <f t="shared" si="46"/>
        <v>1199.0000000000002</v>
      </c>
    </row>
    <row r="287" spans="1:23" x14ac:dyDescent="0.25">
      <c r="A287">
        <f t="shared" si="47"/>
        <v>2015</v>
      </c>
      <c r="B287" s="1">
        <v>42273</v>
      </c>
      <c r="C287" s="1">
        <v>42279</v>
      </c>
      <c r="D287" s="1" t="str">
        <f t="shared" si="40"/>
        <v>Sep</v>
      </c>
      <c r="E287" t="s">
        <v>38</v>
      </c>
      <c r="F287" t="s">
        <v>87</v>
      </c>
      <c r="G287" t="s">
        <v>25</v>
      </c>
      <c r="H287" t="s">
        <v>34</v>
      </c>
      <c r="I287" t="s">
        <v>436</v>
      </c>
      <c r="J287" t="s">
        <v>36</v>
      </c>
      <c r="K287" t="s">
        <v>60</v>
      </c>
      <c r="L287" s="2">
        <f t="shared" si="41"/>
        <v>29.289600000000007</v>
      </c>
      <c r="M287" s="2">
        <f t="shared" si="42"/>
        <v>30.904000000000007</v>
      </c>
      <c r="N287" s="2">
        <f t="shared" si="48"/>
        <v>1.6143999999999998</v>
      </c>
      <c r="O287" s="2">
        <f t="shared" si="43"/>
        <v>9.686399999999999</v>
      </c>
      <c r="P287" s="2">
        <f t="shared" si="44"/>
        <v>185.42400000000004</v>
      </c>
      <c r="Q287" s="2">
        <f t="shared" si="45"/>
        <v>5.2239192337561473</v>
      </c>
      <c r="R287">
        <v>6</v>
      </c>
      <c r="S287">
        <v>0.2</v>
      </c>
      <c r="T287" s="2">
        <v>31.104000000000006</v>
      </c>
      <c r="U287" s="3">
        <v>10.8864</v>
      </c>
      <c r="V287" s="4">
        <f t="shared" si="49"/>
        <v>5.833333333333333</v>
      </c>
      <c r="W287" s="2">
        <f t="shared" si="46"/>
        <v>186.62400000000002</v>
      </c>
    </row>
    <row r="288" spans="1:23" x14ac:dyDescent="0.25">
      <c r="A288">
        <f t="shared" si="47"/>
        <v>2016</v>
      </c>
      <c r="B288" s="1">
        <v>42722</v>
      </c>
      <c r="C288" s="1">
        <v>42724</v>
      </c>
      <c r="D288" s="1" t="str">
        <f t="shared" si="40"/>
        <v>Dec</v>
      </c>
      <c r="E288" t="s">
        <v>23</v>
      </c>
      <c r="F288" t="s">
        <v>437</v>
      </c>
      <c r="G288" t="s">
        <v>33</v>
      </c>
      <c r="H288" t="s">
        <v>26</v>
      </c>
      <c r="I288" t="s">
        <v>438</v>
      </c>
      <c r="J288" t="s">
        <v>36</v>
      </c>
      <c r="K288" t="s">
        <v>53</v>
      </c>
      <c r="L288" s="2">
        <f t="shared" si="41"/>
        <v>278.25400000000002</v>
      </c>
      <c r="M288" s="2">
        <f t="shared" si="42"/>
        <v>253.35800000000003</v>
      </c>
      <c r="N288" s="2">
        <f t="shared" si="48"/>
        <v>-24.895999999999987</v>
      </c>
      <c r="O288" s="2">
        <f t="shared" si="43"/>
        <v>-174.27199999999991</v>
      </c>
      <c r="P288" s="2">
        <f t="shared" si="44"/>
        <v>1773.5060000000003</v>
      </c>
      <c r="Q288" s="2">
        <f t="shared" si="45"/>
        <v>-9.826411638866734</v>
      </c>
      <c r="R288">
        <v>7</v>
      </c>
      <c r="S288">
        <v>0.7</v>
      </c>
      <c r="T288" s="2">
        <v>254.05800000000002</v>
      </c>
      <c r="U288" s="3">
        <v>-169.3719999999999</v>
      </c>
      <c r="V288" s="4">
        <f t="shared" si="49"/>
        <v>-9.5238095238095184</v>
      </c>
      <c r="W288" s="2">
        <f t="shared" si="46"/>
        <v>1778.4060000000002</v>
      </c>
    </row>
    <row r="289" spans="1:23" x14ac:dyDescent="0.25">
      <c r="A289">
        <f t="shared" si="47"/>
        <v>2016</v>
      </c>
      <c r="B289" s="1">
        <v>42722</v>
      </c>
      <c r="C289" s="1">
        <v>42724</v>
      </c>
      <c r="D289" s="1" t="str">
        <f t="shared" si="40"/>
        <v>Dec</v>
      </c>
      <c r="E289" t="s">
        <v>23</v>
      </c>
      <c r="F289" t="s">
        <v>437</v>
      </c>
      <c r="G289" t="s">
        <v>33</v>
      </c>
      <c r="H289" t="s">
        <v>26</v>
      </c>
      <c r="I289" t="s">
        <v>300</v>
      </c>
      <c r="J289" t="s">
        <v>36</v>
      </c>
      <c r="K289" t="s">
        <v>55</v>
      </c>
      <c r="L289" s="2">
        <f t="shared" si="41"/>
        <v>182.37000000000003</v>
      </c>
      <c r="M289" s="2">
        <f t="shared" si="42"/>
        <v>194.32800000000003</v>
      </c>
      <c r="N289" s="2">
        <f t="shared" si="48"/>
        <v>11.957999999999998</v>
      </c>
      <c r="O289" s="2">
        <f t="shared" si="43"/>
        <v>23.915999999999997</v>
      </c>
      <c r="P289" s="2">
        <f t="shared" si="44"/>
        <v>388.65600000000006</v>
      </c>
      <c r="Q289" s="2">
        <f t="shared" si="45"/>
        <v>6.1535136470297624</v>
      </c>
      <c r="R289">
        <v>2</v>
      </c>
      <c r="S289">
        <v>0.2</v>
      </c>
      <c r="T289" s="2">
        <v>194.52800000000002</v>
      </c>
      <c r="U289" s="3">
        <v>24.315999999999974</v>
      </c>
      <c r="V289" s="4">
        <f t="shared" si="49"/>
        <v>6.249999999999992</v>
      </c>
      <c r="W289" s="2">
        <f t="shared" si="46"/>
        <v>389.05600000000004</v>
      </c>
    </row>
    <row r="290" spans="1:23" x14ac:dyDescent="0.25">
      <c r="A290">
        <f t="shared" si="47"/>
        <v>2016</v>
      </c>
      <c r="B290" s="1">
        <v>42722</v>
      </c>
      <c r="C290" s="1">
        <v>42724</v>
      </c>
      <c r="D290" s="1" t="str">
        <f t="shared" si="40"/>
        <v>Dec</v>
      </c>
      <c r="E290" t="s">
        <v>23</v>
      </c>
      <c r="F290" t="s">
        <v>437</v>
      </c>
      <c r="G290" t="s">
        <v>33</v>
      </c>
      <c r="H290" t="s">
        <v>26</v>
      </c>
      <c r="I290" t="s">
        <v>439</v>
      </c>
      <c r="J290" t="s">
        <v>36</v>
      </c>
      <c r="K290" t="s">
        <v>247</v>
      </c>
      <c r="L290" s="2">
        <f t="shared" si="41"/>
        <v>1002.3429000000001</v>
      </c>
      <c r="M290" s="2">
        <f t="shared" si="42"/>
        <v>961.28000000000009</v>
      </c>
      <c r="N290" s="2">
        <f t="shared" si="48"/>
        <v>-41.062900000000013</v>
      </c>
      <c r="O290" s="2">
        <f t="shared" si="43"/>
        <v>-205.31450000000007</v>
      </c>
      <c r="P290" s="2">
        <f t="shared" si="44"/>
        <v>4806.4000000000005</v>
      </c>
      <c r="Q290" s="2">
        <f t="shared" si="45"/>
        <v>-4.2716898302263653</v>
      </c>
      <c r="R290">
        <v>5</v>
      </c>
      <c r="S290">
        <v>0.2</v>
      </c>
      <c r="T290" s="2">
        <v>961.48000000000013</v>
      </c>
      <c r="U290" s="3">
        <v>-204.31449999999995</v>
      </c>
      <c r="V290" s="4">
        <f t="shared" si="49"/>
        <v>-4.2499999999999982</v>
      </c>
      <c r="W290" s="2">
        <f t="shared" si="46"/>
        <v>4807.4000000000005</v>
      </c>
    </row>
    <row r="291" spans="1:23" x14ac:dyDescent="0.25">
      <c r="A291">
        <f t="shared" si="47"/>
        <v>2016</v>
      </c>
      <c r="B291" s="1">
        <v>42694</v>
      </c>
      <c r="C291" s="1">
        <v>42698</v>
      </c>
      <c r="D291" s="1" t="str">
        <f t="shared" si="40"/>
        <v>Nov</v>
      </c>
      <c r="E291" t="s">
        <v>23</v>
      </c>
      <c r="F291" t="s">
        <v>440</v>
      </c>
      <c r="G291" t="s">
        <v>64</v>
      </c>
      <c r="H291" t="s">
        <v>80</v>
      </c>
      <c r="I291" t="s">
        <v>441</v>
      </c>
      <c r="J291" t="s">
        <v>36</v>
      </c>
      <c r="K291" t="s">
        <v>128</v>
      </c>
      <c r="L291" s="2">
        <f t="shared" si="41"/>
        <v>18.141200000000001</v>
      </c>
      <c r="M291" s="2">
        <f t="shared" si="42"/>
        <v>18.896000000000001</v>
      </c>
      <c r="N291" s="2">
        <f t="shared" si="48"/>
        <v>0.75479999999999947</v>
      </c>
      <c r="O291" s="2">
        <f t="shared" si="43"/>
        <v>5.2835999999999963</v>
      </c>
      <c r="P291" s="2">
        <f t="shared" si="44"/>
        <v>132.27199999999999</v>
      </c>
      <c r="Q291" s="2">
        <f t="shared" si="45"/>
        <v>3.994496189669769</v>
      </c>
      <c r="R291">
        <v>7</v>
      </c>
      <c r="S291">
        <v>0.2</v>
      </c>
      <c r="T291" s="2">
        <v>19.096</v>
      </c>
      <c r="U291" s="3">
        <v>6.6835999999999993</v>
      </c>
      <c r="V291" s="4">
        <f t="shared" si="49"/>
        <v>5</v>
      </c>
      <c r="W291" s="2">
        <f t="shared" si="46"/>
        <v>133.672</v>
      </c>
    </row>
    <row r="292" spans="1:23" x14ac:dyDescent="0.25">
      <c r="A292">
        <f t="shared" si="47"/>
        <v>2016</v>
      </c>
      <c r="B292" s="1">
        <v>42694</v>
      </c>
      <c r="C292" s="1">
        <v>42698</v>
      </c>
      <c r="D292" s="1" t="str">
        <f t="shared" si="40"/>
        <v>Nov</v>
      </c>
      <c r="E292" t="s">
        <v>23</v>
      </c>
      <c r="F292" t="s">
        <v>440</v>
      </c>
      <c r="G292" t="s">
        <v>64</v>
      </c>
      <c r="H292" t="s">
        <v>80</v>
      </c>
      <c r="I292" t="s">
        <v>442</v>
      </c>
      <c r="J292" t="s">
        <v>36</v>
      </c>
      <c r="K292" t="s">
        <v>37</v>
      </c>
      <c r="L292" s="2">
        <f t="shared" si="41"/>
        <v>17.715700000000002</v>
      </c>
      <c r="M292" s="2">
        <f t="shared" si="42"/>
        <v>18.296000000000003</v>
      </c>
      <c r="N292" s="2">
        <f t="shared" si="48"/>
        <v>0.58030000000000115</v>
      </c>
      <c r="O292" s="2">
        <f t="shared" si="43"/>
        <v>4.6424000000000092</v>
      </c>
      <c r="P292" s="2">
        <f t="shared" si="44"/>
        <v>146.36800000000002</v>
      </c>
      <c r="Q292" s="2">
        <f t="shared" si="45"/>
        <v>3.1717315260166212</v>
      </c>
      <c r="R292">
        <v>8</v>
      </c>
      <c r="S292">
        <v>0.2</v>
      </c>
      <c r="T292" s="2">
        <v>18.496000000000002</v>
      </c>
      <c r="U292" s="3">
        <v>6.2423999999999999</v>
      </c>
      <c r="V292" s="4">
        <f t="shared" si="49"/>
        <v>4.21875</v>
      </c>
      <c r="W292" s="2">
        <f t="shared" si="46"/>
        <v>147.96800000000002</v>
      </c>
    </row>
    <row r="293" spans="1:23" x14ac:dyDescent="0.25">
      <c r="A293">
        <f t="shared" si="47"/>
        <v>2016</v>
      </c>
      <c r="B293" s="1">
        <v>42694</v>
      </c>
      <c r="C293" s="1">
        <v>42698</v>
      </c>
      <c r="D293" s="1" t="str">
        <f t="shared" si="40"/>
        <v>Nov</v>
      </c>
      <c r="E293" t="s">
        <v>23</v>
      </c>
      <c r="F293" t="s">
        <v>440</v>
      </c>
      <c r="G293" t="s">
        <v>64</v>
      </c>
      <c r="H293" t="s">
        <v>80</v>
      </c>
      <c r="I293" t="s">
        <v>443</v>
      </c>
      <c r="J293" t="s">
        <v>50</v>
      </c>
      <c r="K293" t="s">
        <v>86</v>
      </c>
      <c r="L293" s="2">
        <f t="shared" si="41"/>
        <v>228.78570000000002</v>
      </c>
      <c r="M293" s="2">
        <f t="shared" si="42"/>
        <v>255.78400000000005</v>
      </c>
      <c r="N293" s="2">
        <f t="shared" si="48"/>
        <v>26.998300000000029</v>
      </c>
      <c r="O293" s="2">
        <f t="shared" si="43"/>
        <v>53.996600000000058</v>
      </c>
      <c r="P293" s="2">
        <f t="shared" si="44"/>
        <v>511.5680000000001</v>
      </c>
      <c r="Q293" s="2">
        <f t="shared" si="45"/>
        <v>10.555116817314618</v>
      </c>
      <c r="R293">
        <v>2</v>
      </c>
      <c r="S293">
        <v>0.2</v>
      </c>
      <c r="T293" s="2">
        <v>255.98400000000004</v>
      </c>
      <c r="U293" s="3">
        <v>54.396600000000007</v>
      </c>
      <c r="V293" s="4">
        <f t="shared" si="49"/>
        <v>10.625</v>
      </c>
      <c r="W293" s="2">
        <f t="shared" si="46"/>
        <v>511.96800000000007</v>
      </c>
    </row>
    <row r="294" spans="1:23" x14ac:dyDescent="0.25">
      <c r="A294">
        <f t="shared" si="47"/>
        <v>2016</v>
      </c>
      <c r="B294" s="1">
        <v>42694</v>
      </c>
      <c r="C294" s="1">
        <v>42698</v>
      </c>
      <c r="D294" s="1" t="str">
        <f t="shared" si="40"/>
        <v>Nov</v>
      </c>
      <c r="E294" t="s">
        <v>23</v>
      </c>
      <c r="F294" t="s">
        <v>440</v>
      </c>
      <c r="G294" t="s">
        <v>64</v>
      </c>
      <c r="H294" t="s">
        <v>80</v>
      </c>
      <c r="I294" t="s">
        <v>444</v>
      </c>
      <c r="J294" t="s">
        <v>28</v>
      </c>
      <c r="K294" t="s">
        <v>29</v>
      </c>
      <c r="L294" s="2">
        <f t="shared" si="41"/>
        <v>103.20439999999999</v>
      </c>
      <c r="M294" s="2">
        <f t="shared" si="42"/>
        <v>86.47</v>
      </c>
      <c r="N294" s="2">
        <f t="shared" si="48"/>
        <v>-16.734399999999994</v>
      </c>
      <c r="O294" s="2">
        <f t="shared" si="43"/>
        <v>-50.203199999999981</v>
      </c>
      <c r="P294" s="2">
        <f t="shared" si="44"/>
        <v>259.40999999999997</v>
      </c>
      <c r="Q294" s="2">
        <f t="shared" si="45"/>
        <v>-19.352839134960099</v>
      </c>
      <c r="R294">
        <v>3</v>
      </c>
      <c r="S294">
        <v>0.5</v>
      </c>
      <c r="T294" s="2">
        <v>86.97</v>
      </c>
      <c r="U294" s="3">
        <v>-48.703199999999995</v>
      </c>
      <c r="V294" s="4">
        <f t="shared" si="49"/>
        <v>-18.666666666666668</v>
      </c>
      <c r="W294" s="2">
        <f t="shared" si="46"/>
        <v>260.90999999999997</v>
      </c>
    </row>
    <row r="295" spans="1:23" x14ac:dyDescent="0.25">
      <c r="A295">
        <f t="shared" si="47"/>
        <v>2014</v>
      </c>
      <c r="B295" s="1">
        <v>41999</v>
      </c>
      <c r="C295" s="1">
        <v>42001</v>
      </c>
      <c r="D295" s="1" t="str">
        <f t="shared" si="40"/>
        <v>Dec</v>
      </c>
      <c r="E295" t="s">
        <v>98</v>
      </c>
      <c r="F295" t="s">
        <v>445</v>
      </c>
      <c r="G295" t="s">
        <v>33</v>
      </c>
      <c r="H295" t="s">
        <v>34</v>
      </c>
      <c r="I295" t="s">
        <v>446</v>
      </c>
      <c r="J295" t="s">
        <v>28</v>
      </c>
      <c r="K295" t="s">
        <v>46</v>
      </c>
      <c r="L295" s="2">
        <f t="shared" si="41"/>
        <v>290.55860000000001</v>
      </c>
      <c r="M295" s="2">
        <f t="shared" si="42"/>
        <v>300.21600000000001</v>
      </c>
      <c r="N295" s="2">
        <f t="shared" si="48"/>
        <v>9.6573999999999955</v>
      </c>
      <c r="O295" s="2">
        <f t="shared" si="43"/>
        <v>77.259199999999964</v>
      </c>
      <c r="P295" s="2">
        <f t="shared" si="44"/>
        <v>2401.7280000000001</v>
      </c>
      <c r="Q295" s="2">
        <f t="shared" si="45"/>
        <v>3.2168172249313813</v>
      </c>
      <c r="R295">
        <v>8</v>
      </c>
      <c r="S295">
        <v>0.2</v>
      </c>
      <c r="T295" s="2">
        <v>300.416</v>
      </c>
      <c r="U295" s="3">
        <v>78.859200000000001</v>
      </c>
      <c r="V295" s="4">
        <f t="shared" si="49"/>
        <v>3.28125</v>
      </c>
      <c r="W295" s="2">
        <f t="shared" si="46"/>
        <v>2403.328</v>
      </c>
    </row>
    <row r="296" spans="1:23" x14ac:dyDescent="0.25">
      <c r="A296">
        <f t="shared" si="47"/>
        <v>2014</v>
      </c>
      <c r="B296" s="1">
        <v>41999</v>
      </c>
      <c r="C296" s="1">
        <v>42001</v>
      </c>
      <c r="D296" s="1" t="str">
        <f t="shared" si="40"/>
        <v>Dec</v>
      </c>
      <c r="E296" t="s">
        <v>98</v>
      </c>
      <c r="F296" t="s">
        <v>445</v>
      </c>
      <c r="G296" t="s">
        <v>33</v>
      </c>
      <c r="H296" t="s">
        <v>34</v>
      </c>
      <c r="I296" t="s">
        <v>447</v>
      </c>
      <c r="J296" t="s">
        <v>28</v>
      </c>
      <c r="K296" t="s">
        <v>31</v>
      </c>
      <c r="L296" s="2">
        <f t="shared" si="41"/>
        <v>223.63340000000002</v>
      </c>
      <c r="M296" s="2">
        <f t="shared" si="42"/>
        <v>230.15200000000004</v>
      </c>
      <c r="N296" s="2">
        <f t="shared" si="48"/>
        <v>6.5186000000000206</v>
      </c>
      <c r="O296" s="2">
        <f t="shared" si="43"/>
        <v>19.555800000000062</v>
      </c>
      <c r="P296" s="2">
        <f t="shared" si="44"/>
        <v>690.45600000000013</v>
      </c>
      <c r="Q296" s="2">
        <f t="shared" si="45"/>
        <v>2.8323021307657634</v>
      </c>
      <c r="R296">
        <v>3</v>
      </c>
      <c r="S296">
        <v>0.2</v>
      </c>
      <c r="T296" s="2">
        <v>230.35200000000003</v>
      </c>
      <c r="U296" s="3">
        <v>20.155800000000013</v>
      </c>
      <c r="V296" s="4">
        <f t="shared" si="49"/>
        <v>2.9166666666666683</v>
      </c>
      <c r="W296" s="2">
        <f t="shared" si="46"/>
        <v>691.05600000000004</v>
      </c>
    </row>
    <row r="297" spans="1:23" x14ac:dyDescent="0.25">
      <c r="A297">
        <f t="shared" si="47"/>
        <v>2014</v>
      </c>
      <c r="B297" s="1">
        <v>41999</v>
      </c>
      <c r="C297" s="1">
        <v>42001</v>
      </c>
      <c r="D297" s="1" t="str">
        <f t="shared" si="40"/>
        <v>Dec</v>
      </c>
      <c r="E297" t="s">
        <v>98</v>
      </c>
      <c r="F297" t="s">
        <v>445</v>
      </c>
      <c r="G297" t="s">
        <v>33</v>
      </c>
      <c r="H297" t="s">
        <v>34</v>
      </c>
      <c r="I297" t="s">
        <v>448</v>
      </c>
      <c r="J297" t="s">
        <v>28</v>
      </c>
      <c r="K297" t="s">
        <v>46</v>
      </c>
      <c r="L297" s="2">
        <f t="shared" si="41"/>
        <v>226.54020000000003</v>
      </c>
      <c r="M297" s="2">
        <f t="shared" si="42"/>
        <v>218.15200000000004</v>
      </c>
      <c r="N297" s="2">
        <f t="shared" si="48"/>
        <v>-8.3881999999999834</v>
      </c>
      <c r="O297" s="2">
        <f t="shared" si="43"/>
        <v>-25.16459999999995</v>
      </c>
      <c r="P297" s="2">
        <f t="shared" si="44"/>
        <v>654.45600000000013</v>
      </c>
      <c r="Q297" s="2">
        <f t="shared" si="45"/>
        <v>-3.8451171660126802</v>
      </c>
      <c r="R297">
        <v>3</v>
      </c>
      <c r="S297">
        <v>0.2</v>
      </c>
      <c r="T297" s="2">
        <v>218.35200000000003</v>
      </c>
      <c r="U297" s="3">
        <v>-24.564599999999999</v>
      </c>
      <c r="V297" s="4">
        <f t="shared" si="49"/>
        <v>-3.75</v>
      </c>
      <c r="W297" s="2">
        <f t="shared" si="46"/>
        <v>655.05600000000004</v>
      </c>
    </row>
    <row r="298" spans="1:23" x14ac:dyDescent="0.25">
      <c r="A298">
        <f t="shared" si="47"/>
        <v>2014</v>
      </c>
      <c r="B298" s="1">
        <v>41999</v>
      </c>
      <c r="C298" s="1">
        <v>42001</v>
      </c>
      <c r="D298" s="1" t="str">
        <f t="shared" si="40"/>
        <v>Dec</v>
      </c>
      <c r="E298" t="s">
        <v>98</v>
      </c>
      <c r="F298" t="s">
        <v>445</v>
      </c>
      <c r="G298" t="s">
        <v>33</v>
      </c>
      <c r="H298" t="s">
        <v>34</v>
      </c>
      <c r="I298" t="s">
        <v>449</v>
      </c>
      <c r="J298" t="s">
        <v>36</v>
      </c>
      <c r="K298" t="s">
        <v>53</v>
      </c>
      <c r="L298" s="2">
        <f t="shared" si="41"/>
        <v>91.176000000000016</v>
      </c>
      <c r="M298" s="2">
        <f t="shared" si="42"/>
        <v>77.900000000000006</v>
      </c>
      <c r="N298" s="2">
        <f t="shared" si="48"/>
        <v>-13.27600000000001</v>
      </c>
      <c r="O298" s="2">
        <f t="shared" si="43"/>
        <v>-66.380000000000052</v>
      </c>
      <c r="P298" s="2">
        <f t="shared" si="44"/>
        <v>389.5</v>
      </c>
      <c r="Q298" s="2">
        <f t="shared" si="45"/>
        <v>-17.042362002567408</v>
      </c>
      <c r="R298">
        <v>5</v>
      </c>
      <c r="S298">
        <v>0.7</v>
      </c>
      <c r="T298" s="2">
        <v>78.600000000000009</v>
      </c>
      <c r="U298" s="3">
        <v>-62.88000000000001</v>
      </c>
      <c r="V298" s="4">
        <f t="shared" si="49"/>
        <v>-16</v>
      </c>
      <c r="W298" s="2">
        <f t="shared" si="46"/>
        <v>393.00000000000006</v>
      </c>
    </row>
    <row r="299" spans="1:23" x14ac:dyDescent="0.25">
      <c r="A299">
        <f t="shared" si="47"/>
        <v>2014</v>
      </c>
      <c r="B299" s="1">
        <v>41999</v>
      </c>
      <c r="C299" s="1">
        <v>42001</v>
      </c>
      <c r="D299" s="1" t="str">
        <f t="shared" si="40"/>
        <v>Dec</v>
      </c>
      <c r="E299" t="s">
        <v>98</v>
      </c>
      <c r="F299" t="s">
        <v>445</v>
      </c>
      <c r="G299" t="s">
        <v>33</v>
      </c>
      <c r="H299" t="s">
        <v>34</v>
      </c>
      <c r="I299" t="s">
        <v>450</v>
      </c>
      <c r="J299" t="s">
        <v>36</v>
      </c>
      <c r="K299" t="s">
        <v>128</v>
      </c>
      <c r="L299" s="2">
        <f t="shared" si="41"/>
        <v>24.452400000000004</v>
      </c>
      <c r="M299" s="2">
        <f t="shared" si="42"/>
        <v>27.352000000000004</v>
      </c>
      <c r="N299" s="2">
        <f t="shared" si="48"/>
        <v>2.8995999999999995</v>
      </c>
      <c r="O299" s="2">
        <f t="shared" si="43"/>
        <v>8.6987999999999985</v>
      </c>
      <c r="P299" s="2">
        <f t="shared" si="44"/>
        <v>82.056000000000012</v>
      </c>
      <c r="Q299" s="2">
        <f t="shared" si="45"/>
        <v>10.601052939455977</v>
      </c>
      <c r="R299">
        <v>3</v>
      </c>
      <c r="S299">
        <v>0.2</v>
      </c>
      <c r="T299" s="2">
        <v>27.552000000000003</v>
      </c>
      <c r="U299" s="3">
        <v>9.2987999999999964</v>
      </c>
      <c r="V299" s="4">
        <f t="shared" si="49"/>
        <v>11.249999999999995</v>
      </c>
      <c r="W299" s="2">
        <f t="shared" si="46"/>
        <v>82.656000000000006</v>
      </c>
    </row>
    <row r="300" spans="1:23" x14ac:dyDescent="0.25">
      <c r="A300">
        <f t="shared" si="47"/>
        <v>2016</v>
      </c>
      <c r="B300" s="1">
        <v>42671</v>
      </c>
      <c r="C300" s="1">
        <v>42677</v>
      </c>
      <c r="D300" s="1" t="str">
        <f t="shared" si="40"/>
        <v>Oct</v>
      </c>
      <c r="E300" t="s">
        <v>38</v>
      </c>
      <c r="F300" t="s">
        <v>248</v>
      </c>
      <c r="G300" t="s">
        <v>33</v>
      </c>
      <c r="H300" t="s">
        <v>80</v>
      </c>
      <c r="I300" t="s">
        <v>451</v>
      </c>
      <c r="J300" t="s">
        <v>36</v>
      </c>
      <c r="K300" t="s">
        <v>60</v>
      </c>
      <c r="L300" s="2">
        <f t="shared" si="41"/>
        <v>29.289600000000007</v>
      </c>
      <c r="M300" s="2">
        <f t="shared" si="42"/>
        <v>32.400000000000006</v>
      </c>
      <c r="N300" s="2">
        <f t="shared" si="48"/>
        <v>3.1103999999999985</v>
      </c>
      <c r="O300" s="2">
        <f t="shared" si="43"/>
        <v>15.551999999999992</v>
      </c>
      <c r="P300" s="2">
        <f t="shared" si="44"/>
        <v>162.00000000000003</v>
      </c>
      <c r="Q300" s="2">
        <f t="shared" si="45"/>
        <v>9.5999999999999925</v>
      </c>
      <c r="R300">
        <v>5</v>
      </c>
      <c r="S300">
        <v>0</v>
      </c>
      <c r="T300" s="2">
        <v>32.400000000000006</v>
      </c>
      <c r="U300" s="3">
        <v>15.552000000000001</v>
      </c>
      <c r="V300" s="4">
        <f t="shared" si="49"/>
        <v>9.6</v>
      </c>
      <c r="W300" s="2">
        <f t="shared" si="46"/>
        <v>162.00000000000003</v>
      </c>
    </row>
    <row r="301" spans="1:23" x14ac:dyDescent="0.25">
      <c r="A301">
        <f t="shared" si="47"/>
        <v>2016</v>
      </c>
      <c r="B301" s="1">
        <v>42671</v>
      </c>
      <c r="C301" s="1">
        <v>42677</v>
      </c>
      <c r="D301" s="1" t="str">
        <f t="shared" si="40"/>
        <v>Oct</v>
      </c>
      <c r="E301" t="s">
        <v>38</v>
      </c>
      <c r="F301" t="s">
        <v>248</v>
      </c>
      <c r="G301" t="s">
        <v>33</v>
      </c>
      <c r="H301" t="s">
        <v>80</v>
      </c>
      <c r="I301" t="s">
        <v>452</v>
      </c>
      <c r="J301" t="s">
        <v>36</v>
      </c>
      <c r="K301" t="s">
        <v>43</v>
      </c>
      <c r="L301" s="2">
        <f t="shared" si="41"/>
        <v>1081.1269</v>
      </c>
      <c r="M301" s="2">
        <f t="shared" si="42"/>
        <v>1082.48</v>
      </c>
      <c r="N301" s="2">
        <f t="shared" si="48"/>
        <v>1.3531000000000404</v>
      </c>
      <c r="O301" s="2">
        <f t="shared" si="43"/>
        <v>10.824800000000323</v>
      </c>
      <c r="P301" s="2">
        <f t="shared" si="44"/>
        <v>8659.84</v>
      </c>
      <c r="Q301" s="2">
        <f t="shared" si="45"/>
        <v>0.12500000000000372</v>
      </c>
      <c r="R301">
        <v>8</v>
      </c>
      <c r="S301">
        <v>0</v>
      </c>
      <c r="T301" s="2">
        <v>1082.48</v>
      </c>
      <c r="U301" s="3">
        <v>10.824800000000096</v>
      </c>
      <c r="V301" s="4">
        <f t="shared" si="49"/>
        <v>0.12500000000000111</v>
      </c>
      <c r="W301" s="2">
        <f t="shared" si="46"/>
        <v>8659.84</v>
      </c>
    </row>
    <row r="302" spans="1:23" x14ac:dyDescent="0.25">
      <c r="A302">
        <f t="shared" si="47"/>
        <v>2016</v>
      </c>
      <c r="B302" s="1">
        <v>42671</v>
      </c>
      <c r="C302" s="1">
        <v>42677</v>
      </c>
      <c r="D302" s="1" t="str">
        <f t="shared" si="40"/>
        <v>Oct</v>
      </c>
      <c r="E302" t="s">
        <v>38</v>
      </c>
      <c r="F302" t="s">
        <v>248</v>
      </c>
      <c r="G302" t="s">
        <v>33</v>
      </c>
      <c r="H302" t="s">
        <v>80</v>
      </c>
      <c r="I302" t="s">
        <v>453</v>
      </c>
      <c r="J302" t="s">
        <v>36</v>
      </c>
      <c r="K302" t="s">
        <v>60</v>
      </c>
      <c r="L302" s="2">
        <f t="shared" si="41"/>
        <v>47.804400000000001</v>
      </c>
      <c r="M302" s="2">
        <f t="shared" si="42"/>
        <v>56.91</v>
      </c>
      <c r="N302" s="2">
        <f t="shared" si="48"/>
        <v>9.1055999999999955</v>
      </c>
      <c r="O302" s="2">
        <f t="shared" si="43"/>
        <v>27.316799999999986</v>
      </c>
      <c r="P302" s="2">
        <f t="shared" si="44"/>
        <v>170.73</v>
      </c>
      <c r="Q302" s="2">
        <f t="shared" si="45"/>
        <v>15.999999999999993</v>
      </c>
      <c r="R302">
        <v>3</v>
      </c>
      <c r="S302">
        <v>0</v>
      </c>
      <c r="T302" s="2">
        <v>56.91</v>
      </c>
      <c r="U302" s="3">
        <v>27.316799999999997</v>
      </c>
      <c r="V302" s="4">
        <f t="shared" si="49"/>
        <v>16</v>
      </c>
      <c r="W302" s="2">
        <f t="shared" si="46"/>
        <v>170.73</v>
      </c>
    </row>
    <row r="303" spans="1:23" x14ac:dyDescent="0.25">
      <c r="A303">
        <f t="shared" si="47"/>
        <v>2016</v>
      </c>
      <c r="B303" s="1">
        <v>42671</v>
      </c>
      <c r="C303" s="1">
        <v>42677</v>
      </c>
      <c r="D303" s="1" t="str">
        <f t="shared" si="40"/>
        <v>Oct</v>
      </c>
      <c r="E303" t="s">
        <v>38</v>
      </c>
      <c r="F303" t="s">
        <v>248</v>
      </c>
      <c r="G303" t="s">
        <v>33</v>
      </c>
      <c r="H303" t="s">
        <v>80</v>
      </c>
      <c r="I303" t="s">
        <v>454</v>
      </c>
      <c r="J303" t="s">
        <v>28</v>
      </c>
      <c r="K303" t="s">
        <v>46</v>
      </c>
      <c r="L303" s="2">
        <f t="shared" si="41"/>
        <v>68.093999999999994</v>
      </c>
      <c r="M303" s="2">
        <f t="shared" si="42"/>
        <v>77.599999999999994</v>
      </c>
      <c r="N303" s="2">
        <f t="shared" si="48"/>
        <v>9.5060000000000002</v>
      </c>
      <c r="O303" s="2">
        <f t="shared" si="43"/>
        <v>38.024000000000001</v>
      </c>
      <c r="P303" s="2">
        <f t="shared" si="44"/>
        <v>310.39999999999998</v>
      </c>
      <c r="Q303" s="2">
        <f t="shared" si="45"/>
        <v>12.250000000000002</v>
      </c>
      <c r="R303">
        <v>4</v>
      </c>
      <c r="S303">
        <v>0</v>
      </c>
      <c r="T303" s="2">
        <v>77.599999999999994</v>
      </c>
      <c r="U303" s="3">
        <v>38.023999999999994</v>
      </c>
      <c r="V303" s="4">
        <f t="shared" si="49"/>
        <v>12.249999999999998</v>
      </c>
      <c r="W303" s="2">
        <f t="shared" si="46"/>
        <v>310.39999999999998</v>
      </c>
    </row>
    <row r="304" spans="1:23" x14ac:dyDescent="0.25">
      <c r="A304">
        <f t="shared" si="47"/>
        <v>2016</v>
      </c>
      <c r="B304" s="1">
        <v>42671</v>
      </c>
      <c r="C304" s="1">
        <v>42677</v>
      </c>
      <c r="D304" s="1" t="str">
        <f t="shared" si="40"/>
        <v>Oct</v>
      </c>
      <c r="E304" t="s">
        <v>38</v>
      </c>
      <c r="F304" t="s">
        <v>248</v>
      </c>
      <c r="G304" t="s">
        <v>33</v>
      </c>
      <c r="H304" t="s">
        <v>80</v>
      </c>
      <c r="I304" t="s">
        <v>455</v>
      </c>
      <c r="J304" t="s">
        <v>36</v>
      </c>
      <c r="K304" t="s">
        <v>53</v>
      </c>
      <c r="L304" s="2">
        <f t="shared" si="41"/>
        <v>7.7111999999999998</v>
      </c>
      <c r="M304" s="2">
        <f t="shared" si="42"/>
        <v>14.28</v>
      </c>
      <c r="N304" s="2">
        <f t="shared" si="48"/>
        <v>6.5687999999999995</v>
      </c>
      <c r="O304" s="2">
        <f t="shared" si="43"/>
        <v>6.5687999999999995</v>
      </c>
      <c r="P304" s="2">
        <f t="shared" si="44"/>
        <v>14.28</v>
      </c>
      <c r="Q304" s="2">
        <f t="shared" si="45"/>
        <v>46</v>
      </c>
      <c r="R304">
        <v>1</v>
      </c>
      <c r="S304">
        <v>0</v>
      </c>
      <c r="T304" s="2">
        <v>14.28</v>
      </c>
      <c r="U304" s="3">
        <v>6.5687999999999995</v>
      </c>
      <c r="V304" s="4">
        <f t="shared" si="49"/>
        <v>46</v>
      </c>
      <c r="W304" s="2">
        <f t="shared" si="46"/>
        <v>14.28</v>
      </c>
    </row>
    <row r="305" spans="1:23" x14ac:dyDescent="0.25">
      <c r="A305">
        <f t="shared" si="47"/>
        <v>2017</v>
      </c>
      <c r="B305" s="1">
        <v>43058</v>
      </c>
      <c r="C305" s="1">
        <v>43062</v>
      </c>
      <c r="D305" s="1" t="str">
        <f t="shared" si="40"/>
        <v>Nov</v>
      </c>
      <c r="E305" t="s">
        <v>38</v>
      </c>
      <c r="F305" t="s">
        <v>355</v>
      </c>
      <c r="G305" t="s">
        <v>25</v>
      </c>
      <c r="H305" t="s">
        <v>65</v>
      </c>
      <c r="I305" t="s">
        <v>456</v>
      </c>
      <c r="J305" t="s">
        <v>28</v>
      </c>
      <c r="K305" t="s">
        <v>41</v>
      </c>
      <c r="L305" s="2">
        <f t="shared" si="41"/>
        <v>262.89000000000004</v>
      </c>
      <c r="M305" s="2">
        <f t="shared" si="42"/>
        <v>218.57500000000002</v>
      </c>
      <c r="N305" s="2">
        <f t="shared" si="48"/>
        <v>-44.315000000000026</v>
      </c>
      <c r="O305" s="2">
        <f t="shared" si="43"/>
        <v>-132.94500000000008</v>
      </c>
      <c r="P305" s="2">
        <f t="shared" si="44"/>
        <v>655.72500000000002</v>
      </c>
      <c r="Q305" s="2">
        <f t="shared" si="45"/>
        <v>-20.274505318540559</v>
      </c>
      <c r="R305">
        <v>3</v>
      </c>
      <c r="S305">
        <v>0.5</v>
      </c>
      <c r="T305" s="2">
        <v>219.07500000000002</v>
      </c>
      <c r="U305" s="3">
        <v>-131.44500000000005</v>
      </c>
      <c r="V305" s="4">
        <f t="shared" si="49"/>
        <v>-20.000000000000007</v>
      </c>
      <c r="W305" s="2">
        <f t="shared" si="46"/>
        <v>657.22500000000002</v>
      </c>
    </row>
    <row r="306" spans="1:23" x14ac:dyDescent="0.25">
      <c r="A306">
        <f t="shared" si="47"/>
        <v>2015</v>
      </c>
      <c r="B306" s="1">
        <v>42128</v>
      </c>
      <c r="C306" s="1">
        <v>42133</v>
      </c>
      <c r="D306" s="1" t="str">
        <f t="shared" si="40"/>
        <v>May</v>
      </c>
      <c r="E306" t="s">
        <v>23</v>
      </c>
      <c r="F306" t="s">
        <v>457</v>
      </c>
      <c r="G306" t="s">
        <v>33</v>
      </c>
      <c r="H306" t="s">
        <v>80</v>
      </c>
      <c r="I306" t="s">
        <v>458</v>
      </c>
      <c r="J306" t="s">
        <v>28</v>
      </c>
      <c r="K306" t="s">
        <v>46</v>
      </c>
      <c r="L306" s="2">
        <f t="shared" si="41"/>
        <v>20.368000000000002</v>
      </c>
      <c r="M306" s="2">
        <f t="shared" si="42"/>
        <v>26.8</v>
      </c>
      <c r="N306" s="2">
        <f t="shared" si="48"/>
        <v>6.4319999999999986</v>
      </c>
      <c r="O306" s="2">
        <f t="shared" si="43"/>
        <v>12.863999999999997</v>
      </c>
      <c r="P306" s="2">
        <f t="shared" si="44"/>
        <v>53.6</v>
      </c>
      <c r="Q306" s="2">
        <f t="shared" si="45"/>
        <v>23.999999999999993</v>
      </c>
      <c r="R306">
        <v>2</v>
      </c>
      <c r="S306">
        <v>0</v>
      </c>
      <c r="T306" s="2">
        <v>26.8</v>
      </c>
      <c r="U306" s="3">
        <v>12.863999999999999</v>
      </c>
      <c r="V306" s="4">
        <f t="shared" si="49"/>
        <v>23.999999999999996</v>
      </c>
      <c r="W306" s="2">
        <f t="shared" si="46"/>
        <v>53.6</v>
      </c>
    </row>
    <row r="307" spans="1:23" x14ac:dyDescent="0.25">
      <c r="A307">
        <f t="shared" si="47"/>
        <v>2014</v>
      </c>
      <c r="B307" s="1">
        <v>42003</v>
      </c>
      <c r="C307" s="1">
        <v>42008</v>
      </c>
      <c r="D307" s="1" t="str">
        <f t="shared" si="40"/>
        <v>Dec</v>
      </c>
      <c r="E307" t="s">
        <v>38</v>
      </c>
      <c r="F307" t="s">
        <v>156</v>
      </c>
      <c r="G307" t="s">
        <v>33</v>
      </c>
      <c r="H307" t="s">
        <v>65</v>
      </c>
      <c r="I307" t="s">
        <v>459</v>
      </c>
      <c r="J307" t="s">
        <v>36</v>
      </c>
      <c r="K307" t="s">
        <v>48</v>
      </c>
      <c r="L307" s="2">
        <f t="shared" si="41"/>
        <v>8.8887999999999998</v>
      </c>
      <c r="M307" s="2">
        <f t="shared" si="42"/>
        <v>9.84</v>
      </c>
      <c r="N307" s="2">
        <f t="shared" si="48"/>
        <v>0.95120000000000005</v>
      </c>
      <c r="O307" s="2">
        <f t="shared" si="43"/>
        <v>2.8536000000000001</v>
      </c>
      <c r="P307" s="2">
        <f t="shared" si="44"/>
        <v>29.52</v>
      </c>
      <c r="Q307" s="2">
        <f t="shared" si="45"/>
        <v>9.6666666666666679</v>
      </c>
      <c r="R307">
        <v>3</v>
      </c>
      <c r="S307">
        <v>0</v>
      </c>
      <c r="T307" s="2">
        <v>9.84</v>
      </c>
      <c r="U307" s="3">
        <v>2.8535999999999988</v>
      </c>
      <c r="V307" s="4">
        <f t="shared" si="49"/>
        <v>9.6666666666666625</v>
      </c>
      <c r="W307" s="2">
        <f t="shared" si="46"/>
        <v>29.52</v>
      </c>
    </row>
    <row r="308" spans="1:23" x14ac:dyDescent="0.25">
      <c r="A308">
        <f t="shared" si="47"/>
        <v>2014</v>
      </c>
      <c r="B308" s="1">
        <v>41791</v>
      </c>
      <c r="C308" s="1">
        <v>41796</v>
      </c>
      <c r="D308" s="1" t="str">
        <f t="shared" si="40"/>
        <v>Jun</v>
      </c>
      <c r="E308" t="s">
        <v>38</v>
      </c>
      <c r="F308" t="s">
        <v>460</v>
      </c>
      <c r="G308" t="s">
        <v>64</v>
      </c>
      <c r="H308" t="s">
        <v>80</v>
      </c>
      <c r="I308" t="s">
        <v>461</v>
      </c>
      <c r="J308" t="s">
        <v>36</v>
      </c>
      <c r="K308" t="s">
        <v>53</v>
      </c>
      <c r="L308" s="2">
        <f t="shared" si="41"/>
        <v>38.506400000000006</v>
      </c>
      <c r="M308" s="2">
        <f t="shared" si="42"/>
        <v>45.480000000000004</v>
      </c>
      <c r="N308" s="2">
        <f t="shared" si="48"/>
        <v>6.9735999999999976</v>
      </c>
      <c r="O308" s="2">
        <f t="shared" si="43"/>
        <v>20.920799999999993</v>
      </c>
      <c r="P308" s="2">
        <f t="shared" si="44"/>
        <v>136.44</v>
      </c>
      <c r="Q308" s="2">
        <f t="shared" si="45"/>
        <v>15.333333333333329</v>
      </c>
      <c r="R308">
        <v>3</v>
      </c>
      <c r="S308">
        <v>0</v>
      </c>
      <c r="T308" s="2">
        <v>45.480000000000004</v>
      </c>
      <c r="U308" s="3">
        <v>20.9208</v>
      </c>
      <c r="V308" s="4">
        <f t="shared" si="49"/>
        <v>15.333333333333332</v>
      </c>
      <c r="W308" s="2">
        <f t="shared" si="46"/>
        <v>136.44</v>
      </c>
    </row>
    <row r="309" spans="1:23" x14ac:dyDescent="0.25">
      <c r="A309">
        <f t="shared" si="47"/>
        <v>2014</v>
      </c>
      <c r="B309" s="1">
        <v>41791</v>
      </c>
      <c r="C309" s="1">
        <v>41796</v>
      </c>
      <c r="D309" s="1" t="str">
        <f t="shared" si="40"/>
        <v>Jun</v>
      </c>
      <c r="E309" t="s">
        <v>38</v>
      </c>
      <c r="F309" t="s">
        <v>460</v>
      </c>
      <c r="G309" t="s">
        <v>64</v>
      </c>
      <c r="H309" t="s">
        <v>80</v>
      </c>
      <c r="I309" t="s">
        <v>462</v>
      </c>
      <c r="J309" t="s">
        <v>36</v>
      </c>
      <c r="K309" t="s">
        <v>48</v>
      </c>
      <c r="L309" s="2">
        <f t="shared" si="41"/>
        <v>275.22200000000004</v>
      </c>
      <c r="M309" s="2">
        <f t="shared" si="42"/>
        <v>289.20000000000005</v>
      </c>
      <c r="N309" s="2">
        <f t="shared" si="48"/>
        <v>13.978000000000009</v>
      </c>
      <c r="O309" s="2">
        <f t="shared" si="43"/>
        <v>83.868000000000052</v>
      </c>
      <c r="P309" s="2">
        <f t="shared" si="44"/>
        <v>1735.2000000000003</v>
      </c>
      <c r="Q309" s="2">
        <f t="shared" si="45"/>
        <v>4.8333333333333357</v>
      </c>
      <c r="R309">
        <v>6</v>
      </c>
      <c r="S309">
        <v>0</v>
      </c>
      <c r="T309" s="2">
        <v>289.20000000000005</v>
      </c>
      <c r="U309" s="3">
        <v>83.867999999999967</v>
      </c>
      <c r="V309" s="4">
        <f t="shared" si="49"/>
        <v>4.8333333333333304</v>
      </c>
      <c r="W309" s="2">
        <f t="shared" si="46"/>
        <v>1735.2000000000003</v>
      </c>
    </row>
    <row r="310" spans="1:23" x14ac:dyDescent="0.25">
      <c r="A310">
        <f t="shared" si="47"/>
        <v>2017</v>
      </c>
      <c r="B310" s="1">
        <v>42840</v>
      </c>
      <c r="C310" s="1">
        <v>42842</v>
      </c>
      <c r="D310" s="1" t="str">
        <f t="shared" si="40"/>
        <v>Apr</v>
      </c>
      <c r="E310" t="s">
        <v>98</v>
      </c>
      <c r="F310" t="s">
        <v>463</v>
      </c>
      <c r="G310" t="s">
        <v>25</v>
      </c>
      <c r="H310" t="s">
        <v>26</v>
      </c>
      <c r="I310" t="s">
        <v>464</v>
      </c>
      <c r="J310" t="s">
        <v>36</v>
      </c>
      <c r="K310" t="s">
        <v>48</v>
      </c>
      <c r="L310" s="2">
        <f t="shared" si="41"/>
        <v>2.8850999999999996</v>
      </c>
      <c r="M310" s="2">
        <f t="shared" si="42"/>
        <v>4.8899999999999997</v>
      </c>
      <c r="N310" s="2">
        <f t="shared" si="48"/>
        <v>2.0049000000000001</v>
      </c>
      <c r="O310" s="2">
        <f t="shared" si="43"/>
        <v>2.0049000000000001</v>
      </c>
      <c r="P310" s="2">
        <f t="shared" si="44"/>
        <v>4.8899999999999997</v>
      </c>
      <c r="Q310" s="2">
        <f t="shared" si="45"/>
        <v>41</v>
      </c>
      <c r="R310">
        <v>1</v>
      </c>
      <c r="S310">
        <v>0</v>
      </c>
      <c r="T310" s="2">
        <v>4.8899999999999997</v>
      </c>
      <c r="U310" s="3">
        <v>2.0049000000000001</v>
      </c>
      <c r="V310" s="4">
        <f t="shared" si="49"/>
        <v>41</v>
      </c>
      <c r="W310" s="2">
        <f t="shared" si="46"/>
        <v>4.8899999999999997</v>
      </c>
    </row>
    <row r="311" spans="1:23" x14ac:dyDescent="0.25">
      <c r="A311">
        <f t="shared" si="47"/>
        <v>2016</v>
      </c>
      <c r="B311" s="1">
        <v>42625</v>
      </c>
      <c r="C311" s="1">
        <v>42627</v>
      </c>
      <c r="D311" s="1" t="str">
        <f t="shared" si="40"/>
        <v>Sep</v>
      </c>
      <c r="E311" t="s">
        <v>23</v>
      </c>
      <c r="F311" t="s">
        <v>465</v>
      </c>
      <c r="G311" t="s">
        <v>33</v>
      </c>
      <c r="H311" t="s">
        <v>34</v>
      </c>
      <c r="I311" t="s">
        <v>466</v>
      </c>
      <c r="J311" t="s">
        <v>28</v>
      </c>
      <c r="K311" t="s">
        <v>46</v>
      </c>
      <c r="L311" s="2">
        <f t="shared" si="41"/>
        <v>14.237300000000003</v>
      </c>
      <c r="M311" s="2">
        <f t="shared" si="42"/>
        <v>14.936000000000003</v>
      </c>
      <c r="N311" s="2">
        <f t="shared" si="48"/>
        <v>0.69870000000000054</v>
      </c>
      <c r="O311" s="2">
        <f t="shared" si="43"/>
        <v>2.7948000000000022</v>
      </c>
      <c r="P311" s="2">
        <f t="shared" si="44"/>
        <v>59.744000000000014</v>
      </c>
      <c r="Q311" s="2">
        <f t="shared" si="45"/>
        <v>4.677959292983398</v>
      </c>
      <c r="R311">
        <v>4</v>
      </c>
      <c r="S311">
        <v>0.2</v>
      </c>
      <c r="T311" s="2">
        <v>15.136000000000003</v>
      </c>
      <c r="U311" s="3">
        <v>3.5948000000000011</v>
      </c>
      <c r="V311" s="4">
        <f t="shared" si="49"/>
        <v>5.9375</v>
      </c>
      <c r="W311" s="2">
        <f t="shared" si="46"/>
        <v>60.544000000000011</v>
      </c>
    </row>
    <row r="312" spans="1:23" x14ac:dyDescent="0.25">
      <c r="A312">
        <f t="shared" si="47"/>
        <v>2016</v>
      </c>
      <c r="B312" s="1">
        <v>42625</v>
      </c>
      <c r="C312" s="1">
        <v>42627</v>
      </c>
      <c r="D312" s="1" t="str">
        <f t="shared" si="40"/>
        <v>Sep</v>
      </c>
      <c r="E312" t="s">
        <v>23</v>
      </c>
      <c r="F312" t="s">
        <v>465</v>
      </c>
      <c r="G312" t="s">
        <v>33</v>
      </c>
      <c r="H312" t="s">
        <v>34</v>
      </c>
      <c r="I312" t="s">
        <v>467</v>
      </c>
      <c r="J312" t="s">
        <v>28</v>
      </c>
      <c r="K312" t="s">
        <v>31</v>
      </c>
      <c r="L312" s="2">
        <f t="shared" si="41"/>
        <v>440.51230000000004</v>
      </c>
      <c r="M312" s="2">
        <f t="shared" si="42"/>
        <v>466.56800000000004</v>
      </c>
      <c r="N312" s="2">
        <f t="shared" si="48"/>
        <v>26.055700000000002</v>
      </c>
      <c r="O312" s="2">
        <f t="shared" si="43"/>
        <v>52.111400000000003</v>
      </c>
      <c r="P312" s="2">
        <f t="shared" si="44"/>
        <v>933.13600000000008</v>
      </c>
      <c r="Q312" s="2">
        <f t="shared" si="45"/>
        <v>5.5845450180895391</v>
      </c>
      <c r="R312">
        <v>2</v>
      </c>
      <c r="S312">
        <v>0.2</v>
      </c>
      <c r="T312" s="2">
        <v>466.76800000000003</v>
      </c>
      <c r="U312" s="3">
        <v>52.511399999999981</v>
      </c>
      <c r="V312" s="4">
        <f t="shared" si="49"/>
        <v>5.6249999999999973</v>
      </c>
      <c r="W312" s="2">
        <f t="shared" si="46"/>
        <v>933.53600000000006</v>
      </c>
    </row>
    <row r="313" spans="1:23" x14ac:dyDescent="0.25">
      <c r="A313">
        <f t="shared" si="47"/>
        <v>2016</v>
      </c>
      <c r="B313" s="1">
        <v>42625</v>
      </c>
      <c r="C313" s="1">
        <v>42627</v>
      </c>
      <c r="D313" s="1" t="str">
        <f t="shared" si="40"/>
        <v>Sep</v>
      </c>
      <c r="E313" t="s">
        <v>23</v>
      </c>
      <c r="F313" t="s">
        <v>465</v>
      </c>
      <c r="G313" t="s">
        <v>33</v>
      </c>
      <c r="H313" t="s">
        <v>34</v>
      </c>
      <c r="I313" t="s">
        <v>468</v>
      </c>
      <c r="J313" t="s">
        <v>28</v>
      </c>
      <c r="K313" t="s">
        <v>46</v>
      </c>
      <c r="L313" s="2">
        <f t="shared" si="41"/>
        <v>13.518400000000002</v>
      </c>
      <c r="M313" s="2">
        <f t="shared" si="42"/>
        <v>15.032</v>
      </c>
      <c r="N313" s="2">
        <f t="shared" si="48"/>
        <v>1.5135999999999985</v>
      </c>
      <c r="O313" s="2">
        <f t="shared" si="43"/>
        <v>1.5135999999999985</v>
      </c>
      <c r="P313" s="2">
        <f t="shared" si="44"/>
        <v>15.032</v>
      </c>
      <c r="Q313" s="2">
        <f t="shared" si="45"/>
        <v>10.069185737094188</v>
      </c>
      <c r="R313">
        <v>1</v>
      </c>
      <c r="S313">
        <v>0.2</v>
      </c>
      <c r="T313" s="2">
        <v>15.231999999999999</v>
      </c>
      <c r="U313" s="3">
        <v>1.7135999999999978</v>
      </c>
      <c r="V313" s="4">
        <f t="shared" si="49"/>
        <v>11.249999999999986</v>
      </c>
      <c r="W313" s="2">
        <f t="shared" si="46"/>
        <v>15.231999999999999</v>
      </c>
    </row>
    <row r="314" spans="1:23" x14ac:dyDescent="0.25">
      <c r="A314">
        <f t="shared" si="47"/>
        <v>2016</v>
      </c>
      <c r="B314" s="1">
        <v>42625</v>
      </c>
      <c r="C314" s="1">
        <v>42627</v>
      </c>
      <c r="D314" s="1" t="str">
        <f t="shared" si="40"/>
        <v>Sep</v>
      </c>
      <c r="E314" t="s">
        <v>23</v>
      </c>
      <c r="F314" t="s">
        <v>465</v>
      </c>
      <c r="G314" t="s">
        <v>33</v>
      </c>
      <c r="H314" t="s">
        <v>34</v>
      </c>
      <c r="I314" t="s">
        <v>469</v>
      </c>
      <c r="J314" t="s">
        <v>36</v>
      </c>
      <c r="K314" t="s">
        <v>37</v>
      </c>
      <c r="L314" s="2">
        <f t="shared" si="41"/>
        <v>5.5853999999999999</v>
      </c>
      <c r="M314" s="2">
        <f t="shared" si="42"/>
        <v>6.0640000000000001</v>
      </c>
      <c r="N314" s="2">
        <f t="shared" si="48"/>
        <v>0.47860000000000014</v>
      </c>
      <c r="O314" s="2">
        <f t="shared" si="43"/>
        <v>1.4358000000000004</v>
      </c>
      <c r="P314" s="2">
        <f t="shared" si="44"/>
        <v>18.192</v>
      </c>
      <c r="Q314" s="2">
        <f t="shared" si="45"/>
        <v>7.8924802110817964</v>
      </c>
      <c r="R314">
        <v>3</v>
      </c>
      <c r="S314">
        <v>0.2</v>
      </c>
      <c r="T314" s="2">
        <v>6.2640000000000002</v>
      </c>
      <c r="U314" s="3">
        <v>2.0358000000000001</v>
      </c>
      <c r="V314" s="4">
        <f t="shared" si="49"/>
        <v>10.833333333333332</v>
      </c>
      <c r="W314" s="2">
        <f t="shared" si="46"/>
        <v>18.792000000000002</v>
      </c>
    </row>
    <row r="315" spans="1:23" x14ac:dyDescent="0.25">
      <c r="A315">
        <f t="shared" si="47"/>
        <v>2014</v>
      </c>
      <c r="B315" s="1">
        <v>41909</v>
      </c>
      <c r="C315" s="1">
        <v>41915</v>
      </c>
      <c r="D315" s="1" t="str">
        <f t="shared" si="40"/>
        <v>Sep</v>
      </c>
      <c r="E315" t="s">
        <v>38</v>
      </c>
      <c r="F315" t="s">
        <v>470</v>
      </c>
      <c r="G315" t="s">
        <v>33</v>
      </c>
      <c r="H315" t="s">
        <v>80</v>
      </c>
      <c r="I315" t="s">
        <v>471</v>
      </c>
      <c r="J315" t="s">
        <v>28</v>
      </c>
      <c r="K315" t="s">
        <v>46</v>
      </c>
      <c r="L315" s="2">
        <f t="shared" si="41"/>
        <v>74.992599999999996</v>
      </c>
      <c r="M315" s="2">
        <f t="shared" si="42"/>
        <v>87.539999999999992</v>
      </c>
      <c r="N315" s="2">
        <f t="shared" si="48"/>
        <v>12.547399999999996</v>
      </c>
      <c r="O315" s="2">
        <f t="shared" si="43"/>
        <v>37.642199999999988</v>
      </c>
      <c r="P315" s="2">
        <f t="shared" si="44"/>
        <v>262.62</v>
      </c>
      <c r="Q315" s="2">
        <f t="shared" si="45"/>
        <v>14.333333333333329</v>
      </c>
      <c r="R315">
        <v>3</v>
      </c>
      <c r="S315">
        <v>0</v>
      </c>
      <c r="T315" s="2">
        <v>87.539999999999992</v>
      </c>
      <c r="U315" s="3">
        <v>37.642200000000003</v>
      </c>
      <c r="V315" s="4">
        <f t="shared" si="49"/>
        <v>14.333333333333334</v>
      </c>
      <c r="W315" s="2">
        <f t="shared" si="46"/>
        <v>262.62</v>
      </c>
    </row>
    <row r="316" spans="1:23" x14ac:dyDescent="0.25">
      <c r="A316">
        <f t="shared" si="47"/>
        <v>2014</v>
      </c>
      <c r="B316" s="1">
        <v>41860</v>
      </c>
      <c r="C316" s="1">
        <v>41867</v>
      </c>
      <c r="D316" s="1" t="str">
        <f t="shared" si="40"/>
        <v>Aug</v>
      </c>
      <c r="E316" t="s">
        <v>38</v>
      </c>
      <c r="F316" t="s">
        <v>472</v>
      </c>
      <c r="G316" t="s">
        <v>33</v>
      </c>
      <c r="H316" t="s">
        <v>26</v>
      </c>
      <c r="I316" t="s">
        <v>473</v>
      </c>
      <c r="J316" t="s">
        <v>50</v>
      </c>
      <c r="K316" t="s">
        <v>51</v>
      </c>
      <c r="L316" s="2">
        <f t="shared" si="41"/>
        <v>167.23500000000001</v>
      </c>
      <c r="M316" s="2">
        <f t="shared" si="42"/>
        <v>178.18400000000003</v>
      </c>
      <c r="N316" s="2">
        <f t="shared" si="48"/>
        <v>10.949000000000012</v>
      </c>
      <c r="O316" s="2">
        <f t="shared" si="43"/>
        <v>21.898000000000025</v>
      </c>
      <c r="P316" s="2">
        <f t="shared" si="44"/>
        <v>356.36800000000005</v>
      </c>
      <c r="Q316" s="2">
        <f t="shared" si="45"/>
        <v>6.1447716966731081</v>
      </c>
      <c r="R316">
        <v>2</v>
      </c>
      <c r="S316">
        <v>0.2</v>
      </c>
      <c r="T316" s="2">
        <v>178.38400000000001</v>
      </c>
      <c r="U316" s="3">
        <v>22.297999999999973</v>
      </c>
      <c r="V316" s="4">
        <f t="shared" si="49"/>
        <v>6.249999999999992</v>
      </c>
      <c r="W316" s="2">
        <f t="shared" si="46"/>
        <v>356.76800000000003</v>
      </c>
    </row>
    <row r="317" spans="1:23" x14ac:dyDescent="0.25">
      <c r="A317">
        <f t="shared" si="47"/>
        <v>2014</v>
      </c>
      <c r="B317" s="1">
        <v>41860</v>
      </c>
      <c r="C317" s="1">
        <v>41867</v>
      </c>
      <c r="D317" s="1" t="str">
        <f t="shared" si="40"/>
        <v>Aug</v>
      </c>
      <c r="E317" t="s">
        <v>38</v>
      </c>
      <c r="F317" t="s">
        <v>472</v>
      </c>
      <c r="G317" t="s">
        <v>33</v>
      </c>
      <c r="H317" t="s">
        <v>26</v>
      </c>
      <c r="I317" t="s">
        <v>474</v>
      </c>
      <c r="J317" t="s">
        <v>36</v>
      </c>
      <c r="K317" t="s">
        <v>60</v>
      </c>
      <c r="L317" s="2">
        <f t="shared" si="41"/>
        <v>13.737600000000004</v>
      </c>
      <c r="M317" s="2">
        <f t="shared" si="42"/>
        <v>15.352000000000004</v>
      </c>
      <c r="N317" s="2">
        <f t="shared" si="48"/>
        <v>1.6143999999999998</v>
      </c>
      <c r="O317" s="2">
        <f t="shared" si="43"/>
        <v>4.8431999999999995</v>
      </c>
      <c r="P317" s="2">
        <f t="shared" si="44"/>
        <v>46.056000000000012</v>
      </c>
      <c r="Q317" s="2">
        <f t="shared" si="45"/>
        <v>10.515893694632618</v>
      </c>
      <c r="R317">
        <v>3</v>
      </c>
      <c r="S317">
        <v>0.2</v>
      </c>
      <c r="T317" s="2">
        <v>15.552000000000003</v>
      </c>
      <c r="U317" s="3">
        <v>5.4432</v>
      </c>
      <c r="V317" s="4">
        <f t="shared" si="49"/>
        <v>11.666666666666666</v>
      </c>
      <c r="W317" s="2">
        <f t="shared" si="46"/>
        <v>46.656000000000006</v>
      </c>
    </row>
    <row r="318" spans="1:23" x14ac:dyDescent="0.25">
      <c r="A318">
        <f t="shared" si="47"/>
        <v>2014</v>
      </c>
      <c r="B318" s="1">
        <v>42001</v>
      </c>
      <c r="C318" s="1">
        <v>42003</v>
      </c>
      <c r="D318" s="1" t="str">
        <f t="shared" si="40"/>
        <v>Dec</v>
      </c>
      <c r="E318" t="s">
        <v>98</v>
      </c>
      <c r="F318" t="s">
        <v>475</v>
      </c>
      <c r="G318" t="s">
        <v>33</v>
      </c>
      <c r="H318" t="s">
        <v>80</v>
      </c>
      <c r="I318" t="s">
        <v>476</v>
      </c>
      <c r="J318" t="s">
        <v>36</v>
      </c>
      <c r="K318" t="s">
        <v>48</v>
      </c>
      <c r="L318" s="2">
        <f t="shared" si="41"/>
        <v>96.967400000000012</v>
      </c>
      <c r="M318" s="2">
        <f t="shared" si="42"/>
        <v>98.936000000000007</v>
      </c>
      <c r="N318" s="2">
        <f t="shared" si="48"/>
        <v>1.968599999999995</v>
      </c>
      <c r="O318" s="2">
        <f t="shared" si="43"/>
        <v>7.8743999999999801</v>
      </c>
      <c r="P318" s="2">
        <f t="shared" si="44"/>
        <v>395.74400000000003</v>
      </c>
      <c r="Q318" s="2">
        <f t="shared" si="45"/>
        <v>1.9897711651976984</v>
      </c>
      <c r="R318">
        <v>4</v>
      </c>
      <c r="S318">
        <v>0.2</v>
      </c>
      <c r="T318" s="2">
        <v>99.13600000000001</v>
      </c>
      <c r="U318" s="3">
        <v>8.674399999999995</v>
      </c>
      <c r="V318" s="4">
        <f t="shared" si="49"/>
        <v>2.1874999999999987</v>
      </c>
      <c r="W318" s="2">
        <f t="shared" si="46"/>
        <v>396.54400000000004</v>
      </c>
    </row>
    <row r="319" spans="1:23" x14ac:dyDescent="0.25">
      <c r="A319">
        <f t="shared" si="47"/>
        <v>2014</v>
      </c>
      <c r="B319" s="1">
        <v>41947</v>
      </c>
      <c r="C319" s="1">
        <v>41952</v>
      </c>
      <c r="D319" s="1" t="str">
        <f t="shared" si="40"/>
        <v>Nov</v>
      </c>
      <c r="E319" t="s">
        <v>38</v>
      </c>
      <c r="F319" t="s">
        <v>477</v>
      </c>
      <c r="G319" t="s">
        <v>64</v>
      </c>
      <c r="H319" t="s">
        <v>80</v>
      </c>
      <c r="I319" t="s">
        <v>478</v>
      </c>
      <c r="J319" t="s">
        <v>28</v>
      </c>
      <c r="K319" t="s">
        <v>31</v>
      </c>
      <c r="L319" s="2">
        <f t="shared" si="41"/>
        <v>111.7252</v>
      </c>
      <c r="M319" s="2">
        <f t="shared" si="42"/>
        <v>135.78200000000001</v>
      </c>
      <c r="N319" s="2">
        <f t="shared" si="48"/>
        <v>24.05680000000001</v>
      </c>
      <c r="O319" s="2">
        <f t="shared" si="43"/>
        <v>24.05680000000001</v>
      </c>
      <c r="P319" s="2">
        <f t="shared" si="44"/>
        <v>135.78200000000001</v>
      </c>
      <c r="Q319" s="2">
        <f t="shared" si="45"/>
        <v>17.717223196005367</v>
      </c>
      <c r="R319">
        <v>1</v>
      </c>
      <c r="S319">
        <v>0.1</v>
      </c>
      <c r="T319" s="2">
        <v>135.88200000000001</v>
      </c>
      <c r="U319" s="3">
        <v>24.156800000000004</v>
      </c>
      <c r="V319" s="4">
        <f t="shared" si="49"/>
        <v>17.777777777777782</v>
      </c>
      <c r="W319" s="2">
        <f t="shared" si="46"/>
        <v>135.88200000000001</v>
      </c>
    </row>
    <row r="320" spans="1:23" x14ac:dyDescent="0.25">
      <c r="A320">
        <f t="shared" si="47"/>
        <v>2014</v>
      </c>
      <c r="B320" s="1">
        <v>41947</v>
      </c>
      <c r="C320" s="1">
        <v>41952</v>
      </c>
      <c r="D320" s="1" t="str">
        <f t="shared" si="40"/>
        <v>Nov</v>
      </c>
      <c r="E320" t="s">
        <v>38</v>
      </c>
      <c r="F320" t="s">
        <v>477</v>
      </c>
      <c r="G320" t="s">
        <v>64</v>
      </c>
      <c r="H320" t="s">
        <v>80</v>
      </c>
      <c r="I320" t="s">
        <v>479</v>
      </c>
      <c r="J320" t="s">
        <v>50</v>
      </c>
      <c r="K320" t="s">
        <v>286</v>
      </c>
      <c r="L320" s="2">
        <f t="shared" si="41"/>
        <v>2993.9850000000001</v>
      </c>
      <c r="M320" s="2">
        <f t="shared" si="42"/>
        <v>3991.98</v>
      </c>
      <c r="N320" s="2">
        <f t="shared" si="48"/>
        <v>997.99499999999989</v>
      </c>
      <c r="O320" s="2">
        <f t="shared" si="43"/>
        <v>1995.9899999999998</v>
      </c>
      <c r="P320" s="2">
        <f t="shared" si="44"/>
        <v>7983.96</v>
      </c>
      <c r="Q320" s="2">
        <f t="shared" si="45"/>
        <v>24.999999999999996</v>
      </c>
      <c r="R320">
        <v>2</v>
      </c>
      <c r="S320">
        <v>0</v>
      </c>
      <c r="T320" s="2">
        <v>3991.98</v>
      </c>
      <c r="U320" s="3">
        <v>1995.99</v>
      </c>
      <c r="V320" s="4">
        <f t="shared" si="49"/>
        <v>25</v>
      </c>
      <c r="W320" s="2">
        <f t="shared" si="46"/>
        <v>7983.96</v>
      </c>
    </row>
    <row r="321" spans="1:23" x14ac:dyDescent="0.25">
      <c r="A321">
        <f t="shared" si="47"/>
        <v>2014</v>
      </c>
      <c r="B321" s="1">
        <v>41947</v>
      </c>
      <c r="C321" s="1">
        <v>41952</v>
      </c>
      <c r="D321" s="1" t="str">
        <f t="shared" si="40"/>
        <v>Nov</v>
      </c>
      <c r="E321" t="s">
        <v>38</v>
      </c>
      <c r="F321" t="s">
        <v>477</v>
      </c>
      <c r="G321" t="s">
        <v>64</v>
      </c>
      <c r="H321" t="s">
        <v>80</v>
      </c>
      <c r="I321" t="s">
        <v>108</v>
      </c>
      <c r="J321" t="s">
        <v>50</v>
      </c>
      <c r="K321" t="s">
        <v>51</v>
      </c>
      <c r="L321" s="2">
        <f t="shared" si="41"/>
        <v>262.60289999999998</v>
      </c>
      <c r="M321" s="2">
        <f t="shared" si="42"/>
        <v>275.94</v>
      </c>
      <c r="N321" s="2">
        <f t="shared" si="48"/>
        <v>13.337100000000021</v>
      </c>
      <c r="O321" s="2">
        <f t="shared" si="43"/>
        <v>80.022600000000125</v>
      </c>
      <c r="P321" s="2">
        <f t="shared" si="44"/>
        <v>1655.6399999999999</v>
      </c>
      <c r="Q321" s="2">
        <f t="shared" si="45"/>
        <v>4.8333333333333419</v>
      </c>
      <c r="R321">
        <v>6</v>
      </c>
      <c r="S321">
        <v>0</v>
      </c>
      <c r="T321" s="2">
        <v>275.94</v>
      </c>
      <c r="U321" s="3">
        <v>80.022599999999997</v>
      </c>
      <c r="V321" s="4">
        <f t="shared" si="49"/>
        <v>4.833333333333333</v>
      </c>
      <c r="W321" s="2">
        <f t="shared" si="46"/>
        <v>1655.6399999999999</v>
      </c>
    </row>
    <row r="322" spans="1:23" x14ac:dyDescent="0.25">
      <c r="A322">
        <f t="shared" si="47"/>
        <v>2014</v>
      </c>
      <c r="B322" s="1">
        <v>41947</v>
      </c>
      <c r="C322" s="1">
        <v>41952</v>
      </c>
      <c r="D322" s="1" t="str">
        <f t="shared" ref="D322:D385" si="50">TEXT((B322),"MMM")</f>
        <v>Nov</v>
      </c>
      <c r="E322" t="s">
        <v>38</v>
      </c>
      <c r="F322" t="s">
        <v>477</v>
      </c>
      <c r="G322" t="s">
        <v>64</v>
      </c>
      <c r="H322" t="s">
        <v>80</v>
      </c>
      <c r="I322" t="s">
        <v>480</v>
      </c>
      <c r="J322" t="s">
        <v>50</v>
      </c>
      <c r="K322" t="s">
        <v>86</v>
      </c>
      <c r="L322" s="2">
        <f t="shared" ref="L322:L385" si="51">T322 - (U322 / R322)</f>
        <v>327.60000000000002</v>
      </c>
      <c r="M322" s="2">
        <f t="shared" ref="M322:M385" si="52">(T322/1-S322)</f>
        <v>360</v>
      </c>
      <c r="N322" s="2">
        <f t="shared" si="48"/>
        <v>32.399999999999977</v>
      </c>
      <c r="O322" s="2">
        <f t="shared" ref="O322:O385" si="53">N322*R322</f>
        <v>129.59999999999991</v>
      </c>
      <c r="P322" s="2">
        <f t="shared" ref="P322:P385" si="54">(M322*R322)</f>
        <v>1440</v>
      </c>
      <c r="Q322" s="2">
        <f t="shared" ref="Q322:Q385" si="55">(O322/(M322*R322))*100</f>
        <v>8.9999999999999947</v>
      </c>
      <c r="R322">
        <v>4</v>
      </c>
      <c r="S322">
        <v>0</v>
      </c>
      <c r="T322" s="2">
        <v>360</v>
      </c>
      <c r="U322" s="3">
        <v>129.6</v>
      </c>
      <c r="V322" s="4">
        <f t="shared" si="49"/>
        <v>9</v>
      </c>
      <c r="W322" s="2">
        <f t="shared" ref="W322:W385" si="56">R322*T322</f>
        <v>1440</v>
      </c>
    </row>
    <row r="323" spans="1:23" x14ac:dyDescent="0.25">
      <c r="A323">
        <f t="shared" ref="A323:A386" si="57">YEAR(B323)</f>
        <v>2014</v>
      </c>
      <c r="B323" s="1">
        <v>41947</v>
      </c>
      <c r="C323" s="1">
        <v>41952</v>
      </c>
      <c r="D323" s="1" t="str">
        <f t="shared" si="50"/>
        <v>Nov</v>
      </c>
      <c r="E323" t="s">
        <v>38</v>
      </c>
      <c r="F323" t="s">
        <v>477</v>
      </c>
      <c r="G323" t="s">
        <v>64</v>
      </c>
      <c r="H323" t="s">
        <v>80</v>
      </c>
      <c r="I323" t="s">
        <v>233</v>
      </c>
      <c r="J323" t="s">
        <v>36</v>
      </c>
      <c r="K323" t="s">
        <v>43</v>
      </c>
      <c r="L323" s="2">
        <f t="shared" si="51"/>
        <v>30.499000000000002</v>
      </c>
      <c r="M323" s="2">
        <f t="shared" si="52"/>
        <v>43.57</v>
      </c>
      <c r="N323" s="2">
        <f t="shared" ref="N323:N386" si="58">(M323-L323)</f>
        <v>13.070999999999998</v>
      </c>
      <c r="O323" s="2">
        <f t="shared" si="53"/>
        <v>13.070999999999998</v>
      </c>
      <c r="P323" s="2">
        <f t="shared" si="54"/>
        <v>43.57</v>
      </c>
      <c r="Q323" s="2">
        <f t="shared" si="55"/>
        <v>29.999999999999993</v>
      </c>
      <c r="R323">
        <v>1</v>
      </c>
      <c r="S323">
        <v>0</v>
      </c>
      <c r="T323" s="2">
        <v>43.57</v>
      </c>
      <c r="U323" s="3">
        <v>13.070999999999998</v>
      </c>
      <c r="V323" s="4">
        <f t="shared" ref="V323:V386" si="59">(U323/W323)*100</f>
        <v>29.999999999999993</v>
      </c>
      <c r="W323" s="2">
        <f t="shared" si="56"/>
        <v>43.57</v>
      </c>
    </row>
    <row r="324" spans="1:23" x14ac:dyDescent="0.25">
      <c r="A324">
        <f t="shared" si="57"/>
        <v>2014</v>
      </c>
      <c r="B324" s="1">
        <v>41901</v>
      </c>
      <c r="C324" s="1">
        <v>41906</v>
      </c>
      <c r="D324" s="1" t="str">
        <f t="shared" si="50"/>
        <v>Sep</v>
      </c>
      <c r="E324" t="s">
        <v>38</v>
      </c>
      <c r="F324" t="s">
        <v>481</v>
      </c>
      <c r="G324" t="s">
        <v>33</v>
      </c>
      <c r="H324" t="s">
        <v>34</v>
      </c>
      <c r="I324" t="s">
        <v>482</v>
      </c>
      <c r="J324" t="s">
        <v>36</v>
      </c>
      <c r="K324" t="s">
        <v>128</v>
      </c>
      <c r="L324" s="2">
        <f t="shared" si="51"/>
        <v>5.37</v>
      </c>
      <c r="M324" s="2">
        <f t="shared" si="52"/>
        <v>7.16</v>
      </c>
      <c r="N324" s="2">
        <f t="shared" si="58"/>
        <v>1.79</v>
      </c>
      <c r="O324" s="2">
        <f t="shared" si="53"/>
        <v>3.58</v>
      </c>
      <c r="P324" s="2">
        <f t="shared" si="54"/>
        <v>14.32</v>
      </c>
      <c r="Q324" s="2">
        <f t="shared" si="55"/>
        <v>25</v>
      </c>
      <c r="R324">
        <v>2</v>
      </c>
      <c r="S324">
        <v>0</v>
      </c>
      <c r="T324" s="2">
        <v>7.16</v>
      </c>
      <c r="U324" s="3">
        <v>3.58</v>
      </c>
      <c r="V324" s="4">
        <f t="shared" si="59"/>
        <v>25</v>
      </c>
      <c r="W324" s="2">
        <f t="shared" si="56"/>
        <v>14.32</v>
      </c>
    </row>
    <row r="325" spans="1:23" x14ac:dyDescent="0.25">
      <c r="A325">
        <f t="shared" si="57"/>
        <v>2016</v>
      </c>
      <c r="B325" s="1">
        <v>42483</v>
      </c>
      <c r="C325" s="1">
        <v>42487</v>
      </c>
      <c r="D325" s="1" t="str">
        <f t="shared" si="50"/>
        <v>Apr</v>
      </c>
      <c r="E325" t="s">
        <v>38</v>
      </c>
      <c r="F325" t="s">
        <v>483</v>
      </c>
      <c r="G325" t="s">
        <v>33</v>
      </c>
      <c r="H325" t="s">
        <v>34</v>
      </c>
      <c r="I325" t="s">
        <v>449</v>
      </c>
      <c r="J325" t="s">
        <v>36</v>
      </c>
      <c r="K325" t="s">
        <v>53</v>
      </c>
      <c r="L325" s="2">
        <f t="shared" si="51"/>
        <v>237.89600000000002</v>
      </c>
      <c r="M325" s="2">
        <f t="shared" si="52"/>
        <v>251.32000000000002</v>
      </c>
      <c r="N325" s="2">
        <f t="shared" si="58"/>
        <v>13.424000000000007</v>
      </c>
      <c r="O325" s="2">
        <f t="shared" si="53"/>
        <v>80.54400000000004</v>
      </c>
      <c r="P325" s="2">
        <f t="shared" si="54"/>
        <v>1507.92</v>
      </c>
      <c r="Q325" s="2">
        <f t="shared" si="55"/>
        <v>5.3413974216138813</v>
      </c>
      <c r="R325">
        <v>6</v>
      </c>
      <c r="S325">
        <v>0.2</v>
      </c>
      <c r="T325" s="2">
        <v>251.52</v>
      </c>
      <c r="U325" s="3">
        <v>81.744</v>
      </c>
      <c r="V325" s="4">
        <f t="shared" si="59"/>
        <v>5.4166666666666661</v>
      </c>
      <c r="W325" s="2">
        <f t="shared" si="56"/>
        <v>1509.1200000000001</v>
      </c>
    </row>
    <row r="326" spans="1:23" x14ac:dyDescent="0.25">
      <c r="A326">
        <f t="shared" si="57"/>
        <v>2016</v>
      </c>
      <c r="B326" s="1">
        <v>42483</v>
      </c>
      <c r="C326" s="1">
        <v>42487</v>
      </c>
      <c r="D326" s="1" t="str">
        <f t="shared" si="50"/>
        <v>Apr</v>
      </c>
      <c r="E326" t="s">
        <v>38</v>
      </c>
      <c r="F326" t="s">
        <v>483</v>
      </c>
      <c r="G326" t="s">
        <v>33</v>
      </c>
      <c r="H326" t="s">
        <v>34</v>
      </c>
      <c r="I326" t="s">
        <v>484</v>
      </c>
      <c r="J326" t="s">
        <v>50</v>
      </c>
      <c r="K326" t="s">
        <v>86</v>
      </c>
      <c r="L326" s="2">
        <f t="shared" si="51"/>
        <v>64.993499999999997</v>
      </c>
      <c r="M326" s="2">
        <f t="shared" si="52"/>
        <v>99.99</v>
      </c>
      <c r="N326" s="2">
        <f t="shared" si="58"/>
        <v>34.996499999999997</v>
      </c>
      <c r="O326" s="2">
        <f t="shared" si="53"/>
        <v>34.996499999999997</v>
      </c>
      <c r="P326" s="2">
        <f t="shared" si="54"/>
        <v>99.99</v>
      </c>
      <c r="Q326" s="2">
        <f t="shared" si="55"/>
        <v>35</v>
      </c>
      <c r="R326">
        <v>1</v>
      </c>
      <c r="S326">
        <v>0</v>
      </c>
      <c r="T326" s="2">
        <v>99.99</v>
      </c>
      <c r="U326" s="3">
        <v>34.996499999999997</v>
      </c>
      <c r="V326" s="4">
        <f t="shared" si="59"/>
        <v>35</v>
      </c>
      <c r="W326" s="2">
        <f t="shared" si="56"/>
        <v>99.99</v>
      </c>
    </row>
    <row r="327" spans="1:23" x14ac:dyDescent="0.25">
      <c r="A327">
        <f t="shared" si="57"/>
        <v>2017</v>
      </c>
      <c r="B327" s="1">
        <v>43042</v>
      </c>
      <c r="C327" s="1">
        <v>43044</v>
      </c>
      <c r="D327" s="1" t="str">
        <f t="shared" si="50"/>
        <v>Nov</v>
      </c>
      <c r="E327" t="s">
        <v>23</v>
      </c>
      <c r="F327" t="s">
        <v>485</v>
      </c>
      <c r="G327" t="s">
        <v>33</v>
      </c>
      <c r="H327" t="s">
        <v>26</v>
      </c>
      <c r="I327" t="s">
        <v>486</v>
      </c>
      <c r="J327" t="s">
        <v>28</v>
      </c>
      <c r="K327" t="s">
        <v>46</v>
      </c>
      <c r="L327" s="2">
        <f t="shared" si="51"/>
        <v>14.9925</v>
      </c>
      <c r="M327" s="2">
        <f t="shared" si="52"/>
        <v>15.792</v>
      </c>
      <c r="N327" s="2">
        <f t="shared" si="58"/>
        <v>0.7995000000000001</v>
      </c>
      <c r="O327" s="2">
        <f t="shared" si="53"/>
        <v>0.7995000000000001</v>
      </c>
      <c r="P327" s="2">
        <f t="shared" si="54"/>
        <v>15.792</v>
      </c>
      <c r="Q327" s="2">
        <f t="shared" si="55"/>
        <v>5.0626899696048637</v>
      </c>
      <c r="R327">
        <v>1</v>
      </c>
      <c r="S327">
        <v>0.2</v>
      </c>
      <c r="T327" s="2">
        <v>15.991999999999999</v>
      </c>
      <c r="U327" s="3">
        <v>0.99949999999999894</v>
      </c>
      <c r="V327" s="4">
        <f t="shared" si="59"/>
        <v>6.2499999999999938</v>
      </c>
      <c r="W327" s="2">
        <f t="shared" si="56"/>
        <v>15.991999999999999</v>
      </c>
    </row>
    <row r="328" spans="1:23" x14ac:dyDescent="0.25">
      <c r="A328">
        <f t="shared" si="57"/>
        <v>2016</v>
      </c>
      <c r="B328" s="1">
        <v>42612</v>
      </c>
      <c r="C328" s="1">
        <v>42614</v>
      </c>
      <c r="D328" s="1" t="str">
        <f t="shared" si="50"/>
        <v>Aug</v>
      </c>
      <c r="E328" t="s">
        <v>98</v>
      </c>
      <c r="F328" t="s">
        <v>487</v>
      </c>
      <c r="G328" t="s">
        <v>25</v>
      </c>
      <c r="H328" t="s">
        <v>80</v>
      </c>
      <c r="I328" t="s">
        <v>488</v>
      </c>
      <c r="J328" t="s">
        <v>50</v>
      </c>
      <c r="K328" t="s">
        <v>51</v>
      </c>
      <c r="L328" s="2">
        <f t="shared" si="51"/>
        <v>313.52340000000004</v>
      </c>
      <c r="M328" s="2">
        <f t="shared" si="52"/>
        <v>290.49800000000005</v>
      </c>
      <c r="N328" s="2">
        <f t="shared" si="58"/>
        <v>-23.025399999999991</v>
      </c>
      <c r="O328" s="2">
        <f t="shared" si="53"/>
        <v>-69.076199999999972</v>
      </c>
      <c r="P328" s="2">
        <f t="shared" si="54"/>
        <v>871.49400000000014</v>
      </c>
      <c r="Q328" s="2">
        <f t="shared" si="55"/>
        <v>-7.9261819358480912</v>
      </c>
      <c r="R328">
        <v>3</v>
      </c>
      <c r="S328">
        <v>0.4</v>
      </c>
      <c r="T328" s="2">
        <v>290.89800000000002</v>
      </c>
      <c r="U328" s="3">
        <v>-67.876199999999997</v>
      </c>
      <c r="V328" s="4">
        <f t="shared" si="59"/>
        <v>-7.7777777777777768</v>
      </c>
      <c r="W328" s="2">
        <f t="shared" si="56"/>
        <v>872.69400000000007</v>
      </c>
    </row>
    <row r="329" spans="1:23" x14ac:dyDescent="0.25">
      <c r="A329">
        <f t="shared" si="57"/>
        <v>2016</v>
      </c>
      <c r="B329" s="1">
        <v>42612</v>
      </c>
      <c r="C329" s="1">
        <v>42614</v>
      </c>
      <c r="D329" s="1" t="str">
        <f t="shared" si="50"/>
        <v>Aug</v>
      </c>
      <c r="E329" t="s">
        <v>98</v>
      </c>
      <c r="F329" t="s">
        <v>487</v>
      </c>
      <c r="G329" t="s">
        <v>25</v>
      </c>
      <c r="H329" t="s">
        <v>80</v>
      </c>
      <c r="I329" t="s">
        <v>489</v>
      </c>
      <c r="J329" t="s">
        <v>36</v>
      </c>
      <c r="K329" t="s">
        <v>43</v>
      </c>
      <c r="L329" s="2">
        <f t="shared" si="51"/>
        <v>52.529500000000006</v>
      </c>
      <c r="M329" s="2">
        <f t="shared" si="52"/>
        <v>54.024000000000001</v>
      </c>
      <c r="N329" s="2">
        <f t="shared" si="58"/>
        <v>1.4944999999999951</v>
      </c>
      <c r="O329" s="2">
        <f t="shared" si="53"/>
        <v>2.9889999999999901</v>
      </c>
      <c r="P329" s="2">
        <f t="shared" si="54"/>
        <v>108.048</v>
      </c>
      <c r="Q329" s="2">
        <f t="shared" si="55"/>
        <v>2.7663630978824134</v>
      </c>
      <c r="R329">
        <v>2</v>
      </c>
      <c r="S329">
        <v>0.2</v>
      </c>
      <c r="T329" s="2">
        <v>54.224000000000004</v>
      </c>
      <c r="U329" s="3">
        <v>3.3889999999999993</v>
      </c>
      <c r="V329" s="4">
        <f t="shared" si="59"/>
        <v>3.1249999999999991</v>
      </c>
      <c r="W329" s="2">
        <f t="shared" si="56"/>
        <v>108.44800000000001</v>
      </c>
    </row>
    <row r="330" spans="1:23" x14ac:dyDescent="0.25">
      <c r="A330">
        <f t="shared" si="57"/>
        <v>2016</v>
      </c>
      <c r="B330" s="1">
        <v>42612</v>
      </c>
      <c r="C330" s="1">
        <v>42614</v>
      </c>
      <c r="D330" s="1" t="str">
        <f t="shared" si="50"/>
        <v>Aug</v>
      </c>
      <c r="E330" t="s">
        <v>98</v>
      </c>
      <c r="F330" t="s">
        <v>487</v>
      </c>
      <c r="G330" t="s">
        <v>25</v>
      </c>
      <c r="H330" t="s">
        <v>80</v>
      </c>
      <c r="I330" t="s">
        <v>490</v>
      </c>
      <c r="J330" t="s">
        <v>28</v>
      </c>
      <c r="K330" t="s">
        <v>31</v>
      </c>
      <c r="L330" s="2">
        <f t="shared" si="51"/>
        <v>851.36940000000004</v>
      </c>
      <c r="M330" s="2">
        <f t="shared" si="52"/>
        <v>786.44400000000007</v>
      </c>
      <c r="N330" s="2">
        <f t="shared" si="58"/>
        <v>-64.925399999999968</v>
      </c>
      <c r="O330" s="2">
        <f t="shared" si="53"/>
        <v>-259.70159999999987</v>
      </c>
      <c r="P330" s="2">
        <f t="shared" si="54"/>
        <v>3145.7760000000003</v>
      </c>
      <c r="Q330" s="2">
        <f t="shared" si="55"/>
        <v>-8.255565558386861</v>
      </c>
      <c r="R330">
        <v>4</v>
      </c>
      <c r="S330">
        <v>0.3</v>
      </c>
      <c r="T330" s="2">
        <v>786.74400000000003</v>
      </c>
      <c r="U330" s="3">
        <v>-258.50160000000011</v>
      </c>
      <c r="V330" s="4">
        <f t="shared" si="59"/>
        <v>-8.2142857142857171</v>
      </c>
      <c r="W330" s="2">
        <f t="shared" si="56"/>
        <v>3146.9760000000001</v>
      </c>
    </row>
    <row r="331" spans="1:23" x14ac:dyDescent="0.25">
      <c r="A331">
        <f t="shared" si="57"/>
        <v>2016</v>
      </c>
      <c r="B331" s="1">
        <v>42612</v>
      </c>
      <c r="C331" s="1">
        <v>42614</v>
      </c>
      <c r="D331" s="1" t="str">
        <f t="shared" si="50"/>
        <v>Aug</v>
      </c>
      <c r="E331" t="s">
        <v>98</v>
      </c>
      <c r="F331" t="s">
        <v>487</v>
      </c>
      <c r="G331" t="s">
        <v>25</v>
      </c>
      <c r="H331" t="s">
        <v>80</v>
      </c>
      <c r="I331" t="s">
        <v>491</v>
      </c>
      <c r="J331" t="s">
        <v>36</v>
      </c>
      <c r="K331" t="s">
        <v>37</v>
      </c>
      <c r="L331" s="2">
        <f t="shared" si="51"/>
        <v>96.85690000000001</v>
      </c>
      <c r="M331" s="2">
        <f t="shared" si="52"/>
        <v>100.04</v>
      </c>
      <c r="N331" s="2">
        <f t="shared" si="58"/>
        <v>3.183099999999996</v>
      </c>
      <c r="O331" s="2">
        <f t="shared" si="53"/>
        <v>31.83099999999996</v>
      </c>
      <c r="P331" s="2">
        <f t="shared" si="54"/>
        <v>1000.4000000000001</v>
      </c>
      <c r="Q331" s="2">
        <f t="shared" si="55"/>
        <v>3.1818272690923592</v>
      </c>
      <c r="R331">
        <v>10</v>
      </c>
      <c r="S331">
        <v>0.2</v>
      </c>
      <c r="T331" s="2">
        <v>100.24000000000001</v>
      </c>
      <c r="U331" s="3">
        <v>33.830999999999989</v>
      </c>
      <c r="V331" s="4">
        <f t="shared" si="59"/>
        <v>3.3749999999999987</v>
      </c>
      <c r="W331" s="2">
        <f t="shared" si="56"/>
        <v>1002.4000000000001</v>
      </c>
    </row>
    <row r="332" spans="1:23" x14ac:dyDescent="0.25">
      <c r="A332">
        <f t="shared" si="57"/>
        <v>2016</v>
      </c>
      <c r="B332" s="1">
        <v>42612</v>
      </c>
      <c r="C332" s="1">
        <v>42614</v>
      </c>
      <c r="D332" s="1" t="str">
        <f t="shared" si="50"/>
        <v>Aug</v>
      </c>
      <c r="E332" t="s">
        <v>98</v>
      </c>
      <c r="F332" t="s">
        <v>487</v>
      </c>
      <c r="G332" t="s">
        <v>25</v>
      </c>
      <c r="H332" t="s">
        <v>80</v>
      </c>
      <c r="I332" t="s">
        <v>492</v>
      </c>
      <c r="J332" t="s">
        <v>36</v>
      </c>
      <c r="K332" t="s">
        <v>53</v>
      </c>
      <c r="L332" s="2">
        <f t="shared" si="51"/>
        <v>42.379600000000011</v>
      </c>
      <c r="M332" s="2">
        <f t="shared" si="52"/>
        <v>37.064000000000007</v>
      </c>
      <c r="N332" s="2">
        <f t="shared" si="58"/>
        <v>-5.3156000000000034</v>
      </c>
      <c r="O332" s="2">
        <f t="shared" si="53"/>
        <v>-31.893600000000021</v>
      </c>
      <c r="P332" s="2">
        <f t="shared" si="54"/>
        <v>222.38400000000004</v>
      </c>
      <c r="Q332" s="2">
        <f t="shared" si="55"/>
        <v>-14.341679257500545</v>
      </c>
      <c r="R332">
        <v>6</v>
      </c>
      <c r="S332">
        <v>0.7</v>
      </c>
      <c r="T332" s="2">
        <v>37.76400000000001</v>
      </c>
      <c r="U332" s="3">
        <v>-27.693600000000004</v>
      </c>
      <c r="V332" s="4">
        <f t="shared" si="59"/>
        <v>-12.22222222222222</v>
      </c>
      <c r="W332" s="2">
        <f t="shared" si="56"/>
        <v>226.58400000000006</v>
      </c>
    </row>
    <row r="333" spans="1:23" x14ac:dyDescent="0.25">
      <c r="A333">
        <f t="shared" si="57"/>
        <v>2016</v>
      </c>
      <c r="B333" s="1">
        <v>42485</v>
      </c>
      <c r="C333" s="1">
        <v>42489</v>
      </c>
      <c r="D333" s="1" t="str">
        <f t="shared" si="50"/>
        <v>Apr</v>
      </c>
      <c r="E333" t="s">
        <v>23</v>
      </c>
      <c r="F333" t="s">
        <v>493</v>
      </c>
      <c r="G333" t="s">
        <v>25</v>
      </c>
      <c r="H333" t="s">
        <v>80</v>
      </c>
      <c r="I333" t="s">
        <v>494</v>
      </c>
      <c r="J333" t="s">
        <v>50</v>
      </c>
      <c r="K333" t="s">
        <v>51</v>
      </c>
      <c r="L333" s="2">
        <f t="shared" si="51"/>
        <v>93.15</v>
      </c>
      <c r="M333" s="2">
        <f t="shared" si="52"/>
        <v>82.399999999999991</v>
      </c>
      <c r="N333" s="2">
        <f t="shared" si="58"/>
        <v>-10.750000000000014</v>
      </c>
      <c r="O333" s="2">
        <f t="shared" si="53"/>
        <v>-21.500000000000028</v>
      </c>
      <c r="P333" s="2">
        <f t="shared" si="54"/>
        <v>164.79999999999998</v>
      </c>
      <c r="Q333" s="2">
        <f t="shared" si="55"/>
        <v>-13.046116504854389</v>
      </c>
      <c r="R333">
        <v>2</v>
      </c>
      <c r="S333">
        <v>0.4</v>
      </c>
      <c r="T333" s="2">
        <v>82.8</v>
      </c>
      <c r="U333" s="3">
        <v>-20.700000000000003</v>
      </c>
      <c r="V333" s="4">
        <f t="shared" si="59"/>
        <v>-12.500000000000004</v>
      </c>
      <c r="W333" s="2">
        <f t="shared" si="56"/>
        <v>165.6</v>
      </c>
    </row>
    <row r="334" spans="1:23" x14ac:dyDescent="0.25">
      <c r="A334">
        <f t="shared" si="57"/>
        <v>2016</v>
      </c>
      <c r="B334" s="1">
        <v>42485</v>
      </c>
      <c r="C334" s="1">
        <v>42489</v>
      </c>
      <c r="D334" s="1" t="str">
        <f t="shared" si="50"/>
        <v>Apr</v>
      </c>
      <c r="E334" t="s">
        <v>23</v>
      </c>
      <c r="F334" t="s">
        <v>493</v>
      </c>
      <c r="G334" t="s">
        <v>25</v>
      </c>
      <c r="H334" t="s">
        <v>80</v>
      </c>
      <c r="I334" t="s">
        <v>495</v>
      </c>
      <c r="J334" t="s">
        <v>36</v>
      </c>
      <c r="K334" t="s">
        <v>53</v>
      </c>
      <c r="L334" s="2">
        <f t="shared" si="51"/>
        <v>27.632000000000001</v>
      </c>
      <c r="M334" s="2">
        <f t="shared" si="52"/>
        <v>20.024000000000004</v>
      </c>
      <c r="N334" s="2">
        <f t="shared" si="58"/>
        <v>-7.607999999999997</v>
      </c>
      <c r="O334" s="2">
        <f t="shared" si="53"/>
        <v>-15.215999999999994</v>
      </c>
      <c r="P334" s="2">
        <f t="shared" si="54"/>
        <v>40.048000000000009</v>
      </c>
      <c r="Q334" s="2">
        <f t="shared" si="55"/>
        <v>-37.994406711945643</v>
      </c>
      <c r="R334">
        <v>2</v>
      </c>
      <c r="S334">
        <v>0.7</v>
      </c>
      <c r="T334" s="2">
        <v>20.724000000000004</v>
      </c>
      <c r="U334" s="3">
        <v>-13.815999999999995</v>
      </c>
      <c r="V334" s="4">
        <f t="shared" si="59"/>
        <v>-33.333333333333314</v>
      </c>
      <c r="W334" s="2">
        <f t="shared" si="56"/>
        <v>41.448000000000008</v>
      </c>
    </row>
    <row r="335" spans="1:23" x14ac:dyDescent="0.25">
      <c r="A335">
        <f t="shared" si="57"/>
        <v>2016</v>
      </c>
      <c r="B335" s="1">
        <v>42485</v>
      </c>
      <c r="C335" s="1">
        <v>42489</v>
      </c>
      <c r="D335" s="1" t="str">
        <f t="shared" si="50"/>
        <v>Apr</v>
      </c>
      <c r="E335" t="s">
        <v>23</v>
      </c>
      <c r="F335" t="s">
        <v>493</v>
      </c>
      <c r="G335" t="s">
        <v>25</v>
      </c>
      <c r="H335" t="s">
        <v>80</v>
      </c>
      <c r="I335" t="s">
        <v>496</v>
      </c>
      <c r="J335" t="s">
        <v>36</v>
      </c>
      <c r="K335" t="s">
        <v>53</v>
      </c>
      <c r="L335" s="2">
        <f t="shared" si="51"/>
        <v>6.0384000000000002</v>
      </c>
      <c r="M335" s="2">
        <f t="shared" si="52"/>
        <v>4.1960000000000006</v>
      </c>
      <c r="N335" s="2">
        <f t="shared" si="58"/>
        <v>-1.8423999999999996</v>
      </c>
      <c r="O335" s="2">
        <f t="shared" si="53"/>
        <v>-5.5271999999999988</v>
      </c>
      <c r="P335" s="2">
        <f t="shared" si="54"/>
        <v>12.588000000000001</v>
      </c>
      <c r="Q335" s="2">
        <f t="shared" si="55"/>
        <v>-43.908484270734021</v>
      </c>
      <c r="R335">
        <v>3</v>
      </c>
      <c r="S335">
        <v>0.7</v>
      </c>
      <c r="T335" s="2">
        <v>4.8960000000000008</v>
      </c>
      <c r="U335" s="3">
        <v>-3.4271999999999991</v>
      </c>
      <c r="V335" s="4">
        <f t="shared" si="59"/>
        <v>-23.333333333333321</v>
      </c>
      <c r="W335" s="2">
        <f t="shared" si="56"/>
        <v>14.688000000000002</v>
      </c>
    </row>
    <row r="336" spans="1:23" x14ac:dyDescent="0.25">
      <c r="A336">
        <f t="shared" si="57"/>
        <v>2015</v>
      </c>
      <c r="B336" s="1">
        <v>42248</v>
      </c>
      <c r="C336" s="1">
        <v>42251</v>
      </c>
      <c r="D336" s="1" t="str">
        <f t="shared" si="50"/>
        <v>Sep</v>
      </c>
      <c r="E336" t="s">
        <v>23</v>
      </c>
      <c r="F336" t="s">
        <v>497</v>
      </c>
      <c r="G336" t="s">
        <v>25</v>
      </c>
      <c r="H336" t="s">
        <v>34</v>
      </c>
      <c r="I336" t="s">
        <v>498</v>
      </c>
      <c r="J336" t="s">
        <v>36</v>
      </c>
      <c r="K336" t="s">
        <v>53</v>
      </c>
      <c r="L336" s="2">
        <f t="shared" si="51"/>
        <v>3.148200000000001</v>
      </c>
      <c r="M336" s="2">
        <f t="shared" si="52"/>
        <v>4.5520000000000005</v>
      </c>
      <c r="N336" s="2">
        <f t="shared" si="58"/>
        <v>1.4037999999999995</v>
      </c>
      <c r="O336" s="2">
        <f t="shared" si="53"/>
        <v>1.4037999999999995</v>
      </c>
      <c r="P336" s="2">
        <f t="shared" si="54"/>
        <v>4.5520000000000005</v>
      </c>
      <c r="Q336" s="2">
        <f t="shared" si="55"/>
        <v>30.839191564147612</v>
      </c>
      <c r="R336">
        <v>1</v>
      </c>
      <c r="S336">
        <v>0.2</v>
      </c>
      <c r="T336" s="2">
        <v>4.7520000000000007</v>
      </c>
      <c r="U336" s="3">
        <v>1.6037999999999997</v>
      </c>
      <c r="V336" s="4">
        <f t="shared" si="59"/>
        <v>33.749999999999986</v>
      </c>
      <c r="W336" s="2">
        <f t="shared" si="56"/>
        <v>4.7520000000000007</v>
      </c>
    </row>
    <row r="337" spans="1:23" x14ac:dyDescent="0.25">
      <c r="A337">
        <f t="shared" si="57"/>
        <v>2015</v>
      </c>
      <c r="B337" s="1">
        <v>42248</v>
      </c>
      <c r="C337" s="1">
        <v>42251</v>
      </c>
      <c r="D337" s="1" t="str">
        <f t="shared" si="50"/>
        <v>Sep</v>
      </c>
      <c r="E337" t="s">
        <v>23</v>
      </c>
      <c r="F337" t="s">
        <v>497</v>
      </c>
      <c r="G337" t="s">
        <v>25</v>
      </c>
      <c r="H337" t="s">
        <v>34</v>
      </c>
      <c r="I337" t="s">
        <v>499</v>
      </c>
      <c r="J337" t="s">
        <v>50</v>
      </c>
      <c r="K337" t="s">
        <v>500</v>
      </c>
      <c r="L337" s="2">
        <f t="shared" si="51"/>
        <v>791.98680000000002</v>
      </c>
      <c r="M337" s="2">
        <f t="shared" si="52"/>
        <v>959.78399999999999</v>
      </c>
      <c r="N337" s="2">
        <f t="shared" si="58"/>
        <v>167.79719999999998</v>
      </c>
      <c r="O337" s="2">
        <f t="shared" si="53"/>
        <v>335.59439999999995</v>
      </c>
      <c r="P337" s="2">
        <f t="shared" si="54"/>
        <v>1919.568</v>
      </c>
      <c r="Q337" s="2">
        <f t="shared" si="55"/>
        <v>17.482808631942184</v>
      </c>
      <c r="R337">
        <v>2</v>
      </c>
      <c r="S337">
        <v>0.2</v>
      </c>
      <c r="T337" s="2">
        <v>959.98400000000004</v>
      </c>
      <c r="U337" s="3">
        <v>335.99440000000004</v>
      </c>
      <c r="V337" s="4">
        <f t="shared" si="59"/>
        <v>17.5</v>
      </c>
      <c r="W337" s="2">
        <f t="shared" si="56"/>
        <v>1919.9680000000001</v>
      </c>
    </row>
    <row r="338" spans="1:23" x14ac:dyDescent="0.25">
      <c r="A338">
        <f t="shared" si="57"/>
        <v>2015</v>
      </c>
      <c r="B338" s="1">
        <v>42248</v>
      </c>
      <c r="C338" s="1">
        <v>42251</v>
      </c>
      <c r="D338" s="1" t="str">
        <f t="shared" si="50"/>
        <v>Sep</v>
      </c>
      <c r="E338" t="s">
        <v>23</v>
      </c>
      <c r="F338" t="s">
        <v>497</v>
      </c>
      <c r="G338" t="s">
        <v>25</v>
      </c>
      <c r="H338" t="s">
        <v>34</v>
      </c>
      <c r="I338" t="s">
        <v>501</v>
      </c>
      <c r="J338" t="s">
        <v>36</v>
      </c>
      <c r="K338" t="s">
        <v>53</v>
      </c>
      <c r="L338" s="2">
        <f t="shared" si="51"/>
        <v>13.245500000000003</v>
      </c>
      <c r="M338" s="2">
        <f t="shared" si="52"/>
        <v>14.168000000000003</v>
      </c>
      <c r="N338" s="2">
        <f t="shared" si="58"/>
        <v>0.92249999999999943</v>
      </c>
      <c r="O338" s="2">
        <f t="shared" si="53"/>
        <v>3.6899999999999977</v>
      </c>
      <c r="P338" s="2">
        <f t="shared" si="54"/>
        <v>56.672000000000011</v>
      </c>
      <c r="Q338" s="2">
        <f t="shared" si="55"/>
        <v>6.5111518915866693</v>
      </c>
      <c r="R338">
        <v>4</v>
      </c>
      <c r="S338">
        <v>0.2</v>
      </c>
      <c r="T338" s="2">
        <v>14.368000000000002</v>
      </c>
      <c r="U338" s="3">
        <v>4.4899999999999984</v>
      </c>
      <c r="V338" s="4">
        <f t="shared" si="59"/>
        <v>7.8124999999999956</v>
      </c>
      <c r="W338" s="2">
        <f t="shared" si="56"/>
        <v>57.472000000000008</v>
      </c>
    </row>
    <row r="339" spans="1:23" x14ac:dyDescent="0.25">
      <c r="A339">
        <f t="shared" si="57"/>
        <v>2014</v>
      </c>
      <c r="B339" s="1">
        <v>41832</v>
      </c>
      <c r="C339" s="1">
        <v>41837</v>
      </c>
      <c r="D339" s="1" t="str">
        <f t="shared" si="50"/>
        <v>Jul</v>
      </c>
      <c r="E339" t="s">
        <v>38</v>
      </c>
      <c r="F339" t="s">
        <v>502</v>
      </c>
      <c r="G339" t="s">
        <v>33</v>
      </c>
      <c r="H339" t="s">
        <v>34</v>
      </c>
      <c r="I339" t="s">
        <v>503</v>
      </c>
      <c r="J339" t="s">
        <v>36</v>
      </c>
      <c r="K339" t="s">
        <v>53</v>
      </c>
      <c r="L339" s="2">
        <f t="shared" si="51"/>
        <v>6.3142000000000005</v>
      </c>
      <c r="M339" s="2">
        <f t="shared" si="52"/>
        <v>7.5120000000000005</v>
      </c>
      <c r="N339" s="2">
        <f t="shared" si="58"/>
        <v>1.1978</v>
      </c>
      <c r="O339" s="2">
        <f t="shared" si="53"/>
        <v>2.3956</v>
      </c>
      <c r="P339" s="2">
        <f t="shared" si="54"/>
        <v>15.024000000000001</v>
      </c>
      <c r="Q339" s="2">
        <f t="shared" si="55"/>
        <v>15.945154419595312</v>
      </c>
      <c r="R339">
        <v>2</v>
      </c>
      <c r="S339">
        <v>0.2</v>
      </c>
      <c r="T339" s="2">
        <v>7.7120000000000006</v>
      </c>
      <c r="U339" s="3">
        <v>2.7956000000000003</v>
      </c>
      <c r="V339" s="4">
        <f t="shared" si="59"/>
        <v>18.125</v>
      </c>
      <c r="W339" s="2">
        <f t="shared" si="56"/>
        <v>15.424000000000001</v>
      </c>
    </row>
    <row r="340" spans="1:23" x14ac:dyDescent="0.25">
      <c r="A340">
        <f t="shared" si="57"/>
        <v>2014</v>
      </c>
      <c r="B340" s="1">
        <v>41832</v>
      </c>
      <c r="C340" s="1">
        <v>41837</v>
      </c>
      <c r="D340" s="1" t="str">
        <f t="shared" si="50"/>
        <v>Jul</v>
      </c>
      <c r="E340" t="s">
        <v>38</v>
      </c>
      <c r="F340" t="s">
        <v>502</v>
      </c>
      <c r="G340" t="s">
        <v>33</v>
      </c>
      <c r="H340" t="s">
        <v>34</v>
      </c>
      <c r="I340" t="s">
        <v>504</v>
      </c>
      <c r="J340" t="s">
        <v>28</v>
      </c>
      <c r="K340" t="s">
        <v>41</v>
      </c>
      <c r="L340" s="2">
        <f t="shared" si="51"/>
        <v>704.17160000000013</v>
      </c>
      <c r="M340" s="2">
        <f t="shared" si="52"/>
        <v>698.15200000000004</v>
      </c>
      <c r="N340" s="2">
        <f t="shared" si="58"/>
        <v>-6.0196000000000822</v>
      </c>
      <c r="O340" s="2">
        <f t="shared" si="53"/>
        <v>-18.058800000000247</v>
      </c>
      <c r="P340" s="2">
        <f t="shared" si="54"/>
        <v>2094.4560000000001</v>
      </c>
      <c r="Q340" s="2">
        <f t="shared" si="55"/>
        <v>-0.86221911560807418</v>
      </c>
      <c r="R340">
        <v>3</v>
      </c>
      <c r="S340">
        <v>0.2</v>
      </c>
      <c r="T340" s="2">
        <v>698.35200000000009</v>
      </c>
      <c r="U340" s="3">
        <v>-17.458800000000053</v>
      </c>
      <c r="V340" s="4">
        <f t="shared" si="59"/>
        <v>-0.8333333333333357</v>
      </c>
      <c r="W340" s="2">
        <f t="shared" si="56"/>
        <v>2095.0560000000005</v>
      </c>
    </row>
    <row r="341" spans="1:23" x14ac:dyDescent="0.25">
      <c r="A341">
        <f t="shared" si="57"/>
        <v>2015</v>
      </c>
      <c r="B341" s="1">
        <v>42177</v>
      </c>
      <c r="C341" s="1">
        <v>42181</v>
      </c>
      <c r="D341" s="1" t="str">
        <f t="shared" si="50"/>
        <v>Jun</v>
      </c>
      <c r="E341" t="s">
        <v>23</v>
      </c>
      <c r="F341" t="s">
        <v>378</v>
      </c>
      <c r="G341" t="s">
        <v>25</v>
      </c>
      <c r="H341" t="s">
        <v>34</v>
      </c>
      <c r="I341" t="s">
        <v>505</v>
      </c>
      <c r="J341" t="s">
        <v>36</v>
      </c>
      <c r="K341" t="s">
        <v>128</v>
      </c>
      <c r="L341" s="2">
        <f t="shared" si="51"/>
        <v>4.3772000000000002</v>
      </c>
      <c r="M341" s="2">
        <f t="shared" si="52"/>
        <v>4.96</v>
      </c>
      <c r="N341" s="2">
        <f t="shared" si="58"/>
        <v>0.58279999999999976</v>
      </c>
      <c r="O341" s="2">
        <f t="shared" si="53"/>
        <v>2.3311999999999991</v>
      </c>
      <c r="P341" s="2">
        <f t="shared" si="54"/>
        <v>19.84</v>
      </c>
      <c r="Q341" s="2">
        <f t="shared" si="55"/>
        <v>11.749999999999995</v>
      </c>
      <c r="R341">
        <v>4</v>
      </c>
      <c r="S341">
        <v>0</v>
      </c>
      <c r="T341" s="2">
        <v>4.96</v>
      </c>
      <c r="U341" s="3">
        <v>2.3311999999999999</v>
      </c>
      <c r="V341" s="4">
        <f t="shared" si="59"/>
        <v>11.75</v>
      </c>
      <c r="W341" s="2">
        <f t="shared" si="56"/>
        <v>19.84</v>
      </c>
    </row>
    <row r="342" spans="1:23" x14ac:dyDescent="0.25">
      <c r="A342">
        <f t="shared" si="57"/>
        <v>2014</v>
      </c>
      <c r="B342" s="1">
        <v>41742</v>
      </c>
      <c r="C342" s="1">
        <v>41746</v>
      </c>
      <c r="D342" s="1" t="str">
        <f t="shared" si="50"/>
        <v>Apr</v>
      </c>
      <c r="E342" t="s">
        <v>23</v>
      </c>
      <c r="F342" t="s">
        <v>248</v>
      </c>
      <c r="G342" t="s">
        <v>33</v>
      </c>
      <c r="H342" t="s">
        <v>80</v>
      </c>
      <c r="I342" t="s">
        <v>506</v>
      </c>
      <c r="J342" t="s">
        <v>36</v>
      </c>
      <c r="K342" t="s">
        <v>48</v>
      </c>
      <c r="L342" s="2">
        <f t="shared" si="51"/>
        <v>17.577000000000002</v>
      </c>
      <c r="M342" s="2">
        <f t="shared" si="52"/>
        <v>17.656000000000002</v>
      </c>
      <c r="N342" s="2">
        <f t="shared" si="58"/>
        <v>7.9000000000000625E-2</v>
      </c>
      <c r="O342" s="2">
        <f t="shared" si="53"/>
        <v>0.3160000000000025</v>
      </c>
      <c r="P342" s="2">
        <f t="shared" si="54"/>
        <v>70.624000000000009</v>
      </c>
      <c r="Q342" s="2">
        <f t="shared" si="55"/>
        <v>0.44743996375170264</v>
      </c>
      <c r="R342">
        <v>4</v>
      </c>
      <c r="S342">
        <v>0.2</v>
      </c>
      <c r="T342" s="2">
        <v>17.856000000000002</v>
      </c>
      <c r="U342" s="3">
        <v>1.1159999999999979</v>
      </c>
      <c r="V342" s="4">
        <f t="shared" si="59"/>
        <v>1.5624999999999969</v>
      </c>
      <c r="W342" s="2">
        <f t="shared" si="56"/>
        <v>71.424000000000007</v>
      </c>
    </row>
    <row r="343" spans="1:23" x14ac:dyDescent="0.25">
      <c r="A343">
        <f t="shared" si="57"/>
        <v>2014</v>
      </c>
      <c r="B343" s="1">
        <v>41742</v>
      </c>
      <c r="C343" s="1">
        <v>41746</v>
      </c>
      <c r="D343" s="1" t="str">
        <f t="shared" si="50"/>
        <v>Apr</v>
      </c>
      <c r="E343" t="s">
        <v>23</v>
      </c>
      <c r="F343" t="s">
        <v>248</v>
      </c>
      <c r="G343" t="s">
        <v>33</v>
      </c>
      <c r="H343" t="s">
        <v>80</v>
      </c>
      <c r="I343" t="s">
        <v>62</v>
      </c>
      <c r="J343" t="s">
        <v>36</v>
      </c>
      <c r="K343" t="s">
        <v>53</v>
      </c>
      <c r="L343" s="2">
        <f t="shared" si="51"/>
        <v>550.76760000000013</v>
      </c>
      <c r="M343" s="2">
        <f t="shared" si="52"/>
        <v>509.2700000000001</v>
      </c>
      <c r="N343" s="2">
        <f t="shared" si="58"/>
        <v>-41.497600000000034</v>
      </c>
      <c r="O343" s="2">
        <f t="shared" si="53"/>
        <v>-414.97600000000034</v>
      </c>
      <c r="P343" s="2">
        <f t="shared" si="54"/>
        <v>5092.7000000000007</v>
      </c>
      <c r="Q343" s="2">
        <f t="shared" si="55"/>
        <v>-8.1484477781923204</v>
      </c>
      <c r="R343">
        <v>10</v>
      </c>
      <c r="S343">
        <v>0.7</v>
      </c>
      <c r="T343" s="2">
        <v>509.97000000000008</v>
      </c>
      <c r="U343" s="3">
        <v>-407.97599999999989</v>
      </c>
      <c r="V343" s="4">
        <f t="shared" si="59"/>
        <v>-7.9999999999999964</v>
      </c>
      <c r="W343" s="2">
        <f t="shared" si="56"/>
        <v>5099.7000000000007</v>
      </c>
    </row>
    <row r="344" spans="1:23" x14ac:dyDescent="0.25">
      <c r="A344">
        <f t="shared" si="57"/>
        <v>2014</v>
      </c>
      <c r="B344" s="1">
        <v>41742</v>
      </c>
      <c r="C344" s="1">
        <v>41746</v>
      </c>
      <c r="D344" s="1" t="str">
        <f t="shared" si="50"/>
        <v>Apr</v>
      </c>
      <c r="E344" t="s">
        <v>23</v>
      </c>
      <c r="F344" t="s">
        <v>248</v>
      </c>
      <c r="G344" t="s">
        <v>33</v>
      </c>
      <c r="H344" t="s">
        <v>80</v>
      </c>
      <c r="I344" t="s">
        <v>239</v>
      </c>
      <c r="J344" t="s">
        <v>36</v>
      </c>
      <c r="K344" t="s">
        <v>128</v>
      </c>
      <c r="L344" s="2">
        <f t="shared" si="51"/>
        <v>30.217199999999998</v>
      </c>
      <c r="M344" s="2">
        <f t="shared" si="52"/>
        <v>30.791999999999998</v>
      </c>
      <c r="N344" s="2">
        <f t="shared" si="58"/>
        <v>0.57479999999999976</v>
      </c>
      <c r="O344" s="2">
        <f t="shared" si="53"/>
        <v>7.4723999999999968</v>
      </c>
      <c r="P344" s="2">
        <f t="shared" si="54"/>
        <v>400.29599999999999</v>
      </c>
      <c r="Q344" s="2">
        <f t="shared" si="55"/>
        <v>1.86671862821512</v>
      </c>
      <c r="R344">
        <v>13</v>
      </c>
      <c r="S344">
        <v>0.2</v>
      </c>
      <c r="T344" s="2">
        <v>30.991999999999997</v>
      </c>
      <c r="U344" s="3">
        <v>10.072399999999996</v>
      </c>
      <c r="V344" s="4">
        <f t="shared" si="59"/>
        <v>2.4999999999999996</v>
      </c>
      <c r="W344" s="2">
        <f t="shared" si="56"/>
        <v>402.89599999999996</v>
      </c>
    </row>
    <row r="345" spans="1:23" x14ac:dyDescent="0.25">
      <c r="A345">
        <f t="shared" si="57"/>
        <v>2014</v>
      </c>
      <c r="B345" s="1">
        <v>41742</v>
      </c>
      <c r="C345" s="1">
        <v>41746</v>
      </c>
      <c r="D345" s="1" t="str">
        <f t="shared" si="50"/>
        <v>Apr</v>
      </c>
      <c r="E345" t="s">
        <v>23</v>
      </c>
      <c r="F345" t="s">
        <v>248</v>
      </c>
      <c r="G345" t="s">
        <v>33</v>
      </c>
      <c r="H345" t="s">
        <v>80</v>
      </c>
      <c r="I345" t="s">
        <v>507</v>
      </c>
      <c r="J345" t="s">
        <v>50</v>
      </c>
      <c r="K345" t="s">
        <v>51</v>
      </c>
      <c r="L345" s="2">
        <f t="shared" si="51"/>
        <v>71.228700000000003</v>
      </c>
      <c r="M345" s="2">
        <f t="shared" si="52"/>
        <v>71.527999999999992</v>
      </c>
      <c r="N345" s="2">
        <f t="shared" si="58"/>
        <v>0.29929999999998813</v>
      </c>
      <c r="O345" s="2">
        <f t="shared" si="53"/>
        <v>3.5915999999998576</v>
      </c>
      <c r="P345" s="2">
        <f t="shared" si="54"/>
        <v>858.3359999999999</v>
      </c>
      <c r="Q345" s="2">
        <f t="shared" si="55"/>
        <v>0.41843753495133124</v>
      </c>
      <c r="R345">
        <v>12</v>
      </c>
      <c r="S345">
        <v>0.4</v>
      </c>
      <c r="T345" s="2">
        <v>71.927999999999997</v>
      </c>
      <c r="U345" s="3">
        <v>8.3915999999999897</v>
      </c>
      <c r="V345" s="4">
        <f t="shared" si="59"/>
        <v>0.97222222222222099</v>
      </c>
      <c r="W345" s="2">
        <f t="shared" si="56"/>
        <v>863.13599999999997</v>
      </c>
    </row>
    <row r="346" spans="1:23" x14ac:dyDescent="0.25">
      <c r="A346">
        <f t="shared" si="57"/>
        <v>2015</v>
      </c>
      <c r="B346" s="1">
        <v>42358</v>
      </c>
      <c r="C346" s="1">
        <v>42362</v>
      </c>
      <c r="D346" s="1" t="str">
        <f t="shared" si="50"/>
        <v>Dec</v>
      </c>
      <c r="E346" t="s">
        <v>38</v>
      </c>
      <c r="F346" t="s">
        <v>292</v>
      </c>
      <c r="G346" t="s">
        <v>25</v>
      </c>
      <c r="H346" t="s">
        <v>65</v>
      </c>
      <c r="I346" t="s">
        <v>71</v>
      </c>
      <c r="J346" t="s">
        <v>36</v>
      </c>
      <c r="K346" t="s">
        <v>43</v>
      </c>
      <c r="L346" s="2">
        <f t="shared" si="51"/>
        <v>89.355000000000018</v>
      </c>
      <c r="M346" s="2">
        <f t="shared" si="52"/>
        <v>88.600000000000009</v>
      </c>
      <c r="N346" s="2">
        <f t="shared" si="58"/>
        <v>-0.75500000000000966</v>
      </c>
      <c r="O346" s="2">
        <f t="shared" si="53"/>
        <v>-3.0200000000000387</v>
      </c>
      <c r="P346" s="2">
        <f t="shared" si="54"/>
        <v>354.40000000000003</v>
      </c>
      <c r="Q346" s="2">
        <f t="shared" si="55"/>
        <v>-0.85214446952597023</v>
      </c>
      <c r="R346">
        <v>4</v>
      </c>
      <c r="S346">
        <v>0.2</v>
      </c>
      <c r="T346" s="2">
        <v>88.800000000000011</v>
      </c>
      <c r="U346" s="3">
        <v>-2.2200000000000131</v>
      </c>
      <c r="V346" s="4">
        <f t="shared" si="59"/>
        <v>-0.62500000000000355</v>
      </c>
      <c r="W346" s="2">
        <f t="shared" si="56"/>
        <v>355.20000000000005</v>
      </c>
    </row>
    <row r="347" spans="1:23" x14ac:dyDescent="0.25">
      <c r="A347">
        <f t="shared" si="57"/>
        <v>2017</v>
      </c>
      <c r="B347" s="1">
        <v>42901</v>
      </c>
      <c r="C347" s="1">
        <v>42905</v>
      </c>
      <c r="D347" s="1" t="str">
        <f t="shared" si="50"/>
        <v>Jun</v>
      </c>
      <c r="E347" t="s">
        <v>38</v>
      </c>
      <c r="F347" t="s">
        <v>508</v>
      </c>
      <c r="G347" t="s">
        <v>25</v>
      </c>
      <c r="H347" t="s">
        <v>34</v>
      </c>
      <c r="I347" t="s">
        <v>237</v>
      </c>
      <c r="J347" t="s">
        <v>50</v>
      </c>
      <c r="K347" t="s">
        <v>51</v>
      </c>
      <c r="L347" s="2">
        <f t="shared" si="51"/>
        <v>46.376799999999996</v>
      </c>
      <c r="M347" s="2">
        <f t="shared" si="52"/>
        <v>47.775999999999996</v>
      </c>
      <c r="N347" s="2">
        <f t="shared" si="58"/>
        <v>1.3992000000000004</v>
      </c>
      <c r="O347" s="2">
        <f t="shared" si="53"/>
        <v>4.1976000000000013</v>
      </c>
      <c r="P347" s="2">
        <f t="shared" si="54"/>
        <v>143.32799999999997</v>
      </c>
      <c r="Q347" s="2">
        <f t="shared" si="55"/>
        <v>2.9286671131949111</v>
      </c>
      <c r="R347">
        <v>3</v>
      </c>
      <c r="S347">
        <v>0.2</v>
      </c>
      <c r="T347" s="2">
        <v>47.975999999999999</v>
      </c>
      <c r="U347" s="3">
        <v>4.7976000000000028</v>
      </c>
      <c r="V347" s="4">
        <f t="shared" si="59"/>
        <v>3.3333333333333353</v>
      </c>
      <c r="W347" s="2">
        <f t="shared" si="56"/>
        <v>143.928</v>
      </c>
    </row>
    <row r="348" spans="1:23" x14ac:dyDescent="0.25">
      <c r="A348">
        <f t="shared" si="57"/>
        <v>2017</v>
      </c>
      <c r="B348" s="1">
        <v>42924</v>
      </c>
      <c r="C348" s="1">
        <v>42928</v>
      </c>
      <c r="D348" s="1" t="str">
        <f t="shared" si="50"/>
        <v>Jul</v>
      </c>
      <c r="E348" t="s">
        <v>38</v>
      </c>
      <c r="F348" t="s">
        <v>509</v>
      </c>
      <c r="G348" t="s">
        <v>25</v>
      </c>
      <c r="H348" t="s">
        <v>80</v>
      </c>
      <c r="I348" t="s">
        <v>326</v>
      </c>
      <c r="J348" t="s">
        <v>36</v>
      </c>
      <c r="K348" t="s">
        <v>48</v>
      </c>
      <c r="L348" s="2">
        <f t="shared" si="51"/>
        <v>6.5268000000000006</v>
      </c>
      <c r="M348" s="2">
        <f t="shared" si="52"/>
        <v>7.5600000000000005</v>
      </c>
      <c r="N348" s="2">
        <f t="shared" si="58"/>
        <v>1.0331999999999999</v>
      </c>
      <c r="O348" s="2">
        <f t="shared" si="53"/>
        <v>3.0995999999999997</v>
      </c>
      <c r="P348" s="2">
        <f t="shared" si="54"/>
        <v>22.68</v>
      </c>
      <c r="Q348" s="2">
        <f t="shared" si="55"/>
        <v>13.666666666666666</v>
      </c>
      <c r="R348">
        <v>3</v>
      </c>
      <c r="S348">
        <v>0</v>
      </c>
      <c r="T348" s="2">
        <v>7.5600000000000005</v>
      </c>
      <c r="U348" s="3">
        <v>3.0996000000000006</v>
      </c>
      <c r="V348" s="4">
        <f t="shared" si="59"/>
        <v>13.666666666666668</v>
      </c>
      <c r="W348" s="2">
        <f t="shared" si="56"/>
        <v>22.68</v>
      </c>
    </row>
    <row r="349" spans="1:23" x14ac:dyDescent="0.25">
      <c r="A349">
        <f t="shared" si="57"/>
        <v>2017</v>
      </c>
      <c r="B349" s="1">
        <v>42924</v>
      </c>
      <c r="C349" s="1">
        <v>42928</v>
      </c>
      <c r="D349" s="1" t="str">
        <f t="shared" si="50"/>
        <v>Jul</v>
      </c>
      <c r="E349" t="s">
        <v>38</v>
      </c>
      <c r="F349" t="s">
        <v>509</v>
      </c>
      <c r="G349" t="s">
        <v>25</v>
      </c>
      <c r="H349" t="s">
        <v>80</v>
      </c>
      <c r="I349" t="s">
        <v>97</v>
      </c>
      <c r="J349" t="s">
        <v>36</v>
      </c>
      <c r="K349" t="s">
        <v>60</v>
      </c>
      <c r="L349" s="2">
        <f t="shared" si="51"/>
        <v>18.788399999999999</v>
      </c>
      <c r="M349" s="2">
        <f t="shared" si="52"/>
        <v>24.56</v>
      </c>
      <c r="N349" s="2">
        <f t="shared" si="58"/>
        <v>5.7715999999999994</v>
      </c>
      <c r="O349" s="2">
        <f t="shared" si="53"/>
        <v>11.543199999999999</v>
      </c>
      <c r="P349" s="2">
        <f t="shared" si="54"/>
        <v>49.12</v>
      </c>
      <c r="Q349" s="2">
        <f t="shared" si="55"/>
        <v>23.5</v>
      </c>
      <c r="R349">
        <v>2</v>
      </c>
      <c r="S349">
        <v>0</v>
      </c>
      <c r="T349" s="2">
        <v>24.56</v>
      </c>
      <c r="U349" s="3">
        <v>11.543199999999999</v>
      </c>
      <c r="V349" s="4">
        <f t="shared" si="59"/>
        <v>23.5</v>
      </c>
      <c r="W349" s="2">
        <f t="shared" si="56"/>
        <v>49.12</v>
      </c>
    </row>
    <row r="350" spans="1:23" x14ac:dyDescent="0.25">
      <c r="A350">
        <f t="shared" si="57"/>
        <v>2017</v>
      </c>
      <c r="B350" s="1">
        <v>42924</v>
      </c>
      <c r="C350" s="1">
        <v>42928</v>
      </c>
      <c r="D350" s="1" t="str">
        <f t="shared" si="50"/>
        <v>Jul</v>
      </c>
      <c r="E350" t="s">
        <v>38</v>
      </c>
      <c r="F350" t="s">
        <v>509</v>
      </c>
      <c r="G350" t="s">
        <v>25</v>
      </c>
      <c r="H350" t="s">
        <v>80</v>
      </c>
      <c r="I350" t="s">
        <v>510</v>
      </c>
      <c r="J350" t="s">
        <v>36</v>
      </c>
      <c r="K350" t="s">
        <v>48</v>
      </c>
      <c r="L350" s="2">
        <f t="shared" si="51"/>
        <v>10.886400000000002</v>
      </c>
      <c r="M350" s="2">
        <f t="shared" si="52"/>
        <v>12.96</v>
      </c>
      <c r="N350" s="2">
        <f t="shared" si="58"/>
        <v>2.073599999999999</v>
      </c>
      <c r="O350" s="2">
        <f t="shared" si="53"/>
        <v>4.147199999999998</v>
      </c>
      <c r="P350" s="2">
        <f t="shared" si="54"/>
        <v>25.92</v>
      </c>
      <c r="Q350" s="2">
        <f t="shared" si="55"/>
        <v>15.999999999999993</v>
      </c>
      <c r="R350">
        <v>2</v>
      </c>
      <c r="S350">
        <v>0</v>
      </c>
      <c r="T350" s="2">
        <v>12.96</v>
      </c>
      <c r="U350" s="3">
        <v>4.1471999999999998</v>
      </c>
      <c r="V350" s="4">
        <f t="shared" si="59"/>
        <v>15.999999999999998</v>
      </c>
      <c r="W350" s="2">
        <f t="shared" si="56"/>
        <v>25.92</v>
      </c>
    </row>
    <row r="351" spans="1:23" x14ac:dyDescent="0.25">
      <c r="A351">
        <f t="shared" si="57"/>
        <v>2016</v>
      </c>
      <c r="B351" s="1">
        <v>42614</v>
      </c>
      <c r="C351" s="1">
        <v>42616</v>
      </c>
      <c r="D351" s="1" t="str">
        <f t="shared" si="50"/>
        <v>Sep</v>
      </c>
      <c r="E351" t="s">
        <v>98</v>
      </c>
      <c r="F351" t="s">
        <v>511</v>
      </c>
      <c r="G351" t="s">
        <v>64</v>
      </c>
      <c r="H351" t="s">
        <v>80</v>
      </c>
      <c r="I351" t="s">
        <v>400</v>
      </c>
      <c r="J351" t="s">
        <v>50</v>
      </c>
      <c r="K351" t="s">
        <v>86</v>
      </c>
      <c r="L351" s="2">
        <f t="shared" si="51"/>
        <v>4.4813999999999998</v>
      </c>
      <c r="M351" s="2">
        <f t="shared" si="52"/>
        <v>6.79</v>
      </c>
      <c r="N351" s="2">
        <f t="shared" si="58"/>
        <v>2.3086000000000002</v>
      </c>
      <c r="O351" s="2">
        <f t="shared" si="53"/>
        <v>2.3086000000000002</v>
      </c>
      <c r="P351" s="2">
        <f t="shared" si="54"/>
        <v>6.79</v>
      </c>
      <c r="Q351" s="2">
        <f t="shared" si="55"/>
        <v>34</v>
      </c>
      <c r="R351">
        <v>1</v>
      </c>
      <c r="S351">
        <v>0</v>
      </c>
      <c r="T351" s="2">
        <v>6.79</v>
      </c>
      <c r="U351" s="3">
        <v>2.3086000000000002</v>
      </c>
      <c r="V351" s="4">
        <f t="shared" si="59"/>
        <v>34</v>
      </c>
      <c r="W351" s="2">
        <f t="shared" si="56"/>
        <v>6.79</v>
      </c>
    </row>
    <row r="352" spans="1:23" x14ac:dyDescent="0.25">
      <c r="A352">
        <f t="shared" si="57"/>
        <v>2016</v>
      </c>
      <c r="B352" s="1">
        <v>42614</v>
      </c>
      <c r="C352" s="1">
        <v>42616</v>
      </c>
      <c r="D352" s="1" t="str">
        <f t="shared" si="50"/>
        <v>Sep</v>
      </c>
      <c r="E352" t="s">
        <v>98</v>
      </c>
      <c r="F352" t="s">
        <v>511</v>
      </c>
      <c r="G352" t="s">
        <v>64</v>
      </c>
      <c r="H352" t="s">
        <v>80</v>
      </c>
      <c r="I352" t="s">
        <v>512</v>
      </c>
      <c r="J352" t="s">
        <v>36</v>
      </c>
      <c r="K352" t="s">
        <v>60</v>
      </c>
      <c r="L352" s="2">
        <f t="shared" si="51"/>
        <v>18.788399999999999</v>
      </c>
      <c r="M352" s="2">
        <f t="shared" si="52"/>
        <v>24.56</v>
      </c>
      <c r="N352" s="2">
        <f t="shared" si="58"/>
        <v>5.7715999999999994</v>
      </c>
      <c r="O352" s="2">
        <f t="shared" si="53"/>
        <v>11.543199999999999</v>
      </c>
      <c r="P352" s="2">
        <f t="shared" si="54"/>
        <v>49.12</v>
      </c>
      <c r="Q352" s="2">
        <f t="shared" si="55"/>
        <v>23.5</v>
      </c>
      <c r="R352">
        <v>2</v>
      </c>
      <c r="S352">
        <v>0</v>
      </c>
      <c r="T352" s="2">
        <v>24.56</v>
      </c>
      <c r="U352" s="3">
        <v>11.543199999999999</v>
      </c>
      <c r="V352" s="4">
        <f t="shared" si="59"/>
        <v>23.5</v>
      </c>
      <c r="W352" s="2">
        <f t="shared" si="56"/>
        <v>49.12</v>
      </c>
    </row>
    <row r="353" spans="1:23" x14ac:dyDescent="0.25">
      <c r="A353">
        <f t="shared" si="57"/>
        <v>2016</v>
      </c>
      <c r="B353" s="1">
        <v>42614</v>
      </c>
      <c r="C353" s="1">
        <v>42616</v>
      </c>
      <c r="D353" s="1" t="str">
        <f t="shared" si="50"/>
        <v>Sep</v>
      </c>
      <c r="E353" t="s">
        <v>98</v>
      </c>
      <c r="F353" t="s">
        <v>511</v>
      </c>
      <c r="G353" t="s">
        <v>64</v>
      </c>
      <c r="H353" t="s">
        <v>80</v>
      </c>
      <c r="I353" t="s">
        <v>513</v>
      </c>
      <c r="J353" t="s">
        <v>36</v>
      </c>
      <c r="K353" t="s">
        <v>53</v>
      </c>
      <c r="L353" s="2">
        <f t="shared" si="51"/>
        <v>1.9812000000000001</v>
      </c>
      <c r="M353" s="2">
        <f t="shared" si="52"/>
        <v>2.8479999999999999</v>
      </c>
      <c r="N353" s="2">
        <f t="shared" si="58"/>
        <v>0.86679999999999979</v>
      </c>
      <c r="O353" s="2">
        <f t="shared" si="53"/>
        <v>0.86679999999999979</v>
      </c>
      <c r="P353" s="2">
        <f t="shared" si="54"/>
        <v>2.8479999999999999</v>
      </c>
      <c r="Q353" s="2">
        <f t="shared" si="55"/>
        <v>30.435393258426963</v>
      </c>
      <c r="R353">
        <v>1</v>
      </c>
      <c r="S353">
        <v>0.2</v>
      </c>
      <c r="T353" s="2">
        <v>3.048</v>
      </c>
      <c r="U353" s="3">
        <v>1.0668</v>
      </c>
      <c r="V353" s="4">
        <f t="shared" si="59"/>
        <v>35</v>
      </c>
      <c r="W353" s="2">
        <f t="shared" si="56"/>
        <v>3.048</v>
      </c>
    </row>
    <row r="354" spans="1:23" x14ac:dyDescent="0.25">
      <c r="A354">
        <f t="shared" si="57"/>
        <v>2016</v>
      </c>
      <c r="B354" s="1">
        <v>42614</v>
      </c>
      <c r="C354" s="1">
        <v>42616</v>
      </c>
      <c r="D354" s="1" t="str">
        <f t="shared" si="50"/>
        <v>Sep</v>
      </c>
      <c r="E354" t="s">
        <v>98</v>
      </c>
      <c r="F354" t="s">
        <v>511</v>
      </c>
      <c r="G354" t="s">
        <v>64</v>
      </c>
      <c r="H354" t="s">
        <v>80</v>
      </c>
      <c r="I354" t="s">
        <v>512</v>
      </c>
      <c r="J354" t="s">
        <v>36</v>
      </c>
      <c r="K354" t="s">
        <v>60</v>
      </c>
      <c r="L354" s="2">
        <f t="shared" si="51"/>
        <v>43.348399999999998</v>
      </c>
      <c r="M354" s="2">
        <f t="shared" si="52"/>
        <v>49.12</v>
      </c>
      <c r="N354" s="2">
        <f t="shared" si="58"/>
        <v>5.7715999999999994</v>
      </c>
      <c r="O354" s="2">
        <f t="shared" si="53"/>
        <v>23.086399999999998</v>
      </c>
      <c r="P354" s="2">
        <f t="shared" si="54"/>
        <v>196.48</v>
      </c>
      <c r="Q354" s="2">
        <f t="shared" si="55"/>
        <v>11.75</v>
      </c>
      <c r="R354">
        <v>4</v>
      </c>
      <c r="S354">
        <v>0</v>
      </c>
      <c r="T354" s="2">
        <v>49.12</v>
      </c>
      <c r="U354" s="3">
        <v>23.086399999999998</v>
      </c>
      <c r="V354" s="4">
        <f t="shared" si="59"/>
        <v>11.75</v>
      </c>
      <c r="W354" s="2">
        <f t="shared" si="56"/>
        <v>196.48</v>
      </c>
    </row>
    <row r="355" spans="1:23" x14ac:dyDescent="0.25">
      <c r="A355">
        <f t="shared" si="57"/>
        <v>2016</v>
      </c>
      <c r="B355" s="1">
        <v>42614</v>
      </c>
      <c r="C355" s="1">
        <v>42616</v>
      </c>
      <c r="D355" s="1" t="str">
        <f t="shared" si="50"/>
        <v>Sep</v>
      </c>
      <c r="E355" t="s">
        <v>98</v>
      </c>
      <c r="F355" t="s">
        <v>511</v>
      </c>
      <c r="G355" t="s">
        <v>64</v>
      </c>
      <c r="H355" t="s">
        <v>80</v>
      </c>
      <c r="I355" t="s">
        <v>514</v>
      </c>
      <c r="J355" t="s">
        <v>36</v>
      </c>
      <c r="K355" t="s">
        <v>53</v>
      </c>
      <c r="L355" s="2">
        <f t="shared" si="51"/>
        <v>4001.3106000000007</v>
      </c>
      <c r="M355" s="2">
        <f t="shared" si="52"/>
        <v>4354.9680000000008</v>
      </c>
      <c r="N355" s="2">
        <f t="shared" si="58"/>
        <v>353.65740000000005</v>
      </c>
      <c r="O355" s="2">
        <f t="shared" si="53"/>
        <v>1414.6296000000002</v>
      </c>
      <c r="P355" s="2">
        <f t="shared" si="54"/>
        <v>17419.872000000003</v>
      </c>
      <c r="Q355" s="2">
        <f t="shared" si="55"/>
        <v>8.1207806808224543</v>
      </c>
      <c r="R355">
        <v>4</v>
      </c>
      <c r="S355">
        <v>0.2</v>
      </c>
      <c r="T355" s="2">
        <v>4355.1680000000006</v>
      </c>
      <c r="U355" s="3">
        <v>1415.4295999999997</v>
      </c>
      <c r="V355" s="4">
        <f t="shared" si="59"/>
        <v>8.1249999999999982</v>
      </c>
      <c r="W355" s="2">
        <f t="shared" si="56"/>
        <v>17420.672000000002</v>
      </c>
    </row>
    <row r="356" spans="1:23" x14ac:dyDescent="0.25">
      <c r="A356">
        <f t="shared" si="57"/>
        <v>2016</v>
      </c>
      <c r="B356" s="1">
        <v>42468</v>
      </c>
      <c r="C356" s="1">
        <v>42473</v>
      </c>
      <c r="D356" s="1" t="str">
        <f t="shared" si="50"/>
        <v>Apr</v>
      </c>
      <c r="E356" t="s">
        <v>38</v>
      </c>
      <c r="F356" t="s">
        <v>515</v>
      </c>
      <c r="G356" t="s">
        <v>25</v>
      </c>
      <c r="H356" t="s">
        <v>80</v>
      </c>
      <c r="I356" t="s">
        <v>516</v>
      </c>
      <c r="J356" t="s">
        <v>28</v>
      </c>
      <c r="K356" t="s">
        <v>29</v>
      </c>
      <c r="L356" s="2">
        <f t="shared" si="51"/>
        <v>389.51380000000006</v>
      </c>
      <c r="M356" s="2">
        <f t="shared" si="52"/>
        <v>388.50400000000008</v>
      </c>
      <c r="N356" s="2">
        <f t="shared" si="58"/>
        <v>-1.0097999999999843</v>
      </c>
      <c r="O356" s="2">
        <f t="shared" si="53"/>
        <v>-6.0587999999999056</v>
      </c>
      <c r="P356" s="2">
        <f t="shared" si="54"/>
        <v>2331.0240000000003</v>
      </c>
      <c r="Q356" s="2">
        <f t="shared" si="55"/>
        <v>-0.25992010378271113</v>
      </c>
      <c r="R356">
        <v>6</v>
      </c>
      <c r="S356">
        <v>0.2</v>
      </c>
      <c r="T356" s="2">
        <v>388.70400000000006</v>
      </c>
      <c r="U356" s="3">
        <v>-4.8588000000000022</v>
      </c>
      <c r="V356" s="4">
        <f t="shared" si="59"/>
        <v>-0.20833333333333343</v>
      </c>
      <c r="W356" s="2">
        <f t="shared" si="56"/>
        <v>2332.2240000000002</v>
      </c>
    </row>
    <row r="357" spans="1:23" x14ac:dyDescent="0.25">
      <c r="A357">
        <f t="shared" si="57"/>
        <v>2016</v>
      </c>
      <c r="B357" s="1">
        <v>42468</v>
      </c>
      <c r="C357" s="1">
        <v>42473</v>
      </c>
      <c r="D357" s="1" t="str">
        <f t="shared" si="50"/>
        <v>Apr</v>
      </c>
      <c r="E357" t="s">
        <v>38</v>
      </c>
      <c r="F357" t="s">
        <v>515</v>
      </c>
      <c r="G357" t="s">
        <v>25</v>
      </c>
      <c r="H357" t="s">
        <v>80</v>
      </c>
      <c r="I357" t="s">
        <v>517</v>
      </c>
      <c r="J357" t="s">
        <v>36</v>
      </c>
      <c r="K357" t="s">
        <v>92</v>
      </c>
      <c r="L357" s="2">
        <f t="shared" si="51"/>
        <v>6.3601999999999999</v>
      </c>
      <c r="M357" s="2">
        <f t="shared" si="52"/>
        <v>8.26</v>
      </c>
      <c r="N357" s="2">
        <f t="shared" si="58"/>
        <v>1.8997999999999999</v>
      </c>
      <c r="O357" s="2">
        <f t="shared" si="53"/>
        <v>3.7995999999999999</v>
      </c>
      <c r="P357" s="2">
        <f t="shared" si="54"/>
        <v>16.52</v>
      </c>
      <c r="Q357" s="2">
        <f t="shared" si="55"/>
        <v>23</v>
      </c>
      <c r="R357">
        <v>2</v>
      </c>
      <c r="S357">
        <v>0</v>
      </c>
      <c r="T357" s="2">
        <v>8.26</v>
      </c>
      <c r="U357" s="3">
        <v>3.7995999999999999</v>
      </c>
      <c r="V357" s="4">
        <f t="shared" si="59"/>
        <v>23</v>
      </c>
      <c r="W357" s="2">
        <f t="shared" si="56"/>
        <v>16.52</v>
      </c>
    </row>
    <row r="358" spans="1:23" x14ac:dyDescent="0.25">
      <c r="A358">
        <f t="shared" si="57"/>
        <v>2016</v>
      </c>
      <c r="B358" s="1">
        <v>42468</v>
      </c>
      <c r="C358" s="1">
        <v>42473</v>
      </c>
      <c r="D358" s="1" t="str">
        <f t="shared" si="50"/>
        <v>Apr</v>
      </c>
      <c r="E358" t="s">
        <v>38</v>
      </c>
      <c r="F358" t="s">
        <v>515</v>
      </c>
      <c r="G358" t="s">
        <v>25</v>
      </c>
      <c r="H358" t="s">
        <v>80</v>
      </c>
      <c r="I358" t="s">
        <v>518</v>
      </c>
      <c r="J358" t="s">
        <v>36</v>
      </c>
      <c r="K358" t="s">
        <v>48</v>
      </c>
      <c r="L358" s="2">
        <f t="shared" si="51"/>
        <v>15.293399999999998</v>
      </c>
      <c r="M358" s="2">
        <f t="shared" si="52"/>
        <v>17.04</v>
      </c>
      <c r="N358" s="2">
        <f t="shared" si="58"/>
        <v>1.7466000000000008</v>
      </c>
      <c r="O358" s="2">
        <f t="shared" si="53"/>
        <v>6.9864000000000033</v>
      </c>
      <c r="P358" s="2">
        <f t="shared" si="54"/>
        <v>68.16</v>
      </c>
      <c r="Q358" s="2">
        <f t="shared" si="55"/>
        <v>10.250000000000005</v>
      </c>
      <c r="R358">
        <v>4</v>
      </c>
      <c r="S358">
        <v>0</v>
      </c>
      <c r="T358" s="2">
        <v>17.04</v>
      </c>
      <c r="U358" s="3">
        <v>6.9863999999999997</v>
      </c>
      <c r="V358" s="4">
        <f t="shared" si="59"/>
        <v>10.25</v>
      </c>
      <c r="W358" s="2">
        <f t="shared" si="56"/>
        <v>68.16</v>
      </c>
    </row>
    <row r="359" spans="1:23" x14ac:dyDescent="0.25">
      <c r="A359">
        <f t="shared" si="57"/>
        <v>2016</v>
      </c>
      <c r="B359" s="1">
        <v>42468</v>
      </c>
      <c r="C359" s="1">
        <v>42473</v>
      </c>
      <c r="D359" s="1" t="str">
        <f t="shared" si="50"/>
        <v>Apr</v>
      </c>
      <c r="E359" t="s">
        <v>38</v>
      </c>
      <c r="F359" t="s">
        <v>515</v>
      </c>
      <c r="G359" t="s">
        <v>25</v>
      </c>
      <c r="H359" t="s">
        <v>80</v>
      </c>
      <c r="I359" t="s">
        <v>519</v>
      </c>
      <c r="J359" t="s">
        <v>36</v>
      </c>
      <c r="K359" t="s">
        <v>60</v>
      </c>
      <c r="L359" s="2">
        <f t="shared" si="51"/>
        <v>31.235199999999999</v>
      </c>
      <c r="M359" s="2">
        <f t="shared" si="52"/>
        <v>34.4</v>
      </c>
      <c r="N359" s="2">
        <f t="shared" si="58"/>
        <v>3.1647999999999996</v>
      </c>
      <c r="O359" s="2">
        <f t="shared" si="53"/>
        <v>15.823999999999998</v>
      </c>
      <c r="P359" s="2">
        <f t="shared" si="54"/>
        <v>172</v>
      </c>
      <c r="Q359" s="2">
        <f t="shared" si="55"/>
        <v>9.1999999999999993</v>
      </c>
      <c r="R359">
        <v>5</v>
      </c>
      <c r="S359">
        <v>0</v>
      </c>
      <c r="T359" s="2">
        <v>34.4</v>
      </c>
      <c r="U359" s="3">
        <v>15.823999999999998</v>
      </c>
      <c r="V359" s="4">
        <f t="shared" si="59"/>
        <v>9.1999999999999993</v>
      </c>
      <c r="W359" s="2">
        <f t="shared" si="56"/>
        <v>172</v>
      </c>
    </row>
    <row r="360" spans="1:23" x14ac:dyDescent="0.25">
      <c r="A360">
        <f t="shared" si="57"/>
        <v>2016</v>
      </c>
      <c r="B360" s="1">
        <v>42483</v>
      </c>
      <c r="C360" s="1">
        <v>42488</v>
      </c>
      <c r="D360" s="1" t="str">
        <f t="shared" si="50"/>
        <v>Apr</v>
      </c>
      <c r="E360" t="s">
        <v>38</v>
      </c>
      <c r="F360" t="s">
        <v>339</v>
      </c>
      <c r="G360" t="s">
        <v>33</v>
      </c>
      <c r="H360" t="s">
        <v>26</v>
      </c>
      <c r="I360" t="s">
        <v>333</v>
      </c>
      <c r="J360" t="s">
        <v>36</v>
      </c>
      <c r="K360" t="s">
        <v>60</v>
      </c>
      <c r="L360" s="2">
        <f t="shared" si="51"/>
        <v>33.975000000000009</v>
      </c>
      <c r="M360" s="2">
        <f t="shared" si="52"/>
        <v>36.040000000000006</v>
      </c>
      <c r="N360" s="2">
        <f t="shared" si="58"/>
        <v>2.0649999999999977</v>
      </c>
      <c r="O360" s="2">
        <f t="shared" si="53"/>
        <v>10.324999999999989</v>
      </c>
      <c r="P360" s="2">
        <f t="shared" si="54"/>
        <v>180.20000000000005</v>
      </c>
      <c r="Q360" s="2">
        <f t="shared" si="55"/>
        <v>5.7297447280799032</v>
      </c>
      <c r="R360">
        <v>5</v>
      </c>
      <c r="S360">
        <v>0.2</v>
      </c>
      <c r="T360" s="2">
        <v>36.240000000000009</v>
      </c>
      <c r="U360" s="3">
        <v>11.324999999999996</v>
      </c>
      <c r="V360" s="4">
        <f t="shared" si="59"/>
        <v>6.2499999999999956</v>
      </c>
      <c r="W360" s="2">
        <f t="shared" si="56"/>
        <v>181.20000000000005</v>
      </c>
    </row>
    <row r="361" spans="1:23" x14ac:dyDescent="0.25">
      <c r="A361">
        <f t="shared" si="57"/>
        <v>2017</v>
      </c>
      <c r="B361" s="1">
        <v>42802</v>
      </c>
      <c r="C361" s="1">
        <v>42805</v>
      </c>
      <c r="D361" s="1" t="str">
        <f t="shared" si="50"/>
        <v>Mar</v>
      </c>
      <c r="E361" t="s">
        <v>98</v>
      </c>
      <c r="F361" t="s">
        <v>520</v>
      </c>
      <c r="G361" t="s">
        <v>33</v>
      </c>
      <c r="H361" t="s">
        <v>26</v>
      </c>
      <c r="I361" t="s">
        <v>521</v>
      </c>
      <c r="J361" t="s">
        <v>36</v>
      </c>
      <c r="K361" t="s">
        <v>55</v>
      </c>
      <c r="L361" s="2">
        <f t="shared" si="51"/>
        <v>626.78520000000003</v>
      </c>
      <c r="M361" s="2">
        <f t="shared" si="52"/>
        <v>647.84</v>
      </c>
      <c r="N361" s="2">
        <f t="shared" si="58"/>
        <v>21.0548</v>
      </c>
      <c r="O361" s="2">
        <f t="shared" si="53"/>
        <v>168.4384</v>
      </c>
      <c r="P361" s="2">
        <f t="shared" si="54"/>
        <v>5182.72</v>
      </c>
      <c r="Q361" s="2">
        <f t="shared" si="55"/>
        <v>3.25</v>
      </c>
      <c r="R361">
        <v>8</v>
      </c>
      <c r="S361">
        <v>0</v>
      </c>
      <c r="T361" s="2">
        <v>647.84</v>
      </c>
      <c r="U361" s="3">
        <v>168.4384</v>
      </c>
      <c r="V361" s="4">
        <f t="shared" si="59"/>
        <v>3.25</v>
      </c>
      <c r="W361" s="2">
        <f t="shared" si="56"/>
        <v>5182.72</v>
      </c>
    </row>
    <row r="362" spans="1:23" x14ac:dyDescent="0.25">
      <c r="A362">
        <f t="shared" si="57"/>
        <v>2017</v>
      </c>
      <c r="B362" s="1">
        <v>42802</v>
      </c>
      <c r="C362" s="1">
        <v>42805</v>
      </c>
      <c r="D362" s="1" t="str">
        <f t="shared" si="50"/>
        <v>Mar</v>
      </c>
      <c r="E362" t="s">
        <v>98</v>
      </c>
      <c r="F362" t="s">
        <v>520</v>
      </c>
      <c r="G362" t="s">
        <v>33</v>
      </c>
      <c r="H362" t="s">
        <v>26</v>
      </c>
      <c r="I362" t="s">
        <v>522</v>
      </c>
      <c r="J362" t="s">
        <v>36</v>
      </c>
      <c r="K362" t="s">
        <v>37</v>
      </c>
      <c r="L362" s="2">
        <f t="shared" si="51"/>
        <v>15.731999999999999</v>
      </c>
      <c r="M362" s="2">
        <f t="shared" si="52"/>
        <v>20.7</v>
      </c>
      <c r="N362" s="2">
        <f t="shared" si="58"/>
        <v>4.968</v>
      </c>
      <c r="O362" s="2">
        <f t="shared" si="53"/>
        <v>9.9359999999999999</v>
      </c>
      <c r="P362" s="2">
        <f t="shared" si="54"/>
        <v>41.4</v>
      </c>
      <c r="Q362" s="2">
        <f t="shared" si="55"/>
        <v>24.000000000000004</v>
      </c>
      <c r="R362">
        <v>2</v>
      </c>
      <c r="S362">
        <v>0</v>
      </c>
      <c r="T362" s="2">
        <v>20.7</v>
      </c>
      <c r="U362" s="3">
        <v>9.9359999999999999</v>
      </c>
      <c r="V362" s="4">
        <f t="shared" si="59"/>
        <v>24.000000000000004</v>
      </c>
      <c r="W362" s="2">
        <f t="shared" si="56"/>
        <v>41.4</v>
      </c>
    </row>
    <row r="363" spans="1:23" x14ac:dyDescent="0.25">
      <c r="A363">
        <f t="shared" si="57"/>
        <v>2017</v>
      </c>
      <c r="B363" s="1">
        <v>43003</v>
      </c>
      <c r="C363" s="1">
        <v>43009</v>
      </c>
      <c r="D363" s="1" t="str">
        <f t="shared" si="50"/>
        <v>Sep</v>
      </c>
      <c r="E363" t="s">
        <v>38</v>
      </c>
      <c r="F363" t="s">
        <v>523</v>
      </c>
      <c r="G363" t="s">
        <v>25</v>
      </c>
      <c r="H363" t="s">
        <v>80</v>
      </c>
      <c r="I363" t="s">
        <v>522</v>
      </c>
      <c r="J363" t="s">
        <v>36</v>
      </c>
      <c r="K363" t="s">
        <v>37</v>
      </c>
      <c r="L363" s="2">
        <f t="shared" si="51"/>
        <v>15.731999999999999</v>
      </c>
      <c r="M363" s="2">
        <f t="shared" si="52"/>
        <v>20.7</v>
      </c>
      <c r="N363" s="2">
        <f t="shared" si="58"/>
        <v>4.968</v>
      </c>
      <c r="O363" s="2">
        <f t="shared" si="53"/>
        <v>9.9359999999999999</v>
      </c>
      <c r="P363" s="2">
        <f t="shared" si="54"/>
        <v>41.4</v>
      </c>
      <c r="Q363" s="2">
        <f t="shared" si="55"/>
        <v>24.000000000000004</v>
      </c>
      <c r="R363">
        <v>2</v>
      </c>
      <c r="S363">
        <v>0</v>
      </c>
      <c r="T363" s="2">
        <v>20.7</v>
      </c>
      <c r="U363" s="3">
        <v>9.9359999999999999</v>
      </c>
      <c r="V363" s="4">
        <f t="shared" si="59"/>
        <v>24.000000000000004</v>
      </c>
      <c r="W363" s="2">
        <f t="shared" si="56"/>
        <v>41.4</v>
      </c>
    </row>
    <row r="364" spans="1:23" x14ac:dyDescent="0.25">
      <c r="A364">
        <f t="shared" si="57"/>
        <v>2017</v>
      </c>
      <c r="B364" s="1">
        <v>43003</v>
      </c>
      <c r="C364" s="1">
        <v>43009</v>
      </c>
      <c r="D364" s="1" t="str">
        <f t="shared" si="50"/>
        <v>Sep</v>
      </c>
      <c r="E364" t="s">
        <v>38</v>
      </c>
      <c r="F364" t="s">
        <v>523</v>
      </c>
      <c r="G364" t="s">
        <v>25</v>
      </c>
      <c r="H364" t="s">
        <v>80</v>
      </c>
      <c r="I364" t="s">
        <v>524</v>
      </c>
      <c r="J364" t="s">
        <v>28</v>
      </c>
      <c r="K364" t="s">
        <v>31</v>
      </c>
      <c r="L364" s="2">
        <f t="shared" si="51"/>
        <v>459.68920000000003</v>
      </c>
      <c r="M364" s="2">
        <f t="shared" si="52"/>
        <v>488.54599999999999</v>
      </c>
      <c r="N364" s="2">
        <f t="shared" si="58"/>
        <v>28.856799999999964</v>
      </c>
      <c r="O364" s="2">
        <f t="shared" si="53"/>
        <v>86.570399999999893</v>
      </c>
      <c r="P364" s="2">
        <f t="shared" si="54"/>
        <v>1465.6379999999999</v>
      </c>
      <c r="Q364" s="2">
        <f t="shared" si="55"/>
        <v>5.9066699962746529</v>
      </c>
      <c r="R364">
        <v>3</v>
      </c>
      <c r="S364">
        <v>0.1</v>
      </c>
      <c r="T364" s="2">
        <v>488.64600000000002</v>
      </c>
      <c r="U364" s="3">
        <v>86.870400000000004</v>
      </c>
      <c r="V364" s="4">
        <f t="shared" si="59"/>
        <v>5.9259259259259256</v>
      </c>
      <c r="W364" s="2">
        <f t="shared" si="56"/>
        <v>1465.9380000000001</v>
      </c>
    </row>
    <row r="365" spans="1:23" x14ac:dyDescent="0.25">
      <c r="A365">
        <f t="shared" si="57"/>
        <v>2017</v>
      </c>
      <c r="B365" s="1">
        <v>43003</v>
      </c>
      <c r="C365" s="1">
        <v>43009</v>
      </c>
      <c r="D365" s="1" t="str">
        <f t="shared" si="50"/>
        <v>Sep</v>
      </c>
      <c r="E365" t="s">
        <v>38</v>
      </c>
      <c r="F365" t="s">
        <v>523</v>
      </c>
      <c r="G365" t="s">
        <v>25</v>
      </c>
      <c r="H365" t="s">
        <v>80</v>
      </c>
      <c r="I365" t="s">
        <v>525</v>
      </c>
      <c r="J365" t="s">
        <v>36</v>
      </c>
      <c r="K365" t="s">
        <v>48</v>
      </c>
      <c r="L365" s="2">
        <f t="shared" si="51"/>
        <v>4.8371999999999993</v>
      </c>
      <c r="M365" s="2">
        <f t="shared" si="52"/>
        <v>5.56</v>
      </c>
      <c r="N365" s="2">
        <f t="shared" si="58"/>
        <v>0.72280000000000033</v>
      </c>
      <c r="O365" s="2">
        <f t="shared" si="53"/>
        <v>1.4456000000000007</v>
      </c>
      <c r="P365" s="2">
        <f t="shared" si="54"/>
        <v>11.12</v>
      </c>
      <c r="Q365" s="2">
        <f t="shared" si="55"/>
        <v>13.000000000000005</v>
      </c>
      <c r="R365">
        <v>2</v>
      </c>
      <c r="S365">
        <v>0</v>
      </c>
      <c r="T365" s="2">
        <v>5.56</v>
      </c>
      <c r="U365" s="3">
        <v>1.4455999999999998</v>
      </c>
      <c r="V365" s="4">
        <f t="shared" si="59"/>
        <v>12.999999999999998</v>
      </c>
      <c r="W365" s="2">
        <f t="shared" si="56"/>
        <v>11.12</v>
      </c>
    </row>
    <row r="366" spans="1:23" x14ac:dyDescent="0.25">
      <c r="A366">
        <f t="shared" si="57"/>
        <v>2017</v>
      </c>
      <c r="B366" s="1">
        <v>43003</v>
      </c>
      <c r="C366" s="1">
        <v>43009</v>
      </c>
      <c r="D366" s="1" t="str">
        <f t="shared" si="50"/>
        <v>Sep</v>
      </c>
      <c r="E366" t="s">
        <v>38</v>
      </c>
      <c r="F366" t="s">
        <v>523</v>
      </c>
      <c r="G366" t="s">
        <v>25</v>
      </c>
      <c r="H366" t="s">
        <v>80</v>
      </c>
      <c r="I366" t="s">
        <v>526</v>
      </c>
      <c r="J366" t="s">
        <v>28</v>
      </c>
      <c r="K366" t="s">
        <v>46</v>
      </c>
      <c r="L366" s="2">
        <f t="shared" si="51"/>
        <v>44.528399999999998</v>
      </c>
      <c r="M366" s="2">
        <f t="shared" si="52"/>
        <v>47.12</v>
      </c>
      <c r="N366" s="2">
        <f t="shared" si="58"/>
        <v>2.5915999999999997</v>
      </c>
      <c r="O366" s="2">
        <f t="shared" si="53"/>
        <v>20.732799999999997</v>
      </c>
      <c r="P366" s="2">
        <f t="shared" si="54"/>
        <v>376.96</v>
      </c>
      <c r="Q366" s="2">
        <f t="shared" si="55"/>
        <v>5.4999999999999991</v>
      </c>
      <c r="R366">
        <v>8</v>
      </c>
      <c r="S366">
        <v>0</v>
      </c>
      <c r="T366" s="2">
        <v>47.12</v>
      </c>
      <c r="U366" s="3">
        <v>20.732800000000001</v>
      </c>
      <c r="V366" s="4">
        <f t="shared" si="59"/>
        <v>5.5000000000000009</v>
      </c>
      <c r="W366" s="2">
        <f t="shared" si="56"/>
        <v>376.96</v>
      </c>
    </row>
    <row r="367" spans="1:23" x14ac:dyDescent="0.25">
      <c r="A367">
        <f t="shared" si="57"/>
        <v>2014</v>
      </c>
      <c r="B367" s="1">
        <v>41906</v>
      </c>
      <c r="C367" s="1">
        <v>41911</v>
      </c>
      <c r="D367" s="1" t="str">
        <f t="shared" si="50"/>
        <v>Sep</v>
      </c>
      <c r="E367" t="s">
        <v>38</v>
      </c>
      <c r="F367" t="s">
        <v>527</v>
      </c>
      <c r="G367" t="s">
        <v>25</v>
      </c>
      <c r="H367" t="s">
        <v>34</v>
      </c>
      <c r="I367" t="s">
        <v>117</v>
      </c>
      <c r="J367" t="s">
        <v>36</v>
      </c>
      <c r="K367" t="s">
        <v>43</v>
      </c>
      <c r="L367" s="2">
        <f t="shared" si="51"/>
        <v>209.84040000000002</v>
      </c>
      <c r="M367" s="2">
        <f t="shared" si="52"/>
        <v>211.96</v>
      </c>
      <c r="N367" s="2">
        <f t="shared" si="58"/>
        <v>2.1195999999999913</v>
      </c>
      <c r="O367" s="2">
        <f t="shared" si="53"/>
        <v>8.4783999999999651</v>
      </c>
      <c r="P367" s="2">
        <f t="shared" si="54"/>
        <v>847.84</v>
      </c>
      <c r="Q367" s="2">
        <f t="shared" si="55"/>
        <v>0.99999999999999589</v>
      </c>
      <c r="R367">
        <v>4</v>
      </c>
      <c r="S367">
        <v>0</v>
      </c>
      <c r="T367" s="2">
        <v>211.96</v>
      </c>
      <c r="U367" s="3">
        <v>8.4783999999999935</v>
      </c>
      <c r="V367" s="4">
        <f t="shared" si="59"/>
        <v>0.99999999999999911</v>
      </c>
      <c r="W367" s="2">
        <f t="shared" si="56"/>
        <v>847.84</v>
      </c>
    </row>
    <row r="368" spans="1:23" x14ac:dyDescent="0.25">
      <c r="A368">
        <f t="shared" si="57"/>
        <v>2016</v>
      </c>
      <c r="B368" s="1">
        <v>42664</v>
      </c>
      <c r="C368" s="1">
        <v>42664</v>
      </c>
      <c r="D368" s="1" t="str">
        <f t="shared" si="50"/>
        <v>Oct</v>
      </c>
      <c r="E368" t="s">
        <v>528</v>
      </c>
      <c r="F368" t="s">
        <v>529</v>
      </c>
      <c r="G368" t="s">
        <v>33</v>
      </c>
      <c r="H368" t="s">
        <v>80</v>
      </c>
      <c r="I368" t="s">
        <v>530</v>
      </c>
      <c r="J368" t="s">
        <v>36</v>
      </c>
      <c r="K368" t="s">
        <v>53</v>
      </c>
      <c r="L368" s="2">
        <f t="shared" si="51"/>
        <v>20.59</v>
      </c>
      <c r="M368" s="2">
        <f t="shared" si="52"/>
        <v>23.2</v>
      </c>
      <c r="N368" s="2">
        <f t="shared" si="58"/>
        <v>2.6099999999999994</v>
      </c>
      <c r="O368" s="2">
        <f t="shared" si="53"/>
        <v>10.439999999999998</v>
      </c>
      <c r="P368" s="2">
        <f t="shared" si="54"/>
        <v>92.8</v>
      </c>
      <c r="Q368" s="2">
        <f t="shared" si="55"/>
        <v>11.249999999999998</v>
      </c>
      <c r="R368">
        <v>4</v>
      </c>
      <c r="S368">
        <v>0</v>
      </c>
      <c r="T368" s="2">
        <v>23.2</v>
      </c>
      <c r="U368" s="3">
        <v>10.44</v>
      </c>
      <c r="V368" s="4">
        <f t="shared" si="59"/>
        <v>11.25</v>
      </c>
      <c r="W368" s="2">
        <f t="shared" si="56"/>
        <v>92.8</v>
      </c>
    </row>
    <row r="369" spans="1:23" x14ac:dyDescent="0.25">
      <c r="A369">
        <f t="shared" si="57"/>
        <v>2016</v>
      </c>
      <c r="B369" s="1">
        <v>42664</v>
      </c>
      <c r="C369" s="1">
        <v>42664</v>
      </c>
      <c r="D369" s="1" t="str">
        <f t="shared" si="50"/>
        <v>Oct</v>
      </c>
      <c r="E369" t="s">
        <v>528</v>
      </c>
      <c r="F369" t="s">
        <v>529</v>
      </c>
      <c r="G369" t="s">
        <v>33</v>
      </c>
      <c r="H369" t="s">
        <v>80</v>
      </c>
      <c r="I369" t="s">
        <v>531</v>
      </c>
      <c r="J369" t="s">
        <v>36</v>
      </c>
      <c r="K369" t="s">
        <v>247</v>
      </c>
      <c r="L369" s="2">
        <f t="shared" si="51"/>
        <v>7.2864000000000004</v>
      </c>
      <c r="M369" s="2">
        <f t="shared" si="52"/>
        <v>7.36</v>
      </c>
      <c r="N369" s="2">
        <f t="shared" si="58"/>
        <v>7.3599999999999888E-2</v>
      </c>
      <c r="O369" s="2">
        <f t="shared" si="53"/>
        <v>0.14719999999999978</v>
      </c>
      <c r="P369" s="2">
        <f t="shared" si="54"/>
        <v>14.72</v>
      </c>
      <c r="Q369" s="2">
        <f t="shared" si="55"/>
        <v>0.99999999999999845</v>
      </c>
      <c r="R369">
        <v>2</v>
      </c>
      <c r="S369">
        <v>0</v>
      </c>
      <c r="T369" s="2">
        <v>7.36</v>
      </c>
      <c r="U369" s="3">
        <v>0.14719999999999978</v>
      </c>
      <c r="V369" s="4">
        <f t="shared" si="59"/>
        <v>0.99999999999999845</v>
      </c>
      <c r="W369" s="2">
        <f t="shared" si="56"/>
        <v>14.72</v>
      </c>
    </row>
    <row r="370" spans="1:23" x14ac:dyDescent="0.25">
      <c r="A370">
        <f t="shared" si="57"/>
        <v>2016</v>
      </c>
      <c r="B370" s="1">
        <v>42664</v>
      </c>
      <c r="C370" s="1">
        <v>42664</v>
      </c>
      <c r="D370" s="1" t="str">
        <f t="shared" si="50"/>
        <v>Oct</v>
      </c>
      <c r="E370" t="s">
        <v>528</v>
      </c>
      <c r="F370" t="s">
        <v>529</v>
      </c>
      <c r="G370" t="s">
        <v>33</v>
      </c>
      <c r="H370" t="s">
        <v>80</v>
      </c>
      <c r="I370" t="s">
        <v>532</v>
      </c>
      <c r="J370" t="s">
        <v>36</v>
      </c>
      <c r="K370" t="s">
        <v>43</v>
      </c>
      <c r="L370" s="2">
        <f t="shared" si="51"/>
        <v>100.5984</v>
      </c>
      <c r="M370" s="2">
        <f t="shared" si="52"/>
        <v>104.79</v>
      </c>
      <c r="N370" s="2">
        <f t="shared" si="58"/>
        <v>4.1916000000000082</v>
      </c>
      <c r="O370" s="2">
        <f t="shared" si="53"/>
        <v>29.341200000000057</v>
      </c>
      <c r="P370" s="2">
        <f t="shared" si="54"/>
        <v>733.53000000000009</v>
      </c>
      <c r="Q370" s="2">
        <f t="shared" si="55"/>
        <v>4.0000000000000071</v>
      </c>
      <c r="R370">
        <v>7</v>
      </c>
      <c r="S370">
        <v>0</v>
      </c>
      <c r="T370" s="2">
        <v>104.79</v>
      </c>
      <c r="U370" s="3">
        <v>29.341200000000008</v>
      </c>
      <c r="V370" s="4">
        <f t="shared" si="59"/>
        <v>4.0000000000000009</v>
      </c>
      <c r="W370" s="2">
        <f t="shared" si="56"/>
        <v>733.53000000000009</v>
      </c>
    </row>
    <row r="371" spans="1:23" x14ac:dyDescent="0.25">
      <c r="A371">
        <f t="shared" si="57"/>
        <v>2016</v>
      </c>
      <c r="B371" s="1">
        <v>42664</v>
      </c>
      <c r="C371" s="1">
        <v>42664</v>
      </c>
      <c r="D371" s="1" t="str">
        <f t="shared" si="50"/>
        <v>Oct</v>
      </c>
      <c r="E371" t="s">
        <v>528</v>
      </c>
      <c r="F371" t="s">
        <v>529</v>
      </c>
      <c r="G371" t="s">
        <v>33</v>
      </c>
      <c r="H371" t="s">
        <v>80</v>
      </c>
      <c r="I371" t="s">
        <v>104</v>
      </c>
      <c r="J371" t="s">
        <v>28</v>
      </c>
      <c r="K371" t="s">
        <v>29</v>
      </c>
      <c r="L371" s="2">
        <f t="shared" si="51"/>
        <v>976.0652</v>
      </c>
      <c r="M371" s="2">
        <f t="shared" si="52"/>
        <v>1043.92</v>
      </c>
      <c r="N371" s="2">
        <f t="shared" si="58"/>
        <v>67.854800000000068</v>
      </c>
      <c r="O371" s="2">
        <f t="shared" si="53"/>
        <v>271.41920000000027</v>
      </c>
      <c r="P371" s="2">
        <f t="shared" si="54"/>
        <v>4175.68</v>
      </c>
      <c r="Q371" s="2">
        <f t="shared" si="55"/>
        <v>6.5000000000000053</v>
      </c>
      <c r="R371">
        <v>4</v>
      </c>
      <c r="S371">
        <v>0</v>
      </c>
      <c r="T371" s="2">
        <v>1043.92</v>
      </c>
      <c r="U371" s="3">
        <v>271.41920000000005</v>
      </c>
      <c r="V371" s="4">
        <f t="shared" si="59"/>
        <v>6.5</v>
      </c>
      <c r="W371" s="2">
        <f t="shared" si="56"/>
        <v>4175.68</v>
      </c>
    </row>
    <row r="372" spans="1:23" x14ac:dyDescent="0.25">
      <c r="A372">
        <f t="shared" si="57"/>
        <v>2017</v>
      </c>
      <c r="B372" s="1">
        <v>42884</v>
      </c>
      <c r="C372" s="1">
        <v>42890</v>
      </c>
      <c r="D372" s="1" t="str">
        <f t="shared" si="50"/>
        <v>May</v>
      </c>
      <c r="E372" t="s">
        <v>38</v>
      </c>
      <c r="F372" t="s">
        <v>533</v>
      </c>
      <c r="G372" t="s">
        <v>25</v>
      </c>
      <c r="H372" t="s">
        <v>65</v>
      </c>
      <c r="I372" t="s">
        <v>534</v>
      </c>
      <c r="J372" t="s">
        <v>36</v>
      </c>
      <c r="K372" t="s">
        <v>60</v>
      </c>
      <c r="L372" s="2">
        <f t="shared" si="51"/>
        <v>24.040800000000004</v>
      </c>
      <c r="M372" s="2">
        <f t="shared" si="52"/>
        <v>25.720000000000006</v>
      </c>
      <c r="N372" s="2">
        <f t="shared" si="58"/>
        <v>1.6792000000000016</v>
      </c>
      <c r="O372" s="2">
        <f t="shared" si="53"/>
        <v>8.3960000000000079</v>
      </c>
      <c r="P372" s="2">
        <f t="shared" si="54"/>
        <v>128.60000000000002</v>
      </c>
      <c r="Q372" s="2">
        <f t="shared" si="55"/>
        <v>6.5287713841368635</v>
      </c>
      <c r="R372">
        <v>5</v>
      </c>
      <c r="S372">
        <v>0.2</v>
      </c>
      <c r="T372" s="2">
        <v>25.920000000000005</v>
      </c>
      <c r="U372" s="3">
        <v>9.3960000000000008</v>
      </c>
      <c r="V372" s="4">
        <f t="shared" si="59"/>
        <v>7.2499999999999991</v>
      </c>
      <c r="W372" s="2">
        <f t="shared" si="56"/>
        <v>129.60000000000002</v>
      </c>
    </row>
    <row r="373" spans="1:23" x14ac:dyDescent="0.25">
      <c r="A373">
        <f t="shared" si="57"/>
        <v>2017</v>
      </c>
      <c r="B373" s="1">
        <v>42884</v>
      </c>
      <c r="C373" s="1">
        <v>42890</v>
      </c>
      <c r="D373" s="1" t="str">
        <f t="shared" si="50"/>
        <v>May</v>
      </c>
      <c r="E373" t="s">
        <v>38</v>
      </c>
      <c r="F373" t="s">
        <v>533</v>
      </c>
      <c r="G373" t="s">
        <v>25</v>
      </c>
      <c r="H373" t="s">
        <v>65</v>
      </c>
      <c r="I373" t="s">
        <v>535</v>
      </c>
      <c r="J373" t="s">
        <v>36</v>
      </c>
      <c r="K373" t="s">
        <v>43</v>
      </c>
      <c r="L373" s="2">
        <f t="shared" si="51"/>
        <v>51.865800000000007</v>
      </c>
      <c r="M373" s="2">
        <f t="shared" si="52"/>
        <v>53.224000000000004</v>
      </c>
      <c r="N373" s="2">
        <f t="shared" si="58"/>
        <v>1.3581999999999965</v>
      </c>
      <c r="O373" s="2">
        <f t="shared" si="53"/>
        <v>4.0745999999999896</v>
      </c>
      <c r="P373" s="2">
        <f t="shared" si="54"/>
        <v>159.67200000000003</v>
      </c>
      <c r="Q373" s="2">
        <f t="shared" si="55"/>
        <v>2.5518563054261167</v>
      </c>
      <c r="R373">
        <v>3</v>
      </c>
      <c r="S373">
        <v>0.2</v>
      </c>
      <c r="T373" s="2">
        <v>53.424000000000007</v>
      </c>
      <c r="U373" s="3">
        <v>4.6746000000000016</v>
      </c>
      <c r="V373" s="4">
        <f t="shared" si="59"/>
        <v>2.9166666666666674</v>
      </c>
      <c r="W373" s="2">
        <f t="shared" si="56"/>
        <v>160.27200000000002</v>
      </c>
    </row>
    <row r="374" spans="1:23" x14ac:dyDescent="0.25">
      <c r="A374">
        <f t="shared" si="57"/>
        <v>2014</v>
      </c>
      <c r="B374" s="1">
        <v>41843</v>
      </c>
      <c r="C374" s="1">
        <v>41847</v>
      </c>
      <c r="D374" s="1" t="str">
        <f t="shared" si="50"/>
        <v>Jul</v>
      </c>
      <c r="E374" t="s">
        <v>38</v>
      </c>
      <c r="F374" t="s">
        <v>536</v>
      </c>
      <c r="G374" t="s">
        <v>25</v>
      </c>
      <c r="H374" t="s">
        <v>34</v>
      </c>
      <c r="I374" t="s">
        <v>496</v>
      </c>
      <c r="J374" t="s">
        <v>36</v>
      </c>
      <c r="K374" t="s">
        <v>53</v>
      </c>
      <c r="L374" s="2">
        <f t="shared" si="51"/>
        <v>9.3024000000000022</v>
      </c>
      <c r="M374" s="2">
        <f t="shared" si="52"/>
        <v>7.4600000000000017</v>
      </c>
      <c r="N374" s="2">
        <f t="shared" si="58"/>
        <v>-1.8424000000000005</v>
      </c>
      <c r="O374" s="2">
        <f t="shared" si="53"/>
        <v>-9.2120000000000033</v>
      </c>
      <c r="P374" s="2">
        <f t="shared" si="54"/>
        <v>37.300000000000011</v>
      </c>
      <c r="Q374" s="2">
        <f t="shared" si="55"/>
        <v>-24.697050938337803</v>
      </c>
      <c r="R374">
        <v>5</v>
      </c>
      <c r="S374">
        <v>0.7</v>
      </c>
      <c r="T374" s="2">
        <v>8.1600000000000019</v>
      </c>
      <c r="U374" s="3">
        <v>-5.7119999999999997</v>
      </c>
      <c r="V374" s="4">
        <f t="shared" si="59"/>
        <v>-13.999999999999996</v>
      </c>
      <c r="W374" s="2">
        <f t="shared" si="56"/>
        <v>40.800000000000011</v>
      </c>
    </row>
    <row r="375" spans="1:23" x14ac:dyDescent="0.25">
      <c r="A375">
        <f t="shared" si="57"/>
        <v>2014</v>
      </c>
      <c r="B375" s="1">
        <v>41843</v>
      </c>
      <c r="C375" s="1">
        <v>41847</v>
      </c>
      <c r="D375" s="1" t="str">
        <f t="shared" si="50"/>
        <v>Jul</v>
      </c>
      <c r="E375" t="s">
        <v>38</v>
      </c>
      <c r="F375" t="s">
        <v>536</v>
      </c>
      <c r="G375" t="s">
        <v>25</v>
      </c>
      <c r="H375" t="s">
        <v>34</v>
      </c>
      <c r="I375" t="s">
        <v>537</v>
      </c>
      <c r="J375" t="s">
        <v>50</v>
      </c>
      <c r="K375" t="s">
        <v>86</v>
      </c>
      <c r="L375" s="2">
        <f t="shared" si="51"/>
        <v>1001.5374000000002</v>
      </c>
      <c r="M375" s="2">
        <f t="shared" si="52"/>
        <v>1023.7360000000001</v>
      </c>
      <c r="N375" s="2">
        <f t="shared" si="58"/>
        <v>22.198599999999942</v>
      </c>
      <c r="O375" s="2">
        <f t="shared" si="53"/>
        <v>177.58879999999954</v>
      </c>
      <c r="P375" s="2">
        <f t="shared" si="54"/>
        <v>8189.8880000000008</v>
      </c>
      <c r="Q375" s="2">
        <f t="shared" si="55"/>
        <v>2.1683910695726181</v>
      </c>
      <c r="R375">
        <v>8</v>
      </c>
      <c r="S375">
        <v>0.2</v>
      </c>
      <c r="T375" s="2">
        <v>1023.9360000000001</v>
      </c>
      <c r="U375" s="3">
        <v>179.1887999999999</v>
      </c>
      <c r="V375" s="4">
        <f t="shared" si="59"/>
        <v>2.1874999999999987</v>
      </c>
      <c r="W375" s="2">
        <f t="shared" si="56"/>
        <v>8191.4880000000012</v>
      </c>
    </row>
    <row r="376" spans="1:23" x14ac:dyDescent="0.25">
      <c r="A376">
        <f t="shared" si="57"/>
        <v>2014</v>
      </c>
      <c r="B376" s="1">
        <v>41843</v>
      </c>
      <c r="C376" s="1">
        <v>41847</v>
      </c>
      <c r="D376" s="1" t="str">
        <f t="shared" si="50"/>
        <v>Jul</v>
      </c>
      <c r="E376" t="s">
        <v>38</v>
      </c>
      <c r="F376" t="s">
        <v>536</v>
      </c>
      <c r="G376" t="s">
        <v>25</v>
      </c>
      <c r="H376" t="s">
        <v>34</v>
      </c>
      <c r="I376" t="s">
        <v>538</v>
      </c>
      <c r="J376" t="s">
        <v>36</v>
      </c>
      <c r="K376" t="s">
        <v>48</v>
      </c>
      <c r="L376" s="2">
        <f t="shared" si="51"/>
        <v>8.3160000000000007</v>
      </c>
      <c r="M376" s="2">
        <f t="shared" si="52"/>
        <v>9.0400000000000009</v>
      </c>
      <c r="N376" s="2">
        <f t="shared" si="58"/>
        <v>0.7240000000000002</v>
      </c>
      <c r="O376" s="2">
        <f t="shared" si="53"/>
        <v>0.7240000000000002</v>
      </c>
      <c r="P376" s="2">
        <f t="shared" si="54"/>
        <v>9.0400000000000009</v>
      </c>
      <c r="Q376" s="2">
        <f t="shared" si="55"/>
        <v>8.0088495575221259</v>
      </c>
      <c r="R376">
        <v>1</v>
      </c>
      <c r="S376">
        <v>0.2</v>
      </c>
      <c r="T376" s="2">
        <v>9.24</v>
      </c>
      <c r="U376" s="3">
        <v>0.92399999999999993</v>
      </c>
      <c r="V376" s="4">
        <f t="shared" si="59"/>
        <v>10</v>
      </c>
      <c r="W376" s="2">
        <f t="shared" si="56"/>
        <v>9.24</v>
      </c>
    </row>
    <row r="377" spans="1:23" x14ac:dyDescent="0.25">
      <c r="A377">
        <f t="shared" si="57"/>
        <v>2014</v>
      </c>
      <c r="B377" s="1">
        <v>41843</v>
      </c>
      <c r="C377" s="1">
        <v>41847</v>
      </c>
      <c r="D377" s="1" t="str">
        <f t="shared" si="50"/>
        <v>Jul</v>
      </c>
      <c r="E377" t="s">
        <v>38</v>
      </c>
      <c r="F377" t="s">
        <v>536</v>
      </c>
      <c r="G377" t="s">
        <v>25</v>
      </c>
      <c r="H377" t="s">
        <v>34</v>
      </c>
      <c r="I377" t="s">
        <v>539</v>
      </c>
      <c r="J377" t="s">
        <v>50</v>
      </c>
      <c r="K377" t="s">
        <v>86</v>
      </c>
      <c r="L377" s="2">
        <f t="shared" si="51"/>
        <v>482.03400000000005</v>
      </c>
      <c r="M377" s="2">
        <f t="shared" si="52"/>
        <v>478.84000000000003</v>
      </c>
      <c r="N377" s="2">
        <f t="shared" si="58"/>
        <v>-3.1940000000000168</v>
      </c>
      <c r="O377" s="2">
        <f t="shared" si="53"/>
        <v>-31.940000000000168</v>
      </c>
      <c r="P377" s="2">
        <f t="shared" si="54"/>
        <v>4788.4000000000005</v>
      </c>
      <c r="Q377" s="2">
        <f t="shared" si="55"/>
        <v>-0.66702865257706467</v>
      </c>
      <c r="R377">
        <v>10</v>
      </c>
      <c r="S377">
        <v>0.2</v>
      </c>
      <c r="T377" s="2">
        <v>479.04</v>
      </c>
      <c r="U377" s="3">
        <v>-29.940000000000012</v>
      </c>
      <c r="V377" s="4">
        <f t="shared" si="59"/>
        <v>-0.62500000000000022</v>
      </c>
      <c r="W377" s="2">
        <f t="shared" si="56"/>
        <v>4790.4000000000005</v>
      </c>
    </row>
    <row r="378" spans="1:23" x14ac:dyDescent="0.25">
      <c r="A378">
        <f t="shared" si="57"/>
        <v>2016</v>
      </c>
      <c r="B378" s="1">
        <v>42641</v>
      </c>
      <c r="C378" s="1">
        <v>42644</v>
      </c>
      <c r="D378" s="1" t="str">
        <f t="shared" si="50"/>
        <v>Sep</v>
      </c>
      <c r="E378" t="s">
        <v>98</v>
      </c>
      <c r="F378" t="s">
        <v>540</v>
      </c>
      <c r="G378" t="s">
        <v>33</v>
      </c>
      <c r="H378" t="s">
        <v>65</v>
      </c>
      <c r="I378" t="s">
        <v>541</v>
      </c>
      <c r="J378" t="s">
        <v>36</v>
      </c>
      <c r="K378" t="s">
        <v>60</v>
      </c>
      <c r="L378" s="2">
        <f t="shared" si="51"/>
        <v>91.391000000000005</v>
      </c>
      <c r="M378" s="2">
        <f t="shared" si="52"/>
        <v>98.936000000000007</v>
      </c>
      <c r="N378" s="2">
        <f t="shared" si="58"/>
        <v>7.5450000000000017</v>
      </c>
      <c r="O378" s="2">
        <f t="shared" si="53"/>
        <v>30.180000000000007</v>
      </c>
      <c r="P378" s="2">
        <f t="shared" si="54"/>
        <v>395.74400000000003</v>
      </c>
      <c r="Q378" s="2">
        <f t="shared" si="55"/>
        <v>7.6261421525026298</v>
      </c>
      <c r="R378">
        <v>4</v>
      </c>
      <c r="S378">
        <v>0.2</v>
      </c>
      <c r="T378" s="2">
        <v>99.13600000000001</v>
      </c>
      <c r="U378" s="3">
        <v>30.979999999999993</v>
      </c>
      <c r="V378" s="4">
        <f t="shared" si="59"/>
        <v>7.8124999999999973</v>
      </c>
      <c r="W378" s="2">
        <f t="shared" si="56"/>
        <v>396.54400000000004</v>
      </c>
    </row>
    <row r="379" spans="1:23" x14ac:dyDescent="0.25">
      <c r="A379">
        <f t="shared" si="57"/>
        <v>2017</v>
      </c>
      <c r="B379" s="1">
        <v>42974</v>
      </c>
      <c r="C379" s="1">
        <v>42979</v>
      </c>
      <c r="D379" s="1" t="str">
        <f t="shared" si="50"/>
        <v>Aug</v>
      </c>
      <c r="E379" t="s">
        <v>38</v>
      </c>
      <c r="F379" t="s">
        <v>542</v>
      </c>
      <c r="G379" t="s">
        <v>33</v>
      </c>
      <c r="H379" t="s">
        <v>80</v>
      </c>
      <c r="I379" t="s">
        <v>543</v>
      </c>
      <c r="J379" t="s">
        <v>28</v>
      </c>
      <c r="K379" t="s">
        <v>41</v>
      </c>
      <c r="L379" s="2">
        <f t="shared" si="51"/>
        <v>1530.9503999999997</v>
      </c>
      <c r="M379" s="2">
        <f t="shared" si="52"/>
        <v>1488.1239999999998</v>
      </c>
      <c r="N379" s="2">
        <f t="shared" si="58"/>
        <v>-42.826399999999921</v>
      </c>
      <c r="O379" s="2">
        <f t="shared" si="53"/>
        <v>-299.78479999999945</v>
      </c>
      <c r="P379" s="2">
        <f t="shared" si="54"/>
        <v>10416.867999999999</v>
      </c>
      <c r="Q379" s="2">
        <f t="shared" si="55"/>
        <v>-2.8778784563651905</v>
      </c>
      <c r="R379">
        <v>7</v>
      </c>
      <c r="S379">
        <v>0.3</v>
      </c>
      <c r="T379" s="2">
        <v>1488.4239999999998</v>
      </c>
      <c r="U379" s="3">
        <v>-297.68479999999983</v>
      </c>
      <c r="V379" s="4">
        <f t="shared" si="59"/>
        <v>-2.8571428571428559</v>
      </c>
      <c r="W379" s="2">
        <f t="shared" si="56"/>
        <v>10418.967999999999</v>
      </c>
    </row>
    <row r="380" spans="1:23" x14ac:dyDescent="0.25">
      <c r="A380">
        <f t="shared" si="57"/>
        <v>2015</v>
      </c>
      <c r="B380" s="1">
        <v>42122</v>
      </c>
      <c r="C380" s="1">
        <v>42129</v>
      </c>
      <c r="D380" s="1" t="str">
        <f t="shared" si="50"/>
        <v>Apr</v>
      </c>
      <c r="E380" t="s">
        <v>38</v>
      </c>
      <c r="F380" t="s">
        <v>544</v>
      </c>
      <c r="G380" t="s">
        <v>25</v>
      </c>
      <c r="H380" t="s">
        <v>65</v>
      </c>
      <c r="I380" t="s">
        <v>545</v>
      </c>
      <c r="J380" t="s">
        <v>36</v>
      </c>
      <c r="K380" t="s">
        <v>55</v>
      </c>
      <c r="L380" s="2">
        <f t="shared" si="51"/>
        <v>15.429400000000001</v>
      </c>
      <c r="M380" s="2">
        <f t="shared" si="52"/>
        <v>7.8519999999999976</v>
      </c>
      <c r="N380" s="2">
        <f t="shared" si="58"/>
        <v>-7.5774000000000035</v>
      </c>
      <c r="O380" s="2">
        <f t="shared" si="53"/>
        <v>-22.73220000000001</v>
      </c>
      <c r="P380" s="2">
        <f t="shared" si="54"/>
        <v>23.555999999999994</v>
      </c>
      <c r="Q380" s="2">
        <f t="shared" si="55"/>
        <v>-96.502801833927734</v>
      </c>
      <c r="R380">
        <v>3</v>
      </c>
      <c r="S380">
        <v>0.8</v>
      </c>
      <c r="T380" s="2">
        <v>8.6519999999999975</v>
      </c>
      <c r="U380" s="3">
        <v>-20.332200000000007</v>
      </c>
      <c r="V380" s="4">
        <f t="shared" si="59"/>
        <v>-78.333333333333385</v>
      </c>
      <c r="W380" s="2">
        <f t="shared" si="56"/>
        <v>25.955999999999992</v>
      </c>
    </row>
    <row r="381" spans="1:23" x14ac:dyDescent="0.25">
      <c r="A381">
        <f t="shared" si="57"/>
        <v>2015</v>
      </c>
      <c r="B381" s="1">
        <v>42122</v>
      </c>
      <c r="C381" s="1">
        <v>42129</v>
      </c>
      <c r="D381" s="1" t="str">
        <f t="shared" si="50"/>
        <v>Apr</v>
      </c>
      <c r="E381" t="s">
        <v>38</v>
      </c>
      <c r="F381" t="s">
        <v>544</v>
      </c>
      <c r="G381" t="s">
        <v>25</v>
      </c>
      <c r="H381" t="s">
        <v>65</v>
      </c>
      <c r="I381" t="s">
        <v>546</v>
      </c>
      <c r="J381" t="s">
        <v>36</v>
      </c>
      <c r="K381" t="s">
        <v>43</v>
      </c>
      <c r="L381" s="2">
        <f t="shared" si="51"/>
        <v>22.938300000000002</v>
      </c>
      <c r="M381" s="2">
        <f t="shared" si="52"/>
        <v>23.632000000000001</v>
      </c>
      <c r="N381" s="2">
        <f t="shared" si="58"/>
        <v>0.69369999999999976</v>
      </c>
      <c r="O381" s="2">
        <f t="shared" si="53"/>
        <v>2.0810999999999993</v>
      </c>
      <c r="P381" s="2">
        <f t="shared" si="54"/>
        <v>70.896000000000001</v>
      </c>
      <c r="Q381" s="2">
        <f t="shared" si="55"/>
        <v>2.9354265402843591</v>
      </c>
      <c r="R381">
        <v>3</v>
      </c>
      <c r="S381">
        <v>0.2</v>
      </c>
      <c r="T381" s="2">
        <v>23.832000000000001</v>
      </c>
      <c r="U381" s="3">
        <v>2.6810999999999954</v>
      </c>
      <c r="V381" s="4">
        <f t="shared" si="59"/>
        <v>3.7499999999999929</v>
      </c>
      <c r="W381" s="2">
        <f t="shared" si="56"/>
        <v>71.496000000000009</v>
      </c>
    </row>
    <row r="382" spans="1:23" x14ac:dyDescent="0.25">
      <c r="A382">
        <f t="shared" si="57"/>
        <v>2015</v>
      </c>
      <c r="B382" s="1">
        <v>42122</v>
      </c>
      <c r="C382" s="1">
        <v>42129</v>
      </c>
      <c r="D382" s="1" t="str">
        <f t="shared" si="50"/>
        <v>Apr</v>
      </c>
      <c r="E382" t="s">
        <v>38</v>
      </c>
      <c r="F382" t="s">
        <v>544</v>
      </c>
      <c r="G382" t="s">
        <v>25</v>
      </c>
      <c r="H382" t="s">
        <v>65</v>
      </c>
      <c r="I382" t="s">
        <v>547</v>
      </c>
      <c r="J382" t="s">
        <v>36</v>
      </c>
      <c r="K382" t="s">
        <v>53</v>
      </c>
      <c r="L382" s="2">
        <f t="shared" si="51"/>
        <v>16.894200000000001</v>
      </c>
      <c r="M382" s="2">
        <f t="shared" si="52"/>
        <v>11.375999999999998</v>
      </c>
      <c r="N382" s="2">
        <f t="shared" si="58"/>
        <v>-5.5182000000000038</v>
      </c>
      <c r="O382" s="2">
        <f t="shared" si="53"/>
        <v>-22.072800000000015</v>
      </c>
      <c r="P382" s="2">
        <f t="shared" si="54"/>
        <v>45.503999999999991</v>
      </c>
      <c r="Q382" s="2">
        <f t="shared" si="55"/>
        <v>-48.507383966244774</v>
      </c>
      <c r="R382">
        <v>4</v>
      </c>
      <c r="S382">
        <v>0.8</v>
      </c>
      <c r="T382" s="2">
        <v>12.175999999999998</v>
      </c>
      <c r="U382" s="3">
        <v>-18.872800000000009</v>
      </c>
      <c r="V382" s="4">
        <f t="shared" si="59"/>
        <v>-38.750000000000021</v>
      </c>
      <c r="W382" s="2">
        <f t="shared" si="56"/>
        <v>48.703999999999994</v>
      </c>
    </row>
    <row r="383" spans="1:23" x14ac:dyDescent="0.25">
      <c r="A383">
        <f t="shared" si="57"/>
        <v>2016</v>
      </c>
      <c r="B383" s="1">
        <v>42671</v>
      </c>
      <c r="C383" s="1">
        <v>42672</v>
      </c>
      <c r="D383" s="1" t="str">
        <f t="shared" si="50"/>
        <v>Oct</v>
      </c>
      <c r="E383" t="s">
        <v>98</v>
      </c>
      <c r="F383" t="s">
        <v>548</v>
      </c>
      <c r="G383" t="s">
        <v>33</v>
      </c>
      <c r="H383" t="s">
        <v>34</v>
      </c>
      <c r="I383" t="s">
        <v>549</v>
      </c>
      <c r="J383" t="s">
        <v>36</v>
      </c>
      <c r="K383" t="s">
        <v>60</v>
      </c>
      <c r="L383" s="2">
        <f t="shared" si="51"/>
        <v>47.32</v>
      </c>
      <c r="M383" s="2">
        <f t="shared" si="52"/>
        <v>50.96</v>
      </c>
      <c r="N383" s="2">
        <f t="shared" si="58"/>
        <v>3.6400000000000006</v>
      </c>
      <c r="O383" s="2">
        <f t="shared" si="53"/>
        <v>25.480000000000004</v>
      </c>
      <c r="P383" s="2">
        <f t="shared" si="54"/>
        <v>356.72</v>
      </c>
      <c r="Q383" s="2">
        <f t="shared" si="55"/>
        <v>7.1428571428571441</v>
      </c>
      <c r="R383">
        <v>7</v>
      </c>
      <c r="S383">
        <v>0</v>
      </c>
      <c r="T383" s="2">
        <v>50.96</v>
      </c>
      <c r="U383" s="3">
        <v>25.48</v>
      </c>
      <c r="V383" s="4">
        <f t="shared" si="59"/>
        <v>7.1428571428571423</v>
      </c>
      <c r="W383" s="2">
        <f t="shared" si="56"/>
        <v>356.72</v>
      </c>
    </row>
    <row r="384" spans="1:23" x14ac:dyDescent="0.25">
      <c r="A384">
        <f t="shared" si="57"/>
        <v>2016</v>
      </c>
      <c r="B384" s="1">
        <v>42671</v>
      </c>
      <c r="C384" s="1">
        <v>42672</v>
      </c>
      <c r="D384" s="1" t="str">
        <f t="shared" si="50"/>
        <v>Oct</v>
      </c>
      <c r="E384" t="s">
        <v>98</v>
      </c>
      <c r="F384" t="s">
        <v>548</v>
      </c>
      <c r="G384" t="s">
        <v>33</v>
      </c>
      <c r="H384" t="s">
        <v>34</v>
      </c>
      <c r="I384" t="s">
        <v>550</v>
      </c>
      <c r="J384" t="s">
        <v>36</v>
      </c>
      <c r="K384" t="s">
        <v>53</v>
      </c>
      <c r="L384" s="2">
        <f t="shared" si="51"/>
        <v>43.756799999999998</v>
      </c>
      <c r="M384" s="2">
        <f t="shared" si="52"/>
        <v>49.335999999999999</v>
      </c>
      <c r="N384" s="2">
        <f t="shared" si="58"/>
        <v>5.5792000000000002</v>
      </c>
      <c r="O384" s="2">
        <f t="shared" si="53"/>
        <v>16.7376</v>
      </c>
      <c r="P384" s="2">
        <f t="shared" si="54"/>
        <v>148.00799999999998</v>
      </c>
      <c r="Q384" s="2">
        <f t="shared" si="55"/>
        <v>11.308577914707314</v>
      </c>
      <c r="R384">
        <v>3</v>
      </c>
      <c r="S384">
        <v>0.2</v>
      </c>
      <c r="T384" s="2">
        <v>49.536000000000001</v>
      </c>
      <c r="U384" s="3">
        <v>17.337599999999998</v>
      </c>
      <c r="V384" s="4">
        <f t="shared" si="59"/>
        <v>11.666666666666666</v>
      </c>
      <c r="W384" s="2">
        <f t="shared" si="56"/>
        <v>148.608</v>
      </c>
    </row>
    <row r="385" spans="1:23" x14ac:dyDescent="0.25">
      <c r="A385">
        <f t="shared" si="57"/>
        <v>2015</v>
      </c>
      <c r="B385" s="1">
        <v>42181</v>
      </c>
      <c r="C385" s="1">
        <v>42184</v>
      </c>
      <c r="D385" s="1" t="str">
        <f t="shared" si="50"/>
        <v>Jun</v>
      </c>
      <c r="E385" t="s">
        <v>23</v>
      </c>
      <c r="F385" t="s">
        <v>551</v>
      </c>
      <c r="G385" t="s">
        <v>33</v>
      </c>
      <c r="H385" t="s">
        <v>65</v>
      </c>
      <c r="I385" t="s">
        <v>552</v>
      </c>
      <c r="J385" t="s">
        <v>50</v>
      </c>
      <c r="K385" t="s">
        <v>86</v>
      </c>
      <c r="L385" s="2">
        <f t="shared" si="51"/>
        <v>37.500500000000002</v>
      </c>
      <c r="M385" s="2">
        <f t="shared" si="52"/>
        <v>41.9</v>
      </c>
      <c r="N385" s="2">
        <f t="shared" si="58"/>
        <v>4.3994999999999962</v>
      </c>
      <c r="O385" s="2">
        <f t="shared" si="53"/>
        <v>8.7989999999999924</v>
      </c>
      <c r="P385" s="2">
        <f t="shared" si="54"/>
        <v>83.8</v>
      </c>
      <c r="Q385" s="2">
        <f t="shared" si="55"/>
        <v>10.499999999999991</v>
      </c>
      <c r="R385">
        <v>2</v>
      </c>
      <c r="S385">
        <v>0</v>
      </c>
      <c r="T385" s="2">
        <v>41.9</v>
      </c>
      <c r="U385" s="3">
        <v>8.7989999999999995</v>
      </c>
      <c r="V385" s="4">
        <f t="shared" si="59"/>
        <v>10.5</v>
      </c>
      <c r="W385" s="2">
        <f t="shared" si="56"/>
        <v>83.8</v>
      </c>
    </row>
    <row r="386" spans="1:23" x14ac:dyDescent="0.25">
      <c r="A386">
        <f t="shared" si="57"/>
        <v>2015</v>
      </c>
      <c r="B386" s="1">
        <v>42335</v>
      </c>
      <c r="C386" s="1">
        <v>42340</v>
      </c>
      <c r="D386" s="1" t="str">
        <f t="shared" ref="D386:D449" si="60">TEXT((B386),"MMM")</f>
        <v>Nov</v>
      </c>
      <c r="E386" t="s">
        <v>38</v>
      </c>
      <c r="F386" t="s">
        <v>553</v>
      </c>
      <c r="G386" t="s">
        <v>25</v>
      </c>
      <c r="H386" t="s">
        <v>26</v>
      </c>
      <c r="I386" t="s">
        <v>554</v>
      </c>
      <c r="J386" t="s">
        <v>28</v>
      </c>
      <c r="K386" t="s">
        <v>41</v>
      </c>
      <c r="L386" s="2">
        <f t="shared" ref="L386:L449" si="61">T386 - (U386 / R386)</f>
        <v>427.79400000000004</v>
      </c>
      <c r="M386" s="2">
        <f t="shared" ref="M386:M449" si="62">(T386/1-S386)</f>
        <v>375.00750000000005</v>
      </c>
      <c r="N386" s="2">
        <f t="shared" si="58"/>
        <v>-52.78649999999999</v>
      </c>
      <c r="O386" s="2">
        <f t="shared" ref="O386:O449" si="63">N386*R386</f>
        <v>-158.35949999999997</v>
      </c>
      <c r="P386" s="2">
        <f t="shared" ref="P386:P449" si="64">(M386*R386)</f>
        <v>1125.0225</v>
      </c>
      <c r="Q386" s="2">
        <f t="shared" ref="Q386:Q449" si="65">(O386/(M386*R386))*100</f>
        <v>-14.076118477630445</v>
      </c>
      <c r="R386">
        <v>3</v>
      </c>
      <c r="S386">
        <v>0.45</v>
      </c>
      <c r="T386" s="2">
        <v>375.45750000000004</v>
      </c>
      <c r="U386" s="3">
        <v>-157.00949999999997</v>
      </c>
      <c r="V386" s="4">
        <f t="shared" si="59"/>
        <v>-13.939393939393934</v>
      </c>
      <c r="W386" s="2">
        <f t="shared" ref="W386:W449" si="66">R386*T386</f>
        <v>1126.3725000000002</v>
      </c>
    </row>
    <row r="387" spans="1:23" x14ac:dyDescent="0.25">
      <c r="A387">
        <f t="shared" ref="A387:A450" si="67">YEAR(B387)</f>
        <v>2015</v>
      </c>
      <c r="B387" s="1">
        <v>42335</v>
      </c>
      <c r="C387" s="1">
        <v>42340</v>
      </c>
      <c r="D387" s="1" t="str">
        <f t="shared" si="60"/>
        <v>Nov</v>
      </c>
      <c r="E387" t="s">
        <v>38</v>
      </c>
      <c r="F387" t="s">
        <v>553</v>
      </c>
      <c r="G387" t="s">
        <v>25</v>
      </c>
      <c r="H387" t="s">
        <v>26</v>
      </c>
      <c r="I387" t="s">
        <v>555</v>
      </c>
      <c r="J387" t="s">
        <v>50</v>
      </c>
      <c r="K387" t="s">
        <v>86</v>
      </c>
      <c r="L387" s="2">
        <f t="shared" si="61"/>
        <v>84.325900000000019</v>
      </c>
      <c r="M387" s="2">
        <f t="shared" si="62"/>
        <v>83.77600000000001</v>
      </c>
      <c r="N387" s="2">
        <f t="shared" ref="N387:N450" si="68">(M387-L387)</f>
        <v>-0.54990000000000805</v>
      </c>
      <c r="O387" s="2">
        <f t="shared" si="63"/>
        <v>-1.6497000000000241</v>
      </c>
      <c r="P387" s="2">
        <f t="shared" si="64"/>
        <v>251.32800000000003</v>
      </c>
      <c r="Q387" s="2">
        <f t="shared" si="65"/>
        <v>-0.65639323911383685</v>
      </c>
      <c r="R387">
        <v>3</v>
      </c>
      <c r="S387">
        <v>0.2</v>
      </c>
      <c r="T387" s="2">
        <v>83.976000000000013</v>
      </c>
      <c r="U387" s="3">
        <v>-1.049700000000005</v>
      </c>
      <c r="V387" s="4">
        <f t="shared" ref="V387:V450" si="69">(U387/W387)*100</f>
        <v>-0.41666666666666857</v>
      </c>
      <c r="W387" s="2">
        <f t="shared" si="66"/>
        <v>251.92800000000005</v>
      </c>
    </row>
    <row r="388" spans="1:23" x14ac:dyDescent="0.25">
      <c r="A388">
        <f t="shared" si="67"/>
        <v>2015</v>
      </c>
      <c r="B388" s="1">
        <v>42341</v>
      </c>
      <c r="C388" s="1">
        <v>42345</v>
      </c>
      <c r="D388" s="1" t="str">
        <f t="shared" si="60"/>
        <v>Dec</v>
      </c>
      <c r="E388" t="s">
        <v>38</v>
      </c>
      <c r="F388" t="s">
        <v>556</v>
      </c>
      <c r="G388" t="s">
        <v>33</v>
      </c>
      <c r="H388" t="s">
        <v>80</v>
      </c>
      <c r="I388" t="s">
        <v>557</v>
      </c>
      <c r="J388" t="s">
        <v>50</v>
      </c>
      <c r="K388" t="s">
        <v>286</v>
      </c>
      <c r="L388" s="2">
        <f t="shared" si="61"/>
        <v>566.74950000000001</v>
      </c>
      <c r="M388" s="2">
        <f t="shared" si="62"/>
        <v>481.64000000000004</v>
      </c>
      <c r="N388" s="2">
        <f t="shared" si="68"/>
        <v>-85.109499999999969</v>
      </c>
      <c r="O388" s="2">
        <f t="shared" si="63"/>
        <v>-340.43799999999987</v>
      </c>
      <c r="P388" s="2">
        <f t="shared" si="64"/>
        <v>1926.5600000000002</v>
      </c>
      <c r="Q388" s="2">
        <f t="shared" si="65"/>
        <v>-17.670770700107958</v>
      </c>
      <c r="R388">
        <v>4</v>
      </c>
      <c r="S388">
        <v>0.7</v>
      </c>
      <c r="T388" s="2">
        <v>482.34000000000003</v>
      </c>
      <c r="U388" s="3">
        <v>-337.63799999999981</v>
      </c>
      <c r="V388" s="4">
        <f t="shared" si="69"/>
        <v>-17.499999999999989</v>
      </c>
      <c r="W388" s="2">
        <f t="shared" si="66"/>
        <v>1929.3600000000001</v>
      </c>
    </row>
    <row r="389" spans="1:23" x14ac:dyDescent="0.25">
      <c r="A389">
        <f t="shared" si="67"/>
        <v>2015</v>
      </c>
      <c r="B389" s="1">
        <v>42341</v>
      </c>
      <c r="C389" s="1">
        <v>42345</v>
      </c>
      <c r="D389" s="1" t="str">
        <f t="shared" si="60"/>
        <v>Dec</v>
      </c>
      <c r="E389" t="s">
        <v>38</v>
      </c>
      <c r="F389" t="s">
        <v>556</v>
      </c>
      <c r="G389" t="s">
        <v>33</v>
      </c>
      <c r="H389" t="s">
        <v>80</v>
      </c>
      <c r="I389" t="s">
        <v>558</v>
      </c>
      <c r="J389" t="s">
        <v>28</v>
      </c>
      <c r="K389" t="s">
        <v>46</v>
      </c>
      <c r="L389" s="2">
        <f t="shared" si="61"/>
        <v>2.1830000000000003</v>
      </c>
      <c r="M389" s="2">
        <f t="shared" si="62"/>
        <v>2.7600000000000002</v>
      </c>
      <c r="N389" s="2">
        <f t="shared" si="68"/>
        <v>0.57699999999999996</v>
      </c>
      <c r="O389" s="2">
        <f t="shared" si="63"/>
        <v>0.57699999999999996</v>
      </c>
      <c r="P389" s="2">
        <f t="shared" si="64"/>
        <v>2.7600000000000002</v>
      </c>
      <c r="Q389" s="2">
        <f t="shared" si="65"/>
        <v>20.905797101449274</v>
      </c>
      <c r="R389">
        <v>1</v>
      </c>
      <c r="S389">
        <v>0.2</v>
      </c>
      <c r="T389" s="2">
        <v>2.9600000000000004</v>
      </c>
      <c r="U389" s="3">
        <v>0.77700000000000025</v>
      </c>
      <c r="V389" s="4">
        <f t="shared" si="69"/>
        <v>26.250000000000007</v>
      </c>
      <c r="W389" s="2">
        <f t="shared" si="66"/>
        <v>2.9600000000000004</v>
      </c>
    </row>
    <row r="390" spans="1:23" x14ac:dyDescent="0.25">
      <c r="A390">
        <f t="shared" si="67"/>
        <v>2014</v>
      </c>
      <c r="B390" s="1">
        <v>41967</v>
      </c>
      <c r="C390" s="1">
        <v>41969</v>
      </c>
      <c r="D390" s="1" t="str">
        <f t="shared" si="60"/>
        <v>Nov</v>
      </c>
      <c r="E390" t="s">
        <v>98</v>
      </c>
      <c r="F390" t="s">
        <v>559</v>
      </c>
      <c r="G390" t="s">
        <v>25</v>
      </c>
      <c r="H390" t="s">
        <v>80</v>
      </c>
      <c r="I390" t="s">
        <v>560</v>
      </c>
      <c r="J390" t="s">
        <v>36</v>
      </c>
      <c r="K390" t="s">
        <v>48</v>
      </c>
      <c r="L390" s="2">
        <f t="shared" si="61"/>
        <v>2.1976000000000004</v>
      </c>
      <c r="M390" s="2">
        <f t="shared" si="62"/>
        <v>2.4239999999999999</v>
      </c>
      <c r="N390" s="2">
        <f t="shared" si="68"/>
        <v>0.22639999999999949</v>
      </c>
      <c r="O390" s="2">
        <f t="shared" si="63"/>
        <v>0.22639999999999949</v>
      </c>
      <c r="P390" s="2">
        <f t="shared" si="64"/>
        <v>2.4239999999999999</v>
      </c>
      <c r="Q390" s="2">
        <f t="shared" si="65"/>
        <v>9.3399339933993186</v>
      </c>
      <c r="R390">
        <v>1</v>
      </c>
      <c r="S390">
        <v>0.2</v>
      </c>
      <c r="T390" s="2">
        <v>2.6240000000000001</v>
      </c>
      <c r="U390" s="3">
        <v>0.42639999999999978</v>
      </c>
      <c r="V390" s="4">
        <f t="shared" si="69"/>
        <v>16.249999999999993</v>
      </c>
      <c r="W390" s="2">
        <f t="shared" si="66"/>
        <v>2.6240000000000001</v>
      </c>
    </row>
    <row r="391" spans="1:23" x14ac:dyDescent="0.25">
      <c r="A391">
        <f t="shared" si="67"/>
        <v>2017</v>
      </c>
      <c r="B391" s="1">
        <v>43080</v>
      </c>
      <c r="C391" s="1">
        <v>43084</v>
      </c>
      <c r="D391" s="1" t="str">
        <f t="shared" si="60"/>
        <v>Dec</v>
      </c>
      <c r="E391" t="s">
        <v>38</v>
      </c>
      <c r="F391" t="s">
        <v>561</v>
      </c>
      <c r="G391" t="s">
        <v>25</v>
      </c>
      <c r="H391" t="s">
        <v>80</v>
      </c>
      <c r="I391" t="s">
        <v>562</v>
      </c>
      <c r="J391" t="s">
        <v>36</v>
      </c>
      <c r="K391" t="s">
        <v>53</v>
      </c>
      <c r="L391" s="2">
        <f t="shared" si="61"/>
        <v>21.388999999999999</v>
      </c>
      <c r="M391" s="2">
        <f t="shared" si="62"/>
        <v>23.16</v>
      </c>
      <c r="N391" s="2">
        <f t="shared" si="68"/>
        <v>1.7710000000000008</v>
      </c>
      <c r="O391" s="2">
        <f t="shared" si="63"/>
        <v>7.0840000000000032</v>
      </c>
      <c r="P391" s="2">
        <f t="shared" si="64"/>
        <v>92.64</v>
      </c>
      <c r="Q391" s="2">
        <f t="shared" si="65"/>
        <v>7.6468048359240104</v>
      </c>
      <c r="R391">
        <v>4</v>
      </c>
      <c r="S391">
        <v>0.2</v>
      </c>
      <c r="T391" s="2">
        <v>23.36</v>
      </c>
      <c r="U391" s="3">
        <v>7.8839999999999986</v>
      </c>
      <c r="V391" s="4">
        <f t="shared" si="69"/>
        <v>8.4375</v>
      </c>
      <c r="W391" s="2">
        <f t="shared" si="66"/>
        <v>93.44</v>
      </c>
    </row>
    <row r="392" spans="1:23" x14ac:dyDescent="0.25">
      <c r="A392">
        <f t="shared" si="67"/>
        <v>2017</v>
      </c>
      <c r="B392" s="1">
        <v>43080</v>
      </c>
      <c r="C392" s="1">
        <v>43084</v>
      </c>
      <c r="D392" s="1" t="str">
        <f t="shared" si="60"/>
        <v>Dec</v>
      </c>
      <c r="E392" t="s">
        <v>38</v>
      </c>
      <c r="F392" t="s">
        <v>561</v>
      </c>
      <c r="G392" t="s">
        <v>25</v>
      </c>
      <c r="H392" t="s">
        <v>80</v>
      </c>
      <c r="I392" t="s">
        <v>173</v>
      </c>
      <c r="J392" t="s">
        <v>50</v>
      </c>
      <c r="K392" t="s">
        <v>86</v>
      </c>
      <c r="L392" s="2">
        <f t="shared" si="61"/>
        <v>33.183399999999999</v>
      </c>
      <c r="M392" s="2">
        <f t="shared" si="62"/>
        <v>39.979999999999997</v>
      </c>
      <c r="N392" s="2">
        <f t="shared" si="68"/>
        <v>6.796599999999998</v>
      </c>
      <c r="O392" s="2">
        <f t="shared" si="63"/>
        <v>13.593199999999996</v>
      </c>
      <c r="P392" s="2">
        <f t="shared" si="64"/>
        <v>79.959999999999994</v>
      </c>
      <c r="Q392" s="2">
        <f t="shared" si="65"/>
        <v>16.999999999999996</v>
      </c>
      <c r="R392">
        <v>2</v>
      </c>
      <c r="S392">
        <v>0</v>
      </c>
      <c r="T392" s="2">
        <v>39.979999999999997</v>
      </c>
      <c r="U392" s="3">
        <v>13.593199999999996</v>
      </c>
      <c r="V392" s="4">
        <f t="shared" si="69"/>
        <v>16.999999999999996</v>
      </c>
      <c r="W392" s="2">
        <f t="shared" si="66"/>
        <v>79.959999999999994</v>
      </c>
    </row>
    <row r="393" spans="1:23" x14ac:dyDescent="0.25">
      <c r="A393">
        <f t="shared" si="67"/>
        <v>2014</v>
      </c>
      <c r="B393" s="1">
        <v>41903</v>
      </c>
      <c r="C393" s="1">
        <v>41905</v>
      </c>
      <c r="D393" s="1" t="str">
        <f t="shared" si="60"/>
        <v>Sep</v>
      </c>
      <c r="E393" t="s">
        <v>23</v>
      </c>
      <c r="F393" t="s">
        <v>563</v>
      </c>
      <c r="G393" t="s">
        <v>25</v>
      </c>
      <c r="H393" t="s">
        <v>34</v>
      </c>
      <c r="I393" t="s">
        <v>564</v>
      </c>
      <c r="J393" t="s">
        <v>50</v>
      </c>
      <c r="K393" t="s">
        <v>51</v>
      </c>
      <c r="L393" s="2">
        <f t="shared" si="61"/>
        <v>232.52490000000003</v>
      </c>
      <c r="M393" s="2">
        <f t="shared" si="62"/>
        <v>246.18400000000003</v>
      </c>
      <c r="N393" s="2">
        <f t="shared" si="68"/>
        <v>13.659099999999995</v>
      </c>
      <c r="O393" s="2">
        <f t="shared" si="63"/>
        <v>27.31819999999999</v>
      </c>
      <c r="P393" s="2">
        <f t="shared" si="64"/>
        <v>492.36800000000005</v>
      </c>
      <c r="Q393" s="2">
        <f t="shared" si="65"/>
        <v>5.5483297046111826</v>
      </c>
      <c r="R393">
        <v>2</v>
      </c>
      <c r="S393">
        <v>0.2</v>
      </c>
      <c r="T393" s="2">
        <v>246.38400000000001</v>
      </c>
      <c r="U393" s="3">
        <v>27.718199999999968</v>
      </c>
      <c r="V393" s="4">
        <f t="shared" si="69"/>
        <v>5.6249999999999929</v>
      </c>
      <c r="W393" s="2">
        <f t="shared" si="66"/>
        <v>492.76800000000003</v>
      </c>
    </row>
    <row r="394" spans="1:23" x14ac:dyDescent="0.25">
      <c r="A394">
        <f t="shared" si="67"/>
        <v>2014</v>
      </c>
      <c r="B394" s="1">
        <v>41903</v>
      </c>
      <c r="C394" s="1">
        <v>41905</v>
      </c>
      <c r="D394" s="1" t="str">
        <f t="shared" si="60"/>
        <v>Sep</v>
      </c>
      <c r="E394" t="s">
        <v>23</v>
      </c>
      <c r="F394" t="s">
        <v>563</v>
      </c>
      <c r="G394" t="s">
        <v>25</v>
      </c>
      <c r="H394" t="s">
        <v>34</v>
      </c>
      <c r="I394" t="s">
        <v>565</v>
      </c>
      <c r="J394" t="s">
        <v>50</v>
      </c>
      <c r="K394" t="s">
        <v>500</v>
      </c>
      <c r="L394" s="2">
        <f t="shared" si="61"/>
        <v>1565.9739</v>
      </c>
      <c r="M394" s="2">
        <f t="shared" si="62"/>
        <v>1799.97</v>
      </c>
      <c r="N394" s="2">
        <f t="shared" si="68"/>
        <v>233.99610000000007</v>
      </c>
      <c r="O394" s="2">
        <f t="shared" si="63"/>
        <v>701.98830000000021</v>
      </c>
      <c r="P394" s="2">
        <f t="shared" si="64"/>
        <v>5399.91</v>
      </c>
      <c r="Q394" s="2">
        <f t="shared" si="65"/>
        <v>13.000000000000004</v>
      </c>
      <c r="R394">
        <v>3</v>
      </c>
      <c r="S394">
        <v>0</v>
      </c>
      <c r="T394" s="2">
        <v>1799.97</v>
      </c>
      <c r="U394" s="3">
        <v>701.98829999999998</v>
      </c>
      <c r="V394" s="4">
        <f t="shared" si="69"/>
        <v>13</v>
      </c>
      <c r="W394" s="2">
        <f t="shared" si="66"/>
        <v>5399.91</v>
      </c>
    </row>
    <row r="395" spans="1:23" x14ac:dyDescent="0.25">
      <c r="A395">
        <f t="shared" si="67"/>
        <v>2014</v>
      </c>
      <c r="B395" s="1">
        <v>41797</v>
      </c>
      <c r="C395" s="1">
        <v>41800</v>
      </c>
      <c r="D395" s="1" t="str">
        <f t="shared" si="60"/>
        <v>Jun</v>
      </c>
      <c r="E395" t="s">
        <v>23</v>
      </c>
      <c r="F395" t="s">
        <v>566</v>
      </c>
      <c r="G395" t="s">
        <v>33</v>
      </c>
      <c r="H395" t="s">
        <v>65</v>
      </c>
      <c r="I395" t="s">
        <v>567</v>
      </c>
      <c r="J395" t="s">
        <v>36</v>
      </c>
      <c r="K395" t="s">
        <v>53</v>
      </c>
      <c r="L395" s="2">
        <f t="shared" si="61"/>
        <v>19.316099999999995</v>
      </c>
      <c r="M395" s="2">
        <f t="shared" si="62"/>
        <v>11.661999999999995</v>
      </c>
      <c r="N395" s="2">
        <f t="shared" si="68"/>
        <v>-7.6540999999999997</v>
      </c>
      <c r="O395" s="2">
        <f t="shared" si="63"/>
        <v>-22.962299999999999</v>
      </c>
      <c r="P395" s="2">
        <f t="shared" si="64"/>
        <v>34.98599999999999</v>
      </c>
      <c r="Q395" s="2">
        <f t="shared" si="65"/>
        <v>-65.632824558394802</v>
      </c>
      <c r="R395">
        <v>3</v>
      </c>
      <c r="S395">
        <v>0.8</v>
      </c>
      <c r="T395" s="2">
        <v>12.461999999999996</v>
      </c>
      <c r="U395" s="3">
        <v>-20.5623</v>
      </c>
      <c r="V395" s="4">
        <f t="shared" si="69"/>
        <v>-55.000000000000014</v>
      </c>
      <c r="W395" s="2">
        <f t="shared" si="66"/>
        <v>37.385999999999989</v>
      </c>
    </row>
    <row r="396" spans="1:23" x14ac:dyDescent="0.25">
      <c r="A396">
        <f t="shared" si="67"/>
        <v>2017</v>
      </c>
      <c r="B396" s="1">
        <v>42916</v>
      </c>
      <c r="C396" s="1">
        <v>42921</v>
      </c>
      <c r="D396" s="1" t="str">
        <f t="shared" si="60"/>
        <v>Jun</v>
      </c>
      <c r="E396" t="s">
        <v>38</v>
      </c>
      <c r="F396" t="s">
        <v>568</v>
      </c>
      <c r="G396" t="s">
        <v>64</v>
      </c>
      <c r="H396" t="s">
        <v>34</v>
      </c>
      <c r="I396" t="s">
        <v>569</v>
      </c>
      <c r="J396" t="s">
        <v>36</v>
      </c>
      <c r="K396" t="s">
        <v>53</v>
      </c>
      <c r="L396" s="2">
        <f t="shared" si="61"/>
        <v>67.2654</v>
      </c>
      <c r="M396" s="2">
        <f t="shared" si="62"/>
        <v>75.591999999999999</v>
      </c>
      <c r="N396" s="2">
        <f t="shared" si="68"/>
        <v>8.3265999999999991</v>
      </c>
      <c r="O396" s="2">
        <f t="shared" si="63"/>
        <v>24.979799999999997</v>
      </c>
      <c r="P396" s="2">
        <f t="shared" si="64"/>
        <v>226.77600000000001</v>
      </c>
      <c r="Q396" s="2">
        <f t="shared" si="65"/>
        <v>11.015186792253147</v>
      </c>
      <c r="R396">
        <v>3</v>
      </c>
      <c r="S396">
        <v>0.2</v>
      </c>
      <c r="T396" s="2">
        <v>75.792000000000002</v>
      </c>
      <c r="U396" s="3">
        <v>25.579799999999992</v>
      </c>
      <c r="V396" s="4">
        <f t="shared" si="69"/>
        <v>11.249999999999996</v>
      </c>
      <c r="W396" s="2">
        <f t="shared" si="66"/>
        <v>227.376</v>
      </c>
    </row>
    <row r="397" spans="1:23" x14ac:dyDescent="0.25">
      <c r="A397">
        <f t="shared" si="67"/>
        <v>2017</v>
      </c>
      <c r="B397" s="1">
        <v>43025</v>
      </c>
      <c r="C397" s="1">
        <v>43027</v>
      </c>
      <c r="D397" s="1" t="str">
        <f t="shared" si="60"/>
        <v>Oct</v>
      </c>
      <c r="E397" t="s">
        <v>23</v>
      </c>
      <c r="F397" t="s">
        <v>570</v>
      </c>
      <c r="G397" t="s">
        <v>33</v>
      </c>
      <c r="H397" t="s">
        <v>80</v>
      </c>
      <c r="I397" t="s">
        <v>571</v>
      </c>
      <c r="J397" t="s">
        <v>36</v>
      </c>
      <c r="K397" t="s">
        <v>43</v>
      </c>
      <c r="L397" s="2">
        <f t="shared" si="61"/>
        <v>45.213800000000006</v>
      </c>
      <c r="M397" s="2">
        <f t="shared" si="62"/>
        <v>49.96</v>
      </c>
      <c r="N397" s="2">
        <f t="shared" si="68"/>
        <v>4.7461999999999946</v>
      </c>
      <c r="O397" s="2">
        <f t="shared" si="63"/>
        <v>9.4923999999999893</v>
      </c>
      <c r="P397" s="2">
        <f t="shared" si="64"/>
        <v>99.92</v>
      </c>
      <c r="Q397" s="2">
        <f t="shared" si="65"/>
        <v>9.4999999999999893</v>
      </c>
      <c r="R397">
        <v>2</v>
      </c>
      <c r="S397">
        <v>0</v>
      </c>
      <c r="T397" s="2">
        <v>49.96</v>
      </c>
      <c r="U397" s="3">
        <v>9.4923999999999964</v>
      </c>
      <c r="V397" s="4">
        <f t="shared" si="69"/>
        <v>9.4999999999999964</v>
      </c>
      <c r="W397" s="2">
        <f t="shared" si="66"/>
        <v>99.92</v>
      </c>
    </row>
    <row r="398" spans="1:23" x14ac:dyDescent="0.25">
      <c r="A398">
        <f t="shared" si="67"/>
        <v>2017</v>
      </c>
      <c r="B398" s="1">
        <v>43025</v>
      </c>
      <c r="C398" s="1">
        <v>43027</v>
      </c>
      <c r="D398" s="1" t="str">
        <f t="shared" si="60"/>
        <v>Oct</v>
      </c>
      <c r="E398" t="s">
        <v>23</v>
      </c>
      <c r="F398" t="s">
        <v>570</v>
      </c>
      <c r="G398" t="s">
        <v>33</v>
      </c>
      <c r="H398" t="s">
        <v>80</v>
      </c>
      <c r="I398" t="s">
        <v>572</v>
      </c>
      <c r="J398" t="s">
        <v>36</v>
      </c>
      <c r="K398" t="s">
        <v>60</v>
      </c>
      <c r="L398" s="2">
        <f t="shared" si="61"/>
        <v>9.8496000000000006</v>
      </c>
      <c r="M398" s="2">
        <f t="shared" si="62"/>
        <v>12.96</v>
      </c>
      <c r="N398" s="2">
        <f t="shared" si="68"/>
        <v>3.1104000000000003</v>
      </c>
      <c r="O398" s="2">
        <f t="shared" si="63"/>
        <v>6.2208000000000006</v>
      </c>
      <c r="P398" s="2">
        <f t="shared" si="64"/>
        <v>25.92</v>
      </c>
      <c r="Q398" s="2">
        <f t="shared" si="65"/>
        <v>24.000000000000004</v>
      </c>
      <c r="R398">
        <v>2</v>
      </c>
      <c r="S398">
        <v>0</v>
      </c>
      <c r="T398" s="2">
        <v>12.96</v>
      </c>
      <c r="U398" s="3">
        <v>6.2208000000000006</v>
      </c>
      <c r="V398" s="4">
        <f t="shared" si="69"/>
        <v>24.000000000000004</v>
      </c>
      <c r="W398" s="2">
        <f t="shared" si="66"/>
        <v>25.92</v>
      </c>
    </row>
    <row r="399" spans="1:23" x14ac:dyDescent="0.25">
      <c r="A399">
        <f t="shared" si="67"/>
        <v>2015</v>
      </c>
      <c r="B399" s="1">
        <v>42308</v>
      </c>
      <c r="C399" s="1">
        <v>42312</v>
      </c>
      <c r="D399" s="1" t="str">
        <f t="shared" si="60"/>
        <v>Oct</v>
      </c>
      <c r="E399" t="s">
        <v>38</v>
      </c>
      <c r="F399" t="s">
        <v>63</v>
      </c>
      <c r="G399" t="s">
        <v>64</v>
      </c>
      <c r="H399" t="s">
        <v>65</v>
      </c>
      <c r="I399" t="s">
        <v>573</v>
      </c>
      <c r="J399" t="s">
        <v>36</v>
      </c>
      <c r="K399" t="s">
        <v>247</v>
      </c>
      <c r="L399" s="2">
        <f t="shared" si="61"/>
        <v>64.861000000000004</v>
      </c>
      <c r="M399" s="2">
        <f t="shared" si="62"/>
        <v>70.12</v>
      </c>
      <c r="N399" s="2">
        <f t="shared" si="68"/>
        <v>5.2590000000000003</v>
      </c>
      <c r="O399" s="2">
        <f t="shared" si="63"/>
        <v>21.036000000000001</v>
      </c>
      <c r="P399" s="2">
        <f t="shared" si="64"/>
        <v>280.48</v>
      </c>
      <c r="Q399" s="2">
        <f t="shared" si="65"/>
        <v>7.5</v>
      </c>
      <c r="R399">
        <v>4</v>
      </c>
      <c r="S399">
        <v>0</v>
      </c>
      <c r="T399" s="2">
        <v>70.12</v>
      </c>
      <c r="U399" s="3">
        <v>21.035999999999994</v>
      </c>
      <c r="V399" s="4">
        <f t="shared" si="69"/>
        <v>7.4999999999999973</v>
      </c>
      <c r="W399" s="2">
        <f t="shared" si="66"/>
        <v>280.48</v>
      </c>
    </row>
    <row r="400" spans="1:23" x14ac:dyDescent="0.25">
      <c r="A400">
        <f t="shared" si="67"/>
        <v>2016</v>
      </c>
      <c r="B400" s="1">
        <v>42621</v>
      </c>
      <c r="C400" s="1">
        <v>42623</v>
      </c>
      <c r="D400" s="1" t="str">
        <f t="shared" si="60"/>
        <v>Sep</v>
      </c>
      <c r="E400" t="s">
        <v>23</v>
      </c>
      <c r="F400" t="s">
        <v>574</v>
      </c>
      <c r="G400" t="s">
        <v>25</v>
      </c>
      <c r="H400" t="s">
        <v>65</v>
      </c>
      <c r="I400" t="s">
        <v>575</v>
      </c>
      <c r="J400" t="s">
        <v>36</v>
      </c>
      <c r="K400" t="s">
        <v>43</v>
      </c>
      <c r="L400" s="2">
        <f t="shared" si="61"/>
        <v>34.753600000000006</v>
      </c>
      <c r="M400" s="2">
        <f t="shared" si="62"/>
        <v>35.752000000000002</v>
      </c>
      <c r="N400" s="2">
        <f t="shared" si="68"/>
        <v>0.99839999999999662</v>
      </c>
      <c r="O400" s="2">
        <f t="shared" si="63"/>
        <v>2.9951999999999899</v>
      </c>
      <c r="P400" s="2">
        <f t="shared" si="64"/>
        <v>107.256</v>
      </c>
      <c r="Q400" s="2">
        <f t="shared" si="65"/>
        <v>2.7925710449764956</v>
      </c>
      <c r="R400">
        <v>3</v>
      </c>
      <c r="S400">
        <v>0.2</v>
      </c>
      <c r="T400" s="2">
        <v>35.952000000000005</v>
      </c>
      <c r="U400" s="3">
        <v>3.5951999999999984</v>
      </c>
      <c r="V400" s="4">
        <f t="shared" si="69"/>
        <v>3.3333333333333313</v>
      </c>
      <c r="W400" s="2">
        <f t="shared" si="66"/>
        <v>107.85600000000002</v>
      </c>
    </row>
    <row r="401" spans="1:23" x14ac:dyDescent="0.25">
      <c r="A401">
        <f t="shared" si="67"/>
        <v>2016</v>
      </c>
      <c r="B401" s="1">
        <v>42621</v>
      </c>
      <c r="C401" s="1">
        <v>42623</v>
      </c>
      <c r="D401" s="1" t="str">
        <f t="shared" si="60"/>
        <v>Sep</v>
      </c>
      <c r="E401" t="s">
        <v>23</v>
      </c>
      <c r="F401" t="s">
        <v>574</v>
      </c>
      <c r="G401" t="s">
        <v>25</v>
      </c>
      <c r="H401" t="s">
        <v>65</v>
      </c>
      <c r="I401" t="s">
        <v>88</v>
      </c>
      <c r="J401" t="s">
        <v>28</v>
      </c>
      <c r="K401" t="s">
        <v>29</v>
      </c>
      <c r="L401" s="2">
        <f t="shared" si="61"/>
        <v>2475.5537999999997</v>
      </c>
      <c r="M401" s="2">
        <f t="shared" si="62"/>
        <v>2395.9455999999996</v>
      </c>
      <c r="N401" s="2">
        <f t="shared" si="68"/>
        <v>-79.608200000000124</v>
      </c>
      <c r="O401" s="2">
        <f t="shared" si="63"/>
        <v>-318.4328000000005</v>
      </c>
      <c r="P401" s="2">
        <f t="shared" si="64"/>
        <v>9583.7823999999982</v>
      </c>
      <c r="Q401" s="2">
        <f t="shared" si="65"/>
        <v>-3.3226213483311202</v>
      </c>
      <c r="R401">
        <v>4</v>
      </c>
      <c r="S401">
        <v>0.32</v>
      </c>
      <c r="T401" s="2">
        <v>2396.2655999999997</v>
      </c>
      <c r="U401" s="3">
        <v>-317.15280000000007</v>
      </c>
      <c r="V401" s="4">
        <f t="shared" si="69"/>
        <v>-3.3088235294117663</v>
      </c>
      <c r="W401" s="2">
        <f t="shared" si="66"/>
        <v>9585.0623999999989</v>
      </c>
    </row>
    <row r="402" spans="1:23" x14ac:dyDescent="0.25">
      <c r="A402">
        <f t="shared" si="67"/>
        <v>2016</v>
      </c>
      <c r="B402" s="1">
        <v>42621</v>
      </c>
      <c r="C402" s="1">
        <v>42623</v>
      </c>
      <c r="D402" s="1" t="str">
        <f t="shared" si="60"/>
        <v>Sep</v>
      </c>
      <c r="E402" t="s">
        <v>23</v>
      </c>
      <c r="F402" t="s">
        <v>574</v>
      </c>
      <c r="G402" t="s">
        <v>25</v>
      </c>
      <c r="H402" t="s">
        <v>65</v>
      </c>
      <c r="I402" t="s">
        <v>576</v>
      </c>
      <c r="J402" t="s">
        <v>36</v>
      </c>
      <c r="K402" t="s">
        <v>43</v>
      </c>
      <c r="L402" s="2">
        <f t="shared" si="61"/>
        <v>139.33199999999999</v>
      </c>
      <c r="M402" s="2">
        <f t="shared" si="62"/>
        <v>130.93600000000001</v>
      </c>
      <c r="N402" s="2">
        <f t="shared" si="68"/>
        <v>-8.3959999999999866</v>
      </c>
      <c r="O402" s="2">
        <f t="shared" si="63"/>
        <v>-33.583999999999946</v>
      </c>
      <c r="P402" s="2">
        <f t="shared" si="64"/>
        <v>523.74400000000003</v>
      </c>
      <c r="Q402" s="2">
        <f t="shared" si="65"/>
        <v>-6.4122930286552098</v>
      </c>
      <c r="R402">
        <v>4</v>
      </c>
      <c r="S402">
        <v>0.2</v>
      </c>
      <c r="T402" s="2">
        <v>131.136</v>
      </c>
      <c r="U402" s="3">
        <v>-32.783999999999999</v>
      </c>
      <c r="V402" s="4">
        <f t="shared" si="69"/>
        <v>-6.25</v>
      </c>
      <c r="W402" s="2">
        <f t="shared" si="66"/>
        <v>524.54399999999998</v>
      </c>
    </row>
    <row r="403" spans="1:23" x14ac:dyDescent="0.25">
      <c r="A403">
        <f t="shared" si="67"/>
        <v>2016</v>
      </c>
      <c r="B403" s="1">
        <v>42621</v>
      </c>
      <c r="C403" s="1">
        <v>42623</v>
      </c>
      <c r="D403" s="1" t="str">
        <f t="shared" si="60"/>
        <v>Sep</v>
      </c>
      <c r="E403" t="s">
        <v>23</v>
      </c>
      <c r="F403" t="s">
        <v>574</v>
      </c>
      <c r="G403" t="s">
        <v>25</v>
      </c>
      <c r="H403" t="s">
        <v>65</v>
      </c>
      <c r="I403" t="s">
        <v>577</v>
      </c>
      <c r="J403" t="s">
        <v>50</v>
      </c>
      <c r="K403" t="s">
        <v>86</v>
      </c>
      <c r="L403" s="2">
        <f t="shared" si="61"/>
        <v>57.224100000000007</v>
      </c>
      <c r="M403" s="2">
        <f t="shared" si="62"/>
        <v>57.384</v>
      </c>
      <c r="N403" s="2">
        <f t="shared" si="68"/>
        <v>0.15989999999999327</v>
      </c>
      <c r="O403" s="2">
        <f t="shared" si="63"/>
        <v>0.31979999999998654</v>
      </c>
      <c r="P403" s="2">
        <f t="shared" si="64"/>
        <v>114.768</v>
      </c>
      <c r="Q403" s="2">
        <f t="shared" si="65"/>
        <v>0.2786491007946349</v>
      </c>
      <c r="R403">
        <v>2</v>
      </c>
      <c r="S403">
        <v>0.2</v>
      </c>
      <c r="T403" s="2">
        <v>57.584000000000003</v>
      </c>
      <c r="U403" s="3">
        <v>0.71979999999999933</v>
      </c>
      <c r="V403" s="4">
        <f t="shared" si="69"/>
        <v>0.62499999999999933</v>
      </c>
      <c r="W403" s="2">
        <f t="shared" si="66"/>
        <v>115.16800000000001</v>
      </c>
    </row>
    <row r="404" spans="1:23" x14ac:dyDescent="0.25">
      <c r="A404">
        <f t="shared" si="67"/>
        <v>2014</v>
      </c>
      <c r="B404" s="1">
        <v>41997</v>
      </c>
      <c r="C404" s="1">
        <v>41999</v>
      </c>
      <c r="D404" s="1" t="str">
        <f t="shared" si="60"/>
        <v>Dec</v>
      </c>
      <c r="E404" t="s">
        <v>98</v>
      </c>
      <c r="F404" t="s">
        <v>578</v>
      </c>
      <c r="G404" t="s">
        <v>25</v>
      </c>
      <c r="H404" t="s">
        <v>26</v>
      </c>
      <c r="I404" t="s">
        <v>579</v>
      </c>
      <c r="J404" t="s">
        <v>36</v>
      </c>
      <c r="K404" t="s">
        <v>60</v>
      </c>
      <c r="L404" s="2">
        <f t="shared" si="61"/>
        <v>7.8338000000000019</v>
      </c>
      <c r="M404" s="2">
        <f t="shared" si="62"/>
        <v>9.3680000000000021</v>
      </c>
      <c r="N404" s="2">
        <f t="shared" si="68"/>
        <v>1.5342000000000002</v>
      </c>
      <c r="O404" s="2">
        <f t="shared" si="63"/>
        <v>3.0684000000000005</v>
      </c>
      <c r="P404" s="2">
        <f t="shared" si="64"/>
        <v>18.736000000000004</v>
      </c>
      <c r="Q404" s="2">
        <f t="shared" si="65"/>
        <v>16.377028181041844</v>
      </c>
      <c r="R404">
        <v>2</v>
      </c>
      <c r="S404">
        <v>0.2</v>
      </c>
      <c r="T404" s="2">
        <v>9.5680000000000014</v>
      </c>
      <c r="U404" s="3">
        <v>3.4683999999999999</v>
      </c>
      <c r="V404" s="4">
        <f t="shared" si="69"/>
        <v>18.124999999999996</v>
      </c>
      <c r="W404" s="2">
        <f t="shared" si="66"/>
        <v>19.136000000000003</v>
      </c>
    </row>
    <row r="405" spans="1:23" x14ac:dyDescent="0.25">
      <c r="A405">
        <f t="shared" si="67"/>
        <v>2014</v>
      </c>
      <c r="B405" s="1">
        <v>41745</v>
      </c>
      <c r="C405" s="1">
        <v>41749</v>
      </c>
      <c r="D405" s="1" t="str">
        <f t="shared" si="60"/>
        <v>Apr</v>
      </c>
      <c r="E405" t="s">
        <v>38</v>
      </c>
      <c r="F405" t="s">
        <v>265</v>
      </c>
      <c r="G405" t="s">
        <v>33</v>
      </c>
      <c r="H405" t="s">
        <v>26</v>
      </c>
      <c r="I405" t="s">
        <v>580</v>
      </c>
      <c r="J405" t="s">
        <v>36</v>
      </c>
      <c r="K405" t="s">
        <v>48</v>
      </c>
      <c r="L405" s="2">
        <f t="shared" si="61"/>
        <v>37.444000000000003</v>
      </c>
      <c r="M405" s="2">
        <f t="shared" si="62"/>
        <v>38.872</v>
      </c>
      <c r="N405" s="2">
        <f t="shared" si="68"/>
        <v>1.4279999999999973</v>
      </c>
      <c r="O405" s="2">
        <f t="shared" si="63"/>
        <v>8.5679999999999836</v>
      </c>
      <c r="P405" s="2">
        <f t="shared" si="64"/>
        <v>233.232</v>
      </c>
      <c r="Q405" s="2">
        <f t="shared" si="65"/>
        <v>3.673595389997935</v>
      </c>
      <c r="R405">
        <v>6</v>
      </c>
      <c r="S405">
        <v>0.2</v>
      </c>
      <c r="T405" s="2">
        <v>39.072000000000003</v>
      </c>
      <c r="U405" s="3">
        <v>9.7680000000000007</v>
      </c>
      <c r="V405" s="4">
        <f t="shared" si="69"/>
        <v>4.1666666666666661</v>
      </c>
      <c r="W405" s="2">
        <f t="shared" si="66"/>
        <v>234.43200000000002</v>
      </c>
    </row>
    <row r="406" spans="1:23" x14ac:dyDescent="0.25">
      <c r="A406">
        <f t="shared" si="67"/>
        <v>2017</v>
      </c>
      <c r="B406" s="1">
        <v>43093</v>
      </c>
      <c r="C406" s="1">
        <v>43098</v>
      </c>
      <c r="D406" s="1" t="str">
        <f t="shared" si="60"/>
        <v>Dec</v>
      </c>
      <c r="E406" t="s">
        <v>38</v>
      </c>
      <c r="F406" t="s">
        <v>581</v>
      </c>
      <c r="G406" t="s">
        <v>25</v>
      </c>
      <c r="H406" t="s">
        <v>80</v>
      </c>
      <c r="I406" t="s">
        <v>582</v>
      </c>
      <c r="J406" t="s">
        <v>36</v>
      </c>
      <c r="K406" t="s">
        <v>55</v>
      </c>
      <c r="L406" s="2">
        <f t="shared" si="61"/>
        <v>32.678100000000001</v>
      </c>
      <c r="M406" s="2">
        <f t="shared" si="62"/>
        <v>35.910000000000004</v>
      </c>
      <c r="N406" s="2">
        <f t="shared" si="68"/>
        <v>3.2319000000000031</v>
      </c>
      <c r="O406" s="2">
        <f t="shared" si="63"/>
        <v>9.6957000000000093</v>
      </c>
      <c r="P406" s="2">
        <f t="shared" si="64"/>
        <v>107.73000000000002</v>
      </c>
      <c r="Q406" s="2">
        <f t="shared" si="65"/>
        <v>9.0000000000000071</v>
      </c>
      <c r="R406">
        <v>3</v>
      </c>
      <c r="S406">
        <v>0</v>
      </c>
      <c r="T406" s="2">
        <v>35.910000000000004</v>
      </c>
      <c r="U406" s="3">
        <v>9.6956999999999987</v>
      </c>
      <c r="V406" s="4">
        <f t="shared" si="69"/>
        <v>8.9999999999999964</v>
      </c>
      <c r="W406" s="2">
        <f t="shared" si="66"/>
        <v>107.73000000000002</v>
      </c>
    </row>
    <row r="407" spans="1:23" x14ac:dyDescent="0.25">
      <c r="A407">
        <f t="shared" si="67"/>
        <v>2017</v>
      </c>
      <c r="B407" s="1">
        <v>43077</v>
      </c>
      <c r="C407" s="1">
        <v>43081</v>
      </c>
      <c r="D407" s="1" t="str">
        <f t="shared" si="60"/>
        <v>Dec</v>
      </c>
      <c r="E407" t="s">
        <v>38</v>
      </c>
      <c r="F407" t="s">
        <v>583</v>
      </c>
      <c r="G407" t="s">
        <v>25</v>
      </c>
      <c r="H407" t="s">
        <v>34</v>
      </c>
      <c r="I407" t="s">
        <v>577</v>
      </c>
      <c r="J407" t="s">
        <v>50</v>
      </c>
      <c r="K407" t="s">
        <v>86</v>
      </c>
      <c r="L407" s="2">
        <f t="shared" si="61"/>
        <v>172.39210000000003</v>
      </c>
      <c r="M407" s="2">
        <f t="shared" si="62"/>
        <v>179.95000000000002</v>
      </c>
      <c r="N407" s="2">
        <f t="shared" si="68"/>
        <v>7.5578999999999894</v>
      </c>
      <c r="O407" s="2">
        <f t="shared" si="63"/>
        <v>37.789499999999947</v>
      </c>
      <c r="P407" s="2">
        <f t="shared" si="64"/>
        <v>899.75000000000011</v>
      </c>
      <c r="Q407" s="2">
        <f t="shared" si="65"/>
        <v>4.1999999999999931</v>
      </c>
      <c r="R407">
        <v>5</v>
      </c>
      <c r="S407">
        <v>0</v>
      </c>
      <c r="T407" s="2">
        <v>179.95000000000002</v>
      </c>
      <c r="U407" s="3">
        <v>37.789500000000004</v>
      </c>
      <c r="V407" s="4">
        <f t="shared" si="69"/>
        <v>4.1999999999999993</v>
      </c>
      <c r="W407" s="2">
        <f t="shared" si="66"/>
        <v>899.75000000000011</v>
      </c>
    </row>
    <row r="408" spans="1:23" x14ac:dyDescent="0.25">
      <c r="A408">
        <f t="shared" si="67"/>
        <v>2017</v>
      </c>
      <c r="B408" s="1">
        <v>43077</v>
      </c>
      <c r="C408" s="1">
        <v>43081</v>
      </c>
      <c r="D408" s="1" t="str">
        <f t="shared" si="60"/>
        <v>Dec</v>
      </c>
      <c r="E408" t="s">
        <v>38</v>
      </c>
      <c r="F408" t="s">
        <v>583</v>
      </c>
      <c r="G408" t="s">
        <v>25</v>
      </c>
      <c r="H408" t="s">
        <v>34</v>
      </c>
      <c r="I408" t="s">
        <v>584</v>
      </c>
      <c r="J408" t="s">
        <v>50</v>
      </c>
      <c r="K408" t="s">
        <v>500</v>
      </c>
      <c r="L408" s="2">
        <f t="shared" si="61"/>
        <v>1054.9789000000001</v>
      </c>
      <c r="M408" s="2">
        <f t="shared" si="62"/>
        <v>1199.7760000000001</v>
      </c>
      <c r="N408" s="2">
        <f t="shared" si="68"/>
        <v>144.7971</v>
      </c>
      <c r="O408" s="2">
        <f t="shared" si="63"/>
        <v>434.3913</v>
      </c>
      <c r="P408" s="2">
        <f t="shared" si="64"/>
        <v>3599.3280000000004</v>
      </c>
      <c r="Q408" s="2">
        <f t="shared" si="65"/>
        <v>12.068677819859706</v>
      </c>
      <c r="R408">
        <v>3</v>
      </c>
      <c r="S408">
        <v>0.2</v>
      </c>
      <c r="T408" s="2">
        <v>1199.9760000000001</v>
      </c>
      <c r="U408" s="3">
        <v>434.99130000000002</v>
      </c>
      <c r="V408" s="4">
        <f t="shared" si="69"/>
        <v>12.083333333333334</v>
      </c>
      <c r="W408" s="2">
        <f t="shared" si="66"/>
        <v>3599.9280000000003</v>
      </c>
    </row>
    <row r="409" spans="1:23" x14ac:dyDescent="0.25">
      <c r="A409">
        <f t="shared" si="67"/>
        <v>2017</v>
      </c>
      <c r="B409" s="1">
        <v>43077</v>
      </c>
      <c r="C409" s="1">
        <v>43081</v>
      </c>
      <c r="D409" s="1" t="str">
        <f t="shared" si="60"/>
        <v>Dec</v>
      </c>
      <c r="E409" t="s">
        <v>38</v>
      </c>
      <c r="F409" t="s">
        <v>583</v>
      </c>
      <c r="G409" t="s">
        <v>25</v>
      </c>
      <c r="H409" t="s">
        <v>34</v>
      </c>
      <c r="I409" t="s">
        <v>585</v>
      </c>
      <c r="J409" t="s">
        <v>36</v>
      </c>
      <c r="K409" t="s">
        <v>60</v>
      </c>
      <c r="L409" s="2">
        <f t="shared" si="61"/>
        <v>24.4893</v>
      </c>
      <c r="M409" s="2">
        <f t="shared" si="62"/>
        <v>27.15</v>
      </c>
      <c r="N409" s="2">
        <f t="shared" si="68"/>
        <v>2.6606999999999985</v>
      </c>
      <c r="O409" s="2">
        <f t="shared" si="63"/>
        <v>13.303499999999993</v>
      </c>
      <c r="P409" s="2">
        <f t="shared" si="64"/>
        <v>135.75</v>
      </c>
      <c r="Q409" s="2">
        <f t="shared" si="65"/>
        <v>9.7999999999999954</v>
      </c>
      <c r="R409">
        <v>5</v>
      </c>
      <c r="S409">
        <v>0</v>
      </c>
      <c r="T409" s="2">
        <v>27.15</v>
      </c>
      <c r="U409" s="3">
        <v>13.3035</v>
      </c>
      <c r="V409" s="4">
        <f t="shared" si="69"/>
        <v>9.8000000000000007</v>
      </c>
      <c r="W409" s="2">
        <f t="shared" si="66"/>
        <v>135.75</v>
      </c>
    </row>
    <row r="410" spans="1:23" x14ac:dyDescent="0.25">
      <c r="A410">
        <f t="shared" si="67"/>
        <v>2017</v>
      </c>
      <c r="B410" s="1">
        <v>43077</v>
      </c>
      <c r="C410" s="1">
        <v>43081</v>
      </c>
      <c r="D410" s="1" t="str">
        <f t="shared" si="60"/>
        <v>Dec</v>
      </c>
      <c r="E410" t="s">
        <v>38</v>
      </c>
      <c r="F410" t="s">
        <v>583</v>
      </c>
      <c r="G410" t="s">
        <v>25</v>
      </c>
      <c r="H410" t="s">
        <v>34</v>
      </c>
      <c r="I410" t="s">
        <v>586</v>
      </c>
      <c r="J410" t="s">
        <v>28</v>
      </c>
      <c r="K410" t="s">
        <v>41</v>
      </c>
      <c r="L410" s="2">
        <f t="shared" si="61"/>
        <v>1020.1600999999998</v>
      </c>
      <c r="M410" s="2">
        <f t="shared" si="62"/>
        <v>1003.8239999999998</v>
      </c>
      <c r="N410" s="2">
        <f t="shared" si="68"/>
        <v>-16.336099999999988</v>
      </c>
      <c r="O410" s="2">
        <f t="shared" si="63"/>
        <v>-114.35269999999991</v>
      </c>
      <c r="P410" s="2">
        <f t="shared" si="64"/>
        <v>7026.7679999999991</v>
      </c>
      <c r="Q410" s="2">
        <f t="shared" si="65"/>
        <v>-1.6273868725991798</v>
      </c>
      <c r="R410">
        <v>7</v>
      </c>
      <c r="S410">
        <v>0.2</v>
      </c>
      <c r="T410" s="2">
        <v>1004.0239999999999</v>
      </c>
      <c r="U410" s="3">
        <v>-112.95269999999994</v>
      </c>
      <c r="V410" s="4">
        <f t="shared" si="69"/>
        <v>-1.6071428571428563</v>
      </c>
      <c r="W410" s="2">
        <f t="shared" si="66"/>
        <v>7028.1679999999997</v>
      </c>
    </row>
    <row r="411" spans="1:23" x14ac:dyDescent="0.25">
      <c r="A411">
        <f t="shared" si="67"/>
        <v>2017</v>
      </c>
      <c r="B411" s="1">
        <v>43077</v>
      </c>
      <c r="C411" s="1">
        <v>43081</v>
      </c>
      <c r="D411" s="1" t="str">
        <f t="shared" si="60"/>
        <v>Dec</v>
      </c>
      <c r="E411" t="s">
        <v>38</v>
      </c>
      <c r="F411" t="s">
        <v>583</v>
      </c>
      <c r="G411" t="s">
        <v>25</v>
      </c>
      <c r="H411" t="s">
        <v>34</v>
      </c>
      <c r="I411" t="s">
        <v>587</v>
      </c>
      <c r="J411" t="s">
        <v>36</v>
      </c>
      <c r="K411" t="s">
        <v>60</v>
      </c>
      <c r="L411" s="2">
        <f t="shared" si="61"/>
        <v>5.0335999999999999</v>
      </c>
      <c r="M411" s="2">
        <f t="shared" si="62"/>
        <v>9.68</v>
      </c>
      <c r="N411" s="2">
        <f t="shared" si="68"/>
        <v>4.6463999999999999</v>
      </c>
      <c r="O411" s="2">
        <f t="shared" si="63"/>
        <v>4.6463999999999999</v>
      </c>
      <c r="P411" s="2">
        <f t="shared" si="64"/>
        <v>9.68</v>
      </c>
      <c r="Q411" s="2">
        <f t="shared" si="65"/>
        <v>48</v>
      </c>
      <c r="R411">
        <v>1</v>
      </c>
      <c r="S411">
        <v>0</v>
      </c>
      <c r="T411" s="2">
        <v>9.68</v>
      </c>
      <c r="U411" s="3">
        <v>4.6463999999999999</v>
      </c>
      <c r="V411" s="4">
        <f t="shared" si="69"/>
        <v>48</v>
      </c>
      <c r="W411" s="2">
        <f t="shared" si="66"/>
        <v>9.68</v>
      </c>
    </row>
    <row r="412" spans="1:23" x14ac:dyDescent="0.25">
      <c r="A412">
        <f t="shared" si="67"/>
        <v>2017</v>
      </c>
      <c r="B412" s="1">
        <v>43077</v>
      </c>
      <c r="C412" s="1">
        <v>43081</v>
      </c>
      <c r="D412" s="1" t="str">
        <f t="shared" si="60"/>
        <v>Dec</v>
      </c>
      <c r="E412" t="s">
        <v>38</v>
      </c>
      <c r="F412" t="s">
        <v>583</v>
      </c>
      <c r="G412" t="s">
        <v>25</v>
      </c>
      <c r="H412" t="s">
        <v>34</v>
      </c>
      <c r="I412" t="s">
        <v>588</v>
      </c>
      <c r="J412" t="s">
        <v>36</v>
      </c>
      <c r="K412" t="s">
        <v>37</v>
      </c>
      <c r="L412" s="2">
        <f t="shared" si="61"/>
        <v>26.837999999999997</v>
      </c>
      <c r="M412" s="2">
        <f t="shared" si="62"/>
        <v>28.349999999999998</v>
      </c>
      <c r="N412" s="2">
        <f t="shared" si="68"/>
        <v>1.5120000000000005</v>
      </c>
      <c r="O412" s="2">
        <f t="shared" si="63"/>
        <v>13.608000000000004</v>
      </c>
      <c r="P412" s="2">
        <f t="shared" si="64"/>
        <v>255.14999999999998</v>
      </c>
      <c r="Q412" s="2">
        <f t="shared" si="65"/>
        <v>5.3333333333333357</v>
      </c>
      <c r="R412">
        <v>9</v>
      </c>
      <c r="S412">
        <v>0</v>
      </c>
      <c r="T412" s="2">
        <v>28.349999999999998</v>
      </c>
      <c r="U412" s="3">
        <v>13.608000000000001</v>
      </c>
      <c r="V412" s="4">
        <f t="shared" si="69"/>
        <v>5.3333333333333339</v>
      </c>
      <c r="W412" s="2">
        <f t="shared" si="66"/>
        <v>255.14999999999998</v>
      </c>
    </row>
    <row r="413" spans="1:23" x14ac:dyDescent="0.25">
      <c r="A413">
        <f t="shared" si="67"/>
        <v>2017</v>
      </c>
      <c r="B413" s="1">
        <v>43077</v>
      </c>
      <c r="C413" s="1">
        <v>43081</v>
      </c>
      <c r="D413" s="1" t="str">
        <f t="shared" si="60"/>
        <v>Dec</v>
      </c>
      <c r="E413" t="s">
        <v>38</v>
      </c>
      <c r="F413" t="s">
        <v>583</v>
      </c>
      <c r="G413" t="s">
        <v>25</v>
      </c>
      <c r="H413" t="s">
        <v>34</v>
      </c>
      <c r="I413" t="s">
        <v>512</v>
      </c>
      <c r="J413" t="s">
        <v>36</v>
      </c>
      <c r="K413" t="s">
        <v>60</v>
      </c>
      <c r="L413" s="2">
        <f t="shared" si="61"/>
        <v>28.549799999999998</v>
      </c>
      <c r="M413" s="2">
        <f t="shared" si="62"/>
        <v>55.98</v>
      </c>
      <c r="N413" s="2">
        <f t="shared" si="68"/>
        <v>27.430199999999999</v>
      </c>
      <c r="O413" s="2">
        <f t="shared" si="63"/>
        <v>27.430199999999999</v>
      </c>
      <c r="P413" s="2">
        <f t="shared" si="64"/>
        <v>55.98</v>
      </c>
      <c r="Q413" s="2">
        <f t="shared" si="65"/>
        <v>49</v>
      </c>
      <c r="R413">
        <v>1</v>
      </c>
      <c r="S413">
        <v>0</v>
      </c>
      <c r="T413" s="2">
        <v>55.98</v>
      </c>
      <c r="U413" s="3">
        <v>27.430199999999999</v>
      </c>
      <c r="V413" s="4">
        <f t="shared" si="69"/>
        <v>49</v>
      </c>
      <c r="W413" s="2">
        <f t="shared" si="66"/>
        <v>55.98</v>
      </c>
    </row>
    <row r="414" spans="1:23" x14ac:dyDescent="0.25">
      <c r="A414">
        <f t="shared" si="67"/>
        <v>2017</v>
      </c>
      <c r="B414" s="1">
        <v>43077</v>
      </c>
      <c r="C414" s="1">
        <v>43081</v>
      </c>
      <c r="D414" s="1" t="str">
        <f t="shared" si="60"/>
        <v>Dec</v>
      </c>
      <c r="E414" t="s">
        <v>38</v>
      </c>
      <c r="F414" t="s">
        <v>583</v>
      </c>
      <c r="G414" t="s">
        <v>25</v>
      </c>
      <c r="H414" t="s">
        <v>34</v>
      </c>
      <c r="I414" t="s">
        <v>589</v>
      </c>
      <c r="J414" t="s">
        <v>28</v>
      </c>
      <c r="K414" t="s">
        <v>29</v>
      </c>
      <c r="L414" s="2">
        <f t="shared" si="61"/>
        <v>1334.4094</v>
      </c>
      <c r="M414" s="2">
        <f t="shared" si="62"/>
        <v>1336.6789999999999</v>
      </c>
      <c r="N414" s="2">
        <f t="shared" si="68"/>
        <v>2.2695999999998548</v>
      </c>
      <c r="O414" s="2">
        <f t="shared" si="63"/>
        <v>29.504799999998113</v>
      </c>
      <c r="P414" s="2">
        <f t="shared" si="64"/>
        <v>17376.826999999997</v>
      </c>
      <c r="Q414" s="2">
        <f t="shared" si="65"/>
        <v>0.1697939445446405</v>
      </c>
      <c r="R414">
        <v>13</v>
      </c>
      <c r="S414">
        <v>0.15</v>
      </c>
      <c r="T414" s="2">
        <v>1336.829</v>
      </c>
      <c r="U414" s="3">
        <v>31.454799999999949</v>
      </c>
      <c r="V414" s="4">
        <f t="shared" si="69"/>
        <v>0.18099547511312189</v>
      </c>
      <c r="W414" s="2">
        <f t="shared" si="66"/>
        <v>17378.776999999998</v>
      </c>
    </row>
    <row r="415" spans="1:23" x14ac:dyDescent="0.25">
      <c r="A415">
        <f t="shared" si="67"/>
        <v>2017</v>
      </c>
      <c r="B415" s="1">
        <v>43077</v>
      </c>
      <c r="C415" s="1">
        <v>43081</v>
      </c>
      <c r="D415" s="1" t="str">
        <f t="shared" si="60"/>
        <v>Dec</v>
      </c>
      <c r="E415" t="s">
        <v>38</v>
      </c>
      <c r="F415" t="s">
        <v>583</v>
      </c>
      <c r="G415" t="s">
        <v>25</v>
      </c>
      <c r="H415" t="s">
        <v>34</v>
      </c>
      <c r="I415" t="s">
        <v>590</v>
      </c>
      <c r="J415" t="s">
        <v>28</v>
      </c>
      <c r="K415" t="s">
        <v>31</v>
      </c>
      <c r="L415" s="2">
        <f t="shared" si="61"/>
        <v>122.79540000000001</v>
      </c>
      <c r="M415" s="2">
        <f t="shared" si="62"/>
        <v>113.36800000000001</v>
      </c>
      <c r="N415" s="2">
        <f t="shared" si="68"/>
        <v>-9.4274000000000058</v>
      </c>
      <c r="O415" s="2">
        <f t="shared" si="63"/>
        <v>-18.854800000000012</v>
      </c>
      <c r="P415" s="2">
        <f t="shared" si="64"/>
        <v>226.73600000000002</v>
      </c>
      <c r="Q415" s="2">
        <f t="shared" si="65"/>
        <v>-8.3157504763248937</v>
      </c>
      <c r="R415">
        <v>2</v>
      </c>
      <c r="S415">
        <v>0.2</v>
      </c>
      <c r="T415" s="2">
        <v>113.56800000000001</v>
      </c>
      <c r="U415" s="3">
        <v>-18.454800000000013</v>
      </c>
      <c r="V415" s="4">
        <f t="shared" si="69"/>
        <v>-8.1250000000000036</v>
      </c>
      <c r="W415" s="2">
        <f t="shared" si="66"/>
        <v>227.13600000000002</v>
      </c>
    </row>
    <row r="416" spans="1:23" x14ac:dyDescent="0.25">
      <c r="A416">
        <f t="shared" si="67"/>
        <v>2017</v>
      </c>
      <c r="B416" s="1">
        <v>43042</v>
      </c>
      <c r="C416" s="1">
        <v>43046</v>
      </c>
      <c r="D416" s="1" t="str">
        <f t="shared" si="60"/>
        <v>Nov</v>
      </c>
      <c r="E416" t="s">
        <v>38</v>
      </c>
      <c r="F416" t="s">
        <v>591</v>
      </c>
      <c r="G416" t="s">
        <v>33</v>
      </c>
      <c r="H416" t="s">
        <v>34</v>
      </c>
      <c r="I416" t="s">
        <v>592</v>
      </c>
      <c r="J416" t="s">
        <v>36</v>
      </c>
      <c r="K416" t="s">
        <v>60</v>
      </c>
      <c r="L416" s="2">
        <f t="shared" si="61"/>
        <v>130.46940000000001</v>
      </c>
      <c r="M416" s="2">
        <f t="shared" si="62"/>
        <v>139.86000000000001</v>
      </c>
      <c r="N416" s="2">
        <f t="shared" si="68"/>
        <v>9.3906000000000063</v>
      </c>
      <c r="O416" s="2">
        <f t="shared" si="63"/>
        <v>65.734200000000044</v>
      </c>
      <c r="P416" s="2">
        <f t="shared" si="64"/>
        <v>979.0200000000001</v>
      </c>
      <c r="Q416" s="2">
        <f t="shared" si="65"/>
        <v>6.7142857142857189</v>
      </c>
      <c r="R416">
        <v>7</v>
      </c>
      <c r="S416">
        <v>0</v>
      </c>
      <c r="T416" s="2">
        <v>139.86000000000001</v>
      </c>
      <c r="U416" s="3">
        <v>65.734199999999987</v>
      </c>
      <c r="V416" s="4">
        <f t="shared" si="69"/>
        <v>6.7142857142857126</v>
      </c>
      <c r="W416" s="2">
        <f t="shared" si="66"/>
        <v>979.0200000000001</v>
      </c>
    </row>
    <row r="417" spans="1:23" x14ac:dyDescent="0.25">
      <c r="A417">
        <f t="shared" si="67"/>
        <v>2017</v>
      </c>
      <c r="B417" s="1">
        <v>43042</v>
      </c>
      <c r="C417" s="1">
        <v>43046</v>
      </c>
      <c r="D417" s="1" t="str">
        <f t="shared" si="60"/>
        <v>Nov</v>
      </c>
      <c r="E417" t="s">
        <v>38</v>
      </c>
      <c r="F417" t="s">
        <v>591</v>
      </c>
      <c r="G417" t="s">
        <v>33</v>
      </c>
      <c r="H417" t="s">
        <v>34</v>
      </c>
      <c r="I417" t="s">
        <v>447</v>
      </c>
      <c r="J417" t="s">
        <v>28</v>
      </c>
      <c r="K417" t="s">
        <v>31</v>
      </c>
      <c r="L417" s="2">
        <f t="shared" si="61"/>
        <v>300.41740000000004</v>
      </c>
      <c r="M417" s="2">
        <f t="shared" si="62"/>
        <v>306.93600000000004</v>
      </c>
      <c r="N417" s="2">
        <f t="shared" si="68"/>
        <v>6.5185999999999922</v>
      </c>
      <c r="O417" s="2">
        <f t="shared" si="63"/>
        <v>26.074399999999969</v>
      </c>
      <c r="P417" s="2">
        <f t="shared" si="64"/>
        <v>1227.7440000000001</v>
      </c>
      <c r="Q417" s="2">
        <f t="shared" si="65"/>
        <v>2.1237652148982171</v>
      </c>
      <c r="R417">
        <v>4</v>
      </c>
      <c r="S417">
        <v>0.2</v>
      </c>
      <c r="T417" s="2">
        <v>307.13600000000002</v>
      </c>
      <c r="U417" s="3">
        <v>26.874400000000023</v>
      </c>
      <c r="V417" s="4">
        <f t="shared" si="69"/>
        <v>2.1875000000000018</v>
      </c>
      <c r="W417" s="2">
        <f t="shared" si="66"/>
        <v>1228.5440000000001</v>
      </c>
    </row>
    <row r="418" spans="1:23" x14ac:dyDescent="0.25">
      <c r="A418">
        <f t="shared" si="67"/>
        <v>2017</v>
      </c>
      <c r="B418" s="1">
        <v>42910</v>
      </c>
      <c r="C418" s="1">
        <v>42914</v>
      </c>
      <c r="D418" s="1" t="str">
        <f t="shared" si="60"/>
        <v>Jun</v>
      </c>
      <c r="E418" t="s">
        <v>38</v>
      </c>
      <c r="F418" t="s">
        <v>593</v>
      </c>
      <c r="G418" t="s">
        <v>25</v>
      </c>
      <c r="H418" t="s">
        <v>34</v>
      </c>
      <c r="I418" t="s">
        <v>594</v>
      </c>
      <c r="J418" t="s">
        <v>36</v>
      </c>
      <c r="K418" t="s">
        <v>48</v>
      </c>
      <c r="L418" s="2">
        <f t="shared" si="61"/>
        <v>92.682699999999997</v>
      </c>
      <c r="M418" s="2">
        <f t="shared" si="62"/>
        <v>95.92</v>
      </c>
      <c r="N418" s="2">
        <f t="shared" si="68"/>
        <v>3.2373000000000047</v>
      </c>
      <c r="O418" s="2">
        <f t="shared" si="63"/>
        <v>25.898400000000038</v>
      </c>
      <c r="P418" s="2">
        <f t="shared" si="64"/>
        <v>767.36</v>
      </c>
      <c r="Q418" s="2">
        <f t="shared" si="65"/>
        <v>3.3750000000000049</v>
      </c>
      <c r="R418">
        <v>8</v>
      </c>
      <c r="S418">
        <v>0</v>
      </c>
      <c r="T418" s="2">
        <v>95.92</v>
      </c>
      <c r="U418" s="3">
        <v>25.898399999999995</v>
      </c>
      <c r="V418" s="4">
        <f t="shared" si="69"/>
        <v>3.3749999999999996</v>
      </c>
      <c r="W418" s="2">
        <f t="shared" si="66"/>
        <v>767.36</v>
      </c>
    </row>
    <row r="419" spans="1:23" x14ac:dyDescent="0.25">
      <c r="A419">
        <f t="shared" si="67"/>
        <v>2016</v>
      </c>
      <c r="B419" s="1">
        <v>42474</v>
      </c>
      <c r="C419" s="1">
        <v>42478</v>
      </c>
      <c r="D419" s="1" t="str">
        <f t="shared" si="60"/>
        <v>Apr</v>
      </c>
      <c r="E419" t="s">
        <v>38</v>
      </c>
      <c r="F419" t="s">
        <v>595</v>
      </c>
      <c r="G419" t="s">
        <v>25</v>
      </c>
      <c r="H419" t="s">
        <v>34</v>
      </c>
      <c r="I419" t="s">
        <v>596</v>
      </c>
      <c r="J419" t="s">
        <v>28</v>
      </c>
      <c r="K419" t="s">
        <v>31</v>
      </c>
      <c r="L419" s="2">
        <f t="shared" si="61"/>
        <v>376.12400000000002</v>
      </c>
      <c r="M419" s="2">
        <f t="shared" si="62"/>
        <v>383.6</v>
      </c>
      <c r="N419" s="2">
        <f t="shared" si="68"/>
        <v>7.4759999999999991</v>
      </c>
      <c r="O419" s="2">
        <f t="shared" si="63"/>
        <v>37.379999999999995</v>
      </c>
      <c r="P419" s="2">
        <f t="shared" si="64"/>
        <v>1918</v>
      </c>
      <c r="Q419" s="2">
        <f t="shared" si="65"/>
        <v>1.9489051094890508</v>
      </c>
      <c r="R419">
        <v>5</v>
      </c>
      <c r="S419">
        <v>0.2</v>
      </c>
      <c r="T419" s="2">
        <v>383.8</v>
      </c>
      <c r="U419" s="3">
        <v>38.379999999999981</v>
      </c>
      <c r="V419" s="4">
        <f t="shared" si="69"/>
        <v>1.9999999999999991</v>
      </c>
      <c r="W419" s="2">
        <f t="shared" si="66"/>
        <v>1919</v>
      </c>
    </row>
    <row r="420" spans="1:23" x14ac:dyDescent="0.25">
      <c r="A420">
        <f t="shared" si="67"/>
        <v>2017</v>
      </c>
      <c r="B420" s="1">
        <v>43045</v>
      </c>
      <c r="C420" s="1">
        <v>43049</v>
      </c>
      <c r="D420" s="1" t="str">
        <f t="shared" si="60"/>
        <v>Nov</v>
      </c>
      <c r="E420" t="s">
        <v>38</v>
      </c>
      <c r="F420" t="s">
        <v>520</v>
      </c>
      <c r="G420" t="s">
        <v>33</v>
      </c>
      <c r="H420" t="s">
        <v>26</v>
      </c>
      <c r="I420" t="s">
        <v>597</v>
      </c>
      <c r="J420" t="s">
        <v>36</v>
      </c>
      <c r="K420" t="s">
        <v>60</v>
      </c>
      <c r="L420" s="2">
        <f t="shared" si="61"/>
        <v>2.9478</v>
      </c>
      <c r="M420" s="2">
        <f t="shared" si="62"/>
        <v>5.78</v>
      </c>
      <c r="N420" s="2">
        <f t="shared" si="68"/>
        <v>2.8322000000000003</v>
      </c>
      <c r="O420" s="2">
        <f t="shared" si="63"/>
        <v>2.8322000000000003</v>
      </c>
      <c r="P420" s="2">
        <f t="shared" si="64"/>
        <v>5.78</v>
      </c>
      <c r="Q420" s="2">
        <f t="shared" si="65"/>
        <v>49.000000000000007</v>
      </c>
      <c r="R420">
        <v>1</v>
      </c>
      <c r="S420">
        <v>0</v>
      </c>
      <c r="T420" s="2">
        <v>5.78</v>
      </c>
      <c r="U420" s="3">
        <v>2.8322000000000003</v>
      </c>
      <c r="V420" s="4">
        <f t="shared" si="69"/>
        <v>49.000000000000007</v>
      </c>
      <c r="W420" s="2">
        <f t="shared" si="66"/>
        <v>5.78</v>
      </c>
    </row>
    <row r="421" spans="1:23" x14ac:dyDescent="0.25">
      <c r="A421">
        <f t="shared" si="67"/>
        <v>2017</v>
      </c>
      <c r="B421" s="1">
        <v>42798</v>
      </c>
      <c r="C421" s="1">
        <v>42803</v>
      </c>
      <c r="D421" s="1" t="str">
        <f t="shared" si="60"/>
        <v>Mar</v>
      </c>
      <c r="E421" t="s">
        <v>38</v>
      </c>
      <c r="F421" t="s">
        <v>475</v>
      </c>
      <c r="G421" t="s">
        <v>33</v>
      </c>
      <c r="H421" t="s">
        <v>34</v>
      </c>
      <c r="I421" t="s">
        <v>598</v>
      </c>
      <c r="J421" t="s">
        <v>36</v>
      </c>
      <c r="K421" t="s">
        <v>48</v>
      </c>
      <c r="L421" s="2">
        <f t="shared" si="61"/>
        <v>8.6443000000000012</v>
      </c>
      <c r="M421" s="2">
        <f t="shared" si="62"/>
        <v>9.32</v>
      </c>
      <c r="N421" s="2">
        <f t="shared" si="68"/>
        <v>0.67569999999999908</v>
      </c>
      <c r="O421" s="2">
        <f t="shared" si="63"/>
        <v>2.7027999999999963</v>
      </c>
      <c r="P421" s="2">
        <f t="shared" si="64"/>
        <v>37.28</v>
      </c>
      <c r="Q421" s="2">
        <f t="shared" si="65"/>
        <v>7.2499999999999893</v>
      </c>
      <c r="R421">
        <v>4</v>
      </c>
      <c r="S421">
        <v>0</v>
      </c>
      <c r="T421" s="2">
        <v>9.32</v>
      </c>
      <c r="U421" s="3">
        <v>2.702799999999999</v>
      </c>
      <c r="V421" s="4">
        <f t="shared" si="69"/>
        <v>7.2499999999999964</v>
      </c>
      <c r="W421" s="2">
        <f t="shared" si="66"/>
        <v>37.28</v>
      </c>
    </row>
    <row r="422" spans="1:23" x14ac:dyDescent="0.25">
      <c r="A422">
        <f t="shared" si="67"/>
        <v>2017</v>
      </c>
      <c r="B422" s="1">
        <v>42798</v>
      </c>
      <c r="C422" s="1">
        <v>42803</v>
      </c>
      <c r="D422" s="1" t="str">
        <f t="shared" si="60"/>
        <v>Mar</v>
      </c>
      <c r="E422" t="s">
        <v>38</v>
      </c>
      <c r="F422" t="s">
        <v>475</v>
      </c>
      <c r="G422" t="s">
        <v>33</v>
      </c>
      <c r="H422" t="s">
        <v>34</v>
      </c>
      <c r="I422" t="s">
        <v>599</v>
      </c>
      <c r="J422" t="s">
        <v>36</v>
      </c>
      <c r="K422" t="s">
        <v>92</v>
      </c>
      <c r="L422" s="2">
        <f t="shared" si="61"/>
        <v>8.2350000000000012</v>
      </c>
      <c r="M422" s="2">
        <f t="shared" si="62"/>
        <v>15.25</v>
      </c>
      <c r="N422" s="2">
        <f t="shared" si="68"/>
        <v>7.0149999999999988</v>
      </c>
      <c r="O422" s="2">
        <f t="shared" si="63"/>
        <v>7.0149999999999988</v>
      </c>
      <c r="P422" s="2">
        <f t="shared" si="64"/>
        <v>15.25</v>
      </c>
      <c r="Q422" s="2">
        <f t="shared" si="65"/>
        <v>45.999999999999993</v>
      </c>
      <c r="R422">
        <v>1</v>
      </c>
      <c r="S422">
        <v>0</v>
      </c>
      <c r="T422" s="2">
        <v>15.25</v>
      </c>
      <c r="U422" s="3">
        <v>7.0149999999999988</v>
      </c>
      <c r="V422" s="4">
        <f t="shared" si="69"/>
        <v>45.999999999999993</v>
      </c>
      <c r="W422" s="2">
        <f t="shared" si="66"/>
        <v>15.25</v>
      </c>
    </row>
    <row r="423" spans="1:23" x14ac:dyDescent="0.25">
      <c r="A423">
        <f t="shared" si="67"/>
        <v>2014</v>
      </c>
      <c r="B423" s="1">
        <v>41812</v>
      </c>
      <c r="C423" s="1">
        <v>41815</v>
      </c>
      <c r="D423" s="1" t="str">
        <f t="shared" si="60"/>
        <v>Jun</v>
      </c>
      <c r="E423" t="s">
        <v>98</v>
      </c>
      <c r="F423" t="s">
        <v>152</v>
      </c>
      <c r="G423" t="s">
        <v>25</v>
      </c>
      <c r="H423" t="s">
        <v>34</v>
      </c>
      <c r="I423" t="s">
        <v>600</v>
      </c>
      <c r="J423" t="s">
        <v>50</v>
      </c>
      <c r="K423" t="s">
        <v>86</v>
      </c>
      <c r="L423" s="2">
        <f t="shared" si="61"/>
        <v>187.32429999999999</v>
      </c>
      <c r="M423" s="2">
        <f t="shared" si="62"/>
        <v>196.55200000000002</v>
      </c>
      <c r="N423" s="2">
        <f t="shared" si="68"/>
        <v>9.2277000000000271</v>
      </c>
      <c r="O423" s="2">
        <f t="shared" si="63"/>
        <v>55.366200000000163</v>
      </c>
      <c r="P423" s="2">
        <f t="shared" si="64"/>
        <v>1179.3120000000001</v>
      </c>
      <c r="Q423" s="2">
        <f t="shared" si="65"/>
        <v>4.6947881476657711</v>
      </c>
      <c r="R423">
        <v>6</v>
      </c>
      <c r="S423">
        <v>0.2</v>
      </c>
      <c r="T423" s="2">
        <v>196.75200000000001</v>
      </c>
      <c r="U423" s="3">
        <v>56.566200000000009</v>
      </c>
      <c r="V423" s="4">
        <f t="shared" si="69"/>
        <v>4.791666666666667</v>
      </c>
      <c r="W423" s="2">
        <f t="shared" si="66"/>
        <v>1180.5120000000002</v>
      </c>
    </row>
    <row r="424" spans="1:23" x14ac:dyDescent="0.25">
      <c r="A424">
        <f t="shared" si="67"/>
        <v>2017</v>
      </c>
      <c r="B424" s="1">
        <v>43027</v>
      </c>
      <c r="C424" s="1">
        <v>43031</v>
      </c>
      <c r="D424" s="1" t="str">
        <f t="shared" si="60"/>
        <v>Oct</v>
      </c>
      <c r="E424" t="s">
        <v>38</v>
      </c>
      <c r="F424" t="s">
        <v>601</v>
      </c>
      <c r="G424" t="s">
        <v>33</v>
      </c>
      <c r="H424" t="s">
        <v>80</v>
      </c>
      <c r="I424" t="s">
        <v>602</v>
      </c>
      <c r="J424" t="s">
        <v>28</v>
      </c>
      <c r="K424" t="s">
        <v>46</v>
      </c>
      <c r="L424" s="2">
        <f t="shared" si="61"/>
        <v>52.883600000000001</v>
      </c>
      <c r="M424" s="2">
        <f t="shared" si="62"/>
        <v>56.56</v>
      </c>
      <c r="N424" s="2">
        <f t="shared" si="68"/>
        <v>3.676400000000001</v>
      </c>
      <c r="O424" s="2">
        <f t="shared" si="63"/>
        <v>14.705600000000004</v>
      </c>
      <c r="P424" s="2">
        <f t="shared" si="64"/>
        <v>226.24</v>
      </c>
      <c r="Q424" s="2">
        <f t="shared" si="65"/>
        <v>6.5000000000000018</v>
      </c>
      <c r="R424">
        <v>4</v>
      </c>
      <c r="S424">
        <v>0</v>
      </c>
      <c r="T424" s="2">
        <v>56.56</v>
      </c>
      <c r="U424" s="3">
        <v>14.705600000000004</v>
      </c>
      <c r="V424" s="4">
        <f t="shared" si="69"/>
        <v>6.5000000000000018</v>
      </c>
      <c r="W424" s="2">
        <f t="shared" si="66"/>
        <v>226.24</v>
      </c>
    </row>
    <row r="425" spans="1:23" x14ac:dyDescent="0.25">
      <c r="A425">
        <f t="shared" si="67"/>
        <v>2017</v>
      </c>
      <c r="B425" s="1">
        <v>43027</v>
      </c>
      <c r="C425" s="1">
        <v>43031</v>
      </c>
      <c r="D425" s="1" t="str">
        <f t="shared" si="60"/>
        <v>Oct</v>
      </c>
      <c r="E425" t="s">
        <v>38</v>
      </c>
      <c r="F425" t="s">
        <v>601</v>
      </c>
      <c r="G425" t="s">
        <v>33</v>
      </c>
      <c r="H425" t="s">
        <v>80</v>
      </c>
      <c r="I425" t="s">
        <v>603</v>
      </c>
      <c r="J425" t="s">
        <v>36</v>
      </c>
      <c r="K425" t="s">
        <v>43</v>
      </c>
      <c r="L425" s="2">
        <f t="shared" si="61"/>
        <v>29.866000000000003</v>
      </c>
      <c r="M425" s="2">
        <f t="shared" si="62"/>
        <v>32.700000000000003</v>
      </c>
      <c r="N425" s="2">
        <f t="shared" si="68"/>
        <v>2.8339999999999996</v>
      </c>
      <c r="O425" s="2">
        <f t="shared" si="63"/>
        <v>8.5019999999999989</v>
      </c>
      <c r="P425" s="2">
        <f t="shared" si="64"/>
        <v>98.100000000000009</v>
      </c>
      <c r="Q425" s="2">
        <f t="shared" si="65"/>
        <v>8.6666666666666643</v>
      </c>
      <c r="R425">
        <v>3</v>
      </c>
      <c r="S425">
        <v>0</v>
      </c>
      <c r="T425" s="2">
        <v>32.700000000000003</v>
      </c>
      <c r="U425" s="3">
        <v>8.5019999999999989</v>
      </c>
      <c r="V425" s="4">
        <f t="shared" si="69"/>
        <v>8.6666666666666643</v>
      </c>
      <c r="W425" s="2">
        <f t="shared" si="66"/>
        <v>98.100000000000009</v>
      </c>
    </row>
    <row r="426" spans="1:23" x14ac:dyDescent="0.25">
      <c r="A426">
        <f t="shared" si="67"/>
        <v>2017</v>
      </c>
      <c r="B426" s="1">
        <v>42968</v>
      </c>
      <c r="C426" s="1">
        <v>42970</v>
      </c>
      <c r="D426" s="1" t="str">
        <f t="shared" si="60"/>
        <v>Aug</v>
      </c>
      <c r="E426" t="s">
        <v>23</v>
      </c>
      <c r="F426" t="s">
        <v>604</v>
      </c>
      <c r="G426" t="s">
        <v>25</v>
      </c>
      <c r="H426" t="s">
        <v>26</v>
      </c>
      <c r="I426" t="s">
        <v>605</v>
      </c>
      <c r="J426" t="s">
        <v>28</v>
      </c>
      <c r="K426" t="s">
        <v>31</v>
      </c>
      <c r="L426" s="2">
        <f t="shared" si="61"/>
        <v>810.08399999999995</v>
      </c>
      <c r="M426" s="2">
        <f t="shared" si="62"/>
        <v>866.4</v>
      </c>
      <c r="N426" s="2">
        <f t="shared" si="68"/>
        <v>56.316000000000031</v>
      </c>
      <c r="O426" s="2">
        <f t="shared" si="63"/>
        <v>225.26400000000012</v>
      </c>
      <c r="P426" s="2">
        <f t="shared" si="64"/>
        <v>3465.6</v>
      </c>
      <c r="Q426" s="2">
        <f t="shared" si="65"/>
        <v>6.5000000000000044</v>
      </c>
      <c r="R426">
        <v>4</v>
      </c>
      <c r="S426">
        <v>0</v>
      </c>
      <c r="T426" s="2">
        <v>866.4</v>
      </c>
      <c r="U426" s="3">
        <v>225.26400000000001</v>
      </c>
      <c r="V426" s="4">
        <f t="shared" si="69"/>
        <v>6.5</v>
      </c>
      <c r="W426" s="2">
        <f t="shared" si="66"/>
        <v>3465.6</v>
      </c>
    </row>
    <row r="427" spans="1:23" x14ac:dyDescent="0.25">
      <c r="A427">
        <f t="shared" si="67"/>
        <v>2017</v>
      </c>
      <c r="B427" s="1">
        <v>43062</v>
      </c>
      <c r="C427" s="1">
        <v>43065</v>
      </c>
      <c r="D427" s="1" t="str">
        <f t="shared" si="60"/>
        <v>Nov</v>
      </c>
      <c r="E427" t="s">
        <v>23</v>
      </c>
      <c r="F427" t="s">
        <v>126</v>
      </c>
      <c r="G427" t="s">
        <v>33</v>
      </c>
      <c r="H427" t="s">
        <v>65</v>
      </c>
      <c r="I427" t="s">
        <v>606</v>
      </c>
      <c r="J427" t="s">
        <v>28</v>
      </c>
      <c r="K427" t="s">
        <v>46</v>
      </c>
      <c r="L427" s="2">
        <f t="shared" si="61"/>
        <v>22.861999999999998</v>
      </c>
      <c r="M427" s="2">
        <f t="shared" si="62"/>
        <v>28.4</v>
      </c>
      <c r="N427" s="2">
        <f t="shared" si="68"/>
        <v>5.5380000000000003</v>
      </c>
      <c r="O427" s="2">
        <f t="shared" si="63"/>
        <v>11.076000000000001</v>
      </c>
      <c r="P427" s="2">
        <f t="shared" si="64"/>
        <v>56.8</v>
      </c>
      <c r="Q427" s="2">
        <f t="shared" si="65"/>
        <v>19.5</v>
      </c>
      <c r="R427">
        <v>2</v>
      </c>
      <c r="S427">
        <v>0</v>
      </c>
      <c r="T427" s="2">
        <v>28.4</v>
      </c>
      <c r="U427" s="3">
        <v>11.076000000000001</v>
      </c>
      <c r="V427" s="4">
        <f t="shared" si="69"/>
        <v>19.5</v>
      </c>
      <c r="W427" s="2">
        <f t="shared" si="66"/>
        <v>56.8</v>
      </c>
    </row>
    <row r="428" spans="1:23" x14ac:dyDescent="0.25">
      <c r="A428">
        <f t="shared" si="67"/>
        <v>2017</v>
      </c>
      <c r="B428" s="1">
        <v>43062</v>
      </c>
      <c r="C428" s="1">
        <v>43065</v>
      </c>
      <c r="D428" s="1" t="str">
        <f t="shared" si="60"/>
        <v>Nov</v>
      </c>
      <c r="E428" t="s">
        <v>23</v>
      </c>
      <c r="F428" t="s">
        <v>126</v>
      </c>
      <c r="G428" t="s">
        <v>33</v>
      </c>
      <c r="H428" t="s">
        <v>65</v>
      </c>
      <c r="I428" t="s">
        <v>607</v>
      </c>
      <c r="J428" t="s">
        <v>36</v>
      </c>
      <c r="K428" t="s">
        <v>53</v>
      </c>
      <c r="L428" s="2">
        <f t="shared" si="61"/>
        <v>270.64480000000003</v>
      </c>
      <c r="M428" s="2">
        <f t="shared" si="62"/>
        <v>287.92</v>
      </c>
      <c r="N428" s="2">
        <f t="shared" si="68"/>
        <v>17.275199999999984</v>
      </c>
      <c r="O428" s="2">
        <f t="shared" si="63"/>
        <v>138.20159999999987</v>
      </c>
      <c r="P428" s="2">
        <f t="shared" si="64"/>
        <v>2303.36</v>
      </c>
      <c r="Q428" s="2">
        <f t="shared" si="65"/>
        <v>5.9999999999999947</v>
      </c>
      <c r="R428">
        <v>8</v>
      </c>
      <c r="S428">
        <v>0</v>
      </c>
      <c r="T428" s="2">
        <v>287.92</v>
      </c>
      <c r="U428" s="3">
        <v>138.20160000000001</v>
      </c>
      <c r="V428" s="4">
        <f t="shared" si="69"/>
        <v>6.0000000000000009</v>
      </c>
      <c r="W428" s="2">
        <f t="shared" si="66"/>
        <v>2303.36</v>
      </c>
    </row>
    <row r="429" spans="1:23" x14ac:dyDescent="0.25">
      <c r="A429">
        <f t="shared" si="67"/>
        <v>2014</v>
      </c>
      <c r="B429" s="1">
        <v>41894</v>
      </c>
      <c r="C429" s="1">
        <v>41895</v>
      </c>
      <c r="D429" s="1" t="str">
        <f t="shared" si="60"/>
        <v>Sep</v>
      </c>
      <c r="E429" t="s">
        <v>98</v>
      </c>
      <c r="F429" t="s">
        <v>608</v>
      </c>
      <c r="G429" t="s">
        <v>64</v>
      </c>
      <c r="H429" t="s">
        <v>80</v>
      </c>
      <c r="I429" t="s">
        <v>609</v>
      </c>
      <c r="J429" t="s">
        <v>50</v>
      </c>
      <c r="K429" t="s">
        <v>286</v>
      </c>
      <c r="L429" s="2">
        <f t="shared" si="61"/>
        <v>39.894299999999994</v>
      </c>
      <c r="M429" s="2">
        <f t="shared" si="62"/>
        <v>69.989999999999995</v>
      </c>
      <c r="N429" s="2">
        <f t="shared" si="68"/>
        <v>30.095700000000001</v>
      </c>
      <c r="O429" s="2">
        <f t="shared" si="63"/>
        <v>30.095700000000001</v>
      </c>
      <c r="P429" s="2">
        <f t="shared" si="64"/>
        <v>69.989999999999995</v>
      </c>
      <c r="Q429" s="2">
        <f t="shared" si="65"/>
        <v>43.000000000000007</v>
      </c>
      <c r="R429">
        <v>1</v>
      </c>
      <c r="S429">
        <v>0</v>
      </c>
      <c r="T429" s="2">
        <v>69.989999999999995</v>
      </c>
      <c r="U429" s="3">
        <v>30.095700000000001</v>
      </c>
      <c r="V429" s="4">
        <f t="shared" si="69"/>
        <v>43.000000000000007</v>
      </c>
      <c r="W429" s="2">
        <f t="shared" si="66"/>
        <v>69.989999999999995</v>
      </c>
    </row>
    <row r="430" spans="1:23" x14ac:dyDescent="0.25">
      <c r="A430">
        <f t="shared" si="67"/>
        <v>2017</v>
      </c>
      <c r="B430" s="1">
        <v>43009</v>
      </c>
      <c r="C430" s="1">
        <v>43016</v>
      </c>
      <c r="D430" s="1" t="str">
        <f t="shared" si="60"/>
        <v>Oct</v>
      </c>
      <c r="E430" t="s">
        <v>38</v>
      </c>
      <c r="F430" t="s">
        <v>610</v>
      </c>
      <c r="G430" t="s">
        <v>33</v>
      </c>
      <c r="H430" t="s">
        <v>65</v>
      </c>
      <c r="I430" t="s">
        <v>611</v>
      </c>
      <c r="J430" t="s">
        <v>36</v>
      </c>
      <c r="K430" t="s">
        <v>48</v>
      </c>
      <c r="L430" s="2">
        <f t="shared" si="61"/>
        <v>6.5885999999999987</v>
      </c>
      <c r="M430" s="2">
        <f t="shared" si="62"/>
        <v>6.4719999999999986</v>
      </c>
      <c r="N430" s="2">
        <f t="shared" si="68"/>
        <v>-0.11660000000000004</v>
      </c>
      <c r="O430" s="2">
        <f t="shared" si="63"/>
        <v>-0.69960000000000022</v>
      </c>
      <c r="P430" s="2">
        <f t="shared" si="64"/>
        <v>38.831999999999994</v>
      </c>
      <c r="Q430" s="2">
        <f t="shared" si="65"/>
        <v>-1.8016069221260824</v>
      </c>
      <c r="R430">
        <v>6</v>
      </c>
      <c r="S430">
        <v>0.2</v>
      </c>
      <c r="T430" s="2">
        <v>6.6719999999999988</v>
      </c>
      <c r="U430" s="3">
        <v>0.50039999999999996</v>
      </c>
      <c r="V430" s="4">
        <f t="shared" si="69"/>
        <v>1.25</v>
      </c>
      <c r="W430" s="2">
        <f t="shared" si="66"/>
        <v>40.031999999999996</v>
      </c>
    </row>
    <row r="431" spans="1:23" x14ac:dyDescent="0.25">
      <c r="A431">
        <f t="shared" si="67"/>
        <v>2016</v>
      </c>
      <c r="B431" s="1">
        <v>42475</v>
      </c>
      <c r="C431" s="1">
        <v>42481</v>
      </c>
      <c r="D431" s="1" t="str">
        <f t="shared" si="60"/>
        <v>Apr</v>
      </c>
      <c r="E431" t="s">
        <v>38</v>
      </c>
      <c r="F431" t="s">
        <v>612</v>
      </c>
      <c r="G431" t="s">
        <v>64</v>
      </c>
      <c r="H431" t="s">
        <v>26</v>
      </c>
      <c r="I431" t="s">
        <v>613</v>
      </c>
      <c r="J431" t="s">
        <v>36</v>
      </c>
      <c r="K431" t="s">
        <v>53</v>
      </c>
      <c r="L431" s="2">
        <f t="shared" si="61"/>
        <v>262.26340000000005</v>
      </c>
      <c r="M431" s="2">
        <f t="shared" si="62"/>
        <v>188.88800000000006</v>
      </c>
      <c r="N431" s="2">
        <f t="shared" si="68"/>
        <v>-73.375399999999985</v>
      </c>
      <c r="O431" s="2">
        <f t="shared" si="63"/>
        <v>-146.75079999999997</v>
      </c>
      <c r="P431" s="2">
        <f t="shared" si="64"/>
        <v>377.77600000000012</v>
      </c>
      <c r="Q431" s="2">
        <f t="shared" si="65"/>
        <v>-38.845982804624938</v>
      </c>
      <c r="R431">
        <v>2</v>
      </c>
      <c r="S431">
        <v>0.7</v>
      </c>
      <c r="T431" s="2">
        <v>189.58800000000005</v>
      </c>
      <c r="U431" s="3">
        <v>-145.35079999999999</v>
      </c>
      <c r="V431" s="4">
        <f t="shared" si="69"/>
        <v>-38.333333333333321</v>
      </c>
      <c r="W431" s="2">
        <f t="shared" si="66"/>
        <v>379.1760000000001</v>
      </c>
    </row>
    <row r="432" spans="1:23" x14ac:dyDescent="0.25">
      <c r="A432">
        <f t="shared" si="67"/>
        <v>2016</v>
      </c>
      <c r="B432" s="1">
        <v>42475</v>
      </c>
      <c r="C432" s="1">
        <v>42481</v>
      </c>
      <c r="D432" s="1" t="str">
        <f t="shared" si="60"/>
        <v>Apr</v>
      </c>
      <c r="E432" t="s">
        <v>38</v>
      </c>
      <c r="F432" t="s">
        <v>612</v>
      </c>
      <c r="G432" t="s">
        <v>64</v>
      </c>
      <c r="H432" t="s">
        <v>26</v>
      </c>
      <c r="I432" t="s">
        <v>307</v>
      </c>
      <c r="J432" t="s">
        <v>50</v>
      </c>
      <c r="K432" t="s">
        <v>86</v>
      </c>
      <c r="L432" s="2">
        <f t="shared" si="61"/>
        <v>397.79549999999995</v>
      </c>
      <c r="M432" s="2">
        <f t="shared" si="62"/>
        <v>408.54399999999998</v>
      </c>
      <c r="N432" s="2">
        <f t="shared" si="68"/>
        <v>10.748500000000035</v>
      </c>
      <c r="O432" s="2">
        <f t="shared" si="63"/>
        <v>75.239500000000248</v>
      </c>
      <c r="P432" s="2">
        <f t="shared" si="64"/>
        <v>2859.808</v>
      </c>
      <c r="Q432" s="2">
        <f t="shared" si="65"/>
        <v>2.6309283700164574</v>
      </c>
      <c r="R432">
        <v>7</v>
      </c>
      <c r="S432">
        <v>0.2</v>
      </c>
      <c r="T432" s="2">
        <v>408.74399999999997</v>
      </c>
      <c r="U432" s="3">
        <v>76.639499999999984</v>
      </c>
      <c r="V432" s="4">
        <f t="shared" si="69"/>
        <v>2.6785714285714284</v>
      </c>
      <c r="W432" s="2">
        <f t="shared" si="66"/>
        <v>2861.2079999999996</v>
      </c>
    </row>
    <row r="433" spans="1:23" x14ac:dyDescent="0.25">
      <c r="A433">
        <f t="shared" si="67"/>
        <v>2016</v>
      </c>
      <c r="B433" s="1">
        <v>42475</v>
      </c>
      <c r="C433" s="1">
        <v>42481</v>
      </c>
      <c r="D433" s="1" t="str">
        <f t="shared" si="60"/>
        <v>Apr</v>
      </c>
      <c r="E433" t="s">
        <v>38</v>
      </c>
      <c r="F433" t="s">
        <v>612</v>
      </c>
      <c r="G433" t="s">
        <v>64</v>
      </c>
      <c r="H433" t="s">
        <v>26</v>
      </c>
      <c r="I433" t="s">
        <v>307</v>
      </c>
      <c r="J433" t="s">
        <v>50</v>
      </c>
      <c r="K433" t="s">
        <v>86</v>
      </c>
      <c r="L433" s="2">
        <f t="shared" si="61"/>
        <v>281.01149999999996</v>
      </c>
      <c r="M433" s="2">
        <f t="shared" si="62"/>
        <v>291.76</v>
      </c>
      <c r="N433" s="2">
        <f t="shared" si="68"/>
        <v>10.748500000000035</v>
      </c>
      <c r="O433" s="2">
        <f t="shared" si="63"/>
        <v>53.742500000000177</v>
      </c>
      <c r="P433" s="2">
        <f t="shared" si="64"/>
        <v>1458.8</v>
      </c>
      <c r="Q433" s="2">
        <f t="shared" si="65"/>
        <v>3.6840211132437748</v>
      </c>
      <c r="R433">
        <v>5</v>
      </c>
      <c r="S433">
        <v>0.2</v>
      </c>
      <c r="T433" s="2">
        <v>291.95999999999998</v>
      </c>
      <c r="U433" s="3">
        <v>54.742499999999978</v>
      </c>
      <c r="V433" s="4">
        <f t="shared" si="69"/>
        <v>3.7499999999999987</v>
      </c>
      <c r="W433" s="2">
        <f t="shared" si="66"/>
        <v>1459.8</v>
      </c>
    </row>
    <row r="434" spans="1:23" x14ac:dyDescent="0.25">
      <c r="A434">
        <f t="shared" si="67"/>
        <v>2016</v>
      </c>
      <c r="B434" s="1">
        <v>42475</v>
      </c>
      <c r="C434" s="1">
        <v>42481</v>
      </c>
      <c r="D434" s="1" t="str">
        <f t="shared" si="60"/>
        <v>Apr</v>
      </c>
      <c r="E434" t="s">
        <v>38</v>
      </c>
      <c r="F434" t="s">
        <v>612</v>
      </c>
      <c r="G434" t="s">
        <v>64</v>
      </c>
      <c r="H434" t="s">
        <v>26</v>
      </c>
      <c r="I434" t="s">
        <v>614</v>
      </c>
      <c r="J434" t="s">
        <v>36</v>
      </c>
      <c r="K434" t="s">
        <v>43</v>
      </c>
      <c r="L434" s="2">
        <f t="shared" si="61"/>
        <v>5.1554000000000002</v>
      </c>
      <c r="M434" s="2">
        <f t="shared" si="62"/>
        <v>4.5679999999999996</v>
      </c>
      <c r="N434" s="2">
        <f t="shared" si="68"/>
        <v>-0.58740000000000059</v>
      </c>
      <c r="O434" s="2">
        <f t="shared" si="63"/>
        <v>-1.1748000000000012</v>
      </c>
      <c r="P434" s="2">
        <f t="shared" si="64"/>
        <v>9.1359999999999992</v>
      </c>
      <c r="Q434" s="2">
        <f t="shared" si="65"/>
        <v>-12.859019264448351</v>
      </c>
      <c r="R434">
        <v>2</v>
      </c>
      <c r="S434">
        <v>0.2</v>
      </c>
      <c r="T434" s="2">
        <v>4.7679999999999998</v>
      </c>
      <c r="U434" s="3">
        <v>-0.7748000000000006</v>
      </c>
      <c r="V434" s="4">
        <f t="shared" si="69"/>
        <v>-8.1250000000000071</v>
      </c>
      <c r="W434" s="2">
        <f t="shared" si="66"/>
        <v>9.5359999999999996</v>
      </c>
    </row>
    <row r="435" spans="1:23" x14ac:dyDescent="0.25">
      <c r="A435">
        <f t="shared" si="67"/>
        <v>2016</v>
      </c>
      <c r="B435" s="1">
        <v>42527</v>
      </c>
      <c r="C435" s="1">
        <v>42528</v>
      </c>
      <c r="D435" s="1" t="str">
        <f t="shared" si="60"/>
        <v>Jun</v>
      </c>
      <c r="E435" t="s">
        <v>98</v>
      </c>
      <c r="F435" t="s">
        <v>271</v>
      </c>
      <c r="G435" t="s">
        <v>25</v>
      </c>
      <c r="H435" t="s">
        <v>80</v>
      </c>
      <c r="I435" t="s">
        <v>615</v>
      </c>
      <c r="J435" t="s">
        <v>36</v>
      </c>
      <c r="K435" t="s">
        <v>43</v>
      </c>
      <c r="L435" s="2">
        <f t="shared" si="61"/>
        <v>672.87060000000008</v>
      </c>
      <c r="M435" s="2">
        <f t="shared" si="62"/>
        <v>714.30000000000007</v>
      </c>
      <c r="N435" s="2">
        <f t="shared" si="68"/>
        <v>41.429399999999987</v>
      </c>
      <c r="O435" s="2">
        <f t="shared" si="63"/>
        <v>207.14699999999993</v>
      </c>
      <c r="P435" s="2">
        <f t="shared" si="64"/>
        <v>3571.5000000000005</v>
      </c>
      <c r="Q435" s="2">
        <f t="shared" si="65"/>
        <v>5.7999999999999972</v>
      </c>
      <c r="R435">
        <v>5</v>
      </c>
      <c r="S435">
        <v>0</v>
      </c>
      <c r="T435" s="2">
        <v>714.30000000000007</v>
      </c>
      <c r="U435" s="3">
        <v>207.14699999999993</v>
      </c>
      <c r="V435" s="4">
        <f t="shared" si="69"/>
        <v>5.7999999999999972</v>
      </c>
      <c r="W435" s="2">
        <f t="shared" si="66"/>
        <v>3571.5000000000005</v>
      </c>
    </row>
    <row r="436" spans="1:23" x14ac:dyDescent="0.25">
      <c r="A436">
        <f t="shared" si="67"/>
        <v>2014</v>
      </c>
      <c r="B436" s="1">
        <v>41992</v>
      </c>
      <c r="C436" s="1">
        <v>41998</v>
      </c>
      <c r="D436" s="1" t="str">
        <f t="shared" si="60"/>
        <v>Dec</v>
      </c>
      <c r="E436" t="s">
        <v>38</v>
      </c>
      <c r="F436" t="s">
        <v>616</v>
      </c>
      <c r="G436" t="s">
        <v>25</v>
      </c>
      <c r="H436" t="s">
        <v>26</v>
      </c>
      <c r="I436" t="s">
        <v>617</v>
      </c>
      <c r="J436" t="s">
        <v>36</v>
      </c>
      <c r="K436" t="s">
        <v>53</v>
      </c>
      <c r="L436" s="2">
        <f t="shared" si="61"/>
        <v>6.6566000000000001</v>
      </c>
      <c r="M436" s="2">
        <f t="shared" si="62"/>
        <v>4.1120000000000001</v>
      </c>
      <c r="N436" s="2">
        <f t="shared" si="68"/>
        <v>-2.5446</v>
      </c>
      <c r="O436" s="2">
        <f t="shared" si="63"/>
        <v>-5.0891999999999999</v>
      </c>
      <c r="P436" s="2">
        <f t="shared" si="64"/>
        <v>8.2240000000000002</v>
      </c>
      <c r="Q436" s="2">
        <f t="shared" si="65"/>
        <v>-61.882295719844358</v>
      </c>
      <c r="R436">
        <v>2</v>
      </c>
      <c r="S436">
        <v>0.7</v>
      </c>
      <c r="T436" s="2">
        <v>4.8120000000000003</v>
      </c>
      <c r="U436" s="3">
        <v>-3.6891999999999996</v>
      </c>
      <c r="V436" s="4">
        <f t="shared" si="69"/>
        <v>-38.333333333333321</v>
      </c>
      <c r="W436" s="2">
        <f t="shared" si="66"/>
        <v>9.6240000000000006</v>
      </c>
    </row>
    <row r="437" spans="1:23" x14ac:dyDescent="0.25">
      <c r="A437">
        <f t="shared" si="67"/>
        <v>2014</v>
      </c>
      <c r="B437" s="1">
        <v>41992</v>
      </c>
      <c r="C437" s="1">
        <v>41998</v>
      </c>
      <c r="D437" s="1" t="str">
        <f t="shared" si="60"/>
        <v>Dec</v>
      </c>
      <c r="E437" t="s">
        <v>38</v>
      </c>
      <c r="F437" t="s">
        <v>616</v>
      </c>
      <c r="G437" t="s">
        <v>25</v>
      </c>
      <c r="H437" t="s">
        <v>26</v>
      </c>
      <c r="I437" t="s">
        <v>618</v>
      </c>
      <c r="J437" t="s">
        <v>50</v>
      </c>
      <c r="K437" t="s">
        <v>86</v>
      </c>
      <c r="L437" s="2">
        <f t="shared" si="61"/>
        <v>251.517</v>
      </c>
      <c r="M437" s="2">
        <f t="shared" si="62"/>
        <v>247.60000000000002</v>
      </c>
      <c r="N437" s="2">
        <f t="shared" si="68"/>
        <v>-3.9169999999999732</v>
      </c>
      <c r="O437" s="2">
        <f t="shared" si="63"/>
        <v>-19.584999999999866</v>
      </c>
      <c r="P437" s="2">
        <f t="shared" si="64"/>
        <v>1238</v>
      </c>
      <c r="Q437" s="2">
        <f t="shared" si="65"/>
        <v>-1.581987075928907</v>
      </c>
      <c r="R437">
        <v>5</v>
      </c>
      <c r="S437">
        <v>0.2</v>
      </c>
      <c r="T437" s="2">
        <v>247.8</v>
      </c>
      <c r="U437" s="3">
        <v>-18.584999999999994</v>
      </c>
      <c r="V437" s="4">
        <f t="shared" si="69"/>
        <v>-1.4999999999999993</v>
      </c>
      <c r="W437" s="2">
        <f t="shared" si="66"/>
        <v>1239</v>
      </c>
    </row>
    <row r="438" spans="1:23" x14ac:dyDescent="0.25">
      <c r="A438">
        <f t="shared" si="67"/>
        <v>2016</v>
      </c>
      <c r="B438" s="1">
        <v>42533</v>
      </c>
      <c r="C438" s="1">
        <v>42535</v>
      </c>
      <c r="D438" s="1" t="str">
        <f t="shared" si="60"/>
        <v>Jun</v>
      </c>
      <c r="E438" t="s">
        <v>23</v>
      </c>
      <c r="F438" t="s">
        <v>619</v>
      </c>
      <c r="G438" t="s">
        <v>64</v>
      </c>
      <c r="H438" t="s">
        <v>65</v>
      </c>
      <c r="I438" t="s">
        <v>620</v>
      </c>
      <c r="J438" t="s">
        <v>50</v>
      </c>
      <c r="K438" t="s">
        <v>286</v>
      </c>
      <c r="L438" s="2">
        <f t="shared" si="61"/>
        <v>993.57929999999999</v>
      </c>
      <c r="M438" s="2">
        <f t="shared" si="62"/>
        <v>1007.6790000000001</v>
      </c>
      <c r="N438" s="2">
        <f t="shared" si="68"/>
        <v>14.099700000000098</v>
      </c>
      <c r="O438" s="2">
        <f t="shared" si="63"/>
        <v>42.299100000000294</v>
      </c>
      <c r="P438" s="2">
        <f t="shared" si="64"/>
        <v>3023.0370000000003</v>
      </c>
      <c r="Q438" s="2">
        <f t="shared" si="65"/>
        <v>1.3992253485485056</v>
      </c>
      <c r="R438">
        <v>3</v>
      </c>
      <c r="S438">
        <v>0.3</v>
      </c>
      <c r="T438" s="2">
        <v>1007.979</v>
      </c>
      <c r="U438" s="3">
        <v>43.199100000000044</v>
      </c>
      <c r="V438" s="4">
        <f t="shared" si="69"/>
        <v>1.4285714285714302</v>
      </c>
      <c r="W438" s="2">
        <f t="shared" si="66"/>
        <v>3023.9369999999999</v>
      </c>
    </row>
    <row r="439" spans="1:23" x14ac:dyDescent="0.25">
      <c r="A439">
        <f t="shared" si="67"/>
        <v>2016</v>
      </c>
      <c r="B439" s="1">
        <v>42533</v>
      </c>
      <c r="C439" s="1">
        <v>42535</v>
      </c>
      <c r="D439" s="1" t="str">
        <f t="shared" si="60"/>
        <v>Jun</v>
      </c>
      <c r="E439" t="s">
        <v>23</v>
      </c>
      <c r="F439" t="s">
        <v>619</v>
      </c>
      <c r="G439" t="s">
        <v>64</v>
      </c>
      <c r="H439" t="s">
        <v>65</v>
      </c>
      <c r="I439" t="s">
        <v>512</v>
      </c>
      <c r="J439" t="s">
        <v>36</v>
      </c>
      <c r="K439" t="s">
        <v>60</v>
      </c>
      <c r="L439" s="2">
        <f t="shared" si="61"/>
        <v>297.25380000000001</v>
      </c>
      <c r="M439" s="2">
        <f t="shared" si="62"/>
        <v>313.28800000000001</v>
      </c>
      <c r="N439" s="2">
        <f t="shared" si="68"/>
        <v>16.034199999999998</v>
      </c>
      <c r="O439" s="2">
        <f t="shared" si="63"/>
        <v>112.23939999999999</v>
      </c>
      <c r="P439" s="2">
        <f t="shared" si="64"/>
        <v>2193.0160000000001</v>
      </c>
      <c r="Q439" s="2">
        <f t="shared" si="65"/>
        <v>5.1180383544853294</v>
      </c>
      <c r="R439">
        <v>7</v>
      </c>
      <c r="S439">
        <v>0.2</v>
      </c>
      <c r="T439" s="2">
        <v>313.488</v>
      </c>
      <c r="U439" s="3">
        <v>113.63939999999998</v>
      </c>
      <c r="V439" s="4">
        <f t="shared" si="69"/>
        <v>5.1785714285714279</v>
      </c>
      <c r="W439" s="2">
        <f t="shared" si="66"/>
        <v>2194.4160000000002</v>
      </c>
    </row>
    <row r="440" spans="1:23" x14ac:dyDescent="0.25">
      <c r="A440">
        <f t="shared" si="67"/>
        <v>2017</v>
      </c>
      <c r="B440" s="1">
        <v>42993</v>
      </c>
      <c r="C440" s="1">
        <v>42997</v>
      </c>
      <c r="D440" s="1" t="str">
        <f t="shared" si="60"/>
        <v>Sep</v>
      </c>
      <c r="E440" t="s">
        <v>38</v>
      </c>
      <c r="F440" t="s">
        <v>621</v>
      </c>
      <c r="G440" t="s">
        <v>33</v>
      </c>
      <c r="H440" t="s">
        <v>65</v>
      </c>
      <c r="I440" t="s">
        <v>622</v>
      </c>
      <c r="J440" t="s">
        <v>36</v>
      </c>
      <c r="K440" t="s">
        <v>60</v>
      </c>
      <c r="L440" s="2">
        <f t="shared" si="61"/>
        <v>30.427800000000005</v>
      </c>
      <c r="M440" s="2">
        <f t="shared" si="62"/>
        <v>31.672000000000004</v>
      </c>
      <c r="N440" s="2">
        <f t="shared" si="68"/>
        <v>1.2441999999999993</v>
      </c>
      <c r="O440" s="2">
        <f t="shared" si="63"/>
        <v>9.9535999999999945</v>
      </c>
      <c r="P440" s="2">
        <f t="shared" si="64"/>
        <v>253.37600000000003</v>
      </c>
      <c r="Q440" s="2">
        <f t="shared" si="65"/>
        <v>3.9283910078302577</v>
      </c>
      <c r="R440">
        <v>8</v>
      </c>
      <c r="S440">
        <v>0.2</v>
      </c>
      <c r="T440" s="2">
        <v>31.872000000000003</v>
      </c>
      <c r="U440" s="3">
        <v>11.553600000000003</v>
      </c>
      <c r="V440" s="4">
        <f t="shared" si="69"/>
        <v>4.5312500000000009</v>
      </c>
      <c r="W440" s="2">
        <f t="shared" si="66"/>
        <v>254.97600000000003</v>
      </c>
    </row>
    <row r="441" spans="1:23" x14ac:dyDescent="0.25">
      <c r="A441">
        <f t="shared" si="67"/>
        <v>2017</v>
      </c>
      <c r="B441" s="1">
        <v>42755</v>
      </c>
      <c r="C441" s="1">
        <v>42758</v>
      </c>
      <c r="D441" s="1" t="str">
        <f t="shared" si="60"/>
        <v>Jan</v>
      </c>
      <c r="E441" t="s">
        <v>23</v>
      </c>
      <c r="F441" t="s">
        <v>208</v>
      </c>
      <c r="G441" t="s">
        <v>33</v>
      </c>
      <c r="H441" t="s">
        <v>80</v>
      </c>
      <c r="I441" t="s">
        <v>623</v>
      </c>
      <c r="J441" t="s">
        <v>28</v>
      </c>
      <c r="K441" t="s">
        <v>31</v>
      </c>
      <c r="L441" s="2">
        <f t="shared" si="61"/>
        <v>207.07620000000003</v>
      </c>
      <c r="M441" s="2">
        <f t="shared" si="62"/>
        <v>207.74600000000004</v>
      </c>
      <c r="N441" s="2">
        <f t="shared" si="68"/>
        <v>0.66980000000000928</v>
      </c>
      <c r="O441" s="2">
        <f t="shared" si="63"/>
        <v>2.0094000000000278</v>
      </c>
      <c r="P441" s="2">
        <f t="shared" si="64"/>
        <v>623.23800000000006</v>
      </c>
      <c r="Q441" s="2">
        <f t="shared" si="65"/>
        <v>0.32241294657899994</v>
      </c>
      <c r="R441">
        <v>3</v>
      </c>
      <c r="S441">
        <v>0.1</v>
      </c>
      <c r="T441" s="2">
        <v>207.84600000000003</v>
      </c>
      <c r="U441" s="3">
        <v>2.3093999999999895</v>
      </c>
      <c r="V441" s="4">
        <f t="shared" si="69"/>
        <v>0.37037037037036863</v>
      </c>
      <c r="W441" s="2">
        <f t="shared" si="66"/>
        <v>623.53800000000012</v>
      </c>
    </row>
    <row r="442" spans="1:23" x14ac:dyDescent="0.25">
      <c r="A442">
        <f t="shared" si="67"/>
        <v>2016</v>
      </c>
      <c r="B442" s="1">
        <v>42618</v>
      </c>
      <c r="C442" s="1">
        <v>42620</v>
      </c>
      <c r="D442" s="1" t="str">
        <f t="shared" si="60"/>
        <v>Sep</v>
      </c>
      <c r="E442" t="s">
        <v>23</v>
      </c>
      <c r="F442" t="s">
        <v>68</v>
      </c>
      <c r="G442" t="s">
        <v>25</v>
      </c>
      <c r="H442" t="s">
        <v>65</v>
      </c>
      <c r="I442" t="s">
        <v>624</v>
      </c>
      <c r="J442" t="s">
        <v>28</v>
      </c>
      <c r="K442" t="s">
        <v>46</v>
      </c>
      <c r="L442" s="2">
        <f t="shared" si="61"/>
        <v>8.554000000000002</v>
      </c>
      <c r="M442" s="2">
        <f t="shared" si="62"/>
        <v>12.22</v>
      </c>
      <c r="N442" s="2">
        <f t="shared" si="68"/>
        <v>3.6659999999999986</v>
      </c>
      <c r="O442" s="2">
        <f t="shared" si="63"/>
        <v>3.6659999999999986</v>
      </c>
      <c r="P442" s="2">
        <f t="shared" si="64"/>
        <v>12.22</v>
      </c>
      <c r="Q442" s="2">
        <f t="shared" si="65"/>
        <v>29.999999999999989</v>
      </c>
      <c r="R442">
        <v>1</v>
      </c>
      <c r="S442">
        <v>0</v>
      </c>
      <c r="T442" s="2">
        <v>12.22</v>
      </c>
      <c r="U442" s="3">
        <v>3.6659999999999986</v>
      </c>
      <c r="V442" s="4">
        <f t="shared" si="69"/>
        <v>29.999999999999989</v>
      </c>
      <c r="W442" s="2">
        <f t="shared" si="66"/>
        <v>12.22</v>
      </c>
    </row>
    <row r="443" spans="1:23" x14ac:dyDescent="0.25">
      <c r="A443">
        <f t="shared" si="67"/>
        <v>2016</v>
      </c>
      <c r="B443" s="1">
        <v>42618</v>
      </c>
      <c r="C443" s="1">
        <v>42620</v>
      </c>
      <c r="D443" s="1" t="str">
        <f t="shared" si="60"/>
        <v>Sep</v>
      </c>
      <c r="E443" t="s">
        <v>23</v>
      </c>
      <c r="F443" t="s">
        <v>68</v>
      </c>
      <c r="G443" t="s">
        <v>25</v>
      </c>
      <c r="H443" t="s">
        <v>65</v>
      </c>
      <c r="I443" t="s">
        <v>625</v>
      </c>
      <c r="J443" t="s">
        <v>36</v>
      </c>
      <c r="K443" t="s">
        <v>43</v>
      </c>
      <c r="L443" s="2">
        <f t="shared" si="61"/>
        <v>187.14240000000001</v>
      </c>
      <c r="M443" s="2">
        <f t="shared" si="62"/>
        <v>194.94</v>
      </c>
      <c r="N443" s="2">
        <f t="shared" si="68"/>
        <v>7.7975999999999885</v>
      </c>
      <c r="O443" s="2">
        <f t="shared" si="63"/>
        <v>23.392799999999966</v>
      </c>
      <c r="P443" s="2">
        <f t="shared" si="64"/>
        <v>584.81999999999994</v>
      </c>
      <c r="Q443" s="2">
        <f t="shared" si="65"/>
        <v>3.9999999999999947</v>
      </c>
      <c r="R443">
        <v>3</v>
      </c>
      <c r="S443">
        <v>0</v>
      </c>
      <c r="T443" s="2">
        <v>194.94</v>
      </c>
      <c r="U443" s="3">
        <v>23.392800000000008</v>
      </c>
      <c r="V443" s="4">
        <f t="shared" si="69"/>
        <v>4.0000000000000018</v>
      </c>
      <c r="W443" s="2">
        <f t="shared" si="66"/>
        <v>584.81999999999994</v>
      </c>
    </row>
    <row r="444" spans="1:23" x14ac:dyDescent="0.25">
      <c r="A444">
        <f t="shared" si="67"/>
        <v>2016</v>
      </c>
      <c r="B444" s="1">
        <v>42618</v>
      </c>
      <c r="C444" s="1">
        <v>42620</v>
      </c>
      <c r="D444" s="1" t="str">
        <f t="shared" si="60"/>
        <v>Sep</v>
      </c>
      <c r="E444" t="s">
        <v>23</v>
      </c>
      <c r="F444" t="s">
        <v>68</v>
      </c>
      <c r="G444" t="s">
        <v>25</v>
      </c>
      <c r="H444" t="s">
        <v>65</v>
      </c>
      <c r="I444" t="s">
        <v>626</v>
      </c>
      <c r="J444" t="s">
        <v>36</v>
      </c>
      <c r="K444" t="s">
        <v>43</v>
      </c>
      <c r="L444" s="2">
        <f t="shared" si="61"/>
        <v>64.091499999999996</v>
      </c>
      <c r="M444" s="2">
        <f t="shared" si="62"/>
        <v>70.949999999999989</v>
      </c>
      <c r="N444" s="2">
        <f t="shared" si="68"/>
        <v>6.8584999999999923</v>
      </c>
      <c r="O444" s="2">
        <f t="shared" si="63"/>
        <v>20.575499999999977</v>
      </c>
      <c r="P444" s="2">
        <f t="shared" si="64"/>
        <v>212.84999999999997</v>
      </c>
      <c r="Q444" s="2">
        <f t="shared" si="65"/>
        <v>9.6666666666666572</v>
      </c>
      <c r="R444">
        <v>3</v>
      </c>
      <c r="S444">
        <v>0</v>
      </c>
      <c r="T444" s="2">
        <v>70.949999999999989</v>
      </c>
      <c r="U444" s="3">
        <v>20.575499999999998</v>
      </c>
      <c r="V444" s="4">
        <f t="shared" si="69"/>
        <v>9.6666666666666679</v>
      </c>
      <c r="W444" s="2">
        <f t="shared" si="66"/>
        <v>212.84999999999997</v>
      </c>
    </row>
    <row r="445" spans="1:23" x14ac:dyDescent="0.25">
      <c r="A445">
        <f t="shared" si="67"/>
        <v>2016</v>
      </c>
      <c r="B445" s="1">
        <v>42618</v>
      </c>
      <c r="C445" s="1">
        <v>42620</v>
      </c>
      <c r="D445" s="1" t="str">
        <f t="shared" si="60"/>
        <v>Sep</v>
      </c>
      <c r="E445" t="s">
        <v>23</v>
      </c>
      <c r="F445" t="s">
        <v>68</v>
      </c>
      <c r="G445" t="s">
        <v>25</v>
      </c>
      <c r="H445" t="s">
        <v>65</v>
      </c>
      <c r="I445" t="s">
        <v>627</v>
      </c>
      <c r="J445" t="s">
        <v>36</v>
      </c>
      <c r="K445" t="s">
        <v>60</v>
      </c>
      <c r="L445" s="2">
        <f t="shared" si="61"/>
        <v>80.8536</v>
      </c>
      <c r="M445" s="2">
        <f t="shared" si="62"/>
        <v>91.36</v>
      </c>
      <c r="N445" s="2">
        <f t="shared" si="68"/>
        <v>10.506399999999999</v>
      </c>
      <c r="O445" s="2">
        <f t="shared" si="63"/>
        <v>42.025599999999997</v>
      </c>
      <c r="P445" s="2">
        <f t="shared" si="64"/>
        <v>365.44</v>
      </c>
      <c r="Q445" s="2">
        <f t="shared" si="65"/>
        <v>11.5</v>
      </c>
      <c r="R445">
        <v>4</v>
      </c>
      <c r="S445">
        <v>0</v>
      </c>
      <c r="T445" s="2">
        <v>91.36</v>
      </c>
      <c r="U445" s="3">
        <v>42.025599999999997</v>
      </c>
      <c r="V445" s="4">
        <f t="shared" si="69"/>
        <v>11.5</v>
      </c>
      <c r="W445" s="2">
        <f t="shared" si="66"/>
        <v>365.44</v>
      </c>
    </row>
    <row r="446" spans="1:23" x14ac:dyDescent="0.25">
      <c r="A446">
        <f t="shared" si="67"/>
        <v>2016</v>
      </c>
      <c r="B446" s="1">
        <v>42618</v>
      </c>
      <c r="C446" s="1">
        <v>42620</v>
      </c>
      <c r="D446" s="1" t="str">
        <f t="shared" si="60"/>
        <v>Sep</v>
      </c>
      <c r="E446" t="s">
        <v>23</v>
      </c>
      <c r="F446" t="s">
        <v>68</v>
      </c>
      <c r="G446" t="s">
        <v>25</v>
      </c>
      <c r="H446" t="s">
        <v>65</v>
      </c>
      <c r="I446" t="s">
        <v>628</v>
      </c>
      <c r="J446" t="s">
        <v>28</v>
      </c>
      <c r="K446" t="s">
        <v>31</v>
      </c>
      <c r="L446" s="2">
        <f t="shared" si="61"/>
        <v>233.22239999999999</v>
      </c>
      <c r="M446" s="2">
        <f t="shared" si="62"/>
        <v>242.94</v>
      </c>
      <c r="N446" s="2">
        <f t="shared" si="68"/>
        <v>9.7176000000000045</v>
      </c>
      <c r="O446" s="2">
        <f t="shared" si="63"/>
        <v>29.152800000000013</v>
      </c>
      <c r="P446" s="2">
        <f t="shared" si="64"/>
        <v>728.81999999999994</v>
      </c>
      <c r="Q446" s="2">
        <f t="shared" si="65"/>
        <v>4.0000000000000018</v>
      </c>
      <c r="R446">
        <v>3</v>
      </c>
      <c r="S446">
        <v>0</v>
      </c>
      <c r="T446" s="2">
        <v>242.94</v>
      </c>
      <c r="U446" s="3">
        <v>29.152800000000013</v>
      </c>
      <c r="V446" s="4">
        <f t="shared" si="69"/>
        <v>4.0000000000000018</v>
      </c>
      <c r="W446" s="2">
        <f t="shared" si="66"/>
        <v>728.81999999999994</v>
      </c>
    </row>
    <row r="447" spans="1:23" x14ac:dyDescent="0.25">
      <c r="A447">
        <f t="shared" si="67"/>
        <v>2016</v>
      </c>
      <c r="B447" s="1">
        <v>42618</v>
      </c>
      <c r="C447" s="1">
        <v>42620</v>
      </c>
      <c r="D447" s="1" t="str">
        <f t="shared" si="60"/>
        <v>Sep</v>
      </c>
      <c r="E447" t="s">
        <v>23</v>
      </c>
      <c r="F447" t="s">
        <v>68</v>
      </c>
      <c r="G447" t="s">
        <v>25</v>
      </c>
      <c r="H447" t="s">
        <v>65</v>
      </c>
      <c r="I447" t="s">
        <v>629</v>
      </c>
      <c r="J447" t="s">
        <v>36</v>
      </c>
      <c r="K447" t="s">
        <v>37</v>
      </c>
      <c r="L447" s="2">
        <f t="shared" si="61"/>
        <v>20.538</v>
      </c>
      <c r="M447" s="2">
        <f t="shared" si="62"/>
        <v>22.05</v>
      </c>
      <c r="N447" s="2">
        <f t="shared" si="68"/>
        <v>1.5120000000000005</v>
      </c>
      <c r="O447" s="2">
        <f t="shared" si="63"/>
        <v>10.584000000000003</v>
      </c>
      <c r="P447" s="2">
        <f t="shared" si="64"/>
        <v>154.35</v>
      </c>
      <c r="Q447" s="2">
        <f t="shared" si="65"/>
        <v>6.8571428571428585</v>
      </c>
      <c r="R447">
        <v>7</v>
      </c>
      <c r="S447">
        <v>0</v>
      </c>
      <c r="T447" s="2">
        <v>22.05</v>
      </c>
      <c r="U447" s="3">
        <v>10.584</v>
      </c>
      <c r="V447" s="4">
        <f t="shared" si="69"/>
        <v>6.8571428571428577</v>
      </c>
      <c r="W447" s="2">
        <f t="shared" si="66"/>
        <v>154.35</v>
      </c>
    </row>
    <row r="448" spans="1:23" x14ac:dyDescent="0.25">
      <c r="A448">
        <f t="shared" si="67"/>
        <v>2017</v>
      </c>
      <c r="B448" s="1">
        <v>42814</v>
      </c>
      <c r="C448" s="1">
        <v>42819</v>
      </c>
      <c r="D448" s="1" t="str">
        <f t="shared" si="60"/>
        <v>Mar</v>
      </c>
      <c r="E448" t="s">
        <v>23</v>
      </c>
      <c r="F448" t="s">
        <v>630</v>
      </c>
      <c r="G448" t="s">
        <v>25</v>
      </c>
      <c r="H448" t="s">
        <v>65</v>
      </c>
      <c r="I448" t="s">
        <v>631</v>
      </c>
      <c r="J448" t="s">
        <v>28</v>
      </c>
      <c r="K448" t="s">
        <v>46</v>
      </c>
      <c r="L448" s="2">
        <f t="shared" si="61"/>
        <v>1.5423000000000002</v>
      </c>
      <c r="M448" s="2">
        <f t="shared" si="62"/>
        <v>2.91</v>
      </c>
      <c r="N448" s="2">
        <f t="shared" si="68"/>
        <v>1.3676999999999999</v>
      </c>
      <c r="O448" s="2">
        <f t="shared" si="63"/>
        <v>1.3676999999999999</v>
      </c>
      <c r="P448" s="2">
        <f t="shared" si="64"/>
        <v>2.91</v>
      </c>
      <c r="Q448" s="2">
        <f t="shared" si="65"/>
        <v>47</v>
      </c>
      <c r="R448">
        <v>1</v>
      </c>
      <c r="S448">
        <v>0</v>
      </c>
      <c r="T448" s="2">
        <v>2.91</v>
      </c>
      <c r="U448" s="3">
        <v>1.3676999999999999</v>
      </c>
      <c r="V448" s="4">
        <f t="shared" si="69"/>
        <v>47</v>
      </c>
      <c r="W448" s="2">
        <f t="shared" si="66"/>
        <v>2.91</v>
      </c>
    </row>
    <row r="449" spans="1:23" x14ac:dyDescent="0.25">
      <c r="A449">
        <f t="shared" si="67"/>
        <v>2016</v>
      </c>
      <c r="B449" s="1">
        <v>42461</v>
      </c>
      <c r="C449" s="1">
        <v>42463</v>
      </c>
      <c r="D449" s="1" t="str">
        <f t="shared" si="60"/>
        <v>Apr</v>
      </c>
      <c r="E449" t="s">
        <v>23</v>
      </c>
      <c r="F449" t="s">
        <v>632</v>
      </c>
      <c r="G449" t="s">
        <v>25</v>
      </c>
      <c r="H449" t="s">
        <v>80</v>
      </c>
      <c r="I449" t="s">
        <v>633</v>
      </c>
      <c r="J449" t="s">
        <v>36</v>
      </c>
      <c r="K449" t="s">
        <v>48</v>
      </c>
      <c r="L449" s="2">
        <f t="shared" si="61"/>
        <v>54.361599999999996</v>
      </c>
      <c r="M449" s="2">
        <f t="shared" si="62"/>
        <v>59.519999999999996</v>
      </c>
      <c r="N449" s="2">
        <f t="shared" si="68"/>
        <v>5.1584000000000003</v>
      </c>
      <c r="O449" s="2">
        <f t="shared" si="63"/>
        <v>15.475200000000001</v>
      </c>
      <c r="P449" s="2">
        <f t="shared" si="64"/>
        <v>178.56</v>
      </c>
      <c r="Q449" s="2">
        <f t="shared" si="65"/>
        <v>8.6666666666666679</v>
      </c>
      <c r="R449">
        <v>3</v>
      </c>
      <c r="S449">
        <v>0</v>
      </c>
      <c r="T449" s="2">
        <v>59.519999999999996</v>
      </c>
      <c r="U449" s="3">
        <v>15.475200000000001</v>
      </c>
      <c r="V449" s="4">
        <f t="shared" si="69"/>
        <v>8.6666666666666679</v>
      </c>
      <c r="W449" s="2">
        <f t="shared" si="66"/>
        <v>178.56</v>
      </c>
    </row>
    <row r="450" spans="1:23" x14ac:dyDescent="0.25">
      <c r="A450">
        <f t="shared" si="67"/>
        <v>2016</v>
      </c>
      <c r="B450" s="1">
        <v>42461</v>
      </c>
      <c r="C450" s="1">
        <v>42463</v>
      </c>
      <c r="D450" s="1" t="str">
        <f t="shared" ref="D450:D513" si="70">TEXT((B450),"MMM")</f>
        <v>Apr</v>
      </c>
      <c r="E450" t="s">
        <v>23</v>
      </c>
      <c r="F450" t="s">
        <v>632</v>
      </c>
      <c r="G450" t="s">
        <v>25</v>
      </c>
      <c r="H450" t="s">
        <v>80</v>
      </c>
      <c r="I450" t="s">
        <v>634</v>
      </c>
      <c r="J450" t="s">
        <v>36</v>
      </c>
      <c r="K450" t="s">
        <v>43</v>
      </c>
      <c r="L450" s="2">
        <f t="shared" ref="L450:L513" si="71">T450 - (U450 / R450)</f>
        <v>158.7012</v>
      </c>
      <c r="M450" s="2">
        <f t="shared" ref="M450:M513" si="72">(T450/1-S450)</f>
        <v>161.94</v>
      </c>
      <c r="N450" s="2">
        <f t="shared" si="68"/>
        <v>3.2387999999999977</v>
      </c>
      <c r="O450" s="2">
        <f t="shared" ref="O450:O513" si="73">N450*R450</f>
        <v>9.716399999999993</v>
      </c>
      <c r="P450" s="2">
        <f t="shared" ref="P450:P513" si="74">(M450*R450)</f>
        <v>485.82</v>
      </c>
      <c r="Q450" s="2">
        <f t="shared" ref="Q450:Q513" si="75">(O450/(M450*R450))*100</f>
        <v>1.9999999999999987</v>
      </c>
      <c r="R450">
        <v>3</v>
      </c>
      <c r="S450">
        <v>0</v>
      </c>
      <c r="T450" s="2">
        <v>161.94</v>
      </c>
      <c r="U450" s="3">
        <v>9.716399999999993</v>
      </c>
      <c r="V450" s="4">
        <f t="shared" si="69"/>
        <v>1.9999999999999987</v>
      </c>
      <c r="W450" s="2">
        <f t="shared" ref="W450:W513" si="76">R450*T450</f>
        <v>485.82</v>
      </c>
    </row>
    <row r="451" spans="1:23" x14ac:dyDescent="0.25">
      <c r="A451">
        <f t="shared" ref="A451:A514" si="77">YEAR(B451)</f>
        <v>2016</v>
      </c>
      <c r="B451" s="1">
        <v>42461</v>
      </c>
      <c r="C451" s="1">
        <v>42463</v>
      </c>
      <c r="D451" s="1" t="str">
        <f t="shared" si="70"/>
        <v>Apr</v>
      </c>
      <c r="E451" t="s">
        <v>23</v>
      </c>
      <c r="F451" t="s">
        <v>632</v>
      </c>
      <c r="G451" t="s">
        <v>25</v>
      </c>
      <c r="H451" t="s">
        <v>80</v>
      </c>
      <c r="I451" t="s">
        <v>635</v>
      </c>
      <c r="J451" t="s">
        <v>36</v>
      </c>
      <c r="K451" t="s">
        <v>48</v>
      </c>
      <c r="L451" s="2">
        <f t="shared" si="71"/>
        <v>252.00540000000001</v>
      </c>
      <c r="M451" s="2">
        <f t="shared" si="72"/>
        <v>263.88</v>
      </c>
      <c r="N451" s="2">
        <f t="shared" ref="N451:N514" si="78">(M451-L451)</f>
        <v>11.874599999999987</v>
      </c>
      <c r="O451" s="2">
        <f t="shared" si="73"/>
        <v>71.24759999999992</v>
      </c>
      <c r="P451" s="2">
        <f t="shared" si="74"/>
        <v>1583.28</v>
      </c>
      <c r="Q451" s="2">
        <f t="shared" si="75"/>
        <v>4.4999999999999947</v>
      </c>
      <c r="R451">
        <v>6</v>
      </c>
      <c r="S451">
        <v>0</v>
      </c>
      <c r="T451" s="2">
        <v>263.88</v>
      </c>
      <c r="U451" s="3">
        <v>71.247600000000006</v>
      </c>
      <c r="V451" s="4">
        <f t="shared" ref="V451:V514" si="79">(U451/W451)*100</f>
        <v>4.5000000000000009</v>
      </c>
      <c r="W451" s="2">
        <f t="shared" si="76"/>
        <v>1583.28</v>
      </c>
    </row>
    <row r="452" spans="1:23" x14ac:dyDescent="0.25">
      <c r="A452">
        <f t="shared" si="77"/>
        <v>2016</v>
      </c>
      <c r="B452" s="1">
        <v>42461</v>
      </c>
      <c r="C452" s="1">
        <v>42463</v>
      </c>
      <c r="D452" s="1" t="str">
        <f t="shared" si="70"/>
        <v>Apr</v>
      </c>
      <c r="E452" t="s">
        <v>23</v>
      </c>
      <c r="F452" t="s">
        <v>632</v>
      </c>
      <c r="G452" t="s">
        <v>25</v>
      </c>
      <c r="H452" t="s">
        <v>80</v>
      </c>
      <c r="I452" t="s">
        <v>636</v>
      </c>
      <c r="J452" t="s">
        <v>36</v>
      </c>
      <c r="K452" t="s">
        <v>48</v>
      </c>
      <c r="L452" s="2">
        <f t="shared" si="71"/>
        <v>27.8384</v>
      </c>
      <c r="M452" s="2">
        <f t="shared" si="72"/>
        <v>30.48</v>
      </c>
      <c r="N452" s="2">
        <f t="shared" si="78"/>
        <v>2.6416000000000004</v>
      </c>
      <c r="O452" s="2">
        <f t="shared" si="73"/>
        <v>7.9248000000000012</v>
      </c>
      <c r="P452" s="2">
        <f t="shared" si="74"/>
        <v>91.44</v>
      </c>
      <c r="Q452" s="2">
        <f t="shared" si="75"/>
        <v>8.6666666666666679</v>
      </c>
      <c r="R452">
        <v>3</v>
      </c>
      <c r="S452">
        <v>0</v>
      </c>
      <c r="T452" s="2">
        <v>30.48</v>
      </c>
      <c r="U452" s="3">
        <v>7.9248000000000012</v>
      </c>
      <c r="V452" s="4">
        <f t="shared" si="79"/>
        <v>8.6666666666666679</v>
      </c>
      <c r="W452" s="2">
        <f t="shared" si="76"/>
        <v>91.44</v>
      </c>
    </row>
    <row r="453" spans="1:23" x14ac:dyDescent="0.25">
      <c r="A453">
        <f t="shared" si="77"/>
        <v>2016</v>
      </c>
      <c r="B453" s="1">
        <v>42461</v>
      </c>
      <c r="C453" s="1">
        <v>42463</v>
      </c>
      <c r="D453" s="1" t="str">
        <f t="shared" si="70"/>
        <v>Apr</v>
      </c>
      <c r="E453" t="s">
        <v>23</v>
      </c>
      <c r="F453" t="s">
        <v>632</v>
      </c>
      <c r="G453" t="s">
        <v>25</v>
      </c>
      <c r="H453" t="s">
        <v>80</v>
      </c>
      <c r="I453" t="s">
        <v>637</v>
      </c>
      <c r="J453" t="s">
        <v>36</v>
      </c>
      <c r="K453" t="s">
        <v>48</v>
      </c>
      <c r="L453" s="2">
        <f t="shared" si="71"/>
        <v>8.8887999999999998</v>
      </c>
      <c r="M453" s="2">
        <f t="shared" si="72"/>
        <v>9.84</v>
      </c>
      <c r="N453" s="2">
        <f t="shared" si="78"/>
        <v>0.95120000000000005</v>
      </c>
      <c r="O453" s="2">
        <f t="shared" si="73"/>
        <v>2.8536000000000001</v>
      </c>
      <c r="P453" s="2">
        <f t="shared" si="74"/>
        <v>29.52</v>
      </c>
      <c r="Q453" s="2">
        <f t="shared" si="75"/>
        <v>9.6666666666666679</v>
      </c>
      <c r="R453">
        <v>3</v>
      </c>
      <c r="S453">
        <v>0</v>
      </c>
      <c r="T453" s="2">
        <v>9.84</v>
      </c>
      <c r="U453" s="3">
        <v>2.8535999999999988</v>
      </c>
      <c r="V453" s="4">
        <f t="shared" si="79"/>
        <v>9.6666666666666625</v>
      </c>
      <c r="W453" s="2">
        <f t="shared" si="76"/>
        <v>29.52</v>
      </c>
    </row>
    <row r="454" spans="1:23" x14ac:dyDescent="0.25">
      <c r="A454">
        <f t="shared" si="77"/>
        <v>2016</v>
      </c>
      <c r="B454" s="1">
        <v>42461</v>
      </c>
      <c r="C454" s="1">
        <v>42463</v>
      </c>
      <c r="D454" s="1" t="str">
        <f t="shared" si="70"/>
        <v>Apr</v>
      </c>
      <c r="E454" t="s">
        <v>23</v>
      </c>
      <c r="F454" t="s">
        <v>632</v>
      </c>
      <c r="G454" t="s">
        <v>25</v>
      </c>
      <c r="H454" t="s">
        <v>80</v>
      </c>
      <c r="I454" t="s">
        <v>638</v>
      </c>
      <c r="J454" t="s">
        <v>50</v>
      </c>
      <c r="K454" t="s">
        <v>51</v>
      </c>
      <c r="L454" s="2">
        <f t="shared" si="71"/>
        <v>32.837199999999996</v>
      </c>
      <c r="M454" s="2">
        <f t="shared" si="72"/>
        <v>35.119999999999997</v>
      </c>
      <c r="N454" s="2">
        <f t="shared" si="78"/>
        <v>2.2828000000000017</v>
      </c>
      <c r="O454" s="2">
        <f t="shared" si="73"/>
        <v>9.1312000000000069</v>
      </c>
      <c r="P454" s="2">
        <f t="shared" si="74"/>
        <v>140.47999999999999</v>
      </c>
      <c r="Q454" s="2">
        <f t="shared" si="75"/>
        <v>6.5000000000000053</v>
      </c>
      <c r="R454">
        <v>4</v>
      </c>
      <c r="S454">
        <v>0</v>
      </c>
      <c r="T454" s="2">
        <v>35.119999999999997</v>
      </c>
      <c r="U454" s="3">
        <v>9.1311999999999998</v>
      </c>
      <c r="V454" s="4">
        <f t="shared" si="79"/>
        <v>6.5</v>
      </c>
      <c r="W454" s="2">
        <f t="shared" si="76"/>
        <v>140.47999999999999</v>
      </c>
    </row>
    <row r="455" spans="1:23" x14ac:dyDescent="0.25">
      <c r="A455">
        <f t="shared" si="77"/>
        <v>2017</v>
      </c>
      <c r="B455" s="1">
        <v>43028</v>
      </c>
      <c r="C455" s="1">
        <v>43032</v>
      </c>
      <c r="D455" s="1" t="str">
        <f t="shared" si="70"/>
        <v>Oct</v>
      </c>
      <c r="E455" t="s">
        <v>38</v>
      </c>
      <c r="F455" t="s">
        <v>639</v>
      </c>
      <c r="G455" t="s">
        <v>33</v>
      </c>
      <c r="H455" t="s">
        <v>80</v>
      </c>
      <c r="I455" t="s">
        <v>56</v>
      </c>
      <c r="J455" t="s">
        <v>28</v>
      </c>
      <c r="K455" t="s">
        <v>41</v>
      </c>
      <c r="L455" s="2">
        <f t="shared" si="71"/>
        <v>322.2792</v>
      </c>
      <c r="M455" s="2">
        <f t="shared" si="72"/>
        <v>283.964</v>
      </c>
      <c r="N455" s="2">
        <f t="shared" si="78"/>
        <v>-38.315200000000004</v>
      </c>
      <c r="O455" s="2">
        <f t="shared" si="73"/>
        <v>-76.630400000000009</v>
      </c>
      <c r="P455" s="2">
        <f t="shared" si="74"/>
        <v>567.928</v>
      </c>
      <c r="Q455" s="2">
        <f t="shared" si="75"/>
        <v>-13.492977983124623</v>
      </c>
      <c r="R455">
        <v>2</v>
      </c>
      <c r="S455">
        <v>0.4</v>
      </c>
      <c r="T455" s="2">
        <v>284.36399999999998</v>
      </c>
      <c r="U455" s="3">
        <v>-75.830400000000054</v>
      </c>
      <c r="V455" s="4">
        <f t="shared" si="79"/>
        <v>-13.333333333333345</v>
      </c>
      <c r="W455" s="2">
        <f t="shared" si="76"/>
        <v>568.72799999999995</v>
      </c>
    </row>
    <row r="456" spans="1:23" x14ac:dyDescent="0.25">
      <c r="A456">
        <f t="shared" si="77"/>
        <v>2017</v>
      </c>
      <c r="B456" s="1">
        <v>43028</v>
      </c>
      <c r="C456" s="1">
        <v>43032</v>
      </c>
      <c r="D456" s="1" t="str">
        <f t="shared" si="70"/>
        <v>Oct</v>
      </c>
      <c r="E456" t="s">
        <v>38</v>
      </c>
      <c r="F456" t="s">
        <v>639</v>
      </c>
      <c r="G456" t="s">
        <v>33</v>
      </c>
      <c r="H456" t="s">
        <v>80</v>
      </c>
      <c r="I456" t="s">
        <v>640</v>
      </c>
      <c r="J456" t="s">
        <v>36</v>
      </c>
      <c r="K456" t="s">
        <v>43</v>
      </c>
      <c r="L456" s="2">
        <f t="shared" si="71"/>
        <v>632.13760000000002</v>
      </c>
      <c r="M456" s="2">
        <f t="shared" si="72"/>
        <v>665.20799999999997</v>
      </c>
      <c r="N456" s="2">
        <f t="shared" si="78"/>
        <v>33.07039999999995</v>
      </c>
      <c r="O456" s="2">
        <f t="shared" si="73"/>
        <v>66.140799999999899</v>
      </c>
      <c r="P456" s="2">
        <f t="shared" si="74"/>
        <v>1330.4159999999999</v>
      </c>
      <c r="Q456" s="2">
        <f t="shared" si="75"/>
        <v>4.9714375052615045</v>
      </c>
      <c r="R456">
        <v>2</v>
      </c>
      <c r="S456">
        <v>0.2</v>
      </c>
      <c r="T456" s="2">
        <v>665.40800000000002</v>
      </c>
      <c r="U456" s="3">
        <v>66.540799999999962</v>
      </c>
      <c r="V456" s="4">
        <f t="shared" si="79"/>
        <v>4.9999999999999964</v>
      </c>
      <c r="W456" s="2">
        <f t="shared" si="76"/>
        <v>1330.816</v>
      </c>
    </row>
    <row r="457" spans="1:23" x14ac:dyDescent="0.25">
      <c r="A457">
        <f t="shared" si="77"/>
        <v>2016</v>
      </c>
      <c r="B457" s="1">
        <v>42717</v>
      </c>
      <c r="C457" s="1">
        <v>42721</v>
      </c>
      <c r="D457" s="1" t="str">
        <f t="shared" si="70"/>
        <v>Dec</v>
      </c>
      <c r="E457" t="s">
        <v>38</v>
      </c>
      <c r="F457" t="s">
        <v>610</v>
      </c>
      <c r="G457" t="s">
        <v>33</v>
      </c>
      <c r="H457" t="s">
        <v>65</v>
      </c>
      <c r="I457" t="s">
        <v>641</v>
      </c>
      <c r="J457" t="s">
        <v>50</v>
      </c>
      <c r="K457" t="s">
        <v>86</v>
      </c>
      <c r="L457" s="2">
        <f t="shared" si="71"/>
        <v>57.651700000000005</v>
      </c>
      <c r="M457" s="2">
        <f t="shared" si="72"/>
        <v>63.88</v>
      </c>
      <c r="N457" s="2">
        <f t="shared" si="78"/>
        <v>6.2282999999999973</v>
      </c>
      <c r="O457" s="2">
        <f t="shared" si="73"/>
        <v>24.913199999999989</v>
      </c>
      <c r="P457" s="2">
        <f t="shared" si="74"/>
        <v>255.52</v>
      </c>
      <c r="Q457" s="2">
        <f t="shared" si="75"/>
        <v>9.7499999999999947</v>
      </c>
      <c r="R457">
        <v>4</v>
      </c>
      <c r="S457">
        <v>0</v>
      </c>
      <c r="T457" s="2">
        <v>63.88</v>
      </c>
      <c r="U457" s="3">
        <v>24.913200000000003</v>
      </c>
      <c r="V457" s="4">
        <f t="shared" si="79"/>
        <v>9.75</v>
      </c>
      <c r="W457" s="2">
        <f t="shared" si="76"/>
        <v>255.52</v>
      </c>
    </row>
    <row r="458" spans="1:23" x14ac:dyDescent="0.25">
      <c r="A458">
        <f t="shared" si="77"/>
        <v>2014</v>
      </c>
      <c r="B458" s="1">
        <v>41682</v>
      </c>
      <c r="C458" s="1">
        <v>41688</v>
      </c>
      <c r="D458" s="1" t="str">
        <f t="shared" si="70"/>
        <v>Feb</v>
      </c>
      <c r="E458" t="s">
        <v>38</v>
      </c>
      <c r="F458" t="s">
        <v>642</v>
      </c>
      <c r="G458" t="s">
        <v>25</v>
      </c>
      <c r="H458" t="s">
        <v>34</v>
      </c>
      <c r="I458" t="s">
        <v>643</v>
      </c>
      <c r="J458" t="s">
        <v>28</v>
      </c>
      <c r="K458" t="s">
        <v>31</v>
      </c>
      <c r="L458" s="2">
        <f t="shared" si="71"/>
        <v>141.71500000000003</v>
      </c>
      <c r="M458" s="2">
        <f t="shared" si="72"/>
        <v>129.36800000000002</v>
      </c>
      <c r="N458" s="2">
        <f t="shared" si="78"/>
        <v>-12.347000000000008</v>
      </c>
      <c r="O458" s="2">
        <f t="shared" si="73"/>
        <v>-24.694000000000017</v>
      </c>
      <c r="P458" s="2">
        <f t="shared" si="74"/>
        <v>258.73600000000005</v>
      </c>
      <c r="Q458" s="2">
        <f t="shared" si="75"/>
        <v>-9.5440912745037458</v>
      </c>
      <c r="R458">
        <v>2</v>
      </c>
      <c r="S458">
        <v>0.2</v>
      </c>
      <c r="T458" s="2">
        <v>129.56800000000001</v>
      </c>
      <c r="U458" s="3">
        <v>-24.294000000000018</v>
      </c>
      <c r="V458" s="4">
        <f t="shared" si="79"/>
        <v>-9.3750000000000053</v>
      </c>
      <c r="W458" s="2">
        <f t="shared" si="76"/>
        <v>259.13600000000002</v>
      </c>
    </row>
    <row r="459" spans="1:23" x14ac:dyDescent="0.25">
      <c r="A459">
        <f t="shared" si="77"/>
        <v>2016</v>
      </c>
      <c r="B459" s="1">
        <v>42639</v>
      </c>
      <c r="C459" s="1">
        <v>42644</v>
      </c>
      <c r="D459" s="1" t="str">
        <f t="shared" si="70"/>
        <v>Sep</v>
      </c>
      <c r="E459" t="s">
        <v>38</v>
      </c>
      <c r="F459" t="s">
        <v>604</v>
      </c>
      <c r="G459" t="s">
        <v>25</v>
      </c>
      <c r="H459" t="s">
        <v>65</v>
      </c>
      <c r="I459" t="s">
        <v>644</v>
      </c>
      <c r="J459" t="s">
        <v>28</v>
      </c>
      <c r="K459" t="s">
        <v>31</v>
      </c>
      <c r="L459" s="2">
        <f t="shared" si="71"/>
        <v>779.59620000000007</v>
      </c>
      <c r="M459" s="2">
        <f t="shared" si="72"/>
        <v>747.25800000000004</v>
      </c>
      <c r="N459" s="2">
        <f t="shared" si="78"/>
        <v>-32.338200000000029</v>
      </c>
      <c r="O459" s="2">
        <f t="shared" si="73"/>
        <v>-97.014600000000087</v>
      </c>
      <c r="P459" s="2">
        <f t="shared" si="74"/>
        <v>2241.7740000000003</v>
      </c>
      <c r="Q459" s="2">
        <f t="shared" si="75"/>
        <v>-4.3275816384702503</v>
      </c>
      <c r="R459">
        <v>3</v>
      </c>
      <c r="S459">
        <v>0.3</v>
      </c>
      <c r="T459" s="2">
        <v>747.55799999999999</v>
      </c>
      <c r="U459" s="3">
        <v>-96.11460000000011</v>
      </c>
      <c r="V459" s="4">
        <f t="shared" si="79"/>
        <v>-4.2857142857142909</v>
      </c>
      <c r="W459" s="2">
        <f t="shared" si="76"/>
        <v>2242.674</v>
      </c>
    </row>
    <row r="460" spans="1:23" x14ac:dyDescent="0.25">
      <c r="A460">
        <f t="shared" si="77"/>
        <v>2016</v>
      </c>
      <c r="B460" s="1">
        <v>42639</v>
      </c>
      <c r="C460" s="1">
        <v>42644</v>
      </c>
      <c r="D460" s="1" t="str">
        <f t="shared" si="70"/>
        <v>Sep</v>
      </c>
      <c r="E460" t="s">
        <v>38</v>
      </c>
      <c r="F460" t="s">
        <v>604</v>
      </c>
      <c r="G460" t="s">
        <v>25</v>
      </c>
      <c r="H460" t="s">
        <v>65</v>
      </c>
      <c r="I460" t="s">
        <v>645</v>
      </c>
      <c r="J460" t="s">
        <v>36</v>
      </c>
      <c r="K460" t="s">
        <v>92</v>
      </c>
      <c r="L460" s="2">
        <f t="shared" si="71"/>
        <v>7.2540000000000013</v>
      </c>
      <c r="M460" s="2">
        <f t="shared" si="72"/>
        <v>8.7280000000000015</v>
      </c>
      <c r="N460" s="2">
        <f t="shared" si="78"/>
        <v>1.4740000000000002</v>
      </c>
      <c r="O460" s="2">
        <f t="shared" si="73"/>
        <v>2.9480000000000004</v>
      </c>
      <c r="P460" s="2">
        <f t="shared" si="74"/>
        <v>17.456000000000003</v>
      </c>
      <c r="Q460" s="2">
        <f t="shared" si="75"/>
        <v>16.888175985334556</v>
      </c>
      <c r="R460">
        <v>2</v>
      </c>
      <c r="S460">
        <v>0.2</v>
      </c>
      <c r="T460" s="2">
        <v>8.9280000000000008</v>
      </c>
      <c r="U460" s="3">
        <v>3.3479999999999999</v>
      </c>
      <c r="V460" s="4">
        <f t="shared" si="79"/>
        <v>18.749999999999996</v>
      </c>
      <c r="W460" s="2">
        <f t="shared" si="76"/>
        <v>17.856000000000002</v>
      </c>
    </row>
    <row r="461" spans="1:23" x14ac:dyDescent="0.25">
      <c r="A461">
        <f t="shared" si="77"/>
        <v>2015</v>
      </c>
      <c r="B461" s="1">
        <v>42353</v>
      </c>
      <c r="C461" s="1">
        <v>42360</v>
      </c>
      <c r="D461" s="1" t="str">
        <f t="shared" si="70"/>
        <v>Dec</v>
      </c>
      <c r="E461" t="s">
        <v>38</v>
      </c>
      <c r="F461" t="s">
        <v>343</v>
      </c>
      <c r="G461" t="s">
        <v>25</v>
      </c>
      <c r="H461" t="s">
        <v>34</v>
      </c>
      <c r="I461" t="s">
        <v>646</v>
      </c>
      <c r="J461" t="s">
        <v>36</v>
      </c>
      <c r="K461" t="s">
        <v>55</v>
      </c>
      <c r="L461" s="2">
        <f t="shared" si="71"/>
        <v>94.826999999999998</v>
      </c>
      <c r="M461" s="2">
        <f t="shared" si="72"/>
        <v>103.92</v>
      </c>
      <c r="N461" s="2">
        <f t="shared" si="78"/>
        <v>9.0930000000000035</v>
      </c>
      <c r="O461" s="2">
        <f t="shared" si="73"/>
        <v>36.372000000000014</v>
      </c>
      <c r="P461" s="2">
        <f t="shared" si="74"/>
        <v>415.68</v>
      </c>
      <c r="Q461" s="2">
        <f t="shared" si="75"/>
        <v>8.7500000000000036</v>
      </c>
      <c r="R461">
        <v>4</v>
      </c>
      <c r="S461">
        <v>0</v>
      </c>
      <c r="T461" s="2">
        <v>103.92</v>
      </c>
      <c r="U461" s="3">
        <v>36.372</v>
      </c>
      <c r="V461" s="4">
        <f t="shared" si="79"/>
        <v>8.75</v>
      </c>
      <c r="W461" s="2">
        <f t="shared" si="76"/>
        <v>415.68</v>
      </c>
    </row>
    <row r="462" spans="1:23" x14ac:dyDescent="0.25">
      <c r="A462">
        <f t="shared" si="77"/>
        <v>2015</v>
      </c>
      <c r="B462" s="1">
        <v>42353</v>
      </c>
      <c r="C462" s="1">
        <v>42360</v>
      </c>
      <c r="D462" s="1" t="str">
        <f t="shared" si="70"/>
        <v>Dec</v>
      </c>
      <c r="E462" t="s">
        <v>38</v>
      </c>
      <c r="F462" t="s">
        <v>343</v>
      </c>
      <c r="G462" t="s">
        <v>25</v>
      </c>
      <c r="H462" t="s">
        <v>34</v>
      </c>
      <c r="I462" t="s">
        <v>647</v>
      </c>
      <c r="J462" t="s">
        <v>50</v>
      </c>
      <c r="K462" t="s">
        <v>86</v>
      </c>
      <c r="L462" s="2">
        <f t="shared" si="71"/>
        <v>857.91419999999994</v>
      </c>
      <c r="M462" s="2">
        <f t="shared" si="72"/>
        <v>899.91</v>
      </c>
      <c r="N462" s="2">
        <f t="shared" si="78"/>
        <v>41.995800000000031</v>
      </c>
      <c r="O462" s="2">
        <f t="shared" si="73"/>
        <v>377.96220000000028</v>
      </c>
      <c r="P462" s="2">
        <f t="shared" si="74"/>
        <v>8099.19</v>
      </c>
      <c r="Q462" s="2">
        <f t="shared" si="75"/>
        <v>4.6666666666666705</v>
      </c>
      <c r="R462">
        <v>9</v>
      </c>
      <c r="S462">
        <v>0</v>
      </c>
      <c r="T462" s="2">
        <v>899.91</v>
      </c>
      <c r="U462" s="3">
        <v>377.96220000000005</v>
      </c>
      <c r="V462" s="4">
        <f t="shared" si="79"/>
        <v>4.6666666666666679</v>
      </c>
      <c r="W462" s="2">
        <f t="shared" si="76"/>
        <v>8099.19</v>
      </c>
    </row>
    <row r="463" spans="1:23" x14ac:dyDescent="0.25">
      <c r="A463">
        <f t="shared" si="77"/>
        <v>2015</v>
      </c>
      <c r="B463" s="1">
        <v>42353</v>
      </c>
      <c r="C463" s="1">
        <v>42360</v>
      </c>
      <c r="D463" s="1" t="str">
        <f t="shared" si="70"/>
        <v>Dec</v>
      </c>
      <c r="E463" t="s">
        <v>38</v>
      </c>
      <c r="F463" t="s">
        <v>343</v>
      </c>
      <c r="G463" t="s">
        <v>25</v>
      </c>
      <c r="H463" t="s">
        <v>34</v>
      </c>
      <c r="I463" t="s">
        <v>648</v>
      </c>
      <c r="J463" t="s">
        <v>36</v>
      </c>
      <c r="K463" t="s">
        <v>53</v>
      </c>
      <c r="L463" s="2">
        <f t="shared" si="71"/>
        <v>45.111800000000002</v>
      </c>
      <c r="M463" s="2">
        <f t="shared" si="72"/>
        <v>51.111999999999995</v>
      </c>
      <c r="N463" s="2">
        <f t="shared" si="78"/>
        <v>6.0001999999999924</v>
      </c>
      <c r="O463" s="2">
        <f t="shared" si="73"/>
        <v>18.000599999999977</v>
      </c>
      <c r="P463" s="2">
        <f t="shared" si="74"/>
        <v>153.33599999999998</v>
      </c>
      <c r="Q463" s="2">
        <f t="shared" si="75"/>
        <v>11.739317577085602</v>
      </c>
      <c r="R463">
        <v>3</v>
      </c>
      <c r="S463">
        <v>0.2</v>
      </c>
      <c r="T463" s="2">
        <v>51.311999999999998</v>
      </c>
      <c r="U463" s="3">
        <v>18.600599999999996</v>
      </c>
      <c r="V463" s="4">
        <f t="shared" si="79"/>
        <v>12.083333333333332</v>
      </c>
      <c r="W463" s="2">
        <f t="shared" si="76"/>
        <v>153.93599999999998</v>
      </c>
    </row>
    <row r="464" spans="1:23" x14ac:dyDescent="0.25">
      <c r="A464">
        <f t="shared" si="77"/>
        <v>2016</v>
      </c>
      <c r="B464" s="1">
        <v>42482</v>
      </c>
      <c r="C464" s="1">
        <v>42489</v>
      </c>
      <c r="D464" s="1" t="str">
        <f t="shared" si="70"/>
        <v>Apr</v>
      </c>
      <c r="E464" t="s">
        <v>38</v>
      </c>
      <c r="F464" t="s">
        <v>649</v>
      </c>
      <c r="G464" t="s">
        <v>64</v>
      </c>
      <c r="H464" t="s">
        <v>34</v>
      </c>
      <c r="I464" t="s">
        <v>526</v>
      </c>
      <c r="J464" t="s">
        <v>28</v>
      </c>
      <c r="K464" t="s">
        <v>46</v>
      </c>
      <c r="L464" s="2">
        <f t="shared" si="71"/>
        <v>22.1464</v>
      </c>
      <c r="M464" s="2">
        <f t="shared" si="72"/>
        <v>23.36</v>
      </c>
      <c r="N464" s="2">
        <f t="shared" si="78"/>
        <v>1.2135999999999996</v>
      </c>
      <c r="O464" s="2">
        <f t="shared" si="73"/>
        <v>6.0679999999999978</v>
      </c>
      <c r="P464" s="2">
        <f t="shared" si="74"/>
        <v>116.8</v>
      </c>
      <c r="Q464" s="2">
        <f t="shared" si="75"/>
        <v>5.1952054794520528</v>
      </c>
      <c r="R464">
        <v>5</v>
      </c>
      <c r="S464">
        <v>0.2</v>
      </c>
      <c r="T464" s="2">
        <v>23.56</v>
      </c>
      <c r="U464" s="3">
        <v>7.0680000000000005</v>
      </c>
      <c r="V464" s="4">
        <f t="shared" si="79"/>
        <v>6.0000000000000009</v>
      </c>
      <c r="W464" s="2">
        <f t="shared" si="76"/>
        <v>117.8</v>
      </c>
    </row>
    <row r="465" spans="1:23" x14ac:dyDescent="0.25">
      <c r="A465">
        <f t="shared" si="77"/>
        <v>2016</v>
      </c>
      <c r="B465" s="1">
        <v>42482</v>
      </c>
      <c r="C465" s="1">
        <v>42489</v>
      </c>
      <c r="D465" s="1" t="str">
        <f t="shared" si="70"/>
        <v>Apr</v>
      </c>
      <c r="E465" t="s">
        <v>38</v>
      </c>
      <c r="F465" t="s">
        <v>649</v>
      </c>
      <c r="G465" t="s">
        <v>64</v>
      </c>
      <c r="H465" t="s">
        <v>34</v>
      </c>
      <c r="I465" t="s">
        <v>650</v>
      </c>
      <c r="J465" t="s">
        <v>28</v>
      </c>
      <c r="K465" t="s">
        <v>41</v>
      </c>
      <c r="L465" s="2">
        <f t="shared" si="71"/>
        <v>1408.3771999999999</v>
      </c>
      <c r="M465" s="2">
        <f t="shared" si="72"/>
        <v>1272.1299999999999</v>
      </c>
      <c r="N465" s="2">
        <f t="shared" si="78"/>
        <v>-136.24720000000002</v>
      </c>
      <c r="O465" s="2">
        <f t="shared" si="73"/>
        <v>-817.48320000000012</v>
      </c>
      <c r="P465" s="2">
        <f t="shared" si="74"/>
        <v>7632.7799999999988</v>
      </c>
      <c r="Q465" s="2">
        <f t="shared" si="75"/>
        <v>-10.71016326947718</v>
      </c>
      <c r="R465">
        <v>6</v>
      </c>
      <c r="S465">
        <v>0.5</v>
      </c>
      <c r="T465" s="2">
        <v>1272.6299999999999</v>
      </c>
      <c r="U465" s="3">
        <v>-814.4831999999999</v>
      </c>
      <c r="V465" s="4">
        <f t="shared" si="79"/>
        <v>-10.666666666666668</v>
      </c>
      <c r="W465" s="2">
        <f t="shared" si="76"/>
        <v>7635.7799999999988</v>
      </c>
    </row>
    <row r="466" spans="1:23" x14ac:dyDescent="0.25">
      <c r="A466">
        <f t="shared" si="77"/>
        <v>2016</v>
      </c>
      <c r="B466" s="1">
        <v>42482</v>
      </c>
      <c r="C466" s="1">
        <v>42489</v>
      </c>
      <c r="D466" s="1" t="str">
        <f t="shared" si="70"/>
        <v>Apr</v>
      </c>
      <c r="E466" t="s">
        <v>38</v>
      </c>
      <c r="F466" t="s">
        <v>649</v>
      </c>
      <c r="G466" t="s">
        <v>64</v>
      </c>
      <c r="H466" t="s">
        <v>34</v>
      </c>
      <c r="I466" t="s">
        <v>651</v>
      </c>
      <c r="J466" t="s">
        <v>36</v>
      </c>
      <c r="K466" t="s">
        <v>53</v>
      </c>
      <c r="L466" s="2">
        <f t="shared" si="71"/>
        <v>32.662799999999997</v>
      </c>
      <c r="M466" s="2">
        <f t="shared" si="72"/>
        <v>27.785</v>
      </c>
      <c r="N466" s="2">
        <f t="shared" si="78"/>
        <v>-4.877799999999997</v>
      </c>
      <c r="O466" s="2">
        <f t="shared" si="73"/>
        <v>-24.388999999999985</v>
      </c>
      <c r="P466" s="2">
        <f t="shared" si="74"/>
        <v>138.92500000000001</v>
      </c>
      <c r="Q466" s="2">
        <f t="shared" si="75"/>
        <v>-17.555515565952838</v>
      </c>
      <c r="R466">
        <v>5</v>
      </c>
      <c r="S466">
        <v>0.7</v>
      </c>
      <c r="T466" s="2">
        <v>28.484999999999999</v>
      </c>
      <c r="U466" s="3">
        <v>-20.888999999999989</v>
      </c>
      <c r="V466" s="4">
        <f t="shared" si="79"/>
        <v>-14.666666666666659</v>
      </c>
      <c r="W466" s="2">
        <f t="shared" si="76"/>
        <v>142.42500000000001</v>
      </c>
    </row>
    <row r="467" spans="1:23" x14ac:dyDescent="0.25">
      <c r="A467">
        <f t="shared" si="77"/>
        <v>2016</v>
      </c>
      <c r="B467" s="1">
        <v>42482</v>
      </c>
      <c r="C467" s="1">
        <v>42489</v>
      </c>
      <c r="D467" s="1" t="str">
        <f t="shared" si="70"/>
        <v>Apr</v>
      </c>
      <c r="E467" t="s">
        <v>38</v>
      </c>
      <c r="F467" t="s">
        <v>649</v>
      </c>
      <c r="G467" t="s">
        <v>64</v>
      </c>
      <c r="H467" t="s">
        <v>34</v>
      </c>
      <c r="I467" t="s">
        <v>652</v>
      </c>
      <c r="J467" t="s">
        <v>36</v>
      </c>
      <c r="K467" t="s">
        <v>247</v>
      </c>
      <c r="L467" s="2">
        <f t="shared" si="71"/>
        <v>202.75500000000002</v>
      </c>
      <c r="M467" s="2">
        <f t="shared" si="72"/>
        <v>185.17600000000002</v>
      </c>
      <c r="N467" s="2">
        <f t="shared" si="78"/>
        <v>-17.579000000000008</v>
      </c>
      <c r="O467" s="2">
        <f t="shared" si="73"/>
        <v>-35.158000000000015</v>
      </c>
      <c r="P467" s="2">
        <f t="shared" si="74"/>
        <v>370.35200000000003</v>
      </c>
      <c r="Q467" s="2">
        <f t="shared" si="75"/>
        <v>-9.4931308592906252</v>
      </c>
      <c r="R467">
        <v>2</v>
      </c>
      <c r="S467">
        <v>0.2</v>
      </c>
      <c r="T467" s="2">
        <v>185.376</v>
      </c>
      <c r="U467" s="3">
        <v>-34.758000000000017</v>
      </c>
      <c r="V467" s="4">
        <f t="shared" si="79"/>
        <v>-9.3750000000000036</v>
      </c>
      <c r="W467" s="2">
        <f t="shared" si="76"/>
        <v>370.75200000000001</v>
      </c>
    </row>
    <row r="468" spans="1:23" x14ac:dyDescent="0.25">
      <c r="A468">
        <f t="shared" si="77"/>
        <v>2016</v>
      </c>
      <c r="B468" s="1">
        <v>42482</v>
      </c>
      <c r="C468" s="1">
        <v>42489</v>
      </c>
      <c r="D468" s="1" t="str">
        <f t="shared" si="70"/>
        <v>Apr</v>
      </c>
      <c r="E468" t="s">
        <v>38</v>
      </c>
      <c r="F468" t="s">
        <v>649</v>
      </c>
      <c r="G468" t="s">
        <v>64</v>
      </c>
      <c r="H468" t="s">
        <v>34</v>
      </c>
      <c r="I468" t="s">
        <v>653</v>
      </c>
      <c r="J468" t="s">
        <v>36</v>
      </c>
      <c r="K468" t="s">
        <v>55</v>
      </c>
      <c r="L468" s="2">
        <f t="shared" si="71"/>
        <v>75.336800000000011</v>
      </c>
      <c r="M468" s="2">
        <f t="shared" si="72"/>
        <v>78.072000000000003</v>
      </c>
      <c r="N468" s="2">
        <f t="shared" si="78"/>
        <v>2.7351999999999919</v>
      </c>
      <c r="O468" s="2">
        <f t="shared" si="73"/>
        <v>5.4703999999999837</v>
      </c>
      <c r="P468" s="2">
        <f t="shared" si="74"/>
        <v>156.14400000000001</v>
      </c>
      <c r="Q468" s="2">
        <f t="shared" si="75"/>
        <v>3.5034327287631823</v>
      </c>
      <c r="R468">
        <v>2</v>
      </c>
      <c r="S468">
        <v>0.2</v>
      </c>
      <c r="T468" s="2">
        <v>78.272000000000006</v>
      </c>
      <c r="U468" s="3">
        <v>5.8704000000000001</v>
      </c>
      <c r="V468" s="4">
        <f t="shared" si="79"/>
        <v>3.75</v>
      </c>
      <c r="W468" s="2">
        <f t="shared" si="76"/>
        <v>156.54400000000001</v>
      </c>
    </row>
    <row r="469" spans="1:23" x14ac:dyDescent="0.25">
      <c r="A469">
        <f t="shared" si="77"/>
        <v>2015</v>
      </c>
      <c r="B469" s="1">
        <v>42021</v>
      </c>
      <c r="C469" s="1">
        <v>42028</v>
      </c>
      <c r="D469" s="1" t="str">
        <f t="shared" si="70"/>
        <v>Jan</v>
      </c>
      <c r="E469" t="s">
        <v>38</v>
      </c>
      <c r="F469" t="s">
        <v>654</v>
      </c>
      <c r="G469" t="s">
        <v>64</v>
      </c>
      <c r="H469" t="s">
        <v>65</v>
      </c>
      <c r="I469" t="s">
        <v>448</v>
      </c>
      <c r="J469" t="s">
        <v>28</v>
      </c>
      <c r="K469" t="s">
        <v>46</v>
      </c>
      <c r="L469" s="2">
        <f t="shared" si="71"/>
        <v>299.32420000000002</v>
      </c>
      <c r="M469" s="2">
        <f t="shared" si="72"/>
        <v>254.14400000000003</v>
      </c>
      <c r="N469" s="2">
        <f t="shared" si="78"/>
        <v>-45.180199999999985</v>
      </c>
      <c r="O469" s="2">
        <f t="shared" si="73"/>
        <v>-316.26139999999987</v>
      </c>
      <c r="P469" s="2">
        <f t="shared" si="74"/>
        <v>1779.0080000000003</v>
      </c>
      <c r="Q469" s="2">
        <f t="shared" si="75"/>
        <v>-17.777401787962717</v>
      </c>
      <c r="R469">
        <v>7</v>
      </c>
      <c r="S469">
        <v>0.6</v>
      </c>
      <c r="T469" s="2">
        <v>254.74400000000003</v>
      </c>
      <c r="U469" s="3">
        <v>-312.06139999999994</v>
      </c>
      <c r="V469" s="4">
        <f t="shared" si="79"/>
        <v>-17.499999999999996</v>
      </c>
      <c r="W469" s="2">
        <f t="shared" si="76"/>
        <v>1783.2080000000001</v>
      </c>
    </row>
    <row r="470" spans="1:23" x14ac:dyDescent="0.25">
      <c r="A470">
        <f t="shared" si="77"/>
        <v>2017</v>
      </c>
      <c r="B470" s="1">
        <v>42825</v>
      </c>
      <c r="C470" s="1">
        <v>42829</v>
      </c>
      <c r="D470" s="1" t="str">
        <f t="shared" si="70"/>
        <v>Mar</v>
      </c>
      <c r="E470" t="s">
        <v>38</v>
      </c>
      <c r="F470" t="s">
        <v>363</v>
      </c>
      <c r="G470" t="s">
        <v>33</v>
      </c>
      <c r="H470" t="s">
        <v>65</v>
      </c>
      <c r="I470" t="s">
        <v>655</v>
      </c>
      <c r="J470" t="s">
        <v>28</v>
      </c>
      <c r="K470" t="s">
        <v>29</v>
      </c>
      <c r="L470" s="2">
        <f t="shared" si="71"/>
        <v>223.45039999999997</v>
      </c>
      <c r="M470" s="2">
        <f t="shared" si="72"/>
        <v>205.01279999999997</v>
      </c>
      <c r="N470" s="2">
        <f t="shared" si="78"/>
        <v>-18.437600000000003</v>
      </c>
      <c r="O470" s="2">
        <f t="shared" si="73"/>
        <v>-36.875200000000007</v>
      </c>
      <c r="P470" s="2">
        <f t="shared" si="74"/>
        <v>410.02559999999994</v>
      </c>
      <c r="Q470" s="2">
        <f t="shared" si="75"/>
        <v>-8.9933896810345519</v>
      </c>
      <c r="R470">
        <v>2</v>
      </c>
      <c r="S470">
        <v>0.32</v>
      </c>
      <c r="T470" s="2">
        <v>205.33279999999996</v>
      </c>
      <c r="U470" s="3">
        <v>-36.235200000000006</v>
      </c>
      <c r="V470" s="4">
        <f t="shared" si="79"/>
        <v>-8.8235294117647101</v>
      </c>
      <c r="W470" s="2">
        <f t="shared" si="76"/>
        <v>410.66559999999993</v>
      </c>
    </row>
    <row r="471" spans="1:23" x14ac:dyDescent="0.25">
      <c r="A471">
        <f t="shared" si="77"/>
        <v>2016</v>
      </c>
      <c r="B471" s="1">
        <v>42720</v>
      </c>
      <c r="C471" s="1">
        <v>42724</v>
      </c>
      <c r="D471" s="1" t="str">
        <f t="shared" si="70"/>
        <v>Dec</v>
      </c>
      <c r="E471" t="s">
        <v>23</v>
      </c>
      <c r="F471" t="s">
        <v>399</v>
      </c>
      <c r="G471" t="s">
        <v>25</v>
      </c>
      <c r="H471" t="s">
        <v>65</v>
      </c>
      <c r="I471" t="s">
        <v>656</v>
      </c>
      <c r="J471" t="s">
        <v>36</v>
      </c>
      <c r="K471" t="s">
        <v>53</v>
      </c>
      <c r="L471" s="2">
        <f t="shared" si="71"/>
        <v>7.4213999999999984</v>
      </c>
      <c r="M471" s="2">
        <f t="shared" si="72"/>
        <v>3.9879999999999987</v>
      </c>
      <c r="N471" s="2">
        <f t="shared" si="78"/>
        <v>-3.4333999999999998</v>
      </c>
      <c r="O471" s="2">
        <f t="shared" si="73"/>
        <v>-10.3002</v>
      </c>
      <c r="P471" s="2">
        <f t="shared" si="74"/>
        <v>11.963999999999995</v>
      </c>
      <c r="Q471" s="2">
        <f t="shared" si="75"/>
        <v>-86.093279839518587</v>
      </c>
      <c r="R471">
        <v>3</v>
      </c>
      <c r="S471">
        <v>0.8</v>
      </c>
      <c r="T471" s="2">
        <v>4.7879999999999985</v>
      </c>
      <c r="U471" s="3">
        <v>-7.9001999999999999</v>
      </c>
      <c r="V471" s="4">
        <f t="shared" si="79"/>
        <v>-55.000000000000014</v>
      </c>
      <c r="W471" s="2">
        <f t="shared" si="76"/>
        <v>14.363999999999995</v>
      </c>
    </row>
    <row r="472" spans="1:23" x14ac:dyDescent="0.25">
      <c r="A472">
        <f t="shared" si="77"/>
        <v>2015</v>
      </c>
      <c r="B472" s="1">
        <v>42358</v>
      </c>
      <c r="C472" s="1">
        <v>42362</v>
      </c>
      <c r="D472" s="1" t="str">
        <f t="shared" si="70"/>
        <v>Dec</v>
      </c>
      <c r="E472" t="s">
        <v>38</v>
      </c>
      <c r="F472" t="s">
        <v>657</v>
      </c>
      <c r="G472" t="s">
        <v>33</v>
      </c>
      <c r="H472" t="s">
        <v>80</v>
      </c>
      <c r="I472" t="s">
        <v>658</v>
      </c>
      <c r="J472" t="s">
        <v>36</v>
      </c>
      <c r="K472" t="s">
        <v>60</v>
      </c>
      <c r="L472" s="2">
        <f t="shared" si="71"/>
        <v>28.849599999999999</v>
      </c>
      <c r="M472" s="2">
        <f t="shared" si="72"/>
        <v>55.48</v>
      </c>
      <c r="N472" s="2">
        <f t="shared" si="78"/>
        <v>26.630399999999998</v>
      </c>
      <c r="O472" s="2">
        <f t="shared" si="73"/>
        <v>26.630399999999998</v>
      </c>
      <c r="P472" s="2">
        <f t="shared" si="74"/>
        <v>55.48</v>
      </c>
      <c r="Q472" s="2">
        <f t="shared" si="75"/>
        <v>48</v>
      </c>
      <c r="R472">
        <v>1</v>
      </c>
      <c r="S472">
        <v>0</v>
      </c>
      <c r="T472" s="2">
        <v>55.48</v>
      </c>
      <c r="U472" s="3">
        <v>26.630399999999998</v>
      </c>
      <c r="V472" s="4">
        <f t="shared" si="79"/>
        <v>48</v>
      </c>
      <c r="W472" s="2">
        <f t="shared" si="76"/>
        <v>55.48</v>
      </c>
    </row>
    <row r="473" spans="1:23" x14ac:dyDescent="0.25">
      <c r="A473">
        <f t="shared" si="77"/>
        <v>2014</v>
      </c>
      <c r="B473" s="1">
        <v>41952</v>
      </c>
      <c r="C473" s="1">
        <v>41954</v>
      </c>
      <c r="D473" s="1" t="str">
        <f t="shared" si="70"/>
        <v>Nov</v>
      </c>
      <c r="E473" t="s">
        <v>23</v>
      </c>
      <c r="F473" t="s">
        <v>659</v>
      </c>
      <c r="G473" t="s">
        <v>25</v>
      </c>
      <c r="H473" t="s">
        <v>34</v>
      </c>
      <c r="I473" t="s">
        <v>660</v>
      </c>
      <c r="J473" t="s">
        <v>36</v>
      </c>
      <c r="K473" t="s">
        <v>43</v>
      </c>
      <c r="L473" s="2">
        <f t="shared" si="71"/>
        <v>339.78360000000004</v>
      </c>
      <c r="M473" s="2">
        <f t="shared" si="72"/>
        <v>340.92</v>
      </c>
      <c r="N473" s="2">
        <f t="shared" si="78"/>
        <v>1.1363999999999805</v>
      </c>
      <c r="O473" s="2">
        <f t="shared" si="73"/>
        <v>3.4091999999999416</v>
      </c>
      <c r="P473" s="2">
        <f t="shared" si="74"/>
        <v>1022.76</v>
      </c>
      <c r="Q473" s="2">
        <f t="shared" si="75"/>
        <v>0.33333333333332765</v>
      </c>
      <c r="R473">
        <v>3</v>
      </c>
      <c r="S473">
        <v>0</v>
      </c>
      <c r="T473" s="2">
        <v>340.92</v>
      </c>
      <c r="U473" s="3">
        <v>3.4091999999999842</v>
      </c>
      <c r="V473" s="4">
        <f t="shared" si="79"/>
        <v>0.33333333333333182</v>
      </c>
      <c r="W473" s="2">
        <f t="shared" si="76"/>
        <v>1022.76</v>
      </c>
    </row>
    <row r="474" spans="1:23" x14ac:dyDescent="0.25">
      <c r="A474">
        <f t="shared" si="77"/>
        <v>2014</v>
      </c>
      <c r="B474" s="1">
        <v>41952</v>
      </c>
      <c r="C474" s="1">
        <v>41954</v>
      </c>
      <c r="D474" s="1" t="str">
        <f t="shared" si="70"/>
        <v>Nov</v>
      </c>
      <c r="E474" t="s">
        <v>23</v>
      </c>
      <c r="F474" t="s">
        <v>659</v>
      </c>
      <c r="G474" t="s">
        <v>25</v>
      </c>
      <c r="H474" t="s">
        <v>34</v>
      </c>
      <c r="I474" t="s">
        <v>661</v>
      </c>
      <c r="J474" t="s">
        <v>28</v>
      </c>
      <c r="K474" t="s">
        <v>29</v>
      </c>
      <c r="L474" s="2">
        <f t="shared" si="71"/>
        <v>217.42679999999999</v>
      </c>
      <c r="M474" s="2">
        <f t="shared" si="72"/>
        <v>222.51599999999996</v>
      </c>
      <c r="N474" s="2">
        <f t="shared" si="78"/>
        <v>5.0891999999999769</v>
      </c>
      <c r="O474" s="2">
        <f t="shared" si="73"/>
        <v>10.178399999999954</v>
      </c>
      <c r="P474" s="2">
        <f t="shared" si="74"/>
        <v>445.03199999999993</v>
      </c>
      <c r="Q474" s="2">
        <f t="shared" si="75"/>
        <v>2.2871164320767847</v>
      </c>
      <c r="R474">
        <v>2</v>
      </c>
      <c r="S474">
        <v>0.15</v>
      </c>
      <c r="T474" s="2">
        <v>222.66599999999997</v>
      </c>
      <c r="U474" s="3">
        <v>10.478399999999979</v>
      </c>
      <c r="V474" s="4">
        <f t="shared" si="79"/>
        <v>2.3529411764705839</v>
      </c>
      <c r="W474" s="2">
        <f t="shared" si="76"/>
        <v>445.33199999999994</v>
      </c>
    </row>
    <row r="475" spans="1:23" x14ac:dyDescent="0.25">
      <c r="A475">
        <f t="shared" si="77"/>
        <v>2014</v>
      </c>
      <c r="B475" s="1">
        <v>41952</v>
      </c>
      <c r="C475" s="1">
        <v>41954</v>
      </c>
      <c r="D475" s="1" t="str">
        <f t="shared" si="70"/>
        <v>Nov</v>
      </c>
      <c r="E475" t="s">
        <v>23</v>
      </c>
      <c r="F475" t="s">
        <v>659</v>
      </c>
      <c r="G475" t="s">
        <v>25</v>
      </c>
      <c r="H475" t="s">
        <v>34</v>
      </c>
      <c r="I475" t="s">
        <v>662</v>
      </c>
      <c r="J475" t="s">
        <v>50</v>
      </c>
      <c r="K475" t="s">
        <v>51</v>
      </c>
      <c r="L475" s="2">
        <f t="shared" si="71"/>
        <v>681.96900000000005</v>
      </c>
      <c r="M475" s="2">
        <f t="shared" si="72"/>
        <v>703.76800000000003</v>
      </c>
      <c r="N475" s="2">
        <f t="shared" si="78"/>
        <v>21.798999999999978</v>
      </c>
      <c r="O475" s="2">
        <f t="shared" si="73"/>
        <v>87.195999999999913</v>
      </c>
      <c r="P475" s="2">
        <f t="shared" si="74"/>
        <v>2815.0720000000001</v>
      </c>
      <c r="Q475" s="2">
        <f t="shared" si="75"/>
        <v>3.0974696206704446</v>
      </c>
      <c r="R475">
        <v>4</v>
      </c>
      <c r="S475">
        <v>0.2</v>
      </c>
      <c r="T475" s="2">
        <v>703.96800000000007</v>
      </c>
      <c r="U475" s="3">
        <v>87.995999999999924</v>
      </c>
      <c r="V475" s="4">
        <f t="shared" si="79"/>
        <v>3.1249999999999969</v>
      </c>
      <c r="W475" s="2">
        <f t="shared" si="76"/>
        <v>2815.8720000000003</v>
      </c>
    </row>
    <row r="476" spans="1:23" x14ac:dyDescent="0.25">
      <c r="A476">
        <f t="shared" si="77"/>
        <v>2014</v>
      </c>
      <c r="B476" s="1">
        <v>41952</v>
      </c>
      <c r="C476" s="1">
        <v>41954</v>
      </c>
      <c r="D476" s="1" t="str">
        <f t="shared" si="70"/>
        <v>Nov</v>
      </c>
      <c r="E476" t="s">
        <v>23</v>
      </c>
      <c r="F476" t="s">
        <v>659</v>
      </c>
      <c r="G476" t="s">
        <v>25</v>
      </c>
      <c r="H476" t="s">
        <v>34</v>
      </c>
      <c r="I476" t="s">
        <v>663</v>
      </c>
      <c r="J476" t="s">
        <v>36</v>
      </c>
      <c r="K476" t="s">
        <v>43</v>
      </c>
      <c r="L476" s="2">
        <f t="shared" si="71"/>
        <v>88.3566</v>
      </c>
      <c r="M476" s="2">
        <f t="shared" si="72"/>
        <v>92.52</v>
      </c>
      <c r="N476" s="2">
        <f t="shared" si="78"/>
        <v>4.1633999999999958</v>
      </c>
      <c r="O476" s="2">
        <f t="shared" si="73"/>
        <v>24.980399999999975</v>
      </c>
      <c r="P476" s="2">
        <f t="shared" si="74"/>
        <v>555.12</v>
      </c>
      <c r="Q476" s="2">
        <f t="shared" si="75"/>
        <v>4.4999999999999956</v>
      </c>
      <c r="R476">
        <v>6</v>
      </c>
      <c r="S476">
        <v>0</v>
      </c>
      <c r="T476" s="2">
        <v>92.52</v>
      </c>
      <c r="U476" s="3">
        <v>24.980400000000007</v>
      </c>
      <c r="V476" s="4">
        <f t="shared" si="79"/>
        <v>4.5000000000000009</v>
      </c>
      <c r="W476" s="2">
        <f t="shared" si="76"/>
        <v>555.12</v>
      </c>
    </row>
    <row r="477" spans="1:23" x14ac:dyDescent="0.25">
      <c r="A477">
        <f t="shared" si="77"/>
        <v>2014</v>
      </c>
      <c r="B477" s="1">
        <v>41952</v>
      </c>
      <c r="C477" s="1">
        <v>41954</v>
      </c>
      <c r="D477" s="1" t="str">
        <f t="shared" si="70"/>
        <v>Nov</v>
      </c>
      <c r="E477" t="s">
        <v>23</v>
      </c>
      <c r="F477" t="s">
        <v>659</v>
      </c>
      <c r="G477" t="s">
        <v>25</v>
      </c>
      <c r="H477" t="s">
        <v>34</v>
      </c>
      <c r="I477" t="s">
        <v>664</v>
      </c>
      <c r="J477" t="s">
        <v>36</v>
      </c>
      <c r="K477" t="s">
        <v>60</v>
      </c>
      <c r="L477" s="2">
        <f t="shared" si="71"/>
        <v>58.532999999999994</v>
      </c>
      <c r="M477" s="2">
        <f t="shared" si="72"/>
        <v>62.649999999999991</v>
      </c>
      <c r="N477" s="2">
        <f t="shared" si="78"/>
        <v>4.1169999999999973</v>
      </c>
      <c r="O477" s="2">
        <f t="shared" si="73"/>
        <v>28.818999999999981</v>
      </c>
      <c r="P477" s="2">
        <f t="shared" si="74"/>
        <v>438.54999999999995</v>
      </c>
      <c r="Q477" s="2">
        <f t="shared" si="75"/>
        <v>6.5714285714285685</v>
      </c>
      <c r="R477">
        <v>7</v>
      </c>
      <c r="S477">
        <v>0</v>
      </c>
      <c r="T477" s="2">
        <v>62.649999999999991</v>
      </c>
      <c r="U477" s="3">
        <v>28.818999999999996</v>
      </c>
      <c r="V477" s="4">
        <f t="shared" si="79"/>
        <v>6.5714285714285712</v>
      </c>
      <c r="W477" s="2">
        <f t="shared" si="76"/>
        <v>438.54999999999995</v>
      </c>
    </row>
    <row r="478" spans="1:23" x14ac:dyDescent="0.25">
      <c r="A478">
        <f t="shared" si="77"/>
        <v>2014</v>
      </c>
      <c r="B478" s="1">
        <v>41952</v>
      </c>
      <c r="C478" s="1">
        <v>41954</v>
      </c>
      <c r="D478" s="1" t="str">
        <f t="shared" si="70"/>
        <v>Nov</v>
      </c>
      <c r="E478" t="s">
        <v>23</v>
      </c>
      <c r="F478" t="s">
        <v>659</v>
      </c>
      <c r="G478" t="s">
        <v>25</v>
      </c>
      <c r="H478" t="s">
        <v>34</v>
      </c>
      <c r="I478" t="s">
        <v>665</v>
      </c>
      <c r="J478" t="s">
        <v>36</v>
      </c>
      <c r="K478" t="s">
        <v>60</v>
      </c>
      <c r="L478" s="2">
        <f t="shared" si="71"/>
        <v>85.744399999999999</v>
      </c>
      <c r="M478" s="2">
        <f t="shared" si="72"/>
        <v>94.85</v>
      </c>
      <c r="N478" s="2">
        <f t="shared" si="78"/>
        <v>9.1055999999999955</v>
      </c>
      <c r="O478" s="2">
        <f t="shared" si="73"/>
        <v>45.527999999999977</v>
      </c>
      <c r="P478" s="2">
        <f t="shared" si="74"/>
        <v>474.25</v>
      </c>
      <c r="Q478" s="2">
        <f t="shared" si="75"/>
        <v>9.5999999999999943</v>
      </c>
      <c r="R478">
        <v>5</v>
      </c>
      <c r="S478">
        <v>0</v>
      </c>
      <c r="T478" s="2">
        <v>94.85</v>
      </c>
      <c r="U478" s="3">
        <v>45.527999999999992</v>
      </c>
      <c r="V478" s="4">
        <f t="shared" si="79"/>
        <v>9.6</v>
      </c>
      <c r="W478" s="2">
        <f t="shared" si="76"/>
        <v>474.25</v>
      </c>
    </row>
    <row r="479" spans="1:23" x14ac:dyDescent="0.25">
      <c r="A479">
        <f t="shared" si="77"/>
        <v>2016</v>
      </c>
      <c r="B479" s="1">
        <v>42563</v>
      </c>
      <c r="C479" s="1">
        <v>42570</v>
      </c>
      <c r="D479" s="1" t="str">
        <f t="shared" si="70"/>
        <v>Jul</v>
      </c>
      <c r="E479" t="s">
        <v>38</v>
      </c>
      <c r="F479" t="s">
        <v>417</v>
      </c>
      <c r="G479" t="s">
        <v>33</v>
      </c>
      <c r="H479" t="s">
        <v>34</v>
      </c>
      <c r="I479" t="s">
        <v>666</v>
      </c>
      <c r="J479" t="s">
        <v>50</v>
      </c>
      <c r="K479" t="s">
        <v>51</v>
      </c>
      <c r="L479" s="2">
        <f t="shared" si="71"/>
        <v>94.563000000000002</v>
      </c>
      <c r="M479" s="2">
        <f t="shared" si="72"/>
        <v>95.56</v>
      </c>
      <c r="N479" s="2">
        <f t="shared" si="78"/>
        <v>0.99699999999999989</v>
      </c>
      <c r="O479" s="2">
        <f t="shared" si="73"/>
        <v>5.9819999999999993</v>
      </c>
      <c r="P479" s="2">
        <f t="shared" si="74"/>
        <v>573.36</v>
      </c>
      <c r="Q479" s="2">
        <f t="shared" si="75"/>
        <v>1.0433235663457512</v>
      </c>
      <c r="R479">
        <v>6</v>
      </c>
      <c r="S479">
        <v>0.2</v>
      </c>
      <c r="T479" s="2">
        <v>95.76</v>
      </c>
      <c r="U479" s="3">
        <v>7.1819999999999951</v>
      </c>
      <c r="V479" s="4">
        <f t="shared" si="79"/>
        <v>1.2499999999999991</v>
      </c>
      <c r="W479" s="2">
        <f t="shared" si="76"/>
        <v>574.56000000000006</v>
      </c>
    </row>
    <row r="480" spans="1:23" x14ac:dyDescent="0.25">
      <c r="A480">
        <f t="shared" si="77"/>
        <v>2016</v>
      </c>
      <c r="B480" s="1">
        <v>42670</v>
      </c>
      <c r="C480" s="1">
        <v>42676</v>
      </c>
      <c r="D480" s="1" t="str">
        <f t="shared" si="70"/>
        <v>Oct</v>
      </c>
      <c r="E480" t="s">
        <v>38</v>
      </c>
      <c r="F480" t="s">
        <v>667</v>
      </c>
      <c r="G480" t="s">
        <v>25</v>
      </c>
      <c r="H480" t="s">
        <v>80</v>
      </c>
      <c r="I480" t="s">
        <v>458</v>
      </c>
      <c r="J480" t="s">
        <v>28</v>
      </c>
      <c r="K480" t="s">
        <v>46</v>
      </c>
      <c r="L480" s="2">
        <f t="shared" si="71"/>
        <v>33.768000000000001</v>
      </c>
      <c r="M480" s="2">
        <f t="shared" si="72"/>
        <v>40.200000000000003</v>
      </c>
      <c r="N480" s="2">
        <f t="shared" si="78"/>
        <v>6.4320000000000022</v>
      </c>
      <c r="O480" s="2">
        <f t="shared" si="73"/>
        <v>19.296000000000006</v>
      </c>
      <c r="P480" s="2">
        <f t="shared" si="74"/>
        <v>120.60000000000001</v>
      </c>
      <c r="Q480" s="2">
        <f t="shared" si="75"/>
        <v>16.000000000000004</v>
      </c>
      <c r="R480">
        <v>3</v>
      </c>
      <c r="S480">
        <v>0</v>
      </c>
      <c r="T480" s="2">
        <v>40.200000000000003</v>
      </c>
      <c r="U480" s="3">
        <v>19.295999999999999</v>
      </c>
      <c r="V480" s="4">
        <f t="shared" si="79"/>
        <v>15.999999999999998</v>
      </c>
      <c r="W480" s="2">
        <f t="shared" si="76"/>
        <v>120.60000000000001</v>
      </c>
    </row>
    <row r="481" spans="1:23" x14ac:dyDescent="0.25">
      <c r="A481">
        <f t="shared" si="77"/>
        <v>2016</v>
      </c>
      <c r="B481" s="1">
        <v>42547</v>
      </c>
      <c r="C481" s="1">
        <v>42553</v>
      </c>
      <c r="D481" s="1" t="str">
        <f t="shared" si="70"/>
        <v>Jun</v>
      </c>
      <c r="E481" t="s">
        <v>38</v>
      </c>
      <c r="F481" t="s">
        <v>668</v>
      </c>
      <c r="G481" t="s">
        <v>33</v>
      </c>
      <c r="H481" t="s">
        <v>80</v>
      </c>
      <c r="I481" t="s">
        <v>669</v>
      </c>
      <c r="J481" t="s">
        <v>36</v>
      </c>
      <c r="K481" t="s">
        <v>48</v>
      </c>
      <c r="L481" s="2">
        <f t="shared" si="71"/>
        <v>13.376999999999999</v>
      </c>
      <c r="M481" s="2">
        <f t="shared" si="72"/>
        <v>14.7</v>
      </c>
      <c r="N481" s="2">
        <f t="shared" si="78"/>
        <v>1.3230000000000004</v>
      </c>
      <c r="O481" s="2">
        <f t="shared" si="73"/>
        <v>6.615000000000002</v>
      </c>
      <c r="P481" s="2">
        <f t="shared" si="74"/>
        <v>73.5</v>
      </c>
      <c r="Q481" s="2">
        <f t="shared" si="75"/>
        <v>9.0000000000000018</v>
      </c>
      <c r="R481">
        <v>5</v>
      </c>
      <c r="S481">
        <v>0</v>
      </c>
      <c r="T481" s="2">
        <v>14.7</v>
      </c>
      <c r="U481" s="3">
        <v>6.6150000000000002</v>
      </c>
      <c r="V481" s="4">
        <f t="shared" si="79"/>
        <v>9</v>
      </c>
      <c r="W481" s="2">
        <f t="shared" si="76"/>
        <v>73.5</v>
      </c>
    </row>
    <row r="482" spans="1:23" x14ac:dyDescent="0.25">
      <c r="A482">
        <f t="shared" si="77"/>
        <v>2016</v>
      </c>
      <c r="B482" s="1">
        <v>42547</v>
      </c>
      <c r="C482" s="1">
        <v>42553</v>
      </c>
      <c r="D482" s="1" t="str">
        <f t="shared" si="70"/>
        <v>Jun</v>
      </c>
      <c r="E482" t="s">
        <v>38</v>
      </c>
      <c r="F482" t="s">
        <v>668</v>
      </c>
      <c r="G482" t="s">
        <v>33</v>
      </c>
      <c r="H482" t="s">
        <v>80</v>
      </c>
      <c r="I482" t="s">
        <v>670</v>
      </c>
      <c r="J482" t="s">
        <v>36</v>
      </c>
      <c r="K482" t="s">
        <v>43</v>
      </c>
      <c r="L482" s="2">
        <f t="shared" si="71"/>
        <v>687.34799999999996</v>
      </c>
      <c r="M482" s="2">
        <f t="shared" si="72"/>
        <v>704.25</v>
      </c>
      <c r="N482" s="2">
        <f t="shared" si="78"/>
        <v>16.902000000000044</v>
      </c>
      <c r="O482" s="2">
        <f t="shared" si="73"/>
        <v>84.510000000000218</v>
      </c>
      <c r="P482" s="2">
        <f t="shared" si="74"/>
        <v>3521.25</v>
      </c>
      <c r="Q482" s="2">
        <f t="shared" si="75"/>
        <v>2.4000000000000061</v>
      </c>
      <c r="R482">
        <v>5</v>
      </c>
      <c r="S482">
        <v>0</v>
      </c>
      <c r="T482" s="2">
        <v>704.25</v>
      </c>
      <c r="U482" s="3">
        <v>84.51</v>
      </c>
      <c r="V482" s="4">
        <f t="shared" si="79"/>
        <v>2.4</v>
      </c>
      <c r="W482" s="2">
        <f t="shared" si="76"/>
        <v>3521.25</v>
      </c>
    </row>
    <row r="483" spans="1:23" x14ac:dyDescent="0.25">
      <c r="A483">
        <f t="shared" si="77"/>
        <v>2014</v>
      </c>
      <c r="B483" s="1">
        <v>41918</v>
      </c>
      <c r="C483" s="1">
        <v>41922</v>
      </c>
      <c r="D483" s="1" t="str">
        <f t="shared" si="70"/>
        <v>Oct</v>
      </c>
      <c r="E483" t="s">
        <v>38</v>
      </c>
      <c r="F483" t="s">
        <v>671</v>
      </c>
      <c r="G483" t="s">
        <v>25</v>
      </c>
      <c r="H483" t="s">
        <v>34</v>
      </c>
      <c r="I483" t="s">
        <v>672</v>
      </c>
      <c r="J483" t="s">
        <v>50</v>
      </c>
      <c r="K483" t="s">
        <v>86</v>
      </c>
      <c r="L483" s="2">
        <f t="shared" si="71"/>
        <v>8.4536999999999995</v>
      </c>
      <c r="M483" s="2">
        <f t="shared" si="72"/>
        <v>9.09</v>
      </c>
      <c r="N483" s="2">
        <f t="shared" si="78"/>
        <v>0.63630000000000031</v>
      </c>
      <c r="O483" s="2">
        <f t="shared" si="73"/>
        <v>1.9089000000000009</v>
      </c>
      <c r="P483" s="2">
        <f t="shared" si="74"/>
        <v>27.27</v>
      </c>
      <c r="Q483" s="2">
        <f t="shared" si="75"/>
        <v>7.0000000000000036</v>
      </c>
      <c r="R483">
        <v>3</v>
      </c>
      <c r="S483">
        <v>0</v>
      </c>
      <c r="T483" s="2">
        <v>9.09</v>
      </c>
      <c r="U483" s="3">
        <v>1.9088999999999996</v>
      </c>
      <c r="V483" s="4">
        <f t="shared" si="79"/>
        <v>6.9999999999999991</v>
      </c>
      <c r="W483" s="2">
        <f t="shared" si="76"/>
        <v>27.27</v>
      </c>
    </row>
    <row r="484" spans="1:23" x14ac:dyDescent="0.25">
      <c r="A484">
        <f t="shared" si="77"/>
        <v>2014</v>
      </c>
      <c r="B484" s="1">
        <v>41842</v>
      </c>
      <c r="C484" s="1">
        <v>41847</v>
      </c>
      <c r="D484" s="1" t="str">
        <f t="shared" si="70"/>
        <v>Jul</v>
      </c>
      <c r="E484" t="s">
        <v>38</v>
      </c>
      <c r="F484" t="s">
        <v>673</v>
      </c>
      <c r="G484" t="s">
        <v>25</v>
      </c>
      <c r="H484" t="s">
        <v>80</v>
      </c>
      <c r="I484" t="s">
        <v>165</v>
      </c>
      <c r="J484" t="s">
        <v>36</v>
      </c>
      <c r="K484" t="s">
        <v>48</v>
      </c>
      <c r="L484" s="2">
        <f t="shared" si="71"/>
        <v>5.1256000000000004</v>
      </c>
      <c r="M484" s="2">
        <f t="shared" si="72"/>
        <v>5.96</v>
      </c>
      <c r="N484" s="2">
        <f t="shared" si="78"/>
        <v>0.83439999999999959</v>
      </c>
      <c r="O484" s="2">
        <f t="shared" si="73"/>
        <v>1.6687999999999992</v>
      </c>
      <c r="P484" s="2">
        <f t="shared" si="74"/>
        <v>11.92</v>
      </c>
      <c r="Q484" s="2">
        <f t="shared" si="75"/>
        <v>13.999999999999993</v>
      </c>
      <c r="R484">
        <v>2</v>
      </c>
      <c r="S484">
        <v>0</v>
      </c>
      <c r="T484" s="2">
        <v>5.96</v>
      </c>
      <c r="U484" s="3">
        <v>1.6688000000000001</v>
      </c>
      <c r="V484" s="4">
        <f t="shared" si="79"/>
        <v>14.000000000000002</v>
      </c>
      <c r="W484" s="2">
        <f t="shared" si="76"/>
        <v>11.92</v>
      </c>
    </row>
    <row r="485" spans="1:23" x14ac:dyDescent="0.25">
      <c r="A485">
        <f t="shared" si="77"/>
        <v>2014</v>
      </c>
      <c r="B485" s="1">
        <v>41842</v>
      </c>
      <c r="C485" s="1">
        <v>41847</v>
      </c>
      <c r="D485" s="1" t="str">
        <f t="shared" si="70"/>
        <v>Jul</v>
      </c>
      <c r="E485" t="s">
        <v>38</v>
      </c>
      <c r="F485" t="s">
        <v>673</v>
      </c>
      <c r="G485" t="s">
        <v>25</v>
      </c>
      <c r="H485" t="s">
        <v>80</v>
      </c>
      <c r="I485" t="s">
        <v>674</v>
      </c>
      <c r="J485" t="s">
        <v>50</v>
      </c>
      <c r="K485" t="s">
        <v>86</v>
      </c>
      <c r="L485" s="2">
        <f t="shared" si="71"/>
        <v>131.18359999999998</v>
      </c>
      <c r="M485" s="2">
        <f t="shared" si="72"/>
        <v>159.97999999999999</v>
      </c>
      <c r="N485" s="2">
        <f t="shared" si="78"/>
        <v>28.796400000000006</v>
      </c>
      <c r="O485" s="2">
        <f t="shared" si="73"/>
        <v>57.592800000000011</v>
      </c>
      <c r="P485" s="2">
        <f t="shared" si="74"/>
        <v>319.95999999999998</v>
      </c>
      <c r="Q485" s="2">
        <f t="shared" si="75"/>
        <v>18.000000000000004</v>
      </c>
      <c r="R485">
        <v>2</v>
      </c>
      <c r="S485">
        <v>0</v>
      </c>
      <c r="T485" s="2">
        <v>159.97999999999999</v>
      </c>
      <c r="U485" s="3">
        <v>57.592799999999997</v>
      </c>
      <c r="V485" s="4">
        <f t="shared" si="79"/>
        <v>18</v>
      </c>
      <c r="W485" s="2">
        <f t="shared" si="76"/>
        <v>319.95999999999998</v>
      </c>
    </row>
    <row r="486" spans="1:23" x14ac:dyDescent="0.25">
      <c r="A486">
        <f t="shared" si="77"/>
        <v>2017</v>
      </c>
      <c r="B486" s="1">
        <v>42896</v>
      </c>
      <c r="C486" s="1">
        <v>42899</v>
      </c>
      <c r="D486" s="1" t="str">
        <f t="shared" si="70"/>
        <v>Jun</v>
      </c>
      <c r="E486" t="s">
        <v>98</v>
      </c>
      <c r="F486" t="s">
        <v>675</v>
      </c>
      <c r="G486" t="s">
        <v>64</v>
      </c>
      <c r="H486" t="s">
        <v>34</v>
      </c>
      <c r="I486" t="s">
        <v>676</v>
      </c>
      <c r="J486" t="s">
        <v>36</v>
      </c>
      <c r="K486" t="s">
        <v>37</v>
      </c>
      <c r="L486" s="2">
        <f t="shared" si="71"/>
        <v>22.200000000000003</v>
      </c>
      <c r="M486" s="2">
        <f t="shared" si="72"/>
        <v>29.6</v>
      </c>
      <c r="N486" s="2">
        <f t="shared" si="78"/>
        <v>7.3999999999999986</v>
      </c>
      <c r="O486" s="2">
        <f t="shared" si="73"/>
        <v>14.799999999999997</v>
      </c>
      <c r="P486" s="2">
        <f t="shared" si="74"/>
        <v>59.2</v>
      </c>
      <c r="Q486" s="2">
        <f t="shared" si="75"/>
        <v>24.999999999999993</v>
      </c>
      <c r="R486">
        <v>2</v>
      </c>
      <c r="S486">
        <v>0</v>
      </c>
      <c r="T486" s="2">
        <v>29.6</v>
      </c>
      <c r="U486" s="3">
        <v>14.8</v>
      </c>
      <c r="V486" s="4">
        <f t="shared" si="79"/>
        <v>25</v>
      </c>
      <c r="W486" s="2">
        <f t="shared" si="76"/>
        <v>59.2</v>
      </c>
    </row>
    <row r="487" spans="1:23" x14ac:dyDescent="0.25">
      <c r="A487">
        <f t="shared" si="77"/>
        <v>2017</v>
      </c>
      <c r="B487" s="1">
        <v>42896</v>
      </c>
      <c r="C487" s="1">
        <v>42899</v>
      </c>
      <c r="D487" s="1" t="str">
        <f t="shared" si="70"/>
        <v>Jun</v>
      </c>
      <c r="E487" t="s">
        <v>98</v>
      </c>
      <c r="F487" t="s">
        <v>675</v>
      </c>
      <c r="G487" t="s">
        <v>64</v>
      </c>
      <c r="H487" t="s">
        <v>34</v>
      </c>
      <c r="I487" t="s">
        <v>677</v>
      </c>
      <c r="J487" t="s">
        <v>28</v>
      </c>
      <c r="K487" t="s">
        <v>29</v>
      </c>
      <c r="L487" s="2">
        <f t="shared" si="71"/>
        <v>520.21399999999994</v>
      </c>
      <c r="M487" s="2">
        <f t="shared" si="72"/>
        <v>514.01499999999999</v>
      </c>
      <c r="N487" s="2">
        <f t="shared" si="78"/>
        <v>-6.1989999999999554</v>
      </c>
      <c r="O487" s="2">
        <f t="shared" si="73"/>
        <v>-30.994999999999777</v>
      </c>
      <c r="P487" s="2">
        <f t="shared" si="74"/>
        <v>2570.0749999999998</v>
      </c>
      <c r="Q487" s="2">
        <f t="shared" si="75"/>
        <v>-1.20599593397079</v>
      </c>
      <c r="R487">
        <v>5</v>
      </c>
      <c r="S487">
        <v>0.15</v>
      </c>
      <c r="T487" s="2">
        <v>514.16499999999996</v>
      </c>
      <c r="U487" s="3">
        <v>-30.24499999999999</v>
      </c>
      <c r="V487" s="4">
        <f t="shared" si="79"/>
        <v>-1.1764705882352937</v>
      </c>
      <c r="W487" s="2">
        <f t="shared" si="76"/>
        <v>2570.8249999999998</v>
      </c>
    </row>
    <row r="488" spans="1:23" x14ac:dyDescent="0.25">
      <c r="A488">
        <f t="shared" si="77"/>
        <v>2017</v>
      </c>
      <c r="B488" s="1">
        <v>42896</v>
      </c>
      <c r="C488" s="1">
        <v>42899</v>
      </c>
      <c r="D488" s="1" t="str">
        <f t="shared" si="70"/>
        <v>Jun</v>
      </c>
      <c r="E488" t="s">
        <v>98</v>
      </c>
      <c r="F488" t="s">
        <v>675</v>
      </c>
      <c r="G488" t="s">
        <v>64</v>
      </c>
      <c r="H488" t="s">
        <v>34</v>
      </c>
      <c r="I488" t="s">
        <v>678</v>
      </c>
      <c r="J488" t="s">
        <v>50</v>
      </c>
      <c r="K488" t="s">
        <v>51</v>
      </c>
      <c r="L488" s="2">
        <f t="shared" si="71"/>
        <v>276.46049999999997</v>
      </c>
      <c r="M488" s="2">
        <f t="shared" si="72"/>
        <v>279.76</v>
      </c>
      <c r="N488" s="2">
        <f t="shared" si="78"/>
        <v>3.2995000000000232</v>
      </c>
      <c r="O488" s="2">
        <f t="shared" si="73"/>
        <v>16.497500000000116</v>
      </c>
      <c r="P488" s="2">
        <f t="shared" si="74"/>
        <v>1398.8</v>
      </c>
      <c r="Q488" s="2">
        <f t="shared" si="75"/>
        <v>1.179403774664006</v>
      </c>
      <c r="R488">
        <v>5</v>
      </c>
      <c r="S488">
        <v>0.2</v>
      </c>
      <c r="T488" s="2">
        <v>279.95999999999998</v>
      </c>
      <c r="U488" s="3">
        <v>17.497500000000016</v>
      </c>
      <c r="V488" s="4">
        <f t="shared" si="79"/>
        <v>1.2500000000000013</v>
      </c>
      <c r="W488" s="2">
        <f t="shared" si="76"/>
        <v>1399.8</v>
      </c>
    </row>
    <row r="489" spans="1:23" x14ac:dyDescent="0.25">
      <c r="A489">
        <f t="shared" si="77"/>
        <v>2014</v>
      </c>
      <c r="B489" s="1">
        <v>41941</v>
      </c>
      <c r="C489" s="1">
        <v>41943</v>
      </c>
      <c r="D489" s="1" t="str">
        <f t="shared" si="70"/>
        <v>Oct</v>
      </c>
      <c r="E489" t="s">
        <v>98</v>
      </c>
      <c r="F489" t="s">
        <v>679</v>
      </c>
      <c r="G489" t="s">
        <v>25</v>
      </c>
      <c r="H489" t="s">
        <v>65</v>
      </c>
      <c r="I489" t="s">
        <v>680</v>
      </c>
      <c r="J489" t="s">
        <v>50</v>
      </c>
      <c r="K489" t="s">
        <v>51</v>
      </c>
      <c r="L489" s="2">
        <f t="shared" si="71"/>
        <v>2678.9530000000004</v>
      </c>
      <c r="M489" s="2">
        <f t="shared" si="72"/>
        <v>2735.7520000000004</v>
      </c>
      <c r="N489" s="2">
        <f t="shared" si="78"/>
        <v>56.798999999999978</v>
      </c>
      <c r="O489" s="2">
        <f t="shared" si="73"/>
        <v>340.79399999999987</v>
      </c>
      <c r="P489" s="2">
        <f t="shared" si="74"/>
        <v>16414.512000000002</v>
      </c>
      <c r="Q489" s="2">
        <f t="shared" si="75"/>
        <v>2.0761750334094597</v>
      </c>
      <c r="R489">
        <v>6</v>
      </c>
      <c r="S489">
        <v>0.2</v>
      </c>
      <c r="T489" s="2">
        <v>2735.9520000000002</v>
      </c>
      <c r="U489" s="3">
        <v>341.99399999999969</v>
      </c>
      <c r="V489" s="4">
        <f t="shared" si="79"/>
        <v>2.0833333333333313</v>
      </c>
      <c r="W489" s="2">
        <f t="shared" si="76"/>
        <v>16415.712</v>
      </c>
    </row>
    <row r="490" spans="1:23" x14ac:dyDescent="0.25">
      <c r="A490">
        <f t="shared" si="77"/>
        <v>2014</v>
      </c>
      <c r="B490" s="1">
        <v>41799</v>
      </c>
      <c r="C490" s="1">
        <v>41803</v>
      </c>
      <c r="D490" s="1" t="str">
        <f t="shared" si="70"/>
        <v>Jun</v>
      </c>
      <c r="E490" t="s">
        <v>23</v>
      </c>
      <c r="F490" t="s">
        <v>681</v>
      </c>
      <c r="G490" t="s">
        <v>64</v>
      </c>
      <c r="H490" t="s">
        <v>65</v>
      </c>
      <c r="I490" t="s">
        <v>682</v>
      </c>
      <c r="J490" t="s">
        <v>50</v>
      </c>
      <c r="K490" t="s">
        <v>51</v>
      </c>
      <c r="L490" s="2">
        <f t="shared" si="71"/>
        <v>7.3926000000000007</v>
      </c>
      <c r="M490" s="2">
        <f t="shared" si="72"/>
        <v>7.7920000000000007</v>
      </c>
      <c r="N490" s="2">
        <f t="shared" si="78"/>
        <v>0.39939999999999998</v>
      </c>
      <c r="O490" s="2">
        <f t="shared" si="73"/>
        <v>0.39939999999999998</v>
      </c>
      <c r="P490" s="2">
        <f t="shared" si="74"/>
        <v>7.7920000000000007</v>
      </c>
      <c r="Q490" s="2">
        <f t="shared" si="75"/>
        <v>5.1257700205338805</v>
      </c>
      <c r="R490">
        <v>1</v>
      </c>
      <c r="S490">
        <v>0.2</v>
      </c>
      <c r="T490" s="2">
        <v>7.9920000000000009</v>
      </c>
      <c r="U490" s="3">
        <v>0.59940000000000015</v>
      </c>
      <c r="V490" s="4">
        <f t="shared" si="79"/>
        <v>7.5000000000000009</v>
      </c>
      <c r="W490" s="2">
        <f t="shared" si="76"/>
        <v>7.9920000000000009</v>
      </c>
    </row>
    <row r="491" spans="1:23" x14ac:dyDescent="0.25">
      <c r="A491">
        <f t="shared" si="77"/>
        <v>2014</v>
      </c>
      <c r="B491" s="1">
        <v>41799</v>
      </c>
      <c r="C491" s="1">
        <v>41803</v>
      </c>
      <c r="D491" s="1" t="str">
        <f t="shared" si="70"/>
        <v>Jun</v>
      </c>
      <c r="E491" t="s">
        <v>23</v>
      </c>
      <c r="F491" t="s">
        <v>681</v>
      </c>
      <c r="G491" t="s">
        <v>64</v>
      </c>
      <c r="H491" t="s">
        <v>65</v>
      </c>
      <c r="I491" t="s">
        <v>683</v>
      </c>
      <c r="J491" t="s">
        <v>50</v>
      </c>
      <c r="K491" t="s">
        <v>86</v>
      </c>
      <c r="L491" s="2">
        <f t="shared" si="71"/>
        <v>58.785300000000007</v>
      </c>
      <c r="M491" s="2">
        <f t="shared" si="72"/>
        <v>63.784000000000006</v>
      </c>
      <c r="N491" s="2">
        <f t="shared" si="78"/>
        <v>4.9986999999999995</v>
      </c>
      <c r="O491" s="2">
        <f t="shared" si="73"/>
        <v>9.997399999999999</v>
      </c>
      <c r="P491" s="2">
        <f t="shared" si="74"/>
        <v>127.56800000000001</v>
      </c>
      <c r="Q491" s="2">
        <f t="shared" si="75"/>
        <v>7.8369183494293226</v>
      </c>
      <c r="R491">
        <v>2</v>
      </c>
      <c r="S491">
        <v>0.2</v>
      </c>
      <c r="T491" s="2">
        <v>63.984000000000009</v>
      </c>
      <c r="U491" s="3">
        <v>10.397399999999998</v>
      </c>
      <c r="V491" s="4">
        <f t="shared" si="79"/>
        <v>8.1249999999999982</v>
      </c>
      <c r="W491" s="2">
        <f t="shared" si="76"/>
        <v>127.96800000000002</v>
      </c>
    </row>
    <row r="492" spans="1:23" x14ac:dyDescent="0.25">
      <c r="A492">
        <f t="shared" si="77"/>
        <v>2014</v>
      </c>
      <c r="B492" s="1">
        <v>41799</v>
      </c>
      <c r="C492" s="1">
        <v>41803</v>
      </c>
      <c r="D492" s="1" t="str">
        <f t="shared" si="70"/>
        <v>Jun</v>
      </c>
      <c r="E492" t="s">
        <v>23</v>
      </c>
      <c r="F492" t="s">
        <v>681</v>
      </c>
      <c r="G492" t="s">
        <v>64</v>
      </c>
      <c r="H492" t="s">
        <v>65</v>
      </c>
      <c r="I492" t="s">
        <v>635</v>
      </c>
      <c r="J492" t="s">
        <v>36</v>
      </c>
      <c r="K492" t="s">
        <v>48</v>
      </c>
      <c r="L492" s="2">
        <f t="shared" si="71"/>
        <v>67.289400000000001</v>
      </c>
      <c r="M492" s="2">
        <f t="shared" si="72"/>
        <v>70.167999999999992</v>
      </c>
      <c r="N492" s="2">
        <f t="shared" si="78"/>
        <v>2.8785999999999916</v>
      </c>
      <c r="O492" s="2">
        <f t="shared" si="73"/>
        <v>5.7571999999999832</v>
      </c>
      <c r="P492" s="2">
        <f t="shared" si="74"/>
        <v>140.33599999999998</v>
      </c>
      <c r="Q492" s="2">
        <f t="shared" si="75"/>
        <v>4.1024398586250026</v>
      </c>
      <c r="R492">
        <v>2</v>
      </c>
      <c r="S492">
        <v>0.2</v>
      </c>
      <c r="T492" s="2">
        <v>70.367999999999995</v>
      </c>
      <c r="U492" s="3">
        <v>6.1572000000000031</v>
      </c>
      <c r="V492" s="4">
        <f t="shared" si="79"/>
        <v>4.3750000000000027</v>
      </c>
      <c r="W492" s="2">
        <f t="shared" si="76"/>
        <v>140.73599999999999</v>
      </c>
    </row>
    <row r="493" spans="1:23" x14ac:dyDescent="0.25">
      <c r="A493">
        <f t="shared" si="77"/>
        <v>2014</v>
      </c>
      <c r="B493" s="1">
        <v>41896</v>
      </c>
      <c r="C493" s="1">
        <v>41901</v>
      </c>
      <c r="D493" s="1" t="str">
        <f t="shared" si="70"/>
        <v>Sep</v>
      </c>
      <c r="E493" t="s">
        <v>38</v>
      </c>
      <c r="F493" t="s">
        <v>684</v>
      </c>
      <c r="G493" t="s">
        <v>25</v>
      </c>
      <c r="H493" t="s">
        <v>80</v>
      </c>
      <c r="I493" t="s">
        <v>685</v>
      </c>
      <c r="J493" t="s">
        <v>36</v>
      </c>
      <c r="K493" t="s">
        <v>43</v>
      </c>
      <c r="L493" s="2">
        <f t="shared" si="71"/>
        <v>447.35339999999997</v>
      </c>
      <c r="M493" s="2">
        <f t="shared" si="72"/>
        <v>449.15</v>
      </c>
      <c r="N493" s="2">
        <f t="shared" si="78"/>
        <v>1.7966000000000122</v>
      </c>
      <c r="O493" s="2">
        <f t="shared" si="73"/>
        <v>8.9830000000000609</v>
      </c>
      <c r="P493" s="2">
        <f t="shared" si="74"/>
        <v>2245.75</v>
      </c>
      <c r="Q493" s="2">
        <f t="shared" si="75"/>
        <v>0.40000000000000269</v>
      </c>
      <c r="R493">
        <v>5</v>
      </c>
      <c r="S493">
        <v>0</v>
      </c>
      <c r="T493" s="2">
        <v>449.15</v>
      </c>
      <c r="U493" s="3">
        <v>8.9829999999999899</v>
      </c>
      <c r="V493" s="4">
        <f t="shared" si="79"/>
        <v>0.39999999999999958</v>
      </c>
      <c r="W493" s="2">
        <f t="shared" si="76"/>
        <v>2245.75</v>
      </c>
    </row>
    <row r="494" spans="1:23" x14ac:dyDescent="0.25">
      <c r="A494">
        <f t="shared" si="77"/>
        <v>2014</v>
      </c>
      <c r="B494" s="1">
        <v>41896</v>
      </c>
      <c r="C494" s="1">
        <v>41901</v>
      </c>
      <c r="D494" s="1" t="str">
        <f t="shared" si="70"/>
        <v>Sep</v>
      </c>
      <c r="E494" t="s">
        <v>38</v>
      </c>
      <c r="F494" t="s">
        <v>684</v>
      </c>
      <c r="G494" t="s">
        <v>25</v>
      </c>
      <c r="H494" t="s">
        <v>80</v>
      </c>
      <c r="I494" t="s">
        <v>686</v>
      </c>
      <c r="J494" t="s">
        <v>36</v>
      </c>
      <c r="K494" t="s">
        <v>92</v>
      </c>
      <c r="L494" s="2">
        <f t="shared" si="71"/>
        <v>9.3726000000000003</v>
      </c>
      <c r="M494" s="2">
        <f t="shared" si="72"/>
        <v>11.07</v>
      </c>
      <c r="N494" s="2">
        <f t="shared" si="78"/>
        <v>1.6974</v>
      </c>
      <c r="O494" s="2">
        <f t="shared" si="73"/>
        <v>5.0922000000000001</v>
      </c>
      <c r="P494" s="2">
        <f t="shared" si="74"/>
        <v>33.21</v>
      </c>
      <c r="Q494" s="2">
        <f t="shared" si="75"/>
        <v>15.333333333333332</v>
      </c>
      <c r="R494">
        <v>3</v>
      </c>
      <c r="S494">
        <v>0</v>
      </c>
      <c r="T494" s="2">
        <v>11.07</v>
      </c>
      <c r="U494" s="3">
        <v>5.0921999999999992</v>
      </c>
      <c r="V494" s="4">
        <f t="shared" si="79"/>
        <v>15.333333333333329</v>
      </c>
      <c r="W494" s="2">
        <f t="shared" si="76"/>
        <v>33.21</v>
      </c>
    </row>
    <row r="495" spans="1:23" x14ac:dyDescent="0.25">
      <c r="A495">
        <f t="shared" si="77"/>
        <v>2016</v>
      </c>
      <c r="B495" s="1">
        <v>42499</v>
      </c>
      <c r="C495" s="1">
        <v>42504</v>
      </c>
      <c r="D495" s="1" t="str">
        <f t="shared" si="70"/>
        <v>May</v>
      </c>
      <c r="E495" t="s">
        <v>38</v>
      </c>
      <c r="F495" t="s">
        <v>687</v>
      </c>
      <c r="G495" t="s">
        <v>25</v>
      </c>
      <c r="H495" t="s">
        <v>34</v>
      </c>
      <c r="I495" t="s">
        <v>688</v>
      </c>
      <c r="J495" t="s">
        <v>50</v>
      </c>
      <c r="K495" t="s">
        <v>86</v>
      </c>
      <c r="L495" s="2">
        <f t="shared" si="71"/>
        <v>87.401399999999995</v>
      </c>
      <c r="M495" s="2">
        <f t="shared" si="72"/>
        <v>93.98</v>
      </c>
      <c r="N495" s="2">
        <f t="shared" si="78"/>
        <v>6.5786000000000087</v>
      </c>
      <c r="O495" s="2">
        <f t="shared" si="73"/>
        <v>13.157200000000017</v>
      </c>
      <c r="P495" s="2">
        <f t="shared" si="74"/>
        <v>187.96</v>
      </c>
      <c r="Q495" s="2">
        <f t="shared" si="75"/>
        <v>7.0000000000000089</v>
      </c>
      <c r="R495">
        <v>2</v>
      </c>
      <c r="S495">
        <v>0</v>
      </c>
      <c r="T495" s="2">
        <v>93.98</v>
      </c>
      <c r="U495" s="3">
        <v>13.157200000000003</v>
      </c>
      <c r="V495" s="4">
        <f t="shared" si="79"/>
        <v>7.0000000000000018</v>
      </c>
      <c r="W495" s="2">
        <f t="shared" si="76"/>
        <v>187.96</v>
      </c>
    </row>
    <row r="496" spans="1:23" x14ac:dyDescent="0.25">
      <c r="A496">
        <f t="shared" si="77"/>
        <v>2016</v>
      </c>
      <c r="B496" s="1">
        <v>42447</v>
      </c>
      <c r="C496" s="1">
        <v>42450</v>
      </c>
      <c r="D496" s="1" t="str">
        <f t="shared" si="70"/>
        <v>Mar</v>
      </c>
      <c r="E496" t="s">
        <v>23</v>
      </c>
      <c r="F496" t="s">
        <v>689</v>
      </c>
      <c r="G496" t="s">
        <v>25</v>
      </c>
      <c r="H496" t="s">
        <v>26</v>
      </c>
      <c r="I496" t="s">
        <v>690</v>
      </c>
      <c r="J496" t="s">
        <v>28</v>
      </c>
      <c r="K496" t="s">
        <v>41</v>
      </c>
      <c r="L496" s="2">
        <f t="shared" si="71"/>
        <v>221.529</v>
      </c>
      <c r="M496" s="2">
        <f t="shared" si="72"/>
        <v>189.482</v>
      </c>
      <c r="N496" s="2">
        <f t="shared" si="78"/>
        <v>-32.046999999999997</v>
      </c>
      <c r="O496" s="2">
        <f t="shared" si="73"/>
        <v>-96.140999999999991</v>
      </c>
      <c r="P496" s="2">
        <f t="shared" si="74"/>
        <v>568.44600000000003</v>
      </c>
      <c r="Q496" s="2">
        <f t="shared" si="75"/>
        <v>-16.912952153766582</v>
      </c>
      <c r="R496">
        <v>3</v>
      </c>
      <c r="S496">
        <v>0.4</v>
      </c>
      <c r="T496" s="2">
        <v>189.88200000000001</v>
      </c>
      <c r="U496" s="3">
        <v>-94.941000000000017</v>
      </c>
      <c r="V496" s="4">
        <f t="shared" si="79"/>
        <v>-16.666666666666671</v>
      </c>
      <c r="W496" s="2">
        <f t="shared" si="76"/>
        <v>569.64599999999996</v>
      </c>
    </row>
    <row r="497" spans="1:23" x14ac:dyDescent="0.25">
      <c r="A497">
        <f t="shared" si="77"/>
        <v>2015</v>
      </c>
      <c r="B497" s="1">
        <v>42365</v>
      </c>
      <c r="C497" s="1">
        <v>42369</v>
      </c>
      <c r="D497" s="1" t="str">
        <f t="shared" si="70"/>
        <v>Dec</v>
      </c>
      <c r="E497" t="s">
        <v>38</v>
      </c>
      <c r="F497" t="s">
        <v>691</v>
      </c>
      <c r="G497" t="s">
        <v>25</v>
      </c>
      <c r="H497" t="s">
        <v>26</v>
      </c>
      <c r="I497" t="s">
        <v>692</v>
      </c>
      <c r="J497" t="s">
        <v>36</v>
      </c>
      <c r="K497" t="s">
        <v>92</v>
      </c>
      <c r="L497" s="2">
        <f t="shared" si="71"/>
        <v>79.592100000000002</v>
      </c>
      <c r="M497" s="2">
        <f t="shared" si="72"/>
        <v>105.42</v>
      </c>
      <c r="N497" s="2">
        <f t="shared" si="78"/>
        <v>25.8279</v>
      </c>
      <c r="O497" s="2">
        <f t="shared" si="73"/>
        <v>51.655799999999999</v>
      </c>
      <c r="P497" s="2">
        <f t="shared" si="74"/>
        <v>210.84</v>
      </c>
      <c r="Q497" s="2">
        <f t="shared" si="75"/>
        <v>24.5</v>
      </c>
      <c r="R497">
        <v>2</v>
      </c>
      <c r="S497">
        <v>0</v>
      </c>
      <c r="T497" s="2">
        <v>105.42</v>
      </c>
      <c r="U497" s="3">
        <v>51.655799999999999</v>
      </c>
      <c r="V497" s="4">
        <f t="shared" si="79"/>
        <v>24.5</v>
      </c>
      <c r="W497" s="2">
        <f t="shared" si="76"/>
        <v>210.84</v>
      </c>
    </row>
    <row r="498" spans="1:23" x14ac:dyDescent="0.25">
      <c r="A498">
        <f t="shared" si="77"/>
        <v>2016</v>
      </c>
      <c r="B498" s="1">
        <v>42576</v>
      </c>
      <c r="C498" s="1">
        <v>42582</v>
      </c>
      <c r="D498" s="1" t="str">
        <f t="shared" si="70"/>
        <v>Jul</v>
      </c>
      <c r="E498" t="s">
        <v>38</v>
      </c>
      <c r="F498" t="s">
        <v>642</v>
      </c>
      <c r="G498" t="s">
        <v>25</v>
      </c>
      <c r="H498" t="s">
        <v>34</v>
      </c>
      <c r="I498" t="s">
        <v>693</v>
      </c>
      <c r="J498" t="s">
        <v>36</v>
      </c>
      <c r="K498" t="s">
        <v>53</v>
      </c>
      <c r="L498" s="2">
        <f t="shared" si="71"/>
        <v>114.56970000000001</v>
      </c>
      <c r="M498" s="2">
        <f t="shared" si="72"/>
        <v>119.41600000000001</v>
      </c>
      <c r="N498" s="2">
        <f t="shared" si="78"/>
        <v>4.8462999999999994</v>
      </c>
      <c r="O498" s="2">
        <f t="shared" si="73"/>
        <v>38.770399999999995</v>
      </c>
      <c r="P498" s="2">
        <f t="shared" si="74"/>
        <v>955.32800000000009</v>
      </c>
      <c r="Q498" s="2">
        <f t="shared" si="75"/>
        <v>4.0583338916058143</v>
      </c>
      <c r="R498">
        <v>8</v>
      </c>
      <c r="S498">
        <v>0.2</v>
      </c>
      <c r="T498" s="2">
        <v>119.61600000000001</v>
      </c>
      <c r="U498" s="3">
        <v>40.370399999999997</v>
      </c>
      <c r="V498" s="4">
        <f t="shared" si="79"/>
        <v>4.2187499999999991</v>
      </c>
      <c r="W498" s="2">
        <f t="shared" si="76"/>
        <v>956.92800000000011</v>
      </c>
    </row>
    <row r="499" spans="1:23" x14ac:dyDescent="0.25">
      <c r="A499">
        <f t="shared" si="77"/>
        <v>2016</v>
      </c>
      <c r="B499" s="1">
        <v>42576</v>
      </c>
      <c r="C499" s="1">
        <v>42582</v>
      </c>
      <c r="D499" s="1" t="str">
        <f t="shared" si="70"/>
        <v>Jul</v>
      </c>
      <c r="E499" t="s">
        <v>38</v>
      </c>
      <c r="F499" t="s">
        <v>642</v>
      </c>
      <c r="G499" t="s">
        <v>25</v>
      </c>
      <c r="H499" t="s">
        <v>34</v>
      </c>
      <c r="I499" t="s">
        <v>694</v>
      </c>
      <c r="J499" t="s">
        <v>28</v>
      </c>
      <c r="K499" t="s">
        <v>46</v>
      </c>
      <c r="L499" s="2">
        <f t="shared" si="71"/>
        <v>235.29919999999998</v>
      </c>
      <c r="M499" s="2">
        <f t="shared" si="72"/>
        <v>255.76</v>
      </c>
      <c r="N499" s="2">
        <f t="shared" si="78"/>
        <v>20.460800000000006</v>
      </c>
      <c r="O499" s="2">
        <f t="shared" si="73"/>
        <v>81.843200000000024</v>
      </c>
      <c r="P499" s="2">
        <f t="shared" si="74"/>
        <v>1023.04</v>
      </c>
      <c r="Q499" s="2">
        <f t="shared" si="75"/>
        <v>8.0000000000000036</v>
      </c>
      <c r="R499">
        <v>4</v>
      </c>
      <c r="S499">
        <v>0</v>
      </c>
      <c r="T499" s="2">
        <v>255.76</v>
      </c>
      <c r="U499" s="3">
        <v>81.843199999999996</v>
      </c>
      <c r="V499" s="4">
        <f t="shared" si="79"/>
        <v>8</v>
      </c>
      <c r="W499" s="2">
        <f t="shared" si="76"/>
        <v>1023.04</v>
      </c>
    </row>
    <row r="500" spans="1:23" x14ac:dyDescent="0.25">
      <c r="A500">
        <f t="shared" si="77"/>
        <v>2016</v>
      </c>
      <c r="B500" s="1">
        <v>42576</v>
      </c>
      <c r="C500" s="1">
        <v>42582</v>
      </c>
      <c r="D500" s="1" t="str">
        <f t="shared" si="70"/>
        <v>Jul</v>
      </c>
      <c r="E500" t="s">
        <v>38</v>
      </c>
      <c r="F500" t="s">
        <v>642</v>
      </c>
      <c r="G500" t="s">
        <v>25</v>
      </c>
      <c r="H500" t="s">
        <v>34</v>
      </c>
      <c r="I500" t="s">
        <v>478</v>
      </c>
      <c r="J500" t="s">
        <v>28</v>
      </c>
      <c r="K500" t="s">
        <v>31</v>
      </c>
      <c r="L500" s="2">
        <f t="shared" si="71"/>
        <v>232.50919999999996</v>
      </c>
      <c r="M500" s="2">
        <f t="shared" si="72"/>
        <v>241.36799999999999</v>
      </c>
      <c r="N500" s="2">
        <f t="shared" si="78"/>
        <v>8.8588000000000306</v>
      </c>
      <c r="O500" s="2">
        <f t="shared" si="73"/>
        <v>17.717600000000061</v>
      </c>
      <c r="P500" s="2">
        <f t="shared" si="74"/>
        <v>482.73599999999999</v>
      </c>
      <c r="Q500" s="2">
        <f t="shared" si="75"/>
        <v>3.6702462629677637</v>
      </c>
      <c r="R500">
        <v>2</v>
      </c>
      <c r="S500">
        <v>0.2</v>
      </c>
      <c r="T500" s="2">
        <v>241.56799999999998</v>
      </c>
      <c r="U500" s="3">
        <v>18.11760000000001</v>
      </c>
      <c r="V500" s="4">
        <f t="shared" si="79"/>
        <v>3.7500000000000027</v>
      </c>
      <c r="W500" s="2">
        <f t="shared" si="76"/>
        <v>483.13599999999997</v>
      </c>
    </row>
    <row r="501" spans="1:23" x14ac:dyDescent="0.25">
      <c r="A501">
        <f t="shared" si="77"/>
        <v>2016</v>
      </c>
      <c r="B501" s="1">
        <v>42576</v>
      </c>
      <c r="C501" s="1">
        <v>42582</v>
      </c>
      <c r="D501" s="1" t="str">
        <f t="shared" si="70"/>
        <v>Jul</v>
      </c>
      <c r="E501" t="s">
        <v>38</v>
      </c>
      <c r="F501" t="s">
        <v>642</v>
      </c>
      <c r="G501" t="s">
        <v>25</v>
      </c>
      <c r="H501" t="s">
        <v>34</v>
      </c>
      <c r="I501" t="s">
        <v>695</v>
      </c>
      <c r="J501" t="s">
        <v>28</v>
      </c>
      <c r="K501" t="s">
        <v>46</v>
      </c>
      <c r="L501" s="2">
        <f t="shared" si="71"/>
        <v>66.759</v>
      </c>
      <c r="M501" s="2">
        <f t="shared" si="72"/>
        <v>69.3</v>
      </c>
      <c r="N501" s="2">
        <f t="shared" si="78"/>
        <v>2.5409999999999968</v>
      </c>
      <c r="O501" s="2">
        <f t="shared" si="73"/>
        <v>22.868999999999971</v>
      </c>
      <c r="P501" s="2">
        <f t="shared" si="74"/>
        <v>623.69999999999993</v>
      </c>
      <c r="Q501" s="2">
        <f t="shared" si="75"/>
        <v>3.6666666666666625</v>
      </c>
      <c r="R501">
        <v>9</v>
      </c>
      <c r="S501">
        <v>0</v>
      </c>
      <c r="T501" s="2">
        <v>69.3</v>
      </c>
      <c r="U501" s="3">
        <v>22.868999999999996</v>
      </c>
      <c r="V501" s="4">
        <f t="shared" si="79"/>
        <v>3.6666666666666665</v>
      </c>
      <c r="W501" s="2">
        <f t="shared" si="76"/>
        <v>623.69999999999993</v>
      </c>
    </row>
    <row r="502" spans="1:23" x14ac:dyDescent="0.25">
      <c r="A502">
        <f t="shared" si="77"/>
        <v>2016</v>
      </c>
      <c r="B502" s="1">
        <v>42520</v>
      </c>
      <c r="C502" s="1">
        <v>42525</v>
      </c>
      <c r="D502" s="1" t="str">
        <f t="shared" si="70"/>
        <v>May</v>
      </c>
      <c r="E502" t="s">
        <v>38</v>
      </c>
      <c r="F502" t="s">
        <v>696</v>
      </c>
      <c r="G502" t="s">
        <v>33</v>
      </c>
      <c r="H502" t="s">
        <v>34</v>
      </c>
      <c r="I502" t="s">
        <v>697</v>
      </c>
      <c r="J502" t="s">
        <v>36</v>
      </c>
      <c r="K502" t="s">
        <v>53</v>
      </c>
      <c r="L502" s="2">
        <f t="shared" si="71"/>
        <v>30.160000000000004</v>
      </c>
      <c r="M502" s="2">
        <f t="shared" si="72"/>
        <v>21.920000000000005</v>
      </c>
      <c r="N502" s="2">
        <f t="shared" si="78"/>
        <v>-8.2399999999999984</v>
      </c>
      <c r="O502" s="2">
        <f t="shared" si="73"/>
        <v>-16.479999999999997</v>
      </c>
      <c r="P502" s="2">
        <f t="shared" si="74"/>
        <v>43.840000000000011</v>
      </c>
      <c r="Q502" s="2">
        <f t="shared" si="75"/>
        <v>-37.591240875912391</v>
      </c>
      <c r="R502">
        <v>2</v>
      </c>
      <c r="S502">
        <v>0.7</v>
      </c>
      <c r="T502" s="2">
        <v>22.620000000000005</v>
      </c>
      <c r="U502" s="3">
        <v>-15.079999999999998</v>
      </c>
      <c r="V502" s="4">
        <f t="shared" si="79"/>
        <v>-33.333333333333321</v>
      </c>
      <c r="W502" s="2">
        <f t="shared" si="76"/>
        <v>45.240000000000009</v>
      </c>
    </row>
    <row r="503" spans="1:23" x14ac:dyDescent="0.25">
      <c r="A503">
        <f t="shared" si="77"/>
        <v>2016</v>
      </c>
      <c r="B503" s="1">
        <v>42520</v>
      </c>
      <c r="C503" s="1">
        <v>42525</v>
      </c>
      <c r="D503" s="1" t="str">
        <f t="shared" si="70"/>
        <v>May</v>
      </c>
      <c r="E503" t="s">
        <v>38</v>
      </c>
      <c r="F503" t="s">
        <v>696</v>
      </c>
      <c r="G503" t="s">
        <v>33</v>
      </c>
      <c r="H503" t="s">
        <v>34</v>
      </c>
      <c r="I503" t="s">
        <v>698</v>
      </c>
      <c r="J503" t="s">
        <v>36</v>
      </c>
      <c r="K503" t="s">
        <v>53</v>
      </c>
      <c r="L503" s="2">
        <f t="shared" si="71"/>
        <v>20.9328</v>
      </c>
      <c r="M503" s="2">
        <f t="shared" si="72"/>
        <v>14.252000000000004</v>
      </c>
      <c r="N503" s="2">
        <f t="shared" si="78"/>
        <v>-6.6807999999999961</v>
      </c>
      <c r="O503" s="2">
        <f t="shared" si="73"/>
        <v>-13.361599999999992</v>
      </c>
      <c r="P503" s="2">
        <f t="shared" si="74"/>
        <v>28.504000000000008</v>
      </c>
      <c r="Q503" s="2">
        <f t="shared" si="75"/>
        <v>-46.876227897838859</v>
      </c>
      <c r="R503">
        <v>2</v>
      </c>
      <c r="S503">
        <v>0.7</v>
      </c>
      <c r="T503" s="2">
        <v>14.952000000000004</v>
      </c>
      <c r="U503" s="3">
        <v>-11.961599999999997</v>
      </c>
      <c r="V503" s="4">
        <f t="shared" si="79"/>
        <v>-39.999999999999979</v>
      </c>
      <c r="W503" s="2">
        <f t="shared" si="76"/>
        <v>29.904000000000007</v>
      </c>
    </row>
    <row r="504" spans="1:23" x14ac:dyDescent="0.25">
      <c r="A504">
        <f t="shared" si="77"/>
        <v>2016</v>
      </c>
      <c r="B504" s="1">
        <v>42520</v>
      </c>
      <c r="C504" s="1">
        <v>42525</v>
      </c>
      <c r="D504" s="1" t="str">
        <f t="shared" si="70"/>
        <v>May</v>
      </c>
      <c r="E504" t="s">
        <v>38</v>
      </c>
      <c r="F504" t="s">
        <v>696</v>
      </c>
      <c r="G504" t="s">
        <v>33</v>
      </c>
      <c r="H504" t="s">
        <v>34</v>
      </c>
      <c r="I504" t="s">
        <v>699</v>
      </c>
      <c r="J504" t="s">
        <v>28</v>
      </c>
      <c r="K504" t="s">
        <v>31</v>
      </c>
      <c r="L504" s="2">
        <f t="shared" si="71"/>
        <v>776.51900000000012</v>
      </c>
      <c r="M504" s="2">
        <f t="shared" si="72"/>
        <v>801.36800000000005</v>
      </c>
      <c r="N504" s="2">
        <f t="shared" si="78"/>
        <v>24.848999999999933</v>
      </c>
      <c r="O504" s="2">
        <f t="shared" si="73"/>
        <v>49.697999999999865</v>
      </c>
      <c r="P504" s="2">
        <f t="shared" si="74"/>
        <v>1602.7360000000001</v>
      </c>
      <c r="Q504" s="2">
        <f t="shared" si="75"/>
        <v>3.1008225933653368</v>
      </c>
      <c r="R504">
        <v>2</v>
      </c>
      <c r="S504">
        <v>0.2</v>
      </c>
      <c r="T504" s="2">
        <v>801.5680000000001</v>
      </c>
      <c r="U504" s="3">
        <v>50.097999999999985</v>
      </c>
      <c r="V504" s="4">
        <f t="shared" si="79"/>
        <v>3.1249999999999987</v>
      </c>
      <c r="W504" s="2">
        <f t="shared" si="76"/>
        <v>1603.1360000000002</v>
      </c>
    </row>
    <row r="505" spans="1:23" x14ac:dyDescent="0.25">
      <c r="A505">
        <f t="shared" si="77"/>
        <v>2016</v>
      </c>
      <c r="B505" s="1">
        <v>42520</v>
      </c>
      <c r="C505" s="1">
        <v>42525</v>
      </c>
      <c r="D505" s="1" t="str">
        <f t="shared" si="70"/>
        <v>May</v>
      </c>
      <c r="E505" t="s">
        <v>38</v>
      </c>
      <c r="F505" t="s">
        <v>696</v>
      </c>
      <c r="G505" t="s">
        <v>33</v>
      </c>
      <c r="H505" t="s">
        <v>34</v>
      </c>
      <c r="I505" t="s">
        <v>700</v>
      </c>
      <c r="J505" t="s">
        <v>36</v>
      </c>
      <c r="K505" t="s">
        <v>53</v>
      </c>
      <c r="L505" s="2">
        <f t="shared" si="71"/>
        <v>3.0096000000000003</v>
      </c>
      <c r="M505" s="2">
        <f t="shared" si="72"/>
        <v>1.6760000000000004</v>
      </c>
      <c r="N505" s="2">
        <f t="shared" si="78"/>
        <v>-1.3335999999999999</v>
      </c>
      <c r="O505" s="2">
        <f t="shared" si="73"/>
        <v>-4.0007999999999999</v>
      </c>
      <c r="P505" s="2">
        <f t="shared" si="74"/>
        <v>5.0280000000000014</v>
      </c>
      <c r="Q505" s="2">
        <f t="shared" si="75"/>
        <v>-79.570405727923614</v>
      </c>
      <c r="R505">
        <v>3</v>
      </c>
      <c r="S505">
        <v>0.7</v>
      </c>
      <c r="T505" s="2">
        <v>2.3760000000000003</v>
      </c>
      <c r="U505" s="3">
        <v>-1.9007999999999998</v>
      </c>
      <c r="V505" s="4">
        <f t="shared" si="79"/>
        <v>-26.666666666666661</v>
      </c>
      <c r="W505" s="2">
        <f t="shared" si="76"/>
        <v>7.128000000000001</v>
      </c>
    </row>
    <row r="506" spans="1:23" x14ac:dyDescent="0.25">
      <c r="A506">
        <f t="shared" si="77"/>
        <v>2016</v>
      </c>
      <c r="B506" s="1">
        <v>42520</v>
      </c>
      <c r="C506" s="1">
        <v>42525</v>
      </c>
      <c r="D506" s="1" t="str">
        <f t="shared" si="70"/>
        <v>May</v>
      </c>
      <c r="E506" t="s">
        <v>38</v>
      </c>
      <c r="F506" t="s">
        <v>696</v>
      </c>
      <c r="G506" t="s">
        <v>33</v>
      </c>
      <c r="H506" t="s">
        <v>34</v>
      </c>
      <c r="I506" t="s">
        <v>701</v>
      </c>
      <c r="J506" t="s">
        <v>36</v>
      </c>
      <c r="K506" t="s">
        <v>60</v>
      </c>
      <c r="L506" s="2">
        <f t="shared" si="71"/>
        <v>20.904900000000001</v>
      </c>
      <c r="M506" s="2">
        <f t="shared" si="72"/>
        <v>32.591999999999999</v>
      </c>
      <c r="N506" s="2">
        <f t="shared" si="78"/>
        <v>11.687099999999997</v>
      </c>
      <c r="O506" s="2">
        <f t="shared" si="73"/>
        <v>11.687099999999997</v>
      </c>
      <c r="P506" s="2">
        <f t="shared" si="74"/>
        <v>32.591999999999999</v>
      </c>
      <c r="Q506" s="2">
        <f t="shared" si="75"/>
        <v>35.858799705449186</v>
      </c>
      <c r="R506">
        <v>1</v>
      </c>
      <c r="S506">
        <v>0.2</v>
      </c>
      <c r="T506" s="2">
        <v>32.792000000000002</v>
      </c>
      <c r="U506" s="3">
        <v>11.8871</v>
      </c>
      <c r="V506" s="4">
        <f t="shared" si="79"/>
        <v>36.25</v>
      </c>
      <c r="W506" s="2">
        <f t="shared" si="76"/>
        <v>32.792000000000002</v>
      </c>
    </row>
    <row r="507" spans="1:23" x14ac:dyDescent="0.25">
      <c r="A507">
        <f t="shared" si="77"/>
        <v>2017</v>
      </c>
      <c r="B507" s="1">
        <v>43051</v>
      </c>
      <c r="C507" s="1">
        <v>43054</v>
      </c>
      <c r="D507" s="1" t="str">
        <f t="shared" si="70"/>
        <v>Nov</v>
      </c>
      <c r="E507" t="s">
        <v>23</v>
      </c>
      <c r="F507" t="s">
        <v>639</v>
      </c>
      <c r="G507" t="s">
        <v>33</v>
      </c>
      <c r="H507" t="s">
        <v>80</v>
      </c>
      <c r="I507" t="s">
        <v>232</v>
      </c>
      <c r="J507" t="s">
        <v>36</v>
      </c>
      <c r="K507" t="s">
        <v>53</v>
      </c>
      <c r="L507" s="2">
        <f t="shared" si="71"/>
        <v>14.845400000000001</v>
      </c>
      <c r="M507" s="2">
        <f t="shared" si="72"/>
        <v>15.720000000000002</v>
      </c>
      <c r="N507" s="2">
        <f t="shared" si="78"/>
        <v>0.87460000000000093</v>
      </c>
      <c r="O507" s="2">
        <f t="shared" si="73"/>
        <v>4.3730000000000047</v>
      </c>
      <c r="P507" s="2">
        <f t="shared" si="74"/>
        <v>78.600000000000009</v>
      </c>
      <c r="Q507" s="2">
        <f t="shared" si="75"/>
        <v>5.5636132315521687</v>
      </c>
      <c r="R507">
        <v>5</v>
      </c>
      <c r="S507">
        <v>0.2</v>
      </c>
      <c r="T507" s="2">
        <v>15.920000000000002</v>
      </c>
      <c r="U507" s="3">
        <v>5.3729999999999993</v>
      </c>
      <c r="V507" s="4">
        <f t="shared" si="79"/>
        <v>6.7499999999999991</v>
      </c>
      <c r="W507" s="2">
        <f t="shared" si="76"/>
        <v>79.600000000000009</v>
      </c>
    </row>
    <row r="508" spans="1:23" x14ac:dyDescent="0.25">
      <c r="A508">
        <f t="shared" si="77"/>
        <v>2015</v>
      </c>
      <c r="B508" s="1">
        <v>42079</v>
      </c>
      <c r="C508" s="1">
        <v>42085</v>
      </c>
      <c r="D508" s="1" t="str">
        <f t="shared" si="70"/>
        <v>Mar</v>
      </c>
      <c r="E508" t="s">
        <v>38</v>
      </c>
      <c r="F508" t="s">
        <v>702</v>
      </c>
      <c r="G508" t="s">
        <v>25</v>
      </c>
      <c r="H508" t="s">
        <v>26</v>
      </c>
      <c r="I508" t="s">
        <v>703</v>
      </c>
      <c r="J508" t="s">
        <v>36</v>
      </c>
      <c r="K508" t="s">
        <v>48</v>
      </c>
      <c r="L508" s="2">
        <f t="shared" si="71"/>
        <v>2.0002</v>
      </c>
      <c r="M508" s="2">
        <f t="shared" si="72"/>
        <v>2.74</v>
      </c>
      <c r="N508" s="2">
        <f t="shared" si="78"/>
        <v>0.73980000000000024</v>
      </c>
      <c r="O508" s="2">
        <f t="shared" si="73"/>
        <v>0.73980000000000024</v>
      </c>
      <c r="P508" s="2">
        <f t="shared" si="74"/>
        <v>2.74</v>
      </c>
      <c r="Q508" s="2">
        <f t="shared" si="75"/>
        <v>27.000000000000007</v>
      </c>
      <c r="R508">
        <v>1</v>
      </c>
      <c r="S508">
        <v>0</v>
      </c>
      <c r="T508" s="2">
        <v>2.74</v>
      </c>
      <c r="U508" s="3">
        <v>0.73980000000000024</v>
      </c>
      <c r="V508" s="4">
        <f t="shared" si="79"/>
        <v>27.000000000000007</v>
      </c>
      <c r="W508" s="2">
        <f t="shared" si="76"/>
        <v>2.74</v>
      </c>
    </row>
    <row r="509" spans="1:23" x14ac:dyDescent="0.25">
      <c r="A509">
        <f t="shared" si="77"/>
        <v>2015</v>
      </c>
      <c r="B509" s="1">
        <v>42079</v>
      </c>
      <c r="C509" s="1">
        <v>42085</v>
      </c>
      <c r="D509" s="1" t="str">
        <f t="shared" si="70"/>
        <v>Mar</v>
      </c>
      <c r="E509" t="s">
        <v>38</v>
      </c>
      <c r="F509" t="s">
        <v>702</v>
      </c>
      <c r="G509" t="s">
        <v>25</v>
      </c>
      <c r="H509" t="s">
        <v>26</v>
      </c>
      <c r="I509" t="s">
        <v>704</v>
      </c>
      <c r="J509" t="s">
        <v>36</v>
      </c>
      <c r="K509" t="s">
        <v>48</v>
      </c>
      <c r="L509" s="2">
        <f t="shared" si="71"/>
        <v>7.6172000000000004</v>
      </c>
      <c r="M509" s="2">
        <f t="shared" si="72"/>
        <v>8.34</v>
      </c>
      <c r="N509" s="2">
        <f t="shared" si="78"/>
        <v>0.72279999999999944</v>
      </c>
      <c r="O509" s="2">
        <f t="shared" si="73"/>
        <v>2.1683999999999983</v>
      </c>
      <c r="P509" s="2">
        <f t="shared" si="74"/>
        <v>25.02</v>
      </c>
      <c r="Q509" s="2">
        <f t="shared" si="75"/>
        <v>8.6666666666666607</v>
      </c>
      <c r="R509">
        <v>3</v>
      </c>
      <c r="S509">
        <v>0</v>
      </c>
      <c r="T509" s="2">
        <v>8.34</v>
      </c>
      <c r="U509" s="3">
        <v>2.1683999999999997</v>
      </c>
      <c r="V509" s="4">
        <f t="shared" si="79"/>
        <v>8.6666666666666661</v>
      </c>
      <c r="W509" s="2">
        <f t="shared" si="76"/>
        <v>25.02</v>
      </c>
    </row>
    <row r="510" spans="1:23" x14ac:dyDescent="0.25">
      <c r="A510">
        <f t="shared" si="77"/>
        <v>2015</v>
      </c>
      <c r="B510" s="1">
        <v>42079</v>
      </c>
      <c r="C510" s="1">
        <v>42085</v>
      </c>
      <c r="D510" s="1" t="str">
        <f t="shared" si="70"/>
        <v>Mar</v>
      </c>
      <c r="E510" t="s">
        <v>38</v>
      </c>
      <c r="F510" t="s">
        <v>702</v>
      </c>
      <c r="G510" t="s">
        <v>25</v>
      </c>
      <c r="H510" t="s">
        <v>26</v>
      </c>
      <c r="I510" t="s">
        <v>394</v>
      </c>
      <c r="J510" t="s">
        <v>36</v>
      </c>
      <c r="K510" t="s">
        <v>43</v>
      </c>
      <c r="L510" s="2">
        <f t="shared" si="71"/>
        <v>42.844999999999999</v>
      </c>
      <c r="M510" s="2">
        <f t="shared" si="72"/>
        <v>46.74</v>
      </c>
      <c r="N510" s="2">
        <f t="shared" si="78"/>
        <v>3.8950000000000031</v>
      </c>
      <c r="O510" s="2">
        <f t="shared" si="73"/>
        <v>11.685000000000009</v>
      </c>
      <c r="P510" s="2">
        <f t="shared" si="74"/>
        <v>140.22</v>
      </c>
      <c r="Q510" s="2">
        <f t="shared" si="75"/>
        <v>8.3333333333333393</v>
      </c>
      <c r="R510">
        <v>3</v>
      </c>
      <c r="S510">
        <v>0</v>
      </c>
      <c r="T510" s="2">
        <v>46.74</v>
      </c>
      <c r="U510" s="3">
        <v>11.684999999999999</v>
      </c>
      <c r="V510" s="4">
        <f t="shared" si="79"/>
        <v>8.3333333333333321</v>
      </c>
      <c r="W510" s="2">
        <f t="shared" si="76"/>
        <v>140.22</v>
      </c>
    </row>
    <row r="511" spans="1:23" x14ac:dyDescent="0.25">
      <c r="A511">
        <f t="shared" si="77"/>
        <v>2015</v>
      </c>
      <c r="B511" s="1">
        <v>42079</v>
      </c>
      <c r="C511" s="1">
        <v>42085</v>
      </c>
      <c r="D511" s="1" t="str">
        <f t="shared" si="70"/>
        <v>Mar</v>
      </c>
      <c r="E511" t="s">
        <v>38</v>
      </c>
      <c r="F511" t="s">
        <v>702</v>
      </c>
      <c r="G511" t="s">
        <v>25</v>
      </c>
      <c r="H511" t="s">
        <v>26</v>
      </c>
      <c r="I511" t="s">
        <v>705</v>
      </c>
      <c r="J511" t="s">
        <v>36</v>
      </c>
      <c r="K511" t="s">
        <v>53</v>
      </c>
      <c r="L511" s="2">
        <f t="shared" si="71"/>
        <v>5719.4549999999999</v>
      </c>
      <c r="M511" s="2">
        <f t="shared" si="72"/>
        <v>6354.95</v>
      </c>
      <c r="N511" s="2">
        <f t="shared" si="78"/>
        <v>635.49499999999989</v>
      </c>
      <c r="O511" s="2">
        <f t="shared" si="73"/>
        <v>3177.4749999999995</v>
      </c>
      <c r="P511" s="2">
        <f t="shared" si="74"/>
        <v>31774.75</v>
      </c>
      <c r="Q511" s="2">
        <f t="shared" si="75"/>
        <v>9.9999999999999982</v>
      </c>
      <c r="R511">
        <v>5</v>
      </c>
      <c r="S511">
        <v>0</v>
      </c>
      <c r="T511" s="2">
        <v>6354.95</v>
      </c>
      <c r="U511" s="3">
        <v>3177.4749999999999</v>
      </c>
      <c r="V511" s="4">
        <f t="shared" si="79"/>
        <v>10</v>
      </c>
      <c r="W511" s="2">
        <f t="shared" si="76"/>
        <v>31774.75</v>
      </c>
    </row>
    <row r="512" spans="1:23" x14ac:dyDescent="0.25">
      <c r="A512">
        <f t="shared" si="77"/>
        <v>2017</v>
      </c>
      <c r="B512" s="1">
        <v>43065</v>
      </c>
      <c r="C512" s="1">
        <v>43066</v>
      </c>
      <c r="D512" s="1" t="str">
        <f t="shared" si="70"/>
        <v>Nov</v>
      </c>
      <c r="E512" t="s">
        <v>98</v>
      </c>
      <c r="F512" t="s">
        <v>706</v>
      </c>
      <c r="G512" t="s">
        <v>25</v>
      </c>
      <c r="H512" t="s">
        <v>65</v>
      </c>
      <c r="I512" t="s">
        <v>707</v>
      </c>
      <c r="J512" t="s">
        <v>28</v>
      </c>
      <c r="K512" t="s">
        <v>46</v>
      </c>
      <c r="L512" s="2">
        <f t="shared" si="71"/>
        <v>112.82800000000002</v>
      </c>
      <c r="M512" s="2">
        <f t="shared" si="72"/>
        <v>126.30000000000001</v>
      </c>
      <c r="N512" s="2">
        <f t="shared" si="78"/>
        <v>13.471999999999994</v>
      </c>
      <c r="O512" s="2">
        <f t="shared" si="73"/>
        <v>40.415999999999983</v>
      </c>
      <c r="P512" s="2">
        <f t="shared" si="74"/>
        <v>378.90000000000003</v>
      </c>
      <c r="Q512" s="2">
        <f t="shared" si="75"/>
        <v>10.666666666666663</v>
      </c>
      <c r="R512">
        <v>3</v>
      </c>
      <c r="S512">
        <v>0</v>
      </c>
      <c r="T512" s="2">
        <v>126.30000000000001</v>
      </c>
      <c r="U512" s="3">
        <v>40.415999999999997</v>
      </c>
      <c r="V512" s="4">
        <f t="shared" si="79"/>
        <v>10.666666666666664</v>
      </c>
      <c r="W512" s="2">
        <f t="shared" si="76"/>
        <v>378.90000000000003</v>
      </c>
    </row>
    <row r="513" spans="1:23" x14ac:dyDescent="0.25">
      <c r="A513">
        <f t="shared" si="77"/>
        <v>2017</v>
      </c>
      <c r="B513" s="1">
        <v>43065</v>
      </c>
      <c r="C513" s="1">
        <v>43066</v>
      </c>
      <c r="D513" s="1" t="str">
        <f t="shared" si="70"/>
        <v>Nov</v>
      </c>
      <c r="E513" t="s">
        <v>98</v>
      </c>
      <c r="F513" t="s">
        <v>706</v>
      </c>
      <c r="G513" t="s">
        <v>25</v>
      </c>
      <c r="H513" t="s">
        <v>65</v>
      </c>
      <c r="I513" t="s">
        <v>708</v>
      </c>
      <c r="J513" t="s">
        <v>50</v>
      </c>
      <c r="K513" t="s">
        <v>86</v>
      </c>
      <c r="L513" s="2">
        <f t="shared" si="71"/>
        <v>31.953600000000002</v>
      </c>
      <c r="M513" s="2">
        <f t="shared" si="72"/>
        <v>38.04</v>
      </c>
      <c r="N513" s="2">
        <f t="shared" si="78"/>
        <v>6.0863999999999976</v>
      </c>
      <c r="O513" s="2">
        <f t="shared" si="73"/>
        <v>12.172799999999995</v>
      </c>
      <c r="P513" s="2">
        <f t="shared" si="74"/>
        <v>76.08</v>
      </c>
      <c r="Q513" s="2">
        <f t="shared" si="75"/>
        <v>15.999999999999995</v>
      </c>
      <c r="R513">
        <v>2</v>
      </c>
      <c r="S513">
        <v>0</v>
      </c>
      <c r="T513" s="2">
        <v>38.04</v>
      </c>
      <c r="U513" s="3">
        <v>12.172799999999999</v>
      </c>
      <c r="V513" s="4">
        <f t="shared" si="79"/>
        <v>15.999999999999998</v>
      </c>
      <c r="W513" s="2">
        <f t="shared" si="76"/>
        <v>76.08</v>
      </c>
    </row>
    <row r="514" spans="1:23" x14ac:dyDescent="0.25">
      <c r="A514">
        <f t="shared" si="77"/>
        <v>2016</v>
      </c>
      <c r="B514" s="1">
        <v>42663</v>
      </c>
      <c r="C514" s="1">
        <v>42666</v>
      </c>
      <c r="D514" s="1" t="str">
        <f t="shared" ref="D514:D577" si="80">TEXT((B514),"MMM")</f>
        <v>Oct</v>
      </c>
      <c r="E514" t="s">
        <v>98</v>
      </c>
      <c r="F514" t="s">
        <v>578</v>
      </c>
      <c r="G514" t="s">
        <v>25</v>
      </c>
      <c r="H514" t="s">
        <v>80</v>
      </c>
      <c r="I514" t="s">
        <v>165</v>
      </c>
      <c r="J514" t="s">
        <v>36</v>
      </c>
      <c r="K514" t="s">
        <v>48</v>
      </c>
      <c r="L514" s="2">
        <f t="shared" ref="L514:L577" si="81">T514 - (U514 / R514)</f>
        <v>6.9135999999999989</v>
      </c>
      <c r="M514" s="2">
        <f t="shared" ref="M514:M577" si="82">(T514/1-S514)</f>
        <v>6.9519999999999991</v>
      </c>
      <c r="N514" s="2">
        <f t="shared" si="78"/>
        <v>3.8400000000000212E-2</v>
      </c>
      <c r="O514" s="2">
        <f t="shared" ref="O514:O577" si="83">N514*R514</f>
        <v>0.11520000000000064</v>
      </c>
      <c r="P514" s="2">
        <f t="shared" ref="P514:P577" si="84">(M514*R514)</f>
        <v>20.855999999999998</v>
      </c>
      <c r="Q514" s="2">
        <f t="shared" ref="Q514:Q577" si="85">(O514/(M514*R514))*100</f>
        <v>0.55235903337169467</v>
      </c>
      <c r="R514">
        <v>3</v>
      </c>
      <c r="S514">
        <v>0.2</v>
      </c>
      <c r="T514" s="2">
        <v>7.1519999999999992</v>
      </c>
      <c r="U514" s="3">
        <v>0.71520000000000028</v>
      </c>
      <c r="V514" s="4">
        <f t="shared" si="79"/>
        <v>3.3333333333333353</v>
      </c>
      <c r="W514" s="2">
        <f t="shared" ref="W514:W577" si="86">R514*T514</f>
        <v>21.455999999999996</v>
      </c>
    </row>
    <row r="515" spans="1:23" x14ac:dyDescent="0.25">
      <c r="A515">
        <f t="shared" ref="A515:A578" si="87">YEAR(B515)</f>
        <v>2017</v>
      </c>
      <c r="B515" s="1">
        <v>43090</v>
      </c>
      <c r="C515" s="1">
        <v>43094</v>
      </c>
      <c r="D515" s="1" t="str">
        <f t="shared" si="80"/>
        <v>Dec</v>
      </c>
      <c r="E515" t="s">
        <v>38</v>
      </c>
      <c r="F515" t="s">
        <v>709</v>
      </c>
      <c r="G515" t="s">
        <v>25</v>
      </c>
      <c r="H515" t="s">
        <v>34</v>
      </c>
      <c r="I515" t="s">
        <v>710</v>
      </c>
      <c r="J515" t="s">
        <v>36</v>
      </c>
      <c r="K515" t="s">
        <v>48</v>
      </c>
      <c r="L515" s="2">
        <f t="shared" si="81"/>
        <v>6.0332999999999997</v>
      </c>
      <c r="M515" s="2">
        <f t="shared" si="82"/>
        <v>6.63</v>
      </c>
      <c r="N515" s="2">
        <f t="shared" ref="N515:N578" si="88">(M515-L515)</f>
        <v>0.59670000000000023</v>
      </c>
      <c r="O515" s="2">
        <f t="shared" si="83"/>
        <v>1.7901000000000007</v>
      </c>
      <c r="P515" s="2">
        <f t="shared" si="84"/>
        <v>19.89</v>
      </c>
      <c r="Q515" s="2">
        <f t="shared" si="85"/>
        <v>9.0000000000000036</v>
      </c>
      <c r="R515">
        <v>3</v>
      </c>
      <c r="S515">
        <v>0</v>
      </c>
      <c r="T515" s="2">
        <v>6.63</v>
      </c>
      <c r="U515" s="3">
        <v>1.7901</v>
      </c>
      <c r="V515" s="4">
        <f t="shared" ref="V515:V578" si="89">(U515/W515)*100</f>
        <v>9</v>
      </c>
      <c r="W515" s="2">
        <f t="shared" si="86"/>
        <v>19.89</v>
      </c>
    </row>
    <row r="516" spans="1:23" x14ac:dyDescent="0.25">
      <c r="A516">
        <f t="shared" si="87"/>
        <v>2017</v>
      </c>
      <c r="B516" s="1">
        <v>43090</v>
      </c>
      <c r="C516" s="1">
        <v>43094</v>
      </c>
      <c r="D516" s="1" t="str">
        <f t="shared" si="80"/>
        <v>Dec</v>
      </c>
      <c r="E516" t="s">
        <v>38</v>
      </c>
      <c r="F516" t="s">
        <v>709</v>
      </c>
      <c r="G516" t="s">
        <v>25</v>
      </c>
      <c r="H516" t="s">
        <v>34</v>
      </c>
      <c r="I516" t="s">
        <v>711</v>
      </c>
      <c r="J516" t="s">
        <v>36</v>
      </c>
      <c r="K516" t="s">
        <v>48</v>
      </c>
      <c r="L516" s="2">
        <f t="shared" si="81"/>
        <v>5.0274000000000001</v>
      </c>
      <c r="M516" s="2">
        <f t="shared" si="82"/>
        <v>5.88</v>
      </c>
      <c r="N516" s="2">
        <f t="shared" si="88"/>
        <v>0.8525999999999998</v>
      </c>
      <c r="O516" s="2">
        <f t="shared" si="83"/>
        <v>1.7051999999999996</v>
      </c>
      <c r="P516" s="2">
        <f t="shared" si="84"/>
        <v>11.76</v>
      </c>
      <c r="Q516" s="2">
        <f t="shared" si="85"/>
        <v>14.499999999999996</v>
      </c>
      <c r="R516">
        <v>2</v>
      </c>
      <c r="S516">
        <v>0</v>
      </c>
      <c r="T516" s="2">
        <v>5.88</v>
      </c>
      <c r="U516" s="3">
        <v>1.7051999999999996</v>
      </c>
      <c r="V516" s="4">
        <f t="shared" si="89"/>
        <v>14.499999999999996</v>
      </c>
      <c r="W516" s="2">
        <f t="shared" si="86"/>
        <v>11.76</v>
      </c>
    </row>
    <row r="517" spans="1:23" x14ac:dyDescent="0.25">
      <c r="A517">
        <f t="shared" si="87"/>
        <v>2017</v>
      </c>
      <c r="B517" s="1">
        <v>42757</v>
      </c>
      <c r="C517" s="1">
        <v>42762</v>
      </c>
      <c r="D517" s="1" t="str">
        <f t="shared" si="80"/>
        <v>Jan</v>
      </c>
      <c r="E517" t="s">
        <v>38</v>
      </c>
      <c r="F517" t="s">
        <v>227</v>
      </c>
      <c r="G517" t="s">
        <v>64</v>
      </c>
      <c r="H517" t="s">
        <v>34</v>
      </c>
      <c r="I517" t="s">
        <v>712</v>
      </c>
      <c r="J517" t="s">
        <v>50</v>
      </c>
      <c r="K517" t="s">
        <v>500</v>
      </c>
      <c r="L517" s="2">
        <f t="shared" si="81"/>
        <v>2723.9546</v>
      </c>
      <c r="M517" s="2">
        <f t="shared" si="82"/>
        <v>2999.95</v>
      </c>
      <c r="N517" s="2">
        <f t="shared" si="88"/>
        <v>275.99539999999979</v>
      </c>
      <c r="O517" s="2">
        <f t="shared" si="83"/>
        <v>1379.976999999999</v>
      </c>
      <c r="P517" s="2">
        <f t="shared" si="84"/>
        <v>14999.75</v>
      </c>
      <c r="Q517" s="2">
        <f t="shared" si="85"/>
        <v>9.1999999999999922</v>
      </c>
      <c r="R517">
        <v>5</v>
      </c>
      <c r="S517">
        <v>0</v>
      </c>
      <c r="T517" s="2">
        <v>2999.95</v>
      </c>
      <c r="U517" s="3">
        <v>1379.9769999999999</v>
      </c>
      <c r="V517" s="4">
        <f t="shared" si="89"/>
        <v>9.1999999999999993</v>
      </c>
      <c r="W517" s="2">
        <f t="shared" si="86"/>
        <v>14999.75</v>
      </c>
    </row>
    <row r="518" spans="1:23" x14ac:dyDescent="0.25">
      <c r="A518">
        <f t="shared" si="87"/>
        <v>2017</v>
      </c>
      <c r="B518" s="1">
        <v>42757</v>
      </c>
      <c r="C518" s="1">
        <v>42762</v>
      </c>
      <c r="D518" s="1" t="str">
        <f t="shared" si="80"/>
        <v>Jan</v>
      </c>
      <c r="E518" t="s">
        <v>38</v>
      </c>
      <c r="F518" t="s">
        <v>227</v>
      </c>
      <c r="G518" t="s">
        <v>64</v>
      </c>
      <c r="H518" t="s">
        <v>34</v>
      </c>
      <c r="I518" t="s">
        <v>713</v>
      </c>
      <c r="J518" t="s">
        <v>36</v>
      </c>
      <c r="K518" t="s">
        <v>43</v>
      </c>
      <c r="L518" s="2">
        <f t="shared" si="81"/>
        <v>46.819499999999998</v>
      </c>
      <c r="M518" s="2">
        <f t="shared" si="82"/>
        <v>51.449999999999996</v>
      </c>
      <c r="N518" s="2">
        <f t="shared" si="88"/>
        <v>4.6304999999999978</v>
      </c>
      <c r="O518" s="2">
        <f t="shared" si="83"/>
        <v>13.891499999999994</v>
      </c>
      <c r="P518" s="2">
        <f t="shared" si="84"/>
        <v>154.35</v>
      </c>
      <c r="Q518" s="2">
        <f t="shared" si="85"/>
        <v>8.9999999999999947</v>
      </c>
      <c r="R518">
        <v>3</v>
      </c>
      <c r="S518">
        <v>0</v>
      </c>
      <c r="T518" s="2">
        <v>51.449999999999996</v>
      </c>
      <c r="U518" s="3">
        <v>13.891499999999999</v>
      </c>
      <c r="V518" s="4">
        <f t="shared" si="89"/>
        <v>9</v>
      </c>
      <c r="W518" s="2">
        <f t="shared" si="86"/>
        <v>154.35</v>
      </c>
    </row>
    <row r="519" spans="1:23" x14ac:dyDescent="0.25">
      <c r="A519">
        <f t="shared" si="87"/>
        <v>2017</v>
      </c>
      <c r="B519" s="1">
        <v>42757</v>
      </c>
      <c r="C519" s="1">
        <v>42762</v>
      </c>
      <c r="D519" s="1" t="str">
        <f t="shared" si="80"/>
        <v>Jan</v>
      </c>
      <c r="E519" t="s">
        <v>38</v>
      </c>
      <c r="F519" t="s">
        <v>227</v>
      </c>
      <c r="G519" t="s">
        <v>64</v>
      </c>
      <c r="H519" t="s">
        <v>34</v>
      </c>
      <c r="I519" t="s">
        <v>714</v>
      </c>
      <c r="J519" t="s">
        <v>36</v>
      </c>
      <c r="K519" t="s">
        <v>60</v>
      </c>
      <c r="L519" s="2">
        <f t="shared" si="81"/>
        <v>9.2690000000000019</v>
      </c>
      <c r="M519" s="2">
        <f t="shared" si="82"/>
        <v>11.96</v>
      </c>
      <c r="N519" s="2">
        <f t="shared" si="88"/>
        <v>2.6909999999999989</v>
      </c>
      <c r="O519" s="2">
        <f t="shared" si="83"/>
        <v>5.3819999999999979</v>
      </c>
      <c r="P519" s="2">
        <f t="shared" si="84"/>
        <v>23.92</v>
      </c>
      <c r="Q519" s="2">
        <f t="shared" si="85"/>
        <v>22.499999999999989</v>
      </c>
      <c r="R519">
        <v>2</v>
      </c>
      <c r="S519">
        <v>0</v>
      </c>
      <c r="T519" s="2">
        <v>11.96</v>
      </c>
      <c r="U519" s="3">
        <v>5.3819999999999997</v>
      </c>
      <c r="V519" s="4">
        <f t="shared" si="89"/>
        <v>22.499999999999996</v>
      </c>
      <c r="W519" s="2">
        <f t="shared" si="86"/>
        <v>23.92</v>
      </c>
    </row>
    <row r="520" spans="1:23" x14ac:dyDescent="0.25">
      <c r="A520">
        <f t="shared" si="87"/>
        <v>2017</v>
      </c>
      <c r="B520" s="1">
        <v>42757</v>
      </c>
      <c r="C520" s="1">
        <v>42762</v>
      </c>
      <c r="D520" s="1" t="str">
        <f t="shared" si="80"/>
        <v>Jan</v>
      </c>
      <c r="E520" t="s">
        <v>38</v>
      </c>
      <c r="F520" t="s">
        <v>227</v>
      </c>
      <c r="G520" t="s">
        <v>64</v>
      </c>
      <c r="H520" t="s">
        <v>34</v>
      </c>
      <c r="I520" t="s">
        <v>715</v>
      </c>
      <c r="J520" t="s">
        <v>36</v>
      </c>
      <c r="K520" t="s">
        <v>43</v>
      </c>
      <c r="L520" s="2">
        <f t="shared" si="81"/>
        <v>1107.2529999999999</v>
      </c>
      <c r="M520" s="2">
        <f t="shared" si="82"/>
        <v>1126.02</v>
      </c>
      <c r="N520" s="2">
        <f t="shared" si="88"/>
        <v>18.767000000000053</v>
      </c>
      <c r="O520" s="2">
        <f t="shared" si="83"/>
        <v>56.301000000000158</v>
      </c>
      <c r="P520" s="2">
        <f t="shared" si="84"/>
        <v>3378.06</v>
      </c>
      <c r="Q520" s="2">
        <f t="shared" si="85"/>
        <v>1.6666666666666714</v>
      </c>
      <c r="R520">
        <v>3</v>
      </c>
      <c r="S520">
        <v>0</v>
      </c>
      <c r="T520" s="2">
        <v>1126.02</v>
      </c>
      <c r="U520" s="3">
        <v>56.300999999999988</v>
      </c>
      <c r="V520" s="4">
        <f t="shared" si="89"/>
        <v>1.6666666666666663</v>
      </c>
      <c r="W520" s="2">
        <f t="shared" si="86"/>
        <v>3378.06</v>
      </c>
    </row>
    <row r="521" spans="1:23" x14ac:dyDescent="0.25">
      <c r="A521">
        <f t="shared" si="87"/>
        <v>2015</v>
      </c>
      <c r="B521" s="1">
        <v>42085</v>
      </c>
      <c r="C521" s="1">
        <v>42089</v>
      </c>
      <c r="D521" s="1" t="str">
        <f t="shared" si="80"/>
        <v>Mar</v>
      </c>
      <c r="E521" t="s">
        <v>38</v>
      </c>
      <c r="F521" t="s">
        <v>716</v>
      </c>
      <c r="G521" t="s">
        <v>25</v>
      </c>
      <c r="H521" t="s">
        <v>65</v>
      </c>
      <c r="I521" t="s">
        <v>114</v>
      </c>
      <c r="J521" t="s">
        <v>50</v>
      </c>
      <c r="K521" t="s">
        <v>86</v>
      </c>
      <c r="L521" s="2">
        <f t="shared" si="81"/>
        <v>13.104299999999999</v>
      </c>
      <c r="M521" s="2">
        <f t="shared" si="82"/>
        <v>18.192</v>
      </c>
      <c r="N521" s="2">
        <f t="shared" si="88"/>
        <v>5.0877000000000017</v>
      </c>
      <c r="O521" s="2">
        <f t="shared" si="83"/>
        <v>5.0877000000000017</v>
      </c>
      <c r="P521" s="2">
        <f t="shared" si="84"/>
        <v>18.192</v>
      </c>
      <c r="Q521" s="2">
        <f t="shared" si="85"/>
        <v>27.966688654353572</v>
      </c>
      <c r="R521">
        <v>1</v>
      </c>
      <c r="S521">
        <v>0.2</v>
      </c>
      <c r="T521" s="2">
        <v>18.391999999999999</v>
      </c>
      <c r="U521" s="3">
        <v>5.2877000000000001</v>
      </c>
      <c r="V521" s="4">
        <f t="shared" si="89"/>
        <v>28.750000000000004</v>
      </c>
      <c r="W521" s="2">
        <f t="shared" si="86"/>
        <v>18.391999999999999</v>
      </c>
    </row>
    <row r="522" spans="1:23" x14ac:dyDescent="0.25">
      <c r="A522">
        <f t="shared" si="87"/>
        <v>2015</v>
      </c>
      <c r="B522" s="1">
        <v>42085</v>
      </c>
      <c r="C522" s="1">
        <v>42089</v>
      </c>
      <c r="D522" s="1" t="str">
        <f t="shared" si="80"/>
        <v>Mar</v>
      </c>
      <c r="E522" t="s">
        <v>38</v>
      </c>
      <c r="F522" t="s">
        <v>716</v>
      </c>
      <c r="G522" t="s">
        <v>25</v>
      </c>
      <c r="H522" t="s">
        <v>65</v>
      </c>
      <c r="I522" t="s">
        <v>717</v>
      </c>
      <c r="J522" t="s">
        <v>36</v>
      </c>
      <c r="K522" t="s">
        <v>43</v>
      </c>
      <c r="L522" s="2">
        <f t="shared" si="81"/>
        <v>142.52480000000003</v>
      </c>
      <c r="M522" s="2">
        <f t="shared" si="82"/>
        <v>129.36800000000002</v>
      </c>
      <c r="N522" s="2">
        <f t="shared" si="88"/>
        <v>-13.156800000000004</v>
      </c>
      <c r="O522" s="2">
        <f t="shared" si="83"/>
        <v>-26.313600000000008</v>
      </c>
      <c r="P522" s="2">
        <f t="shared" si="84"/>
        <v>258.73600000000005</v>
      </c>
      <c r="Q522" s="2">
        <f t="shared" si="85"/>
        <v>-10.170057510358049</v>
      </c>
      <c r="R522">
        <v>2</v>
      </c>
      <c r="S522">
        <v>0.2</v>
      </c>
      <c r="T522" s="2">
        <v>129.56800000000001</v>
      </c>
      <c r="U522" s="3">
        <v>-25.91360000000001</v>
      </c>
      <c r="V522" s="4">
        <f t="shared" si="89"/>
        <v>-10.000000000000004</v>
      </c>
      <c r="W522" s="2">
        <f t="shared" si="86"/>
        <v>259.13600000000002</v>
      </c>
    </row>
    <row r="523" spans="1:23" x14ac:dyDescent="0.25">
      <c r="A523">
        <f t="shared" si="87"/>
        <v>2015</v>
      </c>
      <c r="B523" s="1">
        <v>42085</v>
      </c>
      <c r="C523" s="1">
        <v>42089</v>
      </c>
      <c r="D523" s="1" t="str">
        <f t="shared" si="80"/>
        <v>Mar</v>
      </c>
      <c r="E523" t="s">
        <v>38</v>
      </c>
      <c r="F523" t="s">
        <v>716</v>
      </c>
      <c r="G523" t="s">
        <v>25</v>
      </c>
      <c r="H523" t="s">
        <v>65</v>
      </c>
      <c r="I523" t="s">
        <v>718</v>
      </c>
      <c r="J523" t="s">
        <v>36</v>
      </c>
      <c r="K523" t="s">
        <v>53</v>
      </c>
      <c r="L523" s="2">
        <f t="shared" si="81"/>
        <v>16.463999999999995</v>
      </c>
      <c r="M523" s="2">
        <f t="shared" si="82"/>
        <v>13.311999999999996</v>
      </c>
      <c r="N523" s="2">
        <f t="shared" si="88"/>
        <v>-3.1519999999999992</v>
      </c>
      <c r="O523" s="2">
        <f t="shared" si="83"/>
        <v>-28.367999999999995</v>
      </c>
      <c r="P523" s="2">
        <f t="shared" si="84"/>
        <v>119.80799999999996</v>
      </c>
      <c r="Q523" s="2">
        <f t="shared" si="85"/>
        <v>-23.677884615384617</v>
      </c>
      <c r="R523">
        <v>9</v>
      </c>
      <c r="S523">
        <v>0.8</v>
      </c>
      <c r="T523" s="2">
        <v>14.111999999999997</v>
      </c>
      <c r="U523" s="3">
        <v>-21.167999999999999</v>
      </c>
      <c r="V523" s="4">
        <f t="shared" si="89"/>
        <v>-16.666666666666671</v>
      </c>
      <c r="W523" s="2">
        <f t="shared" si="86"/>
        <v>127.00799999999997</v>
      </c>
    </row>
    <row r="524" spans="1:23" x14ac:dyDescent="0.25">
      <c r="A524">
        <f t="shared" si="87"/>
        <v>2017</v>
      </c>
      <c r="B524" s="1">
        <v>42758</v>
      </c>
      <c r="C524" s="1">
        <v>42760</v>
      </c>
      <c r="D524" s="1" t="str">
        <f t="shared" si="80"/>
        <v>Jan</v>
      </c>
      <c r="E524" t="s">
        <v>98</v>
      </c>
      <c r="F524" t="s">
        <v>719</v>
      </c>
      <c r="G524" t="s">
        <v>33</v>
      </c>
      <c r="H524" t="s">
        <v>65</v>
      </c>
      <c r="I524" t="s">
        <v>690</v>
      </c>
      <c r="J524" t="s">
        <v>28</v>
      </c>
      <c r="K524" t="s">
        <v>41</v>
      </c>
      <c r="L524" s="2">
        <f t="shared" si="81"/>
        <v>200.43099999999998</v>
      </c>
      <c r="M524" s="2">
        <f t="shared" si="82"/>
        <v>210.98</v>
      </c>
      <c r="N524" s="2">
        <f t="shared" si="88"/>
        <v>10.549000000000007</v>
      </c>
      <c r="O524" s="2">
        <f t="shared" si="83"/>
        <v>21.098000000000013</v>
      </c>
      <c r="P524" s="2">
        <f t="shared" si="84"/>
        <v>421.96</v>
      </c>
      <c r="Q524" s="2">
        <f t="shared" si="85"/>
        <v>5.0000000000000027</v>
      </c>
      <c r="R524">
        <v>2</v>
      </c>
      <c r="S524">
        <v>0</v>
      </c>
      <c r="T524" s="2">
        <v>210.98</v>
      </c>
      <c r="U524" s="3">
        <v>21.097999999999985</v>
      </c>
      <c r="V524" s="4">
        <f t="shared" si="89"/>
        <v>4.9999999999999964</v>
      </c>
      <c r="W524" s="2">
        <f t="shared" si="86"/>
        <v>421.96</v>
      </c>
    </row>
    <row r="525" spans="1:23" x14ac:dyDescent="0.25">
      <c r="A525">
        <f t="shared" si="87"/>
        <v>2016</v>
      </c>
      <c r="B525" s="1">
        <v>42511</v>
      </c>
      <c r="C525" s="1">
        <v>42513</v>
      </c>
      <c r="D525" s="1" t="str">
        <f t="shared" si="80"/>
        <v>May</v>
      </c>
      <c r="E525" t="s">
        <v>98</v>
      </c>
      <c r="F525" t="s">
        <v>389</v>
      </c>
      <c r="G525" t="s">
        <v>25</v>
      </c>
      <c r="H525" t="s">
        <v>34</v>
      </c>
      <c r="I525" t="s">
        <v>720</v>
      </c>
      <c r="J525" t="s">
        <v>50</v>
      </c>
      <c r="K525" t="s">
        <v>51</v>
      </c>
      <c r="L525" s="2">
        <f t="shared" si="81"/>
        <v>59.3142</v>
      </c>
      <c r="M525" s="2">
        <f t="shared" si="82"/>
        <v>54.975999999999999</v>
      </c>
      <c r="N525" s="2">
        <f t="shared" si="88"/>
        <v>-4.3382000000000005</v>
      </c>
      <c r="O525" s="2">
        <f t="shared" si="83"/>
        <v>-13.014600000000002</v>
      </c>
      <c r="P525" s="2">
        <f t="shared" si="84"/>
        <v>164.928</v>
      </c>
      <c r="Q525" s="2">
        <f t="shared" si="85"/>
        <v>-7.8910797438882438</v>
      </c>
      <c r="R525">
        <v>3</v>
      </c>
      <c r="S525">
        <v>0.2</v>
      </c>
      <c r="T525" s="2">
        <v>55.176000000000002</v>
      </c>
      <c r="U525" s="3">
        <v>-12.414599999999997</v>
      </c>
      <c r="V525" s="4">
        <f t="shared" si="89"/>
        <v>-7.4999999999999973</v>
      </c>
      <c r="W525" s="2">
        <f t="shared" si="86"/>
        <v>165.52800000000002</v>
      </c>
    </row>
    <row r="526" spans="1:23" x14ac:dyDescent="0.25">
      <c r="A526">
        <f t="shared" si="87"/>
        <v>2016</v>
      </c>
      <c r="B526" s="1">
        <v>42511</v>
      </c>
      <c r="C526" s="1">
        <v>42513</v>
      </c>
      <c r="D526" s="1" t="str">
        <f t="shared" si="80"/>
        <v>May</v>
      </c>
      <c r="E526" t="s">
        <v>98</v>
      </c>
      <c r="F526" t="s">
        <v>389</v>
      </c>
      <c r="G526" t="s">
        <v>25</v>
      </c>
      <c r="H526" t="s">
        <v>34</v>
      </c>
      <c r="I526" t="s">
        <v>375</v>
      </c>
      <c r="J526" t="s">
        <v>50</v>
      </c>
      <c r="K526" t="s">
        <v>86</v>
      </c>
      <c r="L526" s="2">
        <f t="shared" si="81"/>
        <v>52.676700000000004</v>
      </c>
      <c r="M526" s="2">
        <f t="shared" si="82"/>
        <v>66.260000000000005</v>
      </c>
      <c r="N526" s="2">
        <f t="shared" si="88"/>
        <v>13.583300000000001</v>
      </c>
      <c r="O526" s="2">
        <f t="shared" si="83"/>
        <v>27.166600000000003</v>
      </c>
      <c r="P526" s="2">
        <f t="shared" si="84"/>
        <v>132.52000000000001</v>
      </c>
      <c r="Q526" s="2">
        <f t="shared" si="85"/>
        <v>20.5</v>
      </c>
      <c r="R526">
        <v>2</v>
      </c>
      <c r="S526">
        <v>0</v>
      </c>
      <c r="T526" s="2">
        <v>66.260000000000005</v>
      </c>
      <c r="U526" s="3">
        <v>27.166600000000003</v>
      </c>
      <c r="V526" s="4">
        <f t="shared" si="89"/>
        <v>20.5</v>
      </c>
      <c r="W526" s="2">
        <f t="shared" si="86"/>
        <v>132.52000000000001</v>
      </c>
    </row>
    <row r="527" spans="1:23" x14ac:dyDescent="0.25">
      <c r="A527">
        <f t="shared" si="87"/>
        <v>2015</v>
      </c>
      <c r="B527" s="1">
        <v>42364</v>
      </c>
      <c r="C527" s="1">
        <v>42371</v>
      </c>
      <c r="D527" s="1" t="str">
        <f t="shared" si="80"/>
        <v>Dec</v>
      </c>
      <c r="E527" t="s">
        <v>38</v>
      </c>
      <c r="F527" t="s">
        <v>721</v>
      </c>
      <c r="G527" t="s">
        <v>25</v>
      </c>
      <c r="H527" t="s">
        <v>80</v>
      </c>
      <c r="I527" t="s">
        <v>722</v>
      </c>
      <c r="J527" t="s">
        <v>36</v>
      </c>
      <c r="K527" t="s">
        <v>128</v>
      </c>
      <c r="L527" s="2">
        <f t="shared" si="81"/>
        <v>20.113200000000003</v>
      </c>
      <c r="M527" s="2">
        <f t="shared" si="82"/>
        <v>22.200000000000003</v>
      </c>
      <c r="N527" s="2">
        <f t="shared" si="88"/>
        <v>2.0868000000000002</v>
      </c>
      <c r="O527" s="2">
        <f t="shared" si="83"/>
        <v>10.434000000000001</v>
      </c>
      <c r="P527" s="2">
        <f t="shared" si="84"/>
        <v>111.00000000000001</v>
      </c>
      <c r="Q527" s="2">
        <f t="shared" si="85"/>
        <v>9.4</v>
      </c>
      <c r="R527">
        <v>5</v>
      </c>
      <c r="S527">
        <v>0</v>
      </c>
      <c r="T527" s="2">
        <v>22.200000000000003</v>
      </c>
      <c r="U527" s="3">
        <v>10.434000000000001</v>
      </c>
      <c r="V527" s="4">
        <f t="shared" si="89"/>
        <v>9.4</v>
      </c>
      <c r="W527" s="2">
        <f t="shared" si="86"/>
        <v>111.00000000000001</v>
      </c>
    </row>
    <row r="528" spans="1:23" x14ac:dyDescent="0.25">
      <c r="A528">
        <f t="shared" si="87"/>
        <v>2017</v>
      </c>
      <c r="B528" s="1">
        <v>43029</v>
      </c>
      <c r="C528" s="1">
        <v>43034</v>
      </c>
      <c r="D528" s="1" t="str">
        <f t="shared" si="80"/>
        <v>Oct</v>
      </c>
      <c r="E528" t="s">
        <v>38</v>
      </c>
      <c r="F528" t="s">
        <v>723</v>
      </c>
      <c r="G528" t="s">
        <v>64</v>
      </c>
      <c r="H528" t="s">
        <v>26</v>
      </c>
      <c r="I528" t="s">
        <v>724</v>
      </c>
      <c r="J528" t="s">
        <v>28</v>
      </c>
      <c r="K528" t="s">
        <v>31</v>
      </c>
      <c r="L528" s="2">
        <f t="shared" si="81"/>
        <v>669.70300000000009</v>
      </c>
      <c r="M528" s="2">
        <f t="shared" si="82"/>
        <v>683.75200000000007</v>
      </c>
      <c r="N528" s="2">
        <f t="shared" si="88"/>
        <v>14.048999999999978</v>
      </c>
      <c r="O528" s="2">
        <f t="shared" si="83"/>
        <v>42.146999999999935</v>
      </c>
      <c r="P528" s="2">
        <f t="shared" si="84"/>
        <v>2051.2560000000003</v>
      </c>
      <c r="Q528" s="2">
        <f t="shared" si="85"/>
        <v>2.0546923445927727</v>
      </c>
      <c r="R528">
        <v>3</v>
      </c>
      <c r="S528">
        <v>0.2</v>
      </c>
      <c r="T528" s="2">
        <v>683.95200000000011</v>
      </c>
      <c r="U528" s="3">
        <v>42.746999999999986</v>
      </c>
      <c r="V528" s="4">
        <f t="shared" si="89"/>
        <v>2.0833333333333326</v>
      </c>
      <c r="W528" s="2">
        <f t="shared" si="86"/>
        <v>2051.8560000000002</v>
      </c>
    </row>
    <row r="529" spans="1:23" x14ac:dyDescent="0.25">
      <c r="A529">
        <f t="shared" si="87"/>
        <v>2017</v>
      </c>
      <c r="B529" s="1">
        <v>43029</v>
      </c>
      <c r="C529" s="1">
        <v>43034</v>
      </c>
      <c r="D529" s="1" t="str">
        <f t="shared" si="80"/>
        <v>Oct</v>
      </c>
      <c r="E529" t="s">
        <v>38</v>
      </c>
      <c r="F529" t="s">
        <v>723</v>
      </c>
      <c r="G529" t="s">
        <v>64</v>
      </c>
      <c r="H529" t="s">
        <v>26</v>
      </c>
      <c r="I529" t="s">
        <v>468</v>
      </c>
      <c r="J529" t="s">
        <v>28</v>
      </c>
      <c r="K529" t="s">
        <v>46</v>
      </c>
      <c r="L529" s="2">
        <f t="shared" si="81"/>
        <v>43.982399999999998</v>
      </c>
      <c r="M529" s="2">
        <f t="shared" si="82"/>
        <v>45.495999999999995</v>
      </c>
      <c r="N529" s="2">
        <f t="shared" si="88"/>
        <v>1.5135999999999967</v>
      </c>
      <c r="O529" s="2">
        <f t="shared" si="83"/>
        <v>4.5407999999999902</v>
      </c>
      <c r="P529" s="2">
        <f t="shared" si="84"/>
        <v>136.488</v>
      </c>
      <c r="Q529" s="2">
        <f t="shared" si="85"/>
        <v>3.326885880077362</v>
      </c>
      <c r="R529">
        <v>3</v>
      </c>
      <c r="S529">
        <v>0.2</v>
      </c>
      <c r="T529" s="2">
        <v>45.695999999999998</v>
      </c>
      <c r="U529" s="3">
        <v>5.1407999999999916</v>
      </c>
      <c r="V529" s="4">
        <f t="shared" si="89"/>
        <v>3.7499999999999942</v>
      </c>
      <c r="W529" s="2">
        <f t="shared" si="86"/>
        <v>137.08799999999999</v>
      </c>
    </row>
    <row r="530" spans="1:23" x14ac:dyDescent="0.25">
      <c r="A530">
        <f t="shared" si="87"/>
        <v>2015</v>
      </c>
      <c r="B530" s="1">
        <v>42250</v>
      </c>
      <c r="C530" s="1">
        <v>42254</v>
      </c>
      <c r="D530" s="1" t="str">
        <f t="shared" si="80"/>
        <v>Sep</v>
      </c>
      <c r="E530" t="s">
        <v>38</v>
      </c>
      <c r="F530" t="s">
        <v>725</v>
      </c>
      <c r="G530" t="s">
        <v>25</v>
      </c>
      <c r="H530" t="s">
        <v>80</v>
      </c>
      <c r="I530" t="s">
        <v>726</v>
      </c>
      <c r="J530" t="s">
        <v>36</v>
      </c>
      <c r="K530" t="s">
        <v>43</v>
      </c>
      <c r="L530" s="2">
        <f t="shared" si="81"/>
        <v>38.758400000000009</v>
      </c>
      <c r="M530" s="2">
        <f t="shared" si="82"/>
        <v>36.136000000000003</v>
      </c>
      <c r="N530" s="2">
        <f t="shared" si="88"/>
        <v>-2.6224000000000061</v>
      </c>
      <c r="O530" s="2">
        <f t="shared" si="83"/>
        <v>-7.8672000000000182</v>
      </c>
      <c r="P530" s="2">
        <f t="shared" si="84"/>
        <v>108.40800000000002</v>
      </c>
      <c r="Q530" s="2">
        <f t="shared" si="85"/>
        <v>-7.257029001549717</v>
      </c>
      <c r="R530">
        <v>3</v>
      </c>
      <c r="S530">
        <v>0.2</v>
      </c>
      <c r="T530" s="2">
        <v>36.336000000000006</v>
      </c>
      <c r="U530" s="3">
        <v>-7.2672000000000043</v>
      </c>
      <c r="V530" s="4">
        <f t="shared" si="89"/>
        <v>-6.6666666666666696</v>
      </c>
      <c r="W530" s="2">
        <f t="shared" si="86"/>
        <v>109.00800000000001</v>
      </c>
    </row>
    <row r="531" spans="1:23" x14ac:dyDescent="0.25">
      <c r="A531">
        <f t="shared" si="87"/>
        <v>2015</v>
      </c>
      <c r="B531" s="1">
        <v>42250</v>
      </c>
      <c r="C531" s="1">
        <v>42254</v>
      </c>
      <c r="D531" s="1" t="str">
        <f t="shared" si="80"/>
        <v>Sep</v>
      </c>
      <c r="E531" t="s">
        <v>38</v>
      </c>
      <c r="F531" t="s">
        <v>725</v>
      </c>
      <c r="G531" t="s">
        <v>25</v>
      </c>
      <c r="H531" t="s">
        <v>80</v>
      </c>
      <c r="I531" t="s">
        <v>727</v>
      </c>
      <c r="J531" t="s">
        <v>36</v>
      </c>
      <c r="K531" t="s">
        <v>247</v>
      </c>
      <c r="L531" s="2">
        <f t="shared" si="81"/>
        <v>816.15380000000005</v>
      </c>
      <c r="M531" s="2">
        <f t="shared" si="82"/>
        <v>666.048</v>
      </c>
      <c r="N531" s="2">
        <f t="shared" si="88"/>
        <v>-150.10580000000004</v>
      </c>
      <c r="O531" s="2">
        <f t="shared" si="83"/>
        <v>-150.10580000000004</v>
      </c>
      <c r="P531" s="2">
        <f t="shared" si="84"/>
        <v>666.048</v>
      </c>
      <c r="Q531" s="2">
        <f t="shared" si="85"/>
        <v>-22.536784135677916</v>
      </c>
      <c r="R531">
        <v>1</v>
      </c>
      <c r="S531">
        <v>0.2</v>
      </c>
      <c r="T531" s="2">
        <v>666.24800000000005</v>
      </c>
      <c r="U531" s="3">
        <v>-149.9058</v>
      </c>
      <c r="V531" s="4">
        <f t="shared" si="89"/>
        <v>-22.499999999999996</v>
      </c>
      <c r="W531" s="2">
        <f t="shared" si="86"/>
        <v>666.24800000000005</v>
      </c>
    </row>
    <row r="532" spans="1:23" x14ac:dyDescent="0.25">
      <c r="A532">
        <f t="shared" si="87"/>
        <v>2015</v>
      </c>
      <c r="B532" s="1">
        <v>42250</v>
      </c>
      <c r="C532" s="1">
        <v>42254</v>
      </c>
      <c r="D532" s="1" t="str">
        <f t="shared" si="80"/>
        <v>Sep</v>
      </c>
      <c r="E532" t="s">
        <v>38</v>
      </c>
      <c r="F532" t="s">
        <v>725</v>
      </c>
      <c r="G532" t="s">
        <v>25</v>
      </c>
      <c r="H532" t="s">
        <v>80</v>
      </c>
      <c r="I532" t="s">
        <v>728</v>
      </c>
      <c r="J532" t="s">
        <v>36</v>
      </c>
      <c r="K532" t="s">
        <v>92</v>
      </c>
      <c r="L532" s="2">
        <f t="shared" si="81"/>
        <v>49.230000000000004</v>
      </c>
      <c r="M532" s="2">
        <f t="shared" si="82"/>
        <v>52.311999999999998</v>
      </c>
      <c r="N532" s="2">
        <f t="shared" si="88"/>
        <v>3.0819999999999936</v>
      </c>
      <c r="O532" s="2">
        <f t="shared" si="83"/>
        <v>18.491999999999962</v>
      </c>
      <c r="P532" s="2">
        <f t="shared" si="84"/>
        <v>313.87199999999996</v>
      </c>
      <c r="Q532" s="2">
        <f t="shared" si="85"/>
        <v>5.8915736351123913</v>
      </c>
      <c r="R532">
        <v>6</v>
      </c>
      <c r="S532">
        <v>0.2</v>
      </c>
      <c r="T532" s="2">
        <v>52.512</v>
      </c>
      <c r="U532" s="3">
        <v>19.692</v>
      </c>
      <c r="V532" s="4">
        <f t="shared" si="89"/>
        <v>6.25</v>
      </c>
      <c r="W532" s="2">
        <f t="shared" si="86"/>
        <v>315.072</v>
      </c>
    </row>
    <row r="533" spans="1:23" x14ac:dyDescent="0.25">
      <c r="A533">
        <f t="shared" si="87"/>
        <v>2015</v>
      </c>
      <c r="B533" s="1">
        <v>42315</v>
      </c>
      <c r="C533" s="1">
        <v>42317</v>
      </c>
      <c r="D533" s="1" t="str">
        <f t="shared" si="80"/>
        <v>Nov</v>
      </c>
      <c r="E533" t="s">
        <v>23</v>
      </c>
      <c r="F533" t="s">
        <v>729</v>
      </c>
      <c r="G533" t="s">
        <v>33</v>
      </c>
      <c r="H533" t="s">
        <v>34</v>
      </c>
      <c r="I533" t="s">
        <v>730</v>
      </c>
      <c r="J533" t="s">
        <v>28</v>
      </c>
      <c r="K533" t="s">
        <v>31</v>
      </c>
      <c r="L533" s="2">
        <f t="shared" si="81"/>
        <v>178.80000000000004</v>
      </c>
      <c r="M533" s="2">
        <f t="shared" si="82"/>
        <v>190.52000000000004</v>
      </c>
      <c r="N533" s="2">
        <f t="shared" si="88"/>
        <v>11.719999999999999</v>
      </c>
      <c r="O533" s="2">
        <f t="shared" si="83"/>
        <v>11.719999999999999</v>
      </c>
      <c r="P533" s="2">
        <f t="shared" si="84"/>
        <v>190.52000000000004</v>
      </c>
      <c r="Q533" s="2">
        <f t="shared" si="85"/>
        <v>6.1515851354188511</v>
      </c>
      <c r="R533">
        <v>1</v>
      </c>
      <c r="S533">
        <v>0.2</v>
      </c>
      <c r="T533" s="2">
        <v>190.72000000000003</v>
      </c>
      <c r="U533" s="3">
        <v>11.919999999999987</v>
      </c>
      <c r="V533" s="4">
        <f t="shared" si="89"/>
        <v>6.249999999999992</v>
      </c>
      <c r="W533" s="2">
        <f t="shared" si="86"/>
        <v>190.72000000000003</v>
      </c>
    </row>
    <row r="534" spans="1:23" x14ac:dyDescent="0.25">
      <c r="A534">
        <f t="shared" si="87"/>
        <v>2017</v>
      </c>
      <c r="B534" s="1">
        <v>42985</v>
      </c>
      <c r="C534" s="1">
        <v>42989</v>
      </c>
      <c r="D534" s="1" t="str">
        <f t="shared" si="80"/>
        <v>Sep</v>
      </c>
      <c r="E534" t="s">
        <v>38</v>
      </c>
      <c r="F534" t="s">
        <v>731</v>
      </c>
      <c r="G534" t="s">
        <v>25</v>
      </c>
      <c r="H534" t="s">
        <v>34</v>
      </c>
      <c r="I534" t="s">
        <v>732</v>
      </c>
      <c r="J534" t="s">
        <v>28</v>
      </c>
      <c r="K534" t="s">
        <v>46</v>
      </c>
      <c r="L534" s="2">
        <f t="shared" si="81"/>
        <v>47.140999999999998</v>
      </c>
      <c r="M534" s="2">
        <f t="shared" si="82"/>
        <v>47.94</v>
      </c>
      <c r="N534" s="2">
        <f t="shared" si="88"/>
        <v>0.79899999999999949</v>
      </c>
      <c r="O534" s="2">
        <f t="shared" si="83"/>
        <v>2.3969999999999985</v>
      </c>
      <c r="P534" s="2">
        <f t="shared" si="84"/>
        <v>143.82</v>
      </c>
      <c r="Q534" s="2">
        <f t="shared" si="85"/>
        <v>1.6666666666666656</v>
      </c>
      <c r="R534">
        <v>3</v>
      </c>
      <c r="S534">
        <v>0</v>
      </c>
      <c r="T534" s="2">
        <v>47.94</v>
      </c>
      <c r="U534" s="3">
        <v>2.3969999999999985</v>
      </c>
      <c r="V534" s="4">
        <f t="shared" si="89"/>
        <v>1.6666666666666656</v>
      </c>
      <c r="W534" s="2">
        <f t="shared" si="86"/>
        <v>143.82</v>
      </c>
    </row>
    <row r="535" spans="1:23" x14ac:dyDescent="0.25">
      <c r="A535">
        <f t="shared" si="87"/>
        <v>2016</v>
      </c>
      <c r="B535" s="1">
        <v>42519</v>
      </c>
      <c r="C535" s="1">
        <v>42522</v>
      </c>
      <c r="D535" s="1" t="str">
        <f t="shared" si="80"/>
        <v>May</v>
      </c>
      <c r="E535" t="s">
        <v>23</v>
      </c>
      <c r="F535" t="s">
        <v>733</v>
      </c>
      <c r="G535" t="s">
        <v>25</v>
      </c>
      <c r="H535" t="s">
        <v>26</v>
      </c>
      <c r="I535" t="s">
        <v>734</v>
      </c>
      <c r="J535" t="s">
        <v>50</v>
      </c>
      <c r="K535" t="s">
        <v>51</v>
      </c>
      <c r="L535" s="2">
        <f t="shared" si="81"/>
        <v>925.07280000000003</v>
      </c>
      <c r="M535" s="2">
        <f t="shared" si="82"/>
        <v>979.95</v>
      </c>
      <c r="N535" s="2">
        <f t="shared" si="88"/>
        <v>54.877200000000016</v>
      </c>
      <c r="O535" s="2">
        <f t="shared" si="83"/>
        <v>274.38600000000008</v>
      </c>
      <c r="P535" s="2">
        <f t="shared" si="84"/>
        <v>4899.75</v>
      </c>
      <c r="Q535" s="2">
        <f t="shared" si="85"/>
        <v>5.6000000000000014</v>
      </c>
      <c r="R535">
        <v>5</v>
      </c>
      <c r="S535">
        <v>0</v>
      </c>
      <c r="T535" s="2">
        <v>979.95</v>
      </c>
      <c r="U535" s="3">
        <v>274.38600000000008</v>
      </c>
      <c r="V535" s="4">
        <f t="shared" si="89"/>
        <v>5.6000000000000014</v>
      </c>
      <c r="W535" s="2">
        <f t="shared" si="86"/>
        <v>4899.75</v>
      </c>
    </row>
    <row r="536" spans="1:23" x14ac:dyDescent="0.25">
      <c r="A536">
        <f t="shared" si="87"/>
        <v>2016</v>
      </c>
      <c r="B536" s="1">
        <v>42519</v>
      </c>
      <c r="C536" s="1">
        <v>42522</v>
      </c>
      <c r="D536" s="1" t="str">
        <f t="shared" si="80"/>
        <v>May</v>
      </c>
      <c r="E536" t="s">
        <v>23</v>
      </c>
      <c r="F536" t="s">
        <v>733</v>
      </c>
      <c r="G536" t="s">
        <v>25</v>
      </c>
      <c r="H536" t="s">
        <v>26</v>
      </c>
      <c r="I536" t="s">
        <v>421</v>
      </c>
      <c r="J536" t="s">
        <v>36</v>
      </c>
      <c r="K536" t="s">
        <v>53</v>
      </c>
      <c r="L536" s="2">
        <f t="shared" si="81"/>
        <v>20.475000000000001</v>
      </c>
      <c r="M536" s="2">
        <f t="shared" si="82"/>
        <v>22.75</v>
      </c>
      <c r="N536" s="2">
        <f t="shared" si="88"/>
        <v>2.2749999999999986</v>
      </c>
      <c r="O536" s="2">
        <f t="shared" si="83"/>
        <v>11.374999999999993</v>
      </c>
      <c r="P536" s="2">
        <f t="shared" si="84"/>
        <v>113.75</v>
      </c>
      <c r="Q536" s="2">
        <f t="shared" si="85"/>
        <v>9.9999999999999929</v>
      </c>
      <c r="R536">
        <v>5</v>
      </c>
      <c r="S536">
        <v>0</v>
      </c>
      <c r="T536" s="2">
        <v>22.75</v>
      </c>
      <c r="U536" s="3">
        <v>11.375</v>
      </c>
      <c r="V536" s="4">
        <f t="shared" si="89"/>
        <v>10</v>
      </c>
      <c r="W536" s="2">
        <f t="shared" si="86"/>
        <v>113.75</v>
      </c>
    </row>
    <row r="537" spans="1:23" x14ac:dyDescent="0.25">
      <c r="A537">
        <f t="shared" si="87"/>
        <v>2016</v>
      </c>
      <c r="B537" s="1">
        <v>42561</v>
      </c>
      <c r="C537" s="1">
        <v>42567</v>
      </c>
      <c r="D537" s="1" t="str">
        <f t="shared" si="80"/>
        <v>Jul</v>
      </c>
      <c r="E537" t="s">
        <v>38</v>
      </c>
      <c r="F537" t="s">
        <v>735</v>
      </c>
      <c r="G537" t="s">
        <v>25</v>
      </c>
      <c r="H537" t="s">
        <v>34</v>
      </c>
      <c r="I537" t="s">
        <v>736</v>
      </c>
      <c r="J537" t="s">
        <v>36</v>
      </c>
      <c r="K537" t="s">
        <v>43</v>
      </c>
      <c r="L537" s="2">
        <f t="shared" si="81"/>
        <v>16.034400000000002</v>
      </c>
      <c r="M537" s="2">
        <f t="shared" si="82"/>
        <v>16.568000000000001</v>
      </c>
      <c r="N537" s="2">
        <f t="shared" si="88"/>
        <v>0.53359999999999985</v>
      </c>
      <c r="O537" s="2">
        <f t="shared" si="83"/>
        <v>1.0671999999999997</v>
      </c>
      <c r="P537" s="2">
        <f t="shared" si="84"/>
        <v>33.136000000000003</v>
      </c>
      <c r="Q537" s="2">
        <f t="shared" si="85"/>
        <v>3.2206663447609842</v>
      </c>
      <c r="R537">
        <v>2</v>
      </c>
      <c r="S537">
        <v>0.2</v>
      </c>
      <c r="T537" s="2">
        <v>16.768000000000001</v>
      </c>
      <c r="U537" s="3">
        <v>1.4672000000000001</v>
      </c>
      <c r="V537" s="4">
        <f t="shared" si="89"/>
        <v>4.375</v>
      </c>
      <c r="W537" s="2">
        <f t="shared" si="86"/>
        <v>33.536000000000001</v>
      </c>
    </row>
    <row r="538" spans="1:23" x14ac:dyDescent="0.25">
      <c r="A538">
        <f t="shared" si="87"/>
        <v>2017</v>
      </c>
      <c r="B538" s="1">
        <v>42981</v>
      </c>
      <c r="C538" s="1">
        <v>42986</v>
      </c>
      <c r="D538" s="1" t="str">
        <f t="shared" si="80"/>
        <v>Sep</v>
      </c>
      <c r="E538" t="s">
        <v>23</v>
      </c>
      <c r="F538" t="s">
        <v>737</v>
      </c>
      <c r="G538" t="s">
        <v>25</v>
      </c>
      <c r="H538" t="s">
        <v>65</v>
      </c>
      <c r="I538" t="s">
        <v>738</v>
      </c>
      <c r="J538" t="s">
        <v>36</v>
      </c>
      <c r="K538" t="s">
        <v>53</v>
      </c>
      <c r="L538" s="2">
        <f t="shared" si="81"/>
        <v>52.356799999999993</v>
      </c>
      <c r="M538" s="2">
        <f t="shared" si="82"/>
        <v>41.815999999999995</v>
      </c>
      <c r="N538" s="2">
        <f t="shared" si="88"/>
        <v>-10.540799999999997</v>
      </c>
      <c r="O538" s="2">
        <f t="shared" si="83"/>
        <v>-73.785599999999988</v>
      </c>
      <c r="P538" s="2">
        <f t="shared" si="84"/>
        <v>292.71199999999999</v>
      </c>
      <c r="Q538" s="2">
        <f t="shared" si="85"/>
        <v>-25.207576047445951</v>
      </c>
      <c r="R538">
        <v>7</v>
      </c>
      <c r="S538">
        <v>0.8</v>
      </c>
      <c r="T538" s="2">
        <v>42.615999999999993</v>
      </c>
      <c r="U538" s="3">
        <v>-68.185600000000022</v>
      </c>
      <c r="V538" s="4">
        <f t="shared" si="89"/>
        <v>-22.857142857142868</v>
      </c>
      <c r="W538" s="2">
        <f t="shared" si="86"/>
        <v>298.31199999999995</v>
      </c>
    </row>
    <row r="539" spans="1:23" x14ac:dyDescent="0.25">
      <c r="A539">
        <f t="shared" si="87"/>
        <v>2015</v>
      </c>
      <c r="B539" s="1">
        <v>42341</v>
      </c>
      <c r="C539" s="1">
        <v>42346</v>
      </c>
      <c r="D539" s="1" t="str">
        <f t="shared" si="80"/>
        <v>Dec</v>
      </c>
      <c r="E539" t="s">
        <v>38</v>
      </c>
      <c r="F539" t="s">
        <v>318</v>
      </c>
      <c r="G539" t="s">
        <v>64</v>
      </c>
      <c r="H539" t="s">
        <v>80</v>
      </c>
      <c r="I539" t="s">
        <v>739</v>
      </c>
      <c r="J539" t="s">
        <v>36</v>
      </c>
      <c r="K539" t="s">
        <v>53</v>
      </c>
      <c r="L539" s="2">
        <f t="shared" si="81"/>
        <v>9.9120000000000008</v>
      </c>
      <c r="M539" s="2">
        <f t="shared" si="82"/>
        <v>10.552000000000001</v>
      </c>
      <c r="N539" s="2">
        <f t="shared" si="88"/>
        <v>0.64000000000000057</v>
      </c>
      <c r="O539" s="2">
        <f t="shared" si="83"/>
        <v>2.5600000000000023</v>
      </c>
      <c r="P539" s="2">
        <f t="shared" si="84"/>
        <v>42.208000000000006</v>
      </c>
      <c r="Q539" s="2">
        <f t="shared" si="85"/>
        <v>6.0652009097801409</v>
      </c>
      <c r="R539">
        <v>4</v>
      </c>
      <c r="S539">
        <v>0.2</v>
      </c>
      <c r="T539" s="2">
        <v>10.752000000000001</v>
      </c>
      <c r="U539" s="3">
        <v>3.359999999999999</v>
      </c>
      <c r="V539" s="4">
        <f t="shared" si="89"/>
        <v>7.8124999999999973</v>
      </c>
      <c r="W539" s="2">
        <f t="shared" si="86"/>
        <v>43.008000000000003</v>
      </c>
    </row>
    <row r="540" spans="1:23" x14ac:dyDescent="0.25">
      <c r="A540">
        <f t="shared" si="87"/>
        <v>2015</v>
      </c>
      <c r="B540" s="1">
        <v>42345</v>
      </c>
      <c r="C540" s="1">
        <v>42349</v>
      </c>
      <c r="D540" s="1" t="str">
        <f t="shared" si="80"/>
        <v>Dec</v>
      </c>
      <c r="E540" t="s">
        <v>38</v>
      </c>
      <c r="F540" t="s">
        <v>740</v>
      </c>
      <c r="G540" t="s">
        <v>25</v>
      </c>
      <c r="H540" t="s">
        <v>26</v>
      </c>
      <c r="I540" t="s">
        <v>741</v>
      </c>
      <c r="J540" t="s">
        <v>36</v>
      </c>
      <c r="K540" t="s">
        <v>55</v>
      </c>
      <c r="L540" s="2">
        <f t="shared" si="81"/>
        <v>139.1754</v>
      </c>
      <c r="M540" s="2">
        <f t="shared" si="82"/>
        <v>152.94</v>
      </c>
      <c r="N540" s="2">
        <f t="shared" si="88"/>
        <v>13.764600000000002</v>
      </c>
      <c r="O540" s="2">
        <f t="shared" si="83"/>
        <v>41.293800000000005</v>
      </c>
      <c r="P540" s="2">
        <f t="shared" si="84"/>
        <v>458.82</v>
      </c>
      <c r="Q540" s="2">
        <f t="shared" si="85"/>
        <v>9.0000000000000018</v>
      </c>
      <c r="R540">
        <v>3</v>
      </c>
      <c r="S540">
        <v>0</v>
      </c>
      <c r="T540" s="2">
        <v>152.94</v>
      </c>
      <c r="U540" s="3">
        <v>41.293800000000005</v>
      </c>
      <c r="V540" s="4">
        <f t="shared" si="89"/>
        <v>9.0000000000000018</v>
      </c>
      <c r="W540" s="2">
        <f t="shared" si="86"/>
        <v>458.82</v>
      </c>
    </row>
    <row r="541" spans="1:23" x14ac:dyDescent="0.25">
      <c r="A541">
        <f t="shared" si="87"/>
        <v>2015</v>
      </c>
      <c r="B541" s="1">
        <v>42345</v>
      </c>
      <c r="C541" s="1">
        <v>42349</v>
      </c>
      <c r="D541" s="1" t="str">
        <f t="shared" si="80"/>
        <v>Dec</v>
      </c>
      <c r="E541" t="s">
        <v>38</v>
      </c>
      <c r="F541" t="s">
        <v>740</v>
      </c>
      <c r="G541" t="s">
        <v>25</v>
      </c>
      <c r="H541" t="s">
        <v>26</v>
      </c>
      <c r="I541" t="s">
        <v>742</v>
      </c>
      <c r="J541" t="s">
        <v>28</v>
      </c>
      <c r="K541" t="s">
        <v>31</v>
      </c>
      <c r="L541" s="2">
        <f t="shared" si="81"/>
        <v>266.17500000000001</v>
      </c>
      <c r="M541" s="2">
        <f t="shared" si="82"/>
        <v>283.92</v>
      </c>
      <c r="N541" s="2">
        <f t="shared" si="88"/>
        <v>17.745000000000005</v>
      </c>
      <c r="O541" s="2">
        <f t="shared" si="83"/>
        <v>70.980000000000018</v>
      </c>
      <c r="P541" s="2">
        <f t="shared" si="84"/>
        <v>1135.68</v>
      </c>
      <c r="Q541" s="2">
        <f t="shared" si="85"/>
        <v>6.2500000000000018</v>
      </c>
      <c r="R541">
        <v>4</v>
      </c>
      <c r="S541">
        <v>0</v>
      </c>
      <c r="T541" s="2">
        <v>283.92</v>
      </c>
      <c r="U541" s="3">
        <v>70.980000000000018</v>
      </c>
      <c r="V541" s="4">
        <f t="shared" si="89"/>
        <v>6.2500000000000018</v>
      </c>
      <c r="W541" s="2">
        <f t="shared" si="86"/>
        <v>1135.68</v>
      </c>
    </row>
    <row r="542" spans="1:23" x14ac:dyDescent="0.25">
      <c r="A542">
        <f t="shared" si="87"/>
        <v>2014</v>
      </c>
      <c r="B542" s="1">
        <v>41671</v>
      </c>
      <c r="C542" s="1">
        <v>41673</v>
      </c>
      <c r="D542" s="1" t="str">
        <f t="shared" si="80"/>
        <v>Feb</v>
      </c>
      <c r="E542" t="s">
        <v>98</v>
      </c>
      <c r="F542" t="s">
        <v>743</v>
      </c>
      <c r="G542" t="s">
        <v>25</v>
      </c>
      <c r="H542" t="s">
        <v>65</v>
      </c>
      <c r="I542" t="s">
        <v>744</v>
      </c>
      <c r="J542" t="s">
        <v>50</v>
      </c>
      <c r="K542" t="s">
        <v>86</v>
      </c>
      <c r="L542" s="2">
        <f t="shared" si="81"/>
        <v>434.51400000000001</v>
      </c>
      <c r="M542" s="2">
        <f t="shared" si="82"/>
        <v>468.90000000000003</v>
      </c>
      <c r="N542" s="2">
        <f t="shared" si="88"/>
        <v>34.386000000000024</v>
      </c>
      <c r="O542" s="2">
        <f t="shared" si="83"/>
        <v>206.31600000000014</v>
      </c>
      <c r="P542" s="2">
        <f t="shared" si="84"/>
        <v>2813.4</v>
      </c>
      <c r="Q542" s="2">
        <f t="shared" si="85"/>
        <v>7.3333333333333393</v>
      </c>
      <c r="R542">
        <v>6</v>
      </c>
      <c r="S542">
        <v>0</v>
      </c>
      <c r="T542" s="2">
        <v>468.90000000000003</v>
      </c>
      <c r="U542" s="3">
        <v>206.31600000000006</v>
      </c>
      <c r="V542" s="4">
        <f t="shared" si="89"/>
        <v>7.3333333333333348</v>
      </c>
      <c r="W542" s="2">
        <f t="shared" si="86"/>
        <v>2813.4</v>
      </c>
    </row>
    <row r="543" spans="1:23" x14ac:dyDescent="0.25">
      <c r="A543">
        <f t="shared" si="87"/>
        <v>2016</v>
      </c>
      <c r="B543" s="1">
        <v>42565</v>
      </c>
      <c r="C543" s="1">
        <v>42568</v>
      </c>
      <c r="D543" s="1" t="str">
        <f t="shared" si="80"/>
        <v>Jul</v>
      </c>
      <c r="E543" t="s">
        <v>98</v>
      </c>
      <c r="F543" t="s">
        <v>111</v>
      </c>
      <c r="G543" t="s">
        <v>33</v>
      </c>
      <c r="H543" t="s">
        <v>34</v>
      </c>
      <c r="I543" t="s">
        <v>745</v>
      </c>
      <c r="J543" t="s">
        <v>50</v>
      </c>
      <c r="K543" t="s">
        <v>51</v>
      </c>
      <c r="L543" s="2">
        <f t="shared" si="81"/>
        <v>376.10320000000002</v>
      </c>
      <c r="M543" s="2">
        <f t="shared" si="82"/>
        <v>380.66400000000004</v>
      </c>
      <c r="N543" s="2">
        <f t="shared" si="88"/>
        <v>4.5608000000000288</v>
      </c>
      <c r="O543" s="2">
        <f t="shared" si="83"/>
        <v>36.486400000000231</v>
      </c>
      <c r="P543" s="2">
        <f t="shared" si="84"/>
        <v>3045.3120000000004</v>
      </c>
      <c r="Q543" s="2">
        <f t="shared" si="85"/>
        <v>1.1981169745497415</v>
      </c>
      <c r="R543">
        <v>8</v>
      </c>
      <c r="S543">
        <v>0.2</v>
      </c>
      <c r="T543" s="2">
        <v>380.86400000000003</v>
      </c>
      <c r="U543" s="3">
        <v>38.086400000000026</v>
      </c>
      <c r="V543" s="4">
        <f t="shared" si="89"/>
        <v>1.2500000000000007</v>
      </c>
      <c r="W543" s="2">
        <f t="shared" si="86"/>
        <v>3046.9120000000003</v>
      </c>
    </row>
    <row r="544" spans="1:23" x14ac:dyDescent="0.25">
      <c r="A544">
        <f t="shared" si="87"/>
        <v>2015</v>
      </c>
      <c r="B544" s="1">
        <v>42356</v>
      </c>
      <c r="C544" s="1">
        <v>42361</v>
      </c>
      <c r="D544" s="1" t="str">
        <f t="shared" si="80"/>
        <v>Dec</v>
      </c>
      <c r="E544" t="s">
        <v>38</v>
      </c>
      <c r="F544" t="s">
        <v>746</v>
      </c>
      <c r="G544" t="s">
        <v>25</v>
      </c>
      <c r="H544" t="s">
        <v>80</v>
      </c>
      <c r="I544" t="s">
        <v>685</v>
      </c>
      <c r="J544" t="s">
        <v>36</v>
      </c>
      <c r="K544" t="s">
        <v>43</v>
      </c>
      <c r="L544" s="2">
        <f t="shared" si="81"/>
        <v>662.94540000000006</v>
      </c>
      <c r="M544" s="2">
        <f t="shared" si="82"/>
        <v>646.57600000000002</v>
      </c>
      <c r="N544" s="2">
        <f t="shared" si="88"/>
        <v>-16.369400000000041</v>
      </c>
      <c r="O544" s="2">
        <f t="shared" si="83"/>
        <v>-147.32460000000037</v>
      </c>
      <c r="P544" s="2">
        <f t="shared" si="84"/>
        <v>5819.1840000000002</v>
      </c>
      <c r="Q544" s="2">
        <f t="shared" si="85"/>
        <v>-2.5317054762317253</v>
      </c>
      <c r="R544">
        <v>9</v>
      </c>
      <c r="S544">
        <v>0.2</v>
      </c>
      <c r="T544" s="2">
        <v>646.77600000000007</v>
      </c>
      <c r="U544" s="3">
        <v>-145.52460000000002</v>
      </c>
      <c r="V544" s="4">
        <f t="shared" si="89"/>
        <v>-2.5</v>
      </c>
      <c r="W544" s="2">
        <f t="shared" si="86"/>
        <v>5820.9840000000004</v>
      </c>
    </row>
    <row r="545" spans="1:23" x14ac:dyDescent="0.25">
      <c r="A545">
        <f t="shared" si="87"/>
        <v>2014</v>
      </c>
      <c r="B545" s="1">
        <v>41770</v>
      </c>
      <c r="C545" s="1">
        <v>41775</v>
      </c>
      <c r="D545" s="1" t="str">
        <f t="shared" si="80"/>
        <v>May</v>
      </c>
      <c r="E545" t="s">
        <v>38</v>
      </c>
      <c r="F545" t="s">
        <v>172</v>
      </c>
      <c r="G545" t="s">
        <v>25</v>
      </c>
      <c r="H545" t="s">
        <v>65</v>
      </c>
      <c r="I545" t="s">
        <v>747</v>
      </c>
      <c r="J545" t="s">
        <v>50</v>
      </c>
      <c r="K545" t="s">
        <v>86</v>
      </c>
      <c r="L545" s="2">
        <f t="shared" si="81"/>
        <v>54.480000000000004</v>
      </c>
      <c r="M545" s="2">
        <f t="shared" si="82"/>
        <v>57.911999999999999</v>
      </c>
      <c r="N545" s="2">
        <f t="shared" si="88"/>
        <v>3.4319999999999951</v>
      </c>
      <c r="O545" s="2">
        <f t="shared" si="83"/>
        <v>6.8639999999999901</v>
      </c>
      <c r="P545" s="2">
        <f t="shared" si="84"/>
        <v>115.824</v>
      </c>
      <c r="Q545" s="2">
        <f t="shared" si="85"/>
        <v>5.9262329050973808</v>
      </c>
      <c r="R545">
        <v>2</v>
      </c>
      <c r="S545">
        <v>0.2</v>
      </c>
      <c r="T545" s="2">
        <v>58.112000000000002</v>
      </c>
      <c r="U545" s="3">
        <v>7.263999999999994</v>
      </c>
      <c r="V545" s="4">
        <f t="shared" si="89"/>
        <v>6.2499999999999947</v>
      </c>
      <c r="W545" s="2">
        <f t="shared" si="86"/>
        <v>116.224</v>
      </c>
    </row>
    <row r="546" spans="1:23" x14ac:dyDescent="0.25">
      <c r="A546">
        <f t="shared" si="87"/>
        <v>2014</v>
      </c>
      <c r="B546" s="1">
        <v>41770</v>
      </c>
      <c r="C546" s="1">
        <v>41775</v>
      </c>
      <c r="D546" s="1" t="str">
        <f t="shared" si="80"/>
        <v>May</v>
      </c>
      <c r="E546" t="s">
        <v>38</v>
      </c>
      <c r="F546" t="s">
        <v>172</v>
      </c>
      <c r="G546" t="s">
        <v>25</v>
      </c>
      <c r="H546" t="s">
        <v>65</v>
      </c>
      <c r="I546" t="s">
        <v>748</v>
      </c>
      <c r="J546" t="s">
        <v>50</v>
      </c>
      <c r="K546" t="s">
        <v>51</v>
      </c>
      <c r="L546" s="2">
        <f t="shared" si="81"/>
        <v>94.492500000000007</v>
      </c>
      <c r="M546" s="2">
        <f t="shared" si="82"/>
        <v>100.592</v>
      </c>
      <c r="N546" s="2">
        <f t="shared" si="88"/>
        <v>6.0994999999999919</v>
      </c>
      <c r="O546" s="2">
        <f t="shared" si="83"/>
        <v>6.0994999999999919</v>
      </c>
      <c r="P546" s="2">
        <f t="shared" si="84"/>
        <v>100.592</v>
      </c>
      <c r="Q546" s="2">
        <f t="shared" si="85"/>
        <v>6.0636034674725545</v>
      </c>
      <c r="R546">
        <v>1</v>
      </c>
      <c r="S546">
        <v>0.2</v>
      </c>
      <c r="T546" s="2">
        <v>100.792</v>
      </c>
      <c r="U546" s="3">
        <v>6.2995000000000019</v>
      </c>
      <c r="V546" s="4">
        <f t="shared" si="89"/>
        <v>6.2500000000000018</v>
      </c>
      <c r="W546" s="2">
        <f t="shared" si="86"/>
        <v>100.792</v>
      </c>
    </row>
    <row r="547" spans="1:23" x14ac:dyDescent="0.25">
      <c r="A547">
        <f t="shared" si="87"/>
        <v>2014</v>
      </c>
      <c r="B547" s="1">
        <v>41770</v>
      </c>
      <c r="C547" s="1">
        <v>41775</v>
      </c>
      <c r="D547" s="1" t="str">
        <f t="shared" si="80"/>
        <v>May</v>
      </c>
      <c r="E547" t="s">
        <v>38</v>
      </c>
      <c r="F547" t="s">
        <v>172</v>
      </c>
      <c r="G547" t="s">
        <v>25</v>
      </c>
      <c r="H547" t="s">
        <v>65</v>
      </c>
      <c r="I547" t="s">
        <v>749</v>
      </c>
      <c r="J547" t="s">
        <v>28</v>
      </c>
      <c r="K547" t="s">
        <v>46</v>
      </c>
      <c r="L547" s="2">
        <f t="shared" si="81"/>
        <v>87.185200000000009</v>
      </c>
      <c r="M547" s="2">
        <f t="shared" si="82"/>
        <v>65.512000000000015</v>
      </c>
      <c r="N547" s="2">
        <f t="shared" si="88"/>
        <v>-21.673199999999994</v>
      </c>
      <c r="O547" s="2">
        <f t="shared" si="83"/>
        <v>-86.692799999999977</v>
      </c>
      <c r="P547" s="2">
        <f t="shared" si="84"/>
        <v>262.04800000000006</v>
      </c>
      <c r="Q547" s="2">
        <f t="shared" si="85"/>
        <v>-33.082793991940392</v>
      </c>
      <c r="R547">
        <v>4</v>
      </c>
      <c r="S547">
        <v>0.6</v>
      </c>
      <c r="T547" s="2">
        <v>66.112000000000009</v>
      </c>
      <c r="U547" s="3">
        <v>-84.292799999999986</v>
      </c>
      <c r="V547" s="4">
        <f t="shared" si="89"/>
        <v>-31.874999999999993</v>
      </c>
      <c r="W547" s="2">
        <f t="shared" si="86"/>
        <v>264.44800000000004</v>
      </c>
    </row>
    <row r="548" spans="1:23" x14ac:dyDescent="0.25">
      <c r="A548">
        <f t="shared" si="87"/>
        <v>2017</v>
      </c>
      <c r="B548" s="1">
        <v>43058</v>
      </c>
      <c r="C548" s="1">
        <v>43061</v>
      </c>
      <c r="D548" s="1" t="str">
        <f t="shared" si="80"/>
        <v>Nov</v>
      </c>
      <c r="E548" t="s">
        <v>98</v>
      </c>
      <c r="F548" t="s">
        <v>750</v>
      </c>
      <c r="G548" t="s">
        <v>64</v>
      </c>
      <c r="H548" t="s">
        <v>80</v>
      </c>
      <c r="I548" t="s">
        <v>751</v>
      </c>
      <c r="J548" t="s">
        <v>36</v>
      </c>
      <c r="K548" t="s">
        <v>53</v>
      </c>
      <c r="L548" s="2">
        <f t="shared" si="81"/>
        <v>38.957999999999998</v>
      </c>
      <c r="M548" s="2">
        <f t="shared" si="82"/>
        <v>41.08</v>
      </c>
      <c r="N548" s="2">
        <f t="shared" si="88"/>
        <v>2.1219999999999999</v>
      </c>
      <c r="O548" s="2">
        <f t="shared" si="83"/>
        <v>12.731999999999999</v>
      </c>
      <c r="P548" s="2">
        <f t="shared" si="84"/>
        <v>246.48</v>
      </c>
      <c r="Q548" s="2">
        <f t="shared" si="85"/>
        <v>5.165530671859786</v>
      </c>
      <c r="R548">
        <v>6</v>
      </c>
      <c r="S548">
        <v>0.2</v>
      </c>
      <c r="T548" s="2">
        <v>41.28</v>
      </c>
      <c r="U548" s="3">
        <v>13.931999999999999</v>
      </c>
      <c r="V548" s="4">
        <f t="shared" si="89"/>
        <v>5.6249999999999991</v>
      </c>
      <c r="W548" s="2">
        <f t="shared" si="86"/>
        <v>247.68</v>
      </c>
    </row>
    <row r="549" spans="1:23" x14ac:dyDescent="0.25">
      <c r="A549">
        <f t="shared" si="87"/>
        <v>2017</v>
      </c>
      <c r="B549" s="1">
        <v>43058</v>
      </c>
      <c r="C549" s="1">
        <v>43061</v>
      </c>
      <c r="D549" s="1" t="str">
        <f t="shared" si="80"/>
        <v>Nov</v>
      </c>
      <c r="E549" t="s">
        <v>98</v>
      </c>
      <c r="F549" t="s">
        <v>750</v>
      </c>
      <c r="G549" t="s">
        <v>64</v>
      </c>
      <c r="H549" t="s">
        <v>80</v>
      </c>
      <c r="I549" t="s">
        <v>752</v>
      </c>
      <c r="J549" t="s">
        <v>36</v>
      </c>
      <c r="K549" t="s">
        <v>60</v>
      </c>
      <c r="L549" s="2">
        <f t="shared" si="81"/>
        <v>10.153599999999999</v>
      </c>
      <c r="M549" s="2">
        <f t="shared" si="82"/>
        <v>13.36</v>
      </c>
      <c r="N549" s="2">
        <f t="shared" si="88"/>
        <v>3.2064000000000004</v>
      </c>
      <c r="O549" s="2">
        <f t="shared" si="83"/>
        <v>6.4128000000000007</v>
      </c>
      <c r="P549" s="2">
        <f t="shared" si="84"/>
        <v>26.72</v>
      </c>
      <c r="Q549" s="2">
        <f t="shared" si="85"/>
        <v>24.000000000000004</v>
      </c>
      <c r="R549">
        <v>2</v>
      </c>
      <c r="S549">
        <v>0</v>
      </c>
      <c r="T549" s="2">
        <v>13.36</v>
      </c>
      <c r="U549" s="3">
        <v>6.4127999999999998</v>
      </c>
      <c r="V549" s="4">
        <f t="shared" si="89"/>
        <v>24</v>
      </c>
      <c r="W549" s="2">
        <f t="shared" si="86"/>
        <v>26.72</v>
      </c>
    </row>
    <row r="550" spans="1:23" x14ac:dyDescent="0.25">
      <c r="A550">
        <f t="shared" si="87"/>
        <v>2015</v>
      </c>
      <c r="B550" s="1">
        <v>42323</v>
      </c>
      <c r="C550" s="1">
        <v>42325</v>
      </c>
      <c r="D550" s="1" t="str">
        <f t="shared" si="80"/>
        <v>Nov</v>
      </c>
      <c r="E550" t="s">
        <v>23</v>
      </c>
      <c r="F550" t="s">
        <v>556</v>
      </c>
      <c r="G550" t="s">
        <v>33</v>
      </c>
      <c r="H550" t="s">
        <v>65</v>
      </c>
      <c r="I550" t="s">
        <v>131</v>
      </c>
      <c r="J550" t="s">
        <v>36</v>
      </c>
      <c r="K550" t="s">
        <v>43</v>
      </c>
      <c r="L550" s="2">
        <f t="shared" si="81"/>
        <v>248.53399999999999</v>
      </c>
      <c r="M550" s="2">
        <f t="shared" si="82"/>
        <v>250.072</v>
      </c>
      <c r="N550" s="2">
        <f t="shared" si="88"/>
        <v>1.5380000000000109</v>
      </c>
      <c r="O550" s="2">
        <f t="shared" si="83"/>
        <v>13.842000000000098</v>
      </c>
      <c r="P550" s="2">
        <f t="shared" si="84"/>
        <v>2250.6480000000001</v>
      </c>
      <c r="Q550" s="2">
        <f t="shared" si="85"/>
        <v>0.61502287341246153</v>
      </c>
      <c r="R550">
        <v>9</v>
      </c>
      <c r="S550">
        <v>0.2</v>
      </c>
      <c r="T550" s="2">
        <v>250.27199999999999</v>
      </c>
      <c r="U550" s="3">
        <v>15.641999999999982</v>
      </c>
      <c r="V550" s="4">
        <f t="shared" si="89"/>
        <v>0.69444444444444375</v>
      </c>
      <c r="W550" s="2">
        <f t="shared" si="86"/>
        <v>2252.4479999999999</v>
      </c>
    </row>
    <row r="551" spans="1:23" x14ac:dyDescent="0.25">
      <c r="A551">
        <f t="shared" si="87"/>
        <v>2015</v>
      </c>
      <c r="B551" s="1">
        <v>42323</v>
      </c>
      <c r="C551" s="1">
        <v>42325</v>
      </c>
      <c r="D551" s="1" t="str">
        <f t="shared" si="80"/>
        <v>Nov</v>
      </c>
      <c r="E551" t="s">
        <v>23</v>
      </c>
      <c r="F551" t="s">
        <v>556</v>
      </c>
      <c r="G551" t="s">
        <v>33</v>
      </c>
      <c r="H551" t="s">
        <v>65</v>
      </c>
      <c r="I551" t="s">
        <v>185</v>
      </c>
      <c r="J551" t="s">
        <v>36</v>
      </c>
      <c r="K551" t="s">
        <v>53</v>
      </c>
      <c r="L551" s="2">
        <f t="shared" si="81"/>
        <v>17.045999999999996</v>
      </c>
      <c r="M551" s="2">
        <f t="shared" si="82"/>
        <v>10.563999999999997</v>
      </c>
      <c r="N551" s="2">
        <f t="shared" si="88"/>
        <v>-6.4819999999999993</v>
      </c>
      <c r="O551" s="2">
        <f t="shared" si="83"/>
        <v>-19.445999999999998</v>
      </c>
      <c r="P551" s="2">
        <f t="shared" si="84"/>
        <v>31.69199999999999</v>
      </c>
      <c r="Q551" s="2">
        <f t="shared" si="85"/>
        <v>-61.35933358576299</v>
      </c>
      <c r="R551">
        <v>3</v>
      </c>
      <c r="S551">
        <v>0.8</v>
      </c>
      <c r="T551" s="2">
        <v>11.363999999999997</v>
      </c>
      <c r="U551" s="3">
        <v>-17.045999999999999</v>
      </c>
      <c r="V551" s="4">
        <f t="shared" si="89"/>
        <v>-50.000000000000014</v>
      </c>
      <c r="W551" s="2">
        <f t="shared" si="86"/>
        <v>34.091999999999992</v>
      </c>
    </row>
    <row r="552" spans="1:23" x14ac:dyDescent="0.25">
      <c r="A552">
        <f t="shared" si="87"/>
        <v>2015</v>
      </c>
      <c r="B552" s="1">
        <v>42323</v>
      </c>
      <c r="C552" s="1">
        <v>42325</v>
      </c>
      <c r="D552" s="1" t="str">
        <f t="shared" si="80"/>
        <v>Nov</v>
      </c>
      <c r="E552" t="s">
        <v>23</v>
      </c>
      <c r="F552" t="s">
        <v>556</v>
      </c>
      <c r="G552" t="s">
        <v>33</v>
      </c>
      <c r="H552" t="s">
        <v>65</v>
      </c>
      <c r="I552" t="s">
        <v>753</v>
      </c>
      <c r="J552" t="s">
        <v>36</v>
      </c>
      <c r="K552" t="s">
        <v>247</v>
      </c>
      <c r="L552" s="2">
        <f t="shared" si="81"/>
        <v>9.0688000000000013</v>
      </c>
      <c r="M552" s="2">
        <f t="shared" si="82"/>
        <v>8.5200000000000014</v>
      </c>
      <c r="N552" s="2">
        <f t="shared" si="88"/>
        <v>-0.54879999999999995</v>
      </c>
      <c r="O552" s="2">
        <f t="shared" si="83"/>
        <v>-2.7439999999999998</v>
      </c>
      <c r="P552" s="2">
        <f t="shared" si="84"/>
        <v>42.600000000000009</v>
      </c>
      <c r="Q552" s="2">
        <f t="shared" si="85"/>
        <v>-6.4413145539906083</v>
      </c>
      <c r="R552">
        <v>5</v>
      </c>
      <c r="S552">
        <v>0.2</v>
      </c>
      <c r="T552" s="2">
        <v>8.7200000000000006</v>
      </c>
      <c r="U552" s="3">
        <v>-1.7440000000000015</v>
      </c>
      <c r="V552" s="4">
        <f t="shared" si="89"/>
        <v>-4.0000000000000036</v>
      </c>
      <c r="W552" s="2">
        <f t="shared" si="86"/>
        <v>43.6</v>
      </c>
    </row>
    <row r="553" spans="1:23" x14ac:dyDescent="0.25">
      <c r="A553">
        <f t="shared" si="87"/>
        <v>2016</v>
      </c>
      <c r="B553" s="1">
        <v>42475</v>
      </c>
      <c r="C553" s="1">
        <v>42477</v>
      </c>
      <c r="D553" s="1" t="str">
        <f t="shared" si="80"/>
        <v>Apr</v>
      </c>
      <c r="E553" t="s">
        <v>23</v>
      </c>
      <c r="F553" t="s">
        <v>754</v>
      </c>
      <c r="G553" t="s">
        <v>25</v>
      </c>
      <c r="H553" t="s">
        <v>34</v>
      </c>
      <c r="I553" t="s">
        <v>755</v>
      </c>
      <c r="J553" t="s">
        <v>28</v>
      </c>
      <c r="K553" t="s">
        <v>31</v>
      </c>
      <c r="L553" s="2">
        <f t="shared" si="81"/>
        <v>1121.568</v>
      </c>
      <c r="M553" s="2">
        <f t="shared" si="82"/>
        <v>1121.3679999999999</v>
      </c>
      <c r="N553" s="2">
        <f t="shared" si="88"/>
        <v>-0.20000000000004547</v>
      </c>
      <c r="O553" s="2">
        <f t="shared" si="83"/>
        <v>-0.40000000000009095</v>
      </c>
      <c r="P553" s="2">
        <f t="shared" si="84"/>
        <v>2242.7359999999999</v>
      </c>
      <c r="Q553" s="2">
        <f t="shared" si="85"/>
        <v>-1.7835358241009684E-2</v>
      </c>
      <c r="R553">
        <v>2</v>
      </c>
      <c r="S553">
        <v>0.2</v>
      </c>
      <c r="T553" s="2">
        <v>1121.568</v>
      </c>
      <c r="U553" s="3">
        <v>0</v>
      </c>
      <c r="V553" s="4">
        <f t="shared" si="89"/>
        <v>0</v>
      </c>
      <c r="W553" s="2">
        <f t="shared" si="86"/>
        <v>2243.136</v>
      </c>
    </row>
    <row r="554" spans="1:23" x14ac:dyDescent="0.25">
      <c r="A554">
        <f t="shared" si="87"/>
        <v>2017</v>
      </c>
      <c r="B554" s="1">
        <v>42989</v>
      </c>
      <c r="C554" s="1">
        <v>42990</v>
      </c>
      <c r="D554" s="1" t="str">
        <f t="shared" si="80"/>
        <v>Sep</v>
      </c>
      <c r="E554" t="s">
        <v>98</v>
      </c>
      <c r="F554" t="s">
        <v>213</v>
      </c>
      <c r="G554" t="s">
        <v>25</v>
      </c>
      <c r="H554" t="s">
        <v>26</v>
      </c>
      <c r="I554" t="s">
        <v>756</v>
      </c>
      <c r="J554" t="s">
        <v>28</v>
      </c>
      <c r="K554" t="s">
        <v>46</v>
      </c>
      <c r="L554" s="2">
        <f t="shared" si="81"/>
        <v>28.465800000000005</v>
      </c>
      <c r="M554" s="2">
        <f t="shared" si="82"/>
        <v>34.304000000000002</v>
      </c>
      <c r="N554" s="2">
        <f t="shared" si="88"/>
        <v>5.8381999999999969</v>
      </c>
      <c r="O554" s="2">
        <f t="shared" si="83"/>
        <v>5.8381999999999969</v>
      </c>
      <c r="P554" s="2">
        <f t="shared" si="84"/>
        <v>34.304000000000002</v>
      </c>
      <c r="Q554" s="2">
        <f t="shared" si="85"/>
        <v>17.019006529850735</v>
      </c>
      <c r="R554">
        <v>1</v>
      </c>
      <c r="S554">
        <v>0.2</v>
      </c>
      <c r="T554" s="2">
        <v>34.504000000000005</v>
      </c>
      <c r="U554" s="3">
        <v>6.0381999999999998</v>
      </c>
      <c r="V554" s="4">
        <f t="shared" si="89"/>
        <v>17.499999999999996</v>
      </c>
      <c r="W554" s="2">
        <f t="shared" si="86"/>
        <v>34.504000000000005</v>
      </c>
    </row>
    <row r="555" spans="1:23" x14ac:dyDescent="0.25">
      <c r="A555">
        <f t="shared" si="87"/>
        <v>2017</v>
      </c>
      <c r="B555" s="1">
        <v>43063</v>
      </c>
      <c r="C555" s="1">
        <v>43067</v>
      </c>
      <c r="D555" s="1" t="str">
        <f t="shared" si="80"/>
        <v>Nov</v>
      </c>
      <c r="E555" t="s">
        <v>38</v>
      </c>
      <c r="F555" t="s">
        <v>757</v>
      </c>
      <c r="G555" t="s">
        <v>25</v>
      </c>
      <c r="H555" t="s">
        <v>65</v>
      </c>
      <c r="I555" t="s">
        <v>758</v>
      </c>
      <c r="J555" t="s">
        <v>36</v>
      </c>
      <c r="K555" t="s">
        <v>128</v>
      </c>
      <c r="L555" s="2">
        <f t="shared" si="81"/>
        <v>9.9671000000000003</v>
      </c>
      <c r="M555" s="2">
        <f t="shared" si="82"/>
        <v>10.624000000000001</v>
      </c>
      <c r="N555" s="2">
        <f t="shared" si="88"/>
        <v>0.65690000000000026</v>
      </c>
      <c r="O555" s="2">
        <f t="shared" si="83"/>
        <v>1.9707000000000008</v>
      </c>
      <c r="P555" s="2">
        <f t="shared" si="84"/>
        <v>31.872</v>
      </c>
      <c r="Q555" s="2">
        <f t="shared" si="85"/>
        <v>6.183170180722894</v>
      </c>
      <c r="R555">
        <v>3</v>
      </c>
      <c r="S555">
        <v>0.2</v>
      </c>
      <c r="T555" s="2">
        <v>10.824</v>
      </c>
      <c r="U555" s="3">
        <v>2.5707</v>
      </c>
      <c r="V555" s="4">
        <f t="shared" si="89"/>
        <v>7.9166666666666661</v>
      </c>
      <c r="W555" s="2">
        <f t="shared" si="86"/>
        <v>32.472000000000001</v>
      </c>
    </row>
    <row r="556" spans="1:23" x14ac:dyDescent="0.25">
      <c r="A556">
        <f t="shared" si="87"/>
        <v>2017</v>
      </c>
      <c r="B556" s="1">
        <v>42915</v>
      </c>
      <c r="C556" s="1">
        <v>42919</v>
      </c>
      <c r="D556" s="1" t="str">
        <f t="shared" si="80"/>
        <v>Jun</v>
      </c>
      <c r="E556" t="s">
        <v>23</v>
      </c>
      <c r="F556" t="s">
        <v>556</v>
      </c>
      <c r="G556" t="s">
        <v>33</v>
      </c>
      <c r="H556" t="s">
        <v>34</v>
      </c>
      <c r="I556" t="s">
        <v>759</v>
      </c>
      <c r="J556" t="s">
        <v>36</v>
      </c>
      <c r="K556" t="s">
        <v>43</v>
      </c>
      <c r="L556" s="2">
        <f t="shared" si="81"/>
        <v>1140.2864</v>
      </c>
      <c r="M556" s="2">
        <f t="shared" si="82"/>
        <v>1295.78</v>
      </c>
      <c r="N556" s="2">
        <f t="shared" si="88"/>
        <v>155.49360000000001</v>
      </c>
      <c r="O556" s="2">
        <f t="shared" si="83"/>
        <v>310.98720000000003</v>
      </c>
      <c r="P556" s="2">
        <f t="shared" si="84"/>
        <v>2591.56</v>
      </c>
      <c r="Q556" s="2">
        <f t="shared" si="85"/>
        <v>12.000000000000002</v>
      </c>
      <c r="R556">
        <v>2</v>
      </c>
      <c r="S556">
        <v>0</v>
      </c>
      <c r="T556" s="2">
        <v>1295.78</v>
      </c>
      <c r="U556" s="3">
        <v>310.98720000000003</v>
      </c>
      <c r="V556" s="4">
        <f t="shared" si="89"/>
        <v>12.000000000000002</v>
      </c>
      <c r="W556" s="2">
        <f t="shared" si="86"/>
        <v>2591.56</v>
      </c>
    </row>
    <row r="557" spans="1:23" x14ac:dyDescent="0.25">
      <c r="A557">
        <f t="shared" si="87"/>
        <v>2014</v>
      </c>
      <c r="B557" s="1">
        <v>41701</v>
      </c>
      <c r="C557" s="1">
        <v>41705</v>
      </c>
      <c r="D557" s="1" t="str">
        <f t="shared" si="80"/>
        <v>Mar</v>
      </c>
      <c r="E557" t="s">
        <v>23</v>
      </c>
      <c r="F557" t="s">
        <v>760</v>
      </c>
      <c r="G557" t="s">
        <v>25</v>
      </c>
      <c r="H557" t="s">
        <v>26</v>
      </c>
      <c r="I557" t="s">
        <v>761</v>
      </c>
      <c r="J557" t="s">
        <v>36</v>
      </c>
      <c r="K557" t="s">
        <v>48</v>
      </c>
      <c r="L557" s="2">
        <f t="shared" si="81"/>
        <v>18.604800000000004</v>
      </c>
      <c r="M557" s="2">
        <f t="shared" si="82"/>
        <v>19.256000000000004</v>
      </c>
      <c r="N557" s="2">
        <f t="shared" si="88"/>
        <v>0.65119999999999933</v>
      </c>
      <c r="O557" s="2">
        <f t="shared" si="83"/>
        <v>2.6047999999999973</v>
      </c>
      <c r="P557" s="2">
        <f t="shared" si="84"/>
        <v>77.024000000000015</v>
      </c>
      <c r="Q557" s="2">
        <f t="shared" si="85"/>
        <v>3.3818030743664269</v>
      </c>
      <c r="R557">
        <v>4</v>
      </c>
      <c r="S557">
        <v>0.2</v>
      </c>
      <c r="T557" s="2">
        <v>19.456000000000003</v>
      </c>
      <c r="U557" s="3">
        <v>3.4047999999999981</v>
      </c>
      <c r="V557" s="4">
        <f t="shared" si="89"/>
        <v>4.3749999999999973</v>
      </c>
      <c r="W557" s="2">
        <f t="shared" si="86"/>
        <v>77.824000000000012</v>
      </c>
    </row>
    <row r="558" spans="1:23" x14ac:dyDescent="0.25">
      <c r="A558">
        <f t="shared" si="87"/>
        <v>2016</v>
      </c>
      <c r="B558" s="1">
        <v>42531</v>
      </c>
      <c r="C558" s="1">
        <v>42536</v>
      </c>
      <c r="D558" s="1" t="str">
        <f t="shared" si="80"/>
        <v>Jun</v>
      </c>
      <c r="E558" t="s">
        <v>38</v>
      </c>
      <c r="F558" t="s">
        <v>762</v>
      </c>
      <c r="G558" t="s">
        <v>25</v>
      </c>
      <c r="H558" t="s">
        <v>34</v>
      </c>
      <c r="I558" t="s">
        <v>763</v>
      </c>
      <c r="J558" t="s">
        <v>36</v>
      </c>
      <c r="K558" t="s">
        <v>37</v>
      </c>
      <c r="L558" s="2">
        <f t="shared" si="81"/>
        <v>15.731999999999999</v>
      </c>
      <c r="M558" s="2">
        <f t="shared" si="82"/>
        <v>20.7</v>
      </c>
      <c r="N558" s="2">
        <f t="shared" si="88"/>
        <v>4.968</v>
      </c>
      <c r="O558" s="2">
        <f t="shared" si="83"/>
        <v>9.9359999999999999</v>
      </c>
      <c r="P558" s="2">
        <f t="shared" si="84"/>
        <v>41.4</v>
      </c>
      <c r="Q558" s="2">
        <f t="shared" si="85"/>
        <v>24.000000000000004</v>
      </c>
      <c r="R558">
        <v>2</v>
      </c>
      <c r="S558">
        <v>0</v>
      </c>
      <c r="T558" s="2">
        <v>20.7</v>
      </c>
      <c r="U558" s="3">
        <v>9.9359999999999999</v>
      </c>
      <c r="V558" s="4">
        <f t="shared" si="89"/>
        <v>24.000000000000004</v>
      </c>
      <c r="W558" s="2">
        <f t="shared" si="86"/>
        <v>41.4</v>
      </c>
    </row>
    <row r="559" spans="1:23" x14ac:dyDescent="0.25">
      <c r="A559">
        <f t="shared" si="87"/>
        <v>2016</v>
      </c>
      <c r="B559" s="1">
        <v>42531</v>
      </c>
      <c r="C559" s="1">
        <v>42536</v>
      </c>
      <c r="D559" s="1" t="str">
        <f t="shared" si="80"/>
        <v>Jun</v>
      </c>
      <c r="E559" t="s">
        <v>38</v>
      </c>
      <c r="F559" t="s">
        <v>762</v>
      </c>
      <c r="G559" t="s">
        <v>25</v>
      </c>
      <c r="H559" t="s">
        <v>34</v>
      </c>
      <c r="I559" t="s">
        <v>764</v>
      </c>
      <c r="J559" t="s">
        <v>28</v>
      </c>
      <c r="K559" t="s">
        <v>41</v>
      </c>
      <c r="L559" s="2">
        <f t="shared" si="81"/>
        <v>1389.942</v>
      </c>
      <c r="M559" s="2">
        <f t="shared" si="82"/>
        <v>1335.48</v>
      </c>
      <c r="N559" s="2">
        <f t="shared" si="88"/>
        <v>-54.461999999999989</v>
      </c>
      <c r="O559" s="2">
        <f t="shared" si="83"/>
        <v>-217.84799999999996</v>
      </c>
      <c r="P559" s="2">
        <f t="shared" si="84"/>
        <v>5341.92</v>
      </c>
      <c r="Q559" s="2">
        <f t="shared" si="85"/>
        <v>-4.0780842843022729</v>
      </c>
      <c r="R559">
        <v>4</v>
      </c>
      <c r="S559">
        <v>0.2</v>
      </c>
      <c r="T559" s="2">
        <v>1335.68</v>
      </c>
      <c r="U559" s="3">
        <v>-217.04800000000017</v>
      </c>
      <c r="V559" s="4">
        <f t="shared" si="89"/>
        <v>-4.0625000000000027</v>
      </c>
      <c r="W559" s="2">
        <f t="shared" si="86"/>
        <v>5342.72</v>
      </c>
    </row>
    <row r="560" spans="1:23" x14ac:dyDescent="0.25">
      <c r="A560">
        <f t="shared" si="87"/>
        <v>2016</v>
      </c>
      <c r="B560" s="1">
        <v>42531</v>
      </c>
      <c r="C560" s="1">
        <v>42536</v>
      </c>
      <c r="D560" s="1" t="str">
        <f t="shared" si="80"/>
        <v>Jun</v>
      </c>
      <c r="E560" t="s">
        <v>38</v>
      </c>
      <c r="F560" t="s">
        <v>762</v>
      </c>
      <c r="G560" t="s">
        <v>25</v>
      </c>
      <c r="H560" t="s">
        <v>34</v>
      </c>
      <c r="I560" t="s">
        <v>765</v>
      </c>
      <c r="J560" t="s">
        <v>36</v>
      </c>
      <c r="K560" t="s">
        <v>60</v>
      </c>
      <c r="L560" s="2">
        <f t="shared" si="81"/>
        <v>29.289600000000007</v>
      </c>
      <c r="M560" s="2">
        <f t="shared" si="82"/>
        <v>32.400000000000006</v>
      </c>
      <c r="N560" s="2">
        <f t="shared" si="88"/>
        <v>3.1103999999999985</v>
      </c>
      <c r="O560" s="2">
        <f t="shared" si="83"/>
        <v>15.551999999999992</v>
      </c>
      <c r="P560" s="2">
        <f t="shared" si="84"/>
        <v>162.00000000000003</v>
      </c>
      <c r="Q560" s="2">
        <f t="shared" si="85"/>
        <v>9.5999999999999925</v>
      </c>
      <c r="R560">
        <v>5</v>
      </c>
      <c r="S560">
        <v>0</v>
      </c>
      <c r="T560" s="2">
        <v>32.400000000000006</v>
      </c>
      <c r="U560" s="3">
        <v>15.552000000000001</v>
      </c>
      <c r="V560" s="4">
        <f t="shared" si="89"/>
        <v>9.6</v>
      </c>
      <c r="W560" s="2">
        <f t="shared" si="86"/>
        <v>162.00000000000003</v>
      </c>
    </row>
    <row r="561" spans="1:23" x14ac:dyDescent="0.25">
      <c r="A561">
        <f t="shared" si="87"/>
        <v>2017</v>
      </c>
      <c r="B561" s="1">
        <v>43059</v>
      </c>
      <c r="C561" s="1">
        <v>43061</v>
      </c>
      <c r="D561" s="1" t="str">
        <f t="shared" si="80"/>
        <v>Nov</v>
      </c>
      <c r="E561" t="s">
        <v>23</v>
      </c>
      <c r="F561" t="s">
        <v>766</v>
      </c>
      <c r="G561" t="s">
        <v>25</v>
      </c>
      <c r="H561" t="s">
        <v>34</v>
      </c>
      <c r="I561" t="s">
        <v>606</v>
      </c>
      <c r="J561" t="s">
        <v>28</v>
      </c>
      <c r="K561" t="s">
        <v>46</v>
      </c>
      <c r="L561" s="2">
        <f t="shared" si="81"/>
        <v>37.061999999999998</v>
      </c>
      <c r="M561" s="2">
        <f t="shared" si="82"/>
        <v>42.599999999999994</v>
      </c>
      <c r="N561" s="2">
        <f t="shared" si="88"/>
        <v>5.5379999999999967</v>
      </c>
      <c r="O561" s="2">
        <f t="shared" si="83"/>
        <v>16.61399999999999</v>
      </c>
      <c r="P561" s="2">
        <f t="shared" si="84"/>
        <v>127.79999999999998</v>
      </c>
      <c r="Q561" s="2">
        <f t="shared" si="85"/>
        <v>12.999999999999995</v>
      </c>
      <c r="R561">
        <v>3</v>
      </c>
      <c r="S561">
        <v>0</v>
      </c>
      <c r="T561" s="2">
        <v>42.599999999999994</v>
      </c>
      <c r="U561" s="3">
        <v>16.614000000000001</v>
      </c>
      <c r="V561" s="4">
        <f t="shared" si="89"/>
        <v>13.000000000000004</v>
      </c>
      <c r="W561" s="2">
        <f t="shared" si="86"/>
        <v>127.79999999999998</v>
      </c>
    </row>
    <row r="562" spans="1:23" x14ac:dyDescent="0.25">
      <c r="A562">
        <f t="shared" si="87"/>
        <v>2017</v>
      </c>
      <c r="B562" s="1">
        <v>43059</v>
      </c>
      <c r="C562" s="1">
        <v>43061</v>
      </c>
      <c r="D562" s="1" t="str">
        <f t="shared" si="80"/>
        <v>Nov</v>
      </c>
      <c r="E562" t="s">
        <v>23</v>
      </c>
      <c r="F562" t="s">
        <v>766</v>
      </c>
      <c r="G562" t="s">
        <v>25</v>
      </c>
      <c r="H562" t="s">
        <v>34</v>
      </c>
      <c r="I562" t="s">
        <v>767</v>
      </c>
      <c r="J562" t="s">
        <v>36</v>
      </c>
      <c r="K562" t="s">
        <v>53</v>
      </c>
      <c r="L562" s="2">
        <f t="shared" si="81"/>
        <v>80.153400000000019</v>
      </c>
      <c r="M562" s="2">
        <f t="shared" si="82"/>
        <v>83.856000000000009</v>
      </c>
      <c r="N562" s="2">
        <f t="shared" si="88"/>
        <v>3.7025999999999897</v>
      </c>
      <c r="O562" s="2">
        <f t="shared" si="83"/>
        <v>25.918199999999928</v>
      </c>
      <c r="P562" s="2">
        <f t="shared" si="84"/>
        <v>586.99200000000008</v>
      </c>
      <c r="Q562" s="2">
        <f t="shared" si="85"/>
        <v>4.4154264453348464</v>
      </c>
      <c r="R562">
        <v>7</v>
      </c>
      <c r="S562">
        <v>0.2</v>
      </c>
      <c r="T562" s="2">
        <v>84.056000000000012</v>
      </c>
      <c r="U562" s="3">
        <v>27.318199999999983</v>
      </c>
      <c r="V562" s="4">
        <f t="shared" si="89"/>
        <v>4.6428571428571397</v>
      </c>
      <c r="W562" s="2">
        <f t="shared" si="86"/>
        <v>588.39200000000005</v>
      </c>
    </row>
    <row r="563" spans="1:23" x14ac:dyDescent="0.25">
      <c r="A563">
        <f t="shared" si="87"/>
        <v>2014</v>
      </c>
      <c r="B563" s="1">
        <v>41896</v>
      </c>
      <c r="C563" s="1">
        <v>41900</v>
      </c>
      <c r="D563" s="1" t="str">
        <f t="shared" si="80"/>
        <v>Sep</v>
      </c>
      <c r="E563" t="s">
        <v>23</v>
      </c>
      <c r="F563" t="s">
        <v>768</v>
      </c>
      <c r="G563" t="s">
        <v>25</v>
      </c>
      <c r="H563" t="s">
        <v>26</v>
      </c>
      <c r="I563" t="s">
        <v>769</v>
      </c>
      <c r="J563" t="s">
        <v>36</v>
      </c>
      <c r="K563" t="s">
        <v>55</v>
      </c>
      <c r="L563" s="2">
        <f t="shared" si="81"/>
        <v>12.74</v>
      </c>
      <c r="M563" s="2">
        <f t="shared" si="82"/>
        <v>12.8</v>
      </c>
      <c r="N563" s="2">
        <f t="shared" si="88"/>
        <v>6.0000000000000497E-2</v>
      </c>
      <c r="O563" s="2">
        <f t="shared" si="83"/>
        <v>0.30000000000000249</v>
      </c>
      <c r="P563" s="2">
        <f t="shared" si="84"/>
        <v>64</v>
      </c>
      <c r="Q563" s="2">
        <f t="shared" si="85"/>
        <v>0.46875000000000389</v>
      </c>
      <c r="R563">
        <v>5</v>
      </c>
      <c r="S563">
        <v>0.2</v>
      </c>
      <c r="T563" s="2">
        <v>13</v>
      </c>
      <c r="U563" s="3">
        <v>1.3000000000000007</v>
      </c>
      <c r="V563" s="4">
        <f t="shared" si="89"/>
        <v>2.0000000000000009</v>
      </c>
      <c r="W563" s="2">
        <f t="shared" si="86"/>
        <v>65</v>
      </c>
    </row>
    <row r="564" spans="1:23" x14ac:dyDescent="0.25">
      <c r="A564">
        <f t="shared" si="87"/>
        <v>2014</v>
      </c>
      <c r="B564" s="1">
        <v>41896</v>
      </c>
      <c r="C564" s="1">
        <v>41900</v>
      </c>
      <c r="D564" s="1" t="str">
        <f t="shared" si="80"/>
        <v>Sep</v>
      </c>
      <c r="E564" t="s">
        <v>23</v>
      </c>
      <c r="F564" t="s">
        <v>768</v>
      </c>
      <c r="G564" t="s">
        <v>25</v>
      </c>
      <c r="H564" t="s">
        <v>26</v>
      </c>
      <c r="I564" t="s">
        <v>770</v>
      </c>
      <c r="J564" t="s">
        <v>28</v>
      </c>
      <c r="K564" t="s">
        <v>46</v>
      </c>
      <c r="L564" s="2">
        <f t="shared" si="81"/>
        <v>11.869899999999999</v>
      </c>
      <c r="M564" s="2">
        <f t="shared" si="82"/>
        <v>12.928000000000001</v>
      </c>
      <c r="N564" s="2">
        <f t="shared" si="88"/>
        <v>1.0581000000000014</v>
      </c>
      <c r="O564" s="2">
        <f t="shared" si="83"/>
        <v>3.1743000000000041</v>
      </c>
      <c r="P564" s="2">
        <f t="shared" si="84"/>
        <v>38.784000000000006</v>
      </c>
      <c r="Q564" s="2">
        <f t="shared" si="85"/>
        <v>8.1845606435643656</v>
      </c>
      <c r="R564">
        <v>3</v>
      </c>
      <c r="S564">
        <v>0.2</v>
      </c>
      <c r="T564" s="2">
        <v>13.128</v>
      </c>
      <c r="U564" s="3">
        <v>3.7743000000000002</v>
      </c>
      <c r="V564" s="4">
        <f t="shared" si="89"/>
        <v>9.5833333333333339</v>
      </c>
      <c r="W564" s="2">
        <f t="shared" si="86"/>
        <v>39.384</v>
      </c>
    </row>
    <row r="565" spans="1:23" x14ac:dyDescent="0.25">
      <c r="A565">
        <f t="shared" si="87"/>
        <v>2015</v>
      </c>
      <c r="B565" s="1">
        <v>42345</v>
      </c>
      <c r="C565" s="1">
        <v>42347</v>
      </c>
      <c r="D565" s="1" t="str">
        <f t="shared" si="80"/>
        <v>Dec</v>
      </c>
      <c r="E565" t="s">
        <v>98</v>
      </c>
      <c r="F565" t="s">
        <v>771</v>
      </c>
      <c r="G565" t="s">
        <v>25</v>
      </c>
      <c r="H565" t="s">
        <v>34</v>
      </c>
      <c r="I565" t="s">
        <v>772</v>
      </c>
      <c r="J565" t="s">
        <v>36</v>
      </c>
      <c r="K565" t="s">
        <v>128</v>
      </c>
      <c r="L565" s="2">
        <f t="shared" si="81"/>
        <v>3.96</v>
      </c>
      <c r="M565" s="2">
        <f t="shared" si="82"/>
        <v>3.96</v>
      </c>
      <c r="N565" s="2">
        <f t="shared" si="88"/>
        <v>0</v>
      </c>
      <c r="O565" s="2">
        <f t="shared" si="83"/>
        <v>0</v>
      </c>
      <c r="P565" s="2">
        <f t="shared" si="84"/>
        <v>7.92</v>
      </c>
      <c r="Q565" s="2">
        <f t="shared" si="85"/>
        <v>0</v>
      </c>
      <c r="R565">
        <v>2</v>
      </c>
      <c r="S565">
        <v>0</v>
      </c>
      <c r="T565" s="2">
        <v>3.96</v>
      </c>
      <c r="U565" s="3">
        <v>0</v>
      </c>
      <c r="V565" s="4">
        <f t="shared" si="89"/>
        <v>0</v>
      </c>
      <c r="W565" s="2">
        <f t="shared" si="86"/>
        <v>7.92</v>
      </c>
    </row>
    <row r="566" spans="1:23" x14ac:dyDescent="0.25">
      <c r="A566">
        <f t="shared" si="87"/>
        <v>2015</v>
      </c>
      <c r="B566" s="1">
        <v>42345</v>
      </c>
      <c r="C566" s="1">
        <v>42347</v>
      </c>
      <c r="D566" s="1" t="str">
        <f t="shared" si="80"/>
        <v>Dec</v>
      </c>
      <c r="E566" t="s">
        <v>98</v>
      </c>
      <c r="F566" t="s">
        <v>771</v>
      </c>
      <c r="G566" t="s">
        <v>25</v>
      </c>
      <c r="H566" t="s">
        <v>34</v>
      </c>
      <c r="I566" t="s">
        <v>469</v>
      </c>
      <c r="J566" t="s">
        <v>36</v>
      </c>
      <c r="K566" t="s">
        <v>37</v>
      </c>
      <c r="L566" s="2">
        <f t="shared" si="81"/>
        <v>1.4094</v>
      </c>
      <c r="M566" s="2">
        <f t="shared" si="82"/>
        <v>2.61</v>
      </c>
      <c r="N566" s="2">
        <f t="shared" si="88"/>
        <v>1.2005999999999999</v>
      </c>
      <c r="O566" s="2">
        <f t="shared" si="83"/>
        <v>1.2005999999999999</v>
      </c>
      <c r="P566" s="2">
        <f t="shared" si="84"/>
        <v>2.61</v>
      </c>
      <c r="Q566" s="2">
        <f t="shared" si="85"/>
        <v>46</v>
      </c>
      <c r="R566">
        <v>1</v>
      </c>
      <c r="S566">
        <v>0</v>
      </c>
      <c r="T566" s="2">
        <v>2.61</v>
      </c>
      <c r="U566" s="3">
        <v>1.2005999999999999</v>
      </c>
      <c r="V566" s="4">
        <f t="shared" si="89"/>
        <v>46</v>
      </c>
      <c r="W566" s="2">
        <f t="shared" si="86"/>
        <v>2.61</v>
      </c>
    </row>
    <row r="567" spans="1:23" x14ac:dyDescent="0.25">
      <c r="A567">
        <f t="shared" si="87"/>
        <v>2017</v>
      </c>
      <c r="B567" s="1">
        <v>43076</v>
      </c>
      <c r="C567" s="1">
        <v>43079</v>
      </c>
      <c r="D567" s="1" t="str">
        <f t="shared" si="80"/>
        <v>Dec</v>
      </c>
      <c r="E567" t="s">
        <v>98</v>
      </c>
      <c r="F567" t="s">
        <v>773</v>
      </c>
      <c r="G567" t="s">
        <v>25</v>
      </c>
      <c r="H567" t="s">
        <v>34</v>
      </c>
      <c r="I567" t="s">
        <v>774</v>
      </c>
      <c r="J567" t="s">
        <v>50</v>
      </c>
      <c r="K567" t="s">
        <v>51</v>
      </c>
      <c r="L567" s="2">
        <f t="shared" si="81"/>
        <v>358.77700000000004</v>
      </c>
      <c r="M567" s="2">
        <f t="shared" si="82"/>
        <v>374.17600000000004</v>
      </c>
      <c r="N567" s="2">
        <f t="shared" si="88"/>
        <v>15.399000000000001</v>
      </c>
      <c r="O567" s="2">
        <f t="shared" si="83"/>
        <v>46.197000000000003</v>
      </c>
      <c r="P567" s="2">
        <f t="shared" si="84"/>
        <v>1122.5280000000002</v>
      </c>
      <c r="Q567" s="2">
        <f t="shared" si="85"/>
        <v>4.11544300008552</v>
      </c>
      <c r="R567">
        <v>3</v>
      </c>
      <c r="S567">
        <v>0.2</v>
      </c>
      <c r="T567" s="2">
        <v>374.37600000000003</v>
      </c>
      <c r="U567" s="3">
        <v>46.796999999999983</v>
      </c>
      <c r="V567" s="4">
        <f t="shared" si="89"/>
        <v>4.1666666666666643</v>
      </c>
      <c r="W567" s="2">
        <f t="shared" si="86"/>
        <v>1123.1280000000002</v>
      </c>
    </row>
    <row r="568" spans="1:23" x14ac:dyDescent="0.25">
      <c r="A568">
        <f t="shared" si="87"/>
        <v>2017</v>
      </c>
      <c r="B568" s="1">
        <v>43009</v>
      </c>
      <c r="C568" s="1">
        <v>43016</v>
      </c>
      <c r="D568" s="1" t="str">
        <f t="shared" si="80"/>
        <v>Oct</v>
      </c>
      <c r="E568" t="s">
        <v>38</v>
      </c>
      <c r="F568" t="s">
        <v>775</v>
      </c>
      <c r="G568" t="s">
        <v>33</v>
      </c>
      <c r="H568" t="s">
        <v>34</v>
      </c>
      <c r="I568" t="s">
        <v>776</v>
      </c>
      <c r="J568" t="s">
        <v>36</v>
      </c>
      <c r="K568" t="s">
        <v>60</v>
      </c>
      <c r="L568" s="2">
        <f t="shared" si="81"/>
        <v>86.214799999999997</v>
      </c>
      <c r="M568" s="2">
        <f t="shared" si="82"/>
        <v>91.84</v>
      </c>
      <c r="N568" s="2">
        <f t="shared" si="88"/>
        <v>5.6252000000000066</v>
      </c>
      <c r="O568" s="2">
        <f t="shared" si="83"/>
        <v>45.001600000000053</v>
      </c>
      <c r="P568" s="2">
        <f t="shared" si="84"/>
        <v>734.72</v>
      </c>
      <c r="Q568" s="2">
        <f t="shared" si="85"/>
        <v>6.1250000000000071</v>
      </c>
      <c r="R568">
        <v>8</v>
      </c>
      <c r="S568">
        <v>0</v>
      </c>
      <c r="T568" s="2">
        <v>91.84</v>
      </c>
      <c r="U568" s="3">
        <v>45.001600000000003</v>
      </c>
      <c r="V568" s="4">
        <f t="shared" si="89"/>
        <v>6.125</v>
      </c>
      <c r="W568" s="2">
        <f t="shared" si="86"/>
        <v>734.72</v>
      </c>
    </row>
    <row r="569" spans="1:23" x14ac:dyDescent="0.25">
      <c r="A569">
        <f t="shared" si="87"/>
        <v>2017</v>
      </c>
      <c r="B569" s="1">
        <v>43009</v>
      </c>
      <c r="C569" s="1">
        <v>43016</v>
      </c>
      <c r="D569" s="1" t="str">
        <f t="shared" si="80"/>
        <v>Oct</v>
      </c>
      <c r="E569" t="s">
        <v>38</v>
      </c>
      <c r="F569" t="s">
        <v>775</v>
      </c>
      <c r="G569" t="s">
        <v>33</v>
      </c>
      <c r="H569" t="s">
        <v>34</v>
      </c>
      <c r="I569" t="s">
        <v>777</v>
      </c>
      <c r="J569" t="s">
        <v>36</v>
      </c>
      <c r="K569" t="s">
        <v>53</v>
      </c>
      <c r="L569" s="2">
        <f t="shared" si="81"/>
        <v>77.178400000000011</v>
      </c>
      <c r="M569" s="2">
        <f t="shared" si="82"/>
        <v>80.888000000000005</v>
      </c>
      <c r="N569" s="2">
        <f t="shared" si="88"/>
        <v>3.7095999999999947</v>
      </c>
      <c r="O569" s="2">
        <f t="shared" si="83"/>
        <v>25.967199999999963</v>
      </c>
      <c r="P569" s="2">
        <f t="shared" si="84"/>
        <v>566.21600000000001</v>
      </c>
      <c r="Q569" s="2">
        <f t="shared" si="85"/>
        <v>4.5860943526851878</v>
      </c>
      <c r="R569">
        <v>7</v>
      </c>
      <c r="S569">
        <v>0.2</v>
      </c>
      <c r="T569" s="2">
        <v>81.088000000000008</v>
      </c>
      <c r="U569" s="3">
        <v>27.3672</v>
      </c>
      <c r="V569" s="4">
        <f t="shared" si="89"/>
        <v>4.8214285714285712</v>
      </c>
      <c r="W569" s="2">
        <f t="shared" si="86"/>
        <v>567.6160000000001</v>
      </c>
    </row>
    <row r="570" spans="1:23" x14ac:dyDescent="0.25">
      <c r="A570">
        <f t="shared" si="87"/>
        <v>2017</v>
      </c>
      <c r="B570" s="1">
        <v>43009</v>
      </c>
      <c r="C570" s="1">
        <v>43016</v>
      </c>
      <c r="D570" s="1" t="str">
        <f t="shared" si="80"/>
        <v>Oct</v>
      </c>
      <c r="E570" t="s">
        <v>38</v>
      </c>
      <c r="F570" t="s">
        <v>775</v>
      </c>
      <c r="G570" t="s">
        <v>33</v>
      </c>
      <c r="H570" t="s">
        <v>34</v>
      </c>
      <c r="I570" t="s">
        <v>778</v>
      </c>
      <c r="J570" t="s">
        <v>36</v>
      </c>
      <c r="K570" t="s">
        <v>60</v>
      </c>
      <c r="L570" s="2">
        <f t="shared" si="81"/>
        <v>16.329599999999999</v>
      </c>
      <c r="M570" s="2">
        <f t="shared" si="82"/>
        <v>19.440000000000001</v>
      </c>
      <c r="N570" s="2">
        <f t="shared" si="88"/>
        <v>3.1104000000000021</v>
      </c>
      <c r="O570" s="2">
        <f t="shared" si="83"/>
        <v>9.3312000000000062</v>
      </c>
      <c r="P570" s="2">
        <f t="shared" si="84"/>
        <v>58.320000000000007</v>
      </c>
      <c r="Q570" s="2">
        <f t="shared" si="85"/>
        <v>16.000000000000007</v>
      </c>
      <c r="R570">
        <v>3</v>
      </c>
      <c r="S570">
        <v>0</v>
      </c>
      <c r="T570" s="2">
        <v>19.440000000000001</v>
      </c>
      <c r="U570" s="3">
        <v>9.3312000000000008</v>
      </c>
      <c r="V570" s="4">
        <f t="shared" si="89"/>
        <v>16</v>
      </c>
      <c r="W570" s="2">
        <f t="shared" si="86"/>
        <v>58.320000000000007</v>
      </c>
    </row>
    <row r="571" spans="1:23" x14ac:dyDescent="0.25">
      <c r="A571">
        <f t="shared" si="87"/>
        <v>2017</v>
      </c>
      <c r="B571" s="1">
        <v>43009</v>
      </c>
      <c r="C571" s="1">
        <v>43016</v>
      </c>
      <c r="D571" s="1" t="str">
        <f t="shared" si="80"/>
        <v>Oct</v>
      </c>
      <c r="E571" t="s">
        <v>38</v>
      </c>
      <c r="F571" t="s">
        <v>775</v>
      </c>
      <c r="G571" t="s">
        <v>33</v>
      </c>
      <c r="H571" t="s">
        <v>34</v>
      </c>
      <c r="I571" t="s">
        <v>779</v>
      </c>
      <c r="J571" t="s">
        <v>28</v>
      </c>
      <c r="K571" t="s">
        <v>31</v>
      </c>
      <c r="L571" s="2">
        <f t="shared" si="81"/>
        <v>451.15199999999993</v>
      </c>
      <c r="M571" s="2">
        <f t="shared" si="82"/>
        <v>450.95199999999994</v>
      </c>
      <c r="N571" s="2">
        <f t="shared" si="88"/>
        <v>-0.19999999999998863</v>
      </c>
      <c r="O571" s="2">
        <f t="shared" si="83"/>
        <v>-0.59999999999996589</v>
      </c>
      <c r="P571" s="2">
        <f t="shared" si="84"/>
        <v>1352.8559999999998</v>
      </c>
      <c r="Q571" s="2">
        <f t="shared" si="85"/>
        <v>-4.435061824761586E-2</v>
      </c>
      <c r="R571">
        <v>3</v>
      </c>
      <c r="S571">
        <v>0.2</v>
      </c>
      <c r="T571" s="2">
        <v>451.15199999999993</v>
      </c>
      <c r="U571" s="3">
        <v>0</v>
      </c>
      <c r="V571" s="4">
        <f t="shared" si="89"/>
        <v>0</v>
      </c>
      <c r="W571" s="2">
        <f t="shared" si="86"/>
        <v>1353.4559999999997</v>
      </c>
    </row>
    <row r="572" spans="1:23" x14ac:dyDescent="0.25">
      <c r="A572">
        <f t="shared" si="87"/>
        <v>2017</v>
      </c>
      <c r="B572" s="1">
        <v>43097</v>
      </c>
      <c r="C572" s="1">
        <v>43104</v>
      </c>
      <c r="D572" s="1" t="str">
        <f t="shared" si="80"/>
        <v>Dec</v>
      </c>
      <c r="E572" t="s">
        <v>38</v>
      </c>
      <c r="F572" t="s">
        <v>780</v>
      </c>
      <c r="G572" t="s">
        <v>25</v>
      </c>
      <c r="H572" t="s">
        <v>80</v>
      </c>
      <c r="I572" t="s">
        <v>763</v>
      </c>
      <c r="J572" t="s">
        <v>36</v>
      </c>
      <c r="K572" t="s">
        <v>37</v>
      </c>
      <c r="L572" s="2">
        <f t="shared" si="81"/>
        <v>67.481999999999999</v>
      </c>
      <c r="M572" s="2">
        <f t="shared" si="82"/>
        <v>72.45</v>
      </c>
      <c r="N572" s="2">
        <f t="shared" si="88"/>
        <v>4.9680000000000035</v>
      </c>
      <c r="O572" s="2">
        <f t="shared" si="83"/>
        <v>34.776000000000025</v>
      </c>
      <c r="P572" s="2">
        <f t="shared" si="84"/>
        <v>507.15000000000003</v>
      </c>
      <c r="Q572" s="2">
        <f t="shared" si="85"/>
        <v>6.8571428571428612</v>
      </c>
      <c r="R572">
        <v>7</v>
      </c>
      <c r="S572">
        <v>0</v>
      </c>
      <c r="T572" s="2">
        <v>72.45</v>
      </c>
      <c r="U572" s="3">
        <v>34.775999999999996</v>
      </c>
      <c r="V572" s="4">
        <f t="shared" si="89"/>
        <v>6.8571428571428559</v>
      </c>
      <c r="W572" s="2">
        <f t="shared" si="86"/>
        <v>507.15000000000003</v>
      </c>
    </row>
    <row r="573" spans="1:23" x14ac:dyDescent="0.25">
      <c r="A573">
        <f t="shared" si="87"/>
        <v>2017</v>
      </c>
      <c r="B573" s="1">
        <v>43097</v>
      </c>
      <c r="C573" s="1">
        <v>43104</v>
      </c>
      <c r="D573" s="1" t="str">
        <f t="shared" si="80"/>
        <v>Dec</v>
      </c>
      <c r="E573" t="s">
        <v>38</v>
      </c>
      <c r="F573" t="s">
        <v>780</v>
      </c>
      <c r="G573" t="s">
        <v>25</v>
      </c>
      <c r="H573" t="s">
        <v>80</v>
      </c>
      <c r="I573" t="s">
        <v>358</v>
      </c>
      <c r="J573" t="s">
        <v>36</v>
      </c>
      <c r="K573" t="s">
        <v>128</v>
      </c>
      <c r="L573" s="2">
        <f t="shared" si="81"/>
        <v>12.354600000000001</v>
      </c>
      <c r="M573" s="2">
        <f t="shared" si="82"/>
        <v>13.96</v>
      </c>
      <c r="N573" s="2">
        <f t="shared" si="88"/>
        <v>1.6053999999999995</v>
      </c>
      <c r="O573" s="2">
        <f t="shared" si="83"/>
        <v>6.421599999999998</v>
      </c>
      <c r="P573" s="2">
        <f t="shared" si="84"/>
        <v>55.84</v>
      </c>
      <c r="Q573" s="2">
        <f t="shared" si="85"/>
        <v>11.499999999999996</v>
      </c>
      <c r="R573">
        <v>4</v>
      </c>
      <c r="S573">
        <v>0</v>
      </c>
      <c r="T573" s="2">
        <v>13.96</v>
      </c>
      <c r="U573" s="3">
        <v>6.4215999999999998</v>
      </c>
      <c r="V573" s="4">
        <f t="shared" si="89"/>
        <v>11.5</v>
      </c>
      <c r="W573" s="2">
        <f t="shared" si="86"/>
        <v>55.84</v>
      </c>
    </row>
    <row r="574" spans="1:23" x14ac:dyDescent="0.25">
      <c r="A574">
        <f t="shared" si="87"/>
        <v>2017</v>
      </c>
      <c r="B574" s="1">
        <v>43097</v>
      </c>
      <c r="C574" s="1">
        <v>43104</v>
      </c>
      <c r="D574" s="1" t="str">
        <f t="shared" si="80"/>
        <v>Dec</v>
      </c>
      <c r="E574" t="s">
        <v>38</v>
      </c>
      <c r="F574" t="s">
        <v>780</v>
      </c>
      <c r="G574" t="s">
        <v>25</v>
      </c>
      <c r="H574" t="s">
        <v>80</v>
      </c>
      <c r="I574" t="s">
        <v>498</v>
      </c>
      <c r="J574" t="s">
        <v>36</v>
      </c>
      <c r="K574" t="s">
        <v>53</v>
      </c>
      <c r="L574" s="2">
        <f t="shared" si="81"/>
        <v>31.660200000000003</v>
      </c>
      <c r="M574" s="2">
        <f t="shared" si="82"/>
        <v>33.064</v>
      </c>
      <c r="N574" s="2">
        <f t="shared" si="88"/>
        <v>1.4037999999999968</v>
      </c>
      <c r="O574" s="2">
        <f t="shared" si="83"/>
        <v>9.8265999999999778</v>
      </c>
      <c r="P574" s="2">
        <f t="shared" si="84"/>
        <v>231.44800000000001</v>
      </c>
      <c r="Q574" s="2">
        <f t="shared" si="85"/>
        <v>4.2457052988144106</v>
      </c>
      <c r="R574">
        <v>7</v>
      </c>
      <c r="S574">
        <v>0.2</v>
      </c>
      <c r="T574" s="2">
        <v>33.264000000000003</v>
      </c>
      <c r="U574" s="3">
        <v>11.226599999999999</v>
      </c>
      <c r="V574" s="4">
        <f t="shared" si="89"/>
        <v>4.8214285714285712</v>
      </c>
      <c r="W574" s="2">
        <f t="shared" si="86"/>
        <v>232.84800000000001</v>
      </c>
    </row>
    <row r="575" spans="1:23" x14ac:dyDescent="0.25">
      <c r="A575">
        <f t="shared" si="87"/>
        <v>2017</v>
      </c>
      <c r="B575" s="1">
        <v>43097</v>
      </c>
      <c r="C575" s="1">
        <v>43104</v>
      </c>
      <c r="D575" s="1" t="str">
        <f t="shared" si="80"/>
        <v>Dec</v>
      </c>
      <c r="E575" t="s">
        <v>38</v>
      </c>
      <c r="F575" t="s">
        <v>780</v>
      </c>
      <c r="G575" t="s">
        <v>25</v>
      </c>
      <c r="H575" t="s">
        <v>80</v>
      </c>
      <c r="I575" t="s">
        <v>781</v>
      </c>
      <c r="J575" t="s">
        <v>50</v>
      </c>
      <c r="K575" t="s">
        <v>51</v>
      </c>
      <c r="L575" s="2">
        <f t="shared" si="81"/>
        <v>13.513500000000001</v>
      </c>
      <c r="M575" s="2">
        <f t="shared" si="82"/>
        <v>14.850000000000001</v>
      </c>
      <c r="N575" s="2">
        <f t="shared" si="88"/>
        <v>1.3365000000000009</v>
      </c>
      <c r="O575" s="2">
        <f t="shared" si="83"/>
        <v>4.0095000000000027</v>
      </c>
      <c r="P575" s="2">
        <f t="shared" si="84"/>
        <v>44.550000000000004</v>
      </c>
      <c r="Q575" s="2">
        <f t="shared" si="85"/>
        <v>9.0000000000000053</v>
      </c>
      <c r="R575">
        <v>3</v>
      </c>
      <c r="S575">
        <v>0</v>
      </c>
      <c r="T575" s="2">
        <v>14.850000000000001</v>
      </c>
      <c r="U575" s="3">
        <v>4.0095000000000001</v>
      </c>
      <c r="V575" s="4">
        <f t="shared" si="89"/>
        <v>9</v>
      </c>
      <c r="W575" s="2">
        <f t="shared" si="86"/>
        <v>44.550000000000004</v>
      </c>
    </row>
    <row r="576" spans="1:23" x14ac:dyDescent="0.25">
      <c r="A576">
        <f t="shared" si="87"/>
        <v>2016</v>
      </c>
      <c r="B576" s="1">
        <v>42677</v>
      </c>
      <c r="C576" s="1">
        <v>42681</v>
      </c>
      <c r="D576" s="1" t="str">
        <f t="shared" si="80"/>
        <v>Nov</v>
      </c>
      <c r="E576" t="s">
        <v>38</v>
      </c>
      <c r="F576" t="s">
        <v>782</v>
      </c>
      <c r="G576" t="s">
        <v>25</v>
      </c>
      <c r="H576" t="s">
        <v>34</v>
      </c>
      <c r="I576" t="s">
        <v>783</v>
      </c>
      <c r="J576" t="s">
        <v>36</v>
      </c>
      <c r="K576" t="s">
        <v>48</v>
      </c>
      <c r="L576" s="2">
        <f t="shared" si="81"/>
        <v>8.0261999999999993</v>
      </c>
      <c r="M576" s="2">
        <f t="shared" si="82"/>
        <v>8.82</v>
      </c>
      <c r="N576" s="2">
        <f t="shared" si="88"/>
        <v>0.79380000000000095</v>
      </c>
      <c r="O576" s="2">
        <f t="shared" si="83"/>
        <v>2.3814000000000028</v>
      </c>
      <c r="P576" s="2">
        <f t="shared" si="84"/>
        <v>26.46</v>
      </c>
      <c r="Q576" s="2">
        <f t="shared" si="85"/>
        <v>9.0000000000000107</v>
      </c>
      <c r="R576">
        <v>3</v>
      </c>
      <c r="S576">
        <v>0</v>
      </c>
      <c r="T576" s="2">
        <v>8.82</v>
      </c>
      <c r="U576" s="3">
        <v>2.3814000000000002</v>
      </c>
      <c r="V576" s="4">
        <f t="shared" si="89"/>
        <v>9.0000000000000018</v>
      </c>
      <c r="W576" s="2">
        <f t="shared" si="86"/>
        <v>26.46</v>
      </c>
    </row>
    <row r="577" spans="1:23" x14ac:dyDescent="0.25">
      <c r="A577">
        <f t="shared" si="87"/>
        <v>2015</v>
      </c>
      <c r="B577" s="1">
        <v>42265</v>
      </c>
      <c r="C577" s="1">
        <v>42269</v>
      </c>
      <c r="D577" s="1" t="str">
        <f t="shared" si="80"/>
        <v>Sep</v>
      </c>
      <c r="E577" t="s">
        <v>23</v>
      </c>
      <c r="F577" t="s">
        <v>784</v>
      </c>
      <c r="G577" t="s">
        <v>25</v>
      </c>
      <c r="H577" t="s">
        <v>34</v>
      </c>
      <c r="I577" t="s">
        <v>776</v>
      </c>
      <c r="J577" t="s">
        <v>36</v>
      </c>
      <c r="K577" t="s">
        <v>60</v>
      </c>
      <c r="L577" s="2">
        <f t="shared" si="81"/>
        <v>155.09479999999999</v>
      </c>
      <c r="M577" s="2">
        <f t="shared" si="82"/>
        <v>160.72</v>
      </c>
      <c r="N577" s="2">
        <f t="shared" si="88"/>
        <v>5.6252000000000066</v>
      </c>
      <c r="O577" s="2">
        <f t="shared" si="83"/>
        <v>78.752800000000093</v>
      </c>
      <c r="P577" s="2">
        <f t="shared" si="84"/>
        <v>2250.08</v>
      </c>
      <c r="Q577" s="2">
        <f t="shared" si="85"/>
        <v>3.5000000000000044</v>
      </c>
      <c r="R577">
        <v>14</v>
      </c>
      <c r="S577">
        <v>0</v>
      </c>
      <c r="T577" s="2">
        <v>160.72</v>
      </c>
      <c r="U577" s="3">
        <v>78.752800000000008</v>
      </c>
      <c r="V577" s="4">
        <f t="shared" si="89"/>
        <v>3.5000000000000004</v>
      </c>
      <c r="W577" s="2">
        <f t="shared" si="86"/>
        <v>2250.08</v>
      </c>
    </row>
    <row r="578" spans="1:23" x14ac:dyDescent="0.25">
      <c r="A578">
        <f t="shared" si="87"/>
        <v>2015</v>
      </c>
      <c r="B578" s="1">
        <v>42265</v>
      </c>
      <c r="C578" s="1">
        <v>42269</v>
      </c>
      <c r="D578" s="1" t="str">
        <f t="shared" ref="D578:D641" si="90">TEXT((B578),"MMM")</f>
        <v>Sep</v>
      </c>
      <c r="E578" t="s">
        <v>23</v>
      </c>
      <c r="F578" t="s">
        <v>784</v>
      </c>
      <c r="G578" t="s">
        <v>25</v>
      </c>
      <c r="H578" t="s">
        <v>34</v>
      </c>
      <c r="I578" t="s">
        <v>785</v>
      </c>
      <c r="J578" t="s">
        <v>36</v>
      </c>
      <c r="K578" t="s">
        <v>60</v>
      </c>
      <c r="L578" s="2">
        <f t="shared" ref="L578:L641" si="91">T578 - (U578 / R578)</f>
        <v>17.479800000000001</v>
      </c>
      <c r="M578" s="2">
        <f t="shared" ref="M578:M641" si="92">(T578/1-S578)</f>
        <v>19.920000000000002</v>
      </c>
      <c r="N578" s="2">
        <f t="shared" si="88"/>
        <v>2.4402000000000008</v>
      </c>
      <c r="O578" s="2">
        <f t="shared" ref="O578:O641" si="93">N578*R578</f>
        <v>9.7608000000000033</v>
      </c>
      <c r="P578" s="2">
        <f t="shared" ref="P578:P641" si="94">(M578*R578)</f>
        <v>79.680000000000007</v>
      </c>
      <c r="Q578" s="2">
        <f t="shared" ref="Q578:Q641" si="95">(O578/(M578*R578))*100</f>
        <v>12.250000000000002</v>
      </c>
      <c r="R578">
        <v>4</v>
      </c>
      <c r="S578">
        <v>0</v>
      </c>
      <c r="T578" s="2">
        <v>19.920000000000002</v>
      </c>
      <c r="U578" s="3">
        <v>9.7608000000000015</v>
      </c>
      <c r="V578" s="4">
        <f t="shared" si="89"/>
        <v>12.250000000000002</v>
      </c>
      <c r="W578" s="2">
        <f t="shared" ref="W578:W641" si="96">R578*T578</f>
        <v>79.680000000000007</v>
      </c>
    </row>
    <row r="579" spans="1:23" x14ac:dyDescent="0.25">
      <c r="A579">
        <f t="shared" ref="A579:A642" si="97">YEAR(B579)</f>
        <v>2015</v>
      </c>
      <c r="B579" s="1">
        <v>42265</v>
      </c>
      <c r="C579" s="1">
        <v>42269</v>
      </c>
      <c r="D579" s="1" t="str">
        <f t="shared" si="90"/>
        <v>Sep</v>
      </c>
      <c r="E579" t="s">
        <v>23</v>
      </c>
      <c r="F579" t="s">
        <v>784</v>
      </c>
      <c r="G579" t="s">
        <v>25</v>
      </c>
      <c r="H579" t="s">
        <v>34</v>
      </c>
      <c r="I579" t="s">
        <v>786</v>
      </c>
      <c r="J579" t="s">
        <v>36</v>
      </c>
      <c r="K579" t="s">
        <v>247</v>
      </c>
      <c r="L579" s="2">
        <f t="shared" si="91"/>
        <v>6.2050000000000001</v>
      </c>
      <c r="M579" s="2">
        <f t="shared" si="92"/>
        <v>7.3</v>
      </c>
      <c r="N579" s="2">
        <f t="shared" ref="N579:N642" si="98">(M579-L579)</f>
        <v>1.0949999999999998</v>
      </c>
      <c r="O579" s="2">
        <f t="shared" si="93"/>
        <v>2.1899999999999995</v>
      </c>
      <c r="P579" s="2">
        <f t="shared" si="94"/>
        <v>14.6</v>
      </c>
      <c r="Q579" s="2">
        <f t="shared" si="95"/>
        <v>14.999999999999996</v>
      </c>
      <c r="R579">
        <v>2</v>
      </c>
      <c r="S579">
        <v>0</v>
      </c>
      <c r="T579" s="2">
        <v>7.3</v>
      </c>
      <c r="U579" s="3">
        <v>2.1899999999999995</v>
      </c>
      <c r="V579" s="4">
        <f t="shared" ref="V579:V642" si="99">(U579/W579)*100</f>
        <v>14.999999999999996</v>
      </c>
      <c r="W579" s="2">
        <f t="shared" si="96"/>
        <v>14.6</v>
      </c>
    </row>
    <row r="580" spans="1:23" x14ac:dyDescent="0.25">
      <c r="A580">
        <f t="shared" si="97"/>
        <v>2017</v>
      </c>
      <c r="B580" s="1">
        <v>42936</v>
      </c>
      <c r="C580" s="1">
        <v>42942</v>
      </c>
      <c r="D580" s="1" t="str">
        <f t="shared" si="90"/>
        <v>Jul</v>
      </c>
      <c r="E580" t="s">
        <v>38</v>
      </c>
      <c r="F580" t="s">
        <v>787</v>
      </c>
      <c r="G580" t="s">
        <v>25</v>
      </c>
      <c r="H580" t="s">
        <v>65</v>
      </c>
      <c r="I580" t="s">
        <v>233</v>
      </c>
      <c r="J580" t="s">
        <v>36</v>
      </c>
      <c r="K580" t="s">
        <v>43</v>
      </c>
      <c r="L580" s="2">
        <f t="shared" si="91"/>
        <v>65.355000000000004</v>
      </c>
      <c r="M580" s="2">
        <f t="shared" si="92"/>
        <v>69.512</v>
      </c>
      <c r="N580" s="2">
        <f t="shared" si="98"/>
        <v>4.1569999999999965</v>
      </c>
      <c r="O580" s="2">
        <f t="shared" si="93"/>
        <v>8.313999999999993</v>
      </c>
      <c r="P580" s="2">
        <f t="shared" si="94"/>
        <v>139.024</v>
      </c>
      <c r="Q580" s="2">
        <f t="shared" si="95"/>
        <v>5.9802624007365583</v>
      </c>
      <c r="R580">
        <v>2</v>
      </c>
      <c r="S580">
        <v>0.2</v>
      </c>
      <c r="T580" s="2">
        <v>69.712000000000003</v>
      </c>
      <c r="U580" s="3">
        <v>8.7139999999999951</v>
      </c>
      <c r="V580" s="4">
        <f t="shared" si="99"/>
        <v>6.2499999999999956</v>
      </c>
      <c r="W580" s="2">
        <f t="shared" si="96"/>
        <v>139.42400000000001</v>
      </c>
    </row>
    <row r="581" spans="1:23" x14ac:dyDescent="0.25">
      <c r="A581">
        <f t="shared" si="97"/>
        <v>2017</v>
      </c>
      <c r="B581" s="1">
        <v>42936</v>
      </c>
      <c r="C581" s="1">
        <v>42942</v>
      </c>
      <c r="D581" s="1" t="str">
        <f t="shared" si="90"/>
        <v>Jul</v>
      </c>
      <c r="E581" t="s">
        <v>38</v>
      </c>
      <c r="F581" t="s">
        <v>787</v>
      </c>
      <c r="G581" t="s">
        <v>25</v>
      </c>
      <c r="H581" t="s">
        <v>65</v>
      </c>
      <c r="I581" t="s">
        <v>788</v>
      </c>
      <c r="J581" t="s">
        <v>28</v>
      </c>
      <c r="K581" t="s">
        <v>46</v>
      </c>
      <c r="L581" s="2">
        <f t="shared" si="91"/>
        <v>14.5068</v>
      </c>
      <c r="M581" s="2">
        <f t="shared" si="92"/>
        <v>8.1920000000000002</v>
      </c>
      <c r="N581" s="2">
        <f t="shared" si="98"/>
        <v>-6.3148</v>
      </c>
      <c r="O581" s="2">
        <f t="shared" si="93"/>
        <v>-6.3148</v>
      </c>
      <c r="P581" s="2">
        <f t="shared" si="94"/>
        <v>8.1920000000000002</v>
      </c>
      <c r="Q581" s="2">
        <f t="shared" si="95"/>
        <v>-77.0849609375</v>
      </c>
      <c r="R581">
        <v>1</v>
      </c>
      <c r="S581">
        <v>0.6</v>
      </c>
      <c r="T581" s="2">
        <v>8.7919999999999998</v>
      </c>
      <c r="U581" s="3">
        <v>-5.7148000000000003</v>
      </c>
      <c r="V581" s="4">
        <f t="shared" si="99"/>
        <v>-65</v>
      </c>
      <c r="W581" s="2">
        <f t="shared" si="96"/>
        <v>8.7919999999999998</v>
      </c>
    </row>
    <row r="582" spans="1:23" x14ac:dyDescent="0.25">
      <c r="A582">
        <f t="shared" si="97"/>
        <v>2015</v>
      </c>
      <c r="B582" s="1">
        <v>42257</v>
      </c>
      <c r="C582" s="1">
        <v>42261</v>
      </c>
      <c r="D582" s="1" t="str">
        <f t="shared" si="90"/>
        <v>Sep</v>
      </c>
      <c r="E582" t="s">
        <v>38</v>
      </c>
      <c r="F582" t="s">
        <v>789</v>
      </c>
      <c r="G582" t="s">
        <v>25</v>
      </c>
      <c r="H582" t="s">
        <v>34</v>
      </c>
      <c r="I582" t="s">
        <v>790</v>
      </c>
      <c r="J582" t="s">
        <v>36</v>
      </c>
      <c r="K582" t="s">
        <v>247</v>
      </c>
      <c r="L582" s="2">
        <f t="shared" si="91"/>
        <v>51.133600000000001</v>
      </c>
      <c r="M582" s="2">
        <f t="shared" si="92"/>
        <v>51.52</v>
      </c>
      <c r="N582" s="2">
        <f t="shared" si="98"/>
        <v>0.38640000000000185</v>
      </c>
      <c r="O582" s="2">
        <f t="shared" si="93"/>
        <v>1.5456000000000074</v>
      </c>
      <c r="P582" s="2">
        <f t="shared" si="94"/>
        <v>206.08</v>
      </c>
      <c r="Q582" s="2">
        <f t="shared" si="95"/>
        <v>0.75000000000000355</v>
      </c>
      <c r="R582">
        <v>4</v>
      </c>
      <c r="S582">
        <v>0</v>
      </c>
      <c r="T582" s="2">
        <v>51.52</v>
      </c>
      <c r="U582" s="3">
        <v>1.5456000000000003</v>
      </c>
      <c r="V582" s="4">
        <f t="shared" si="99"/>
        <v>0.75000000000000011</v>
      </c>
      <c r="W582" s="2">
        <f t="shared" si="96"/>
        <v>206.08</v>
      </c>
    </row>
    <row r="583" spans="1:23" x14ac:dyDescent="0.25">
      <c r="A583">
        <f t="shared" si="97"/>
        <v>2017</v>
      </c>
      <c r="B583" s="1">
        <v>43070</v>
      </c>
      <c r="C583" s="1">
        <v>43074</v>
      </c>
      <c r="D583" s="1" t="str">
        <f t="shared" si="90"/>
        <v>Dec</v>
      </c>
      <c r="E583" t="s">
        <v>38</v>
      </c>
      <c r="F583" t="s">
        <v>791</v>
      </c>
      <c r="G583" t="s">
        <v>25</v>
      </c>
      <c r="H583" t="s">
        <v>34</v>
      </c>
      <c r="I583" t="s">
        <v>100</v>
      </c>
      <c r="J583" t="s">
        <v>50</v>
      </c>
      <c r="K583" t="s">
        <v>51</v>
      </c>
      <c r="L583" s="2">
        <f t="shared" si="91"/>
        <v>452.73690000000011</v>
      </c>
      <c r="M583" s="2">
        <f t="shared" si="92"/>
        <v>470.1760000000001</v>
      </c>
      <c r="N583" s="2">
        <f t="shared" si="98"/>
        <v>17.439099999999996</v>
      </c>
      <c r="O583" s="2">
        <f t="shared" si="93"/>
        <v>52.317299999999989</v>
      </c>
      <c r="P583" s="2">
        <f t="shared" si="94"/>
        <v>1410.5280000000002</v>
      </c>
      <c r="Q583" s="2">
        <f t="shared" si="95"/>
        <v>3.7090578847070019</v>
      </c>
      <c r="R583">
        <v>3</v>
      </c>
      <c r="S583">
        <v>0.2</v>
      </c>
      <c r="T583" s="2">
        <v>470.37600000000009</v>
      </c>
      <c r="U583" s="3">
        <v>52.917299999999955</v>
      </c>
      <c r="V583" s="4">
        <f t="shared" si="99"/>
        <v>3.7499999999999964</v>
      </c>
      <c r="W583" s="2">
        <f t="shared" si="96"/>
        <v>1411.1280000000002</v>
      </c>
    </row>
    <row r="584" spans="1:23" x14ac:dyDescent="0.25">
      <c r="A584">
        <f t="shared" si="97"/>
        <v>2017</v>
      </c>
      <c r="B584" s="1">
        <v>43070</v>
      </c>
      <c r="C584" s="1">
        <v>43074</v>
      </c>
      <c r="D584" s="1" t="str">
        <f t="shared" si="90"/>
        <v>Dec</v>
      </c>
      <c r="E584" t="s">
        <v>38</v>
      </c>
      <c r="F584" t="s">
        <v>791</v>
      </c>
      <c r="G584" t="s">
        <v>25</v>
      </c>
      <c r="H584" t="s">
        <v>34</v>
      </c>
      <c r="I584" t="s">
        <v>792</v>
      </c>
      <c r="J584" t="s">
        <v>50</v>
      </c>
      <c r="K584" t="s">
        <v>51</v>
      </c>
      <c r="L584" s="2">
        <f t="shared" si="91"/>
        <v>100.96469999999999</v>
      </c>
      <c r="M584" s="2">
        <f t="shared" si="92"/>
        <v>105.384</v>
      </c>
      <c r="N584" s="2">
        <f t="shared" si="98"/>
        <v>4.4193000000000069</v>
      </c>
      <c r="O584" s="2">
        <f t="shared" si="93"/>
        <v>8.8386000000000138</v>
      </c>
      <c r="P584" s="2">
        <f t="shared" si="94"/>
        <v>210.768</v>
      </c>
      <c r="Q584" s="2">
        <f t="shared" si="95"/>
        <v>4.1935208380778928</v>
      </c>
      <c r="R584">
        <v>2</v>
      </c>
      <c r="S584">
        <v>0.2</v>
      </c>
      <c r="T584" s="2">
        <v>105.584</v>
      </c>
      <c r="U584" s="3">
        <v>9.2386000000000053</v>
      </c>
      <c r="V584" s="4">
        <f t="shared" si="99"/>
        <v>4.3750000000000027</v>
      </c>
      <c r="W584" s="2">
        <f t="shared" si="96"/>
        <v>211.16800000000001</v>
      </c>
    </row>
    <row r="585" spans="1:23" x14ac:dyDescent="0.25">
      <c r="A585">
        <f t="shared" si="97"/>
        <v>2017</v>
      </c>
      <c r="B585" s="1">
        <v>43070</v>
      </c>
      <c r="C585" s="1">
        <v>43074</v>
      </c>
      <c r="D585" s="1" t="str">
        <f t="shared" si="90"/>
        <v>Dec</v>
      </c>
      <c r="E585" t="s">
        <v>38</v>
      </c>
      <c r="F585" t="s">
        <v>791</v>
      </c>
      <c r="G585" t="s">
        <v>25</v>
      </c>
      <c r="H585" t="s">
        <v>34</v>
      </c>
      <c r="I585" t="s">
        <v>191</v>
      </c>
      <c r="J585" t="s">
        <v>36</v>
      </c>
      <c r="K585" t="s">
        <v>55</v>
      </c>
      <c r="L585" s="2">
        <f t="shared" si="91"/>
        <v>29.983800000000002</v>
      </c>
      <c r="M585" s="2">
        <f t="shared" si="92"/>
        <v>30.952000000000002</v>
      </c>
      <c r="N585" s="2">
        <f t="shared" si="98"/>
        <v>0.96819999999999951</v>
      </c>
      <c r="O585" s="2">
        <f t="shared" si="93"/>
        <v>2.9045999999999985</v>
      </c>
      <c r="P585" s="2">
        <f t="shared" si="94"/>
        <v>92.856000000000009</v>
      </c>
      <c r="Q585" s="2">
        <f t="shared" si="95"/>
        <v>3.1280692685448419</v>
      </c>
      <c r="R585">
        <v>3</v>
      </c>
      <c r="S585">
        <v>0.2</v>
      </c>
      <c r="T585" s="2">
        <v>31.152000000000001</v>
      </c>
      <c r="U585" s="3">
        <v>3.5045999999999964</v>
      </c>
      <c r="V585" s="4">
        <f t="shared" si="99"/>
        <v>3.7499999999999956</v>
      </c>
      <c r="W585" s="2">
        <f t="shared" si="96"/>
        <v>93.456000000000003</v>
      </c>
    </row>
    <row r="586" spans="1:23" x14ac:dyDescent="0.25">
      <c r="A586">
        <f t="shared" si="97"/>
        <v>2017</v>
      </c>
      <c r="B586" s="1">
        <v>43070</v>
      </c>
      <c r="C586" s="1">
        <v>43074</v>
      </c>
      <c r="D586" s="1" t="str">
        <f t="shared" si="90"/>
        <v>Dec</v>
      </c>
      <c r="E586" t="s">
        <v>38</v>
      </c>
      <c r="F586" t="s">
        <v>791</v>
      </c>
      <c r="G586" t="s">
        <v>25</v>
      </c>
      <c r="H586" t="s">
        <v>34</v>
      </c>
      <c r="I586" t="s">
        <v>793</v>
      </c>
      <c r="J586" t="s">
        <v>36</v>
      </c>
      <c r="K586" t="s">
        <v>53</v>
      </c>
      <c r="L586" s="2">
        <f t="shared" si="91"/>
        <v>7.4612999999999996</v>
      </c>
      <c r="M586" s="2">
        <f t="shared" si="92"/>
        <v>6.0830000000000002</v>
      </c>
      <c r="N586" s="2">
        <f t="shared" si="98"/>
        <v>-1.3782999999999994</v>
      </c>
      <c r="O586" s="2">
        <f t="shared" si="93"/>
        <v>-9.6480999999999959</v>
      </c>
      <c r="P586" s="2">
        <f t="shared" si="94"/>
        <v>42.581000000000003</v>
      </c>
      <c r="Q586" s="2">
        <f t="shared" si="95"/>
        <v>-22.658227848101255</v>
      </c>
      <c r="R586">
        <v>7</v>
      </c>
      <c r="S586">
        <v>0.7</v>
      </c>
      <c r="T586" s="2">
        <v>6.7830000000000004</v>
      </c>
      <c r="U586" s="3">
        <v>-4.7480999999999973</v>
      </c>
      <c r="V586" s="4">
        <f t="shared" si="99"/>
        <v>-9.9999999999999929</v>
      </c>
      <c r="W586" s="2">
        <f t="shared" si="96"/>
        <v>47.481000000000002</v>
      </c>
    </row>
    <row r="587" spans="1:23" x14ac:dyDescent="0.25">
      <c r="A587">
        <f t="shared" si="97"/>
        <v>2017</v>
      </c>
      <c r="B587" s="1">
        <v>43070</v>
      </c>
      <c r="C587" s="1">
        <v>43074</v>
      </c>
      <c r="D587" s="1" t="str">
        <f t="shared" si="90"/>
        <v>Dec</v>
      </c>
      <c r="E587" t="s">
        <v>38</v>
      </c>
      <c r="F587" t="s">
        <v>791</v>
      </c>
      <c r="G587" t="s">
        <v>25</v>
      </c>
      <c r="H587" t="s">
        <v>34</v>
      </c>
      <c r="I587" t="s">
        <v>264</v>
      </c>
      <c r="J587" t="s">
        <v>50</v>
      </c>
      <c r="K587" t="s">
        <v>51</v>
      </c>
      <c r="L587" s="2">
        <f t="shared" si="91"/>
        <v>398.74860000000001</v>
      </c>
      <c r="M587" s="2">
        <f t="shared" si="92"/>
        <v>406.16800000000001</v>
      </c>
      <c r="N587" s="2">
        <f t="shared" si="98"/>
        <v>7.419399999999996</v>
      </c>
      <c r="O587" s="2">
        <f t="shared" si="93"/>
        <v>29.677599999999984</v>
      </c>
      <c r="P587" s="2">
        <f t="shared" si="94"/>
        <v>1624.672</v>
      </c>
      <c r="Q587" s="2">
        <f t="shared" si="95"/>
        <v>1.8266825550018702</v>
      </c>
      <c r="R587">
        <v>4</v>
      </c>
      <c r="S587">
        <v>0.2</v>
      </c>
      <c r="T587" s="2">
        <v>406.36799999999999</v>
      </c>
      <c r="U587" s="3">
        <v>30.477599999999981</v>
      </c>
      <c r="V587" s="4">
        <f t="shared" si="99"/>
        <v>1.8749999999999989</v>
      </c>
      <c r="W587" s="2">
        <f t="shared" si="96"/>
        <v>1625.472</v>
      </c>
    </row>
    <row r="588" spans="1:23" x14ac:dyDescent="0.25">
      <c r="A588">
        <f t="shared" si="97"/>
        <v>2015</v>
      </c>
      <c r="B588" s="1">
        <v>42188</v>
      </c>
      <c r="C588" s="1">
        <v>42194</v>
      </c>
      <c r="D588" s="1" t="str">
        <f t="shared" si="90"/>
        <v>Jul</v>
      </c>
      <c r="E588" t="s">
        <v>38</v>
      </c>
      <c r="F588" t="s">
        <v>794</v>
      </c>
      <c r="G588" t="s">
        <v>25</v>
      </c>
      <c r="H588" t="s">
        <v>26</v>
      </c>
      <c r="I588" t="s">
        <v>590</v>
      </c>
      <c r="J588" t="s">
        <v>28</v>
      </c>
      <c r="K588" t="s">
        <v>31</v>
      </c>
      <c r="L588" s="2">
        <f t="shared" si="91"/>
        <v>66.011400000000009</v>
      </c>
      <c r="M588" s="2">
        <f t="shared" si="92"/>
        <v>70.98</v>
      </c>
      <c r="N588" s="2">
        <f t="shared" si="98"/>
        <v>4.968599999999995</v>
      </c>
      <c r="O588" s="2">
        <f t="shared" si="93"/>
        <v>4.968599999999995</v>
      </c>
      <c r="P588" s="2">
        <f t="shared" si="94"/>
        <v>70.98</v>
      </c>
      <c r="Q588" s="2">
        <f t="shared" si="95"/>
        <v>6.999999999999992</v>
      </c>
      <c r="R588">
        <v>1</v>
      </c>
      <c r="S588">
        <v>0</v>
      </c>
      <c r="T588" s="2">
        <v>70.98</v>
      </c>
      <c r="U588" s="3">
        <v>4.968599999999995</v>
      </c>
      <c r="V588" s="4">
        <f t="shared" si="99"/>
        <v>6.999999999999992</v>
      </c>
      <c r="W588" s="2">
        <f t="shared" si="96"/>
        <v>70.98</v>
      </c>
    </row>
    <row r="589" spans="1:23" x14ac:dyDescent="0.25">
      <c r="A589">
        <f t="shared" si="97"/>
        <v>2015</v>
      </c>
      <c r="B589" s="1">
        <v>42188</v>
      </c>
      <c r="C589" s="1">
        <v>42194</v>
      </c>
      <c r="D589" s="1" t="str">
        <f t="shared" si="90"/>
        <v>Jul</v>
      </c>
      <c r="E589" t="s">
        <v>38</v>
      </c>
      <c r="F589" t="s">
        <v>794</v>
      </c>
      <c r="G589" t="s">
        <v>25</v>
      </c>
      <c r="H589" t="s">
        <v>26</v>
      </c>
      <c r="I589" t="s">
        <v>795</v>
      </c>
      <c r="J589" t="s">
        <v>36</v>
      </c>
      <c r="K589" t="s">
        <v>37</v>
      </c>
      <c r="L589" s="2">
        <f t="shared" si="91"/>
        <v>246.75810000000001</v>
      </c>
      <c r="M589" s="2">
        <f t="shared" si="92"/>
        <v>294.93</v>
      </c>
      <c r="N589" s="2">
        <f t="shared" si="98"/>
        <v>48.171899999999994</v>
      </c>
      <c r="O589" s="2">
        <f t="shared" si="93"/>
        <v>144.51569999999998</v>
      </c>
      <c r="P589" s="2">
        <f t="shared" si="94"/>
        <v>884.79</v>
      </c>
      <c r="Q589" s="2">
        <f t="shared" si="95"/>
        <v>16.333333333333332</v>
      </c>
      <c r="R589">
        <v>3</v>
      </c>
      <c r="S589">
        <v>0</v>
      </c>
      <c r="T589" s="2">
        <v>294.93</v>
      </c>
      <c r="U589" s="3">
        <v>144.51570000000001</v>
      </c>
      <c r="V589" s="4">
        <f t="shared" si="99"/>
        <v>16.333333333333336</v>
      </c>
      <c r="W589" s="2">
        <f t="shared" si="96"/>
        <v>884.79</v>
      </c>
    </row>
    <row r="590" spans="1:23" x14ac:dyDescent="0.25">
      <c r="A590">
        <f t="shared" si="97"/>
        <v>2016</v>
      </c>
      <c r="B590" s="1">
        <v>42449</v>
      </c>
      <c r="C590" s="1">
        <v>42453</v>
      </c>
      <c r="D590" s="1" t="str">
        <f t="shared" si="90"/>
        <v>Mar</v>
      </c>
      <c r="E590" t="s">
        <v>38</v>
      </c>
      <c r="F590" t="s">
        <v>796</v>
      </c>
      <c r="G590" t="s">
        <v>25</v>
      </c>
      <c r="H590" t="s">
        <v>34</v>
      </c>
      <c r="I590" t="s">
        <v>797</v>
      </c>
      <c r="J590" t="s">
        <v>50</v>
      </c>
      <c r="K590" t="s">
        <v>51</v>
      </c>
      <c r="L590" s="2">
        <f t="shared" si="91"/>
        <v>94.852100000000007</v>
      </c>
      <c r="M590" s="2">
        <f t="shared" si="92"/>
        <v>84.584000000000003</v>
      </c>
      <c r="N590" s="2">
        <f t="shared" si="98"/>
        <v>-10.268100000000004</v>
      </c>
      <c r="O590" s="2">
        <f t="shared" si="93"/>
        <v>-20.536200000000008</v>
      </c>
      <c r="P590" s="2">
        <f t="shared" si="94"/>
        <v>169.16800000000001</v>
      </c>
      <c r="Q590" s="2">
        <f t="shared" si="95"/>
        <v>-12.139529934739436</v>
      </c>
      <c r="R590">
        <v>2</v>
      </c>
      <c r="S590">
        <v>0.2</v>
      </c>
      <c r="T590" s="2">
        <v>84.784000000000006</v>
      </c>
      <c r="U590" s="3">
        <v>-20.136200000000006</v>
      </c>
      <c r="V590" s="4">
        <f t="shared" si="99"/>
        <v>-11.875000000000002</v>
      </c>
      <c r="W590" s="2">
        <f t="shared" si="96"/>
        <v>169.56800000000001</v>
      </c>
    </row>
    <row r="591" spans="1:23" x14ac:dyDescent="0.25">
      <c r="A591">
        <f t="shared" si="97"/>
        <v>2016</v>
      </c>
      <c r="B591" s="1">
        <v>42449</v>
      </c>
      <c r="C591" s="1">
        <v>42453</v>
      </c>
      <c r="D591" s="1" t="str">
        <f t="shared" si="90"/>
        <v>Mar</v>
      </c>
      <c r="E591" t="s">
        <v>38</v>
      </c>
      <c r="F591" t="s">
        <v>796</v>
      </c>
      <c r="G591" t="s">
        <v>25</v>
      </c>
      <c r="H591" t="s">
        <v>34</v>
      </c>
      <c r="I591" t="s">
        <v>798</v>
      </c>
      <c r="J591" t="s">
        <v>36</v>
      </c>
      <c r="K591" t="s">
        <v>60</v>
      </c>
      <c r="L591" s="2">
        <f t="shared" si="91"/>
        <v>18.921600000000005</v>
      </c>
      <c r="M591" s="2">
        <f t="shared" si="92"/>
        <v>20.536000000000005</v>
      </c>
      <c r="N591" s="2">
        <f t="shared" si="98"/>
        <v>1.6143999999999998</v>
      </c>
      <c r="O591" s="2">
        <f t="shared" si="93"/>
        <v>6.4575999999999993</v>
      </c>
      <c r="P591" s="2">
        <f t="shared" si="94"/>
        <v>82.14400000000002</v>
      </c>
      <c r="Q591" s="2">
        <f t="shared" si="95"/>
        <v>7.8613167121153076</v>
      </c>
      <c r="R591">
        <v>4</v>
      </c>
      <c r="S591">
        <v>0.2</v>
      </c>
      <c r="T591" s="2">
        <v>20.736000000000004</v>
      </c>
      <c r="U591" s="3">
        <v>7.2576000000000001</v>
      </c>
      <c r="V591" s="4">
        <f t="shared" si="99"/>
        <v>8.7499999999999982</v>
      </c>
      <c r="W591" s="2">
        <f t="shared" si="96"/>
        <v>82.944000000000017</v>
      </c>
    </row>
    <row r="592" spans="1:23" x14ac:dyDescent="0.25">
      <c r="A592">
        <f t="shared" si="97"/>
        <v>2016</v>
      </c>
      <c r="B592" s="1">
        <v>42449</v>
      </c>
      <c r="C592" s="1">
        <v>42453</v>
      </c>
      <c r="D592" s="1" t="str">
        <f t="shared" si="90"/>
        <v>Mar</v>
      </c>
      <c r="E592" t="s">
        <v>38</v>
      </c>
      <c r="F592" t="s">
        <v>796</v>
      </c>
      <c r="G592" t="s">
        <v>25</v>
      </c>
      <c r="H592" t="s">
        <v>34</v>
      </c>
      <c r="I592" t="s">
        <v>693</v>
      </c>
      <c r="J592" t="s">
        <v>36</v>
      </c>
      <c r="K592" t="s">
        <v>53</v>
      </c>
      <c r="L592" s="2">
        <f t="shared" si="91"/>
        <v>21.119700000000005</v>
      </c>
      <c r="M592" s="2">
        <f t="shared" si="92"/>
        <v>16.121000000000006</v>
      </c>
      <c r="N592" s="2">
        <f t="shared" si="98"/>
        <v>-4.9986999999999995</v>
      </c>
      <c r="O592" s="2">
        <f t="shared" si="93"/>
        <v>-14.996099999999998</v>
      </c>
      <c r="P592" s="2">
        <f t="shared" si="94"/>
        <v>48.363000000000014</v>
      </c>
      <c r="Q592" s="2">
        <f t="shared" si="95"/>
        <v>-31.007381676074676</v>
      </c>
      <c r="R592">
        <v>3</v>
      </c>
      <c r="S592">
        <v>0.7</v>
      </c>
      <c r="T592" s="2">
        <v>16.821000000000005</v>
      </c>
      <c r="U592" s="3">
        <v>-12.896100000000004</v>
      </c>
      <c r="V592" s="4">
        <f t="shared" si="99"/>
        <v>-25.555555555555554</v>
      </c>
      <c r="W592" s="2">
        <f t="shared" si="96"/>
        <v>50.463000000000015</v>
      </c>
    </row>
    <row r="593" spans="1:23" x14ac:dyDescent="0.25">
      <c r="A593">
        <f t="shared" si="97"/>
        <v>2016</v>
      </c>
      <c r="B593" s="1">
        <v>42449</v>
      </c>
      <c r="C593" s="1">
        <v>42453</v>
      </c>
      <c r="D593" s="1" t="str">
        <f t="shared" si="90"/>
        <v>Mar</v>
      </c>
      <c r="E593" t="s">
        <v>38</v>
      </c>
      <c r="F593" t="s">
        <v>796</v>
      </c>
      <c r="G593" t="s">
        <v>25</v>
      </c>
      <c r="H593" t="s">
        <v>34</v>
      </c>
      <c r="I593" t="s">
        <v>799</v>
      </c>
      <c r="J593" t="s">
        <v>36</v>
      </c>
      <c r="K593" t="s">
        <v>60</v>
      </c>
      <c r="L593" s="2">
        <f t="shared" si="91"/>
        <v>8.553600000000003</v>
      </c>
      <c r="M593" s="2">
        <f t="shared" si="92"/>
        <v>10.168000000000003</v>
      </c>
      <c r="N593" s="2">
        <f t="shared" si="98"/>
        <v>1.6143999999999998</v>
      </c>
      <c r="O593" s="2">
        <f t="shared" si="93"/>
        <v>3.2287999999999997</v>
      </c>
      <c r="P593" s="2">
        <f t="shared" si="94"/>
        <v>20.336000000000006</v>
      </c>
      <c r="Q593" s="2">
        <f t="shared" si="95"/>
        <v>15.877261998426428</v>
      </c>
      <c r="R593">
        <v>2</v>
      </c>
      <c r="S593">
        <v>0.2</v>
      </c>
      <c r="T593" s="2">
        <v>10.368000000000002</v>
      </c>
      <c r="U593" s="3">
        <v>3.6288</v>
      </c>
      <c r="V593" s="4">
        <f t="shared" si="99"/>
        <v>17.499999999999996</v>
      </c>
      <c r="W593" s="2">
        <f t="shared" si="96"/>
        <v>20.736000000000004</v>
      </c>
    </row>
    <row r="594" spans="1:23" x14ac:dyDescent="0.25">
      <c r="A594">
        <f t="shared" si="97"/>
        <v>2014</v>
      </c>
      <c r="B594" s="1">
        <v>41648</v>
      </c>
      <c r="C594" s="1">
        <v>41652</v>
      </c>
      <c r="D594" s="1" t="str">
        <f t="shared" si="90"/>
        <v>Jan</v>
      </c>
      <c r="E594" t="s">
        <v>38</v>
      </c>
      <c r="F594" t="s">
        <v>800</v>
      </c>
      <c r="G594" t="s">
        <v>25</v>
      </c>
      <c r="H594" t="s">
        <v>65</v>
      </c>
      <c r="I594" t="s">
        <v>801</v>
      </c>
      <c r="J594" t="s">
        <v>36</v>
      </c>
      <c r="K594" t="s">
        <v>48</v>
      </c>
      <c r="L594" s="2">
        <f t="shared" si="91"/>
        <v>8.76</v>
      </c>
      <c r="M594" s="2">
        <f t="shared" si="92"/>
        <v>9.1440000000000001</v>
      </c>
      <c r="N594" s="2">
        <f t="shared" si="98"/>
        <v>0.38400000000000034</v>
      </c>
      <c r="O594" s="2">
        <f t="shared" si="93"/>
        <v>0.76800000000000068</v>
      </c>
      <c r="P594" s="2">
        <f t="shared" si="94"/>
        <v>18.288</v>
      </c>
      <c r="Q594" s="2">
        <f t="shared" si="95"/>
        <v>4.1994750656168014</v>
      </c>
      <c r="R594">
        <v>2</v>
      </c>
      <c r="S594">
        <v>0.2</v>
      </c>
      <c r="T594" s="2">
        <v>9.3439999999999994</v>
      </c>
      <c r="U594" s="3">
        <v>1.1679999999999997</v>
      </c>
      <c r="V594" s="4">
        <f t="shared" si="99"/>
        <v>6.2499999999999982</v>
      </c>
      <c r="W594" s="2">
        <f t="shared" si="96"/>
        <v>18.687999999999999</v>
      </c>
    </row>
    <row r="595" spans="1:23" x14ac:dyDescent="0.25">
      <c r="A595">
        <f t="shared" si="97"/>
        <v>2014</v>
      </c>
      <c r="B595" s="1">
        <v>41648</v>
      </c>
      <c r="C595" s="1">
        <v>41652</v>
      </c>
      <c r="D595" s="1" t="str">
        <f t="shared" si="90"/>
        <v>Jan</v>
      </c>
      <c r="E595" t="s">
        <v>38</v>
      </c>
      <c r="F595" t="s">
        <v>800</v>
      </c>
      <c r="G595" t="s">
        <v>25</v>
      </c>
      <c r="H595" t="s">
        <v>65</v>
      </c>
      <c r="I595" t="s">
        <v>349</v>
      </c>
      <c r="J595" t="s">
        <v>50</v>
      </c>
      <c r="K595" t="s">
        <v>86</v>
      </c>
      <c r="L595" s="2">
        <f t="shared" si="91"/>
        <v>27.950000000000003</v>
      </c>
      <c r="M595" s="2">
        <f t="shared" si="92"/>
        <v>31.000000000000004</v>
      </c>
      <c r="N595" s="2">
        <f t="shared" si="98"/>
        <v>3.0500000000000007</v>
      </c>
      <c r="O595" s="2">
        <f t="shared" si="93"/>
        <v>9.1500000000000021</v>
      </c>
      <c r="P595" s="2">
        <f t="shared" si="94"/>
        <v>93.000000000000014</v>
      </c>
      <c r="Q595" s="2">
        <f t="shared" si="95"/>
        <v>9.8387096774193559</v>
      </c>
      <c r="R595">
        <v>3</v>
      </c>
      <c r="S595">
        <v>0.2</v>
      </c>
      <c r="T595" s="2">
        <v>31.200000000000003</v>
      </c>
      <c r="U595" s="3">
        <v>9.7499999999999964</v>
      </c>
      <c r="V595" s="4">
        <f t="shared" si="99"/>
        <v>10.416666666666661</v>
      </c>
      <c r="W595" s="2">
        <f t="shared" si="96"/>
        <v>93.600000000000009</v>
      </c>
    </row>
    <row r="596" spans="1:23" x14ac:dyDescent="0.25">
      <c r="A596">
        <f t="shared" si="97"/>
        <v>2014</v>
      </c>
      <c r="B596" s="1">
        <v>41859</v>
      </c>
      <c r="C596" s="1">
        <v>41866</v>
      </c>
      <c r="D596" s="1" t="str">
        <f t="shared" si="90"/>
        <v>Aug</v>
      </c>
      <c r="E596" t="s">
        <v>38</v>
      </c>
      <c r="F596" t="s">
        <v>802</v>
      </c>
      <c r="G596" t="s">
        <v>25</v>
      </c>
      <c r="H596" t="s">
        <v>34</v>
      </c>
      <c r="I596" t="s">
        <v>803</v>
      </c>
      <c r="J596" t="s">
        <v>36</v>
      </c>
      <c r="K596" t="s">
        <v>55</v>
      </c>
      <c r="L596" s="2">
        <f t="shared" si="91"/>
        <v>65.082600000000014</v>
      </c>
      <c r="M596" s="2">
        <f t="shared" si="92"/>
        <v>76.12</v>
      </c>
      <c r="N596" s="2">
        <f t="shared" si="98"/>
        <v>11.037399999999991</v>
      </c>
      <c r="O596" s="2">
        <f t="shared" si="93"/>
        <v>22.074799999999982</v>
      </c>
      <c r="P596" s="2">
        <f t="shared" si="94"/>
        <v>152.24</v>
      </c>
      <c r="Q596" s="2">
        <f t="shared" si="95"/>
        <v>14.499999999999988</v>
      </c>
      <c r="R596">
        <v>2</v>
      </c>
      <c r="S596">
        <v>0</v>
      </c>
      <c r="T596" s="2">
        <v>76.12</v>
      </c>
      <c r="U596" s="3">
        <v>22.074799999999996</v>
      </c>
      <c r="V596" s="4">
        <f t="shared" si="99"/>
        <v>14.499999999999996</v>
      </c>
      <c r="W596" s="2">
        <f t="shared" si="96"/>
        <v>152.24</v>
      </c>
    </row>
    <row r="597" spans="1:23" x14ac:dyDescent="0.25">
      <c r="A597">
        <f t="shared" si="97"/>
        <v>2014</v>
      </c>
      <c r="B597" s="1">
        <v>41859</v>
      </c>
      <c r="C597" s="1">
        <v>41866</v>
      </c>
      <c r="D597" s="1" t="str">
        <f t="shared" si="90"/>
        <v>Aug</v>
      </c>
      <c r="E597" t="s">
        <v>38</v>
      </c>
      <c r="F597" t="s">
        <v>802</v>
      </c>
      <c r="G597" t="s">
        <v>25</v>
      </c>
      <c r="H597" t="s">
        <v>34</v>
      </c>
      <c r="I597" t="s">
        <v>584</v>
      </c>
      <c r="J597" t="s">
        <v>50</v>
      </c>
      <c r="K597" t="s">
        <v>500</v>
      </c>
      <c r="L597" s="2">
        <f t="shared" si="91"/>
        <v>1054.9789000000001</v>
      </c>
      <c r="M597" s="2">
        <f t="shared" si="92"/>
        <v>1199.7760000000001</v>
      </c>
      <c r="N597" s="2">
        <f t="shared" si="98"/>
        <v>144.7971</v>
      </c>
      <c r="O597" s="2">
        <f t="shared" si="93"/>
        <v>434.3913</v>
      </c>
      <c r="P597" s="2">
        <f t="shared" si="94"/>
        <v>3599.3280000000004</v>
      </c>
      <c r="Q597" s="2">
        <f t="shared" si="95"/>
        <v>12.068677819859706</v>
      </c>
      <c r="R597">
        <v>3</v>
      </c>
      <c r="S597">
        <v>0.2</v>
      </c>
      <c r="T597" s="2">
        <v>1199.9760000000001</v>
      </c>
      <c r="U597" s="3">
        <v>434.99130000000002</v>
      </c>
      <c r="V597" s="4">
        <f t="shared" si="99"/>
        <v>12.083333333333334</v>
      </c>
      <c r="W597" s="2">
        <f t="shared" si="96"/>
        <v>3599.9280000000003</v>
      </c>
    </row>
    <row r="598" spans="1:23" x14ac:dyDescent="0.25">
      <c r="A598">
        <f t="shared" si="97"/>
        <v>2014</v>
      </c>
      <c r="B598" s="1">
        <v>41859</v>
      </c>
      <c r="C598" s="1">
        <v>41866</v>
      </c>
      <c r="D598" s="1" t="str">
        <f t="shared" si="90"/>
        <v>Aug</v>
      </c>
      <c r="E598" t="s">
        <v>38</v>
      </c>
      <c r="F598" t="s">
        <v>802</v>
      </c>
      <c r="G598" t="s">
        <v>25</v>
      </c>
      <c r="H598" t="s">
        <v>34</v>
      </c>
      <c r="I598" t="s">
        <v>473</v>
      </c>
      <c r="J598" t="s">
        <v>50</v>
      </c>
      <c r="K598" t="s">
        <v>51</v>
      </c>
      <c r="L598" s="2">
        <f t="shared" si="91"/>
        <v>434.81100000000004</v>
      </c>
      <c r="M598" s="2">
        <f t="shared" si="92"/>
        <v>445.76000000000005</v>
      </c>
      <c r="N598" s="2">
        <f t="shared" si="98"/>
        <v>10.949000000000012</v>
      </c>
      <c r="O598" s="2">
        <f t="shared" si="93"/>
        <v>54.745000000000061</v>
      </c>
      <c r="P598" s="2">
        <f t="shared" si="94"/>
        <v>2228.8000000000002</v>
      </c>
      <c r="Q598" s="2">
        <f t="shared" si="95"/>
        <v>2.4562544867193137</v>
      </c>
      <c r="R598">
        <v>5</v>
      </c>
      <c r="S598">
        <v>0.2</v>
      </c>
      <c r="T598" s="2">
        <v>445.96000000000004</v>
      </c>
      <c r="U598" s="3">
        <v>55.744999999999948</v>
      </c>
      <c r="V598" s="4">
        <f t="shared" si="99"/>
        <v>2.4999999999999973</v>
      </c>
      <c r="W598" s="2">
        <f t="shared" si="96"/>
        <v>2229.8000000000002</v>
      </c>
    </row>
    <row r="599" spans="1:23" x14ac:dyDescent="0.25">
      <c r="A599">
        <f t="shared" si="97"/>
        <v>2014</v>
      </c>
      <c r="B599" s="1">
        <v>41859</v>
      </c>
      <c r="C599" s="1">
        <v>41866</v>
      </c>
      <c r="D599" s="1" t="str">
        <f t="shared" si="90"/>
        <v>Aug</v>
      </c>
      <c r="E599" t="s">
        <v>38</v>
      </c>
      <c r="F599" t="s">
        <v>802</v>
      </c>
      <c r="G599" t="s">
        <v>25</v>
      </c>
      <c r="H599" t="s">
        <v>34</v>
      </c>
      <c r="I599" t="s">
        <v>804</v>
      </c>
      <c r="J599" t="s">
        <v>28</v>
      </c>
      <c r="K599" t="s">
        <v>46</v>
      </c>
      <c r="L599" s="2">
        <f t="shared" si="91"/>
        <v>316.28839999999997</v>
      </c>
      <c r="M599" s="2">
        <f t="shared" si="92"/>
        <v>327.76</v>
      </c>
      <c r="N599" s="2">
        <f t="shared" si="98"/>
        <v>11.471600000000024</v>
      </c>
      <c r="O599" s="2">
        <f t="shared" si="93"/>
        <v>91.772800000000188</v>
      </c>
      <c r="P599" s="2">
        <f t="shared" si="94"/>
        <v>2622.08</v>
      </c>
      <c r="Q599" s="2">
        <f t="shared" si="95"/>
        <v>3.5000000000000071</v>
      </c>
      <c r="R599">
        <v>8</v>
      </c>
      <c r="S599">
        <v>0</v>
      </c>
      <c r="T599" s="2">
        <v>327.76</v>
      </c>
      <c r="U599" s="3">
        <v>91.772800000000018</v>
      </c>
      <c r="V599" s="4">
        <f t="shared" si="99"/>
        <v>3.5000000000000009</v>
      </c>
      <c r="W599" s="2">
        <f t="shared" si="96"/>
        <v>2622.08</v>
      </c>
    </row>
    <row r="600" spans="1:23" x14ac:dyDescent="0.25">
      <c r="A600">
        <f t="shared" si="97"/>
        <v>2016</v>
      </c>
      <c r="B600" s="1">
        <v>42565</v>
      </c>
      <c r="C600" s="1">
        <v>42567</v>
      </c>
      <c r="D600" s="1" t="str">
        <f t="shared" si="90"/>
        <v>Jul</v>
      </c>
      <c r="E600" t="s">
        <v>98</v>
      </c>
      <c r="F600" t="s">
        <v>805</v>
      </c>
      <c r="G600" t="s">
        <v>25</v>
      </c>
      <c r="H600" t="s">
        <v>80</v>
      </c>
      <c r="I600" t="s">
        <v>806</v>
      </c>
      <c r="J600" t="s">
        <v>36</v>
      </c>
      <c r="K600" t="s">
        <v>247</v>
      </c>
      <c r="L600" s="2">
        <f t="shared" si="91"/>
        <v>11.123099999999999</v>
      </c>
      <c r="M600" s="2">
        <f t="shared" si="92"/>
        <v>11.432</v>
      </c>
      <c r="N600" s="2">
        <f t="shared" si="98"/>
        <v>0.30890000000000128</v>
      </c>
      <c r="O600" s="2">
        <f t="shared" si="93"/>
        <v>0.61780000000000257</v>
      </c>
      <c r="P600" s="2">
        <f t="shared" si="94"/>
        <v>22.864000000000001</v>
      </c>
      <c r="Q600" s="2">
        <f t="shared" si="95"/>
        <v>2.7020643806858051</v>
      </c>
      <c r="R600">
        <v>2</v>
      </c>
      <c r="S600">
        <v>0.2</v>
      </c>
      <c r="T600" s="2">
        <v>11.632</v>
      </c>
      <c r="U600" s="3">
        <v>1.0178000000000007</v>
      </c>
      <c r="V600" s="4">
        <f t="shared" si="99"/>
        <v>4.3750000000000036</v>
      </c>
      <c r="W600" s="2">
        <f t="shared" si="96"/>
        <v>23.263999999999999</v>
      </c>
    </row>
    <row r="601" spans="1:23" x14ac:dyDescent="0.25">
      <c r="A601">
        <f t="shared" si="97"/>
        <v>2016</v>
      </c>
      <c r="B601" s="1">
        <v>42567</v>
      </c>
      <c r="C601" s="1">
        <v>42572</v>
      </c>
      <c r="D601" s="1" t="str">
        <f t="shared" si="90"/>
        <v>Jul</v>
      </c>
      <c r="E601" t="s">
        <v>38</v>
      </c>
      <c r="F601" t="s">
        <v>807</v>
      </c>
      <c r="G601" t="s">
        <v>25</v>
      </c>
      <c r="H601" t="s">
        <v>80</v>
      </c>
      <c r="I601" t="s">
        <v>808</v>
      </c>
      <c r="J601" t="s">
        <v>50</v>
      </c>
      <c r="K601" t="s">
        <v>51</v>
      </c>
      <c r="L601" s="2">
        <f t="shared" si="91"/>
        <v>153.58079999999998</v>
      </c>
      <c r="M601" s="2">
        <f t="shared" si="92"/>
        <v>143.58199999999997</v>
      </c>
      <c r="N601" s="2">
        <f t="shared" si="98"/>
        <v>-9.998800000000017</v>
      </c>
      <c r="O601" s="2">
        <f t="shared" si="93"/>
        <v>-29.996400000000051</v>
      </c>
      <c r="P601" s="2">
        <f t="shared" si="94"/>
        <v>430.74599999999987</v>
      </c>
      <c r="Q601" s="2">
        <f t="shared" si="95"/>
        <v>-6.9638255491635572</v>
      </c>
      <c r="R601">
        <v>3</v>
      </c>
      <c r="S601">
        <v>0.4</v>
      </c>
      <c r="T601" s="2">
        <v>143.98199999999997</v>
      </c>
      <c r="U601" s="3">
        <v>-28.796400000000006</v>
      </c>
      <c r="V601" s="4">
        <f t="shared" si="99"/>
        <v>-6.6666666666666696</v>
      </c>
      <c r="W601" s="2">
        <f t="shared" si="96"/>
        <v>431.94599999999991</v>
      </c>
    </row>
    <row r="602" spans="1:23" x14ac:dyDescent="0.25">
      <c r="A602">
        <f t="shared" si="97"/>
        <v>2016</v>
      </c>
      <c r="B602" s="1">
        <v>42567</v>
      </c>
      <c r="C602" s="1">
        <v>42572</v>
      </c>
      <c r="D602" s="1" t="str">
        <f t="shared" si="90"/>
        <v>Jul</v>
      </c>
      <c r="E602" t="s">
        <v>38</v>
      </c>
      <c r="F602" t="s">
        <v>807</v>
      </c>
      <c r="G602" t="s">
        <v>25</v>
      </c>
      <c r="H602" t="s">
        <v>80</v>
      </c>
      <c r="I602" t="s">
        <v>809</v>
      </c>
      <c r="J602" t="s">
        <v>50</v>
      </c>
      <c r="K602" t="s">
        <v>51</v>
      </c>
      <c r="L602" s="2">
        <f t="shared" si="91"/>
        <v>523.21460000000002</v>
      </c>
      <c r="M602" s="2">
        <f t="shared" si="92"/>
        <v>493.976</v>
      </c>
      <c r="N602" s="2">
        <f t="shared" si="98"/>
        <v>-29.238600000000019</v>
      </c>
      <c r="O602" s="2">
        <f t="shared" si="93"/>
        <v>-116.95440000000008</v>
      </c>
      <c r="P602" s="2">
        <f t="shared" si="94"/>
        <v>1975.904</v>
      </c>
      <c r="Q602" s="2">
        <f t="shared" si="95"/>
        <v>-5.9190325036034181</v>
      </c>
      <c r="R602">
        <v>4</v>
      </c>
      <c r="S602">
        <v>0.4</v>
      </c>
      <c r="T602" s="2">
        <v>494.37599999999998</v>
      </c>
      <c r="U602" s="3">
        <v>-115.35440000000006</v>
      </c>
      <c r="V602" s="4">
        <f t="shared" si="99"/>
        <v>-5.8333333333333366</v>
      </c>
      <c r="W602" s="2">
        <f t="shared" si="96"/>
        <v>1977.5039999999999</v>
      </c>
    </row>
    <row r="603" spans="1:23" x14ac:dyDescent="0.25">
      <c r="A603">
        <f t="shared" si="97"/>
        <v>2016</v>
      </c>
      <c r="B603" s="1">
        <v>42567</v>
      </c>
      <c r="C603" s="1">
        <v>42572</v>
      </c>
      <c r="D603" s="1" t="str">
        <f t="shared" si="90"/>
        <v>Jul</v>
      </c>
      <c r="E603" t="s">
        <v>38</v>
      </c>
      <c r="F603" t="s">
        <v>807</v>
      </c>
      <c r="G603" t="s">
        <v>25</v>
      </c>
      <c r="H603" t="s">
        <v>80</v>
      </c>
      <c r="I603" t="s">
        <v>786</v>
      </c>
      <c r="J603" t="s">
        <v>36</v>
      </c>
      <c r="K603" t="s">
        <v>247</v>
      </c>
      <c r="L603" s="2">
        <f t="shared" si="91"/>
        <v>5.4749999999999996</v>
      </c>
      <c r="M603" s="2">
        <f t="shared" si="92"/>
        <v>5.64</v>
      </c>
      <c r="N603" s="2">
        <f t="shared" si="98"/>
        <v>0.16500000000000004</v>
      </c>
      <c r="O603" s="2">
        <f t="shared" si="93"/>
        <v>0.33000000000000007</v>
      </c>
      <c r="P603" s="2">
        <f t="shared" si="94"/>
        <v>11.28</v>
      </c>
      <c r="Q603" s="2">
        <f t="shared" si="95"/>
        <v>2.9255319148936176</v>
      </c>
      <c r="R603">
        <v>2</v>
      </c>
      <c r="S603">
        <v>0.2</v>
      </c>
      <c r="T603" s="2">
        <v>5.84</v>
      </c>
      <c r="U603" s="3">
        <v>0.72999999999999954</v>
      </c>
      <c r="V603" s="4">
        <f t="shared" si="99"/>
        <v>6.2499999999999964</v>
      </c>
      <c r="W603" s="2">
        <f t="shared" si="96"/>
        <v>11.68</v>
      </c>
    </row>
    <row r="604" spans="1:23" x14ac:dyDescent="0.25">
      <c r="A604">
        <f t="shared" si="97"/>
        <v>2014</v>
      </c>
      <c r="B604" s="1">
        <v>41713</v>
      </c>
      <c r="C604" s="1">
        <v>41717</v>
      </c>
      <c r="D604" s="1" t="str">
        <f t="shared" si="90"/>
        <v>Mar</v>
      </c>
      <c r="E604" t="s">
        <v>38</v>
      </c>
      <c r="F604" t="s">
        <v>810</v>
      </c>
      <c r="G604" t="s">
        <v>25</v>
      </c>
      <c r="H604" t="s">
        <v>26</v>
      </c>
      <c r="I604" t="s">
        <v>811</v>
      </c>
      <c r="J604" t="s">
        <v>36</v>
      </c>
      <c r="K604" t="s">
        <v>43</v>
      </c>
      <c r="L604" s="2">
        <f t="shared" si="91"/>
        <v>124.92900000000003</v>
      </c>
      <c r="M604" s="2">
        <f t="shared" si="92"/>
        <v>142.57600000000002</v>
      </c>
      <c r="N604" s="2">
        <f t="shared" si="98"/>
        <v>17.646999999999991</v>
      </c>
      <c r="O604" s="2">
        <f t="shared" si="93"/>
        <v>17.646999999999991</v>
      </c>
      <c r="P604" s="2">
        <f t="shared" si="94"/>
        <v>142.57600000000002</v>
      </c>
      <c r="Q604" s="2">
        <f t="shared" si="95"/>
        <v>12.377258444619002</v>
      </c>
      <c r="R604">
        <v>1</v>
      </c>
      <c r="S604">
        <v>0.2</v>
      </c>
      <c r="T604" s="2">
        <v>142.77600000000001</v>
      </c>
      <c r="U604" s="3">
        <v>17.84699999999998</v>
      </c>
      <c r="V604" s="4">
        <f t="shared" si="99"/>
        <v>12.499999999999984</v>
      </c>
      <c r="W604" s="2">
        <f t="shared" si="96"/>
        <v>142.77600000000001</v>
      </c>
    </row>
    <row r="605" spans="1:23" x14ac:dyDescent="0.25">
      <c r="A605">
        <f t="shared" si="97"/>
        <v>2014</v>
      </c>
      <c r="B605" s="1">
        <v>41713</v>
      </c>
      <c r="C605" s="1">
        <v>41717</v>
      </c>
      <c r="D605" s="1" t="str">
        <f t="shared" si="90"/>
        <v>Mar</v>
      </c>
      <c r="E605" t="s">
        <v>38</v>
      </c>
      <c r="F605" t="s">
        <v>810</v>
      </c>
      <c r="G605" t="s">
        <v>25</v>
      </c>
      <c r="H605" t="s">
        <v>26</v>
      </c>
      <c r="I605" t="s">
        <v>468</v>
      </c>
      <c r="J605" t="s">
        <v>28</v>
      </c>
      <c r="K605" t="s">
        <v>46</v>
      </c>
      <c r="L605" s="2">
        <f t="shared" si="91"/>
        <v>43.982399999999998</v>
      </c>
      <c r="M605" s="2">
        <f t="shared" si="92"/>
        <v>45.495999999999995</v>
      </c>
      <c r="N605" s="2">
        <f t="shared" si="98"/>
        <v>1.5135999999999967</v>
      </c>
      <c r="O605" s="2">
        <f t="shared" si="93"/>
        <v>4.5407999999999902</v>
      </c>
      <c r="P605" s="2">
        <f t="shared" si="94"/>
        <v>136.488</v>
      </c>
      <c r="Q605" s="2">
        <f t="shared" si="95"/>
        <v>3.326885880077362</v>
      </c>
      <c r="R605">
        <v>3</v>
      </c>
      <c r="S605">
        <v>0.2</v>
      </c>
      <c r="T605" s="2">
        <v>45.695999999999998</v>
      </c>
      <c r="U605" s="3">
        <v>5.1407999999999916</v>
      </c>
      <c r="V605" s="4">
        <f t="shared" si="99"/>
        <v>3.7499999999999942</v>
      </c>
      <c r="W605" s="2">
        <f t="shared" si="96"/>
        <v>137.08799999999999</v>
      </c>
    </row>
    <row r="606" spans="1:23" x14ac:dyDescent="0.25">
      <c r="A606">
        <f t="shared" si="97"/>
        <v>2014</v>
      </c>
      <c r="B606" s="1">
        <v>41713</v>
      </c>
      <c r="C606" s="1">
        <v>41717</v>
      </c>
      <c r="D606" s="1" t="str">
        <f t="shared" si="90"/>
        <v>Mar</v>
      </c>
      <c r="E606" t="s">
        <v>38</v>
      </c>
      <c r="F606" t="s">
        <v>810</v>
      </c>
      <c r="G606" t="s">
        <v>25</v>
      </c>
      <c r="H606" t="s">
        <v>26</v>
      </c>
      <c r="I606" t="s">
        <v>617</v>
      </c>
      <c r="J606" t="s">
        <v>36</v>
      </c>
      <c r="K606" t="s">
        <v>53</v>
      </c>
      <c r="L606" s="2">
        <f t="shared" si="91"/>
        <v>9.0625999999999998</v>
      </c>
      <c r="M606" s="2">
        <f t="shared" si="92"/>
        <v>6.5179999999999998</v>
      </c>
      <c r="N606" s="2">
        <f t="shared" si="98"/>
        <v>-2.5446</v>
      </c>
      <c r="O606" s="2">
        <f t="shared" si="93"/>
        <v>-7.6337999999999999</v>
      </c>
      <c r="P606" s="2">
        <f t="shared" si="94"/>
        <v>19.553999999999998</v>
      </c>
      <c r="Q606" s="2">
        <f t="shared" si="95"/>
        <v>-39.039582694077943</v>
      </c>
      <c r="R606">
        <v>3</v>
      </c>
      <c r="S606">
        <v>0.7</v>
      </c>
      <c r="T606" s="2">
        <v>7.218</v>
      </c>
      <c r="U606" s="3">
        <v>-5.5338000000000012</v>
      </c>
      <c r="V606" s="4">
        <f t="shared" si="99"/>
        <v>-25.555555555555561</v>
      </c>
      <c r="W606" s="2">
        <f t="shared" si="96"/>
        <v>21.654</v>
      </c>
    </row>
    <row r="607" spans="1:23" x14ac:dyDescent="0.25">
      <c r="A607">
        <f t="shared" si="97"/>
        <v>2014</v>
      </c>
      <c r="B607" s="1">
        <v>41713</v>
      </c>
      <c r="C607" s="1">
        <v>41717</v>
      </c>
      <c r="D607" s="1" t="str">
        <f t="shared" si="90"/>
        <v>Mar</v>
      </c>
      <c r="E607" t="s">
        <v>38</v>
      </c>
      <c r="F607" t="s">
        <v>810</v>
      </c>
      <c r="G607" t="s">
        <v>25</v>
      </c>
      <c r="H607" t="s">
        <v>26</v>
      </c>
      <c r="I607" t="s">
        <v>607</v>
      </c>
      <c r="J607" t="s">
        <v>36</v>
      </c>
      <c r="K607" t="s">
        <v>53</v>
      </c>
      <c r="L607" s="2">
        <f t="shared" si="91"/>
        <v>51.105800000000009</v>
      </c>
      <c r="M607" s="2">
        <f t="shared" si="92"/>
        <v>42.488000000000007</v>
      </c>
      <c r="N607" s="2">
        <f t="shared" si="98"/>
        <v>-8.6178000000000026</v>
      </c>
      <c r="O607" s="2">
        <f t="shared" si="93"/>
        <v>-34.47120000000001</v>
      </c>
      <c r="P607" s="2">
        <f t="shared" si="94"/>
        <v>169.95200000000003</v>
      </c>
      <c r="Q607" s="2">
        <f t="shared" si="95"/>
        <v>-20.282903408021092</v>
      </c>
      <c r="R607">
        <v>4</v>
      </c>
      <c r="S607">
        <v>0.7</v>
      </c>
      <c r="T607" s="2">
        <v>43.188000000000009</v>
      </c>
      <c r="U607" s="3">
        <v>-31.671199999999999</v>
      </c>
      <c r="V607" s="4">
        <f t="shared" si="99"/>
        <v>-18.333333333333329</v>
      </c>
      <c r="W607" s="2">
        <f t="shared" si="96"/>
        <v>172.75200000000004</v>
      </c>
    </row>
    <row r="608" spans="1:23" x14ac:dyDescent="0.25">
      <c r="A608">
        <f t="shared" si="97"/>
        <v>2014</v>
      </c>
      <c r="B608" s="1">
        <v>41713</v>
      </c>
      <c r="C608" s="1">
        <v>41717</v>
      </c>
      <c r="D608" s="1" t="str">
        <f t="shared" si="90"/>
        <v>Mar</v>
      </c>
      <c r="E608" t="s">
        <v>38</v>
      </c>
      <c r="F608" t="s">
        <v>810</v>
      </c>
      <c r="G608" t="s">
        <v>25</v>
      </c>
      <c r="H608" t="s">
        <v>26</v>
      </c>
      <c r="I608" t="s">
        <v>812</v>
      </c>
      <c r="J608" t="s">
        <v>36</v>
      </c>
      <c r="K608" t="s">
        <v>60</v>
      </c>
      <c r="L608" s="2">
        <f t="shared" si="91"/>
        <v>115.96559999999999</v>
      </c>
      <c r="M608" s="2">
        <f t="shared" si="92"/>
        <v>131.70400000000001</v>
      </c>
      <c r="N608" s="2">
        <f t="shared" si="98"/>
        <v>15.738400000000013</v>
      </c>
      <c r="O608" s="2">
        <f t="shared" si="93"/>
        <v>47.215200000000038</v>
      </c>
      <c r="P608" s="2">
        <f t="shared" si="94"/>
        <v>395.11200000000002</v>
      </c>
      <c r="Q608" s="2">
        <f t="shared" si="95"/>
        <v>11.949826884528953</v>
      </c>
      <c r="R608">
        <v>3</v>
      </c>
      <c r="S608">
        <v>0.2</v>
      </c>
      <c r="T608" s="2">
        <v>131.904</v>
      </c>
      <c r="U608" s="3">
        <v>47.815200000000004</v>
      </c>
      <c r="V608" s="4">
        <f t="shared" si="99"/>
        <v>12.083333333333336</v>
      </c>
      <c r="W608" s="2">
        <f t="shared" si="96"/>
        <v>395.71199999999999</v>
      </c>
    </row>
    <row r="609" spans="1:23" x14ac:dyDescent="0.25">
      <c r="A609">
        <f t="shared" si="97"/>
        <v>2014</v>
      </c>
      <c r="B609" s="1">
        <v>41782</v>
      </c>
      <c r="C609" s="1">
        <v>41786</v>
      </c>
      <c r="D609" s="1" t="str">
        <f t="shared" si="90"/>
        <v>May</v>
      </c>
      <c r="E609" t="s">
        <v>38</v>
      </c>
      <c r="F609" t="s">
        <v>813</v>
      </c>
      <c r="G609" t="s">
        <v>25</v>
      </c>
      <c r="H609" t="s">
        <v>80</v>
      </c>
      <c r="I609" t="s">
        <v>814</v>
      </c>
      <c r="J609" t="s">
        <v>36</v>
      </c>
      <c r="K609" t="s">
        <v>53</v>
      </c>
      <c r="L609" s="2">
        <f t="shared" si="91"/>
        <v>4.5948000000000011</v>
      </c>
      <c r="M609" s="2">
        <f t="shared" si="92"/>
        <v>2.5820000000000007</v>
      </c>
      <c r="N609" s="2">
        <f t="shared" si="98"/>
        <v>-2.0128000000000004</v>
      </c>
      <c r="O609" s="2">
        <f t="shared" si="93"/>
        <v>-4.0256000000000007</v>
      </c>
      <c r="P609" s="2">
        <f t="shared" si="94"/>
        <v>5.1640000000000015</v>
      </c>
      <c r="Q609" s="2">
        <f t="shared" si="95"/>
        <v>-77.955073586367149</v>
      </c>
      <c r="R609">
        <v>2</v>
      </c>
      <c r="S609">
        <v>0.7</v>
      </c>
      <c r="T609" s="2">
        <v>3.2820000000000005</v>
      </c>
      <c r="U609" s="3">
        <v>-2.6256000000000004</v>
      </c>
      <c r="V609" s="4">
        <f t="shared" si="99"/>
        <v>-40</v>
      </c>
      <c r="W609" s="2">
        <f t="shared" si="96"/>
        <v>6.5640000000000009</v>
      </c>
    </row>
    <row r="610" spans="1:23" x14ac:dyDescent="0.25">
      <c r="A610">
        <f t="shared" si="97"/>
        <v>2014</v>
      </c>
      <c r="B610" s="1">
        <v>41782</v>
      </c>
      <c r="C610" s="1">
        <v>41786</v>
      </c>
      <c r="D610" s="1" t="str">
        <f t="shared" si="90"/>
        <v>May</v>
      </c>
      <c r="E610" t="s">
        <v>38</v>
      </c>
      <c r="F610" t="s">
        <v>813</v>
      </c>
      <c r="G610" t="s">
        <v>25</v>
      </c>
      <c r="H610" t="s">
        <v>80</v>
      </c>
      <c r="I610" t="s">
        <v>711</v>
      </c>
      <c r="J610" t="s">
        <v>36</v>
      </c>
      <c r="K610" t="s">
        <v>48</v>
      </c>
      <c r="L610" s="2">
        <f t="shared" si="91"/>
        <v>20.903399999999998</v>
      </c>
      <c r="M610" s="2">
        <f t="shared" si="92"/>
        <v>20.968</v>
      </c>
      <c r="N610" s="2">
        <f t="shared" si="98"/>
        <v>6.4600000000002211E-2</v>
      </c>
      <c r="O610" s="2">
        <f t="shared" si="93"/>
        <v>0.5814000000000199</v>
      </c>
      <c r="P610" s="2">
        <f t="shared" si="94"/>
        <v>188.71199999999999</v>
      </c>
      <c r="Q610" s="2">
        <f t="shared" si="95"/>
        <v>0.30808851583366181</v>
      </c>
      <c r="R610">
        <v>9</v>
      </c>
      <c r="S610">
        <v>0.2</v>
      </c>
      <c r="T610" s="2">
        <v>21.167999999999999</v>
      </c>
      <c r="U610" s="3">
        <v>2.3813999999999984</v>
      </c>
      <c r="V610" s="4">
        <f t="shared" si="99"/>
        <v>1.2499999999999991</v>
      </c>
      <c r="W610" s="2">
        <f t="shared" si="96"/>
        <v>190.512</v>
      </c>
    </row>
    <row r="611" spans="1:23" x14ac:dyDescent="0.25">
      <c r="A611">
        <f t="shared" si="97"/>
        <v>2014</v>
      </c>
      <c r="B611" s="1">
        <v>41782</v>
      </c>
      <c r="C611" s="1">
        <v>41786</v>
      </c>
      <c r="D611" s="1" t="str">
        <f t="shared" si="90"/>
        <v>May</v>
      </c>
      <c r="E611" t="s">
        <v>38</v>
      </c>
      <c r="F611" t="s">
        <v>813</v>
      </c>
      <c r="G611" t="s">
        <v>25</v>
      </c>
      <c r="H611" t="s">
        <v>80</v>
      </c>
      <c r="I611" t="s">
        <v>815</v>
      </c>
      <c r="J611" t="s">
        <v>50</v>
      </c>
      <c r="K611" t="s">
        <v>51</v>
      </c>
      <c r="L611" s="2">
        <f t="shared" si="91"/>
        <v>60.246900000000004</v>
      </c>
      <c r="M611" s="2">
        <f t="shared" si="92"/>
        <v>54.788000000000004</v>
      </c>
      <c r="N611" s="2">
        <f t="shared" si="98"/>
        <v>-5.4588999999999999</v>
      </c>
      <c r="O611" s="2">
        <f t="shared" si="93"/>
        <v>-10.9178</v>
      </c>
      <c r="P611" s="2">
        <f t="shared" si="94"/>
        <v>109.57600000000001</v>
      </c>
      <c r="Q611" s="2">
        <f t="shared" si="95"/>
        <v>-9.9636781777031462</v>
      </c>
      <c r="R611">
        <v>2</v>
      </c>
      <c r="S611">
        <v>0.4</v>
      </c>
      <c r="T611" s="2">
        <v>55.188000000000002</v>
      </c>
      <c r="U611" s="3">
        <v>-10.117800000000003</v>
      </c>
      <c r="V611" s="4">
        <f t="shared" si="99"/>
        <v>-9.1666666666666696</v>
      </c>
      <c r="W611" s="2">
        <f t="shared" si="96"/>
        <v>110.376</v>
      </c>
    </row>
    <row r="612" spans="1:23" x14ac:dyDescent="0.25">
      <c r="A612">
        <f t="shared" si="97"/>
        <v>2016</v>
      </c>
      <c r="B612" s="1">
        <v>42488</v>
      </c>
      <c r="C612" s="1">
        <v>42491</v>
      </c>
      <c r="D612" s="1" t="str">
        <f t="shared" si="90"/>
        <v>Apr</v>
      </c>
      <c r="E612" t="s">
        <v>98</v>
      </c>
      <c r="F612" t="s">
        <v>816</v>
      </c>
      <c r="G612" t="s">
        <v>33</v>
      </c>
      <c r="H612" t="s">
        <v>65</v>
      </c>
      <c r="I612" t="s">
        <v>564</v>
      </c>
      <c r="J612" t="s">
        <v>50</v>
      </c>
      <c r="K612" t="s">
        <v>51</v>
      </c>
      <c r="L612" s="2">
        <f t="shared" si="91"/>
        <v>355.71690000000001</v>
      </c>
      <c r="M612" s="2">
        <f t="shared" si="92"/>
        <v>369.37600000000003</v>
      </c>
      <c r="N612" s="2">
        <f t="shared" si="98"/>
        <v>13.659100000000024</v>
      </c>
      <c r="O612" s="2">
        <f t="shared" si="93"/>
        <v>40.977300000000071</v>
      </c>
      <c r="P612" s="2">
        <f t="shared" si="94"/>
        <v>1108.1280000000002</v>
      </c>
      <c r="Q612" s="2">
        <f t="shared" si="95"/>
        <v>3.6978850818678044</v>
      </c>
      <c r="R612">
        <v>3</v>
      </c>
      <c r="S612">
        <v>0.2</v>
      </c>
      <c r="T612" s="2">
        <v>369.57600000000002</v>
      </c>
      <c r="U612" s="3">
        <v>41.577299999999951</v>
      </c>
      <c r="V612" s="4">
        <f t="shared" si="99"/>
        <v>3.7499999999999956</v>
      </c>
      <c r="W612" s="2">
        <f t="shared" si="96"/>
        <v>1108.7280000000001</v>
      </c>
    </row>
    <row r="613" spans="1:23" x14ac:dyDescent="0.25">
      <c r="A613">
        <f t="shared" si="97"/>
        <v>2016</v>
      </c>
      <c r="B613" s="1">
        <v>42488</v>
      </c>
      <c r="C613" s="1">
        <v>42491</v>
      </c>
      <c r="D613" s="1" t="str">
        <f t="shared" si="90"/>
        <v>Apr</v>
      </c>
      <c r="E613" t="s">
        <v>98</v>
      </c>
      <c r="F613" t="s">
        <v>816</v>
      </c>
      <c r="G613" t="s">
        <v>33</v>
      </c>
      <c r="H613" t="s">
        <v>65</v>
      </c>
      <c r="I613" t="s">
        <v>817</v>
      </c>
      <c r="J613" t="s">
        <v>36</v>
      </c>
      <c r="K613" t="s">
        <v>37</v>
      </c>
      <c r="L613" s="2">
        <f t="shared" si="91"/>
        <v>14.288100000000002</v>
      </c>
      <c r="M613" s="2">
        <f t="shared" si="92"/>
        <v>15.512000000000002</v>
      </c>
      <c r="N613" s="2">
        <f t="shared" si="98"/>
        <v>1.2239000000000004</v>
      </c>
      <c r="O613" s="2">
        <f t="shared" si="93"/>
        <v>4.8956000000000017</v>
      </c>
      <c r="P613" s="2">
        <f t="shared" si="94"/>
        <v>62.048000000000009</v>
      </c>
      <c r="Q613" s="2">
        <f t="shared" si="95"/>
        <v>7.8900206291903059</v>
      </c>
      <c r="R613">
        <v>4</v>
      </c>
      <c r="S613">
        <v>0.2</v>
      </c>
      <c r="T613" s="2">
        <v>15.712000000000002</v>
      </c>
      <c r="U613" s="3">
        <v>5.6955999999999989</v>
      </c>
      <c r="V613" s="4">
        <f t="shared" si="99"/>
        <v>9.0624999999999964</v>
      </c>
      <c r="W613" s="2">
        <f t="shared" si="96"/>
        <v>62.848000000000006</v>
      </c>
    </row>
    <row r="614" spans="1:23" x14ac:dyDescent="0.25">
      <c r="A614">
        <f t="shared" si="97"/>
        <v>2016</v>
      </c>
      <c r="B614" s="1">
        <v>42624</v>
      </c>
      <c r="C614" s="1">
        <v>42626</v>
      </c>
      <c r="D614" s="1" t="str">
        <f t="shared" si="90"/>
        <v>Sep</v>
      </c>
      <c r="E614" t="s">
        <v>23</v>
      </c>
      <c r="F614" t="s">
        <v>818</v>
      </c>
      <c r="G614" t="s">
        <v>33</v>
      </c>
      <c r="H614" t="s">
        <v>80</v>
      </c>
      <c r="I614" t="s">
        <v>819</v>
      </c>
      <c r="J614" t="s">
        <v>36</v>
      </c>
      <c r="K614" t="s">
        <v>60</v>
      </c>
      <c r="L614" s="2">
        <f t="shared" si="91"/>
        <v>7.1280000000000001</v>
      </c>
      <c r="M614" s="2">
        <f t="shared" si="92"/>
        <v>8.2480000000000011</v>
      </c>
      <c r="N614" s="2">
        <f t="shared" si="98"/>
        <v>1.120000000000001</v>
      </c>
      <c r="O614" s="2">
        <f t="shared" si="93"/>
        <v>2.240000000000002</v>
      </c>
      <c r="P614" s="2">
        <f t="shared" si="94"/>
        <v>16.496000000000002</v>
      </c>
      <c r="Q614" s="2">
        <f t="shared" si="95"/>
        <v>13.579049466537352</v>
      </c>
      <c r="R614">
        <v>2</v>
      </c>
      <c r="S614">
        <v>0.2</v>
      </c>
      <c r="T614" s="2">
        <v>8.4480000000000004</v>
      </c>
      <c r="U614" s="3">
        <v>2.6399999999999997</v>
      </c>
      <c r="V614" s="4">
        <f t="shared" si="99"/>
        <v>15.624999999999996</v>
      </c>
      <c r="W614" s="2">
        <f t="shared" si="96"/>
        <v>16.896000000000001</v>
      </c>
    </row>
    <row r="615" spans="1:23" x14ac:dyDescent="0.25">
      <c r="A615">
        <f t="shared" si="97"/>
        <v>2016</v>
      </c>
      <c r="B615" s="1">
        <v>42624</v>
      </c>
      <c r="C615" s="1">
        <v>42626</v>
      </c>
      <c r="D615" s="1" t="str">
        <f t="shared" si="90"/>
        <v>Sep</v>
      </c>
      <c r="E615" t="s">
        <v>23</v>
      </c>
      <c r="F615" t="s">
        <v>818</v>
      </c>
      <c r="G615" t="s">
        <v>33</v>
      </c>
      <c r="H615" t="s">
        <v>80</v>
      </c>
      <c r="I615" t="s">
        <v>820</v>
      </c>
      <c r="J615" t="s">
        <v>50</v>
      </c>
      <c r="K615" t="s">
        <v>51</v>
      </c>
      <c r="L615" s="2">
        <f t="shared" si="91"/>
        <v>746.49470000000008</v>
      </c>
      <c r="M615" s="2">
        <f t="shared" si="92"/>
        <v>728.54600000000005</v>
      </c>
      <c r="N615" s="2">
        <f t="shared" si="98"/>
        <v>-17.948700000000031</v>
      </c>
      <c r="O615" s="2">
        <f t="shared" si="93"/>
        <v>-161.53830000000028</v>
      </c>
      <c r="P615" s="2">
        <f t="shared" si="94"/>
        <v>6556.9140000000007</v>
      </c>
      <c r="Q615" s="2">
        <f t="shared" si="95"/>
        <v>-2.4636330444474375</v>
      </c>
      <c r="R615">
        <v>9</v>
      </c>
      <c r="S615">
        <v>0.4</v>
      </c>
      <c r="T615" s="2">
        <v>728.94600000000003</v>
      </c>
      <c r="U615" s="3">
        <v>-157.93830000000008</v>
      </c>
      <c r="V615" s="4">
        <f t="shared" si="99"/>
        <v>-2.4074074074074088</v>
      </c>
      <c r="W615" s="2">
        <f t="shared" si="96"/>
        <v>6560.5140000000001</v>
      </c>
    </row>
    <row r="616" spans="1:23" x14ac:dyDescent="0.25">
      <c r="A616">
        <f t="shared" si="97"/>
        <v>2017</v>
      </c>
      <c r="B616" s="1">
        <v>43053</v>
      </c>
      <c r="C616" s="1">
        <v>43056</v>
      </c>
      <c r="D616" s="1" t="str">
        <f t="shared" si="90"/>
        <v>Nov</v>
      </c>
      <c r="E616" t="s">
        <v>23</v>
      </c>
      <c r="F616" t="s">
        <v>821</v>
      </c>
      <c r="G616" t="s">
        <v>25</v>
      </c>
      <c r="H616" t="s">
        <v>80</v>
      </c>
      <c r="I616" t="s">
        <v>382</v>
      </c>
      <c r="J616" t="s">
        <v>50</v>
      </c>
      <c r="K616" t="s">
        <v>51</v>
      </c>
      <c r="L616" s="2">
        <f t="shared" si="91"/>
        <v>118.34079999999999</v>
      </c>
      <c r="M616" s="2">
        <f t="shared" si="92"/>
        <v>119.53999999999998</v>
      </c>
      <c r="N616" s="2">
        <f t="shared" si="98"/>
        <v>1.1991999999999905</v>
      </c>
      <c r="O616" s="2">
        <f t="shared" si="93"/>
        <v>11.991999999999905</v>
      </c>
      <c r="P616" s="2">
        <f t="shared" si="94"/>
        <v>1195.3999999999999</v>
      </c>
      <c r="Q616" s="2">
        <f t="shared" si="95"/>
        <v>1.0031788522670158</v>
      </c>
      <c r="R616">
        <v>10</v>
      </c>
      <c r="S616">
        <v>0.4</v>
      </c>
      <c r="T616" s="2">
        <v>119.93999999999998</v>
      </c>
      <c r="U616" s="3">
        <v>15.99199999999999</v>
      </c>
      <c r="V616" s="4">
        <f t="shared" si="99"/>
        <v>1.3333333333333328</v>
      </c>
      <c r="W616" s="2">
        <f t="shared" si="96"/>
        <v>1199.3999999999999</v>
      </c>
    </row>
    <row r="617" spans="1:23" x14ac:dyDescent="0.25">
      <c r="A617">
        <f t="shared" si="97"/>
        <v>2017</v>
      </c>
      <c r="B617" s="1">
        <v>43053</v>
      </c>
      <c r="C617" s="1">
        <v>43056</v>
      </c>
      <c r="D617" s="1" t="str">
        <f t="shared" si="90"/>
        <v>Nov</v>
      </c>
      <c r="E617" t="s">
        <v>23</v>
      </c>
      <c r="F617" t="s">
        <v>821</v>
      </c>
      <c r="G617" t="s">
        <v>25</v>
      </c>
      <c r="H617" t="s">
        <v>80</v>
      </c>
      <c r="I617" t="s">
        <v>822</v>
      </c>
      <c r="J617" t="s">
        <v>36</v>
      </c>
      <c r="K617" t="s">
        <v>53</v>
      </c>
      <c r="L617" s="2">
        <f t="shared" si="91"/>
        <v>5.0464000000000002</v>
      </c>
      <c r="M617" s="2">
        <f t="shared" si="92"/>
        <v>2.9480000000000004</v>
      </c>
      <c r="N617" s="2">
        <f t="shared" si="98"/>
        <v>-2.0983999999999998</v>
      </c>
      <c r="O617" s="2">
        <f t="shared" si="93"/>
        <v>-4.1967999999999996</v>
      </c>
      <c r="P617" s="2">
        <f t="shared" si="94"/>
        <v>5.8960000000000008</v>
      </c>
      <c r="Q617" s="2">
        <f t="shared" si="95"/>
        <v>-71.180461329715044</v>
      </c>
      <c r="R617">
        <v>2</v>
      </c>
      <c r="S617">
        <v>0.7</v>
      </c>
      <c r="T617" s="2">
        <v>3.6480000000000006</v>
      </c>
      <c r="U617" s="3">
        <v>-2.7967999999999993</v>
      </c>
      <c r="V617" s="4">
        <f t="shared" si="99"/>
        <v>-38.333333333333321</v>
      </c>
      <c r="W617" s="2">
        <f t="shared" si="96"/>
        <v>7.2960000000000012</v>
      </c>
    </row>
    <row r="618" spans="1:23" x14ac:dyDescent="0.25">
      <c r="A618">
        <f t="shared" si="97"/>
        <v>2017</v>
      </c>
      <c r="B618" s="1">
        <v>42965</v>
      </c>
      <c r="C618" s="1">
        <v>42970</v>
      </c>
      <c r="D618" s="1" t="str">
        <f t="shared" si="90"/>
        <v>Aug</v>
      </c>
      <c r="E618" t="s">
        <v>23</v>
      </c>
      <c r="F618" t="s">
        <v>823</v>
      </c>
      <c r="G618" t="s">
        <v>33</v>
      </c>
      <c r="H618" t="s">
        <v>80</v>
      </c>
      <c r="I618" t="s">
        <v>824</v>
      </c>
      <c r="J618" t="s">
        <v>28</v>
      </c>
      <c r="K618" t="s">
        <v>46</v>
      </c>
      <c r="L618" s="2">
        <f t="shared" si="91"/>
        <v>32.586399999999998</v>
      </c>
      <c r="M618" s="2">
        <f t="shared" si="92"/>
        <v>40.479999999999997</v>
      </c>
      <c r="N618" s="2">
        <f t="shared" si="98"/>
        <v>7.8935999999999993</v>
      </c>
      <c r="O618" s="2">
        <f t="shared" si="93"/>
        <v>15.787199999999999</v>
      </c>
      <c r="P618" s="2">
        <f t="shared" si="94"/>
        <v>80.959999999999994</v>
      </c>
      <c r="Q618" s="2">
        <f t="shared" si="95"/>
        <v>19.5</v>
      </c>
      <c r="R618">
        <v>2</v>
      </c>
      <c r="S618">
        <v>0</v>
      </c>
      <c r="T618" s="2">
        <v>40.479999999999997</v>
      </c>
      <c r="U618" s="3">
        <v>15.787199999999999</v>
      </c>
      <c r="V618" s="4">
        <f t="shared" si="99"/>
        <v>19.5</v>
      </c>
      <c r="W618" s="2">
        <f t="shared" si="96"/>
        <v>80.959999999999994</v>
      </c>
    </row>
    <row r="619" spans="1:23" x14ac:dyDescent="0.25">
      <c r="A619">
        <f t="shared" si="97"/>
        <v>2017</v>
      </c>
      <c r="B619" s="1">
        <v>42965</v>
      </c>
      <c r="C619" s="1">
        <v>42970</v>
      </c>
      <c r="D619" s="1" t="str">
        <f t="shared" si="90"/>
        <v>Aug</v>
      </c>
      <c r="E619" t="s">
        <v>23</v>
      </c>
      <c r="F619" t="s">
        <v>823</v>
      </c>
      <c r="G619" t="s">
        <v>33</v>
      </c>
      <c r="H619" t="s">
        <v>80</v>
      </c>
      <c r="I619" t="s">
        <v>825</v>
      </c>
      <c r="J619" t="s">
        <v>28</v>
      </c>
      <c r="K619" t="s">
        <v>46</v>
      </c>
      <c r="L619" s="2">
        <f t="shared" si="91"/>
        <v>8.3993000000000002</v>
      </c>
      <c r="M619" s="2">
        <f t="shared" si="92"/>
        <v>9.94</v>
      </c>
      <c r="N619" s="2">
        <f t="shared" si="98"/>
        <v>1.5406999999999993</v>
      </c>
      <c r="O619" s="2">
        <f t="shared" si="93"/>
        <v>3.0813999999999986</v>
      </c>
      <c r="P619" s="2">
        <f t="shared" si="94"/>
        <v>19.88</v>
      </c>
      <c r="Q619" s="2">
        <f t="shared" si="95"/>
        <v>15.499999999999995</v>
      </c>
      <c r="R619">
        <v>2</v>
      </c>
      <c r="S619">
        <v>0</v>
      </c>
      <c r="T619" s="2">
        <v>9.94</v>
      </c>
      <c r="U619" s="3">
        <v>3.0813999999999995</v>
      </c>
      <c r="V619" s="4">
        <f t="shared" si="99"/>
        <v>15.499999999999996</v>
      </c>
      <c r="W619" s="2">
        <f t="shared" si="96"/>
        <v>19.88</v>
      </c>
    </row>
    <row r="620" spans="1:23" x14ac:dyDescent="0.25">
      <c r="A620">
        <f t="shared" si="97"/>
        <v>2017</v>
      </c>
      <c r="B620" s="1">
        <v>42965</v>
      </c>
      <c r="C620" s="1">
        <v>42970</v>
      </c>
      <c r="D620" s="1" t="str">
        <f t="shared" si="90"/>
        <v>Aug</v>
      </c>
      <c r="E620" t="s">
        <v>23</v>
      </c>
      <c r="F620" t="s">
        <v>823</v>
      </c>
      <c r="G620" t="s">
        <v>33</v>
      </c>
      <c r="H620" t="s">
        <v>80</v>
      </c>
      <c r="I620" t="s">
        <v>826</v>
      </c>
      <c r="J620" t="s">
        <v>36</v>
      </c>
      <c r="K620" t="s">
        <v>53</v>
      </c>
      <c r="L620" s="2">
        <f t="shared" si="91"/>
        <v>103.694</v>
      </c>
      <c r="M620" s="2">
        <f t="shared" si="92"/>
        <v>107.224</v>
      </c>
      <c r="N620" s="2">
        <f t="shared" si="98"/>
        <v>3.5300000000000011</v>
      </c>
      <c r="O620" s="2">
        <f t="shared" si="93"/>
        <v>31.77000000000001</v>
      </c>
      <c r="P620" s="2">
        <f t="shared" si="94"/>
        <v>965.01600000000008</v>
      </c>
      <c r="Q620" s="2">
        <f t="shared" si="95"/>
        <v>3.2921733940162659</v>
      </c>
      <c r="R620">
        <v>9</v>
      </c>
      <c r="S620">
        <v>0.2</v>
      </c>
      <c r="T620" s="2">
        <v>107.42400000000001</v>
      </c>
      <c r="U620" s="3">
        <v>33.569999999999986</v>
      </c>
      <c r="V620" s="4">
        <f t="shared" si="99"/>
        <v>3.472222222222221</v>
      </c>
      <c r="W620" s="2">
        <f t="shared" si="96"/>
        <v>966.81600000000003</v>
      </c>
    </row>
    <row r="621" spans="1:23" x14ac:dyDescent="0.25">
      <c r="A621">
        <f t="shared" si="97"/>
        <v>2017</v>
      </c>
      <c r="B621" s="1">
        <v>42965</v>
      </c>
      <c r="C621" s="1">
        <v>42970</v>
      </c>
      <c r="D621" s="1" t="str">
        <f t="shared" si="90"/>
        <v>Aug</v>
      </c>
      <c r="E621" t="s">
        <v>23</v>
      </c>
      <c r="F621" t="s">
        <v>823</v>
      </c>
      <c r="G621" t="s">
        <v>33</v>
      </c>
      <c r="H621" t="s">
        <v>80</v>
      </c>
      <c r="I621" t="s">
        <v>827</v>
      </c>
      <c r="J621" t="s">
        <v>50</v>
      </c>
      <c r="K621" t="s">
        <v>51</v>
      </c>
      <c r="L621" s="2">
        <f t="shared" si="91"/>
        <v>26.9161</v>
      </c>
      <c r="M621" s="2">
        <f t="shared" si="92"/>
        <v>37.909999999999997</v>
      </c>
      <c r="N621" s="2">
        <f t="shared" si="98"/>
        <v>10.993899999999996</v>
      </c>
      <c r="O621" s="2">
        <f t="shared" si="93"/>
        <v>10.993899999999996</v>
      </c>
      <c r="P621" s="2">
        <f t="shared" si="94"/>
        <v>37.909999999999997</v>
      </c>
      <c r="Q621" s="2">
        <f t="shared" si="95"/>
        <v>28.999999999999993</v>
      </c>
      <c r="R621">
        <v>1</v>
      </c>
      <c r="S621">
        <v>0</v>
      </c>
      <c r="T621" s="2">
        <v>37.909999999999997</v>
      </c>
      <c r="U621" s="3">
        <v>10.993899999999996</v>
      </c>
      <c r="V621" s="4">
        <f t="shared" si="99"/>
        <v>28.999999999999993</v>
      </c>
      <c r="W621" s="2">
        <f t="shared" si="96"/>
        <v>37.909999999999997</v>
      </c>
    </row>
    <row r="622" spans="1:23" x14ac:dyDescent="0.25">
      <c r="A622">
        <f t="shared" si="97"/>
        <v>2017</v>
      </c>
      <c r="B622" s="1">
        <v>42965</v>
      </c>
      <c r="C622" s="1">
        <v>42970</v>
      </c>
      <c r="D622" s="1" t="str">
        <f t="shared" si="90"/>
        <v>Aug</v>
      </c>
      <c r="E622" t="s">
        <v>23</v>
      </c>
      <c r="F622" t="s">
        <v>823</v>
      </c>
      <c r="G622" t="s">
        <v>33</v>
      </c>
      <c r="H622" t="s">
        <v>80</v>
      </c>
      <c r="I622" t="s">
        <v>257</v>
      </c>
      <c r="J622" t="s">
        <v>28</v>
      </c>
      <c r="K622" t="s">
        <v>46</v>
      </c>
      <c r="L622" s="2">
        <f t="shared" si="91"/>
        <v>78.924599999999998</v>
      </c>
      <c r="M622" s="2">
        <f t="shared" si="92"/>
        <v>88.02</v>
      </c>
      <c r="N622" s="2">
        <f t="shared" si="98"/>
        <v>9.0953999999999979</v>
      </c>
      <c r="O622" s="2">
        <f t="shared" si="93"/>
        <v>27.286199999999994</v>
      </c>
      <c r="P622" s="2">
        <f t="shared" si="94"/>
        <v>264.06</v>
      </c>
      <c r="Q622" s="2">
        <f t="shared" si="95"/>
        <v>10.33333333333333</v>
      </c>
      <c r="R622">
        <v>3</v>
      </c>
      <c r="S622">
        <v>0</v>
      </c>
      <c r="T622" s="2">
        <v>88.02</v>
      </c>
      <c r="U622" s="3">
        <v>27.286199999999994</v>
      </c>
      <c r="V622" s="4">
        <f t="shared" si="99"/>
        <v>10.33333333333333</v>
      </c>
      <c r="W622" s="2">
        <f t="shared" si="96"/>
        <v>264.06</v>
      </c>
    </row>
    <row r="623" spans="1:23" x14ac:dyDescent="0.25">
      <c r="A623">
        <f t="shared" si="97"/>
        <v>2014</v>
      </c>
      <c r="B623" s="1">
        <v>41999</v>
      </c>
      <c r="C623" s="1">
        <v>42004</v>
      </c>
      <c r="D623" s="1" t="str">
        <f t="shared" si="90"/>
        <v>Dec</v>
      </c>
      <c r="E623" t="s">
        <v>38</v>
      </c>
      <c r="F623" t="s">
        <v>828</v>
      </c>
      <c r="G623" t="s">
        <v>25</v>
      </c>
      <c r="H623" t="s">
        <v>65</v>
      </c>
      <c r="I623" t="s">
        <v>829</v>
      </c>
      <c r="J623" t="s">
        <v>36</v>
      </c>
      <c r="K623" t="s">
        <v>53</v>
      </c>
      <c r="L623" s="2">
        <f t="shared" si="91"/>
        <v>11.644599999999997</v>
      </c>
      <c r="M623" s="2">
        <f t="shared" si="92"/>
        <v>7.8899999999999979</v>
      </c>
      <c r="N623" s="2">
        <f t="shared" si="98"/>
        <v>-3.754599999999999</v>
      </c>
      <c r="O623" s="2">
        <f t="shared" si="93"/>
        <v>-18.772999999999996</v>
      </c>
      <c r="P623" s="2">
        <f t="shared" si="94"/>
        <v>39.449999999999989</v>
      </c>
      <c r="Q623" s="2">
        <f t="shared" si="95"/>
        <v>-47.586818757921421</v>
      </c>
      <c r="R623">
        <v>5</v>
      </c>
      <c r="S623">
        <v>0.8</v>
      </c>
      <c r="T623" s="2">
        <v>8.6899999999999977</v>
      </c>
      <c r="U623" s="3">
        <v>-14.773</v>
      </c>
      <c r="V623" s="4">
        <f t="shared" si="99"/>
        <v>-34.000000000000007</v>
      </c>
      <c r="W623" s="2">
        <f t="shared" si="96"/>
        <v>43.449999999999989</v>
      </c>
    </row>
    <row r="624" spans="1:23" x14ac:dyDescent="0.25">
      <c r="A624">
        <f t="shared" si="97"/>
        <v>2015</v>
      </c>
      <c r="B624" s="1">
        <v>42337</v>
      </c>
      <c r="C624" s="1">
        <v>42341</v>
      </c>
      <c r="D624" s="1" t="str">
        <f t="shared" si="90"/>
        <v>Nov</v>
      </c>
      <c r="E624" t="s">
        <v>38</v>
      </c>
      <c r="F624" t="s">
        <v>830</v>
      </c>
      <c r="G624" t="s">
        <v>33</v>
      </c>
      <c r="H624" t="s">
        <v>65</v>
      </c>
      <c r="I624" t="s">
        <v>831</v>
      </c>
      <c r="J624" t="s">
        <v>28</v>
      </c>
      <c r="K624" t="s">
        <v>31</v>
      </c>
      <c r="L624" s="2">
        <f t="shared" si="91"/>
        <v>258.17579999999998</v>
      </c>
      <c r="M624" s="2">
        <f t="shared" si="92"/>
        <v>301.95999999999998</v>
      </c>
      <c r="N624" s="2">
        <f t="shared" si="98"/>
        <v>43.784199999999998</v>
      </c>
      <c r="O624" s="2">
        <f t="shared" si="93"/>
        <v>87.568399999999997</v>
      </c>
      <c r="P624" s="2">
        <f t="shared" si="94"/>
        <v>603.91999999999996</v>
      </c>
      <c r="Q624" s="2">
        <f t="shared" si="95"/>
        <v>14.500000000000002</v>
      </c>
      <c r="R624">
        <v>2</v>
      </c>
      <c r="S624">
        <v>0</v>
      </c>
      <c r="T624" s="2">
        <v>301.95999999999998</v>
      </c>
      <c r="U624" s="3">
        <v>87.568399999999968</v>
      </c>
      <c r="V624" s="4">
        <f t="shared" si="99"/>
        <v>14.499999999999996</v>
      </c>
      <c r="W624" s="2">
        <f t="shared" si="96"/>
        <v>603.91999999999996</v>
      </c>
    </row>
    <row r="625" spans="1:23" x14ac:dyDescent="0.25">
      <c r="A625">
        <f t="shared" si="97"/>
        <v>2015</v>
      </c>
      <c r="B625" s="1">
        <v>42337</v>
      </c>
      <c r="C625" s="1">
        <v>42341</v>
      </c>
      <c r="D625" s="1" t="str">
        <f t="shared" si="90"/>
        <v>Nov</v>
      </c>
      <c r="E625" t="s">
        <v>38</v>
      </c>
      <c r="F625" t="s">
        <v>830</v>
      </c>
      <c r="G625" t="s">
        <v>33</v>
      </c>
      <c r="H625" t="s">
        <v>65</v>
      </c>
      <c r="I625" t="s">
        <v>832</v>
      </c>
      <c r="J625" t="s">
        <v>36</v>
      </c>
      <c r="K625" t="s">
        <v>55</v>
      </c>
      <c r="L625" s="2">
        <f t="shared" si="91"/>
        <v>519.4298</v>
      </c>
      <c r="M625" s="2">
        <f t="shared" si="92"/>
        <v>555.11</v>
      </c>
      <c r="N625" s="2">
        <f t="shared" si="98"/>
        <v>35.680200000000013</v>
      </c>
      <c r="O625" s="2">
        <f t="shared" si="93"/>
        <v>178.40100000000007</v>
      </c>
      <c r="P625" s="2">
        <f t="shared" si="94"/>
        <v>2775.55</v>
      </c>
      <c r="Q625" s="2">
        <f t="shared" si="95"/>
        <v>6.4275909279241965</v>
      </c>
      <c r="R625">
        <v>5</v>
      </c>
      <c r="S625">
        <v>0.1</v>
      </c>
      <c r="T625" s="2">
        <v>555.21</v>
      </c>
      <c r="U625" s="3">
        <v>178.90100000000001</v>
      </c>
      <c r="V625" s="4">
        <f t="shared" si="99"/>
        <v>6.4444444444444446</v>
      </c>
      <c r="W625" s="2">
        <f t="shared" si="96"/>
        <v>2776.05</v>
      </c>
    </row>
    <row r="626" spans="1:23" x14ac:dyDescent="0.25">
      <c r="A626">
        <f t="shared" si="97"/>
        <v>2015</v>
      </c>
      <c r="B626" s="1">
        <v>42337</v>
      </c>
      <c r="C626" s="1">
        <v>42341</v>
      </c>
      <c r="D626" s="1" t="str">
        <f t="shared" si="90"/>
        <v>Nov</v>
      </c>
      <c r="E626" t="s">
        <v>38</v>
      </c>
      <c r="F626" t="s">
        <v>830</v>
      </c>
      <c r="G626" t="s">
        <v>33</v>
      </c>
      <c r="H626" t="s">
        <v>65</v>
      </c>
      <c r="I626" t="s">
        <v>833</v>
      </c>
      <c r="J626" t="s">
        <v>36</v>
      </c>
      <c r="K626" t="s">
        <v>43</v>
      </c>
      <c r="L626" s="2">
        <f t="shared" si="91"/>
        <v>490.76250000000005</v>
      </c>
      <c r="M626" s="2">
        <f t="shared" si="92"/>
        <v>523.48</v>
      </c>
      <c r="N626" s="2">
        <f t="shared" si="98"/>
        <v>32.717499999999973</v>
      </c>
      <c r="O626" s="2">
        <f t="shared" si="93"/>
        <v>130.86999999999989</v>
      </c>
      <c r="P626" s="2">
        <f t="shared" si="94"/>
        <v>2093.92</v>
      </c>
      <c r="Q626" s="2">
        <f t="shared" si="95"/>
        <v>6.2499999999999947</v>
      </c>
      <c r="R626">
        <v>4</v>
      </c>
      <c r="S626">
        <v>0</v>
      </c>
      <c r="T626" s="2">
        <v>523.48</v>
      </c>
      <c r="U626" s="3">
        <v>130.87</v>
      </c>
      <c r="V626" s="4">
        <f t="shared" si="99"/>
        <v>6.25</v>
      </c>
      <c r="W626" s="2">
        <f t="shared" si="96"/>
        <v>2093.92</v>
      </c>
    </row>
    <row r="627" spans="1:23" x14ac:dyDescent="0.25">
      <c r="A627">
        <f t="shared" si="97"/>
        <v>2015</v>
      </c>
      <c r="B627" s="1">
        <v>42337</v>
      </c>
      <c r="C627" s="1">
        <v>42341</v>
      </c>
      <c r="D627" s="1" t="str">
        <f t="shared" si="90"/>
        <v>Nov</v>
      </c>
      <c r="E627" t="s">
        <v>38</v>
      </c>
      <c r="F627" t="s">
        <v>830</v>
      </c>
      <c r="G627" t="s">
        <v>33</v>
      </c>
      <c r="H627" t="s">
        <v>65</v>
      </c>
      <c r="I627" t="s">
        <v>93</v>
      </c>
      <c r="J627" t="s">
        <v>36</v>
      </c>
      <c r="K627" t="s">
        <v>48</v>
      </c>
      <c r="L627" s="2">
        <f t="shared" si="91"/>
        <v>156.60579999999999</v>
      </c>
      <c r="M627" s="2">
        <f t="shared" si="92"/>
        <v>161.82</v>
      </c>
      <c r="N627" s="2">
        <f t="shared" si="98"/>
        <v>5.2142000000000053</v>
      </c>
      <c r="O627" s="2">
        <f t="shared" si="93"/>
        <v>46.927800000000047</v>
      </c>
      <c r="P627" s="2">
        <f t="shared" si="94"/>
        <v>1456.3799999999999</v>
      </c>
      <c r="Q627" s="2">
        <f t="shared" si="95"/>
        <v>3.2222222222222254</v>
      </c>
      <c r="R627">
        <v>9</v>
      </c>
      <c r="S627">
        <v>0</v>
      </c>
      <c r="T627" s="2">
        <v>161.82</v>
      </c>
      <c r="U627" s="3">
        <v>46.927799999999984</v>
      </c>
      <c r="V627" s="4">
        <f t="shared" si="99"/>
        <v>3.2222222222222214</v>
      </c>
      <c r="W627" s="2">
        <f t="shared" si="96"/>
        <v>1456.3799999999999</v>
      </c>
    </row>
    <row r="628" spans="1:23" x14ac:dyDescent="0.25">
      <c r="A628">
        <f t="shared" si="97"/>
        <v>2017</v>
      </c>
      <c r="B628" s="1">
        <v>42993</v>
      </c>
      <c r="C628" s="1">
        <v>42997</v>
      </c>
      <c r="D628" s="1" t="str">
        <f t="shared" si="90"/>
        <v>Sep</v>
      </c>
      <c r="E628" t="s">
        <v>38</v>
      </c>
      <c r="F628" t="s">
        <v>834</v>
      </c>
      <c r="G628" t="s">
        <v>64</v>
      </c>
      <c r="H628" t="s">
        <v>80</v>
      </c>
      <c r="I628" t="s">
        <v>835</v>
      </c>
      <c r="J628" t="s">
        <v>28</v>
      </c>
      <c r="K628" t="s">
        <v>46</v>
      </c>
      <c r="L628" s="2">
        <f t="shared" si="91"/>
        <v>33.832800000000006</v>
      </c>
      <c r="M628" s="2">
        <f t="shared" si="92"/>
        <v>35.56</v>
      </c>
      <c r="N628" s="2">
        <f t="shared" si="98"/>
        <v>1.7271999999999963</v>
      </c>
      <c r="O628" s="2">
        <f t="shared" si="93"/>
        <v>12.090399999999974</v>
      </c>
      <c r="P628" s="2">
        <f t="shared" si="94"/>
        <v>248.92000000000002</v>
      </c>
      <c r="Q628" s="2">
        <f t="shared" si="95"/>
        <v>4.857142857142847</v>
      </c>
      <c r="R628">
        <v>7</v>
      </c>
      <c r="S628">
        <v>0</v>
      </c>
      <c r="T628" s="2">
        <v>35.56</v>
      </c>
      <c r="U628" s="3">
        <v>12.090399999999999</v>
      </c>
      <c r="V628" s="4">
        <f t="shared" si="99"/>
        <v>4.8571428571428568</v>
      </c>
      <c r="W628" s="2">
        <f t="shared" si="96"/>
        <v>248.92000000000002</v>
      </c>
    </row>
    <row r="629" spans="1:23" x14ac:dyDescent="0.25">
      <c r="A629">
        <f t="shared" si="97"/>
        <v>2017</v>
      </c>
      <c r="B629" s="1">
        <v>42874</v>
      </c>
      <c r="C629" s="1">
        <v>42878</v>
      </c>
      <c r="D629" s="1" t="str">
        <f t="shared" si="90"/>
        <v>May</v>
      </c>
      <c r="E629" t="s">
        <v>38</v>
      </c>
      <c r="F629" t="s">
        <v>836</v>
      </c>
      <c r="G629" t="s">
        <v>25</v>
      </c>
      <c r="H629" t="s">
        <v>34</v>
      </c>
      <c r="I629" t="s">
        <v>837</v>
      </c>
      <c r="J629" t="s">
        <v>36</v>
      </c>
      <c r="K629" t="s">
        <v>55</v>
      </c>
      <c r="L629" s="2">
        <f t="shared" si="91"/>
        <v>83.071799999999996</v>
      </c>
      <c r="M629" s="2">
        <f t="shared" si="92"/>
        <v>97.16</v>
      </c>
      <c r="N629" s="2">
        <f t="shared" si="98"/>
        <v>14.088200000000001</v>
      </c>
      <c r="O629" s="2">
        <f t="shared" si="93"/>
        <v>28.176400000000001</v>
      </c>
      <c r="P629" s="2">
        <f t="shared" si="94"/>
        <v>194.32</v>
      </c>
      <c r="Q629" s="2">
        <f t="shared" si="95"/>
        <v>14.500000000000002</v>
      </c>
      <c r="R629">
        <v>2</v>
      </c>
      <c r="S629">
        <v>0</v>
      </c>
      <c r="T629" s="2">
        <v>97.16</v>
      </c>
      <c r="U629" s="3">
        <v>28.176399999999987</v>
      </c>
      <c r="V629" s="4">
        <f t="shared" si="99"/>
        <v>14.499999999999993</v>
      </c>
      <c r="W629" s="2">
        <f t="shared" si="96"/>
        <v>194.32</v>
      </c>
    </row>
    <row r="630" spans="1:23" x14ac:dyDescent="0.25">
      <c r="A630">
        <f t="shared" si="97"/>
        <v>2017</v>
      </c>
      <c r="B630" s="1">
        <v>43086</v>
      </c>
      <c r="C630" s="1">
        <v>43090</v>
      </c>
      <c r="D630" s="1" t="str">
        <f t="shared" si="90"/>
        <v>Dec</v>
      </c>
      <c r="E630" t="s">
        <v>38</v>
      </c>
      <c r="F630" t="s">
        <v>337</v>
      </c>
      <c r="G630" t="s">
        <v>25</v>
      </c>
      <c r="H630" t="s">
        <v>34</v>
      </c>
      <c r="I630" t="s">
        <v>838</v>
      </c>
      <c r="J630" t="s">
        <v>36</v>
      </c>
      <c r="K630" t="s">
        <v>53</v>
      </c>
      <c r="L630" s="2">
        <f t="shared" si="91"/>
        <v>14.211300000000001</v>
      </c>
      <c r="M630" s="2">
        <f t="shared" si="92"/>
        <v>15.040000000000001</v>
      </c>
      <c r="N630" s="2">
        <f t="shared" si="98"/>
        <v>0.82869999999999955</v>
      </c>
      <c r="O630" s="2">
        <f t="shared" si="93"/>
        <v>4.1434999999999977</v>
      </c>
      <c r="P630" s="2">
        <f t="shared" si="94"/>
        <v>75.2</v>
      </c>
      <c r="Q630" s="2">
        <f t="shared" si="95"/>
        <v>5.5099734042553159</v>
      </c>
      <c r="R630">
        <v>5</v>
      </c>
      <c r="S630">
        <v>0.2</v>
      </c>
      <c r="T630" s="2">
        <v>15.24</v>
      </c>
      <c r="U630" s="3">
        <v>5.1434999999999977</v>
      </c>
      <c r="V630" s="4">
        <f t="shared" si="99"/>
        <v>6.7499999999999964</v>
      </c>
      <c r="W630" s="2">
        <f t="shared" si="96"/>
        <v>76.2</v>
      </c>
    </row>
    <row r="631" spans="1:23" x14ac:dyDescent="0.25">
      <c r="A631">
        <f t="shared" si="97"/>
        <v>2017</v>
      </c>
      <c r="B631" s="1">
        <v>43086</v>
      </c>
      <c r="C631" s="1">
        <v>43090</v>
      </c>
      <c r="D631" s="1" t="str">
        <f t="shared" si="90"/>
        <v>Dec</v>
      </c>
      <c r="E631" t="s">
        <v>38</v>
      </c>
      <c r="F631" t="s">
        <v>337</v>
      </c>
      <c r="G631" t="s">
        <v>25</v>
      </c>
      <c r="H631" t="s">
        <v>34</v>
      </c>
      <c r="I631" t="s">
        <v>423</v>
      </c>
      <c r="J631" t="s">
        <v>36</v>
      </c>
      <c r="K631" t="s">
        <v>60</v>
      </c>
      <c r="L631" s="2">
        <f t="shared" si="91"/>
        <v>11.2014</v>
      </c>
      <c r="M631" s="2">
        <f t="shared" si="92"/>
        <v>13.23</v>
      </c>
      <c r="N631" s="2">
        <f t="shared" si="98"/>
        <v>2.0286000000000008</v>
      </c>
      <c r="O631" s="2">
        <f t="shared" si="93"/>
        <v>6.0858000000000025</v>
      </c>
      <c r="P631" s="2">
        <f t="shared" si="94"/>
        <v>39.69</v>
      </c>
      <c r="Q631" s="2">
        <f t="shared" si="95"/>
        <v>15.333333333333341</v>
      </c>
      <c r="R631">
        <v>3</v>
      </c>
      <c r="S631">
        <v>0</v>
      </c>
      <c r="T631" s="2">
        <v>13.23</v>
      </c>
      <c r="U631" s="3">
        <v>6.0857999999999999</v>
      </c>
      <c r="V631" s="4">
        <f t="shared" si="99"/>
        <v>15.333333333333336</v>
      </c>
      <c r="W631" s="2">
        <f t="shared" si="96"/>
        <v>39.69</v>
      </c>
    </row>
    <row r="632" spans="1:23" x14ac:dyDescent="0.25">
      <c r="A632">
        <f t="shared" si="97"/>
        <v>2016</v>
      </c>
      <c r="B632" s="1">
        <v>42715</v>
      </c>
      <c r="C632" s="1">
        <v>42717</v>
      </c>
      <c r="D632" s="1" t="str">
        <f t="shared" si="90"/>
        <v>Dec</v>
      </c>
      <c r="E632" t="s">
        <v>23</v>
      </c>
      <c r="F632" t="s">
        <v>839</v>
      </c>
      <c r="G632" t="s">
        <v>25</v>
      </c>
      <c r="H632" t="s">
        <v>34</v>
      </c>
      <c r="I632" t="s">
        <v>840</v>
      </c>
      <c r="J632" t="s">
        <v>36</v>
      </c>
      <c r="K632" t="s">
        <v>43</v>
      </c>
      <c r="L632" s="2">
        <f t="shared" si="91"/>
        <v>260.62370000000004</v>
      </c>
      <c r="M632" s="2">
        <f t="shared" si="92"/>
        <v>243.18400000000003</v>
      </c>
      <c r="N632" s="2">
        <f t="shared" si="98"/>
        <v>-17.439700000000016</v>
      </c>
      <c r="O632" s="2">
        <f t="shared" si="93"/>
        <v>-52.319100000000049</v>
      </c>
      <c r="P632" s="2">
        <f t="shared" si="94"/>
        <v>729.55200000000013</v>
      </c>
      <c r="Q632" s="2">
        <f t="shared" si="95"/>
        <v>-7.171401079018362</v>
      </c>
      <c r="R632">
        <v>3</v>
      </c>
      <c r="S632">
        <v>0.2</v>
      </c>
      <c r="T632" s="2">
        <v>243.38400000000001</v>
      </c>
      <c r="U632" s="3">
        <v>-51.719100000000012</v>
      </c>
      <c r="V632" s="4">
        <f t="shared" si="99"/>
        <v>-7.0833333333333348</v>
      </c>
      <c r="W632" s="2">
        <f t="shared" si="96"/>
        <v>730.15200000000004</v>
      </c>
    </row>
    <row r="633" spans="1:23" x14ac:dyDescent="0.25">
      <c r="A633">
        <f t="shared" si="97"/>
        <v>2016</v>
      </c>
      <c r="B633" s="1">
        <v>42715</v>
      </c>
      <c r="C633" s="1">
        <v>42717</v>
      </c>
      <c r="D633" s="1" t="str">
        <f t="shared" si="90"/>
        <v>Dec</v>
      </c>
      <c r="E633" t="s">
        <v>23</v>
      </c>
      <c r="F633" t="s">
        <v>839</v>
      </c>
      <c r="G633" t="s">
        <v>25</v>
      </c>
      <c r="H633" t="s">
        <v>34</v>
      </c>
      <c r="I633" t="s">
        <v>841</v>
      </c>
      <c r="J633" t="s">
        <v>50</v>
      </c>
      <c r="K633" t="s">
        <v>86</v>
      </c>
      <c r="L633" s="2">
        <f t="shared" si="91"/>
        <v>113.81000000000002</v>
      </c>
      <c r="M633" s="2">
        <f t="shared" si="92"/>
        <v>119.60000000000001</v>
      </c>
      <c r="N633" s="2">
        <f t="shared" si="98"/>
        <v>5.789999999999992</v>
      </c>
      <c r="O633" s="2">
        <f t="shared" si="93"/>
        <v>28.94999999999996</v>
      </c>
      <c r="P633" s="2">
        <f t="shared" si="94"/>
        <v>598</v>
      </c>
      <c r="Q633" s="2">
        <f t="shared" si="95"/>
        <v>4.8411371237458125</v>
      </c>
      <c r="R633">
        <v>5</v>
      </c>
      <c r="S633">
        <v>0.2</v>
      </c>
      <c r="T633" s="2">
        <v>119.80000000000001</v>
      </c>
      <c r="U633" s="3">
        <v>29.950000000000003</v>
      </c>
      <c r="V633" s="4">
        <f t="shared" si="99"/>
        <v>5</v>
      </c>
      <c r="W633" s="2">
        <f t="shared" si="96"/>
        <v>599</v>
      </c>
    </row>
    <row r="634" spans="1:23" x14ac:dyDescent="0.25">
      <c r="A634">
        <f t="shared" si="97"/>
        <v>2016</v>
      </c>
      <c r="B634" s="1">
        <v>42715</v>
      </c>
      <c r="C634" s="1">
        <v>42717</v>
      </c>
      <c r="D634" s="1" t="str">
        <f t="shared" si="90"/>
        <v>Dec</v>
      </c>
      <c r="E634" t="s">
        <v>23</v>
      </c>
      <c r="F634" t="s">
        <v>839</v>
      </c>
      <c r="G634" t="s">
        <v>25</v>
      </c>
      <c r="H634" t="s">
        <v>34</v>
      </c>
      <c r="I634" t="s">
        <v>842</v>
      </c>
      <c r="J634" t="s">
        <v>50</v>
      </c>
      <c r="K634" t="s">
        <v>51</v>
      </c>
      <c r="L634" s="2">
        <f t="shared" si="91"/>
        <v>293.24879999999996</v>
      </c>
      <c r="M634" s="2">
        <f t="shared" si="92"/>
        <v>300.56799999999998</v>
      </c>
      <c r="N634" s="2">
        <f t="shared" si="98"/>
        <v>7.3192000000000235</v>
      </c>
      <c r="O634" s="2">
        <f t="shared" si="93"/>
        <v>29.276800000000094</v>
      </c>
      <c r="P634" s="2">
        <f t="shared" si="94"/>
        <v>1202.2719999999999</v>
      </c>
      <c r="Q634" s="2">
        <f t="shared" si="95"/>
        <v>2.4351228341007771</v>
      </c>
      <c r="R634">
        <v>4</v>
      </c>
      <c r="S634">
        <v>0.2</v>
      </c>
      <c r="T634" s="2">
        <v>300.76799999999997</v>
      </c>
      <c r="U634" s="3">
        <v>30.076800000000006</v>
      </c>
      <c r="V634" s="4">
        <f t="shared" si="99"/>
        <v>2.5000000000000009</v>
      </c>
      <c r="W634" s="2">
        <f t="shared" si="96"/>
        <v>1203.0719999999999</v>
      </c>
    </row>
    <row r="635" spans="1:23" x14ac:dyDescent="0.25">
      <c r="A635">
        <f t="shared" si="97"/>
        <v>2017</v>
      </c>
      <c r="B635" s="1">
        <v>43002</v>
      </c>
      <c r="C635" s="1">
        <v>43004</v>
      </c>
      <c r="D635" s="1" t="str">
        <f t="shared" si="90"/>
        <v>Sep</v>
      </c>
      <c r="E635" t="s">
        <v>23</v>
      </c>
      <c r="F635" t="s">
        <v>721</v>
      </c>
      <c r="G635" t="s">
        <v>25</v>
      </c>
      <c r="H635" t="s">
        <v>26</v>
      </c>
      <c r="I635" t="s">
        <v>843</v>
      </c>
      <c r="J635" t="s">
        <v>50</v>
      </c>
      <c r="K635" t="s">
        <v>86</v>
      </c>
      <c r="L635" s="2">
        <f t="shared" si="91"/>
        <v>17.060500000000005</v>
      </c>
      <c r="M635" s="2">
        <f t="shared" si="92"/>
        <v>17.680000000000003</v>
      </c>
      <c r="N635" s="2">
        <f t="shared" si="98"/>
        <v>0.61949999999999861</v>
      </c>
      <c r="O635" s="2">
        <f t="shared" si="93"/>
        <v>1.8584999999999958</v>
      </c>
      <c r="P635" s="2">
        <f t="shared" si="94"/>
        <v>53.040000000000006</v>
      </c>
      <c r="Q635" s="2">
        <f t="shared" si="95"/>
        <v>3.5039592760180911</v>
      </c>
      <c r="R635">
        <v>3</v>
      </c>
      <c r="S635">
        <v>0.2</v>
      </c>
      <c r="T635" s="2">
        <v>17.880000000000003</v>
      </c>
      <c r="U635" s="3">
        <v>2.458499999999999</v>
      </c>
      <c r="V635" s="4">
        <f t="shared" si="99"/>
        <v>4.5833333333333313</v>
      </c>
      <c r="W635" s="2">
        <f t="shared" si="96"/>
        <v>53.640000000000008</v>
      </c>
    </row>
    <row r="636" spans="1:23" x14ac:dyDescent="0.25">
      <c r="A636">
        <f t="shared" si="97"/>
        <v>2017</v>
      </c>
      <c r="B636" s="1">
        <v>43002</v>
      </c>
      <c r="C636" s="1">
        <v>43004</v>
      </c>
      <c r="D636" s="1" t="str">
        <f t="shared" si="90"/>
        <v>Sep</v>
      </c>
      <c r="E636" t="s">
        <v>23</v>
      </c>
      <c r="F636" t="s">
        <v>721</v>
      </c>
      <c r="G636" t="s">
        <v>25</v>
      </c>
      <c r="H636" t="s">
        <v>26</v>
      </c>
      <c r="I636" t="s">
        <v>795</v>
      </c>
      <c r="J636" t="s">
        <v>36</v>
      </c>
      <c r="K636" t="s">
        <v>37</v>
      </c>
      <c r="L636" s="2">
        <f t="shared" si="91"/>
        <v>207.4341</v>
      </c>
      <c r="M636" s="2">
        <f t="shared" si="92"/>
        <v>235.74400000000003</v>
      </c>
      <c r="N636" s="2">
        <f t="shared" si="98"/>
        <v>28.309900000000027</v>
      </c>
      <c r="O636" s="2">
        <f t="shared" si="93"/>
        <v>84.929700000000082</v>
      </c>
      <c r="P636" s="2">
        <f t="shared" si="94"/>
        <v>707.23200000000008</v>
      </c>
      <c r="Q636" s="2">
        <f t="shared" si="95"/>
        <v>12.008746776163985</v>
      </c>
      <c r="R636">
        <v>3</v>
      </c>
      <c r="S636">
        <v>0.2</v>
      </c>
      <c r="T636" s="2">
        <v>235.94400000000002</v>
      </c>
      <c r="U636" s="3">
        <v>85.529700000000005</v>
      </c>
      <c r="V636" s="4">
        <f t="shared" si="99"/>
        <v>12.083333333333332</v>
      </c>
      <c r="W636" s="2">
        <f t="shared" si="96"/>
        <v>707.83200000000011</v>
      </c>
    </row>
    <row r="637" spans="1:23" x14ac:dyDescent="0.25">
      <c r="A637">
        <f t="shared" si="97"/>
        <v>2015</v>
      </c>
      <c r="B637" s="1">
        <v>42281</v>
      </c>
      <c r="C637" s="1">
        <v>42286</v>
      </c>
      <c r="D637" s="1" t="str">
        <f t="shared" si="90"/>
        <v>Oct</v>
      </c>
      <c r="E637" t="s">
        <v>23</v>
      </c>
      <c r="F637" t="s">
        <v>844</v>
      </c>
      <c r="G637" t="s">
        <v>33</v>
      </c>
      <c r="H637" t="s">
        <v>26</v>
      </c>
      <c r="I637" t="s">
        <v>845</v>
      </c>
      <c r="J637" t="s">
        <v>28</v>
      </c>
      <c r="K637" t="s">
        <v>31</v>
      </c>
      <c r="L637" s="2">
        <f t="shared" si="91"/>
        <v>378.53219999999993</v>
      </c>
      <c r="M637" s="2">
        <f t="shared" si="92"/>
        <v>392.93999999999994</v>
      </c>
      <c r="N637" s="2">
        <f t="shared" si="98"/>
        <v>14.407800000000009</v>
      </c>
      <c r="O637" s="2">
        <f t="shared" si="93"/>
        <v>43.223400000000026</v>
      </c>
      <c r="P637" s="2">
        <f t="shared" si="94"/>
        <v>1178.8199999999997</v>
      </c>
      <c r="Q637" s="2">
        <f t="shared" si="95"/>
        <v>3.6666666666666701</v>
      </c>
      <c r="R637">
        <v>3</v>
      </c>
      <c r="S637">
        <v>0</v>
      </c>
      <c r="T637" s="2">
        <v>392.93999999999994</v>
      </c>
      <c r="U637" s="3">
        <v>43.223399999999984</v>
      </c>
      <c r="V637" s="4">
        <f t="shared" si="99"/>
        <v>3.6666666666666661</v>
      </c>
      <c r="W637" s="2">
        <f t="shared" si="96"/>
        <v>1178.8199999999997</v>
      </c>
    </row>
    <row r="638" spans="1:23" x14ac:dyDescent="0.25">
      <c r="A638">
        <f t="shared" si="97"/>
        <v>2016</v>
      </c>
      <c r="B638" s="1">
        <v>42597</v>
      </c>
      <c r="C638" s="1">
        <v>42603</v>
      </c>
      <c r="D638" s="1" t="str">
        <f t="shared" si="90"/>
        <v>Aug</v>
      </c>
      <c r="E638" t="s">
        <v>38</v>
      </c>
      <c r="F638" t="s">
        <v>846</v>
      </c>
      <c r="G638" t="s">
        <v>25</v>
      </c>
      <c r="H638" t="s">
        <v>34</v>
      </c>
      <c r="I638" t="s">
        <v>847</v>
      </c>
      <c r="J638" t="s">
        <v>36</v>
      </c>
      <c r="K638" t="s">
        <v>53</v>
      </c>
      <c r="L638" s="2">
        <f t="shared" si="91"/>
        <v>23.497600000000006</v>
      </c>
      <c r="M638" s="2">
        <f t="shared" si="92"/>
        <v>18.182000000000006</v>
      </c>
      <c r="N638" s="2">
        <f t="shared" si="98"/>
        <v>-5.3155999999999999</v>
      </c>
      <c r="O638" s="2">
        <f t="shared" si="93"/>
        <v>-15.9468</v>
      </c>
      <c r="P638" s="2">
        <f t="shared" si="94"/>
        <v>54.546000000000021</v>
      </c>
      <c r="Q638" s="2">
        <f t="shared" si="95"/>
        <v>-29.235507644923537</v>
      </c>
      <c r="R638">
        <v>3</v>
      </c>
      <c r="S638">
        <v>0.7</v>
      </c>
      <c r="T638" s="2">
        <v>18.882000000000005</v>
      </c>
      <c r="U638" s="3">
        <v>-13.846800000000002</v>
      </c>
      <c r="V638" s="4">
        <f t="shared" si="99"/>
        <v>-24.444444444444439</v>
      </c>
      <c r="W638" s="2">
        <f t="shared" si="96"/>
        <v>56.646000000000015</v>
      </c>
    </row>
    <row r="639" spans="1:23" x14ac:dyDescent="0.25">
      <c r="A639">
        <f t="shared" si="97"/>
        <v>2016</v>
      </c>
      <c r="B639" s="1">
        <v>42597</v>
      </c>
      <c r="C639" s="1">
        <v>42603</v>
      </c>
      <c r="D639" s="1" t="str">
        <f t="shared" si="90"/>
        <v>Aug</v>
      </c>
      <c r="E639" t="s">
        <v>38</v>
      </c>
      <c r="F639" t="s">
        <v>846</v>
      </c>
      <c r="G639" t="s">
        <v>25</v>
      </c>
      <c r="H639" t="s">
        <v>34</v>
      </c>
      <c r="I639" t="s">
        <v>848</v>
      </c>
      <c r="J639" t="s">
        <v>36</v>
      </c>
      <c r="K639" t="s">
        <v>55</v>
      </c>
      <c r="L639" s="2">
        <f t="shared" si="91"/>
        <v>118.2504</v>
      </c>
      <c r="M639" s="2">
        <f t="shared" si="92"/>
        <v>122.128</v>
      </c>
      <c r="N639" s="2">
        <f t="shared" si="98"/>
        <v>3.877600000000001</v>
      </c>
      <c r="O639" s="2">
        <f t="shared" si="93"/>
        <v>11.632800000000003</v>
      </c>
      <c r="P639" s="2">
        <f t="shared" si="94"/>
        <v>366.38400000000001</v>
      </c>
      <c r="Q639" s="2">
        <f t="shared" si="95"/>
        <v>3.1750294772697503</v>
      </c>
      <c r="R639">
        <v>3</v>
      </c>
      <c r="S639">
        <v>0.2</v>
      </c>
      <c r="T639" s="2">
        <v>122.328</v>
      </c>
      <c r="U639" s="3">
        <v>12.232799999999997</v>
      </c>
      <c r="V639" s="4">
        <f t="shared" si="99"/>
        <v>3.3333333333333326</v>
      </c>
      <c r="W639" s="2">
        <f t="shared" si="96"/>
        <v>366.98400000000004</v>
      </c>
    </row>
    <row r="640" spans="1:23" x14ac:dyDescent="0.25">
      <c r="A640">
        <f t="shared" si="97"/>
        <v>2016</v>
      </c>
      <c r="B640" s="1">
        <v>42510</v>
      </c>
      <c r="C640" s="1">
        <v>42515</v>
      </c>
      <c r="D640" s="1" t="str">
        <f t="shared" si="90"/>
        <v>May</v>
      </c>
      <c r="E640" t="s">
        <v>38</v>
      </c>
      <c r="F640" t="s">
        <v>192</v>
      </c>
      <c r="G640" t="s">
        <v>64</v>
      </c>
      <c r="H640" t="s">
        <v>34</v>
      </c>
      <c r="I640" t="s">
        <v>380</v>
      </c>
      <c r="J640" t="s">
        <v>28</v>
      </c>
      <c r="K640" t="s">
        <v>46</v>
      </c>
      <c r="L640" s="2">
        <f t="shared" si="91"/>
        <v>994.64160000000004</v>
      </c>
      <c r="M640" s="2">
        <f t="shared" si="92"/>
        <v>1049.2</v>
      </c>
      <c r="N640" s="2">
        <f t="shared" si="98"/>
        <v>54.558400000000006</v>
      </c>
      <c r="O640" s="2">
        <f t="shared" si="93"/>
        <v>272.79200000000003</v>
      </c>
      <c r="P640" s="2">
        <f t="shared" si="94"/>
        <v>5246</v>
      </c>
      <c r="Q640" s="2">
        <f t="shared" si="95"/>
        <v>5.2</v>
      </c>
      <c r="R640">
        <v>5</v>
      </c>
      <c r="S640">
        <v>0</v>
      </c>
      <c r="T640" s="2">
        <v>1049.2</v>
      </c>
      <c r="U640" s="3">
        <v>272.79200000000003</v>
      </c>
      <c r="V640" s="4">
        <f t="shared" si="99"/>
        <v>5.2</v>
      </c>
      <c r="W640" s="2">
        <f t="shared" si="96"/>
        <v>5246</v>
      </c>
    </row>
    <row r="641" spans="1:23" x14ac:dyDescent="0.25">
      <c r="A641">
        <f t="shared" si="97"/>
        <v>2016</v>
      </c>
      <c r="B641" s="1">
        <v>42510</v>
      </c>
      <c r="C641" s="1">
        <v>42515</v>
      </c>
      <c r="D641" s="1" t="str">
        <f t="shared" si="90"/>
        <v>May</v>
      </c>
      <c r="E641" t="s">
        <v>38</v>
      </c>
      <c r="F641" t="s">
        <v>192</v>
      </c>
      <c r="G641" t="s">
        <v>64</v>
      </c>
      <c r="H641" t="s">
        <v>34</v>
      </c>
      <c r="I641" t="s">
        <v>849</v>
      </c>
      <c r="J641" t="s">
        <v>36</v>
      </c>
      <c r="K641" t="s">
        <v>53</v>
      </c>
      <c r="L641" s="2">
        <f t="shared" si="91"/>
        <v>14.170800000000002</v>
      </c>
      <c r="M641" s="2">
        <f t="shared" si="92"/>
        <v>15.224000000000002</v>
      </c>
      <c r="N641" s="2">
        <f t="shared" si="98"/>
        <v>1.0532000000000004</v>
      </c>
      <c r="O641" s="2">
        <f t="shared" si="93"/>
        <v>4.2128000000000014</v>
      </c>
      <c r="P641" s="2">
        <f t="shared" si="94"/>
        <v>60.896000000000008</v>
      </c>
      <c r="Q641" s="2">
        <f t="shared" si="95"/>
        <v>6.9180241723594342</v>
      </c>
      <c r="R641">
        <v>4</v>
      </c>
      <c r="S641">
        <v>0.2</v>
      </c>
      <c r="T641" s="2">
        <v>15.424000000000001</v>
      </c>
      <c r="U641" s="3">
        <v>5.0128000000000004</v>
      </c>
      <c r="V641" s="4">
        <f t="shared" si="99"/>
        <v>8.125</v>
      </c>
      <c r="W641" s="2">
        <f t="shared" si="96"/>
        <v>61.696000000000005</v>
      </c>
    </row>
    <row r="642" spans="1:23" x14ac:dyDescent="0.25">
      <c r="A642">
        <f t="shared" si="97"/>
        <v>2016</v>
      </c>
      <c r="B642" s="1">
        <v>42722</v>
      </c>
      <c r="C642" s="1">
        <v>42726</v>
      </c>
      <c r="D642" s="1" t="str">
        <f t="shared" ref="D642:D705" si="100">TEXT((B642),"MMM")</f>
        <v>Dec</v>
      </c>
      <c r="E642" t="s">
        <v>38</v>
      </c>
      <c r="F642" t="s">
        <v>850</v>
      </c>
      <c r="G642" t="s">
        <v>33</v>
      </c>
      <c r="H642" t="s">
        <v>65</v>
      </c>
      <c r="I642" t="s">
        <v>851</v>
      </c>
      <c r="J642" t="s">
        <v>28</v>
      </c>
      <c r="K642" t="s">
        <v>46</v>
      </c>
      <c r="L642" s="2">
        <f t="shared" ref="L642:L705" si="101">T642 - (U642 / R642)</f>
        <v>16.830400000000001</v>
      </c>
      <c r="M642" s="2">
        <f t="shared" ref="M642:M705" si="102">(T642/1-S642)</f>
        <v>18.84</v>
      </c>
      <c r="N642" s="2">
        <f t="shared" si="98"/>
        <v>2.0095999999999989</v>
      </c>
      <c r="O642" s="2">
        <f t="shared" ref="O642:O705" si="103">N642*R642</f>
        <v>6.0287999999999968</v>
      </c>
      <c r="P642" s="2">
        <f t="shared" ref="P642:P705" si="104">(M642*R642)</f>
        <v>56.519999999999996</v>
      </c>
      <c r="Q642" s="2">
        <f t="shared" ref="Q642:Q705" si="105">(O642/(M642*R642))*100</f>
        <v>10.666666666666663</v>
      </c>
      <c r="R642">
        <v>3</v>
      </c>
      <c r="S642">
        <v>0</v>
      </c>
      <c r="T642" s="2">
        <v>18.84</v>
      </c>
      <c r="U642" s="3">
        <v>6.0287999999999995</v>
      </c>
      <c r="V642" s="4">
        <f t="shared" si="99"/>
        <v>10.666666666666666</v>
      </c>
      <c r="W642" s="2">
        <f t="shared" ref="W642:W705" si="106">R642*T642</f>
        <v>56.519999999999996</v>
      </c>
    </row>
    <row r="643" spans="1:23" x14ac:dyDescent="0.25">
      <c r="A643">
        <f t="shared" ref="A643:A706" si="107">YEAR(B643)</f>
        <v>2017</v>
      </c>
      <c r="B643" s="1">
        <v>42946</v>
      </c>
      <c r="C643" s="1">
        <v>42950</v>
      </c>
      <c r="D643" s="1" t="str">
        <f t="shared" si="100"/>
        <v>Jul</v>
      </c>
      <c r="E643" t="s">
        <v>23</v>
      </c>
      <c r="F643" t="s">
        <v>852</v>
      </c>
      <c r="G643" t="s">
        <v>25</v>
      </c>
      <c r="H643" t="s">
        <v>34</v>
      </c>
      <c r="I643" t="s">
        <v>853</v>
      </c>
      <c r="J643" t="s">
        <v>36</v>
      </c>
      <c r="K643" t="s">
        <v>43</v>
      </c>
      <c r="L643" s="2">
        <f t="shared" si="101"/>
        <v>287.44799999999998</v>
      </c>
      <c r="M643" s="2">
        <f t="shared" si="102"/>
        <v>330.4</v>
      </c>
      <c r="N643" s="2">
        <f t="shared" ref="N643:N706" si="108">(M643-L643)</f>
        <v>42.951999999999998</v>
      </c>
      <c r="O643" s="2">
        <f t="shared" si="103"/>
        <v>85.903999999999996</v>
      </c>
      <c r="P643" s="2">
        <f t="shared" si="104"/>
        <v>660.8</v>
      </c>
      <c r="Q643" s="2">
        <f t="shared" si="105"/>
        <v>13</v>
      </c>
      <c r="R643">
        <v>2</v>
      </c>
      <c r="S643">
        <v>0</v>
      </c>
      <c r="T643" s="2">
        <v>330.4</v>
      </c>
      <c r="U643" s="3">
        <v>85.903999999999996</v>
      </c>
      <c r="V643" s="4">
        <f t="shared" ref="V643:V706" si="109">(U643/W643)*100</f>
        <v>13</v>
      </c>
      <c r="W643" s="2">
        <f t="shared" si="106"/>
        <v>660.8</v>
      </c>
    </row>
    <row r="644" spans="1:23" x14ac:dyDescent="0.25">
      <c r="A644">
        <f t="shared" si="107"/>
        <v>2017</v>
      </c>
      <c r="B644" s="1">
        <v>42946</v>
      </c>
      <c r="C644" s="1">
        <v>42950</v>
      </c>
      <c r="D644" s="1" t="str">
        <f t="shared" si="100"/>
        <v>Jul</v>
      </c>
      <c r="E644" t="s">
        <v>23</v>
      </c>
      <c r="F644" t="s">
        <v>852</v>
      </c>
      <c r="G644" t="s">
        <v>25</v>
      </c>
      <c r="H644" t="s">
        <v>34</v>
      </c>
      <c r="I644" t="s">
        <v>854</v>
      </c>
      <c r="J644" t="s">
        <v>36</v>
      </c>
      <c r="K644" t="s">
        <v>37</v>
      </c>
      <c r="L644" s="2">
        <f t="shared" si="101"/>
        <v>24.45</v>
      </c>
      <c r="M644" s="2">
        <f t="shared" si="102"/>
        <v>26.25</v>
      </c>
      <c r="N644" s="2">
        <f t="shared" si="108"/>
        <v>1.8000000000000007</v>
      </c>
      <c r="O644" s="2">
        <f t="shared" si="103"/>
        <v>12.600000000000005</v>
      </c>
      <c r="P644" s="2">
        <f t="shared" si="104"/>
        <v>183.75</v>
      </c>
      <c r="Q644" s="2">
        <f t="shared" si="105"/>
        <v>6.8571428571428603</v>
      </c>
      <c r="R644">
        <v>7</v>
      </c>
      <c r="S644">
        <v>0</v>
      </c>
      <c r="T644" s="2">
        <v>26.25</v>
      </c>
      <c r="U644" s="3">
        <v>12.599999999999998</v>
      </c>
      <c r="V644" s="4">
        <f t="shared" si="109"/>
        <v>6.8571428571428559</v>
      </c>
      <c r="W644" s="2">
        <f t="shared" si="106"/>
        <v>183.75</v>
      </c>
    </row>
    <row r="645" spans="1:23" x14ac:dyDescent="0.25">
      <c r="A645">
        <f t="shared" si="107"/>
        <v>2017</v>
      </c>
      <c r="B645" s="1">
        <v>42896</v>
      </c>
      <c r="C645" s="1">
        <v>42901</v>
      </c>
      <c r="D645" s="1" t="str">
        <f t="shared" si="100"/>
        <v>Jun</v>
      </c>
      <c r="E645" t="s">
        <v>38</v>
      </c>
      <c r="F645" t="s">
        <v>855</v>
      </c>
      <c r="G645" t="s">
        <v>25</v>
      </c>
      <c r="H645" t="s">
        <v>65</v>
      </c>
      <c r="I645" t="s">
        <v>375</v>
      </c>
      <c r="J645" t="s">
        <v>50</v>
      </c>
      <c r="K645" t="s">
        <v>86</v>
      </c>
      <c r="L645" s="2">
        <f t="shared" si="101"/>
        <v>118.9367</v>
      </c>
      <c r="M645" s="2">
        <f t="shared" si="102"/>
        <v>132.52000000000001</v>
      </c>
      <c r="N645" s="2">
        <f t="shared" si="108"/>
        <v>13.583300000000008</v>
      </c>
      <c r="O645" s="2">
        <f t="shared" si="103"/>
        <v>54.333200000000033</v>
      </c>
      <c r="P645" s="2">
        <f t="shared" si="104"/>
        <v>530.08000000000004</v>
      </c>
      <c r="Q645" s="2">
        <f t="shared" si="105"/>
        <v>10.250000000000005</v>
      </c>
      <c r="R645">
        <v>4</v>
      </c>
      <c r="S645">
        <v>0</v>
      </c>
      <c r="T645" s="2">
        <v>132.52000000000001</v>
      </c>
      <c r="U645" s="3">
        <v>54.333200000000005</v>
      </c>
      <c r="V645" s="4">
        <f t="shared" si="109"/>
        <v>10.25</v>
      </c>
      <c r="W645" s="2">
        <f t="shared" si="106"/>
        <v>530.08000000000004</v>
      </c>
    </row>
    <row r="646" spans="1:23" x14ac:dyDescent="0.25">
      <c r="A646">
        <f t="shared" si="107"/>
        <v>2017</v>
      </c>
      <c r="B646" s="1">
        <v>42937</v>
      </c>
      <c r="C646" s="1">
        <v>42941</v>
      </c>
      <c r="D646" s="1" t="str">
        <f t="shared" si="100"/>
        <v>Jul</v>
      </c>
      <c r="E646" t="s">
        <v>38</v>
      </c>
      <c r="F646" t="s">
        <v>262</v>
      </c>
      <c r="G646" t="s">
        <v>64</v>
      </c>
      <c r="H646" t="s">
        <v>80</v>
      </c>
      <c r="I646" t="s">
        <v>856</v>
      </c>
      <c r="J646" t="s">
        <v>36</v>
      </c>
      <c r="K646" t="s">
        <v>60</v>
      </c>
      <c r="L646" s="2">
        <f t="shared" si="101"/>
        <v>3.3048000000000002</v>
      </c>
      <c r="M646" s="2">
        <f t="shared" si="102"/>
        <v>6.48</v>
      </c>
      <c r="N646" s="2">
        <f t="shared" si="108"/>
        <v>3.1752000000000002</v>
      </c>
      <c r="O646" s="2">
        <f t="shared" si="103"/>
        <v>3.1752000000000002</v>
      </c>
      <c r="P646" s="2">
        <f t="shared" si="104"/>
        <v>6.48</v>
      </c>
      <c r="Q646" s="2">
        <f t="shared" si="105"/>
        <v>49</v>
      </c>
      <c r="R646">
        <v>1</v>
      </c>
      <c r="S646">
        <v>0</v>
      </c>
      <c r="T646" s="2">
        <v>6.48</v>
      </c>
      <c r="U646" s="3">
        <v>3.1752000000000002</v>
      </c>
      <c r="V646" s="4">
        <f t="shared" si="109"/>
        <v>49</v>
      </c>
      <c r="W646" s="2">
        <f t="shared" si="106"/>
        <v>6.48</v>
      </c>
    </row>
    <row r="647" spans="1:23" x14ac:dyDescent="0.25">
      <c r="A647">
        <f t="shared" si="107"/>
        <v>2017</v>
      </c>
      <c r="B647" s="1">
        <v>43099</v>
      </c>
      <c r="C647" s="1">
        <v>43105</v>
      </c>
      <c r="D647" s="1" t="str">
        <f t="shared" si="100"/>
        <v>Dec</v>
      </c>
      <c r="E647" t="s">
        <v>38</v>
      </c>
      <c r="F647" t="s">
        <v>857</v>
      </c>
      <c r="G647" t="s">
        <v>64</v>
      </c>
      <c r="H647" t="s">
        <v>65</v>
      </c>
      <c r="I647" t="s">
        <v>858</v>
      </c>
      <c r="J647" t="s">
        <v>36</v>
      </c>
      <c r="K647" t="s">
        <v>55</v>
      </c>
      <c r="L647" s="2">
        <f t="shared" si="101"/>
        <v>181.04450000000003</v>
      </c>
      <c r="M647" s="2">
        <f t="shared" si="102"/>
        <v>209.3</v>
      </c>
      <c r="N647" s="2">
        <f t="shared" si="108"/>
        <v>28.255499999999984</v>
      </c>
      <c r="O647" s="2">
        <f t="shared" si="103"/>
        <v>56.510999999999967</v>
      </c>
      <c r="P647" s="2">
        <f t="shared" si="104"/>
        <v>418.6</v>
      </c>
      <c r="Q647" s="2">
        <f t="shared" si="105"/>
        <v>13.499999999999993</v>
      </c>
      <c r="R647">
        <v>2</v>
      </c>
      <c r="S647">
        <v>0</v>
      </c>
      <c r="T647" s="2">
        <v>209.3</v>
      </c>
      <c r="U647" s="3">
        <v>56.510999999999996</v>
      </c>
      <c r="V647" s="4">
        <f t="shared" si="109"/>
        <v>13.499999999999998</v>
      </c>
      <c r="W647" s="2">
        <f t="shared" si="106"/>
        <v>418.6</v>
      </c>
    </row>
    <row r="648" spans="1:23" x14ac:dyDescent="0.25">
      <c r="A648">
        <f t="shared" si="107"/>
        <v>2016</v>
      </c>
      <c r="B648" s="1">
        <v>42461</v>
      </c>
      <c r="C648" s="1">
        <v>42468</v>
      </c>
      <c r="D648" s="1" t="str">
        <f t="shared" si="100"/>
        <v>Apr</v>
      </c>
      <c r="E648" t="s">
        <v>38</v>
      </c>
      <c r="F648" t="s">
        <v>422</v>
      </c>
      <c r="G648" t="s">
        <v>33</v>
      </c>
      <c r="H648" t="s">
        <v>34</v>
      </c>
      <c r="I648" t="s">
        <v>859</v>
      </c>
      <c r="J648" t="s">
        <v>36</v>
      </c>
      <c r="K648" t="s">
        <v>128</v>
      </c>
      <c r="L648" s="2">
        <f t="shared" si="101"/>
        <v>29.587500000000002</v>
      </c>
      <c r="M648" s="2">
        <f t="shared" si="102"/>
        <v>31.360000000000003</v>
      </c>
      <c r="N648" s="2">
        <f t="shared" si="108"/>
        <v>1.7725000000000009</v>
      </c>
      <c r="O648" s="2">
        <f t="shared" si="103"/>
        <v>8.8625000000000043</v>
      </c>
      <c r="P648" s="2">
        <f t="shared" si="104"/>
        <v>156.80000000000001</v>
      </c>
      <c r="Q648" s="2">
        <f t="shared" si="105"/>
        <v>5.6521045918367365</v>
      </c>
      <c r="R648">
        <v>5</v>
      </c>
      <c r="S648">
        <v>0.2</v>
      </c>
      <c r="T648" s="2">
        <v>31.560000000000002</v>
      </c>
      <c r="U648" s="3">
        <v>9.8624999999999972</v>
      </c>
      <c r="V648" s="4">
        <f t="shared" si="109"/>
        <v>6.2499999999999982</v>
      </c>
      <c r="W648" s="2">
        <f t="shared" si="106"/>
        <v>157.80000000000001</v>
      </c>
    </row>
    <row r="649" spans="1:23" x14ac:dyDescent="0.25">
      <c r="A649">
        <f t="shared" si="107"/>
        <v>2016</v>
      </c>
      <c r="B649" s="1">
        <v>42461</v>
      </c>
      <c r="C649" s="1">
        <v>42468</v>
      </c>
      <c r="D649" s="1" t="str">
        <f t="shared" si="100"/>
        <v>Apr</v>
      </c>
      <c r="E649" t="s">
        <v>38</v>
      </c>
      <c r="F649" t="s">
        <v>422</v>
      </c>
      <c r="G649" t="s">
        <v>33</v>
      </c>
      <c r="H649" t="s">
        <v>34</v>
      </c>
      <c r="I649" t="s">
        <v>860</v>
      </c>
      <c r="J649" t="s">
        <v>36</v>
      </c>
      <c r="K649" t="s">
        <v>55</v>
      </c>
      <c r="L649" s="2">
        <f t="shared" si="101"/>
        <v>28.636800000000001</v>
      </c>
      <c r="M649" s="2">
        <f t="shared" si="102"/>
        <v>29.944000000000003</v>
      </c>
      <c r="N649" s="2">
        <f t="shared" si="108"/>
        <v>1.3072000000000017</v>
      </c>
      <c r="O649" s="2">
        <f t="shared" si="103"/>
        <v>2.6144000000000034</v>
      </c>
      <c r="P649" s="2">
        <f t="shared" si="104"/>
        <v>59.888000000000005</v>
      </c>
      <c r="Q649" s="2">
        <f t="shared" si="105"/>
        <v>4.3654822335025436</v>
      </c>
      <c r="R649">
        <v>2</v>
      </c>
      <c r="S649">
        <v>0.2</v>
      </c>
      <c r="T649" s="2">
        <v>30.144000000000002</v>
      </c>
      <c r="U649" s="3">
        <v>3.0143999999999993</v>
      </c>
      <c r="V649" s="4">
        <f t="shared" si="109"/>
        <v>4.9999999999999982</v>
      </c>
      <c r="W649" s="2">
        <f t="shared" si="106"/>
        <v>60.288000000000004</v>
      </c>
    </row>
    <row r="650" spans="1:23" x14ac:dyDescent="0.25">
      <c r="A650">
        <f t="shared" si="107"/>
        <v>2016</v>
      </c>
      <c r="B650" s="1">
        <v>42715</v>
      </c>
      <c r="C650" s="1">
        <v>42720</v>
      </c>
      <c r="D650" s="1" t="str">
        <f t="shared" si="100"/>
        <v>Dec</v>
      </c>
      <c r="E650" t="s">
        <v>23</v>
      </c>
      <c r="F650" t="s">
        <v>861</v>
      </c>
      <c r="G650" t="s">
        <v>33</v>
      </c>
      <c r="H650" t="s">
        <v>34</v>
      </c>
      <c r="I650" t="s">
        <v>558</v>
      </c>
      <c r="J650" t="s">
        <v>28</v>
      </c>
      <c r="K650" t="s">
        <v>46</v>
      </c>
      <c r="L650" s="2">
        <f t="shared" si="101"/>
        <v>13.283000000000001</v>
      </c>
      <c r="M650" s="2">
        <f t="shared" si="102"/>
        <v>14.8</v>
      </c>
      <c r="N650" s="2">
        <f t="shared" si="108"/>
        <v>1.5169999999999995</v>
      </c>
      <c r="O650" s="2">
        <f t="shared" si="103"/>
        <v>6.0679999999999978</v>
      </c>
      <c r="P650" s="2">
        <f t="shared" si="104"/>
        <v>59.2</v>
      </c>
      <c r="Q650" s="2">
        <f t="shared" si="105"/>
        <v>10.249999999999995</v>
      </c>
      <c r="R650">
        <v>4</v>
      </c>
      <c r="S650">
        <v>0</v>
      </c>
      <c r="T650" s="2">
        <v>14.8</v>
      </c>
      <c r="U650" s="3">
        <v>6.0680000000000014</v>
      </c>
      <c r="V650" s="4">
        <f t="shared" si="109"/>
        <v>10.250000000000002</v>
      </c>
      <c r="W650" s="2">
        <f t="shared" si="106"/>
        <v>59.2</v>
      </c>
    </row>
    <row r="651" spans="1:23" x14ac:dyDescent="0.25">
      <c r="A651">
        <f t="shared" si="107"/>
        <v>2016</v>
      </c>
      <c r="B651" s="1">
        <v>42715</v>
      </c>
      <c r="C651" s="1">
        <v>42720</v>
      </c>
      <c r="D651" s="1" t="str">
        <f t="shared" si="100"/>
        <v>Dec</v>
      </c>
      <c r="E651" t="s">
        <v>23</v>
      </c>
      <c r="F651" t="s">
        <v>861</v>
      </c>
      <c r="G651" t="s">
        <v>33</v>
      </c>
      <c r="H651" t="s">
        <v>34</v>
      </c>
      <c r="I651" t="s">
        <v>309</v>
      </c>
      <c r="J651" t="s">
        <v>50</v>
      </c>
      <c r="K651" t="s">
        <v>51</v>
      </c>
      <c r="L651" s="2">
        <f t="shared" si="101"/>
        <v>294.81659999999999</v>
      </c>
      <c r="M651" s="2">
        <f t="shared" si="102"/>
        <v>302.17599999999999</v>
      </c>
      <c r="N651" s="2">
        <f t="shared" si="108"/>
        <v>7.3593999999999937</v>
      </c>
      <c r="O651" s="2">
        <f t="shared" si="103"/>
        <v>22.078199999999981</v>
      </c>
      <c r="P651" s="2">
        <f t="shared" si="104"/>
        <v>906.52800000000002</v>
      </c>
      <c r="Q651" s="2">
        <f t="shared" si="105"/>
        <v>2.4354680715874171</v>
      </c>
      <c r="R651">
        <v>3</v>
      </c>
      <c r="S651">
        <v>0.2</v>
      </c>
      <c r="T651" s="2">
        <v>302.37599999999998</v>
      </c>
      <c r="U651" s="3">
        <v>22.678200000000018</v>
      </c>
      <c r="V651" s="4">
        <f t="shared" si="109"/>
        <v>2.5000000000000022</v>
      </c>
      <c r="W651" s="2">
        <f t="shared" si="106"/>
        <v>907.12799999999993</v>
      </c>
    </row>
    <row r="652" spans="1:23" x14ac:dyDescent="0.25">
      <c r="A652">
        <f t="shared" si="107"/>
        <v>2016</v>
      </c>
      <c r="B652" s="1">
        <v>42715</v>
      </c>
      <c r="C652" s="1">
        <v>42720</v>
      </c>
      <c r="D652" s="1" t="str">
        <f t="shared" si="100"/>
        <v>Dec</v>
      </c>
      <c r="E652" t="s">
        <v>23</v>
      </c>
      <c r="F652" t="s">
        <v>861</v>
      </c>
      <c r="G652" t="s">
        <v>33</v>
      </c>
      <c r="H652" t="s">
        <v>34</v>
      </c>
      <c r="I652" t="s">
        <v>862</v>
      </c>
      <c r="J652" t="s">
        <v>50</v>
      </c>
      <c r="K652" t="s">
        <v>86</v>
      </c>
      <c r="L652" s="2">
        <f t="shared" si="101"/>
        <v>308.10000000000002</v>
      </c>
      <c r="M652" s="2">
        <f t="shared" si="102"/>
        <v>316</v>
      </c>
      <c r="N652" s="2">
        <f t="shared" si="108"/>
        <v>7.8999999999999773</v>
      </c>
      <c r="O652" s="2">
        <f t="shared" si="103"/>
        <v>31.599999999999909</v>
      </c>
      <c r="P652" s="2">
        <f t="shared" si="104"/>
        <v>1264</v>
      </c>
      <c r="Q652" s="2">
        <f t="shared" si="105"/>
        <v>2.4999999999999929</v>
      </c>
      <c r="R652">
        <v>4</v>
      </c>
      <c r="S652">
        <v>0</v>
      </c>
      <c r="T652" s="2">
        <v>316</v>
      </c>
      <c r="U652" s="3">
        <v>31.599999999999966</v>
      </c>
      <c r="V652" s="4">
        <f t="shared" si="109"/>
        <v>2.4999999999999973</v>
      </c>
      <c r="W652" s="2">
        <f t="shared" si="106"/>
        <v>1264</v>
      </c>
    </row>
    <row r="653" spans="1:23" x14ac:dyDescent="0.25">
      <c r="A653">
        <f t="shared" si="107"/>
        <v>2016</v>
      </c>
      <c r="B653" s="1">
        <v>42666</v>
      </c>
      <c r="C653" s="1">
        <v>42672</v>
      </c>
      <c r="D653" s="1" t="str">
        <f t="shared" si="100"/>
        <v>Oct</v>
      </c>
      <c r="E653" t="s">
        <v>38</v>
      </c>
      <c r="F653" t="s">
        <v>863</v>
      </c>
      <c r="G653" t="s">
        <v>64</v>
      </c>
      <c r="H653" t="s">
        <v>80</v>
      </c>
      <c r="I653" t="s">
        <v>148</v>
      </c>
      <c r="J653" t="s">
        <v>36</v>
      </c>
      <c r="K653" t="s">
        <v>60</v>
      </c>
      <c r="L653" s="2">
        <f t="shared" si="101"/>
        <v>361.56819999999999</v>
      </c>
      <c r="M653" s="2">
        <f t="shared" si="102"/>
        <v>379.4</v>
      </c>
      <c r="N653" s="2">
        <f t="shared" si="108"/>
        <v>17.831799999999987</v>
      </c>
      <c r="O653" s="2">
        <f t="shared" si="103"/>
        <v>178.31799999999987</v>
      </c>
      <c r="P653" s="2">
        <f t="shared" si="104"/>
        <v>3794</v>
      </c>
      <c r="Q653" s="2">
        <f t="shared" si="105"/>
        <v>4.6999999999999966</v>
      </c>
      <c r="R653">
        <v>10</v>
      </c>
      <c r="S653">
        <v>0</v>
      </c>
      <c r="T653" s="2">
        <v>379.4</v>
      </c>
      <c r="U653" s="3">
        <v>178.31799999999998</v>
      </c>
      <c r="V653" s="4">
        <f t="shared" si="109"/>
        <v>4.6999999999999993</v>
      </c>
      <c r="W653" s="2">
        <f t="shared" si="106"/>
        <v>3794</v>
      </c>
    </row>
    <row r="654" spans="1:23" x14ac:dyDescent="0.25">
      <c r="A654">
        <f t="shared" si="107"/>
        <v>2017</v>
      </c>
      <c r="B654" s="1">
        <v>42905</v>
      </c>
      <c r="C654" s="1">
        <v>42909</v>
      </c>
      <c r="D654" s="1" t="str">
        <f t="shared" si="100"/>
        <v>Jun</v>
      </c>
      <c r="E654" t="s">
        <v>38</v>
      </c>
      <c r="F654" t="s">
        <v>542</v>
      </c>
      <c r="G654" t="s">
        <v>33</v>
      </c>
      <c r="H654" t="s">
        <v>80</v>
      </c>
      <c r="I654" t="s">
        <v>140</v>
      </c>
      <c r="J654" t="s">
        <v>36</v>
      </c>
      <c r="K654" t="s">
        <v>60</v>
      </c>
      <c r="L654" s="2">
        <f t="shared" si="101"/>
        <v>74.832300000000004</v>
      </c>
      <c r="M654" s="2">
        <f t="shared" si="102"/>
        <v>97.82</v>
      </c>
      <c r="N654" s="2">
        <f t="shared" si="108"/>
        <v>22.98769999999999</v>
      </c>
      <c r="O654" s="2">
        <f t="shared" si="103"/>
        <v>45.975399999999979</v>
      </c>
      <c r="P654" s="2">
        <f t="shared" si="104"/>
        <v>195.64</v>
      </c>
      <c r="Q654" s="2">
        <f t="shared" si="105"/>
        <v>23.499999999999989</v>
      </c>
      <c r="R654">
        <v>2</v>
      </c>
      <c r="S654">
        <v>0</v>
      </c>
      <c r="T654" s="2">
        <v>97.82</v>
      </c>
      <c r="U654" s="3">
        <v>45.975399999999993</v>
      </c>
      <c r="V654" s="4">
        <f t="shared" si="109"/>
        <v>23.5</v>
      </c>
      <c r="W654" s="2">
        <f t="shared" si="106"/>
        <v>195.64</v>
      </c>
    </row>
    <row r="655" spans="1:23" x14ac:dyDescent="0.25">
      <c r="A655">
        <f t="shared" si="107"/>
        <v>2017</v>
      </c>
      <c r="B655" s="1">
        <v>42905</v>
      </c>
      <c r="C655" s="1">
        <v>42909</v>
      </c>
      <c r="D655" s="1" t="str">
        <f t="shared" si="100"/>
        <v>Jun</v>
      </c>
      <c r="E655" t="s">
        <v>38</v>
      </c>
      <c r="F655" t="s">
        <v>542</v>
      </c>
      <c r="G655" t="s">
        <v>33</v>
      </c>
      <c r="H655" t="s">
        <v>80</v>
      </c>
      <c r="I655" t="s">
        <v>864</v>
      </c>
      <c r="J655" t="s">
        <v>50</v>
      </c>
      <c r="K655" t="s">
        <v>86</v>
      </c>
      <c r="L655" s="2">
        <f t="shared" si="101"/>
        <v>101.831</v>
      </c>
      <c r="M655" s="2">
        <f t="shared" si="102"/>
        <v>103.12</v>
      </c>
      <c r="N655" s="2">
        <f t="shared" si="108"/>
        <v>1.2890000000000015</v>
      </c>
      <c r="O655" s="2">
        <f t="shared" si="103"/>
        <v>10.312000000000012</v>
      </c>
      <c r="P655" s="2">
        <f t="shared" si="104"/>
        <v>824.96</v>
      </c>
      <c r="Q655" s="2">
        <f t="shared" si="105"/>
        <v>1.2500000000000016</v>
      </c>
      <c r="R655">
        <v>8</v>
      </c>
      <c r="S655">
        <v>0</v>
      </c>
      <c r="T655" s="2">
        <v>103.12</v>
      </c>
      <c r="U655" s="3">
        <v>10.311999999999998</v>
      </c>
      <c r="V655" s="4">
        <f t="shared" si="109"/>
        <v>1.2499999999999998</v>
      </c>
      <c r="W655" s="2">
        <f t="shared" si="106"/>
        <v>824.96</v>
      </c>
    </row>
    <row r="656" spans="1:23" x14ac:dyDescent="0.25">
      <c r="A656">
        <f t="shared" si="107"/>
        <v>2016</v>
      </c>
      <c r="B656" s="1">
        <v>42604</v>
      </c>
      <c r="C656" s="1">
        <v>42610</v>
      </c>
      <c r="D656" s="1" t="str">
        <f t="shared" si="100"/>
        <v>Aug</v>
      </c>
      <c r="E656" t="s">
        <v>38</v>
      </c>
      <c r="F656" t="s">
        <v>865</v>
      </c>
      <c r="G656" t="s">
        <v>25</v>
      </c>
      <c r="H656" t="s">
        <v>80</v>
      </c>
      <c r="I656" t="s">
        <v>866</v>
      </c>
      <c r="J656" t="s">
        <v>36</v>
      </c>
      <c r="K656" t="s">
        <v>55</v>
      </c>
      <c r="L656" s="2">
        <f t="shared" si="101"/>
        <v>109.2938</v>
      </c>
      <c r="M656" s="2">
        <f t="shared" si="102"/>
        <v>113.352</v>
      </c>
      <c r="N656" s="2">
        <f t="shared" si="108"/>
        <v>4.0581999999999994</v>
      </c>
      <c r="O656" s="2">
        <f t="shared" si="103"/>
        <v>8.1163999999999987</v>
      </c>
      <c r="P656" s="2">
        <f t="shared" si="104"/>
        <v>226.70400000000001</v>
      </c>
      <c r="Q656" s="2">
        <f t="shared" si="105"/>
        <v>3.5801750299950594</v>
      </c>
      <c r="R656">
        <v>2</v>
      </c>
      <c r="S656">
        <v>0.2</v>
      </c>
      <c r="T656" s="2">
        <v>113.55200000000001</v>
      </c>
      <c r="U656" s="3">
        <v>8.5163999999999938</v>
      </c>
      <c r="V656" s="4">
        <f t="shared" si="109"/>
        <v>3.7499999999999969</v>
      </c>
      <c r="W656" s="2">
        <f t="shared" si="106"/>
        <v>227.10400000000001</v>
      </c>
    </row>
    <row r="657" spans="1:23" x14ac:dyDescent="0.25">
      <c r="A657">
        <f t="shared" si="107"/>
        <v>2016</v>
      </c>
      <c r="B657" s="1">
        <v>42604</v>
      </c>
      <c r="C657" s="1">
        <v>42610</v>
      </c>
      <c r="D657" s="1" t="str">
        <f t="shared" si="100"/>
        <v>Aug</v>
      </c>
      <c r="E657" t="s">
        <v>38</v>
      </c>
      <c r="F657" t="s">
        <v>865</v>
      </c>
      <c r="G657" t="s">
        <v>25</v>
      </c>
      <c r="H657" t="s">
        <v>80</v>
      </c>
      <c r="I657" t="s">
        <v>867</v>
      </c>
      <c r="J657" t="s">
        <v>36</v>
      </c>
      <c r="K657" t="s">
        <v>53</v>
      </c>
      <c r="L657" s="2">
        <f t="shared" si="101"/>
        <v>4.6452000000000009</v>
      </c>
      <c r="M657" s="2">
        <f t="shared" si="102"/>
        <v>2.6180000000000003</v>
      </c>
      <c r="N657" s="2">
        <f t="shared" si="108"/>
        <v>-2.0272000000000006</v>
      </c>
      <c r="O657" s="2">
        <f t="shared" si="103"/>
        <v>-4.0544000000000011</v>
      </c>
      <c r="P657" s="2">
        <f t="shared" si="104"/>
        <v>5.2360000000000007</v>
      </c>
      <c r="Q657" s="2">
        <f t="shared" si="105"/>
        <v>-77.433155080213908</v>
      </c>
      <c r="R657">
        <v>2</v>
      </c>
      <c r="S657">
        <v>0.7</v>
      </c>
      <c r="T657" s="2">
        <v>3.3180000000000005</v>
      </c>
      <c r="U657" s="3">
        <v>-2.6543999999999999</v>
      </c>
      <c r="V657" s="4">
        <f t="shared" si="109"/>
        <v>-39.999999999999993</v>
      </c>
      <c r="W657" s="2">
        <f t="shared" si="106"/>
        <v>6.636000000000001</v>
      </c>
    </row>
    <row r="658" spans="1:23" x14ac:dyDescent="0.25">
      <c r="A658">
        <f t="shared" si="107"/>
        <v>2016</v>
      </c>
      <c r="B658" s="1">
        <v>42604</v>
      </c>
      <c r="C658" s="1">
        <v>42610</v>
      </c>
      <c r="D658" s="1" t="str">
        <f t="shared" si="100"/>
        <v>Aug</v>
      </c>
      <c r="E658" t="s">
        <v>38</v>
      </c>
      <c r="F658" t="s">
        <v>865</v>
      </c>
      <c r="G658" t="s">
        <v>25</v>
      </c>
      <c r="H658" t="s">
        <v>80</v>
      </c>
      <c r="I658" t="s">
        <v>868</v>
      </c>
      <c r="J658" t="s">
        <v>36</v>
      </c>
      <c r="K658" t="s">
        <v>92</v>
      </c>
      <c r="L658" s="2">
        <f t="shared" si="101"/>
        <v>111.62690000000001</v>
      </c>
      <c r="M658" s="2">
        <f t="shared" si="102"/>
        <v>134.08800000000002</v>
      </c>
      <c r="N658" s="2">
        <f t="shared" si="108"/>
        <v>22.461100000000016</v>
      </c>
      <c r="O658" s="2">
        <f t="shared" si="103"/>
        <v>44.922200000000032</v>
      </c>
      <c r="P658" s="2">
        <f t="shared" si="104"/>
        <v>268.17600000000004</v>
      </c>
      <c r="Q658" s="2">
        <f t="shared" si="105"/>
        <v>16.751014259292415</v>
      </c>
      <c r="R658">
        <v>2</v>
      </c>
      <c r="S658">
        <v>0.2</v>
      </c>
      <c r="T658" s="2">
        <v>134.28800000000001</v>
      </c>
      <c r="U658" s="3">
        <v>45.322199999999995</v>
      </c>
      <c r="V658" s="4">
        <f t="shared" si="109"/>
        <v>16.874999999999996</v>
      </c>
      <c r="W658" s="2">
        <f t="shared" si="106"/>
        <v>268.57600000000002</v>
      </c>
    </row>
    <row r="659" spans="1:23" x14ac:dyDescent="0.25">
      <c r="A659">
        <f t="shared" si="107"/>
        <v>2016</v>
      </c>
      <c r="B659" s="1">
        <v>42632</v>
      </c>
      <c r="C659" s="1">
        <v>42632</v>
      </c>
      <c r="D659" s="1" t="str">
        <f t="shared" si="100"/>
        <v>Sep</v>
      </c>
      <c r="E659" t="s">
        <v>528</v>
      </c>
      <c r="F659" t="s">
        <v>869</v>
      </c>
      <c r="G659" t="s">
        <v>64</v>
      </c>
      <c r="H659" t="s">
        <v>65</v>
      </c>
      <c r="I659" t="s">
        <v>699</v>
      </c>
      <c r="J659" t="s">
        <v>28</v>
      </c>
      <c r="K659" t="s">
        <v>31</v>
      </c>
      <c r="L659" s="2">
        <f t="shared" si="101"/>
        <v>726.42099999999994</v>
      </c>
      <c r="M659" s="2">
        <f t="shared" si="102"/>
        <v>701.072</v>
      </c>
      <c r="N659" s="2">
        <f t="shared" si="108"/>
        <v>-25.348999999999933</v>
      </c>
      <c r="O659" s="2">
        <f t="shared" si="103"/>
        <v>-50.697999999999865</v>
      </c>
      <c r="P659" s="2">
        <f t="shared" si="104"/>
        <v>1402.144</v>
      </c>
      <c r="Q659" s="2">
        <f t="shared" si="105"/>
        <v>-3.6157484537964621</v>
      </c>
      <c r="R659">
        <v>2</v>
      </c>
      <c r="S659">
        <v>0.3</v>
      </c>
      <c r="T659" s="2">
        <v>701.37199999999996</v>
      </c>
      <c r="U659" s="3">
        <v>-50.098000000000013</v>
      </c>
      <c r="V659" s="4">
        <f t="shared" si="109"/>
        <v>-3.5714285714285725</v>
      </c>
      <c r="W659" s="2">
        <f t="shared" si="106"/>
        <v>1402.7439999999999</v>
      </c>
    </row>
    <row r="660" spans="1:23" x14ac:dyDescent="0.25">
      <c r="A660">
        <f t="shared" si="107"/>
        <v>2016</v>
      </c>
      <c r="B660" s="1">
        <v>42632</v>
      </c>
      <c r="C660" s="1">
        <v>42632</v>
      </c>
      <c r="D660" s="1" t="str">
        <f t="shared" si="100"/>
        <v>Sep</v>
      </c>
      <c r="E660" t="s">
        <v>528</v>
      </c>
      <c r="F660" t="s">
        <v>869</v>
      </c>
      <c r="G660" t="s">
        <v>64</v>
      </c>
      <c r="H660" t="s">
        <v>65</v>
      </c>
      <c r="I660" t="s">
        <v>150</v>
      </c>
      <c r="J660" t="s">
        <v>36</v>
      </c>
      <c r="K660" t="s">
        <v>53</v>
      </c>
      <c r="L660" s="2">
        <f t="shared" si="101"/>
        <v>4.0389999999999997</v>
      </c>
      <c r="M660" s="2">
        <f t="shared" si="102"/>
        <v>1.5079999999999993</v>
      </c>
      <c r="N660" s="2">
        <f t="shared" si="108"/>
        <v>-2.5310000000000006</v>
      </c>
      <c r="O660" s="2">
        <f t="shared" si="103"/>
        <v>-5.0620000000000012</v>
      </c>
      <c r="P660" s="2">
        <f t="shared" si="104"/>
        <v>3.0159999999999987</v>
      </c>
      <c r="Q660" s="2">
        <f t="shared" si="105"/>
        <v>-167.83819628647225</v>
      </c>
      <c r="R660">
        <v>2</v>
      </c>
      <c r="S660">
        <v>0.8</v>
      </c>
      <c r="T660" s="2">
        <v>2.3079999999999994</v>
      </c>
      <c r="U660" s="3">
        <v>-3.4619999999999997</v>
      </c>
      <c r="V660" s="4">
        <f t="shared" si="109"/>
        <v>-75.000000000000014</v>
      </c>
      <c r="W660" s="2">
        <f t="shared" si="106"/>
        <v>4.6159999999999988</v>
      </c>
    </row>
    <row r="661" spans="1:23" x14ac:dyDescent="0.25">
      <c r="A661">
        <f t="shared" si="107"/>
        <v>2015</v>
      </c>
      <c r="B661" s="1">
        <v>42240</v>
      </c>
      <c r="C661" s="1">
        <v>42244</v>
      </c>
      <c r="D661" s="1" t="str">
        <f t="shared" si="100"/>
        <v>Aug</v>
      </c>
      <c r="E661" t="s">
        <v>38</v>
      </c>
      <c r="F661" t="s">
        <v>324</v>
      </c>
      <c r="G661" t="s">
        <v>25</v>
      </c>
      <c r="H661" t="s">
        <v>65</v>
      </c>
      <c r="I661" t="s">
        <v>811</v>
      </c>
      <c r="J661" t="s">
        <v>36</v>
      </c>
      <c r="K661" t="s">
        <v>43</v>
      </c>
      <c r="L661" s="2">
        <f t="shared" si="101"/>
        <v>981.58500000000004</v>
      </c>
      <c r="M661" s="2">
        <f t="shared" si="102"/>
        <v>999.23199999999997</v>
      </c>
      <c r="N661" s="2">
        <f t="shared" si="108"/>
        <v>17.646999999999935</v>
      </c>
      <c r="O661" s="2">
        <f t="shared" si="103"/>
        <v>123.52899999999954</v>
      </c>
      <c r="P661" s="2">
        <f t="shared" si="104"/>
        <v>6994.6239999999998</v>
      </c>
      <c r="Q661" s="2">
        <f t="shared" si="105"/>
        <v>1.7660563312624031</v>
      </c>
      <c r="R661">
        <v>7</v>
      </c>
      <c r="S661">
        <v>0.2</v>
      </c>
      <c r="T661" s="2">
        <v>999.43200000000002</v>
      </c>
      <c r="U661" s="3">
        <v>124.92899999999986</v>
      </c>
      <c r="V661" s="4">
        <f t="shared" si="109"/>
        <v>1.7857142857142836</v>
      </c>
      <c r="W661" s="2">
        <f t="shared" si="106"/>
        <v>6996.0240000000003</v>
      </c>
    </row>
    <row r="662" spans="1:23" x14ac:dyDescent="0.25">
      <c r="A662">
        <f t="shared" si="107"/>
        <v>2015</v>
      </c>
      <c r="B662" s="1">
        <v>42240</v>
      </c>
      <c r="C662" s="1">
        <v>42244</v>
      </c>
      <c r="D662" s="1" t="str">
        <f t="shared" si="100"/>
        <v>Aug</v>
      </c>
      <c r="E662" t="s">
        <v>38</v>
      </c>
      <c r="F662" t="s">
        <v>324</v>
      </c>
      <c r="G662" t="s">
        <v>25</v>
      </c>
      <c r="H662" t="s">
        <v>65</v>
      </c>
      <c r="I662" t="s">
        <v>870</v>
      </c>
      <c r="J662" t="s">
        <v>36</v>
      </c>
      <c r="K662" t="s">
        <v>43</v>
      </c>
      <c r="L662" s="2">
        <f t="shared" si="101"/>
        <v>733.77750000000003</v>
      </c>
      <c r="M662" s="2">
        <f t="shared" si="102"/>
        <v>723.88</v>
      </c>
      <c r="N662" s="2">
        <f t="shared" si="108"/>
        <v>-9.8975000000000364</v>
      </c>
      <c r="O662" s="2">
        <f t="shared" si="103"/>
        <v>-138.56500000000051</v>
      </c>
      <c r="P662" s="2">
        <f t="shared" si="104"/>
        <v>10134.32</v>
      </c>
      <c r="Q662" s="2">
        <f t="shared" si="105"/>
        <v>-1.3672846328120734</v>
      </c>
      <c r="R662">
        <v>14</v>
      </c>
      <c r="S662">
        <v>0.2</v>
      </c>
      <c r="T662" s="2">
        <v>724.08</v>
      </c>
      <c r="U662" s="3">
        <v>-135.7650000000001</v>
      </c>
      <c r="V662" s="4">
        <f t="shared" si="109"/>
        <v>-1.3392857142857153</v>
      </c>
      <c r="W662" s="2">
        <f t="shared" si="106"/>
        <v>10137.120000000001</v>
      </c>
    </row>
    <row r="663" spans="1:23" x14ac:dyDescent="0.25">
      <c r="A663">
        <f t="shared" si="107"/>
        <v>2015</v>
      </c>
      <c r="B663" s="1">
        <v>42240</v>
      </c>
      <c r="C663" s="1">
        <v>42244</v>
      </c>
      <c r="D663" s="1" t="str">
        <f t="shared" si="100"/>
        <v>Aug</v>
      </c>
      <c r="E663" t="s">
        <v>38</v>
      </c>
      <c r="F663" t="s">
        <v>324</v>
      </c>
      <c r="G663" t="s">
        <v>25</v>
      </c>
      <c r="H663" t="s">
        <v>65</v>
      </c>
      <c r="I663" t="s">
        <v>219</v>
      </c>
      <c r="J663" t="s">
        <v>28</v>
      </c>
      <c r="K663" t="s">
        <v>41</v>
      </c>
      <c r="L663" s="2">
        <f t="shared" si="101"/>
        <v>942.41089999999986</v>
      </c>
      <c r="M663" s="2">
        <f t="shared" si="102"/>
        <v>918.4849999999999</v>
      </c>
      <c r="N663" s="2">
        <f t="shared" si="108"/>
        <v>-23.925899999999956</v>
      </c>
      <c r="O663" s="2">
        <f t="shared" si="103"/>
        <v>-119.62949999999978</v>
      </c>
      <c r="P663" s="2">
        <f t="shared" si="104"/>
        <v>4592.4249999999993</v>
      </c>
      <c r="Q663" s="2">
        <f t="shared" si="105"/>
        <v>-2.6049309460687935</v>
      </c>
      <c r="R663">
        <v>5</v>
      </c>
      <c r="S663">
        <v>0.3</v>
      </c>
      <c r="T663" s="2">
        <v>918.78499999999985</v>
      </c>
      <c r="U663" s="3">
        <v>-118.12950000000006</v>
      </c>
      <c r="V663" s="4">
        <f t="shared" si="109"/>
        <v>-2.571428571428573</v>
      </c>
      <c r="W663" s="2">
        <f t="shared" si="106"/>
        <v>4593.9249999999993</v>
      </c>
    </row>
    <row r="664" spans="1:23" x14ac:dyDescent="0.25">
      <c r="A664">
        <f t="shared" si="107"/>
        <v>2015</v>
      </c>
      <c r="B664" s="1">
        <v>42240</v>
      </c>
      <c r="C664" s="1">
        <v>42244</v>
      </c>
      <c r="D664" s="1" t="str">
        <f t="shared" si="100"/>
        <v>Aug</v>
      </c>
      <c r="E664" t="s">
        <v>38</v>
      </c>
      <c r="F664" t="s">
        <v>324</v>
      </c>
      <c r="G664" t="s">
        <v>25</v>
      </c>
      <c r="H664" t="s">
        <v>65</v>
      </c>
      <c r="I664" t="s">
        <v>212</v>
      </c>
      <c r="J664" t="s">
        <v>36</v>
      </c>
      <c r="K664" t="s">
        <v>53</v>
      </c>
      <c r="L664" s="2">
        <f t="shared" si="101"/>
        <v>4.1313999999999993</v>
      </c>
      <c r="M664" s="2">
        <f t="shared" si="102"/>
        <v>1.9239999999999993</v>
      </c>
      <c r="N664" s="2">
        <f t="shared" si="108"/>
        <v>-2.2073999999999998</v>
      </c>
      <c r="O664" s="2">
        <f t="shared" si="103"/>
        <v>-6.6221999999999994</v>
      </c>
      <c r="P664" s="2">
        <f t="shared" si="104"/>
        <v>5.7719999999999976</v>
      </c>
      <c r="Q664" s="2">
        <f t="shared" si="105"/>
        <v>-114.72972972972977</v>
      </c>
      <c r="R664">
        <v>3</v>
      </c>
      <c r="S664">
        <v>0.8</v>
      </c>
      <c r="T664" s="2">
        <v>2.7239999999999993</v>
      </c>
      <c r="U664" s="3">
        <v>-4.2222000000000008</v>
      </c>
      <c r="V664" s="4">
        <f t="shared" si="109"/>
        <v>-51.666666666666693</v>
      </c>
      <c r="W664" s="2">
        <f t="shared" si="106"/>
        <v>8.171999999999997</v>
      </c>
    </row>
    <row r="665" spans="1:23" x14ac:dyDescent="0.25">
      <c r="A665">
        <f t="shared" si="107"/>
        <v>2016</v>
      </c>
      <c r="B665" s="1">
        <v>42455</v>
      </c>
      <c r="C665" s="1">
        <v>42459</v>
      </c>
      <c r="D665" s="1" t="str">
        <f t="shared" si="100"/>
        <v>Mar</v>
      </c>
      <c r="E665" t="s">
        <v>38</v>
      </c>
      <c r="F665" t="s">
        <v>871</v>
      </c>
      <c r="G665" t="s">
        <v>33</v>
      </c>
      <c r="H665" t="s">
        <v>80</v>
      </c>
      <c r="I665" t="s">
        <v>347</v>
      </c>
      <c r="J665" t="s">
        <v>36</v>
      </c>
      <c r="K665" t="s">
        <v>43</v>
      </c>
      <c r="L665" s="2">
        <f t="shared" si="101"/>
        <v>456.2704</v>
      </c>
      <c r="M665" s="2">
        <f t="shared" si="102"/>
        <v>459.95</v>
      </c>
      <c r="N665" s="2">
        <f t="shared" si="108"/>
        <v>3.6795999999999935</v>
      </c>
      <c r="O665" s="2">
        <f t="shared" si="103"/>
        <v>18.397999999999968</v>
      </c>
      <c r="P665" s="2">
        <f t="shared" si="104"/>
        <v>2299.75</v>
      </c>
      <c r="Q665" s="2">
        <f t="shared" si="105"/>
        <v>0.7999999999999986</v>
      </c>
      <c r="R665">
        <v>5</v>
      </c>
      <c r="S665">
        <v>0</v>
      </c>
      <c r="T665" s="2">
        <v>459.95</v>
      </c>
      <c r="U665" s="3">
        <v>18.397999999999968</v>
      </c>
      <c r="V665" s="4">
        <f t="shared" si="109"/>
        <v>0.7999999999999986</v>
      </c>
      <c r="W665" s="2">
        <f t="shared" si="106"/>
        <v>2299.75</v>
      </c>
    </row>
    <row r="666" spans="1:23" x14ac:dyDescent="0.25">
      <c r="A666">
        <f t="shared" si="107"/>
        <v>2016</v>
      </c>
      <c r="B666" s="1">
        <v>42678</v>
      </c>
      <c r="C666" s="1">
        <v>42678</v>
      </c>
      <c r="D666" s="1" t="str">
        <f t="shared" si="100"/>
        <v>Nov</v>
      </c>
      <c r="E666" t="s">
        <v>528</v>
      </c>
      <c r="F666" t="s">
        <v>407</v>
      </c>
      <c r="G666" t="s">
        <v>25</v>
      </c>
      <c r="H666" t="s">
        <v>26</v>
      </c>
      <c r="I666" t="s">
        <v>214</v>
      </c>
      <c r="J666" t="s">
        <v>36</v>
      </c>
      <c r="K666" t="s">
        <v>128</v>
      </c>
      <c r="L666" s="2">
        <f t="shared" si="101"/>
        <v>8.9858000000000011</v>
      </c>
      <c r="M666" s="2">
        <f t="shared" si="102"/>
        <v>10.74</v>
      </c>
      <c r="N666" s="2">
        <f t="shared" si="108"/>
        <v>1.7541999999999991</v>
      </c>
      <c r="O666" s="2">
        <f t="shared" si="103"/>
        <v>5.2625999999999973</v>
      </c>
      <c r="P666" s="2">
        <f t="shared" si="104"/>
        <v>32.22</v>
      </c>
      <c r="Q666" s="2">
        <f t="shared" si="105"/>
        <v>16.333333333333325</v>
      </c>
      <c r="R666">
        <v>3</v>
      </c>
      <c r="S666">
        <v>0</v>
      </c>
      <c r="T666" s="2">
        <v>10.74</v>
      </c>
      <c r="U666" s="3">
        <v>5.2625999999999999</v>
      </c>
      <c r="V666" s="4">
        <f t="shared" si="109"/>
        <v>16.333333333333332</v>
      </c>
      <c r="W666" s="2">
        <f t="shared" si="106"/>
        <v>32.22</v>
      </c>
    </row>
    <row r="667" spans="1:23" x14ac:dyDescent="0.25">
      <c r="A667">
        <f t="shared" si="107"/>
        <v>2017</v>
      </c>
      <c r="B667" s="1">
        <v>42894</v>
      </c>
      <c r="C667" s="1">
        <v>42896</v>
      </c>
      <c r="D667" s="1" t="str">
        <f t="shared" si="100"/>
        <v>Jun</v>
      </c>
      <c r="E667" t="s">
        <v>23</v>
      </c>
      <c r="F667" t="s">
        <v>872</v>
      </c>
      <c r="G667" t="s">
        <v>33</v>
      </c>
      <c r="H667" t="s">
        <v>65</v>
      </c>
      <c r="I667" t="s">
        <v>873</v>
      </c>
      <c r="J667" t="s">
        <v>36</v>
      </c>
      <c r="K667" t="s">
        <v>247</v>
      </c>
      <c r="L667" s="2">
        <f t="shared" si="101"/>
        <v>23.067</v>
      </c>
      <c r="M667" s="2">
        <f t="shared" si="102"/>
        <v>23.560000000000002</v>
      </c>
      <c r="N667" s="2">
        <f t="shared" si="108"/>
        <v>0.4930000000000021</v>
      </c>
      <c r="O667" s="2">
        <f t="shared" si="103"/>
        <v>1.4790000000000063</v>
      </c>
      <c r="P667" s="2">
        <f t="shared" si="104"/>
        <v>70.680000000000007</v>
      </c>
      <c r="Q667" s="2">
        <f t="shared" si="105"/>
        <v>2.0925297113752208</v>
      </c>
      <c r="R667">
        <v>3</v>
      </c>
      <c r="S667">
        <v>0.2</v>
      </c>
      <c r="T667" s="2">
        <v>23.76</v>
      </c>
      <c r="U667" s="3">
        <v>2.0789999999999997</v>
      </c>
      <c r="V667" s="4">
        <f t="shared" si="109"/>
        <v>2.9166666666666665</v>
      </c>
      <c r="W667" s="2">
        <f t="shared" si="106"/>
        <v>71.28</v>
      </c>
    </row>
    <row r="668" spans="1:23" x14ac:dyDescent="0.25">
      <c r="A668">
        <f t="shared" si="107"/>
        <v>2017</v>
      </c>
      <c r="B668" s="1">
        <v>42894</v>
      </c>
      <c r="C668" s="1">
        <v>42896</v>
      </c>
      <c r="D668" s="1" t="str">
        <f t="shared" si="100"/>
        <v>Jun</v>
      </c>
      <c r="E668" t="s">
        <v>23</v>
      </c>
      <c r="F668" t="s">
        <v>872</v>
      </c>
      <c r="G668" t="s">
        <v>33</v>
      </c>
      <c r="H668" t="s">
        <v>65</v>
      </c>
      <c r="I668" t="s">
        <v>434</v>
      </c>
      <c r="J668" t="s">
        <v>36</v>
      </c>
      <c r="K668" t="s">
        <v>60</v>
      </c>
      <c r="L668" s="2">
        <f t="shared" si="101"/>
        <v>75.487200000000001</v>
      </c>
      <c r="M668" s="2">
        <f t="shared" si="102"/>
        <v>84.855999999999995</v>
      </c>
      <c r="N668" s="2">
        <f t="shared" si="108"/>
        <v>9.3687999999999931</v>
      </c>
      <c r="O668" s="2">
        <f t="shared" si="103"/>
        <v>28.106399999999979</v>
      </c>
      <c r="P668" s="2">
        <f t="shared" si="104"/>
        <v>254.56799999999998</v>
      </c>
      <c r="Q668" s="2">
        <f t="shared" si="105"/>
        <v>11.040822098614116</v>
      </c>
      <c r="R668">
        <v>3</v>
      </c>
      <c r="S668">
        <v>0.2</v>
      </c>
      <c r="T668" s="2">
        <v>85.055999999999997</v>
      </c>
      <c r="U668" s="3">
        <v>28.706399999999991</v>
      </c>
      <c r="V668" s="4">
        <f t="shared" si="109"/>
        <v>11.249999999999996</v>
      </c>
      <c r="W668" s="2">
        <f t="shared" si="106"/>
        <v>255.16800000000001</v>
      </c>
    </row>
    <row r="669" spans="1:23" x14ac:dyDescent="0.25">
      <c r="A669">
        <f t="shared" si="107"/>
        <v>2017</v>
      </c>
      <c r="B669" s="1">
        <v>42894</v>
      </c>
      <c r="C669" s="1">
        <v>42896</v>
      </c>
      <c r="D669" s="1" t="str">
        <f t="shared" si="100"/>
        <v>Jun</v>
      </c>
      <c r="E669" t="s">
        <v>23</v>
      </c>
      <c r="F669" t="s">
        <v>872</v>
      </c>
      <c r="G669" t="s">
        <v>33</v>
      </c>
      <c r="H669" t="s">
        <v>65</v>
      </c>
      <c r="I669" t="s">
        <v>874</v>
      </c>
      <c r="J669" t="s">
        <v>50</v>
      </c>
      <c r="K669" t="s">
        <v>51</v>
      </c>
      <c r="L669" s="2">
        <f t="shared" si="101"/>
        <v>372.03660000000002</v>
      </c>
      <c r="M669" s="2">
        <f t="shared" si="102"/>
        <v>381.37600000000003</v>
      </c>
      <c r="N669" s="2">
        <f t="shared" si="108"/>
        <v>9.3394000000000119</v>
      </c>
      <c r="O669" s="2">
        <f t="shared" si="103"/>
        <v>28.018200000000036</v>
      </c>
      <c r="P669" s="2">
        <f t="shared" si="104"/>
        <v>1144.1280000000002</v>
      </c>
      <c r="Q669" s="2">
        <f t="shared" si="105"/>
        <v>2.4488693572747131</v>
      </c>
      <c r="R669">
        <v>3</v>
      </c>
      <c r="S669">
        <v>0.2</v>
      </c>
      <c r="T669" s="2">
        <v>381.57600000000002</v>
      </c>
      <c r="U669" s="3">
        <v>28.618200000000002</v>
      </c>
      <c r="V669" s="4">
        <f t="shared" si="109"/>
        <v>2.5</v>
      </c>
      <c r="W669" s="2">
        <f t="shared" si="106"/>
        <v>1144.7280000000001</v>
      </c>
    </row>
    <row r="670" spans="1:23" x14ac:dyDescent="0.25">
      <c r="A670">
        <f t="shared" si="107"/>
        <v>2014</v>
      </c>
      <c r="B670" s="1">
        <v>41997</v>
      </c>
      <c r="C670" s="1">
        <v>41999</v>
      </c>
      <c r="D670" s="1" t="str">
        <f t="shared" si="100"/>
        <v>Dec</v>
      </c>
      <c r="E670" t="s">
        <v>98</v>
      </c>
      <c r="F670" t="s">
        <v>875</v>
      </c>
      <c r="G670" t="s">
        <v>25</v>
      </c>
      <c r="H670" t="s">
        <v>80</v>
      </c>
      <c r="I670" t="s">
        <v>876</v>
      </c>
      <c r="J670" t="s">
        <v>28</v>
      </c>
      <c r="K670" t="s">
        <v>46</v>
      </c>
      <c r="L670" s="2">
        <f t="shared" si="101"/>
        <v>28.6143</v>
      </c>
      <c r="M670" s="2">
        <f t="shared" si="102"/>
        <v>30.16</v>
      </c>
      <c r="N670" s="2">
        <f t="shared" si="108"/>
        <v>1.5457000000000001</v>
      </c>
      <c r="O670" s="2">
        <f t="shared" si="103"/>
        <v>7.7285000000000004</v>
      </c>
      <c r="P670" s="2">
        <f t="shared" si="104"/>
        <v>150.80000000000001</v>
      </c>
      <c r="Q670" s="2">
        <f t="shared" si="105"/>
        <v>5.125</v>
      </c>
      <c r="R670">
        <v>5</v>
      </c>
      <c r="S670">
        <v>0.2</v>
      </c>
      <c r="T670" s="2">
        <v>30.36</v>
      </c>
      <c r="U670" s="3">
        <v>8.7285000000000004</v>
      </c>
      <c r="V670" s="4">
        <f t="shared" si="109"/>
        <v>5.75</v>
      </c>
      <c r="W670" s="2">
        <f t="shared" si="106"/>
        <v>151.80000000000001</v>
      </c>
    </row>
    <row r="671" spans="1:23" x14ac:dyDescent="0.25">
      <c r="A671">
        <f t="shared" si="107"/>
        <v>2017</v>
      </c>
      <c r="B671" s="1">
        <v>42895</v>
      </c>
      <c r="C671" s="1">
        <v>42899</v>
      </c>
      <c r="D671" s="1" t="str">
        <f t="shared" si="100"/>
        <v>Jun</v>
      </c>
      <c r="E671" t="s">
        <v>38</v>
      </c>
      <c r="F671" t="s">
        <v>834</v>
      </c>
      <c r="G671" t="s">
        <v>64</v>
      </c>
      <c r="H671" t="s">
        <v>65</v>
      </c>
      <c r="I671" t="s">
        <v>877</v>
      </c>
      <c r="J671" t="s">
        <v>28</v>
      </c>
      <c r="K671" t="s">
        <v>46</v>
      </c>
      <c r="L671" s="2">
        <f t="shared" si="101"/>
        <v>28.7712</v>
      </c>
      <c r="M671" s="2">
        <f t="shared" si="102"/>
        <v>23.376000000000001</v>
      </c>
      <c r="N671" s="2">
        <f t="shared" si="108"/>
        <v>-5.3951999999999991</v>
      </c>
      <c r="O671" s="2">
        <f t="shared" si="103"/>
        <v>-16.185599999999997</v>
      </c>
      <c r="P671" s="2">
        <f t="shared" si="104"/>
        <v>70.128</v>
      </c>
      <c r="Q671" s="2">
        <f t="shared" si="105"/>
        <v>-23.080082135523611</v>
      </c>
      <c r="R671">
        <v>3</v>
      </c>
      <c r="S671">
        <v>0.6</v>
      </c>
      <c r="T671" s="2">
        <v>23.976000000000003</v>
      </c>
      <c r="U671" s="3">
        <v>-14.385599999999997</v>
      </c>
      <c r="V671" s="4">
        <f t="shared" si="109"/>
        <v>-19.999999999999993</v>
      </c>
      <c r="W671" s="2">
        <f t="shared" si="106"/>
        <v>71.928000000000011</v>
      </c>
    </row>
    <row r="672" spans="1:23" x14ac:dyDescent="0.25">
      <c r="A672">
        <f t="shared" si="107"/>
        <v>2017</v>
      </c>
      <c r="B672" s="1">
        <v>42895</v>
      </c>
      <c r="C672" s="1">
        <v>42899</v>
      </c>
      <c r="D672" s="1" t="str">
        <f t="shared" si="100"/>
        <v>Jun</v>
      </c>
      <c r="E672" t="s">
        <v>38</v>
      </c>
      <c r="F672" t="s">
        <v>834</v>
      </c>
      <c r="G672" t="s">
        <v>64</v>
      </c>
      <c r="H672" t="s">
        <v>65</v>
      </c>
      <c r="I672" t="s">
        <v>878</v>
      </c>
      <c r="J672" t="s">
        <v>28</v>
      </c>
      <c r="K672" t="s">
        <v>41</v>
      </c>
      <c r="L672" s="2">
        <f t="shared" si="101"/>
        <v>180.81550000000001</v>
      </c>
      <c r="M672" s="2">
        <f t="shared" si="102"/>
        <v>108.425</v>
      </c>
      <c r="N672" s="2">
        <f t="shared" si="108"/>
        <v>-72.390500000000017</v>
      </c>
      <c r="O672" s="2">
        <f t="shared" si="103"/>
        <v>-72.390500000000017</v>
      </c>
      <c r="P672" s="2">
        <f t="shared" si="104"/>
        <v>108.425</v>
      </c>
      <c r="Q672" s="2">
        <f t="shared" si="105"/>
        <v>-66.76550611021446</v>
      </c>
      <c r="R672">
        <v>1</v>
      </c>
      <c r="S672">
        <v>0.5</v>
      </c>
      <c r="T672" s="2">
        <v>108.925</v>
      </c>
      <c r="U672" s="3">
        <v>-71.890500000000017</v>
      </c>
      <c r="V672" s="4">
        <f t="shared" si="109"/>
        <v>-66.000000000000014</v>
      </c>
      <c r="W672" s="2">
        <f t="shared" si="106"/>
        <v>108.925</v>
      </c>
    </row>
    <row r="673" spans="1:23" x14ac:dyDescent="0.25">
      <c r="A673">
        <f t="shared" si="107"/>
        <v>2017</v>
      </c>
      <c r="B673" s="1">
        <v>42895</v>
      </c>
      <c r="C673" s="1">
        <v>42899</v>
      </c>
      <c r="D673" s="1" t="str">
        <f t="shared" si="100"/>
        <v>Jun</v>
      </c>
      <c r="E673" t="s">
        <v>38</v>
      </c>
      <c r="F673" t="s">
        <v>834</v>
      </c>
      <c r="G673" t="s">
        <v>64</v>
      </c>
      <c r="H673" t="s">
        <v>65</v>
      </c>
      <c r="I673" t="s">
        <v>238</v>
      </c>
      <c r="J673" t="s">
        <v>36</v>
      </c>
      <c r="K673" t="s">
        <v>60</v>
      </c>
      <c r="L673" s="2">
        <f t="shared" si="101"/>
        <v>34.931999999999995</v>
      </c>
      <c r="M673" s="2">
        <f t="shared" si="102"/>
        <v>36.151999999999994</v>
      </c>
      <c r="N673" s="2">
        <f t="shared" si="108"/>
        <v>1.2199999999999989</v>
      </c>
      <c r="O673" s="2">
        <f t="shared" si="103"/>
        <v>9.7599999999999909</v>
      </c>
      <c r="P673" s="2">
        <f t="shared" si="104"/>
        <v>289.21599999999995</v>
      </c>
      <c r="Q673" s="2">
        <f t="shared" si="105"/>
        <v>3.3746404071697254</v>
      </c>
      <c r="R673">
        <v>8</v>
      </c>
      <c r="S673">
        <v>0.2</v>
      </c>
      <c r="T673" s="2">
        <v>36.351999999999997</v>
      </c>
      <c r="U673" s="3">
        <v>11.359999999999998</v>
      </c>
      <c r="V673" s="4">
        <f t="shared" si="109"/>
        <v>3.9062499999999991</v>
      </c>
      <c r="W673" s="2">
        <f t="shared" si="106"/>
        <v>290.81599999999997</v>
      </c>
    </row>
    <row r="674" spans="1:23" x14ac:dyDescent="0.25">
      <c r="A674">
        <f t="shared" si="107"/>
        <v>2017</v>
      </c>
      <c r="B674" s="1">
        <v>42901</v>
      </c>
      <c r="C674" s="1">
        <v>42908</v>
      </c>
      <c r="D674" s="1" t="str">
        <f t="shared" si="100"/>
        <v>Jun</v>
      </c>
      <c r="E674" t="s">
        <v>38</v>
      </c>
      <c r="F674" t="s">
        <v>509</v>
      </c>
      <c r="G674" t="s">
        <v>25</v>
      </c>
      <c r="H674" t="s">
        <v>65</v>
      </c>
      <c r="I674" t="s">
        <v>879</v>
      </c>
      <c r="J674" t="s">
        <v>36</v>
      </c>
      <c r="K674" t="s">
        <v>48</v>
      </c>
      <c r="L674" s="2">
        <f t="shared" si="101"/>
        <v>19.217699999999997</v>
      </c>
      <c r="M674" s="2">
        <f t="shared" si="102"/>
        <v>19.36</v>
      </c>
      <c r="N674" s="2">
        <f t="shared" si="108"/>
        <v>0.14230000000000231</v>
      </c>
      <c r="O674" s="2">
        <f t="shared" si="103"/>
        <v>0.71150000000001157</v>
      </c>
      <c r="P674" s="2">
        <f t="shared" si="104"/>
        <v>96.8</v>
      </c>
      <c r="Q674" s="2">
        <f t="shared" si="105"/>
        <v>0.73502066115703679</v>
      </c>
      <c r="R674">
        <v>5</v>
      </c>
      <c r="S674">
        <v>0.2</v>
      </c>
      <c r="T674" s="2">
        <v>19.559999999999999</v>
      </c>
      <c r="U674" s="3">
        <v>1.7115</v>
      </c>
      <c r="V674" s="4">
        <f t="shared" si="109"/>
        <v>1.7500000000000002</v>
      </c>
      <c r="W674" s="2">
        <f t="shared" si="106"/>
        <v>97.8</v>
      </c>
    </row>
    <row r="675" spans="1:23" x14ac:dyDescent="0.25">
      <c r="A675">
        <f t="shared" si="107"/>
        <v>2017</v>
      </c>
      <c r="B675" s="1">
        <v>43074</v>
      </c>
      <c r="C675" s="1">
        <v>43077</v>
      </c>
      <c r="D675" s="1" t="str">
        <f t="shared" si="100"/>
        <v>Dec</v>
      </c>
      <c r="E675" t="s">
        <v>98</v>
      </c>
      <c r="F675" t="s">
        <v>880</v>
      </c>
      <c r="G675" t="s">
        <v>25</v>
      </c>
      <c r="H675" t="s">
        <v>65</v>
      </c>
      <c r="I675" t="s">
        <v>881</v>
      </c>
      <c r="J675" t="s">
        <v>36</v>
      </c>
      <c r="K675" t="s">
        <v>55</v>
      </c>
      <c r="L675" s="2">
        <f t="shared" si="101"/>
        <v>55.910399999999996</v>
      </c>
      <c r="M675" s="2">
        <f t="shared" si="102"/>
        <v>61.44</v>
      </c>
      <c r="N675" s="2">
        <f t="shared" si="108"/>
        <v>5.5296000000000021</v>
      </c>
      <c r="O675" s="2">
        <f t="shared" si="103"/>
        <v>16.588800000000006</v>
      </c>
      <c r="P675" s="2">
        <f t="shared" si="104"/>
        <v>184.32</v>
      </c>
      <c r="Q675" s="2">
        <f t="shared" si="105"/>
        <v>9.0000000000000036</v>
      </c>
      <c r="R675">
        <v>3</v>
      </c>
      <c r="S675">
        <v>0</v>
      </c>
      <c r="T675" s="2">
        <v>61.44</v>
      </c>
      <c r="U675" s="3">
        <v>16.588799999999999</v>
      </c>
      <c r="V675" s="4">
        <f t="shared" si="109"/>
        <v>9</v>
      </c>
      <c r="W675" s="2">
        <f t="shared" si="106"/>
        <v>184.32</v>
      </c>
    </row>
    <row r="676" spans="1:23" x14ac:dyDescent="0.25">
      <c r="A676">
        <f t="shared" si="107"/>
        <v>2017</v>
      </c>
      <c r="B676" s="1">
        <v>43074</v>
      </c>
      <c r="C676" s="1">
        <v>43077</v>
      </c>
      <c r="D676" s="1" t="str">
        <f t="shared" si="100"/>
        <v>Dec</v>
      </c>
      <c r="E676" t="s">
        <v>98</v>
      </c>
      <c r="F676" t="s">
        <v>880</v>
      </c>
      <c r="G676" t="s">
        <v>25</v>
      </c>
      <c r="H676" t="s">
        <v>65</v>
      </c>
      <c r="I676" t="s">
        <v>882</v>
      </c>
      <c r="J676" t="s">
        <v>36</v>
      </c>
      <c r="K676" t="s">
        <v>60</v>
      </c>
      <c r="L676" s="2">
        <f t="shared" si="101"/>
        <v>35.399000000000001</v>
      </c>
      <c r="M676" s="2">
        <f t="shared" si="102"/>
        <v>38.9</v>
      </c>
      <c r="N676" s="2">
        <f t="shared" si="108"/>
        <v>3.5009999999999977</v>
      </c>
      <c r="O676" s="2">
        <f t="shared" si="103"/>
        <v>17.504999999999988</v>
      </c>
      <c r="P676" s="2">
        <f t="shared" si="104"/>
        <v>194.5</v>
      </c>
      <c r="Q676" s="2">
        <f t="shared" si="105"/>
        <v>8.9999999999999947</v>
      </c>
      <c r="R676">
        <v>5</v>
      </c>
      <c r="S676">
        <v>0</v>
      </c>
      <c r="T676" s="2">
        <v>38.9</v>
      </c>
      <c r="U676" s="3">
        <v>17.504999999999995</v>
      </c>
      <c r="V676" s="4">
        <f t="shared" si="109"/>
        <v>8.9999999999999982</v>
      </c>
      <c r="W676" s="2">
        <f t="shared" si="106"/>
        <v>194.5</v>
      </c>
    </row>
    <row r="677" spans="1:23" x14ac:dyDescent="0.25">
      <c r="A677">
        <f t="shared" si="107"/>
        <v>2017</v>
      </c>
      <c r="B677" s="1">
        <v>43074</v>
      </c>
      <c r="C677" s="1">
        <v>43077</v>
      </c>
      <c r="D677" s="1" t="str">
        <f t="shared" si="100"/>
        <v>Dec</v>
      </c>
      <c r="E677" t="s">
        <v>98</v>
      </c>
      <c r="F677" t="s">
        <v>880</v>
      </c>
      <c r="G677" t="s">
        <v>25</v>
      </c>
      <c r="H677" t="s">
        <v>65</v>
      </c>
      <c r="I677" t="s">
        <v>375</v>
      </c>
      <c r="J677" t="s">
        <v>50</v>
      </c>
      <c r="K677" t="s">
        <v>86</v>
      </c>
      <c r="L677" s="2">
        <f t="shared" si="101"/>
        <v>85.806700000000006</v>
      </c>
      <c r="M677" s="2">
        <f t="shared" si="102"/>
        <v>99.390000000000015</v>
      </c>
      <c r="N677" s="2">
        <f t="shared" si="108"/>
        <v>13.583300000000008</v>
      </c>
      <c r="O677" s="2">
        <f t="shared" si="103"/>
        <v>40.749900000000025</v>
      </c>
      <c r="P677" s="2">
        <f t="shared" si="104"/>
        <v>298.17000000000007</v>
      </c>
      <c r="Q677" s="2">
        <f t="shared" si="105"/>
        <v>13.666666666666671</v>
      </c>
      <c r="R677">
        <v>3</v>
      </c>
      <c r="S677">
        <v>0</v>
      </c>
      <c r="T677" s="2">
        <v>99.390000000000015</v>
      </c>
      <c r="U677" s="3">
        <v>40.749900000000004</v>
      </c>
      <c r="V677" s="4">
        <f t="shared" si="109"/>
        <v>13.666666666666666</v>
      </c>
      <c r="W677" s="2">
        <f t="shared" si="106"/>
        <v>298.17000000000007</v>
      </c>
    </row>
    <row r="678" spans="1:23" x14ac:dyDescent="0.25">
      <c r="A678">
        <f t="shared" si="107"/>
        <v>2017</v>
      </c>
      <c r="B678" s="1">
        <v>42812</v>
      </c>
      <c r="C678" s="1">
        <v>42817</v>
      </c>
      <c r="D678" s="1" t="str">
        <f t="shared" si="100"/>
        <v>Mar</v>
      </c>
      <c r="E678" t="s">
        <v>38</v>
      </c>
      <c r="F678" t="s">
        <v>883</v>
      </c>
      <c r="G678" t="s">
        <v>25</v>
      </c>
      <c r="H678" t="s">
        <v>65</v>
      </c>
      <c r="I678" t="s">
        <v>884</v>
      </c>
      <c r="J678" t="s">
        <v>36</v>
      </c>
      <c r="K678" t="s">
        <v>55</v>
      </c>
      <c r="L678" s="2">
        <f t="shared" si="101"/>
        <v>5.152000000000001</v>
      </c>
      <c r="M678" s="2">
        <f t="shared" si="102"/>
        <v>1.8879999999999997</v>
      </c>
      <c r="N678" s="2">
        <f t="shared" si="108"/>
        <v>-3.2640000000000011</v>
      </c>
      <c r="O678" s="2">
        <f t="shared" si="103"/>
        <v>-9.7920000000000034</v>
      </c>
      <c r="P678" s="2">
        <f t="shared" si="104"/>
        <v>5.6639999999999988</v>
      </c>
      <c r="Q678" s="2">
        <f t="shared" si="105"/>
        <v>-172.88135593220349</v>
      </c>
      <c r="R678">
        <v>3</v>
      </c>
      <c r="S678">
        <v>0.8</v>
      </c>
      <c r="T678" s="2">
        <v>2.6879999999999997</v>
      </c>
      <c r="U678" s="3">
        <v>-7.3920000000000021</v>
      </c>
      <c r="V678" s="4">
        <f t="shared" si="109"/>
        <v>-91.6666666666667</v>
      </c>
      <c r="W678" s="2">
        <f t="shared" si="106"/>
        <v>8.0640000000000001</v>
      </c>
    </row>
    <row r="679" spans="1:23" x14ac:dyDescent="0.25">
      <c r="A679">
        <f t="shared" si="107"/>
        <v>2017</v>
      </c>
      <c r="B679" s="1">
        <v>42812</v>
      </c>
      <c r="C679" s="1">
        <v>42817</v>
      </c>
      <c r="D679" s="1" t="str">
        <f t="shared" si="100"/>
        <v>Mar</v>
      </c>
      <c r="E679" t="s">
        <v>38</v>
      </c>
      <c r="F679" t="s">
        <v>883</v>
      </c>
      <c r="G679" t="s">
        <v>25</v>
      </c>
      <c r="H679" t="s">
        <v>65</v>
      </c>
      <c r="I679" t="s">
        <v>885</v>
      </c>
      <c r="J679" t="s">
        <v>50</v>
      </c>
      <c r="K679" t="s">
        <v>86</v>
      </c>
      <c r="L679" s="2">
        <f t="shared" si="101"/>
        <v>26.309300000000004</v>
      </c>
      <c r="M679" s="2">
        <f t="shared" si="102"/>
        <v>27.616000000000003</v>
      </c>
      <c r="N679" s="2">
        <f t="shared" si="108"/>
        <v>1.3066999999999993</v>
      </c>
      <c r="O679" s="2">
        <f t="shared" si="103"/>
        <v>3.9200999999999979</v>
      </c>
      <c r="P679" s="2">
        <f t="shared" si="104"/>
        <v>82.848000000000013</v>
      </c>
      <c r="Q679" s="2">
        <f t="shared" si="105"/>
        <v>4.7316772885283864</v>
      </c>
      <c r="R679">
        <v>3</v>
      </c>
      <c r="S679">
        <v>0.2</v>
      </c>
      <c r="T679" s="2">
        <v>27.816000000000003</v>
      </c>
      <c r="U679" s="3">
        <v>4.5200999999999958</v>
      </c>
      <c r="V679" s="4">
        <f t="shared" si="109"/>
        <v>5.4166666666666616</v>
      </c>
      <c r="W679" s="2">
        <f t="shared" si="106"/>
        <v>83.448000000000008</v>
      </c>
    </row>
    <row r="680" spans="1:23" x14ac:dyDescent="0.25">
      <c r="A680">
        <f t="shared" si="107"/>
        <v>2017</v>
      </c>
      <c r="B680" s="1">
        <v>42812</v>
      </c>
      <c r="C680" s="1">
        <v>42817</v>
      </c>
      <c r="D680" s="1" t="str">
        <f t="shared" si="100"/>
        <v>Mar</v>
      </c>
      <c r="E680" t="s">
        <v>38</v>
      </c>
      <c r="F680" t="s">
        <v>883</v>
      </c>
      <c r="G680" t="s">
        <v>25</v>
      </c>
      <c r="H680" t="s">
        <v>65</v>
      </c>
      <c r="I680" t="s">
        <v>886</v>
      </c>
      <c r="J680" t="s">
        <v>28</v>
      </c>
      <c r="K680" t="s">
        <v>46</v>
      </c>
      <c r="L680" s="2">
        <f t="shared" si="101"/>
        <v>96.277999999999992</v>
      </c>
      <c r="M680" s="2">
        <f t="shared" si="102"/>
        <v>81.924000000000007</v>
      </c>
      <c r="N680" s="2">
        <f t="shared" si="108"/>
        <v>-14.353999999999985</v>
      </c>
      <c r="O680" s="2">
        <f t="shared" si="103"/>
        <v>-43.061999999999955</v>
      </c>
      <c r="P680" s="2">
        <f t="shared" si="104"/>
        <v>245.77200000000002</v>
      </c>
      <c r="Q680" s="2">
        <f t="shared" si="105"/>
        <v>-17.521117132952472</v>
      </c>
      <c r="R680">
        <v>3</v>
      </c>
      <c r="S680">
        <v>0.6</v>
      </c>
      <c r="T680" s="2">
        <v>82.524000000000001</v>
      </c>
      <c r="U680" s="3">
        <v>-41.261999999999972</v>
      </c>
      <c r="V680" s="4">
        <f t="shared" si="109"/>
        <v>-16.666666666666654</v>
      </c>
      <c r="W680" s="2">
        <f t="shared" si="106"/>
        <v>247.572</v>
      </c>
    </row>
    <row r="681" spans="1:23" x14ac:dyDescent="0.25">
      <c r="A681">
        <f t="shared" si="107"/>
        <v>2017</v>
      </c>
      <c r="B681" s="1">
        <v>42812</v>
      </c>
      <c r="C681" s="1">
        <v>42817</v>
      </c>
      <c r="D681" s="1" t="str">
        <f t="shared" si="100"/>
        <v>Mar</v>
      </c>
      <c r="E681" t="s">
        <v>38</v>
      </c>
      <c r="F681" t="s">
        <v>883</v>
      </c>
      <c r="G681" t="s">
        <v>25</v>
      </c>
      <c r="H681" t="s">
        <v>65</v>
      </c>
      <c r="I681" t="s">
        <v>887</v>
      </c>
      <c r="J681" t="s">
        <v>36</v>
      </c>
      <c r="K681" t="s">
        <v>53</v>
      </c>
      <c r="L681" s="2">
        <f t="shared" si="101"/>
        <v>289.7405</v>
      </c>
      <c r="M681" s="2">
        <f t="shared" si="102"/>
        <v>182.19399999999996</v>
      </c>
      <c r="N681" s="2">
        <f t="shared" si="108"/>
        <v>-107.54650000000004</v>
      </c>
      <c r="O681" s="2">
        <f t="shared" si="103"/>
        <v>-322.63950000000011</v>
      </c>
      <c r="P681" s="2">
        <f t="shared" si="104"/>
        <v>546.58199999999988</v>
      </c>
      <c r="Q681" s="2">
        <f t="shared" si="105"/>
        <v>-59.028562960360965</v>
      </c>
      <c r="R681">
        <v>3</v>
      </c>
      <c r="S681">
        <v>0.8</v>
      </c>
      <c r="T681" s="2">
        <v>182.99399999999997</v>
      </c>
      <c r="U681" s="3">
        <v>-320.23950000000013</v>
      </c>
      <c r="V681" s="4">
        <f t="shared" si="109"/>
        <v>-58.333333333333357</v>
      </c>
      <c r="W681" s="2">
        <f t="shared" si="106"/>
        <v>548.98199999999997</v>
      </c>
    </row>
    <row r="682" spans="1:23" x14ac:dyDescent="0.25">
      <c r="A682">
        <f t="shared" si="107"/>
        <v>2016</v>
      </c>
      <c r="B682" s="1">
        <v>42693</v>
      </c>
      <c r="C682" s="1">
        <v>42698</v>
      </c>
      <c r="D682" s="1" t="str">
        <f t="shared" si="100"/>
        <v>Nov</v>
      </c>
      <c r="E682" t="s">
        <v>38</v>
      </c>
      <c r="F682" t="s">
        <v>888</v>
      </c>
      <c r="G682" t="s">
        <v>25</v>
      </c>
      <c r="H682" t="s">
        <v>80</v>
      </c>
      <c r="I682" t="s">
        <v>889</v>
      </c>
      <c r="J682" t="s">
        <v>36</v>
      </c>
      <c r="K682" t="s">
        <v>53</v>
      </c>
      <c r="L682" s="2">
        <f t="shared" si="101"/>
        <v>12.797200000000002</v>
      </c>
      <c r="M682" s="2">
        <f t="shared" si="102"/>
        <v>14.152000000000003</v>
      </c>
      <c r="N682" s="2">
        <f t="shared" si="108"/>
        <v>1.3548000000000009</v>
      </c>
      <c r="O682" s="2">
        <f t="shared" si="103"/>
        <v>4.0644000000000027</v>
      </c>
      <c r="P682" s="2">
        <f t="shared" si="104"/>
        <v>42.45600000000001</v>
      </c>
      <c r="Q682" s="2">
        <f t="shared" si="105"/>
        <v>9.5732052006783537</v>
      </c>
      <c r="R682">
        <v>3</v>
      </c>
      <c r="S682">
        <v>0.2</v>
      </c>
      <c r="T682" s="2">
        <v>14.352000000000002</v>
      </c>
      <c r="U682" s="3">
        <v>4.6643999999999988</v>
      </c>
      <c r="V682" s="4">
        <f t="shared" si="109"/>
        <v>10.83333333333333</v>
      </c>
      <c r="W682" s="2">
        <f t="shared" si="106"/>
        <v>43.056000000000004</v>
      </c>
    </row>
    <row r="683" spans="1:23" x14ac:dyDescent="0.25">
      <c r="A683">
        <f t="shared" si="107"/>
        <v>2016</v>
      </c>
      <c r="B683" s="1">
        <v>42693</v>
      </c>
      <c r="C683" s="1">
        <v>42698</v>
      </c>
      <c r="D683" s="1" t="str">
        <f t="shared" si="100"/>
        <v>Nov</v>
      </c>
      <c r="E683" t="s">
        <v>38</v>
      </c>
      <c r="F683" t="s">
        <v>888</v>
      </c>
      <c r="G683" t="s">
        <v>25</v>
      </c>
      <c r="H683" t="s">
        <v>80</v>
      </c>
      <c r="I683" t="s">
        <v>890</v>
      </c>
      <c r="J683" t="s">
        <v>36</v>
      </c>
      <c r="K683" t="s">
        <v>43</v>
      </c>
      <c r="L683" s="2">
        <f t="shared" si="101"/>
        <v>63.660799999999995</v>
      </c>
      <c r="M683" s="2">
        <f t="shared" si="102"/>
        <v>64.959999999999994</v>
      </c>
      <c r="N683" s="2">
        <f t="shared" si="108"/>
        <v>1.299199999999999</v>
      </c>
      <c r="O683" s="2">
        <f t="shared" si="103"/>
        <v>2.598399999999998</v>
      </c>
      <c r="P683" s="2">
        <f t="shared" si="104"/>
        <v>129.91999999999999</v>
      </c>
      <c r="Q683" s="2">
        <f t="shared" si="105"/>
        <v>1.9999999999999987</v>
      </c>
      <c r="R683">
        <v>2</v>
      </c>
      <c r="S683">
        <v>0</v>
      </c>
      <c r="T683" s="2">
        <v>64.959999999999994</v>
      </c>
      <c r="U683" s="3">
        <v>2.598399999999998</v>
      </c>
      <c r="V683" s="4">
        <f t="shared" si="109"/>
        <v>1.9999999999999987</v>
      </c>
      <c r="W683" s="2">
        <f t="shared" si="106"/>
        <v>129.91999999999999</v>
      </c>
    </row>
    <row r="684" spans="1:23" x14ac:dyDescent="0.25">
      <c r="A684">
        <f t="shared" si="107"/>
        <v>2016</v>
      </c>
      <c r="B684" s="1">
        <v>42693</v>
      </c>
      <c r="C684" s="1">
        <v>42698</v>
      </c>
      <c r="D684" s="1" t="str">
        <f t="shared" si="100"/>
        <v>Nov</v>
      </c>
      <c r="E684" t="s">
        <v>38</v>
      </c>
      <c r="F684" t="s">
        <v>888</v>
      </c>
      <c r="G684" t="s">
        <v>25</v>
      </c>
      <c r="H684" t="s">
        <v>80</v>
      </c>
      <c r="I684" t="s">
        <v>713</v>
      </c>
      <c r="J684" t="s">
        <v>36</v>
      </c>
      <c r="K684" t="s">
        <v>43</v>
      </c>
      <c r="L684" s="2">
        <f t="shared" si="101"/>
        <v>63.969499999999996</v>
      </c>
      <c r="M684" s="2">
        <f t="shared" si="102"/>
        <v>68.599999999999994</v>
      </c>
      <c r="N684" s="2">
        <f t="shared" si="108"/>
        <v>4.6304999999999978</v>
      </c>
      <c r="O684" s="2">
        <f t="shared" si="103"/>
        <v>18.521999999999991</v>
      </c>
      <c r="P684" s="2">
        <f t="shared" si="104"/>
        <v>274.39999999999998</v>
      </c>
      <c r="Q684" s="2">
        <f t="shared" si="105"/>
        <v>6.7499999999999973</v>
      </c>
      <c r="R684">
        <v>4</v>
      </c>
      <c r="S684">
        <v>0</v>
      </c>
      <c r="T684" s="2">
        <v>68.599999999999994</v>
      </c>
      <c r="U684" s="3">
        <v>18.521999999999998</v>
      </c>
      <c r="V684" s="4">
        <f t="shared" si="109"/>
        <v>6.75</v>
      </c>
      <c r="W684" s="2">
        <f t="shared" si="106"/>
        <v>274.39999999999998</v>
      </c>
    </row>
    <row r="685" spans="1:23" x14ac:dyDescent="0.25">
      <c r="A685">
        <f t="shared" si="107"/>
        <v>2017</v>
      </c>
      <c r="B685" s="1">
        <v>43043</v>
      </c>
      <c r="C685" s="1">
        <v>43043</v>
      </c>
      <c r="D685" s="1" t="str">
        <f t="shared" si="100"/>
        <v>Nov</v>
      </c>
      <c r="E685" t="s">
        <v>528</v>
      </c>
      <c r="F685" t="s">
        <v>891</v>
      </c>
      <c r="G685" t="s">
        <v>33</v>
      </c>
      <c r="H685" t="s">
        <v>26</v>
      </c>
      <c r="I685" t="s">
        <v>892</v>
      </c>
      <c r="J685" t="s">
        <v>50</v>
      </c>
      <c r="K685" t="s">
        <v>286</v>
      </c>
      <c r="L685" s="2">
        <f t="shared" si="101"/>
        <v>8959.9775999999983</v>
      </c>
      <c r="M685" s="2">
        <f t="shared" si="102"/>
        <v>7999.48</v>
      </c>
      <c r="N685" s="2">
        <f t="shared" si="108"/>
        <v>-960.49759999999878</v>
      </c>
      <c r="O685" s="2">
        <f t="shared" si="103"/>
        <v>-3841.9903999999951</v>
      </c>
      <c r="P685" s="2">
        <f t="shared" si="104"/>
        <v>31997.919999999998</v>
      </c>
      <c r="Q685" s="2">
        <f t="shared" si="105"/>
        <v>-12.007000455029562</v>
      </c>
      <c r="R685">
        <v>4</v>
      </c>
      <c r="S685">
        <v>0.5</v>
      </c>
      <c r="T685" s="2">
        <v>7999.98</v>
      </c>
      <c r="U685" s="3">
        <v>-3839.9903999999988</v>
      </c>
      <c r="V685" s="4">
        <f t="shared" si="109"/>
        <v>-11.999999999999996</v>
      </c>
      <c r="W685" s="2">
        <f t="shared" si="106"/>
        <v>31999.919999999998</v>
      </c>
    </row>
    <row r="686" spans="1:23" x14ac:dyDescent="0.25">
      <c r="A686">
        <f t="shared" si="107"/>
        <v>2017</v>
      </c>
      <c r="B686" s="1">
        <v>43043</v>
      </c>
      <c r="C686" s="1">
        <v>43043</v>
      </c>
      <c r="D686" s="1" t="str">
        <f t="shared" si="100"/>
        <v>Nov</v>
      </c>
      <c r="E686" t="s">
        <v>528</v>
      </c>
      <c r="F686" t="s">
        <v>891</v>
      </c>
      <c r="G686" t="s">
        <v>33</v>
      </c>
      <c r="H686" t="s">
        <v>26</v>
      </c>
      <c r="I686" t="s">
        <v>858</v>
      </c>
      <c r="J686" t="s">
        <v>36</v>
      </c>
      <c r="K686" t="s">
        <v>55</v>
      </c>
      <c r="L686" s="2">
        <f t="shared" si="101"/>
        <v>160.11450000000002</v>
      </c>
      <c r="M686" s="2">
        <f t="shared" si="102"/>
        <v>167.24000000000004</v>
      </c>
      <c r="N686" s="2">
        <f t="shared" si="108"/>
        <v>7.1255000000000166</v>
      </c>
      <c r="O686" s="2">
        <f t="shared" si="103"/>
        <v>14.251000000000033</v>
      </c>
      <c r="P686" s="2">
        <f t="shared" si="104"/>
        <v>334.48000000000008</v>
      </c>
      <c r="Q686" s="2">
        <f t="shared" si="105"/>
        <v>4.2606433867495905</v>
      </c>
      <c r="R686">
        <v>2</v>
      </c>
      <c r="S686">
        <v>0.2</v>
      </c>
      <c r="T686" s="2">
        <v>167.44000000000003</v>
      </c>
      <c r="U686" s="3">
        <v>14.650999999999989</v>
      </c>
      <c r="V686" s="4">
        <f t="shared" si="109"/>
        <v>4.3749999999999964</v>
      </c>
      <c r="W686" s="2">
        <f t="shared" si="106"/>
        <v>334.88000000000005</v>
      </c>
    </row>
    <row r="687" spans="1:23" x14ac:dyDescent="0.25">
      <c r="A687">
        <f t="shared" si="107"/>
        <v>2014</v>
      </c>
      <c r="B687" s="1">
        <v>41825</v>
      </c>
      <c r="C687" s="1">
        <v>41828</v>
      </c>
      <c r="D687" s="1" t="str">
        <f t="shared" si="100"/>
        <v>Jul</v>
      </c>
      <c r="E687" t="s">
        <v>98</v>
      </c>
      <c r="F687" t="s">
        <v>893</v>
      </c>
      <c r="G687" t="s">
        <v>25</v>
      </c>
      <c r="H687" t="s">
        <v>26</v>
      </c>
      <c r="I687" t="s">
        <v>537</v>
      </c>
      <c r="J687" t="s">
        <v>50</v>
      </c>
      <c r="K687" t="s">
        <v>86</v>
      </c>
      <c r="L687" s="2">
        <f t="shared" si="101"/>
        <v>425.57340000000005</v>
      </c>
      <c r="M687" s="2">
        <f t="shared" si="102"/>
        <v>479.97</v>
      </c>
      <c r="N687" s="2">
        <f t="shared" si="108"/>
        <v>54.396599999999978</v>
      </c>
      <c r="O687" s="2">
        <f t="shared" si="103"/>
        <v>163.18979999999993</v>
      </c>
      <c r="P687" s="2">
        <f t="shared" si="104"/>
        <v>1439.91</v>
      </c>
      <c r="Q687" s="2">
        <f t="shared" si="105"/>
        <v>11.333333333333329</v>
      </c>
      <c r="R687">
        <v>3</v>
      </c>
      <c r="S687">
        <v>0</v>
      </c>
      <c r="T687" s="2">
        <v>479.97</v>
      </c>
      <c r="U687" s="3">
        <v>163.18979999999999</v>
      </c>
      <c r="V687" s="4">
        <f t="shared" si="109"/>
        <v>11.333333333333332</v>
      </c>
      <c r="W687" s="2">
        <f t="shared" si="106"/>
        <v>1439.91</v>
      </c>
    </row>
    <row r="688" spans="1:23" x14ac:dyDescent="0.25">
      <c r="A688">
        <f t="shared" si="107"/>
        <v>2014</v>
      </c>
      <c r="B688" s="1">
        <v>41825</v>
      </c>
      <c r="C688" s="1">
        <v>41828</v>
      </c>
      <c r="D688" s="1" t="str">
        <f t="shared" si="100"/>
        <v>Jul</v>
      </c>
      <c r="E688" t="s">
        <v>98</v>
      </c>
      <c r="F688" t="s">
        <v>893</v>
      </c>
      <c r="G688" t="s">
        <v>25</v>
      </c>
      <c r="H688" t="s">
        <v>26</v>
      </c>
      <c r="I688" t="s">
        <v>894</v>
      </c>
      <c r="J688" t="s">
        <v>36</v>
      </c>
      <c r="K688" t="s">
        <v>37</v>
      </c>
      <c r="L688" s="2">
        <f t="shared" si="101"/>
        <v>11.1843</v>
      </c>
      <c r="M688" s="2">
        <f t="shared" si="102"/>
        <v>14.62</v>
      </c>
      <c r="N688" s="2">
        <f t="shared" si="108"/>
        <v>3.4356999999999989</v>
      </c>
      <c r="O688" s="2">
        <f t="shared" si="103"/>
        <v>6.8713999999999977</v>
      </c>
      <c r="P688" s="2">
        <f t="shared" si="104"/>
        <v>29.24</v>
      </c>
      <c r="Q688" s="2">
        <f t="shared" si="105"/>
        <v>23.499999999999993</v>
      </c>
      <c r="R688">
        <v>2</v>
      </c>
      <c r="S688">
        <v>0</v>
      </c>
      <c r="T688" s="2">
        <v>14.62</v>
      </c>
      <c r="U688" s="3">
        <v>6.8713999999999995</v>
      </c>
      <c r="V688" s="4">
        <f t="shared" si="109"/>
        <v>23.5</v>
      </c>
      <c r="W688" s="2">
        <f t="shared" si="106"/>
        <v>29.24</v>
      </c>
    </row>
    <row r="689" spans="1:23" x14ac:dyDescent="0.25">
      <c r="A689">
        <f t="shared" si="107"/>
        <v>2014</v>
      </c>
      <c r="B689" s="1">
        <v>41825</v>
      </c>
      <c r="C689" s="1">
        <v>41828</v>
      </c>
      <c r="D689" s="1" t="str">
        <f t="shared" si="100"/>
        <v>Jul</v>
      </c>
      <c r="E689" t="s">
        <v>98</v>
      </c>
      <c r="F689" t="s">
        <v>893</v>
      </c>
      <c r="G689" t="s">
        <v>25</v>
      </c>
      <c r="H689" t="s">
        <v>26</v>
      </c>
      <c r="I689" t="s">
        <v>179</v>
      </c>
      <c r="J689" t="s">
        <v>36</v>
      </c>
      <c r="K689" t="s">
        <v>60</v>
      </c>
      <c r="L689" s="2">
        <f t="shared" si="101"/>
        <v>16.329599999999999</v>
      </c>
      <c r="M689" s="2">
        <f t="shared" si="102"/>
        <v>19.440000000000001</v>
      </c>
      <c r="N689" s="2">
        <f t="shared" si="108"/>
        <v>3.1104000000000021</v>
      </c>
      <c r="O689" s="2">
        <f t="shared" si="103"/>
        <v>9.3312000000000062</v>
      </c>
      <c r="P689" s="2">
        <f t="shared" si="104"/>
        <v>58.320000000000007</v>
      </c>
      <c r="Q689" s="2">
        <f t="shared" si="105"/>
        <v>16.000000000000007</v>
      </c>
      <c r="R689">
        <v>3</v>
      </c>
      <c r="S689">
        <v>0</v>
      </c>
      <c r="T689" s="2">
        <v>19.440000000000001</v>
      </c>
      <c r="U689" s="3">
        <v>9.3312000000000008</v>
      </c>
      <c r="V689" s="4">
        <f t="shared" si="109"/>
        <v>16</v>
      </c>
      <c r="W689" s="2">
        <f t="shared" si="106"/>
        <v>58.320000000000007</v>
      </c>
    </row>
    <row r="690" spans="1:23" x14ac:dyDescent="0.25">
      <c r="A690">
        <f t="shared" si="107"/>
        <v>2017</v>
      </c>
      <c r="B690" s="1">
        <v>43094</v>
      </c>
      <c r="C690" s="1">
        <v>43098</v>
      </c>
      <c r="D690" s="1" t="str">
        <f t="shared" si="100"/>
        <v>Dec</v>
      </c>
      <c r="E690" t="s">
        <v>38</v>
      </c>
      <c r="F690" t="s">
        <v>895</v>
      </c>
      <c r="G690" t="s">
        <v>25</v>
      </c>
      <c r="H690" t="s">
        <v>80</v>
      </c>
      <c r="I690" t="s">
        <v>896</v>
      </c>
      <c r="J690" t="s">
        <v>28</v>
      </c>
      <c r="K690" t="s">
        <v>29</v>
      </c>
      <c r="L690" s="2">
        <f t="shared" si="101"/>
        <v>189.58420000000001</v>
      </c>
      <c r="M690" s="2">
        <f t="shared" si="102"/>
        <v>191.78400000000002</v>
      </c>
      <c r="N690" s="2">
        <f t="shared" si="108"/>
        <v>2.1998000000000104</v>
      </c>
      <c r="O690" s="2">
        <f t="shared" si="103"/>
        <v>4.3996000000000208</v>
      </c>
      <c r="P690" s="2">
        <f t="shared" si="104"/>
        <v>383.56800000000004</v>
      </c>
      <c r="Q690" s="2">
        <f t="shared" si="105"/>
        <v>1.1470195636758072</v>
      </c>
      <c r="R690">
        <v>2</v>
      </c>
      <c r="S690">
        <v>0.2</v>
      </c>
      <c r="T690" s="2">
        <v>191.98400000000001</v>
      </c>
      <c r="U690" s="3">
        <v>4.7995999999999768</v>
      </c>
      <c r="V690" s="4">
        <f t="shared" si="109"/>
        <v>1.2499999999999938</v>
      </c>
      <c r="W690" s="2">
        <f t="shared" si="106"/>
        <v>383.96800000000002</v>
      </c>
    </row>
    <row r="691" spans="1:23" x14ac:dyDescent="0.25">
      <c r="A691">
        <f t="shared" si="107"/>
        <v>2014</v>
      </c>
      <c r="B691" s="1">
        <v>41811</v>
      </c>
      <c r="C691" s="1">
        <v>41813</v>
      </c>
      <c r="D691" s="1" t="str">
        <f t="shared" si="100"/>
        <v>Jun</v>
      </c>
      <c r="E691" t="s">
        <v>23</v>
      </c>
      <c r="F691" t="s">
        <v>897</v>
      </c>
      <c r="G691" t="s">
        <v>25</v>
      </c>
      <c r="H691" t="s">
        <v>26</v>
      </c>
      <c r="I691" t="s">
        <v>898</v>
      </c>
      <c r="J691" t="s">
        <v>28</v>
      </c>
      <c r="K691" t="s">
        <v>46</v>
      </c>
      <c r="L691" s="2">
        <f t="shared" si="101"/>
        <v>89.448599999999999</v>
      </c>
      <c r="M691" s="2">
        <f t="shared" si="102"/>
        <v>104.01</v>
      </c>
      <c r="N691" s="2">
        <f t="shared" si="108"/>
        <v>14.561400000000006</v>
      </c>
      <c r="O691" s="2">
        <f t="shared" si="103"/>
        <v>14.561400000000006</v>
      </c>
      <c r="P691" s="2">
        <f t="shared" si="104"/>
        <v>104.01</v>
      </c>
      <c r="Q691" s="2">
        <f t="shared" si="105"/>
        <v>14.000000000000004</v>
      </c>
      <c r="R691">
        <v>1</v>
      </c>
      <c r="S691">
        <v>0</v>
      </c>
      <c r="T691" s="2">
        <v>104.01</v>
      </c>
      <c r="U691" s="3">
        <v>14.561400000000006</v>
      </c>
      <c r="V691" s="4">
        <f t="shared" si="109"/>
        <v>14.000000000000004</v>
      </c>
      <c r="W691" s="2">
        <f t="shared" si="106"/>
        <v>104.01</v>
      </c>
    </row>
    <row r="692" spans="1:23" x14ac:dyDescent="0.25">
      <c r="A692">
        <f t="shared" si="107"/>
        <v>2014</v>
      </c>
      <c r="B692" s="1">
        <v>41811</v>
      </c>
      <c r="C692" s="1">
        <v>41813</v>
      </c>
      <c r="D692" s="1" t="str">
        <f t="shared" si="100"/>
        <v>Jun</v>
      </c>
      <c r="E692" t="s">
        <v>23</v>
      </c>
      <c r="F692" t="s">
        <v>897</v>
      </c>
      <c r="G692" t="s">
        <v>25</v>
      </c>
      <c r="H692" t="s">
        <v>26</v>
      </c>
      <c r="I692" t="s">
        <v>57</v>
      </c>
      <c r="J692" t="s">
        <v>50</v>
      </c>
      <c r="K692" t="s">
        <v>51</v>
      </c>
      <c r="L692" s="2">
        <f t="shared" si="101"/>
        <v>210.76679999999999</v>
      </c>
      <c r="M692" s="2">
        <f t="shared" si="102"/>
        <v>284.82</v>
      </c>
      <c r="N692" s="2">
        <f t="shared" si="108"/>
        <v>74.053200000000004</v>
      </c>
      <c r="O692" s="2">
        <f t="shared" si="103"/>
        <v>74.053200000000004</v>
      </c>
      <c r="P692" s="2">
        <f t="shared" si="104"/>
        <v>284.82</v>
      </c>
      <c r="Q692" s="2">
        <f t="shared" si="105"/>
        <v>26</v>
      </c>
      <c r="R692">
        <v>1</v>
      </c>
      <c r="S692">
        <v>0</v>
      </c>
      <c r="T692" s="2">
        <v>284.82</v>
      </c>
      <c r="U692" s="3">
        <v>74.053200000000004</v>
      </c>
      <c r="V692" s="4">
        <f t="shared" si="109"/>
        <v>26</v>
      </c>
      <c r="W692" s="2">
        <f t="shared" si="106"/>
        <v>284.82</v>
      </c>
    </row>
    <row r="693" spans="1:23" x14ac:dyDescent="0.25">
      <c r="A693">
        <f t="shared" si="107"/>
        <v>2014</v>
      </c>
      <c r="B693" s="1">
        <v>41811</v>
      </c>
      <c r="C693" s="1">
        <v>41813</v>
      </c>
      <c r="D693" s="1" t="str">
        <f t="shared" si="100"/>
        <v>Jun</v>
      </c>
      <c r="E693" t="s">
        <v>23</v>
      </c>
      <c r="F693" t="s">
        <v>897</v>
      </c>
      <c r="G693" t="s">
        <v>25</v>
      </c>
      <c r="H693" t="s">
        <v>26</v>
      </c>
      <c r="I693" t="s">
        <v>899</v>
      </c>
      <c r="J693" t="s">
        <v>36</v>
      </c>
      <c r="K693" t="s">
        <v>43</v>
      </c>
      <c r="L693" s="2">
        <f t="shared" si="101"/>
        <v>33.401599999999995</v>
      </c>
      <c r="M693" s="2">
        <f t="shared" si="102"/>
        <v>36.839999999999996</v>
      </c>
      <c r="N693" s="2">
        <f t="shared" si="108"/>
        <v>3.4384000000000015</v>
      </c>
      <c r="O693" s="2">
        <f t="shared" si="103"/>
        <v>10.315200000000004</v>
      </c>
      <c r="P693" s="2">
        <f t="shared" si="104"/>
        <v>110.51999999999998</v>
      </c>
      <c r="Q693" s="2">
        <f t="shared" si="105"/>
        <v>9.3333333333333393</v>
      </c>
      <c r="R693">
        <v>3</v>
      </c>
      <c r="S693">
        <v>0</v>
      </c>
      <c r="T693" s="2">
        <v>36.839999999999996</v>
      </c>
      <c r="U693" s="3">
        <v>10.315199999999999</v>
      </c>
      <c r="V693" s="4">
        <f t="shared" si="109"/>
        <v>9.3333333333333339</v>
      </c>
      <c r="W693" s="2">
        <f t="shared" si="106"/>
        <v>110.51999999999998</v>
      </c>
    </row>
    <row r="694" spans="1:23" x14ac:dyDescent="0.25">
      <c r="A694">
        <f t="shared" si="107"/>
        <v>2015</v>
      </c>
      <c r="B694" s="1">
        <v>42091</v>
      </c>
      <c r="C694" s="1">
        <v>42096</v>
      </c>
      <c r="D694" s="1" t="str">
        <f t="shared" si="100"/>
        <v>Mar</v>
      </c>
      <c r="E694" t="s">
        <v>38</v>
      </c>
      <c r="F694" t="s">
        <v>900</v>
      </c>
      <c r="G694" t="s">
        <v>25</v>
      </c>
      <c r="H694" t="s">
        <v>34</v>
      </c>
      <c r="I694" t="s">
        <v>901</v>
      </c>
      <c r="J694" t="s">
        <v>50</v>
      </c>
      <c r="K694" t="s">
        <v>86</v>
      </c>
      <c r="L694" s="2">
        <f t="shared" si="101"/>
        <v>141.304</v>
      </c>
      <c r="M694" s="2">
        <f t="shared" si="102"/>
        <v>166.24</v>
      </c>
      <c r="N694" s="2">
        <f t="shared" si="108"/>
        <v>24.936000000000007</v>
      </c>
      <c r="O694" s="2">
        <f t="shared" si="103"/>
        <v>24.936000000000007</v>
      </c>
      <c r="P694" s="2">
        <f t="shared" si="104"/>
        <v>166.24</v>
      </c>
      <c r="Q694" s="2">
        <f t="shared" si="105"/>
        <v>15.000000000000002</v>
      </c>
      <c r="R694">
        <v>1</v>
      </c>
      <c r="S694">
        <v>0</v>
      </c>
      <c r="T694" s="2">
        <v>166.24</v>
      </c>
      <c r="U694" s="3">
        <v>24.936000000000007</v>
      </c>
      <c r="V694" s="4">
        <f t="shared" si="109"/>
        <v>15.000000000000002</v>
      </c>
      <c r="W694" s="2">
        <f t="shared" si="106"/>
        <v>166.24</v>
      </c>
    </row>
    <row r="695" spans="1:23" x14ac:dyDescent="0.25">
      <c r="A695">
        <f t="shared" si="107"/>
        <v>2015</v>
      </c>
      <c r="B695" s="1">
        <v>42091</v>
      </c>
      <c r="C695" s="1">
        <v>42096</v>
      </c>
      <c r="D695" s="1" t="str">
        <f t="shared" si="100"/>
        <v>Mar</v>
      </c>
      <c r="E695" t="s">
        <v>38</v>
      </c>
      <c r="F695" t="s">
        <v>900</v>
      </c>
      <c r="G695" t="s">
        <v>25</v>
      </c>
      <c r="H695" t="s">
        <v>34</v>
      </c>
      <c r="I695" t="s">
        <v>902</v>
      </c>
      <c r="J695" t="s">
        <v>36</v>
      </c>
      <c r="K695" t="s">
        <v>60</v>
      </c>
      <c r="L695" s="2">
        <f t="shared" si="101"/>
        <v>30.1936</v>
      </c>
      <c r="M695" s="2">
        <f t="shared" si="102"/>
        <v>33.4</v>
      </c>
      <c r="N695" s="2">
        <f t="shared" si="108"/>
        <v>3.2063999999999986</v>
      </c>
      <c r="O695" s="2">
        <f t="shared" si="103"/>
        <v>16.031999999999993</v>
      </c>
      <c r="P695" s="2">
        <f t="shared" si="104"/>
        <v>167</v>
      </c>
      <c r="Q695" s="2">
        <f t="shared" si="105"/>
        <v>9.5999999999999961</v>
      </c>
      <c r="R695">
        <v>5</v>
      </c>
      <c r="S695">
        <v>0</v>
      </c>
      <c r="T695" s="2">
        <v>33.4</v>
      </c>
      <c r="U695" s="3">
        <v>16.032</v>
      </c>
      <c r="V695" s="4">
        <f t="shared" si="109"/>
        <v>9.6</v>
      </c>
      <c r="W695" s="2">
        <f t="shared" si="106"/>
        <v>167</v>
      </c>
    </row>
    <row r="696" spans="1:23" x14ac:dyDescent="0.25">
      <c r="A696">
        <f t="shared" si="107"/>
        <v>2015</v>
      </c>
      <c r="B696" s="1">
        <v>42138</v>
      </c>
      <c r="C696" s="1">
        <v>42141</v>
      </c>
      <c r="D696" s="1" t="str">
        <f t="shared" si="100"/>
        <v>May</v>
      </c>
      <c r="E696" t="s">
        <v>98</v>
      </c>
      <c r="F696" t="s">
        <v>903</v>
      </c>
      <c r="G696" t="s">
        <v>64</v>
      </c>
      <c r="H696" t="s">
        <v>80</v>
      </c>
      <c r="I696" t="s">
        <v>476</v>
      </c>
      <c r="J696" t="s">
        <v>36</v>
      </c>
      <c r="K696" t="s">
        <v>48</v>
      </c>
      <c r="L696" s="2">
        <f t="shared" si="101"/>
        <v>196.10340000000002</v>
      </c>
      <c r="M696" s="2">
        <f t="shared" si="102"/>
        <v>198.07200000000003</v>
      </c>
      <c r="N696" s="2">
        <f t="shared" si="108"/>
        <v>1.9686000000000092</v>
      </c>
      <c r="O696" s="2">
        <f t="shared" si="103"/>
        <v>15.748800000000074</v>
      </c>
      <c r="P696" s="2">
        <f t="shared" si="104"/>
        <v>1584.5760000000002</v>
      </c>
      <c r="Q696" s="2">
        <f t="shared" si="105"/>
        <v>0.99388101296498699</v>
      </c>
      <c r="R696">
        <v>8</v>
      </c>
      <c r="S696">
        <v>0.2</v>
      </c>
      <c r="T696" s="2">
        <v>198.27200000000002</v>
      </c>
      <c r="U696" s="3">
        <v>17.34879999999999</v>
      </c>
      <c r="V696" s="4">
        <f t="shared" si="109"/>
        <v>1.0937499999999993</v>
      </c>
      <c r="W696" s="2">
        <f t="shared" si="106"/>
        <v>1586.1760000000002</v>
      </c>
    </row>
    <row r="697" spans="1:23" x14ac:dyDescent="0.25">
      <c r="A697">
        <f t="shared" si="107"/>
        <v>2015</v>
      </c>
      <c r="B697" s="1">
        <v>42138</v>
      </c>
      <c r="C697" s="1">
        <v>42141</v>
      </c>
      <c r="D697" s="1" t="str">
        <f t="shared" si="100"/>
        <v>May</v>
      </c>
      <c r="E697" t="s">
        <v>98</v>
      </c>
      <c r="F697" t="s">
        <v>903</v>
      </c>
      <c r="G697" t="s">
        <v>64</v>
      </c>
      <c r="H697" t="s">
        <v>80</v>
      </c>
      <c r="I697" t="s">
        <v>904</v>
      </c>
      <c r="J697" t="s">
        <v>36</v>
      </c>
      <c r="K697" t="s">
        <v>37</v>
      </c>
      <c r="L697" s="2">
        <f t="shared" si="101"/>
        <v>42.920000000000009</v>
      </c>
      <c r="M697" s="2">
        <f t="shared" si="102"/>
        <v>47.160000000000004</v>
      </c>
      <c r="N697" s="2">
        <f t="shared" si="108"/>
        <v>4.2399999999999949</v>
      </c>
      <c r="O697" s="2">
        <f t="shared" si="103"/>
        <v>16.95999999999998</v>
      </c>
      <c r="P697" s="2">
        <f t="shared" si="104"/>
        <v>188.64000000000001</v>
      </c>
      <c r="Q697" s="2">
        <f t="shared" si="105"/>
        <v>8.9906700593723379</v>
      </c>
      <c r="R697">
        <v>4</v>
      </c>
      <c r="S697">
        <v>0.2</v>
      </c>
      <c r="T697" s="2">
        <v>47.360000000000007</v>
      </c>
      <c r="U697" s="3">
        <v>17.759999999999998</v>
      </c>
      <c r="V697" s="4">
        <f t="shared" si="109"/>
        <v>9.3749999999999964</v>
      </c>
      <c r="W697" s="2">
        <f t="shared" si="106"/>
        <v>189.44000000000003</v>
      </c>
    </row>
    <row r="698" spans="1:23" x14ac:dyDescent="0.25">
      <c r="A698">
        <f t="shared" si="107"/>
        <v>2015</v>
      </c>
      <c r="B698" s="1">
        <v>42138</v>
      </c>
      <c r="C698" s="1">
        <v>42141</v>
      </c>
      <c r="D698" s="1" t="str">
        <f t="shared" si="100"/>
        <v>May</v>
      </c>
      <c r="E698" t="s">
        <v>98</v>
      </c>
      <c r="F698" t="s">
        <v>903</v>
      </c>
      <c r="G698" t="s">
        <v>64</v>
      </c>
      <c r="H698" t="s">
        <v>80</v>
      </c>
      <c r="I698" t="s">
        <v>168</v>
      </c>
      <c r="J698" t="s">
        <v>36</v>
      </c>
      <c r="K698" t="s">
        <v>92</v>
      </c>
      <c r="L698" s="2">
        <f t="shared" si="101"/>
        <v>192.01150000000004</v>
      </c>
      <c r="M698" s="2">
        <f t="shared" si="102"/>
        <v>200.78400000000005</v>
      </c>
      <c r="N698" s="2">
        <f t="shared" si="108"/>
        <v>8.772500000000008</v>
      </c>
      <c r="O698" s="2">
        <f t="shared" si="103"/>
        <v>61.407500000000056</v>
      </c>
      <c r="P698" s="2">
        <f t="shared" si="104"/>
        <v>1405.4880000000003</v>
      </c>
      <c r="Q698" s="2">
        <f t="shared" si="105"/>
        <v>4.3691230376922494</v>
      </c>
      <c r="R698">
        <v>7</v>
      </c>
      <c r="S698">
        <v>0.2</v>
      </c>
      <c r="T698" s="2">
        <v>200.98400000000004</v>
      </c>
      <c r="U698" s="3">
        <v>62.807499999999976</v>
      </c>
      <c r="V698" s="4">
        <f t="shared" si="109"/>
        <v>4.4642857142857117</v>
      </c>
      <c r="W698" s="2">
        <f t="shared" si="106"/>
        <v>1406.8880000000004</v>
      </c>
    </row>
    <row r="699" spans="1:23" x14ac:dyDescent="0.25">
      <c r="A699">
        <f t="shared" si="107"/>
        <v>2015</v>
      </c>
      <c r="B699" s="1">
        <v>42138</v>
      </c>
      <c r="C699" s="1">
        <v>42141</v>
      </c>
      <c r="D699" s="1" t="str">
        <f t="shared" si="100"/>
        <v>May</v>
      </c>
      <c r="E699" t="s">
        <v>98</v>
      </c>
      <c r="F699" t="s">
        <v>903</v>
      </c>
      <c r="G699" t="s">
        <v>64</v>
      </c>
      <c r="H699" t="s">
        <v>80</v>
      </c>
      <c r="I699" t="s">
        <v>905</v>
      </c>
      <c r="J699" t="s">
        <v>36</v>
      </c>
      <c r="K699" t="s">
        <v>37</v>
      </c>
      <c r="L699" s="2">
        <f t="shared" si="101"/>
        <v>89.758200000000016</v>
      </c>
      <c r="M699" s="2">
        <f t="shared" si="102"/>
        <v>97.496000000000009</v>
      </c>
      <c r="N699" s="2">
        <f t="shared" si="108"/>
        <v>7.7377999999999929</v>
      </c>
      <c r="O699" s="2">
        <f t="shared" si="103"/>
        <v>30.951199999999972</v>
      </c>
      <c r="P699" s="2">
        <f t="shared" si="104"/>
        <v>389.98400000000004</v>
      </c>
      <c r="Q699" s="2">
        <f t="shared" si="105"/>
        <v>7.9365307294658169</v>
      </c>
      <c r="R699">
        <v>4</v>
      </c>
      <c r="S699">
        <v>0.2</v>
      </c>
      <c r="T699" s="2">
        <v>97.696000000000012</v>
      </c>
      <c r="U699" s="3">
        <v>31.751200000000001</v>
      </c>
      <c r="V699" s="4">
        <f t="shared" si="109"/>
        <v>8.1249999999999982</v>
      </c>
      <c r="W699" s="2">
        <f t="shared" si="106"/>
        <v>390.78400000000005</v>
      </c>
    </row>
    <row r="700" spans="1:23" x14ac:dyDescent="0.25">
      <c r="A700">
        <f t="shared" si="107"/>
        <v>2015</v>
      </c>
      <c r="B700" s="1">
        <v>42138</v>
      </c>
      <c r="C700" s="1">
        <v>42141</v>
      </c>
      <c r="D700" s="1" t="str">
        <f t="shared" si="100"/>
        <v>May</v>
      </c>
      <c r="E700" t="s">
        <v>98</v>
      </c>
      <c r="F700" t="s">
        <v>903</v>
      </c>
      <c r="G700" t="s">
        <v>64</v>
      </c>
      <c r="H700" t="s">
        <v>80</v>
      </c>
      <c r="I700" t="s">
        <v>906</v>
      </c>
      <c r="J700" t="s">
        <v>36</v>
      </c>
      <c r="K700" t="s">
        <v>48</v>
      </c>
      <c r="L700" s="2">
        <f t="shared" si="101"/>
        <v>1.8872</v>
      </c>
      <c r="M700" s="2">
        <f t="shared" si="102"/>
        <v>2.496</v>
      </c>
      <c r="N700" s="2">
        <f t="shared" si="108"/>
        <v>0.60880000000000001</v>
      </c>
      <c r="O700" s="2">
        <f t="shared" si="103"/>
        <v>0.60880000000000001</v>
      </c>
      <c r="P700" s="2">
        <f t="shared" si="104"/>
        <v>2.496</v>
      </c>
      <c r="Q700" s="2">
        <f t="shared" si="105"/>
        <v>24.391025641025639</v>
      </c>
      <c r="R700">
        <v>1</v>
      </c>
      <c r="S700">
        <v>0.2</v>
      </c>
      <c r="T700" s="2">
        <v>2.6960000000000002</v>
      </c>
      <c r="U700" s="3">
        <v>0.8088000000000003</v>
      </c>
      <c r="V700" s="4">
        <f t="shared" si="109"/>
        <v>30.000000000000011</v>
      </c>
      <c r="W700" s="2">
        <f t="shared" si="106"/>
        <v>2.6960000000000002</v>
      </c>
    </row>
    <row r="701" spans="1:23" x14ac:dyDescent="0.25">
      <c r="A701">
        <f t="shared" si="107"/>
        <v>2015</v>
      </c>
      <c r="B701" s="1">
        <v>42138</v>
      </c>
      <c r="C701" s="1">
        <v>42141</v>
      </c>
      <c r="D701" s="1" t="str">
        <f t="shared" si="100"/>
        <v>May</v>
      </c>
      <c r="E701" t="s">
        <v>98</v>
      </c>
      <c r="F701" t="s">
        <v>903</v>
      </c>
      <c r="G701" t="s">
        <v>64</v>
      </c>
      <c r="H701" t="s">
        <v>80</v>
      </c>
      <c r="I701" t="s">
        <v>907</v>
      </c>
      <c r="J701" t="s">
        <v>36</v>
      </c>
      <c r="K701" t="s">
        <v>53</v>
      </c>
      <c r="L701" s="2">
        <f t="shared" si="101"/>
        <v>25.403600000000004</v>
      </c>
      <c r="M701" s="2">
        <f t="shared" si="102"/>
        <v>17.888000000000005</v>
      </c>
      <c r="N701" s="2">
        <f t="shared" si="108"/>
        <v>-7.5155999999999992</v>
      </c>
      <c r="O701" s="2">
        <f t="shared" si="103"/>
        <v>-15.031199999999998</v>
      </c>
      <c r="P701" s="2">
        <f t="shared" si="104"/>
        <v>35.77600000000001</v>
      </c>
      <c r="Q701" s="2">
        <f t="shared" si="105"/>
        <v>-42.01475849731662</v>
      </c>
      <c r="R701">
        <v>2</v>
      </c>
      <c r="S701">
        <v>0.7</v>
      </c>
      <c r="T701" s="2">
        <v>18.588000000000005</v>
      </c>
      <c r="U701" s="3">
        <v>-13.6312</v>
      </c>
      <c r="V701" s="4">
        <f t="shared" si="109"/>
        <v>-36.666666666666657</v>
      </c>
      <c r="W701" s="2">
        <f t="shared" si="106"/>
        <v>37.176000000000009</v>
      </c>
    </row>
    <row r="702" spans="1:23" x14ac:dyDescent="0.25">
      <c r="A702">
        <f t="shared" si="107"/>
        <v>2015</v>
      </c>
      <c r="B702" s="1">
        <v>42138</v>
      </c>
      <c r="C702" s="1">
        <v>42141</v>
      </c>
      <c r="D702" s="1" t="str">
        <f t="shared" si="100"/>
        <v>May</v>
      </c>
      <c r="E702" t="s">
        <v>98</v>
      </c>
      <c r="F702" t="s">
        <v>903</v>
      </c>
      <c r="G702" t="s">
        <v>64</v>
      </c>
      <c r="H702" t="s">
        <v>80</v>
      </c>
      <c r="I702" t="s">
        <v>496</v>
      </c>
      <c r="J702" t="s">
        <v>36</v>
      </c>
      <c r="K702" t="s">
        <v>53</v>
      </c>
      <c r="L702" s="2">
        <f t="shared" si="101"/>
        <v>6.0384000000000002</v>
      </c>
      <c r="M702" s="2">
        <f t="shared" si="102"/>
        <v>4.1960000000000006</v>
      </c>
      <c r="N702" s="2">
        <f t="shared" si="108"/>
        <v>-1.8423999999999996</v>
      </c>
      <c r="O702" s="2">
        <f t="shared" si="103"/>
        <v>-5.5271999999999988</v>
      </c>
      <c r="P702" s="2">
        <f t="shared" si="104"/>
        <v>12.588000000000001</v>
      </c>
      <c r="Q702" s="2">
        <f t="shared" si="105"/>
        <v>-43.908484270734021</v>
      </c>
      <c r="R702">
        <v>3</v>
      </c>
      <c r="S702">
        <v>0.7</v>
      </c>
      <c r="T702" s="2">
        <v>4.8960000000000008</v>
      </c>
      <c r="U702" s="3">
        <v>-3.4271999999999991</v>
      </c>
      <c r="V702" s="4">
        <f t="shared" si="109"/>
        <v>-23.333333333333321</v>
      </c>
      <c r="W702" s="2">
        <f t="shared" si="106"/>
        <v>14.688000000000002</v>
      </c>
    </row>
    <row r="703" spans="1:23" x14ac:dyDescent="0.25">
      <c r="A703">
        <f t="shared" si="107"/>
        <v>2017</v>
      </c>
      <c r="B703" s="1">
        <v>42980</v>
      </c>
      <c r="C703" s="1">
        <v>42986</v>
      </c>
      <c r="D703" s="1" t="str">
        <f t="shared" si="100"/>
        <v>Sep</v>
      </c>
      <c r="E703" t="s">
        <v>38</v>
      </c>
      <c r="F703" t="s">
        <v>403</v>
      </c>
      <c r="G703" t="s">
        <v>33</v>
      </c>
      <c r="H703" t="s">
        <v>80</v>
      </c>
      <c r="I703" t="s">
        <v>340</v>
      </c>
      <c r="J703" t="s">
        <v>28</v>
      </c>
      <c r="K703" t="s">
        <v>46</v>
      </c>
      <c r="L703" s="2">
        <f t="shared" si="101"/>
        <v>13.690400000000002</v>
      </c>
      <c r="M703" s="2">
        <f t="shared" si="102"/>
        <v>14.872000000000003</v>
      </c>
      <c r="N703" s="2">
        <f t="shared" si="108"/>
        <v>1.1816000000000013</v>
      </c>
      <c r="O703" s="2">
        <f t="shared" si="103"/>
        <v>3.5448000000000039</v>
      </c>
      <c r="P703" s="2">
        <f t="shared" si="104"/>
        <v>44.616000000000014</v>
      </c>
      <c r="Q703" s="2">
        <f t="shared" si="105"/>
        <v>7.9451317912856441</v>
      </c>
      <c r="R703">
        <v>3</v>
      </c>
      <c r="S703">
        <v>0.2</v>
      </c>
      <c r="T703" s="2">
        <v>15.072000000000003</v>
      </c>
      <c r="U703" s="3">
        <v>4.1448</v>
      </c>
      <c r="V703" s="4">
        <f t="shared" si="109"/>
        <v>9.1666666666666643</v>
      </c>
      <c r="W703" s="2">
        <f t="shared" si="106"/>
        <v>45.216000000000008</v>
      </c>
    </row>
    <row r="704" spans="1:23" x14ac:dyDescent="0.25">
      <c r="A704">
        <f t="shared" si="107"/>
        <v>2016</v>
      </c>
      <c r="B704" s="1">
        <v>42678</v>
      </c>
      <c r="C704" s="1">
        <v>42682</v>
      </c>
      <c r="D704" s="1" t="str">
        <f t="shared" si="100"/>
        <v>Nov</v>
      </c>
      <c r="E704" t="s">
        <v>23</v>
      </c>
      <c r="F704" t="s">
        <v>548</v>
      </c>
      <c r="G704" t="s">
        <v>33</v>
      </c>
      <c r="H704" t="s">
        <v>34</v>
      </c>
      <c r="I704" t="s">
        <v>908</v>
      </c>
      <c r="J704" t="s">
        <v>28</v>
      </c>
      <c r="K704" t="s">
        <v>46</v>
      </c>
      <c r="L704" s="2">
        <f t="shared" si="101"/>
        <v>197.98680000000002</v>
      </c>
      <c r="M704" s="2">
        <f t="shared" si="102"/>
        <v>209.88</v>
      </c>
      <c r="N704" s="2">
        <f t="shared" si="108"/>
        <v>11.893199999999979</v>
      </c>
      <c r="O704" s="2">
        <f t="shared" si="103"/>
        <v>35.679599999999937</v>
      </c>
      <c r="P704" s="2">
        <f t="shared" si="104"/>
        <v>629.64</v>
      </c>
      <c r="Q704" s="2">
        <f t="shared" si="105"/>
        <v>5.6666666666666563</v>
      </c>
      <c r="R704">
        <v>3</v>
      </c>
      <c r="S704">
        <v>0</v>
      </c>
      <c r="T704" s="2">
        <v>209.88</v>
      </c>
      <c r="U704" s="3">
        <v>35.679599999999979</v>
      </c>
      <c r="V704" s="4">
        <f t="shared" si="109"/>
        <v>5.6666666666666634</v>
      </c>
      <c r="W704" s="2">
        <f t="shared" si="106"/>
        <v>629.64</v>
      </c>
    </row>
    <row r="705" spans="1:23" x14ac:dyDescent="0.25">
      <c r="A705">
        <f t="shared" si="107"/>
        <v>2015</v>
      </c>
      <c r="B705" s="1">
        <v>42103</v>
      </c>
      <c r="C705" s="1">
        <v>42108</v>
      </c>
      <c r="D705" s="1" t="str">
        <f t="shared" si="100"/>
        <v>Apr</v>
      </c>
      <c r="E705" t="s">
        <v>38</v>
      </c>
      <c r="F705" t="s">
        <v>909</v>
      </c>
      <c r="G705" t="s">
        <v>25</v>
      </c>
      <c r="H705" t="s">
        <v>34</v>
      </c>
      <c r="I705" t="s">
        <v>910</v>
      </c>
      <c r="J705" t="s">
        <v>28</v>
      </c>
      <c r="K705" t="s">
        <v>41</v>
      </c>
      <c r="L705" s="2">
        <f t="shared" si="101"/>
        <v>374.53590000000003</v>
      </c>
      <c r="M705" s="2">
        <f t="shared" si="102"/>
        <v>369.71200000000005</v>
      </c>
      <c r="N705" s="2">
        <f t="shared" si="108"/>
        <v>-4.8238999999999805</v>
      </c>
      <c r="O705" s="2">
        <f t="shared" si="103"/>
        <v>-14.471699999999942</v>
      </c>
      <c r="P705" s="2">
        <f t="shared" si="104"/>
        <v>1109.1360000000002</v>
      </c>
      <c r="Q705" s="2">
        <f t="shared" si="105"/>
        <v>-1.304772363353091</v>
      </c>
      <c r="R705">
        <v>3</v>
      </c>
      <c r="S705">
        <v>0.2</v>
      </c>
      <c r="T705" s="2">
        <v>369.91200000000003</v>
      </c>
      <c r="U705" s="3">
        <v>-13.871700000000047</v>
      </c>
      <c r="V705" s="4">
        <f t="shared" si="109"/>
        <v>-1.250000000000004</v>
      </c>
      <c r="W705" s="2">
        <f t="shared" si="106"/>
        <v>1109.7360000000001</v>
      </c>
    </row>
    <row r="706" spans="1:23" x14ac:dyDescent="0.25">
      <c r="A706">
        <f t="shared" si="107"/>
        <v>2014</v>
      </c>
      <c r="B706" s="1">
        <v>41894</v>
      </c>
      <c r="C706" s="1">
        <v>41899</v>
      </c>
      <c r="D706" s="1" t="str">
        <f t="shared" ref="D706:D769" si="110">TEXT((B706),"MMM")</f>
        <v>Sep</v>
      </c>
      <c r="E706" t="s">
        <v>38</v>
      </c>
      <c r="F706" t="s">
        <v>911</v>
      </c>
      <c r="G706" t="s">
        <v>33</v>
      </c>
      <c r="H706" t="s">
        <v>26</v>
      </c>
      <c r="I706" t="s">
        <v>912</v>
      </c>
      <c r="J706" t="s">
        <v>36</v>
      </c>
      <c r="K706" t="s">
        <v>60</v>
      </c>
      <c r="L706" s="2">
        <f t="shared" ref="L706:L769" si="111">T706 - (U706 / R706)</f>
        <v>8.553600000000003</v>
      </c>
      <c r="M706" s="2">
        <f t="shared" ref="M706:M769" si="112">(T706/1-S706)</f>
        <v>10.168000000000003</v>
      </c>
      <c r="N706" s="2">
        <f t="shared" si="108"/>
        <v>1.6143999999999998</v>
      </c>
      <c r="O706" s="2">
        <f t="shared" ref="O706:O769" si="113">N706*R706</f>
        <v>3.2287999999999997</v>
      </c>
      <c r="P706" s="2">
        <f t="shared" ref="P706:P769" si="114">(M706*R706)</f>
        <v>20.336000000000006</v>
      </c>
      <c r="Q706" s="2">
        <f t="shared" ref="Q706:Q769" si="115">(O706/(M706*R706))*100</f>
        <v>15.877261998426428</v>
      </c>
      <c r="R706">
        <v>2</v>
      </c>
      <c r="S706">
        <v>0.2</v>
      </c>
      <c r="T706" s="2">
        <v>10.368000000000002</v>
      </c>
      <c r="U706" s="3">
        <v>3.6288</v>
      </c>
      <c r="V706" s="4">
        <f t="shared" si="109"/>
        <v>17.499999999999996</v>
      </c>
      <c r="W706" s="2">
        <f t="shared" ref="W706:W769" si="116">R706*T706</f>
        <v>20.736000000000004</v>
      </c>
    </row>
    <row r="707" spans="1:23" x14ac:dyDescent="0.25">
      <c r="A707">
        <f t="shared" ref="A707:A770" si="117">YEAR(B707)</f>
        <v>2014</v>
      </c>
      <c r="B707" s="1">
        <v>41894</v>
      </c>
      <c r="C707" s="1">
        <v>41899</v>
      </c>
      <c r="D707" s="1" t="str">
        <f t="shared" si="110"/>
        <v>Sep</v>
      </c>
      <c r="E707" t="s">
        <v>38</v>
      </c>
      <c r="F707" t="s">
        <v>911</v>
      </c>
      <c r="G707" t="s">
        <v>33</v>
      </c>
      <c r="H707" t="s">
        <v>26</v>
      </c>
      <c r="I707" t="s">
        <v>913</v>
      </c>
      <c r="J707" t="s">
        <v>36</v>
      </c>
      <c r="K707" t="s">
        <v>55</v>
      </c>
      <c r="L707" s="2">
        <f t="shared" si="111"/>
        <v>163.08610000000002</v>
      </c>
      <c r="M707" s="2">
        <f t="shared" si="112"/>
        <v>166.64000000000001</v>
      </c>
      <c r="N707" s="2">
        <f t="shared" ref="N707:N770" si="118">(M707-L707)</f>
        <v>3.5538999999999987</v>
      </c>
      <c r="O707" s="2">
        <f t="shared" si="113"/>
        <v>17.769499999999994</v>
      </c>
      <c r="P707" s="2">
        <f t="shared" si="114"/>
        <v>833.2</v>
      </c>
      <c r="Q707" s="2">
        <f t="shared" si="115"/>
        <v>2.1326812289966384</v>
      </c>
      <c r="R707">
        <v>5</v>
      </c>
      <c r="S707">
        <v>0.2</v>
      </c>
      <c r="T707" s="2">
        <v>166.84</v>
      </c>
      <c r="U707" s="3">
        <v>18.769499999999987</v>
      </c>
      <c r="V707" s="4">
        <f t="shared" ref="V707:V770" si="119">(U707/W707)*100</f>
        <v>2.2499999999999982</v>
      </c>
      <c r="W707" s="2">
        <f t="shared" si="116"/>
        <v>834.2</v>
      </c>
    </row>
    <row r="708" spans="1:23" x14ac:dyDescent="0.25">
      <c r="A708">
        <f t="shared" si="117"/>
        <v>2014</v>
      </c>
      <c r="B708" s="1">
        <v>41894</v>
      </c>
      <c r="C708" s="1">
        <v>41899</v>
      </c>
      <c r="D708" s="1" t="str">
        <f t="shared" si="110"/>
        <v>Sep</v>
      </c>
      <c r="E708" t="s">
        <v>38</v>
      </c>
      <c r="F708" t="s">
        <v>911</v>
      </c>
      <c r="G708" t="s">
        <v>33</v>
      </c>
      <c r="H708" t="s">
        <v>26</v>
      </c>
      <c r="I708" t="s">
        <v>708</v>
      </c>
      <c r="J708" t="s">
        <v>50</v>
      </c>
      <c r="K708" t="s">
        <v>86</v>
      </c>
      <c r="L708" s="2">
        <f t="shared" si="111"/>
        <v>12.933600000000002</v>
      </c>
      <c r="M708" s="2">
        <f t="shared" si="112"/>
        <v>15.016000000000002</v>
      </c>
      <c r="N708" s="2">
        <f t="shared" si="118"/>
        <v>2.0823999999999998</v>
      </c>
      <c r="O708" s="2">
        <f t="shared" si="113"/>
        <v>2.0823999999999998</v>
      </c>
      <c r="P708" s="2">
        <f t="shared" si="114"/>
        <v>15.016000000000002</v>
      </c>
      <c r="Q708" s="2">
        <f t="shared" si="115"/>
        <v>13.867874267448052</v>
      </c>
      <c r="R708">
        <v>1</v>
      </c>
      <c r="S708">
        <v>0.2</v>
      </c>
      <c r="T708" s="2">
        <v>15.216000000000001</v>
      </c>
      <c r="U708" s="3">
        <v>2.2823999999999991</v>
      </c>
      <c r="V708" s="4">
        <f t="shared" si="119"/>
        <v>14.999999999999995</v>
      </c>
      <c r="W708" s="2">
        <f t="shared" si="116"/>
        <v>15.216000000000001</v>
      </c>
    </row>
    <row r="709" spans="1:23" x14ac:dyDescent="0.25">
      <c r="A709">
        <f t="shared" si="117"/>
        <v>2014</v>
      </c>
      <c r="B709" s="1">
        <v>41975</v>
      </c>
      <c r="C709" s="1">
        <v>41977</v>
      </c>
      <c r="D709" s="1" t="str">
        <f t="shared" si="110"/>
        <v>Dec</v>
      </c>
      <c r="E709" t="s">
        <v>98</v>
      </c>
      <c r="F709" t="s">
        <v>914</v>
      </c>
      <c r="G709" t="s">
        <v>25</v>
      </c>
      <c r="H709" t="s">
        <v>80</v>
      </c>
      <c r="I709" t="s">
        <v>419</v>
      </c>
      <c r="J709" t="s">
        <v>50</v>
      </c>
      <c r="K709" t="s">
        <v>86</v>
      </c>
      <c r="L709" s="2">
        <f t="shared" si="111"/>
        <v>106.76439999999999</v>
      </c>
      <c r="M709" s="2">
        <f t="shared" si="112"/>
        <v>119.96</v>
      </c>
      <c r="N709" s="2">
        <f t="shared" si="118"/>
        <v>13.195599999999999</v>
      </c>
      <c r="O709" s="2">
        <f t="shared" si="113"/>
        <v>52.782399999999996</v>
      </c>
      <c r="P709" s="2">
        <f t="shared" si="114"/>
        <v>479.84</v>
      </c>
      <c r="Q709" s="2">
        <f t="shared" si="115"/>
        <v>11</v>
      </c>
      <c r="R709">
        <v>4</v>
      </c>
      <c r="S709">
        <v>0</v>
      </c>
      <c r="T709" s="2">
        <v>119.96</v>
      </c>
      <c r="U709" s="3">
        <v>52.78240000000001</v>
      </c>
      <c r="V709" s="4">
        <f t="shared" si="119"/>
        <v>11.000000000000004</v>
      </c>
      <c r="W709" s="2">
        <f t="shared" si="116"/>
        <v>479.84</v>
      </c>
    </row>
    <row r="710" spans="1:23" x14ac:dyDescent="0.25">
      <c r="A710">
        <f t="shared" si="117"/>
        <v>2014</v>
      </c>
      <c r="B710" s="1">
        <v>41975</v>
      </c>
      <c r="C710" s="1">
        <v>41977</v>
      </c>
      <c r="D710" s="1" t="str">
        <f t="shared" si="110"/>
        <v>Dec</v>
      </c>
      <c r="E710" t="s">
        <v>98</v>
      </c>
      <c r="F710" t="s">
        <v>914</v>
      </c>
      <c r="G710" t="s">
        <v>25</v>
      </c>
      <c r="H710" t="s">
        <v>80</v>
      </c>
      <c r="I710" t="s">
        <v>915</v>
      </c>
      <c r="J710" t="s">
        <v>28</v>
      </c>
      <c r="K710" t="s">
        <v>29</v>
      </c>
      <c r="L710" s="2">
        <f t="shared" si="111"/>
        <v>906.01800000000003</v>
      </c>
      <c r="M710" s="2">
        <f t="shared" si="112"/>
        <v>883.71999999999991</v>
      </c>
      <c r="N710" s="2">
        <f t="shared" si="118"/>
        <v>-22.298000000000116</v>
      </c>
      <c r="O710" s="2">
        <f t="shared" si="113"/>
        <v>-111.49000000000058</v>
      </c>
      <c r="P710" s="2">
        <f t="shared" si="114"/>
        <v>4418.5999999999995</v>
      </c>
      <c r="Q710" s="2">
        <f t="shared" si="115"/>
        <v>-2.5231973928393741</v>
      </c>
      <c r="R710">
        <v>5</v>
      </c>
      <c r="S710">
        <v>0.2</v>
      </c>
      <c r="T710" s="2">
        <v>883.92</v>
      </c>
      <c r="U710" s="3">
        <v>-110.49000000000007</v>
      </c>
      <c r="V710" s="4">
        <f t="shared" si="119"/>
        <v>-2.5000000000000018</v>
      </c>
      <c r="W710" s="2">
        <f t="shared" si="116"/>
        <v>4419.5999999999995</v>
      </c>
    </row>
    <row r="711" spans="1:23" x14ac:dyDescent="0.25">
      <c r="A711">
        <f t="shared" si="117"/>
        <v>2014</v>
      </c>
      <c r="B711" s="1">
        <v>41975</v>
      </c>
      <c r="C711" s="1">
        <v>41977</v>
      </c>
      <c r="D711" s="1" t="str">
        <f t="shared" si="110"/>
        <v>Dec</v>
      </c>
      <c r="E711" t="s">
        <v>98</v>
      </c>
      <c r="F711" t="s">
        <v>914</v>
      </c>
      <c r="G711" t="s">
        <v>25</v>
      </c>
      <c r="H711" t="s">
        <v>80</v>
      </c>
      <c r="I711" t="s">
        <v>562</v>
      </c>
      <c r="J711" t="s">
        <v>36</v>
      </c>
      <c r="K711" t="s">
        <v>53</v>
      </c>
      <c r="L711" s="2">
        <f t="shared" si="111"/>
        <v>44.749000000000002</v>
      </c>
      <c r="M711" s="2">
        <f t="shared" si="112"/>
        <v>46.519999999999996</v>
      </c>
      <c r="N711" s="2">
        <f t="shared" si="118"/>
        <v>1.7709999999999937</v>
      </c>
      <c r="O711" s="2">
        <f t="shared" si="113"/>
        <v>14.16799999999995</v>
      </c>
      <c r="P711" s="2">
        <f t="shared" si="114"/>
        <v>372.15999999999997</v>
      </c>
      <c r="Q711" s="2">
        <f t="shared" si="115"/>
        <v>3.8069647463456446</v>
      </c>
      <c r="R711">
        <v>8</v>
      </c>
      <c r="S711">
        <v>0.2</v>
      </c>
      <c r="T711" s="2">
        <v>46.72</v>
      </c>
      <c r="U711" s="3">
        <v>15.767999999999997</v>
      </c>
      <c r="V711" s="4">
        <f t="shared" si="119"/>
        <v>4.21875</v>
      </c>
      <c r="W711" s="2">
        <f t="shared" si="116"/>
        <v>373.76</v>
      </c>
    </row>
    <row r="712" spans="1:23" x14ac:dyDescent="0.25">
      <c r="A712">
        <f t="shared" si="117"/>
        <v>2014</v>
      </c>
      <c r="B712" s="1">
        <v>41734</v>
      </c>
      <c r="C712" s="1">
        <v>41736</v>
      </c>
      <c r="D712" s="1" t="str">
        <f t="shared" si="110"/>
        <v>Apr</v>
      </c>
      <c r="E712" t="s">
        <v>98</v>
      </c>
      <c r="F712" t="s">
        <v>916</v>
      </c>
      <c r="G712" t="s">
        <v>64</v>
      </c>
      <c r="H712" t="s">
        <v>80</v>
      </c>
      <c r="I712" t="s">
        <v>658</v>
      </c>
      <c r="J712" t="s">
        <v>36</v>
      </c>
      <c r="K712" t="s">
        <v>60</v>
      </c>
      <c r="L712" s="2">
        <f t="shared" si="111"/>
        <v>28.849599999999999</v>
      </c>
      <c r="M712" s="2">
        <f t="shared" si="112"/>
        <v>55.48</v>
      </c>
      <c r="N712" s="2">
        <f t="shared" si="118"/>
        <v>26.630399999999998</v>
      </c>
      <c r="O712" s="2">
        <f t="shared" si="113"/>
        <v>26.630399999999998</v>
      </c>
      <c r="P712" s="2">
        <f t="shared" si="114"/>
        <v>55.48</v>
      </c>
      <c r="Q712" s="2">
        <f t="shared" si="115"/>
        <v>48</v>
      </c>
      <c r="R712">
        <v>1</v>
      </c>
      <c r="S712">
        <v>0</v>
      </c>
      <c r="T712" s="2">
        <v>55.48</v>
      </c>
      <c r="U712" s="3">
        <v>26.630399999999998</v>
      </c>
      <c r="V712" s="4">
        <f t="shared" si="119"/>
        <v>48</v>
      </c>
      <c r="W712" s="2">
        <f t="shared" si="116"/>
        <v>55.48</v>
      </c>
    </row>
    <row r="713" spans="1:23" x14ac:dyDescent="0.25">
      <c r="A713">
        <f t="shared" si="117"/>
        <v>2017</v>
      </c>
      <c r="B713" s="1">
        <v>42981</v>
      </c>
      <c r="C713" s="1">
        <v>42985</v>
      </c>
      <c r="D713" s="1" t="str">
        <f t="shared" si="110"/>
        <v>Sep</v>
      </c>
      <c r="E713" t="s">
        <v>38</v>
      </c>
      <c r="F713" t="s">
        <v>917</v>
      </c>
      <c r="G713" t="s">
        <v>25</v>
      </c>
      <c r="H713" t="s">
        <v>26</v>
      </c>
      <c r="I713" t="s">
        <v>918</v>
      </c>
      <c r="J713" t="s">
        <v>36</v>
      </c>
      <c r="K713" t="s">
        <v>92</v>
      </c>
      <c r="L713" s="2">
        <f t="shared" si="111"/>
        <v>22.232400000000002</v>
      </c>
      <c r="M713" s="2">
        <f t="shared" si="112"/>
        <v>24.248000000000001</v>
      </c>
      <c r="N713" s="2">
        <f t="shared" si="118"/>
        <v>2.0155999999999992</v>
      </c>
      <c r="O713" s="2">
        <f t="shared" si="113"/>
        <v>8.0623999999999967</v>
      </c>
      <c r="P713" s="2">
        <f t="shared" si="114"/>
        <v>96.992000000000004</v>
      </c>
      <c r="Q713" s="2">
        <f t="shared" si="115"/>
        <v>8.3124381392279734</v>
      </c>
      <c r="R713">
        <v>4</v>
      </c>
      <c r="S713">
        <v>0.2</v>
      </c>
      <c r="T713" s="2">
        <v>24.448</v>
      </c>
      <c r="U713" s="3">
        <v>8.8623999999999992</v>
      </c>
      <c r="V713" s="4">
        <f t="shared" si="119"/>
        <v>9.0624999999999982</v>
      </c>
      <c r="W713" s="2">
        <f t="shared" si="116"/>
        <v>97.792000000000002</v>
      </c>
    </row>
    <row r="714" spans="1:23" x14ac:dyDescent="0.25">
      <c r="A714">
        <f t="shared" si="117"/>
        <v>2017</v>
      </c>
      <c r="B714" s="1">
        <v>42874</v>
      </c>
      <c r="C714" s="1">
        <v>42879</v>
      </c>
      <c r="D714" s="1" t="str">
        <f t="shared" si="110"/>
        <v>May</v>
      </c>
      <c r="E714" t="s">
        <v>38</v>
      </c>
      <c r="F714" t="s">
        <v>919</v>
      </c>
      <c r="G714" t="s">
        <v>33</v>
      </c>
      <c r="H714" t="s">
        <v>80</v>
      </c>
      <c r="I714" t="s">
        <v>920</v>
      </c>
      <c r="J714" t="s">
        <v>36</v>
      </c>
      <c r="K714" t="s">
        <v>55</v>
      </c>
      <c r="L714" s="2">
        <f t="shared" si="111"/>
        <v>263.05290000000002</v>
      </c>
      <c r="M714" s="2">
        <f t="shared" si="112"/>
        <v>281.34000000000003</v>
      </c>
      <c r="N714" s="2">
        <f t="shared" si="118"/>
        <v>18.287100000000009</v>
      </c>
      <c r="O714" s="2">
        <f t="shared" si="113"/>
        <v>109.72260000000006</v>
      </c>
      <c r="P714" s="2">
        <f t="shared" si="114"/>
        <v>1688.0400000000002</v>
      </c>
      <c r="Q714" s="2">
        <f t="shared" si="115"/>
        <v>6.5000000000000027</v>
      </c>
      <c r="R714">
        <v>6</v>
      </c>
      <c r="S714">
        <v>0</v>
      </c>
      <c r="T714" s="2">
        <v>281.34000000000003</v>
      </c>
      <c r="U714" s="3">
        <v>109.72260000000001</v>
      </c>
      <c r="V714" s="4">
        <f t="shared" si="119"/>
        <v>6.5</v>
      </c>
      <c r="W714" s="2">
        <f t="shared" si="116"/>
        <v>1688.0400000000002</v>
      </c>
    </row>
    <row r="715" spans="1:23" x14ac:dyDescent="0.25">
      <c r="A715">
        <f t="shared" si="117"/>
        <v>2017</v>
      </c>
      <c r="B715" s="1">
        <v>42874</v>
      </c>
      <c r="C715" s="1">
        <v>42879</v>
      </c>
      <c r="D715" s="1" t="str">
        <f t="shared" si="110"/>
        <v>May</v>
      </c>
      <c r="E715" t="s">
        <v>38</v>
      </c>
      <c r="F715" t="s">
        <v>919</v>
      </c>
      <c r="G715" t="s">
        <v>33</v>
      </c>
      <c r="H715" t="s">
        <v>80</v>
      </c>
      <c r="I715" t="s">
        <v>564</v>
      </c>
      <c r="J715" t="s">
        <v>50</v>
      </c>
      <c r="K715" t="s">
        <v>51</v>
      </c>
      <c r="L715" s="2">
        <f t="shared" si="111"/>
        <v>263.3229</v>
      </c>
      <c r="M715" s="2">
        <f t="shared" si="112"/>
        <v>307.98</v>
      </c>
      <c r="N715" s="2">
        <f t="shared" si="118"/>
        <v>44.657100000000014</v>
      </c>
      <c r="O715" s="2">
        <f t="shared" si="113"/>
        <v>89.314200000000028</v>
      </c>
      <c r="P715" s="2">
        <f t="shared" si="114"/>
        <v>615.96</v>
      </c>
      <c r="Q715" s="2">
        <f t="shared" si="115"/>
        <v>14.500000000000005</v>
      </c>
      <c r="R715">
        <v>2</v>
      </c>
      <c r="S715">
        <v>0</v>
      </c>
      <c r="T715" s="2">
        <v>307.98</v>
      </c>
      <c r="U715" s="3">
        <v>89.314199999999971</v>
      </c>
      <c r="V715" s="4">
        <f t="shared" si="119"/>
        <v>14.499999999999993</v>
      </c>
      <c r="W715" s="2">
        <f t="shared" si="116"/>
        <v>615.96</v>
      </c>
    </row>
    <row r="716" spans="1:23" x14ac:dyDescent="0.25">
      <c r="A716">
        <f t="shared" si="117"/>
        <v>2017</v>
      </c>
      <c r="B716" s="1">
        <v>42874</v>
      </c>
      <c r="C716" s="1">
        <v>42879</v>
      </c>
      <c r="D716" s="1" t="str">
        <f t="shared" si="110"/>
        <v>May</v>
      </c>
      <c r="E716" t="s">
        <v>38</v>
      </c>
      <c r="F716" t="s">
        <v>919</v>
      </c>
      <c r="G716" t="s">
        <v>33</v>
      </c>
      <c r="H716" t="s">
        <v>80</v>
      </c>
      <c r="I716" t="s">
        <v>921</v>
      </c>
      <c r="J716" t="s">
        <v>50</v>
      </c>
      <c r="K716" t="s">
        <v>86</v>
      </c>
      <c r="L716" s="2">
        <f t="shared" si="111"/>
        <v>261.97379999999998</v>
      </c>
      <c r="M716" s="2">
        <f t="shared" si="112"/>
        <v>299.96999999999997</v>
      </c>
      <c r="N716" s="2">
        <f t="shared" si="118"/>
        <v>37.996199999999988</v>
      </c>
      <c r="O716" s="2">
        <f t="shared" si="113"/>
        <v>113.98859999999996</v>
      </c>
      <c r="P716" s="2">
        <f t="shared" si="114"/>
        <v>899.90999999999985</v>
      </c>
      <c r="Q716" s="2">
        <f t="shared" si="115"/>
        <v>12.666666666666664</v>
      </c>
      <c r="R716">
        <v>3</v>
      </c>
      <c r="S716">
        <v>0</v>
      </c>
      <c r="T716" s="2">
        <v>299.96999999999997</v>
      </c>
      <c r="U716" s="3">
        <v>113.98860000000001</v>
      </c>
      <c r="V716" s="4">
        <f t="shared" si="119"/>
        <v>12.666666666666671</v>
      </c>
      <c r="W716" s="2">
        <f t="shared" si="116"/>
        <v>899.90999999999985</v>
      </c>
    </row>
    <row r="717" spans="1:23" x14ac:dyDescent="0.25">
      <c r="A717">
        <f t="shared" si="117"/>
        <v>2014</v>
      </c>
      <c r="B717" s="1">
        <v>41821</v>
      </c>
      <c r="C717" s="1">
        <v>41826</v>
      </c>
      <c r="D717" s="1" t="str">
        <f t="shared" si="110"/>
        <v>Jul</v>
      </c>
      <c r="E717" t="s">
        <v>23</v>
      </c>
      <c r="F717" t="s">
        <v>403</v>
      </c>
      <c r="G717" t="s">
        <v>33</v>
      </c>
      <c r="H717" t="s">
        <v>34</v>
      </c>
      <c r="I717" t="s">
        <v>922</v>
      </c>
      <c r="J717" t="s">
        <v>36</v>
      </c>
      <c r="K717" t="s">
        <v>53</v>
      </c>
      <c r="L717" s="2">
        <f t="shared" si="111"/>
        <v>18.525600000000001</v>
      </c>
      <c r="M717" s="2">
        <f t="shared" si="112"/>
        <v>19.720000000000002</v>
      </c>
      <c r="N717" s="2">
        <f t="shared" si="118"/>
        <v>1.1944000000000017</v>
      </c>
      <c r="O717" s="2">
        <f t="shared" si="113"/>
        <v>5.9720000000000084</v>
      </c>
      <c r="P717" s="2">
        <f t="shared" si="114"/>
        <v>98.600000000000009</v>
      </c>
      <c r="Q717" s="2">
        <f t="shared" si="115"/>
        <v>6.0567951318458499</v>
      </c>
      <c r="R717">
        <v>5</v>
      </c>
      <c r="S717">
        <v>0.2</v>
      </c>
      <c r="T717" s="2">
        <v>19.920000000000002</v>
      </c>
      <c r="U717" s="3">
        <v>6.9719999999999995</v>
      </c>
      <c r="V717" s="4">
        <f t="shared" si="119"/>
        <v>6.9999999999999991</v>
      </c>
      <c r="W717" s="2">
        <f t="shared" si="116"/>
        <v>99.600000000000009</v>
      </c>
    </row>
    <row r="718" spans="1:23" x14ac:dyDescent="0.25">
      <c r="A718">
        <f t="shared" si="117"/>
        <v>2014</v>
      </c>
      <c r="B718" s="1">
        <v>41650</v>
      </c>
      <c r="C718" s="1">
        <v>41653</v>
      </c>
      <c r="D718" s="1" t="str">
        <f t="shared" si="110"/>
        <v>Jan</v>
      </c>
      <c r="E718" t="s">
        <v>98</v>
      </c>
      <c r="F718" t="s">
        <v>923</v>
      </c>
      <c r="G718" t="s">
        <v>25</v>
      </c>
      <c r="H718" t="s">
        <v>80</v>
      </c>
      <c r="I718" t="s">
        <v>825</v>
      </c>
      <c r="J718" t="s">
        <v>28</v>
      </c>
      <c r="K718" t="s">
        <v>46</v>
      </c>
      <c r="L718" s="2">
        <f t="shared" si="111"/>
        <v>8.3993000000000002</v>
      </c>
      <c r="M718" s="2">
        <f t="shared" si="112"/>
        <v>9.94</v>
      </c>
      <c r="N718" s="2">
        <f t="shared" si="118"/>
        <v>1.5406999999999993</v>
      </c>
      <c r="O718" s="2">
        <f t="shared" si="113"/>
        <v>3.0813999999999986</v>
      </c>
      <c r="P718" s="2">
        <f t="shared" si="114"/>
        <v>19.88</v>
      </c>
      <c r="Q718" s="2">
        <f t="shared" si="115"/>
        <v>15.499999999999995</v>
      </c>
      <c r="R718">
        <v>2</v>
      </c>
      <c r="S718">
        <v>0</v>
      </c>
      <c r="T718" s="2">
        <v>9.94</v>
      </c>
      <c r="U718" s="3">
        <v>3.0813999999999995</v>
      </c>
      <c r="V718" s="4">
        <f t="shared" si="119"/>
        <v>15.499999999999996</v>
      </c>
      <c r="W718" s="2">
        <f t="shared" si="116"/>
        <v>19.88</v>
      </c>
    </row>
    <row r="719" spans="1:23" x14ac:dyDescent="0.25">
      <c r="A719">
        <f t="shared" si="117"/>
        <v>2017</v>
      </c>
      <c r="B719" s="1">
        <v>43002</v>
      </c>
      <c r="C719" s="1">
        <v>43007</v>
      </c>
      <c r="D719" s="1" t="str">
        <f t="shared" si="110"/>
        <v>Sep</v>
      </c>
      <c r="E719" t="s">
        <v>38</v>
      </c>
      <c r="F719" t="s">
        <v>391</v>
      </c>
      <c r="G719" t="s">
        <v>25</v>
      </c>
      <c r="H719" t="s">
        <v>80</v>
      </c>
      <c r="I719" t="s">
        <v>924</v>
      </c>
      <c r="J719" t="s">
        <v>28</v>
      </c>
      <c r="K719" t="s">
        <v>46</v>
      </c>
      <c r="L719" s="2">
        <f t="shared" si="111"/>
        <v>94.897399999999976</v>
      </c>
      <c r="M719" s="2">
        <f t="shared" si="112"/>
        <v>102.85599999999998</v>
      </c>
      <c r="N719" s="2">
        <f t="shared" si="118"/>
        <v>7.9586000000000041</v>
      </c>
      <c r="O719" s="2">
        <f t="shared" si="113"/>
        <v>23.875800000000012</v>
      </c>
      <c r="P719" s="2">
        <f t="shared" si="114"/>
        <v>308.56799999999993</v>
      </c>
      <c r="Q719" s="2">
        <f t="shared" si="115"/>
        <v>7.7376137512639085</v>
      </c>
      <c r="R719">
        <v>3</v>
      </c>
      <c r="S719">
        <v>0.2</v>
      </c>
      <c r="T719" s="2">
        <v>103.05599999999998</v>
      </c>
      <c r="U719" s="3">
        <v>24.475800000000007</v>
      </c>
      <c r="V719" s="4">
        <f t="shared" si="119"/>
        <v>7.9166666666666705</v>
      </c>
      <c r="W719" s="2">
        <f t="shared" si="116"/>
        <v>309.16799999999995</v>
      </c>
    </row>
    <row r="720" spans="1:23" x14ac:dyDescent="0.25">
      <c r="A720">
        <f t="shared" si="117"/>
        <v>2014</v>
      </c>
      <c r="B720" s="1">
        <v>41792</v>
      </c>
      <c r="C720" s="1">
        <v>41797</v>
      </c>
      <c r="D720" s="1" t="str">
        <f t="shared" si="110"/>
        <v>Jun</v>
      </c>
      <c r="E720" t="s">
        <v>38</v>
      </c>
      <c r="F720" t="s">
        <v>925</v>
      </c>
      <c r="G720" t="s">
        <v>64</v>
      </c>
      <c r="H720" t="s">
        <v>34</v>
      </c>
      <c r="I720" t="s">
        <v>698</v>
      </c>
      <c r="J720" t="s">
        <v>36</v>
      </c>
      <c r="K720" t="s">
        <v>53</v>
      </c>
      <c r="L720" s="2">
        <f t="shared" si="111"/>
        <v>53.328800000000008</v>
      </c>
      <c r="M720" s="2">
        <f t="shared" si="112"/>
        <v>59.608000000000004</v>
      </c>
      <c r="N720" s="2">
        <f t="shared" si="118"/>
        <v>6.2791999999999959</v>
      </c>
      <c r="O720" s="2">
        <f t="shared" si="113"/>
        <v>18.837599999999988</v>
      </c>
      <c r="P720" s="2">
        <f t="shared" si="114"/>
        <v>178.82400000000001</v>
      </c>
      <c r="Q720" s="2">
        <f t="shared" si="115"/>
        <v>10.534156489061864</v>
      </c>
      <c r="R720">
        <v>3</v>
      </c>
      <c r="S720">
        <v>0.2</v>
      </c>
      <c r="T720" s="2">
        <v>59.808000000000007</v>
      </c>
      <c r="U720" s="3">
        <v>19.4376</v>
      </c>
      <c r="V720" s="4">
        <f t="shared" si="119"/>
        <v>10.83333333333333</v>
      </c>
      <c r="W720" s="2">
        <f t="shared" si="116"/>
        <v>179.42400000000004</v>
      </c>
    </row>
    <row r="721" spans="1:23" x14ac:dyDescent="0.25">
      <c r="A721">
        <f t="shared" si="117"/>
        <v>2014</v>
      </c>
      <c r="B721" s="1">
        <v>41792</v>
      </c>
      <c r="C721" s="1">
        <v>41797</v>
      </c>
      <c r="D721" s="1" t="str">
        <f t="shared" si="110"/>
        <v>Jun</v>
      </c>
      <c r="E721" t="s">
        <v>38</v>
      </c>
      <c r="F721" t="s">
        <v>925</v>
      </c>
      <c r="G721" t="s">
        <v>64</v>
      </c>
      <c r="H721" t="s">
        <v>34</v>
      </c>
      <c r="I721" t="s">
        <v>624</v>
      </c>
      <c r="J721" t="s">
        <v>28</v>
      </c>
      <c r="K721" t="s">
        <v>46</v>
      </c>
      <c r="L721" s="2">
        <f t="shared" si="111"/>
        <v>69.654000000000011</v>
      </c>
      <c r="M721" s="2">
        <f t="shared" si="112"/>
        <v>73.320000000000007</v>
      </c>
      <c r="N721" s="2">
        <f t="shared" si="118"/>
        <v>3.6659999999999968</v>
      </c>
      <c r="O721" s="2">
        <f t="shared" si="113"/>
        <v>21.995999999999981</v>
      </c>
      <c r="P721" s="2">
        <f t="shared" si="114"/>
        <v>439.92000000000007</v>
      </c>
      <c r="Q721" s="2">
        <f t="shared" si="115"/>
        <v>4.9999999999999947</v>
      </c>
      <c r="R721">
        <v>6</v>
      </c>
      <c r="S721">
        <v>0</v>
      </c>
      <c r="T721" s="2">
        <v>73.320000000000007</v>
      </c>
      <c r="U721" s="3">
        <v>21.995999999999992</v>
      </c>
      <c r="V721" s="4">
        <f t="shared" si="119"/>
        <v>4.9999999999999973</v>
      </c>
      <c r="W721" s="2">
        <f t="shared" si="116"/>
        <v>439.92000000000007</v>
      </c>
    </row>
    <row r="722" spans="1:23" x14ac:dyDescent="0.25">
      <c r="A722">
        <f t="shared" si="117"/>
        <v>2016</v>
      </c>
      <c r="B722" s="1">
        <v>42413</v>
      </c>
      <c r="C722" s="1">
        <v>42418</v>
      </c>
      <c r="D722" s="1" t="str">
        <f t="shared" si="110"/>
        <v>Feb</v>
      </c>
      <c r="E722" t="s">
        <v>38</v>
      </c>
      <c r="F722" t="s">
        <v>926</v>
      </c>
      <c r="G722" t="s">
        <v>64</v>
      </c>
      <c r="H722" t="s">
        <v>34</v>
      </c>
      <c r="I722" t="s">
        <v>927</v>
      </c>
      <c r="J722" t="s">
        <v>36</v>
      </c>
      <c r="K722" t="s">
        <v>60</v>
      </c>
      <c r="L722" s="2">
        <f t="shared" si="111"/>
        <v>122.35</v>
      </c>
      <c r="M722" s="2">
        <f t="shared" si="112"/>
        <v>146.82</v>
      </c>
      <c r="N722" s="2">
        <f t="shared" si="118"/>
        <v>24.47</v>
      </c>
      <c r="O722" s="2">
        <f t="shared" si="113"/>
        <v>73.41</v>
      </c>
      <c r="P722" s="2">
        <f t="shared" si="114"/>
        <v>440.46</v>
      </c>
      <c r="Q722" s="2">
        <f t="shared" si="115"/>
        <v>16.666666666666664</v>
      </c>
      <c r="R722">
        <v>3</v>
      </c>
      <c r="S722">
        <v>0</v>
      </c>
      <c r="T722" s="2">
        <v>146.82</v>
      </c>
      <c r="U722" s="3">
        <v>73.41</v>
      </c>
      <c r="V722" s="4">
        <f t="shared" si="119"/>
        <v>16.666666666666664</v>
      </c>
      <c r="W722" s="2">
        <f t="shared" si="116"/>
        <v>440.46</v>
      </c>
    </row>
    <row r="723" spans="1:23" x14ac:dyDescent="0.25">
      <c r="A723">
        <f t="shared" si="117"/>
        <v>2016</v>
      </c>
      <c r="B723" s="1">
        <v>42719</v>
      </c>
      <c r="C723" s="1">
        <v>42723</v>
      </c>
      <c r="D723" s="1" t="str">
        <f t="shared" si="110"/>
        <v>Dec</v>
      </c>
      <c r="E723" t="s">
        <v>38</v>
      </c>
      <c r="F723" t="s">
        <v>601</v>
      </c>
      <c r="G723" t="s">
        <v>33</v>
      </c>
      <c r="H723" t="s">
        <v>65</v>
      </c>
      <c r="I723" t="s">
        <v>928</v>
      </c>
      <c r="J723" t="s">
        <v>28</v>
      </c>
      <c r="K723" t="s">
        <v>41</v>
      </c>
      <c r="L723" s="2">
        <f t="shared" si="111"/>
        <v>1575.8027999999999</v>
      </c>
      <c r="M723" s="2">
        <f t="shared" si="112"/>
        <v>1652.94</v>
      </c>
      <c r="N723" s="2">
        <f t="shared" si="118"/>
        <v>77.137200000000121</v>
      </c>
      <c r="O723" s="2">
        <f t="shared" si="113"/>
        <v>231.41160000000036</v>
      </c>
      <c r="P723" s="2">
        <f t="shared" si="114"/>
        <v>4958.82</v>
      </c>
      <c r="Q723" s="2">
        <f t="shared" si="115"/>
        <v>4.666666666666675</v>
      </c>
      <c r="R723">
        <v>3</v>
      </c>
      <c r="S723">
        <v>0</v>
      </c>
      <c r="T723" s="2">
        <v>1652.94</v>
      </c>
      <c r="U723" s="3">
        <v>231.41160000000002</v>
      </c>
      <c r="V723" s="4">
        <f t="shared" si="119"/>
        <v>4.6666666666666679</v>
      </c>
      <c r="W723" s="2">
        <f t="shared" si="116"/>
        <v>4958.82</v>
      </c>
    </row>
    <row r="724" spans="1:23" x14ac:dyDescent="0.25">
      <c r="A724">
        <f t="shared" si="117"/>
        <v>2016</v>
      </c>
      <c r="B724" s="1">
        <v>42719</v>
      </c>
      <c r="C724" s="1">
        <v>42723</v>
      </c>
      <c r="D724" s="1" t="str">
        <f t="shared" si="110"/>
        <v>Dec</v>
      </c>
      <c r="E724" t="s">
        <v>38</v>
      </c>
      <c r="F724" t="s">
        <v>601</v>
      </c>
      <c r="G724" t="s">
        <v>33</v>
      </c>
      <c r="H724" t="s">
        <v>65</v>
      </c>
      <c r="I724" t="s">
        <v>929</v>
      </c>
      <c r="J724" t="s">
        <v>36</v>
      </c>
      <c r="K724" t="s">
        <v>43</v>
      </c>
      <c r="L724" s="2">
        <f t="shared" si="111"/>
        <v>269.69670000000002</v>
      </c>
      <c r="M724" s="2">
        <f t="shared" si="112"/>
        <v>296.37</v>
      </c>
      <c r="N724" s="2">
        <f t="shared" si="118"/>
        <v>26.673299999999983</v>
      </c>
      <c r="O724" s="2">
        <f t="shared" si="113"/>
        <v>80.01989999999995</v>
      </c>
      <c r="P724" s="2">
        <f t="shared" si="114"/>
        <v>889.11</v>
      </c>
      <c r="Q724" s="2">
        <f t="shared" si="115"/>
        <v>8.9999999999999947</v>
      </c>
      <c r="R724">
        <v>3</v>
      </c>
      <c r="S724">
        <v>0</v>
      </c>
      <c r="T724" s="2">
        <v>296.37</v>
      </c>
      <c r="U724" s="3">
        <v>80.019899999999993</v>
      </c>
      <c r="V724" s="4">
        <f t="shared" si="119"/>
        <v>9</v>
      </c>
      <c r="W724" s="2">
        <f t="shared" si="116"/>
        <v>889.11</v>
      </c>
    </row>
    <row r="725" spans="1:23" x14ac:dyDescent="0.25">
      <c r="A725">
        <f t="shared" si="117"/>
        <v>2014</v>
      </c>
      <c r="B725" s="1">
        <v>41919</v>
      </c>
      <c r="C725" s="1">
        <v>41925</v>
      </c>
      <c r="D725" s="1" t="str">
        <f t="shared" si="110"/>
        <v>Oct</v>
      </c>
      <c r="E725" t="s">
        <v>38</v>
      </c>
      <c r="F725" t="s">
        <v>930</v>
      </c>
      <c r="G725" t="s">
        <v>64</v>
      </c>
      <c r="H725" t="s">
        <v>80</v>
      </c>
      <c r="I725" t="s">
        <v>931</v>
      </c>
      <c r="J725" t="s">
        <v>28</v>
      </c>
      <c r="K725" t="s">
        <v>46</v>
      </c>
      <c r="L725" s="2">
        <f t="shared" si="111"/>
        <v>125.69759999999999</v>
      </c>
      <c r="M725" s="2">
        <f t="shared" si="112"/>
        <v>129.72</v>
      </c>
      <c r="N725" s="2">
        <f t="shared" si="118"/>
        <v>4.0224000000000046</v>
      </c>
      <c r="O725" s="2">
        <f t="shared" si="113"/>
        <v>20.112000000000023</v>
      </c>
      <c r="P725" s="2">
        <f t="shared" si="114"/>
        <v>648.6</v>
      </c>
      <c r="Q725" s="2">
        <f t="shared" si="115"/>
        <v>3.1008325624421866</v>
      </c>
      <c r="R725">
        <v>5</v>
      </c>
      <c r="S725">
        <v>0.2</v>
      </c>
      <c r="T725" s="2">
        <v>129.91999999999999</v>
      </c>
      <c r="U725" s="3">
        <v>21.112000000000002</v>
      </c>
      <c r="V725" s="4">
        <f t="shared" si="119"/>
        <v>3.2500000000000009</v>
      </c>
      <c r="W725" s="2">
        <f t="shared" si="116"/>
        <v>649.59999999999991</v>
      </c>
    </row>
    <row r="726" spans="1:23" x14ac:dyDescent="0.25">
      <c r="A726">
        <f t="shared" si="117"/>
        <v>2016</v>
      </c>
      <c r="B726" s="1">
        <v>42558</v>
      </c>
      <c r="C726" s="1">
        <v>42563</v>
      </c>
      <c r="D726" s="1" t="str">
        <f t="shared" si="110"/>
        <v>Jul</v>
      </c>
      <c r="E726" t="s">
        <v>38</v>
      </c>
      <c r="F726" t="s">
        <v>932</v>
      </c>
      <c r="G726" t="s">
        <v>33</v>
      </c>
      <c r="H726" t="s">
        <v>26</v>
      </c>
      <c r="I726" t="s">
        <v>933</v>
      </c>
      <c r="J726" t="s">
        <v>36</v>
      </c>
      <c r="K726" t="s">
        <v>247</v>
      </c>
      <c r="L726" s="2">
        <f t="shared" si="111"/>
        <v>44.851400000000005</v>
      </c>
      <c r="M726" s="2">
        <f t="shared" si="112"/>
        <v>45.384</v>
      </c>
      <c r="N726" s="2">
        <f t="shared" si="118"/>
        <v>0.53259999999999508</v>
      </c>
      <c r="O726" s="2">
        <f t="shared" si="113"/>
        <v>3.7281999999999655</v>
      </c>
      <c r="P726" s="2">
        <f t="shared" si="114"/>
        <v>317.68799999999999</v>
      </c>
      <c r="Q726" s="2">
        <f t="shared" si="115"/>
        <v>1.1735413361536999</v>
      </c>
      <c r="R726">
        <v>7</v>
      </c>
      <c r="S726">
        <v>0.2</v>
      </c>
      <c r="T726" s="2">
        <v>45.584000000000003</v>
      </c>
      <c r="U726" s="3">
        <v>5.1281999999999996</v>
      </c>
      <c r="V726" s="4">
        <f t="shared" si="119"/>
        <v>1.607142857142857</v>
      </c>
      <c r="W726" s="2">
        <f t="shared" si="116"/>
        <v>319.08800000000002</v>
      </c>
    </row>
    <row r="727" spans="1:23" x14ac:dyDescent="0.25">
      <c r="A727">
        <f t="shared" si="117"/>
        <v>2017</v>
      </c>
      <c r="B727" s="1">
        <v>42994</v>
      </c>
      <c r="C727" s="1">
        <v>42998</v>
      </c>
      <c r="D727" s="1" t="str">
        <f t="shared" si="110"/>
        <v>Sep</v>
      </c>
      <c r="E727" t="s">
        <v>38</v>
      </c>
      <c r="F727" t="s">
        <v>934</v>
      </c>
      <c r="G727" t="s">
        <v>25</v>
      </c>
      <c r="H727" t="s">
        <v>65</v>
      </c>
      <c r="I727" t="s">
        <v>935</v>
      </c>
      <c r="J727" t="s">
        <v>36</v>
      </c>
      <c r="K727" t="s">
        <v>92</v>
      </c>
      <c r="L727" s="2">
        <f t="shared" si="111"/>
        <v>14.383800000000001</v>
      </c>
      <c r="M727" s="2">
        <f t="shared" si="112"/>
        <v>17.368000000000002</v>
      </c>
      <c r="N727" s="2">
        <f t="shared" si="118"/>
        <v>2.9842000000000013</v>
      </c>
      <c r="O727" s="2">
        <f t="shared" si="113"/>
        <v>5.9684000000000026</v>
      </c>
      <c r="P727" s="2">
        <f t="shared" si="114"/>
        <v>34.736000000000004</v>
      </c>
      <c r="Q727" s="2">
        <f t="shared" si="115"/>
        <v>17.182174113311845</v>
      </c>
      <c r="R727">
        <v>2</v>
      </c>
      <c r="S727">
        <v>0.2</v>
      </c>
      <c r="T727" s="2">
        <v>17.568000000000001</v>
      </c>
      <c r="U727" s="3">
        <v>6.3684000000000003</v>
      </c>
      <c r="V727" s="4">
        <f t="shared" si="119"/>
        <v>18.125</v>
      </c>
      <c r="W727" s="2">
        <f t="shared" si="116"/>
        <v>35.136000000000003</v>
      </c>
    </row>
    <row r="728" spans="1:23" x14ac:dyDescent="0.25">
      <c r="A728">
        <f t="shared" si="117"/>
        <v>2017</v>
      </c>
      <c r="B728" s="1">
        <v>42994</v>
      </c>
      <c r="C728" s="1">
        <v>42998</v>
      </c>
      <c r="D728" s="1" t="str">
        <f t="shared" si="110"/>
        <v>Sep</v>
      </c>
      <c r="E728" t="s">
        <v>38</v>
      </c>
      <c r="F728" t="s">
        <v>934</v>
      </c>
      <c r="G728" t="s">
        <v>25</v>
      </c>
      <c r="H728" t="s">
        <v>65</v>
      </c>
      <c r="I728" t="s">
        <v>936</v>
      </c>
      <c r="J728" t="s">
        <v>50</v>
      </c>
      <c r="K728" t="s">
        <v>51</v>
      </c>
      <c r="L728" s="2">
        <f t="shared" si="111"/>
        <v>50.392799999999994</v>
      </c>
      <c r="M728" s="2">
        <f t="shared" si="112"/>
        <v>55.791999999999994</v>
      </c>
      <c r="N728" s="2">
        <f t="shared" si="118"/>
        <v>5.3992000000000004</v>
      </c>
      <c r="O728" s="2">
        <f t="shared" si="113"/>
        <v>5.3992000000000004</v>
      </c>
      <c r="P728" s="2">
        <f t="shared" si="114"/>
        <v>55.791999999999994</v>
      </c>
      <c r="Q728" s="2">
        <f t="shared" si="115"/>
        <v>9.6773731000860348</v>
      </c>
      <c r="R728">
        <v>1</v>
      </c>
      <c r="S728">
        <v>0.2</v>
      </c>
      <c r="T728" s="2">
        <v>55.991999999999997</v>
      </c>
      <c r="U728" s="3">
        <v>5.5992000000000015</v>
      </c>
      <c r="V728" s="4">
        <f t="shared" si="119"/>
        <v>10.000000000000004</v>
      </c>
      <c r="W728" s="2">
        <f t="shared" si="116"/>
        <v>55.991999999999997</v>
      </c>
    </row>
    <row r="729" spans="1:23" x14ac:dyDescent="0.25">
      <c r="A729">
        <f t="shared" si="117"/>
        <v>2016</v>
      </c>
      <c r="B729" s="1">
        <v>42707</v>
      </c>
      <c r="C729" s="1">
        <v>42710</v>
      </c>
      <c r="D729" s="1" t="str">
        <f t="shared" si="110"/>
        <v>Dec</v>
      </c>
      <c r="E729" t="s">
        <v>98</v>
      </c>
      <c r="F729" t="s">
        <v>937</v>
      </c>
      <c r="G729" t="s">
        <v>25</v>
      </c>
      <c r="H729" t="s">
        <v>80</v>
      </c>
      <c r="I729" t="s">
        <v>938</v>
      </c>
      <c r="J729" t="s">
        <v>36</v>
      </c>
      <c r="K729" t="s">
        <v>60</v>
      </c>
      <c r="L729" s="2">
        <f t="shared" si="111"/>
        <v>172.21359999999999</v>
      </c>
      <c r="M729" s="2">
        <f t="shared" si="112"/>
        <v>182.72</v>
      </c>
      <c r="N729" s="2">
        <f t="shared" si="118"/>
        <v>10.506400000000014</v>
      </c>
      <c r="O729" s="2">
        <f t="shared" si="113"/>
        <v>84.051200000000108</v>
      </c>
      <c r="P729" s="2">
        <f t="shared" si="114"/>
        <v>1461.76</v>
      </c>
      <c r="Q729" s="2">
        <f t="shared" si="115"/>
        <v>5.7500000000000071</v>
      </c>
      <c r="R729">
        <v>8</v>
      </c>
      <c r="S729">
        <v>0</v>
      </c>
      <c r="T729" s="2">
        <v>182.72</v>
      </c>
      <c r="U729" s="3">
        <v>84.051199999999994</v>
      </c>
      <c r="V729" s="4">
        <f t="shared" si="119"/>
        <v>5.75</v>
      </c>
      <c r="W729" s="2">
        <f t="shared" si="116"/>
        <v>1461.76</v>
      </c>
    </row>
    <row r="730" spans="1:23" x14ac:dyDescent="0.25">
      <c r="A730">
        <f t="shared" si="117"/>
        <v>2016</v>
      </c>
      <c r="B730" s="1">
        <v>42707</v>
      </c>
      <c r="C730" s="1">
        <v>42710</v>
      </c>
      <c r="D730" s="1" t="str">
        <f t="shared" si="110"/>
        <v>Dec</v>
      </c>
      <c r="E730" t="s">
        <v>98</v>
      </c>
      <c r="F730" t="s">
        <v>937</v>
      </c>
      <c r="G730" t="s">
        <v>25</v>
      </c>
      <c r="H730" t="s">
        <v>80</v>
      </c>
      <c r="I730" t="s">
        <v>939</v>
      </c>
      <c r="J730" t="s">
        <v>28</v>
      </c>
      <c r="K730" t="s">
        <v>41</v>
      </c>
      <c r="L730" s="2">
        <f t="shared" si="111"/>
        <v>476.70479999999998</v>
      </c>
      <c r="M730" s="2">
        <f t="shared" si="112"/>
        <v>399.63200000000001</v>
      </c>
      <c r="N730" s="2">
        <f t="shared" si="118"/>
        <v>-77.072799999999972</v>
      </c>
      <c r="O730" s="2">
        <f t="shared" si="113"/>
        <v>-154.14559999999994</v>
      </c>
      <c r="P730" s="2">
        <f t="shared" si="114"/>
        <v>799.26400000000001</v>
      </c>
      <c r="Q730" s="2">
        <f t="shared" si="115"/>
        <v>-19.285943067622206</v>
      </c>
      <c r="R730">
        <v>2</v>
      </c>
      <c r="S730">
        <v>0.4</v>
      </c>
      <c r="T730" s="2">
        <v>400.03199999999998</v>
      </c>
      <c r="U730" s="3">
        <v>-153.34560000000005</v>
      </c>
      <c r="V730" s="4">
        <f t="shared" si="119"/>
        <v>-19.166666666666675</v>
      </c>
      <c r="W730" s="2">
        <f t="shared" si="116"/>
        <v>800.06399999999996</v>
      </c>
    </row>
    <row r="731" spans="1:23" x14ac:dyDescent="0.25">
      <c r="A731">
        <f t="shared" si="117"/>
        <v>2016</v>
      </c>
      <c r="B731" s="1">
        <v>42707</v>
      </c>
      <c r="C731" s="1">
        <v>42710</v>
      </c>
      <c r="D731" s="1" t="str">
        <f t="shared" si="110"/>
        <v>Dec</v>
      </c>
      <c r="E731" t="s">
        <v>98</v>
      </c>
      <c r="F731" t="s">
        <v>937</v>
      </c>
      <c r="G731" t="s">
        <v>25</v>
      </c>
      <c r="H731" t="s">
        <v>80</v>
      </c>
      <c r="I731" t="s">
        <v>940</v>
      </c>
      <c r="J731" t="s">
        <v>36</v>
      </c>
      <c r="K731" t="s">
        <v>43</v>
      </c>
      <c r="L731" s="2">
        <f t="shared" si="111"/>
        <v>30.267000000000003</v>
      </c>
      <c r="M731" s="2">
        <f t="shared" si="112"/>
        <v>33.630000000000003</v>
      </c>
      <c r="N731" s="2">
        <f t="shared" si="118"/>
        <v>3.3629999999999995</v>
      </c>
      <c r="O731" s="2">
        <f t="shared" si="113"/>
        <v>10.088999999999999</v>
      </c>
      <c r="P731" s="2">
        <f t="shared" si="114"/>
        <v>100.89000000000001</v>
      </c>
      <c r="Q731" s="2">
        <f t="shared" si="115"/>
        <v>9.9999999999999982</v>
      </c>
      <c r="R731">
        <v>3</v>
      </c>
      <c r="S731">
        <v>0</v>
      </c>
      <c r="T731" s="2">
        <v>33.630000000000003</v>
      </c>
      <c r="U731" s="3">
        <v>10.088999999999999</v>
      </c>
      <c r="V731" s="4">
        <f t="shared" si="119"/>
        <v>9.9999999999999982</v>
      </c>
      <c r="W731" s="2">
        <f t="shared" si="116"/>
        <v>100.89000000000001</v>
      </c>
    </row>
    <row r="732" spans="1:23" x14ac:dyDescent="0.25">
      <c r="A732">
        <f t="shared" si="117"/>
        <v>2016</v>
      </c>
      <c r="B732" s="1">
        <v>42707</v>
      </c>
      <c r="C732" s="1">
        <v>42710</v>
      </c>
      <c r="D732" s="1" t="str">
        <f t="shared" si="110"/>
        <v>Dec</v>
      </c>
      <c r="E732" t="s">
        <v>98</v>
      </c>
      <c r="F732" t="s">
        <v>937</v>
      </c>
      <c r="G732" t="s">
        <v>25</v>
      </c>
      <c r="H732" t="s">
        <v>80</v>
      </c>
      <c r="I732" t="s">
        <v>390</v>
      </c>
      <c r="J732" t="s">
        <v>28</v>
      </c>
      <c r="K732" t="s">
        <v>31</v>
      </c>
      <c r="L732" s="2">
        <f t="shared" si="111"/>
        <v>508.47939999999994</v>
      </c>
      <c r="M732" s="2">
        <f t="shared" si="112"/>
        <v>542.54599999999994</v>
      </c>
      <c r="N732" s="2">
        <f t="shared" si="118"/>
        <v>34.066599999999994</v>
      </c>
      <c r="O732" s="2">
        <f t="shared" si="113"/>
        <v>102.19979999999998</v>
      </c>
      <c r="P732" s="2">
        <f t="shared" si="114"/>
        <v>1627.6379999999999</v>
      </c>
      <c r="Q732" s="2">
        <f t="shared" si="115"/>
        <v>6.2790251886475978</v>
      </c>
      <c r="R732">
        <v>3</v>
      </c>
      <c r="S732">
        <v>0.1</v>
      </c>
      <c r="T732" s="2">
        <v>542.64599999999996</v>
      </c>
      <c r="U732" s="3">
        <v>102.49980000000001</v>
      </c>
      <c r="V732" s="4">
        <f t="shared" si="119"/>
        <v>6.2962962962962967</v>
      </c>
      <c r="W732" s="2">
        <f t="shared" si="116"/>
        <v>1627.9379999999999</v>
      </c>
    </row>
    <row r="733" spans="1:23" x14ac:dyDescent="0.25">
      <c r="A733">
        <f t="shared" si="117"/>
        <v>2016</v>
      </c>
      <c r="B733" s="1">
        <v>42707</v>
      </c>
      <c r="C733" s="1">
        <v>42710</v>
      </c>
      <c r="D733" s="1" t="str">
        <f t="shared" si="110"/>
        <v>Dec</v>
      </c>
      <c r="E733" t="s">
        <v>98</v>
      </c>
      <c r="F733" t="s">
        <v>937</v>
      </c>
      <c r="G733" t="s">
        <v>25</v>
      </c>
      <c r="H733" t="s">
        <v>80</v>
      </c>
      <c r="I733" t="s">
        <v>629</v>
      </c>
      <c r="J733" t="s">
        <v>36</v>
      </c>
      <c r="K733" t="s">
        <v>37</v>
      </c>
      <c r="L733" s="2">
        <f t="shared" si="111"/>
        <v>4.7880000000000003</v>
      </c>
      <c r="M733" s="2">
        <f t="shared" si="112"/>
        <v>6.3</v>
      </c>
      <c r="N733" s="2">
        <f t="shared" si="118"/>
        <v>1.5119999999999996</v>
      </c>
      <c r="O733" s="2">
        <f t="shared" si="113"/>
        <v>3.0239999999999991</v>
      </c>
      <c r="P733" s="2">
        <f t="shared" si="114"/>
        <v>12.6</v>
      </c>
      <c r="Q733" s="2">
        <f t="shared" si="115"/>
        <v>23.999999999999993</v>
      </c>
      <c r="R733">
        <v>2</v>
      </c>
      <c r="S733">
        <v>0</v>
      </c>
      <c r="T733" s="2">
        <v>6.3</v>
      </c>
      <c r="U733" s="3">
        <v>3.024</v>
      </c>
      <c r="V733" s="4">
        <f t="shared" si="119"/>
        <v>24.000000000000004</v>
      </c>
      <c r="W733" s="2">
        <f t="shared" si="116"/>
        <v>12.6</v>
      </c>
    </row>
    <row r="734" spans="1:23" x14ac:dyDescent="0.25">
      <c r="A734">
        <f t="shared" si="117"/>
        <v>2017</v>
      </c>
      <c r="B734" s="1">
        <v>42756</v>
      </c>
      <c r="C734" s="1">
        <v>42760</v>
      </c>
      <c r="D734" s="1" t="str">
        <f t="shared" si="110"/>
        <v>Jan</v>
      </c>
      <c r="E734" t="s">
        <v>38</v>
      </c>
      <c r="F734" t="s">
        <v>941</v>
      </c>
      <c r="G734" t="s">
        <v>64</v>
      </c>
      <c r="H734" t="s">
        <v>34</v>
      </c>
      <c r="I734" t="s">
        <v>717</v>
      </c>
      <c r="J734" t="s">
        <v>36</v>
      </c>
      <c r="K734" t="s">
        <v>43</v>
      </c>
      <c r="L734" s="2">
        <f t="shared" si="111"/>
        <v>239.70080000000002</v>
      </c>
      <c r="M734" s="2">
        <f t="shared" si="112"/>
        <v>242.94</v>
      </c>
      <c r="N734" s="2">
        <f t="shared" si="118"/>
        <v>3.2391999999999825</v>
      </c>
      <c r="O734" s="2">
        <f t="shared" si="113"/>
        <v>9.7175999999999476</v>
      </c>
      <c r="P734" s="2">
        <f t="shared" si="114"/>
        <v>728.81999999999994</v>
      </c>
      <c r="Q734" s="2">
        <f t="shared" si="115"/>
        <v>1.3333333333333264</v>
      </c>
      <c r="R734">
        <v>3</v>
      </c>
      <c r="S734">
        <v>0</v>
      </c>
      <c r="T734" s="2">
        <v>242.94</v>
      </c>
      <c r="U734" s="3">
        <v>9.7175999999999902</v>
      </c>
      <c r="V734" s="4">
        <f t="shared" si="119"/>
        <v>1.3333333333333319</v>
      </c>
      <c r="W734" s="2">
        <f t="shared" si="116"/>
        <v>728.81999999999994</v>
      </c>
    </row>
    <row r="735" spans="1:23" x14ac:dyDescent="0.25">
      <c r="A735">
        <f t="shared" si="117"/>
        <v>2017</v>
      </c>
      <c r="B735" s="1">
        <v>42756</v>
      </c>
      <c r="C735" s="1">
        <v>42760</v>
      </c>
      <c r="D735" s="1" t="str">
        <f t="shared" si="110"/>
        <v>Jan</v>
      </c>
      <c r="E735" t="s">
        <v>38</v>
      </c>
      <c r="F735" t="s">
        <v>941</v>
      </c>
      <c r="G735" t="s">
        <v>64</v>
      </c>
      <c r="H735" t="s">
        <v>34</v>
      </c>
      <c r="I735" t="s">
        <v>942</v>
      </c>
      <c r="J735" t="s">
        <v>50</v>
      </c>
      <c r="K735" t="s">
        <v>86</v>
      </c>
      <c r="L735" s="2">
        <f t="shared" si="111"/>
        <v>151.1748</v>
      </c>
      <c r="M735" s="2">
        <f t="shared" si="112"/>
        <v>179.97</v>
      </c>
      <c r="N735" s="2">
        <f t="shared" si="118"/>
        <v>28.795199999999994</v>
      </c>
      <c r="O735" s="2">
        <f t="shared" si="113"/>
        <v>86.385599999999982</v>
      </c>
      <c r="P735" s="2">
        <f t="shared" si="114"/>
        <v>539.91</v>
      </c>
      <c r="Q735" s="2">
        <f t="shared" si="115"/>
        <v>15.999999999999998</v>
      </c>
      <c r="R735">
        <v>3</v>
      </c>
      <c r="S735">
        <v>0</v>
      </c>
      <c r="T735" s="2">
        <v>179.97</v>
      </c>
      <c r="U735" s="3">
        <v>86.385600000000011</v>
      </c>
      <c r="V735" s="4">
        <f t="shared" si="119"/>
        <v>16.000000000000004</v>
      </c>
      <c r="W735" s="2">
        <f t="shared" si="116"/>
        <v>539.91</v>
      </c>
    </row>
    <row r="736" spans="1:23" x14ac:dyDescent="0.25">
      <c r="A736">
        <f t="shared" si="117"/>
        <v>2017</v>
      </c>
      <c r="B736" s="1">
        <v>42756</v>
      </c>
      <c r="C736" s="1">
        <v>42760</v>
      </c>
      <c r="D736" s="1" t="str">
        <f t="shared" si="110"/>
        <v>Jan</v>
      </c>
      <c r="E736" t="s">
        <v>38</v>
      </c>
      <c r="F736" t="s">
        <v>941</v>
      </c>
      <c r="G736" t="s">
        <v>64</v>
      </c>
      <c r="H736" t="s">
        <v>34</v>
      </c>
      <c r="I736" t="s">
        <v>567</v>
      </c>
      <c r="J736" t="s">
        <v>36</v>
      </c>
      <c r="K736" t="s">
        <v>53</v>
      </c>
      <c r="L736" s="2">
        <f t="shared" si="111"/>
        <v>94.088099999999997</v>
      </c>
      <c r="M736" s="2">
        <f t="shared" si="112"/>
        <v>99.495999999999995</v>
      </c>
      <c r="N736" s="2">
        <f t="shared" si="118"/>
        <v>5.4078999999999979</v>
      </c>
      <c r="O736" s="2">
        <f t="shared" si="113"/>
        <v>32.447399999999988</v>
      </c>
      <c r="P736" s="2">
        <f t="shared" si="114"/>
        <v>596.976</v>
      </c>
      <c r="Q736" s="2">
        <f t="shared" si="115"/>
        <v>5.4352938811610496</v>
      </c>
      <c r="R736">
        <v>6</v>
      </c>
      <c r="S736">
        <v>0.2</v>
      </c>
      <c r="T736" s="2">
        <v>99.695999999999998</v>
      </c>
      <c r="U736" s="3">
        <v>33.647399999999998</v>
      </c>
      <c r="V736" s="4">
        <f t="shared" si="119"/>
        <v>5.625</v>
      </c>
      <c r="W736" s="2">
        <f t="shared" si="116"/>
        <v>598.17599999999993</v>
      </c>
    </row>
    <row r="737" spans="1:23" x14ac:dyDescent="0.25">
      <c r="A737">
        <f t="shared" si="117"/>
        <v>2017</v>
      </c>
      <c r="B737" s="1">
        <v>42756</v>
      </c>
      <c r="C737" s="1">
        <v>42760</v>
      </c>
      <c r="D737" s="1" t="str">
        <f t="shared" si="110"/>
        <v>Jan</v>
      </c>
      <c r="E737" t="s">
        <v>38</v>
      </c>
      <c r="F737" t="s">
        <v>941</v>
      </c>
      <c r="G737" t="s">
        <v>64</v>
      </c>
      <c r="H737" t="s">
        <v>34</v>
      </c>
      <c r="I737" t="s">
        <v>115</v>
      </c>
      <c r="J737" t="s">
        <v>36</v>
      </c>
      <c r="K737" t="s">
        <v>53</v>
      </c>
      <c r="L737" s="2">
        <f t="shared" si="111"/>
        <v>25.578900000000004</v>
      </c>
      <c r="M737" s="2">
        <f t="shared" si="112"/>
        <v>27.736000000000004</v>
      </c>
      <c r="N737" s="2">
        <f t="shared" si="118"/>
        <v>2.1570999999999998</v>
      </c>
      <c r="O737" s="2">
        <f t="shared" si="113"/>
        <v>8.6283999999999992</v>
      </c>
      <c r="P737" s="2">
        <f t="shared" si="114"/>
        <v>110.94400000000002</v>
      </c>
      <c r="Q737" s="2">
        <f t="shared" si="115"/>
        <v>7.7772569945197558</v>
      </c>
      <c r="R737">
        <v>4</v>
      </c>
      <c r="S737">
        <v>0.2</v>
      </c>
      <c r="T737" s="2">
        <v>27.936000000000003</v>
      </c>
      <c r="U737" s="3">
        <v>9.4283999999999963</v>
      </c>
      <c r="V737" s="4">
        <f t="shared" si="119"/>
        <v>8.4374999999999947</v>
      </c>
      <c r="W737" s="2">
        <f t="shared" si="116"/>
        <v>111.74400000000001</v>
      </c>
    </row>
    <row r="738" spans="1:23" x14ac:dyDescent="0.25">
      <c r="A738">
        <f t="shared" si="117"/>
        <v>2017</v>
      </c>
      <c r="B738" s="1">
        <v>42756</v>
      </c>
      <c r="C738" s="1">
        <v>42760</v>
      </c>
      <c r="D738" s="1" t="str">
        <f t="shared" si="110"/>
        <v>Jan</v>
      </c>
      <c r="E738" t="s">
        <v>38</v>
      </c>
      <c r="F738" t="s">
        <v>941</v>
      </c>
      <c r="G738" t="s">
        <v>64</v>
      </c>
      <c r="H738" t="s">
        <v>34</v>
      </c>
      <c r="I738" t="s">
        <v>943</v>
      </c>
      <c r="J738" t="s">
        <v>28</v>
      </c>
      <c r="K738" t="s">
        <v>29</v>
      </c>
      <c r="L738" s="2">
        <f t="shared" si="111"/>
        <v>66.284400000000005</v>
      </c>
      <c r="M738" s="2">
        <f t="shared" si="112"/>
        <v>84.98</v>
      </c>
      <c r="N738" s="2">
        <f t="shared" si="118"/>
        <v>18.695599999999999</v>
      </c>
      <c r="O738" s="2">
        <f t="shared" si="113"/>
        <v>18.695599999999999</v>
      </c>
      <c r="P738" s="2">
        <f t="shared" si="114"/>
        <v>84.98</v>
      </c>
      <c r="Q738" s="2">
        <f t="shared" si="115"/>
        <v>21.999999999999996</v>
      </c>
      <c r="R738">
        <v>1</v>
      </c>
      <c r="S738">
        <v>0</v>
      </c>
      <c r="T738" s="2">
        <v>84.98</v>
      </c>
      <c r="U738" s="3">
        <v>18.695599999999999</v>
      </c>
      <c r="V738" s="4">
        <f t="shared" si="119"/>
        <v>21.999999999999996</v>
      </c>
      <c r="W738" s="2">
        <f t="shared" si="116"/>
        <v>84.98</v>
      </c>
    </row>
    <row r="739" spans="1:23" x14ac:dyDescent="0.25">
      <c r="A739">
        <f t="shared" si="117"/>
        <v>2017</v>
      </c>
      <c r="B739" s="1">
        <v>42756</v>
      </c>
      <c r="C739" s="1">
        <v>42760</v>
      </c>
      <c r="D739" s="1" t="str">
        <f t="shared" si="110"/>
        <v>Jan</v>
      </c>
      <c r="E739" t="s">
        <v>38</v>
      </c>
      <c r="F739" t="s">
        <v>941</v>
      </c>
      <c r="G739" t="s">
        <v>64</v>
      </c>
      <c r="H739" t="s">
        <v>34</v>
      </c>
      <c r="I739" t="s">
        <v>944</v>
      </c>
      <c r="J739" t="s">
        <v>36</v>
      </c>
      <c r="K739" t="s">
        <v>53</v>
      </c>
      <c r="L739" s="2">
        <f t="shared" si="111"/>
        <v>17.409599999999998</v>
      </c>
      <c r="M739" s="2">
        <f t="shared" si="112"/>
        <v>18.52</v>
      </c>
      <c r="N739" s="2">
        <f t="shared" si="118"/>
        <v>1.1104000000000021</v>
      </c>
      <c r="O739" s="2">
        <f t="shared" si="113"/>
        <v>5.5520000000000103</v>
      </c>
      <c r="P739" s="2">
        <f t="shared" si="114"/>
        <v>92.6</v>
      </c>
      <c r="Q739" s="2">
        <f t="shared" si="115"/>
        <v>5.9956803455723655</v>
      </c>
      <c r="R739">
        <v>5</v>
      </c>
      <c r="S739">
        <v>0.2</v>
      </c>
      <c r="T739" s="2">
        <v>18.72</v>
      </c>
      <c r="U739" s="3">
        <v>6.5519999999999996</v>
      </c>
      <c r="V739" s="4">
        <f t="shared" si="119"/>
        <v>7.0000000000000009</v>
      </c>
      <c r="W739" s="2">
        <f t="shared" si="116"/>
        <v>93.6</v>
      </c>
    </row>
    <row r="740" spans="1:23" x14ac:dyDescent="0.25">
      <c r="A740">
        <f t="shared" si="117"/>
        <v>2014</v>
      </c>
      <c r="B740" s="1">
        <v>41890</v>
      </c>
      <c r="C740" s="1">
        <v>41894</v>
      </c>
      <c r="D740" s="1" t="str">
        <f t="shared" si="110"/>
        <v>Sep</v>
      </c>
      <c r="E740" t="s">
        <v>38</v>
      </c>
      <c r="F740" t="s">
        <v>196</v>
      </c>
      <c r="G740" t="s">
        <v>25</v>
      </c>
      <c r="H740" t="s">
        <v>34</v>
      </c>
      <c r="I740" t="s">
        <v>945</v>
      </c>
      <c r="J740" t="s">
        <v>50</v>
      </c>
      <c r="K740" t="s">
        <v>86</v>
      </c>
      <c r="L740" s="2">
        <f t="shared" si="111"/>
        <v>45.731700000000004</v>
      </c>
      <c r="M740" s="2">
        <f t="shared" si="112"/>
        <v>49.98</v>
      </c>
      <c r="N740" s="2">
        <f t="shared" si="118"/>
        <v>4.2482999999999933</v>
      </c>
      <c r="O740" s="2">
        <f t="shared" si="113"/>
        <v>8.4965999999999866</v>
      </c>
      <c r="P740" s="2">
        <f t="shared" si="114"/>
        <v>99.96</v>
      </c>
      <c r="Q740" s="2">
        <f t="shared" si="115"/>
        <v>8.4999999999999876</v>
      </c>
      <c r="R740">
        <v>2</v>
      </c>
      <c r="S740">
        <v>0</v>
      </c>
      <c r="T740" s="2">
        <v>49.98</v>
      </c>
      <c r="U740" s="3">
        <v>8.4965999999999937</v>
      </c>
      <c r="V740" s="4">
        <f t="shared" si="119"/>
        <v>8.4999999999999929</v>
      </c>
      <c r="W740" s="2">
        <f t="shared" si="116"/>
        <v>99.96</v>
      </c>
    </row>
    <row r="741" spans="1:23" x14ac:dyDescent="0.25">
      <c r="A741">
        <f t="shared" si="117"/>
        <v>2014</v>
      </c>
      <c r="B741" s="1">
        <v>41643</v>
      </c>
      <c r="C741" s="1">
        <v>41647</v>
      </c>
      <c r="D741" s="1" t="str">
        <f t="shared" si="110"/>
        <v>Jan</v>
      </c>
      <c r="E741" t="s">
        <v>38</v>
      </c>
      <c r="F741" t="s">
        <v>946</v>
      </c>
      <c r="G741" t="s">
        <v>64</v>
      </c>
      <c r="H741" t="s">
        <v>65</v>
      </c>
      <c r="I741" t="s">
        <v>947</v>
      </c>
      <c r="J741" t="s">
        <v>36</v>
      </c>
      <c r="K741" t="s">
        <v>37</v>
      </c>
      <c r="L741" s="2">
        <f t="shared" si="111"/>
        <v>10.360100000000001</v>
      </c>
      <c r="M741" s="2">
        <f t="shared" si="112"/>
        <v>11.584000000000001</v>
      </c>
      <c r="N741" s="2">
        <f t="shared" si="118"/>
        <v>1.2239000000000004</v>
      </c>
      <c r="O741" s="2">
        <f t="shared" si="113"/>
        <v>3.6717000000000013</v>
      </c>
      <c r="P741" s="2">
        <f t="shared" si="114"/>
        <v>34.752000000000002</v>
      </c>
      <c r="Q741" s="2">
        <f t="shared" si="115"/>
        <v>10.565435082872931</v>
      </c>
      <c r="R741">
        <v>3</v>
      </c>
      <c r="S741">
        <v>0.2</v>
      </c>
      <c r="T741" s="2">
        <v>11.784000000000001</v>
      </c>
      <c r="U741" s="3">
        <v>4.2716999999999992</v>
      </c>
      <c r="V741" s="4">
        <f t="shared" si="119"/>
        <v>12.083333333333329</v>
      </c>
      <c r="W741" s="2">
        <f t="shared" si="116"/>
        <v>35.352000000000004</v>
      </c>
    </row>
    <row r="742" spans="1:23" x14ac:dyDescent="0.25">
      <c r="A742">
        <f t="shared" si="117"/>
        <v>2014</v>
      </c>
      <c r="B742" s="1">
        <v>41643</v>
      </c>
      <c r="C742" s="1">
        <v>41647</v>
      </c>
      <c r="D742" s="1" t="str">
        <f t="shared" si="110"/>
        <v>Jan</v>
      </c>
      <c r="E742" t="s">
        <v>38</v>
      </c>
      <c r="F742" t="s">
        <v>946</v>
      </c>
      <c r="G742" t="s">
        <v>64</v>
      </c>
      <c r="H742" t="s">
        <v>65</v>
      </c>
      <c r="I742" t="s">
        <v>660</v>
      </c>
      <c r="J742" t="s">
        <v>36</v>
      </c>
      <c r="K742" t="s">
        <v>43</v>
      </c>
      <c r="L742" s="2">
        <f t="shared" si="111"/>
        <v>294.32760000000002</v>
      </c>
      <c r="M742" s="2">
        <f t="shared" si="112"/>
        <v>272.536</v>
      </c>
      <c r="N742" s="2">
        <f t="shared" si="118"/>
        <v>-21.791600000000017</v>
      </c>
      <c r="O742" s="2">
        <f t="shared" si="113"/>
        <v>-65.37480000000005</v>
      </c>
      <c r="P742" s="2">
        <f t="shared" si="114"/>
        <v>817.60799999999995</v>
      </c>
      <c r="Q742" s="2">
        <f t="shared" si="115"/>
        <v>-7.9958610972495441</v>
      </c>
      <c r="R742">
        <v>3</v>
      </c>
      <c r="S742">
        <v>0.2</v>
      </c>
      <c r="T742" s="2">
        <v>272.73599999999999</v>
      </c>
      <c r="U742" s="3">
        <v>-64.774800000000013</v>
      </c>
      <c r="V742" s="4">
        <f t="shared" si="119"/>
        <v>-7.9166666666666687</v>
      </c>
      <c r="W742" s="2">
        <f t="shared" si="116"/>
        <v>818.20799999999997</v>
      </c>
    </row>
    <row r="743" spans="1:23" x14ac:dyDescent="0.25">
      <c r="A743">
        <f t="shared" si="117"/>
        <v>2014</v>
      </c>
      <c r="B743" s="1">
        <v>41643</v>
      </c>
      <c r="C743" s="1">
        <v>41647</v>
      </c>
      <c r="D743" s="1" t="str">
        <f t="shared" si="110"/>
        <v>Jan</v>
      </c>
      <c r="E743" t="s">
        <v>38</v>
      </c>
      <c r="F743" t="s">
        <v>946</v>
      </c>
      <c r="G743" t="s">
        <v>64</v>
      </c>
      <c r="H743" t="s">
        <v>65</v>
      </c>
      <c r="I743" t="s">
        <v>948</v>
      </c>
      <c r="J743" t="s">
        <v>36</v>
      </c>
      <c r="K743" t="s">
        <v>53</v>
      </c>
      <c r="L743" s="2">
        <f t="shared" si="111"/>
        <v>6.2834999999999992</v>
      </c>
      <c r="M743" s="2">
        <f t="shared" si="112"/>
        <v>2.7399999999999993</v>
      </c>
      <c r="N743" s="2">
        <f t="shared" si="118"/>
        <v>-3.5434999999999999</v>
      </c>
      <c r="O743" s="2">
        <f t="shared" si="113"/>
        <v>-7.0869999999999997</v>
      </c>
      <c r="P743" s="2">
        <f t="shared" si="114"/>
        <v>5.4799999999999986</v>
      </c>
      <c r="Q743" s="2">
        <f t="shared" si="115"/>
        <v>-129.32481751824821</v>
      </c>
      <c r="R743">
        <v>2</v>
      </c>
      <c r="S743">
        <v>0.8</v>
      </c>
      <c r="T743" s="2">
        <v>3.5399999999999991</v>
      </c>
      <c r="U743" s="3">
        <v>-5.4870000000000001</v>
      </c>
      <c r="V743" s="4">
        <f t="shared" si="119"/>
        <v>-77.500000000000028</v>
      </c>
      <c r="W743" s="2">
        <f t="shared" si="116"/>
        <v>7.0799999999999983</v>
      </c>
    </row>
    <row r="744" spans="1:23" x14ac:dyDescent="0.25">
      <c r="A744">
        <f t="shared" si="117"/>
        <v>2016</v>
      </c>
      <c r="B744" s="1">
        <v>42609</v>
      </c>
      <c r="C744" s="1">
        <v>42614</v>
      </c>
      <c r="D744" s="1" t="str">
        <f t="shared" si="110"/>
        <v>Aug</v>
      </c>
      <c r="E744" t="s">
        <v>38</v>
      </c>
      <c r="F744" t="s">
        <v>949</v>
      </c>
      <c r="G744" t="s">
        <v>25</v>
      </c>
      <c r="H744" t="s">
        <v>65</v>
      </c>
      <c r="I744" t="s">
        <v>790</v>
      </c>
      <c r="J744" t="s">
        <v>36</v>
      </c>
      <c r="K744" t="s">
        <v>247</v>
      </c>
      <c r="L744" s="2">
        <f t="shared" si="111"/>
        <v>53.709600000000009</v>
      </c>
      <c r="M744" s="2">
        <f t="shared" si="112"/>
        <v>51.320000000000007</v>
      </c>
      <c r="N744" s="2">
        <f t="shared" si="118"/>
        <v>-2.3896000000000015</v>
      </c>
      <c r="O744" s="2">
        <f t="shared" si="113"/>
        <v>-11.948000000000008</v>
      </c>
      <c r="P744" s="2">
        <f t="shared" si="114"/>
        <v>256.60000000000002</v>
      </c>
      <c r="Q744" s="2">
        <f t="shared" si="115"/>
        <v>-4.6562743569758407</v>
      </c>
      <c r="R744">
        <v>5</v>
      </c>
      <c r="S744">
        <v>0.2</v>
      </c>
      <c r="T744" s="2">
        <v>51.52000000000001</v>
      </c>
      <c r="U744" s="3">
        <v>-10.948000000000002</v>
      </c>
      <c r="V744" s="4">
        <f t="shared" si="119"/>
        <v>-4.25</v>
      </c>
      <c r="W744" s="2">
        <f t="shared" si="116"/>
        <v>257.60000000000002</v>
      </c>
    </row>
    <row r="745" spans="1:23" x14ac:dyDescent="0.25">
      <c r="A745">
        <f t="shared" si="117"/>
        <v>2016</v>
      </c>
      <c r="B745" s="1">
        <v>42609</v>
      </c>
      <c r="C745" s="1">
        <v>42614</v>
      </c>
      <c r="D745" s="1" t="str">
        <f t="shared" si="110"/>
        <v>Aug</v>
      </c>
      <c r="E745" t="s">
        <v>38</v>
      </c>
      <c r="F745" t="s">
        <v>949</v>
      </c>
      <c r="G745" t="s">
        <v>25</v>
      </c>
      <c r="H745" t="s">
        <v>65</v>
      </c>
      <c r="I745" t="s">
        <v>423</v>
      </c>
      <c r="J745" t="s">
        <v>36</v>
      </c>
      <c r="K745" t="s">
        <v>60</v>
      </c>
      <c r="L745" s="2">
        <f t="shared" si="111"/>
        <v>2.3814000000000006</v>
      </c>
      <c r="M745" s="2">
        <f t="shared" si="112"/>
        <v>3.3280000000000003</v>
      </c>
      <c r="N745" s="2">
        <f t="shared" si="118"/>
        <v>0.94659999999999966</v>
      </c>
      <c r="O745" s="2">
        <f t="shared" si="113"/>
        <v>0.94659999999999966</v>
      </c>
      <c r="P745" s="2">
        <f t="shared" si="114"/>
        <v>3.3280000000000003</v>
      </c>
      <c r="Q745" s="2">
        <f t="shared" si="115"/>
        <v>28.443509615384606</v>
      </c>
      <c r="R745">
        <v>1</v>
      </c>
      <c r="S745">
        <v>0.2</v>
      </c>
      <c r="T745" s="2">
        <v>3.5280000000000005</v>
      </c>
      <c r="U745" s="3">
        <v>1.1465999999999998</v>
      </c>
      <c r="V745" s="4">
        <f t="shared" si="119"/>
        <v>32.499999999999993</v>
      </c>
      <c r="W745" s="2">
        <f t="shared" si="116"/>
        <v>3.5280000000000005</v>
      </c>
    </row>
    <row r="746" spans="1:23" x14ac:dyDescent="0.25">
      <c r="A746">
        <f t="shared" si="117"/>
        <v>2016</v>
      </c>
      <c r="B746" s="1">
        <v>42609</v>
      </c>
      <c r="C746" s="1">
        <v>42614</v>
      </c>
      <c r="D746" s="1" t="str">
        <f t="shared" si="110"/>
        <v>Aug</v>
      </c>
      <c r="E746" t="s">
        <v>38</v>
      </c>
      <c r="F746" t="s">
        <v>949</v>
      </c>
      <c r="G746" t="s">
        <v>25</v>
      </c>
      <c r="H746" t="s">
        <v>65</v>
      </c>
      <c r="I746" t="s">
        <v>950</v>
      </c>
      <c r="J746" t="s">
        <v>36</v>
      </c>
      <c r="K746" t="s">
        <v>60</v>
      </c>
      <c r="L746" s="2">
        <f t="shared" si="111"/>
        <v>2.9478000000000004</v>
      </c>
      <c r="M746" s="2">
        <f t="shared" si="112"/>
        <v>4.4240000000000004</v>
      </c>
      <c r="N746" s="2">
        <f t="shared" si="118"/>
        <v>1.4762</v>
      </c>
      <c r="O746" s="2">
        <f t="shared" si="113"/>
        <v>1.4762</v>
      </c>
      <c r="P746" s="2">
        <f t="shared" si="114"/>
        <v>4.4240000000000004</v>
      </c>
      <c r="Q746" s="2">
        <f t="shared" si="115"/>
        <v>33.367992766726942</v>
      </c>
      <c r="R746">
        <v>1</v>
      </c>
      <c r="S746">
        <v>0.2</v>
      </c>
      <c r="T746" s="2">
        <v>4.6240000000000006</v>
      </c>
      <c r="U746" s="3">
        <v>1.6762000000000001</v>
      </c>
      <c r="V746" s="4">
        <f t="shared" si="119"/>
        <v>36.25</v>
      </c>
      <c r="W746" s="2">
        <f t="shared" si="116"/>
        <v>4.6240000000000006</v>
      </c>
    </row>
    <row r="747" spans="1:23" x14ac:dyDescent="0.25">
      <c r="A747">
        <f t="shared" si="117"/>
        <v>2016</v>
      </c>
      <c r="B747" s="1">
        <v>42609</v>
      </c>
      <c r="C747" s="1">
        <v>42614</v>
      </c>
      <c r="D747" s="1" t="str">
        <f t="shared" si="110"/>
        <v>Aug</v>
      </c>
      <c r="E747" t="s">
        <v>38</v>
      </c>
      <c r="F747" t="s">
        <v>949</v>
      </c>
      <c r="G747" t="s">
        <v>25</v>
      </c>
      <c r="H747" t="s">
        <v>65</v>
      </c>
      <c r="I747" t="s">
        <v>951</v>
      </c>
      <c r="J747" t="s">
        <v>36</v>
      </c>
      <c r="K747" t="s">
        <v>247</v>
      </c>
      <c r="L747" s="2">
        <f t="shared" si="111"/>
        <v>53.616399999999999</v>
      </c>
      <c r="M747" s="2">
        <f t="shared" si="112"/>
        <v>54.967999999999996</v>
      </c>
      <c r="N747" s="2">
        <f t="shared" si="118"/>
        <v>1.3515999999999977</v>
      </c>
      <c r="O747" s="2">
        <f t="shared" si="113"/>
        <v>5.4063999999999908</v>
      </c>
      <c r="P747" s="2">
        <f t="shared" si="114"/>
        <v>219.87199999999999</v>
      </c>
      <c r="Q747" s="2">
        <f t="shared" si="115"/>
        <v>2.4588851695531906</v>
      </c>
      <c r="R747">
        <v>4</v>
      </c>
      <c r="S747">
        <v>0.2</v>
      </c>
      <c r="T747" s="2">
        <v>55.167999999999999</v>
      </c>
      <c r="U747" s="3">
        <v>6.2063999999999897</v>
      </c>
      <c r="V747" s="4">
        <f t="shared" si="119"/>
        <v>2.8124999999999951</v>
      </c>
      <c r="W747" s="2">
        <f t="shared" si="116"/>
        <v>220.672</v>
      </c>
    </row>
    <row r="748" spans="1:23" x14ac:dyDescent="0.25">
      <c r="A748">
        <f t="shared" si="117"/>
        <v>2014</v>
      </c>
      <c r="B748" s="1">
        <v>41786</v>
      </c>
      <c r="C748" s="1">
        <v>41786</v>
      </c>
      <c r="D748" s="1" t="str">
        <f t="shared" si="110"/>
        <v>May</v>
      </c>
      <c r="E748" t="s">
        <v>528</v>
      </c>
      <c r="F748" t="s">
        <v>657</v>
      </c>
      <c r="G748" t="s">
        <v>33</v>
      </c>
      <c r="H748" t="s">
        <v>34</v>
      </c>
      <c r="I748" t="s">
        <v>383</v>
      </c>
      <c r="J748" t="s">
        <v>28</v>
      </c>
      <c r="K748" t="s">
        <v>41</v>
      </c>
      <c r="L748" s="2">
        <f t="shared" si="111"/>
        <v>569.9556</v>
      </c>
      <c r="M748" s="2">
        <f t="shared" si="112"/>
        <v>566.91999999999996</v>
      </c>
      <c r="N748" s="2">
        <f t="shared" si="118"/>
        <v>-3.0356000000000449</v>
      </c>
      <c r="O748" s="2">
        <f t="shared" si="113"/>
        <v>-30.356000000000449</v>
      </c>
      <c r="P748" s="2">
        <f t="shared" si="114"/>
        <v>5669.2</v>
      </c>
      <c r="Q748" s="2">
        <f t="shared" si="115"/>
        <v>-0.53545473788189601</v>
      </c>
      <c r="R748">
        <v>10</v>
      </c>
      <c r="S748">
        <v>0.2</v>
      </c>
      <c r="T748" s="2">
        <v>567.12</v>
      </c>
      <c r="U748" s="3">
        <v>-28.355999999999952</v>
      </c>
      <c r="V748" s="4">
        <f t="shared" si="119"/>
        <v>-0.49999999999999917</v>
      </c>
      <c r="W748" s="2">
        <f t="shared" si="116"/>
        <v>5671.2</v>
      </c>
    </row>
    <row r="749" spans="1:23" x14ac:dyDescent="0.25">
      <c r="A749">
        <f t="shared" si="117"/>
        <v>2014</v>
      </c>
      <c r="B749" s="1">
        <v>41786</v>
      </c>
      <c r="C749" s="1">
        <v>41786</v>
      </c>
      <c r="D749" s="1" t="str">
        <f t="shared" si="110"/>
        <v>May</v>
      </c>
      <c r="E749" t="s">
        <v>528</v>
      </c>
      <c r="F749" t="s">
        <v>657</v>
      </c>
      <c r="G749" t="s">
        <v>33</v>
      </c>
      <c r="H749" t="s">
        <v>34</v>
      </c>
      <c r="I749" t="s">
        <v>685</v>
      </c>
      <c r="J749" t="s">
        <v>36</v>
      </c>
      <c r="K749" t="s">
        <v>43</v>
      </c>
      <c r="L749" s="2">
        <f t="shared" si="111"/>
        <v>357.52339999999998</v>
      </c>
      <c r="M749" s="2">
        <f t="shared" si="112"/>
        <v>359.32</v>
      </c>
      <c r="N749" s="2">
        <f t="shared" si="118"/>
        <v>1.7966000000000122</v>
      </c>
      <c r="O749" s="2">
        <f t="shared" si="113"/>
        <v>7.1864000000000487</v>
      </c>
      <c r="P749" s="2">
        <f t="shared" si="114"/>
        <v>1437.28</v>
      </c>
      <c r="Q749" s="2">
        <f t="shared" si="115"/>
        <v>0.50000000000000344</v>
      </c>
      <c r="R749">
        <v>4</v>
      </c>
      <c r="S749">
        <v>0</v>
      </c>
      <c r="T749" s="2">
        <v>359.32</v>
      </c>
      <c r="U749" s="3">
        <v>7.1863999999999919</v>
      </c>
      <c r="V749" s="4">
        <f t="shared" si="119"/>
        <v>0.49999999999999939</v>
      </c>
      <c r="W749" s="2">
        <f t="shared" si="116"/>
        <v>1437.28</v>
      </c>
    </row>
    <row r="750" spans="1:23" x14ac:dyDescent="0.25">
      <c r="A750">
        <f t="shared" si="117"/>
        <v>2016</v>
      </c>
      <c r="B750" s="1">
        <v>42449</v>
      </c>
      <c r="C750" s="1">
        <v>42451</v>
      </c>
      <c r="D750" s="1" t="str">
        <f t="shared" si="110"/>
        <v>Mar</v>
      </c>
      <c r="E750" t="s">
        <v>23</v>
      </c>
      <c r="F750" t="s">
        <v>952</v>
      </c>
      <c r="G750" t="s">
        <v>25</v>
      </c>
      <c r="H750" t="s">
        <v>65</v>
      </c>
      <c r="I750" t="s">
        <v>953</v>
      </c>
      <c r="J750" t="s">
        <v>50</v>
      </c>
      <c r="K750" t="s">
        <v>51</v>
      </c>
      <c r="L750" s="2">
        <f t="shared" si="111"/>
        <v>11.092600000000001</v>
      </c>
      <c r="M750" s="2">
        <f t="shared" si="112"/>
        <v>11.792000000000002</v>
      </c>
      <c r="N750" s="2">
        <f t="shared" si="118"/>
        <v>0.69940000000000069</v>
      </c>
      <c r="O750" s="2">
        <f t="shared" si="113"/>
        <v>0.69940000000000069</v>
      </c>
      <c r="P750" s="2">
        <f t="shared" si="114"/>
        <v>11.792000000000002</v>
      </c>
      <c r="Q750" s="2">
        <f t="shared" si="115"/>
        <v>5.9311397557666261</v>
      </c>
      <c r="R750">
        <v>1</v>
      </c>
      <c r="S750">
        <v>0.2</v>
      </c>
      <c r="T750" s="2">
        <v>11.992000000000001</v>
      </c>
      <c r="U750" s="3">
        <v>0.89939999999999909</v>
      </c>
      <c r="V750" s="4">
        <f t="shared" si="119"/>
        <v>7.4999999999999911</v>
      </c>
      <c r="W750" s="2">
        <f t="shared" si="116"/>
        <v>11.992000000000001</v>
      </c>
    </row>
    <row r="751" spans="1:23" x14ac:dyDescent="0.25">
      <c r="A751">
        <f t="shared" si="117"/>
        <v>2017</v>
      </c>
      <c r="B751" s="1">
        <v>43010</v>
      </c>
      <c r="C751" s="1">
        <v>43014</v>
      </c>
      <c r="D751" s="1" t="str">
        <f t="shared" si="110"/>
        <v>Oct</v>
      </c>
      <c r="E751" t="s">
        <v>38</v>
      </c>
      <c r="F751" t="s">
        <v>954</v>
      </c>
      <c r="G751" t="s">
        <v>25</v>
      </c>
      <c r="H751" t="s">
        <v>65</v>
      </c>
      <c r="I751" t="s">
        <v>955</v>
      </c>
      <c r="J751" t="s">
        <v>36</v>
      </c>
      <c r="K751" t="s">
        <v>53</v>
      </c>
      <c r="L751" s="2">
        <f t="shared" si="111"/>
        <v>49.149000000000001</v>
      </c>
      <c r="M751" s="2">
        <f t="shared" si="112"/>
        <v>58.050000000000004</v>
      </c>
      <c r="N751" s="2">
        <f t="shared" si="118"/>
        <v>8.9010000000000034</v>
      </c>
      <c r="O751" s="2">
        <f t="shared" si="113"/>
        <v>26.70300000000001</v>
      </c>
      <c r="P751" s="2">
        <f t="shared" si="114"/>
        <v>174.15</v>
      </c>
      <c r="Q751" s="2">
        <f t="shared" si="115"/>
        <v>15.333333333333337</v>
      </c>
      <c r="R751">
        <v>3</v>
      </c>
      <c r="S751">
        <v>0</v>
      </c>
      <c r="T751" s="2">
        <v>58.050000000000004</v>
      </c>
      <c r="U751" s="3">
        <v>26.702999999999999</v>
      </c>
      <c r="V751" s="4">
        <f t="shared" si="119"/>
        <v>15.333333333333332</v>
      </c>
      <c r="W751" s="2">
        <f t="shared" si="116"/>
        <v>174.15</v>
      </c>
    </row>
    <row r="752" spans="1:23" x14ac:dyDescent="0.25">
      <c r="A752">
        <f t="shared" si="117"/>
        <v>2017</v>
      </c>
      <c r="B752" s="1">
        <v>43010</v>
      </c>
      <c r="C752" s="1">
        <v>43014</v>
      </c>
      <c r="D752" s="1" t="str">
        <f t="shared" si="110"/>
        <v>Oct</v>
      </c>
      <c r="E752" t="s">
        <v>38</v>
      </c>
      <c r="F752" t="s">
        <v>954</v>
      </c>
      <c r="G752" t="s">
        <v>25</v>
      </c>
      <c r="H752" t="s">
        <v>65</v>
      </c>
      <c r="I752" t="s">
        <v>956</v>
      </c>
      <c r="J752" t="s">
        <v>28</v>
      </c>
      <c r="K752" t="s">
        <v>46</v>
      </c>
      <c r="L752" s="2">
        <f t="shared" si="111"/>
        <v>152.57760000000002</v>
      </c>
      <c r="M752" s="2">
        <f t="shared" si="112"/>
        <v>157.74</v>
      </c>
      <c r="N752" s="2">
        <f t="shared" si="118"/>
        <v>5.162399999999991</v>
      </c>
      <c r="O752" s="2">
        <f t="shared" si="113"/>
        <v>56.786399999999901</v>
      </c>
      <c r="P752" s="2">
        <f t="shared" si="114"/>
        <v>1735.14</v>
      </c>
      <c r="Q752" s="2">
        <f t="shared" si="115"/>
        <v>3.2727272727272667</v>
      </c>
      <c r="R752">
        <v>11</v>
      </c>
      <c r="S752">
        <v>0</v>
      </c>
      <c r="T752" s="2">
        <v>157.74</v>
      </c>
      <c r="U752" s="3">
        <v>56.7864</v>
      </c>
      <c r="V752" s="4">
        <f t="shared" si="119"/>
        <v>3.2727272727272725</v>
      </c>
      <c r="W752" s="2">
        <f t="shared" si="116"/>
        <v>1735.14</v>
      </c>
    </row>
    <row r="753" spans="1:23" x14ac:dyDescent="0.25">
      <c r="A753">
        <f t="shared" si="117"/>
        <v>2017</v>
      </c>
      <c r="B753" s="1">
        <v>43010</v>
      </c>
      <c r="C753" s="1">
        <v>43014</v>
      </c>
      <c r="D753" s="1" t="str">
        <f t="shared" si="110"/>
        <v>Oct</v>
      </c>
      <c r="E753" t="s">
        <v>38</v>
      </c>
      <c r="F753" t="s">
        <v>954</v>
      </c>
      <c r="G753" t="s">
        <v>25</v>
      </c>
      <c r="H753" t="s">
        <v>65</v>
      </c>
      <c r="I753" t="s">
        <v>580</v>
      </c>
      <c r="J753" t="s">
        <v>36</v>
      </c>
      <c r="K753" t="s">
        <v>48</v>
      </c>
      <c r="L753" s="2">
        <f t="shared" si="111"/>
        <v>53.724000000000004</v>
      </c>
      <c r="M753" s="2">
        <f t="shared" si="112"/>
        <v>56.980000000000004</v>
      </c>
      <c r="N753" s="2">
        <f t="shared" si="118"/>
        <v>3.2560000000000002</v>
      </c>
      <c r="O753" s="2">
        <f t="shared" si="113"/>
        <v>22.792000000000002</v>
      </c>
      <c r="P753" s="2">
        <f t="shared" si="114"/>
        <v>398.86</v>
      </c>
      <c r="Q753" s="2">
        <f t="shared" si="115"/>
        <v>5.7142857142857144</v>
      </c>
      <c r="R753">
        <v>7</v>
      </c>
      <c r="S753">
        <v>0</v>
      </c>
      <c r="T753" s="2">
        <v>56.980000000000004</v>
      </c>
      <c r="U753" s="3">
        <v>22.792000000000002</v>
      </c>
      <c r="V753" s="4">
        <f t="shared" si="119"/>
        <v>5.7142857142857144</v>
      </c>
      <c r="W753" s="2">
        <f t="shared" si="116"/>
        <v>398.86</v>
      </c>
    </row>
    <row r="754" spans="1:23" x14ac:dyDescent="0.25">
      <c r="A754">
        <f t="shared" si="117"/>
        <v>2017</v>
      </c>
      <c r="B754" s="1">
        <v>43010</v>
      </c>
      <c r="C754" s="1">
        <v>43014</v>
      </c>
      <c r="D754" s="1" t="str">
        <f t="shared" si="110"/>
        <v>Oct</v>
      </c>
      <c r="E754" t="s">
        <v>38</v>
      </c>
      <c r="F754" t="s">
        <v>954</v>
      </c>
      <c r="G754" t="s">
        <v>25</v>
      </c>
      <c r="H754" t="s">
        <v>65</v>
      </c>
      <c r="I754" t="s">
        <v>957</v>
      </c>
      <c r="J754" t="s">
        <v>36</v>
      </c>
      <c r="K754" t="s">
        <v>53</v>
      </c>
      <c r="L754" s="2">
        <f t="shared" si="111"/>
        <v>1.4687999999999999</v>
      </c>
      <c r="M754" s="2">
        <f t="shared" si="112"/>
        <v>2.88</v>
      </c>
      <c r="N754" s="2">
        <f t="shared" si="118"/>
        <v>1.4112</v>
      </c>
      <c r="O754" s="2">
        <f t="shared" si="113"/>
        <v>1.4112</v>
      </c>
      <c r="P754" s="2">
        <f t="shared" si="114"/>
        <v>2.88</v>
      </c>
      <c r="Q754" s="2">
        <f t="shared" si="115"/>
        <v>49.000000000000007</v>
      </c>
      <c r="R754">
        <v>1</v>
      </c>
      <c r="S754">
        <v>0</v>
      </c>
      <c r="T754" s="2">
        <v>2.88</v>
      </c>
      <c r="U754" s="3">
        <v>1.4112</v>
      </c>
      <c r="V754" s="4">
        <f t="shared" si="119"/>
        <v>49.000000000000007</v>
      </c>
      <c r="W754" s="2">
        <f t="shared" si="116"/>
        <v>2.88</v>
      </c>
    </row>
    <row r="755" spans="1:23" x14ac:dyDescent="0.25">
      <c r="A755">
        <f t="shared" si="117"/>
        <v>2016</v>
      </c>
      <c r="B755" s="1">
        <v>42467</v>
      </c>
      <c r="C755" s="1">
        <v>42469</v>
      </c>
      <c r="D755" s="1" t="str">
        <f t="shared" si="110"/>
        <v>Apr</v>
      </c>
      <c r="E755" t="s">
        <v>98</v>
      </c>
      <c r="F755" t="s">
        <v>958</v>
      </c>
      <c r="G755" t="s">
        <v>33</v>
      </c>
      <c r="H755" t="s">
        <v>34</v>
      </c>
      <c r="I755" t="s">
        <v>959</v>
      </c>
      <c r="J755" t="s">
        <v>50</v>
      </c>
      <c r="K755" t="s">
        <v>500</v>
      </c>
      <c r="L755" s="2">
        <f t="shared" si="111"/>
        <v>1074.9785000000002</v>
      </c>
      <c r="M755" s="2">
        <f t="shared" si="112"/>
        <v>1199.7760000000001</v>
      </c>
      <c r="N755" s="2">
        <f t="shared" si="118"/>
        <v>124.7974999999999</v>
      </c>
      <c r="O755" s="2">
        <f t="shared" si="113"/>
        <v>374.3924999999997</v>
      </c>
      <c r="P755" s="2">
        <f t="shared" si="114"/>
        <v>3599.3280000000004</v>
      </c>
      <c r="Q755" s="2">
        <f t="shared" si="115"/>
        <v>10.401733323553721</v>
      </c>
      <c r="R755">
        <v>3</v>
      </c>
      <c r="S755">
        <v>0.2</v>
      </c>
      <c r="T755" s="2">
        <v>1199.9760000000001</v>
      </c>
      <c r="U755" s="3">
        <v>374.99249999999995</v>
      </c>
      <c r="V755" s="4">
        <f t="shared" si="119"/>
        <v>10.416666666666664</v>
      </c>
      <c r="W755" s="2">
        <f t="shared" si="116"/>
        <v>3599.9280000000003</v>
      </c>
    </row>
    <row r="756" spans="1:23" x14ac:dyDescent="0.25">
      <c r="A756">
        <f t="shared" si="117"/>
        <v>2015</v>
      </c>
      <c r="B756" s="1">
        <v>42345</v>
      </c>
      <c r="C756" s="1">
        <v>42350</v>
      </c>
      <c r="D756" s="1" t="str">
        <f t="shared" si="110"/>
        <v>Dec</v>
      </c>
      <c r="E756" t="s">
        <v>38</v>
      </c>
      <c r="F756" t="s">
        <v>800</v>
      </c>
      <c r="G756" t="s">
        <v>25</v>
      </c>
      <c r="H756" t="s">
        <v>34</v>
      </c>
      <c r="I756" t="s">
        <v>877</v>
      </c>
      <c r="J756" t="s">
        <v>28</v>
      </c>
      <c r="K756" t="s">
        <v>46</v>
      </c>
      <c r="L756" s="2">
        <f t="shared" si="111"/>
        <v>72.727199999999996</v>
      </c>
      <c r="M756" s="2">
        <f t="shared" si="112"/>
        <v>79.92</v>
      </c>
      <c r="N756" s="2">
        <f t="shared" si="118"/>
        <v>7.1928000000000054</v>
      </c>
      <c r="O756" s="2">
        <f t="shared" si="113"/>
        <v>28.771200000000022</v>
      </c>
      <c r="P756" s="2">
        <f t="shared" si="114"/>
        <v>319.68</v>
      </c>
      <c r="Q756" s="2">
        <f t="shared" si="115"/>
        <v>9.0000000000000071</v>
      </c>
      <c r="R756">
        <v>4</v>
      </c>
      <c r="S756">
        <v>0</v>
      </c>
      <c r="T756" s="2">
        <v>79.92</v>
      </c>
      <c r="U756" s="3">
        <v>28.7712</v>
      </c>
      <c r="V756" s="4">
        <f t="shared" si="119"/>
        <v>9</v>
      </c>
      <c r="W756" s="2">
        <f t="shared" si="116"/>
        <v>319.68</v>
      </c>
    </row>
    <row r="757" spans="1:23" x14ac:dyDescent="0.25">
      <c r="A757">
        <f t="shared" si="117"/>
        <v>2016</v>
      </c>
      <c r="B757" s="1">
        <v>42631</v>
      </c>
      <c r="C757" s="1">
        <v>42635</v>
      </c>
      <c r="D757" s="1" t="str">
        <f t="shared" si="110"/>
        <v>Sep</v>
      </c>
      <c r="E757" t="s">
        <v>38</v>
      </c>
      <c r="F757" t="s">
        <v>816</v>
      </c>
      <c r="G757" t="s">
        <v>33</v>
      </c>
      <c r="H757" t="s">
        <v>26</v>
      </c>
      <c r="I757" t="s">
        <v>960</v>
      </c>
      <c r="J757" t="s">
        <v>28</v>
      </c>
      <c r="K757" t="s">
        <v>41</v>
      </c>
      <c r="L757" s="2">
        <f t="shared" si="111"/>
        <v>425.26760000000002</v>
      </c>
      <c r="M757" s="2">
        <f t="shared" si="112"/>
        <v>382.988</v>
      </c>
      <c r="N757" s="2">
        <f t="shared" si="118"/>
        <v>-42.279600000000016</v>
      </c>
      <c r="O757" s="2">
        <f t="shared" si="113"/>
        <v>-169.11840000000007</v>
      </c>
      <c r="P757" s="2">
        <f t="shared" si="114"/>
        <v>1531.952</v>
      </c>
      <c r="Q757" s="2">
        <f t="shared" si="115"/>
        <v>-11.039405934389594</v>
      </c>
      <c r="R757">
        <v>4</v>
      </c>
      <c r="S757">
        <v>0.45</v>
      </c>
      <c r="T757" s="2">
        <v>383.43799999999999</v>
      </c>
      <c r="U757" s="3">
        <v>-167.3184</v>
      </c>
      <c r="V757" s="4">
        <f t="shared" si="119"/>
        <v>-10.909090909090908</v>
      </c>
      <c r="W757" s="2">
        <f t="shared" si="116"/>
        <v>1533.752</v>
      </c>
    </row>
    <row r="758" spans="1:23" x14ac:dyDescent="0.25">
      <c r="A758">
        <f t="shared" si="117"/>
        <v>2014</v>
      </c>
      <c r="B758" s="1">
        <v>42002</v>
      </c>
      <c r="C758" s="1">
        <v>42006</v>
      </c>
      <c r="D758" s="1" t="str">
        <f t="shared" si="110"/>
        <v>Dec</v>
      </c>
      <c r="E758" t="s">
        <v>38</v>
      </c>
      <c r="F758" t="s">
        <v>961</v>
      </c>
      <c r="G758" t="s">
        <v>25</v>
      </c>
      <c r="H758" t="s">
        <v>65</v>
      </c>
      <c r="I758" t="s">
        <v>899</v>
      </c>
      <c r="J758" t="s">
        <v>36</v>
      </c>
      <c r="K758" t="s">
        <v>43</v>
      </c>
      <c r="L758" s="2">
        <f t="shared" si="111"/>
        <v>21.121600000000001</v>
      </c>
      <c r="M758" s="2">
        <f t="shared" si="112"/>
        <v>24.56</v>
      </c>
      <c r="N758" s="2">
        <f t="shared" si="118"/>
        <v>3.4383999999999979</v>
      </c>
      <c r="O758" s="2">
        <f t="shared" si="113"/>
        <v>6.8767999999999958</v>
      </c>
      <c r="P758" s="2">
        <f t="shared" si="114"/>
        <v>49.12</v>
      </c>
      <c r="Q758" s="2">
        <f t="shared" si="115"/>
        <v>13.999999999999993</v>
      </c>
      <c r="R758">
        <v>2</v>
      </c>
      <c r="S758">
        <v>0</v>
      </c>
      <c r="T758" s="2">
        <v>24.56</v>
      </c>
      <c r="U758" s="3">
        <v>6.8767999999999994</v>
      </c>
      <c r="V758" s="4">
        <f t="shared" si="119"/>
        <v>13.999999999999998</v>
      </c>
      <c r="W758" s="2">
        <f t="shared" si="116"/>
        <v>49.12</v>
      </c>
    </row>
    <row r="759" spans="1:23" x14ac:dyDescent="0.25">
      <c r="A759">
        <f t="shared" si="117"/>
        <v>2014</v>
      </c>
      <c r="B759" s="1">
        <v>42002</v>
      </c>
      <c r="C759" s="1">
        <v>42006</v>
      </c>
      <c r="D759" s="1" t="str">
        <f t="shared" si="110"/>
        <v>Dec</v>
      </c>
      <c r="E759" t="s">
        <v>38</v>
      </c>
      <c r="F759" t="s">
        <v>961</v>
      </c>
      <c r="G759" t="s">
        <v>25</v>
      </c>
      <c r="H759" t="s">
        <v>65</v>
      </c>
      <c r="I759" t="s">
        <v>841</v>
      </c>
      <c r="J759" t="s">
        <v>50</v>
      </c>
      <c r="K759" t="s">
        <v>86</v>
      </c>
      <c r="L759" s="2">
        <f t="shared" si="111"/>
        <v>107.82</v>
      </c>
      <c r="M759" s="2">
        <f t="shared" si="112"/>
        <v>119.8</v>
      </c>
      <c r="N759" s="2">
        <f t="shared" si="118"/>
        <v>11.980000000000004</v>
      </c>
      <c r="O759" s="2">
        <f t="shared" si="113"/>
        <v>47.920000000000016</v>
      </c>
      <c r="P759" s="2">
        <f t="shared" si="114"/>
        <v>479.2</v>
      </c>
      <c r="Q759" s="2">
        <f t="shared" si="115"/>
        <v>10.000000000000004</v>
      </c>
      <c r="R759">
        <v>4</v>
      </c>
      <c r="S759">
        <v>0</v>
      </c>
      <c r="T759" s="2">
        <v>119.8</v>
      </c>
      <c r="U759" s="3">
        <v>47.92</v>
      </c>
      <c r="V759" s="4">
        <f t="shared" si="119"/>
        <v>10</v>
      </c>
      <c r="W759" s="2">
        <f t="shared" si="116"/>
        <v>479.2</v>
      </c>
    </row>
    <row r="760" spans="1:23" x14ac:dyDescent="0.25">
      <c r="A760">
        <f t="shared" si="117"/>
        <v>2017</v>
      </c>
      <c r="B760" s="1">
        <v>42939</v>
      </c>
      <c r="C760" s="1">
        <v>42944</v>
      </c>
      <c r="D760" s="1" t="str">
        <f t="shared" si="110"/>
        <v>Jul</v>
      </c>
      <c r="E760" t="s">
        <v>38</v>
      </c>
      <c r="F760" t="s">
        <v>962</v>
      </c>
      <c r="G760" t="s">
        <v>33</v>
      </c>
      <c r="H760" t="s">
        <v>80</v>
      </c>
      <c r="I760" t="s">
        <v>814</v>
      </c>
      <c r="J760" t="s">
        <v>36</v>
      </c>
      <c r="K760" t="s">
        <v>53</v>
      </c>
      <c r="L760" s="2">
        <f t="shared" si="111"/>
        <v>11.7058</v>
      </c>
      <c r="M760" s="2">
        <f t="shared" si="112"/>
        <v>12.928000000000001</v>
      </c>
      <c r="N760" s="2">
        <f t="shared" si="118"/>
        <v>1.2222000000000008</v>
      </c>
      <c r="O760" s="2">
        <f t="shared" si="113"/>
        <v>3.6666000000000025</v>
      </c>
      <c r="P760" s="2">
        <f t="shared" si="114"/>
        <v>38.784000000000006</v>
      </c>
      <c r="Q760" s="2">
        <f t="shared" si="115"/>
        <v>9.45389851485149</v>
      </c>
      <c r="R760">
        <v>3</v>
      </c>
      <c r="S760">
        <v>0.2</v>
      </c>
      <c r="T760" s="2">
        <v>13.128</v>
      </c>
      <c r="U760" s="3">
        <v>4.2665999999999986</v>
      </c>
      <c r="V760" s="4">
        <f t="shared" si="119"/>
        <v>10.83333333333333</v>
      </c>
      <c r="W760" s="2">
        <f t="shared" si="116"/>
        <v>39.384</v>
      </c>
    </row>
    <row r="761" spans="1:23" x14ac:dyDescent="0.25">
      <c r="A761">
        <f t="shared" si="117"/>
        <v>2017</v>
      </c>
      <c r="B761" s="1">
        <v>42996</v>
      </c>
      <c r="C761" s="1">
        <v>43000</v>
      </c>
      <c r="D761" s="1" t="str">
        <f t="shared" si="110"/>
        <v>Sep</v>
      </c>
      <c r="E761" t="s">
        <v>38</v>
      </c>
      <c r="F761" t="s">
        <v>963</v>
      </c>
      <c r="G761" t="s">
        <v>33</v>
      </c>
      <c r="H761" t="s">
        <v>65</v>
      </c>
      <c r="I761" t="s">
        <v>238</v>
      </c>
      <c r="J761" t="s">
        <v>36</v>
      </c>
      <c r="K761" t="s">
        <v>60</v>
      </c>
      <c r="L761" s="2">
        <f t="shared" si="111"/>
        <v>20.163999999999998</v>
      </c>
      <c r="M761" s="2">
        <f t="shared" si="112"/>
        <v>22.72</v>
      </c>
      <c r="N761" s="2">
        <f t="shared" si="118"/>
        <v>2.5560000000000009</v>
      </c>
      <c r="O761" s="2">
        <f t="shared" si="113"/>
        <v>10.224000000000004</v>
      </c>
      <c r="P761" s="2">
        <f t="shared" si="114"/>
        <v>90.88</v>
      </c>
      <c r="Q761" s="2">
        <f t="shared" si="115"/>
        <v>11.250000000000004</v>
      </c>
      <c r="R761">
        <v>4</v>
      </c>
      <c r="S761">
        <v>0</v>
      </c>
      <c r="T761" s="2">
        <v>22.72</v>
      </c>
      <c r="U761" s="3">
        <v>10.223999999999998</v>
      </c>
      <c r="V761" s="4">
        <f t="shared" si="119"/>
        <v>11.249999999999998</v>
      </c>
      <c r="W761" s="2">
        <f t="shared" si="116"/>
        <v>90.88</v>
      </c>
    </row>
    <row r="762" spans="1:23" x14ac:dyDescent="0.25">
      <c r="A762">
        <f t="shared" si="117"/>
        <v>2015</v>
      </c>
      <c r="B762" s="1">
        <v>42247</v>
      </c>
      <c r="C762" s="1">
        <v>42252</v>
      </c>
      <c r="D762" s="1" t="str">
        <f t="shared" si="110"/>
        <v>Aug</v>
      </c>
      <c r="E762" t="s">
        <v>38</v>
      </c>
      <c r="F762" t="s">
        <v>813</v>
      </c>
      <c r="G762" t="s">
        <v>25</v>
      </c>
      <c r="H762" t="s">
        <v>34</v>
      </c>
      <c r="I762" t="s">
        <v>765</v>
      </c>
      <c r="J762" t="s">
        <v>36</v>
      </c>
      <c r="K762" t="s">
        <v>60</v>
      </c>
      <c r="L762" s="2">
        <f t="shared" si="111"/>
        <v>55.209600000000009</v>
      </c>
      <c r="M762" s="2">
        <f t="shared" si="112"/>
        <v>58.320000000000007</v>
      </c>
      <c r="N762" s="2">
        <f t="shared" si="118"/>
        <v>3.1103999999999985</v>
      </c>
      <c r="O762" s="2">
        <f t="shared" si="113"/>
        <v>27.993599999999986</v>
      </c>
      <c r="P762" s="2">
        <f t="shared" si="114"/>
        <v>524.88000000000011</v>
      </c>
      <c r="Q762" s="2">
        <f t="shared" si="115"/>
        <v>5.3333333333333295</v>
      </c>
      <c r="R762">
        <v>9</v>
      </c>
      <c r="S762">
        <v>0</v>
      </c>
      <c r="T762" s="2">
        <v>58.320000000000007</v>
      </c>
      <c r="U762" s="3">
        <v>27.993600000000001</v>
      </c>
      <c r="V762" s="4">
        <f t="shared" si="119"/>
        <v>5.3333333333333321</v>
      </c>
      <c r="W762" s="2">
        <f t="shared" si="116"/>
        <v>524.88000000000011</v>
      </c>
    </row>
    <row r="763" spans="1:23" x14ac:dyDescent="0.25">
      <c r="A763">
        <f t="shared" si="117"/>
        <v>2017</v>
      </c>
      <c r="B763" s="1">
        <v>43042</v>
      </c>
      <c r="C763" s="1">
        <v>43046</v>
      </c>
      <c r="D763" s="1" t="str">
        <f t="shared" si="110"/>
        <v>Nov</v>
      </c>
      <c r="E763" t="s">
        <v>38</v>
      </c>
      <c r="F763" t="s">
        <v>167</v>
      </c>
      <c r="G763" t="s">
        <v>33</v>
      </c>
      <c r="H763" t="s">
        <v>26</v>
      </c>
      <c r="I763" t="s">
        <v>964</v>
      </c>
      <c r="J763" t="s">
        <v>36</v>
      </c>
      <c r="K763" t="s">
        <v>37</v>
      </c>
      <c r="L763" s="2">
        <f t="shared" si="111"/>
        <v>10.490200000000002</v>
      </c>
      <c r="M763" s="2">
        <f t="shared" si="112"/>
        <v>12.39</v>
      </c>
      <c r="N763" s="2">
        <f t="shared" si="118"/>
        <v>1.899799999999999</v>
      </c>
      <c r="O763" s="2">
        <f t="shared" si="113"/>
        <v>5.6993999999999971</v>
      </c>
      <c r="P763" s="2">
        <f t="shared" si="114"/>
        <v>37.17</v>
      </c>
      <c r="Q763" s="2">
        <f t="shared" si="115"/>
        <v>15.333333333333323</v>
      </c>
      <c r="R763">
        <v>3</v>
      </c>
      <c r="S763">
        <v>0</v>
      </c>
      <c r="T763" s="2">
        <v>12.39</v>
      </c>
      <c r="U763" s="3">
        <v>5.6993999999999998</v>
      </c>
      <c r="V763" s="4">
        <f t="shared" si="119"/>
        <v>15.333333333333332</v>
      </c>
      <c r="W763" s="2">
        <f t="shared" si="116"/>
        <v>37.17</v>
      </c>
    </row>
    <row r="764" spans="1:23" x14ac:dyDescent="0.25">
      <c r="A764">
        <f t="shared" si="117"/>
        <v>2015</v>
      </c>
      <c r="B764" s="1">
        <v>42043</v>
      </c>
      <c r="C764" s="1">
        <v>42048</v>
      </c>
      <c r="D764" s="1" t="str">
        <f t="shared" si="110"/>
        <v>Feb</v>
      </c>
      <c r="E764" t="s">
        <v>38</v>
      </c>
      <c r="F764" t="s">
        <v>965</v>
      </c>
      <c r="G764" t="s">
        <v>25</v>
      </c>
      <c r="H764" t="s">
        <v>80</v>
      </c>
      <c r="I764" t="s">
        <v>291</v>
      </c>
      <c r="J764" t="s">
        <v>50</v>
      </c>
      <c r="K764" t="s">
        <v>51</v>
      </c>
      <c r="L764" s="2">
        <f t="shared" si="111"/>
        <v>116.98049999999999</v>
      </c>
      <c r="M764" s="2">
        <f t="shared" si="112"/>
        <v>107.58199999999999</v>
      </c>
      <c r="N764" s="2">
        <f t="shared" si="118"/>
        <v>-9.3984999999999985</v>
      </c>
      <c r="O764" s="2">
        <f t="shared" si="113"/>
        <v>-28.195499999999996</v>
      </c>
      <c r="P764" s="2">
        <f t="shared" si="114"/>
        <v>322.74599999999998</v>
      </c>
      <c r="Q764" s="2">
        <f t="shared" si="115"/>
        <v>-8.7361268613708596</v>
      </c>
      <c r="R764">
        <v>3</v>
      </c>
      <c r="S764">
        <v>0.4</v>
      </c>
      <c r="T764" s="2">
        <v>107.982</v>
      </c>
      <c r="U764" s="3">
        <v>-26.995499999999993</v>
      </c>
      <c r="V764" s="4">
        <f t="shared" si="119"/>
        <v>-8.3333333333333304</v>
      </c>
      <c r="W764" s="2">
        <f t="shared" si="116"/>
        <v>323.94600000000003</v>
      </c>
    </row>
    <row r="765" spans="1:23" x14ac:dyDescent="0.25">
      <c r="A765">
        <f t="shared" si="117"/>
        <v>2014</v>
      </c>
      <c r="B765" s="1">
        <v>41652</v>
      </c>
      <c r="C765" s="1">
        <v>41654</v>
      </c>
      <c r="D765" s="1" t="str">
        <f t="shared" si="110"/>
        <v>Jan</v>
      </c>
      <c r="E765" t="s">
        <v>23</v>
      </c>
      <c r="F765" t="s">
        <v>966</v>
      </c>
      <c r="G765" t="s">
        <v>33</v>
      </c>
      <c r="H765" t="s">
        <v>26</v>
      </c>
      <c r="I765" t="s">
        <v>280</v>
      </c>
      <c r="J765" t="s">
        <v>36</v>
      </c>
      <c r="K765" t="s">
        <v>92</v>
      </c>
      <c r="L765" s="2">
        <f t="shared" si="111"/>
        <v>8.6904000000000003</v>
      </c>
      <c r="M765" s="2">
        <f t="shared" si="112"/>
        <v>11.36</v>
      </c>
      <c r="N765" s="2">
        <f t="shared" si="118"/>
        <v>2.6695999999999991</v>
      </c>
      <c r="O765" s="2">
        <f t="shared" si="113"/>
        <v>5.3391999999999982</v>
      </c>
      <c r="P765" s="2">
        <f t="shared" si="114"/>
        <v>22.72</v>
      </c>
      <c r="Q765" s="2">
        <f t="shared" si="115"/>
        <v>23.499999999999993</v>
      </c>
      <c r="R765">
        <v>2</v>
      </c>
      <c r="S765">
        <v>0</v>
      </c>
      <c r="T765" s="2">
        <v>11.36</v>
      </c>
      <c r="U765" s="3">
        <v>5.3391999999999991</v>
      </c>
      <c r="V765" s="4">
        <f t="shared" si="119"/>
        <v>23.499999999999996</v>
      </c>
      <c r="W765" s="2">
        <f t="shared" si="116"/>
        <v>22.72</v>
      </c>
    </row>
    <row r="766" spans="1:23" x14ac:dyDescent="0.25">
      <c r="A766">
        <f t="shared" si="117"/>
        <v>2014</v>
      </c>
      <c r="B766" s="1">
        <v>41652</v>
      </c>
      <c r="C766" s="1">
        <v>41654</v>
      </c>
      <c r="D766" s="1" t="str">
        <f t="shared" si="110"/>
        <v>Jan</v>
      </c>
      <c r="E766" t="s">
        <v>23</v>
      </c>
      <c r="F766" t="s">
        <v>966</v>
      </c>
      <c r="G766" t="s">
        <v>33</v>
      </c>
      <c r="H766" t="s">
        <v>26</v>
      </c>
      <c r="I766" t="s">
        <v>967</v>
      </c>
      <c r="J766" t="s">
        <v>36</v>
      </c>
      <c r="K766" t="s">
        <v>92</v>
      </c>
      <c r="L766" s="2">
        <f t="shared" si="111"/>
        <v>42.449999999999996</v>
      </c>
      <c r="M766" s="2">
        <f t="shared" si="112"/>
        <v>50.94</v>
      </c>
      <c r="N766" s="2">
        <f t="shared" si="118"/>
        <v>8.490000000000002</v>
      </c>
      <c r="O766" s="2">
        <f t="shared" si="113"/>
        <v>25.470000000000006</v>
      </c>
      <c r="P766" s="2">
        <f t="shared" si="114"/>
        <v>152.82</v>
      </c>
      <c r="Q766" s="2">
        <f t="shared" si="115"/>
        <v>16.666666666666671</v>
      </c>
      <c r="R766">
        <v>3</v>
      </c>
      <c r="S766">
        <v>0</v>
      </c>
      <c r="T766" s="2">
        <v>50.94</v>
      </c>
      <c r="U766" s="3">
        <v>25.47</v>
      </c>
      <c r="V766" s="4">
        <f t="shared" si="119"/>
        <v>16.666666666666664</v>
      </c>
      <c r="W766" s="2">
        <f t="shared" si="116"/>
        <v>152.82</v>
      </c>
    </row>
    <row r="767" spans="1:23" x14ac:dyDescent="0.25">
      <c r="A767">
        <f t="shared" si="117"/>
        <v>2014</v>
      </c>
      <c r="B767" s="1">
        <v>41652</v>
      </c>
      <c r="C767" s="1">
        <v>41654</v>
      </c>
      <c r="D767" s="1" t="str">
        <f t="shared" si="110"/>
        <v>Jan</v>
      </c>
      <c r="E767" t="s">
        <v>23</v>
      </c>
      <c r="F767" t="s">
        <v>966</v>
      </c>
      <c r="G767" t="s">
        <v>33</v>
      </c>
      <c r="H767" t="s">
        <v>26</v>
      </c>
      <c r="I767" t="s">
        <v>968</v>
      </c>
      <c r="J767" t="s">
        <v>50</v>
      </c>
      <c r="K767" t="s">
        <v>86</v>
      </c>
      <c r="L767" s="2">
        <f t="shared" si="111"/>
        <v>603.62400000000002</v>
      </c>
      <c r="M767" s="2">
        <f t="shared" si="112"/>
        <v>646.74</v>
      </c>
      <c r="N767" s="2">
        <f t="shared" si="118"/>
        <v>43.115999999999985</v>
      </c>
      <c r="O767" s="2">
        <f t="shared" si="113"/>
        <v>258.69599999999991</v>
      </c>
      <c r="P767" s="2">
        <f t="shared" si="114"/>
        <v>3880.44</v>
      </c>
      <c r="Q767" s="2">
        <f t="shared" si="115"/>
        <v>6.6666666666666634</v>
      </c>
      <c r="R767">
        <v>6</v>
      </c>
      <c r="S767">
        <v>0</v>
      </c>
      <c r="T767" s="2">
        <v>646.74</v>
      </c>
      <c r="U767" s="3">
        <v>258.69600000000003</v>
      </c>
      <c r="V767" s="4">
        <f t="shared" si="119"/>
        <v>6.666666666666667</v>
      </c>
      <c r="W767" s="2">
        <f t="shared" si="116"/>
        <v>3880.44</v>
      </c>
    </row>
    <row r="768" spans="1:23" x14ac:dyDescent="0.25">
      <c r="A768">
        <f t="shared" si="117"/>
        <v>2014</v>
      </c>
      <c r="B768" s="1">
        <v>41652</v>
      </c>
      <c r="C768" s="1">
        <v>41654</v>
      </c>
      <c r="D768" s="1" t="str">
        <f t="shared" si="110"/>
        <v>Jan</v>
      </c>
      <c r="E768" t="s">
        <v>23</v>
      </c>
      <c r="F768" t="s">
        <v>966</v>
      </c>
      <c r="G768" t="s">
        <v>33</v>
      </c>
      <c r="H768" t="s">
        <v>26</v>
      </c>
      <c r="I768" t="s">
        <v>969</v>
      </c>
      <c r="J768" t="s">
        <v>36</v>
      </c>
      <c r="K768" t="s">
        <v>53</v>
      </c>
      <c r="L768" s="2">
        <f t="shared" si="111"/>
        <v>4.7375999999999996</v>
      </c>
      <c r="M768" s="2">
        <f t="shared" si="112"/>
        <v>5.64</v>
      </c>
      <c r="N768" s="2">
        <f t="shared" si="118"/>
        <v>0.90240000000000009</v>
      </c>
      <c r="O768" s="2">
        <f t="shared" si="113"/>
        <v>2.7072000000000003</v>
      </c>
      <c r="P768" s="2">
        <f t="shared" si="114"/>
        <v>16.919999999999998</v>
      </c>
      <c r="Q768" s="2">
        <f t="shared" si="115"/>
        <v>16.000000000000004</v>
      </c>
      <c r="R768">
        <v>3</v>
      </c>
      <c r="S768">
        <v>0</v>
      </c>
      <c r="T768" s="2">
        <v>5.64</v>
      </c>
      <c r="U768" s="3">
        <v>2.7071999999999994</v>
      </c>
      <c r="V768" s="4">
        <f t="shared" si="119"/>
        <v>15.999999999999998</v>
      </c>
      <c r="W768" s="2">
        <f t="shared" si="116"/>
        <v>16.919999999999998</v>
      </c>
    </row>
    <row r="769" spans="1:23" x14ac:dyDescent="0.25">
      <c r="A769">
        <f t="shared" si="117"/>
        <v>2014</v>
      </c>
      <c r="B769" s="1">
        <v>41652</v>
      </c>
      <c r="C769" s="1">
        <v>41654</v>
      </c>
      <c r="D769" s="1" t="str">
        <f t="shared" si="110"/>
        <v>Jan</v>
      </c>
      <c r="E769" t="s">
        <v>23</v>
      </c>
      <c r="F769" t="s">
        <v>966</v>
      </c>
      <c r="G769" t="s">
        <v>33</v>
      </c>
      <c r="H769" t="s">
        <v>26</v>
      </c>
      <c r="I769" t="s">
        <v>970</v>
      </c>
      <c r="J769" t="s">
        <v>36</v>
      </c>
      <c r="K769" t="s">
        <v>43</v>
      </c>
      <c r="L769" s="2">
        <f t="shared" si="111"/>
        <v>566.85419999999999</v>
      </c>
      <c r="M769" s="2">
        <f t="shared" si="112"/>
        <v>572.58000000000004</v>
      </c>
      <c r="N769" s="2">
        <f t="shared" si="118"/>
        <v>5.7258000000000493</v>
      </c>
      <c r="O769" s="2">
        <f t="shared" si="113"/>
        <v>34.354800000000296</v>
      </c>
      <c r="P769" s="2">
        <f t="shared" si="114"/>
        <v>3435.4800000000005</v>
      </c>
      <c r="Q769" s="2">
        <f t="shared" si="115"/>
        <v>1.0000000000000084</v>
      </c>
      <c r="R769">
        <v>6</v>
      </c>
      <c r="S769">
        <v>0</v>
      </c>
      <c r="T769" s="2">
        <v>572.58000000000004</v>
      </c>
      <c r="U769" s="3">
        <v>34.354799999999955</v>
      </c>
      <c r="V769" s="4">
        <f t="shared" si="119"/>
        <v>0.99999999999999845</v>
      </c>
      <c r="W769" s="2">
        <f t="shared" si="116"/>
        <v>3435.4800000000005</v>
      </c>
    </row>
    <row r="770" spans="1:23" x14ac:dyDescent="0.25">
      <c r="A770">
        <f t="shared" si="117"/>
        <v>2014</v>
      </c>
      <c r="B770" s="1">
        <v>41773</v>
      </c>
      <c r="C770" s="1">
        <v>41779</v>
      </c>
      <c r="D770" s="1" t="str">
        <f t="shared" ref="D770:D833" si="120">TEXT((B770),"MMM")</f>
        <v>May</v>
      </c>
      <c r="E770" t="s">
        <v>38</v>
      </c>
      <c r="F770" t="s">
        <v>971</v>
      </c>
      <c r="G770" t="s">
        <v>33</v>
      </c>
      <c r="H770" t="s">
        <v>26</v>
      </c>
      <c r="I770" t="s">
        <v>972</v>
      </c>
      <c r="J770" t="s">
        <v>28</v>
      </c>
      <c r="K770" t="s">
        <v>46</v>
      </c>
      <c r="L770" s="2">
        <f t="shared" ref="L770:L833" si="121">T770 - (U770 / R770)</f>
        <v>299.22200000000004</v>
      </c>
      <c r="M770" s="2">
        <f t="shared" ref="M770:M833" si="122">(T770/1-S770)</f>
        <v>310.68000000000006</v>
      </c>
      <c r="N770" s="2">
        <f t="shared" si="118"/>
        <v>11.458000000000027</v>
      </c>
      <c r="O770" s="2">
        <f t="shared" ref="O770:O833" si="123">N770*R770</f>
        <v>22.916000000000054</v>
      </c>
      <c r="P770" s="2">
        <f t="shared" ref="P770:P833" si="124">(M770*R770)</f>
        <v>621.36000000000013</v>
      </c>
      <c r="Q770" s="2">
        <f t="shared" ref="Q770:Q833" si="125">(O770/(M770*R770))*100</f>
        <v>3.6880391399510835</v>
      </c>
      <c r="R770">
        <v>2</v>
      </c>
      <c r="S770">
        <v>0.2</v>
      </c>
      <c r="T770" s="2">
        <v>310.88000000000005</v>
      </c>
      <c r="U770" s="3">
        <v>23.315999999999988</v>
      </c>
      <c r="V770" s="4">
        <f t="shared" si="119"/>
        <v>3.7499999999999978</v>
      </c>
      <c r="W770" s="2">
        <f t="shared" ref="W770:W833" si="126">R770*T770</f>
        <v>621.7600000000001</v>
      </c>
    </row>
    <row r="771" spans="1:23" x14ac:dyDescent="0.25">
      <c r="A771">
        <f t="shared" ref="A771:A834" si="127">YEAR(B771)</f>
        <v>2016</v>
      </c>
      <c r="B771" s="1">
        <v>42509</v>
      </c>
      <c r="C771" s="1">
        <v>42514</v>
      </c>
      <c r="D771" s="1" t="str">
        <f t="shared" si="120"/>
        <v>May</v>
      </c>
      <c r="E771" t="s">
        <v>38</v>
      </c>
      <c r="F771" t="s">
        <v>341</v>
      </c>
      <c r="G771" t="s">
        <v>25</v>
      </c>
      <c r="H771" t="s">
        <v>26</v>
      </c>
      <c r="I771" t="s">
        <v>973</v>
      </c>
      <c r="J771" t="s">
        <v>28</v>
      </c>
      <c r="K771" t="s">
        <v>31</v>
      </c>
      <c r="L771" s="2">
        <f t="shared" si="121"/>
        <v>552.0856</v>
      </c>
      <c r="M771" s="2">
        <f t="shared" si="122"/>
        <v>641.96</v>
      </c>
      <c r="N771" s="2">
        <f t="shared" ref="N771:N834" si="128">(M771-L771)</f>
        <v>89.874400000000037</v>
      </c>
      <c r="O771" s="2">
        <f t="shared" si="123"/>
        <v>179.74880000000007</v>
      </c>
      <c r="P771" s="2">
        <f t="shared" si="124"/>
        <v>1283.92</v>
      </c>
      <c r="Q771" s="2">
        <f t="shared" si="125"/>
        <v>14.000000000000004</v>
      </c>
      <c r="R771">
        <v>2</v>
      </c>
      <c r="S771">
        <v>0</v>
      </c>
      <c r="T771" s="2">
        <v>641.96</v>
      </c>
      <c r="U771" s="3">
        <v>179.74880000000002</v>
      </c>
      <c r="V771" s="4">
        <f t="shared" ref="V771:V834" si="129">(U771/W771)*100</f>
        <v>14.000000000000002</v>
      </c>
      <c r="W771" s="2">
        <f t="shared" si="126"/>
        <v>1283.92</v>
      </c>
    </row>
    <row r="772" spans="1:23" x14ac:dyDescent="0.25">
      <c r="A772">
        <f t="shared" si="127"/>
        <v>2017</v>
      </c>
      <c r="B772" s="1">
        <v>42765</v>
      </c>
      <c r="C772" s="1">
        <v>42771</v>
      </c>
      <c r="D772" s="1" t="str">
        <f t="shared" si="120"/>
        <v>Jan</v>
      </c>
      <c r="E772" t="s">
        <v>38</v>
      </c>
      <c r="F772" t="s">
        <v>974</v>
      </c>
      <c r="G772" t="s">
        <v>33</v>
      </c>
      <c r="H772" t="s">
        <v>65</v>
      </c>
      <c r="I772" t="s">
        <v>975</v>
      </c>
      <c r="J772" t="s">
        <v>36</v>
      </c>
      <c r="K772" t="s">
        <v>53</v>
      </c>
      <c r="L772" s="2">
        <f t="shared" si="121"/>
        <v>13.71</v>
      </c>
      <c r="M772" s="2">
        <f t="shared" si="122"/>
        <v>18.28</v>
      </c>
      <c r="N772" s="2">
        <f t="shared" si="128"/>
        <v>4.57</v>
      </c>
      <c r="O772" s="2">
        <f t="shared" si="123"/>
        <v>9.14</v>
      </c>
      <c r="P772" s="2">
        <f t="shared" si="124"/>
        <v>36.56</v>
      </c>
      <c r="Q772" s="2">
        <f t="shared" si="125"/>
        <v>25</v>
      </c>
      <c r="R772">
        <v>2</v>
      </c>
      <c r="S772">
        <v>0</v>
      </c>
      <c r="T772" s="2">
        <v>18.28</v>
      </c>
      <c r="U772" s="3">
        <v>9.14</v>
      </c>
      <c r="V772" s="4">
        <f t="shared" si="129"/>
        <v>25</v>
      </c>
      <c r="W772" s="2">
        <f t="shared" si="126"/>
        <v>36.56</v>
      </c>
    </row>
    <row r="773" spans="1:23" x14ac:dyDescent="0.25">
      <c r="A773">
        <f t="shared" si="127"/>
        <v>2017</v>
      </c>
      <c r="B773" s="1">
        <v>42765</v>
      </c>
      <c r="C773" s="1">
        <v>42771</v>
      </c>
      <c r="D773" s="1" t="str">
        <f t="shared" si="120"/>
        <v>Jan</v>
      </c>
      <c r="E773" t="s">
        <v>38</v>
      </c>
      <c r="F773" t="s">
        <v>974</v>
      </c>
      <c r="G773" t="s">
        <v>33</v>
      </c>
      <c r="H773" t="s">
        <v>65</v>
      </c>
      <c r="I773" t="s">
        <v>494</v>
      </c>
      <c r="J773" t="s">
        <v>50</v>
      </c>
      <c r="K773" t="s">
        <v>51</v>
      </c>
      <c r="L773" s="2">
        <f t="shared" si="121"/>
        <v>189.75</v>
      </c>
      <c r="M773" s="2">
        <f t="shared" si="122"/>
        <v>207</v>
      </c>
      <c r="N773" s="2">
        <f t="shared" si="128"/>
        <v>17.25</v>
      </c>
      <c r="O773" s="2">
        <f t="shared" si="123"/>
        <v>51.75</v>
      </c>
      <c r="P773" s="2">
        <f t="shared" si="124"/>
        <v>621</v>
      </c>
      <c r="Q773" s="2">
        <f t="shared" si="125"/>
        <v>8.3333333333333321</v>
      </c>
      <c r="R773">
        <v>3</v>
      </c>
      <c r="S773">
        <v>0</v>
      </c>
      <c r="T773" s="2">
        <v>207</v>
      </c>
      <c r="U773" s="3">
        <v>51.75</v>
      </c>
      <c r="V773" s="4">
        <f t="shared" si="129"/>
        <v>8.3333333333333321</v>
      </c>
      <c r="W773" s="2">
        <f t="shared" si="126"/>
        <v>621</v>
      </c>
    </row>
    <row r="774" spans="1:23" x14ac:dyDescent="0.25">
      <c r="A774">
        <f t="shared" si="127"/>
        <v>2017</v>
      </c>
      <c r="B774" s="1">
        <v>42765</v>
      </c>
      <c r="C774" s="1">
        <v>42771</v>
      </c>
      <c r="D774" s="1" t="str">
        <f t="shared" si="120"/>
        <v>Jan</v>
      </c>
      <c r="E774" t="s">
        <v>38</v>
      </c>
      <c r="F774" t="s">
        <v>974</v>
      </c>
      <c r="G774" t="s">
        <v>33</v>
      </c>
      <c r="H774" t="s">
        <v>65</v>
      </c>
      <c r="I774" t="s">
        <v>976</v>
      </c>
      <c r="J774" t="s">
        <v>36</v>
      </c>
      <c r="K774" t="s">
        <v>53</v>
      </c>
      <c r="L774" s="2">
        <f t="shared" si="121"/>
        <v>29.115000000000002</v>
      </c>
      <c r="M774" s="2">
        <f t="shared" si="122"/>
        <v>32.35</v>
      </c>
      <c r="N774" s="2">
        <f t="shared" si="128"/>
        <v>3.2349999999999994</v>
      </c>
      <c r="O774" s="2">
        <f t="shared" si="123"/>
        <v>16.174999999999997</v>
      </c>
      <c r="P774" s="2">
        <f t="shared" si="124"/>
        <v>161.75</v>
      </c>
      <c r="Q774" s="2">
        <f t="shared" si="125"/>
        <v>9.9999999999999982</v>
      </c>
      <c r="R774">
        <v>5</v>
      </c>
      <c r="S774">
        <v>0</v>
      </c>
      <c r="T774" s="2">
        <v>32.35</v>
      </c>
      <c r="U774" s="3">
        <v>16.175000000000001</v>
      </c>
      <c r="V774" s="4">
        <f t="shared" si="129"/>
        <v>10</v>
      </c>
      <c r="W774" s="2">
        <f t="shared" si="126"/>
        <v>161.75</v>
      </c>
    </row>
    <row r="775" spans="1:23" x14ac:dyDescent="0.25">
      <c r="A775">
        <f t="shared" si="127"/>
        <v>2017</v>
      </c>
      <c r="B775" s="1">
        <v>42765</v>
      </c>
      <c r="C775" s="1">
        <v>42771</v>
      </c>
      <c r="D775" s="1" t="str">
        <f t="shared" si="120"/>
        <v>Jan</v>
      </c>
      <c r="E775" t="s">
        <v>38</v>
      </c>
      <c r="F775" t="s">
        <v>974</v>
      </c>
      <c r="G775" t="s">
        <v>33</v>
      </c>
      <c r="H775" t="s">
        <v>65</v>
      </c>
      <c r="I775" t="s">
        <v>52</v>
      </c>
      <c r="J775" t="s">
        <v>36</v>
      </c>
      <c r="K775" t="s">
        <v>53</v>
      </c>
      <c r="L775" s="2">
        <f t="shared" si="121"/>
        <v>4.2404999999999999</v>
      </c>
      <c r="M775" s="2">
        <f t="shared" si="122"/>
        <v>7.71</v>
      </c>
      <c r="N775" s="2">
        <f t="shared" si="128"/>
        <v>3.4695</v>
      </c>
      <c r="O775" s="2">
        <f t="shared" si="123"/>
        <v>3.4695</v>
      </c>
      <c r="P775" s="2">
        <f t="shared" si="124"/>
        <v>7.71</v>
      </c>
      <c r="Q775" s="2">
        <f t="shared" si="125"/>
        <v>45</v>
      </c>
      <c r="R775">
        <v>1</v>
      </c>
      <c r="S775">
        <v>0</v>
      </c>
      <c r="T775" s="2">
        <v>7.71</v>
      </c>
      <c r="U775" s="3">
        <v>3.4695</v>
      </c>
      <c r="V775" s="4">
        <f t="shared" si="129"/>
        <v>45</v>
      </c>
      <c r="W775" s="2">
        <f t="shared" si="126"/>
        <v>7.71</v>
      </c>
    </row>
    <row r="776" spans="1:23" x14ac:dyDescent="0.25">
      <c r="A776">
        <f t="shared" si="127"/>
        <v>2017</v>
      </c>
      <c r="B776" s="1">
        <v>42765</v>
      </c>
      <c r="C776" s="1">
        <v>42771</v>
      </c>
      <c r="D776" s="1" t="str">
        <f t="shared" si="120"/>
        <v>Jan</v>
      </c>
      <c r="E776" t="s">
        <v>38</v>
      </c>
      <c r="F776" t="s">
        <v>974</v>
      </c>
      <c r="G776" t="s">
        <v>33</v>
      </c>
      <c r="H776" t="s">
        <v>65</v>
      </c>
      <c r="I776" t="s">
        <v>977</v>
      </c>
      <c r="J776" t="s">
        <v>36</v>
      </c>
      <c r="K776" t="s">
        <v>48</v>
      </c>
      <c r="L776" s="2">
        <f t="shared" si="121"/>
        <v>34.859499999999997</v>
      </c>
      <c r="M776" s="2">
        <f t="shared" si="122"/>
        <v>40.299999999999997</v>
      </c>
      <c r="N776" s="2">
        <f t="shared" si="128"/>
        <v>5.4405000000000001</v>
      </c>
      <c r="O776" s="2">
        <f t="shared" si="123"/>
        <v>10.881</v>
      </c>
      <c r="P776" s="2">
        <f t="shared" si="124"/>
        <v>80.599999999999994</v>
      </c>
      <c r="Q776" s="2">
        <f t="shared" si="125"/>
        <v>13.5</v>
      </c>
      <c r="R776">
        <v>2</v>
      </c>
      <c r="S776">
        <v>0</v>
      </c>
      <c r="T776" s="2">
        <v>40.299999999999997</v>
      </c>
      <c r="U776" s="3">
        <v>10.881</v>
      </c>
      <c r="V776" s="4">
        <f t="shared" si="129"/>
        <v>13.5</v>
      </c>
      <c r="W776" s="2">
        <f t="shared" si="126"/>
        <v>80.599999999999994</v>
      </c>
    </row>
    <row r="777" spans="1:23" x14ac:dyDescent="0.25">
      <c r="A777">
        <f t="shared" si="127"/>
        <v>2017</v>
      </c>
      <c r="B777" s="1">
        <v>42765</v>
      </c>
      <c r="C777" s="1">
        <v>42771</v>
      </c>
      <c r="D777" s="1" t="str">
        <f t="shared" si="120"/>
        <v>Jan</v>
      </c>
      <c r="E777" t="s">
        <v>38</v>
      </c>
      <c r="F777" t="s">
        <v>974</v>
      </c>
      <c r="G777" t="s">
        <v>33</v>
      </c>
      <c r="H777" t="s">
        <v>65</v>
      </c>
      <c r="I777" t="s">
        <v>978</v>
      </c>
      <c r="J777" t="s">
        <v>28</v>
      </c>
      <c r="K777" t="s">
        <v>46</v>
      </c>
      <c r="L777" s="2">
        <f t="shared" si="121"/>
        <v>32.505200000000002</v>
      </c>
      <c r="M777" s="2">
        <f t="shared" si="122"/>
        <v>34.580000000000005</v>
      </c>
      <c r="N777" s="2">
        <f t="shared" si="128"/>
        <v>2.0748000000000033</v>
      </c>
      <c r="O777" s="2">
        <f t="shared" si="123"/>
        <v>14.523600000000023</v>
      </c>
      <c r="P777" s="2">
        <f t="shared" si="124"/>
        <v>242.06000000000003</v>
      </c>
      <c r="Q777" s="2">
        <f t="shared" si="125"/>
        <v>6.0000000000000089</v>
      </c>
      <c r="R777">
        <v>7</v>
      </c>
      <c r="S777">
        <v>0</v>
      </c>
      <c r="T777" s="2">
        <v>34.580000000000005</v>
      </c>
      <c r="U777" s="3">
        <v>14.523600000000002</v>
      </c>
      <c r="V777" s="4">
        <f t="shared" si="129"/>
        <v>6</v>
      </c>
      <c r="W777" s="2">
        <f t="shared" si="126"/>
        <v>242.06000000000003</v>
      </c>
    </row>
    <row r="778" spans="1:23" x14ac:dyDescent="0.25">
      <c r="A778">
        <f t="shared" si="127"/>
        <v>2014</v>
      </c>
      <c r="B778" s="1">
        <v>41819</v>
      </c>
      <c r="C778" s="1">
        <v>41826</v>
      </c>
      <c r="D778" s="1" t="str">
        <f t="shared" si="120"/>
        <v>Jun</v>
      </c>
      <c r="E778" t="s">
        <v>38</v>
      </c>
      <c r="F778" t="s">
        <v>979</v>
      </c>
      <c r="G778" t="s">
        <v>25</v>
      </c>
      <c r="H778" t="s">
        <v>80</v>
      </c>
      <c r="I778" t="s">
        <v>980</v>
      </c>
      <c r="J778" t="s">
        <v>36</v>
      </c>
      <c r="K778" t="s">
        <v>48</v>
      </c>
      <c r="L778" s="2">
        <f t="shared" si="121"/>
        <v>32.233499999999999</v>
      </c>
      <c r="M778" s="2">
        <f t="shared" si="122"/>
        <v>32.559999999999995</v>
      </c>
      <c r="N778" s="2">
        <f t="shared" si="128"/>
        <v>0.32649999999999579</v>
      </c>
      <c r="O778" s="2">
        <f t="shared" si="123"/>
        <v>2.2854999999999706</v>
      </c>
      <c r="P778" s="2">
        <f t="shared" si="124"/>
        <v>227.91999999999996</v>
      </c>
      <c r="Q778" s="2">
        <f t="shared" si="125"/>
        <v>1.0027641277641151</v>
      </c>
      <c r="R778">
        <v>7</v>
      </c>
      <c r="S778">
        <v>0.2</v>
      </c>
      <c r="T778" s="2">
        <v>32.76</v>
      </c>
      <c r="U778" s="3">
        <v>3.6854999999999958</v>
      </c>
      <c r="V778" s="4">
        <f t="shared" si="129"/>
        <v>1.6071428571428552</v>
      </c>
      <c r="W778" s="2">
        <f t="shared" si="126"/>
        <v>229.32</v>
      </c>
    </row>
    <row r="779" spans="1:23" x14ac:dyDescent="0.25">
      <c r="A779">
        <f t="shared" si="127"/>
        <v>2015</v>
      </c>
      <c r="B779" s="1">
        <v>42237</v>
      </c>
      <c r="C779" s="1">
        <v>42239</v>
      </c>
      <c r="D779" s="1" t="str">
        <f t="shared" si="120"/>
        <v>Aug</v>
      </c>
      <c r="E779" t="s">
        <v>98</v>
      </c>
      <c r="F779" t="s">
        <v>440</v>
      </c>
      <c r="G779" t="s">
        <v>64</v>
      </c>
      <c r="H779" t="s">
        <v>34</v>
      </c>
      <c r="I779" t="s">
        <v>981</v>
      </c>
      <c r="J779" t="s">
        <v>28</v>
      </c>
      <c r="K779" t="s">
        <v>31</v>
      </c>
      <c r="L779" s="2">
        <f t="shared" si="121"/>
        <v>530.40780000000007</v>
      </c>
      <c r="M779" s="2">
        <f t="shared" si="122"/>
        <v>543.80799999999999</v>
      </c>
      <c r="N779" s="2">
        <f t="shared" si="128"/>
        <v>13.400199999999927</v>
      </c>
      <c r="O779" s="2">
        <f t="shared" si="123"/>
        <v>40.200599999999781</v>
      </c>
      <c r="P779" s="2">
        <f t="shared" si="124"/>
        <v>1631.424</v>
      </c>
      <c r="Q779" s="2">
        <f t="shared" si="125"/>
        <v>2.4641417559138388</v>
      </c>
      <c r="R779">
        <v>3</v>
      </c>
      <c r="S779">
        <v>0.2</v>
      </c>
      <c r="T779" s="2">
        <v>544.00800000000004</v>
      </c>
      <c r="U779" s="3">
        <v>40.800600000000003</v>
      </c>
      <c r="V779" s="4">
        <f t="shared" si="129"/>
        <v>2.5</v>
      </c>
      <c r="W779" s="2">
        <f t="shared" si="126"/>
        <v>1632.0240000000001</v>
      </c>
    </row>
    <row r="780" spans="1:23" x14ac:dyDescent="0.25">
      <c r="A780">
        <f t="shared" si="127"/>
        <v>2015</v>
      </c>
      <c r="B780" s="1">
        <v>42237</v>
      </c>
      <c r="C780" s="1">
        <v>42239</v>
      </c>
      <c r="D780" s="1" t="str">
        <f t="shared" si="120"/>
        <v>Aug</v>
      </c>
      <c r="E780" t="s">
        <v>98</v>
      </c>
      <c r="F780" t="s">
        <v>440</v>
      </c>
      <c r="G780" t="s">
        <v>64</v>
      </c>
      <c r="H780" t="s">
        <v>34</v>
      </c>
      <c r="I780" t="s">
        <v>592</v>
      </c>
      <c r="J780" t="s">
        <v>36</v>
      </c>
      <c r="K780" t="s">
        <v>60</v>
      </c>
      <c r="L780" s="2">
        <f t="shared" si="121"/>
        <v>50.549399999999999</v>
      </c>
      <c r="M780" s="2">
        <f t="shared" si="122"/>
        <v>59.94</v>
      </c>
      <c r="N780" s="2">
        <f t="shared" si="128"/>
        <v>9.3905999999999992</v>
      </c>
      <c r="O780" s="2">
        <f t="shared" si="123"/>
        <v>28.171799999999998</v>
      </c>
      <c r="P780" s="2">
        <f t="shared" si="124"/>
        <v>179.82</v>
      </c>
      <c r="Q780" s="2">
        <f t="shared" si="125"/>
        <v>15.666666666666664</v>
      </c>
      <c r="R780">
        <v>3</v>
      </c>
      <c r="S780">
        <v>0</v>
      </c>
      <c r="T780" s="2">
        <v>59.94</v>
      </c>
      <c r="U780" s="3">
        <v>28.171799999999998</v>
      </c>
      <c r="V780" s="4">
        <f t="shared" si="129"/>
        <v>15.666666666666664</v>
      </c>
      <c r="W780" s="2">
        <f t="shared" si="126"/>
        <v>179.82</v>
      </c>
    </row>
    <row r="781" spans="1:23" x14ac:dyDescent="0.25">
      <c r="A781">
        <f t="shared" si="127"/>
        <v>2015</v>
      </c>
      <c r="B781" s="1">
        <v>42237</v>
      </c>
      <c r="C781" s="1">
        <v>42239</v>
      </c>
      <c r="D781" s="1" t="str">
        <f t="shared" si="120"/>
        <v>Aug</v>
      </c>
      <c r="E781" t="s">
        <v>98</v>
      </c>
      <c r="F781" t="s">
        <v>440</v>
      </c>
      <c r="G781" t="s">
        <v>64</v>
      </c>
      <c r="H781" t="s">
        <v>34</v>
      </c>
      <c r="I781" t="s">
        <v>579</v>
      </c>
      <c r="J781" t="s">
        <v>36</v>
      </c>
      <c r="K781" t="s">
        <v>60</v>
      </c>
      <c r="L781" s="2">
        <f t="shared" si="121"/>
        <v>20.989800000000002</v>
      </c>
      <c r="M781" s="2">
        <f t="shared" si="122"/>
        <v>23.92</v>
      </c>
      <c r="N781" s="2">
        <f t="shared" si="128"/>
        <v>2.9301999999999992</v>
      </c>
      <c r="O781" s="2">
        <f t="shared" si="123"/>
        <v>11.720799999999997</v>
      </c>
      <c r="P781" s="2">
        <f t="shared" si="124"/>
        <v>95.68</v>
      </c>
      <c r="Q781" s="2">
        <f t="shared" si="125"/>
        <v>12.249999999999996</v>
      </c>
      <c r="R781">
        <v>4</v>
      </c>
      <c r="S781">
        <v>0</v>
      </c>
      <c r="T781" s="2">
        <v>23.92</v>
      </c>
      <c r="U781" s="3">
        <v>11.720800000000001</v>
      </c>
      <c r="V781" s="4">
        <f t="shared" si="129"/>
        <v>12.25</v>
      </c>
      <c r="W781" s="2">
        <f t="shared" si="126"/>
        <v>95.68</v>
      </c>
    </row>
    <row r="782" spans="1:23" x14ac:dyDescent="0.25">
      <c r="A782">
        <f t="shared" si="127"/>
        <v>2015</v>
      </c>
      <c r="B782" s="1">
        <v>42237</v>
      </c>
      <c r="C782" s="1">
        <v>42239</v>
      </c>
      <c r="D782" s="1" t="str">
        <f t="shared" si="120"/>
        <v>Aug</v>
      </c>
      <c r="E782" t="s">
        <v>98</v>
      </c>
      <c r="F782" t="s">
        <v>440</v>
      </c>
      <c r="G782" t="s">
        <v>64</v>
      </c>
      <c r="H782" t="s">
        <v>34</v>
      </c>
      <c r="I782" t="s">
        <v>982</v>
      </c>
      <c r="J782" t="s">
        <v>36</v>
      </c>
      <c r="K782" t="s">
        <v>60</v>
      </c>
      <c r="L782" s="2">
        <f t="shared" si="121"/>
        <v>2.3540000000000005</v>
      </c>
      <c r="M782" s="2">
        <f t="shared" si="122"/>
        <v>4.28</v>
      </c>
      <c r="N782" s="2">
        <f t="shared" si="128"/>
        <v>1.9259999999999997</v>
      </c>
      <c r="O782" s="2">
        <f t="shared" si="123"/>
        <v>1.9259999999999997</v>
      </c>
      <c r="P782" s="2">
        <f t="shared" si="124"/>
        <v>4.28</v>
      </c>
      <c r="Q782" s="2">
        <f t="shared" si="125"/>
        <v>44.999999999999993</v>
      </c>
      <c r="R782">
        <v>1</v>
      </c>
      <c r="S782">
        <v>0</v>
      </c>
      <c r="T782" s="2">
        <v>4.28</v>
      </c>
      <c r="U782" s="3">
        <v>1.9259999999999997</v>
      </c>
      <c r="V782" s="4">
        <f t="shared" si="129"/>
        <v>44.999999999999993</v>
      </c>
      <c r="W782" s="2">
        <f t="shared" si="126"/>
        <v>4.28</v>
      </c>
    </row>
    <row r="783" spans="1:23" x14ac:dyDescent="0.25">
      <c r="A783">
        <f t="shared" si="127"/>
        <v>2015</v>
      </c>
      <c r="B783" s="1">
        <v>42280</v>
      </c>
      <c r="C783" s="1">
        <v>42283</v>
      </c>
      <c r="D783" s="1" t="str">
        <f t="shared" si="120"/>
        <v>Oct</v>
      </c>
      <c r="E783" t="s">
        <v>23</v>
      </c>
      <c r="F783" t="s">
        <v>983</v>
      </c>
      <c r="G783" t="s">
        <v>25</v>
      </c>
      <c r="H783" t="s">
        <v>80</v>
      </c>
      <c r="I783" t="s">
        <v>648</v>
      </c>
      <c r="J783" t="s">
        <v>36</v>
      </c>
      <c r="K783" t="s">
        <v>53</v>
      </c>
      <c r="L783" s="2">
        <f t="shared" si="121"/>
        <v>36.559799999999996</v>
      </c>
      <c r="M783" s="2">
        <f t="shared" si="122"/>
        <v>31.37</v>
      </c>
      <c r="N783" s="2">
        <f t="shared" si="128"/>
        <v>-5.1897999999999946</v>
      </c>
      <c r="O783" s="2">
        <f t="shared" si="123"/>
        <v>-25.948999999999973</v>
      </c>
      <c r="P783" s="2">
        <f t="shared" si="124"/>
        <v>156.85</v>
      </c>
      <c r="Q783" s="2">
        <f t="shared" si="125"/>
        <v>-16.543831686324499</v>
      </c>
      <c r="R783">
        <v>5</v>
      </c>
      <c r="S783">
        <v>0.7</v>
      </c>
      <c r="T783" s="2">
        <v>32.07</v>
      </c>
      <c r="U783" s="3">
        <v>-22.448999999999991</v>
      </c>
      <c r="V783" s="4">
        <f t="shared" si="129"/>
        <v>-13.999999999999996</v>
      </c>
      <c r="W783" s="2">
        <f t="shared" si="126"/>
        <v>160.35</v>
      </c>
    </row>
    <row r="784" spans="1:23" x14ac:dyDescent="0.25">
      <c r="A784">
        <f t="shared" si="127"/>
        <v>2015</v>
      </c>
      <c r="B784" s="1">
        <v>42280</v>
      </c>
      <c r="C784" s="1">
        <v>42283</v>
      </c>
      <c r="D784" s="1" t="str">
        <f t="shared" si="120"/>
        <v>Oct</v>
      </c>
      <c r="E784" t="s">
        <v>23</v>
      </c>
      <c r="F784" t="s">
        <v>983</v>
      </c>
      <c r="G784" t="s">
        <v>25</v>
      </c>
      <c r="H784" t="s">
        <v>80</v>
      </c>
      <c r="I784" t="s">
        <v>119</v>
      </c>
      <c r="J784" t="s">
        <v>50</v>
      </c>
      <c r="K784" t="s">
        <v>86</v>
      </c>
      <c r="L784" s="2">
        <f t="shared" si="121"/>
        <v>25.35</v>
      </c>
      <c r="M784" s="2">
        <f t="shared" si="122"/>
        <v>23.8</v>
      </c>
      <c r="N784" s="2">
        <f t="shared" si="128"/>
        <v>-1.5500000000000007</v>
      </c>
      <c r="O784" s="2">
        <f t="shared" si="123"/>
        <v>-3.1000000000000014</v>
      </c>
      <c r="P784" s="2">
        <f t="shared" si="124"/>
        <v>47.6</v>
      </c>
      <c r="Q784" s="2">
        <f t="shared" si="125"/>
        <v>-6.5126050420168102</v>
      </c>
      <c r="R784">
        <v>2</v>
      </c>
      <c r="S784">
        <v>0.2</v>
      </c>
      <c r="T784" s="2">
        <v>24</v>
      </c>
      <c r="U784" s="3">
        <v>-2.6999999999999993</v>
      </c>
      <c r="V784" s="4">
        <f t="shared" si="129"/>
        <v>-5.6249999999999991</v>
      </c>
      <c r="W784" s="2">
        <f t="shared" si="126"/>
        <v>48</v>
      </c>
    </row>
    <row r="785" spans="1:23" x14ac:dyDescent="0.25">
      <c r="A785">
        <f t="shared" si="127"/>
        <v>2015</v>
      </c>
      <c r="B785" s="1">
        <v>42280</v>
      </c>
      <c r="C785" s="1">
        <v>42283</v>
      </c>
      <c r="D785" s="1" t="str">
        <f t="shared" si="120"/>
        <v>Oct</v>
      </c>
      <c r="E785" t="s">
        <v>23</v>
      </c>
      <c r="F785" t="s">
        <v>983</v>
      </c>
      <c r="G785" t="s">
        <v>25</v>
      </c>
      <c r="H785" t="s">
        <v>80</v>
      </c>
      <c r="I785" t="s">
        <v>984</v>
      </c>
      <c r="J785" t="s">
        <v>28</v>
      </c>
      <c r="K785" t="s">
        <v>29</v>
      </c>
      <c r="L785" s="2">
        <f t="shared" si="121"/>
        <v>51.105600000000003</v>
      </c>
      <c r="M785" s="2">
        <f t="shared" si="122"/>
        <v>34.99</v>
      </c>
      <c r="N785" s="2">
        <f t="shared" si="128"/>
        <v>-16.115600000000001</v>
      </c>
      <c r="O785" s="2">
        <f t="shared" si="123"/>
        <v>-16.115600000000001</v>
      </c>
      <c r="P785" s="2">
        <f t="shared" si="124"/>
        <v>34.99</v>
      </c>
      <c r="Q785" s="2">
        <f t="shared" si="125"/>
        <v>-46.057730780222919</v>
      </c>
      <c r="R785">
        <v>1</v>
      </c>
      <c r="S785">
        <v>0.5</v>
      </c>
      <c r="T785" s="2">
        <v>35.49</v>
      </c>
      <c r="U785" s="3">
        <v>-15.615600000000001</v>
      </c>
      <c r="V785" s="4">
        <f t="shared" si="129"/>
        <v>-44</v>
      </c>
      <c r="W785" s="2">
        <f t="shared" si="126"/>
        <v>35.49</v>
      </c>
    </row>
    <row r="786" spans="1:23" x14ac:dyDescent="0.25">
      <c r="A786">
        <f t="shared" si="127"/>
        <v>2015</v>
      </c>
      <c r="B786" s="1">
        <v>42280</v>
      </c>
      <c r="C786" s="1">
        <v>42283</v>
      </c>
      <c r="D786" s="1" t="str">
        <f t="shared" si="120"/>
        <v>Oct</v>
      </c>
      <c r="E786" t="s">
        <v>23</v>
      </c>
      <c r="F786" t="s">
        <v>983</v>
      </c>
      <c r="G786" t="s">
        <v>25</v>
      </c>
      <c r="H786" t="s">
        <v>80</v>
      </c>
      <c r="I786" t="s">
        <v>985</v>
      </c>
      <c r="J786" t="s">
        <v>50</v>
      </c>
      <c r="K786" t="s">
        <v>86</v>
      </c>
      <c r="L786" s="2">
        <f t="shared" si="121"/>
        <v>47.684100000000001</v>
      </c>
      <c r="M786" s="2">
        <f t="shared" si="122"/>
        <v>47.783999999999999</v>
      </c>
      <c r="N786" s="2">
        <f t="shared" si="128"/>
        <v>9.9899999999998101E-2</v>
      </c>
      <c r="O786" s="2">
        <f t="shared" si="123"/>
        <v>0.1997999999999962</v>
      </c>
      <c r="P786" s="2">
        <f t="shared" si="124"/>
        <v>95.567999999999998</v>
      </c>
      <c r="Q786" s="2">
        <f t="shared" si="125"/>
        <v>0.20906579608236669</v>
      </c>
      <c r="R786">
        <v>2</v>
      </c>
      <c r="S786">
        <v>0.2</v>
      </c>
      <c r="T786" s="2">
        <v>47.984000000000002</v>
      </c>
      <c r="U786" s="3">
        <v>0.59979999999999656</v>
      </c>
      <c r="V786" s="4">
        <f t="shared" si="129"/>
        <v>0.62499999999999645</v>
      </c>
      <c r="W786" s="2">
        <f t="shared" si="126"/>
        <v>95.968000000000004</v>
      </c>
    </row>
    <row r="787" spans="1:23" x14ac:dyDescent="0.25">
      <c r="A787">
        <f t="shared" si="127"/>
        <v>2015</v>
      </c>
      <c r="B787" s="1">
        <v>42147</v>
      </c>
      <c r="C787" s="1">
        <v>42152</v>
      </c>
      <c r="D787" s="1" t="str">
        <f t="shared" si="120"/>
        <v>May</v>
      </c>
      <c r="E787" t="s">
        <v>38</v>
      </c>
      <c r="F787" t="s">
        <v>370</v>
      </c>
      <c r="G787" t="s">
        <v>33</v>
      </c>
      <c r="H787" t="s">
        <v>26</v>
      </c>
      <c r="I787" t="s">
        <v>986</v>
      </c>
      <c r="J787" t="s">
        <v>36</v>
      </c>
      <c r="K787" t="s">
        <v>92</v>
      </c>
      <c r="L787" s="2">
        <f t="shared" si="121"/>
        <v>157.4419</v>
      </c>
      <c r="M787" s="2">
        <f t="shared" si="122"/>
        <v>186.69</v>
      </c>
      <c r="N787" s="2">
        <f t="shared" si="128"/>
        <v>29.248099999999994</v>
      </c>
      <c r="O787" s="2">
        <f t="shared" si="123"/>
        <v>87.744299999999981</v>
      </c>
      <c r="P787" s="2">
        <f t="shared" si="124"/>
        <v>560.06999999999994</v>
      </c>
      <c r="Q787" s="2">
        <f t="shared" si="125"/>
        <v>15.666666666666664</v>
      </c>
      <c r="R787">
        <v>3</v>
      </c>
      <c r="S787">
        <v>0</v>
      </c>
      <c r="T787" s="2">
        <v>186.69</v>
      </c>
      <c r="U787" s="3">
        <v>87.744299999999981</v>
      </c>
      <c r="V787" s="4">
        <f t="shared" si="129"/>
        <v>15.666666666666664</v>
      </c>
      <c r="W787" s="2">
        <f t="shared" si="126"/>
        <v>560.06999999999994</v>
      </c>
    </row>
    <row r="788" spans="1:23" x14ac:dyDescent="0.25">
      <c r="A788">
        <f t="shared" si="127"/>
        <v>2017</v>
      </c>
      <c r="B788" s="1">
        <v>42811</v>
      </c>
      <c r="C788" s="1">
        <v>42815</v>
      </c>
      <c r="D788" s="1" t="str">
        <f t="shared" si="120"/>
        <v>Mar</v>
      </c>
      <c r="E788" t="s">
        <v>23</v>
      </c>
      <c r="F788" t="s">
        <v>210</v>
      </c>
      <c r="G788" t="s">
        <v>25</v>
      </c>
      <c r="H788" t="s">
        <v>34</v>
      </c>
      <c r="I788" t="s">
        <v>987</v>
      </c>
      <c r="J788" t="s">
        <v>36</v>
      </c>
      <c r="K788" t="s">
        <v>53</v>
      </c>
      <c r="L788" s="2">
        <f t="shared" si="121"/>
        <v>14.510299999999999</v>
      </c>
      <c r="M788" s="2">
        <f t="shared" si="122"/>
        <v>17.256</v>
      </c>
      <c r="N788" s="2">
        <f t="shared" si="128"/>
        <v>2.7457000000000011</v>
      </c>
      <c r="O788" s="2">
        <f t="shared" si="123"/>
        <v>5.4914000000000023</v>
      </c>
      <c r="P788" s="2">
        <f t="shared" si="124"/>
        <v>34.512</v>
      </c>
      <c r="Q788" s="2">
        <f t="shared" si="125"/>
        <v>15.911566991191476</v>
      </c>
      <c r="R788">
        <v>2</v>
      </c>
      <c r="S788">
        <v>0.2</v>
      </c>
      <c r="T788" s="2">
        <v>17.456</v>
      </c>
      <c r="U788" s="3">
        <v>5.8914</v>
      </c>
      <c r="V788" s="4">
        <f t="shared" si="129"/>
        <v>16.875</v>
      </c>
      <c r="W788" s="2">
        <f t="shared" si="126"/>
        <v>34.911999999999999</v>
      </c>
    </row>
    <row r="789" spans="1:23" x14ac:dyDescent="0.25">
      <c r="A789">
        <f t="shared" si="127"/>
        <v>2015</v>
      </c>
      <c r="B789" s="1">
        <v>42350</v>
      </c>
      <c r="C789" s="1">
        <v>42354</v>
      </c>
      <c r="D789" s="1" t="str">
        <f t="shared" si="120"/>
        <v>Dec</v>
      </c>
      <c r="E789" t="s">
        <v>38</v>
      </c>
      <c r="F789" t="s">
        <v>988</v>
      </c>
      <c r="G789" t="s">
        <v>25</v>
      </c>
      <c r="H789" t="s">
        <v>34</v>
      </c>
      <c r="I789" t="s">
        <v>989</v>
      </c>
      <c r="J789" t="s">
        <v>28</v>
      </c>
      <c r="K789" t="s">
        <v>31</v>
      </c>
      <c r="L789" s="2">
        <f t="shared" si="121"/>
        <v>331.48160000000007</v>
      </c>
      <c r="M789" s="2">
        <f t="shared" si="122"/>
        <v>348.72800000000007</v>
      </c>
      <c r="N789" s="2">
        <f t="shared" si="128"/>
        <v>17.246399999999994</v>
      </c>
      <c r="O789" s="2">
        <f t="shared" si="123"/>
        <v>34.492799999999988</v>
      </c>
      <c r="P789" s="2">
        <f t="shared" si="124"/>
        <v>697.45600000000013</v>
      </c>
      <c r="Q789" s="2">
        <f t="shared" si="125"/>
        <v>4.9455162762955629</v>
      </c>
      <c r="R789">
        <v>2</v>
      </c>
      <c r="S789">
        <v>0.2</v>
      </c>
      <c r="T789" s="2">
        <v>348.92800000000005</v>
      </c>
      <c r="U789" s="3">
        <v>34.89279999999998</v>
      </c>
      <c r="V789" s="4">
        <f t="shared" si="129"/>
        <v>4.9999999999999964</v>
      </c>
      <c r="W789" s="2">
        <f t="shared" si="126"/>
        <v>697.85600000000011</v>
      </c>
    </row>
    <row r="790" spans="1:23" x14ac:dyDescent="0.25">
      <c r="A790">
        <f t="shared" si="127"/>
        <v>2015</v>
      </c>
      <c r="B790" s="1">
        <v>42181</v>
      </c>
      <c r="C790" s="1">
        <v>42185</v>
      </c>
      <c r="D790" s="1" t="str">
        <f t="shared" si="120"/>
        <v>Jun</v>
      </c>
      <c r="E790" t="s">
        <v>38</v>
      </c>
      <c r="F790" t="s">
        <v>679</v>
      </c>
      <c r="G790" t="s">
        <v>25</v>
      </c>
      <c r="H790" t="s">
        <v>26</v>
      </c>
      <c r="I790" t="s">
        <v>607</v>
      </c>
      <c r="J790" t="s">
        <v>36</v>
      </c>
      <c r="K790" t="s">
        <v>53</v>
      </c>
      <c r="L790" s="2">
        <f t="shared" si="121"/>
        <v>126.68480000000001</v>
      </c>
      <c r="M790" s="2">
        <f t="shared" si="122"/>
        <v>143.96</v>
      </c>
      <c r="N790" s="2">
        <f t="shared" si="128"/>
        <v>17.275199999999998</v>
      </c>
      <c r="O790" s="2">
        <f t="shared" si="123"/>
        <v>69.100799999999992</v>
      </c>
      <c r="P790" s="2">
        <f t="shared" si="124"/>
        <v>575.84</v>
      </c>
      <c r="Q790" s="2">
        <f t="shared" si="125"/>
        <v>11.999999999999998</v>
      </c>
      <c r="R790">
        <v>4</v>
      </c>
      <c r="S790">
        <v>0</v>
      </c>
      <c r="T790" s="2">
        <v>143.96</v>
      </c>
      <c r="U790" s="3">
        <v>69.100800000000007</v>
      </c>
      <c r="V790" s="4">
        <f t="shared" si="129"/>
        <v>12.000000000000002</v>
      </c>
      <c r="W790" s="2">
        <f t="shared" si="126"/>
        <v>575.84</v>
      </c>
    </row>
    <row r="791" spans="1:23" x14ac:dyDescent="0.25">
      <c r="A791">
        <f t="shared" si="127"/>
        <v>2015</v>
      </c>
      <c r="B791" s="1">
        <v>42181</v>
      </c>
      <c r="C791" s="1">
        <v>42185</v>
      </c>
      <c r="D791" s="1" t="str">
        <f t="shared" si="120"/>
        <v>Jun</v>
      </c>
      <c r="E791" t="s">
        <v>38</v>
      </c>
      <c r="F791" t="s">
        <v>679</v>
      </c>
      <c r="G791" t="s">
        <v>25</v>
      </c>
      <c r="H791" t="s">
        <v>26</v>
      </c>
      <c r="I791" t="s">
        <v>663</v>
      </c>
      <c r="J791" t="s">
        <v>36</v>
      </c>
      <c r="K791" t="s">
        <v>43</v>
      </c>
      <c r="L791" s="2">
        <f t="shared" si="121"/>
        <v>11.256599999999999</v>
      </c>
      <c r="M791" s="2">
        <f t="shared" si="122"/>
        <v>15.42</v>
      </c>
      <c r="N791" s="2">
        <f t="shared" si="128"/>
        <v>4.1634000000000011</v>
      </c>
      <c r="O791" s="2">
        <f t="shared" si="123"/>
        <v>4.1634000000000011</v>
      </c>
      <c r="P791" s="2">
        <f t="shared" si="124"/>
        <v>15.42</v>
      </c>
      <c r="Q791" s="2">
        <f t="shared" si="125"/>
        <v>27.000000000000007</v>
      </c>
      <c r="R791">
        <v>1</v>
      </c>
      <c r="S791">
        <v>0</v>
      </c>
      <c r="T791" s="2">
        <v>15.42</v>
      </c>
      <c r="U791" s="3">
        <v>4.1634000000000011</v>
      </c>
      <c r="V791" s="4">
        <f t="shared" si="129"/>
        <v>27.000000000000007</v>
      </c>
      <c r="W791" s="2">
        <f t="shared" si="126"/>
        <v>15.42</v>
      </c>
    </row>
    <row r="792" spans="1:23" x14ac:dyDescent="0.25">
      <c r="A792">
        <f t="shared" si="127"/>
        <v>2015</v>
      </c>
      <c r="B792" s="1">
        <v>42181</v>
      </c>
      <c r="C792" s="1">
        <v>42185</v>
      </c>
      <c r="D792" s="1" t="str">
        <f t="shared" si="120"/>
        <v>Jun</v>
      </c>
      <c r="E792" t="s">
        <v>38</v>
      </c>
      <c r="F792" t="s">
        <v>679</v>
      </c>
      <c r="G792" t="s">
        <v>25</v>
      </c>
      <c r="H792" t="s">
        <v>26</v>
      </c>
      <c r="I792" t="s">
        <v>990</v>
      </c>
      <c r="J792" t="s">
        <v>36</v>
      </c>
      <c r="K792" t="s">
        <v>53</v>
      </c>
      <c r="L792" s="2">
        <f t="shared" si="121"/>
        <v>40.403799999999997</v>
      </c>
      <c r="M792" s="2">
        <f t="shared" si="122"/>
        <v>43.04</v>
      </c>
      <c r="N792" s="2">
        <f t="shared" si="128"/>
        <v>2.6362000000000023</v>
      </c>
      <c r="O792" s="2">
        <f t="shared" si="123"/>
        <v>21.089600000000019</v>
      </c>
      <c r="P792" s="2">
        <f t="shared" si="124"/>
        <v>344.32</v>
      </c>
      <c r="Q792" s="2">
        <f t="shared" si="125"/>
        <v>6.1250000000000053</v>
      </c>
      <c r="R792">
        <v>8</v>
      </c>
      <c r="S792">
        <v>0</v>
      </c>
      <c r="T792" s="2">
        <v>43.04</v>
      </c>
      <c r="U792" s="3">
        <v>21.089600000000001</v>
      </c>
      <c r="V792" s="4">
        <f t="shared" si="129"/>
        <v>6.1250000000000009</v>
      </c>
      <c r="W792" s="2">
        <f t="shared" si="126"/>
        <v>344.32</v>
      </c>
    </row>
    <row r="793" spans="1:23" x14ac:dyDescent="0.25">
      <c r="A793">
        <f t="shared" si="127"/>
        <v>2015</v>
      </c>
      <c r="B793" s="1">
        <v>42181</v>
      </c>
      <c r="C793" s="1">
        <v>42185</v>
      </c>
      <c r="D793" s="1" t="str">
        <f t="shared" si="120"/>
        <v>Jun</v>
      </c>
      <c r="E793" t="s">
        <v>38</v>
      </c>
      <c r="F793" t="s">
        <v>679</v>
      </c>
      <c r="G793" t="s">
        <v>25</v>
      </c>
      <c r="H793" t="s">
        <v>26</v>
      </c>
      <c r="I793" t="s">
        <v>991</v>
      </c>
      <c r="J793" t="s">
        <v>28</v>
      </c>
      <c r="K793" t="s">
        <v>31</v>
      </c>
      <c r="L793" s="2">
        <f t="shared" si="121"/>
        <v>306.3048</v>
      </c>
      <c r="M793" s="2">
        <f t="shared" si="122"/>
        <v>332.94</v>
      </c>
      <c r="N793" s="2">
        <f t="shared" si="128"/>
        <v>26.635199999999998</v>
      </c>
      <c r="O793" s="2">
        <f t="shared" si="123"/>
        <v>79.905599999999993</v>
      </c>
      <c r="P793" s="2">
        <f t="shared" si="124"/>
        <v>998.81999999999994</v>
      </c>
      <c r="Q793" s="2">
        <f t="shared" si="125"/>
        <v>8</v>
      </c>
      <c r="R793">
        <v>3</v>
      </c>
      <c r="S793">
        <v>0</v>
      </c>
      <c r="T793" s="2">
        <v>332.94</v>
      </c>
      <c r="U793" s="3">
        <v>79.905599999999993</v>
      </c>
      <c r="V793" s="4">
        <f t="shared" si="129"/>
        <v>8</v>
      </c>
      <c r="W793" s="2">
        <f t="shared" si="126"/>
        <v>998.81999999999994</v>
      </c>
    </row>
    <row r="794" spans="1:23" x14ac:dyDescent="0.25">
      <c r="A794">
        <f t="shared" si="127"/>
        <v>2016</v>
      </c>
      <c r="B794" s="1">
        <v>42510</v>
      </c>
      <c r="C794" s="1">
        <v>42510</v>
      </c>
      <c r="D794" s="1" t="str">
        <f t="shared" si="120"/>
        <v>May</v>
      </c>
      <c r="E794" t="s">
        <v>528</v>
      </c>
      <c r="F794" t="s">
        <v>992</v>
      </c>
      <c r="G794" t="s">
        <v>25</v>
      </c>
      <c r="H794" t="s">
        <v>26</v>
      </c>
      <c r="I794" t="s">
        <v>993</v>
      </c>
      <c r="J794" t="s">
        <v>50</v>
      </c>
      <c r="K794" t="s">
        <v>51</v>
      </c>
      <c r="L794" s="2">
        <f t="shared" si="121"/>
        <v>1346.9105</v>
      </c>
      <c r="M794" s="2">
        <f t="shared" si="122"/>
        <v>1363.76</v>
      </c>
      <c r="N794" s="2">
        <f t="shared" si="128"/>
        <v>16.849500000000035</v>
      </c>
      <c r="O794" s="2">
        <f t="shared" si="123"/>
        <v>84.247500000000173</v>
      </c>
      <c r="P794" s="2">
        <f t="shared" si="124"/>
        <v>6818.8</v>
      </c>
      <c r="Q794" s="2">
        <f t="shared" si="125"/>
        <v>1.2355179797031761</v>
      </c>
      <c r="R794">
        <v>5</v>
      </c>
      <c r="S794">
        <v>0.2</v>
      </c>
      <c r="T794" s="2">
        <v>1363.96</v>
      </c>
      <c r="U794" s="3">
        <v>85.247500000000002</v>
      </c>
      <c r="V794" s="4">
        <f t="shared" si="129"/>
        <v>1.25</v>
      </c>
      <c r="W794" s="2">
        <f t="shared" si="126"/>
        <v>6819.8</v>
      </c>
    </row>
    <row r="795" spans="1:23" x14ac:dyDescent="0.25">
      <c r="A795">
        <f t="shared" si="127"/>
        <v>2014</v>
      </c>
      <c r="B795" s="1">
        <v>41902</v>
      </c>
      <c r="C795" s="1">
        <v>41908</v>
      </c>
      <c r="D795" s="1" t="str">
        <f t="shared" si="120"/>
        <v>Sep</v>
      </c>
      <c r="E795" t="s">
        <v>38</v>
      </c>
      <c r="F795" t="s">
        <v>994</v>
      </c>
      <c r="G795" t="s">
        <v>25</v>
      </c>
      <c r="H795" t="s">
        <v>34</v>
      </c>
      <c r="I795" t="s">
        <v>995</v>
      </c>
      <c r="J795" t="s">
        <v>36</v>
      </c>
      <c r="K795" t="s">
        <v>37</v>
      </c>
      <c r="L795" s="2">
        <f t="shared" si="121"/>
        <v>7.6692000000000009</v>
      </c>
      <c r="M795" s="2">
        <f t="shared" si="122"/>
        <v>9.9600000000000009</v>
      </c>
      <c r="N795" s="2">
        <f t="shared" si="128"/>
        <v>2.2907999999999999</v>
      </c>
      <c r="O795" s="2">
        <f t="shared" si="123"/>
        <v>4.5815999999999999</v>
      </c>
      <c r="P795" s="2">
        <f t="shared" si="124"/>
        <v>19.920000000000002</v>
      </c>
      <c r="Q795" s="2">
        <f t="shared" si="125"/>
        <v>23</v>
      </c>
      <c r="R795">
        <v>2</v>
      </c>
      <c r="S795">
        <v>0</v>
      </c>
      <c r="T795" s="2">
        <v>9.9600000000000009</v>
      </c>
      <c r="U795" s="3">
        <v>4.5815999999999999</v>
      </c>
      <c r="V795" s="4">
        <f t="shared" si="129"/>
        <v>23</v>
      </c>
      <c r="W795" s="2">
        <f t="shared" si="126"/>
        <v>19.920000000000002</v>
      </c>
    </row>
    <row r="796" spans="1:23" x14ac:dyDescent="0.25">
      <c r="A796">
        <f t="shared" si="127"/>
        <v>2014</v>
      </c>
      <c r="B796" s="1">
        <v>41902</v>
      </c>
      <c r="C796" s="1">
        <v>41908</v>
      </c>
      <c r="D796" s="1" t="str">
        <f t="shared" si="120"/>
        <v>Sep</v>
      </c>
      <c r="E796" t="s">
        <v>38</v>
      </c>
      <c r="F796" t="s">
        <v>994</v>
      </c>
      <c r="G796" t="s">
        <v>25</v>
      </c>
      <c r="H796" t="s">
        <v>34</v>
      </c>
      <c r="I796" t="s">
        <v>585</v>
      </c>
      <c r="J796" t="s">
        <v>36</v>
      </c>
      <c r="K796" t="s">
        <v>60</v>
      </c>
      <c r="L796" s="2">
        <f t="shared" si="121"/>
        <v>19.0593</v>
      </c>
      <c r="M796" s="2">
        <f t="shared" si="122"/>
        <v>21.72</v>
      </c>
      <c r="N796" s="2">
        <f t="shared" si="128"/>
        <v>2.6606999999999985</v>
      </c>
      <c r="O796" s="2">
        <f t="shared" si="123"/>
        <v>10.642799999999994</v>
      </c>
      <c r="P796" s="2">
        <f t="shared" si="124"/>
        <v>86.88</v>
      </c>
      <c r="Q796" s="2">
        <f t="shared" si="125"/>
        <v>12.249999999999995</v>
      </c>
      <c r="R796">
        <v>4</v>
      </c>
      <c r="S796">
        <v>0</v>
      </c>
      <c r="T796" s="2">
        <v>21.72</v>
      </c>
      <c r="U796" s="3">
        <v>10.642799999999999</v>
      </c>
      <c r="V796" s="4">
        <f t="shared" si="129"/>
        <v>12.25</v>
      </c>
      <c r="W796" s="2">
        <f t="shared" si="126"/>
        <v>86.88</v>
      </c>
    </row>
    <row r="797" spans="1:23" x14ac:dyDescent="0.25">
      <c r="A797">
        <f t="shared" si="127"/>
        <v>2017</v>
      </c>
      <c r="B797" s="1">
        <v>42999</v>
      </c>
      <c r="C797" s="1">
        <v>43004</v>
      </c>
      <c r="D797" s="1" t="str">
        <f t="shared" si="120"/>
        <v>Sep</v>
      </c>
      <c r="E797" t="s">
        <v>38</v>
      </c>
      <c r="F797" t="s">
        <v>996</v>
      </c>
      <c r="G797" t="s">
        <v>25</v>
      </c>
      <c r="H797" t="s">
        <v>65</v>
      </c>
      <c r="I797" t="s">
        <v>957</v>
      </c>
      <c r="J797" t="s">
        <v>36</v>
      </c>
      <c r="K797" t="s">
        <v>53</v>
      </c>
      <c r="L797" s="2">
        <f t="shared" si="121"/>
        <v>18.748799999999999</v>
      </c>
      <c r="M797" s="2">
        <f t="shared" si="122"/>
        <v>20.16</v>
      </c>
      <c r="N797" s="2">
        <f t="shared" si="128"/>
        <v>1.4112000000000009</v>
      </c>
      <c r="O797" s="2">
        <f t="shared" si="123"/>
        <v>9.8784000000000063</v>
      </c>
      <c r="P797" s="2">
        <f t="shared" si="124"/>
        <v>141.12</v>
      </c>
      <c r="Q797" s="2">
        <f t="shared" si="125"/>
        <v>7.0000000000000044</v>
      </c>
      <c r="R797">
        <v>7</v>
      </c>
      <c r="S797">
        <v>0</v>
      </c>
      <c r="T797" s="2">
        <v>20.16</v>
      </c>
      <c r="U797" s="3">
        <v>9.8783999999999992</v>
      </c>
      <c r="V797" s="4">
        <f t="shared" si="129"/>
        <v>6.9999999999999991</v>
      </c>
      <c r="W797" s="2">
        <f t="shared" si="126"/>
        <v>141.12</v>
      </c>
    </row>
    <row r="798" spans="1:23" x14ac:dyDescent="0.25">
      <c r="A798">
        <f t="shared" si="127"/>
        <v>2015</v>
      </c>
      <c r="B798" s="1">
        <v>42362</v>
      </c>
      <c r="C798" s="1">
        <v>42364</v>
      </c>
      <c r="D798" s="1" t="str">
        <f t="shared" si="120"/>
        <v>Dec</v>
      </c>
      <c r="E798" t="s">
        <v>98</v>
      </c>
      <c r="F798" t="s">
        <v>376</v>
      </c>
      <c r="G798" t="s">
        <v>33</v>
      </c>
      <c r="H798" t="s">
        <v>80</v>
      </c>
      <c r="I798" t="s">
        <v>997</v>
      </c>
      <c r="J798" t="s">
        <v>36</v>
      </c>
      <c r="K798" t="s">
        <v>60</v>
      </c>
      <c r="L798" s="2">
        <f t="shared" si="121"/>
        <v>123.6844</v>
      </c>
      <c r="M798" s="2">
        <f t="shared" si="122"/>
        <v>132.79</v>
      </c>
      <c r="N798" s="2">
        <f t="shared" si="128"/>
        <v>9.1055999999999955</v>
      </c>
      <c r="O798" s="2">
        <f t="shared" si="123"/>
        <v>63.739199999999968</v>
      </c>
      <c r="P798" s="2">
        <f t="shared" si="124"/>
        <v>929.53</v>
      </c>
      <c r="Q798" s="2">
        <f t="shared" si="125"/>
        <v>6.8571428571428532</v>
      </c>
      <c r="R798">
        <v>7</v>
      </c>
      <c r="S798">
        <v>0</v>
      </c>
      <c r="T798" s="2">
        <v>132.79</v>
      </c>
      <c r="U798" s="3">
        <v>63.739199999999997</v>
      </c>
      <c r="V798" s="4">
        <f t="shared" si="129"/>
        <v>6.8571428571428577</v>
      </c>
      <c r="W798" s="2">
        <f t="shared" si="126"/>
        <v>929.53</v>
      </c>
    </row>
    <row r="799" spans="1:23" x14ac:dyDescent="0.25">
      <c r="A799">
        <f t="shared" si="127"/>
        <v>2015</v>
      </c>
      <c r="B799" s="1">
        <v>42362</v>
      </c>
      <c r="C799" s="1">
        <v>42364</v>
      </c>
      <c r="D799" s="1" t="str">
        <f t="shared" si="120"/>
        <v>Dec</v>
      </c>
      <c r="E799" t="s">
        <v>98</v>
      </c>
      <c r="F799" t="s">
        <v>376</v>
      </c>
      <c r="G799" t="s">
        <v>33</v>
      </c>
      <c r="H799" t="s">
        <v>80</v>
      </c>
      <c r="I799" t="s">
        <v>59</v>
      </c>
      <c r="J799" t="s">
        <v>36</v>
      </c>
      <c r="K799" t="s">
        <v>60</v>
      </c>
      <c r="L799" s="2">
        <f t="shared" si="121"/>
        <v>9.8496000000000006</v>
      </c>
      <c r="M799" s="2">
        <f t="shared" si="122"/>
        <v>12.96</v>
      </c>
      <c r="N799" s="2">
        <f t="shared" si="128"/>
        <v>3.1104000000000003</v>
      </c>
      <c r="O799" s="2">
        <f t="shared" si="123"/>
        <v>6.2208000000000006</v>
      </c>
      <c r="P799" s="2">
        <f t="shared" si="124"/>
        <v>25.92</v>
      </c>
      <c r="Q799" s="2">
        <f t="shared" si="125"/>
        <v>24.000000000000004</v>
      </c>
      <c r="R799">
        <v>2</v>
      </c>
      <c r="S799">
        <v>0</v>
      </c>
      <c r="T799" s="2">
        <v>12.96</v>
      </c>
      <c r="U799" s="3">
        <v>6.2208000000000006</v>
      </c>
      <c r="V799" s="4">
        <f t="shared" si="129"/>
        <v>24.000000000000004</v>
      </c>
      <c r="W799" s="2">
        <f t="shared" si="126"/>
        <v>25.92</v>
      </c>
    </row>
    <row r="800" spans="1:23" x14ac:dyDescent="0.25">
      <c r="A800">
        <f t="shared" si="127"/>
        <v>2015</v>
      </c>
      <c r="B800" s="1">
        <v>42362</v>
      </c>
      <c r="C800" s="1">
        <v>42364</v>
      </c>
      <c r="D800" s="1" t="str">
        <f t="shared" si="120"/>
        <v>Dec</v>
      </c>
      <c r="E800" t="s">
        <v>98</v>
      </c>
      <c r="F800" t="s">
        <v>376</v>
      </c>
      <c r="G800" t="s">
        <v>33</v>
      </c>
      <c r="H800" t="s">
        <v>80</v>
      </c>
      <c r="I800" t="s">
        <v>998</v>
      </c>
      <c r="J800" t="s">
        <v>36</v>
      </c>
      <c r="K800" t="s">
        <v>37</v>
      </c>
      <c r="L800" s="2">
        <f t="shared" si="121"/>
        <v>20.081600000000002</v>
      </c>
      <c r="M800" s="2">
        <f t="shared" si="122"/>
        <v>21.560000000000002</v>
      </c>
      <c r="N800" s="2">
        <f t="shared" si="128"/>
        <v>1.4784000000000006</v>
      </c>
      <c r="O800" s="2">
        <f t="shared" si="123"/>
        <v>10.348800000000004</v>
      </c>
      <c r="P800" s="2">
        <f t="shared" si="124"/>
        <v>150.92000000000002</v>
      </c>
      <c r="Q800" s="2">
        <f t="shared" si="125"/>
        <v>6.8571428571428585</v>
      </c>
      <c r="R800">
        <v>7</v>
      </c>
      <c r="S800">
        <v>0</v>
      </c>
      <c r="T800" s="2">
        <v>21.560000000000002</v>
      </c>
      <c r="U800" s="3">
        <v>10.348799999999999</v>
      </c>
      <c r="V800" s="4">
        <f t="shared" si="129"/>
        <v>6.8571428571428559</v>
      </c>
      <c r="W800" s="2">
        <f t="shared" si="126"/>
        <v>150.92000000000002</v>
      </c>
    </row>
    <row r="801" spans="1:23" x14ac:dyDescent="0.25">
      <c r="A801">
        <f t="shared" si="127"/>
        <v>2015</v>
      </c>
      <c r="B801" s="1">
        <v>42335</v>
      </c>
      <c r="C801" s="1">
        <v>42341</v>
      </c>
      <c r="D801" s="1" t="str">
        <f t="shared" si="120"/>
        <v>Nov</v>
      </c>
      <c r="E801" t="s">
        <v>38</v>
      </c>
      <c r="F801" t="s">
        <v>999</v>
      </c>
      <c r="G801" t="s">
        <v>25</v>
      </c>
      <c r="H801" t="s">
        <v>34</v>
      </c>
      <c r="I801" t="s">
        <v>742</v>
      </c>
      <c r="J801" t="s">
        <v>28</v>
      </c>
      <c r="K801" t="s">
        <v>31</v>
      </c>
      <c r="L801" s="2">
        <f t="shared" si="121"/>
        <v>280.37100000000004</v>
      </c>
      <c r="M801" s="2">
        <f t="shared" si="122"/>
        <v>283.72000000000003</v>
      </c>
      <c r="N801" s="2">
        <f t="shared" si="128"/>
        <v>3.3489999999999895</v>
      </c>
      <c r="O801" s="2">
        <f t="shared" si="123"/>
        <v>16.744999999999948</v>
      </c>
      <c r="P801" s="2">
        <f t="shared" si="124"/>
        <v>1418.6000000000001</v>
      </c>
      <c r="Q801" s="2">
        <f t="shared" si="125"/>
        <v>1.1803891160298847</v>
      </c>
      <c r="R801">
        <v>5</v>
      </c>
      <c r="S801">
        <v>0.2</v>
      </c>
      <c r="T801" s="2">
        <v>283.92</v>
      </c>
      <c r="U801" s="3">
        <v>17.745000000000019</v>
      </c>
      <c r="V801" s="4">
        <f t="shared" si="129"/>
        <v>1.2500000000000013</v>
      </c>
      <c r="W801" s="2">
        <f t="shared" si="126"/>
        <v>1419.6000000000001</v>
      </c>
    </row>
    <row r="802" spans="1:23" x14ac:dyDescent="0.25">
      <c r="A802">
        <f t="shared" si="127"/>
        <v>2017</v>
      </c>
      <c r="B802" s="1">
        <v>42786</v>
      </c>
      <c r="C802" s="1">
        <v>42789</v>
      </c>
      <c r="D802" s="1" t="str">
        <f t="shared" si="120"/>
        <v>Feb</v>
      </c>
      <c r="E802" t="s">
        <v>98</v>
      </c>
      <c r="F802" t="s">
        <v>1000</v>
      </c>
      <c r="G802" t="s">
        <v>33</v>
      </c>
      <c r="H802" t="s">
        <v>34</v>
      </c>
      <c r="I802" t="s">
        <v>1001</v>
      </c>
      <c r="J802" t="s">
        <v>28</v>
      </c>
      <c r="K802" t="s">
        <v>46</v>
      </c>
      <c r="L802" s="2">
        <f t="shared" si="121"/>
        <v>14.894100000000002</v>
      </c>
      <c r="M802" s="2">
        <f t="shared" si="122"/>
        <v>22.23</v>
      </c>
      <c r="N802" s="2">
        <f t="shared" si="128"/>
        <v>7.3358999999999988</v>
      </c>
      <c r="O802" s="2">
        <f t="shared" si="123"/>
        <v>7.3358999999999988</v>
      </c>
      <c r="P802" s="2">
        <f t="shared" si="124"/>
        <v>22.23</v>
      </c>
      <c r="Q802" s="2">
        <f t="shared" si="125"/>
        <v>32.999999999999993</v>
      </c>
      <c r="R802">
        <v>1</v>
      </c>
      <c r="S802">
        <v>0</v>
      </c>
      <c r="T802" s="2">
        <v>22.23</v>
      </c>
      <c r="U802" s="3">
        <v>7.3358999999999988</v>
      </c>
      <c r="V802" s="4">
        <f t="shared" si="129"/>
        <v>32.999999999999993</v>
      </c>
      <c r="W802" s="2">
        <f t="shared" si="126"/>
        <v>22.23</v>
      </c>
    </row>
    <row r="803" spans="1:23" x14ac:dyDescent="0.25">
      <c r="A803">
        <f t="shared" si="127"/>
        <v>2017</v>
      </c>
      <c r="B803" s="1">
        <v>42786</v>
      </c>
      <c r="C803" s="1">
        <v>42789</v>
      </c>
      <c r="D803" s="1" t="str">
        <f t="shared" si="120"/>
        <v>Feb</v>
      </c>
      <c r="E803" t="s">
        <v>98</v>
      </c>
      <c r="F803" t="s">
        <v>1000</v>
      </c>
      <c r="G803" t="s">
        <v>33</v>
      </c>
      <c r="H803" t="s">
        <v>34</v>
      </c>
      <c r="I803" t="s">
        <v>398</v>
      </c>
      <c r="J803" t="s">
        <v>50</v>
      </c>
      <c r="K803" t="s">
        <v>51</v>
      </c>
      <c r="L803" s="2">
        <f t="shared" si="121"/>
        <v>206.51939999999999</v>
      </c>
      <c r="M803" s="2">
        <f t="shared" si="122"/>
        <v>215.768</v>
      </c>
      <c r="N803" s="2">
        <f t="shared" si="128"/>
        <v>9.2486000000000104</v>
      </c>
      <c r="O803" s="2">
        <f t="shared" si="123"/>
        <v>18.497200000000021</v>
      </c>
      <c r="P803" s="2">
        <f t="shared" si="124"/>
        <v>431.536</v>
      </c>
      <c r="Q803" s="2">
        <f t="shared" si="125"/>
        <v>4.2863631307700913</v>
      </c>
      <c r="R803">
        <v>2</v>
      </c>
      <c r="S803">
        <v>0.2</v>
      </c>
      <c r="T803" s="2">
        <v>215.96799999999999</v>
      </c>
      <c r="U803" s="3">
        <v>18.897199999999991</v>
      </c>
      <c r="V803" s="4">
        <f t="shared" si="129"/>
        <v>4.3749999999999982</v>
      </c>
      <c r="W803" s="2">
        <f t="shared" si="126"/>
        <v>431.93599999999998</v>
      </c>
    </row>
    <row r="804" spans="1:23" x14ac:dyDescent="0.25">
      <c r="A804">
        <f t="shared" si="127"/>
        <v>2016</v>
      </c>
      <c r="B804" s="1">
        <v>42600</v>
      </c>
      <c r="C804" s="1">
        <v>42605</v>
      </c>
      <c r="D804" s="1" t="str">
        <f t="shared" si="120"/>
        <v>Aug</v>
      </c>
      <c r="E804" t="s">
        <v>23</v>
      </c>
      <c r="F804" t="s">
        <v>1000</v>
      </c>
      <c r="G804" t="s">
        <v>33</v>
      </c>
      <c r="H804" t="s">
        <v>80</v>
      </c>
      <c r="I804" t="s">
        <v>1002</v>
      </c>
      <c r="J804" t="s">
        <v>36</v>
      </c>
      <c r="K804" t="s">
        <v>55</v>
      </c>
      <c r="L804" s="2">
        <f t="shared" si="121"/>
        <v>344.26560000000001</v>
      </c>
      <c r="M804" s="2">
        <f t="shared" si="122"/>
        <v>355.32</v>
      </c>
      <c r="N804" s="2">
        <f t="shared" si="128"/>
        <v>11.054399999999987</v>
      </c>
      <c r="O804" s="2">
        <f t="shared" si="123"/>
        <v>99.489599999999882</v>
      </c>
      <c r="P804" s="2">
        <f t="shared" si="124"/>
        <v>3197.88</v>
      </c>
      <c r="Q804" s="2">
        <f t="shared" si="125"/>
        <v>3.1111111111111072</v>
      </c>
      <c r="R804">
        <v>9</v>
      </c>
      <c r="S804">
        <v>0</v>
      </c>
      <c r="T804" s="2">
        <v>355.32</v>
      </c>
      <c r="U804" s="3">
        <v>99.48960000000001</v>
      </c>
      <c r="V804" s="4">
        <f t="shared" si="129"/>
        <v>3.1111111111111112</v>
      </c>
      <c r="W804" s="2">
        <f t="shared" si="126"/>
        <v>3197.88</v>
      </c>
    </row>
    <row r="805" spans="1:23" x14ac:dyDescent="0.25">
      <c r="A805">
        <f t="shared" si="127"/>
        <v>2016</v>
      </c>
      <c r="B805" s="1">
        <v>42441</v>
      </c>
      <c r="C805" s="1">
        <v>42446</v>
      </c>
      <c r="D805" s="1" t="str">
        <f t="shared" si="120"/>
        <v>Mar</v>
      </c>
      <c r="E805" t="s">
        <v>38</v>
      </c>
      <c r="F805" t="s">
        <v>1003</v>
      </c>
      <c r="G805" t="s">
        <v>33</v>
      </c>
      <c r="H805" t="s">
        <v>26</v>
      </c>
      <c r="I805" t="s">
        <v>1004</v>
      </c>
      <c r="J805" t="s">
        <v>36</v>
      </c>
      <c r="K805" t="s">
        <v>60</v>
      </c>
      <c r="L805" s="2">
        <f t="shared" si="121"/>
        <v>9.8496000000000006</v>
      </c>
      <c r="M805" s="2">
        <f t="shared" si="122"/>
        <v>12.96</v>
      </c>
      <c r="N805" s="2">
        <f t="shared" si="128"/>
        <v>3.1104000000000003</v>
      </c>
      <c r="O805" s="2">
        <f t="shared" si="123"/>
        <v>6.2208000000000006</v>
      </c>
      <c r="P805" s="2">
        <f t="shared" si="124"/>
        <v>25.92</v>
      </c>
      <c r="Q805" s="2">
        <f t="shared" si="125"/>
        <v>24.000000000000004</v>
      </c>
      <c r="R805">
        <v>2</v>
      </c>
      <c r="S805">
        <v>0</v>
      </c>
      <c r="T805" s="2">
        <v>12.96</v>
      </c>
      <c r="U805" s="3">
        <v>6.2208000000000006</v>
      </c>
      <c r="V805" s="4">
        <f t="shared" si="129"/>
        <v>24.000000000000004</v>
      </c>
      <c r="W805" s="2">
        <f t="shared" si="126"/>
        <v>25.92</v>
      </c>
    </row>
    <row r="806" spans="1:23" x14ac:dyDescent="0.25">
      <c r="A806">
        <f t="shared" si="127"/>
        <v>2017</v>
      </c>
      <c r="B806" s="1">
        <v>42847</v>
      </c>
      <c r="C806" s="1">
        <v>42849</v>
      </c>
      <c r="D806" s="1" t="str">
        <f t="shared" si="120"/>
        <v>Apr</v>
      </c>
      <c r="E806" t="s">
        <v>98</v>
      </c>
      <c r="F806" t="s">
        <v>1005</v>
      </c>
      <c r="G806" t="s">
        <v>25</v>
      </c>
      <c r="H806" t="s">
        <v>34</v>
      </c>
      <c r="I806" t="s">
        <v>1006</v>
      </c>
      <c r="J806" t="s">
        <v>28</v>
      </c>
      <c r="K806" t="s">
        <v>46</v>
      </c>
      <c r="L806" s="2">
        <f t="shared" si="121"/>
        <v>15.172400000000001</v>
      </c>
      <c r="M806" s="2">
        <f t="shared" si="122"/>
        <v>18.28</v>
      </c>
      <c r="N806" s="2">
        <f t="shared" si="128"/>
        <v>3.1075999999999997</v>
      </c>
      <c r="O806" s="2">
        <f t="shared" si="123"/>
        <v>6.2151999999999994</v>
      </c>
      <c r="P806" s="2">
        <f t="shared" si="124"/>
        <v>36.56</v>
      </c>
      <c r="Q806" s="2">
        <f t="shared" si="125"/>
        <v>17</v>
      </c>
      <c r="R806">
        <v>2</v>
      </c>
      <c r="S806">
        <v>0</v>
      </c>
      <c r="T806" s="2">
        <v>18.28</v>
      </c>
      <c r="U806" s="3">
        <v>6.2151999999999994</v>
      </c>
      <c r="V806" s="4">
        <f t="shared" si="129"/>
        <v>17</v>
      </c>
      <c r="W806" s="2">
        <f t="shared" si="126"/>
        <v>36.56</v>
      </c>
    </row>
    <row r="807" spans="1:23" x14ac:dyDescent="0.25">
      <c r="A807">
        <f t="shared" si="127"/>
        <v>2014</v>
      </c>
      <c r="B807" s="1">
        <v>41944</v>
      </c>
      <c r="C807" s="1">
        <v>41950</v>
      </c>
      <c r="D807" s="1" t="str">
        <f t="shared" si="120"/>
        <v>Nov</v>
      </c>
      <c r="E807" t="s">
        <v>38</v>
      </c>
      <c r="F807" t="s">
        <v>544</v>
      </c>
      <c r="G807" t="s">
        <v>25</v>
      </c>
      <c r="H807" t="s">
        <v>34</v>
      </c>
      <c r="I807" t="s">
        <v>1007</v>
      </c>
      <c r="J807" t="s">
        <v>36</v>
      </c>
      <c r="K807" t="s">
        <v>48</v>
      </c>
      <c r="L807" s="2">
        <f t="shared" si="121"/>
        <v>41.736800000000002</v>
      </c>
      <c r="M807" s="2">
        <f t="shared" si="122"/>
        <v>42.975999999999999</v>
      </c>
      <c r="N807" s="2">
        <f t="shared" si="128"/>
        <v>1.2391999999999967</v>
      </c>
      <c r="O807" s="2">
        <f t="shared" si="123"/>
        <v>3.7175999999999902</v>
      </c>
      <c r="P807" s="2">
        <f t="shared" si="124"/>
        <v>128.928</v>
      </c>
      <c r="Q807" s="2">
        <f t="shared" si="125"/>
        <v>2.8834698436336481</v>
      </c>
      <c r="R807">
        <v>3</v>
      </c>
      <c r="S807">
        <v>0.2</v>
      </c>
      <c r="T807" s="2">
        <v>43.176000000000002</v>
      </c>
      <c r="U807" s="3">
        <v>4.3176000000000005</v>
      </c>
      <c r="V807" s="4">
        <f t="shared" si="129"/>
        <v>3.3333333333333335</v>
      </c>
      <c r="W807" s="2">
        <f t="shared" si="126"/>
        <v>129.52800000000002</v>
      </c>
    </row>
    <row r="808" spans="1:23" x14ac:dyDescent="0.25">
      <c r="A808">
        <f t="shared" si="127"/>
        <v>2014</v>
      </c>
      <c r="B808" s="1">
        <v>41944</v>
      </c>
      <c r="C808" s="1">
        <v>41950</v>
      </c>
      <c r="D808" s="1" t="str">
        <f t="shared" si="120"/>
        <v>Nov</v>
      </c>
      <c r="E808" t="s">
        <v>38</v>
      </c>
      <c r="F808" t="s">
        <v>544</v>
      </c>
      <c r="G808" t="s">
        <v>25</v>
      </c>
      <c r="H808" t="s">
        <v>34</v>
      </c>
      <c r="I808" t="s">
        <v>1008</v>
      </c>
      <c r="J808" t="s">
        <v>50</v>
      </c>
      <c r="K808" t="s">
        <v>51</v>
      </c>
      <c r="L808" s="2">
        <f t="shared" si="121"/>
        <v>1921.9690000000001</v>
      </c>
      <c r="M808" s="2">
        <f t="shared" si="122"/>
        <v>1983.768</v>
      </c>
      <c r="N808" s="2">
        <f t="shared" si="128"/>
        <v>61.798999999999978</v>
      </c>
      <c r="O808" s="2">
        <f t="shared" si="123"/>
        <v>247.19599999999991</v>
      </c>
      <c r="P808" s="2">
        <f t="shared" si="124"/>
        <v>7935.0720000000001</v>
      </c>
      <c r="Q808" s="2">
        <f t="shared" si="125"/>
        <v>3.1152332329183645</v>
      </c>
      <c r="R808">
        <v>4</v>
      </c>
      <c r="S808">
        <v>0.2</v>
      </c>
      <c r="T808" s="2">
        <v>1983.9680000000001</v>
      </c>
      <c r="U808" s="3">
        <v>247.99599999999981</v>
      </c>
      <c r="V808" s="4">
        <f t="shared" si="129"/>
        <v>3.1249999999999978</v>
      </c>
      <c r="W808" s="2">
        <f t="shared" si="126"/>
        <v>7935.8720000000003</v>
      </c>
    </row>
    <row r="809" spans="1:23" x14ac:dyDescent="0.25">
      <c r="A809">
        <f t="shared" si="127"/>
        <v>2015</v>
      </c>
      <c r="B809" s="1">
        <v>42038</v>
      </c>
      <c r="C809" s="1">
        <v>42040</v>
      </c>
      <c r="D809" s="1" t="str">
        <f t="shared" si="120"/>
        <v>Feb</v>
      </c>
      <c r="E809" t="s">
        <v>98</v>
      </c>
      <c r="F809" t="s">
        <v>735</v>
      </c>
      <c r="G809" t="s">
        <v>25</v>
      </c>
      <c r="H809" t="s">
        <v>65</v>
      </c>
      <c r="I809" t="s">
        <v>606</v>
      </c>
      <c r="J809" t="s">
        <v>28</v>
      </c>
      <c r="K809" t="s">
        <v>46</v>
      </c>
      <c r="L809" s="2">
        <f t="shared" si="121"/>
        <v>22.861999999999998</v>
      </c>
      <c r="M809" s="2">
        <f t="shared" si="122"/>
        <v>28.4</v>
      </c>
      <c r="N809" s="2">
        <f t="shared" si="128"/>
        <v>5.5380000000000003</v>
      </c>
      <c r="O809" s="2">
        <f t="shared" si="123"/>
        <v>11.076000000000001</v>
      </c>
      <c r="P809" s="2">
        <f t="shared" si="124"/>
        <v>56.8</v>
      </c>
      <c r="Q809" s="2">
        <f t="shared" si="125"/>
        <v>19.5</v>
      </c>
      <c r="R809">
        <v>2</v>
      </c>
      <c r="S809">
        <v>0</v>
      </c>
      <c r="T809" s="2">
        <v>28.4</v>
      </c>
      <c r="U809" s="3">
        <v>11.076000000000001</v>
      </c>
      <c r="V809" s="4">
        <f t="shared" si="129"/>
        <v>19.5</v>
      </c>
      <c r="W809" s="2">
        <f t="shared" si="126"/>
        <v>56.8</v>
      </c>
    </row>
    <row r="810" spans="1:23" x14ac:dyDescent="0.25">
      <c r="A810">
        <f t="shared" si="127"/>
        <v>2015</v>
      </c>
      <c r="B810" s="1">
        <v>42038</v>
      </c>
      <c r="C810" s="1">
        <v>42040</v>
      </c>
      <c r="D810" s="1" t="str">
        <f t="shared" si="120"/>
        <v>Feb</v>
      </c>
      <c r="E810" t="s">
        <v>98</v>
      </c>
      <c r="F810" t="s">
        <v>735</v>
      </c>
      <c r="G810" t="s">
        <v>25</v>
      </c>
      <c r="H810" t="s">
        <v>65</v>
      </c>
      <c r="I810" t="s">
        <v>1009</v>
      </c>
      <c r="J810" t="s">
        <v>50</v>
      </c>
      <c r="K810" t="s">
        <v>86</v>
      </c>
      <c r="L810" s="2">
        <f t="shared" si="121"/>
        <v>132.9734</v>
      </c>
      <c r="M810" s="2">
        <f t="shared" si="122"/>
        <v>149.97</v>
      </c>
      <c r="N810" s="2">
        <f t="shared" si="128"/>
        <v>16.996600000000001</v>
      </c>
      <c r="O810" s="2">
        <f t="shared" si="123"/>
        <v>50.989800000000002</v>
      </c>
      <c r="P810" s="2">
        <f t="shared" si="124"/>
        <v>449.90999999999997</v>
      </c>
      <c r="Q810" s="2">
        <f t="shared" si="125"/>
        <v>11.333333333333334</v>
      </c>
      <c r="R810">
        <v>3</v>
      </c>
      <c r="S810">
        <v>0</v>
      </c>
      <c r="T810" s="2">
        <v>149.97</v>
      </c>
      <c r="U810" s="3">
        <v>50.989800000000002</v>
      </c>
      <c r="V810" s="4">
        <f t="shared" si="129"/>
        <v>11.333333333333334</v>
      </c>
      <c r="W810" s="2">
        <f t="shared" si="126"/>
        <v>449.90999999999997</v>
      </c>
    </row>
    <row r="811" spans="1:23" x14ac:dyDescent="0.25">
      <c r="A811">
        <f t="shared" si="127"/>
        <v>2014</v>
      </c>
      <c r="B811" s="1">
        <v>41925</v>
      </c>
      <c r="C811" s="1">
        <v>41927</v>
      </c>
      <c r="D811" s="1" t="str">
        <f t="shared" si="120"/>
        <v>Oct</v>
      </c>
      <c r="E811" t="s">
        <v>98</v>
      </c>
      <c r="F811" t="s">
        <v>796</v>
      </c>
      <c r="G811" t="s">
        <v>25</v>
      </c>
      <c r="H811" t="s">
        <v>34</v>
      </c>
      <c r="I811" t="s">
        <v>1010</v>
      </c>
      <c r="J811" t="s">
        <v>36</v>
      </c>
      <c r="K811" t="s">
        <v>48</v>
      </c>
      <c r="L811" s="2">
        <f t="shared" si="121"/>
        <v>10.7136</v>
      </c>
      <c r="M811" s="2">
        <f t="shared" si="122"/>
        <v>11.52</v>
      </c>
      <c r="N811" s="2">
        <f t="shared" si="128"/>
        <v>0.80640000000000001</v>
      </c>
      <c r="O811" s="2">
        <f t="shared" si="123"/>
        <v>3.2256</v>
      </c>
      <c r="P811" s="2">
        <f t="shared" si="124"/>
        <v>46.08</v>
      </c>
      <c r="Q811" s="2">
        <f t="shared" si="125"/>
        <v>7.0000000000000009</v>
      </c>
      <c r="R811">
        <v>4</v>
      </c>
      <c r="S811">
        <v>0</v>
      </c>
      <c r="T811" s="2">
        <v>11.52</v>
      </c>
      <c r="U811" s="3">
        <v>3.2256</v>
      </c>
      <c r="V811" s="4">
        <f t="shared" si="129"/>
        <v>7.0000000000000009</v>
      </c>
      <c r="W811" s="2">
        <f t="shared" si="126"/>
        <v>46.08</v>
      </c>
    </row>
    <row r="812" spans="1:23" x14ac:dyDescent="0.25">
      <c r="A812">
        <f t="shared" si="127"/>
        <v>2014</v>
      </c>
      <c r="B812" s="1">
        <v>41925</v>
      </c>
      <c r="C812" s="1">
        <v>41927</v>
      </c>
      <c r="D812" s="1" t="str">
        <f t="shared" si="120"/>
        <v>Oct</v>
      </c>
      <c r="E812" t="s">
        <v>98</v>
      </c>
      <c r="F812" t="s">
        <v>796</v>
      </c>
      <c r="G812" t="s">
        <v>25</v>
      </c>
      <c r="H812" t="s">
        <v>34</v>
      </c>
      <c r="I812" t="s">
        <v>433</v>
      </c>
      <c r="J812" t="s">
        <v>28</v>
      </c>
      <c r="K812" t="s">
        <v>41</v>
      </c>
      <c r="L812" s="2">
        <f t="shared" si="121"/>
        <v>1236.2195999999999</v>
      </c>
      <c r="M812" s="2">
        <f t="shared" si="122"/>
        <v>1298.55</v>
      </c>
      <c r="N812" s="2">
        <f t="shared" si="128"/>
        <v>62.330400000000054</v>
      </c>
      <c r="O812" s="2">
        <f t="shared" si="123"/>
        <v>311.65200000000027</v>
      </c>
      <c r="P812" s="2">
        <f t="shared" si="124"/>
        <v>6492.75</v>
      </c>
      <c r="Q812" s="2">
        <f t="shared" si="125"/>
        <v>4.8000000000000043</v>
      </c>
      <c r="R812">
        <v>5</v>
      </c>
      <c r="S812">
        <v>0</v>
      </c>
      <c r="T812" s="2">
        <v>1298.55</v>
      </c>
      <c r="U812" s="3">
        <v>311.65199999999999</v>
      </c>
      <c r="V812" s="4">
        <f t="shared" si="129"/>
        <v>4.8</v>
      </c>
      <c r="W812" s="2">
        <f t="shared" si="126"/>
        <v>6492.75</v>
      </c>
    </row>
    <row r="813" spans="1:23" x14ac:dyDescent="0.25">
      <c r="A813">
        <f t="shared" si="127"/>
        <v>2014</v>
      </c>
      <c r="B813" s="1">
        <v>41925</v>
      </c>
      <c r="C813" s="1">
        <v>41927</v>
      </c>
      <c r="D813" s="1" t="str">
        <f t="shared" si="120"/>
        <v>Oct</v>
      </c>
      <c r="E813" t="s">
        <v>98</v>
      </c>
      <c r="F813" t="s">
        <v>796</v>
      </c>
      <c r="G813" t="s">
        <v>25</v>
      </c>
      <c r="H813" t="s">
        <v>34</v>
      </c>
      <c r="I813" t="s">
        <v>1011</v>
      </c>
      <c r="J813" t="s">
        <v>36</v>
      </c>
      <c r="K813" t="s">
        <v>55</v>
      </c>
      <c r="L813" s="2">
        <f t="shared" si="121"/>
        <v>198.41079999999999</v>
      </c>
      <c r="M813" s="2">
        <f t="shared" si="122"/>
        <v>213.92</v>
      </c>
      <c r="N813" s="2">
        <f t="shared" si="128"/>
        <v>15.509199999999993</v>
      </c>
      <c r="O813" s="2">
        <f t="shared" si="123"/>
        <v>62.036799999999971</v>
      </c>
      <c r="P813" s="2">
        <f t="shared" si="124"/>
        <v>855.68</v>
      </c>
      <c r="Q813" s="2">
        <f t="shared" si="125"/>
        <v>7.2499999999999964</v>
      </c>
      <c r="R813">
        <v>4</v>
      </c>
      <c r="S813">
        <v>0</v>
      </c>
      <c r="T813" s="2">
        <v>213.92</v>
      </c>
      <c r="U813" s="3">
        <v>62.036799999999971</v>
      </c>
      <c r="V813" s="4">
        <f t="shared" si="129"/>
        <v>7.2499999999999964</v>
      </c>
      <c r="W813" s="2">
        <f t="shared" si="126"/>
        <v>855.68</v>
      </c>
    </row>
    <row r="814" spans="1:23" x14ac:dyDescent="0.25">
      <c r="A814">
        <f t="shared" si="127"/>
        <v>2014</v>
      </c>
      <c r="B814" s="1">
        <v>41925</v>
      </c>
      <c r="C814" s="1">
        <v>41927</v>
      </c>
      <c r="D814" s="1" t="str">
        <f t="shared" si="120"/>
        <v>Oct</v>
      </c>
      <c r="E814" t="s">
        <v>98</v>
      </c>
      <c r="F814" t="s">
        <v>796</v>
      </c>
      <c r="G814" t="s">
        <v>25</v>
      </c>
      <c r="H814" t="s">
        <v>34</v>
      </c>
      <c r="I814" t="s">
        <v>864</v>
      </c>
      <c r="J814" t="s">
        <v>50</v>
      </c>
      <c r="K814" t="s">
        <v>86</v>
      </c>
      <c r="L814" s="2">
        <f t="shared" si="121"/>
        <v>24.491</v>
      </c>
      <c r="M814" s="2">
        <f t="shared" si="122"/>
        <v>25.78</v>
      </c>
      <c r="N814" s="2">
        <f t="shared" si="128"/>
        <v>1.2890000000000015</v>
      </c>
      <c r="O814" s="2">
        <f t="shared" si="123"/>
        <v>2.578000000000003</v>
      </c>
      <c r="P814" s="2">
        <f t="shared" si="124"/>
        <v>51.56</v>
      </c>
      <c r="Q814" s="2">
        <f t="shared" si="125"/>
        <v>5.0000000000000062</v>
      </c>
      <c r="R814">
        <v>2</v>
      </c>
      <c r="S814">
        <v>0</v>
      </c>
      <c r="T814" s="2">
        <v>25.78</v>
      </c>
      <c r="U814" s="3">
        <v>2.5779999999999994</v>
      </c>
      <c r="V814" s="4">
        <f t="shared" si="129"/>
        <v>4.9999999999999991</v>
      </c>
      <c r="W814" s="2">
        <f t="shared" si="126"/>
        <v>51.56</v>
      </c>
    </row>
    <row r="815" spans="1:23" x14ac:dyDescent="0.25">
      <c r="A815">
        <f t="shared" si="127"/>
        <v>2017</v>
      </c>
      <c r="B815" s="1">
        <v>42869</v>
      </c>
      <c r="C815" s="1">
        <v>42869</v>
      </c>
      <c r="D815" s="1" t="str">
        <f t="shared" si="120"/>
        <v>May</v>
      </c>
      <c r="E815" t="s">
        <v>528</v>
      </c>
      <c r="F815" t="s">
        <v>1012</v>
      </c>
      <c r="G815" t="s">
        <v>25</v>
      </c>
      <c r="H815" t="s">
        <v>34</v>
      </c>
      <c r="I815" t="s">
        <v>1006</v>
      </c>
      <c r="J815" t="s">
        <v>28</v>
      </c>
      <c r="K815" t="s">
        <v>46</v>
      </c>
      <c r="L815" s="2">
        <f t="shared" si="121"/>
        <v>15.172400000000001</v>
      </c>
      <c r="M815" s="2">
        <f t="shared" si="122"/>
        <v>18.28</v>
      </c>
      <c r="N815" s="2">
        <f t="shared" si="128"/>
        <v>3.1075999999999997</v>
      </c>
      <c r="O815" s="2">
        <f t="shared" si="123"/>
        <v>6.2151999999999994</v>
      </c>
      <c r="P815" s="2">
        <f t="shared" si="124"/>
        <v>36.56</v>
      </c>
      <c r="Q815" s="2">
        <f t="shared" si="125"/>
        <v>17</v>
      </c>
      <c r="R815">
        <v>2</v>
      </c>
      <c r="S815">
        <v>0</v>
      </c>
      <c r="T815" s="2">
        <v>18.28</v>
      </c>
      <c r="U815" s="3">
        <v>6.2151999999999994</v>
      </c>
      <c r="V815" s="4">
        <f t="shared" si="129"/>
        <v>17</v>
      </c>
      <c r="W815" s="2">
        <f t="shared" si="126"/>
        <v>36.56</v>
      </c>
    </row>
    <row r="816" spans="1:23" x14ac:dyDescent="0.25">
      <c r="A816">
        <f t="shared" si="127"/>
        <v>2017</v>
      </c>
      <c r="B816" s="1">
        <v>42869</v>
      </c>
      <c r="C816" s="1">
        <v>42869</v>
      </c>
      <c r="D816" s="1" t="str">
        <f t="shared" si="120"/>
        <v>May</v>
      </c>
      <c r="E816" t="s">
        <v>528</v>
      </c>
      <c r="F816" t="s">
        <v>1012</v>
      </c>
      <c r="G816" t="s">
        <v>25</v>
      </c>
      <c r="H816" t="s">
        <v>34</v>
      </c>
      <c r="I816" t="s">
        <v>1013</v>
      </c>
      <c r="J816" t="s">
        <v>50</v>
      </c>
      <c r="K816" t="s">
        <v>86</v>
      </c>
      <c r="L816" s="2">
        <f t="shared" si="121"/>
        <v>1313.9343000000001</v>
      </c>
      <c r="M816" s="2">
        <f t="shared" si="122"/>
        <v>1399.93</v>
      </c>
      <c r="N816" s="2">
        <f t="shared" si="128"/>
        <v>85.995699999999943</v>
      </c>
      <c r="O816" s="2">
        <f t="shared" si="123"/>
        <v>601.9698999999996</v>
      </c>
      <c r="P816" s="2">
        <f t="shared" si="124"/>
        <v>9799.51</v>
      </c>
      <c r="Q816" s="2">
        <f t="shared" si="125"/>
        <v>6.1428571428571388</v>
      </c>
      <c r="R816">
        <v>7</v>
      </c>
      <c r="S816">
        <v>0</v>
      </c>
      <c r="T816" s="2">
        <v>1399.93</v>
      </c>
      <c r="U816" s="3">
        <v>601.96990000000005</v>
      </c>
      <c r="V816" s="4">
        <f t="shared" si="129"/>
        <v>6.1428571428571432</v>
      </c>
      <c r="W816" s="2">
        <f t="shared" si="126"/>
        <v>9799.51</v>
      </c>
    </row>
    <row r="817" spans="1:23" x14ac:dyDescent="0.25">
      <c r="A817">
        <f t="shared" si="127"/>
        <v>2015</v>
      </c>
      <c r="B817" s="1">
        <v>42083</v>
      </c>
      <c r="C817" s="1">
        <v>42086</v>
      </c>
      <c r="D817" s="1" t="str">
        <f t="shared" si="120"/>
        <v>Mar</v>
      </c>
      <c r="E817" t="s">
        <v>98</v>
      </c>
      <c r="F817" t="s">
        <v>1014</v>
      </c>
      <c r="G817" t="s">
        <v>33</v>
      </c>
      <c r="H817" t="s">
        <v>65</v>
      </c>
      <c r="I817" t="s">
        <v>321</v>
      </c>
      <c r="J817" t="s">
        <v>36</v>
      </c>
      <c r="K817" t="s">
        <v>60</v>
      </c>
      <c r="L817" s="2">
        <f t="shared" si="121"/>
        <v>48.729600000000005</v>
      </c>
      <c r="M817" s="2">
        <f t="shared" si="122"/>
        <v>51.84</v>
      </c>
      <c r="N817" s="2">
        <f t="shared" si="128"/>
        <v>3.1103999999999985</v>
      </c>
      <c r="O817" s="2">
        <f t="shared" si="123"/>
        <v>24.883199999999988</v>
      </c>
      <c r="P817" s="2">
        <f t="shared" si="124"/>
        <v>414.72</v>
      </c>
      <c r="Q817" s="2">
        <f t="shared" si="125"/>
        <v>5.9999999999999973</v>
      </c>
      <c r="R817">
        <v>8</v>
      </c>
      <c r="S817">
        <v>0</v>
      </c>
      <c r="T817" s="2">
        <v>51.84</v>
      </c>
      <c r="U817" s="3">
        <v>24.883200000000002</v>
      </c>
      <c r="V817" s="4">
        <f t="shared" si="129"/>
        <v>6.0000000000000009</v>
      </c>
      <c r="W817" s="2">
        <f t="shared" si="126"/>
        <v>414.72</v>
      </c>
    </row>
    <row r="818" spans="1:23" x14ac:dyDescent="0.25">
      <c r="A818">
        <f t="shared" si="127"/>
        <v>2016</v>
      </c>
      <c r="B818" s="1">
        <v>42628</v>
      </c>
      <c r="C818" s="1">
        <v>42632</v>
      </c>
      <c r="D818" s="1" t="str">
        <f t="shared" si="120"/>
        <v>Sep</v>
      </c>
      <c r="E818" t="s">
        <v>38</v>
      </c>
      <c r="F818" t="s">
        <v>716</v>
      </c>
      <c r="G818" t="s">
        <v>25</v>
      </c>
      <c r="H818" t="s">
        <v>80</v>
      </c>
      <c r="I818" t="s">
        <v>1015</v>
      </c>
      <c r="J818" t="s">
        <v>36</v>
      </c>
      <c r="K818" t="s">
        <v>60</v>
      </c>
      <c r="L818" s="2">
        <f t="shared" si="121"/>
        <v>3.4736000000000002</v>
      </c>
      <c r="M818" s="2">
        <f t="shared" si="122"/>
        <v>5.1440000000000001</v>
      </c>
      <c r="N818" s="2">
        <f t="shared" si="128"/>
        <v>1.6703999999999999</v>
      </c>
      <c r="O818" s="2">
        <f t="shared" si="123"/>
        <v>1.6703999999999999</v>
      </c>
      <c r="P818" s="2">
        <f t="shared" si="124"/>
        <v>5.1440000000000001</v>
      </c>
      <c r="Q818" s="2">
        <f t="shared" si="125"/>
        <v>32.472783825816478</v>
      </c>
      <c r="R818">
        <v>1</v>
      </c>
      <c r="S818">
        <v>0.2</v>
      </c>
      <c r="T818" s="2">
        <v>5.3440000000000003</v>
      </c>
      <c r="U818" s="3">
        <v>1.8703999999999998</v>
      </c>
      <c r="V818" s="4">
        <f t="shared" si="129"/>
        <v>35</v>
      </c>
      <c r="W818" s="2">
        <f t="shared" si="126"/>
        <v>5.3440000000000003</v>
      </c>
    </row>
    <row r="819" spans="1:23" x14ac:dyDescent="0.25">
      <c r="A819">
        <f t="shared" si="127"/>
        <v>2014</v>
      </c>
      <c r="B819" s="1">
        <v>41818</v>
      </c>
      <c r="C819" s="1">
        <v>41822</v>
      </c>
      <c r="D819" s="1" t="str">
        <f t="shared" si="120"/>
        <v>Jun</v>
      </c>
      <c r="E819" t="s">
        <v>38</v>
      </c>
      <c r="F819" t="s">
        <v>768</v>
      </c>
      <c r="G819" t="s">
        <v>25</v>
      </c>
      <c r="H819" t="s">
        <v>80</v>
      </c>
      <c r="I819" t="s">
        <v>179</v>
      </c>
      <c r="J819" t="s">
        <v>36</v>
      </c>
      <c r="K819" t="s">
        <v>60</v>
      </c>
      <c r="L819" s="2">
        <f t="shared" si="121"/>
        <v>39.657600000000009</v>
      </c>
      <c r="M819" s="2">
        <f t="shared" si="122"/>
        <v>41.272000000000006</v>
      </c>
      <c r="N819" s="2">
        <f t="shared" si="128"/>
        <v>1.6143999999999963</v>
      </c>
      <c r="O819" s="2">
        <f t="shared" si="123"/>
        <v>12.91519999999997</v>
      </c>
      <c r="P819" s="2">
        <f t="shared" si="124"/>
        <v>330.17600000000004</v>
      </c>
      <c r="Q819" s="2">
        <f t="shared" si="125"/>
        <v>3.9116107772824096</v>
      </c>
      <c r="R819">
        <v>8</v>
      </c>
      <c r="S819">
        <v>0.2</v>
      </c>
      <c r="T819" s="2">
        <v>41.472000000000008</v>
      </c>
      <c r="U819" s="3">
        <v>14.5152</v>
      </c>
      <c r="V819" s="4">
        <f t="shared" si="129"/>
        <v>4.3749999999999991</v>
      </c>
      <c r="W819" s="2">
        <f t="shared" si="126"/>
        <v>331.77600000000007</v>
      </c>
    </row>
    <row r="820" spans="1:23" x14ac:dyDescent="0.25">
      <c r="A820">
        <f t="shared" si="127"/>
        <v>2014</v>
      </c>
      <c r="B820" s="1">
        <v>41818</v>
      </c>
      <c r="C820" s="1">
        <v>41822</v>
      </c>
      <c r="D820" s="1" t="str">
        <f t="shared" si="120"/>
        <v>Jun</v>
      </c>
      <c r="E820" t="s">
        <v>38</v>
      </c>
      <c r="F820" t="s">
        <v>768</v>
      </c>
      <c r="G820" t="s">
        <v>25</v>
      </c>
      <c r="H820" t="s">
        <v>80</v>
      </c>
      <c r="I820" t="s">
        <v>1016</v>
      </c>
      <c r="J820" t="s">
        <v>36</v>
      </c>
      <c r="K820" t="s">
        <v>53</v>
      </c>
      <c r="L820" s="2">
        <f t="shared" si="121"/>
        <v>3.9776000000000011</v>
      </c>
      <c r="M820" s="2">
        <f t="shared" si="122"/>
        <v>2.4680000000000009</v>
      </c>
      <c r="N820" s="2">
        <f t="shared" si="128"/>
        <v>-1.5096000000000003</v>
      </c>
      <c r="O820" s="2">
        <f t="shared" si="123"/>
        <v>-4.5288000000000004</v>
      </c>
      <c r="P820" s="2">
        <f t="shared" si="124"/>
        <v>7.4040000000000026</v>
      </c>
      <c r="Q820" s="2">
        <f t="shared" si="125"/>
        <v>-61.166936790923806</v>
      </c>
      <c r="R820">
        <v>3</v>
      </c>
      <c r="S820">
        <v>0.7</v>
      </c>
      <c r="T820" s="2">
        <v>3.168000000000001</v>
      </c>
      <c r="U820" s="3">
        <v>-2.4287999999999998</v>
      </c>
      <c r="V820" s="4">
        <f t="shared" si="129"/>
        <v>-25.555555555555546</v>
      </c>
      <c r="W820" s="2">
        <f t="shared" si="126"/>
        <v>9.5040000000000031</v>
      </c>
    </row>
    <row r="821" spans="1:23" x14ac:dyDescent="0.25">
      <c r="A821">
        <f t="shared" si="127"/>
        <v>2014</v>
      </c>
      <c r="B821" s="1">
        <v>41818</v>
      </c>
      <c r="C821" s="1">
        <v>41822</v>
      </c>
      <c r="D821" s="1" t="str">
        <f t="shared" si="120"/>
        <v>Jun</v>
      </c>
      <c r="E821" t="s">
        <v>38</v>
      </c>
      <c r="F821" t="s">
        <v>768</v>
      </c>
      <c r="G821" t="s">
        <v>25</v>
      </c>
      <c r="H821" t="s">
        <v>80</v>
      </c>
      <c r="I821" t="s">
        <v>1017</v>
      </c>
      <c r="J821" t="s">
        <v>28</v>
      </c>
      <c r="K821" t="s">
        <v>31</v>
      </c>
      <c r="L821" s="2">
        <f t="shared" si="121"/>
        <v>1228.4649999999999</v>
      </c>
      <c r="M821" s="2">
        <f t="shared" si="122"/>
        <v>1228.165</v>
      </c>
      <c r="N821" s="2">
        <f t="shared" si="128"/>
        <v>-0.29999999999995453</v>
      </c>
      <c r="O821" s="2">
        <f t="shared" si="123"/>
        <v>-1.4999999999997726</v>
      </c>
      <c r="P821" s="2">
        <f t="shared" si="124"/>
        <v>6140.8249999999998</v>
      </c>
      <c r="Q821" s="2">
        <f t="shared" si="125"/>
        <v>-2.4426685339506867E-2</v>
      </c>
      <c r="R821">
        <v>5</v>
      </c>
      <c r="S821">
        <v>0.3</v>
      </c>
      <c r="T821" s="2">
        <v>1228.4649999999999</v>
      </c>
      <c r="U821" s="3">
        <v>0</v>
      </c>
      <c r="V821" s="4">
        <f t="shared" si="129"/>
        <v>0</v>
      </c>
      <c r="W821" s="2">
        <f t="shared" si="126"/>
        <v>6142.3249999999998</v>
      </c>
    </row>
    <row r="822" spans="1:23" x14ac:dyDescent="0.25">
      <c r="A822">
        <f t="shared" si="127"/>
        <v>2014</v>
      </c>
      <c r="B822" s="1">
        <v>41818</v>
      </c>
      <c r="C822" s="1">
        <v>41822</v>
      </c>
      <c r="D822" s="1" t="str">
        <f t="shared" si="120"/>
        <v>Jun</v>
      </c>
      <c r="E822" t="s">
        <v>38</v>
      </c>
      <c r="F822" t="s">
        <v>768</v>
      </c>
      <c r="G822" t="s">
        <v>25</v>
      </c>
      <c r="H822" t="s">
        <v>80</v>
      </c>
      <c r="I822" t="s">
        <v>1018</v>
      </c>
      <c r="J822" t="s">
        <v>36</v>
      </c>
      <c r="K822" t="s">
        <v>53</v>
      </c>
      <c r="L822" s="2">
        <f t="shared" si="121"/>
        <v>38.684800000000003</v>
      </c>
      <c r="M822" s="2">
        <f t="shared" si="122"/>
        <v>30.386000000000006</v>
      </c>
      <c r="N822" s="2">
        <f t="shared" si="128"/>
        <v>-8.2987999999999964</v>
      </c>
      <c r="O822" s="2">
        <f t="shared" si="123"/>
        <v>-24.896399999999989</v>
      </c>
      <c r="P822" s="2">
        <f t="shared" si="124"/>
        <v>91.158000000000015</v>
      </c>
      <c r="Q822" s="2">
        <f t="shared" si="125"/>
        <v>-27.311261765286627</v>
      </c>
      <c r="R822">
        <v>3</v>
      </c>
      <c r="S822">
        <v>0.7</v>
      </c>
      <c r="T822" s="2">
        <v>31.086000000000006</v>
      </c>
      <c r="U822" s="3">
        <v>-22.796399999999991</v>
      </c>
      <c r="V822" s="4">
        <f t="shared" si="129"/>
        <v>-24.444444444444432</v>
      </c>
      <c r="W822" s="2">
        <f t="shared" si="126"/>
        <v>93.25800000000001</v>
      </c>
    </row>
    <row r="823" spans="1:23" x14ac:dyDescent="0.25">
      <c r="A823">
        <f t="shared" si="127"/>
        <v>2014</v>
      </c>
      <c r="B823" s="1">
        <v>41818</v>
      </c>
      <c r="C823" s="1">
        <v>41822</v>
      </c>
      <c r="D823" s="1" t="str">
        <f t="shared" si="120"/>
        <v>Jun</v>
      </c>
      <c r="E823" t="s">
        <v>38</v>
      </c>
      <c r="F823" t="s">
        <v>768</v>
      </c>
      <c r="G823" t="s">
        <v>25</v>
      </c>
      <c r="H823" t="s">
        <v>80</v>
      </c>
      <c r="I823" t="s">
        <v>1019</v>
      </c>
      <c r="J823" t="s">
        <v>36</v>
      </c>
      <c r="K823" t="s">
        <v>60</v>
      </c>
      <c r="L823" s="2">
        <f t="shared" si="121"/>
        <v>306.16199999999998</v>
      </c>
      <c r="M823" s="2">
        <f t="shared" si="122"/>
        <v>335.32</v>
      </c>
      <c r="N823" s="2">
        <f t="shared" si="128"/>
        <v>29.158000000000015</v>
      </c>
      <c r="O823" s="2">
        <f t="shared" si="123"/>
        <v>116.63200000000006</v>
      </c>
      <c r="P823" s="2">
        <f t="shared" si="124"/>
        <v>1341.28</v>
      </c>
      <c r="Q823" s="2">
        <f t="shared" si="125"/>
        <v>8.6955743767147844</v>
      </c>
      <c r="R823">
        <v>4</v>
      </c>
      <c r="S823">
        <v>0.2</v>
      </c>
      <c r="T823" s="2">
        <v>335.52</v>
      </c>
      <c r="U823" s="3">
        <v>117.43199999999999</v>
      </c>
      <c r="V823" s="4">
        <f t="shared" si="129"/>
        <v>8.75</v>
      </c>
      <c r="W823" s="2">
        <f t="shared" si="126"/>
        <v>1342.08</v>
      </c>
    </row>
    <row r="824" spans="1:23" x14ac:dyDescent="0.25">
      <c r="A824">
        <f t="shared" si="127"/>
        <v>2017</v>
      </c>
      <c r="B824" s="1">
        <v>42906</v>
      </c>
      <c r="C824" s="1">
        <v>42913</v>
      </c>
      <c r="D824" s="1" t="str">
        <f t="shared" si="120"/>
        <v>Jun</v>
      </c>
      <c r="E824" t="s">
        <v>38</v>
      </c>
      <c r="F824" t="s">
        <v>1020</v>
      </c>
      <c r="G824" t="s">
        <v>25</v>
      </c>
      <c r="H824" t="s">
        <v>80</v>
      </c>
      <c r="I824" t="s">
        <v>1021</v>
      </c>
      <c r="J824" t="s">
        <v>50</v>
      </c>
      <c r="K824" t="s">
        <v>86</v>
      </c>
      <c r="L824" s="2">
        <f t="shared" si="121"/>
        <v>215.97299999999998</v>
      </c>
      <c r="M824" s="2">
        <f t="shared" si="122"/>
        <v>239.96999999999997</v>
      </c>
      <c r="N824" s="2">
        <f t="shared" si="128"/>
        <v>23.996999999999986</v>
      </c>
      <c r="O824" s="2">
        <f t="shared" si="123"/>
        <v>71.990999999999957</v>
      </c>
      <c r="P824" s="2">
        <f t="shared" si="124"/>
        <v>719.90999999999985</v>
      </c>
      <c r="Q824" s="2">
        <f t="shared" si="125"/>
        <v>9.9999999999999964</v>
      </c>
      <c r="R824">
        <v>3</v>
      </c>
      <c r="S824">
        <v>0</v>
      </c>
      <c r="T824" s="2">
        <v>239.96999999999997</v>
      </c>
      <c r="U824" s="3">
        <v>71.990999999999985</v>
      </c>
      <c r="V824" s="4">
        <f t="shared" si="129"/>
        <v>10</v>
      </c>
      <c r="W824" s="2">
        <f t="shared" si="126"/>
        <v>719.90999999999985</v>
      </c>
    </row>
    <row r="825" spans="1:23" x14ac:dyDescent="0.25">
      <c r="A825">
        <f t="shared" si="127"/>
        <v>2017</v>
      </c>
      <c r="B825" s="1">
        <v>42906</v>
      </c>
      <c r="C825" s="1">
        <v>42913</v>
      </c>
      <c r="D825" s="1" t="str">
        <f t="shared" si="120"/>
        <v>Jun</v>
      </c>
      <c r="E825" t="s">
        <v>38</v>
      </c>
      <c r="F825" t="s">
        <v>1020</v>
      </c>
      <c r="G825" t="s">
        <v>25</v>
      </c>
      <c r="H825" t="s">
        <v>80</v>
      </c>
      <c r="I825" t="s">
        <v>947</v>
      </c>
      <c r="J825" t="s">
        <v>36</v>
      </c>
      <c r="K825" t="s">
        <v>37</v>
      </c>
      <c r="L825" s="2">
        <f t="shared" si="121"/>
        <v>7.4141000000000004</v>
      </c>
      <c r="M825" s="2">
        <f t="shared" si="122"/>
        <v>9.82</v>
      </c>
      <c r="N825" s="2">
        <f t="shared" si="128"/>
        <v>2.4058999999999999</v>
      </c>
      <c r="O825" s="2">
        <f t="shared" si="123"/>
        <v>4.8117999999999999</v>
      </c>
      <c r="P825" s="2">
        <f t="shared" si="124"/>
        <v>19.64</v>
      </c>
      <c r="Q825" s="2">
        <f t="shared" si="125"/>
        <v>24.5</v>
      </c>
      <c r="R825">
        <v>2</v>
      </c>
      <c r="S825">
        <v>0</v>
      </c>
      <c r="T825" s="2">
        <v>9.82</v>
      </c>
      <c r="U825" s="3">
        <v>4.8117999999999999</v>
      </c>
      <c r="V825" s="4">
        <f t="shared" si="129"/>
        <v>24.5</v>
      </c>
      <c r="W825" s="2">
        <f t="shared" si="126"/>
        <v>19.64</v>
      </c>
    </row>
    <row r="826" spans="1:23" x14ac:dyDescent="0.25">
      <c r="A826">
        <f t="shared" si="127"/>
        <v>2014</v>
      </c>
      <c r="B826" s="1">
        <v>41768</v>
      </c>
      <c r="C826" s="1">
        <v>41774</v>
      </c>
      <c r="D826" s="1" t="str">
        <f t="shared" si="120"/>
        <v>May</v>
      </c>
      <c r="E826" t="s">
        <v>38</v>
      </c>
      <c r="F826" t="s">
        <v>1022</v>
      </c>
      <c r="G826" t="s">
        <v>25</v>
      </c>
      <c r="H826" t="s">
        <v>34</v>
      </c>
      <c r="I826" t="s">
        <v>1023</v>
      </c>
      <c r="J826" t="s">
        <v>50</v>
      </c>
      <c r="K826" t="s">
        <v>86</v>
      </c>
      <c r="L826" s="2">
        <f t="shared" si="121"/>
        <v>66.783000000000001</v>
      </c>
      <c r="M826" s="2">
        <f t="shared" si="122"/>
        <v>67.8</v>
      </c>
      <c r="N826" s="2">
        <f t="shared" si="128"/>
        <v>1.0169999999999959</v>
      </c>
      <c r="O826" s="2">
        <f t="shared" si="123"/>
        <v>4.0679999999999836</v>
      </c>
      <c r="P826" s="2">
        <f t="shared" si="124"/>
        <v>271.2</v>
      </c>
      <c r="Q826" s="2">
        <f t="shared" si="125"/>
        <v>1.499999999999994</v>
      </c>
      <c r="R826">
        <v>4</v>
      </c>
      <c r="S826">
        <v>0</v>
      </c>
      <c r="T826" s="2">
        <v>67.8</v>
      </c>
      <c r="U826" s="3">
        <v>4.0679999999999978</v>
      </c>
      <c r="V826" s="4">
        <f t="shared" si="129"/>
        <v>1.4999999999999993</v>
      </c>
      <c r="W826" s="2">
        <f t="shared" si="126"/>
        <v>271.2</v>
      </c>
    </row>
    <row r="827" spans="1:23" x14ac:dyDescent="0.25">
      <c r="A827">
        <f t="shared" si="127"/>
        <v>2014</v>
      </c>
      <c r="B827" s="1">
        <v>41768</v>
      </c>
      <c r="C827" s="1">
        <v>41774</v>
      </c>
      <c r="D827" s="1" t="str">
        <f t="shared" si="120"/>
        <v>May</v>
      </c>
      <c r="E827" t="s">
        <v>38</v>
      </c>
      <c r="F827" t="s">
        <v>1022</v>
      </c>
      <c r="G827" t="s">
        <v>25</v>
      </c>
      <c r="H827" t="s">
        <v>34</v>
      </c>
      <c r="I827" t="s">
        <v>354</v>
      </c>
      <c r="J827" t="s">
        <v>50</v>
      </c>
      <c r="K827" t="s">
        <v>86</v>
      </c>
      <c r="L827" s="2">
        <f t="shared" si="121"/>
        <v>154.5324</v>
      </c>
      <c r="M827" s="2">
        <f t="shared" si="122"/>
        <v>167.97</v>
      </c>
      <c r="N827" s="2">
        <f t="shared" si="128"/>
        <v>13.437600000000003</v>
      </c>
      <c r="O827" s="2">
        <f t="shared" si="123"/>
        <v>40.31280000000001</v>
      </c>
      <c r="P827" s="2">
        <f t="shared" si="124"/>
        <v>503.90999999999997</v>
      </c>
      <c r="Q827" s="2">
        <f t="shared" si="125"/>
        <v>8.0000000000000036</v>
      </c>
      <c r="R827">
        <v>3</v>
      </c>
      <c r="S827">
        <v>0</v>
      </c>
      <c r="T827" s="2">
        <v>167.97</v>
      </c>
      <c r="U827" s="3">
        <v>40.31280000000001</v>
      </c>
      <c r="V827" s="4">
        <f t="shared" si="129"/>
        <v>8.0000000000000036</v>
      </c>
      <c r="W827" s="2">
        <f t="shared" si="126"/>
        <v>503.90999999999997</v>
      </c>
    </row>
    <row r="828" spans="1:23" x14ac:dyDescent="0.25">
      <c r="A828">
        <f t="shared" si="127"/>
        <v>2017</v>
      </c>
      <c r="B828" s="1">
        <v>42968</v>
      </c>
      <c r="C828" s="1">
        <v>42975</v>
      </c>
      <c r="D828" s="1" t="str">
        <f t="shared" si="120"/>
        <v>Aug</v>
      </c>
      <c r="E828" t="s">
        <v>38</v>
      </c>
      <c r="F828" t="s">
        <v>757</v>
      </c>
      <c r="G828" t="s">
        <v>25</v>
      </c>
      <c r="H828" t="s">
        <v>65</v>
      </c>
      <c r="I828" t="s">
        <v>1024</v>
      </c>
      <c r="J828" t="s">
        <v>36</v>
      </c>
      <c r="K828" t="s">
        <v>128</v>
      </c>
      <c r="L828" s="2">
        <f t="shared" si="121"/>
        <v>32.6</v>
      </c>
      <c r="M828" s="2">
        <f t="shared" si="122"/>
        <v>35</v>
      </c>
      <c r="N828" s="2">
        <f t="shared" si="128"/>
        <v>2.3999999999999986</v>
      </c>
      <c r="O828" s="2">
        <f t="shared" si="123"/>
        <v>16.79999999999999</v>
      </c>
      <c r="P828" s="2">
        <f t="shared" si="124"/>
        <v>245</v>
      </c>
      <c r="Q828" s="2">
        <f t="shared" si="125"/>
        <v>6.8571428571428532</v>
      </c>
      <c r="R828">
        <v>7</v>
      </c>
      <c r="S828">
        <v>0</v>
      </c>
      <c r="T828" s="2">
        <v>35</v>
      </c>
      <c r="U828" s="3">
        <v>16.8</v>
      </c>
      <c r="V828" s="4">
        <f t="shared" si="129"/>
        <v>6.8571428571428577</v>
      </c>
      <c r="W828" s="2">
        <f t="shared" si="126"/>
        <v>245</v>
      </c>
    </row>
    <row r="829" spans="1:23" x14ac:dyDescent="0.25">
      <c r="A829">
        <f t="shared" si="127"/>
        <v>2017</v>
      </c>
      <c r="B829" s="1">
        <v>42968</v>
      </c>
      <c r="C829" s="1">
        <v>42975</v>
      </c>
      <c r="D829" s="1" t="str">
        <f t="shared" si="120"/>
        <v>Aug</v>
      </c>
      <c r="E829" t="s">
        <v>38</v>
      </c>
      <c r="F829" t="s">
        <v>757</v>
      </c>
      <c r="G829" t="s">
        <v>25</v>
      </c>
      <c r="H829" t="s">
        <v>65</v>
      </c>
      <c r="I829" t="s">
        <v>1025</v>
      </c>
      <c r="J829" t="s">
        <v>36</v>
      </c>
      <c r="K829" t="s">
        <v>247</v>
      </c>
      <c r="L829" s="2">
        <f t="shared" si="121"/>
        <v>34.540100000000002</v>
      </c>
      <c r="M829" s="2">
        <f t="shared" si="122"/>
        <v>37.24</v>
      </c>
      <c r="N829" s="2">
        <f t="shared" si="128"/>
        <v>2.6998999999999995</v>
      </c>
      <c r="O829" s="2">
        <f t="shared" si="123"/>
        <v>10.799599999999998</v>
      </c>
      <c r="P829" s="2">
        <f t="shared" si="124"/>
        <v>148.96</v>
      </c>
      <c r="Q829" s="2">
        <f t="shared" si="125"/>
        <v>7.2499999999999982</v>
      </c>
      <c r="R829">
        <v>4</v>
      </c>
      <c r="S829">
        <v>0</v>
      </c>
      <c r="T829" s="2">
        <v>37.24</v>
      </c>
      <c r="U829" s="3">
        <v>10.799599999999998</v>
      </c>
      <c r="V829" s="4">
        <f t="shared" si="129"/>
        <v>7.2499999999999982</v>
      </c>
      <c r="W829" s="2">
        <f t="shared" si="126"/>
        <v>148.96</v>
      </c>
    </row>
    <row r="830" spans="1:23" x14ac:dyDescent="0.25">
      <c r="A830">
        <f t="shared" si="127"/>
        <v>2017</v>
      </c>
      <c r="B830" s="1">
        <v>42968</v>
      </c>
      <c r="C830" s="1">
        <v>42975</v>
      </c>
      <c r="D830" s="1" t="str">
        <f t="shared" si="120"/>
        <v>Aug</v>
      </c>
      <c r="E830" t="s">
        <v>38</v>
      </c>
      <c r="F830" t="s">
        <v>757</v>
      </c>
      <c r="G830" t="s">
        <v>25</v>
      </c>
      <c r="H830" t="s">
        <v>65</v>
      </c>
      <c r="I830" t="s">
        <v>1026</v>
      </c>
      <c r="J830" t="s">
        <v>36</v>
      </c>
      <c r="K830" t="s">
        <v>92</v>
      </c>
      <c r="L830" s="2">
        <f t="shared" si="121"/>
        <v>11.5364</v>
      </c>
      <c r="M830" s="2">
        <f t="shared" si="122"/>
        <v>15.28</v>
      </c>
      <c r="N830" s="2">
        <f t="shared" si="128"/>
        <v>3.7435999999999989</v>
      </c>
      <c r="O830" s="2">
        <f t="shared" si="123"/>
        <v>7.4871999999999979</v>
      </c>
      <c r="P830" s="2">
        <f t="shared" si="124"/>
        <v>30.56</v>
      </c>
      <c r="Q830" s="2">
        <f t="shared" si="125"/>
        <v>24.499999999999993</v>
      </c>
      <c r="R830">
        <v>2</v>
      </c>
      <c r="S830">
        <v>0</v>
      </c>
      <c r="T830" s="2">
        <v>15.28</v>
      </c>
      <c r="U830" s="3">
        <v>7.4871999999999996</v>
      </c>
      <c r="V830" s="4">
        <f t="shared" si="129"/>
        <v>24.5</v>
      </c>
      <c r="W830" s="2">
        <f t="shared" si="126"/>
        <v>30.56</v>
      </c>
    </row>
    <row r="831" spans="1:23" x14ac:dyDescent="0.25">
      <c r="A831">
        <f t="shared" si="127"/>
        <v>2017</v>
      </c>
      <c r="B831" s="1">
        <v>42902</v>
      </c>
      <c r="C831" s="1">
        <v>42907</v>
      </c>
      <c r="D831" s="1" t="str">
        <f t="shared" si="120"/>
        <v>Jun</v>
      </c>
      <c r="E831" t="s">
        <v>23</v>
      </c>
      <c r="F831" t="s">
        <v>152</v>
      </c>
      <c r="G831" t="s">
        <v>25</v>
      </c>
      <c r="H831" t="s">
        <v>26</v>
      </c>
      <c r="I831" t="s">
        <v>1027</v>
      </c>
      <c r="J831" t="s">
        <v>28</v>
      </c>
      <c r="K831" t="s">
        <v>31</v>
      </c>
      <c r="L831" s="2">
        <f t="shared" si="121"/>
        <v>256.666</v>
      </c>
      <c r="M831" s="2">
        <f t="shared" si="122"/>
        <v>301.95999999999998</v>
      </c>
      <c r="N831" s="2">
        <f t="shared" si="128"/>
        <v>45.293999999999983</v>
      </c>
      <c r="O831" s="2">
        <f t="shared" si="123"/>
        <v>90.587999999999965</v>
      </c>
      <c r="P831" s="2">
        <f t="shared" si="124"/>
        <v>603.91999999999996</v>
      </c>
      <c r="Q831" s="2">
        <f t="shared" si="125"/>
        <v>14.999999999999996</v>
      </c>
      <c r="R831">
        <v>2</v>
      </c>
      <c r="S831">
        <v>0</v>
      </c>
      <c r="T831" s="2">
        <v>301.95999999999998</v>
      </c>
      <c r="U831" s="3">
        <v>90.587999999999965</v>
      </c>
      <c r="V831" s="4">
        <f t="shared" si="129"/>
        <v>14.999999999999996</v>
      </c>
      <c r="W831" s="2">
        <f t="shared" si="126"/>
        <v>603.91999999999996</v>
      </c>
    </row>
    <row r="832" spans="1:23" x14ac:dyDescent="0.25">
      <c r="A832">
        <f t="shared" si="127"/>
        <v>2017</v>
      </c>
      <c r="B832" s="1">
        <v>42902</v>
      </c>
      <c r="C832" s="1">
        <v>42907</v>
      </c>
      <c r="D832" s="1" t="str">
        <f t="shared" si="120"/>
        <v>Jun</v>
      </c>
      <c r="E832" t="s">
        <v>23</v>
      </c>
      <c r="F832" t="s">
        <v>152</v>
      </c>
      <c r="G832" t="s">
        <v>25</v>
      </c>
      <c r="H832" t="s">
        <v>26</v>
      </c>
      <c r="I832" t="s">
        <v>1028</v>
      </c>
      <c r="J832" t="s">
        <v>36</v>
      </c>
      <c r="K832" t="s">
        <v>55</v>
      </c>
      <c r="L832" s="2">
        <f t="shared" si="121"/>
        <v>163.79839999999999</v>
      </c>
      <c r="M832" s="2">
        <f t="shared" si="122"/>
        <v>180.66</v>
      </c>
      <c r="N832" s="2">
        <f t="shared" si="128"/>
        <v>16.86160000000001</v>
      </c>
      <c r="O832" s="2">
        <f t="shared" si="123"/>
        <v>50.58480000000003</v>
      </c>
      <c r="P832" s="2">
        <f t="shared" si="124"/>
        <v>541.98</v>
      </c>
      <c r="Q832" s="2">
        <f t="shared" si="125"/>
        <v>9.3333333333333375</v>
      </c>
      <c r="R832">
        <v>3</v>
      </c>
      <c r="S832">
        <v>0</v>
      </c>
      <c r="T832" s="2">
        <v>180.66</v>
      </c>
      <c r="U832" s="3">
        <v>50.584800000000008</v>
      </c>
      <c r="V832" s="4">
        <f t="shared" si="129"/>
        <v>9.3333333333333357</v>
      </c>
      <c r="W832" s="2">
        <f t="shared" si="126"/>
        <v>541.98</v>
      </c>
    </row>
    <row r="833" spans="1:23" x14ac:dyDescent="0.25">
      <c r="A833">
        <f t="shared" si="127"/>
        <v>2017</v>
      </c>
      <c r="B833" s="1">
        <v>42902</v>
      </c>
      <c r="C833" s="1">
        <v>42907</v>
      </c>
      <c r="D833" s="1" t="str">
        <f t="shared" si="120"/>
        <v>Jun</v>
      </c>
      <c r="E833" t="s">
        <v>23</v>
      </c>
      <c r="F833" t="s">
        <v>152</v>
      </c>
      <c r="G833" t="s">
        <v>25</v>
      </c>
      <c r="H833" t="s">
        <v>26</v>
      </c>
      <c r="I833" t="s">
        <v>1029</v>
      </c>
      <c r="J833" t="s">
        <v>50</v>
      </c>
      <c r="K833" t="s">
        <v>51</v>
      </c>
      <c r="L833" s="2">
        <f t="shared" si="121"/>
        <v>166.06270000000001</v>
      </c>
      <c r="M833" s="2">
        <f t="shared" si="122"/>
        <v>191.98</v>
      </c>
      <c r="N833" s="2">
        <f t="shared" si="128"/>
        <v>25.917299999999983</v>
      </c>
      <c r="O833" s="2">
        <f t="shared" si="123"/>
        <v>51.834599999999966</v>
      </c>
      <c r="P833" s="2">
        <f t="shared" si="124"/>
        <v>383.96</v>
      </c>
      <c r="Q833" s="2">
        <f t="shared" si="125"/>
        <v>13.499999999999993</v>
      </c>
      <c r="R833">
        <v>2</v>
      </c>
      <c r="S833">
        <v>0</v>
      </c>
      <c r="T833" s="2">
        <v>191.98</v>
      </c>
      <c r="U833" s="3">
        <v>51.834599999999995</v>
      </c>
      <c r="V833" s="4">
        <f t="shared" si="129"/>
        <v>13.499999999999998</v>
      </c>
      <c r="W833" s="2">
        <f t="shared" si="126"/>
        <v>383.96</v>
      </c>
    </row>
    <row r="834" spans="1:23" x14ac:dyDescent="0.25">
      <c r="A834">
        <f t="shared" si="127"/>
        <v>2017</v>
      </c>
      <c r="B834" s="1">
        <v>42902</v>
      </c>
      <c r="C834" s="1">
        <v>42907</v>
      </c>
      <c r="D834" s="1" t="str">
        <f t="shared" ref="D834:D897" si="130">TEXT((B834),"MMM")</f>
        <v>Jun</v>
      </c>
      <c r="E834" t="s">
        <v>23</v>
      </c>
      <c r="F834" t="s">
        <v>152</v>
      </c>
      <c r="G834" t="s">
        <v>25</v>
      </c>
      <c r="H834" t="s">
        <v>26</v>
      </c>
      <c r="I834" t="s">
        <v>1030</v>
      </c>
      <c r="J834" t="s">
        <v>50</v>
      </c>
      <c r="K834" t="s">
        <v>51</v>
      </c>
      <c r="L834" s="2">
        <f t="shared" ref="L834:L897" si="131">T834 - (U834 / R834)</f>
        <v>48.832599999999992</v>
      </c>
      <c r="M834" s="2">
        <f t="shared" ref="M834:M897" si="132">(T834/1-S834)</f>
        <v>65.989999999999995</v>
      </c>
      <c r="N834" s="2">
        <f t="shared" si="128"/>
        <v>17.157400000000003</v>
      </c>
      <c r="O834" s="2">
        <f t="shared" ref="O834:O897" si="133">N834*R834</f>
        <v>17.157400000000003</v>
      </c>
      <c r="P834" s="2">
        <f t="shared" ref="P834:P897" si="134">(M834*R834)</f>
        <v>65.989999999999995</v>
      </c>
      <c r="Q834" s="2">
        <f t="shared" ref="Q834:Q897" si="135">(O834/(M834*R834))*100</f>
        <v>26.000000000000007</v>
      </c>
      <c r="R834">
        <v>1</v>
      </c>
      <c r="S834">
        <v>0</v>
      </c>
      <c r="T834" s="2">
        <v>65.989999999999995</v>
      </c>
      <c r="U834" s="3">
        <v>17.157400000000003</v>
      </c>
      <c r="V834" s="4">
        <f t="shared" si="129"/>
        <v>26.000000000000007</v>
      </c>
      <c r="W834" s="2">
        <f t="shared" ref="W834:W897" si="136">R834*T834</f>
        <v>65.989999999999995</v>
      </c>
    </row>
    <row r="835" spans="1:23" x14ac:dyDescent="0.25">
      <c r="A835">
        <f t="shared" ref="A835:A898" si="137">YEAR(B835)</f>
        <v>2016</v>
      </c>
      <c r="B835" s="1">
        <v>42574</v>
      </c>
      <c r="C835" s="1">
        <v>42578</v>
      </c>
      <c r="D835" s="1" t="str">
        <f t="shared" si="130"/>
        <v>Jul</v>
      </c>
      <c r="E835" t="s">
        <v>38</v>
      </c>
      <c r="F835" t="s">
        <v>296</v>
      </c>
      <c r="G835" t="s">
        <v>33</v>
      </c>
      <c r="H835" t="s">
        <v>26</v>
      </c>
      <c r="I835" t="s">
        <v>1031</v>
      </c>
      <c r="J835" t="s">
        <v>36</v>
      </c>
      <c r="K835" t="s">
        <v>48</v>
      </c>
      <c r="L835" s="2">
        <f t="shared" si="131"/>
        <v>33.895400000000002</v>
      </c>
      <c r="M835" s="2">
        <f t="shared" si="132"/>
        <v>35.015999999999998</v>
      </c>
      <c r="N835" s="2">
        <f t="shared" ref="N835:N898" si="138">(M835-L835)</f>
        <v>1.120599999999996</v>
      </c>
      <c r="O835" s="2">
        <f t="shared" si="133"/>
        <v>2.2411999999999921</v>
      </c>
      <c r="P835" s="2">
        <f t="shared" si="134"/>
        <v>70.031999999999996</v>
      </c>
      <c r="Q835" s="2">
        <f t="shared" si="135"/>
        <v>3.2002513136851616</v>
      </c>
      <c r="R835">
        <v>2</v>
      </c>
      <c r="S835">
        <v>0.2</v>
      </c>
      <c r="T835" s="2">
        <v>35.216000000000001</v>
      </c>
      <c r="U835" s="3">
        <v>2.6411999999999995</v>
      </c>
      <c r="V835" s="4">
        <f t="shared" ref="V835:V898" si="139">(U835/W835)*100</f>
        <v>3.7499999999999991</v>
      </c>
      <c r="W835" s="2">
        <f t="shared" si="136"/>
        <v>70.432000000000002</v>
      </c>
    </row>
    <row r="836" spans="1:23" x14ac:dyDescent="0.25">
      <c r="A836">
        <f t="shared" si="137"/>
        <v>2016</v>
      </c>
      <c r="B836" s="1">
        <v>42574</v>
      </c>
      <c r="C836" s="1">
        <v>42578</v>
      </c>
      <c r="D836" s="1" t="str">
        <f t="shared" si="130"/>
        <v>Jul</v>
      </c>
      <c r="E836" t="s">
        <v>38</v>
      </c>
      <c r="F836" t="s">
        <v>296</v>
      </c>
      <c r="G836" t="s">
        <v>33</v>
      </c>
      <c r="H836" t="s">
        <v>26</v>
      </c>
      <c r="I836" t="s">
        <v>1032</v>
      </c>
      <c r="J836" t="s">
        <v>36</v>
      </c>
      <c r="K836" t="s">
        <v>55</v>
      </c>
      <c r="L836" s="2">
        <f t="shared" si="131"/>
        <v>20.437800000000003</v>
      </c>
      <c r="M836" s="2">
        <f t="shared" si="132"/>
        <v>23.496000000000002</v>
      </c>
      <c r="N836" s="2">
        <f t="shared" si="138"/>
        <v>3.0581999999999994</v>
      </c>
      <c r="O836" s="2">
        <f t="shared" si="133"/>
        <v>6.1163999999999987</v>
      </c>
      <c r="P836" s="2">
        <f t="shared" si="134"/>
        <v>46.992000000000004</v>
      </c>
      <c r="Q836" s="2">
        <f t="shared" si="135"/>
        <v>13.015832482124612</v>
      </c>
      <c r="R836">
        <v>2</v>
      </c>
      <c r="S836">
        <v>0.2</v>
      </c>
      <c r="T836" s="2">
        <v>23.696000000000002</v>
      </c>
      <c r="U836" s="3">
        <v>6.5164</v>
      </c>
      <c r="V836" s="4">
        <f t="shared" si="139"/>
        <v>13.749999999999998</v>
      </c>
      <c r="W836" s="2">
        <f t="shared" si="136"/>
        <v>47.392000000000003</v>
      </c>
    </row>
    <row r="837" spans="1:23" x14ac:dyDescent="0.25">
      <c r="A837">
        <f t="shared" si="137"/>
        <v>2016</v>
      </c>
      <c r="B837" s="1">
        <v>42574</v>
      </c>
      <c r="C837" s="1">
        <v>42578</v>
      </c>
      <c r="D837" s="1" t="str">
        <f t="shared" si="130"/>
        <v>Jul</v>
      </c>
      <c r="E837" t="s">
        <v>38</v>
      </c>
      <c r="F837" t="s">
        <v>296</v>
      </c>
      <c r="G837" t="s">
        <v>33</v>
      </c>
      <c r="H837" t="s">
        <v>26</v>
      </c>
      <c r="I837" t="s">
        <v>1033</v>
      </c>
      <c r="J837" t="s">
        <v>50</v>
      </c>
      <c r="K837" t="s">
        <v>286</v>
      </c>
      <c r="L837" s="2">
        <f t="shared" si="131"/>
        <v>376.97450000000009</v>
      </c>
      <c r="M837" s="2">
        <f t="shared" si="132"/>
        <v>264.97500000000002</v>
      </c>
      <c r="N837" s="2">
        <f t="shared" si="138"/>
        <v>-111.99950000000007</v>
      </c>
      <c r="O837" s="2">
        <f t="shared" si="133"/>
        <v>-111.99950000000007</v>
      </c>
      <c r="P837" s="2">
        <f t="shared" si="134"/>
        <v>264.97500000000002</v>
      </c>
      <c r="Q837" s="2">
        <f t="shared" si="135"/>
        <v>-42.267949806585548</v>
      </c>
      <c r="R837">
        <v>1</v>
      </c>
      <c r="S837">
        <v>0.5</v>
      </c>
      <c r="T837" s="2">
        <v>265.47500000000002</v>
      </c>
      <c r="U837" s="3">
        <v>-111.49950000000007</v>
      </c>
      <c r="V837" s="4">
        <f t="shared" si="139"/>
        <v>-42.000000000000021</v>
      </c>
      <c r="W837" s="2">
        <f t="shared" si="136"/>
        <v>265.47500000000002</v>
      </c>
    </row>
    <row r="838" spans="1:23" x14ac:dyDescent="0.25">
      <c r="A838">
        <f t="shared" si="137"/>
        <v>2014</v>
      </c>
      <c r="B838" s="1">
        <v>41890</v>
      </c>
      <c r="C838" s="1">
        <v>41895</v>
      </c>
      <c r="D838" s="1" t="str">
        <f t="shared" si="130"/>
        <v>Sep</v>
      </c>
      <c r="E838" t="s">
        <v>23</v>
      </c>
      <c r="F838" t="s">
        <v>965</v>
      </c>
      <c r="G838" t="s">
        <v>25</v>
      </c>
      <c r="H838" t="s">
        <v>65</v>
      </c>
      <c r="I838" t="s">
        <v>1034</v>
      </c>
      <c r="J838" t="s">
        <v>36</v>
      </c>
      <c r="K838" t="s">
        <v>53</v>
      </c>
      <c r="L838" s="2">
        <f t="shared" si="131"/>
        <v>71.01779999999998</v>
      </c>
      <c r="M838" s="2">
        <f t="shared" si="132"/>
        <v>50.383999999999986</v>
      </c>
      <c r="N838" s="2">
        <f t="shared" si="138"/>
        <v>-20.633799999999994</v>
      </c>
      <c r="O838" s="2">
        <f t="shared" si="133"/>
        <v>-82.535199999999975</v>
      </c>
      <c r="P838" s="2">
        <f t="shared" si="134"/>
        <v>201.53599999999994</v>
      </c>
      <c r="Q838" s="2">
        <f t="shared" si="135"/>
        <v>-40.953080342966018</v>
      </c>
      <c r="R838">
        <v>4</v>
      </c>
      <c r="S838">
        <v>0.8</v>
      </c>
      <c r="T838" s="2">
        <v>51.183999999999983</v>
      </c>
      <c r="U838" s="3">
        <v>-79.335199999999986</v>
      </c>
      <c r="V838" s="4">
        <f t="shared" si="139"/>
        <v>-38.750000000000007</v>
      </c>
      <c r="W838" s="2">
        <f t="shared" si="136"/>
        <v>204.73599999999993</v>
      </c>
    </row>
    <row r="839" spans="1:23" x14ac:dyDescent="0.25">
      <c r="A839">
        <f t="shared" si="137"/>
        <v>2017</v>
      </c>
      <c r="B839" s="1">
        <v>43043</v>
      </c>
      <c r="C839" s="1">
        <v>43050</v>
      </c>
      <c r="D839" s="1" t="str">
        <f t="shared" si="130"/>
        <v>Nov</v>
      </c>
      <c r="E839" t="s">
        <v>38</v>
      </c>
      <c r="F839" t="s">
        <v>1035</v>
      </c>
      <c r="G839" t="s">
        <v>64</v>
      </c>
      <c r="H839" t="s">
        <v>26</v>
      </c>
      <c r="I839" t="s">
        <v>1036</v>
      </c>
      <c r="J839" t="s">
        <v>36</v>
      </c>
      <c r="K839" t="s">
        <v>60</v>
      </c>
      <c r="L839" s="2">
        <f t="shared" si="131"/>
        <v>8.0332000000000008</v>
      </c>
      <c r="M839" s="2">
        <f t="shared" si="132"/>
        <v>9.4640000000000022</v>
      </c>
      <c r="N839" s="2">
        <f t="shared" si="138"/>
        <v>1.4308000000000014</v>
      </c>
      <c r="O839" s="2">
        <f t="shared" si="133"/>
        <v>2.8616000000000028</v>
      </c>
      <c r="P839" s="2">
        <f t="shared" si="134"/>
        <v>18.928000000000004</v>
      </c>
      <c r="Q839" s="2">
        <f t="shared" si="135"/>
        <v>15.118343195266284</v>
      </c>
      <c r="R839">
        <v>2</v>
      </c>
      <c r="S839">
        <v>0.2</v>
      </c>
      <c r="T839" s="2">
        <v>9.6640000000000015</v>
      </c>
      <c r="U839" s="3">
        <v>3.2615999999999996</v>
      </c>
      <c r="V839" s="4">
        <f t="shared" si="139"/>
        <v>16.874999999999996</v>
      </c>
      <c r="W839" s="2">
        <f t="shared" si="136"/>
        <v>19.328000000000003</v>
      </c>
    </row>
    <row r="840" spans="1:23" x14ac:dyDescent="0.25">
      <c r="A840">
        <f t="shared" si="137"/>
        <v>2016</v>
      </c>
      <c r="B840" s="1">
        <v>42436</v>
      </c>
      <c r="C840" s="1">
        <v>42441</v>
      </c>
      <c r="D840" s="1" t="str">
        <f t="shared" si="130"/>
        <v>Mar</v>
      </c>
      <c r="E840" t="s">
        <v>38</v>
      </c>
      <c r="F840" t="s">
        <v>639</v>
      </c>
      <c r="G840" t="s">
        <v>33</v>
      </c>
      <c r="H840" t="s">
        <v>65</v>
      </c>
      <c r="I840" t="s">
        <v>638</v>
      </c>
      <c r="J840" t="s">
        <v>50</v>
      </c>
      <c r="K840" t="s">
        <v>51</v>
      </c>
      <c r="L840" s="2">
        <f t="shared" si="131"/>
        <v>20.545199999999998</v>
      </c>
      <c r="M840" s="2">
        <f t="shared" si="132"/>
        <v>20.872</v>
      </c>
      <c r="N840" s="2">
        <f t="shared" si="138"/>
        <v>0.3268000000000022</v>
      </c>
      <c r="O840" s="2">
        <f t="shared" si="133"/>
        <v>0.9804000000000066</v>
      </c>
      <c r="P840" s="2">
        <f t="shared" si="134"/>
        <v>62.616</v>
      </c>
      <c r="Q840" s="2">
        <f t="shared" si="135"/>
        <v>1.5657339977002787</v>
      </c>
      <c r="R840">
        <v>3</v>
      </c>
      <c r="S840">
        <v>0.2</v>
      </c>
      <c r="T840" s="2">
        <v>21.071999999999999</v>
      </c>
      <c r="U840" s="3">
        <v>1.5804</v>
      </c>
      <c r="V840" s="4">
        <f t="shared" si="139"/>
        <v>2.5</v>
      </c>
      <c r="W840" s="2">
        <f t="shared" si="136"/>
        <v>63.215999999999994</v>
      </c>
    </row>
    <row r="841" spans="1:23" x14ac:dyDescent="0.25">
      <c r="A841">
        <f t="shared" si="137"/>
        <v>2015</v>
      </c>
      <c r="B841" s="1">
        <v>42328</v>
      </c>
      <c r="C841" s="1">
        <v>42333</v>
      </c>
      <c r="D841" s="1" t="str">
        <f t="shared" si="130"/>
        <v>Nov</v>
      </c>
      <c r="E841" t="s">
        <v>38</v>
      </c>
      <c r="F841" t="s">
        <v>1037</v>
      </c>
      <c r="G841" t="s">
        <v>33</v>
      </c>
      <c r="H841" t="s">
        <v>80</v>
      </c>
      <c r="I841" t="s">
        <v>977</v>
      </c>
      <c r="J841" t="s">
        <v>36</v>
      </c>
      <c r="K841" t="s">
        <v>48</v>
      </c>
      <c r="L841" s="2">
        <f t="shared" si="131"/>
        <v>55.009499999999996</v>
      </c>
      <c r="M841" s="2">
        <f t="shared" si="132"/>
        <v>60.449999999999996</v>
      </c>
      <c r="N841" s="2">
        <f t="shared" si="138"/>
        <v>5.4405000000000001</v>
      </c>
      <c r="O841" s="2">
        <f t="shared" si="133"/>
        <v>16.3215</v>
      </c>
      <c r="P841" s="2">
        <f t="shared" si="134"/>
        <v>181.35</v>
      </c>
      <c r="Q841" s="2">
        <f t="shared" si="135"/>
        <v>9.0000000000000018</v>
      </c>
      <c r="R841">
        <v>3</v>
      </c>
      <c r="S841">
        <v>0</v>
      </c>
      <c r="T841" s="2">
        <v>60.449999999999996</v>
      </c>
      <c r="U841" s="3">
        <v>16.3215</v>
      </c>
      <c r="V841" s="4">
        <f t="shared" si="139"/>
        <v>9.0000000000000018</v>
      </c>
      <c r="W841" s="2">
        <f t="shared" si="136"/>
        <v>181.35</v>
      </c>
    </row>
    <row r="842" spans="1:23" x14ac:dyDescent="0.25">
      <c r="A842">
        <f t="shared" si="137"/>
        <v>2015</v>
      </c>
      <c r="B842" s="1">
        <v>42328</v>
      </c>
      <c r="C842" s="1">
        <v>42333</v>
      </c>
      <c r="D842" s="1" t="str">
        <f t="shared" si="130"/>
        <v>Nov</v>
      </c>
      <c r="E842" t="s">
        <v>38</v>
      </c>
      <c r="F842" t="s">
        <v>1037</v>
      </c>
      <c r="G842" t="s">
        <v>33</v>
      </c>
      <c r="H842" t="s">
        <v>80</v>
      </c>
      <c r="I842" t="s">
        <v>1038</v>
      </c>
      <c r="J842" t="s">
        <v>36</v>
      </c>
      <c r="K842" t="s">
        <v>48</v>
      </c>
      <c r="L842" s="2">
        <f t="shared" si="131"/>
        <v>10.684799999999999</v>
      </c>
      <c r="M842" s="2">
        <f t="shared" si="132"/>
        <v>11.52</v>
      </c>
      <c r="N842" s="2">
        <f t="shared" si="138"/>
        <v>0.83520000000000039</v>
      </c>
      <c r="O842" s="2">
        <f t="shared" si="133"/>
        <v>3.3408000000000015</v>
      </c>
      <c r="P842" s="2">
        <f t="shared" si="134"/>
        <v>46.08</v>
      </c>
      <c r="Q842" s="2">
        <f t="shared" si="135"/>
        <v>7.2500000000000036</v>
      </c>
      <c r="R842">
        <v>4</v>
      </c>
      <c r="S842">
        <v>0</v>
      </c>
      <c r="T842" s="2">
        <v>11.52</v>
      </c>
      <c r="U842" s="3">
        <v>3.3407999999999998</v>
      </c>
      <c r="V842" s="4">
        <f t="shared" si="139"/>
        <v>7.2499999999999991</v>
      </c>
      <c r="W842" s="2">
        <f t="shared" si="136"/>
        <v>46.08</v>
      </c>
    </row>
    <row r="843" spans="1:23" x14ac:dyDescent="0.25">
      <c r="A843">
        <f t="shared" si="137"/>
        <v>2015</v>
      </c>
      <c r="B843" s="1">
        <v>42328</v>
      </c>
      <c r="C843" s="1">
        <v>42333</v>
      </c>
      <c r="D843" s="1" t="str">
        <f t="shared" si="130"/>
        <v>Nov</v>
      </c>
      <c r="E843" t="s">
        <v>38</v>
      </c>
      <c r="F843" t="s">
        <v>1037</v>
      </c>
      <c r="G843" t="s">
        <v>33</v>
      </c>
      <c r="H843" t="s">
        <v>80</v>
      </c>
      <c r="I843" t="s">
        <v>1039</v>
      </c>
      <c r="J843" t="s">
        <v>28</v>
      </c>
      <c r="K843" t="s">
        <v>29</v>
      </c>
      <c r="L843" s="2">
        <f t="shared" si="131"/>
        <v>183.72239999999999</v>
      </c>
      <c r="M843" s="2">
        <f t="shared" si="132"/>
        <v>185.84800000000001</v>
      </c>
      <c r="N843" s="2">
        <f t="shared" si="138"/>
        <v>2.1256000000000199</v>
      </c>
      <c r="O843" s="2">
        <f t="shared" si="133"/>
        <v>8.5024000000000797</v>
      </c>
      <c r="P843" s="2">
        <f t="shared" si="134"/>
        <v>743.39200000000005</v>
      </c>
      <c r="Q843" s="2">
        <f t="shared" si="135"/>
        <v>1.1437303602944446</v>
      </c>
      <c r="R843">
        <v>4</v>
      </c>
      <c r="S843">
        <v>0.2</v>
      </c>
      <c r="T843" s="2">
        <v>186.048</v>
      </c>
      <c r="U843" s="3">
        <v>9.3024000000000058</v>
      </c>
      <c r="V843" s="4">
        <f t="shared" si="139"/>
        <v>1.2500000000000007</v>
      </c>
      <c r="W843" s="2">
        <f t="shared" si="136"/>
        <v>744.19200000000001</v>
      </c>
    </row>
    <row r="844" spans="1:23" x14ac:dyDescent="0.25">
      <c r="A844">
        <f t="shared" si="137"/>
        <v>2016</v>
      </c>
      <c r="B844" s="1">
        <v>42681</v>
      </c>
      <c r="C844" s="1">
        <v>42683</v>
      </c>
      <c r="D844" s="1" t="str">
        <f t="shared" si="130"/>
        <v>Nov</v>
      </c>
      <c r="E844" t="s">
        <v>98</v>
      </c>
      <c r="F844" t="s">
        <v>1040</v>
      </c>
      <c r="G844" t="s">
        <v>33</v>
      </c>
      <c r="H844" t="s">
        <v>34</v>
      </c>
      <c r="I844" t="s">
        <v>1041</v>
      </c>
      <c r="J844" t="s">
        <v>36</v>
      </c>
      <c r="K844" t="s">
        <v>53</v>
      </c>
      <c r="L844" s="2">
        <f t="shared" si="131"/>
        <v>34.515000000000001</v>
      </c>
      <c r="M844" s="2">
        <f t="shared" si="132"/>
        <v>37.239999999999995</v>
      </c>
      <c r="N844" s="2">
        <f t="shared" si="138"/>
        <v>2.7249999999999943</v>
      </c>
      <c r="O844" s="2">
        <f t="shared" si="133"/>
        <v>10.899999999999977</v>
      </c>
      <c r="P844" s="2">
        <f t="shared" si="134"/>
        <v>148.95999999999998</v>
      </c>
      <c r="Q844" s="2">
        <f t="shared" si="135"/>
        <v>7.3174006444683002</v>
      </c>
      <c r="R844">
        <v>4</v>
      </c>
      <c r="S844">
        <v>0.2</v>
      </c>
      <c r="T844" s="2">
        <v>37.44</v>
      </c>
      <c r="U844" s="3">
        <v>11.699999999999996</v>
      </c>
      <c r="V844" s="4">
        <f t="shared" si="139"/>
        <v>7.8124999999999973</v>
      </c>
      <c r="W844" s="2">
        <f t="shared" si="136"/>
        <v>149.76</v>
      </c>
    </row>
    <row r="845" spans="1:23" x14ac:dyDescent="0.25">
      <c r="A845">
        <f t="shared" si="137"/>
        <v>2016</v>
      </c>
      <c r="B845" s="1">
        <v>42681</v>
      </c>
      <c r="C845" s="1">
        <v>42683</v>
      </c>
      <c r="D845" s="1" t="str">
        <f t="shared" si="130"/>
        <v>Nov</v>
      </c>
      <c r="E845" t="s">
        <v>98</v>
      </c>
      <c r="F845" t="s">
        <v>1040</v>
      </c>
      <c r="G845" t="s">
        <v>33</v>
      </c>
      <c r="H845" t="s">
        <v>34</v>
      </c>
      <c r="I845" t="s">
        <v>1042</v>
      </c>
      <c r="J845" t="s">
        <v>36</v>
      </c>
      <c r="K845" t="s">
        <v>53</v>
      </c>
      <c r="L845" s="2">
        <f t="shared" si="131"/>
        <v>24.784199999999998</v>
      </c>
      <c r="M845" s="2">
        <f t="shared" si="132"/>
        <v>26.776</v>
      </c>
      <c r="N845" s="2">
        <f t="shared" si="138"/>
        <v>1.9918000000000013</v>
      </c>
      <c r="O845" s="2">
        <f t="shared" si="133"/>
        <v>7.9672000000000054</v>
      </c>
      <c r="P845" s="2">
        <f t="shared" si="134"/>
        <v>107.104</v>
      </c>
      <c r="Q845" s="2">
        <f t="shared" si="135"/>
        <v>7.438751120406339</v>
      </c>
      <c r="R845">
        <v>4</v>
      </c>
      <c r="S845">
        <v>0.2</v>
      </c>
      <c r="T845" s="2">
        <v>26.975999999999999</v>
      </c>
      <c r="U845" s="3">
        <v>8.767199999999999</v>
      </c>
      <c r="V845" s="4">
        <f t="shared" si="139"/>
        <v>8.1249999999999982</v>
      </c>
      <c r="W845" s="2">
        <f t="shared" si="136"/>
        <v>107.904</v>
      </c>
    </row>
    <row r="846" spans="1:23" x14ac:dyDescent="0.25">
      <c r="A846">
        <f t="shared" si="137"/>
        <v>2016</v>
      </c>
      <c r="B846" s="1">
        <v>42681</v>
      </c>
      <c r="C846" s="1">
        <v>42683</v>
      </c>
      <c r="D846" s="1" t="str">
        <f t="shared" si="130"/>
        <v>Nov</v>
      </c>
      <c r="E846" t="s">
        <v>98</v>
      </c>
      <c r="F846" t="s">
        <v>1040</v>
      </c>
      <c r="G846" t="s">
        <v>33</v>
      </c>
      <c r="H846" t="s">
        <v>34</v>
      </c>
      <c r="I846" t="s">
        <v>1043</v>
      </c>
      <c r="J846" t="s">
        <v>36</v>
      </c>
      <c r="K846" t="s">
        <v>247</v>
      </c>
      <c r="L846" s="2">
        <f t="shared" si="131"/>
        <v>9.7127999999999997</v>
      </c>
      <c r="M846" s="2">
        <f t="shared" si="132"/>
        <v>11.36</v>
      </c>
      <c r="N846" s="2">
        <f t="shared" si="138"/>
        <v>1.6471999999999998</v>
      </c>
      <c r="O846" s="2">
        <f t="shared" si="133"/>
        <v>3.2943999999999996</v>
      </c>
      <c r="P846" s="2">
        <f t="shared" si="134"/>
        <v>22.72</v>
      </c>
      <c r="Q846" s="2">
        <f t="shared" si="135"/>
        <v>14.499999999999998</v>
      </c>
      <c r="R846">
        <v>2</v>
      </c>
      <c r="S846">
        <v>0</v>
      </c>
      <c r="T846" s="2">
        <v>11.36</v>
      </c>
      <c r="U846" s="3">
        <v>3.2943999999999996</v>
      </c>
      <c r="V846" s="4">
        <f t="shared" si="139"/>
        <v>14.499999999999998</v>
      </c>
      <c r="W846" s="2">
        <f t="shared" si="136"/>
        <v>22.72</v>
      </c>
    </row>
    <row r="847" spans="1:23" x14ac:dyDescent="0.25">
      <c r="A847">
        <f t="shared" si="137"/>
        <v>2016</v>
      </c>
      <c r="B847" s="1">
        <v>42681</v>
      </c>
      <c r="C847" s="1">
        <v>42683</v>
      </c>
      <c r="D847" s="1" t="str">
        <f t="shared" si="130"/>
        <v>Nov</v>
      </c>
      <c r="E847" t="s">
        <v>98</v>
      </c>
      <c r="F847" t="s">
        <v>1040</v>
      </c>
      <c r="G847" t="s">
        <v>33</v>
      </c>
      <c r="H847" t="s">
        <v>34</v>
      </c>
      <c r="I847" t="s">
        <v>1044</v>
      </c>
      <c r="J847" t="s">
        <v>36</v>
      </c>
      <c r="K847" t="s">
        <v>37</v>
      </c>
      <c r="L847" s="2">
        <f t="shared" si="131"/>
        <v>11.1843</v>
      </c>
      <c r="M847" s="2">
        <f t="shared" si="132"/>
        <v>14.62</v>
      </c>
      <c r="N847" s="2">
        <f t="shared" si="138"/>
        <v>3.4356999999999989</v>
      </c>
      <c r="O847" s="2">
        <f t="shared" si="133"/>
        <v>6.8713999999999977</v>
      </c>
      <c r="P847" s="2">
        <f t="shared" si="134"/>
        <v>29.24</v>
      </c>
      <c r="Q847" s="2">
        <f t="shared" si="135"/>
        <v>23.499999999999993</v>
      </c>
      <c r="R847">
        <v>2</v>
      </c>
      <c r="S847">
        <v>0</v>
      </c>
      <c r="T847" s="2">
        <v>14.62</v>
      </c>
      <c r="U847" s="3">
        <v>6.8713999999999995</v>
      </c>
      <c r="V847" s="4">
        <f t="shared" si="139"/>
        <v>23.5</v>
      </c>
      <c r="W847" s="2">
        <f t="shared" si="136"/>
        <v>29.24</v>
      </c>
    </row>
    <row r="848" spans="1:23" x14ac:dyDescent="0.25">
      <c r="A848">
        <f t="shared" si="137"/>
        <v>2015</v>
      </c>
      <c r="B848" s="1">
        <v>42290</v>
      </c>
      <c r="C848" s="1">
        <v>42294</v>
      </c>
      <c r="D848" s="1" t="str">
        <f t="shared" si="130"/>
        <v>Oct</v>
      </c>
      <c r="E848" t="s">
        <v>38</v>
      </c>
      <c r="F848" t="s">
        <v>1045</v>
      </c>
      <c r="G848" t="s">
        <v>25</v>
      </c>
      <c r="H848" t="s">
        <v>26</v>
      </c>
      <c r="I848" t="s">
        <v>320</v>
      </c>
      <c r="J848" t="s">
        <v>50</v>
      </c>
      <c r="K848" t="s">
        <v>51</v>
      </c>
      <c r="L848" s="2">
        <f t="shared" si="131"/>
        <v>80.371200000000002</v>
      </c>
      <c r="M848" s="2">
        <f t="shared" si="132"/>
        <v>83.72</v>
      </c>
      <c r="N848" s="2">
        <f t="shared" si="138"/>
        <v>3.3487999999999971</v>
      </c>
      <c r="O848" s="2">
        <f t="shared" si="133"/>
        <v>23.44159999999998</v>
      </c>
      <c r="P848" s="2">
        <f t="shared" si="134"/>
        <v>586.04</v>
      </c>
      <c r="Q848" s="2">
        <f t="shared" si="135"/>
        <v>3.9999999999999964</v>
      </c>
      <c r="R848">
        <v>7</v>
      </c>
      <c r="S848">
        <v>0</v>
      </c>
      <c r="T848" s="2">
        <v>83.72</v>
      </c>
      <c r="U848" s="3">
        <v>23.441600000000005</v>
      </c>
      <c r="V848" s="4">
        <f t="shared" si="139"/>
        <v>4.0000000000000009</v>
      </c>
      <c r="W848" s="2">
        <f t="shared" si="136"/>
        <v>586.04</v>
      </c>
    </row>
    <row r="849" spans="1:23" x14ac:dyDescent="0.25">
      <c r="A849">
        <f t="shared" si="137"/>
        <v>2015</v>
      </c>
      <c r="B849" s="1">
        <v>42290</v>
      </c>
      <c r="C849" s="1">
        <v>42294</v>
      </c>
      <c r="D849" s="1" t="str">
        <f t="shared" si="130"/>
        <v>Oct</v>
      </c>
      <c r="E849" t="s">
        <v>38</v>
      </c>
      <c r="F849" t="s">
        <v>1045</v>
      </c>
      <c r="G849" t="s">
        <v>25</v>
      </c>
      <c r="H849" t="s">
        <v>26</v>
      </c>
      <c r="I849" t="s">
        <v>447</v>
      </c>
      <c r="J849" t="s">
        <v>28</v>
      </c>
      <c r="K849" t="s">
        <v>31</v>
      </c>
      <c r="L849" s="2">
        <f t="shared" si="131"/>
        <v>262.02539999999999</v>
      </c>
      <c r="M849" s="2">
        <f t="shared" si="132"/>
        <v>287.94</v>
      </c>
      <c r="N849" s="2">
        <f t="shared" si="138"/>
        <v>25.914600000000007</v>
      </c>
      <c r="O849" s="2">
        <f t="shared" si="133"/>
        <v>77.743800000000022</v>
      </c>
      <c r="P849" s="2">
        <f t="shared" si="134"/>
        <v>863.81999999999994</v>
      </c>
      <c r="Q849" s="2">
        <f t="shared" si="135"/>
        <v>9.0000000000000036</v>
      </c>
      <c r="R849">
        <v>3</v>
      </c>
      <c r="S849">
        <v>0</v>
      </c>
      <c r="T849" s="2">
        <v>287.94</v>
      </c>
      <c r="U849" s="3">
        <v>77.743800000000022</v>
      </c>
      <c r="V849" s="4">
        <f t="shared" si="139"/>
        <v>9.0000000000000036</v>
      </c>
      <c r="W849" s="2">
        <f t="shared" si="136"/>
        <v>863.81999999999994</v>
      </c>
    </row>
    <row r="850" spans="1:23" x14ac:dyDescent="0.25">
      <c r="A850">
        <f t="shared" si="137"/>
        <v>2017</v>
      </c>
      <c r="B850" s="1">
        <v>42736</v>
      </c>
      <c r="C850" s="1">
        <v>42741</v>
      </c>
      <c r="D850" s="1" t="str">
        <f t="shared" si="130"/>
        <v>Jan</v>
      </c>
      <c r="E850" t="s">
        <v>38</v>
      </c>
      <c r="F850" t="s">
        <v>1046</v>
      </c>
      <c r="G850" t="s">
        <v>25</v>
      </c>
      <c r="H850" t="s">
        <v>80</v>
      </c>
      <c r="I850" t="s">
        <v>1047</v>
      </c>
      <c r="J850" t="s">
        <v>28</v>
      </c>
      <c r="K850" t="s">
        <v>46</v>
      </c>
      <c r="L850" s="2">
        <f t="shared" si="131"/>
        <v>46.756799999999998</v>
      </c>
      <c r="M850" s="2">
        <f t="shared" si="132"/>
        <v>48.695999999999998</v>
      </c>
      <c r="N850" s="2">
        <f t="shared" si="138"/>
        <v>1.9391999999999996</v>
      </c>
      <c r="O850" s="2">
        <f t="shared" si="133"/>
        <v>7.7567999999999984</v>
      </c>
      <c r="P850" s="2">
        <f t="shared" si="134"/>
        <v>194.78399999999999</v>
      </c>
      <c r="Q850" s="2">
        <f t="shared" si="135"/>
        <v>3.9822572695909311</v>
      </c>
      <c r="R850">
        <v>4</v>
      </c>
      <c r="S850">
        <v>0.2</v>
      </c>
      <c r="T850" s="2">
        <v>48.896000000000001</v>
      </c>
      <c r="U850" s="3">
        <v>8.5567999999999991</v>
      </c>
      <c r="V850" s="4">
        <f t="shared" si="139"/>
        <v>4.375</v>
      </c>
      <c r="W850" s="2">
        <f t="shared" si="136"/>
        <v>195.584</v>
      </c>
    </row>
    <row r="851" spans="1:23" x14ac:dyDescent="0.25">
      <c r="A851">
        <f t="shared" si="137"/>
        <v>2014</v>
      </c>
      <c r="B851" s="1">
        <v>41677</v>
      </c>
      <c r="C851" s="1">
        <v>41682</v>
      </c>
      <c r="D851" s="1" t="str">
        <f t="shared" si="130"/>
        <v>Feb</v>
      </c>
      <c r="E851" t="s">
        <v>38</v>
      </c>
      <c r="F851" t="s">
        <v>1048</v>
      </c>
      <c r="G851" t="s">
        <v>33</v>
      </c>
      <c r="H851" t="s">
        <v>80</v>
      </c>
      <c r="I851" t="s">
        <v>1049</v>
      </c>
      <c r="J851" t="s">
        <v>50</v>
      </c>
      <c r="K851" t="s">
        <v>86</v>
      </c>
      <c r="L851" s="2">
        <f t="shared" si="131"/>
        <v>108.2736</v>
      </c>
      <c r="M851" s="2">
        <f t="shared" si="132"/>
        <v>115.36</v>
      </c>
      <c r="N851" s="2">
        <f t="shared" si="138"/>
        <v>7.0863999999999976</v>
      </c>
      <c r="O851" s="2">
        <f t="shared" si="133"/>
        <v>49.604799999999983</v>
      </c>
      <c r="P851" s="2">
        <f t="shared" si="134"/>
        <v>807.52</v>
      </c>
      <c r="Q851" s="2">
        <f t="shared" si="135"/>
        <v>6.1428571428571406</v>
      </c>
      <c r="R851">
        <v>7</v>
      </c>
      <c r="S851">
        <v>0</v>
      </c>
      <c r="T851" s="2">
        <v>115.36</v>
      </c>
      <c r="U851" s="3">
        <v>49.604800000000012</v>
      </c>
      <c r="V851" s="4">
        <f t="shared" si="139"/>
        <v>6.1428571428571441</v>
      </c>
      <c r="W851" s="2">
        <f t="shared" si="136"/>
        <v>807.52</v>
      </c>
    </row>
    <row r="852" spans="1:23" x14ac:dyDescent="0.25">
      <c r="A852">
        <f t="shared" si="137"/>
        <v>2016</v>
      </c>
      <c r="B852" s="1">
        <v>42541</v>
      </c>
      <c r="C852" s="1">
        <v>42546</v>
      </c>
      <c r="D852" s="1" t="str">
        <f t="shared" si="130"/>
        <v>Jun</v>
      </c>
      <c r="E852" t="s">
        <v>23</v>
      </c>
      <c r="F852" t="s">
        <v>1050</v>
      </c>
      <c r="G852" t="s">
        <v>33</v>
      </c>
      <c r="H852" t="s">
        <v>34</v>
      </c>
      <c r="I852" t="s">
        <v>1051</v>
      </c>
      <c r="J852" t="s">
        <v>36</v>
      </c>
      <c r="K852" t="s">
        <v>48</v>
      </c>
      <c r="L852" s="2">
        <f t="shared" si="131"/>
        <v>4.4892000000000003</v>
      </c>
      <c r="M852" s="2">
        <f t="shared" si="132"/>
        <v>5.16</v>
      </c>
      <c r="N852" s="2">
        <f t="shared" si="138"/>
        <v>0.67079999999999984</v>
      </c>
      <c r="O852" s="2">
        <f t="shared" si="133"/>
        <v>1.3415999999999997</v>
      </c>
      <c r="P852" s="2">
        <f t="shared" si="134"/>
        <v>10.32</v>
      </c>
      <c r="Q852" s="2">
        <f t="shared" si="135"/>
        <v>12.999999999999998</v>
      </c>
      <c r="R852">
        <v>2</v>
      </c>
      <c r="S852">
        <v>0</v>
      </c>
      <c r="T852" s="2">
        <v>5.16</v>
      </c>
      <c r="U852" s="3">
        <v>1.3416000000000001</v>
      </c>
      <c r="V852" s="4">
        <f t="shared" si="139"/>
        <v>13</v>
      </c>
      <c r="W852" s="2">
        <f t="shared" si="136"/>
        <v>10.32</v>
      </c>
    </row>
    <row r="853" spans="1:23" x14ac:dyDescent="0.25">
      <c r="A853">
        <f t="shared" si="137"/>
        <v>2016</v>
      </c>
      <c r="B853" s="1">
        <v>42541</v>
      </c>
      <c r="C853" s="1">
        <v>42546</v>
      </c>
      <c r="D853" s="1" t="str">
        <f t="shared" si="130"/>
        <v>Jun</v>
      </c>
      <c r="E853" t="s">
        <v>23</v>
      </c>
      <c r="F853" t="s">
        <v>1050</v>
      </c>
      <c r="G853" t="s">
        <v>33</v>
      </c>
      <c r="H853" t="s">
        <v>34</v>
      </c>
      <c r="I853" t="s">
        <v>1052</v>
      </c>
      <c r="J853" t="s">
        <v>36</v>
      </c>
      <c r="K853" t="s">
        <v>60</v>
      </c>
      <c r="L853" s="2">
        <f t="shared" si="131"/>
        <v>35.769600000000004</v>
      </c>
      <c r="M853" s="2">
        <f t="shared" si="132"/>
        <v>38.880000000000003</v>
      </c>
      <c r="N853" s="2">
        <f t="shared" si="138"/>
        <v>3.1103999999999985</v>
      </c>
      <c r="O853" s="2">
        <f t="shared" si="133"/>
        <v>18.662399999999991</v>
      </c>
      <c r="P853" s="2">
        <f t="shared" si="134"/>
        <v>233.28000000000003</v>
      </c>
      <c r="Q853" s="2">
        <f t="shared" si="135"/>
        <v>7.9999999999999947</v>
      </c>
      <c r="R853">
        <v>6</v>
      </c>
      <c r="S853">
        <v>0</v>
      </c>
      <c r="T853" s="2">
        <v>38.880000000000003</v>
      </c>
      <c r="U853" s="3">
        <v>18.662400000000002</v>
      </c>
      <c r="V853" s="4">
        <f t="shared" si="139"/>
        <v>8</v>
      </c>
      <c r="W853" s="2">
        <f t="shared" si="136"/>
        <v>233.28000000000003</v>
      </c>
    </row>
    <row r="854" spans="1:23" x14ac:dyDescent="0.25">
      <c r="A854">
        <f t="shared" si="137"/>
        <v>2016</v>
      </c>
      <c r="B854" s="1">
        <v>42518</v>
      </c>
      <c r="C854" s="1">
        <v>42525</v>
      </c>
      <c r="D854" s="1" t="str">
        <f t="shared" si="130"/>
        <v>May</v>
      </c>
      <c r="E854" t="s">
        <v>38</v>
      </c>
      <c r="F854" t="s">
        <v>367</v>
      </c>
      <c r="G854" t="s">
        <v>25</v>
      </c>
      <c r="H854" t="s">
        <v>26</v>
      </c>
      <c r="I854" t="s">
        <v>476</v>
      </c>
      <c r="J854" t="s">
        <v>36</v>
      </c>
      <c r="K854" t="s">
        <v>48</v>
      </c>
      <c r="L854" s="2">
        <f t="shared" si="131"/>
        <v>177.5154</v>
      </c>
      <c r="M854" s="2">
        <f t="shared" si="132"/>
        <v>185.88</v>
      </c>
      <c r="N854" s="2">
        <f t="shared" si="138"/>
        <v>8.3645999999999958</v>
      </c>
      <c r="O854" s="2">
        <f t="shared" si="133"/>
        <v>50.187599999999975</v>
      </c>
      <c r="P854" s="2">
        <f t="shared" si="134"/>
        <v>1115.28</v>
      </c>
      <c r="Q854" s="2">
        <f t="shared" si="135"/>
        <v>4.4999999999999973</v>
      </c>
      <c r="R854">
        <v>6</v>
      </c>
      <c r="S854">
        <v>0</v>
      </c>
      <c r="T854" s="2">
        <v>185.88</v>
      </c>
      <c r="U854" s="3">
        <v>50.187599999999996</v>
      </c>
      <c r="V854" s="4">
        <f t="shared" si="139"/>
        <v>4.5</v>
      </c>
      <c r="W854" s="2">
        <f t="shared" si="136"/>
        <v>1115.28</v>
      </c>
    </row>
    <row r="855" spans="1:23" x14ac:dyDescent="0.25">
      <c r="A855">
        <f t="shared" si="137"/>
        <v>2016</v>
      </c>
      <c r="B855" s="1">
        <v>42419</v>
      </c>
      <c r="C855" s="1">
        <v>42424</v>
      </c>
      <c r="D855" s="1" t="str">
        <f t="shared" si="130"/>
        <v>Feb</v>
      </c>
      <c r="E855" t="s">
        <v>38</v>
      </c>
      <c r="F855" t="s">
        <v>757</v>
      </c>
      <c r="G855" t="s">
        <v>25</v>
      </c>
      <c r="H855" t="s">
        <v>80</v>
      </c>
      <c r="I855" t="s">
        <v>1001</v>
      </c>
      <c r="J855" t="s">
        <v>28</v>
      </c>
      <c r="K855" t="s">
        <v>46</v>
      </c>
      <c r="L855" s="2">
        <f t="shared" si="131"/>
        <v>37.124099999999999</v>
      </c>
      <c r="M855" s="2">
        <f t="shared" si="132"/>
        <v>44.46</v>
      </c>
      <c r="N855" s="2">
        <f t="shared" si="138"/>
        <v>7.3359000000000023</v>
      </c>
      <c r="O855" s="2">
        <f t="shared" si="133"/>
        <v>14.671800000000005</v>
      </c>
      <c r="P855" s="2">
        <f t="shared" si="134"/>
        <v>88.92</v>
      </c>
      <c r="Q855" s="2">
        <f t="shared" si="135"/>
        <v>16.500000000000004</v>
      </c>
      <c r="R855">
        <v>2</v>
      </c>
      <c r="S855">
        <v>0</v>
      </c>
      <c r="T855" s="2">
        <v>44.46</v>
      </c>
      <c r="U855" s="3">
        <v>14.671799999999998</v>
      </c>
      <c r="V855" s="4">
        <f t="shared" si="139"/>
        <v>16.499999999999996</v>
      </c>
      <c r="W855" s="2">
        <f t="shared" si="136"/>
        <v>88.92</v>
      </c>
    </row>
    <row r="856" spans="1:23" x14ac:dyDescent="0.25">
      <c r="A856">
        <f t="shared" si="137"/>
        <v>2016</v>
      </c>
      <c r="B856" s="1">
        <v>42419</v>
      </c>
      <c r="C856" s="1">
        <v>42424</v>
      </c>
      <c r="D856" s="1" t="str">
        <f t="shared" si="130"/>
        <v>Feb</v>
      </c>
      <c r="E856" t="s">
        <v>38</v>
      </c>
      <c r="F856" t="s">
        <v>757</v>
      </c>
      <c r="G856" t="s">
        <v>25</v>
      </c>
      <c r="H856" t="s">
        <v>80</v>
      </c>
      <c r="I856" t="s">
        <v>717</v>
      </c>
      <c r="J856" t="s">
        <v>36</v>
      </c>
      <c r="K856" t="s">
        <v>43</v>
      </c>
      <c r="L856" s="2">
        <f t="shared" si="131"/>
        <v>239.70080000000002</v>
      </c>
      <c r="M856" s="2">
        <f t="shared" si="132"/>
        <v>242.94</v>
      </c>
      <c r="N856" s="2">
        <f t="shared" si="138"/>
        <v>3.2391999999999825</v>
      </c>
      <c r="O856" s="2">
        <f t="shared" si="133"/>
        <v>9.7175999999999476</v>
      </c>
      <c r="P856" s="2">
        <f t="shared" si="134"/>
        <v>728.81999999999994</v>
      </c>
      <c r="Q856" s="2">
        <f t="shared" si="135"/>
        <v>1.3333333333333264</v>
      </c>
      <c r="R856">
        <v>3</v>
      </c>
      <c r="S856">
        <v>0</v>
      </c>
      <c r="T856" s="2">
        <v>242.94</v>
      </c>
      <c r="U856" s="3">
        <v>9.7175999999999902</v>
      </c>
      <c r="V856" s="4">
        <f t="shared" si="139"/>
        <v>1.3333333333333319</v>
      </c>
      <c r="W856" s="2">
        <f t="shared" si="136"/>
        <v>728.81999999999994</v>
      </c>
    </row>
    <row r="857" spans="1:23" x14ac:dyDescent="0.25">
      <c r="A857">
        <f t="shared" si="137"/>
        <v>2014</v>
      </c>
      <c r="B857" s="1">
        <v>41854</v>
      </c>
      <c r="C857" s="1">
        <v>41859</v>
      </c>
      <c r="D857" s="1" t="str">
        <f t="shared" si="130"/>
        <v>Aug</v>
      </c>
      <c r="E857" t="s">
        <v>38</v>
      </c>
      <c r="F857" t="s">
        <v>1053</v>
      </c>
      <c r="G857" t="s">
        <v>25</v>
      </c>
      <c r="H857" t="s">
        <v>80</v>
      </c>
      <c r="I857" t="s">
        <v>1054</v>
      </c>
      <c r="J857" t="s">
        <v>36</v>
      </c>
      <c r="K857" t="s">
        <v>60</v>
      </c>
      <c r="L857" s="2">
        <f t="shared" si="131"/>
        <v>30.569400000000002</v>
      </c>
      <c r="M857" s="2">
        <f t="shared" si="132"/>
        <v>39.96</v>
      </c>
      <c r="N857" s="2">
        <f t="shared" si="138"/>
        <v>9.3905999999999992</v>
      </c>
      <c r="O857" s="2">
        <f t="shared" si="133"/>
        <v>18.781199999999998</v>
      </c>
      <c r="P857" s="2">
        <f t="shared" si="134"/>
        <v>79.92</v>
      </c>
      <c r="Q857" s="2">
        <f t="shared" si="135"/>
        <v>23.5</v>
      </c>
      <c r="R857">
        <v>2</v>
      </c>
      <c r="S857">
        <v>0</v>
      </c>
      <c r="T857" s="2">
        <v>39.96</v>
      </c>
      <c r="U857" s="3">
        <v>18.781199999999998</v>
      </c>
      <c r="V857" s="4">
        <f t="shared" si="139"/>
        <v>23.5</v>
      </c>
      <c r="W857" s="2">
        <f t="shared" si="136"/>
        <v>79.92</v>
      </c>
    </row>
    <row r="858" spans="1:23" x14ac:dyDescent="0.25">
      <c r="A858">
        <f t="shared" si="137"/>
        <v>2014</v>
      </c>
      <c r="B858" s="1">
        <v>41854</v>
      </c>
      <c r="C858" s="1">
        <v>41859</v>
      </c>
      <c r="D858" s="1" t="str">
        <f t="shared" si="130"/>
        <v>Aug</v>
      </c>
      <c r="E858" t="s">
        <v>38</v>
      </c>
      <c r="F858" t="s">
        <v>1053</v>
      </c>
      <c r="G858" t="s">
        <v>25</v>
      </c>
      <c r="H858" t="s">
        <v>80</v>
      </c>
      <c r="I858" t="s">
        <v>1055</v>
      </c>
      <c r="J858" t="s">
        <v>36</v>
      </c>
      <c r="K858" t="s">
        <v>247</v>
      </c>
      <c r="L858" s="2">
        <f t="shared" si="131"/>
        <v>99.640200000000007</v>
      </c>
      <c r="M858" s="2">
        <f t="shared" si="132"/>
        <v>102.30000000000001</v>
      </c>
      <c r="N858" s="2">
        <f t="shared" si="138"/>
        <v>2.6598000000000042</v>
      </c>
      <c r="O858" s="2">
        <f t="shared" si="133"/>
        <v>26.598000000000042</v>
      </c>
      <c r="P858" s="2">
        <f t="shared" si="134"/>
        <v>1023.0000000000001</v>
      </c>
      <c r="Q858" s="2">
        <f t="shared" si="135"/>
        <v>2.6000000000000036</v>
      </c>
      <c r="R858">
        <v>10</v>
      </c>
      <c r="S858">
        <v>0</v>
      </c>
      <c r="T858" s="2">
        <v>102.30000000000001</v>
      </c>
      <c r="U858" s="3">
        <v>26.598000000000006</v>
      </c>
      <c r="V858" s="4">
        <f t="shared" si="139"/>
        <v>2.6</v>
      </c>
      <c r="W858" s="2">
        <f t="shared" si="136"/>
        <v>1023.0000000000001</v>
      </c>
    </row>
    <row r="859" spans="1:23" x14ac:dyDescent="0.25">
      <c r="A859">
        <f t="shared" si="137"/>
        <v>2014</v>
      </c>
      <c r="B859" s="1">
        <v>41854</v>
      </c>
      <c r="C859" s="1">
        <v>41859</v>
      </c>
      <c r="D859" s="1" t="str">
        <f t="shared" si="130"/>
        <v>Aug</v>
      </c>
      <c r="E859" t="s">
        <v>38</v>
      </c>
      <c r="F859" t="s">
        <v>1053</v>
      </c>
      <c r="G859" t="s">
        <v>25</v>
      </c>
      <c r="H859" t="s">
        <v>80</v>
      </c>
      <c r="I859" t="s">
        <v>1056</v>
      </c>
      <c r="J859" t="s">
        <v>36</v>
      </c>
      <c r="K859" t="s">
        <v>43</v>
      </c>
      <c r="L859" s="2">
        <f t="shared" si="131"/>
        <v>18.476399999999998</v>
      </c>
      <c r="M859" s="2">
        <f t="shared" si="132"/>
        <v>21.36</v>
      </c>
      <c r="N859" s="2">
        <f t="shared" si="138"/>
        <v>2.8836000000000013</v>
      </c>
      <c r="O859" s="2">
        <f t="shared" si="133"/>
        <v>5.7672000000000025</v>
      </c>
      <c r="P859" s="2">
        <f t="shared" si="134"/>
        <v>42.72</v>
      </c>
      <c r="Q859" s="2">
        <f t="shared" si="135"/>
        <v>13.500000000000007</v>
      </c>
      <c r="R859">
        <v>2</v>
      </c>
      <c r="S859">
        <v>0</v>
      </c>
      <c r="T859" s="2">
        <v>21.36</v>
      </c>
      <c r="U859" s="3">
        <v>5.7672000000000008</v>
      </c>
      <c r="V859" s="4">
        <f t="shared" si="139"/>
        <v>13.5</v>
      </c>
      <c r="W859" s="2">
        <f t="shared" si="136"/>
        <v>42.72</v>
      </c>
    </row>
    <row r="860" spans="1:23" x14ac:dyDescent="0.25">
      <c r="A860">
        <f t="shared" si="137"/>
        <v>2017</v>
      </c>
      <c r="B860" s="1">
        <v>42835</v>
      </c>
      <c r="C860" s="1">
        <v>42840</v>
      </c>
      <c r="D860" s="1" t="str">
        <f t="shared" si="130"/>
        <v>Apr</v>
      </c>
      <c r="E860" t="s">
        <v>38</v>
      </c>
      <c r="F860" t="s">
        <v>1057</v>
      </c>
      <c r="G860" t="s">
        <v>64</v>
      </c>
      <c r="H860" t="s">
        <v>80</v>
      </c>
      <c r="I860" t="s">
        <v>392</v>
      </c>
      <c r="J860" t="s">
        <v>36</v>
      </c>
      <c r="K860" t="s">
        <v>60</v>
      </c>
      <c r="L860" s="2">
        <f t="shared" si="131"/>
        <v>4.0333000000000006</v>
      </c>
      <c r="M860" s="2">
        <f t="shared" si="132"/>
        <v>7.61</v>
      </c>
      <c r="N860" s="2">
        <f t="shared" si="138"/>
        <v>3.5766999999999998</v>
      </c>
      <c r="O860" s="2">
        <f t="shared" si="133"/>
        <v>3.5766999999999998</v>
      </c>
      <c r="P860" s="2">
        <f t="shared" si="134"/>
        <v>7.61</v>
      </c>
      <c r="Q860" s="2">
        <f t="shared" si="135"/>
        <v>47</v>
      </c>
      <c r="R860">
        <v>1</v>
      </c>
      <c r="S860">
        <v>0</v>
      </c>
      <c r="T860" s="2">
        <v>7.61</v>
      </c>
      <c r="U860" s="3">
        <v>3.5766999999999998</v>
      </c>
      <c r="V860" s="4">
        <f t="shared" si="139"/>
        <v>47</v>
      </c>
      <c r="W860" s="2">
        <f t="shared" si="136"/>
        <v>7.61</v>
      </c>
    </row>
    <row r="861" spans="1:23" x14ac:dyDescent="0.25">
      <c r="A861">
        <f t="shared" si="137"/>
        <v>2017</v>
      </c>
      <c r="B861" s="1">
        <v>42835</v>
      </c>
      <c r="C861" s="1">
        <v>42840</v>
      </c>
      <c r="D861" s="1" t="str">
        <f t="shared" si="130"/>
        <v>Apr</v>
      </c>
      <c r="E861" t="s">
        <v>38</v>
      </c>
      <c r="F861" t="s">
        <v>1057</v>
      </c>
      <c r="G861" t="s">
        <v>64</v>
      </c>
      <c r="H861" t="s">
        <v>80</v>
      </c>
      <c r="I861" t="s">
        <v>482</v>
      </c>
      <c r="J861" t="s">
        <v>36</v>
      </c>
      <c r="K861" t="s">
        <v>128</v>
      </c>
      <c r="L861" s="2">
        <f t="shared" si="131"/>
        <v>5.37</v>
      </c>
      <c r="M861" s="2">
        <f t="shared" si="132"/>
        <v>7.16</v>
      </c>
      <c r="N861" s="2">
        <f t="shared" si="138"/>
        <v>1.79</v>
      </c>
      <c r="O861" s="2">
        <f t="shared" si="133"/>
        <v>3.58</v>
      </c>
      <c r="P861" s="2">
        <f t="shared" si="134"/>
        <v>14.32</v>
      </c>
      <c r="Q861" s="2">
        <f t="shared" si="135"/>
        <v>25</v>
      </c>
      <c r="R861">
        <v>2</v>
      </c>
      <c r="S861">
        <v>0</v>
      </c>
      <c r="T861" s="2">
        <v>7.16</v>
      </c>
      <c r="U861" s="3">
        <v>3.58</v>
      </c>
      <c r="V861" s="4">
        <f t="shared" si="139"/>
        <v>25</v>
      </c>
      <c r="W861" s="2">
        <f t="shared" si="136"/>
        <v>14.32</v>
      </c>
    </row>
    <row r="862" spans="1:23" x14ac:dyDescent="0.25">
      <c r="A862">
        <f t="shared" si="137"/>
        <v>2014</v>
      </c>
      <c r="B862" s="1">
        <v>41799</v>
      </c>
      <c r="C862" s="1">
        <v>41806</v>
      </c>
      <c r="D862" s="1" t="str">
        <f t="shared" si="130"/>
        <v>Jun</v>
      </c>
      <c r="E862" t="s">
        <v>38</v>
      </c>
      <c r="F862" t="s">
        <v>1058</v>
      </c>
      <c r="G862" t="s">
        <v>25</v>
      </c>
      <c r="H862" t="s">
        <v>34</v>
      </c>
      <c r="I862" t="s">
        <v>531</v>
      </c>
      <c r="J862" t="s">
        <v>36</v>
      </c>
      <c r="K862" t="s">
        <v>247</v>
      </c>
      <c r="L862" s="2">
        <f t="shared" si="131"/>
        <v>7.2864000000000004</v>
      </c>
      <c r="M862" s="2">
        <f t="shared" si="132"/>
        <v>7.36</v>
      </c>
      <c r="N862" s="2">
        <f t="shared" si="138"/>
        <v>7.3599999999999888E-2</v>
      </c>
      <c r="O862" s="2">
        <f t="shared" si="133"/>
        <v>0.14719999999999978</v>
      </c>
      <c r="P862" s="2">
        <f t="shared" si="134"/>
        <v>14.72</v>
      </c>
      <c r="Q862" s="2">
        <f t="shared" si="135"/>
        <v>0.99999999999999845</v>
      </c>
      <c r="R862">
        <v>2</v>
      </c>
      <c r="S862">
        <v>0</v>
      </c>
      <c r="T862" s="2">
        <v>7.36</v>
      </c>
      <c r="U862" s="3">
        <v>0.14719999999999978</v>
      </c>
      <c r="V862" s="4">
        <f t="shared" si="139"/>
        <v>0.99999999999999845</v>
      </c>
      <c r="W862" s="2">
        <f t="shared" si="136"/>
        <v>14.72</v>
      </c>
    </row>
    <row r="863" spans="1:23" x14ac:dyDescent="0.25">
      <c r="A863">
        <f t="shared" si="137"/>
        <v>2014</v>
      </c>
      <c r="B863" s="1">
        <v>41799</v>
      </c>
      <c r="C863" s="1">
        <v>41806</v>
      </c>
      <c r="D863" s="1" t="str">
        <f t="shared" si="130"/>
        <v>Jun</v>
      </c>
      <c r="E863" t="s">
        <v>38</v>
      </c>
      <c r="F863" t="s">
        <v>1058</v>
      </c>
      <c r="G863" t="s">
        <v>25</v>
      </c>
      <c r="H863" t="s">
        <v>34</v>
      </c>
      <c r="I863" t="s">
        <v>1059</v>
      </c>
      <c r="J863" t="s">
        <v>36</v>
      </c>
      <c r="K863" t="s">
        <v>48</v>
      </c>
      <c r="L863" s="2">
        <f t="shared" si="131"/>
        <v>17.787000000000003</v>
      </c>
      <c r="M863" s="2">
        <f t="shared" si="132"/>
        <v>23.1</v>
      </c>
      <c r="N863" s="2">
        <f t="shared" si="138"/>
        <v>5.3129999999999988</v>
      </c>
      <c r="O863" s="2">
        <f t="shared" si="133"/>
        <v>10.625999999999998</v>
      </c>
      <c r="P863" s="2">
        <f t="shared" si="134"/>
        <v>46.2</v>
      </c>
      <c r="Q863" s="2">
        <f t="shared" si="135"/>
        <v>22.999999999999993</v>
      </c>
      <c r="R863">
        <v>2</v>
      </c>
      <c r="S863">
        <v>0</v>
      </c>
      <c r="T863" s="2">
        <v>23.1</v>
      </c>
      <c r="U863" s="3">
        <v>10.625999999999999</v>
      </c>
      <c r="V863" s="4">
        <f t="shared" si="139"/>
        <v>23</v>
      </c>
      <c r="W863" s="2">
        <f t="shared" si="136"/>
        <v>46.2</v>
      </c>
    </row>
    <row r="864" spans="1:23" x14ac:dyDescent="0.25">
      <c r="A864">
        <f t="shared" si="137"/>
        <v>2016</v>
      </c>
      <c r="B864" s="1">
        <v>42374</v>
      </c>
      <c r="C864" s="1">
        <v>42376</v>
      </c>
      <c r="D864" s="1" t="str">
        <f t="shared" si="130"/>
        <v>Jan</v>
      </c>
      <c r="E864" t="s">
        <v>23</v>
      </c>
      <c r="F864" t="s">
        <v>971</v>
      </c>
      <c r="G864" t="s">
        <v>33</v>
      </c>
      <c r="H864" t="s">
        <v>26</v>
      </c>
      <c r="I864" t="s">
        <v>1060</v>
      </c>
      <c r="J864" t="s">
        <v>50</v>
      </c>
      <c r="K864" t="s">
        <v>86</v>
      </c>
      <c r="L864" s="2">
        <f t="shared" si="131"/>
        <v>184.69070000000002</v>
      </c>
      <c r="M864" s="2">
        <f t="shared" si="132"/>
        <v>191.27200000000002</v>
      </c>
      <c r="N864" s="2">
        <f t="shared" si="138"/>
        <v>6.5812999999999988</v>
      </c>
      <c r="O864" s="2">
        <f t="shared" si="133"/>
        <v>39.487799999999993</v>
      </c>
      <c r="P864" s="2">
        <f t="shared" si="134"/>
        <v>1147.6320000000001</v>
      </c>
      <c r="Q864" s="2">
        <f t="shared" si="135"/>
        <v>3.4408068091513653</v>
      </c>
      <c r="R864">
        <v>6</v>
      </c>
      <c r="S864">
        <v>0.2</v>
      </c>
      <c r="T864" s="2">
        <v>191.47200000000001</v>
      </c>
      <c r="U864" s="3">
        <v>40.687800000000003</v>
      </c>
      <c r="V864" s="4">
        <f t="shared" si="139"/>
        <v>3.5416666666666665</v>
      </c>
      <c r="W864" s="2">
        <f t="shared" si="136"/>
        <v>1148.8320000000001</v>
      </c>
    </row>
    <row r="865" spans="1:23" x14ac:dyDescent="0.25">
      <c r="A865">
        <f t="shared" si="137"/>
        <v>2016</v>
      </c>
      <c r="B865" s="1">
        <v>42374</v>
      </c>
      <c r="C865" s="1">
        <v>42376</v>
      </c>
      <c r="D865" s="1" t="str">
        <f t="shared" si="130"/>
        <v>Jan</v>
      </c>
      <c r="E865" t="s">
        <v>23</v>
      </c>
      <c r="F865" t="s">
        <v>971</v>
      </c>
      <c r="G865" t="s">
        <v>33</v>
      </c>
      <c r="H865" t="s">
        <v>26</v>
      </c>
      <c r="I865" t="s">
        <v>1061</v>
      </c>
      <c r="J865" t="s">
        <v>36</v>
      </c>
      <c r="K865" t="s">
        <v>48</v>
      </c>
      <c r="L865" s="2">
        <f t="shared" si="131"/>
        <v>4.9528000000000008</v>
      </c>
      <c r="M865" s="2">
        <f t="shared" si="132"/>
        <v>5.048</v>
      </c>
      <c r="N865" s="2">
        <f t="shared" si="138"/>
        <v>9.5199999999999285E-2</v>
      </c>
      <c r="O865" s="2">
        <f t="shared" si="133"/>
        <v>0.19039999999999857</v>
      </c>
      <c r="P865" s="2">
        <f t="shared" si="134"/>
        <v>10.096</v>
      </c>
      <c r="Q865" s="2">
        <f t="shared" si="135"/>
        <v>1.8858954041204294</v>
      </c>
      <c r="R865">
        <v>2</v>
      </c>
      <c r="S865">
        <v>0.2</v>
      </c>
      <c r="T865" s="2">
        <v>5.2480000000000002</v>
      </c>
      <c r="U865" s="3">
        <v>0.59039999999999915</v>
      </c>
      <c r="V865" s="4">
        <f t="shared" si="139"/>
        <v>5.624999999999992</v>
      </c>
      <c r="W865" s="2">
        <f t="shared" si="136"/>
        <v>10.496</v>
      </c>
    </row>
    <row r="866" spans="1:23" x14ac:dyDescent="0.25">
      <c r="A866">
        <f t="shared" si="137"/>
        <v>2016</v>
      </c>
      <c r="B866" s="1">
        <v>42374</v>
      </c>
      <c r="C866" s="1">
        <v>42376</v>
      </c>
      <c r="D866" s="1" t="str">
        <f t="shared" si="130"/>
        <v>Jan</v>
      </c>
      <c r="E866" t="s">
        <v>23</v>
      </c>
      <c r="F866" t="s">
        <v>971</v>
      </c>
      <c r="G866" t="s">
        <v>33</v>
      </c>
      <c r="H866" t="s">
        <v>26</v>
      </c>
      <c r="I866" t="s">
        <v>1062</v>
      </c>
      <c r="J866" t="s">
        <v>50</v>
      </c>
      <c r="K866" t="s">
        <v>51</v>
      </c>
      <c r="L866" s="2">
        <f t="shared" si="131"/>
        <v>56.594700000000003</v>
      </c>
      <c r="M866" s="2">
        <f t="shared" si="132"/>
        <v>58.984000000000002</v>
      </c>
      <c r="N866" s="2">
        <f t="shared" si="138"/>
        <v>2.3892999999999986</v>
      </c>
      <c r="O866" s="2">
        <f t="shared" si="133"/>
        <v>4.7785999999999973</v>
      </c>
      <c r="P866" s="2">
        <f t="shared" si="134"/>
        <v>117.968</v>
      </c>
      <c r="Q866" s="2">
        <f t="shared" si="135"/>
        <v>4.0507595280075925</v>
      </c>
      <c r="R866">
        <v>2</v>
      </c>
      <c r="S866">
        <v>0.2</v>
      </c>
      <c r="T866" s="2">
        <v>59.184000000000005</v>
      </c>
      <c r="U866" s="3">
        <v>5.1786000000000012</v>
      </c>
      <c r="V866" s="4">
        <f t="shared" si="139"/>
        <v>4.375</v>
      </c>
      <c r="W866" s="2">
        <f t="shared" si="136"/>
        <v>118.36800000000001</v>
      </c>
    </row>
    <row r="867" spans="1:23" x14ac:dyDescent="0.25">
      <c r="A867">
        <f t="shared" si="137"/>
        <v>2014</v>
      </c>
      <c r="B867" s="1">
        <v>41649</v>
      </c>
      <c r="C867" s="1">
        <v>41654</v>
      </c>
      <c r="D867" s="1" t="str">
        <f t="shared" si="130"/>
        <v>Jan</v>
      </c>
      <c r="E867" t="s">
        <v>38</v>
      </c>
      <c r="F867" t="s">
        <v>1063</v>
      </c>
      <c r="G867" t="s">
        <v>33</v>
      </c>
      <c r="H867" t="s">
        <v>26</v>
      </c>
      <c r="I867" t="s">
        <v>1064</v>
      </c>
      <c r="J867" t="s">
        <v>36</v>
      </c>
      <c r="K867" t="s">
        <v>37</v>
      </c>
      <c r="L867" s="2">
        <f t="shared" si="131"/>
        <v>1.5317000000000001</v>
      </c>
      <c r="M867" s="2">
        <f t="shared" si="132"/>
        <v>2.89</v>
      </c>
      <c r="N867" s="2">
        <f t="shared" si="138"/>
        <v>1.3583000000000001</v>
      </c>
      <c r="O867" s="2">
        <f t="shared" si="133"/>
        <v>1.3583000000000001</v>
      </c>
      <c r="P867" s="2">
        <f t="shared" si="134"/>
        <v>2.89</v>
      </c>
      <c r="Q867" s="2">
        <f t="shared" si="135"/>
        <v>47</v>
      </c>
      <c r="R867">
        <v>1</v>
      </c>
      <c r="S867">
        <v>0</v>
      </c>
      <c r="T867" s="2">
        <v>2.89</v>
      </c>
      <c r="U867" s="3">
        <v>1.3583000000000001</v>
      </c>
      <c r="V867" s="4">
        <f t="shared" si="139"/>
        <v>47</v>
      </c>
      <c r="W867" s="2">
        <f t="shared" si="136"/>
        <v>2.89</v>
      </c>
    </row>
    <row r="868" spans="1:23" x14ac:dyDescent="0.25">
      <c r="A868">
        <f t="shared" si="137"/>
        <v>2014</v>
      </c>
      <c r="B868" s="1">
        <v>41649</v>
      </c>
      <c r="C868" s="1">
        <v>41654</v>
      </c>
      <c r="D868" s="1" t="str">
        <f t="shared" si="130"/>
        <v>Jan</v>
      </c>
      <c r="E868" t="s">
        <v>38</v>
      </c>
      <c r="F868" t="s">
        <v>1063</v>
      </c>
      <c r="G868" t="s">
        <v>33</v>
      </c>
      <c r="H868" t="s">
        <v>26</v>
      </c>
      <c r="I868" t="s">
        <v>1065</v>
      </c>
      <c r="J868" t="s">
        <v>28</v>
      </c>
      <c r="K868" t="s">
        <v>46</v>
      </c>
      <c r="L868" s="2">
        <f t="shared" si="131"/>
        <v>30.644599999999997</v>
      </c>
      <c r="M868" s="2">
        <f t="shared" si="132"/>
        <v>51.94</v>
      </c>
      <c r="N868" s="2">
        <f t="shared" si="138"/>
        <v>21.295400000000001</v>
      </c>
      <c r="O868" s="2">
        <f t="shared" si="133"/>
        <v>21.295400000000001</v>
      </c>
      <c r="P868" s="2">
        <f t="shared" si="134"/>
        <v>51.94</v>
      </c>
      <c r="Q868" s="2">
        <f t="shared" si="135"/>
        <v>41</v>
      </c>
      <c r="R868">
        <v>1</v>
      </c>
      <c r="S868">
        <v>0</v>
      </c>
      <c r="T868" s="2">
        <v>51.94</v>
      </c>
      <c r="U868" s="3">
        <v>21.295400000000001</v>
      </c>
      <c r="V868" s="4">
        <f t="shared" si="139"/>
        <v>41</v>
      </c>
      <c r="W868" s="2">
        <f t="shared" si="136"/>
        <v>51.94</v>
      </c>
    </row>
    <row r="869" spans="1:23" x14ac:dyDescent="0.25">
      <c r="A869">
        <f t="shared" si="137"/>
        <v>2016</v>
      </c>
      <c r="B869" s="1">
        <v>42642</v>
      </c>
      <c r="C869" s="1">
        <v>42645</v>
      </c>
      <c r="D869" s="1" t="str">
        <f t="shared" si="130"/>
        <v>Sep</v>
      </c>
      <c r="E869" t="s">
        <v>98</v>
      </c>
      <c r="F869" t="s">
        <v>1066</v>
      </c>
      <c r="G869" t="s">
        <v>33</v>
      </c>
      <c r="H869" t="s">
        <v>80</v>
      </c>
      <c r="I869" t="s">
        <v>1067</v>
      </c>
      <c r="J869" t="s">
        <v>36</v>
      </c>
      <c r="K869" t="s">
        <v>37</v>
      </c>
      <c r="L869" s="2">
        <f t="shared" si="131"/>
        <v>14.641200000000001</v>
      </c>
      <c r="M869" s="2">
        <f t="shared" si="132"/>
        <v>15.736000000000002</v>
      </c>
      <c r="N869" s="2">
        <f t="shared" si="138"/>
        <v>1.0948000000000011</v>
      </c>
      <c r="O869" s="2">
        <f t="shared" si="133"/>
        <v>4.3792000000000044</v>
      </c>
      <c r="P869" s="2">
        <f t="shared" si="134"/>
        <v>62.94400000000001</v>
      </c>
      <c r="Q869" s="2">
        <f t="shared" si="135"/>
        <v>6.9572953736654872</v>
      </c>
      <c r="R869">
        <v>4</v>
      </c>
      <c r="S869">
        <v>0.2</v>
      </c>
      <c r="T869" s="2">
        <v>15.936000000000002</v>
      </c>
      <c r="U869" s="3">
        <v>5.1791999999999998</v>
      </c>
      <c r="V869" s="4">
        <f t="shared" si="139"/>
        <v>8.1249999999999982</v>
      </c>
      <c r="W869" s="2">
        <f t="shared" si="136"/>
        <v>63.744000000000007</v>
      </c>
    </row>
    <row r="870" spans="1:23" x14ac:dyDescent="0.25">
      <c r="A870">
        <f t="shared" si="137"/>
        <v>2014</v>
      </c>
      <c r="B870" s="1">
        <v>41735</v>
      </c>
      <c r="C870" s="1">
        <v>41739</v>
      </c>
      <c r="D870" s="1" t="str">
        <f t="shared" si="130"/>
        <v>Apr</v>
      </c>
      <c r="E870" t="s">
        <v>38</v>
      </c>
      <c r="F870" t="s">
        <v>1068</v>
      </c>
      <c r="G870" t="s">
        <v>33</v>
      </c>
      <c r="H870" t="s">
        <v>80</v>
      </c>
      <c r="I870" t="s">
        <v>1069</v>
      </c>
      <c r="J870" t="s">
        <v>36</v>
      </c>
      <c r="K870" t="s">
        <v>53</v>
      </c>
      <c r="L870" s="2">
        <f t="shared" si="131"/>
        <v>50.89800000000001</v>
      </c>
      <c r="M870" s="2">
        <f t="shared" si="132"/>
        <v>44.210000000000008</v>
      </c>
      <c r="N870" s="2">
        <f t="shared" si="138"/>
        <v>-6.6880000000000024</v>
      </c>
      <c r="O870" s="2">
        <f t="shared" si="133"/>
        <v>-40.128000000000014</v>
      </c>
      <c r="P870" s="2">
        <f t="shared" si="134"/>
        <v>265.26000000000005</v>
      </c>
      <c r="Q870" s="2">
        <f t="shared" si="135"/>
        <v>-15.127799140465962</v>
      </c>
      <c r="R870">
        <v>6</v>
      </c>
      <c r="S870">
        <v>0.7</v>
      </c>
      <c r="T870" s="2">
        <v>44.910000000000011</v>
      </c>
      <c r="U870" s="3">
        <v>-35.927999999999997</v>
      </c>
      <c r="V870" s="4">
        <f t="shared" si="139"/>
        <v>-13.33333333333333</v>
      </c>
      <c r="W870" s="2">
        <f t="shared" si="136"/>
        <v>269.46000000000004</v>
      </c>
    </row>
    <row r="871" spans="1:23" x14ac:dyDescent="0.25">
      <c r="A871">
        <f t="shared" si="137"/>
        <v>2016</v>
      </c>
      <c r="B871" s="1">
        <v>42616</v>
      </c>
      <c r="C871" s="1">
        <v>42618</v>
      </c>
      <c r="D871" s="1" t="str">
        <f t="shared" si="130"/>
        <v>Sep</v>
      </c>
      <c r="E871" t="s">
        <v>98</v>
      </c>
      <c r="F871" t="s">
        <v>1070</v>
      </c>
      <c r="G871" t="s">
        <v>64</v>
      </c>
      <c r="H871" t="s">
        <v>80</v>
      </c>
      <c r="I871" t="s">
        <v>1071</v>
      </c>
      <c r="J871" t="s">
        <v>36</v>
      </c>
      <c r="K871" t="s">
        <v>53</v>
      </c>
      <c r="L871" s="2">
        <f t="shared" si="131"/>
        <v>1293.6660000000004</v>
      </c>
      <c r="M871" s="2">
        <f t="shared" si="132"/>
        <v>1140.7700000000002</v>
      </c>
      <c r="N871" s="2">
        <f t="shared" si="138"/>
        <v>-152.89600000000019</v>
      </c>
      <c r="O871" s="2">
        <f t="shared" si="133"/>
        <v>-764.48000000000093</v>
      </c>
      <c r="P871" s="2">
        <f t="shared" si="134"/>
        <v>5703.8500000000013</v>
      </c>
      <c r="Q871" s="2">
        <f t="shared" si="135"/>
        <v>-13.402877004128804</v>
      </c>
      <c r="R871">
        <v>5</v>
      </c>
      <c r="S871">
        <v>0.7</v>
      </c>
      <c r="T871" s="2">
        <v>1141.4700000000003</v>
      </c>
      <c r="U871" s="3">
        <v>-760.98000000000025</v>
      </c>
      <c r="V871" s="4">
        <f t="shared" si="139"/>
        <v>-13.333333333333336</v>
      </c>
      <c r="W871" s="2">
        <f t="shared" si="136"/>
        <v>5707.3500000000013</v>
      </c>
    </row>
    <row r="872" spans="1:23" x14ac:dyDescent="0.25">
      <c r="A872">
        <f t="shared" si="137"/>
        <v>2016</v>
      </c>
      <c r="B872" s="1">
        <v>42616</v>
      </c>
      <c r="C872" s="1">
        <v>42618</v>
      </c>
      <c r="D872" s="1" t="str">
        <f t="shared" si="130"/>
        <v>Sep</v>
      </c>
      <c r="E872" t="s">
        <v>98</v>
      </c>
      <c r="F872" t="s">
        <v>1070</v>
      </c>
      <c r="G872" t="s">
        <v>64</v>
      </c>
      <c r="H872" t="s">
        <v>80</v>
      </c>
      <c r="I872" t="s">
        <v>774</v>
      </c>
      <c r="J872" t="s">
        <v>50</v>
      </c>
      <c r="K872" t="s">
        <v>51</v>
      </c>
      <c r="L872" s="2">
        <f t="shared" si="131"/>
        <v>296.38100000000003</v>
      </c>
      <c r="M872" s="2">
        <f t="shared" si="132"/>
        <v>280.38200000000006</v>
      </c>
      <c r="N872" s="2">
        <f t="shared" si="138"/>
        <v>-15.998999999999967</v>
      </c>
      <c r="O872" s="2">
        <f t="shared" si="133"/>
        <v>-47.9969999999999</v>
      </c>
      <c r="P872" s="2">
        <f t="shared" si="134"/>
        <v>841.14600000000019</v>
      </c>
      <c r="Q872" s="2">
        <f t="shared" si="135"/>
        <v>-5.7061437610117487</v>
      </c>
      <c r="R872">
        <v>3</v>
      </c>
      <c r="S872">
        <v>0.4</v>
      </c>
      <c r="T872" s="2">
        <v>280.78200000000004</v>
      </c>
      <c r="U872" s="3">
        <v>-46.797000000000025</v>
      </c>
      <c r="V872" s="4">
        <f t="shared" si="139"/>
        <v>-5.555555555555558</v>
      </c>
      <c r="W872" s="2">
        <f t="shared" si="136"/>
        <v>842.34600000000012</v>
      </c>
    </row>
    <row r="873" spans="1:23" x14ac:dyDescent="0.25">
      <c r="A873">
        <f t="shared" si="137"/>
        <v>2015</v>
      </c>
      <c r="B873" s="1">
        <v>42296</v>
      </c>
      <c r="C873" s="1">
        <v>42297</v>
      </c>
      <c r="D873" s="1" t="str">
        <f t="shared" si="130"/>
        <v>Oct</v>
      </c>
      <c r="E873" t="s">
        <v>98</v>
      </c>
      <c r="F873" t="s">
        <v>87</v>
      </c>
      <c r="G873" t="s">
        <v>25</v>
      </c>
      <c r="H873" t="s">
        <v>80</v>
      </c>
      <c r="I873" t="s">
        <v>1072</v>
      </c>
      <c r="J873" t="s">
        <v>36</v>
      </c>
      <c r="K873" t="s">
        <v>60</v>
      </c>
      <c r="L873" s="2">
        <f t="shared" si="131"/>
        <v>28.7</v>
      </c>
      <c r="M873" s="2">
        <f t="shared" si="132"/>
        <v>34.44</v>
      </c>
      <c r="N873" s="2">
        <f t="shared" si="138"/>
        <v>5.7399999999999984</v>
      </c>
      <c r="O873" s="2">
        <f t="shared" si="133"/>
        <v>17.219999999999995</v>
      </c>
      <c r="P873" s="2">
        <f t="shared" si="134"/>
        <v>103.32</v>
      </c>
      <c r="Q873" s="2">
        <f t="shared" si="135"/>
        <v>16.666666666666664</v>
      </c>
      <c r="R873">
        <v>3</v>
      </c>
      <c r="S873">
        <v>0</v>
      </c>
      <c r="T873" s="2">
        <v>34.44</v>
      </c>
      <c r="U873" s="3">
        <v>17.22</v>
      </c>
      <c r="V873" s="4">
        <f t="shared" si="139"/>
        <v>16.666666666666664</v>
      </c>
      <c r="W873" s="2">
        <f t="shared" si="136"/>
        <v>103.32</v>
      </c>
    </row>
    <row r="874" spans="1:23" x14ac:dyDescent="0.25">
      <c r="A874">
        <f t="shared" si="137"/>
        <v>2014</v>
      </c>
      <c r="B874" s="1">
        <v>41983</v>
      </c>
      <c r="C874" s="1">
        <v>41988</v>
      </c>
      <c r="D874" s="1" t="str">
        <f t="shared" si="130"/>
        <v>Dec</v>
      </c>
      <c r="E874" t="s">
        <v>38</v>
      </c>
      <c r="F874" t="s">
        <v>1073</v>
      </c>
      <c r="G874" t="s">
        <v>25</v>
      </c>
      <c r="H874" t="s">
        <v>80</v>
      </c>
      <c r="I874" t="s">
        <v>427</v>
      </c>
      <c r="J874" t="s">
        <v>36</v>
      </c>
      <c r="K874" t="s">
        <v>60</v>
      </c>
      <c r="L874" s="2">
        <f t="shared" si="131"/>
        <v>8.7471999999999994</v>
      </c>
      <c r="M874" s="2">
        <f t="shared" si="132"/>
        <v>11.36</v>
      </c>
      <c r="N874" s="2">
        <f t="shared" si="138"/>
        <v>2.6128</v>
      </c>
      <c r="O874" s="2">
        <f t="shared" si="133"/>
        <v>5.2256</v>
      </c>
      <c r="P874" s="2">
        <f t="shared" si="134"/>
        <v>22.72</v>
      </c>
      <c r="Q874" s="2">
        <f t="shared" si="135"/>
        <v>23</v>
      </c>
      <c r="R874">
        <v>2</v>
      </c>
      <c r="S874">
        <v>0</v>
      </c>
      <c r="T874" s="2">
        <v>11.36</v>
      </c>
      <c r="U874" s="3">
        <v>5.2255999999999991</v>
      </c>
      <c r="V874" s="4">
        <f t="shared" si="139"/>
        <v>23</v>
      </c>
      <c r="W874" s="2">
        <f t="shared" si="136"/>
        <v>22.72</v>
      </c>
    </row>
    <row r="875" spans="1:23" x14ac:dyDescent="0.25">
      <c r="A875">
        <f t="shared" si="137"/>
        <v>2014</v>
      </c>
      <c r="B875" s="1">
        <v>41983</v>
      </c>
      <c r="C875" s="1">
        <v>41988</v>
      </c>
      <c r="D875" s="1" t="str">
        <f t="shared" si="130"/>
        <v>Dec</v>
      </c>
      <c r="E875" t="s">
        <v>38</v>
      </c>
      <c r="F875" t="s">
        <v>1073</v>
      </c>
      <c r="G875" t="s">
        <v>25</v>
      </c>
      <c r="H875" t="s">
        <v>80</v>
      </c>
      <c r="I875" t="s">
        <v>651</v>
      </c>
      <c r="J875" t="s">
        <v>36</v>
      </c>
      <c r="K875" t="s">
        <v>53</v>
      </c>
      <c r="L875" s="2">
        <f t="shared" si="131"/>
        <v>101.02679999999999</v>
      </c>
      <c r="M875" s="2">
        <f t="shared" si="132"/>
        <v>106.14399999999999</v>
      </c>
      <c r="N875" s="2">
        <f t="shared" si="138"/>
        <v>5.1171999999999969</v>
      </c>
      <c r="O875" s="2">
        <f t="shared" si="133"/>
        <v>35.820399999999978</v>
      </c>
      <c r="P875" s="2">
        <f t="shared" si="134"/>
        <v>743.00799999999992</v>
      </c>
      <c r="Q875" s="2">
        <f t="shared" si="135"/>
        <v>4.8209978896593277</v>
      </c>
      <c r="R875">
        <v>7</v>
      </c>
      <c r="S875">
        <v>0.2</v>
      </c>
      <c r="T875" s="2">
        <v>106.34399999999999</v>
      </c>
      <c r="U875" s="3">
        <v>37.220399999999998</v>
      </c>
      <c r="V875" s="4">
        <f t="shared" si="139"/>
        <v>5</v>
      </c>
      <c r="W875" s="2">
        <f t="shared" si="136"/>
        <v>744.4079999999999</v>
      </c>
    </row>
    <row r="876" spans="1:23" x14ac:dyDescent="0.25">
      <c r="A876">
        <f t="shared" si="137"/>
        <v>2017</v>
      </c>
      <c r="B876" s="1">
        <v>42972</v>
      </c>
      <c r="C876" s="1">
        <v>42976</v>
      </c>
      <c r="D876" s="1" t="str">
        <f t="shared" si="130"/>
        <v>Aug</v>
      </c>
      <c r="E876" t="s">
        <v>38</v>
      </c>
      <c r="F876" t="s">
        <v>1046</v>
      </c>
      <c r="G876" t="s">
        <v>25</v>
      </c>
      <c r="H876" t="s">
        <v>26</v>
      </c>
      <c r="I876" t="s">
        <v>1074</v>
      </c>
      <c r="J876" t="s">
        <v>36</v>
      </c>
      <c r="K876" t="s">
        <v>60</v>
      </c>
      <c r="L876" s="2">
        <f t="shared" si="131"/>
        <v>178.70880000000002</v>
      </c>
      <c r="M876" s="2">
        <f t="shared" si="132"/>
        <v>191.96000000000004</v>
      </c>
      <c r="N876" s="2">
        <f t="shared" si="138"/>
        <v>13.251200000000011</v>
      </c>
      <c r="O876" s="2">
        <f t="shared" si="133"/>
        <v>66.256000000000057</v>
      </c>
      <c r="P876" s="2">
        <f t="shared" si="134"/>
        <v>959.80000000000018</v>
      </c>
      <c r="Q876" s="2">
        <f t="shared" si="135"/>
        <v>6.9031048135028179</v>
      </c>
      <c r="R876">
        <v>5</v>
      </c>
      <c r="S876">
        <v>0.2</v>
      </c>
      <c r="T876" s="2">
        <v>192.16000000000003</v>
      </c>
      <c r="U876" s="3">
        <v>67.255999999999986</v>
      </c>
      <c r="V876" s="4">
        <f t="shared" si="139"/>
        <v>6.9999999999999982</v>
      </c>
      <c r="W876" s="2">
        <f t="shared" si="136"/>
        <v>960.80000000000018</v>
      </c>
    </row>
    <row r="877" spans="1:23" x14ac:dyDescent="0.25">
      <c r="A877">
        <f t="shared" si="137"/>
        <v>2016</v>
      </c>
      <c r="B877" s="1">
        <v>42386</v>
      </c>
      <c r="C877" s="1">
        <v>42390</v>
      </c>
      <c r="D877" s="1" t="str">
        <f t="shared" si="130"/>
        <v>Jan</v>
      </c>
      <c r="E877" t="s">
        <v>38</v>
      </c>
      <c r="F877" t="s">
        <v>857</v>
      </c>
      <c r="G877" t="s">
        <v>64</v>
      </c>
      <c r="H877" t="s">
        <v>80</v>
      </c>
      <c r="I877" t="s">
        <v>374</v>
      </c>
      <c r="J877" t="s">
        <v>28</v>
      </c>
      <c r="K877" t="s">
        <v>46</v>
      </c>
      <c r="L877" s="2">
        <f t="shared" si="131"/>
        <v>301.08400000000006</v>
      </c>
      <c r="M877" s="2">
        <f t="shared" si="132"/>
        <v>322.59000000000003</v>
      </c>
      <c r="N877" s="2">
        <f t="shared" si="138"/>
        <v>21.505999999999972</v>
      </c>
      <c r="O877" s="2">
        <f t="shared" si="133"/>
        <v>64.517999999999915</v>
      </c>
      <c r="P877" s="2">
        <f t="shared" si="134"/>
        <v>967.7700000000001</v>
      </c>
      <c r="Q877" s="2">
        <f t="shared" si="135"/>
        <v>6.6666666666666572</v>
      </c>
      <c r="R877">
        <v>3</v>
      </c>
      <c r="S877">
        <v>0</v>
      </c>
      <c r="T877" s="2">
        <v>322.59000000000003</v>
      </c>
      <c r="U877" s="3">
        <v>64.518000000000001</v>
      </c>
      <c r="V877" s="4">
        <f t="shared" si="139"/>
        <v>6.666666666666667</v>
      </c>
      <c r="W877" s="2">
        <f t="shared" si="136"/>
        <v>967.7700000000001</v>
      </c>
    </row>
    <row r="878" spans="1:23" x14ac:dyDescent="0.25">
      <c r="A878">
        <f t="shared" si="137"/>
        <v>2016</v>
      </c>
      <c r="B878" s="1">
        <v>42386</v>
      </c>
      <c r="C878" s="1">
        <v>42390</v>
      </c>
      <c r="D878" s="1" t="str">
        <f t="shared" si="130"/>
        <v>Jan</v>
      </c>
      <c r="E878" t="s">
        <v>38</v>
      </c>
      <c r="F878" t="s">
        <v>857</v>
      </c>
      <c r="G878" t="s">
        <v>64</v>
      </c>
      <c r="H878" t="s">
        <v>80</v>
      </c>
      <c r="I878" t="s">
        <v>419</v>
      </c>
      <c r="J878" t="s">
        <v>50</v>
      </c>
      <c r="K878" t="s">
        <v>86</v>
      </c>
      <c r="L878" s="2">
        <f t="shared" si="131"/>
        <v>16.794399999999996</v>
      </c>
      <c r="M878" s="2">
        <f t="shared" si="132"/>
        <v>29.99</v>
      </c>
      <c r="N878" s="2">
        <f t="shared" si="138"/>
        <v>13.195600000000002</v>
      </c>
      <c r="O878" s="2">
        <f t="shared" si="133"/>
        <v>13.195600000000002</v>
      </c>
      <c r="P878" s="2">
        <f t="shared" si="134"/>
        <v>29.99</v>
      </c>
      <c r="Q878" s="2">
        <f t="shared" si="135"/>
        <v>44.000000000000014</v>
      </c>
      <c r="R878">
        <v>1</v>
      </c>
      <c r="S878">
        <v>0</v>
      </c>
      <c r="T878" s="2">
        <v>29.99</v>
      </c>
      <c r="U878" s="3">
        <v>13.195600000000002</v>
      </c>
      <c r="V878" s="4">
        <f t="shared" si="139"/>
        <v>44.000000000000014</v>
      </c>
      <c r="W878" s="2">
        <f t="shared" si="136"/>
        <v>29.99</v>
      </c>
    </row>
    <row r="879" spans="1:23" x14ac:dyDescent="0.25">
      <c r="A879">
        <f t="shared" si="137"/>
        <v>2016</v>
      </c>
      <c r="B879" s="1">
        <v>42386</v>
      </c>
      <c r="C879" s="1">
        <v>42390</v>
      </c>
      <c r="D879" s="1" t="str">
        <f t="shared" si="130"/>
        <v>Jan</v>
      </c>
      <c r="E879" t="s">
        <v>38</v>
      </c>
      <c r="F879" t="s">
        <v>857</v>
      </c>
      <c r="G879" t="s">
        <v>64</v>
      </c>
      <c r="H879" t="s">
        <v>80</v>
      </c>
      <c r="I879" t="s">
        <v>1075</v>
      </c>
      <c r="J879" t="s">
        <v>50</v>
      </c>
      <c r="K879" t="s">
        <v>86</v>
      </c>
      <c r="L879" s="2">
        <f t="shared" si="131"/>
        <v>349.65179999999998</v>
      </c>
      <c r="M879" s="2">
        <f t="shared" si="132"/>
        <v>371.96999999999997</v>
      </c>
      <c r="N879" s="2">
        <f t="shared" si="138"/>
        <v>22.31819999999999</v>
      </c>
      <c r="O879" s="2">
        <f t="shared" si="133"/>
        <v>66.954599999999971</v>
      </c>
      <c r="P879" s="2">
        <f t="shared" si="134"/>
        <v>1115.9099999999999</v>
      </c>
      <c r="Q879" s="2">
        <f t="shared" si="135"/>
        <v>5.9999999999999982</v>
      </c>
      <c r="R879">
        <v>3</v>
      </c>
      <c r="S879">
        <v>0</v>
      </c>
      <c r="T879" s="2">
        <v>371.96999999999997</v>
      </c>
      <c r="U879" s="3">
        <v>66.954599999999971</v>
      </c>
      <c r="V879" s="4">
        <f t="shared" si="139"/>
        <v>5.9999999999999982</v>
      </c>
      <c r="W879" s="2">
        <f t="shared" si="136"/>
        <v>1115.9099999999999</v>
      </c>
    </row>
    <row r="880" spans="1:23" x14ac:dyDescent="0.25">
      <c r="A880">
        <f t="shared" si="137"/>
        <v>2014</v>
      </c>
      <c r="B880" s="1">
        <v>41899</v>
      </c>
      <c r="C880" s="1">
        <v>41903</v>
      </c>
      <c r="D880" s="1" t="str">
        <f t="shared" si="130"/>
        <v>Sep</v>
      </c>
      <c r="E880" t="s">
        <v>38</v>
      </c>
      <c r="F880" t="s">
        <v>1076</v>
      </c>
      <c r="G880" t="s">
        <v>64</v>
      </c>
      <c r="H880" t="s">
        <v>80</v>
      </c>
      <c r="I880" t="s">
        <v>1077</v>
      </c>
      <c r="J880" t="s">
        <v>36</v>
      </c>
      <c r="K880" t="s">
        <v>53</v>
      </c>
      <c r="L880" s="2">
        <f t="shared" si="131"/>
        <v>6.9231000000000016</v>
      </c>
      <c r="M880" s="2">
        <f t="shared" si="132"/>
        <v>5.1920000000000011</v>
      </c>
      <c r="N880" s="2">
        <f t="shared" si="138"/>
        <v>-1.7311000000000005</v>
      </c>
      <c r="O880" s="2">
        <f t="shared" si="133"/>
        <v>-6.9244000000000021</v>
      </c>
      <c r="P880" s="2">
        <f t="shared" si="134"/>
        <v>20.768000000000004</v>
      </c>
      <c r="Q880" s="2">
        <f t="shared" si="135"/>
        <v>-33.341679506933744</v>
      </c>
      <c r="R880">
        <v>4</v>
      </c>
      <c r="S880">
        <v>0.7</v>
      </c>
      <c r="T880" s="2">
        <v>5.8920000000000012</v>
      </c>
      <c r="U880" s="3">
        <v>-4.1243999999999996</v>
      </c>
      <c r="V880" s="4">
        <f t="shared" si="139"/>
        <v>-17.499999999999993</v>
      </c>
      <c r="W880" s="2">
        <f t="shared" si="136"/>
        <v>23.568000000000005</v>
      </c>
    </row>
    <row r="881" spans="1:23" x14ac:dyDescent="0.25">
      <c r="A881">
        <f t="shared" si="137"/>
        <v>2017</v>
      </c>
      <c r="B881" s="1">
        <v>43069</v>
      </c>
      <c r="C881" s="1">
        <v>43071</v>
      </c>
      <c r="D881" s="1" t="str">
        <f t="shared" si="130"/>
        <v>Nov</v>
      </c>
      <c r="E881" t="s">
        <v>23</v>
      </c>
      <c r="F881" t="s">
        <v>63</v>
      </c>
      <c r="G881" t="s">
        <v>64</v>
      </c>
      <c r="H881" t="s">
        <v>80</v>
      </c>
      <c r="I881" t="s">
        <v>1078</v>
      </c>
      <c r="J881" t="s">
        <v>36</v>
      </c>
      <c r="K881" t="s">
        <v>53</v>
      </c>
      <c r="L881" s="2">
        <f t="shared" si="131"/>
        <v>60.768900000000009</v>
      </c>
      <c r="M881" s="2">
        <f t="shared" si="132"/>
        <v>68.272000000000006</v>
      </c>
      <c r="N881" s="2">
        <f t="shared" si="138"/>
        <v>7.5030999999999963</v>
      </c>
      <c r="O881" s="2">
        <f t="shared" si="133"/>
        <v>22.509299999999989</v>
      </c>
      <c r="P881" s="2">
        <f t="shared" si="134"/>
        <v>204.81600000000003</v>
      </c>
      <c r="Q881" s="2">
        <f t="shared" si="135"/>
        <v>10.990010546051082</v>
      </c>
      <c r="R881">
        <v>3</v>
      </c>
      <c r="S881">
        <v>0.2</v>
      </c>
      <c r="T881" s="2">
        <v>68.472000000000008</v>
      </c>
      <c r="U881" s="3">
        <v>23.109299999999998</v>
      </c>
      <c r="V881" s="4">
        <f t="shared" si="139"/>
        <v>11.249999999999998</v>
      </c>
      <c r="W881" s="2">
        <f t="shared" si="136"/>
        <v>205.41600000000003</v>
      </c>
    </row>
    <row r="882" spans="1:23" x14ac:dyDescent="0.25">
      <c r="A882">
        <f t="shared" si="137"/>
        <v>2017</v>
      </c>
      <c r="B882" s="1">
        <v>43069</v>
      </c>
      <c r="C882" s="1">
        <v>43071</v>
      </c>
      <c r="D882" s="1" t="str">
        <f t="shared" si="130"/>
        <v>Nov</v>
      </c>
      <c r="E882" t="s">
        <v>23</v>
      </c>
      <c r="F882" t="s">
        <v>63</v>
      </c>
      <c r="G882" t="s">
        <v>64</v>
      </c>
      <c r="H882" t="s">
        <v>80</v>
      </c>
      <c r="I882" t="s">
        <v>288</v>
      </c>
      <c r="J882" t="s">
        <v>28</v>
      </c>
      <c r="K882" t="s">
        <v>31</v>
      </c>
      <c r="L882" s="2">
        <f t="shared" si="131"/>
        <v>1190.4219999999998</v>
      </c>
      <c r="M882" s="2">
        <f t="shared" si="132"/>
        <v>1242.8</v>
      </c>
      <c r="N882" s="2">
        <f t="shared" si="138"/>
        <v>52.378000000000156</v>
      </c>
      <c r="O882" s="2">
        <f t="shared" si="133"/>
        <v>261.89000000000078</v>
      </c>
      <c r="P882" s="2">
        <f t="shared" si="134"/>
        <v>6214</v>
      </c>
      <c r="Q882" s="2">
        <f t="shared" si="135"/>
        <v>4.2145156099131125</v>
      </c>
      <c r="R882">
        <v>5</v>
      </c>
      <c r="S882">
        <v>0.1</v>
      </c>
      <c r="T882" s="2">
        <v>1242.8999999999999</v>
      </c>
      <c r="U882" s="3">
        <v>262.38999999999987</v>
      </c>
      <c r="V882" s="4">
        <f t="shared" si="139"/>
        <v>4.2222222222222205</v>
      </c>
      <c r="W882" s="2">
        <f t="shared" si="136"/>
        <v>6214.4999999999991</v>
      </c>
    </row>
    <row r="883" spans="1:23" x14ac:dyDescent="0.25">
      <c r="A883">
        <f t="shared" si="137"/>
        <v>2015</v>
      </c>
      <c r="B883" s="1">
        <v>42286</v>
      </c>
      <c r="C883" s="1">
        <v>42290</v>
      </c>
      <c r="D883" s="1" t="str">
        <f t="shared" si="130"/>
        <v>Oct</v>
      </c>
      <c r="E883" t="s">
        <v>38</v>
      </c>
      <c r="F883" t="s">
        <v>218</v>
      </c>
      <c r="G883" t="s">
        <v>25</v>
      </c>
      <c r="H883" t="s">
        <v>26</v>
      </c>
      <c r="I883" t="s">
        <v>663</v>
      </c>
      <c r="J883" t="s">
        <v>36</v>
      </c>
      <c r="K883" t="s">
        <v>43</v>
      </c>
      <c r="L883" s="2">
        <f t="shared" si="131"/>
        <v>26.676600000000001</v>
      </c>
      <c r="M883" s="2">
        <f t="shared" si="132"/>
        <v>30.84</v>
      </c>
      <c r="N883" s="2">
        <f t="shared" si="138"/>
        <v>4.1633999999999993</v>
      </c>
      <c r="O883" s="2">
        <f t="shared" si="133"/>
        <v>8.3267999999999986</v>
      </c>
      <c r="P883" s="2">
        <f t="shared" si="134"/>
        <v>61.68</v>
      </c>
      <c r="Q883" s="2">
        <f t="shared" si="135"/>
        <v>13.499999999999998</v>
      </c>
      <c r="R883">
        <v>2</v>
      </c>
      <c r="S883">
        <v>0</v>
      </c>
      <c r="T883" s="2">
        <v>30.84</v>
      </c>
      <c r="U883" s="3">
        <v>8.3268000000000022</v>
      </c>
      <c r="V883" s="4">
        <f t="shared" si="139"/>
        <v>13.500000000000004</v>
      </c>
      <c r="W883" s="2">
        <f t="shared" si="136"/>
        <v>61.68</v>
      </c>
    </row>
    <row r="884" spans="1:23" x14ac:dyDescent="0.25">
      <c r="A884">
        <f t="shared" si="137"/>
        <v>2017</v>
      </c>
      <c r="B884" s="1">
        <v>43092</v>
      </c>
      <c r="C884" s="1">
        <v>43092</v>
      </c>
      <c r="D884" s="1" t="str">
        <f t="shared" si="130"/>
        <v>Dec</v>
      </c>
      <c r="E884" t="s">
        <v>528</v>
      </c>
      <c r="F884" t="s">
        <v>196</v>
      </c>
      <c r="G884" t="s">
        <v>25</v>
      </c>
      <c r="H884" t="s">
        <v>34</v>
      </c>
      <c r="I884" t="s">
        <v>906</v>
      </c>
      <c r="J884" t="s">
        <v>36</v>
      </c>
      <c r="K884" t="s">
        <v>48</v>
      </c>
      <c r="L884" s="2">
        <f t="shared" si="131"/>
        <v>11.997199999999999</v>
      </c>
      <c r="M884" s="2">
        <f t="shared" si="132"/>
        <v>13.48</v>
      </c>
      <c r="N884" s="2">
        <f t="shared" si="138"/>
        <v>1.482800000000001</v>
      </c>
      <c r="O884" s="2">
        <f t="shared" si="133"/>
        <v>5.931200000000004</v>
      </c>
      <c r="P884" s="2">
        <f t="shared" si="134"/>
        <v>53.92</v>
      </c>
      <c r="Q884" s="2">
        <f t="shared" si="135"/>
        <v>11.000000000000007</v>
      </c>
      <c r="R884">
        <v>4</v>
      </c>
      <c r="S884">
        <v>0</v>
      </c>
      <c r="T884" s="2">
        <v>13.48</v>
      </c>
      <c r="U884" s="3">
        <v>5.9312000000000014</v>
      </c>
      <c r="V884" s="4">
        <f t="shared" si="139"/>
        <v>11.000000000000004</v>
      </c>
      <c r="W884" s="2">
        <f t="shared" si="136"/>
        <v>53.92</v>
      </c>
    </row>
    <row r="885" spans="1:23" x14ac:dyDescent="0.25">
      <c r="A885">
        <f t="shared" si="137"/>
        <v>2016</v>
      </c>
      <c r="B885" s="1">
        <v>42665</v>
      </c>
      <c r="C885" s="1">
        <v>42667</v>
      </c>
      <c r="D885" s="1" t="str">
        <f t="shared" si="130"/>
        <v>Oct</v>
      </c>
      <c r="E885" t="s">
        <v>98</v>
      </c>
      <c r="F885" t="s">
        <v>1079</v>
      </c>
      <c r="G885" t="s">
        <v>64</v>
      </c>
      <c r="H885" t="s">
        <v>65</v>
      </c>
      <c r="I885" t="s">
        <v>851</v>
      </c>
      <c r="J885" t="s">
        <v>28</v>
      </c>
      <c r="K885" t="s">
        <v>46</v>
      </c>
      <c r="L885" s="2">
        <f t="shared" si="131"/>
        <v>29.390400000000003</v>
      </c>
      <c r="M885" s="2">
        <f t="shared" si="132"/>
        <v>31.400000000000002</v>
      </c>
      <c r="N885" s="2">
        <f t="shared" si="138"/>
        <v>2.0095999999999989</v>
      </c>
      <c r="O885" s="2">
        <f t="shared" si="133"/>
        <v>10.047999999999995</v>
      </c>
      <c r="P885" s="2">
        <f t="shared" si="134"/>
        <v>157</v>
      </c>
      <c r="Q885" s="2">
        <f t="shared" si="135"/>
        <v>6.3999999999999959</v>
      </c>
      <c r="R885">
        <v>5</v>
      </c>
      <c r="S885">
        <v>0</v>
      </c>
      <c r="T885" s="2">
        <v>31.400000000000002</v>
      </c>
      <c r="U885" s="3">
        <v>10.047999999999998</v>
      </c>
      <c r="V885" s="4">
        <f t="shared" si="139"/>
        <v>6.3999999999999986</v>
      </c>
      <c r="W885" s="2">
        <f t="shared" si="136"/>
        <v>157</v>
      </c>
    </row>
    <row r="886" spans="1:23" x14ac:dyDescent="0.25">
      <c r="A886">
        <f t="shared" si="137"/>
        <v>2014</v>
      </c>
      <c r="B886" s="1">
        <v>41758</v>
      </c>
      <c r="C886" s="1">
        <v>41763</v>
      </c>
      <c r="D886" s="1" t="str">
        <f t="shared" si="130"/>
        <v>Apr</v>
      </c>
      <c r="E886" t="s">
        <v>38</v>
      </c>
      <c r="F886" t="s">
        <v>1080</v>
      </c>
      <c r="G886" t="s">
        <v>25</v>
      </c>
      <c r="H886" t="s">
        <v>80</v>
      </c>
      <c r="I886" t="s">
        <v>1081</v>
      </c>
      <c r="J886" t="s">
        <v>28</v>
      </c>
      <c r="K886" t="s">
        <v>46</v>
      </c>
      <c r="L886" s="2">
        <f t="shared" si="131"/>
        <v>14.491800000000001</v>
      </c>
      <c r="M886" s="2">
        <f t="shared" si="132"/>
        <v>17.46</v>
      </c>
      <c r="N886" s="2">
        <f t="shared" si="138"/>
        <v>2.9681999999999995</v>
      </c>
      <c r="O886" s="2">
        <f t="shared" si="133"/>
        <v>5.936399999999999</v>
      </c>
      <c r="P886" s="2">
        <f t="shared" si="134"/>
        <v>34.92</v>
      </c>
      <c r="Q886" s="2">
        <f t="shared" si="135"/>
        <v>16.999999999999996</v>
      </c>
      <c r="R886">
        <v>2</v>
      </c>
      <c r="S886">
        <v>0</v>
      </c>
      <c r="T886" s="2">
        <v>17.46</v>
      </c>
      <c r="U886" s="3">
        <v>5.936399999999999</v>
      </c>
      <c r="V886" s="4">
        <f t="shared" si="139"/>
        <v>16.999999999999996</v>
      </c>
      <c r="W886" s="2">
        <f t="shared" si="136"/>
        <v>34.92</v>
      </c>
    </row>
    <row r="887" spans="1:23" x14ac:dyDescent="0.25">
      <c r="A887">
        <f t="shared" si="137"/>
        <v>2015</v>
      </c>
      <c r="B887" s="1">
        <v>42119</v>
      </c>
      <c r="C887" s="1">
        <v>42122</v>
      </c>
      <c r="D887" s="1" t="str">
        <f t="shared" si="130"/>
        <v>Apr</v>
      </c>
      <c r="E887" t="s">
        <v>23</v>
      </c>
      <c r="F887" t="s">
        <v>1082</v>
      </c>
      <c r="G887" t="s">
        <v>33</v>
      </c>
      <c r="H887" t="s">
        <v>34</v>
      </c>
      <c r="I887" t="s">
        <v>1083</v>
      </c>
      <c r="J887" t="s">
        <v>36</v>
      </c>
      <c r="K887" t="s">
        <v>53</v>
      </c>
      <c r="L887" s="2">
        <f t="shared" si="131"/>
        <v>12.433399999999999</v>
      </c>
      <c r="M887" s="2">
        <f t="shared" si="132"/>
        <v>13.744</v>
      </c>
      <c r="N887" s="2">
        <f t="shared" si="138"/>
        <v>1.3106000000000009</v>
      </c>
      <c r="O887" s="2">
        <f t="shared" si="133"/>
        <v>3.9318000000000026</v>
      </c>
      <c r="P887" s="2">
        <f t="shared" si="134"/>
        <v>41.231999999999999</v>
      </c>
      <c r="Q887" s="2">
        <f t="shared" si="135"/>
        <v>9.5357974388824278</v>
      </c>
      <c r="R887">
        <v>3</v>
      </c>
      <c r="S887">
        <v>0.2</v>
      </c>
      <c r="T887" s="2">
        <v>13.943999999999999</v>
      </c>
      <c r="U887" s="3">
        <v>4.5317999999999996</v>
      </c>
      <c r="V887" s="4">
        <f t="shared" si="139"/>
        <v>10.833333333333334</v>
      </c>
      <c r="W887" s="2">
        <f t="shared" si="136"/>
        <v>41.831999999999994</v>
      </c>
    </row>
    <row r="888" spans="1:23" x14ac:dyDescent="0.25">
      <c r="A888">
        <f t="shared" si="137"/>
        <v>2017</v>
      </c>
      <c r="B888" s="1">
        <v>42912</v>
      </c>
      <c r="C888" s="1">
        <v>42918</v>
      </c>
      <c r="D888" s="1" t="str">
        <f t="shared" si="130"/>
        <v>Jun</v>
      </c>
      <c r="E888" t="s">
        <v>38</v>
      </c>
      <c r="F888" t="s">
        <v>762</v>
      </c>
      <c r="G888" t="s">
        <v>25</v>
      </c>
      <c r="H888" t="s">
        <v>34</v>
      </c>
      <c r="I888" t="s">
        <v>1084</v>
      </c>
      <c r="J888" t="s">
        <v>36</v>
      </c>
      <c r="K888" t="s">
        <v>43</v>
      </c>
      <c r="L888" s="2">
        <f t="shared" si="131"/>
        <v>83.620400000000004</v>
      </c>
      <c r="M888" s="2">
        <f t="shared" si="132"/>
        <v>83.76</v>
      </c>
      <c r="N888" s="2">
        <f t="shared" si="138"/>
        <v>0.1396000000000015</v>
      </c>
      <c r="O888" s="2">
        <f t="shared" si="133"/>
        <v>1.675200000000018</v>
      </c>
      <c r="P888" s="2">
        <f t="shared" si="134"/>
        <v>1005.1200000000001</v>
      </c>
      <c r="Q888" s="2">
        <f t="shared" si="135"/>
        <v>0.16666666666666843</v>
      </c>
      <c r="R888">
        <v>12</v>
      </c>
      <c r="S888">
        <v>0</v>
      </c>
      <c r="T888" s="2">
        <v>83.76</v>
      </c>
      <c r="U888" s="3">
        <v>1.6751999999999967</v>
      </c>
      <c r="V888" s="4">
        <f t="shared" si="139"/>
        <v>0.1666666666666663</v>
      </c>
      <c r="W888" s="2">
        <f t="shared" si="136"/>
        <v>1005.1200000000001</v>
      </c>
    </row>
    <row r="889" spans="1:23" x14ac:dyDescent="0.25">
      <c r="A889">
        <f t="shared" si="137"/>
        <v>2017</v>
      </c>
      <c r="B889" s="1">
        <v>43022</v>
      </c>
      <c r="C889" s="1">
        <v>43027</v>
      </c>
      <c r="D889" s="1" t="str">
        <f t="shared" si="130"/>
        <v>Oct</v>
      </c>
      <c r="E889" t="s">
        <v>38</v>
      </c>
      <c r="F889" t="s">
        <v>1085</v>
      </c>
      <c r="G889" t="s">
        <v>64</v>
      </c>
      <c r="H889" t="s">
        <v>80</v>
      </c>
      <c r="I889" t="s">
        <v>139</v>
      </c>
      <c r="J889" t="s">
        <v>36</v>
      </c>
      <c r="K889" t="s">
        <v>53</v>
      </c>
      <c r="L889" s="2">
        <f t="shared" si="131"/>
        <v>35.023799999999994</v>
      </c>
      <c r="M889" s="2">
        <f t="shared" si="132"/>
        <v>37.659999999999997</v>
      </c>
      <c r="N889" s="2">
        <f t="shared" si="138"/>
        <v>2.6362000000000023</v>
      </c>
      <c r="O889" s="2">
        <f t="shared" si="133"/>
        <v>18.453400000000016</v>
      </c>
      <c r="P889" s="2">
        <f t="shared" si="134"/>
        <v>263.62</v>
      </c>
      <c r="Q889" s="2">
        <f t="shared" si="135"/>
        <v>7.0000000000000062</v>
      </c>
      <c r="R889">
        <v>7</v>
      </c>
      <c r="S889">
        <v>0</v>
      </c>
      <c r="T889" s="2">
        <v>37.659999999999997</v>
      </c>
      <c r="U889" s="3">
        <v>18.453400000000002</v>
      </c>
      <c r="V889" s="4">
        <f t="shared" si="139"/>
        <v>7.0000000000000009</v>
      </c>
      <c r="W889" s="2">
        <f t="shared" si="136"/>
        <v>263.62</v>
      </c>
    </row>
    <row r="890" spans="1:23" x14ac:dyDescent="0.25">
      <c r="A890">
        <f t="shared" si="137"/>
        <v>2014</v>
      </c>
      <c r="B890" s="1">
        <v>41982</v>
      </c>
      <c r="C890" s="1">
        <v>41989</v>
      </c>
      <c r="D890" s="1" t="str">
        <f t="shared" si="130"/>
        <v>Dec</v>
      </c>
      <c r="E890" t="s">
        <v>38</v>
      </c>
      <c r="F890" t="s">
        <v>1048</v>
      </c>
      <c r="G890" t="s">
        <v>33</v>
      </c>
      <c r="H890" t="s">
        <v>34</v>
      </c>
      <c r="I890" t="s">
        <v>597</v>
      </c>
      <c r="J890" t="s">
        <v>36</v>
      </c>
      <c r="K890" t="s">
        <v>60</v>
      </c>
      <c r="L890" s="2">
        <f t="shared" si="131"/>
        <v>31.847799999999999</v>
      </c>
      <c r="M890" s="2">
        <f t="shared" si="132"/>
        <v>34.68</v>
      </c>
      <c r="N890" s="2">
        <f t="shared" si="138"/>
        <v>2.8322000000000003</v>
      </c>
      <c r="O890" s="2">
        <f t="shared" si="133"/>
        <v>16.993200000000002</v>
      </c>
      <c r="P890" s="2">
        <f t="shared" si="134"/>
        <v>208.07999999999998</v>
      </c>
      <c r="Q890" s="2">
        <f t="shared" si="135"/>
        <v>8.1666666666666679</v>
      </c>
      <c r="R890">
        <v>6</v>
      </c>
      <c r="S890">
        <v>0</v>
      </c>
      <c r="T890" s="2">
        <v>34.68</v>
      </c>
      <c r="U890" s="3">
        <v>16.993200000000002</v>
      </c>
      <c r="V890" s="4">
        <f t="shared" si="139"/>
        <v>8.1666666666666679</v>
      </c>
      <c r="W890" s="2">
        <f t="shared" si="136"/>
        <v>208.07999999999998</v>
      </c>
    </row>
    <row r="891" spans="1:23" x14ac:dyDescent="0.25">
      <c r="A891">
        <f t="shared" si="137"/>
        <v>2017</v>
      </c>
      <c r="B891" s="1">
        <v>42906</v>
      </c>
      <c r="C891" s="1">
        <v>42912</v>
      </c>
      <c r="D891" s="1" t="str">
        <f t="shared" si="130"/>
        <v>Jun</v>
      </c>
      <c r="E891" t="s">
        <v>38</v>
      </c>
      <c r="F891" t="s">
        <v>667</v>
      </c>
      <c r="G891" t="s">
        <v>25</v>
      </c>
      <c r="H891" t="s">
        <v>80</v>
      </c>
      <c r="I891" t="s">
        <v>1086</v>
      </c>
      <c r="J891" t="s">
        <v>50</v>
      </c>
      <c r="K891" t="s">
        <v>86</v>
      </c>
      <c r="L891" s="2">
        <f t="shared" si="131"/>
        <v>146.95099999999999</v>
      </c>
      <c r="M891" s="2">
        <f t="shared" si="132"/>
        <v>149.94999999999999</v>
      </c>
      <c r="N891" s="2">
        <f t="shared" si="138"/>
        <v>2.9989999999999952</v>
      </c>
      <c r="O891" s="2">
        <f t="shared" si="133"/>
        <v>14.994999999999976</v>
      </c>
      <c r="P891" s="2">
        <f t="shared" si="134"/>
        <v>749.75</v>
      </c>
      <c r="Q891" s="2">
        <f t="shared" si="135"/>
        <v>1.9999999999999969</v>
      </c>
      <c r="R891">
        <v>5</v>
      </c>
      <c r="S891">
        <v>0</v>
      </c>
      <c r="T891" s="2">
        <v>149.94999999999999</v>
      </c>
      <c r="U891" s="3">
        <v>14.994999999999994</v>
      </c>
      <c r="V891" s="4">
        <f t="shared" si="139"/>
        <v>1.9999999999999993</v>
      </c>
      <c r="W891" s="2">
        <f t="shared" si="136"/>
        <v>749.75</v>
      </c>
    </row>
    <row r="892" spans="1:23" x14ac:dyDescent="0.25">
      <c r="A892">
        <f t="shared" si="137"/>
        <v>2017</v>
      </c>
      <c r="B892" s="1">
        <v>42906</v>
      </c>
      <c r="C892" s="1">
        <v>42912</v>
      </c>
      <c r="D892" s="1" t="str">
        <f t="shared" si="130"/>
        <v>Jun</v>
      </c>
      <c r="E892" t="s">
        <v>38</v>
      </c>
      <c r="F892" t="s">
        <v>667</v>
      </c>
      <c r="G892" t="s">
        <v>25</v>
      </c>
      <c r="H892" t="s">
        <v>80</v>
      </c>
      <c r="I892" t="s">
        <v>648</v>
      </c>
      <c r="J892" t="s">
        <v>36</v>
      </c>
      <c r="K892" t="s">
        <v>53</v>
      </c>
      <c r="L892" s="2">
        <f t="shared" si="131"/>
        <v>45.111800000000002</v>
      </c>
      <c r="M892" s="2">
        <f t="shared" si="132"/>
        <v>51.111999999999995</v>
      </c>
      <c r="N892" s="2">
        <f t="shared" si="138"/>
        <v>6.0001999999999924</v>
      </c>
      <c r="O892" s="2">
        <f t="shared" si="133"/>
        <v>18.000599999999977</v>
      </c>
      <c r="P892" s="2">
        <f t="shared" si="134"/>
        <v>153.33599999999998</v>
      </c>
      <c r="Q892" s="2">
        <f t="shared" si="135"/>
        <v>11.739317577085602</v>
      </c>
      <c r="R892">
        <v>3</v>
      </c>
      <c r="S892">
        <v>0.2</v>
      </c>
      <c r="T892" s="2">
        <v>51.311999999999998</v>
      </c>
      <c r="U892" s="3">
        <v>18.600599999999996</v>
      </c>
      <c r="V892" s="4">
        <f t="shared" si="139"/>
        <v>12.083333333333332</v>
      </c>
      <c r="W892" s="2">
        <f t="shared" si="136"/>
        <v>153.93599999999998</v>
      </c>
    </row>
    <row r="893" spans="1:23" x14ac:dyDescent="0.25">
      <c r="A893">
        <f t="shared" si="137"/>
        <v>2017</v>
      </c>
      <c r="B893" s="1">
        <v>42912</v>
      </c>
      <c r="C893" s="1">
        <v>42913</v>
      </c>
      <c r="D893" s="1" t="str">
        <f t="shared" si="130"/>
        <v>Jun</v>
      </c>
      <c r="E893" t="s">
        <v>98</v>
      </c>
      <c r="F893" t="s">
        <v>916</v>
      </c>
      <c r="G893" t="s">
        <v>64</v>
      </c>
      <c r="H893" t="s">
        <v>65</v>
      </c>
      <c r="I893" t="s">
        <v>1087</v>
      </c>
      <c r="J893" t="s">
        <v>36</v>
      </c>
      <c r="K893" t="s">
        <v>60</v>
      </c>
      <c r="L893" s="2">
        <f t="shared" si="131"/>
        <v>2.4970000000000003</v>
      </c>
      <c r="M893" s="2">
        <f t="shared" si="132"/>
        <v>4.54</v>
      </c>
      <c r="N893" s="2">
        <f t="shared" si="138"/>
        <v>2.0429999999999997</v>
      </c>
      <c r="O893" s="2">
        <f t="shared" si="133"/>
        <v>2.0429999999999997</v>
      </c>
      <c r="P893" s="2">
        <f t="shared" si="134"/>
        <v>4.54</v>
      </c>
      <c r="Q893" s="2">
        <f t="shared" si="135"/>
        <v>44.999999999999993</v>
      </c>
      <c r="R893">
        <v>1</v>
      </c>
      <c r="S893">
        <v>0</v>
      </c>
      <c r="T893" s="2">
        <v>4.54</v>
      </c>
      <c r="U893" s="3">
        <v>2.0429999999999997</v>
      </c>
      <c r="V893" s="4">
        <f t="shared" si="139"/>
        <v>44.999999999999993</v>
      </c>
      <c r="W893" s="2">
        <f t="shared" si="136"/>
        <v>4.54</v>
      </c>
    </row>
    <row r="894" spans="1:23" x14ac:dyDescent="0.25">
      <c r="A894">
        <f t="shared" si="137"/>
        <v>2017</v>
      </c>
      <c r="B894" s="1">
        <v>42912</v>
      </c>
      <c r="C894" s="1">
        <v>42913</v>
      </c>
      <c r="D894" s="1" t="str">
        <f t="shared" si="130"/>
        <v>Jun</v>
      </c>
      <c r="E894" t="s">
        <v>98</v>
      </c>
      <c r="F894" t="s">
        <v>916</v>
      </c>
      <c r="G894" t="s">
        <v>64</v>
      </c>
      <c r="H894" t="s">
        <v>65</v>
      </c>
      <c r="I894" t="s">
        <v>1088</v>
      </c>
      <c r="J894" t="s">
        <v>36</v>
      </c>
      <c r="K894" t="s">
        <v>48</v>
      </c>
      <c r="L894" s="2">
        <f t="shared" si="131"/>
        <v>14.566800000000001</v>
      </c>
      <c r="M894" s="2">
        <f t="shared" si="132"/>
        <v>15.92</v>
      </c>
      <c r="N894" s="2">
        <f t="shared" si="138"/>
        <v>1.3531999999999993</v>
      </c>
      <c r="O894" s="2">
        <f t="shared" si="133"/>
        <v>5.4127999999999972</v>
      </c>
      <c r="P894" s="2">
        <f t="shared" si="134"/>
        <v>63.68</v>
      </c>
      <c r="Q894" s="2">
        <f t="shared" si="135"/>
        <v>8.4999999999999947</v>
      </c>
      <c r="R894">
        <v>4</v>
      </c>
      <c r="S894">
        <v>0</v>
      </c>
      <c r="T894" s="2">
        <v>15.92</v>
      </c>
      <c r="U894" s="3">
        <v>5.4127999999999989</v>
      </c>
      <c r="V894" s="4">
        <f t="shared" si="139"/>
        <v>8.4999999999999982</v>
      </c>
      <c r="W894" s="2">
        <f t="shared" si="136"/>
        <v>63.68</v>
      </c>
    </row>
    <row r="895" spans="1:23" x14ac:dyDescent="0.25">
      <c r="A895">
        <f t="shared" si="137"/>
        <v>2017</v>
      </c>
      <c r="B895" s="1">
        <v>42912</v>
      </c>
      <c r="C895" s="1">
        <v>42913</v>
      </c>
      <c r="D895" s="1" t="str">
        <f t="shared" si="130"/>
        <v>Jun</v>
      </c>
      <c r="E895" t="s">
        <v>98</v>
      </c>
      <c r="F895" t="s">
        <v>916</v>
      </c>
      <c r="G895" t="s">
        <v>64</v>
      </c>
      <c r="H895" t="s">
        <v>65</v>
      </c>
      <c r="I895" t="s">
        <v>1089</v>
      </c>
      <c r="J895" t="s">
        <v>50</v>
      </c>
      <c r="K895" t="s">
        <v>51</v>
      </c>
      <c r="L895" s="2">
        <f t="shared" si="131"/>
        <v>526.9224999999999</v>
      </c>
      <c r="M895" s="2">
        <f t="shared" si="132"/>
        <v>543.91999999999996</v>
      </c>
      <c r="N895" s="2">
        <f t="shared" si="138"/>
        <v>16.997500000000059</v>
      </c>
      <c r="O895" s="2">
        <f t="shared" si="133"/>
        <v>135.98000000000047</v>
      </c>
      <c r="P895" s="2">
        <f t="shared" si="134"/>
        <v>4351.3599999999997</v>
      </c>
      <c r="Q895" s="2">
        <f t="shared" si="135"/>
        <v>3.1250000000000111</v>
      </c>
      <c r="R895">
        <v>8</v>
      </c>
      <c r="S895">
        <v>0</v>
      </c>
      <c r="T895" s="2">
        <v>543.91999999999996</v>
      </c>
      <c r="U895" s="3">
        <v>135.98000000000002</v>
      </c>
      <c r="V895" s="4">
        <f t="shared" si="139"/>
        <v>3.1250000000000009</v>
      </c>
      <c r="W895" s="2">
        <f t="shared" si="136"/>
        <v>4351.3599999999997</v>
      </c>
    </row>
    <row r="896" spans="1:23" x14ac:dyDescent="0.25">
      <c r="A896">
        <f t="shared" si="137"/>
        <v>2016</v>
      </c>
      <c r="B896" s="1">
        <v>42684</v>
      </c>
      <c r="C896" s="1">
        <v>42686</v>
      </c>
      <c r="D896" s="1" t="str">
        <f t="shared" si="130"/>
        <v>Nov</v>
      </c>
      <c r="E896" t="s">
        <v>98</v>
      </c>
      <c r="F896" t="s">
        <v>1090</v>
      </c>
      <c r="G896" t="s">
        <v>33</v>
      </c>
      <c r="H896" t="s">
        <v>34</v>
      </c>
      <c r="I896" t="s">
        <v>535</v>
      </c>
      <c r="J896" t="s">
        <v>36</v>
      </c>
      <c r="K896" t="s">
        <v>43</v>
      </c>
      <c r="L896" s="2">
        <f t="shared" si="131"/>
        <v>149.80980000000002</v>
      </c>
      <c r="M896" s="2">
        <f t="shared" si="132"/>
        <v>155.82000000000002</v>
      </c>
      <c r="N896" s="2">
        <f t="shared" si="138"/>
        <v>6.0101999999999975</v>
      </c>
      <c r="O896" s="2">
        <f t="shared" si="133"/>
        <v>42.071399999999983</v>
      </c>
      <c r="P896" s="2">
        <f t="shared" si="134"/>
        <v>1090.7400000000002</v>
      </c>
      <c r="Q896" s="2">
        <f t="shared" si="135"/>
        <v>3.857142857142855</v>
      </c>
      <c r="R896">
        <v>7</v>
      </c>
      <c r="S896">
        <v>0</v>
      </c>
      <c r="T896" s="2">
        <v>155.82000000000002</v>
      </c>
      <c r="U896" s="3">
        <v>42.071400000000011</v>
      </c>
      <c r="V896" s="4">
        <f t="shared" si="139"/>
        <v>3.8571428571428577</v>
      </c>
      <c r="W896" s="2">
        <f t="shared" si="136"/>
        <v>1090.7400000000002</v>
      </c>
    </row>
    <row r="897" spans="1:23" x14ac:dyDescent="0.25">
      <c r="A897">
        <f t="shared" si="137"/>
        <v>2016</v>
      </c>
      <c r="B897" s="1">
        <v>42684</v>
      </c>
      <c r="C897" s="1">
        <v>42686</v>
      </c>
      <c r="D897" s="1" t="str">
        <f t="shared" si="130"/>
        <v>Nov</v>
      </c>
      <c r="E897" t="s">
        <v>98</v>
      </c>
      <c r="F897" t="s">
        <v>1090</v>
      </c>
      <c r="G897" t="s">
        <v>33</v>
      </c>
      <c r="H897" t="s">
        <v>34</v>
      </c>
      <c r="I897" t="s">
        <v>1091</v>
      </c>
      <c r="J897" t="s">
        <v>36</v>
      </c>
      <c r="K897" t="s">
        <v>53</v>
      </c>
      <c r="L897" s="2">
        <f t="shared" si="131"/>
        <v>61.84040000000001</v>
      </c>
      <c r="M897" s="2">
        <f t="shared" si="132"/>
        <v>69.808000000000007</v>
      </c>
      <c r="N897" s="2">
        <f t="shared" si="138"/>
        <v>7.9675999999999974</v>
      </c>
      <c r="O897" s="2">
        <f t="shared" si="133"/>
        <v>23.902799999999992</v>
      </c>
      <c r="P897" s="2">
        <f t="shared" si="134"/>
        <v>209.42400000000004</v>
      </c>
      <c r="Q897" s="2">
        <f t="shared" si="135"/>
        <v>11.41359156543662</v>
      </c>
      <c r="R897">
        <v>3</v>
      </c>
      <c r="S897">
        <v>0.2</v>
      </c>
      <c r="T897" s="2">
        <v>70.00800000000001</v>
      </c>
      <c r="U897" s="3">
        <v>24.502800000000001</v>
      </c>
      <c r="V897" s="4">
        <f t="shared" si="139"/>
        <v>11.666666666666666</v>
      </c>
      <c r="W897" s="2">
        <f t="shared" si="136"/>
        <v>210.02400000000003</v>
      </c>
    </row>
    <row r="898" spans="1:23" x14ac:dyDescent="0.25">
      <c r="A898">
        <f t="shared" si="137"/>
        <v>2016</v>
      </c>
      <c r="B898" s="1">
        <v>42646</v>
      </c>
      <c r="C898" s="1">
        <v>42649</v>
      </c>
      <c r="D898" s="1" t="str">
        <f t="shared" ref="D898:D961" si="140">TEXT((B898),"MMM")</f>
        <v>Oct</v>
      </c>
      <c r="E898" t="s">
        <v>23</v>
      </c>
      <c r="F898" t="s">
        <v>1092</v>
      </c>
      <c r="G898" t="s">
        <v>25</v>
      </c>
      <c r="H898" t="s">
        <v>65</v>
      </c>
      <c r="I898" t="s">
        <v>1093</v>
      </c>
      <c r="J898" t="s">
        <v>36</v>
      </c>
      <c r="K898" t="s">
        <v>92</v>
      </c>
      <c r="L898" s="2">
        <f t="shared" ref="L898:L961" si="141">T898 - (U898 / R898)</f>
        <v>13.1052</v>
      </c>
      <c r="M898" s="2">
        <f t="shared" ref="M898:M961" si="142">(T898/1-S898)</f>
        <v>15.448</v>
      </c>
      <c r="N898" s="2">
        <f t="shared" si="138"/>
        <v>2.3428000000000004</v>
      </c>
      <c r="O898" s="2">
        <f t="shared" ref="O898:O961" si="143">N898*R898</f>
        <v>4.6856000000000009</v>
      </c>
      <c r="P898" s="2">
        <f t="shared" ref="P898:P961" si="144">(M898*R898)</f>
        <v>30.896000000000001</v>
      </c>
      <c r="Q898" s="2">
        <f t="shared" ref="Q898:Q961" si="145">(O898/(M898*R898))*100</f>
        <v>15.165717244950805</v>
      </c>
      <c r="R898">
        <v>2</v>
      </c>
      <c r="S898">
        <v>0.2</v>
      </c>
      <c r="T898" s="2">
        <v>15.648</v>
      </c>
      <c r="U898" s="3">
        <v>5.0855999999999986</v>
      </c>
      <c r="V898" s="4">
        <f t="shared" si="139"/>
        <v>16.249999999999996</v>
      </c>
      <c r="W898" s="2">
        <f t="shared" ref="W898:W961" si="146">R898*T898</f>
        <v>31.295999999999999</v>
      </c>
    </row>
    <row r="899" spans="1:23" x14ac:dyDescent="0.25">
      <c r="A899">
        <f t="shared" ref="A899:A962" si="147">YEAR(B899)</f>
        <v>2014</v>
      </c>
      <c r="B899" s="1">
        <v>41891</v>
      </c>
      <c r="C899" s="1">
        <v>41897</v>
      </c>
      <c r="D899" s="1" t="str">
        <f t="shared" si="140"/>
        <v>Sep</v>
      </c>
      <c r="E899" t="s">
        <v>38</v>
      </c>
      <c r="F899" t="s">
        <v>1094</v>
      </c>
      <c r="G899" t="s">
        <v>25</v>
      </c>
      <c r="H899" t="s">
        <v>65</v>
      </c>
      <c r="I899" t="s">
        <v>676</v>
      </c>
      <c r="J899" t="s">
        <v>36</v>
      </c>
      <c r="K899" t="s">
        <v>37</v>
      </c>
      <c r="L899" s="2">
        <f t="shared" si="141"/>
        <v>96.2</v>
      </c>
      <c r="M899" s="2">
        <f t="shared" si="142"/>
        <v>103.60000000000001</v>
      </c>
      <c r="N899" s="2">
        <f t="shared" ref="N899:N962" si="148">(M899-L899)</f>
        <v>7.4000000000000057</v>
      </c>
      <c r="O899" s="2">
        <f t="shared" si="143"/>
        <v>51.80000000000004</v>
      </c>
      <c r="P899" s="2">
        <f t="shared" si="144"/>
        <v>725.2</v>
      </c>
      <c r="Q899" s="2">
        <f t="shared" si="145"/>
        <v>7.1428571428571477</v>
      </c>
      <c r="R899">
        <v>7</v>
      </c>
      <c r="S899">
        <v>0</v>
      </c>
      <c r="T899" s="2">
        <v>103.60000000000001</v>
      </c>
      <c r="U899" s="3">
        <v>51.800000000000004</v>
      </c>
      <c r="V899" s="4">
        <f t="shared" ref="V899:V962" si="149">(U899/W899)*100</f>
        <v>7.1428571428571423</v>
      </c>
      <c r="W899" s="2">
        <f t="shared" si="146"/>
        <v>725.2</v>
      </c>
    </row>
    <row r="900" spans="1:23" x14ac:dyDescent="0.25">
      <c r="A900">
        <f t="shared" si="147"/>
        <v>2017</v>
      </c>
      <c r="B900" s="1">
        <v>43037</v>
      </c>
      <c r="C900" s="1">
        <v>43039</v>
      </c>
      <c r="D900" s="1" t="str">
        <f t="shared" si="140"/>
        <v>Oct</v>
      </c>
      <c r="E900" t="s">
        <v>23</v>
      </c>
      <c r="F900" t="s">
        <v>1095</v>
      </c>
      <c r="G900" t="s">
        <v>33</v>
      </c>
      <c r="H900" t="s">
        <v>80</v>
      </c>
      <c r="I900" t="s">
        <v>1096</v>
      </c>
      <c r="J900" t="s">
        <v>36</v>
      </c>
      <c r="K900" t="s">
        <v>60</v>
      </c>
      <c r="L900" s="2">
        <f t="shared" si="141"/>
        <v>44.142400000000002</v>
      </c>
      <c r="M900" s="2">
        <f t="shared" si="142"/>
        <v>46.96</v>
      </c>
      <c r="N900" s="2">
        <f t="shared" si="148"/>
        <v>2.8175999999999988</v>
      </c>
      <c r="O900" s="2">
        <f t="shared" si="143"/>
        <v>22.54079999999999</v>
      </c>
      <c r="P900" s="2">
        <f t="shared" si="144"/>
        <v>375.68</v>
      </c>
      <c r="Q900" s="2">
        <f t="shared" si="145"/>
        <v>5.9999999999999973</v>
      </c>
      <c r="R900">
        <v>8</v>
      </c>
      <c r="S900">
        <v>0</v>
      </c>
      <c r="T900" s="2">
        <v>46.96</v>
      </c>
      <c r="U900" s="3">
        <v>22.540800000000001</v>
      </c>
      <c r="V900" s="4">
        <f t="shared" si="149"/>
        <v>6</v>
      </c>
      <c r="W900" s="2">
        <f t="shared" si="146"/>
        <v>375.68</v>
      </c>
    </row>
    <row r="901" spans="1:23" x14ac:dyDescent="0.25">
      <c r="A901">
        <f t="shared" si="147"/>
        <v>2016</v>
      </c>
      <c r="B901" s="1">
        <v>42470</v>
      </c>
      <c r="C901" s="1">
        <v>42472</v>
      </c>
      <c r="D901" s="1" t="str">
        <f t="shared" si="140"/>
        <v>Apr</v>
      </c>
      <c r="E901" t="s">
        <v>98</v>
      </c>
      <c r="F901" t="s">
        <v>1097</v>
      </c>
      <c r="G901" t="s">
        <v>33</v>
      </c>
      <c r="H901" t="s">
        <v>80</v>
      </c>
      <c r="I901" t="s">
        <v>1098</v>
      </c>
      <c r="J901" t="s">
        <v>36</v>
      </c>
      <c r="K901" t="s">
        <v>53</v>
      </c>
      <c r="L901" s="2">
        <f t="shared" si="141"/>
        <v>12.168800000000001</v>
      </c>
      <c r="M901" s="2">
        <f t="shared" si="142"/>
        <v>8.2040000000000024</v>
      </c>
      <c r="N901" s="2">
        <f t="shared" si="148"/>
        <v>-3.9647999999999985</v>
      </c>
      <c r="O901" s="2">
        <f t="shared" si="143"/>
        <v>-7.9295999999999971</v>
      </c>
      <c r="P901" s="2">
        <f t="shared" si="144"/>
        <v>16.408000000000005</v>
      </c>
      <c r="Q901" s="2">
        <f t="shared" si="145"/>
        <v>-48.327645051194509</v>
      </c>
      <c r="R901">
        <v>2</v>
      </c>
      <c r="S901">
        <v>0.7</v>
      </c>
      <c r="T901" s="2">
        <v>8.9040000000000017</v>
      </c>
      <c r="U901" s="3">
        <v>-6.5296000000000003</v>
      </c>
      <c r="V901" s="4">
        <f t="shared" si="149"/>
        <v>-36.666666666666664</v>
      </c>
      <c r="W901" s="2">
        <f t="shared" si="146"/>
        <v>17.808000000000003</v>
      </c>
    </row>
    <row r="902" spans="1:23" x14ac:dyDescent="0.25">
      <c r="A902">
        <f t="shared" si="147"/>
        <v>2017</v>
      </c>
      <c r="B902" s="1">
        <v>43050</v>
      </c>
      <c r="C902" s="1">
        <v>43052</v>
      </c>
      <c r="D902" s="1" t="str">
        <f t="shared" si="140"/>
        <v>Nov</v>
      </c>
      <c r="E902" t="s">
        <v>98</v>
      </c>
      <c r="F902" t="s">
        <v>509</v>
      </c>
      <c r="G902" t="s">
        <v>25</v>
      </c>
      <c r="H902" t="s">
        <v>65</v>
      </c>
      <c r="I902" t="s">
        <v>1099</v>
      </c>
      <c r="J902" t="s">
        <v>36</v>
      </c>
      <c r="K902" t="s">
        <v>37</v>
      </c>
      <c r="L902" s="2">
        <f t="shared" si="141"/>
        <v>9.7614000000000019</v>
      </c>
      <c r="M902" s="2">
        <f t="shared" si="142"/>
        <v>10.240000000000002</v>
      </c>
      <c r="N902" s="2">
        <f t="shared" si="148"/>
        <v>0.47860000000000014</v>
      </c>
      <c r="O902" s="2">
        <f t="shared" si="143"/>
        <v>2.3930000000000007</v>
      </c>
      <c r="P902" s="2">
        <f t="shared" si="144"/>
        <v>51.20000000000001</v>
      </c>
      <c r="Q902" s="2">
        <f t="shared" si="145"/>
        <v>4.6738281250000009</v>
      </c>
      <c r="R902">
        <v>5</v>
      </c>
      <c r="S902">
        <v>0.2</v>
      </c>
      <c r="T902" s="2">
        <v>10.440000000000001</v>
      </c>
      <c r="U902" s="3">
        <v>3.3929999999999989</v>
      </c>
      <c r="V902" s="4">
        <f t="shared" si="149"/>
        <v>6.4999999999999973</v>
      </c>
      <c r="W902" s="2">
        <f t="shared" si="146"/>
        <v>52.2</v>
      </c>
    </row>
    <row r="903" spans="1:23" x14ac:dyDescent="0.25">
      <c r="A903">
        <f t="shared" si="147"/>
        <v>2017</v>
      </c>
      <c r="B903" s="1">
        <v>43050</v>
      </c>
      <c r="C903" s="1">
        <v>43052</v>
      </c>
      <c r="D903" s="1" t="str">
        <f t="shared" si="140"/>
        <v>Nov</v>
      </c>
      <c r="E903" t="s">
        <v>98</v>
      </c>
      <c r="F903" t="s">
        <v>509</v>
      </c>
      <c r="G903" t="s">
        <v>25</v>
      </c>
      <c r="H903" t="s">
        <v>65</v>
      </c>
      <c r="I903" t="s">
        <v>1100</v>
      </c>
      <c r="J903" t="s">
        <v>36</v>
      </c>
      <c r="K903" t="s">
        <v>53</v>
      </c>
      <c r="L903" s="2">
        <f t="shared" si="141"/>
        <v>26.358000000000001</v>
      </c>
      <c r="M903" s="2">
        <f t="shared" si="142"/>
        <v>17.535999999999998</v>
      </c>
      <c r="N903" s="2">
        <f t="shared" si="148"/>
        <v>-8.8220000000000027</v>
      </c>
      <c r="O903" s="2">
        <f t="shared" si="143"/>
        <v>-35.288000000000011</v>
      </c>
      <c r="P903" s="2">
        <f t="shared" si="144"/>
        <v>70.143999999999991</v>
      </c>
      <c r="Q903" s="2">
        <f t="shared" si="145"/>
        <v>-50.307937956204398</v>
      </c>
      <c r="R903">
        <v>4</v>
      </c>
      <c r="S903">
        <v>0.8</v>
      </c>
      <c r="T903" s="2">
        <v>18.335999999999999</v>
      </c>
      <c r="U903" s="3">
        <v>-32.088000000000008</v>
      </c>
      <c r="V903" s="4">
        <f t="shared" si="149"/>
        <v>-43.750000000000014</v>
      </c>
      <c r="W903" s="2">
        <f t="shared" si="146"/>
        <v>73.343999999999994</v>
      </c>
    </row>
    <row r="904" spans="1:23" x14ac:dyDescent="0.25">
      <c r="A904">
        <f t="shared" si="147"/>
        <v>2017</v>
      </c>
      <c r="B904" s="1">
        <v>42993</v>
      </c>
      <c r="C904" s="1">
        <v>42995</v>
      </c>
      <c r="D904" s="1" t="str">
        <f t="shared" si="140"/>
        <v>Sep</v>
      </c>
      <c r="E904" t="s">
        <v>98</v>
      </c>
      <c r="F904" t="s">
        <v>271</v>
      </c>
      <c r="G904" t="s">
        <v>25</v>
      </c>
      <c r="H904" t="s">
        <v>65</v>
      </c>
      <c r="I904" t="s">
        <v>274</v>
      </c>
      <c r="J904" t="s">
        <v>50</v>
      </c>
      <c r="K904" t="s">
        <v>51</v>
      </c>
      <c r="L904" s="2">
        <f t="shared" si="141"/>
        <v>317.22650000000004</v>
      </c>
      <c r="M904" s="2">
        <f t="shared" si="142"/>
        <v>323.77600000000007</v>
      </c>
      <c r="N904" s="2">
        <f t="shared" si="148"/>
        <v>6.5495000000000232</v>
      </c>
      <c r="O904" s="2">
        <f t="shared" si="143"/>
        <v>19.64850000000007</v>
      </c>
      <c r="P904" s="2">
        <f t="shared" si="144"/>
        <v>971.3280000000002</v>
      </c>
      <c r="Q904" s="2">
        <f t="shared" si="145"/>
        <v>2.0228491302629044</v>
      </c>
      <c r="R904">
        <v>3</v>
      </c>
      <c r="S904">
        <v>0.2</v>
      </c>
      <c r="T904" s="2">
        <v>323.97600000000006</v>
      </c>
      <c r="U904" s="3">
        <v>20.248499999999993</v>
      </c>
      <c r="V904" s="4">
        <f t="shared" si="149"/>
        <v>2.0833333333333326</v>
      </c>
      <c r="W904" s="2">
        <f t="shared" si="146"/>
        <v>971.92800000000011</v>
      </c>
    </row>
    <row r="905" spans="1:23" x14ac:dyDescent="0.25">
      <c r="A905">
        <f t="shared" si="147"/>
        <v>2016</v>
      </c>
      <c r="B905" s="1">
        <v>42468</v>
      </c>
      <c r="C905" s="1">
        <v>42472</v>
      </c>
      <c r="D905" s="1" t="str">
        <f t="shared" si="140"/>
        <v>Apr</v>
      </c>
      <c r="E905" t="s">
        <v>38</v>
      </c>
      <c r="F905" t="s">
        <v>337</v>
      </c>
      <c r="G905" t="s">
        <v>25</v>
      </c>
      <c r="H905" t="s">
        <v>34</v>
      </c>
      <c r="I905" t="s">
        <v>1101</v>
      </c>
      <c r="J905" t="s">
        <v>36</v>
      </c>
      <c r="K905" t="s">
        <v>60</v>
      </c>
      <c r="L905" s="2">
        <f t="shared" si="141"/>
        <v>16.833600000000001</v>
      </c>
      <c r="M905" s="2">
        <f t="shared" si="142"/>
        <v>20.04</v>
      </c>
      <c r="N905" s="2">
        <f t="shared" si="148"/>
        <v>3.2063999999999986</v>
      </c>
      <c r="O905" s="2">
        <f t="shared" si="143"/>
        <v>9.6191999999999958</v>
      </c>
      <c r="P905" s="2">
        <f t="shared" si="144"/>
        <v>60.12</v>
      </c>
      <c r="Q905" s="2">
        <f t="shared" si="145"/>
        <v>15.999999999999995</v>
      </c>
      <c r="R905">
        <v>3</v>
      </c>
      <c r="S905">
        <v>0</v>
      </c>
      <c r="T905" s="2">
        <v>20.04</v>
      </c>
      <c r="U905" s="3">
        <v>9.6191999999999993</v>
      </c>
      <c r="V905" s="4">
        <f t="shared" si="149"/>
        <v>16</v>
      </c>
      <c r="W905" s="2">
        <f t="shared" si="146"/>
        <v>60.12</v>
      </c>
    </row>
    <row r="906" spans="1:23" x14ac:dyDescent="0.25">
      <c r="A906">
        <f t="shared" si="147"/>
        <v>2016</v>
      </c>
      <c r="B906" s="1">
        <v>42468</v>
      </c>
      <c r="C906" s="1">
        <v>42472</v>
      </c>
      <c r="D906" s="1" t="str">
        <f t="shared" si="140"/>
        <v>Apr</v>
      </c>
      <c r="E906" t="s">
        <v>38</v>
      </c>
      <c r="F906" t="s">
        <v>337</v>
      </c>
      <c r="G906" t="s">
        <v>25</v>
      </c>
      <c r="H906" t="s">
        <v>34</v>
      </c>
      <c r="I906" t="s">
        <v>890</v>
      </c>
      <c r="J906" t="s">
        <v>36</v>
      </c>
      <c r="K906" t="s">
        <v>43</v>
      </c>
      <c r="L906" s="2">
        <f t="shared" si="141"/>
        <v>63.660799999999995</v>
      </c>
      <c r="M906" s="2">
        <f t="shared" si="142"/>
        <v>64.959999999999994</v>
      </c>
      <c r="N906" s="2">
        <f t="shared" si="148"/>
        <v>1.299199999999999</v>
      </c>
      <c r="O906" s="2">
        <f t="shared" si="143"/>
        <v>2.598399999999998</v>
      </c>
      <c r="P906" s="2">
        <f t="shared" si="144"/>
        <v>129.91999999999999</v>
      </c>
      <c r="Q906" s="2">
        <f t="shared" si="145"/>
        <v>1.9999999999999987</v>
      </c>
      <c r="R906">
        <v>2</v>
      </c>
      <c r="S906">
        <v>0</v>
      </c>
      <c r="T906" s="2">
        <v>64.959999999999994</v>
      </c>
      <c r="U906" s="3">
        <v>2.598399999999998</v>
      </c>
      <c r="V906" s="4">
        <f t="shared" si="149"/>
        <v>1.9999999999999987</v>
      </c>
      <c r="W906" s="2">
        <f t="shared" si="146"/>
        <v>129.91999999999999</v>
      </c>
    </row>
    <row r="907" spans="1:23" x14ac:dyDescent="0.25">
      <c r="A907">
        <f t="shared" si="147"/>
        <v>2016</v>
      </c>
      <c r="B907" s="1">
        <v>42468</v>
      </c>
      <c r="C907" s="1">
        <v>42472</v>
      </c>
      <c r="D907" s="1" t="str">
        <f t="shared" si="140"/>
        <v>Apr</v>
      </c>
      <c r="E907" t="s">
        <v>38</v>
      </c>
      <c r="F907" t="s">
        <v>337</v>
      </c>
      <c r="G907" t="s">
        <v>25</v>
      </c>
      <c r="H907" t="s">
        <v>34</v>
      </c>
      <c r="I907" t="s">
        <v>1102</v>
      </c>
      <c r="J907" t="s">
        <v>36</v>
      </c>
      <c r="K907" t="s">
        <v>60</v>
      </c>
      <c r="L907" s="2">
        <f t="shared" si="141"/>
        <v>9.8496000000000006</v>
      </c>
      <c r="M907" s="2">
        <f t="shared" si="142"/>
        <v>12.96</v>
      </c>
      <c r="N907" s="2">
        <f t="shared" si="148"/>
        <v>3.1104000000000003</v>
      </c>
      <c r="O907" s="2">
        <f t="shared" si="143"/>
        <v>6.2208000000000006</v>
      </c>
      <c r="P907" s="2">
        <f t="shared" si="144"/>
        <v>25.92</v>
      </c>
      <c r="Q907" s="2">
        <f t="shared" si="145"/>
        <v>24.000000000000004</v>
      </c>
      <c r="R907">
        <v>2</v>
      </c>
      <c r="S907">
        <v>0</v>
      </c>
      <c r="T907" s="2">
        <v>12.96</v>
      </c>
      <c r="U907" s="3">
        <v>6.2208000000000006</v>
      </c>
      <c r="V907" s="4">
        <f t="shared" si="149"/>
        <v>24.000000000000004</v>
      </c>
      <c r="W907" s="2">
        <f t="shared" si="146"/>
        <v>25.92</v>
      </c>
    </row>
    <row r="908" spans="1:23" x14ac:dyDescent="0.25">
      <c r="A908">
        <f t="shared" si="147"/>
        <v>2017</v>
      </c>
      <c r="B908" s="1">
        <v>43099</v>
      </c>
      <c r="C908" s="1">
        <v>43103</v>
      </c>
      <c r="D908" s="1" t="str">
        <f t="shared" si="140"/>
        <v>Dec</v>
      </c>
      <c r="E908" t="s">
        <v>38</v>
      </c>
      <c r="F908" t="s">
        <v>116</v>
      </c>
      <c r="G908" t="s">
        <v>25</v>
      </c>
      <c r="H908" t="s">
        <v>80</v>
      </c>
      <c r="I908" t="s">
        <v>1103</v>
      </c>
      <c r="J908" t="s">
        <v>28</v>
      </c>
      <c r="K908" t="s">
        <v>29</v>
      </c>
      <c r="L908" s="2">
        <f t="shared" si="141"/>
        <v>320.10660000000001</v>
      </c>
      <c r="M908" s="2">
        <f t="shared" si="142"/>
        <v>322.93600000000004</v>
      </c>
      <c r="N908" s="2">
        <f t="shared" si="148"/>
        <v>2.829400000000021</v>
      </c>
      <c r="O908" s="2">
        <f t="shared" si="143"/>
        <v>11.317600000000084</v>
      </c>
      <c r="P908" s="2">
        <f t="shared" si="144"/>
        <v>1291.7440000000001</v>
      </c>
      <c r="Q908" s="2">
        <f t="shared" si="145"/>
        <v>0.87614883444398284</v>
      </c>
      <c r="R908">
        <v>4</v>
      </c>
      <c r="S908">
        <v>0.2</v>
      </c>
      <c r="T908" s="2">
        <v>323.13600000000002</v>
      </c>
      <c r="U908" s="3">
        <v>12.117599999999968</v>
      </c>
      <c r="V908" s="4">
        <f t="shared" si="149"/>
        <v>0.93749999999999734</v>
      </c>
      <c r="W908" s="2">
        <f t="shared" si="146"/>
        <v>1292.5440000000001</v>
      </c>
    </row>
    <row r="909" spans="1:23" x14ac:dyDescent="0.25">
      <c r="A909">
        <f t="shared" si="147"/>
        <v>2017</v>
      </c>
      <c r="B909" s="1">
        <v>43099</v>
      </c>
      <c r="C909" s="1">
        <v>43103</v>
      </c>
      <c r="D909" s="1" t="str">
        <f t="shared" si="140"/>
        <v>Dec</v>
      </c>
      <c r="E909" t="s">
        <v>38</v>
      </c>
      <c r="F909" t="s">
        <v>116</v>
      </c>
      <c r="G909" t="s">
        <v>25</v>
      </c>
      <c r="H909" t="s">
        <v>80</v>
      </c>
      <c r="I909" t="s">
        <v>1104</v>
      </c>
      <c r="J909" t="s">
        <v>50</v>
      </c>
      <c r="K909" t="s">
        <v>51</v>
      </c>
      <c r="L909" s="2">
        <f t="shared" si="141"/>
        <v>90.540300000000002</v>
      </c>
      <c r="M909" s="2">
        <f t="shared" si="142"/>
        <v>90.93</v>
      </c>
      <c r="N909" s="2">
        <f t="shared" si="148"/>
        <v>0.38970000000000482</v>
      </c>
      <c r="O909" s="2">
        <f t="shared" si="143"/>
        <v>2.7279000000000337</v>
      </c>
      <c r="P909" s="2">
        <f t="shared" si="144"/>
        <v>636.51</v>
      </c>
      <c r="Q909" s="2">
        <f t="shared" si="145"/>
        <v>0.42857142857143388</v>
      </c>
      <c r="R909">
        <v>7</v>
      </c>
      <c r="S909">
        <v>0</v>
      </c>
      <c r="T909" s="2">
        <v>90.93</v>
      </c>
      <c r="U909" s="3">
        <v>2.7278999999999964</v>
      </c>
      <c r="V909" s="4">
        <f t="shared" si="149"/>
        <v>0.42857142857142799</v>
      </c>
      <c r="W909" s="2">
        <f t="shared" si="146"/>
        <v>636.51</v>
      </c>
    </row>
    <row r="910" spans="1:23" x14ac:dyDescent="0.25">
      <c r="A910">
        <f t="shared" si="147"/>
        <v>2017</v>
      </c>
      <c r="B910" s="1">
        <v>43099</v>
      </c>
      <c r="C910" s="1">
        <v>43103</v>
      </c>
      <c r="D910" s="1" t="str">
        <f t="shared" si="140"/>
        <v>Dec</v>
      </c>
      <c r="E910" t="s">
        <v>38</v>
      </c>
      <c r="F910" t="s">
        <v>116</v>
      </c>
      <c r="G910" t="s">
        <v>25</v>
      </c>
      <c r="H910" t="s">
        <v>80</v>
      </c>
      <c r="I910" t="s">
        <v>1105</v>
      </c>
      <c r="J910" t="s">
        <v>36</v>
      </c>
      <c r="K910" t="s">
        <v>53</v>
      </c>
      <c r="L910" s="2">
        <f t="shared" si="141"/>
        <v>46.178999999999995</v>
      </c>
      <c r="M910" s="2">
        <f t="shared" si="142"/>
        <v>52.575999999999993</v>
      </c>
      <c r="N910" s="2">
        <f t="shared" si="148"/>
        <v>6.3969999999999985</v>
      </c>
      <c r="O910" s="2">
        <f t="shared" si="143"/>
        <v>19.190999999999995</v>
      </c>
      <c r="P910" s="2">
        <f t="shared" si="144"/>
        <v>157.72799999999998</v>
      </c>
      <c r="Q910" s="2">
        <f t="shared" si="145"/>
        <v>12.167148508825317</v>
      </c>
      <c r="R910">
        <v>3</v>
      </c>
      <c r="S910">
        <v>0.2</v>
      </c>
      <c r="T910" s="2">
        <v>52.775999999999996</v>
      </c>
      <c r="U910" s="3">
        <v>19.791</v>
      </c>
      <c r="V910" s="4">
        <f t="shared" si="149"/>
        <v>12.500000000000004</v>
      </c>
      <c r="W910" s="2">
        <f t="shared" si="146"/>
        <v>158.32799999999997</v>
      </c>
    </row>
    <row r="911" spans="1:23" x14ac:dyDescent="0.25">
      <c r="A911">
        <f t="shared" si="147"/>
        <v>2017</v>
      </c>
      <c r="B911" s="1">
        <v>42980</v>
      </c>
      <c r="C911" s="1">
        <v>42985</v>
      </c>
      <c r="D911" s="1" t="str">
        <f t="shared" si="140"/>
        <v>Sep</v>
      </c>
      <c r="E911" t="s">
        <v>38</v>
      </c>
      <c r="F911" t="s">
        <v>1106</v>
      </c>
      <c r="G911" t="s">
        <v>64</v>
      </c>
      <c r="H911" t="s">
        <v>65</v>
      </c>
      <c r="I911" t="s">
        <v>1107</v>
      </c>
      <c r="J911" t="s">
        <v>50</v>
      </c>
      <c r="K911" t="s">
        <v>51</v>
      </c>
      <c r="L911" s="2">
        <f t="shared" si="141"/>
        <v>1118.8135</v>
      </c>
      <c r="M911" s="2">
        <f t="shared" si="142"/>
        <v>1199.8</v>
      </c>
      <c r="N911" s="2">
        <f t="shared" si="148"/>
        <v>80.986499999999978</v>
      </c>
      <c r="O911" s="2">
        <f t="shared" si="143"/>
        <v>323.94599999999991</v>
      </c>
      <c r="P911" s="2">
        <f t="shared" si="144"/>
        <v>4799.2</v>
      </c>
      <c r="Q911" s="2">
        <f t="shared" si="145"/>
        <v>6.7499999999999991</v>
      </c>
      <c r="R911">
        <v>4</v>
      </c>
      <c r="S911">
        <v>0</v>
      </c>
      <c r="T911" s="2">
        <v>1199.8</v>
      </c>
      <c r="U911" s="3">
        <v>323.94600000000003</v>
      </c>
      <c r="V911" s="4">
        <f t="shared" si="149"/>
        <v>6.75</v>
      </c>
      <c r="W911" s="2">
        <f t="shared" si="146"/>
        <v>4799.2</v>
      </c>
    </row>
    <row r="912" spans="1:23" x14ac:dyDescent="0.25">
      <c r="A912">
        <f t="shared" si="147"/>
        <v>2017</v>
      </c>
      <c r="B912" s="1">
        <v>42980</v>
      </c>
      <c r="C912" s="1">
        <v>42985</v>
      </c>
      <c r="D912" s="1" t="str">
        <f t="shared" si="140"/>
        <v>Sep</v>
      </c>
      <c r="E912" t="s">
        <v>38</v>
      </c>
      <c r="F912" t="s">
        <v>1106</v>
      </c>
      <c r="G912" t="s">
        <v>64</v>
      </c>
      <c r="H912" t="s">
        <v>65</v>
      </c>
      <c r="I912" t="s">
        <v>1108</v>
      </c>
      <c r="J912" t="s">
        <v>50</v>
      </c>
      <c r="K912" t="s">
        <v>86</v>
      </c>
      <c r="L912" s="2">
        <f t="shared" si="141"/>
        <v>1810.2978000000003</v>
      </c>
      <c r="M912" s="2">
        <f t="shared" si="142"/>
        <v>1928.7800000000002</v>
      </c>
      <c r="N912" s="2">
        <f t="shared" si="148"/>
        <v>118.48219999999992</v>
      </c>
      <c r="O912" s="2">
        <f t="shared" si="143"/>
        <v>829.37539999999944</v>
      </c>
      <c r="P912" s="2">
        <f t="shared" si="144"/>
        <v>13501.460000000001</v>
      </c>
      <c r="Q912" s="2">
        <f t="shared" si="145"/>
        <v>6.1428571428571379</v>
      </c>
      <c r="R912">
        <v>7</v>
      </c>
      <c r="S912">
        <v>0</v>
      </c>
      <c r="T912" s="2">
        <v>1928.7800000000002</v>
      </c>
      <c r="U912" s="3">
        <v>829.37540000000024</v>
      </c>
      <c r="V912" s="4">
        <f t="shared" si="149"/>
        <v>6.1428571428571441</v>
      </c>
      <c r="W912" s="2">
        <f t="shared" si="146"/>
        <v>13501.460000000001</v>
      </c>
    </row>
    <row r="913" spans="1:23" x14ac:dyDescent="0.25">
      <c r="A913">
        <f t="shared" si="147"/>
        <v>2017</v>
      </c>
      <c r="B913" s="1">
        <v>42980</v>
      </c>
      <c r="C913" s="1">
        <v>42985</v>
      </c>
      <c r="D913" s="1" t="str">
        <f t="shared" si="140"/>
        <v>Sep</v>
      </c>
      <c r="E913" t="s">
        <v>38</v>
      </c>
      <c r="F913" t="s">
        <v>1106</v>
      </c>
      <c r="G913" t="s">
        <v>64</v>
      </c>
      <c r="H913" t="s">
        <v>65</v>
      </c>
      <c r="I913" t="s">
        <v>1109</v>
      </c>
      <c r="J913" t="s">
        <v>36</v>
      </c>
      <c r="K913" t="s">
        <v>43</v>
      </c>
      <c r="L913" s="2">
        <f t="shared" si="141"/>
        <v>311.85630000000003</v>
      </c>
      <c r="M913" s="2">
        <f t="shared" si="142"/>
        <v>352.38</v>
      </c>
      <c r="N913" s="2">
        <f t="shared" si="148"/>
        <v>40.523699999999963</v>
      </c>
      <c r="O913" s="2">
        <f t="shared" si="143"/>
        <v>81.047399999999925</v>
      </c>
      <c r="P913" s="2">
        <f t="shared" si="144"/>
        <v>704.76</v>
      </c>
      <c r="Q913" s="2">
        <f t="shared" si="145"/>
        <v>11.499999999999989</v>
      </c>
      <c r="R913">
        <v>2</v>
      </c>
      <c r="S913">
        <v>0</v>
      </c>
      <c r="T913" s="2">
        <v>352.38</v>
      </c>
      <c r="U913" s="3">
        <v>81.047399999999982</v>
      </c>
      <c r="V913" s="4">
        <f t="shared" si="149"/>
        <v>11.499999999999998</v>
      </c>
      <c r="W913" s="2">
        <f t="shared" si="146"/>
        <v>704.76</v>
      </c>
    </row>
    <row r="914" spans="1:23" x14ac:dyDescent="0.25">
      <c r="A914">
        <f t="shared" si="147"/>
        <v>2015</v>
      </c>
      <c r="B914" s="1">
        <v>42155</v>
      </c>
      <c r="C914" s="1">
        <v>42162</v>
      </c>
      <c r="D914" s="1" t="str">
        <f t="shared" si="140"/>
        <v>May</v>
      </c>
      <c r="E914" t="s">
        <v>38</v>
      </c>
      <c r="F914" t="s">
        <v>1110</v>
      </c>
      <c r="G914" t="s">
        <v>64</v>
      </c>
      <c r="H914" t="s">
        <v>80</v>
      </c>
      <c r="I914" t="s">
        <v>558</v>
      </c>
      <c r="J914" t="s">
        <v>28</v>
      </c>
      <c r="K914" t="s">
        <v>46</v>
      </c>
      <c r="L914" s="2">
        <f t="shared" si="141"/>
        <v>20.683000000000003</v>
      </c>
      <c r="M914" s="2">
        <f t="shared" si="142"/>
        <v>22.200000000000003</v>
      </c>
      <c r="N914" s="2">
        <f t="shared" si="148"/>
        <v>1.5169999999999995</v>
      </c>
      <c r="O914" s="2">
        <f t="shared" si="143"/>
        <v>9.1019999999999968</v>
      </c>
      <c r="P914" s="2">
        <f t="shared" si="144"/>
        <v>133.20000000000002</v>
      </c>
      <c r="Q914" s="2">
        <f t="shared" si="145"/>
        <v>6.8333333333333304</v>
      </c>
      <c r="R914">
        <v>6</v>
      </c>
      <c r="S914">
        <v>0</v>
      </c>
      <c r="T914" s="2">
        <v>22.200000000000003</v>
      </c>
      <c r="U914" s="3">
        <v>9.1020000000000021</v>
      </c>
      <c r="V914" s="4">
        <f t="shared" si="149"/>
        <v>6.8333333333333339</v>
      </c>
      <c r="W914" s="2">
        <f t="shared" si="146"/>
        <v>133.20000000000002</v>
      </c>
    </row>
    <row r="915" spans="1:23" x14ac:dyDescent="0.25">
      <c r="A915">
        <f t="shared" si="147"/>
        <v>2017</v>
      </c>
      <c r="B915" s="1">
        <v>43066</v>
      </c>
      <c r="C915" s="1">
        <v>43068</v>
      </c>
      <c r="D915" s="1" t="str">
        <f t="shared" si="140"/>
        <v>Nov</v>
      </c>
      <c r="E915" t="s">
        <v>98</v>
      </c>
      <c r="F915" t="s">
        <v>1037</v>
      </c>
      <c r="G915" t="s">
        <v>33</v>
      </c>
      <c r="H915" t="s">
        <v>65</v>
      </c>
      <c r="I915" t="s">
        <v>446</v>
      </c>
      <c r="J915" t="s">
        <v>28</v>
      </c>
      <c r="K915" t="s">
        <v>46</v>
      </c>
      <c r="L915" s="2">
        <f t="shared" si="141"/>
        <v>27.694599999999998</v>
      </c>
      <c r="M915" s="2">
        <f t="shared" si="142"/>
        <v>46.94</v>
      </c>
      <c r="N915" s="2">
        <f t="shared" si="148"/>
        <v>19.2454</v>
      </c>
      <c r="O915" s="2">
        <f t="shared" si="143"/>
        <v>19.2454</v>
      </c>
      <c r="P915" s="2">
        <f t="shared" si="144"/>
        <v>46.94</v>
      </c>
      <c r="Q915" s="2">
        <f t="shared" si="145"/>
        <v>41</v>
      </c>
      <c r="R915">
        <v>1</v>
      </c>
      <c r="S915">
        <v>0</v>
      </c>
      <c r="T915" s="2">
        <v>46.94</v>
      </c>
      <c r="U915" s="3">
        <v>19.2454</v>
      </c>
      <c r="V915" s="4">
        <f t="shared" si="149"/>
        <v>41</v>
      </c>
      <c r="W915" s="2">
        <f t="shared" si="146"/>
        <v>46.94</v>
      </c>
    </row>
    <row r="916" spans="1:23" x14ac:dyDescent="0.25">
      <c r="A916">
        <f t="shared" si="147"/>
        <v>2017</v>
      </c>
      <c r="B916" s="1">
        <v>43066</v>
      </c>
      <c r="C916" s="1">
        <v>43068</v>
      </c>
      <c r="D916" s="1" t="str">
        <f t="shared" si="140"/>
        <v>Nov</v>
      </c>
      <c r="E916" t="s">
        <v>98</v>
      </c>
      <c r="F916" t="s">
        <v>1037</v>
      </c>
      <c r="G916" t="s">
        <v>33</v>
      </c>
      <c r="H916" t="s">
        <v>65</v>
      </c>
      <c r="I916" t="s">
        <v>641</v>
      </c>
      <c r="J916" t="s">
        <v>50</v>
      </c>
      <c r="K916" t="s">
        <v>86</v>
      </c>
      <c r="L916" s="2">
        <f t="shared" si="141"/>
        <v>137.50170000000003</v>
      </c>
      <c r="M916" s="2">
        <f t="shared" si="142"/>
        <v>143.73000000000002</v>
      </c>
      <c r="N916" s="2">
        <f t="shared" si="148"/>
        <v>6.2282999999999902</v>
      </c>
      <c r="O916" s="2">
        <f t="shared" si="143"/>
        <v>56.054699999999912</v>
      </c>
      <c r="P916" s="2">
        <f t="shared" si="144"/>
        <v>1293.5700000000002</v>
      </c>
      <c r="Q916" s="2">
        <f t="shared" si="145"/>
        <v>4.3333333333333259</v>
      </c>
      <c r="R916">
        <v>9</v>
      </c>
      <c r="S916">
        <v>0</v>
      </c>
      <c r="T916" s="2">
        <v>143.73000000000002</v>
      </c>
      <c r="U916" s="3">
        <v>56.054700000000011</v>
      </c>
      <c r="V916" s="4">
        <f t="shared" si="149"/>
        <v>4.3333333333333339</v>
      </c>
      <c r="W916" s="2">
        <f t="shared" si="146"/>
        <v>1293.5700000000002</v>
      </c>
    </row>
    <row r="917" spans="1:23" x14ac:dyDescent="0.25">
      <c r="A917">
        <f t="shared" si="147"/>
        <v>2014</v>
      </c>
      <c r="B917" s="1">
        <v>41805</v>
      </c>
      <c r="C917" s="1">
        <v>41811</v>
      </c>
      <c r="D917" s="1" t="str">
        <f t="shared" si="140"/>
        <v>Jun</v>
      </c>
      <c r="E917" t="s">
        <v>38</v>
      </c>
      <c r="F917" t="s">
        <v>445</v>
      </c>
      <c r="G917" t="s">
        <v>33</v>
      </c>
      <c r="H917" t="s">
        <v>65</v>
      </c>
      <c r="I917" t="s">
        <v>1111</v>
      </c>
      <c r="J917" t="s">
        <v>28</v>
      </c>
      <c r="K917" t="s">
        <v>41</v>
      </c>
      <c r="L917" s="2">
        <f t="shared" si="141"/>
        <v>109.19610000000002</v>
      </c>
      <c r="M917" s="2">
        <f t="shared" si="142"/>
        <v>99.618000000000009</v>
      </c>
      <c r="N917" s="2">
        <f t="shared" si="148"/>
        <v>-9.5781000000000063</v>
      </c>
      <c r="O917" s="2">
        <f t="shared" si="143"/>
        <v>-19.156200000000013</v>
      </c>
      <c r="P917" s="2">
        <f t="shared" si="144"/>
        <v>199.23600000000002</v>
      </c>
      <c r="Q917" s="2">
        <f t="shared" si="145"/>
        <v>-9.614828645425531</v>
      </c>
      <c r="R917">
        <v>2</v>
      </c>
      <c r="S917">
        <v>0.3</v>
      </c>
      <c r="T917" s="2">
        <v>99.918000000000006</v>
      </c>
      <c r="U917" s="3">
        <v>-18.556200000000018</v>
      </c>
      <c r="V917" s="4">
        <f t="shared" si="149"/>
        <v>-9.2857142857142936</v>
      </c>
      <c r="W917" s="2">
        <f t="shared" si="146"/>
        <v>199.83600000000001</v>
      </c>
    </row>
    <row r="918" spans="1:23" x14ac:dyDescent="0.25">
      <c r="A918">
        <f t="shared" si="147"/>
        <v>2014</v>
      </c>
      <c r="B918" s="1">
        <v>41805</v>
      </c>
      <c r="C918" s="1">
        <v>41811</v>
      </c>
      <c r="D918" s="1" t="str">
        <f t="shared" si="140"/>
        <v>Jun</v>
      </c>
      <c r="E918" t="s">
        <v>38</v>
      </c>
      <c r="F918" t="s">
        <v>445</v>
      </c>
      <c r="G918" t="s">
        <v>33</v>
      </c>
      <c r="H918" t="s">
        <v>65</v>
      </c>
      <c r="I918" t="s">
        <v>724</v>
      </c>
      <c r="J918" t="s">
        <v>28</v>
      </c>
      <c r="K918" t="s">
        <v>31</v>
      </c>
      <c r="L918" s="2">
        <f t="shared" si="141"/>
        <v>812.19299999999998</v>
      </c>
      <c r="M918" s="2">
        <f t="shared" si="142"/>
        <v>797.64400000000001</v>
      </c>
      <c r="N918" s="2">
        <f t="shared" si="148"/>
        <v>-14.548999999999978</v>
      </c>
      <c r="O918" s="2">
        <f t="shared" si="143"/>
        <v>-58.195999999999913</v>
      </c>
      <c r="P918" s="2">
        <f t="shared" si="144"/>
        <v>3190.576</v>
      </c>
      <c r="Q918" s="2">
        <f t="shared" si="145"/>
        <v>-1.8239966701937178</v>
      </c>
      <c r="R918">
        <v>4</v>
      </c>
      <c r="S918">
        <v>0.3</v>
      </c>
      <c r="T918" s="2">
        <v>797.94399999999996</v>
      </c>
      <c r="U918" s="3">
        <v>-56.995999999999981</v>
      </c>
      <c r="V918" s="4">
        <f t="shared" si="149"/>
        <v>-1.7857142857142854</v>
      </c>
      <c r="W918" s="2">
        <f t="shared" si="146"/>
        <v>3191.7759999999998</v>
      </c>
    </row>
    <row r="919" spans="1:23" x14ac:dyDescent="0.25">
      <c r="A919">
        <f t="shared" si="147"/>
        <v>2014</v>
      </c>
      <c r="B919" s="1">
        <v>41805</v>
      </c>
      <c r="C919" s="1">
        <v>41811</v>
      </c>
      <c r="D919" s="1" t="str">
        <f t="shared" si="140"/>
        <v>Jun</v>
      </c>
      <c r="E919" t="s">
        <v>38</v>
      </c>
      <c r="F919" t="s">
        <v>445</v>
      </c>
      <c r="G919" t="s">
        <v>33</v>
      </c>
      <c r="H919" t="s">
        <v>65</v>
      </c>
      <c r="I919" t="s">
        <v>455</v>
      </c>
      <c r="J919" t="s">
        <v>36</v>
      </c>
      <c r="K919" t="s">
        <v>53</v>
      </c>
      <c r="L919" s="2">
        <f t="shared" si="141"/>
        <v>13.423199999999998</v>
      </c>
      <c r="M919" s="2">
        <f t="shared" si="142"/>
        <v>7.767999999999998</v>
      </c>
      <c r="N919" s="2">
        <f t="shared" si="148"/>
        <v>-5.6551999999999998</v>
      </c>
      <c r="O919" s="2">
        <f t="shared" si="143"/>
        <v>-16.965599999999998</v>
      </c>
      <c r="P919" s="2">
        <f t="shared" si="144"/>
        <v>23.303999999999995</v>
      </c>
      <c r="Q919" s="2">
        <f t="shared" si="145"/>
        <v>-72.80123583934089</v>
      </c>
      <c r="R919">
        <v>3</v>
      </c>
      <c r="S919">
        <v>0.8</v>
      </c>
      <c r="T919" s="2">
        <v>8.5679999999999978</v>
      </c>
      <c r="U919" s="3">
        <v>-14.5656</v>
      </c>
      <c r="V919" s="4">
        <f t="shared" si="149"/>
        <v>-56.666666666666679</v>
      </c>
      <c r="W919" s="2">
        <f t="shared" si="146"/>
        <v>25.703999999999994</v>
      </c>
    </row>
    <row r="920" spans="1:23" x14ac:dyDescent="0.25">
      <c r="A920">
        <f t="shared" si="147"/>
        <v>2016</v>
      </c>
      <c r="B920" s="1">
        <v>42434</v>
      </c>
      <c r="C920" s="1">
        <v>42440</v>
      </c>
      <c r="D920" s="1" t="str">
        <f t="shared" si="140"/>
        <v>Mar</v>
      </c>
      <c r="E920" t="s">
        <v>38</v>
      </c>
      <c r="F920" t="s">
        <v>1112</v>
      </c>
      <c r="G920" t="s">
        <v>33</v>
      </c>
      <c r="H920" t="s">
        <v>65</v>
      </c>
      <c r="I920" t="s">
        <v>986</v>
      </c>
      <c r="J920" t="s">
        <v>36</v>
      </c>
      <c r="K920" t="s">
        <v>92</v>
      </c>
      <c r="L920" s="2">
        <f t="shared" si="141"/>
        <v>132.54990000000001</v>
      </c>
      <c r="M920" s="2">
        <f t="shared" si="142"/>
        <v>149.15200000000002</v>
      </c>
      <c r="N920" s="2">
        <f t="shared" si="148"/>
        <v>16.602100000000007</v>
      </c>
      <c r="O920" s="2">
        <f t="shared" si="143"/>
        <v>49.806300000000022</v>
      </c>
      <c r="P920" s="2">
        <f t="shared" si="144"/>
        <v>447.45600000000002</v>
      </c>
      <c r="Q920" s="2">
        <f t="shared" si="145"/>
        <v>11.130993885432314</v>
      </c>
      <c r="R920">
        <v>3</v>
      </c>
      <c r="S920">
        <v>0.2</v>
      </c>
      <c r="T920" s="2">
        <v>149.352</v>
      </c>
      <c r="U920" s="3">
        <v>50.40629999999998</v>
      </c>
      <c r="V920" s="4">
        <f t="shared" si="149"/>
        <v>11.249999999999995</v>
      </c>
      <c r="W920" s="2">
        <f t="shared" si="146"/>
        <v>448.05600000000004</v>
      </c>
    </row>
    <row r="921" spans="1:23" x14ac:dyDescent="0.25">
      <c r="A921">
        <f t="shared" si="147"/>
        <v>2016</v>
      </c>
      <c r="B921" s="1">
        <v>42434</v>
      </c>
      <c r="C921" s="1">
        <v>42440</v>
      </c>
      <c r="D921" s="1" t="str">
        <f t="shared" si="140"/>
        <v>Mar</v>
      </c>
      <c r="E921" t="s">
        <v>38</v>
      </c>
      <c r="F921" t="s">
        <v>1112</v>
      </c>
      <c r="G921" t="s">
        <v>33</v>
      </c>
      <c r="H921" t="s">
        <v>65</v>
      </c>
      <c r="I921" t="s">
        <v>1113</v>
      </c>
      <c r="J921" t="s">
        <v>36</v>
      </c>
      <c r="K921" t="s">
        <v>43</v>
      </c>
      <c r="L921" s="2">
        <f t="shared" si="141"/>
        <v>13.803999999999998</v>
      </c>
      <c r="M921" s="2">
        <f t="shared" si="142"/>
        <v>12.792</v>
      </c>
      <c r="N921" s="2">
        <f t="shared" si="148"/>
        <v>-1.0119999999999987</v>
      </c>
      <c r="O921" s="2">
        <f t="shared" si="143"/>
        <v>-1.0119999999999987</v>
      </c>
      <c r="P921" s="2">
        <f t="shared" si="144"/>
        <v>12.792</v>
      </c>
      <c r="Q921" s="2">
        <f t="shared" si="145"/>
        <v>-7.9111944965603405</v>
      </c>
      <c r="R921">
        <v>1</v>
      </c>
      <c r="S921">
        <v>0.2</v>
      </c>
      <c r="T921" s="2">
        <v>12.991999999999999</v>
      </c>
      <c r="U921" s="3">
        <v>-0.81199999999999983</v>
      </c>
      <c r="V921" s="4">
        <f t="shared" si="149"/>
        <v>-6.2499999999999991</v>
      </c>
      <c r="W921" s="2">
        <f t="shared" si="146"/>
        <v>12.991999999999999</v>
      </c>
    </row>
    <row r="922" spans="1:23" x14ac:dyDescent="0.25">
      <c r="A922">
        <f t="shared" si="147"/>
        <v>2014</v>
      </c>
      <c r="B922" s="1">
        <v>41978</v>
      </c>
      <c r="C922" s="1">
        <v>41985</v>
      </c>
      <c r="D922" s="1" t="str">
        <f t="shared" si="140"/>
        <v>Dec</v>
      </c>
      <c r="E922" t="s">
        <v>38</v>
      </c>
      <c r="F922" t="s">
        <v>407</v>
      </c>
      <c r="G922" t="s">
        <v>25</v>
      </c>
      <c r="H922" t="s">
        <v>26</v>
      </c>
      <c r="I922" t="s">
        <v>899</v>
      </c>
      <c r="J922" t="s">
        <v>36</v>
      </c>
      <c r="K922" t="s">
        <v>43</v>
      </c>
      <c r="L922" s="2">
        <f t="shared" si="141"/>
        <v>21.121600000000001</v>
      </c>
      <c r="M922" s="2">
        <f t="shared" si="142"/>
        <v>24.56</v>
      </c>
      <c r="N922" s="2">
        <f t="shared" si="148"/>
        <v>3.4383999999999979</v>
      </c>
      <c r="O922" s="2">
        <f t="shared" si="143"/>
        <v>6.8767999999999958</v>
      </c>
      <c r="P922" s="2">
        <f t="shared" si="144"/>
        <v>49.12</v>
      </c>
      <c r="Q922" s="2">
        <f t="shared" si="145"/>
        <v>13.999999999999993</v>
      </c>
      <c r="R922">
        <v>2</v>
      </c>
      <c r="S922">
        <v>0</v>
      </c>
      <c r="T922" s="2">
        <v>24.56</v>
      </c>
      <c r="U922" s="3">
        <v>6.8767999999999994</v>
      </c>
      <c r="V922" s="4">
        <f t="shared" si="149"/>
        <v>13.999999999999998</v>
      </c>
      <c r="W922" s="2">
        <f t="shared" si="146"/>
        <v>49.12</v>
      </c>
    </row>
    <row r="923" spans="1:23" x14ac:dyDescent="0.25">
      <c r="A923">
        <f t="shared" si="147"/>
        <v>2015</v>
      </c>
      <c r="B923" s="1">
        <v>42105</v>
      </c>
      <c r="C923" s="1">
        <v>42109</v>
      </c>
      <c r="D923" s="1" t="str">
        <f t="shared" si="140"/>
        <v>Apr</v>
      </c>
      <c r="E923" t="s">
        <v>38</v>
      </c>
      <c r="F923" t="s">
        <v>1114</v>
      </c>
      <c r="G923" t="s">
        <v>25</v>
      </c>
      <c r="H923" t="s">
        <v>80</v>
      </c>
      <c r="I923" t="s">
        <v>1115</v>
      </c>
      <c r="J923" t="s">
        <v>50</v>
      </c>
      <c r="K923" t="s">
        <v>86</v>
      </c>
      <c r="L923" s="2">
        <f t="shared" si="141"/>
        <v>73.504199999999997</v>
      </c>
      <c r="M923" s="2">
        <f t="shared" si="142"/>
        <v>85.14</v>
      </c>
      <c r="N923" s="2">
        <f t="shared" si="148"/>
        <v>11.635800000000003</v>
      </c>
      <c r="O923" s="2">
        <f t="shared" si="143"/>
        <v>34.90740000000001</v>
      </c>
      <c r="P923" s="2">
        <f t="shared" si="144"/>
        <v>255.42000000000002</v>
      </c>
      <c r="Q923" s="2">
        <f t="shared" si="145"/>
        <v>13.666666666666668</v>
      </c>
      <c r="R923">
        <v>3</v>
      </c>
      <c r="S923">
        <v>0</v>
      </c>
      <c r="T923" s="2">
        <v>85.14</v>
      </c>
      <c r="U923" s="3">
        <v>34.907399999999996</v>
      </c>
      <c r="V923" s="4">
        <f t="shared" si="149"/>
        <v>13.666666666666663</v>
      </c>
      <c r="W923" s="2">
        <f t="shared" si="146"/>
        <v>255.42000000000002</v>
      </c>
    </row>
    <row r="924" spans="1:23" x14ac:dyDescent="0.25">
      <c r="A924">
        <f t="shared" si="147"/>
        <v>2015</v>
      </c>
      <c r="B924" s="1">
        <v>42105</v>
      </c>
      <c r="C924" s="1">
        <v>42109</v>
      </c>
      <c r="D924" s="1" t="str">
        <f t="shared" si="140"/>
        <v>Apr</v>
      </c>
      <c r="E924" t="s">
        <v>38</v>
      </c>
      <c r="F924" t="s">
        <v>1114</v>
      </c>
      <c r="G924" t="s">
        <v>25</v>
      </c>
      <c r="H924" t="s">
        <v>80</v>
      </c>
      <c r="I924" t="s">
        <v>1116</v>
      </c>
      <c r="J924" t="s">
        <v>50</v>
      </c>
      <c r="K924" t="s">
        <v>51</v>
      </c>
      <c r="L924" s="2">
        <f t="shared" si="141"/>
        <v>11.434799999999999</v>
      </c>
      <c r="M924" s="2">
        <f t="shared" si="142"/>
        <v>21.99</v>
      </c>
      <c r="N924" s="2">
        <f t="shared" si="148"/>
        <v>10.555199999999999</v>
      </c>
      <c r="O924" s="2">
        <f t="shared" si="143"/>
        <v>10.555199999999999</v>
      </c>
      <c r="P924" s="2">
        <f t="shared" si="144"/>
        <v>21.99</v>
      </c>
      <c r="Q924" s="2">
        <f t="shared" si="145"/>
        <v>48</v>
      </c>
      <c r="R924">
        <v>1</v>
      </c>
      <c r="S924">
        <v>0</v>
      </c>
      <c r="T924" s="2">
        <v>21.99</v>
      </c>
      <c r="U924" s="3">
        <v>10.555199999999999</v>
      </c>
      <c r="V924" s="4">
        <f t="shared" si="149"/>
        <v>48</v>
      </c>
      <c r="W924" s="2">
        <f t="shared" si="146"/>
        <v>21.99</v>
      </c>
    </row>
    <row r="925" spans="1:23" x14ac:dyDescent="0.25">
      <c r="A925">
        <f t="shared" si="147"/>
        <v>2015</v>
      </c>
      <c r="B925" s="1">
        <v>42105</v>
      </c>
      <c r="C925" s="1">
        <v>42109</v>
      </c>
      <c r="D925" s="1" t="str">
        <f t="shared" si="140"/>
        <v>Apr</v>
      </c>
      <c r="E925" t="s">
        <v>38</v>
      </c>
      <c r="F925" t="s">
        <v>1114</v>
      </c>
      <c r="G925" t="s">
        <v>25</v>
      </c>
      <c r="H925" t="s">
        <v>80</v>
      </c>
      <c r="I925" t="s">
        <v>1117</v>
      </c>
      <c r="J925" t="s">
        <v>36</v>
      </c>
      <c r="K925" t="s">
        <v>55</v>
      </c>
      <c r="L925" s="2">
        <f t="shared" si="141"/>
        <v>383.83039999999994</v>
      </c>
      <c r="M925" s="2">
        <f t="shared" si="142"/>
        <v>406.59999999999997</v>
      </c>
      <c r="N925" s="2">
        <f t="shared" si="148"/>
        <v>22.769600000000025</v>
      </c>
      <c r="O925" s="2">
        <f t="shared" si="143"/>
        <v>113.84800000000013</v>
      </c>
      <c r="P925" s="2">
        <f t="shared" si="144"/>
        <v>2032.9999999999998</v>
      </c>
      <c r="Q925" s="2">
        <f t="shared" si="145"/>
        <v>5.6000000000000068</v>
      </c>
      <c r="R925">
        <v>5</v>
      </c>
      <c r="S925">
        <v>0</v>
      </c>
      <c r="T925" s="2">
        <v>406.59999999999997</v>
      </c>
      <c r="U925" s="3">
        <v>113.84799999999998</v>
      </c>
      <c r="V925" s="4">
        <f t="shared" si="149"/>
        <v>5.6000000000000005</v>
      </c>
      <c r="W925" s="2">
        <f t="shared" si="146"/>
        <v>2032.9999999999998</v>
      </c>
    </row>
    <row r="926" spans="1:23" x14ac:dyDescent="0.25">
      <c r="A926">
        <f t="shared" si="147"/>
        <v>2016</v>
      </c>
      <c r="B926" s="1">
        <v>42628</v>
      </c>
      <c r="C926" s="1">
        <v>42633</v>
      </c>
      <c r="D926" s="1" t="str">
        <f t="shared" si="140"/>
        <v>Sep</v>
      </c>
      <c r="E926" t="s">
        <v>38</v>
      </c>
      <c r="F926" t="s">
        <v>1118</v>
      </c>
      <c r="G926" t="s">
        <v>33</v>
      </c>
      <c r="H926" t="s">
        <v>80</v>
      </c>
      <c r="I926" t="s">
        <v>221</v>
      </c>
      <c r="J926" t="s">
        <v>36</v>
      </c>
      <c r="K926" t="s">
        <v>53</v>
      </c>
      <c r="L926" s="2">
        <f t="shared" si="141"/>
        <v>694.2936000000002</v>
      </c>
      <c r="M926" s="2">
        <f t="shared" si="142"/>
        <v>841.36800000000005</v>
      </c>
      <c r="N926" s="2">
        <f t="shared" si="148"/>
        <v>147.07439999999986</v>
      </c>
      <c r="O926" s="2">
        <f t="shared" si="143"/>
        <v>294.14879999999971</v>
      </c>
      <c r="P926" s="2">
        <f t="shared" si="144"/>
        <v>1682.7360000000001</v>
      </c>
      <c r="Q926" s="2">
        <f t="shared" si="145"/>
        <v>17.480389080640084</v>
      </c>
      <c r="R926">
        <v>2</v>
      </c>
      <c r="S926">
        <v>0.2</v>
      </c>
      <c r="T926" s="2">
        <v>841.5680000000001</v>
      </c>
      <c r="U926" s="3">
        <v>294.54879999999991</v>
      </c>
      <c r="V926" s="4">
        <f t="shared" si="149"/>
        <v>17.499999999999993</v>
      </c>
      <c r="W926" s="2">
        <f t="shared" si="146"/>
        <v>1683.1360000000002</v>
      </c>
    </row>
    <row r="927" spans="1:23" x14ac:dyDescent="0.25">
      <c r="A927">
        <f t="shared" si="147"/>
        <v>2014</v>
      </c>
      <c r="B927" s="1">
        <v>41895</v>
      </c>
      <c r="C927" s="1">
        <v>41898</v>
      </c>
      <c r="D927" s="1" t="str">
        <f t="shared" si="140"/>
        <v>Sep</v>
      </c>
      <c r="E927" t="s">
        <v>98</v>
      </c>
      <c r="F927" t="s">
        <v>1119</v>
      </c>
      <c r="G927" t="s">
        <v>25</v>
      </c>
      <c r="H927" t="s">
        <v>80</v>
      </c>
      <c r="I927" t="s">
        <v>1120</v>
      </c>
      <c r="J927" t="s">
        <v>36</v>
      </c>
      <c r="K927" t="s">
        <v>60</v>
      </c>
      <c r="L927" s="2">
        <f t="shared" si="141"/>
        <v>13.737600000000004</v>
      </c>
      <c r="M927" s="2">
        <f t="shared" si="142"/>
        <v>15.352000000000004</v>
      </c>
      <c r="N927" s="2">
        <f t="shared" si="148"/>
        <v>1.6143999999999998</v>
      </c>
      <c r="O927" s="2">
        <f t="shared" si="143"/>
        <v>4.8431999999999995</v>
      </c>
      <c r="P927" s="2">
        <f t="shared" si="144"/>
        <v>46.056000000000012</v>
      </c>
      <c r="Q927" s="2">
        <f t="shared" si="145"/>
        <v>10.515893694632618</v>
      </c>
      <c r="R927">
        <v>3</v>
      </c>
      <c r="S927">
        <v>0.2</v>
      </c>
      <c r="T927" s="2">
        <v>15.552000000000003</v>
      </c>
      <c r="U927" s="3">
        <v>5.4432</v>
      </c>
      <c r="V927" s="4">
        <f t="shared" si="149"/>
        <v>11.666666666666666</v>
      </c>
      <c r="W927" s="2">
        <f t="shared" si="146"/>
        <v>46.656000000000006</v>
      </c>
    </row>
    <row r="928" spans="1:23" x14ac:dyDescent="0.25">
      <c r="A928">
        <f t="shared" si="147"/>
        <v>2014</v>
      </c>
      <c r="B928" s="1">
        <v>41895</v>
      </c>
      <c r="C928" s="1">
        <v>41898</v>
      </c>
      <c r="D928" s="1" t="str">
        <f t="shared" si="140"/>
        <v>Sep</v>
      </c>
      <c r="E928" t="s">
        <v>98</v>
      </c>
      <c r="F928" t="s">
        <v>1119</v>
      </c>
      <c r="G928" t="s">
        <v>25</v>
      </c>
      <c r="H928" t="s">
        <v>80</v>
      </c>
      <c r="I928" t="s">
        <v>1121</v>
      </c>
      <c r="J928" t="s">
        <v>50</v>
      </c>
      <c r="K928" t="s">
        <v>86</v>
      </c>
      <c r="L928" s="2">
        <f t="shared" si="141"/>
        <v>241.29000000000002</v>
      </c>
      <c r="M928" s="2">
        <f t="shared" si="142"/>
        <v>251.80000000000004</v>
      </c>
      <c r="N928" s="2">
        <f t="shared" si="148"/>
        <v>10.510000000000019</v>
      </c>
      <c r="O928" s="2">
        <f t="shared" si="143"/>
        <v>52.550000000000097</v>
      </c>
      <c r="P928" s="2">
        <f t="shared" si="144"/>
        <v>1259.0000000000002</v>
      </c>
      <c r="Q928" s="2">
        <f t="shared" si="145"/>
        <v>4.173947577442422</v>
      </c>
      <c r="R928">
        <v>5</v>
      </c>
      <c r="S928">
        <v>0.2</v>
      </c>
      <c r="T928" s="2">
        <v>252.00000000000003</v>
      </c>
      <c r="U928" s="3">
        <v>53.550000000000004</v>
      </c>
      <c r="V928" s="4">
        <f t="shared" si="149"/>
        <v>4.25</v>
      </c>
      <c r="W928" s="2">
        <f t="shared" si="146"/>
        <v>1260.0000000000002</v>
      </c>
    </row>
    <row r="929" spans="1:23" x14ac:dyDescent="0.25">
      <c r="A929">
        <f t="shared" si="147"/>
        <v>2015</v>
      </c>
      <c r="B929" s="1">
        <v>42282</v>
      </c>
      <c r="C929" s="1">
        <v>42286</v>
      </c>
      <c r="D929" s="1" t="str">
        <f t="shared" si="140"/>
        <v>Oct</v>
      </c>
      <c r="E929" t="s">
        <v>38</v>
      </c>
      <c r="F929" t="s">
        <v>1122</v>
      </c>
      <c r="G929" t="s">
        <v>64</v>
      </c>
      <c r="H929" t="s">
        <v>26</v>
      </c>
      <c r="I929" t="s">
        <v>538</v>
      </c>
      <c r="J929" t="s">
        <v>36</v>
      </c>
      <c r="K929" t="s">
        <v>48</v>
      </c>
      <c r="L929" s="2">
        <f t="shared" si="141"/>
        <v>42.966000000000001</v>
      </c>
      <c r="M929" s="2">
        <f t="shared" si="142"/>
        <v>46.2</v>
      </c>
      <c r="N929" s="2">
        <f t="shared" si="148"/>
        <v>3.2340000000000018</v>
      </c>
      <c r="O929" s="2">
        <f t="shared" si="143"/>
        <v>12.936000000000007</v>
      </c>
      <c r="P929" s="2">
        <f t="shared" si="144"/>
        <v>184.8</v>
      </c>
      <c r="Q929" s="2">
        <f t="shared" si="145"/>
        <v>7.0000000000000036</v>
      </c>
      <c r="R929">
        <v>4</v>
      </c>
      <c r="S929">
        <v>0</v>
      </c>
      <c r="T929" s="2">
        <v>46.2</v>
      </c>
      <c r="U929" s="3">
        <v>12.936</v>
      </c>
      <c r="V929" s="4">
        <f t="shared" si="149"/>
        <v>6.9999999999999991</v>
      </c>
      <c r="W929" s="2">
        <f t="shared" si="146"/>
        <v>184.8</v>
      </c>
    </row>
    <row r="930" spans="1:23" x14ac:dyDescent="0.25">
      <c r="A930">
        <f t="shared" si="147"/>
        <v>2015</v>
      </c>
      <c r="B930" s="1">
        <v>42282</v>
      </c>
      <c r="C930" s="1">
        <v>42286</v>
      </c>
      <c r="D930" s="1" t="str">
        <f t="shared" si="140"/>
        <v>Oct</v>
      </c>
      <c r="E930" t="s">
        <v>38</v>
      </c>
      <c r="F930" t="s">
        <v>1122</v>
      </c>
      <c r="G930" t="s">
        <v>64</v>
      </c>
      <c r="H930" t="s">
        <v>26</v>
      </c>
      <c r="I930" t="s">
        <v>545</v>
      </c>
      <c r="J930" t="s">
        <v>36</v>
      </c>
      <c r="K930" t="s">
        <v>55</v>
      </c>
      <c r="L930" s="2">
        <f t="shared" si="141"/>
        <v>24.081400000000002</v>
      </c>
      <c r="M930" s="2">
        <f t="shared" si="142"/>
        <v>28.84</v>
      </c>
      <c r="N930" s="2">
        <f t="shared" si="148"/>
        <v>4.7585999999999977</v>
      </c>
      <c r="O930" s="2">
        <f t="shared" si="143"/>
        <v>9.5171999999999954</v>
      </c>
      <c r="P930" s="2">
        <f t="shared" si="144"/>
        <v>57.68</v>
      </c>
      <c r="Q930" s="2">
        <f t="shared" si="145"/>
        <v>16.499999999999993</v>
      </c>
      <c r="R930">
        <v>2</v>
      </c>
      <c r="S930">
        <v>0</v>
      </c>
      <c r="T930" s="2">
        <v>28.84</v>
      </c>
      <c r="U930" s="3">
        <v>9.517199999999999</v>
      </c>
      <c r="V930" s="4">
        <f t="shared" si="149"/>
        <v>16.499999999999996</v>
      </c>
      <c r="W930" s="2">
        <f t="shared" si="146"/>
        <v>57.68</v>
      </c>
    </row>
    <row r="931" spans="1:23" x14ac:dyDescent="0.25">
      <c r="A931">
        <f t="shared" si="147"/>
        <v>2017</v>
      </c>
      <c r="B931" s="1">
        <v>42839</v>
      </c>
      <c r="C931" s="1">
        <v>42842</v>
      </c>
      <c r="D931" s="1" t="str">
        <f t="shared" si="140"/>
        <v>Apr</v>
      </c>
      <c r="E931" t="s">
        <v>98</v>
      </c>
      <c r="F931" t="s">
        <v>900</v>
      </c>
      <c r="G931" t="s">
        <v>25</v>
      </c>
      <c r="H931" t="s">
        <v>80</v>
      </c>
      <c r="I931" t="s">
        <v>761</v>
      </c>
      <c r="J931" t="s">
        <v>36</v>
      </c>
      <c r="K931" t="s">
        <v>48</v>
      </c>
      <c r="L931" s="2">
        <f t="shared" si="141"/>
        <v>13.740800000000004</v>
      </c>
      <c r="M931" s="2">
        <f t="shared" si="142"/>
        <v>14.392000000000003</v>
      </c>
      <c r="N931" s="2">
        <f t="shared" si="148"/>
        <v>0.65119999999999933</v>
      </c>
      <c r="O931" s="2">
        <f t="shared" si="143"/>
        <v>1.953599999999998</v>
      </c>
      <c r="P931" s="2">
        <f t="shared" si="144"/>
        <v>43.176000000000009</v>
      </c>
      <c r="Q931" s="2">
        <f t="shared" si="145"/>
        <v>4.524735964424675</v>
      </c>
      <c r="R931">
        <v>3</v>
      </c>
      <c r="S931">
        <v>0.2</v>
      </c>
      <c r="T931" s="2">
        <v>14.592000000000002</v>
      </c>
      <c r="U931" s="3">
        <v>2.5535999999999985</v>
      </c>
      <c r="V931" s="4">
        <f t="shared" si="149"/>
        <v>5.8333333333333286</v>
      </c>
      <c r="W931" s="2">
        <f t="shared" si="146"/>
        <v>43.77600000000001</v>
      </c>
    </row>
    <row r="932" spans="1:23" x14ac:dyDescent="0.25">
      <c r="A932">
        <f t="shared" si="147"/>
        <v>2017</v>
      </c>
      <c r="B932" s="1">
        <v>42839</v>
      </c>
      <c r="C932" s="1">
        <v>42842</v>
      </c>
      <c r="D932" s="1" t="str">
        <f t="shared" si="140"/>
        <v>Apr</v>
      </c>
      <c r="E932" t="s">
        <v>98</v>
      </c>
      <c r="F932" t="s">
        <v>900</v>
      </c>
      <c r="G932" t="s">
        <v>25</v>
      </c>
      <c r="H932" t="s">
        <v>80</v>
      </c>
      <c r="I932" t="s">
        <v>1123</v>
      </c>
      <c r="J932" t="s">
        <v>36</v>
      </c>
      <c r="K932" t="s">
        <v>48</v>
      </c>
      <c r="L932" s="2">
        <f t="shared" si="141"/>
        <v>82.742399999999989</v>
      </c>
      <c r="M932" s="2">
        <f t="shared" si="142"/>
        <v>89.655999999999992</v>
      </c>
      <c r="N932" s="2">
        <f t="shared" si="148"/>
        <v>6.9136000000000024</v>
      </c>
      <c r="O932" s="2">
        <f t="shared" si="143"/>
        <v>20.740800000000007</v>
      </c>
      <c r="P932" s="2">
        <f t="shared" si="144"/>
        <v>268.96799999999996</v>
      </c>
      <c r="Q932" s="2">
        <f t="shared" si="145"/>
        <v>7.7112518961363463</v>
      </c>
      <c r="R932">
        <v>3</v>
      </c>
      <c r="S932">
        <v>0.2</v>
      </c>
      <c r="T932" s="2">
        <v>89.855999999999995</v>
      </c>
      <c r="U932" s="3">
        <v>21.340800000000002</v>
      </c>
      <c r="V932" s="4">
        <f t="shared" si="149"/>
        <v>7.9166666666666679</v>
      </c>
      <c r="W932" s="2">
        <f t="shared" si="146"/>
        <v>269.56799999999998</v>
      </c>
    </row>
    <row r="933" spans="1:23" x14ac:dyDescent="0.25">
      <c r="A933">
        <f t="shared" si="147"/>
        <v>2017</v>
      </c>
      <c r="B933" s="1">
        <v>42839</v>
      </c>
      <c r="C933" s="1">
        <v>42842</v>
      </c>
      <c r="D933" s="1" t="str">
        <f t="shared" si="140"/>
        <v>Apr</v>
      </c>
      <c r="E933" t="s">
        <v>98</v>
      </c>
      <c r="F933" t="s">
        <v>900</v>
      </c>
      <c r="G933" t="s">
        <v>25</v>
      </c>
      <c r="H933" t="s">
        <v>80</v>
      </c>
      <c r="I933" t="s">
        <v>950</v>
      </c>
      <c r="J933" t="s">
        <v>36</v>
      </c>
      <c r="K933" t="s">
        <v>60</v>
      </c>
      <c r="L933" s="2">
        <f t="shared" si="141"/>
        <v>12.195800000000002</v>
      </c>
      <c r="M933" s="2">
        <f t="shared" si="142"/>
        <v>13.672000000000002</v>
      </c>
      <c r="N933" s="2">
        <f t="shared" si="148"/>
        <v>1.4762000000000004</v>
      </c>
      <c r="O933" s="2">
        <f t="shared" si="143"/>
        <v>4.4286000000000012</v>
      </c>
      <c r="P933" s="2">
        <f t="shared" si="144"/>
        <v>41.016000000000005</v>
      </c>
      <c r="Q933" s="2">
        <f t="shared" si="145"/>
        <v>10.797249853715625</v>
      </c>
      <c r="R933">
        <v>3</v>
      </c>
      <c r="S933">
        <v>0.2</v>
      </c>
      <c r="T933" s="2">
        <v>13.872000000000002</v>
      </c>
      <c r="U933" s="3">
        <v>5.0286000000000008</v>
      </c>
      <c r="V933" s="4">
        <f t="shared" si="149"/>
        <v>12.083333333333334</v>
      </c>
      <c r="W933" s="2">
        <f t="shared" si="146"/>
        <v>41.616000000000007</v>
      </c>
    </row>
    <row r="934" spans="1:23" x14ac:dyDescent="0.25">
      <c r="A934">
        <f t="shared" si="147"/>
        <v>2017</v>
      </c>
      <c r="B934" s="1">
        <v>42980</v>
      </c>
      <c r="C934" s="1">
        <v>42984</v>
      </c>
      <c r="D934" s="1" t="str">
        <f t="shared" si="140"/>
        <v>Sep</v>
      </c>
      <c r="E934" t="s">
        <v>38</v>
      </c>
      <c r="F934" t="s">
        <v>1124</v>
      </c>
      <c r="G934" t="s">
        <v>25</v>
      </c>
      <c r="H934" t="s">
        <v>80</v>
      </c>
      <c r="I934" t="s">
        <v>1125</v>
      </c>
      <c r="J934" t="s">
        <v>36</v>
      </c>
      <c r="K934" t="s">
        <v>60</v>
      </c>
      <c r="L934" s="2">
        <f t="shared" si="141"/>
        <v>10.820399999999999</v>
      </c>
      <c r="M934" s="2">
        <f t="shared" si="142"/>
        <v>11.992000000000001</v>
      </c>
      <c r="N934" s="2">
        <f t="shared" si="148"/>
        <v>1.1716000000000015</v>
      </c>
      <c r="O934" s="2">
        <f t="shared" si="143"/>
        <v>3.5148000000000046</v>
      </c>
      <c r="P934" s="2">
        <f t="shared" si="144"/>
        <v>35.975999999999999</v>
      </c>
      <c r="Q934" s="2">
        <f t="shared" si="145"/>
        <v>9.7698465643762642</v>
      </c>
      <c r="R934">
        <v>3</v>
      </c>
      <c r="S934">
        <v>0.2</v>
      </c>
      <c r="T934" s="2">
        <v>12.192</v>
      </c>
      <c r="U934" s="3">
        <v>4.1147999999999998</v>
      </c>
      <c r="V934" s="4">
        <f t="shared" si="149"/>
        <v>11.249999999999998</v>
      </c>
      <c r="W934" s="2">
        <f t="shared" si="146"/>
        <v>36.576000000000001</v>
      </c>
    </row>
    <row r="935" spans="1:23" x14ac:dyDescent="0.25">
      <c r="A935">
        <f t="shared" si="147"/>
        <v>2016</v>
      </c>
      <c r="B935" s="1">
        <v>42541</v>
      </c>
      <c r="C935" s="1">
        <v>42545</v>
      </c>
      <c r="D935" s="1" t="str">
        <f t="shared" si="140"/>
        <v>Jun</v>
      </c>
      <c r="E935" t="s">
        <v>38</v>
      </c>
      <c r="F935" t="s">
        <v>1126</v>
      </c>
      <c r="G935" t="s">
        <v>64</v>
      </c>
      <c r="H935" t="s">
        <v>80</v>
      </c>
      <c r="I935" t="s">
        <v>1127</v>
      </c>
      <c r="J935" t="s">
        <v>36</v>
      </c>
      <c r="K935" t="s">
        <v>60</v>
      </c>
      <c r="L935" s="2">
        <f t="shared" si="141"/>
        <v>43.155200000000008</v>
      </c>
      <c r="M935" s="2">
        <f t="shared" si="142"/>
        <v>44.856000000000002</v>
      </c>
      <c r="N935" s="2">
        <f t="shared" si="148"/>
        <v>1.7007999999999939</v>
      </c>
      <c r="O935" s="2">
        <f t="shared" si="143"/>
        <v>13.606399999999951</v>
      </c>
      <c r="P935" s="2">
        <f t="shared" si="144"/>
        <v>358.84800000000001</v>
      </c>
      <c r="Q935" s="2">
        <f t="shared" si="145"/>
        <v>3.7916889602282726</v>
      </c>
      <c r="R935">
        <v>8</v>
      </c>
      <c r="S935">
        <v>0.2</v>
      </c>
      <c r="T935" s="2">
        <v>45.056000000000004</v>
      </c>
      <c r="U935" s="3">
        <v>15.206399999999997</v>
      </c>
      <c r="V935" s="4">
        <f t="shared" si="149"/>
        <v>4.2187499999999991</v>
      </c>
      <c r="W935" s="2">
        <f t="shared" si="146"/>
        <v>360.44800000000004</v>
      </c>
    </row>
    <row r="936" spans="1:23" x14ac:dyDescent="0.25">
      <c r="A936">
        <f t="shared" si="147"/>
        <v>2016</v>
      </c>
      <c r="B936" s="1">
        <v>42541</v>
      </c>
      <c r="C936" s="1">
        <v>42545</v>
      </c>
      <c r="D936" s="1" t="str">
        <f t="shared" si="140"/>
        <v>Jun</v>
      </c>
      <c r="E936" t="s">
        <v>38</v>
      </c>
      <c r="F936" t="s">
        <v>1126</v>
      </c>
      <c r="G936" t="s">
        <v>64</v>
      </c>
      <c r="H936" t="s">
        <v>80</v>
      </c>
      <c r="I936" t="s">
        <v>1128</v>
      </c>
      <c r="J936" t="s">
        <v>36</v>
      </c>
      <c r="K936" t="s">
        <v>53</v>
      </c>
      <c r="L936" s="2">
        <f t="shared" si="141"/>
        <v>33.350200000000008</v>
      </c>
      <c r="M936" s="2">
        <f t="shared" si="142"/>
        <v>29.018000000000008</v>
      </c>
      <c r="N936" s="2">
        <f t="shared" si="148"/>
        <v>-4.3322000000000003</v>
      </c>
      <c r="O936" s="2">
        <f t="shared" si="143"/>
        <v>-25.993200000000002</v>
      </c>
      <c r="P936" s="2">
        <f t="shared" si="144"/>
        <v>174.10800000000006</v>
      </c>
      <c r="Q936" s="2">
        <f t="shared" si="145"/>
        <v>-14.92935419394858</v>
      </c>
      <c r="R936">
        <v>6</v>
      </c>
      <c r="S936">
        <v>0.7</v>
      </c>
      <c r="T936" s="2">
        <v>29.718000000000007</v>
      </c>
      <c r="U936" s="3">
        <v>-21.793199999999992</v>
      </c>
      <c r="V936" s="4">
        <f t="shared" si="149"/>
        <v>-12.222222222222214</v>
      </c>
      <c r="W936" s="2">
        <f t="shared" si="146"/>
        <v>178.30800000000005</v>
      </c>
    </row>
    <row r="937" spans="1:23" x14ac:dyDescent="0.25">
      <c r="A937">
        <f t="shared" si="147"/>
        <v>2016</v>
      </c>
      <c r="B937" s="1">
        <v>42541</v>
      </c>
      <c r="C937" s="1">
        <v>42545</v>
      </c>
      <c r="D937" s="1" t="str">
        <f t="shared" si="140"/>
        <v>Jun</v>
      </c>
      <c r="E937" t="s">
        <v>38</v>
      </c>
      <c r="F937" t="s">
        <v>1126</v>
      </c>
      <c r="G937" t="s">
        <v>64</v>
      </c>
      <c r="H937" t="s">
        <v>80</v>
      </c>
      <c r="I937" t="s">
        <v>1052</v>
      </c>
      <c r="J937" t="s">
        <v>36</v>
      </c>
      <c r="K937" t="s">
        <v>60</v>
      </c>
      <c r="L937" s="2">
        <f t="shared" si="141"/>
        <v>13.737600000000004</v>
      </c>
      <c r="M937" s="2">
        <f t="shared" si="142"/>
        <v>15.352000000000004</v>
      </c>
      <c r="N937" s="2">
        <f t="shared" si="148"/>
        <v>1.6143999999999998</v>
      </c>
      <c r="O937" s="2">
        <f t="shared" si="143"/>
        <v>4.8431999999999995</v>
      </c>
      <c r="P937" s="2">
        <f t="shared" si="144"/>
        <v>46.056000000000012</v>
      </c>
      <c r="Q937" s="2">
        <f t="shared" si="145"/>
        <v>10.515893694632618</v>
      </c>
      <c r="R937">
        <v>3</v>
      </c>
      <c r="S937">
        <v>0.2</v>
      </c>
      <c r="T937" s="2">
        <v>15.552000000000003</v>
      </c>
      <c r="U937" s="3">
        <v>5.4432</v>
      </c>
      <c r="V937" s="4">
        <f t="shared" si="149"/>
        <v>11.666666666666666</v>
      </c>
      <c r="W937" s="2">
        <f t="shared" si="146"/>
        <v>46.656000000000006</v>
      </c>
    </row>
    <row r="938" spans="1:23" x14ac:dyDescent="0.25">
      <c r="A938">
        <f t="shared" si="147"/>
        <v>2016</v>
      </c>
      <c r="B938" s="1">
        <v>42541</v>
      </c>
      <c r="C938" s="1">
        <v>42545</v>
      </c>
      <c r="D938" s="1" t="str">
        <f t="shared" si="140"/>
        <v>Jun</v>
      </c>
      <c r="E938" t="s">
        <v>38</v>
      </c>
      <c r="F938" t="s">
        <v>1126</v>
      </c>
      <c r="G938" t="s">
        <v>64</v>
      </c>
      <c r="H938" t="s">
        <v>80</v>
      </c>
      <c r="I938" t="s">
        <v>254</v>
      </c>
      <c r="J938" t="s">
        <v>36</v>
      </c>
      <c r="K938" t="s">
        <v>55</v>
      </c>
      <c r="L938" s="2">
        <f t="shared" si="141"/>
        <v>430.90740000000005</v>
      </c>
      <c r="M938" s="2">
        <f t="shared" si="142"/>
        <v>447.49600000000004</v>
      </c>
      <c r="N938" s="2">
        <f t="shared" si="148"/>
        <v>16.588599999999985</v>
      </c>
      <c r="O938" s="2">
        <f t="shared" si="143"/>
        <v>33.177199999999971</v>
      </c>
      <c r="P938" s="2">
        <f t="shared" si="144"/>
        <v>894.99200000000008</v>
      </c>
      <c r="Q938" s="2">
        <f t="shared" si="145"/>
        <v>3.7069828557126732</v>
      </c>
      <c r="R938">
        <v>2</v>
      </c>
      <c r="S938">
        <v>0.2</v>
      </c>
      <c r="T938" s="2">
        <v>447.69600000000003</v>
      </c>
      <c r="U938" s="3">
        <v>33.577199999999976</v>
      </c>
      <c r="V938" s="4">
        <f t="shared" si="149"/>
        <v>3.7499999999999969</v>
      </c>
      <c r="W938" s="2">
        <f t="shared" si="146"/>
        <v>895.39200000000005</v>
      </c>
    </row>
    <row r="939" spans="1:23" x14ac:dyDescent="0.25">
      <c r="A939">
        <f t="shared" si="147"/>
        <v>2017</v>
      </c>
      <c r="B939" s="1">
        <v>43044</v>
      </c>
      <c r="C939" s="1">
        <v>43045</v>
      </c>
      <c r="D939" s="1" t="str">
        <f t="shared" si="140"/>
        <v>Nov</v>
      </c>
      <c r="E939" t="s">
        <v>98</v>
      </c>
      <c r="F939" t="s">
        <v>109</v>
      </c>
      <c r="G939" t="s">
        <v>33</v>
      </c>
      <c r="H939" t="s">
        <v>34</v>
      </c>
      <c r="I939" t="s">
        <v>537</v>
      </c>
      <c r="J939" t="s">
        <v>50</v>
      </c>
      <c r="K939" t="s">
        <v>86</v>
      </c>
      <c r="L939" s="2">
        <f t="shared" si="141"/>
        <v>105.59340000000002</v>
      </c>
      <c r="M939" s="2">
        <f t="shared" si="142"/>
        <v>159.99</v>
      </c>
      <c r="N939" s="2">
        <f t="shared" si="148"/>
        <v>54.396599999999992</v>
      </c>
      <c r="O939" s="2">
        <f t="shared" si="143"/>
        <v>54.396599999999992</v>
      </c>
      <c r="P939" s="2">
        <f t="shared" si="144"/>
        <v>159.99</v>
      </c>
      <c r="Q939" s="2">
        <f t="shared" si="145"/>
        <v>33.999999999999993</v>
      </c>
      <c r="R939">
        <v>1</v>
      </c>
      <c r="S939">
        <v>0</v>
      </c>
      <c r="T939" s="2">
        <v>159.99</v>
      </c>
      <c r="U939" s="3">
        <v>54.396599999999992</v>
      </c>
      <c r="V939" s="4">
        <f t="shared" si="149"/>
        <v>33.999999999999993</v>
      </c>
      <c r="W939" s="2">
        <f t="shared" si="146"/>
        <v>159.99</v>
      </c>
    </row>
    <row r="940" spans="1:23" x14ac:dyDescent="0.25">
      <c r="A940">
        <f t="shared" si="147"/>
        <v>2015</v>
      </c>
      <c r="B940" s="1">
        <v>42351</v>
      </c>
      <c r="C940" s="1">
        <v>42355</v>
      </c>
      <c r="D940" s="1" t="str">
        <f t="shared" si="140"/>
        <v>Dec</v>
      </c>
      <c r="E940" t="s">
        <v>38</v>
      </c>
      <c r="F940" t="s">
        <v>1129</v>
      </c>
      <c r="G940" t="s">
        <v>33</v>
      </c>
      <c r="H940" t="s">
        <v>34</v>
      </c>
      <c r="I940" t="s">
        <v>1130</v>
      </c>
      <c r="J940" t="s">
        <v>36</v>
      </c>
      <c r="K940" t="s">
        <v>60</v>
      </c>
      <c r="L940" s="2">
        <f t="shared" si="141"/>
        <v>9.8496000000000006</v>
      </c>
      <c r="M940" s="2">
        <f t="shared" si="142"/>
        <v>12.96</v>
      </c>
      <c r="N940" s="2">
        <f t="shared" si="148"/>
        <v>3.1104000000000003</v>
      </c>
      <c r="O940" s="2">
        <f t="shared" si="143"/>
        <v>6.2208000000000006</v>
      </c>
      <c r="P940" s="2">
        <f t="shared" si="144"/>
        <v>25.92</v>
      </c>
      <c r="Q940" s="2">
        <f t="shared" si="145"/>
        <v>24.000000000000004</v>
      </c>
      <c r="R940">
        <v>2</v>
      </c>
      <c r="S940">
        <v>0</v>
      </c>
      <c r="T940" s="2">
        <v>12.96</v>
      </c>
      <c r="U940" s="3">
        <v>6.2208000000000006</v>
      </c>
      <c r="V940" s="4">
        <f t="shared" si="149"/>
        <v>24.000000000000004</v>
      </c>
      <c r="W940" s="2">
        <f t="shared" si="146"/>
        <v>25.92</v>
      </c>
    </row>
    <row r="941" spans="1:23" x14ac:dyDescent="0.25">
      <c r="A941">
        <f t="shared" si="147"/>
        <v>2015</v>
      </c>
      <c r="B941" s="1">
        <v>42351</v>
      </c>
      <c r="C941" s="1">
        <v>42355</v>
      </c>
      <c r="D941" s="1" t="str">
        <f t="shared" si="140"/>
        <v>Dec</v>
      </c>
      <c r="E941" t="s">
        <v>38</v>
      </c>
      <c r="F941" t="s">
        <v>1129</v>
      </c>
      <c r="G941" t="s">
        <v>33</v>
      </c>
      <c r="H941" t="s">
        <v>34</v>
      </c>
      <c r="I941" t="s">
        <v>1131</v>
      </c>
      <c r="J941" t="s">
        <v>36</v>
      </c>
      <c r="K941" t="s">
        <v>55</v>
      </c>
      <c r="L941" s="2">
        <f t="shared" si="141"/>
        <v>125.7388</v>
      </c>
      <c r="M941" s="2">
        <f t="shared" si="142"/>
        <v>134.47999999999999</v>
      </c>
      <c r="N941" s="2">
        <f t="shared" si="148"/>
        <v>8.7411999999999921</v>
      </c>
      <c r="O941" s="2">
        <f t="shared" si="143"/>
        <v>34.964799999999968</v>
      </c>
      <c r="P941" s="2">
        <f t="shared" si="144"/>
        <v>537.91999999999996</v>
      </c>
      <c r="Q941" s="2">
        <f t="shared" si="145"/>
        <v>6.4999999999999947</v>
      </c>
      <c r="R941">
        <v>4</v>
      </c>
      <c r="S941">
        <v>0</v>
      </c>
      <c r="T941" s="2">
        <v>134.47999999999999</v>
      </c>
      <c r="U941" s="3">
        <v>34.964799999999997</v>
      </c>
      <c r="V941" s="4">
        <f t="shared" si="149"/>
        <v>6.5</v>
      </c>
      <c r="W941" s="2">
        <f t="shared" si="146"/>
        <v>537.91999999999996</v>
      </c>
    </row>
    <row r="942" spans="1:23" x14ac:dyDescent="0.25">
      <c r="A942">
        <f t="shared" si="147"/>
        <v>2016</v>
      </c>
      <c r="B942" s="1">
        <v>42540</v>
      </c>
      <c r="C942" s="1">
        <v>42541</v>
      </c>
      <c r="D942" s="1" t="str">
        <f t="shared" si="140"/>
        <v>Jun</v>
      </c>
      <c r="E942" t="s">
        <v>98</v>
      </c>
      <c r="F942" t="s">
        <v>1132</v>
      </c>
      <c r="G942" t="s">
        <v>33</v>
      </c>
      <c r="H942" t="s">
        <v>34</v>
      </c>
      <c r="I942" t="s">
        <v>1133</v>
      </c>
      <c r="J942" t="s">
        <v>36</v>
      </c>
      <c r="K942" t="s">
        <v>60</v>
      </c>
      <c r="L942" s="2">
        <f t="shared" si="141"/>
        <v>13.096800000000002</v>
      </c>
      <c r="M942" s="2">
        <f t="shared" si="142"/>
        <v>17.12</v>
      </c>
      <c r="N942" s="2">
        <f t="shared" si="148"/>
        <v>4.0231999999999992</v>
      </c>
      <c r="O942" s="2">
        <f t="shared" si="143"/>
        <v>8.0463999999999984</v>
      </c>
      <c r="P942" s="2">
        <f t="shared" si="144"/>
        <v>34.24</v>
      </c>
      <c r="Q942" s="2">
        <f t="shared" si="145"/>
        <v>23.499999999999993</v>
      </c>
      <c r="R942">
        <v>2</v>
      </c>
      <c r="S942">
        <v>0</v>
      </c>
      <c r="T942" s="2">
        <v>17.12</v>
      </c>
      <c r="U942" s="3">
        <v>8.0464000000000002</v>
      </c>
      <c r="V942" s="4">
        <f t="shared" si="149"/>
        <v>23.5</v>
      </c>
      <c r="W942" s="2">
        <f t="shared" si="146"/>
        <v>34.24</v>
      </c>
    </row>
    <row r="943" spans="1:23" x14ac:dyDescent="0.25">
      <c r="A943">
        <f t="shared" si="147"/>
        <v>2016</v>
      </c>
      <c r="B943" s="1">
        <v>42717</v>
      </c>
      <c r="C943" s="1">
        <v>42724</v>
      </c>
      <c r="D943" s="1" t="str">
        <f t="shared" si="140"/>
        <v>Dec</v>
      </c>
      <c r="E943" t="s">
        <v>38</v>
      </c>
      <c r="F943" t="s">
        <v>1112</v>
      </c>
      <c r="G943" t="s">
        <v>33</v>
      </c>
      <c r="H943" t="s">
        <v>34</v>
      </c>
      <c r="I943" t="s">
        <v>1134</v>
      </c>
      <c r="J943" t="s">
        <v>36</v>
      </c>
      <c r="K943" t="s">
        <v>53</v>
      </c>
      <c r="L943" s="2">
        <f t="shared" si="141"/>
        <v>4.9911000000000003</v>
      </c>
      <c r="M943" s="2">
        <f t="shared" si="142"/>
        <v>5.8959999999999999</v>
      </c>
      <c r="N943" s="2">
        <f t="shared" si="148"/>
        <v>0.90489999999999959</v>
      </c>
      <c r="O943" s="2">
        <f t="shared" si="143"/>
        <v>1.8097999999999992</v>
      </c>
      <c r="P943" s="2">
        <f t="shared" si="144"/>
        <v>11.792</v>
      </c>
      <c r="Q943" s="2">
        <f t="shared" si="145"/>
        <v>15.347693351424688</v>
      </c>
      <c r="R943">
        <v>2</v>
      </c>
      <c r="S943">
        <v>0.2</v>
      </c>
      <c r="T943" s="2">
        <v>6.0960000000000001</v>
      </c>
      <c r="U943" s="3">
        <v>2.2098</v>
      </c>
      <c r="V943" s="4">
        <f t="shared" si="149"/>
        <v>18.125</v>
      </c>
      <c r="W943" s="2">
        <f t="shared" si="146"/>
        <v>12.192</v>
      </c>
    </row>
    <row r="944" spans="1:23" x14ac:dyDescent="0.25">
      <c r="A944">
        <f t="shared" si="147"/>
        <v>2016</v>
      </c>
      <c r="B944" s="1">
        <v>42717</v>
      </c>
      <c r="C944" s="1">
        <v>42724</v>
      </c>
      <c r="D944" s="1" t="str">
        <f t="shared" si="140"/>
        <v>Dec</v>
      </c>
      <c r="E944" t="s">
        <v>38</v>
      </c>
      <c r="F944" t="s">
        <v>1112</v>
      </c>
      <c r="G944" t="s">
        <v>33</v>
      </c>
      <c r="H944" t="s">
        <v>34</v>
      </c>
      <c r="I944" t="s">
        <v>40</v>
      </c>
      <c r="J944" t="s">
        <v>28</v>
      </c>
      <c r="K944" t="s">
        <v>41</v>
      </c>
      <c r="L944" s="2">
        <f t="shared" si="141"/>
        <v>1103.8256999999999</v>
      </c>
      <c r="M944" s="2">
        <f t="shared" si="142"/>
        <v>1114.0719999999999</v>
      </c>
      <c r="N944" s="2">
        <f t="shared" si="148"/>
        <v>10.246300000000019</v>
      </c>
      <c r="O944" s="2">
        <f t="shared" si="143"/>
        <v>40.985200000000077</v>
      </c>
      <c r="P944" s="2">
        <f t="shared" si="144"/>
        <v>4456.2879999999996</v>
      </c>
      <c r="Q944" s="2">
        <f t="shared" si="145"/>
        <v>0.91971614042898664</v>
      </c>
      <c r="R944">
        <v>4</v>
      </c>
      <c r="S944">
        <v>0.2</v>
      </c>
      <c r="T944" s="2">
        <v>1114.2719999999999</v>
      </c>
      <c r="U944" s="3">
        <v>41.785200000000032</v>
      </c>
      <c r="V944" s="4">
        <f t="shared" si="149"/>
        <v>0.93750000000000089</v>
      </c>
      <c r="W944" s="2">
        <f t="shared" si="146"/>
        <v>4457.0879999999997</v>
      </c>
    </row>
    <row r="945" spans="1:23" x14ac:dyDescent="0.25">
      <c r="A945">
        <f t="shared" si="147"/>
        <v>2015</v>
      </c>
      <c r="B945" s="1">
        <v>42153</v>
      </c>
      <c r="C945" s="1">
        <v>42158</v>
      </c>
      <c r="D945" s="1" t="str">
        <f t="shared" si="140"/>
        <v>May</v>
      </c>
      <c r="E945" t="s">
        <v>38</v>
      </c>
      <c r="F945" t="s">
        <v>493</v>
      </c>
      <c r="G945" t="s">
        <v>25</v>
      </c>
      <c r="H945" t="s">
        <v>34</v>
      </c>
      <c r="I945" t="s">
        <v>799</v>
      </c>
      <c r="J945" t="s">
        <v>36</v>
      </c>
      <c r="K945" t="s">
        <v>60</v>
      </c>
      <c r="L945" s="2">
        <f t="shared" si="141"/>
        <v>29.289600000000007</v>
      </c>
      <c r="M945" s="2">
        <f t="shared" si="142"/>
        <v>32.400000000000006</v>
      </c>
      <c r="N945" s="2">
        <f t="shared" si="148"/>
        <v>3.1103999999999985</v>
      </c>
      <c r="O945" s="2">
        <f t="shared" si="143"/>
        <v>15.551999999999992</v>
      </c>
      <c r="P945" s="2">
        <f t="shared" si="144"/>
        <v>162.00000000000003</v>
      </c>
      <c r="Q945" s="2">
        <f t="shared" si="145"/>
        <v>9.5999999999999925</v>
      </c>
      <c r="R945">
        <v>5</v>
      </c>
      <c r="S945">
        <v>0</v>
      </c>
      <c r="T945" s="2">
        <v>32.400000000000006</v>
      </c>
      <c r="U945" s="3">
        <v>15.552000000000001</v>
      </c>
      <c r="V945" s="4">
        <f t="shared" si="149"/>
        <v>9.6</v>
      </c>
      <c r="W945" s="2">
        <f t="shared" si="146"/>
        <v>162.00000000000003</v>
      </c>
    </row>
    <row r="946" spans="1:23" x14ac:dyDescent="0.25">
      <c r="A946">
        <f t="shared" si="147"/>
        <v>2015</v>
      </c>
      <c r="B946" s="1">
        <v>42153</v>
      </c>
      <c r="C946" s="1">
        <v>42158</v>
      </c>
      <c r="D946" s="1" t="str">
        <f t="shared" si="140"/>
        <v>May</v>
      </c>
      <c r="E946" t="s">
        <v>38</v>
      </c>
      <c r="F946" t="s">
        <v>493</v>
      </c>
      <c r="G946" t="s">
        <v>25</v>
      </c>
      <c r="H946" t="s">
        <v>34</v>
      </c>
      <c r="I946" t="s">
        <v>1135</v>
      </c>
      <c r="J946" t="s">
        <v>36</v>
      </c>
      <c r="K946" t="s">
        <v>43</v>
      </c>
      <c r="L946" s="2">
        <f t="shared" si="141"/>
        <v>493.72059999999993</v>
      </c>
      <c r="M946" s="2">
        <f t="shared" si="142"/>
        <v>540.56999999999994</v>
      </c>
      <c r="N946" s="2">
        <f t="shared" si="148"/>
        <v>46.849400000000003</v>
      </c>
      <c r="O946" s="2">
        <f t="shared" si="143"/>
        <v>140.54820000000001</v>
      </c>
      <c r="P946" s="2">
        <f t="shared" si="144"/>
        <v>1621.7099999999998</v>
      </c>
      <c r="Q946" s="2">
        <f t="shared" si="145"/>
        <v>8.6666666666666679</v>
      </c>
      <c r="R946">
        <v>3</v>
      </c>
      <c r="S946">
        <v>0</v>
      </c>
      <c r="T946" s="2">
        <v>540.56999999999994</v>
      </c>
      <c r="U946" s="3">
        <v>140.54820000000001</v>
      </c>
      <c r="V946" s="4">
        <f t="shared" si="149"/>
        <v>8.6666666666666679</v>
      </c>
      <c r="W946" s="2">
        <f t="shared" si="146"/>
        <v>1621.7099999999998</v>
      </c>
    </row>
    <row r="947" spans="1:23" x14ac:dyDescent="0.25">
      <c r="A947">
        <f t="shared" si="147"/>
        <v>2015</v>
      </c>
      <c r="B947" s="1">
        <v>42153</v>
      </c>
      <c r="C947" s="1">
        <v>42158</v>
      </c>
      <c r="D947" s="1" t="str">
        <f t="shared" si="140"/>
        <v>May</v>
      </c>
      <c r="E947" t="s">
        <v>38</v>
      </c>
      <c r="F947" t="s">
        <v>493</v>
      </c>
      <c r="G947" t="s">
        <v>25</v>
      </c>
      <c r="H947" t="s">
        <v>34</v>
      </c>
      <c r="I947" t="s">
        <v>1136</v>
      </c>
      <c r="J947" t="s">
        <v>36</v>
      </c>
      <c r="K947" t="s">
        <v>53</v>
      </c>
      <c r="L947" s="2">
        <f t="shared" si="141"/>
        <v>155.178</v>
      </c>
      <c r="M947" s="2">
        <f t="shared" si="142"/>
        <v>167.56</v>
      </c>
      <c r="N947" s="2">
        <f t="shared" si="148"/>
        <v>12.382000000000005</v>
      </c>
      <c r="O947" s="2">
        <f t="shared" si="143"/>
        <v>61.910000000000025</v>
      </c>
      <c r="P947" s="2">
        <f t="shared" si="144"/>
        <v>837.8</v>
      </c>
      <c r="Q947" s="2">
        <f t="shared" si="145"/>
        <v>7.3895917880162365</v>
      </c>
      <c r="R947">
        <v>5</v>
      </c>
      <c r="S947">
        <v>0.2</v>
      </c>
      <c r="T947" s="2">
        <v>167.76</v>
      </c>
      <c r="U947" s="3">
        <v>62.91</v>
      </c>
      <c r="V947" s="4">
        <f t="shared" si="149"/>
        <v>7.5</v>
      </c>
      <c r="W947" s="2">
        <f t="shared" si="146"/>
        <v>838.8</v>
      </c>
    </row>
    <row r="948" spans="1:23" x14ac:dyDescent="0.25">
      <c r="A948">
        <f t="shared" si="147"/>
        <v>2015</v>
      </c>
      <c r="B948" s="1">
        <v>42211</v>
      </c>
      <c r="C948" s="1">
        <v>42213</v>
      </c>
      <c r="D948" s="1" t="str">
        <f t="shared" si="140"/>
        <v>Jul</v>
      </c>
      <c r="E948" t="s">
        <v>98</v>
      </c>
      <c r="F948" t="s">
        <v>768</v>
      </c>
      <c r="G948" t="s">
        <v>25</v>
      </c>
      <c r="H948" t="s">
        <v>34</v>
      </c>
      <c r="I948" t="s">
        <v>1137</v>
      </c>
      <c r="J948" t="s">
        <v>28</v>
      </c>
      <c r="K948" t="s">
        <v>41</v>
      </c>
      <c r="L948" s="2">
        <f t="shared" si="141"/>
        <v>461.31360000000006</v>
      </c>
      <c r="M948" s="2">
        <f t="shared" si="142"/>
        <v>392.66500000000002</v>
      </c>
      <c r="N948" s="2">
        <f t="shared" si="148"/>
        <v>-68.648600000000044</v>
      </c>
      <c r="O948" s="2">
        <f t="shared" si="143"/>
        <v>-205.94580000000013</v>
      </c>
      <c r="P948" s="2">
        <f t="shared" si="144"/>
        <v>1177.9950000000001</v>
      </c>
      <c r="Q948" s="2">
        <f t="shared" si="145"/>
        <v>-17.482739739981927</v>
      </c>
      <c r="R948">
        <v>3</v>
      </c>
      <c r="S948">
        <v>0.5</v>
      </c>
      <c r="T948" s="2">
        <v>393.16500000000002</v>
      </c>
      <c r="U948" s="3">
        <v>-204.44580000000005</v>
      </c>
      <c r="V948" s="4">
        <f t="shared" si="149"/>
        <v>-17.333333333333336</v>
      </c>
      <c r="W948" s="2">
        <f t="shared" si="146"/>
        <v>1179.4950000000001</v>
      </c>
    </row>
    <row r="949" spans="1:23" x14ac:dyDescent="0.25">
      <c r="A949">
        <f t="shared" si="147"/>
        <v>2017</v>
      </c>
      <c r="B949" s="1">
        <v>43067</v>
      </c>
      <c r="C949" s="1">
        <v>43071</v>
      </c>
      <c r="D949" s="1" t="str">
        <f t="shared" si="140"/>
        <v>Nov</v>
      </c>
      <c r="E949" t="s">
        <v>38</v>
      </c>
      <c r="F949" t="s">
        <v>612</v>
      </c>
      <c r="G949" t="s">
        <v>64</v>
      </c>
      <c r="H949" t="s">
        <v>80</v>
      </c>
      <c r="I949" t="s">
        <v>1138</v>
      </c>
      <c r="J949" t="s">
        <v>28</v>
      </c>
      <c r="K949" t="s">
        <v>46</v>
      </c>
      <c r="L949" s="2">
        <f t="shared" si="141"/>
        <v>518.33260000000007</v>
      </c>
      <c r="M949" s="2">
        <f t="shared" si="142"/>
        <v>516.28800000000001</v>
      </c>
      <c r="N949" s="2">
        <f t="shared" si="148"/>
        <v>-2.0446000000000595</v>
      </c>
      <c r="O949" s="2">
        <f t="shared" si="143"/>
        <v>-14.312200000000416</v>
      </c>
      <c r="P949" s="2">
        <f t="shared" si="144"/>
        <v>3614.0160000000001</v>
      </c>
      <c r="Q949" s="2">
        <f t="shared" si="145"/>
        <v>-0.39601927606298409</v>
      </c>
      <c r="R949">
        <v>7</v>
      </c>
      <c r="S949">
        <v>0.2</v>
      </c>
      <c r="T949" s="2">
        <v>516.48800000000006</v>
      </c>
      <c r="U949" s="3">
        <v>-12.912200000000027</v>
      </c>
      <c r="V949" s="4">
        <f t="shared" si="149"/>
        <v>-0.35714285714285787</v>
      </c>
      <c r="W949" s="2">
        <f t="shared" si="146"/>
        <v>3615.4160000000002</v>
      </c>
    </row>
    <row r="950" spans="1:23" x14ac:dyDescent="0.25">
      <c r="A950">
        <f t="shared" si="147"/>
        <v>2017</v>
      </c>
      <c r="B950" s="1">
        <v>43067</v>
      </c>
      <c r="C950" s="1">
        <v>43071</v>
      </c>
      <c r="D950" s="1" t="str">
        <f t="shared" si="140"/>
        <v>Nov</v>
      </c>
      <c r="E950" t="s">
        <v>38</v>
      </c>
      <c r="F950" t="s">
        <v>612</v>
      </c>
      <c r="G950" t="s">
        <v>64</v>
      </c>
      <c r="H950" t="s">
        <v>80</v>
      </c>
      <c r="I950" t="s">
        <v>380</v>
      </c>
      <c r="J950" t="s">
        <v>28</v>
      </c>
      <c r="K950" t="s">
        <v>46</v>
      </c>
      <c r="L950" s="2">
        <f t="shared" si="141"/>
        <v>994.64160000000004</v>
      </c>
      <c r="M950" s="2">
        <f t="shared" si="142"/>
        <v>1007.032</v>
      </c>
      <c r="N950" s="2">
        <f t="shared" si="148"/>
        <v>12.3904</v>
      </c>
      <c r="O950" s="2">
        <f t="shared" si="143"/>
        <v>74.342399999999998</v>
      </c>
      <c r="P950" s="2">
        <f t="shared" si="144"/>
        <v>6042.192</v>
      </c>
      <c r="Q950" s="2">
        <f t="shared" si="145"/>
        <v>1.2303879122013996</v>
      </c>
      <c r="R950">
        <v>6</v>
      </c>
      <c r="S950">
        <v>0.2</v>
      </c>
      <c r="T950" s="2">
        <v>1007.2320000000001</v>
      </c>
      <c r="U950" s="3">
        <v>75.542400000000015</v>
      </c>
      <c r="V950" s="4">
        <f t="shared" si="149"/>
        <v>1.25</v>
      </c>
      <c r="W950" s="2">
        <f t="shared" si="146"/>
        <v>6043.3920000000007</v>
      </c>
    </row>
    <row r="951" spans="1:23" x14ac:dyDescent="0.25">
      <c r="A951">
        <f t="shared" si="147"/>
        <v>2017</v>
      </c>
      <c r="B951" s="1">
        <v>43067</v>
      </c>
      <c r="C951" s="1">
        <v>43071</v>
      </c>
      <c r="D951" s="1" t="str">
        <f t="shared" si="140"/>
        <v>Nov</v>
      </c>
      <c r="E951" t="s">
        <v>38</v>
      </c>
      <c r="F951" t="s">
        <v>612</v>
      </c>
      <c r="G951" t="s">
        <v>64</v>
      </c>
      <c r="H951" t="s">
        <v>80</v>
      </c>
      <c r="I951" t="s">
        <v>1139</v>
      </c>
      <c r="J951" t="s">
        <v>28</v>
      </c>
      <c r="K951" t="s">
        <v>41</v>
      </c>
      <c r="L951" s="2">
        <f t="shared" si="141"/>
        <v>2116.953</v>
      </c>
      <c r="M951" s="2">
        <f t="shared" si="142"/>
        <v>2064.92</v>
      </c>
      <c r="N951" s="2">
        <f t="shared" si="148"/>
        <v>-52.032999999999902</v>
      </c>
      <c r="O951" s="2">
        <f t="shared" si="143"/>
        <v>-624.39599999999882</v>
      </c>
      <c r="P951" s="2">
        <f t="shared" si="144"/>
        <v>24779.040000000001</v>
      </c>
      <c r="Q951" s="2">
        <f t="shared" si="145"/>
        <v>-2.5198554907696136</v>
      </c>
      <c r="R951">
        <v>12</v>
      </c>
      <c r="S951">
        <v>0.4</v>
      </c>
      <c r="T951" s="2">
        <v>2065.3200000000002</v>
      </c>
      <c r="U951" s="3">
        <v>-619.59600000000012</v>
      </c>
      <c r="V951" s="4">
        <f t="shared" si="149"/>
        <v>-2.5</v>
      </c>
      <c r="W951" s="2">
        <f t="shared" si="146"/>
        <v>24783.840000000004</v>
      </c>
    </row>
    <row r="952" spans="1:23" x14ac:dyDescent="0.25">
      <c r="A952">
        <f t="shared" si="147"/>
        <v>2017</v>
      </c>
      <c r="B952" s="1">
        <v>43067</v>
      </c>
      <c r="C952" s="1">
        <v>43071</v>
      </c>
      <c r="D952" s="1" t="str">
        <f t="shared" si="140"/>
        <v>Nov</v>
      </c>
      <c r="E952" t="s">
        <v>38</v>
      </c>
      <c r="F952" t="s">
        <v>612</v>
      </c>
      <c r="G952" t="s">
        <v>64</v>
      </c>
      <c r="H952" t="s">
        <v>80</v>
      </c>
      <c r="I952" t="s">
        <v>1140</v>
      </c>
      <c r="J952" t="s">
        <v>36</v>
      </c>
      <c r="K952" t="s">
        <v>60</v>
      </c>
      <c r="L952" s="2">
        <f t="shared" si="141"/>
        <v>13.737600000000004</v>
      </c>
      <c r="M952" s="2">
        <f t="shared" si="142"/>
        <v>15.352000000000004</v>
      </c>
      <c r="N952" s="2">
        <f t="shared" si="148"/>
        <v>1.6143999999999998</v>
      </c>
      <c r="O952" s="2">
        <f t="shared" si="143"/>
        <v>4.8431999999999995</v>
      </c>
      <c r="P952" s="2">
        <f t="shared" si="144"/>
        <v>46.056000000000012</v>
      </c>
      <c r="Q952" s="2">
        <f t="shared" si="145"/>
        <v>10.515893694632618</v>
      </c>
      <c r="R952">
        <v>3</v>
      </c>
      <c r="S952">
        <v>0.2</v>
      </c>
      <c r="T952" s="2">
        <v>15.552000000000003</v>
      </c>
      <c r="U952" s="3">
        <v>5.4432</v>
      </c>
      <c r="V952" s="4">
        <f t="shared" si="149"/>
        <v>11.666666666666666</v>
      </c>
      <c r="W952" s="2">
        <f t="shared" si="146"/>
        <v>46.656000000000006</v>
      </c>
    </row>
    <row r="953" spans="1:23" x14ac:dyDescent="0.25">
      <c r="A953">
        <f t="shared" si="147"/>
        <v>2017</v>
      </c>
      <c r="B953" s="1">
        <v>43067</v>
      </c>
      <c r="C953" s="1">
        <v>43071</v>
      </c>
      <c r="D953" s="1" t="str">
        <f t="shared" si="140"/>
        <v>Nov</v>
      </c>
      <c r="E953" t="s">
        <v>38</v>
      </c>
      <c r="F953" t="s">
        <v>612</v>
      </c>
      <c r="G953" t="s">
        <v>64</v>
      </c>
      <c r="H953" t="s">
        <v>80</v>
      </c>
      <c r="I953" t="s">
        <v>377</v>
      </c>
      <c r="J953" t="s">
        <v>36</v>
      </c>
      <c r="K953" t="s">
        <v>60</v>
      </c>
      <c r="L953" s="2">
        <f t="shared" si="141"/>
        <v>24.024000000000001</v>
      </c>
      <c r="M953" s="2">
        <f t="shared" si="142"/>
        <v>25.144000000000002</v>
      </c>
      <c r="N953" s="2">
        <f t="shared" si="148"/>
        <v>1.120000000000001</v>
      </c>
      <c r="O953" s="2">
        <f t="shared" si="143"/>
        <v>6.720000000000006</v>
      </c>
      <c r="P953" s="2">
        <f t="shared" si="144"/>
        <v>150.864</v>
      </c>
      <c r="Q953" s="2">
        <f t="shared" si="145"/>
        <v>4.4543429844098039</v>
      </c>
      <c r="R953">
        <v>6</v>
      </c>
      <c r="S953">
        <v>0.2</v>
      </c>
      <c r="T953" s="2">
        <v>25.344000000000001</v>
      </c>
      <c r="U953" s="3">
        <v>7.92</v>
      </c>
      <c r="V953" s="4">
        <f t="shared" si="149"/>
        <v>5.208333333333333</v>
      </c>
      <c r="W953" s="2">
        <f t="shared" si="146"/>
        <v>152.06400000000002</v>
      </c>
    </row>
    <row r="954" spans="1:23" x14ac:dyDescent="0.25">
      <c r="A954">
        <f t="shared" si="147"/>
        <v>2017</v>
      </c>
      <c r="B954" s="1">
        <v>42828</v>
      </c>
      <c r="C954" s="1">
        <v>42832</v>
      </c>
      <c r="D954" s="1" t="str">
        <f t="shared" si="140"/>
        <v>Apr</v>
      </c>
      <c r="E954" t="s">
        <v>38</v>
      </c>
      <c r="F954" t="s">
        <v>1141</v>
      </c>
      <c r="G954" t="s">
        <v>25</v>
      </c>
      <c r="H954" t="s">
        <v>80</v>
      </c>
      <c r="I954" t="s">
        <v>1142</v>
      </c>
      <c r="J954" t="s">
        <v>28</v>
      </c>
      <c r="K954" t="s">
        <v>46</v>
      </c>
      <c r="L954" s="2">
        <f t="shared" si="141"/>
        <v>23.561600000000002</v>
      </c>
      <c r="M954" s="2">
        <f t="shared" si="142"/>
        <v>25.272000000000002</v>
      </c>
      <c r="N954" s="2">
        <f t="shared" si="148"/>
        <v>1.7103999999999999</v>
      </c>
      <c r="O954" s="2">
        <f t="shared" si="143"/>
        <v>6.8415999999999997</v>
      </c>
      <c r="P954" s="2">
        <f t="shared" si="144"/>
        <v>101.08800000000001</v>
      </c>
      <c r="Q954" s="2">
        <f t="shared" si="145"/>
        <v>6.7679645457423216</v>
      </c>
      <c r="R954">
        <v>4</v>
      </c>
      <c r="S954">
        <v>0.2</v>
      </c>
      <c r="T954" s="2">
        <v>25.472000000000001</v>
      </c>
      <c r="U954" s="3">
        <v>7.6416000000000022</v>
      </c>
      <c r="V954" s="4">
        <f t="shared" si="149"/>
        <v>7.5000000000000009</v>
      </c>
      <c r="W954" s="2">
        <f t="shared" si="146"/>
        <v>101.88800000000001</v>
      </c>
    </row>
    <row r="955" spans="1:23" x14ac:dyDescent="0.25">
      <c r="A955">
        <f t="shared" si="147"/>
        <v>2017</v>
      </c>
      <c r="B955" s="1">
        <v>43097</v>
      </c>
      <c r="C955" s="1">
        <v>43101</v>
      </c>
      <c r="D955" s="1" t="str">
        <f t="shared" si="140"/>
        <v>Dec</v>
      </c>
      <c r="E955" t="s">
        <v>38</v>
      </c>
      <c r="F955" t="s">
        <v>1143</v>
      </c>
      <c r="G955" t="s">
        <v>25</v>
      </c>
      <c r="H955" t="s">
        <v>65</v>
      </c>
      <c r="I955" t="s">
        <v>362</v>
      </c>
      <c r="J955" t="s">
        <v>36</v>
      </c>
      <c r="K955" t="s">
        <v>48</v>
      </c>
      <c r="L955" s="2">
        <f t="shared" si="141"/>
        <v>25.809600000000003</v>
      </c>
      <c r="M955" s="2">
        <f t="shared" si="142"/>
        <v>26.968000000000004</v>
      </c>
      <c r="N955" s="2">
        <f t="shared" si="148"/>
        <v>1.1584000000000003</v>
      </c>
      <c r="O955" s="2">
        <f t="shared" si="143"/>
        <v>2.3168000000000006</v>
      </c>
      <c r="P955" s="2">
        <f t="shared" si="144"/>
        <v>53.936000000000007</v>
      </c>
      <c r="Q955" s="2">
        <f t="shared" si="145"/>
        <v>4.2954612874517952</v>
      </c>
      <c r="R955">
        <v>2</v>
      </c>
      <c r="S955">
        <v>0.2</v>
      </c>
      <c r="T955" s="2">
        <v>27.168000000000003</v>
      </c>
      <c r="U955" s="3">
        <v>2.7168000000000001</v>
      </c>
      <c r="V955" s="4">
        <f t="shared" si="149"/>
        <v>5</v>
      </c>
      <c r="W955" s="2">
        <f t="shared" si="146"/>
        <v>54.336000000000006</v>
      </c>
    </row>
    <row r="956" spans="1:23" x14ac:dyDescent="0.25">
      <c r="A956">
        <f t="shared" si="147"/>
        <v>2017</v>
      </c>
      <c r="B956" s="1">
        <v>43097</v>
      </c>
      <c r="C956" s="1">
        <v>43101</v>
      </c>
      <c r="D956" s="1" t="str">
        <f t="shared" si="140"/>
        <v>Dec</v>
      </c>
      <c r="E956" t="s">
        <v>38</v>
      </c>
      <c r="F956" t="s">
        <v>1143</v>
      </c>
      <c r="G956" t="s">
        <v>25</v>
      </c>
      <c r="H956" t="s">
        <v>65</v>
      </c>
      <c r="I956" t="s">
        <v>444</v>
      </c>
      <c r="J956" t="s">
        <v>28</v>
      </c>
      <c r="K956" t="s">
        <v>29</v>
      </c>
      <c r="L956" s="2">
        <f t="shared" si="141"/>
        <v>84.65079999999999</v>
      </c>
      <c r="M956" s="2">
        <f t="shared" si="142"/>
        <v>78.532799999999995</v>
      </c>
      <c r="N956" s="2">
        <f t="shared" si="148"/>
        <v>-6.117999999999995</v>
      </c>
      <c r="O956" s="2">
        <f t="shared" si="143"/>
        <v>-12.23599999999999</v>
      </c>
      <c r="P956" s="2">
        <f t="shared" si="144"/>
        <v>157.06559999999999</v>
      </c>
      <c r="Q956" s="2">
        <f t="shared" si="145"/>
        <v>-7.7903754864209542</v>
      </c>
      <c r="R956">
        <v>2</v>
      </c>
      <c r="S956">
        <v>0.32</v>
      </c>
      <c r="T956" s="2">
        <v>78.852799999999988</v>
      </c>
      <c r="U956" s="3">
        <v>-11.595999999999997</v>
      </c>
      <c r="V956" s="4">
        <f t="shared" si="149"/>
        <v>-7.352941176470587</v>
      </c>
      <c r="W956" s="2">
        <f t="shared" si="146"/>
        <v>157.70559999999998</v>
      </c>
    </row>
    <row r="957" spans="1:23" x14ac:dyDescent="0.25">
      <c r="A957">
        <f t="shared" si="147"/>
        <v>2017</v>
      </c>
      <c r="B957" s="1">
        <v>43069</v>
      </c>
      <c r="C957" s="1">
        <v>43073</v>
      </c>
      <c r="D957" s="1" t="str">
        <f t="shared" si="140"/>
        <v>Nov</v>
      </c>
      <c r="E957" t="s">
        <v>38</v>
      </c>
      <c r="F957" t="s">
        <v>1144</v>
      </c>
      <c r="G957" t="s">
        <v>25</v>
      </c>
      <c r="H957" t="s">
        <v>26</v>
      </c>
      <c r="I957" t="s">
        <v>131</v>
      </c>
      <c r="J957" t="s">
        <v>36</v>
      </c>
      <c r="K957" t="s">
        <v>43</v>
      </c>
      <c r="L957" s="2">
        <f t="shared" si="141"/>
        <v>165.10999999999999</v>
      </c>
      <c r="M957" s="2">
        <f t="shared" si="142"/>
        <v>173.79999999999998</v>
      </c>
      <c r="N957" s="2">
        <f t="shared" si="148"/>
        <v>8.6899999999999977</v>
      </c>
      <c r="O957" s="2">
        <f t="shared" si="143"/>
        <v>43.449999999999989</v>
      </c>
      <c r="P957" s="2">
        <f t="shared" si="144"/>
        <v>868.99999999999989</v>
      </c>
      <c r="Q957" s="2">
        <f t="shared" si="145"/>
        <v>5</v>
      </c>
      <c r="R957">
        <v>5</v>
      </c>
      <c r="S957">
        <v>0</v>
      </c>
      <c r="T957" s="2">
        <v>173.79999999999998</v>
      </c>
      <c r="U957" s="3">
        <v>43.449999999999989</v>
      </c>
      <c r="V957" s="4">
        <f t="shared" si="149"/>
        <v>5</v>
      </c>
      <c r="W957" s="2">
        <f t="shared" si="146"/>
        <v>868.99999999999989</v>
      </c>
    </row>
    <row r="958" spans="1:23" x14ac:dyDescent="0.25">
      <c r="A958">
        <f t="shared" si="147"/>
        <v>2017</v>
      </c>
      <c r="B958" s="1">
        <v>42870</v>
      </c>
      <c r="C958" s="1">
        <v>42873</v>
      </c>
      <c r="D958" s="1" t="str">
        <f t="shared" si="140"/>
        <v>May</v>
      </c>
      <c r="E958" t="s">
        <v>23</v>
      </c>
      <c r="F958" t="s">
        <v>1145</v>
      </c>
      <c r="G958" t="s">
        <v>25</v>
      </c>
      <c r="H958" t="s">
        <v>34</v>
      </c>
      <c r="I958" t="s">
        <v>1062</v>
      </c>
      <c r="J958" t="s">
        <v>50</v>
      </c>
      <c r="K958" t="s">
        <v>51</v>
      </c>
      <c r="L958" s="2">
        <f t="shared" si="141"/>
        <v>27.002700000000001</v>
      </c>
      <c r="M958" s="2">
        <f t="shared" si="142"/>
        <v>29.392000000000003</v>
      </c>
      <c r="N958" s="2">
        <f t="shared" si="148"/>
        <v>2.3893000000000022</v>
      </c>
      <c r="O958" s="2">
        <f t="shared" si="143"/>
        <v>2.3893000000000022</v>
      </c>
      <c r="P958" s="2">
        <f t="shared" si="144"/>
        <v>29.392000000000003</v>
      </c>
      <c r="Q958" s="2">
        <f t="shared" si="145"/>
        <v>8.129082743603707</v>
      </c>
      <c r="R958">
        <v>1</v>
      </c>
      <c r="S958">
        <v>0.2</v>
      </c>
      <c r="T958" s="2">
        <v>29.592000000000002</v>
      </c>
      <c r="U958" s="3">
        <v>2.5893000000000006</v>
      </c>
      <c r="V958" s="4">
        <f t="shared" si="149"/>
        <v>8.75</v>
      </c>
      <c r="W958" s="2">
        <f t="shared" si="146"/>
        <v>29.592000000000002</v>
      </c>
    </row>
    <row r="959" spans="1:23" x14ac:dyDescent="0.25">
      <c r="A959">
        <f t="shared" si="147"/>
        <v>2017</v>
      </c>
      <c r="B959" s="1">
        <v>42870</v>
      </c>
      <c r="C959" s="1">
        <v>42873</v>
      </c>
      <c r="D959" s="1" t="str">
        <f t="shared" si="140"/>
        <v>May</v>
      </c>
      <c r="E959" t="s">
        <v>23</v>
      </c>
      <c r="F959" t="s">
        <v>1145</v>
      </c>
      <c r="G959" t="s">
        <v>25</v>
      </c>
      <c r="H959" t="s">
        <v>34</v>
      </c>
      <c r="I959" t="s">
        <v>1146</v>
      </c>
      <c r="J959" t="s">
        <v>36</v>
      </c>
      <c r="K959" t="s">
        <v>53</v>
      </c>
      <c r="L959" s="2">
        <f t="shared" si="141"/>
        <v>6.3360000000000003</v>
      </c>
      <c r="M959" s="2">
        <f t="shared" si="142"/>
        <v>4.0520000000000005</v>
      </c>
      <c r="N959" s="2">
        <f t="shared" si="148"/>
        <v>-2.2839999999999998</v>
      </c>
      <c r="O959" s="2">
        <f t="shared" si="143"/>
        <v>-4.5679999999999996</v>
      </c>
      <c r="P959" s="2">
        <f t="shared" si="144"/>
        <v>8.104000000000001</v>
      </c>
      <c r="Q959" s="2">
        <f t="shared" si="145"/>
        <v>-56.367226061204335</v>
      </c>
      <c r="R959">
        <v>2</v>
      </c>
      <c r="S959">
        <v>0.7</v>
      </c>
      <c r="T959" s="2">
        <v>4.7520000000000007</v>
      </c>
      <c r="U959" s="3">
        <v>-3.1679999999999993</v>
      </c>
      <c r="V959" s="4">
        <f t="shared" si="149"/>
        <v>-33.333333333333321</v>
      </c>
      <c r="W959" s="2">
        <f t="shared" si="146"/>
        <v>9.5040000000000013</v>
      </c>
    </row>
    <row r="960" spans="1:23" x14ac:dyDescent="0.25">
      <c r="A960">
        <f t="shared" si="147"/>
        <v>2017</v>
      </c>
      <c r="B960" s="1">
        <v>42870</v>
      </c>
      <c r="C960" s="1">
        <v>42873</v>
      </c>
      <c r="D960" s="1" t="str">
        <f t="shared" si="140"/>
        <v>May</v>
      </c>
      <c r="E960" t="s">
        <v>23</v>
      </c>
      <c r="F960" t="s">
        <v>1145</v>
      </c>
      <c r="G960" t="s">
        <v>25</v>
      </c>
      <c r="H960" t="s">
        <v>34</v>
      </c>
      <c r="I960" t="s">
        <v>1147</v>
      </c>
      <c r="J960" t="s">
        <v>36</v>
      </c>
      <c r="K960" t="s">
        <v>60</v>
      </c>
      <c r="L960" s="2">
        <f t="shared" si="141"/>
        <v>13.672800000000002</v>
      </c>
      <c r="M960" s="2">
        <f t="shared" si="142"/>
        <v>15.352000000000004</v>
      </c>
      <c r="N960" s="2">
        <f t="shared" si="148"/>
        <v>1.6792000000000016</v>
      </c>
      <c r="O960" s="2">
        <f t="shared" si="143"/>
        <v>5.0376000000000047</v>
      </c>
      <c r="P960" s="2">
        <f t="shared" si="144"/>
        <v>46.056000000000012</v>
      </c>
      <c r="Q960" s="2">
        <f t="shared" si="145"/>
        <v>10.937988535695682</v>
      </c>
      <c r="R960">
        <v>3</v>
      </c>
      <c r="S960">
        <v>0.2</v>
      </c>
      <c r="T960" s="2">
        <v>15.552000000000003</v>
      </c>
      <c r="U960" s="3">
        <v>5.6375999999999999</v>
      </c>
      <c r="V960" s="4">
        <f t="shared" si="149"/>
        <v>12.083333333333332</v>
      </c>
      <c r="W960" s="2">
        <f t="shared" si="146"/>
        <v>46.656000000000006</v>
      </c>
    </row>
    <row r="961" spans="1:23" x14ac:dyDescent="0.25">
      <c r="A961">
        <f t="shared" si="147"/>
        <v>2015</v>
      </c>
      <c r="B961" s="1">
        <v>42269</v>
      </c>
      <c r="C961" s="1">
        <v>42269</v>
      </c>
      <c r="D961" s="1" t="str">
        <f t="shared" si="140"/>
        <v>Sep</v>
      </c>
      <c r="E961" t="s">
        <v>528</v>
      </c>
      <c r="F961" t="s">
        <v>1148</v>
      </c>
      <c r="G961" t="s">
        <v>25</v>
      </c>
      <c r="H961" t="s">
        <v>34</v>
      </c>
      <c r="I961" t="s">
        <v>1149</v>
      </c>
      <c r="J961" t="s">
        <v>28</v>
      </c>
      <c r="K961" t="s">
        <v>46</v>
      </c>
      <c r="L961" s="2">
        <f t="shared" si="141"/>
        <v>178.00200000000001</v>
      </c>
      <c r="M961" s="2">
        <f t="shared" si="142"/>
        <v>204.6</v>
      </c>
      <c r="N961" s="2">
        <f t="shared" si="148"/>
        <v>26.597999999999985</v>
      </c>
      <c r="O961" s="2">
        <f t="shared" si="143"/>
        <v>53.19599999999997</v>
      </c>
      <c r="P961" s="2">
        <f t="shared" si="144"/>
        <v>409.2</v>
      </c>
      <c r="Q961" s="2">
        <f t="shared" si="145"/>
        <v>12.999999999999993</v>
      </c>
      <c r="R961">
        <v>2</v>
      </c>
      <c r="S961">
        <v>0</v>
      </c>
      <c r="T961" s="2">
        <v>204.6</v>
      </c>
      <c r="U961" s="3">
        <v>53.195999999999998</v>
      </c>
      <c r="V961" s="4">
        <f t="shared" si="149"/>
        <v>13</v>
      </c>
      <c r="W961" s="2">
        <f t="shared" si="146"/>
        <v>409.2</v>
      </c>
    </row>
    <row r="962" spans="1:23" x14ac:dyDescent="0.25">
      <c r="A962">
        <f t="shared" si="147"/>
        <v>2017</v>
      </c>
      <c r="B962" s="1">
        <v>43053</v>
      </c>
      <c r="C962" s="1">
        <v>43058</v>
      </c>
      <c r="D962" s="1" t="str">
        <f t="shared" ref="D962:D1025" si="150">TEXT((B962),"MMM")</f>
        <v>Nov</v>
      </c>
      <c r="E962" t="s">
        <v>38</v>
      </c>
      <c r="F962" t="s">
        <v>1150</v>
      </c>
      <c r="G962" t="s">
        <v>33</v>
      </c>
      <c r="H962" t="s">
        <v>34</v>
      </c>
      <c r="I962" t="s">
        <v>390</v>
      </c>
      <c r="J962" t="s">
        <v>28</v>
      </c>
      <c r="K962" t="s">
        <v>31</v>
      </c>
      <c r="L962" s="2">
        <f t="shared" ref="L962:L1025" si="151">T962 - (U962 / R962)</f>
        <v>307.49939999999998</v>
      </c>
      <c r="M962" s="2">
        <f t="shared" ref="M962:M1025" si="152">(T962/1-S962)</f>
        <v>321.36799999999999</v>
      </c>
      <c r="N962" s="2">
        <f t="shared" si="148"/>
        <v>13.868600000000015</v>
      </c>
      <c r="O962" s="2">
        <f t="shared" ref="O962:O1025" si="153">N962*R962</f>
        <v>27.73720000000003</v>
      </c>
      <c r="P962" s="2">
        <f t="shared" ref="P962:P1025" si="154">(M962*R962)</f>
        <v>642.73599999999999</v>
      </c>
      <c r="Q962" s="2">
        <f t="shared" ref="Q962:Q1025" si="155">(O962/(M962*R962))*100</f>
        <v>4.3154887854422386</v>
      </c>
      <c r="R962">
        <v>2</v>
      </c>
      <c r="S962">
        <v>0.2</v>
      </c>
      <c r="T962" s="2">
        <v>321.56799999999998</v>
      </c>
      <c r="U962" s="3">
        <v>28.137200000000007</v>
      </c>
      <c r="V962" s="4">
        <f t="shared" si="149"/>
        <v>4.3750000000000009</v>
      </c>
      <c r="W962" s="2">
        <f t="shared" ref="W962:W1025" si="156">R962*T962</f>
        <v>643.13599999999997</v>
      </c>
    </row>
    <row r="963" spans="1:23" x14ac:dyDescent="0.25">
      <c r="A963">
        <f t="shared" ref="A963:A1026" si="157">YEAR(B963)</f>
        <v>2015</v>
      </c>
      <c r="B963" s="1">
        <v>42335</v>
      </c>
      <c r="C963" s="1">
        <v>42339</v>
      </c>
      <c r="D963" s="1" t="str">
        <f t="shared" si="150"/>
        <v>Nov</v>
      </c>
      <c r="E963" t="s">
        <v>38</v>
      </c>
      <c r="F963" t="s">
        <v>1151</v>
      </c>
      <c r="G963" t="s">
        <v>64</v>
      </c>
      <c r="H963" t="s">
        <v>26</v>
      </c>
      <c r="I963" t="s">
        <v>1152</v>
      </c>
      <c r="J963" t="s">
        <v>36</v>
      </c>
      <c r="K963" t="s">
        <v>53</v>
      </c>
      <c r="L963" s="2">
        <f t="shared" si="151"/>
        <v>4.7111999999999998</v>
      </c>
      <c r="M963" s="2">
        <f t="shared" si="152"/>
        <v>6.24</v>
      </c>
      <c r="N963" s="2">
        <f t="shared" ref="N963:N1026" si="158">(M963-L963)</f>
        <v>1.5288000000000004</v>
      </c>
      <c r="O963" s="2">
        <f t="shared" si="153"/>
        <v>3.0576000000000008</v>
      </c>
      <c r="P963" s="2">
        <f t="shared" si="154"/>
        <v>12.48</v>
      </c>
      <c r="Q963" s="2">
        <f t="shared" si="155"/>
        <v>24.500000000000004</v>
      </c>
      <c r="R963">
        <v>2</v>
      </c>
      <c r="S963">
        <v>0</v>
      </c>
      <c r="T963" s="2">
        <v>6.24</v>
      </c>
      <c r="U963" s="3">
        <v>3.0575999999999999</v>
      </c>
      <c r="V963" s="4">
        <f t="shared" ref="V963:V1026" si="159">(U963/W963)*100</f>
        <v>24.499999999999996</v>
      </c>
      <c r="W963" s="2">
        <f t="shared" si="156"/>
        <v>12.48</v>
      </c>
    </row>
    <row r="964" spans="1:23" x14ac:dyDescent="0.25">
      <c r="A964">
        <f t="shared" si="157"/>
        <v>2016</v>
      </c>
      <c r="B964" s="1">
        <v>42614</v>
      </c>
      <c r="C964" s="1">
        <v>42617</v>
      </c>
      <c r="D964" s="1" t="str">
        <f t="shared" si="150"/>
        <v>Sep</v>
      </c>
      <c r="E964" t="s">
        <v>98</v>
      </c>
      <c r="F964" t="s">
        <v>208</v>
      </c>
      <c r="G964" t="s">
        <v>33</v>
      </c>
      <c r="H964" t="s">
        <v>34</v>
      </c>
      <c r="I964" t="s">
        <v>728</v>
      </c>
      <c r="J964" t="s">
        <v>36</v>
      </c>
      <c r="K964" t="s">
        <v>92</v>
      </c>
      <c r="L964" s="2">
        <f t="shared" si="151"/>
        <v>16.41</v>
      </c>
      <c r="M964" s="2">
        <f t="shared" si="152"/>
        <v>21.88</v>
      </c>
      <c r="N964" s="2">
        <f t="shared" si="158"/>
        <v>5.4699999999999989</v>
      </c>
      <c r="O964" s="2">
        <f t="shared" si="153"/>
        <v>10.939999999999998</v>
      </c>
      <c r="P964" s="2">
        <f t="shared" si="154"/>
        <v>43.76</v>
      </c>
      <c r="Q964" s="2">
        <f t="shared" si="155"/>
        <v>24.999999999999996</v>
      </c>
      <c r="R964">
        <v>2</v>
      </c>
      <c r="S964">
        <v>0</v>
      </c>
      <c r="T964" s="2">
        <v>21.88</v>
      </c>
      <c r="U964" s="3">
        <v>10.94</v>
      </c>
      <c r="V964" s="4">
        <f t="shared" si="159"/>
        <v>25</v>
      </c>
      <c r="W964" s="2">
        <f t="shared" si="156"/>
        <v>43.76</v>
      </c>
    </row>
    <row r="965" spans="1:23" x14ac:dyDescent="0.25">
      <c r="A965">
        <f t="shared" si="157"/>
        <v>2014</v>
      </c>
      <c r="B965" s="1">
        <v>41904</v>
      </c>
      <c r="C965" s="1">
        <v>41906</v>
      </c>
      <c r="D965" s="1" t="str">
        <f t="shared" si="150"/>
        <v>Sep</v>
      </c>
      <c r="E965" t="s">
        <v>23</v>
      </c>
      <c r="F965" t="s">
        <v>1094</v>
      </c>
      <c r="G965" t="s">
        <v>25</v>
      </c>
      <c r="H965" t="s">
        <v>26</v>
      </c>
      <c r="I965" t="s">
        <v>1153</v>
      </c>
      <c r="J965" t="s">
        <v>36</v>
      </c>
      <c r="K965" t="s">
        <v>37</v>
      </c>
      <c r="L965" s="2">
        <f t="shared" si="151"/>
        <v>3.7727999999999997</v>
      </c>
      <c r="M965" s="2">
        <f t="shared" si="152"/>
        <v>4.4079999999999995</v>
      </c>
      <c r="N965" s="2">
        <f t="shared" si="158"/>
        <v>0.63519999999999976</v>
      </c>
      <c r="O965" s="2">
        <f t="shared" si="153"/>
        <v>1.2703999999999995</v>
      </c>
      <c r="P965" s="2">
        <f t="shared" si="154"/>
        <v>8.8159999999999989</v>
      </c>
      <c r="Q965" s="2">
        <f t="shared" si="155"/>
        <v>14.410163339382937</v>
      </c>
      <c r="R965">
        <v>2</v>
      </c>
      <c r="S965">
        <v>0.2</v>
      </c>
      <c r="T965" s="2">
        <v>4.6079999999999997</v>
      </c>
      <c r="U965" s="3">
        <v>1.6704000000000001</v>
      </c>
      <c r="V965" s="4">
        <f t="shared" si="159"/>
        <v>18.125000000000004</v>
      </c>
      <c r="W965" s="2">
        <f t="shared" si="156"/>
        <v>9.2159999999999993</v>
      </c>
    </row>
    <row r="966" spans="1:23" x14ac:dyDescent="0.25">
      <c r="A966">
        <f t="shared" si="157"/>
        <v>2017</v>
      </c>
      <c r="B966" s="1">
        <v>42834</v>
      </c>
      <c r="C966" s="1">
        <v>42836</v>
      </c>
      <c r="D966" s="1" t="str">
        <f t="shared" si="150"/>
        <v>Apr</v>
      </c>
      <c r="E966" t="s">
        <v>98</v>
      </c>
      <c r="F966" t="s">
        <v>1154</v>
      </c>
      <c r="G966" t="s">
        <v>64</v>
      </c>
      <c r="H966" t="s">
        <v>80</v>
      </c>
      <c r="I966" t="s">
        <v>1155</v>
      </c>
      <c r="J966" t="s">
        <v>36</v>
      </c>
      <c r="K966" t="s">
        <v>37</v>
      </c>
      <c r="L966" s="2">
        <f t="shared" si="151"/>
        <v>7.4141000000000004</v>
      </c>
      <c r="M966" s="2">
        <f t="shared" si="152"/>
        <v>9.82</v>
      </c>
      <c r="N966" s="2">
        <f t="shared" si="158"/>
        <v>2.4058999999999999</v>
      </c>
      <c r="O966" s="2">
        <f t="shared" si="153"/>
        <v>4.8117999999999999</v>
      </c>
      <c r="P966" s="2">
        <f t="shared" si="154"/>
        <v>19.64</v>
      </c>
      <c r="Q966" s="2">
        <f t="shared" si="155"/>
        <v>24.5</v>
      </c>
      <c r="R966">
        <v>2</v>
      </c>
      <c r="S966">
        <v>0</v>
      </c>
      <c r="T966" s="2">
        <v>9.82</v>
      </c>
      <c r="U966" s="3">
        <v>4.8117999999999999</v>
      </c>
      <c r="V966" s="4">
        <f t="shared" si="159"/>
        <v>24.5</v>
      </c>
      <c r="W966" s="2">
        <f t="shared" si="156"/>
        <v>19.64</v>
      </c>
    </row>
    <row r="967" spans="1:23" x14ac:dyDescent="0.25">
      <c r="A967">
        <f t="shared" si="157"/>
        <v>2017</v>
      </c>
      <c r="B967" s="1">
        <v>42834</v>
      </c>
      <c r="C967" s="1">
        <v>42836</v>
      </c>
      <c r="D967" s="1" t="str">
        <f t="shared" si="150"/>
        <v>Apr</v>
      </c>
      <c r="E967" t="s">
        <v>98</v>
      </c>
      <c r="F967" t="s">
        <v>1154</v>
      </c>
      <c r="G967" t="s">
        <v>64</v>
      </c>
      <c r="H967" t="s">
        <v>80</v>
      </c>
      <c r="I967" t="s">
        <v>594</v>
      </c>
      <c r="J967" t="s">
        <v>36</v>
      </c>
      <c r="K967" t="s">
        <v>48</v>
      </c>
      <c r="L967" s="2">
        <f t="shared" si="151"/>
        <v>32.732700000000001</v>
      </c>
      <c r="M967" s="2">
        <f t="shared" si="152"/>
        <v>35.97</v>
      </c>
      <c r="N967" s="2">
        <f t="shared" si="158"/>
        <v>3.2372999999999976</v>
      </c>
      <c r="O967" s="2">
        <f t="shared" si="153"/>
        <v>9.7118999999999929</v>
      </c>
      <c r="P967" s="2">
        <f t="shared" si="154"/>
        <v>107.91</v>
      </c>
      <c r="Q967" s="2">
        <f t="shared" si="155"/>
        <v>8.9999999999999947</v>
      </c>
      <c r="R967">
        <v>3</v>
      </c>
      <c r="S967">
        <v>0</v>
      </c>
      <c r="T967" s="2">
        <v>35.97</v>
      </c>
      <c r="U967" s="3">
        <v>9.7118999999999982</v>
      </c>
      <c r="V967" s="4">
        <f t="shared" si="159"/>
        <v>8.9999999999999982</v>
      </c>
      <c r="W967" s="2">
        <f t="shared" si="156"/>
        <v>107.91</v>
      </c>
    </row>
    <row r="968" spans="1:23" x14ac:dyDescent="0.25">
      <c r="A968">
        <f t="shared" si="157"/>
        <v>2017</v>
      </c>
      <c r="B968" s="1">
        <v>42834</v>
      </c>
      <c r="C968" s="1">
        <v>42836</v>
      </c>
      <c r="D968" s="1" t="str">
        <f t="shared" si="150"/>
        <v>Apr</v>
      </c>
      <c r="E968" t="s">
        <v>98</v>
      </c>
      <c r="F968" t="s">
        <v>1154</v>
      </c>
      <c r="G968" t="s">
        <v>64</v>
      </c>
      <c r="H968" t="s">
        <v>80</v>
      </c>
      <c r="I968" t="s">
        <v>1156</v>
      </c>
      <c r="J968" t="s">
        <v>36</v>
      </c>
      <c r="K968" t="s">
        <v>60</v>
      </c>
      <c r="L968" s="2">
        <f t="shared" si="151"/>
        <v>9.8496000000000006</v>
      </c>
      <c r="M968" s="2">
        <f t="shared" si="152"/>
        <v>12.96</v>
      </c>
      <c r="N968" s="2">
        <f t="shared" si="158"/>
        <v>3.1104000000000003</v>
      </c>
      <c r="O968" s="2">
        <f t="shared" si="153"/>
        <v>6.2208000000000006</v>
      </c>
      <c r="P968" s="2">
        <f t="shared" si="154"/>
        <v>25.92</v>
      </c>
      <c r="Q968" s="2">
        <f t="shared" si="155"/>
        <v>24.000000000000004</v>
      </c>
      <c r="R968">
        <v>2</v>
      </c>
      <c r="S968">
        <v>0</v>
      </c>
      <c r="T968" s="2">
        <v>12.96</v>
      </c>
      <c r="U968" s="3">
        <v>6.2208000000000006</v>
      </c>
      <c r="V968" s="4">
        <f t="shared" si="159"/>
        <v>24.000000000000004</v>
      </c>
      <c r="W968" s="2">
        <f t="shared" si="156"/>
        <v>25.92</v>
      </c>
    </row>
    <row r="969" spans="1:23" x14ac:dyDescent="0.25">
      <c r="A969">
        <f t="shared" si="157"/>
        <v>2017</v>
      </c>
      <c r="B969" s="1">
        <v>42834</v>
      </c>
      <c r="C969" s="1">
        <v>42836</v>
      </c>
      <c r="D969" s="1" t="str">
        <f t="shared" si="150"/>
        <v>Apr</v>
      </c>
      <c r="E969" t="s">
        <v>98</v>
      </c>
      <c r="F969" t="s">
        <v>1154</v>
      </c>
      <c r="G969" t="s">
        <v>64</v>
      </c>
      <c r="H969" t="s">
        <v>80</v>
      </c>
      <c r="I969" t="s">
        <v>1157</v>
      </c>
      <c r="J969" t="s">
        <v>36</v>
      </c>
      <c r="K969" t="s">
        <v>60</v>
      </c>
      <c r="L969" s="2">
        <f t="shared" si="151"/>
        <v>168.608</v>
      </c>
      <c r="M969" s="2">
        <f t="shared" si="152"/>
        <v>191.6</v>
      </c>
      <c r="N969" s="2">
        <f t="shared" si="158"/>
        <v>22.99199999999999</v>
      </c>
      <c r="O969" s="2">
        <f t="shared" si="153"/>
        <v>91.967999999999961</v>
      </c>
      <c r="P969" s="2">
        <f t="shared" si="154"/>
        <v>766.4</v>
      </c>
      <c r="Q969" s="2">
        <f t="shared" si="155"/>
        <v>11.999999999999995</v>
      </c>
      <c r="R969">
        <v>4</v>
      </c>
      <c r="S969">
        <v>0</v>
      </c>
      <c r="T969" s="2">
        <v>191.6</v>
      </c>
      <c r="U969" s="3">
        <v>91.967999999999989</v>
      </c>
      <c r="V969" s="4">
        <f t="shared" si="159"/>
        <v>12</v>
      </c>
      <c r="W969" s="2">
        <f t="shared" si="156"/>
        <v>766.4</v>
      </c>
    </row>
    <row r="970" spans="1:23" x14ac:dyDescent="0.25">
      <c r="A970">
        <f t="shared" si="157"/>
        <v>2017</v>
      </c>
      <c r="B970" s="1">
        <v>42834</v>
      </c>
      <c r="C970" s="1">
        <v>42836</v>
      </c>
      <c r="D970" s="1" t="str">
        <f t="shared" si="150"/>
        <v>Apr</v>
      </c>
      <c r="E970" t="s">
        <v>98</v>
      </c>
      <c r="F970" t="s">
        <v>1154</v>
      </c>
      <c r="G970" t="s">
        <v>64</v>
      </c>
      <c r="H970" t="s">
        <v>80</v>
      </c>
      <c r="I970" t="s">
        <v>1153</v>
      </c>
      <c r="J970" t="s">
        <v>36</v>
      </c>
      <c r="K970" t="s">
        <v>37</v>
      </c>
      <c r="L970" s="2">
        <f t="shared" si="151"/>
        <v>7.2288000000000006</v>
      </c>
      <c r="M970" s="2">
        <f t="shared" si="152"/>
        <v>8.64</v>
      </c>
      <c r="N970" s="2">
        <f t="shared" si="158"/>
        <v>1.4112</v>
      </c>
      <c r="O970" s="2">
        <f t="shared" si="153"/>
        <v>4.2336</v>
      </c>
      <c r="P970" s="2">
        <f t="shared" si="154"/>
        <v>25.92</v>
      </c>
      <c r="Q970" s="2">
        <f t="shared" si="155"/>
        <v>16.333333333333332</v>
      </c>
      <c r="R970">
        <v>3</v>
      </c>
      <c r="S970">
        <v>0</v>
      </c>
      <c r="T970" s="2">
        <v>8.64</v>
      </c>
      <c r="U970" s="3">
        <v>4.2336</v>
      </c>
      <c r="V970" s="4">
        <f t="shared" si="159"/>
        <v>16.333333333333332</v>
      </c>
      <c r="W970" s="2">
        <f t="shared" si="156"/>
        <v>25.92</v>
      </c>
    </row>
    <row r="971" spans="1:23" x14ac:dyDescent="0.25">
      <c r="A971">
        <f t="shared" si="157"/>
        <v>2017</v>
      </c>
      <c r="B971" s="1">
        <v>42834</v>
      </c>
      <c r="C971" s="1">
        <v>42836</v>
      </c>
      <c r="D971" s="1" t="str">
        <f t="shared" si="150"/>
        <v>Apr</v>
      </c>
      <c r="E971" t="s">
        <v>98</v>
      </c>
      <c r="F971" t="s">
        <v>1154</v>
      </c>
      <c r="G971" t="s">
        <v>64</v>
      </c>
      <c r="H971" t="s">
        <v>80</v>
      </c>
      <c r="I971" t="s">
        <v>1158</v>
      </c>
      <c r="J971" t="s">
        <v>36</v>
      </c>
      <c r="K971" t="s">
        <v>43</v>
      </c>
      <c r="L971" s="2">
        <f t="shared" si="151"/>
        <v>501.81000000000006</v>
      </c>
      <c r="M971" s="2">
        <f t="shared" si="152"/>
        <v>501.81000000000006</v>
      </c>
      <c r="N971" s="2">
        <f t="shared" si="158"/>
        <v>0</v>
      </c>
      <c r="O971" s="2">
        <f t="shared" si="153"/>
        <v>0</v>
      </c>
      <c r="P971" s="2">
        <f t="shared" si="154"/>
        <v>1505.4300000000003</v>
      </c>
      <c r="Q971" s="2">
        <f t="shared" si="155"/>
        <v>0</v>
      </c>
      <c r="R971">
        <v>3</v>
      </c>
      <c r="S971">
        <v>0</v>
      </c>
      <c r="T971" s="2">
        <v>501.81000000000006</v>
      </c>
      <c r="U971" s="3">
        <v>0</v>
      </c>
      <c r="V971" s="4">
        <f t="shared" si="159"/>
        <v>0</v>
      </c>
      <c r="W971" s="2">
        <f t="shared" si="156"/>
        <v>1505.4300000000003</v>
      </c>
    </row>
    <row r="972" spans="1:23" x14ac:dyDescent="0.25">
      <c r="A972">
        <f t="shared" si="157"/>
        <v>2014</v>
      </c>
      <c r="B972" s="1">
        <v>41655</v>
      </c>
      <c r="C972" s="1">
        <v>41657</v>
      </c>
      <c r="D972" s="1" t="str">
        <f t="shared" si="150"/>
        <v>Jan</v>
      </c>
      <c r="E972" t="s">
        <v>23</v>
      </c>
      <c r="F972" t="s">
        <v>393</v>
      </c>
      <c r="G972" t="s">
        <v>25</v>
      </c>
      <c r="H972" t="s">
        <v>80</v>
      </c>
      <c r="I972" t="s">
        <v>1159</v>
      </c>
      <c r="J972" t="s">
        <v>28</v>
      </c>
      <c r="K972" t="s">
        <v>46</v>
      </c>
      <c r="L972" s="2">
        <f t="shared" si="151"/>
        <v>122.33760000000001</v>
      </c>
      <c r="M972" s="2">
        <f t="shared" si="152"/>
        <v>126.90400000000001</v>
      </c>
      <c r="N972" s="2">
        <f t="shared" si="158"/>
        <v>4.5664000000000016</v>
      </c>
      <c r="O972" s="2">
        <f t="shared" si="153"/>
        <v>27.398400000000009</v>
      </c>
      <c r="P972" s="2">
        <f t="shared" si="154"/>
        <v>761.42400000000009</v>
      </c>
      <c r="Q972" s="2">
        <f t="shared" si="155"/>
        <v>3.598310533946921</v>
      </c>
      <c r="R972">
        <v>6</v>
      </c>
      <c r="S972">
        <v>0.2</v>
      </c>
      <c r="T972" s="2">
        <v>127.10400000000001</v>
      </c>
      <c r="U972" s="3">
        <v>28.598399999999998</v>
      </c>
      <c r="V972" s="4">
        <f t="shared" si="159"/>
        <v>3.75</v>
      </c>
      <c r="W972" s="2">
        <f t="shared" si="156"/>
        <v>762.62400000000002</v>
      </c>
    </row>
    <row r="973" spans="1:23" x14ac:dyDescent="0.25">
      <c r="A973">
        <f t="shared" si="157"/>
        <v>2014</v>
      </c>
      <c r="B973" s="1">
        <v>41655</v>
      </c>
      <c r="C973" s="1">
        <v>41657</v>
      </c>
      <c r="D973" s="1" t="str">
        <f t="shared" si="150"/>
        <v>Jan</v>
      </c>
      <c r="E973" t="s">
        <v>23</v>
      </c>
      <c r="F973" t="s">
        <v>393</v>
      </c>
      <c r="G973" t="s">
        <v>25</v>
      </c>
      <c r="H973" t="s">
        <v>80</v>
      </c>
      <c r="I973" t="s">
        <v>494</v>
      </c>
      <c r="J973" t="s">
        <v>50</v>
      </c>
      <c r="K973" t="s">
        <v>51</v>
      </c>
      <c r="L973" s="2">
        <f t="shared" si="151"/>
        <v>134.54999999999998</v>
      </c>
      <c r="M973" s="2">
        <f t="shared" si="152"/>
        <v>123.79999999999998</v>
      </c>
      <c r="N973" s="2">
        <f t="shared" si="158"/>
        <v>-10.75</v>
      </c>
      <c r="O973" s="2">
        <f t="shared" si="153"/>
        <v>-32.25</v>
      </c>
      <c r="P973" s="2">
        <f t="shared" si="154"/>
        <v>371.4</v>
      </c>
      <c r="Q973" s="2">
        <f t="shared" si="155"/>
        <v>-8.6833602584814216</v>
      </c>
      <c r="R973">
        <v>3</v>
      </c>
      <c r="S973">
        <v>0.4</v>
      </c>
      <c r="T973" s="2">
        <v>124.19999999999999</v>
      </c>
      <c r="U973" s="3">
        <v>-31.050000000000011</v>
      </c>
      <c r="V973" s="4">
        <f t="shared" si="159"/>
        <v>-8.3333333333333375</v>
      </c>
      <c r="W973" s="2">
        <f t="shared" si="156"/>
        <v>372.59999999999997</v>
      </c>
    </row>
    <row r="974" spans="1:23" x14ac:dyDescent="0.25">
      <c r="A974">
        <f t="shared" si="157"/>
        <v>2014</v>
      </c>
      <c r="B974" s="1">
        <v>41655</v>
      </c>
      <c r="C974" s="1">
        <v>41657</v>
      </c>
      <c r="D974" s="1" t="str">
        <f t="shared" si="150"/>
        <v>Jan</v>
      </c>
      <c r="E974" t="s">
        <v>23</v>
      </c>
      <c r="F974" t="s">
        <v>393</v>
      </c>
      <c r="G974" t="s">
        <v>25</v>
      </c>
      <c r="H974" t="s">
        <v>80</v>
      </c>
      <c r="I974" t="s">
        <v>907</v>
      </c>
      <c r="J974" t="s">
        <v>36</v>
      </c>
      <c r="K974" t="s">
        <v>53</v>
      </c>
      <c r="L974" s="2">
        <f t="shared" si="151"/>
        <v>25.403600000000004</v>
      </c>
      <c r="M974" s="2">
        <f t="shared" si="152"/>
        <v>17.888000000000005</v>
      </c>
      <c r="N974" s="2">
        <f t="shared" si="158"/>
        <v>-7.5155999999999992</v>
      </c>
      <c r="O974" s="2">
        <f t="shared" si="153"/>
        <v>-15.031199999999998</v>
      </c>
      <c r="P974" s="2">
        <f t="shared" si="154"/>
        <v>35.77600000000001</v>
      </c>
      <c r="Q974" s="2">
        <f t="shared" si="155"/>
        <v>-42.01475849731662</v>
      </c>
      <c r="R974">
        <v>2</v>
      </c>
      <c r="S974">
        <v>0.7</v>
      </c>
      <c r="T974" s="2">
        <v>18.588000000000005</v>
      </c>
      <c r="U974" s="3">
        <v>-13.6312</v>
      </c>
      <c r="V974" s="4">
        <f t="shared" si="159"/>
        <v>-36.666666666666657</v>
      </c>
      <c r="W974" s="2">
        <f t="shared" si="156"/>
        <v>37.176000000000009</v>
      </c>
    </row>
    <row r="975" spans="1:23" x14ac:dyDescent="0.25">
      <c r="A975">
        <f t="shared" si="157"/>
        <v>2014</v>
      </c>
      <c r="B975" s="1">
        <v>41655</v>
      </c>
      <c r="C975" s="1">
        <v>41657</v>
      </c>
      <c r="D975" s="1" t="str">
        <f t="shared" si="150"/>
        <v>Jan</v>
      </c>
      <c r="E975" t="s">
        <v>23</v>
      </c>
      <c r="F975" t="s">
        <v>393</v>
      </c>
      <c r="G975" t="s">
        <v>25</v>
      </c>
      <c r="H975" t="s">
        <v>80</v>
      </c>
      <c r="I975" t="s">
        <v>491</v>
      </c>
      <c r="J975" t="s">
        <v>36</v>
      </c>
      <c r="K975" t="s">
        <v>37</v>
      </c>
      <c r="L975" s="2">
        <f t="shared" si="151"/>
        <v>26.688900000000004</v>
      </c>
      <c r="M975" s="2">
        <f t="shared" si="152"/>
        <v>29.872000000000003</v>
      </c>
      <c r="N975" s="2">
        <f t="shared" si="158"/>
        <v>3.1830999999999996</v>
      </c>
      <c r="O975" s="2">
        <f t="shared" si="153"/>
        <v>9.5492999999999988</v>
      </c>
      <c r="P975" s="2">
        <f t="shared" si="154"/>
        <v>89.616000000000014</v>
      </c>
      <c r="Q975" s="2">
        <f t="shared" si="155"/>
        <v>10.655798071772894</v>
      </c>
      <c r="R975">
        <v>3</v>
      </c>
      <c r="S975">
        <v>0.2</v>
      </c>
      <c r="T975" s="2">
        <v>30.072000000000003</v>
      </c>
      <c r="U975" s="3">
        <v>10.149299999999997</v>
      </c>
      <c r="V975" s="4">
        <f t="shared" si="159"/>
        <v>11.249999999999995</v>
      </c>
      <c r="W975" s="2">
        <f t="shared" si="156"/>
        <v>90.216000000000008</v>
      </c>
    </row>
    <row r="976" spans="1:23" x14ac:dyDescent="0.25">
      <c r="A976">
        <f t="shared" si="157"/>
        <v>2017</v>
      </c>
      <c r="B976" s="1">
        <v>43013</v>
      </c>
      <c r="C976" s="1">
        <v>43016</v>
      </c>
      <c r="D976" s="1" t="str">
        <f t="shared" si="150"/>
        <v>Oct</v>
      </c>
      <c r="E976" t="s">
        <v>23</v>
      </c>
      <c r="F976" t="s">
        <v>946</v>
      </c>
      <c r="G976" t="s">
        <v>64</v>
      </c>
      <c r="H976" t="s">
        <v>80</v>
      </c>
      <c r="I976" t="s">
        <v>720</v>
      </c>
      <c r="J976" t="s">
        <v>50</v>
      </c>
      <c r="K976" t="s">
        <v>51</v>
      </c>
      <c r="L976" s="2">
        <f t="shared" si="151"/>
        <v>160.47019999999998</v>
      </c>
      <c r="M976" s="2">
        <f t="shared" si="152"/>
        <v>160.92999999999998</v>
      </c>
      <c r="N976" s="2">
        <f t="shared" si="158"/>
        <v>0.45980000000000132</v>
      </c>
      <c r="O976" s="2">
        <f t="shared" si="153"/>
        <v>3.2186000000000092</v>
      </c>
      <c r="P976" s="2">
        <f t="shared" si="154"/>
        <v>1126.5099999999998</v>
      </c>
      <c r="Q976" s="2">
        <f t="shared" si="155"/>
        <v>0.28571428571428659</v>
      </c>
      <c r="R976">
        <v>7</v>
      </c>
      <c r="S976">
        <v>0</v>
      </c>
      <c r="T976" s="2">
        <v>160.92999999999998</v>
      </c>
      <c r="U976" s="3">
        <v>3.2186000000000092</v>
      </c>
      <c r="V976" s="4">
        <f t="shared" si="159"/>
        <v>0.28571428571428659</v>
      </c>
      <c r="W976" s="2">
        <f t="shared" si="156"/>
        <v>1126.5099999999998</v>
      </c>
    </row>
    <row r="977" spans="1:23" x14ac:dyDescent="0.25">
      <c r="A977">
        <f t="shared" si="157"/>
        <v>2017</v>
      </c>
      <c r="B977" s="1">
        <v>43013</v>
      </c>
      <c r="C977" s="1">
        <v>43016</v>
      </c>
      <c r="D977" s="1" t="str">
        <f t="shared" si="150"/>
        <v>Oct</v>
      </c>
      <c r="E977" t="s">
        <v>23</v>
      </c>
      <c r="F977" t="s">
        <v>946</v>
      </c>
      <c r="G977" t="s">
        <v>64</v>
      </c>
      <c r="H977" t="s">
        <v>80</v>
      </c>
      <c r="I977" t="s">
        <v>569</v>
      </c>
      <c r="J977" t="s">
        <v>36</v>
      </c>
      <c r="K977" t="s">
        <v>53</v>
      </c>
      <c r="L977" s="2">
        <f t="shared" si="151"/>
        <v>67.2654</v>
      </c>
      <c r="M977" s="2">
        <f t="shared" si="152"/>
        <v>75.591999999999999</v>
      </c>
      <c r="N977" s="2">
        <f t="shared" si="158"/>
        <v>8.3265999999999991</v>
      </c>
      <c r="O977" s="2">
        <f t="shared" si="153"/>
        <v>24.979799999999997</v>
      </c>
      <c r="P977" s="2">
        <f t="shared" si="154"/>
        <v>226.77600000000001</v>
      </c>
      <c r="Q977" s="2">
        <f t="shared" si="155"/>
        <v>11.015186792253147</v>
      </c>
      <c r="R977">
        <v>3</v>
      </c>
      <c r="S977">
        <v>0.2</v>
      </c>
      <c r="T977" s="2">
        <v>75.792000000000002</v>
      </c>
      <c r="U977" s="3">
        <v>25.579799999999992</v>
      </c>
      <c r="V977" s="4">
        <f t="shared" si="159"/>
        <v>11.249999999999996</v>
      </c>
      <c r="W977" s="2">
        <f t="shared" si="156"/>
        <v>227.376</v>
      </c>
    </row>
    <row r="978" spans="1:23" x14ac:dyDescent="0.25">
      <c r="A978">
        <f t="shared" si="157"/>
        <v>2017</v>
      </c>
      <c r="B978" s="1">
        <v>42925</v>
      </c>
      <c r="C978" s="1">
        <v>42931</v>
      </c>
      <c r="D978" s="1" t="str">
        <f t="shared" si="150"/>
        <v>Jul</v>
      </c>
      <c r="E978" t="s">
        <v>38</v>
      </c>
      <c r="F978" t="s">
        <v>509</v>
      </c>
      <c r="G978" t="s">
        <v>25</v>
      </c>
      <c r="H978" t="s">
        <v>34</v>
      </c>
      <c r="I978" t="s">
        <v>1160</v>
      </c>
      <c r="J978" t="s">
        <v>36</v>
      </c>
      <c r="K978" t="s">
        <v>53</v>
      </c>
      <c r="L978" s="2">
        <f t="shared" si="151"/>
        <v>1.4760000000000004</v>
      </c>
      <c r="M978" s="2">
        <f t="shared" si="152"/>
        <v>0.38000000000000034</v>
      </c>
      <c r="N978" s="2">
        <f t="shared" si="158"/>
        <v>-1.0960000000000001</v>
      </c>
      <c r="O978" s="2">
        <f t="shared" si="153"/>
        <v>-2.1920000000000002</v>
      </c>
      <c r="P978" s="2">
        <f t="shared" si="154"/>
        <v>0.76000000000000068</v>
      </c>
      <c r="Q978" s="2">
        <f t="shared" si="155"/>
        <v>-288.42105263157873</v>
      </c>
      <c r="R978">
        <v>2</v>
      </c>
      <c r="S978">
        <v>0.7</v>
      </c>
      <c r="T978" s="2">
        <v>1.0800000000000003</v>
      </c>
      <c r="U978" s="3">
        <v>-0.79200000000000004</v>
      </c>
      <c r="V978" s="4">
        <f t="shared" si="159"/>
        <v>-36.666666666666657</v>
      </c>
      <c r="W978" s="2">
        <f t="shared" si="156"/>
        <v>2.1600000000000006</v>
      </c>
    </row>
    <row r="979" spans="1:23" x14ac:dyDescent="0.25">
      <c r="A979">
        <f t="shared" si="157"/>
        <v>2017</v>
      </c>
      <c r="B979" s="1">
        <v>42742</v>
      </c>
      <c r="C979" s="1">
        <v>42745</v>
      </c>
      <c r="D979" s="1" t="str">
        <f t="shared" si="150"/>
        <v>Jan</v>
      </c>
      <c r="E979" t="s">
        <v>98</v>
      </c>
      <c r="F979" t="s">
        <v>1014</v>
      </c>
      <c r="G979" t="s">
        <v>33</v>
      </c>
      <c r="H979" t="s">
        <v>65</v>
      </c>
      <c r="I979" t="s">
        <v>285</v>
      </c>
      <c r="J979" t="s">
        <v>50</v>
      </c>
      <c r="K979" t="s">
        <v>286</v>
      </c>
      <c r="L979" s="2">
        <f t="shared" si="151"/>
        <v>2719.9840000000004</v>
      </c>
      <c r="M979" s="2">
        <f t="shared" si="152"/>
        <v>3059.8820000000001</v>
      </c>
      <c r="N979" s="2">
        <f t="shared" si="158"/>
        <v>339.89799999999968</v>
      </c>
      <c r="O979" s="2">
        <f t="shared" si="153"/>
        <v>679.79599999999937</v>
      </c>
      <c r="P979" s="2">
        <f t="shared" si="154"/>
        <v>6119.7640000000001</v>
      </c>
      <c r="Q979" s="2">
        <f t="shared" si="155"/>
        <v>11.108206133439122</v>
      </c>
      <c r="R979">
        <v>2</v>
      </c>
      <c r="S979">
        <v>0.1</v>
      </c>
      <c r="T979" s="2">
        <v>3059.982</v>
      </c>
      <c r="U979" s="3">
        <v>679.99599999999964</v>
      </c>
      <c r="V979" s="4">
        <f t="shared" si="159"/>
        <v>11.111111111111105</v>
      </c>
      <c r="W979" s="2">
        <f t="shared" si="156"/>
        <v>6119.9639999999999</v>
      </c>
    </row>
    <row r="980" spans="1:23" x14ac:dyDescent="0.25">
      <c r="A980">
        <f t="shared" si="157"/>
        <v>2016</v>
      </c>
      <c r="B980" s="1">
        <v>42520</v>
      </c>
      <c r="C980" s="1">
        <v>42521</v>
      </c>
      <c r="D980" s="1" t="str">
        <f t="shared" si="150"/>
        <v>May</v>
      </c>
      <c r="E980" t="s">
        <v>98</v>
      </c>
      <c r="F980" t="s">
        <v>1161</v>
      </c>
      <c r="G980" t="s">
        <v>25</v>
      </c>
      <c r="H980" t="s">
        <v>26</v>
      </c>
      <c r="I980" t="s">
        <v>814</v>
      </c>
      <c r="J980" t="s">
        <v>36</v>
      </c>
      <c r="K980" t="s">
        <v>53</v>
      </c>
      <c r="L980" s="2">
        <f t="shared" si="151"/>
        <v>4.5948000000000011</v>
      </c>
      <c r="M980" s="2">
        <f t="shared" si="152"/>
        <v>2.5820000000000007</v>
      </c>
      <c r="N980" s="2">
        <f t="shared" si="158"/>
        <v>-2.0128000000000004</v>
      </c>
      <c r="O980" s="2">
        <f t="shared" si="153"/>
        <v>-4.0256000000000007</v>
      </c>
      <c r="P980" s="2">
        <f t="shared" si="154"/>
        <v>5.1640000000000015</v>
      </c>
      <c r="Q980" s="2">
        <f t="shared" si="155"/>
        <v>-77.955073586367149</v>
      </c>
      <c r="R980">
        <v>2</v>
      </c>
      <c r="S980">
        <v>0.7</v>
      </c>
      <c r="T980" s="2">
        <v>3.2820000000000005</v>
      </c>
      <c r="U980" s="3">
        <v>-2.6256000000000004</v>
      </c>
      <c r="V980" s="4">
        <f t="shared" si="159"/>
        <v>-40</v>
      </c>
      <c r="W980" s="2">
        <f t="shared" si="156"/>
        <v>6.5640000000000009</v>
      </c>
    </row>
    <row r="981" spans="1:23" x14ac:dyDescent="0.25">
      <c r="A981">
        <f t="shared" si="157"/>
        <v>2015</v>
      </c>
      <c r="B981" s="1">
        <v>42347</v>
      </c>
      <c r="C981" s="1">
        <v>42350</v>
      </c>
      <c r="D981" s="1" t="str">
        <f t="shared" si="150"/>
        <v>Dec</v>
      </c>
      <c r="E981" t="s">
        <v>98</v>
      </c>
      <c r="F981" t="s">
        <v>156</v>
      </c>
      <c r="G981" t="s">
        <v>33</v>
      </c>
      <c r="H981" t="s">
        <v>65</v>
      </c>
      <c r="I981" t="s">
        <v>1162</v>
      </c>
      <c r="J981" t="s">
        <v>36</v>
      </c>
      <c r="K981" t="s">
        <v>60</v>
      </c>
      <c r="L981" s="2">
        <f t="shared" si="151"/>
        <v>28.463399999999996</v>
      </c>
      <c r="M981" s="2">
        <f t="shared" si="152"/>
        <v>34.019999999999996</v>
      </c>
      <c r="N981" s="2">
        <f t="shared" si="158"/>
        <v>5.5565999999999995</v>
      </c>
      <c r="O981" s="2">
        <f t="shared" si="153"/>
        <v>16.669799999999999</v>
      </c>
      <c r="P981" s="2">
        <f t="shared" si="154"/>
        <v>102.05999999999999</v>
      </c>
      <c r="Q981" s="2">
        <f t="shared" si="155"/>
        <v>16.333333333333332</v>
      </c>
      <c r="R981">
        <v>3</v>
      </c>
      <c r="S981">
        <v>0</v>
      </c>
      <c r="T981" s="2">
        <v>34.019999999999996</v>
      </c>
      <c r="U981" s="3">
        <v>16.669799999999999</v>
      </c>
      <c r="V981" s="4">
        <f t="shared" si="159"/>
        <v>16.333333333333332</v>
      </c>
      <c r="W981" s="2">
        <f t="shared" si="156"/>
        <v>102.05999999999999</v>
      </c>
    </row>
    <row r="982" spans="1:23" x14ac:dyDescent="0.25">
      <c r="A982">
        <f t="shared" si="157"/>
        <v>2016</v>
      </c>
      <c r="B982" s="1">
        <v>42646</v>
      </c>
      <c r="C982" s="1">
        <v>42651</v>
      </c>
      <c r="D982" s="1" t="str">
        <f t="shared" si="150"/>
        <v>Oct</v>
      </c>
      <c r="E982" t="s">
        <v>38</v>
      </c>
      <c r="F982" t="s">
        <v>82</v>
      </c>
      <c r="G982" t="s">
        <v>25</v>
      </c>
      <c r="H982" t="s">
        <v>80</v>
      </c>
      <c r="I982" t="s">
        <v>991</v>
      </c>
      <c r="J982" t="s">
        <v>28</v>
      </c>
      <c r="K982" t="s">
        <v>31</v>
      </c>
      <c r="L982" s="2">
        <f t="shared" si="151"/>
        <v>583.75480000000005</v>
      </c>
      <c r="M982" s="2">
        <f t="shared" si="152"/>
        <v>599.19200000000001</v>
      </c>
      <c r="N982" s="2">
        <f t="shared" si="158"/>
        <v>15.437199999999962</v>
      </c>
      <c r="O982" s="2">
        <f t="shared" si="153"/>
        <v>92.62319999999977</v>
      </c>
      <c r="P982" s="2">
        <f t="shared" si="154"/>
        <v>3595.152</v>
      </c>
      <c r="Q982" s="2">
        <f t="shared" si="155"/>
        <v>2.5763361326586405</v>
      </c>
      <c r="R982">
        <v>6</v>
      </c>
      <c r="S982">
        <v>0.1</v>
      </c>
      <c r="T982" s="2">
        <v>599.29200000000003</v>
      </c>
      <c r="U982" s="3">
        <v>93.223199999999977</v>
      </c>
      <c r="V982" s="4">
        <f t="shared" si="159"/>
        <v>2.5925925925925917</v>
      </c>
      <c r="W982" s="2">
        <f t="shared" si="156"/>
        <v>3595.7520000000004</v>
      </c>
    </row>
    <row r="983" spans="1:23" x14ac:dyDescent="0.25">
      <c r="A983">
        <f t="shared" si="157"/>
        <v>2014</v>
      </c>
      <c r="B983" s="1">
        <v>41954</v>
      </c>
      <c r="C983" s="1">
        <v>41957</v>
      </c>
      <c r="D983" s="1" t="str">
        <f t="shared" si="150"/>
        <v>Nov</v>
      </c>
      <c r="E983" t="s">
        <v>23</v>
      </c>
      <c r="F983" t="s">
        <v>1163</v>
      </c>
      <c r="G983" t="s">
        <v>25</v>
      </c>
      <c r="H983" t="s">
        <v>34</v>
      </c>
      <c r="I983" t="s">
        <v>1164</v>
      </c>
      <c r="J983" t="s">
        <v>36</v>
      </c>
      <c r="K983" t="s">
        <v>48</v>
      </c>
      <c r="L983" s="2">
        <f t="shared" si="151"/>
        <v>2.5864000000000003</v>
      </c>
      <c r="M983" s="2">
        <f t="shared" si="152"/>
        <v>3.1920000000000002</v>
      </c>
      <c r="N983" s="2">
        <f t="shared" si="158"/>
        <v>0.60559999999999992</v>
      </c>
      <c r="O983" s="2">
        <f t="shared" si="153"/>
        <v>0.60559999999999992</v>
      </c>
      <c r="P983" s="2">
        <f t="shared" si="154"/>
        <v>3.1920000000000002</v>
      </c>
      <c r="Q983" s="2">
        <f t="shared" si="155"/>
        <v>18.972431077694232</v>
      </c>
      <c r="R983">
        <v>1</v>
      </c>
      <c r="S983">
        <v>0.2</v>
      </c>
      <c r="T983" s="2">
        <v>3.3920000000000003</v>
      </c>
      <c r="U983" s="3">
        <v>0.80559999999999987</v>
      </c>
      <c r="V983" s="4">
        <f t="shared" si="159"/>
        <v>23.749999999999993</v>
      </c>
      <c r="W983" s="2">
        <f t="shared" si="156"/>
        <v>3.3920000000000003</v>
      </c>
    </row>
    <row r="984" spans="1:23" x14ac:dyDescent="0.25">
      <c r="A984">
        <f t="shared" si="157"/>
        <v>2014</v>
      </c>
      <c r="B984" s="1">
        <v>41954</v>
      </c>
      <c r="C984" s="1">
        <v>41957</v>
      </c>
      <c r="D984" s="1" t="str">
        <f t="shared" si="150"/>
        <v>Nov</v>
      </c>
      <c r="E984" t="s">
        <v>23</v>
      </c>
      <c r="F984" t="s">
        <v>1163</v>
      </c>
      <c r="G984" t="s">
        <v>25</v>
      </c>
      <c r="H984" t="s">
        <v>34</v>
      </c>
      <c r="I984" t="s">
        <v>1165</v>
      </c>
      <c r="J984" t="s">
        <v>50</v>
      </c>
      <c r="K984" t="s">
        <v>51</v>
      </c>
      <c r="L984" s="2">
        <f t="shared" si="151"/>
        <v>531.98480000000006</v>
      </c>
      <c r="M984" s="2">
        <f t="shared" si="152"/>
        <v>559.78399999999999</v>
      </c>
      <c r="N984" s="2">
        <f t="shared" si="158"/>
        <v>27.799199999999928</v>
      </c>
      <c r="O984" s="2">
        <f t="shared" si="153"/>
        <v>55.598399999999856</v>
      </c>
      <c r="P984" s="2">
        <f t="shared" si="154"/>
        <v>1119.568</v>
      </c>
      <c r="Q984" s="2">
        <f t="shared" si="155"/>
        <v>4.9660583367870341</v>
      </c>
      <c r="R984">
        <v>2</v>
      </c>
      <c r="S984">
        <v>0.2</v>
      </c>
      <c r="T984" s="2">
        <v>559.98400000000004</v>
      </c>
      <c r="U984" s="3">
        <v>55.998400000000032</v>
      </c>
      <c r="V984" s="4">
        <f t="shared" si="159"/>
        <v>5.0000000000000027</v>
      </c>
      <c r="W984" s="2">
        <f t="shared" si="156"/>
        <v>1119.9680000000001</v>
      </c>
    </row>
    <row r="985" spans="1:23" x14ac:dyDescent="0.25">
      <c r="A985">
        <f t="shared" si="157"/>
        <v>2014</v>
      </c>
      <c r="B985" s="1">
        <v>41954</v>
      </c>
      <c r="C985" s="1">
        <v>41957</v>
      </c>
      <c r="D985" s="1" t="str">
        <f t="shared" si="150"/>
        <v>Nov</v>
      </c>
      <c r="E985" t="s">
        <v>23</v>
      </c>
      <c r="F985" t="s">
        <v>1163</v>
      </c>
      <c r="G985" t="s">
        <v>25</v>
      </c>
      <c r="H985" t="s">
        <v>34</v>
      </c>
      <c r="I985" t="s">
        <v>1027</v>
      </c>
      <c r="J985" t="s">
        <v>28</v>
      </c>
      <c r="K985" t="s">
        <v>31</v>
      </c>
      <c r="L985" s="2">
        <f t="shared" si="151"/>
        <v>588.822</v>
      </c>
      <c r="M985" s="2">
        <f t="shared" si="152"/>
        <v>603.71999999999991</v>
      </c>
      <c r="N985" s="2">
        <f t="shared" si="158"/>
        <v>14.897999999999911</v>
      </c>
      <c r="O985" s="2">
        <f t="shared" si="153"/>
        <v>74.489999999999554</v>
      </c>
      <c r="P985" s="2">
        <f t="shared" si="154"/>
        <v>3018.5999999999995</v>
      </c>
      <c r="Q985" s="2">
        <f t="shared" si="155"/>
        <v>2.4677002583979184</v>
      </c>
      <c r="R985">
        <v>5</v>
      </c>
      <c r="S985">
        <v>0.2</v>
      </c>
      <c r="T985" s="2">
        <v>603.91999999999996</v>
      </c>
      <c r="U985" s="3">
        <v>75.489999999999924</v>
      </c>
      <c r="V985" s="4">
        <f t="shared" si="159"/>
        <v>2.4999999999999978</v>
      </c>
      <c r="W985" s="2">
        <f t="shared" si="156"/>
        <v>3019.6</v>
      </c>
    </row>
    <row r="986" spans="1:23" x14ac:dyDescent="0.25">
      <c r="A986">
        <f t="shared" si="157"/>
        <v>2017</v>
      </c>
      <c r="B986" s="1">
        <v>43007</v>
      </c>
      <c r="C986" s="1">
        <v>43013</v>
      </c>
      <c r="D986" s="1" t="str">
        <f t="shared" si="150"/>
        <v>Sep</v>
      </c>
      <c r="E986" t="s">
        <v>38</v>
      </c>
      <c r="F986" t="s">
        <v>1166</v>
      </c>
      <c r="G986" t="s">
        <v>64</v>
      </c>
      <c r="H986" t="s">
        <v>65</v>
      </c>
      <c r="I986" t="s">
        <v>995</v>
      </c>
      <c r="J986" t="s">
        <v>36</v>
      </c>
      <c r="K986" t="s">
        <v>37</v>
      </c>
      <c r="L986" s="2">
        <f t="shared" si="151"/>
        <v>6.6732000000000014</v>
      </c>
      <c r="M986" s="2">
        <f t="shared" si="152"/>
        <v>7.7680000000000007</v>
      </c>
      <c r="N986" s="2">
        <f t="shared" si="158"/>
        <v>1.0947999999999993</v>
      </c>
      <c r="O986" s="2">
        <f t="shared" si="153"/>
        <v>2.1895999999999987</v>
      </c>
      <c r="P986" s="2">
        <f t="shared" si="154"/>
        <v>15.536000000000001</v>
      </c>
      <c r="Q986" s="2">
        <f t="shared" si="155"/>
        <v>14.093717816683821</v>
      </c>
      <c r="R986">
        <v>2</v>
      </c>
      <c r="S986">
        <v>0.2</v>
      </c>
      <c r="T986" s="2">
        <v>7.9680000000000009</v>
      </c>
      <c r="U986" s="3">
        <v>2.5895999999999999</v>
      </c>
      <c r="V986" s="4">
        <f t="shared" si="159"/>
        <v>16.249999999999996</v>
      </c>
      <c r="W986" s="2">
        <f t="shared" si="156"/>
        <v>15.936000000000002</v>
      </c>
    </row>
    <row r="987" spans="1:23" x14ac:dyDescent="0.25">
      <c r="A987">
        <f t="shared" si="157"/>
        <v>2017</v>
      </c>
      <c r="B987" s="1">
        <v>43007</v>
      </c>
      <c r="C987" s="1">
        <v>43013</v>
      </c>
      <c r="D987" s="1" t="str">
        <f t="shared" si="150"/>
        <v>Sep</v>
      </c>
      <c r="E987" t="s">
        <v>38</v>
      </c>
      <c r="F987" t="s">
        <v>1166</v>
      </c>
      <c r="G987" t="s">
        <v>64</v>
      </c>
      <c r="H987" t="s">
        <v>65</v>
      </c>
      <c r="I987" t="s">
        <v>1167</v>
      </c>
      <c r="J987" t="s">
        <v>36</v>
      </c>
      <c r="K987" t="s">
        <v>92</v>
      </c>
      <c r="L987" s="2">
        <f t="shared" si="151"/>
        <v>25.608200000000004</v>
      </c>
      <c r="M987" s="2">
        <f t="shared" si="152"/>
        <v>27.768000000000004</v>
      </c>
      <c r="N987" s="2">
        <f t="shared" si="158"/>
        <v>2.1598000000000006</v>
      </c>
      <c r="O987" s="2">
        <f t="shared" si="153"/>
        <v>8.6392000000000024</v>
      </c>
      <c r="P987" s="2">
        <f t="shared" si="154"/>
        <v>111.07200000000002</v>
      </c>
      <c r="Q987" s="2">
        <f t="shared" si="155"/>
        <v>7.778017862287526</v>
      </c>
      <c r="R987">
        <v>4</v>
      </c>
      <c r="S987">
        <v>0.2</v>
      </c>
      <c r="T987" s="2">
        <v>27.968000000000004</v>
      </c>
      <c r="U987" s="3">
        <v>9.4391999999999996</v>
      </c>
      <c r="V987" s="4">
        <f t="shared" si="159"/>
        <v>8.4375</v>
      </c>
      <c r="W987" s="2">
        <f t="shared" si="156"/>
        <v>111.87200000000001</v>
      </c>
    </row>
    <row r="988" spans="1:23" x14ac:dyDescent="0.25">
      <c r="A988">
        <f t="shared" si="157"/>
        <v>2017</v>
      </c>
      <c r="B988" s="1">
        <v>43007</v>
      </c>
      <c r="C988" s="1">
        <v>43013</v>
      </c>
      <c r="D988" s="1" t="str">
        <f t="shared" si="150"/>
        <v>Sep</v>
      </c>
      <c r="E988" t="s">
        <v>38</v>
      </c>
      <c r="F988" t="s">
        <v>1166</v>
      </c>
      <c r="G988" t="s">
        <v>64</v>
      </c>
      <c r="H988" t="s">
        <v>65</v>
      </c>
      <c r="I988" t="s">
        <v>1168</v>
      </c>
      <c r="J988" t="s">
        <v>50</v>
      </c>
      <c r="K988" t="s">
        <v>286</v>
      </c>
      <c r="L988" s="2">
        <f t="shared" si="151"/>
        <v>321.55399999999997</v>
      </c>
      <c r="M988" s="2">
        <f t="shared" si="152"/>
        <v>336.11</v>
      </c>
      <c r="N988" s="2">
        <f t="shared" si="158"/>
        <v>14.55600000000004</v>
      </c>
      <c r="O988" s="2">
        <f t="shared" si="153"/>
        <v>43.66800000000012</v>
      </c>
      <c r="P988" s="2">
        <f t="shared" si="154"/>
        <v>1008.33</v>
      </c>
      <c r="Q988" s="2">
        <f t="shared" si="155"/>
        <v>4.3307250602481444</v>
      </c>
      <c r="R988">
        <v>3</v>
      </c>
      <c r="S988">
        <v>0.4</v>
      </c>
      <c r="T988" s="2">
        <v>336.51</v>
      </c>
      <c r="U988" s="3">
        <v>44.867999999999967</v>
      </c>
      <c r="V988" s="4">
        <f t="shared" si="159"/>
        <v>4.4444444444444411</v>
      </c>
      <c r="W988" s="2">
        <f t="shared" si="156"/>
        <v>1009.53</v>
      </c>
    </row>
    <row r="989" spans="1:23" x14ac:dyDescent="0.25">
      <c r="A989">
        <f t="shared" si="157"/>
        <v>2015</v>
      </c>
      <c r="B989" s="1">
        <v>42073</v>
      </c>
      <c r="C989" s="1">
        <v>42073</v>
      </c>
      <c r="D989" s="1" t="str">
        <f t="shared" si="150"/>
        <v>Mar</v>
      </c>
      <c r="E989" t="s">
        <v>528</v>
      </c>
      <c r="F989" t="s">
        <v>1169</v>
      </c>
      <c r="G989" t="s">
        <v>25</v>
      </c>
      <c r="H989" t="s">
        <v>65</v>
      </c>
      <c r="I989" t="s">
        <v>1170</v>
      </c>
      <c r="J989" t="s">
        <v>36</v>
      </c>
      <c r="K989" t="s">
        <v>53</v>
      </c>
      <c r="L989" s="2">
        <f t="shared" si="151"/>
        <v>2.0571999999999999</v>
      </c>
      <c r="M989" s="2">
        <f t="shared" si="152"/>
        <v>0.31199999999999961</v>
      </c>
      <c r="N989" s="2">
        <f t="shared" si="158"/>
        <v>-1.7452000000000003</v>
      </c>
      <c r="O989" s="2">
        <f t="shared" si="153"/>
        <v>-3.4904000000000006</v>
      </c>
      <c r="P989" s="2">
        <f t="shared" si="154"/>
        <v>0.62399999999999922</v>
      </c>
      <c r="Q989" s="2">
        <f t="shared" si="155"/>
        <v>-559.35897435897516</v>
      </c>
      <c r="R989">
        <v>2</v>
      </c>
      <c r="S989">
        <v>0.8</v>
      </c>
      <c r="T989" s="2">
        <v>1.1119999999999997</v>
      </c>
      <c r="U989" s="3">
        <v>-1.8904000000000001</v>
      </c>
      <c r="V989" s="4">
        <f t="shared" si="159"/>
        <v>-85.000000000000028</v>
      </c>
      <c r="W989" s="2">
        <f t="shared" si="156"/>
        <v>2.2239999999999993</v>
      </c>
    </row>
    <row r="990" spans="1:23" x14ac:dyDescent="0.25">
      <c r="A990">
        <f t="shared" si="157"/>
        <v>2017</v>
      </c>
      <c r="B990" s="1">
        <v>42876</v>
      </c>
      <c r="C990" s="1">
        <v>42881</v>
      </c>
      <c r="D990" s="1" t="str">
        <f t="shared" si="150"/>
        <v>May</v>
      </c>
      <c r="E990" t="s">
        <v>38</v>
      </c>
      <c r="F990" t="s">
        <v>668</v>
      </c>
      <c r="G990" t="s">
        <v>33</v>
      </c>
      <c r="H990" t="s">
        <v>80</v>
      </c>
      <c r="I990" t="s">
        <v>898</v>
      </c>
      <c r="J990" t="s">
        <v>28</v>
      </c>
      <c r="K990" t="s">
        <v>46</v>
      </c>
      <c r="L990" s="2">
        <f t="shared" si="151"/>
        <v>505.48860000000008</v>
      </c>
      <c r="M990" s="2">
        <f t="shared" si="152"/>
        <v>520.05000000000007</v>
      </c>
      <c r="N990" s="2">
        <f t="shared" si="158"/>
        <v>14.561399999999992</v>
      </c>
      <c r="O990" s="2">
        <f t="shared" si="153"/>
        <v>72.80699999999996</v>
      </c>
      <c r="P990" s="2">
        <f t="shared" si="154"/>
        <v>2600.2500000000005</v>
      </c>
      <c r="Q990" s="2">
        <f t="shared" si="155"/>
        <v>2.799999999999998</v>
      </c>
      <c r="R990">
        <v>5</v>
      </c>
      <c r="S990">
        <v>0</v>
      </c>
      <c r="T990" s="2">
        <v>520.05000000000007</v>
      </c>
      <c r="U990" s="3">
        <v>72.807000000000031</v>
      </c>
      <c r="V990" s="4">
        <f t="shared" si="159"/>
        <v>2.8000000000000007</v>
      </c>
      <c r="W990" s="2">
        <f t="shared" si="156"/>
        <v>2600.2500000000005</v>
      </c>
    </row>
    <row r="991" spans="1:23" x14ac:dyDescent="0.25">
      <c r="A991">
        <f t="shared" si="157"/>
        <v>2017</v>
      </c>
      <c r="B991" s="1">
        <v>42876</v>
      </c>
      <c r="C991" s="1">
        <v>42881</v>
      </c>
      <c r="D991" s="1" t="str">
        <f t="shared" si="150"/>
        <v>May</v>
      </c>
      <c r="E991" t="s">
        <v>38</v>
      </c>
      <c r="F991" t="s">
        <v>668</v>
      </c>
      <c r="G991" t="s">
        <v>33</v>
      </c>
      <c r="H991" t="s">
        <v>80</v>
      </c>
      <c r="I991" t="s">
        <v>1171</v>
      </c>
      <c r="J991" t="s">
        <v>36</v>
      </c>
      <c r="K991" t="s">
        <v>48</v>
      </c>
      <c r="L991" s="2">
        <f t="shared" si="151"/>
        <v>16.232900000000001</v>
      </c>
      <c r="M991" s="2">
        <f t="shared" si="152"/>
        <v>17.97</v>
      </c>
      <c r="N991" s="2">
        <f t="shared" si="158"/>
        <v>1.7370999999999981</v>
      </c>
      <c r="O991" s="2">
        <f t="shared" si="153"/>
        <v>5.2112999999999943</v>
      </c>
      <c r="P991" s="2">
        <f t="shared" si="154"/>
        <v>53.91</v>
      </c>
      <c r="Q991" s="2">
        <f t="shared" si="155"/>
        <v>9.6666666666666572</v>
      </c>
      <c r="R991">
        <v>3</v>
      </c>
      <c r="S991">
        <v>0</v>
      </c>
      <c r="T991" s="2">
        <v>17.97</v>
      </c>
      <c r="U991" s="3">
        <v>5.2112999999999996</v>
      </c>
      <c r="V991" s="4">
        <f t="shared" si="159"/>
        <v>9.6666666666666661</v>
      </c>
      <c r="W991" s="2">
        <f t="shared" si="156"/>
        <v>53.91</v>
      </c>
    </row>
    <row r="992" spans="1:23" x14ac:dyDescent="0.25">
      <c r="A992">
        <f t="shared" si="157"/>
        <v>2015</v>
      </c>
      <c r="B992" s="1">
        <v>42092</v>
      </c>
      <c r="C992" s="1">
        <v>42094</v>
      </c>
      <c r="D992" s="1" t="str">
        <f t="shared" si="150"/>
        <v>Mar</v>
      </c>
      <c r="E992" t="s">
        <v>23</v>
      </c>
      <c r="F992" t="s">
        <v>1172</v>
      </c>
      <c r="G992" t="s">
        <v>64</v>
      </c>
      <c r="H992" t="s">
        <v>26</v>
      </c>
      <c r="I992" t="s">
        <v>467</v>
      </c>
      <c r="J992" t="s">
        <v>28</v>
      </c>
      <c r="K992" t="s">
        <v>31</v>
      </c>
      <c r="L992" s="2">
        <f t="shared" si="151"/>
        <v>1140.6643000000001</v>
      </c>
      <c r="M992" s="2">
        <f t="shared" si="152"/>
        <v>1166.72</v>
      </c>
      <c r="N992" s="2">
        <f t="shared" si="158"/>
        <v>26.055699999999888</v>
      </c>
      <c r="O992" s="2">
        <f t="shared" si="153"/>
        <v>130.27849999999944</v>
      </c>
      <c r="P992" s="2">
        <f t="shared" si="154"/>
        <v>5833.6</v>
      </c>
      <c r="Q992" s="2">
        <f t="shared" si="155"/>
        <v>2.2332436231486463</v>
      </c>
      <c r="R992">
        <v>5</v>
      </c>
      <c r="S992">
        <v>0.2</v>
      </c>
      <c r="T992" s="2">
        <v>1166.92</v>
      </c>
      <c r="U992" s="3">
        <v>131.27849999999995</v>
      </c>
      <c r="V992" s="4">
        <f t="shared" si="159"/>
        <v>2.2499999999999987</v>
      </c>
      <c r="W992" s="2">
        <f t="shared" si="156"/>
        <v>5834.6</v>
      </c>
    </row>
    <row r="993" spans="1:23" x14ac:dyDescent="0.25">
      <c r="A993">
        <f t="shared" si="157"/>
        <v>2016</v>
      </c>
      <c r="B993" s="1">
        <v>42622</v>
      </c>
      <c r="C993" s="1">
        <v>42624</v>
      </c>
      <c r="D993" s="1" t="str">
        <f t="shared" si="150"/>
        <v>Sep</v>
      </c>
      <c r="E993" t="s">
        <v>98</v>
      </c>
      <c r="F993" t="s">
        <v>231</v>
      </c>
      <c r="G993" t="s">
        <v>25</v>
      </c>
      <c r="H993" t="s">
        <v>80</v>
      </c>
      <c r="I993" t="s">
        <v>975</v>
      </c>
      <c r="J993" t="s">
        <v>36</v>
      </c>
      <c r="K993" t="s">
        <v>53</v>
      </c>
      <c r="L993" s="2">
        <f t="shared" si="151"/>
        <v>11.882000000000001</v>
      </c>
      <c r="M993" s="2">
        <f t="shared" si="152"/>
        <v>14.424000000000003</v>
      </c>
      <c r="N993" s="2">
        <f t="shared" si="158"/>
        <v>2.5420000000000016</v>
      </c>
      <c r="O993" s="2">
        <f t="shared" si="153"/>
        <v>5.0840000000000032</v>
      </c>
      <c r="P993" s="2">
        <f t="shared" si="154"/>
        <v>28.848000000000006</v>
      </c>
      <c r="Q993" s="2">
        <f t="shared" si="155"/>
        <v>17.623405435385475</v>
      </c>
      <c r="R993">
        <v>2</v>
      </c>
      <c r="S993">
        <v>0.2</v>
      </c>
      <c r="T993" s="2">
        <v>14.624000000000002</v>
      </c>
      <c r="U993" s="3">
        <v>5.484</v>
      </c>
      <c r="V993" s="4">
        <f t="shared" si="159"/>
        <v>18.749999999999996</v>
      </c>
      <c r="W993" s="2">
        <f t="shared" si="156"/>
        <v>29.248000000000005</v>
      </c>
    </row>
    <row r="994" spans="1:23" x14ac:dyDescent="0.25">
      <c r="A994">
        <f t="shared" si="157"/>
        <v>2016</v>
      </c>
      <c r="B994" s="1">
        <v>42608</v>
      </c>
      <c r="C994" s="1">
        <v>42609</v>
      </c>
      <c r="D994" s="1" t="str">
        <f t="shared" si="150"/>
        <v>Aug</v>
      </c>
      <c r="E994" t="s">
        <v>98</v>
      </c>
      <c r="F994" t="s">
        <v>954</v>
      </c>
      <c r="G994" t="s">
        <v>25</v>
      </c>
      <c r="H994" t="s">
        <v>34</v>
      </c>
      <c r="I994" t="s">
        <v>441</v>
      </c>
      <c r="J994" t="s">
        <v>36</v>
      </c>
      <c r="K994" t="s">
        <v>128</v>
      </c>
      <c r="L994" s="2">
        <f t="shared" si="151"/>
        <v>8.5931999999999995</v>
      </c>
      <c r="M994" s="2">
        <f t="shared" si="152"/>
        <v>10.23</v>
      </c>
      <c r="N994" s="2">
        <f t="shared" si="158"/>
        <v>1.6368000000000009</v>
      </c>
      <c r="O994" s="2">
        <f t="shared" si="153"/>
        <v>4.9104000000000028</v>
      </c>
      <c r="P994" s="2">
        <f t="shared" si="154"/>
        <v>30.69</v>
      </c>
      <c r="Q994" s="2">
        <f t="shared" si="155"/>
        <v>16.000000000000007</v>
      </c>
      <c r="R994">
        <v>3</v>
      </c>
      <c r="S994">
        <v>0</v>
      </c>
      <c r="T994" s="2">
        <v>10.23</v>
      </c>
      <c r="U994" s="3">
        <v>4.9104000000000001</v>
      </c>
      <c r="V994" s="4">
        <f t="shared" si="159"/>
        <v>16</v>
      </c>
      <c r="W994" s="2">
        <f t="shared" si="156"/>
        <v>30.69</v>
      </c>
    </row>
    <row r="995" spans="1:23" x14ac:dyDescent="0.25">
      <c r="A995">
        <f t="shared" si="157"/>
        <v>2016</v>
      </c>
      <c r="B995" s="1">
        <v>42608</v>
      </c>
      <c r="C995" s="1">
        <v>42609</v>
      </c>
      <c r="D995" s="1" t="str">
        <f t="shared" si="150"/>
        <v>Aug</v>
      </c>
      <c r="E995" t="s">
        <v>98</v>
      </c>
      <c r="F995" t="s">
        <v>954</v>
      </c>
      <c r="G995" t="s">
        <v>25</v>
      </c>
      <c r="H995" t="s">
        <v>34</v>
      </c>
      <c r="I995" t="s">
        <v>1173</v>
      </c>
      <c r="J995" t="s">
        <v>36</v>
      </c>
      <c r="K995" t="s">
        <v>60</v>
      </c>
      <c r="L995" s="2">
        <f t="shared" si="151"/>
        <v>140.959</v>
      </c>
      <c r="M995" s="2">
        <f t="shared" si="152"/>
        <v>154.9</v>
      </c>
      <c r="N995" s="2">
        <f t="shared" si="158"/>
        <v>13.941000000000003</v>
      </c>
      <c r="O995" s="2">
        <f t="shared" si="153"/>
        <v>69.705000000000013</v>
      </c>
      <c r="P995" s="2">
        <f t="shared" si="154"/>
        <v>774.5</v>
      </c>
      <c r="Q995" s="2">
        <f t="shared" si="155"/>
        <v>9.0000000000000018</v>
      </c>
      <c r="R995">
        <v>5</v>
      </c>
      <c r="S995">
        <v>0</v>
      </c>
      <c r="T995" s="2">
        <v>154.9</v>
      </c>
      <c r="U995" s="3">
        <v>69.704999999999998</v>
      </c>
      <c r="V995" s="4">
        <f t="shared" si="159"/>
        <v>9</v>
      </c>
      <c r="W995" s="2">
        <f t="shared" si="156"/>
        <v>774.5</v>
      </c>
    </row>
    <row r="996" spans="1:23" x14ac:dyDescent="0.25">
      <c r="A996">
        <f t="shared" si="157"/>
        <v>2014</v>
      </c>
      <c r="B996" s="1">
        <v>41780</v>
      </c>
      <c r="C996" s="1">
        <v>41784</v>
      </c>
      <c r="D996" s="1" t="str">
        <f t="shared" si="150"/>
        <v>May</v>
      </c>
      <c r="E996" t="s">
        <v>38</v>
      </c>
      <c r="F996" t="s">
        <v>1174</v>
      </c>
      <c r="G996" t="s">
        <v>33</v>
      </c>
      <c r="H996" t="s">
        <v>26</v>
      </c>
      <c r="I996" t="s">
        <v>1175</v>
      </c>
      <c r="J996" t="s">
        <v>36</v>
      </c>
      <c r="K996" t="s">
        <v>53</v>
      </c>
      <c r="L996" s="2">
        <f t="shared" si="151"/>
        <v>2533.5747000000001</v>
      </c>
      <c r="M996" s="2">
        <f t="shared" si="152"/>
        <v>2715.9300000000003</v>
      </c>
      <c r="N996" s="2">
        <f t="shared" si="158"/>
        <v>182.35530000000017</v>
      </c>
      <c r="O996" s="2">
        <f t="shared" si="153"/>
        <v>1276.4871000000012</v>
      </c>
      <c r="P996" s="2">
        <f t="shared" si="154"/>
        <v>19011.510000000002</v>
      </c>
      <c r="Q996" s="2">
        <f t="shared" si="155"/>
        <v>6.7142857142857197</v>
      </c>
      <c r="R996">
        <v>7</v>
      </c>
      <c r="S996">
        <v>0</v>
      </c>
      <c r="T996" s="2">
        <v>2715.9300000000003</v>
      </c>
      <c r="U996" s="3">
        <v>1276.4871000000001</v>
      </c>
      <c r="V996" s="4">
        <f t="shared" si="159"/>
        <v>6.7142857142857144</v>
      </c>
      <c r="W996" s="2">
        <f t="shared" si="156"/>
        <v>19011.510000000002</v>
      </c>
    </row>
    <row r="997" spans="1:23" x14ac:dyDescent="0.25">
      <c r="A997">
        <f t="shared" si="157"/>
        <v>2014</v>
      </c>
      <c r="B997" s="1">
        <v>41780</v>
      </c>
      <c r="C997" s="1">
        <v>41784</v>
      </c>
      <c r="D997" s="1" t="str">
        <f t="shared" si="150"/>
        <v>May</v>
      </c>
      <c r="E997" t="s">
        <v>38</v>
      </c>
      <c r="F997" t="s">
        <v>1174</v>
      </c>
      <c r="G997" t="s">
        <v>33</v>
      </c>
      <c r="H997" t="s">
        <v>26</v>
      </c>
      <c r="I997" t="s">
        <v>993</v>
      </c>
      <c r="J997" t="s">
        <v>50</v>
      </c>
      <c r="K997" t="s">
        <v>51</v>
      </c>
      <c r="L997" s="2">
        <f t="shared" si="151"/>
        <v>560.29280000000006</v>
      </c>
      <c r="M997" s="2">
        <f t="shared" si="152"/>
        <v>617.97</v>
      </c>
      <c r="N997" s="2">
        <f t="shared" si="158"/>
        <v>57.677199999999971</v>
      </c>
      <c r="O997" s="2">
        <f t="shared" si="153"/>
        <v>173.03159999999991</v>
      </c>
      <c r="P997" s="2">
        <f t="shared" si="154"/>
        <v>1853.91</v>
      </c>
      <c r="Q997" s="2">
        <f t="shared" si="155"/>
        <v>9.3333333333333286</v>
      </c>
      <c r="R997">
        <v>3</v>
      </c>
      <c r="S997">
        <v>0</v>
      </c>
      <c r="T997" s="2">
        <v>617.97</v>
      </c>
      <c r="U997" s="3">
        <v>173.0316</v>
      </c>
      <c r="V997" s="4">
        <f t="shared" si="159"/>
        <v>9.3333333333333321</v>
      </c>
      <c r="W997" s="2">
        <f t="shared" si="156"/>
        <v>1853.91</v>
      </c>
    </row>
    <row r="998" spans="1:23" x14ac:dyDescent="0.25">
      <c r="A998">
        <f t="shared" si="157"/>
        <v>2015</v>
      </c>
      <c r="B998" s="1">
        <v>42305</v>
      </c>
      <c r="C998" s="1">
        <v>42311</v>
      </c>
      <c r="D998" s="1" t="str">
        <f t="shared" si="150"/>
        <v>Oct</v>
      </c>
      <c r="E998" t="s">
        <v>38</v>
      </c>
      <c r="F998" t="s">
        <v>1176</v>
      </c>
      <c r="G998" t="s">
        <v>25</v>
      </c>
      <c r="H998" t="s">
        <v>26</v>
      </c>
      <c r="I998" t="s">
        <v>1177</v>
      </c>
      <c r="J998" t="s">
        <v>36</v>
      </c>
      <c r="K998" t="s">
        <v>92</v>
      </c>
      <c r="L998" s="2">
        <f t="shared" si="151"/>
        <v>5.7618</v>
      </c>
      <c r="M998" s="2">
        <f t="shared" si="152"/>
        <v>10.67</v>
      </c>
      <c r="N998" s="2">
        <f t="shared" si="158"/>
        <v>4.9081999999999999</v>
      </c>
      <c r="O998" s="2">
        <f t="shared" si="153"/>
        <v>4.9081999999999999</v>
      </c>
      <c r="P998" s="2">
        <f t="shared" si="154"/>
        <v>10.67</v>
      </c>
      <c r="Q998" s="2">
        <f t="shared" si="155"/>
        <v>46</v>
      </c>
      <c r="R998">
        <v>1</v>
      </c>
      <c r="S998">
        <v>0</v>
      </c>
      <c r="T998" s="2">
        <v>10.67</v>
      </c>
      <c r="U998" s="3">
        <v>4.9081999999999999</v>
      </c>
      <c r="V998" s="4">
        <f t="shared" si="159"/>
        <v>46</v>
      </c>
      <c r="W998" s="2">
        <f t="shared" si="156"/>
        <v>10.67</v>
      </c>
    </row>
    <row r="999" spans="1:23" x14ac:dyDescent="0.25">
      <c r="A999">
        <f t="shared" si="157"/>
        <v>2015</v>
      </c>
      <c r="B999" s="1">
        <v>42305</v>
      </c>
      <c r="C999" s="1">
        <v>42311</v>
      </c>
      <c r="D999" s="1" t="str">
        <f t="shared" si="150"/>
        <v>Oct</v>
      </c>
      <c r="E999" t="s">
        <v>38</v>
      </c>
      <c r="F999" t="s">
        <v>1176</v>
      </c>
      <c r="G999" t="s">
        <v>25</v>
      </c>
      <c r="H999" t="s">
        <v>26</v>
      </c>
      <c r="I999" t="s">
        <v>1178</v>
      </c>
      <c r="J999" t="s">
        <v>36</v>
      </c>
      <c r="K999" t="s">
        <v>43</v>
      </c>
      <c r="L999" s="2">
        <f t="shared" si="151"/>
        <v>33.333300000000001</v>
      </c>
      <c r="M999" s="2">
        <f t="shared" si="152"/>
        <v>36.630000000000003</v>
      </c>
      <c r="N999" s="2">
        <f t="shared" si="158"/>
        <v>3.2967000000000013</v>
      </c>
      <c r="O999" s="2">
        <f t="shared" si="153"/>
        <v>9.8901000000000039</v>
      </c>
      <c r="P999" s="2">
        <f t="shared" si="154"/>
        <v>109.89000000000001</v>
      </c>
      <c r="Q999" s="2">
        <f t="shared" si="155"/>
        <v>9.0000000000000018</v>
      </c>
      <c r="R999">
        <v>3</v>
      </c>
      <c r="S999">
        <v>0</v>
      </c>
      <c r="T999" s="2">
        <v>36.630000000000003</v>
      </c>
      <c r="U999" s="3">
        <v>9.8901000000000039</v>
      </c>
      <c r="V999" s="4">
        <f t="shared" si="159"/>
        <v>9.0000000000000018</v>
      </c>
      <c r="W999" s="2">
        <f t="shared" si="156"/>
        <v>109.89000000000001</v>
      </c>
    </row>
    <row r="1000" spans="1:23" x14ac:dyDescent="0.25">
      <c r="A1000">
        <f t="shared" si="157"/>
        <v>2015</v>
      </c>
      <c r="B1000" s="1">
        <v>42305</v>
      </c>
      <c r="C1000" s="1">
        <v>42311</v>
      </c>
      <c r="D1000" s="1" t="str">
        <f t="shared" si="150"/>
        <v>Oct</v>
      </c>
      <c r="E1000" t="s">
        <v>38</v>
      </c>
      <c r="F1000" t="s">
        <v>1176</v>
      </c>
      <c r="G1000" t="s">
        <v>25</v>
      </c>
      <c r="H1000" t="s">
        <v>26</v>
      </c>
      <c r="I1000" t="s">
        <v>1179</v>
      </c>
      <c r="J1000" t="s">
        <v>28</v>
      </c>
      <c r="K1000" t="s">
        <v>46</v>
      </c>
      <c r="L1000" s="2">
        <f t="shared" si="151"/>
        <v>22.2684</v>
      </c>
      <c r="M1000" s="2">
        <f t="shared" si="152"/>
        <v>24.1</v>
      </c>
      <c r="N1000" s="2">
        <f t="shared" si="158"/>
        <v>1.8316000000000017</v>
      </c>
      <c r="O1000" s="2">
        <f t="shared" si="153"/>
        <v>9.1580000000000084</v>
      </c>
      <c r="P1000" s="2">
        <f t="shared" si="154"/>
        <v>120.5</v>
      </c>
      <c r="Q1000" s="2">
        <f t="shared" si="155"/>
        <v>7.6000000000000068</v>
      </c>
      <c r="R1000">
        <v>5</v>
      </c>
      <c r="S1000">
        <v>0</v>
      </c>
      <c r="T1000" s="2">
        <v>24.1</v>
      </c>
      <c r="U1000" s="3">
        <v>9.1580000000000013</v>
      </c>
      <c r="V1000" s="4">
        <f t="shared" si="159"/>
        <v>7.6000000000000014</v>
      </c>
      <c r="W1000" s="2">
        <f t="shared" si="156"/>
        <v>120.5</v>
      </c>
    </row>
    <row r="1001" spans="1:23" x14ac:dyDescent="0.25">
      <c r="A1001">
        <f t="shared" si="157"/>
        <v>2015</v>
      </c>
      <c r="B1001" s="1">
        <v>42305</v>
      </c>
      <c r="C1001" s="1">
        <v>42311</v>
      </c>
      <c r="D1001" s="1" t="str">
        <f t="shared" si="150"/>
        <v>Oct</v>
      </c>
      <c r="E1001" t="s">
        <v>38</v>
      </c>
      <c r="F1001" t="s">
        <v>1176</v>
      </c>
      <c r="G1001" t="s">
        <v>25</v>
      </c>
      <c r="H1001" t="s">
        <v>26</v>
      </c>
      <c r="I1001" t="s">
        <v>466</v>
      </c>
      <c r="J1001" t="s">
        <v>28</v>
      </c>
      <c r="K1001" t="s">
        <v>46</v>
      </c>
      <c r="L1001" s="2">
        <f t="shared" si="151"/>
        <v>31.2653</v>
      </c>
      <c r="M1001" s="2">
        <f t="shared" si="152"/>
        <v>33.11</v>
      </c>
      <c r="N1001" s="2">
        <f t="shared" si="158"/>
        <v>1.8446999999999996</v>
      </c>
      <c r="O1001" s="2">
        <f t="shared" si="153"/>
        <v>12.912899999999997</v>
      </c>
      <c r="P1001" s="2">
        <f t="shared" si="154"/>
        <v>231.76999999999998</v>
      </c>
      <c r="Q1001" s="2">
        <f t="shared" si="155"/>
        <v>5.5714285714285703</v>
      </c>
      <c r="R1001">
        <v>7</v>
      </c>
      <c r="S1001">
        <v>0</v>
      </c>
      <c r="T1001" s="2">
        <v>33.11</v>
      </c>
      <c r="U1001" s="3">
        <v>12.912900000000004</v>
      </c>
      <c r="V1001" s="4">
        <f t="shared" si="159"/>
        <v>5.5714285714285738</v>
      </c>
      <c r="W1001" s="2">
        <f t="shared" si="156"/>
        <v>231.76999999999998</v>
      </c>
    </row>
    <row r="1002" spans="1:23" x14ac:dyDescent="0.25">
      <c r="A1002">
        <f t="shared" si="157"/>
        <v>2016</v>
      </c>
      <c r="B1002" s="1">
        <v>42687</v>
      </c>
      <c r="C1002" s="1">
        <v>42691</v>
      </c>
      <c r="D1002" s="1" t="str">
        <f t="shared" si="150"/>
        <v>Nov</v>
      </c>
      <c r="E1002" t="s">
        <v>38</v>
      </c>
      <c r="F1002" t="s">
        <v>314</v>
      </c>
      <c r="G1002" t="s">
        <v>64</v>
      </c>
      <c r="H1002" t="s">
        <v>34</v>
      </c>
      <c r="I1002" t="s">
        <v>1031</v>
      </c>
      <c r="J1002" t="s">
        <v>36</v>
      </c>
      <c r="K1002" t="s">
        <v>48</v>
      </c>
      <c r="L1002" s="2">
        <f t="shared" si="151"/>
        <v>38.297400000000003</v>
      </c>
      <c r="M1002" s="2">
        <f t="shared" si="152"/>
        <v>44.02</v>
      </c>
      <c r="N1002" s="2">
        <f t="shared" si="158"/>
        <v>5.7225999999999999</v>
      </c>
      <c r="O1002" s="2">
        <f t="shared" si="153"/>
        <v>11.4452</v>
      </c>
      <c r="P1002" s="2">
        <f t="shared" si="154"/>
        <v>88.04</v>
      </c>
      <c r="Q1002" s="2">
        <f t="shared" si="155"/>
        <v>12.999999999999998</v>
      </c>
      <c r="R1002">
        <v>2</v>
      </c>
      <c r="S1002">
        <v>0</v>
      </c>
      <c r="T1002" s="2">
        <v>44.02</v>
      </c>
      <c r="U1002" s="3">
        <v>11.4452</v>
      </c>
      <c r="V1002" s="4">
        <f t="shared" si="159"/>
        <v>12.999999999999998</v>
      </c>
      <c r="W1002" s="2">
        <f t="shared" si="156"/>
        <v>88.04</v>
      </c>
    </row>
    <row r="1003" spans="1:23" x14ac:dyDescent="0.25">
      <c r="A1003">
        <f t="shared" si="157"/>
        <v>2015</v>
      </c>
      <c r="B1003" s="1">
        <v>42216</v>
      </c>
      <c r="C1003" s="1">
        <v>42216</v>
      </c>
      <c r="D1003" s="1" t="str">
        <f t="shared" si="150"/>
        <v>Jul</v>
      </c>
      <c r="E1003" t="s">
        <v>528</v>
      </c>
      <c r="F1003" t="s">
        <v>996</v>
      </c>
      <c r="G1003" t="s">
        <v>25</v>
      </c>
      <c r="H1003" t="s">
        <v>80</v>
      </c>
      <c r="I1003" t="s">
        <v>1180</v>
      </c>
      <c r="J1003" t="s">
        <v>50</v>
      </c>
      <c r="K1003" t="s">
        <v>86</v>
      </c>
      <c r="L1003" s="2">
        <f t="shared" si="151"/>
        <v>2200.7665000000002</v>
      </c>
      <c r="M1003" s="2">
        <f t="shared" si="152"/>
        <v>2309.65</v>
      </c>
      <c r="N1003" s="2">
        <f t="shared" si="158"/>
        <v>108.88349999999991</v>
      </c>
      <c r="O1003" s="2">
        <f t="shared" si="153"/>
        <v>762.18449999999939</v>
      </c>
      <c r="P1003" s="2">
        <f t="shared" si="154"/>
        <v>16167.550000000001</v>
      </c>
      <c r="Q1003" s="2">
        <f t="shared" si="155"/>
        <v>4.7142857142857109</v>
      </c>
      <c r="R1003">
        <v>7</v>
      </c>
      <c r="S1003">
        <v>0</v>
      </c>
      <c r="T1003" s="2">
        <v>2309.65</v>
      </c>
      <c r="U1003" s="3">
        <v>762.18449999999984</v>
      </c>
      <c r="V1003" s="4">
        <f t="shared" si="159"/>
        <v>4.7142857142857135</v>
      </c>
      <c r="W1003" s="2">
        <f t="shared" si="156"/>
        <v>16167.550000000001</v>
      </c>
    </row>
    <row r="1004" spans="1:23" x14ac:dyDescent="0.25">
      <c r="A1004">
        <f t="shared" si="157"/>
        <v>2015</v>
      </c>
      <c r="B1004" s="1">
        <v>42216</v>
      </c>
      <c r="C1004" s="1">
        <v>42216</v>
      </c>
      <c r="D1004" s="1" t="str">
        <f t="shared" si="150"/>
        <v>Jul</v>
      </c>
      <c r="E1004" t="s">
        <v>528</v>
      </c>
      <c r="F1004" t="s">
        <v>996</v>
      </c>
      <c r="G1004" t="s">
        <v>25</v>
      </c>
      <c r="H1004" t="s">
        <v>80</v>
      </c>
      <c r="I1004" t="s">
        <v>433</v>
      </c>
      <c r="J1004" t="s">
        <v>28</v>
      </c>
      <c r="K1004" t="s">
        <v>41</v>
      </c>
      <c r="L1004" s="2">
        <f t="shared" si="151"/>
        <v>1132.3355999999999</v>
      </c>
      <c r="M1004" s="2">
        <f t="shared" si="152"/>
        <v>1090.3819999999998</v>
      </c>
      <c r="N1004" s="2">
        <f t="shared" si="158"/>
        <v>-41.953600000000051</v>
      </c>
      <c r="O1004" s="2">
        <f t="shared" si="153"/>
        <v>-293.67520000000036</v>
      </c>
      <c r="P1004" s="2">
        <f t="shared" si="154"/>
        <v>7632.6739999999991</v>
      </c>
      <c r="Q1004" s="2">
        <f t="shared" si="155"/>
        <v>-3.8476057014881078</v>
      </c>
      <c r="R1004">
        <v>7</v>
      </c>
      <c r="S1004">
        <v>0.4</v>
      </c>
      <c r="T1004" s="2">
        <v>1090.7819999999999</v>
      </c>
      <c r="U1004" s="3">
        <v>-290.87520000000001</v>
      </c>
      <c r="V1004" s="4">
        <f t="shared" si="159"/>
        <v>-3.8095238095238098</v>
      </c>
      <c r="W1004" s="2">
        <f t="shared" si="156"/>
        <v>7635.4739999999993</v>
      </c>
    </row>
    <row r="1005" spans="1:23" x14ac:dyDescent="0.25">
      <c r="A1005">
        <f t="shared" si="157"/>
        <v>2015</v>
      </c>
      <c r="B1005" s="1">
        <v>42216</v>
      </c>
      <c r="C1005" s="1">
        <v>42216</v>
      </c>
      <c r="D1005" s="1" t="str">
        <f t="shared" si="150"/>
        <v>Jul</v>
      </c>
      <c r="E1005" t="s">
        <v>528</v>
      </c>
      <c r="F1005" t="s">
        <v>996</v>
      </c>
      <c r="G1005" t="s">
        <v>25</v>
      </c>
      <c r="H1005" t="s">
        <v>80</v>
      </c>
      <c r="I1005" t="s">
        <v>1156</v>
      </c>
      <c r="J1005" t="s">
        <v>36</v>
      </c>
      <c r="K1005" t="s">
        <v>60</v>
      </c>
      <c r="L1005" s="2">
        <f t="shared" si="151"/>
        <v>16.329599999999999</v>
      </c>
      <c r="M1005" s="2">
        <f t="shared" si="152"/>
        <v>19.440000000000001</v>
      </c>
      <c r="N1005" s="2">
        <f t="shared" si="158"/>
        <v>3.1104000000000021</v>
      </c>
      <c r="O1005" s="2">
        <f t="shared" si="153"/>
        <v>9.3312000000000062</v>
      </c>
      <c r="P1005" s="2">
        <f t="shared" si="154"/>
        <v>58.320000000000007</v>
      </c>
      <c r="Q1005" s="2">
        <f t="shared" si="155"/>
        <v>16.000000000000007</v>
      </c>
      <c r="R1005">
        <v>3</v>
      </c>
      <c r="S1005">
        <v>0</v>
      </c>
      <c r="T1005" s="2">
        <v>19.440000000000001</v>
      </c>
      <c r="U1005" s="3">
        <v>9.3312000000000008</v>
      </c>
      <c r="V1005" s="4">
        <f t="shared" si="159"/>
        <v>16</v>
      </c>
      <c r="W1005" s="2">
        <f t="shared" si="156"/>
        <v>58.320000000000007</v>
      </c>
    </row>
    <row r="1006" spans="1:23" x14ac:dyDescent="0.25">
      <c r="A1006">
        <f t="shared" si="157"/>
        <v>2015</v>
      </c>
      <c r="B1006" s="1">
        <v>42243</v>
      </c>
      <c r="C1006" s="1">
        <v>42247</v>
      </c>
      <c r="D1006" s="1" t="str">
        <f t="shared" si="150"/>
        <v>Aug</v>
      </c>
      <c r="E1006" t="s">
        <v>38</v>
      </c>
      <c r="F1006" t="s">
        <v>1181</v>
      </c>
      <c r="G1006" t="s">
        <v>25</v>
      </c>
      <c r="H1006" t="s">
        <v>34</v>
      </c>
      <c r="I1006" t="s">
        <v>1182</v>
      </c>
      <c r="J1006" t="s">
        <v>36</v>
      </c>
      <c r="K1006" t="s">
        <v>43</v>
      </c>
      <c r="L1006" s="2">
        <f t="shared" si="151"/>
        <v>453.95550000000003</v>
      </c>
      <c r="M1006" s="2">
        <f t="shared" si="152"/>
        <v>484.65000000000003</v>
      </c>
      <c r="N1006" s="2">
        <f t="shared" si="158"/>
        <v>30.694500000000005</v>
      </c>
      <c r="O1006" s="2">
        <f t="shared" si="153"/>
        <v>92.083500000000015</v>
      </c>
      <c r="P1006" s="2">
        <f t="shared" si="154"/>
        <v>1453.95</v>
      </c>
      <c r="Q1006" s="2">
        <f t="shared" si="155"/>
        <v>6.3333333333333339</v>
      </c>
      <c r="R1006">
        <v>3</v>
      </c>
      <c r="S1006">
        <v>0</v>
      </c>
      <c r="T1006" s="2">
        <v>484.65000000000003</v>
      </c>
      <c r="U1006" s="3">
        <v>92.083500000000015</v>
      </c>
      <c r="V1006" s="4">
        <f t="shared" si="159"/>
        <v>6.3333333333333339</v>
      </c>
      <c r="W1006" s="2">
        <f t="shared" si="156"/>
        <v>1453.95</v>
      </c>
    </row>
    <row r="1007" spans="1:23" x14ac:dyDescent="0.25">
      <c r="A1007">
        <f t="shared" si="157"/>
        <v>2015</v>
      </c>
      <c r="B1007" s="1">
        <v>42321</v>
      </c>
      <c r="C1007" s="1">
        <v>42325</v>
      </c>
      <c r="D1007" s="1" t="str">
        <f t="shared" si="150"/>
        <v>Nov</v>
      </c>
      <c r="E1007" t="s">
        <v>38</v>
      </c>
      <c r="F1007" t="s">
        <v>992</v>
      </c>
      <c r="G1007" t="s">
        <v>25</v>
      </c>
      <c r="H1007" t="s">
        <v>26</v>
      </c>
      <c r="I1007" t="s">
        <v>1074</v>
      </c>
      <c r="J1007" t="s">
        <v>36</v>
      </c>
      <c r="K1007" t="s">
        <v>60</v>
      </c>
      <c r="L1007" s="2">
        <f t="shared" si="151"/>
        <v>101.84480000000001</v>
      </c>
      <c r="M1007" s="2">
        <f t="shared" si="152"/>
        <v>115.096</v>
      </c>
      <c r="N1007" s="2">
        <f t="shared" si="158"/>
        <v>13.251199999999997</v>
      </c>
      <c r="O1007" s="2">
        <f t="shared" si="153"/>
        <v>39.753599999999992</v>
      </c>
      <c r="P1007" s="2">
        <f t="shared" si="154"/>
        <v>345.28800000000001</v>
      </c>
      <c r="Q1007" s="2">
        <f t="shared" si="155"/>
        <v>11.513171613261971</v>
      </c>
      <c r="R1007">
        <v>3</v>
      </c>
      <c r="S1007">
        <v>0.2</v>
      </c>
      <c r="T1007" s="2">
        <v>115.29600000000001</v>
      </c>
      <c r="U1007" s="3">
        <v>40.353599999999986</v>
      </c>
      <c r="V1007" s="4">
        <f t="shared" si="159"/>
        <v>11.666666666666661</v>
      </c>
      <c r="W1007" s="2">
        <f t="shared" si="156"/>
        <v>345.88800000000003</v>
      </c>
    </row>
    <row r="1008" spans="1:23" x14ac:dyDescent="0.25">
      <c r="A1008">
        <f t="shared" si="157"/>
        <v>2015</v>
      </c>
      <c r="B1008" s="1">
        <v>42314</v>
      </c>
      <c r="C1008" s="1">
        <v>42317</v>
      </c>
      <c r="D1008" s="1" t="str">
        <f t="shared" si="150"/>
        <v>Nov</v>
      </c>
      <c r="E1008" t="s">
        <v>98</v>
      </c>
      <c r="F1008" t="s">
        <v>1183</v>
      </c>
      <c r="G1008" t="s">
        <v>25</v>
      </c>
      <c r="H1008" t="s">
        <v>34</v>
      </c>
      <c r="I1008" t="s">
        <v>215</v>
      </c>
      <c r="J1008" t="s">
        <v>36</v>
      </c>
      <c r="K1008" t="s">
        <v>92</v>
      </c>
      <c r="L1008" s="2">
        <f t="shared" si="151"/>
        <v>6.2540000000000013</v>
      </c>
      <c r="M1008" s="2">
        <f t="shared" si="152"/>
        <v>6.8800000000000008</v>
      </c>
      <c r="N1008" s="2">
        <f t="shared" si="158"/>
        <v>0.62599999999999945</v>
      </c>
      <c r="O1008" s="2">
        <f t="shared" si="153"/>
        <v>1.8779999999999983</v>
      </c>
      <c r="P1008" s="2">
        <f t="shared" si="154"/>
        <v>20.64</v>
      </c>
      <c r="Q1008" s="2">
        <f t="shared" si="155"/>
        <v>9.0988372093023173</v>
      </c>
      <c r="R1008">
        <v>3</v>
      </c>
      <c r="S1008">
        <v>0.2</v>
      </c>
      <c r="T1008" s="2">
        <v>7.080000000000001</v>
      </c>
      <c r="U1008" s="3">
        <v>2.4779999999999989</v>
      </c>
      <c r="V1008" s="4">
        <f t="shared" si="159"/>
        <v>11.666666666666661</v>
      </c>
      <c r="W1008" s="2">
        <f t="shared" si="156"/>
        <v>21.240000000000002</v>
      </c>
    </row>
    <row r="1009" spans="1:23" x14ac:dyDescent="0.25">
      <c r="A1009">
        <f t="shared" si="157"/>
        <v>2015</v>
      </c>
      <c r="B1009" s="1">
        <v>42314</v>
      </c>
      <c r="C1009" s="1">
        <v>42317</v>
      </c>
      <c r="D1009" s="1" t="str">
        <f t="shared" si="150"/>
        <v>Nov</v>
      </c>
      <c r="E1009" t="s">
        <v>98</v>
      </c>
      <c r="F1009" t="s">
        <v>1183</v>
      </c>
      <c r="G1009" t="s">
        <v>25</v>
      </c>
      <c r="H1009" t="s">
        <v>34</v>
      </c>
      <c r="I1009" t="s">
        <v>1184</v>
      </c>
      <c r="J1009" t="s">
        <v>36</v>
      </c>
      <c r="K1009" t="s">
        <v>53</v>
      </c>
      <c r="L1009" s="2">
        <f t="shared" si="151"/>
        <v>5.5745999999999993</v>
      </c>
      <c r="M1009" s="2">
        <f t="shared" si="152"/>
        <v>3.7009999999999996</v>
      </c>
      <c r="N1009" s="2">
        <f t="shared" si="158"/>
        <v>-1.8735999999999997</v>
      </c>
      <c r="O1009" s="2">
        <f t="shared" si="153"/>
        <v>-5.6207999999999991</v>
      </c>
      <c r="P1009" s="2">
        <f t="shared" si="154"/>
        <v>11.102999999999998</v>
      </c>
      <c r="Q1009" s="2">
        <f t="shared" si="155"/>
        <v>-50.624155633612531</v>
      </c>
      <c r="R1009">
        <v>3</v>
      </c>
      <c r="S1009">
        <v>0.7</v>
      </c>
      <c r="T1009" s="2">
        <v>4.4009999999999998</v>
      </c>
      <c r="U1009" s="3">
        <v>-3.5207999999999995</v>
      </c>
      <c r="V1009" s="4">
        <f t="shared" si="159"/>
        <v>-26.666666666666668</v>
      </c>
      <c r="W1009" s="2">
        <f t="shared" si="156"/>
        <v>13.202999999999999</v>
      </c>
    </row>
    <row r="1010" spans="1:23" x14ac:dyDescent="0.25">
      <c r="A1010">
        <f t="shared" si="157"/>
        <v>2017</v>
      </c>
      <c r="B1010" s="1">
        <v>43095</v>
      </c>
      <c r="C1010" s="1">
        <v>43101</v>
      </c>
      <c r="D1010" s="1" t="str">
        <f t="shared" si="150"/>
        <v>Dec</v>
      </c>
      <c r="E1010" t="s">
        <v>38</v>
      </c>
      <c r="F1010" t="s">
        <v>487</v>
      </c>
      <c r="G1010" t="s">
        <v>25</v>
      </c>
      <c r="H1010" t="s">
        <v>65</v>
      </c>
      <c r="I1010" t="s">
        <v>664</v>
      </c>
      <c r="J1010" t="s">
        <v>36</v>
      </c>
      <c r="K1010" t="s">
        <v>60</v>
      </c>
      <c r="L1010" s="2">
        <f t="shared" si="151"/>
        <v>40.633000000000003</v>
      </c>
      <c r="M1010" s="2">
        <f t="shared" si="152"/>
        <v>44.75</v>
      </c>
      <c r="N1010" s="2">
        <f t="shared" si="158"/>
        <v>4.1169999999999973</v>
      </c>
      <c r="O1010" s="2">
        <f t="shared" si="153"/>
        <v>20.584999999999987</v>
      </c>
      <c r="P1010" s="2">
        <f t="shared" si="154"/>
        <v>223.75</v>
      </c>
      <c r="Q1010" s="2">
        <f t="shared" si="155"/>
        <v>9.199999999999994</v>
      </c>
      <c r="R1010">
        <v>5</v>
      </c>
      <c r="S1010">
        <v>0</v>
      </c>
      <c r="T1010" s="2">
        <v>44.75</v>
      </c>
      <c r="U1010" s="3">
        <v>20.584999999999994</v>
      </c>
      <c r="V1010" s="4">
        <f t="shared" si="159"/>
        <v>9.1999999999999975</v>
      </c>
      <c r="W1010" s="2">
        <f t="shared" si="156"/>
        <v>223.75</v>
      </c>
    </row>
    <row r="1011" spans="1:23" x14ac:dyDescent="0.25">
      <c r="A1011">
        <f t="shared" si="157"/>
        <v>2017</v>
      </c>
      <c r="B1011" s="1">
        <v>42948</v>
      </c>
      <c r="C1011" s="1">
        <v>42950</v>
      </c>
      <c r="D1011" s="1" t="str">
        <f t="shared" si="150"/>
        <v>Aug</v>
      </c>
      <c r="E1011" t="s">
        <v>98</v>
      </c>
      <c r="F1011" t="s">
        <v>836</v>
      </c>
      <c r="G1011" t="s">
        <v>25</v>
      </c>
      <c r="H1011" t="s">
        <v>65</v>
      </c>
      <c r="I1011" t="s">
        <v>291</v>
      </c>
      <c r="J1011" t="s">
        <v>50</v>
      </c>
      <c r="K1011" t="s">
        <v>51</v>
      </c>
      <c r="L1011" s="2">
        <f t="shared" si="151"/>
        <v>92.984500000000011</v>
      </c>
      <c r="M1011" s="2">
        <f t="shared" si="152"/>
        <v>95.784000000000006</v>
      </c>
      <c r="N1011" s="2">
        <f t="shared" si="158"/>
        <v>2.7994999999999948</v>
      </c>
      <c r="O1011" s="2">
        <f t="shared" si="153"/>
        <v>5.5989999999999895</v>
      </c>
      <c r="P1011" s="2">
        <f t="shared" si="154"/>
        <v>191.56800000000001</v>
      </c>
      <c r="Q1011" s="2">
        <f t="shared" si="155"/>
        <v>2.9227219577382386</v>
      </c>
      <c r="R1011">
        <v>2</v>
      </c>
      <c r="S1011">
        <v>0.2</v>
      </c>
      <c r="T1011" s="2">
        <v>95.984000000000009</v>
      </c>
      <c r="U1011" s="3">
        <v>5.9990000000000023</v>
      </c>
      <c r="V1011" s="4">
        <f t="shared" si="159"/>
        <v>3.1250000000000009</v>
      </c>
      <c r="W1011" s="2">
        <f t="shared" si="156"/>
        <v>191.96800000000002</v>
      </c>
    </row>
    <row r="1012" spans="1:23" x14ac:dyDescent="0.25">
      <c r="A1012">
        <f t="shared" si="157"/>
        <v>2014</v>
      </c>
      <c r="B1012" s="1">
        <v>41967</v>
      </c>
      <c r="C1012" s="1">
        <v>41969</v>
      </c>
      <c r="D1012" s="1" t="str">
        <f t="shared" si="150"/>
        <v>Nov</v>
      </c>
      <c r="E1012" t="s">
        <v>98</v>
      </c>
      <c r="F1012" t="s">
        <v>1185</v>
      </c>
      <c r="G1012" t="s">
        <v>25</v>
      </c>
      <c r="H1012" t="s">
        <v>34</v>
      </c>
      <c r="I1012" t="s">
        <v>1186</v>
      </c>
      <c r="J1012" t="s">
        <v>28</v>
      </c>
      <c r="K1012" t="s">
        <v>46</v>
      </c>
      <c r="L1012" s="2">
        <f t="shared" si="151"/>
        <v>144.89260000000002</v>
      </c>
      <c r="M1012" s="2">
        <f t="shared" si="152"/>
        <v>151.72</v>
      </c>
      <c r="N1012" s="2">
        <f t="shared" si="158"/>
        <v>6.827399999999983</v>
      </c>
      <c r="O1012" s="2">
        <f t="shared" si="153"/>
        <v>27.309599999999932</v>
      </c>
      <c r="P1012" s="2">
        <f t="shared" si="154"/>
        <v>606.88</v>
      </c>
      <c r="Q1012" s="2">
        <f t="shared" si="155"/>
        <v>4.4999999999999885</v>
      </c>
      <c r="R1012">
        <v>4</v>
      </c>
      <c r="S1012">
        <v>0</v>
      </c>
      <c r="T1012" s="2">
        <v>151.72</v>
      </c>
      <c r="U1012" s="3">
        <v>27.309599999999989</v>
      </c>
      <c r="V1012" s="4">
        <f t="shared" si="159"/>
        <v>4.4999999999999982</v>
      </c>
      <c r="W1012" s="2">
        <f t="shared" si="156"/>
        <v>606.88</v>
      </c>
    </row>
    <row r="1013" spans="1:23" x14ac:dyDescent="0.25">
      <c r="A1013">
        <f t="shared" si="157"/>
        <v>2017</v>
      </c>
      <c r="B1013" s="1">
        <v>42903</v>
      </c>
      <c r="C1013" s="1">
        <v>42907</v>
      </c>
      <c r="D1013" s="1" t="str">
        <f t="shared" si="150"/>
        <v>Jun</v>
      </c>
      <c r="E1013" t="s">
        <v>23</v>
      </c>
      <c r="F1013" t="s">
        <v>229</v>
      </c>
      <c r="G1013" t="s">
        <v>25</v>
      </c>
      <c r="H1013" t="s">
        <v>34</v>
      </c>
      <c r="I1013" t="s">
        <v>90</v>
      </c>
      <c r="J1013" t="s">
        <v>28</v>
      </c>
      <c r="K1013" t="s">
        <v>46</v>
      </c>
      <c r="L1013" s="2">
        <f t="shared" si="151"/>
        <v>139.72499999999999</v>
      </c>
      <c r="M1013" s="2">
        <f t="shared" si="152"/>
        <v>155.25</v>
      </c>
      <c r="N1013" s="2">
        <f t="shared" si="158"/>
        <v>15.525000000000006</v>
      </c>
      <c r="O1013" s="2">
        <f t="shared" si="153"/>
        <v>46.575000000000017</v>
      </c>
      <c r="P1013" s="2">
        <f t="shared" si="154"/>
        <v>465.75</v>
      </c>
      <c r="Q1013" s="2">
        <f t="shared" si="155"/>
        <v>10.000000000000004</v>
      </c>
      <c r="R1013">
        <v>3</v>
      </c>
      <c r="S1013">
        <v>0</v>
      </c>
      <c r="T1013" s="2">
        <v>155.25</v>
      </c>
      <c r="U1013" s="3">
        <v>46.574999999999996</v>
      </c>
      <c r="V1013" s="4">
        <f t="shared" si="159"/>
        <v>10</v>
      </c>
      <c r="W1013" s="2">
        <f t="shared" si="156"/>
        <v>465.75</v>
      </c>
    </row>
    <row r="1014" spans="1:23" x14ac:dyDescent="0.25">
      <c r="A1014">
        <f t="shared" si="157"/>
        <v>2017</v>
      </c>
      <c r="B1014" s="1">
        <v>42903</v>
      </c>
      <c r="C1014" s="1">
        <v>42907</v>
      </c>
      <c r="D1014" s="1" t="str">
        <f t="shared" si="150"/>
        <v>Jun</v>
      </c>
      <c r="E1014" t="s">
        <v>23</v>
      </c>
      <c r="F1014" t="s">
        <v>229</v>
      </c>
      <c r="G1014" t="s">
        <v>25</v>
      </c>
      <c r="H1014" t="s">
        <v>34</v>
      </c>
      <c r="I1014" t="s">
        <v>1187</v>
      </c>
      <c r="J1014" t="s">
        <v>36</v>
      </c>
      <c r="K1014" t="s">
        <v>43</v>
      </c>
      <c r="L1014" s="2">
        <f t="shared" si="151"/>
        <v>9.9613000000000014</v>
      </c>
      <c r="M1014" s="2">
        <f t="shared" si="152"/>
        <v>14.03</v>
      </c>
      <c r="N1014" s="2">
        <f t="shared" si="158"/>
        <v>4.068699999999998</v>
      </c>
      <c r="O1014" s="2">
        <f t="shared" si="153"/>
        <v>4.068699999999998</v>
      </c>
      <c r="P1014" s="2">
        <f t="shared" si="154"/>
        <v>14.03</v>
      </c>
      <c r="Q1014" s="2">
        <f t="shared" si="155"/>
        <v>28.999999999999986</v>
      </c>
      <c r="R1014">
        <v>1</v>
      </c>
      <c r="S1014">
        <v>0</v>
      </c>
      <c r="T1014" s="2">
        <v>14.03</v>
      </c>
      <c r="U1014" s="3">
        <v>4.068699999999998</v>
      </c>
      <c r="V1014" s="4">
        <f t="shared" si="159"/>
        <v>28.999999999999986</v>
      </c>
      <c r="W1014" s="2">
        <f t="shared" si="156"/>
        <v>14.03</v>
      </c>
    </row>
    <row r="1015" spans="1:23" x14ac:dyDescent="0.25">
      <c r="A1015">
        <f t="shared" si="157"/>
        <v>2015</v>
      </c>
      <c r="B1015" s="1">
        <v>42359</v>
      </c>
      <c r="C1015" s="1">
        <v>42362</v>
      </c>
      <c r="D1015" s="1" t="str">
        <f t="shared" si="150"/>
        <v>Dec</v>
      </c>
      <c r="E1015" t="s">
        <v>23</v>
      </c>
      <c r="F1015" t="s">
        <v>1188</v>
      </c>
      <c r="G1015" t="s">
        <v>25</v>
      </c>
      <c r="H1015" t="s">
        <v>34</v>
      </c>
      <c r="I1015" t="s">
        <v>365</v>
      </c>
      <c r="J1015" t="s">
        <v>28</v>
      </c>
      <c r="K1015" t="s">
        <v>41</v>
      </c>
      <c r="L1015" s="2">
        <f t="shared" si="151"/>
        <v>1590.9821999999999</v>
      </c>
      <c r="M1015" s="2">
        <f t="shared" si="152"/>
        <v>1618.37</v>
      </c>
      <c r="N1015" s="2">
        <f t="shared" si="158"/>
        <v>27.38779999999997</v>
      </c>
      <c r="O1015" s="2">
        <f t="shared" si="153"/>
        <v>356.04139999999961</v>
      </c>
      <c r="P1015" s="2">
        <f t="shared" si="154"/>
        <v>21038.809999999998</v>
      </c>
      <c r="Q1015" s="2">
        <f t="shared" si="155"/>
        <v>1.6923076923076905</v>
      </c>
      <c r="R1015">
        <v>13</v>
      </c>
      <c r="S1015">
        <v>0</v>
      </c>
      <c r="T1015" s="2">
        <v>1618.37</v>
      </c>
      <c r="U1015" s="3">
        <v>356.04139999999995</v>
      </c>
      <c r="V1015" s="4">
        <f t="shared" si="159"/>
        <v>1.6923076923076923</v>
      </c>
      <c r="W1015" s="2">
        <f t="shared" si="156"/>
        <v>21038.809999999998</v>
      </c>
    </row>
    <row r="1016" spans="1:23" x14ac:dyDescent="0.25">
      <c r="A1016">
        <f t="shared" si="157"/>
        <v>2015</v>
      </c>
      <c r="B1016" s="1">
        <v>42359</v>
      </c>
      <c r="C1016" s="1">
        <v>42362</v>
      </c>
      <c r="D1016" s="1" t="str">
        <f t="shared" si="150"/>
        <v>Dec</v>
      </c>
      <c r="E1016" t="s">
        <v>23</v>
      </c>
      <c r="F1016" t="s">
        <v>1188</v>
      </c>
      <c r="G1016" t="s">
        <v>25</v>
      </c>
      <c r="H1016" t="s">
        <v>34</v>
      </c>
      <c r="I1016" t="s">
        <v>1189</v>
      </c>
      <c r="J1016" t="s">
        <v>50</v>
      </c>
      <c r="K1016" t="s">
        <v>86</v>
      </c>
      <c r="L1016" s="2">
        <f t="shared" si="151"/>
        <v>62.747999999999998</v>
      </c>
      <c r="M1016" s="2">
        <f t="shared" si="152"/>
        <v>99.6</v>
      </c>
      <c r="N1016" s="2">
        <f t="shared" si="158"/>
        <v>36.851999999999997</v>
      </c>
      <c r="O1016" s="2">
        <f t="shared" si="153"/>
        <v>36.851999999999997</v>
      </c>
      <c r="P1016" s="2">
        <f t="shared" si="154"/>
        <v>99.6</v>
      </c>
      <c r="Q1016" s="2">
        <f t="shared" si="155"/>
        <v>37</v>
      </c>
      <c r="R1016">
        <v>1</v>
      </c>
      <c r="S1016">
        <v>0</v>
      </c>
      <c r="T1016" s="2">
        <v>99.6</v>
      </c>
      <c r="U1016" s="3">
        <v>36.851999999999997</v>
      </c>
      <c r="V1016" s="4">
        <f t="shared" si="159"/>
        <v>37</v>
      </c>
      <c r="W1016" s="2">
        <f t="shared" si="156"/>
        <v>99.6</v>
      </c>
    </row>
    <row r="1017" spans="1:23" x14ac:dyDescent="0.25">
      <c r="A1017">
        <f t="shared" si="157"/>
        <v>2015</v>
      </c>
      <c r="B1017" s="1">
        <v>42264</v>
      </c>
      <c r="C1017" s="1">
        <v>42266</v>
      </c>
      <c r="D1017" s="1" t="str">
        <f t="shared" si="150"/>
        <v>Sep</v>
      </c>
      <c r="E1017" t="s">
        <v>23</v>
      </c>
      <c r="F1017" t="s">
        <v>834</v>
      </c>
      <c r="G1017" t="s">
        <v>64</v>
      </c>
      <c r="H1017" t="s">
        <v>34</v>
      </c>
      <c r="I1017" t="s">
        <v>436</v>
      </c>
      <c r="J1017" t="s">
        <v>36</v>
      </c>
      <c r="K1017" t="s">
        <v>60</v>
      </c>
      <c r="L1017" s="2">
        <f t="shared" si="151"/>
        <v>29.289600000000007</v>
      </c>
      <c r="M1017" s="2">
        <f t="shared" si="152"/>
        <v>32.400000000000006</v>
      </c>
      <c r="N1017" s="2">
        <f t="shared" si="158"/>
        <v>3.1103999999999985</v>
      </c>
      <c r="O1017" s="2">
        <f t="shared" si="153"/>
        <v>15.551999999999992</v>
      </c>
      <c r="P1017" s="2">
        <f t="shared" si="154"/>
        <v>162.00000000000003</v>
      </c>
      <c r="Q1017" s="2">
        <f t="shared" si="155"/>
        <v>9.5999999999999925</v>
      </c>
      <c r="R1017">
        <v>5</v>
      </c>
      <c r="S1017">
        <v>0</v>
      </c>
      <c r="T1017" s="2">
        <v>32.400000000000006</v>
      </c>
      <c r="U1017" s="3">
        <v>15.552000000000001</v>
      </c>
      <c r="V1017" s="4">
        <f t="shared" si="159"/>
        <v>9.6</v>
      </c>
      <c r="W1017" s="2">
        <f t="shared" si="156"/>
        <v>162.00000000000003</v>
      </c>
    </row>
    <row r="1018" spans="1:23" x14ac:dyDescent="0.25">
      <c r="A1018">
        <f t="shared" si="157"/>
        <v>2015</v>
      </c>
      <c r="B1018" s="1">
        <v>42191</v>
      </c>
      <c r="C1018" s="1">
        <v>42195</v>
      </c>
      <c r="D1018" s="1" t="str">
        <f t="shared" si="150"/>
        <v>Jul</v>
      </c>
      <c r="E1018" t="s">
        <v>38</v>
      </c>
      <c r="F1018" t="s">
        <v>1190</v>
      </c>
      <c r="G1018" t="s">
        <v>33</v>
      </c>
      <c r="H1018" t="s">
        <v>80</v>
      </c>
      <c r="I1018" t="s">
        <v>1191</v>
      </c>
      <c r="J1018" t="s">
        <v>28</v>
      </c>
      <c r="K1018" t="s">
        <v>46</v>
      </c>
      <c r="L1018" s="2">
        <f t="shared" si="151"/>
        <v>10.6096</v>
      </c>
      <c r="M1018" s="2">
        <f t="shared" si="152"/>
        <v>13.96</v>
      </c>
      <c r="N1018" s="2">
        <f t="shared" si="158"/>
        <v>3.3504000000000005</v>
      </c>
      <c r="O1018" s="2">
        <f t="shared" si="153"/>
        <v>6.700800000000001</v>
      </c>
      <c r="P1018" s="2">
        <f t="shared" si="154"/>
        <v>27.92</v>
      </c>
      <c r="Q1018" s="2">
        <f t="shared" si="155"/>
        <v>24.000000000000004</v>
      </c>
      <c r="R1018">
        <v>2</v>
      </c>
      <c r="S1018">
        <v>0</v>
      </c>
      <c r="T1018" s="2">
        <v>13.96</v>
      </c>
      <c r="U1018" s="3">
        <v>6.7008000000000001</v>
      </c>
      <c r="V1018" s="4">
        <f t="shared" si="159"/>
        <v>24</v>
      </c>
      <c r="W1018" s="2">
        <f t="shared" si="156"/>
        <v>27.92</v>
      </c>
    </row>
    <row r="1019" spans="1:23" x14ac:dyDescent="0.25">
      <c r="A1019">
        <f t="shared" si="157"/>
        <v>2015</v>
      </c>
      <c r="B1019" s="1">
        <v>42191</v>
      </c>
      <c r="C1019" s="1">
        <v>42195</v>
      </c>
      <c r="D1019" s="1" t="str">
        <f t="shared" si="150"/>
        <v>Jul</v>
      </c>
      <c r="E1019" t="s">
        <v>38</v>
      </c>
      <c r="F1019" t="s">
        <v>1190</v>
      </c>
      <c r="G1019" t="s">
        <v>33</v>
      </c>
      <c r="H1019" t="s">
        <v>80</v>
      </c>
      <c r="I1019" t="s">
        <v>1065</v>
      </c>
      <c r="J1019" t="s">
        <v>28</v>
      </c>
      <c r="K1019" t="s">
        <v>46</v>
      </c>
      <c r="L1019" s="2">
        <f t="shared" si="151"/>
        <v>134.52459999999999</v>
      </c>
      <c r="M1019" s="2">
        <f t="shared" si="152"/>
        <v>155.82</v>
      </c>
      <c r="N1019" s="2">
        <f t="shared" si="158"/>
        <v>21.295400000000001</v>
      </c>
      <c r="O1019" s="2">
        <f t="shared" si="153"/>
        <v>63.886200000000002</v>
      </c>
      <c r="P1019" s="2">
        <f t="shared" si="154"/>
        <v>467.46</v>
      </c>
      <c r="Q1019" s="2">
        <f t="shared" si="155"/>
        <v>13.666666666666668</v>
      </c>
      <c r="R1019">
        <v>3</v>
      </c>
      <c r="S1019">
        <v>0</v>
      </c>
      <c r="T1019" s="2">
        <v>155.82</v>
      </c>
      <c r="U1019" s="3">
        <v>63.886200000000002</v>
      </c>
      <c r="V1019" s="4">
        <f t="shared" si="159"/>
        <v>13.666666666666668</v>
      </c>
      <c r="W1019" s="2">
        <f t="shared" si="156"/>
        <v>467.46</v>
      </c>
    </row>
    <row r="1020" spans="1:23" x14ac:dyDescent="0.25">
      <c r="A1020">
        <f t="shared" si="157"/>
        <v>2015</v>
      </c>
      <c r="B1020" s="1">
        <v>42191</v>
      </c>
      <c r="C1020" s="1">
        <v>42195</v>
      </c>
      <c r="D1020" s="1" t="str">
        <f t="shared" si="150"/>
        <v>Jul</v>
      </c>
      <c r="E1020" t="s">
        <v>38</v>
      </c>
      <c r="F1020" t="s">
        <v>1190</v>
      </c>
      <c r="G1020" t="s">
        <v>33</v>
      </c>
      <c r="H1020" t="s">
        <v>80</v>
      </c>
      <c r="I1020" t="s">
        <v>1192</v>
      </c>
      <c r="J1020" t="s">
        <v>50</v>
      </c>
      <c r="K1020" t="s">
        <v>51</v>
      </c>
      <c r="L1020" s="2">
        <f t="shared" si="151"/>
        <v>124.4502</v>
      </c>
      <c r="M1020" s="2">
        <f t="shared" si="152"/>
        <v>124.94999999999999</v>
      </c>
      <c r="N1020" s="2">
        <f t="shared" si="158"/>
        <v>0.49979999999999336</v>
      </c>
      <c r="O1020" s="2">
        <f t="shared" si="153"/>
        <v>2.4989999999999668</v>
      </c>
      <c r="P1020" s="2">
        <f t="shared" si="154"/>
        <v>624.75</v>
      </c>
      <c r="Q1020" s="2">
        <f t="shared" si="155"/>
        <v>0.39999999999999469</v>
      </c>
      <c r="R1020">
        <v>5</v>
      </c>
      <c r="S1020">
        <v>0</v>
      </c>
      <c r="T1020" s="2">
        <v>124.94999999999999</v>
      </c>
      <c r="U1020" s="3">
        <v>2.4990000000000023</v>
      </c>
      <c r="V1020" s="4">
        <f t="shared" si="159"/>
        <v>0.40000000000000036</v>
      </c>
      <c r="W1020" s="2">
        <f t="shared" si="156"/>
        <v>624.75</v>
      </c>
    </row>
    <row r="1021" spans="1:23" x14ac:dyDescent="0.25">
      <c r="A1021">
        <f t="shared" si="157"/>
        <v>2015</v>
      </c>
      <c r="B1021" s="1">
        <v>42191</v>
      </c>
      <c r="C1021" s="1">
        <v>42195</v>
      </c>
      <c r="D1021" s="1" t="str">
        <f t="shared" si="150"/>
        <v>Jul</v>
      </c>
      <c r="E1021" t="s">
        <v>38</v>
      </c>
      <c r="F1021" t="s">
        <v>1190</v>
      </c>
      <c r="G1021" t="s">
        <v>33</v>
      </c>
      <c r="H1021" t="s">
        <v>80</v>
      </c>
      <c r="I1021" t="s">
        <v>1193</v>
      </c>
      <c r="J1021" t="s">
        <v>36</v>
      </c>
      <c r="K1021" t="s">
        <v>43</v>
      </c>
      <c r="L1021" s="2">
        <f t="shared" si="151"/>
        <v>570.36419999999998</v>
      </c>
      <c r="M1021" s="2">
        <f t="shared" si="152"/>
        <v>601.65</v>
      </c>
      <c r="N1021" s="2">
        <f t="shared" si="158"/>
        <v>31.285799999999995</v>
      </c>
      <c r="O1021" s="2">
        <f t="shared" si="153"/>
        <v>156.42899999999997</v>
      </c>
      <c r="P1021" s="2">
        <f t="shared" si="154"/>
        <v>3008.25</v>
      </c>
      <c r="Q1021" s="2">
        <f t="shared" si="155"/>
        <v>5.1999999999999993</v>
      </c>
      <c r="R1021">
        <v>5</v>
      </c>
      <c r="S1021">
        <v>0</v>
      </c>
      <c r="T1021" s="2">
        <v>601.65</v>
      </c>
      <c r="U1021" s="3">
        <v>156.42899999999997</v>
      </c>
      <c r="V1021" s="4">
        <f t="shared" si="159"/>
        <v>5.1999999999999993</v>
      </c>
      <c r="W1021" s="2">
        <f t="shared" si="156"/>
        <v>3008.25</v>
      </c>
    </row>
    <row r="1022" spans="1:23" x14ac:dyDescent="0.25">
      <c r="A1022">
        <f t="shared" si="157"/>
        <v>2015</v>
      </c>
      <c r="B1022" s="1">
        <v>42121</v>
      </c>
      <c r="C1022" s="1">
        <v>42127</v>
      </c>
      <c r="D1022" s="1" t="str">
        <f t="shared" si="150"/>
        <v>Apr</v>
      </c>
      <c r="E1022" t="s">
        <v>38</v>
      </c>
      <c r="F1022" t="s">
        <v>757</v>
      </c>
      <c r="G1022" t="s">
        <v>25</v>
      </c>
      <c r="H1022" t="s">
        <v>80</v>
      </c>
      <c r="I1022" t="s">
        <v>1194</v>
      </c>
      <c r="J1022" t="s">
        <v>36</v>
      </c>
      <c r="K1022" t="s">
        <v>48</v>
      </c>
      <c r="L1022" s="2">
        <f t="shared" si="151"/>
        <v>19.783800000000003</v>
      </c>
      <c r="M1022" s="2">
        <f t="shared" si="152"/>
        <v>22.740000000000002</v>
      </c>
      <c r="N1022" s="2">
        <f t="shared" si="158"/>
        <v>2.9561999999999991</v>
      </c>
      <c r="O1022" s="2">
        <f t="shared" si="153"/>
        <v>8.8685999999999972</v>
      </c>
      <c r="P1022" s="2">
        <f t="shared" si="154"/>
        <v>68.22</v>
      </c>
      <c r="Q1022" s="2">
        <f t="shared" si="155"/>
        <v>12.999999999999995</v>
      </c>
      <c r="R1022">
        <v>3</v>
      </c>
      <c r="S1022">
        <v>0</v>
      </c>
      <c r="T1022" s="2">
        <v>22.740000000000002</v>
      </c>
      <c r="U1022" s="3">
        <v>8.8686000000000007</v>
      </c>
      <c r="V1022" s="4">
        <f t="shared" si="159"/>
        <v>13</v>
      </c>
      <c r="W1022" s="2">
        <f t="shared" si="156"/>
        <v>68.22</v>
      </c>
    </row>
    <row r="1023" spans="1:23" x14ac:dyDescent="0.25">
      <c r="A1023">
        <f t="shared" si="157"/>
        <v>2015</v>
      </c>
      <c r="B1023" s="1">
        <v>42121</v>
      </c>
      <c r="C1023" s="1">
        <v>42127</v>
      </c>
      <c r="D1023" s="1" t="str">
        <f t="shared" si="150"/>
        <v>Apr</v>
      </c>
      <c r="E1023" t="s">
        <v>38</v>
      </c>
      <c r="F1023" t="s">
        <v>757</v>
      </c>
      <c r="G1023" t="s">
        <v>25</v>
      </c>
      <c r="H1023" t="s">
        <v>80</v>
      </c>
      <c r="I1023" t="s">
        <v>1195</v>
      </c>
      <c r="J1023" t="s">
        <v>28</v>
      </c>
      <c r="K1023" t="s">
        <v>31</v>
      </c>
      <c r="L1023" s="2">
        <f t="shared" si="151"/>
        <v>1161.9024999999999</v>
      </c>
      <c r="M1023" s="2">
        <f t="shared" si="152"/>
        <v>1267.53</v>
      </c>
      <c r="N1023" s="2">
        <f t="shared" si="158"/>
        <v>105.62750000000005</v>
      </c>
      <c r="O1023" s="2">
        <f t="shared" si="153"/>
        <v>316.88250000000016</v>
      </c>
      <c r="P1023" s="2">
        <f t="shared" si="154"/>
        <v>3802.59</v>
      </c>
      <c r="Q1023" s="2">
        <f t="shared" si="155"/>
        <v>8.3333333333333375</v>
      </c>
      <c r="R1023">
        <v>3</v>
      </c>
      <c r="S1023">
        <v>0</v>
      </c>
      <c r="T1023" s="2">
        <v>1267.53</v>
      </c>
      <c r="U1023" s="3">
        <v>316.88249999999999</v>
      </c>
      <c r="V1023" s="4">
        <f t="shared" si="159"/>
        <v>8.3333333333333321</v>
      </c>
      <c r="W1023" s="2">
        <f t="shared" si="156"/>
        <v>3802.59</v>
      </c>
    </row>
    <row r="1024" spans="1:23" x14ac:dyDescent="0.25">
      <c r="A1024">
        <f t="shared" si="157"/>
        <v>2015</v>
      </c>
      <c r="B1024" s="1">
        <v>42121</v>
      </c>
      <c r="C1024" s="1">
        <v>42127</v>
      </c>
      <c r="D1024" s="1" t="str">
        <f t="shared" si="150"/>
        <v>Apr</v>
      </c>
      <c r="E1024" t="s">
        <v>38</v>
      </c>
      <c r="F1024" t="s">
        <v>757</v>
      </c>
      <c r="G1024" t="s">
        <v>25</v>
      </c>
      <c r="H1024" t="s">
        <v>80</v>
      </c>
      <c r="I1024" t="s">
        <v>1196</v>
      </c>
      <c r="J1024" t="s">
        <v>50</v>
      </c>
      <c r="K1024" t="s">
        <v>286</v>
      </c>
      <c r="L1024" s="2">
        <f t="shared" si="151"/>
        <v>1298.8497</v>
      </c>
      <c r="M1024" s="2">
        <f t="shared" si="152"/>
        <v>1379.92</v>
      </c>
      <c r="N1024" s="2">
        <f t="shared" si="158"/>
        <v>81.070300000000088</v>
      </c>
      <c r="O1024" s="2">
        <f t="shared" si="153"/>
        <v>648.56240000000071</v>
      </c>
      <c r="P1024" s="2">
        <f t="shared" si="154"/>
        <v>11039.36</v>
      </c>
      <c r="Q1024" s="2">
        <f t="shared" si="155"/>
        <v>5.8750000000000062</v>
      </c>
      <c r="R1024">
        <v>8</v>
      </c>
      <c r="S1024">
        <v>0</v>
      </c>
      <c r="T1024" s="2">
        <v>1379.92</v>
      </c>
      <c r="U1024" s="3">
        <v>648.56240000000003</v>
      </c>
      <c r="V1024" s="4">
        <f t="shared" si="159"/>
        <v>5.875</v>
      </c>
      <c r="W1024" s="2">
        <f t="shared" si="156"/>
        <v>11039.36</v>
      </c>
    </row>
    <row r="1025" spans="1:23" x14ac:dyDescent="0.25">
      <c r="A1025">
        <f t="shared" si="157"/>
        <v>2015</v>
      </c>
      <c r="B1025" s="1">
        <v>42171</v>
      </c>
      <c r="C1025" s="1">
        <v>42175</v>
      </c>
      <c r="D1025" s="1" t="str">
        <f t="shared" si="150"/>
        <v>Jun</v>
      </c>
      <c r="E1025" t="s">
        <v>38</v>
      </c>
      <c r="F1025" t="s">
        <v>595</v>
      </c>
      <c r="G1025" t="s">
        <v>25</v>
      </c>
      <c r="H1025" t="s">
        <v>80</v>
      </c>
      <c r="I1025" t="s">
        <v>1197</v>
      </c>
      <c r="J1025" t="s">
        <v>36</v>
      </c>
      <c r="K1025" t="s">
        <v>92</v>
      </c>
      <c r="L1025" s="2">
        <f t="shared" si="151"/>
        <v>5.1215999999999999</v>
      </c>
      <c r="M1025" s="2">
        <f t="shared" si="152"/>
        <v>6.008</v>
      </c>
      <c r="N1025" s="2">
        <f t="shared" si="158"/>
        <v>0.88640000000000008</v>
      </c>
      <c r="O1025" s="2">
        <f t="shared" si="153"/>
        <v>1.7728000000000002</v>
      </c>
      <c r="P1025" s="2">
        <f t="shared" si="154"/>
        <v>12.016</v>
      </c>
      <c r="Q1025" s="2">
        <f t="shared" si="155"/>
        <v>14.753661784287617</v>
      </c>
      <c r="R1025">
        <v>2</v>
      </c>
      <c r="S1025">
        <v>0.2</v>
      </c>
      <c r="T1025" s="2">
        <v>6.2080000000000002</v>
      </c>
      <c r="U1025" s="3">
        <v>2.1728000000000001</v>
      </c>
      <c r="V1025" s="4">
        <f t="shared" si="159"/>
        <v>17.5</v>
      </c>
      <c r="W1025" s="2">
        <f t="shared" si="156"/>
        <v>12.416</v>
      </c>
    </row>
    <row r="1026" spans="1:23" x14ac:dyDescent="0.25">
      <c r="A1026">
        <f t="shared" si="157"/>
        <v>2017</v>
      </c>
      <c r="B1026" s="1">
        <v>43086</v>
      </c>
      <c r="C1026" s="1">
        <v>43089</v>
      </c>
      <c r="D1026" s="1" t="str">
        <f t="shared" ref="D1026:D1089" si="160">TEXT((B1026),"MMM")</f>
        <v>Dec</v>
      </c>
      <c r="E1026" t="s">
        <v>98</v>
      </c>
      <c r="F1026" t="s">
        <v>1198</v>
      </c>
      <c r="G1026" t="s">
        <v>64</v>
      </c>
      <c r="H1026" t="s">
        <v>34</v>
      </c>
      <c r="I1026" t="s">
        <v>1199</v>
      </c>
      <c r="J1026" t="s">
        <v>36</v>
      </c>
      <c r="K1026" t="s">
        <v>53</v>
      </c>
      <c r="L1026" s="2">
        <f t="shared" ref="L1026:L1089" si="161">T1026 - (U1026 / R1026)</f>
        <v>9.6677999999999997</v>
      </c>
      <c r="M1026" s="2">
        <f t="shared" ref="M1026:M1089" si="162">(T1026/1-S1026)</f>
        <v>11.608000000000001</v>
      </c>
      <c r="N1026" s="2">
        <f t="shared" si="158"/>
        <v>1.9402000000000008</v>
      </c>
      <c r="O1026" s="2">
        <f t="shared" ref="O1026:O1089" si="163">N1026*R1026</f>
        <v>3.8804000000000016</v>
      </c>
      <c r="P1026" s="2">
        <f t="shared" ref="P1026:P1089" si="164">(M1026*R1026)</f>
        <v>23.216000000000001</v>
      </c>
      <c r="Q1026" s="2">
        <f t="shared" ref="Q1026:Q1089" si="165">(O1026/(M1026*R1026))*100</f>
        <v>16.714334941419718</v>
      </c>
      <c r="R1026">
        <v>2</v>
      </c>
      <c r="S1026">
        <v>0.2</v>
      </c>
      <c r="T1026" s="2">
        <v>11.808</v>
      </c>
      <c r="U1026" s="3">
        <v>4.2804000000000002</v>
      </c>
      <c r="V1026" s="4">
        <f t="shared" si="159"/>
        <v>18.125000000000004</v>
      </c>
      <c r="W1026" s="2">
        <f t="shared" ref="W1026:W1089" si="166">R1026*T1026</f>
        <v>23.616</v>
      </c>
    </row>
    <row r="1027" spans="1:23" x14ac:dyDescent="0.25">
      <c r="A1027">
        <f t="shared" ref="A1027:A1090" si="167">YEAR(B1027)</f>
        <v>2016</v>
      </c>
      <c r="B1027" s="1">
        <v>42380</v>
      </c>
      <c r="C1027" s="1">
        <v>42382</v>
      </c>
      <c r="D1027" s="1" t="str">
        <f t="shared" si="160"/>
        <v>Jan</v>
      </c>
      <c r="E1027" t="s">
        <v>23</v>
      </c>
      <c r="F1027" t="s">
        <v>1200</v>
      </c>
      <c r="G1027" t="s">
        <v>64</v>
      </c>
      <c r="H1027" t="s">
        <v>80</v>
      </c>
      <c r="I1027" t="s">
        <v>1201</v>
      </c>
      <c r="J1027" t="s">
        <v>36</v>
      </c>
      <c r="K1027" t="s">
        <v>60</v>
      </c>
      <c r="L1027" s="2">
        <f t="shared" si="161"/>
        <v>13.737600000000004</v>
      </c>
      <c r="M1027" s="2">
        <f t="shared" si="162"/>
        <v>15.352000000000004</v>
      </c>
      <c r="N1027" s="2">
        <f t="shared" ref="N1027:N1090" si="168">(M1027-L1027)</f>
        <v>1.6143999999999998</v>
      </c>
      <c r="O1027" s="2">
        <f t="shared" si="163"/>
        <v>4.8431999999999995</v>
      </c>
      <c r="P1027" s="2">
        <f t="shared" si="164"/>
        <v>46.056000000000012</v>
      </c>
      <c r="Q1027" s="2">
        <f t="shared" si="165"/>
        <v>10.515893694632618</v>
      </c>
      <c r="R1027">
        <v>3</v>
      </c>
      <c r="S1027">
        <v>0.2</v>
      </c>
      <c r="T1027" s="2">
        <v>15.552000000000003</v>
      </c>
      <c r="U1027" s="3">
        <v>5.4432</v>
      </c>
      <c r="V1027" s="4">
        <f t="shared" ref="V1027:V1090" si="169">(U1027/W1027)*100</f>
        <v>11.666666666666666</v>
      </c>
      <c r="W1027" s="2">
        <f t="shared" si="166"/>
        <v>46.656000000000006</v>
      </c>
    </row>
    <row r="1028" spans="1:23" x14ac:dyDescent="0.25">
      <c r="A1028">
        <f t="shared" si="167"/>
        <v>2016</v>
      </c>
      <c r="B1028" s="1">
        <v>42380</v>
      </c>
      <c r="C1028" s="1">
        <v>42382</v>
      </c>
      <c r="D1028" s="1" t="str">
        <f t="shared" si="160"/>
        <v>Jan</v>
      </c>
      <c r="E1028" t="s">
        <v>23</v>
      </c>
      <c r="F1028" t="s">
        <v>1200</v>
      </c>
      <c r="G1028" t="s">
        <v>64</v>
      </c>
      <c r="H1028" t="s">
        <v>80</v>
      </c>
      <c r="I1028" t="s">
        <v>1202</v>
      </c>
      <c r="J1028" t="s">
        <v>36</v>
      </c>
      <c r="K1028" t="s">
        <v>60</v>
      </c>
      <c r="L1028" s="2">
        <f t="shared" si="161"/>
        <v>56.453199999999995</v>
      </c>
      <c r="M1028" s="2">
        <f t="shared" si="162"/>
        <v>63.111999999999995</v>
      </c>
      <c r="N1028" s="2">
        <f t="shared" si="168"/>
        <v>6.6587999999999994</v>
      </c>
      <c r="O1028" s="2">
        <f t="shared" si="163"/>
        <v>19.976399999999998</v>
      </c>
      <c r="P1028" s="2">
        <f t="shared" si="164"/>
        <v>189.33599999999998</v>
      </c>
      <c r="Q1028" s="2">
        <f t="shared" si="165"/>
        <v>10.550766890607175</v>
      </c>
      <c r="R1028">
        <v>3</v>
      </c>
      <c r="S1028">
        <v>0.2</v>
      </c>
      <c r="T1028" s="2">
        <v>63.311999999999998</v>
      </c>
      <c r="U1028" s="3">
        <v>20.576399999999996</v>
      </c>
      <c r="V1028" s="4">
        <f t="shared" si="169"/>
        <v>10.833333333333332</v>
      </c>
      <c r="W1028" s="2">
        <f t="shared" si="166"/>
        <v>189.93599999999998</v>
      </c>
    </row>
    <row r="1029" spans="1:23" x14ac:dyDescent="0.25">
      <c r="A1029">
        <f t="shared" si="167"/>
        <v>2016</v>
      </c>
      <c r="B1029" s="1">
        <v>42380</v>
      </c>
      <c r="C1029" s="1">
        <v>42382</v>
      </c>
      <c r="D1029" s="1" t="str">
        <f t="shared" si="160"/>
        <v>Jan</v>
      </c>
      <c r="E1029" t="s">
        <v>23</v>
      </c>
      <c r="F1029" t="s">
        <v>1200</v>
      </c>
      <c r="G1029" t="s">
        <v>64</v>
      </c>
      <c r="H1029" t="s">
        <v>80</v>
      </c>
      <c r="I1029" t="s">
        <v>1203</v>
      </c>
      <c r="J1029" t="s">
        <v>50</v>
      </c>
      <c r="K1029" t="s">
        <v>51</v>
      </c>
      <c r="L1029" s="2">
        <f t="shared" si="161"/>
        <v>20.5242</v>
      </c>
      <c r="M1029" s="2">
        <f t="shared" si="162"/>
        <v>15.187999999999999</v>
      </c>
      <c r="N1029" s="2">
        <f t="shared" si="168"/>
        <v>-5.3362000000000016</v>
      </c>
      <c r="O1029" s="2">
        <f t="shared" si="163"/>
        <v>-10.672400000000003</v>
      </c>
      <c r="P1029" s="2">
        <f t="shared" si="164"/>
        <v>30.375999999999998</v>
      </c>
      <c r="Q1029" s="2">
        <f t="shared" si="165"/>
        <v>-35.134316565709781</v>
      </c>
      <c r="R1029">
        <v>2</v>
      </c>
      <c r="S1029">
        <v>0.4</v>
      </c>
      <c r="T1029" s="2">
        <v>15.587999999999999</v>
      </c>
      <c r="U1029" s="3">
        <v>-9.8724000000000007</v>
      </c>
      <c r="V1029" s="4">
        <f t="shared" si="169"/>
        <v>-31.666666666666671</v>
      </c>
      <c r="W1029" s="2">
        <f t="shared" si="166"/>
        <v>31.175999999999998</v>
      </c>
    </row>
    <row r="1030" spans="1:23" x14ac:dyDescent="0.25">
      <c r="A1030">
        <f t="shared" si="167"/>
        <v>2014</v>
      </c>
      <c r="B1030" s="1">
        <v>41831</v>
      </c>
      <c r="C1030" s="1">
        <v>41835</v>
      </c>
      <c r="D1030" s="1" t="str">
        <f t="shared" si="160"/>
        <v>Jul</v>
      </c>
      <c r="E1030" t="s">
        <v>38</v>
      </c>
      <c r="F1030" t="s">
        <v>551</v>
      </c>
      <c r="G1030" t="s">
        <v>33</v>
      </c>
      <c r="H1030" t="s">
        <v>80</v>
      </c>
      <c r="I1030" t="s">
        <v>434</v>
      </c>
      <c r="J1030" t="s">
        <v>36</v>
      </c>
      <c r="K1030" t="s">
        <v>60</v>
      </c>
      <c r="L1030" s="2">
        <f t="shared" si="161"/>
        <v>160.54319999999998</v>
      </c>
      <c r="M1030" s="2">
        <f t="shared" si="162"/>
        <v>177.2</v>
      </c>
      <c r="N1030" s="2">
        <f t="shared" si="168"/>
        <v>16.656800000000004</v>
      </c>
      <c r="O1030" s="2">
        <f t="shared" si="163"/>
        <v>83.28400000000002</v>
      </c>
      <c r="P1030" s="2">
        <f t="shared" si="164"/>
        <v>886</v>
      </c>
      <c r="Q1030" s="2">
        <f t="shared" si="165"/>
        <v>9.4000000000000021</v>
      </c>
      <c r="R1030">
        <v>5</v>
      </c>
      <c r="S1030">
        <v>0</v>
      </c>
      <c r="T1030" s="2">
        <v>177.2</v>
      </c>
      <c r="U1030" s="3">
        <v>83.283999999999992</v>
      </c>
      <c r="V1030" s="4">
        <f t="shared" si="169"/>
        <v>9.3999999999999986</v>
      </c>
      <c r="W1030" s="2">
        <f t="shared" si="166"/>
        <v>886</v>
      </c>
    </row>
    <row r="1031" spans="1:23" x14ac:dyDescent="0.25">
      <c r="A1031">
        <f t="shared" si="167"/>
        <v>2014</v>
      </c>
      <c r="B1031" s="1">
        <v>41831</v>
      </c>
      <c r="C1031" s="1">
        <v>41835</v>
      </c>
      <c r="D1031" s="1" t="str">
        <f t="shared" si="160"/>
        <v>Jul</v>
      </c>
      <c r="E1031" t="s">
        <v>38</v>
      </c>
      <c r="F1031" t="s">
        <v>551</v>
      </c>
      <c r="G1031" t="s">
        <v>33</v>
      </c>
      <c r="H1031" t="s">
        <v>80</v>
      </c>
      <c r="I1031" t="s">
        <v>1204</v>
      </c>
      <c r="J1031" t="s">
        <v>50</v>
      </c>
      <c r="K1031" t="s">
        <v>51</v>
      </c>
      <c r="L1031" s="2">
        <f t="shared" si="161"/>
        <v>178.83289999999997</v>
      </c>
      <c r="M1031" s="2">
        <f t="shared" si="162"/>
        <v>197.96999999999997</v>
      </c>
      <c r="N1031" s="2">
        <f t="shared" si="168"/>
        <v>19.137100000000004</v>
      </c>
      <c r="O1031" s="2">
        <f t="shared" si="163"/>
        <v>57.411300000000011</v>
      </c>
      <c r="P1031" s="2">
        <f t="shared" si="164"/>
        <v>593.90999999999985</v>
      </c>
      <c r="Q1031" s="2">
        <f t="shared" si="165"/>
        <v>9.6666666666666714</v>
      </c>
      <c r="R1031">
        <v>3</v>
      </c>
      <c r="S1031">
        <v>0</v>
      </c>
      <c r="T1031" s="2">
        <v>197.96999999999997</v>
      </c>
      <c r="U1031" s="3">
        <v>57.41129999999999</v>
      </c>
      <c r="V1031" s="4">
        <f t="shared" si="169"/>
        <v>9.6666666666666679</v>
      </c>
      <c r="W1031" s="2">
        <f t="shared" si="166"/>
        <v>593.90999999999985</v>
      </c>
    </row>
    <row r="1032" spans="1:23" x14ac:dyDescent="0.25">
      <c r="A1032">
        <f t="shared" si="167"/>
        <v>2014</v>
      </c>
      <c r="B1032" s="1">
        <v>41831</v>
      </c>
      <c r="C1032" s="1">
        <v>41835</v>
      </c>
      <c r="D1032" s="1" t="str">
        <f t="shared" si="160"/>
        <v>Jul</v>
      </c>
      <c r="E1032" t="s">
        <v>38</v>
      </c>
      <c r="F1032" t="s">
        <v>551</v>
      </c>
      <c r="G1032" t="s">
        <v>33</v>
      </c>
      <c r="H1032" t="s">
        <v>80</v>
      </c>
      <c r="I1032" t="s">
        <v>724</v>
      </c>
      <c r="J1032" t="s">
        <v>28</v>
      </c>
      <c r="K1032" t="s">
        <v>31</v>
      </c>
      <c r="L1032" s="2">
        <f t="shared" si="161"/>
        <v>783.69500000000005</v>
      </c>
      <c r="M1032" s="2">
        <f t="shared" si="162"/>
        <v>854.94</v>
      </c>
      <c r="N1032" s="2">
        <f t="shared" si="168"/>
        <v>71.245000000000005</v>
      </c>
      <c r="O1032" s="2">
        <f t="shared" si="163"/>
        <v>213.73500000000001</v>
      </c>
      <c r="P1032" s="2">
        <f t="shared" si="164"/>
        <v>2564.8200000000002</v>
      </c>
      <c r="Q1032" s="2">
        <f t="shared" si="165"/>
        <v>8.3333333333333321</v>
      </c>
      <c r="R1032">
        <v>3</v>
      </c>
      <c r="S1032">
        <v>0</v>
      </c>
      <c r="T1032" s="2">
        <v>854.94</v>
      </c>
      <c r="U1032" s="3">
        <v>213.73500000000001</v>
      </c>
      <c r="V1032" s="4">
        <f t="shared" si="169"/>
        <v>8.3333333333333321</v>
      </c>
      <c r="W1032" s="2">
        <f t="shared" si="166"/>
        <v>2564.8200000000002</v>
      </c>
    </row>
    <row r="1033" spans="1:23" x14ac:dyDescent="0.25">
      <c r="A1033">
        <f t="shared" si="167"/>
        <v>2014</v>
      </c>
      <c r="B1033" s="1">
        <v>41831</v>
      </c>
      <c r="C1033" s="1">
        <v>41835</v>
      </c>
      <c r="D1033" s="1" t="str">
        <f t="shared" si="160"/>
        <v>Jul</v>
      </c>
      <c r="E1033" t="s">
        <v>38</v>
      </c>
      <c r="F1033" t="s">
        <v>551</v>
      </c>
      <c r="G1033" t="s">
        <v>33</v>
      </c>
      <c r="H1033" t="s">
        <v>80</v>
      </c>
      <c r="I1033" t="s">
        <v>187</v>
      </c>
      <c r="J1033" t="s">
        <v>28</v>
      </c>
      <c r="K1033" t="s">
        <v>46</v>
      </c>
      <c r="L1033" s="2">
        <f t="shared" si="161"/>
        <v>118.31819999999999</v>
      </c>
      <c r="M1033" s="2">
        <f t="shared" si="162"/>
        <v>124.10999999999999</v>
      </c>
      <c r="N1033" s="2">
        <f t="shared" si="168"/>
        <v>5.791799999999995</v>
      </c>
      <c r="O1033" s="2">
        <f t="shared" si="163"/>
        <v>52.126199999999955</v>
      </c>
      <c r="P1033" s="2">
        <f t="shared" si="164"/>
        <v>1116.9899999999998</v>
      </c>
      <c r="Q1033" s="2">
        <f t="shared" si="165"/>
        <v>4.6666666666666634</v>
      </c>
      <c r="R1033">
        <v>9</v>
      </c>
      <c r="S1033">
        <v>0</v>
      </c>
      <c r="T1033" s="2">
        <v>124.10999999999999</v>
      </c>
      <c r="U1033" s="3">
        <v>52.126200000000004</v>
      </c>
      <c r="V1033" s="4">
        <f t="shared" si="169"/>
        <v>4.6666666666666679</v>
      </c>
      <c r="W1033" s="2">
        <f t="shared" si="166"/>
        <v>1116.9899999999998</v>
      </c>
    </row>
    <row r="1034" spans="1:23" x14ac:dyDescent="0.25">
      <c r="A1034">
        <f t="shared" si="167"/>
        <v>2014</v>
      </c>
      <c r="B1034" s="1">
        <v>41831</v>
      </c>
      <c r="C1034" s="1">
        <v>41835</v>
      </c>
      <c r="D1034" s="1" t="str">
        <f t="shared" si="160"/>
        <v>Jul</v>
      </c>
      <c r="E1034" t="s">
        <v>38</v>
      </c>
      <c r="F1034" t="s">
        <v>551</v>
      </c>
      <c r="G1034" t="s">
        <v>33</v>
      </c>
      <c r="H1034" t="s">
        <v>80</v>
      </c>
      <c r="I1034" t="s">
        <v>1205</v>
      </c>
      <c r="J1034" t="s">
        <v>36</v>
      </c>
      <c r="K1034" t="s">
        <v>37</v>
      </c>
      <c r="L1034" s="2">
        <f t="shared" si="161"/>
        <v>12.988799999999998</v>
      </c>
      <c r="M1034" s="2">
        <f t="shared" si="162"/>
        <v>14.399999999999999</v>
      </c>
      <c r="N1034" s="2">
        <f t="shared" si="168"/>
        <v>1.4112000000000009</v>
      </c>
      <c r="O1034" s="2">
        <f t="shared" si="163"/>
        <v>7.0560000000000045</v>
      </c>
      <c r="P1034" s="2">
        <f t="shared" si="164"/>
        <v>72</v>
      </c>
      <c r="Q1034" s="2">
        <f t="shared" si="165"/>
        <v>9.800000000000006</v>
      </c>
      <c r="R1034">
        <v>5</v>
      </c>
      <c r="S1034">
        <v>0</v>
      </c>
      <c r="T1034" s="2">
        <v>14.399999999999999</v>
      </c>
      <c r="U1034" s="3">
        <v>7.056</v>
      </c>
      <c r="V1034" s="4">
        <f t="shared" si="169"/>
        <v>9.8000000000000007</v>
      </c>
      <c r="W1034" s="2">
        <f t="shared" si="166"/>
        <v>72</v>
      </c>
    </row>
    <row r="1035" spans="1:23" x14ac:dyDescent="0.25">
      <c r="A1035">
        <f t="shared" si="167"/>
        <v>2016</v>
      </c>
      <c r="B1035" s="1">
        <v>42694</v>
      </c>
      <c r="C1035" s="1">
        <v>42696</v>
      </c>
      <c r="D1035" s="1" t="str">
        <f t="shared" si="160"/>
        <v>Nov</v>
      </c>
      <c r="E1035" t="s">
        <v>98</v>
      </c>
      <c r="F1035" t="s">
        <v>1206</v>
      </c>
      <c r="G1035" t="s">
        <v>25</v>
      </c>
      <c r="H1035" t="s">
        <v>80</v>
      </c>
      <c r="I1035" t="s">
        <v>1207</v>
      </c>
      <c r="J1035" t="s">
        <v>36</v>
      </c>
      <c r="K1035" t="s">
        <v>60</v>
      </c>
      <c r="L1035" s="2">
        <f t="shared" si="161"/>
        <v>13.995600000000001</v>
      </c>
      <c r="M1035" s="2">
        <f t="shared" si="162"/>
        <v>15.496000000000002</v>
      </c>
      <c r="N1035" s="2">
        <f t="shared" si="168"/>
        <v>1.5004000000000008</v>
      </c>
      <c r="O1035" s="2">
        <f t="shared" si="163"/>
        <v>4.5012000000000025</v>
      </c>
      <c r="P1035" s="2">
        <f t="shared" si="164"/>
        <v>46.488000000000007</v>
      </c>
      <c r="Q1035" s="2">
        <f t="shared" si="165"/>
        <v>9.6824987093443511</v>
      </c>
      <c r="R1035">
        <v>3</v>
      </c>
      <c r="S1035">
        <v>0.2</v>
      </c>
      <c r="T1035" s="2">
        <v>15.696000000000002</v>
      </c>
      <c r="U1035" s="3">
        <v>5.1011999999999995</v>
      </c>
      <c r="V1035" s="4">
        <f t="shared" si="169"/>
        <v>10.83333333333333</v>
      </c>
      <c r="W1035" s="2">
        <f t="shared" si="166"/>
        <v>47.088000000000008</v>
      </c>
    </row>
    <row r="1036" spans="1:23" x14ac:dyDescent="0.25">
      <c r="A1036">
        <f t="shared" si="167"/>
        <v>2016</v>
      </c>
      <c r="B1036" s="1">
        <v>42694</v>
      </c>
      <c r="C1036" s="1">
        <v>42696</v>
      </c>
      <c r="D1036" s="1" t="str">
        <f t="shared" si="160"/>
        <v>Nov</v>
      </c>
      <c r="E1036" t="s">
        <v>98</v>
      </c>
      <c r="F1036" t="s">
        <v>1206</v>
      </c>
      <c r="G1036" t="s">
        <v>25</v>
      </c>
      <c r="H1036" t="s">
        <v>80</v>
      </c>
      <c r="I1036" t="s">
        <v>402</v>
      </c>
      <c r="J1036" t="s">
        <v>36</v>
      </c>
      <c r="K1036" t="s">
        <v>53</v>
      </c>
      <c r="L1036" s="2">
        <f t="shared" si="161"/>
        <v>3.5916000000000001</v>
      </c>
      <c r="M1036" s="2">
        <f t="shared" si="162"/>
        <v>1.9280000000000002</v>
      </c>
      <c r="N1036" s="2">
        <f t="shared" si="168"/>
        <v>-1.6636</v>
      </c>
      <c r="O1036" s="2">
        <f t="shared" si="163"/>
        <v>-3.3271999999999999</v>
      </c>
      <c r="P1036" s="2">
        <f t="shared" si="164"/>
        <v>3.8560000000000003</v>
      </c>
      <c r="Q1036" s="2">
        <f t="shared" si="165"/>
        <v>-86.286307053941897</v>
      </c>
      <c r="R1036">
        <v>2</v>
      </c>
      <c r="S1036">
        <v>0.7</v>
      </c>
      <c r="T1036" s="2">
        <v>2.6280000000000001</v>
      </c>
      <c r="U1036" s="3">
        <v>-1.9272</v>
      </c>
      <c r="V1036" s="4">
        <f t="shared" si="169"/>
        <v>-36.666666666666664</v>
      </c>
      <c r="W1036" s="2">
        <f t="shared" si="166"/>
        <v>5.2560000000000002</v>
      </c>
    </row>
    <row r="1037" spans="1:23" x14ac:dyDescent="0.25">
      <c r="A1037">
        <f t="shared" si="167"/>
        <v>2016</v>
      </c>
      <c r="B1037" s="1">
        <v>42694</v>
      </c>
      <c r="C1037" s="1">
        <v>42696</v>
      </c>
      <c r="D1037" s="1" t="str">
        <f t="shared" si="160"/>
        <v>Nov</v>
      </c>
      <c r="E1037" t="s">
        <v>98</v>
      </c>
      <c r="F1037" t="s">
        <v>1206</v>
      </c>
      <c r="G1037" t="s">
        <v>25</v>
      </c>
      <c r="H1037" t="s">
        <v>80</v>
      </c>
      <c r="I1037" t="s">
        <v>89</v>
      </c>
      <c r="J1037" t="s">
        <v>36</v>
      </c>
      <c r="K1037" t="s">
        <v>53</v>
      </c>
      <c r="L1037" s="2">
        <f t="shared" si="161"/>
        <v>17.953600000000002</v>
      </c>
      <c r="M1037" s="2">
        <f t="shared" si="162"/>
        <v>13.727000000000004</v>
      </c>
      <c r="N1037" s="2">
        <f t="shared" si="168"/>
        <v>-4.2265999999999977</v>
      </c>
      <c r="O1037" s="2">
        <f t="shared" si="163"/>
        <v>-12.679799999999993</v>
      </c>
      <c r="P1037" s="2">
        <f t="shared" si="164"/>
        <v>41.181000000000012</v>
      </c>
      <c r="Q1037" s="2">
        <f t="shared" si="165"/>
        <v>-30.79041305456397</v>
      </c>
      <c r="R1037">
        <v>3</v>
      </c>
      <c r="S1037">
        <v>0.7</v>
      </c>
      <c r="T1037" s="2">
        <v>14.427000000000003</v>
      </c>
      <c r="U1037" s="3">
        <v>-10.579799999999999</v>
      </c>
      <c r="V1037" s="4">
        <f t="shared" si="169"/>
        <v>-24.444444444444439</v>
      </c>
      <c r="W1037" s="2">
        <f t="shared" si="166"/>
        <v>43.281000000000006</v>
      </c>
    </row>
    <row r="1038" spans="1:23" x14ac:dyDescent="0.25">
      <c r="A1038">
        <f t="shared" si="167"/>
        <v>2016</v>
      </c>
      <c r="B1038" s="1">
        <v>42482</v>
      </c>
      <c r="C1038" s="1">
        <v>42486</v>
      </c>
      <c r="D1038" s="1" t="str">
        <f t="shared" si="160"/>
        <v>Apr</v>
      </c>
      <c r="E1038" t="s">
        <v>38</v>
      </c>
      <c r="F1038" t="s">
        <v>1085</v>
      </c>
      <c r="G1038" t="s">
        <v>64</v>
      </c>
      <c r="H1038" t="s">
        <v>65</v>
      </c>
      <c r="I1038" t="s">
        <v>1208</v>
      </c>
      <c r="J1038" t="s">
        <v>28</v>
      </c>
      <c r="K1038" t="s">
        <v>46</v>
      </c>
      <c r="L1038" s="2">
        <f t="shared" si="161"/>
        <v>82.289000000000016</v>
      </c>
      <c r="M1038" s="2">
        <f t="shared" si="162"/>
        <v>86.62</v>
      </c>
      <c r="N1038" s="2">
        <f t="shared" si="168"/>
        <v>4.3309999999999889</v>
      </c>
      <c r="O1038" s="2">
        <f t="shared" si="163"/>
        <v>8.6619999999999777</v>
      </c>
      <c r="P1038" s="2">
        <f t="shared" si="164"/>
        <v>173.24</v>
      </c>
      <c r="Q1038" s="2">
        <f t="shared" si="165"/>
        <v>4.9999999999999867</v>
      </c>
      <c r="R1038">
        <v>2</v>
      </c>
      <c r="S1038">
        <v>0</v>
      </c>
      <c r="T1038" s="2">
        <v>86.62</v>
      </c>
      <c r="U1038" s="3">
        <v>8.6619999999999919</v>
      </c>
      <c r="V1038" s="4">
        <f t="shared" si="169"/>
        <v>4.9999999999999956</v>
      </c>
      <c r="W1038" s="2">
        <f t="shared" si="166"/>
        <v>173.24</v>
      </c>
    </row>
    <row r="1039" spans="1:23" x14ac:dyDescent="0.25">
      <c r="A1039">
        <f t="shared" si="167"/>
        <v>2015</v>
      </c>
      <c r="B1039" s="1">
        <v>42168</v>
      </c>
      <c r="C1039" s="1">
        <v>42169</v>
      </c>
      <c r="D1039" s="1" t="str">
        <f t="shared" si="160"/>
        <v>Jun</v>
      </c>
      <c r="E1039" t="s">
        <v>98</v>
      </c>
      <c r="F1039" t="s">
        <v>1209</v>
      </c>
      <c r="G1039" t="s">
        <v>25</v>
      </c>
      <c r="H1039" t="s">
        <v>34</v>
      </c>
      <c r="I1039" t="s">
        <v>1210</v>
      </c>
      <c r="J1039" t="s">
        <v>36</v>
      </c>
      <c r="K1039" t="s">
        <v>53</v>
      </c>
      <c r="L1039" s="2">
        <f t="shared" si="161"/>
        <v>32.045999999999999</v>
      </c>
      <c r="M1039" s="2">
        <f t="shared" si="162"/>
        <v>36.423999999999999</v>
      </c>
      <c r="N1039" s="2">
        <f t="shared" si="168"/>
        <v>4.3780000000000001</v>
      </c>
      <c r="O1039" s="2">
        <f t="shared" si="163"/>
        <v>13.134</v>
      </c>
      <c r="P1039" s="2">
        <f t="shared" si="164"/>
        <v>109.27199999999999</v>
      </c>
      <c r="Q1039" s="2">
        <f t="shared" si="165"/>
        <v>12.019547551065234</v>
      </c>
      <c r="R1039">
        <v>3</v>
      </c>
      <c r="S1039">
        <v>0.2</v>
      </c>
      <c r="T1039" s="2">
        <v>36.624000000000002</v>
      </c>
      <c r="U1039" s="3">
        <v>13.734</v>
      </c>
      <c r="V1039" s="4">
        <f t="shared" si="169"/>
        <v>12.499999999999998</v>
      </c>
      <c r="W1039" s="2">
        <f t="shared" si="166"/>
        <v>109.87200000000001</v>
      </c>
    </row>
    <row r="1040" spans="1:23" x14ac:dyDescent="0.25">
      <c r="A1040">
        <f t="shared" si="167"/>
        <v>2017</v>
      </c>
      <c r="B1040" s="1">
        <v>43059</v>
      </c>
      <c r="C1040" s="1">
        <v>43060</v>
      </c>
      <c r="D1040" s="1" t="str">
        <f t="shared" si="160"/>
        <v>Nov</v>
      </c>
      <c r="E1040" t="s">
        <v>98</v>
      </c>
      <c r="F1040" t="s">
        <v>1211</v>
      </c>
      <c r="G1040" t="s">
        <v>25</v>
      </c>
      <c r="H1040" t="s">
        <v>26</v>
      </c>
      <c r="I1040" t="s">
        <v>1212</v>
      </c>
      <c r="J1040" t="s">
        <v>36</v>
      </c>
      <c r="K1040" t="s">
        <v>48</v>
      </c>
      <c r="L1040" s="2">
        <f t="shared" si="161"/>
        <v>23.582800000000002</v>
      </c>
      <c r="M1040" s="2">
        <f t="shared" si="162"/>
        <v>23.768000000000004</v>
      </c>
      <c r="N1040" s="2">
        <f t="shared" si="168"/>
        <v>0.18520000000000181</v>
      </c>
      <c r="O1040" s="2">
        <f t="shared" si="163"/>
        <v>1.2964000000000127</v>
      </c>
      <c r="P1040" s="2">
        <f t="shared" si="164"/>
        <v>166.37600000000003</v>
      </c>
      <c r="Q1040" s="2">
        <f t="shared" si="165"/>
        <v>0.77919892292158266</v>
      </c>
      <c r="R1040">
        <v>7</v>
      </c>
      <c r="S1040">
        <v>0.2</v>
      </c>
      <c r="T1040" s="2">
        <v>23.968000000000004</v>
      </c>
      <c r="U1040" s="3">
        <v>2.696399999999997</v>
      </c>
      <c r="V1040" s="4">
        <f t="shared" si="169"/>
        <v>1.6071428571428552</v>
      </c>
      <c r="W1040" s="2">
        <f t="shared" si="166"/>
        <v>167.77600000000001</v>
      </c>
    </row>
    <row r="1041" spans="1:23" x14ac:dyDescent="0.25">
      <c r="A1041">
        <f t="shared" si="167"/>
        <v>2017</v>
      </c>
      <c r="B1041" s="1">
        <v>43059</v>
      </c>
      <c r="C1041" s="1">
        <v>43060</v>
      </c>
      <c r="D1041" s="1" t="str">
        <f t="shared" si="160"/>
        <v>Nov</v>
      </c>
      <c r="E1041" t="s">
        <v>98</v>
      </c>
      <c r="F1041" t="s">
        <v>1211</v>
      </c>
      <c r="G1041" t="s">
        <v>25</v>
      </c>
      <c r="H1041" t="s">
        <v>26</v>
      </c>
      <c r="I1041" t="s">
        <v>1213</v>
      </c>
      <c r="J1041" t="s">
        <v>36</v>
      </c>
      <c r="K1041" t="s">
        <v>48</v>
      </c>
      <c r="L1041" s="2">
        <f t="shared" si="161"/>
        <v>28.1295</v>
      </c>
      <c r="M1041" s="2">
        <f t="shared" si="162"/>
        <v>28.528000000000002</v>
      </c>
      <c r="N1041" s="2">
        <f t="shared" si="168"/>
        <v>0.39850000000000207</v>
      </c>
      <c r="O1041" s="2">
        <f t="shared" si="163"/>
        <v>1.1955000000000062</v>
      </c>
      <c r="P1041" s="2">
        <f t="shared" si="164"/>
        <v>85.584000000000003</v>
      </c>
      <c r="Q1041" s="2">
        <f t="shared" si="165"/>
        <v>1.3968732473359577</v>
      </c>
      <c r="R1041">
        <v>3</v>
      </c>
      <c r="S1041">
        <v>0.2</v>
      </c>
      <c r="T1041" s="2">
        <v>28.728000000000002</v>
      </c>
      <c r="U1041" s="3">
        <v>1.7954999999999988</v>
      </c>
      <c r="V1041" s="4">
        <f t="shared" si="169"/>
        <v>2.0833333333333317</v>
      </c>
      <c r="W1041" s="2">
        <f t="shared" si="166"/>
        <v>86.183999999999997</v>
      </c>
    </row>
    <row r="1042" spans="1:23" x14ac:dyDescent="0.25">
      <c r="A1042">
        <f t="shared" si="167"/>
        <v>2016</v>
      </c>
      <c r="B1042" s="1">
        <v>42449</v>
      </c>
      <c r="C1042" s="1">
        <v>42453</v>
      </c>
      <c r="D1042" s="1" t="str">
        <f t="shared" si="160"/>
        <v>Mar</v>
      </c>
      <c r="E1042" t="s">
        <v>38</v>
      </c>
      <c r="F1042" t="s">
        <v>1214</v>
      </c>
      <c r="G1042" t="s">
        <v>64</v>
      </c>
      <c r="H1042" t="s">
        <v>65</v>
      </c>
      <c r="I1042" t="s">
        <v>960</v>
      </c>
      <c r="J1042" t="s">
        <v>28</v>
      </c>
      <c r="K1042" t="s">
        <v>41</v>
      </c>
      <c r="L1042" s="2">
        <f t="shared" si="161"/>
        <v>660.55909999999994</v>
      </c>
      <c r="M1042" s="2">
        <f t="shared" si="162"/>
        <v>697.16</v>
      </c>
      <c r="N1042" s="2">
        <f t="shared" si="168"/>
        <v>36.600900000000024</v>
      </c>
      <c r="O1042" s="2">
        <f t="shared" si="163"/>
        <v>146.4036000000001</v>
      </c>
      <c r="P1042" s="2">
        <f t="shared" si="164"/>
        <v>2788.64</v>
      </c>
      <c r="Q1042" s="2">
        <f t="shared" si="165"/>
        <v>5.2500000000000036</v>
      </c>
      <c r="R1042">
        <v>4</v>
      </c>
      <c r="S1042">
        <v>0</v>
      </c>
      <c r="T1042" s="2">
        <v>697.16</v>
      </c>
      <c r="U1042" s="3">
        <v>146.40359999999998</v>
      </c>
      <c r="V1042" s="4">
        <f t="shared" si="169"/>
        <v>5.25</v>
      </c>
      <c r="W1042" s="2">
        <f t="shared" si="166"/>
        <v>2788.64</v>
      </c>
    </row>
    <row r="1043" spans="1:23" x14ac:dyDescent="0.25">
      <c r="A1043">
        <f t="shared" si="167"/>
        <v>2016</v>
      </c>
      <c r="B1043" s="1">
        <v>42619</v>
      </c>
      <c r="C1043" s="1">
        <v>42622</v>
      </c>
      <c r="D1043" s="1" t="str">
        <f t="shared" si="160"/>
        <v>Sep</v>
      </c>
      <c r="E1043" t="s">
        <v>23</v>
      </c>
      <c r="F1043" t="s">
        <v>1215</v>
      </c>
      <c r="G1043" t="s">
        <v>25</v>
      </c>
      <c r="H1043" t="s">
        <v>80</v>
      </c>
      <c r="I1043" t="s">
        <v>1216</v>
      </c>
      <c r="J1043" t="s">
        <v>50</v>
      </c>
      <c r="K1043" t="s">
        <v>86</v>
      </c>
      <c r="L1043" s="2">
        <f t="shared" si="161"/>
        <v>26.284500000000001</v>
      </c>
      <c r="M1043" s="2">
        <f t="shared" si="162"/>
        <v>31.86</v>
      </c>
      <c r="N1043" s="2">
        <f t="shared" si="168"/>
        <v>5.5754999999999981</v>
      </c>
      <c r="O1043" s="2">
        <f t="shared" si="163"/>
        <v>11.150999999999996</v>
      </c>
      <c r="P1043" s="2">
        <f t="shared" si="164"/>
        <v>63.72</v>
      </c>
      <c r="Q1043" s="2">
        <f t="shared" si="165"/>
        <v>17.499999999999993</v>
      </c>
      <c r="R1043">
        <v>2</v>
      </c>
      <c r="S1043">
        <v>0</v>
      </c>
      <c r="T1043" s="2">
        <v>31.86</v>
      </c>
      <c r="U1043" s="3">
        <v>11.151</v>
      </c>
      <c r="V1043" s="4">
        <f t="shared" si="169"/>
        <v>17.5</v>
      </c>
      <c r="W1043" s="2">
        <f t="shared" si="166"/>
        <v>63.72</v>
      </c>
    </row>
    <row r="1044" spans="1:23" x14ac:dyDescent="0.25">
      <c r="A1044">
        <f t="shared" si="167"/>
        <v>2016</v>
      </c>
      <c r="B1044" s="1">
        <v>42619</v>
      </c>
      <c r="C1044" s="1">
        <v>42622</v>
      </c>
      <c r="D1044" s="1" t="str">
        <f t="shared" si="160"/>
        <v>Sep</v>
      </c>
      <c r="E1044" t="s">
        <v>23</v>
      </c>
      <c r="F1044" t="s">
        <v>1215</v>
      </c>
      <c r="G1044" t="s">
        <v>25</v>
      </c>
      <c r="H1044" t="s">
        <v>80</v>
      </c>
      <c r="I1044" t="s">
        <v>1217</v>
      </c>
      <c r="J1044" t="s">
        <v>28</v>
      </c>
      <c r="K1044" t="s">
        <v>29</v>
      </c>
      <c r="L1044" s="2">
        <f t="shared" si="161"/>
        <v>692.25400000000013</v>
      </c>
      <c r="M1044" s="2">
        <f t="shared" si="162"/>
        <v>722.15200000000004</v>
      </c>
      <c r="N1044" s="2">
        <f t="shared" si="168"/>
        <v>29.897999999999911</v>
      </c>
      <c r="O1044" s="2">
        <f t="shared" si="163"/>
        <v>89.693999999999733</v>
      </c>
      <c r="P1044" s="2">
        <f t="shared" si="164"/>
        <v>2166.4560000000001</v>
      </c>
      <c r="Q1044" s="2">
        <f t="shared" si="165"/>
        <v>4.1401256245222484</v>
      </c>
      <c r="R1044">
        <v>3</v>
      </c>
      <c r="S1044">
        <v>0.2</v>
      </c>
      <c r="T1044" s="2">
        <v>722.35200000000009</v>
      </c>
      <c r="U1044" s="3">
        <v>90.293999999999926</v>
      </c>
      <c r="V1044" s="4">
        <f t="shared" si="169"/>
        <v>4.1666666666666625</v>
      </c>
      <c r="W1044" s="2">
        <f t="shared" si="166"/>
        <v>2167.0560000000005</v>
      </c>
    </row>
    <row r="1045" spans="1:23" x14ac:dyDescent="0.25">
      <c r="A1045">
        <f t="shared" si="167"/>
        <v>2017</v>
      </c>
      <c r="B1045" s="1">
        <v>42925</v>
      </c>
      <c r="C1045" s="1">
        <v>42928</v>
      </c>
      <c r="D1045" s="1" t="str">
        <f t="shared" si="160"/>
        <v>Jul</v>
      </c>
      <c r="E1045" t="s">
        <v>98</v>
      </c>
      <c r="F1045" t="s">
        <v>1218</v>
      </c>
      <c r="G1045" t="s">
        <v>33</v>
      </c>
      <c r="H1045" t="s">
        <v>65</v>
      </c>
      <c r="I1045" t="s">
        <v>1219</v>
      </c>
      <c r="J1045" t="s">
        <v>36</v>
      </c>
      <c r="K1045" t="s">
        <v>48</v>
      </c>
      <c r="L1045" s="2">
        <f t="shared" si="161"/>
        <v>8.2432999999999996</v>
      </c>
      <c r="M1045" s="2">
        <f t="shared" si="162"/>
        <v>8.64</v>
      </c>
      <c r="N1045" s="2">
        <f t="shared" si="168"/>
        <v>0.39670000000000094</v>
      </c>
      <c r="O1045" s="2">
        <f t="shared" si="163"/>
        <v>1.9835000000000047</v>
      </c>
      <c r="P1045" s="2">
        <f t="shared" si="164"/>
        <v>43.2</v>
      </c>
      <c r="Q1045" s="2">
        <f t="shared" si="165"/>
        <v>4.5914351851851958</v>
      </c>
      <c r="R1045">
        <v>5</v>
      </c>
      <c r="S1045">
        <v>0.2</v>
      </c>
      <c r="T1045" s="2">
        <v>8.84</v>
      </c>
      <c r="U1045" s="3">
        <v>2.9835000000000003</v>
      </c>
      <c r="V1045" s="4">
        <f t="shared" si="169"/>
        <v>6.75</v>
      </c>
      <c r="W1045" s="2">
        <f t="shared" si="166"/>
        <v>44.2</v>
      </c>
    </row>
    <row r="1046" spans="1:23" x14ac:dyDescent="0.25">
      <c r="A1046">
        <f t="shared" si="167"/>
        <v>2017</v>
      </c>
      <c r="B1046" s="1">
        <v>42925</v>
      </c>
      <c r="C1046" s="1">
        <v>42928</v>
      </c>
      <c r="D1046" s="1" t="str">
        <f t="shared" si="160"/>
        <v>Jul</v>
      </c>
      <c r="E1046" t="s">
        <v>98</v>
      </c>
      <c r="F1046" t="s">
        <v>1218</v>
      </c>
      <c r="G1046" t="s">
        <v>33</v>
      </c>
      <c r="H1046" t="s">
        <v>65</v>
      </c>
      <c r="I1046" t="s">
        <v>1220</v>
      </c>
      <c r="J1046" t="s">
        <v>36</v>
      </c>
      <c r="K1046" t="s">
        <v>55</v>
      </c>
      <c r="L1046" s="2">
        <f t="shared" si="161"/>
        <v>74.703999999999979</v>
      </c>
      <c r="M1046" s="2">
        <f t="shared" si="162"/>
        <v>57.66399999999998</v>
      </c>
      <c r="N1046" s="2">
        <f t="shared" si="168"/>
        <v>-17.04</v>
      </c>
      <c r="O1046" s="2">
        <f t="shared" si="163"/>
        <v>-153.35999999999999</v>
      </c>
      <c r="P1046" s="2">
        <f t="shared" si="164"/>
        <v>518.97599999999977</v>
      </c>
      <c r="Q1046" s="2">
        <f t="shared" si="165"/>
        <v>-29.55049944506105</v>
      </c>
      <c r="R1046">
        <v>9</v>
      </c>
      <c r="S1046">
        <v>0.8</v>
      </c>
      <c r="T1046" s="2">
        <v>58.463999999999977</v>
      </c>
      <c r="U1046" s="3">
        <v>-146.16000000000003</v>
      </c>
      <c r="V1046" s="4">
        <f t="shared" si="169"/>
        <v>-27.777777777777789</v>
      </c>
      <c r="W1046" s="2">
        <f t="shared" si="166"/>
        <v>526.17599999999982</v>
      </c>
    </row>
    <row r="1047" spans="1:23" x14ac:dyDescent="0.25">
      <c r="A1047">
        <f t="shared" si="167"/>
        <v>2017</v>
      </c>
      <c r="B1047" s="1">
        <v>43020</v>
      </c>
      <c r="C1047" s="1">
        <v>43024</v>
      </c>
      <c r="D1047" s="1" t="str">
        <f t="shared" si="160"/>
        <v>Oct</v>
      </c>
      <c r="E1047" t="s">
        <v>38</v>
      </c>
      <c r="F1047" t="s">
        <v>102</v>
      </c>
      <c r="G1047" t="s">
        <v>64</v>
      </c>
      <c r="H1047" t="s">
        <v>65</v>
      </c>
      <c r="I1047" t="s">
        <v>1221</v>
      </c>
      <c r="J1047" t="s">
        <v>28</v>
      </c>
      <c r="K1047" t="s">
        <v>31</v>
      </c>
      <c r="L1047" s="2">
        <f t="shared" si="161"/>
        <v>255.90299999999999</v>
      </c>
      <c r="M1047" s="2">
        <f t="shared" si="162"/>
        <v>254.30399999999997</v>
      </c>
      <c r="N1047" s="2">
        <f t="shared" si="168"/>
        <v>-1.599000000000018</v>
      </c>
      <c r="O1047" s="2">
        <f t="shared" si="163"/>
        <v>-22.386000000000251</v>
      </c>
      <c r="P1047" s="2">
        <f t="shared" si="164"/>
        <v>3560.2559999999994</v>
      </c>
      <c r="Q1047" s="2">
        <f t="shared" si="165"/>
        <v>-0.62877500943753084</v>
      </c>
      <c r="R1047">
        <v>14</v>
      </c>
      <c r="S1047">
        <v>0.3</v>
      </c>
      <c r="T1047" s="2">
        <v>254.60399999999998</v>
      </c>
      <c r="U1047" s="3">
        <v>-18.185999999999993</v>
      </c>
      <c r="V1047" s="4">
        <f t="shared" si="169"/>
        <v>-0.51020408163265296</v>
      </c>
      <c r="W1047" s="2">
        <f t="shared" si="166"/>
        <v>3564.4559999999997</v>
      </c>
    </row>
    <row r="1048" spans="1:23" x14ac:dyDescent="0.25">
      <c r="A1048">
        <f t="shared" si="167"/>
        <v>2016</v>
      </c>
      <c r="B1048" s="1">
        <v>42437</v>
      </c>
      <c r="C1048" s="1">
        <v>42442</v>
      </c>
      <c r="D1048" s="1" t="str">
        <f t="shared" si="160"/>
        <v>Mar</v>
      </c>
      <c r="E1048" t="s">
        <v>38</v>
      </c>
      <c r="F1048" t="s">
        <v>796</v>
      </c>
      <c r="G1048" t="s">
        <v>25</v>
      </c>
      <c r="H1048" t="s">
        <v>26</v>
      </c>
      <c r="I1048" t="s">
        <v>993</v>
      </c>
      <c r="J1048" t="s">
        <v>50</v>
      </c>
      <c r="K1048" t="s">
        <v>51</v>
      </c>
      <c r="L1048" s="2">
        <f t="shared" si="161"/>
        <v>1346.9105</v>
      </c>
      <c r="M1048" s="2">
        <f t="shared" si="162"/>
        <v>1363.76</v>
      </c>
      <c r="N1048" s="2">
        <f t="shared" si="168"/>
        <v>16.849500000000035</v>
      </c>
      <c r="O1048" s="2">
        <f t="shared" si="163"/>
        <v>84.247500000000173</v>
      </c>
      <c r="P1048" s="2">
        <f t="shared" si="164"/>
        <v>6818.8</v>
      </c>
      <c r="Q1048" s="2">
        <f t="shared" si="165"/>
        <v>1.2355179797031761</v>
      </c>
      <c r="R1048">
        <v>5</v>
      </c>
      <c r="S1048">
        <v>0.2</v>
      </c>
      <c r="T1048" s="2">
        <v>1363.96</v>
      </c>
      <c r="U1048" s="3">
        <v>85.247500000000002</v>
      </c>
      <c r="V1048" s="4">
        <f t="shared" si="169"/>
        <v>1.25</v>
      </c>
      <c r="W1048" s="2">
        <f t="shared" si="166"/>
        <v>6819.8</v>
      </c>
    </row>
    <row r="1049" spans="1:23" x14ac:dyDescent="0.25">
      <c r="A1049">
        <f t="shared" si="167"/>
        <v>2016</v>
      </c>
      <c r="B1049" s="1">
        <v>42437</v>
      </c>
      <c r="C1049" s="1">
        <v>42442</v>
      </c>
      <c r="D1049" s="1" t="str">
        <f t="shared" si="160"/>
        <v>Mar</v>
      </c>
      <c r="E1049" t="s">
        <v>38</v>
      </c>
      <c r="F1049" t="s">
        <v>796</v>
      </c>
      <c r="G1049" t="s">
        <v>25</v>
      </c>
      <c r="H1049" t="s">
        <v>26</v>
      </c>
      <c r="I1049" t="s">
        <v>200</v>
      </c>
      <c r="J1049" t="s">
        <v>28</v>
      </c>
      <c r="K1049" t="s">
        <v>46</v>
      </c>
      <c r="L1049" s="2">
        <f t="shared" si="161"/>
        <v>103.63949999999998</v>
      </c>
      <c r="M1049" s="2">
        <f t="shared" si="162"/>
        <v>102.15999999999998</v>
      </c>
      <c r="N1049" s="2">
        <f t="shared" si="168"/>
        <v>-1.4795000000000016</v>
      </c>
      <c r="O1049" s="2">
        <f t="shared" si="163"/>
        <v>-4.4385000000000048</v>
      </c>
      <c r="P1049" s="2">
        <f t="shared" si="164"/>
        <v>306.47999999999996</v>
      </c>
      <c r="Q1049" s="2">
        <f t="shared" si="165"/>
        <v>-1.4482184808144105</v>
      </c>
      <c r="R1049">
        <v>3</v>
      </c>
      <c r="S1049">
        <v>0.2</v>
      </c>
      <c r="T1049" s="2">
        <v>102.35999999999999</v>
      </c>
      <c r="U1049" s="3">
        <v>-3.8385000000000105</v>
      </c>
      <c r="V1049" s="4">
        <f t="shared" si="169"/>
        <v>-1.2500000000000038</v>
      </c>
      <c r="W1049" s="2">
        <f t="shared" si="166"/>
        <v>307.07999999999993</v>
      </c>
    </row>
    <row r="1050" spans="1:23" x14ac:dyDescent="0.25">
      <c r="A1050">
        <f t="shared" si="167"/>
        <v>2014</v>
      </c>
      <c r="B1050" s="1">
        <v>41786</v>
      </c>
      <c r="C1050" s="1">
        <v>41791</v>
      </c>
      <c r="D1050" s="1" t="str">
        <f t="shared" si="160"/>
        <v>May</v>
      </c>
      <c r="E1050" t="s">
        <v>23</v>
      </c>
      <c r="F1050" t="s">
        <v>240</v>
      </c>
      <c r="G1050" t="s">
        <v>25</v>
      </c>
      <c r="H1050" t="s">
        <v>34</v>
      </c>
      <c r="I1050" t="s">
        <v>106</v>
      </c>
      <c r="J1050" t="s">
        <v>50</v>
      </c>
      <c r="K1050" t="s">
        <v>51</v>
      </c>
      <c r="L1050" s="2">
        <f t="shared" si="161"/>
        <v>1103.0648999999999</v>
      </c>
      <c r="M1050" s="2">
        <f t="shared" si="162"/>
        <v>1113.3039999999999</v>
      </c>
      <c r="N1050" s="2">
        <f t="shared" si="168"/>
        <v>10.239100000000008</v>
      </c>
      <c r="O1050" s="2">
        <f t="shared" si="163"/>
        <v>122.86920000000009</v>
      </c>
      <c r="P1050" s="2">
        <f t="shared" si="164"/>
        <v>13359.647999999997</v>
      </c>
      <c r="Q1050" s="2">
        <f t="shared" si="165"/>
        <v>0.91970387243735852</v>
      </c>
      <c r="R1050">
        <v>12</v>
      </c>
      <c r="S1050">
        <v>0.2</v>
      </c>
      <c r="T1050" s="2">
        <v>1113.5039999999999</v>
      </c>
      <c r="U1050" s="3">
        <v>125.2691999999999</v>
      </c>
      <c r="V1050" s="4">
        <f t="shared" si="169"/>
        <v>0.93749999999999922</v>
      </c>
      <c r="W1050" s="2">
        <f t="shared" si="166"/>
        <v>13362.047999999999</v>
      </c>
    </row>
    <row r="1051" spans="1:23" x14ac:dyDescent="0.25">
      <c r="A1051">
        <f t="shared" si="167"/>
        <v>2014</v>
      </c>
      <c r="B1051" s="1">
        <v>41786</v>
      </c>
      <c r="C1051" s="1">
        <v>41791</v>
      </c>
      <c r="D1051" s="1" t="str">
        <f t="shared" si="160"/>
        <v>May</v>
      </c>
      <c r="E1051" t="s">
        <v>23</v>
      </c>
      <c r="F1051" t="s">
        <v>240</v>
      </c>
      <c r="G1051" t="s">
        <v>25</v>
      </c>
      <c r="H1051" t="s">
        <v>34</v>
      </c>
      <c r="I1051" t="s">
        <v>921</v>
      </c>
      <c r="J1051" t="s">
        <v>50</v>
      </c>
      <c r="K1051" t="s">
        <v>86</v>
      </c>
      <c r="L1051" s="2">
        <f t="shared" si="161"/>
        <v>61.993799999999993</v>
      </c>
      <c r="M1051" s="2">
        <f t="shared" si="162"/>
        <v>99.99</v>
      </c>
      <c r="N1051" s="2">
        <f t="shared" si="168"/>
        <v>37.996200000000002</v>
      </c>
      <c r="O1051" s="2">
        <f t="shared" si="163"/>
        <v>37.996200000000002</v>
      </c>
      <c r="P1051" s="2">
        <f t="shared" si="164"/>
        <v>99.99</v>
      </c>
      <c r="Q1051" s="2">
        <f t="shared" si="165"/>
        <v>38.000000000000007</v>
      </c>
      <c r="R1051">
        <v>1</v>
      </c>
      <c r="S1051">
        <v>0</v>
      </c>
      <c r="T1051" s="2">
        <v>99.99</v>
      </c>
      <c r="U1051" s="3">
        <v>37.996200000000002</v>
      </c>
      <c r="V1051" s="4">
        <f t="shared" si="169"/>
        <v>38.000000000000007</v>
      </c>
      <c r="W1051" s="2">
        <f t="shared" si="166"/>
        <v>99.99</v>
      </c>
    </row>
    <row r="1052" spans="1:23" x14ac:dyDescent="0.25">
      <c r="A1052">
        <f t="shared" si="167"/>
        <v>2015</v>
      </c>
      <c r="B1052" s="1">
        <v>42188</v>
      </c>
      <c r="C1052" s="1">
        <v>42190</v>
      </c>
      <c r="D1052" s="1" t="str">
        <f t="shared" si="160"/>
        <v>Jul</v>
      </c>
      <c r="E1052" t="s">
        <v>98</v>
      </c>
      <c r="F1052" t="s">
        <v>1222</v>
      </c>
      <c r="G1052" t="s">
        <v>33</v>
      </c>
      <c r="H1052" t="s">
        <v>80</v>
      </c>
      <c r="I1052" t="s">
        <v>1223</v>
      </c>
      <c r="J1052" t="s">
        <v>28</v>
      </c>
      <c r="K1052" t="s">
        <v>46</v>
      </c>
      <c r="L1052" s="2">
        <f t="shared" si="161"/>
        <v>183.20460000000003</v>
      </c>
      <c r="M1052" s="2">
        <f t="shared" si="162"/>
        <v>168.26400000000004</v>
      </c>
      <c r="N1052" s="2">
        <f t="shared" si="168"/>
        <v>-14.940599999999989</v>
      </c>
      <c r="O1052" s="2">
        <f t="shared" si="163"/>
        <v>-29.881199999999978</v>
      </c>
      <c r="P1052" s="2">
        <f t="shared" si="164"/>
        <v>336.52800000000008</v>
      </c>
      <c r="Q1052" s="2">
        <f t="shared" si="165"/>
        <v>-8.8792611610326553</v>
      </c>
      <c r="R1052">
        <v>2</v>
      </c>
      <c r="S1052">
        <v>0.2</v>
      </c>
      <c r="T1052" s="2">
        <v>168.46400000000003</v>
      </c>
      <c r="U1052" s="3">
        <v>-29.481200000000022</v>
      </c>
      <c r="V1052" s="4">
        <f t="shared" si="169"/>
        <v>-8.7500000000000053</v>
      </c>
      <c r="W1052" s="2">
        <f t="shared" si="166"/>
        <v>336.92800000000005</v>
      </c>
    </row>
    <row r="1053" spans="1:23" x14ac:dyDescent="0.25">
      <c r="A1053">
        <f t="shared" si="167"/>
        <v>2015</v>
      </c>
      <c r="B1053" s="1">
        <v>42188</v>
      </c>
      <c r="C1053" s="1">
        <v>42190</v>
      </c>
      <c r="D1053" s="1" t="str">
        <f t="shared" si="160"/>
        <v>Jul</v>
      </c>
      <c r="E1053" t="s">
        <v>98</v>
      </c>
      <c r="F1053" t="s">
        <v>1222</v>
      </c>
      <c r="G1053" t="s">
        <v>33</v>
      </c>
      <c r="H1053" t="s">
        <v>80</v>
      </c>
      <c r="I1053" t="s">
        <v>1224</v>
      </c>
      <c r="J1053" t="s">
        <v>36</v>
      </c>
      <c r="K1053" t="s">
        <v>60</v>
      </c>
      <c r="L1053" s="2">
        <f t="shared" si="161"/>
        <v>5.5020000000000007</v>
      </c>
      <c r="M1053" s="2">
        <f t="shared" si="162"/>
        <v>6.5200000000000005</v>
      </c>
      <c r="N1053" s="2">
        <f t="shared" si="168"/>
        <v>1.0179999999999998</v>
      </c>
      <c r="O1053" s="2">
        <f t="shared" si="163"/>
        <v>2.0359999999999996</v>
      </c>
      <c r="P1053" s="2">
        <f t="shared" si="164"/>
        <v>13.040000000000001</v>
      </c>
      <c r="Q1053" s="2">
        <f t="shared" si="165"/>
        <v>15.613496932515334</v>
      </c>
      <c r="R1053">
        <v>2</v>
      </c>
      <c r="S1053">
        <v>0.2</v>
      </c>
      <c r="T1053" s="2">
        <v>6.7200000000000006</v>
      </c>
      <c r="U1053" s="3">
        <v>2.4359999999999995</v>
      </c>
      <c r="V1053" s="4">
        <f t="shared" si="169"/>
        <v>18.124999999999993</v>
      </c>
      <c r="W1053" s="2">
        <f t="shared" si="166"/>
        <v>13.440000000000001</v>
      </c>
    </row>
    <row r="1054" spans="1:23" x14ac:dyDescent="0.25">
      <c r="A1054">
        <f t="shared" si="167"/>
        <v>2015</v>
      </c>
      <c r="B1054" s="1">
        <v>42188</v>
      </c>
      <c r="C1054" s="1">
        <v>42190</v>
      </c>
      <c r="D1054" s="1" t="str">
        <f t="shared" si="160"/>
        <v>Jul</v>
      </c>
      <c r="E1054" t="s">
        <v>98</v>
      </c>
      <c r="F1054" t="s">
        <v>1222</v>
      </c>
      <c r="G1054" t="s">
        <v>33</v>
      </c>
      <c r="H1054" t="s">
        <v>80</v>
      </c>
      <c r="I1054" t="s">
        <v>1225</v>
      </c>
      <c r="J1054" t="s">
        <v>28</v>
      </c>
      <c r="K1054" t="s">
        <v>46</v>
      </c>
      <c r="L1054" s="2">
        <f t="shared" si="161"/>
        <v>276.60160000000002</v>
      </c>
      <c r="M1054" s="2">
        <f t="shared" si="162"/>
        <v>282.68800000000005</v>
      </c>
      <c r="N1054" s="2">
        <f t="shared" si="168"/>
        <v>6.086400000000026</v>
      </c>
      <c r="O1054" s="2">
        <f t="shared" si="163"/>
        <v>54.777600000000234</v>
      </c>
      <c r="P1054" s="2">
        <f t="shared" si="164"/>
        <v>2544.1920000000005</v>
      </c>
      <c r="Q1054" s="2">
        <f t="shared" si="165"/>
        <v>2.1530450532035403</v>
      </c>
      <c r="R1054">
        <v>9</v>
      </c>
      <c r="S1054">
        <v>0.2</v>
      </c>
      <c r="T1054" s="2">
        <v>282.88800000000003</v>
      </c>
      <c r="U1054" s="3">
        <v>56.577599999999961</v>
      </c>
      <c r="V1054" s="4">
        <f t="shared" si="169"/>
        <v>2.2222222222222205</v>
      </c>
      <c r="W1054" s="2">
        <f t="shared" si="166"/>
        <v>2545.9920000000002</v>
      </c>
    </row>
    <row r="1055" spans="1:23" x14ac:dyDescent="0.25">
      <c r="A1055">
        <f t="shared" si="167"/>
        <v>2015</v>
      </c>
      <c r="B1055" s="1">
        <v>42098</v>
      </c>
      <c r="C1055" s="1">
        <v>42102</v>
      </c>
      <c r="D1055" s="1" t="str">
        <f t="shared" si="160"/>
        <v>Apr</v>
      </c>
      <c r="E1055" t="s">
        <v>38</v>
      </c>
      <c r="F1055" t="s">
        <v>1226</v>
      </c>
      <c r="G1055" t="s">
        <v>64</v>
      </c>
      <c r="H1055" t="s">
        <v>80</v>
      </c>
      <c r="I1055" t="s">
        <v>1227</v>
      </c>
      <c r="J1055" t="s">
        <v>36</v>
      </c>
      <c r="K1055" t="s">
        <v>48</v>
      </c>
      <c r="L1055" s="2">
        <f t="shared" si="161"/>
        <v>8.9838000000000005</v>
      </c>
      <c r="M1055" s="2">
        <f t="shared" si="162"/>
        <v>11.16</v>
      </c>
      <c r="N1055" s="2">
        <f t="shared" si="168"/>
        <v>2.1761999999999997</v>
      </c>
      <c r="O1055" s="2">
        <f t="shared" si="163"/>
        <v>4.3523999999999994</v>
      </c>
      <c r="P1055" s="2">
        <f t="shared" si="164"/>
        <v>22.32</v>
      </c>
      <c r="Q1055" s="2">
        <f t="shared" si="165"/>
        <v>19.499999999999996</v>
      </c>
      <c r="R1055">
        <v>2</v>
      </c>
      <c r="S1055">
        <v>0</v>
      </c>
      <c r="T1055" s="2">
        <v>11.16</v>
      </c>
      <c r="U1055" s="3">
        <v>4.3524000000000003</v>
      </c>
      <c r="V1055" s="4">
        <f t="shared" si="169"/>
        <v>19.5</v>
      </c>
      <c r="W1055" s="2">
        <f t="shared" si="166"/>
        <v>22.32</v>
      </c>
    </row>
    <row r="1056" spans="1:23" x14ac:dyDescent="0.25">
      <c r="A1056">
        <f t="shared" si="167"/>
        <v>2015</v>
      </c>
      <c r="B1056" s="1">
        <v>42098</v>
      </c>
      <c r="C1056" s="1">
        <v>42102</v>
      </c>
      <c r="D1056" s="1" t="str">
        <f t="shared" si="160"/>
        <v>Apr</v>
      </c>
      <c r="E1056" t="s">
        <v>38</v>
      </c>
      <c r="F1056" t="s">
        <v>1226</v>
      </c>
      <c r="G1056" t="s">
        <v>64</v>
      </c>
      <c r="H1056" t="s">
        <v>80</v>
      </c>
      <c r="I1056" t="s">
        <v>1228</v>
      </c>
      <c r="J1056" t="s">
        <v>28</v>
      </c>
      <c r="K1056" t="s">
        <v>46</v>
      </c>
      <c r="L1056" s="2">
        <f t="shared" si="161"/>
        <v>97.018000000000001</v>
      </c>
      <c r="M1056" s="2">
        <f t="shared" si="162"/>
        <v>108.4</v>
      </c>
      <c r="N1056" s="2">
        <f t="shared" si="168"/>
        <v>11.382000000000005</v>
      </c>
      <c r="O1056" s="2">
        <f t="shared" si="163"/>
        <v>22.76400000000001</v>
      </c>
      <c r="P1056" s="2">
        <f t="shared" si="164"/>
        <v>216.8</v>
      </c>
      <c r="Q1056" s="2">
        <f t="shared" si="165"/>
        <v>10.500000000000004</v>
      </c>
      <c r="R1056">
        <v>2</v>
      </c>
      <c r="S1056">
        <v>0</v>
      </c>
      <c r="T1056" s="2">
        <v>108.4</v>
      </c>
      <c r="U1056" s="3">
        <v>22.763999999999996</v>
      </c>
      <c r="V1056" s="4">
        <f t="shared" si="169"/>
        <v>10.499999999999996</v>
      </c>
      <c r="W1056" s="2">
        <f t="shared" si="166"/>
        <v>216.8</v>
      </c>
    </row>
    <row r="1057" spans="1:23" x14ac:dyDescent="0.25">
      <c r="A1057">
        <f t="shared" si="167"/>
        <v>2015</v>
      </c>
      <c r="B1057" s="1">
        <v>42098</v>
      </c>
      <c r="C1057" s="1">
        <v>42102</v>
      </c>
      <c r="D1057" s="1" t="str">
        <f t="shared" si="160"/>
        <v>Apr</v>
      </c>
      <c r="E1057" t="s">
        <v>38</v>
      </c>
      <c r="F1057" t="s">
        <v>1226</v>
      </c>
      <c r="G1057" t="s">
        <v>64</v>
      </c>
      <c r="H1057" t="s">
        <v>80</v>
      </c>
      <c r="I1057" t="s">
        <v>261</v>
      </c>
      <c r="J1057" t="s">
        <v>36</v>
      </c>
      <c r="K1057" t="s">
        <v>53</v>
      </c>
      <c r="L1057" s="2">
        <f t="shared" si="161"/>
        <v>73.080300000000008</v>
      </c>
      <c r="M1057" s="2">
        <f t="shared" si="162"/>
        <v>82.144000000000005</v>
      </c>
      <c r="N1057" s="2">
        <f t="shared" si="168"/>
        <v>9.0636999999999972</v>
      </c>
      <c r="O1057" s="2">
        <f t="shared" si="163"/>
        <v>27.191099999999992</v>
      </c>
      <c r="P1057" s="2">
        <f t="shared" si="164"/>
        <v>246.43200000000002</v>
      </c>
      <c r="Q1057" s="2">
        <f t="shared" si="165"/>
        <v>11.033916049863651</v>
      </c>
      <c r="R1057">
        <v>3</v>
      </c>
      <c r="S1057">
        <v>0.2</v>
      </c>
      <c r="T1057" s="2">
        <v>82.344000000000008</v>
      </c>
      <c r="U1057" s="3">
        <v>27.791100000000004</v>
      </c>
      <c r="V1057" s="4">
        <f t="shared" si="169"/>
        <v>11.25</v>
      </c>
      <c r="W1057" s="2">
        <f t="shared" si="166"/>
        <v>247.03200000000004</v>
      </c>
    </row>
    <row r="1058" spans="1:23" x14ac:dyDescent="0.25">
      <c r="A1058">
        <f t="shared" si="167"/>
        <v>2015</v>
      </c>
      <c r="B1058" s="1">
        <v>42098</v>
      </c>
      <c r="C1058" s="1">
        <v>42102</v>
      </c>
      <c r="D1058" s="1" t="str">
        <f t="shared" si="160"/>
        <v>Apr</v>
      </c>
      <c r="E1058" t="s">
        <v>38</v>
      </c>
      <c r="F1058" t="s">
        <v>1226</v>
      </c>
      <c r="G1058" t="s">
        <v>64</v>
      </c>
      <c r="H1058" t="s">
        <v>80</v>
      </c>
      <c r="I1058" t="s">
        <v>1229</v>
      </c>
      <c r="J1058" t="s">
        <v>36</v>
      </c>
      <c r="K1058" t="s">
        <v>53</v>
      </c>
      <c r="L1058" s="2">
        <f t="shared" si="161"/>
        <v>8.2643999999999984</v>
      </c>
      <c r="M1058" s="2">
        <f t="shared" si="162"/>
        <v>8.8879999999999999</v>
      </c>
      <c r="N1058" s="2">
        <f t="shared" si="168"/>
        <v>0.62360000000000149</v>
      </c>
      <c r="O1058" s="2">
        <f t="shared" si="163"/>
        <v>2.4944000000000059</v>
      </c>
      <c r="P1058" s="2">
        <f t="shared" si="164"/>
        <v>35.552</v>
      </c>
      <c r="Q1058" s="2">
        <f t="shared" si="165"/>
        <v>7.0162016201620325</v>
      </c>
      <c r="R1058">
        <v>4</v>
      </c>
      <c r="S1058">
        <v>0.2</v>
      </c>
      <c r="T1058" s="2">
        <v>9.0879999999999992</v>
      </c>
      <c r="U1058" s="3">
        <v>3.2944</v>
      </c>
      <c r="V1058" s="4">
        <f t="shared" si="169"/>
        <v>9.0625000000000018</v>
      </c>
      <c r="W1058" s="2">
        <f t="shared" si="166"/>
        <v>36.351999999999997</v>
      </c>
    </row>
    <row r="1059" spans="1:23" x14ac:dyDescent="0.25">
      <c r="A1059">
        <f t="shared" si="167"/>
        <v>2017</v>
      </c>
      <c r="B1059" s="1">
        <v>43079</v>
      </c>
      <c r="C1059" s="1">
        <v>43086</v>
      </c>
      <c r="D1059" s="1" t="str">
        <f t="shared" si="160"/>
        <v>Dec</v>
      </c>
      <c r="E1059" t="s">
        <v>38</v>
      </c>
      <c r="F1059" t="s">
        <v>465</v>
      </c>
      <c r="G1059" t="s">
        <v>33</v>
      </c>
      <c r="H1059" t="s">
        <v>34</v>
      </c>
      <c r="I1059" t="s">
        <v>1230</v>
      </c>
      <c r="J1059" t="s">
        <v>36</v>
      </c>
      <c r="K1059" t="s">
        <v>53</v>
      </c>
      <c r="L1059" s="2">
        <f t="shared" si="161"/>
        <v>18.129300000000004</v>
      </c>
      <c r="M1059" s="2">
        <f t="shared" si="162"/>
        <v>19.736000000000004</v>
      </c>
      <c r="N1059" s="2">
        <f t="shared" si="168"/>
        <v>1.6067</v>
      </c>
      <c r="O1059" s="2">
        <f t="shared" si="163"/>
        <v>6.4268000000000001</v>
      </c>
      <c r="P1059" s="2">
        <f t="shared" si="164"/>
        <v>78.944000000000017</v>
      </c>
      <c r="Q1059" s="2">
        <f t="shared" si="165"/>
        <v>8.1409606809890533</v>
      </c>
      <c r="R1059">
        <v>4</v>
      </c>
      <c r="S1059">
        <v>0.2</v>
      </c>
      <c r="T1059" s="2">
        <v>19.936000000000003</v>
      </c>
      <c r="U1059" s="3">
        <v>7.2267999999999999</v>
      </c>
      <c r="V1059" s="4">
        <f t="shared" si="169"/>
        <v>9.0624999999999982</v>
      </c>
      <c r="W1059" s="2">
        <f t="shared" si="166"/>
        <v>79.744000000000014</v>
      </c>
    </row>
    <row r="1060" spans="1:23" x14ac:dyDescent="0.25">
      <c r="A1060">
        <f t="shared" si="167"/>
        <v>2017</v>
      </c>
      <c r="B1060" s="1">
        <v>43079</v>
      </c>
      <c r="C1060" s="1">
        <v>43086</v>
      </c>
      <c r="D1060" s="1" t="str">
        <f t="shared" si="160"/>
        <v>Dec</v>
      </c>
      <c r="E1060" t="s">
        <v>38</v>
      </c>
      <c r="F1060" t="s">
        <v>465</v>
      </c>
      <c r="G1060" t="s">
        <v>33</v>
      </c>
      <c r="H1060" t="s">
        <v>34</v>
      </c>
      <c r="I1060" t="s">
        <v>1231</v>
      </c>
      <c r="J1060" t="s">
        <v>36</v>
      </c>
      <c r="K1060" t="s">
        <v>53</v>
      </c>
      <c r="L1060" s="2">
        <f t="shared" si="161"/>
        <v>54.093600000000002</v>
      </c>
      <c r="M1060" s="2">
        <f t="shared" si="162"/>
        <v>65.367999999999995</v>
      </c>
      <c r="N1060" s="2">
        <f t="shared" si="168"/>
        <v>11.274399999999993</v>
      </c>
      <c r="O1060" s="2">
        <f t="shared" si="163"/>
        <v>22.548799999999986</v>
      </c>
      <c r="P1060" s="2">
        <f t="shared" si="164"/>
        <v>130.73599999999999</v>
      </c>
      <c r="Q1060" s="2">
        <f t="shared" si="165"/>
        <v>17.247582915187852</v>
      </c>
      <c r="R1060">
        <v>2</v>
      </c>
      <c r="S1060">
        <v>0.2</v>
      </c>
      <c r="T1060" s="2">
        <v>65.567999999999998</v>
      </c>
      <c r="U1060" s="3">
        <v>22.948799999999995</v>
      </c>
      <c r="V1060" s="4">
        <f t="shared" si="169"/>
        <v>17.499999999999996</v>
      </c>
      <c r="W1060" s="2">
        <f t="shared" si="166"/>
        <v>131.136</v>
      </c>
    </row>
    <row r="1061" spans="1:23" x14ac:dyDescent="0.25">
      <c r="A1061">
        <f t="shared" si="167"/>
        <v>2016</v>
      </c>
      <c r="B1061" s="1">
        <v>42698</v>
      </c>
      <c r="C1061" s="1">
        <v>42705</v>
      </c>
      <c r="D1061" s="1" t="str">
        <f t="shared" si="160"/>
        <v>Nov</v>
      </c>
      <c r="E1061" t="s">
        <v>38</v>
      </c>
      <c r="F1061" t="s">
        <v>1232</v>
      </c>
      <c r="G1061" t="s">
        <v>64</v>
      </c>
      <c r="H1061" t="s">
        <v>80</v>
      </c>
      <c r="I1061" t="s">
        <v>1233</v>
      </c>
      <c r="J1061" t="s">
        <v>36</v>
      </c>
      <c r="K1061" t="s">
        <v>128</v>
      </c>
      <c r="L1061" s="2">
        <f t="shared" si="161"/>
        <v>3.8824000000000005</v>
      </c>
      <c r="M1061" s="2">
        <f t="shared" si="162"/>
        <v>4.2160000000000002</v>
      </c>
      <c r="N1061" s="2">
        <f t="shared" si="168"/>
        <v>0.33359999999999967</v>
      </c>
      <c r="O1061" s="2">
        <f t="shared" si="163"/>
        <v>1.000799999999999</v>
      </c>
      <c r="P1061" s="2">
        <f t="shared" si="164"/>
        <v>12.648</v>
      </c>
      <c r="Q1061" s="2">
        <f t="shared" si="165"/>
        <v>7.9127134724857608</v>
      </c>
      <c r="R1061">
        <v>3</v>
      </c>
      <c r="S1061">
        <v>0.2</v>
      </c>
      <c r="T1061" s="2">
        <v>4.4160000000000004</v>
      </c>
      <c r="U1061" s="3">
        <v>1.6008</v>
      </c>
      <c r="V1061" s="4">
        <f t="shared" si="169"/>
        <v>12.083333333333332</v>
      </c>
      <c r="W1061" s="2">
        <f t="shared" si="166"/>
        <v>13.248000000000001</v>
      </c>
    </row>
    <row r="1062" spans="1:23" x14ac:dyDescent="0.25">
      <c r="A1062">
        <f t="shared" si="167"/>
        <v>2015</v>
      </c>
      <c r="B1062" s="1">
        <v>42086</v>
      </c>
      <c r="C1062" s="1">
        <v>42092</v>
      </c>
      <c r="D1062" s="1" t="str">
        <f t="shared" si="160"/>
        <v>Mar</v>
      </c>
      <c r="E1062" t="s">
        <v>38</v>
      </c>
      <c r="F1062" t="s">
        <v>527</v>
      </c>
      <c r="G1062" t="s">
        <v>25</v>
      </c>
      <c r="H1062" t="s">
        <v>65</v>
      </c>
      <c r="I1062" t="s">
        <v>623</v>
      </c>
      <c r="J1062" t="s">
        <v>28</v>
      </c>
      <c r="K1062" t="s">
        <v>31</v>
      </c>
      <c r="L1062" s="2">
        <f t="shared" si="161"/>
        <v>122.3982</v>
      </c>
      <c r="M1062" s="2">
        <f t="shared" si="162"/>
        <v>107.47200000000001</v>
      </c>
      <c r="N1062" s="2">
        <f t="shared" si="168"/>
        <v>-14.926199999999994</v>
      </c>
      <c r="O1062" s="2">
        <f t="shared" si="163"/>
        <v>-29.852399999999989</v>
      </c>
      <c r="P1062" s="2">
        <f t="shared" si="164"/>
        <v>214.94400000000002</v>
      </c>
      <c r="Q1062" s="2">
        <f t="shared" si="165"/>
        <v>-13.888454667262165</v>
      </c>
      <c r="R1062">
        <v>2</v>
      </c>
      <c r="S1062">
        <v>0.3</v>
      </c>
      <c r="T1062" s="2">
        <v>107.77200000000001</v>
      </c>
      <c r="U1062" s="3">
        <v>-29.252400000000009</v>
      </c>
      <c r="V1062" s="4">
        <f t="shared" si="169"/>
        <v>-13.571428571428577</v>
      </c>
      <c r="W1062" s="2">
        <f t="shared" si="166"/>
        <v>215.54400000000001</v>
      </c>
    </row>
    <row r="1063" spans="1:23" x14ac:dyDescent="0.25">
      <c r="A1063">
        <f t="shared" si="167"/>
        <v>2015</v>
      </c>
      <c r="B1063" s="1">
        <v>42110</v>
      </c>
      <c r="C1063" s="1">
        <v>42115</v>
      </c>
      <c r="D1063" s="1" t="str">
        <f t="shared" si="160"/>
        <v>Apr</v>
      </c>
      <c r="E1063" t="s">
        <v>38</v>
      </c>
      <c r="F1063" t="s">
        <v>1234</v>
      </c>
      <c r="G1063" t="s">
        <v>33</v>
      </c>
      <c r="H1063" t="s">
        <v>80</v>
      </c>
      <c r="I1063" t="s">
        <v>860</v>
      </c>
      <c r="J1063" t="s">
        <v>36</v>
      </c>
      <c r="K1063" t="s">
        <v>55</v>
      </c>
      <c r="L1063" s="2">
        <f t="shared" si="161"/>
        <v>43.708800000000004</v>
      </c>
      <c r="M1063" s="2">
        <f t="shared" si="162"/>
        <v>45.015999999999998</v>
      </c>
      <c r="N1063" s="2">
        <f t="shared" si="168"/>
        <v>1.3071999999999946</v>
      </c>
      <c r="O1063" s="2">
        <f t="shared" si="163"/>
        <v>3.9215999999999838</v>
      </c>
      <c r="P1063" s="2">
        <f t="shared" si="164"/>
        <v>135.048</v>
      </c>
      <c r="Q1063" s="2">
        <f t="shared" si="165"/>
        <v>2.9038564066109709</v>
      </c>
      <c r="R1063">
        <v>3</v>
      </c>
      <c r="S1063">
        <v>0.2</v>
      </c>
      <c r="T1063" s="2">
        <v>45.216000000000001</v>
      </c>
      <c r="U1063" s="3">
        <v>4.5215999999999994</v>
      </c>
      <c r="V1063" s="4">
        <f t="shared" si="169"/>
        <v>3.3333333333333335</v>
      </c>
      <c r="W1063" s="2">
        <f t="shared" si="166"/>
        <v>135.648</v>
      </c>
    </row>
    <row r="1064" spans="1:23" x14ac:dyDescent="0.25">
      <c r="A1064">
        <f t="shared" si="167"/>
        <v>2015</v>
      </c>
      <c r="B1064" s="1">
        <v>42110</v>
      </c>
      <c r="C1064" s="1">
        <v>42115</v>
      </c>
      <c r="D1064" s="1" t="str">
        <f t="shared" si="160"/>
        <v>Apr</v>
      </c>
      <c r="E1064" t="s">
        <v>38</v>
      </c>
      <c r="F1064" t="s">
        <v>1234</v>
      </c>
      <c r="G1064" t="s">
        <v>33</v>
      </c>
      <c r="H1064" t="s">
        <v>80</v>
      </c>
      <c r="I1064" t="s">
        <v>1235</v>
      </c>
      <c r="J1064" t="s">
        <v>36</v>
      </c>
      <c r="K1064" t="s">
        <v>128</v>
      </c>
      <c r="L1064" s="2">
        <f t="shared" si="161"/>
        <v>10.732200000000002</v>
      </c>
      <c r="M1064" s="2">
        <f t="shared" si="162"/>
        <v>10.216000000000003</v>
      </c>
      <c r="N1064" s="2">
        <f t="shared" si="168"/>
        <v>-0.51619999999999955</v>
      </c>
      <c r="O1064" s="2">
        <f t="shared" si="163"/>
        <v>-3.6133999999999968</v>
      </c>
      <c r="P1064" s="2">
        <f t="shared" si="164"/>
        <v>71.512000000000015</v>
      </c>
      <c r="Q1064" s="2">
        <f t="shared" si="165"/>
        <v>-5.0528582615505035</v>
      </c>
      <c r="R1064">
        <v>7</v>
      </c>
      <c r="S1064">
        <v>0.2</v>
      </c>
      <c r="T1064" s="2">
        <v>10.416000000000002</v>
      </c>
      <c r="U1064" s="3">
        <v>-2.2134</v>
      </c>
      <c r="V1064" s="4">
        <f t="shared" si="169"/>
        <v>-3.0357142857142851</v>
      </c>
      <c r="W1064" s="2">
        <f t="shared" si="166"/>
        <v>72.91200000000002</v>
      </c>
    </row>
    <row r="1065" spans="1:23" x14ac:dyDescent="0.25">
      <c r="A1065">
        <f t="shared" si="167"/>
        <v>2015</v>
      </c>
      <c r="B1065" s="1">
        <v>42110</v>
      </c>
      <c r="C1065" s="1">
        <v>42115</v>
      </c>
      <c r="D1065" s="1" t="str">
        <f t="shared" si="160"/>
        <v>Apr</v>
      </c>
      <c r="E1065" t="s">
        <v>38</v>
      </c>
      <c r="F1065" t="s">
        <v>1234</v>
      </c>
      <c r="G1065" t="s">
        <v>33</v>
      </c>
      <c r="H1065" t="s">
        <v>80</v>
      </c>
      <c r="I1065" t="s">
        <v>560</v>
      </c>
      <c r="J1065" t="s">
        <v>36</v>
      </c>
      <c r="K1065" t="s">
        <v>48</v>
      </c>
      <c r="L1065" s="2">
        <f t="shared" si="161"/>
        <v>7.4455999999999998</v>
      </c>
      <c r="M1065" s="2">
        <f t="shared" si="162"/>
        <v>7.6719999999999997</v>
      </c>
      <c r="N1065" s="2">
        <f t="shared" si="168"/>
        <v>0.22639999999999993</v>
      </c>
      <c r="O1065" s="2">
        <f t="shared" si="163"/>
        <v>0.6791999999999998</v>
      </c>
      <c r="P1065" s="2">
        <f t="shared" si="164"/>
        <v>23.015999999999998</v>
      </c>
      <c r="Q1065" s="2">
        <f t="shared" si="165"/>
        <v>2.9509906152241911</v>
      </c>
      <c r="R1065">
        <v>3</v>
      </c>
      <c r="S1065">
        <v>0.2</v>
      </c>
      <c r="T1065" s="2">
        <v>7.8719999999999999</v>
      </c>
      <c r="U1065" s="3">
        <v>1.2791999999999994</v>
      </c>
      <c r="V1065" s="4">
        <f t="shared" si="169"/>
        <v>5.4166666666666643</v>
      </c>
      <c r="W1065" s="2">
        <f t="shared" si="166"/>
        <v>23.616</v>
      </c>
    </row>
    <row r="1066" spans="1:23" x14ac:dyDescent="0.25">
      <c r="A1066">
        <f t="shared" si="167"/>
        <v>2015</v>
      </c>
      <c r="B1066" s="1">
        <v>42110</v>
      </c>
      <c r="C1066" s="1">
        <v>42115</v>
      </c>
      <c r="D1066" s="1" t="str">
        <f t="shared" si="160"/>
        <v>Apr</v>
      </c>
      <c r="E1066" t="s">
        <v>38</v>
      </c>
      <c r="F1066" t="s">
        <v>1234</v>
      </c>
      <c r="G1066" t="s">
        <v>33</v>
      </c>
      <c r="H1066" t="s">
        <v>80</v>
      </c>
      <c r="I1066" t="s">
        <v>1236</v>
      </c>
      <c r="J1066" t="s">
        <v>50</v>
      </c>
      <c r="K1066" t="s">
        <v>51</v>
      </c>
      <c r="L1066" s="2">
        <f t="shared" si="161"/>
        <v>128.02059999999997</v>
      </c>
      <c r="M1066" s="2">
        <f t="shared" si="162"/>
        <v>118.38199999999998</v>
      </c>
      <c r="N1066" s="2">
        <f t="shared" si="168"/>
        <v>-9.6385999999999967</v>
      </c>
      <c r="O1066" s="2">
        <f t="shared" si="163"/>
        <v>-28.91579999999999</v>
      </c>
      <c r="P1066" s="2">
        <f t="shared" si="164"/>
        <v>355.14599999999996</v>
      </c>
      <c r="Q1066" s="2">
        <f t="shared" si="165"/>
        <v>-8.1419472554949213</v>
      </c>
      <c r="R1066">
        <v>3</v>
      </c>
      <c r="S1066">
        <v>0.4</v>
      </c>
      <c r="T1066" s="2">
        <v>118.78199999999998</v>
      </c>
      <c r="U1066" s="3">
        <v>-27.715799999999994</v>
      </c>
      <c r="V1066" s="4">
        <f t="shared" si="169"/>
        <v>-7.7777777777777777</v>
      </c>
      <c r="W1066" s="2">
        <f t="shared" si="166"/>
        <v>356.34599999999995</v>
      </c>
    </row>
    <row r="1067" spans="1:23" x14ac:dyDescent="0.25">
      <c r="A1067">
        <f t="shared" si="167"/>
        <v>2015</v>
      </c>
      <c r="B1067" s="1">
        <v>42110</v>
      </c>
      <c r="C1067" s="1">
        <v>42115</v>
      </c>
      <c r="D1067" s="1" t="str">
        <f t="shared" si="160"/>
        <v>Apr</v>
      </c>
      <c r="E1067" t="s">
        <v>38</v>
      </c>
      <c r="F1067" t="s">
        <v>1234</v>
      </c>
      <c r="G1067" t="s">
        <v>33</v>
      </c>
      <c r="H1067" t="s">
        <v>80</v>
      </c>
      <c r="I1067" t="s">
        <v>1237</v>
      </c>
      <c r="J1067" t="s">
        <v>36</v>
      </c>
      <c r="K1067" t="s">
        <v>128</v>
      </c>
      <c r="L1067" s="2">
        <f t="shared" si="161"/>
        <v>1.2127000000000003</v>
      </c>
      <c r="M1067" s="2">
        <f t="shared" si="162"/>
        <v>1.2480000000000002</v>
      </c>
      <c r="N1067" s="2">
        <f t="shared" si="168"/>
        <v>3.5299999999999887E-2</v>
      </c>
      <c r="O1067" s="2">
        <f t="shared" si="163"/>
        <v>3.5299999999999887E-2</v>
      </c>
      <c r="P1067" s="2">
        <f t="shared" si="164"/>
        <v>1.2480000000000002</v>
      </c>
      <c r="Q1067" s="2">
        <f t="shared" si="165"/>
        <v>2.8285256410256312</v>
      </c>
      <c r="R1067">
        <v>1</v>
      </c>
      <c r="S1067">
        <v>0.2</v>
      </c>
      <c r="T1067" s="2">
        <v>1.4480000000000002</v>
      </c>
      <c r="U1067" s="3">
        <v>0.2352999999999999</v>
      </c>
      <c r="V1067" s="4">
        <f t="shared" si="169"/>
        <v>16.249999999999993</v>
      </c>
      <c r="W1067" s="2">
        <f t="shared" si="166"/>
        <v>1.4480000000000002</v>
      </c>
    </row>
    <row r="1068" spans="1:23" x14ac:dyDescent="0.25">
      <c r="A1068">
        <f t="shared" si="167"/>
        <v>2015</v>
      </c>
      <c r="B1068" s="1">
        <v>42110</v>
      </c>
      <c r="C1068" s="1">
        <v>42115</v>
      </c>
      <c r="D1068" s="1" t="str">
        <f t="shared" si="160"/>
        <v>Apr</v>
      </c>
      <c r="E1068" t="s">
        <v>38</v>
      </c>
      <c r="F1068" t="s">
        <v>1234</v>
      </c>
      <c r="G1068" t="s">
        <v>33</v>
      </c>
      <c r="H1068" t="s">
        <v>80</v>
      </c>
      <c r="I1068" t="s">
        <v>1238</v>
      </c>
      <c r="J1068" t="s">
        <v>36</v>
      </c>
      <c r="K1068" t="s">
        <v>53</v>
      </c>
      <c r="L1068" s="2">
        <f t="shared" si="161"/>
        <v>64.715000000000003</v>
      </c>
      <c r="M1068" s="2">
        <f t="shared" si="162"/>
        <v>54.77</v>
      </c>
      <c r="N1068" s="2">
        <f t="shared" si="168"/>
        <v>-9.9450000000000003</v>
      </c>
      <c r="O1068" s="2">
        <f t="shared" si="163"/>
        <v>-49.725000000000001</v>
      </c>
      <c r="P1068" s="2">
        <f t="shared" si="164"/>
        <v>273.85000000000002</v>
      </c>
      <c r="Q1068" s="2">
        <f t="shared" si="165"/>
        <v>-18.157750593390542</v>
      </c>
      <c r="R1068">
        <v>5</v>
      </c>
      <c r="S1068">
        <v>0.7</v>
      </c>
      <c r="T1068" s="2">
        <v>55.470000000000006</v>
      </c>
      <c r="U1068" s="3">
        <v>-46.224999999999994</v>
      </c>
      <c r="V1068" s="4">
        <f t="shared" si="169"/>
        <v>-16.666666666666664</v>
      </c>
      <c r="W1068" s="2">
        <f t="shared" si="166"/>
        <v>277.35000000000002</v>
      </c>
    </row>
    <row r="1069" spans="1:23" x14ac:dyDescent="0.25">
      <c r="A1069">
        <f t="shared" si="167"/>
        <v>2016</v>
      </c>
      <c r="B1069" s="1">
        <v>42644</v>
      </c>
      <c r="C1069" s="1">
        <v>42645</v>
      </c>
      <c r="D1069" s="1" t="str">
        <f t="shared" si="160"/>
        <v>Oct</v>
      </c>
      <c r="E1069" t="s">
        <v>98</v>
      </c>
      <c r="F1069" t="s">
        <v>1239</v>
      </c>
      <c r="G1069" t="s">
        <v>25</v>
      </c>
      <c r="H1069" t="s">
        <v>34</v>
      </c>
      <c r="I1069" t="s">
        <v>143</v>
      </c>
      <c r="J1069" t="s">
        <v>28</v>
      </c>
      <c r="K1069" t="s">
        <v>31</v>
      </c>
      <c r="L1069" s="2">
        <f t="shared" si="161"/>
        <v>191.80350000000001</v>
      </c>
      <c r="M1069" s="2">
        <f t="shared" si="162"/>
        <v>194.64800000000002</v>
      </c>
      <c r="N1069" s="2">
        <f t="shared" si="168"/>
        <v>2.8445000000000107</v>
      </c>
      <c r="O1069" s="2">
        <f t="shared" si="163"/>
        <v>11.378000000000043</v>
      </c>
      <c r="P1069" s="2">
        <f t="shared" si="164"/>
        <v>778.5920000000001</v>
      </c>
      <c r="Q1069" s="2">
        <f t="shared" si="165"/>
        <v>1.4613558834408833</v>
      </c>
      <c r="R1069">
        <v>4</v>
      </c>
      <c r="S1069">
        <v>0.2</v>
      </c>
      <c r="T1069" s="2">
        <v>194.84800000000001</v>
      </c>
      <c r="U1069" s="3">
        <v>12.177999999999983</v>
      </c>
      <c r="V1069" s="4">
        <f t="shared" si="169"/>
        <v>1.5624999999999978</v>
      </c>
      <c r="W1069" s="2">
        <f t="shared" si="166"/>
        <v>779.39200000000005</v>
      </c>
    </row>
    <row r="1070" spans="1:23" x14ac:dyDescent="0.25">
      <c r="A1070">
        <f t="shared" si="167"/>
        <v>2017</v>
      </c>
      <c r="B1070" s="1">
        <v>43006</v>
      </c>
      <c r="C1070" s="1">
        <v>43008</v>
      </c>
      <c r="D1070" s="1" t="str">
        <f t="shared" si="160"/>
        <v>Sep</v>
      </c>
      <c r="E1070" t="s">
        <v>23</v>
      </c>
      <c r="F1070" t="s">
        <v>1240</v>
      </c>
      <c r="G1070" t="s">
        <v>25</v>
      </c>
      <c r="H1070" t="s">
        <v>65</v>
      </c>
      <c r="I1070" t="s">
        <v>753</v>
      </c>
      <c r="J1070" t="s">
        <v>36</v>
      </c>
      <c r="K1070" t="s">
        <v>247</v>
      </c>
      <c r="L1070" s="2">
        <f t="shared" si="161"/>
        <v>2.0928000000000004</v>
      </c>
      <c r="M1070" s="2">
        <f t="shared" si="162"/>
        <v>1.5440000000000003</v>
      </c>
      <c r="N1070" s="2">
        <f t="shared" si="168"/>
        <v>-0.54880000000000018</v>
      </c>
      <c r="O1070" s="2">
        <f t="shared" si="163"/>
        <v>-0.54880000000000018</v>
      </c>
      <c r="P1070" s="2">
        <f t="shared" si="164"/>
        <v>1.5440000000000003</v>
      </c>
      <c r="Q1070" s="2">
        <f t="shared" si="165"/>
        <v>-35.544041450777208</v>
      </c>
      <c r="R1070">
        <v>1</v>
      </c>
      <c r="S1070">
        <v>0.2</v>
      </c>
      <c r="T1070" s="2">
        <v>1.7440000000000002</v>
      </c>
      <c r="U1070" s="3">
        <v>-0.34880000000000033</v>
      </c>
      <c r="V1070" s="4">
        <f t="shared" si="169"/>
        <v>-20.000000000000018</v>
      </c>
      <c r="W1070" s="2">
        <f t="shared" si="166"/>
        <v>1.7440000000000002</v>
      </c>
    </row>
    <row r="1071" spans="1:23" x14ac:dyDescent="0.25">
      <c r="A1071">
        <f t="shared" si="167"/>
        <v>2015</v>
      </c>
      <c r="B1071" s="1">
        <v>42210</v>
      </c>
      <c r="C1071" s="1">
        <v>42214</v>
      </c>
      <c r="D1071" s="1" t="str">
        <f t="shared" si="160"/>
        <v>Jul</v>
      </c>
      <c r="E1071" t="s">
        <v>38</v>
      </c>
      <c r="F1071" t="s">
        <v>612</v>
      </c>
      <c r="G1071" t="s">
        <v>64</v>
      </c>
      <c r="H1071" t="s">
        <v>80</v>
      </c>
      <c r="I1071" t="s">
        <v>492</v>
      </c>
      <c r="J1071" t="s">
        <v>36</v>
      </c>
      <c r="K1071" t="s">
        <v>53</v>
      </c>
      <c r="L1071" s="2">
        <f t="shared" si="161"/>
        <v>29.791600000000006</v>
      </c>
      <c r="M1071" s="2">
        <f t="shared" si="162"/>
        <v>24.476000000000006</v>
      </c>
      <c r="N1071" s="2">
        <f t="shared" si="168"/>
        <v>-5.3155999999999999</v>
      </c>
      <c r="O1071" s="2">
        <f t="shared" si="163"/>
        <v>-21.2624</v>
      </c>
      <c r="P1071" s="2">
        <f t="shared" si="164"/>
        <v>97.904000000000025</v>
      </c>
      <c r="Q1071" s="2">
        <f t="shared" si="165"/>
        <v>-21.717600915182214</v>
      </c>
      <c r="R1071">
        <v>4</v>
      </c>
      <c r="S1071">
        <v>0.7</v>
      </c>
      <c r="T1071" s="2">
        <v>25.176000000000005</v>
      </c>
      <c r="U1071" s="3">
        <v>-18.462400000000002</v>
      </c>
      <c r="V1071" s="4">
        <f t="shared" si="169"/>
        <v>-18.333333333333332</v>
      </c>
      <c r="W1071" s="2">
        <f t="shared" si="166"/>
        <v>100.70400000000002</v>
      </c>
    </row>
    <row r="1072" spans="1:23" x14ac:dyDescent="0.25">
      <c r="A1072">
        <f t="shared" si="167"/>
        <v>2015</v>
      </c>
      <c r="B1072" s="1">
        <v>42328</v>
      </c>
      <c r="C1072" s="1">
        <v>42334</v>
      </c>
      <c r="D1072" s="1" t="str">
        <f t="shared" si="160"/>
        <v>Nov</v>
      </c>
      <c r="E1072" t="s">
        <v>38</v>
      </c>
      <c r="F1072" t="s">
        <v>1241</v>
      </c>
      <c r="G1072" t="s">
        <v>64</v>
      </c>
      <c r="H1072" t="s">
        <v>34</v>
      </c>
      <c r="I1072" t="s">
        <v>525</v>
      </c>
      <c r="J1072" t="s">
        <v>36</v>
      </c>
      <c r="K1072" t="s">
        <v>48</v>
      </c>
      <c r="L1072" s="2">
        <f t="shared" si="161"/>
        <v>18.737199999999998</v>
      </c>
      <c r="M1072" s="2">
        <f t="shared" si="162"/>
        <v>19.459999999999997</v>
      </c>
      <c r="N1072" s="2">
        <f t="shared" si="168"/>
        <v>0.72279999999999944</v>
      </c>
      <c r="O1072" s="2">
        <f t="shared" si="163"/>
        <v>5.0595999999999961</v>
      </c>
      <c r="P1072" s="2">
        <f t="shared" si="164"/>
        <v>136.21999999999997</v>
      </c>
      <c r="Q1072" s="2">
        <f t="shared" si="165"/>
        <v>3.7142857142857122</v>
      </c>
      <c r="R1072">
        <v>7</v>
      </c>
      <c r="S1072">
        <v>0</v>
      </c>
      <c r="T1072" s="2">
        <v>19.459999999999997</v>
      </c>
      <c r="U1072" s="3">
        <v>5.0595999999999997</v>
      </c>
      <c r="V1072" s="4">
        <f t="shared" si="169"/>
        <v>3.7142857142857153</v>
      </c>
      <c r="W1072" s="2">
        <f t="shared" si="166"/>
        <v>136.21999999999997</v>
      </c>
    </row>
    <row r="1073" spans="1:23" x14ac:dyDescent="0.25">
      <c r="A1073">
        <f t="shared" si="167"/>
        <v>2016</v>
      </c>
      <c r="B1073" s="1">
        <v>42488</v>
      </c>
      <c r="C1073" s="1">
        <v>42492</v>
      </c>
      <c r="D1073" s="1" t="str">
        <f t="shared" si="160"/>
        <v>Apr</v>
      </c>
      <c r="E1073" t="s">
        <v>38</v>
      </c>
      <c r="F1073" t="s">
        <v>1242</v>
      </c>
      <c r="G1073" t="s">
        <v>64</v>
      </c>
      <c r="H1073" t="s">
        <v>34</v>
      </c>
      <c r="I1073" t="s">
        <v>512</v>
      </c>
      <c r="J1073" t="s">
        <v>36</v>
      </c>
      <c r="K1073" t="s">
        <v>60</v>
      </c>
      <c r="L1073" s="2">
        <f t="shared" si="161"/>
        <v>26.156400000000001</v>
      </c>
      <c r="M1073" s="2">
        <f t="shared" si="162"/>
        <v>29.272000000000002</v>
      </c>
      <c r="N1073" s="2">
        <f t="shared" si="168"/>
        <v>3.1156000000000006</v>
      </c>
      <c r="O1073" s="2">
        <f t="shared" si="163"/>
        <v>9.3468000000000018</v>
      </c>
      <c r="P1073" s="2">
        <f t="shared" si="164"/>
        <v>87.816000000000003</v>
      </c>
      <c r="Q1073" s="2">
        <f t="shared" si="165"/>
        <v>10.643618474993168</v>
      </c>
      <c r="R1073">
        <v>3</v>
      </c>
      <c r="S1073">
        <v>0.2</v>
      </c>
      <c r="T1073" s="2">
        <v>29.472000000000001</v>
      </c>
      <c r="U1073" s="3">
        <v>9.9467999999999979</v>
      </c>
      <c r="V1073" s="4">
        <f t="shared" si="169"/>
        <v>11.249999999999998</v>
      </c>
      <c r="W1073" s="2">
        <f t="shared" si="166"/>
        <v>88.415999999999997</v>
      </c>
    </row>
    <row r="1074" spans="1:23" x14ac:dyDescent="0.25">
      <c r="A1074">
        <f t="shared" si="167"/>
        <v>2017</v>
      </c>
      <c r="B1074" s="1">
        <v>43053</v>
      </c>
      <c r="C1074" s="1">
        <v>43058</v>
      </c>
      <c r="D1074" s="1" t="str">
        <f t="shared" si="160"/>
        <v>Nov</v>
      </c>
      <c r="E1074" t="s">
        <v>38</v>
      </c>
      <c r="F1074" t="s">
        <v>1243</v>
      </c>
      <c r="G1074" t="s">
        <v>25</v>
      </c>
      <c r="H1074" t="s">
        <v>80</v>
      </c>
      <c r="I1074" t="s">
        <v>1244</v>
      </c>
      <c r="J1074" t="s">
        <v>36</v>
      </c>
      <c r="K1074" t="s">
        <v>53</v>
      </c>
      <c r="L1074" s="2">
        <f t="shared" si="161"/>
        <v>7.1280000000000001</v>
      </c>
      <c r="M1074" s="2">
        <f t="shared" si="162"/>
        <v>8.4400000000000013</v>
      </c>
      <c r="N1074" s="2">
        <f t="shared" si="168"/>
        <v>1.3120000000000012</v>
      </c>
      <c r="O1074" s="2">
        <f t="shared" si="163"/>
        <v>2.6240000000000023</v>
      </c>
      <c r="P1074" s="2">
        <f t="shared" si="164"/>
        <v>16.880000000000003</v>
      </c>
      <c r="Q1074" s="2">
        <f t="shared" si="165"/>
        <v>15.545023696682476</v>
      </c>
      <c r="R1074">
        <v>2</v>
      </c>
      <c r="S1074">
        <v>0.2</v>
      </c>
      <c r="T1074" s="2">
        <v>8.64</v>
      </c>
      <c r="U1074" s="3">
        <v>3.024</v>
      </c>
      <c r="V1074" s="4">
        <f t="shared" si="169"/>
        <v>17.5</v>
      </c>
      <c r="W1074" s="2">
        <f t="shared" si="166"/>
        <v>17.28</v>
      </c>
    </row>
    <row r="1075" spans="1:23" x14ac:dyDescent="0.25">
      <c r="A1075">
        <f t="shared" si="167"/>
        <v>2016</v>
      </c>
      <c r="B1075" s="1">
        <v>42686</v>
      </c>
      <c r="C1075" s="1">
        <v>42693</v>
      </c>
      <c r="D1075" s="1" t="str">
        <f t="shared" si="160"/>
        <v>Nov</v>
      </c>
      <c r="E1075" t="s">
        <v>38</v>
      </c>
      <c r="F1075" t="s">
        <v>1245</v>
      </c>
      <c r="G1075" t="s">
        <v>25</v>
      </c>
      <c r="H1075" t="s">
        <v>34</v>
      </c>
      <c r="I1075" t="s">
        <v>1246</v>
      </c>
      <c r="J1075" t="s">
        <v>36</v>
      </c>
      <c r="K1075" t="s">
        <v>53</v>
      </c>
      <c r="L1075" s="2">
        <f t="shared" si="161"/>
        <v>7.1895999999999995</v>
      </c>
      <c r="M1075" s="2">
        <f t="shared" si="162"/>
        <v>5.5699999999999994</v>
      </c>
      <c r="N1075" s="2">
        <f t="shared" si="168"/>
        <v>-1.6196000000000002</v>
      </c>
      <c r="O1075" s="2">
        <f t="shared" si="163"/>
        <v>-8.0980000000000008</v>
      </c>
      <c r="P1075" s="2">
        <f t="shared" si="164"/>
        <v>27.849999999999998</v>
      </c>
      <c r="Q1075" s="2">
        <f t="shared" si="165"/>
        <v>-29.077199281867149</v>
      </c>
      <c r="R1075">
        <v>5</v>
      </c>
      <c r="S1075">
        <v>0.7</v>
      </c>
      <c r="T1075" s="2">
        <v>6.27</v>
      </c>
      <c r="U1075" s="3">
        <v>-4.5980000000000008</v>
      </c>
      <c r="V1075" s="4">
        <f t="shared" si="169"/>
        <v>-14.66666666666667</v>
      </c>
      <c r="W1075" s="2">
        <f t="shared" si="166"/>
        <v>31.349999999999998</v>
      </c>
    </row>
    <row r="1076" spans="1:23" x14ac:dyDescent="0.25">
      <c r="A1076">
        <f t="shared" si="167"/>
        <v>2016</v>
      </c>
      <c r="B1076" s="1">
        <v>42686</v>
      </c>
      <c r="C1076" s="1">
        <v>42693</v>
      </c>
      <c r="D1076" s="1" t="str">
        <f t="shared" si="160"/>
        <v>Nov</v>
      </c>
      <c r="E1076" t="s">
        <v>38</v>
      </c>
      <c r="F1076" t="s">
        <v>1245</v>
      </c>
      <c r="G1076" t="s">
        <v>25</v>
      </c>
      <c r="H1076" t="s">
        <v>34</v>
      </c>
      <c r="I1076" t="s">
        <v>430</v>
      </c>
      <c r="J1076" t="s">
        <v>36</v>
      </c>
      <c r="K1076" t="s">
        <v>53</v>
      </c>
      <c r="L1076" s="2">
        <f t="shared" si="161"/>
        <v>4.8464</v>
      </c>
      <c r="M1076" s="2">
        <f t="shared" si="162"/>
        <v>3.6680000000000001</v>
      </c>
      <c r="N1076" s="2">
        <f t="shared" si="168"/>
        <v>-1.1783999999999999</v>
      </c>
      <c r="O1076" s="2">
        <f t="shared" si="163"/>
        <v>-8.2487999999999992</v>
      </c>
      <c r="P1076" s="2">
        <f t="shared" si="164"/>
        <v>25.676000000000002</v>
      </c>
      <c r="Q1076" s="2">
        <f t="shared" si="165"/>
        <v>-32.126499454743723</v>
      </c>
      <c r="R1076">
        <v>7</v>
      </c>
      <c r="S1076">
        <v>0.7</v>
      </c>
      <c r="T1076" s="2">
        <v>4.3680000000000003</v>
      </c>
      <c r="U1076" s="3">
        <v>-3.3487999999999998</v>
      </c>
      <c r="V1076" s="4">
        <f t="shared" si="169"/>
        <v>-10.952380952380951</v>
      </c>
      <c r="W1076" s="2">
        <f t="shared" si="166"/>
        <v>30.576000000000001</v>
      </c>
    </row>
    <row r="1077" spans="1:23" x14ac:dyDescent="0.25">
      <c r="A1077">
        <f t="shared" si="167"/>
        <v>2016</v>
      </c>
      <c r="B1077" s="1">
        <v>42686</v>
      </c>
      <c r="C1077" s="1">
        <v>42693</v>
      </c>
      <c r="D1077" s="1" t="str">
        <f t="shared" si="160"/>
        <v>Nov</v>
      </c>
      <c r="E1077" t="s">
        <v>38</v>
      </c>
      <c r="F1077" t="s">
        <v>1245</v>
      </c>
      <c r="G1077" t="s">
        <v>25</v>
      </c>
      <c r="H1077" t="s">
        <v>34</v>
      </c>
      <c r="I1077" t="s">
        <v>1247</v>
      </c>
      <c r="J1077" t="s">
        <v>50</v>
      </c>
      <c r="K1077" t="s">
        <v>86</v>
      </c>
      <c r="L1077" s="2">
        <f t="shared" si="161"/>
        <v>30.984500000000001</v>
      </c>
      <c r="M1077" s="2">
        <f t="shared" si="162"/>
        <v>31.783999999999999</v>
      </c>
      <c r="N1077" s="2">
        <f t="shared" si="168"/>
        <v>0.79949999999999832</v>
      </c>
      <c r="O1077" s="2">
        <f t="shared" si="163"/>
        <v>1.5989999999999966</v>
      </c>
      <c r="P1077" s="2">
        <f t="shared" si="164"/>
        <v>63.567999999999998</v>
      </c>
      <c r="Q1077" s="2">
        <f t="shared" si="165"/>
        <v>2.5154165617920916</v>
      </c>
      <c r="R1077">
        <v>2</v>
      </c>
      <c r="S1077">
        <v>0.2</v>
      </c>
      <c r="T1077" s="2">
        <v>31.983999999999998</v>
      </c>
      <c r="U1077" s="3">
        <v>1.9989999999999979</v>
      </c>
      <c r="V1077" s="4">
        <f t="shared" si="169"/>
        <v>3.1249999999999969</v>
      </c>
      <c r="W1077" s="2">
        <f t="shared" si="166"/>
        <v>63.967999999999996</v>
      </c>
    </row>
    <row r="1078" spans="1:23" x14ac:dyDescent="0.25">
      <c r="A1078">
        <f t="shared" si="167"/>
        <v>2016</v>
      </c>
      <c r="B1078" s="1">
        <v>42642</v>
      </c>
      <c r="C1078" s="1">
        <v>42643</v>
      </c>
      <c r="D1078" s="1" t="str">
        <f t="shared" si="160"/>
        <v>Sep</v>
      </c>
      <c r="E1078" t="s">
        <v>98</v>
      </c>
      <c r="F1078" t="s">
        <v>1248</v>
      </c>
      <c r="G1078" t="s">
        <v>64</v>
      </c>
      <c r="H1078" t="s">
        <v>65</v>
      </c>
      <c r="I1078" t="s">
        <v>1249</v>
      </c>
      <c r="J1078" t="s">
        <v>36</v>
      </c>
      <c r="K1078" t="s">
        <v>48</v>
      </c>
      <c r="L1078" s="2">
        <f t="shared" si="161"/>
        <v>39.361599999999996</v>
      </c>
      <c r="M1078" s="2">
        <f t="shared" si="162"/>
        <v>40.879999999999995</v>
      </c>
      <c r="N1078" s="2">
        <f t="shared" si="168"/>
        <v>1.5183999999999997</v>
      </c>
      <c r="O1078" s="2">
        <f t="shared" si="163"/>
        <v>10.628799999999998</v>
      </c>
      <c r="P1078" s="2">
        <f t="shared" si="164"/>
        <v>286.15999999999997</v>
      </c>
      <c r="Q1078" s="2">
        <f t="shared" si="165"/>
        <v>3.7142857142857144</v>
      </c>
      <c r="R1078">
        <v>7</v>
      </c>
      <c r="S1078">
        <v>0</v>
      </c>
      <c r="T1078" s="2">
        <v>40.879999999999995</v>
      </c>
      <c r="U1078" s="3">
        <v>10.628799999999998</v>
      </c>
      <c r="V1078" s="4">
        <f t="shared" si="169"/>
        <v>3.7142857142857144</v>
      </c>
      <c r="W1078" s="2">
        <f t="shared" si="166"/>
        <v>286.15999999999997</v>
      </c>
    </row>
    <row r="1079" spans="1:23" x14ac:dyDescent="0.25">
      <c r="A1079">
        <f t="shared" si="167"/>
        <v>2017</v>
      </c>
      <c r="B1079" s="1">
        <v>43001</v>
      </c>
      <c r="C1079" s="1">
        <v>43003</v>
      </c>
      <c r="D1079" s="1" t="str">
        <f t="shared" si="160"/>
        <v>Sep</v>
      </c>
      <c r="E1079" t="s">
        <v>23</v>
      </c>
      <c r="F1079" t="s">
        <v>1250</v>
      </c>
      <c r="G1079" t="s">
        <v>25</v>
      </c>
      <c r="H1079" t="s">
        <v>34</v>
      </c>
      <c r="I1079" t="s">
        <v>1251</v>
      </c>
      <c r="J1079" t="s">
        <v>36</v>
      </c>
      <c r="K1079" t="s">
        <v>55</v>
      </c>
      <c r="L1079" s="2">
        <f t="shared" si="161"/>
        <v>103.16559999999998</v>
      </c>
      <c r="M1079" s="2">
        <f t="shared" si="162"/>
        <v>119.96</v>
      </c>
      <c r="N1079" s="2">
        <f t="shared" si="168"/>
        <v>16.79440000000001</v>
      </c>
      <c r="O1079" s="2">
        <f t="shared" si="163"/>
        <v>33.58880000000002</v>
      </c>
      <c r="P1079" s="2">
        <f t="shared" si="164"/>
        <v>239.92</v>
      </c>
      <c r="Q1079" s="2">
        <f t="shared" si="165"/>
        <v>14.000000000000009</v>
      </c>
      <c r="R1079">
        <v>2</v>
      </c>
      <c r="S1079">
        <v>0</v>
      </c>
      <c r="T1079" s="2">
        <v>119.96</v>
      </c>
      <c r="U1079" s="3">
        <v>33.588800000000006</v>
      </c>
      <c r="V1079" s="4">
        <f t="shared" si="169"/>
        <v>14.000000000000004</v>
      </c>
      <c r="W1079" s="2">
        <f t="shared" si="166"/>
        <v>239.92</v>
      </c>
    </row>
    <row r="1080" spans="1:23" x14ac:dyDescent="0.25">
      <c r="A1080">
        <f t="shared" si="167"/>
        <v>2017</v>
      </c>
      <c r="B1080" s="1">
        <v>43001</v>
      </c>
      <c r="C1080" s="1">
        <v>43003</v>
      </c>
      <c r="D1080" s="1" t="str">
        <f t="shared" si="160"/>
        <v>Sep</v>
      </c>
      <c r="E1080" t="s">
        <v>23</v>
      </c>
      <c r="F1080" t="s">
        <v>1250</v>
      </c>
      <c r="G1080" t="s">
        <v>25</v>
      </c>
      <c r="H1080" t="s">
        <v>34</v>
      </c>
      <c r="I1080" t="s">
        <v>736</v>
      </c>
      <c r="J1080" t="s">
        <v>36</v>
      </c>
      <c r="K1080" t="s">
        <v>43</v>
      </c>
      <c r="L1080" s="2">
        <f t="shared" si="161"/>
        <v>28.610400000000002</v>
      </c>
      <c r="M1080" s="2">
        <f t="shared" si="162"/>
        <v>31.44</v>
      </c>
      <c r="N1080" s="2">
        <f t="shared" si="168"/>
        <v>2.8295999999999992</v>
      </c>
      <c r="O1080" s="2">
        <f t="shared" si="163"/>
        <v>8.4887999999999977</v>
      </c>
      <c r="P1080" s="2">
        <f t="shared" si="164"/>
        <v>94.320000000000007</v>
      </c>
      <c r="Q1080" s="2">
        <f t="shared" si="165"/>
        <v>8.9999999999999964</v>
      </c>
      <c r="R1080">
        <v>3</v>
      </c>
      <c r="S1080">
        <v>0</v>
      </c>
      <c r="T1080" s="2">
        <v>31.44</v>
      </c>
      <c r="U1080" s="3">
        <v>8.4888000000000012</v>
      </c>
      <c r="V1080" s="4">
        <f t="shared" si="169"/>
        <v>9.0000000000000018</v>
      </c>
      <c r="W1080" s="2">
        <f t="shared" si="166"/>
        <v>94.320000000000007</v>
      </c>
    </row>
    <row r="1081" spans="1:23" x14ac:dyDescent="0.25">
      <c r="A1081">
        <f t="shared" si="167"/>
        <v>2017</v>
      </c>
      <c r="B1081" s="1">
        <v>43001</v>
      </c>
      <c r="C1081" s="1">
        <v>43003</v>
      </c>
      <c r="D1081" s="1" t="str">
        <f t="shared" si="160"/>
        <v>Sep</v>
      </c>
      <c r="E1081" t="s">
        <v>23</v>
      </c>
      <c r="F1081" t="s">
        <v>1250</v>
      </c>
      <c r="G1081" t="s">
        <v>25</v>
      </c>
      <c r="H1081" t="s">
        <v>34</v>
      </c>
      <c r="I1081" t="s">
        <v>751</v>
      </c>
      <c r="J1081" t="s">
        <v>36</v>
      </c>
      <c r="K1081" t="s">
        <v>53</v>
      </c>
      <c r="L1081" s="2">
        <f t="shared" si="161"/>
        <v>4.5579999999999998</v>
      </c>
      <c r="M1081" s="2">
        <f t="shared" si="162"/>
        <v>6.68</v>
      </c>
      <c r="N1081" s="2">
        <f t="shared" si="168"/>
        <v>2.1219999999999999</v>
      </c>
      <c r="O1081" s="2">
        <f t="shared" si="163"/>
        <v>2.1219999999999999</v>
      </c>
      <c r="P1081" s="2">
        <f t="shared" si="164"/>
        <v>6.68</v>
      </c>
      <c r="Q1081" s="2">
        <f t="shared" si="165"/>
        <v>31.766467065868266</v>
      </c>
      <c r="R1081">
        <v>1</v>
      </c>
      <c r="S1081">
        <v>0.2</v>
      </c>
      <c r="T1081" s="2">
        <v>6.88</v>
      </c>
      <c r="U1081" s="3">
        <v>2.3220000000000001</v>
      </c>
      <c r="V1081" s="4">
        <f t="shared" si="169"/>
        <v>33.75</v>
      </c>
      <c r="W1081" s="2">
        <f t="shared" si="166"/>
        <v>6.88</v>
      </c>
    </row>
    <row r="1082" spans="1:23" x14ac:dyDescent="0.25">
      <c r="A1082">
        <f t="shared" si="167"/>
        <v>2015</v>
      </c>
      <c r="B1082" s="1">
        <v>42337</v>
      </c>
      <c r="C1082" s="1">
        <v>42342</v>
      </c>
      <c r="D1082" s="1" t="str">
        <f t="shared" si="160"/>
        <v>Nov</v>
      </c>
      <c r="E1082" t="s">
        <v>38</v>
      </c>
      <c r="F1082" t="s">
        <v>1252</v>
      </c>
      <c r="G1082" t="s">
        <v>33</v>
      </c>
      <c r="H1082" t="s">
        <v>65</v>
      </c>
      <c r="I1082" t="s">
        <v>1253</v>
      </c>
      <c r="J1082" t="s">
        <v>36</v>
      </c>
      <c r="K1082" t="s">
        <v>60</v>
      </c>
      <c r="L1082" s="2">
        <f t="shared" si="161"/>
        <v>17.5794</v>
      </c>
      <c r="M1082" s="2">
        <f t="shared" si="162"/>
        <v>19.920000000000002</v>
      </c>
      <c r="N1082" s="2">
        <f t="shared" si="168"/>
        <v>2.340600000000002</v>
      </c>
      <c r="O1082" s="2">
        <f t="shared" si="163"/>
        <v>9.362400000000008</v>
      </c>
      <c r="P1082" s="2">
        <f t="shared" si="164"/>
        <v>79.680000000000007</v>
      </c>
      <c r="Q1082" s="2">
        <f t="shared" si="165"/>
        <v>11.750000000000009</v>
      </c>
      <c r="R1082">
        <v>4</v>
      </c>
      <c r="S1082">
        <v>0</v>
      </c>
      <c r="T1082" s="2">
        <v>19.920000000000002</v>
      </c>
      <c r="U1082" s="3">
        <v>9.3624000000000009</v>
      </c>
      <c r="V1082" s="4">
        <f t="shared" si="169"/>
        <v>11.75</v>
      </c>
      <c r="W1082" s="2">
        <f t="shared" si="166"/>
        <v>79.680000000000007</v>
      </c>
    </row>
    <row r="1083" spans="1:23" x14ac:dyDescent="0.25">
      <c r="A1083">
        <f t="shared" si="167"/>
        <v>2015</v>
      </c>
      <c r="B1083" s="1">
        <v>42337</v>
      </c>
      <c r="C1083" s="1">
        <v>42342</v>
      </c>
      <c r="D1083" s="1" t="str">
        <f t="shared" si="160"/>
        <v>Nov</v>
      </c>
      <c r="E1083" t="s">
        <v>38</v>
      </c>
      <c r="F1083" t="s">
        <v>1252</v>
      </c>
      <c r="G1083" t="s">
        <v>33</v>
      </c>
      <c r="H1083" t="s">
        <v>65</v>
      </c>
      <c r="I1083" t="s">
        <v>1254</v>
      </c>
      <c r="J1083" t="s">
        <v>28</v>
      </c>
      <c r="K1083" t="s">
        <v>31</v>
      </c>
      <c r="L1083" s="2">
        <f t="shared" si="161"/>
        <v>1093.3810999999998</v>
      </c>
      <c r="M1083" s="2">
        <f t="shared" si="162"/>
        <v>1106.9099999999999</v>
      </c>
      <c r="N1083" s="2">
        <f t="shared" si="168"/>
        <v>13.528900000000021</v>
      </c>
      <c r="O1083" s="2">
        <f t="shared" si="163"/>
        <v>121.76010000000019</v>
      </c>
      <c r="P1083" s="2">
        <f t="shared" si="164"/>
        <v>9962.1899999999987</v>
      </c>
      <c r="Q1083" s="2">
        <f t="shared" si="165"/>
        <v>1.2222222222222243</v>
      </c>
      <c r="R1083">
        <v>9</v>
      </c>
      <c r="S1083">
        <v>0</v>
      </c>
      <c r="T1083" s="2">
        <v>1106.9099999999999</v>
      </c>
      <c r="U1083" s="3">
        <v>121.76009999999994</v>
      </c>
      <c r="V1083" s="4">
        <f t="shared" si="169"/>
        <v>1.2222222222222219</v>
      </c>
      <c r="W1083" s="2">
        <f t="shared" si="166"/>
        <v>9962.1899999999987</v>
      </c>
    </row>
    <row r="1084" spans="1:23" x14ac:dyDescent="0.25">
      <c r="A1084">
        <f t="shared" si="167"/>
        <v>2016</v>
      </c>
      <c r="B1084" s="1">
        <v>42430</v>
      </c>
      <c r="C1084" s="1">
        <v>42434</v>
      </c>
      <c r="D1084" s="1" t="str">
        <f t="shared" si="160"/>
        <v>Mar</v>
      </c>
      <c r="E1084" t="s">
        <v>38</v>
      </c>
      <c r="F1084" t="s">
        <v>147</v>
      </c>
      <c r="G1084" t="s">
        <v>25</v>
      </c>
      <c r="H1084" t="s">
        <v>80</v>
      </c>
      <c r="I1084" t="s">
        <v>960</v>
      </c>
      <c r="J1084" t="s">
        <v>28</v>
      </c>
      <c r="K1084" t="s">
        <v>41</v>
      </c>
      <c r="L1084" s="2">
        <f t="shared" si="161"/>
        <v>869.70709999999997</v>
      </c>
      <c r="M1084" s="2">
        <f t="shared" si="162"/>
        <v>836.19200000000001</v>
      </c>
      <c r="N1084" s="2">
        <f t="shared" si="168"/>
        <v>-33.515099999999961</v>
      </c>
      <c r="O1084" s="2">
        <f t="shared" si="163"/>
        <v>-268.12079999999969</v>
      </c>
      <c r="P1084" s="2">
        <f t="shared" si="164"/>
        <v>6689.5360000000001</v>
      </c>
      <c r="Q1084" s="2">
        <f t="shared" si="165"/>
        <v>-4.008062741571309</v>
      </c>
      <c r="R1084">
        <v>8</v>
      </c>
      <c r="S1084">
        <v>0.4</v>
      </c>
      <c r="T1084" s="2">
        <v>836.59199999999998</v>
      </c>
      <c r="U1084" s="3">
        <v>-264.92079999999999</v>
      </c>
      <c r="V1084" s="4">
        <f t="shared" si="169"/>
        <v>-3.958333333333333</v>
      </c>
      <c r="W1084" s="2">
        <f t="shared" si="166"/>
        <v>6692.7359999999999</v>
      </c>
    </row>
    <row r="1085" spans="1:23" x14ac:dyDescent="0.25">
      <c r="A1085">
        <f t="shared" si="167"/>
        <v>2016</v>
      </c>
      <c r="B1085" s="1">
        <v>42430</v>
      </c>
      <c r="C1085" s="1">
        <v>42434</v>
      </c>
      <c r="D1085" s="1" t="str">
        <f t="shared" si="160"/>
        <v>Mar</v>
      </c>
      <c r="E1085" t="s">
        <v>38</v>
      </c>
      <c r="F1085" t="s">
        <v>147</v>
      </c>
      <c r="G1085" t="s">
        <v>25</v>
      </c>
      <c r="H1085" t="s">
        <v>80</v>
      </c>
      <c r="I1085" t="s">
        <v>1255</v>
      </c>
      <c r="J1085" t="s">
        <v>36</v>
      </c>
      <c r="K1085" t="s">
        <v>60</v>
      </c>
      <c r="L1085" s="2">
        <f t="shared" si="161"/>
        <v>14.245200000000001</v>
      </c>
      <c r="M1085" s="2">
        <f t="shared" si="162"/>
        <v>26.38</v>
      </c>
      <c r="N1085" s="2">
        <f t="shared" si="168"/>
        <v>12.134799999999998</v>
      </c>
      <c r="O1085" s="2">
        <f t="shared" si="163"/>
        <v>12.134799999999998</v>
      </c>
      <c r="P1085" s="2">
        <f t="shared" si="164"/>
        <v>26.38</v>
      </c>
      <c r="Q1085" s="2">
        <f t="shared" si="165"/>
        <v>46</v>
      </c>
      <c r="R1085">
        <v>1</v>
      </c>
      <c r="S1085">
        <v>0</v>
      </c>
      <c r="T1085" s="2">
        <v>26.38</v>
      </c>
      <c r="U1085" s="3">
        <v>12.134799999999998</v>
      </c>
      <c r="V1085" s="4">
        <f t="shared" si="169"/>
        <v>46</v>
      </c>
      <c r="W1085" s="2">
        <f t="shared" si="166"/>
        <v>26.38</v>
      </c>
    </row>
    <row r="1086" spans="1:23" x14ac:dyDescent="0.25">
      <c r="A1086">
        <f t="shared" si="167"/>
        <v>2016</v>
      </c>
      <c r="B1086" s="1">
        <v>42430</v>
      </c>
      <c r="C1086" s="1">
        <v>42434</v>
      </c>
      <c r="D1086" s="1" t="str">
        <f t="shared" si="160"/>
        <v>Mar</v>
      </c>
      <c r="E1086" t="s">
        <v>38</v>
      </c>
      <c r="F1086" t="s">
        <v>147</v>
      </c>
      <c r="G1086" t="s">
        <v>25</v>
      </c>
      <c r="H1086" t="s">
        <v>80</v>
      </c>
      <c r="I1086" t="s">
        <v>418</v>
      </c>
      <c r="J1086" t="s">
        <v>36</v>
      </c>
      <c r="K1086" t="s">
        <v>43</v>
      </c>
      <c r="L1086" s="2">
        <f t="shared" si="161"/>
        <v>310.29660000000001</v>
      </c>
      <c r="M1086" s="2">
        <f t="shared" si="162"/>
        <v>362.92</v>
      </c>
      <c r="N1086" s="2">
        <f t="shared" si="168"/>
        <v>52.623400000000004</v>
      </c>
      <c r="O1086" s="2">
        <f t="shared" si="163"/>
        <v>105.24680000000001</v>
      </c>
      <c r="P1086" s="2">
        <f t="shared" si="164"/>
        <v>725.84</v>
      </c>
      <c r="Q1086" s="2">
        <f t="shared" si="165"/>
        <v>14.500000000000002</v>
      </c>
      <c r="R1086">
        <v>2</v>
      </c>
      <c r="S1086">
        <v>0</v>
      </c>
      <c r="T1086" s="2">
        <v>362.92</v>
      </c>
      <c r="U1086" s="3">
        <v>105.24679999999995</v>
      </c>
      <c r="V1086" s="4">
        <f t="shared" si="169"/>
        <v>14.499999999999993</v>
      </c>
      <c r="W1086" s="2">
        <f t="shared" si="166"/>
        <v>725.84</v>
      </c>
    </row>
    <row r="1087" spans="1:23" x14ac:dyDescent="0.25">
      <c r="A1087">
        <f t="shared" si="167"/>
        <v>2016</v>
      </c>
      <c r="B1087" s="1">
        <v>42430</v>
      </c>
      <c r="C1087" s="1">
        <v>42434</v>
      </c>
      <c r="D1087" s="1" t="str">
        <f t="shared" si="160"/>
        <v>Mar</v>
      </c>
      <c r="E1087" t="s">
        <v>38</v>
      </c>
      <c r="F1087" t="s">
        <v>147</v>
      </c>
      <c r="G1087" t="s">
        <v>25</v>
      </c>
      <c r="H1087" t="s">
        <v>80</v>
      </c>
      <c r="I1087" t="s">
        <v>1256</v>
      </c>
      <c r="J1087" t="s">
        <v>50</v>
      </c>
      <c r="K1087" t="s">
        <v>286</v>
      </c>
      <c r="L1087" s="2">
        <f t="shared" si="161"/>
        <v>4556.9349000000002</v>
      </c>
      <c r="M1087" s="2">
        <f t="shared" si="162"/>
        <v>4899.93</v>
      </c>
      <c r="N1087" s="2">
        <f t="shared" si="168"/>
        <v>342.99510000000009</v>
      </c>
      <c r="O1087" s="2">
        <f t="shared" si="163"/>
        <v>2400.9657000000007</v>
      </c>
      <c r="P1087" s="2">
        <f t="shared" si="164"/>
        <v>34299.51</v>
      </c>
      <c r="Q1087" s="2">
        <f t="shared" si="165"/>
        <v>7.0000000000000018</v>
      </c>
      <c r="R1087">
        <v>7</v>
      </c>
      <c r="S1087">
        <v>0</v>
      </c>
      <c r="T1087" s="2">
        <v>4899.93</v>
      </c>
      <c r="U1087" s="3">
        <v>2400.9656999999997</v>
      </c>
      <c r="V1087" s="4">
        <f t="shared" si="169"/>
        <v>6.9999999999999991</v>
      </c>
      <c r="W1087" s="2">
        <f t="shared" si="166"/>
        <v>34299.51</v>
      </c>
    </row>
    <row r="1088" spans="1:23" x14ac:dyDescent="0.25">
      <c r="A1088">
        <f t="shared" si="167"/>
        <v>2016</v>
      </c>
      <c r="B1088" s="1">
        <v>42594</v>
      </c>
      <c r="C1088" s="1">
        <v>42594</v>
      </c>
      <c r="D1088" s="1" t="str">
        <f t="shared" si="160"/>
        <v>Aug</v>
      </c>
      <c r="E1088" t="s">
        <v>528</v>
      </c>
      <c r="F1088" t="s">
        <v>198</v>
      </c>
      <c r="G1088" t="s">
        <v>25</v>
      </c>
      <c r="H1088" t="s">
        <v>65</v>
      </c>
      <c r="I1088" t="s">
        <v>1257</v>
      </c>
      <c r="J1088" t="s">
        <v>36</v>
      </c>
      <c r="K1088" t="s">
        <v>60</v>
      </c>
      <c r="L1088" s="2">
        <f t="shared" si="161"/>
        <v>3.3696000000000002</v>
      </c>
      <c r="M1088" s="2">
        <f t="shared" si="162"/>
        <v>6.48</v>
      </c>
      <c r="N1088" s="2">
        <f t="shared" si="168"/>
        <v>3.1104000000000003</v>
      </c>
      <c r="O1088" s="2">
        <f t="shared" si="163"/>
        <v>3.1104000000000003</v>
      </c>
      <c r="P1088" s="2">
        <f t="shared" si="164"/>
        <v>6.48</v>
      </c>
      <c r="Q1088" s="2">
        <f t="shared" si="165"/>
        <v>48.000000000000007</v>
      </c>
      <c r="R1088">
        <v>1</v>
      </c>
      <c r="S1088">
        <v>0</v>
      </c>
      <c r="T1088" s="2">
        <v>6.48</v>
      </c>
      <c r="U1088" s="3">
        <v>3.1104000000000003</v>
      </c>
      <c r="V1088" s="4">
        <f t="shared" si="169"/>
        <v>48.000000000000007</v>
      </c>
      <c r="W1088" s="2">
        <f t="shared" si="166"/>
        <v>6.48</v>
      </c>
    </row>
    <row r="1089" spans="1:23" x14ac:dyDescent="0.25">
      <c r="A1089">
        <f t="shared" si="167"/>
        <v>2016</v>
      </c>
      <c r="B1089" s="1">
        <v>42597</v>
      </c>
      <c r="C1089" s="1">
        <v>42602</v>
      </c>
      <c r="D1089" s="1" t="str">
        <f t="shared" si="160"/>
        <v>Aug</v>
      </c>
      <c r="E1089" t="s">
        <v>23</v>
      </c>
      <c r="F1089" t="s">
        <v>1258</v>
      </c>
      <c r="G1089" t="s">
        <v>33</v>
      </c>
      <c r="H1089" t="s">
        <v>34</v>
      </c>
      <c r="I1089" t="s">
        <v>310</v>
      </c>
      <c r="J1089" t="s">
        <v>50</v>
      </c>
      <c r="K1089" t="s">
        <v>51</v>
      </c>
      <c r="L1089" s="2">
        <f t="shared" si="161"/>
        <v>69.576799999999992</v>
      </c>
      <c r="M1089" s="2">
        <f t="shared" si="162"/>
        <v>71.775999999999996</v>
      </c>
      <c r="N1089" s="2">
        <f t="shared" si="168"/>
        <v>2.1992000000000047</v>
      </c>
      <c r="O1089" s="2">
        <f t="shared" si="163"/>
        <v>6.5976000000000141</v>
      </c>
      <c r="P1089" s="2">
        <f t="shared" si="164"/>
        <v>215.32799999999997</v>
      </c>
      <c r="Q1089" s="2">
        <f t="shared" si="165"/>
        <v>3.0639768167632706</v>
      </c>
      <c r="R1089">
        <v>3</v>
      </c>
      <c r="S1089">
        <v>0.2</v>
      </c>
      <c r="T1089" s="2">
        <v>71.975999999999999</v>
      </c>
      <c r="U1089" s="3">
        <v>7.1976000000000049</v>
      </c>
      <c r="V1089" s="4">
        <f t="shared" si="169"/>
        <v>3.3333333333333353</v>
      </c>
      <c r="W1089" s="2">
        <f t="shared" si="166"/>
        <v>215.928</v>
      </c>
    </row>
    <row r="1090" spans="1:23" x14ac:dyDescent="0.25">
      <c r="A1090">
        <f t="shared" si="167"/>
        <v>2016</v>
      </c>
      <c r="B1090" s="1">
        <v>42597</v>
      </c>
      <c r="C1090" s="1">
        <v>42602</v>
      </c>
      <c r="D1090" s="1" t="str">
        <f t="shared" ref="D1090:D1153" si="170">TEXT((B1090),"MMM")</f>
        <v>Aug</v>
      </c>
      <c r="E1090" t="s">
        <v>23</v>
      </c>
      <c r="F1090" t="s">
        <v>1258</v>
      </c>
      <c r="G1090" t="s">
        <v>33</v>
      </c>
      <c r="H1090" t="s">
        <v>34</v>
      </c>
      <c r="I1090" t="s">
        <v>1259</v>
      </c>
      <c r="J1090" t="s">
        <v>36</v>
      </c>
      <c r="K1090" t="s">
        <v>37</v>
      </c>
      <c r="L1090" s="2">
        <f t="shared" ref="L1090:L1153" si="171">T1090 - (U1090 / R1090)</f>
        <v>1.6379999999999999</v>
      </c>
      <c r="M1090" s="2">
        <f t="shared" ref="M1090:M1153" si="172">(T1090/1-S1090)</f>
        <v>3.15</v>
      </c>
      <c r="N1090" s="2">
        <f t="shared" si="168"/>
        <v>1.512</v>
      </c>
      <c r="O1090" s="2">
        <f t="shared" ref="O1090:O1153" si="173">N1090*R1090</f>
        <v>1.512</v>
      </c>
      <c r="P1090" s="2">
        <f t="shared" ref="P1090:P1153" si="174">(M1090*R1090)</f>
        <v>3.15</v>
      </c>
      <c r="Q1090" s="2">
        <f t="shared" ref="Q1090:Q1153" si="175">(O1090/(M1090*R1090))*100</f>
        <v>48.000000000000007</v>
      </c>
      <c r="R1090">
        <v>1</v>
      </c>
      <c r="S1090">
        <v>0</v>
      </c>
      <c r="T1090" s="2">
        <v>3.15</v>
      </c>
      <c r="U1090" s="3">
        <v>1.512</v>
      </c>
      <c r="V1090" s="4">
        <f t="shared" si="169"/>
        <v>48.000000000000007</v>
      </c>
      <c r="W1090" s="2">
        <f t="shared" ref="W1090:W1153" si="176">R1090*T1090</f>
        <v>3.15</v>
      </c>
    </row>
    <row r="1091" spans="1:23" x14ac:dyDescent="0.25">
      <c r="A1091">
        <f t="shared" ref="A1091:A1154" si="177">YEAR(B1091)</f>
        <v>2017</v>
      </c>
      <c r="B1091" s="1">
        <v>42890</v>
      </c>
      <c r="C1091" s="1">
        <v>42896</v>
      </c>
      <c r="D1091" s="1" t="str">
        <f t="shared" si="170"/>
        <v>Jun</v>
      </c>
      <c r="E1091" t="s">
        <v>38</v>
      </c>
      <c r="F1091" t="s">
        <v>1150</v>
      </c>
      <c r="G1091" t="s">
        <v>33</v>
      </c>
      <c r="H1091" t="s">
        <v>26</v>
      </c>
      <c r="I1091" t="s">
        <v>486</v>
      </c>
      <c r="J1091" t="s">
        <v>28</v>
      </c>
      <c r="K1091" t="s">
        <v>46</v>
      </c>
      <c r="L1091" s="2">
        <f t="shared" si="171"/>
        <v>30.984500000000001</v>
      </c>
      <c r="M1091" s="2">
        <f t="shared" si="172"/>
        <v>31.783999999999999</v>
      </c>
      <c r="N1091" s="2">
        <f t="shared" ref="N1091:N1154" si="178">(M1091-L1091)</f>
        <v>0.79949999999999832</v>
      </c>
      <c r="O1091" s="2">
        <f t="shared" si="173"/>
        <v>1.5989999999999966</v>
      </c>
      <c r="P1091" s="2">
        <f t="shared" si="174"/>
        <v>63.567999999999998</v>
      </c>
      <c r="Q1091" s="2">
        <f t="shared" si="175"/>
        <v>2.5154165617920916</v>
      </c>
      <c r="R1091">
        <v>2</v>
      </c>
      <c r="S1091">
        <v>0.2</v>
      </c>
      <c r="T1091" s="2">
        <v>31.983999999999998</v>
      </c>
      <c r="U1091" s="3">
        <v>1.9989999999999979</v>
      </c>
      <c r="V1091" s="4">
        <f t="shared" ref="V1091:V1154" si="179">(U1091/W1091)*100</f>
        <v>3.1249999999999969</v>
      </c>
      <c r="W1091" s="2">
        <f t="shared" si="176"/>
        <v>63.967999999999996</v>
      </c>
    </row>
    <row r="1092" spans="1:23" x14ac:dyDescent="0.25">
      <c r="A1092">
        <f t="shared" si="177"/>
        <v>2017</v>
      </c>
      <c r="B1092" s="1">
        <v>42890</v>
      </c>
      <c r="C1092" s="1">
        <v>42896</v>
      </c>
      <c r="D1092" s="1" t="str">
        <f t="shared" si="170"/>
        <v>Jun</v>
      </c>
      <c r="E1092" t="s">
        <v>38</v>
      </c>
      <c r="F1092" t="s">
        <v>1150</v>
      </c>
      <c r="G1092" t="s">
        <v>33</v>
      </c>
      <c r="H1092" t="s">
        <v>26</v>
      </c>
      <c r="I1092" t="s">
        <v>1260</v>
      </c>
      <c r="J1092" t="s">
        <v>50</v>
      </c>
      <c r="K1092" t="s">
        <v>51</v>
      </c>
      <c r="L1092" s="2">
        <f t="shared" si="171"/>
        <v>59.386800000000008</v>
      </c>
      <c r="M1092" s="2">
        <f t="shared" si="172"/>
        <v>71.784000000000006</v>
      </c>
      <c r="N1092" s="2">
        <f t="shared" si="178"/>
        <v>12.397199999999998</v>
      </c>
      <c r="O1092" s="2">
        <f t="shared" si="173"/>
        <v>24.794399999999996</v>
      </c>
      <c r="P1092" s="2">
        <f t="shared" si="174"/>
        <v>143.56800000000001</v>
      </c>
      <c r="Q1092" s="2">
        <f t="shared" si="175"/>
        <v>17.27014376462721</v>
      </c>
      <c r="R1092">
        <v>2</v>
      </c>
      <c r="S1092">
        <v>0.2</v>
      </c>
      <c r="T1092" s="2">
        <v>71.984000000000009</v>
      </c>
      <c r="U1092" s="3">
        <v>25.194399999999995</v>
      </c>
      <c r="V1092" s="4">
        <f t="shared" si="179"/>
        <v>17.499999999999993</v>
      </c>
      <c r="W1092" s="2">
        <f t="shared" si="176"/>
        <v>143.96800000000002</v>
      </c>
    </row>
    <row r="1093" spans="1:23" x14ac:dyDescent="0.25">
      <c r="A1093">
        <f t="shared" si="177"/>
        <v>2015</v>
      </c>
      <c r="B1093" s="1">
        <v>42344</v>
      </c>
      <c r="C1093" s="1">
        <v>42351</v>
      </c>
      <c r="D1093" s="1" t="str">
        <f t="shared" si="170"/>
        <v>Dec</v>
      </c>
      <c r="E1093" t="s">
        <v>38</v>
      </c>
      <c r="F1093" t="s">
        <v>897</v>
      </c>
      <c r="G1093" t="s">
        <v>25</v>
      </c>
      <c r="H1093" t="s">
        <v>34</v>
      </c>
      <c r="I1093" t="s">
        <v>1261</v>
      </c>
      <c r="J1093" t="s">
        <v>36</v>
      </c>
      <c r="K1093" t="s">
        <v>48</v>
      </c>
      <c r="L1093" s="2">
        <f t="shared" si="171"/>
        <v>116.41199999999999</v>
      </c>
      <c r="M1093" s="2">
        <f t="shared" si="172"/>
        <v>120.14999999999999</v>
      </c>
      <c r="N1093" s="2">
        <f t="shared" si="178"/>
        <v>3.7379999999999995</v>
      </c>
      <c r="O1093" s="2">
        <f t="shared" si="173"/>
        <v>33.641999999999996</v>
      </c>
      <c r="P1093" s="2">
        <f t="shared" si="174"/>
        <v>1081.3499999999999</v>
      </c>
      <c r="Q1093" s="2">
        <f t="shared" si="175"/>
        <v>3.1111111111111112</v>
      </c>
      <c r="R1093">
        <v>9</v>
      </c>
      <c r="S1093">
        <v>0</v>
      </c>
      <c r="T1093" s="2">
        <v>120.14999999999999</v>
      </c>
      <c r="U1093" s="3">
        <v>33.641999999999996</v>
      </c>
      <c r="V1093" s="4">
        <f t="shared" si="179"/>
        <v>3.1111111111111112</v>
      </c>
      <c r="W1093" s="2">
        <f t="shared" si="176"/>
        <v>1081.3499999999999</v>
      </c>
    </row>
    <row r="1094" spans="1:23" x14ac:dyDescent="0.25">
      <c r="A1094">
        <f t="shared" si="177"/>
        <v>2015</v>
      </c>
      <c r="B1094" s="1">
        <v>42344</v>
      </c>
      <c r="C1094" s="1">
        <v>42351</v>
      </c>
      <c r="D1094" s="1" t="str">
        <f t="shared" si="170"/>
        <v>Dec</v>
      </c>
      <c r="E1094" t="s">
        <v>38</v>
      </c>
      <c r="F1094" t="s">
        <v>897</v>
      </c>
      <c r="G1094" t="s">
        <v>25</v>
      </c>
      <c r="H1094" t="s">
        <v>34</v>
      </c>
      <c r="I1094" t="s">
        <v>1262</v>
      </c>
      <c r="J1094" t="s">
        <v>50</v>
      </c>
      <c r="K1094" t="s">
        <v>51</v>
      </c>
      <c r="L1094" s="2">
        <f t="shared" si="171"/>
        <v>209.59470000000002</v>
      </c>
      <c r="M1094" s="2">
        <f t="shared" si="172"/>
        <v>218.98400000000004</v>
      </c>
      <c r="N1094" s="2">
        <f t="shared" si="178"/>
        <v>9.38930000000002</v>
      </c>
      <c r="O1094" s="2">
        <f t="shared" si="173"/>
        <v>18.77860000000004</v>
      </c>
      <c r="P1094" s="2">
        <f t="shared" si="174"/>
        <v>437.96800000000007</v>
      </c>
      <c r="Q1094" s="2">
        <f t="shared" si="175"/>
        <v>4.2876648522266549</v>
      </c>
      <c r="R1094">
        <v>2</v>
      </c>
      <c r="S1094">
        <v>0.2</v>
      </c>
      <c r="T1094" s="2">
        <v>219.18400000000003</v>
      </c>
      <c r="U1094" s="3">
        <v>19.178600000000003</v>
      </c>
      <c r="V1094" s="4">
        <f t="shared" si="179"/>
        <v>4.375</v>
      </c>
      <c r="W1094" s="2">
        <f t="shared" si="176"/>
        <v>438.36800000000005</v>
      </c>
    </row>
    <row r="1095" spans="1:23" x14ac:dyDescent="0.25">
      <c r="A1095">
        <f t="shared" si="177"/>
        <v>2015</v>
      </c>
      <c r="B1095" s="1">
        <v>42365</v>
      </c>
      <c r="C1095" s="1">
        <v>42369</v>
      </c>
      <c r="D1095" s="1" t="str">
        <f t="shared" si="170"/>
        <v>Dec</v>
      </c>
      <c r="E1095" t="s">
        <v>38</v>
      </c>
      <c r="F1095" t="s">
        <v>1263</v>
      </c>
      <c r="G1095" t="s">
        <v>64</v>
      </c>
      <c r="H1095" t="s">
        <v>80</v>
      </c>
      <c r="I1095" t="s">
        <v>1264</v>
      </c>
      <c r="J1095" t="s">
        <v>36</v>
      </c>
      <c r="K1095" t="s">
        <v>60</v>
      </c>
      <c r="L1095" s="2">
        <f t="shared" si="171"/>
        <v>26.067800000000002</v>
      </c>
      <c r="M1095" s="2">
        <f t="shared" si="172"/>
        <v>28.900000000000002</v>
      </c>
      <c r="N1095" s="2">
        <f t="shared" si="178"/>
        <v>2.8322000000000003</v>
      </c>
      <c r="O1095" s="2">
        <f t="shared" si="173"/>
        <v>14.161000000000001</v>
      </c>
      <c r="P1095" s="2">
        <f t="shared" si="174"/>
        <v>144.5</v>
      </c>
      <c r="Q1095" s="2">
        <f t="shared" si="175"/>
        <v>9.8000000000000007</v>
      </c>
      <c r="R1095">
        <v>5</v>
      </c>
      <c r="S1095">
        <v>0</v>
      </c>
      <c r="T1095" s="2">
        <v>28.900000000000002</v>
      </c>
      <c r="U1095" s="3">
        <v>14.161000000000001</v>
      </c>
      <c r="V1095" s="4">
        <f t="shared" si="179"/>
        <v>9.8000000000000007</v>
      </c>
      <c r="W1095" s="2">
        <f t="shared" si="176"/>
        <v>144.5</v>
      </c>
    </row>
    <row r="1096" spans="1:23" x14ac:dyDescent="0.25">
      <c r="A1096">
        <f t="shared" si="177"/>
        <v>2015</v>
      </c>
      <c r="B1096" s="1">
        <v>42365</v>
      </c>
      <c r="C1096" s="1">
        <v>42369</v>
      </c>
      <c r="D1096" s="1" t="str">
        <f t="shared" si="170"/>
        <v>Dec</v>
      </c>
      <c r="E1096" t="s">
        <v>38</v>
      </c>
      <c r="F1096" t="s">
        <v>1263</v>
      </c>
      <c r="G1096" t="s">
        <v>64</v>
      </c>
      <c r="H1096" t="s">
        <v>80</v>
      </c>
      <c r="I1096" t="s">
        <v>290</v>
      </c>
      <c r="J1096" t="s">
        <v>36</v>
      </c>
      <c r="K1096" t="s">
        <v>55</v>
      </c>
      <c r="L1096" s="2">
        <f t="shared" si="171"/>
        <v>304.3458</v>
      </c>
      <c r="M1096" s="2">
        <f t="shared" si="172"/>
        <v>355.96</v>
      </c>
      <c r="N1096" s="2">
        <f t="shared" si="178"/>
        <v>51.614199999999983</v>
      </c>
      <c r="O1096" s="2">
        <f t="shared" si="173"/>
        <v>103.22839999999997</v>
      </c>
      <c r="P1096" s="2">
        <f t="shared" si="174"/>
        <v>711.92</v>
      </c>
      <c r="Q1096" s="2">
        <f t="shared" si="175"/>
        <v>14.499999999999996</v>
      </c>
      <c r="R1096">
        <v>2</v>
      </c>
      <c r="S1096">
        <v>0</v>
      </c>
      <c r="T1096" s="2">
        <v>355.96</v>
      </c>
      <c r="U1096" s="3">
        <v>103.22839999999997</v>
      </c>
      <c r="V1096" s="4">
        <f t="shared" si="179"/>
        <v>14.499999999999996</v>
      </c>
      <c r="W1096" s="2">
        <f t="shared" si="176"/>
        <v>711.92</v>
      </c>
    </row>
    <row r="1097" spans="1:23" x14ac:dyDescent="0.25">
      <c r="A1097">
        <f t="shared" si="177"/>
        <v>2017</v>
      </c>
      <c r="B1097" s="1">
        <v>42756</v>
      </c>
      <c r="C1097" s="1">
        <v>42761</v>
      </c>
      <c r="D1097" s="1" t="str">
        <f t="shared" si="170"/>
        <v>Jan</v>
      </c>
      <c r="E1097" t="s">
        <v>38</v>
      </c>
      <c r="F1097" t="s">
        <v>1265</v>
      </c>
      <c r="G1097" t="s">
        <v>64</v>
      </c>
      <c r="H1097" t="s">
        <v>26</v>
      </c>
      <c r="I1097" t="s">
        <v>1266</v>
      </c>
      <c r="J1097" t="s">
        <v>36</v>
      </c>
      <c r="K1097" t="s">
        <v>43</v>
      </c>
      <c r="L1097" s="2">
        <f t="shared" si="171"/>
        <v>343.85539999999997</v>
      </c>
      <c r="M1097" s="2">
        <f t="shared" si="172"/>
        <v>348.00799999999998</v>
      </c>
      <c r="N1097" s="2">
        <f t="shared" si="178"/>
        <v>4.1526000000000067</v>
      </c>
      <c r="O1097" s="2">
        <f t="shared" si="173"/>
        <v>29.068200000000047</v>
      </c>
      <c r="P1097" s="2">
        <f t="shared" si="174"/>
        <v>2436.056</v>
      </c>
      <c r="Q1097" s="2">
        <f t="shared" si="175"/>
        <v>1.193248431070552</v>
      </c>
      <c r="R1097">
        <v>7</v>
      </c>
      <c r="S1097">
        <v>0.2</v>
      </c>
      <c r="T1097" s="2">
        <v>348.20799999999997</v>
      </c>
      <c r="U1097" s="3">
        <v>30.468200000000024</v>
      </c>
      <c r="V1097" s="4">
        <f t="shared" si="179"/>
        <v>1.2500000000000011</v>
      </c>
      <c r="W1097" s="2">
        <f t="shared" si="176"/>
        <v>2437.4559999999997</v>
      </c>
    </row>
    <row r="1098" spans="1:23" x14ac:dyDescent="0.25">
      <c r="A1098">
        <f t="shared" si="177"/>
        <v>2017</v>
      </c>
      <c r="B1098" s="1">
        <v>42756</v>
      </c>
      <c r="C1098" s="1">
        <v>42761</v>
      </c>
      <c r="D1098" s="1" t="str">
        <f t="shared" si="170"/>
        <v>Jan</v>
      </c>
      <c r="E1098" t="s">
        <v>38</v>
      </c>
      <c r="F1098" t="s">
        <v>1265</v>
      </c>
      <c r="G1098" t="s">
        <v>64</v>
      </c>
      <c r="H1098" t="s">
        <v>26</v>
      </c>
      <c r="I1098" t="s">
        <v>1267</v>
      </c>
      <c r="J1098" t="s">
        <v>36</v>
      </c>
      <c r="K1098" t="s">
        <v>53</v>
      </c>
      <c r="L1098" s="2">
        <f t="shared" si="171"/>
        <v>39.873600000000003</v>
      </c>
      <c r="M1098" s="2">
        <f t="shared" si="172"/>
        <v>35.083999999999996</v>
      </c>
      <c r="N1098" s="2">
        <f t="shared" si="178"/>
        <v>-4.7896000000000072</v>
      </c>
      <c r="O1098" s="2">
        <f t="shared" si="173"/>
        <v>-33.52720000000005</v>
      </c>
      <c r="P1098" s="2">
        <f t="shared" si="174"/>
        <v>245.58799999999997</v>
      </c>
      <c r="Q1098" s="2">
        <f t="shared" si="175"/>
        <v>-13.651807091551726</v>
      </c>
      <c r="R1098">
        <v>7</v>
      </c>
      <c r="S1098">
        <v>0.7</v>
      </c>
      <c r="T1098" s="2">
        <v>35.783999999999999</v>
      </c>
      <c r="U1098" s="3">
        <v>-28.627200000000009</v>
      </c>
      <c r="V1098" s="4">
        <f t="shared" si="179"/>
        <v>-11.428571428571432</v>
      </c>
      <c r="W1098" s="2">
        <f t="shared" si="176"/>
        <v>250.488</v>
      </c>
    </row>
    <row r="1099" spans="1:23" x14ac:dyDescent="0.25">
      <c r="A1099">
        <f t="shared" si="177"/>
        <v>2014</v>
      </c>
      <c r="B1099" s="1">
        <v>41815</v>
      </c>
      <c r="C1099" s="1">
        <v>41818</v>
      </c>
      <c r="D1099" s="1" t="str">
        <f t="shared" si="170"/>
        <v>Jun</v>
      </c>
      <c r="E1099" t="s">
        <v>98</v>
      </c>
      <c r="F1099" t="s">
        <v>1218</v>
      </c>
      <c r="G1099" t="s">
        <v>33</v>
      </c>
      <c r="H1099" t="s">
        <v>34</v>
      </c>
      <c r="I1099" t="s">
        <v>1268</v>
      </c>
      <c r="J1099" t="s">
        <v>28</v>
      </c>
      <c r="K1099" t="s">
        <v>41</v>
      </c>
      <c r="L1099" s="2">
        <f t="shared" si="171"/>
        <v>445.60079999999999</v>
      </c>
      <c r="M1099" s="2">
        <f t="shared" si="172"/>
        <v>447.64</v>
      </c>
      <c r="N1099" s="2">
        <f t="shared" si="178"/>
        <v>2.0391999999999939</v>
      </c>
      <c r="O1099" s="2">
        <f t="shared" si="173"/>
        <v>10.19599999999997</v>
      </c>
      <c r="P1099" s="2">
        <f t="shared" si="174"/>
        <v>2238.1999999999998</v>
      </c>
      <c r="Q1099" s="2">
        <f t="shared" si="175"/>
        <v>0.45554463408095658</v>
      </c>
      <c r="R1099">
        <v>5</v>
      </c>
      <c r="S1099">
        <v>0.2</v>
      </c>
      <c r="T1099" s="2">
        <v>447.84</v>
      </c>
      <c r="U1099" s="3">
        <v>11.19599999999997</v>
      </c>
      <c r="V1099" s="4">
        <f t="shared" si="179"/>
        <v>0.49999999999999872</v>
      </c>
      <c r="W1099" s="2">
        <f t="shared" si="176"/>
        <v>2239.1999999999998</v>
      </c>
    </row>
    <row r="1100" spans="1:23" x14ac:dyDescent="0.25">
      <c r="A1100">
        <f t="shared" si="177"/>
        <v>2016</v>
      </c>
      <c r="B1100" s="1">
        <v>42535</v>
      </c>
      <c r="C1100" s="1">
        <v>42538</v>
      </c>
      <c r="D1100" s="1" t="str">
        <f t="shared" si="170"/>
        <v>Jun</v>
      </c>
      <c r="E1100" t="s">
        <v>98</v>
      </c>
      <c r="F1100" t="s">
        <v>1269</v>
      </c>
      <c r="G1100" t="s">
        <v>64</v>
      </c>
      <c r="H1100" t="s">
        <v>34</v>
      </c>
      <c r="I1100" t="s">
        <v>1270</v>
      </c>
      <c r="J1100" t="s">
        <v>36</v>
      </c>
      <c r="K1100" t="s">
        <v>48</v>
      </c>
      <c r="L1100" s="2">
        <f t="shared" si="171"/>
        <v>6.5296000000000003</v>
      </c>
      <c r="M1100" s="2">
        <f t="shared" si="172"/>
        <v>7.04</v>
      </c>
      <c r="N1100" s="2">
        <f t="shared" si="178"/>
        <v>0.51039999999999974</v>
      </c>
      <c r="O1100" s="2">
        <f t="shared" si="173"/>
        <v>2.041599999999999</v>
      </c>
      <c r="P1100" s="2">
        <f t="shared" si="174"/>
        <v>28.16</v>
      </c>
      <c r="Q1100" s="2">
        <f t="shared" si="175"/>
        <v>7.2499999999999964</v>
      </c>
      <c r="R1100">
        <v>4</v>
      </c>
      <c r="S1100">
        <v>0</v>
      </c>
      <c r="T1100" s="2">
        <v>7.04</v>
      </c>
      <c r="U1100" s="3">
        <v>2.0415999999999999</v>
      </c>
      <c r="V1100" s="4">
        <f t="shared" si="179"/>
        <v>7.2499999999999991</v>
      </c>
      <c r="W1100" s="2">
        <f t="shared" si="176"/>
        <v>28.16</v>
      </c>
    </row>
    <row r="1101" spans="1:23" x14ac:dyDescent="0.25">
      <c r="A1101">
        <f t="shared" si="177"/>
        <v>2016</v>
      </c>
      <c r="B1101" s="1">
        <v>42535</v>
      </c>
      <c r="C1101" s="1">
        <v>42538</v>
      </c>
      <c r="D1101" s="1" t="str">
        <f t="shared" si="170"/>
        <v>Jun</v>
      </c>
      <c r="E1101" t="s">
        <v>98</v>
      </c>
      <c r="F1101" t="s">
        <v>1269</v>
      </c>
      <c r="G1101" t="s">
        <v>64</v>
      </c>
      <c r="H1101" t="s">
        <v>34</v>
      </c>
      <c r="I1101" t="s">
        <v>631</v>
      </c>
      <c r="J1101" t="s">
        <v>28</v>
      </c>
      <c r="K1101" t="s">
        <v>46</v>
      </c>
      <c r="L1101" s="2">
        <f t="shared" si="171"/>
        <v>7.3623000000000003</v>
      </c>
      <c r="M1101" s="2">
        <f t="shared" si="172"/>
        <v>8.73</v>
      </c>
      <c r="N1101" s="2">
        <f t="shared" si="178"/>
        <v>1.3677000000000001</v>
      </c>
      <c r="O1101" s="2">
        <f t="shared" si="173"/>
        <v>4.1031000000000004</v>
      </c>
      <c r="P1101" s="2">
        <f t="shared" si="174"/>
        <v>26.19</v>
      </c>
      <c r="Q1101" s="2">
        <f t="shared" si="175"/>
        <v>15.666666666666668</v>
      </c>
      <c r="R1101">
        <v>3</v>
      </c>
      <c r="S1101">
        <v>0</v>
      </c>
      <c r="T1101" s="2">
        <v>8.73</v>
      </c>
      <c r="U1101" s="3">
        <v>4.1030999999999995</v>
      </c>
      <c r="V1101" s="4">
        <f t="shared" si="179"/>
        <v>15.666666666666664</v>
      </c>
      <c r="W1101" s="2">
        <f t="shared" si="176"/>
        <v>26.19</v>
      </c>
    </row>
    <row r="1102" spans="1:23" x14ac:dyDescent="0.25">
      <c r="A1102">
        <f t="shared" si="177"/>
        <v>2016</v>
      </c>
      <c r="B1102" s="1">
        <v>42535</v>
      </c>
      <c r="C1102" s="1">
        <v>42538</v>
      </c>
      <c r="D1102" s="1" t="str">
        <f t="shared" si="170"/>
        <v>Jun</v>
      </c>
      <c r="E1102" t="s">
        <v>98</v>
      </c>
      <c r="F1102" t="s">
        <v>1269</v>
      </c>
      <c r="G1102" t="s">
        <v>64</v>
      </c>
      <c r="H1102" t="s">
        <v>34</v>
      </c>
      <c r="I1102" t="s">
        <v>1271</v>
      </c>
      <c r="J1102" t="s">
        <v>50</v>
      </c>
      <c r="K1102" t="s">
        <v>86</v>
      </c>
      <c r="L1102" s="2">
        <f t="shared" si="171"/>
        <v>19.624300000000002</v>
      </c>
      <c r="M1102" s="2">
        <f t="shared" si="172"/>
        <v>29.29</v>
      </c>
      <c r="N1102" s="2">
        <f t="shared" si="178"/>
        <v>9.6656999999999975</v>
      </c>
      <c r="O1102" s="2">
        <f t="shared" si="173"/>
        <v>9.6656999999999975</v>
      </c>
      <c r="P1102" s="2">
        <f t="shared" si="174"/>
        <v>29.29</v>
      </c>
      <c r="Q1102" s="2">
        <f t="shared" si="175"/>
        <v>32.999999999999993</v>
      </c>
      <c r="R1102">
        <v>1</v>
      </c>
      <c r="S1102">
        <v>0</v>
      </c>
      <c r="T1102" s="2">
        <v>29.29</v>
      </c>
      <c r="U1102" s="3">
        <v>9.6656999999999975</v>
      </c>
      <c r="V1102" s="4">
        <f t="shared" si="179"/>
        <v>32.999999999999993</v>
      </c>
      <c r="W1102" s="2">
        <f t="shared" si="176"/>
        <v>29.29</v>
      </c>
    </row>
    <row r="1103" spans="1:23" x14ac:dyDescent="0.25">
      <c r="A1103">
        <f t="shared" si="177"/>
        <v>2016</v>
      </c>
      <c r="B1103" s="1">
        <v>42535</v>
      </c>
      <c r="C1103" s="1">
        <v>42538</v>
      </c>
      <c r="D1103" s="1" t="str">
        <f t="shared" si="170"/>
        <v>Jun</v>
      </c>
      <c r="E1103" t="s">
        <v>98</v>
      </c>
      <c r="F1103" t="s">
        <v>1269</v>
      </c>
      <c r="G1103" t="s">
        <v>64</v>
      </c>
      <c r="H1103" t="s">
        <v>34</v>
      </c>
      <c r="I1103" t="s">
        <v>1272</v>
      </c>
      <c r="J1103" t="s">
        <v>36</v>
      </c>
      <c r="K1103" t="s">
        <v>48</v>
      </c>
      <c r="L1103" s="2">
        <f t="shared" si="171"/>
        <v>7.8048000000000002</v>
      </c>
      <c r="M1103" s="2">
        <f t="shared" si="172"/>
        <v>8.64</v>
      </c>
      <c r="N1103" s="2">
        <f t="shared" si="178"/>
        <v>0.83520000000000039</v>
      </c>
      <c r="O1103" s="2">
        <f t="shared" si="173"/>
        <v>2.5056000000000012</v>
      </c>
      <c r="P1103" s="2">
        <f t="shared" si="174"/>
        <v>25.92</v>
      </c>
      <c r="Q1103" s="2">
        <f t="shared" si="175"/>
        <v>9.6666666666666714</v>
      </c>
      <c r="R1103">
        <v>3</v>
      </c>
      <c r="S1103">
        <v>0</v>
      </c>
      <c r="T1103" s="2">
        <v>8.64</v>
      </c>
      <c r="U1103" s="3">
        <v>2.5055999999999998</v>
      </c>
      <c r="V1103" s="4">
        <f t="shared" si="179"/>
        <v>9.6666666666666643</v>
      </c>
      <c r="W1103" s="2">
        <f t="shared" si="176"/>
        <v>25.92</v>
      </c>
    </row>
    <row r="1104" spans="1:23" x14ac:dyDescent="0.25">
      <c r="A1104">
        <f t="shared" si="177"/>
        <v>2017</v>
      </c>
      <c r="B1104" s="1">
        <v>42846</v>
      </c>
      <c r="C1104" s="1">
        <v>42852</v>
      </c>
      <c r="D1104" s="1" t="str">
        <f t="shared" si="170"/>
        <v>Apr</v>
      </c>
      <c r="E1104" t="s">
        <v>38</v>
      </c>
      <c r="F1104" t="s">
        <v>875</v>
      </c>
      <c r="G1104" t="s">
        <v>25</v>
      </c>
      <c r="H1104" t="s">
        <v>65</v>
      </c>
      <c r="I1104" t="s">
        <v>501</v>
      </c>
      <c r="J1104" t="s">
        <v>36</v>
      </c>
      <c r="K1104" t="s">
        <v>53</v>
      </c>
      <c r="L1104" s="2">
        <f t="shared" si="171"/>
        <v>4.2655000000000003</v>
      </c>
      <c r="M1104" s="2">
        <f t="shared" si="172"/>
        <v>1.8939999999999995</v>
      </c>
      <c r="N1104" s="2">
        <f t="shared" si="178"/>
        <v>-2.3715000000000011</v>
      </c>
      <c r="O1104" s="2">
        <f t="shared" si="173"/>
        <v>-7.1145000000000032</v>
      </c>
      <c r="P1104" s="2">
        <f t="shared" si="174"/>
        <v>5.6819999999999986</v>
      </c>
      <c r="Q1104" s="2">
        <f t="shared" si="175"/>
        <v>-125.21119324181636</v>
      </c>
      <c r="R1104">
        <v>3</v>
      </c>
      <c r="S1104">
        <v>0.8</v>
      </c>
      <c r="T1104" s="2">
        <v>2.6939999999999995</v>
      </c>
      <c r="U1104" s="3">
        <v>-4.7145000000000028</v>
      </c>
      <c r="V1104" s="4">
        <f t="shared" si="179"/>
        <v>-58.333333333333371</v>
      </c>
      <c r="W1104" s="2">
        <f t="shared" si="176"/>
        <v>8.081999999999999</v>
      </c>
    </row>
    <row r="1105" spans="1:23" x14ac:dyDescent="0.25">
      <c r="A1105">
        <f t="shared" si="177"/>
        <v>2017</v>
      </c>
      <c r="B1105" s="1">
        <v>42846</v>
      </c>
      <c r="C1105" s="1">
        <v>42852</v>
      </c>
      <c r="D1105" s="1" t="str">
        <f t="shared" si="170"/>
        <v>Apr</v>
      </c>
      <c r="E1105" t="s">
        <v>38</v>
      </c>
      <c r="F1105" t="s">
        <v>875</v>
      </c>
      <c r="G1105" t="s">
        <v>25</v>
      </c>
      <c r="H1105" t="s">
        <v>65</v>
      </c>
      <c r="I1105" t="s">
        <v>1184</v>
      </c>
      <c r="J1105" t="s">
        <v>36</v>
      </c>
      <c r="K1105" t="s">
        <v>53</v>
      </c>
      <c r="L1105" s="2">
        <f t="shared" si="171"/>
        <v>4.5965999999999996</v>
      </c>
      <c r="M1105" s="2">
        <f t="shared" si="172"/>
        <v>2.1339999999999995</v>
      </c>
      <c r="N1105" s="2">
        <f t="shared" si="178"/>
        <v>-2.4626000000000001</v>
      </c>
      <c r="O1105" s="2">
        <f t="shared" si="173"/>
        <v>-7.3878000000000004</v>
      </c>
      <c r="P1105" s="2">
        <f t="shared" si="174"/>
        <v>6.4019999999999984</v>
      </c>
      <c r="Q1105" s="2">
        <f t="shared" si="175"/>
        <v>-115.39831302717904</v>
      </c>
      <c r="R1105">
        <v>3</v>
      </c>
      <c r="S1105">
        <v>0.8</v>
      </c>
      <c r="T1105" s="2">
        <v>2.9339999999999993</v>
      </c>
      <c r="U1105" s="3">
        <v>-4.9878000000000018</v>
      </c>
      <c r="V1105" s="4">
        <f t="shared" si="179"/>
        <v>-56.6666666666667</v>
      </c>
      <c r="W1105" s="2">
        <f t="shared" si="176"/>
        <v>8.8019999999999978</v>
      </c>
    </row>
    <row r="1106" spans="1:23" x14ac:dyDescent="0.25">
      <c r="A1106">
        <f t="shared" si="177"/>
        <v>2016</v>
      </c>
      <c r="B1106" s="1">
        <v>42664</v>
      </c>
      <c r="C1106" s="1">
        <v>42670</v>
      </c>
      <c r="D1106" s="1" t="str">
        <f t="shared" si="170"/>
        <v>Oct</v>
      </c>
      <c r="E1106" t="s">
        <v>38</v>
      </c>
      <c r="F1106" t="s">
        <v>1273</v>
      </c>
      <c r="G1106" t="s">
        <v>25</v>
      </c>
      <c r="H1106" t="s">
        <v>34</v>
      </c>
      <c r="I1106" t="s">
        <v>1274</v>
      </c>
      <c r="J1106" t="s">
        <v>36</v>
      </c>
      <c r="K1106" t="s">
        <v>60</v>
      </c>
      <c r="L1106" s="2">
        <f t="shared" si="171"/>
        <v>19.176399999999997</v>
      </c>
      <c r="M1106" s="2">
        <f t="shared" si="172"/>
        <v>22.919999999999998</v>
      </c>
      <c r="N1106" s="2">
        <f t="shared" si="178"/>
        <v>3.7436000000000007</v>
      </c>
      <c r="O1106" s="2">
        <f t="shared" si="173"/>
        <v>11.230800000000002</v>
      </c>
      <c r="P1106" s="2">
        <f t="shared" si="174"/>
        <v>68.759999999999991</v>
      </c>
      <c r="Q1106" s="2">
        <f t="shared" si="175"/>
        <v>16.333333333333339</v>
      </c>
      <c r="R1106">
        <v>3</v>
      </c>
      <c r="S1106">
        <v>0</v>
      </c>
      <c r="T1106" s="2">
        <v>22.919999999999998</v>
      </c>
      <c r="U1106" s="3">
        <v>11.230799999999999</v>
      </c>
      <c r="V1106" s="4">
        <f t="shared" si="179"/>
        <v>16.333333333333332</v>
      </c>
      <c r="W1106" s="2">
        <f t="shared" si="176"/>
        <v>68.759999999999991</v>
      </c>
    </row>
    <row r="1107" spans="1:23" x14ac:dyDescent="0.25">
      <c r="A1107">
        <f t="shared" si="177"/>
        <v>2016</v>
      </c>
      <c r="B1107" s="1">
        <v>42693</v>
      </c>
      <c r="C1107" s="1">
        <v>42698</v>
      </c>
      <c r="D1107" s="1" t="str">
        <f t="shared" si="170"/>
        <v>Nov</v>
      </c>
      <c r="E1107" t="s">
        <v>38</v>
      </c>
      <c r="F1107" t="s">
        <v>83</v>
      </c>
      <c r="G1107" t="s">
        <v>25</v>
      </c>
      <c r="H1107" t="s">
        <v>65</v>
      </c>
      <c r="I1107" t="s">
        <v>344</v>
      </c>
      <c r="J1107" t="s">
        <v>36</v>
      </c>
      <c r="K1107" t="s">
        <v>43</v>
      </c>
      <c r="L1107" s="2">
        <f t="shared" si="171"/>
        <v>103.43140000000001</v>
      </c>
      <c r="M1107" s="2">
        <f t="shared" si="172"/>
        <v>100.504</v>
      </c>
      <c r="N1107" s="2">
        <f t="shared" si="178"/>
        <v>-2.9274000000000058</v>
      </c>
      <c r="O1107" s="2">
        <f t="shared" si="173"/>
        <v>-17.564400000000035</v>
      </c>
      <c r="P1107" s="2">
        <f t="shared" si="174"/>
        <v>603.024</v>
      </c>
      <c r="Q1107" s="2">
        <f t="shared" si="175"/>
        <v>-2.9127198917456081</v>
      </c>
      <c r="R1107">
        <v>6</v>
      </c>
      <c r="S1107">
        <v>0.2</v>
      </c>
      <c r="T1107" s="2">
        <v>100.70400000000001</v>
      </c>
      <c r="U1107" s="3">
        <v>-16.36440000000001</v>
      </c>
      <c r="V1107" s="4">
        <f t="shared" si="179"/>
        <v>-2.7083333333333348</v>
      </c>
      <c r="W1107" s="2">
        <f t="shared" si="176"/>
        <v>604.22400000000005</v>
      </c>
    </row>
    <row r="1108" spans="1:23" x14ac:dyDescent="0.25">
      <c r="A1108">
        <f t="shared" si="177"/>
        <v>2016</v>
      </c>
      <c r="B1108" s="1">
        <v>42693</v>
      </c>
      <c r="C1108" s="1">
        <v>42698</v>
      </c>
      <c r="D1108" s="1" t="str">
        <f t="shared" si="170"/>
        <v>Nov</v>
      </c>
      <c r="E1108" t="s">
        <v>38</v>
      </c>
      <c r="F1108" t="s">
        <v>83</v>
      </c>
      <c r="G1108" t="s">
        <v>25</v>
      </c>
      <c r="H1108" t="s">
        <v>65</v>
      </c>
      <c r="I1108" t="s">
        <v>631</v>
      </c>
      <c r="J1108" t="s">
        <v>28</v>
      </c>
      <c r="K1108" t="s">
        <v>46</v>
      </c>
      <c r="L1108" s="2">
        <f t="shared" si="171"/>
        <v>2.7063000000000006</v>
      </c>
      <c r="M1108" s="2">
        <f t="shared" si="172"/>
        <v>1.7280000000000002</v>
      </c>
      <c r="N1108" s="2">
        <f t="shared" si="178"/>
        <v>-0.97830000000000039</v>
      </c>
      <c r="O1108" s="2">
        <f t="shared" si="173"/>
        <v>-1.9566000000000008</v>
      </c>
      <c r="P1108" s="2">
        <f t="shared" si="174"/>
        <v>3.4560000000000004</v>
      </c>
      <c r="Q1108" s="2">
        <f t="shared" si="175"/>
        <v>-56.614583333333343</v>
      </c>
      <c r="R1108">
        <v>2</v>
      </c>
      <c r="S1108">
        <v>0.6</v>
      </c>
      <c r="T1108" s="2">
        <v>2.3280000000000003</v>
      </c>
      <c r="U1108" s="3">
        <v>-0.75660000000000016</v>
      </c>
      <c r="V1108" s="4">
        <f t="shared" si="179"/>
        <v>-16.25</v>
      </c>
      <c r="W1108" s="2">
        <f t="shared" si="176"/>
        <v>4.6560000000000006</v>
      </c>
    </row>
    <row r="1109" spans="1:23" x14ac:dyDescent="0.25">
      <c r="A1109">
        <f t="shared" si="177"/>
        <v>2016</v>
      </c>
      <c r="B1109" s="1">
        <v>42693</v>
      </c>
      <c r="C1109" s="1">
        <v>42698</v>
      </c>
      <c r="D1109" s="1" t="str">
        <f t="shared" si="170"/>
        <v>Nov</v>
      </c>
      <c r="E1109" t="s">
        <v>38</v>
      </c>
      <c r="F1109" t="s">
        <v>83</v>
      </c>
      <c r="G1109" t="s">
        <v>25</v>
      </c>
      <c r="H1109" t="s">
        <v>65</v>
      </c>
      <c r="I1109" t="s">
        <v>1275</v>
      </c>
      <c r="J1109" t="s">
        <v>36</v>
      </c>
      <c r="K1109" t="s">
        <v>53</v>
      </c>
      <c r="L1109" s="2">
        <f t="shared" si="171"/>
        <v>14.229599999999998</v>
      </c>
      <c r="M1109" s="2">
        <f t="shared" si="172"/>
        <v>9.9799999999999951</v>
      </c>
      <c r="N1109" s="2">
        <f t="shared" si="178"/>
        <v>-4.2496000000000027</v>
      </c>
      <c r="O1109" s="2">
        <f t="shared" si="173"/>
        <v>-21.248000000000012</v>
      </c>
      <c r="P1109" s="2">
        <f t="shared" si="174"/>
        <v>49.899999999999977</v>
      </c>
      <c r="Q1109" s="2">
        <f t="shared" si="175"/>
        <v>-42.581162324649341</v>
      </c>
      <c r="R1109">
        <v>5</v>
      </c>
      <c r="S1109">
        <v>0.8</v>
      </c>
      <c r="T1109" s="2">
        <v>10.779999999999996</v>
      </c>
      <c r="U1109" s="3">
        <v>-17.248000000000008</v>
      </c>
      <c r="V1109" s="4">
        <f t="shared" si="179"/>
        <v>-32.000000000000028</v>
      </c>
      <c r="W1109" s="2">
        <f t="shared" si="176"/>
        <v>53.899999999999977</v>
      </c>
    </row>
    <row r="1110" spans="1:23" x14ac:dyDescent="0.25">
      <c r="A1110">
        <f t="shared" si="177"/>
        <v>2016</v>
      </c>
      <c r="B1110" s="1">
        <v>42693</v>
      </c>
      <c r="C1110" s="1">
        <v>42698</v>
      </c>
      <c r="D1110" s="1" t="str">
        <f t="shared" si="170"/>
        <v>Nov</v>
      </c>
      <c r="E1110" t="s">
        <v>38</v>
      </c>
      <c r="F1110" t="s">
        <v>83</v>
      </c>
      <c r="G1110" t="s">
        <v>25</v>
      </c>
      <c r="H1110" t="s">
        <v>65</v>
      </c>
      <c r="I1110" t="s">
        <v>1276</v>
      </c>
      <c r="J1110" t="s">
        <v>36</v>
      </c>
      <c r="K1110" t="s">
        <v>128</v>
      </c>
      <c r="L1110" s="2">
        <f t="shared" si="171"/>
        <v>56.544000000000011</v>
      </c>
      <c r="M1110" s="2">
        <f t="shared" si="172"/>
        <v>58.168000000000006</v>
      </c>
      <c r="N1110" s="2">
        <f t="shared" si="178"/>
        <v>1.6239999999999952</v>
      </c>
      <c r="O1110" s="2">
        <f t="shared" si="173"/>
        <v>19.487999999999943</v>
      </c>
      <c r="P1110" s="2">
        <f t="shared" si="174"/>
        <v>698.01600000000008</v>
      </c>
      <c r="Q1110" s="2">
        <f t="shared" si="175"/>
        <v>2.7919130793563385</v>
      </c>
      <c r="R1110">
        <v>12</v>
      </c>
      <c r="S1110">
        <v>0.2</v>
      </c>
      <c r="T1110" s="2">
        <v>58.368000000000009</v>
      </c>
      <c r="U1110" s="3">
        <v>21.888000000000002</v>
      </c>
      <c r="V1110" s="4">
        <f t="shared" si="179"/>
        <v>3.1249999999999996</v>
      </c>
      <c r="W1110" s="2">
        <f t="shared" si="176"/>
        <v>700.41600000000017</v>
      </c>
    </row>
    <row r="1111" spans="1:23" x14ac:dyDescent="0.25">
      <c r="A1111">
        <f t="shared" si="177"/>
        <v>2016</v>
      </c>
      <c r="B1111" s="1">
        <v>42693</v>
      </c>
      <c r="C1111" s="1">
        <v>42698</v>
      </c>
      <c r="D1111" s="1" t="str">
        <f t="shared" si="170"/>
        <v>Nov</v>
      </c>
      <c r="E1111" t="s">
        <v>38</v>
      </c>
      <c r="F1111" t="s">
        <v>83</v>
      </c>
      <c r="G1111" t="s">
        <v>25</v>
      </c>
      <c r="H1111" t="s">
        <v>65</v>
      </c>
      <c r="I1111" t="s">
        <v>1277</v>
      </c>
      <c r="J1111" t="s">
        <v>36</v>
      </c>
      <c r="K1111" t="s">
        <v>92</v>
      </c>
      <c r="L1111" s="2">
        <f t="shared" si="171"/>
        <v>36.359100000000005</v>
      </c>
      <c r="M1111" s="2">
        <f t="shared" si="172"/>
        <v>40.768000000000001</v>
      </c>
      <c r="N1111" s="2">
        <f t="shared" si="178"/>
        <v>4.4088999999999956</v>
      </c>
      <c r="O1111" s="2">
        <f t="shared" si="173"/>
        <v>13.226699999999987</v>
      </c>
      <c r="P1111" s="2">
        <f t="shared" si="174"/>
        <v>122.304</v>
      </c>
      <c r="Q1111" s="2">
        <f t="shared" si="175"/>
        <v>10.814609497645202</v>
      </c>
      <c r="R1111">
        <v>3</v>
      </c>
      <c r="S1111">
        <v>0.2</v>
      </c>
      <c r="T1111" s="2">
        <v>40.968000000000004</v>
      </c>
      <c r="U1111" s="3">
        <v>13.826699999999999</v>
      </c>
      <c r="V1111" s="4">
        <f t="shared" si="179"/>
        <v>11.249999999999998</v>
      </c>
      <c r="W1111" s="2">
        <f t="shared" si="176"/>
        <v>122.90400000000001</v>
      </c>
    </row>
    <row r="1112" spans="1:23" x14ac:dyDescent="0.25">
      <c r="A1112">
        <f t="shared" si="177"/>
        <v>2016</v>
      </c>
      <c r="B1112" s="1">
        <v>42693</v>
      </c>
      <c r="C1112" s="1">
        <v>42698</v>
      </c>
      <c r="D1112" s="1" t="str">
        <f t="shared" si="170"/>
        <v>Nov</v>
      </c>
      <c r="E1112" t="s">
        <v>38</v>
      </c>
      <c r="F1112" t="s">
        <v>83</v>
      </c>
      <c r="G1112" t="s">
        <v>25</v>
      </c>
      <c r="H1112" t="s">
        <v>65</v>
      </c>
      <c r="I1112" t="s">
        <v>1278</v>
      </c>
      <c r="J1112" t="s">
        <v>50</v>
      </c>
      <c r="K1112" t="s">
        <v>51</v>
      </c>
      <c r="L1112" s="2">
        <f t="shared" si="171"/>
        <v>66.922799999999995</v>
      </c>
      <c r="M1112" s="2">
        <f t="shared" si="172"/>
        <v>71.759999999999991</v>
      </c>
      <c r="N1112" s="2">
        <f t="shared" si="178"/>
        <v>4.8371999999999957</v>
      </c>
      <c r="O1112" s="2">
        <f t="shared" si="173"/>
        <v>24.185999999999979</v>
      </c>
      <c r="P1112" s="2">
        <f t="shared" si="174"/>
        <v>358.79999999999995</v>
      </c>
      <c r="Q1112" s="2">
        <f t="shared" si="175"/>
        <v>6.7408026755852797</v>
      </c>
      <c r="R1112">
        <v>5</v>
      </c>
      <c r="S1112">
        <v>0.2</v>
      </c>
      <c r="T1112" s="2">
        <v>71.959999999999994</v>
      </c>
      <c r="U1112" s="3">
        <v>25.185999999999996</v>
      </c>
      <c r="V1112" s="4">
        <f t="shared" si="179"/>
        <v>6.9999999999999991</v>
      </c>
      <c r="W1112" s="2">
        <f t="shared" si="176"/>
        <v>359.79999999999995</v>
      </c>
    </row>
    <row r="1113" spans="1:23" x14ac:dyDescent="0.25">
      <c r="A1113">
        <f t="shared" si="177"/>
        <v>2016</v>
      </c>
      <c r="B1113" s="1">
        <v>42693</v>
      </c>
      <c r="C1113" s="1">
        <v>42698</v>
      </c>
      <c r="D1113" s="1" t="str">
        <f t="shared" si="170"/>
        <v>Nov</v>
      </c>
      <c r="E1113" t="s">
        <v>38</v>
      </c>
      <c r="F1113" t="s">
        <v>83</v>
      </c>
      <c r="G1113" t="s">
        <v>25</v>
      </c>
      <c r="H1113" t="s">
        <v>65</v>
      </c>
      <c r="I1113" t="s">
        <v>1279</v>
      </c>
      <c r="J1113" t="s">
        <v>36</v>
      </c>
      <c r="K1113" t="s">
        <v>60</v>
      </c>
      <c r="L1113" s="2">
        <f t="shared" si="171"/>
        <v>8.553600000000003</v>
      </c>
      <c r="M1113" s="2">
        <f t="shared" si="172"/>
        <v>10.168000000000003</v>
      </c>
      <c r="N1113" s="2">
        <f t="shared" si="178"/>
        <v>1.6143999999999998</v>
      </c>
      <c r="O1113" s="2">
        <f t="shared" si="173"/>
        <v>3.2287999999999997</v>
      </c>
      <c r="P1113" s="2">
        <f t="shared" si="174"/>
        <v>20.336000000000006</v>
      </c>
      <c r="Q1113" s="2">
        <f t="shared" si="175"/>
        <v>15.877261998426428</v>
      </c>
      <c r="R1113">
        <v>2</v>
      </c>
      <c r="S1113">
        <v>0.2</v>
      </c>
      <c r="T1113" s="2">
        <v>10.368000000000002</v>
      </c>
      <c r="U1113" s="3">
        <v>3.6288</v>
      </c>
      <c r="V1113" s="4">
        <f t="shared" si="179"/>
        <v>17.499999999999996</v>
      </c>
      <c r="W1113" s="2">
        <f t="shared" si="176"/>
        <v>20.736000000000004</v>
      </c>
    </row>
    <row r="1114" spans="1:23" x14ac:dyDescent="0.25">
      <c r="A1114">
        <f t="shared" si="177"/>
        <v>2016</v>
      </c>
      <c r="B1114" s="1">
        <v>42693</v>
      </c>
      <c r="C1114" s="1">
        <v>42698</v>
      </c>
      <c r="D1114" s="1" t="str">
        <f t="shared" si="170"/>
        <v>Nov</v>
      </c>
      <c r="E1114" t="s">
        <v>38</v>
      </c>
      <c r="F1114" t="s">
        <v>83</v>
      </c>
      <c r="G1114" t="s">
        <v>25</v>
      </c>
      <c r="H1114" t="s">
        <v>65</v>
      </c>
      <c r="I1114" t="s">
        <v>195</v>
      </c>
      <c r="J1114" t="s">
        <v>36</v>
      </c>
      <c r="K1114" t="s">
        <v>53</v>
      </c>
      <c r="L1114" s="2">
        <f t="shared" si="171"/>
        <v>2.2051999999999996</v>
      </c>
      <c r="M1114" s="2">
        <f t="shared" si="172"/>
        <v>0.39199999999999968</v>
      </c>
      <c r="N1114" s="2">
        <f t="shared" si="178"/>
        <v>-1.8131999999999999</v>
      </c>
      <c r="O1114" s="2">
        <f t="shared" si="173"/>
        <v>-3.6263999999999998</v>
      </c>
      <c r="P1114" s="2">
        <f t="shared" si="174"/>
        <v>0.78399999999999936</v>
      </c>
      <c r="Q1114" s="2">
        <f t="shared" si="175"/>
        <v>-462.55102040816365</v>
      </c>
      <c r="R1114">
        <v>2</v>
      </c>
      <c r="S1114">
        <v>0.8</v>
      </c>
      <c r="T1114" s="2">
        <v>1.1919999999999997</v>
      </c>
      <c r="U1114" s="3">
        <v>-2.0264000000000002</v>
      </c>
      <c r="V1114" s="4">
        <f t="shared" si="179"/>
        <v>-85.000000000000028</v>
      </c>
      <c r="W1114" s="2">
        <f t="shared" si="176"/>
        <v>2.3839999999999995</v>
      </c>
    </row>
    <row r="1115" spans="1:23" x14ac:dyDescent="0.25">
      <c r="A1115">
        <f t="shared" si="177"/>
        <v>2017</v>
      </c>
      <c r="B1115" s="1">
        <v>43087</v>
      </c>
      <c r="C1115" s="1">
        <v>43092</v>
      </c>
      <c r="D1115" s="1" t="str">
        <f t="shared" si="170"/>
        <v>Dec</v>
      </c>
      <c r="E1115" t="s">
        <v>23</v>
      </c>
      <c r="F1115" t="s">
        <v>544</v>
      </c>
      <c r="G1115" t="s">
        <v>25</v>
      </c>
      <c r="H1115" t="s">
        <v>34</v>
      </c>
      <c r="I1115" t="s">
        <v>1091</v>
      </c>
      <c r="J1115" t="s">
        <v>36</v>
      </c>
      <c r="K1115" t="s">
        <v>53</v>
      </c>
      <c r="L1115" s="2">
        <f t="shared" si="171"/>
        <v>38.504400000000004</v>
      </c>
      <c r="M1115" s="2">
        <f t="shared" si="172"/>
        <v>46.472000000000001</v>
      </c>
      <c r="N1115" s="2">
        <f t="shared" si="178"/>
        <v>7.9675999999999974</v>
      </c>
      <c r="O1115" s="2">
        <f t="shared" si="173"/>
        <v>15.935199999999995</v>
      </c>
      <c r="P1115" s="2">
        <f t="shared" si="174"/>
        <v>92.944000000000003</v>
      </c>
      <c r="Q1115" s="2">
        <f t="shared" si="175"/>
        <v>17.14494749526596</v>
      </c>
      <c r="R1115">
        <v>2</v>
      </c>
      <c r="S1115">
        <v>0.2</v>
      </c>
      <c r="T1115" s="2">
        <v>46.672000000000004</v>
      </c>
      <c r="U1115" s="3">
        <v>16.3352</v>
      </c>
      <c r="V1115" s="4">
        <f t="shared" si="179"/>
        <v>17.5</v>
      </c>
      <c r="W1115" s="2">
        <f t="shared" si="176"/>
        <v>93.344000000000008</v>
      </c>
    </row>
    <row r="1116" spans="1:23" x14ac:dyDescent="0.25">
      <c r="A1116">
        <f t="shared" si="177"/>
        <v>2017</v>
      </c>
      <c r="B1116" s="1">
        <v>43087</v>
      </c>
      <c r="C1116" s="1">
        <v>43092</v>
      </c>
      <c r="D1116" s="1" t="str">
        <f t="shared" si="170"/>
        <v>Dec</v>
      </c>
      <c r="E1116" t="s">
        <v>23</v>
      </c>
      <c r="F1116" t="s">
        <v>544</v>
      </c>
      <c r="G1116" t="s">
        <v>25</v>
      </c>
      <c r="H1116" t="s">
        <v>34</v>
      </c>
      <c r="I1116" t="s">
        <v>1280</v>
      </c>
      <c r="J1116" t="s">
        <v>28</v>
      </c>
      <c r="K1116" t="s">
        <v>29</v>
      </c>
      <c r="L1116" s="2">
        <f t="shared" si="171"/>
        <v>132.52119999999999</v>
      </c>
      <c r="M1116" s="2">
        <f t="shared" si="172"/>
        <v>119.68299999999998</v>
      </c>
      <c r="N1116" s="2">
        <f t="shared" si="178"/>
        <v>-12.838200000000015</v>
      </c>
      <c r="O1116" s="2">
        <f t="shared" si="173"/>
        <v>-12.838200000000015</v>
      </c>
      <c r="P1116" s="2">
        <f t="shared" si="174"/>
        <v>119.68299999999998</v>
      </c>
      <c r="Q1116" s="2">
        <f t="shared" si="175"/>
        <v>-10.72683672702056</v>
      </c>
      <c r="R1116">
        <v>1</v>
      </c>
      <c r="S1116">
        <v>0.15</v>
      </c>
      <c r="T1116" s="2">
        <v>119.83299999999998</v>
      </c>
      <c r="U1116" s="3">
        <v>-12.688200000000002</v>
      </c>
      <c r="V1116" s="4">
        <f t="shared" si="179"/>
        <v>-10.58823529411765</v>
      </c>
      <c r="W1116" s="2">
        <f t="shared" si="176"/>
        <v>119.83299999999998</v>
      </c>
    </row>
    <row r="1117" spans="1:23" x14ac:dyDescent="0.25">
      <c r="A1117">
        <f t="shared" si="177"/>
        <v>2017</v>
      </c>
      <c r="B1117" s="1">
        <v>43087</v>
      </c>
      <c r="C1117" s="1">
        <v>43092</v>
      </c>
      <c r="D1117" s="1" t="str">
        <f t="shared" si="170"/>
        <v>Dec</v>
      </c>
      <c r="E1117" t="s">
        <v>23</v>
      </c>
      <c r="F1117" t="s">
        <v>544</v>
      </c>
      <c r="G1117" t="s">
        <v>25</v>
      </c>
      <c r="H1117" t="s">
        <v>34</v>
      </c>
      <c r="I1117" t="s">
        <v>942</v>
      </c>
      <c r="J1117" t="s">
        <v>50</v>
      </c>
      <c r="K1117" t="s">
        <v>86</v>
      </c>
      <c r="L1117" s="2">
        <f t="shared" si="171"/>
        <v>91.184799999999996</v>
      </c>
      <c r="M1117" s="2">
        <f t="shared" si="172"/>
        <v>119.98</v>
      </c>
      <c r="N1117" s="2">
        <f t="shared" si="178"/>
        <v>28.795200000000008</v>
      </c>
      <c r="O1117" s="2">
        <f t="shared" si="173"/>
        <v>57.590400000000017</v>
      </c>
      <c r="P1117" s="2">
        <f t="shared" si="174"/>
        <v>239.96</v>
      </c>
      <c r="Q1117" s="2">
        <f t="shared" si="175"/>
        <v>24.000000000000007</v>
      </c>
      <c r="R1117">
        <v>2</v>
      </c>
      <c r="S1117">
        <v>0</v>
      </c>
      <c r="T1117" s="2">
        <v>119.98</v>
      </c>
      <c r="U1117" s="3">
        <v>57.590400000000002</v>
      </c>
      <c r="V1117" s="4">
        <f t="shared" si="179"/>
        <v>24</v>
      </c>
      <c r="W1117" s="2">
        <f t="shared" si="176"/>
        <v>239.96</v>
      </c>
    </row>
    <row r="1118" spans="1:23" x14ac:dyDescent="0.25">
      <c r="A1118">
        <f t="shared" si="177"/>
        <v>2016</v>
      </c>
      <c r="B1118" s="1">
        <v>42573</v>
      </c>
      <c r="C1118" s="1">
        <v>42575</v>
      </c>
      <c r="D1118" s="1" t="str">
        <f t="shared" si="170"/>
        <v>Jul</v>
      </c>
      <c r="E1118" t="s">
        <v>23</v>
      </c>
      <c r="F1118" t="s">
        <v>1281</v>
      </c>
      <c r="G1118" t="s">
        <v>33</v>
      </c>
      <c r="H1118" t="s">
        <v>34</v>
      </c>
      <c r="I1118" t="s">
        <v>588</v>
      </c>
      <c r="J1118" t="s">
        <v>36</v>
      </c>
      <c r="K1118" t="s">
        <v>37</v>
      </c>
      <c r="L1118" s="2">
        <f t="shared" si="171"/>
        <v>4.7880000000000003</v>
      </c>
      <c r="M1118" s="2">
        <f t="shared" si="172"/>
        <v>6.3</v>
      </c>
      <c r="N1118" s="2">
        <f t="shared" si="178"/>
        <v>1.5119999999999996</v>
      </c>
      <c r="O1118" s="2">
        <f t="shared" si="173"/>
        <v>3.0239999999999991</v>
      </c>
      <c r="P1118" s="2">
        <f t="shared" si="174"/>
        <v>12.6</v>
      </c>
      <c r="Q1118" s="2">
        <f t="shared" si="175"/>
        <v>23.999999999999993</v>
      </c>
      <c r="R1118">
        <v>2</v>
      </c>
      <c r="S1118">
        <v>0</v>
      </c>
      <c r="T1118" s="2">
        <v>6.3</v>
      </c>
      <c r="U1118" s="3">
        <v>3.024</v>
      </c>
      <c r="V1118" s="4">
        <f t="shared" si="179"/>
        <v>24.000000000000004</v>
      </c>
      <c r="W1118" s="2">
        <f t="shared" si="176"/>
        <v>12.6</v>
      </c>
    </row>
    <row r="1119" spans="1:23" x14ac:dyDescent="0.25">
      <c r="A1119">
        <f t="shared" si="177"/>
        <v>2015</v>
      </c>
      <c r="B1119" s="1">
        <v>42251</v>
      </c>
      <c r="C1119" s="1">
        <v>42255</v>
      </c>
      <c r="D1119" s="1" t="str">
        <f t="shared" si="170"/>
        <v>Sep</v>
      </c>
      <c r="E1119" t="s">
        <v>38</v>
      </c>
      <c r="F1119" t="s">
        <v>1282</v>
      </c>
      <c r="G1119" t="s">
        <v>25</v>
      </c>
      <c r="H1119" t="s">
        <v>26</v>
      </c>
      <c r="I1119" t="s">
        <v>512</v>
      </c>
      <c r="J1119" t="s">
        <v>36</v>
      </c>
      <c r="K1119" t="s">
        <v>60</v>
      </c>
      <c r="L1119" s="2">
        <f t="shared" si="171"/>
        <v>252.46979999999996</v>
      </c>
      <c r="M1119" s="2">
        <f t="shared" si="172"/>
        <v>279.89999999999998</v>
      </c>
      <c r="N1119" s="2">
        <f t="shared" si="178"/>
        <v>27.430200000000013</v>
      </c>
      <c r="O1119" s="2">
        <f t="shared" si="173"/>
        <v>137.15100000000007</v>
      </c>
      <c r="P1119" s="2">
        <f t="shared" si="174"/>
        <v>1399.5</v>
      </c>
      <c r="Q1119" s="2">
        <f t="shared" si="175"/>
        <v>9.8000000000000043</v>
      </c>
      <c r="R1119">
        <v>5</v>
      </c>
      <c r="S1119">
        <v>0</v>
      </c>
      <c r="T1119" s="2">
        <v>279.89999999999998</v>
      </c>
      <c r="U1119" s="3">
        <v>137.15100000000001</v>
      </c>
      <c r="V1119" s="4">
        <f t="shared" si="179"/>
        <v>9.8000000000000007</v>
      </c>
      <c r="W1119" s="2">
        <f t="shared" si="176"/>
        <v>1399.5</v>
      </c>
    </row>
    <row r="1120" spans="1:23" x14ac:dyDescent="0.25">
      <c r="A1120">
        <f t="shared" si="177"/>
        <v>2015</v>
      </c>
      <c r="B1120" s="1">
        <v>42251</v>
      </c>
      <c r="C1120" s="1">
        <v>42255</v>
      </c>
      <c r="D1120" s="1" t="str">
        <f t="shared" si="170"/>
        <v>Sep</v>
      </c>
      <c r="E1120" t="s">
        <v>38</v>
      </c>
      <c r="F1120" t="s">
        <v>1282</v>
      </c>
      <c r="G1120" t="s">
        <v>25</v>
      </c>
      <c r="H1120" t="s">
        <v>26</v>
      </c>
      <c r="I1120" t="s">
        <v>1075</v>
      </c>
      <c r="J1120" t="s">
        <v>50</v>
      </c>
      <c r="K1120" t="s">
        <v>86</v>
      </c>
      <c r="L1120" s="2">
        <f t="shared" si="171"/>
        <v>597.63179999999988</v>
      </c>
      <c r="M1120" s="2">
        <f t="shared" si="172"/>
        <v>619.94999999999993</v>
      </c>
      <c r="N1120" s="2">
        <f t="shared" si="178"/>
        <v>22.318200000000047</v>
      </c>
      <c r="O1120" s="2">
        <f t="shared" si="173"/>
        <v>111.59100000000024</v>
      </c>
      <c r="P1120" s="2">
        <f t="shared" si="174"/>
        <v>3099.7499999999995</v>
      </c>
      <c r="Q1120" s="2">
        <f t="shared" si="175"/>
        <v>3.6000000000000081</v>
      </c>
      <c r="R1120">
        <v>5</v>
      </c>
      <c r="S1120">
        <v>0</v>
      </c>
      <c r="T1120" s="2">
        <v>619.94999999999993</v>
      </c>
      <c r="U1120" s="3">
        <v>111.59099999999995</v>
      </c>
      <c r="V1120" s="4">
        <f t="shared" si="179"/>
        <v>3.5999999999999992</v>
      </c>
      <c r="W1120" s="2">
        <f t="shared" si="176"/>
        <v>3099.7499999999995</v>
      </c>
    </row>
    <row r="1121" spans="1:23" x14ac:dyDescent="0.25">
      <c r="A1121">
        <f t="shared" si="177"/>
        <v>2015</v>
      </c>
      <c r="B1121" s="1">
        <v>42251</v>
      </c>
      <c r="C1121" s="1">
        <v>42255</v>
      </c>
      <c r="D1121" s="1" t="str">
        <f t="shared" si="170"/>
        <v>Sep</v>
      </c>
      <c r="E1121" t="s">
        <v>38</v>
      </c>
      <c r="F1121" t="s">
        <v>1282</v>
      </c>
      <c r="G1121" t="s">
        <v>25</v>
      </c>
      <c r="H1121" t="s">
        <v>26</v>
      </c>
      <c r="I1121" t="s">
        <v>1283</v>
      </c>
      <c r="J1121" t="s">
        <v>36</v>
      </c>
      <c r="K1121" t="s">
        <v>60</v>
      </c>
      <c r="L1121" s="2">
        <f t="shared" si="171"/>
        <v>3.3354000000000004</v>
      </c>
      <c r="M1121" s="2">
        <f t="shared" si="172"/>
        <v>4.3600000000000003</v>
      </c>
      <c r="N1121" s="2">
        <f t="shared" si="178"/>
        <v>1.0246</v>
      </c>
      <c r="O1121" s="2">
        <f t="shared" si="173"/>
        <v>2.0491999999999999</v>
      </c>
      <c r="P1121" s="2">
        <f t="shared" si="174"/>
        <v>8.7200000000000006</v>
      </c>
      <c r="Q1121" s="2">
        <f t="shared" si="175"/>
        <v>23.499999999999996</v>
      </c>
      <c r="R1121">
        <v>2</v>
      </c>
      <c r="S1121">
        <v>0</v>
      </c>
      <c r="T1121" s="2">
        <v>4.3600000000000003</v>
      </c>
      <c r="U1121" s="3">
        <v>2.0491999999999999</v>
      </c>
      <c r="V1121" s="4">
        <f t="shared" si="179"/>
        <v>23.499999999999996</v>
      </c>
      <c r="W1121" s="2">
        <f t="shared" si="176"/>
        <v>8.7200000000000006</v>
      </c>
    </row>
    <row r="1122" spans="1:23" x14ac:dyDescent="0.25">
      <c r="A1122">
        <f t="shared" si="177"/>
        <v>2015</v>
      </c>
      <c r="B1122" s="1">
        <v>42251</v>
      </c>
      <c r="C1122" s="1">
        <v>42255</v>
      </c>
      <c r="D1122" s="1" t="str">
        <f t="shared" si="170"/>
        <v>Sep</v>
      </c>
      <c r="E1122" t="s">
        <v>38</v>
      </c>
      <c r="F1122" t="s">
        <v>1282</v>
      </c>
      <c r="G1122" t="s">
        <v>25</v>
      </c>
      <c r="H1122" t="s">
        <v>26</v>
      </c>
      <c r="I1122" t="s">
        <v>1026</v>
      </c>
      <c r="J1122" t="s">
        <v>36</v>
      </c>
      <c r="K1122" t="s">
        <v>92</v>
      </c>
      <c r="L1122" s="2">
        <f t="shared" si="171"/>
        <v>11.5364</v>
      </c>
      <c r="M1122" s="2">
        <f t="shared" si="172"/>
        <v>15.28</v>
      </c>
      <c r="N1122" s="2">
        <f t="shared" si="178"/>
        <v>3.7435999999999989</v>
      </c>
      <c r="O1122" s="2">
        <f t="shared" si="173"/>
        <v>7.4871999999999979</v>
      </c>
      <c r="P1122" s="2">
        <f t="shared" si="174"/>
        <v>30.56</v>
      </c>
      <c r="Q1122" s="2">
        <f t="shared" si="175"/>
        <v>24.499999999999993</v>
      </c>
      <c r="R1122">
        <v>2</v>
      </c>
      <c r="S1122">
        <v>0</v>
      </c>
      <c r="T1122" s="2">
        <v>15.28</v>
      </c>
      <c r="U1122" s="3">
        <v>7.4871999999999996</v>
      </c>
      <c r="V1122" s="4">
        <f t="shared" si="179"/>
        <v>24.5</v>
      </c>
      <c r="W1122" s="2">
        <f t="shared" si="176"/>
        <v>30.56</v>
      </c>
    </row>
    <row r="1123" spans="1:23" x14ac:dyDescent="0.25">
      <c r="A1123">
        <f t="shared" si="177"/>
        <v>2014</v>
      </c>
      <c r="B1123" s="1">
        <v>41659</v>
      </c>
      <c r="C1123" s="1">
        <v>41665</v>
      </c>
      <c r="D1123" s="1" t="str">
        <f t="shared" si="170"/>
        <v>Jan</v>
      </c>
      <c r="E1123" t="s">
        <v>38</v>
      </c>
      <c r="F1123" t="s">
        <v>1092</v>
      </c>
      <c r="G1123" t="s">
        <v>25</v>
      </c>
      <c r="H1123" t="s">
        <v>26</v>
      </c>
      <c r="I1123" t="s">
        <v>1284</v>
      </c>
      <c r="J1123" t="s">
        <v>50</v>
      </c>
      <c r="K1123" t="s">
        <v>51</v>
      </c>
      <c r="L1123" s="2">
        <f t="shared" si="171"/>
        <v>673.93259999999998</v>
      </c>
      <c r="M1123" s="2">
        <f t="shared" si="172"/>
        <v>699.93</v>
      </c>
      <c r="N1123" s="2">
        <f t="shared" si="178"/>
        <v>25.997399999999971</v>
      </c>
      <c r="O1123" s="2">
        <f t="shared" si="173"/>
        <v>181.98179999999979</v>
      </c>
      <c r="P1123" s="2">
        <f t="shared" si="174"/>
        <v>4899.5099999999993</v>
      </c>
      <c r="Q1123" s="2">
        <f t="shared" si="175"/>
        <v>3.7142857142857109</v>
      </c>
      <c r="R1123">
        <v>7</v>
      </c>
      <c r="S1123">
        <v>0</v>
      </c>
      <c r="T1123" s="2">
        <v>699.93</v>
      </c>
      <c r="U1123" s="3">
        <v>181.98179999999999</v>
      </c>
      <c r="V1123" s="4">
        <f t="shared" si="179"/>
        <v>3.7142857142857144</v>
      </c>
      <c r="W1123" s="2">
        <f t="shared" si="176"/>
        <v>4899.5099999999993</v>
      </c>
    </row>
    <row r="1124" spans="1:23" x14ac:dyDescent="0.25">
      <c r="A1124">
        <f t="shared" si="177"/>
        <v>2014</v>
      </c>
      <c r="B1124" s="1">
        <v>41659</v>
      </c>
      <c r="C1124" s="1">
        <v>41665</v>
      </c>
      <c r="D1124" s="1" t="str">
        <f t="shared" si="170"/>
        <v>Jan</v>
      </c>
      <c r="E1124" t="s">
        <v>38</v>
      </c>
      <c r="F1124" t="s">
        <v>1092</v>
      </c>
      <c r="G1124" t="s">
        <v>25</v>
      </c>
      <c r="H1124" t="s">
        <v>26</v>
      </c>
      <c r="I1124" t="s">
        <v>1285</v>
      </c>
      <c r="J1124" t="s">
        <v>36</v>
      </c>
      <c r="K1124" t="s">
        <v>48</v>
      </c>
      <c r="L1124" s="2">
        <f t="shared" si="171"/>
        <v>22.008799999999997</v>
      </c>
      <c r="M1124" s="2">
        <f t="shared" si="172"/>
        <v>22.959999999999997</v>
      </c>
      <c r="N1124" s="2">
        <f t="shared" si="178"/>
        <v>0.95120000000000005</v>
      </c>
      <c r="O1124" s="2">
        <f t="shared" si="173"/>
        <v>6.6584000000000003</v>
      </c>
      <c r="P1124" s="2">
        <f t="shared" si="174"/>
        <v>160.71999999999997</v>
      </c>
      <c r="Q1124" s="2">
        <f t="shared" si="175"/>
        <v>4.1428571428571441</v>
      </c>
      <c r="R1124">
        <v>7</v>
      </c>
      <c r="S1124">
        <v>0</v>
      </c>
      <c r="T1124" s="2">
        <v>22.959999999999997</v>
      </c>
      <c r="U1124" s="3">
        <v>6.6583999999999968</v>
      </c>
      <c r="V1124" s="4">
        <f t="shared" si="179"/>
        <v>4.1428571428571415</v>
      </c>
      <c r="W1124" s="2">
        <f t="shared" si="176"/>
        <v>160.71999999999997</v>
      </c>
    </row>
    <row r="1125" spans="1:23" x14ac:dyDescent="0.25">
      <c r="A1125">
        <f t="shared" si="177"/>
        <v>2014</v>
      </c>
      <c r="B1125" s="1">
        <v>41659</v>
      </c>
      <c r="C1125" s="1">
        <v>41665</v>
      </c>
      <c r="D1125" s="1" t="str">
        <f t="shared" si="170"/>
        <v>Jan</v>
      </c>
      <c r="E1125" t="s">
        <v>38</v>
      </c>
      <c r="F1125" t="s">
        <v>1092</v>
      </c>
      <c r="G1125" t="s">
        <v>25</v>
      </c>
      <c r="H1125" t="s">
        <v>26</v>
      </c>
      <c r="I1125" t="s">
        <v>160</v>
      </c>
      <c r="J1125" t="s">
        <v>28</v>
      </c>
      <c r="K1125" t="s">
        <v>46</v>
      </c>
      <c r="L1125" s="2">
        <f t="shared" si="171"/>
        <v>35.704999999999998</v>
      </c>
      <c r="M1125" s="2">
        <f t="shared" si="172"/>
        <v>38.6</v>
      </c>
      <c r="N1125" s="2">
        <f t="shared" si="178"/>
        <v>2.8950000000000031</v>
      </c>
      <c r="O1125" s="2">
        <f t="shared" si="173"/>
        <v>11.580000000000013</v>
      </c>
      <c r="P1125" s="2">
        <f t="shared" si="174"/>
        <v>154.4</v>
      </c>
      <c r="Q1125" s="2">
        <f t="shared" si="175"/>
        <v>7.500000000000008</v>
      </c>
      <c r="R1125">
        <v>4</v>
      </c>
      <c r="S1125">
        <v>0</v>
      </c>
      <c r="T1125" s="2">
        <v>38.6</v>
      </c>
      <c r="U1125" s="3">
        <v>11.579999999999998</v>
      </c>
      <c r="V1125" s="4">
        <f t="shared" si="179"/>
        <v>7.4999999999999982</v>
      </c>
      <c r="W1125" s="2">
        <f t="shared" si="176"/>
        <v>154.4</v>
      </c>
    </row>
    <row r="1126" spans="1:23" x14ac:dyDescent="0.25">
      <c r="A1126">
        <f t="shared" si="177"/>
        <v>2014</v>
      </c>
      <c r="B1126" s="1">
        <v>41659</v>
      </c>
      <c r="C1126" s="1">
        <v>41665</v>
      </c>
      <c r="D1126" s="1" t="str">
        <f t="shared" si="170"/>
        <v>Jan</v>
      </c>
      <c r="E1126" t="s">
        <v>38</v>
      </c>
      <c r="F1126" t="s">
        <v>1092</v>
      </c>
      <c r="G1126" t="s">
        <v>25</v>
      </c>
      <c r="H1126" t="s">
        <v>26</v>
      </c>
      <c r="I1126" t="s">
        <v>710</v>
      </c>
      <c r="J1126" t="s">
        <v>36</v>
      </c>
      <c r="K1126" t="s">
        <v>48</v>
      </c>
      <c r="L1126" s="2">
        <f t="shared" si="171"/>
        <v>6.0332999999999997</v>
      </c>
      <c r="M1126" s="2">
        <f t="shared" si="172"/>
        <v>6.63</v>
      </c>
      <c r="N1126" s="2">
        <f t="shared" si="178"/>
        <v>0.59670000000000023</v>
      </c>
      <c r="O1126" s="2">
        <f t="shared" si="173"/>
        <v>1.7901000000000007</v>
      </c>
      <c r="P1126" s="2">
        <f t="shared" si="174"/>
        <v>19.89</v>
      </c>
      <c r="Q1126" s="2">
        <f t="shared" si="175"/>
        <v>9.0000000000000036</v>
      </c>
      <c r="R1126">
        <v>3</v>
      </c>
      <c r="S1126">
        <v>0</v>
      </c>
      <c r="T1126" s="2">
        <v>6.63</v>
      </c>
      <c r="U1126" s="3">
        <v>1.7901</v>
      </c>
      <c r="V1126" s="4">
        <f t="shared" si="179"/>
        <v>9</v>
      </c>
      <c r="W1126" s="2">
        <f t="shared" si="176"/>
        <v>19.89</v>
      </c>
    </row>
    <row r="1127" spans="1:23" x14ac:dyDescent="0.25">
      <c r="A1127">
        <f t="shared" si="177"/>
        <v>2014</v>
      </c>
      <c r="B1127" s="1">
        <v>41659</v>
      </c>
      <c r="C1127" s="1">
        <v>41665</v>
      </c>
      <c r="D1127" s="1" t="str">
        <f t="shared" si="170"/>
        <v>Jan</v>
      </c>
      <c r="E1127" t="s">
        <v>38</v>
      </c>
      <c r="F1127" t="s">
        <v>1092</v>
      </c>
      <c r="G1127" t="s">
        <v>25</v>
      </c>
      <c r="H1127" t="s">
        <v>26</v>
      </c>
      <c r="I1127" t="s">
        <v>1286</v>
      </c>
      <c r="J1127" t="s">
        <v>36</v>
      </c>
      <c r="K1127" t="s">
        <v>92</v>
      </c>
      <c r="L1127" s="2">
        <f t="shared" si="171"/>
        <v>19.683399999999999</v>
      </c>
      <c r="M1127" s="2">
        <f t="shared" si="172"/>
        <v>23.34</v>
      </c>
      <c r="N1127" s="2">
        <f t="shared" si="178"/>
        <v>3.656600000000001</v>
      </c>
      <c r="O1127" s="2">
        <f t="shared" si="173"/>
        <v>10.969800000000003</v>
      </c>
      <c r="P1127" s="2">
        <f t="shared" si="174"/>
        <v>70.02</v>
      </c>
      <c r="Q1127" s="2">
        <f t="shared" si="175"/>
        <v>15.66666666666667</v>
      </c>
      <c r="R1127">
        <v>3</v>
      </c>
      <c r="S1127">
        <v>0</v>
      </c>
      <c r="T1127" s="2">
        <v>23.34</v>
      </c>
      <c r="U1127" s="3">
        <v>10.969799999999999</v>
      </c>
      <c r="V1127" s="4">
        <f t="shared" si="179"/>
        <v>15.666666666666668</v>
      </c>
      <c r="W1127" s="2">
        <f t="shared" si="176"/>
        <v>70.02</v>
      </c>
    </row>
    <row r="1128" spans="1:23" x14ac:dyDescent="0.25">
      <c r="A1128">
        <f t="shared" si="177"/>
        <v>2014</v>
      </c>
      <c r="B1128" s="1">
        <v>41659</v>
      </c>
      <c r="C1128" s="1">
        <v>41665</v>
      </c>
      <c r="D1128" s="1" t="str">
        <f t="shared" si="170"/>
        <v>Jan</v>
      </c>
      <c r="E1128" t="s">
        <v>38</v>
      </c>
      <c r="F1128" t="s">
        <v>1092</v>
      </c>
      <c r="G1128" t="s">
        <v>25</v>
      </c>
      <c r="H1128" t="s">
        <v>26</v>
      </c>
      <c r="I1128" t="s">
        <v>644</v>
      </c>
      <c r="J1128" t="s">
        <v>28</v>
      </c>
      <c r="K1128" t="s">
        <v>31</v>
      </c>
      <c r="L1128" s="2">
        <f t="shared" si="171"/>
        <v>993.18420000000015</v>
      </c>
      <c r="M1128" s="2">
        <f t="shared" si="172"/>
        <v>1067.94</v>
      </c>
      <c r="N1128" s="2">
        <f t="shared" si="178"/>
        <v>74.755799999999908</v>
      </c>
      <c r="O1128" s="2">
        <f t="shared" si="173"/>
        <v>224.26739999999972</v>
      </c>
      <c r="P1128" s="2">
        <f t="shared" si="174"/>
        <v>3203.82</v>
      </c>
      <c r="Q1128" s="2">
        <f t="shared" si="175"/>
        <v>6.9999999999999911</v>
      </c>
      <c r="R1128">
        <v>3</v>
      </c>
      <c r="S1128">
        <v>0</v>
      </c>
      <c r="T1128" s="2">
        <v>1067.94</v>
      </c>
      <c r="U1128" s="3">
        <v>224.2673999999999</v>
      </c>
      <c r="V1128" s="4">
        <f t="shared" si="179"/>
        <v>6.9999999999999964</v>
      </c>
      <c r="W1128" s="2">
        <f t="shared" si="176"/>
        <v>3203.82</v>
      </c>
    </row>
    <row r="1129" spans="1:23" x14ac:dyDescent="0.25">
      <c r="A1129">
        <f t="shared" si="177"/>
        <v>2015</v>
      </c>
      <c r="B1129" s="1">
        <v>42065</v>
      </c>
      <c r="C1129" s="1">
        <v>42070</v>
      </c>
      <c r="D1129" s="1" t="str">
        <f t="shared" si="170"/>
        <v>Mar</v>
      </c>
      <c r="E1129" t="s">
        <v>38</v>
      </c>
      <c r="F1129" t="s">
        <v>206</v>
      </c>
      <c r="G1129" t="s">
        <v>64</v>
      </c>
      <c r="H1129" t="s">
        <v>65</v>
      </c>
      <c r="I1129" t="s">
        <v>636</v>
      </c>
      <c r="J1129" t="s">
        <v>36</v>
      </c>
      <c r="K1129" t="s">
        <v>48</v>
      </c>
      <c r="L1129" s="2">
        <f t="shared" si="171"/>
        <v>7.5183999999999997</v>
      </c>
      <c r="M1129" s="2">
        <f t="shared" si="172"/>
        <v>10.16</v>
      </c>
      <c r="N1129" s="2">
        <f t="shared" si="178"/>
        <v>2.6416000000000004</v>
      </c>
      <c r="O1129" s="2">
        <f t="shared" si="173"/>
        <v>2.6416000000000004</v>
      </c>
      <c r="P1129" s="2">
        <f t="shared" si="174"/>
        <v>10.16</v>
      </c>
      <c r="Q1129" s="2">
        <f t="shared" si="175"/>
        <v>26</v>
      </c>
      <c r="R1129">
        <v>1</v>
      </c>
      <c r="S1129">
        <v>0</v>
      </c>
      <c r="T1129" s="2">
        <v>10.16</v>
      </c>
      <c r="U1129" s="3">
        <v>2.6416000000000004</v>
      </c>
      <c r="V1129" s="4">
        <f t="shared" si="179"/>
        <v>26</v>
      </c>
      <c r="W1129" s="2">
        <f t="shared" si="176"/>
        <v>10.16</v>
      </c>
    </row>
    <row r="1130" spans="1:23" x14ac:dyDescent="0.25">
      <c r="A1130">
        <f t="shared" si="177"/>
        <v>2015</v>
      </c>
      <c r="B1130" s="1">
        <v>42065</v>
      </c>
      <c r="C1130" s="1">
        <v>42070</v>
      </c>
      <c r="D1130" s="1" t="str">
        <f t="shared" si="170"/>
        <v>Mar</v>
      </c>
      <c r="E1130" t="s">
        <v>38</v>
      </c>
      <c r="F1130" t="s">
        <v>206</v>
      </c>
      <c r="G1130" t="s">
        <v>64</v>
      </c>
      <c r="H1130" t="s">
        <v>65</v>
      </c>
      <c r="I1130" t="s">
        <v>967</v>
      </c>
      <c r="J1130" t="s">
        <v>36</v>
      </c>
      <c r="K1130" t="s">
        <v>92</v>
      </c>
      <c r="L1130" s="2">
        <f t="shared" si="171"/>
        <v>93.39</v>
      </c>
      <c r="M1130" s="2">
        <f t="shared" si="172"/>
        <v>101.88</v>
      </c>
      <c r="N1130" s="2">
        <f t="shared" si="178"/>
        <v>8.4899999999999949</v>
      </c>
      <c r="O1130" s="2">
        <f t="shared" si="173"/>
        <v>50.939999999999969</v>
      </c>
      <c r="P1130" s="2">
        <f t="shared" si="174"/>
        <v>611.28</v>
      </c>
      <c r="Q1130" s="2">
        <f t="shared" si="175"/>
        <v>8.3333333333333286</v>
      </c>
      <c r="R1130">
        <v>6</v>
      </c>
      <c r="S1130">
        <v>0</v>
      </c>
      <c r="T1130" s="2">
        <v>101.88</v>
      </c>
      <c r="U1130" s="3">
        <v>50.94</v>
      </c>
      <c r="V1130" s="4">
        <f t="shared" si="179"/>
        <v>8.3333333333333321</v>
      </c>
      <c r="W1130" s="2">
        <f t="shared" si="176"/>
        <v>611.28</v>
      </c>
    </row>
    <row r="1131" spans="1:23" x14ac:dyDescent="0.25">
      <c r="A1131">
        <f t="shared" si="177"/>
        <v>2016</v>
      </c>
      <c r="B1131" s="1">
        <v>42472</v>
      </c>
      <c r="C1131" s="1">
        <v>42476</v>
      </c>
      <c r="D1131" s="1" t="str">
        <f t="shared" si="170"/>
        <v>Apr</v>
      </c>
      <c r="E1131" t="s">
        <v>38</v>
      </c>
      <c r="F1131" t="s">
        <v>721</v>
      </c>
      <c r="G1131" t="s">
        <v>25</v>
      </c>
      <c r="H1131" t="s">
        <v>26</v>
      </c>
      <c r="I1131" t="s">
        <v>1287</v>
      </c>
      <c r="J1131" t="s">
        <v>28</v>
      </c>
      <c r="K1131" t="s">
        <v>41</v>
      </c>
      <c r="L1131" s="2">
        <f t="shared" si="171"/>
        <v>325.00440000000003</v>
      </c>
      <c r="M1131" s="2">
        <f t="shared" si="172"/>
        <v>343.92</v>
      </c>
      <c r="N1131" s="2">
        <f t="shared" si="178"/>
        <v>18.915599999999984</v>
      </c>
      <c r="O1131" s="2">
        <f t="shared" si="173"/>
        <v>75.662399999999934</v>
      </c>
      <c r="P1131" s="2">
        <f t="shared" si="174"/>
        <v>1375.68</v>
      </c>
      <c r="Q1131" s="2">
        <f t="shared" si="175"/>
        <v>5.4999999999999956</v>
      </c>
      <c r="R1131">
        <v>4</v>
      </c>
      <c r="S1131">
        <v>0</v>
      </c>
      <c r="T1131" s="2">
        <v>343.92</v>
      </c>
      <c r="U1131" s="3">
        <v>75.662399999999991</v>
      </c>
      <c r="V1131" s="4">
        <f t="shared" si="179"/>
        <v>5.4999999999999991</v>
      </c>
      <c r="W1131" s="2">
        <f t="shared" si="176"/>
        <v>1375.68</v>
      </c>
    </row>
    <row r="1132" spans="1:23" x14ac:dyDescent="0.25">
      <c r="A1132">
        <f t="shared" si="177"/>
        <v>2016</v>
      </c>
      <c r="B1132" s="1">
        <v>42472</v>
      </c>
      <c r="C1132" s="1">
        <v>42476</v>
      </c>
      <c r="D1132" s="1" t="str">
        <f t="shared" si="170"/>
        <v>Apr</v>
      </c>
      <c r="E1132" t="s">
        <v>38</v>
      </c>
      <c r="F1132" t="s">
        <v>721</v>
      </c>
      <c r="G1132" t="s">
        <v>25</v>
      </c>
      <c r="H1132" t="s">
        <v>26</v>
      </c>
      <c r="I1132" t="s">
        <v>1288</v>
      </c>
      <c r="J1132" t="s">
        <v>36</v>
      </c>
      <c r="K1132" t="s">
        <v>60</v>
      </c>
      <c r="L1132" s="2">
        <f t="shared" si="171"/>
        <v>20.904900000000001</v>
      </c>
      <c r="M1132" s="2">
        <f t="shared" si="172"/>
        <v>40.99</v>
      </c>
      <c r="N1132" s="2">
        <f t="shared" si="178"/>
        <v>20.085100000000001</v>
      </c>
      <c r="O1132" s="2">
        <f t="shared" si="173"/>
        <v>20.085100000000001</v>
      </c>
      <c r="P1132" s="2">
        <f t="shared" si="174"/>
        <v>40.99</v>
      </c>
      <c r="Q1132" s="2">
        <f t="shared" si="175"/>
        <v>49</v>
      </c>
      <c r="R1132">
        <v>1</v>
      </c>
      <c r="S1132">
        <v>0</v>
      </c>
      <c r="T1132" s="2">
        <v>40.99</v>
      </c>
      <c r="U1132" s="3">
        <v>20.085100000000001</v>
      </c>
      <c r="V1132" s="4">
        <f t="shared" si="179"/>
        <v>49</v>
      </c>
      <c r="W1132" s="2">
        <f t="shared" si="176"/>
        <v>40.99</v>
      </c>
    </row>
    <row r="1133" spans="1:23" x14ac:dyDescent="0.25">
      <c r="A1133">
        <f t="shared" si="177"/>
        <v>2016</v>
      </c>
      <c r="B1133" s="1">
        <v>42472</v>
      </c>
      <c r="C1133" s="1">
        <v>42476</v>
      </c>
      <c r="D1133" s="1" t="str">
        <f t="shared" si="170"/>
        <v>Apr</v>
      </c>
      <c r="E1133" t="s">
        <v>38</v>
      </c>
      <c r="F1133" t="s">
        <v>721</v>
      </c>
      <c r="G1133" t="s">
        <v>25</v>
      </c>
      <c r="H1133" t="s">
        <v>26</v>
      </c>
      <c r="I1133" t="s">
        <v>225</v>
      </c>
      <c r="J1133" t="s">
        <v>36</v>
      </c>
      <c r="K1133" t="s">
        <v>92</v>
      </c>
      <c r="L1133" s="2">
        <f t="shared" si="171"/>
        <v>58.149000000000001</v>
      </c>
      <c r="M1133" s="2">
        <f t="shared" si="172"/>
        <v>63.9</v>
      </c>
      <c r="N1133" s="2">
        <f t="shared" si="178"/>
        <v>5.7509999999999977</v>
      </c>
      <c r="O1133" s="2">
        <f t="shared" si="173"/>
        <v>28.754999999999988</v>
      </c>
      <c r="P1133" s="2">
        <f t="shared" si="174"/>
        <v>319.5</v>
      </c>
      <c r="Q1133" s="2">
        <f t="shared" si="175"/>
        <v>8.9999999999999964</v>
      </c>
      <c r="R1133">
        <v>5</v>
      </c>
      <c r="S1133">
        <v>0</v>
      </c>
      <c r="T1133" s="2">
        <v>63.9</v>
      </c>
      <c r="U1133" s="3">
        <v>28.754999999999995</v>
      </c>
      <c r="V1133" s="4">
        <f t="shared" si="179"/>
        <v>8.9999999999999982</v>
      </c>
      <c r="W1133" s="2">
        <f t="shared" si="176"/>
        <v>319.5</v>
      </c>
    </row>
    <row r="1134" spans="1:23" x14ac:dyDescent="0.25">
      <c r="A1134">
        <f t="shared" si="177"/>
        <v>2016</v>
      </c>
      <c r="B1134" s="1">
        <v>42710</v>
      </c>
      <c r="C1134" s="1">
        <v>42711</v>
      </c>
      <c r="D1134" s="1" t="str">
        <f t="shared" si="170"/>
        <v>Dec</v>
      </c>
      <c r="E1134" t="s">
        <v>98</v>
      </c>
      <c r="F1134" t="s">
        <v>220</v>
      </c>
      <c r="G1134" t="s">
        <v>33</v>
      </c>
      <c r="H1134" t="s">
        <v>34</v>
      </c>
      <c r="I1134" t="s">
        <v>436</v>
      </c>
      <c r="J1134" t="s">
        <v>36</v>
      </c>
      <c r="K1134" t="s">
        <v>60</v>
      </c>
      <c r="L1134" s="2">
        <f t="shared" si="171"/>
        <v>16.329599999999999</v>
      </c>
      <c r="M1134" s="2">
        <f t="shared" si="172"/>
        <v>19.440000000000001</v>
      </c>
      <c r="N1134" s="2">
        <f t="shared" si="178"/>
        <v>3.1104000000000021</v>
      </c>
      <c r="O1134" s="2">
        <f t="shared" si="173"/>
        <v>9.3312000000000062</v>
      </c>
      <c r="P1134" s="2">
        <f t="shared" si="174"/>
        <v>58.320000000000007</v>
      </c>
      <c r="Q1134" s="2">
        <f t="shared" si="175"/>
        <v>16.000000000000007</v>
      </c>
      <c r="R1134">
        <v>3</v>
      </c>
      <c r="S1134">
        <v>0</v>
      </c>
      <c r="T1134" s="2">
        <v>19.440000000000001</v>
      </c>
      <c r="U1134" s="3">
        <v>9.3312000000000008</v>
      </c>
      <c r="V1134" s="4">
        <f t="shared" si="179"/>
        <v>16</v>
      </c>
      <c r="W1134" s="2">
        <f t="shared" si="176"/>
        <v>58.320000000000007</v>
      </c>
    </row>
    <row r="1135" spans="1:23" x14ac:dyDescent="0.25">
      <c r="A1135">
        <f t="shared" si="177"/>
        <v>2016</v>
      </c>
      <c r="B1135" s="1">
        <v>42526</v>
      </c>
      <c r="C1135" s="1">
        <v>42530</v>
      </c>
      <c r="D1135" s="1" t="str">
        <f t="shared" si="170"/>
        <v>Jun</v>
      </c>
      <c r="E1135" t="s">
        <v>38</v>
      </c>
      <c r="F1135" t="s">
        <v>654</v>
      </c>
      <c r="G1135" t="s">
        <v>64</v>
      </c>
      <c r="H1135" t="s">
        <v>80</v>
      </c>
      <c r="I1135" t="s">
        <v>110</v>
      </c>
      <c r="J1135" t="s">
        <v>36</v>
      </c>
      <c r="K1135" t="s">
        <v>43</v>
      </c>
      <c r="L1135" s="2">
        <f t="shared" si="171"/>
        <v>130.44900000000001</v>
      </c>
      <c r="M1135" s="2">
        <f t="shared" si="172"/>
        <v>124.408</v>
      </c>
      <c r="N1135" s="2">
        <f t="shared" si="178"/>
        <v>-6.041000000000011</v>
      </c>
      <c r="O1135" s="2">
        <f t="shared" si="173"/>
        <v>-24.164000000000044</v>
      </c>
      <c r="P1135" s="2">
        <f t="shared" si="174"/>
        <v>497.63200000000001</v>
      </c>
      <c r="Q1135" s="2">
        <f t="shared" si="175"/>
        <v>-4.855797054851787</v>
      </c>
      <c r="R1135">
        <v>4</v>
      </c>
      <c r="S1135">
        <v>0.2</v>
      </c>
      <c r="T1135" s="2">
        <v>124.608</v>
      </c>
      <c r="U1135" s="3">
        <v>-23.364000000000019</v>
      </c>
      <c r="V1135" s="4">
        <f t="shared" si="179"/>
        <v>-4.6875000000000036</v>
      </c>
      <c r="W1135" s="2">
        <f t="shared" si="176"/>
        <v>498.43200000000002</v>
      </c>
    </row>
    <row r="1136" spans="1:23" x14ac:dyDescent="0.25">
      <c r="A1136">
        <f t="shared" si="177"/>
        <v>2016</v>
      </c>
      <c r="B1136" s="1">
        <v>42526</v>
      </c>
      <c r="C1136" s="1">
        <v>42530</v>
      </c>
      <c r="D1136" s="1" t="str">
        <f t="shared" si="170"/>
        <v>Jun</v>
      </c>
      <c r="E1136" t="s">
        <v>38</v>
      </c>
      <c r="F1136" t="s">
        <v>654</v>
      </c>
      <c r="G1136" t="s">
        <v>64</v>
      </c>
      <c r="H1136" t="s">
        <v>80</v>
      </c>
      <c r="I1136" t="s">
        <v>1289</v>
      </c>
      <c r="J1136" t="s">
        <v>36</v>
      </c>
      <c r="K1136" t="s">
        <v>37</v>
      </c>
      <c r="L1136" s="2">
        <f t="shared" si="171"/>
        <v>6.6780000000000008</v>
      </c>
      <c r="M1136" s="2">
        <f t="shared" si="172"/>
        <v>7.36</v>
      </c>
      <c r="N1136" s="2">
        <f t="shared" si="178"/>
        <v>0.6819999999999995</v>
      </c>
      <c r="O1136" s="2">
        <f t="shared" si="173"/>
        <v>2.0459999999999985</v>
      </c>
      <c r="P1136" s="2">
        <f t="shared" si="174"/>
        <v>22.080000000000002</v>
      </c>
      <c r="Q1136" s="2">
        <f t="shared" si="175"/>
        <v>9.2663043478260789</v>
      </c>
      <c r="R1136">
        <v>3</v>
      </c>
      <c r="S1136">
        <v>0.2</v>
      </c>
      <c r="T1136" s="2">
        <v>7.5600000000000005</v>
      </c>
      <c r="U1136" s="3">
        <v>2.6459999999999995</v>
      </c>
      <c r="V1136" s="4">
        <f t="shared" si="179"/>
        <v>11.666666666666664</v>
      </c>
      <c r="W1136" s="2">
        <f t="shared" si="176"/>
        <v>22.68</v>
      </c>
    </row>
    <row r="1137" spans="1:23" x14ac:dyDescent="0.25">
      <c r="A1137">
        <f t="shared" si="177"/>
        <v>2016</v>
      </c>
      <c r="B1137" s="1">
        <v>42715</v>
      </c>
      <c r="C1137" s="1">
        <v>42715</v>
      </c>
      <c r="D1137" s="1" t="str">
        <f t="shared" si="170"/>
        <v>Dec</v>
      </c>
      <c r="E1137" t="s">
        <v>528</v>
      </c>
      <c r="F1137" t="s">
        <v>802</v>
      </c>
      <c r="G1137" t="s">
        <v>25</v>
      </c>
      <c r="H1137" t="s">
        <v>26</v>
      </c>
      <c r="I1137" t="s">
        <v>1290</v>
      </c>
      <c r="J1137" t="s">
        <v>36</v>
      </c>
      <c r="K1137" t="s">
        <v>43</v>
      </c>
      <c r="L1137" s="2">
        <f t="shared" si="171"/>
        <v>82.73830000000001</v>
      </c>
      <c r="M1137" s="2">
        <f t="shared" si="172"/>
        <v>85.024000000000001</v>
      </c>
      <c r="N1137" s="2">
        <f t="shared" si="178"/>
        <v>2.2856999999999914</v>
      </c>
      <c r="O1137" s="2">
        <f t="shared" si="173"/>
        <v>6.8570999999999742</v>
      </c>
      <c r="P1137" s="2">
        <f t="shared" si="174"/>
        <v>255.072</v>
      </c>
      <c r="Q1137" s="2">
        <f t="shared" si="175"/>
        <v>2.6882997741813974</v>
      </c>
      <c r="R1137">
        <v>3</v>
      </c>
      <c r="S1137">
        <v>0.2</v>
      </c>
      <c r="T1137" s="2">
        <v>85.224000000000004</v>
      </c>
      <c r="U1137" s="3">
        <v>7.4571000000000041</v>
      </c>
      <c r="V1137" s="4">
        <f t="shared" si="179"/>
        <v>2.9166666666666683</v>
      </c>
      <c r="W1137" s="2">
        <f t="shared" si="176"/>
        <v>255.67200000000003</v>
      </c>
    </row>
    <row r="1138" spans="1:23" x14ac:dyDescent="0.25">
      <c r="A1138">
        <f t="shared" si="177"/>
        <v>2016</v>
      </c>
      <c r="B1138" s="1">
        <v>42686</v>
      </c>
      <c r="C1138" s="1">
        <v>42689</v>
      </c>
      <c r="D1138" s="1" t="str">
        <f t="shared" si="170"/>
        <v>Nov</v>
      </c>
      <c r="E1138" t="s">
        <v>23</v>
      </c>
      <c r="F1138" t="s">
        <v>1291</v>
      </c>
      <c r="G1138" t="s">
        <v>33</v>
      </c>
      <c r="H1138" t="s">
        <v>65</v>
      </c>
      <c r="I1138" t="s">
        <v>1292</v>
      </c>
      <c r="J1138" t="s">
        <v>36</v>
      </c>
      <c r="K1138" t="s">
        <v>92</v>
      </c>
      <c r="L1138" s="2">
        <f t="shared" si="171"/>
        <v>271.34699999999998</v>
      </c>
      <c r="M1138" s="2">
        <f t="shared" si="172"/>
        <v>287.52</v>
      </c>
      <c r="N1138" s="2">
        <f t="shared" si="178"/>
        <v>16.173000000000002</v>
      </c>
      <c r="O1138" s="2">
        <f t="shared" si="173"/>
        <v>129.38400000000001</v>
      </c>
      <c r="P1138" s="2">
        <f t="shared" si="174"/>
        <v>2300.16</v>
      </c>
      <c r="Q1138" s="2">
        <f t="shared" si="175"/>
        <v>5.6250000000000009</v>
      </c>
      <c r="R1138">
        <v>8</v>
      </c>
      <c r="S1138">
        <v>0</v>
      </c>
      <c r="T1138" s="2">
        <v>287.52</v>
      </c>
      <c r="U1138" s="3">
        <v>129.38399999999999</v>
      </c>
      <c r="V1138" s="4">
        <f t="shared" si="179"/>
        <v>5.6249999999999991</v>
      </c>
      <c r="W1138" s="2">
        <f t="shared" si="176"/>
        <v>2300.16</v>
      </c>
    </row>
    <row r="1139" spans="1:23" x14ac:dyDescent="0.25">
      <c r="A1139">
        <f t="shared" si="177"/>
        <v>2016</v>
      </c>
      <c r="B1139" s="1">
        <v>42686</v>
      </c>
      <c r="C1139" s="1">
        <v>42689</v>
      </c>
      <c r="D1139" s="1" t="str">
        <f t="shared" si="170"/>
        <v>Nov</v>
      </c>
      <c r="E1139" t="s">
        <v>23</v>
      </c>
      <c r="F1139" t="s">
        <v>1291</v>
      </c>
      <c r="G1139" t="s">
        <v>33</v>
      </c>
      <c r="H1139" t="s">
        <v>65</v>
      </c>
      <c r="I1139" t="s">
        <v>860</v>
      </c>
      <c r="J1139" t="s">
        <v>36</v>
      </c>
      <c r="K1139" t="s">
        <v>55</v>
      </c>
      <c r="L1139" s="2">
        <f t="shared" si="171"/>
        <v>32.404800000000002</v>
      </c>
      <c r="M1139" s="2">
        <f t="shared" si="172"/>
        <v>37.68</v>
      </c>
      <c r="N1139" s="2">
        <f t="shared" si="178"/>
        <v>5.2751999999999981</v>
      </c>
      <c r="O1139" s="2">
        <f t="shared" si="173"/>
        <v>10.550399999999996</v>
      </c>
      <c r="P1139" s="2">
        <f t="shared" si="174"/>
        <v>75.36</v>
      </c>
      <c r="Q1139" s="2">
        <f t="shared" si="175"/>
        <v>13.999999999999996</v>
      </c>
      <c r="R1139">
        <v>2</v>
      </c>
      <c r="S1139">
        <v>0</v>
      </c>
      <c r="T1139" s="2">
        <v>37.68</v>
      </c>
      <c r="U1139" s="3">
        <v>10.5504</v>
      </c>
      <c r="V1139" s="4">
        <f t="shared" si="179"/>
        <v>13.999999999999998</v>
      </c>
      <c r="W1139" s="2">
        <f t="shared" si="176"/>
        <v>75.36</v>
      </c>
    </row>
    <row r="1140" spans="1:23" x14ac:dyDescent="0.25">
      <c r="A1140">
        <f t="shared" si="177"/>
        <v>2016</v>
      </c>
      <c r="B1140" s="1">
        <v>42686</v>
      </c>
      <c r="C1140" s="1">
        <v>42689</v>
      </c>
      <c r="D1140" s="1" t="str">
        <f t="shared" si="170"/>
        <v>Nov</v>
      </c>
      <c r="E1140" t="s">
        <v>23</v>
      </c>
      <c r="F1140" t="s">
        <v>1291</v>
      </c>
      <c r="G1140" t="s">
        <v>33</v>
      </c>
      <c r="H1140" t="s">
        <v>65</v>
      </c>
      <c r="I1140" t="s">
        <v>1293</v>
      </c>
      <c r="J1140" t="s">
        <v>36</v>
      </c>
      <c r="K1140" t="s">
        <v>60</v>
      </c>
      <c r="L1140" s="2">
        <f t="shared" si="171"/>
        <v>15.484500000000001</v>
      </c>
      <c r="M1140" s="2">
        <f t="shared" si="172"/>
        <v>19.98</v>
      </c>
      <c r="N1140" s="2">
        <f t="shared" si="178"/>
        <v>4.4954999999999998</v>
      </c>
      <c r="O1140" s="2">
        <f t="shared" si="173"/>
        <v>8.9909999999999997</v>
      </c>
      <c r="P1140" s="2">
        <f t="shared" si="174"/>
        <v>39.96</v>
      </c>
      <c r="Q1140" s="2">
        <f t="shared" si="175"/>
        <v>22.499999999999996</v>
      </c>
      <c r="R1140">
        <v>2</v>
      </c>
      <c r="S1140">
        <v>0</v>
      </c>
      <c r="T1140" s="2">
        <v>19.98</v>
      </c>
      <c r="U1140" s="3">
        <v>8.9909999999999997</v>
      </c>
      <c r="V1140" s="4">
        <f t="shared" si="179"/>
        <v>22.499999999999996</v>
      </c>
      <c r="W1140" s="2">
        <f t="shared" si="176"/>
        <v>39.96</v>
      </c>
    </row>
    <row r="1141" spans="1:23" x14ac:dyDescent="0.25">
      <c r="A1141">
        <f t="shared" si="177"/>
        <v>2016</v>
      </c>
      <c r="B1141" s="1">
        <v>42686</v>
      </c>
      <c r="C1141" s="1">
        <v>42689</v>
      </c>
      <c r="D1141" s="1" t="str">
        <f t="shared" si="170"/>
        <v>Nov</v>
      </c>
      <c r="E1141" t="s">
        <v>23</v>
      </c>
      <c r="F1141" t="s">
        <v>1291</v>
      </c>
      <c r="G1141" t="s">
        <v>33</v>
      </c>
      <c r="H1141" t="s">
        <v>65</v>
      </c>
      <c r="I1141" t="s">
        <v>783</v>
      </c>
      <c r="J1141" t="s">
        <v>36</v>
      </c>
      <c r="K1141" t="s">
        <v>48</v>
      </c>
      <c r="L1141" s="2">
        <f t="shared" si="171"/>
        <v>19.786199999999997</v>
      </c>
      <c r="M1141" s="2">
        <f t="shared" si="172"/>
        <v>20.58</v>
      </c>
      <c r="N1141" s="2">
        <f t="shared" si="178"/>
        <v>0.79380000000000095</v>
      </c>
      <c r="O1141" s="2">
        <f t="shared" si="173"/>
        <v>5.5566000000000066</v>
      </c>
      <c r="P1141" s="2">
        <f t="shared" si="174"/>
        <v>144.06</v>
      </c>
      <c r="Q1141" s="2">
        <f t="shared" si="175"/>
        <v>3.8571428571428616</v>
      </c>
      <c r="R1141">
        <v>7</v>
      </c>
      <c r="S1141">
        <v>0</v>
      </c>
      <c r="T1141" s="2">
        <v>20.58</v>
      </c>
      <c r="U1141" s="3">
        <v>5.5566000000000004</v>
      </c>
      <c r="V1141" s="4">
        <f t="shared" si="179"/>
        <v>3.8571428571428577</v>
      </c>
      <c r="W1141" s="2">
        <f t="shared" si="176"/>
        <v>144.06</v>
      </c>
    </row>
    <row r="1142" spans="1:23" x14ac:dyDescent="0.25">
      <c r="A1142">
        <f t="shared" si="177"/>
        <v>2016</v>
      </c>
      <c r="B1142" s="1">
        <v>42686</v>
      </c>
      <c r="C1142" s="1">
        <v>42689</v>
      </c>
      <c r="D1142" s="1" t="str">
        <f t="shared" si="170"/>
        <v>Nov</v>
      </c>
      <c r="E1142" t="s">
        <v>23</v>
      </c>
      <c r="F1142" t="s">
        <v>1291</v>
      </c>
      <c r="G1142" t="s">
        <v>33</v>
      </c>
      <c r="H1142" t="s">
        <v>65</v>
      </c>
      <c r="I1142" t="s">
        <v>1294</v>
      </c>
      <c r="J1142" t="s">
        <v>36</v>
      </c>
      <c r="K1142" t="s">
        <v>53</v>
      </c>
      <c r="L1142" s="2">
        <f t="shared" si="171"/>
        <v>13.035</v>
      </c>
      <c r="M1142" s="2">
        <f t="shared" si="172"/>
        <v>17.38</v>
      </c>
      <c r="N1142" s="2">
        <f t="shared" si="178"/>
        <v>4.3449999999999989</v>
      </c>
      <c r="O1142" s="2">
        <f t="shared" si="173"/>
        <v>8.6899999999999977</v>
      </c>
      <c r="P1142" s="2">
        <f t="shared" si="174"/>
        <v>34.76</v>
      </c>
      <c r="Q1142" s="2">
        <f t="shared" si="175"/>
        <v>24.999999999999993</v>
      </c>
      <c r="R1142">
        <v>2</v>
      </c>
      <c r="S1142">
        <v>0</v>
      </c>
      <c r="T1142" s="2">
        <v>17.38</v>
      </c>
      <c r="U1142" s="3">
        <v>8.69</v>
      </c>
      <c r="V1142" s="4">
        <f t="shared" si="179"/>
        <v>25</v>
      </c>
      <c r="W1142" s="2">
        <f t="shared" si="176"/>
        <v>34.76</v>
      </c>
    </row>
    <row r="1143" spans="1:23" x14ac:dyDescent="0.25">
      <c r="A1143">
        <f t="shared" si="177"/>
        <v>2014</v>
      </c>
      <c r="B1143" s="1">
        <v>41911</v>
      </c>
      <c r="C1143" s="1">
        <v>41915</v>
      </c>
      <c r="D1143" s="1" t="str">
        <f t="shared" si="170"/>
        <v>Sep</v>
      </c>
      <c r="E1143" t="s">
        <v>38</v>
      </c>
      <c r="F1143" t="s">
        <v>917</v>
      </c>
      <c r="G1143" t="s">
        <v>25</v>
      </c>
      <c r="H1143" t="s">
        <v>34</v>
      </c>
      <c r="I1143" t="s">
        <v>1149</v>
      </c>
      <c r="J1143" t="s">
        <v>28</v>
      </c>
      <c r="K1143" t="s">
        <v>46</v>
      </c>
      <c r="L1143" s="2">
        <f t="shared" si="171"/>
        <v>178.00200000000001</v>
      </c>
      <c r="M1143" s="2">
        <f t="shared" si="172"/>
        <v>204.6</v>
      </c>
      <c r="N1143" s="2">
        <f t="shared" si="178"/>
        <v>26.597999999999985</v>
      </c>
      <c r="O1143" s="2">
        <f t="shared" si="173"/>
        <v>53.19599999999997</v>
      </c>
      <c r="P1143" s="2">
        <f t="shared" si="174"/>
        <v>409.2</v>
      </c>
      <c r="Q1143" s="2">
        <f t="shared" si="175"/>
        <v>12.999999999999993</v>
      </c>
      <c r="R1143">
        <v>2</v>
      </c>
      <c r="S1143">
        <v>0</v>
      </c>
      <c r="T1143" s="2">
        <v>204.6</v>
      </c>
      <c r="U1143" s="3">
        <v>53.195999999999998</v>
      </c>
      <c r="V1143" s="4">
        <f t="shared" si="179"/>
        <v>13</v>
      </c>
      <c r="W1143" s="2">
        <f t="shared" si="176"/>
        <v>409.2</v>
      </c>
    </row>
    <row r="1144" spans="1:23" x14ac:dyDescent="0.25">
      <c r="A1144">
        <f t="shared" si="177"/>
        <v>2014</v>
      </c>
      <c r="B1144" s="1">
        <v>41911</v>
      </c>
      <c r="C1144" s="1">
        <v>41915</v>
      </c>
      <c r="D1144" s="1" t="str">
        <f t="shared" si="170"/>
        <v>Sep</v>
      </c>
      <c r="E1144" t="s">
        <v>38</v>
      </c>
      <c r="F1144" t="s">
        <v>917</v>
      </c>
      <c r="G1144" t="s">
        <v>25</v>
      </c>
      <c r="H1144" t="s">
        <v>34</v>
      </c>
      <c r="I1144" t="s">
        <v>1295</v>
      </c>
      <c r="J1144" t="s">
        <v>36</v>
      </c>
      <c r="K1144" t="s">
        <v>128</v>
      </c>
      <c r="L1144" s="2">
        <f t="shared" si="171"/>
        <v>8.0006000000000004</v>
      </c>
      <c r="M1144" s="2">
        <f t="shared" si="172"/>
        <v>8.7200000000000006</v>
      </c>
      <c r="N1144" s="2">
        <f t="shared" si="178"/>
        <v>0.71940000000000026</v>
      </c>
      <c r="O1144" s="2">
        <f t="shared" si="173"/>
        <v>2.877600000000001</v>
      </c>
      <c r="P1144" s="2">
        <f t="shared" si="174"/>
        <v>34.880000000000003</v>
      </c>
      <c r="Q1144" s="2">
        <f t="shared" si="175"/>
        <v>8.2500000000000018</v>
      </c>
      <c r="R1144">
        <v>4</v>
      </c>
      <c r="S1144">
        <v>0</v>
      </c>
      <c r="T1144" s="2">
        <v>8.7200000000000006</v>
      </c>
      <c r="U1144" s="3">
        <v>2.8776000000000002</v>
      </c>
      <c r="V1144" s="4">
        <f t="shared" si="179"/>
        <v>8.25</v>
      </c>
      <c r="W1144" s="2">
        <f t="shared" si="176"/>
        <v>34.880000000000003</v>
      </c>
    </row>
    <row r="1145" spans="1:23" x14ac:dyDescent="0.25">
      <c r="A1145">
        <f t="shared" si="177"/>
        <v>2014</v>
      </c>
      <c r="B1145" s="1">
        <v>41911</v>
      </c>
      <c r="C1145" s="1">
        <v>41915</v>
      </c>
      <c r="D1145" s="1" t="str">
        <f t="shared" si="170"/>
        <v>Sep</v>
      </c>
      <c r="E1145" t="s">
        <v>38</v>
      </c>
      <c r="F1145" t="s">
        <v>917</v>
      </c>
      <c r="G1145" t="s">
        <v>25</v>
      </c>
      <c r="H1145" t="s">
        <v>34</v>
      </c>
      <c r="I1145" t="s">
        <v>451</v>
      </c>
      <c r="J1145" t="s">
        <v>36</v>
      </c>
      <c r="K1145" t="s">
        <v>60</v>
      </c>
      <c r="L1145" s="2">
        <f t="shared" si="171"/>
        <v>3.3696000000000002</v>
      </c>
      <c r="M1145" s="2">
        <f t="shared" si="172"/>
        <v>6.48</v>
      </c>
      <c r="N1145" s="2">
        <f t="shared" si="178"/>
        <v>3.1104000000000003</v>
      </c>
      <c r="O1145" s="2">
        <f t="shared" si="173"/>
        <v>3.1104000000000003</v>
      </c>
      <c r="P1145" s="2">
        <f t="shared" si="174"/>
        <v>6.48</v>
      </c>
      <c r="Q1145" s="2">
        <f t="shared" si="175"/>
        <v>48.000000000000007</v>
      </c>
      <c r="R1145">
        <v>1</v>
      </c>
      <c r="S1145">
        <v>0</v>
      </c>
      <c r="T1145" s="2">
        <v>6.48</v>
      </c>
      <c r="U1145" s="3">
        <v>3.1104000000000003</v>
      </c>
      <c r="V1145" s="4">
        <f t="shared" si="179"/>
        <v>48.000000000000007</v>
      </c>
      <c r="W1145" s="2">
        <f t="shared" si="176"/>
        <v>6.48</v>
      </c>
    </row>
    <row r="1146" spans="1:23" x14ac:dyDescent="0.25">
      <c r="A1146">
        <f t="shared" si="177"/>
        <v>2014</v>
      </c>
      <c r="B1146" s="1">
        <v>41911</v>
      </c>
      <c r="C1146" s="1">
        <v>41915</v>
      </c>
      <c r="D1146" s="1" t="str">
        <f t="shared" si="170"/>
        <v>Sep</v>
      </c>
      <c r="E1146" t="s">
        <v>38</v>
      </c>
      <c r="F1146" t="s">
        <v>917</v>
      </c>
      <c r="G1146" t="s">
        <v>25</v>
      </c>
      <c r="H1146" t="s">
        <v>34</v>
      </c>
      <c r="I1146" t="s">
        <v>1296</v>
      </c>
      <c r="J1146" t="s">
        <v>50</v>
      </c>
      <c r="K1146" t="s">
        <v>286</v>
      </c>
      <c r="L1146" s="2">
        <f t="shared" si="171"/>
        <v>574.79300000000012</v>
      </c>
      <c r="M1146" s="2">
        <f t="shared" si="172"/>
        <v>686.12</v>
      </c>
      <c r="N1146" s="2">
        <f t="shared" si="178"/>
        <v>111.32699999999988</v>
      </c>
      <c r="O1146" s="2">
        <f t="shared" si="173"/>
        <v>222.65399999999977</v>
      </c>
      <c r="P1146" s="2">
        <f t="shared" si="174"/>
        <v>1372.24</v>
      </c>
      <c r="Q1146" s="2">
        <f t="shared" si="175"/>
        <v>16.225587360811502</v>
      </c>
      <c r="R1146">
        <v>2</v>
      </c>
      <c r="S1146">
        <v>0.2</v>
      </c>
      <c r="T1146" s="2">
        <v>686.32</v>
      </c>
      <c r="U1146" s="3">
        <v>223.05399999999995</v>
      </c>
      <c r="V1146" s="4">
        <f t="shared" si="179"/>
        <v>16.249999999999996</v>
      </c>
      <c r="W1146" s="2">
        <f t="shared" si="176"/>
        <v>1372.64</v>
      </c>
    </row>
    <row r="1147" spans="1:23" x14ac:dyDescent="0.25">
      <c r="A1147">
        <f t="shared" si="177"/>
        <v>2014</v>
      </c>
      <c r="B1147" s="1">
        <v>41911</v>
      </c>
      <c r="C1147" s="1">
        <v>41915</v>
      </c>
      <c r="D1147" s="1" t="str">
        <f t="shared" si="170"/>
        <v>Sep</v>
      </c>
      <c r="E1147" t="s">
        <v>38</v>
      </c>
      <c r="F1147" t="s">
        <v>917</v>
      </c>
      <c r="G1147" t="s">
        <v>25</v>
      </c>
      <c r="H1147" t="s">
        <v>34</v>
      </c>
      <c r="I1147" t="s">
        <v>1266</v>
      </c>
      <c r="J1147" t="s">
        <v>36</v>
      </c>
      <c r="K1147" t="s">
        <v>43</v>
      </c>
      <c r="L1147" s="2">
        <f t="shared" si="171"/>
        <v>45.391399999999997</v>
      </c>
      <c r="M1147" s="2">
        <f t="shared" si="172"/>
        <v>62.18</v>
      </c>
      <c r="N1147" s="2">
        <f t="shared" si="178"/>
        <v>16.788600000000002</v>
      </c>
      <c r="O1147" s="2">
        <f t="shared" si="173"/>
        <v>16.788600000000002</v>
      </c>
      <c r="P1147" s="2">
        <f t="shared" si="174"/>
        <v>62.18</v>
      </c>
      <c r="Q1147" s="2">
        <f t="shared" si="175"/>
        <v>27</v>
      </c>
      <c r="R1147">
        <v>1</v>
      </c>
      <c r="S1147">
        <v>0</v>
      </c>
      <c r="T1147" s="2">
        <v>62.18</v>
      </c>
      <c r="U1147" s="3">
        <v>16.788600000000002</v>
      </c>
      <c r="V1147" s="4">
        <f t="shared" si="179"/>
        <v>27</v>
      </c>
      <c r="W1147" s="2">
        <f t="shared" si="176"/>
        <v>62.18</v>
      </c>
    </row>
    <row r="1148" spans="1:23" x14ac:dyDescent="0.25">
      <c r="A1148">
        <f t="shared" si="177"/>
        <v>2015</v>
      </c>
      <c r="B1148" s="1">
        <v>42098</v>
      </c>
      <c r="C1148" s="1">
        <v>42098</v>
      </c>
      <c r="D1148" s="1" t="str">
        <f t="shared" si="170"/>
        <v>Apr</v>
      </c>
      <c r="E1148" t="s">
        <v>528</v>
      </c>
      <c r="F1148" t="s">
        <v>1297</v>
      </c>
      <c r="G1148" t="s">
        <v>25</v>
      </c>
      <c r="H1148" t="s">
        <v>65</v>
      </c>
      <c r="I1148" t="s">
        <v>1298</v>
      </c>
      <c r="J1148" t="s">
        <v>36</v>
      </c>
      <c r="K1148" t="s">
        <v>55</v>
      </c>
      <c r="L1148" s="2">
        <f t="shared" si="171"/>
        <v>590.40300000000002</v>
      </c>
      <c r="M1148" s="2">
        <f t="shared" si="172"/>
        <v>643.976</v>
      </c>
      <c r="N1148" s="2">
        <f t="shared" si="178"/>
        <v>53.572999999999979</v>
      </c>
      <c r="O1148" s="2">
        <f t="shared" si="173"/>
        <v>107.14599999999996</v>
      </c>
      <c r="P1148" s="2">
        <f t="shared" si="174"/>
        <v>1287.952</v>
      </c>
      <c r="Q1148" s="2">
        <f t="shared" si="175"/>
        <v>8.3190988484042858</v>
      </c>
      <c r="R1148">
        <v>2</v>
      </c>
      <c r="S1148">
        <v>0.1</v>
      </c>
      <c r="T1148" s="2">
        <v>644.07600000000002</v>
      </c>
      <c r="U1148" s="3">
        <v>107.34599999999996</v>
      </c>
      <c r="V1148" s="4">
        <f t="shared" si="179"/>
        <v>8.3333333333333304</v>
      </c>
      <c r="W1148" s="2">
        <f t="shared" si="176"/>
        <v>1288.152</v>
      </c>
    </row>
    <row r="1149" spans="1:23" x14ac:dyDescent="0.25">
      <c r="A1149">
        <f t="shared" si="177"/>
        <v>2015</v>
      </c>
      <c r="B1149" s="1">
        <v>42098</v>
      </c>
      <c r="C1149" s="1">
        <v>42098</v>
      </c>
      <c r="D1149" s="1" t="str">
        <f t="shared" si="170"/>
        <v>Apr</v>
      </c>
      <c r="E1149" t="s">
        <v>528</v>
      </c>
      <c r="F1149" t="s">
        <v>1297</v>
      </c>
      <c r="G1149" t="s">
        <v>25</v>
      </c>
      <c r="H1149" t="s">
        <v>65</v>
      </c>
      <c r="I1149" t="s">
        <v>1299</v>
      </c>
      <c r="J1149" t="s">
        <v>36</v>
      </c>
      <c r="K1149" t="s">
        <v>128</v>
      </c>
      <c r="L1149" s="2">
        <f t="shared" si="171"/>
        <v>4.5259999999999998</v>
      </c>
      <c r="M1149" s="2">
        <f t="shared" si="172"/>
        <v>5.84</v>
      </c>
      <c r="N1149" s="2">
        <f t="shared" si="178"/>
        <v>1.3140000000000001</v>
      </c>
      <c r="O1149" s="2">
        <f t="shared" si="173"/>
        <v>2.6280000000000001</v>
      </c>
      <c r="P1149" s="2">
        <f t="shared" si="174"/>
        <v>11.68</v>
      </c>
      <c r="Q1149" s="2">
        <f t="shared" si="175"/>
        <v>22.5</v>
      </c>
      <c r="R1149">
        <v>2</v>
      </c>
      <c r="S1149">
        <v>0</v>
      </c>
      <c r="T1149" s="2">
        <v>5.84</v>
      </c>
      <c r="U1149" s="3">
        <v>2.6279999999999997</v>
      </c>
      <c r="V1149" s="4">
        <f t="shared" si="179"/>
        <v>22.499999999999996</v>
      </c>
      <c r="W1149" s="2">
        <f t="shared" si="176"/>
        <v>11.68</v>
      </c>
    </row>
    <row r="1150" spans="1:23" x14ac:dyDescent="0.25">
      <c r="A1150">
        <f t="shared" si="177"/>
        <v>2015</v>
      </c>
      <c r="B1150" s="1">
        <v>42098</v>
      </c>
      <c r="C1150" s="1">
        <v>42098</v>
      </c>
      <c r="D1150" s="1" t="str">
        <f t="shared" si="170"/>
        <v>Apr</v>
      </c>
      <c r="E1150" t="s">
        <v>528</v>
      </c>
      <c r="F1150" t="s">
        <v>1297</v>
      </c>
      <c r="G1150" t="s">
        <v>25</v>
      </c>
      <c r="H1150" t="s">
        <v>65</v>
      </c>
      <c r="I1150" t="s">
        <v>1300</v>
      </c>
      <c r="J1150" t="s">
        <v>36</v>
      </c>
      <c r="K1150" t="s">
        <v>53</v>
      </c>
      <c r="L1150" s="2">
        <f t="shared" si="171"/>
        <v>9.8252000000000006</v>
      </c>
      <c r="M1150" s="2">
        <f t="shared" si="172"/>
        <v>12.76</v>
      </c>
      <c r="N1150" s="2">
        <f t="shared" si="178"/>
        <v>2.9347999999999992</v>
      </c>
      <c r="O1150" s="2">
        <f t="shared" si="173"/>
        <v>5.8695999999999984</v>
      </c>
      <c r="P1150" s="2">
        <f t="shared" si="174"/>
        <v>25.52</v>
      </c>
      <c r="Q1150" s="2">
        <f t="shared" si="175"/>
        <v>22.999999999999993</v>
      </c>
      <c r="R1150">
        <v>2</v>
      </c>
      <c r="S1150">
        <v>0</v>
      </c>
      <c r="T1150" s="2">
        <v>12.76</v>
      </c>
      <c r="U1150" s="3">
        <v>5.8695999999999993</v>
      </c>
      <c r="V1150" s="4">
        <f t="shared" si="179"/>
        <v>23</v>
      </c>
      <c r="W1150" s="2">
        <f t="shared" si="176"/>
        <v>25.52</v>
      </c>
    </row>
    <row r="1151" spans="1:23" x14ac:dyDescent="0.25">
      <c r="A1151">
        <f t="shared" si="177"/>
        <v>2015</v>
      </c>
      <c r="B1151" s="1">
        <v>42098</v>
      </c>
      <c r="C1151" s="1">
        <v>42098</v>
      </c>
      <c r="D1151" s="1" t="str">
        <f t="shared" si="170"/>
        <v>Apr</v>
      </c>
      <c r="E1151" t="s">
        <v>528</v>
      </c>
      <c r="F1151" t="s">
        <v>1297</v>
      </c>
      <c r="G1151" t="s">
        <v>25</v>
      </c>
      <c r="H1151" t="s">
        <v>65</v>
      </c>
      <c r="I1151" t="s">
        <v>1301</v>
      </c>
      <c r="J1151" t="s">
        <v>50</v>
      </c>
      <c r="K1151" t="s">
        <v>51</v>
      </c>
      <c r="L1151" s="2">
        <f t="shared" si="171"/>
        <v>10.512</v>
      </c>
      <c r="M1151" s="2">
        <f t="shared" si="172"/>
        <v>10.95</v>
      </c>
      <c r="N1151" s="2">
        <f t="shared" si="178"/>
        <v>0.43799999999999883</v>
      </c>
      <c r="O1151" s="2">
        <f t="shared" si="173"/>
        <v>0.43799999999999883</v>
      </c>
      <c r="P1151" s="2">
        <f t="shared" si="174"/>
        <v>10.95</v>
      </c>
      <c r="Q1151" s="2">
        <f t="shared" si="175"/>
        <v>3.9999999999999898</v>
      </c>
      <c r="R1151">
        <v>1</v>
      </c>
      <c r="S1151">
        <v>0</v>
      </c>
      <c r="T1151" s="2">
        <v>10.95</v>
      </c>
      <c r="U1151" s="3">
        <v>0.43799999999999883</v>
      </c>
      <c r="V1151" s="4">
        <f t="shared" si="179"/>
        <v>3.9999999999999898</v>
      </c>
      <c r="W1151" s="2">
        <f t="shared" si="176"/>
        <v>10.95</v>
      </c>
    </row>
    <row r="1152" spans="1:23" x14ac:dyDescent="0.25">
      <c r="A1152">
        <f t="shared" si="177"/>
        <v>2015</v>
      </c>
      <c r="B1152" s="1">
        <v>42098</v>
      </c>
      <c r="C1152" s="1">
        <v>42098</v>
      </c>
      <c r="D1152" s="1" t="str">
        <f t="shared" si="170"/>
        <v>Apr</v>
      </c>
      <c r="E1152" t="s">
        <v>528</v>
      </c>
      <c r="F1152" t="s">
        <v>1297</v>
      </c>
      <c r="G1152" t="s">
        <v>25</v>
      </c>
      <c r="H1152" t="s">
        <v>65</v>
      </c>
      <c r="I1152" t="s">
        <v>1302</v>
      </c>
      <c r="J1152" t="s">
        <v>50</v>
      </c>
      <c r="K1152" t="s">
        <v>500</v>
      </c>
      <c r="L1152" s="2">
        <f t="shared" si="171"/>
        <v>494.98350000000005</v>
      </c>
      <c r="M1152" s="2">
        <f t="shared" si="172"/>
        <v>599.98</v>
      </c>
      <c r="N1152" s="2">
        <f t="shared" si="178"/>
        <v>104.99649999999997</v>
      </c>
      <c r="O1152" s="2">
        <f t="shared" si="173"/>
        <v>209.99299999999994</v>
      </c>
      <c r="P1152" s="2">
        <f t="shared" si="174"/>
        <v>1199.96</v>
      </c>
      <c r="Q1152" s="2">
        <f t="shared" si="175"/>
        <v>17.499999999999993</v>
      </c>
      <c r="R1152">
        <v>2</v>
      </c>
      <c r="S1152">
        <v>0</v>
      </c>
      <c r="T1152" s="2">
        <v>599.98</v>
      </c>
      <c r="U1152" s="3">
        <v>209.99299999999999</v>
      </c>
      <c r="V1152" s="4">
        <f t="shared" si="179"/>
        <v>17.5</v>
      </c>
      <c r="W1152" s="2">
        <f t="shared" si="176"/>
        <v>1199.96</v>
      </c>
    </row>
    <row r="1153" spans="1:23" x14ac:dyDescent="0.25">
      <c r="A1153">
        <f t="shared" si="177"/>
        <v>2015</v>
      </c>
      <c r="B1153" s="1">
        <v>42132</v>
      </c>
      <c r="C1153" s="1">
        <v>42138</v>
      </c>
      <c r="D1153" s="1" t="str">
        <f t="shared" si="170"/>
        <v>May</v>
      </c>
      <c r="E1153" t="s">
        <v>38</v>
      </c>
      <c r="F1153" t="s">
        <v>411</v>
      </c>
      <c r="G1153" t="s">
        <v>33</v>
      </c>
      <c r="H1153" t="s">
        <v>80</v>
      </c>
      <c r="I1153" t="s">
        <v>1303</v>
      </c>
      <c r="J1153" t="s">
        <v>28</v>
      </c>
      <c r="K1153" t="s">
        <v>46</v>
      </c>
      <c r="L1153" s="2">
        <f t="shared" si="171"/>
        <v>8.1432000000000002</v>
      </c>
      <c r="M1153" s="2">
        <f t="shared" si="172"/>
        <v>8.152000000000001</v>
      </c>
      <c r="N1153" s="2">
        <f t="shared" si="178"/>
        <v>8.8000000000008072E-3</v>
      </c>
      <c r="O1153" s="2">
        <f t="shared" si="173"/>
        <v>5.2800000000004843E-2</v>
      </c>
      <c r="P1153" s="2">
        <f t="shared" si="174"/>
        <v>48.912000000000006</v>
      </c>
      <c r="Q1153" s="2">
        <f t="shared" si="175"/>
        <v>0.10794896957802755</v>
      </c>
      <c r="R1153">
        <v>6</v>
      </c>
      <c r="S1153">
        <v>0.2</v>
      </c>
      <c r="T1153" s="2">
        <v>8.3520000000000003</v>
      </c>
      <c r="U1153" s="3">
        <v>1.2527999999999997</v>
      </c>
      <c r="V1153" s="4">
        <f t="shared" si="179"/>
        <v>2.4999999999999996</v>
      </c>
      <c r="W1153" s="2">
        <f t="shared" si="176"/>
        <v>50.112000000000002</v>
      </c>
    </row>
    <row r="1154" spans="1:23" x14ac:dyDescent="0.25">
      <c r="A1154">
        <f t="shared" si="177"/>
        <v>2016</v>
      </c>
      <c r="B1154" s="1">
        <v>42735</v>
      </c>
      <c r="C1154" s="1">
        <v>42741</v>
      </c>
      <c r="D1154" s="1" t="str">
        <f t="shared" ref="D1154:D1217" si="180">TEXT((B1154),"MMM")</f>
        <v>Dec</v>
      </c>
      <c r="E1154" t="s">
        <v>38</v>
      </c>
      <c r="F1154" t="s">
        <v>445</v>
      </c>
      <c r="G1154" t="s">
        <v>33</v>
      </c>
      <c r="H1154" t="s">
        <v>34</v>
      </c>
      <c r="I1154" t="s">
        <v>1304</v>
      </c>
      <c r="J1154" t="s">
        <v>36</v>
      </c>
      <c r="K1154" t="s">
        <v>48</v>
      </c>
      <c r="L1154" s="2">
        <f t="shared" ref="L1154:L1217" si="181">T1154 - (U1154 / R1154)</f>
        <v>2.8210000000000002</v>
      </c>
      <c r="M1154" s="2">
        <f t="shared" ref="M1154:M1217" si="182">(T1154/1-S1154)</f>
        <v>3.64</v>
      </c>
      <c r="N1154" s="2">
        <f t="shared" si="178"/>
        <v>0.81899999999999995</v>
      </c>
      <c r="O1154" s="2">
        <f t="shared" ref="O1154:O1217" si="183">N1154*R1154</f>
        <v>1.6379999999999999</v>
      </c>
      <c r="P1154" s="2">
        <f t="shared" ref="P1154:P1217" si="184">(M1154*R1154)</f>
        <v>7.28</v>
      </c>
      <c r="Q1154" s="2">
        <f t="shared" ref="Q1154:Q1217" si="185">(O1154/(M1154*R1154))*100</f>
        <v>22.499999999999996</v>
      </c>
      <c r="R1154">
        <v>2</v>
      </c>
      <c r="S1154">
        <v>0</v>
      </c>
      <c r="T1154" s="2">
        <v>3.64</v>
      </c>
      <c r="U1154" s="3">
        <v>1.6379999999999999</v>
      </c>
      <c r="V1154" s="4">
        <f t="shared" si="179"/>
        <v>22.499999999999996</v>
      </c>
      <c r="W1154" s="2">
        <f t="shared" ref="W1154:W1217" si="186">R1154*T1154</f>
        <v>7.28</v>
      </c>
    </row>
    <row r="1155" spans="1:23" x14ac:dyDescent="0.25">
      <c r="A1155">
        <f t="shared" ref="A1155:A1218" si="187">YEAR(B1155)</f>
        <v>2016</v>
      </c>
      <c r="B1155" s="1">
        <v>42735</v>
      </c>
      <c r="C1155" s="1">
        <v>42741</v>
      </c>
      <c r="D1155" s="1" t="str">
        <f t="shared" si="180"/>
        <v>Dec</v>
      </c>
      <c r="E1155" t="s">
        <v>38</v>
      </c>
      <c r="F1155" t="s">
        <v>445</v>
      </c>
      <c r="G1155" t="s">
        <v>33</v>
      </c>
      <c r="H1155" t="s">
        <v>34</v>
      </c>
      <c r="I1155" t="s">
        <v>1078</v>
      </c>
      <c r="J1155" t="s">
        <v>36</v>
      </c>
      <c r="K1155" t="s">
        <v>53</v>
      </c>
      <c r="L1155" s="2">
        <f t="shared" si="181"/>
        <v>152.06489999999999</v>
      </c>
      <c r="M1155" s="2">
        <f t="shared" si="182"/>
        <v>159.56800000000001</v>
      </c>
      <c r="N1155" s="2">
        <f t="shared" ref="N1155:N1218" si="188">(M1155-L1155)</f>
        <v>7.5031000000000176</v>
      </c>
      <c r="O1155" s="2">
        <f t="shared" si="183"/>
        <v>52.521700000000124</v>
      </c>
      <c r="P1155" s="2">
        <f t="shared" si="184"/>
        <v>1116.9760000000001</v>
      </c>
      <c r="Q1155" s="2">
        <f t="shared" si="185"/>
        <v>4.7021332598014745</v>
      </c>
      <c r="R1155">
        <v>7</v>
      </c>
      <c r="S1155">
        <v>0.2</v>
      </c>
      <c r="T1155" s="2">
        <v>159.768</v>
      </c>
      <c r="U1155" s="3">
        <v>53.921700000000008</v>
      </c>
      <c r="V1155" s="4">
        <f t="shared" ref="V1155:V1218" si="189">(U1155/W1155)*100</f>
        <v>4.8214285714285721</v>
      </c>
      <c r="W1155" s="2">
        <f t="shared" si="186"/>
        <v>1118.376</v>
      </c>
    </row>
    <row r="1156" spans="1:23" x14ac:dyDescent="0.25">
      <c r="A1156">
        <f t="shared" si="187"/>
        <v>2014</v>
      </c>
      <c r="B1156" s="1">
        <v>41993</v>
      </c>
      <c r="C1156" s="1">
        <v>41994</v>
      </c>
      <c r="D1156" s="1" t="str">
        <f t="shared" si="180"/>
        <v>Dec</v>
      </c>
      <c r="E1156" t="s">
        <v>98</v>
      </c>
      <c r="F1156" t="s">
        <v>1265</v>
      </c>
      <c r="G1156" t="s">
        <v>64</v>
      </c>
      <c r="H1156" t="s">
        <v>26</v>
      </c>
      <c r="I1156" t="s">
        <v>1305</v>
      </c>
      <c r="J1156" t="s">
        <v>36</v>
      </c>
      <c r="K1156" t="s">
        <v>43</v>
      </c>
      <c r="L1156" s="2">
        <f t="shared" si="181"/>
        <v>122.48</v>
      </c>
      <c r="M1156" s="2">
        <f t="shared" si="182"/>
        <v>122.48</v>
      </c>
      <c r="N1156" s="2">
        <f t="shared" si="188"/>
        <v>0</v>
      </c>
      <c r="O1156" s="2">
        <f t="shared" si="183"/>
        <v>0</v>
      </c>
      <c r="P1156" s="2">
        <f t="shared" si="184"/>
        <v>244.96</v>
      </c>
      <c r="Q1156" s="2">
        <f t="shared" si="185"/>
        <v>0</v>
      </c>
      <c r="R1156">
        <v>2</v>
      </c>
      <c r="S1156">
        <v>0</v>
      </c>
      <c r="T1156" s="2">
        <v>122.48</v>
      </c>
      <c r="U1156" s="3">
        <v>0</v>
      </c>
      <c r="V1156" s="4">
        <f t="shared" si="189"/>
        <v>0</v>
      </c>
      <c r="W1156" s="2">
        <f t="shared" si="186"/>
        <v>244.96</v>
      </c>
    </row>
    <row r="1157" spans="1:23" x14ac:dyDescent="0.25">
      <c r="A1157">
        <f t="shared" si="187"/>
        <v>2014</v>
      </c>
      <c r="B1157" s="1">
        <v>41993</v>
      </c>
      <c r="C1157" s="1">
        <v>41994</v>
      </c>
      <c r="D1157" s="1" t="str">
        <f t="shared" si="180"/>
        <v>Dec</v>
      </c>
      <c r="E1157" t="s">
        <v>98</v>
      </c>
      <c r="F1157" t="s">
        <v>1265</v>
      </c>
      <c r="G1157" t="s">
        <v>64</v>
      </c>
      <c r="H1157" t="s">
        <v>26</v>
      </c>
      <c r="I1157" t="s">
        <v>1306</v>
      </c>
      <c r="J1157" t="s">
        <v>28</v>
      </c>
      <c r="K1157" t="s">
        <v>41</v>
      </c>
      <c r="L1157" s="2">
        <f t="shared" si="181"/>
        <v>2173.9391999999998</v>
      </c>
      <c r="M1157" s="2">
        <f t="shared" si="182"/>
        <v>2244.48</v>
      </c>
      <c r="N1157" s="2">
        <f t="shared" si="188"/>
        <v>70.540800000000218</v>
      </c>
      <c r="O1157" s="2">
        <f t="shared" si="183"/>
        <v>493.78560000000152</v>
      </c>
      <c r="P1157" s="2">
        <f t="shared" si="184"/>
        <v>15711.36</v>
      </c>
      <c r="Q1157" s="2">
        <f t="shared" si="185"/>
        <v>3.1428571428571521</v>
      </c>
      <c r="R1157">
        <v>7</v>
      </c>
      <c r="S1157">
        <v>0</v>
      </c>
      <c r="T1157" s="2">
        <v>2244.48</v>
      </c>
      <c r="U1157" s="3">
        <v>493.78559999999993</v>
      </c>
      <c r="V1157" s="4">
        <f t="shared" si="189"/>
        <v>3.1428571428571423</v>
      </c>
      <c r="W1157" s="2">
        <f t="shared" si="186"/>
        <v>15711.36</v>
      </c>
    </row>
    <row r="1158" spans="1:23" x14ac:dyDescent="0.25">
      <c r="A1158">
        <f t="shared" si="187"/>
        <v>2014</v>
      </c>
      <c r="B1158" s="1">
        <v>41993</v>
      </c>
      <c r="C1158" s="1">
        <v>41994</v>
      </c>
      <c r="D1158" s="1" t="str">
        <f t="shared" si="180"/>
        <v>Dec</v>
      </c>
      <c r="E1158" t="s">
        <v>98</v>
      </c>
      <c r="F1158" t="s">
        <v>1265</v>
      </c>
      <c r="G1158" t="s">
        <v>64</v>
      </c>
      <c r="H1158" t="s">
        <v>26</v>
      </c>
      <c r="I1158" t="s">
        <v>567</v>
      </c>
      <c r="J1158" t="s">
        <v>36</v>
      </c>
      <c r="K1158" t="s">
        <v>53</v>
      </c>
      <c r="L1158" s="2">
        <f t="shared" si="181"/>
        <v>52.548100000000005</v>
      </c>
      <c r="M1158" s="2">
        <f t="shared" si="182"/>
        <v>62.31</v>
      </c>
      <c r="N1158" s="2">
        <f t="shared" si="188"/>
        <v>9.7618999999999971</v>
      </c>
      <c r="O1158" s="2">
        <f t="shared" si="183"/>
        <v>29.285699999999991</v>
      </c>
      <c r="P1158" s="2">
        <f t="shared" si="184"/>
        <v>186.93</v>
      </c>
      <c r="Q1158" s="2">
        <f t="shared" si="185"/>
        <v>15.666666666666663</v>
      </c>
      <c r="R1158">
        <v>3</v>
      </c>
      <c r="S1158">
        <v>0</v>
      </c>
      <c r="T1158" s="2">
        <v>62.31</v>
      </c>
      <c r="U1158" s="3">
        <v>29.285699999999999</v>
      </c>
      <c r="V1158" s="4">
        <f t="shared" si="189"/>
        <v>15.666666666666664</v>
      </c>
      <c r="W1158" s="2">
        <f t="shared" si="186"/>
        <v>186.93</v>
      </c>
    </row>
    <row r="1159" spans="1:23" x14ac:dyDescent="0.25">
      <c r="A1159">
        <f t="shared" si="187"/>
        <v>2014</v>
      </c>
      <c r="B1159" s="1">
        <v>41993</v>
      </c>
      <c r="C1159" s="1">
        <v>41994</v>
      </c>
      <c r="D1159" s="1" t="str">
        <f t="shared" si="180"/>
        <v>Dec</v>
      </c>
      <c r="E1159" t="s">
        <v>98</v>
      </c>
      <c r="F1159" t="s">
        <v>1265</v>
      </c>
      <c r="G1159" t="s">
        <v>64</v>
      </c>
      <c r="H1159" t="s">
        <v>26</v>
      </c>
      <c r="I1159" t="s">
        <v>554</v>
      </c>
      <c r="J1159" t="s">
        <v>28</v>
      </c>
      <c r="K1159" t="s">
        <v>41</v>
      </c>
      <c r="L1159" s="2">
        <f t="shared" si="181"/>
        <v>405.03899999999999</v>
      </c>
      <c r="M1159" s="2">
        <f t="shared" si="182"/>
        <v>455.1</v>
      </c>
      <c r="N1159" s="2">
        <f t="shared" si="188"/>
        <v>50.061000000000035</v>
      </c>
      <c r="O1159" s="2">
        <f t="shared" si="183"/>
        <v>100.12200000000007</v>
      </c>
      <c r="P1159" s="2">
        <f t="shared" si="184"/>
        <v>910.2</v>
      </c>
      <c r="Q1159" s="2">
        <f t="shared" si="185"/>
        <v>11.000000000000007</v>
      </c>
      <c r="R1159">
        <v>2</v>
      </c>
      <c r="S1159">
        <v>0</v>
      </c>
      <c r="T1159" s="2">
        <v>455.1</v>
      </c>
      <c r="U1159" s="3">
        <v>100.12200000000001</v>
      </c>
      <c r="V1159" s="4">
        <f t="shared" si="189"/>
        <v>11.000000000000002</v>
      </c>
      <c r="W1159" s="2">
        <f t="shared" si="186"/>
        <v>910.2</v>
      </c>
    </row>
    <row r="1160" spans="1:23" x14ac:dyDescent="0.25">
      <c r="A1160">
        <f t="shared" si="187"/>
        <v>2016</v>
      </c>
      <c r="B1160" s="1">
        <v>42553</v>
      </c>
      <c r="C1160" s="1">
        <v>42558</v>
      </c>
      <c r="D1160" s="1" t="str">
        <f t="shared" si="180"/>
        <v>Jul</v>
      </c>
      <c r="E1160" t="s">
        <v>23</v>
      </c>
      <c r="F1160" t="s">
        <v>1095</v>
      </c>
      <c r="G1160" t="s">
        <v>33</v>
      </c>
      <c r="H1160" t="s">
        <v>34</v>
      </c>
      <c r="I1160" t="s">
        <v>1307</v>
      </c>
      <c r="J1160" t="s">
        <v>28</v>
      </c>
      <c r="K1160" t="s">
        <v>31</v>
      </c>
      <c r="L1160" s="2">
        <f t="shared" si="181"/>
        <v>175.66559999999998</v>
      </c>
      <c r="M1160" s="2">
        <f t="shared" si="182"/>
        <v>194.98400000000001</v>
      </c>
      <c r="N1160" s="2">
        <f t="shared" si="188"/>
        <v>19.318400000000025</v>
      </c>
      <c r="O1160" s="2">
        <f t="shared" si="183"/>
        <v>19.318400000000025</v>
      </c>
      <c r="P1160" s="2">
        <f t="shared" si="184"/>
        <v>194.98400000000001</v>
      </c>
      <c r="Q1160" s="2">
        <f t="shared" si="185"/>
        <v>9.9076847331063185</v>
      </c>
      <c r="R1160">
        <v>1</v>
      </c>
      <c r="S1160">
        <v>0.2</v>
      </c>
      <c r="T1160" s="2">
        <v>195.184</v>
      </c>
      <c r="U1160" s="3">
        <v>19.518400000000007</v>
      </c>
      <c r="V1160" s="4">
        <f t="shared" si="189"/>
        <v>10.000000000000004</v>
      </c>
      <c r="W1160" s="2">
        <f t="shared" si="186"/>
        <v>195.184</v>
      </c>
    </row>
    <row r="1161" spans="1:23" x14ac:dyDescent="0.25">
      <c r="A1161">
        <f t="shared" si="187"/>
        <v>2017</v>
      </c>
      <c r="B1161" s="1">
        <v>42915</v>
      </c>
      <c r="C1161" s="1">
        <v>42920</v>
      </c>
      <c r="D1161" s="1" t="str">
        <f t="shared" si="180"/>
        <v>Jun</v>
      </c>
      <c r="E1161" t="s">
        <v>38</v>
      </c>
      <c r="F1161" t="s">
        <v>1308</v>
      </c>
      <c r="G1161" t="s">
        <v>25</v>
      </c>
      <c r="H1161" t="s">
        <v>65</v>
      </c>
      <c r="I1161" t="s">
        <v>1002</v>
      </c>
      <c r="J1161" t="s">
        <v>36</v>
      </c>
      <c r="K1161" t="s">
        <v>55</v>
      </c>
      <c r="L1161" s="2">
        <f t="shared" si="181"/>
        <v>332.69499999999999</v>
      </c>
      <c r="M1161" s="2">
        <f t="shared" si="182"/>
        <v>362.94</v>
      </c>
      <c r="N1161" s="2">
        <f t="shared" si="188"/>
        <v>30.245000000000005</v>
      </c>
      <c r="O1161" s="2">
        <f t="shared" si="183"/>
        <v>90.735000000000014</v>
      </c>
      <c r="P1161" s="2">
        <f t="shared" si="184"/>
        <v>1088.82</v>
      </c>
      <c r="Q1161" s="2">
        <f t="shared" si="185"/>
        <v>8.3333333333333357</v>
      </c>
      <c r="R1161">
        <v>3</v>
      </c>
      <c r="S1161">
        <v>0</v>
      </c>
      <c r="T1161" s="2">
        <v>362.94</v>
      </c>
      <c r="U1161" s="3">
        <v>90.735000000000014</v>
      </c>
      <c r="V1161" s="4">
        <f t="shared" si="189"/>
        <v>8.3333333333333357</v>
      </c>
      <c r="W1161" s="2">
        <f t="shared" si="186"/>
        <v>1088.82</v>
      </c>
    </row>
    <row r="1162" spans="1:23" x14ac:dyDescent="0.25">
      <c r="A1162">
        <f t="shared" si="187"/>
        <v>2017</v>
      </c>
      <c r="B1162" s="1">
        <v>42915</v>
      </c>
      <c r="C1162" s="1">
        <v>42920</v>
      </c>
      <c r="D1162" s="1" t="str">
        <f t="shared" si="180"/>
        <v>Jun</v>
      </c>
      <c r="E1162" t="s">
        <v>38</v>
      </c>
      <c r="F1162" t="s">
        <v>1308</v>
      </c>
      <c r="G1162" t="s">
        <v>25</v>
      </c>
      <c r="H1162" t="s">
        <v>65</v>
      </c>
      <c r="I1162" t="s">
        <v>150</v>
      </c>
      <c r="J1162" t="s">
        <v>36</v>
      </c>
      <c r="K1162" t="s">
        <v>53</v>
      </c>
      <c r="L1162" s="2">
        <f t="shared" si="181"/>
        <v>8.6549999999999994</v>
      </c>
      <c r="M1162" s="2">
        <f t="shared" si="182"/>
        <v>11.54</v>
      </c>
      <c r="N1162" s="2">
        <f t="shared" si="188"/>
        <v>2.8849999999999998</v>
      </c>
      <c r="O1162" s="2">
        <f t="shared" si="183"/>
        <v>5.77</v>
      </c>
      <c r="P1162" s="2">
        <f t="shared" si="184"/>
        <v>23.08</v>
      </c>
      <c r="Q1162" s="2">
        <f t="shared" si="185"/>
        <v>25</v>
      </c>
      <c r="R1162">
        <v>2</v>
      </c>
      <c r="S1162">
        <v>0</v>
      </c>
      <c r="T1162" s="2">
        <v>11.54</v>
      </c>
      <c r="U1162" s="3">
        <v>5.77</v>
      </c>
      <c r="V1162" s="4">
        <f t="shared" si="189"/>
        <v>25</v>
      </c>
      <c r="W1162" s="2">
        <f t="shared" si="186"/>
        <v>23.08</v>
      </c>
    </row>
    <row r="1163" spans="1:23" x14ac:dyDescent="0.25">
      <c r="A1163">
        <f t="shared" si="187"/>
        <v>2014</v>
      </c>
      <c r="B1163" s="1">
        <v>41883</v>
      </c>
      <c r="C1163" s="1">
        <v>41887</v>
      </c>
      <c r="D1163" s="1" t="str">
        <f t="shared" si="180"/>
        <v>Sep</v>
      </c>
      <c r="E1163" t="s">
        <v>23</v>
      </c>
      <c r="F1163" t="s">
        <v>1309</v>
      </c>
      <c r="G1163" t="s">
        <v>25</v>
      </c>
      <c r="H1163" t="s">
        <v>34</v>
      </c>
      <c r="I1163" t="s">
        <v>93</v>
      </c>
      <c r="J1163" t="s">
        <v>36</v>
      </c>
      <c r="K1163" t="s">
        <v>48</v>
      </c>
      <c r="L1163" s="2">
        <f t="shared" si="181"/>
        <v>48.7258</v>
      </c>
      <c r="M1163" s="2">
        <f t="shared" si="182"/>
        <v>53.94</v>
      </c>
      <c r="N1163" s="2">
        <f t="shared" si="188"/>
        <v>5.2141999999999982</v>
      </c>
      <c r="O1163" s="2">
        <f t="shared" si="183"/>
        <v>15.642599999999995</v>
      </c>
      <c r="P1163" s="2">
        <f t="shared" si="184"/>
        <v>161.82</v>
      </c>
      <c r="Q1163" s="2">
        <f t="shared" si="185"/>
        <v>9.6666666666666643</v>
      </c>
      <c r="R1163">
        <v>3</v>
      </c>
      <c r="S1163">
        <v>0</v>
      </c>
      <c r="T1163" s="2">
        <v>53.94</v>
      </c>
      <c r="U1163" s="3">
        <v>15.642599999999995</v>
      </c>
      <c r="V1163" s="4">
        <f t="shared" si="189"/>
        <v>9.6666666666666643</v>
      </c>
      <c r="W1163" s="2">
        <f t="shared" si="186"/>
        <v>161.82</v>
      </c>
    </row>
    <row r="1164" spans="1:23" x14ac:dyDescent="0.25">
      <c r="A1164">
        <f t="shared" si="187"/>
        <v>2014</v>
      </c>
      <c r="B1164" s="1">
        <v>41701</v>
      </c>
      <c r="C1164" s="1">
        <v>41706</v>
      </c>
      <c r="D1164" s="1" t="str">
        <f t="shared" si="180"/>
        <v>Mar</v>
      </c>
      <c r="E1164" t="s">
        <v>38</v>
      </c>
      <c r="F1164" t="s">
        <v>1310</v>
      </c>
      <c r="G1164" t="s">
        <v>64</v>
      </c>
      <c r="H1164" t="s">
        <v>80</v>
      </c>
      <c r="I1164" t="s">
        <v>1311</v>
      </c>
      <c r="J1164" t="s">
        <v>50</v>
      </c>
      <c r="K1164" t="s">
        <v>51</v>
      </c>
      <c r="L1164" s="2">
        <f t="shared" si="181"/>
        <v>5.3946000000000005</v>
      </c>
      <c r="M1164" s="2">
        <f t="shared" si="182"/>
        <v>9.99</v>
      </c>
      <c r="N1164" s="2">
        <f t="shared" si="188"/>
        <v>4.5953999999999997</v>
      </c>
      <c r="O1164" s="2">
        <f t="shared" si="183"/>
        <v>4.5953999999999997</v>
      </c>
      <c r="P1164" s="2">
        <f t="shared" si="184"/>
        <v>9.99</v>
      </c>
      <c r="Q1164" s="2">
        <f t="shared" si="185"/>
        <v>46</v>
      </c>
      <c r="R1164">
        <v>1</v>
      </c>
      <c r="S1164">
        <v>0</v>
      </c>
      <c r="T1164" s="2">
        <v>9.99</v>
      </c>
      <c r="U1164" s="3">
        <v>4.5953999999999997</v>
      </c>
      <c r="V1164" s="4">
        <f t="shared" si="189"/>
        <v>46</v>
      </c>
      <c r="W1164" s="2">
        <f t="shared" si="186"/>
        <v>9.99</v>
      </c>
    </row>
    <row r="1165" spans="1:23" x14ac:dyDescent="0.25">
      <c r="A1165">
        <f t="shared" si="187"/>
        <v>2014</v>
      </c>
      <c r="B1165" s="1">
        <v>41701</v>
      </c>
      <c r="C1165" s="1">
        <v>41706</v>
      </c>
      <c r="D1165" s="1" t="str">
        <f t="shared" si="180"/>
        <v>Mar</v>
      </c>
      <c r="E1165" t="s">
        <v>38</v>
      </c>
      <c r="F1165" t="s">
        <v>1310</v>
      </c>
      <c r="G1165" t="s">
        <v>64</v>
      </c>
      <c r="H1165" t="s">
        <v>80</v>
      </c>
      <c r="I1165" t="s">
        <v>449</v>
      </c>
      <c r="J1165" t="s">
        <v>36</v>
      </c>
      <c r="K1165" t="s">
        <v>53</v>
      </c>
      <c r="L1165" s="2">
        <f t="shared" si="181"/>
        <v>112.13600000000001</v>
      </c>
      <c r="M1165" s="2">
        <f t="shared" si="182"/>
        <v>125.56</v>
      </c>
      <c r="N1165" s="2">
        <f t="shared" si="188"/>
        <v>13.423999999999992</v>
      </c>
      <c r="O1165" s="2">
        <f t="shared" si="183"/>
        <v>40.271999999999977</v>
      </c>
      <c r="P1165" s="2">
        <f t="shared" si="184"/>
        <v>376.68</v>
      </c>
      <c r="Q1165" s="2">
        <f t="shared" si="185"/>
        <v>10.691302962726978</v>
      </c>
      <c r="R1165">
        <v>3</v>
      </c>
      <c r="S1165">
        <v>0.2</v>
      </c>
      <c r="T1165" s="2">
        <v>125.76</v>
      </c>
      <c r="U1165" s="3">
        <v>40.872</v>
      </c>
      <c r="V1165" s="4">
        <f t="shared" si="189"/>
        <v>10.833333333333332</v>
      </c>
      <c r="W1165" s="2">
        <f t="shared" si="186"/>
        <v>377.28000000000003</v>
      </c>
    </row>
    <row r="1166" spans="1:23" x14ac:dyDescent="0.25">
      <c r="A1166">
        <f t="shared" si="187"/>
        <v>2014</v>
      </c>
      <c r="B1166" s="1">
        <v>41701</v>
      </c>
      <c r="C1166" s="1">
        <v>41706</v>
      </c>
      <c r="D1166" s="1" t="str">
        <f t="shared" si="180"/>
        <v>Mar</v>
      </c>
      <c r="E1166" t="s">
        <v>38</v>
      </c>
      <c r="F1166" t="s">
        <v>1310</v>
      </c>
      <c r="G1166" t="s">
        <v>64</v>
      </c>
      <c r="H1166" t="s">
        <v>80</v>
      </c>
      <c r="I1166" t="s">
        <v>1312</v>
      </c>
      <c r="J1166" t="s">
        <v>36</v>
      </c>
      <c r="K1166" t="s">
        <v>53</v>
      </c>
      <c r="L1166" s="2">
        <f t="shared" si="181"/>
        <v>23.484300000000001</v>
      </c>
      <c r="M1166" s="2">
        <f t="shared" si="182"/>
        <v>25.12</v>
      </c>
      <c r="N1166" s="2">
        <f t="shared" si="188"/>
        <v>1.6356999999999999</v>
      </c>
      <c r="O1166" s="2">
        <f t="shared" si="183"/>
        <v>8.1784999999999997</v>
      </c>
      <c r="P1166" s="2">
        <f t="shared" si="184"/>
        <v>125.60000000000001</v>
      </c>
      <c r="Q1166" s="2">
        <f t="shared" si="185"/>
        <v>6.5115445859872594</v>
      </c>
      <c r="R1166">
        <v>5</v>
      </c>
      <c r="S1166">
        <v>0.2</v>
      </c>
      <c r="T1166" s="2">
        <v>25.32</v>
      </c>
      <c r="U1166" s="3">
        <v>9.1785000000000014</v>
      </c>
      <c r="V1166" s="4">
        <f t="shared" si="189"/>
        <v>7.2500000000000009</v>
      </c>
      <c r="W1166" s="2">
        <f t="shared" si="186"/>
        <v>126.6</v>
      </c>
    </row>
    <row r="1167" spans="1:23" x14ac:dyDescent="0.25">
      <c r="A1167">
        <f t="shared" si="187"/>
        <v>2014</v>
      </c>
      <c r="B1167" s="1">
        <v>41763</v>
      </c>
      <c r="C1167" s="1">
        <v>41767</v>
      </c>
      <c r="D1167" s="1" t="str">
        <f t="shared" si="180"/>
        <v>May</v>
      </c>
      <c r="E1167" t="s">
        <v>38</v>
      </c>
      <c r="F1167" t="s">
        <v>1313</v>
      </c>
      <c r="G1167" t="s">
        <v>25</v>
      </c>
      <c r="H1167" t="s">
        <v>65</v>
      </c>
      <c r="I1167" t="s">
        <v>1041</v>
      </c>
      <c r="J1167" t="s">
        <v>36</v>
      </c>
      <c r="K1167" t="s">
        <v>53</v>
      </c>
      <c r="L1167" s="2">
        <f t="shared" si="181"/>
        <v>41.534999999999997</v>
      </c>
      <c r="M1167" s="2">
        <f t="shared" si="182"/>
        <v>46.8</v>
      </c>
      <c r="N1167" s="2">
        <f t="shared" si="188"/>
        <v>5.2650000000000006</v>
      </c>
      <c r="O1167" s="2">
        <f t="shared" si="183"/>
        <v>21.060000000000002</v>
      </c>
      <c r="P1167" s="2">
        <f t="shared" si="184"/>
        <v>187.2</v>
      </c>
      <c r="Q1167" s="2">
        <f t="shared" si="185"/>
        <v>11.250000000000002</v>
      </c>
      <c r="R1167">
        <v>4</v>
      </c>
      <c r="S1167">
        <v>0</v>
      </c>
      <c r="T1167" s="2">
        <v>46.8</v>
      </c>
      <c r="U1167" s="3">
        <v>21.059999999999995</v>
      </c>
      <c r="V1167" s="4">
        <f t="shared" si="189"/>
        <v>11.249999999999998</v>
      </c>
      <c r="W1167" s="2">
        <f t="shared" si="186"/>
        <v>187.2</v>
      </c>
    </row>
    <row r="1168" spans="1:23" x14ac:dyDescent="0.25">
      <c r="A1168">
        <f t="shared" si="187"/>
        <v>2015</v>
      </c>
      <c r="B1168" s="1">
        <v>42310</v>
      </c>
      <c r="C1168" s="1">
        <v>42310</v>
      </c>
      <c r="D1168" s="1" t="str">
        <f t="shared" si="180"/>
        <v>Nov</v>
      </c>
      <c r="E1168" t="s">
        <v>528</v>
      </c>
      <c r="F1168" t="s">
        <v>391</v>
      </c>
      <c r="G1168" t="s">
        <v>25</v>
      </c>
      <c r="H1168" t="s">
        <v>34</v>
      </c>
      <c r="I1168" t="s">
        <v>199</v>
      </c>
      <c r="J1168" t="s">
        <v>50</v>
      </c>
      <c r="K1168" t="s">
        <v>86</v>
      </c>
      <c r="L1168" s="2">
        <f t="shared" si="181"/>
        <v>442.45530000000002</v>
      </c>
      <c r="M1168" s="2">
        <f t="shared" si="182"/>
        <v>447.93</v>
      </c>
      <c r="N1168" s="2">
        <f t="shared" si="188"/>
        <v>5.4746999999999844</v>
      </c>
      <c r="O1168" s="2">
        <f t="shared" si="183"/>
        <v>49.272299999999859</v>
      </c>
      <c r="P1168" s="2">
        <f t="shared" si="184"/>
        <v>4031.37</v>
      </c>
      <c r="Q1168" s="2">
        <f t="shared" si="185"/>
        <v>1.2222222222222188</v>
      </c>
      <c r="R1168">
        <v>9</v>
      </c>
      <c r="S1168">
        <v>0</v>
      </c>
      <c r="T1168" s="2">
        <v>447.93</v>
      </c>
      <c r="U1168" s="3">
        <v>49.272299999999987</v>
      </c>
      <c r="V1168" s="4">
        <f t="shared" si="189"/>
        <v>1.2222222222222219</v>
      </c>
      <c r="W1168" s="2">
        <f t="shared" si="186"/>
        <v>4031.37</v>
      </c>
    </row>
    <row r="1169" spans="1:23" x14ac:dyDescent="0.25">
      <c r="A1169">
        <f t="shared" si="187"/>
        <v>2017</v>
      </c>
      <c r="B1169" s="1">
        <v>43077</v>
      </c>
      <c r="C1169" s="1">
        <v>43079</v>
      </c>
      <c r="D1169" s="1" t="str">
        <f t="shared" si="180"/>
        <v>Dec</v>
      </c>
      <c r="E1169" t="s">
        <v>23</v>
      </c>
      <c r="F1169" t="s">
        <v>393</v>
      </c>
      <c r="G1169" t="s">
        <v>25</v>
      </c>
      <c r="H1169" t="s">
        <v>80</v>
      </c>
      <c r="I1169" t="s">
        <v>1314</v>
      </c>
      <c r="J1169" t="s">
        <v>28</v>
      </c>
      <c r="K1169" t="s">
        <v>46</v>
      </c>
      <c r="L1169" s="2">
        <f t="shared" si="181"/>
        <v>92.510600000000011</v>
      </c>
      <c r="M1169" s="2">
        <f t="shared" si="182"/>
        <v>109.48</v>
      </c>
      <c r="N1169" s="2">
        <f t="shared" si="188"/>
        <v>16.969399999999993</v>
      </c>
      <c r="O1169" s="2">
        <f t="shared" si="183"/>
        <v>33.938799999999986</v>
      </c>
      <c r="P1169" s="2">
        <f t="shared" si="184"/>
        <v>218.96</v>
      </c>
      <c r="Q1169" s="2">
        <f t="shared" si="185"/>
        <v>15.499999999999995</v>
      </c>
      <c r="R1169">
        <v>2</v>
      </c>
      <c r="S1169">
        <v>0</v>
      </c>
      <c r="T1169" s="2">
        <v>109.48</v>
      </c>
      <c r="U1169" s="3">
        <v>33.938800000000001</v>
      </c>
      <c r="V1169" s="4">
        <f t="shared" si="189"/>
        <v>15.5</v>
      </c>
      <c r="W1169" s="2">
        <f t="shared" si="186"/>
        <v>218.96</v>
      </c>
    </row>
    <row r="1170" spans="1:23" x14ac:dyDescent="0.25">
      <c r="A1170">
        <f t="shared" si="187"/>
        <v>2017</v>
      </c>
      <c r="B1170" s="1">
        <v>43077</v>
      </c>
      <c r="C1170" s="1">
        <v>43079</v>
      </c>
      <c r="D1170" s="1" t="str">
        <f t="shared" si="180"/>
        <v>Dec</v>
      </c>
      <c r="E1170" t="s">
        <v>23</v>
      </c>
      <c r="F1170" t="s">
        <v>393</v>
      </c>
      <c r="G1170" t="s">
        <v>25</v>
      </c>
      <c r="H1170" t="s">
        <v>80</v>
      </c>
      <c r="I1170" t="s">
        <v>155</v>
      </c>
      <c r="J1170" t="s">
        <v>36</v>
      </c>
      <c r="K1170" t="s">
        <v>43</v>
      </c>
      <c r="L1170" s="2">
        <f t="shared" si="181"/>
        <v>272.94</v>
      </c>
      <c r="M1170" s="2">
        <f t="shared" si="182"/>
        <v>272.94</v>
      </c>
      <c r="N1170" s="2">
        <f t="shared" si="188"/>
        <v>0</v>
      </c>
      <c r="O1170" s="2">
        <f t="shared" si="183"/>
        <v>0</v>
      </c>
      <c r="P1170" s="2">
        <f t="shared" si="184"/>
        <v>818.81999999999994</v>
      </c>
      <c r="Q1170" s="2">
        <f t="shared" si="185"/>
        <v>0</v>
      </c>
      <c r="R1170">
        <v>3</v>
      </c>
      <c r="S1170">
        <v>0</v>
      </c>
      <c r="T1170" s="2">
        <v>272.94</v>
      </c>
      <c r="U1170" s="3">
        <v>0</v>
      </c>
      <c r="V1170" s="4">
        <f t="shared" si="189"/>
        <v>0</v>
      </c>
      <c r="W1170" s="2">
        <f t="shared" si="186"/>
        <v>818.81999999999994</v>
      </c>
    </row>
    <row r="1171" spans="1:23" x14ac:dyDescent="0.25">
      <c r="A1171">
        <f t="shared" si="187"/>
        <v>2017</v>
      </c>
      <c r="B1171" s="1">
        <v>43077</v>
      </c>
      <c r="C1171" s="1">
        <v>43079</v>
      </c>
      <c r="D1171" s="1" t="str">
        <f t="shared" si="180"/>
        <v>Dec</v>
      </c>
      <c r="E1171" t="s">
        <v>23</v>
      </c>
      <c r="F1171" t="s">
        <v>393</v>
      </c>
      <c r="G1171" t="s">
        <v>25</v>
      </c>
      <c r="H1171" t="s">
        <v>80</v>
      </c>
      <c r="I1171" t="s">
        <v>1315</v>
      </c>
      <c r="J1171" t="s">
        <v>36</v>
      </c>
      <c r="K1171" t="s">
        <v>60</v>
      </c>
      <c r="L1171" s="2">
        <f t="shared" si="181"/>
        <v>16.329599999999999</v>
      </c>
      <c r="M1171" s="2">
        <f t="shared" si="182"/>
        <v>19.440000000000001</v>
      </c>
      <c r="N1171" s="2">
        <f t="shared" si="188"/>
        <v>3.1104000000000021</v>
      </c>
      <c r="O1171" s="2">
        <f t="shared" si="183"/>
        <v>9.3312000000000062</v>
      </c>
      <c r="P1171" s="2">
        <f t="shared" si="184"/>
        <v>58.320000000000007</v>
      </c>
      <c r="Q1171" s="2">
        <f t="shared" si="185"/>
        <v>16.000000000000007</v>
      </c>
      <c r="R1171">
        <v>3</v>
      </c>
      <c r="S1171">
        <v>0</v>
      </c>
      <c r="T1171" s="2">
        <v>19.440000000000001</v>
      </c>
      <c r="U1171" s="3">
        <v>9.3312000000000008</v>
      </c>
      <c r="V1171" s="4">
        <f t="shared" si="189"/>
        <v>16</v>
      </c>
      <c r="W1171" s="2">
        <f t="shared" si="186"/>
        <v>58.320000000000007</v>
      </c>
    </row>
    <row r="1172" spans="1:23" x14ac:dyDescent="0.25">
      <c r="A1172">
        <f t="shared" si="187"/>
        <v>2017</v>
      </c>
      <c r="B1172" s="1">
        <v>43077</v>
      </c>
      <c r="C1172" s="1">
        <v>43079</v>
      </c>
      <c r="D1172" s="1" t="str">
        <f t="shared" si="180"/>
        <v>Dec</v>
      </c>
      <c r="E1172" t="s">
        <v>23</v>
      </c>
      <c r="F1172" t="s">
        <v>393</v>
      </c>
      <c r="G1172" t="s">
        <v>25</v>
      </c>
      <c r="H1172" t="s">
        <v>80</v>
      </c>
      <c r="I1172" t="s">
        <v>1316</v>
      </c>
      <c r="J1172" t="s">
        <v>36</v>
      </c>
      <c r="K1172" t="s">
        <v>43</v>
      </c>
      <c r="L1172" s="2">
        <f t="shared" si="181"/>
        <v>29.845200000000002</v>
      </c>
      <c r="M1172" s="2">
        <f t="shared" si="182"/>
        <v>31.92</v>
      </c>
      <c r="N1172" s="2">
        <f t="shared" si="188"/>
        <v>2.0747999999999998</v>
      </c>
      <c r="O1172" s="2">
        <f t="shared" si="183"/>
        <v>8.299199999999999</v>
      </c>
      <c r="P1172" s="2">
        <f t="shared" si="184"/>
        <v>127.68</v>
      </c>
      <c r="Q1172" s="2">
        <f t="shared" si="185"/>
        <v>6.4999999999999991</v>
      </c>
      <c r="R1172">
        <v>4</v>
      </c>
      <c r="S1172">
        <v>0</v>
      </c>
      <c r="T1172" s="2">
        <v>31.92</v>
      </c>
      <c r="U1172" s="3">
        <v>8.299199999999999</v>
      </c>
      <c r="V1172" s="4">
        <f t="shared" si="189"/>
        <v>6.4999999999999991</v>
      </c>
      <c r="W1172" s="2">
        <f t="shared" si="186"/>
        <v>127.68</v>
      </c>
    </row>
    <row r="1173" spans="1:23" x14ac:dyDescent="0.25">
      <c r="A1173">
        <f t="shared" si="187"/>
        <v>2014</v>
      </c>
      <c r="B1173" s="1">
        <v>41708</v>
      </c>
      <c r="C1173" s="1">
        <v>41712</v>
      </c>
      <c r="D1173" s="1" t="str">
        <f t="shared" si="180"/>
        <v>Mar</v>
      </c>
      <c r="E1173" t="s">
        <v>38</v>
      </c>
      <c r="F1173" t="s">
        <v>1144</v>
      </c>
      <c r="G1173" t="s">
        <v>25</v>
      </c>
      <c r="H1173" t="s">
        <v>65</v>
      </c>
      <c r="I1173" t="s">
        <v>1317</v>
      </c>
      <c r="J1173" t="s">
        <v>36</v>
      </c>
      <c r="K1173" t="s">
        <v>60</v>
      </c>
      <c r="L1173" s="2">
        <f t="shared" si="181"/>
        <v>17.008800000000001</v>
      </c>
      <c r="M1173" s="2">
        <f t="shared" si="182"/>
        <v>22.38</v>
      </c>
      <c r="N1173" s="2">
        <f t="shared" si="188"/>
        <v>5.3711999999999982</v>
      </c>
      <c r="O1173" s="2">
        <f t="shared" si="183"/>
        <v>10.742399999999996</v>
      </c>
      <c r="P1173" s="2">
        <f t="shared" si="184"/>
        <v>44.76</v>
      </c>
      <c r="Q1173" s="2">
        <f t="shared" si="185"/>
        <v>23.999999999999993</v>
      </c>
      <c r="R1173">
        <v>2</v>
      </c>
      <c r="S1173">
        <v>0</v>
      </c>
      <c r="T1173" s="2">
        <v>22.38</v>
      </c>
      <c r="U1173" s="3">
        <v>10.7424</v>
      </c>
      <c r="V1173" s="4">
        <f t="shared" si="189"/>
        <v>24.000000000000004</v>
      </c>
      <c r="W1173" s="2">
        <f t="shared" si="186"/>
        <v>44.76</v>
      </c>
    </row>
    <row r="1174" spans="1:23" x14ac:dyDescent="0.25">
      <c r="A1174">
        <f t="shared" si="187"/>
        <v>2014</v>
      </c>
      <c r="B1174" s="1">
        <v>41750</v>
      </c>
      <c r="C1174" s="1">
        <v>41754</v>
      </c>
      <c r="D1174" s="1" t="str">
        <f t="shared" si="180"/>
        <v>Apr</v>
      </c>
      <c r="E1174" t="s">
        <v>38</v>
      </c>
      <c r="F1174" t="s">
        <v>735</v>
      </c>
      <c r="G1174" t="s">
        <v>25</v>
      </c>
      <c r="H1174" t="s">
        <v>34</v>
      </c>
      <c r="I1174" t="s">
        <v>1318</v>
      </c>
      <c r="J1174" t="s">
        <v>36</v>
      </c>
      <c r="K1174" t="s">
        <v>53</v>
      </c>
      <c r="L1174" s="2">
        <f t="shared" si="181"/>
        <v>15.404900000000003</v>
      </c>
      <c r="M1174" s="2">
        <f t="shared" si="182"/>
        <v>16.320000000000004</v>
      </c>
      <c r="N1174" s="2">
        <f t="shared" si="188"/>
        <v>0.91510000000000069</v>
      </c>
      <c r="O1174" s="2">
        <f t="shared" si="183"/>
        <v>4.5755000000000035</v>
      </c>
      <c r="P1174" s="2">
        <f t="shared" si="184"/>
        <v>81.600000000000023</v>
      </c>
      <c r="Q1174" s="2">
        <f t="shared" si="185"/>
        <v>5.6072303921568656</v>
      </c>
      <c r="R1174">
        <v>5</v>
      </c>
      <c r="S1174">
        <v>0.2</v>
      </c>
      <c r="T1174" s="2">
        <v>16.520000000000003</v>
      </c>
      <c r="U1174" s="3">
        <v>5.5754999999999999</v>
      </c>
      <c r="V1174" s="4">
        <f t="shared" si="189"/>
        <v>6.7499999999999973</v>
      </c>
      <c r="W1174" s="2">
        <f t="shared" si="186"/>
        <v>82.600000000000023</v>
      </c>
    </row>
    <row r="1175" spans="1:23" x14ac:dyDescent="0.25">
      <c r="A1175">
        <f t="shared" si="187"/>
        <v>2015</v>
      </c>
      <c r="B1175" s="1">
        <v>42299</v>
      </c>
      <c r="C1175" s="1">
        <v>42303</v>
      </c>
      <c r="D1175" s="1" t="str">
        <f t="shared" si="180"/>
        <v>Oct</v>
      </c>
      <c r="E1175" t="s">
        <v>38</v>
      </c>
      <c r="F1175" t="s">
        <v>988</v>
      </c>
      <c r="G1175" t="s">
        <v>25</v>
      </c>
      <c r="H1175" t="s">
        <v>65</v>
      </c>
      <c r="I1175" t="s">
        <v>976</v>
      </c>
      <c r="J1175" t="s">
        <v>36</v>
      </c>
      <c r="K1175" t="s">
        <v>53</v>
      </c>
      <c r="L1175" s="2">
        <f t="shared" si="181"/>
        <v>7.1169999999999991</v>
      </c>
      <c r="M1175" s="2">
        <f t="shared" si="182"/>
        <v>4.3759999999999986</v>
      </c>
      <c r="N1175" s="2">
        <f t="shared" si="188"/>
        <v>-2.7410000000000005</v>
      </c>
      <c r="O1175" s="2">
        <f t="shared" si="183"/>
        <v>-10.964000000000002</v>
      </c>
      <c r="P1175" s="2">
        <f t="shared" si="184"/>
        <v>17.503999999999994</v>
      </c>
      <c r="Q1175" s="2">
        <f t="shared" si="185"/>
        <v>-62.637111517367494</v>
      </c>
      <c r="R1175">
        <v>4</v>
      </c>
      <c r="S1175">
        <v>0.8</v>
      </c>
      <c r="T1175" s="2">
        <v>5.1759999999999984</v>
      </c>
      <c r="U1175" s="3">
        <v>-7.7640000000000011</v>
      </c>
      <c r="V1175" s="4">
        <f t="shared" si="189"/>
        <v>-37.500000000000014</v>
      </c>
      <c r="W1175" s="2">
        <f t="shared" si="186"/>
        <v>20.703999999999994</v>
      </c>
    </row>
    <row r="1176" spans="1:23" x14ac:dyDescent="0.25">
      <c r="A1176">
        <f t="shared" si="187"/>
        <v>2015</v>
      </c>
      <c r="B1176" s="1">
        <v>42238</v>
      </c>
      <c r="C1176" s="1">
        <v>42241</v>
      </c>
      <c r="D1176" s="1" t="str">
        <f t="shared" si="180"/>
        <v>Aug</v>
      </c>
      <c r="E1176" t="s">
        <v>98</v>
      </c>
      <c r="F1176" t="s">
        <v>1050</v>
      </c>
      <c r="G1176" t="s">
        <v>33</v>
      </c>
      <c r="H1176" t="s">
        <v>80</v>
      </c>
      <c r="I1176" t="s">
        <v>1319</v>
      </c>
      <c r="J1176" t="s">
        <v>36</v>
      </c>
      <c r="K1176" t="s">
        <v>53</v>
      </c>
      <c r="L1176" s="2">
        <f t="shared" si="181"/>
        <v>47.397600000000004</v>
      </c>
      <c r="M1176" s="2">
        <f t="shared" si="182"/>
        <v>49.911999999999999</v>
      </c>
      <c r="N1176" s="2">
        <f t="shared" si="188"/>
        <v>2.5143999999999949</v>
      </c>
      <c r="O1176" s="2">
        <f t="shared" si="183"/>
        <v>15.086399999999969</v>
      </c>
      <c r="P1176" s="2">
        <f t="shared" si="184"/>
        <v>299.47199999999998</v>
      </c>
      <c r="Q1176" s="2">
        <f t="shared" si="185"/>
        <v>5.0376662926750981</v>
      </c>
      <c r="R1176">
        <v>6</v>
      </c>
      <c r="S1176">
        <v>0.2</v>
      </c>
      <c r="T1176" s="2">
        <v>50.112000000000002</v>
      </c>
      <c r="U1176" s="3">
        <v>16.2864</v>
      </c>
      <c r="V1176" s="4">
        <f t="shared" si="189"/>
        <v>5.4166666666666661</v>
      </c>
      <c r="W1176" s="2">
        <f t="shared" si="186"/>
        <v>300.67200000000003</v>
      </c>
    </row>
    <row r="1177" spans="1:23" x14ac:dyDescent="0.25">
      <c r="A1177">
        <f t="shared" si="187"/>
        <v>2016</v>
      </c>
      <c r="B1177" s="1">
        <v>42611</v>
      </c>
      <c r="C1177" s="1">
        <v>42616</v>
      </c>
      <c r="D1177" s="1" t="str">
        <f t="shared" si="180"/>
        <v>Aug</v>
      </c>
      <c r="E1177" t="s">
        <v>38</v>
      </c>
      <c r="F1177" t="s">
        <v>511</v>
      </c>
      <c r="G1177" t="s">
        <v>64</v>
      </c>
      <c r="H1177" t="s">
        <v>80</v>
      </c>
      <c r="I1177" t="s">
        <v>1025</v>
      </c>
      <c r="J1177" t="s">
        <v>36</v>
      </c>
      <c r="K1177" t="s">
        <v>247</v>
      </c>
      <c r="L1177" s="2">
        <f t="shared" si="181"/>
        <v>25.2301</v>
      </c>
      <c r="M1177" s="2">
        <f t="shared" si="182"/>
        <v>27.93</v>
      </c>
      <c r="N1177" s="2">
        <f t="shared" si="188"/>
        <v>2.6998999999999995</v>
      </c>
      <c r="O1177" s="2">
        <f t="shared" si="183"/>
        <v>8.0996999999999986</v>
      </c>
      <c r="P1177" s="2">
        <f t="shared" si="184"/>
        <v>83.789999999999992</v>
      </c>
      <c r="Q1177" s="2">
        <f t="shared" si="185"/>
        <v>9.6666666666666661</v>
      </c>
      <c r="R1177">
        <v>3</v>
      </c>
      <c r="S1177">
        <v>0</v>
      </c>
      <c r="T1177" s="2">
        <v>27.93</v>
      </c>
      <c r="U1177" s="3">
        <v>8.0996999999999986</v>
      </c>
      <c r="V1177" s="4">
        <f t="shared" si="189"/>
        <v>9.6666666666666661</v>
      </c>
      <c r="W1177" s="2">
        <f t="shared" si="186"/>
        <v>83.789999999999992</v>
      </c>
    </row>
    <row r="1178" spans="1:23" x14ac:dyDescent="0.25">
      <c r="A1178">
        <f t="shared" si="187"/>
        <v>2014</v>
      </c>
      <c r="B1178" s="1">
        <v>42000</v>
      </c>
      <c r="C1178" s="1">
        <v>42003</v>
      </c>
      <c r="D1178" s="1" t="str">
        <f t="shared" si="180"/>
        <v>Dec</v>
      </c>
      <c r="E1178" t="s">
        <v>23</v>
      </c>
      <c r="F1178" t="s">
        <v>1320</v>
      </c>
      <c r="G1178" t="s">
        <v>64</v>
      </c>
      <c r="H1178" t="s">
        <v>34</v>
      </c>
      <c r="I1178" t="s">
        <v>1321</v>
      </c>
      <c r="J1178" t="s">
        <v>36</v>
      </c>
      <c r="K1178" t="s">
        <v>37</v>
      </c>
      <c r="L1178" s="2">
        <f t="shared" si="181"/>
        <v>10.201700000000001</v>
      </c>
      <c r="M1178" s="2">
        <f t="shared" si="182"/>
        <v>11.56</v>
      </c>
      <c r="N1178" s="2">
        <f t="shared" si="188"/>
        <v>1.3582999999999998</v>
      </c>
      <c r="O1178" s="2">
        <f t="shared" si="183"/>
        <v>5.4331999999999994</v>
      </c>
      <c r="P1178" s="2">
        <f t="shared" si="184"/>
        <v>46.24</v>
      </c>
      <c r="Q1178" s="2">
        <f t="shared" si="185"/>
        <v>11.749999999999998</v>
      </c>
      <c r="R1178">
        <v>4</v>
      </c>
      <c r="S1178">
        <v>0</v>
      </c>
      <c r="T1178" s="2">
        <v>11.56</v>
      </c>
      <c r="U1178" s="3">
        <v>5.4332000000000003</v>
      </c>
      <c r="V1178" s="4">
        <f t="shared" si="189"/>
        <v>11.75</v>
      </c>
      <c r="W1178" s="2">
        <f t="shared" si="186"/>
        <v>46.24</v>
      </c>
    </row>
    <row r="1179" spans="1:23" x14ac:dyDescent="0.25">
      <c r="A1179">
        <f t="shared" si="187"/>
        <v>2016</v>
      </c>
      <c r="B1179" s="1">
        <v>42705</v>
      </c>
      <c r="C1179" s="1">
        <v>42709</v>
      </c>
      <c r="D1179" s="1" t="str">
        <f t="shared" si="180"/>
        <v>Dec</v>
      </c>
      <c r="E1179" t="s">
        <v>38</v>
      </c>
      <c r="F1179" t="s">
        <v>152</v>
      </c>
      <c r="G1179" t="s">
        <v>25</v>
      </c>
      <c r="H1179" t="s">
        <v>80</v>
      </c>
      <c r="I1179" t="s">
        <v>1322</v>
      </c>
      <c r="J1179" t="s">
        <v>28</v>
      </c>
      <c r="K1179" t="s">
        <v>31</v>
      </c>
      <c r="L1179" s="2">
        <f t="shared" si="181"/>
        <v>146.625</v>
      </c>
      <c r="M1179" s="2">
        <f t="shared" si="182"/>
        <v>172.5</v>
      </c>
      <c r="N1179" s="2">
        <f t="shared" si="188"/>
        <v>25.875</v>
      </c>
      <c r="O1179" s="2">
        <f t="shared" si="183"/>
        <v>51.75</v>
      </c>
      <c r="P1179" s="2">
        <f t="shared" si="184"/>
        <v>345</v>
      </c>
      <c r="Q1179" s="2">
        <f t="shared" si="185"/>
        <v>15</v>
      </c>
      <c r="R1179">
        <v>2</v>
      </c>
      <c r="S1179">
        <v>0</v>
      </c>
      <c r="T1179" s="2">
        <v>172.5</v>
      </c>
      <c r="U1179" s="3">
        <v>51.749999999999986</v>
      </c>
      <c r="V1179" s="4">
        <f t="shared" si="189"/>
        <v>14.999999999999996</v>
      </c>
      <c r="W1179" s="2">
        <f t="shared" si="186"/>
        <v>345</v>
      </c>
    </row>
    <row r="1180" spans="1:23" x14ac:dyDescent="0.25">
      <c r="A1180">
        <f t="shared" si="187"/>
        <v>2016</v>
      </c>
      <c r="B1180" s="1">
        <v>42705</v>
      </c>
      <c r="C1180" s="1">
        <v>42709</v>
      </c>
      <c r="D1180" s="1" t="str">
        <f t="shared" si="180"/>
        <v>Dec</v>
      </c>
      <c r="E1180" t="s">
        <v>38</v>
      </c>
      <c r="F1180" t="s">
        <v>152</v>
      </c>
      <c r="G1180" t="s">
        <v>25</v>
      </c>
      <c r="H1180" t="s">
        <v>80</v>
      </c>
      <c r="I1180" t="s">
        <v>291</v>
      </c>
      <c r="J1180" t="s">
        <v>50</v>
      </c>
      <c r="K1180" t="s">
        <v>51</v>
      </c>
      <c r="L1180" s="2">
        <f t="shared" si="181"/>
        <v>164.9725</v>
      </c>
      <c r="M1180" s="2">
        <f t="shared" si="182"/>
        <v>179.97</v>
      </c>
      <c r="N1180" s="2">
        <f t="shared" si="188"/>
        <v>14.997500000000002</v>
      </c>
      <c r="O1180" s="2">
        <f t="shared" si="183"/>
        <v>44.992500000000007</v>
      </c>
      <c r="P1180" s="2">
        <f t="shared" si="184"/>
        <v>539.91</v>
      </c>
      <c r="Q1180" s="2">
        <f t="shared" si="185"/>
        <v>8.3333333333333357</v>
      </c>
      <c r="R1180">
        <v>3</v>
      </c>
      <c r="S1180">
        <v>0</v>
      </c>
      <c r="T1180" s="2">
        <v>179.97</v>
      </c>
      <c r="U1180" s="3">
        <v>44.992500000000007</v>
      </c>
      <c r="V1180" s="4">
        <f t="shared" si="189"/>
        <v>8.3333333333333357</v>
      </c>
      <c r="W1180" s="2">
        <f t="shared" si="186"/>
        <v>539.91</v>
      </c>
    </row>
    <row r="1181" spans="1:23" x14ac:dyDescent="0.25">
      <c r="A1181">
        <f t="shared" si="187"/>
        <v>2016</v>
      </c>
      <c r="B1181" s="1">
        <v>42484</v>
      </c>
      <c r="C1181" s="1">
        <v>42487</v>
      </c>
      <c r="D1181" s="1" t="str">
        <f t="shared" si="180"/>
        <v>Apr</v>
      </c>
      <c r="E1181" t="s">
        <v>23</v>
      </c>
      <c r="F1181" t="s">
        <v>1323</v>
      </c>
      <c r="G1181" t="s">
        <v>64</v>
      </c>
      <c r="H1181" t="s">
        <v>65</v>
      </c>
      <c r="I1181" t="s">
        <v>968</v>
      </c>
      <c r="J1181" t="s">
        <v>50</v>
      </c>
      <c r="K1181" t="s">
        <v>86</v>
      </c>
      <c r="L1181" s="2">
        <f t="shared" si="181"/>
        <v>237.13800000000003</v>
      </c>
      <c r="M1181" s="2">
        <f t="shared" si="182"/>
        <v>258.49600000000004</v>
      </c>
      <c r="N1181" s="2">
        <f t="shared" si="188"/>
        <v>21.358000000000004</v>
      </c>
      <c r="O1181" s="2">
        <f t="shared" si="183"/>
        <v>64.074000000000012</v>
      </c>
      <c r="P1181" s="2">
        <f t="shared" si="184"/>
        <v>775.48800000000006</v>
      </c>
      <c r="Q1181" s="2">
        <f t="shared" si="185"/>
        <v>8.2624102500618974</v>
      </c>
      <c r="R1181">
        <v>3</v>
      </c>
      <c r="S1181">
        <v>0.2</v>
      </c>
      <c r="T1181" s="2">
        <v>258.69600000000003</v>
      </c>
      <c r="U1181" s="3">
        <v>64.674000000000007</v>
      </c>
      <c r="V1181" s="4">
        <f t="shared" si="189"/>
        <v>8.3333333333333321</v>
      </c>
      <c r="W1181" s="2">
        <f t="shared" si="186"/>
        <v>776.08800000000008</v>
      </c>
    </row>
    <row r="1182" spans="1:23" x14ac:dyDescent="0.25">
      <c r="A1182">
        <f t="shared" si="187"/>
        <v>2014</v>
      </c>
      <c r="B1182" s="1">
        <v>41811</v>
      </c>
      <c r="C1182" s="1">
        <v>41815</v>
      </c>
      <c r="D1182" s="1" t="str">
        <f t="shared" si="180"/>
        <v>Jun</v>
      </c>
      <c r="E1182" t="s">
        <v>38</v>
      </c>
      <c r="F1182" t="s">
        <v>271</v>
      </c>
      <c r="G1182" t="s">
        <v>25</v>
      </c>
      <c r="H1182" t="s">
        <v>80</v>
      </c>
      <c r="I1182" t="s">
        <v>1324</v>
      </c>
      <c r="J1182" t="s">
        <v>50</v>
      </c>
      <c r="K1182" t="s">
        <v>51</v>
      </c>
      <c r="L1182" s="2">
        <f t="shared" si="181"/>
        <v>1271.9027000000001</v>
      </c>
      <c r="M1182" s="2">
        <f t="shared" si="182"/>
        <v>1322.93</v>
      </c>
      <c r="N1182" s="2">
        <f t="shared" si="188"/>
        <v>51.027299999999968</v>
      </c>
      <c r="O1182" s="2">
        <f t="shared" si="183"/>
        <v>357.19109999999978</v>
      </c>
      <c r="P1182" s="2">
        <f t="shared" si="184"/>
        <v>9260.51</v>
      </c>
      <c r="Q1182" s="2">
        <f t="shared" si="185"/>
        <v>3.857142857142855</v>
      </c>
      <c r="R1182">
        <v>7</v>
      </c>
      <c r="S1182">
        <v>0</v>
      </c>
      <c r="T1182" s="2">
        <v>1322.93</v>
      </c>
      <c r="U1182" s="3">
        <v>357.19110000000001</v>
      </c>
      <c r="V1182" s="4">
        <f t="shared" si="189"/>
        <v>3.8571428571428568</v>
      </c>
      <c r="W1182" s="2">
        <f t="shared" si="186"/>
        <v>9260.51</v>
      </c>
    </row>
    <row r="1183" spans="1:23" x14ac:dyDescent="0.25">
      <c r="A1183">
        <f t="shared" si="187"/>
        <v>2014</v>
      </c>
      <c r="B1183" s="1">
        <v>41811</v>
      </c>
      <c r="C1183" s="1">
        <v>41815</v>
      </c>
      <c r="D1183" s="1" t="str">
        <f t="shared" si="180"/>
        <v>Jun</v>
      </c>
      <c r="E1183" t="s">
        <v>38</v>
      </c>
      <c r="F1183" t="s">
        <v>271</v>
      </c>
      <c r="G1183" t="s">
        <v>25</v>
      </c>
      <c r="H1183" t="s">
        <v>80</v>
      </c>
      <c r="I1183" t="s">
        <v>1325</v>
      </c>
      <c r="J1183" t="s">
        <v>36</v>
      </c>
      <c r="K1183" t="s">
        <v>48</v>
      </c>
      <c r="L1183" s="2">
        <f t="shared" si="181"/>
        <v>3.2147999999999999</v>
      </c>
      <c r="M1183" s="2">
        <f t="shared" si="182"/>
        <v>3.76</v>
      </c>
      <c r="N1183" s="2">
        <f t="shared" si="188"/>
        <v>0.54519999999999991</v>
      </c>
      <c r="O1183" s="2">
        <f t="shared" si="183"/>
        <v>1.0903999999999998</v>
      </c>
      <c r="P1183" s="2">
        <f t="shared" si="184"/>
        <v>7.52</v>
      </c>
      <c r="Q1183" s="2">
        <f t="shared" si="185"/>
        <v>14.499999999999998</v>
      </c>
      <c r="R1183">
        <v>2</v>
      </c>
      <c r="S1183">
        <v>0</v>
      </c>
      <c r="T1183" s="2">
        <v>3.76</v>
      </c>
      <c r="U1183" s="3">
        <v>1.0903999999999998</v>
      </c>
      <c r="V1183" s="4">
        <f t="shared" si="189"/>
        <v>14.499999999999998</v>
      </c>
      <c r="W1183" s="2">
        <f t="shared" si="186"/>
        <v>7.52</v>
      </c>
    </row>
    <row r="1184" spans="1:23" x14ac:dyDescent="0.25">
      <c r="A1184">
        <f t="shared" si="187"/>
        <v>2017</v>
      </c>
      <c r="B1184" s="1">
        <v>42749</v>
      </c>
      <c r="C1184" s="1">
        <v>42750</v>
      </c>
      <c r="D1184" s="1" t="str">
        <f t="shared" si="180"/>
        <v>Jan</v>
      </c>
      <c r="E1184" t="s">
        <v>98</v>
      </c>
      <c r="F1184" t="s">
        <v>880</v>
      </c>
      <c r="G1184" t="s">
        <v>25</v>
      </c>
      <c r="H1184" t="s">
        <v>26</v>
      </c>
      <c r="I1184" t="s">
        <v>217</v>
      </c>
      <c r="J1184" t="s">
        <v>36</v>
      </c>
      <c r="K1184" t="s">
        <v>92</v>
      </c>
      <c r="L1184" s="2">
        <f t="shared" si="181"/>
        <v>14.4054</v>
      </c>
      <c r="M1184" s="2">
        <f t="shared" si="182"/>
        <v>21.544</v>
      </c>
      <c r="N1184" s="2">
        <f t="shared" si="188"/>
        <v>7.1386000000000003</v>
      </c>
      <c r="O1184" s="2">
        <f t="shared" si="183"/>
        <v>7.1386000000000003</v>
      </c>
      <c r="P1184" s="2">
        <f t="shared" si="184"/>
        <v>21.544</v>
      </c>
      <c r="Q1184" s="2">
        <f t="shared" si="185"/>
        <v>33.134979576680287</v>
      </c>
      <c r="R1184">
        <v>1</v>
      </c>
      <c r="S1184">
        <v>0.2</v>
      </c>
      <c r="T1184" s="2">
        <v>21.744</v>
      </c>
      <c r="U1184" s="3">
        <v>7.3385999999999996</v>
      </c>
      <c r="V1184" s="4">
        <f t="shared" si="189"/>
        <v>33.75</v>
      </c>
      <c r="W1184" s="2">
        <f t="shared" si="186"/>
        <v>21.744</v>
      </c>
    </row>
    <row r="1185" spans="1:23" x14ac:dyDescent="0.25">
      <c r="A1185">
        <f t="shared" si="187"/>
        <v>2017</v>
      </c>
      <c r="B1185" s="1">
        <v>42749</v>
      </c>
      <c r="C1185" s="1">
        <v>42750</v>
      </c>
      <c r="D1185" s="1" t="str">
        <f t="shared" si="180"/>
        <v>Jan</v>
      </c>
      <c r="E1185" t="s">
        <v>98</v>
      </c>
      <c r="F1185" t="s">
        <v>880</v>
      </c>
      <c r="G1185" t="s">
        <v>25</v>
      </c>
      <c r="H1185" t="s">
        <v>26</v>
      </c>
      <c r="I1185" t="s">
        <v>1326</v>
      </c>
      <c r="J1185" t="s">
        <v>50</v>
      </c>
      <c r="K1185" t="s">
        <v>51</v>
      </c>
      <c r="L1185" s="2">
        <f t="shared" si="181"/>
        <v>7.7813999999999997</v>
      </c>
      <c r="M1185" s="2">
        <f t="shared" si="182"/>
        <v>7.72</v>
      </c>
      <c r="N1185" s="2">
        <f t="shared" si="188"/>
        <v>-6.1399999999999899E-2</v>
      </c>
      <c r="O1185" s="2">
        <f t="shared" si="183"/>
        <v>-0.3069999999999995</v>
      </c>
      <c r="P1185" s="2">
        <f t="shared" si="184"/>
        <v>38.6</v>
      </c>
      <c r="Q1185" s="2">
        <f t="shared" si="185"/>
        <v>-0.79533678756476545</v>
      </c>
      <c r="R1185">
        <v>5</v>
      </c>
      <c r="S1185">
        <v>0.2</v>
      </c>
      <c r="T1185" s="2">
        <v>7.92</v>
      </c>
      <c r="U1185" s="3">
        <v>0.69300000000000006</v>
      </c>
      <c r="V1185" s="4">
        <f t="shared" si="189"/>
        <v>1.7500000000000002</v>
      </c>
      <c r="W1185" s="2">
        <f t="shared" si="186"/>
        <v>39.6</v>
      </c>
    </row>
    <row r="1186" spans="1:23" x14ac:dyDescent="0.25">
      <c r="A1186">
        <f t="shared" si="187"/>
        <v>2014</v>
      </c>
      <c r="B1186" s="1">
        <v>41967</v>
      </c>
      <c r="C1186" s="1">
        <v>41973</v>
      </c>
      <c r="D1186" s="1" t="str">
        <f t="shared" si="180"/>
        <v>Nov</v>
      </c>
      <c r="E1186" t="s">
        <v>38</v>
      </c>
      <c r="F1186" t="s">
        <v>1327</v>
      </c>
      <c r="G1186" t="s">
        <v>33</v>
      </c>
      <c r="H1186" t="s">
        <v>34</v>
      </c>
      <c r="I1186" t="s">
        <v>1328</v>
      </c>
      <c r="J1186" t="s">
        <v>36</v>
      </c>
      <c r="K1186" t="s">
        <v>53</v>
      </c>
      <c r="L1186" s="2">
        <f t="shared" si="181"/>
        <v>11.491200000000003</v>
      </c>
      <c r="M1186" s="2">
        <f t="shared" si="182"/>
        <v>11.896000000000003</v>
      </c>
      <c r="N1186" s="2">
        <f t="shared" si="188"/>
        <v>0.40479999999999983</v>
      </c>
      <c r="O1186" s="2">
        <f t="shared" si="183"/>
        <v>2.8335999999999988</v>
      </c>
      <c r="P1186" s="2">
        <f t="shared" si="184"/>
        <v>83.27200000000002</v>
      </c>
      <c r="Q1186" s="2">
        <f t="shared" si="185"/>
        <v>3.4028244788164068</v>
      </c>
      <c r="R1186">
        <v>7</v>
      </c>
      <c r="S1186">
        <v>0.2</v>
      </c>
      <c r="T1186" s="2">
        <v>12.096000000000002</v>
      </c>
      <c r="U1186" s="3">
        <v>4.2335999999999991</v>
      </c>
      <c r="V1186" s="4">
        <f t="shared" si="189"/>
        <v>4.9999999999999982</v>
      </c>
      <c r="W1186" s="2">
        <f t="shared" si="186"/>
        <v>84.672000000000011</v>
      </c>
    </row>
    <row r="1187" spans="1:23" x14ac:dyDescent="0.25">
      <c r="A1187">
        <f t="shared" si="187"/>
        <v>2014</v>
      </c>
      <c r="B1187" s="1">
        <v>41967</v>
      </c>
      <c r="C1187" s="1">
        <v>41973</v>
      </c>
      <c r="D1187" s="1" t="str">
        <f t="shared" si="180"/>
        <v>Nov</v>
      </c>
      <c r="E1187" t="s">
        <v>38</v>
      </c>
      <c r="F1187" t="s">
        <v>1327</v>
      </c>
      <c r="G1187" t="s">
        <v>33</v>
      </c>
      <c r="H1187" t="s">
        <v>34</v>
      </c>
      <c r="I1187" t="s">
        <v>1329</v>
      </c>
      <c r="J1187" t="s">
        <v>36</v>
      </c>
      <c r="K1187" t="s">
        <v>43</v>
      </c>
      <c r="L1187" s="2">
        <f t="shared" si="181"/>
        <v>484.2604</v>
      </c>
      <c r="M1187" s="2">
        <f t="shared" si="182"/>
        <v>485.88</v>
      </c>
      <c r="N1187" s="2">
        <f t="shared" si="188"/>
        <v>1.6195999999999913</v>
      </c>
      <c r="O1187" s="2">
        <f t="shared" si="183"/>
        <v>9.7175999999999476</v>
      </c>
      <c r="P1187" s="2">
        <f t="shared" si="184"/>
        <v>2915.2799999999997</v>
      </c>
      <c r="Q1187" s="2">
        <f t="shared" si="185"/>
        <v>0.33333333333333159</v>
      </c>
      <c r="R1187">
        <v>6</v>
      </c>
      <c r="S1187">
        <v>0</v>
      </c>
      <c r="T1187" s="2">
        <v>485.88</v>
      </c>
      <c r="U1187" s="3">
        <v>9.7176000000000329</v>
      </c>
      <c r="V1187" s="4">
        <f t="shared" si="189"/>
        <v>0.33333333333333448</v>
      </c>
      <c r="W1187" s="2">
        <f t="shared" si="186"/>
        <v>2915.2799999999997</v>
      </c>
    </row>
    <row r="1188" spans="1:23" x14ac:dyDescent="0.25">
      <c r="A1188">
        <f t="shared" si="187"/>
        <v>2014</v>
      </c>
      <c r="B1188" s="1">
        <v>41967</v>
      </c>
      <c r="C1188" s="1">
        <v>41973</v>
      </c>
      <c r="D1188" s="1" t="str">
        <f t="shared" si="180"/>
        <v>Nov</v>
      </c>
      <c r="E1188" t="s">
        <v>38</v>
      </c>
      <c r="F1188" t="s">
        <v>1327</v>
      </c>
      <c r="G1188" t="s">
        <v>33</v>
      </c>
      <c r="H1188" t="s">
        <v>34</v>
      </c>
      <c r="I1188" t="s">
        <v>912</v>
      </c>
      <c r="J1188" t="s">
        <v>36</v>
      </c>
      <c r="K1188" t="s">
        <v>60</v>
      </c>
      <c r="L1188" s="2">
        <f t="shared" si="181"/>
        <v>22.809600000000003</v>
      </c>
      <c r="M1188" s="2">
        <f t="shared" si="182"/>
        <v>25.92</v>
      </c>
      <c r="N1188" s="2">
        <f t="shared" si="188"/>
        <v>3.1103999999999985</v>
      </c>
      <c r="O1188" s="2">
        <f t="shared" si="183"/>
        <v>12.441599999999994</v>
      </c>
      <c r="P1188" s="2">
        <f t="shared" si="184"/>
        <v>103.68</v>
      </c>
      <c r="Q1188" s="2">
        <f t="shared" si="185"/>
        <v>11.999999999999995</v>
      </c>
      <c r="R1188">
        <v>4</v>
      </c>
      <c r="S1188">
        <v>0</v>
      </c>
      <c r="T1188" s="2">
        <v>25.92</v>
      </c>
      <c r="U1188" s="3">
        <v>12.441600000000001</v>
      </c>
      <c r="V1188" s="4">
        <f t="shared" si="189"/>
        <v>12.000000000000002</v>
      </c>
      <c r="W1188" s="2">
        <f t="shared" si="186"/>
        <v>103.68</v>
      </c>
    </row>
    <row r="1189" spans="1:23" x14ac:dyDescent="0.25">
      <c r="A1189">
        <f t="shared" si="187"/>
        <v>2014</v>
      </c>
      <c r="B1189" s="1">
        <v>41967</v>
      </c>
      <c r="C1189" s="1">
        <v>41973</v>
      </c>
      <c r="D1189" s="1" t="str">
        <f t="shared" si="180"/>
        <v>Nov</v>
      </c>
      <c r="E1189" t="s">
        <v>38</v>
      </c>
      <c r="F1189" t="s">
        <v>1327</v>
      </c>
      <c r="G1189" t="s">
        <v>33</v>
      </c>
      <c r="H1189" t="s">
        <v>34</v>
      </c>
      <c r="I1189" t="s">
        <v>929</v>
      </c>
      <c r="J1189" t="s">
        <v>36</v>
      </c>
      <c r="K1189" t="s">
        <v>43</v>
      </c>
      <c r="L1189" s="2">
        <f t="shared" si="181"/>
        <v>170.9067</v>
      </c>
      <c r="M1189" s="2">
        <f t="shared" si="182"/>
        <v>197.58</v>
      </c>
      <c r="N1189" s="2">
        <f t="shared" si="188"/>
        <v>26.673300000000012</v>
      </c>
      <c r="O1189" s="2">
        <f t="shared" si="183"/>
        <v>53.346600000000024</v>
      </c>
      <c r="P1189" s="2">
        <f t="shared" si="184"/>
        <v>395.16</v>
      </c>
      <c r="Q1189" s="2">
        <f t="shared" si="185"/>
        <v>13.500000000000007</v>
      </c>
      <c r="R1189">
        <v>2</v>
      </c>
      <c r="S1189">
        <v>0</v>
      </c>
      <c r="T1189" s="2">
        <v>197.58</v>
      </c>
      <c r="U1189" s="3">
        <v>53.346599999999995</v>
      </c>
      <c r="V1189" s="4">
        <f t="shared" si="189"/>
        <v>13.499999999999998</v>
      </c>
      <c r="W1189" s="2">
        <f t="shared" si="186"/>
        <v>395.16</v>
      </c>
    </row>
    <row r="1190" spans="1:23" x14ac:dyDescent="0.25">
      <c r="A1190">
        <f t="shared" si="187"/>
        <v>2017</v>
      </c>
      <c r="B1190" s="1">
        <v>42792</v>
      </c>
      <c r="C1190" s="1">
        <v>42794</v>
      </c>
      <c r="D1190" s="1" t="str">
        <f t="shared" si="180"/>
        <v>Feb</v>
      </c>
      <c r="E1190" t="s">
        <v>23</v>
      </c>
      <c r="F1190" t="s">
        <v>1330</v>
      </c>
      <c r="G1190" t="s">
        <v>64</v>
      </c>
      <c r="H1190" t="s">
        <v>34</v>
      </c>
      <c r="I1190" t="s">
        <v>881</v>
      </c>
      <c r="J1190" t="s">
        <v>36</v>
      </c>
      <c r="K1190" t="s">
        <v>55</v>
      </c>
      <c r="L1190" s="2">
        <f t="shared" si="181"/>
        <v>76.3904</v>
      </c>
      <c r="M1190" s="2">
        <f t="shared" si="182"/>
        <v>81.92</v>
      </c>
      <c r="N1190" s="2">
        <f t="shared" si="188"/>
        <v>5.5296000000000021</v>
      </c>
      <c r="O1190" s="2">
        <f t="shared" si="183"/>
        <v>22.118400000000008</v>
      </c>
      <c r="P1190" s="2">
        <f t="shared" si="184"/>
        <v>327.68</v>
      </c>
      <c r="Q1190" s="2">
        <f t="shared" si="185"/>
        <v>6.7500000000000018</v>
      </c>
      <c r="R1190">
        <v>4</v>
      </c>
      <c r="S1190">
        <v>0</v>
      </c>
      <c r="T1190" s="2">
        <v>81.92</v>
      </c>
      <c r="U1190" s="3">
        <v>22.118400000000001</v>
      </c>
      <c r="V1190" s="4">
        <f t="shared" si="189"/>
        <v>6.75</v>
      </c>
      <c r="W1190" s="2">
        <f t="shared" si="186"/>
        <v>327.68</v>
      </c>
    </row>
    <row r="1191" spans="1:23" x14ac:dyDescent="0.25">
      <c r="A1191">
        <f t="shared" si="187"/>
        <v>2017</v>
      </c>
      <c r="B1191" s="1">
        <v>42792</v>
      </c>
      <c r="C1191" s="1">
        <v>42794</v>
      </c>
      <c r="D1191" s="1" t="str">
        <f t="shared" si="180"/>
        <v>Feb</v>
      </c>
      <c r="E1191" t="s">
        <v>23</v>
      </c>
      <c r="F1191" t="s">
        <v>1330</v>
      </c>
      <c r="G1191" t="s">
        <v>64</v>
      </c>
      <c r="H1191" t="s">
        <v>34</v>
      </c>
      <c r="I1191" t="s">
        <v>1331</v>
      </c>
      <c r="J1191" t="s">
        <v>50</v>
      </c>
      <c r="K1191" t="s">
        <v>51</v>
      </c>
      <c r="L1191" s="2">
        <f t="shared" si="181"/>
        <v>881.1966000000001</v>
      </c>
      <c r="M1191" s="2">
        <f t="shared" si="182"/>
        <v>889.33600000000001</v>
      </c>
      <c r="N1191" s="2">
        <f t="shared" si="188"/>
        <v>8.1393999999999096</v>
      </c>
      <c r="O1191" s="2">
        <f t="shared" si="183"/>
        <v>65.115199999999277</v>
      </c>
      <c r="P1191" s="2">
        <f t="shared" si="184"/>
        <v>7114.6880000000001</v>
      </c>
      <c r="Q1191" s="2">
        <f t="shared" si="185"/>
        <v>0.91522214326192919</v>
      </c>
      <c r="R1191">
        <v>8</v>
      </c>
      <c r="S1191">
        <v>0.2</v>
      </c>
      <c r="T1191" s="2">
        <v>889.53600000000006</v>
      </c>
      <c r="U1191" s="3">
        <v>66.715199999999982</v>
      </c>
      <c r="V1191" s="4">
        <f t="shared" si="189"/>
        <v>0.93749999999999967</v>
      </c>
      <c r="W1191" s="2">
        <f t="shared" si="186"/>
        <v>7116.2880000000005</v>
      </c>
    </row>
    <row r="1192" spans="1:23" x14ac:dyDescent="0.25">
      <c r="A1192">
        <f t="shared" si="187"/>
        <v>2017</v>
      </c>
      <c r="B1192" s="1">
        <v>42792</v>
      </c>
      <c r="C1192" s="1">
        <v>42794</v>
      </c>
      <c r="D1192" s="1" t="str">
        <f t="shared" si="180"/>
        <v>Feb</v>
      </c>
      <c r="E1192" t="s">
        <v>23</v>
      </c>
      <c r="F1192" t="s">
        <v>1330</v>
      </c>
      <c r="G1192" t="s">
        <v>64</v>
      </c>
      <c r="H1192" t="s">
        <v>34</v>
      </c>
      <c r="I1192" t="s">
        <v>1332</v>
      </c>
      <c r="J1192" t="s">
        <v>28</v>
      </c>
      <c r="K1192" t="s">
        <v>31</v>
      </c>
      <c r="L1192" s="2">
        <f t="shared" si="181"/>
        <v>862.48320000000001</v>
      </c>
      <c r="M1192" s="2">
        <f t="shared" si="182"/>
        <v>892.024</v>
      </c>
      <c r="N1192" s="2">
        <f t="shared" si="188"/>
        <v>29.54079999999999</v>
      </c>
      <c r="O1192" s="2">
        <f t="shared" si="183"/>
        <v>88.622399999999971</v>
      </c>
      <c r="P1192" s="2">
        <f t="shared" si="184"/>
        <v>2676.0720000000001</v>
      </c>
      <c r="Q1192" s="2">
        <f t="shared" si="185"/>
        <v>3.3116597759701523</v>
      </c>
      <c r="R1192">
        <v>3</v>
      </c>
      <c r="S1192">
        <v>0.2</v>
      </c>
      <c r="T1192" s="2">
        <v>892.22400000000005</v>
      </c>
      <c r="U1192" s="3">
        <v>89.222400000000022</v>
      </c>
      <c r="V1192" s="4">
        <f t="shared" si="189"/>
        <v>3.3333333333333339</v>
      </c>
      <c r="W1192" s="2">
        <f t="shared" si="186"/>
        <v>2676.672</v>
      </c>
    </row>
    <row r="1193" spans="1:23" x14ac:dyDescent="0.25">
      <c r="A1193">
        <f t="shared" si="187"/>
        <v>2017</v>
      </c>
      <c r="B1193" s="1">
        <v>42792</v>
      </c>
      <c r="C1193" s="1">
        <v>42794</v>
      </c>
      <c r="D1193" s="1" t="str">
        <f t="shared" si="180"/>
        <v>Feb</v>
      </c>
      <c r="E1193" t="s">
        <v>23</v>
      </c>
      <c r="F1193" t="s">
        <v>1330</v>
      </c>
      <c r="G1193" t="s">
        <v>64</v>
      </c>
      <c r="H1193" t="s">
        <v>34</v>
      </c>
      <c r="I1193" t="s">
        <v>512</v>
      </c>
      <c r="J1193" t="s">
        <v>36</v>
      </c>
      <c r="K1193" t="s">
        <v>60</v>
      </c>
      <c r="L1193" s="2">
        <f t="shared" si="181"/>
        <v>196.4898</v>
      </c>
      <c r="M1193" s="2">
        <f t="shared" si="182"/>
        <v>223.92</v>
      </c>
      <c r="N1193" s="2">
        <f t="shared" si="188"/>
        <v>27.430199999999985</v>
      </c>
      <c r="O1193" s="2">
        <f t="shared" si="183"/>
        <v>109.72079999999994</v>
      </c>
      <c r="P1193" s="2">
        <f t="shared" si="184"/>
        <v>895.68</v>
      </c>
      <c r="Q1193" s="2">
        <f t="shared" si="185"/>
        <v>12.249999999999995</v>
      </c>
      <c r="R1193">
        <v>4</v>
      </c>
      <c r="S1193">
        <v>0</v>
      </c>
      <c r="T1193" s="2">
        <v>223.92</v>
      </c>
      <c r="U1193" s="3">
        <v>109.7208</v>
      </c>
      <c r="V1193" s="4">
        <f t="shared" si="189"/>
        <v>12.25</v>
      </c>
      <c r="W1193" s="2">
        <f t="shared" si="186"/>
        <v>895.68</v>
      </c>
    </row>
    <row r="1194" spans="1:23" x14ac:dyDescent="0.25">
      <c r="A1194">
        <f t="shared" si="187"/>
        <v>2017</v>
      </c>
      <c r="B1194" s="1">
        <v>42792</v>
      </c>
      <c r="C1194" s="1">
        <v>42794</v>
      </c>
      <c r="D1194" s="1" t="str">
        <f t="shared" si="180"/>
        <v>Feb</v>
      </c>
      <c r="E1194" t="s">
        <v>23</v>
      </c>
      <c r="F1194" t="s">
        <v>1330</v>
      </c>
      <c r="G1194" t="s">
        <v>64</v>
      </c>
      <c r="H1194" t="s">
        <v>34</v>
      </c>
      <c r="I1194" t="s">
        <v>1333</v>
      </c>
      <c r="J1194" t="s">
        <v>36</v>
      </c>
      <c r="K1194" t="s">
        <v>60</v>
      </c>
      <c r="L1194" s="2">
        <f t="shared" si="181"/>
        <v>20.287800000000001</v>
      </c>
      <c r="M1194" s="2">
        <f t="shared" si="182"/>
        <v>23.12</v>
      </c>
      <c r="N1194" s="2">
        <f t="shared" si="188"/>
        <v>2.8322000000000003</v>
      </c>
      <c r="O1194" s="2">
        <f t="shared" si="183"/>
        <v>11.328800000000001</v>
      </c>
      <c r="P1194" s="2">
        <f t="shared" si="184"/>
        <v>92.48</v>
      </c>
      <c r="Q1194" s="2">
        <f t="shared" si="185"/>
        <v>12.250000000000002</v>
      </c>
      <c r="R1194">
        <v>4</v>
      </c>
      <c r="S1194">
        <v>0</v>
      </c>
      <c r="T1194" s="2">
        <v>23.12</v>
      </c>
      <c r="U1194" s="3">
        <v>11.328800000000001</v>
      </c>
      <c r="V1194" s="4">
        <f t="shared" si="189"/>
        <v>12.250000000000002</v>
      </c>
      <c r="W1194" s="2">
        <f t="shared" si="186"/>
        <v>92.48</v>
      </c>
    </row>
    <row r="1195" spans="1:23" x14ac:dyDescent="0.25">
      <c r="A1195">
        <f t="shared" si="187"/>
        <v>2015</v>
      </c>
      <c r="B1195" s="1">
        <v>42262</v>
      </c>
      <c r="C1195" s="1">
        <v>42262</v>
      </c>
      <c r="D1195" s="1" t="str">
        <f t="shared" si="180"/>
        <v>Sep</v>
      </c>
      <c r="E1195" t="s">
        <v>528</v>
      </c>
      <c r="F1195" t="s">
        <v>823</v>
      </c>
      <c r="G1195" t="s">
        <v>33</v>
      </c>
      <c r="H1195" t="s">
        <v>26</v>
      </c>
      <c r="I1195" t="s">
        <v>474</v>
      </c>
      <c r="J1195" t="s">
        <v>36</v>
      </c>
      <c r="K1195" t="s">
        <v>60</v>
      </c>
      <c r="L1195" s="2">
        <f t="shared" si="181"/>
        <v>13.737600000000004</v>
      </c>
      <c r="M1195" s="2">
        <f t="shared" si="182"/>
        <v>15.352000000000004</v>
      </c>
      <c r="N1195" s="2">
        <f t="shared" si="188"/>
        <v>1.6143999999999998</v>
      </c>
      <c r="O1195" s="2">
        <f t="shared" si="183"/>
        <v>4.8431999999999995</v>
      </c>
      <c r="P1195" s="2">
        <f t="shared" si="184"/>
        <v>46.056000000000012</v>
      </c>
      <c r="Q1195" s="2">
        <f t="shared" si="185"/>
        <v>10.515893694632618</v>
      </c>
      <c r="R1195">
        <v>3</v>
      </c>
      <c r="S1195">
        <v>0.2</v>
      </c>
      <c r="T1195" s="2">
        <v>15.552000000000003</v>
      </c>
      <c r="U1195" s="3">
        <v>5.4432</v>
      </c>
      <c r="V1195" s="4">
        <f t="shared" si="189"/>
        <v>11.666666666666666</v>
      </c>
      <c r="W1195" s="2">
        <f t="shared" si="186"/>
        <v>46.656000000000006</v>
      </c>
    </row>
    <row r="1196" spans="1:23" x14ac:dyDescent="0.25">
      <c r="A1196">
        <f t="shared" si="187"/>
        <v>2015</v>
      </c>
      <c r="B1196" s="1">
        <v>42262</v>
      </c>
      <c r="C1196" s="1">
        <v>42262</v>
      </c>
      <c r="D1196" s="1" t="str">
        <f t="shared" si="180"/>
        <v>Sep</v>
      </c>
      <c r="E1196" t="s">
        <v>528</v>
      </c>
      <c r="F1196" t="s">
        <v>823</v>
      </c>
      <c r="G1196" t="s">
        <v>33</v>
      </c>
      <c r="H1196" t="s">
        <v>26</v>
      </c>
      <c r="I1196" t="s">
        <v>1334</v>
      </c>
      <c r="J1196" t="s">
        <v>28</v>
      </c>
      <c r="K1196" t="s">
        <v>46</v>
      </c>
      <c r="L1196" s="2">
        <f t="shared" si="181"/>
        <v>15.073700000000002</v>
      </c>
      <c r="M1196" s="2">
        <f t="shared" si="182"/>
        <v>15.512000000000002</v>
      </c>
      <c r="N1196" s="2">
        <f t="shared" si="188"/>
        <v>0.43829999999999991</v>
      </c>
      <c r="O1196" s="2">
        <f t="shared" si="183"/>
        <v>1.7531999999999996</v>
      </c>
      <c r="P1196" s="2">
        <f t="shared" si="184"/>
        <v>62.048000000000009</v>
      </c>
      <c r="Q1196" s="2">
        <f t="shared" si="185"/>
        <v>2.8255544094894267</v>
      </c>
      <c r="R1196">
        <v>4</v>
      </c>
      <c r="S1196">
        <v>0.2</v>
      </c>
      <c r="T1196" s="2">
        <v>15.712000000000002</v>
      </c>
      <c r="U1196" s="3">
        <v>2.553199999999999</v>
      </c>
      <c r="V1196" s="4">
        <f t="shared" si="189"/>
        <v>4.0624999999999982</v>
      </c>
      <c r="W1196" s="2">
        <f t="shared" si="186"/>
        <v>62.848000000000006</v>
      </c>
    </row>
    <row r="1197" spans="1:23" x14ac:dyDescent="0.25">
      <c r="A1197">
        <f t="shared" si="187"/>
        <v>2015</v>
      </c>
      <c r="B1197" s="1">
        <v>42262</v>
      </c>
      <c r="C1197" s="1">
        <v>42262</v>
      </c>
      <c r="D1197" s="1" t="str">
        <f t="shared" si="180"/>
        <v>Sep</v>
      </c>
      <c r="E1197" t="s">
        <v>528</v>
      </c>
      <c r="F1197" t="s">
        <v>823</v>
      </c>
      <c r="G1197" t="s">
        <v>33</v>
      </c>
      <c r="H1197" t="s">
        <v>26</v>
      </c>
      <c r="I1197" t="s">
        <v>663</v>
      </c>
      <c r="J1197" t="s">
        <v>36</v>
      </c>
      <c r="K1197" t="s">
        <v>43</v>
      </c>
      <c r="L1197" s="2">
        <f t="shared" si="181"/>
        <v>23.592600000000001</v>
      </c>
      <c r="M1197" s="2">
        <f t="shared" si="182"/>
        <v>24.472000000000001</v>
      </c>
      <c r="N1197" s="2">
        <f t="shared" si="188"/>
        <v>0.8794000000000004</v>
      </c>
      <c r="O1197" s="2">
        <f t="shared" si="183"/>
        <v>1.7588000000000008</v>
      </c>
      <c r="P1197" s="2">
        <f t="shared" si="184"/>
        <v>48.944000000000003</v>
      </c>
      <c r="Q1197" s="2">
        <f t="shared" si="185"/>
        <v>3.5934946060804198</v>
      </c>
      <c r="R1197">
        <v>2</v>
      </c>
      <c r="S1197">
        <v>0.2</v>
      </c>
      <c r="T1197" s="2">
        <v>24.672000000000001</v>
      </c>
      <c r="U1197" s="3">
        <v>2.1588000000000021</v>
      </c>
      <c r="V1197" s="4">
        <f t="shared" si="189"/>
        <v>4.3750000000000036</v>
      </c>
      <c r="W1197" s="2">
        <f t="shared" si="186"/>
        <v>49.344000000000001</v>
      </c>
    </row>
    <row r="1198" spans="1:23" x14ac:dyDescent="0.25">
      <c r="A1198">
        <f t="shared" si="187"/>
        <v>2015</v>
      </c>
      <c r="B1198" s="1">
        <v>42262</v>
      </c>
      <c r="C1198" s="1">
        <v>42262</v>
      </c>
      <c r="D1198" s="1" t="str">
        <f t="shared" si="180"/>
        <v>Sep</v>
      </c>
      <c r="E1198" t="s">
        <v>528</v>
      </c>
      <c r="F1198" t="s">
        <v>823</v>
      </c>
      <c r="G1198" t="s">
        <v>33</v>
      </c>
      <c r="H1198" t="s">
        <v>26</v>
      </c>
      <c r="I1198" t="s">
        <v>908</v>
      </c>
      <c r="J1198" t="s">
        <v>28</v>
      </c>
      <c r="K1198" t="s">
        <v>46</v>
      </c>
      <c r="L1198" s="2">
        <f t="shared" si="181"/>
        <v>58.066800000000001</v>
      </c>
      <c r="M1198" s="2">
        <f t="shared" si="182"/>
        <v>55.767999999999994</v>
      </c>
      <c r="N1198" s="2">
        <f t="shared" si="188"/>
        <v>-2.2988000000000071</v>
      </c>
      <c r="O1198" s="2">
        <f t="shared" si="183"/>
        <v>-2.2988000000000071</v>
      </c>
      <c r="P1198" s="2">
        <f t="shared" si="184"/>
        <v>55.767999999999994</v>
      </c>
      <c r="Q1198" s="2">
        <f t="shared" si="185"/>
        <v>-4.1220771768756412</v>
      </c>
      <c r="R1198">
        <v>1</v>
      </c>
      <c r="S1198">
        <v>0.2</v>
      </c>
      <c r="T1198" s="2">
        <v>55.967999999999996</v>
      </c>
      <c r="U1198" s="3">
        <v>-2.098800000000006</v>
      </c>
      <c r="V1198" s="4">
        <f t="shared" si="189"/>
        <v>-3.7500000000000111</v>
      </c>
      <c r="W1198" s="2">
        <f t="shared" si="186"/>
        <v>55.967999999999996</v>
      </c>
    </row>
    <row r="1199" spans="1:23" x14ac:dyDescent="0.25">
      <c r="A1199">
        <f t="shared" si="187"/>
        <v>2016</v>
      </c>
      <c r="B1199" s="1">
        <v>42468</v>
      </c>
      <c r="C1199" s="1">
        <v>42472</v>
      </c>
      <c r="D1199" s="1" t="str">
        <f t="shared" si="180"/>
        <v>Apr</v>
      </c>
      <c r="E1199" t="s">
        <v>38</v>
      </c>
      <c r="F1199" t="s">
        <v>796</v>
      </c>
      <c r="G1199" t="s">
        <v>25</v>
      </c>
      <c r="H1199" t="s">
        <v>65</v>
      </c>
      <c r="I1199" t="s">
        <v>1335</v>
      </c>
      <c r="J1199" t="s">
        <v>50</v>
      </c>
      <c r="K1199" t="s">
        <v>86</v>
      </c>
      <c r="L1199" s="2">
        <f t="shared" si="181"/>
        <v>424.72920000000005</v>
      </c>
      <c r="M1199" s="2">
        <f t="shared" si="182"/>
        <v>431.72800000000007</v>
      </c>
      <c r="N1199" s="2">
        <f t="shared" si="188"/>
        <v>6.998800000000017</v>
      </c>
      <c r="O1199" s="2">
        <f t="shared" si="183"/>
        <v>62.989200000000153</v>
      </c>
      <c r="P1199" s="2">
        <f t="shared" si="184"/>
        <v>3885.5520000000006</v>
      </c>
      <c r="Q1199" s="2">
        <f t="shared" si="185"/>
        <v>1.6211132935552053</v>
      </c>
      <c r="R1199">
        <v>9</v>
      </c>
      <c r="S1199">
        <v>0.2</v>
      </c>
      <c r="T1199" s="2">
        <v>431.92800000000005</v>
      </c>
      <c r="U1199" s="3">
        <v>64.789199999999951</v>
      </c>
      <c r="V1199" s="4">
        <f t="shared" si="189"/>
        <v>1.6666666666666652</v>
      </c>
      <c r="W1199" s="2">
        <f t="shared" si="186"/>
        <v>3887.3520000000003</v>
      </c>
    </row>
    <row r="1200" spans="1:23" x14ac:dyDescent="0.25">
      <c r="A1200">
        <f t="shared" si="187"/>
        <v>2016</v>
      </c>
      <c r="B1200" s="1">
        <v>42468</v>
      </c>
      <c r="C1200" s="1">
        <v>42472</v>
      </c>
      <c r="D1200" s="1" t="str">
        <f t="shared" si="180"/>
        <v>Apr</v>
      </c>
      <c r="E1200" t="s">
        <v>38</v>
      </c>
      <c r="F1200" t="s">
        <v>796</v>
      </c>
      <c r="G1200" t="s">
        <v>25</v>
      </c>
      <c r="H1200" t="s">
        <v>65</v>
      </c>
      <c r="I1200" t="s">
        <v>1336</v>
      </c>
      <c r="J1200" t="s">
        <v>28</v>
      </c>
      <c r="K1200" t="s">
        <v>31</v>
      </c>
      <c r="L1200" s="2">
        <f t="shared" si="181"/>
        <v>97.0124</v>
      </c>
      <c r="M1200" s="2">
        <f t="shared" si="182"/>
        <v>95.683999999999997</v>
      </c>
      <c r="N1200" s="2">
        <f t="shared" si="188"/>
        <v>-1.328400000000002</v>
      </c>
      <c r="O1200" s="2">
        <f t="shared" si="183"/>
        <v>-5.3136000000000081</v>
      </c>
      <c r="P1200" s="2">
        <f t="shared" si="184"/>
        <v>382.73599999999999</v>
      </c>
      <c r="Q1200" s="2">
        <f t="shared" si="185"/>
        <v>-1.3883198862923811</v>
      </c>
      <c r="R1200">
        <v>4</v>
      </c>
      <c r="S1200">
        <v>0.3</v>
      </c>
      <c r="T1200" s="2">
        <v>95.983999999999995</v>
      </c>
      <c r="U1200" s="3">
        <v>-4.1135999999999981</v>
      </c>
      <c r="V1200" s="4">
        <f t="shared" si="189"/>
        <v>-1.0714285714285712</v>
      </c>
      <c r="W1200" s="2">
        <f t="shared" si="186"/>
        <v>383.93599999999998</v>
      </c>
    </row>
    <row r="1201" spans="1:23" x14ac:dyDescent="0.25">
      <c r="A1201">
        <f t="shared" si="187"/>
        <v>2016</v>
      </c>
      <c r="B1201" s="1">
        <v>42468</v>
      </c>
      <c r="C1201" s="1">
        <v>42472</v>
      </c>
      <c r="D1201" s="1" t="str">
        <f t="shared" si="180"/>
        <v>Apr</v>
      </c>
      <c r="E1201" t="s">
        <v>38</v>
      </c>
      <c r="F1201" t="s">
        <v>796</v>
      </c>
      <c r="G1201" t="s">
        <v>25</v>
      </c>
      <c r="H1201" t="s">
        <v>65</v>
      </c>
      <c r="I1201" t="s">
        <v>514</v>
      </c>
      <c r="J1201" t="s">
        <v>36</v>
      </c>
      <c r="K1201" t="s">
        <v>53</v>
      </c>
      <c r="L1201" s="2">
        <f t="shared" si="181"/>
        <v>1551.5285999999999</v>
      </c>
      <c r="M1201" s="2">
        <f t="shared" si="182"/>
        <v>1087.9919999999997</v>
      </c>
      <c r="N1201" s="2">
        <f t="shared" si="188"/>
        <v>-463.53660000000013</v>
      </c>
      <c r="O1201" s="2">
        <f t="shared" si="183"/>
        <v>-1854.1464000000005</v>
      </c>
      <c r="P1201" s="2">
        <f t="shared" si="184"/>
        <v>4351.9679999999989</v>
      </c>
      <c r="Q1201" s="2">
        <f t="shared" si="185"/>
        <v>-42.60478018220725</v>
      </c>
      <c r="R1201">
        <v>4</v>
      </c>
      <c r="S1201">
        <v>0.8</v>
      </c>
      <c r="T1201" s="2">
        <v>1088.7919999999997</v>
      </c>
      <c r="U1201" s="3">
        <v>-1850.9464000000007</v>
      </c>
      <c r="V1201" s="4">
        <f t="shared" si="189"/>
        <v>-42.500000000000028</v>
      </c>
      <c r="W1201" s="2">
        <f t="shared" si="186"/>
        <v>4355.1679999999988</v>
      </c>
    </row>
    <row r="1202" spans="1:23" x14ac:dyDescent="0.25">
      <c r="A1202">
        <f t="shared" si="187"/>
        <v>2016</v>
      </c>
      <c r="B1202" s="1">
        <v>42569</v>
      </c>
      <c r="C1202" s="1">
        <v>42575</v>
      </c>
      <c r="D1202" s="1" t="str">
        <f t="shared" si="180"/>
        <v>Jul</v>
      </c>
      <c r="E1202" t="s">
        <v>38</v>
      </c>
      <c r="F1202" t="s">
        <v>1066</v>
      </c>
      <c r="G1202" t="s">
        <v>33</v>
      </c>
      <c r="H1202" t="s">
        <v>34</v>
      </c>
      <c r="I1202" t="s">
        <v>981</v>
      </c>
      <c r="J1202" t="s">
        <v>28</v>
      </c>
      <c r="K1202" t="s">
        <v>31</v>
      </c>
      <c r="L1202" s="2">
        <f t="shared" si="181"/>
        <v>530.40780000000007</v>
      </c>
      <c r="M1202" s="2">
        <f t="shared" si="182"/>
        <v>543.80799999999999</v>
      </c>
      <c r="N1202" s="2">
        <f t="shared" si="188"/>
        <v>13.400199999999927</v>
      </c>
      <c r="O1202" s="2">
        <f t="shared" si="183"/>
        <v>40.200599999999781</v>
      </c>
      <c r="P1202" s="2">
        <f t="shared" si="184"/>
        <v>1631.424</v>
      </c>
      <c r="Q1202" s="2">
        <f t="shared" si="185"/>
        <v>2.4641417559138388</v>
      </c>
      <c r="R1202">
        <v>3</v>
      </c>
      <c r="S1202">
        <v>0.2</v>
      </c>
      <c r="T1202" s="2">
        <v>544.00800000000004</v>
      </c>
      <c r="U1202" s="3">
        <v>40.800600000000003</v>
      </c>
      <c r="V1202" s="4">
        <f t="shared" si="189"/>
        <v>2.5</v>
      </c>
      <c r="W1202" s="2">
        <f t="shared" si="186"/>
        <v>1632.0240000000001</v>
      </c>
    </row>
    <row r="1203" spans="1:23" x14ac:dyDescent="0.25">
      <c r="A1203">
        <f t="shared" si="187"/>
        <v>2016</v>
      </c>
      <c r="B1203" s="1">
        <v>42569</v>
      </c>
      <c r="C1203" s="1">
        <v>42575</v>
      </c>
      <c r="D1203" s="1" t="str">
        <f t="shared" si="180"/>
        <v>Jul</v>
      </c>
      <c r="E1203" t="s">
        <v>38</v>
      </c>
      <c r="F1203" t="s">
        <v>1066</v>
      </c>
      <c r="G1203" t="s">
        <v>33</v>
      </c>
      <c r="H1203" t="s">
        <v>34</v>
      </c>
      <c r="I1203" t="s">
        <v>430</v>
      </c>
      <c r="J1203" t="s">
        <v>36</v>
      </c>
      <c r="K1203" t="s">
        <v>53</v>
      </c>
      <c r="L1203" s="2">
        <f t="shared" si="181"/>
        <v>2.3504000000000005</v>
      </c>
      <c r="M1203" s="2">
        <f t="shared" si="182"/>
        <v>1.1720000000000004</v>
      </c>
      <c r="N1203" s="2">
        <f t="shared" si="188"/>
        <v>-1.1784000000000001</v>
      </c>
      <c r="O1203" s="2">
        <f t="shared" si="183"/>
        <v>-3.5352000000000006</v>
      </c>
      <c r="P1203" s="2">
        <f t="shared" si="184"/>
        <v>3.5160000000000009</v>
      </c>
      <c r="Q1203" s="2">
        <f t="shared" si="185"/>
        <v>-100.54607508532423</v>
      </c>
      <c r="R1203">
        <v>3</v>
      </c>
      <c r="S1203">
        <v>0.7</v>
      </c>
      <c r="T1203" s="2">
        <v>1.8720000000000003</v>
      </c>
      <c r="U1203" s="3">
        <v>-1.4352</v>
      </c>
      <c r="V1203" s="4">
        <f t="shared" si="189"/>
        <v>-25.555555555555546</v>
      </c>
      <c r="W1203" s="2">
        <f t="shared" si="186"/>
        <v>5.6160000000000014</v>
      </c>
    </row>
    <row r="1204" spans="1:23" x14ac:dyDescent="0.25">
      <c r="A1204">
        <f t="shared" si="187"/>
        <v>2016</v>
      </c>
      <c r="B1204" s="1">
        <v>42569</v>
      </c>
      <c r="C1204" s="1">
        <v>42575</v>
      </c>
      <c r="D1204" s="1" t="str">
        <f t="shared" si="180"/>
        <v>Jul</v>
      </c>
      <c r="E1204" t="s">
        <v>38</v>
      </c>
      <c r="F1204" t="s">
        <v>1066</v>
      </c>
      <c r="G1204" t="s">
        <v>33</v>
      </c>
      <c r="H1204" t="s">
        <v>34</v>
      </c>
      <c r="I1204" t="s">
        <v>644</v>
      </c>
      <c r="J1204" t="s">
        <v>28</v>
      </c>
      <c r="K1204" t="s">
        <v>31</v>
      </c>
      <c r="L1204" s="2">
        <f t="shared" si="181"/>
        <v>850.79220000000009</v>
      </c>
      <c r="M1204" s="2">
        <f t="shared" si="182"/>
        <v>854.15200000000004</v>
      </c>
      <c r="N1204" s="2">
        <f t="shared" si="188"/>
        <v>3.3597999999999502</v>
      </c>
      <c r="O1204" s="2">
        <f t="shared" si="183"/>
        <v>10.07939999999985</v>
      </c>
      <c r="P1204" s="2">
        <f t="shared" si="184"/>
        <v>2562.4560000000001</v>
      </c>
      <c r="Q1204" s="2">
        <f t="shared" si="185"/>
        <v>0.39334919311784666</v>
      </c>
      <c r="R1204">
        <v>3</v>
      </c>
      <c r="S1204">
        <v>0.2</v>
      </c>
      <c r="T1204" s="2">
        <v>854.35200000000009</v>
      </c>
      <c r="U1204" s="3">
        <v>10.679399999999873</v>
      </c>
      <c r="V1204" s="4">
        <f t="shared" si="189"/>
        <v>0.41666666666666163</v>
      </c>
      <c r="W1204" s="2">
        <f t="shared" si="186"/>
        <v>2563.0560000000005</v>
      </c>
    </row>
    <row r="1205" spans="1:23" x14ac:dyDescent="0.25">
      <c r="A1205">
        <f t="shared" si="187"/>
        <v>2016</v>
      </c>
      <c r="B1205" s="1">
        <v>42569</v>
      </c>
      <c r="C1205" s="1">
        <v>42575</v>
      </c>
      <c r="D1205" s="1" t="str">
        <f t="shared" si="180"/>
        <v>Jul</v>
      </c>
      <c r="E1205" t="s">
        <v>38</v>
      </c>
      <c r="F1205" t="s">
        <v>1066</v>
      </c>
      <c r="G1205" t="s">
        <v>33</v>
      </c>
      <c r="H1205" t="s">
        <v>34</v>
      </c>
      <c r="I1205" t="s">
        <v>1337</v>
      </c>
      <c r="J1205" t="s">
        <v>36</v>
      </c>
      <c r="K1205" t="s">
        <v>43</v>
      </c>
      <c r="L1205" s="2">
        <f t="shared" si="181"/>
        <v>593.5680000000001</v>
      </c>
      <c r="M1205" s="2">
        <f t="shared" si="182"/>
        <v>593.36800000000005</v>
      </c>
      <c r="N1205" s="2">
        <f t="shared" si="188"/>
        <v>-0.20000000000004547</v>
      </c>
      <c r="O1205" s="2">
        <f t="shared" si="183"/>
        <v>-0.40000000000009095</v>
      </c>
      <c r="P1205" s="2">
        <f t="shared" si="184"/>
        <v>1186.7360000000001</v>
      </c>
      <c r="Q1205" s="2">
        <f t="shared" si="185"/>
        <v>-3.370589583530717E-2</v>
      </c>
      <c r="R1205">
        <v>2</v>
      </c>
      <c r="S1205">
        <v>0.2</v>
      </c>
      <c r="T1205" s="2">
        <v>593.5680000000001</v>
      </c>
      <c r="U1205" s="3">
        <v>0</v>
      </c>
      <c r="V1205" s="4">
        <f t="shared" si="189"/>
        <v>0</v>
      </c>
      <c r="W1205" s="2">
        <f t="shared" si="186"/>
        <v>1187.1360000000002</v>
      </c>
    </row>
    <row r="1206" spans="1:23" x14ac:dyDescent="0.25">
      <c r="A1206">
        <f t="shared" si="187"/>
        <v>2016</v>
      </c>
      <c r="B1206" s="1">
        <v>42569</v>
      </c>
      <c r="C1206" s="1">
        <v>42575</v>
      </c>
      <c r="D1206" s="1" t="str">
        <f t="shared" si="180"/>
        <v>Jul</v>
      </c>
      <c r="E1206" t="s">
        <v>38</v>
      </c>
      <c r="F1206" t="s">
        <v>1066</v>
      </c>
      <c r="G1206" t="s">
        <v>33</v>
      </c>
      <c r="H1206" t="s">
        <v>34</v>
      </c>
      <c r="I1206" t="s">
        <v>670</v>
      </c>
      <c r="J1206" t="s">
        <v>36</v>
      </c>
      <c r="K1206" t="s">
        <v>43</v>
      </c>
      <c r="L1206" s="2">
        <f t="shared" si="181"/>
        <v>349.30799999999999</v>
      </c>
      <c r="M1206" s="2">
        <f t="shared" si="182"/>
        <v>337.84000000000003</v>
      </c>
      <c r="N1206" s="2">
        <f t="shared" si="188"/>
        <v>-11.467999999999961</v>
      </c>
      <c r="O1206" s="2">
        <f t="shared" si="183"/>
        <v>-34.403999999999883</v>
      </c>
      <c r="P1206" s="2">
        <f t="shared" si="184"/>
        <v>1013.5200000000001</v>
      </c>
      <c r="Q1206" s="2">
        <f t="shared" si="185"/>
        <v>-3.3945062751598267</v>
      </c>
      <c r="R1206">
        <v>3</v>
      </c>
      <c r="S1206">
        <v>0.2</v>
      </c>
      <c r="T1206" s="2">
        <v>338.04</v>
      </c>
      <c r="U1206" s="3">
        <v>-33.804000000000002</v>
      </c>
      <c r="V1206" s="4">
        <f t="shared" si="189"/>
        <v>-3.3333333333333335</v>
      </c>
      <c r="W1206" s="2">
        <f t="shared" si="186"/>
        <v>1014.1200000000001</v>
      </c>
    </row>
    <row r="1207" spans="1:23" x14ac:dyDescent="0.25">
      <c r="A1207">
        <f t="shared" si="187"/>
        <v>2017</v>
      </c>
      <c r="B1207" s="1">
        <v>42948</v>
      </c>
      <c r="C1207" s="1">
        <v>42951</v>
      </c>
      <c r="D1207" s="1" t="str">
        <f t="shared" si="180"/>
        <v>Aug</v>
      </c>
      <c r="E1207" t="s">
        <v>98</v>
      </c>
      <c r="F1207" t="s">
        <v>1338</v>
      </c>
      <c r="G1207" t="s">
        <v>25</v>
      </c>
      <c r="H1207" t="s">
        <v>26</v>
      </c>
      <c r="I1207" t="s">
        <v>1089</v>
      </c>
      <c r="J1207" t="s">
        <v>50</v>
      </c>
      <c r="K1207" t="s">
        <v>51</v>
      </c>
      <c r="L1207" s="2">
        <f t="shared" si="181"/>
        <v>268.56049999999999</v>
      </c>
      <c r="M1207" s="2">
        <f t="shared" si="182"/>
        <v>271.76</v>
      </c>
      <c r="N1207" s="2">
        <f t="shared" si="188"/>
        <v>3.1995000000000005</v>
      </c>
      <c r="O1207" s="2">
        <f t="shared" si="183"/>
        <v>15.997500000000002</v>
      </c>
      <c r="P1207" s="2">
        <f t="shared" si="184"/>
        <v>1358.8</v>
      </c>
      <c r="Q1207" s="2">
        <f t="shared" si="185"/>
        <v>1.1773255813953492</v>
      </c>
      <c r="R1207">
        <v>5</v>
      </c>
      <c r="S1207">
        <v>0.2</v>
      </c>
      <c r="T1207" s="2">
        <v>271.95999999999998</v>
      </c>
      <c r="U1207" s="3">
        <v>16.997500000000016</v>
      </c>
      <c r="V1207" s="4">
        <f t="shared" si="189"/>
        <v>1.2500000000000013</v>
      </c>
      <c r="W1207" s="2">
        <f t="shared" si="186"/>
        <v>1359.8</v>
      </c>
    </row>
    <row r="1208" spans="1:23" x14ac:dyDescent="0.25">
      <c r="A1208">
        <f t="shared" si="187"/>
        <v>2016</v>
      </c>
      <c r="B1208" s="1">
        <v>42565</v>
      </c>
      <c r="C1208" s="1">
        <v>42569</v>
      </c>
      <c r="D1208" s="1" t="str">
        <f t="shared" si="180"/>
        <v>Jul</v>
      </c>
      <c r="E1208" t="s">
        <v>23</v>
      </c>
      <c r="F1208" t="s">
        <v>1339</v>
      </c>
      <c r="G1208" t="s">
        <v>33</v>
      </c>
      <c r="H1208" t="s">
        <v>80</v>
      </c>
      <c r="I1208" t="s">
        <v>940</v>
      </c>
      <c r="J1208" t="s">
        <v>36</v>
      </c>
      <c r="K1208" t="s">
        <v>43</v>
      </c>
      <c r="L1208" s="2">
        <f t="shared" si="181"/>
        <v>7.8470000000000013</v>
      </c>
      <c r="M1208" s="2">
        <f t="shared" si="182"/>
        <v>11.21</v>
      </c>
      <c r="N1208" s="2">
        <f t="shared" si="188"/>
        <v>3.3629999999999995</v>
      </c>
      <c r="O1208" s="2">
        <f t="shared" si="183"/>
        <v>3.3629999999999995</v>
      </c>
      <c r="P1208" s="2">
        <f t="shared" si="184"/>
        <v>11.21</v>
      </c>
      <c r="Q1208" s="2">
        <f t="shared" si="185"/>
        <v>29.999999999999993</v>
      </c>
      <c r="R1208">
        <v>1</v>
      </c>
      <c r="S1208">
        <v>0</v>
      </c>
      <c r="T1208" s="2">
        <v>11.21</v>
      </c>
      <c r="U1208" s="3">
        <v>3.3629999999999995</v>
      </c>
      <c r="V1208" s="4">
        <f t="shared" si="189"/>
        <v>29.999999999999993</v>
      </c>
      <c r="W1208" s="2">
        <f t="shared" si="186"/>
        <v>11.21</v>
      </c>
    </row>
    <row r="1209" spans="1:23" x14ac:dyDescent="0.25">
      <c r="A1209">
        <f t="shared" si="187"/>
        <v>2016</v>
      </c>
      <c r="B1209" s="1">
        <v>42565</v>
      </c>
      <c r="C1209" s="1">
        <v>42569</v>
      </c>
      <c r="D1209" s="1" t="str">
        <f t="shared" si="180"/>
        <v>Jul</v>
      </c>
      <c r="E1209" t="s">
        <v>23</v>
      </c>
      <c r="F1209" t="s">
        <v>1339</v>
      </c>
      <c r="G1209" t="s">
        <v>33</v>
      </c>
      <c r="H1209" t="s">
        <v>80</v>
      </c>
      <c r="I1209" t="s">
        <v>513</v>
      </c>
      <c r="J1209" t="s">
        <v>36</v>
      </c>
      <c r="K1209" t="s">
        <v>53</v>
      </c>
      <c r="L1209" s="2">
        <f t="shared" si="181"/>
        <v>8.0771999999999995</v>
      </c>
      <c r="M1209" s="2">
        <f t="shared" si="182"/>
        <v>8.9440000000000008</v>
      </c>
      <c r="N1209" s="2">
        <f t="shared" si="188"/>
        <v>0.86680000000000135</v>
      </c>
      <c r="O1209" s="2">
        <f t="shared" si="183"/>
        <v>2.600400000000004</v>
      </c>
      <c r="P1209" s="2">
        <f t="shared" si="184"/>
        <v>26.832000000000001</v>
      </c>
      <c r="Q1209" s="2">
        <f t="shared" si="185"/>
        <v>9.6914132379248805</v>
      </c>
      <c r="R1209">
        <v>3</v>
      </c>
      <c r="S1209">
        <v>0.2</v>
      </c>
      <c r="T1209" s="2">
        <v>9.1440000000000001</v>
      </c>
      <c r="U1209" s="3">
        <v>3.2003999999999997</v>
      </c>
      <c r="V1209" s="4">
        <f t="shared" si="189"/>
        <v>11.666666666666664</v>
      </c>
      <c r="W1209" s="2">
        <f t="shared" si="186"/>
        <v>27.432000000000002</v>
      </c>
    </row>
    <row r="1210" spans="1:23" x14ac:dyDescent="0.25">
      <c r="A1210">
        <f t="shared" si="187"/>
        <v>2016</v>
      </c>
      <c r="B1210" s="1">
        <v>42565</v>
      </c>
      <c r="C1210" s="1">
        <v>42569</v>
      </c>
      <c r="D1210" s="1" t="str">
        <f t="shared" si="180"/>
        <v>Jul</v>
      </c>
      <c r="E1210" t="s">
        <v>23</v>
      </c>
      <c r="F1210" t="s">
        <v>1339</v>
      </c>
      <c r="G1210" t="s">
        <v>33</v>
      </c>
      <c r="H1210" t="s">
        <v>80</v>
      </c>
      <c r="I1210" t="s">
        <v>244</v>
      </c>
      <c r="J1210" t="s">
        <v>36</v>
      </c>
      <c r="K1210" t="s">
        <v>128</v>
      </c>
      <c r="L1210" s="2">
        <f t="shared" si="181"/>
        <v>13.085099999999999</v>
      </c>
      <c r="M1210" s="2">
        <f t="shared" si="182"/>
        <v>14.069999999999999</v>
      </c>
      <c r="N1210" s="2">
        <f t="shared" si="188"/>
        <v>0.98489999999999966</v>
      </c>
      <c r="O1210" s="2">
        <f t="shared" si="183"/>
        <v>6.8942999999999977</v>
      </c>
      <c r="P1210" s="2">
        <f t="shared" si="184"/>
        <v>98.49</v>
      </c>
      <c r="Q1210" s="2">
        <f t="shared" si="185"/>
        <v>6.9999999999999982</v>
      </c>
      <c r="R1210">
        <v>7</v>
      </c>
      <c r="S1210">
        <v>0</v>
      </c>
      <c r="T1210" s="2">
        <v>14.069999999999999</v>
      </c>
      <c r="U1210" s="3">
        <v>6.8942999999999994</v>
      </c>
      <c r="V1210" s="4">
        <f t="shared" si="189"/>
        <v>6.9999999999999991</v>
      </c>
      <c r="W1210" s="2">
        <f t="shared" si="186"/>
        <v>98.49</v>
      </c>
    </row>
    <row r="1211" spans="1:23" x14ac:dyDescent="0.25">
      <c r="A1211">
        <f t="shared" si="187"/>
        <v>2016</v>
      </c>
      <c r="B1211" s="1">
        <v>42565</v>
      </c>
      <c r="C1211" s="1">
        <v>42569</v>
      </c>
      <c r="D1211" s="1" t="str">
        <f t="shared" si="180"/>
        <v>Jul</v>
      </c>
      <c r="E1211" t="s">
        <v>23</v>
      </c>
      <c r="F1211" t="s">
        <v>1339</v>
      </c>
      <c r="G1211" t="s">
        <v>33</v>
      </c>
      <c r="H1211" t="s">
        <v>80</v>
      </c>
      <c r="I1211" t="s">
        <v>1340</v>
      </c>
      <c r="J1211" t="s">
        <v>36</v>
      </c>
      <c r="K1211" t="s">
        <v>48</v>
      </c>
      <c r="L1211" s="2">
        <f t="shared" si="181"/>
        <v>40.365000000000002</v>
      </c>
      <c r="M1211" s="2">
        <f t="shared" si="182"/>
        <v>41.86</v>
      </c>
      <c r="N1211" s="2">
        <f t="shared" si="188"/>
        <v>1.4949999999999974</v>
      </c>
      <c r="O1211" s="2">
        <f t="shared" si="183"/>
        <v>10.464999999999982</v>
      </c>
      <c r="P1211" s="2">
        <f t="shared" si="184"/>
        <v>293.02</v>
      </c>
      <c r="Q1211" s="2">
        <f t="shared" si="185"/>
        <v>3.5714285714285658</v>
      </c>
      <c r="R1211">
        <v>7</v>
      </c>
      <c r="S1211">
        <v>0</v>
      </c>
      <c r="T1211" s="2">
        <v>41.86</v>
      </c>
      <c r="U1211" s="3">
        <v>10.465</v>
      </c>
      <c r="V1211" s="4">
        <f t="shared" si="189"/>
        <v>3.5714285714285721</v>
      </c>
      <c r="W1211" s="2">
        <f t="shared" si="186"/>
        <v>293.02</v>
      </c>
    </row>
    <row r="1212" spans="1:23" x14ac:dyDescent="0.25">
      <c r="A1212">
        <f t="shared" si="187"/>
        <v>2016</v>
      </c>
      <c r="B1212" s="1">
        <v>42565</v>
      </c>
      <c r="C1212" s="1">
        <v>42569</v>
      </c>
      <c r="D1212" s="1" t="str">
        <f t="shared" si="180"/>
        <v>Jul</v>
      </c>
      <c r="E1212" t="s">
        <v>23</v>
      </c>
      <c r="F1212" t="s">
        <v>1339</v>
      </c>
      <c r="G1212" t="s">
        <v>33</v>
      </c>
      <c r="H1212" t="s">
        <v>80</v>
      </c>
      <c r="I1212" t="s">
        <v>1341</v>
      </c>
      <c r="J1212" t="s">
        <v>36</v>
      </c>
      <c r="K1212" t="s">
        <v>53</v>
      </c>
      <c r="L1212" s="2">
        <f t="shared" si="181"/>
        <v>7.1022000000000007</v>
      </c>
      <c r="M1212" s="2">
        <f t="shared" si="182"/>
        <v>8.3440000000000012</v>
      </c>
      <c r="N1212" s="2">
        <f t="shared" si="188"/>
        <v>1.2418000000000005</v>
      </c>
      <c r="O1212" s="2">
        <f t="shared" si="183"/>
        <v>2.4836000000000009</v>
      </c>
      <c r="P1212" s="2">
        <f t="shared" si="184"/>
        <v>16.688000000000002</v>
      </c>
      <c r="Q1212" s="2">
        <f t="shared" si="185"/>
        <v>14.882550335570475</v>
      </c>
      <c r="R1212">
        <v>2</v>
      </c>
      <c r="S1212">
        <v>0.2</v>
      </c>
      <c r="T1212" s="2">
        <v>8.5440000000000005</v>
      </c>
      <c r="U1212" s="3">
        <v>2.8835999999999995</v>
      </c>
      <c r="V1212" s="4">
        <f t="shared" si="189"/>
        <v>16.874999999999996</v>
      </c>
      <c r="W1212" s="2">
        <f t="shared" si="186"/>
        <v>17.088000000000001</v>
      </c>
    </row>
    <row r="1213" spans="1:23" x14ac:dyDescent="0.25">
      <c r="A1213">
        <f t="shared" si="187"/>
        <v>2016</v>
      </c>
      <c r="B1213" s="1">
        <v>42565</v>
      </c>
      <c r="C1213" s="1">
        <v>42569</v>
      </c>
      <c r="D1213" s="1" t="str">
        <f t="shared" si="180"/>
        <v>Jul</v>
      </c>
      <c r="E1213" t="s">
        <v>23</v>
      </c>
      <c r="F1213" t="s">
        <v>1339</v>
      </c>
      <c r="G1213" t="s">
        <v>33</v>
      </c>
      <c r="H1213" t="s">
        <v>80</v>
      </c>
      <c r="I1213" t="s">
        <v>352</v>
      </c>
      <c r="J1213" t="s">
        <v>28</v>
      </c>
      <c r="K1213" t="s">
        <v>29</v>
      </c>
      <c r="L1213" s="2">
        <f t="shared" si="181"/>
        <v>573.70659999999998</v>
      </c>
      <c r="M1213" s="2">
        <f t="shared" si="182"/>
        <v>578.93599999999992</v>
      </c>
      <c r="N1213" s="2">
        <f t="shared" si="188"/>
        <v>5.2293999999999414</v>
      </c>
      <c r="O1213" s="2">
        <f t="shared" si="183"/>
        <v>20.917599999999766</v>
      </c>
      <c r="P1213" s="2">
        <f t="shared" si="184"/>
        <v>2315.7439999999997</v>
      </c>
      <c r="Q1213" s="2">
        <f t="shared" si="185"/>
        <v>0.90327773709010017</v>
      </c>
      <c r="R1213">
        <v>4</v>
      </c>
      <c r="S1213">
        <v>0.2</v>
      </c>
      <c r="T1213" s="2">
        <v>579.13599999999997</v>
      </c>
      <c r="U1213" s="3">
        <v>21.717599999999948</v>
      </c>
      <c r="V1213" s="4">
        <f t="shared" si="189"/>
        <v>0.93749999999999767</v>
      </c>
      <c r="W1213" s="2">
        <f t="shared" si="186"/>
        <v>2316.5439999999999</v>
      </c>
    </row>
    <row r="1214" spans="1:23" x14ac:dyDescent="0.25">
      <c r="A1214">
        <f t="shared" si="187"/>
        <v>2017</v>
      </c>
      <c r="B1214" s="1">
        <v>42987</v>
      </c>
      <c r="C1214" s="1">
        <v>42991</v>
      </c>
      <c r="D1214" s="1" t="str">
        <f t="shared" si="180"/>
        <v>Sep</v>
      </c>
      <c r="E1214" t="s">
        <v>38</v>
      </c>
      <c r="F1214" t="s">
        <v>1342</v>
      </c>
      <c r="G1214" t="s">
        <v>33</v>
      </c>
      <c r="H1214" t="s">
        <v>80</v>
      </c>
      <c r="I1214" t="s">
        <v>368</v>
      </c>
      <c r="J1214" t="s">
        <v>28</v>
      </c>
      <c r="K1214" t="s">
        <v>31</v>
      </c>
      <c r="L1214" s="2">
        <f t="shared" si="181"/>
        <v>165.60720000000001</v>
      </c>
      <c r="M1214" s="2">
        <f t="shared" si="182"/>
        <v>141.07199999999997</v>
      </c>
      <c r="N1214" s="2">
        <f t="shared" si="188"/>
        <v>-24.535200000000032</v>
      </c>
      <c r="O1214" s="2">
        <f t="shared" si="183"/>
        <v>-49.070400000000063</v>
      </c>
      <c r="P1214" s="2">
        <f t="shared" si="184"/>
        <v>282.14399999999995</v>
      </c>
      <c r="Q1214" s="2">
        <f t="shared" si="185"/>
        <v>-17.39197005784283</v>
      </c>
      <c r="R1214">
        <v>2</v>
      </c>
      <c r="S1214">
        <v>0.3</v>
      </c>
      <c r="T1214" s="2">
        <v>141.37199999999999</v>
      </c>
      <c r="U1214" s="3">
        <v>-48.470400000000019</v>
      </c>
      <c r="V1214" s="4">
        <f t="shared" si="189"/>
        <v>-17.142857142857153</v>
      </c>
      <c r="W1214" s="2">
        <f t="shared" si="186"/>
        <v>282.74399999999997</v>
      </c>
    </row>
    <row r="1215" spans="1:23" x14ac:dyDescent="0.25">
      <c r="A1215">
        <f t="shared" si="187"/>
        <v>2017</v>
      </c>
      <c r="B1215" s="1">
        <v>42987</v>
      </c>
      <c r="C1215" s="1">
        <v>42991</v>
      </c>
      <c r="D1215" s="1" t="str">
        <f t="shared" si="180"/>
        <v>Sep</v>
      </c>
      <c r="E1215" t="s">
        <v>38</v>
      </c>
      <c r="F1215" t="s">
        <v>1342</v>
      </c>
      <c r="G1215" t="s">
        <v>33</v>
      </c>
      <c r="H1215" t="s">
        <v>80</v>
      </c>
      <c r="I1215" t="s">
        <v>1343</v>
      </c>
      <c r="J1215" t="s">
        <v>36</v>
      </c>
      <c r="K1215" t="s">
        <v>53</v>
      </c>
      <c r="L1215" s="2">
        <f t="shared" si="181"/>
        <v>4.1997999999999998</v>
      </c>
      <c r="M1215" s="2">
        <f t="shared" si="182"/>
        <v>2.3360000000000003</v>
      </c>
      <c r="N1215" s="2">
        <f t="shared" si="188"/>
        <v>-1.8637999999999995</v>
      </c>
      <c r="O1215" s="2">
        <f t="shared" si="183"/>
        <v>-3.7275999999999989</v>
      </c>
      <c r="P1215" s="2">
        <f t="shared" si="184"/>
        <v>4.6720000000000006</v>
      </c>
      <c r="Q1215" s="2">
        <f t="shared" si="185"/>
        <v>-79.785958904109549</v>
      </c>
      <c r="R1215">
        <v>2</v>
      </c>
      <c r="S1215">
        <v>0.7</v>
      </c>
      <c r="T1215" s="2">
        <v>3.036</v>
      </c>
      <c r="U1215" s="3">
        <v>-2.3275999999999994</v>
      </c>
      <c r="V1215" s="4">
        <f t="shared" si="189"/>
        <v>-38.333333333333321</v>
      </c>
      <c r="W1215" s="2">
        <f t="shared" si="186"/>
        <v>6.0720000000000001</v>
      </c>
    </row>
    <row r="1216" spans="1:23" x14ac:dyDescent="0.25">
      <c r="A1216">
        <f t="shared" si="187"/>
        <v>2017</v>
      </c>
      <c r="B1216" s="1">
        <v>42987</v>
      </c>
      <c r="C1216" s="1">
        <v>42991</v>
      </c>
      <c r="D1216" s="1" t="str">
        <f t="shared" si="180"/>
        <v>Sep</v>
      </c>
      <c r="E1216" t="s">
        <v>38</v>
      </c>
      <c r="F1216" t="s">
        <v>1342</v>
      </c>
      <c r="G1216" t="s">
        <v>33</v>
      </c>
      <c r="H1216" t="s">
        <v>80</v>
      </c>
      <c r="I1216" t="s">
        <v>767</v>
      </c>
      <c r="J1216" t="s">
        <v>36</v>
      </c>
      <c r="K1216" t="s">
        <v>53</v>
      </c>
      <c r="L1216" s="2">
        <f t="shared" si="181"/>
        <v>8.105400000000003</v>
      </c>
      <c r="M1216" s="2">
        <f t="shared" si="182"/>
        <v>3.8030000000000008</v>
      </c>
      <c r="N1216" s="2">
        <f t="shared" si="188"/>
        <v>-4.3024000000000022</v>
      </c>
      <c r="O1216" s="2">
        <f t="shared" si="183"/>
        <v>-4.3024000000000022</v>
      </c>
      <c r="P1216" s="2">
        <f t="shared" si="184"/>
        <v>3.8030000000000008</v>
      </c>
      <c r="Q1216" s="2">
        <f t="shared" si="185"/>
        <v>-113.13173810149885</v>
      </c>
      <c r="R1216">
        <v>1</v>
      </c>
      <c r="S1216">
        <v>0.7</v>
      </c>
      <c r="T1216" s="2">
        <v>4.503000000000001</v>
      </c>
      <c r="U1216" s="3">
        <v>-3.6024000000000012</v>
      </c>
      <c r="V1216" s="4">
        <f t="shared" si="189"/>
        <v>-80</v>
      </c>
      <c r="W1216" s="2">
        <f t="shared" si="186"/>
        <v>4.503000000000001</v>
      </c>
    </row>
    <row r="1217" spans="1:23" x14ac:dyDescent="0.25">
      <c r="A1217">
        <f t="shared" si="187"/>
        <v>2017</v>
      </c>
      <c r="B1217" s="1">
        <v>42987</v>
      </c>
      <c r="C1217" s="1">
        <v>42991</v>
      </c>
      <c r="D1217" s="1" t="str">
        <f t="shared" si="180"/>
        <v>Sep</v>
      </c>
      <c r="E1217" t="s">
        <v>38</v>
      </c>
      <c r="F1217" t="s">
        <v>1342</v>
      </c>
      <c r="G1217" t="s">
        <v>33</v>
      </c>
      <c r="H1217" t="s">
        <v>80</v>
      </c>
      <c r="I1217" t="s">
        <v>412</v>
      </c>
      <c r="J1217" t="s">
        <v>36</v>
      </c>
      <c r="K1217" t="s">
        <v>48</v>
      </c>
      <c r="L1217" s="2">
        <f t="shared" si="181"/>
        <v>3.0952000000000002</v>
      </c>
      <c r="M1217" s="2">
        <f t="shared" si="182"/>
        <v>4.4719999999999995</v>
      </c>
      <c r="N1217" s="2">
        <f t="shared" si="188"/>
        <v>1.3767999999999994</v>
      </c>
      <c r="O1217" s="2">
        <f t="shared" si="183"/>
        <v>1.3767999999999994</v>
      </c>
      <c r="P1217" s="2">
        <f t="shared" si="184"/>
        <v>4.4719999999999995</v>
      </c>
      <c r="Q1217" s="2">
        <f t="shared" si="185"/>
        <v>30.787119856887283</v>
      </c>
      <c r="R1217">
        <v>1</v>
      </c>
      <c r="S1217">
        <v>0.2</v>
      </c>
      <c r="T1217" s="2">
        <v>4.6719999999999997</v>
      </c>
      <c r="U1217" s="3">
        <v>1.5767999999999998</v>
      </c>
      <c r="V1217" s="4">
        <f t="shared" si="189"/>
        <v>33.75</v>
      </c>
      <c r="W1217" s="2">
        <f t="shared" si="186"/>
        <v>4.6719999999999997</v>
      </c>
    </row>
    <row r="1218" spans="1:23" x14ac:dyDescent="0.25">
      <c r="A1218">
        <f t="shared" si="187"/>
        <v>2017</v>
      </c>
      <c r="B1218" s="1">
        <v>42987</v>
      </c>
      <c r="C1218" s="1">
        <v>42991</v>
      </c>
      <c r="D1218" s="1" t="str">
        <f t="shared" ref="D1218:D1281" si="190">TEXT((B1218),"MMM")</f>
        <v>Sep</v>
      </c>
      <c r="E1218" t="s">
        <v>38</v>
      </c>
      <c r="F1218" t="s">
        <v>1342</v>
      </c>
      <c r="G1218" t="s">
        <v>33</v>
      </c>
      <c r="H1218" t="s">
        <v>80</v>
      </c>
      <c r="I1218" t="s">
        <v>410</v>
      </c>
      <c r="J1218" t="s">
        <v>50</v>
      </c>
      <c r="K1218" t="s">
        <v>86</v>
      </c>
      <c r="L1218" s="2">
        <f t="shared" ref="L1218:L1281" si="191">T1218 - (U1218 / R1218)</f>
        <v>86.292000000000002</v>
      </c>
      <c r="M1218" s="2">
        <f t="shared" ref="M1218:M1281" si="192">(T1218/1-S1218)</f>
        <v>95.68</v>
      </c>
      <c r="N1218" s="2">
        <f t="shared" si="188"/>
        <v>9.3880000000000052</v>
      </c>
      <c r="O1218" s="2">
        <f t="shared" ref="O1218:O1281" si="193">N1218*R1218</f>
        <v>28.164000000000016</v>
      </c>
      <c r="P1218" s="2">
        <f t="shared" ref="P1218:P1281" si="194">(M1218*R1218)</f>
        <v>287.04000000000002</v>
      </c>
      <c r="Q1218" s="2">
        <f t="shared" ref="Q1218:Q1281" si="195">(O1218/(M1218*R1218))*100</f>
        <v>9.8118729096990016</v>
      </c>
      <c r="R1218">
        <v>3</v>
      </c>
      <c r="S1218">
        <v>0.2</v>
      </c>
      <c r="T1218" s="2">
        <v>95.88000000000001</v>
      </c>
      <c r="U1218" s="3">
        <v>28.764000000000006</v>
      </c>
      <c r="V1218" s="4">
        <f t="shared" si="189"/>
        <v>10</v>
      </c>
      <c r="W1218" s="2">
        <f t="shared" ref="W1218:W1281" si="196">R1218*T1218</f>
        <v>287.64000000000004</v>
      </c>
    </row>
    <row r="1219" spans="1:23" x14ac:dyDescent="0.25">
      <c r="A1219">
        <f t="shared" ref="A1219:A1282" si="197">YEAR(B1219)</f>
        <v>2017</v>
      </c>
      <c r="B1219" s="1">
        <v>42987</v>
      </c>
      <c r="C1219" s="1">
        <v>42991</v>
      </c>
      <c r="D1219" s="1" t="str">
        <f t="shared" si="190"/>
        <v>Sep</v>
      </c>
      <c r="E1219" t="s">
        <v>38</v>
      </c>
      <c r="F1219" t="s">
        <v>1342</v>
      </c>
      <c r="G1219" t="s">
        <v>33</v>
      </c>
      <c r="H1219" t="s">
        <v>80</v>
      </c>
      <c r="I1219" t="s">
        <v>1344</v>
      </c>
      <c r="J1219" t="s">
        <v>28</v>
      </c>
      <c r="K1219" t="s">
        <v>46</v>
      </c>
      <c r="L1219" s="2">
        <f t="shared" si="191"/>
        <v>16.172800000000002</v>
      </c>
      <c r="M1219" s="2">
        <f t="shared" si="192"/>
        <v>16.824000000000002</v>
      </c>
      <c r="N1219" s="2">
        <f t="shared" ref="N1219:N1282" si="198">(M1219-L1219)</f>
        <v>0.65119999999999933</v>
      </c>
      <c r="O1219" s="2">
        <f t="shared" si="193"/>
        <v>1.3023999999999987</v>
      </c>
      <c r="P1219" s="2">
        <f t="shared" si="194"/>
        <v>33.648000000000003</v>
      </c>
      <c r="Q1219" s="2">
        <f t="shared" si="195"/>
        <v>3.8706609605325681</v>
      </c>
      <c r="R1219">
        <v>2</v>
      </c>
      <c r="S1219">
        <v>0.2</v>
      </c>
      <c r="T1219" s="2">
        <v>17.024000000000001</v>
      </c>
      <c r="U1219" s="3">
        <v>1.7024000000000008</v>
      </c>
      <c r="V1219" s="4">
        <f t="shared" ref="V1219:V1282" si="199">(U1219/W1219)*100</f>
        <v>5.0000000000000027</v>
      </c>
      <c r="W1219" s="2">
        <f t="shared" si="196"/>
        <v>34.048000000000002</v>
      </c>
    </row>
    <row r="1220" spans="1:23" x14ac:dyDescent="0.25">
      <c r="A1220">
        <f t="shared" si="197"/>
        <v>2017</v>
      </c>
      <c r="B1220" s="1">
        <v>42987</v>
      </c>
      <c r="C1220" s="1">
        <v>42991</v>
      </c>
      <c r="D1220" s="1" t="str">
        <f t="shared" si="190"/>
        <v>Sep</v>
      </c>
      <c r="E1220" t="s">
        <v>38</v>
      </c>
      <c r="F1220" t="s">
        <v>1342</v>
      </c>
      <c r="G1220" t="s">
        <v>33</v>
      </c>
      <c r="H1220" t="s">
        <v>80</v>
      </c>
      <c r="I1220" t="s">
        <v>968</v>
      </c>
      <c r="J1220" t="s">
        <v>50</v>
      </c>
      <c r="K1220" t="s">
        <v>86</v>
      </c>
      <c r="L1220" s="2">
        <f t="shared" si="191"/>
        <v>237.13800000000003</v>
      </c>
      <c r="M1220" s="2">
        <f t="shared" si="192"/>
        <v>258.49600000000004</v>
      </c>
      <c r="N1220" s="2">
        <f t="shared" si="198"/>
        <v>21.358000000000004</v>
      </c>
      <c r="O1220" s="2">
        <f t="shared" si="193"/>
        <v>64.074000000000012</v>
      </c>
      <c r="P1220" s="2">
        <f t="shared" si="194"/>
        <v>775.48800000000006</v>
      </c>
      <c r="Q1220" s="2">
        <f t="shared" si="195"/>
        <v>8.2624102500618974</v>
      </c>
      <c r="R1220">
        <v>3</v>
      </c>
      <c r="S1220">
        <v>0.2</v>
      </c>
      <c r="T1220" s="2">
        <v>258.69600000000003</v>
      </c>
      <c r="U1220" s="3">
        <v>64.674000000000007</v>
      </c>
      <c r="V1220" s="4">
        <f t="shared" si="199"/>
        <v>8.3333333333333321</v>
      </c>
      <c r="W1220" s="2">
        <f t="shared" si="196"/>
        <v>776.08800000000008</v>
      </c>
    </row>
    <row r="1221" spans="1:23" x14ac:dyDescent="0.25">
      <c r="A1221">
        <f t="shared" si="197"/>
        <v>2017</v>
      </c>
      <c r="B1221" s="1">
        <v>42987</v>
      </c>
      <c r="C1221" s="1">
        <v>42991</v>
      </c>
      <c r="D1221" s="1" t="str">
        <f t="shared" si="190"/>
        <v>Sep</v>
      </c>
      <c r="E1221" t="s">
        <v>38</v>
      </c>
      <c r="F1221" t="s">
        <v>1342</v>
      </c>
      <c r="G1221" t="s">
        <v>33</v>
      </c>
      <c r="H1221" t="s">
        <v>80</v>
      </c>
      <c r="I1221" t="s">
        <v>1345</v>
      </c>
      <c r="J1221" t="s">
        <v>50</v>
      </c>
      <c r="K1221" t="s">
        <v>51</v>
      </c>
      <c r="L1221" s="2">
        <f t="shared" si="191"/>
        <v>1987.1567999999997</v>
      </c>
      <c r="M1221" s="2">
        <f t="shared" si="192"/>
        <v>1931.5579999999998</v>
      </c>
      <c r="N1221" s="2">
        <f t="shared" si="198"/>
        <v>-55.598799999999983</v>
      </c>
      <c r="O1221" s="2">
        <f t="shared" si="193"/>
        <v>-389.19159999999988</v>
      </c>
      <c r="P1221" s="2">
        <f t="shared" si="194"/>
        <v>13520.905999999999</v>
      </c>
      <c r="Q1221" s="2">
        <f t="shared" si="195"/>
        <v>-2.8784432049154098</v>
      </c>
      <c r="R1221">
        <v>7</v>
      </c>
      <c r="S1221">
        <v>0.4</v>
      </c>
      <c r="T1221" s="2">
        <v>1931.9579999999999</v>
      </c>
      <c r="U1221" s="3">
        <v>-386.3915999999997</v>
      </c>
      <c r="V1221" s="4">
        <f t="shared" si="199"/>
        <v>-2.8571428571428554</v>
      </c>
      <c r="W1221" s="2">
        <f t="shared" si="196"/>
        <v>13523.705999999998</v>
      </c>
    </row>
    <row r="1222" spans="1:23" x14ac:dyDescent="0.25">
      <c r="A1222">
        <f t="shared" si="197"/>
        <v>2014</v>
      </c>
      <c r="B1222" s="1">
        <v>41832</v>
      </c>
      <c r="C1222" s="1">
        <v>41836</v>
      </c>
      <c r="D1222" s="1" t="str">
        <f t="shared" si="190"/>
        <v>Jul</v>
      </c>
      <c r="E1222" t="s">
        <v>38</v>
      </c>
      <c r="F1222" t="s">
        <v>1346</v>
      </c>
      <c r="G1222" t="s">
        <v>64</v>
      </c>
      <c r="H1222" t="s">
        <v>34</v>
      </c>
      <c r="I1222" t="s">
        <v>71</v>
      </c>
      <c r="J1222" t="s">
        <v>36</v>
      </c>
      <c r="K1222" t="s">
        <v>43</v>
      </c>
      <c r="L1222" s="2">
        <f t="shared" si="191"/>
        <v>244.755</v>
      </c>
      <c r="M1222" s="2">
        <f t="shared" si="192"/>
        <v>249.75</v>
      </c>
      <c r="N1222" s="2">
        <f t="shared" si="198"/>
        <v>4.9950000000000045</v>
      </c>
      <c r="O1222" s="2">
        <f t="shared" si="193"/>
        <v>44.955000000000041</v>
      </c>
      <c r="P1222" s="2">
        <f t="shared" si="194"/>
        <v>2247.75</v>
      </c>
      <c r="Q1222" s="2">
        <f t="shared" si="195"/>
        <v>2.0000000000000018</v>
      </c>
      <c r="R1222">
        <v>9</v>
      </c>
      <c r="S1222">
        <v>0</v>
      </c>
      <c r="T1222" s="2">
        <v>249.75</v>
      </c>
      <c r="U1222" s="3">
        <v>44.954999999999977</v>
      </c>
      <c r="V1222" s="4">
        <f t="shared" si="199"/>
        <v>1.9999999999999991</v>
      </c>
      <c r="W1222" s="2">
        <f t="shared" si="196"/>
        <v>2247.75</v>
      </c>
    </row>
    <row r="1223" spans="1:23" x14ac:dyDescent="0.25">
      <c r="A1223">
        <f t="shared" si="197"/>
        <v>2014</v>
      </c>
      <c r="B1223" s="1">
        <v>41832</v>
      </c>
      <c r="C1223" s="1">
        <v>41836</v>
      </c>
      <c r="D1223" s="1" t="str">
        <f t="shared" si="190"/>
        <v>Jul</v>
      </c>
      <c r="E1223" t="s">
        <v>38</v>
      </c>
      <c r="F1223" t="s">
        <v>1346</v>
      </c>
      <c r="G1223" t="s">
        <v>64</v>
      </c>
      <c r="H1223" t="s">
        <v>34</v>
      </c>
      <c r="I1223" t="s">
        <v>1347</v>
      </c>
      <c r="J1223" t="s">
        <v>50</v>
      </c>
      <c r="K1223" t="s">
        <v>51</v>
      </c>
      <c r="L1223" s="2">
        <f t="shared" si="191"/>
        <v>252.33690000000004</v>
      </c>
      <c r="M1223" s="2">
        <f t="shared" si="192"/>
        <v>255.73600000000005</v>
      </c>
      <c r="N1223" s="2">
        <f t="shared" si="198"/>
        <v>3.3991000000000042</v>
      </c>
      <c r="O1223" s="2">
        <f t="shared" si="193"/>
        <v>27.192800000000034</v>
      </c>
      <c r="P1223" s="2">
        <f t="shared" si="194"/>
        <v>2045.8880000000004</v>
      </c>
      <c r="Q1223" s="2">
        <f t="shared" si="195"/>
        <v>1.3291441173710403</v>
      </c>
      <c r="R1223">
        <v>8</v>
      </c>
      <c r="S1223">
        <v>0.2</v>
      </c>
      <c r="T1223" s="2">
        <v>255.93600000000004</v>
      </c>
      <c r="U1223" s="3">
        <v>28.792799999999971</v>
      </c>
      <c r="V1223" s="4">
        <f t="shared" si="199"/>
        <v>1.4062499999999984</v>
      </c>
      <c r="W1223" s="2">
        <f t="shared" si="196"/>
        <v>2047.4880000000003</v>
      </c>
    </row>
    <row r="1224" spans="1:23" x14ac:dyDescent="0.25">
      <c r="A1224">
        <f t="shared" si="197"/>
        <v>2016</v>
      </c>
      <c r="B1224" s="1">
        <v>42708</v>
      </c>
      <c r="C1224" s="1">
        <v>42709</v>
      </c>
      <c r="D1224" s="1" t="str">
        <f t="shared" si="190"/>
        <v>Dec</v>
      </c>
      <c r="E1224" t="s">
        <v>98</v>
      </c>
      <c r="F1224" t="s">
        <v>283</v>
      </c>
      <c r="G1224" t="s">
        <v>25</v>
      </c>
      <c r="H1224" t="s">
        <v>80</v>
      </c>
      <c r="I1224" t="s">
        <v>1186</v>
      </c>
      <c r="J1224" t="s">
        <v>28</v>
      </c>
      <c r="K1224" t="s">
        <v>46</v>
      </c>
      <c r="L1224" s="2">
        <f t="shared" si="191"/>
        <v>106.96259999999999</v>
      </c>
      <c r="M1224" s="2">
        <f t="shared" si="192"/>
        <v>113.78999999999999</v>
      </c>
      <c r="N1224" s="2">
        <f t="shared" si="198"/>
        <v>6.8273999999999972</v>
      </c>
      <c r="O1224" s="2">
        <f t="shared" si="193"/>
        <v>20.482199999999992</v>
      </c>
      <c r="P1224" s="2">
        <f t="shared" si="194"/>
        <v>341.37</v>
      </c>
      <c r="Q1224" s="2">
        <f t="shared" si="195"/>
        <v>5.9999999999999973</v>
      </c>
      <c r="R1224">
        <v>3</v>
      </c>
      <c r="S1224">
        <v>0</v>
      </c>
      <c r="T1224" s="2">
        <v>113.78999999999999</v>
      </c>
      <c r="U1224" s="3">
        <v>20.482199999999992</v>
      </c>
      <c r="V1224" s="4">
        <f t="shared" si="199"/>
        <v>5.9999999999999973</v>
      </c>
      <c r="W1224" s="2">
        <f t="shared" si="196"/>
        <v>341.37</v>
      </c>
    </row>
    <row r="1225" spans="1:23" x14ac:dyDescent="0.25">
      <c r="A1225">
        <f t="shared" si="197"/>
        <v>2016</v>
      </c>
      <c r="B1225" s="1">
        <v>42708</v>
      </c>
      <c r="C1225" s="1">
        <v>42709</v>
      </c>
      <c r="D1225" s="1" t="str">
        <f t="shared" si="190"/>
        <v>Dec</v>
      </c>
      <c r="E1225" t="s">
        <v>98</v>
      </c>
      <c r="F1225" t="s">
        <v>283</v>
      </c>
      <c r="G1225" t="s">
        <v>25</v>
      </c>
      <c r="H1225" t="s">
        <v>80</v>
      </c>
      <c r="I1225" t="s">
        <v>744</v>
      </c>
      <c r="J1225" t="s">
        <v>50</v>
      </c>
      <c r="K1225" t="s">
        <v>86</v>
      </c>
      <c r="L1225" s="2">
        <f t="shared" si="191"/>
        <v>43.763999999999996</v>
      </c>
      <c r="M1225" s="2">
        <f t="shared" si="192"/>
        <v>78.150000000000006</v>
      </c>
      <c r="N1225" s="2">
        <f t="shared" si="198"/>
        <v>34.38600000000001</v>
      </c>
      <c r="O1225" s="2">
        <f t="shared" si="193"/>
        <v>34.38600000000001</v>
      </c>
      <c r="P1225" s="2">
        <f t="shared" si="194"/>
        <v>78.150000000000006</v>
      </c>
      <c r="Q1225" s="2">
        <f t="shared" si="195"/>
        <v>44.000000000000014</v>
      </c>
      <c r="R1225">
        <v>1</v>
      </c>
      <c r="S1225">
        <v>0</v>
      </c>
      <c r="T1225" s="2">
        <v>78.150000000000006</v>
      </c>
      <c r="U1225" s="3">
        <v>34.38600000000001</v>
      </c>
      <c r="V1225" s="4">
        <f t="shared" si="199"/>
        <v>44.000000000000014</v>
      </c>
      <c r="W1225" s="2">
        <f t="shared" si="196"/>
        <v>78.150000000000006</v>
      </c>
    </row>
    <row r="1226" spans="1:23" x14ac:dyDescent="0.25">
      <c r="A1226">
        <f t="shared" si="197"/>
        <v>2016</v>
      </c>
      <c r="B1226" s="1">
        <v>42708</v>
      </c>
      <c r="C1226" s="1">
        <v>42709</v>
      </c>
      <c r="D1226" s="1" t="str">
        <f t="shared" si="190"/>
        <v>Dec</v>
      </c>
      <c r="E1226" t="s">
        <v>98</v>
      </c>
      <c r="F1226" t="s">
        <v>283</v>
      </c>
      <c r="G1226" t="s">
        <v>25</v>
      </c>
      <c r="H1226" t="s">
        <v>80</v>
      </c>
      <c r="I1226" t="s">
        <v>1328</v>
      </c>
      <c r="J1226" t="s">
        <v>36</v>
      </c>
      <c r="K1226" t="s">
        <v>53</v>
      </c>
      <c r="L1226" s="2">
        <f t="shared" si="191"/>
        <v>1.1232000000000002</v>
      </c>
      <c r="M1226" s="2">
        <f t="shared" si="192"/>
        <v>1.5280000000000002</v>
      </c>
      <c r="N1226" s="2">
        <f t="shared" si="198"/>
        <v>0.40480000000000005</v>
      </c>
      <c r="O1226" s="2">
        <f t="shared" si="193"/>
        <v>0.40480000000000005</v>
      </c>
      <c r="P1226" s="2">
        <f t="shared" si="194"/>
        <v>1.5280000000000002</v>
      </c>
      <c r="Q1226" s="2">
        <f t="shared" si="195"/>
        <v>26.492146596858639</v>
      </c>
      <c r="R1226">
        <v>1</v>
      </c>
      <c r="S1226">
        <v>0.2</v>
      </c>
      <c r="T1226" s="2">
        <v>1.7280000000000002</v>
      </c>
      <c r="U1226" s="3">
        <v>0.60479999999999989</v>
      </c>
      <c r="V1226" s="4">
        <f t="shared" si="199"/>
        <v>34.999999999999993</v>
      </c>
      <c r="W1226" s="2">
        <f t="shared" si="196"/>
        <v>1.7280000000000002</v>
      </c>
    </row>
    <row r="1227" spans="1:23" x14ac:dyDescent="0.25">
      <c r="A1227">
        <f t="shared" si="197"/>
        <v>2016</v>
      </c>
      <c r="B1227" s="1">
        <v>42708</v>
      </c>
      <c r="C1227" s="1">
        <v>42709</v>
      </c>
      <c r="D1227" s="1" t="str">
        <f t="shared" si="190"/>
        <v>Dec</v>
      </c>
      <c r="E1227" t="s">
        <v>98</v>
      </c>
      <c r="F1227" t="s">
        <v>283</v>
      </c>
      <c r="G1227" t="s">
        <v>25</v>
      </c>
      <c r="H1227" t="s">
        <v>80</v>
      </c>
      <c r="I1227" t="s">
        <v>1348</v>
      </c>
      <c r="J1227" t="s">
        <v>36</v>
      </c>
      <c r="K1227" t="s">
        <v>60</v>
      </c>
      <c r="L1227" s="2">
        <f t="shared" si="191"/>
        <v>35.5914</v>
      </c>
      <c r="M1227" s="2">
        <f t="shared" si="192"/>
        <v>40.56</v>
      </c>
      <c r="N1227" s="2">
        <f t="shared" si="198"/>
        <v>4.9686000000000021</v>
      </c>
      <c r="O1227" s="2">
        <f t="shared" si="193"/>
        <v>19.874400000000009</v>
      </c>
      <c r="P1227" s="2">
        <f t="shared" si="194"/>
        <v>162.24</v>
      </c>
      <c r="Q1227" s="2">
        <f t="shared" si="195"/>
        <v>12.250000000000004</v>
      </c>
      <c r="R1227">
        <v>4</v>
      </c>
      <c r="S1227">
        <v>0</v>
      </c>
      <c r="T1227" s="2">
        <v>40.56</v>
      </c>
      <c r="U1227" s="3">
        <v>19.874400000000001</v>
      </c>
      <c r="V1227" s="4">
        <f t="shared" si="199"/>
        <v>12.25</v>
      </c>
      <c r="W1227" s="2">
        <f t="shared" si="196"/>
        <v>162.24</v>
      </c>
    </row>
    <row r="1228" spans="1:23" x14ac:dyDescent="0.25">
      <c r="A1228">
        <f t="shared" si="197"/>
        <v>2016</v>
      </c>
      <c r="B1228" s="1">
        <v>42708</v>
      </c>
      <c r="C1228" s="1">
        <v>42709</v>
      </c>
      <c r="D1228" s="1" t="str">
        <f t="shared" si="190"/>
        <v>Dec</v>
      </c>
      <c r="E1228" t="s">
        <v>98</v>
      </c>
      <c r="F1228" t="s">
        <v>283</v>
      </c>
      <c r="G1228" t="s">
        <v>25</v>
      </c>
      <c r="H1228" t="s">
        <v>80</v>
      </c>
      <c r="I1228" t="s">
        <v>1349</v>
      </c>
      <c r="J1228" t="s">
        <v>36</v>
      </c>
      <c r="K1228" t="s">
        <v>43</v>
      </c>
      <c r="L1228" s="2">
        <f t="shared" si="191"/>
        <v>181.72039999999998</v>
      </c>
      <c r="M1228" s="2">
        <f t="shared" si="192"/>
        <v>182.94</v>
      </c>
      <c r="N1228" s="2">
        <f t="shared" si="198"/>
        <v>1.219600000000014</v>
      </c>
      <c r="O1228" s="2">
        <f t="shared" si="193"/>
        <v>3.658800000000042</v>
      </c>
      <c r="P1228" s="2">
        <f t="shared" si="194"/>
        <v>548.81999999999994</v>
      </c>
      <c r="Q1228" s="2">
        <f t="shared" si="195"/>
        <v>0.6666666666666744</v>
      </c>
      <c r="R1228">
        <v>3</v>
      </c>
      <c r="S1228">
        <v>0</v>
      </c>
      <c r="T1228" s="2">
        <v>182.94</v>
      </c>
      <c r="U1228" s="3">
        <v>3.6587999999999994</v>
      </c>
      <c r="V1228" s="4">
        <f t="shared" si="199"/>
        <v>0.66666666666666663</v>
      </c>
      <c r="W1228" s="2">
        <f t="shared" si="196"/>
        <v>548.81999999999994</v>
      </c>
    </row>
    <row r="1229" spans="1:23" x14ac:dyDescent="0.25">
      <c r="A1229">
        <f t="shared" si="197"/>
        <v>2016</v>
      </c>
      <c r="B1229" s="1">
        <v>42708</v>
      </c>
      <c r="C1229" s="1">
        <v>42709</v>
      </c>
      <c r="D1229" s="1" t="str">
        <f t="shared" si="190"/>
        <v>Dec</v>
      </c>
      <c r="E1229" t="s">
        <v>98</v>
      </c>
      <c r="F1229" t="s">
        <v>283</v>
      </c>
      <c r="G1229" t="s">
        <v>25</v>
      </c>
      <c r="H1229" t="s">
        <v>80</v>
      </c>
      <c r="I1229" t="s">
        <v>1350</v>
      </c>
      <c r="J1229" t="s">
        <v>36</v>
      </c>
      <c r="K1229" t="s">
        <v>43</v>
      </c>
      <c r="L1229" s="2">
        <f t="shared" si="191"/>
        <v>188.04420000000002</v>
      </c>
      <c r="M1229" s="2">
        <f t="shared" si="192"/>
        <v>193.86</v>
      </c>
      <c r="N1229" s="2">
        <f t="shared" si="198"/>
        <v>5.8157999999999959</v>
      </c>
      <c r="O1229" s="2">
        <f t="shared" si="193"/>
        <v>11.631599999999992</v>
      </c>
      <c r="P1229" s="2">
        <f t="shared" si="194"/>
        <v>387.72</v>
      </c>
      <c r="Q1229" s="2">
        <f t="shared" si="195"/>
        <v>2.9999999999999978</v>
      </c>
      <c r="R1229">
        <v>2</v>
      </c>
      <c r="S1229">
        <v>0</v>
      </c>
      <c r="T1229" s="2">
        <v>193.86</v>
      </c>
      <c r="U1229" s="3">
        <v>11.631599999999992</v>
      </c>
      <c r="V1229" s="4">
        <f t="shared" si="199"/>
        <v>2.9999999999999978</v>
      </c>
      <c r="W1229" s="2">
        <f t="shared" si="196"/>
        <v>387.72</v>
      </c>
    </row>
    <row r="1230" spans="1:23" x14ac:dyDescent="0.25">
      <c r="A1230">
        <f t="shared" si="197"/>
        <v>2017</v>
      </c>
      <c r="B1230" s="1">
        <v>43045</v>
      </c>
      <c r="C1230" s="1">
        <v>43050</v>
      </c>
      <c r="D1230" s="1" t="str">
        <f t="shared" si="190"/>
        <v>Nov</v>
      </c>
      <c r="E1230" t="s">
        <v>38</v>
      </c>
      <c r="F1230" t="s">
        <v>796</v>
      </c>
      <c r="G1230" t="s">
        <v>25</v>
      </c>
      <c r="H1230" t="s">
        <v>34</v>
      </c>
      <c r="I1230" t="s">
        <v>918</v>
      </c>
      <c r="J1230" t="s">
        <v>36</v>
      </c>
      <c r="K1230" t="s">
        <v>92</v>
      </c>
      <c r="L1230" s="2">
        <f t="shared" si="191"/>
        <v>11.5364</v>
      </c>
      <c r="M1230" s="2">
        <f t="shared" si="192"/>
        <v>15.28</v>
      </c>
      <c r="N1230" s="2">
        <f t="shared" si="198"/>
        <v>3.7435999999999989</v>
      </c>
      <c r="O1230" s="2">
        <f t="shared" si="193"/>
        <v>7.4871999999999979</v>
      </c>
      <c r="P1230" s="2">
        <f t="shared" si="194"/>
        <v>30.56</v>
      </c>
      <c r="Q1230" s="2">
        <f t="shared" si="195"/>
        <v>24.499999999999993</v>
      </c>
      <c r="R1230">
        <v>2</v>
      </c>
      <c r="S1230">
        <v>0</v>
      </c>
      <c r="T1230" s="2">
        <v>15.28</v>
      </c>
      <c r="U1230" s="3">
        <v>7.4871999999999996</v>
      </c>
      <c r="V1230" s="4">
        <f t="shared" si="199"/>
        <v>24.5</v>
      </c>
      <c r="W1230" s="2">
        <f t="shared" si="196"/>
        <v>30.56</v>
      </c>
    </row>
    <row r="1231" spans="1:23" x14ac:dyDescent="0.25">
      <c r="A1231">
        <f t="shared" si="197"/>
        <v>2017</v>
      </c>
      <c r="B1231" s="1">
        <v>43045</v>
      </c>
      <c r="C1231" s="1">
        <v>43050</v>
      </c>
      <c r="D1231" s="1" t="str">
        <f t="shared" si="190"/>
        <v>Nov</v>
      </c>
      <c r="E1231" t="s">
        <v>38</v>
      </c>
      <c r="F1231" t="s">
        <v>796</v>
      </c>
      <c r="G1231" t="s">
        <v>25</v>
      </c>
      <c r="H1231" t="s">
        <v>34</v>
      </c>
      <c r="I1231" t="s">
        <v>1081</v>
      </c>
      <c r="J1231" t="s">
        <v>28</v>
      </c>
      <c r="K1231" t="s">
        <v>46</v>
      </c>
      <c r="L1231" s="2">
        <f t="shared" si="191"/>
        <v>5.7618000000000009</v>
      </c>
      <c r="M1231" s="2">
        <f t="shared" si="192"/>
        <v>8.73</v>
      </c>
      <c r="N1231" s="2">
        <f t="shared" si="198"/>
        <v>2.9681999999999995</v>
      </c>
      <c r="O1231" s="2">
        <f t="shared" si="193"/>
        <v>2.9681999999999995</v>
      </c>
      <c r="P1231" s="2">
        <f t="shared" si="194"/>
        <v>8.73</v>
      </c>
      <c r="Q1231" s="2">
        <f t="shared" si="195"/>
        <v>33.999999999999993</v>
      </c>
      <c r="R1231">
        <v>1</v>
      </c>
      <c r="S1231">
        <v>0</v>
      </c>
      <c r="T1231" s="2">
        <v>8.73</v>
      </c>
      <c r="U1231" s="3">
        <v>2.9681999999999995</v>
      </c>
      <c r="V1231" s="4">
        <f t="shared" si="199"/>
        <v>33.999999999999993</v>
      </c>
      <c r="W1231" s="2">
        <f t="shared" si="196"/>
        <v>8.73</v>
      </c>
    </row>
    <row r="1232" spans="1:23" x14ac:dyDescent="0.25">
      <c r="A1232">
        <f t="shared" si="197"/>
        <v>2017</v>
      </c>
      <c r="B1232" s="1">
        <v>43045</v>
      </c>
      <c r="C1232" s="1">
        <v>43050</v>
      </c>
      <c r="D1232" s="1" t="str">
        <f t="shared" si="190"/>
        <v>Nov</v>
      </c>
      <c r="E1232" t="s">
        <v>38</v>
      </c>
      <c r="F1232" t="s">
        <v>796</v>
      </c>
      <c r="G1232" t="s">
        <v>25</v>
      </c>
      <c r="H1232" t="s">
        <v>34</v>
      </c>
      <c r="I1232" t="s">
        <v>1351</v>
      </c>
      <c r="J1232" t="s">
        <v>36</v>
      </c>
      <c r="K1232" t="s">
        <v>48</v>
      </c>
      <c r="L1232" s="2">
        <f t="shared" si="191"/>
        <v>4.7995999999999999</v>
      </c>
      <c r="M1232" s="2">
        <f t="shared" si="192"/>
        <v>5.68</v>
      </c>
      <c r="N1232" s="2">
        <f t="shared" si="198"/>
        <v>0.88039999999999985</v>
      </c>
      <c r="O1232" s="2">
        <f t="shared" si="193"/>
        <v>1.7607999999999997</v>
      </c>
      <c r="P1232" s="2">
        <f t="shared" si="194"/>
        <v>11.36</v>
      </c>
      <c r="Q1232" s="2">
        <f t="shared" si="195"/>
        <v>15.499999999999996</v>
      </c>
      <c r="R1232">
        <v>2</v>
      </c>
      <c r="S1232">
        <v>0</v>
      </c>
      <c r="T1232" s="2">
        <v>5.68</v>
      </c>
      <c r="U1232" s="3">
        <v>1.7607999999999997</v>
      </c>
      <c r="V1232" s="4">
        <f t="shared" si="199"/>
        <v>15.499999999999996</v>
      </c>
      <c r="W1232" s="2">
        <f t="shared" si="196"/>
        <v>11.36</v>
      </c>
    </row>
    <row r="1233" spans="1:23" x14ac:dyDescent="0.25">
      <c r="A1233">
        <f t="shared" si="197"/>
        <v>2015</v>
      </c>
      <c r="B1233" s="1">
        <v>42308</v>
      </c>
      <c r="C1233" s="1">
        <v>42310</v>
      </c>
      <c r="D1233" s="1" t="str">
        <f t="shared" si="190"/>
        <v>Oct</v>
      </c>
      <c r="E1233" t="s">
        <v>23</v>
      </c>
      <c r="F1233" t="s">
        <v>1352</v>
      </c>
      <c r="G1233" t="s">
        <v>25</v>
      </c>
      <c r="H1233" t="s">
        <v>80</v>
      </c>
      <c r="I1233" t="s">
        <v>611</v>
      </c>
      <c r="J1233" t="s">
        <v>36</v>
      </c>
      <c r="K1233" t="s">
        <v>48</v>
      </c>
      <c r="L1233" s="2">
        <f t="shared" si="191"/>
        <v>2.4185999999999996</v>
      </c>
      <c r="M1233" s="2">
        <f t="shared" si="192"/>
        <v>2.78</v>
      </c>
      <c r="N1233" s="2">
        <f t="shared" si="198"/>
        <v>0.36140000000000017</v>
      </c>
      <c r="O1233" s="2">
        <f t="shared" si="193"/>
        <v>0.72280000000000033</v>
      </c>
      <c r="P1233" s="2">
        <f t="shared" si="194"/>
        <v>5.56</v>
      </c>
      <c r="Q1233" s="2">
        <f t="shared" si="195"/>
        <v>13.000000000000005</v>
      </c>
      <c r="R1233">
        <v>2</v>
      </c>
      <c r="S1233">
        <v>0</v>
      </c>
      <c r="T1233" s="2">
        <v>2.78</v>
      </c>
      <c r="U1233" s="3">
        <v>0.72279999999999989</v>
      </c>
      <c r="V1233" s="4">
        <f t="shared" si="199"/>
        <v>12.999999999999998</v>
      </c>
      <c r="W1233" s="2">
        <f t="shared" si="196"/>
        <v>5.56</v>
      </c>
    </row>
    <row r="1234" spans="1:23" x14ac:dyDescent="0.25">
      <c r="A1234">
        <f t="shared" si="197"/>
        <v>2015</v>
      </c>
      <c r="B1234" s="1">
        <v>42308</v>
      </c>
      <c r="C1234" s="1">
        <v>42310</v>
      </c>
      <c r="D1234" s="1" t="str">
        <f t="shared" si="190"/>
        <v>Oct</v>
      </c>
      <c r="E1234" t="s">
        <v>23</v>
      </c>
      <c r="F1234" t="s">
        <v>1352</v>
      </c>
      <c r="G1234" t="s">
        <v>25</v>
      </c>
      <c r="H1234" t="s">
        <v>80</v>
      </c>
      <c r="I1234" t="s">
        <v>1353</v>
      </c>
      <c r="J1234" t="s">
        <v>36</v>
      </c>
      <c r="K1234" t="s">
        <v>92</v>
      </c>
      <c r="L1234" s="2">
        <f t="shared" si="191"/>
        <v>61.968999999999994</v>
      </c>
      <c r="M1234" s="2">
        <f t="shared" si="192"/>
        <v>79.959999999999994</v>
      </c>
      <c r="N1234" s="2">
        <f t="shared" si="198"/>
        <v>17.991</v>
      </c>
      <c r="O1234" s="2">
        <f t="shared" si="193"/>
        <v>35.981999999999999</v>
      </c>
      <c r="P1234" s="2">
        <f t="shared" si="194"/>
        <v>159.91999999999999</v>
      </c>
      <c r="Q1234" s="2">
        <f t="shared" si="195"/>
        <v>22.5</v>
      </c>
      <c r="R1234">
        <v>2</v>
      </c>
      <c r="S1234">
        <v>0</v>
      </c>
      <c r="T1234" s="2">
        <v>79.959999999999994</v>
      </c>
      <c r="U1234" s="3">
        <v>35.981999999999992</v>
      </c>
      <c r="V1234" s="4">
        <f t="shared" si="199"/>
        <v>22.499999999999996</v>
      </c>
      <c r="W1234" s="2">
        <f t="shared" si="196"/>
        <v>159.91999999999999</v>
      </c>
    </row>
    <row r="1235" spans="1:23" x14ac:dyDescent="0.25">
      <c r="A1235">
        <f t="shared" si="197"/>
        <v>2016</v>
      </c>
      <c r="B1235" s="1">
        <v>42520</v>
      </c>
      <c r="C1235" s="1">
        <v>42522</v>
      </c>
      <c r="D1235" s="1" t="str">
        <f t="shared" si="190"/>
        <v>May</v>
      </c>
      <c r="E1235" t="s">
        <v>98</v>
      </c>
      <c r="F1235" t="s">
        <v>1354</v>
      </c>
      <c r="G1235" t="s">
        <v>33</v>
      </c>
      <c r="H1235" t="s">
        <v>80</v>
      </c>
      <c r="I1235" t="s">
        <v>1355</v>
      </c>
      <c r="J1235" t="s">
        <v>50</v>
      </c>
      <c r="K1235" t="s">
        <v>500</v>
      </c>
      <c r="L1235" s="2">
        <f t="shared" si="191"/>
        <v>804.98849999999993</v>
      </c>
      <c r="M1235" s="2">
        <f t="shared" si="192"/>
        <v>839.58799999999997</v>
      </c>
      <c r="N1235" s="2">
        <f t="shared" si="198"/>
        <v>34.599500000000035</v>
      </c>
      <c r="O1235" s="2">
        <f t="shared" si="193"/>
        <v>69.199000000000069</v>
      </c>
      <c r="P1235" s="2">
        <f t="shared" si="194"/>
        <v>1679.1759999999999</v>
      </c>
      <c r="Q1235" s="2">
        <f t="shared" si="195"/>
        <v>4.1210093522060864</v>
      </c>
      <c r="R1235">
        <v>2</v>
      </c>
      <c r="S1235">
        <v>0.4</v>
      </c>
      <c r="T1235" s="2">
        <v>839.98799999999994</v>
      </c>
      <c r="U1235" s="3">
        <v>69.99899999999991</v>
      </c>
      <c r="V1235" s="4">
        <f t="shared" si="199"/>
        <v>4.1666666666666616</v>
      </c>
      <c r="W1235" s="2">
        <f t="shared" si="196"/>
        <v>1679.9759999999999</v>
      </c>
    </row>
    <row r="1236" spans="1:23" x14ac:dyDescent="0.25">
      <c r="A1236">
        <f t="shared" si="197"/>
        <v>2016</v>
      </c>
      <c r="B1236" s="1">
        <v>42671</v>
      </c>
      <c r="C1236" s="1">
        <v>42671</v>
      </c>
      <c r="D1236" s="1" t="str">
        <f t="shared" si="190"/>
        <v>Oct</v>
      </c>
      <c r="E1236" t="s">
        <v>528</v>
      </c>
      <c r="F1236" t="s">
        <v>1022</v>
      </c>
      <c r="G1236" t="s">
        <v>25</v>
      </c>
      <c r="H1236" t="s">
        <v>26</v>
      </c>
      <c r="I1236" t="s">
        <v>1356</v>
      </c>
      <c r="J1236" t="s">
        <v>28</v>
      </c>
      <c r="K1236" t="s">
        <v>46</v>
      </c>
      <c r="L1236" s="2">
        <f t="shared" si="191"/>
        <v>43.3566</v>
      </c>
      <c r="M1236" s="2">
        <f t="shared" si="192"/>
        <v>47.752000000000002</v>
      </c>
      <c r="N1236" s="2">
        <f t="shared" si="198"/>
        <v>4.3954000000000022</v>
      </c>
      <c r="O1236" s="2">
        <f t="shared" si="193"/>
        <v>13.186200000000007</v>
      </c>
      <c r="P1236" s="2">
        <f t="shared" si="194"/>
        <v>143.256</v>
      </c>
      <c r="Q1236" s="2">
        <f t="shared" si="195"/>
        <v>9.2046406433238435</v>
      </c>
      <c r="R1236">
        <v>3</v>
      </c>
      <c r="S1236">
        <v>0.2</v>
      </c>
      <c r="T1236" s="2">
        <v>47.952000000000005</v>
      </c>
      <c r="U1236" s="3">
        <v>13.786200000000006</v>
      </c>
      <c r="V1236" s="4">
        <f t="shared" si="199"/>
        <v>9.5833333333333375</v>
      </c>
      <c r="W1236" s="2">
        <f t="shared" si="196"/>
        <v>143.85600000000002</v>
      </c>
    </row>
    <row r="1237" spans="1:23" x14ac:dyDescent="0.25">
      <c r="A1237">
        <f t="shared" si="197"/>
        <v>2016</v>
      </c>
      <c r="B1237" s="1">
        <v>42671</v>
      </c>
      <c r="C1237" s="1">
        <v>42671</v>
      </c>
      <c r="D1237" s="1" t="str">
        <f t="shared" si="190"/>
        <v>Oct</v>
      </c>
      <c r="E1237" t="s">
        <v>528</v>
      </c>
      <c r="F1237" t="s">
        <v>1022</v>
      </c>
      <c r="G1237" t="s">
        <v>25</v>
      </c>
      <c r="H1237" t="s">
        <v>26</v>
      </c>
      <c r="I1237" t="s">
        <v>1069</v>
      </c>
      <c r="J1237" t="s">
        <v>36</v>
      </c>
      <c r="K1237" t="s">
        <v>53</v>
      </c>
      <c r="L1237" s="2">
        <f t="shared" si="191"/>
        <v>43.413000000000004</v>
      </c>
      <c r="M1237" s="2">
        <f t="shared" si="192"/>
        <v>36.725000000000001</v>
      </c>
      <c r="N1237" s="2">
        <f t="shared" si="198"/>
        <v>-6.6880000000000024</v>
      </c>
      <c r="O1237" s="2">
        <f t="shared" si="193"/>
        <v>-33.440000000000012</v>
      </c>
      <c r="P1237" s="2">
        <f t="shared" si="194"/>
        <v>183.625</v>
      </c>
      <c r="Q1237" s="2">
        <f t="shared" si="195"/>
        <v>-18.21102791014296</v>
      </c>
      <c r="R1237">
        <v>5</v>
      </c>
      <c r="S1237">
        <v>0.7</v>
      </c>
      <c r="T1237" s="2">
        <v>37.425000000000004</v>
      </c>
      <c r="U1237" s="3">
        <v>-29.940000000000012</v>
      </c>
      <c r="V1237" s="4">
        <f t="shared" si="199"/>
        <v>-16.000000000000004</v>
      </c>
      <c r="W1237" s="2">
        <f t="shared" si="196"/>
        <v>187.12500000000003</v>
      </c>
    </row>
    <row r="1238" spans="1:23" x14ac:dyDescent="0.25">
      <c r="A1238">
        <f t="shared" si="197"/>
        <v>2016</v>
      </c>
      <c r="B1238" s="1">
        <v>42671</v>
      </c>
      <c r="C1238" s="1">
        <v>42671</v>
      </c>
      <c r="D1238" s="1" t="str">
        <f t="shared" si="190"/>
        <v>Oct</v>
      </c>
      <c r="E1238" t="s">
        <v>528</v>
      </c>
      <c r="F1238" t="s">
        <v>1022</v>
      </c>
      <c r="G1238" t="s">
        <v>25</v>
      </c>
      <c r="H1238" t="s">
        <v>26</v>
      </c>
      <c r="I1238" t="s">
        <v>1357</v>
      </c>
      <c r="J1238" t="s">
        <v>28</v>
      </c>
      <c r="K1238" t="s">
        <v>46</v>
      </c>
      <c r="L1238" s="2">
        <f t="shared" si="191"/>
        <v>63.967999999999996</v>
      </c>
      <c r="M1238" s="2">
        <f t="shared" si="192"/>
        <v>63.767999999999994</v>
      </c>
      <c r="N1238" s="2">
        <f t="shared" si="198"/>
        <v>-0.20000000000000284</v>
      </c>
      <c r="O1238" s="2">
        <f t="shared" si="193"/>
        <v>-0.40000000000000568</v>
      </c>
      <c r="P1238" s="2">
        <f t="shared" si="194"/>
        <v>127.53599999999999</v>
      </c>
      <c r="Q1238" s="2">
        <f t="shared" si="195"/>
        <v>-0.31363693388533886</v>
      </c>
      <c r="R1238">
        <v>2</v>
      </c>
      <c r="S1238">
        <v>0.2</v>
      </c>
      <c r="T1238" s="2">
        <v>63.967999999999996</v>
      </c>
      <c r="U1238" s="3">
        <v>0</v>
      </c>
      <c r="V1238" s="4">
        <f t="shared" si="199"/>
        <v>0</v>
      </c>
      <c r="W1238" s="2">
        <f t="shared" si="196"/>
        <v>127.93599999999999</v>
      </c>
    </row>
    <row r="1239" spans="1:23" x14ac:dyDescent="0.25">
      <c r="A1239">
        <f t="shared" si="197"/>
        <v>2016</v>
      </c>
      <c r="B1239" s="1">
        <v>42671</v>
      </c>
      <c r="C1239" s="1">
        <v>42671</v>
      </c>
      <c r="D1239" s="1" t="str">
        <f t="shared" si="190"/>
        <v>Oct</v>
      </c>
      <c r="E1239" t="s">
        <v>528</v>
      </c>
      <c r="F1239" t="s">
        <v>1022</v>
      </c>
      <c r="G1239" t="s">
        <v>25</v>
      </c>
      <c r="H1239" t="s">
        <v>26</v>
      </c>
      <c r="I1239" t="s">
        <v>886</v>
      </c>
      <c r="J1239" t="s">
        <v>28</v>
      </c>
      <c r="K1239" t="s">
        <v>46</v>
      </c>
      <c r="L1239" s="2">
        <f t="shared" si="191"/>
        <v>151.29400000000001</v>
      </c>
      <c r="M1239" s="2">
        <f t="shared" si="192"/>
        <v>164.84800000000001</v>
      </c>
      <c r="N1239" s="2">
        <f t="shared" si="198"/>
        <v>13.554000000000002</v>
      </c>
      <c r="O1239" s="2">
        <f t="shared" si="193"/>
        <v>40.662000000000006</v>
      </c>
      <c r="P1239" s="2">
        <f t="shared" si="194"/>
        <v>494.54400000000004</v>
      </c>
      <c r="Q1239" s="2">
        <f t="shared" si="195"/>
        <v>8.2221197709405036</v>
      </c>
      <c r="R1239">
        <v>3</v>
      </c>
      <c r="S1239">
        <v>0.2</v>
      </c>
      <c r="T1239" s="2">
        <v>165.048</v>
      </c>
      <c r="U1239" s="3">
        <v>41.262</v>
      </c>
      <c r="V1239" s="4">
        <f t="shared" si="199"/>
        <v>8.3333333333333321</v>
      </c>
      <c r="W1239" s="2">
        <f t="shared" si="196"/>
        <v>495.14400000000001</v>
      </c>
    </row>
    <row r="1240" spans="1:23" x14ac:dyDescent="0.25">
      <c r="A1240">
        <f t="shared" si="197"/>
        <v>2014</v>
      </c>
      <c r="B1240" s="1">
        <v>41862</v>
      </c>
      <c r="C1240" s="1">
        <v>41866</v>
      </c>
      <c r="D1240" s="1" t="str">
        <f t="shared" si="190"/>
        <v>Aug</v>
      </c>
      <c r="E1240" t="s">
        <v>38</v>
      </c>
      <c r="F1240" t="s">
        <v>1358</v>
      </c>
      <c r="G1240" t="s">
        <v>25</v>
      </c>
      <c r="H1240" t="s">
        <v>34</v>
      </c>
      <c r="I1240" t="s">
        <v>1359</v>
      </c>
      <c r="J1240" t="s">
        <v>28</v>
      </c>
      <c r="K1240" t="s">
        <v>46</v>
      </c>
      <c r="L1240" s="2">
        <f t="shared" si="191"/>
        <v>6.9159999999999995</v>
      </c>
      <c r="M1240" s="2">
        <f t="shared" si="192"/>
        <v>12.35</v>
      </c>
      <c r="N1240" s="2">
        <f t="shared" si="198"/>
        <v>5.4340000000000002</v>
      </c>
      <c r="O1240" s="2">
        <f t="shared" si="193"/>
        <v>5.4340000000000002</v>
      </c>
      <c r="P1240" s="2">
        <f t="shared" si="194"/>
        <v>12.35</v>
      </c>
      <c r="Q1240" s="2">
        <f t="shared" si="195"/>
        <v>44</v>
      </c>
      <c r="R1240">
        <v>1</v>
      </c>
      <c r="S1240">
        <v>0</v>
      </c>
      <c r="T1240" s="2">
        <v>12.35</v>
      </c>
      <c r="U1240" s="3">
        <v>5.4340000000000002</v>
      </c>
      <c r="V1240" s="4">
        <f t="shared" si="199"/>
        <v>44</v>
      </c>
      <c r="W1240" s="2">
        <f t="shared" si="196"/>
        <v>12.35</v>
      </c>
    </row>
    <row r="1241" spans="1:23" x14ac:dyDescent="0.25">
      <c r="A1241">
        <f t="shared" si="197"/>
        <v>2014</v>
      </c>
      <c r="B1241" s="1">
        <v>41862</v>
      </c>
      <c r="C1241" s="1">
        <v>41866</v>
      </c>
      <c r="D1241" s="1" t="str">
        <f t="shared" si="190"/>
        <v>Aug</v>
      </c>
      <c r="E1241" t="s">
        <v>38</v>
      </c>
      <c r="F1241" t="s">
        <v>1358</v>
      </c>
      <c r="G1241" t="s">
        <v>25</v>
      </c>
      <c r="H1241" t="s">
        <v>34</v>
      </c>
      <c r="I1241" t="s">
        <v>1360</v>
      </c>
      <c r="J1241" t="s">
        <v>36</v>
      </c>
      <c r="K1241" t="s">
        <v>48</v>
      </c>
      <c r="L1241" s="2">
        <f t="shared" si="191"/>
        <v>30.317799999999998</v>
      </c>
      <c r="M1241" s="2">
        <f t="shared" si="192"/>
        <v>40.97</v>
      </c>
      <c r="N1241" s="2">
        <f t="shared" si="198"/>
        <v>10.652200000000001</v>
      </c>
      <c r="O1241" s="2">
        <f t="shared" si="193"/>
        <v>10.652200000000001</v>
      </c>
      <c r="P1241" s="2">
        <f t="shared" si="194"/>
        <v>40.97</v>
      </c>
      <c r="Q1241" s="2">
        <f t="shared" si="195"/>
        <v>26</v>
      </c>
      <c r="R1241">
        <v>1</v>
      </c>
      <c r="S1241">
        <v>0</v>
      </c>
      <c r="T1241" s="2">
        <v>40.97</v>
      </c>
      <c r="U1241" s="3">
        <v>10.652200000000001</v>
      </c>
      <c r="V1241" s="4">
        <f t="shared" si="199"/>
        <v>26</v>
      </c>
      <c r="W1241" s="2">
        <f t="shared" si="196"/>
        <v>40.97</v>
      </c>
    </row>
    <row r="1242" spans="1:23" x14ac:dyDescent="0.25">
      <c r="A1242">
        <f t="shared" si="197"/>
        <v>2014</v>
      </c>
      <c r="B1242" s="1">
        <v>41862</v>
      </c>
      <c r="C1242" s="1">
        <v>41866</v>
      </c>
      <c r="D1242" s="1" t="str">
        <f t="shared" si="190"/>
        <v>Aug</v>
      </c>
      <c r="E1242" t="s">
        <v>38</v>
      </c>
      <c r="F1242" t="s">
        <v>1358</v>
      </c>
      <c r="G1242" t="s">
        <v>25</v>
      </c>
      <c r="H1242" t="s">
        <v>34</v>
      </c>
      <c r="I1242" t="s">
        <v>450</v>
      </c>
      <c r="J1242" t="s">
        <v>36</v>
      </c>
      <c r="K1242" t="s">
        <v>128</v>
      </c>
      <c r="L1242" s="2">
        <f t="shared" si="191"/>
        <v>17.564399999999999</v>
      </c>
      <c r="M1242" s="2">
        <f t="shared" si="192"/>
        <v>22.96</v>
      </c>
      <c r="N1242" s="2">
        <f t="shared" si="198"/>
        <v>5.3956000000000017</v>
      </c>
      <c r="O1242" s="2">
        <f t="shared" si="193"/>
        <v>10.791200000000003</v>
      </c>
      <c r="P1242" s="2">
        <f t="shared" si="194"/>
        <v>45.92</v>
      </c>
      <c r="Q1242" s="2">
        <f t="shared" si="195"/>
        <v>23.500000000000007</v>
      </c>
      <c r="R1242">
        <v>2</v>
      </c>
      <c r="S1242">
        <v>0</v>
      </c>
      <c r="T1242" s="2">
        <v>22.96</v>
      </c>
      <c r="U1242" s="3">
        <v>10.7912</v>
      </c>
      <c r="V1242" s="4">
        <f t="shared" si="199"/>
        <v>23.5</v>
      </c>
      <c r="W1242" s="2">
        <f t="shared" si="196"/>
        <v>45.92</v>
      </c>
    </row>
    <row r="1243" spans="1:23" x14ac:dyDescent="0.25">
      <c r="A1243">
        <f t="shared" si="197"/>
        <v>2016</v>
      </c>
      <c r="B1243" s="1">
        <v>42611</v>
      </c>
      <c r="C1243" s="1">
        <v>42617</v>
      </c>
      <c r="D1243" s="1" t="str">
        <f t="shared" si="190"/>
        <v>Aug</v>
      </c>
      <c r="E1243" t="s">
        <v>38</v>
      </c>
      <c r="F1243" t="s">
        <v>834</v>
      </c>
      <c r="G1243" t="s">
        <v>64</v>
      </c>
      <c r="H1243" t="s">
        <v>80</v>
      </c>
      <c r="I1243" t="s">
        <v>1361</v>
      </c>
      <c r="J1243" t="s">
        <v>50</v>
      </c>
      <c r="K1243" t="s">
        <v>51</v>
      </c>
      <c r="L1243" s="2">
        <f t="shared" si="191"/>
        <v>20.625</v>
      </c>
      <c r="M1243" s="2">
        <f t="shared" si="192"/>
        <v>22</v>
      </c>
      <c r="N1243" s="2">
        <f t="shared" si="198"/>
        <v>1.375</v>
      </c>
      <c r="O1243" s="2">
        <f t="shared" si="193"/>
        <v>5.5</v>
      </c>
      <c r="P1243" s="2">
        <f t="shared" si="194"/>
        <v>88</v>
      </c>
      <c r="Q1243" s="2">
        <f t="shared" si="195"/>
        <v>6.25</v>
      </c>
      <c r="R1243">
        <v>4</v>
      </c>
      <c r="S1243">
        <v>0</v>
      </c>
      <c r="T1243" s="2">
        <v>22</v>
      </c>
      <c r="U1243" s="3">
        <v>5.5</v>
      </c>
      <c r="V1243" s="4">
        <f t="shared" si="199"/>
        <v>6.25</v>
      </c>
      <c r="W1243" s="2">
        <f t="shared" si="196"/>
        <v>88</v>
      </c>
    </row>
    <row r="1244" spans="1:23" x14ac:dyDescent="0.25">
      <c r="A1244">
        <f t="shared" si="197"/>
        <v>2016</v>
      </c>
      <c r="B1244" s="1">
        <v>42415</v>
      </c>
      <c r="C1244" s="1">
        <v>42422</v>
      </c>
      <c r="D1244" s="1" t="str">
        <f t="shared" si="190"/>
        <v>Feb</v>
      </c>
      <c r="E1244" t="s">
        <v>38</v>
      </c>
      <c r="F1244" t="s">
        <v>1022</v>
      </c>
      <c r="G1244" t="s">
        <v>25</v>
      </c>
      <c r="H1244" t="s">
        <v>80</v>
      </c>
      <c r="I1244" t="s">
        <v>1362</v>
      </c>
      <c r="J1244" t="s">
        <v>36</v>
      </c>
      <c r="K1244" t="s">
        <v>53</v>
      </c>
      <c r="L1244" s="2">
        <f t="shared" si="191"/>
        <v>356.85699999999997</v>
      </c>
      <c r="M1244" s="2">
        <f t="shared" si="192"/>
        <v>398.15199999999999</v>
      </c>
      <c r="N1244" s="2">
        <f t="shared" si="198"/>
        <v>41.295000000000016</v>
      </c>
      <c r="O1244" s="2">
        <f t="shared" si="193"/>
        <v>123.88500000000005</v>
      </c>
      <c r="P1244" s="2">
        <f t="shared" si="194"/>
        <v>1194.4559999999999</v>
      </c>
      <c r="Q1244" s="2">
        <f t="shared" si="195"/>
        <v>10.371667102011296</v>
      </c>
      <c r="R1244">
        <v>3</v>
      </c>
      <c r="S1244">
        <v>0.2</v>
      </c>
      <c r="T1244" s="2">
        <v>398.35199999999998</v>
      </c>
      <c r="U1244" s="3">
        <v>124.48499999999999</v>
      </c>
      <c r="V1244" s="4">
        <f t="shared" si="199"/>
        <v>10.416666666666666</v>
      </c>
      <c r="W1244" s="2">
        <f t="shared" si="196"/>
        <v>1195.056</v>
      </c>
    </row>
    <row r="1245" spans="1:23" x14ac:dyDescent="0.25">
      <c r="A1245">
        <f t="shared" si="197"/>
        <v>2016</v>
      </c>
      <c r="B1245" s="1">
        <v>42415</v>
      </c>
      <c r="C1245" s="1">
        <v>42422</v>
      </c>
      <c r="D1245" s="1" t="str">
        <f t="shared" si="190"/>
        <v>Feb</v>
      </c>
      <c r="E1245" t="s">
        <v>38</v>
      </c>
      <c r="F1245" t="s">
        <v>1022</v>
      </c>
      <c r="G1245" t="s">
        <v>25</v>
      </c>
      <c r="H1245" t="s">
        <v>80</v>
      </c>
      <c r="I1245" t="s">
        <v>127</v>
      </c>
      <c r="J1245" t="s">
        <v>36</v>
      </c>
      <c r="K1245" t="s">
        <v>128</v>
      </c>
      <c r="L1245" s="2">
        <f t="shared" si="191"/>
        <v>7.8262</v>
      </c>
      <c r="M1245" s="2">
        <f t="shared" si="192"/>
        <v>8.7200000000000006</v>
      </c>
      <c r="N1245" s="2">
        <f t="shared" si="198"/>
        <v>0.89380000000000059</v>
      </c>
      <c r="O1245" s="2">
        <f t="shared" si="193"/>
        <v>3.5752000000000024</v>
      </c>
      <c r="P1245" s="2">
        <f t="shared" si="194"/>
        <v>34.880000000000003</v>
      </c>
      <c r="Q1245" s="2">
        <f t="shared" si="195"/>
        <v>10.250000000000007</v>
      </c>
      <c r="R1245">
        <v>4</v>
      </c>
      <c r="S1245">
        <v>0</v>
      </c>
      <c r="T1245" s="2">
        <v>8.7200000000000006</v>
      </c>
      <c r="U1245" s="3">
        <v>3.5752000000000006</v>
      </c>
      <c r="V1245" s="4">
        <f t="shared" si="199"/>
        <v>10.25</v>
      </c>
      <c r="W1245" s="2">
        <f t="shared" si="196"/>
        <v>34.880000000000003</v>
      </c>
    </row>
    <row r="1246" spans="1:23" x14ac:dyDescent="0.25">
      <c r="A1246">
        <f t="shared" si="197"/>
        <v>2017</v>
      </c>
      <c r="B1246" s="1">
        <v>42869</v>
      </c>
      <c r="C1246" s="1">
        <v>42876</v>
      </c>
      <c r="D1246" s="1" t="str">
        <f t="shared" si="190"/>
        <v>May</v>
      </c>
      <c r="E1246" t="s">
        <v>38</v>
      </c>
      <c r="F1246" t="s">
        <v>1363</v>
      </c>
      <c r="G1246" t="s">
        <v>25</v>
      </c>
      <c r="H1246" t="s">
        <v>26</v>
      </c>
      <c r="I1246" t="s">
        <v>1364</v>
      </c>
      <c r="J1246" t="s">
        <v>36</v>
      </c>
      <c r="K1246" t="s">
        <v>92</v>
      </c>
      <c r="L1246" s="2">
        <f t="shared" si="191"/>
        <v>46.039099999999998</v>
      </c>
      <c r="M1246" s="2">
        <f t="shared" si="192"/>
        <v>48.69</v>
      </c>
      <c r="N1246" s="2">
        <f t="shared" si="198"/>
        <v>2.6509</v>
      </c>
      <c r="O1246" s="2">
        <f t="shared" si="193"/>
        <v>23.8581</v>
      </c>
      <c r="P1246" s="2">
        <f t="shared" si="194"/>
        <v>438.21</v>
      </c>
      <c r="Q1246" s="2">
        <f t="shared" si="195"/>
        <v>5.4444444444444446</v>
      </c>
      <c r="R1246">
        <v>9</v>
      </c>
      <c r="S1246">
        <v>0</v>
      </c>
      <c r="T1246" s="2">
        <v>48.69</v>
      </c>
      <c r="U1246" s="3">
        <v>23.8581</v>
      </c>
      <c r="V1246" s="4">
        <f t="shared" si="199"/>
        <v>5.4444444444444446</v>
      </c>
      <c r="W1246" s="2">
        <f t="shared" si="196"/>
        <v>438.21</v>
      </c>
    </row>
    <row r="1247" spans="1:23" x14ac:dyDescent="0.25">
      <c r="A1247">
        <f t="shared" si="197"/>
        <v>2014</v>
      </c>
      <c r="B1247" s="1">
        <v>41985</v>
      </c>
      <c r="C1247" s="1">
        <v>41987</v>
      </c>
      <c r="D1247" s="1" t="str">
        <f t="shared" si="190"/>
        <v>Dec</v>
      </c>
      <c r="E1247" t="s">
        <v>23</v>
      </c>
      <c r="F1247" t="s">
        <v>1365</v>
      </c>
      <c r="G1247" t="s">
        <v>25</v>
      </c>
      <c r="H1247" t="s">
        <v>34</v>
      </c>
      <c r="I1247" t="s">
        <v>1366</v>
      </c>
      <c r="J1247" t="s">
        <v>28</v>
      </c>
      <c r="K1247" t="s">
        <v>41</v>
      </c>
      <c r="L1247" s="2">
        <f t="shared" si="191"/>
        <v>748.75700000000006</v>
      </c>
      <c r="M1247" s="2">
        <f t="shared" si="192"/>
        <v>764.48800000000006</v>
      </c>
      <c r="N1247" s="2">
        <f t="shared" si="198"/>
        <v>15.730999999999995</v>
      </c>
      <c r="O1247" s="2">
        <f t="shared" si="193"/>
        <v>94.385999999999967</v>
      </c>
      <c r="P1247" s="2">
        <f t="shared" si="194"/>
        <v>4586.9279999999999</v>
      </c>
      <c r="Q1247" s="2">
        <f t="shared" si="195"/>
        <v>2.0577170603070285</v>
      </c>
      <c r="R1247">
        <v>6</v>
      </c>
      <c r="S1247">
        <v>0.2</v>
      </c>
      <c r="T1247" s="2">
        <v>764.6880000000001</v>
      </c>
      <c r="U1247" s="3">
        <v>95.585999999999899</v>
      </c>
      <c r="V1247" s="4">
        <f t="shared" si="199"/>
        <v>2.0833333333333308</v>
      </c>
      <c r="W1247" s="2">
        <f t="shared" si="196"/>
        <v>4588.1280000000006</v>
      </c>
    </row>
    <row r="1248" spans="1:23" x14ac:dyDescent="0.25">
      <c r="A1248">
        <f t="shared" si="197"/>
        <v>2014</v>
      </c>
      <c r="B1248" s="1">
        <v>41985</v>
      </c>
      <c r="C1248" s="1">
        <v>41987</v>
      </c>
      <c r="D1248" s="1" t="str">
        <f t="shared" si="190"/>
        <v>Dec</v>
      </c>
      <c r="E1248" t="s">
        <v>23</v>
      </c>
      <c r="F1248" t="s">
        <v>1365</v>
      </c>
      <c r="G1248" t="s">
        <v>25</v>
      </c>
      <c r="H1248" t="s">
        <v>34</v>
      </c>
      <c r="I1248" t="s">
        <v>373</v>
      </c>
      <c r="J1248" t="s">
        <v>28</v>
      </c>
      <c r="K1248" t="s">
        <v>41</v>
      </c>
      <c r="L1248" s="2">
        <f t="shared" si="191"/>
        <v>3599.5641000000001</v>
      </c>
      <c r="M1248" s="2">
        <f t="shared" si="192"/>
        <v>3610.6480000000001</v>
      </c>
      <c r="N1248" s="2">
        <f t="shared" si="198"/>
        <v>11.083900000000085</v>
      </c>
      <c r="O1248" s="2">
        <f t="shared" si="193"/>
        <v>133.00680000000102</v>
      </c>
      <c r="P1248" s="2">
        <f t="shared" si="194"/>
        <v>43327.775999999998</v>
      </c>
      <c r="Q1248" s="2">
        <f t="shared" si="195"/>
        <v>0.30697813799628448</v>
      </c>
      <c r="R1248">
        <v>12</v>
      </c>
      <c r="S1248">
        <v>0.2</v>
      </c>
      <c r="T1248" s="2">
        <v>3610.848</v>
      </c>
      <c r="U1248" s="3">
        <v>135.4068000000002</v>
      </c>
      <c r="V1248" s="4">
        <f t="shared" si="199"/>
        <v>0.31250000000000044</v>
      </c>
      <c r="W1248" s="2">
        <f t="shared" si="196"/>
        <v>43330.175999999999</v>
      </c>
    </row>
    <row r="1249" spans="1:23" x14ac:dyDescent="0.25">
      <c r="A1249">
        <f t="shared" si="197"/>
        <v>2014</v>
      </c>
      <c r="B1249" s="1">
        <v>41985</v>
      </c>
      <c r="C1249" s="1">
        <v>41987</v>
      </c>
      <c r="D1249" s="1" t="str">
        <f t="shared" si="190"/>
        <v>Dec</v>
      </c>
      <c r="E1249" t="s">
        <v>23</v>
      </c>
      <c r="F1249" t="s">
        <v>1365</v>
      </c>
      <c r="G1249" t="s">
        <v>25</v>
      </c>
      <c r="H1249" t="s">
        <v>34</v>
      </c>
      <c r="I1249" t="s">
        <v>1367</v>
      </c>
      <c r="J1249" t="s">
        <v>28</v>
      </c>
      <c r="K1249" t="s">
        <v>29</v>
      </c>
      <c r="L1249" s="2">
        <f t="shared" si="191"/>
        <v>250.97489999999999</v>
      </c>
      <c r="M1249" s="2">
        <f t="shared" si="192"/>
        <v>254.82449999999997</v>
      </c>
      <c r="N1249" s="2">
        <f t="shared" si="198"/>
        <v>3.849599999999981</v>
      </c>
      <c r="O1249" s="2">
        <f t="shared" si="193"/>
        <v>11.548799999999943</v>
      </c>
      <c r="P1249" s="2">
        <f t="shared" si="194"/>
        <v>764.47349999999994</v>
      </c>
      <c r="Q1249" s="2">
        <f t="shared" si="195"/>
        <v>1.510686766774773</v>
      </c>
      <c r="R1249">
        <v>3</v>
      </c>
      <c r="S1249">
        <v>0.15</v>
      </c>
      <c r="T1249" s="2">
        <v>254.97449999999998</v>
      </c>
      <c r="U1249" s="3">
        <v>11.998799999999989</v>
      </c>
      <c r="V1249" s="4">
        <f t="shared" si="199"/>
        <v>1.5686274509803908</v>
      </c>
      <c r="W1249" s="2">
        <f t="shared" si="196"/>
        <v>764.92349999999988</v>
      </c>
    </row>
    <row r="1250" spans="1:23" x14ac:dyDescent="0.25">
      <c r="A1250">
        <f t="shared" si="197"/>
        <v>2017</v>
      </c>
      <c r="B1250" s="1">
        <v>43087</v>
      </c>
      <c r="C1250" s="1">
        <v>43093</v>
      </c>
      <c r="D1250" s="1" t="str">
        <f t="shared" si="190"/>
        <v>Dec</v>
      </c>
      <c r="E1250" t="s">
        <v>38</v>
      </c>
      <c r="F1250" t="s">
        <v>888</v>
      </c>
      <c r="G1250" t="s">
        <v>25</v>
      </c>
      <c r="H1250" t="s">
        <v>80</v>
      </c>
      <c r="I1250" t="s">
        <v>1368</v>
      </c>
      <c r="J1250" t="s">
        <v>36</v>
      </c>
      <c r="K1250" t="s">
        <v>48</v>
      </c>
      <c r="L1250" s="2">
        <f t="shared" si="191"/>
        <v>35.908500000000004</v>
      </c>
      <c r="M1250" s="2">
        <f t="shared" si="192"/>
        <v>38.82</v>
      </c>
      <c r="N1250" s="2">
        <f t="shared" si="198"/>
        <v>2.9114999999999966</v>
      </c>
      <c r="O1250" s="2">
        <f t="shared" si="193"/>
        <v>17.46899999999998</v>
      </c>
      <c r="P1250" s="2">
        <f t="shared" si="194"/>
        <v>232.92000000000002</v>
      </c>
      <c r="Q1250" s="2">
        <f t="shared" si="195"/>
        <v>7.4999999999999911</v>
      </c>
      <c r="R1250">
        <v>6</v>
      </c>
      <c r="S1250">
        <v>0</v>
      </c>
      <c r="T1250" s="2">
        <v>38.82</v>
      </c>
      <c r="U1250" s="3">
        <v>17.468999999999998</v>
      </c>
      <c r="V1250" s="4">
        <f t="shared" si="199"/>
        <v>7.4999999999999982</v>
      </c>
      <c r="W1250" s="2">
        <f t="shared" si="196"/>
        <v>232.92000000000002</v>
      </c>
    </row>
    <row r="1251" spans="1:23" x14ac:dyDescent="0.25">
      <c r="A1251">
        <f t="shared" si="197"/>
        <v>2017</v>
      </c>
      <c r="B1251" s="1">
        <v>43087</v>
      </c>
      <c r="C1251" s="1">
        <v>43093</v>
      </c>
      <c r="D1251" s="1" t="str">
        <f t="shared" si="190"/>
        <v>Dec</v>
      </c>
      <c r="E1251" t="s">
        <v>38</v>
      </c>
      <c r="F1251" t="s">
        <v>888</v>
      </c>
      <c r="G1251" t="s">
        <v>25</v>
      </c>
      <c r="H1251" t="s">
        <v>80</v>
      </c>
      <c r="I1251" t="s">
        <v>1369</v>
      </c>
      <c r="J1251" t="s">
        <v>28</v>
      </c>
      <c r="K1251" t="s">
        <v>31</v>
      </c>
      <c r="L1251" s="2">
        <f t="shared" si="191"/>
        <v>1126.4301999999998</v>
      </c>
      <c r="M1251" s="2">
        <f t="shared" si="192"/>
        <v>1141.838</v>
      </c>
      <c r="N1251" s="2">
        <f t="shared" si="198"/>
        <v>15.407800000000179</v>
      </c>
      <c r="O1251" s="2">
        <f t="shared" si="193"/>
        <v>138.67020000000161</v>
      </c>
      <c r="P1251" s="2">
        <f t="shared" si="194"/>
        <v>10276.541999999999</v>
      </c>
      <c r="Q1251" s="2">
        <f t="shared" si="195"/>
        <v>1.3493858148003639</v>
      </c>
      <c r="R1251">
        <v>9</v>
      </c>
      <c r="S1251">
        <v>0.1</v>
      </c>
      <c r="T1251" s="2">
        <v>1141.9379999999999</v>
      </c>
      <c r="U1251" s="3">
        <v>139.57019999999989</v>
      </c>
      <c r="V1251" s="4">
        <f t="shared" si="199"/>
        <v>1.3580246913580236</v>
      </c>
      <c r="W1251" s="2">
        <f t="shared" si="196"/>
        <v>10277.441999999999</v>
      </c>
    </row>
    <row r="1252" spans="1:23" x14ac:dyDescent="0.25">
      <c r="A1252">
        <f t="shared" si="197"/>
        <v>2017</v>
      </c>
      <c r="B1252" s="1">
        <v>43087</v>
      </c>
      <c r="C1252" s="1">
        <v>43093</v>
      </c>
      <c r="D1252" s="1" t="str">
        <f t="shared" si="190"/>
        <v>Dec</v>
      </c>
      <c r="E1252" t="s">
        <v>38</v>
      </c>
      <c r="F1252" t="s">
        <v>888</v>
      </c>
      <c r="G1252" t="s">
        <v>25</v>
      </c>
      <c r="H1252" t="s">
        <v>80</v>
      </c>
      <c r="I1252" t="s">
        <v>297</v>
      </c>
      <c r="J1252" t="s">
        <v>36</v>
      </c>
      <c r="K1252" t="s">
        <v>55</v>
      </c>
      <c r="L1252" s="2">
        <f t="shared" si="191"/>
        <v>1665.2239999999999</v>
      </c>
      <c r="M1252" s="2">
        <f t="shared" si="192"/>
        <v>1704.56</v>
      </c>
      <c r="N1252" s="2">
        <f t="shared" si="198"/>
        <v>39.336000000000013</v>
      </c>
      <c r="O1252" s="2">
        <f t="shared" si="193"/>
        <v>511.36800000000017</v>
      </c>
      <c r="P1252" s="2">
        <f t="shared" si="194"/>
        <v>22159.279999999999</v>
      </c>
      <c r="Q1252" s="2">
        <f t="shared" si="195"/>
        <v>2.3076923076923084</v>
      </c>
      <c r="R1252">
        <v>13</v>
      </c>
      <c r="S1252">
        <v>0</v>
      </c>
      <c r="T1252" s="2">
        <v>1704.56</v>
      </c>
      <c r="U1252" s="3">
        <v>511.36799999999999</v>
      </c>
      <c r="V1252" s="4">
        <f t="shared" si="199"/>
        <v>2.3076923076923079</v>
      </c>
      <c r="W1252" s="2">
        <f t="shared" si="196"/>
        <v>22159.279999999999</v>
      </c>
    </row>
    <row r="1253" spans="1:23" x14ac:dyDescent="0.25">
      <c r="A1253">
        <f t="shared" si="197"/>
        <v>2017</v>
      </c>
      <c r="B1253" s="1">
        <v>43087</v>
      </c>
      <c r="C1253" s="1">
        <v>43093</v>
      </c>
      <c r="D1253" s="1" t="str">
        <f t="shared" si="190"/>
        <v>Dec</v>
      </c>
      <c r="E1253" t="s">
        <v>38</v>
      </c>
      <c r="F1253" t="s">
        <v>888</v>
      </c>
      <c r="G1253" t="s">
        <v>25</v>
      </c>
      <c r="H1253" t="s">
        <v>80</v>
      </c>
      <c r="I1253" t="s">
        <v>1370</v>
      </c>
      <c r="J1253" t="s">
        <v>36</v>
      </c>
      <c r="K1253" t="s">
        <v>48</v>
      </c>
      <c r="L1253" s="2">
        <f t="shared" si="191"/>
        <v>2.512</v>
      </c>
      <c r="M1253" s="2">
        <f t="shared" si="192"/>
        <v>3.2</v>
      </c>
      <c r="N1253" s="2">
        <f t="shared" si="198"/>
        <v>0.68800000000000017</v>
      </c>
      <c r="O1253" s="2">
        <f t="shared" si="193"/>
        <v>1.3760000000000003</v>
      </c>
      <c r="P1253" s="2">
        <f t="shared" si="194"/>
        <v>6.4</v>
      </c>
      <c r="Q1253" s="2">
        <f t="shared" si="195"/>
        <v>21.500000000000004</v>
      </c>
      <c r="R1253">
        <v>2</v>
      </c>
      <c r="S1253">
        <v>0</v>
      </c>
      <c r="T1253" s="2">
        <v>3.2</v>
      </c>
      <c r="U1253" s="3">
        <v>1.3760000000000003</v>
      </c>
      <c r="V1253" s="4">
        <f t="shared" si="199"/>
        <v>21.500000000000004</v>
      </c>
      <c r="W1253" s="2">
        <f t="shared" si="196"/>
        <v>6.4</v>
      </c>
    </row>
    <row r="1254" spans="1:23" x14ac:dyDescent="0.25">
      <c r="A1254">
        <f t="shared" si="197"/>
        <v>2015</v>
      </c>
      <c r="B1254" s="1">
        <v>42189</v>
      </c>
      <c r="C1254" s="1">
        <v>42194</v>
      </c>
      <c r="D1254" s="1" t="str">
        <f t="shared" si="190"/>
        <v>Jul</v>
      </c>
      <c r="E1254" t="s">
        <v>38</v>
      </c>
      <c r="F1254" t="s">
        <v>61</v>
      </c>
      <c r="G1254" t="s">
        <v>25</v>
      </c>
      <c r="H1254" t="s">
        <v>65</v>
      </c>
      <c r="I1254" t="s">
        <v>1371</v>
      </c>
      <c r="J1254" t="s">
        <v>50</v>
      </c>
      <c r="K1254" t="s">
        <v>51</v>
      </c>
      <c r="L1254" s="2">
        <f t="shared" si="191"/>
        <v>1028.4626000000001</v>
      </c>
      <c r="M1254" s="2">
        <f t="shared" si="192"/>
        <v>1099.96</v>
      </c>
      <c r="N1254" s="2">
        <f t="shared" si="198"/>
        <v>71.497399999999971</v>
      </c>
      <c r="O1254" s="2">
        <f t="shared" si="193"/>
        <v>285.98959999999988</v>
      </c>
      <c r="P1254" s="2">
        <f t="shared" si="194"/>
        <v>4399.84</v>
      </c>
      <c r="Q1254" s="2">
        <f t="shared" si="195"/>
        <v>6.4999999999999973</v>
      </c>
      <c r="R1254">
        <v>4</v>
      </c>
      <c r="S1254">
        <v>0</v>
      </c>
      <c r="T1254" s="2">
        <v>1099.96</v>
      </c>
      <c r="U1254" s="3">
        <v>285.9896</v>
      </c>
      <c r="V1254" s="4">
        <f t="shared" si="199"/>
        <v>6.5</v>
      </c>
      <c r="W1254" s="2">
        <f t="shared" si="196"/>
        <v>4399.84</v>
      </c>
    </row>
    <row r="1255" spans="1:23" x14ac:dyDescent="0.25">
      <c r="A1255">
        <f t="shared" si="197"/>
        <v>2017</v>
      </c>
      <c r="B1255" s="1">
        <v>42804</v>
      </c>
      <c r="C1255" s="1">
        <v>42808</v>
      </c>
      <c r="D1255" s="1" t="str">
        <f t="shared" si="190"/>
        <v>Mar</v>
      </c>
      <c r="E1255" t="s">
        <v>38</v>
      </c>
      <c r="F1255" t="s">
        <v>1372</v>
      </c>
      <c r="G1255" t="s">
        <v>64</v>
      </c>
      <c r="H1255" t="s">
        <v>80</v>
      </c>
      <c r="I1255" t="s">
        <v>1061</v>
      </c>
      <c r="J1255" t="s">
        <v>36</v>
      </c>
      <c r="K1255" t="s">
        <v>48</v>
      </c>
      <c r="L1255" s="2">
        <f t="shared" si="191"/>
        <v>4.9528000000000008</v>
      </c>
      <c r="M1255" s="2">
        <f t="shared" si="192"/>
        <v>5.048</v>
      </c>
      <c r="N1255" s="2">
        <f t="shared" si="198"/>
        <v>9.5199999999999285E-2</v>
      </c>
      <c r="O1255" s="2">
        <f t="shared" si="193"/>
        <v>0.19039999999999857</v>
      </c>
      <c r="P1255" s="2">
        <f t="shared" si="194"/>
        <v>10.096</v>
      </c>
      <c r="Q1255" s="2">
        <f t="shared" si="195"/>
        <v>1.8858954041204294</v>
      </c>
      <c r="R1255">
        <v>2</v>
      </c>
      <c r="S1255">
        <v>0.2</v>
      </c>
      <c r="T1255" s="2">
        <v>5.2480000000000002</v>
      </c>
      <c r="U1255" s="3">
        <v>0.59039999999999915</v>
      </c>
      <c r="V1255" s="4">
        <f t="shared" si="199"/>
        <v>5.624999999999992</v>
      </c>
      <c r="W1255" s="2">
        <f t="shared" si="196"/>
        <v>10.496</v>
      </c>
    </row>
    <row r="1256" spans="1:23" x14ac:dyDescent="0.25">
      <c r="A1256">
        <f t="shared" si="197"/>
        <v>2017</v>
      </c>
      <c r="B1256" s="1">
        <v>42804</v>
      </c>
      <c r="C1256" s="1">
        <v>42808</v>
      </c>
      <c r="D1256" s="1" t="str">
        <f t="shared" si="190"/>
        <v>Mar</v>
      </c>
      <c r="E1256" t="s">
        <v>38</v>
      </c>
      <c r="F1256" t="s">
        <v>1372</v>
      </c>
      <c r="G1256" t="s">
        <v>64</v>
      </c>
      <c r="H1256" t="s">
        <v>80</v>
      </c>
      <c r="I1256" t="s">
        <v>666</v>
      </c>
      <c r="J1256" t="s">
        <v>50</v>
      </c>
      <c r="K1256" t="s">
        <v>51</v>
      </c>
      <c r="L1256" s="2">
        <f t="shared" si="191"/>
        <v>38.702999999999996</v>
      </c>
      <c r="M1256" s="2">
        <f t="shared" si="192"/>
        <v>35.51</v>
      </c>
      <c r="N1256" s="2">
        <f t="shared" si="198"/>
        <v>-3.1929999999999978</v>
      </c>
      <c r="O1256" s="2">
        <f t="shared" si="193"/>
        <v>-9.5789999999999935</v>
      </c>
      <c r="P1256" s="2">
        <f t="shared" si="194"/>
        <v>106.53</v>
      </c>
      <c r="Q1256" s="2">
        <f t="shared" si="195"/>
        <v>-8.991833286398192</v>
      </c>
      <c r="R1256">
        <v>3</v>
      </c>
      <c r="S1256">
        <v>0.4</v>
      </c>
      <c r="T1256" s="2">
        <v>35.909999999999997</v>
      </c>
      <c r="U1256" s="3">
        <v>-8.3790000000000031</v>
      </c>
      <c r="V1256" s="4">
        <f t="shared" si="199"/>
        <v>-7.7777777777777821</v>
      </c>
      <c r="W1256" s="2">
        <f t="shared" si="196"/>
        <v>107.72999999999999</v>
      </c>
    </row>
    <row r="1257" spans="1:23" x14ac:dyDescent="0.25">
      <c r="A1257">
        <f t="shared" si="197"/>
        <v>2017</v>
      </c>
      <c r="B1257" s="1">
        <v>42804</v>
      </c>
      <c r="C1257" s="1">
        <v>42808</v>
      </c>
      <c r="D1257" s="1" t="str">
        <f t="shared" si="190"/>
        <v>Mar</v>
      </c>
      <c r="E1257" t="s">
        <v>38</v>
      </c>
      <c r="F1257" t="s">
        <v>1372</v>
      </c>
      <c r="G1257" t="s">
        <v>64</v>
      </c>
      <c r="H1257" t="s">
        <v>80</v>
      </c>
      <c r="I1257" t="s">
        <v>1373</v>
      </c>
      <c r="J1257" t="s">
        <v>28</v>
      </c>
      <c r="K1257" t="s">
        <v>46</v>
      </c>
      <c r="L1257" s="2">
        <f t="shared" si="191"/>
        <v>6.1937999999999995</v>
      </c>
      <c r="M1257" s="2">
        <f t="shared" si="192"/>
        <v>6.4959999999999996</v>
      </c>
      <c r="N1257" s="2">
        <f t="shared" si="198"/>
        <v>0.30220000000000002</v>
      </c>
      <c r="O1257" s="2">
        <f t="shared" si="193"/>
        <v>0.30220000000000002</v>
      </c>
      <c r="P1257" s="2">
        <f t="shared" si="194"/>
        <v>6.4959999999999996</v>
      </c>
      <c r="Q1257" s="2">
        <f t="shared" si="195"/>
        <v>4.6520935960591139</v>
      </c>
      <c r="R1257">
        <v>1</v>
      </c>
      <c r="S1257">
        <v>0.2</v>
      </c>
      <c r="T1257" s="2">
        <v>6.6959999999999997</v>
      </c>
      <c r="U1257" s="3">
        <v>0.50219999999999976</v>
      </c>
      <c r="V1257" s="4">
        <f t="shared" si="199"/>
        <v>7.4999999999999973</v>
      </c>
      <c r="W1257" s="2">
        <f t="shared" si="196"/>
        <v>6.6959999999999997</v>
      </c>
    </row>
    <row r="1258" spans="1:23" x14ac:dyDescent="0.25">
      <c r="A1258">
        <f t="shared" si="197"/>
        <v>2017</v>
      </c>
      <c r="B1258" s="1">
        <v>42804</v>
      </c>
      <c r="C1258" s="1">
        <v>42808</v>
      </c>
      <c r="D1258" s="1" t="str">
        <f t="shared" si="190"/>
        <v>Mar</v>
      </c>
      <c r="E1258" t="s">
        <v>38</v>
      </c>
      <c r="F1258" t="s">
        <v>1372</v>
      </c>
      <c r="G1258" t="s">
        <v>64</v>
      </c>
      <c r="H1258" t="s">
        <v>80</v>
      </c>
      <c r="I1258" t="s">
        <v>1374</v>
      </c>
      <c r="J1258" t="s">
        <v>28</v>
      </c>
      <c r="K1258" t="s">
        <v>46</v>
      </c>
      <c r="L1258" s="2">
        <f t="shared" si="191"/>
        <v>38.113800000000005</v>
      </c>
      <c r="M1258" s="2">
        <f t="shared" si="192"/>
        <v>43.672000000000004</v>
      </c>
      <c r="N1258" s="2">
        <f t="shared" si="198"/>
        <v>5.5581999999999994</v>
      </c>
      <c r="O1258" s="2">
        <f t="shared" si="193"/>
        <v>11.116399999999999</v>
      </c>
      <c r="P1258" s="2">
        <f t="shared" si="194"/>
        <v>87.344000000000008</v>
      </c>
      <c r="Q1258" s="2">
        <f t="shared" si="195"/>
        <v>12.727147829272759</v>
      </c>
      <c r="R1258">
        <v>2</v>
      </c>
      <c r="S1258">
        <v>0.2</v>
      </c>
      <c r="T1258" s="2">
        <v>43.872000000000007</v>
      </c>
      <c r="U1258" s="3">
        <v>11.516399999999999</v>
      </c>
      <c r="V1258" s="4">
        <f t="shared" si="199"/>
        <v>13.124999999999998</v>
      </c>
      <c r="W1258" s="2">
        <f t="shared" si="196"/>
        <v>87.744000000000014</v>
      </c>
    </row>
    <row r="1259" spans="1:23" x14ac:dyDescent="0.25">
      <c r="A1259">
        <f t="shared" si="197"/>
        <v>2016</v>
      </c>
      <c r="B1259" s="1">
        <v>42728</v>
      </c>
      <c r="C1259" s="1">
        <v>42732</v>
      </c>
      <c r="D1259" s="1" t="str">
        <f t="shared" si="190"/>
        <v>Dec</v>
      </c>
      <c r="E1259" t="s">
        <v>23</v>
      </c>
      <c r="F1259" t="s">
        <v>612</v>
      </c>
      <c r="G1259" t="s">
        <v>64</v>
      </c>
      <c r="H1259" t="s">
        <v>26</v>
      </c>
      <c r="I1259" t="s">
        <v>907</v>
      </c>
      <c r="J1259" t="s">
        <v>36</v>
      </c>
      <c r="K1259" t="s">
        <v>53</v>
      </c>
      <c r="L1259" s="2">
        <f t="shared" si="191"/>
        <v>34.697600000000001</v>
      </c>
      <c r="M1259" s="2">
        <f t="shared" si="192"/>
        <v>27.182000000000006</v>
      </c>
      <c r="N1259" s="2">
        <f t="shared" si="198"/>
        <v>-7.5155999999999956</v>
      </c>
      <c r="O1259" s="2">
        <f t="shared" si="193"/>
        <v>-22.546799999999987</v>
      </c>
      <c r="P1259" s="2">
        <f t="shared" si="194"/>
        <v>81.546000000000021</v>
      </c>
      <c r="Q1259" s="2">
        <f t="shared" si="195"/>
        <v>-27.649179604149783</v>
      </c>
      <c r="R1259">
        <v>3</v>
      </c>
      <c r="S1259">
        <v>0.7</v>
      </c>
      <c r="T1259" s="2">
        <v>27.882000000000005</v>
      </c>
      <c r="U1259" s="3">
        <v>-20.446799999999996</v>
      </c>
      <c r="V1259" s="4">
        <f t="shared" si="199"/>
        <v>-24.444444444444436</v>
      </c>
      <c r="W1259" s="2">
        <f t="shared" si="196"/>
        <v>83.646000000000015</v>
      </c>
    </row>
    <row r="1260" spans="1:23" x14ac:dyDescent="0.25">
      <c r="A1260">
        <f t="shared" si="197"/>
        <v>2016</v>
      </c>
      <c r="B1260" s="1">
        <v>42728</v>
      </c>
      <c r="C1260" s="1">
        <v>42732</v>
      </c>
      <c r="D1260" s="1" t="str">
        <f t="shared" si="190"/>
        <v>Dec</v>
      </c>
      <c r="E1260" t="s">
        <v>23</v>
      </c>
      <c r="F1260" t="s">
        <v>612</v>
      </c>
      <c r="G1260" t="s">
        <v>64</v>
      </c>
      <c r="H1260" t="s">
        <v>26</v>
      </c>
      <c r="I1260" t="s">
        <v>1375</v>
      </c>
      <c r="J1260" t="s">
        <v>36</v>
      </c>
      <c r="K1260" t="s">
        <v>43</v>
      </c>
      <c r="L1260" s="2">
        <f t="shared" si="191"/>
        <v>555.79939999999999</v>
      </c>
      <c r="M1260" s="2">
        <f t="shared" si="192"/>
        <v>539.84799999999996</v>
      </c>
      <c r="N1260" s="2">
        <f t="shared" si="198"/>
        <v>-15.951400000000035</v>
      </c>
      <c r="O1260" s="2">
        <f t="shared" si="193"/>
        <v>-47.854200000000105</v>
      </c>
      <c r="P1260" s="2">
        <f t="shared" si="194"/>
        <v>1619.5439999999999</v>
      </c>
      <c r="Q1260" s="2">
        <f t="shared" si="195"/>
        <v>-2.9547946829477993</v>
      </c>
      <c r="R1260">
        <v>3</v>
      </c>
      <c r="S1260">
        <v>0.2</v>
      </c>
      <c r="T1260" s="2">
        <v>540.048</v>
      </c>
      <c r="U1260" s="3">
        <v>-47.254199999999997</v>
      </c>
      <c r="V1260" s="4">
        <f t="shared" si="199"/>
        <v>-2.9166666666666665</v>
      </c>
      <c r="W1260" s="2">
        <f t="shared" si="196"/>
        <v>1620.144</v>
      </c>
    </row>
    <row r="1261" spans="1:23" x14ac:dyDescent="0.25">
      <c r="A1261">
        <f t="shared" si="197"/>
        <v>2016</v>
      </c>
      <c r="B1261" s="1">
        <v>42728</v>
      </c>
      <c r="C1261" s="1">
        <v>42732</v>
      </c>
      <c r="D1261" s="1" t="str">
        <f t="shared" si="190"/>
        <v>Dec</v>
      </c>
      <c r="E1261" t="s">
        <v>23</v>
      </c>
      <c r="F1261" t="s">
        <v>612</v>
      </c>
      <c r="G1261" t="s">
        <v>64</v>
      </c>
      <c r="H1261" t="s">
        <v>26</v>
      </c>
      <c r="I1261" t="s">
        <v>410</v>
      </c>
      <c r="J1261" t="s">
        <v>50</v>
      </c>
      <c r="K1261" t="s">
        <v>86</v>
      </c>
      <c r="L1261" s="2">
        <f t="shared" si="191"/>
        <v>246.09200000000004</v>
      </c>
      <c r="M1261" s="2">
        <f t="shared" si="192"/>
        <v>255.48000000000005</v>
      </c>
      <c r="N1261" s="2">
        <f t="shared" si="198"/>
        <v>9.3880000000000052</v>
      </c>
      <c r="O1261" s="2">
        <f t="shared" si="193"/>
        <v>75.104000000000042</v>
      </c>
      <c r="P1261" s="2">
        <f t="shared" si="194"/>
        <v>2043.8400000000004</v>
      </c>
      <c r="Q1261" s="2">
        <f t="shared" si="195"/>
        <v>3.6746516361359025</v>
      </c>
      <c r="R1261">
        <v>8</v>
      </c>
      <c r="S1261">
        <v>0.2</v>
      </c>
      <c r="T1261" s="2">
        <v>255.68000000000004</v>
      </c>
      <c r="U1261" s="3">
        <v>76.704000000000008</v>
      </c>
      <c r="V1261" s="4">
        <f t="shared" si="199"/>
        <v>3.75</v>
      </c>
      <c r="W1261" s="2">
        <f t="shared" si="196"/>
        <v>2045.4400000000003</v>
      </c>
    </row>
    <row r="1262" spans="1:23" x14ac:dyDescent="0.25">
      <c r="A1262">
        <f t="shared" si="197"/>
        <v>2017</v>
      </c>
      <c r="B1262" s="1">
        <v>43031</v>
      </c>
      <c r="C1262" s="1">
        <v>43035</v>
      </c>
      <c r="D1262" s="1" t="str">
        <f t="shared" si="190"/>
        <v>Oct</v>
      </c>
      <c r="E1262" t="s">
        <v>38</v>
      </c>
      <c r="F1262" t="s">
        <v>1376</v>
      </c>
      <c r="G1262" t="s">
        <v>25</v>
      </c>
      <c r="H1262" t="s">
        <v>26</v>
      </c>
      <c r="I1262" t="s">
        <v>1377</v>
      </c>
      <c r="J1262" t="s">
        <v>50</v>
      </c>
      <c r="K1262" t="s">
        <v>51</v>
      </c>
      <c r="L1262" s="2">
        <f t="shared" si="191"/>
        <v>827.88499999999988</v>
      </c>
      <c r="M1262" s="2">
        <f t="shared" si="192"/>
        <v>863.67999999999984</v>
      </c>
      <c r="N1262" s="2">
        <f t="shared" si="198"/>
        <v>35.794999999999959</v>
      </c>
      <c r="O1262" s="2">
        <f t="shared" si="193"/>
        <v>107.38499999999988</v>
      </c>
      <c r="P1262" s="2">
        <f t="shared" si="194"/>
        <v>2591.0399999999995</v>
      </c>
      <c r="Q1262" s="2">
        <f t="shared" si="195"/>
        <v>4.1444748054835081</v>
      </c>
      <c r="R1262">
        <v>3</v>
      </c>
      <c r="S1262">
        <v>0.2</v>
      </c>
      <c r="T1262" s="2">
        <v>863.87999999999988</v>
      </c>
      <c r="U1262" s="3">
        <v>107.98499999999996</v>
      </c>
      <c r="V1262" s="4">
        <f t="shared" si="199"/>
        <v>4.1666666666666661</v>
      </c>
      <c r="W1262" s="2">
        <f t="shared" si="196"/>
        <v>2591.6399999999994</v>
      </c>
    </row>
    <row r="1263" spans="1:23" x14ac:dyDescent="0.25">
      <c r="A1263">
        <f t="shared" si="197"/>
        <v>2016</v>
      </c>
      <c r="B1263" s="1">
        <v>42671</v>
      </c>
      <c r="C1263" s="1">
        <v>42678</v>
      </c>
      <c r="D1263" s="1" t="str">
        <f t="shared" si="190"/>
        <v>Oct</v>
      </c>
      <c r="E1263" t="s">
        <v>38</v>
      </c>
      <c r="F1263" t="s">
        <v>1378</v>
      </c>
      <c r="G1263" t="s">
        <v>33</v>
      </c>
      <c r="H1263" t="s">
        <v>26</v>
      </c>
      <c r="I1263" t="s">
        <v>1379</v>
      </c>
      <c r="J1263" t="s">
        <v>36</v>
      </c>
      <c r="K1263" t="s">
        <v>53</v>
      </c>
      <c r="L1263" s="2">
        <f t="shared" si="191"/>
        <v>21.139200000000002</v>
      </c>
      <c r="M1263" s="2">
        <f t="shared" si="192"/>
        <v>16.916000000000004</v>
      </c>
      <c r="N1263" s="2">
        <f t="shared" si="198"/>
        <v>-4.2231999999999985</v>
      </c>
      <c r="O1263" s="2">
        <f t="shared" si="193"/>
        <v>-16.892799999999994</v>
      </c>
      <c r="P1263" s="2">
        <f t="shared" si="194"/>
        <v>67.664000000000016</v>
      </c>
      <c r="Q1263" s="2">
        <f t="shared" si="195"/>
        <v>-24.965712934499866</v>
      </c>
      <c r="R1263">
        <v>4</v>
      </c>
      <c r="S1263">
        <v>0.7</v>
      </c>
      <c r="T1263" s="2">
        <v>17.616000000000003</v>
      </c>
      <c r="U1263" s="3">
        <v>-14.0928</v>
      </c>
      <c r="V1263" s="4">
        <f t="shared" si="199"/>
        <v>-20</v>
      </c>
      <c r="W1263" s="2">
        <f t="shared" si="196"/>
        <v>70.464000000000013</v>
      </c>
    </row>
    <row r="1264" spans="1:23" x14ac:dyDescent="0.25">
      <c r="A1264">
        <f t="shared" si="197"/>
        <v>2017</v>
      </c>
      <c r="B1264" s="1">
        <v>42923</v>
      </c>
      <c r="C1264" s="1">
        <v>42925</v>
      </c>
      <c r="D1264" s="1" t="str">
        <f t="shared" si="190"/>
        <v>Jul</v>
      </c>
      <c r="E1264" t="s">
        <v>23</v>
      </c>
      <c r="F1264" t="s">
        <v>1282</v>
      </c>
      <c r="G1264" t="s">
        <v>25</v>
      </c>
      <c r="H1264" t="s">
        <v>80</v>
      </c>
      <c r="I1264" t="s">
        <v>84</v>
      </c>
      <c r="J1264" t="s">
        <v>36</v>
      </c>
      <c r="K1264" t="s">
        <v>53</v>
      </c>
      <c r="L1264" s="2">
        <f t="shared" si="191"/>
        <v>15.360800000000001</v>
      </c>
      <c r="M1264" s="2">
        <f t="shared" si="192"/>
        <v>17.272000000000002</v>
      </c>
      <c r="N1264" s="2">
        <f t="shared" si="198"/>
        <v>1.9112000000000009</v>
      </c>
      <c r="O1264" s="2">
        <f t="shared" si="193"/>
        <v>5.7336000000000027</v>
      </c>
      <c r="P1264" s="2">
        <f t="shared" si="194"/>
        <v>51.816000000000003</v>
      </c>
      <c r="Q1264" s="2">
        <f t="shared" si="195"/>
        <v>11.065308012968972</v>
      </c>
      <c r="R1264">
        <v>3</v>
      </c>
      <c r="S1264">
        <v>0.2</v>
      </c>
      <c r="T1264" s="2">
        <v>17.472000000000001</v>
      </c>
      <c r="U1264" s="3">
        <v>6.3336000000000006</v>
      </c>
      <c r="V1264" s="4">
        <f t="shared" si="199"/>
        <v>12.083333333333334</v>
      </c>
      <c r="W1264" s="2">
        <f t="shared" si="196"/>
        <v>52.416000000000004</v>
      </c>
    </row>
    <row r="1265" spans="1:23" x14ac:dyDescent="0.25">
      <c r="A1265">
        <f t="shared" si="197"/>
        <v>2016</v>
      </c>
      <c r="B1265" s="1">
        <v>42644</v>
      </c>
      <c r="C1265" s="1">
        <v>42645</v>
      </c>
      <c r="D1265" s="1" t="str">
        <f t="shared" si="190"/>
        <v>Oct</v>
      </c>
      <c r="E1265" t="s">
        <v>98</v>
      </c>
      <c r="F1265" t="s">
        <v>1380</v>
      </c>
      <c r="G1265" t="s">
        <v>25</v>
      </c>
      <c r="H1265" t="s">
        <v>65</v>
      </c>
      <c r="I1265" t="s">
        <v>259</v>
      </c>
      <c r="J1265" t="s">
        <v>50</v>
      </c>
      <c r="K1265" t="s">
        <v>51</v>
      </c>
      <c r="L1265" s="2">
        <f t="shared" si="191"/>
        <v>60.463500000000003</v>
      </c>
      <c r="M1265" s="2">
        <f t="shared" si="192"/>
        <v>69.900000000000006</v>
      </c>
      <c r="N1265" s="2">
        <f t="shared" si="198"/>
        <v>9.4365000000000023</v>
      </c>
      <c r="O1265" s="2">
        <f t="shared" si="193"/>
        <v>18.873000000000005</v>
      </c>
      <c r="P1265" s="2">
        <f t="shared" si="194"/>
        <v>139.80000000000001</v>
      </c>
      <c r="Q1265" s="2">
        <f t="shared" si="195"/>
        <v>13.5</v>
      </c>
      <c r="R1265">
        <v>2</v>
      </c>
      <c r="S1265">
        <v>0</v>
      </c>
      <c r="T1265" s="2">
        <v>69.900000000000006</v>
      </c>
      <c r="U1265" s="3">
        <v>18.873000000000005</v>
      </c>
      <c r="V1265" s="4">
        <f t="shared" si="199"/>
        <v>13.5</v>
      </c>
      <c r="W1265" s="2">
        <f t="shared" si="196"/>
        <v>139.80000000000001</v>
      </c>
    </row>
    <row r="1266" spans="1:23" x14ac:dyDescent="0.25">
      <c r="A1266">
        <f t="shared" si="197"/>
        <v>2016</v>
      </c>
      <c r="B1266" s="1">
        <v>42644</v>
      </c>
      <c r="C1266" s="1">
        <v>42645</v>
      </c>
      <c r="D1266" s="1" t="str">
        <f t="shared" si="190"/>
        <v>Oct</v>
      </c>
      <c r="E1266" t="s">
        <v>98</v>
      </c>
      <c r="F1266" t="s">
        <v>1380</v>
      </c>
      <c r="G1266" t="s">
        <v>25</v>
      </c>
      <c r="H1266" t="s">
        <v>65</v>
      </c>
      <c r="I1266" t="s">
        <v>1373</v>
      </c>
      <c r="J1266" t="s">
        <v>28</v>
      </c>
      <c r="K1266" t="s">
        <v>46</v>
      </c>
      <c r="L1266" s="2">
        <f t="shared" si="191"/>
        <v>39.673799999999993</v>
      </c>
      <c r="M1266" s="2">
        <f t="shared" si="192"/>
        <v>41.849999999999994</v>
      </c>
      <c r="N1266" s="2">
        <f t="shared" si="198"/>
        <v>2.1762000000000015</v>
      </c>
      <c r="O1266" s="2">
        <f t="shared" si="193"/>
        <v>10.881000000000007</v>
      </c>
      <c r="P1266" s="2">
        <f t="shared" si="194"/>
        <v>209.24999999999997</v>
      </c>
      <c r="Q1266" s="2">
        <f t="shared" si="195"/>
        <v>5.2000000000000037</v>
      </c>
      <c r="R1266">
        <v>5</v>
      </c>
      <c r="S1266">
        <v>0</v>
      </c>
      <c r="T1266" s="2">
        <v>41.849999999999994</v>
      </c>
      <c r="U1266" s="3">
        <v>10.880999999999998</v>
      </c>
      <c r="V1266" s="4">
        <f t="shared" si="199"/>
        <v>5.2</v>
      </c>
      <c r="W1266" s="2">
        <f t="shared" si="196"/>
        <v>209.24999999999997</v>
      </c>
    </row>
    <row r="1267" spans="1:23" x14ac:dyDescent="0.25">
      <c r="A1267">
        <f t="shared" si="197"/>
        <v>2017</v>
      </c>
      <c r="B1267" s="1">
        <v>42980</v>
      </c>
      <c r="C1267" s="1">
        <v>42985</v>
      </c>
      <c r="D1267" s="1" t="str">
        <f t="shared" si="190"/>
        <v>Sep</v>
      </c>
      <c r="E1267" t="s">
        <v>38</v>
      </c>
      <c r="F1267" t="s">
        <v>1381</v>
      </c>
      <c r="G1267" t="s">
        <v>25</v>
      </c>
      <c r="H1267" t="s">
        <v>34</v>
      </c>
      <c r="I1267" t="s">
        <v>1382</v>
      </c>
      <c r="J1267" t="s">
        <v>36</v>
      </c>
      <c r="K1267" t="s">
        <v>48</v>
      </c>
      <c r="L1267" s="2">
        <f t="shared" si="191"/>
        <v>5.9786999999999999</v>
      </c>
      <c r="M1267" s="2">
        <f t="shared" si="192"/>
        <v>6.57</v>
      </c>
      <c r="N1267" s="2">
        <f t="shared" si="198"/>
        <v>0.59130000000000038</v>
      </c>
      <c r="O1267" s="2">
        <f t="shared" si="193"/>
        <v>1.7739000000000011</v>
      </c>
      <c r="P1267" s="2">
        <f t="shared" si="194"/>
        <v>19.71</v>
      </c>
      <c r="Q1267" s="2">
        <f t="shared" si="195"/>
        <v>9.0000000000000053</v>
      </c>
      <c r="R1267">
        <v>3</v>
      </c>
      <c r="S1267">
        <v>0</v>
      </c>
      <c r="T1267" s="2">
        <v>6.57</v>
      </c>
      <c r="U1267" s="3">
        <v>1.7738999999999998</v>
      </c>
      <c r="V1267" s="4">
        <f t="shared" si="199"/>
        <v>8.9999999999999982</v>
      </c>
      <c r="W1267" s="2">
        <f t="shared" si="196"/>
        <v>19.71</v>
      </c>
    </row>
    <row r="1268" spans="1:23" x14ac:dyDescent="0.25">
      <c r="A1268">
        <f t="shared" si="197"/>
        <v>2014</v>
      </c>
      <c r="B1268" s="1">
        <v>41997</v>
      </c>
      <c r="C1268" s="1">
        <v>42002</v>
      </c>
      <c r="D1268" s="1" t="str">
        <f t="shared" si="190"/>
        <v>Dec</v>
      </c>
      <c r="E1268" t="s">
        <v>38</v>
      </c>
      <c r="F1268" t="s">
        <v>167</v>
      </c>
      <c r="G1268" t="s">
        <v>33</v>
      </c>
      <c r="H1268" t="s">
        <v>34</v>
      </c>
      <c r="I1268" t="s">
        <v>615</v>
      </c>
      <c r="J1268" t="s">
        <v>36</v>
      </c>
      <c r="K1268" t="s">
        <v>43</v>
      </c>
      <c r="L1268" s="2">
        <f t="shared" si="191"/>
        <v>101.43060000000003</v>
      </c>
      <c r="M1268" s="2">
        <f t="shared" si="192"/>
        <v>142.86000000000001</v>
      </c>
      <c r="N1268" s="2">
        <f t="shared" si="198"/>
        <v>41.429399999999987</v>
      </c>
      <c r="O1268" s="2">
        <f t="shared" si="193"/>
        <v>41.429399999999987</v>
      </c>
      <c r="P1268" s="2">
        <f t="shared" si="194"/>
        <v>142.86000000000001</v>
      </c>
      <c r="Q1268" s="2">
        <f t="shared" si="195"/>
        <v>28.999999999999986</v>
      </c>
      <c r="R1268">
        <v>1</v>
      </c>
      <c r="S1268">
        <v>0</v>
      </c>
      <c r="T1268" s="2">
        <v>142.86000000000001</v>
      </c>
      <c r="U1268" s="3">
        <v>41.429399999999987</v>
      </c>
      <c r="V1268" s="4">
        <f t="shared" si="199"/>
        <v>28.999999999999986</v>
      </c>
      <c r="W1268" s="2">
        <f t="shared" si="196"/>
        <v>142.86000000000001</v>
      </c>
    </row>
    <row r="1269" spans="1:23" x14ac:dyDescent="0.25">
      <c r="A1269">
        <f t="shared" si="197"/>
        <v>2014</v>
      </c>
      <c r="B1269" s="1">
        <v>41997</v>
      </c>
      <c r="C1269" s="1">
        <v>42002</v>
      </c>
      <c r="D1269" s="1" t="str">
        <f t="shared" si="190"/>
        <v>Dec</v>
      </c>
      <c r="E1269" t="s">
        <v>38</v>
      </c>
      <c r="F1269" t="s">
        <v>167</v>
      </c>
      <c r="G1269" t="s">
        <v>33</v>
      </c>
      <c r="H1269" t="s">
        <v>34</v>
      </c>
      <c r="I1269" t="s">
        <v>143</v>
      </c>
      <c r="J1269" t="s">
        <v>28</v>
      </c>
      <c r="K1269" t="s">
        <v>31</v>
      </c>
      <c r="L1269" s="2">
        <f t="shared" si="191"/>
        <v>289.22750000000008</v>
      </c>
      <c r="M1269" s="2">
        <f t="shared" si="192"/>
        <v>292.07200000000006</v>
      </c>
      <c r="N1269" s="2">
        <f t="shared" si="198"/>
        <v>2.8444999999999823</v>
      </c>
      <c r="O1269" s="2">
        <f t="shared" si="193"/>
        <v>17.066999999999894</v>
      </c>
      <c r="P1269" s="2">
        <f t="shared" si="194"/>
        <v>1752.4320000000002</v>
      </c>
      <c r="Q1269" s="2">
        <f t="shared" si="195"/>
        <v>0.97390369497931395</v>
      </c>
      <c r="R1269">
        <v>6</v>
      </c>
      <c r="S1269">
        <v>0.2</v>
      </c>
      <c r="T1269" s="2">
        <v>292.27200000000005</v>
      </c>
      <c r="U1269" s="3">
        <v>18.266999999999967</v>
      </c>
      <c r="V1269" s="4">
        <f t="shared" si="199"/>
        <v>1.0416666666666647</v>
      </c>
      <c r="W1269" s="2">
        <f t="shared" si="196"/>
        <v>1753.6320000000003</v>
      </c>
    </row>
    <row r="1270" spans="1:23" x14ac:dyDescent="0.25">
      <c r="A1270">
        <f t="shared" si="197"/>
        <v>2017</v>
      </c>
      <c r="B1270" s="1">
        <v>43001</v>
      </c>
      <c r="C1270" s="1">
        <v>43005</v>
      </c>
      <c r="D1270" s="1" t="str">
        <f t="shared" si="190"/>
        <v>Sep</v>
      </c>
      <c r="E1270" t="s">
        <v>38</v>
      </c>
      <c r="F1270" t="s">
        <v>1354</v>
      </c>
      <c r="G1270" t="s">
        <v>33</v>
      </c>
      <c r="H1270" t="s">
        <v>34</v>
      </c>
      <c r="I1270" t="s">
        <v>624</v>
      </c>
      <c r="J1270" t="s">
        <v>28</v>
      </c>
      <c r="K1270" t="s">
        <v>46</v>
      </c>
      <c r="L1270" s="2">
        <f t="shared" si="191"/>
        <v>28.106000000000005</v>
      </c>
      <c r="M1270" s="2">
        <f t="shared" si="192"/>
        <v>29.128000000000004</v>
      </c>
      <c r="N1270" s="2">
        <f t="shared" si="198"/>
        <v>1.0219999999999985</v>
      </c>
      <c r="O1270" s="2">
        <f t="shared" si="193"/>
        <v>3.0659999999999954</v>
      </c>
      <c r="P1270" s="2">
        <f t="shared" si="194"/>
        <v>87.384000000000015</v>
      </c>
      <c r="Q1270" s="2">
        <f t="shared" si="195"/>
        <v>3.5086514693765389</v>
      </c>
      <c r="R1270">
        <v>3</v>
      </c>
      <c r="S1270">
        <v>0.2</v>
      </c>
      <c r="T1270" s="2">
        <v>29.328000000000003</v>
      </c>
      <c r="U1270" s="3">
        <v>3.665999999999995</v>
      </c>
      <c r="V1270" s="4">
        <f t="shared" si="199"/>
        <v>4.1666666666666607</v>
      </c>
      <c r="W1270" s="2">
        <f t="shared" si="196"/>
        <v>87.984000000000009</v>
      </c>
    </row>
    <row r="1271" spans="1:23" x14ac:dyDescent="0.25">
      <c r="A1271">
        <f t="shared" si="197"/>
        <v>2017</v>
      </c>
      <c r="B1271" s="1">
        <v>42890</v>
      </c>
      <c r="C1271" s="1">
        <v>42894</v>
      </c>
      <c r="D1271" s="1" t="str">
        <f t="shared" si="190"/>
        <v>Jun</v>
      </c>
      <c r="E1271" t="s">
        <v>38</v>
      </c>
      <c r="F1271" t="s">
        <v>1383</v>
      </c>
      <c r="G1271" t="s">
        <v>25</v>
      </c>
      <c r="H1271" t="s">
        <v>26</v>
      </c>
      <c r="I1271" t="s">
        <v>1384</v>
      </c>
      <c r="J1271" t="s">
        <v>36</v>
      </c>
      <c r="K1271" t="s">
        <v>60</v>
      </c>
      <c r="L1271" s="2">
        <f t="shared" si="191"/>
        <v>9.6720000000000006</v>
      </c>
      <c r="M1271" s="2">
        <f t="shared" si="192"/>
        <v>12.48</v>
      </c>
      <c r="N1271" s="2">
        <f t="shared" si="198"/>
        <v>2.8079999999999998</v>
      </c>
      <c r="O1271" s="2">
        <f t="shared" si="193"/>
        <v>5.6159999999999997</v>
      </c>
      <c r="P1271" s="2">
        <f t="shared" si="194"/>
        <v>24.96</v>
      </c>
      <c r="Q1271" s="2">
        <f t="shared" si="195"/>
        <v>22.499999999999996</v>
      </c>
      <c r="R1271">
        <v>2</v>
      </c>
      <c r="S1271">
        <v>0</v>
      </c>
      <c r="T1271" s="2">
        <v>12.48</v>
      </c>
      <c r="U1271" s="3">
        <v>5.6159999999999997</v>
      </c>
      <c r="V1271" s="4">
        <f t="shared" si="199"/>
        <v>22.499999999999996</v>
      </c>
      <c r="W1271" s="2">
        <f t="shared" si="196"/>
        <v>24.96</v>
      </c>
    </row>
    <row r="1272" spans="1:23" x14ac:dyDescent="0.25">
      <c r="A1272">
        <f t="shared" si="197"/>
        <v>2016</v>
      </c>
      <c r="B1272" s="1">
        <v>42481</v>
      </c>
      <c r="C1272" s="1">
        <v>42486</v>
      </c>
      <c r="D1272" s="1" t="str">
        <f t="shared" si="190"/>
        <v>Apr</v>
      </c>
      <c r="E1272" t="s">
        <v>38</v>
      </c>
      <c r="F1272" t="s">
        <v>871</v>
      </c>
      <c r="G1272" t="s">
        <v>33</v>
      </c>
      <c r="H1272" t="s">
        <v>65</v>
      </c>
      <c r="I1272" t="s">
        <v>1385</v>
      </c>
      <c r="J1272" t="s">
        <v>36</v>
      </c>
      <c r="K1272" t="s">
        <v>43</v>
      </c>
      <c r="L1272" s="2">
        <f t="shared" si="191"/>
        <v>105.53400000000002</v>
      </c>
      <c r="M1272" s="2">
        <f t="shared" si="192"/>
        <v>102.13600000000001</v>
      </c>
      <c r="N1272" s="2">
        <f t="shared" si="198"/>
        <v>-3.3980000000000103</v>
      </c>
      <c r="O1272" s="2">
        <f t="shared" si="193"/>
        <v>-13.592000000000041</v>
      </c>
      <c r="P1272" s="2">
        <f t="shared" si="194"/>
        <v>408.54400000000004</v>
      </c>
      <c r="Q1272" s="2">
        <f t="shared" si="195"/>
        <v>-3.3269366335082733</v>
      </c>
      <c r="R1272">
        <v>4</v>
      </c>
      <c r="S1272">
        <v>0.2</v>
      </c>
      <c r="T1272" s="2">
        <v>102.33600000000001</v>
      </c>
      <c r="U1272" s="3">
        <v>-12.792000000000002</v>
      </c>
      <c r="V1272" s="4">
        <f t="shared" si="199"/>
        <v>-3.125</v>
      </c>
      <c r="W1272" s="2">
        <f t="shared" si="196"/>
        <v>409.34400000000005</v>
      </c>
    </row>
    <row r="1273" spans="1:23" x14ac:dyDescent="0.25">
      <c r="A1273">
        <f t="shared" si="197"/>
        <v>2016</v>
      </c>
      <c r="B1273" s="1">
        <v>42481</v>
      </c>
      <c r="C1273" s="1">
        <v>42486</v>
      </c>
      <c r="D1273" s="1" t="str">
        <f t="shared" si="190"/>
        <v>Apr</v>
      </c>
      <c r="E1273" t="s">
        <v>38</v>
      </c>
      <c r="F1273" t="s">
        <v>871</v>
      </c>
      <c r="G1273" t="s">
        <v>33</v>
      </c>
      <c r="H1273" t="s">
        <v>65</v>
      </c>
      <c r="I1273" t="s">
        <v>1117</v>
      </c>
      <c r="J1273" t="s">
        <v>36</v>
      </c>
      <c r="K1273" t="s">
        <v>55</v>
      </c>
      <c r="L1273" s="2">
        <f t="shared" si="191"/>
        <v>91.078399999999988</v>
      </c>
      <c r="M1273" s="2">
        <f t="shared" si="192"/>
        <v>47.99199999999999</v>
      </c>
      <c r="N1273" s="2">
        <f t="shared" si="198"/>
        <v>-43.086399999999998</v>
      </c>
      <c r="O1273" s="2">
        <f t="shared" si="193"/>
        <v>-129.25919999999999</v>
      </c>
      <c r="P1273" s="2">
        <f t="shared" si="194"/>
        <v>143.97599999999997</v>
      </c>
      <c r="Q1273" s="2">
        <f t="shared" si="195"/>
        <v>-89.778296382730474</v>
      </c>
      <c r="R1273">
        <v>3</v>
      </c>
      <c r="S1273">
        <v>0.8</v>
      </c>
      <c r="T1273" s="2">
        <v>48.791999999999987</v>
      </c>
      <c r="U1273" s="3">
        <v>-126.85920000000002</v>
      </c>
      <c r="V1273" s="4">
        <f t="shared" si="199"/>
        <v>-86.666666666666686</v>
      </c>
      <c r="W1273" s="2">
        <f t="shared" si="196"/>
        <v>146.37599999999998</v>
      </c>
    </row>
    <row r="1274" spans="1:23" x14ac:dyDescent="0.25">
      <c r="A1274">
        <f t="shared" si="197"/>
        <v>2016</v>
      </c>
      <c r="B1274" s="1">
        <v>42481</v>
      </c>
      <c r="C1274" s="1">
        <v>42486</v>
      </c>
      <c r="D1274" s="1" t="str">
        <f t="shared" si="190"/>
        <v>Apr</v>
      </c>
      <c r="E1274" t="s">
        <v>38</v>
      </c>
      <c r="F1274" t="s">
        <v>871</v>
      </c>
      <c r="G1274" t="s">
        <v>33</v>
      </c>
      <c r="H1274" t="s">
        <v>65</v>
      </c>
      <c r="I1274" t="s">
        <v>1386</v>
      </c>
      <c r="J1274" t="s">
        <v>36</v>
      </c>
      <c r="K1274" t="s">
        <v>53</v>
      </c>
      <c r="L1274" s="2">
        <f t="shared" si="191"/>
        <v>53.256999999999991</v>
      </c>
      <c r="M1274" s="2">
        <f t="shared" si="192"/>
        <v>44.047999999999995</v>
      </c>
      <c r="N1274" s="2">
        <f t="shared" si="198"/>
        <v>-9.2089999999999961</v>
      </c>
      <c r="O1274" s="2">
        <f t="shared" si="193"/>
        <v>-73.671999999999969</v>
      </c>
      <c r="P1274" s="2">
        <f t="shared" si="194"/>
        <v>352.38399999999996</v>
      </c>
      <c r="Q1274" s="2">
        <f t="shared" si="195"/>
        <v>-20.906738103886664</v>
      </c>
      <c r="R1274">
        <v>8</v>
      </c>
      <c r="S1274">
        <v>0.8</v>
      </c>
      <c r="T1274" s="2">
        <v>44.847999999999992</v>
      </c>
      <c r="U1274" s="3">
        <v>-67.27200000000002</v>
      </c>
      <c r="V1274" s="4">
        <f t="shared" si="199"/>
        <v>-18.750000000000007</v>
      </c>
      <c r="W1274" s="2">
        <f t="shared" si="196"/>
        <v>358.78399999999993</v>
      </c>
    </row>
    <row r="1275" spans="1:23" x14ac:dyDescent="0.25">
      <c r="A1275">
        <f t="shared" si="197"/>
        <v>2016</v>
      </c>
      <c r="B1275" s="1">
        <v>42516</v>
      </c>
      <c r="C1275" s="1">
        <v>42516</v>
      </c>
      <c r="D1275" s="1" t="str">
        <f t="shared" si="190"/>
        <v>May</v>
      </c>
      <c r="E1275" t="s">
        <v>528</v>
      </c>
      <c r="F1275" t="s">
        <v>1245</v>
      </c>
      <c r="G1275" t="s">
        <v>25</v>
      </c>
      <c r="H1275" t="s">
        <v>65</v>
      </c>
      <c r="I1275" t="s">
        <v>1156</v>
      </c>
      <c r="J1275" t="s">
        <v>36</v>
      </c>
      <c r="K1275" t="s">
        <v>60</v>
      </c>
      <c r="L1275" s="2">
        <f t="shared" si="191"/>
        <v>8.553600000000003</v>
      </c>
      <c r="M1275" s="2">
        <f t="shared" si="192"/>
        <v>10.168000000000003</v>
      </c>
      <c r="N1275" s="2">
        <f t="shared" si="198"/>
        <v>1.6143999999999998</v>
      </c>
      <c r="O1275" s="2">
        <f t="shared" si="193"/>
        <v>3.2287999999999997</v>
      </c>
      <c r="P1275" s="2">
        <f t="shared" si="194"/>
        <v>20.336000000000006</v>
      </c>
      <c r="Q1275" s="2">
        <f t="shared" si="195"/>
        <v>15.877261998426428</v>
      </c>
      <c r="R1275">
        <v>2</v>
      </c>
      <c r="S1275">
        <v>0.2</v>
      </c>
      <c r="T1275" s="2">
        <v>10.368000000000002</v>
      </c>
      <c r="U1275" s="3">
        <v>3.6288</v>
      </c>
      <c r="V1275" s="4">
        <f t="shared" si="199"/>
        <v>17.499999999999996</v>
      </c>
      <c r="W1275" s="2">
        <f t="shared" si="196"/>
        <v>20.736000000000004</v>
      </c>
    </row>
    <row r="1276" spans="1:23" x14ac:dyDescent="0.25">
      <c r="A1276">
        <f t="shared" si="197"/>
        <v>2016</v>
      </c>
      <c r="B1276" s="1">
        <v>42516</v>
      </c>
      <c r="C1276" s="1">
        <v>42516</v>
      </c>
      <c r="D1276" s="1" t="str">
        <f t="shared" si="190"/>
        <v>May</v>
      </c>
      <c r="E1276" t="s">
        <v>528</v>
      </c>
      <c r="F1276" t="s">
        <v>1245</v>
      </c>
      <c r="G1276" t="s">
        <v>25</v>
      </c>
      <c r="H1276" t="s">
        <v>65</v>
      </c>
      <c r="I1276" t="s">
        <v>1387</v>
      </c>
      <c r="J1276" t="s">
        <v>28</v>
      </c>
      <c r="K1276" t="s">
        <v>31</v>
      </c>
      <c r="L1276" s="2">
        <f t="shared" si="191"/>
        <v>406.18679999999995</v>
      </c>
      <c r="M1276" s="2">
        <f t="shared" si="192"/>
        <v>388.12999999999994</v>
      </c>
      <c r="N1276" s="2">
        <f t="shared" si="198"/>
        <v>-18.05680000000001</v>
      </c>
      <c r="O1276" s="2">
        <f t="shared" si="193"/>
        <v>-90.284000000000049</v>
      </c>
      <c r="P1276" s="2">
        <f t="shared" si="194"/>
        <v>1940.6499999999996</v>
      </c>
      <c r="Q1276" s="2">
        <f t="shared" si="195"/>
        <v>-4.6522556875273784</v>
      </c>
      <c r="R1276">
        <v>5</v>
      </c>
      <c r="S1276">
        <v>0.3</v>
      </c>
      <c r="T1276" s="2">
        <v>388.42999999999995</v>
      </c>
      <c r="U1276" s="3">
        <v>-88.783999999999978</v>
      </c>
      <c r="V1276" s="4">
        <f t="shared" si="199"/>
        <v>-4.5714285714285712</v>
      </c>
      <c r="W1276" s="2">
        <f t="shared" si="196"/>
        <v>1942.1499999999996</v>
      </c>
    </row>
    <row r="1277" spans="1:23" x14ac:dyDescent="0.25">
      <c r="A1277">
        <f t="shared" si="197"/>
        <v>2016</v>
      </c>
      <c r="B1277" s="1">
        <v>42516</v>
      </c>
      <c r="C1277" s="1">
        <v>42516</v>
      </c>
      <c r="D1277" s="1" t="str">
        <f t="shared" si="190"/>
        <v>May</v>
      </c>
      <c r="E1277" t="s">
        <v>528</v>
      </c>
      <c r="F1277" t="s">
        <v>1245</v>
      </c>
      <c r="G1277" t="s">
        <v>25</v>
      </c>
      <c r="H1277" t="s">
        <v>65</v>
      </c>
      <c r="I1277" t="s">
        <v>197</v>
      </c>
      <c r="J1277" t="s">
        <v>36</v>
      </c>
      <c r="K1277" t="s">
        <v>60</v>
      </c>
      <c r="L1277" s="2">
        <f t="shared" si="191"/>
        <v>12.617800000000003</v>
      </c>
      <c r="M1277" s="2">
        <f t="shared" si="192"/>
        <v>14.152000000000003</v>
      </c>
      <c r="N1277" s="2">
        <f t="shared" si="198"/>
        <v>1.5342000000000002</v>
      </c>
      <c r="O1277" s="2">
        <f t="shared" si="193"/>
        <v>4.6026000000000007</v>
      </c>
      <c r="P1277" s="2">
        <f t="shared" si="194"/>
        <v>42.45600000000001</v>
      </c>
      <c r="Q1277" s="2">
        <f t="shared" si="195"/>
        <v>10.84087054833239</v>
      </c>
      <c r="R1277">
        <v>3</v>
      </c>
      <c r="S1277">
        <v>0.2</v>
      </c>
      <c r="T1277" s="2">
        <v>14.352000000000002</v>
      </c>
      <c r="U1277" s="3">
        <v>5.2026000000000003</v>
      </c>
      <c r="V1277" s="4">
        <f t="shared" si="199"/>
        <v>12.083333333333334</v>
      </c>
      <c r="W1277" s="2">
        <f t="shared" si="196"/>
        <v>43.056000000000004</v>
      </c>
    </row>
    <row r="1278" spans="1:23" x14ac:dyDescent="0.25">
      <c r="A1278">
        <f t="shared" si="197"/>
        <v>2016</v>
      </c>
      <c r="B1278" s="1">
        <v>42516</v>
      </c>
      <c r="C1278" s="1">
        <v>42516</v>
      </c>
      <c r="D1278" s="1" t="str">
        <f t="shared" si="190"/>
        <v>May</v>
      </c>
      <c r="E1278" t="s">
        <v>528</v>
      </c>
      <c r="F1278" t="s">
        <v>1245</v>
      </c>
      <c r="G1278" t="s">
        <v>25</v>
      </c>
      <c r="H1278" t="s">
        <v>65</v>
      </c>
      <c r="I1278" t="s">
        <v>1388</v>
      </c>
      <c r="J1278" t="s">
        <v>50</v>
      </c>
      <c r="K1278" t="s">
        <v>86</v>
      </c>
      <c r="L1278" s="2">
        <f t="shared" si="191"/>
        <v>71.191099999999992</v>
      </c>
      <c r="M1278" s="2">
        <f t="shared" si="192"/>
        <v>63.791999999999994</v>
      </c>
      <c r="N1278" s="2">
        <f t="shared" si="198"/>
        <v>-7.3990999999999971</v>
      </c>
      <c r="O1278" s="2">
        <f t="shared" si="193"/>
        <v>-7.3990999999999971</v>
      </c>
      <c r="P1278" s="2">
        <f t="shared" si="194"/>
        <v>63.791999999999994</v>
      </c>
      <c r="Q1278" s="2">
        <f t="shared" si="195"/>
        <v>-11.598789816904938</v>
      </c>
      <c r="R1278">
        <v>1</v>
      </c>
      <c r="S1278">
        <v>0.2</v>
      </c>
      <c r="T1278" s="2">
        <v>63.991999999999997</v>
      </c>
      <c r="U1278" s="3">
        <v>-7.1990999999999961</v>
      </c>
      <c r="V1278" s="4">
        <f t="shared" si="199"/>
        <v>-11.249999999999995</v>
      </c>
      <c r="W1278" s="2">
        <f t="shared" si="196"/>
        <v>63.991999999999997</v>
      </c>
    </row>
    <row r="1279" spans="1:23" x14ac:dyDescent="0.25">
      <c r="A1279">
        <f t="shared" si="197"/>
        <v>2016</v>
      </c>
      <c r="B1279" s="1">
        <v>42492</v>
      </c>
      <c r="C1279" s="1">
        <v>42497</v>
      </c>
      <c r="D1279" s="1" t="str">
        <f t="shared" si="190"/>
        <v>May</v>
      </c>
      <c r="E1279" t="s">
        <v>38</v>
      </c>
      <c r="F1279" t="s">
        <v>1389</v>
      </c>
      <c r="G1279" t="s">
        <v>25</v>
      </c>
      <c r="H1279" t="s">
        <v>65</v>
      </c>
      <c r="I1279" t="s">
        <v>1390</v>
      </c>
      <c r="J1279" t="s">
        <v>36</v>
      </c>
      <c r="K1279" t="s">
        <v>48</v>
      </c>
      <c r="L1279" s="2">
        <f t="shared" si="191"/>
        <v>84.553000000000011</v>
      </c>
      <c r="M1279" s="2">
        <f t="shared" si="192"/>
        <v>86.152000000000001</v>
      </c>
      <c r="N1279" s="2">
        <f t="shared" si="198"/>
        <v>1.5989999999999895</v>
      </c>
      <c r="O1279" s="2">
        <f t="shared" si="193"/>
        <v>4.7969999999999686</v>
      </c>
      <c r="P1279" s="2">
        <f t="shared" si="194"/>
        <v>258.45600000000002</v>
      </c>
      <c r="Q1279" s="2">
        <f t="shared" si="195"/>
        <v>1.8560219147553039</v>
      </c>
      <c r="R1279">
        <v>3</v>
      </c>
      <c r="S1279">
        <v>0.2</v>
      </c>
      <c r="T1279" s="2">
        <v>86.352000000000004</v>
      </c>
      <c r="U1279" s="3">
        <v>5.3969999999999914</v>
      </c>
      <c r="V1279" s="4">
        <f t="shared" si="199"/>
        <v>2.0833333333333299</v>
      </c>
      <c r="W1279" s="2">
        <f t="shared" si="196"/>
        <v>259.05600000000004</v>
      </c>
    </row>
    <row r="1280" spans="1:23" x14ac:dyDescent="0.25">
      <c r="A1280">
        <f t="shared" si="197"/>
        <v>2014</v>
      </c>
      <c r="B1280" s="1">
        <v>41890</v>
      </c>
      <c r="C1280" s="1">
        <v>41893</v>
      </c>
      <c r="D1280" s="1" t="str">
        <f t="shared" si="190"/>
        <v>Sep</v>
      </c>
      <c r="E1280" t="s">
        <v>98</v>
      </c>
      <c r="F1280" t="s">
        <v>1132</v>
      </c>
      <c r="G1280" t="s">
        <v>33</v>
      </c>
      <c r="H1280" t="s">
        <v>26</v>
      </c>
      <c r="I1280" t="s">
        <v>1391</v>
      </c>
      <c r="J1280" t="s">
        <v>50</v>
      </c>
      <c r="K1280" t="s">
        <v>86</v>
      </c>
      <c r="L1280" s="2">
        <f t="shared" si="191"/>
        <v>28.683899999999998</v>
      </c>
      <c r="M1280" s="2">
        <f t="shared" si="192"/>
        <v>32.97</v>
      </c>
      <c r="N1280" s="2">
        <f t="shared" si="198"/>
        <v>4.2861000000000011</v>
      </c>
      <c r="O1280" s="2">
        <f t="shared" si="193"/>
        <v>12.858300000000003</v>
      </c>
      <c r="P1280" s="2">
        <f t="shared" si="194"/>
        <v>98.91</v>
      </c>
      <c r="Q1280" s="2">
        <f t="shared" si="195"/>
        <v>13.000000000000004</v>
      </c>
      <c r="R1280">
        <v>3</v>
      </c>
      <c r="S1280">
        <v>0</v>
      </c>
      <c r="T1280" s="2">
        <v>32.97</v>
      </c>
      <c r="U1280" s="3">
        <v>12.8583</v>
      </c>
      <c r="V1280" s="4">
        <f t="shared" si="199"/>
        <v>13</v>
      </c>
      <c r="W1280" s="2">
        <f t="shared" si="196"/>
        <v>98.91</v>
      </c>
    </row>
    <row r="1281" spans="1:23" x14ac:dyDescent="0.25">
      <c r="A1281">
        <f t="shared" si="197"/>
        <v>2014</v>
      </c>
      <c r="B1281" s="1">
        <v>41890</v>
      </c>
      <c r="C1281" s="1">
        <v>41893</v>
      </c>
      <c r="D1281" s="1" t="str">
        <f t="shared" si="190"/>
        <v>Sep</v>
      </c>
      <c r="E1281" t="s">
        <v>98</v>
      </c>
      <c r="F1281" t="s">
        <v>1132</v>
      </c>
      <c r="G1281" t="s">
        <v>33</v>
      </c>
      <c r="H1281" t="s">
        <v>26</v>
      </c>
      <c r="I1281" t="s">
        <v>1392</v>
      </c>
      <c r="J1281" t="s">
        <v>50</v>
      </c>
      <c r="K1281" t="s">
        <v>86</v>
      </c>
      <c r="L1281" s="2">
        <f t="shared" si="191"/>
        <v>76.330799999999996</v>
      </c>
      <c r="M1281" s="2">
        <f t="shared" si="192"/>
        <v>83.88</v>
      </c>
      <c r="N1281" s="2">
        <f t="shared" si="198"/>
        <v>7.549199999999999</v>
      </c>
      <c r="O1281" s="2">
        <f t="shared" si="193"/>
        <v>30.196799999999996</v>
      </c>
      <c r="P1281" s="2">
        <f t="shared" si="194"/>
        <v>335.52</v>
      </c>
      <c r="Q1281" s="2">
        <f t="shared" si="195"/>
        <v>9</v>
      </c>
      <c r="R1281">
        <v>4</v>
      </c>
      <c r="S1281">
        <v>0</v>
      </c>
      <c r="T1281" s="2">
        <v>83.88</v>
      </c>
      <c r="U1281" s="3">
        <v>30.196799999999996</v>
      </c>
      <c r="V1281" s="4">
        <f t="shared" si="199"/>
        <v>9</v>
      </c>
      <c r="W1281" s="2">
        <f t="shared" si="196"/>
        <v>335.52</v>
      </c>
    </row>
    <row r="1282" spans="1:23" x14ac:dyDescent="0.25">
      <c r="A1282">
        <f t="shared" si="197"/>
        <v>2016</v>
      </c>
      <c r="B1282" s="1">
        <v>42618</v>
      </c>
      <c r="C1282" s="1">
        <v>42619</v>
      </c>
      <c r="D1282" s="1" t="str">
        <f t="shared" ref="D1282:D1345" si="200">TEXT((B1282),"MMM")</f>
        <v>Sep</v>
      </c>
      <c r="E1282" t="s">
        <v>98</v>
      </c>
      <c r="F1282" t="s">
        <v>1020</v>
      </c>
      <c r="G1282" t="s">
        <v>25</v>
      </c>
      <c r="H1282" t="s">
        <v>65</v>
      </c>
      <c r="I1282" t="s">
        <v>1393</v>
      </c>
      <c r="J1282" t="s">
        <v>50</v>
      </c>
      <c r="K1282" t="s">
        <v>51</v>
      </c>
      <c r="L1282" s="2">
        <f t="shared" ref="L1282:L1345" si="201">T1282 - (U1282 / R1282)</f>
        <v>251.488</v>
      </c>
      <c r="M1282" s="2">
        <f t="shared" ref="M1282:M1345" si="202">(T1282/1-S1282)</f>
        <v>278.39999999999998</v>
      </c>
      <c r="N1282" s="2">
        <f t="shared" si="198"/>
        <v>26.911999999999978</v>
      </c>
      <c r="O1282" s="2">
        <f t="shared" ref="O1282:O1345" si="203">N1282*R1282</f>
        <v>80.735999999999933</v>
      </c>
      <c r="P1282" s="2">
        <f t="shared" ref="P1282:P1345" si="204">(M1282*R1282)</f>
        <v>835.19999999999993</v>
      </c>
      <c r="Q1282" s="2">
        <f t="shared" ref="Q1282:Q1345" si="205">(O1282/(M1282*R1282))*100</f>
        <v>9.666666666666659</v>
      </c>
      <c r="R1282">
        <v>3</v>
      </c>
      <c r="S1282">
        <v>0</v>
      </c>
      <c r="T1282" s="2">
        <v>278.39999999999998</v>
      </c>
      <c r="U1282" s="3">
        <v>80.735999999999976</v>
      </c>
      <c r="V1282" s="4">
        <f t="shared" si="199"/>
        <v>9.6666666666666643</v>
      </c>
      <c r="W1282" s="2">
        <f t="shared" ref="W1282:W1345" si="206">R1282*T1282</f>
        <v>835.19999999999993</v>
      </c>
    </row>
    <row r="1283" spans="1:23" x14ac:dyDescent="0.25">
      <c r="A1283">
        <f t="shared" ref="A1283:A1346" si="207">YEAR(B1283)</f>
        <v>2017</v>
      </c>
      <c r="B1283" s="1">
        <v>42834</v>
      </c>
      <c r="C1283" s="1">
        <v>42836</v>
      </c>
      <c r="D1283" s="1" t="str">
        <f t="shared" si="200"/>
        <v>Apr</v>
      </c>
      <c r="E1283" t="s">
        <v>98</v>
      </c>
      <c r="F1283" t="s">
        <v>679</v>
      </c>
      <c r="G1283" t="s">
        <v>25</v>
      </c>
      <c r="H1283" t="s">
        <v>26</v>
      </c>
      <c r="I1283" t="s">
        <v>1394</v>
      </c>
      <c r="J1283" t="s">
        <v>36</v>
      </c>
      <c r="K1283" t="s">
        <v>37</v>
      </c>
      <c r="L1283" s="2">
        <f t="shared" si="201"/>
        <v>13.482000000000001</v>
      </c>
      <c r="M1283" s="2">
        <f t="shared" si="202"/>
        <v>14.920000000000002</v>
      </c>
      <c r="N1283" s="2">
        <f t="shared" ref="N1283:N1346" si="208">(M1283-L1283)</f>
        <v>1.4380000000000006</v>
      </c>
      <c r="O1283" s="2">
        <f t="shared" si="203"/>
        <v>4.3140000000000018</v>
      </c>
      <c r="P1283" s="2">
        <f t="shared" si="204"/>
        <v>44.760000000000005</v>
      </c>
      <c r="Q1283" s="2">
        <f t="shared" si="205"/>
        <v>9.6380697050938373</v>
      </c>
      <c r="R1283">
        <v>3</v>
      </c>
      <c r="S1283">
        <v>0.2</v>
      </c>
      <c r="T1283" s="2">
        <v>15.120000000000001</v>
      </c>
      <c r="U1283" s="3">
        <v>4.9139999999999988</v>
      </c>
      <c r="V1283" s="4">
        <f t="shared" ref="V1283:V1346" si="209">(U1283/W1283)*100</f>
        <v>10.83333333333333</v>
      </c>
      <c r="W1283" s="2">
        <f t="shared" si="206"/>
        <v>45.36</v>
      </c>
    </row>
    <row r="1284" spans="1:23" x14ac:dyDescent="0.25">
      <c r="A1284">
        <f t="shared" si="207"/>
        <v>2017</v>
      </c>
      <c r="B1284" s="1">
        <v>42834</v>
      </c>
      <c r="C1284" s="1">
        <v>42836</v>
      </c>
      <c r="D1284" s="1" t="str">
        <f t="shared" si="200"/>
        <v>Apr</v>
      </c>
      <c r="E1284" t="s">
        <v>98</v>
      </c>
      <c r="F1284" t="s">
        <v>679</v>
      </c>
      <c r="G1284" t="s">
        <v>25</v>
      </c>
      <c r="H1284" t="s">
        <v>26</v>
      </c>
      <c r="I1284" t="s">
        <v>1395</v>
      </c>
      <c r="J1284" t="s">
        <v>36</v>
      </c>
      <c r="K1284" t="s">
        <v>53</v>
      </c>
      <c r="L1284" s="2">
        <f t="shared" si="201"/>
        <v>30.793000000000006</v>
      </c>
      <c r="M1284" s="2">
        <f t="shared" si="202"/>
        <v>16.730000000000004</v>
      </c>
      <c r="N1284" s="2">
        <f t="shared" si="208"/>
        <v>-14.063000000000002</v>
      </c>
      <c r="O1284" s="2">
        <f t="shared" si="203"/>
        <v>-14.063000000000002</v>
      </c>
      <c r="P1284" s="2">
        <f t="shared" si="204"/>
        <v>16.730000000000004</v>
      </c>
      <c r="Q1284" s="2">
        <f t="shared" si="205"/>
        <v>-84.058577405857733</v>
      </c>
      <c r="R1284">
        <v>1</v>
      </c>
      <c r="S1284">
        <v>0.7</v>
      </c>
      <c r="T1284" s="2">
        <v>17.430000000000003</v>
      </c>
      <c r="U1284" s="3">
        <v>-13.363000000000003</v>
      </c>
      <c r="V1284" s="4">
        <f t="shared" si="209"/>
        <v>-76.666666666666671</v>
      </c>
      <c r="W1284" s="2">
        <f t="shared" si="206"/>
        <v>17.430000000000003</v>
      </c>
    </row>
    <row r="1285" spans="1:23" x14ac:dyDescent="0.25">
      <c r="A1285">
        <f t="shared" si="207"/>
        <v>2017</v>
      </c>
      <c r="B1285" s="1">
        <v>42834</v>
      </c>
      <c r="C1285" s="1">
        <v>42836</v>
      </c>
      <c r="D1285" s="1" t="str">
        <f t="shared" si="200"/>
        <v>Apr</v>
      </c>
      <c r="E1285" t="s">
        <v>98</v>
      </c>
      <c r="F1285" t="s">
        <v>679</v>
      </c>
      <c r="G1285" t="s">
        <v>25</v>
      </c>
      <c r="H1285" t="s">
        <v>26</v>
      </c>
      <c r="I1285" t="s">
        <v>1396</v>
      </c>
      <c r="J1285" t="s">
        <v>36</v>
      </c>
      <c r="K1285" t="s">
        <v>60</v>
      </c>
      <c r="L1285" s="2">
        <f t="shared" si="201"/>
        <v>222.28199999999998</v>
      </c>
      <c r="M1285" s="2">
        <f t="shared" si="202"/>
        <v>251.44</v>
      </c>
      <c r="N1285" s="2">
        <f t="shared" si="208"/>
        <v>29.158000000000015</v>
      </c>
      <c r="O1285" s="2">
        <f t="shared" si="203"/>
        <v>87.474000000000046</v>
      </c>
      <c r="P1285" s="2">
        <f t="shared" si="204"/>
        <v>754.31999999999994</v>
      </c>
      <c r="Q1285" s="2">
        <f t="shared" si="205"/>
        <v>11.596404708876875</v>
      </c>
      <c r="R1285">
        <v>3</v>
      </c>
      <c r="S1285">
        <v>0.2</v>
      </c>
      <c r="T1285" s="2">
        <v>251.64</v>
      </c>
      <c r="U1285" s="3">
        <v>88.073999999999984</v>
      </c>
      <c r="V1285" s="4">
        <f t="shared" si="209"/>
        <v>11.666666666666666</v>
      </c>
      <c r="W1285" s="2">
        <f t="shared" si="206"/>
        <v>754.92</v>
      </c>
    </row>
    <row r="1286" spans="1:23" x14ac:dyDescent="0.25">
      <c r="A1286">
        <f t="shared" si="207"/>
        <v>2015</v>
      </c>
      <c r="B1286" s="1">
        <v>42344</v>
      </c>
      <c r="C1286" s="1">
        <v>42350</v>
      </c>
      <c r="D1286" s="1" t="str">
        <f t="shared" si="200"/>
        <v>Dec</v>
      </c>
      <c r="E1286" t="s">
        <v>38</v>
      </c>
      <c r="F1286" t="s">
        <v>523</v>
      </c>
      <c r="G1286" t="s">
        <v>25</v>
      </c>
      <c r="H1286" t="s">
        <v>65</v>
      </c>
      <c r="I1286" t="s">
        <v>1397</v>
      </c>
      <c r="J1286" t="s">
        <v>36</v>
      </c>
      <c r="K1286" t="s">
        <v>53</v>
      </c>
      <c r="L1286" s="2">
        <f t="shared" si="201"/>
        <v>3.4649999999999994</v>
      </c>
      <c r="M1286" s="2">
        <f t="shared" si="202"/>
        <v>1.9719999999999993</v>
      </c>
      <c r="N1286" s="2">
        <f t="shared" si="208"/>
        <v>-1.4930000000000001</v>
      </c>
      <c r="O1286" s="2">
        <f t="shared" si="203"/>
        <v>-10.451000000000001</v>
      </c>
      <c r="P1286" s="2">
        <f t="shared" si="204"/>
        <v>13.803999999999995</v>
      </c>
      <c r="Q1286" s="2">
        <f t="shared" si="205"/>
        <v>-75.709939148073062</v>
      </c>
      <c r="R1286">
        <v>7</v>
      </c>
      <c r="S1286">
        <v>0.8</v>
      </c>
      <c r="T1286" s="2">
        <v>2.7719999999999994</v>
      </c>
      <c r="U1286" s="3">
        <v>-4.8510000000000009</v>
      </c>
      <c r="V1286" s="4">
        <f t="shared" si="209"/>
        <v>-25.000000000000011</v>
      </c>
      <c r="W1286" s="2">
        <f t="shared" si="206"/>
        <v>19.403999999999996</v>
      </c>
    </row>
    <row r="1287" spans="1:23" x14ac:dyDescent="0.25">
      <c r="A1287">
        <f t="shared" si="207"/>
        <v>2016</v>
      </c>
      <c r="B1287" s="1">
        <v>42547</v>
      </c>
      <c r="C1287" s="1">
        <v>42554</v>
      </c>
      <c r="D1287" s="1" t="str">
        <f t="shared" si="200"/>
        <v>Jun</v>
      </c>
      <c r="E1287" t="s">
        <v>38</v>
      </c>
      <c r="F1287" t="s">
        <v>1398</v>
      </c>
      <c r="G1287" t="s">
        <v>25</v>
      </c>
      <c r="H1287" t="s">
        <v>80</v>
      </c>
      <c r="I1287" t="s">
        <v>614</v>
      </c>
      <c r="J1287" t="s">
        <v>36</v>
      </c>
      <c r="K1287" t="s">
        <v>43</v>
      </c>
      <c r="L1287" s="2">
        <f t="shared" si="201"/>
        <v>14.691400000000002</v>
      </c>
      <c r="M1287" s="2">
        <f t="shared" si="202"/>
        <v>14.9</v>
      </c>
      <c r="N1287" s="2">
        <f t="shared" si="208"/>
        <v>0.20859999999999879</v>
      </c>
      <c r="O1287" s="2">
        <f t="shared" si="203"/>
        <v>1.0429999999999939</v>
      </c>
      <c r="P1287" s="2">
        <f t="shared" si="204"/>
        <v>74.5</v>
      </c>
      <c r="Q1287" s="2">
        <f t="shared" si="205"/>
        <v>1.3999999999999919</v>
      </c>
      <c r="R1287">
        <v>5</v>
      </c>
      <c r="S1287">
        <v>0</v>
      </c>
      <c r="T1287" s="2">
        <v>14.9</v>
      </c>
      <c r="U1287" s="3">
        <v>1.0429999999999984</v>
      </c>
      <c r="V1287" s="4">
        <f t="shared" si="209"/>
        <v>1.3999999999999977</v>
      </c>
      <c r="W1287" s="2">
        <f t="shared" si="206"/>
        <v>74.5</v>
      </c>
    </row>
    <row r="1288" spans="1:23" x14ac:dyDescent="0.25">
      <c r="A1288">
        <f t="shared" si="207"/>
        <v>2015</v>
      </c>
      <c r="B1288" s="1">
        <v>42189</v>
      </c>
      <c r="C1288" s="1">
        <v>42193</v>
      </c>
      <c r="D1288" s="1" t="str">
        <f t="shared" si="200"/>
        <v>Jul</v>
      </c>
      <c r="E1288" t="s">
        <v>38</v>
      </c>
      <c r="F1288" t="s">
        <v>227</v>
      </c>
      <c r="G1288" t="s">
        <v>64</v>
      </c>
      <c r="H1288" t="s">
        <v>80</v>
      </c>
      <c r="I1288" t="s">
        <v>1399</v>
      </c>
      <c r="J1288" t="s">
        <v>36</v>
      </c>
      <c r="K1288" t="s">
        <v>48</v>
      </c>
      <c r="L1288" s="2">
        <f t="shared" si="201"/>
        <v>13.983600000000001</v>
      </c>
      <c r="M1288" s="2">
        <f t="shared" si="202"/>
        <v>15.48</v>
      </c>
      <c r="N1288" s="2">
        <f t="shared" si="208"/>
        <v>1.4963999999999995</v>
      </c>
      <c r="O1288" s="2">
        <f t="shared" si="203"/>
        <v>4.4891999999999985</v>
      </c>
      <c r="P1288" s="2">
        <f t="shared" si="204"/>
        <v>46.44</v>
      </c>
      <c r="Q1288" s="2">
        <f t="shared" si="205"/>
        <v>9.6666666666666643</v>
      </c>
      <c r="R1288">
        <v>3</v>
      </c>
      <c r="S1288">
        <v>0</v>
      </c>
      <c r="T1288" s="2">
        <v>15.48</v>
      </c>
      <c r="U1288" s="3">
        <v>4.4891999999999985</v>
      </c>
      <c r="V1288" s="4">
        <f t="shared" si="209"/>
        <v>9.6666666666666643</v>
      </c>
      <c r="W1288" s="2">
        <f t="shared" si="206"/>
        <v>46.44</v>
      </c>
    </row>
    <row r="1289" spans="1:23" x14ac:dyDescent="0.25">
      <c r="A1289">
        <f t="shared" si="207"/>
        <v>2016</v>
      </c>
      <c r="B1289" s="1">
        <v>42696</v>
      </c>
      <c r="C1289" s="1">
        <v>42700</v>
      </c>
      <c r="D1289" s="1" t="str">
        <f t="shared" si="200"/>
        <v>Nov</v>
      </c>
      <c r="E1289" t="s">
        <v>38</v>
      </c>
      <c r="F1289" t="s">
        <v>1400</v>
      </c>
      <c r="G1289" t="s">
        <v>33</v>
      </c>
      <c r="H1289" t="s">
        <v>80</v>
      </c>
      <c r="I1289" t="s">
        <v>141</v>
      </c>
      <c r="J1289" t="s">
        <v>28</v>
      </c>
      <c r="K1289" t="s">
        <v>46</v>
      </c>
      <c r="L1289" s="2">
        <f t="shared" si="201"/>
        <v>34.296800000000005</v>
      </c>
      <c r="M1289" s="2">
        <f t="shared" si="202"/>
        <v>39.880000000000003</v>
      </c>
      <c r="N1289" s="2">
        <f t="shared" si="208"/>
        <v>5.5831999999999979</v>
      </c>
      <c r="O1289" s="2">
        <f t="shared" si="203"/>
        <v>11.166399999999996</v>
      </c>
      <c r="P1289" s="2">
        <f t="shared" si="204"/>
        <v>79.760000000000005</v>
      </c>
      <c r="Q1289" s="2">
        <f t="shared" si="205"/>
        <v>13.999999999999993</v>
      </c>
      <c r="R1289">
        <v>2</v>
      </c>
      <c r="S1289">
        <v>0</v>
      </c>
      <c r="T1289" s="2">
        <v>39.880000000000003</v>
      </c>
      <c r="U1289" s="3">
        <v>11.166400000000003</v>
      </c>
      <c r="V1289" s="4">
        <f t="shared" si="209"/>
        <v>14.000000000000004</v>
      </c>
      <c r="W1289" s="2">
        <f t="shared" si="206"/>
        <v>79.760000000000005</v>
      </c>
    </row>
    <row r="1290" spans="1:23" x14ac:dyDescent="0.25">
      <c r="A1290">
        <f t="shared" si="207"/>
        <v>2016</v>
      </c>
      <c r="B1290" s="1">
        <v>42696</v>
      </c>
      <c r="C1290" s="1">
        <v>42700</v>
      </c>
      <c r="D1290" s="1" t="str">
        <f t="shared" si="200"/>
        <v>Nov</v>
      </c>
      <c r="E1290" t="s">
        <v>38</v>
      </c>
      <c r="F1290" t="s">
        <v>1400</v>
      </c>
      <c r="G1290" t="s">
        <v>33</v>
      </c>
      <c r="H1290" t="s">
        <v>80</v>
      </c>
      <c r="I1290" t="s">
        <v>838</v>
      </c>
      <c r="J1290" t="s">
        <v>36</v>
      </c>
      <c r="K1290" t="s">
        <v>53</v>
      </c>
      <c r="L1290" s="2">
        <f t="shared" si="201"/>
        <v>11.1633</v>
      </c>
      <c r="M1290" s="2">
        <f t="shared" si="202"/>
        <v>11.992000000000001</v>
      </c>
      <c r="N1290" s="2">
        <f t="shared" si="208"/>
        <v>0.82870000000000132</v>
      </c>
      <c r="O1290" s="2">
        <f t="shared" si="203"/>
        <v>3.3148000000000053</v>
      </c>
      <c r="P1290" s="2">
        <f t="shared" si="204"/>
        <v>47.968000000000004</v>
      </c>
      <c r="Q1290" s="2">
        <f t="shared" si="205"/>
        <v>6.9104402935290299</v>
      </c>
      <c r="R1290">
        <v>4</v>
      </c>
      <c r="S1290">
        <v>0.2</v>
      </c>
      <c r="T1290" s="2">
        <v>12.192</v>
      </c>
      <c r="U1290" s="3">
        <v>4.1147999999999989</v>
      </c>
      <c r="V1290" s="4">
        <f t="shared" si="209"/>
        <v>8.4374999999999982</v>
      </c>
      <c r="W1290" s="2">
        <f t="shared" si="206"/>
        <v>48.768000000000001</v>
      </c>
    </row>
    <row r="1291" spans="1:23" x14ac:dyDescent="0.25">
      <c r="A1291">
        <f t="shared" si="207"/>
        <v>2016</v>
      </c>
      <c r="B1291" s="1">
        <v>42696</v>
      </c>
      <c r="C1291" s="1">
        <v>42700</v>
      </c>
      <c r="D1291" s="1" t="str">
        <f t="shared" si="200"/>
        <v>Nov</v>
      </c>
      <c r="E1291" t="s">
        <v>38</v>
      </c>
      <c r="F1291" t="s">
        <v>1400</v>
      </c>
      <c r="G1291" t="s">
        <v>33</v>
      </c>
      <c r="H1291" t="s">
        <v>80</v>
      </c>
      <c r="I1291" t="s">
        <v>1401</v>
      </c>
      <c r="J1291" t="s">
        <v>36</v>
      </c>
      <c r="K1291" t="s">
        <v>48</v>
      </c>
      <c r="L1291" s="2">
        <f t="shared" si="201"/>
        <v>18.3216</v>
      </c>
      <c r="M1291" s="2">
        <f t="shared" si="202"/>
        <v>20.82</v>
      </c>
      <c r="N1291" s="2">
        <f t="shared" si="208"/>
        <v>2.4984000000000002</v>
      </c>
      <c r="O1291" s="2">
        <f t="shared" si="203"/>
        <v>7.4952000000000005</v>
      </c>
      <c r="P1291" s="2">
        <f t="shared" si="204"/>
        <v>62.46</v>
      </c>
      <c r="Q1291" s="2">
        <f t="shared" si="205"/>
        <v>12.000000000000002</v>
      </c>
      <c r="R1291">
        <v>3</v>
      </c>
      <c r="S1291">
        <v>0</v>
      </c>
      <c r="T1291" s="2">
        <v>20.82</v>
      </c>
      <c r="U1291" s="3">
        <v>7.4952000000000005</v>
      </c>
      <c r="V1291" s="4">
        <f t="shared" si="209"/>
        <v>12.000000000000002</v>
      </c>
      <c r="W1291" s="2">
        <f t="shared" si="206"/>
        <v>62.46</v>
      </c>
    </row>
    <row r="1292" spans="1:23" x14ac:dyDescent="0.25">
      <c r="A1292">
        <f t="shared" si="207"/>
        <v>2016</v>
      </c>
      <c r="B1292" s="1">
        <v>42684</v>
      </c>
      <c r="C1292" s="1">
        <v>42686</v>
      </c>
      <c r="D1292" s="1" t="str">
        <f t="shared" si="200"/>
        <v>Nov</v>
      </c>
      <c r="E1292" t="s">
        <v>98</v>
      </c>
      <c r="F1292" t="s">
        <v>857</v>
      </c>
      <c r="G1292" t="s">
        <v>64</v>
      </c>
      <c r="H1292" t="s">
        <v>34</v>
      </c>
      <c r="I1292" t="s">
        <v>1402</v>
      </c>
      <c r="J1292" t="s">
        <v>36</v>
      </c>
      <c r="K1292" t="s">
        <v>53</v>
      </c>
      <c r="L1292" s="2">
        <f t="shared" si="201"/>
        <v>12.100900000000001</v>
      </c>
      <c r="M1292" s="2">
        <f t="shared" si="202"/>
        <v>13.016000000000002</v>
      </c>
      <c r="N1292" s="2">
        <f t="shared" si="208"/>
        <v>0.91510000000000069</v>
      </c>
      <c r="O1292" s="2">
        <f t="shared" si="203"/>
        <v>3.6604000000000028</v>
      </c>
      <c r="P1292" s="2">
        <f t="shared" si="204"/>
        <v>52.064000000000007</v>
      </c>
      <c r="Q1292" s="2">
        <f t="shared" si="205"/>
        <v>7.0305777504609761</v>
      </c>
      <c r="R1292">
        <v>4</v>
      </c>
      <c r="S1292">
        <v>0.2</v>
      </c>
      <c r="T1292" s="2">
        <v>13.216000000000001</v>
      </c>
      <c r="U1292" s="3">
        <v>4.4603999999999999</v>
      </c>
      <c r="V1292" s="4">
        <f t="shared" si="209"/>
        <v>8.4375</v>
      </c>
      <c r="W1292" s="2">
        <f t="shared" si="206"/>
        <v>52.864000000000004</v>
      </c>
    </row>
    <row r="1293" spans="1:23" x14ac:dyDescent="0.25">
      <c r="A1293">
        <f t="shared" si="207"/>
        <v>2016</v>
      </c>
      <c r="B1293" s="1">
        <v>42684</v>
      </c>
      <c r="C1293" s="1">
        <v>42686</v>
      </c>
      <c r="D1293" s="1" t="str">
        <f t="shared" si="200"/>
        <v>Nov</v>
      </c>
      <c r="E1293" t="s">
        <v>98</v>
      </c>
      <c r="F1293" t="s">
        <v>857</v>
      </c>
      <c r="G1293" t="s">
        <v>64</v>
      </c>
      <c r="H1293" t="s">
        <v>34</v>
      </c>
      <c r="I1293" t="s">
        <v>1315</v>
      </c>
      <c r="J1293" t="s">
        <v>36</v>
      </c>
      <c r="K1293" t="s">
        <v>60</v>
      </c>
      <c r="L1293" s="2">
        <f t="shared" si="201"/>
        <v>29.289600000000007</v>
      </c>
      <c r="M1293" s="2">
        <f t="shared" si="202"/>
        <v>32.400000000000006</v>
      </c>
      <c r="N1293" s="2">
        <f t="shared" si="208"/>
        <v>3.1103999999999985</v>
      </c>
      <c r="O1293" s="2">
        <f t="shared" si="203"/>
        <v>15.551999999999992</v>
      </c>
      <c r="P1293" s="2">
        <f t="shared" si="204"/>
        <v>162.00000000000003</v>
      </c>
      <c r="Q1293" s="2">
        <f t="shared" si="205"/>
        <v>9.5999999999999925</v>
      </c>
      <c r="R1293">
        <v>5</v>
      </c>
      <c r="S1293">
        <v>0</v>
      </c>
      <c r="T1293" s="2">
        <v>32.400000000000006</v>
      </c>
      <c r="U1293" s="3">
        <v>15.552000000000001</v>
      </c>
      <c r="V1293" s="4">
        <f t="shared" si="209"/>
        <v>9.6</v>
      </c>
      <c r="W1293" s="2">
        <f t="shared" si="206"/>
        <v>162.00000000000003</v>
      </c>
    </row>
    <row r="1294" spans="1:23" x14ac:dyDescent="0.25">
      <c r="A1294">
        <f t="shared" si="207"/>
        <v>2015</v>
      </c>
      <c r="B1294" s="1">
        <v>42243</v>
      </c>
      <c r="C1294" s="1">
        <v>42248</v>
      </c>
      <c r="D1294" s="1" t="str">
        <f t="shared" si="200"/>
        <v>Aug</v>
      </c>
      <c r="E1294" t="s">
        <v>38</v>
      </c>
      <c r="F1294" t="s">
        <v>229</v>
      </c>
      <c r="G1294" t="s">
        <v>25</v>
      </c>
      <c r="H1294" t="s">
        <v>34</v>
      </c>
      <c r="I1294" t="s">
        <v>246</v>
      </c>
      <c r="J1294" t="s">
        <v>36</v>
      </c>
      <c r="K1294" t="s">
        <v>247</v>
      </c>
      <c r="L1294" s="2">
        <f t="shared" si="201"/>
        <v>29.865599999999997</v>
      </c>
      <c r="M1294" s="2">
        <f t="shared" si="202"/>
        <v>32.94</v>
      </c>
      <c r="N1294" s="2">
        <f t="shared" si="208"/>
        <v>3.0744000000000007</v>
      </c>
      <c r="O1294" s="2">
        <f t="shared" si="203"/>
        <v>9.2232000000000021</v>
      </c>
      <c r="P1294" s="2">
        <f t="shared" si="204"/>
        <v>98.82</v>
      </c>
      <c r="Q1294" s="2">
        <f t="shared" si="205"/>
        <v>9.3333333333333357</v>
      </c>
      <c r="R1294">
        <v>3</v>
      </c>
      <c r="S1294">
        <v>0</v>
      </c>
      <c r="T1294" s="2">
        <v>32.94</v>
      </c>
      <c r="U1294" s="3">
        <v>9.2232000000000021</v>
      </c>
      <c r="V1294" s="4">
        <f t="shared" si="209"/>
        <v>9.3333333333333357</v>
      </c>
      <c r="W1294" s="2">
        <f t="shared" si="206"/>
        <v>98.82</v>
      </c>
    </row>
    <row r="1295" spans="1:23" x14ac:dyDescent="0.25">
      <c r="A1295">
        <f t="shared" si="207"/>
        <v>2015</v>
      </c>
      <c r="B1295" s="1">
        <v>42243</v>
      </c>
      <c r="C1295" s="1">
        <v>42248</v>
      </c>
      <c r="D1295" s="1" t="str">
        <f t="shared" si="200"/>
        <v>Aug</v>
      </c>
      <c r="E1295" t="s">
        <v>38</v>
      </c>
      <c r="F1295" t="s">
        <v>229</v>
      </c>
      <c r="G1295" t="s">
        <v>25</v>
      </c>
      <c r="H1295" t="s">
        <v>34</v>
      </c>
      <c r="I1295" t="s">
        <v>1403</v>
      </c>
      <c r="J1295" t="s">
        <v>36</v>
      </c>
      <c r="K1295" t="s">
        <v>60</v>
      </c>
      <c r="L1295" s="2">
        <f t="shared" si="201"/>
        <v>103.6936</v>
      </c>
      <c r="M1295" s="2">
        <f t="shared" si="202"/>
        <v>114.2</v>
      </c>
      <c r="N1295" s="2">
        <f t="shared" si="208"/>
        <v>10.506399999999999</v>
      </c>
      <c r="O1295" s="2">
        <f t="shared" si="203"/>
        <v>52.531999999999996</v>
      </c>
      <c r="P1295" s="2">
        <f t="shared" si="204"/>
        <v>571</v>
      </c>
      <c r="Q1295" s="2">
        <f t="shared" si="205"/>
        <v>9.1999999999999993</v>
      </c>
      <c r="R1295">
        <v>5</v>
      </c>
      <c r="S1295">
        <v>0</v>
      </c>
      <c r="T1295" s="2">
        <v>114.2</v>
      </c>
      <c r="U1295" s="3">
        <v>52.531999999999996</v>
      </c>
      <c r="V1295" s="4">
        <f t="shared" si="209"/>
        <v>9.1999999999999993</v>
      </c>
      <c r="W1295" s="2">
        <f t="shared" si="206"/>
        <v>571</v>
      </c>
    </row>
    <row r="1296" spans="1:23" x14ac:dyDescent="0.25">
      <c r="A1296">
        <f t="shared" si="207"/>
        <v>2015</v>
      </c>
      <c r="B1296" s="1">
        <v>42243</v>
      </c>
      <c r="C1296" s="1">
        <v>42248</v>
      </c>
      <c r="D1296" s="1" t="str">
        <f t="shared" si="200"/>
        <v>Aug</v>
      </c>
      <c r="E1296" t="s">
        <v>38</v>
      </c>
      <c r="F1296" t="s">
        <v>229</v>
      </c>
      <c r="G1296" t="s">
        <v>25</v>
      </c>
      <c r="H1296" t="s">
        <v>34</v>
      </c>
      <c r="I1296" t="s">
        <v>174</v>
      </c>
      <c r="J1296" t="s">
        <v>36</v>
      </c>
      <c r="K1296" t="s">
        <v>37</v>
      </c>
      <c r="L1296" s="2">
        <f t="shared" si="201"/>
        <v>1.6016000000000001</v>
      </c>
      <c r="M1296" s="2">
        <f t="shared" si="202"/>
        <v>3.08</v>
      </c>
      <c r="N1296" s="2">
        <f t="shared" si="208"/>
        <v>1.4783999999999999</v>
      </c>
      <c r="O1296" s="2">
        <f t="shared" si="203"/>
        <v>1.4783999999999999</v>
      </c>
      <c r="P1296" s="2">
        <f t="shared" si="204"/>
        <v>3.08</v>
      </c>
      <c r="Q1296" s="2">
        <f t="shared" si="205"/>
        <v>48</v>
      </c>
      <c r="R1296">
        <v>1</v>
      </c>
      <c r="S1296">
        <v>0</v>
      </c>
      <c r="T1296" s="2">
        <v>3.08</v>
      </c>
      <c r="U1296" s="3">
        <v>1.4783999999999999</v>
      </c>
      <c r="V1296" s="4">
        <f t="shared" si="209"/>
        <v>48</v>
      </c>
      <c r="W1296" s="2">
        <f t="shared" si="206"/>
        <v>3.08</v>
      </c>
    </row>
    <row r="1297" spans="1:23" x14ac:dyDescent="0.25">
      <c r="A1297">
        <f t="shared" si="207"/>
        <v>2015</v>
      </c>
      <c r="B1297" s="1">
        <v>42149</v>
      </c>
      <c r="C1297" s="1">
        <v>42153</v>
      </c>
      <c r="D1297" s="1" t="str">
        <f t="shared" si="200"/>
        <v>May</v>
      </c>
      <c r="E1297" t="s">
        <v>38</v>
      </c>
      <c r="F1297" t="s">
        <v>1404</v>
      </c>
      <c r="G1297" t="s">
        <v>25</v>
      </c>
      <c r="H1297" t="s">
        <v>34</v>
      </c>
      <c r="I1297" t="s">
        <v>1117</v>
      </c>
      <c r="J1297" t="s">
        <v>36</v>
      </c>
      <c r="K1297" t="s">
        <v>55</v>
      </c>
      <c r="L1297" s="2">
        <f t="shared" si="201"/>
        <v>839.22239999999999</v>
      </c>
      <c r="M1297" s="2">
        <f t="shared" si="202"/>
        <v>845.52799999999991</v>
      </c>
      <c r="N1297" s="2">
        <f t="shared" si="208"/>
        <v>6.3055999999999131</v>
      </c>
      <c r="O1297" s="2">
        <f t="shared" si="203"/>
        <v>81.97279999999887</v>
      </c>
      <c r="P1297" s="2">
        <f t="shared" si="204"/>
        <v>10991.864</v>
      </c>
      <c r="Q1297" s="2">
        <f t="shared" si="205"/>
        <v>0.74575886310091599</v>
      </c>
      <c r="R1297">
        <v>13</v>
      </c>
      <c r="S1297">
        <v>0.2</v>
      </c>
      <c r="T1297" s="2">
        <v>845.72799999999995</v>
      </c>
      <c r="U1297" s="3">
        <v>84.572799999999944</v>
      </c>
      <c r="V1297" s="4">
        <f t="shared" si="209"/>
        <v>0.76923076923076872</v>
      </c>
      <c r="W1297" s="2">
        <f t="shared" si="206"/>
        <v>10994.464</v>
      </c>
    </row>
    <row r="1298" spans="1:23" x14ac:dyDescent="0.25">
      <c r="A1298">
        <f t="shared" si="207"/>
        <v>2017</v>
      </c>
      <c r="B1298" s="1">
        <v>43099</v>
      </c>
      <c r="C1298" s="1">
        <v>43103</v>
      </c>
      <c r="D1298" s="1" t="str">
        <f t="shared" si="200"/>
        <v>Dec</v>
      </c>
      <c r="E1298" t="s">
        <v>38</v>
      </c>
      <c r="F1298" t="s">
        <v>1405</v>
      </c>
      <c r="G1298" t="s">
        <v>33</v>
      </c>
      <c r="H1298" t="s">
        <v>34</v>
      </c>
      <c r="I1298" t="s">
        <v>829</v>
      </c>
      <c r="J1298" t="s">
        <v>36</v>
      </c>
      <c r="K1298" t="s">
        <v>53</v>
      </c>
      <c r="L1298" s="2">
        <f t="shared" si="201"/>
        <v>11.644600000000001</v>
      </c>
      <c r="M1298" s="2">
        <f t="shared" si="202"/>
        <v>13.704000000000001</v>
      </c>
      <c r="N1298" s="2">
        <f t="shared" si="208"/>
        <v>2.0594000000000001</v>
      </c>
      <c r="O1298" s="2">
        <f t="shared" si="203"/>
        <v>4.1188000000000002</v>
      </c>
      <c r="P1298" s="2">
        <f t="shared" si="204"/>
        <v>27.408000000000001</v>
      </c>
      <c r="Q1298" s="2">
        <f t="shared" si="205"/>
        <v>15.027729130180969</v>
      </c>
      <c r="R1298">
        <v>2</v>
      </c>
      <c r="S1298">
        <v>0.2</v>
      </c>
      <c r="T1298" s="2">
        <v>13.904</v>
      </c>
      <c r="U1298" s="3">
        <v>4.5187999999999997</v>
      </c>
      <c r="V1298" s="4">
        <f t="shared" si="209"/>
        <v>16.249999999999996</v>
      </c>
      <c r="W1298" s="2">
        <f t="shared" si="206"/>
        <v>27.808</v>
      </c>
    </row>
    <row r="1299" spans="1:23" x14ac:dyDescent="0.25">
      <c r="A1299">
        <f t="shared" si="207"/>
        <v>2017</v>
      </c>
      <c r="B1299" s="1">
        <v>43099</v>
      </c>
      <c r="C1299" s="1">
        <v>43103</v>
      </c>
      <c r="D1299" s="1" t="str">
        <f t="shared" si="200"/>
        <v>Dec</v>
      </c>
      <c r="E1299" t="s">
        <v>38</v>
      </c>
      <c r="F1299" t="s">
        <v>1405</v>
      </c>
      <c r="G1299" t="s">
        <v>33</v>
      </c>
      <c r="H1299" t="s">
        <v>34</v>
      </c>
      <c r="I1299" t="s">
        <v>887</v>
      </c>
      <c r="J1299" t="s">
        <v>36</v>
      </c>
      <c r="K1299" t="s">
        <v>53</v>
      </c>
      <c r="L1299" s="2">
        <f t="shared" si="201"/>
        <v>17.482500000000002</v>
      </c>
      <c r="M1299" s="2">
        <f t="shared" si="202"/>
        <v>20.52</v>
      </c>
      <c r="N1299" s="2">
        <f t="shared" si="208"/>
        <v>3.0374999999999979</v>
      </c>
      <c r="O1299" s="2">
        <f t="shared" si="203"/>
        <v>6.0749999999999957</v>
      </c>
      <c r="P1299" s="2">
        <f t="shared" si="204"/>
        <v>41.04</v>
      </c>
      <c r="Q1299" s="2">
        <f t="shared" si="205"/>
        <v>14.802631578947359</v>
      </c>
      <c r="R1299">
        <v>2</v>
      </c>
      <c r="S1299">
        <v>0.2</v>
      </c>
      <c r="T1299" s="2">
        <v>20.72</v>
      </c>
      <c r="U1299" s="3">
        <v>6.4749999999999979</v>
      </c>
      <c r="V1299" s="4">
        <f t="shared" si="209"/>
        <v>15.624999999999995</v>
      </c>
      <c r="W1299" s="2">
        <f t="shared" si="206"/>
        <v>41.44</v>
      </c>
    </row>
    <row r="1300" spans="1:23" x14ac:dyDescent="0.25">
      <c r="A1300">
        <f t="shared" si="207"/>
        <v>2016</v>
      </c>
      <c r="B1300" s="1">
        <v>42712</v>
      </c>
      <c r="C1300" s="1">
        <v>42716</v>
      </c>
      <c r="D1300" s="1" t="str">
        <f t="shared" si="200"/>
        <v>Dec</v>
      </c>
      <c r="E1300" t="s">
        <v>23</v>
      </c>
      <c r="F1300" t="s">
        <v>1406</v>
      </c>
      <c r="G1300" t="s">
        <v>33</v>
      </c>
      <c r="H1300" t="s">
        <v>65</v>
      </c>
      <c r="I1300" t="s">
        <v>720</v>
      </c>
      <c r="J1300" t="s">
        <v>50</v>
      </c>
      <c r="K1300" t="s">
        <v>51</v>
      </c>
      <c r="L1300" s="2">
        <f t="shared" si="201"/>
        <v>114.49019999999999</v>
      </c>
      <c r="M1300" s="2">
        <f t="shared" si="202"/>
        <v>114.94999999999999</v>
      </c>
      <c r="N1300" s="2">
        <f t="shared" si="208"/>
        <v>0.45980000000000132</v>
      </c>
      <c r="O1300" s="2">
        <f t="shared" si="203"/>
        <v>2.2990000000000066</v>
      </c>
      <c r="P1300" s="2">
        <f t="shared" si="204"/>
        <v>574.75</v>
      </c>
      <c r="Q1300" s="2">
        <f t="shared" si="205"/>
        <v>0.40000000000000113</v>
      </c>
      <c r="R1300">
        <v>5</v>
      </c>
      <c r="S1300">
        <v>0</v>
      </c>
      <c r="T1300" s="2">
        <v>114.94999999999999</v>
      </c>
      <c r="U1300" s="3">
        <v>2.2990000000000066</v>
      </c>
      <c r="V1300" s="4">
        <f t="shared" si="209"/>
        <v>0.40000000000000113</v>
      </c>
      <c r="W1300" s="2">
        <f t="shared" si="206"/>
        <v>574.75</v>
      </c>
    </row>
    <row r="1301" spans="1:23" x14ac:dyDescent="0.25">
      <c r="A1301">
        <f t="shared" si="207"/>
        <v>2015</v>
      </c>
      <c r="B1301" s="1">
        <v>42281</v>
      </c>
      <c r="C1301" s="1">
        <v>42284</v>
      </c>
      <c r="D1301" s="1" t="str">
        <f t="shared" si="200"/>
        <v>Oct</v>
      </c>
      <c r="E1301" t="s">
        <v>98</v>
      </c>
      <c r="F1301" t="s">
        <v>1308</v>
      </c>
      <c r="G1301" t="s">
        <v>25</v>
      </c>
      <c r="H1301" t="s">
        <v>34</v>
      </c>
      <c r="I1301" t="s">
        <v>268</v>
      </c>
      <c r="J1301" t="s">
        <v>36</v>
      </c>
      <c r="K1301" t="s">
        <v>43</v>
      </c>
      <c r="L1301" s="2">
        <f t="shared" si="201"/>
        <v>23.455200000000001</v>
      </c>
      <c r="M1301" s="2">
        <f t="shared" si="202"/>
        <v>26.96</v>
      </c>
      <c r="N1301" s="2">
        <f t="shared" si="208"/>
        <v>3.5047999999999995</v>
      </c>
      <c r="O1301" s="2">
        <f t="shared" si="203"/>
        <v>7.0095999999999989</v>
      </c>
      <c r="P1301" s="2">
        <f t="shared" si="204"/>
        <v>53.92</v>
      </c>
      <c r="Q1301" s="2">
        <f t="shared" si="205"/>
        <v>12.999999999999998</v>
      </c>
      <c r="R1301">
        <v>2</v>
      </c>
      <c r="S1301">
        <v>0</v>
      </c>
      <c r="T1301" s="2">
        <v>26.96</v>
      </c>
      <c r="U1301" s="3">
        <v>7.0095999999999989</v>
      </c>
      <c r="V1301" s="4">
        <f t="shared" si="209"/>
        <v>12.999999999999998</v>
      </c>
      <c r="W1301" s="2">
        <f t="shared" si="206"/>
        <v>53.92</v>
      </c>
    </row>
    <row r="1302" spans="1:23" x14ac:dyDescent="0.25">
      <c r="A1302">
        <f t="shared" si="207"/>
        <v>2016</v>
      </c>
      <c r="B1302" s="1">
        <v>42727</v>
      </c>
      <c r="C1302" s="1">
        <v>42729</v>
      </c>
      <c r="D1302" s="1" t="str">
        <f t="shared" si="200"/>
        <v>Dec</v>
      </c>
      <c r="E1302" t="s">
        <v>23</v>
      </c>
      <c r="F1302" t="s">
        <v>337</v>
      </c>
      <c r="G1302" t="s">
        <v>25</v>
      </c>
      <c r="H1302" t="s">
        <v>26</v>
      </c>
      <c r="I1302" t="s">
        <v>101</v>
      </c>
      <c r="J1302" t="s">
        <v>28</v>
      </c>
      <c r="K1302" t="s">
        <v>46</v>
      </c>
      <c r="L1302" s="2">
        <f t="shared" si="201"/>
        <v>545.07659999999998</v>
      </c>
      <c r="M1302" s="2">
        <f t="shared" si="202"/>
        <v>572.76</v>
      </c>
      <c r="N1302" s="2">
        <f t="shared" si="208"/>
        <v>27.683400000000006</v>
      </c>
      <c r="O1302" s="2">
        <f t="shared" si="203"/>
        <v>166.10040000000004</v>
      </c>
      <c r="P1302" s="2">
        <f t="shared" si="204"/>
        <v>3436.56</v>
      </c>
      <c r="Q1302" s="2">
        <f t="shared" si="205"/>
        <v>4.8333333333333348</v>
      </c>
      <c r="R1302">
        <v>6</v>
      </c>
      <c r="S1302">
        <v>0</v>
      </c>
      <c r="T1302" s="2">
        <v>572.76</v>
      </c>
      <c r="U1302" s="3">
        <v>166.10039999999995</v>
      </c>
      <c r="V1302" s="4">
        <f t="shared" si="209"/>
        <v>4.8333333333333321</v>
      </c>
      <c r="W1302" s="2">
        <f t="shared" si="206"/>
        <v>3436.56</v>
      </c>
    </row>
    <row r="1303" spans="1:23" x14ac:dyDescent="0.25">
      <c r="A1303">
        <f t="shared" si="207"/>
        <v>2016</v>
      </c>
      <c r="B1303" s="1">
        <v>42727</v>
      </c>
      <c r="C1303" s="1">
        <v>42729</v>
      </c>
      <c r="D1303" s="1" t="str">
        <f t="shared" si="200"/>
        <v>Dec</v>
      </c>
      <c r="E1303" t="s">
        <v>23</v>
      </c>
      <c r="F1303" t="s">
        <v>337</v>
      </c>
      <c r="G1303" t="s">
        <v>25</v>
      </c>
      <c r="H1303" t="s">
        <v>26</v>
      </c>
      <c r="I1303" t="s">
        <v>101</v>
      </c>
      <c r="J1303" t="s">
        <v>28</v>
      </c>
      <c r="K1303" t="s">
        <v>46</v>
      </c>
      <c r="L1303" s="2">
        <f t="shared" si="201"/>
        <v>258.69659999999999</v>
      </c>
      <c r="M1303" s="2">
        <f t="shared" si="202"/>
        <v>286.38</v>
      </c>
      <c r="N1303" s="2">
        <f t="shared" si="208"/>
        <v>27.683400000000006</v>
      </c>
      <c r="O1303" s="2">
        <f t="shared" si="203"/>
        <v>83.050200000000018</v>
      </c>
      <c r="P1303" s="2">
        <f t="shared" si="204"/>
        <v>859.14</v>
      </c>
      <c r="Q1303" s="2">
        <f t="shared" si="205"/>
        <v>9.6666666666666696</v>
      </c>
      <c r="R1303">
        <v>3</v>
      </c>
      <c r="S1303">
        <v>0</v>
      </c>
      <c r="T1303" s="2">
        <v>286.38</v>
      </c>
      <c r="U1303" s="3">
        <v>83.050199999999975</v>
      </c>
      <c r="V1303" s="4">
        <f t="shared" si="209"/>
        <v>9.6666666666666643</v>
      </c>
      <c r="W1303" s="2">
        <f t="shared" si="206"/>
        <v>859.14</v>
      </c>
    </row>
    <row r="1304" spans="1:23" x14ac:dyDescent="0.25">
      <c r="A1304">
        <f t="shared" si="207"/>
        <v>2015</v>
      </c>
      <c r="B1304" s="1">
        <v>42266</v>
      </c>
      <c r="C1304" s="1">
        <v>42271</v>
      </c>
      <c r="D1304" s="1" t="str">
        <f t="shared" si="200"/>
        <v>Sep</v>
      </c>
      <c r="E1304" t="s">
        <v>23</v>
      </c>
      <c r="F1304" t="s">
        <v>1407</v>
      </c>
      <c r="G1304" t="s">
        <v>64</v>
      </c>
      <c r="H1304" t="s">
        <v>26</v>
      </c>
      <c r="I1304" t="s">
        <v>1408</v>
      </c>
      <c r="J1304" t="s">
        <v>28</v>
      </c>
      <c r="K1304" t="s">
        <v>29</v>
      </c>
      <c r="L1304" s="2">
        <f t="shared" si="201"/>
        <v>59.791400000000003</v>
      </c>
      <c r="M1304" s="2">
        <f t="shared" si="202"/>
        <v>61.96</v>
      </c>
      <c r="N1304" s="2">
        <f t="shared" si="208"/>
        <v>2.1685999999999979</v>
      </c>
      <c r="O1304" s="2">
        <f t="shared" si="203"/>
        <v>4.3371999999999957</v>
      </c>
      <c r="P1304" s="2">
        <f t="shared" si="204"/>
        <v>123.92</v>
      </c>
      <c r="Q1304" s="2">
        <f t="shared" si="205"/>
        <v>3.499999999999996</v>
      </c>
      <c r="R1304">
        <v>2</v>
      </c>
      <c r="S1304">
        <v>0</v>
      </c>
      <c r="T1304" s="2">
        <v>61.96</v>
      </c>
      <c r="U1304" s="3">
        <v>4.3371999999999957</v>
      </c>
      <c r="V1304" s="4">
        <f t="shared" si="209"/>
        <v>3.499999999999996</v>
      </c>
      <c r="W1304" s="2">
        <f t="shared" si="206"/>
        <v>123.92</v>
      </c>
    </row>
    <row r="1305" spans="1:23" x14ac:dyDescent="0.25">
      <c r="A1305">
        <f t="shared" si="207"/>
        <v>2017</v>
      </c>
      <c r="B1305" s="1">
        <v>42919</v>
      </c>
      <c r="C1305" s="1">
        <v>42923</v>
      </c>
      <c r="D1305" s="1" t="str">
        <f t="shared" si="200"/>
        <v>Jul</v>
      </c>
      <c r="E1305" t="s">
        <v>38</v>
      </c>
      <c r="F1305" t="s">
        <v>1409</v>
      </c>
      <c r="G1305" t="s">
        <v>25</v>
      </c>
      <c r="H1305" t="s">
        <v>26</v>
      </c>
      <c r="I1305" t="s">
        <v>1410</v>
      </c>
      <c r="J1305" t="s">
        <v>28</v>
      </c>
      <c r="K1305" t="s">
        <v>46</v>
      </c>
      <c r="L1305" s="2">
        <f t="shared" si="201"/>
        <v>18.472300000000001</v>
      </c>
      <c r="M1305" s="2">
        <f t="shared" si="202"/>
        <v>23.99</v>
      </c>
      <c r="N1305" s="2">
        <f t="shared" si="208"/>
        <v>5.5176999999999978</v>
      </c>
      <c r="O1305" s="2">
        <f t="shared" si="203"/>
        <v>5.5176999999999978</v>
      </c>
      <c r="P1305" s="2">
        <f t="shared" si="204"/>
        <v>23.99</v>
      </c>
      <c r="Q1305" s="2">
        <f t="shared" si="205"/>
        <v>22.999999999999993</v>
      </c>
      <c r="R1305">
        <v>1</v>
      </c>
      <c r="S1305">
        <v>0</v>
      </c>
      <c r="T1305" s="2">
        <v>23.99</v>
      </c>
      <c r="U1305" s="3">
        <v>5.5176999999999978</v>
      </c>
      <c r="V1305" s="4">
        <f t="shared" si="209"/>
        <v>22.999999999999993</v>
      </c>
      <c r="W1305" s="2">
        <f t="shared" si="206"/>
        <v>23.99</v>
      </c>
    </row>
    <row r="1306" spans="1:23" x14ac:dyDescent="0.25">
      <c r="A1306">
        <f t="shared" si="207"/>
        <v>2017</v>
      </c>
      <c r="B1306" s="1">
        <v>42919</v>
      </c>
      <c r="C1306" s="1">
        <v>42923</v>
      </c>
      <c r="D1306" s="1" t="str">
        <f t="shared" si="200"/>
        <v>Jul</v>
      </c>
      <c r="E1306" t="s">
        <v>38</v>
      </c>
      <c r="F1306" t="s">
        <v>1409</v>
      </c>
      <c r="G1306" t="s">
        <v>25</v>
      </c>
      <c r="H1306" t="s">
        <v>26</v>
      </c>
      <c r="I1306" t="s">
        <v>1029</v>
      </c>
      <c r="J1306" t="s">
        <v>50</v>
      </c>
      <c r="K1306" t="s">
        <v>51</v>
      </c>
      <c r="L1306" s="2">
        <f t="shared" si="201"/>
        <v>262.05269999999996</v>
      </c>
      <c r="M1306" s="2">
        <f t="shared" si="202"/>
        <v>287.96999999999997</v>
      </c>
      <c r="N1306" s="2">
        <f t="shared" si="208"/>
        <v>25.917300000000012</v>
      </c>
      <c r="O1306" s="2">
        <f t="shared" si="203"/>
        <v>77.751900000000035</v>
      </c>
      <c r="P1306" s="2">
        <f t="shared" si="204"/>
        <v>863.90999999999985</v>
      </c>
      <c r="Q1306" s="2">
        <f t="shared" si="205"/>
        <v>9.0000000000000053</v>
      </c>
      <c r="R1306">
        <v>3</v>
      </c>
      <c r="S1306">
        <v>0</v>
      </c>
      <c r="T1306" s="2">
        <v>287.96999999999997</v>
      </c>
      <c r="U1306" s="3">
        <v>77.751899999999992</v>
      </c>
      <c r="V1306" s="4">
        <f t="shared" si="209"/>
        <v>9.0000000000000018</v>
      </c>
      <c r="W1306" s="2">
        <f t="shared" si="206"/>
        <v>863.90999999999985</v>
      </c>
    </row>
    <row r="1307" spans="1:23" x14ac:dyDescent="0.25">
      <c r="A1307">
        <f t="shared" si="207"/>
        <v>2016</v>
      </c>
      <c r="B1307" s="1">
        <v>42565</v>
      </c>
      <c r="C1307" s="1">
        <v>42567</v>
      </c>
      <c r="D1307" s="1" t="str">
        <f t="shared" si="200"/>
        <v>Jul</v>
      </c>
      <c r="E1307" t="s">
        <v>23</v>
      </c>
      <c r="F1307" t="s">
        <v>983</v>
      </c>
      <c r="G1307" t="s">
        <v>25</v>
      </c>
      <c r="H1307" t="s">
        <v>65</v>
      </c>
      <c r="I1307" t="s">
        <v>1411</v>
      </c>
      <c r="J1307" t="s">
        <v>50</v>
      </c>
      <c r="K1307" t="s">
        <v>51</v>
      </c>
      <c r="L1307" s="2">
        <f t="shared" si="201"/>
        <v>412.44499999999994</v>
      </c>
      <c r="M1307" s="2">
        <f t="shared" si="202"/>
        <v>419.74399999999997</v>
      </c>
      <c r="N1307" s="2">
        <f t="shared" si="208"/>
        <v>7.299000000000035</v>
      </c>
      <c r="O1307" s="2">
        <f t="shared" si="203"/>
        <v>51.093000000000245</v>
      </c>
      <c r="P1307" s="2">
        <f t="shared" si="204"/>
        <v>2938.2079999999996</v>
      </c>
      <c r="Q1307" s="2">
        <f t="shared" si="205"/>
        <v>1.7389170542044763</v>
      </c>
      <c r="R1307">
        <v>7</v>
      </c>
      <c r="S1307">
        <v>0.2</v>
      </c>
      <c r="T1307" s="2">
        <v>419.94399999999996</v>
      </c>
      <c r="U1307" s="3">
        <v>52.492999999999967</v>
      </c>
      <c r="V1307" s="4">
        <f t="shared" si="209"/>
        <v>1.7857142857142845</v>
      </c>
      <c r="W1307" s="2">
        <f t="shared" si="206"/>
        <v>2939.6079999999997</v>
      </c>
    </row>
    <row r="1308" spans="1:23" x14ac:dyDescent="0.25">
      <c r="A1308">
        <f t="shared" si="207"/>
        <v>2016</v>
      </c>
      <c r="B1308" s="1">
        <v>42541</v>
      </c>
      <c r="C1308" s="1">
        <v>42542</v>
      </c>
      <c r="D1308" s="1" t="str">
        <f t="shared" si="200"/>
        <v>Jun</v>
      </c>
      <c r="E1308" t="s">
        <v>98</v>
      </c>
      <c r="F1308" t="s">
        <v>407</v>
      </c>
      <c r="G1308" t="s">
        <v>25</v>
      </c>
      <c r="H1308" t="s">
        <v>34</v>
      </c>
      <c r="I1308" t="s">
        <v>752</v>
      </c>
      <c r="J1308" t="s">
        <v>36</v>
      </c>
      <c r="K1308" t="s">
        <v>60</v>
      </c>
      <c r="L1308" s="2">
        <f t="shared" si="201"/>
        <v>43.553599999999996</v>
      </c>
      <c r="M1308" s="2">
        <f t="shared" si="202"/>
        <v>46.76</v>
      </c>
      <c r="N1308" s="2">
        <f t="shared" si="208"/>
        <v>3.2064000000000021</v>
      </c>
      <c r="O1308" s="2">
        <f t="shared" si="203"/>
        <v>22.444800000000015</v>
      </c>
      <c r="P1308" s="2">
        <f t="shared" si="204"/>
        <v>327.32</v>
      </c>
      <c r="Q1308" s="2">
        <f t="shared" si="205"/>
        <v>6.8571428571428612</v>
      </c>
      <c r="R1308">
        <v>7</v>
      </c>
      <c r="S1308">
        <v>0</v>
      </c>
      <c r="T1308" s="2">
        <v>46.76</v>
      </c>
      <c r="U1308" s="3">
        <v>22.444800000000001</v>
      </c>
      <c r="V1308" s="4">
        <f t="shared" si="209"/>
        <v>6.8571428571428577</v>
      </c>
      <c r="W1308" s="2">
        <f t="shared" si="206"/>
        <v>327.32</v>
      </c>
    </row>
    <row r="1309" spans="1:23" x14ac:dyDescent="0.25">
      <c r="A1309">
        <f t="shared" si="207"/>
        <v>2016</v>
      </c>
      <c r="B1309" s="1">
        <v>42541</v>
      </c>
      <c r="C1309" s="1">
        <v>42542</v>
      </c>
      <c r="D1309" s="1" t="str">
        <f t="shared" si="200"/>
        <v>Jun</v>
      </c>
      <c r="E1309" t="s">
        <v>98</v>
      </c>
      <c r="F1309" t="s">
        <v>407</v>
      </c>
      <c r="G1309" t="s">
        <v>25</v>
      </c>
      <c r="H1309" t="s">
        <v>34</v>
      </c>
      <c r="I1309" t="s">
        <v>1199</v>
      </c>
      <c r="J1309" t="s">
        <v>36</v>
      </c>
      <c r="K1309" t="s">
        <v>53</v>
      </c>
      <c r="L1309" s="2">
        <f t="shared" si="201"/>
        <v>15.5718</v>
      </c>
      <c r="M1309" s="2">
        <f t="shared" si="202"/>
        <v>17.512</v>
      </c>
      <c r="N1309" s="2">
        <f t="shared" si="208"/>
        <v>1.9402000000000008</v>
      </c>
      <c r="O1309" s="2">
        <f t="shared" si="203"/>
        <v>5.8206000000000024</v>
      </c>
      <c r="P1309" s="2">
        <f t="shared" si="204"/>
        <v>52.536000000000001</v>
      </c>
      <c r="Q1309" s="2">
        <f t="shared" si="205"/>
        <v>11.07925993604386</v>
      </c>
      <c r="R1309">
        <v>3</v>
      </c>
      <c r="S1309">
        <v>0.2</v>
      </c>
      <c r="T1309" s="2">
        <v>17.712</v>
      </c>
      <c r="U1309" s="3">
        <v>6.4206000000000012</v>
      </c>
      <c r="V1309" s="4">
        <f t="shared" si="209"/>
        <v>12.083333333333336</v>
      </c>
      <c r="W1309" s="2">
        <f t="shared" si="206"/>
        <v>53.135999999999996</v>
      </c>
    </row>
    <row r="1310" spans="1:23" x14ac:dyDescent="0.25">
      <c r="A1310">
        <f t="shared" si="207"/>
        <v>2016</v>
      </c>
      <c r="B1310" s="1">
        <v>42541</v>
      </c>
      <c r="C1310" s="1">
        <v>42542</v>
      </c>
      <c r="D1310" s="1" t="str">
        <f t="shared" si="200"/>
        <v>Jun</v>
      </c>
      <c r="E1310" t="s">
        <v>98</v>
      </c>
      <c r="F1310" t="s">
        <v>407</v>
      </c>
      <c r="G1310" t="s">
        <v>25</v>
      </c>
      <c r="H1310" t="s">
        <v>34</v>
      </c>
      <c r="I1310" t="s">
        <v>1412</v>
      </c>
      <c r="J1310" t="s">
        <v>36</v>
      </c>
      <c r="K1310" t="s">
        <v>55</v>
      </c>
      <c r="L1310" s="2">
        <f t="shared" si="201"/>
        <v>18.948599999999999</v>
      </c>
      <c r="M1310" s="2">
        <f t="shared" si="202"/>
        <v>21.78</v>
      </c>
      <c r="N1310" s="2">
        <f t="shared" si="208"/>
        <v>2.8314000000000021</v>
      </c>
      <c r="O1310" s="2">
        <f t="shared" si="203"/>
        <v>5.6628000000000043</v>
      </c>
      <c r="P1310" s="2">
        <f t="shared" si="204"/>
        <v>43.56</v>
      </c>
      <c r="Q1310" s="2">
        <f t="shared" si="205"/>
        <v>13.000000000000009</v>
      </c>
      <c r="R1310">
        <v>2</v>
      </c>
      <c r="S1310">
        <v>0</v>
      </c>
      <c r="T1310" s="2">
        <v>21.78</v>
      </c>
      <c r="U1310" s="3">
        <v>5.6628000000000007</v>
      </c>
      <c r="V1310" s="4">
        <f t="shared" si="209"/>
        <v>13</v>
      </c>
      <c r="W1310" s="2">
        <f t="shared" si="206"/>
        <v>43.56</v>
      </c>
    </row>
    <row r="1311" spans="1:23" x14ac:dyDescent="0.25">
      <c r="A1311">
        <f t="shared" si="207"/>
        <v>2016</v>
      </c>
      <c r="B1311" s="1">
        <v>42541</v>
      </c>
      <c r="C1311" s="1">
        <v>42542</v>
      </c>
      <c r="D1311" s="1" t="str">
        <f t="shared" si="200"/>
        <v>Jun</v>
      </c>
      <c r="E1311" t="s">
        <v>98</v>
      </c>
      <c r="F1311" t="s">
        <v>407</v>
      </c>
      <c r="G1311" t="s">
        <v>25</v>
      </c>
      <c r="H1311" t="s">
        <v>34</v>
      </c>
      <c r="I1311" t="s">
        <v>634</v>
      </c>
      <c r="J1311" t="s">
        <v>36</v>
      </c>
      <c r="K1311" t="s">
        <v>43</v>
      </c>
      <c r="L1311" s="2">
        <f t="shared" si="201"/>
        <v>158.7012</v>
      </c>
      <c r="M1311" s="2">
        <f t="shared" si="202"/>
        <v>161.94</v>
      </c>
      <c r="N1311" s="2">
        <f t="shared" si="208"/>
        <v>3.2387999999999977</v>
      </c>
      <c r="O1311" s="2">
        <f t="shared" si="203"/>
        <v>9.716399999999993</v>
      </c>
      <c r="P1311" s="2">
        <f t="shared" si="204"/>
        <v>485.82</v>
      </c>
      <c r="Q1311" s="2">
        <f t="shared" si="205"/>
        <v>1.9999999999999987</v>
      </c>
      <c r="R1311">
        <v>3</v>
      </c>
      <c r="S1311">
        <v>0</v>
      </c>
      <c r="T1311" s="2">
        <v>161.94</v>
      </c>
      <c r="U1311" s="3">
        <v>9.716399999999993</v>
      </c>
      <c r="V1311" s="4">
        <f t="shared" si="209"/>
        <v>1.9999999999999987</v>
      </c>
      <c r="W1311" s="2">
        <f t="shared" si="206"/>
        <v>485.82</v>
      </c>
    </row>
    <row r="1312" spans="1:23" x14ac:dyDescent="0.25">
      <c r="A1312">
        <f t="shared" si="207"/>
        <v>2016</v>
      </c>
      <c r="B1312" s="1">
        <v>42541</v>
      </c>
      <c r="C1312" s="1">
        <v>42542</v>
      </c>
      <c r="D1312" s="1" t="str">
        <f t="shared" si="200"/>
        <v>Jun</v>
      </c>
      <c r="E1312" t="s">
        <v>98</v>
      </c>
      <c r="F1312" t="s">
        <v>407</v>
      </c>
      <c r="G1312" t="s">
        <v>25</v>
      </c>
      <c r="H1312" t="s">
        <v>34</v>
      </c>
      <c r="I1312" t="s">
        <v>1413</v>
      </c>
      <c r="J1312" t="s">
        <v>28</v>
      </c>
      <c r="K1312" t="s">
        <v>31</v>
      </c>
      <c r="L1312" s="2">
        <f t="shared" si="201"/>
        <v>165.60720000000001</v>
      </c>
      <c r="M1312" s="2">
        <f t="shared" si="202"/>
        <v>161.36800000000002</v>
      </c>
      <c r="N1312" s="2">
        <f t="shared" si="208"/>
        <v>-4.2391999999999825</v>
      </c>
      <c r="O1312" s="2">
        <f t="shared" si="203"/>
        <v>-8.4783999999999651</v>
      </c>
      <c r="P1312" s="2">
        <f t="shared" si="204"/>
        <v>322.73600000000005</v>
      </c>
      <c r="Q1312" s="2">
        <f t="shared" si="205"/>
        <v>-2.6270388181051896</v>
      </c>
      <c r="R1312">
        <v>2</v>
      </c>
      <c r="S1312">
        <v>0.2</v>
      </c>
      <c r="T1312" s="2">
        <v>161.56800000000001</v>
      </c>
      <c r="U1312" s="3">
        <v>-8.0783999999999949</v>
      </c>
      <c r="V1312" s="4">
        <f t="shared" si="209"/>
        <v>-2.4999999999999982</v>
      </c>
      <c r="W1312" s="2">
        <f t="shared" si="206"/>
        <v>323.13600000000002</v>
      </c>
    </row>
    <row r="1313" spans="1:23" x14ac:dyDescent="0.25">
      <c r="A1313">
        <f t="shared" si="207"/>
        <v>2016</v>
      </c>
      <c r="B1313" s="1">
        <v>42713</v>
      </c>
      <c r="C1313" s="1">
        <v>42717</v>
      </c>
      <c r="D1313" s="1" t="str">
        <f t="shared" si="200"/>
        <v>Dec</v>
      </c>
      <c r="E1313" t="s">
        <v>38</v>
      </c>
      <c r="F1313" t="s">
        <v>839</v>
      </c>
      <c r="G1313" t="s">
        <v>25</v>
      </c>
      <c r="H1313" t="s">
        <v>80</v>
      </c>
      <c r="I1313" t="s">
        <v>1414</v>
      </c>
      <c r="J1313" t="s">
        <v>36</v>
      </c>
      <c r="K1313" t="s">
        <v>37</v>
      </c>
      <c r="L1313" s="2">
        <f t="shared" si="201"/>
        <v>1.9557</v>
      </c>
      <c r="M1313" s="2">
        <f t="shared" si="202"/>
        <v>3.69</v>
      </c>
      <c r="N1313" s="2">
        <f t="shared" si="208"/>
        <v>1.7343</v>
      </c>
      <c r="O1313" s="2">
        <f t="shared" si="203"/>
        <v>1.7343</v>
      </c>
      <c r="P1313" s="2">
        <f t="shared" si="204"/>
        <v>3.69</v>
      </c>
      <c r="Q1313" s="2">
        <f t="shared" si="205"/>
        <v>47</v>
      </c>
      <c r="R1313">
        <v>1</v>
      </c>
      <c r="S1313">
        <v>0</v>
      </c>
      <c r="T1313" s="2">
        <v>3.69</v>
      </c>
      <c r="U1313" s="3">
        <v>1.7343</v>
      </c>
      <c r="V1313" s="4">
        <f t="shared" si="209"/>
        <v>47</v>
      </c>
      <c r="W1313" s="2">
        <f t="shared" si="206"/>
        <v>3.69</v>
      </c>
    </row>
    <row r="1314" spans="1:23" x14ac:dyDescent="0.25">
      <c r="A1314">
        <f t="shared" si="207"/>
        <v>2016</v>
      </c>
      <c r="B1314" s="1">
        <v>42713</v>
      </c>
      <c r="C1314" s="1">
        <v>42717</v>
      </c>
      <c r="D1314" s="1" t="str">
        <f t="shared" si="200"/>
        <v>Dec</v>
      </c>
      <c r="E1314" t="s">
        <v>38</v>
      </c>
      <c r="F1314" t="s">
        <v>839</v>
      </c>
      <c r="G1314" t="s">
        <v>25</v>
      </c>
      <c r="H1314" t="s">
        <v>80</v>
      </c>
      <c r="I1314" t="s">
        <v>1415</v>
      </c>
      <c r="J1314" t="s">
        <v>36</v>
      </c>
      <c r="K1314" t="s">
        <v>37</v>
      </c>
      <c r="L1314" s="2">
        <f t="shared" si="201"/>
        <v>108.0762</v>
      </c>
      <c r="M1314" s="2">
        <f t="shared" si="202"/>
        <v>122.12</v>
      </c>
      <c r="N1314" s="2">
        <f t="shared" si="208"/>
        <v>14.043800000000005</v>
      </c>
      <c r="O1314" s="2">
        <f t="shared" si="203"/>
        <v>56.175200000000018</v>
      </c>
      <c r="P1314" s="2">
        <f t="shared" si="204"/>
        <v>488.48</v>
      </c>
      <c r="Q1314" s="2">
        <f t="shared" si="205"/>
        <v>11.500000000000004</v>
      </c>
      <c r="R1314">
        <v>4</v>
      </c>
      <c r="S1314">
        <v>0</v>
      </c>
      <c r="T1314" s="2">
        <v>122.12</v>
      </c>
      <c r="U1314" s="3">
        <v>56.175200000000004</v>
      </c>
      <c r="V1314" s="4">
        <f t="shared" si="209"/>
        <v>11.5</v>
      </c>
      <c r="W1314" s="2">
        <f t="shared" si="206"/>
        <v>488.48</v>
      </c>
    </row>
    <row r="1315" spans="1:23" x14ac:dyDescent="0.25">
      <c r="A1315">
        <f t="shared" si="207"/>
        <v>2016</v>
      </c>
      <c r="B1315" s="1">
        <v>42637</v>
      </c>
      <c r="C1315" s="1">
        <v>42644</v>
      </c>
      <c r="D1315" s="1" t="str">
        <f t="shared" si="200"/>
        <v>Sep</v>
      </c>
      <c r="E1315" t="s">
        <v>38</v>
      </c>
      <c r="F1315" t="s">
        <v>68</v>
      </c>
      <c r="G1315" t="s">
        <v>25</v>
      </c>
      <c r="H1315" t="s">
        <v>80</v>
      </c>
      <c r="I1315" t="s">
        <v>991</v>
      </c>
      <c r="J1315" t="s">
        <v>28</v>
      </c>
      <c r="K1315" t="s">
        <v>31</v>
      </c>
      <c r="L1315" s="2">
        <f t="shared" si="201"/>
        <v>162.0308</v>
      </c>
      <c r="M1315" s="2">
        <f t="shared" si="202"/>
        <v>155.07199999999997</v>
      </c>
      <c r="N1315" s="2">
        <f t="shared" si="208"/>
        <v>-6.958800000000025</v>
      </c>
      <c r="O1315" s="2">
        <f t="shared" si="203"/>
        <v>-13.91760000000005</v>
      </c>
      <c r="P1315" s="2">
        <f t="shared" si="204"/>
        <v>310.14399999999995</v>
      </c>
      <c r="Q1315" s="2">
        <f t="shared" si="205"/>
        <v>-4.4874638877424848</v>
      </c>
      <c r="R1315">
        <v>2</v>
      </c>
      <c r="S1315">
        <v>0.3</v>
      </c>
      <c r="T1315" s="2">
        <v>155.37199999999999</v>
      </c>
      <c r="U1315" s="3">
        <v>-13.317599999999999</v>
      </c>
      <c r="V1315" s="4">
        <f t="shared" si="209"/>
        <v>-4.2857142857142856</v>
      </c>
      <c r="W1315" s="2">
        <f t="shared" si="206"/>
        <v>310.74399999999997</v>
      </c>
    </row>
    <row r="1316" spans="1:23" x14ac:dyDescent="0.25">
      <c r="A1316">
        <f t="shared" si="207"/>
        <v>2016</v>
      </c>
      <c r="B1316" s="1">
        <v>42722</v>
      </c>
      <c r="C1316" s="1">
        <v>42727</v>
      </c>
      <c r="D1316" s="1" t="str">
        <f t="shared" si="200"/>
        <v>Dec</v>
      </c>
      <c r="E1316" t="s">
        <v>38</v>
      </c>
      <c r="F1316" t="s">
        <v>1416</v>
      </c>
      <c r="G1316" t="s">
        <v>33</v>
      </c>
      <c r="H1316" t="s">
        <v>34</v>
      </c>
      <c r="I1316" t="s">
        <v>1417</v>
      </c>
      <c r="J1316" t="s">
        <v>36</v>
      </c>
      <c r="K1316" t="s">
        <v>60</v>
      </c>
      <c r="L1316" s="2">
        <f t="shared" si="201"/>
        <v>35.769600000000004</v>
      </c>
      <c r="M1316" s="2">
        <f t="shared" si="202"/>
        <v>38.880000000000003</v>
      </c>
      <c r="N1316" s="2">
        <f t="shared" si="208"/>
        <v>3.1103999999999985</v>
      </c>
      <c r="O1316" s="2">
        <f t="shared" si="203"/>
        <v>18.662399999999991</v>
      </c>
      <c r="P1316" s="2">
        <f t="shared" si="204"/>
        <v>233.28000000000003</v>
      </c>
      <c r="Q1316" s="2">
        <f t="shared" si="205"/>
        <v>7.9999999999999947</v>
      </c>
      <c r="R1316">
        <v>6</v>
      </c>
      <c r="S1316">
        <v>0</v>
      </c>
      <c r="T1316" s="2">
        <v>38.880000000000003</v>
      </c>
      <c r="U1316" s="3">
        <v>18.662400000000002</v>
      </c>
      <c r="V1316" s="4">
        <f t="shared" si="209"/>
        <v>8</v>
      </c>
      <c r="W1316" s="2">
        <f t="shared" si="206"/>
        <v>233.28000000000003</v>
      </c>
    </row>
    <row r="1317" spans="1:23" x14ac:dyDescent="0.25">
      <c r="A1317">
        <f t="shared" si="207"/>
        <v>2016</v>
      </c>
      <c r="B1317" s="1">
        <v>42722</v>
      </c>
      <c r="C1317" s="1">
        <v>42727</v>
      </c>
      <c r="D1317" s="1" t="str">
        <f t="shared" si="200"/>
        <v>Dec</v>
      </c>
      <c r="E1317" t="s">
        <v>38</v>
      </c>
      <c r="F1317" t="s">
        <v>1416</v>
      </c>
      <c r="G1317" t="s">
        <v>33</v>
      </c>
      <c r="H1317" t="s">
        <v>34</v>
      </c>
      <c r="I1317" t="s">
        <v>1418</v>
      </c>
      <c r="J1317" t="s">
        <v>28</v>
      </c>
      <c r="K1317" t="s">
        <v>46</v>
      </c>
      <c r="L1317" s="2">
        <f t="shared" si="201"/>
        <v>176.02680000000001</v>
      </c>
      <c r="M1317" s="2">
        <f t="shared" si="202"/>
        <v>183.84</v>
      </c>
      <c r="N1317" s="2">
        <f t="shared" si="208"/>
        <v>7.8131999999999948</v>
      </c>
      <c r="O1317" s="2">
        <f t="shared" si="203"/>
        <v>62.505599999999959</v>
      </c>
      <c r="P1317" s="2">
        <f t="shared" si="204"/>
        <v>1470.72</v>
      </c>
      <c r="Q1317" s="2">
        <f t="shared" si="205"/>
        <v>4.2499999999999964</v>
      </c>
      <c r="R1317">
        <v>8</v>
      </c>
      <c r="S1317">
        <v>0</v>
      </c>
      <c r="T1317" s="2">
        <v>183.84</v>
      </c>
      <c r="U1317" s="3">
        <v>62.505600000000001</v>
      </c>
      <c r="V1317" s="4">
        <f t="shared" si="209"/>
        <v>4.25</v>
      </c>
      <c r="W1317" s="2">
        <f t="shared" si="206"/>
        <v>1470.72</v>
      </c>
    </row>
    <row r="1318" spans="1:23" x14ac:dyDescent="0.25">
      <c r="A1318">
        <f t="shared" si="207"/>
        <v>2016</v>
      </c>
      <c r="B1318" s="1">
        <v>42722</v>
      </c>
      <c r="C1318" s="1">
        <v>42727</v>
      </c>
      <c r="D1318" s="1" t="str">
        <f t="shared" si="200"/>
        <v>Dec</v>
      </c>
      <c r="E1318" t="s">
        <v>38</v>
      </c>
      <c r="F1318" t="s">
        <v>1416</v>
      </c>
      <c r="G1318" t="s">
        <v>33</v>
      </c>
      <c r="H1318" t="s">
        <v>34</v>
      </c>
      <c r="I1318" t="s">
        <v>652</v>
      </c>
      <c r="J1318" t="s">
        <v>36</v>
      </c>
      <c r="K1318" t="s">
        <v>247</v>
      </c>
      <c r="L1318" s="2">
        <f t="shared" si="201"/>
        <v>573.50699999999995</v>
      </c>
      <c r="M1318" s="2">
        <f t="shared" si="202"/>
        <v>579.29999999999995</v>
      </c>
      <c r="N1318" s="2">
        <f t="shared" si="208"/>
        <v>5.7930000000000064</v>
      </c>
      <c r="O1318" s="2">
        <f t="shared" si="203"/>
        <v>28.965000000000032</v>
      </c>
      <c r="P1318" s="2">
        <f t="shared" si="204"/>
        <v>2896.5</v>
      </c>
      <c r="Q1318" s="2">
        <f t="shared" si="205"/>
        <v>1.0000000000000011</v>
      </c>
      <c r="R1318">
        <v>5</v>
      </c>
      <c r="S1318">
        <v>0</v>
      </c>
      <c r="T1318" s="2">
        <v>579.29999999999995</v>
      </c>
      <c r="U1318" s="3">
        <v>28.964999999999961</v>
      </c>
      <c r="V1318" s="4">
        <f t="shared" si="209"/>
        <v>0.99999999999999867</v>
      </c>
      <c r="W1318" s="2">
        <f t="shared" si="206"/>
        <v>2896.5</v>
      </c>
    </row>
    <row r="1319" spans="1:23" x14ac:dyDescent="0.25">
      <c r="A1319">
        <f t="shared" si="207"/>
        <v>2017</v>
      </c>
      <c r="B1319" s="1">
        <v>43079</v>
      </c>
      <c r="C1319" s="1">
        <v>43083</v>
      </c>
      <c r="D1319" s="1" t="str">
        <f t="shared" si="200"/>
        <v>Dec</v>
      </c>
      <c r="E1319" t="s">
        <v>38</v>
      </c>
      <c r="F1319" t="s">
        <v>255</v>
      </c>
      <c r="G1319" t="s">
        <v>25</v>
      </c>
      <c r="H1319" t="s">
        <v>80</v>
      </c>
      <c r="I1319" t="s">
        <v>1419</v>
      </c>
      <c r="J1319" t="s">
        <v>50</v>
      </c>
      <c r="K1319" t="s">
        <v>86</v>
      </c>
      <c r="L1319" s="2">
        <f t="shared" si="201"/>
        <v>10.827500000000002</v>
      </c>
      <c r="M1319" s="2">
        <f t="shared" si="202"/>
        <v>14.000000000000002</v>
      </c>
      <c r="N1319" s="2">
        <f t="shared" si="208"/>
        <v>3.1724999999999994</v>
      </c>
      <c r="O1319" s="2">
        <f t="shared" si="203"/>
        <v>3.1724999999999994</v>
      </c>
      <c r="P1319" s="2">
        <f t="shared" si="204"/>
        <v>14.000000000000002</v>
      </c>
      <c r="Q1319" s="2">
        <f t="shared" si="205"/>
        <v>22.660714285714278</v>
      </c>
      <c r="R1319">
        <v>1</v>
      </c>
      <c r="S1319">
        <v>0.2</v>
      </c>
      <c r="T1319" s="2">
        <v>14.200000000000001</v>
      </c>
      <c r="U1319" s="3">
        <v>3.3724999999999992</v>
      </c>
      <c r="V1319" s="4">
        <f t="shared" si="209"/>
        <v>23.749999999999993</v>
      </c>
      <c r="W1319" s="2">
        <f t="shared" si="206"/>
        <v>14.200000000000001</v>
      </c>
    </row>
    <row r="1320" spans="1:23" x14ac:dyDescent="0.25">
      <c r="A1320">
        <f t="shared" si="207"/>
        <v>2014</v>
      </c>
      <c r="B1320" s="1">
        <v>41821</v>
      </c>
      <c r="C1320" s="1">
        <v>41825</v>
      </c>
      <c r="D1320" s="1" t="str">
        <f t="shared" si="200"/>
        <v>Jul</v>
      </c>
      <c r="E1320" t="s">
        <v>38</v>
      </c>
      <c r="F1320" t="s">
        <v>1420</v>
      </c>
      <c r="G1320" t="s">
        <v>33</v>
      </c>
      <c r="H1320" t="s">
        <v>26</v>
      </c>
      <c r="I1320" t="s">
        <v>1377</v>
      </c>
      <c r="J1320" t="s">
        <v>50</v>
      </c>
      <c r="K1320" t="s">
        <v>51</v>
      </c>
      <c r="L1320" s="2">
        <f t="shared" si="201"/>
        <v>539.92499999999995</v>
      </c>
      <c r="M1320" s="2">
        <f t="shared" si="202"/>
        <v>575.71999999999991</v>
      </c>
      <c r="N1320" s="2">
        <f t="shared" si="208"/>
        <v>35.794999999999959</v>
      </c>
      <c r="O1320" s="2">
        <f t="shared" si="203"/>
        <v>71.589999999999918</v>
      </c>
      <c r="P1320" s="2">
        <f t="shared" si="204"/>
        <v>1151.4399999999998</v>
      </c>
      <c r="Q1320" s="2">
        <f t="shared" si="205"/>
        <v>6.2174320850413336</v>
      </c>
      <c r="R1320">
        <v>2</v>
      </c>
      <c r="S1320">
        <v>0.2</v>
      </c>
      <c r="T1320" s="2">
        <v>575.91999999999996</v>
      </c>
      <c r="U1320" s="3">
        <v>71.989999999999981</v>
      </c>
      <c r="V1320" s="4">
        <f t="shared" si="209"/>
        <v>6.2499999999999982</v>
      </c>
      <c r="W1320" s="2">
        <f t="shared" si="206"/>
        <v>1151.8399999999999</v>
      </c>
    </row>
    <row r="1321" spans="1:23" x14ac:dyDescent="0.25">
      <c r="A1321">
        <f t="shared" si="207"/>
        <v>2014</v>
      </c>
      <c r="B1321" s="1">
        <v>41821</v>
      </c>
      <c r="C1321" s="1">
        <v>41825</v>
      </c>
      <c r="D1321" s="1" t="str">
        <f t="shared" si="200"/>
        <v>Jul</v>
      </c>
      <c r="E1321" t="s">
        <v>38</v>
      </c>
      <c r="F1321" t="s">
        <v>1420</v>
      </c>
      <c r="G1321" t="s">
        <v>33</v>
      </c>
      <c r="H1321" t="s">
        <v>26</v>
      </c>
      <c r="I1321" t="s">
        <v>957</v>
      </c>
      <c r="J1321" t="s">
        <v>36</v>
      </c>
      <c r="K1321" t="s">
        <v>53</v>
      </c>
      <c r="L1321" s="2">
        <f t="shared" si="201"/>
        <v>5.7888000000000011</v>
      </c>
      <c r="M1321" s="2">
        <f t="shared" si="202"/>
        <v>4.4840000000000009</v>
      </c>
      <c r="N1321" s="2">
        <f t="shared" si="208"/>
        <v>-1.3048000000000002</v>
      </c>
      <c r="O1321" s="2">
        <f t="shared" si="203"/>
        <v>-7.8288000000000011</v>
      </c>
      <c r="P1321" s="2">
        <f t="shared" si="204"/>
        <v>26.904000000000003</v>
      </c>
      <c r="Q1321" s="2">
        <f t="shared" si="205"/>
        <v>-29.099018733273862</v>
      </c>
      <c r="R1321">
        <v>6</v>
      </c>
      <c r="S1321">
        <v>0.7</v>
      </c>
      <c r="T1321" s="2">
        <v>5.1840000000000011</v>
      </c>
      <c r="U1321" s="3">
        <v>-3.6288</v>
      </c>
      <c r="V1321" s="4">
        <f t="shared" si="209"/>
        <v>-11.666666666666664</v>
      </c>
      <c r="W1321" s="2">
        <f t="shared" si="206"/>
        <v>31.104000000000006</v>
      </c>
    </row>
    <row r="1322" spans="1:23" x14ac:dyDescent="0.25">
      <c r="A1322">
        <f t="shared" si="207"/>
        <v>2017</v>
      </c>
      <c r="B1322" s="1">
        <v>42769</v>
      </c>
      <c r="C1322" s="1">
        <v>42774</v>
      </c>
      <c r="D1322" s="1" t="str">
        <f t="shared" si="200"/>
        <v>Feb</v>
      </c>
      <c r="E1322" t="s">
        <v>38</v>
      </c>
      <c r="F1322" t="s">
        <v>1421</v>
      </c>
      <c r="G1322" t="s">
        <v>25</v>
      </c>
      <c r="H1322" t="s">
        <v>80</v>
      </c>
      <c r="I1322" t="s">
        <v>1083</v>
      </c>
      <c r="J1322" t="s">
        <v>36</v>
      </c>
      <c r="K1322" t="s">
        <v>53</v>
      </c>
      <c r="L1322" s="2">
        <f t="shared" si="201"/>
        <v>6.6233999999999993</v>
      </c>
      <c r="M1322" s="2">
        <f t="shared" si="202"/>
        <v>4.5289999999999999</v>
      </c>
      <c r="N1322" s="2">
        <f t="shared" si="208"/>
        <v>-2.0943999999999994</v>
      </c>
      <c r="O1322" s="2">
        <f t="shared" si="203"/>
        <v>-6.2831999999999981</v>
      </c>
      <c r="P1322" s="2">
        <f t="shared" si="204"/>
        <v>13.587</v>
      </c>
      <c r="Q1322" s="2">
        <f t="shared" si="205"/>
        <v>-46.24420401854713</v>
      </c>
      <c r="R1322">
        <v>3</v>
      </c>
      <c r="S1322">
        <v>0.7</v>
      </c>
      <c r="T1322" s="2">
        <v>5.2290000000000001</v>
      </c>
      <c r="U1322" s="3">
        <v>-4.1831999999999976</v>
      </c>
      <c r="V1322" s="4">
        <f t="shared" si="209"/>
        <v>-26.66666666666665</v>
      </c>
      <c r="W1322" s="2">
        <f t="shared" si="206"/>
        <v>15.687000000000001</v>
      </c>
    </row>
    <row r="1323" spans="1:23" x14ac:dyDescent="0.25">
      <c r="A1323">
        <f t="shared" si="207"/>
        <v>2017</v>
      </c>
      <c r="B1323" s="1">
        <v>42769</v>
      </c>
      <c r="C1323" s="1">
        <v>42774</v>
      </c>
      <c r="D1323" s="1" t="str">
        <f t="shared" si="200"/>
        <v>Feb</v>
      </c>
      <c r="E1323" t="s">
        <v>38</v>
      </c>
      <c r="F1323" t="s">
        <v>1421</v>
      </c>
      <c r="G1323" t="s">
        <v>25</v>
      </c>
      <c r="H1323" t="s">
        <v>80</v>
      </c>
      <c r="I1323" t="s">
        <v>811</v>
      </c>
      <c r="J1323" t="s">
        <v>36</v>
      </c>
      <c r="K1323" t="s">
        <v>43</v>
      </c>
      <c r="L1323" s="2">
        <f t="shared" si="201"/>
        <v>267.70500000000004</v>
      </c>
      <c r="M1323" s="2">
        <f t="shared" si="202"/>
        <v>285.35200000000003</v>
      </c>
      <c r="N1323" s="2">
        <f t="shared" si="208"/>
        <v>17.646999999999991</v>
      </c>
      <c r="O1323" s="2">
        <f t="shared" si="203"/>
        <v>35.293999999999983</v>
      </c>
      <c r="P1323" s="2">
        <f t="shared" si="204"/>
        <v>570.70400000000006</v>
      </c>
      <c r="Q1323" s="2">
        <f t="shared" si="205"/>
        <v>6.1842916818525859</v>
      </c>
      <c r="R1323">
        <v>2</v>
      </c>
      <c r="S1323">
        <v>0.2</v>
      </c>
      <c r="T1323" s="2">
        <v>285.55200000000002</v>
      </c>
      <c r="U1323" s="3">
        <v>35.69399999999996</v>
      </c>
      <c r="V1323" s="4">
        <f t="shared" si="209"/>
        <v>6.249999999999992</v>
      </c>
      <c r="W1323" s="2">
        <f t="shared" si="206"/>
        <v>571.10400000000004</v>
      </c>
    </row>
    <row r="1324" spans="1:23" x14ac:dyDescent="0.25">
      <c r="A1324">
        <f t="shared" si="207"/>
        <v>2017</v>
      </c>
      <c r="B1324" s="1">
        <v>42797</v>
      </c>
      <c r="C1324" s="1">
        <v>42802</v>
      </c>
      <c r="D1324" s="1" t="str">
        <f t="shared" si="200"/>
        <v>Mar</v>
      </c>
      <c r="E1324" t="s">
        <v>38</v>
      </c>
      <c r="F1324" t="s">
        <v>1422</v>
      </c>
      <c r="G1324" t="s">
        <v>25</v>
      </c>
      <c r="H1324" t="s">
        <v>26</v>
      </c>
      <c r="I1324" t="s">
        <v>1423</v>
      </c>
      <c r="J1324" t="s">
        <v>36</v>
      </c>
      <c r="K1324" t="s">
        <v>55</v>
      </c>
      <c r="L1324" s="2">
        <f t="shared" si="201"/>
        <v>68.868799999999993</v>
      </c>
      <c r="M1324" s="2">
        <f t="shared" si="202"/>
        <v>72.8</v>
      </c>
      <c r="N1324" s="2">
        <f t="shared" si="208"/>
        <v>3.931200000000004</v>
      </c>
      <c r="O1324" s="2">
        <f t="shared" si="203"/>
        <v>19.65600000000002</v>
      </c>
      <c r="P1324" s="2">
        <f t="shared" si="204"/>
        <v>364</v>
      </c>
      <c r="Q1324" s="2">
        <f t="shared" si="205"/>
        <v>5.4000000000000057</v>
      </c>
      <c r="R1324">
        <v>5</v>
      </c>
      <c r="S1324">
        <v>0</v>
      </c>
      <c r="T1324" s="2">
        <v>72.8</v>
      </c>
      <c r="U1324" s="3">
        <v>19.656000000000002</v>
      </c>
      <c r="V1324" s="4">
        <f t="shared" si="209"/>
        <v>5.4</v>
      </c>
      <c r="W1324" s="2">
        <f t="shared" si="206"/>
        <v>364</v>
      </c>
    </row>
    <row r="1325" spans="1:23" x14ac:dyDescent="0.25">
      <c r="A1325">
        <f t="shared" si="207"/>
        <v>2017</v>
      </c>
      <c r="B1325" s="1">
        <v>43017</v>
      </c>
      <c r="C1325" s="1">
        <v>43018</v>
      </c>
      <c r="D1325" s="1" t="str">
        <f t="shared" si="200"/>
        <v>Oct</v>
      </c>
      <c r="E1325" t="s">
        <v>98</v>
      </c>
      <c r="F1325" t="s">
        <v>1424</v>
      </c>
      <c r="G1325" t="s">
        <v>25</v>
      </c>
      <c r="H1325" t="s">
        <v>26</v>
      </c>
      <c r="I1325" t="s">
        <v>1425</v>
      </c>
      <c r="J1325" t="s">
        <v>36</v>
      </c>
      <c r="K1325" t="s">
        <v>60</v>
      </c>
      <c r="L1325" s="2">
        <f t="shared" si="201"/>
        <v>9.9372000000000007</v>
      </c>
      <c r="M1325" s="2">
        <f t="shared" si="202"/>
        <v>10.616000000000001</v>
      </c>
      <c r="N1325" s="2">
        <f t="shared" si="208"/>
        <v>0.67880000000000074</v>
      </c>
      <c r="O1325" s="2">
        <f t="shared" si="203"/>
        <v>2.7152000000000029</v>
      </c>
      <c r="P1325" s="2">
        <f t="shared" si="204"/>
        <v>42.464000000000006</v>
      </c>
      <c r="Q1325" s="2">
        <f t="shared" si="205"/>
        <v>6.3941220798794332</v>
      </c>
      <c r="R1325">
        <v>4</v>
      </c>
      <c r="S1325">
        <v>0.2</v>
      </c>
      <c r="T1325" s="2">
        <v>10.816000000000001</v>
      </c>
      <c r="U1325" s="3">
        <v>3.5151999999999988</v>
      </c>
      <c r="V1325" s="4">
        <f t="shared" si="209"/>
        <v>8.1249999999999964</v>
      </c>
      <c r="W1325" s="2">
        <f t="shared" si="206"/>
        <v>43.264000000000003</v>
      </c>
    </row>
    <row r="1326" spans="1:23" x14ac:dyDescent="0.25">
      <c r="A1326">
        <f t="shared" si="207"/>
        <v>2014</v>
      </c>
      <c r="B1326" s="1">
        <v>41910</v>
      </c>
      <c r="C1326" s="1">
        <v>41915</v>
      </c>
      <c r="D1326" s="1" t="str">
        <f t="shared" si="200"/>
        <v>Sep</v>
      </c>
      <c r="E1326" t="s">
        <v>38</v>
      </c>
      <c r="F1326" t="s">
        <v>1426</v>
      </c>
      <c r="G1326" t="s">
        <v>33</v>
      </c>
      <c r="H1326" t="s">
        <v>80</v>
      </c>
      <c r="I1326" t="s">
        <v>663</v>
      </c>
      <c r="J1326" t="s">
        <v>36</v>
      </c>
      <c r="K1326" t="s">
        <v>43</v>
      </c>
      <c r="L1326" s="2">
        <f t="shared" si="201"/>
        <v>42.096599999999995</v>
      </c>
      <c r="M1326" s="2">
        <f t="shared" si="202"/>
        <v>46.26</v>
      </c>
      <c r="N1326" s="2">
        <f t="shared" si="208"/>
        <v>4.1634000000000029</v>
      </c>
      <c r="O1326" s="2">
        <f t="shared" si="203"/>
        <v>12.490200000000009</v>
      </c>
      <c r="P1326" s="2">
        <f t="shared" si="204"/>
        <v>138.78</v>
      </c>
      <c r="Q1326" s="2">
        <f t="shared" si="205"/>
        <v>9.0000000000000071</v>
      </c>
      <c r="R1326">
        <v>3</v>
      </c>
      <c r="S1326">
        <v>0</v>
      </c>
      <c r="T1326" s="2">
        <v>46.26</v>
      </c>
      <c r="U1326" s="3">
        <v>12.490200000000003</v>
      </c>
      <c r="V1326" s="4">
        <f t="shared" si="209"/>
        <v>9.0000000000000018</v>
      </c>
      <c r="W1326" s="2">
        <f t="shared" si="206"/>
        <v>138.78</v>
      </c>
    </row>
    <row r="1327" spans="1:23" x14ac:dyDescent="0.25">
      <c r="A1327">
        <f t="shared" si="207"/>
        <v>2014</v>
      </c>
      <c r="B1327" s="1">
        <v>41786</v>
      </c>
      <c r="C1327" s="1">
        <v>41789</v>
      </c>
      <c r="D1327" s="1" t="str">
        <f t="shared" si="200"/>
        <v>May</v>
      </c>
      <c r="E1327" t="s">
        <v>98</v>
      </c>
      <c r="F1327" t="s">
        <v>341</v>
      </c>
      <c r="G1327" t="s">
        <v>25</v>
      </c>
      <c r="H1327" t="s">
        <v>65</v>
      </c>
      <c r="I1327" t="s">
        <v>1427</v>
      </c>
      <c r="J1327" t="s">
        <v>36</v>
      </c>
      <c r="K1327" t="s">
        <v>53</v>
      </c>
      <c r="L1327" s="2">
        <f t="shared" si="201"/>
        <v>22.552499999999998</v>
      </c>
      <c r="M1327" s="2">
        <f t="shared" si="202"/>
        <v>16.659999999999997</v>
      </c>
      <c r="N1327" s="2">
        <f t="shared" si="208"/>
        <v>-5.8925000000000018</v>
      </c>
      <c r="O1327" s="2">
        <f t="shared" si="203"/>
        <v>-35.355000000000011</v>
      </c>
      <c r="P1327" s="2">
        <f t="shared" si="204"/>
        <v>99.95999999999998</v>
      </c>
      <c r="Q1327" s="2">
        <f t="shared" si="205"/>
        <v>-35.369147659063643</v>
      </c>
      <c r="R1327">
        <v>6</v>
      </c>
      <c r="S1327">
        <v>0.8</v>
      </c>
      <c r="T1327" s="2">
        <v>17.459999999999997</v>
      </c>
      <c r="U1327" s="3">
        <v>-30.555000000000007</v>
      </c>
      <c r="V1327" s="4">
        <f t="shared" si="209"/>
        <v>-29.166666666666675</v>
      </c>
      <c r="W1327" s="2">
        <f t="shared" si="206"/>
        <v>104.75999999999999</v>
      </c>
    </row>
    <row r="1328" spans="1:23" x14ac:dyDescent="0.25">
      <c r="A1328">
        <f t="shared" si="207"/>
        <v>2015</v>
      </c>
      <c r="B1328" s="1">
        <v>42169</v>
      </c>
      <c r="C1328" s="1">
        <v>42173</v>
      </c>
      <c r="D1328" s="1" t="str">
        <f t="shared" si="200"/>
        <v>Jun</v>
      </c>
      <c r="E1328" t="s">
        <v>38</v>
      </c>
      <c r="F1328" t="s">
        <v>227</v>
      </c>
      <c r="G1328" t="s">
        <v>64</v>
      </c>
      <c r="H1328" t="s">
        <v>80</v>
      </c>
      <c r="I1328" t="s">
        <v>1344</v>
      </c>
      <c r="J1328" t="s">
        <v>28</v>
      </c>
      <c r="K1328" t="s">
        <v>46</v>
      </c>
      <c r="L1328" s="2">
        <f t="shared" si="201"/>
        <v>50.220800000000004</v>
      </c>
      <c r="M1328" s="2">
        <f t="shared" si="202"/>
        <v>50.872</v>
      </c>
      <c r="N1328" s="2">
        <f t="shared" si="208"/>
        <v>0.65119999999999578</v>
      </c>
      <c r="O1328" s="2">
        <f t="shared" si="203"/>
        <v>3.9071999999999747</v>
      </c>
      <c r="P1328" s="2">
        <f t="shared" si="204"/>
        <v>305.23199999999997</v>
      </c>
      <c r="Q1328" s="2">
        <f t="shared" si="205"/>
        <v>1.2800754835665904</v>
      </c>
      <c r="R1328">
        <v>6</v>
      </c>
      <c r="S1328">
        <v>0.2</v>
      </c>
      <c r="T1328" s="2">
        <v>51.072000000000003</v>
      </c>
      <c r="U1328" s="3">
        <v>5.1072000000000024</v>
      </c>
      <c r="V1328" s="4">
        <f t="shared" si="209"/>
        <v>1.6666666666666674</v>
      </c>
      <c r="W1328" s="2">
        <f t="shared" si="206"/>
        <v>306.43200000000002</v>
      </c>
    </row>
    <row r="1329" spans="1:23" x14ac:dyDescent="0.25">
      <c r="A1329">
        <f t="shared" si="207"/>
        <v>2016</v>
      </c>
      <c r="B1329" s="1">
        <v>42459</v>
      </c>
      <c r="C1329" s="1">
        <v>42461</v>
      </c>
      <c r="D1329" s="1" t="str">
        <f t="shared" si="200"/>
        <v>Mar</v>
      </c>
      <c r="E1329" t="s">
        <v>98</v>
      </c>
      <c r="F1329" t="s">
        <v>1428</v>
      </c>
      <c r="G1329" t="s">
        <v>33</v>
      </c>
      <c r="H1329" t="s">
        <v>80</v>
      </c>
      <c r="I1329" t="s">
        <v>1162</v>
      </c>
      <c r="J1329" t="s">
        <v>36</v>
      </c>
      <c r="K1329" t="s">
        <v>60</v>
      </c>
      <c r="L1329" s="2">
        <f t="shared" si="201"/>
        <v>5.7834000000000003</v>
      </c>
      <c r="M1329" s="2">
        <f t="shared" si="202"/>
        <v>11.34</v>
      </c>
      <c r="N1329" s="2">
        <f t="shared" si="208"/>
        <v>5.5565999999999995</v>
      </c>
      <c r="O1329" s="2">
        <f t="shared" si="203"/>
        <v>5.5565999999999995</v>
      </c>
      <c r="P1329" s="2">
        <f t="shared" si="204"/>
        <v>11.34</v>
      </c>
      <c r="Q1329" s="2">
        <f t="shared" si="205"/>
        <v>49</v>
      </c>
      <c r="R1329">
        <v>1</v>
      </c>
      <c r="S1329">
        <v>0</v>
      </c>
      <c r="T1329" s="2">
        <v>11.34</v>
      </c>
      <c r="U1329" s="3">
        <v>5.5565999999999995</v>
      </c>
      <c r="V1329" s="4">
        <f t="shared" si="209"/>
        <v>49</v>
      </c>
      <c r="W1329" s="2">
        <f t="shared" si="206"/>
        <v>11.34</v>
      </c>
    </row>
    <row r="1330" spans="1:23" x14ac:dyDescent="0.25">
      <c r="A1330">
        <f t="shared" si="207"/>
        <v>2017</v>
      </c>
      <c r="B1330" s="1">
        <v>43023</v>
      </c>
      <c r="C1330" s="1">
        <v>43026</v>
      </c>
      <c r="D1330" s="1" t="str">
        <f t="shared" si="200"/>
        <v>Oct</v>
      </c>
      <c r="E1330" t="s">
        <v>23</v>
      </c>
      <c r="F1330" t="s">
        <v>1429</v>
      </c>
      <c r="G1330" t="s">
        <v>64</v>
      </c>
      <c r="H1330" t="s">
        <v>34</v>
      </c>
      <c r="I1330" t="s">
        <v>1430</v>
      </c>
      <c r="J1330" t="s">
        <v>36</v>
      </c>
      <c r="K1330" t="s">
        <v>48</v>
      </c>
      <c r="L1330" s="2">
        <f t="shared" si="201"/>
        <v>81.326000000000008</v>
      </c>
      <c r="M1330" s="2">
        <f t="shared" si="202"/>
        <v>87.92</v>
      </c>
      <c r="N1330" s="2">
        <f t="shared" si="208"/>
        <v>6.5939999999999941</v>
      </c>
      <c r="O1330" s="2">
        <f t="shared" si="203"/>
        <v>26.375999999999976</v>
      </c>
      <c r="P1330" s="2">
        <f t="shared" si="204"/>
        <v>351.68</v>
      </c>
      <c r="Q1330" s="2">
        <f t="shared" si="205"/>
        <v>7.4999999999999929</v>
      </c>
      <c r="R1330">
        <v>4</v>
      </c>
      <c r="S1330">
        <v>0</v>
      </c>
      <c r="T1330" s="2">
        <v>87.92</v>
      </c>
      <c r="U1330" s="3">
        <v>26.375999999999998</v>
      </c>
      <c r="V1330" s="4">
        <f t="shared" si="209"/>
        <v>7.5</v>
      </c>
      <c r="W1330" s="2">
        <f t="shared" si="206"/>
        <v>351.68</v>
      </c>
    </row>
    <row r="1331" spans="1:23" x14ac:dyDescent="0.25">
      <c r="A1331">
        <f t="shared" si="207"/>
        <v>2016</v>
      </c>
      <c r="B1331" s="1">
        <v>42513</v>
      </c>
      <c r="C1331" s="1">
        <v>42517</v>
      </c>
      <c r="D1331" s="1" t="str">
        <f t="shared" si="200"/>
        <v>May</v>
      </c>
      <c r="E1331" t="s">
        <v>38</v>
      </c>
      <c r="F1331" t="s">
        <v>1431</v>
      </c>
      <c r="G1331" t="s">
        <v>25</v>
      </c>
      <c r="H1331" t="s">
        <v>34</v>
      </c>
      <c r="I1331" t="s">
        <v>1359</v>
      </c>
      <c r="J1331" t="s">
        <v>28</v>
      </c>
      <c r="K1331" t="s">
        <v>46</v>
      </c>
      <c r="L1331" s="2">
        <f t="shared" si="201"/>
        <v>31.615999999999996</v>
      </c>
      <c r="M1331" s="2">
        <f t="shared" si="202"/>
        <v>37.049999999999997</v>
      </c>
      <c r="N1331" s="2">
        <f t="shared" si="208"/>
        <v>5.4340000000000011</v>
      </c>
      <c r="O1331" s="2">
        <f t="shared" si="203"/>
        <v>16.302000000000003</v>
      </c>
      <c r="P1331" s="2">
        <f t="shared" si="204"/>
        <v>111.14999999999999</v>
      </c>
      <c r="Q1331" s="2">
        <f t="shared" si="205"/>
        <v>14.66666666666667</v>
      </c>
      <c r="R1331">
        <v>3</v>
      </c>
      <c r="S1331">
        <v>0</v>
      </c>
      <c r="T1331" s="2">
        <v>37.049999999999997</v>
      </c>
      <c r="U1331" s="3">
        <v>16.302</v>
      </c>
      <c r="V1331" s="4">
        <f t="shared" si="209"/>
        <v>14.666666666666666</v>
      </c>
      <c r="W1331" s="2">
        <f t="shared" si="206"/>
        <v>111.14999999999999</v>
      </c>
    </row>
    <row r="1332" spans="1:23" x14ac:dyDescent="0.25">
      <c r="A1332">
        <f t="shared" si="207"/>
        <v>2017</v>
      </c>
      <c r="B1332" s="1">
        <v>42888</v>
      </c>
      <c r="C1332" s="1">
        <v>42892</v>
      </c>
      <c r="D1332" s="1" t="str">
        <f t="shared" si="200"/>
        <v>Jun</v>
      </c>
      <c r="E1332" t="s">
        <v>38</v>
      </c>
      <c r="F1332" t="s">
        <v>1432</v>
      </c>
      <c r="G1332" t="s">
        <v>64</v>
      </c>
      <c r="H1332" t="s">
        <v>80</v>
      </c>
      <c r="I1332" t="s">
        <v>781</v>
      </c>
      <c r="J1332" t="s">
        <v>50</v>
      </c>
      <c r="K1332" t="s">
        <v>51</v>
      </c>
      <c r="L1332" s="2">
        <f t="shared" si="201"/>
        <v>3.6135000000000002</v>
      </c>
      <c r="M1332" s="2">
        <f t="shared" si="202"/>
        <v>2.5700000000000003</v>
      </c>
      <c r="N1332" s="2">
        <f t="shared" si="208"/>
        <v>-1.0434999999999999</v>
      </c>
      <c r="O1332" s="2">
        <f t="shared" si="203"/>
        <v>-1.0434999999999999</v>
      </c>
      <c r="P1332" s="2">
        <f t="shared" si="204"/>
        <v>2.5700000000000003</v>
      </c>
      <c r="Q1332" s="2">
        <f t="shared" si="205"/>
        <v>-40.603112840466913</v>
      </c>
      <c r="R1332">
        <v>1</v>
      </c>
      <c r="S1332">
        <v>0.4</v>
      </c>
      <c r="T1332" s="2">
        <v>2.97</v>
      </c>
      <c r="U1332" s="3">
        <v>-0.64350000000000018</v>
      </c>
      <c r="V1332" s="4">
        <f t="shared" si="209"/>
        <v>-21.666666666666671</v>
      </c>
      <c r="W1332" s="2">
        <f t="shared" si="206"/>
        <v>2.97</v>
      </c>
    </row>
    <row r="1333" spans="1:23" x14ac:dyDescent="0.25">
      <c r="A1333">
        <f t="shared" si="207"/>
        <v>2017</v>
      </c>
      <c r="B1333" s="1">
        <v>42888</v>
      </c>
      <c r="C1333" s="1">
        <v>42892</v>
      </c>
      <c r="D1333" s="1" t="str">
        <f t="shared" si="200"/>
        <v>Jun</v>
      </c>
      <c r="E1333" t="s">
        <v>38</v>
      </c>
      <c r="F1333" t="s">
        <v>1432</v>
      </c>
      <c r="G1333" t="s">
        <v>64</v>
      </c>
      <c r="H1333" t="s">
        <v>80</v>
      </c>
      <c r="I1333" t="s">
        <v>713</v>
      </c>
      <c r="J1333" t="s">
        <v>36</v>
      </c>
      <c r="K1333" t="s">
        <v>43</v>
      </c>
      <c r="L1333" s="2">
        <f t="shared" si="201"/>
        <v>26.2395</v>
      </c>
      <c r="M1333" s="2">
        <f t="shared" si="202"/>
        <v>27.24</v>
      </c>
      <c r="N1333" s="2">
        <f t="shared" si="208"/>
        <v>1.0004999999999988</v>
      </c>
      <c r="O1333" s="2">
        <f t="shared" si="203"/>
        <v>2.0009999999999977</v>
      </c>
      <c r="P1333" s="2">
        <f t="shared" si="204"/>
        <v>54.48</v>
      </c>
      <c r="Q1333" s="2">
        <f t="shared" si="205"/>
        <v>3.6729074889867799</v>
      </c>
      <c r="R1333">
        <v>2</v>
      </c>
      <c r="S1333">
        <v>0.2</v>
      </c>
      <c r="T1333" s="2">
        <v>27.439999999999998</v>
      </c>
      <c r="U1333" s="3">
        <v>2.4009999999999998</v>
      </c>
      <c r="V1333" s="4">
        <f t="shared" si="209"/>
        <v>4.375</v>
      </c>
      <c r="W1333" s="2">
        <f t="shared" si="206"/>
        <v>54.879999999999995</v>
      </c>
    </row>
    <row r="1334" spans="1:23" x14ac:dyDescent="0.25">
      <c r="A1334">
        <f t="shared" si="207"/>
        <v>2014</v>
      </c>
      <c r="B1334" s="1">
        <v>41686</v>
      </c>
      <c r="C1334" s="1">
        <v>41691</v>
      </c>
      <c r="D1334" s="1" t="str">
        <f t="shared" si="200"/>
        <v>Feb</v>
      </c>
      <c r="E1334" t="s">
        <v>38</v>
      </c>
      <c r="F1334" t="s">
        <v>1433</v>
      </c>
      <c r="G1334" t="s">
        <v>25</v>
      </c>
      <c r="H1334" t="s">
        <v>65</v>
      </c>
      <c r="I1334" t="s">
        <v>1160</v>
      </c>
      <c r="J1334" t="s">
        <v>36</v>
      </c>
      <c r="K1334" t="s">
        <v>53</v>
      </c>
      <c r="L1334" s="2">
        <f t="shared" si="201"/>
        <v>1.6559999999999999</v>
      </c>
      <c r="M1334" s="2">
        <f t="shared" si="202"/>
        <v>0.2799999999999998</v>
      </c>
      <c r="N1334" s="2">
        <f t="shared" si="208"/>
        <v>-1.3760000000000001</v>
      </c>
      <c r="O1334" s="2">
        <f t="shared" si="203"/>
        <v>-4.1280000000000001</v>
      </c>
      <c r="P1334" s="2">
        <f t="shared" si="204"/>
        <v>0.83999999999999941</v>
      </c>
      <c r="Q1334" s="2">
        <f t="shared" si="205"/>
        <v>-491.42857142857179</v>
      </c>
      <c r="R1334">
        <v>3</v>
      </c>
      <c r="S1334">
        <v>0.8</v>
      </c>
      <c r="T1334" s="2">
        <v>1.0799999999999998</v>
      </c>
      <c r="U1334" s="3">
        <v>-1.7280000000000002</v>
      </c>
      <c r="V1334" s="4">
        <f t="shared" si="209"/>
        <v>-53.333333333333357</v>
      </c>
      <c r="W1334" s="2">
        <f t="shared" si="206"/>
        <v>3.2399999999999993</v>
      </c>
    </row>
    <row r="1335" spans="1:23" x14ac:dyDescent="0.25">
      <c r="A1335">
        <f t="shared" si="207"/>
        <v>2014</v>
      </c>
      <c r="B1335" s="1">
        <v>41686</v>
      </c>
      <c r="C1335" s="1">
        <v>41691</v>
      </c>
      <c r="D1335" s="1" t="str">
        <f t="shared" si="200"/>
        <v>Feb</v>
      </c>
      <c r="E1335" t="s">
        <v>38</v>
      </c>
      <c r="F1335" t="s">
        <v>1433</v>
      </c>
      <c r="G1335" t="s">
        <v>25</v>
      </c>
      <c r="H1335" t="s">
        <v>65</v>
      </c>
      <c r="I1335" t="s">
        <v>1434</v>
      </c>
      <c r="J1335" t="s">
        <v>36</v>
      </c>
      <c r="K1335" t="s">
        <v>55</v>
      </c>
      <c r="L1335" s="2">
        <f t="shared" si="201"/>
        <v>14.924999999999999</v>
      </c>
      <c r="M1335" s="2">
        <f t="shared" si="202"/>
        <v>7.1599999999999975</v>
      </c>
      <c r="N1335" s="2">
        <f t="shared" si="208"/>
        <v>-7.7650000000000015</v>
      </c>
      <c r="O1335" s="2">
        <f t="shared" si="203"/>
        <v>-15.530000000000003</v>
      </c>
      <c r="P1335" s="2">
        <f t="shared" si="204"/>
        <v>14.319999999999995</v>
      </c>
      <c r="Q1335" s="2">
        <f t="shared" si="205"/>
        <v>-108.44972067039112</v>
      </c>
      <c r="R1335">
        <v>2</v>
      </c>
      <c r="S1335">
        <v>0.8</v>
      </c>
      <c r="T1335" s="2">
        <v>7.9599999999999973</v>
      </c>
      <c r="U1335" s="3">
        <v>-13.930000000000003</v>
      </c>
      <c r="V1335" s="4">
        <f t="shared" si="209"/>
        <v>-87.500000000000057</v>
      </c>
      <c r="W1335" s="2">
        <f t="shared" si="206"/>
        <v>15.919999999999995</v>
      </c>
    </row>
    <row r="1336" spans="1:23" x14ac:dyDescent="0.25">
      <c r="A1336">
        <f t="shared" si="207"/>
        <v>2014</v>
      </c>
      <c r="B1336" s="1">
        <v>41765</v>
      </c>
      <c r="C1336" s="1">
        <v>41769</v>
      </c>
      <c r="D1336" s="1" t="str">
        <f t="shared" si="200"/>
        <v>May</v>
      </c>
      <c r="E1336" t="s">
        <v>38</v>
      </c>
      <c r="F1336" t="s">
        <v>63</v>
      </c>
      <c r="G1336" t="s">
        <v>64</v>
      </c>
      <c r="H1336" t="s">
        <v>34</v>
      </c>
      <c r="I1336" t="s">
        <v>1105</v>
      </c>
      <c r="J1336" t="s">
        <v>36</v>
      </c>
      <c r="K1336" t="s">
        <v>53</v>
      </c>
      <c r="L1336" s="2">
        <f t="shared" si="201"/>
        <v>134.13899999999998</v>
      </c>
      <c r="M1336" s="2">
        <f t="shared" si="202"/>
        <v>140.536</v>
      </c>
      <c r="N1336" s="2">
        <f t="shared" si="208"/>
        <v>6.3970000000000198</v>
      </c>
      <c r="O1336" s="2">
        <f t="shared" si="203"/>
        <v>51.176000000000158</v>
      </c>
      <c r="P1336" s="2">
        <f t="shared" si="204"/>
        <v>1124.288</v>
      </c>
      <c r="Q1336" s="2">
        <f t="shared" si="205"/>
        <v>4.5518585985085815</v>
      </c>
      <c r="R1336">
        <v>8</v>
      </c>
      <c r="S1336">
        <v>0.2</v>
      </c>
      <c r="T1336" s="2">
        <v>140.73599999999999</v>
      </c>
      <c r="U1336" s="3">
        <v>52.775999999999996</v>
      </c>
      <c r="V1336" s="4">
        <f t="shared" si="209"/>
        <v>4.6875</v>
      </c>
      <c r="W1336" s="2">
        <f t="shared" si="206"/>
        <v>1125.8879999999999</v>
      </c>
    </row>
    <row r="1337" spans="1:23" x14ac:dyDescent="0.25">
      <c r="A1337">
        <f t="shared" si="207"/>
        <v>2016</v>
      </c>
      <c r="B1337" s="1">
        <v>42506</v>
      </c>
      <c r="C1337" s="1">
        <v>42513</v>
      </c>
      <c r="D1337" s="1" t="str">
        <f t="shared" si="200"/>
        <v>May</v>
      </c>
      <c r="E1337" t="s">
        <v>38</v>
      </c>
      <c r="F1337" t="s">
        <v>1435</v>
      </c>
      <c r="G1337" t="s">
        <v>25</v>
      </c>
      <c r="H1337" t="s">
        <v>80</v>
      </c>
      <c r="I1337" t="s">
        <v>1436</v>
      </c>
      <c r="J1337" t="s">
        <v>36</v>
      </c>
      <c r="K1337" t="s">
        <v>43</v>
      </c>
      <c r="L1337" s="2">
        <f t="shared" si="201"/>
        <v>552.55999999999995</v>
      </c>
      <c r="M1337" s="2">
        <f t="shared" si="202"/>
        <v>552.55999999999995</v>
      </c>
      <c r="N1337" s="2">
        <f t="shared" si="208"/>
        <v>0</v>
      </c>
      <c r="O1337" s="2">
        <f t="shared" si="203"/>
        <v>0</v>
      </c>
      <c r="P1337" s="2">
        <f t="shared" si="204"/>
        <v>2210.2399999999998</v>
      </c>
      <c r="Q1337" s="2">
        <f t="shared" si="205"/>
        <v>0</v>
      </c>
      <c r="R1337">
        <v>4</v>
      </c>
      <c r="S1337">
        <v>0</v>
      </c>
      <c r="T1337" s="2">
        <v>552.55999999999995</v>
      </c>
      <c r="U1337" s="3">
        <v>0</v>
      </c>
      <c r="V1337" s="4">
        <f t="shared" si="209"/>
        <v>0</v>
      </c>
      <c r="W1337" s="2">
        <f t="shared" si="206"/>
        <v>2210.2399999999998</v>
      </c>
    </row>
    <row r="1338" spans="1:23" x14ac:dyDescent="0.25">
      <c r="A1338">
        <f t="shared" si="207"/>
        <v>2017</v>
      </c>
      <c r="B1338" s="1">
        <v>42827</v>
      </c>
      <c r="C1338" s="1">
        <v>42832</v>
      </c>
      <c r="D1338" s="1" t="str">
        <f t="shared" si="200"/>
        <v>Apr</v>
      </c>
      <c r="E1338" t="s">
        <v>38</v>
      </c>
      <c r="F1338" t="s">
        <v>1437</v>
      </c>
      <c r="G1338" t="s">
        <v>25</v>
      </c>
      <c r="H1338" t="s">
        <v>34</v>
      </c>
      <c r="I1338" t="s">
        <v>1373</v>
      </c>
      <c r="J1338" t="s">
        <v>28</v>
      </c>
      <c r="K1338" t="s">
        <v>46</v>
      </c>
      <c r="L1338" s="2">
        <f t="shared" si="201"/>
        <v>22.933799999999998</v>
      </c>
      <c r="M1338" s="2">
        <f t="shared" si="202"/>
        <v>25.11</v>
      </c>
      <c r="N1338" s="2">
        <f t="shared" si="208"/>
        <v>2.1762000000000015</v>
      </c>
      <c r="O1338" s="2">
        <f t="shared" si="203"/>
        <v>6.5286000000000044</v>
      </c>
      <c r="P1338" s="2">
        <f t="shared" si="204"/>
        <v>75.33</v>
      </c>
      <c r="Q1338" s="2">
        <f t="shared" si="205"/>
        <v>8.6666666666666732</v>
      </c>
      <c r="R1338">
        <v>3</v>
      </c>
      <c r="S1338">
        <v>0</v>
      </c>
      <c r="T1338" s="2">
        <v>25.11</v>
      </c>
      <c r="U1338" s="3">
        <v>6.5285999999999991</v>
      </c>
      <c r="V1338" s="4">
        <f t="shared" si="209"/>
        <v>8.6666666666666661</v>
      </c>
      <c r="W1338" s="2">
        <f t="shared" si="206"/>
        <v>75.33</v>
      </c>
    </row>
    <row r="1339" spans="1:23" x14ac:dyDescent="0.25">
      <c r="A1339">
        <f t="shared" si="207"/>
        <v>2017</v>
      </c>
      <c r="B1339" s="1">
        <v>42825</v>
      </c>
      <c r="C1339" s="1">
        <v>42827</v>
      </c>
      <c r="D1339" s="1" t="str">
        <f t="shared" si="200"/>
        <v>Mar</v>
      </c>
      <c r="E1339" t="s">
        <v>23</v>
      </c>
      <c r="F1339" t="s">
        <v>1438</v>
      </c>
      <c r="G1339" t="s">
        <v>25</v>
      </c>
      <c r="H1339" t="s">
        <v>80</v>
      </c>
      <c r="I1339" t="s">
        <v>1439</v>
      </c>
      <c r="J1339" t="s">
        <v>28</v>
      </c>
      <c r="K1339" t="s">
        <v>46</v>
      </c>
      <c r="L1339" s="2">
        <f t="shared" si="201"/>
        <v>25.759700000000002</v>
      </c>
      <c r="M1339" s="2">
        <f t="shared" si="202"/>
        <v>29.78</v>
      </c>
      <c r="N1339" s="2">
        <f t="shared" si="208"/>
        <v>4.0202999999999989</v>
      </c>
      <c r="O1339" s="2">
        <f t="shared" si="203"/>
        <v>8.0405999999999977</v>
      </c>
      <c r="P1339" s="2">
        <f t="shared" si="204"/>
        <v>59.56</v>
      </c>
      <c r="Q1339" s="2">
        <f t="shared" si="205"/>
        <v>13.499999999999995</v>
      </c>
      <c r="R1339">
        <v>2</v>
      </c>
      <c r="S1339">
        <v>0</v>
      </c>
      <c r="T1339" s="2">
        <v>29.78</v>
      </c>
      <c r="U1339" s="3">
        <v>8.0406000000000013</v>
      </c>
      <c r="V1339" s="4">
        <f t="shared" si="209"/>
        <v>13.5</v>
      </c>
      <c r="W1339" s="2">
        <f t="shared" si="206"/>
        <v>59.56</v>
      </c>
    </row>
    <row r="1340" spans="1:23" x14ac:dyDescent="0.25">
      <c r="A1340">
        <f t="shared" si="207"/>
        <v>2017</v>
      </c>
      <c r="B1340" s="1">
        <v>42825</v>
      </c>
      <c r="C1340" s="1">
        <v>42827</v>
      </c>
      <c r="D1340" s="1" t="str">
        <f t="shared" si="200"/>
        <v>Mar</v>
      </c>
      <c r="E1340" t="s">
        <v>23</v>
      </c>
      <c r="F1340" t="s">
        <v>1438</v>
      </c>
      <c r="G1340" t="s">
        <v>25</v>
      </c>
      <c r="H1340" t="s">
        <v>80</v>
      </c>
      <c r="I1340" t="s">
        <v>1440</v>
      </c>
      <c r="J1340" t="s">
        <v>50</v>
      </c>
      <c r="K1340" t="s">
        <v>51</v>
      </c>
      <c r="L1340" s="2">
        <f t="shared" si="201"/>
        <v>618.85640000000001</v>
      </c>
      <c r="M1340" s="2">
        <f t="shared" si="202"/>
        <v>677.58</v>
      </c>
      <c r="N1340" s="2">
        <f t="shared" si="208"/>
        <v>58.723600000000033</v>
      </c>
      <c r="O1340" s="2">
        <f t="shared" si="203"/>
        <v>176.1708000000001</v>
      </c>
      <c r="P1340" s="2">
        <f t="shared" si="204"/>
        <v>2032.7400000000002</v>
      </c>
      <c r="Q1340" s="2">
        <f t="shared" si="205"/>
        <v>8.6666666666666714</v>
      </c>
      <c r="R1340">
        <v>3</v>
      </c>
      <c r="S1340">
        <v>0</v>
      </c>
      <c r="T1340" s="2">
        <v>677.58</v>
      </c>
      <c r="U1340" s="3">
        <v>176.17080000000001</v>
      </c>
      <c r="V1340" s="4">
        <f t="shared" si="209"/>
        <v>8.6666666666666679</v>
      </c>
      <c r="W1340" s="2">
        <f t="shared" si="206"/>
        <v>2032.7400000000002</v>
      </c>
    </row>
    <row r="1341" spans="1:23" x14ac:dyDescent="0.25">
      <c r="A1341">
        <f t="shared" si="207"/>
        <v>2017</v>
      </c>
      <c r="B1341" s="1">
        <v>42825</v>
      </c>
      <c r="C1341" s="1">
        <v>42827</v>
      </c>
      <c r="D1341" s="1" t="str">
        <f t="shared" si="200"/>
        <v>Mar</v>
      </c>
      <c r="E1341" t="s">
        <v>23</v>
      </c>
      <c r="F1341" t="s">
        <v>1438</v>
      </c>
      <c r="G1341" t="s">
        <v>25</v>
      </c>
      <c r="H1341" t="s">
        <v>80</v>
      </c>
      <c r="I1341" t="s">
        <v>1441</v>
      </c>
      <c r="J1341" t="s">
        <v>36</v>
      </c>
      <c r="K1341" t="s">
        <v>60</v>
      </c>
      <c r="L1341" s="2">
        <f t="shared" si="201"/>
        <v>70.537600000000012</v>
      </c>
      <c r="M1341" s="2">
        <f t="shared" si="202"/>
        <v>75.040000000000006</v>
      </c>
      <c r="N1341" s="2">
        <f t="shared" si="208"/>
        <v>4.5023999999999944</v>
      </c>
      <c r="O1341" s="2">
        <f t="shared" si="203"/>
        <v>36.019199999999955</v>
      </c>
      <c r="P1341" s="2">
        <f t="shared" si="204"/>
        <v>600.32000000000005</v>
      </c>
      <c r="Q1341" s="2">
        <f t="shared" si="205"/>
        <v>5.999999999999992</v>
      </c>
      <c r="R1341">
        <v>8</v>
      </c>
      <c r="S1341">
        <v>0</v>
      </c>
      <c r="T1341" s="2">
        <v>75.040000000000006</v>
      </c>
      <c r="U1341" s="3">
        <v>36.019200000000005</v>
      </c>
      <c r="V1341" s="4">
        <f t="shared" si="209"/>
        <v>6.0000000000000009</v>
      </c>
      <c r="W1341" s="2">
        <f t="shared" si="206"/>
        <v>600.32000000000005</v>
      </c>
    </row>
    <row r="1342" spans="1:23" x14ac:dyDescent="0.25">
      <c r="A1342">
        <f t="shared" si="207"/>
        <v>2017</v>
      </c>
      <c r="B1342" s="1">
        <v>42737</v>
      </c>
      <c r="C1342" s="1">
        <v>42739</v>
      </c>
      <c r="D1342" s="1" t="str">
        <f t="shared" si="200"/>
        <v>Jan</v>
      </c>
      <c r="E1342" t="s">
        <v>98</v>
      </c>
      <c r="F1342" t="s">
        <v>1442</v>
      </c>
      <c r="G1342" t="s">
        <v>33</v>
      </c>
      <c r="H1342" t="s">
        <v>26</v>
      </c>
      <c r="I1342" t="s">
        <v>1443</v>
      </c>
      <c r="J1342" t="s">
        <v>50</v>
      </c>
      <c r="K1342" t="s">
        <v>286</v>
      </c>
      <c r="L1342" s="2">
        <f t="shared" si="201"/>
        <v>709.61400000000003</v>
      </c>
      <c r="M1342" s="2">
        <f t="shared" si="202"/>
        <v>695.2</v>
      </c>
      <c r="N1342" s="2">
        <f t="shared" si="208"/>
        <v>-14.413999999999987</v>
      </c>
      <c r="O1342" s="2">
        <f t="shared" si="203"/>
        <v>-28.827999999999975</v>
      </c>
      <c r="P1342" s="2">
        <f t="shared" si="204"/>
        <v>1390.4</v>
      </c>
      <c r="Q1342" s="2">
        <f t="shared" si="205"/>
        <v>-2.073360184119676</v>
      </c>
      <c r="R1342">
        <v>2</v>
      </c>
      <c r="S1342">
        <v>0.5</v>
      </c>
      <c r="T1342" s="2">
        <v>695.7</v>
      </c>
      <c r="U1342" s="3">
        <v>-27.827999999999975</v>
      </c>
      <c r="V1342" s="4">
        <f t="shared" si="209"/>
        <v>-1.999999999999998</v>
      </c>
      <c r="W1342" s="2">
        <f t="shared" si="206"/>
        <v>1391.4</v>
      </c>
    </row>
    <row r="1343" spans="1:23" x14ac:dyDescent="0.25">
      <c r="A1343">
        <f t="shared" si="207"/>
        <v>2017</v>
      </c>
      <c r="B1343" s="1">
        <v>42737</v>
      </c>
      <c r="C1343" s="1">
        <v>42739</v>
      </c>
      <c r="D1343" s="1" t="str">
        <f t="shared" si="200"/>
        <v>Jan</v>
      </c>
      <c r="E1343" t="s">
        <v>98</v>
      </c>
      <c r="F1343" t="s">
        <v>1442</v>
      </c>
      <c r="G1343" t="s">
        <v>33</v>
      </c>
      <c r="H1343" t="s">
        <v>26</v>
      </c>
      <c r="I1343" t="s">
        <v>1319</v>
      </c>
      <c r="J1343" t="s">
        <v>36</v>
      </c>
      <c r="K1343" t="s">
        <v>53</v>
      </c>
      <c r="L1343" s="2">
        <f t="shared" si="201"/>
        <v>18.165599999999998</v>
      </c>
      <c r="M1343" s="2">
        <f t="shared" si="202"/>
        <v>14.96</v>
      </c>
      <c r="N1343" s="2">
        <f t="shared" si="208"/>
        <v>-3.2055999999999969</v>
      </c>
      <c r="O1343" s="2">
        <f t="shared" si="203"/>
        <v>-16.027999999999984</v>
      </c>
      <c r="P1343" s="2">
        <f t="shared" si="204"/>
        <v>74.800000000000011</v>
      </c>
      <c r="Q1343" s="2">
        <f t="shared" si="205"/>
        <v>-21.427807486630993</v>
      </c>
      <c r="R1343">
        <v>5</v>
      </c>
      <c r="S1343">
        <v>0.7</v>
      </c>
      <c r="T1343" s="2">
        <v>15.66</v>
      </c>
      <c r="U1343" s="3">
        <v>-12.527999999999995</v>
      </c>
      <c r="V1343" s="4">
        <f t="shared" si="209"/>
        <v>-15.999999999999995</v>
      </c>
      <c r="W1343" s="2">
        <f t="shared" si="206"/>
        <v>78.3</v>
      </c>
    </row>
    <row r="1344" spans="1:23" x14ac:dyDescent="0.25">
      <c r="A1344">
        <f t="shared" si="207"/>
        <v>2017</v>
      </c>
      <c r="B1344" s="1">
        <v>42737</v>
      </c>
      <c r="C1344" s="1">
        <v>42739</v>
      </c>
      <c r="D1344" s="1" t="str">
        <f t="shared" si="200"/>
        <v>Jan</v>
      </c>
      <c r="E1344" t="s">
        <v>98</v>
      </c>
      <c r="F1344" t="s">
        <v>1442</v>
      </c>
      <c r="G1344" t="s">
        <v>33</v>
      </c>
      <c r="H1344" t="s">
        <v>26</v>
      </c>
      <c r="I1344" t="s">
        <v>89</v>
      </c>
      <c r="J1344" t="s">
        <v>36</v>
      </c>
      <c r="K1344" t="s">
        <v>53</v>
      </c>
      <c r="L1344" s="2">
        <f t="shared" si="201"/>
        <v>32.380600000000008</v>
      </c>
      <c r="M1344" s="2">
        <f t="shared" si="202"/>
        <v>28.154000000000007</v>
      </c>
      <c r="N1344" s="2">
        <f t="shared" si="208"/>
        <v>-4.2266000000000012</v>
      </c>
      <c r="O1344" s="2">
        <f t="shared" si="203"/>
        <v>-25.359600000000007</v>
      </c>
      <c r="P1344" s="2">
        <f t="shared" si="204"/>
        <v>168.92400000000004</v>
      </c>
      <c r="Q1344" s="2">
        <f t="shared" si="205"/>
        <v>-15.01243162605669</v>
      </c>
      <c r="R1344">
        <v>6</v>
      </c>
      <c r="S1344">
        <v>0.7</v>
      </c>
      <c r="T1344" s="2">
        <v>28.854000000000006</v>
      </c>
      <c r="U1344" s="3">
        <v>-21.159599999999998</v>
      </c>
      <c r="V1344" s="4">
        <f t="shared" si="209"/>
        <v>-12.22222222222222</v>
      </c>
      <c r="W1344" s="2">
        <f t="shared" si="206"/>
        <v>173.12400000000002</v>
      </c>
    </row>
    <row r="1345" spans="1:23" x14ac:dyDescent="0.25">
      <c r="A1345">
        <f t="shared" si="207"/>
        <v>2015</v>
      </c>
      <c r="B1345" s="1">
        <v>42152</v>
      </c>
      <c r="C1345" s="1">
        <v>42156</v>
      </c>
      <c r="D1345" s="1" t="str">
        <f t="shared" si="200"/>
        <v>May</v>
      </c>
      <c r="E1345" t="s">
        <v>38</v>
      </c>
      <c r="F1345" t="s">
        <v>180</v>
      </c>
      <c r="G1345" t="s">
        <v>25</v>
      </c>
      <c r="H1345" t="s">
        <v>80</v>
      </c>
      <c r="I1345" t="s">
        <v>1444</v>
      </c>
      <c r="J1345" t="s">
        <v>36</v>
      </c>
      <c r="K1345" t="s">
        <v>48</v>
      </c>
      <c r="L1345" s="2">
        <f t="shared" si="201"/>
        <v>43.038000000000004</v>
      </c>
      <c r="M1345" s="2">
        <f t="shared" si="202"/>
        <v>47.82</v>
      </c>
      <c r="N1345" s="2">
        <f t="shared" si="208"/>
        <v>4.7819999999999965</v>
      </c>
      <c r="O1345" s="2">
        <f t="shared" si="203"/>
        <v>14.345999999999989</v>
      </c>
      <c r="P1345" s="2">
        <f t="shared" si="204"/>
        <v>143.46</v>
      </c>
      <c r="Q1345" s="2">
        <f t="shared" si="205"/>
        <v>9.9999999999999929</v>
      </c>
      <c r="R1345">
        <v>3</v>
      </c>
      <c r="S1345">
        <v>0</v>
      </c>
      <c r="T1345" s="2">
        <v>47.82</v>
      </c>
      <c r="U1345" s="3">
        <v>14.345999999999995</v>
      </c>
      <c r="V1345" s="4">
        <f t="shared" si="209"/>
        <v>9.9999999999999964</v>
      </c>
      <c r="W1345" s="2">
        <f t="shared" si="206"/>
        <v>143.46</v>
      </c>
    </row>
    <row r="1346" spans="1:23" x14ac:dyDescent="0.25">
      <c r="A1346">
        <f t="shared" si="207"/>
        <v>2015</v>
      </c>
      <c r="B1346" s="1">
        <v>42152</v>
      </c>
      <c r="C1346" s="1">
        <v>42156</v>
      </c>
      <c r="D1346" s="1" t="str">
        <f t="shared" ref="D1346:D1409" si="210">TEXT((B1346),"MMM")</f>
        <v>May</v>
      </c>
      <c r="E1346" t="s">
        <v>38</v>
      </c>
      <c r="F1346" t="s">
        <v>180</v>
      </c>
      <c r="G1346" t="s">
        <v>25</v>
      </c>
      <c r="H1346" t="s">
        <v>80</v>
      </c>
      <c r="I1346" t="s">
        <v>1445</v>
      </c>
      <c r="J1346" t="s">
        <v>36</v>
      </c>
      <c r="K1346" t="s">
        <v>37</v>
      </c>
      <c r="L1346" s="2">
        <f t="shared" ref="L1346:L1409" si="211">T1346 - (U1346 / R1346)</f>
        <v>11.849399999999999</v>
      </c>
      <c r="M1346" s="2">
        <f t="shared" ref="M1346:M1409" si="212">(T1346/1-S1346)</f>
        <v>13.049999999999999</v>
      </c>
      <c r="N1346" s="2">
        <f t="shared" si="208"/>
        <v>1.2005999999999997</v>
      </c>
      <c r="O1346" s="2">
        <f t="shared" ref="O1346:O1409" si="213">N1346*R1346</f>
        <v>6.0029999999999983</v>
      </c>
      <c r="P1346" s="2">
        <f t="shared" ref="P1346:P1409" si="214">(M1346*R1346)</f>
        <v>65.25</v>
      </c>
      <c r="Q1346" s="2">
        <f t="shared" ref="Q1346:Q1409" si="215">(O1346/(M1346*R1346))*100</f>
        <v>9.1999999999999975</v>
      </c>
      <c r="R1346">
        <v>5</v>
      </c>
      <c r="S1346">
        <v>0</v>
      </c>
      <c r="T1346" s="2">
        <v>13.049999999999999</v>
      </c>
      <c r="U1346" s="3">
        <v>6.0029999999999992</v>
      </c>
      <c r="V1346" s="4">
        <f t="shared" si="209"/>
        <v>9.1999999999999993</v>
      </c>
      <c r="W1346" s="2">
        <f t="shared" ref="W1346:W1409" si="216">R1346*T1346</f>
        <v>65.25</v>
      </c>
    </row>
    <row r="1347" spans="1:23" x14ac:dyDescent="0.25">
      <c r="A1347">
        <f t="shared" ref="A1347:A1410" si="217">YEAR(B1347)</f>
        <v>2014</v>
      </c>
      <c r="B1347" s="1">
        <v>41715</v>
      </c>
      <c r="C1347" s="1">
        <v>41722</v>
      </c>
      <c r="D1347" s="1" t="str">
        <f t="shared" si="210"/>
        <v>Mar</v>
      </c>
      <c r="E1347" t="s">
        <v>38</v>
      </c>
      <c r="F1347" t="s">
        <v>709</v>
      </c>
      <c r="G1347" t="s">
        <v>25</v>
      </c>
      <c r="H1347" t="s">
        <v>65</v>
      </c>
      <c r="I1347" t="s">
        <v>920</v>
      </c>
      <c r="J1347" t="s">
        <v>36</v>
      </c>
      <c r="K1347" t="s">
        <v>55</v>
      </c>
      <c r="L1347" s="2">
        <f t="shared" si="211"/>
        <v>75.492899999999992</v>
      </c>
      <c r="M1347" s="2">
        <f t="shared" si="212"/>
        <v>93.78</v>
      </c>
      <c r="N1347" s="2">
        <f t="shared" ref="N1347:N1410" si="218">(M1347-L1347)</f>
        <v>18.287100000000009</v>
      </c>
      <c r="O1347" s="2">
        <f t="shared" si="213"/>
        <v>36.574200000000019</v>
      </c>
      <c r="P1347" s="2">
        <f t="shared" si="214"/>
        <v>187.56</v>
      </c>
      <c r="Q1347" s="2">
        <f t="shared" si="215"/>
        <v>19.500000000000011</v>
      </c>
      <c r="R1347">
        <v>2</v>
      </c>
      <c r="S1347">
        <v>0</v>
      </c>
      <c r="T1347" s="2">
        <v>93.78</v>
      </c>
      <c r="U1347" s="3">
        <v>36.574200000000005</v>
      </c>
      <c r="V1347" s="4">
        <f t="shared" ref="V1347:V1410" si="219">(U1347/W1347)*100</f>
        <v>19.500000000000004</v>
      </c>
      <c r="W1347" s="2">
        <f t="shared" si="216"/>
        <v>187.56</v>
      </c>
    </row>
    <row r="1348" spans="1:23" x14ac:dyDescent="0.25">
      <c r="A1348">
        <f t="shared" si="217"/>
        <v>2014</v>
      </c>
      <c r="B1348" s="1">
        <v>41715</v>
      </c>
      <c r="C1348" s="1">
        <v>41722</v>
      </c>
      <c r="D1348" s="1" t="str">
        <f t="shared" si="210"/>
        <v>Mar</v>
      </c>
      <c r="E1348" t="s">
        <v>38</v>
      </c>
      <c r="F1348" t="s">
        <v>709</v>
      </c>
      <c r="G1348" t="s">
        <v>25</v>
      </c>
      <c r="H1348" t="s">
        <v>65</v>
      </c>
      <c r="I1348" t="s">
        <v>1446</v>
      </c>
      <c r="J1348" t="s">
        <v>36</v>
      </c>
      <c r="K1348" t="s">
        <v>60</v>
      </c>
      <c r="L1348" s="2">
        <f t="shared" si="211"/>
        <v>43.81</v>
      </c>
      <c r="M1348" s="2">
        <f t="shared" si="212"/>
        <v>47.18</v>
      </c>
      <c r="N1348" s="2">
        <f t="shared" si="218"/>
        <v>3.3699999999999974</v>
      </c>
      <c r="O1348" s="2">
        <f t="shared" si="213"/>
        <v>23.589999999999982</v>
      </c>
      <c r="P1348" s="2">
        <f t="shared" si="214"/>
        <v>330.26</v>
      </c>
      <c r="Q1348" s="2">
        <f t="shared" si="215"/>
        <v>7.1428571428571379</v>
      </c>
      <c r="R1348">
        <v>7</v>
      </c>
      <c r="S1348">
        <v>0</v>
      </c>
      <c r="T1348" s="2">
        <v>47.18</v>
      </c>
      <c r="U1348" s="3">
        <v>23.59</v>
      </c>
      <c r="V1348" s="4">
        <f t="shared" si="219"/>
        <v>7.1428571428571423</v>
      </c>
      <c r="W1348" s="2">
        <f t="shared" si="216"/>
        <v>330.26</v>
      </c>
    </row>
    <row r="1349" spans="1:23" x14ac:dyDescent="0.25">
      <c r="A1349">
        <f t="shared" si="217"/>
        <v>2014</v>
      </c>
      <c r="B1349" s="1">
        <v>41715</v>
      </c>
      <c r="C1349" s="1">
        <v>41722</v>
      </c>
      <c r="D1349" s="1" t="str">
        <f t="shared" si="210"/>
        <v>Mar</v>
      </c>
      <c r="E1349" t="s">
        <v>38</v>
      </c>
      <c r="F1349" t="s">
        <v>709</v>
      </c>
      <c r="G1349" t="s">
        <v>25</v>
      </c>
      <c r="H1349" t="s">
        <v>65</v>
      </c>
      <c r="I1349" t="s">
        <v>1447</v>
      </c>
      <c r="J1349" t="s">
        <v>36</v>
      </c>
      <c r="K1349" t="s">
        <v>48</v>
      </c>
      <c r="L1349" s="2">
        <f t="shared" si="211"/>
        <v>18.7288</v>
      </c>
      <c r="M1349" s="2">
        <f t="shared" si="212"/>
        <v>19.68</v>
      </c>
      <c r="N1349" s="2">
        <f t="shared" si="218"/>
        <v>0.95120000000000005</v>
      </c>
      <c r="O1349" s="2">
        <f t="shared" si="213"/>
        <v>5.7072000000000003</v>
      </c>
      <c r="P1349" s="2">
        <f t="shared" si="214"/>
        <v>118.08</v>
      </c>
      <c r="Q1349" s="2">
        <f t="shared" si="215"/>
        <v>4.8333333333333339</v>
      </c>
      <c r="R1349">
        <v>6</v>
      </c>
      <c r="S1349">
        <v>0</v>
      </c>
      <c r="T1349" s="2">
        <v>19.68</v>
      </c>
      <c r="U1349" s="3">
        <v>5.7071999999999976</v>
      </c>
      <c r="V1349" s="4">
        <f t="shared" si="219"/>
        <v>4.8333333333333313</v>
      </c>
      <c r="W1349" s="2">
        <f t="shared" si="216"/>
        <v>118.08</v>
      </c>
    </row>
    <row r="1350" spans="1:23" x14ac:dyDescent="0.25">
      <c r="A1350">
        <f t="shared" si="217"/>
        <v>2014</v>
      </c>
      <c r="B1350" s="1">
        <v>41715</v>
      </c>
      <c r="C1350" s="1">
        <v>41722</v>
      </c>
      <c r="D1350" s="1" t="str">
        <f t="shared" si="210"/>
        <v>Mar</v>
      </c>
      <c r="E1350" t="s">
        <v>38</v>
      </c>
      <c r="F1350" t="s">
        <v>709</v>
      </c>
      <c r="G1350" t="s">
        <v>25</v>
      </c>
      <c r="H1350" t="s">
        <v>65</v>
      </c>
      <c r="I1350" t="s">
        <v>1448</v>
      </c>
      <c r="J1350" t="s">
        <v>36</v>
      </c>
      <c r="K1350" t="s">
        <v>53</v>
      </c>
      <c r="L1350" s="2">
        <f t="shared" si="211"/>
        <v>50.8902</v>
      </c>
      <c r="M1350" s="2">
        <f t="shared" si="212"/>
        <v>53.4</v>
      </c>
      <c r="N1350" s="2">
        <f t="shared" si="218"/>
        <v>2.5097999999999985</v>
      </c>
      <c r="O1350" s="2">
        <f t="shared" si="213"/>
        <v>25.097999999999985</v>
      </c>
      <c r="P1350" s="2">
        <f t="shared" si="214"/>
        <v>534</v>
      </c>
      <c r="Q1350" s="2">
        <f t="shared" si="215"/>
        <v>4.6999999999999975</v>
      </c>
      <c r="R1350">
        <v>10</v>
      </c>
      <c r="S1350">
        <v>0</v>
      </c>
      <c r="T1350" s="2">
        <v>53.4</v>
      </c>
      <c r="U1350" s="3">
        <v>25.097999999999999</v>
      </c>
      <c r="V1350" s="4">
        <f t="shared" si="219"/>
        <v>4.7</v>
      </c>
      <c r="W1350" s="2">
        <f t="shared" si="216"/>
        <v>534</v>
      </c>
    </row>
    <row r="1351" spans="1:23" x14ac:dyDescent="0.25">
      <c r="A1351">
        <f t="shared" si="217"/>
        <v>2014</v>
      </c>
      <c r="B1351" s="1">
        <v>41715</v>
      </c>
      <c r="C1351" s="1">
        <v>41722</v>
      </c>
      <c r="D1351" s="1" t="str">
        <f t="shared" si="210"/>
        <v>Mar</v>
      </c>
      <c r="E1351" t="s">
        <v>38</v>
      </c>
      <c r="F1351" t="s">
        <v>709</v>
      </c>
      <c r="G1351" t="s">
        <v>25</v>
      </c>
      <c r="H1351" t="s">
        <v>65</v>
      </c>
      <c r="I1351" t="s">
        <v>1449</v>
      </c>
      <c r="J1351" t="s">
        <v>36</v>
      </c>
      <c r="K1351" t="s">
        <v>53</v>
      </c>
      <c r="L1351" s="2">
        <f t="shared" si="211"/>
        <v>33.009600000000006</v>
      </c>
      <c r="M1351" s="2">
        <f t="shared" si="212"/>
        <v>35.880000000000003</v>
      </c>
      <c r="N1351" s="2">
        <f t="shared" si="218"/>
        <v>2.8703999999999965</v>
      </c>
      <c r="O1351" s="2">
        <f t="shared" si="213"/>
        <v>17.222399999999979</v>
      </c>
      <c r="P1351" s="2">
        <f t="shared" si="214"/>
        <v>215.28000000000003</v>
      </c>
      <c r="Q1351" s="2">
        <f t="shared" si="215"/>
        <v>7.9999999999999893</v>
      </c>
      <c r="R1351">
        <v>6</v>
      </c>
      <c r="S1351">
        <v>0</v>
      </c>
      <c r="T1351" s="2">
        <v>35.880000000000003</v>
      </c>
      <c r="U1351" s="3">
        <v>17.2224</v>
      </c>
      <c r="V1351" s="4">
        <f t="shared" si="219"/>
        <v>7.9999999999999991</v>
      </c>
      <c r="W1351" s="2">
        <f t="shared" si="216"/>
        <v>215.28000000000003</v>
      </c>
    </row>
    <row r="1352" spans="1:23" x14ac:dyDescent="0.25">
      <c r="A1352">
        <f t="shared" si="217"/>
        <v>2014</v>
      </c>
      <c r="B1352" s="1">
        <v>41915</v>
      </c>
      <c r="C1352" s="1">
        <v>41920</v>
      </c>
      <c r="D1352" s="1" t="str">
        <f t="shared" si="210"/>
        <v>Oct</v>
      </c>
      <c r="E1352" t="s">
        <v>23</v>
      </c>
      <c r="F1352" t="s">
        <v>1450</v>
      </c>
      <c r="G1352" t="s">
        <v>25</v>
      </c>
      <c r="H1352" t="s">
        <v>65</v>
      </c>
      <c r="I1352" t="s">
        <v>1254</v>
      </c>
      <c r="J1352" t="s">
        <v>28</v>
      </c>
      <c r="K1352" t="s">
        <v>31</v>
      </c>
      <c r="L1352" s="2">
        <f t="shared" si="211"/>
        <v>281.64710000000002</v>
      </c>
      <c r="M1352" s="2">
        <f t="shared" si="212"/>
        <v>257.97899999999998</v>
      </c>
      <c r="N1352" s="2">
        <f t="shared" si="218"/>
        <v>-23.668100000000038</v>
      </c>
      <c r="O1352" s="2">
        <f t="shared" si="213"/>
        <v>-71.004300000000114</v>
      </c>
      <c r="P1352" s="2">
        <f t="shared" si="214"/>
        <v>773.9369999999999</v>
      </c>
      <c r="Q1352" s="2">
        <f t="shared" si="215"/>
        <v>-9.174428926385497</v>
      </c>
      <c r="R1352">
        <v>3</v>
      </c>
      <c r="S1352">
        <v>0.3</v>
      </c>
      <c r="T1352" s="2">
        <v>258.279</v>
      </c>
      <c r="U1352" s="3">
        <v>-70.104300000000023</v>
      </c>
      <c r="V1352" s="4">
        <f t="shared" si="219"/>
        <v>-9.047619047619051</v>
      </c>
      <c r="W1352" s="2">
        <f t="shared" si="216"/>
        <v>774.83699999999999</v>
      </c>
    </row>
    <row r="1353" spans="1:23" x14ac:dyDescent="0.25">
      <c r="A1353">
        <f t="shared" si="217"/>
        <v>2016</v>
      </c>
      <c r="B1353" s="1">
        <v>42457</v>
      </c>
      <c r="C1353" s="1">
        <v>42460</v>
      </c>
      <c r="D1353" s="1" t="str">
        <f t="shared" si="210"/>
        <v>Mar</v>
      </c>
      <c r="E1353" t="s">
        <v>98</v>
      </c>
      <c r="F1353" t="s">
        <v>1442</v>
      </c>
      <c r="G1353" t="s">
        <v>33</v>
      </c>
      <c r="H1353" t="s">
        <v>26</v>
      </c>
      <c r="I1353" t="s">
        <v>1451</v>
      </c>
      <c r="J1353" t="s">
        <v>36</v>
      </c>
      <c r="K1353" t="s">
        <v>43</v>
      </c>
      <c r="L1353" s="2">
        <f t="shared" si="211"/>
        <v>27.474999999999998</v>
      </c>
      <c r="M1353" s="2">
        <f t="shared" si="212"/>
        <v>31.4</v>
      </c>
      <c r="N1353" s="2">
        <f t="shared" si="218"/>
        <v>3.9250000000000007</v>
      </c>
      <c r="O1353" s="2">
        <f t="shared" si="213"/>
        <v>7.8500000000000014</v>
      </c>
      <c r="P1353" s="2">
        <f t="shared" si="214"/>
        <v>62.8</v>
      </c>
      <c r="Q1353" s="2">
        <f t="shared" si="215"/>
        <v>12.500000000000004</v>
      </c>
      <c r="R1353">
        <v>2</v>
      </c>
      <c r="S1353">
        <v>0</v>
      </c>
      <c r="T1353" s="2">
        <v>31.4</v>
      </c>
      <c r="U1353" s="3">
        <v>7.8500000000000014</v>
      </c>
      <c r="V1353" s="4">
        <f t="shared" si="219"/>
        <v>12.500000000000004</v>
      </c>
      <c r="W1353" s="2">
        <f t="shared" si="216"/>
        <v>62.8</v>
      </c>
    </row>
    <row r="1354" spans="1:23" x14ac:dyDescent="0.25">
      <c r="A1354">
        <f t="shared" si="217"/>
        <v>2017</v>
      </c>
      <c r="B1354" s="1">
        <v>42859</v>
      </c>
      <c r="C1354" s="1">
        <v>42864</v>
      </c>
      <c r="D1354" s="1" t="str">
        <f t="shared" si="210"/>
        <v>May</v>
      </c>
      <c r="E1354" t="s">
        <v>38</v>
      </c>
      <c r="F1354" t="s">
        <v>1150</v>
      </c>
      <c r="G1354" t="s">
        <v>33</v>
      </c>
      <c r="H1354" t="s">
        <v>34</v>
      </c>
      <c r="I1354" t="s">
        <v>815</v>
      </c>
      <c r="J1354" t="s">
        <v>50</v>
      </c>
      <c r="K1354" t="s">
        <v>51</v>
      </c>
      <c r="L1354" s="2">
        <f t="shared" si="211"/>
        <v>179.82090000000002</v>
      </c>
      <c r="M1354" s="2">
        <f t="shared" si="212"/>
        <v>183.76000000000002</v>
      </c>
      <c r="N1354" s="2">
        <f t="shared" si="218"/>
        <v>3.9390999999999963</v>
      </c>
      <c r="O1354" s="2">
        <f t="shared" si="213"/>
        <v>19.695499999999981</v>
      </c>
      <c r="P1354" s="2">
        <f t="shared" si="214"/>
        <v>918.80000000000007</v>
      </c>
      <c r="Q1354" s="2">
        <f t="shared" si="215"/>
        <v>2.1436112320417915</v>
      </c>
      <c r="R1354">
        <v>5</v>
      </c>
      <c r="S1354">
        <v>0.2</v>
      </c>
      <c r="T1354" s="2">
        <v>183.96</v>
      </c>
      <c r="U1354" s="3">
        <v>20.695499999999988</v>
      </c>
      <c r="V1354" s="4">
        <f t="shared" si="219"/>
        <v>2.2499999999999987</v>
      </c>
      <c r="W1354" s="2">
        <f t="shared" si="216"/>
        <v>919.80000000000007</v>
      </c>
    </row>
    <row r="1355" spans="1:23" x14ac:dyDescent="0.25">
      <c r="A1355">
        <f t="shared" si="217"/>
        <v>2017</v>
      </c>
      <c r="B1355" s="1">
        <v>42859</v>
      </c>
      <c r="C1355" s="1">
        <v>42864</v>
      </c>
      <c r="D1355" s="1" t="str">
        <f t="shared" si="210"/>
        <v>May</v>
      </c>
      <c r="E1355" t="s">
        <v>38</v>
      </c>
      <c r="F1355" t="s">
        <v>1150</v>
      </c>
      <c r="G1355" t="s">
        <v>33</v>
      </c>
      <c r="H1355" t="s">
        <v>34</v>
      </c>
      <c r="I1355" t="s">
        <v>1096</v>
      </c>
      <c r="J1355" t="s">
        <v>36</v>
      </c>
      <c r="K1355" t="s">
        <v>60</v>
      </c>
      <c r="L1355" s="2">
        <f t="shared" si="211"/>
        <v>14.792399999999999</v>
      </c>
      <c r="M1355" s="2">
        <f t="shared" si="212"/>
        <v>17.61</v>
      </c>
      <c r="N1355" s="2">
        <f t="shared" si="218"/>
        <v>2.8176000000000005</v>
      </c>
      <c r="O1355" s="2">
        <f t="shared" si="213"/>
        <v>8.4528000000000016</v>
      </c>
      <c r="P1355" s="2">
        <f t="shared" si="214"/>
        <v>52.83</v>
      </c>
      <c r="Q1355" s="2">
        <f t="shared" si="215"/>
        <v>16.000000000000004</v>
      </c>
      <c r="R1355">
        <v>3</v>
      </c>
      <c r="S1355">
        <v>0</v>
      </c>
      <c r="T1355" s="2">
        <v>17.61</v>
      </c>
      <c r="U1355" s="3">
        <v>8.4527999999999999</v>
      </c>
      <c r="V1355" s="4">
        <f t="shared" si="219"/>
        <v>16</v>
      </c>
      <c r="W1355" s="2">
        <f t="shared" si="216"/>
        <v>52.83</v>
      </c>
    </row>
    <row r="1356" spans="1:23" x14ac:dyDescent="0.25">
      <c r="A1356">
        <f t="shared" si="217"/>
        <v>2017</v>
      </c>
      <c r="B1356" s="1">
        <v>42859</v>
      </c>
      <c r="C1356" s="1">
        <v>42864</v>
      </c>
      <c r="D1356" s="1" t="str">
        <f t="shared" si="210"/>
        <v>May</v>
      </c>
      <c r="E1356" t="s">
        <v>38</v>
      </c>
      <c r="F1356" t="s">
        <v>1150</v>
      </c>
      <c r="G1356" t="s">
        <v>33</v>
      </c>
      <c r="H1356" t="s">
        <v>34</v>
      </c>
      <c r="I1356" t="s">
        <v>373</v>
      </c>
      <c r="J1356" t="s">
        <v>28</v>
      </c>
      <c r="K1356" t="s">
        <v>41</v>
      </c>
      <c r="L1356" s="2">
        <f t="shared" si="211"/>
        <v>289.62009999999998</v>
      </c>
      <c r="M1356" s="2">
        <f t="shared" si="212"/>
        <v>300.70400000000001</v>
      </c>
      <c r="N1356" s="2">
        <f t="shared" si="218"/>
        <v>11.083900000000028</v>
      </c>
      <c r="O1356" s="2">
        <f t="shared" si="213"/>
        <v>11.083900000000028</v>
      </c>
      <c r="P1356" s="2">
        <f t="shared" si="214"/>
        <v>300.70400000000001</v>
      </c>
      <c r="Q1356" s="2">
        <f t="shared" si="215"/>
        <v>3.6859835585825356</v>
      </c>
      <c r="R1356">
        <v>1</v>
      </c>
      <c r="S1356">
        <v>0.2</v>
      </c>
      <c r="T1356" s="2">
        <v>300.904</v>
      </c>
      <c r="U1356" s="3">
        <v>11.283900000000017</v>
      </c>
      <c r="V1356" s="4">
        <f t="shared" si="219"/>
        <v>3.7500000000000053</v>
      </c>
      <c r="W1356" s="2">
        <f t="shared" si="216"/>
        <v>300.904</v>
      </c>
    </row>
    <row r="1357" spans="1:23" x14ac:dyDescent="0.25">
      <c r="A1357">
        <f t="shared" si="217"/>
        <v>2014</v>
      </c>
      <c r="B1357" s="1">
        <v>41825</v>
      </c>
      <c r="C1357" s="1">
        <v>41825</v>
      </c>
      <c r="D1357" s="1" t="str">
        <f t="shared" si="210"/>
        <v>Jul</v>
      </c>
      <c r="E1357" t="s">
        <v>528</v>
      </c>
      <c r="F1357" t="s">
        <v>1383</v>
      </c>
      <c r="G1357" t="s">
        <v>25</v>
      </c>
      <c r="H1357" t="s">
        <v>65</v>
      </c>
      <c r="I1357" t="s">
        <v>347</v>
      </c>
      <c r="J1357" t="s">
        <v>36</v>
      </c>
      <c r="K1357" t="s">
        <v>43</v>
      </c>
      <c r="L1357" s="2">
        <f t="shared" si="211"/>
        <v>235.49440000000001</v>
      </c>
      <c r="M1357" s="2">
        <f t="shared" si="212"/>
        <v>220.57600000000002</v>
      </c>
      <c r="N1357" s="2">
        <f t="shared" si="218"/>
        <v>-14.918399999999991</v>
      </c>
      <c r="O1357" s="2">
        <f t="shared" si="213"/>
        <v>-44.755199999999974</v>
      </c>
      <c r="P1357" s="2">
        <f t="shared" si="214"/>
        <v>661.72800000000007</v>
      </c>
      <c r="Q1357" s="2">
        <f t="shared" si="215"/>
        <v>-6.7633831423182897</v>
      </c>
      <c r="R1357">
        <v>3</v>
      </c>
      <c r="S1357">
        <v>0.2</v>
      </c>
      <c r="T1357" s="2">
        <v>220.77600000000001</v>
      </c>
      <c r="U1357" s="3">
        <v>-44.155200000000022</v>
      </c>
      <c r="V1357" s="4">
        <f t="shared" si="219"/>
        <v>-6.6666666666666705</v>
      </c>
      <c r="W1357" s="2">
        <f t="shared" si="216"/>
        <v>662.32799999999997</v>
      </c>
    </row>
    <row r="1358" spans="1:23" x14ac:dyDescent="0.25">
      <c r="A1358">
        <f t="shared" si="217"/>
        <v>2014</v>
      </c>
      <c r="B1358" s="1">
        <v>41825</v>
      </c>
      <c r="C1358" s="1">
        <v>41825</v>
      </c>
      <c r="D1358" s="1" t="str">
        <f t="shared" si="210"/>
        <v>Jul</v>
      </c>
      <c r="E1358" t="s">
        <v>528</v>
      </c>
      <c r="F1358" t="s">
        <v>1383</v>
      </c>
      <c r="G1358" t="s">
        <v>25</v>
      </c>
      <c r="H1358" t="s">
        <v>65</v>
      </c>
      <c r="I1358" t="s">
        <v>1385</v>
      </c>
      <c r="J1358" t="s">
        <v>36</v>
      </c>
      <c r="K1358" t="s">
        <v>43</v>
      </c>
      <c r="L1358" s="2">
        <f t="shared" si="211"/>
        <v>284.62200000000001</v>
      </c>
      <c r="M1358" s="2">
        <f t="shared" si="212"/>
        <v>281.22400000000005</v>
      </c>
      <c r="N1358" s="2">
        <f t="shared" si="218"/>
        <v>-3.3979999999999677</v>
      </c>
      <c r="O1358" s="2">
        <f t="shared" si="213"/>
        <v>-37.377999999999645</v>
      </c>
      <c r="P1358" s="2">
        <f t="shared" si="214"/>
        <v>3093.4640000000004</v>
      </c>
      <c r="Q1358" s="2">
        <f t="shared" si="215"/>
        <v>-1.208289477427235</v>
      </c>
      <c r="R1358">
        <v>11</v>
      </c>
      <c r="S1358">
        <v>0.2</v>
      </c>
      <c r="T1358" s="2">
        <v>281.42400000000004</v>
      </c>
      <c r="U1358" s="3">
        <v>-35.178000000000004</v>
      </c>
      <c r="V1358" s="4">
        <f t="shared" si="219"/>
        <v>-1.1363636363636365</v>
      </c>
      <c r="W1358" s="2">
        <f t="shared" si="216"/>
        <v>3095.6640000000002</v>
      </c>
    </row>
    <row r="1359" spans="1:23" x14ac:dyDescent="0.25">
      <c r="A1359">
        <f t="shared" si="217"/>
        <v>2016</v>
      </c>
      <c r="B1359" s="1">
        <v>42495</v>
      </c>
      <c r="C1359" s="1">
        <v>42497</v>
      </c>
      <c r="D1359" s="1" t="str">
        <f t="shared" si="210"/>
        <v>May</v>
      </c>
      <c r="E1359" t="s">
        <v>98</v>
      </c>
      <c r="F1359" t="s">
        <v>1452</v>
      </c>
      <c r="G1359" t="s">
        <v>25</v>
      </c>
      <c r="H1359" t="s">
        <v>26</v>
      </c>
      <c r="I1359" t="s">
        <v>1453</v>
      </c>
      <c r="J1359" t="s">
        <v>36</v>
      </c>
      <c r="K1359" t="s">
        <v>60</v>
      </c>
      <c r="L1359" s="2">
        <f t="shared" si="211"/>
        <v>67.005200000000002</v>
      </c>
      <c r="M1359" s="2">
        <f t="shared" si="212"/>
        <v>79.14</v>
      </c>
      <c r="N1359" s="2">
        <f t="shared" si="218"/>
        <v>12.134799999999998</v>
      </c>
      <c r="O1359" s="2">
        <f t="shared" si="213"/>
        <v>36.404399999999995</v>
      </c>
      <c r="P1359" s="2">
        <f t="shared" si="214"/>
        <v>237.42000000000002</v>
      </c>
      <c r="Q1359" s="2">
        <f t="shared" si="215"/>
        <v>15.333333333333329</v>
      </c>
      <c r="R1359">
        <v>3</v>
      </c>
      <c r="S1359">
        <v>0</v>
      </c>
      <c r="T1359" s="2">
        <v>79.14</v>
      </c>
      <c r="U1359" s="3">
        <v>36.404399999999995</v>
      </c>
      <c r="V1359" s="4">
        <f t="shared" si="219"/>
        <v>15.333333333333329</v>
      </c>
      <c r="W1359" s="2">
        <f t="shared" si="216"/>
        <v>237.42000000000002</v>
      </c>
    </row>
    <row r="1360" spans="1:23" x14ac:dyDescent="0.25">
      <c r="A1360">
        <f t="shared" si="217"/>
        <v>2017</v>
      </c>
      <c r="B1360" s="1">
        <v>42851</v>
      </c>
      <c r="C1360" s="1">
        <v>42852</v>
      </c>
      <c r="D1360" s="1" t="str">
        <f t="shared" si="210"/>
        <v>Apr</v>
      </c>
      <c r="E1360" t="s">
        <v>98</v>
      </c>
      <c r="F1360" t="s">
        <v>1454</v>
      </c>
      <c r="G1360" t="s">
        <v>25</v>
      </c>
      <c r="H1360" t="s">
        <v>65</v>
      </c>
      <c r="I1360" t="s">
        <v>825</v>
      </c>
      <c r="J1360" t="s">
        <v>28</v>
      </c>
      <c r="K1360" t="s">
        <v>46</v>
      </c>
      <c r="L1360" s="2">
        <f t="shared" si="211"/>
        <v>3.4293</v>
      </c>
      <c r="M1360" s="2">
        <f t="shared" si="212"/>
        <v>1.3879999999999999</v>
      </c>
      <c r="N1360" s="2">
        <f t="shared" si="218"/>
        <v>-2.0413000000000001</v>
      </c>
      <c r="O1360" s="2">
        <f t="shared" si="213"/>
        <v>-2.0413000000000001</v>
      </c>
      <c r="P1360" s="2">
        <f t="shared" si="214"/>
        <v>1.3879999999999999</v>
      </c>
      <c r="Q1360" s="2">
        <f t="shared" si="215"/>
        <v>-147.0677233429395</v>
      </c>
      <c r="R1360">
        <v>1</v>
      </c>
      <c r="S1360">
        <v>0.6</v>
      </c>
      <c r="T1360" s="2">
        <v>1.988</v>
      </c>
      <c r="U1360" s="3">
        <v>-1.4413</v>
      </c>
      <c r="V1360" s="4">
        <f t="shared" si="219"/>
        <v>-72.5</v>
      </c>
      <c r="W1360" s="2">
        <f t="shared" si="216"/>
        <v>1.988</v>
      </c>
    </row>
    <row r="1361" spans="1:23" x14ac:dyDescent="0.25">
      <c r="A1361">
        <f t="shared" si="217"/>
        <v>2014</v>
      </c>
      <c r="B1361" s="1">
        <v>41908</v>
      </c>
      <c r="C1361" s="1">
        <v>41913</v>
      </c>
      <c r="D1361" s="1" t="str">
        <f t="shared" si="210"/>
        <v>Sep</v>
      </c>
      <c r="E1361" t="s">
        <v>23</v>
      </c>
      <c r="F1361" t="s">
        <v>1455</v>
      </c>
      <c r="G1361" t="s">
        <v>25</v>
      </c>
      <c r="H1361" t="s">
        <v>34</v>
      </c>
      <c r="I1361" t="s">
        <v>1456</v>
      </c>
      <c r="J1361" t="s">
        <v>28</v>
      </c>
      <c r="K1361" t="s">
        <v>31</v>
      </c>
      <c r="L1361" s="2">
        <f t="shared" si="211"/>
        <v>145.56800000000001</v>
      </c>
      <c r="M1361" s="2">
        <f t="shared" si="212"/>
        <v>145.36800000000002</v>
      </c>
      <c r="N1361" s="2">
        <f t="shared" si="218"/>
        <v>-0.19999999999998863</v>
      </c>
      <c r="O1361" s="2">
        <f t="shared" si="213"/>
        <v>-0.39999999999997726</v>
      </c>
      <c r="P1361" s="2">
        <f t="shared" si="214"/>
        <v>290.73600000000005</v>
      </c>
      <c r="Q1361" s="2">
        <f t="shared" si="215"/>
        <v>-0.13758186120741059</v>
      </c>
      <c r="R1361">
        <v>2</v>
      </c>
      <c r="S1361">
        <v>0.2</v>
      </c>
      <c r="T1361" s="2">
        <v>145.56800000000001</v>
      </c>
      <c r="U1361" s="3">
        <v>0</v>
      </c>
      <c r="V1361" s="4">
        <f t="shared" si="219"/>
        <v>0</v>
      </c>
      <c r="W1361" s="2">
        <f t="shared" si="216"/>
        <v>291.13600000000002</v>
      </c>
    </row>
    <row r="1362" spans="1:23" x14ac:dyDescent="0.25">
      <c r="A1362">
        <f t="shared" si="217"/>
        <v>2017</v>
      </c>
      <c r="B1362" s="1">
        <v>43027</v>
      </c>
      <c r="C1362" s="1">
        <v>43033</v>
      </c>
      <c r="D1362" s="1" t="str">
        <f t="shared" si="210"/>
        <v>Oct</v>
      </c>
      <c r="E1362" t="s">
        <v>38</v>
      </c>
      <c r="F1362" t="s">
        <v>1457</v>
      </c>
      <c r="G1362" t="s">
        <v>33</v>
      </c>
      <c r="H1362" t="s">
        <v>80</v>
      </c>
      <c r="I1362" t="s">
        <v>1031</v>
      </c>
      <c r="J1362" t="s">
        <v>36</v>
      </c>
      <c r="K1362" t="s">
        <v>48</v>
      </c>
      <c r="L1362" s="2">
        <f t="shared" si="211"/>
        <v>121.9354</v>
      </c>
      <c r="M1362" s="2">
        <f t="shared" si="212"/>
        <v>123.056</v>
      </c>
      <c r="N1362" s="2">
        <f t="shared" si="218"/>
        <v>1.120599999999996</v>
      </c>
      <c r="O1362" s="2">
        <f t="shared" si="213"/>
        <v>7.8441999999999723</v>
      </c>
      <c r="P1362" s="2">
        <f t="shared" si="214"/>
        <v>861.39199999999994</v>
      </c>
      <c r="Q1362" s="2">
        <f t="shared" si="215"/>
        <v>0.91064230919255962</v>
      </c>
      <c r="R1362">
        <v>7</v>
      </c>
      <c r="S1362">
        <v>0.2</v>
      </c>
      <c r="T1362" s="2">
        <v>123.256</v>
      </c>
      <c r="U1362" s="3">
        <v>9.2441999999999993</v>
      </c>
      <c r="V1362" s="4">
        <f t="shared" si="219"/>
        <v>1.0714285714285712</v>
      </c>
      <c r="W1362" s="2">
        <f t="shared" si="216"/>
        <v>862.79200000000003</v>
      </c>
    </row>
    <row r="1363" spans="1:23" x14ac:dyDescent="0.25">
      <c r="A1363">
        <f t="shared" si="217"/>
        <v>2017</v>
      </c>
      <c r="B1363" s="1">
        <v>43027</v>
      </c>
      <c r="C1363" s="1">
        <v>43033</v>
      </c>
      <c r="D1363" s="1" t="str">
        <f t="shared" si="210"/>
        <v>Oct</v>
      </c>
      <c r="E1363" t="s">
        <v>38</v>
      </c>
      <c r="F1363" t="s">
        <v>1457</v>
      </c>
      <c r="G1363" t="s">
        <v>33</v>
      </c>
      <c r="H1363" t="s">
        <v>80</v>
      </c>
      <c r="I1363" t="s">
        <v>1458</v>
      </c>
      <c r="J1363" t="s">
        <v>36</v>
      </c>
      <c r="K1363" t="s">
        <v>60</v>
      </c>
      <c r="L1363" s="2">
        <f t="shared" si="211"/>
        <v>21.830000000000002</v>
      </c>
      <c r="M1363" s="2">
        <f t="shared" si="212"/>
        <v>23.480000000000004</v>
      </c>
      <c r="N1363" s="2">
        <f t="shared" si="218"/>
        <v>1.6500000000000021</v>
      </c>
      <c r="O1363" s="2">
        <f t="shared" si="213"/>
        <v>6.6000000000000085</v>
      </c>
      <c r="P1363" s="2">
        <f t="shared" si="214"/>
        <v>93.920000000000016</v>
      </c>
      <c r="Q1363" s="2">
        <f t="shared" si="215"/>
        <v>7.0272572402044373</v>
      </c>
      <c r="R1363">
        <v>4</v>
      </c>
      <c r="S1363">
        <v>0.2</v>
      </c>
      <c r="T1363" s="2">
        <v>23.680000000000003</v>
      </c>
      <c r="U1363" s="3">
        <v>7.3999999999999995</v>
      </c>
      <c r="V1363" s="4">
        <f t="shared" si="219"/>
        <v>7.8124999999999982</v>
      </c>
      <c r="W1363" s="2">
        <f t="shared" si="216"/>
        <v>94.720000000000013</v>
      </c>
    </row>
    <row r="1364" spans="1:23" x14ac:dyDescent="0.25">
      <c r="A1364">
        <f t="shared" si="217"/>
        <v>2017</v>
      </c>
      <c r="B1364" s="1">
        <v>43027</v>
      </c>
      <c r="C1364" s="1">
        <v>43033</v>
      </c>
      <c r="D1364" s="1" t="str">
        <f t="shared" si="210"/>
        <v>Oct</v>
      </c>
      <c r="E1364" t="s">
        <v>38</v>
      </c>
      <c r="F1364" t="s">
        <v>1457</v>
      </c>
      <c r="G1364" t="s">
        <v>33</v>
      </c>
      <c r="H1364" t="s">
        <v>80</v>
      </c>
      <c r="I1364" t="s">
        <v>1459</v>
      </c>
      <c r="J1364" t="s">
        <v>50</v>
      </c>
      <c r="K1364" t="s">
        <v>51</v>
      </c>
      <c r="L1364" s="2">
        <f t="shared" si="211"/>
        <v>323.76490000000001</v>
      </c>
      <c r="M1364" s="2">
        <f t="shared" si="212"/>
        <v>309.17600000000004</v>
      </c>
      <c r="N1364" s="2">
        <f t="shared" si="218"/>
        <v>-14.588899999999967</v>
      </c>
      <c r="O1364" s="2">
        <f t="shared" si="213"/>
        <v>-58.355599999999868</v>
      </c>
      <c r="P1364" s="2">
        <f t="shared" si="214"/>
        <v>1236.7040000000002</v>
      </c>
      <c r="Q1364" s="2">
        <f t="shared" si="215"/>
        <v>-4.7186392216730804</v>
      </c>
      <c r="R1364">
        <v>4</v>
      </c>
      <c r="S1364">
        <v>0.4</v>
      </c>
      <c r="T1364" s="2">
        <v>309.57600000000002</v>
      </c>
      <c r="U1364" s="3">
        <v>-56.755600000000015</v>
      </c>
      <c r="V1364" s="4">
        <f t="shared" si="219"/>
        <v>-4.5833333333333348</v>
      </c>
      <c r="W1364" s="2">
        <f t="shared" si="216"/>
        <v>1238.3040000000001</v>
      </c>
    </row>
    <row r="1365" spans="1:23" x14ac:dyDescent="0.25">
      <c r="A1365">
        <f t="shared" si="217"/>
        <v>2017</v>
      </c>
      <c r="B1365" s="1">
        <v>43049</v>
      </c>
      <c r="C1365" s="1">
        <v>43050</v>
      </c>
      <c r="D1365" s="1" t="str">
        <f t="shared" si="210"/>
        <v>Nov</v>
      </c>
      <c r="E1365" t="s">
        <v>98</v>
      </c>
      <c r="F1365" t="s">
        <v>1460</v>
      </c>
      <c r="G1365" t="s">
        <v>33</v>
      </c>
      <c r="H1365" t="s">
        <v>34</v>
      </c>
      <c r="I1365" t="s">
        <v>975</v>
      </c>
      <c r="J1365" t="s">
        <v>36</v>
      </c>
      <c r="K1365" t="s">
        <v>53</v>
      </c>
      <c r="L1365" s="2">
        <f t="shared" si="211"/>
        <v>40.216000000000008</v>
      </c>
      <c r="M1365" s="2">
        <f t="shared" si="212"/>
        <v>37.688000000000002</v>
      </c>
      <c r="N1365" s="2">
        <f t="shared" si="218"/>
        <v>-2.5280000000000058</v>
      </c>
      <c r="O1365" s="2">
        <f t="shared" si="213"/>
        <v>-35.392000000000081</v>
      </c>
      <c r="P1365" s="2">
        <f t="shared" si="214"/>
        <v>527.63200000000006</v>
      </c>
      <c r="Q1365" s="2">
        <f t="shared" si="215"/>
        <v>-6.7077053704096947</v>
      </c>
      <c r="R1365">
        <v>14</v>
      </c>
      <c r="S1365">
        <v>0.7</v>
      </c>
      <c r="T1365" s="2">
        <v>38.388000000000005</v>
      </c>
      <c r="U1365" s="3">
        <v>-25.591999999999999</v>
      </c>
      <c r="V1365" s="4">
        <f t="shared" si="219"/>
        <v>-4.7619047619047619</v>
      </c>
      <c r="W1365" s="2">
        <f t="shared" si="216"/>
        <v>537.43200000000002</v>
      </c>
    </row>
    <row r="1366" spans="1:23" x14ac:dyDescent="0.25">
      <c r="A1366">
        <f t="shared" si="217"/>
        <v>2017</v>
      </c>
      <c r="B1366" s="1">
        <v>43049</v>
      </c>
      <c r="C1366" s="1">
        <v>43050</v>
      </c>
      <c r="D1366" s="1" t="str">
        <f t="shared" si="210"/>
        <v>Nov</v>
      </c>
      <c r="E1366" t="s">
        <v>98</v>
      </c>
      <c r="F1366" t="s">
        <v>1460</v>
      </c>
      <c r="G1366" t="s">
        <v>33</v>
      </c>
      <c r="H1366" t="s">
        <v>34</v>
      </c>
      <c r="I1366" t="s">
        <v>1461</v>
      </c>
      <c r="J1366" t="s">
        <v>50</v>
      </c>
      <c r="K1366" t="s">
        <v>286</v>
      </c>
      <c r="L1366" s="2">
        <f t="shared" si="211"/>
        <v>127.992</v>
      </c>
      <c r="M1366" s="2">
        <f t="shared" si="212"/>
        <v>95.294000000000011</v>
      </c>
      <c r="N1366" s="2">
        <f t="shared" si="218"/>
        <v>-32.697999999999993</v>
      </c>
      <c r="O1366" s="2">
        <f t="shared" si="213"/>
        <v>-65.395999999999987</v>
      </c>
      <c r="P1366" s="2">
        <f t="shared" si="214"/>
        <v>190.58800000000002</v>
      </c>
      <c r="Q1366" s="2">
        <f t="shared" si="215"/>
        <v>-34.31275841081284</v>
      </c>
      <c r="R1366">
        <v>2</v>
      </c>
      <c r="S1366">
        <v>0.7</v>
      </c>
      <c r="T1366" s="2">
        <v>95.994000000000014</v>
      </c>
      <c r="U1366" s="3">
        <v>-63.995999999999981</v>
      </c>
      <c r="V1366" s="4">
        <f t="shared" si="219"/>
        <v>-33.333333333333321</v>
      </c>
      <c r="W1366" s="2">
        <f t="shared" si="216"/>
        <v>191.98800000000003</v>
      </c>
    </row>
    <row r="1367" spans="1:23" x14ac:dyDescent="0.25">
      <c r="A1367">
        <f t="shared" si="217"/>
        <v>2017</v>
      </c>
      <c r="B1367" s="1">
        <v>43049</v>
      </c>
      <c r="C1367" s="1">
        <v>43050</v>
      </c>
      <c r="D1367" s="1" t="str">
        <f t="shared" si="210"/>
        <v>Nov</v>
      </c>
      <c r="E1367" t="s">
        <v>98</v>
      </c>
      <c r="F1367" t="s">
        <v>1460</v>
      </c>
      <c r="G1367" t="s">
        <v>33</v>
      </c>
      <c r="H1367" t="s">
        <v>34</v>
      </c>
      <c r="I1367" t="s">
        <v>1462</v>
      </c>
      <c r="J1367" t="s">
        <v>50</v>
      </c>
      <c r="K1367" t="s">
        <v>86</v>
      </c>
      <c r="L1367" s="2">
        <f t="shared" si="211"/>
        <v>245.95080000000004</v>
      </c>
      <c r="M1367" s="2">
        <f t="shared" si="212"/>
        <v>239.75200000000004</v>
      </c>
      <c r="N1367" s="2">
        <f t="shared" si="218"/>
        <v>-6.1988000000000056</v>
      </c>
      <c r="O1367" s="2">
        <f t="shared" si="213"/>
        <v>-37.192800000000034</v>
      </c>
      <c r="P1367" s="2">
        <f t="shared" si="214"/>
        <v>1438.5120000000002</v>
      </c>
      <c r="Q1367" s="2">
        <f t="shared" si="215"/>
        <v>-2.5855050218559201</v>
      </c>
      <c r="R1367">
        <v>6</v>
      </c>
      <c r="S1367">
        <v>0.2</v>
      </c>
      <c r="T1367" s="2">
        <v>239.95200000000003</v>
      </c>
      <c r="U1367" s="3">
        <v>-35.992800000000038</v>
      </c>
      <c r="V1367" s="4">
        <f t="shared" si="219"/>
        <v>-2.5000000000000022</v>
      </c>
      <c r="W1367" s="2">
        <f t="shared" si="216"/>
        <v>1439.7120000000002</v>
      </c>
    </row>
    <row r="1368" spans="1:23" x14ac:dyDescent="0.25">
      <c r="A1368">
        <f t="shared" si="217"/>
        <v>2017</v>
      </c>
      <c r="B1368" s="1">
        <v>43049</v>
      </c>
      <c r="C1368" s="1">
        <v>43050</v>
      </c>
      <c r="D1368" s="1" t="str">
        <f t="shared" si="210"/>
        <v>Nov</v>
      </c>
      <c r="E1368" t="s">
        <v>98</v>
      </c>
      <c r="F1368" t="s">
        <v>1460</v>
      </c>
      <c r="G1368" t="s">
        <v>33</v>
      </c>
      <c r="H1368" t="s">
        <v>34</v>
      </c>
      <c r="I1368" t="s">
        <v>356</v>
      </c>
      <c r="J1368" t="s">
        <v>50</v>
      </c>
      <c r="K1368" t="s">
        <v>51</v>
      </c>
      <c r="L1368" s="2">
        <f t="shared" si="211"/>
        <v>194.02459999999999</v>
      </c>
      <c r="M1368" s="2">
        <f t="shared" si="212"/>
        <v>201.38400000000001</v>
      </c>
      <c r="N1368" s="2">
        <f t="shared" si="218"/>
        <v>7.3594000000000221</v>
      </c>
      <c r="O1368" s="2">
        <f t="shared" si="213"/>
        <v>14.718800000000044</v>
      </c>
      <c r="P1368" s="2">
        <f t="shared" si="214"/>
        <v>402.76800000000003</v>
      </c>
      <c r="Q1368" s="2">
        <f t="shared" si="215"/>
        <v>3.6544114726095525</v>
      </c>
      <c r="R1368">
        <v>2</v>
      </c>
      <c r="S1368">
        <v>0.2</v>
      </c>
      <c r="T1368" s="2">
        <v>201.584</v>
      </c>
      <c r="U1368" s="3">
        <v>15.118800000000007</v>
      </c>
      <c r="V1368" s="4">
        <f t="shared" si="219"/>
        <v>3.7500000000000018</v>
      </c>
      <c r="W1368" s="2">
        <f t="shared" si="216"/>
        <v>403.16800000000001</v>
      </c>
    </row>
    <row r="1369" spans="1:23" x14ac:dyDescent="0.25">
      <c r="A1369">
        <f t="shared" si="217"/>
        <v>2017</v>
      </c>
      <c r="B1369" s="1">
        <v>43049</v>
      </c>
      <c r="C1369" s="1">
        <v>43050</v>
      </c>
      <c r="D1369" s="1" t="str">
        <f t="shared" si="210"/>
        <v>Nov</v>
      </c>
      <c r="E1369" t="s">
        <v>98</v>
      </c>
      <c r="F1369" t="s">
        <v>1460</v>
      </c>
      <c r="G1369" t="s">
        <v>33</v>
      </c>
      <c r="H1369" t="s">
        <v>34</v>
      </c>
      <c r="I1369" t="s">
        <v>490</v>
      </c>
      <c r="J1369" t="s">
        <v>28</v>
      </c>
      <c r="K1369" t="s">
        <v>31</v>
      </c>
      <c r="L1369" s="2">
        <f t="shared" si="211"/>
        <v>935.66340000000014</v>
      </c>
      <c r="M1369" s="2">
        <f t="shared" si="212"/>
        <v>898.93600000000004</v>
      </c>
      <c r="N1369" s="2">
        <f t="shared" si="218"/>
        <v>-36.727400000000102</v>
      </c>
      <c r="O1369" s="2">
        <f t="shared" si="213"/>
        <v>-146.90960000000041</v>
      </c>
      <c r="P1369" s="2">
        <f t="shared" si="214"/>
        <v>3595.7440000000001</v>
      </c>
      <c r="Q1369" s="2">
        <f t="shared" si="215"/>
        <v>-4.0856523712477975</v>
      </c>
      <c r="R1369">
        <v>4</v>
      </c>
      <c r="S1369">
        <v>0.2</v>
      </c>
      <c r="T1369" s="2">
        <v>899.13600000000008</v>
      </c>
      <c r="U1369" s="3">
        <v>-146.10960000000014</v>
      </c>
      <c r="V1369" s="4">
        <f t="shared" si="219"/>
        <v>-4.0625000000000036</v>
      </c>
      <c r="W1369" s="2">
        <f t="shared" si="216"/>
        <v>3596.5440000000003</v>
      </c>
    </row>
    <row r="1370" spans="1:23" x14ac:dyDescent="0.25">
      <c r="A1370">
        <f t="shared" si="217"/>
        <v>2017</v>
      </c>
      <c r="B1370" s="1">
        <v>42924</v>
      </c>
      <c r="C1370" s="1">
        <v>42927</v>
      </c>
      <c r="D1370" s="1" t="str">
        <f t="shared" si="210"/>
        <v>Jul</v>
      </c>
      <c r="E1370" t="s">
        <v>98</v>
      </c>
      <c r="F1370" t="s">
        <v>1463</v>
      </c>
      <c r="G1370" t="s">
        <v>64</v>
      </c>
      <c r="H1370" t="s">
        <v>34</v>
      </c>
      <c r="I1370" t="s">
        <v>471</v>
      </c>
      <c r="J1370" t="s">
        <v>28</v>
      </c>
      <c r="K1370" t="s">
        <v>46</v>
      </c>
      <c r="L1370" s="2">
        <f t="shared" si="211"/>
        <v>133.3526</v>
      </c>
      <c r="M1370" s="2">
        <f t="shared" si="212"/>
        <v>145.9</v>
      </c>
      <c r="N1370" s="2">
        <f t="shared" si="218"/>
        <v>12.54740000000001</v>
      </c>
      <c r="O1370" s="2">
        <f t="shared" si="213"/>
        <v>62.737000000000052</v>
      </c>
      <c r="P1370" s="2">
        <f t="shared" si="214"/>
        <v>729.5</v>
      </c>
      <c r="Q1370" s="2">
        <f t="shared" si="215"/>
        <v>8.6000000000000085</v>
      </c>
      <c r="R1370">
        <v>5</v>
      </c>
      <c r="S1370">
        <v>0</v>
      </c>
      <c r="T1370" s="2">
        <v>145.9</v>
      </c>
      <c r="U1370" s="3">
        <v>62.736999999999995</v>
      </c>
      <c r="V1370" s="4">
        <f t="shared" si="219"/>
        <v>8.6</v>
      </c>
      <c r="W1370" s="2">
        <f t="shared" si="216"/>
        <v>729.5</v>
      </c>
    </row>
    <row r="1371" spans="1:23" x14ac:dyDescent="0.25">
      <c r="A1371">
        <f t="shared" si="217"/>
        <v>2015</v>
      </c>
      <c r="B1371" s="1">
        <v>42362</v>
      </c>
      <c r="C1371" s="1">
        <v>42366</v>
      </c>
      <c r="D1371" s="1" t="str">
        <f t="shared" si="210"/>
        <v>Dec</v>
      </c>
      <c r="E1371" t="s">
        <v>38</v>
      </c>
      <c r="F1371" t="s">
        <v>1435</v>
      </c>
      <c r="G1371" t="s">
        <v>25</v>
      </c>
      <c r="H1371" t="s">
        <v>34</v>
      </c>
      <c r="I1371" t="s">
        <v>319</v>
      </c>
      <c r="J1371" t="s">
        <v>28</v>
      </c>
      <c r="K1371" t="s">
        <v>29</v>
      </c>
      <c r="L1371" s="2">
        <f t="shared" si="211"/>
        <v>702.45000000000016</v>
      </c>
      <c r="M1371" s="2">
        <f t="shared" si="212"/>
        <v>589.35800000000006</v>
      </c>
      <c r="N1371" s="2">
        <f t="shared" si="218"/>
        <v>-113.0920000000001</v>
      </c>
      <c r="O1371" s="2">
        <f t="shared" si="213"/>
        <v>-791.64400000000069</v>
      </c>
      <c r="P1371" s="2">
        <f t="shared" si="214"/>
        <v>4125.5060000000003</v>
      </c>
      <c r="Q1371" s="2">
        <f t="shared" si="215"/>
        <v>-19.189015844359471</v>
      </c>
      <c r="R1371">
        <v>7</v>
      </c>
      <c r="S1371">
        <v>0.7</v>
      </c>
      <c r="T1371" s="2">
        <v>590.05800000000011</v>
      </c>
      <c r="U1371" s="3">
        <v>-786.74400000000026</v>
      </c>
      <c r="V1371" s="4">
        <f t="shared" si="219"/>
        <v>-19.047619047619051</v>
      </c>
      <c r="W1371" s="2">
        <f t="shared" si="216"/>
        <v>4130.4060000000009</v>
      </c>
    </row>
    <row r="1372" spans="1:23" x14ac:dyDescent="0.25">
      <c r="A1372">
        <f t="shared" si="217"/>
        <v>2015</v>
      </c>
      <c r="B1372" s="1">
        <v>42362</v>
      </c>
      <c r="C1372" s="1">
        <v>42366</v>
      </c>
      <c r="D1372" s="1" t="str">
        <f t="shared" si="210"/>
        <v>Dec</v>
      </c>
      <c r="E1372" t="s">
        <v>38</v>
      </c>
      <c r="F1372" t="s">
        <v>1435</v>
      </c>
      <c r="G1372" t="s">
        <v>25</v>
      </c>
      <c r="H1372" t="s">
        <v>34</v>
      </c>
      <c r="I1372" t="s">
        <v>980</v>
      </c>
      <c r="J1372" t="s">
        <v>36</v>
      </c>
      <c r="K1372" t="s">
        <v>48</v>
      </c>
      <c r="L1372" s="2">
        <f t="shared" si="211"/>
        <v>13.513500000000001</v>
      </c>
      <c r="M1372" s="2">
        <f t="shared" si="212"/>
        <v>13.84</v>
      </c>
      <c r="N1372" s="2">
        <f t="shared" si="218"/>
        <v>0.32649999999999935</v>
      </c>
      <c r="O1372" s="2">
        <f t="shared" si="213"/>
        <v>0.97949999999999804</v>
      </c>
      <c r="P1372" s="2">
        <f t="shared" si="214"/>
        <v>41.519999999999996</v>
      </c>
      <c r="Q1372" s="2">
        <f t="shared" si="215"/>
        <v>2.3591040462427699</v>
      </c>
      <c r="R1372">
        <v>3</v>
      </c>
      <c r="S1372">
        <v>0.2</v>
      </c>
      <c r="T1372" s="2">
        <v>14.04</v>
      </c>
      <c r="U1372" s="3">
        <v>1.5794999999999986</v>
      </c>
      <c r="V1372" s="4">
        <f t="shared" si="219"/>
        <v>3.7499999999999969</v>
      </c>
      <c r="W1372" s="2">
        <f t="shared" si="216"/>
        <v>42.12</v>
      </c>
    </row>
    <row r="1373" spans="1:23" x14ac:dyDescent="0.25">
      <c r="A1373">
        <f t="shared" si="217"/>
        <v>2017</v>
      </c>
      <c r="B1373" s="1">
        <v>42801</v>
      </c>
      <c r="C1373" s="1">
        <v>42806</v>
      </c>
      <c r="D1373" s="1" t="str">
        <f t="shared" si="210"/>
        <v>Mar</v>
      </c>
      <c r="E1373" t="s">
        <v>38</v>
      </c>
      <c r="F1373" t="s">
        <v>1464</v>
      </c>
      <c r="G1373" t="s">
        <v>64</v>
      </c>
      <c r="H1373" t="s">
        <v>80</v>
      </c>
      <c r="I1373" t="s">
        <v>1465</v>
      </c>
      <c r="J1373" t="s">
        <v>50</v>
      </c>
      <c r="K1373" t="s">
        <v>86</v>
      </c>
      <c r="L1373" s="2">
        <f t="shared" si="211"/>
        <v>47.444000000000003</v>
      </c>
      <c r="M1373" s="2">
        <f t="shared" si="212"/>
        <v>49.08</v>
      </c>
      <c r="N1373" s="2">
        <f t="shared" si="218"/>
        <v>1.6359999999999957</v>
      </c>
      <c r="O1373" s="2">
        <f t="shared" si="213"/>
        <v>4.907999999999987</v>
      </c>
      <c r="P1373" s="2">
        <f t="shared" si="214"/>
        <v>147.24</v>
      </c>
      <c r="Q1373" s="2">
        <f t="shared" si="215"/>
        <v>3.3333333333333242</v>
      </c>
      <c r="R1373">
        <v>3</v>
      </c>
      <c r="S1373">
        <v>0</v>
      </c>
      <c r="T1373" s="2">
        <v>49.08</v>
      </c>
      <c r="U1373" s="3">
        <v>4.9079999999999977</v>
      </c>
      <c r="V1373" s="4">
        <f t="shared" si="219"/>
        <v>3.3333333333333317</v>
      </c>
      <c r="W1373" s="2">
        <f t="shared" si="216"/>
        <v>147.24</v>
      </c>
    </row>
    <row r="1374" spans="1:23" x14ac:dyDescent="0.25">
      <c r="A1374">
        <f t="shared" si="217"/>
        <v>2014</v>
      </c>
      <c r="B1374" s="1">
        <v>41730</v>
      </c>
      <c r="C1374" s="1">
        <v>41735</v>
      </c>
      <c r="D1374" s="1" t="str">
        <f t="shared" si="210"/>
        <v>Apr</v>
      </c>
      <c r="E1374" t="s">
        <v>23</v>
      </c>
      <c r="F1374" t="s">
        <v>137</v>
      </c>
      <c r="G1374" t="s">
        <v>25</v>
      </c>
      <c r="H1374" t="s">
        <v>34</v>
      </c>
      <c r="I1374" t="s">
        <v>904</v>
      </c>
      <c r="J1374" t="s">
        <v>36</v>
      </c>
      <c r="K1374" t="s">
        <v>37</v>
      </c>
      <c r="L1374" s="2">
        <f t="shared" si="211"/>
        <v>22.200000000000003</v>
      </c>
      <c r="M1374" s="2">
        <f t="shared" si="212"/>
        <v>29.6</v>
      </c>
      <c r="N1374" s="2">
        <f t="shared" si="218"/>
        <v>7.3999999999999986</v>
      </c>
      <c r="O1374" s="2">
        <f t="shared" si="213"/>
        <v>14.799999999999997</v>
      </c>
      <c r="P1374" s="2">
        <f t="shared" si="214"/>
        <v>59.2</v>
      </c>
      <c r="Q1374" s="2">
        <f t="shared" si="215"/>
        <v>24.999999999999993</v>
      </c>
      <c r="R1374">
        <v>2</v>
      </c>
      <c r="S1374">
        <v>0</v>
      </c>
      <c r="T1374" s="2">
        <v>29.6</v>
      </c>
      <c r="U1374" s="3">
        <v>14.8</v>
      </c>
      <c r="V1374" s="4">
        <f t="shared" si="219"/>
        <v>25</v>
      </c>
      <c r="W1374" s="2">
        <f t="shared" si="216"/>
        <v>59.2</v>
      </c>
    </row>
    <row r="1375" spans="1:23" x14ac:dyDescent="0.25">
      <c r="A1375">
        <f t="shared" si="217"/>
        <v>2014</v>
      </c>
      <c r="B1375" s="1">
        <v>41730</v>
      </c>
      <c r="C1375" s="1">
        <v>41735</v>
      </c>
      <c r="D1375" s="1" t="str">
        <f t="shared" si="210"/>
        <v>Apr</v>
      </c>
      <c r="E1375" t="s">
        <v>23</v>
      </c>
      <c r="F1375" t="s">
        <v>137</v>
      </c>
      <c r="G1375" t="s">
        <v>25</v>
      </c>
      <c r="H1375" t="s">
        <v>34</v>
      </c>
      <c r="I1375" t="s">
        <v>1466</v>
      </c>
      <c r="J1375" t="s">
        <v>36</v>
      </c>
      <c r="K1375" t="s">
        <v>53</v>
      </c>
      <c r="L1375" s="2">
        <f t="shared" si="211"/>
        <v>15.6996</v>
      </c>
      <c r="M1375" s="2">
        <f t="shared" si="212"/>
        <v>16.888000000000002</v>
      </c>
      <c r="N1375" s="2">
        <f t="shared" si="218"/>
        <v>1.1884000000000015</v>
      </c>
      <c r="O1375" s="2">
        <f t="shared" si="213"/>
        <v>4.7536000000000058</v>
      </c>
      <c r="P1375" s="2">
        <f t="shared" si="214"/>
        <v>67.552000000000007</v>
      </c>
      <c r="Q1375" s="2">
        <f t="shared" si="215"/>
        <v>7.0369493131217515</v>
      </c>
      <c r="R1375">
        <v>4</v>
      </c>
      <c r="S1375">
        <v>0.2</v>
      </c>
      <c r="T1375" s="2">
        <v>17.088000000000001</v>
      </c>
      <c r="U1375" s="3">
        <v>5.5535999999999994</v>
      </c>
      <c r="V1375" s="4">
        <f t="shared" si="219"/>
        <v>8.1249999999999982</v>
      </c>
      <c r="W1375" s="2">
        <f t="shared" si="216"/>
        <v>68.352000000000004</v>
      </c>
    </row>
    <row r="1376" spans="1:23" x14ac:dyDescent="0.25">
      <c r="A1376">
        <f t="shared" si="217"/>
        <v>2015</v>
      </c>
      <c r="B1376" s="1">
        <v>42261</v>
      </c>
      <c r="C1376" s="1">
        <v>42266</v>
      </c>
      <c r="D1376" s="1" t="str">
        <f t="shared" si="210"/>
        <v>Sep</v>
      </c>
      <c r="E1376" t="s">
        <v>38</v>
      </c>
      <c r="F1376" t="s">
        <v>828</v>
      </c>
      <c r="G1376" t="s">
        <v>25</v>
      </c>
      <c r="H1376" t="s">
        <v>34</v>
      </c>
      <c r="I1376" t="s">
        <v>1467</v>
      </c>
      <c r="J1376" t="s">
        <v>28</v>
      </c>
      <c r="K1376" t="s">
        <v>41</v>
      </c>
      <c r="L1376" s="2">
        <f t="shared" si="211"/>
        <v>889.01850000000002</v>
      </c>
      <c r="M1376" s="2">
        <f t="shared" si="212"/>
        <v>912.75</v>
      </c>
      <c r="N1376" s="2">
        <f t="shared" si="218"/>
        <v>23.731499999999983</v>
      </c>
      <c r="O1376" s="2">
        <f t="shared" si="213"/>
        <v>118.65749999999991</v>
      </c>
      <c r="P1376" s="2">
        <f t="shared" si="214"/>
        <v>4563.75</v>
      </c>
      <c r="Q1376" s="2">
        <f t="shared" si="215"/>
        <v>2.5999999999999983</v>
      </c>
      <c r="R1376">
        <v>5</v>
      </c>
      <c r="S1376">
        <v>0</v>
      </c>
      <c r="T1376" s="2">
        <v>912.75</v>
      </c>
      <c r="U1376" s="3">
        <v>118.65750000000006</v>
      </c>
      <c r="V1376" s="4">
        <f t="shared" si="219"/>
        <v>2.6000000000000014</v>
      </c>
      <c r="W1376" s="2">
        <f t="shared" si="216"/>
        <v>4563.75</v>
      </c>
    </row>
    <row r="1377" spans="1:23" x14ac:dyDescent="0.25">
      <c r="A1377">
        <f t="shared" si="217"/>
        <v>2014</v>
      </c>
      <c r="B1377" s="1">
        <v>41855</v>
      </c>
      <c r="C1377" s="1">
        <v>41860</v>
      </c>
      <c r="D1377" s="1" t="str">
        <f t="shared" si="210"/>
        <v>Aug</v>
      </c>
      <c r="E1377" t="s">
        <v>23</v>
      </c>
      <c r="F1377" t="s">
        <v>367</v>
      </c>
      <c r="G1377" t="s">
        <v>25</v>
      </c>
      <c r="H1377" t="s">
        <v>34</v>
      </c>
      <c r="I1377" t="s">
        <v>1468</v>
      </c>
      <c r="J1377" t="s">
        <v>36</v>
      </c>
      <c r="K1377" t="s">
        <v>55</v>
      </c>
      <c r="L1377" s="2">
        <f t="shared" si="211"/>
        <v>988.04</v>
      </c>
      <c r="M1377" s="2">
        <f t="shared" si="212"/>
        <v>1089.75</v>
      </c>
      <c r="N1377" s="2">
        <f t="shared" si="218"/>
        <v>101.71000000000004</v>
      </c>
      <c r="O1377" s="2">
        <f t="shared" si="213"/>
        <v>305.13000000000011</v>
      </c>
      <c r="P1377" s="2">
        <f t="shared" si="214"/>
        <v>3269.25</v>
      </c>
      <c r="Q1377" s="2">
        <f t="shared" si="215"/>
        <v>9.3333333333333357</v>
      </c>
      <c r="R1377">
        <v>3</v>
      </c>
      <c r="S1377">
        <v>0</v>
      </c>
      <c r="T1377" s="2">
        <v>1089.75</v>
      </c>
      <c r="U1377" s="3">
        <v>305.13000000000011</v>
      </c>
      <c r="V1377" s="4">
        <f t="shared" si="219"/>
        <v>9.3333333333333357</v>
      </c>
      <c r="W1377" s="2">
        <f t="shared" si="216"/>
        <v>3269.25</v>
      </c>
    </row>
    <row r="1378" spans="1:23" x14ac:dyDescent="0.25">
      <c r="A1378">
        <f t="shared" si="217"/>
        <v>2014</v>
      </c>
      <c r="B1378" s="1">
        <v>41855</v>
      </c>
      <c r="C1378" s="1">
        <v>41860</v>
      </c>
      <c r="D1378" s="1" t="str">
        <f t="shared" si="210"/>
        <v>Aug</v>
      </c>
      <c r="E1378" t="s">
        <v>23</v>
      </c>
      <c r="F1378" t="s">
        <v>367</v>
      </c>
      <c r="G1378" t="s">
        <v>25</v>
      </c>
      <c r="H1378" t="s">
        <v>34</v>
      </c>
      <c r="I1378" t="s">
        <v>1469</v>
      </c>
      <c r="J1378" t="s">
        <v>36</v>
      </c>
      <c r="K1378" t="s">
        <v>60</v>
      </c>
      <c r="L1378" s="2">
        <f t="shared" si="211"/>
        <v>420.40979999999996</v>
      </c>
      <c r="M1378" s="2">
        <f t="shared" si="212"/>
        <v>447.84</v>
      </c>
      <c r="N1378" s="2">
        <f t="shared" si="218"/>
        <v>27.430200000000013</v>
      </c>
      <c r="O1378" s="2">
        <f t="shared" si="213"/>
        <v>219.44160000000011</v>
      </c>
      <c r="P1378" s="2">
        <f t="shared" si="214"/>
        <v>3582.72</v>
      </c>
      <c r="Q1378" s="2">
        <f t="shared" si="215"/>
        <v>6.1250000000000036</v>
      </c>
      <c r="R1378">
        <v>8</v>
      </c>
      <c r="S1378">
        <v>0</v>
      </c>
      <c r="T1378" s="2">
        <v>447.84</v>
      </c>
      <c r="U1378" s="3">
        <v>219.44159999999999</v>
      </c>
      <c r="V1378" s="4">
        <f t="shared" si="219"/>
        <v>6.125</v>
      </c>
      <c r="W1378" s="2">
        <f t="shared" si="216"/>
        <v>3582.72</v>
      </c>
    </row>
    <row r="1379" spans="1:23" x14ac:dyDescent="0.25">
      <c r="A1379">
        <f t="shared" si="217"/>
        <v>2014</v>
      </c>
      <c r="B1379" s="1">
        <v>41855</v>
      </c>
      <c r="C1379" s="1">
        <v>41860</v>
      </c>
      <c r="D1379" s="1" t="str">
        <f t="shared" si="210"/>
        <v>Aug</v>
      </c>
      <c r="E1379" t="s">
        <v>23</v>
      </c>
      <c r="F1379" t="s">
        <v>367</v>
      </c>
      <c r="G1379" t="s">
        <v>25</v>
      </c>
      <c r="H1379" t="s">
        <v>34</v>
      </c>
      <c r="I1379" t="s">
        <v>1470</v>
      </c>
      <c r="J1379" t="s">
        <v>36</v>
      </c>
      <c r="K1379" t="s">
        <v>48</v>
      </c>
      <c r="L1379" s="2">
        <f t="shared" si="211"/>
        <v>15.547199999999998</v>
      </c>
      <c r="M1379" s="2">
        <f t="shared" si="212"/>
        <v>16.399999999999999</v>
      </c>
      <c r="N1379" s="2">
        <f t="shared" si="218"/>
        <v>0.85280000000000022</v>
      </c>
      <c r="O1379" s="2">
        <f t="shared" si="213"/>
        <v>4.2640000000000011</v>
      </c>
      <c r="P1379" s="2">
        <f t="shared" si="214"/>
        <v>82</v>
      </c>
      <c r="Q1379" s="2">
        <f t="shared" si="215"/>
        <v>5.2000000000000011</v>
      </c>
      <c r="R1379">
        <v>5</v>
      </c>
      <c r="S1379">
        <v>0</v>
      </c>
      <c r="T1379" s="2">
        <v>16.399999999999999</v>
      </c>
      <c r="U1379" s="3">
        <v>4.2639999999999993</v>
      </c>
      <c r="V1379" s="4">
        <f t="shared" si="219"/>
        <v>5.1999999999999993</v>
      </c>
      <c r="W1379" s="2">
        <f t="shared" si="216"/>
        <v>82</v>
      </c>
    </row>
    <row r="1380" spans="1:23" x14ac:dyDescent="0.25">
      <c r="A1380">
        <f t="shared" si="217"/>
        <v>2014</v>
      </c>
      <c r="B1380" s="1">
        <v>41855</v>
      </c>
      <c r="C1380" s="1">
        <v>41860</v>
      </c>
      <c r="D1380" s="1" t="str">
        <f t="shared" si="210"/>
        <v>Aug</v>
      </c>
      <c r="E1380" t="s">
        <v>23</v>
      </c>
      <c r="F1380" t="s">
        <v>367</v>
      </c>
      <c r="G1380" t="s">
        <v>25</v>
      </c>
      <c r="H1380" t="s">
        <v>34</v>
      </c>
      <c r="I1380" t="s">
        <v>1471</v>
      </c>
      <c r="J1380" t="s">
        <v>50</v>
      </c>
      <c r="K1380" t="s">
        <v>51</v>
      </c>
      <c r="L1380" s="2">
        <f t="shared" si="211"/>
        <v>392.96070000000003</v>
      </c>
      <c r="M1380" s="2">
        <f t="shared" si="212"/>
        <v>399.76000000000005</v>
      </c>
      <c r="N1380" s="2">
        <f t="shared" si="218"/>
        <v>6.7993000000000166</v>
      </c>
      <c r="O1380" s="2">
        <f t="shared" si="213"/>
        <v>33.996500000000083</v>
      </c>
      <c r="P1380" s="2">
        <f t="shared" si="214"/>
        <v>1998.8000000000002</v>
      </c>
      <c r="Q1380" s="2">
        <f t="shared" si="215"/>
        <v>1.7008455073043864</v>
      </c>
      <c r="R1380">
        <v>5</v>
      </c>
      <c r="S1380">
        <v>0.2</v>
      </c>
      <c r="T1380" s="2">
        <v>399.96000000000004</v>
      </c>
      <c r="U1380" s="3">
        <v>34.996499999999969</v>
      </c>
      <c r="V1380" s="4">
        <f t="shared" si="219"/>
        <v>1.7499999999999984</v>
      </c>
      <c r="W1380" s="2">
        <f t="shared" si="216"/>
        <v>1999.8000000000002</v>
      </c>
    </row>
    <row r="1381" spans="1:23" x14ac:dyDescent="0.25">
      <c r="A1381">
        <f t="shared" si="217"/>
        <v>2014</v>
      </c>
      <c r="B1381" s="1">
        <v>41855</v>
      </c>
      <c r="C1381" s="1">
        <v>41860</v>
      </c>
      <c r="D1381" s="1" t="str">
        <f t="shared" si="210"/>
        <v>Aug</v>
      </c>
      <c r="E1381" t="s">
        <v>23</v>
      </c>
      <c r="F1381" t="s">
        <v>367</v>
      </c>
      <c r="G1381" t="s">
        <v>25</v>
      </c>
      <c r="H1381" t="s">
        <v>34</v>
      </c>
      <c r="I1381" t="s">
        <v>1472</v>
      </c>
      <c r="J1381" t="s">
        <v>36</v>
      </c>
      <c r="K1381" t="s">
        <v>43</v>
      </c>
      <c r="L1381" s="2">
        <f t="shared" si="211"/>
        <v>157.31100000000001</v>
      </c>
      <c r="M1381" s="2">
        <f t="shared" si="212"/>
        <v>158.9</v>
      </c>
      <c r="N1381" s="2">
        <f t="shared" si="218"/>
        <v>1.5889999999999986</v>
      </c>
      <c r="O1381" s="2">
        <f t="shared" si="213"/>
        <v>7.9449999999999932</v>
      </c>
      <c r="P1381" s="2">
        <f t="shared" si="214"/>
        <v>794.5</v>
      </c>
      <c r="Q1381" s="2">
        <f t="shared" si="215"/>
        <v>0.99999999999999911</v>
      </c>
      <c r="R1381">
        <v>5</v>
      </c>
      <c r="S1381">
        <v>0</v>
      </c>
      <c r="T1381" s="2">
        <v>158.9</v>
      </c>
      <c r="U1381" s="3">
        <v>7.9449999999999932</v>
      </c>
      <c r="V1381" s="4">
        <f t="shared" si="219"/>
        <v>0.99999999999999911</v>
      </c>
      <c r="W1381" s="2">
        <f t="shared" si="216"/>
        <v>794.5</v>
      </c>
    </row>
    <row r="1382" spans="1:23" x14ac:dyDescent="0.25">
      <c r="A1382">
        <f t="shared" si="217"/>
        <v>2014</v>
      </c>
      <c r="B1382" s="1">
        <v>41855</v>
      </c>
      <c r="C1382" s="1">
        <v>41860</v>
      </c>
      <c r="D1382" s="1" t="str">
        <f t="shared" si="210"/>
        <v>Aug</v>
      </c>
      <c r="E1382" t="s">
        <v>23</v>
      </c>
      <c r="F1382" t="s">
        <v>367</v>
      </c>
      <c r="G1382" t="s">
        <v>25</v>
      </c>
      <c r="H1382" t="s">
        <v>34</v>
      </c>
      <c r="I1382" t="s">
        <v>183</v>
      </c>
      <c r="J1382" t="s">
        <v>36</v>
      </c>
      <c r="K1382" t="s">
        <v>53</v>
      </c>
      <c r="L1382" s="2">
        <f t="shared" si="211"/>
        <v>8.4048000000000016</v>
      </c>
      <c r="M1382" s="2">
        <f t="shared" si="212"/>
        <v>12.984000000000002</v>
      </c>
      <c r="N1382" s="2">
        <f t="shared" si="218"/>
        <v>4.5792000000000002</v>
      </c>
      <c r="O1382" s="2">
        <f t="shared" si="213"/>
        <v>4.5792000000000002</v>
      </c>
      <c r="P1382" s="2">
        <f t="shared" si="214"/>
        <v>12.984000000000002</v>
      </c>
      <c r="Q1382" s="2">
        <f t="shared" si="215"/>
        <v>35.268022181146023</v>
      </c>
      <c r="R1382">
        <v>1</v>
      </c>
      <c r="S1382">
        <v>0.2</v>
      </c>
      <c r="T1382" s="2">
        <v>13.184000000000001</v>
      </c>
      <c r="U1382" s="3">
        <v>4.7792000000000003</v>
      </c>
      <c r="V1382" s="4">
        <f t="shared" si="219"/>
        <v>36.25</v>
      </c>
      <c r="W1382" s="2">
        <f t="shared" si="216"/>
        <v>13.184000000000001</v>
      </c>
    </row>
    <row r="1383" spans="1:23" x14ac:dyDescent="0.25">
      <c r="A1383">
        <f t="shared" si="217"/>
        <v>2016</v>
      </c>
      <c r="B1383" s="1">
        <v>42616</v>
      </c>
      <c r="C1383" s="1">
        <v>42622</v>
      </c>
      <c r="D1383" s="1" t="str">
        <f t="shared" si="210"/>
        <v>Sep</v>
      </c>
      <c r="E1383" t="s">
        <v>38</v>
      </c>
      <c r="F1383" t="s">
        <v>1473</v>
      </c>
      <c r="G1383" t="s">
        <v>64</v>
      </c>
      <c r="H1383" t="s">
        <v>65</v>
      </c>
      <c r="I1383" t="s">
        <v>908</v>
      </c>
      <c r="J1383" t="s">
        <v>28</v>
      </c>
      <c r="K1383" t="s">
        <v>46</v>
      </c>
      <c r="L1383" s="2">
        <f t="shared" si="211"/>
        <v>114.03479999999999</v>
      </c>
      <c r="M1383" s="2">
        <f t="shared" si="212"/>
        <v>83.352000000000004</v>
      </c>
      <c r="N1383" s="2">
        <f t="shared" si="218"/>
        <v>-30.682799999999986</v>
      </c>
      <c r="O1383" s="2">
        <f t="shared" si="213"/>
        <v>-92.048399999999958</v>
      </c>
      <c r="P1383" s="2">
        <f t="shared" si="214"/>
        <v>250.05600000000001</v>
      </c>
      <c r="Q1383" s="2">
        <f t="shared" si="215"/>
        <v>-36.811114310394458</v>
      </c>
      <c r="R1383">
        <v>3</v>
      </c>
      <c r="S1383">
        <v>0.6</v>
      </c>
      <c r="T1383" s="2">
        <v>83.951999999999998</v>
      </c>
      <c r="U1383" s="3">
        <v>-90.24839999999999</v>
      </c>
      <c r="V1383" s="4">
        <f t="shared" si="219"/>
        <v>-35.833333333333329</v>
      </c>
      <c r="W1383" s="2">
        <f t="shared" si="216"/>
        <v>251.85599999999999</v>
      </c>
    </row>
    <row r="1384" spans="1:23" x14ac:dyDescent="0.25">
      <c r="A1384">
        <f t="shared" si="217"/>
        <v>2016</v>
      </c>
      <c r="B1384" s="1">
        <v>42405</v>
      </c>
      <c r="C1384" s="1">
        <v>42405</v>
      </c>
      <c r="D1384" s="1" t="str">
        <f t="shared" si="210"/>
        <v>Feb</v>
      </c>
      <c r="E1384" t="s">
        <v>528</v>
      </c>
      <c r="F1384" t="s">
        <v>1474</v>
      </c>
      <c r="G1384" t="s">
        <v>64</v>
      </c>
      <c r="H1384" t="s">
        <v>26</v>
      </c>
      <c r="I1384" t="s">
        <v>1329</v>
      </c>
      <c r="J1384" t="s">
        <v>36</v>
      </c>
      <c r="K1384" t="s">
        <v>43</v>
      </c>
      <c r="L1384" s="2">
        <f t="shared" si="211"/>
        <v>79.360399999999998</v>
      </c>
      <c r="M1384" s="2">
        <f t="shared" si="212"/>
        <v>80.98</v>
      </c>
      <c r="N1384" s="2">
        <f t="shared" si="218"/>
        <v>1.6196000000000055</v>
      </c>
      <c r="O1384" s="2">
        <f t="shared" si="213"/>
        <v>1.6196000000000055</v>
      </c>
      <c r="P1384" s="2">
        <f t="shared" si="214"/>
        <v>80.98</v>
      </c>
      <c r="Q1384" s="2">
        <f t="shared" si="215"/>
        <v>2.0000000000000067</v>
      </c>
      <c r="R1384">
        <v>1</v>
      </c>
      <c r="S1384">
        <v>0</v>
      </c>
      <c r="T1384" s="2">
        <v>80.98</v>
      </c>
      <c r="U1384" s="3">
        <v>1.6196000000000055</v>
      </c>
      <c r="V1384" s="4">
        <f t="shared" si="219"/>
        <v>2.0000000000000067</v>
      </c>
      <c r="W1384" s="2">
        <f t="shared" si="216"/>
        <v>80.98</v>
      </c>
    </row>
    <row r="1385" spans="1:23" x14ac:dyDescent="0.25">
      <c r="A1385">
        <f t="shared" si="217"/>
        <v>2016</v>
      </c>
      <c r="B1385" s="1">
        <v>42405</v>
      </c>
      <c r="C1385" s="1">
        <v>42405</v>
      </c>
      <c r="D1385" s="1" t="str">
        <f t="shared" si="210"/>
        <v>Feb</v>
      </c>
      <c r="E1385" t="s">
        <v>528</v>
      </c>
      <c r="F1385" t="s">
        <v>1474</v>
      </c>
      <c r="G1385" t="s">
        <v>64</v>
      </c>
      <c r="H1385" t="s">
        <v>26</v>
      </c>
      <c r="I1385" t="s">
        <v>1475</v>
      </c>
      <c r="J1385" t="s">
        <v>36</v>
      </c>
      <c r="K1385" t="s">
        <v>60</v>
      </c>
      <c r="L1385" s="2">
        <f t="shared" si="211"/>
        <v>329.8476</v>
      </c>
      <c r="M1385" s="2">
        <f t="shared" si="212"/>
        <v>348.84</v>
      </c>
      <c r="N1385" s="2">
        <f t="shared" si="218"/>
        <v>18.992399999999975</v>
      </c>
      <c r="O1385" s="2">
        <f t="shared" si="213"/>
        <v>170.93159999999978</v>
      </c>
      <c r="P1385" s="2">
        <f t="shared" si="214"/>
        <v>3139.56</v>
      </c>
      <c r="Q1385" s="2">
        <f t="shared" si="215"/>
        <v>5.4444444444444375</v>
      </c>
      <c r="R1385">
        <v>9</v>
      </c>
      <c r="S1385">
        <v>0</v>
      </c>
      <c r="T1385" s="2">
        <v>348.84</v>
      </c>
      <c r="U1385" s="3">
        <v>170.9316</v>
      </c>
      <c r="V1385" s="4">
        <f t="shared" si="219"/>
        <v>5.4444444444444446</v>
      </c>
      <c r="W1385" s="2">
        <f t="shared" si="216"/>
        <v>3139.56</v>
      </c>
    </row>
    <row r="1386" spans="1:23" x14ac:dyDescent="0.25">
      <c r="A1386">
        <f t="shared" si="217"/>
        <v>2016</v>
      </c>
      <c r="B1386" s="1">
        <v>42405</v>
      </c>
      <c r="C1386" s="1">
        <v>42405</v>
      </c>
      <c r="D1386" s="1" t="str">
        <f t="shared" si="210"/>
        <v>Feb</v>
      </c>
      <c r="E1386" t="s">
        <v>528</v>
      </c>
      <c r="F1386" t="s">
        <v>1474</v>
      </c>
      <c r="G1386" t="s">
        <v>64</v>
      </c>
      <c r="H1386" t="s">
        <v>26</v>
      </c>
      <c r="I1386" t="s">
        <v>1476</v>
      </c>
      <c r="J1386" t="s">
        <v>36</v>
      </c>
      <c r="K1386" t="s">
        <v>128</v>
      </c>
      <c r="L1386" s="2">
        <f t="shared" si="211"/>
        <v>9.4121999999999986</v>
      </c>
      <c r="M1386" s="2">
        <f t="shared" si="212"/>
        <v>9.4499999999999993</v>
      </c>
      <c r="N1386" s="2">
        <f t="shared" si="218"/>
        <v>3.7800000000000722E-2</v>
      </c>
      <c r="O1386" s="2">
        <f t="shared" si="213"/>
        <v>0.18900000000000361</v>
      </c>
      <c r="P1386" s="2">
        <f t="shared" si="214"/>
        <v>47.25</v>
      </c>
      <c r="Q1386" s="2">
        <f t="shared" si="215"/>
        <v>0.40000000000000763</v>
      </c>
      <c r="R1386">
        <v>5</v>
      </c>
      <c r="S1386">
        <v>0</v>
      </c>
      <c r="T1386" s="2">
        <v>9.4499999999999993</v>
      </c>
      <c r="U1386" s="3">
        <v>0.18900000000000028</v>
      </c>
      <c r="V1386" s="4">
        <f t="shared" si="219"/>
        <v>0.40000000000000063</v>
      </c>
      <c r="W1386" s="2">
        <f t="shared" si="216"/>
        <v>47.25</v>
      </c>
    </row>
    <row r="1387" spans="1:23" x14ac:dyDescent="0.25">
      <c r="A1387">
        <f t="shared" si="217"/>
        <v>2016</v>
      </c>
      <c r="B1387" s="1">
        <v>42405</v>
      </c>
      <c r="C1387" s="1">
        <v>42405</v>
      </c>
      <c r="D1387" s="1" t="str">
        <f t="shared" si="210"/>
        <v>Feb</v>
      </c>
      <c r="E1387" t="s">
        <v>528</v>
      </c>
      <c r="F1387" t="s">
        <v>1474</v>
      </c>
      <c r="G1387" t="s">
        <v>64</v>
      </c>
      <c r="H1387" t="s">
        <v>26</v>
      </c>
      <c r="I1387" t="s">
        <v>446</v>
      </c>
      <c r="J1387" t="s">
        <v>28</v>
      </c>
      <c r="K1387" t="s">
        <v>46</v>
      </c>
      <c r="L1387" s="2">
        <f t="shared" si="211"/>
        <v>16.453600000000002</v>
      </c>
      <c r="M1387" s="2">
        <f t="shared" si="212"/>
        <v>18.84</v>
      </c>
      <c r="N1387" s="2">
        <f t="shared" si="218"/>
        <v>2.3863999999999983</v>
      </c>
      <c r="O1387" s="2">
        <f t="shared" si="213"/>
        <v>7.1591999999999949</v>
      </c>
      <c r="P1387" s="2">
        <f t="shared" si="214"/>
        <v>56.519999999999996</v>
      </c>
      <c r="Q1387" s="2">
        <f t="shared" si="215"/>
        <v>12.666666666666659</v>
      </c>
      <c r="R1387">
        <v>3</v>
      </c>
      <c r="S1387">
        <v>0</v>
      </c>
      <c r="T1387" s="2">
        <v>18.84</v>
      </c>
      <c r="U1387" s="3">
        <v>7.1592000000000002</v>
      </c>
      <c r="V1387" s="4">
        <f t="shared" si="219"/>
        <v>12.666666666666668</v>
      </c>
      <c r="W1387" s="2">
        <f t="shared" si="216"/>
        <v>56.519999999999996</v>
      </c>
    </row>
    <row r="1388" spans="1:23" x14ac:dyDescent="0.25">
      <c r="A1388">
        <f t="shared" si="217"/>
        <v>2016</v>
      </c>
      <c r="B1388" s="1">
        <v>42405</v>
      </c>
      <c r="C1388" s="1">
        <v>42405</v>
      </c>
      <c r="D1388" s="1" t="str">
        <f t="shared" si="210"/>
        <v>Feb</v>
      </c>
      <c r="E1388" t="s">
        <v>528</v>
      </c>
      <c r="F1388" t="s">
        <v>1474</v>
      </c>
      <c r="G1388" t="s">
        <v>64</v>
      </c>
      <c r="H1388" t="s">
        <v>26</v>
      </c>
      <c r="I1388" t="s">
        <v>896</v>
      </c>
      <c r="J1388" t="s">
        <v>28</v>
      </c>
      <c r="K1388" t="s">
        <v>29</v>
      </c>
      <c r="L1388" s="2">
        <f t="shared" si="211"/>
        <v>213.5822</v>
      </c>
      <c r="M1388" s="2">
        <f t="shared" si="212"/>
        <v>239.98</v>
      </c>
      <c r="N1388" s="2">
        <f t="shared" si="218"/>
        <v>26.397799999999989</v>
      </c>
      <c r="O1388" s="2">
        <f t="shared" si="213"/>
        <v>52.795599999999979</v>
      </c>
      <c r="P1388" s="2">
        <f t="shared" si="214"/>
        <v>479.96</v>
      </c>
      <c r="Q1388" s="2">
        <f t="shared" si="215"/>
        <v>10.999999999999996</v>
      </c>
      <c r="R1388">
        <v>2</v>
      </c>
      <c r="S1388">
        <v>0</v>
      </c>
      <c r="T1388" s="2">
        <v>239.98</v>
      </c>
      <c r="U1388" s="3">
        <v>52.795599999999979</v>
      </c>
      <c r="V1388" s="4">
        <f t="shared" si="219"/>
        <v>10.999999999999996</v>
      </c>
      <c r="W1388" s="2">
        <f t="shared" si="216"/>
        <v>479.96</v>
      </c>
    </row>
    <row r="1389" spans="1:23" x14ac:dyDescent="0.25">
      <c r="A1389">
        <f t="shared" si="217"/>
        <v>2016</v>
      </c>
      <c r="B1389" s="1">
        <v>42405</v>
      </c>
      <c r="C1389" s="1">
        <v>42405</v>
      </c>
      <c r="D1389" s="1" t="str">
        <f t="shared" si="210"/>
        <v>Feb</v>
      </c>
      <c r="E1389" t="s">
        <v>528</v>
      </c>
      <c r="F1389" t="s">
        <v>1474</v>
      </c>
      <c r="G1389" t="s">
        <v>64</v>
      </c>
      <c r="H1389" t="s">
        <v>26</v>
      </c>
      <c r="I1389" t="s">
        <v>1477</v>
      </c>
      <c r="J1389" t="s">
        <v>36</v>
      </c>
      <c r="K1389" t="s">
        <v>92</v>
      </c>
      <c r="L1389" s="2">
        <f t="shared" si="211"/>
        <v>128.48940000000002</v>
      </c>
      <c r="M1389" s="2">
        <f t="shared" si="212"/>
        <v>167.96</v>
      </c>
      <c r="N1389" s="2">
        <f t="shared" si="218"/>
        <v>39.47059999999999</v>
      </c>
      <c r="O1389" s="2">
        <f t="shared" si="213"/>
        <v>78.941199999999981</v>
      </c>
      <c r="P1389" s="2">
        <f t="shared" si="214"/>
        <v>335.92</v>
      </c>
      <c r="Q1389" s="2">
        <f t="shared" si="215"/>
        <v>23.499999999999993</v>
      </c>
      <c r="R1389">
        <v>2</v>
      </c>
      <c r="S1389">
        <v>0</v>
      </c>
      <c r="T1389" s="2">
        <v>167.96</v>
      </c>
      <c r="U1389" s="3">
        <v>78.941199999999995</v>
      </c>
      <c r="V1389" s="4">
        <f t="shared" si="219"/>
        <v>23.5</v>
      </c>
      <c r="W1389" s="2">
        <f t="shared" si="216"/>
        <v>335.92</v>
      </c>
    </row>
    <row r="1390" spans="1:23" x14ac:dyDescent="0.25">
      <c r="A1390">
        <f t="shared" si="217"/>
        <v>2016</v>
      </c>
      <c r="B1390" s="1">
        <v>42405</v>
      </c>
      <c r="C1390" s="1">
        <v>42405</v>
      </c>
      <c r="D1390" s="1" t="str">
        <f t="shared" si="210"/>
        <v>Feb</v>
      </c>
      <c r="E1390" t="s">
        <v>528</v>
      </c>
      <c r="F1390" t="s">
        <v>1474</v>
      </c>
      <c r="G1390" t="s">
        <v>64</v>
      </c>
      <c r="H1390" t="s">
        <v>26</v>
      </c>
      <c r="I1390" t="s">
        <v>259</v>
      </c>
      <c r="J1390" t="s">
        <v>50</v>
      </c>
      <c r="K1390" t="s">
        <v>51</v>
      </c>
      <c r="L1390" s="2">
        <f t="shared" si="211"/>
        <v>95.413499999999999</v>
      </c>
      <c r="M1390" s="2">
        <f t="shared" si="212"/>
        <v>104.85000000000001</v>
      </c>
      <c r="N1390" s="2">
        <f t="shared" si="218"/>
        <v>9.4365000000000094</v>
      </c>
      <c r="O1390" s="2">
        <f t="shared" si="213"/>
        <v>28.309500000000028</v>
      </c>
      <c r="P1390" s="2">
        <f t="shared" si="214"/>
        <v>314.55</v>
      </c>
      <c r="Q1390" s="2">
        <f t="shared" si="215"/>
        <v>9.0000000000000071</v>
      </c>
      <c r="R1390">
        <v>3</v>
      </c>
      <c r="S1390">
        <v>0</v>
      </c>
      <c r="T1390" s="2">
        <v>104.85000000000001</v>
      </c>
      <c r="U1390" s="3">
        <v>28.309500000000007</v>
      </c>
      <c r="V1390" s="4">
        <f t="shared" si="219"/>
        <v>9.0000000000000018</v>
      </c>
      <c r="W1390" s="2">
        <f t="shared" si="216"/>
        <v>314.55</v>
      </c>
    </row>
    <row r="1391" spans="1:23" x14ac:dyDescent="0.25">
      <c r="A1391">
        <f t="shared" si="217"/>
        <v>2016</v>
      </c>
      <c r="B1391" s="1">
        <v>42405</v>
      </c>
      <c r="C1391" s="1">
        <v>42405</v>
      </c>
      <c r="D1391" s="1" t="str">
        <f t="shared" si="210"/>
        <v>Feb</v>
      </c>
      <c r="E1391" t="s">
        <v>528</v>
      </c>
      <c r="F1391" t="s">
        <v>1474</v>
      </c>
      <c r="G1391" t="s">
        <v>64</v>
      </c>
      <c r="H1391" t="s">
        <v>26</v>
      </c>
      <c r="I1391" t="s">
        <v>488</v>
      </c>
      <c r="J1391" t="s">
        <v>50</v>
      </c>
      <c r="K1391" t="s">
        <v>51</v>
      </c>
      <c r="L1391" s="2">
        <f t="shared" si="211"/>
        <v>442.81140000000005</v>
      </c>
      <c r="M1391" s="2">
        <f t="shared" si="212"/>
        <v>484.83000000000004</v>
      </c>
      <c r="N1391" s="2">
        <f t="shared" si="218"/>
        <v>42.018599999999992</v>
      </c>
      <c r="O1391" s="2">
        <f t="shared" si="213"/>
        <v>126.05579999999998</v>
      </c>
      <c r="P1391" s="2">
        <f t="shared" si="214"/>
        <v>1454.4900000000002</v>
      </c>
      <c r="Q1391" s="2">
        <f t="shared" si="215"/>
        <v>8.6666666666666643</v>
      </c>
      <c r="R1391">
        <v>3</v>
      </c>
      <c r="S1391">
        <v>0</v>
      </c>
      <c r="T1391" s="2">
        <v>484.83000000000004</v>
      </c>
      <c r="U1391" s="3">
        <v>126.05580000000002</v>
      </c>
      <c r="V1391" s="4">
        <f t="shared" si="219"/>
        <v>8.6666666666666679</v>
      </c>
      <c r="W1391" s="2">
        <f t="shared" si="216"/>
        <v>1454.4900000000002</v>
      </c>
    </row>
    <row r="1392" spans="1:23" x14ac:dyDescent="0.25">
      <c r="A1392">
        <f t="shared" si="217"/>
        <v>2016</v>
      </c>
      <c r="B1392" s="1">
        <v>42405</v>
      </c>
      <c r="C1392" s="1">
        <v>42405</v>
      </c>
      <c r="D1392" s="1" t="str">
        <f t="shared" si="210"/>
        <v>Feb</v>
      </c>
      <c r="E1392" t="s">
        <v>528</v>
      </c>
      <c r="F1392" t="s">
        <v>1474</v>
      </c>
      <c r="G1392" t="s">
        <v>64</v>
      </c>
      <c r="H1392" t="s">
        <v>26</v>
      </c>
      <c r="I1392" t="s">
        <v>701</v>
      </c>
      <c r="J1392" t="s">
        <v>36</v>
      </c>
      <c r="K1392" t="s">
        <v>60</v>
      </c>
      <c r="L1392" s="2">
        <f t="shared" si="211"/>
        <v>102.8849</v>
      </c>
      <c r="M1392" s="2">
        <f t="shared" si="212"/>
        <v>122.97</v>
      </c>
      <c r="N1392" s="2">
        <f t="shared" si="218"/>
        <v>20.085099999999997</v>
      </c>
      <c r="O1392" s="2">
        <f t="shared" si="213"/>
        <v>60.255299999999991</v>
      </c>
      <c r="P1392" s="2">
        <f t="shared" si="214"/>
        <v>368.90999999999997</v>
      </c>
      <c r="Q1392" s="2">
        <f t="shared" si="215"/>
        <v>16.333333333333332</v>
      </c>
      <c r="R1392">
        <v>3</v>
      </c>
      <c r="S1392">
        <v>0</v>
      </c>
      <c r="T1392" s="2">
        <v>122.97</v>
      </c>
      <c r="U1392" s="3">
        <v>60.255300000000005</v>
      </c>
      <c r="V1392" s="4">
        <f t="shared" si="219"/>
        <v>16.333333333333336</v>
      </c>
      <c r="W1392" s="2">
        <f t="shared" si="216"/>
        <v>368.90999999999997</v>
      </c>
    </row>
    <row r="1393" spans="1:23" x14ac:dyDescent="0.25">
      <c r="A1393">
        <f t="shared" si="217"/>
        <v>2016</v>
      </c>
      <c r="B1393" s="1">
        <v>42405</v>
      </c>
      <c r="C1393" s="1">
        <v>42405</v>
      </c>
      <c r="D1393" s="1" t="str">
        <f t="shared" si="210"/>
        <v>Feb</v>
      </c>
      <c r="E1393" t="s">
        <v>528</v>
      </c>
      <c r="F1393" t="s">
        <v>1474</v>
      </c>
      <c r="G1393" t="s">
        <v>64</v>
      </c>
      <c r="H1393" t="s">
        <v>26</v>
      </c>
      <c r="I1393" t="s">
        <v>397</v>
      </c>
      <c r="J1393" t="s">
        <v>36</v>
      </c>
      <c r="K1393" t="s">
        <v>43</v>
      </c>
      <c r="L1393" s="2">
        <f t="shared" si="211"/>
        <v>153.92519999999999</v>
      </c>
      <c r="M1393" s="2">
        <f t="shared" si="212"/>
        <v>154.44</v>
      </c>
      <c r="N1393" s="2">
        <f t="shared" si="218"/>
        <v>0.51480000000000814</v>
      </c>
      <c r="O1393" s="2">
        <f t="shared" si="213"/>
        <v>1.5444000000000244</v>
      </c>
      <c r="P1393" s="2">
        <f t="shared" si="214"/>
        <v>463.32</v>
      </c>
      <c r="Q1393" s="2">
        <f t="shared" si="215"/>
        <v>0.33333333333333859</v>
      </c>
      <c r="R1393">
        <v>3</v>
      </c>
      <c r="S1393">
        <v>0</v>
      </c>
      <c r="T1393" s="2">
        <v>154.44</v>
      </c>
      <c r="U1393" s="3">
        <v>1.5444000000000031</v>
      </c>
      <c r="V1393" s="4">
        <f t="shared" si="219"/>
        <v>0.33333333333333398</v>
      </c>
      <c r="W1393" s="2">
        <f t="shared" si="216"/>
        <v>463.32</v>
      </c>
    </row>
    <row r="1394" spans="1:23" x14ac:dyDescent="0.25">
      <c r="A1394">
        <f t="shared" si="217"/>
        <v>2016</v>
      </c>
      <c r="B1394" s="1">
        <v>42405</v>
      </c>
      <c r="C1394" s="1">
        <v>42405</v>
      </c>
      <c r="D1394" s="1" t="str">
        <f t="shared" si="210"/>
        <v>Feb</v>
      </c>
      <c r="E1394" t="s">
        <v>528</v>
      </c>
      <c r="F1394" t="s">
        <v>1474</v>
      </c>
      <c r="G1394" t="s">
        <v>64</v>
      </c>
      <c r="H1394" t="s">
        <v>26</v>
      </c>
      <c r="I1394" t="s">
        <v>140</v>
      </c>
      <c r="J1394" t="s">
        <v>36</v>
      </c>
      <c r="K1394" t="s">
        <v>60</v>
      </c>
      <c r="L1394" s="2">
        <f t="shared" si="211"/>
        <v>319.38229999999999</v>
      </c>
      <c r="M1394" s="2">
        <f t="shared" si="212"/>
        <v>342.37</v>
      </c>
      <c r="N1394" s="2">
        <f t="shared" si="218"/>
        <v>22.987700000000018</v>
      </c>
      <c r="O1394" s="2">
        <f t="shared" si="213"/>
        <v>160.91390000000013</v>
      </c>
      <c r="P1394" s="2">
        <f t="shared" si="214"/>
        <v>2396.59</v>
      </c>
      <c r="Q1394" s="2">
        <f t="shared" si="215"/>
        <v>6.7142857142857189</v>
      </c>
      <c r="R1394">
        <v>7</v>
      </c>
      <c r="S1394">
        <v>0</v>
      </c>
      <c r="T1394" s="2">
        <v>342.37</v>
      </c>
      <c r="U1394" s="3">
        <v>160.91389999999998</v>
      </c>
      <c r="V1394" s="4">
        <f t="shared" si="219"/>
        <v>6.7142857142857126</v>
      </c>
      <c r="W1394" s="2">
        <f t="shared" si="216"/>
        <v>2396.59</v>
      </c>
    </row>
    <row r="1395" spans="1:23" x14ac:dyDescent="0.25">
      <c r="A1395">
        <f t="shared" si="217"/>
        <v>2017</v>
      </c>
      <c r="B1395" s="1">
        <v>42919</v>
      </c>
      <c r="C1395" s="1">
        <v>42920</v>
      </c>
      <c r="D1395" s="1" t="str">
        <f t="shared" si="210"/>
        <v>Jul</v>
      </c>
      <c r="E1395" t="s">
        <v>98</v>
      </c>
      <c r="F1395" t="s">
        <v>1478</v>
      </c>
      <c r="G1395" t="s">
        <v>33</v>
      </c>
      <c r="H1395" t="s">
        <v>26</v>
      </c>
      <c r="I1395" t="s">
        <v>322</v>
      </c>
      <c r="J1395" t="s">
        <v>36</v>
      </c>
      <c r="K1395" t="s">
        <v>48</v>
      </c>
      <c r="L1395" s="2">
        <f t="shared" si="211"/>
        <v>9.0345999999999993</v>
      </c>
      <c r="M1395" s="2">
        <f t="shared" si="212"/>
        <v>9.3520000000000003</v>
      </c>
      <c r="N1395" s="2">
        <f t="shared" si="218"/>
        <v>0.31740000000000101</v>
      </c>
      <c r="O1395" s="2">
        <f t="shared" si="213"/>
        <v>0.95220000000000304</v>
      </c>
      <c r="P1395" s="2">
        <f t="shared" si="214"/>
        <v>28.056000000000001</v>
      </c>
      <c r="Q1395" s="2">
        <f t="shared" si="215"/>
        <v>3.3939264328485992</v>
      </c>
      <c r="R1395">
        <v>3</v>
      </c>
      <c r="S1395">
        <v>0.2</v>
      </c>
      <c r="T1395" s="2">
        <v>9.5519999999999996</v>
      </c>
      <c r="U1395" s="3">
        <v>1.5521999999999991</v>
      </c>
      <c r="V1395" s="4">
        <f t="shared" si="219"/>
        <v>5.4166666666666643</v>
      </c>
      <c r="W1395" s="2">
        <f t="shared" si="216"/>
        <v>28.655999999999999</v>
      </c>
    </row>
    <row r="1396" spans="1:23" x14ac:dyDescent="0.25">
      <c r="A1396">
        <f t="shared" si="217"/>
        <v>2017</v>
      </c>
      <c r="B1396" s="1">
        <v>43017</v>
      </c>
      <c r="C1396" s="1">
        <v>43022</v>
      </c>
      <c r="D1396" s="1" t="str">
        <f t="shared" si="210"/>
        <v>Oct</v>
      </c>
      <c r="E1396" t="s">
        <v>38</v>
      </c>
      <c r="F1396" t="s">
        <v>1048</v>
      </c>
      <c r="G1396" t="s">
        <v>33</v>
      </c>
      <c r="H1396" t="s">
        <v>65</v>
      </c>
      <c r="I1396" t="s">
        <v>1479</v>
      </c>
      <c r="J1396" t="s">
        <v>28</v>
      </c>
      <c r="K1396" t="s">
        <v>41</v>
      </c>
      <c r="L1396" s="2">
        <f t="shared" si="211"/>
        <v>738.57340000000011</v>
      </c>
      <c r="M1396" s="2">
        <f t="shared" si="212"/>
        <v>651.95000000000005</v>
      </c>
      <c r="N1396" s="2">
        <f t="shared" si="218"/>
        <v>-86.623400000000061</v>
      </c>
      <c r="O1396" s="2">
        <f t="shared" si="213"/>
        <v>-433.1170000000003</v>
      </c>
      <c r="P1396" s="2">
        <f t="shared" si="214"/>
        <v>3259.75</v>
      </c>
      <c r="Q1396" s="2">
        <f t="shared" si="215"/>
        <v>-13.286816473655966</v>
      </c>
      <c r="R1396">
        <v>5</v>
      </c>
      <c r="S1396">
        <v>0.5</v>
      </c>
      <c r="T1396" s="2">
        <v>652.45000000000005</v>
      </c>
      <c r="U1396" s="3">
        <v>-430.61700000000019</v>
      </c>
      <c r="V1396" s="4">
        <f t="shared" si="219"/>
        <v>-13.200000000000006</v>
      </c>
      <c r="W1396" s="2">
        <f t="shared" si="216"/>
        <v>3262.25</v>
      </c>
    </row>
    <row r="1397" spans="1:23" x14ac:dyDescent="0.25">
      <c r="A1397">
        <f t="shared" si="217"/>
        <v>2017</v>
      </c>
      <c r="B1397" s="1">
        <v>43017</v>
      </c>
      <c r="C1397" s="1">
        <v>43022</v>
      </c>
      <c r="D1397" s="1" t="str">
        <f t="shared" si="210"/>
        <v>Oct</v>
      </c>
      <c r="E1397" t="s">
        <v>38</v>
      </c>
      <c r="F1397" t="s">
        <v>1048</v>
      </c>
      <c r="G1397" t="s">
        <v>33</v>
      </c>
      <c r="H1397" t="s">
        <v>65</v>
      </c>
      <c r="I1397" t="s">
        <v>1480</v>
      </c>
      <c r="J1397" t="s">
        <v>28</v>
      </c>
      <c r="K1397" t="s">
        <v>41</v>
      </c>
      <c r="L1397" s="2">
        <f t="shared" si="211"/>
        <v>80.8626</v>
      </c>
      <c r="M1397" s="2">
        <f t="shared" si="212"/>
        <v>66.144999999999996</v>
      </c>
      <c r="N1397" s="2">
        <f t="shared" si="218"/>
        <v>-14.717600000000004</v>
      </c>
      <c r="O1397" s="2">
        <f t="shared" si="213"/>
        <v>-44.152800000000013</v>
      </c>
      <c r="P1397" s="2">
        <f t="shared" si="214"/>
        <v>198.435</v>
      </c>
      <c r="Q1397" s="2">
        <f t="shared" si="215"/>
        <v>-22.250510242648733</v>
      </c>
      <c r="R1397">
        <v>3</v>
      </c>
      <c r="S1397">
        <v>0.5</v>
      </c>
      <c r="T1397" s="2">
        <v>66.644999999999996</v>
      </c>
      <c r="U1397" s="3">
        <v>-42.652799999999999</v>
      </c>
      <c r="V1397" s="4">
        <f t="shared" si="219"/>
        <v>-21.333333333333332</v>
      </c>
      <c r="W1397" s="2">
        <f t="shared" si="216"/>
        <v>199.935</v>
      </c>
    </row>
    <row r="1398" spans="1:23" x14ac:dyDescent="0.25">
      <c r="A1398">
        <f t="shared" si="217"/>
        <v>2016</v>
      </c>
      <c r="B1398" s="1">
        <v>42698</v>
      </c>
      <c r="C1398" s="1">
        <v>42700</v>
      </c>
      <c r="D1398" s="1" t="str">
        <f t="shared" si="210"/>
        <v>Nov</v>
      </c>
      <c r="E1398" t="s">
        <v>98</v>
      </c>
      <c r="F1398" t="s">
        <v>1297</v>
      </c>
      <c r="G1398" t="s">
        <v>25</v>
      </c>
      <c r="H1398" t="s">
        <v>80</v>
      </c>
      <c r="I1398" t="s">
        <v>1481</v>
      </c>
      <c r="J1398" t="s">
        <v>36</v>
      </c>
      <c r="K1398" t="s">
        <v>53</v>
      </c>
      <c r="L1398" s="2">
        <f t="shared" si="211"/>
        <v>15.709600000000002</v>
      </c>
      <c r="M1398" s="2">
        <f t="shared" si="212"/>
        <v>17.016000000000002</v>
      </c>
      <c r="N1398" s="2">
        <f t="shared" si="218"/>
        <v>1.3064</v>
      </c>
      <c r="O1398" s="2">
        <f t="shared" si="213"/>
        <v>5.2256</v>
      </c>
      <c r="P1398" s="2">
        <f t="shared" si="214"/>
        <v>68.064000000000007</v>
      </c>
      <c r="Q1398" s="2">
        <f t="shared" si="215"/>
        <v>7.6774800188058299</v>
      </c>
      <c r="R1398">
        <v>4</v>
      </c>
      <c r="S1398">
        <v>0.2</v>
      </c>
      <c r="T1398" s="2">
        <v>17.216000000000001</v>
      </c>
      <c r="U1398" s="3">
        <v>6.025599999999999</v>
      </c>
      <c r="V1398" s="4">
        <f t="shared" si="219"/>
        <v>8.7499999999999982</v>
      </c>
      <c r="W1398" s="2">
        <f t="shared" si="216"/>
        <v>68.864000000000004</v>
      </c>
    </row>
    <row r="1399" spans="1:23" x14ac:dyDescent="0.25">
      <c r="A1399">
        <f t="shared" si="217"/>
        <v>2016</v>
      </c>
      <c r="B1399" s="1">
        <v>42698</v>
      </c>
      <c r="C1399" s="1">
        <v>42700</v>
      </c>
      <c r="D1399" s="1" t="str">
        <f t="shared" si="210"/>
        <v>Nov</v>
      </c>
      <c r="E1399" t="s">
        <v>98</v>
      </c>
      <c r="F1399" t="s">
        <v>1297</v>
      </c>
      <c r="G1399" t="s">
        <v>25</v>
      </c>
      <c r="H1399" t="s">
        <v>80</v>
      </c>
      <c r="I1399" t="s">
        <v>950</v>
      </c>
      <c r="J1399" t="s">
        <v>36</v>
      </c>
      <c r="K1399" t="s">
        <v>60</v>
      </c>
      <c r="L1399" s="2">
        <f t="shared" si="211"/>
        <v>8.7278000000000002</v>
      </c>
      <c r="M1399" s="2">
        <f t="shared" si="212"/>
        <v>11.56</v>
      </c>
      <c r="N1399" s="2">
        <f t="shared" si="218"/>
        <v>2.8322000000000003</v>
      </c>
      <c r="O1399" s="2">
        <f t="shared" si="213"/>
        <v>5.6644000000000005</v>
      </c>
      <c r="P1399" s="2">
        <f t="shared" si="214"/>
        <v>23.12</v>
      </c>
      <c r="Q1399" s="2">
        <f t="shared" si="215"/>
        <v>24.500000000000004</v>
      </c>
      <c r="R1399">
        <v>2</v>
      </c>
      <c r="S1399">
        <v>0</v>
      </c>
      <c r="T1399" s="2">
        <v>11.56</v>
      </c>
      <c r="U1399" s="3">
        <v>5.6644000000000005</v>
      </c>
      <c r="V1399" s="4">
        <f t="shared" si="219"/>
        <v>24.500000000000004</v>
      </c>
      <c r="W1399" s="2">
        <f t="shared" si="216"/>
        <v>23.12</v>
      </c>
    </row>
    <row r="1400" spans="1:23" x14ac:dyDescent="0.25">
      <c r="A1400">
        <f t="shared" si="217"/>
        <v>2016</v>
      </c>
      <c r="B1400" s="1">
        <v>42698</v>
      </c>
      <c r="C1400" s="1">
        <v>42700</v>
      </c>
      <c r="D1400" s="1" t="str">
        <f t="shared" si="210"/>
        <v>Nov</v>
      </c>
      <c r="E1400" t="s">
        <v>98</v>
      </c>
      <c r="F1400" t="s">
        <v>1297</v>
      </c>
      <c r="G1400" t="s">
        <v>25</v>
      </c>
      <c r="H1400" t="s">
        <v>80</v>
      </c>
      <c r="I1400" t="s">
        <v>315</v>
      </c>
      <c r="J1400" t="s">
        <v>50</v>
      </c>
      <c r="K1400" t="s">
        <v>86</v>
      </c>
      <c r="L1400" s="2">
        <f t="shared" si="211"/>
        <v>85.527000000000001</v>
      </c>
      <c r="M1400" s="2">
        <f t="shared" si="212"/>
        <v>88.4</v>
      </c>
      <c r="N1400" s="2">
        <f t="shared" si="218"/>
        <v>2.8730000000000047</v>
      </c>
      <c r="O1400" s="2">
        <f t="shared" si="213"/>
        <v>11.492000000000019</v>
      </c>
      <c r="P1400" s="2">
        <f t="shared" si="214"/>
        <v>353.6</v>
      </c>
      <c r="Q1400" s="2">
        <f t="shared" si="215"/>
        <v>3.2500000000000049</v>
      </c>
      <c r="R1400">
        <v>4</v>
      </c>
      <c r="S1400">
        <v>0</v>
      </c>
      <c r="T1400" s="2">
        <v>88.4</v>
      </c>
      <c r="U1400" s="3">
        <v>11.492000000000004</v>
      </c>
      <c r="V1400" s="4">
        <f t="shared" si="219"/>
        <v>3.2500000000000009</v>
      </c>
      <c r="W1400" s="2">
        <f t="shared" si="216"/>
        <v>353.6</v>
      </c>
    </row>
    <row r="1401" spans="1:23" x14ac:dyDescent="0.25">
      <c r="A1401">
        <f t="shared" si="217"/>
        <v>2016</v>
      </c>
      <c r="B1401" s="1">
        <v>42698</v>
      </c>
      <c r="C1401" s="1">
        <v>42700</v>
      </c>
      <c r="D1401" s="1" t="str">
        <f t="shared" si="210"/>
        <v>Nov</v>
      </c>
      <c r="E1401" t="s">
        <v>98</v>
      </c>
      <c r="F1401" t="s">
        <v>1297</v>
      </c>
      <c r="G1401" t="s">
        <v>25</v>
      </c>
      <c r="H1401" t="s">
        <v>80</v>
      </c>
      <c r="I1401" t="s">
        <v>1482</v>
      </c>
      <c r="J1401" t="s">
        <v>36</v>
      </c>
      <c r="K1401" t="s">
        <v>60</v>
      </c>
      <c r="L1401" s="2">
        <f t="shared" si="211"/>
        <v>3.3696000000000002</v>
      </c>
      <c r="M1401" s="2">
        <f t="shared" si="212"/>
        <v>6.48</v>
      </c>
      <c r="N1401" s="2">
        <f t="shared" si="218"/>
        <v>3.1104000000000003</v>
      </c>
      <c r="O1401" s="2">
        <f t="shared" si="213"/>
        <v>3.1104000000000003</v>
      </c>
      <c r="P1401" s="2">
        <f t="shared" si="214"/>
        <v>6.48</v>
      </c>
      <c r="Q1401" s="2">
        <f t="shared" si="215"/>
        <v>48.000000000000007</v>
      </c>
      <c r="R1401">
        <v>1</v>
      </c>
      <c r="S1401">
        <v>0</v>
      </c>
      <c r="T1401" s="2">
        <v>6.48</v>
      </c>
      <c r="U1401" s="3">
        <v>3.1104000000000003</v>
      </c>
      <c r="V1401" s="4">
        <f t="shared" si="219"/>
        <v>48.000000000000007</v>
      </c>
      <c r="W1401" s="2">
        <f t="shared" si="216"/>
        <v>6.48</v>
      </c>
    </row>
    <row r="1402" spans="1:23" x14ac:dyDescent="0.25">
      <c r="A1402">
        <f t="shared" si="217"/>
        <v>2016</v>
      </c>
      <c r="B1402" s="1">
        <v>42675</v>
      </c>
      <c r="C1402" s="1">
        <v>42679</v>
      </c>
      <c r="D1402" s="1" t="str">
        <f t="shared" si="210"/>
        <v>Nov</v>
      </c>
      <c r="E1402" t="s">
        <v>38</v>
      </c>
      <c r="F1402" t="s">
        <v>1483</v>
      </c>
      <c r="G1402" t="s">
        <v>64</v>
      </c>
      <c r="H1402" t="s">
        <v>26</v>
      </c>
      <c r="I1402" t="s">
        <v>120</v>
      </c>
      <c r="J1402" t="s">
        <v>50</v>
      </c>
      <c r="K1402" t="s">
        <v>51</v>
      </c>
      <c r="L1402" s="2">
        <f t="shared" si="211"/>
        <v>18.748000000000001</v>
      </c>
      <c r="M1402" s="2">
        <f t="shared" si="212"/>
        <v>21.8</v>
      </c>
      <c r="N1402" s="2">
        <f t="shared" si="218"/>
        <v>3.0519999999999996</v>
      </c>
      <c r="O1402" s="2">
        <f t="shared" si="213"/>
        <v>6.1039999999999992</v>
      </c>
      <c r="P1402" s="2">
        <f t="shared" si="214"/>
        <v>43.6</v>
      </c>
      <c r="Q1402" s="2">
        <f t="shared" si="215"/>
        <v>13.999999999999998</v>
      </c>
      <c r="R1402">
        <v>2</v>
      </c>
      <c r="S1402">
        <v>0</v>
      </c>
      <c r="T1402" s="2">
        <v>21.8</v>
      </c>
      <c r="U1402" s="3">
        <v>6.104000000000001</v>
      </c>
      <c r="V1402" s="4">
        <f t="shared" si="219"/>
        <v>14.000000000000002</v>
      </c>
      <c r="W1402" s="2">
        <f t="shared" si="216"/>
        <v>43.6</v>
      </c>
    </row>
    <row r="1403" spans="1:23" x14ac:dyDescent="0.25">
      <c r="A1403">
        <f t="shared" si="217"/>
        <v>2016</v>
      </c>
      <c r="B1403" s="1">
        <v>42675</v>
      </c>
      <c r="C1403" s="1">
        <v>42679</v>
      </c>
      <c r="D1403" s="1" t="str">
        <f t="shared" si="210"/>
        <v>Nov</v>
      </c>
      <c r="E1403" t="s">
        <v>38</v>
      </c>
      <c r="F1403" t="s">
        <v>1483</v>
      </c>
      <c r="G1403" t="s">
        <v>64</v>
      </c>
      <c r="H1403" t="s">
        <v>26</v>
      </c>
      <c r="I1403" t="s">
        <v>868</v>
      </c>
      <c r="J1403" t="s">
        <v>36</v>
      </c>
      <c r="K1403" t="s">
        <v>92</v>
      </c>
      <c r="L1403" s="2">
        <f t="shared" si="211"/>
        <v>212.34290000000001</v>
      </c>
      <c r="M1403" s="2">
        <f t="shared" si="212"/>
        <v>251.79000000000002</v>
      </c>
      <c r="N1403" s="2">
        <f t="shared" si="218"/>
        <v>39.447100000000006</v>
      </c>
      <c r="O1403" s="2">
        <f t="shared" si="213"/>
        <v>118.34130000000002</v>
      </c>
      <c r="P1403" s="2">
        <f t="shared" si="214"/>
        <v>755.37000000000012</v>
      </c>
      <c r="Q1403" s="2">
        <f t="shared" si="215"/>
        <v>15.666666666666668</v>
      </c>
      <c r="R1403">
        <v>3</v>
      </c>
      <c r="S1403">
        <v>0</v>
      </c>
      <c r="T1403" s="2">
        <v>251.79000000000002</v>
      </c>
      <c r="U1403" s="3">
        <v>118.34129999999999</v>
      </c>
      <c r="V1403" s="4">
        <f t="shared" si="219"/>
        <v>15.666666666666663</v>
      </c>
      <c r="W1403" s="2">
        <f t="shared" si="216"/>
        <v>755.37000000000012</v>
      </c>
    </row>
    <row r="1404" spans="1:23" x14ac:dyDescent="0.25">
      <c r="A1404">
        <f t="shared" si="217"/>
        <v>2016</v>
      </c>
      <c r="B1404" s="1">
        <v>42479</v>
      </c>
      <c r="C1404" s="1">
        <v>42485</v>
      </c>
      <c r="D1404" s="1" t="str">
        <f t="shared" si="210"/>
        <v>Apr</v>
      </c>
      <c r="E1404" t="s">
        <v>38</v>
      </c>
      <c r="F1404" t="s">
        <v>175</v>
      </c>
      <c r="G1404" t="s">
        <v>64</v>
      </c>
      <c r="H1404" t="s">
        <v>80</v>
      </c>
      <c r="I1404" t="s">
        <v>1484</v>
      </c>
      <c r="J1404" t="s">
        <v>28</v>
      </c>
      <c r="K1404" t="s">
        <v>41</v>
      </c>
      <c r="L1404" s="2">
        <f t="shared" si="211"/>
        <v>234.24259999999998</v>
      </c>
      <c r="M1404" s="2">
        <f t="shared" si="212"/>
        <v>204.77599999999998</v>
      </c>
      <c r="N1404" s="2">
        <f t="shared" si="218"/>
        <v>-29.4666</v>
      </c>
      <c r="O1404" s="2">
        <f t="shared" si="213"/>
        <v>-58.933199999999999</v>
      </c>
      <c r="P1404" s="2">
        <f t="shared" si="214"/>
        <v>409.55199999999996</v>
      </c>
      <c r="Q1404" s="2">
        <f t="shared" si="215"/>
        <v>-14.389674571238817</v>
      </c>
      <c r="R1404">
        <v>2</v>
      </c>
      <c r="S1404">
        <v>0.4</v>
      </c>
      <c r="T1404" s="2">
        <v>205.17599999999999</v>
      </c>
      <c r="U1404" s="3">
        <v>-58.133199999999988</v>
      </c>
      <c r="V1404" s="4">
        <f t="shared" si="219"/>
        <v>-14.166666666666664</v>
      </c>
      <c r="W1404" s="2">
        <f t="shared" si="216"/>
        <v>410.35199999999998</v>
      </c>
    </row>
    <row r="1405" spans="1:23" x14ac:dyDescent="0.25">
      <c r="A1405">
        <f t="shared" si="217"/>
        <v>2016</v>
      </c>
      <c r="B1405" s="1">
        <v>42479</v>
      </c>
      <c r="C1405" s="1">
        <v>42485</v>
      </c>
      <c r="D1405" s="1" t="str">
        <f t="shared" si="210"/>
        <v>Apr</v>
      </c>
      <c r="E1405" t="s">
        <v>38</v>
      </c>
      <c r="F1405" t="s">
        <v>175</v>
      </c>
      <c r="G1405" t="s">
        <v>64</v>
      </c>
      <c r="H1405" t="s">
        <v>80</v>
      </c>
      <c r="I1405" t="s">
        <v>1485</v>
      </c>
      <c r="J1405" t="s">
        <v>36</v>
      </c>
      <c r="K1405" t="s">
        <v>60</v>
      </c>
      <c r="L1405" s="2">
        <f t="shared" si="211"/>
        <v>390.04199999999997</v>
      </c>
      <c r="M1405" s="2">
        <f t="shared" si="212"/>
        <v>419.2</v>
      </c>
      <c r="N1405" s="2">
        <f t="shared" si="218"/>
        <v>29.158000000000015</v>
      </c>
      <c r="O1405" s="2">
        <f t="shared" si="213"/>
        <v>145.79000000000008</v>
      </c>
      <c r="P1405" s="2">
        <f t="shared" si="214"/>
        <v>2096</v>
      </c>
      <c r="Q1405" s="2">
        <f t="shared" si="215"/>
        <v>6.9556297709923705</v>
      </c>
      <c r="R1405">
        <v>5</v>
      </c>
      <c r="S1405">
        <v>0.2</v>
      </c>
      <c r="T1405" s="2">
        <v>419.4</v>
      </c>
      <c r="U1405" s="3">
        <v>146.79</v>
      </c>
      <c r="V1405" s="4">
        <f t="shared" si="219"/>
        <v>6.9999999999999991</v>
      </c>
      <c r="W1405" s="2">
        <f t="shared" si="216"/>
        <v>2097</v>
      </c>
    </row>
    <row r="1406" spans="1:23" x14ac:dyDescent="0.25">
      <c r="A1406">
        <f t="shared" si="217"/>
        <v>2014</v>
      </c>
      <c r="B1406" s="1">
        <v>41735</v>
      </c>
      <c r="C1406" s="1">
        <v>41737</v>
      </c>
      <c r="D1406" s="1" t="str">
        <f t="shared" si="210"/>
        <v>Apr</v>
      </c>
      <c r="E1406" t="s">
        <v>98</v>
      </c>
      <c r="F1406" t="s">
        <v>608</v>
      </c>
      <c r="G1406" t="s">
        <v>64</v>
      </c>
      <c r="H1406" t="s">
        <v>80</v>
      </c>
      <c r="I1406" t="s">
        <v>790</v>
      </c>
      <c r="J1406" t="s">
        <v>36</v>
      </c>
      <c r="K1406" t="s">
        <v>247</v>
      </c>
      <c r="L1406" s="2">
        <f t="shared" si="211"/>
        <v>12.493600000000002</v>
      </c>
      <c r="M1406" s="2">
        <f t="shared" si="212"/>
        <v>10.104000000000003</v>
      </c>
      <c r="N1406" s="2">
        <f t="shared" si="218"/>
        <v>-2.3895999999999997</v>
      </c>
      <c r="O1406" s="2">
        <f t="shared" si="213"/>
        <v>-2.3895999999999997</v>
      </c>
      <c r="P1406" s="2">
        <f t="shared" si="214"/>
        <v>10.104000000000003</v>
      </c>
      <c r="Q1406" s="2">
        <f t="shared" si="215"/>
        <v>-23.65003958828186</v>
      </c>
      <c r="R1406">
        <v>1</v>
      </c>
      <c r="S1406">
        <v>0.2</v>
      </c>
      <c r="T1406" s="2">
        <v>10.304000000000002</v>
      </c>
      <c r="U1406" s="3">
        <v>-2.1896000000000004</v>
      </c>
      <c r="V1406" s="4">
        <f t="shared" si="219"/>
        <v>-21.25</v>
      </c>
      <c r="W1406" s="2">
        <f t="shared" si="216"/>
        <v>10.304000000000002</v>
      </c>
    </row>
    <row r="1407" spans="1:23" x14ac:dyDescent="0.25">
      <c r="A1407">
        <f t="shared" si="217"/>
        <v>2014</v>
      </c>
      <c r="B1407" s="1">
        <v>41735</v>
      </c>
      <c r="C1407" s="1">
        <v>41737</v>
      </c>
      <c r="D1407" s="1" t="str">
        <f t="shared" si="210"/>
        <v>Apr</v>
      </c>
      <c r="E1407" t="s">
        <v>98</v>
      </c>
      <c r="F1407" t="s">
        <v>608</v>
      </c>
      <c r="G1407" t="s">
        <v>64</v>
      </c>
      <c r="H1407" t="s">
        <v>80</v>
      </c>
      <c r="I1407" t="s">
        <v>1486</v>
      </c>
      <c r="J1407" t="s">
        <v>28</v>
      </c>
      <c r="K1407" t="s">
        <v>41</v>
      </c>
      <c r="L1407" s="2">
        <f t="shared" si="211"/>
        <v>166.80120000000002</v>
      </c>
      <c r="M1407" s="2">
        <f t="shared" si="212"/>
        <v>154.364</v>
      </c>
      <c r="N1407" s="2">
        <f t="shared" si="218"/>
        <v>-12.437200000000018</v>
      </c>
      <c r="O1407" s="2">
        <f t="shared" si="213"/>
        <v>-37.311600000000055</v>
      </c>
      <c r="P1407" s="2">
        <f t="shared" si="214"/>
        <v>463.09199999999998</v>
      </c>
      <c r="Q1407" s="2">
        <f t="shared" si="215"/>
        <v>-8.0570599362545785</v>
      </c>
      <c r="R1407">
        <v>3</v>
      </c>
      <c r="S1407">
        <v>0.4</v>
      </c>
      <c r="T1407" s="2">
        <v>154.76400000000001</v>
      </c>
      <c r="U1407" s="3">
        <v>-36.11160000000001</v>
      </c>
      <c r="V1407" s="4">
        <f t="shared" si="219"/>
        <v>-7.7777777777777795</v>
      </c>
      <c r="W1407" s="2">
        <f t="shared" si="216"/>
        <v>464.29200000000003</v>
      </c>
    </row>
    <row r="1408" spans="1:23" x14ac:dyDescent="0.25">
      <c r="A1408">
        <f t="shared" si="217"/>
        <v>2014</v>
      </c>
      <c r="B1408" s="1">
        <v>41735</v>
      </c>
      <c r="C1408" s="1">
        <v>41737</v>
      </c>
      <c r="D1408" s="1" t="str">
        <f t="shared" si="210"/>
        <v>Apr</v>
      </c>
      <c r="E1408" t="s">
        <v>98</v>
      </c>
      <c r="F1408" t="s">
        <v>608</v>
      </c>
      <c r="G1408" t="s">
        <v>64</v>
      </c>
      <c r="H1408" t="s">
        <v>80</v>
      </c>
      <c r="I1408" t="s">
        <v>307</v>
      </c>
      <c r="J1408" t="s">
        <v>50</v>
      </c>
      <c r="K1408" t="s">
        <v>86</v>
      </c>
      <c r="L1408" s="2">
        <f t="shared" si="211"/>
        <v>105.8355</v>
      </c>
      <c r="M1408" s="2">
        <f t="shared" si="212"/>
        <v>116.58399999999999</v>
      </c>
      <c r="N1408" s="2">
        <f t="shared" si="218"/>
        <v>10.748499999999993</v>
      </c>
      <c r="O1408" s="2">
        <f t="shared" si="213"/>
        <v>21.496999999999986</v>
      </c>
      <c r="P1408" s="2">
        <f t="shared" si="214"/>
        <v>233.16799999999998</v>
      </c>
      <c r="Q1408" s="2">
        <f t="shared" si="215"/>
        <v>9.2195326974541914</v>
      </c>
      <c r="R1408">
        <v>2</v>
      </c>
      <c r="S1408">
        <v>0.2</v>
      </c>
      <c r="T1408" s="2">
        <v>116.78399999999999</v>
      </c>
      <c r="U1408" s="3">
        <v>21.896999999999991</v>
      </c>
      <c r="V1408" s="4">
        <f t="shared" si="219"/>
        <v>9.3749999999999964</v>
      </c>
      <c r="W1408" s="2">
        <f t="shared" si="216"/>
        <v>233.56799999999998</v>
      </c>
    </row>
    <row r="1409" spans="1:23" x14ac:dyDescent="0.25">
      <c r="A1409">
        <f t="shared" si="217"/>
        <v>2016</v>
      </c>
      <c r="B1409" s="1">
        <v>42615</v>
      </c>
      <c r="C1409" s="1">
        <v>42619</v>
      </c>
      <c r="D1409" s="1" t="str">
        <f t="shared" si="210"/>
        <v>Sep</v>
      </c>
      <c r="E1409" t="s">
        <v>38</v>
      </c>
      <c r="F1409" t="s">
        <v>147</v>
      </c>
      <c r="G1409" t="s">
        <v>25</v>
      </c>
      <c r="H1409" t="s">
        <v>80</v>
      </c>
      <c r="I1409" t="s">
        <v>1487</v>
      </c>
      <c r="J1409" t="s">
        <v>36</v>
      </c>
      <c r="K1409" t="s">
        <v>48</v>
      </c>
      <c r="L1409" s="2">
        <f t="shared" si="211"/>
        <v>65.667600000000007</v>
      </c>
      <c r="M1409" s="2">
        <f t="shared" si="212"/>
        <v>75.48</v>
      </c>
      <c r="N1409" s="2">
        <f t="shared" si="218"/>
        <v>9.8123999999999967</v>
      </c>
      <c r="O1409" s="2">
        <f t="shared" si="213"/>
        <v>19.624799999999993</v>
      </c>
      <c r="P1409" s="2">
        <f t="shared" si="214"/>
        <v>150.96</v>
      </c>
      <c r="Q1409" s="2">
        <f t="shared" si="215"/>
        <v>12.999999999999995</v>
      </c>
      <c r="R1409">
        <v>2</v>
      </c>
      <c r="S1409">
        <v>0</v>
      </c>
      <c r="T1409" s="2">
        <v>75.48</v>
      </c>
      <c r="U1409" s="3">
        <v>19.6248</v>
      </c>
      <c r="V1409" s="4">
        <f t="shared" si="219"/>
        <v>13</v>
      </c>
      <c r="W1409" s="2">
        <f t="shared" si="216"/>
        <v>150.96</v>
      </c>
    </row>
    <row r="1410" spans="1:23" x14ac:dyDescent="0.25">
      <c r="A1410">
        <f t="shared" si="217"/>
        <v>2016</v>
      </c>
      <c r="B1410" s="1">
        <v>42615</v>
      </c>
      <c r="C1410" s="1">
        <v>42619</v>
      </c>
      <c r="D1410" s="1" t="str">
        <f t="shared" ref="D1410:D1473" si="220">TEXT((B1410),"MMM")</f>
        <v>Sep</v>
      </c>
      <c r="E1410" t="s">
        <v>38</v>
      </c>
      <c r="F1410" t="s">
        <v>147</v>
      </c>
      <c r="G1410" t="s">
        <v>25</v>
      </c>
      <c r="H1410" t="s">
        <v>80</v>
      </c>
      <c r="I1410" t="s">
        <v>486</v>
      </c>
      <c r="J1410" t="s">
        <v>28</v>
      </c>
      <c r="K1410" t="s">
        <v>46</v>
      </c>
      <c r="L1410" s="2">
        <f t="shared" ref="L1410:L1473" si="221">T1410 - (U1410 / R1410)</f>
        <v>34.982500000000002</v>
      </c>
      <c r="M1410" s="2">
        <f t="shared" ref="M1410:M1473" si="222">(T1410/1-S1410)</f>
        <v>39.979999999999997</v>
      </c>
      <c r="N1410" s="2">
        <f t="shared" si="218"/>
        <v>4.9974999999999952</v>
      </c>
      <c r="O1410" s="2">
        <f t="shared" ref="O1410:O1473" si="223">N1410*R1410</f>
        <v>9.9949999999999903</v>
      </c>
      <c r="P1410" s="2">
        <f t="shared" ref="P1410:P1473" si="224">(M1410*R1410)</f>
        <v>79.959999999999994</v>
      </c>
      <c r="Q1410" s="2">
        <f t="shared" ref="Q1410:Q1473" si="225">(O1410/(M1410*R1410))*100</f>
        <v>12.499999999999989</v>
      </c>
      <c r="R1410">
        <v>2</v>
      </c>
      <c r="S1410">
        <v>0</v>
      </c>
      <c r="T1410" s="2">
        <v>39.979999999999997</v>
      </c>
      <c r="U1410" s="3">
        <v>9.9949999999999974</v>
      </c>
      <c r="V1410" s="4">
        <f t="shared" si="219"/>
        <v>12.499999999999996</v>
      </c>
      <c r="W1410" s="2">
        <f t="shared" ref="W1410:W1473" si="226">R1410*T1410</f>
        <v>79.959999999999994</v>
      </c>
    </row>
    <row r="1411" spans="1:23" x14ac:dyDescent="0.25">
      <c r="A1411">
        <f t="shared" ref="A1411:A1474" si="227">YEAR(B1411)</f>
        <v>2016</v>
      </c>
      <c r="B1411" s="1">
        <v>42638</v>
      </c>
      <c r="C1411" s="1">
        <v>42643</v>
      </c>
      <c r="D1411" s="1" t="str">
        <f t="shared" si="220"/>
        <v>Sep</v>
      </c>
      <c r="E1411" t="s">
        <v>38</v>
      </c>
      <c r="F1411" t="s">
        <v>1488</v>
      </c>
      <c r="G1411" t="s">
        <v>25</v>
      </c>
      <c r="H1411" t="s">
        <v>34</v>
      </c>
      <c r="I1411" t="s">
        <v>1137</v>
      </c>
      <c r="J1411" t="s">
        <v>28</v>
      </c>
      <c r="K1411" t="s">
        <v>41</v>
      </c>
      <c r="L1411" s="2">
        <f t="shared" si="221"/>
        <v>461.31360000000006</v>
      </c>
      <c r="M1411" s="2">
        <f t="shared" si="222"/>
        <v>392.66500000000002</v>
      </c>
      <c r="N1411" s="2">
        <f t="shared" ref="N1411:N1474" si="228">(M1411-L1411)</f>
        <v>-68.648600000000044</v>
      </c>
      <c r="O1411" s="2">
        <f t="shared" si="223"/>
        <v>-205.94580000000013</v>
      </c>
      <c r="P1411" s="2">
        <f t="shared" si="224"/>
        <v>1177.9950000000001</v>
      </c>
      <c r="Q1411" s="2">
        <f t="shared" si="225"/>
        <v>-17.482739739981927</v>
      </c>
      <c r="R1411">
        <v>3</v>
      </c>
      <c r="S1411">
        <v>0.5</v>
      </c>
      <c r="T1411" s="2">
        <v>393.16500000000002</v>
      </c>
      <c r="U1411" s="3">
        <v>-204.44580000000005</v>
      </c>
      <c r="V1411" s="4">
        <f t="shared" ref="V1411:V1474" si="229">(U1411/W1411)*100</f>
        <v>-17.333333333333336</v>
      </c>
      <c r="W1411" s="2">
        <f t="shared" si="226"/>
        <v>1179.4950000000001</v>
      </c>
    </row>
    <row r="1412" spans="1:23" x14ac:dyDescent="0.25">
      <c r="A1412">
        <f t="shared" si="227"/>
        <v>2017</v>
      </c>
      <c r="B1412" s="1">
        <v>43043</v>
      </c>
      <c r="C1412" s="1">
        <v>43050</v>
      </c>
      <c r="D1412" s="1" t="str">
        <f t="shared" si="220"/>
        <v>Nov</v>
      </c>
      <c r="E1412" t="s">
        <v>38</v>
      </c>
      <c r="F1412" t="s">
        <v>1463</v>
      </c>
      <c r="G1412" t="s">
        <v>64</v>
      </c>
      <c r="H1412" t="s">
        <v>65</v>
      </c>
      <c r="I1412" t="s">
        <v>676</v>
      </c>
      <c r="J1412" t="s">
        <v>36</v>
      </c>
      <c r="K1412" t="s">
        <v>37</v>
      </c>
      <c r="L1412" s="2">
        <f t="shared" si="221"/>
        <v>19.240000000000002</v>
      </c>
      <c r="M1412" s="2">
        <f t="shared" si="222"/>
        <v>23.480000000000004</v>
      </c>
      <c r="N1412" s="2">
        <f t="shared" si="228"/>
        <v>4.240000000000002</v>
      </c>
      <c r="O1412" s="2">
        <f t="shared" si="223"/>
        <v>8.480000000000004</v>
      </c>
      <c r="P1412" s="2">
        <f t="shared" si="224"/>
        <v>46.960000000000008</v>
      </c>
      <c r="Q1412" s="2">
        <f t="shared" si="225"/>
        <v>18.057921635434418</v>
      </c>
      <c r="R1412">
        <v>2</v>
      </c>
      <c r="S1412">
        <v>0.2</v>
      </c>
      <c r="T1412" s="2">
        <v>23.680000000000003</v>
      </c>
      <c r="U1412" s="3">
        <v>8.879999999999999</v>
      </c>
      <c r="V1412" s="4">
        <f t="shared" si="229"/>
        <v>18.749999999999993</v>
      </c>
      <c r="W1412" s="2">
        <f t="shared" si="226"/>
        <v>47.360000000000007</v>
      </c>
    </row>
    <row r="1413" spans="1:23" x14ac:dyDescent="0.25">
      <c r="A1413">
        <f t="shared" si="227"/>
        <v>2016</v>
      </c>
      <c r="B1413" s="1">
        <v>42560</v>
      </c>
      <c r="C1413" s="1">
        <v>42564</v>
      </c>
      <c r="D1413" s="1" t="str">
        <f t="shared" si="220"/>
        <v>Jul</v>
      </c>
      <c r="E1413" t="s">
        <v>38</v>
      </c>
      <c r="F1413" t="s">
        <v>248</v>
      </c>
      <c r="G1413" t="s">
        <v>33</v>
      </c>
      <c r="H1413" t="s">
        <v>80</v>
      </c>
      <c r="I1413" t="s">
        <v>981</v>
      </c>
      <c r="J1413" t="s">
        <v>28</v>
      </c>
      <c r="K1413" t="s">
        <v>31</v>
      </c>
      <c r="L1413" s="2">
        <f t="shared" si="221"/>
        <v>371.73879999999997</v>
      </c>
      <c r="M1413" s="2">
        <f t="shared" si="222"/>
        <v>407.90599999999995</v>
      </c>
      <c r="N1413" s="2">
        <f t="shared" si="228"/>
        <v>36.16719999999998</v>
      </c>
      <c r="O1413" s="2">
        <f t="shared" si="223"/>
        <v>72.33439999999996</v>
      </c>
      <c r="P1413" s="2">
        <f t="shared" si="224"/>
        <v>815.8119999999999</v>
      </c>
      <c r="Q1413" s="2">
        <f t="shared" si="225"/>
        <v>8.8665525880962726</v>
      </c>
      <c r="R1413">
        <v>2</v>
      </c>
      <c r="S1413">
        <v>0.1</v>
      </c>
      <c r="T1413" s="2">
        <v>408.00599999999997</v>
      </c>
      <c r="U1413" s="3">
        <v>72.534400000000005</v>
      </c>
      <c r="V1413" s="4">
        <f t="shared" si="229"/>
        <v>8.8888888888888911</v>
      </c>
      <c r="W1413" s="2">
        <f t="shared" si="226"/>
        <v>816.01199999999994</v>
      </c>
    </row>
    <row r="1414" spans="1:23" x14ac:dyDescent="0.25">
      <c r="A1414">
        <f t="shared" si="227"/>
        <v>2016</v>
      </c>
      <c r="B1414" s="1">
        <v>42560</v>
      </c>
      <c r="C1414" s="1">
        <v>42564</v>
      </c>
      <c r="D1414" s="1" t="str">
        <f t="shared" si="220"/>
        <v>Jul</v>
      </c>
      <c r="E1414" t="s">
        <v>38</v>
      </c>
      <c r="F1414" t="s">
        <v>248</v>
      </c>
      <c r="G1414" t="s">
        <v>33</v>
      </c>
      <c r="H1414" t="s">
        <v>80</v>
      </c>
      <c r="I1414" t="s">
        <v>749</v>
      </c>
      <c r="J1414" t="s">
        <v>28</v>
      </c>
      <c r="K1414" t="s">
        <v>46</v>
      </c>
      <c r="L1414" s="2">
        <f t="shared" si="221"/>
        <v>161.56119999999999</v>
      </c>
      <c r="M1414" s="2">
        <f t="shared" si="222"/>
        <v>165.28</v>
      </c>
      <c r="N1414" s="2">
        <f t="shared" si="228"/>
        <v>3.7188000000000159</v>
      </c>
      <c r="O1414" s="2">
        <f t="shared" si="223"/>
        <v>14.875200000000063</v>
      </c>
      <c r="P1414" s="2">
        <f t="shared" si="224"/>
        <v>661.12</v>
      </c>
      <c r="Q1414" s="2">
        <f t="shared" si="225"/>
        <v>2.2500000000000098</v>
      </c>
      <c r="R1414">
        <v>4</v>
      </c>
      <c r="S1414">
        <v>0</v>
      </c>
      <c r="T1414" s="2">
        <v>165.28</v>
      </c>
      <c r="U1414" s="3">
        <v>14.875200000000007</v>
      </c>
      <c r="V1414" s="4">
        <f t="shared" si="229"/>
        <v>2.2500000000000009</v>
      </c>
      <c r="W1414" s="2">
        <f t="shared" si="226"/>
        <v>661.12</v>
      </c>
    </row>
    <row r="1415" spans="1:23" x14ac:dyDescent="0.25">
      <c r="A1415">
        <f t="shared" si="227"/>
        <v>2014</v>
      </c>
      <c r="B1415" s="1">
        <v>41820</v>
      </c>
      <c r="C1415" s="1">
        <v>41825</v>
      </c>
      <c r="D1415" s="1" t="str">
        <f t="shared" si="220"/>
        <v>Jun</v>
      </c>
      <c r="E1415" t="s">
        <v>38</v>
      </c>
      <c r="F1415" t="s">
        <v>1489</v>
      </c>
      <c r="G1415" t="s">
        <v>25</v>
      </c>
      <c r="H1415" t="s">
        <v>80</v>
      </c>
      <c r="I1415" t="s">
        <v>1490</v>
      </c>
      <c r="J1415" t="s">
        <v>36</v>
      </c>
      <c r="K1415" t="s">
        <v>53</v>
      </c>
      <c r="L1415" s="2">
        <f t="shared" si="221"/>
        <v>319.22520000000003</v>
      </c>
      <c r="M1415" s="2">
        <f t="shared" si="222"/>
        <v>334.56800000000004</v>
      </c>
      <c r="N1415" s="2">
        <f t="shared" si="228"/>
        <v>15.342800000000011</v>
      </c>
      <c r="O1415" s="2">
        <f t="shared" si="223"/>
        <v>107.39960000000008</v>
      </c>
      <c r="P1415" s="2">
        <f t="shared" si="224"/>
        <v>2341.9760000000001</v>
      </c>
      <c r="Q1415" s="2">
        <f t="shared" si="225"/>
        <v>4.5858539967958709</v>
      </c>
      <c r="R1415">
        <v>7</v>
      </c>
      <c r="S1415">
        <v>0.2</v>
      </c>
      <c r="T1415" s="2">
        <v>334.76800000000003</v>
      </c>
      <c r="U1415" s="3">
        <v>108.79959999999997</v>
      </c>
      <c r="V1415" s="4">
        <f t="shared" si="229"/>
        <v>4.6428571428571406</v>
      </c>
      <c r="W1415" s="2">
        <f t="shared" si="226"/>
        <v>2343.3760000000002</v>
      </c>
    </row>
    <row r="1416" spans="1:23" x14ac:dyDescent="0.25">
      <c r="A1416">
        <f t="shared" si="227"/>
        <v>2017</v>
      </c>
      <c r="B1416" s="1">
        <v>42763</v>
      </c>
      <c r="C1416" s="1">
        <v>42766</v>
      </c>
      <c r="D1416" s="1" t="str">
        <f t="shared" si="220"/>
        <v>Jan</v>
      </c>
      <c r="E1416" t="s">
        <v>23</v>
      </c>
      <c r="F1416" t="s">
        <v>1491</v>
      </c>
      <c r="G1416" t="s">
        <v>64</v>
      </c>
      <c r="H1416" t="s">
        <v>34</v>
      </c>
      <c r="I1416" t="s">
        <v>1388</v>
      </c>
      <c r="J1416" t="s">
        <v>50</v>
      </c>
      <c r="K1416" t="s">
        <v>86</v>
      </c>
      <c r="L1416" s="2">
        <f t="shared" si="221"/>
        <v>231.17109999999997</v>
      </c>
      <c r="M1416" s="2">
        <f t="shared" si="222"/>
        <v>239.96999999999997</v>
      </c>
      <c r="N1416" s="2">
        <f t="shared" si="228"/>
        <v>8.7989000000000033</v>
      </c>
      <c r="O1416" s="2">
        <f t="shared" si="223"/>
        <v>26.39670000000001</v>
      </c>
      <c r="P1416" s="2">
        <f t="shared" si="224"/>
        <v>719.90999999999985</v>
      </c>
      <c r="Q1416" s="2">
        <f t="shared" si="225"/>
        <v>3.6666666666666687</v>
      </c>
      <c r="R1416">
        <v>3</v>
      </c>
      <c r="S1416">
        <v>0</v>
      </c>
      <c r="T1416" s="2">
        <v>239.96999999999997</v>
      </c>
      <c r="U1416" s="3">
        <v>26.39670000000001</v>
      </c>
      <c r="V1416" s="4">
        <f t="shared" si="229"/>
        <v>3.6666666666666687</v>
      </c>
      <c r="W1416" s="2">
        <f t="shared" si="226"/>
        <v>719.90999999999985</v>
      </c>
    </row>
    <row r="1417" spans="1:23" x14ac:dyDescent="0.25">
      <c r="A1417">
        <f t="shared" si="227"/>
        <v>2017</v>
      </c>
      <c r="B1417" s="1">
        <v>42763</v>
      </c>
      <c r="C1417" s="1">
        <v>42766</v>
      </c>
      <c r="D1417" s="1" t="str">
        <f t="shared" si="220"/>
        <v>Jan</v>
      </c>
      <c r="E1417" t="s">
        <v>23</v>
      </c>
      <c r="F1417" t="s">
        <v>1491</v>
      </c>
      <c r="G1417" t="s">
        <v>64</v>
      </c>
      <c r="H1417" t="s">
        <v>34</v>
      </c>
      <c r="I1417" t="s">
        <v>1492</v>
      </c>
      <c r="J1417" t="s">
        <v>28</v>
      </c>
      <c r="K1417" t="s">
        <v>46</v>
      </c>
      <c r="L1417" s="2">
        <f t="shared" si="221"/>
        <v>33.462800000000001</v>
      </c>
      <c r="M1417" s="2">
        <f t="shared" si="222"/>
        <v>37.74</v>
      </c>
      <c r="N1417" s="2">
        <f t="shared" si="228"/>
        <v>4.2772000000000006</v>
      </c>
      <c r="O1417" s="2">
        <f t="shared" si="223"/>
        <v>12.831600000000002</v>
      </c>
      <c r="P1417" s="2">
        <f t="shared" si="224"/>
        <v>113.22</v>
      </c>
      <c r="Q1417" s="2">
        <f t="shared" si="225"/>
        <v>11.333333333333336</v>
      </c>
      <c r="R1417">
        <v>3</v>
      </c>
      <c r="S1417">
        <v>0</v>
      </c>
      <c r="T1417" s="2">
        <v>37.74</v>
      </c>
      <c r="U1417" s="3">
        <v>12.831599999999996</v>
      </c>
      <c r="V1417" s="4">
        <f t="shared" si="229"/>
        <v>11.33333333333333</v>
      </c>
      <c r="W1417" s="2">
        <f t="shared" si="226"/>
        <v>113.22</v>
      </c>
    </row>
    <row r="1418" spans="1:23" x14ac:dyDescent="0.25">
      <c r="A1418">
        <f t="shared" si="227"/>
        <v>2015</v>
      </c>
      <c r="B1418" s="1">
        <v>42268</v>
      </c>
      <c r="C1418" s="1">
        <v>42271</v>
      </c>
      <c r="D1418" s="1" t="str">
        <f t="shared" si="220"/>
        <v>Sep</v>
      </c>
      <c r="E1418" t="s">
        <v>98</v>
      </c>
      <c r="F1418" t="s">
        <v>1493</v>
      </c>
      <c r="G1418" t="s">
        <v>33</v>
      </c>
      <c r="H1418" t="s">
        <v>65</v>
      </c>
      <c r="I1418" t="s">
        <v>1494</v>
      </c>
      <c r="J1418" t="s">
        <v>50</v>
      </c>
      <c r="K1418" t="s">
        <v>51</v>
      </c>
      <c r="L1418" s="2">
        <f t="shared" si="221"/>
        <v>929.44500000000005</v>
      </c>
      <c r="M1418" s="2">
        <f t="shared" si="222"/>
        <v>946.14400000000001</v>
      </c>
      <c r="N1418" s="2">
        <f t="shared" si="228"/>
        <v>16.698999999999955</v>
      </c>
      <c r="O1418" s="2">
        <f t="shared" si="223"/>
        <v>116.89299999999969</v>
      </c>
      <c r="P1418" s="2">
        <f t="shared" si="224"/>
        <v>6623.0079999999998</v>
      </c>
      <c r="Q1418" s="2">
        <f t="shared" si="225"/>
        <v>1.764953326343554</v>
      </c>
      <c r="R1418">
        <v>7</v>
      </c>
      <c r="S1418">
        <v>0.2</v>
      </c>
      <c r="T1418" s="2">
        <v>946.34400000000005</v>
      </c>
      <c r="U1418" s="3">
        <v>118.29299999999989</v>
      </c>
      <c r="V1418" s="4">
        <f t="shared" si="229"/>
        <v>1.7857142857142838</v>
      </c>
      <c r="W1418" s="2">
        <f t="shared" si="226"/>
        <v>6624.4080000000004</v>
      </c>
    </row>
    <row r="1419" spans="1:23" x14ac:dyDescent="0.25">
      <c r="A1419">
        <f t="shared" si="227"/>
        <v>2015</v>
      </c>
      <c r="B1419" s="1">
        <v>42268</v>
      </c>
      <c r="C1419" s="1">
        <v>42271</v>
      </c>
      <c r="D1419" s="1" t="str">
        <f t="shared" si="220"/>
        <v>Sep</v>
      </c>
      <c r="E1419" t="s">
        <v>98</v>
      </c>
      <c r="F1419" t="s">
        <v>1493</v>
      </c>
      <c r="G1419" t="s">
        <v>33</v>
      </c>
      <c r="H1419" t="s">
        <v>65</v>
      </c>
      <c r="I1419" t="s">
        <v>1121</v>
      </c>
      <c r="J1419" t="s">
        <v>50</v>
      </c>
      <c r="K1419" t="s">
        <v>86</v>
      </c>
      <c r="L1419" s="2">
        <f t="shared" si="221"/>
        <v>140.49</v>
      </c>
      <c r="M1419" s="2">
        <f t="shared" si="222"/>
        <v>151.00000000000003</v>
      </c>
      <c r="N1419" s="2">
        <f t="shared" si="228"/>
        <v>10.510000000000019</v>
      </c>
      <c r="O1419" s="2">
        <f t="shared" si="223"/>
        <v>31.530000000000058</v>
      </c>
      <c r="P1419" s="2">
        <f t="shared" si="224"/>
        <v>453.00000000000011</v>
      </c>
      <c r="Q1419" s="2">
        <f t="shared" si="225"/>
        <v>6.9602649006622626</v>
      </c>
      <c r="R1419">
        <v>3</v>
      </c>
      <c r="S1419">
        <v>0.2</v>
      </c>
      <c r="T1419" s="2">
        <v>151.20000000000002</v>
      </c>
      <c r="U1419" s="3">
        <v>32.130000000000003</v>
      </c>
      <c r="V1419" s="4">
        <f t="shared" si="229"/>
        <v>7.083333333333333</v>
      </c>
      <c r="W1419" s="2">
        <f t="shared" si="226"/>
        <v>453.6</v>
      </c>
    </row>
    <row r="1420" spans="1:23" x14ac:dyDescent="0.25">
      <c r="A1420">
        <f t="shared" si="227"/>
        <v>2015</v>
      </c>
      <c r="B1420" s="1">
        <v>42268</v>
      </c>
      <c r="C1420" s="1">
        <v>42271</v>
      </c>
      <c r="D1420" s="1" t="str">
        <f t="shared" si="220"/>
        <v>Sep</v>
      </c>
      <c r="E1420" t="s">
        <v>98</v>
      </c>
      <c r="F1420" t="s">
        <v>1493</v>
      </c>
      <c r="G1420" t="s">
        <v>33</v>
      </c>
      <c r="H1420" t="s">
        <v>65</v>
      </c>
      <c r="I1420" t="s">
        <v>124</v>
      </c>
      <c r="J1420" t="s">
        <v>28</v>
      </c>
      <c r="K1420" t="s">
        <v>46</v>
      </c>
      <c r="L1420" s="2">
        <f t="shared" si="221"/>
        <v>5.297600000000001</v>
      </c>
      <c r="M1420" s="2">
        <f t="shared" si="222"/>
        <v>4.3280000000000012</v>
      </c>
      <c r="N1420" s="2">
        <f t="shared" si="228"/>
        <v>-0.9695999999999998</v>
      </c>
      <c r="O1420" s="2">
        <f t="shared" si="223"/>
        <v>-3.8783999999999992</v>
      </c>
      <c r="P1420" s="2">
        <f t="shared" si="224"/>
        <v>17.312000000000005</v>
      </c>
      <c r="Q1420" s="2">
        <f t="shared" si="225"/>
        <v>-22.402957486136774</v>
      </c>
      <c r="R1420">
        <v>4</v>
      </c>
      <c r="S1420">
        <v>0.6</v>
      </c>
      <c r="T1420" s="2">
        <v>4.9280000000000008</v>
      </c>
      <c r="U1420" s="3">
        <v>-1.4783999999999997</v>
      </c>
      <c r="V1420" s="4">
        <f t="shared" si="229"/>
        <v>-7.4999999999999973</v>
      </c>
      <c r="W1420" s="2">
        <f t="shared" si="226"/>
        <v>19.712000000000003</v>
      </c>
    </row>
    <row r="1421" spans="1:23" x14ac:dyDescent="0.25">
      <c r="A1421">
        <f t="shared" si="227"/>
        <v>2015</v>
      </c>
      <c r="B1421" s="1">
        <v>42273</v>
      </c>
      <c r="C1421" s="1">
        <v>42277</v>
      </c>
      <c r="D1421" s="1" t="str">
        <f t="shared" si="220"/>
        <v>Sep</v>
      </c>
      <c r="E1421" t="s">
        <v>38</v>
      </c>
      <c r="F1421" t="s">
        <v>1495</v>
      </c>
      <c r="G1421" t="s">
        <v>33</v>
      </c>
      <c r="H1421" t="s">
        <v>34</v>
      </c>
      <c r="I1421" t="s">
        <v>1496</v>
      </c>
      <c r="J1421" t="s">
        <v>36</v>
      </c>
      <c r="K1421" t="s">
        <v>60</v>
      </c>
      <c r="L1421" s="2">
        <f t="shared" si="221"/>
        <v>78.453600000000009</v>
      </c>
      <c r="M1421" s="2">
        <f t="shared" si="222"/>
        <v>86.072000000000003</v>
      </c>
      <c r="N1421" s="2">
        <f t="shared" si="228"/>
        <v>7.6183999999999941</v>
      </c>
      <c r="O1421" s="2">
        <f t="shared" si="223"/>
        <v>30.473599999999976</v>
      </c>
      <c r="P1421" s="2">
        <f t="shared" si="224"/>
        <v>344.28800000000001</v>
      </c>
      <c r="Q1421" s="2">
        <f t="shared" si="225"/>
        <v>8.8511943489171774</v>
      </c>
      <c r="R1421">
        <v>4</v>
      </c>
      <c r="S1421">
        <v>0.2</v>
      </c>
      <c r="T1421" s="2">
        <v>86.272000000000006</v>
      </c>
      <c r="U1421" s="3">
        <v>31.273599999999998</v>
      </c>
      <c r="V1421" s="4">
        <f t="shared" si="229"/>
        <v>9.0624999999999982</v>
      </c>
      <c r="W1421" s="2">
        <f t="shared" si="226"/>
        <v>345.08800000000002</v>
      </c>
    </row>
    <row r="1422" spans="1:23" x14ac:dyDescent="0.25">
      <c r="A1422">
        <f t="shared" si="227"/>
        <v>2015</v>
      </c>
      <c r="B1422" s="1">
        <v>42273</v>
      </c>
      <c r="C1422" s="1">
        <v>42277</v>
      </c>
      <c r="D1422" s="1" t="str">
        <f t="shared" si="220"/>
        <v>Sep</v>
      </c>
      <c r="E1422" t="s">
        <v>38</v>
      </c>
      <c r="F1422" t="s">
        <v>1495</v>
      </c>
      <c r="G1422" t="s">
        <v>33</v>
      </c>
      <c r="H1422" t="s">
        <v>34</v>
      </c>
      <c r="I1422" t="s">
        <v>438</v>
      </c>
      <c r="J1422" t="s">
        <v>36</v>
      </c>
      <c r="K1422" t="s">
        <v>53</v>
      </c>
      <c r="L1422" s="2">
        <f t="shared" si="221"/>
        <v>96.783999999999992</v>
      </c>
      <c r="M1422" s="2">
        <f t="shared" si="222"/>
        <v>71.888000000000005</v>
      </c>
      <c r="N1422" s="2">
        <f t="shared" si="228"/>
        <v>-24.895999999999987</v>
      </c>
      <c r="O1422" s="2">
        <f t="shared" si="223"/>
        <v>-49.791999999999973</v>
      </c>
      <c r="P1422" s="2">
        <f t="shared" si="224"/>
        <v>143.77600000000001</v>
      </c>
      <c r="Q1422" s="2">
        <f t="shared" si="225"/>
        <v>-34.631649232138862</v>
      </c>
      <c r="R1422">
        <v>2</v>
      </c>
      <c r="S1422">
        <v>0.7</v>
      </c>
      <c r="T1422" s="2">
        <v>72.588000000000008</v>
      </c>
      <c r="U1422" s="3">
        <v>-48.391999999999982</v>
      </c>
      <c r="V1422" s="4">
        <f t="shared" si="229"/>
        <v>-33.333333333333314</v>
      </c>
      <c r="W1422" s="2">
        <f t="shared" si="226"/>
        <v>145.17600000000002</v>
      </c>
    </row>
    <row r="1423" spans="1:23" x14ac:dyDescent="0.25">
      <c r="A1423">
        <f t="shared" si="227"/>
        <v>2015</v>
      </c>
      <c r="B1423" s="1">
        <v>42273</v>
      </c>
      <c r="C1423" s="1">
        <v>42277</v>
      </c>
      <c r="D1423" s="1" t="str">
        <f t="shared" si="220"/>
        <v>Sep</v>
      </c>
      <c r="E1423" t="s">
        <v>38</v>
      </c>
      <c r="F1423" t="s">
        <v>1495</v>
      </c>
      <c r="G1423" t="s">
        <v>33</v>
      </c>
      <c r="H1423" t="s">
        <v>34</v>
      </c>
      <c r="I1423" t="s">
        <v>1497</v>
      </c>
      <c r="J1423" t="s">
        <v>36</v>
      </c>
      <c r="K1423" t="s">
        <v>55</v>
      </c>
      <c r="L1423" s="2">
        <f t="shared" si="221"/>
        <v>53.467200000000005</v>
      </c>
      <c r="M1423" s="2">
        <f t="shared" si="222"/>
        <v>60.472000000000001</v>
      </c>
      <c r="N1423" s="2">
        <f t="shared" si="228"/>
        <v>7.0047999999999959</v>
      </c>
      <c r="O1423" s="2">
        <f t="shared" si="223"/>
        <v>14.009599999999992</v>
      </c>
      <c r="P1423" s="2">
        <f t="shared" si="224"/>
        <v>120.944</v>
      </c>
      <c r="Q1423" s="2">
        <f t="shared" si="225"/>
        <v>11.583542796666219</v>
      </c>
      <c r="R1423">
        <v>2</v>
      </c>
      <c r="S1423">
        <v>0.2</v>
      </c>
      <c r="T1423" s="2">
        <v>60.672000000000004</v>
      </c>
      <c r="U1423" s="3">
        <v>14.409600000000003</v>
      </c>
      <c r="V1423" s="4">
        <f t="shared" si="229"/>
        <v>11.875000000000002</v>
      </c>
      <c r="W1423" s="2">
        <f t="shared" si="226"/>
        <v>121.34400000000001</v>
      </c>
    </row>
    <row r="1424" spans="1:23" x14ac:dyDescent="0.25">
      <c r="A1424">
        <f t="shared" si="227"/>
        <v>2015</v>
      </c>
      <c r="B1424" s="1">
        <v>42273</v>
      </c>
      <c r="C1424" s="1">
        <v>42277</v>
      </c>
      <c r="D1424" s="1" t="str">
        <f t="shared" si="220"/>
        <v>Sep</v>
      </c>
      <c r="E1424" t="s">
        <v>38</v>
      </c>
      <c r="F1424" t="s">
        <v>1495</v>
      </c>
      <c r="G1424" t="s">
        <v>33</v>
      </c>
      <c r="H1424" t="s">
        <v>34</v>
      </c>
      <c r="I1424" t="s">
        <v>1078</v>
      </c>
      <c r="J1424" t="s">
        <v>36</v>
      </c>
      <c r="K1424" t="s">
        <v>53</v>
      </c>
      <c r="L1424" s="2">
        <f t="shared" si="221"/>
        <v>83.5929</v>
      </c>
      <c r="M1424" s="2">
        <f t="shared" si="222"/>
        <v>76.331000000000003</v>
      </c>
      <c r="N1424" s="2">
        <f t="shared" si="228"/>
        <v>-7.2618999999999971</v>
      </c>
      <c r="O1424" s="2">
        <f t="shared" si="223"/>
        <v>-65.357099999999974</v>
      </c>
      <c r="P1424" s="2">
        <f t="shared" si="224"/>
        <v>686.97900000000004</v>
      </c>
      <c r="Q1424" s="2">
        <f t="shared" si="225"/>
        <v>-9.5136969252335177</v>
      </c>
      <c r="R1424">
        <v>9</v>
      </c>
      <c r="S1424">
        <v>0.7</v>
      </c>
      <c r="T1424" s="2">
        <v>77.031000000000006</v>
      </c>
      <c r="U1424" s="3">
        <v>-59.057100000000005</v>
      </c>
      <c r="V1424" s="4">
        <f t="shared" si="229"/>
        <v>-8.518518518518519</v>
      </c>
      <c r="W1424" s="2">
        <f t="shared" si="226"/>
        <v>693.279</v>
      </c>
    </row>
    <row r="1425" spans="1:23" x14ac:dyDescent="0.25">
      <c r="A1425">
        <f t="shared" si="227"/>
        <v>2015</v>
      </c>
      <c r="B1425" s="1">
        <v>42273</v>
      </c>
      <c r="C1425" s="1">
        <v>42277</v>
      </c>
      <c r="D1425" s="1" t="str">
        <f t="shared" si="220"/>
        <v>Sep</v>
      </c>
      <c r="E1425" t="s">
        <v>38</v>
      </c>
      <c r="F1425" t="s">
        <v>1495</v>
      </c>
      <c r="G1425" t="s">
        <v>33</v>
      </c>
      <c r="H1425" t="s">
        <v>34</v>
      </c>
      <c r="I1425" t="s">
        <v>571</v>
      </c>
      <c r="J1425" t="s">
        <v>36</v>
      </c>
      <c r="K1425" t="s">
        <v>43</v>
      </c>
      <c r="L1425" s="2">
        <f t="shared" si="221"/>
        <v>120.15380000000002</v>
      </c>
      <c r="M1425" s="2">
        <f t="shared" si="222"/>
        <v>119.70400000000001</v>
      </c>
      <c r="N1425" s="2">
        <f t="shared" si="228"/>
        <v>-0.44980000000001041</v>
      </c>
      <c r="O1425" s="2">
        <f t="shared" si="223"/>
        <v>-2.6988000000000625</v>
      </c>
      <c r="P1425" s="2">
        <f t="shared" si="224"/>
        <v>718.22400000000005</v>
      </c>
      <c r="Q1425" s="2">
        <f t="shared" si="225"/>
        <v>-0.37576020851434405</v>
      </c>
      <c r="R1425">
        <v>6</v>
      </c>
      <c r="S1425">
        <v>0.2</v>
      </c>
      <c r="T1425" s="2">
        <v>119.90400000000001</v>
      </c>
      <c r="U1425" s="3">
        <v>-1.4988000000000135</v>
      </c>
      <c r="V1425" s="4">
        <f t="shared" si="229"/>
        <v>-0.2083333333333352</v>
      </c>
      <c r="W1425" s="2">
        <f t="shared" si="226"/>
        <v>719.42400000000009</v>
      </c>
    </row>
    <row r="1426" spans="1:23" x14ac:dyDescent="0.25">
      <c r="A1426">
        <f t="shared" si="227"/>
        <v>2015</v>
      </c>
      <c r="B1426" s="1">
        <v>42273</v>
      </c>
      <c r="C1426" s="1">
        <v>42277</v>
      </c>
      <c r="D1426" s="1" t="str">
        <f t="shared" si="220"/>
        <v>Sep</v>
      </c>
      <c r="E1426" t="s">
        <v>38</v>
      </c>
      <c r="F1426" t="s">
        <v>1495</v>
      </c>
      <c r="G1426" t="s">
        <v>33</v>
      </c>
      <c r="H1426" t="s">
        <v>34</v>
      </c>
      <c r="I1426" t="s">
        <v>1498</v>
      </c>
      <c r="J1426" t="s">
        <v>50</v>
      </c>
      <c r="K1426" t="s">
        <v>51</v>
      </c>
      <c r="L1426" s="2">
        <f t="shared" si="221"/>
        <v>259.34070000000003</v>
      </c>
      <c r="M1426" s="2">
        <f t="shared" si="222"/>
        <v>263.76000000000005</v>
      </c>
      <c r="N1426" s="2">
        <f t="shared" si="228"/>
        <v>4.4193000000000211</v>
      </c>
      <c r="O1426" s="2">
        <f t="shared" si="223"/>
        <v>22.096500000000106</v>
      </c>
      <c r="P1426" s="2">
        <f t="shared" si="224"/>
        <v>1318.8000000000002</v>
      </c>
      <c r="Q1426" s="2">
        <f t="shared" si="225"/>
        <v>1.6755004549590613</v>
      </c>
      <c r="R1426">
        <v>5</v>
      </c>
      <c r="S1426">
        <v>0.2</v>
      </c>
      <c r="T1426" s="2">
        <v>263.96000000000004</v>
      </c>
      <c r="U1426" s="3">
        <v>23.096500000000006</v>
      </c>
      <c r="V1426" s="4">
        <f t="shared" si="229"/>
        <v>1.7500000000000002</v>
      </c>
      <c r="W1426" s="2">
        <f t="shared" si="226"/>
        <v>1319.8000000000002</v>
      </c>
    </row>
    <row r="1427" spans="1:23" x14ac:dyDescent="0.25">
      <c r="A1427">
        <f t="shared" si="227"/>
        <v>2015</v>
      </c>
      <c r="B1427" s="1">
        <v>42273</v>
      </c>
      <c r="C1427" s="1">
        <v>42277</v>
      </c>
      <c r="D1427" s="1" t="str">
        <f t="shared" si="220"/>
        <v>Sep</v>
      </c>
      <c r="E1427" t="s">
        <v>38</v>
      </c>
      <c r="F1427" t="s">
        <v>1495</v>
      </c>
      <c r="G1427" t="s">
        <v>33</v>
      </c>
      <c r="H1427" t="s">
        <v>34</v>
      </c>
      <c r="I1427" t="s">
        <v>660</v>
      </c>
      <c r="J1427" t="s">
        <v>36</v>
      </c>
      <c r="K1427" t="s">
        <v>43</v>
      </c>
      <c r="L1427" s="2">
        <f t="shared" si="221"/>
        <v>385.23960000000005</v>
      </c>
      <c r="M1427" s="2">
        <f t="shared" si="222"/>
        <v>363.44800000000004</v>
      </c>
      <c r="N1427" s="2">
        <f t="shared" si="228"/>
        <v>-21.791600000000017</v>
      </c>
      <c r="O1427" s="2">
        <f t="shared" si="223"/>
        <v>-87.166400000000067</v>
      </c>
      <c r="P1427" s="2">
        <f t="shared" si="224"/>
        <v>1453.7920000000001</v>
      </c>
      <c r="Q1427" s="2">
        <f t="shared" si="225"/>
        <v>-5.9957958222359222</v>
      </c>
      <c r="R1427">
        <v>4</v>
      </c>
      <c r="S1427">
        <v>0.2</v>
      </c>
      <c r="T1427" s="2">
        <v>363.64800000000002</v>
      </c>
      <c r="U1427" s="3">
        <v>-86.366400000000027</v>
      </c>
      <c r="V1427" s="4">
        <f t="shared" si="229"/>
        <v>-5.9375000000000018</v>
      </c>
      <c r="W1427" s="2">
        <f t="shared" si="226"/>
        <v>1454.5920000000001</v>
      </c>
    </row>
    <row r="1428" spans="1:23" x14ac:dyDescent="0.25">
      <c r="A1428">
        <f t="shared" si="227"/>
        <v>2015</v>
      </c>
      <c r="B1428" s="1">
        <v>42308</v>
      </c>
      <c r="C1428" s="1">
        <v>42312</v>
      </c>
      <c r="D1428" s="1" t="str">
        <f t="shared" si="220"/>
        <v>Oct</v>
      </c>
      <c r="E1428" t="s">
        <v>23</v>
      </c>
      <c r="F1428" t="s">
        <v>1499</v>
      </c>
      <c r="G1428" t="s">
        <v>33</v>
      </c>
      <c r="H1428" t="s">
        <v>34</v>
      </c>
      <c r="I1428" t="s">
        <v>822</v>
      </c>
      <c r="J1428" t="s">
        <v>36</v>
      </c>
      <c r="K1428" t="s">
        <v>53</v>
      </c>
      <c r="L1428" s="2">
        <f t="shared" si="221"/>
        <v>8.0864000000000011</v>
      </c>
      <c r="M1428" s="2">
        <f t="shared" si="222"/>
        <v>9.5280000000000022</v>
      </c>
      <c r="N1428" s="2">
        <f t="shared" si="228"/>
        <v>1.4416000000000011</v>
      </c>
      <c r="O1428" s="2">
        <f t="shared" si="223"/>
        <v>2.8832000000000022</v>
      </c>
      <c r="P1428" s="2">
        <f t="shared" si="224"/>
        <v>19.056000000000004</v>
      </c>
      <c r="Q1428" s="2">
        <f t="shared" si="225"/>
        <v>15.130142737195643</v>
      </c>
      <c r="R1428">
        <v>2</v>
      </c>
      <c r="S1428">
        <v>0.2</v>
      </c>
      <c r="T1428" s="2">
        <v>9.7280000000000015</v>
      </c>
      <c r="U1428" s="3">
        <v>3.283199999999999</v>
      </c>
      <c r="V1428" s="4">
        <f t="shared" si="229"/>
        <v>16.874999999999993</v>
      </c>
      <c r="W1428" s="2">
        <f t="shared" si="226"/>
        <v>19.456000000000003</v>
      </c>
    </row>
    <row r="1429" spans="1:23" x14ac:dyDescent="0.25">
      <c r="A1429">
        <f t="shared" si="227"/>
        <v>2015</v>
      </c>
      <c r="B1429" s="1">
        <v>42308</v>
      </c>
      <c r="C1429" s="1">
        <v>42312</v>
      </c>
      <c r="D1429" s="1" t="str">
        <f t="shared" si="220"/>
        <v>Oct</v>
      </c>
      <c r="E1429" t="s">
        <v>23</v>
      </c>
      <c r="F1429" t="s">
        <v>1499</v>
      </c>
      <c r="G1429" t="s">
        <v>33</v>
      </c>
      <c r="H1429" t="s">
        <v>34</v>
      </c>
      <c r="I1429" t="s">
        <v>215</v>
      </c>
      <c r="J1429" t="s">
        <v>36</v>
      </c>
      <c r="K1429" t="s">
        <v>92</v>
      </c>
      <c r="L1429" s="2">
        <f t="shared" si="221"/>
        <v>13.334</v>
      </c>
      <c r="M1429" s="2">
        <f t="shared" si="222"/>
        <v>14.75</v>
      </c>
      <c r="N1429" s="2">
        <f t="shared" si="228"/>
        <v>1.4160000000000004</v>
      </c>
      <c r="O1429" s="2">
        <f t="shared" si="223"/>
        <v>7.0800000000000018</v>
      </c>
      <c r="P1429" s="2">
        <f t="shared" si="224"/>
        <v>73.75</v>
      </c>
      <c r="Q1429" s="2">
        <f t="shared" si="225"/>
        <v>9.6000000000000032</v>
      </c>
      <c r="R1429">
        <v>5</v>
      </c>
      <c r="S1429">
        <v>0</v>
      </c>
      <c r="T1429" s="2">
        <v>14.75</v>
      </c>
      <c r="U1429" s="3">
        <v>7.08</v>
      </c>
      <c r="V1429" s="4">
        <f t="shared" si="229"/>
        <v>9.6</v>
      </c>
      <c r="W1429" s="2">
        <f t="shared" si="226"/>
        <v>73.75</v>
      </c>
    </row>
    <row r="1430" spans="1:23" x14ac:dyDescent="0.25">
      <c r="A1430">
        <f t="shared" si="227"/>
        <v>2015</v>
      </c>
      <c r="B1430" s="1">
        <v>42308</v>
      </c>
      <c r="C1430" s="1">
        <v>42312</v>
      </c>
      <c r="D1430" s="1" t="str">
        <f t="shared" si="220"/>
        <v>Oct</v>
      </c>
      <c r="E1430" t="s">
        <v>23</v>
      </c>
      <c r="F1430" t="s">
        <v>1499</v>
      </c>
      <c r="G1430" t="s">
        <v>33</v>
      </c>
      <c r="H1430" t="s">
        <v>34</v>
      </c>
      <c r="I1430" t="s">
        <v>1500</v>
      </c>
      <c r="J1430" t="s">
        <v>36</v>
      </c>
      <c r="K1430" t="s">
        <v>53</v>
      </c>
      <c r="L1430" s="2">
        <f t="shared" si="221"/>
        <v>27.937500000000004</v>
      </c>
      <c r="M1430" s="2">
        <f t="shared" si="222"/>
        <v>29.600000000000005</v>
      </c>
      <c r="N1430" s="2">
        <f t="shared" si="228"/>
        <v>1.6625000000000014</v>
      </c>
      <c r="O1430" s="2">
        <f t="shared" si="223"/>
        <v>8.3125000000000071</v>
      </c>
      <c r="P1430" s="2">
        <f t="shared" si="224"/>
        <v>148.00000000000003</v>
      </c>
      <c r="Q1430" s="2">
        <f t="shared" si="225"/>
        <v>5.6165540540540579</v>
      </c>
      <c r="R1430">
        <v>5</v>
      </c>
      <c r="S1430">
        <v>0.2</v>
      </c>
      <c r="T1430" s="2">
        <v>29.800000000000004</v>
      </c>
      <c r="U1430" s="3">
        <v>9.3124999999999982</v>
      </c>
      <c r="V1430" s="4">
        <f t="shared" si="229"/>
        <v>6.2499999999999982</v>
      </c>
      <c r="W1430" s="2">
        <f t="shared" si="226"/>
        <v>149.00000000000003</v>
      </c>
    </row>
    <row r="1431" spans="1:23" x14ac:dyDescent="0.25">
      <c r="A1431">
        <f t="shared" si="227"/>
        <v>2015</v>
      </c>
      <c r="B1431" s="1">
        <v>42308</v>
      </c>
      <c r="C1431" s="1">
        <v>42312</v>
      </c>
      <c r="D1431" s="1" t="str">
        <f t="shared" si="220"/>
        <v>Oct</v>
      </c>
      <c r="E1431" t="s">
        <v>23</v>
      </c>
      <c r="F1431" t="s">
        <v>1499</v>
      </c>
      <c r="G1431" t="s">
        <v>33</v>
      </c>
      <c r="H1431" t="s">
        <v>34</v>
      </c>
      <c r="I1431" t="s">
        <v>905</v>
      </c>
      <c r="J1431" t="s">
        <v>36</v>
      </c>
      <c r="K1431" t="s">
        <v>37</v>
      </c>
      <c r="L1431" s="2">
        <f t="shared" si="221"/>
        <v>413.37620000000004</v>
      </c>
      <c r="M1431" s="2">
        <f t="shared" si="222"/>
        <v>427.42</v>
      </c>
      <c r="N1431" s="2">
        <f t="shared" si="228"/>
        <v>14.043799999999976</v>
      </c>
      <c r="O1431" s="2">
        <f t="shared" si="223"/>
        <v>196.61319999999967</v>
      </c>
      <c r="P1431" s="2">
        <f t="shared" si="224"/>
        <v>5983.88</v>
      </c>
      <c r="Q1431" s="2">
        <f t="shared" si="225"/>
        <v>3.2857142857142798</v>
      </c>
      <c r="R1431">
        <v>14</v>
      </c>
      <c r="S1431">
        <v>0</v>
      </c>
      <c r="T1431" s="2">
        <v>427.42</v>
      </c>
      <c r="U1431" s="3">
        <v>196.61320000000001</v>
      </c>
      <c r="V1431" s="4">
        <f t="shared" si="229"/>
        <v>3.2857142857142856</v>
      </c>
      <c r="W1431" s="2">
        <f t="shared" si="226"/>
        <v>5983.88</v>
      </c>
    </row>
    <row r="1432" spans="1:23" x14ac:dyDescent="0.25">
      <c r="A1432">
        <f t="shared" si="227"/>
        <v>2017</v>
      </c>
      <c r="B1432" s="1">
        <v>43065</v>
      </c>
      <c r="C1432" s="1">
        <v>43069</v>
      </c>
      <c r="D1432" s="1" t="str">
        <f t="shared" si="220"/>
        <v>Nov</v>
      </c>
      <c r="E1432" t="s">
        <v>38</v>
      </c>
      <c r="F1432" t="s">
        <v>988</v>
      </c>
      <c r="G1432" t="s">
        <v>25</v>
      </c>
      <c r="H1432" t="s">
        <v>80</v>
      </c>
      <c r="I1432" t="s">
        <v>815</v>
      </c>
      <c r="J1432" t="s">
        <v>50</v>
      </c>
      <c r="K1432" t="s">
        <v>51</v>
      </c>
      <c r="L1432" s="2">
        <f t="shared" si="221"/>
        <v>225.8109</v>
      </c>
      <c r="M1432" s="2">
        <f t="shared" si="222"/>
        <v>220.352</v>
      </c>
      <c r="N1432" s="2">
        <f t="shared" si="228"/>
        <v>-5.4588999999999999</v>
      </c>
      <c r="O1432" s="2">
        <f t="shared" si="223"/>
        <v>-43.671199999999999</v>
      </c>
      <c r="P1432" s="2">
        <f t="shared" si="224"/>
        <v>1762.816</v>
      </c>
      <c r="Q1432" s="2">
        <f t="shared" si="225"/>
        <v>-2.4773544147545743</v>
      </c>
      <c r="R1432">
        <v>8</v>
      </c>
      <c r="S1432">
        <v>0.4</v>
      </c>
      <c r="T1432" s="2">
        <v>220.75200000000001</v>
      </c>
      <c r="U1432" s="3">
        <v>-40.47120000000001</v>
      </c>
      <c r="V1432" s="4">
        <f t="shared" si="229"/>
        <v>-2.2916666666666674</v>
      </c>
      <c r="W1432" s="2">
        <f t="shared" si="226"/>
        <v>1766.0160000000001</v>
      </c>
    </row>
    <row r="1433" spans="1:23" x14ac:dyDescent="0.25">
      <c r="A1433">
        <f t="shared" si="227"/>
        <v>2014</v>
      </c>
      <c r="B1433" s="1">
        <v>41992</v>
      </c>
      <c r="C1433" s="1">
        <v>41994</v>
      </c>
      <c r="D1433" s="1" t="str">
        <f t="shared" si="220"/>
        <v>Dec</v>
      </c>
      <c r="E1433" t="s">
        <v>23</v>
      </c>
      <c r="F1433" t="s">
        <v>61</v>
      </c>
      <c r="G1433" t="s">
        <v>25</v>
      </c>
      <c r="H1433" t="s">
        <v>26</v>
      </c>
      <c r="I1433" t="s">
        <v>1501</v>
      </c>
      <c r="J1433" t="s">
        <v>36</v>
      </c>
      <c r="K1433" t="s">
        <v>53</v>
      </c>
      <c r="L1433" s="2">
        <f t="shared" si="221"/>
        <v>140.28459999999998</v>
      </c>
      <c r="M1433" s="2">
        <f t="shared" si="222"/>
        <v>152.76</v>
      </c>
      <c r="N1433" s="2">
        <f t="shared" si="228"/>
        <v>12.475400000000008</v>
      </c>
      <c r="O1433" s="2">
        <f t="shared" si="223"/>
        <v>74.852400000000046</v>
      </c>
      <c r="P1433" s="2">
        <f t="shared" si="224"/>
        <v>916.56</v>
      </c>
      <c r="Q1433" s="2">
        <f t="shared" si="225"/>
        <v>8.1666666666666714</v>
      </c>
      <c r="R1433">
        <v>6</v>
      </c>
      <c r="S1433">
        <v>0</v>
      </c>
      <c r="T1433" s="2">
        <v>152.76</v>
      </c>
      <c r="U1433" s="3">
        <v>74.852400000000003</v>
      </c>
      <c r="V1433" s="4">
        <f t="shared" si="229"/>
        <v>8.1666666666666679</v>
      </c>
      <c r="W1433" s="2">
        <f t="shared" si="226"/>
        <v>916.56</v>
      </c>
    </row>
    <row r="1434" spans="1:23" x14ac:dyDescent="0.25">
      <c r="A1434">
        <f t="shared" si="227"/>
        <v>2014</v>
      </c>
      <c r="B1434" s="1">
        <v>41992</v>
      </c>
      <c r="C1434" s="1">
        <v>41994</v>
      </c>
      <c r="D1434" s="1" t="str">
        <f t="shared" si="220"/>
        <v>Dec</v>
      </c>
      <c r="E1434" t="s">
        <v>23</v>
      </c>
      <c r="F1434" t="s">
        <v>61</v>
      </c>
      <c r="G1434" t="s">
        <v>25</v>
      </c>
      <c r="H1434" t="s">
        <v>26</v>
      </c>
      <c r="I1434" t="s">
        <v>806</v>
      </c>
      <c r="J1434" t="s">
        <v>36</v>
      </c>
      <c r="K1434" t="s">
        <v>247</v>
      </c>
      <c r="L1434" s="2">
        <f t="shared" si="221"/>
        <v>5.3070999999999993</v>
      </c>
      <c r="M1434" s="2">
        <f t="shared" si="222"/>
        <v>7.27</v>
      </c>
      <c r="N1434" s="2">
        <f t="shared" si="228"/>
        <v>1.9629000000000003</v>
      </c>
      <c r="O1434" s="2">
        <f t="shared" si="223"/>
        <v>1.9629000000000003</v>
      </c>
      <c r="P1434" s="2">
        <f t="shared" si="224"/>
        <v>7.27</v>
      </c>
      <c r="Q1434" s="2">
        <f t="shared" si="225"/>
        <v>27.000000000000007</v>
      </c>
      <c r="R1434">
        <v>1</v>
      </c>
      <c r="S1434">
        <v>0</v>
      </c>
      <c r="T1434" s="2">
        <v>7.27</v>
      </c>
      <c r="U1434" s="3">
        <v>1.9629000000000003</v>
      </c>
      <c r="V1434" s="4">
        <f t="shared" si="229"/>
        <v>27.000000000000007</v>
      </c>
      <c r="W1434" s="2">
        <f t="shared" si="226"/>
        <v>7.27</v>
      </c>
    </row>
    <row r="1435" spans="1:23" x14ac:dyDescent="0.25">
      <c r="A1435">
        <f t="shared" si="227"/>
        <v>2014</v>
      </c>
      <c r="B1435" s="1">
        <v>41992</v>
      </c>
      <c r="C1435" s="1">
        <v>41994</v>
      </c>
      <c r="D1435" s="1" t="str">
        <f t="shared" si="220"/>
        <v>Dec</v>
      </c>
      <c r="E1435" t="s">
        <v>23</v>
      </c>
      <c r="F1435" t="s">
        <v>61</v>
      </c>
      <c r="G1435" t="s">
        <v>25</v>
      </c>
      <c r="H1435" t="s">
        <v>26</v>
      </c>
      <c r="I1435" t="s">
        <v>153</v>
      </c>
      <c r="J1435" t="s">
        <v>28</v>
      </c>
      <c r="K1435" t="s">
        <v>31</v>
      </c>
      <c r="L1435" s="2">
        <f t="shared" si="221"/>
        <v>1808.1609000000001</v>
      </c>
      <c r="M1435" s="2">
        <f t="shared" si="222"/>
        <v>1819.8600000000001</v>
      </c>
      <c r="N1435" s="2">
        <f t="shared" si="228"/>
        <v>11.699100000000044</v>
      </c>
      <c r="O1435" s="2">
        <f t="shared" si="223"/>
        <v>163.78740000000062</v>
      </c>
      <c r="P1435" s="2">
        <f t="shared" si="224"/>
        <v>25478.04</v>
      </c>
      <c r="Q1435" s="2">
        <f t="shared" si="225"/>
        <v>0.64285714285714524</v>
      </c>
      <c r="R1435">
        <v>14</v>
      </c>
      <c r="S1435">
        <v>0</v>
      </c>
      <c r="T1435" s="2">
        <v>1819.8600000000001</v>
      </c>
      <c r="U1435" s="3">
        <v>163.78740000000002</v>
      </c>
      <c r="V1435" s="4">
        <f t="shared" si="229"/>
        <v>0.6428571428571429</v>
      </c>
      <c r="W1435" s="2">
        <f t="shared" si="226"/>
        <v>25478.04</v>
      </c>
    </row>
    <row r="1436" spans="1:23" x14ac:dyDescent="0.25">
      <c r="A1436">
        <f t="shared" si="227"/>
        <v>2016</v>
      </c>
      <c r="B1436" s="1">
        <v>42730</v>
      </c>
      <c r="C1436" s="1">
        <v>42734</v>
      </c>
      <c r="D1436" s="1" t="str">
        <f t="shared" si="220"/>
        <v>Dec</v>
      </c>
      <c r="E1436" t="s">
        <v>38</v>
      </c>
      <c r="F1436" t="s">
        <v>773</v>
      </c>
      <c r="G1436" t="s">
        <v>25</v>
      </c>
      <c r="H1436" t="s">
        <v>34</v>
      </c>
      <c r="I1436" t="s">
        <v>1502</v>
      </c>
      <c r="J1436" t="s">
        <v>36</v>
      </c>
      <c r="K1436" t="s">
        <v>60</v>
      </c>
      <c r="L1436" s="2">
        <f t="shared" si="221"/>
        <v>30.781199999999998</v>
      </c>
      <c r="M1436" s="2">
        <f t="shared" si="222"/>
        <v>33.9</v>
      </c>
      <c r="N1436" s="2">
        <f t="shared" si="228"/>
        <v>3.1188000000000002</v>
      </c>
      <c r="O1436" s="2">
        <f t="shared" si="223"/>
        <v>15.594000000000001</v>
      </c>
      <c r="P1436" s="2">
        <f t="shared" si="224"/>
        <v>169.5</v>
      </c>
      <c r="Q1436" s="2">
        <f t="shared" si="225"/>
        <v>9.2000000000000011</v>
      </c>
      <c r="R1436">
        <v>5</v>
      </c>
      <c r="S1436">
        <v>0</v>
      </c>
      <c r="T1436" s="2">
        <v>33.9</v>
      </c>
      <c r="U1436" s="3">
        <v>15.593999999999999</v>
      </c>
      <c r="V1436" s="4">
        <f t="shared" si="229"/>
        <v>9.1999999999999993</v>
      </c>
      <c r="W1436" s="2">
        <f t="shared" si="226"/>
        <v>169.5</v>
      </c>
    </row>
    <row r="1437" spans="1:23" x14ac:dyDescent="0.25">
      <c r="A1437">
        <f t="shared" si="227"/>
        <v>2017</v>
      </c>
      <c r="B1437" s="1">
        <v>42906</v>
      </c>
      <c r="C1437" s="1">
        <v>42913</v>
      </c>
      <c r="D1437" s="1" t="str">
        <f t="shared" si="220"/>
        <v>Jun</v>
      </c>
      <c r="E1437" t="s">
        <v>38</v>
      </c>
      <c r="F1437" t="s">
        <v>1503</v>
      </c>
      <c r="G1437" t="s">
        <v>25</v>
      </c>
      <c r="H1437" t="s">
        <v>80</v>
      </c>
      <c r="I1437" t="s">
        <v>1504</v>
      </c>
      <c r="J1437" t="s">
        <v>36</v>
      </c>
      <c r="K1437" t="s">
        <v>60</v>
      </c>
      <c r="L1437" s="2">
        <f t="shared" si="221"/>
        <v>29.289600000000007</v>
      </c>
      <c r="M1437" s="2">
        <f t="shared" si="222"/>
        <v>30.904000000000007</v>
      </c>
      <c r="N1437" s="2">
        <f t="shared" si="228"/>
        <v>1.6143999999999998</v>
      </c>
      <c r="O1437" s="2">
        <f t="shared" si="223"/>
        <v>9.686399999999999</v>
      </c>
      <c r="P1437" s="2">
        <f t="shared" si="224"/>
        <v>185.42400000000004</v>
      </c>
      <c r="Q1437" s="2">
        <f t="shared" si="225"/>
        <v>5.2239192337561473</v>
      </c>
      <c r="R1437">
        <v>6</v>
      </c>
      <c r="S1437">
        <v>0.2</v>
      </c>
      <c r="T1437" s="2">
        <v>31.104000000000006</v>
      </c>
      <c r="U1437" s="3">
        <v>10.8864</v>
      </c>
      <c r="V1437" s="4">
        <f t="shared" si="229"/>
        <v>5.833333333333333</v>
      </c>
      <c r="W1437" s="2">
        <f t="shared" si="226"/>
        <v>186.62400000000002</v>
      </c>
    </row>
    <row r="1438" spans="1:23" x14ac:dyDescent="0.25">
      <c r="A1438">
        <f t="shared" si="227"/>
        <v>2017</v>
      </c>
      <c r="B1438" s="1">
        <v>42906</v>
      </c>
      <c r="C1438" s="1">
        <v>42913</v>
      </c>
      <c r="D1438" s="1" t="str">
        <f t="shared" si="220"/>
        <v>Jun</v>
      </c>
      <c r="E1438" t="s">
        <v>38</v>
      </c>
      <c r="F1438" t="s">
        <v>1503</v>
      </c>
      <c r="G1438" t="s">
        <v>25</v>
      </c>
      <c r="H1438" t="s">
        <v>80</v>
      </c>
      <c r="I1438" t="s">
        <v>1447</v>
      </c>
      <c r="J1438" t="s">
        <v>36</v>
      </c>
      <c r="K1438" t="s">
        <v>48</v>
      </c>
      <c r="L1438" s="2">
        <f t="shared" si="221"/>
        <v>4.9528000000000008</v>
      </c>
      <c r="M1438" s="2">
        <f t="shared" si="222"/>
        <v>5.048</v>
      </c>
      <c r="N1438" s="2">
        <f t="shared" si="228"/>
        <v>9.5199999999999285E-2</v>
      </c>
      <c r="O1438" s="2">
        <f t="shared" si="223"/>
        <v>0.19039999999999857</v>
      </c>
      <c r="P1438" s="2">
        <f t="shared" si="224"/>
        <v>10.096</v>
      </c>
      <c r="Q1438" s="2">
        <f t="shared" si="225"/>
        <v>1.8858954041204294</v>
      </c>
      <c r="R1438">
        <v>2</v>
      </c>
      <c r="S1438">
        <v>0.2</v>
      </c>
      <c r="T1438" s="2">
        <v>5.2480000000000002</v>
      </c>
      <c r="U1438" s="3">
        <v>0.59039999999999915</v>
      </c>
      <c r="V1438" s="4">
        <f t="shared" si="229"/>
        <v>5.624999999999992</v>
      </c>
      <c r="W1438" s="2">
        <f t="shared" si="226"/>
        <v>10.496</v>
      </c>
    </row>
    <row r="1439" spans="1:23" x14ac:dyDescent="0.25">
      <c r="A1439">
        <f t="shared" si="227"/>
        <v>2015</v>
      </c>
      <c r="B1439" s="1">
        <v>42292</v>
      </c>
      <c r="C1439" s="1">
        <v>42292</v>
      </c>
      <c r="D1439" s="1" t="str">
        <f t="shared" si="220"/>
        <v>Oct</v>
      </c>
      <c r="E1439" t="s">
        <v>528</v>
      </c>
      <c r="F1439" t="s">
        <v>152</v>
      </c>
      <c r="G1439" t="s">
        <v>25</v>
      </c>
      <c r="H1439" t="s">
        <v>65</v>
      </c>
      <c r="I1439" t="s">
        <v>1505</v>
      </c>
      <c r="J1439" t="s">
        <v>50</v>
      </c>
      <c r="K1439" t="s">
        <v>86</v>
      </c>
      <c r="L1439" s="2">
        <f t="shared" si="221"/>
        <v>249.5865</v>
      </c>
      <c r="M1439" s="2">
        <f t="shared" si="222"/>
        <v>263.68</v>
      </c>
      <c r="N1439" s="2">
        <f t="shared" si="228"/>
        <v>14.093500000000006</v>
      </c>
      <c r="O1439" s="2">
        <f t="shared" si="223"/>
        <v>42.280500000000018</v>
      </c>
      <c r="P1439" s="2">
        <f t="shared" si="224"/>
        <v>791.04</v>
      </c>
      <c r="Q1439" s="2">
        <f t="shared" si="225"/>
        <v>5.3449256674757306</v>
      </c>
      <c r="R1439">
        <v>3</v>
      </c>
      <c r="S1439">
        <v>0.2</v>
      </c>
      <c r="T1439" s="2">
        <v>263.88</v>
      </c>
      <c r="U1439" s="3">
        <v>42.880500000000012</v>
      </c>
      <c r="V1439" s="4">
        <f t="shared" si="229"/>
        <v>5.4166666666666679</v>
      </c>
      <c r="W1439" s="2">
        <f t="shared" si="226"/>
        <v>791.64</v>
      </c>
    </row>
    <row r="1440" spans="1:23" x14ac:dyDescent="0.25">
      <c r="A1440">
        <f t="shared" si="227"/>
        <v>2015</v>
      </c>
      <c r="B1440" s="1">
        <v>42292</v>
      </c>
      <c r="C1440" s="1">
        <v>42292</v>
      </c>
      <c r="D1440" s="1" t="str">
        <f t="shared" si="220"/>
        <v>Oct</v>
      </c>
      <c r="E1440" t="s">
        <v>528</v>
      </c>
      <c r="F1440" t="s">
        <v>152</v>
      </c>
      <c r="G1440" t="s">
        <v>25</v>
      </c>
      <c r="H1440" t="s">
        <v>65</v>
      </c>
      <c r="I1440" t="s">
        <v>755</v>
      </c>
      <c r="J1440" t="s">
        <v>28</v>
      </c>
      <c r="K1440" t="s">
        <v>31</v>
      </c>
      <c r="L1440" s="2">
        <f t="shared" si="221"/>
        <v>2523.5279999999998</v>
      </c>
      <c r="M1440" s="2">
        <f t="shared" si="222"/>
        <v>2453.1299999999997</v>
      </c>
      <c r="N1440" s="2">
        <f t="shared" si="228"/>
        <v>-70.398000000000138</v>
      </c>
      <c r="O1440" s="2">
        <f t="shared" si="223"/>
        <v>-351.99000000000069</v>
      </c>
      <c r="P1440" s="2">
        <f t="shared" si="224"/>
        <v>12265.649999999998</v>
      </c>
      <c r="Q1440" s="2">
        <f t="shared" si="225"/>
        <v>-2.869721539421072</v>
      </c>
      <c r="R1440">
        <v>5</v>
      </c>
      <c r="S1440">
        <v>0.3</v>
      </c>
      <c r="T1440" s="2">
        <v>2453.4299999999998</v>
      </c>
      <c r="U1440" s="3">
        <v>-350.4899999999999</v>
      </c>
      <c r="V1440" s="4">
        <f t="shared" si="229"/>
        <v>-2.8571428571428563</v>
      </c>
      <c r="W1440" s="2">
        <f t="shared" si="226"/>
        <v>12267.15</v>
      </c>
    </row>
    <row r="1441" spans="1:23" x14ac:dyDescent="0.25">
      <c r="A1441">
        <f t="shared" si="227"/>
        <v>2017</v>
      </c>
      <c r="B1441" s="1">
        <v>42837</v>
      </c>
      <c r="C1441" s="1">
        <v>42840</v>
      </c>
      <c r="D1441" s="1" t="str">
        <f t="shared" si="220"/>
        <v>Apr</v>
      </c>
      <c r="E1441" t="s">
        <v>23</v>
      </c>
      <c r="F1441" t="s">
        <v>754</v>
      </c>
      <c r="G1441" t="s">
        <v>25</v>
      </c>
      <c r="H1441" t="s">
        <v>80</v>
      </c>
      <c r="I1441" t="s">
        <v>1506</v>
      </c>
      <c r="J1441" t="s">
        <v>36</v>
      </c>
      <c r="K1441" t="s">
        <v>53</v>
      </c>
      <c r="L1441" s="2">
        <f t="shared" si="221"/>
        <v>27.027000000000001</v>
      </c>
      <c r="M1441" s="2">
        <f t="shared" si="222"/>
        <v>29.700000000000003</v>
      </c>
      <c r="N1441" s="2">
        <f t="shared" si="228"/>
        <v>2.6730000000000018</v>
      </c>
      <c r="O1441" s="2">
        <f t="shared" si="223"/>
        <v>13.365000000000009</v>
      </c>
      <c r="P1441" s="2">
        <f t="shared" si="224"/>
        <v>148.5</v>
      </c>
      <c r="Q1441" s="2">
        <f t="shared" si="225"/>
        <v>9.0000000000000071</v>
      </c>
      <c r="R1441">
        <v>5</v>
      </c>
      <c r="S1441">
        <v>0</v>
      </c>
      <c r="T1441" s="2">
        <v>29.700000000000003</v>
      </c>
      <c r="U1441" s="3">
        <v>13.365</v>
      </c>
      <c r="V1441" s="4">
        <f t="shared" si="229"/>
        <v>9</v>
      </c>
      <c r="W1441" s="2">
        <f t="shared" si="226"/>
        <v>148.5</v>
      </c>
    </row>
    <row r="1442" spans="1:23" x14ac:dyDescent="0.25">
      <c r="A1442">
        <f t="shared" si="227"/>
        <v>2017</v>
      </c>
      <c r="B1442" s="1">
        <v>42837</v>
      </c>
      <c r="C1442" s="1">
        <v>42840</v>
      </c>
      <c r="D1442" s="1" t="str">
        <f t="shared" si="220"/>
        <v>Apr</v>
      </c>
      <c r="E1442" t="s">
        <v>23</v>
      </c>
      <c r="F1442" t="s">
        <v>754</v>
      </c>
      <c r="G1442" t="s">
        <v>25</v>
      </c>
      <c r="H1442" t="s">
        <v>80</v>
      </c>
      <c r="I1442" t="s">
        <v>1507</v>
      </c>
      <c r="J1442" t="s">
        <v>36</v>
      </c>
      <c r="K1442" t="s">
        <v>60</v>
      </c>
      <c r="L1442" s="2">
        <f t="shared" si="221"/>
        <v>35.464500000000001</v>
      </c>
      <c r="M1442" s="2">
        <f t="shared" si="222"/>
        <v>39.96</v>
      </c>
      <c r="N1442" s="2">
        <f t="shared" si="228"/>
        <v>4.4954999999999998</v>
      </c>
      <c r="O1442" s="2">
        <f t="shared" si="223"/>
        <v>17.981999999999999</v>
      </c>
      <c r="P1442" s="2">
        <f t="shared" si="224"/>
        <v>159.84</v>
      </c>
      <c r="Q1442" s="2">
        <f t="shared" si="225"/>
        <v>11.249999999999998</v>
      </c>
      <c r="R1442">
        <v>4</v>
      </c>
      <c r="S1442">
        <v>0</v>
      </c>
      <c r="T1442" s="2">
        <v>39.96</v>
      </c>
      <c r="U1442" s="3">
        <v>17.981999999999999</v>
      </c>
      <c r="V1442" s="4">
        <f t="shared" si="229"/>
        <v>11.249999999999998</v>
      </c>
      <c r="W1442" s="2">
        <f t="shared" si="226"/>
        <v>159.84</v>
      </c>
    </row>
    <row r="1443" spans="1:23" x14ac:dyDescent="0.25">
      <c r="A1443">
        <f t="shared" si="227"/>
        <v>2017</v>
      </c>
      <c r="B1443" s="1">
        <v>43088</v>
      </c>
      <c r="C1443" s="1">
        <v>43093</v>
      </c>
      <c r="D1443" s="1" t="str">
        <f t="shared" si="220"/>
        <v>Dec</v>
      </c>
      <c r="E1443" t="s">
        <v>23</v>
      </c>
      <c r="F1443" t="s">
        <v>1508</v>
      </c>
      <c r="G1443" t="s">
        <v>25</v>
      </c>
      <c r="H1443" t="s">
        <v>34</v>
      </c>
      <c r="I1443" t="s">
        <v>1100</v>
      </c>
      <c r="J1443" t="s">
        <v>36</v>
      </c>
      <c r="K1443" t="s">
        <v>53</v>
      </c>
      <c r="L1443" s="2">
        <f t="shared" si="221"/>
        <v>30.942000000000004</v>
      </c>
      <c r="M1443" s="2">
        <f t="shared" si="222"/>
        <v>36.472000000000001</v>
      </c>
      <c r="N1443" s="2">
        <f t="shared" si="228"/>
        <v>5.5299999999999976</v>
      </c>
      <c r="O1443" s="2">
        <f t="shared" si="223"/>
        <v>11.059999999999995</v>
      </c>
      <c r="P1443" s="2">
        <f t="shared" si="224"/>
        <v>72.944000000000003</v>
      </c>
      <c r="Q1443" s="2">
        <f t="shared" si="225"/>
        <v>15.162316297433639</v>
      </c>
      <c r="R1443">
        <v>2</v>
      </c>
      <c r="S1443">
        <v>0.2</v>
      </c>
      <c r="T1443" s="2">
        <v>36.672000000000004</v>
      </c>
      <c r="U1443" s="3">
        <v>11.459999999999999</v>
      </c>
      <c r="V1443" s="4">
        <f t="shared" si="229"/>
        <v>15.624999999999996</v>
      </c>
      <c r="W1443" s="2">
        <f t="shared" si="226"/>
        <v>73.344000000000008</v>
      </c>
    </row>
    <row r="1444" spans="1:23" x14ac:dyDescent="0.25">
      <c r="A1444">
        <f t="shared" si="227"/>
        <v>2017</v>
      </c>
      <c r="B1444" s="1">
        <v>42952</v>
      </c>
      <c r="C1444" s="1">
        <v>42955</v>
      </c>
      <c r="D1444" s="1" t="str">
        <f t="shared" si="220"/>
        <v>Aug</v>
      </c>
      <c r="E1444" t="s">
        <v>98</v>
      </c>
      <c r="F1444" t="s">
        <v>1509</v>
      </c>
      <c r="G1444" t="s">
        <v>33</v>
      </c>
      <c r="H1444" t="s">
        <v>26</v>
      </c>
      <c r="I1444" t="s">
        <v>519</v>
      </c>
      <c r="J1444" t="s">
        <v>36</v>
      </c>
      <c r="K1444" t="s">
        <v>60</v>
      </c>
      <c r="L1444" s="2">
        <f t="shared" si="221"/>
        <v>10.5952</v>
      </c>
      <c r="M1444" s="2">
        <f t="shared" si="222"/>
        <v>13.76</v>
      </c>
      <c r="N1444" s="2">
        <f t="shared" si="228"/>
        <v>3.1647999999999996</v>
      </c>
      <c r="O1444" s="2">
        <f t="shared" si="223"/>
        <v>6.3295999999999992</v>
      </c>
      <c r="P1444" s="2">
        <f t="shared" si="224"/>
        <v>27.52</v>
      </c>
      <c r="Q1444" s="2">
        <f t="shared" si="225"/>
        <v>23</v>
      </c>
      <c r="R1444">
        <v>2</v>
      </c>
      <c r="S1444">
        <v>0</v>
      </c>
      <c r="T1444" s="2">
        <v>13.76</v>
      </c>
      <c r="U1444" s="3">
        <v>6.3295999999999992</v>
      </c>
      <c r="V1444" s="4">
        <f t="shared" si="229"/>
        <v>23</v>
      </c>
      <c r="W1444" s="2">
        <f t="shared" si="226"/>
        <v>27.52</v>
      </c>
    </row>
    <row r="1445" spans="1:23" x14ac:dyDescent="0.25">
      <c r="A1445">
        <f t="shared" si="227"/>
        <v>2015</v>
      </c>
      <c r="B1445" s="1">
        <v>42278</v>
      </c>
      <c r="C1445" s="1">
        <v>42283</v>
      </c>
      <c r="D1445" s="1" t="str">
        <f t="shared" si="220"/>
        <v>Oct</v>
      </c>
      <c r="E1445" t="s">
        <v>38</v>
      </c>
      <c r="F1445" t="s">
        <v>1510</v>
      </c>
      <c r="G1445" t="s">
        <v>33</v>
      </c>
      <c r="H1445" t="s">
        <v>34</v>
      </c>
      <c r="I1445" t="s">
        <v>233</v>
      </c>
      <c r="J1445" t="s">
        <v>36</v>
      </c>
      <c r="K1445" t="s">
        <v>43</v>
      </c>
      <c r="L1445" s="2">
        <f t="shared" si="221"/>
        <v>135.06700000000001</v>
      </c>
      <c r="M1445" s="2">
        <f t="shared" si="222"/>
        <v>139.22400000000002</v>
      </c>
      <c r="N1445" s="2">
        <f t="shared" si="228"/>
        <v>4.1570000000000107</v>
      </c>
      <c r="O1445" s="2">
        <f t="shared" si="223"/>
        <v>16.628000000000043</v>
      </c>
      <c r="P1445" s="2">
        <f t="shared" si="224"/>
        <v>556.89600000000007</v>
      </c>
      <c r="Q1445" s="2">
        <f t="shared" si="225"/>
        <v>2.9858357754410232</v>
      </c>
      <c r="R1445">
        <v>4</v>
      </c>
      <c r="S1445">
        <v>0.2</v>
      </c>
      <c r="T1445" s="2">
        <v>139.42400000000001</v>
      </c>
      <c r="U1445" s="3">
        <v>17.42799999999999</v>
      </c>
      <c r="V1445" s="4">
        <f t="shared" si="229"/>
        <v>3.1249999999999978</v>
      </c>
      <c r="W1445" s="2">
        <f t="shared" si="226"/>
        <v>557.69600000000003</v>
      </c>
    </row>
    <row r="1446" spans="1:23" x14ac:dyDescent="0.25">
      <c r="A1446">
        <f t="shared" si="227"/>
        <v>2016</v>
      </c>
      <c r="B1446" s="1">
        <v>42513</v>
      </c>
      <c r="C1446" s="1">
        <v>42518</v>
      </c>
      <c r="D1446" s="1" t="str">
        <f t="shared" si="220"/>
        <v>May</v>
      </c>
      <c r="E1446" t="s">
        <v>38</v>
      </c>
      <c r="F1446" t="s">
        <v>378</v>
      </c>
      <c r="G1446" t="s">
        <v>25</v>
      </c>
      <c r="H1446" t="s">
        <v>65</v>
      </c>
      <c r="I1446" t="s">
        <v>1371</v>
      </c>
      <c r="J1446" t="s">
        <v>50</v>
      </c>
      <c r="K1446" t="s">
        <v>51</v>
      </c>
      <c r="L1446" s="2">
        <f t="shared" si="221"/>
        <v>1963.4286000000002</v>
      </c>
      <c r="M1446" s="2">
        <f t="shared" si="222"/>
        <v>1979.7280000000001</v>
      </c>
      <c r="N1446" s="2">
        <f t="shared" si="228"/>
        <v>16.299399999999878</v>
      </c>
      <c r="O1446" s="2">
        <f t="shared" si="223"/>
        <v>146.6945999999989</v>
      </c>
      <c r="P1446" s="2">
        <f t="shared" si="224"/>
        <v>17817.552</v>
      </c>
      <c r="Q1446" s="2">
        <f t="shared" si="225"/>
        <v>0.82331512207737012</v>
      </c>
      <c r="R1446">
        <v>9</v>
      </c>
      <c r="S1446">
        <v>0.2</v>
      </c>
      <c r="T1446" s="2">
        <v>1979.9280000000001</v>
      </c>
      <c r="U1446" s="3">
        <v>148.49459999999993</v>
      </c>
      <c r="V1446" s="4">
        <f t="shared" si="229"/>
        <v>0.83333333333333282</v>
      </c>
      <c r="W1446" s="2">
        <f t="shared" si="226"/>
        <v>17819.352000000003</v>
      </c>
    </row>
    <row r="1447" spans="1:23" x14ac:dyDescent="0.25">
      <c r="A1447">
        <f t="shared" si="227"/>
        <v>2017</v>
      </c>
      <c r="B1447" s="1">
        <v>42899</v>
      </c>
      <c r="C1447" s="1">
        <v>42902</v>
      </c>
      <c r="D1447" s="1" t="str">
        <f t="shared" si="220"/>
        <v>Jun</v>
      </c>
      <c r="E1447" t="s">
        <v>98</v>
      </c>
      <c r="F1447" t="s">
        <v>608</v>
      </c>
      <c r="G1447" t="s">
        <v>64</v>
      </c>
      <c r="H1447" t="s">
        <v>65</v>
      </c>
      <c r="I1447" t="s">
        <v>397</v>
      </c>
      <c r="J1447" t="s">
        <v>36</v>
      </c>
      <c r="K1447" t="s">
        <v>43</v>
      </c>
      <c r="L1447" s="2">
        <f t="shared" si="221"/>
        <v>174.5172</v>
      </c>
      <c r="M1447" s="2">
        <f t="shared" si="222"/>
        <v>164.536</v>
      </c>
      <c r="N1447" s="2">
        <f t="shared" si="228"/>
        <v>-9.9812000000000012</v>
      </c>
      <c r="O1447" s="2">
        <f t="shared" si="223"/>
        <v>-39.924800000000005</v>
      </c>
      <c r="P1447" s="2">
        <f t="shared" si="224"/>
        <v>658.14400000000001</v>
      </c>
      <c r="Q1447" s="2">
        <f t="shared" si="225"/>
        <v>-6.0662712111635155</v>
      </c>
      <c r="R1447">
        <v>4</v>
      </c>
      <c r="S1447">
        <v>0.2</v>
      </c>
      <c r="T1447" s="2">
        <v>164.73599999999999</v>
      </c>
      <c r="U1447" s="3">
        <v>-39.124799999999993</v>
      </c>
      <c r="V1447" s="4">
        <f t="shared" si="229"/>
        <v>-5.9374999999999991</v>
      </c>
      <c r="W1447" s="2">
        <f t="shared" si="226"/>
        <v>658.94399999999996</v>
      </c>
    </row>
    <row r="1448" spans="1:23" x14ac:dyDescent="0.25">
      <c r="A1448">
        <f t="shared" si="227"/>
        <v>2017</v>
      </c>
      <c r="B1448" s="1">
        <v>42899</v>
      </c>
      <c r="C1448" s="1">
        <v>42902</v>
      </c>
      <c r="D1448" s="1" t="str">
        <f t="shared" si="220"/>
        <v>Jun</v>
      </c>
      <c r="E1448" t="s">
        <v>98</v>
      </c>
      <c r="F1448" t="s">
        <v>608</v>
      </c>
      <c r="G1448" t="s">
        <v>64</v>
      </c>
      <c r="H1448" t="s">
        <v>65</v>
      </c>
      <c r="I1448" t="s">
        <v>1511</v>
      </c>
      <c r="J1448" t="s">
        <v>28</v>
      </c>
      <c r="K1448" t="s">
        <v>31</v>
      </c>
      <c r="L1448" s="2">
        <f t="shared" si="221"/>
        <v>482.77939999999995</v>
      </c>
      <c r="M1448" s="2">
        <f t="shared" si="222"/>
        <v>470.00199999999995</v>
      </c>
      <c r="N1448" s="2">
        <f t="shared" si="228"/>
        <v>-12.7774</v>
      </c>
      <c r="O1448" s="2">
        <f t="shared" si="223"/>
        <v>-89.441800000000001</v>
      </c>
      <c r="P1448" s="2">
        <f t="shared" si="224"/>
        <v>3290.0139999999997</v>
      </c>
      <c r="Q1448" s="2">
        <f t="shared" si="225"/>
        <v>-2.718584176237548</v>
      </c>
      <c r="R1448">
        <v>7</v>
      </c>
      <c r="S1448">
        <v>0.3</v>
      </c>
      <c r="T1448" s="2">
        <v>470.30199999999996</v>
      </c>
      <c r="U1448" s="3">
        <v>-87.341800000000035</v>
      </c>
      <c r="V1448" s="4">
        <f t="shared" si="229"/>
        <v>-2.6530612244897971</v>
      </c>
      <c r="W1448" s="2">
        <f t="shared" si="226"/>
        <v>3292.1139999999996</v>
      </c>
    </row>
    <row r="1449" spans="1:23" x14ac:dyDescent="0.25">
      <c r="A1449">
        <f t="shared" si="227"/>
        <v>2017</v>
      </c>
      <c r="B1449" s="1">
        <v>42899</v>
      </c>
      <c r="C1449" s="1">
        <v>42902</v>
      </c>
      <c r="D1449" s="1" t="str">
        <f t="shared" si="220"/>
        <v>Jun</v>
      </c>
      <c r="E1449" t="s">
        <v>98</v>
      </c>
      <c r="F1449" t="s">
        <v>608</v>
      </c>
      <c r="G1449" t="s">
        <v>64</v>
      </c>
      <c r="H1449" t="s">
        <v>65</v>
      </c>
      <c r="I1449" t="s">
        <v>1512</v>
      </c>
      <c r="J1449" t="s">
        <v>50</v>
      </c>
      <c r="K1449" t="s">
        <v>51</v>
      </c>
      <c r="L1449" s="2">
        <f t="shared" si="221"/>
        <v>44.985000000000007</v>
      </c>
      <c r="M1449" s="2">
        <f t="shared" si="222"/>
        <v>47.783999999999999</v>
      </c>
      <c r="N1449" s="2">
        <f t="shared" si="228"/>
        <v>2.7989999999999924</v>
      </c>
      <c r="O1449" s="2">
        <f t="shared" si="223"/>
        <v>5.5979999999999848</v>
      </c>
      <c r="P1449" s="2">
        <f t="shared" si="224"/>
        <v>95.567999999999998</v>
      </c>
      <c r="Q1449" s="2">
        <f t="shared" si="225"/>
        <v>5.8576092415871264</v>
      </c>
      <c r="R1449">
        <v>2</v>
      </c>
      <c r="S1449">
        <v>0.2</v>
      </c>
      <c r="T1449" s="2">
        <v>47.984000000000002</v>
      </c>
      <c r="U1449" s="3">
        <v>5.9979999999999922</v>
      </c>
      <c r="V1449" s="4">
        <f t="shared" si="229"/>
        <v>6.249999999999992</v>
      </c>
      <c r="W1449" s="2">
        <f t="shared" si="226"/>
        <v>95.968000000000004</v>
      </c>
    </row>
    <row r="1450" spans="1:23" x14ac:dyDescent="0.25">
      <c r="A1450">
        <f t="shared" si="227"/>
        <v>2014</v>
      </c>
      <c r="B1450" s="1">
        <v>41752</v>
      </c>
      <c r="C1450" s="1">
        <v>41753</v>
      </c>
      <c r="D1450" s="1" t="str">
        <f t="shared" si="220"/>
        <v>Apr</v>
      </c>
      <c r="E1450" t="s">
        <v>98</v>
      </c>
      <c r="F1450" t="s">
        <v>1234</v>
      </c>
      <c r="G1450" t="s">
        <v>33</v>
      </c>
      <c r="H1450" t="s">
        <v>80</v>
      </c>
      <c r="I1450" t="s">
        <v>1513</v>
      </c>
      <c r="J1450" t="s">
        <v>36</v>
      </c>
      <c r="K1450" t="s">
        <v>53</v>
      </c>
      <c r="L1450" s="2">
        <f t="shared" si="221"/>
        <v>3.0857999999999999</v>
      </c>
      <c r="M1450" s="2">
        <f t="shared" si="222"/>
        <v>1.8020000000000003</v>
      </c>
      <c r="N1450" s="2">
        <f t="shared" si="228"/>
        <v>-1.2837999999999996</v>
      </c>
      <c r="O1450" s="2">
        <f t="shared" si="223"/>
        <v>-3.851399999999999</v>
      </c>
      <c r="P1450" s="2">
        <f t="shared" si="224"/>
        <v>5.4060000000000006</v>
      </c>
      <c r="Q1450" s="2">
        <f t="shared" si="225"/>
        <v>-71.243063263041037</v>
      </c>
      <c r="R1450">
        <v>3</v>
      </c>
      <c r="S1450">
        <v>0.7</v>
      </c>
      <c r="T1450" s="2">
        <v>2.5020000000000002</v>
      </c>
      <c r="U1450" s="3">
        <v>-1.7513999999999994</v>
      </c>
      <c r="V1450" s="4">
        <f t="shared" si="229"/>
        <v>-23.333333333333325</v>
      </c>
      <c r="W1450" s="2">
        <f t="shared" si="226"/>
        <v>7.5060000000000002</v>
      </c>
    </row>
    <row r="1451" spans="1:23" x14ac:dyDescent="0.25">
      <c r="A1451">
        <f t="shared" si="227"/>
        <v>2015</v>
      </c>
      <c r="B1451" s="1">
        <v>42125</v>
      </c>
      <c r="C1451" s="1">
        <v>42131</v>
      </c>
      <c r="D1451" s="1" t="str">
        <f t="shared" si="220"/>
        <v>May</v>
      </c>
      <c r="E1451" t="s">
        <v>38</v>
      </c>
      <c r="F1451" t="s">
        <v>296</v>
      </c>
      <c r="G1451" t="s">
        <v>33</v>
      </c>
      <c r="H1451" t="s">
        <v>34</v>
      </c>
      <c r="I1451" t="s">
        <v>1514</v>
      </c>
      <c r="J1451" t="s">
        <v>50</v>
      </c>
      <c r="K1451" t="s">
        <v>51</v>
      </c>
      <c r="L1451" s="2">
        <f t="shared" si="221"/>
        <v>85.054000000000002</v>
      </c>
      <c r="M1451" s="2">
        <f t="shared" si="222"/>
        <v>88.551999999999992</v>
      </c>
      <c r="N1451" s="2">
        <f t="shared" si="228"/>
        <v>3.4979999999999905</v>
      </c>
      <c r="O1451" s="2">
        <f t="shared" si="223"/>
        <v>10.493999999999971</v>
      </c>
      <c r="P1451" s="2">
        <f t="shared" si="224"/>
        <v>265.65599999999995</v>
      </c>
      <c r="Q1451" s="2">
        <f t="shared" si="225"/>
        <v>3.9502213388743241</v>
      </c>
      <c r="R1451">
        <v>3</v>
      </c>
      <c r="S1451">
        <v>0.2</v>
      </c>
      <c r="T1451" s="2">
        <v>88.751999999999995</v>
      </c>
      <c r="U1451" s="3">
        <v>11.093999999999998</v>
      </c>
      <c r="V1451" s="4">
        <f t="shared" si="229"/>
        <v>4.1666666666666661</v>
      </c>
      <c r="W1451" s="2">
        <f t="shared" si="226"/>
        <v>266.25599999999997</v>
      </c>
    </row>
    <row r="1452" spans="1:23" x14ac:dyDescent="0.25">
      <c r="A1452">
        <f t="shared" si="227"/>
        <v>2015</v>
      </c>
      <c r="B1452" s="1">
        <v>42204</v>
      </c>
      <c r="C1452" s="1">
        <v>42205</v>
      </c>
      <c r="D1452" s="1" t="str">
        <f t="shared" si="220"/>
        <v>Jul</v>
      </c>
      <c r="E1452" t="s">
        <v>98</v>
      </c>
      <c r="F1452" t="s">
        <v>1515</v>
      </c>
      <c r="G1452" t="s">
        <v>25</v>
      </c>
      <c r="H1452" t="s">
        <v>34</v>
      </c>
      <c r="I1452" t="s">
        <v>1516</v>
      </c>
      <c r="J1452" t="s">
        <v>36</v>
      </c>
      <c r="K1452" t="s">
        <v>53</v>
      </c>
      <c r="L1452" s="2">
        <f t="shared" si="221"/>
        <v>3.375</v>
      </c>
      <c r="M1452" s="2">
        <f t="shared" si="222"/>
        <v>1.3250000000000004</v>
      </c>
      <c r="N1452" s="2">
        <f t="shared" si="228"/>
        <v>-2.0499999999999998</v>
      </c>
      <c r="O1452" s="2">
        <f t="shared" si="223"/>
        <v>-2.0499999999999998</v>
      </c>
      <c r="P1452" s="2">
        <f t="shared" si="224"/>
        <v>1.3250000000000004</v>
      </c>
      <c r="Q1452" s="2">
        <f t="shared" si="225"/>
        <v>-154.7169811320754</v>
      </c>
      <c r="R1452">
        <v>1</v>
      </c>
      <c r="S1452">
        <v>0.7</v>
      </c>
      <c r="T1452" s="2">
        <v>2.0250000000000004</v>
      </c>
      <c r="U1452" s="3">
        <v>-1.3499999999999996</v>
      </c>
      <c r="V1452" s="4">
        <f t="shared" si="229"/>
        <v>-66.666666666666643</v>
      </c>
      <c r="W1452" s="2">
        <f t="shared" si="226"/>
        <v>2.0250000000000004</v>
      </c>
    </row>
    <row r="1453" spans="1:23" x14ac:dyDescent="0.25">
      <c r="A1453">
        <f t="shared" si="227"/>
        <v>2016</v>
      </c>
      <c r="B1453" s="1">
        <v>42700</v>
      </c>
      <c r="C1453" s="1">
        <v>42703</v>
      </c>
      <c r="D1453" s="1" t="str">
        <f t="shared" si="220"/>
        <v>Nov</v>
      </c>
      <c r="E1453" t="s">
        <v>98</v>
      </c>
      <c r="F1453" t="s">
        <v>1517</v>
      </c>
      <c r="G1453" t="s">
        <v>33</v>
      </c>
      <c r="H1453" t="s">
        <v>26</v>
      </c>
      <c r="I1453" t="s">
        <v>1348</v>
      </c>
      <c r="J1453" t="s">
        <v>36</v>
      </c>
      <c r="K1453" t="s">
        <v>60</v>
      </c>
      <c r="L1453" s="2">
        <f t="shared" si="221"/>
        <v>66.011400000000009</v>
      </c>
      <c r="M1453" s="2">
        <f t="shared" si="222"/>
        <v>70.98</v>
      </c>
      <c r="N1453" s="2">
        <f t="shared" si="228"/>
        <v>4.968599999999995</v>
      </c>
      <c r="O1453" s="2">
        <f t="shared" si="223"/>
        <v>34.780199999999965</v>
      </c>
      <c r="P1453" s="2">
        <f t="shared" si="224"/>
        <v>496.86</v>
      </c>
      <c r="Q1453" s="2">
        <f t="shared" si="225"/>
        <v>6.999999999999992</v>
      </c>
      <c r="R1453">
        <v>7</v>
      </c>
      <c r="S1453">
        <v>0</v>
      </c>
      <c r="T1453" s="2">
        <v>70.98</v>
      </c>
      <c r="U1453" s="3">
        <v>34.780200000000001</v>
      </c>
      <c r="V1453" s="4">
        <f t="shared" si="229"/>
        <v>6.9999999999999991</v>
      </c>
      <c r="W1453" s="2">
        <f t="shared" si="226"/>
        <v>496.86</v>
      </c>
    </row>
    <row r="1454" spans="1:23" x14ac:dyDescent="0.25">
      <c r="A1454">
        <f t="shared" si="227"/>
        <v>2016</v>
      </c>
      <c r="B1454" s="1">
        <v>42700</v>
      </c>
      <c r="C1454" s="1">
        <v>42703</v>
      </c>
      <c r="D1454" s="1" t="str">
        <f t="shared" si="220"/>
        <v>Nov</v>
      </c>
      <c r="E1454" t="s">
        <v>98</v>
      </c>
      <c r="F1454" t="s">
        <v>1517</v>
      </c>
      <c r="G1454" t="s">
        <v>33</v>
      </c>
      <c r="H1454" t="s">
        <v>26</v>
      </c>
      <c r="I1454" t="s">
        <v>1518</v>
      </c>
      <c r="J1454" t="s">
        <v>36</v>
      </c>
      <c r="K1454" t="s">
        <v>53</v>
      </c>
      <c r="L1454" s="2">
        <f t="shared" si="221"/>
        <v>76.399999999999991</v>
      </c>
      <c r="M1454" s="2">
        <f t="shared" si="222"/>
        <v>91.679999999999993</v>
      </c>
      <c r="N1454" s="2">
        <f t="shared" si="228"/>
        <v>15.280000000000001</v>
      </c>
      <c r="O1454" s="2">
        <f t="shared" si="223"/>
        <v>45.84</v>
      </c>
      <c r="P1454" s="2">
        <f t="shared" si="224"/>
        <v>275.03999999999996</v>
      </c>
      <c r="Q1454" s="2">
        <f t="shared" si="225"/>
        <v>16.666666666666671</v>
      </c>
      <c r="R1454">
        <v>3</v>
      </c>
      <c r="S1454">
        <v>0</v>
      </c>
      <c r="T1454" s="2">
        <v>91.679999999999993</v>
      </c>
      <c r="U1454" s="3">
        <v>45.839999999999996</v>
      </c>
      <c r="V1454" s="4">
        <f t="shared" si="229"/>
        <v>16.666666666666668</v>
      </c>
      <c r="W1454" s="2">
        <f t="shared" si="226"/>
        <v>275.03999999999996</v>
      </c>
    </row>
    <row r="1455" spans="1:23" x14ac:dyDescent="0.25">
      <c r="A1455">
        <f t="shared" si="227"/>
        <v>2016</v>
      </c>
      <c r="B1455" s="1">
        <v>42700</v>
      </c>
      <c r="C1455" s="1">
        <v>42703</v>
      </c>
      <c r="D1455" s="1" t="str">
        <f t="shared" si="220"/>
        <v>Nov</v>
      </c>
      <c r="E1455" t="s">
        <v>98</v>
      </c>
      <c r="F1455" t="s">
        <v>1517</v>
      </c>
      <c r="G1455" t="s">
        <v>33</v>
      </c>
      <c r="H1455" t="s">
        <v>26</v>
      </c>
      <c r="I1455" t="s">
        <v>1516</v>
      </c>
      <c r="J1455" t="s">
        <v>36</v>
      </c>
      <c r="K1455" t="s">
        <v>53</v>
      </c>
      <c r="L1455" s="2">
        <f t="shared" si="221"/>
        <v>30.375</v>
      </c>
      <c r="M1455" s="2">
        <f t="shared" si="222"/>
        <v>33.75</v>
      </c>
      <c r="N1455" s="2">
        <f t="shared" si="228"/>
        <v>3.375</v>
      </c>
      <c r="O1455" s="2">
        <f t="shared" si="223"/>
        <v>16.875</v>
      </c>
      <c r="P1455" s="2">
        <f t="shared" si="224"/>
        <v>168.75</v>
      </c>
      <c r="Q1455" s="2">
        <f t="shared" si="225"/>
        <v>10</v>
      </c>
      <c r="R1455">
        <v>5</v>
      </c>
      <c r="S1455">
        <v>0</v>
      </c>
      <c r="T1455" s="2">
        <v>33.75</v>
      </c>
      <c r="U1455" s="3">
        <v>16.875</v>
      </c>
      <c r="V1455" s="4">
        <f t="shared" si="229"/>
        <v>10</v>
      </c>
      <c r="W1455" s="2">
        <f t="shared" si="226"/>
        <v>168.75</v>
      </c>
    </row>
    <row r="1456" spans="1:23" x14ac:dyDescent="0.25">
      <c r="A1456">
        <f t="shared" si="227"/>
        <v>2016</v>
      </c>
      <c r="B1456" s="1">
        <v>42700</v>
      </c>
      <c r="C1456" s="1">
        <v>42703</v>
      </c>
      <c r="D1456" s="1" t="str">
        <f t="shared" si="220"/>
        <v>Nov</v>
      </c>
      <c r="E1456" t="s">
        <v>98</v>
      </c>
      <c r="F1456" t="s">
        <v>1517</v>
      </c>
      <c r="G1456" t="s">
        <v>33</v>
      </c>
      <c r="H1456" t="s">
        <v>26</v>
      </c>
      <c r="I1456" t="s">
        <v>1519</v>
      </c>
      <c r="J1456" t="s">
        <v>50</v>
      </c>
      <c r="K1456" t="s">
        <v>286</v>
      </c>
      <c r="L1456" s="2">
        <f t="shared" si="221"/>
        <v>2857.6</v>
      </c>
      <c r="M1456" s="2">
        <f t="shared" si="222"/>
        <v>3040</v>
      </c>
      <c r="N1456" s="2">
        <f t="shared" si="228"/>
        <v>182.40000000000009</v>
      </c>
      <c r="O1456" s="2">
        <f t="shared" si="223"/>
        <v>1459.2000000000007</v>
      </c>
      <c r="P1456" s="2">
        <f t="shared" si="224"/>
        <v>24320</v>
      </c>
      <c r="Q1456" s="2">
        <f t="shared" si="225"/>
        <v>6.0000000000000036</v>
      </c>
      <c r="R1456">
        <v>8</v>
      </c>
      <c r="S1456">
        <v>0</v>
      </c>
      <c r="T1456" s="2">
        <v>3040</v>
      </c>
      <c r="U1456" s="3">
        <v>1459.2</v>
      </c>
      <c r="V1456" s="4">
        <f t="shared" si="229"/>
        <v>6.0000000000000009</v>
      </c>
      <c r="W1456" s="2">
        <f t="shared" si="226"/>
        <v>24320</v>
      </c>
    </row>
    <row r="1457" spans="1:23" x14ac:dyDescent="0.25">
      <c r="A1457">
        <f t="shared" si="227"/>
        <v>2017</v>
      </c>
      <c r="B1457" s="1">
        <v>42898</v>
      </c>
      <c r="C1457" s="1">
        <v>42905</v>
      </c>
      <c r="D1457" s="1" t="str">
        <f t="shared" si="220"/>
        <v>Jun</v>
      </c>
      <c r="E1457" t="s">
        <v>38</v>
      </c>
      <c r="F1457" t="s">
        <v>1520</v>
      </c>
      <c r="G1457" t="s">
        <v>64</v>
      </c>
      <c r="H1457" t="s">
        <v>26</v>
      </c>
      <c r="I1457" t="s">
        <v>1521</v>
      </c>
      <c r="J1457" t="s">
        <v>36</v>
      </c>
      <c r="K1457" t="s">
        <v>53</v>
      </c>
      <c r="L1457" s="2">
        <f t="shared" si="221"/>
        <v>77.215999999999994</v>
      </c>
      <c r="M1457" s="2">
        <f t="shared" si="222"/>
        <v>91.199999999999989</v>
      </c>
      <c r="N1457" s="2">
        <f t="shared" si="228"/>
        <v>13.983999999999995</v>
      </c>
      <c r="O1457" s="2">
        <f t="shared" si="223"/>
        <v>41.951999999999984</v>
      </c>
      <c r="P1457" s="2">
        <f t="shared" si="224"/>
        <v>273.59999999999997</v>
      </c>
      <c r="Q1457" s="2">
        <f t="shared" si="225"/>
        <v>15.333333333333329</v>
      </c>
      <c r="R1457">
        <v>3</v>
      </c>
      <c r="S1457">
        <v>0</v>
      </c>
      <c r="T1457" s="2">
        <v>91.199999999999989</v>
      </c>
      <c r="U1457" s="3">
        <v>41.951999999999998</v>
      </c>
      <c r="V1457" s="4">
        <f t="shared" si="229"/>
        <v>15.333333333333336</v>
      </c>
      <c r="W1457" s="2">
        <f t="shared" si="226"/>
        <v>273.59999999999997</v>
      </c>
    </row>
    <row r="1458" spans="1:23" x14ac:dyDescent="0.25">
      <c r="A1458">
        <f t="shared" si="227"/>
        <v>2017</v>
      </c>
      <c r="B1458" s="1">
        <v>42898</v>
      </c>
      <c r="C1458" s="1">
        <v>42905</v>
      </c>
      <c r="D1458" s="1" t="str">
        <f t="shared" si="220"/>
        <v>Jun</v>
      </c>
      <c r="E1458" t="s">
        <v>38</v>
      </c>
      <c r="F1458" t="s">
        <v>1520</v>
      </c>
      <c r="G1458" t="s">
        <v>64</v>
      </c>
      <c r="H1458" t="s">
        <v>26</v>
      </c>
      <c r="I1458" t="s">
        <v>1522</v>
      </c>
      <c r="J1458" t="s">
        <v>28</v>
      </c>
      <c r="K1458" t="s">
        <v>41</v>
      </c>
      <c r="L1458" s="2">
        <f t="shared" si="221"/>
        <v>430.29299999999995</v>
      </c>
      <c r="M1458" s="2">
        <f t="shared" si="222"/>
        <v>452.93999999999994</v>
      </c>
      <c r="N1458" s="2">
        <f t="shared" si="228"/>
        <v>22.646999999999991</v>
      </c>
      <c r="O1458" s="2">
        <f t="shared" si="223"/>
        <v>67.940999999999974</v>
      </c>
      <c r="P1458" s="2">
        <f t="shared" si="224"/>
        <v>1358.8199999999997</v>
      </c>
      <c r="Q1458" s="2">
        <f t="shared" si="225"/>
        <v>4.9999999999999991</v>
      </c>
      <c r="R1458">
        <v>3</v>
      </c>
      <c r="S1458">
        <v>0</v>
      </c>
      <c r="T1458" s="2">
        <v>452.93999999999994</v>
      </c>
      <c r="U1458" s="3">
        <v>67.940999999999974</v>
      </c>
      <c r="V1458" s="4">
        <f t="shared" si="229"/>
        <v>4.9999999999999991</v>
      </c>
      <c r="W1458" s="2">
        <f t="shared" si="226"/>
        <v>1358.8199999999997</v>
      </c>
    </row>
    <row r="1459" spans="1:23" x14ac:dyDescent="0.25">
      <c r="A1459">
        <f t="shared" si="227"/>
        <v>2015</v>
      </c>
      <c r="B1459" s="1">
        <v>42233</v>
      </c>
      <c r="C1459" s="1">
        <v>42237</v>
      </c>
      <c r="D1459" s="1" t="str">
        <f t="shared" si="220"/>
        <v>Aug</v>
      </c>
      <c r="E1459" t="s">
        <v>38</v>
      </c>
      <c r="F1459" t="s">
        <v>1510</v>
      </c>
      <c r="G1459" t="s">
        <v>33</v>
      </c>
      <c r="H1459" t="s">
        <v>80</v>
      </c>
      <c r="I1459" t="s">
        <v>530</v>
      </c>
      <c r="J1459" t="s">
        <v>36</v>
      </c>
      <c r="K1459" t="s">
        <v>53</v>
      </c>
      <c r="L1459" s="2">
        <f t="shared" si="221"/>
        <v>49.589999999999996</v>
      </c>
      <c r="M1459" s="2">
        <f t="shared" si="222"/>
        <v>52.199999999999996</v>
      </c>
      <c r="N1459" s="2">
        <f t="shared" si="228"/>
        <v>2.6099999999999994</v>
      </c>
      <c r="O1459" s="2">
        <f t="shared" si="223"/>
        <v>23.489999999999995</v>
      </c>
      <c r="P1459" s="2">
        <f t="shared" si="224"/>
        <v>469.79999999999995</v>
      </c>
      <c r="Q1459" s="2">
        <f t="shared" si="225"/>
        <v>5</v>
      </c>
      <c r="R1459">
        <v>9</v>
      </c>
      <c r="S1459">
        <v>0</v>
      </c>
      <c r="T1459" s="2">
        <v>52.199999999999996</v>
      </c>
      <c r="U1459" s="3">
        <v>23.49</v>
      </c>
      <c r="V1459" s="4">
        <f t="shared" si="229"/>
        <v>5</v>
      </c>
      <c r="W1459" s="2">
        <f t="shared" si="226"/>
        <v>469.79999999999995</v>
      </c>
    </row>
    <row r="1460" spans="1:23" x14ac:dyDescent="0.25">
      <c r="A1460">
        <f t="shared" si="227"/>
        <v>2016</v>
      </c>
      <c r="B1460" s="1">
        <v>42638</v>
      </c>
      <c r="C1460" s="1">
        <v>42644</v>
      </c>
      <c r="D1460" s="1" t="str">
        <f t="shared" si="220"/>
        <v>Sep</v>
      </c>
      <c r="E1460" t="s">
        <v>38</v>
      </c>
      <c r="F1460" t="s">
        <v>1523</v>
      </c>
      <c r="G1460" t="s">
        <v>33</v>
      </c>
      <c r="H1460" t="s">
        <v>65</v>
      </c>
      <c r="I1460" t="s">
        <v>995</v>
      </c>
      <c r="J1460" t="s">
        <v>36</v>
      </c>
      <c r="K1460" t="s">
        <v>37</v>
      </c>
      <c r="L1460" s="2">
        <f t="shared" si="221"/>
        <v>14.641200000000001</v>
      </c>
      <c r="M1460" s="2">
        <f t="shared" si="222"/>
        <v>15.736000000000002</v>
      </c>
      <c r="N1460" s="2">
        <f t="shared" si="228"/>
        <v>1.0948000000000011</v>
      </c>
      <c r="O1460" s="2">
        <f t="shared" si="223"/>
        <v>4.3792000000000044</v>
      </c>
      <c r="P1460" s="2">
        <f t="shared" si="224"/>
        <v>62.94400000000001</v>
      </c>
      <c r="Q1460" s="2">
        <f t="shared" si="225"/>
        <v>6.9572953736654872</v>
      </c>
      <c r="R1460">
        <v>4</v>
      </c>
      <c r="S1460">
        <v>0.2</v>
      </c>
      <c r="T1460" s="2">
        <v>15.936000000000002</v>
      </c>
      <c r="U1460" s="3">
        <v>5.1791999999999998</v>
      </c>
      <c r="V1460" s="4">
        <f t="shared" si="229"/>
        <v>8.1249999999999982</v>
      </c>
      <c r="W1460" s="2">
        <f t="shared" si="226"/>
        <v>63.744000000000007</v>
      </c>
    </row>
    <row r="1461" spans="1:23" x14ac:dyDescent="0.25">
      <c r="A1461">
        <f t="shared" si="227"/>
        <v>2014</v>
      </c>
      <c r="B1461" s="1">
        <v>41763</v>
      </c>
      <c r="C1461" s="1">
        <v>41763</v>
      </c>
      <c r="D1461" s="1" t="str">
        <f t="shared" si="220"/>
        <v>May</v>
      </c>
      <c r="E1461" t="s">
        <v>528</v>
      </c>
      <c r="F1461" t="s">
        <v>58</v>
      </c>
      <c r="G1461" t="s">
        <v>25</v>
      </c>
      <c r="H1461" t="s">
        <v>80</v>
      </c>
      <c r="I1461" t="s">
        <v>1524</v>
      </c>
      <c r="J1461" t="s">
        <v>28</v>
      </c>
      <c r="K1461" t="s">
        <v>46</v>
      </c>
      <c r="L1461" s="2">
        <f t="shared" si="221"/>
        <v>22.517200000000003</v>
      </c>
      <c r="M1461" s="2">
        <f t="shared" si="222"/>
        <v>27.46</v>
      </c>
      <c r="N1461" s="2">
        <f t="shared" si="228"/>
        <v>4.9427999999999983</v>
      </c>
      <c r="O1461" s="2">
        <f t="shared" si="223"/>
        <v>9.8855999999999966</v>
      </c>
      <c r="P1461" s="2">
        <f t="shared" si="224"/>
        <v>54.92</v>
      </c>
      <c r="Q1461" s="2">
        <f t="shared" si="225"/>
        <v>17.999999999999993</v>
      </c>
      <c r="R1461">
        <v>2</v>
      </c>
      <c r="S1461">
        <v>0</v>
      </c>
      <c r="T1461" s="2">
        <v>27.46</v>
      </c>
      <c r="U1461" s="3">
        <v>9.8856000000000002</v>
      </c>
      <c r="V1461" s="4">
        <f t="shared" si="229"/>
        <v>18</v>
      </c>
      <c r="W1461" s="2">
        <f t="shared" si="226"/>
        <v>54.92</v>
      </c>
    </row>
    <row r="1462" spans="1:23" x14ac:dyDescent="0.25">
      <c r="A1462">
        <f t="shared" si="227"/>
        <v>2015</v>
      </c>
      <c r="B1462" s="1">
        <v>42339</v>
      </c>
      <c r="C1462" s="1">
        <v>42346</v>
      </c>
      <c r="D1462" s="1" t="str">
        <f t="shared" si="220"/>
        <v>Dec</v>
      </c>
      <c r="E1462" t="s">
        <v>38</v>
      </c>
      <c r="F1462" t="s">
        <v>337</v>
      </c>
      <c r="G1462" t="s">
        <v>25</v>
      </c>
      <c r="H1462" t="s">
        <v>34</v>
      </c>
      <c r="I1462" t="s">
        <v>1525</v>
      </c>
      <c r="J1462" t="s">
        <v>36</v>
      </c>
      <c r="K1462" t="s">
        <v>53</v>
      </c>
      <c r="L1462" s="2">
        <f t="shared" si="221"/>
        <v>45.724800000000009</v>
      </c>
      <c r="M1462" s="2">
        <f t="shared" si="222"/>
        <v>55.224000000000004</v>
      </c>
      <c r="N1462" s="2">
        <f t="shared" si="228"/>
        <v>9.4991999999999948</v>
      </c>
      <c r="O1462" s="2">
        <f t="shared" si="223"/>
        <v>18.99839999999999</v>
      </c>
      <c r="P1462" s="2">
        <f t="shared" si="224"/>
        <v>110.44800000000001</v>
      </c>
      <c r="Q1462" s="2">
        <f t="shared" si="225"/>
        <v>17.2012168622338</v>
      </c>
      <c r="R1462">
        <v>2</v>
      </c>
      <c r="S1462">
        <v>0.2</v>
      </c>
      <c r="T1462" s="2">
        <v>55.424000000000007</v>
      </c>
      <c r="U1462" s="3">
        <v>19.398399999999995</v>
      </c>
      <c r="V1462" s="4">
        <f t="shared" si="229"/>
        <v>17.499999999999993</v>
      </c>
      <c r="W1462" s="2">
        <f t="shared" si="226"/>
        <v>110.84800000000001</v>
      </c>
    </row>
    <row r="1463" spans="1:23" x14ac:dyDescent="0.25">
      <c r="A1463">
        <f t="shared" si="227"/>
        <v>2016</v>
      </c>
      <c r="B1463" s="1">
        <v>42440</v>
      </c>
      <c r="C1463" s="1">
        <v>42444</v>
      </c>
      <c r="D1463" s="1" t="str">
        <f t="shared" si="220"/>
        <v>Mar</v>
      </c>
      <c r="E1463" t="s">
        <v>38</v>
      </c>
      <c r="F1463" t="s">
        <v>1526</v>
      </c>
      <c r="G1463" t="s">
        <v>25</v>
      </c>
      <c r="H1463" t="s">
        <v>80</v>
      </c>
      <c r="I1463" t="s">
        <v>960</v>
      </c>
      <c r="J1463" t="s">
        <v>28</v>
      </c>
      <c r="K1463" t="s">
        <v>41</v>
      </c>
      <c r="L1463" s="2">
        <f t="shared" si="221"/>
        <v>259.69209999999998</v>
      </c>
      <c r="M1463" s="2">
        <f t="shared" si="222"/>
        <v>243.70599999999996</v>
      </c>
      <c r="N1463" s="2">
        <f t="shared" si="228"/>
        <v>-15.986100000000022</v>
      </c>
      <c r="O1463" s="2">
        <f t="shared" si="223"/>
        <v>-31.972200000000043</v>
      </c>
      <c r="P1463" s="2">
        <f t="shared" si="224"/>
        <v>487.41199999999992</v>
      </c>
      <c r="Q1463" s="2">
        <f t="shared" si="225"/>
        <v>-6.5595840890253108</v>
      </c>
      <c r="R1463">
        <v>2</v>
      </c>
      <c r="S1463">
        <v>0.3</v>
      </c>
      <c r="T1463" s="2">
        <v>244.00599999999997</v>
      </c>
      <c r="U1463" s="3">
        <v>-31.372200000000007</v>
      </c>
      <c r="V1463" s="4">
        <f t="shared" si="229"/>
        <v>-6.4285714285714306</v>
      </c>
      <c r="W1463" s="2">
        <f t="shared" si="226"/>
        <v>488.01199999999994</v>
      </c>
    </row>
    <row r="1464" spans="1:23" x14ac:dyDescent="0.25">
      <c r="A1464">
        <f t="shared" si="227"/>
        <v>2016</v>
      </c>
      <c r="B1464" s="1">
        <v>42608</v>
      </c>
      <c r="C1464" s="1">
        <v>42610</v>
      </c>
      <c r="D1464" s="1" t="str">
        <f t="shared" si="220"/>
        <v>Aug</v>
      </c>
      <c r="E1464" t="s">
        <v>98</v>
      </c>
      <c r="F1464" t="s">
        <v>107</v>
      </c>
      <c r="G1464" t="s">
        <v>33</v>
      </c>
      <c r="H1464" t="s">
        <v>65</v>
      </c>
      <c r="I1464" t="s">
        <v>647</v>
      </c>
      <c r="J1464" t="s">
        <v>50</v>
      </c>
      <c r="K1464" t="s">
        <v>86</v>
      </c>
      <c r="L1464" s="2">
        <f t="shared" si="221"/>
        <v>137.9862</v>
      </c>
      <c r="M1464" s="2">
        <f t="shared" si="222"/>
        <v>159.78400000000002</v>
      </c>
      <c r="N1464" s="2">
        <f t="shared" si="228"/>
        <v>21.797800000000024</v>
      </c>
      <c r="O1464" s="2">
        <f t="shared" si="223"/>
        <v>43.595600000000047</v>
      </c>
      <c r="P1464" s="2">
        <f t="shared" si="224"/>
        <v>319.56800000000004</v>
      </c>
      <c r="Q1464" s="2">
        <f t="shared" si="225"/>
        <v>13.642041756371114</v>
      </c>
      <c r="R1464">
        <v>2</v>
      </c>
      <c r="S1464">
        <v>0.2</v>
      </c>
      <c r="T1464" s="2">
        <v>159.98400000000001</v>
      </c>
      <c r="U1464" s="3">
        <v>43.995600000000003</v>
      </c>
      <c r="V1464" s="4">
        <f t="shared" si="229"/>
        <v>13.750000000000002</v>
      </c>
      <c r="W1464" s="2">
        <f t="shared" si="226"/>
        <v>319.96800000000002</v>
      </c>
    </row>
    <row r="1465" spans="1:23" x14ac:dyDescent="0.25">
      <c r="A1465">
        <f t="shared" si="227"/>
        <v>2016</v>
      </c>
      <c r="B1465" s="1">
        <v>42608</v>
      </c>
      <c r="C1465" s="1">
        <v>42610</v>
      </c>
      <c r="D1465" s="1" t="str">
        <f t="shared" si="220"/>
        <v>Aug</v>
      </c>
      <c r="E1465" t="s">
        <v>98</v>
      </c>
      <c r="F1465" t="s">
        <v>107</v>
      </c>
      <c r="G1465" t="s">
        <v>33</v>
      </c>
      <c r="H1465" t="s">
        <v>65</v>
      </c>
      <c r="I1465" t="s">
        <v>1307</v>
      </c>
      <c r="J1465" t="s">
        <v>28</v>
      </c>
      <c r="K1465" t="s">
        <v>31</v>
      </c>
      <c r="L1465" s="2">
        <f t="shared" si="221"/>
        <v>1029.5955999999999</v>
      </c>
      <c r="M1465" s="2">
        <f t="shared" si="222"/>
        <v>1024.4159999999999</v>
      </c>
      <c r="N1465" s="2">
        <f t="shared" si="228"/>
        <v>-5.1795999999999367</v>
      </c>
      <c r="O1465" s="2">
        <f t="shared" si="223"/>
        <v>-31.07759999999962</v>
      </c>
      <c r="P1465" s="2">
        <f t="shared" si="224"/>
        <v>6146.4959999999992</v>
      </c>
      <c r="Q1465" s="2">
        <f t="shared" si="225"/>
        <v>-0.50561490644425089</v>
      </c>
      <c r="R1465">
        <v>6</v>
      </c>
      <c r="S1465">
        <v>0.3</v>
      </c>
      <c r="T1465" s="2">
        <v>1024.7159999999999</v>
      </c>
      <c r="U1465" s="3">
        <v>-29.277599999999893</v>
      </c>
      <c r="V1465" s="4">
        <f t="shared" si="229"/>
        <v>-0.4761904761904745</v>
      </c>
      <c r="W1465" s="2">
        <f t="shared" si="226"/>
        <v>6148.2959999999994</v>
      </c>
    </row>
    <row r="1466" spans="1:23" x14ac:dyDescent="0.25">
      <c r="A1466">
        <f t="shared" si="227"/>
        <v>2016</v>
      </c>
      <c r="B1466" s="1">
        <v>42720</v>
      </c>
      <c r="C1466" s="1">
        <v>42723</v>
      </c>
      <c r="D1466" s="1" t="str">
        <f t="shared" si="220"/>
        <v>Dec</v>
      </c>
      <c r="E1466" t="s">
        <v>98</v>
      </c>
      <c r="F1466" t="s">
        <v>1527</v>
      </c>
      <c r="G1466" t="s">
        <v>33</v>
      </c>
      <c r="H1466" t="s">
        <v>80</v>
      </c>
      <c r="I1466" t="s">
        <v>1233</v>
      </c>
      <c r="J1466" t="s">
        <v>36</v>
      </c>
      <c r="K1466" t="s">
        <v>128</v>
      </c>
      <c r="L1466" s="2">
        <f t="shared" si="221"/>
        <v>2.7784</v>
      </c>
      <c r="M1466" s="2">
        <f t="shared" si="222"/>
        <v>3.68</v>
      </c>
      <c r="N1466" s="2">
        <f t="shared" si="228"/>
        <v>0.90160000000000018</v>
      </c>
      <c r="O1466" s="2">
        <f t="shared" si="223"/>
        <v>1.8032000000000004</v>
      </c>
      <c r="P1466" s="2">
        <f t="shared" si="224"/>
        <v>7.36</v>
      </c>
      <c r="Q1466" s="2">
        <f t="shared" si="225"/>
        <v>24.500000000000004</v>
      </c>
      <c r="R1466">
        <v>2</v>
      </c>
      <c r="S1466">
        <v>0</v>
      </c>
      <c r="T1466" s="2">
        <v>3.68</v>
      </c>
      <c r="U1466" s="3">
        <v>1.8032000000000001</v>
      </c>
      <c r="V1466" s="4">
        <f t="shared" si="229"/>
        <v>24.5</v>
      </c>
      <c r="W1466" s="2">
        <f t="shared" si="226"/>
        <v>7.36</v>
      </c>
    </row>
    <row r="1467" spans="1:23" x14ac:dyDescent="0.25">
      <c r="A1467">
        <f t="shared" si="227"/>
        <v>2014</v>
      </c>
      <c r="B1467" s="1">
        <v>41859</v>
      </c>
      <c r="C1467" s="1">
        <v>41865</v>
      </c>
      <c r="D1467" s="1" t="str">
        <f t="shared" si="220"/>
        <v>Aug</v>
      </c>
      <c r="E1467" t="s">
        <v>38</v>
      </c>
      <c r="F1467" t="s">
        <v>332</v>
      </c>
      <c r="G1467" t="s">
        <v>25</v>
      </c>
      <c r="H1467" t="s">
        <v>34</v>
      </c>
      <c r="I1467" t="s">
        <v>1186</v>
      </c>
      <c r="J1467" t="s">
        <v>28</v>
      </c>
      <c r="K1467" t="s">
        <v>46</v>
      </c>
      <c r="L1467" s="2">
        <f t="shared" si="221"/>
        <v>122.13460000000001</v>
      </c>
      <c r="M1467" s="2">
        <f t="shared" si="222"/>
        <v>121.176</v>
      </c>
      <c r="N1467" s="2">
        <f t="shared" si="228"/>
        <v>-0.95860000000000412</v>
      </c>
      <c r="O1467" s="2">
        <f t="shared" si="223"/>
        <v>-3.8344000000000165</v>
      </c>
      <c r="P1467" s="2">
        <f t="shared" si="224"/>
        <v>484.70400000000001</v>
      </c>
      <c r="Q1467" s="2">
        <f t="shared" si="225"/>
        <v>-0.79108074206113765</v>
      </c>
      <c r="R1467">
        <v>4</v>
      </c>
      <c r="S1467">
        <v>0.2</v>
      </c>
      <c r="T1467" s="2">
        <v>121.376</v>
      </c>
      <c r="U1467" s="3">
        <v>-3.0344000000000122</v>
      </c>
      <c r="V1467" s="4">
        <f t="shared" si="229"/>
        <v>-0.62500000000000244</v>
      </c>
      <c r="W1467" s="2">
        <f t="shared" si="226"/>
        <v>485.50400000000002</v>
      </c>
    </row>
    <row r="1468" spans="1:23" x14ac:dyDescent="0.25">
      <c r="A1468">
        <f t="shared" si="227"/>
        <v>2014</v>
      </c>
      <c r="B1468" s="1">
        <v>41859</v>
      </c>
      <c r="C1468" s="1">
        <v>41865</v>
      </c>
      <c r="D1468" s="1" t="str">
        <f t="shared" si="220"/>
        <v>Aug</v>
      </c>
      <c r="E1468" t="s">
        <v>38</v>
      </c>
      <c r="F1468" t="s">
        <v>332</v>
      </c>
      <c r="G1468" t="s">
        <v>25</v>
      </c>
      <c r="H1468" t="s">
        <v>34</v>
      </c>
      <c r="I1468" t="s">
        <v>194</v>
      </c>
      <c r="J1468" t="s">
        <v>50</v>
      </c>
      <c r="K1468" t="s">
        <v>86</v>
      </c>
      <c r="L1468" s="2">
        <f t="shared" si="221"/>
        <v>99.57510000000002</v>
      </c>
      <c r="M1468" s="2">
        <f t="shared" si="222"/>
        <v>95.77600000000001</v>
      </c>
      <c r="N1468" s="2">
        <f t="shared" si="228"/>
        <v>-3.7991000000000099</v>
      </c>
      <c r="O1468" s="2">
        <f t="shared" si="223"/>
        <v>-11.39730000000003</v>
      </c>
      <c r="P1468" s="2">
        <f t="shared" si="224"/>
        <v>287.32800000000003</v>
      </c>
      <c r="Q1468" s="2">
        <f t="shared" si="225"/>
        <v>-3.9666513531573773</v>
      </c>
      <c r="R1468">
        <v>3</v>
      </c>
      <c r="S1468">
        <v>0.2</v>
      </c>
      <c r="T1468" s="2">
        <v>95.976000000000013</v>
      </c>
      <c r="U1468" s="3">
        <v>-10.797300000000011</v>
      </c>
      <c r="V1468" s="4">
        <f t="shared" si="229"/>
        <v>-3.7500000000000027</v>
      </c>
      <c r="W1468" s="2">
        <f t="shared" si="226"/>
        <v>287.92800000000005</v>
      </c>
    </row>
    <row r="1469" spans="1:23" x14ac:dyDescent="0.25">
      <c r="A1469">
        <f t="shared" si="227"/>
        <v>2015</v>
      </c>
      <c r="B1469" s="1">
        <v>42140</v>
      </c>
      <c r="C1469" s="1">
        <v>42140</v>
      </c>
      <c r="D1469" s="1" t="str">
        <f t="shared" si="220"/>
        <v>May</v>
      </c>
      <c r="E1469" t="s">
        <v>528</v>
      </c>
      <c r="F1469" t="s">
        <v>916</v>
      </c>
      <c r="G1469" t="s">
        <v>64</v>
      </c>
      <c r="H1469" t="s">
        <v>26</v>
      </c>
      <c r="I1469" t="s">
        <v>1021</v>
      </c>
      <c r="J1469" t="s">
        <v>50</v>
      </c>
      <c r="K1469" t="s">
        <v>86</v>
      </c>
      <c r="L1469" s="2">
        <f t="shared" si="221"/>
        <v>247.96899999999999</v>
      </c>
      <c r="M1469" s="2">
        <f t="shared" si="222"/>
        <v>255.768</v>
      </c>
      <c r="N1469" s="2">
        <f t="shared" si="228"/>
        <v>7.7990000000000066</v>
      </c>
      <c r="O1469" s="2">
        <f t="shared" si="223"/>
        <v>31.196000000000026</v>
      </c>
      <c r="P1469" s="2">
        <f t="shared" si="224"/>
        <v>1023.072</v>
      </c>
      <c r="Q1469" s="2">
        <f t="shared" si="225"/>
        <v>3.0492477557786768</v>
      </c>
      <c r="R1469">
        <v>4</v>
      </c>
      <c r="S1469">
        <v>0.2</v>
      </c>
      <c r="T1469" s="2">
        <v>255.96799999999999</v>
      </c>
      <c r="U1469" s="3">
        <v>31.995999999999974</v>
      </c>
      <c r="V1469" s="4">
        <f t="shared" si="229"/>
        <v>3.1249999999999978</v>
      </c>
      <c r="W1469" s="2">
        <f t="shared" si="226"/>
        <v>1023.872</v>
      </c>
    </row>
    <row r="1470" spans="1:23" x14ac:dyDescent="0.25">
      <c r="A1470">
        <f t="shared" si="227"/>
        <v>2017</v>
      </c>
      <c r="B1470" s="1">
        <v>43078</v>
      </c>
      <c r="C1470" s="1">
        <v>43082</v>
      </c>
      <c r="D1470" s="1" t="str">
        <f t="shared" si="220"/>
        <v>Dec</v>
      </c>
      <c r="E1470" t="s">
        <v>38</v>
      </c>
      <c r="F1470" t="s">
        <v>1499</v>
      </c>
      <c r="G1470" t="s">
        <v>33</v>
      </c>
      <c r="H1470" t="s">
        <v>65</v>
      </c>
      <c r="I1470" t="s">
        <v>1528</v>
      </c>
      <c r="J1470" t="s">
        <v>28</v>
      </c>
      <c r="K1470" t="s">
        <v>31</v>
      </c>
      <c r="L1470" s="2">
        <f t="shared" si="221"/>
        <v>797.28520000000003</v>
      </c>
      <c r="M1470" s="2">
        <f t="shared" si="222"/>
        <v>872.94</v>
      </c>
      <c r="N1470" s="2">
        <f t="shared" si="228"/>
        <v>75.654800000000023</v>
      </c>
      <c r="O1470" s="2">
        <f t="shared" si="223"/>
        <v>226.96440000000007</v>
      </c>
      <c r="P1470" s="2">
        <f t="shared" si="224"/>
        <v>2618.8200000000002</v>
      </c>
      <c r="Q1470" s="2">
        <f t="shared" si="225"/>
        <v>8.6666666666666679</v>
      </c>
      <c r="R1470">
        <v>3</v>
      </c>
      <c r="S1470">
        <v>0</v>
      </c>
      <c r="T1470" s="2">
        <v>872.94</v>
      </c>
      <c r="U1470" s="3">
        <v>226.96439999999998</v>
      </c>
      <c r="V1470" s="4">
        <f t="shared" si="229"/>
        <v>8.6666666666666661</v>
      </c>
      <c r="W1470" s="2">
        <f t="shared" si="226"/>
        <v>2618.8200000000002</v>
      </c>
    </row>
    <row r="1471" spans="1:23" x14ac:dyDescent="0.25">
      <c r="A1471">
        <f t="shared" si="227"/>
        <v>2017</v>
      </c>
      <c r="B1471" s="1">
        <v>43078</v>
      </c>
      <c r="C1471" s="1">
        <v>43082</v>
      </c>
      <c r="D1471" s="1" t="str">
        <f t="shared" si="220"/>
        <v>Dec</v>
      </c>
      <c r="E1471" t="s">
        <v>38</v>
      </c>
      <c r="F1471" t="s">
        <v>1499</v>
      </c>
      <c r="G1471" t="s">
        <v>33</v>
      </c>
      <c r="H1471" t="s">
        <v>65</v>
      </c>
      <c r="I1471" t="s">
        <v>567</v>
      </c>
      <c r="J1471" t="s">
        <v>36</v>
      </c>
      <c r="K1471" t="s">
        <v>53</v>
      </c>
      <c r="L1471" s="2">
        <f t="shared" si="221"/>
        <v>31.778100000000002</v>
      </c>
      <c r="M1471" s="2">
        <f t="shared" si="222"/>
        <v>41.54</v>
      </c>
      <c r="N1471" s="2">
        <f t="shared" si="228"/>
        <v>9.7618999999999971</v>
      </c>
      <c r="O1471" s="2">
        <f t="shared" si="223"/>
        <v>19.523799999999994</v>
      </c>
      <c r="P1471" s="2">
        <f t="shared" si="224"/>
        <v>83.08</v>
      </c>
      <c r="Q1471" s="2">
        <f t="shared" si="225"/>
        <v>23.499999999999993</v>
      </c>
      <c r="R1471">
        <v>2</v>
      </c>
      <c r="S1471">
        <v>0</v>
      </c>
      <c r="T1471" s="2">
        <v>41.54</v>
      </c>
      <c r="U1471" s="3">
        <v>19.523799999999998</v>
      </c>
      <c r="V1471" s="4">
        <f t="shared" si="229"/>
        <v>23.5</v>
      </c>
      <c r="W1471" s="2">
        <f t="shared" si="226"/>
        <v>83.08</v>
      </c>
    </row>
    <row r="1472" spans="1:23" x14ac:dyDescent="0.25">
      <c r="A1472">
        <f t="shared" si="227"/>
        <v>2017</v>
      </c>
      <c r="B1472" s="1">
        <v>43078</v>
      </c>
      <c r="C1472" s="1">
        <v>43082</v>
      </c>
      <c r="D1472" s="1" t="str">
        <f t="shared" si="220"/>
        <v>Dec</v>
      </c>
      <c r="E1472" t="s">
        <v>38</v>
      </c>
      <c r="F1472" t="s">
        <v>1499</v>
      </c>
      <c r="G1472" t="s">
        <v>33</v>
      </c>
      <c r="H1472" t="s">
        <v>65</v>
      </c>
      <c r="I1472" t="s">
        <v>1529</v>
      </c>
      <c r="J1472" t="s">
        <v>36</v>
      </c>
      <c r="K1472" t="s">
        <v>60</v>
      </c>
      <c r="L1472" s="2">
        <f t="shared" si="221"/>
        <v>9.8496000000000006</v>
      </c>
      <c r="M1472" s="2">
        <f t="shared" si="222"/>
        <v>12.96</v>
      </c>
      <c r="N1472" s="2">
        <f t="shared" si="228"/>
        <v>3.1104000000000003</v>
      </c>
      <c r="O1472" s="2">
        <f t="shared" si="223"/>
        <v>6.2208000000000006</v>
      </c>
      <c r="P1472" s="2">
        <f t="shared" si="224"/>
        <v>25.92</v>
      </c>
      <c r="Q1472" s="2">
        <f t="shared" si="225"/>
        <v>24.000000000000004</v>
      </c>
      <c r="R1472">
        <v>2</v>
      </c>
      <c r="S1472">
        <v>0</v>
      </c>
      <c r="T1472" s="2">
        <v>12.96</v>
      </c>
      <c r="U1472" s="3">
        <v>6.2208000000000006</v>
      </c>
      <c r="V1472" s="4">
        <f t="shared" si="229"/>
        <v>24.000000000000004</v>
      </c>
      <c r="W1472" s="2">
        <f t="shared" si="226"/>
        <v>25.92</v>
      </c>
    </row>
    <row r="1473" spans="1:23" x14ac:dyDescent="0.25">
      <c r="A1473">
        <f t="shared" si="227"/>
        <v>2015</v>
      </c>
      <c r="B1473" s="1">
        <v>42271</v>
      </c>
      <c r="C1473" s="1">
        <v>42274</v>
      </c>
      <c r="D1473" s="1" t="str">
        <f t="shared" si="220"/>
        <v>Sep</v>
      </c>
      <c r="E1473" t="s">
        <v>23</v>
      </c>
      <c r="F1473" t="s">
        <v>113</v>
      </c>
      <c r="G1473" t="s">
        <v>33</v>
      </c>
      <c r="H1473" t="s">
        <v>80</v>
      </c>
      <c r="I1473" t="s">
        <v>1530</v>
      </c>
      <c r="J1473" t="s">
        <v>36</v>
      </c>
      <c r="K1473" t="s">
        <v>48</v>
      </c>
      <c r="L1473" s="2">
        <f t="shared" si="221"/>
        <v>6.5484000000000009</v>
      </c>
      <c r="M1473" s="2">
        <f t="shared" si="222"/>
        <v>6.6480000000000006</v>
      </c>
      <c r="N1473" s="2">
        <f t="shared" si="228"/>
        <v>9.9599999999999689E-2</v>
      </c>
      <c r="O1473" s="2">
        <f t="shared" si="223"/>
        <v>0.19919999999999938</v>
      </c>
      <c r="P1473" s="2">
        <f t="shared" si="224"/>
        <v>13.296000000000001</v>
      </c>
      <c r="Q1473" s="2">
        <f t="shared" si="225"/>
        <v>1.4981949458483708</v>
      </c>
      <c r="R1473">
        <v>2</v>
      </c>
      <c r="S1473">
        <v>0.2</v>
      </c>
      <c r="T1473" s="2">
        <v>6.8480000000000008</v>
      </c>
      <c r="U1473" s="3">
        <v>0.59920000000000018</v>
      </c>
      <c r="V1473" s="4">
        <f t="shared" si="229"/>
        <v>4.3750000000000009</v>
      </c>
      <c r="W1473" s="2">
        <f t="shared" si="226"/>
        <v>13.696000000000002</v>
      </c>
    </row>
    <row r="1474" spans="1:23" x14ac:dyDescent="0.25">
      <c r="A1474">
        <f t="shared" si="227"/>
        <v>2017</v>
      </c>
      <c r="B1474" s="1">
        <v>42927</v>
      </c>
      <c r="C1474" s="1">
        <v>42931</v>
      </c>
      <c r="D1474" s="1" t="str">
        <f t="shared" ref="D1474:D1537" si="230">TEXT((B1474),"MMM")</f>
        <v>Jul</v>
      </c>
      <c r="E1474" t="s">
        <v>38</v>
      </c>
      <c r="F1474" t="s">
        <v>1531</v>
      </c>
      <c r="G1474" t="s">
        <v>33</v>
      </c>
      <c r="H1474" t="s">
        <v>34</v>
      </c>
      <c r="I1474" t="s">
        <v>1064</v>
      </c>
      <c r="J1474" t="s">
        <v>36</v>
      </c>
      <c r="K1474" t="s">
        <v>37</v>
      </c>
      <c r="L1474" s="2">
        <f t="shared" ref="L1474:L1537" si="231">T1474 - (U1474 / R1474)</f>
        <v>7.3117000000000001</v>
      </c>
      <c r="M1474" s="2">
        <f t="shared" ref="M1474:M1537" si="232">(T1474/1-S1474)</f>
        <v>8.67</v>
      </c>
      <c r="N1474" s="2">
        <f t="shared" si="228"/>
        <v>1.3582999999999998</v>
      </c>
      <c r="O1474" s="2">
        <f t="shared" ref="O1474:O1537" si="233">N1474*R1474</f>
        <v>4.0748999999999995</v>
      </c>
      <c r="P1474" s="2">
        <f t="shared" ref="P1474:P1537" si="234">(M1474*R1474)</f>
        <v>26.009999999999998</v>
      </c>
      <c r="Q1474" s="2">
        <f t="shared" ref="Q1474:Q1537" si="235">(O1474/(M1474*R1474))*100</f>
        <v>15.666666666666664</v>
      </c>
      <c r="R1474">
        <v>3</v>
      </c>
      <c r="S1474">
        <v>0</v>
      </c>
      <c r="T1474" s="2">
        <v>8.67</v>
      </c>
      <c r="U1474" s="3">
        <v>4.0749000000000004</v>
      </c>
      <c r="V1474" s="4">
        <f t="shared" si="229"/>
        <v>15.66666666666667</v>
      </c>
      <c r="W1474" s="2">
        <f t="shared" ref="W1474:W1537" si="236">R1474*T1474</f>
        <v>26.009999999999998</v>
      </c>
    </row>
    <row r="1475" spans="1:23" x14ac:dyDescent="0.25">
      <c r="A1475">
        <f t="shared" ref="A1475:A1538" si="237">YEAR(B1475)</f>
        <v>2015</v>
      </c>
      <c r="B1475" s="1">
        <v>42339</v>
      </c>
      <c r="C1475" s="1">
        <v>42340</v>
      </c>
      <c r="D1475" s="1" t="str">
        <f t="shared" si="230"/>
        <v>Dec</v>
      </c>
      <c r="E1475" t="s">
        <v>528</v>
      </c>
      <c r="F1475" t="s">
        <v>1273</v>
      </c>
      <c r="G1475" t="s">
        <v>25</v>
      </c>
      <c r="H1475" t="s">
        <v>65</v>
      </c>
      <c r="I1475" t="s">
        <v>1532</v>
      </c>
      <c r="J1475" t="s">
        <v>28</v>
      </c>
      <c r="K1475" t="s">
        <v>46</v>
      </c>
      <c r="L1475" s="2">
        <f t="shared" si="231"/>
        <v>7.6911999999999994</v>
      </c>
      <c r="M1475" s="2">
        <f t="shared" si="232"/>
        <v>6.0880000000000001</v>
      </c>
      <c r="N1475" s="2">
        <f t="shared" ref="N1475:N1538" si="238">(M1475-L1475)</f>
        <v>-1.6031999999999993</v>
      </c>
      <c r="O1475" s="2">
        <f t="shared" si="233"/>
        <v>-6.4127999999999972</v>
      </c>
      <c r="P1475" s="2">
        <f t="shared" si="234"/>
        <v>24.352</v>
      </c>
      <c r="Q1475" s="2">
        <f t="shared" si="235"/>
        <v>-26.333771353482248</v>
      </c>
      <c r="R1475">
        <v>4</v>
      </c>
      <c r="S1475">
        <v>0.6</v>
      </c>
      <c r="T1475" s="2">
        <v>6.6879999999999997</v>
      </c>
      <c r="U1475" s="3">
        <v>-4.0127999999999986</v>
      </c>
      <c r="V1475" s="4">
        <f t="shared" ref="V1475:V1538" si="239">(U1475/W1475)*100</f>
        <v>-14.999999999999996</v>
      </c>
      <c r="W1475" s="2">
        <f t="shared" si="236"/>
        <v>26.751999999999999</v>
      </c>
    </row>
    <row r="1476" spans="1:23" x14ac:dyDescent="0.25">
      <c r="A1476">
        <f t="shared" si="237"/>
        <v>2016</v>
      </c>
      <c r="B1476" s="1">
        <v>42693</v>
      </c>
      <c r="C1476" s="1">
        <v>42699</v>
      </c>
      <c r="D1476" s="1" t="str">
        <f t="shared" si="230"/>
        <v>Nov</v>
      </c>
      <c r="E1476" t="s">
        <v>38</v>
      </c>
      <c r="F1476" t="s">
        <v>1533</v>
      </c>
      <c r="G1476" t="s">
        <v>64</v>
      </c>
      <c r="H1476" t="s">
        <v>80</v>
      </c>
      <c r="I1476" t="s">
        <v>1534</v>
      </c>
      <c r="J1476" t="s">
        <v>36</v>
      </c>
      <c r="K1476" t="s">
        <v>48</v>
      </c>
      <c r="L1476" s="2">
        <f t="shared" si="231"/>
        <v>16.444800000000001</v>
      </c>
      <c r="M1476" s="2">
        <f t="shared" si="232"/>
        <v>17.28</v>
      </c>
      <c r="N1476" s="2">
        <f t="shared" si="238"/>
        <v>0.83520000000000039</v>
      </c>
      <c r="O1476" s="2">
        <f t="shared" si="233"/>
        <v>5.0112000000000023</v>
      </c>
      <c r="P1476" s="2">
        <f t="shared" si="234"/>
        <v>103.68</v>
      </c>
      <c r="Q1476" s="2">
        <f t="shared" si="235"/>
        <v>4.8333333333333357</v>
      </c>
      <c r="R1476">
        <v>6</v>
      </c>
      <c r="S1476">
        <v>0</v>
      </c>
      <c r="T1476" s="2">
        <v>17.28</v>
      </c>
      <c r="U1476" s="3">
        <v>5.0111999999999997</v>
      </c>
      <c r="V1476" s="4">
        <f t="shared" si="239"/>
        <v>4.8333333333333321</v>
      </c>
      <c r="W1476" s="2">
        <f t="shared" si="236"/>
        <v>103.68</v>
      </c>
    </row>
    <row r="1477" spans="1:23" x14ac:dyDescent="0.25">
      <c r="A1477">
        <f t="shared" si="237"/>
        <v>2016</v>
      </c>
      <c r="B1477" s="1">
        <v>42693</v>
      </c>
      <c r="C1477" s="1">
        <v>42699</v>
      </c>
      <c r="D1477" s="1" t="str">
        <f t="shared" si="230"/>
        <v>Nov</v>
      </c>
      <c r="E1477" t="s">
        <v>38</v>
      </c>
      <c r="F1477" t="s">
        <v>1533</v>
      </c>
      <c r="G1477" t="s">
        <v>64</v>
      </c>
      <c r="H1477" t="s">
        <v>80</v>
      </c>
      <c r="I1477" t="s">
        <v>1199</v>
      </c>
      <c r="J1477" t="s">
        <v>36</v>
      </c>
      <c r="K1477" t="s">
        <v>53</v>
      </c>
      <c r="L1477" s="2">
        <f t="shared" si="231"/>
        <v>15.5718</v>
      </c>
      <c r="M1477" s="2">
        <f t="shared" si="232"/>
        <v>17.512</v>
      </c>
      <c r="N1477" s="2">
        <f t="shared" si="238"/>
        <v>1.9402000000000008</v>
      </c>
      <c r="O1477" s="2">
        <f t="shared" si="233"/>
        <v>5.8206000000000024</v>
      </c>
      <c r="P1477" s="2">
        <f t="shared" si="234"/>
        <v>52.536000000000001</v>
      </c>
      <c r="Q1477" s="2">
        <f t="shared" si="235"/>
        <v>11.07925993604386</v>
      </c>
      <c r="R1477">
        <v>3</v>
      </c>
      <c r="S1477">
        <v>0.2</v>
      </c>
      <c r="T1477" s="2">
        <v>17.712</v>
      </c>
      <c r="U1477" s="3">
        <v>6.4206000000000012</v>
      </c>
      <c r="V1477" s="4">
        <f t="shared" si="239"/>
        <v>12.083333333333336</v>
      </c>
      <c r="W1477" s="2">
        <f t="shared" si="236"/>
        <v>53.135999999999996</v>
      </c>
    </row>
    <row r="1478" spans="1:23" x14ac:dyDescent="0.25">
      <c r="A1478">
        <f t="shared" si="237"/>
        <v>2017</v>
      </c>
      <c r="B1478" s="1">
        <v>42813</v>
      </c>
      <c r="C1478" s="1">
        <v>42818</v>
      </c>
      <c r="D1478" s="1" t="str">
        <f t="shared" si="230"/>
        <v>Mar</v>
      </c>
      <c r="E1478" t="s">
        <v>38</v>
      </c>
      <c r="F1478" t="s">
        <v>1126</v>
      </c>
      <c r="G1478" t="s">
        <v>64</v>
      </c>
      <c r="H1478" t="s">
        <v>80</v>
      </c>
      <c r="I1478" t="s">
        <v>1535</v>
      </c>
      <c r="J1478" t="s">
        <v>36</v>
      </c>
      <c r="K1478" t="s">
        <v>37</v>
      </c>
      <c r="L1478" s="2">
        <f t="shared" si="231"/>
        <v>27.010200000000001</v>
      </c>
      <c r="M1478" s="2">
        <f t="shared" si="232"/>
        <v>28.91</v>
      </c>
      <c r="N1478" s="2">
        <f t="shared" si="238"/>
        <v>1.899799999999999</v>
      </c>
      <c r="O1478" s="2">
        <f t="shared" si="233"/>
        <v>13.298599999999993</v>
      </c>
      <c r="P1478" s="2">
        <f t="shared" si="234"/>
        <v>202.37</v>
      </c>
      <c r="Q1478" s="2">
        <f t="shared" si="235"/>
        <v>6.5714285714285685</v>
      </c>
      <c r="R1478">
        <v>7</v>
      </c>
      <c r="S1478">
        <v>0</v>
      </c>
      <c r="T1478" s="2">
        <v>28.91</v>
      </c>
      <c r="U1478" s="3">
        <v>13.2986</v>
      </c>
      <c r="V1478" s="4">
        <f t="shared" si="239"/>
        <v>6.5714285714285712</v>
      </c>
      <c r="W1478" s="2">
        <f t="shared" si="236"/>
        <v>202.37</v>
      </c>
    </row>
    <row r="1479" spans="1:23" x14ac:dyDescent="0.25">
      <c r="A1479">
        <f t="shared" si="237"/>
        <v>2016</v>
      </c>
      <c r="B1479" s="1">
        <v>42687</v>
      </c>
      <c r="C1479" s="1">
        <v>42691</v>
      </c>
      <c r="D1479" s="1" t="str">
        <f t="shared" si="230"/>
        <v>Nov</v>
      </c>
      <c r="E1479" t="s">
        <v>38</v>
      </c>
      <c r="F1479" t="s">
        <v>1536</v>
      </c>
      <c r="G1479" t="s">
        <v>25</v>
      </c>
      <c r="H1479" t="s">
        <v>26</v>
      </c>
      <c r="I1479" t="s">
        <v>1025</v>
      </c>
      <c r="J1479" t="s">
        <v>36</v>
      </c>
      <c r="K1479" t="s">
        <v>247</v>
      </c>
      <c r="L1479" s="2">
        <f t="shared" si="231"/>
        <v>51.298100000000005</v>
      </c>
      <c r="M1479" s="2">
        <f t="shared" si="232"/>
        <v>51.936</v>
      </c>
      <c r="N1479" s="2">
        <f t="shared" si="238"/>
        <v>0.6378999999999948</v>
      </c>
      <c r="O1479" s="2">
        <f t="shared" si="233"/>
        <v>4.4652999999999636</v>
      </c>
      <c r="P1479" s="2">
        <f t="shared" si="234"/>
        <v>363.55200000000002</v>
      </c>
      <c r="Q1479" s="2">
        <f t="shared" si="235"/>
        <v>1.2282424522489117</v>
      </c>
      <c r="R1479">
        <v>7</v>
      </c>
      <c r="S1479">
        <v>0.2</v>
      </c>
      <c r="T1479" s="2">
        <v>52.136000000000003</v>
      </c>
      <c r="U1479" s="3">
        <v>5.865299999999996</v>
      </c>
      <c r="V1479" s="4">
        <f t="shared" si="239"/>
        <v>1.6071428571428559</v>
      </c>
      <c r="W1479" s="2">
        <f t="shared" si="236"/>
        <v>364.952</v>
      </c>
    </row>
    <row r="1480" spans="1:23" x14ac:dyDescent="0.25">
      <c r="A1480">
        <f t="shared" si="237"/>
        <v>2017</v>
      </c>
      <c r="B1480" s="1">
        <v>43058</v>
      </c>
      <c r="C1480" s="1">
        <v>43059</v>
      </c>
      <c r="D1480" s="1" t="str">
        <f t="shared" si="230"/>
        <v>Nov</v>
      </c>
      <c r="E1480" t="s">
        <v>98</v>
      </c>
      <c r="F1480" t="s">
        <v>188</v>
      </c>
      <c r="G1480" t="s">
        <v>25</v>
      </c>
      <c r="H1480" t="s">
        <v>34</v>
      </c>
      <c r="I1480" t="s">
        <v>682</v>
      </c>
      <c r="J1480" t="s">
        <v>50</v>
      </c>
      <c r="K1480" t="s">
        <v>51</v>
      </c>
      <c r="L1480" s="2">
        <f t="shared" si="231"/>
        <v>31.368600000000004</v>
      </c>
      <c r="M1480" s="2">
        <f t="shared" si="232"/>
        <v>31.768000000000004</v>
      </c>
      <c r="N1480" s="2">
        <f t="shared" si="238"/>
        <v>0.39939999999999998</v>
      </c>
      <c r="O1480" s="2">
        <f t="shared" si="233"/>
        <v>1.5975999999999999</v>
      </c>
      <c r="P1480" s="2">
        <f t="shared" si="234"/>
        <v>127.07200000000002</v>
      </c>
      <c r="Q1480" s="2">
        <f t="shared" si="235"/>
        <v>1.2572399899269704</v>
      </c>
      <c r="R1480">
        <v>4</v>
      </c>
      <c r="S1480">
        <v>0.2</v>
      </c>
      <c r="T1480" s="2">
        <v>31.968000000000004</v>
      </c>
      <c r="U1480" s="3">
        <v>2.3976000000000006</v>
      </c>
      <c r="V1480" s="4">
        <f t="shared" si="239"/>
        <v>1.8750000000000002</v>
      </c>
      <c r="W1480" s="2">
        <f t="shared" si="236"/>
        <v>127.87200000000001</v>
      </c>
    </row>
    <row r="1481" spans="1:23" x14ac:dyDescent="0.25">
      <c r="A1481">
        <f t="shared" si="237"/>
        <v>2016</v>
      </c>
      <c r="B1481" s="1">
        <v>42706</v>
      </c>
      <c r="C1481" s="1">
        <v>42712</v>
      </c>
      <c r="D1481" s="1" t="str">
        <f t="shared" si="230"/>
        <v>Dec</v>
      </c>
      <c r="E1481" t="s">
        <v>38</v>
      </c>
      <c r="F1481" t="s">
        <v>616</v>
      </c>
      <c r="G1481" t="s">
        <v>25</v>
      </c>
      <c r="H1481" t="s">
        <v>34</v>
      </c>
      <c r="I1481" t="s">
        <v>1537</v>
      </c>
      <c r="J1481" t="s">
        <v>36</v>
      </c>
      <c r="K1481" t="s">
        <v>60</v>
      </c>
      <c r="L1481" s="2">
        <f t="shared" si="231"/>
        <v>22.809600000000003</v>
      </c>
      <c r="M1481" s="2">
        <f t="shared" si="232"/>
        <v>25.92</v>
      </c>
      <c r="N1481" s="2">
        <f t="shared" si="238"/>
        <v>3.1103999999999985</v>
      </c>
      <c r="O1481" s="2">
        <f t="shared" si="233"/>
        <v>12.441599999999994</v>
      </c>
      <c r="P1481" s="2">
        <f t="shared" si="234"/>
        <v>103.68</v>
      </c>
      <c r="Q1481" s="2">
        <f t="shared" si="235"/>
        <v>11.999999999999995</v>
      </c>
      <c r="R1481">
        <v>4</v>
      </c>
      <c r="S1481">
        <v>0</v>
      </c>
      <c r="T1481" s="2">
        <v>25.92</v>
      </c>
      <c r="U1481" s="3">
        <v>12.441600000000001</v>
      </c>
      <c r="V1481" s="4">
        <f t="shared" si="239"/>
        <v>12.000000000000002</v>
      </c>
      <c r="W1481" s="2">
        <f t="shared" si="236"/>
        <v>103.68</v>
      </c>
    </row>
    <row r="1482" spans="1:23" x14ac:dyDescent="0.25">
      <c r="A1482">
        <f t="shared" si="237"/>
        <v>2016</v>
      </c>
      <c r="B1482" s="1">
        <v>42706</v>
      </c>
      <c r="C1482" s="1">
        <v>42712</v>
      </c>
      <c r="D1482" s="1" t="str">
        <f t="shared" si="230"/>
        <v>Dec</v>
      </c>
      <c r="E1482" t="s">
        <v>38</v>
      </c>
      <c r="F1482" t="s">
        <v>616</v>
      </c>
      <c r="G1482" t="s">
        <v>25</v>
      </c>
      <c r="H1482" t="s">
        <v>34</v>
      </c>
      <c r="I1482" t="s">
        <v>1538</v>
      </c>
      <c r="J1482" t="s">
        <v>36</v>
      </c>
      <c r="K1482" t="s">
        <v>60</v>
      </c>
      <c r="L1482" s="2">
        <f t="shared" si="231"/>
        <v>37.627800000000001</v>
      </c>
      <c r="M1482" s="2">
        <f t="shared" si="232"/>
        <v>40.46</v>
      </c>
      <c r="N1482" s="2">
        <f t="shared" si="238"/>
        <v>2.8322000000000003</v>
      </c>
      <c r="O1482" s="2">
        <f t="shared" si="233"/>
        <v>19.825400000000002</v>
      </c>
      <c r="P1482" s="2">
        <f t="shared" si="234"/>
        <v>283.22000000000003</v>
      </c>
      <c r="Q1482" s="2">
        <f t="shared" si="235"/>
        <v>7.0000000000000009</v>
      </c>
      <c r="R1482">
        <v>7</v>
      </c>
      <c r="S1482">
        <v>0</v>
      </c>
      <c r="T1482" s="2">
        <v>40.46</v>
      </c>
      <c r="U1482" s="3">
        <v>19.825400000000002</v>
      </c>
      <c r="V1482" s="4">
        <f t="shared" si="239"/>
        <v>7.0000000000000009</v>
      </c>
      <c r="W1482" s="2">
        <f t="shared" si="236"/>
        <v>283.22000000000003</v>
      </c>
    </row>
    <row r="1483" spans="1:23" x14ac:dyDescent="0.25">
      <c r="A1483">
        <f t="shared" si="237"/>
        <v>2016</v>
      </c>
      <c r="B1483" s="1">
        <v>42706</v>
      </c>
      <c r="C1483" s="1">
        <v>42712</v>
      </c>
      <c r="D1483" s="1" t="str">
        <f t="shared" si="230"/>
        <v>Dec</v>
      </c>
      <c r="E1483" t="s">
        <v>38</v>
      </c>
      <c r="F1483" t="s">
        <v>616</v>
      </c>
      <c r="G1483" t="s">
        <v>25</v>
      </c>
      <c r="H1483" t="s">
        <v>34</v>
      </c>
      <c r="I1483" t="s">
        <v>1539</v>
      </c>
      <c r="J1483" t="s">
        <v>36</v>
      </c>
      <c r="K1483" t="s">
        <v>43</v>
      </c>
      <c r="L1483" s="2">
        <f t="shared" si="231"/>
        <v>30.934599999999996</v>
      </c>
      <c r="M1483" s="2">
        <f t="shared" si="232"/>
        <v>33.869999999999997</v>
      </c>
      <c r="N1483" s="2">
        <f t="shared" si="238"/>
        <v>2.9354000000000013</v>
      </c>
      <c r="O1483" s="2">
        <f t="shared" si="233"/>
        <v>8.806200000000004</v>
      </c>
      <c r="P1483" s="2">
        <f t="shared" si="234"/>
        <v>101.60999999999999</v>
      </c>
      <c r="Q1483" s="2">
        <f t="shared" si="235"/>
        <v>8.6666666666666732</v>
      </c>
      <c r="R1483">
        <v>3</v>
      </c>
      <c r="S1483">
        <v>0</v>
      </c>
      <c r="T1483" s="2">
        <v>33.869999999999997</v>
      </c>
      <c r="U1483" s="3">
        <v>8.8061999999999987</v>
      </c>
      <c r="V1483" s="4">
        <f t="shared" si="239"/>
        <v>8.6666666666666679</v>
      </c>
      <c r="W1483" s="2">
        <f t="shared" si="236"/>
        <v>101.60999999999999</v>
      </c>
    </row>
    <row r="1484" spans="1:23" x14ac:dyDescent="0.25">
      <c r="A1484">
        <f t="shared" si="237"/>
        <v>2017</v>
      </c>
      <c r="B1484" s="1">
        <v>42972</v>
      </c>
      <c r="C1484" s="1">
        <v>42975</v>
      </c>
      <c r="D1484" s="1" t="str">
        <f t="shared" si="230"/>
        <v>Aug</v>
      </c>
      <c r="E1484" t="s">
        <v>23</v>
      </c>
      <c r="F1484" t="s">
        <v>1250</v>
      </c>
      <c r="G1484" t="s">
        <v>25</v>
      </c>
      <c r="H1484" t="s">
        <v>26</v>
      </c>
      <c r="I1484" t="s">
        <v>761</v>
      </c>
      <c r="J1484" t="s">
        <v>36</v>
      </c>
      <c r="K1484" t="s">
        <v>48</v>
      </c>
      <c r="L1484" s="2">
        <f t="shared" si="231"/>
        <v>8.8768000000000029</v>
      </c>
      <c r="M1484" s="2">
        <f t="shared" si="232"/>
        <v>9.5280000000000022</v>
      </c>
      <c r="N1484" s="2">
        <f t="shared" si="238"/>
        <v>0.65119999999999933</v>
      </c>
      <c r="O1484" s="2">
        <f t="shared" si="233"/>
        <v>1.3023999999999987</v>
      </c>
      <c r="P1484" s="2">
        <f t="shared" si="234"/>
        <v>19.056000000000004</v>
      </c>
      <c r="Q1484" s="2">
        <f t="shared" si="235"/>
        <v>6.8345927791771537</v>
      </c>
      <c r="R1484">
        <v>2</v>
      </c>
      <c r="S1484">
        <v>0.2</v>
      </c>
      <c r="T1484" s="2">
        <v>9.7280000000000015</v>
      </c>
      <c r="U1484" s="3">
        <v>1.702399999999999</v>
      </c>
      <c r="V1484" s="4">
        <f t="shared" si="239"/>
        <v>8.7499999999999947</v>
      </c>
      <c r="W1484" s="2">
        <f t="shared" si="236"/>
        <v>19.456000000000003</v>
      </c>
    </row>
    <row r="1485" spans="1:23" x14ac:dyDescent="0.25">
      <c r="A1485">
        <f t="shared" si="237"/>
        <v>2017</v>
      </c>
      <c r="B1485" s="1">
        <v>42972</v>
      </c>
      <c r="C1485" s="1">
        <v>42975</v>
      </c>
      <c r="D1485" s="1" t="str">
        <f t="shared" si="230"/>
        <v>Aug</v>
      </c>
      <c r="E1485" t="s">
        <v>23</v>
      </c>
      <c r="F1485" t="s">
        <v>1250</v>
      </c>
      <c r="G1485" t="s">
        <v>25</v>
      </c>
      <c r="H1485" t="s">
        <v>26</v>
      </c>
      <c r="I1485" t="s">
        <v>1540</v>
      </c>
      <c r="J1485" t="s">
        <v>36</v>
      </c>
      <c r="K1485" t="s">
        <v>60</v>
      </c>
      <c r="L1485" s="2">
        <f t="shared" si="231"/>
        <v>2.354000000000001</v>
      </c>
      <c r="M1485" s="2">
        <f t="shared" si="232"/>
        <v>3.2240000000000002</v>
      </c>
      <c r="N1485" s="2">
        <f t="shared" si="238"/>
        <v>0.86999999999999922</v>
      </c>
      <c r="O1485" s="2">
        <f t="shared" si="233"/>
        <v>0.86999999999999922</v>
      </c>
      <c r="P1485" s="2">
        <f t="shared" si="234"/>
        <v>3.2240000000000002</v>
      </c>
      <c r="Q1485" s="2">
        <f t="shared" si="235"/>
        <v>26.98511166253099</v>
      </c>
      <c r="R1485">
        <v>1</v>
      </c>
      <c r="S1485">
        <v>0.2</v>
      </c>
      <c r="T1485" s="2">
        <v>3.4240000000000004</v>
      </c>
      <c r="U1485" s="3">
        <v>1.0699999999999996</v>
      </c>
      <c r="V1485" s="4">
        <f t="shared" si="239"/>
        <v>31.249999999999982</v>
      </c>
      <c r="W1485" s="2">
        <f t="shared" si="236"/>
        <v>3.4240000000000004</v>
      </c>
    </row>
    <row r="1486" spans="1:23" x14ac:dyDescent="0.25">
      <c r="A1486">
        <f t="shared" si="237"/>
        <v>2016</v>
      </c>
      <c r="B1486" s="1">
        <v>42657</v>
      </c>
      <c r="C1486" s="1">
        <v>42661</v>
      </c>
      <c r="D1486" s="1" t="str">
        <f t="shared" si="230"/>
        <v>Oct</v>
      </c>
      <c r="E1486" t="s">
        <v>38</v>
      </c>
      <c r="F1486" t="s">
        <v>962</v>
      </c>
      <c r="G1486" t="s">
        <v>33</v>
      </c>
      <c r="H1486" t="s">
        <v>34</v>
      </c>
      <c r="I1486" t="s">
        <v>1541</v>
      </c>
      <c r="J1486" t="s">
        <v>50</v>
      </c>
      <c r="K1486" t="s">
        <v>86</v>
      </c>
      <c r="L1486" s="2">
        <f t="shared" si="231"/>
        <v>166.97</v>
      </c>
      <c r="M1486" s="2">
        <f t="shared" si="232"/>
        <v>177</v>
      </c>
      <c r="N1486" s="2">
        <f t="shared" si="238"/>
        <v>10.030000000000001</v>
      </c>
      <c r="O1486" s="2">
        <f t="shared" si="233"/>
        <v>30.090000000000003</v>
      </c>
      <c r="P1486" s="2">
        <f t="shared" si="234"/>
        <v>531</v>
      </c>
      <c r="Q1486" s="2">
        <f t="shared" si="235"/>
        <v>5.666666666666667</v>
      </c>
      <c r="R1486">
        <v>3</v>
      </c>
      <c r="S1486">
        <v>0</v>
      </c>
      <c r="T1486" s="2">
        <v>177</v>
      </c>
      <c r="U1486" s="3">
        <v>30.089999999999982</v>
      </c>
      <c r="V1486" s="4">
        <f t="shared" si="239"/>
        <v>5.6666666666666634</v>
      </c>
      <c r="W1486" s="2">
        <f t="shared" si="236"/>
        <v>531</v>
      </c>
    </row>
    <row r="1487" spans="1:23" x14ac:dyDescent="0.25">
      <c r="A1487">
        <f t="shared" si="237"/>
        <v>2014</v>
      </c>
      <c r="B1487" s="1">
        <v>41970</v>
      </c>
      <c r="C1487" s="1">
        <v>41976</v>
      </c>
      <c r="D1487" s="1" t="str">
        <f t="shared" si="230"/>
        <v>Nov</v>
      </c>
      <c r="E1487" t="s">
        <v>38</v>
      </c>
      <c r="F1487" t="s">
        <v>1542</v>
      </c>
      <c r="G1487" t="s">
        <v>25</v>
      </c>
      <c r="H1487" t="s">
        <v>80</v>
      </c>
      <c r="I1487" t="s">
        <v>1543</v>
      </c>
      <c r="J1487" t="s">
        <v>36</v>
      </c>
      <c r="K1487" t="s">
        <v>128</v>
      </c>
      <c r="L1487" s="2">
        <f t="shared" si="231"/>
        <v>3.1019999999999999</v>
      </c>
      <c r="M1487" s="2">
        <f t="shared" si="232"/>
        <v>3.76</v>
      </c>
      <c r="N1487" s="2">
        <f t="shared" si="238"/>
        <v>0.65799999999999992</v>
      </c>
      <c r="O1487" s="2">
        <f t="shared" si="233"/>
        <v>1.3159999999999998</v>
      </c>
      <c r="P1487" s="2">
        <f t="shared" si="234"/>
        <v>7.52</v>
      </c>
      <c r="Q1487" s="2">
        <f t="shared" si="235"/>
        <v>17.5</v>
      </c>
      <c r="R1487">
        <v>2</v>
      </c>
      <c r="S1487">
        <v>0</v>
      </c>
      <c r="T1487" s="2">
        <v>3.76</v>
      </c>
      <c r="U1487" s="3">
        <v>1.3159999999999998</v>
      </c>
      <c r="V1487" s="4">
        <f t="shared" si="239"/>
        <v>17.5</v>
      </c>
      <c r="W1487" s="2">
        <f t="shared" si="236"/>
        <v>7.52</v>
      </c>
    </row>
    <row r="1488" spans="1:23" x14ac:dyDescent="0.25">
      <c r="A1488">
        <f t="shared" si="237"/>
        <v>2015</v>
      </c>
      <c r="B1488" s="1">
        <v>42311</v>
      </c>
      <c r="C1488" s="1">
        <v>42315</v>
      </c>
      <c r="D1488" s="1" t="str">
        <f t="shared" si="230"/>
        <v>Nov</v>
      </c>
      <c r="E1488" t="s">
        <v>38</v>
      </c>
      <c r="F1488" t="s">
        <v>1544</v>
      </c>
      <c r="G1488" t="s">
        <v>64</v>
      </c>
      <c r="H1488" t="s">
        <v>34</v>
      </c>
      <c r="I1488" t="s">
        <v>1545</v>
      </c>
      <c r="J1488" t="s">
        <v>50</v>
      </c>
      <c r="K1488" t="s">
        <v>51</v>
      </c>
      <c r="L1488" s="2">
        <f t="shared" si="231"/>
        <v>1197.6874</v>
      </c>
      <c r="M1488" s="2">
        <f t="shared" si="232"/>
        <v>1212.6479999999999</v>
      </c>
      <c r="N1488" s="2">
        <f t="shared" si="238"/>
        <v>14.960599999999886</v>
      </c>
      <c r="O1488" s="2">
        <f t="shared" si="233"/>
        <v>104.7241999999992</v>
      </c>
      <c r="P1488" s="2">
        <f t="shared" si="234"/>
        <v>8488.5360000000001</v>
      </c>
      <c r="Q1488" s="2">
        <f t="shared" si="235"/>
        <v>1.2337133281875603</v>
      </c>
      <c r="R1488">
        <v>7</v>
      </c>
      <c r="S1488">
        <v>0.2</v>
      </c>
      <c r="T1488" s="2">
        <v>1212.848</v>
      </c>
      <c r="U1488" s="3">
        <v>106.12420000000014</v>
      </c>
      <c r="V1488" s="4">
        <f t="shared" si="239"/>
        <v>1.2500000000000018</v>
      </c>
      <c r="W1488" s="2">
        <f t="shared" si="236"/>
        <v>8489.9359999999997</v>
      </c>
    </row>
    <row r="1489" spans="1:23" x14ac:dyDescent="0.25">
      <c r="A1489">
        <f t="shared" si="237"/>
        <v>2015</v>
      </c>
      <c r="B1489" s="1">
        <v>42311</v>
      </c>
      <c r="C1489" s="1">
        <v>42315</v>
      </c>
      <c r="D1489" s="1" t="str">
        <f t="shared" si="230"/>
        <v>Nov</v>
      </c>
      <c r="E1489" t="s">
        <v>38</v>
      </c>
      <c r="F1489" t="s">
        <v>1544</v>
      </c>
      <c r="G1489" t="s">
        <v>64</v>
      </c>
      <c r="H1489" t="s">
        <v>34</v>
      </c>
      <c r="I1489" t="s">
        <v>1546</v>
      </c>
      <c r="J1489" t="s">
        <v>50</v>
      </c>
      <c r="K1489" t="s">
        <v>86</v>
      </c>
      <c r="L1489" s="2">
        <f t="shared" si="231"/>
        <v>77.374200000000002</v>
      </c>
      <c r="M1489" s="2">
        <f t="shared" si="232"/>
        <v>89.97</v>
      </c>
      <c r="N1489" s="2">
        <f t="shared" si="238"/>
        <v>12.595799999999997</v>
      </c>
      <c r="O1489" s="2">
        <f t="shared" si="233"/>
        <v>37.787399999999991</v>
      </c>
      <c r="P1489" s="2">
        <f t="shared" si="234"/>
        <v>269.90999999999997</v>
      </c>
      <c r="Q1489" s="2">
        <f t="shared" si="235"/>
        <v>13.999999999999998</v>
      </c>
      <c r="R1489">
        <v>3</v>
      </c>
      <c r="S1489">
        <v>0</v>
      </c>
      <c r="T1489" s="2">
        <v>89.97</v>
      </c>
      <c r="U1489" s="3">
        <v>37.787400000000005</v>
      </c>
      <c r="V1489" s="4">
        <f t="shared" si="239"/>
        <v>14.000000000000004</v>
      </c>
      <c r="W1489" s="2">
        <f t="shared" si="236"/>
        <v>269.90999999999997</v>
      </c>
    </row>
    <row r="1490" spans="1:23" x14ac:dyDescent="0.25">
      <c r="A1490">
        <f t="shared" si="237"/>
        <v>2015</v>
      </c>
      <c r="B1490" s="1">
        <v>42311</v>
      </c>
      <c r="C1490" s="1">
        <v>42315</v>
      </c>
      <c r="D1490" s="1" t="str">
        <f t="shared" si="230"/>
        <v>Nov</v>
      </c>
      <c r="E1490" t="s">
        <v>38</v>
      </c>
      <c r="F1490" t="s">
        <v>1544</v>
      </c>
      <c r="G1490" t="s">
        <v>64</v>
      </c>
      <c r="H1490" t="s">
        <v>34</v>
      </c>
      <c r="I1490" t="s">
        <v>606</v>
      </c>
      <c r="J1490" t="s">
        <v>28</v>
      </c>
      <c r="K1490" t="s">
        <v>46</v>
      </c>
      <c r="L1490" s="2">
        <f t="shared" si="231"/>
        <v>37.061999999999998</v>
      </c>
      <c r="M1490" s="2">
        <f t="shared" si="232"/>
        <v>42.599999999999994</v>
      </c>
      <c r="N1490" s="2">
        <f t="shared" si="238"/>
        <v>5.5379999999999967</v>
      </c>
      <c r="O1490" s="2">
        <f t="shared" si="233"/>
        <v>16.61399999999999</v>
      </c>
      <c r="P1490" s="2">
        <f t="shared" si="234"/>
        <v>127.79999999999998</v>
      </c>
      <c r="Q1490" s="2">
        <f t="shared" si="235"/>
        <v>12.999999999999995</v>
      </c>
      <c r="R1490">
        <v>3</v>
      </c>
      <c r="S1490">
        <v>0</v>
      </c>
      <c r="T1490" s="2">
        <v>42.599999999999994</v>
      </c>
      <c r="U1490" s="3">
        <v>16.614000000000001</v>
      </c>
      <c r="V1490" s="4">
        <f t="shared" si="239"/>
        <v>13.000000000000004</v>
      </c>
      <c r="W1490" s="2">
        <f t="shared" si="236"/>
        <v>127.79999999999998</v>
      </c>
    </row>
    <row r="1491" spans="1:23" x14ac:dyDescent="0.25">
      <c r="A1491">
        <f t="shared" si="237"/>
        <v>2014</v>
      </c>
      <c r="B1491" s="1">
        <v>41972</v>
      </c>
      <c r="C1491" s="1">
        <v>41979</v>
      </c>
      <c r="D1491" s="1" t="str">
        <f t="shared" si="230"/>
        <v>Nov</v>
      </c>
      <c r="E1491" t="s">
        <v>38</v>
      </c>
      <c r="F1491" t="s">
        <v>1547</v>
      </c>
      <c r="G1491" t="s">
        <v>25</v>
      </c>
      <c r="H1491" t="s">
        <v>80</v>
      </c>
      <c r="I1491" t="s">
        <v>1259</v>
      </c>
      <c r="J1491" t="s">
        <v>36</v>
      </c>
      <c r="K1491" t="s">
        <v>37</v>
      </c>
      <c r="L1491" s="2">
        <f t="shared" si="231"/>
        <v>4.1580000000000004</v>
      </c>
      <c r="M1491" s="2">
        <f t="shared" si="232"/>
        <v>4.84</v>
      </c>
      <c r="N1491" s="2">
        <f t="shared" si="238"/>
        <v>0.6819999999999995</v>
      </c>
      <c r="O1491" s="2">
        <f t="shared" si="233"/>
        <v>1.363999999999999</v>
      </c>
      <c r="P1491" s="2">
        <f t="shared" si="234"/>
        <v>9.68</v>
      </c>
      <c r="Q1491" s="2">
        <f t="shared" si="235"/>
        <v>14.090909090909081</v>
      </c>
      <c r="R1491">
        <v>2</v>
      </c>
      <c r="S1491">
        <v>0.2</v>
      </c>
      <c r="T1491" s="2">
        <v>5.04</v>
      </c>
      <c r="U1491" s="3">
        <v>1.764</v>
      </c>
      <c r="V1491" s="4">
        <f t="shared" si="239"/>
        <v>17.5</v>
      </c>
      <c r="W1491" s="2">
        <f t="shared" si="236"/>
        <v>10.08</v>
      </c>
    </row>
    <row r="1492" spans="1:23" x14ac:dyDescent="0.25">
      <c r="A1492">
        <f t="shared" si="237"/>
        <v>2017</v>
      </c>
      <c r="B1492" s="1">
        <v>42855</v>
      </c>
      <c r="C1492" s="1">
        <v>42860</v>
      </c>
      <c r="D1492" s="1" t="str">
        <f t="shared" si="230"/>
        <v>Apr</v>
      </c>
      <c r="E1492" t="s">
        <v>23</v>
      </c>
      <c r="F1492" t="s">
        <v>1281</v>
      </c>
      <c r="G1492" t="s">
        <v>33</v>
      </c>
      <c r="H1492" t="s">
        <v>80</v>
      </c>
      <c r="I1492" t="s">
        <v>103</v>
      </c>
      <c r="J1492" t="s">
        <v>36</v>
      </c>
      <c r="K1492" t="s">
        <v>92</v>
      </c>
      <c r="L1492" s="2">
        <f t="shared" si="231"/>
        <v>55.877000000000002</v>
      </c>
      <c r="M1492" s="2">
        <f t="shared" si="232"/>
        <v>62.96</v>
      </c>
      <c r="N1492" s="2">
        <f t="shared" si="238"/>
        <v>7.0829999999999984</v>
      </c>
      <c r="O1492" s="2">
        <f t="shared" si="233"/>
        <v>28.331999999999994</v>
      </c>
      <c r="P1492" s="2">
        <f t="shared" si="234"/>
        <v>251.84</v>
      </c>
      <c r="Q1492" s="2">
        <f t="shared" si="235"/>
        <v>11.249999999999998</v>
      </c>
      <c r="R1492">
        <v>4</v>
      </c>
      <c r="S1492">
        <v>0</v>
      </c>
      <c r="T1492" s="2">
        <v>62.96</v>
      </c>
      <c r="U1492" s="3">
        <v>28.332000000000001</v>
      </c>
      <c r="V1492" s="4">
        <f t="shared" si="239"/>
        <v>11.25</v>
      </c>
      <c r="W1492" s="2">
        <f t="shared" si="236"/>
        <v>251.84</v>
      </c>
    </row>
    <row r="1493" spans="1:23" x14ac:dyDescent="0.25">
      <c r="A1493">
        <f t="shared" si="237"/>
        <v>2017</v>
      </c>
      <c r="B1493" s="1">
        <v>43063</v>
      </c>
      <c r="C1493" s="1">
        <v>43067</v>
      </c>
      <c r="D1493" s="1" t="str">
        <f t="shared" si="230"/>
        <v>Nov</v>
      </c>
      <c r="E1493" t="s">
        <v>38</v>
      </c>
      <c r="F1493" t="s">
        <v>1548</v>
      </c>
      <c r="G1493" t="s">
        <v>33</v>
      </c>
      <c r="H1493" t="s">
        <v>80</v>
      </c>
      <c r="I1493" t="s">
        <v>1549</v>
      </c>
      <c r="J1493" t="s">
        <v>36</v>
      </c>
      <c r="K1493" t="s">
        <v>60</v>
      </c>
      <c r="L1493" s="2">
        <f t="shared" si="231"/>
        <v>2.9988000000000001</v>
      </c>
      <c r="M1493" s="2">
        <f t="shared" si="232"/>
        <v>5.88</v>
      </c>
      <c r="N1493" s="2">
        <f t="shared" si="238"/>
        <v>2.8811999999999998</v>
      </c>
      <c r="O1493" s="2">
        <f t="shared" si="233"/>
        <v>2.8811999999999998</v>
      </c>
      <c r="P1493" s="2">
        <f t="shared" si="234"/>
        <v>5.88</v>
      </c>
      <c r="Q1493" s="2">
        <f t="shared" si="235"/>
        <v>49</v>
      </c>
      <c r="R1493">
        <v>1</v>
      </c>
      <c r="S1493">
        <v>0</v>
      </c>
      <c r="T1493" s="2">
        <v>5.88</v>
      </c>
      <c r="U1493" s="3">
        <v>2.8811999999999998</v>
      </c>
      <c r="V1493" s="4">
        <f t="shared" si="239"/>
        <v>49</v>
      </c>
      <c r="W1493" s="2">
        <f t="shared" si="236"/>
        <v>5.88</v>
      </c>
    </row>
    <row r="1494" spans="1:23" x14ac:dyDescent="0.25">
      <c r="A1494">
        <f t="shared" si="237"/>
        <v>2017</v>
      </c>
      <c r="B1494" s="1">
        <v>43063</v>
      </c>
      <c r="C1494" s="1">
        <v>43067</v>
      </c>
      <c r="D1494" s="1" t="str">
        <f t="shared" si="230"/>
        <v>Nov</v>
      </c>
      <c r="E1494" t="s">
        <v>38</v>
      </c>
      <c r="F1494" t="s">
        <v>1548</v>
      </c>
      <c r="G1494" t="s">
        <v>33</v>
      </c>
      <c r="H1494" t="s">
        <v>80</v>
      </c>
      <c r="I1494" t="s">
        <v>524</v>
      </c>
      <c r="J1494" t="s">
        <v>28</v>
      </c>
      <c r="K1494" t="s">
        <v>31</v>
      </c>
      <c r="L1494" s="2">
        <f t="shared" si="231"/>
        <v>948.33519999999999</v>
      </c>
      <c r="M1494" s="2">
        <f t="shared" si="232"/>
        <v>977.19200000000001</v>
      </c>
      <c r="N1494" s="2">
        <f t="shared" si="238"/>
        <v>28.856800000000021</v>
      </c>
      <c r="O1494" s="2">
        <f t="shared" si="233"/>
        <v>173.14080000000013</v>
      </c>
      <c r="P1494" s="2">
        <f t="shared" si="234"/>
        <v>5863.152</v>
      </c>
      <c r="Q1494" s="2">
        <f t="shared" si="235"/>
        <v>2.9530327714512623</v>
      </c>
      <c r="R1494">
        <v>6</v>
      </c>
      <c r="S1494">
        <v>0.1</v>
      </c>
      <c r="T1494" s="2">
        <v>977.29200000000003</v>
      </c>
      <c r="U1494" s="3">
        <v>173.74080000000001</v>
      </c>
      <c r="V1494" s="4">
        <f t="shared" si="239"/>
        <v>2.9629629629629628</v>
      </c>
      <c r="W1494" s="2">
        <f t="shared" si="236"/>
        <v>5863.7520000000004</v>
      </c>
    </row>
    <row r="1495" spans="1:23" x14ac:dyDescent="0.25">
      <c r="A1495">
        <f t="shared" si="237"/>
        <v>2017</v>
      </c>
      <c r="B1495" s="1">
        <v>43038</v>
      </c>
      <c r="C1495" s="1">
        <v>43042</v>
      </c>
      <c r="D1495" s="1" t="str">
        <f t="shared" si="230"/>
        <v>Oct</v>
      </c>
      <c r="E1495" t="s">
        <v>38</v>
      </c>
      <c r="F1495" t="s">
        <v>1550</v>
      </c>
      <c r="G1495" t="s">
        <v>33</v>
      </c>
      <c r="H1495" t="s">
        <v>34</v>
      </c>
      <c r="I1495" t="s">
        <v>1179</v>
      </c>
      <c r="J1495" t="s">
        <v>28</v>
      </c>
      <c r="K1495" t="s">
        <v>46</v>
      </c>
      <c r="L1495" s="2">
        <f t="shared" si="231"/>
        <v>7.8084000000000007</v>
      </c>
      <c r="M1495" s="2">
        <f t="shared" si="232"/>
        <v>9.64</v>
      </c>
      <c r="N1495" s="2">
        <f t="shared" si="238"/>
        <v>1.8315999999999999</v>
      </c>
      <c r="O1495" s="2">
        <f t="shared" si="233"/>
        <v>3.6631999999999998</v>
      </c>
      <c r="P1495" s="2">
        <f t="shared" si="234"/>
        <v>19.28</v>
      </c>
      <c r="Q1495" s="2">
        <f t="shared" si="235"/>
        <v>18.999999999999996</v>
      </c>
      <c r="R1495">
        <v>2</v>
      </c>
      <c r="S1495">
        <v>0</v>
      </c>
      <c r="T1495" s="2">
        <v>9.64</v>
      </c>
      <c r="U1495" s="3">
        <v>3.6632000000000007</v>
      </c>
      <c r="V1495" s="4">
        <f t="shared" si="239"/>
        <v>19.000000000000004</v>
      </c>
      <c r="W1495" s="2">
        <f t="shared" si="236"/>
        <v>19.28</v>
      </c>
    </row>
    <row r="1496" spans="1:23" x14ac:dyDescent="0.25">
      <c r="A1496">
        <f t="shared" si="237"/>
        <v>2014</v>
      </c>
      <c r="B1496" s="1">
        <v>41990</v>
      </c>
      <c r="C1496" s="1">
        <v>41992</v>
      </c>
      <c r="D1496" s="1" t="str">
        <f t="shared" si="230"/>
        <v>Dec</v>
      </c>
      <c r="E1496" t="s">
        <v>23</v>
      </c>
      <c r="F1496" t="s">
        <v>581</v>
      </c>
      <c r="G1496" t="s">
        <v>25</v>
      </c>
      <c r="H1496" t="s">
        <v>26</v>
      </c>
      <c r="I1496" t="s">
        <v>1261</v>
      </c>
      <c r="J1496" t="s">
        <v>36</v>
      </c>
      <c r="K1496" t="s">
        <v>48</v>
      </c>
      <c r="L1496" s="2">
        <f t="shared" si="231"/>
        <v>36.311999999999998</v>
      </c>
      <c r="M1496" s="2">
        <f t="shared" si="232"/>
        <v>40.049999999999997</v>
      </c>
      <c r="N1496" s="2">
        <f t="shared" si="238"/>
        <v>3.7379999999999995</v>
      </c>
      <c r="O1496" s="2">
        <f t="shared" si="233"/>
        <v>11.213999999999999</v>
      </c>
      <c r="P1496" s="2">
        <f t="shared" si="234"/>
        <v>120.14999999999999</v>
      </c>
      <c r="Q1496" s="2">
        <f t="shared" si="235"/>
        <v>9.3333333333333321</v>
      </c>
      <c r="R1496">
        <v>3</v>
      </c>
      <c r="S1496">
        <v>0</v>
      </c>
      <c r="T1496" s="2">
        <v>40.049999999999997</v>
      </c>
      <c r="U1496" s="3">
        <v>11.213999999999999</v>
      </c>
      <c r="V1496" s="4">
        <f t="shared" si="239"/>
        <v>9.3333333333333321</v>
      </c>
      <c r="W1496" s="2">
        <f t="shared" si="236"/>
        <v>120.14999999999999</v>
      </c>
    </row>
    <row r="1497" spans="1:23" x14ac:dyDescent="0.25">
      <c r="A1497">
        <f t="shared" si="237"/>
        <v>2017</v>
      </c>
      <c r="B1497" s="1">
        <v>42982</v>
      </c>
      <c r="C1497" s="1">
        <v>42986</v>
      </c>
      <c r="D1497" s="1" t="str">
        <f t="shared" si="230"/>
        <v>Sep</v>
      </c>
      <c r="E1497" t="s">
        <v>38</v>
      </c>
      <c r="F1497" t="s">
        <v>1551</v>
      </c>
      <c r="G1497" t="s">
        <v>25</v>
      </c>
      <c r="H1497" t="s">
        <v>65</v>
      </c>
      <c r="I1497" t="s">
        <v>1304</v>
      </c>
      <c r="J1497" t="s">
        <v>36</v>
      </c>
      <c r="K1497" t="s">
        <v>48</v>
      </c>
      <c r="L1497" s="2">
        <f t="shared" si="231"/>
        <v>9.7370000000000019</v>
      </c>
      <c r="M1497" s="2">
        <f t="shared" si="232"/>
        <v>9.9920000000000027</v>
      </c>
      <c r="N1497" s="2">
        <f t="shared" si="238"/>
        <v>0.25500000000000078</v>
      </c>
      <c r="O1497" s="2">
        <f t="shared" si="233"/>
        <v>1.7850000000000055</v>
      </c>
      <c r="P1497" s="2">
        <f t="shared" si="234"/>
        <v>69.944000000000017</v>
      </c>
      <c r="Q1497" s="2">
        <f t="shared" si="235"/>
        <v>2.5520416333066525</v>
      </c>
      <c r="R1497">
        <v>7</v>
      </c>
      <c r="S1497">
        <v>0.2</v>
      </c>
      <c r="T1497" s="2">
        <v>10.192000000000002</v>
      </c>
      <c r="U1497" s="3">
        <v>3.1849999999999992</v>
      </c>
      <c r="V1497" s="4">
        <f t="shared" si="239"/>
        <v>4.4642857142857126</v>
      </c>
      <c r="W1497" s="2">
        <f t="shared" si="236"/>
        <v>71.344000000000008</v>
      </c>
    </row>
    <row r="1498" spans="1:23" x14ac:dyDescent="0.25">
      <c r="A1498">
        <f t="shared" si="237"/>
        <v>2017</v>
      </c>
      <c r="B1498" s="1">
        <v>42982</v>
      </c>
      <c r="C1498" s="1">
        <v>42986</v>
      </c>
      <c r="D1498" s="1" t="str">
        <f t="shared" si="230"/>
        <v>Sep</v>
      </c>
      <c r="E1498" t="s">
        <v>38</v>
      </c>
      <c r="F1498" t="s">
        <v>1551</v>
      </c>
      <c r="G1498" t="s">
        <v>25</v>
      </c>
      <c r="H1498" t="s">
        <v>65</v>
      </c>
      <c r="I1498" t="s">
        <v>1552</v>
      </c>
      <c r="J1498" t="s">
        <v>36</v>
      </c>
      <c r="K1498" t="s">
        <v>43</v>
      </c>
      <c r="L1498" s="2">
        <f t="shared" si="231"/>
        <v>16.993800000000004</v>
      </c>
      <c r="M1498" s="2">
        <f t="shared" si="232"/>
        <v>16.584000000000003</v>
      </c>
      <c r="N1498" s="2">
        <f t="shared" si="238"/>
        <v>-0.40980000000000061</v>
      </c>
      <c r="O1498" s="2">
        <f t="shared" si="233"/>
        <v>-0.40980000000000061</v>
      </c>
      <c r="P1498" s="2">
        <f t="shared" si="234"/>
        <v>16.584000000000003</v>
      </c>
      <c r="Q1498" s="2">
        <f t="shared" si="235"/>
        <v>-2.471056439942116</v>
      </c>
      <c r="R1498">
        <v>1</v>
      </c>
      <c r="S1498">
        <v>0.2</v>
      </c>
      <c r="T1498" s="2">
        <v>16.784000000000002</v>
      </c>
      <c r="U1498" s="3">
        <v>-0.20980000000000043</v>
      </c>
      <c r="V1498" s="4">
        <f t="shared" si="239"/>
        <v>-1.2500000000000022</v>
      </c>
      <c r="W1498" s="2">
        <f t="shared" si="236"/>
        <v>16.784000000000002</v>
      </c>
    </row>
    <row r="1499" spans="1:23" x14ac:dyDescent="0.25">
      <c r="A1499">
        <f t="shared" si="237"/>
        <v>2017</v>
      </c>
      <c r="B1499" s="1">
        <v>42982</v>
      </c>
      <c r="C1499" s="1">
        <v>42986</v>
      </c>
      <c r="D1499" s="1" t="str">
        <f t="shared" si="230"/>
        <v>Sep</v>
      </c>
      <c r="E1499" t="s">
        <v>38</v>
      </c>
      <c r="F1499" t="s">
        <v>1551</v>
      </c>
      <c r="G1499" t="s">
        <v>25</v>
      </c>
      <c r="H1499" t="s">
        <v>65</v>
      </c>
      <c r="I1499" t="s">
        <v>304</v>
      </c>
      <c r="J1499" t="s">
        <v>36</v>
      </c>
      <c r="K1499" t="s">
        <v>48</v>
      </c>
      <c r="L1499" s="2">
        <f t="shared" si="231"/>
        <v>12.365600000000001</v>
      </c>
      <c r="M1499" s="2">
        <f t="shared" si="232"/>
        <v>12.920000000000002</v>
      </c>
      <c r="N1499" s="2">
        <f t="shared" si="238"/>
        <v>0.55440000000000111</v>
      </c>
      <c r="O1499" s="2">
        <f t="shared" si="233"/>
        <v>2.7720000000000056</v>
      </c>
      <c r="P1499" s="2">
        <f t="shared" si="234"/>
        <v>64.600000000000009</v>
      </c>
      <c r="Q1499" s="2">
        <f t="shared" si="235"/>
        <v>4.2910216718266341</v>
      </c>
      <c r="R1499">
        <v>5</v>
      </c>
      <c r="S1499">
        <v>0.2</v>
      </c>
      <c r="T1499" s="2">
        <v>13.120000000000001</v>
      </c>
      <c r="U1499" s="3">
        <v>3.7720000000000002</v>
      </c>
      <c r="V1499" s="4">
        <f t="shared" si="239"/>
        <v>5.75</v>
      </c>
      <c r="W1499" s="2">
        <f t="shared" si="236"/>
        <v>65.600000000000009</v>
      </c>
    </row>
    <row r="1500" spans="1:23" x14ac:dyDescent="0.25">
      <c r="A1500">
        <f t="shared" si="237"/>
        <v>2016</v>
      </c>
      <c r="B1500" s="1">
        <v>42660</v>
      </c>
      <c r="C1500" s="1">
        <v>42663</v>
      </c>
      <c r="D1500" s="1" t="str">
        <f t="shared" si="230"/>
        <v>Oct</v>
      </c>
      <c r="E1500" t="s">
        <v>98</v>
      </c>
      <c r="F1500" t="s">
        <v>269</v>
      </c>
      <c r="G1500" t="s">
        <v>64</v>
      </c>
      <c r="H1500" t="s">
        <v>34</v>
      </c>
      <c r="I1500" t="s">
        <v>212</v>
      </c>
      <c r="J1500" t="s">
        <v>36</v>
      </c>
      <c r="K1500" t="s">
        <v>53</v>
      </c>
      <c r="L1500" s="2">
        <f t="shared" si="231"/>
        <v>16.843399999999999</v>
      </c>
      <c r="M1500" s="2">
        <f t="shared" si="232"/>
        <v>17.96</v>
      </c>
      <c r="N1500" s="2">
        <f t="shared" si="238"/>
        <v>1.1166000000000018</v>
      </c>
      <c r="O1500" s="2">
        <f t="shared" si="233"/>
        <v>5.5830000000000091</v>
      </c>
      <c r="P1500" s="2">
        <f t="shared" si="234"/>
        <v>89.800000000000011</v>
      </c>
      <c r="Q1500" s="2">
        <f t="shared" si="235"/>
        <v>6.2171492204899872</v>
      </c>
      <c r="R1500">
        <v>5</v>
      </c>
      <c r="S1500">
        <v>0.2</v>
      </c>
      <c r="T1500" s="2">
        <v>18.16</v>
      </c>
      <c r="U1500" s="3">
        <v>6.5830000000000011</v>
      </c>
      <c r="V1500" s="4">
        <f t="shared" si="239"/>
        <v>7.2500000000000009</v>
      </c>
      <c r="W1500" s="2">
        <f t="shared" si="236"/>
        <v>90.8</v>
      </c>
    </row>
    <row r="1501" spans="1:23" x14ac:dyDescent="0.25">
      <c r="A1501">
        <f t="shared" si="237"/>
        <v>2017</v>
      </c>
      <c r="B1501" s="1">
        <v>43051</v>
      </c>
      <c r="C1501" s="1">
        <v>43057</v>
      </c>
      <c r="D1501" s="1" t="str">
        <f t="shared" si="230"/>
        <v>Nov</v>
      </c>
      <c r="E1501" t="s">
        <v>38</v>
      </c>
      <c r="F1501" t="s">
        <v>559</v>
      </c>
      <c r="G1501" t="s">
        <v>25</v>
      </c>
      <c r="H1501" t="s">
        <v>65</v>
      </c>
      <c r="I1501" t="s">
        <v>331</v>
      </c>
      <c r="J1501" t="s">
        <v>36</v>
      </c>
      <c r="K1501" t="s">
        <v>60</v>
      </c>
      <c r="L1501" s="2">
        <f t="shared" si="231"/>
        <v>14.1159</v>
      </c>
      <c r="M1501" s="2">
        <f t="shared" si="232"/>
        <v>15.856000000000002</v>
      </c>
      <c r="N1501" s="2">
        <f t="shared" si="238"/>
        <v>1.7401000000000018</v>
      </c>
      <c r="O1501" s="2">
        <f t="shared" si="233"/>
        <v>5.2203000000000053</v>
      </c>
      <c r="P1501" s="2">
        <f t="shared" si="234"/>
        <v>47.568000000000005</v>
      </c>
      <c r="Q1501" s="2">
        <f t="shared" si="235"/>
        <v>10.974394550958639</v>
      </c>
      <c r="R1501">
        <v>3</v>
      </c>
      <c r="S1501">
        <v>0.2</v>
      </c>
      <c r="T1501" s="2">
        <v>16.056000000000001</v>
      </c>
      <c r="U1501" s="3">
        <v>5.8203000000000005</v>
      </c>
      <c r="V1501" s="4">
        <f t="shared" si="239"/>
        <v>12.083333333333332</v>
      </c>
      <c r="W1501" s="2">
        <f t="shared" si="236"/>
        <v>48.168000000000006</v>
      </c>
    </row>
    <row r="1502" spans="1:23" x14ac:dyDescent="0.25">
      <c r="A1502">
        <f t="shared" si="237"/>
        <v>2017</v>
      </c>
      <c r="B1502" s="1">
        <v>43051</v>
      </c>
      <c r="C1502" s="1">
        <v>43057</v>
      </c>
      <c r="D1502" s="1" t="str">
        <f t="shared" si="230"/>
        <v>Nov</v>
      </c>
      <c r="E1502" t="s">
        <v>38</v>
      </c>
      <c r="F1502" t="s">
        <v>559</v>
      </c>
      <c r="G1502" t="s">
        <v>25</v>
      </c>
      <c r="H1502" t="s">
        <v>65</v>
      </c>
      <c r="I1502" t="s">
        <v>1553</v>
      </c>
      <c r="J1502" t="s">
        <v>36</v>
      </c>
      <c r="K1502" t="s">
        <v>60</v>
      </c>
      <c r="L1502" s="2">
        <f t="shared" si="231"/>
        <v>215.31100000000001</v>
      </c>
      <c r="M1502" s="2">
        <f t="shared" si="232"/>
        <v>222.85600000000002</v>
      </c>
      <c r="N1502" s="2">
        <f t="shared" si="238"/>
        <v>7.5450000000000159</v>
      </c>
      <c r="O1502" s="2">
        <f t="shared" si="233"/>
        <v>67.905000000000143</v>
      </c>
      <c r="P1502" s="2">
        <f t="shared" si="234"/>
        <v>2005.7040000000002</v>
      </c>
      <c r="Q1502" s="2">
        <f t="shared" si="235"/>
        <v>3.3855942850989051</v>
      </c>
      <c r="R1502">
        <v>9</v>
      </c>
      <c r="S1502">
        <v>0.2</v>
      </c>
      <c r="T1502" s="2">
        <v>223.05600000000001</v>
      </c>
      <c r="U1502" s="3">
        <v>69.704999999999984</v>
      </c>
      <c r="V1502" s="4">
        <f t="shared" si="239"/>
        <v>3.472222222222221</v>
      </c>
      <c r="W1502" s="2">
        <f t="shared" si="236"/>
        <v>2007.5040000000001</v>
      </c>
    </row>
    <row r="1503" spans="1:23" x14ac:dyDescent="0.25">
      <c r="A1503">
        <f t="shared" si="237"/>
        <v>2017</v>
      </c>
      <c r="B1503" s="1">
        <v>43051</v>
      </c>
      <c r="C1503" s="1">
        <v>43057</v>
      </c>
      <c r="D1503" s="1" t="str">
        <f t="shared" si="230"/>
        <v>Nov</v>
      </c>
      <c r="E1503" t="s">
        <v>38</v>
      </c>
      <c r="F1503" t="s">
        <v>559</v>
      </c>
      <c r="G1503" t="s">
        <v>25</v>
      </c>
      <c r="H1503" t="s">
        <v>65</v>
      </c>
      <c r="I1503" t="s">
        <v>1375</v>
      </c>
      <c r="J1503" t="s">
        <v>36</v>
      </c>
      <c r="K1503" t="s">
        <v>43</v>
      </c>
      <c r="L1503" s="2">
        <f t="shared" si="231"/>
        <v>555.79939999999999</v>
      </c>
      <c r="M1503" s="2">
        <f t="shared" si="232"/>
        <v>539.84799999999996</v>
      </c>
      <c r="N1503" s="2">
        <f t="shared" si="238"/>
        <v>-15.951400000000035</v>
      </c>
      <c r="O1503" s="2">
        <f t="shared" si="233"/>
        <v>-47.854200000000105</v>
      </c>
      <c r="P1503" s="2">
        <f t="shared" si="234"/>
        <v>1619.5439999999999</v>
      </c>
      <c r="Q1503" s="2">
        <f t="shared" si="235"/>
        <v>-2.9547946829477993</v>
      </c>
      <c r="R1503">
        <v>3</v>
      </c>
      <c r="S1503">
        <v>0.2</v>
      </c>
      <c r="T1503" s="2">
        <v>540.048</v>
      </c>
      <c r="U1503" s="3">
        <v>-47.254199999999997</v>
      </c>
      <c r="V1503" s="4">
        <f t="shared" si="239"/>
        <v>-2.9166666666666665</v>
      </c>
      <c r="W1503" s="2">
        <f t="shared" si="236"/>
        <v>1620.144</v>
      </c>
    </row>
    <row r="1504" spans="1:23" x14ac:dyDescent="0.25">
      <c r="A1504">
        <f t="shared" si="237"/>
        <v>2016</v>
      </c>
      <c r="B1504" s="1">
        <v>42698</v>
      </c>
      <c r="C1504" s="1">
        <v>42705</v>
      </c>
      <c r="D1504" s="1" t="str">
        <f t="shared" si="230"/>
        <v>Nov</v>
      </c>
      <c r="E1504" t="s">
        <v>38</v>
      </c>
      <c r="F1504" t="s">
        <v>1320</v>
      </c>
      <c r="G1504" t="s">
        <v>64</v>
      </c>
      <c r="H1504" t="s">
        <v>34</v>
      </c>
      <c r="I1504" t="s">
        <v>1554</v>
      </c>
      <c r="J1504" t="s">
        <v>50</v>
      </c>
      <c r="K1504" t="s">
        <v>51</v>
      </c>
      <c r="L1504" s="2">
        <f t="shared" si="231"/>
        <v>31.844000000000005</v>
      </c>
      <c r="M1504" s="2">
        <f t="shared" si="232"/>
        <v>33.32</v>
      </c>
      <c r="N1504" s="2">
        <f t="shared" si="238"/>
        <v>1.4759999999999955</v>
      </c>
      <c r="O1504" s="2">
        <f t="shared" si="233"/>
        <v>2.9519999999999911</v>
      </c>
      <c r="P1504" s="2">
        <f t="shared" si="234"/>
        <v>66.64</v>
      </c>
      <c r="Q1504" s="2">
        <f t="shared" si="235"/>
        <v>4.4297719087634917</v>
      </c>
      <c r="R1504">
        <v>2</v>
      </c>
      <c r="S1504">
        <v>0.2</v>
      </c>
      <c r="T1504" s="2">
        <v>33.520000000000003</v>
      </c>
      <c r="U1504" s="3">
        <v>3.3519999999999985</v>
      </c>
      <c r="V1504" s="4">
        <f t="shared" si="239"/>
        <v>4.9999999999999973</v>
      </c>
      <c r="W1504" s="2">
        <f t="shared" si="236"/>
        <v>67.040000000000006</v>
      </c>
    </row>
    <row r="1505" spans="1:23" x14ac:dyDescent="0.25">
      <c r="A1505">
        <f t="shared" si="237"/>
        <v>2016</v>
      </c>
      <c r="B1505" s="1">
        <v>42698</v>
      </c>
      <c r="C1505" s="1">
        <v>42705</v>
      </c>
      <c r="D1505" s="1" t="str">
        <f t="shared" si="230"/>
        <v>Nov</v>
      </c>
      <c r="E1505" t="s">
        <v>38</v>
      </c>
      <c r="F1505" t="s">
        <v>1320</v>
      </c>
      <c r="G1505" t="s">
        <v>64</v>
      </c>
      <c r="H1505" t="s">
        <v>34</v>
      </c>
      <c r="I1505" t="s">
        <v>825</v>
      </c>
      <c r="J1505" t="s">
        <v>28</v>
      </c>
      <c r="K1505" t="s">
        <v>46</v>
      </c>
      <c r="L1505" s="2">
        <f t="shared" si="231"/>
        <v>8.3993000000000002</v>
      </c>
      <c r="M1505" s="2">
        <f t="shared" si="232"/>
        <v>9.94</v>
      </c>
      <c r="N1505" s="2">
        <f t="shared" si="238"/>
        <v>1.5406999999999993</v>
      </c>
      <c r="O1505" s="2">
        <f t="shared" si="233"/>
        <v>3.0813999999999986</v>
      </c>
      <c r="P1505" s="2">
        <f t="shared" si="234"/>
        <v>19.88</v>
      </c>
      <c r="Q1505" s="2">
        <f t="shared" si="235"/>
        <v>15.499999999999995</v>
      </c>
      <c r="R1505">
        <v>2</v>
      </c>
      <c r="S1505">
        <v>0</v>
      </c>
      <c r="T1505" s="2">
        <v>9.94</v>
      </c>
      <c r="U1505" s="3">
        <v>3.0813999999999995</v>
      </c>
      <c r="V1505" s="4">
        <f t="shared" si="239"/>
        <v>15.499999999999996</v>
      </c>
      <c r="W1505" s="2">
        <f t="shared" si="236"/>
        <v>19.88</v>
      </c>
    </row>
    <row r="1506" spans="1:23" x14ac:dyDescent="0.25">
      <c r="A1506">
        <f t="shared" si="237"/>
        <v>2015</v>
      </c>
      <c r="B1506" s="1">
        <v>42217</v>
      </c>
      <c r="C1506" s="1">
        <v>42223</v>
      </c>
      <c r="D1506" s="1" t="str">
        <f t="shared" si="230"/>
        <v>Aug</v>
      </c>
      <c r="E1506" t="s">
        <v>38</v>
      </c>
      <c r="F1506" t="s">
        <v>1555</v>
      </c>
      <c r="G1506" t="s">
        <v>64</v>
      </c>
      <c r="H1506" t="s">
        <v>34</v>
      </c>
      <c r="I1506" t="s">
        <v>136</v>
      </c>
      <c r="J1506" t="s">
        <v>36</v>
      </c>
      <c r="K1506" t="s">
        <v>48</v>
      </c>
      <c r="L1506" s="2">
        <f t="shared" si="231"/>
        <v>5.88</v>
      </c>
      <c r="M1506" s="2">
        <f t="shared" si="232"/>
        <v>6.72</v>
      </c>
      <c r="N1506" s="2">
        <f t="shared" si="238"/>
        <v>0.83999999999999986</v>
      </c>
      <c r="O1506" s="2">
        <f t="shared" si="233"/>
        <v>3.3599999999999994</v>
      </c>
      <c r="P1506" s="2">
        <f t="shared" si="234"/>
        <v>26.88</v>
      </c>
      <c r="Q1506" s="2">
        <f t="shared" si="235"/>
        <v>12.499999999999998</v>
      </c>
      <c r="R1506">
        <v>4</v>
      </c>
      <c r="S1506">
        <v>0</v>
      </c>
      <c r="T1506" s="2">
        <v>6.72</v>
      </c>
      <c r="U1506" s="3">
        <v>3.36</v>
      </c>
      <c r="V1506" s="4">
        <f t="shared" si="239"/>
        <v>12.5</v>
      </c>
      <c r="W1506" s="2">
        <f t="shared" si="236"/>
        <v>26.88</v>
      </c>
    </row>
    <row r="1507" spans="1:23" x14ac:dyDescent="0.25">
      <c r="A1507">
        <f t="shared" si="237"/>
        <v>2015</v>
      </c>
      <c r="B1507" s="1">
        <v>42217</v>
      </c>
      <c r="C1507" s="1">
        <v>42223</v>
      </c>
      <c r="D1507" s="1" t="str">
        <f t="shared" si="230"/>
        <v>Aug</v>
      </c>
      <c r="E1507" t="s">
        <v>38</v>
      </c>
      <c r="F1507" t="s">
        <v>1555</v>
      </c>
      <c r="G1507" t="s">
        <v>64</v>
      </c>
      <c r="H1507" t="s">
        <v>34</v>
      </c>
      <c r="I1507" t="s">
        <v>1556</v>
      </c>
      <c r="J1507" t="s">
        <v>28</v>
      </c>
      <c r="K1507" t="s">
        <v>41</v>
      </c>
      <c r="L1507" s="2">
        <f t="shared" si="231"/>
        <v>1034.2878000000001</v>
      </c>
      <c r="M1507" s="2">
        <f t="shared" si="232"/>
        <v>1004.7760000000001</v>
      </c>
      <c r="N1507" s="2">
        <f t="shared" si="238"/>
        <v>-29.511799999999994</v>
      </c>
      <c r="O1507" s="2">
        <f t="shared" si="233"/>
        <v>-177.07079999999996</v>
      </c>
      <c r="P1507" s="2">
        <f t="shared" si="234"/>
        <v>6028.6560000000009</v>
      </c>
      <c r="Q1507" s="2">
        <f t="shared" si="235"/>
        <v>-2.9371521612777363</v>
      </c>
      <c r="R1507">
        <v>6</v>
      </c>
      <c r="S1507">
        <v>0.2</v>
      </c>
      <c r="T1507" s="2">
        <v>1004.9760000000001</v>
      </c>
      <c r="U1507" s="3">
        <v>-175.87080000000009</v>
      </c>
      <c r="V1507" s="4">
        <f t="shared" si="239"/>
        <v>-2.9166666666666679</v>
      </c>
      <c r="W1507" s="2">
        <f t="shared" si="236"/>
        <v>6029.8560000000007</v>
      </c>
    </row>
    <row r="1508" spans="1:23" x14ac:dyDescent="0.25">
      <c r="A1508">
        <f t="shared" si="237"/>
        <v>2017</v>
      </c>
      <c r="B1508" s="1">
        <v>43093</v>
      </c>
      <c r="C1508" s="1">
        <v>43098</v>
      </c>
      <c r="D1508" s="1" t="str">
        <f t="shared" si="230"/>
        <v>Dec</v>
      </c>
      <c r="E1508" t="s">
        <v>38</v>
      </c>
      <c r="F1508" t="s">
        <v>1557</v>
      </c>
      <c r="G1508" t="s">
        <v>25</v>
      </c>
      <c r="H1508" t="s">
        <v>80</v>
      </c>
      <c r="I1508" t="s">
        <v>1500</v>
      </c>
      <c r="J1508" t="s">
        <v>36</v>
      </c>
      <c r="K1508" t="s">
        <v>53</v>
      </c>
      <c r="L1508" s="2">
        <f t="shared" si="231"/>
        <v>16.017500000000002</v>
      </c>
      <c r="M1508" s="2">
        <f t="shared" si="232"/>
        <v>17.680000000000003</v>
      </c>
      <c r="N1508" s="2">
        <f t="shared" si="238"/>
        <v>1.6625000000000014</v>
      </c>
      <c r="O1508" s="2">
        <f t="shared" si="233"/>
        <v>4.9875000000000043</v>
      </c>
      <c r="P1508" s="2">
        <f t="shared" si="234"/>
        <v>53.040000000000006</v>
      </c>
      <c r="Q1508" s="2">
        <f t="shared" si="235"/>
        <v>9.4032805429864315</v>
      </c>
      <c r="R1508">
        <v>3</v>
      </c>
      <c r="S1508">
        <v>0.2</v>
      </c>
      <c r="T1508" s="2">
        <v>17.880000000000003</v>
      </c>
      <c r="U1508" s="3">
        <v>5.5875000000000004</v>
      </c>
      <c r="V1508" s="4">
        <f t="shared" si="239"/>
        <v>10.416666666666666</v>
      </c>
      <c r="W1508" s="2">
        <f t="shared" si="236"/>
        <v>53.640000000000008</v>
      </c>
    </row>
    <row r="1509" spans="1:23" x14ac:dyDescent="0.25">
      <c r="A1509">
        <f t="shared" si="237"/>
        <v>2016</v>
      </c>
      <c r="B1509" s="1">
        <v>42630</v>
      </c>
      <c r="C1509" s="1">
        <v>42636</v>
      </c>
      <c r="D1509" s="1" t="str">
        <f t="shared" si="230"/>
        <v>Sep</v>
      </c>
      <c r="E1509" t="s">
        <v>38</v>
      </c>
      <c r="F1509" t="s">
        <v>1536</v>
      </c>
      <c r="G1509" t="s">
        <v>25</v>
      </c>
      <c r="H1509" t="s">
        <v>26</v>
      </c>
      <c r="I1509" t="s">
        <v>1558</v>
      </c>
      <c r="J1509" t="s">
        <v>50</v>
      </c>
      <c r="K1509" t="s">
        <v>286</v>
      </c>
      <c r="L1509" s="2">
        <f t="shared" si="231"/>
        <v>348.48</v>
      </c>
      <c r="M1509" s="2">
        <f t="shared" si="232"/>
        <v>396</v>
      </c>
      <c r="N1509" s="2">
        <f t="shared" si="238"/>
        <v>47.519999999999982</v>
      </c>
      <c r="O1509" s="2">
        <f t="shared" si="233"/>
        <v>190.07999999999993</v>
      </c>
      <c r="P1509" s="2">
        <f t="shared" si="234"/>
        <v>1584</v>
      </c>
      <c r="Q1509" s="2">
        <f t="shared" si="235"/>
        <v>11.999999999999995</v>
      </c>
      <c r="R1509">
        <v>4</v>
      </c>
      <c r="S1509">
        <v>0</v>
      </c>
      <c r="T1509" s="2">
        <v>396</v>
      </c>
      <c r="U1509" s="3">
        <v>190.07999999999998</v>
      </c>
      <c r="V1509" s="4">
        <f t="shared" si="239"/>
        <v>12</v>
      </c>
      <c r="W1509" s="2">
        <f t="shared" si="236"/>
        <v>1584</v>
      </c>
    </row>
    <row r="1510" spans="1:23" x14ac:dyDescent="0.25">
      <c r="A1510">
        <f t="shared" si="237"/>
        <v>2017</v>
      </c>
      <c r="B1510" s="1">
        <v>43079</v>
      </c>
      <c r="C1510" s="1">
        <v>43079</v>
      </c>
      <c r="D1510" s="1" t="str">
        <f t="shared" si="230"/>
        <v>Dec</v>
      </c>
      <c r="E1510" t="s">
        <v>528</v>
      </c>
      <c r="F1510" t="s">
        <v>234</v>
      </c>
      <c r="G1510" t="s">
        <v>64</v>
      </c>
      <c r="H1510" t="s">
        <v>65</v>
      </c>
      <c r="I1510" t="s">
        <v>1559</v>
      </c>
      <c r="J1510" t="s">
        <v>36</v>
      </c>
      <c r="K1510" t="s">
        <v>53</v>
      </c>
      <c r="L1510" s="2">
        <f t="shared" si="231"/>
        <v>29.324999999999999</v>
      </c>
      <c r="M1510" s="2">
        <f t="shared" si="232"/>
        <v>34.5</v>
      </c>
      <c r="N1510" s="2">
        <f t="shared" si="238"/>
        <v>5.1750000000000007</v>
      </c>
      <c r="O1510" s="2">
        <f t="shared" si="233"/>
        <v>15.525000000000002</v>
      </c>
      <c r="P1510" s="2">
        <f t="shared" si="234"/>
        <v>103.5</v>
      </c>
      <c r="Q1510" s="2">
        <f t="shared" si="235"/>
        <v>15.000000000000002</v>
      </c>
      <c r="R1510">
        <v>3</v>
      </c>
      <c r="S1510">
        <v>0</v>
      </c>
      <c r="T1510" s="2">
        <v>34.5</v>
      </c>
      <c r="U1510" s="3">
        <v>15.524999999999999</v>
      </c>
      <c r="V1510" s="4">
        <f t="shared" si="239"/>
        <v>15</v>
      </c>
      <c r="W1510" s="2">
        <f t="shared" si="236"/>
        <v>103.5</v>
      </c>
    </row>
    <row r="1511" spans="1:23" x14ac:dyDescent="0.25">
      <c r="A1511">
        <f t="shared" si="237"/>
        <v>2017</v>
      </c>
      <c r="B1511" s="1">
        <v>42990</v>
      </c>
      <c r="C1511" s="1">
        <v>42993</v>
      </c>
      <c r="D1511" s="1" t="str">
        <f t="shared" si="230"/>
        <v>Sep</v>
      </c>
      <c r="E1511" t="s">
        <v>98</v>
      </c>
      <c r="F1511" t="s">
        <v>1119</v>
      </c>
      <c r="G1511" t="s">
        <v>25</v>
      </c>
      <c r="H1511" t="s">
        <v>34</v>
      </c>
      <c r="I1511" t="s">
        <v>1532</v>
      </c>
      <c r="J1511" t="s">
        <v>28</v>
      </c>
      <c r="K1511" t="s">
        <v>46</v>
      </c>
      <c r="L1511" s="2">
        <f t="shared" si="231"/>
        <v>6.8552</v>
      </c>
      <c r="M1511" s="2">
        <f t="shared" si="232"/>
        <v>8.36</v>
      </c>
      <c r="N1511" s="2">
        <f t="shared" si="238"/>
        <v>1.5047999999999995</v>
      </c>
      <c r="O1511" s="2">
        <f t="shared" si="233"/>
        <v>3.0095999999999989</v>
      </c>
      <c r="P1511" s="2">
        <f t="shared" si="234"/>
        <v>16.72</v>
      </c>
      <c r="Q1511" s="2">
        <f t="shared" si="235"/>
        <v>17.999999999999993</v>
      </c>
      <c r="R1511">
        <v>2</v>
      </c>
      <c r="S1511">
        <v>0</v>
      </c>
      <c r="T1511" s="2">
        <v>8.36</v>
      </c>
      <c r="U1511" s="3">
        <v>3.0095999999999998</v>
      </c>
      <c r="V1511" s="4">
        <f t="shared" si="239"/>
        <v>18</v>
      </c>
      <c r="W1511" s="2">
        <f t="shared" si="236"/>
        <v>16.72</v>
      </c>
    </row>
    <row r="1512" spans="1:23" x14ac:dyDescent="0.25">
      <c r="A1512">
        <f t="shared" si="237"/>
        <v>2017</v>
      </c>
      <c r="B1512" s="1">
        <v>42910</v>
      </c>
      <c r="C1512" s="1">
        <v>42917</v>
      </c>
      <c r="D1512" s="1" t="str">
        <f t="shared" si="230"/>
        <v>Jun</v>
      </c>
      <c r="E1512" t="s">
        <v>38</v>
      </c>
      <c r="F1512" t="s">
        <v>1523</v>
      </c>
      <c r="G1512" t="s">
        <v>33</v>
      </c>
      <c r="H1512" t="s">
        <v>34</v>
      </c>
      <c r="I1512" t="s">
        <v>462</v>
      </c>
      <c r="J1512" t="s">
        <v>36</v>
      </c>
      <c r="K1512" t="s">
        <v>48</v>
      </c>
      <c r="L1512" s="2">
        <f t="shared" si="231"/>
        <v>371.62200000000001</v>
      </c>
      <c r="M1512" s="2">
        <f t="shared" si="232"/>
        <v>385.6</v>
      </c>
      <c r="N1512" s="2">
        <f t="shared" si="238"/>
        <v>13.978000000000009</v>
      </c>
      <c r="O1512" s="2">
        <f t="shared" si="233"/>
        <v>111.82400000000007</v>
      </c>
      <c r="P1512" s="2">
        <f t="shared" si="234"/>
        <v>3084.8</v>
      </c>
      <c r="Q1512" s="2">
        <f t="shared" si="235"/>
        <v>3.6250000000000018</v>
      </c>
      <c r="R1512">
        <v>8</v>
      </c>
      <c r="S1512">
        <v>0</v>
      </c>
      <c r="T1512" s="2">
        <v>385.6</v>
      </c>
      <c r="U1512" s="3">
        <v>111.82399999999996</v>
      </c>
      <c r="V1512" s="4">
        <f t="shared" si="239"/>
        <v>3.6249999999999982</v>
      </c>
      <c r="W1512" s="2">
        <f t="shared" si="236"/>
        <v>3084.8</v>
      </c>
    </row>
    <row r="1513" spans="1:23" x14ac:dyDescent="0.25">
      <c r="A1513">
        <f t="shared" si="237"/>
        <v>2017</v>
      </c>
      <c r="B1513" s="1">
        <v>42910</v>
      </c>
      <c r="C1513" s="1">
        <v>42917</v>
      </c>
      <c r="D1513" s="1" t="str">
        <f t="shared" si="230"/>
        <v>Jun</v>
      </c>
      <c r="E1513" t="s">
        <v>38</v>
      </c>
      <c r="F1513" t="s">
        <v>1523</v>
      </c>
      <c r="G1513" t="s">
        <v>33</v>
      </c>
      <c r="H1513" t="s">
        <v>34</v>
      </c>
      <c r="I1513" t="s">
        <v>322</v>
      </c>
      <c r="J1513" t="s">
        <v>36</v>
      </c>
      <c r="K1513" t="s">
        <v>48</v>
      </c>
      <c r="L1513" s="2">
        <f t="shared" si="231"/>
        <v>34.506599999999999</v>
      </c>
      <c r="M1513" s="2">
        <f t="shared" si="232"/>
        <v>35.82</v>
      </c>
      <c r="N1513" s="2">
        <f t="shared" si="238"/>
        <v>1.3134000000000015</v>
      </c>
      <c r="O1513" s="2">
        <f t="shared" si="233"/>
        <v>11.820600000000013</v>
      </c>
      <c r="P1513" s="2">
        <f t="shared" si="234"/>
        <v>322.38</v>
      </c>
      <c r="Q1513" s="2">
        <f t="shared" si="235"/>
        <v>3.666666666666671</v>
      </c>
      <c r="R1513">
        <v>9</v>
      </c>
      <c r="S1513">
        <v>0</v>
      </c>
      <c r="T1513" s="2">
        <v>35.82</v>
      </c>
      <c r="U1513" s="3">
        <v>11.820599999999997</v>
      </c>
      <c r="V1513" s="4">
        <f t="shared" si="239"/>
        <v>3.6666666666666661</v>
      </c>
      <c r="W1513" s="2">
        <f t="shared" si="236"/>
        <v>322.38</v>
      </c>
    </row>
    <row r="1514" spans="1:23" x14ac:dyDescent="0.25">
      <c r="A1514">
        <f t="shared" si="237"/>
        <v>2017</v>
      </c>
      <c r="B1514" s="1">
        <v>42965</v>
      </c>
      <c r="C1514" s="1">
        <v>42969</v>
      </c>
      <c r="D1514" s="1" t="str">
        <f t="shared" si="230"/>
        <v>Aug</v>
      </c>
      <c r="E1514" t="s">
        <v>38</v>
      </c>
      <c r="F1514" t="s">
        <v>544</v>
      </c>
      <c r="G1514" t="s">
        <v>25</v>
      </c>
      <c r="H1514" t="s">
        <v>65</v>
      </c>
      <c r="I1514" t="s">
        <v>386</v>
      </c>
      <c r="J1514" t="s">
        <v>36</v>
      </c>
      <c r="K1514" t="s">
        <v>43</v>
      </c>
      <c r="L1514" s="2">
        <f t="shared" si="231"/>
        <v>195.89600000000002</v>
      </c>
      <c r="M1514" s="2">
        <f t="shared" si="232"/>
        <v>199.86400000000003</v>
      </c>
      <c r="N1514" s="2">
        <f t="shared" si="238"/>
        <v>3.9680000000000177</v>
      </c>
      <c r="O1514" s="2">
        <f t="shared" si="233"/>
        <v>11.904000000000053</v>
      </c>
      <c r="P1514" s="2">
        <f t="shared" si="234"/>
        <v>599.5920000000001</v>
      </c>
      <c r="Q1514" s="2">
        <f t="shared" si="235"/>
        <v>1.9853500380258662</v>
      </c>
      <c r="R1514">
        <v>3</v>
      </c>
      <c r="S1514">
        <v>0.2</v>
      </c>
      <c r="T1514" s="2">
        <v>200.06400000000002</v>
      </c>
      <c r="U1514" s="3">
        <v>12.504000000000005</v>
      </c>
      <c r="V1514" s="4">
        <f t="shared" si="239"/>
        <v>2.0833333333333344</v>
      </c>
      <c r="W1514" s="2">
        <f t="shared" si="236"/>
        <v>600.19200000000001</v>
      </c>
    </row>
    <row r="1515" spans="1:23" x14ac:dyDescent="0.25">
      <c r="A1515">
        <f t="shared" si="237"/>
        <v>2017</v>
      </c>
      <c r="B1515" s="1">
        <v>42965</v>
      </c>
      <c r="C1515" s="1">
        <v>42969</v>
      </c>
      <c r="D1515" s="1" t="str">
        <f t="shared" si="230"/>
        <v>Aug</v>
      </c>
      <c r="E1515" t="s">
        <v>38</v>
      </c>
      <c r="F1515" t="s">
        <v>544</v>
      </c>
      <c r="G1515" t="s">
        <v>25</v>
      </c>
      <c r="H1515" t="s">
        <v>65</v>
      </c>
      <c r="I1515" t="s">
        <v>648</v>
      </c>
      <c r="J1515" t="s">
        <v>36</v>
      </c>
      <c r="K1515" t="s">
        <v>53</v>
      </c>
      <c r="L1515" s="2">
        <f t="shared" si="231"/>
        <v>28.007799999999996</v>
      </c>
      <c r="M1515" s="2">
        <f t="shared" si="232"/>
        <v>20.579999999999995</v>
      </c>
      <c r="N1515" s="2">
        <f t="shared" si="238"/>
        <v>-7.4278000000000013</v>
      </c>
      <c r="O1515" s="2">
        <f t="shared" si="233"/>
        <v>-37.13900000000001</v>
      </c>
      <c r="P1515" s="2">
        <f t="shared" si="234"/>
        <v>102.89999999999998</v>
      </c>
      <c r="Q1515" s="2">
        <f t="shared" si="235"/>
        <v>-36.092322643343067</v>
      </c>
      <c r="R1515">
        <v>5</v>
      </c>
      <c r="S1515">
        <v>0.8</v>
      </c>
      <c r="T1515" s="2">
        <v>21.379999999999995</v>
      </c>
      <c r="U1515" s="3">
        <v>-33.139000000000003</v>
      </c>
      <c r="V1515" s="4">
        <f t="shared" si="239"/>
        <v>-31.000000000000011</v>
      </c>
      <c r="W1515" s="2">
        <f t="shared" si="236"/>
        <v>106.89999999999998</v>
      </c>
    </row>
    <row r="1516" spans="1:23" x14ac:dyDescent="0.25">
      <c r="A1516">
        <f t="shared" si="237"/>
        <v>2017</v>
      </c>
      <c r="B1516" s="1">
        <v>42965</v>
      </c>
      <c r="C1516" s="1">
        <v>42969</v>
      </c>
      <c r="D1516" s="1" t="str">
        <f t="shared" si="230"/>
        <v>Aug</v>
      </c>
      <c r="E1516" t="s">
        <v>38</v>
      </c>
      <c r="F1516" t="s">
        <v>544</v>
      </c>
      <c r="G1516" t="s">
        <v>25</v>
      </c>
      <c r="H1516" t="s">
        <v>65</v>
      </c>
      <c r="I1516" t="s">
        <v>1042</v>
      </c>
      <c r="J1516" t="s">
        <v>36</v>
      </c>
      <c r="K1516" t="s">
        <v>53</v>
      </c>
      <c r="L1516" s="2">
        <f t="shared" si="231"/>
        <v>9.610199999999999</v>
      </c>
      <c r="M1516" s="2">
        <f t="shared" si="232"/>
        <v>5.9439999999999982</v>
      </c>
      <c r="N1516" s="2">
        <f t="shared" si="238"/>
        <v>-3.6662000000000008</v>
      </c>
      <c r="O1516" s="2">
        <f t="shared" si="233"/>
        <v>-14.664800000000003</v>
      </c>
      <c r="P1516" s="2">
        <f t="shared" si="234"/>
        <v>23.775999999999993</v>
      </c>
      <c r="Q1516" s="2">
        <f t="shared" si="235"/>
        <v>-61.67900403768509</v>
      </c>
      <c r="R1516">
        <v>4</v>
      </c>
      <c r="S1516">
        <v>0.8</v>
      </c>
      <c r="T1516" s="2">
        <v>6.743999999999998</v>
      </c>
      <c r="U1516" s="3">
        <v>-11.4648</v>
      </c>
      <c r="V1516" s="4">
        <f t="shared" si="239"/>
        <v>-42.500000000000014</v>
      </c>
      <c r="W1516" s="2">
        <f t="shared" si="236"/>
        <v>26.975999999999992</v>
      </c>
    </row>
    <row r="1517" spans="1:23" x14ac:dyDescent="0.25">
      <c r="A1517">
        <f t="shared" si="237"/>
        <v>2017</v>
      </c>
      <c r="B1517" s="1">
        <v>43080</v>
      </c>
      <c r="C1517" s="1">
        <v>43086</v>
      </c>
      <c r="D1517" s="1" t="str">
        <f t="shared" si="230"/>
        <v>Dec</v>
      </c>
      <c r="E1517" t="s">
        <v>38</v>
      </c>
      <c r="F1517" t="s">
        <v>1560</v>
      </c>
      <c r="G1517" t="s">
        <v>25</v>
      </c>
      <c r="H1517" t="s">
        <v>80</v>
      </c>
      <c r="I1517" t="s">
        <v>1456</v>
      </c>
      <c r="J1517" t="s">
        <v>28</v>
      </c>
      <c r="K1517" t="s">
        <v>31</v>
      </c>
      <c r="L1517" s="2">
        <f t="shared" si="231"/>
        <v>72.784000000000006</v>
      </c>
      <c r="M1517" s="2">
        <f t="shared" si="232"/>
        <v>63.386000000000003</v>
      </c>
      <c r="N1517" s="2">
        <f t="shared" si="238"/>
        <v>-9.3980000000000032</v>
      </c>
      <c r="O1517" s="2">
        <f t="shared" si="233"/>
        <v>-9.3980000000000032</v>
      </c>
      <c r="P1517" s="2">
        <f t="shared" si="234"/>
        <v>63.386000000000003</v>
      </c>
      <c r="Q1517" s="2">
        <f t="shared" si="235"/>
        <v>-14.826617865143726</v>
      </c>
      <c r="R1517">
        <v>1</v>
      </c>
      <c r="S1517">
        <v>0.3</v>
      </c>
      <c r="T1517" s="2">
        <v>63.686</v>
      </c>
      <c r="U1517" s="3">
        <v>-9.0980000000000025</v>
      </c>
      <c r="V1517" s="4">
        <f t="shared" si="239"/>
        <v>-14.28571428571429</v>
      </c>
      <c r="W1517" s="2">
        <f t="shared" si="236"/>
        <v>63.686</v>
      </c>
    </row>
    <row r="1518" spans="1:23" x14ac:dyDescent="0.25">
      <c r="A1518">
        <f t="shared" si="237"/>
        <v>2017</v>
      </c>
      <c r="B1518" s="1">
        <v>43079</v>
      </c>
      <c r="C1518" s="1">
        <v>43083</v>
      </c>
      <c r="D1518" s="1" t="str">
        <f t="shared" si="230"/>
        <v>Dec</v>
      </c>
      <c r="E1518" t="s">
        <v>23</v>
      </c>
      <c r="F1518" t="s">
        <v>893</v>
      </c>
      <c r="G1518" t="s">
        <v>25</v>
      </c>
      <c r="H1518" t="s">
        <v>34</v>
      </c>
      <c r="I1518" t="s">
        <v>764</v>
      </c>
      <c r="J1518" t="s">
        <v>28</v>
      </c>
      <c r="K1518" t="s">
        <v>41</v>
      </c>
      <c r="L1518" s="2">
        <f t="shared" si="231"/>
        <v>1640.3820000000001</v>
      </c>
      <c r="M1518" s="2">
        <f t="shared" si="232"/>
        <v>1669.6</v>
      </c>
      <c r="N1518" s="2">
        <f t="shared" si="238"/>
        <v>29.217999999999847</v>
      </c>
      <c r="O1518" s="2">
        <f t="shared" si="233"/>
        <v>116.87199999999939</v>
      </c>
      <c r="P1518" s="2">
        <f t="shared" si="234"/>
        <v>6678.4</v>
      </c>
      <c r="Q1518" s="2">
        <f t="shared" si="235"/>
        <v>1.7499999999999909</v>
      </c>
      <c r="R1518">
        <v>4</v>
      </c>
      <c r="S1518">
        <v>0</v>
      </c>
      <c r="T1518" s="2">
        <v>1669.6</v>
      </c>
      <c r="U1518" s="3">
        <v>116.87199999999984</v>
      </c>
      <c r="V1518" s="4">
        <f t="shared" si="239"/>
        <v>1.7499999999999978</v>
      </c>
      <c r="W1518" s="2">
        <f t="shared" si="236"/>
        <v>6678.4</v>
      </c>
    </row>
    <row r="1519" spans="1:23" x14ac:dyDescent="0.25">
      <c r="A1519">
        <f t="shared" si="237"/>
        <v>2014</v>
      </c>
      <c r="B1519" s="1">
        <v>41673</v>
      </c>
      <c r="C1519" s="1">
        <v>41676</v>
      </c>
      <c r="D1519" s="1" t="str">
        <f t="shared" si="230"/>
        <v>Feb</v>
      </c>
      <c r="E1519" t="s">
        <v>23</v>
      </c>
      <c r="F1519" t="s">
        <v>1561</v>
      </c>
      <c r="G1519" t="s">
        <v>25</v>
      </c>
      <c r="H1519" t="s">
        <v>34</v>
      </c>
      <c r="I1519" t="s">
        <v>449</v>
      </c>
      <c r="J1519" t="s">
        <v>36</v>
      </c>
      <c r="K1519" t="s">
        <v>53</v>
      </c>
      <c r="L1519" s="2">
        <f t="shared" si="231"/>
        <v>70.216000000000008</v>
      </c>
      <c r="M1519" s="2">
        <f t="shared" si="232"/>
        <v>83.64</v>
      </c>
      <c r="N1519" s="2">
        <f t="shared" si="238"/>
        <v>13.423999999999992</v>
      </c>
      <c r="O1519" s="2">
        <f t="shared" si="233"/>
        <v>26.847999999999985</v>
      </c>
      <c r="P1519" s="2">
        <f t="shared" si="234"/>
        <v>167.28</v>
      </c>
      <c r="Q1519" s="2">
        <f t="shared" si="235"/>
        <v>16.049736967957905</v>
      </c>
      <c r="R1519">
        <v>2</v>
      </c>
      <c r="S1519">
        <v>0.2</v>
      </c>
      <c r="T1519" s="2">
        <v>83.84</v>
      </c>
      <c r="U1519" s="3">
        <v>27.247999999999998</v>
      </c>
      <c r="V1519" s="4">
        <f t="shared" si="239"/>
        <v>16.249999999999996</v>
      </c>
      <c r="W1519" s="2">
        <f t="shared" si="236"/>
        <v>167.68</v>
      </c>
    </row>
    <row r="1520" spans="1:23" x14ac:dyDescent="0.25">
      <c r="A1520">
        <f t="shared" si="237"/>
        <v>2014</v>
      </c>
      <c r="B1520" s="1">
        <v>41673</v>
      </c>
      <c r="C1520" s="1">
        <v>41676</v>
      </c>
      <c r="D1520" s="1" t="str">
        <f t="shared" si="230"/>
        <v>Feb</v>
      </c>
      <c r="E1520" t="s">
        <v>23</v>
      </c>
      <c r="F1520" t="s">
        <v>1561</v>
      </c>
      <c r="G1520" t="s">
        <v>25</v>
      </c>
      <c r="H1520" t="s">
        <v>34</v>
      </c>
      <c r="I1520" t="s">
        <v>867</v>
      </c>
      <c r="J1520" t="s">
        <v>36</v>
      </c>
      <c r="K1520" t="s">
        <v>53</v>
      </c>
      <c r="L1520" s="2">
        <f t="shared" si="231"/>
        <v>11.834200000000003</v>
      </c>
      <c r="M1520" s="2">
        <f t="shared" si="232"/>
        <v>13.072000000000003</v>
      </c>
      <c r="N1520" s="2">
        <f t="shared" si="238"/>
        <v>1.2378</v>
      </c>
      <c r="O1520" s="2">
        <f t="shared" si="233"/>
        <v>3.7134</v>
      </c>
      <c r="P1520" s="2">
        <f t="shared" si="234"/>
        <v>39.216000000000008</v>
      </c>
      <c r="Q1520" s="2">
        <f t="shared" si="235"/>
        <v>9.4690942472460193</v>
      </c>
      <c r="R1520">
        <v>3</v>
      </c>
      <c r="S1520">
        <v>0.2</v>
      </c>
      <c r="T1520" s="2">
        <v>13.272000000000002</v>
      </c>
      <c r="U1520" s="3">
        <v>4.3133999999999997</v>
      </c>
      <c r="V1520" s="4">
        <f t="shared" si="239"/>
        <v>10.833333333333332</v>
      </c>
      <c r="W1520" s="2">
        <f t="shared" si="236"/>
        <v>39.816000000000003</v>
      </c>
    </row>
    <row r="1521" spans="1:23" x14ac:dyDescent="0.25">
      <c r="A1521">
        <f t="shared" si="237"/>
        <v>2017</v>
      </c>
      <c r="B1521" s="1">
        <v>42777</v>
      </c>
      <c r="C1521" s="1">
        <v>42780</v>
      </c>
      <c r="D1521" s="1" t="str">
        <f t="shared" si="230"/>
        <v>Feb</v>
      </c>
      <c r="E1521" t="s">
        <v>23</v>
      </c>
      <c r="F1521" t="s">
        <v>350</v>
      </c>
      <c r="G1521" t="s">
        <v>33</v>
      </c>
      <c r="H1521" t="s">
        <v>34</v>
      </c>
      <c r="I1521" t="s">
        <v>1134</v>
      </c>
      <c r="J1521" t="s">
        <v>36</v>
      </c>
      <c r="K1521" t="s">
        <v>53</v>
      </c>
      <c r="L1521" s="2">
        <f t="shared" si="231"/>
        <v>20.231099999999998</v>
      </c>
      <c r="M1521" s="2">
        <f t="shared" si="232"/>
        <v>21.135999999999999</v>
      </c>
      <c r="N1521" s="2">
        <f t="shared" si="238"/>
        <v>0.90490000000000137</v>
      </c>
      <c r="O1521" s="2">
        <f t="shared" si="233"/>
        <v>6.3343000000000096</v>
      </c>
      <c r="P1521" s="2">
        <f t="shared" si="234"/>
        <v>147.952</v>
      </c>
      <c r="Q1521" s="2">
        <f t="shared" si="235"/>
        <v>4.2813209689629135</v>
      </c>
      <c r="R1521">
        <v>7</v>
      </c>
      <c r="S1521">
        <v>0.2</v>
      </c>
      <c r="T1521" s="2">
        <v>21.335999999999999</v>
      </c>
      <c r="U1521" s="3">
        <v>7.7343000000000011</v>
      </c>
      <c r="V1521" s="4">
        <f t="shared" si="239"/>
        <v>5.1785714285714306</v>
      </c>
      <c r="W1521" s="2">
        <f t="shared" si="236"/>
        <v>149.35199999999998</v>
      </c>
    </row>
    <row r="1522" spans="1:23" x14ac:dyDescent="0.25">
      <c r="A1522">
        <f t="shared" si="237"/>
        <v>2017</v>
      </c>
      <c r="B1522" s="1">
        <v>42841</v>
      </c>
      <c r="C1522" s="1">
        <v>42846</v>
      </c>
      <c r="D1522" s="1" t="str">
        <f t="shared" si="230"/>
        <v>Apr</v>
      </c>
      <c r="E1522" t="s">
        <v>38</v>
      </c>
      <c r="F1522" t="s">
        <v>1562</v>
      </c>
      <c r="G1522" t="s">
        <v>64</v>
      </c>
      <c r="H1522" t="s">
        <v>65</v>
      </c>
      <c r="I1522" t="s">
        <v>1563</v>
      </c>
      <c r="J1522" t="s">
        <v>36</v>
      </c>
      <c r="K1522" t="s">
        <v>48</v>
      </c>
      <c r="L1522" s="2">
        <f t="shared" si="231"/>
        <v>16.107000000000003</v>
      </c>
      <c r="M1522" s="2">
        <f t="shared" si="232"/>
        <v>16.320000000000004</v>
      </c>
      <c r="N1522" s="2">
        <f t="shared" si="238"/>
        <v>0.21300000000000097</v>
      </c>
      <c r="O1522" s="2">
        <f t="shared" si="233"/>
        <v>1.0650000000000048</v>
      </c>
      <c r="P1522" s="2">
        <f t="shared" si="234"/>
        <v>81.600000000000023</v>
      </c>
      <c r="Q1522" s="2">
        <f t="shared" si="235"/>
        <v>1.305147058823535</v>
      </c>
      <c r="R1522">
        <v>5</v>
      </c>
      <c r="S1522">
        <v>0.2</v>
      </c>
      <c r="T1522" s="2">
        <v>16.520000000000003</v>
      </c>
      <c r="U1522" s="3">
        <v>2.0649999999999986</v>
      </c>
      <c r="V1522" s="4">
        <f t="shared" si="239"/>
        <v>2.4999999999999978</v>
      </c>
      <c r="W1522" s="2">
        <f t="shared" si="236"/>
        <v>82.600000000000023</v>
      </c>
    </row>
    <row r="1523" spans="1:23" x14ac:dyDescent="0.25">
      <c r="A1523">
        <f t="shared" si="237"/>
        <v>2015</v>
      </c>
      <c r="B1523" s="1">
        <v>42344</v>
      </c>
      <c r="C1523" s="1">
        <v>42349</v>
      </c>
      <c r="D1523" s="1" t="str">
        <f t="shared" si="230"/>
        <v>Dec</v>
      </c>
      <c r="E1523" t="s">
        <v>38</v>
      </c>
      <c r="F1523" t="s">
        <v>1564</v>
      </c>
      <c r="G1523" t="s">
        <v>25</v>
      </c>
      <c r="H1523" t="s">
        <v>34</v>
      </c>
      <c r="I1523" t="s">
        <v>924</v>
      </c>
      <c r="J1523" t="s">
        <v>28</v>
      </c>
      <c r="K1523" t="s">
        <v>46</v>
      </c>
      <c r="L1523" s="2">
        <f t="shared" si="231"/>
        <v>197.95339999999996</v>
      </c>
      <c r="M1523" s="2">
        <f t="shared" si="232"/>
        <v>205.91199999999998</v>
      </c>
      <c r="N1523" s="2">
        <f t="shared" si="238"/>
        <v>7.9586000000000183</v>
      </c>
      <c r="O1523" s="2">
        <f t="shared" si="233"/>
        <v>47.75160000000011</v>
      </c>
      <c r="P1523" s="2">
        <f t="shared" si="234"/>
        <v>1235.4719999999998</v>
      </c>
      <c r="Q1523" s="2">
        <f t="shared" si="235"/>
        <v>3.8650491472085262</v>
      </c>
      <c r="R1523">
        <v>6</v>
      </c>
      <c r="S1523">
        <v>0.2</v>
      </c>
      <c r="T1523" s="2">
        <v>206.11199999999997</v>
      </c>
      <c r="U1523" s="3">
        <v>48.951600000000013</v>
      </c>
      <c r="V1523" s="4">
        <f t="shared" si="239"/>
        <v>3.9583333333333353</v>
      </c>
      <c r="W1523" s="2">
        <f t="shared" si="236"/>
        <v>1236.6719999999998</v>
      </c>
    </row>
    <row r="1524" spans="1:23" x14ac:dyDescent="0.25">
      <c r="A1524">
        <f t="shared" si="237"/>
        <v>2015</v>
      </c>
      <c r="B1524" s="1">
        <v>42344</v>
      </c>
      <c r="C1524" s="1">
        <v>42349</v>
      </c>
      <c r="D1524" s="1" t="str">
        <f t="shared" si="230"/>
        <v>Dec</v>
      </c>
      <c r="E1524" t="s">
        <v>38</v>
      </c>
      <c r="F1524" t="s">
        <v>1564</v>
      </c>
      <c r="G1524" t="s">
        <v>25</v>
      </c>
      <c r="H1524" t="s">
        <v>34</v>
      </c>
      <c r="I1524" t="s">
        <v>1565</v>
      </c>
      <c r="J1524" t="s">
        <v>36</v>
      </c>
      <c r="K1524" t="s">
        <v>60</v>
      </c>
      <c r="L1524" s="2">
        <f t="shared" si="231"/>
        <v>18.575400000000002</v>
      </c>
      <c r="M1524" s="2">
        <f t="shared" si="232"/>
        <v>19.720000000000002</v>
      </c>
      <c r="N1524" s="2">
        <f t="shared" si="238"/>
        <v>1.1446000000000005</v>
      </c>
      <c r="O1524" s="2">
        <f t="shared" si="233"/>
        <v>5.7230000000000025</v>
      </c>
      <c r="P1524" s="2">
        <f t="shared" si="234"/>
        <v>98.600000000000009</v>
      </c>
      <c r="Q1524" s="2">
        <f t="shared" si="235"/>
        <v>5.8042596348884405</v>
      </c>
      <c r="R1524">
        <v>5</v>
      </c>
      <c r="S1524">
        <v>0.2</v>
      </c>
      <c r="T1524" s="2">
        <v>19.920000000000002</v>
      </c>
      <c r="U1524" s="3">
        <v>6.7230000000000008</v>
      </c>
      <c r="V1524" s="4">
        <f t="shared" si="239"/>
        <v>6.75</v>
      </c>
      <c r="W1524" s="2">
        <f t="shared" si="236"/>
        <v>99.600000000000009</v>
      </c>
    </row>
    <row r="1525" spans="1:23" x14ac:dyDescent="0.25">
      <c r="A1525">
        <f t="shared" si="237"/>
        <v>2015</v>
      </c>
      <c r="B1525" s="1">
        <v>42344</v>
      </c>
      <c r="C1525" s="1">
        <v>42349</v>
      </c>
      <c r="D1525" s="1" t="str">
        <f t="shared" si="230"/>
        <v>Dec</v>
      </c>
      <c r="E1525" t="s">
        <v>38</v>
      </c>
      <c r="F1525" t="s">
        <v>1564</v>
      </c>
      <c r="G1525" t="s">
        <v>25</v>
      </c>
      <c r="H1525" t="s">
        <v>34</v>
      </c>
      <c r="I1525" t="s">
        <v>541</v>
      </c>
      <c r="J1525" t="s">
        <v>36</v>
      </c>
      <c r="K1525" t="s">
        <v>60</v>
      </c>
      <c r="L1525" s="2">
        <f t="shared" si="231"/>
        <v>190.52700000000002</v>
      </c>
      <c r="M1525" s="2">
        <f t="shared" si="232"/>
        <v>198.07200000000003</v>
      </c>
      <c r="N1525" s="2">
        <f t="shared" si="238"/>
        <v>7.5450000000000159</v>
      </c>
      <c r="O1525" s="2">
        <f t="shared" si="233"/>
        <v>60.360000000000127</v>
      </c>
      <c r="P1525" s="2">
        <f t="shared" si="234"/>
        <v>1584.5760000000002</v>
      </c>
      <c r="Q1525" s="2">
        <f t="shared" si="235"/>
        <v>3.8092208893735684</v>
      </c>
      <c r="R1525">
        <v>8</v>
      </c>
      <c r="S1525">
        <v>0.2</v>
      </c>
      <c r="T1525" s="2">
        <v>198.27200000000002</v>
      </c>
      <c r="U1525" s="3">
        <v>61.959999999999987</v>
      </c>
      <c r="V1525" s="4">
        <f t="shared" si="239"/>
        <v>3.9062499999999987</v>
      </c>
      <c r="W1525" s="2">
        <f t="shared" si="236"/>
        <v>1586.1760000000002</v>
      </c>
    </row>
    <row r="1526" spans="1:23" x14ac:dyDescent="0.25">
      <c r="A1526">
        <f t="shared" si="237"/>
        <v>2015</v>
      </c>
      <c r="B1526" s="1">
        <v>42344</v>
      </c>
      <c r="C1526" s="1">
        <v>42349</v>
      </c>
      <c r="D1526" s="1" t="str">
        <f t="shared" si="230"/>
        <v>Dec</v>
      </c>
      <c r="E1526" t="s">
        <v>38</v>
      </c>
      <c r="F1526" t="s">
        <v>1564</v>
      </c>
      <c r="G1526" t="s">
        <v>25</v>
      </c>
      <c r="H1526" t="s">
        <v>34</v>
      </c>
      <c r="I1526" t="s">
        <v>397</v>
      </c>
      <c r="J1526" t="s">
        <v>36</v>
      </c>
      <c r="K1526" t="s">
        <v>43</v>
      </c>
      <c r="L1526" s="2">
        <f t="shared" si="231"/>
        <v>256.8852</v>
      </c>
      <c r="M1526" s="2">
        <f t="shared" si="232"/>
        <v>246.904</v>
      </c>
      <c r="N1526" s="2">
        <f t="shared" si="238"/>
        <v>-9.9812000000000012</v>
      </c>
      <c r="O1526" s="2">
        <f t="shared" si="233"/>
        <v>-59.887200000000007</v>
      </c>
      <c r="P1526" s="2">
        <f t="shared" si="234"/>
        <v>1481.424</v>
      </c>
      <c r="Q1526" s="2">
        <f t="shared" si="235"/>
        <v>-4.0425428506626062</v>
      </c>
      <c r="R1526">
        <v>6</v>
      </c>
      <c r="S1526">
        <v>0.2</v>
      </c>
      <c r="T1526" s="2">
        <v>247.10399999999998</v>
      </c>
      <c r="U1526" s="3">
        <v>-58.68719999999999</v>
      </c>
      <c r="V1526" s="4">
        <f t="shared" si="239"/>
        <v>-3.958333333333333</v>
      </c>
      <c r="W1526" s="2">
        <f t="shared" si="236"/>
        <v>1482.6239999999998</v>
      </c>
    </row>
    <row r="1527" spans="1:23" x14ac:dyDescent="0.25">
      <c r="A1527">
        <f t="shared" si="237"/>
        <v>2015</v>
      </c>
      <c r="B1527" s="1">
        <v>42344</v>
      </c>
      <c r="C1527" s="1">
        <v>42349</v>
      </c>
      <c r="D1527" s="1" t="str">
        <f t="shared" si="230"/>
        <v>Dec</v>
      </c>
      <c r="E1527" t="s">
        <v>38</v>
      </c>
      <c r="F1527" t="s">
        <v>1564</v>
      </c>
      <c r="G1527" t="s">
        <v>25</v>
      </c>
      <c r="H1527" t="s">
        <v>34</v>
      </c>
      <c r="I1527" t="s">
        <v>93</v>
      </c>
      <c r="J1527" t="s">
        <v>36</v>
      </c>
      <c r="K1527" t="s">
        <v>48</v>
      </c>
      <c r="L1527" s="2">
        <f t="shared" si="231"/>
        <v>84.6858</v>
      </c>
      <c r="M1527" s="2">
        <f t="shared" si="232"/>
        <v>86.103999999999999</v>
      </c>
      <c r="N1527" s="2">
        <f t="shared" si="238"/>
        <v>1.4181999999999988</v>
      </c>
      <c r="O1527" s="2">
        <f t="shared" si="233"/>
        <v>8.5091999999999928</v>
      </c>
      <c r="P1527" s="2">
        <f t="shared" si="234"/>
        <v>516.62400000000002</v>
      </c>
      <c r="Q1527" s="2">
        <f t="shared" si="235"/>
        <v>1.6470779522437966</v>
      </c>
      <c r="R1527">
        <v>6</v>
      </c>
      <c r="S1527">
        <v>0.2</v>
      </c>
      <c r="T1527" s="2">
        <v>86.304000000000002</v>
      </c>
      <c r="U1527" s="3">
        <v>9.7091999999999885</v>
      </c>
      <c r="V1527" s="4">
        <f t="shared" si="239"/>
        <v>1.8749999999999976</v>
      </c>
      <c r="W1527" s="2">
        <f t="shared" si="236"/>
        <v>517.82400000000007</v>
      </c>
    </row>
    <row r="1528" spans="1:23" x14ac:dyDescent="0.25">
      <c r="A1528">
        <f t="shared" si="237"/>
        <v>2016</v>
      </c>
      <c r="B1528" s="1">
        <v>42573</v>
      </c>
      <c r="C1528" s="1">
        <v>42578</v>
      </c>
      <c r="D1528" s="1" t="str">
        <f t="shared" si="230"/>
        <v>Jul</v>
      </c>
      <c r="E1528" t="s">
        <v>38</v>
      </c>
      <c r="F1528" t="s">
        <v>593</v>
      </c>
      <c r="G1528" t="s">
        <v>25</v>
      </c>
      <c r="H1528" t="s">
        <v>80</v>
      </c>
      <c r="I1528" t="s">
        <v>1566</v>
      </c>
      <c r="J1528" t="s">
        <v>36</v>
      </c>
      <c r="K1528" t="s">
        <v>48</v>
      </c>
      <c r="L1528" s="2">
        <f t="shared" si="231"/>
        <v>3.9779999999999998</v>
      </c>
      <c r="M1528" s="2">
        <f t="shared" si="232"/>
        <v>3.96</v>
      </c>
      <c r="N1528" s="2">
        <f t="shared" si="238"/>
        <v>-1.7999999999999794E-2</v>
      </c>
      <c r="O1528" s="2">
        <f t="shared" si="233"/>
        <v>-3.5999999999999588E-2</v>
      </c>
      <c r="P1528" s="2">
        <f t="shared" si="234"/>
        <v>7.92</v>
      </c>
      <c r="Q1528" s="2">
        <f t="shared" si="235"/>
        <v>-0.45454545454544931</v>
      </c>
      <c r="R1528">
        <v>2</v>
      </c>
      <c r="S1528">
        <v>0.2</v>
      </c>
      <c r="T1528" s="2">
        <v>4.16</v>
      </c>
      <c r="U1528" s="3">
        <v>0.36400000000000032</v>
      </c>
      <c r="V1528" s="4">
        <f t="shared" si="239"/>
        <v>4.3750000000000036</v>
      </c>
      <c r="W1528" s="2">
        <f t="shared" si="236"/>
        <v>8.32</v>
      </c>
    </row>
    <row r="1529" spans="1:23" x14ac:dyDescent="0.25">
      <c r="A1529">
        <f t="shared" si="237"/>
        <v>2016</v>
      </c>
      <c r="B1529" s="1">
        <v>42573</v>
      </c>
      <c r="C1529" s="1">
        <v>42578</v>
      </c>
      <c r="D1529" s="1" t="str">
        <f t="shared" si="230"/>
        <v>Jul</v>
      </c>
      <c r="E1529" t="s">
        <v>38</v>
      </c>
      <c r="F1529" t="s">
        <v>593</v>
      </c>
      <c r="G1529" t="s">
        <v>25</v>
      </c>
      <c r="H1529" t="s">
        <v>80</v>
      </c>
      <c r="I1529" t="s">
        <v>1567</v>
      </c>
      <c r="J1529" t="s">
        <v>28</v>
      </c>
      <c r="K1529" t="s">
        <v>46</v>
      </c>
      <c r="L1529" s="2">
        <f t="shared" si="231"/>
        <v>9.9736000000000011</v>
      </c>
      <c r="M1529" s="2">
        <f t="shared" si="232"/>
        <v>11.448000000000002</v>
      </c>
      <c r="N1529" s="2">
        <f t="shared" si="238"/>
        <v>1.474400000000001</v>
      </c>
      <c r="O1529" s="2">
        <f t="shared" si="233"/>
        <v>2.9488000000000021</v>
      </c>
      <c r="P1529" s="2">
        <f t="shared" si="234"/>
        <v>22.896000000000004</v>
      </c>
      <c r="Q1529" s="2">
        <f t="shared" si="235"/>
        <v>12.879105520614962</v>
      </c>
      <c r="R1529">
        <v>2</v>
      </c>
      <c r="S1529">
        <v>0.2</v>
      </c>
      <c r="T1529" s="2">
        <v>11.648000000000001</v>
      </c>
      <c r="U1529" s="3">
        <v>3.3488000000000011</v>
      </c>
      <c r="V1529" s="4">
        <f t="shared" si="239"/>
        <v>14.375000000000002</v>
      </c>
      <c r="W1529" s="2">
        <f t="shared" si="236"/>
        <v>23.296000000000003</v>
      </c>
    </row>
    <row r="1530" spans="1:23" x14ac:dyDescent="0.25">
      <c r="A1530">
        <f t="shared" si="237"/>
        <v>2015</v>
      </c>
      <c r="B1530" s="1">
        <v>42315</v>
      </c>
      <c r="C1530" s="1">
        <v>42318</v>
      </c>
      <c r="D1530" s="1" t="str">
        <f t="shared" si="230"/>
        <v>Nov</v>
      </c>
      <c r="E1530" t="s">
        <v>23</v>
      </c>
      <c r="F1530" t="s">
        <v>1003</v>
      </c>
      <c r="G1530" t="s">
        <v>33</v>
      </c>
      <c r="H1530" t="s">
        <v>80</v>
      </c>
      <c r="I1530" t="s">
        <v>1568</v>
      </c>
      <c r="J1530" t="s">
        <v>36</v>
      </c>
      <c r="K1530" t="s">
        <v>128</v>
      </c>
      <c r="L1530" s="2">
        <f t="shared" si="231"/>
        <v>26.1052</v>
      </c>
      <c r="M1530" s="2">
        <f t="shared" si="232"/>
        <v>26.18</v>
      </c>
      <c r="N1530" s="2">
        <f t="shared" si="238"/>
        <v>7.4799999999999756E-2</v>
      </c>
      <c r="O1530" s="2">
        <f t="shared" si="233"/>
        <v>0.52359999999999829</v>
      </c>
      <c r="P1530" s="2">
        <f t="shared" si="234"/>
        <v>183.26</v>
      </c>
      <c r="Q1530" s="2">
        <f t="shared" si="235"/>
        <v>0.28571428571428481</v>
      </c>
      <c r="R1530">
        <v>7</v>
      </c>
      <c r="S1530">
        <v>0</v>
      </c>
      <c r="T1530" s="2">
        <v>26.18</v>
      </c>
      <c r="U1530" s="3">
        <v>0.5236000000000014</v>
      </c>
      <c r="V1530" s="4">
        <f t="shared" si="239"/>
        <v>0.28571428571428648</v>
      </c>
      <c r="W1530" s="2">
        <f t="shared" si="236"/>
        <v>183.26</v>
      </c>
    </row>
    <row r="1531" spans="1:23" x14ac:dyDescent="0.25">
      <c r="A1531">
        <f t="shared" si="237"/>
        <v>2015</v>
      </c>
      <c r="B1531" s="1">
        <v>42315</v>
      </c>
      <c r="C1531" s="1">
        <v>42318</v>
      </c>
      <c r="D1531" s="1" t="str">
        <f t="shared" si="230"/>
        <v>Nov</v>
      </c>
      <c r="E1531" t="s">
        <v>23</v>
      </c>
      <c r="F1531" t="s">
        <v>1003</v>
      </c>
      <c r="G1531" t="s">
        <v>33</v>
      </c>
      <c r="H1531" t="s">
        <v>80</v>
      </c>
      <c r="I1531" t="s">
        <v>1569</v>
      </c>
      <c r="J1531" t="s">
        <v>36</v>
      </c>
      <c r="K1531" t="s">
        <v>60</v>
      </c>
      <c r="L1531" s="2">
        <f t="shared" si="231"/>
        <v>5.5845000000000002</v>
      </c>
      <c r="M1531" s="2">
        <f t="shared" si="232"/>
        <v>7.3</v>
      </c>
      <c r="N1531" s="2">
        <f t="shared" si="238"/>
        <v>1.7154999999999996</v>
      </c>
      <c r="O1531" s="2">
        <f t="shared" si="233"/>
        <v>3.4309999999999992</v>
      </c>
      <c r="P1531" s="2">
        <f t="shared" si="234"/>
        <v>14.6</v>
      </c>
      <c r="Q1531" s="2">
        <f t="shared" si="235"/>
        <v>23.499999999999996</v>
      </c>
      <c r="R1531">
        <v>2</v>
      </c>
      <c r="S1531">
        <v>0</v>
      </c>
      <c r="T1531" s="2">
        <v>7.3</v>
      </c>
      <c r="U1531" s="3">
        <v>3.4309999999999996</v>
      </c>
      <c r="V1531" s="4">
        <f t="shared" si="239"/>
        <v>23.5</v>
      </c>
      <c r="W1531" s="2">
        <f t="shared" si="236"/>
        <v>14.6</v>
      </c>
    </row>
    <row r="1532" spans="1:23" x14ac:dyDescent="0.25">
      <c r="A1532">
        <f t="shared" si="237"/>
        <v>2015</v>
      </c>
      <c r="B1532" s="1">
        <v>42089</v>
      </c>
      <c r="C1532" s="1">
        <v>42094</v>
      </c>
      <c r="D1532" s="1" t="str">
        <f t="shared" si="230"/>
        <v>Mar</v>
      </c>
      <c r="E1532" t="s">
        <v>38</v>
      </c>
      <c r="F1532" t="s">
        <v>974</v>
      </c>
      <c r="G1532" t="s">
        <v>33</v>
      </c>
      <c r="H1532" t="s">
        <v>26</v>
      </c>
      <c r="I1532" t="s">
        <v>1570</v>
      </c>
      <c r="J1532" t="s">
        <v>36</v>
      </c>
      <c r="K1532" t="s">
        <v>60</v>
      </c>
      <c r="L1532" s="2">
        <f t="shared" si="231"/>
        <v>66.606999999999999</v>
      </c>
      <c r="M1532" s="2">
        <f t="shared" si="232"/>
        <v>74.152000000000001</v>
      </c>
      <c r="N1532" s="2">
        <f t="shared" si="238"/>
        <v>7.5450000000000017</v>
      </c>
      <c r="O1532" s="2">
        <f t="shared" si="233"/>
        <v>22.635000000000005</v>
      </c>
      <c r="P1532" s="2">
        <f t="shared" si="234"/>
        <v>222.45600000000002</v>
      </c>
      <c r="Q1532" s="2">
        <f t="shared" si="235"/>
        <v>10.175045851763945</v>
      </c>
      <c r="R1532">
        <v>3</v>
      </c>
      <c r="S1532">
        <v>0.2</v>
      </c>
      <c r="T1532" s="2">
        <v>74.352000000000004</v>
      </c>
      <c r="U1532" s="3">
        <v>23.234999999999992</v>
      </c>
      <c r="V1532" s="4">
        <f t="shared" si="239"/>
        <v>10.416666666666663</v>
      </c>
      <c r="W1532" s="2">
        <f t="shared" si="236"/>
        <v>223.05600000000001</v>
      </c>
    </row>
    <row r="1533" spans="1:23" x14ac:dyDescent="0.25">
      <c r="A1533">
        <f t="shared" si="237"/>
        <v>2017</v>
      </c>
      <c r="B1533" s="1">
        <v>42978</v>
      </c>
      <c r="C1533" s="1">
        <v>42983</v>
      </c>
      <c r="D1533" s="1" t="str">
        <f t="shared" si="230"/>
        <v>Aug</v>
      </c>
      <c r="E1533" t="s">
        <v>38</v>
      </c>
      <c r="F1533" t="s">
        <v>771</v>
      </c>
      <c r="G1533" t="s">
        <v>25</v>
      </c>
      <c r="H1533" t="s">
        <v>34</v>
      </c>
      <c r="I1533" t="s">
        <v>1571</v>
      </c>
      <c r="J1533" t="s">
        <v>36</v>
      </c>
      <c r="K1533" t="s">
        <v>43</v>
      </c>
      <c r="L1533" s="2">
        <f t="shared" si="231"/>
        <v>9.9382000000000001</v>
      </c>
      <c r="M1533" s="2">
        <f t="shared" si="232"/>
        <v>10.544</v>
      </c>
      <c r="N1533" s="2">
        <f t="shared" si="238"/>
        <v>0.60580000000000034</v>
      </c>
      <c r="O1533" s="2">
        <f t="shared" si="233"/>
        <v>0.60580000000000034</v>
      </c>
      <c r="P1533" s="2">
        <f t="shared" si="234"/>
        <v>10.544</v>
      </c>
      <c r="Q1533" s="2">
        <f t="shared" si="235"/>
        <v>5.7454476479514449</v>
      </c>
      <c r="R1533">
        <v>1</v>
      </c>
      <c r="S1533">
        <v>0.2</v>
      </c>
      <c r="T1533" s="2">
        <v>10.744</v>
      </c>
      <c r="U1533" s="3">
        <v>0.80579999999999963</v>
      </c>
      <c r="V1533" s="4">
        <f t="shared" si="239"/>
        <v>7.4999999999999973</v>
      </c>
      <c r="W1533" s="2">
        <f t="shared" si="236"/>
        <v>10.744</v>
      </c>
    </row>
    <row r="1534" spans="1:23" x14ac:dyDescent="0.25">
      <c r="A1534">
        <f t="shared" si="237"/>
        <v>2017</v>
      </c>
      <c r="B1534" s="1">
        <v>42978</v>
      </c>
      <c r="C1534" s="1">
        <v>42983</v>
      </c>
      <c r="D1534" s="1" t="str">
        <f t="shared" si="230"/>
        <v>Aug</v>
      </c>
      <c r="E1534" t="s">
        <v>38</v>
      </c>
      <c r="F1534" t="s">
        <v>771</v>
      </c>
      <c r="G1534" t="s">
        <v>25</v>
      </c>
      <c r="H1534" t="s">
        <v>34</v>
      </c>
      <c r="I1534" t="s">
        <v>358</v>
      </c>
      <c r="J1534" t="s">
        <v>36</v>
      </c>
      <c r="K1534" t="s">
        <v>128</v>
      </c>
      <c r="L1534" s="2">
        <f t="shared" si="231"/>
        <v>7.4686000000000012</v>
      </c>
      <c r="M1534" s="2">
        <f t="shared" si="232"/>
        <v>8.1760000000000019</v>
      </c>
      <c r="N1534" s="2">
        <f t="shared" si="238"/>
        <v>0.70740000000000069</v>
      </c>
      <c r="O1534" s="2">
        <f t="shared" si="233"/>
        <v>2.1222000000000021</v>
      </c>
      <c r="P1534" s="2">
        <f t="shared" si="234"/>
        <v>24.528000000000006</v>
      </c>
      <c r="Q1534" s="2">
        <f t="shared" si="235"/>
        <v>8.6521526418786756</v>
      </c>
      <c r="R1534">
        <v>3</v>
      </c>
      <c r="S1534">
        <v>0.2</v>
      </c>
      <c r="T1534" s="2">
        <v>8.3760000000000012</v>
      </c>
      <c r="U1534" s="3">
        <v>2.7222</v>
      </c>
      <c r="V1534" s="4">
        <f t="shared" si="239"/>
        <v>10.83333333333333</v>
      </c>
      <c r="W1534" s="2">
        <f t="shared" si="236"/>
        <v>25.128000000000004</v>
      </c>
    </row>
    <row r="1535" spans="1:23" x14ac:dyDescent="0.25">
      <c r="A1535">
        <f t="shared" si="237"/>
        <v>2016</v>
      </c>
      <c r="B1535" s="1">
        <v>42708</v>
      </c>
      <c r="C1535" s="1">
        <v>42712</v>
      </c>
      <c r="D1535" s="1" t="str">
        <f t="shared" si="230"/>
        <v>Dec</v>
      </c>
      <c r="E1535" t="s">
        <v>38</v>
      </c>
      <c r="F1535" t="s">
        <v>775</v>
      </c>
      <c r="G1535" t="s">
        <v>33</v>
      </c>
      <c r="H1535" t="s">
        <v>80</v>
      </c>
      <c r="I1535" t="s">
        <v>1572</v>
      </c>
      <c r="J1535" t="s">
        <v>36</v>
      </c>
      <c r="K1535" t="s">
        <v>43</v>
      </c>
      <c r="L1535" s="2">
        <f t="shared" si="231"/>
        <v>212.88</v>
      </c>
      <c r="M1535" s="2">
        <f t="shared" si="232"/>
        <v>212.88</v>
      </c>
      <c r="N1535" s="2">
        <f t="shared" si="238"/>
        <v>0</v>
      </c>
      <c r="O1535" s="2">
        <f t="shared" si="233"/>
        <v>0</v>
      </c>
      <c r="P1535" s="2">
        <f t="shared" si="234"/>
        <v>1277.28</v>
      </c>
      <c r="Q1535" s="2">
        <f t="shared" si="235"/>
        <v>0</v>
      </c>
      <c r="R1535">
        <v>6</v>
      </c>
      <c r="S1535">
        <v>0</v>
      </c>
      <c r="T1535" s="2">
        <v>212.88</v>
      </c>
      <c r="U1535" s="3">
        <v>0</v>
      </c>
      <c r="V1535" s="4">
        <f t="shared" si="239"/>
        <v>0</v>
      </c>
      <c r="W1535" s="2">
        <f t="shared" si="236"/>
        <v>1277.28</v>
      </c>
    </row>
    <row r="1536" spans="1:23" x14ac:dyDescent="0.25">
      <c r="A1536">
        <f t="shared" si="237"/>
        <v>2017</v>
      </c>
      <c r="B1536" s="1">
        <v>42776</v>
      </c>
      <c r="C1536" s="1">
        <v>42780</v>
      </c>
      <c r="D1536" s="1" t="str">
        <f t="shared" si="230"/>
        <v>Feb</v>
      </c>
      <c r="E1536" t="s">
        <v>38</v>
      </c>
      <c r="F1536" t="s">
        <v>1573</v>
      </c>
      <c r="G1536" t="s">
        <v>64</v>
      </c>
      <c r="H1536" t="s">
        <v>34</v>
      </c>
      <c r="I1536" t="s">
        <v>896</v>
      </c>
      <c r="J1536" t="s">
        <v>28</v>
      </c>
      <c r="K1536" t="s">
        <v>29</v>
      </c>
      <c r="L1536" s="2">
        <f t="shared" si="231"/>
        <v>195.58369999999999</v>
      </c>
      <c r="M1536" s="2">
        <f t="shared" si="232"/>
        <v>203.83299999999997</v>
      </c>
      <c r="N1536" s="2">
        <f t="shared" si="238"/>
        <v>8.2492999999999768</v>
      </c>
      <c r="O1536" s="2">
        <f t="shared" si="233"/>
        <v>16.498599999999954</v>
      </c>
      <c r="P1536" s="2">
        <f t="shared" si="234"/>
        <v>407.66599999999994</v>
      </c>
      <c r="Q1536" s="2">
        <f t="shared" si="235"/>
        <v>4.0470875667826007</v>
      </c>
      <c r="R1536">
        <v>2</v>
      </c>
      <c r="S1536">
        <v>0.15</v>
      </c>
      <c r="T1536" s="2">
        <v>203.98299999999998</v>
      </c>
      <c r="U1536" s="3">
        <v>16.798599999999979</v>
      </c>
      <c r="V1536" s="4">
        <f t="shared" si="239"/>
        <v>4.1176470588235246</v>
      </c>
      <c r="W1536" s="2">
        <f t="shared" si="236"/>
        <v>407.96599999999995</v>
      </c>
    </row>
    <row r="1537" spans="1:23" x14ac:dyDescent="0.25">
      <c r="A1537">
        <f t="shared" si="237"/>
        <v>2016</v>
      </c>
      <c r="B1537" s="1">
        <v>42672</v>
      </c>
      <c r="C1537" s="1">
        <v>42676</v>
      </c>
      <c r="D1537" s="1" t="str">
        <f t="shared" si="230"/>
        <v>Oct</v>
      </c>
      <c r="E1537" t="s">
        <v>38</v>
      </c>
      <c r="F1537" t="s">
        <v>1574</v>
      </c>
      <c r="G1537" t="s">
        <v>33</v>
      </c>
      <c r="H1537" t="s">
        <v>80</v>
      </c>
      <c r="I1537" t="s">
        <v>1575</v>
      </c>
      <c r="J1537" t="s">
        <v>36</v>
      </c>
      <c r="K1537" t="s">
        <v>43</v>
      </c>
      <c r="L1537" s="2">
        <f t="shared" si="231"/>
        <v>40.604200000000006</v>
      </c>
      <c r="M1537" s="2">
        <f t="shared" si="232"/>
        <v>40.74</v>
      </c>
      <c r="N1537" s="2">
        <f t="shared" si="238"/>
        <v>0.13579999999999615</v>
      </c>
      <c r="O1537" s="2">
        <f t="shared" si="233"/>
        <v>0.40739999999998844</v>
      </c>
      <c r="P1537" s="2">
        <f t="shared" si="234"/>
        <v>122.22</v>
      </c>
      <c r="Q1537" s="2">
        <f t="shared" si="235"/>
        <v>0.33333333333332388</v>
      </c>
      <c r="R1537">
        <v>3</v>
      </c>
      <c r="S1537">
        <v>0</v>
      </c>
      <c r="T1537" s="2">
        <v>40.74</v>
      </c>
      <c r="U1537" s="3">
        <v>0.4073999999999991</v>
      </c>
      <c r="V1537" s="4">
        <f t="shared" si="239"/>
        <v>0.33333333333333259</v>
      </c>
      <c r="W1537" s="2">
        <f t="shared" si="236"/>
        <v>122.22</v>
      </c>
    </row>
    <row r="1538" spans="1:23" x14ac:dyDescent="0.25">
      <c r="A1538">
        <f t="shared" si="237"/>
        <v>2016</v>
      </c>
      <c r="B1538" s="1">
        <v>42672</v>
      </c>
      <c r="C1538" s="1">
        <v>42676</v>
      </c>
      <c r="D1538" s="1" t="str">
        <f t="shared" ref="D1538:D1601" si="240">TEXT((B1538),"MMM")</f>
        <v>Oct</v>
      </c>
      <c r="E1538" t="s">
        <v>38</v>
      </c>
      <c r="F1538" t="s">
        <v>1574</v>
      </c>
      <c r="G1538" t="s">
        <v>33</v>
      </c>
      <c r="H1538" t="s">
        <v>80</v>
      </c>
      <c r="I1538" t="s">
        <v>1576</v>
      </c>
      <c r="J1538" t="s">
        <v>36</v>
      </c>
      <c r="K1538" t="s">
        <v>55</v>
      </c>
      <c r="L1538" s="2">
        <f t="shared" ref="L1538:L1601" si="241">T1538 - (U1538 / R1538)</f>
        <v>10.6586</v>
      </c>
      <c r="M1538" s="2">
        <f t="shared" ref="M1538:M1601" si="242">(T1538/1-S1538)</f>
        <v>11.67</v>
      </c>
      <c r="N1538" s="2">
        <f t="shared" si="238"/>
        <v>1.0114000000000001</v>
      </c>
      <c r="O1538" s="2">
        <f t="shared" ref="O1538:O1601" si="243">N1538*R1538</f>
        <v>3.0342000000000002</v>
      </c>
      <c r="P1538" s="2">
        <f t="shared" ref="P1538:P1601" si="244">(M1538*R1538)</f>
        <v>35.01</v>
      </c>
      <c r="Q1538" s="2">
        <f t="shared" ref="Q1538:Q1601" si="245">(O1538/(M1538*R1538))*100</f>
        <v>8.6666666666666679</v>
      </c>
      <c r="R1538">
        <v>3</v>
      </c>
      <c r="S1538">
        <v>0</v>
      </c>
      <c r="T1538" s="2">
        <v>11.67</v>
      </c>
      <c r="U1538" s="3">
        <v>3.0342000000000002</v>
      </c>
      <c r="V1538" s="4">
        <f t="shared" si="239"/>
        <v>8.6666666666666679</v>
      </c>
      <c r="W1538" s="2">
        <f t="shared" ref="W1538:W1601" si="246">R1538*T1538</f>
        <v>35.01</v>
      </c>
    </row>
    <row r="1539" spans="1:23" x14ac:dyDescent="0.25">
      <c r="A1539">
        <f t="shared" ref="A1539:A1602" si="247">YEAR(B1539)</f>
        <v>2017</v>
      </c>
      <c r="B1539" s="1">
        <v>42993</v>
      </c>
      <c r="C1539" s="1">
        <v>42995</v>
      </c>
      <c r="D1539" s="1" t="str">
        <f t="shared" si="240"/>
        <v>Sep</v>
      </c>
      <c r="E1539" t="s">
        <v>23</v>
      </c>
      <c r="F1539" t="s">
        <v>1577</v>
      </c>
      <c r="G1539" t="s">
        <v>25</v>
      </c>
      <c r="H1539" t="s">
        <v>80</v>
      </c>
      <c r="I1539" t="s">
        <v>1347</v>
      </c>
      <c r="J1539" t="s">
        <v>50</v>
      </c>
      <c r="K1539" t="s">
        <v>51</v>
      </c>
      <c r="L1539" s="2">
        <f t="shared" si="241"/>
        <v>28.392900000000004</v>
      </c>
      <c r="M1539" s="2">
        <f t="shared" si="242"/>
        <v>39.99</v>
      </c>
      <c r="N1539" s="2">
        <f t="shared" ref="N1539:N1602" si="248">(M1539-L1539)</f>
        <v>11.597099999999998</v>
      </c>
      <c r="O1539" s="2">
        <f t="shared" si="243"/>
        <v>11.597099999999998</v>
      </c>
      <c r="P1539" s="2">
        <f t="shared" si="244"/>
        <v>39.99</v>
      </c>
      <c r="Q1539" s="2">
        <f t="shared" si="245"/>
        <v>28.999999999999993</v>
      </c>
      <c r="R1539">
        <v>1</v>
      </c>
      <c r="S1539">
        <v>0</v>
      </c>
      <c r="T1539" s="2">
        <v>39.99</v>
      </c>
      <c r="U1539" s="3">
        <v>11.597099999999998</v>
      </c>
      <c r="V1539" s="4">
        <f t="shared" ref="V1539:V1602" si="249">(U1539/W1539)*100</f>
        <v>28.999999999999993</v>
      </c>
      <c r="W1539" s="2">
        <f t="shared" si="246"/>
        <v>39.99</v>
      </c>
    </row>
    <row r="1540" spans="1:23" x14ac:dyDescent="0.25">
      <c r="A1540">
        <f t="shared" si="247"/>
        <v>2017</v>
      </c>
      <c r="B1540" s="1">
        <v>42993</v>
      </c>
      <c r="C1540" s="1">
        <v>42995</v>
      </c>
      <c r="D1540" s="1" t="str">
        <f t="shared" si="240"/>
        <v>Sep</v>
      </c>
      <c r="E1540" t="s">
        <v>23</v>
      </c>
      <c r="F1540" t="s">
        <v>1577</v>
      </c>
      <c r="G1540" t="s">
        <v>25</v>
      </c>
      <c r="H1540" t="s">
        <v>80</v>
      </c>
      <c r="I1540" t="s">
        <v>580</v>
      </c>
      <c r="J1540" t="s">
        <v>36</v>
      </c>
      <c r="K1540" t="s">
        <v>48</v>
      </c>
      <c r="L1540" s="2">
        <f t="shared" si="241"/>
        <v>13.024000000000001</v>
      </c>
      <c r="M1540" s="2">
        <f t="shared" si="242"/>
        <v>16.28</v>
      </c>
      <c r="N1540" s="2">
        <f t="shared" si="248"/>
        <v>3.2560000000000002</v>
      </c>
      <c r="O1540" s="2">
        <f t="shared" si="243"/>
        <v>6.5120000000000005</v>
      </c>
      <c r="P1540" s="2">
        <f t="shared" si="244"/>
        <v>32.56</v>
      </c>
      <c r="Q1540" s="2">
        <f t="shared" si="245"/>
        <v>20</v>
      </c>
      <c r="R1540">
        <v>2</v>
      </c>
      <c r="S1540">
        <v>0</v>
      </c>
      <c r="T1540" s="2">
        <v>16.28</v>
      </c>
      <c r="U1540" s="3">
        <v>6.5120000000000005</v>
      </c>
      <c r="V1540" s="4">
        <f t="shared" si="249"/>
        <v>20</v>
      </c>
      <c r="W1540" s="2">
        <f t="shared" si="246"/>
        <v>32.56</v>
      </c>
    </row>
    <row r="1541" spans="1:23" x14ac:dyDescent="0.25">
      <c r="A1541">
        <f t="shared" si="247"/>
        <v>2017</v>
      </c>
      <c r="B1541" s="1">
        <v>42993</v>
      </c>
      <c r="C1541" s="1">
        <v>42995</v>
      </c>
      <c r="D1541" s="1" t="str">
        <f t="shared" si="240"/>
        <v>Sep</v>
      </c>
      <c r="E1541" t="s">
        <v>23</v>
      </c>
      <c r="F1541" t="s">
        <v>1577</v>
      </c>
      <c r="G1541" t="s">
        <v>25</v>
      </c>
      <c r="H1541" t="s">
        <v>80</v>
      </c>
      <c r="I1541" t="s">
        <v>104</v>
      </c>
      <c r="J1541" t="s">
        <v>28</v>
      </c>
      <c r="K1541" t="s">
        <v>29</v>
      </c>
      <c r="L1541" s="2">
        <f t="shared" si="241"/>
        <v>715.08519999999999</v>
      </c>
      <c r="M1541" s="2">
        <f t="shared" si="242"/>
        <v>782.94</v>
      </c>
      <c r="N1541" s="2">
        <f t="shared" si="248"/>
        <v>67.854800000000068</v>
      </c>
      <c r="O1541" s="2">
        <f t="shared" si="243"/>
        <v>203.56440000000021</v>
      </c>
      <c r="P1541" s="2">
        <f t="shared" si="244"/>
        <v>2348.8200000000002</v>
      </c>
      <c r="Q1541" s="2">
        <f t="shared" si="245"/>
        <v>8.666666666666675</v>
      </c>
      <c r="R1541">
        <v>3</v>
      </c>
      <c r="S1541">
        <v>0</v>
      </c>
      <c r="T1541" s="2">
        <v>782.94</v>
      </c>
      <c r="U1541" s="3">
        <v>203.56440000000003</v>
      </c>
      <c r="V1541" s="4">
        <f t="shared" si="249"/>
        <v>8.6666666666666679</v>
      </c>
      <c r="W1541" s="2">
        <f t="shared" si="246"/>
        <v>2348.8200000000002</v>
      </c>
    </row>
    <row r="1542" spans="1:23" x14ac:dyDescent="0.25">
      <c r="A1542">
        <f t="shared" si="247"/>
        <v>2017</v>
      </c>
      <c r="B1542" s="1">
        <v>42993</v>
      </c>
      <c r="C1542" s="1">
        <v>42995</v>
      </c>
      <c r="D1542" s="1" t="str">
        <f t="shared" si="240"/>
        <v>Sep</v>
      </c>
      <c r="E1542" t="s">
        <v>23</v>
      </c>
      <c r="F1542" t="s">
        <v>1577</v>
      </c>
      <c r="G1542" t="s">
        <v>25</v>
      </c>
      <c r="H1542" t="s">
        <v>80</v>
      </c>
      <c r="I1542" t="s">
        <v>1525</v>
      </c>
      <c r="J1542" t="s">
        <v>36</v>
      </c>
      <c r="K1542" t="s">
        <v>53</v>
      </c>
      <c r="L1542" s="2">
        <f t="shared" si="241"/>
        <v>225.85280000000003</v>
      </c>
      <c r="M1542" s="2">
        <f t="shared" si="242"/>
        <v>242.48000000000002</v>
      </c>
      <c r="N1542" s="2">
        <f t="shared" si="248"/>
        <v>16.627199999999988</v>
      </c>
      <c r="O1542" s="2">
        <f t="shared" si="243"/>
        <v>116.39039999999991</v>
      </c>
      <c r="P1542" s="2">
        <f t="shared" si="244"/>
        <v>1697.3600000000001</v>
      </c>
      <c r="Q1542" s="2">
        <f t="shared" si="245"/>
        <v>6.8571428571428523</v>
      </c>
      <c r="R1542">
        <v>7</v>
      </c>
      <c r="S1542">
        <v>0</v>
      </c>
      <c r="T1542" s="2">
        <v>242.48000000000002</v>
      </c>
      <c r="U1542" s="3">
        <v>116.39039999999999</v>
      </c>
      <c r="V1542" s="4">
        <f t="shared" si="249"/>
        <v>6.8571428571428559</v>
      </c>
      <c r="W1542" s="2">
        <f t="shared" si="246"/>
        <v>1697.3600000000001</v>
      </c>
    </row>
    <row r="1543" spans="1:23" x14ac:dyDescent="0.25">
      <c r="A1543">
        <f t="shared" si="247"/>
        <v>2014</v>
      </c>
      <c r="B1543" s="1">
        <v>41709</v>
      </c>
      <c r="C1543" s="1">
        <v>41714</v>
      </c>
      <c r="D1543" s="1" t="str">
        <f t="shared" si="240"/>
        <v>Mar</v>
      </c>
      <c r="E1543" t="s">
        <v>23</v>
      </c>
      <c r="F1543" t="s">
        <v>807</v>
      </c>
      <c r="G1543" t="s">
        <v>25</v>
      </c>
      <c r="H1543" t="s">
        <v>80</v>
      </c>
      <c r="I1543" t="s">
        <v>1578</v>
      </c>
      <c r="J1543" t="s">
        <v>28</v>
      </c>
      <c r="K1543" t="s">
        <v>46</v>
      </c>
      <c r="L1543" s="2">
        <f t="shared" si="241"/>
        <v>7.8624000000000001</v>
      </c>
      <c r="M1543" s="2">
        <f t="shared" si="242"/>
        <v>8.120000000000001</v>
      </c>
      <c r="N1543" s="2">
        <f t="shared" si="248"/>
        <v>0.25760000000000094</v>
      </c>
      <c r="O1543" s="2">
        <f t="shared" si="243"/>
        <v>1.2880000000000047</v>
      </c>
      <c r="P1543" s="2">
        <f t="shared" si="244"/>
        <v>40.600000000000009</v>
      </c>
      <c r="Q1543" s="2">
        <f t="shared" si="245"/>
        <v>3.1724137931034591</v>
      </c>
      <c r="R1543">
        <v>5</v>
      </c>
      <c r="S1543">
        <v>0.2</v>
      </c>
      <c r="T1543" s="2">
        <v>8.32</v>
      </c>
      <c r="U1543" s="3">
        <v>2.2880000000000003</v>
      </c>
      <c r="V1543" s="4">
        <f t="shared" si="249"/>
        <v>5.5000000000000009</v>
      </c>
      <c r="W1543" s="2">
        <f t="shared" si="246"/>
        <v>41.6</v>
      </c>
    </row>
    <row r="1544" spans="1:23" x14ac:dyDescent="0.25">
      <c r="A1544">
        <f t="shared" si="247"/>
        <v>2014</v>
      </c>
      <c r="B1544" s="1">
        <v>41709</v>
      </c>
      <c r="C1544" s="1">
        <v>41714</v>
      </c>
      <c r="D1544" s="1" t="str">
        <f t="shared" si="240"/>
        <v>Mar</v>
      </c>
      <c r="E1544" t="s">
        <v>23</v>
      </c>
      <c r="F1544" t="s">
        <v>807</v>
      </c>
      <c r="G1544" t="s">
        <v>25</v>
      </c>
      <c r="H1544" t="s">
        <v>80</v>
      </c>
      <c r="I1544" t="s">
        <v>1295</v>
      </c>
      <c r="J1544" t="s">
        <v>36</v>
      </c>
      <c r="K1544" t="s">
        <v>128</v>
      </c>
      <c r="L1544" s="2">
        <f t="shared" si="241"/>
        <v>10.180600000000002</v>
      </c>
      <c r="M1544" s="2">
        <f t="shared" si="242"/>
        <v>10.264000000000003</v>
      </c>
      <c r="N1544" s="2">
        <f t="shared" si="248"/>
        <v>8.3400000000001029E-2</v>
      </c>
      <c r="O1544" s="2">
        <f t="shared" si="243"/>
        <v>0.50040000000000617</v>
      </c>
      <c r="P1544" s="2">
        <f t="shared" si="244"/>
        <v>61.584000000000017</v>
      </c>
      <c r="Q1544" s="2">
        <f t="shared" si="245"/>
        <v>0.81254871395168549</v>
      </c>
      <c r="R1544">
        <v>6</v>
      </c>
      <c r="S1544">
        <v>0.2</v>
      </c>
      <c r="T1544" s="2">
        <v>10.464000000000002</v>
      </c>
      <c r="U1544" s="3">
        <v>1.7003999999999992</v>
      </c>
      <c r="V1544" s="4">
        <f t="shared" si="249"/>
        <v>2.7083333333333317</v>
      </c>
      <c r="W1544" s="2">
        <f t="shared" si="246"/>
        <v>62.784000000000013</v>
      </c>
    </row>
    <row r="1545" spans="1:23" x14ac:dyDescent="0.25">
      <c r="A1545">
        <f t="shared" si="247"/>
        <v>2014</v>
      </c>
      <c r="B1545" s="1">
        <v>41674</v>
      </c>
      <c r="C1545" s="1">
        <v>41678</v>
      </c>
      <c r="D1545" s="1" t="str">
        <f t="shared" si="240"/>
        <v>Feb</v>
      </c>
      <c r="E1545" t="s">
        <v>38</v>
      </c>
      <c r="F1545" t="s">
        <v>1579</v>
      </c>
      <c r="G1545" t="s">
        <v>64</v>
      </c>
      <c r="H1545" t="s">
        <v>34</v>
      </c>
      <c r="I1545" t="s">
        <v>1018</v>
      </c>
      <c r="J1545" t="s">
        <v>36</v>
      </c>
      <c r="K1545" t="s">
        <v>53</v>
      </c>
      <c r="L1545" s="2">
        <f t="shared" si="241"/>
        <v>73.224800000000002</v>
      </c>
      <c r="M1545" s="2">
        <f t="shared" si="242"/>
        <v>82.695999999999998</v>
      </c>
      <c r="N1545" s="2">
        <f t="shared" si="248"/>
        <v>9.4711999999999961</v>
      </c>
      <c r="O1545" s="2">
        <f t="shared" si="243"/>
        <v>28.413599999999988</v>
      </c>
      <c r="P1545" s="2">
        <f t="shared" si="244"/>
        <v>248.08799999999999</v>
      </c>
      <c r="Q1545" s="2">
        <f t="shared" si="245"/>
        <v>11.453032794814739</v>
      </c>
      <c r="R1545">
        <v>3</v>
      </c>
      <c r="S1545">
        <v>0.2</v>
      </c>
      <c r="T1545" s="2">
        <v>82.896000000000001</v>
      </c>
      <c r="U1545" s="3">
        <v>29.0136</v>
      </c>
      <c r="V1545" s="4">
        <f t="shared" si="249"/>
        <v>11.666666666666666</v>
      </c>
      <c r="W1545" s="2">
        <f t="shared" si="246"/>
        <v>248.68799999999999</v>
      </c>
    </row>
    <row r="1546" spans="1:23" x14ac:dyDescent="0.25">
      <c r="A1546">
        <f t="shared" si="247"/>
        <v>2014</v>
      </c>
      <c r="B1546" s="1">
        <v>41674</v>
      </c>
      <c r="C1546" s="1">
        <v>41678</v>
      </c>
      <c r="D1546" s="1" t="str">
        <f t="shared" si="240"/>
        <v>Feb</v>
      </c>
      <c r="E1546" t="s">
        <v>38</v>
      </c>
      <c r="F1546" t="s">
        <v>1579</v>
      </c>
      <c r="G1546" t="s">
        <v>64</v>
      </c>
      <c r="H1546" t="s">
        <v>34</v>
      </c>
      <c r="I1546" t="s">
        <v>1133</v>
      </c>
      <c r="J1546" t="s">
        <v>36</v>
      </c>
      <c r="K1546" t="s">
        <v>60</v>
      </c>
      <c r="L1546" s="2">
        <f t="shared" si="241"/>
        <v>30.216800000000003</v>
      </c>
      <c r="M1546" s="2">
        <f t="shared" si="242"/>
        <v>34.24</v>
      </c>
      <c r="N1546" s="2">
        <f t="shared" si="248"/>
        <v>4.0231999999999992</v>
      </c>
      <c r="O1546" s="2">
        <f t="shared" si="243"/>
        <v>16.092799999999997</v>
      </c>
      <c r="P1546" s="2">
        <f t="shared" si="244"/>
        <v>136.96</v>
      </c>
      <c r="Q1546" s="2">
        <f t="shared" si="245"/>
        <v>11.749999999999996</v>
      </c>
      <c r="R1546">
        <v>4</v>
      </c>
      <c r="S1546">
        <v>0</v>
      </c>
      <c r="T1546" s="2">
        <v>34.24</v>
      </c>
      <c r="U1546" s="3">
        <v>16.0928</v>
      </c>
      <c r="V1546" s="4">
        <f t="shared" si="249"/>
        <v>11.75</v>
      </c>
      <c r="W1546" s="2">
        <f t="shared" si="246"/>
        <v>136.96</v>
      </c>
    </row>
    <row r="1547" spans="1:23" x14ac:dyDescent="0.25">
      <c r="A1547">
        <f t="shared" si="247"/>
        <v>2014</v>
      </c>
      <c r="B1547" s="1">
        <v>42004</v>
      </c>
      <c r="C1547" s="1">
        <v>42008</v>
      </c>
      <c r="D1547" s="1" t="str">
        <f t="shared" si="240"/>
        <v>Dec</v>
      </c>
      <c r="E1547" t="s">
        <v>23</v>
      </c>
      <c r="F1547" t="s">
        <v>1090</v>
      </c>
      <c r="G1547" t="s">
        <v>33</v>
      </c>
      <c r="H1547" t="s">
        <v>80</v>
      </c>
      <c r="I1547" t="s">
        <v>319</v>
      </c>
      <c r="J1547" t="s">
        <v>28</v>
      </c>
      <c r="K1547" t="s">
        <v>29</v>
      </c>
      <c r="L1547" s="2">
        <f t="shared" si="241"/>
        <v>1545.39</v>
      </c>
      <c r="M1547" s="2">
        <f t="shared" si="242"/>
        <v>1573.288</v>
      </c>
      <c r="N1547" s="2">
        <f t="shared" si="248"/>
        <v>27.897999999999911</v>
      </c>
      <c r="O1547" s="2">
        <f t="shared" si="243"/>
        <v>195.28599999999938</v>
      </c>
      <c r="P1547" s="2">
        <f t="shared" si="244"/>
        <v>11013.016</v>
      </c>
      <c r="Q1547" s="2">
        <f t="shared" si="245"/>
        <v>1.7732290591423765</v>
      </c>
      <c r="R1547">
        <v>7</v>
      </c>
      <c r="S1547">
        <v>0.2</v>
      </c>
      <c r="T1547" s="2">
        <v>1573.4880000000001</v>
      </c>
      <c r="U1547" s="3">
        <v>196.68599999999986</v>
      </c>
      <c r="V1547" s="4">
        <f t="shared" si="249"/>
        <v>1.7857142857142843</v>
      </c>
      <c r="W1547" s="2">
        <f t="shared" si="246"/>
        <v>11014.416000000001</v>
      </c>
    </row>
    <row r="1548" spans="1:23" x14ac:dyDescent="0.25">
      <c r="A1548">
        <f t="shared" si="247"/>
        <v>2015</v>
      </c>
      <c r="B1548" s="1">
        <v>42331</v>
      </c>
      <c r="C1548" s="1">
        <v>42335</v>
      </c>
      <c r="D1548" s="1" t="str">
        <f t="shared" si="240"/>
        <v>Nov</v>
      </c>
      <c r="E1548" t="s">
        <v>38</v>
      </c>
      <c r="F1548" t="s">
        <v>520</v>
      </c>
      <c r="G1548" t="s">
        <v>33</v>
      </c>
      <c r="H1548" t="s">
        <v>65</v>
      </c>
      <c r="I1548" t="s">
        <v>1396</v>
      </c>
      <c r="J1548" t="s">
        <v>36</v>
      </c>
      <c r="K1548" t="s">
        <v>60</v>
      </c>
      <c r="L1548" s="2">
        <f t="shared" si="241"/>
        <v>306.16199999999998</v>
      </c>
      <c r="M1548" s="2">
        <f t="shared" si="242"/>
        <v>335.32</v>
      </c>
      <c r="N1548" s="2">
        <f t="shared" si="248"/>
        <v>29.158000000000015</v>
      </c>
      <c r="O1548" s="2">
        <f t="shared" si="243"/>
        <v>116.63200000000006</v>
      </c>
      <c r="P1548" s="2">
        <f t="shared" si="244"/>
        <v>1341.28</v>
      </c>
      <c r="Q1548" s="2">
        <f t="shared" si="245"/>
        <v>8.6955743767147844</v>
      </c>
      <c r="R1548">
        <v>4</v>
      </c>
      <c r="S1548">
        <v>0.2</v>
      </c>
      <c r="T1548" s="2">
        <v>335.52</v>
      </c>
      <c r="U1548" s="3">
        <v>117.43199999999999</v>
      </c>
      <c r="V1548" s="4">
        <f t="shared" si="249"/>
        <v>8.75</v>
      </c>
      <c r="W1548" s="2">
        <f t="shared" si="246"/>
        <v>1342.08</v>
      </c>
    </row>
    <row r="1549" spans="1:23" x14ac:dyDescent="0.25">
      <c r="A1549">
        <f t="shared" si="247"/>
        <v>2015</v>
      </c>
      <c r="B1549" s="1">
        <v>42331</v>
      </c>
      <c r="C1549" s="1">
        <v>42335</v>
      </c>
      <c r="D1549" s="1" t="str">
        <f t="shared" si="240"/>
        <v>Nov</v>
      </c>
      <c r="E1549" t="s">
        <v>38</v>
      </c>
      <c r="F1549" t="s">
        <v>520</v>
      </c>
      <c r="G1549" t="s">
        <v>33</v>
      </c>
      <c r="H1549" t="s">
        <v>65</v>
      </c>
      <c r="I1549" t="s">
        <v>1490</v>
      </c>
      <c r="J1549" t="s">
        <v>36</v>
      </c>
      <c r="K1549" t="s">
        <v>53</v>
      </c>
      <c r="L1549" s="2">
        <f t="shared" si="241"/>
        <v>44.237200000000001</v>
      </c>
      <c r="M1549" s="2">
        <f t="shared" si="242"/>
        <v>23.111999999999995</v>
      </c>
      <c r="N1549" s="2">
        <f t="shared" si="248"/>
        <v>-21.125200000000007</v>
      </c>
      <c r="O1549" s="2">
        <f t="shared" si="243"/>
        <v>-42.250400000000013</v>
      </c>
      <c r="P1549" s="2">
        <f t="shared" si="244"/>
        <v>46.22399999999999</v>
      </c>
      <c r="Q1549" s="2">
        <f t="shared" si="245"/>
        <v>-91.403599861543839</v>
      </c>
      <c r="R1549">
        <v>2</v>
      </c>
      <c r="S1549">
        <v>0.8</v>
      </c>
      <c r="T1549" s="2">
        <v>23.911999999999995</v>
      </c>
      <c r="U1549" s="3">
        <v>-40.650400000000019</v>
      </c>
      <c r="V1549" s="4">
        <f t="shared" si="249"/>
        <v>-85.000000000000057</v>
      </c>
      <c r="W1549" s="2">
        <f t="shared" si="246"/>
        <v>47.823999999999991</v>
      </c>
    </row>
    <row r="1550" spans="1:23" x14ac:dyDescent="0.25">
      <c r="A1550">
        <f t="shared" si="247"/>
        <v>2015</v>
      </c>
      <c r="B1550" s="1">
        <v>42331</v>
      </c>
      <c r="C1550" s="1">
        <v>42335</v>
      </c>
      <c r="D1550" s="1" t="str">
        <f t="shared" si="240"/>
        <v>Nov</v>
      </c>
      <c r="E1550" t="s">
        <v>38</v>
      </c>
      <c r="F1550" t="s">
        <v>520</v>
      </c>
      <c r="G1550" t="s">
        <v>33</v>
      </c>
      <c r="H1550" t="s">
        <v>65</v>
      </c>
      <c r="I1550" t="s">
        <v>1580</v>
      </c>
      <c r="J1550" t="s">
        <v>36</v>
      </c>
      <c r="K1550" t="s">
        <v>43</v>
      </c>
      <c r="L1550" s="2">
        <f t="shared" si="241"/>
        <v>25.872300000000003</v>
      </c>
      <c r="M1550" s="2">
        <f t="shared" si="242"/>
        <v>26.856000000000002</v>
      </c>
      <c r="N1550" s="2">
        <f t="shared" si="248"/>
        <v>0.98369999999999891</v>
      </c>
      <c r="O1550" s="2">
        <f t="shared" si="243"/>
        <v>1.9673999999999978</v>
      </c>
      <c r="P1550" s="2">
        <f t="shared" si="244"/>
        <v>53.712000000000003</v>
      </c>
      <c r="Q1550" s="2">
        <f t="shared" si="245"/>
        <v>3.6628686327077706</v>
      </c>
      <c r="R1550">
        <v>2</v>
      </c>
      <c r="S1550">
        <v>0.2</v>
      </c>
      <c r="T1550" s="2">
        <v>27.056000000000001</v>
      </c>
      <c r="U1550" s="3">
        <v>2.3673999999999991</v>
      </c>
      <c r="V1550" s="4">
        <f t="shared" si="249"/>
        <v>4.3749999999999982</v>
      </c>
      <c r="W1550" s="2">
        <f t="shared" si="246"/>
        <v>54.112000000000002</v>
      </c>
    </row>
    <row r="1551" spans="1:23" x14ac:dyDescent="0.25">
      <c r="A1551">
        <f t="shared" si="247"/>
        <v>2014</v>
      </c>
      <c r="B1551" s="1">
        <v>41826</v>
      </c>
      <c r="C1551" s="1">
        <v>41828</v>
      </c>
      <c r="D1551" s="1" t="str">
        <f t="shared" si="240"/>
        <v>Jul</v>
      </c>
      <c r="E1551" t="s">
        <v>98</v>
      </c>
      <c r="F1551" t="s">
        <v>737</v>
      </c>
      <c r="G1551" t="s">
        <v>25</v>
      </c>
      <c r="H1551" t="s">
        <v>80</v>
      </c>
      <c r="I1551" t="s">
        <v>1355</v>
      </c>
      <c r="J1551" t="s">
        <v>50</v>
      </c>
      <c r="K1551" t="s">
        <v>500</v>
      </c>
      <c r="L1551" s="2">
        <f t="shared" si="241"/>
        <v>384.99450000000013</v>
      </c>
      <c r="M1551" s="2">
        <f t="shared" si="242"/>
        <v>559.79200000000003</v>
      </c>
      <c r="N1551" s="2">
        <f t="shared" si="248"/>
        <v>174.7974999999999</v>
      </c>
      <c r="O1551" s="2">
        <f t="shared" si="243"/>
        <v>174.7974999999999</v>
      </c>
      <c r="P1551" s="2">
        <f t="shared" si="244"/>
        <v>559.79200000000003</v>
      </c>
      <c r="Q1551" s="2">
        <f t="shared" si="245"/>
        <v>31.2254373052848</v>
      </c>
      <c r="R1551">
        <v>1</v>
      </c>
      <c r="S1551">
        <v>0.2</v>
      </c>
      <c r="T1551" s="2">
        <v>559.99200000000008</v>
      </c>
      <c r="U1551" s="3">
        <v>174.99749999999997</v>
      </c>
      <c r="V1551" s="4">
        <f t="shared" si="249"/>
        <v>31.249999999999989</v>
      </c>
      <c r="W1551" s="2">
        <f t="shared" si="246"/>
        <v>559.99200000000008</v>
      </c>
    </row>
    <row r="1552" spans="1:23" x14ac:dyDescent="0.25">
      <c r="A1552">
        <f t="shared" si="247"/>
        <v>2017</v>
      </c>
      <c r="B1552" s="1">
        <v>43052</v>
      </c>
      <c r="C1552" s="1">
        <v>43057</v>
      </c>
      <c r="D1552" s="1" t="str">
        <f t="shared" si="240"/>
        <v>Nov</v>
      </c>
      <c r="E1552" t="s">
        <v>23</v>
      </c>
      <c r="F1552" t="s">
        <v>1520</v>
      </c>
      <c r="G1552" t="s">
        <v>64</v>
      </c>
      <c r="H1552" t="s">
        <v>65</v>
      </c>
      <c r="I1552" t="s">
        <v>1581</v>
      </c>
      <c r="J1552" t="s">
        <v>36</v>
      </c>
      <c r="K1552" t="s">
        <v>55</v>
      </c>
      <c r="L1552" s="2">
        <f t="shared" si="241"/>
        <v>13.442099999999996</v>
      </c>
      <c r="M1552" s="2">
        <f t="shared" si="242"/>
        <v>8.5239999999999974</v>
      </c>
      <c r="N1552" s="2">
        <f t="shared" si="248"/>
        <v>-4.918099999999999</v>
      </c>
      <c r="O1552" s="2">
        <f t="shared" si="243"/>
        <v>-29.508599999999994</v>
      </c>
      <c r="P1552" s="2">
        <f t="shared" si="244"/>
        <v>51.143999999999984</v>
      </c>
      <c r="Q1552" s="2">
        <f t="shared" si="245"/>
        <v>-57.697090567808551</v>
      </c>
      <c r="R1552">
        <v>6</v>
      </c>
      <c r="S1552">
        <v>0.8</v>
      </c>
      <c r="T1552" s="2">
        <v>9.3239999999999981</v>
      </c>
      <c r="U1552" s="3">
        <v>-24.708599999999997</v>
      </c>
      <c r="V1552" s="4">
        <f t="shared" si="249"/>
        <v>-44.166666666666671</v>
      </c>
      <c r="W1552" s="2">
        <f t="shared" si="246"/>
        <v>55.943999999999988</v>
      </c>
    </row>
    <row r="1553" spans="1:23" x14ac:dyDescent="0.25">
      <c r="A1553">
        <f t="shared" si="247"/>
        <v>2016</v>
      </c>
      <c r="B1553" s="1">
        <v>42538</v>
      </c>
      <c r="C1553" s="1">
        <v>42543</v>
      </c>
      <c r="D1553" s="1" t="str">
        <f t="shared" si="240"/>
        <v>Jun</v>
      </c>
      <c r="E1553" t="s">
        <v>38</v>
      </c>
      <c r="F1553" t="s">
        <v>1582</v>
      </c>
      <c r="G1553" t="s">
        <v>25</v>
      </c>
      <c r="H1553" t="s">
        <v>34</v>
      </c>
      <c r="I1553" t="s">
        <v>1469</v>
      </c>
      <c r="J1553" t="s">
        <v>36</v>
      </c>
      <c r="K1553" t="s">
        <v>60</v>
      </c>
      <c r="L1553" s="2">
        <f t="shared" si="241"/>
        <v>84.529799999999994</v>
      </c>
      <c r="M1553" s="2">
        <f t="shared" si="242"/>
        <v>111.96</v>
      </c>
      <c r="N1553" s="2">
        <f t="shared" si="248"/>
        <v>27.430199999999999</v>
      </c>
      <c r="O1553" s="2">
        <f t="shared" si="243"/>
        <v>54.860399999999998</v>
      </c>
      <c r="P1553" s="2">
        <f t="shared" si="244"/>
        <v>223.92</v>
      </c>
      <c r="Q1553" s="2">
        <f t="shared" si="245"/>
        <v>24.5</v>
      </c>
      <c r="R1553">
        <v>2</v>
      </c>
      <c r="S1553">
        <v>0</v>
      </c>
      <c r="T1553" s="2">
        <v>111.96</v>
      </c>
      <c r="U1553" s="3">
        <v>54.860399999999998</v>
      </c>
      <c r="V1553" s="4">
        <f t="shared" si="249"/>
        <v>24.5</v>
      </c>
      <c r="W1553" s="2">
        <f t="shared" si="246"/>
        <v>223.92</v>
      </c>
    </row>
    <row r="1554" spans="1:23" x14ac:dyDescent="0.25">
      <c r="A1554">
        <f t="shared" si="247"/>
        <v>2014</v>
      </c>
      <c r="B1554" s="1">
        <v>41762</v>
      </c>
      <c r="C1554" s="1">
        <v>41764</v>
      </c>
      <c r="D1554" s="1" t="str">
        <f t="shared" si="240"/>
        <v>May</v>
      </c>
      <c r="E1554" t="s">
        <v>98</v>
      </c>
      <c r="F1554" t="s">
        <v>654</v>
      </c>
      <c r="G1554" t="s">
        <v>64</v>
      </c>
      <c r="H1554" t="s">
        <v>65</v>
      </c>
      <c r="I1554" t="s">
        <v>1583</v>
      </c>
      <c r="J1554" t="s">
        <v>36</v>
      </c>
      <c r="K1554" t="s">
        <v>37</v>
      </c>
      <c r="L1554" s="2">
        <f t="shared" si="241"/>
        <v>20.081600000000002</v>
      </c>
      <c r="M1554" s="2">
        <f t="shared" si="242"/>
        <v>21.560000000000002</v>
      </c>
      <c r="N1554" s="2">
        <f t="shared" si="248"/>
        <v>1.4784000000000006</v>
      </c>
      <c r="O1554" s="2">
        <f t="shared" si="243"/>
        <v>10.348800000000004</v>
      </c>
      <c r="P1554" s="2">
        <f t="shared" si="244"/>
        <v>150.92000000000002</v>
      </c>
      <c r="Q1554" s="2">
        <f t="shared" si="245"/>
        <v>6.8571428571428585</v>
      </c>
      <c r="R1554">
        <v>7</v>
      </c>
      <c r="S1554">
        <v>0</v>
      </c>
      <c r="T1554" s="2">
        <v>21.560000000000002</v>
      </c>
      <c r="U1554" s="3">
        <v>10.348799999999999</v>
      </c>
      <c r="V1554" s="4">
        <f t="shared" si="249"/>
        <v>6.8571428571428559</v>
      </c>
      <c r="W1554" s="2">
        <f t="shared" si="246"/>
        <v>150.92000000000002</v>
      </c>
    </row>
    <row r="1555" spans="1:23" x14ac:dyDescent="0.25">
      <c r="A1555">
        <f t="shared" si="247"/>
        <v>2017</v>
      </c>
      <c r="B1555" s="1">
        <v>43024</v>
      </c>
      <c r="C1555" s="1">
        <v>43029</v>
      </c>
      <c r="D1555" s="1" t="str">
        <f t="shared" si="240"/>
        <v>Oct</v>
      </c>
      <c r="E1555" t="s">
        <v>38</v>
      </c>
      <c r="F1555" t="s">
        <v>1584</v>
      </c>
      <c r="G1555" t="s">
        <v>25</v>
      </c>
      <c r="H1555" t="s">
        <v>26</v>
      </c>
      <c r="I1555" t="s">
        <v>1069</v>
      </c>
      <c r="J1555" t="s">
        <v>36</v>
      </c>
      <c r="K1555" t="s">
        <v>53</v>
      </c>
      <c r="L1555" s="2">
        <f t="shared" si="241"/>
        <v>113.273</v>
      </c>
      <c r="M1555" s="2">
        <f t="shared" si="242"/>
        <v>124.75</v>
      </c>
      <c r="N1555" s="2">
        <f t="shared" si="248"/>
        <v>11.477000000000004</v>
      </c>
      <c r="O1555" s="2">
        <f t="shared" si="243"/>
        <v>57.385000000000019</v>
      </c>
      <c r="P1555" s="2">
        <f t="shared" si="244"/>
        <v>623.75</v>
      </c>
      <c r="Q1555" s="2">
        <f t="shared" si="245"/>
        <v>9.2000000000000028</v>
      </c>
      <c r="R1555">
        <v>5</v>
      </c>
      <c r="S1555">
        <v>0</v>
      </c>
      <c r="T1555" s="2">
        <v>124.75</v>
      </c>
      <c r="U1555" s="3">
        <v>57.384999999999991</v>
      </c>
      <c r="V1555" s="4">
        <f t="shared" si="249"/>
        <v>9.1999999999999993</v>
      </c>
      <c r="W1555" s="2">
        <f t="shared" si="246"/>
        <v>623.75</v>
      </c>
    </row>
    <row r="1556" spans="1:23" x14ac:dyDescent="0.25">
      <c r="A1556">
        <f t="shared" si="247"/>
        <v>2015</v>
      </c>
      <c r="B1556" s="1">
        <v>42041</v>
      </c>
      <c r="C1556" s="1">
        <v>42048</v>
      </c>
      <c r="D1556" s="1" t="str">
        <f t="shared" si="240"/>
        <v>Feb</v>
      </c>
      <c r="E1556" t="s">
        <v>38</v>
      </c>
      <c r="F1556" t="s">
        <v>350</v>
      </c>
      <c r="G1556" t="s">
        <v>33</v>
      </c>
      <c r="H1556" t="s">
        <v>34</v>
      </c>
      <c r="I1556" t="s">
        <v>1585</v>
      </c>
      <c r="J1556" t="s">
        <v>36</v>
      </c>
      <c r="K1556" t="s">
        <v>48</v>
      </c>
      <c r="L1556" s="2">
        <f t="shared" si="241"/>
        <v>4.7696000000000005</v>
      </c>
      <c r="M1556" s="2">
        <f t="shared" si="242"/>
        <v>5.28</v>
      </c>
      <c r="N1556" s="2">
        <f t="shared" si="248"/>
        <v>0.51039999999999974</v>
      </c>
      <c r="O1556" s="2">
        <f t="shared" si="243"/>
        <v>1.5311999999999992</v>
      </c>
      <c r="P1556" s="2">
        <f t="shared" si="244"/>
        <v>15.84</v>
      </c>
      <c r="Q1556" s="2">
        <f t="shared" si="245"/>
        <v>9.6666666666666625</v>
      </c>
      <c r="R1556">
        <v>3</v>
      </c>
      <c r="S1556">
        <v>0</v>
      </c>
      <c r="T1556" s="2">
        <v>5.28</v>
      </c>
      <c r="U1556" s="3">
        <v>1.5311999999999999</v>
      </c>
      <c r="V1556" s="4">
        <f t="shared" si="249"/>
        <v>9.6666666666666661</v>
      </c>
      <c r="W1556" s="2">
        <f t="shared" si="246"/>
        <v>15.84</v>
      </c>
    </row>
    <row r="1557" spans="1:23" x14ac:dyDescent="0.25">
      <c r="A1557">
        <f t="shared" si="247"/>
        <v>2017</v>
      </c>
      <c r="B1557" s="1">
        <v>42982</v>
      </c>
      <c r="C1557" s="1">
        <v>42986</v>
      </c>
      <c r="D1557" s="1" t="str">
        <f t="shared" si="240"/>
        <v>Sep</v>
      </c>
      <c r="E1557" t="s">
        <v>38</v>
      </c>
      <c r="F1557" t="s">
        <v>1586</v>
      </c>
      <c r="G1557" t="s">
        <v>25</v>
      </c>
      <c r="H1557" t="s">
        <v>80</v>
      </c>
      <c r="I1557" t="s">
        <v>114</v>
      </c>
      <c r="J1557" t="s">
        <v>50</v>
      </c>
      <c r="K1557" t="s">
        <v>86</v>
      </c>
      <c r="L1557" s="2">
        <f t="shared" si="241"/>
        <v>82.074299999999994</v>
      </c>
      <c r="M1557" s="2">
        <f t="shared" si="242"/>
        <v>91.96</v>
      </c>
      <c r="N1557" s="2">
        <f t="shared" si="248"/>
        <v>9.8856999999999999</v>
      </c>
      <c r="O1557" s="2">
        <f t="shared" si="243"/>
        <v>39.5428</v>
      </c>
      <c r="P1557" s="2">
        <f t="shared" si="244"/>
        <v>367.84</v>
      </c>
      <c r="Q1557" s="2">
        <f t="shared" si="245"/>
        <v>10.750000000000002</v>
      </c>
      <c r="R1557">
        <v>4</v>
      </c>
      <c r="S1557">
        <v>0</v>
      </c>
      <c r="T1557" s="2">
        <v>91.96</v>
      </c>
      <c r="U1557" s="3">
        <v>39.5428</v>
      </c>
      <c r="V1557" s="4">
        <f t="shared" si="249"/>
        <v>10.750000000000002</v>
      </c>
      <c r="W1557" s="2">
        <f t="shared" si="246"/>
        <v>367.84</v>
      </c>
    </row>
    <row r="1558" spans="1:23" x14ac:dyDescent="0.25">
      <c r="A1558">
        <f t="shared" si="247"/>
        <v>2016</v>
      </c>
      <c r="B1558" s="1">
        <v>42499</v>
      </c>
      <c r="C1558" s="1">
        <v>42505</v>
      </c>
      <c r="D1558" s="1" t="str">
        <f t="shared" si="240"/>
        <v>May</v>
      </c>
      <c r="E1558" t="s">
        <v>38</v>
      </c>
      <c r="F1558" t="s">
        <v>1587</v>
      </c>
      <c r="G1558" t="s">
        <v>25</v>
      </c>
      <c r="H1558" t="s">
        <v>80</v>
      </c>
      <c r="I1558" t="s">
        <v>1588</v>
      </c>
      <c r="J1558" t="s">
        <v>36</v>
      </c>
      <c r="K1558" t="s">
        <v>92</v>
      </c>
      <c r="L1558" s="2">
        <f t="shared" si="241"/>
        <v>5.84</v>
      </c>
      <c r="M1558" s="2">
        <f t="shared" si="242"/>
        <v>9.1440000000000001</v>
      </c>
      <c r="N1558" s="2">
        <f t="shared" si="248"/>
        <v>3.3040000000000003</v>
      </c>
      <c r="O1558" s="2">
        <f t="shared" si="243"/>
        <v>3.3040000000000003</v>
      </c>
      <c r="P1558" s="2">
        <f t="shared" si="244"/>
        <v>9.1440000000000001</v>
      </c>
      <c r="Q1558" s="2">
        <f t="shared" si="245"/>
        <v>36.132983377077863</v>
      </c>
      <c r="R1558">
        <v>1</v>
      </c>
      <c r="S1558">
        <v>0.2</v>
      </c>
      <c r="T1558" s="2">
        <v>9.3439999999999994</v>
      </c>
      <c r="U1558" s="3">
        <v>3.504</v>
      </c>
      <c r="V1558" s="4">
        <f t="shared" si="249"/>
        <v>37.5</v>
      </c>
      <c r="W1558" s="2">
        <f t="shared" si="246"/>
        <v>9.3439999999999994</v>
      </c>
    </row>
    <row r="1559" spans="1:23" x14ac:dyDescent="0.25">
      <c r="A1559">
        <f t="shared" si="247"/>
        <v>2016</v>
      </c>
      <c r="B1559" s="1">
        <v>42499</v>
      </c>
      <c r="C1559" s="1">
        <v>42505</v>
      </c>
      <c r="D1559" s="1" t="str">
        <f t="shared" si="240"/>
        <v>May</v>
      </c>
      <c r="E1559" t="s">
        <v>38</v>
      </c>
      <c r="F1559" t="s">
        <v>1587</v>
      </c>
      <c r="G1559" t="s">
        <v>25</v>
      </c>
      <c r="H1559" t="s">
        <v>80</v>
      </c>
      <c r="I1559" t="s">
        <v>1589</v>
      </c>
      <c r="J1559" t="s">
        <v>36</v>
      </c>
      <c r="K1559" t="s">
        <v>48</v>
      </c>
      <c r="L1559" s="2">
        <f t="shared" si="241"/>
        <v>77.376000000000005</v>
      </c>
      <c r="M1559" s="2">
        <f t="shared" si="242"/>
        <v>79.16</v>
      </c>
      <c r="N1559" s="2">
        <f t="shared" si="248"/>
        <v>1.7839999999999918</v>
      </c>
      <c r="O1559" s="2">
        <f t="shared" si="243"/>
        <v>8.9199999999999591</v>
      </c>
      <c r="P1559" s="2">
        <f t="shared" si="244"/>
        <v>395.79999999999995</v>
      </c>
      <c r="Q1559" s="2">
        <f t="shared" si="245"/>
        <v>2.2536634663971604</v>
      </c>
      <c r="R1559">
        <v>5</v>
      </c>
      <c r="S1559">
        <v>0.2</v>
      </c>
      <c r="T1559" s="2">
        <v>79.36</v>
      </c>
      <c r="U1559" s="3">
        <v>9.919999999999991</v>
      </c>
      <c r="V1559" s="4">
        <f t="shared" si="249"/>
        <v>2.4999999999999978</v>
      </c>
      <c r="W1559" s="2">
        <f t="shared" si="246"/>
        <v>396.8</v>
      </c>
    </row>
    <row r="1560" spans="1:23" x14ac:dyDescent="0.25">
      <c r="A1560">
        <f t="shared" si="247"/>
        <v>2015</v>
      </c>
      <c r="B1560" s="1">
        <v>42079</v>
      </c>
      <c r="C1560" s="1">
        <v>42081</v>
      </c>
      <c r="D1560" s="1" t="str">
        <f t="shared" si="240"/>
        <v>Mar</v>
      </c>
      <c r="E1560" t="s">
        <v>23</v>
      </c>
      <c r="F1560" t="s">
        <v>667</v>
      </c>
      <c r="G1560" t="s">
        <v>25</v>
      </c>
      <c r="H1560" t="s">
        <v>34</v>
      </c>
      <c r="I1560" t="s">
        <v>1486</v>
      </c>
      <c r="J1560" t="s">
        <v>28</v>
      </c>
      <c r="K1560" t="s">
        <v>41</v>
      </c>
      <c r="L1560" s="2">
        <f t="shared" si="241"/>
        <v>149.6052</v>
      </c>
      <c r="M1560" s="2">
        <f t="shared" si="242"/>
        <v>171.96</v>
      </c>
      <c r="N1560" s="2">
        <f t="shared" si="248"/>
        <v>22.354800000000012</v>
      </c>
      <c r="O1560" s="2">
        <f t="shared" si="243"/>
        <v>44.709600000000023</v>
      </c>
      <c r="P1560" s="2">
        <f t="shared" si="244"/>
        <v>343.92</v>
      </c>
      <c r="Q1560" s="2">
        <f t="shared" si="245"/>
        <v>13.000000000000005</v>
      </c>
      <c r="R1560">
        <v>2</v>
      </c>
      <c r="S1560">
        <v>0</v>
      </c>
      <c r="T1560" s="2">
        <v>171.96</v>
      </c>
      <c r="U1560" s="3">
        <v>44.709600000000009</v>
      </c>
      <c r="V1560" s="4">
        <f t="shared" si="249"/>
        <v>13.000000000000004</v>
      </c>
      <c r="W1560" s="2">
        <f t="shared" si="246"/>
        <v>343.92</v>
      </c>
    </row>
    <row r="1561" spans="1:23" x14ac:dyDescent="0.25">
      <c r="A1561">
        <f t="shared" si="247"/>
        <v>2016</v>
      </c>
      <c r="B1561" s="1">
        <v>42469</v>
      </c>
      <c r="C1561" s="1">
        <v>42473</v>
      </c>
      <c r="D1561" s="1" t="str">
        <f t="shared" si="240"/>
        <v>Apr</v>
      </c>
      <c r="E1561" t="s">
        <v>38</v>
      </c>
      <c r="F1561" t="s">
        <v>1590</v>
      </c>
      <c r="G1561" t="s">
        <v>33</v>
      </c>
      <c r="H1561" t="s">
        <v>34</v>
      </c>
      <c r="I1561" t="s">
        <v>1077</v>
      </c>
      <c r="J1561" t="s">
        <v>36</v>
      </c>
      <c r="K1561" t="s">
        <v>53</v>
      </c>
      <c r="L1561" s="2">
        <f t="shared" si="241"/>
        <v>33.928100000000001</v>
      </c>
      <c r="M1561" s="2">
        <f t="shared" si="242"/>
        <v>35.152000000000001</v>
      </c>
      <c r="N1561" s="2">
        <f t="shared" si="248"/>
        <v>1.2239000000000004</v>
      </c>
      <c r="O1561" s="2">
        <f t="shared" si="243"/>
        <v>11.015100000000004</v>
      </c>
      <c r="P1561" s="2">
        <f t="shared" si="244"/>
        <v>316.36799999999999</v>
      </c>
      <c r="Q1561" s="2">
        <f t="shared" si="245"/>
        <v>3.4817364588074664</v>
      </c>
      <c r="R1561">
        <v>9</v>
      </c>
      <c r="S1561">
        <v>0.2</v>
      </c>
      <c r="T1561" s="2">
        <v>35.352000000000004</v>
      </c>
      <c r="U1561" s="3">
        <v>12.815099999999997</v>
      </c>
      <c r="V1561" s="4">
        <f t="shared" si="249"/>
        <v>4.0277777777777768</v>
      </c>
      <c r="W1561" s="2">
        <f t="shared" si="246"/>
        <v>318.16800000000001</v>
      </c>
    </row>
    <row r="1562" spans="1:23" x14ac:dyDescent="0.25">
      <c r="A1562">
        <f t="shared" si="247"/>
        <v>2014</v>
      </c>
      <c r="B1562" s="1">
        <v>41733</v>
      </c>
      <c r="C1562" s="1">
        <v>41738</v>
      </c>
      <c r="D1562" s="1" t="str">
        <f t="shared" si="240"/>
        <v>Apr</v>
      </c>
      <c r="E1562" t="s">
        <v>38</v>
      </c>
      <c r="F1562" t="s">
        <v>1070</v>
      </c>
      <c r="G1562" t="s">
        <v>64</v>
      </c>
      <c r="H1562" t="s">
        <v>34</v>
      </c>
      <c r="I1562" t="s">
        <v>1591</v>
      </c>
      <c r="J1562" t="s">
        <v>36</v>
      </c>
      <c r="K1562" t="s">
        <v>37</v>
      </c>
      <c r="L1562" s="2">
        <f t="shared" si="241"/>
        <v>17.387999999999998</v>
      </c>
      <c r="M1562" s="2">
        <f t="shared" si="242"/>
        <v>18.899999999999999</v>
      </c>
      <c r="N1562" s="2">
        <f t="shared" si="248"/>
        <v>1.5120000000000005</v>
      </c>
      <c r="O1562" s="2">
        <f t="shared" si="243"/>
        <v>9.0720000000000027</v>
      </c>
      <c r="P1562" s="2">
        <f t="shared" si="244"/>
        <v>113.39999999999999</v>
      </c>
      <c r="Q1562" s="2">
        <f t="shared" si="245"/>
        <v>8.0000000000000036</v>
      </c>
      <c r="R1562">
        <v>6</v>
      </c>
      <c r="S1562">
        <v>0</v>
      </c>
      <c r="T1562" s="2">
        <v>18.899999999999999</v>
      </c>
      <c r="U1562" s="3">
        <v>9.0719999999999992</v>
      </c>
      <c r="V1562" s="4">
        <f t="shared" si="249"/>
        <v>8</v>
      </c>
      <c r="W1562" s="2">
        <f t="shared" si="246"/>
        <v>113.39999999999999</v>
      </c>
    </row>
    <row r="1563" spans="1:23" x14ac:dyDescent="0.25">
      <c r="A1563">
        <f t="shared" si="247"/>
        <v>2017</v>
      </c>
      <c r="B1563" s="1">
        <v>42983</v>
      </c>
      <c r="C1563" s="1">
        <v>42984</v>
      </c>
      <c r="D1563" s="1" t="str">
        <f t="shared" si="240"/>
        <v>Sep</v>
      </c>
      <c r="E1563" t="s">
        <v>98</v>
      </c>
      <c r="F1563" t="s">
        <v>169</v>
      </c>
      <c r="G1563" t="s">
        <v>64</v>
      </c>
      <c r="H1563" t="s">
        <v>34</v>
      </c>
      <c r="I1563" t="s">
        <v>525</v>
      </c>
      <c r="J1563" t="s">
        <v>36</v>
      </c>
      <c r="K1563" t="s">
        <v>48</v>
      </c>
      <c r="L1563" s="2">
        <f t="shared" si="241"/>
        <v>2.0571999999999999</v>
      </c>
      <c r="M1563" s="2">
        <f t="shared" si="242"/>
        <v>2.78</v>
      </c>
      <c r="N1563" s="2">
        <f t="shared" si="248"/>
        <v>0.72279999999999989</v>
      </c>
      <c r="O1563" s="2">
        <f t="shared" si="243"/>
        <v>0.72279999999999989</v>
      </c>
      <c r="P1563" s="2">
        <f t="shared" si="244"/>
        <v>2.78</v>
      </c>
      <c r="Q1563" s="2">
        <f t="shared" si="245"/>
        <v>25.999999999999996</v>
      </c>
      <c r="R1563">
        <v>1</v>
      </c>
      <c r="S1563">
        <v>0</v>
      </c>
      <c r="T1563" s="2">
        <v>2.78</v>
      </c>
      <c r="U1563" s="3">
        <v>0.72279999999999989</v>
      </c>
      <c r="V1563" s="4">
        <f t="shared" si="249"/>
        <v>25.999999999999996</v>
      </c>
      <c r="W1563" s="2">
        <f t="shared" si="246"/>
        <v>2.78</v>
      </c>
    </row>
    <row r="1564" spans="1:23" x14ac:dyDescent="0.25">
      <c r="A1564">
        <f t="shared" si="247"/>
        <v>2017</v>
      </c>
      <c r="B1564" s="1">
        <v>42916</v>
      </c>
      <c r="C1564" s="1">
        <v>42916</v>
      </c>
      <c r="D1564" s="1" t="str">
        <f t="shared" si="240"/>
        <v>Jun</v>
      </c>
      <c r="E1564" t="s">
        <v>528</v>
      </c>
      <c r="F1564" t="s">
        <v>1592</v>
      </c>
      <c r="G1564" t="s">
        <v>25</v>
      </c>
      <c r="H1564" t="s">
        <v>80</v>
      </c>
      <c r="I1564" t="s">
        <v>40</v>
      </c>
      <c r="J1564" t="s">
        <v>28</v>
      </c>
      <c r="K1564" t="s">
        <v>41</v>
      </c>
      <c r="L1564" s="2">
        <f t="shared" si="241"/>
        <v>1103.8256999999999</v>
      </c>
      <c r="M1564" s="2">
        <f t="shared" si="242"/>
        <v>1044.2299999999998</v>
      </c>
      <c r="N1564" s="2">
        <f t="shared" si="248"/>
        <v>-59.595700000000079</v>
      </c>
      <c r="O1564" s="2">
        <f t="shared" si="243"/>
        <v>-297.97850000000039</v>
      </c>
      <c r="P1564" s="2">
        <f t="shared" si="244"/>
        <v>5221.1499999999987</v>
      </c>
      <c r="Q1564" s="2">
        <f t="shared" si="245"/>
        <v>-5.7071430623521726</v>
      </c>
      <c r="R1564">
        <v>5</v>
      </c>
      <c r="S1564">
        <v>0.4</v>
      </c>
      <c r="T1564" s="2">
        <v>1044.6299999999999</v>
      </c>
      <c r="U1564" s="3">
        <v>-295.97849999999994</v>
      </c>
      <c r="V1564" s="4">
        <f t="shared" si="249"/>
        <v>-5.6666666666666661</v>
      </c>
      <c r="W1564" s="2">
        <f t="shared" si="246"/>
        <v>5223.1499999999996</v>
      </c>
    </row>
    <row r="1565" spans="1:23" x14ac:dyDescent="0.25">
      <c r="A1565">
        <f t="shared" si="247"/>
        <v>2015</v>
      </c>
      <c r="B1565" s="1">
        <v>42317</v>
      </c>
      <c r="C1565" s="1">
        <v>42317</v>
      </c>
      <c r="D1565" s="1" t="str">
        <f t="shared" si="240"/>
        <v>Nov</v>
      </c>
      <c r="E1565" t="s">
        <v>528</v>
      </c>
      <c r="F1565" t="s">
        <v>1593</v>
      </c>
      <c r="G1565" t="s">
        <v>25</v>
      </c>
      <c r="H1565" t="s">
        <v>80</v>
      </c>
      <c r="I1565" t="s">
        <v>359</v>
      </c>
      <c r="J1565" t="s">
        <v>36</v>
      </c>
      <c r="K1565" t="s">
        <v>60</v>
      </c>
      <c r="L1565" s="2">
        <f t="shared" si="241"/>
        <v>9.9803000000000015</v>
      </c>
      <c r="M1565" s="2">
        <f t="shared" si="242"/>
        <v>11.152000000000003</v>
      </c>
      <c r="N1565" s="2">
        <f t="shared" si="248"/>
        <v>1.1717000000000013</v>
      </c>
      <c r="O1565" s="2">
        <f t="shared" si="243"/>
        <v>3.5151000000000039</v>
      </c>
      <c r="P1565" s="2">
        <f t="shared" si="244"/>
        <v>33.45600000000001</v>
      </c>
      <c r="Q1565" s="2">
        <f t="shared" si="245"/>
        <v>10.506635581061701</v>
      </c>
      <c r="R1565">
        <v>3</v>
      </c>
      <c r="S1565">
        <v>0.2</v>
      </c>
      <c r="T1565" s="2">
        <v>11.352000000000002</v>
      </c>
      <c r="U1565" s="3">
        <v>4.1151</v>
      </c>
      <c r="V1565" s="4">
        <f t="shared" si="249"/>
        <v>12.083333333333332</v>
      </c>
      <c r="W1565" s="2">
        <f t="shared" si="246"/>
        <v>34.056000000000004</v>
      </c>
    </row>
    <row r="1566" spans="1:23" x14ac:dyDescent="0.25">
      <c r="A1566">
        <f t="shared" si="247"/>
        <v>2014</v>
      </c>
      <c r="B1566" s="1">
        <v>41702</v>
      </c>
      <c r="C1566" s="1">
        <v>41702</v>
      </c>
      <c r="D1566" s="1" t="str">
        <f t="shared" si="240"/>
        <v>Mar</v>
      </c>
      <c r="E1566" t="s">
        <v>528</v>
      </c>
      <c r="F1566" t="s">
        <v>210</v>
      </c>
      <c r="G1566" t="s">
        <v>25</v>
      </c>
      <c r="H1566" t="s">
        <v>26</v>
      </c>
      <c r="I1566" t="s">
        <v>1594</v>
      </c>
      <c r="J1566" t="s">
        <v>36</v>
      </c>
      <c r="K1566" t="s">
        <v>43</v>
      </c>
      <c r="L1566" s="2">
        <f t="shared" si="241"/>
        <v>351.35100000000006</v>
      </c>
      <c r="M1566" s="2">
        <f t="shared" si="242"/>
        <v>354.90000000000003</v>
      </c>
      <c r="N1566" s="2">
        <f t="shared" si="248"/>
        <v>3.5489999999999782</v>
      </c>
      <c r="O1566" s="2">
        <f t="shared" si="243"/>
        <v>17.744999999999891</v>
      </c>
      <c r="P1566" s="2">
        <f t="shared" si="244"/>
        <v>1774.5000000000002</v>
      </c>
      <c r="Q1566" s="2">
        <f t="shared" si="245"/>
        <v>0.99999999999999378</v>
      </c>
      <c r="R1566">
        <v>5</v>
      </c>
      <c r="S1566">
        <v>0</v>
      </c>
      <c r="T1566" s="2">
        <v>354.90000000000003</v>
      </c>
      <c r="U1566" s="3">
        <v>17.744999999999962</v>
      </c>
      <c r="V1566" s="4">
        <f t="shared" si="249"/>
        <v>0.99999999999999778</v>
      </c>
      <c r="W1566" s="2">
        <f t="shared" si="246"/>
        <v>1774.5000000000002</v>
      </c>
    </row>
    <row r="1567" spans="1:23" x14ac:dyDescent="0.25">
      <c r="A1567">
        <f t="shared" si="247"/>
        <v>2015</v>
      </c>
      <c r="B1567" s="1">
        <v>42082</v>
      </c>
      <c r="C1567" s="1">
        <v>42088</v>
      </c>
      <c r="D1567" s="1" t="str">
        <f t="shared" si="240"/>
        <v>Mar</v>
      </c>
      <c r="E1567" t="s">
        <v>38</v>
      </c>
      <c r="F1567" t="s">
        <v>903</v>
      </c>
      <c r="G1567" t="s">
        <v>64</v>
      </c>
      <c r="H1567" t="s">
        <v>34</v>
      </c>
      <c r="I1567" t="s">
        <v>1324</v>
      </c>
      <c r="J1567" t="s">
        <v>50</v>
      </c>
      <c r="K1567" t="s">
        <v>51</v>
      </c>
      <c r="L1567" s="2">
        <f t="shared" si="241"/>
        <v>440.34670000000006</v>
      </c>
      <c r="M1567" s="2">
        <f t="shared" si="242"/>
        <v>453.37600000000003</v>
      </c>
      <c r="N1567" s="2">
        <f t="shared" si="248"/>
        <v>13.029299999999978</v>
      </c>
      <c r="O1567" s="2">
        <f t="shared" si="243"/>
        <v>39.087899999999934</v>
      </c>
      <c r="P1567" s="2">
        <f t="shared" si="244"/>
        <v>1360.1280000000002</v>
      </c>
      <c r="Q1567" s="2">
        <f t="shared" si="245"/>
        <v>2.8738398150762228</v>
      </c>
      <c r="R1567">
        <v>3</v>
      </c>
      <c r="S1567">
        <v>0.2</v>
      </c>
      <c r="T1567" s="2">
        <v>453.57600000000002</v>
      </c>
      <c r="U1567" s="3">
        <v>39.687899999999985</v>
      </c>
      <c r="V1567" s="4">
        <f t="shared" si="249"/>
        <v>2.9166666666666652</v>
      </c>
      <c r="W1567" s="2">
        <f t="shared" si="246"/>
        <v>1360.7280000000001</v>
      </c>
    </row>
    <row r="1568" spans="1:23" x14ac:dyDescent="0.25">
      <c r="A1568">
        <f t="shared" si="247"/>
        <v>2015</v>
      </c>
      <c r="B1568" s="1">
        <v>42337</v>
      </c>
      <c r="C1568" s="1">
        <v>42338</v>
      </c>
      <c r="D1568" s="1" t="str">
        <f t="shared" si="240"/>
        <v>Nov</v>
      </c>
      <c r="E1568" t="s">
        <v>98</v>
      </c>
      <c r="F1568" t="s">
        <v>1595</v>
      </c>
      <c r="G1568" t="s">
        <v>25</v>
      </c>
      <c r="H1568" t="s">
        <v>65</v>
      </c>
      <c r="I1568" t="s">
        <v>1596</v>
      </c>
      <c r="J1568" t="s">
        <v>50</v>
      </c>
      <c r="K1568" t="s">
        <v>86</v>
      </c>
      <c r="L1568" s="2">
        <f t="shared" si="241"/>
        <v>21.569500000000001</v>
      </c>
      <c r="M1568" s="2">
        <f t="shared" si="242"/>
        <v>21.28</v>
      </c>
      <c r="N1568" s="2">
        <f t="shared" si="248"/>
        <v>-0.28950000000000031</v>
      </c>
      <c r="O1568" s="2">
        <f t="shared" si="243"/>
        <v>-0.86850000000000094</v>
      </c>
      <c r="P1568" s="2">
        <f t="shared" si="244"/>
        <v>63.84</v>
      </c>
      <c r="Q1568" s="2">
        <f t="shared" si="245"/>
        <v>-1.3604323308270689</v>
      </c>
      <c r="R1568">
        <v>3</v>
      </c>
      <c r="S1568">
        <v>0.2</v>
      </c>
      <c r="T1568" s="2">
        <v>21.48</v>
      </c>
      <c r="U1568" s="3">
        <v>-0.26850000000000307</v>
      </c>
      <c r="V1568" s="4">
        <f t="shared" si="249"/>
        <v>-0.4166666666666714</v>
      </c>
      <c r="W1568" s="2">
        <f t="shared" si="246"/>
        <v>64.44</v>
      </c>
    </row>
    <row r="1569" spans="1:23" x14ac:dyDescent="0.25">
      <c r="A1569">
        <f t="shared" si="247"/>
        <v>2015</v>
      </c>
      <c r="B1569" s="1">
        <v>42337</v>
      </c>
      <c r="C1569" s="1">
        <v>42338</v>
      </c>
      <c r="D1569" s="1" t="str">
        <f t="shared" si="240"/>
        <v>Nov</v>
      </c>
      <c r="E1569" t="s">
        <v>98</v>
      </c>
      <c r="F1569" t="s">
        <v>1595</v>
      </c>
      <c r="G1569" t="s">
        <v>25</v>
      </c>
      <c r="H1569" t="s">
        <v>65</v>
      </c>
      <c r="I1569" t="s">
        <v>1597</v>
      </c>
      <c r="J1569" t="s">
        <v>36</v>
      </c>
      <c r="K1569" t="s">
        <v>53</v>
      </c>
      <c r="L1569" s="2">
        <f t="shared" si="241"/>
        <v>12.187799999999999</v>
      </c>
      <c r="M1569" s="2">
        <f t="shared" si="242"/>
        <v>7.9839999999999991</v>
      </c>
      <c r="N1569" s="2">
        <f t="shared" si="248"/>
        <v>-4.2038000000000002</v>
      </c>
      <c r="O1569" s="2">
        <f t="shared" si="243"/>
        <v>-16.815200000000001</v>
      </c>
      <c r="P1569" s="2">
        <f t="shared" si="244"/>
        <v>31.935999999999996</v>
      </c>
      <c r="Q1569" s="2">
        <f t="shared" si="245"/>
        <v>-52.652805611222455</v>
      </c>
      <c r="R1569">
        <v>4</v>
      </c>
      <c r="S1569">
        <v>0.8</v>
      </c>
      <c r="T1569" s="2">
        <v>8.7839999999999989</v>
      </c>
      <c r="U1569" s="3">
        <v>-13.615200000000002</v>
      </c>
      <c r="V1569" s="4">
        <f t="shared" si="249"/>
        <v>-38.750000000000007</v>
      </c>
      <c r="W1569" s="2">
        <f t="shared" si="246"/>
        <v>35.135999999999996</v>
      </c>
    </row>
    <row r="1570" spans="1:23" x14ac:dyDescent="0.25">
      <c r="A1570">
        <f t="shared" si="247"/>
        <v>2017</v>
      </c>
      <c r="B1570" s="1">
        <v>42897</v>
      </c>
      <c r="C1570" s="1">
        <v>42897</v>
      </c>
      <c r="D1570" s="1" t="str">
        <f t="shared" si="240"/>
        <v>Jun</v>
      </c>
      <c r="E1570" t="s">
        <v>528</v>
      </c>
      <c r="F1570" t="s">
        <v>791</v>
      </c>
      <c r="G1570" t="s">
        <v>25</v>
      </c>
      <c r="H1570" t="s">
        <v>34</v>
      </c>
      <c r="I1570" t="s">
        <v>701</v>
      </c>
      <c r="J1570" t="s">
        <v>36</v>
      </c>
      <c r="K1570" t="s">
        <v>60</v>
      </c>
      <c r="L1570" s="2">
        <f t="shared" si="241"/>
        <v>102.8849</v>
      </c>
      <c r="M1570" s="2">
        <f t="shared" si="242"/>
        <v>122.97</v>
      </c>
      <c r="N1570" s="2">
        <f t="shared" si="248"/>
        <v>20.085099999999997</v>
      </c>
      <c r="O1570" s="2">
        <f t="shared" si="243"/>
        <v>60.255299999999991</v>
      </c>
      <c r="P1570" s="2">
        <f t="shared" si="244"/>
        <v>368.90999999999997</v>
      </c>
      <c r="Q1570" s="2">
        <f t="shared" si="245"/>
        <v>16.333333333333332</v>
      </c>
      <c r="R1570">
        <v>3</v>
      </c>
      <c r="S1570">
        <v>0</v>
      </c>
      <c r="T1570" s="2">
        <v>122.97</v>
      </c>
      <c r="U1570" s="3">
        <v>60.255300000000005</v>
      </c>
      <c r="V1570" s="4">
        <f t="shared" si="249"/>
        <v>16.333333333333336</v>
      </c>
      <c r="W1570" s="2">
        <f t="shared" si="246"/>
        <v>368.90999999999997</v>
      </c>
    </row>
    <row r="1571" spans="1:23" x14ac:dyDescent="0.25">
      <c r="A1571">
        <f t="shared" si="247"/>
        <v>2017</v>
      </c>
      <c r="B1571" s="1">
        <v>43065</v>
      </c>
      <c r="C1571" s="1">
        <v>43069</v>
      </c>
      <c r="D1571" s="1" t="str">
        <f t="shared" si="240"/>
        <v>Nov</v>
      </c>
      <c r="E1571" t="s">
        <v>38</v>
      </c>
      <c r="F1571" t="s">
        <v>1118</v>
      </c>
      <c r="G1571" t="s">
        <v>33</v>
      </c>
      <c r="H1571" t="s">
        <v>26</v>
      </c>
      <c r="I1571" t="s">
        <v>1598</v>
      </c>
      <c r="J1571" t="s">
        <v>36</v>
      </c>
      <c r="K1571" t="s">
        <v>48</v>
      </c>
      <c r="L1571" s="2">
        <f t="shared" si="241"/>
        <v>11.598800000000001</v>
      </c>
      <c r="M1571" s="2">
        <f t="shared" si="242"/>
        <v>12.84</v>
      </c>
      <c r="N1571" s="2">
        <f t="shared" si="248"/>
        <v>1.2411999999999992</v>
      </c>
      <c r="O1571" s="2">
        <f t="shared" si="243"/>
        <v>3.7235999999999976</v>
      </c>
      <c r="P1571" s="2">
        <f t="shared" si="244"/>
        <v>38.519999999999996</v>
      </c>
      <c r="Q1571" s="2">
        <f t="shared" si="245"/>
        <v>9.6666666666666607</v>
      </c>
      <c r="R1571">
        <v>3</v>
      </c>
      <c r="S1571">
        <v>0</v>
      </c>
      <c r="T1571" s="2">
        <v>12.84</v>
      </c>
      <c r="U1571" s="3">
        <v>3.7235999999999989</v>
      </c>
      <c r="V1571" s="4">
        <f t="shared" si="249"/>
        <v>9.6666666666666643</v>
      </c>
      <c r="W1571" s="2">
        <f t="shared" si="246"/>
        <v>38.519999999999996</v>
      </c>
    </row>
    <row r="1572" spans="1:23" x14ac:dyDescent="0.25">
      <c r="A1572">
        <f t="shared" si="247"/>
        <v>2014</v>
      </c>
      <c r="B1572" s="1">
        <v>41966</v>
      </c>
      <c r="C1572" s="1">
        <v>41968</v>
      </c>
      <c r="D1572" s="1" t="str">
        <f t="shared" si="240"/>
        <v>Nov</v>
      </c>
      <c r="E1572" t="s">
        <v>98</v>
      </c>
      <c r="F1572" t="s">
        <v>642</v>
      </c>
      <c r="G1572" t="s">
        <v>25</v>
      </c>
      <c r="H1572" t="s">
        <v>34</v>
      </c>
      <c r="I1572" t="s">
        <v>171</v>
      </c>
      <c r="J1572" t="s">
        <v>28</v>
      </c>
      <c r="K1572" t="s">
        <v>31</v>
      </c>
      <c r="L1572" s="2">
        <f t="shared" si="241"/>
        <v>617.50819999999999</v>
      </c>
      <c r="M1572" s="2">
        <f t="shared" si="242"/>
        <v>603.71999999999991</v>
      </c>
      <c r="N1572" s="2">
        <f t="shared" si="248"/>
        <v>-13.788200000000074</v>
      </c>
      <c r="O1572" s="2">
        <f t="shared" si="243"/>
        <v>-68.941000000000372</v>
      </c>
      <c r="P1572" s="2">
        <f t="shared" si="244"/>
        <v>3018.5999999999995</v>
      </c>
      <c r="Q1572" s="2">
        <f t="shared" si="245"/>
        <v>-2.2838733187570526</v>
      </c>
      <c r="R1572">
        <v>5</v>
      </c>
      <c r="S1572">
        <v>0.2</v>
      </c>
      <c r="T1572" s="2">
        <v>603.91999999999996</v>
      </c>
      <c r="U1572" s="3">
        <v>-67.941000000000003</v>
      </c>
      <c r="V1572" s="4">
        <f t="shared" si="249"/>
        <v>-2.2500000000000004</v>
      </c>
      <c r="W1572" s="2">
        <f t="shared" si="246"/>
        <v>3019.6</v>
      </c>
    </row>
    <row r="1573" spans="1:23" x14ac:dyDescent="0.25">
      <c r="A1573">
        <f t="shared" si="247"/>
        <v>2014</v>
      </c>
      <c r="B1573" s="1">
        <v>41966</v>
      </c>
      <c r="C1573" s="1">
        <v>41968</v>
      </c>
      <c r="D1573" s="1" t="str">
        <f t="shared" si="240"/>
        <v>Nov</v>
      </c>
      <c r="E1573" t="s">
        <v>98</v>
      </c>
      <c r="F1573" t="s">
        <v>642</v>
      </c>
      <c r="G1573" t="s">
        <v>25</v>
      </c>
      <c r="H1573" t="s">
        <v>34</v>
      </c>
      <c r="I1573" t="s">
        <v>1599</v>
      </c>
      <c r="J1573" t="s">
        <v>36</v>
      </c>
      <c r="K1573" t="s">
        <v>92</v>
      </c>
      <c r="L1573" s="2">
        <f t="shared" si="241"/>
        <v>18.345600000000001</v>
      </c>
      <c r="M1573" s="2">
        <f t="shared" si="242"/>
        <v>21.84</v>
      </c>
      <c r="N1573" s="2">
        <f t="shared" si="248"/>
        <v>3.4943999999999988</v>
      </c>
      <c r="O1573" s="2">
        <f t="shared" si="243"/>
        <v>10.483199999999997</v>
      </c>
      <c r="P1573" s="2">
        <f t="shared" si="244"/>
        <v>65.52</v>
      </c>
      <c r="Q1573" s="2">
        <f t="shared" si="245"/>
        <v>15.999999999999995</v>
      </c>
      <c r="R1573">
        <v>3</v>
      </c>
      <c r="S1573">
        <v>0</v>
      </c>
      <c r="T1573" s="2">
        <v>21.84</v>
      </c>
      <c r="U1573" s="3">
        <v>10.4832</v>
      </c>
      <c r="V1573" s="4">
        <f t="shared" si="249"/>
        <v>16</v>
      </c>
      <c r="W1573" s="2">
        <f t="shared" si="246"/>
        <v>65.52</v>
      </c>
    </row>
    <row r="1574" spans="1:23" x14ac:dyDescent="0.25">
      <c r="A1574">
        <f t="shared" si="247"/>
        <v>2014</v>
      </c>
      <c r="B1574" s="1">
        <v>41966</v>
      </c>
      <c r="C1574" s="1">
        <v>41968</v>
      </c>
      <c r="D1574" s="1" t="str">
        <f t="shared" si="240"/>
        <v>Nov</v>
      </c>
      <c r="E1574" t="s">
        <v>98</v>
      </c>
      <c r="F1574" t="s">
        <v>642</v>
      </c>
      <c r="G1574" t="s">
        <v>25</v>
      </c>
      <c r="H1574" t="s">
        <v>34</v>
      </c>
      <c r="I1574" t="s">
        <v>1600</v>
      </c>
      <c r="J1574" t="s">
        <v>50</v>
      </c>
      <c r="K1574" t="s">
        <v>86</v>
      </c>
      <c r="L1574" s="2">
        <f t="shared" si="241"/>
        <v>23.6921</v>
      </c>
      <c r="M1574" s="2">
        <f t="shared" si="242"/>
        <v>29.99</v>
      </c>
      <c r="N1574" s="2">
        <f t="shared" si="248"/>
        <v>6.2978999999999985</v>
      </c>
      <c r="O1574" s="2">
        <f t="shared" si="243"/>
        <v>6.2978999999999985</v>
      </c>
      <c r="P1574" s="2">
        <f t="shared" si="244"/>
        <v>29.99</v>
      </c>
      <c r="Q1574" s="2">
        <f t="shared" si="245"/>
        <v>20.999999999999996</v>
      </c>
      <c r="R1574">
        <v>1</v>
      </c>
      <c r="S1574">
        <v>0</v>
      </c>
      <c r="T1574" s="2">
        <v>29.99</v>
      </c>
      <c r="U1574" s="3">
        <v>6.2978999999999985</v>
      </c>
      <c r="V1574" s="4">
        <f t="shared" si="249"/>
        <v>20.999999999999996</v>
      </c>
      <c r="W1574" s="2">
        <f t="shared" si="246"/>
        <v>29.99</v>
      </c>
    </row>
    <row r="1575" spans="1:23" x14ac:dyDescent="0.25">
      <c r="A1575">
        <f t="shared" si="247"/>
        <v>2014</v>
      </c>
      <c r="B1575" s="1">
        <v>41966</v>
      </c>
      <c r="C1575" s="1">
        <v>41968</v>
      </c>
      <c r="D1575" s="1" t="str">
        <f t="shared" si="240"/>
        <v>Nov</v>
      </c>
      <c r="E1575" t="s">
        <v>98</v>
      </c>
      <c r="F1575" t="s">
        <v>642</v>
      </c>
      <c r="G1575" t="s">
        <v>25</v>
      </c>
      <c r="H1575" t="s">
        <v>34</v>
      </c>
      <c r="I1575" t="s">
        <v>730</v>
      </c>
      <c r="J1575" t="s">
        <v>28</v>
      </c>
      <c r="K1575" t="s">
        <v>31</v>
      </c>
      <c r="L1575" s="2">
        <f t="shared" si="241"/>
        <v>369.5200000000001</v>
      </c>
      <c r="M1575" s="2">
        <f t="shared" si="242"/>
        <v>381.24000000000007</v>
      </c>
      <c r="N1575" s="2">
        <f t="shared" si="248"/>
        <v>11.71999999999997</v>
      </c>
      <c r="O1575" s="2">
        <f t="shared" si="243"/>
        <v>23.439999999999941</v>
      </c>
      <c r="P1575" s="2">
        <f t="shared" si="244"/>
        <v>762.48000000000013</v>
      </c>
      <c r="Q1575" s="2">
        <f t="shared" si="245"/>
        <v>3.0741789948588734</v>
      </c>
      <c r="R1575">
        <v>2</v>
      </c>
      <c r="S1575">
        <v>0.2</v>
      </c>
      <c r="T1575" s="2">
        <v>381.44000000000005</v>
      </c>
      <c r="U1575" s="3">
        <v>23.839999999999975</v>
      </c>
      <c r="V1575" s="4">
        <f t="shared" si="249"/>
        <v>3.124999999999996</v>
      </c>
      <c r="W1575" s="2">
        <f t="shared" si="246"/>
        <v>762.88000000000011</v>
      </c>
    </row>
    <row r="1576" spans="1:23" x14ac:dyDescent="0.25">
      <c r="A1576">
        <f t="shared" si="247"/>
        <v>2014</v>
      </c>
      <c r="B1576" s="1">
        <v>41988</v>
      </c>
      <c r="C1576" s="1">
        <v>41991</v>
      </c>
      <c r="D1576" s="1" t="str">
        <f t="shared" si="240"/>
        <v>Dec</v>
      </c>
      <c r="E1576" t="s">
        <v>98</v>
      </c>
      <c r="F1576" t="s">
        <v>1601</v>
      </c>
      <c r="G1576" t="s">
        <v>25</v>
      </c>
      <c r="H1576" t="s">
        <v>65</v>
      </c>
      <c r="I1576" t="s">
        <v>1602</v>
      </c>
      <c r="J1576" t="s">
        <v>50</v>
      </c>
      <c r="K1576" t="s">
        <v>51</v>
      </c>
      <c r="L1576" s="2">
        <f t="shared" si="241"/>
        <v>43.731000000000002</v>
      </c>
      <c r="M1576" s="2">
        <f t="shared" si="242"/>
        <v>40.479999999999997</v>
      </c>
      <c r="N1576" s="2">
        <f t="shared" si="248"/>
        <v>-3.2510000000000048</v>
      </c>
      <c r="O1576" s="2">
        <f t="shared" si="243"/>
        <v>-9.7530000000000143</v>
      </c>
      <c r="P1576" s="2">
        <f t="shared" si="244"/>
        <v>121.44</v>
      </c>
      <c r="Q1576" s="2">
        <f t="shared" si="245"/>
        <v>-8.03112648221345</v>
      </c>
      <c r="R1576">
        <v>3</v>
      </c>
      <c r="S1576">
        <v>0.2</v>
      </c>
      <c r="T1576" s="2">
        <v>40.68</v>
      </c>
      <c r="U1576" s="3">
        <v>-9.153000000000004</v>
      </c>
      <c r="V1576" s="4">
        <f t="shared" si="249"/>
        <v>-7.5000000000000036</v>
      </c>
      <c r="W1576" s="2">
        <f t="shared" si="246"/>
        <v>122.03999999999999</v>
      </c>
    </row>
    <row r="1577" spans="1:23" x14ac:dyDescent="0.25">
      <c r="A1577">
        <f t="shared" si="247"/>
        <v>2014</v>
      </c>
      <c r="B1577" s="1">
        <v>41988</v>
      </c>
      <c r="C1577" s="1">
        <v>41991</v>
      </c>
      <c r="D1577" s="1" t="str">
        <f t="shared" si="240"/>
        <v>Dec</v>
      </c>
      <c r="E1577" t="s">
        <v>98</v>
      </c>
      <c r="F1577" t="s">
        <v>1601</v>
      </c>
      <c r="G1577" t="s">
        <v>25</v>
      </c>
      <c r="H1577" t="s">
        <v>65</v>
      </c>
      <c r="I1577" t="s">
        <v>989</v>
      </c>
      <c r="J1577" t="s">
        <v>28</v>
      </c>
      <c r="K1577" t="s">
        <v>31</v>
      </c>
      <c r="L1577" s="2">
        <f t="shared" si="241"/>
        <v>767.64159999999993</v>
      </c>
      <c r="M1577" s="2">
        <f t="shared" si="242"/>
        <v>762.98</v>
      </c>
      <c r="N1577" s="2">
        <f t="shared" si="248"/>
        <v>-4.6615999999999076</v>
      </c>
      <c r="O1577" s="2">
        <f t="shared" si="243"/>
        <v>-23.307999999999538</v>
      </c>
      <c r="P1577" s="2">
        <f t="shared" si="244"/>
        <v>3814.9</v>
      </c>
      <c r="Q1577" s="2">
        <f t="shared" si="245"/>
        <v>-0.61097276468582495</v>
      </c>
      <c r="R1577">
        <v>5</v>
      </c>
      <c r="S1577">
        <v>0.3</v>
      </c>
      <c r="T1577" s="2">
        <v>763.28</v>
      </c>
      <c r="U1577" s="3">
        <v>-21.807999999999993</v>
      </c>
      <c r="V1577" s="4">
        <f t="shared" si="249"/>
        <v>-0.57142857142857129</v>
      </c>
      <c r="W1577" s="2">
        <f t="shared" si="246"/>
        <v>3816.3999999999996</v>
      </c>
    </row>
    <row r="1578" spans="1:23" x14ac:dyDescent="0.25">
      <c r="A1578">
        <f t="shared" si="247"/>
        <v>2016</v>
      </c>
      <c r="B1578" s="1">
        <v>42482</v>
      </c>
      <c r="C1578" s="1">
        <v>42487</v>
      </c>
      <c r="D1578" s="1" t="str">
        <f t="shared" si="240"/>
        <v>Apr</v>
      </c>
      <c r="E1578" t="s">
        <v>38</v>
      </c>
      <c r="F1578" t="s">
        <v>1603</v>
      </c>
      <c r="G1578" t="s">
        <v>64</v>
      </c>
      <c r="H1578" t="s">
        <v>65</v>
      </c>
      <c r="I1578" t="s">
        <v>532</v>
      </c>
      <c r="J1578" t="s">
        <v>36</v>
      </c>
      <c r="K1578" t="s">
        <v>43</v>
      </c>
      <c r="L1578" s="2">
        <f t="shared" si="241"/>
        <v>22.7544</v>
      </c>
      <c r="M1578" s="2">
        <f t="shared" si="242"/>
        <v>23.752000000000002</v>
      </c>
      <c r="N1578" s="2">
        <f t="shared" si="248"/>
        <v>0.99760000000000204</v>
      </c>
      <c r="O1578" s="2">
        <f t="shared" si="243"/>
        <v>1.9952000000000041</v>
      </c>
      <c r="P1578" s="2">
        <f t="shared" si="244"/>
        <v>47.504000000000005</v>
      </c>
      <c r="Q1578" s="2">
        <f t="shared" si="245"/>
        <v>4.200067362748408</v>
      </c>
      <c r="R1578">
        <v>2</v>
      </c>
      <c r="S1578">
        <v>0.2</v>
      </c>
      <c r="T1578" s="2">
        <v>23.952000000000002</v>
      </c>
      <c r="U1578" s="3">
        <v>2.3952000000000018</v>
      </c>
      <c r="V1578" s="4">
        <f t="shared" si="249"/>
        <v>5.0000000000000027</v>
      </c>
      <c r="W1578" s="2">
        <f t="shared" si="246"/>
        <v>47.904000000000003</v>
      </c>
    </row>
    <row r="1579" spans="1:23" x14ac:dyDescent="0.25">
      <c r="A1579">
        <f t="shared" si="247"/>
        <v>2016</v>
      </c>
      <c r="B1579" s="1">
        <v>42513</v>
      </c>
      <c r="C1579" s="1">
        <v>42517</v>
      </c>
      <c r="D1579" s="1" t="str">
        <f t="shared" si="240"/>
        <v>May</v>
      </c>
      <c r="E1579" t="s">
        <v>38</v>
      </c>
      <c r="F1579" t="s">
        <v>1310</v>
      </c>
      <c r="G1579" t="s">
        <v>64</v>
      </c>
      <c r="H1579" t="s">
        <v>26</v>
      </c>
      <c r="I1579" t="s">
        <v>1604</v>
      </c>
      <c r="J1579" t="s">
        <v>36</v>
      </c>
      <c r="K1579" t="s">
        <v>60</v>
      </c>
      <c r="L1579" s="2">
        <f t="shared" si="241"/>
        <v>2.5398000000000001</v>
      </c>
      <c r="M1579" s="2">
        <f t="shared" si="242"/>
        <v>4.9800000000000004</v>
      </c>
      <c r="N1579" s="2">
        <f t="shared" si="248"/>
        <v>2.4402000000000004</v>
      </c>
      <c r="O1579" s="2">
        <f t="shared" si="243"/>
        <v>2.4402000000000004</v>
      </c>
      <c r="P1579" s="2">
        <f t="shared" si="244"/>
        <v>4.9800000000000004</v>
      </c>
      <c r="Q1579" s="2">
        <f t="shared" si="245"/>
        <v>49.000000000000007</v>
      </c>
      <c r="R1579">
        <v>1</v>
      </c>
      <c r="S1579">
        <v>0</v>
      </c>
      <c r="T1579" s="2">
        <v>4.9800000000000004</v>
      </c>
      <c r="U1579" s="3">
        <v>2.4402000000000004</v>
      </c>
      <c r="V1579" s="4">
        <f t="shared" si="249"/>
        <v>49.000000000000007</v>
      </c>
      <c r="W1579" s="2">
        <f t="shared" si="246"/>
        <v>4.9800000000000004</v>
      </c>
    </row>
    <row r="1580" spans="1:23" x14ac:dyDescent="0.25">
      <c r="A1580">
        <f t="shared" si="247"/>
        <v>2016</v>
      </c>
      <c r="B1580" s="1">
        <v>42427</v>
      </c>
      <c r="C1580" s="1">
        <v>42430</v>
      </c>
      <c r="D1580" s="1" t="str">
        <f t="shared" si="240"/>
        <v>Feb</v>
      </c>
      <c r="E1580" t="s">
        <v>98</v>
      </c>
      <c r="F1580" t="s">
        <v>979</v>
      </c>
      <c r="G1580" t="s">
        <v>25</v>
      </c>
      <c r="H1580" t="s">
        <v>80</v>
      </c>
      <c r="I1580" t="s">
        <v>1605</v>
      </c>
      <c r="J1580" t="s">
        <v>36</v>
      </c>
      <c r="K1580" t="s">
        <v>55</v>
      </c>
      <c r="L1580" s="2">
        <f t="shared" si="241"/>
        <v>154.36160000000001</v>
      </c>
      <c r="M1580" s="2">
        <f t="shared" si="242"/>
        <v>170.88</v>
      </c>
      <c r="N1580" s="2">
        <f t="shared" si="248"/>
        <v>16.518399999999986</v>
      </c>
      <c r="O1580" s="2">
        <f t="shared" si="243"/>
        <v>49.555199999999957</v>
      </c>
      <c r="P1580" s="2">
        <f t="shared" si="244"/>
        <v>512.64</v>
      </c>
      <c r="Q1580" s="2">
        <f t="shared" si="245"/>
        <v>9.666666666666659</v>
      </c>
      <c r="R1580">
        <v>3</v>
      </c>
      <c r="S1580">
        <v>0</v>
      </c>
      <c r="T1580" s="2">
        <v>170.88</v>
      </c>
      <c r="U1580" s="3">
        <v>49.555199999999978</v>
      </c>
      <c r="V1580" s="4">
        <f t="shared" si="249"/>
        <v>9.6666666666666625</v>
      </c>
      <c r="W1580" s="2">
        <f t="shared" si="246"/>
        <v>512.64</v>
      </c>
    </row>
    <row r="1581" spans="1:23" x14ac:dyDescent="0.25">
      <c r="A1581">
        <f t="shared" si="247"/>
        <v>2015</v>
      </c>
      <c r="B1581" s="1">
        <v>42225</v>
      </c>
      <c r="C1581" s="1">
        <v>42228</v>
      </c>
      <c r="D1581" s="1" t="str">
        <f t="shared" si="240"/>
        <v>Aug</v>
      </c>
      <c r="E1581" t="s">
        <v>98</v>
      </c>
      <c r="F1581" t="s">
        <v>897</v>
      </c>
      <c r="G1581" t="s">
        <v>25</v>
      </c>
      <c r="H1581" t="s">
        <v>80</v>
      </c>
      <c r="I1581" t="s">
        <v>564</v>
      </c>
      <c r="J1581" t="s">
        <v>50</v>
      </c>
      <c r="K1581" t="s">
        <v>51</v>
      </c>
      <c r="L1581" s="2">
        <f t="shared" si="241"/>
        <v>263.3229</v>
      </c>
      <c r="M1581" s="2">
        <f t="shared" si="242"/>
        <v>307.98</v>
      </c>
      <c r="N1581" s="2">
        <f t="shared" si="248"/>
        <v>44.657100000000014</v>
      </c>
      <c r="O1581" s="2">
        <f t="shared" si="243"/>
        <v>89.314200000000028</v>
      </c>
      <c r="P1581" s="2">
        <f t="shared" si="244"/>
        <v>615.96</v>
      </c>
      <c r="Q1581" s="2">
        <f t="shared" si="245"/>
        <v>14.500000000000005</v>
      </c>
      <c r="R1581">
        <v>2</v>
      </c>
      <c r="S1581">
        <v>0</v>
      </c>
      <c r="T1581" s="2">
        <v>307.98</v>
      </c>
      <c r="U1581" s="3">
        <v>89.314199999999971</v>
      </c>
      <c r="V1581" s="4">
        <f t="shared" si="249"/>
        <v>14.499999999999993</v>
      </c>
      <c r="W1581" s="2">
        <f t="shared" si="246"/>
        <v>615.96</v>
      </c>
    </row>
    <row r="1582" spans="1:23" x14ac:dyDescent="0.25">
      <c r="A1582">
        <f t="shared" si="247"/>
        <v>2015</v>
      </c>
      <c r="B1582" s="1">
        <v>42225</v>
      </c>
      <c r="C1582" s="1">
        <v>42228</v>
      </c>
      <c r="D1582" s="1" t="str">
        <f t="shared" si="240"/>
        <v>Aug</v>
      </c>
      <c r="E1582" t="s">
        <v>98</v>
      </c>
      <c r="F1582" t="s">
        <v>897</v>
      </c>
      <c r="G1582" t="s">
        <v>25</v>
      </c>
      <c r="H1582" t="s">
        <v>80</v>
      </c>
      <c r="I1582" t="s">
        <v>383</v>
      </c>
      <c r="J1582" t="s">
        <v>28</v>
      </c>
      <c r="K1582" t="s">
        <v>41</v>
      </c>
      <c r="L1582" s="2">
        <f t="shared" si="241"/>
        <v>399.81959999999998</v>
      </c>
      <c r="M1582" s="2">
        <f t="shared" si="242"/>
        <v>382.40600000000001</v>
      </c>
      <c r="N1582" s="2">
        <f t="shared" si="248"/>
        <v>-17.413599999999974</v>
      </c>
      <c r="O1582" s="2">
        <f t="shared" si="243"/>
        <v>-156.72239999999977</v>
      </c>
      <c r="P1582" s="2">
        <f t="shared" si="244"/>
        <v>3441.654</v>
      </c>
      <c r="Q1582" s="2">
        <f t="shared" si="245"/>
        <v>-4.5536942411991372</v>
      </c>
      <c r="R1582">
        <v>9</v>
      </c>
      <c r="S1582">
        <v>0.4</v>
      </c>
      <c r="T1582" s="2">
        <v>382.80599999999998</v>
      </c>
      <c r="U1582" s="3">
        <v>-153.12239999999997</v>
      </c>
      <c r="V1582" s="4">
        <f t="shared" si="249"/>
        <v>-4.4444444444444438</v>
      </c>
      <c r="W1582" s="2">
        <f t="shared" si="246"/>
        <v>3445.2539999999999</v>
      </c>
    </row>
    <row r="1583" spans="1:23" x14ac:dyDescent="0.25">
      <c r="A1583">
        <f t="shared" si="247"/>
        <v>2015</v>
      </c>
      <c r="B1583" s="1">
        <v>42225</v>
      </c>
      <c r="C1583" s="1">
        <v>42228</v>
      </c>
      <c r="D1583" s="1" t="str">
        <f t="shared" si="240"/>
        <v>Aug</v>
      </c>
      <c r="E1583" t="s">
        <v>98</v>
      </c>
      <c r="F1583" t="s">
        <v>897</v>
      </c>
      <c r="G1583" t="s">
        <v>25</v>
      </c>
      <c r="H1583" t="s">
        <v>80</v>
      </c>
      <c r="I1583" t="s">
        <v>344</v>
      </c>
      <c r="J1583" t="s">
        <v>36</v>
      </c>
      <c r="K1583" t="s">
        <v>43</v>
      </c>
      <c r="L1583" s="2">
        <f t="shared" si="241"/>
        <v>40.491399999999999</v>
      </c>
      <c r="M1583" s="2">
        <f t="shared" si="242"/>
        <v>41.96</v>
      </c>
      <c r="N1583" s="2">
        <f t="shared" si="248"/>
        <v>1.4686000000000021</v>
      </c>
      <c r="O1583" s="2">
        <f t="shared" si="243"/>
        <v>2.9372000000000043</v>
      </c>
      <c r="P1583" s="2">
        <f t="shared" si="244"/>
        <v>83.92</v>
      </c>
      <c r="Q1583" s="2">
        <f t="shared" si="245"/>
        <v>3.5000000000000053</v>
      </c>
      <c r="R1583">
        <v>2</v>
      </c>
      <c r="S1583">
        <v>0</v>
      </c>
      <c r="T1583" s="2">
        <v>41.96</v>
      </c>
      <c r="U1583" s="3">
        <v>2.9371999999999971</v>
      </c>
      <c r="V1583" s="4">
        <f t="shared" si="249"/>
        <v>3.4999999999999969</v>
      </c>
      <c r="W1583" s="2">
        <f t="shared" si="246"/>
        <v>83.92</v>
      </c>
    </row>
    <row r="1584" spans="1:23" x14ac:dyDescent="0.25">
      <c r="A1584">
        <f t="shared" si="247"/>
        <v>2015</v>
      </c>
      <c r="B1584" s="1">
        <v>42225</v>
      </c>
      <c r="C1584" s="1">
        <v>42228</v>
      </c>
      <c r="D1584" s="1" t="str">
        <f t="shared" si="240"/>
        <v>Aug</v>
      </c>
      <c r="E1584" t="s">
        <v>98</v>
      </c>
      <c r="F1584" t="s">
        <v>897</v>
      </c>
      <c r="G1584" t="s">
        <v>25</v>
      </c>
      <c r="H1584" t="s">
        <v>80</v>
      </c>
      <c r="I1584" t="s">
        <v>1071</v>
      </c>
      <c r="J1584" t="s">
        <v>36</v>
      </c>
      <c r="K1584" t="s">
        <v>53</v>
      </c>
      <c r="L1584" s="2">
        <f t="shared" si="241"/>
        <v>989.274</v>
      </c>
      <c r="M1584" s="2">
        <f t="shared" si="242"/>
        <v>1217.3679999999999</v>
      </c>
      <c r="N1584" s="2">
        <f t="shared" si="248"/>
        <v>228.09399999999994</v>
      </c>
      <c r="O1584" s="2">
        <f t="shared" si="243"/>
        <v>456.18799999999987</v>
      </c>
      <c r="P1584" s="2">
        <f t="shared" si="244"/>
        <v>2434.7359999999999</v>
      </c>
      <c r="Q1584" s="2">
        <f t="shared" si="245"/>
        <v>18.736651530186428</v>
      </c>
      <c r="R1584">
        <v>2</v>
      </c>
      <c r="S1584">
        <v>0.2</v>
      </c>
      <c r="T1584" s="2">
        <v>1217.568</v>
      </c>
      <c r="U1584" s="3">
        <v>456.58800000000002</v>
      </c>
      <c r="V1584" s="4">
        <f t="shared" si="249"/>
        <v>18.75</v>
      </c>
      <c r="W1584" s="2">
        <f t="shared" si="246"/>
        <v>2435.136</v>
      </c>
    </row>
    <row r="1585" spans="1:23" x14ac:dyDescent="0.25">
      <c r="A1585">
        <f t="shared" si="247"/>
        <v>2015</v>
      </c>
      <c r="B1585" s="1">
        <v>42225</v>
      </c>
      <c r="C1585" s="1">
        <v>42228</v>
      </c>
      <c r="D1585" s="1" t="str">
        <f t="shared" si="240"/>
        <v>Aug</v>
      </c>
      <c r="E1585" t="s">
        <v>98</v>
      </c>
      <c r="F1585" t="s">
        <v>897</v>
      </c>
      <c r="G1585" t="s">
        <v>25</v>
      </c>
      <c r="H1585" t="s">
        <v>80</v>
      </c>
      <c r="I1585" t="s">
        <v>223</v>
      </c>
      <c r="J1585" t="s">
        <v>28</v>
      </c>
      <c r="K1585" t="s">
        <v>46</v>
      </c>
      <c r="L1585" s="2">
        <f t="shared" si="241"/>
        <v>40.924799999999998</v>
      </c>
      <c r="M1585" s="2">
        <f t="shared" si="242"/>
        <v>47.04</v>
      </c>
      <c r="N1585" s="2">
        <f t="shared" si="248"/>
        <v>6.1152000000000015</v>
      </c>
      <c r="O1585" s="2">
        <f t="shared" si="243"/>
        <v>18.345600000000005</v>
      </c>
      <c r="P1585" s="2">
        <f t="shared" si="244"/>
        <v>141.12</v>
      </c>
      <c r="Q1585" s="2">
        <f t="shared" si="245"/>
        <v>13.000000000000004</v>
      </c>
      <c r="R1585">
        <v>3</v>
      </c>
      <c r="S1585">
        <v>0</v>
      </c>
      <c r="T1585" s="2">
        <v>47.04</v>
      </c>
      <c r="U1585" s="3">
        <v>18.345599999999997</v>
      </c>
      <c r="V1585" s="4">
        <f t="shared" si="249"/>
        <v>12.999999999999998</v>
      </c>
      <c r="W1585" s="2">
        <f t="shared" si="246"/>
        <v>141.12</v>
      </c>
    </row>
    <row r="1586" spans="1:23" x14ac:dyDescent="0.25">
      <c r="A1586">
        <f t="shared" si="247"/>
        <v>2015</v>
      </c>
      <c r="B1586" s="1">
        <v>42225</v>
      </c>
      <c r="C1586" s="1">
        <v>42228</v>
      </c>
      <c r="D1586" s="1" t="str">
        <f t="shared" si="240"/>
        <v>Aug</v>
      </c>
      <c r="E1586" t="s">
        <v>98</v>
      </c>
      <c r="F1586" t="s">
        <v>897</v>
      </c>
      <c r="G1586" t="s">
        <v>25</v>
      </c>
      <c r="H1586" t="s">
        <v>80</v>
      </c>
      <c r="I1586" t="s">
        <v>124</v>
      </c>
      <c r="J1586" t="s">
        <v>28</v>
      </c>
      <c r="K1586" t="s">
        <v>46</v>
      </c>
      <c r="L1586" s="2">
        <f t="shared" si="241"/>
        <v>4.6816000000000004</v>
      </c>
      <c r="M1586" s="2">
        <f t="shared" si="242"/>
        <v>6.16</v>
      </c>
      <c r="N1586" s="2">
        <f t="shared" si="248"/>
        <v>1.4783999999999997</v>
      </c>
      <c r="O1586" s="2">
        <f t="shared" si="243"/>
        <v>2.9567999999999994</v>
      </c>
      <c r="P1586" s="2">
        <f t="shared" si="244"/>
        <v>12.32</v>
      </c>
      <c r="Q1586" s="2">
        <f t="shared" si="245"/>
        <v>23.999999999999993</v>
      </c>
      <c r="R1586">
        <v>2</v>
      </c>
      <c r="S1586">
        <v>0</v>
      </c>
      <c r="T1586" s="2">
        <v>6.16</v>
      </c>
      <c r="U1586" s="3">
        <v>2.9567999999999999</v>
      </c>
      <c r="V1586" s="4">
        <f t="shared" si="249"/>
        <v>24</v>
      </c>
      <c r="W1586" s="2">
        <f t="shared" si="246"/>
        <v>12.32</v>
      </c>
    </row>
    <row r="1587" spans="1:23" x14ac:dyDescent="0.25">
      <c r="A1587">
        <f t="shared" si="247"/>
        <v>2015</v>
      </c>
      <c r="B1587" s="1">
        <v>42225</v>
      </c>
      <c r="C1587" s="1">
        <v>42228</v>
      </c>
      <c r="D1587" s="1" t="str">
        <f t="shared" si="240"/>
        <v>Aug</v>
      </c>
      <c r="E1587" t="s">
        <v>98</v>
      </c>
      <c r="F1587" t="s">
        <v>897</v>
      </c>
      <c r="G1587" t="s">
        <v>25</v>
      </c>
      <c r="H1587" t="s">
        <v>80</v>
      </c>
      <c r="I1587" t="s">
        <v>734</v>
      </c>
      <c r="J1587" t="s">
        <v>50</v>
      </c>
      <c r="K1587" t="s">
        <v>51</v>
      </c>
      <c r="L1587" s="2">
        <f t="shared" si="241"/>
        <v>925.07280000000003</v>
      </c>
      <c r="M1587" s="2">
        <f t="shared" si="242"/>
        <v>979.95</v>
      </c>
      <c r="N1587" s="2">
        <f t="shared" si="248"/>
        <v>54.877200000000016</v>
      </c>
      <c r="O1587" s="2">
        <f t="shared" si="243"/>
        <v>274.38600000000008</v>
      </c>
      <c r="P1587" s="2">
        <f t="shared" si="244"/>
        <v>4899.75</v>
      </c>
      <c r="Q1587" s="2">
        <f t="shared" si="245"/>
        <v>5.6000000000000014</v>
      </c>
      <c r="R1587">
        <v>5</v>
      </c>
      <c r="S1587">
        <v>0</v>
      </c>
      <c r="T1587" s="2">
        <v>979.95</v>
      </c>
      <c r="U1587" s="3">
        <v>274.38600000000008</v>
      </c>
      <c r="V1587" s="4">
        <f t="shared" si="249"/>
        <v>5.6000000000000014</v>
      </c>
      <c r="W1587" s="2">
        <f t="shared" si="246"/>
        <v>4899.75</v>
      </c>
    </row>
    <row r="1588" spans="1:23" x14ac:dyDescent="0.25">
      <c r="A1588">
        <f t="shared" si="247"/>
        <v>2015</v>
      </c>
      <c r="B1588" s="1">
        <v>42225</v>
      </c>
      <c r="C1588" s="1">
        <v>42228</v>
      </c>
      <c r="D1588" s="1" t="str">
        <f t="shared" si="240"/>
        <v>Aug</v>
      </c>
      <c r="E1588" t="s">
        <v>98</v>
      </c>
      <c r="F1588" t="s">
        <v>897</v>
      </c>
      <c r="G1588" t="s">
        <v>25</v>
      </c>
      <c r="H1588" t="s">
        <v>80</v>
      </c>
      <c r="I1588" t="s">
        <v>1606</v>
      </c>
      <c r="J1588" t="s">
        <v>36</v>
      </c>
      <c r="K1588" t="s">
        <v>60</v>
      </c>
      <c r="L1588" s="2">
        <f t="shared" si="241"/>
        <v>120.70799999999998</v>
      </c>
      <c r="M1588" s="2">
        <f t="shared" si="242"/>
        <v>143.69999999999999</v>
      </c>
      <c r="N1588" s="2">
        <f t="shared" si="248"/>
        <v>22.992000000000004</v>
      </c>
      <c r="O1588" s="2">
        <f t="shared" si="243"/>
        <v>68.976000000000013</v>
      </c>
      <c r="P1588" s="2">
        <f t="shared" si="244"/>
        <v>431.09999999999997</v>
      </c>
      <c r="Q1588" s="2">
        <f t="shared" si="245"/>
        <v>16.000000000000004</v>
      </c>
      <c r="R1588">
        <v>3</v>
      </c>
      <c r="S1588">
        <v>0</v>
      </c>
      <c r="T1588" s="2">
        <v>143.69999999999999</v>
      </c>
      <c r="U1588" s="3">
        <v>68.975999999999999</v>
      </c>
      <c r="V1588" s="4">
        <f t="shared" si="249"/>
        <v>16</v>
      </c>
      <c r="W1588" s="2">
        <f t="shared" si="246"/>
        <v>431.09999999999997</v>
      </c>
    </row>
    <row r="1589" spans="1:23" x14ac:dyDescent="0.25">
      <c r="A1589">
        <f t="shared" si="247"/>
        <v>2015</v>
      </c>
      <c r="B1589" s="1">
        <v>42225</v>
      </c>
      <c r="C1589" s="1">
        <v>42228</v>
      </c>
      <c r="D1589" s="1" t="str">
        <f t="shared" si="240"/>
        <v>Aug</v>
      </c>
      <c r="E1589" t="s">
        <v>98</v>
      </c>
      <c r="F1589" t="s">
        <v>897</v>
      </c>
      <c r="G1589" t="s">
        <v>25</v>
      </c>
      <c r="H1589" t="s">
        <v>80</v>
      </c>
      <c r="I1589" t="s">
        <v>1607</v>
      </c>
      <c r="J1589" t="s">
        <v>36</v>
      </c>
      <c r="K1589" t="s">
        <v>128</v>
      </c>
      <c r="L1589" s="2">
        <f t="shared" si="241"/>
        <v>8.9814999999999987</v>
      </c>
      <c r="M1589" s="2">
        <f t="shared" si="242"/>
        <v>10.649999999999999</v>
      </c>
      <c r="N1589" s="2">
        <f t="shared" si="248"/>
        <v>1.6684999999999999</v>
      </c>
      <c r="O1589" s="2">
        <f t="shared" si="243"/>
        <v>5.0054999999999996</v>
      </c>
      <c r="P1589" s="2">
        <f t="shared" si="244"/>
        <v>31.949999999999996</v>
      </c>
      <c r="Q1589" s="2">
        <f t="shared" si="245"/>
        <v>15.666666666666668</v>
      </c>
      <c r="R1589">
        <v>3</v>
      </c>
      <c r="S1589">
        <v>0</v>
      </c>
      <c r="T1589" s="2">
        <v>10.649999999999999</v>
      </c>
      <c r="U1589" s="3">
        <v>5.0054999999999996</v>
      </c>
      <c r="V1589" s="4">
        <f t="shared" si="249"/>
        <v>15.666666666666668</v>
      </c>
      <c r="W1589" s="2">
        <f t="shared" si="246"/>
        <v>31.949999999999996</v>
      </c>
    </row>
    <row r="1590" spans="1:23" x14ac:dyDescent="0.25">
      <c r="A1590">
        <f t="shared" si="247"/>
        <v>2015</v>
      </c>
      <c r="B1590" s="1">
        <v>42225</v>
      </c>
      <c r="C1590" s="1">
        <v>42228</v>
      </c>
      <c r="D1590" s="1" t="str">
        <f t="shared" si="240"/>
        <v>Aug</v>
      </c>
      <c r="E1590" t="s">
        <v>98</v>
      </c>
      <c r="F1590" t="s">
        <v>897</v>
      </c>
      <c r="G1590" t="s">
        <v>25</v>
      </c>
      <c r="H1590" t="s">
        <v>80</v>
      </c>
      <c r="I1590" t="s">
        <v>618</v>
      </c>
      <c r="J1590" t="s">
        <v>50</v>
      </c>
      <c r="K1590" t="s">
        <v>86</v>
      </c>
      <c r="L1590" s="2">
        <f t="shared" si="241"/>
        <v>239.12700000000001</v>
      </c>
      <c r="M1590" s="2">
        <f t="shared" si="242"/>
        <v>247.8</v>
      </c>
      <c r="N1590" s="2">
        <f t="shared" si="248"/>
        <v>8.6730000000000018</v>
      </c>
      <c r="O1590" s="2">
        <f t="shared" si="243"/>
        <v>34.692000000000007</v>
      </c>
      <c r="P1590" s="2">
        <f t="shared" si="244"/>
        <v>991.2</v>
      </c>
      <c r="Q1590" s="2">
        <f t="shared" si="245"/>
        <v>3.5000000000000004</v>
      </c>
      <c r="R1590">
        <v>4</v>
      </c>
      <c r="S1590">
        <v>0</v>
      </c>
      <c r="T1590" s="2">
        <v>247.8</v>
      </c>
      <c r="U1590" s="3">
        <v>34.692000000000007</v>
      </c>
      <c r="V1590" s="4">
        <f t="shared" si="249"/>
        <v>3.5000000000000004</v>
      </c>
      <c r="W1590" s="2">
        <f t="shared" si="246"/>
        <v>991.2</v>
      </c>
    </row>
    <row r="1591" spans="1:23" x14ac:dyDescent="0.25">
      <c r="A1591">
        <f t="shared" si="247"/>
        <v>2016</v>
      </c>
      <c r="B1591" s="1">
        <v>42502</v>
      </c>
      <c r="C1591" s="1">
        <v>42506</v>
      </c>
      <c r="D1591" s="1" t="str">
        <f t="shared" si="240"/>
        <v>May</v>
      </c>
      <c r="E1591" t="s">
        <v>38</v>
      </c>
      <c r="F1591" t="s">
        <v>1608</v>
      </c>
      <c r="G1591" t="s">
        <v>33</v>
      </c>
      <c r="H1591" t="s">
        <v>26</v>
      </c>
      <c r="I1591" t="s">
        <v>703</v>
      </c>
      <c r="J1591" t="s">
        <v>36</v>
      </c>
      <c r="K1591" t="s">
        <v>48</v>
      </c>
      <c r="L1591" s="2">
        <f t="shared" si="241"/>
        <v>10.2202</v>
      </c>
      <c r="M1591" s="2">
        <f t="shared" si="242"/>
        <v>10.96</v>
      </c>
      <c r="N1591" s="2">
        <f t="shared" si="248"/>
        <v>0.73980000000000068</v>
      </c>
      <c r="O1591" s="2">
        <f t="shared" si="243"/>
        <v>2.9592000000000027</v>
      </c>
      <c r="P1591" s="2">
        <f t="shared" si="244"/>
        <v>43.84</v>
      </c>
      <c r="Q1591" s="2">
        <f t="shared" si="245"/>
        <v>6.7500000000000062</v>
      </c>
      <c r="R1591">
        <v>4</v>
      </c>
      <c r="S1591">
        <v>0</v>
      </c>
      <c r="T1591" s="2">
        <v>10.96</v>
      </c>
      <c r="U1591" s="3">
        <v>2.9592000000000009</v>
      </c>
      <c r="V1591" s="4">
        <f t="shared" si="249"/>
        <v>6.7500000000000018</v>
      </c>
      <c r="W1591" s="2">
        <f t="shared" si="246"/>
        <v>43.84</v>
      </c>
    </row>
    <row r="1592" spans="1:23" x14ac:dyDescent="0.25">
      <c r="A1592">
        <f t="shared" si="247"/>
        <v>2016</v>
      </c>
      <c r="B1592" s="1">
        <v>42475</v>
      </c>
      <c r="C1592" s="1">
        <v>42479</v>
      </c>
      <c r="D1592" s="1" t="str">
        <f t="shared" si="240"/>
        <v>Apr</v>
      </c>
      <c r="E1592" t="s">
        <v>38</v>
      </c>
      <c r="F1592" t="s">
        <v>1609</v>
      </c>
      <c r="G1592" t="s">
        <v>33</v>
      </c>
      <c r="H1592" t="s">
        <v>65</v>
      </c>
      <c r="I1592" t="s">
        <v>1610</v>
      </c>
      <c r="J1592" t="s">
        <v>36</v>
      </c>
      <c r="K1592" t="s">
        <v>48</v>
      </c>
      <c r="L1592" s="2">
        <f t="shared" si="241"/>
        <v>32.650800000000004</v>
      </c>
      <c r="M1592" s="2">
        <f t="shared" si="242"/>
        <v>33.288000000000004</v>
      </c>
      <c r="N1592" s="2">
        <f t="shared" si="248"/>
        <v>0.63719999999999999</v>
      </c>
      <c r="O1592" s="2">
        <f t="shared" si="243"/>
        <v>4.4603999999999999</v>
      </c>
      <c r="P1592" s="2">
        <f t="shared" si="244"/>
        <v>233.01600000000002</v>
      </c>
      <c r="Q1592" s="2">
        <f t="shared" si="245"/>
        <v>1.9142033165104539</v>
      </c>
      <c r="R1592">
        <v>7</v>
      </c>
      <c r="S1592">
        <v>0.2</v>
      </c>
      <c r="T1592" s="2">
        <v>33.488000000000007</v>
      </c>
      <c r="U1592" s="3">
        <v>5.8603999999999967</v>
      </c>
      <c r="V1592" s="4">
        <f t="shared" si="249"/>
        <v>2.4999999999999982</v>
      </c>
      <c r="W1592" s="2">
        <f t="shared" si="246"/>
        <v>234.41600000000005</v>
      </c>
    </row>
    <row r="1593" spans="1:23" x14ac:dyDescent="0.25">
      <c r="A1593">
        <f t="shared" si="247"/>
        <v>2016</v>
      </c>
      <c r="B1593" s="1">
        <v>42475</v>
      </c>
      <c r="C1593" s="1">
        <v>42479</v>
      </c>
      <c r="D1593" s="1" t="str">
        <f t="shared" si="240"/>
        <v>Apr</v>
      </c>
      <c r="E1593" t="s">
        <v>38</v>
      </c>
      <c r="F1593" t="s">
        <v>1609</v>
      </c>
      <c r="G1593" t="s">
        <v>33</v>
      </c>
      <c r="H1593" t="s">
        <v>65</v>
      </c>
      <c r="I1593" t="s">
        <v>244</v>
      </c>
      <c r="J1593" t="s">
        <v>36</v>
      </c>
      <c r="K1593" t="s">
        <v>128</v>
      </c>
      <c r="L1593" s="2">
        <f t="shared" si="241"/>
        <v>7.4570999999999996</v>
      </c>
      <c r="M1593" s="2">
        <f t="shared" si="242"/>
        <v>7.839999999999999</v>
      </c>
      <c r="N1593" s="2">
        <f t="shared" si="248"/>
        <v>0.38289999999999935</v>
      </c>
      <c r="O1593" s="2">
        <f t="shared" si="243"/>
        <v>1.9144999999999968</v>
      </c>
      <c r="P1593" s="2">
        <f t="shared" si="244"/>
        <v>39.199999999999996</v>
      </c>
      <c r="Q1593" s="2">
        <f t="shared" si="245"/>
        <v>4.8839285714285632</v>
      </c>
      <c r="R1593">
        <v>5</v>
      </c>
      <c r="S1593">
        <v>0.2</v>
      </c>
      <c r="T1593" s="2">
        <v>8.0399999999999991</v>
      </c>
      <c r="U1593" s="3">
        <v>2.9144999999999994</v>
      </c>
      <c r="V1593" s="4">
        <f t="shared" si="249"/>
        <v>7.2499999999999991</v>
      </c>
      <c r="W1593" s="2">
        <f t="shared" si="246"/>
        <v>40.199999999999996</v>
      </c>
    </row>
    <row r="1594" spans="1:23" x14ac:dyDescent="0.25">
      <c r="A1594">
        <f t="shared" si="247"/>
        <v>2015</v>
      </c>
      <c r="B1594" s="1">
        <v>42178</v>
      </c>
      <c r="C1594" s="1">
        <v>42180</v>
      </c>
      <c r="D1594" s="1" t="str">
        <f t="shared" si="240"/>
        <v>Jun</v>
      </c>
      <c r="E1594" t="s">
        <v>23</v>
      </c>
      <c r="F1594" t="s">
        <v>1611</v>
      </c>
      <c r="G1594" t="s">
        <v>25</v>
      </c>
      <c r="H1594" t="s">
        <v>34</v>
      </c>
      <c r="I1594" t="s">
        <v>1612</v>
      </c>
      <c r="J1594" t="s">
        <v>50</v>
      </c>
      <c r="K1594" t="s">
        <v>51</v>
      </c>
      <c r="L1594" s="2">
        <f t="shared" si="241"/>
        <v>195.89890000000003</v>
      </c>
      <c r="M1594" s="2">
        <f t="shared" si="242"/>
        <v>201.36800000000002</v>
      </c>
      <c r="N1594" s="2">
        <f t="shared" si="248"/>
        <v>5.4690999999999974</v>
      </c>
      <c r="O1594" s="2">
        <f t="shared" si="243"/>
        <v>21.87639999999999</v>
      </c>
      <c r="P1594" s="2">
        <f t="shared" si="244"/>
        <v>805.47200000000009</v>
      </c>
      <c r="Q1594" s="2">
        <f t="shared" si="245"/>
        <v>2.7159727464145229</v>
      </c>
      <c r="R1594">
        <v>4</v>
      </c>
      <c r="S1594">
        <v>0.2</v>
      </c>
      <c r="T1594" s="2">
        <v>201.56800000000001</v>
      </c>
      <c r="U1594" s="3">
        <v>22.676399999999994</v>
      </c>
      <c r="V1594" s="4">
        <f t="shared" si="249"/>
        <v>2.8124999999999991</v>
      </c>
      <c r="W1594" s="2">
        <f t="shared" si="246"/>
        <v>806.27200000000005</v>
      </c>
    </row>
    <row r="1595" spans="1:23" x14ac:dyDescent="0.25">
      <c r="A1595">
        <f t="shared" si="247"/>
        <v>2014</v>
      </c>
      <c r="B1595" s="1">
        <v>41931</v>
      </c>
      <c r="C1595" s="1">
        <v>41931</v>
      </c>
      <c r="D1595" s="1" t="str">
        <f t="shared" si="240"/>
        <v>Oct</v>
      </c>
      <c r="E1595" t="s">
        <v>528</v>
      </c>
      <c r="F1595" t="s">
        <v>771</v>
      </c>
      <c r="G1595" t="s">
        <v>25</v>
      </c>
      <c r="H1595" t="s">
        <v>34</v>
      </c>
      <c r="I1595" t="s">
        <v>1613</v>
      </c>
      <c r="J1595" t="s">
        <v>36</v>
      </c>
      <c r="K1595" t="s">
        <v>60</v>
      </c>
      <c r="L1595" s="2">
        <f t="shared" si="241"/>
        <v>11.244800000000001</v>
      </c>
      <c r="M1595" s="2">
        <f t="shared" si="242"/>
        <v>13.440000000000001</v>
      </c>
      <c r="N1595" s="2">
        <f t="shared" si="248"/>
        <v>2.1951999999999998</v>
      </c>
      <c r="O1595" s="2">
        <f t="shared" si="243"/>
        <v>6.5855999999999995</v>
      </c>
      <c r="P1595" s="2">
        <f t="shared" si="244"/>
        <v>40.320000000000007</v>
      </c>
      <c r="Q1595" s="2">
        <f t="shared" si="245"/>
        <v>16.333333333333329</v>
      </c>
      <c r="R1595">
        <v>3</v>
      </c>
      <c r="S1595">
        <v>0</v>
      </c>
      <c r="T1595" s="2">
        <v>13.440000000000001</v>
      </c>
      <c r="U1595" s="3">
        <v>6.5856000000000012</v>
      </c>
      <c r="V1595" s="4">
        <f t="shared" si="249"/>
        <v>16.333333333333332</v>
      </c>
      <c r="W1595" s="2">
        <f t="shared" si="246"/>
        <v>40.320000000000007</v>
      </c>
    </row>
    <row r="1596" spans="1:23" x14ac:dyDescent="0.25">
      <c r="A1596">
        <f t="shared" si="247"/>
        <v>2015</v>
      </c>
      <c r="B1596" s="1">
        <v>42087</v>
      </c>
      <c r="C1596" s="1">
        <v>42090</v>
      </c>
      <c r="D1596" s="1" t="str">
        <f t="shared" si="240"/>
        <v>Mar</v>
      </c>
      <c r="E1596" t="s">
        <v>98</v>
      </c>
      <c r="F1596" t="s">
        <v>1614</v>
      </c>
      <c r="G1596" t="s">
        <v>64</v>
      </c>
      <c r="H1596" t="s">
        <v>65</v>
      </c>
      <c r="I1596" t="s">
        <v>1615</v>
      </c>
      <c r="J1596" t="s">
        <v>28</v>
      </c>
      <c r="K1596" t="s">
        <v>29</v>
      </c>
      <c r="L1596" s="2">
        <f t="shared" si="241"/>
        <v>371.02659999999992</v>
      </c>
      <c r="M1596" s="2">
        <f t="shared" si="242"/>
        <v>358.75799999999992</v>
      </c>
      <c r="N1596" s="2">
        <f t="shared" si="248"/>
        <v>-12.268599999999992</v>
      </c>
      <c r="O1596" s="2">
        <f t="shared" si="243"/>
        <v>-36.805799999999977</v>
      </c>
      <c r="P1596" s="2">
        <f t="shared" si="244"/>
        <v>1076.2739999999999</v>
      </c>
      <c r="Q1596" s="2">
        <f t="shared" si="245"/>
        <v>-3.4197425562635519</v>
      </c>
      <c r="R1596">
        <v>3</v>
      </c>
      <c r="S1596">
        <v>0.3</v>
      </c>
      <c r="T1596" s="2">
        <v>359.05799999999994</v>
      </c>
      <c r="U1596" s="3">
        <v>-35.905799999999999</v>
      </c>
      <c r="V1596" s="4">
        <f t="shared" si="249"/>
        <v>-3.3333333333333339</v>
      </c>
      <c r="W1596" s="2">
        <f t="shared" si="246"/>
        <v>1077.1739999999998</v>
      </c>
    </row>
    <row r="1597" spans="1:23" x14ac:dyDescent="0.25">
      <c r="A1597">
        <f t="shared" si="247"/>
        <v>2017</v>
      </c>
      <c r="B1597" s="1">
        <v>42863</v>
      </c>
      <c r="C1597" s="1">
        <v>42867</v>
      </c>
      <c r="D1597" s="1" t="str">
        <f t="shared" si="240"/>
        <v>May</v>
      </c>
      <c r="E1597" t="s">
        <v>38</v>
      </c>
      <c r="F1597" t="s">
        <v>691</v>
      </c>
      <c r="G1597" t="s">
        <v>25</v>
      </c>
      <c r="H1597" t="s">
        <v>80</v>
      </c>
      <c r="I1597" t="s">
        <v>1336</v>
      </c>
      <c r="J1597" t="s">
        <v>28</v>
      </c>
      <c r="K1597" t="s">
        <v>31</v>
      </c>
      <c r="L1597" s="2">
        <f t="shared" si="241"/>
        <v>49.020399999999995</v>
      </c>
      <c r="M1597" s="2">
        <f t="shared" si="242"/>
        <v>47.692</v>
      </c>
      <c r="N1597" s="2">
        <f t="shared" si="248"/>
        <v>-1.3283999999999949</v>
      </c>
      <c r="O1597" s="2">
        <f t="shared" si="243"/>
        <v>-2.6567999999999898</v>
      </c>
      <c r="P1597" s="2">
        <f t="shared" si="244"/>
        <v>95.384</v>
      </c>
      <c r="Q1597" s="2">
        <f t="shared" si="245"/>
        <v>-2.7853728088568208</v>
      </c>
      <c r="R1597">
        <v>2</v>
      </c>
      <c r="S1597">
        <v>0.3</v>
      </c>
      <c r="T1597" s="2">
        <v>47.991999999999997</v>
      </c>
      <c r="U1597" s="3">
        <v>-2.0567999999999991</v>
      </c>
      <c r="V1597" s="4">
        <f t="shared" si="249"/>
        <v>-2.1428571428571423</v>
      </c>
      <c r="W1597" s="2">
        <f t="shared" si="246"/>
        <v>95.983999999999995</v>
      </c>
    </row>
    <row r="1598" spans="1:23" x14ac:dyDescent="0.25">
      <c r="A1598">
        <f t="shared" si="247"/>
        <v>2017</v>
      </c>
      <c r="B1598" s="1">
        <v>43024</v>
      </c>
      <c r="C1598" s="1">
        <v>43026</v>
      </c>
      <c r="D1598" s="1" t="str">
        <f t="shared" si="240"/>
        <v>Oct</v>
      </c>
      <c r="E1598" t="s">
        <v>98</v>
      </c>
      <c r="F1598" t="s">
        <v>696</v>
      </c>
      <c r="G1598" t="s">
        <v>33</v>
      </c>
      <c r="H1598" t="s">
        <v>80</v>
      </c>
      <c r="I1598" t="s">
        <v>707</v>
      </c>
      <c r="J1598" t="s">
        <v>28</v>
      </c>
      <c r="K1598" t="s">
        <v>46</v>
      </c>
      <c r="L1598" s="2">
        <f t="shared" si="241"/>
        <v>533.82800000000009</v>
      </c>
      <c r="M1598" s="2">
        <f t="shared" si="242"/>
        <v>547.30000000000007</v>
      </c>
      <c r="N1598" s="2">
        <f t="shared" si="248"/>
        <v>13.47199999999998</v>
      </c>
      <c r="O1598" s="2">
        <f t="shared" si="243"/>
        <v>175.13599999999974</v>
      </c>
      <c r="P1598" s="2">
        <f t="shared" si="244"/>
        <v>7114.9000000000005</v>
      </c>
      <c r="Q1598" s="2">
        <f t="shared" si="245"/>
        <v>2.4615384615384577</v>
      </c>
      <c r="R1598">
        <v>13</v>
      </c>
      <c r="S1598">
        <v>0</v>
      </c>
      <c r="T1598" s="2">
        <v>547.30000000000007</v>
      </c>
      <c r="U1598" s="3">
        <v>175.13599999999997</v>
      </c>
      <c r="V1598" s="4">
        <f t="shared" si="249"/>
        <v>2.4615384615384608</v>
      </c>
      <c r="W1598" s="2">
        <f t="shared" si="246"/>
        <v>7114.9000000000005</v>
      </c>
    </row>
    <row r="1599" spans="1:23" x14ac:dyDescent="0.25">
      <c r="A1599">
        <f t="shared" si="247"/>
        <v>2017</v>
      </c>
      <c r="B1599" s="1">
        <v>43058</v>
      </c>
      <c r="C1599" s="1">
        <v>43060</v>
      </c>
      <c r="D1599" s="1" t="str">
        <f t="shared" si="240"/>
        <v>Nov</v>
      </c>
      <c r="E1599" t="s">
        <v>23</v>
      </c>
      <c r="F1599" t="s">
        <v>1586</v>
      </c>
      <c r="G1599" t="s">
        <v>25</v>
      </c>
      <c r="H1599" t="s">
        <v>65</v>
      </c>
      <c r="I1599" t="s">
        <v>1616</v>
      </c>
      <c r="J1599" t="s">
        <v>36</v>
      </c>
      <c r="K1599" t="s">
        <v>60</v>
      </c>
      <c r="L1599" s="2">
        <f t="shared" si="241"/>
        <v>15.576000000000001</v>
      </c>
      <c r="M1599" s="2">
        <f t="shared" si="242"/>
        <v>16.696000000000002</v>
      </c>
      <c r="N1599" s="2">
        <f t="shared" si="248"/>
        <v>1.120000000000001</v>
      </c>
      <c r="O1599" s="2">
        <f t="shared" si="243"/>
        <v>4.480000000000004</v>
      </c>
      <c r="P1599" s="2">
        <f t="shared" si="244"/>
        <v>66.784000000000006</v>
      </c>
      <c r="Q1599" s="2">
        <f t="shared" si="245"/>
        <v>6.7081935793004366</v>
      </c>
      <c r="R1599">
        <v>4</v>
      </c>
      <c r="S1599">
        <v>0.2</v>
      </c>
      <c r="T1599" s="2">
        <v>16.896000000000001</v>
      </c>
      <c r="U1599" s="3">
        <v>5.2799999999999994</v>
      </c>
      <c r="V1599" s="4">
        <f t="shared" si="249"/>
        <v>7.8124999999999982</v>
      </c>
      <c r="W1599" s="2">
        <f t="shared" si="246"/>
        <v>67.584000000000003</v>
      </c>
    </row>
    <row r="1600" spans="1:23" x14ac:dyDescent="0.25">
      <c r="A1600">
        <f t="shared" si="247"/>
        <v>2017</v>
      </c>
      <c r="B1600" s="1">
        <v>43058</v>
      </c>
      <c r="C1600" s="1">
        <v>43060</v>
      </c>
      <c r="D1600" s="1" t="str">
        <f t="shared" si="240"/>
        <v>Nov</v>
      </c>
      <c r="E1600" t="s">
        <v>23</v>
      </c>
      <c r="F1600" t="s">
        <v>1586</v>
      </c>
      <c r="G1600" t="s">
        <v>25</v>
      </c>
      <c r="H1600" t="s">
        <v>65</v>
      </c>
      <c r="I1600" t="s">
        <v>1617</v>
      </c>
      <c r="J1600" t="s">
        <v>36</v>
      </c>
      <c r="K1600" t="s">
        <v>247</v>
      </c>
      <c r="L1600" s="2">
        <f t="shared" si="241"/>
        <v>6.1716000000000006</v>
      </c>
      <c r="M1600" s="2">
        <f t="shared" si="242"/>
        <v>6.4720000000000004</v>
      </c>
      <c r="N1600" s="2">
        <f t="shared" si="248"/>
        <v>0.30039999999999978</v>
      </c>
      <c r="O1600" s="2">
        <f t="shared" si="243"/>
        <v>0.30039999999999978</v>
      </c>
      <c r="P1600" s="2">
        <f t="shared" si="244"/>
        <v>6.4720000000000004</v>
      </c>
      <c r="Q1600" s="2">
        <f t="shared" si="245"/>
        <v>4.6415327564894895</v>
      </c>
      <c r="R1600">
        <v>1</v>
      </c>
      <c r="S1600">
        <v>0.2</v>
      </c>
      <c r="T1600" s="2">
        <v>6.6720000000000006</v>
      </c>
      <c r="U1600" s="3">
        <v>0.50039999999999996</v>
      </c>
      <c r="V1600" s="4">
        <f t="shared" si="249"/>
        <v>7.4999999999999982</v>
      </c>
      <c r="W1600" s="2">
        <f t="shared" si="246"/>
        <v>6.6720000000000006</v>
      </c>
    </row>
    <row r="1601" spans="1:23" x14ac:dyDescent="0.25">
      <c r="A1601">
        <f t="shared" si="247"/>
        <v>2017</v>
      </c>
      <c r="B1601" s="1">
        <v>43058</v>
      </c>
      <c r="C1601" s="1">
        <v>43060</v>
      </c>
      <c r="D1601" s="1" t="str">
        <f t="shared" si="240"/>
        <v>Nov</v>
      </c>
      <c r="E1601" t="s">
        <v>23</v>
      </c>
      <c r="F1601" t="s">
        <v>1586</v>
      </c>
      <c r="G1601" t="s">
        <v>25</v>
      </c>
      <c r="H1601" t="s">
        <v>65</v>
      </c>
      <c r="I1601" t="s">
        <v>476</v>
      </c>
      <c r="J1601" t="s">
        <v>36</v>
      </c>
      <c r="K1601" t="s">
        <v>48</v>
      </c>
      <c r="L1601" s="2">
        <f t="shared" si="241"/>
        <v>96.967400000000012</v>
      </c>
      <c r="M1601" s="2">
        <f t="shared" si="242"/>
        <v>98.936000000000007</v>
      </c>
      <c r="N1601" s="2">
        <f t="shared" si="248"/>
        <v>1.968599999999995</v>
      </c>
      <c r="O1601" s="2">
        <f t="shared" si="243"/>
        <v>7.8743999999999801</v>
      </c>
      <c r="P1601" s="2">
        <f t="shared" si="244"/>
        <v>395.74400000000003</v>
      </c>
      <c r="Q1601" s="2">
        <f t="shared" si="245"/>
        <v>1.9897711651976984</v>
      </c>
      <c r="R1601">
        <v>4</v>
      </c>
      <c r="S1601">
        <v>0.2</v>
      </c>
      <c r="T1601" s="2">
        <v>99.13600000000001</v>
      </c>
      <c r="U1601" s="3">
        <v>8.674399999999995</v>
      </c>
      <c r="V1601" s="4">
        <f t="shared" si="249"/>
        <v>2.1874999999999987</v>
      </c>
      <c r="W1601" s="2">
        <f t="shared" si="246"/>
        <v>396.54400000000004</v>
      </c>
    </row>
    <row r="1602" spans="1:23" x14ac:dyDescent="0.25">
      <c r="A1602">
        <f t="shared" si="247"/>
        <v>2017</v>
      </c>
      <c r="B1602" s="1">
        <v>43058</v>
      </c>
      <c r="C1602" s="1">
        <v>43060</v>
      </c>
      <c r="D1602" s="1" t="str">
        <f t="shared" ref="D1602:D1665" si="250">TEXT((B1602),"MMM")</f>
        <v>Nov</v>
      </c>
      <c r="E1602" t="s">
        <v>23</v>
      </c>
      <c r="F1602" t="s">
        <v>1586</v>
      </c>
      <c r="G1602" t="s">
        <v>25</v>
      </c>
      <c r="H1602" t="s">
        <v>65</v>
      </c>
      <c r="I1602" t="s">
        <v>486</v>
      </c>
      <c r="J1602" t="s">
        <v>28</v>
      </c>
      <c r="K1602" t="s">
        <v>46</v>
      </c>
      <c r="L1602" s="2">
        <f t="shared" ref="L1602:L1665" si="251">T1602 - (U1602 / R1602)</f>
        <v>22.988499999999998</v>
      </c>
      <c r="M1602" s="2">
        <f t="shared" ref="M1602:M1665" si="252">(T1602/1-S1602)</f>
        <v>15.391999999999999</v>
      </c>
      <c r="N1602" s="2">
        <f t="shared" si="248"/>
        <v>-7.5964999999999989</v>
      </c>
      <c r="O1602" s="2">
        <f t="shared" ref="O1602:O1665" si="253">N1602*R1602</f>
        <v>-15.192999999999998</v>
      </c>
      <c r="P1602" s="2">
        <f t="shared" ref="P1602:P1665" si="254">(M1602*R1602)</f>
        <v>30.783999999999999</v>
      </c>
      <c r="Q1602" s="2">
        <f t="shared" ref="Q1602:Q1665" si="255">(O1602/(M1602*R1602))*100</f>
        <v>-49.353560291060283</v>
      </c>
      <c r="R1602">
        <v>2</v>
      </c>
      <c r="S1602">
        <v>0.6</v>
      </c>
      <c r="T1602" s="2">
        <v>15.991999999999999</v>
      </c>
      <c r="U1602" s="3">
        <v>-13.992999999999999</v>
      </c>
      <c r="V1602" s="4">
        <f t="shared" si="249"/>
        <v>-43.75</v>
      </c>
      <c r="W1602" s="2">
        <f t="shared" ref="W1602:W1665" si="256">R1602*T1602</f>
        <v>31.983999999999998</v>
      </c>
    </row>
    <row r="1603" spans="1:23" x14ac:dyDescent="0.25">
      <c r="A1603">
        <f t="shared" ref="A1603:A1666" si="257">YEAR(B1603)</f>
        <v>2016</v>
      </c>
      <c r="B1603" s="1">
        <v>42498</v>
      </c>
      <c r="C1603" s="1">
        <v>42503</v>
      </c>
      <c r="D1603" s="1" t="str">
        <f t="shared" si="250"/>
        <v>May</v>
      </c>
      <c r="E1603" t="s">
        <v>23</v>
      </c>
      <c r="F1603" t="s">
        <v>1095</v>
      </c>
      <c r="G1603" t="s">
        <v>33</v>
      </c>
      <c r="H1603" t="s">
        <v>80</v>
      </c>
      <c r="I1603" t="s">
        <v>1618</v>
      </c>
      <c r="J1603" t="s">
        <v>28</v>
      </c>
      <c r="K1603" t="s">
        <v>46</v>
      </c>
      <c r="L1603" s="2">
        <f t="shared" si="251"/>
        <v>190.76400000000001</v>
      </c>
      <c r="M1603" s="2">
        <f t="shared" si="252"/>
        <v>211.96</v>
      </c>
      <c r="N1603" s="2">
        <f t="shared" ref="N1603:N1666" si="258">(M1603-L1603)</f>
        <v>21.195999999999998</v>
      </c>
      <c r="O1603" s="2">
        <f t="shared" si="253"/>
        <v>42.391999999999996</v>
      </c>
      <c r="P1603" s="2">
        <f t="shared" si="254"/>
        <v>423.92</v>
      </c>
      <c r="Q1603" s="2">
        <f t="shared" si="255"/>
        <v>10</v>
      </c>
      <c r="R1603">
        <v>2</v>
      </c>
      <c r="S1603">
        <v>0</v>
      </c>
      <c r="T1603" s="2">
        <v>211.96</v>
      </c>
      <c r="U1603" s="3">
        <v>42.391999999999996</v>
      </c>
      <c r="V1603" s="4">
        <f t="shared" ref="V1603:V1666" si="259">(U1603/W1603)*100</f>
        <v>10</v>
      </c>
      <c r="W1603" s="2">
        <f t="shared" si="256"/>
        <v>423.92</v>
      </c>
    </row>
    <row r="1604" spans="1:23" x14ac:dyDescent="0.25">
      <c r="A1604">
        <f t="shared" si="257"/>
        <v>2016</v>
      </c>
      <c r="B1604" s="1">
        <v>42715</v>
      </c>
      <c r="C1604" s="1">
        <v>42721</v>
      </c>
      <c r="D1604" s="1" t="str">
        <f t="shared" si="250"/>
        <v>Dec</v>
      </c>
      <c r="E1604" t="s">
        <v>38</v>
      </c>
      <c r="F1604" t="s">
        <v>768</v>
      </c>
      <c r="G1604" t="s">
        <v>25</v>
      </c>
      <c r="H1604" t="s">
        <v>26</v>
      </c>
      <c r="I1604" t="s">
        <v>1619</v>
      </c>
      <c r="J1604" t="s">
        <v>36</v>
      </c>
      <c r="K1604" t="s">
        <v>48</v>
      </c>
      <c r="L1604" s="2">
        <f t="shared" si="251"/>
        <v>6.1159999999999988</v>
      </c>
      <c r="M1604" s="2">
        <f t="shared" si="252"/>
        <v>6.4719999999999986</v>
      </c>
      <c r="N1604" s="2">
        <f t="shared" si="258"/>
        <v>0.35599999999999987</v>
      </c>
      <c r="O1604" s="2">
        <f t="shared" si="253"/>
        <v>1.0679999999999996</v>
      </c>
      <c r="P1604" s="2">
        <f t="shared" si="254"/>
        <v>19.415999999999997</v>
      </c>
      <c r="Q1604" s="2">
        <f t="shared" si="255"/>
        <v>5.5006180469715682</v>
      </c>
      <c r="R1604">
        <v>3</v>
      </c>
      <c r="S1604">
        <v>0.2</v>
      </c>
      <c r="T1604" s="2">
        <v>6.6719999999999988</v>
      </c>
      <c r="U1604" s="3">
        <v>1.6679999999999997</v>
      </c>
      <c r="V1604" s="4">
        <f t="shared" si="259"/>
        <v>8.3333333333333321</v>
      </c>
      <c r="W1604" s="2">
        <f t="shared" si="256"/>
        <v>20.015999999999998</v>
      </c>
    </row>
    <row r="1605" spans="1:23" x14ac:dyDescent="0.25">
      <c r="A1605">
        <f t="shared" si="257"/>
        <v>2017</v>
      </c>
      <c r="B1605" s="1">
        <v>43069</v>
      </c>
      <c r="C1605" s="1">
        <v>43073</v>
      </c>
      <c r="D1605" s="1" t="str">
        <f t="shared" si="250"/>
        <v>Nov</v>
      </c>
      <c r="E1605" t="s">
        <v>38</v>
      </c>
      <c r="F1605" t="s">
        <v>846</v>
      </c>
      <c r="G1605" t="s">
        <v>25</v>
      </c>
      <c r="H1605" t="s">
        <v>80</v>
      </c>
      <c r="I1605" t="s">
        <v>1620</v>
      </c>
      <c r="J1605" t="s">
        <v>36</v>
      </c>
      <c r="K1605" t="s">
        <v>48</v>
      </c>
      <c r="L1605" s="2">
        <f t="shared" si="251"/>
        <v>148.40289999999999</v>
      </c>
      <c r="M1605" s="2">
        <f t="shared" si="252"/>
        <v>155.94</v>
      </c>
      <c r="N1605" s="2">
        <f t="shared" si="258"/>
        <v>7.5371000000000095</v>
      </c>
      <c r="O1605" s="2">
        <f t="shared" si="253"/>
        <v>45.222600000000057</v>
      </c>
      <c r="P1605" s="2">
        <f t="shared" si="254"/>
        <v>935.64</v>
      </c>
      <c r="Q1605" s="2">
        <f t="shared" si="255"/>
        <v>4.8333333333333393</v>
      </c>
      <c r="R1605">
        <v>6</v>
      </c>
      <c r="S1605">
        <v>0</v>
      </c>
      <c r="T1605" s="2">
        <v>155.94</v>
      </c>
      <c r="U1605" s="3">
        <v>45.222599999999993</v>
      </c>
      <c r="V1605" s="4">
        <f t="shared" si="259"/>
        <v>4.8333333333333321</v>
      </c>
      <c r="W1605" s="2">
        <f t="shared" si="256"/>
        <v>935.64</v>
      </c>
    </row>
    <row r="1606" spans="1:23" x14ac:dyDescent="0.25">
      <c r="A1606">
        <f t="shared" si="257"/>
        <v>2016</v>
      </c>
      <c r="B1606" s="1">
        <v>42479</v>
      </c>
      <c r="C1606" s="1">
        <v>42484</v>
      </c>
      <c r="D1606" s="1" t="str">
        <f t="shared" si="250"/>
        <v>Apr</v>
      </c>
      <c r="E1606" t="s">
        <v>23</v>
      </c>
      <c r="F1606" t="s">
        <v>432</v>
      </c>
      <c r="G1606" t="s">
        <v>25</v>
      </c>
      <c r="H1606" t="s">
        <v>34</v>
      </c>
      <c r="I1606" t="s">
        <v>1311</v>
      </c>
      <c r="J1606" t="s">
        <v>50</v>
      </c>
      <c r="K1606" t="s">
        <v>51</v>
      </c>
      <c r="L1606" s="2">
        <f t="shared" si="251"/>
        <v>37.362600000000008</v>
      </c>
      <c r="M1606" s="2">
        <f t="shared" si="252"/>
        <v>39.760000000000005</v>
      </c>
      <c r="N1606" s="2">
        <f t="shared" si="258"/>
        <v>2.3973999999999975</v>
      </c>
      <c r="O1606" s="2">
        <f t="shared" si="253"/>
        <v>11.986999999999988</v>
      </c>
      <c r="P1606" s="2">
        <f t="shared" si="254"/>
        <v>198.8</v>
      </c>
      <c r="Q1606" s="2">
        <f t="shared" si="255"/>
        <v>6.0296780684104556</v>
      </c>
      <c r="R1606">
        <v>5</v>
      </c>
      <c r="S1606">
        <v>0.2</v>
      </c>
      <c r="T1606" s="2">
        <v>39.960000000000008</v>
      </c>
      <c r="U1606" s="3">
        <v>12.986999999999995</v>
      </c>
      <c r="V1606" s="4">
        <f t="shared" si="259"/>
        <v>6.4999999999999964</v>
      </c>
      <c r="W1606" s="2">
        <f t="shared" si="256"/>
        <v>199.80000000000004</v>
      </c>
    </row>
    <row r="1607" spans="1:23" x14ac:dyDescent="0.25">
      <c r="A1607">
        <f t="shared" si="257"/>
        <v>2016</v>
      </c>
      <c r="B1607" s="1">
        <v>42479</v>
      </c>
      <c r="C1607" s="1">
        <v>42484</v>
      </c>
      <c r="D1607" s="1" t="str">
        <f t="shared" si="250"/>
        <v>Apr</v>
      </c>
      <c r="E1607" t="s">
        <v>23</v>
      </c>
      <c r="F1607" t="s">
        <v>432</v>
      </c>
      <c r="G1607" t="s">
        <v>25</v>
      </c>
      <c r="H1607" t="s">
        <v>34</v>
      </c>
      <c r="I1607" t="s">
        <v>1621</v>
      </c>
      <c r="J1607" t="s">
        <v>36</v>
      </c>
      <c r="K1607" t="s">
        <v>48</v>
      </c>
      <c r="L1607" s="2">
        <f t="shared" si="251"/>
        <v>4.9504000000000001</v>
      </c>
      <c r="M1607" s="2">
        <f t="shared" si="252"/>
        <v>5.46</v>
      </c>
      <c r="N1607" s="2">
        <f t="shared" si="258"/>
        <v>0.50959999999999983</v>
      </c>
      <c r="O1607" s="2">
        <f t="shared" si="253"/>
        <v>1.5287999999999995</v>
      </c>
      <c r="P1607" s="2">
        <f t="shared" si="254"/>
        <v>16.38</v>
      </c>
      <c r="Q1607" s="2">
        <f t="shared" si="255"/>
        <v>9.3333333333333304</v>
      </c>
      <c r="R1607">
        <v>3</v>
      </c>
      <c r="S1607">
        <v>0</v>
      </c>
      <c r="T1607" s="2">
        <v>5.46</v>
      </c>
      <c r="U1607" s="3">
        <v>1.5288000000000002</v>
      </c>
      <c r="V1607" s="4">
        <f t="shared" si="259"/>
        <v>9.3333333333333357</v>
      </c>
      <c r="W1607" s="2">
        <f t="shared" si="256"/>
        <v>16.38</v>
      </c>
    </row>
    <row r="1608" spans="1:23" x14ac:dyDescent="0.25">
      <c r="A1608">
        <f t="shared" si="257"/>
        <v>2016</v>
      </c>
      <c r="B1608" s="1">
        <v>42479</v>
      </c>
      <c r="C1608" s="1">
        <v>42484</v>
      </c>
      <c r="D1608" s="1" t="str">
        <f t="shared" si="250"/>
        <v>Apr</v>
      </c>
      <c r="E1608" t="s">
        <v>23</v>
      </c>
      <c r="F1608" t="s">
        <v>432</v>
      </c>
      <c r="G1608" t="s">
        <v>25</v>
      </c>
      <c r="H1608" t="s">
        <v>34</v>
      </c>
      <c r="I1608" t="s">
        <v>1622</v>
      </c>
      <c r="J1608" t="s">
        <v>36</v>
      </c>
      <c r="K1608" t="s">
        <v>48</v>
      </c>
      <c r="L1608" s="2">
        <f t="shared" si="251"/>
        <v>68.954400000000007</v>
      </c>
      <c r="M1608" s="2">
        <f t="shared" si="252"/>
        <v>73.2</v>
      </c>
      <c r="N1608" s="2">
        <f t="shared" si="258"/>
        <v>4.245599999999996</v>
      </c>
      <c r="O1608" s="2">
        <f t="shared" si="253"/>
        <v>21.22799999999998</v>
      </c>
      <c r="P1608" s="2">
        <f t="shared" si="254"/>
        <v>366</v>
      </c>
      <c r="Q1608" s="2">
        <f t="shared" si="255"/>
        <v>5.7999999999999945</v>
      </c>
      <c r="R1608">
        <v>5</v>
      </c>
      <c r="S1608">
        <v>0</v>
      </c>
      <c r="T1608" s="2">
        <v>73.2</v>
      </c>
      <c r="U1608" s="3">
        <v>21.227999999999998</v>
      </c>
      <c r="V1608" s="4">
        <f t="shared" si="259"/>
        <v>5.8</v>
      </c>
      <c r="W1608" s="2">
        <f t="shared" si="256"/>
        <v>366</v>
      </c>
    </row>
    <row r="1609" spans="1:23" x14ac:dyDescent="0.25">
      <c r="A1609">
        <f t="shared" si="257"/>
        <v>2016</v>
      </c>
      <c r="B1609" s="1">
        <v>42479</v>
      </c>
      <c r="C1609" s="1">
        <v>42484</v>
      </c>
      <c r="D1609" s="1" t="str">
        <f t="shared" si="250"/>
        <v>Apr</v>
      </c>
      <c r="E1609" t="s">
        <v>23</v>
      </c>
      <c r="F1609" t="s">
        <v>432</v>
      </c>
      <c r="G1609" t="s">
        <v>25</v>
      </c>
      <c r="H1609" t="s">
        <v>34</v>
      </c>
      <c r="I1609" t="s">
        <v>562</v>
      </c>
      <c r="J1609" t="s">
        <v>36</v>
      </c>
      <c r="K1609" t="s">
        <v>53</v>
      </c>
      <c r="L1609" s="2">
        <f t="shared" si="251"/>
        <v>3.8690000000000002</v>
      </c>
      <c r="M1609" s="2">
        <f t="shared" si="252"/>
        <v>5.64</v>
      </c>
      <c r="N1609" s="2">
        <f t="shared" si="258"/>
        <v>1.7709999999999995</v>
      </c>
      <c r="O1609" s="2">
        <f t="shared" si="253"/>
        <v>1.7709999999999995</v>
      </c>
      <c r="P1609" s="2">
        <f t="shared" si="254"/>
        <v>5.64</v>
      </c>
      <c r="Q1609" s="2">
        <f t="shared" si="255"/>
        <v>31.400709219858147</v>
      </c>
      <c r="R1609">
        <v>1</v>
      </c>
      <c r="S1609">
        <v>0.2</v>
      </c>
      <c r="T1609" s="2">
        <v>5.84</v>
      </c>
      <c r="U1609" s="3">
        <v>1.9709999999999996</v>
      </c>
      <c r="V1609" s="4">
        <f t="shared" si="259"/>
        <v>33.75</v>
      </c>
      <c r="W1609" s="2">
        <f t="shared" si="256"/>
        <v>5.84</v>
      </c>
    </row>
    <row r="1610" spans="1:23" x14ac:dyDescent="0.25">
      <c r="A1610">
        <f t="shared" si="257"/>
        <v>2016</v>
      </c>
      <c r="B1610" s="1">
        <v>42479</v>
      </c>
      <c r="C1610" s="1">
        <v>42484</v>
      </c>
      <c r="D1610" s="1" t="str">
        <f t="shared" si="250"/>
        <v>Apr</v>
      </c>
      <c r="E1610" t="s">
        <v>23</v>
      </c>
      <c r="F1610" t="s">
        <v>432</v>
      </c>
      <c r="G1610" t="s">
        <v>25</v>
      </c>
      <c r="H1610" t="s">
        <v>34</v>
      </c>
      <c r="I1610" t="s">
        <v>238</v>
      </c>
      <c r="J1610" t="s">
        <v>36</v>
      </c>
      <c r="K1610" t="s">
        <v>60</v>
      </c>
      <c r="L1610" s="2">
        <f t="shared" si="251"/>
        <v>20.163999999999998</v>
      </c>
      <c r="M1610" s="2">
        <f t="shared" si="252"/>
        <v>22.72</v>
      </c>
      <c r="N1610" s="2">
        <f t="shared" si="258"/>
        <v>2.5560000000000009</v>
      </c>
      <c r="O1610" s="2">
        <f t="shared" si="253"/>
        <v>10.224000000000004</v>
      </c>
      <c r="P1610" s="2">
        <f t="shared" si="254"/>
        <v>90.88</v>
      </c>
      <c r="Q1610" s="2">
        <f t="shared" si="255"/>
        <v>11.250000000000004</v>
      </c>
      <c r="R1610">
        <v>4</v>
      </c>
      <c r="S1610">
        <v>0</v>
      </c>
      <c r="T1610" s="2">
        <v>22.72</v>
      </c>
      <c r="U1610" s="3">
        <v>10.223999999999998</v>
      </c>
      <c r="V1610" s="4">
        <f t="shared" si="259"/>
        <v>11.249999999999998</v>
      </c>
      <c r="W1610" s="2">
        <f t="shared" si="256"/>
        <v>90.88</v>
      </c>
    </row>
    <row r="1611" spans="1:23" x14ac:dyDescent="0.25">
      <c r="A1611">
        <f t="shared" si="257"/>
        <v>2016</v>
      </c>
      <c r="B1611" s="1">
        <v>42479</v>
      </c>
      <c r="C1611" s="1">
        <v>42484</v>
      </c>
      <c r="D1611" s="1" t="str">
        <f t="shared" si="250"/>
        <v>Apr</v>
      </c>
      <c r="E1611" t="s">
        <v>23</v>
      </c>
      <c r="F1611" t="s">
        <v>432</v>
      </c>
      <c r="G1611" t="s">
        <v>25</v>
      </c>
      <c r="H1611" t="s">
        <v>34</v>
      </c>
      <c r="I1611" t="s">
        <v>1623</v>
      </c>
      <c r="J1611" t="s">
        <v>36</v>
      </c>
      <c r="K1611" t="s">
        <v>53</v>
      </c>
      <c r="L1611" s="2">
        <f t="shared" si="251"/>
        <v>8.2468000000000004</v>
      </c>
      <c r="M1611" s="2">
        <f t="shared" si="252"/>
        <v>9.136000000000001</v>
      </c>
      <c r="N1611" s="2">
        <f t="shared" si="258"/>
        <v>0.88920000000000066</v>
      </c>
      <c r="O1611" s="2">
        <f t="shared" si="253"/>
        <v>2.667600000000002</v>
      </c>
      <c r="P1611" s="2">
        <f t="shared" si="254"/>
        <v>27.408000000000001</v>
      </c>
      <c r="Q1611" s="2">
        <f t="shared" si="255"/>
        <v>9.7329246935201468</v>
      </c>
      <c r="R1611">
        <v>3</v>
      </c>
      <c r="S1611">
        <v>0.2</v>
      </c>
      <c r="T1611" s="2">
        <v>9.3360000000000003</v>
      </c>
      <c r="U1611" s="3">
        <v>3.2675999999999994</v>
      </c>
      <c r="V1611" s="4">
        <f t="shared" si="259"/>
        <v>11.666666666666664</v>
      </c>
      <c r="W1611" s="2">
        <f t="shared" si="256"/>
        <v>28.008000000000003</v>
      </c>
    </row>
    <row r="1612" spans="1:23" x14ac:dyDescent="0.25">
      <c r="A1612">
        <f t="shared" si="257"/>
        <v>2014</v>
      </c>
      <c r="B1612" s="1">
        <v>41785</v>
      </c>
      <c r="C1612" s="1">
        <v>41789</v>
      </c>
      <c r="D1612" s="1" t="str">
        <f t="shared" si="250"/>
        <v>May</v>
      </c>
      <c r="E1612" t="s">
        <v>38</v>
      </c>
      <c r="F1612" t="s">
        <v>1624</v>
      </c>
      <c r="G1612" t="s">
        <v>33</v>
      </c>
      <c r="H1612" t="s">
        <v>34</v>
      </c>
      <c r="I1612" t="s">
        <v>1615</v>
      </c>
      <c r="J1612" t="s">
        <v>28</v>
      </c>
      <c r="K1612" t="s">
        <v>29</v>
      </c>
      <c r="L1612" s="2">
        <f t="shared" si="251"/>
        <v>276.98759999999999</v>
      </c>
      <c r="M1612" s="2">
        <f t="shared" si="252"/>
        <v>290.51600000000002</v>
      </c>
      <c r="N1612" s="2">
        <f t="shared" si="258"/>
        <v>13.528400000000033</v>
      </c>
      <c r="O1612" s="2">
        <f t="shared" si="253"/>
        <v>27.056800000000067</v>
      </c>
      <c r="P1612" s="2">
        <f t="shared" si="254"/>
        <v>581.03200000000004</v>
      </c>
      <c r="Q1612" s="2">
        <f t="shared" si="255"/>
        <v>4.6566798386319626</v>
      </c>
      <c r="R1612">
        <v>2</v>
      </c>
      <c r="S1612">
        <v>0.15</v>
      </c>
      <c r="T1612" s="2">
        <v>290.666</v>
      </c>
      <c r="U1612" s="3">
        <v>27.356800000000007</v>
      </c>
      <c r="V1612" s="4">
        <f t="shared" si="259"/>
        <v>4.7058823529411775</v>
      </c>
      <c r="W1612" s="2">
        <f t="shared" si="256"/>
        <v>581.33199999999999</v>
      </c>
    </row>
    <row r="1613" spans="1:23" x14ac:dyDescent="0.25">
      <c r="A1613">
        <f t="shared" si="257"/>
        <v>2014</v>
      </c>
      <c r="B1613" s="1">
        <v>41785</v>
      </c>
      <c r="C1613" s="1">
        <v>41789</v>
      </c>
      <c r="D1613" s="1" t="str">
        <f t="shared" si="250"/>
        <v>May</v>
      </c>
      <c r="E1613" t="s">
        <v>38</v>
      </c>
      <c r="F1613" t="s">
        <v>1624</v>
      </c>
      <c r="G1613" t="s">
        <v>33</v>
      </c>
      <c r="H1613" t="s">
        <v>34</v>
      </c>
      <c r="I1613" t="s">
        <v>1625</v>
      </c>
      <c r="J1613" t="s">
        <v>50</v>
      </c>
      <c r="K1613" t="s">
        <v>51</v>
      </c>
      <c r="L1613" s="2">
        <f t="shared" si="251"/>
        <v>191.50479999999999</v>
      </c>
      <c r="M1613" s="2">
        <f t="shared" si="252"/>
        <v>201.38400000000001</v>
      </c>
      <c r="N1613" s="2">
        <f t="shared" si="258"/>
        <v>9.8792000000000257</v>
      </c>
      <c r="O1613" s="2">
        <f t="shared" si="253"/>
        <v>19.758400000000051</v>
      </c>
      <c r="P1613" s="2">
        <f t="shared" si="254"/>
        <v>402.76800000000003</v>
      </c>
      <c r="Q1613" s="2">
        <f t="shared" si="255"/>
        <v>4.9056528820561836</v>
      </c>
      <c r="R1613">
        <v>2</v>
      </c>
      <c r="S1613">
        <v>0.2</v>
      </c>
      <c r="T1613" s="2">
        <v>201.584</v>
      </c>
      <c r="U1613" s="3">
        <v>20.158400000000015</v>
      </c>
      <c r="V1613" s="4">
        <f t="shared" si="259"/>
        <v>5.0000000000000036</v>
      </c>
      <c r="W1613" s="2">
        <f t="shared" si="256"/>
        <v>403.16800000000001</v>
      </c>
    </row>
    <row r="1614" spans="1:23" x14ac:dyDescent="0.25">
      <c r="A1614">
        <f t="shared" si="257"/>
        <v>2014</v>
      </c>
      <c r="B1614" s="1">
        <v>41785</v>
      </c>
      <c r="C1614" s="1">
        <v>41789</v>
      </c>
      <c r="D1614" s="1" t="str">
        <f t="shared" si="250"/>
        <v>May</v>
      </c>
      <c r="E1614" t="s">
        <v>38</v>
      </c>
      <c r="F1614" t="s">
        <v>1624</v>
      </c>
      <c r="G1614" t="s">
        <v>33</v>
      </c>
      <c r="H1614" t="s">
        <v>34</v>
      </c>
      <c r="I1614" t="s">
        <v>146</v>
      </c>
      <c r="J1614" t="s">
        <v>50</v>
      </c>
      <c r="K1614" t="s">
        <v>51</v>
      </c>
      <c r="L1614" s="2">
        <f t="shared" si="251"/>
        <v>68.237000000000009</v>
      </c>
      <c r="M1614" s="2">
        <f t="shared" si="252"/>
        <v>83.784000000000006</v>
      </c>
      <c r="N1614" s="2">
        <f t="shared" si="258"/>
        <v>15.546999999999997</v>
      </c>
      <c r="O1614" s="2">
        <f t="shared" si="253"/>
        <v>31.093999999999994</v>
      </c>
      <c r="P1614" s="2">
        <f t="shared" si="254"/>
        <v>167.56800000000001</v>
      </c>
      <c r="Q1614" s="2">
        <f t="shared" si="255"/>
        <v>18.55604888761577</v>
      </c>
      <c r="R1614">
        <v>2</v>
      </c>
      <c r="S1614">
        <v>0.2</v>
      </c>
      <c r="T1614" s="2">
        <v>83.984000000000009</v>
      </c>
      <c r="U1614" s="3">
        <v>31.494</v>
      </c>
      <c r="V1614" s="4">
        <f t="shared" si="259"/>
        <v>18.749999999999996</v>
      </c>
      <c r="W1614" s="2">
        <f t="shared" si="256"/>
        <v>167.96800000000002</v>
      </c>
    </row>
    <row r="1615" spans="1:23" x14ac:dyDescent="0.25">
      <c r="A1615">
        <f t="shared" si="257"/>
        <v>2017</v>
      </c>
      <c r="B1615" s="1">
        <v>43090</v>
      </c>
      <c r="C1615" s="1">
        <v>43094</v>
      </c>
      <c r="D1615" s="1" t="str">
        <f t="shared" si="250"/>
        <v>Dec</v>
      </c>
      <c r="E1615" t="s">
        <v>38</v>
      </c>
      <c r="F1615" t="s">
        <v>1478</v>
      </c>
      <c r="G1615" t="s">
        <v>33</v>
      </c>
      <c r="H1615" t="s">
        <v>34</v>
      </c>
      <c r="I1615" t="s">
        <v>615</v>
      </c>
      <c r="J1615" t="s">
        <v>36</v>
      </c>
      <c r="K1615" t="s">
        <v>43</v>
      </c>
      <c r="L1615" s="2">
        <f t="shared" si="251"/>
        <v>958.59060000000011</v>
      </c>
      <c r="M1615" s="2">
        <f t="shared" si="252"/>
        <v>1000.0200000000001</v>
      </c>
      <c r="N1615" s="2">
        <f t="shared" si="258"/>
        <v>41.429399999999987</v>
      </c>
      <c r="O1615" s="2">
        <f t="shared" si="253"/>
        <v>290.00579999999991</v>
      </c>
      <c r="P1615" s="2">
        <f t="shared" si="254"/>
        <v>7000.14</v>
      </c>
      <c r="Q1615" s="2">
        <f t="shared" si="255"/>
        <v>4.1428571428571415</v>
      </c>
      <c r="R1615">
        <v>7</v>
      </c>
      <c r="S1615">
        <v>0</v>
      </c>
      <c r="T1615" s="2">
        <v>1000.0200000000001</v>
      </c>
      <c r="U1615" s="3">
        <v>290.00579999999991</v>
      </c>
      <c r="V1615" s="4">
        <f t="shared" si="259"/>
        <v>4.1428571428571415</v>
      </c>
      <c r="W1615" s="2">
        <f t="shared" si="256"/>
        <v>7000.14</v>
      </c>
    </row>
    <row r="1616" spans="1:23" x14ac:dyDescent="0.25">
      <c r="A1616">
        <f t="shared" si="257"/>
        <v>2016</v>
      </c>
      <c r="B1616" s="1">
        <v>42444</v>
      </c>
      <c r="C1616" s="1">
        <v>42448</v>
      </c>
      <c r="D1616" s="1" t="str">
        <f t="shared" si="250"/>
        <v>Mar</v>
      </c>
      <c r="E1616" t="s">
        <v>38</v>
      </c>
      <c r="F1616" t="s">
        <v>1562</v>
      </c>
      <c r="G1616" t="s">
        <v>64</v>
      </c>
      <c r="H1616" t="s">
        <v>80</v>
      </c>
      <c r="I1616" t="s">
        <v>1626</v>
      </c>
      <c r="J1616" t="s">
        <v>50</v>
      </c>
      <c r="K1616" t="s">
        <v>86</v>
      </c>
      <c r="L1616" s="2">
        <f t="shared" si="251"/>
        <v>88.52470000000001</v>
      </c>
      <c r="M1616" s="2">
        <f t="shared" si="252"/>
        <v>83.77600000000001</v>
      </c>
      <c r="N1616" s="2">
        <f t="shared" si="258"/>
        <v>-4.7486999999999995</v>
      </c>
      <c r="O1616" s="2">
        <f t="shared" si="253"/>
        <v>-14.246099999999998</v>
      </c>
      <c r="P1616" s="2">
        <f t="shared" si="254"/>
        <v>251.32800000000003</v>
      </c>
      <c r="Q1616" s="2">
        <f t="shared" si="255"/>
        <v>-5.6683298319327715</v>
      </c>
      <c r="R1616">
        <v>3</v>
      </c>
      <c r="S1616">
        <v>0.2</v>
      </c>
      <c r="T1616" s="2">
        <v>83.976000000000013</v>
      </c>
      <c r="U1616" s="3">
        <v>-13.646100000000001</v>
      </c>
      <c r="V1616" s="4">
        <f t="shared" si="259"/>
        <v>-5.4166666666666652</v>
      </c>
      <c r="W1616" s="2">
        <f t="shared" si="256"/>
        <v>251.92800000000005</v>
      </c>
    </row>
    <row r="1617" spans="1:23" x14ac:dyDescent="0.25">
      <c r="A1617">
        <f t="shared" si="257"/>
        <v>2015</v>
      </c>
      <c r="B1617" s="1">
        <v>42226</v>
      </c>
      <c r="C1617" s="1">
        <v>42232</v>
      </c>
      <c r="D1617" s="1" t="str">
        <f t="shared" si="250"/>
        <v>Aug</v>
      </c>
      <c r="E1617" t="s">
        <v>38</v>
      </c>
      <c r="F1617" t="s">
        <v>1473</v>
      </c>
      <c r="G1617" t="s">
        <v>64</v>
      </c>
      <c r="H1617" t="s">
        <v>65</v>
      </c>
      <c r="I1617" t="s">
        <v>854</v>
      </c>
      <c r="J1617" t="s">
        <v>36</v>
      </c>
      <c r="K1617" t="s">
        <v>37</v>
      </c>
      <c r="L1617" s="2">
        <f t="shared" si="251"/>
        <v>1.9500000000000002</v>
      </c>
      <c r="M1617" s="2">
        <f t="shared" si="252"/>
        <v>3.75</v>
      </c>
      <c r="N1617" s="2">
        <f t="shared" si="258"/>
        <v>1.7999999999999998</v>
      </c>
      <c r="O1617" s="2">
        <f t="shared" si="253"/>
        <v>1.7999999999999998</v>
      </c>
      <c r="P1617" s="2">
        <f t="shared" si="254"/>
        <v>3.75</v>
      </c>
      <c r="Q1617" s="2">
        <f t="shared" si="255"/>
        <v>47.999999999999993</v>
      </c>
      <c r="R1617">
        <v>1</v>
      </c>
      <c r="S1617">
        <v>0</v>
      </c>
      <c r="T1617" s="2">
        <v>3.75</v>
      </c>
      <c r="U1617" s="3">
        <v>1.7999999999999998</v>
      </c>
      <c r="V1617" s="4">
        <f t="shared" si="259"/>
        <v>47.999999999999993</v>
      </c>
      <c r="W1617" s="2">
        <f t="shared" si="256"/>
        <v>3.75</v>
      </c>
    </row>
    <row r="1618" spans="1:23" x14ac:dyDescent="0.25">
      <c r="A1618">
        <f t="shared" si="257"/>
        <v>2015</v>
      </c>
      <c r="B1618" s="1">
        <v>42226</v>
      </c>
      <c r="C1618" s="1">
        <v>42232</v>
      </c>
      <c r="D1618" s="1" t="str">
        <f t="shared" si="250"/>
        <v>Aug</v>
      </c>
      <c r="E1618" t="s">
        <v>38</v>
      </c>
      <c r="F1618" t="s">
        <v>1473</v>
      </c>
      <c r="G1618" t="s">
        <v>64</v>
      </c>
      <c r="H1618" t="s">
        <v>65</v>
      </c>
      <c r="I1618" t="s">
        <v>429</v>
      </c>
      <c r="J1618" t="s">
        <v>36</v>
      </c>
      <c r="K1618" t="s">
        <v>37</v>
      </c>
      <c r="L1618" s="2">
        <f t="shared" si="251"/>
        <v>36.432000000000002</v>
      </c>
      <c r="M1618" s="2">
        <f t="shared" si="252"/>
        <v>41.4</v>
      </c>
      <c r="N1618" s="2">
        <f t="shared" si="258"/>
        <v>4.9679999999999964</v>
      </c>
      <c r="O1618" s="2">
        <f t="shared" si="253"/>
        <v>19.871999999999986</v>
      </c>
      <c r="P1618" s="2">
        <f t="shared" si="254"/>
        <v>165.6</v>
      </c>
      <c r="Q1618" s="2">
        <f t="shared" si="255"/>
        <v>11.999999999999991</v>
      </c>
      <c r="R1618">
        <v>4</v>
      </c>
      <c r="S1618">
        <v>0</v>
      </c>
      <c r="T1618" s="2">
        <v>41.4</v>
      </c>
      <c r="U1618" s="3">
        <v>19.872</v>
      </c>
      <c r="V1618" s="4">
        <f t="shared" si="259"/>
        <v>12.000000000000002</v>
      </c>
      <c r="W1618" s="2">
        <f t="shared" si="256"/>
        <v>165.6</v>
      </c>
    </row>
    <row r="1619" spans="1:23" x14ac:dyDescent="0.25">
      <c r="A1619">
        <f t="shared" si="257"/>
        <v>2015</v>
      </c>
      <c r="B1619" s="1">
        <v>42226</v>
      </c>
      <c r="C1619" s="1">
        <v>42232</v>
      </c>
      <c r="D1619" s="1" t="str">
        <f t="shared" si="250"/>
        <v>Aug</v>
      </c>
      <c r="E1619" t="s">
        <v>38</v>
      </c>
      <c r="F1619" t="s">
        <v>1473</v>
      </c>
      <c r="G1619" t="s">
        <v>64</v>
      </c>
      <c r="H1619" t="s">
        <v>65</v>
      </c>
      <c r="I1619" t="s">
        <v>1627</v>
      </c>
      <c r="J1619" t="s">
        <v>36</v>
      </c>
      <c r="K1619" t="s">
        <v>48</v>
      </c>
      <c r="L1619" s="2">
        <f t="shared" si="251"/>
        <v>25.619399999999999</v>
      </c>
      <c r="M1619" s="2">
        <f t="shared" si="252"/>
        <v>29.79</v>
      </c>
      <c r="N1619" s="2">
        <f t="shared" si="258"/>
        <v>4.1706000000000003</v>
      </c>
      <c r="O1619" s="2">
        <f t="shared" si="253"/>
        <v>12.511800000000001</v>
      </c>
      <c r="P1619" s="2">
        <f t="shared" si="254"/>
        <v>89.37</v>
      </c>
      <c r="Q1619" s="2">
        <f t="shared" si="255"/>
        <v>14.000000000000002</v>
      </c>
      <c r="R1619">
        <v>3</v>
      </c>
      <c r="S1619">
        <v>0</v>
      </c>
      <c r="T1619" s="2">
        <v>29.79</v>
      </c>
      <c r="U1619" s="3">
        <v>12.511800000000001</v>
      </c>
      <c r="V1619" s="4">
        <f t="shared" si="259"/>
        <v>14.000000000000002</v>
      </c>
      <c r="W1619" s="2">
        <f t="shared" si="256"/>
        <v>89.37</v>
      </c>
    </row>
    <row r="1620" spans="1:23" x14ac:dyDescent="0.25">
      <c r="A1620">
        <f t="shared" si="257"/>
        <v>2016</v>
      </c>
      <c r="B1620" s="1">
        <v>42623</v>
      </c>
      <c r="C1620" s="1">
        <v>42627</v>
      </c>
      <c r="D1620" s="1" t="str">
        <f t="shared" si="250"/>
        <v>Sep</v>
      </c>
      <c r="E1620" t="s">
        <v>23</v>
      </c>
      <c r="F1620" t="s">
        <v>186</v>
      </c>
      <c r="G1620" t="s">
        <v>64</v>
      </c>
      <c r="H1620" t="s">
        <v>80</v>
      </c>
      <c r="I1620" t="s">
        <v>1628</v>
      </c>
      <c r="J1620" t="s">
        <v>36</v>
      </c>
      <c r="K1620" t="s">
        <v>43</v>
      </c>
      <c r="L1620" s="2">
        <f t="shared" si="251"/>
        <v>55.018999999999991</v>
      </c>
      <c r="M1620" s="2">
        <f t="shared" si="252"/>
        <v>59.48</v>
      </c>
      <c r="N1620" s="2">
        <f t="shared" si="258"/>
        <v>4.4610000000000056</v>
      </c>
      <c r="O1620" s="2">
        <f t="shared" si="253"/>
        <v>8.9220000000000113</v>
      </c>
      <c r="P1620" s="2">
        <f t="shared" si="254"/>
        <v>118.96</v>
      </c>
      <c r="Q1620" s="2">
        <f t="shared" si="255"/>
        <v>7.5000000000000098</v>
      </c>
      <c r="R1620">
        <v>2</v>
      </c>
      <c r="S1620">
        <v>0</v>
      </c>
      <c r="T1620" s="2">
        <v>59.48</v>
      </c>
      <c r="U1620" s="3">
        <v>8.9220000000000041</v>
      </c>
      <c r="V1620" s="4">
        <f t="shared" si="259"/>
        <v>7.5000000000000036</v>
      </c>
      <c r="W1620" s="2">
        <f t="shared" si="256"/>
        <v>118.96</v>
      </c>
    </row>
    <row r="1621" spans="1:23" x14ac:dyDescent="0.25">
      <c r="A1621">
        <f t="shared" si="257"/>
        <v>2016</v>
      </c>
      <c r="B1621" s="1">
        <v>42623</v>
      </c>
      <c r="C1621" s="1">
        <v>42627</v>
      </c>
      <c r="D1621" s="1" t="str">
        <f t="shared" si="250"/>
        <v>Sep</v>
      </c>
      <c r="E1621" t="s">
        <v>23</v>
      </c>
      <c r="F1621" t="s">
        <v>186</v>
      </c>
      <c r="G1621" t="s">
        <v>64</v>
      </c>
      <c r="H1621" t="s">
        <v>80</v>
      </c>
      <c r="I1621" t="s">
        <v>1629</v>
      </c>
      <c r="J1621" t="s">
        <v>36</v>
      </c>
      <c r="K1621" t="s">
        <v>60</v>
      </c>
      <c r="L1621" s="2">
        <f t="shared" si="251"/>
        <v>3.6126000000000005</v>
      </c>
      <c r="M1621" s="2">
        <f t="shared" si="252"/>
        <v>6.69</v>
      </c>
      <c r="N1621" s="2">
        <f t="shared" si="258"/>
        <v>3.0773999999999999</v>
      </c>
      <c r="O1621" s="2">
        <f t="shared" si="253"/>
        <v>3.0773999999999999</v>
      </c>
      <c r="P1621" s="2">
        <f t="shared" si="254"/>
        <v>6.69</v>
      </c>
      <c r="Q1621" s="2">
        <f t="shared" si="255"/>
        <v>46</v>
      </c>
      <c r="R1621">
        <v>1</v>
      </c>
      <c r="S1621">
        <v>0</v>
      </c>
      <c r="T1621" s="2">
        <v>6.69</v>
      </c>
      <c r="U1621" s="3">
        <v>3.0773999999999999</v>
      </c>
      <c r="V1621" s="4">
        <f t="shared" si="259"/>
        <v>46</v>
      </c>
      <c r="W1621" s="2">
        <f t="shared" si="256"/>
        <v>6.69</v>
      </c>
    </row>
    <row r="1622" spans="1:23" x14ac:dyDescent="0.25">
      <c r="A1622">
        <f t="shared" si="257"/>
        <v>2017</v>
      </c>
      <c r="B1622" s="1">
        <v>42924</v>
      </c>
      <c r="C1622" s="1">
        <v>42931</v>
      </c>
      <c r="D1622" s="1" t="str">
        <f t="shared" si="250"/>
        <v>Jul</v>
      </c>
      <c r="E1622" t="s">
        <v>38</v>
      </c>
      <c r="F1622" t="s">
        <v>1630</v>
      </c>
      <c r="G1622" t="s">
        <v>25</v>
      </c>
      <c r="H1622" t="s">
        <v>34</v>
      </c>
      <c r="I1622" t="s">
        <v>1631</v>
      </c>
      <c r="J1622" t="s">
        <v>28</v>
      </c>
      <c r="K1622" t="s">
        <v>46</v>
      </c>
      <c r="L1622" s="2">
        <f t="shared" si="251"/>
        <v>148.845</v>
      </c>
      <c r="M1622" s="2">
        <f t="shared" si="252"/>
        <v>198.46</v>
      </c>
      <c r="N1622" s="2">
        <f t="shared" si="258"/>
        <v>49.615000000000009</v>
      </c>
      <c r="O1622" s="2">
        <f t="shared" si="253"/>
        <v>99.230000000000018</v>
      </c>
      <c r="P1622" s="2">
        <f t="shared" si="254"/>
        <v>396.92</v>
      </c>
      <c r="Q1622" s="2">
        <f t="shared" si="255"/>
        <v>25.000000000000007</v>
      </c>
      <c r="R1622">
        <v>2</v>
      </c>
      <c r="S1622">
        <v>0</v>
      </c>
      <c r="T1622" s="2">
        <v>198.46</v>
      </c>
      <c r="U1622" s="3">
        <v>99.23</v>
      </c>
      <c r="V1622" s="4">
        <f t="shared" si="259"/>
        <v>25</v>
      </c>
      <c r="W1622" s="2">
        <f t="shared" si="256"/>
        <v>396.92</v>
      </c>
    </row>
    <row r="1623" spans="1:23" x14ac:dyDescent="0.25">
      <c r="A1623">
        <f t="shared" si="257"/>
        <v>2017</v>
      </c>
      <c r="B1623" s="1">
        <v>42924</v>
      </c>
      <c r="C1623" s="1">
        <v>42931</v>
      </c>
      <c r="D1623" s="1" t="str">
        <f t="shared" si="250"/>
        <v>Jul</v>
      </c>
      <c r="E1623" t="s">
        <v>38</v>
      </c>
      <c r="F1623" t="s">
        <v>1630</v>
      </c>
      <c r="G1623" t="s">
        <v>25</v>
      </c>
      <c r="H1623" t="s">
        <v>34</v>
      </c>
      <c r="I1623" t="s">
        <v>795</v>
      </c>
      <c r="J1623" t="s">
        <v>36</v>
      </c>
      <c r="K1623" t="s">
        <v>37</v>
      </c>
      <c r="L1623" s="2">
        <f t="shared" si="251"/>
        <v>738.30809999999997</v>
      </c>
      <c r="M1623" s="2">
        <f t="shared" si="252"/>
        <v>786.48</v>
      </c>
      <c r="N1623" s="2">
        <f t="shared" si="258"/>
        <v>48.171900000000051</v>
      </c>
      <c r="O1623" s="2">
        <f t="shared" si="253"/>
        <v>385.3752000000004</v>
      </c>
      <c r="P1623" s="2">
        <f t="shared" si="254"/>
        <v>6291.84</v>
      </c>
      <c r="Q1623" s="2">
        <f t="shared" si="255"/>
        <v>6.1250000000000062</v>
      </c>
      <c r="R1623">
        <v>8</v>
      </c>
      <c r="S1623">
        <v>0</v>
      </c>
      <c r="T1623" s="2">
        <v>786.48</v>
      </c>
      <c r="U1623" s="3">
        <v>385.37520000000001</v>
      </c>
      <c r="V1623" s="4">
        <f t="shared" si="259"/>
        <v>6.125</v>
      </c>
      <c r="W1623" s="2">
        <f t="shared" si="256"/>
        <v>6291.84</v>
      </c>
    </row>
    <row r="1624" spans="1:23" x14ac:dyDescent="0.25">
      <c r="A1624">
        <f t="shared" si="257"/>
        <v>2017</v>
      </c>
      <c r="B1624" s="1">
        <v>42924</v>
      </c>
      <c r="C1624" s="1">
        <v>42931</v>
      </c>
      <c r="D1624" s="1" t="str">
        <f t="shared" si="250"/>
        <v>Jul</v>
      </c>
      <c r="E1624" t="s">
        <v>38</v>
      </c>
      <c r="F1624" t="s">
        <v>1630</v>
      </c>
      <c r="G1624" t="s">
        <v>25</v>
      </c>
      <c r="H1624" t="s">
        <v>34</v>
      </c>
      <c r="I1624" t="s">
        <v>777</v>
      </c>
      <c r="J1624" t="s">
        <v>36</v>
      </c>
      <c r="K1624" t="s">
        <v>53</v>
      </c>
      <c r="L1624" s="2">
        <f t="shared" si="251"/>
        <v>19.258400000000002</v>
      </c>
      <c r="M1624" s="2">
        <f t="shared" si="252"/>
        <v>22.968000000000004</v>
      </c>
      <c r="N1624" s="2">
        <f t="shared" si="258"/>
        <v>3.7096000000000018</v>
      </c>
      <c r="O1624" s="2">
        <f t="shared" si="253"/>
        <v>7.4192000000000036</v>
      </c>
      <c r="P1624" s="2">
        <f t="shared" si="254"/>
        <v>45.936000000000007</v>
      </c>
      <c r="Q1624" s="2">
        <f t="shared" si="255"/>
        <v>16.151166840822018</v>
      </c>
      <c r="R1624">
        <v>2</v>
      </c>
      <c r="S1624">
        <v>0.2</v>
      </c>
      <c r="T1624" s="2">
        <v>23.168000000000003</v>
      </c>
      <c r="U1624" s="3">
        <v>7.8191999999999995</v>
      </c>
      <c r="V1624" s="4">
        <f t="shared" si="259"/>
        <v>16.874999999999996</v>
      </c>
      <c r="W1624" s="2">
        <f t="shared" si="256"/>
        <v>46.336000000000006</v>
      </c>
    </row>
    <row r="1625" spans="1:23" x14ac:dyDescent="0.25">
      <c r="A1625">
        <f t="shared" si="257"/>
        <v>2017</v>
      </c>
      <c r="B1625" s="1">
        <v>42924</v>
      </c>
      <c r="C1625" s="1">
        <v>42931</v>
      </c>
      <c r="D1625" s="1" t="str">
        <f t="shared" si="250"/>
        <v>Jul</v>
      </c>
      <c r="E1625" t="s">
        <v>38</v>
      </c>
      <c r="F1625" t="s">
        <v>1630</v>
      </c>
      <c r="G1625" t="s">
        <v>25</v>
      </c>
      <c r="H1625" t="s">
        <v>34</v>
      </c>
      <c r="I1625" t="s">
        <v>1632</v>
      </c>
      <c r="J1625" t="s">
        <v>50</v>
      </c>
      <c r="K1625" t="s">
        <v>86</v>
      </c>
      <c r="L1625" s="2">
        <f t="shared" si="251"/>
        <v>44.75</v>
      </c>
      <c r="M1625" s="2">
        <f t="shared" si="252"/>
        <v>50</v>
      </c>
      <c r="N1625" s="2">
        <f t="shared" si="258"/>
        <v>5.25</v>
      </c>
      <c r="O1625" s="2">
        <f t="shared" si="253"/>
        <v>10.5</v>
      </c>
      <c r="P1625" s="2">
        <f t="shared" si="254"/>
        <v>100</v>
      </c>
      <c r="Q1625" s="2">
        <f t="shared" si="255"/>
        <v>10.5</v>
      </c>
      <c r="R1625">
        <v>2</v>
      </c>
      <c r="S1625">
        <v>0</v>
      </c>
      <c r="T1625" s="2">
        <v>50</v>
      </c>
      <c r="U1625" s="3">
        <v>10.5</v>
      </c>
      <c r="V1625" s="4">
        <f t="shared" si="259"/>
        <v>10.5</v>
      </c>
      <c r="W1625" s="2">
        <f t="shared" si="256"/>
        <v>100</v>
      </c>
    </row>
    <row r="1626" spans="1:23" x14ac:dyDescent="0.25">
      <c r="A1626">
        <f t="shared" si="257"/>
        <v>2015</v>
      </c>
      <c r="B1626" s="1">
        <v>42357</v>
      </c>
      <c r="C1626" s="1">
        <v>42362</v>
      </c>
      <c r="D1626" s="1" t="str">
        <f t="shared" si="250"/>
        <v>Dec</v>
      </c>
      <c r="E1626" t="s">
        <v>38</v>
      </c>
      <c r="F1626" t="s">
        <v>1633</v>
      </c>
      <c r="G1626" t="s">
        <v>25</v>
      </c>
      <c r="H1626" t="s">
        <v>34</v>
      </c>
      <c r="I1626" t="s">
        <v>1494</v>
      </c>
      <c r="J1626" t="s">
        <v>50</v>
      </c>
      <c r="K1626" t="s">
        <v>51</v>
      </c>
      <c r="L1626" s="2">
        <f t="shared" si="251"/>
        <v>659.06100000000004</v>
      </c>
      <c r="M1626" s="2">
        <f t="shared" si="252"/>
        <v>675.76</v>
      </c>
      <c r="N1626" s="2">
        <f t="shared" si="258"/>
        <v>16.698999999999955</v>
      </c>
      <c r="O1626" s="2">
        <f t="shared" si="253"/>
        <v>83.494999999999777</v>
      </c>
      <c r="P1626" s="2">
        <f t="shared" si="254"/>
        <v>3378.8</v>
      </c>
      <c r="Q1626" s="2">
        <f t="shared" si="255"/>
        <v>2.4711436012785537</v>
      </c>
      <c r="R1626">
        <v>5</v>
      </c>
      <c r="S1626">
        <v>0.2</v>
      </c>
      <c r="T1626" s="2">
        <v>675.96</v>
      </c>
      <c r="U1626" s="3">
        <v>84.494999999999948</v>
      </c>
      <c r="V1626" s="4">
        <f t="shared" si="259"/>
        <v>2.4999999999999982</v>
      </c>
      <c r="W1626" s="2">
        <f t="shared" si="256"/>
        <v>3379.8</v>
      </c>
    </row>
    <row r="1627" spans="1:23" x14ac:dyDescent="0.25">
      <c r="A1627">
        <f t="shared" si="257"/>
        <v>2015</v>
      </c>
      <c r="B1627" s="1">
        <v>42357</v>
      </c>
      <c r="C1627" s="1">
        <v>42362</v>
      </c>
      <c r="D1627" s="1" t="str">
        <f t="shared" si="250"/>
        <v>Dec</v>
      </c>
      <c r="E1627" t="s">
        <v>38</v>
      </c>
      <c r="F1627" t="s">
        <v>1633</v>
      </c>
      <c r="G1627" t="s">
        <v>25</v>
      </c>
      <c r="H1627" t="s">
        <v>34</v>
      </c>
      <c r="I1627" t="s">
        <v>1075</v>
      </c>
      <c r="J1627" t="s">
        <v>50</v>
      </c>
      <c r="K1627" t="s">
        <v>86</v>
      </c>
      <c r="L1627" s="2">
        <f t="shared" si="251"/>
        <v>1080.192</v>
      </c>
      <c r="M1627" s="2">
        <f t="shared" si="252"/>
        <v>1265.8499999999999</v>
      </c>
      <c r="N1627" s="2">
        <f t="shared" si="258"/>
        <v>185.6579999999999</v>
      </c>
      <c r="O1627" s="2">
        <f t="shared" si="253"/>
        <v>556.97399999999971</v>
      </c>
      <c r="P1627" s="2">
        <f t="shared" si="254"/>
        <v>3797.5499999999997</v>
      </c>
      <c r="Q1627" s="2">
        <f t="shared" si="255"/>
        <v>14.666666666666661</v>
      </c>
      <c r="R1627">
        <v>3</v>
      </c>
      <c r="S1627">
        <v>0</v>
      </c>
      <c r="T1627" s="2">
        <v>1265.8499999999999</v>
      </c>
      <c r="U1627" s="3">
        <v>556.97400000000005</v>
      </c>
      <c r="V1627" s="4">
        <f t="shared" si="259"/>
        <v>14.66666666666667</v>
      </c>
      <c r="W1627" s="2">
        <f t="shared" si="256"/>
        <v>3797.5499999999997</v>
      </c>
    </row>
    <row r="1628" spans="1:23" x14ac:dyDescent="0.25">
      <c r="A1628">
        <f t="shared" si="257"/>
        <v>2015</v>
      </c>
      <c r="B1628" s="1">
        <v>42324</v>
      </c>
      <c r="C1628" s="1">
        <v>42330</v>
      </c>
      <c r="D1628" s="1" t="str">
        <f t="shared" si="250"/>
        <v>Nov</v>
      </c>
      <c r="E1628" t="s">
        <v>38</v>
      </c>
      <c r="F1628" t="s">
        <v>619</v>
      </c>
      <c r="G1628" t="s">
        <v>64</v>
      </c>
      <c r="H1628" t="s">
        <v>80</v>
      </c>
      <c r="I1628" t="s">
        <v>858</v>
      </c>
      <c r="J1628" t="s">
        <v>36</v>
      </c>
      <c r="K1628" t="s">
        <v>55</v>
      </c>
      <c r="L1628" s="2">
        <f t="shared" si="251"/>
        <v>494.99450000000002</v>
      </c>
      <c r="M1628" s="2">
        <f t="shared" si="252"/>
        <v>523.25</v>
      </c>
      <c r="N1628" s="2">
        <f t="shared" si="258"/>
        <v>28.255499999999984</v>
      </c>
      <c r="O1628" s="2">
        <f t="shared" si="253"/>
        <v>141.27749999999992</v>
      </c>
      <c r="P1628" s="2">
        <f t="shared" si="254"/>
        <v>2616.25</v>
      </c>
      <c r="Q1628" s="2">
        <f t="shared" si="255"/>
        <v>5.3999999999999968</v>
      </c>
      <c r="R1628">
        <v>5</v>
      </c>
      <c r="S1628">
        <v>0</v>
      </c>
      <c r="T1628" s="2">
        <v>523.25</v>
      </c>
      <c r="U1628" s="3">
        <v>141.27749999999997</v>
      </c>
      <c r="V1628" s="4">
        <f t="shared" si="259"/>
        <v>5.3999999999999995</v>
      </c>
      <c r="W1628" s="2">
        <f t="shared" si="256"/>
        <v>2616.25</v>
      </c>
    </row>
    <row r="1629" spans="1:23" x14ac:dyDescent="0.25">
      <c r="A1629">
        <f t="shared" si="257"/>
        <v>2015</v>
      </c>
      <c r="B1629" s="1">
        <v>42271</v>
      </c>
      <c r="C1629" s="1">
        <v>42277</v>
      </c>
      <c r="D1629" s="1" t="str">
        <f t="shared" si="250"/>
        <v>Sep</v>
      </c>
      <c r="E1629" t="s">
        <v>38</v>
      </c>
      <c r="F1629" t="s">
        <v>1634</v>
      </c>
      <c r="G1629" t="s">
        <v>25</v>
      </c>
      <c r="H1629" t="s">
        <v>26</v>
      </c>
      <c r="I1629" t="s">
        <v>1322</v>
      </c>
      <c r="J1629" t="s">
        <v>28</v>
      </c>
      <c r="K1629" t="s">
        <v>31</v>
      </c>
      <c r="L1629" s="2">
        <f t="shared" si="251"/>
        <v>491.625</v>
      </c>
      <c r="M1629" s="2">
        <f t="shared" si="252"/>
        <v>517.5</v>
      </c>
      <c r="N1629" s="2">
        <f t="shared" si="258"/>
        <v>25.875</v>
      </c>
      <c r="O1629" s="2">
        <f t="shared" si="253"/>
        <v>155.25</v>
      </c>
      <c r="P1629" s="2">
        <f t="shared" si="254"/>
        <v>3105</v>
      </c>
      <c r="Q1629" s="2">
        <f t="shared" si="255"/>
        <v>5</v>
      </c>
      <c r="R1629">
        <v>6</v>
      </c>
      <c r="S1629">
        <v>0</v>
      </c>
      <c r="T1629" s="2">
        <v>517.5</v>
      </c>
      <c r="U1629" s="3">
        <v>155.24999999999994</v>
      </c>
      <c r="V1629" s="4">
        <f t="shared" si="259"/>
        <v>4.9999999999999982</v>
      </c>
      <c r="W1629" s="2">
        <f t="shared" si="256"/>
        <v>3105</v>
      </c>
    </row>
    <row r="1630" spans="1:23" x14ac:dyDescent="0.25">
      <c r="A1630">
        <f t="shared" si="257"/>
        <v>2017</v>
      </c>
      <c r="B1630" s="1">
        <v>42907</v>
      </c>
      <c r="C1630" s="1">
        <v>42911</v>
      </c>
      <c r="D1630" s="1" t="str">
        <f t="shared" si="250"/>
        <v>Jun</v>
      </c>
      <c r="E1630" t="s">
        <v>23</v>
      </c>
      <c r="F1630" t="s">
        <v>810</v>
      </c>
      <c r="G1630" t="s">
        <v>25</v>
      </c>
      <c r="H1630" t="s">
        <v>80</v>
      </c>
      <c r="I1630" t="s">
        <v>1635</v>
      </c>
      <c r="J1630" t="s">
        <v>28</v>
      </c>
      <c r="K1630" t="s">
        <v>46</v>
      </c>
      <c r="L1630" s="2">
        <f t="shared" si="251"/>
        <v>17.427200000000003</v>
      </c>
      <c r="M1630" s="2">
        <f t="shared" si="252"/>
        <v>17.720000000000002</v>
      </c>
      <c r="N1630" s="2">
        <f t="shared" si="258"/>
        <v>0.29279999999999973</v>
      </c>
      <c r="O1630" s="2">
        <f t="shared" si="253"/>
        <v>1.4639999999999986</v>
      </c>
      <c r="P1630" s="2">
        <f t="shared" si="254"/>
        <v>88.600000000000009</v>
      </c>
      <c r="Q1630" s="2">
        <f t="shared" si="255"/>
        <v>1.6523702031602689</v>
      </c>
      <c r="R1630">
        <v>5</v>
      </c>
      <c r="S1630">
        <v>0.2</v>
      </c>
      <c r="T1630" s="2">
        <v>17.920000000000002</v>
      </c>
      <c r="U1630" s="3">
        <v>2.4639999999999986</v>
      </c>
      <c r="V1630" s="4">
        <f t="shared" si="259"/>
        <v>2.7499999999999982</v>
      </c>
      <c r="W1630" s="2">
        <f t="shared" si="256"/>
        <v>89.600000000000009</v>
      </c>
    </row>
    <row r="1631" spans="1:23" x14ac:dyDescent="0.25">
      <c r="A1631">
        <f t="shared" si="257"/>
        <v>2017</v>
      </c>
      <c r="B1631" s="1">
        <v>42907</v>
      </c>
      <c r="C1631" s="1">
        <v>42911</v>
      </c>
      <c r="D1631" s="1" t="str">
        <f t="shared" si="250"/>
        <v>Jun</v>
      </c>
      <c r="E1631" t="s">
        <v>23</v>
      </c>
      <c r="F1631" t="s">
        <v>810</v>
      </c>
      <c r="G1631" t="s">
        <v>25</v>
      </c>
      <c r="H1631" t="s">
        <v>80</v>
      </c>
      <c r="I1631" t="s">
        <v>1100</v>
      </c>
      <c r="J1631" t="s">
        <v>36</v>
      </c>
      <c r="K1631" t="s">
        <v>53</v>
      </c>
      <c r="L1631" s="2">
        <f t="shared" si="251"/>
        <v>46.986000000000011</v>
      </c>
      <c r="M1631" s="2">
        <f t="shared" si="252"/>
        <v>40.556000000000004</v>
      </c>
      <c r="N1631" s="2">
        <f t="shared" si="258"/>
        <v>-6.4300000000000068</v>
      </c>
      <c r="O1631" s="2">
        <f t="shared" si="253"/>
        <v>-38.580000000000041</v>
      </c>
      <c r="P1631" s="2">
        <f t="shared" si="254"/>
        <v>243.33600000000001</v>
      </c>
      <c r="Q1631" s="2">
        <f t="shared" si="255"/>
        <v>-15.854620771279235</v>
      </c>
      <c r="R1631">
        <v>6</v>
      </c>
      <c r="S1631">
        <v>0.7</v>
      </c>
      <c r="T1631" s="2">
        <v>41.256000000000007</v>
      </c>
      <c r="U1631" s="3">
        <v>-34.38000000000001</v>
      </c>
      <c r="V1631" s="4">
        <f t="shared" si="259"/>
        <v>-13.888888888888889</v>
      </c>
      <c r="W1631" s="2">
        <f t="shared" si="256"/>
        <v>247.53600000000006</v>
      </c>
    </row>
    <row r="1632" spans="1:23" x14ac:dyDescent="0.25">
      <c r="A1632">
        <f t="shared" si="257"/>
        <v>2016</v>
      </c>
      <c r="B1632" s="1">
        <v>42498</v>
      </c>
      <c r="C1632" s="1">
        <v>42498</v>
      </c>
      <c r="D1632" s="1" t="str">
        <f t="shared" si="250"/>
        <v>May</v>
      </c>
      <c r="E1632" t="s">
        <v>528</v>
      </c>
      <c r="F1632" t="s">
        <v>210</v>
      </c>
      <c r="G1632" t="s">
        <v>25</v>
      </c>
      <c r="H1632" t="s">
        <v>80</v>
      </c>
      <c r="I1632" t="s">
        <v>1636</v>
      </c>
      <c r="J1632" t="s">
        <v>36</v>
      </c>
      <c r="K1632" t="s">
        <v>43</v>
      </c>
      <c r="L1632" s="2">
        <f t="shared" si="251"/>
        <v>976.71270000000004</v>
      </c>
      <c r="M1632" s="2">
        <f t="shared" si="252"/>
        <v>1005.856</v>
      </c>
      <c r="N1632" s="2">
        <f t="shared" si="258"/>
        <v>29.143299999999954</v>
      </c>
      <c r="O1632" s="2">
        <f t="shared" si="253"/>
        <v>87.429899999999861</v>
      </c>
      <c r="P1632" s="2">
        <f t="shared" si="254"/>
        <v>3017.5680000000002</v>
      </c>
      <c r="Q1632" s="2">
        <f t="shared" si="255"/>
        <v>2.8973630420258916</v>
      </c>
      <c r="R1632">
        <v>3</v>
      </c>
      <c r="S1632">
        <v>0.2</v>
      </c>
      <c r="T1632" s="2">
        <v>1006.056</v>
      </c>
      <c r="U1632" s="3">
        <v>88.029900000000055</v>
      </c>
      <c r="V1632" s="4">
        <f t="shared" si="259"/>
        <v>2.9166666666666683</v>
      </c>
      <c r="W1632" s="2">
        <f t="shared" si="256"/>
        <v>3018.1680000000001</v>
      </c>
    </row>
    <row r="1633" spans="1:23" x14ac:dyDescent="0.25">
      <c r="A1633">
        <f t="shared" si="257"/>
        <v>2016</v>
      </c>
      <c r="B1633" s="1">
        <v>42498</v>
      </c>
      <c r="C1633" s="1">
        <v>42498</v>
      </c>
      <c r="D1633" s="1" t="str">
        <f t="shared" si="250"/>
        <v>May</v>
      </c>
      <c r="E1633" t="s">
        <v>528</v>
      </c>
      <c r="F1633" t="s">
        <v>210</v>
      </c>
      <c r="G1633" t="s">
        <v>25</v>
      </c>
      <c r="H1633" t="s">
        <v>80</v>
      </c>
      <c r="I1633" t="s">
        <v>752</v>
      </c>
      <c r="J1633" t="s">
        <v>36</v>
      </c>
      <c r="K1633" t="s">
        <v>60</v>
      </c>
      <c r="L1633" s="2">
        <f t="shared" si="251"/>
        <v>8.8176000000000005</v>
      </c>
      <c r="M1633" s="2">
        <f t="shared" si="252"/>
        <v>10.488000000000001</v>
      </c>
      <c r="N1633" s="2">
        <f t="shared" si="258"/>
        <v>1.6704000000000008</v>
      </c>
      <c r="O1633" s="2">
        <f t="shared" si="253"/>
        <v>3.3408000000000015</v>
      </c>
      <c r="P1633" s="2">
        <f t="shared" si="254"/>
        <v>20.976000000000003</v>
      </c>
      <c r="Q1633" s="2">
        <f t="shared" si="255"/>
        <v>15.92677345537758</v>
      </c>
      <c r="R1633">
        <v>2</v>
      </c>
      <c r="S1633">
        <v>0.2</v>
      </c>
      <c r="T1633" s="2">
        <v>10.688000000000001</v>
      </c>
      <c r="U1633" s="3">
        <v>3.7407999999999997</v>
      </c>
      <c r="V1633" s="4">
        <f t="shared" si="259"/>
        <v>17.5</v>
      </c>
      <c r="W1633" s="2">
        <f t="shared" si="256"/>
        <v>21.376000000000001</v>
      </c>
    </row>
    <row r="1634" spans="1:23" x14ac:dyDescent="0.25">
      <c r="A1634">
        <f t="shared" si="257"/>
        <v>2016</v>
      </c>
      <c r="B1634" s="1">
        <v>42498</v>
      </c>
      <c r="C1634" s="1">
        <v>42498</v>
      </c>
      <c r="D1634" s="1" t="str">
        <f t="shared" si="250"/>
        <v>May</v>
      </c>
      <c r="E1634" t="s">
        <v>528</v>
      </c>
      <c r="F1634" t="s">
        <v>210</v>
      </c>
      <c r="G1634" t="s">
        <v>25</v>
      </c>
      <c r="H1634" t="s">
        <v>80</v>
      </c>
      <c r="I1634" t="s">
        <v>778</v>
      </c>
      <c r="J1634" t="s">
        <v>36</v>
      </c>
      <c r="K1634" t="s">
        <v>60</v>
      </c>
      <c r="L1634" s="2">
        <f t="shared" si="251"/>
        <v>8.553600000000003</v>
      </c>
      <c r="M1634" s="2">
        <f t="shared" si="252"/>
        <v>10.168000000000003</v>
      </c>
      <c r="N1634" s="2">
        <f t="shared" si="258"/>
        <v>1.6143999999999998</v>
      </c>
      <c r="O1634" s="2">
        <f t="shared" si="253"/>
        <v>3.2287999999999997</v>
      </c>
      <c r="P1634" s="2">
        <f t="shared" si="254"/>
        <v>20.336000000000006</v>
      </c>
      <c r="Q1634" s="2">
        <f t="shared" si="255"/>
        <v>15.877261998426428</v>
      </c>
      <c r="R1634">
        <v>2</v>
      </c>
      <c r="S1634">
        <v>0.2</v>
      </c>
      <c r="T1634" s="2">
        <v>10.368000000000002</v>
      </c>
      <c r="U1634" s="3">
        <v>3.6288</v>
      </c>
      <c r="V1634" s="4">
        <f t="shared" si="259"/>
        <v>17.499999999999996</v>
      </c>
      <c r="W1634" s="2">
        <f t="shared" si="256"/>
        <v>20.736000000000004</v>
      </c>
    </row>
    <row r="1635" spans="1:23" x14ac:dyDescent="0.25">
      <c r="A1635">
        <f t="shared" si="257"/>
        <v>2016</v>
      </c>
      <c r="B1635" s="1">
        <v>42498</v>
      </c>
      <c r="C1635" s="1">
        <v>42498</v>
      </c>
      <c r="D1635" s="1" t="str">
        <f t="shared" si="250"/>
        <v>May</v>
      </c>
      <c r="E1635" t="s">
        <v>528</v>
      </c>
      <c r="F1635" t="s">
        <v>210</v>
      </c>
      <c r="G1635" t="s">
        <v>25</v>
      </c>
      <c r="H1635" t="s">
        <v>80</v>
      </c>
      <c r="I1635" t="s">
        <v>1451</v>
      </c>
      <c r="J1635" t="s">
        <v>36</v>
      </c>
      <c r="K1635" t="s">
        <v>43</v>
      </c>
      <c r="L1635" s="2">
        <f t="shared" si="251"/>
        <v>24.335000000000001</v>
      </c>
      <c r="M1635" s="2">
        <f t="shared" si="252"/>
        <v>24.92</v>
      </c>
      <c r="N1635" s="2">
        <f t="shared" si="258"/>
        <v>0.58500000000000085</v>
      </c>
      <c r="O1635" s="2">
        <f t="shared" si="253"/>
        <v>1.1700000000000017</v>
      </c>
      <c r="P1635" s="2">
        <f t="shared" si="254"/>
        <v>49.84</v>
      </c>
      <c r="Q1635" s="2">
        <f t="shared" si="255"/>
        <v>2.3475120385232779</v>
      </c>
      <c r="R1635">
        <v>2</v>
      </c>
      <c r="S1635">
        <v>0.2</v>
      </c>
      <c r="T1635" s="2">
        <v>25.12</v>
      </c>
      <c r="U1635" s="3">
        <v>1.5700000000000012</v>
      </c>
      <c r="V1635" s="4">
        <f t="shared" si="259"/>
        <v>3.1250000000000022</v>
      </c>
      <c r="W1635" s="2">
        <f t="shared" si="256"/>
        <v>50.24</v>
      </c>
    </row>
    <row r="1636" spans="1:23" x14ac:dyDescent="0.25">
      <c r="A1636">
        <f t="shared" si="257"/>
        <v>2016</v>
      </c>
      <c r="B1636" s="1">
        <v>42498</v>
      </c>
      <c r="C1636" s="1">
        <v>42498</v>
      </c>
      <c r="D1636" s="1" t="str">
        <f t="shared" si="250"/>
        <v>May</v>
      </c>
      <c r="E1636" t="s">
        <v>528</v>
      </c>
      <c r="F1636" t="s">
        <v>210</v>
      </c>
      <c r="G1636" t="s">
        <v>25</v>
      </c>
      <c r="H1636" t="s">
        <v>80</v>
      </c>
      <c r="I1636" t="s">
        <v>747</v>
      </c>
      <c r="J1636" t="s">
        <v>50</v>
      </c>
      <c r="K1636" t="s">
        <v>86</v>
      </c>
      <c r="L1636" s="2">
        <f t="shared" si="251"/>
        <v>54.480000000000004</v>
      </c>
      <c r="M1636" s="2">
        <f t="shared" si="252"/>
        <v>57.911999999999999</v>
      </c>
      <c r="N1636" s="2">
        <f t="shared" si="258"/>
        <v>3.4319999999999951</v>
      </c>
      <c r="O1636" s="2">
        <f t="shared" si="253"/>
        <v>6.8639999999999901</v>
      </c>
      <c r="P1636" s="2">
        <f t="shared" si="254"/>
        <v>115.824</v>
      </c>
      <c r="Q1636" s="2">
        <f t="shared" si="255"/>
        <v>5.9262329050973808</v>
      </c>
      <c r="R1636">
        <v>2</v>
      </c>
      <c r="S1636">
        <v>0.2</v>
      </c>
      <c r="T1636" s="2">
        <v>58.112000000000002</v>
      </c>
      <c r="U1636" s="3">
        <v>7.263999999999994</v>
      </c>
      <c r="V1636" s="4">
        <f t="shared" si="259"/>
        <v>6.2499999999999947</v>
      </c>
      <c r="W1636" s="2">
        <f t="shared" si="256"/>
        <v>116.224</v>
      </c>
    </row>
    <row r="1637" spans="1:23" x14ac:dyDescent="0.25">
      <c r="A1637">
        <f t="shared" si="257"/>
        <v>2014</v>
      </c>
      <c r="B1637" s="1">
        <v>41969</v>
      </c>
      <c r="C1637" s="1">
        <v>41975</v>
      </c>
      <c r="D1637" s="1" t="str">
        <f t="shared" si="250"/>
        <v>Nov</v>
      </c>
      <c r="E1637" t="s">
        <v>38</v>
      </c>
      <c r="F1637" t="s">
        <v>1637</v>
      </c>
      <c r="G1637" t="s">
        <v>25</v>
      </c>
      <c r="H1637" t="s">
        <v>34</v>
      </c>
      <c r="I1637" t="s">
        <v>1201</v>
      </c>
      <c r="J1637" t="s">
        <v>36</v>
      </c>
      <c r="K1637" t="s">
        <v>60</v>
      </c>
      <c r="L1637" s="2">
        <f t="shared" si="251"/>
        <v>13.737600000000004</v>
      </c>
      <c r="M1637" s="2">
        <f t="shared" si="252"/>
        <v>15.352000000000004</v>
      </c>
      <c r="N1637" s="2">
        <f t="shared" si="258"/>
        <v>1.6143999999999998</v>
      </c>
      <c r="O1637" s="2">
        <f t="shared" si="253"/>
        <v>4.8431999999999995</v>
      </c>
      <c r="P1637" s="2">
        <f t="shared" si="254"/>
        <v>46.056000000000012</v>
      </c>
      <c r="Q1637" s="2">
        <f t="shared" si="255"/>
        <v>10.515893694632618</v>
      </c>
      <c r="R1637">
        <v>3</v>
      </c>
      <c r="S1637">
        <v>0.2</v>
      </c>
      <c r="T1637" s="2">
        <v>15.552000000000003</v>
      </c>
      <c r="U1637" s="3">
        <v>5.4432</v>
      </c>
      <c r="V1637" s="4">
        <f t="shared" si="259"/>
        <v>11.666666666666666</v>
      </c>
      <c r="W1637" s="2">
        <f t="shared" si="256"/>
        <v>46.656000000000006</v>
      </c>
    </row>
    <row r="1638" spans="1:23" x14ac:dyDescent="0.25">
      <c r="A1638">
        <f t="shared" si="257"/>
        <v>2014</v>
      </c>
      <c r="B1638" s="1">
        <v>41969</v>
      </c>
      <c r="C1638" s="1">
        <v>41975</v>
      </c>
      <c r="D1638" s="1" t="str">
        <f t="shared" si="250"/>
        <v>Nov</v>
      </c>
      <c r="E1638" t="s">
        <v>38</v>
      </c>
      <c r="F1638" t="s">
        <v>1637</v>
      </c>
      <c r="G1638" t="s">
        <v>25</v>
      </c>
      <c r="H1638" t="s">
        <v>34</v>
      </c>
      <c r="I1638" t="s">
        <v>1158</v>
      </c>
      <c r="J1638" t="s">
        <v>36</v>
      </c>
      <c r="K1638" t="s">
        <v>43</v>
      </c>
      <c r="L1638" s="2">
        <f t="shared" si="251"/>
        <v>702.53399999999999</v>
      </c>
      <c r="M1638" s="2">
        <f t="shared" si="252"/>
        <v>668.88</v>
      </c>
      <c r="N1638" s="2">
        <f t="shared" si="258"/>
        <v>-33.653999999999996</v>
      </c>
      <c r="O1638" s="2">
        <f t="shared" si="253"/>
        <v>-168.26999999999998</v>
      </c>
      <c r="P1638" s="2">
        <f t="shared" si="254"/>
        <v>3344.4</v>
      </c>
      <c r="Q1638" s="2">
        <f t="shared" si="255"/>
        <v>-5.0313957660566917</v>
      </c>
      <c r="R1638">
        <v>5</v>
      </c>
      <c r="S1638">
        <v>0.2</v>
      </c>
      <c r="T1638" s="2">
        <v>669.08</v>
      </c>
      <c r="U1638" s="3">
        <v>-167.27</v>
      </c>
      <c r="V1638" s="4">
        <f t="shared" si="259"/>
        <v>-5</v>
      </c>
      <c r="W1638" s="2">
        <f t="shared" si="256"/>
        <v>3345.4</v>
      </c>
    </row>
    <row r="1639" spans="1:23" x14ac:dyDescent="0.25">
      <c r="A1639">
        <f t="shared" si="257"/>
        <v>2014</v>
      </c>
      <c r="B1639" s="1">
        <v>41969</v>
      </c>
      <c r="C1639" s="1">
        <v>41975</v>
      </c>
      <c r="D1639" s="1" t="str">
        <f t="shared" si="250"/>
        <v>Nov</v>
      </c>
      <c r="E1639" t="s">
        <v>38</v>
      </c>
      <c r="F1639" t="s">
        <v>1637</v>
      </c>
      <c r="G1639" t="s">
        <v>25</v>
      </c>
      <c r="H1639" t="s">
        <v>34</v>
      </c>
      <c r="I1639" t="s">
        <v>1638</v>
      </c>
      <c r="J1639" t="s">
        <v>50</v>
      </c>
      <c r="K1639" t="s">
        <v>51</v>
      </c>
      <c r="L1639" s="2">
        <f t="shared" si="251"/>
        <v>460.25280000000004</v>
      </c>
      <c r="M1639" s="2">
        <f t="shared" si="252"/>
        <v>438.13600000000002</v>
      </c>
      <c r="N1639" s="2">
        <f t="shared" si="258"/>
        <v>-22.116800000000012</v>
      </c>
      <c r="O1639" s="2">
        <f t="shared" si="253"/>
        <v>-88.467200000000048</v>
      </c>
      <c r="P1639" s="2">
        <f t="shared" si="254"/>
        <v>1752.5440000000001</v>
      </c>
      <c r="Q1639" s="2">
        <f t="shared" si="255"/>
        <v>-5.0479303230047314</v>
      </c>
      <c r="R1639">
        <v>4</v>
      </c>
      <c r="S1639">
        <v>0.2</v>
      </c>
      <c r="T1639" s="2">
        <v>438.33600000000001</v>
      </c>
      <c r="U1639" s="3">
        <v>-87.667200000000037</v>
      </c>
      <c r="V1639" s="4">
        <f t="shared" si="259"/>
        <v>-5.0000000000000018</v>
      </c>
      <c r="W1639" s="2">
        <f t="shared" si="256"/>
        <v>1753.3440000000001</v>
      </c>
    </row>
    <row r="1640" spans="1:23" x14ac:dyDescent="0.25">
      <c r="A1640">
        <f t="shared" si="257"/>
        <v>2016</v>
      </c>
      <c r="B1640" s="1">
        <v>42516</v>
      </c>
      <c r="C1640" s="1">
        <v>42522</v>
      </c>
      <c r="D1640" s="1" t="str">
        <f t="shared" si="250"/>
        <v>May</v>
      </c>
      <c r="E1640" t="s">
        <v>38</v>
      </c>
      <c r="F1640" t="s">
        <v>1639</v>
      </c>
      <c r="G1640" t="s">
        <v>25</v>
      </c>
      <c r="H1640" t="s">
        <v>80</v>
      </c>
      <c r="I1640" t="s">
        <v>1640</v>
      </c>
      <c r="J1640" t="s">
        <v>36</v>
      </c>
      <c r="K1640" t="s">
        <v>60</v>
      </c>
      <c r="L1640" s="2">
        <f t="shared" si="251"/>
        <v>16.329599999999999</v>
      </c>
      <c r="M1640" s="2">
        <f t="shared" si="252"/>
        <v>19.440000000000001</v>
      </c>
      <c r="N1640" s="2">
        <f t="shared" si="258"/>
        <v>3.1104000000000021</v>
      </c>
      <c r="O1640" s="2">
        <f t="shared" si="253"/>
        <v>9.3312000000000062</v>
      </c>
      <c r="P1640" s="2">
        <f t="shared" si="254"/>
        <v>58.320000000000007</v>
      </c>
      <c r="Q1640" s="2">
        <f t="shared" si="255"/>
        <v>16.000000000000007</v>
      </c>
      <c r="R1640">
        <v>3</v>
      </c>
      <c r="S1640">
        <v>0</v>
      </c>
      <c r="T1640" s="2">
        <v>19.440000000000001</v>
      </c>
      <c r="U1640" s="3">
        <v>9.3312000000000008</v>
      </c>
      <c r="V1640" s="4">
        <f t="shared" si="259"/>
        <v>16</v>
      </c>
      <c r="W1640" s="2">
        <f t="shared" si="256"/>
        <v>58.320000000000007</v>
      </c>
    </row>
    <row r="1641" spans="1:23" x14ac:dyDescent="0.25">
      <c r="A1641">
        <f t="shared" si="257"/>
        <v>2016</v>
      </c>
      <c r="B1641" s="1">
        <v>42516</v>
      </c>
      <c r="C1641" s="1">
        <v>42522</v>
      </c>
      <c r="D1641" s="1" t="str">
        <f t="shared" si="250"/>
        <v>May</v>
      </c>
      <c r="E1641" t="s">
        <v>38</v>
      </c>
      <c r="F1641" t="s">
        <v>1639</v>
      </c>
      <c r="G1641" t="s">
        <v>25</v>
      </c>
      <c r="H1641" t="s">
        <v>80</v>
      </c>
      <c r="I1641" t="s">
        <v>849</v>
      </c>
      <c r="J1641" t="s">
        <v>36</v>
      </c>
      <c r="K1641" t="s">
        <v>53</v>
      </c>
      <c r="L1641" s="2">
        <f t="shared" si="251"/>
        <v>7.4228000000000005</v>
      </c>
      <c r="M1641" s="2">
        <f t="shared" si="252"/>
        <v>9.64</v>
      </c>
      <c r="N1641" s="2">
        <f t="shared" si="258"/>
        <v>2.2172000000000001</v>
      </c>
      <c r="O1641" s="2">
        <f t="shared" si="253"/>
        <v>4.4344000000000001</v>
      </c>
      <c r="P1641" s="2">
        <f t="shared" si="254"/>
        <v>19.28</v>
      </c>
      <c r="Q1641" s="2">
        <f t="shared" si="255"/>
        <v>23</v>
      </c>
      <c r="R1641">
        <v>2</v>
      </c>
      <c r="S1641">
        <v>0</v>
      </c>
      <c r="T1641" s="2">
        <v>9.64</v>
      </c>
      <c r="U1641" s="3">
        <v>4.4344000000000001</v>
      </c>
      <c r="V1641" s="4">
        <f t="shared" si="259"/>
        <v>23</v>
      </c>
      <c r="W1641" s="2">
        <f t="shared" si="256"/>
        <v>19.28</v>
      </c>
    </row>
    <row r="1642" spans="1:23" x14ac:dyDescent="0.25">
      <c r="A1642">
        <f t="shared" si="257"/>
        <v>2016</v>
      </c>
      <c r="B1642" s="1">
        <v>42516</v>
      </c>
      <c r="C1642" s="1">
        <v>42522</v>
      </c>
      <c r="D1642" s="1" t="str">
        <f t="shared" si="250"/>
        <v>May</v>
      </c>
      <c r="E1642" t="s">
        <v>38</v>
      </c>
      <c r="F1642" t="s">
        <v>1639</v>
      </c>
      <c r="G1642" t="s">
        <v>25</v>
      </c>
      <c r="H1642" t="s">
        <v>80</v>
      </c>
      <c r="I1642" t="s">
        <v>151</v>
      </c>
      <c r="J1642" t="s">
        <v>36</v>
      </c>
      <c r="K1642" t="s">
        <v>60</v>
      </c>
      <c r="L1642" s="2">
        <f t="shared" si="251"/>
        <v>9.7789999999999999</v>
      </c>
      <c r="M1642" s="2">
        <f t="shared" si="252"/>
        <v>12.7</v>
      </c>
      <c r="N1642" s="2">
        <f t="shared" si="258"/>
        <v>2.9209999999999994</v>
      </c>
      <c r="O1642" s="2">
        <f t="shared" si="253"/>
        <v>5.8419999999999987</v>
      </c>
      <c r="P1642" s="2">
        <f t="shared" si="254"/>
        <v>25.4</v>
      </c>
      <c r="Q1642" s="2">
        <f t="shared" si="255"/>
        <v>22.999999999999996</v>
      </c>
      <c r="R1642">
        <v>2</v>
      </c>
      <c r="S1642">
        <v>0</v>
      </c>
      <c r="T1642" s="2">
        <v>12.7</v>
      </c>
      <c r="U1642" s="3">
        <v>5.8419999999999996</v>
      </c>
      <c r="V1642" s="4">
        <f t="shared" si="259"/>
        <v>23</v>
      </c>
      <c r="W1642" s="2">
        <f t="shared" si="256"/>
        <v>25.4</v>
      </c>
    </row>
    <row r="1643" spans="1:23" x14ac:dyDescent="0.25">
      <c r="A1643">
        <f t="shared" si="257"/>
        <v>2016</v>
      </c>
      <c r="B1643" s="1">
        <v>42516</v>
      </c>
      <c r="C1643" s="1">
        <v>42522</v>
      </c>
      <c r="D1643" s="1" t="str">
        <f t="shared" si="250"/>
        <v>May</v>
      </c>
      <c r="E1643" t="s">
        <v>38</v>
      </c>
      <c r="F1643" t="s">
        <v>1639</v>
      </c>
      <c r="G1643" t="s">
        <v>25</v>
      </c>
      <c r="H1643" t="s">
        <v>80</v>
      </c>
      <c r="I1643" t="s">
        <v>187</v>
      </c>
      <c r="J1643" t="s">
        <v>28</v>
      </c>
      <c r="K1643" t="s">
        <v>46</v>
      </c>
      <c r="L1643" s="2">
        <f t="shared" si="251"/>
        <v>35.578199999999995</v>
      </c>
      <c r="M1643" s="2">
        <f t="shared" si="252"/>
        <v>41.37</v>
      </c>
      <c r="N1643" s="2">
        <f t="shared" si="258"/>
        <v>5.7918000000000021</v>
      </c>
      <c r="O1643" s="2">
        <f t="shared" si="253"/>
        <v>17.375400000000006</v>
      </c>
      <c r="P1643" s="2">
        <f t="shared" si="254"/>
        <v>124.10999999999999</v>
      </c>
      <c r="Q1643" s="2">
        <f t="shared" si="255"/>
        <v>14.000000000000007</v>
      </c>
      <c r="R1643">
        <v>3</v>
      </c>
      <c r="S1643">
        <v>0</v>
      </c>
      <c r="T1643" s="2">
        <v>41.37</v>
      </c>
      <c r="U1643" s="3">
        <v>17.375399999999999</v>
      </c>
      <c r="V1643" s="4">
        <f t="shared" si="259"/>
        <v>14.000000000000002</v>
      </c>
      <c r="W1643" s="2">
        <f t="shared" si="256"/>
        <v>124.10999999999999</v>
      </c>
    </row>
    <row r="1644" spans="1:23" x14ac:dyDescent="0.25">
      <c r="A1644">
        <f t="shared" si="257"/>
        <v>2014</v>
      </c>
      <c r="B1644" s="1">
        <v>41972</v>
      </c>
      <c r="C1644" s="1">
        <v>41977</v>
      </c>
      <c r="D1644" s="1" t="str">
        <f t="shared" si="250"/>
        <v>Nov</v>
      </c>
      <c r="E1644" t="s">
        <v>38</v>
      </c>
      <c r="F1644" t="s">
        <v>1641</v>
      </c>
      <c r="G1644" t="s">
        <v>33</v>
      </c>
      <c r="H1644" t="s">
        <v>65</v>
      </c>
      <c r="I1644" t="s">
        <v>859</v>
      </c>
      <c r="J1644" t="s">
        <v>36</v>
      </c>
      <c r="K1644" t="s">
        <v>128</v>
      </c>
      <c r="L1644" s="2">
        <f t="shared" si="251"/>
        <v>10.6515</v>
      </c>
      <c r="M1644" s="2">
        <f t="shared" si="252"/>
        <v>12.424000000000001</v>
      </c>
      <c r="N1644" s="2">
        <f t="shared" si="258"/>
        <v>1.7725000000000009</v>
      </c>
      <c r="O1644" s="2">
        <f t="shared" si="253"/>
        <v>3.5450000000000017</v>
      </c>
      <c r="P1644" s="2">
        <f t="shared" si="254"/>
        <v>24.848000000000003</v>
      </c>
      <c r="Q1644" s="2">
        <f t="shared" si="255"/>
        <v>14.266741790083714</v>
      </c>
      <c r="R1644">
        <v>2</v>
      </c>
      <c r="S1644">
        <v>0.2</v>
      </c>
      <c r="T1644" s="2">
        <v>12.624000000000001</v>
      </c>
      <c r="U1644" s="3">
        <v>3.944999999999999</v>
      </c>
      <c r="V1644" s="4">
        <f t="shared" si="259"/>
        <v>15.624999999999995</v>
      </c>
      <c r="W1644" s="2">
        <f t="shared" si="256"/>
        <v>25.248000000000001</v>
      </c>
    </row>
    <row r="1645" spans="1:23" x14ac:dyDescent="0.25">
      <c r="A1645">
        <f t="shared" si="257"/>
        <v>2015</v>
      </c>
      <c r="B1645" s="1">
        <v>42082</v>
      </c>
      <c r="C1645" s="1">
        <v>42083</v>
      </c>
      <c r="D1645" s="1" t="str">
        <f t="shared" si="250"/>
        <v>Mar</v>
      </c>
      <c r="E1645" t="s">
        <v>98</v>
      </c>
      <c r="F1645" t="s">
        <v>329</v>
      </c>
      <c r="G1645" t="s">
        <v>33</v>
      </c>
      <c r="H1645" t="s">
        <v>34</v>
      </c>
      <c r="I1645" t="s">
        <v>640</v>
      </c>
      <c r="J1645" t="s">
        <v>36</v>
      </c>
      <c r="K1645" t="s">
        <v>43</v>
      </c>
      <c r="L1645" s="2">
        <f t="shared" si="251"/>
        <v>1131.1935999999998</v>
      </c>
      <c r="M1645" s="2">
        <f t="shared" si="252"/>
        <v>1247.6399999999999</v>
      </c>
      <c r="N1645" s="2">
        <f t="shared" si="258"/>
        <v>116.44640000000004</v>
      </c>
      <c r="O1645" s="2">
        <f t="shared" si="253"/>
        <v>349.33920000000012</v>
      </c>
      <c r="P1645" s="2">
        <f t="shared" si="254"/>
        <v>3742.9199999999996</v>
      </c>
      <c r="Q1645" s="2">
        <f t="shared" si="255"/>
        <v>9.3333333333333375</v>
      </c>
      <c r="R1645">
        <v>3</v>
      </c>
      <c r="S1645">
        <v>0</v>
      </c>
      <c r="T1645" s="2">
        <v>1247.6399999999999</v>
      </c>
      <c r="U1645" s="3">
        <v>349.33919999999995</v>
      </c>
      <c r="V1645" s="4">
        <f t="shared" si="259"/>
        <v>9.3333333333333321</v>
      </c>
      <c r="W1645" s="2">
        <f t="shared" si="256"/>
        <v>3742.9199999999996</v>
      </c>
    </row>
    <row r="1646" spans="1:23" x14ac:dyDescent="0.25">
      <c r="A1646">
        <f t="shared" si="257"/>
        <v>2015</v>
      </c>
      <c r="B1646" s="1">
        <v>42082</v>
      </c>
      <c r="C1646" s="1">
        <v>42083</v>
      </c>
      <c r="D1646" s="1" t="str">
        <f t="shared" si="250"/>
        <v>Mar</v>
      </c>
      <c r="E1646" t="s">
        <v>98</v>
      </c>
      <c r="F1646" t="s">
        <v>329</v>
      </c>
      <c r="G1646" t="s">
        <v>33</v>
      </c>
      <c r="H1646" t="s">
        <v>34</v>
      </c>
      <c r="I1646" t="s">
        <v>1642</v>
      </c>
      <c r="J1646" t="s">
        <v>50</v>
      </c>
      <c r="K1646" t="s">
        <v>500</v>
      </c>
      <c r="L1646" s="2">
        <f t="shared" si="251"/>
        <v>2938.4347000000002</v>
      </c>
      <c r="M1646" s="2">
        <f t="shared" si="252"/>
        <v>3149.9300000000003</v>
      </c>
      <c r="N1646" s="2">
        <f t="shared" si="258"/>
        <v>211.49530000000004</v>
      </c>
      <c r="O1646" s="2">
        <f t="shared" si="253"/>
        <v>1480.4671000000003</v>
      </c>
      <c r="P1646" s="2">
        <f t="shared" si="254"/>
        <v>22049.510000000002</v>
      </c>
      <c r="Q1646" s="2">
        <f t="shared" si="255"/>
        <v>6.7142857142857153</v>
      </c>
      <c r="R1646">
        <v>7</v>
      </c>
      <c r="S1646">
        <v>0</v>
      </c>
      <c r="T1646" s="2">
        <v>3149.9300000000003</v>
      </c>
      <c r="U1646" s="3">
        <v>1480.4670999999998</v>
      </c>
      <c r="V1646" s="4">
        <f t="shared" si="259"/>
        <v>6.7142857142857126</v>
      </c>
      <c r="W1646" s="2">
        <f t="shared" si="256"/>
        <v>22049.510000000002</v>
      </c>
    </row>
    <row r="1647" spans="1:23" x14ac:dyDescent="0.25">
      <c r="A1647">
        <f t="shared" si="257"/>
        <v>2015</v>
      </c>
      <c r="B1647" s="1">
        <v>42082</v>
      </c>
      <c r="C1647" s="1">
        <v>42083</v>
      </c>
      <c r="D1647" s="1" t="str">
        <f t="shared" si="250"/>
        <v>Mar</v>
      </c>
      <c r="E1647" t="s">
        <v>98</v>
      </c>
      <c r="F1647" t="s">
        <v>329</v>
      </c>
      <c r="G1647" t="s">
        <v>33</v>
      </c>
      <c r="H1647" t="s">
        <v>34</v>
      </c>
      <c r="I1647" t="s">
        <v>1643</v>
      </c>
      <c r="J1647" t="s">
        <v>36</v>
      </c>
      <c r="K1647" t="s">
        <v>60</v>
      </c>
      <c r="L1647" s="2">
        <f t="shared" si="251"/>
        <v>159.37199999999999</v>
      </c>
      <c r="M1647" s="2">
        <f t="shared" si="252"/>
        <v>209.7</v>
      </c>
      <c r="N1647" s="2">
        <f t="shared" si="258"/>
        <v>50.328000000000003</v>
      </c>
      <c r="O1647" s="2">
        <f t="shared" si="253"/>
        <v>100.65600000000001</v>
      </c>
      <c r="P1647" s="2">
        <f t="shared" si="254"/>
        <v>419.4</v>
      </c>
      <c r="Q1647" s="2">
        <f t="shared" si="255"/>
        <v>24.000000000000004</v>
      </c>
      <c r="R1647">
        <v>2</v>
      </c>
      <c r="S1647">
        <v>0</v>
      </c>
      <c r="T1647" s="2">
        <v>209.7</v>
      </c>
      <c r="U1647" s="3">
        <v>100.65599999999999</v>
      </c>
      <c r="V1647" s="4">
        <f t="shared" si="259"/>
        <v>24</v>
      </c>
      <c r="W1647" s="2">
        <f t="shared" si="256"/>
        <v>419.4</v>
      </c>
    </row>
    <row r="1648" spans="1:23" x14ac:dyDescent="0.25">
      <c r="A1648">
        <f t="shared" si="257"/>
        <v>2015</v>
      </c>
      <c r="B1648" s="1">
        <v>42309</v>
      </c>
      <c r="C1648" s="1">
        <v>42311</v>
      </c>
      <c r="D1648" s="1" t="str">
        <f t="shared" si="250"/>
        <v>Nov</v>
      </c>
      <c r="E1648" t="s">
        <v>98</v>
      </c>
      <c r="F1648" t="s">
        <v>327</v>
      </c>
      <c r="G1648" t="s">
        <v>64</v>
      </c>
      <c r="H1648" t="s">
        <v>80</v>
      </c>
      <c r="I1648" t="s">
        <v>315</v>
      </c>
      <c r="J1648" t="s">
        <v>50</v>
      </c>
      <c r="K1648" t="s">
        <v>86</v>
      </c>
      <c r="L1648" s="2">
        <f t="shared" si="251"/>
        <v>36.907000000000004</v>
      </c>
      <c r="M1648" s="2">
        <f t="shared" si="252"/>
        <v>35.160000000000004</v>
      </c>
      <c r="N1648" s="2">
        <f t="shared" si="258"/>
        <v>-1.7469999999999999</v>
      </c>
      <c r="O1648" s="2">
        <f t="shared" si="253"/>
        <v>-3.4939999999999998</v>
      </c>
      <c r="P1648" s="2">
        <f t="shared" si="254"/>
        <v>70.320000000000007</v>
      </c>
      <c r="Q1648" s="2">
        <f t="shared" si="255"/>
        <v>-4.9687144482366312</v>
      </c>
      <c r="R1648">
        <v>2</v>
      </c>
      <c r="S1648">
        <v>0.2</v>
      </c>
      <c r="T1648" s="2">
        <v>35.360000000000007</v>
      </c>
      <c r="U1648" s="3">
        <v>-3.0939999999999994</v>
      </c>
      <c r="V1648" s="4">
        <f t="shared" si="259"/>
        <v>-4.3749999999999982</v>
      </c>
      <c r="W1648" s="2">
        <f t="shared" si="256"/>
        <v>70.720000000000013</v>
      </c>
    </row>
    <row r="1649" spans="1:23" x14ac:dyDescent="0.25">
      <c r="A1649">
        <f t="shared" si="257"/>
        <v>2015</v>
      </c>
      <c r="B1649" s="1">
        <v>42309</v>
      </c>
      <c r="C1649" s="1">
        <v>42311</v>
      </c>
      <c r="D1649" s="1" t="str">
        <f t="shared" si="250"/>
        <v>Nov</v>
      </c>
      <c r="E1649" t="s">
        <v>98</v>
      </c>
      <c r="F1649" t="s">
        <v>327</v>
      </c>
      <c r="G1649" t="s">
        <v>64</v>
      </c>
      <c r="H1649" t="s">
        <v>80</v>
      </c>
      <c r="I1649" t="s">
        <v>1644</v>
      </c>
      <c r="J1649" t="s">
        <v>36</v>
      </c>
      <c r="K1649" t="s">
        <v>128</v>
      </c>
      <c r="L1649" s="2">
        <f t="shared" si="251"/>
        <v>3.5244</v>
      </c>
      <c r="M1649" s="2">
        <f t="shared" si="252"/>
        <v>2.968</v>
      </c>
      <c r="N1649" s="2">
        <f t="shared" si="258"/>
        <v>-0.55640000000000001</v>
      </c>
      <c r="O1649" s="2">
        <f t="shared" si="253"/>
        <v>-1.1128</v>
      </c>
      <c r="P1649" s="2">
        <f t="shared" si="254"/>
        <v>5.9359999999999999</v>
      </c>
      <c r="Q1649" s="2">
        <f t="shared" si="255"/>
        <v>-18.746630727762803</v>
      </c>
      <c r="R1649">
        <v>2</v>
      </c>
      <c r="S1649">
        <v>0.2</v>
      </c>
      <c r="T1649" s="2">
        <v>3.1680000000000001</v>
      </c>
      <c r="U1649" s="3">
        <v>-0.71279999999999988</v>
      </c>
      <c r="V1649" s="4">
        <f t="shared" si="259"/>
        <v>-11.249999999999998</v>
      </c>
      <c r="W1649" s="2">
        <f t="shared" si="256"/>
        <v>6.3360000000000003</v>
      </c>
    </row>
    <row r="1650" spans="1:23" x14ac:dyDescent="0.25">
      <c r="A1650">
        <f t="shared" si="257"/>
        <v>2015</v>
      </c>
      <c r="B1650" s="1">
        <v>42273</v>
      </c>
      <c r="C1650" s="1">
        <v>42276</v>
      </c>
      <c r="D1650" s="1" t="str">
        <f t="shared" si="250"/>
        <v>Sep</v>
      </c>
      <c r="E1650" t="s">
        <v>23</v>
      </c>
      <c r="F1650" t="s">
        <v>782</v>
      </c>
      <c r="G1650" t="s">
        <v>25</v>
      </c>
      <c r="H1650" t="s">
        <v>80</v>
      </c>
      <c r="I1650" t="s">
        <v>1645</v>
      </c>
      <c r="J1650" t="s">
        <v>36</v>
      </c>
      <c r="K1650" t="s">
        <v>53</v>
      </c>
      <c r="L1650" s="2">
        <f t="shared" si="251"/>
        <v>137.92400000000004</v>
      </c>
      <c r="M1650" s="2">
        <f t="shared" si="252"/>
        <v>120.40400000000002</v>
      </c>
      <c r="N1650" s="2">
        <f t="shared" si="258"/>
        <v>-17.52000000000001</v>
      </c>
      <c r="O1650" s="2">
        <f t="shared" si="253"/>
        <v>-105.12000000000006</v>
      </c>
      <c r="P1650" s="2">
        <f t="shared" si="254"/>
        <v>722.42400000000021</v>
      </c>
      <c r="Q1650" s="2">
        <f t="shared" si="255"/>
        <v>-14.551011594299196</v>
      </c>
      <c r="R1650">
        <v>6</v>
      </c>
      <c r="S1650">
        <v>0.7</v>
      </c>
      <c r="T1650" s="2">
        <v>121.10400000000003</v>
      </c>
      <c r="U1650" s="3">
        <v>-100.91999999999999</v>
      </c>
      <c r="V1650" s="4">
        <f t="shared" si="259"/>
        <v>-13.888888888888884</v>
      </c>
      <c r="W1650" s="2">
        <f t="shared" si="256"/>
        <v>726.62400000000014</v>
      </c>
    </row>
    <row r="1651" spans="1:23" x14ac:dyDescent="0.25">
      <c r="A1651">
        <f t="shared" si="257"/>
        <v>2015</v>
      </c>
      <c r="B1651" s="1">
        <v>42273</v>
      </c>
      <c r="C1651" s="1">
        <v>42276</v>
      </c>
      <c r="D1651" s="1" t="str">
        <f t="shared" si="250"/>
        <v>Sep</v>
      </c>
      <c r="E1651" t="s">
        <v>23</v>
      </c>
      <c r="F1651" t="s">
        <v>782</v>
      </c>
      <c r="G1651" t="s">
        <v>25</v>
      </c>
      <c r="H1651" t="s">
        <v>80</v>
      </c>
      <c r="I1651" t="s">
        <v>1646</v>
      </c>
      <c r="J1651" t="s">
        <v>50</v>
      </c>
      <c r="K1651" t="s">
        <v>51</v>
      </c>
      <c r="L1651" s="2">
        <f t="shared" si="251"/>
        <v>55.072800000000001</v>
      </c>
      <c r="M1651" s="2">
        <f t="shared" si="252"/>
        <v>45.494</v>
      </c>
      <c r="N1651" s="2">
        <f t="shared" si="258"/>
        <v>-9.5788000000000011</v>
      </c>
      <c r="O1651" s="2">
        <f t="shared" si="253"/>
        <v>-9.5788000000000011</v>
      </c>
      <c r="P1651" s="2">
        <f t="shared" si="254"/>
        <v>45.494</v>
      </c>
      <c r="Q1651" s="2">
        <f t="shared" si="255"/>
        <v>-21.05508418692575</v>
      </c>
      <c r="R1651">
        <v>1</v>
      </c>
      <c r="S1651">
        <v>0.4</v>
      </c>
      <c r="T1651" s="2">
        <v>45.893999999999998</v>
      </c>
      <c r="U1651" s="3">
        <v>-9.178799999999999</v>
      </c>
      <c r="V1651" s="4">
        <f t="shared" si="259"/>
        <v>-20</v>
      </c>
      <c r="W1651" s="2">
        <f t="shared" si="256"/>
        <v>45.893999999999998</v>
      </c>
    </row>
    <row r="1652" spans="1:23" x14ac:dyDescent="0.25">
      <c r="A1652">
        <f t="shared" si="257"/>
        <v>2014</v>
      </c>
      <c r="B1652" s="1">
        <v>41880</v>
      </c>
      <c r="C1652" s="1">
        <v>41880</v>
      </c>
      <c r="D1652" s="1" t="str">
        <f t="shared" si="250"/>
        <v>Aug</v>
      </c>
      <c r="E1652" t="s">
        <v>528</v>
      </c>
      <c r="F1652" t="s">
        <v>1647</v>
      </c>
      <c r="G1652" t="s">
        <v>33</v>
      </c>
      <c r="H1652" t="s">
        <v>34</v>
      </c>
      <c r="I1652" t="s">
        <v>1648</v>
      </c>
      <c r="J1652" t="s">
        <v>36</v>
      </c>
      <c r="K1652" t="s">
        <v>60</v>
      </c>
      <c r="L1652" s="2">
        <f t="shared" si="251"/>
        <v>82.989599999999996</v>
      </c>
      <c r="M1652" s="2">
        <f t="shared" si="252"/>
        <v>109.92</v>
      </c>
      <c r="N1652" s="2">
        <f t="shared" si="258"/>
        <v>26.930400000000006</v>
      </c>
      <c r="O1652" s="2">
        <f t="shared" si="253"/>
        <v>53.860800000000012</v>
      </c>
      <c r="P1652" s="2">
        <f t="shared" si="254"/>
        <v>219.84</v>
      </c>
      <c r="Q1652" s="2">
        <f t="shared" si="255"/>
        <v>24.500000000000004</v>
      </c>
      <c r="R1652">
        <v>2</v>
      </c>
      <c r="S1652">
        <v>0</v>
      </c>
      <c r="T1652" s="2">
        <v>109.92</v>
      </c>
      <c r="U1652" s="3">
        <v>53.860799999999998</v>
      </c>
      <c r="V1652" s="4">
        <f t="shared" si="259"/>
        <v>24.5</v>
      </c>
      <c r="W1652" s="2">
        <f t="shared" si="256"/>
        <v>219.84</v>
      </c>
    </row>
    <row r="1653" spans="1:23" x14ac:dyDescent="0.25">
      <c r="A1653">
        <f t="shared" si="257"/>
        <v>2014</v>
      </c>
      <c r="B1653" s="1">
        <v>41880</v>
      </c>
      <c r="C1653" s="1">
        <v>41880</v>
      </c>
      <c r="D1653" s="1" t="str">
        <f t="shared" si="250"/>
        <v>Aug</v>
      </c>
      <c r="E1653" t="s">
        <v>528</v>
      </c>
      <c r="F1653" t="s">
        <v>1647</v>
      </c>
      <c r="G1653" t="s">
        <v>33</v>
      </c>
      <c r="H1653" t="s">
        <v>34</v>
      </c>
      <c r="I1653" t="s">
        <v>1649</v>
      </c>
      <c r="J1653" t="s">
        <v>36</v>
      </c>
      <c r="K1653" t="s">
        <v>60</v>
      </c>
      <c r="L1653" s="2">
        <f t="shared" si="251"/>
        <v>10.153599999999999</v>
      </c>
      <c r="M1653" s="2">
        <f t="shared" si="252"/>
        <v>13.36</v>
      </c>
      <c r="N1653" s="2">
        <f t="shared" si="258"/>
        <v>3.2064000000000004</v>
      </c>
      <c r="O1653" s="2">
        <f t="shared" si="253"/>
        <v>6.4128000000000007</v>
      </c>
      <c r="P1653" s="2">
        <f t="shared" si="254"/>
        <v>26.72</v>
      </c>
      <c r="Q1653" s="2">
        <f t="shared" si="255"/>
        <v>24.000000000000004</v>
      </c>
      <c r="R1653">
        <v>2</v>
      </c>
      <c r="S1653">
        <v>0</v>
      </c>
      <c r="T1653" s="2">
        <v>13.36</v>
      </c>
      <c r="U1653" s="3">
        <v>6.4127999999999998</v>
      </c>
      <c r="V1653" s="4">
        <f t="shared" si="259"/>
        <v>24</v>
      </c>
      <c r="W1653" s="2">
        <f t="shared" si="256"/>
        <v>26.72</v>
      </c>
    </row>
    <row r="1654" spans="1:23" x14ac:dyDescent="0.25">
      <c r="A1654">
        <f t="shared" si="257"/>
        <v>2017</v>
      </c>
      <c r="B1654" s="1">
        <v>43057</v>
      </c>
      <c r="C1654" s="1">
        <v>43060</v>
      </c>
      <c r="D1654" s="1" t="str">
        <f t="shared" si="250"/>
        <v>Nov</v>
      </c>
      <c r="E1654" t="s">
        <v>98</v>
      </c>
      <c r="F1654" t="s">
        <v>1650</v>
      </c>
      <c r="G1654" t="s">
        <v>25</v>
      </c>
      <c r="H1654" t="s">
        <v>34</v>
      </c>
      <c r="I1654" t="s">
        <v>176</v>
      </c>
      <c r="J1654" t="s">
        <v>36</v>
      </c>
      <c r="K1654" t="s">
        <v>43</v>
      </c>
      <c r="L1654" s="2">
        <f t="shared" si="251"/>
        <v>162.0444</v>
      </c>
      <c r="M1654" s="2">
        <f t="shared" si="252"/>
        <v>169.68</v>
      </c>
      <c r="N1654" s="2">
        <f t="shared" si="258"/>
        <v>7.6356000000000108</v>
      </c>
      <c r="O1654" s="2">
        <f t="shared" si="253"/>
        <v>45.813600000000065</v>
      </c>
      <c r="P1654" s="2">
        <f t="shared" si="254"/>
        <v>1018.08</v>
      </c>
      <c r="Q1654" s="2">
        <f t="shared" si="255"/>
        <v>4.5000000000000062</v>
      </c>
      <c r="R1654">
        <v>6</v>
      </c>
      <c r="S1654">
        <v>0</v>
      </c>
      <c r="T1654" s="2">
        <v>169.68</v>
      </c>
      <c r="U1654" s="3">
        <v>45.813600000000001</v>
      </c>
      <c r="V1654" s="4">
        <f t="shared" si="259"/>
        <v>4.5</v>
      </c>
      <c r="W1654" s="2">
        <f t="shared" si="256"/>
        <v>1018.08</v>
      </c>
    </row>
    <row r="1655" spans="1:23" x14ac:dyDescent="0.25">
      <c r="A1655">
        <f t="shared" si="257"/>
        <v>2017</v>
      </c>
      <c r="B1655" s="1">
        <v>43057</v>
      </c>
      <c r="C1655" s="1">
        <v>43060</v>
      </c>
      <c r="D1655" s="1" t="str">
        <f t="shared" si="250"/>
        <v>Nov</v>
      </c>
      <c r="E1655" t="s">
        <v>98</v>
      </c>
      <c r="F1655" t="s">
        <v>1650</v>
      </c>
      <c r="G1655" t="s">
        <v>25</v>
      </c>
      <c r="H1655" t="s">
        <v>34</v>
      </c>
      <c r="I1655" t="s">
        <v>375</v>
      </c>
      <c r="J1655" t="s">
        <v>50</v>
      </c>
      <c r="K1655" t="s">
        <v>86</v>
      </c>
      <c r="L1655" s="2">
        <f t="shared" si="251"/>
        <v>118.9367</v>
      </c>
      <c r="M1655" s="2">
        <f t="shared" si="252"/>
        <v>132.52000000000001</v>
      </c>
      <c r="N1655" s="2">
        <f t="shared" si="258"/>
        <v>13.583300000000008</v>
      </c>
      <c r="O1655" s="2">
        <f t="shared" si="253"/>
        <v>54.333200000000033</v>
      </c>
      <c r="P1655" s="2">
        <f t="shared" si="254"/>
        <v>530.08000000000004</v>
      </c>
      <c r="Q1655" s="2">
        <f t="shared" si="255"/>
        <v>10.250000000000005</v>
      </c>
      <c r="R1655">
        <v>4</v>
      </c>
      <c r="S1655">
        <v>0</v>
      </c>
      <c r="T1655" s="2">
        <v>132.52000000000001</v>
      </c>
      <c r="U1655" s="3">
        <v>54.333200000000005</v>
      </c>
      <c r="V1655" s="4">
        <f t="shared" si="259"/>
        <v>10.25</v>
      </c>
      <c r="W1655" s="2">
        <f t="shared" si="256"/>
        <v>530.08000000000004</v>
      </c>
    </row>
    <row r="1656" spans="1:23" x14ac:dyDescent="0.25">
      <c r="A1656">
        <f t="shared" si="257"/>
        <v>2017</v>
      </c>
      <c r="B1656" s="1">
        <v>43057</v>
      </c>
      <c r="C1656" s="1">
        <v>43060</v>
      </c>
      <c r="D1656" s="1" t="str">
        <f t="shared" si="250"/>
        <v>Nov</v>
      </c>
      <c r="E1656" t="s">
        <v>98</v>
      </c>
      <c r="F1656" t="s">
        <v>1650</v>
      </c>
      <c r="G1656" t="s">
        <v>25</v>
      </c>
      <c r="H1656" t="s">
        <v>34</v>
      </c>
      <c r="I1656" t="s">
        <v>1651</v>
      </c>
      <c r="J1656" t="s">
        <v>36</v>
      </c>
      <c r="K1656" t="s">
        <v>128</v>
      </c>
      <c r="L1656" s="2">
        <f t="shared" si="251"/>
        <v>2.2496</v>
      </c>
      <c r="M1656" s="2">
        <f t="shared" si="252"/>
        <v>2.96</v>
      </c>
      <c r="N1656" s="2">
        <f t="shared" si="258"/>
        <v>0.71039999999999992</v>
      </c>
      <c r="O1656" s="2">
        <f t="shared" si="253"/>
        <v>1.4207999999999998</v>
      </c>
      <c r="P1656" s="2">
        <f t="shared" si="254"/>
        <v>5.92</v>
      </c>
      <c r="Q1656" s="2">
        <f t="shared" si="255"/>
        <v>23.999999999999996</v>
      </c>
      <c r="R1656">
        <v>2</v>
      </c>
      <c r="S1656">
        <v>0</v>
      </c>
      <c r="T1656" s="2">
        <v>2.96</v>
      </c>
      <c r="U1656" s="3">
        <v>1.4207999999999998</v>
      </c>
      <c r="V1656" s="4">
        <f t="shared" si="259"/>
        <v>23.999999999999996</v>
      </c>
      <c r="W1656" s="2">
        <f t="shared" si="256"/>
        <v>5.92</v>
      </c>
    </row>
    <row r="1657" spans="1:23" x14ac:dyDescent="0.25">
      <c r="A1657">
        <f t="shared" si="257"/>
        <v>2017</v>
      </c>
      <c r="B1657" s="1">
        <v>43057</v>
      </c>
      <c r="C1657" s="1">
        <v>43060</v>
      </c>
      <c r="D1657" s="1" t="str">
        <f t="shared" si="250"/>
        <v>Nov</v>
      </c>
      <c r="E1657" t="s">
        <v>98</v>
      </c>
      <c r="F1657" t="s">
        <v>1650</v>
      </c>
      <c r="G1657" t="s">
        <v>25</v>
      </c>
      <c r="H1657" t="s">
        <v>34</v>
      </c>
      <c r="I1657" t="s">
        <v>1652</v>
      </c>
      <c r="J1657" t="s">
        <v>36</v>
      </c>
      <c r="K1657" t="s">
        <v>53</v>
      </c>
      <c r="L1657" s="2">
        <f t="shared" si="251"/>
        <v>6.9695999999999998</v>
      </c>
      <c r="M1657" s="2">
        <f t="shared" si="252"/>
        <v>8.2480000000000011</v>
      </c>
      <c r="N1657" s="2">
        <f t="shared" si="258"/>
        <v>1.2784000000000013</v>
      </c>
      <c r="O1657" s="2">
        <f t="shared" si="253"/>
        <v>2.5568000000000026</v>
      </c>
      <c r="P1657" s="2">
        <f t="shared" si="254"/>
        <v>16.496000000000002</v>
      </c>
      <c r="Q1657" s="2">
        <f t="shared" si="255"/>
        <v>15.499515033947636</v>
      </c>
      <c r="R1657">
        <v>2</v>
      </c>
      <c r="S1657">
        <v>0.2</v>
      </c>
      <c r="T1657" s="2">
        <v>8.4480000000000004</v>
      </c>
      <c r="U1657" s="3">
        <v>2.9568000000000003</v>
      </c>
      <c r="V1657" s="4">
        <f t="shared" si="259"/>
        <v>17.5</v>
      </c>
      <c r="W1657" s="2">
        <f t="shared" si="256"/>
        <v>16.896000000000001</v>
      </c>
    </row>
    <row r="1658" spans="1:23" x14ac:dyDescent="0.25">
      <c r="A1658">
        <f t="shared" si="257"/>
        <v>2017</v>
      </c>
      <c r="B1658" s="1">
        <v>43057</v>
      </c>
      <c r="C1658" s="1">
        <v>43060</v>
      </c>
      <c r="D1658" s="1" t="str">
        <f t="shared" si="250"/>
        <v>Nov</v>
      </c>
      <c r="E1658" t="s">
        <v>98</v>
      </c>
      <c r="F1658" t="s">
        <v>1650</v>
      </c>
      <c r="G1658" t="s">
        <v>25</v>
      </c>
      <c r="H1658" t="s">
        <v>34</v>
      </c>
      <c r="I1658" t="s">
        <v>1385</v>
      </c>
      <c r="J1658" t="s">
        <v>36</v>
      </c>
      <c r="K1658" t="s">
        <v>43</v>
      </c>
      <c r="L1658" s="2">
        <f t="shared" si="251"/>
        <v>92.74199999999999</v>
      </c>
      <c r="M1658" s="2">
        <f t="shared" si="252"/>
        <v>95.94</v>
      </c>
      <c r="N1658" s="2">
        <f t="shared" si="258"/>
        <v>3.1980000000000075</v>
      </c>
      <c r="O1658" s="2">
        <f t="shared" si="253"/>
        <v>9.5940000000000225</v>
      </c>
      <c r="P1658" s="2">
        <f t="shared" si="254"/>
        <v>287.82</v>
      </c>
      <c r="Q1658" s="2">
        <f t="shared" si="255"/>
        <v>3.333333333333341</v>
      </c>
      <c r="R1658">
        <v>3</v>
      </c>
      <c r="S1658">
        <v>0</v>
      </c>
      <c r="T1658" s="2">
        <v>95.94</v>
      </c>
      <c r="U1658" s="3">
        <v>9.5940000000000012</v>
      </c>
      <c r="V1658" s="4">
        <f t="shared" si="259"/>
        <v>3.3333333333333339</v>
      </c>
      <c r="W1658" s="2">
        <f t="shared" si="256"/>
        <v>287.82</v>
      </c>
    </row>
    <row r="1659" spans="1:23" x14ac:dyDescent="0.25">
      <c r="A1659">
        <f t="shared" si="257"/>
        <v>2014</v>
      </c>
      <c r="B1659" s="1">
        <v>41771</v>
      </c>
      <c r="C1659" s="1">
        <v>41774</v>
      </c>
      <c r="D1659" s="1" t="str">
        <f t="shared" si="250"/>
        <v>May</v>
      </c>
      <c r="E1659" t="s">
        <v>98</v>
      </c>
      <c r="F1659" t="s">
        <v>1092</v>
      </c>
      <c r="G1659" t="s">
        <v>25</v>
      </c>
      <c r="H1659" t="s">
        <v>65</v>
      </c>
      <c r="I1659" t="s">
        <v>825</v>
      </c>
      <c r="J1659" t="s">
        <v>28</v>
      </c>
      <c r="K1659" t="s">
        <v>46</v>
      </c>
      <c r="L1659" s="2">
        <f t="shared" si="251"/>
        <v>33.249299999999998</v>
      </c>
      <c r="M1659" s="2">
        <f t="shared" si="252"/>
        <v>34.79</v>
      </c>
      <c r="N1659" s="2">
        <f t="shared" si="258"/>
        <v>1.5407000000000011</v>
      </c>
      <c r="O1659" s="2">
        <f t="shared" si="253"/>
        <v>10.784900000000007</v>
      </c>
      <c r="P1659" s="2">
        <f t="shared" si="254"/>
        <v>243.53</v>
      </c>
      <c r="Q1659" s="2">
        <f t="shared" si="255"/>
        <v>4.4285714285714315</v>
      </c>
      <c r="R1659">
        <v>7</v>
      </c>
      <c r="S1659">
        <v>0</v>
      </c>
      <c r="T1659" s="2">
        <v>34.79</v>
      </c>
      <c r="U1659" s="3">
        <v>10.784899999999999</v>
      </c>
      <c r="V1659" s="4">
        <f t="shared" si="259"/>
        <v>4.4285714285714279</v>
      </c>
      <c r="W1659" s="2">
        <f t="shared" si="256"/>
        <v>243.53</v>
      </c>
    </row>
    <row r="1660" spans="1:23" x14ac:dyDescent="0.25">
      <c r="A1660">
        <f t="shared" si="257"/>
        <v>2017</v>
      </c>
      <c r="B1660" s="1">
        <v>42755</v>
      </c>
      <c r="C1660" s="1">
        <v>42761</v>
      </c>
      <c r="D1660" s="1" t="str">
        <f t="shared" si="250"/>
        <v>Jan</v>
      </c>
      <c r="E1660" t="s">
        <v>38</v>
      </c>
      <c r="F1660" t="s">
        <v>1653</v>
      </c>
      <c r="G1660" t="s">
        <v>25</v>
      </c>
      <c r="H1660" t="s">
        <v>34</v>
      </c>
      <c r="I1660" t="s">
        <v>1654</v>
      </c>
      <c r="J1660" t="s">
        <v>50</v>
      </c>
      <c r="K1660" t="s">
        <v>51</v>
      </c>
      <c r="L1660" s="2">
        <f t="shared" si="251"/>
        <v>157.4265</v>
      </c>
      <c r="M1660" s="2">
        <f t="shared" si="252"/>
        <v>160.57600000000002</v>
      </c>
      <c r="N1660" s="2">
        <f t="shared" si="258"/>
        <v>3.1495000000000175</v>
      </c>
      <c r="O1660" s="2">
        <f t="shared" si="253"/>
        <v>9.4485000000000525</v>
      </c>
      <c r="P1660" s="2">
        <f t="shared" si="254"/>
        <v>481.72800000000007</v>
      </c>
      <c r="Q1660" s="2">
        <f t="shared" si="255"/>
        <v>1.9613765444400264</v>
      </c>
      <c r="R1660">
        <v>3</v>
      </c>
      <c r="S1660">
        <v>0.2</v>
      </c>
      <c r="T1660" s="2">
        <v>160.77600000000001</v>
      </c>
      <c r="U1660" s="3">
        <v>10.048500000000004</v>
      </c>
      <c r="V1660" s="4">
        <f t="shared" si="259"/>
        <v>2.0833333333333339</v>
      </c>
      <c r="W1660" s="2">
        <f t="shared" si="256"/>
        <v>482.32800000000003</v>
      </c>
    </row>
    <row r="1661" spans="1:23" x14ac:dyDescent="0.25">
      <c r="A1661">
        <f t="shared" si="257"/>
        <v>2017</v>
      </c>
      <c r="B1661" s="1">
        <v>43038</v>
      </c>
      <c r="C1661" s="1">
        <v>43045</v>
      </c>
      <c r="D1661" s="1" t="str">
        <f t="shared" si="250"/>
        <v>Oct</v>
      </c>
      <c r="E1661" t="s">
        <v>38</v>
      </c>
      <c r="F1661" t="s">
        <v>1655</v>
      </c>
      <c r="G1661" t="s">
        <v>25</v>
      </c>
      <c r="H1661" t="s">
        <v>34</v>
      </c>
      <c r="I1661" t="s">
        <v>1238</v>
      </c>
      <c r="J1661" t="s">
        <v>36</v>
      </c>
      <c r="K1661" t="s">
        <v>53</v>
      </c>
      <c r="L1661" s="2">
        <f t="shared" si="251"/>
        <v>79.506999999999991</v>
      </c>
      <c r="M1661" s="2">
        <f t="shared" si="252"/>
        <v>88.551999999999992</v>
      </c>
      <c r="N1661" s="2">
        <f t="shared" si="258"/>
        <v>9.0450000000000017</v>
      </c>
      <c r="O1661" s="2">
        <f t="shared" si="253"/>
        <v>27.135000000000005</v>
      </c>
      <c r="P1661" s="2">
        <f t="shared" si="254"/>
        <v>265.65599999999995</v>
      </c>
      <c r="Q1661" s="2">
        <f t="shared" si="255"/>
        <v>10.214337338512967</v>
      </c>
      <c r="R1661">
        <v>3</v>
      </c>
      <c r="S1661">
        <v>0.2</v>
      </c>
      <c r="T1661" s="2">
        <v>88.751999999999995</v>
      </c>
      <c r="U1661" s="3">
        <v>27.734999999999996</v>
      </c>
      <c r="V1661" s="4">
        <f t="shared" si="259"/>
        <v>10.416666666666666</v>
      </c>
      <c r="W1661" s="2">
        <f t="shared" si="256"/>
        <v>266.25599999999997</v>
      </c>
    </row>
    <row r="1662" spans="1:23" x14ac:dyDescent="0.25">
      <c r="A1662">
        <f t="shared" si="257"/>
        <v>2017</v>
      </c>
      <c r="B1662" s="1">
        <v>43038</v>
      </c>
      <c r="C1662" s="1">
        <v>43045</v>
      </c>
      <c r="D1662" s="1" t="str">
        <f t="shared" si="250"/>
        <v>Oct</v>
      </c>
      <c r="E1662" t="s">
        <v>38</v>
      </c>
      <c r="F1662" t="s">
        <v>1655</v>
      </c>
      <c r="G1662" t="s">
        <v>25</v>
      </c>
      <c r="H1662" t="s">
        <v>34</v>
      </c>
      <c r="I1662" t="s">
        <v>1294</v>
      </c>
      <c r="J1662" t="s">
        <v>36</v>
      </c>
      <c r="K1662" t="s">
        <v>53</v>
      </c>
      <c r="L1662" s="2">
        <f t="shared" si="251"/>
        <v>11.297000000000001</v>
      </c>
      <c r="M1662" s="2">
        <f t="shared" si="252"/>
        <v>13.704000000000001</v>
      </c>
      <c r="N1662" s="2">
        <f t="shared" si="258"/>
        <v>2.407</v>
      </c>
      <c r="O1662" s="2">
        <f t="shared" si="253"/>
        <v>4.8140000000000001</v>
      </c>
      <c r="P1662" s="2">
        <f t="shared" si="254"/>
        <v>27.408000000000001</v>
      </c>
      <c r="Q1662" s="2">
        <f t="shared" si="255"/>
        <v>17.564214827787506</v>
      </c>
      <c r="R1662">
        <v>2</v>
      </c>
      <c r="S1662">
        <v>0.2</v>
      </c>
      <c r="T1662" s="2">
        <v>13.904</v>
      </c>
      <c r="U1662" s="3">
        <v>5.2139999999999995</v>
      </c>
      <c r="V1662" s="4">
        <f t="shared" si="259"/>
        <v>18.749999999999996</v>
      </c>
      <c r="W1662" s="2">
        <f t="shared" si="256"/>
        <v>27.808</v>
      </c>
    </row>
    <row r="1663" spans="1:23" x14ac:dyDescent="0.25">
      <c r="A1663">
        <f t="shared" si="257"/>
        <v>2017</v>
      </c>
      <c r="B1663" s="1">
        <v>42855</v>
      </c>
      <c r="C1663" s="1">
        <v>42861</v>
      </c>
      <c r="D1663" s="1" t="str">
        <f t="shared" si="250"/>
        <v>Apr</v>
      </c>
      <c r="E1663" t="s">
        <v>38</v>
      </c>
      <c r="F1663" t="s">
        <v>1406</v>
      </c>
      <c r="G1663" t="s">
        <v>33</v>
      </c>
      <c r="H1663" t="s">
        <v>80</v>
      </c>
      <c r="I1663" t="s">
        <v>1440</v>
      </c>
      <c r="J1663" t="s">
        <v>50</v>
      </c>
      <c r="K1663" t="s">
        <v>51</v>
      </c>
      <c r="L1663" s="2">
        <f t="shared" si="251"/>
        <v>709.20039999999995</v>
      </c>
      <c r="M1663" s="2">
        <f t="shared" si="252"/>
        <v>677.18</v>
      </c>
      <c r="N1663" s="2">
        <f t="shared" si="258"/>
        <v>-32.020399999999995</v>
      </c>
      <c r="O1663" s="2">
        <f t="shared" si="253"/>
        <v>-160.10199999999998</v>
      </c>
      <c r="P1663" s="2">
        <f t="shared" si="254"/>
        <v>3385.8999999999996</v>
      </c>
      <c r="Q1663" s="2">
        <f t="shared" si="255"/>
        <v>-4.7284916861100443</v>
      </c>
      <c r="R1663">
        <v>5</v>
      </c>
      <c r="S1663">
        <v>0.4</v>
      </c>
      <c r="T1663" s="2">
        <v>677.57999999999993</v>
      </c>
      <c r="U1663" s="3">
        <v>-158.10199999999998</v>
      </c>
      <c r="V1663" s="4">
        <f t="shared" si="259"/>
        <v>-4.6666666666666661</v>
      </c>
      <c r="W1663" s="2">
        <f t="shared" si="256"/>
        <v>3387.8999999999996</v>
      </c>
    </row>
    <row r="1664" spans="1:23" x14ac:dyDescent="0.25">
      <c r="A1664">
        <f t="shared" si="257"/>
        <v>2017</v>
      </c>
      <c r="B1664" s="1">
        <v>42855</v>
      </c>
      <c r="C1664" s="1">
        <v>42861</v>
      </c>
      <c r="D1664" s="1" t="str">
        <f t="shared" si="250"/>
        <v>Apr</v>
      </c>
      <c r="E1664" t="s">
        <v>38</v>
      </c>
      <c r="F1664" t="s">
        <v>1406</v>
      </c>
      <c r="G1664" t="s">
        <v>33</v>
      </c>
      <c r="H1664" t="s">
        <v>80</v>
      </c>
      <c r="I1664" t="s">
        <v>1656</v>
      </c>
      <c r="J1664" t="s">
        <v>36</v>
      </c>
      <c r="K1664" t="s">
        <v>53</v>
      </c>
      <c r="L1664" s="2">
        <f t="shared" si="251"/>
        <v>16.984000000000002</v>
      </c>
      <c r="M1664" s="2">
        <f t="shared" si="252"/>
        <v>13.196000000000002</v>
      </c>
      <c r="N1664" s="2">
        <f t="shared" si="258"/>
        <v>-3.7880000000000003</v>
      </c>
      <c r="O1664" s="2">
        <f t="shared" si="253"/>
        <v>-11.364000000000001</v>
      </c>
      <c r="P1664" s="2">
        <f t="shared" si="254"/>
        <v>39.588000000000008</v>
      </c>
      <c r="Q1664" s="2">
        <f t="shared" si="255"/>
        <v>-28.705668384358891</v>
      </c>
      <c r="R1664">
        <v>3</v>
      </c>
      <c r="S1664">
        <v>0.7</v>
      </c>
      <c r="T1664" s="2">
        <v>13.896000000000001</v>
      </c>
      <c r="U1664" s="3">
        <v>-9.2639999999999993</v>
      </c>
      <c r="V1664" s="4">
        <f t="shared" si="259"/>
        <v>-22.222222222222218</v>
      </c>
      <c r="W1664" s="2">
        <f t="shared" si="256"/>
        <v>41.688000000000002</v>
      </c>
    </row>
    <row r="1665" spans="1:23" x14ac:dyDescent="0.25">
      <c r="A1665">
        <f t="shared" si="257"/>
        <v>2016</v>
      </c>
      <c r="B1665" s="1">
        <v>42698</v>
      </c>
      <c r="C1665" s="1">
        <v>42700</v>
      </c>
      <c r="D1665" s="1" t="str">
        <f t="shared" si="250"/>
        <v>Nov</v>
      </c>
      <c r="E1665" t="s">
        <v>23</v>
      </c>
      <c r="F1665" t="s">
        <v>1657</v>
      </c>
      <c r="G1665" t="s">
        <v>25</v>
      </c>
      <c r="H1665" t="s">
        <v>65</v>
      </c>
      <c r="I1665" t="s">
        <v>736</v>
      </c>
      <c r="J1665" t="s">
        <v>36</v>
      </c>
      <c r="K1665" t="s">
        <v>43</v>
      </c>
      <c r="L1665" s="2">
        <f t="shared" si="251"/>
        <v>41.186399999999999</v>
      </c>
      <c r="M1665" s="2">
        <f t="shared" si="252"/>
        <v>41.72</v>
      </c>
      <c r="N1665" s="2">
        <f t="shared" si="258"/>
        <v>0.53359999999999985</v>
      </c>
      <c r="O1665" s="2">
        <f t="shared" si="253"/>
        <v>2.6679999999999993</v>
      </c>
      <c r="P1665" s="2">
        <f t="shared" si="254"/>
        <v>208.6</v>
      </c>
      <c r="Q1665" s="2">
        <f t="shared" si="255"/>
        <v>1.2790028763183123</v>
      </c>
      <c r="R1665">
        <v>5</v>
      </c>
      <c r="S1665">
        <v>0.2</v>
      </c>
      <c r="T1665" s="2">
        <v>41.92</v>
      </c>
      <c r="U1665" s="3">
        <v>3.6679999999999993</v>
      </c>
      <c r="V1665" s="4">
        <f t="shared" si="259"/>
        <v>1.7499999999999996</v>
      </c>
      <c r="W1665" s="2">
        <f t="shared" si="256"/>
        <v>209.60000000000002</v>
      </c>
    </row>
    <row r="1666" spans="1:23" x14ac:dyDescent="0.25">
      <c r="A1666">
        <f t="shared" si="257"/>
        <v>2016</v>
      </c>
      <c r="B1666" s="1">
        <v>42698</v>
      </c>
      <c r="C1666" s="1">
        <v>42700</v>
      </c>
      <c r="D1666" s="1" t="str">
        <f t="shared" ref="D1666:D1729" si="260">TEXT((B1666),"MMM")</f>
        <v>Nov</v>
      </c>
      <c r="E1666" t="s">
        <v>23</v>
      </c>
      <c r="F1666" t="s">
        <v>1657</v>
      </c>
      <c r="G1666" t="s">
        <v>25</v>
      </c>
      <c r="H1666" t="s">
        <v>65</v>
      </c>
      <c r="I1666" t="s">
        <v>1075</v>
      </c>
      <c r="J1666" t="s">
        <v>50</v>
      </c>
      <c r="K1666" t="s">
        <v>86</v>
      </c>
      <c r="L1666" s="2">
        <f t="shared" ref="L1666:L1729" si="261">T1666 - (U1666 / R1666)</f>
        <v>300.05580000000003</v>
      </c>
      <c r="M1666" s="2">
        <f t="shared" ref="M1666:M1729" si="262">(T1666/1-S1666)</f>
        <v>297.37600000000003</v>
      </c>
      <c r="N1666" s="2">
        <f t="shared" si="258"/>
        <v>-2.6798000000000002</v>
      </c>
      <c r="O1666" s="2">
        <f t="shared" ref="O1666:O1729" si="263">N1666*R1666</f>
        <v>-8.0394000000000005</v>
      </c>
      <c r="P1666" s="2">
        <f t="shared" ref="P1666:P1729" si="264">(M1666*R1666)</f>
        <v>892.12800000000016</v>
      </c>
      <c r="Q1666" s="2">
        <f t="shared" ref="Q1666:Q1729" si="265">(O1666/(M1666*R1666))*100</f>
        <v>-0.90114871408587105</v>
      </c>
      <c r="R1666">
        <v>3</v>
      </c>
      <c r="S1666">
        <v>0.2</v>
      </c>
      <c r="T1666" s="2">
        <v>297.57600000000002</v>
      </c>
      <c r="U1666" s="3">
        <v>-7.4394000000000347</v>
      </c>
      <c r="V1666" s="4">
        <f t="shared" si="259"/>
        <v>-0.83333333333333715</v>
      </c>
      <c r="W1666" s="2">
        <f t="shared" ref="W1666:W1729" si="266">R1666*T1666</f>
        <v>892.72800000000007</v>
      </c>
    </row>
    <row r="1667" spans="1:23" x14ac:dyDescent="0.25">
      <c r="A1667">
        <f t="shared" ref="A1667:A1730" si="267">YEAR(B1667)</f>
        <v>2016</v>
      </c>
      <c r="B1667" s="1">
        <v>42698</v>
      </c>
      <c r="C1667" s="1">
        <v>42700</v>
      </c>
      <c r="D1667" s="1" t="str">
        <f t="shared" si="260"/>
        <v>Nov</v>
      </c>
      <c r="E1667" t="s">
        <v>23</v>
      </c>
      <c r="F1667" t="s">
        <v>1657</v>
      </c>
      <c r="G1667" t="s">
        <v>25</v>
      </c>
      <c r="H1667" t="s">
        <v>65</v>
      </c>
      <c r="I1667" t="s">
        <v>1658</v>
      </c>
      <c r="J1667" t="s">
        <v>36</v>
      </c>
      <c r="K1667" t="s">
        <v>128</v>
      </c>
      <c r="L1667" s="2">
        <f t="shared" si="261"/>
        <v>4.0544000000000002</v>
      </c>
      <c r="M1667" s="2">
        <f t="shared" si="262"/>
        <v>4.1440000000000001</v>
      </c>
      <c r="N1667" s="2">
        <f t="shared" ref="N1667:N1730" si="268">(M1667-L1667)</f>
        <v>8.9599999999999902E-2</v>
      </c>
      <c r="O1667" s="2">
        <f t="shared" si="263"/>
        <v>0.26879999999999971</v>
      </c>
      <c r="P1667" s="2">
        <f t="shared" si="264"/>
        <v>12.432</v>
      </c>
      <c r="Q1667" s="2">
        <f t="shared" si="265"/>
        <v>2.1621621621621601</v>
      </c>
      <c r="R1667">
        <v>3</v>
      </c>
      <c r="S1667">
        <v>0.2</v>
      </c>
      <c r="T1667" s="2">
        <v>4.3440000000000003</v>
      </c>
      <c r="U1667" s="3">
        <v>0.86879999999999979</v>
      </c>
      <c r="V1667" s="4">
        <f t="shared" ref="V1667:V1730" si="269">(U1667/W1667)*100</f>
        <v>6.6666666666666652</v>
      </c>
      <c r="W1667" s="2">
        <f t="shared" si="266"/>
        <v>13.032</v>
      </c>
    </row>
    <row r="1668" spans="1:23" x14ac:dyDescent="0.25">
      <c r="A1668">
        <f t="shared" si="267"/>
        <v>2016</v>
      </c>
      <c r="B1668" s="1">
        <v>42698</v>
      </c>
      <c r="C1668" s="1">
        <v>42700</v>
      </c>
      <c r="D1668" s="1" t="str">
        <f t="shared" si="260"/>
        <v>Nov</v>
      </c>
      <c r="E1668" t="s">
        <v>23</v>
      </c>
      <c r="F1668" t="s">
        <v>1657</v>
      </c>
      <c r="G1668" t="s">
        <v>25</v>
      </c>
      <c r="H1668" t="s">
        <v>65</v>
      </c>
      <c r="I1668" t="s">
        <v>1659</v>
      </c>
      <c r="J1668" t="s">
        <v>50</v>
      </c>
      <c r="K1668" t="s">
        <v>86</v>
      </c>
      <c r="L1668" s="2">
        <f t="shared" si="261"/>
        <v>96.179400000000001</v>
      </c>
      <c r="M1668" s="2">
        <f t="shared" si="262"/>
        <v>94.792000000000002</v>
      </c>
      <c r="N1668" s="2">
        <f t="shared" si="268"/>
        <v>-1.3873999999999995</v>
      </c>
      <c r="O1668" s="2">
        <f t="shared" si="263"/>
        <v>-2.774799999999999</v>
      </c>
      <c r="P1668" s="2">
        <f t="shared" si="264"/>
        <v>189.584</v>
      </c>
      <c r="Q1668" s="2">
        <f t="shared" si="265"/>
        <v>-1.4636256224153932</v>
      </c>
      <c r="R1668">
        <v>2</v>
      </c>
      <c r="S1668">
        <v>0.2</v>
      </c>
      <c r="T1668" s="2">
        <v>94.992000000000004</v>
      </c>
      <c r="U1668" s="3">
        <v>-2.374800000000004</v>
      </c>
      <c r="V1668" s="4">
        <f t="shared" si="269"/>
        <v>-1.250000000000002</v>
      </c>
      <c r="W1668" s="2">
        <f t="shared" si="266"/>
        <v>189.98400000000001</v>
      </c>
    </row>
    <row r="1669" spans="1:23" x14ac:dyDescent="0.25">
      <c r="A1669">
        <f t="shared" si="267"/>
        <v>2016</v>
      </c>
      <c r="B1669" s="1">
        <v>42698</v>
      </c>
      <c r="C1669" s="1">
        <v>42700</v>
      </c>
      <c r="D1669" s="1" t="str">
        <f t="shared" si="260"/>
        <v>Nov</v>
      </c>
      <c r="E1669" t="s">
        <v>23</v>
      </c>
      <c r="F1669" t="s">
        <v>1657</v>
      </c>
      <c r="G1669" t="s">
        <v>25</v>
      </c>
      <c r="H1669" t="s">
        <v>65</v>
      </c>
      <c r="I1669" t="s">
        <v>1660</v>
      </c>
      <c r="J1669" t="s">
        <v>36</v>
      </c>
      <c r="K1669" t="s">
        <v>60</v>
      </c>
      <c r="L1669" s="2">
        <f t="shared" si="261"/>
        <v>66.606999999999999</v>
      </c>
      <c r="M1669" s="2">
        <f t="shared" si="262"/>
        <v>74.152000000000001</v>
      </c>
      <c r="N1669" s="2">
        <f t="shared" si="268"/>
        <v>7.5450000000000017</v>
      </c>
      <c r="O1669" s="2">
        <f t="shared" si="263"/>
        <v>22.635000000000005</v>
      </c>
      <c r="P1669" s="2">
        <f t="shared" si="264"/>
        <v>222.45600000000002</v>
      </c>
      <c r="Q1669" s="2">
        <f t="shared" si="265"/>
        <v>10.175045851763945</v>
      </c>
      <c r="R1669">
        <v>3</v>
      </c>
      <c r="S1669">
        <v>0.2</v>
      </c>
      <c r="T1669" s="2">
        <v>74.352000000000004</v>
      </c>
      <c r="U1669" s="3">
        <v>23.234999999999992</v>
      </c>
      <c r="V1669" s="4">
        <f t="shared" si="269"/>
        <v>10.416666666666663</v>
      </c>
      <c r="W1669" s="2">
        <f t="shared" si="266"/>
        <v>223.05600000000001</v>
      </c>
    </row>
    <row r="1670" spans="1:23" x14ac:dyDescent="0.25">
      <c r="A1670">
        <f t="shared" si="267"/>
        <v>2016</v>
      </c>
      <c r="B1670" s="1">
        <v>42698</v>
      </c>
      <c r="C1670" s="1">
        <v>42700</v>
      </c>
      <c r="D1670" s="1" t="str">
        <f t="shared" si="260"/>
        <v>Nov</v>
      </c>
      <c r="E1670" t="s">
        <v>23</v>
      </c>
      <c r="F1670" t="s">
        <v>1657</v>
      </c>
      <c r="G1670" t="s">
        <v>25</v>
      </c>
      <c r="H1670" t="s">
        <v>65</v>
      </c>
      <c r="I1670" t="s">
        <v>980</v>
      </c>
      <c r="J1670" t="s">
        <v>36</v>
      </c>
      <c r="K1670" t="s">
        <v>48</v>
      </c>
      <c r="L1670" s="2">
        <f t="shared" si="261"/>
        <v>13.513500000000001</v>
      </c>
      <c r="M1670" s="2">
        <f t="shared" si="262"/>
        <v>13.84</v>
      </c>
      <c r="N1670" s="2">
        <f t="shared" si="268"/>
        <v>0.32649999999999935</v>
      </c>
      <c r="O1670" s="2">
        <f t="shared" si="263"/>
        <v>0.97949999999999804</v>
      </c>
      <c r="P1670" s="2">
        <f t="shared" si="264"/>
        <v>41.519999999999996</v>
      </c>
      <c r="Q1670" s="2">
        <f t="shared" si="265"/>
        <v>2.3591040462427699</v>
      </c>
      <c r="R1670">
        <v>3</v>
      </c>
      <c r="S1670">
        <v>0.2</v>
      </c>
      <c r="T1670" s="2">
        <v>14.04</v>
      </c>
      <c r="U1670" s="3">
        <v>1.5794999999999986</v>
      </c>
      <c r="V1670" s="4">
        <f t="shared" si="269"/>
        <v>3.7499999999999969</v>
      </c>
      <c r="W1670" s="2">
        <f t="shared" si="266"/>
        <v>42.12</v>
      </c>
    </row>
    <row r="1671" spans="1:23" x14ac:dyDescent="0.25">
      <c r="A1671">
        <f t="shared" si="267"/>
        <v>2015</v>
      </c>
      <c r="B1671" s="1">
        <v>42014</v>
      </c>
      <c r="C1671" s="1">
        <v>42019</v>
      </c>
      <c r="D1671" s="1" t="str">
        <f t="shared" si="260"/>
        <v>Jan</v>
      </c>
      <c r="E1671" t="s">
        <v>38</v>
      </c>
      <c r="F1671" t="s">
        <v>1508</v>
      </c>
      <c r="G1671" t="s">
        <v>25</v>
      </c>
      <c r="H1671" t="s">
        <v>80</v>
      </c>
      <c r="I1671" t="s">
        <v>650</v>
      </c>
      <c r="J1671" t="s">
        <v>28</v>
      </c>
      <c r="K1671" t="s">
        <v>41</v>
      </c>
      <c r="L1671" s="2">
        <f t="shared" si="261"/>
        <v>1111.4302</v>
      </c>
      <c r="M1671" s="2">
        <f t="shared" si="262"/>
        <v>1017.704</v>
      </c>
      <c r="N1671" s="2">
        <f t="shared" si="268"/>
        <v>-93.726200000000063</v>
      </c>
      <c r="O1671" s="2">
        <f t="shared" si="263"/>
        <v>-374.90480000000025</v>
      </c>
      <c r="P1671" s="2">
        <f t="shared" si="264"/>
        <v>4070.8159999999998</v>
      </c>
      <c r="Q1671" s="2">
        <f t="shared" si="265"/>
        <v>-9.2095737070896906</v>
      </c>
      <c r="R1671">
        <v>4</v>
      </c>
      <c r="S1671">
        <v>0.4</v>
      </c>
      <c r="T1671" s="2">
        <v>1018.1039999999999</v>
      </c>
      <c r="U1671" s="3">
        <v>-373.3048</v>
      </c>
      <c r="V1671" s="4">
        <f t="shared" si="269"/>
        <v>-9.1666666666666679</v>
      </c>
      <c r="W1671" s="2">
        <f t="shared" si="266"/>
        <v>4072.4159999999997</v>
      </c>
    </row>
    <row r="1672" spans="1:23" x14ac:dyDescent="0.25">
      <c r="A1672">
        <f t="shared" si="267"/>
        <v>2017</v>
      </c>
      <c r="B1672" s="1">
        <v>43027</v>
      </c>
      <c r="C1672" s="1">
        <v>43034</v>
      </c>
      <c r="D1672" s="1" t="str">
        <f t="shared" si="260"/>
        <v>Oct</v>
      </c>
      <c r="E1672" t="s">
        <v>38</v>
      </c>
      <c r="F1672" t="s">
        <v>1611</v>
      </c>
      <c r="G1672" t="s">
        <v>25</v>
      </c>
      <c r="H1672" t="s">
        <v>65</v>
      </c>
      <c r="I1672" t="s">
        <v>1661</v>
      </c>
      <c r="J1672" t="s">
        <v>50</v>
      </c>
      <c r="K1672" t="s">
        <v>51</v>
      </c>
      <c r="L1672" s="2">
        <f t="shared" si="261"/>
        <v>14.942499999999999</v>
      </c>
      <c r="M1672" s="2">
        <f t="shared" si="262"/>
        <v>16.48</v>
      </c>
      <c r="N1672" s="2">
        <f t="shared" si="268"/>
        <v>1.5375000000000014</v>
      </c>
      <c r="O1672" s="2">
        <f t="shared" si="263"/>
        <v>4.6125000000000043</v>
      </c>
      <c r="P1672" s="2">
        <f t="shared" si="264"/>
        <v>49.44</v>
      </c>
      <c r="Q1672" s="2">
        <f t="shared" si="265"/>
        <v>9.3294902912621449</v>
      </c>
      <c r="R1672">
        <v>3</v>
      </c>
      <c r="S1672">
        <v>0.2</v>
      </c>
      <c r="T1672" s="2">
        <v>16.68</v>
      </c>
      <c r="U1672" s="3">
        <v>5.2125000000000004</v>
      </c>
      <c r="V1672" s="4">
        <f t="shared" si="269"/>
        <v>10.416666666666668</v>
      </c>
      <c r="W1672" s="2">
        <f t="shared" si="266"/>
        <v>50.04</v>
      </c>
    </row>
    <row r="1673" spans="1:23" x14ac:dyDescent="0.25">
      <c r="A1673">
        <f t="shared" si="267"/>
        <v>2016</v>
      </c>
      <c r="B1673" s="1">
        <v>42451</v>
      </c>
      <c r="C1673" s="1">
        <v>42454</v>
      </c>
      <c r="D1673" s="1" t="str">
        <f t="shared" si="260"/>
        <v>Mar</v>
      </c>
      <c r="E1673" t="s">
        <v>98</v>
      </c>
      <c r="F1673" t="s">
        <v>1662</v>
      </c>
      <c r="G1673" t="s">
        <v>33</v>
      </c>
      <c r="H1673" t="s">
        <v>34</v>
      </c>
      <c r="I1673" t="s">
        <v>1271</v>
      </c>
      <c r="J1673" t="s">
        <v>50</v>
      </c>
      <c r="K1673" t="s">
        <v>86</v>
      </c>
      <c r="L1673" s="2">
        <f t="shared" si="261"/>
        <v>48.914299999999997</v>
      </c>
      <c r="M1673" s="2">
        <f t="shared" si="262"/>
        <v>58.58</v>
      </c>
      <c r="N1673" s="2">
        <f t="shared" si="268"/>
        <v>9.6657000000000011</v>
      </c>
      <c r="O1673" s="2">
        <f t="shared" si="263"/>
        <v>19.331400000000002</v>
      </c>
      <c r="P1673" s="2">
        <f t="shared" si="264"/>
        <v>117.16</v>
      </c>
      <c r="Q1673" s="2">
        <f t="shared" si="265"/>
        <v>16.500000000000004</v>
      </c>
      <c r="R1673">
        <v>2</v>
      </c>
      <c r="S1673">
        <v>0</v>
      </c>
      <c r="T1673" s="2">
        <v>58.58</v>
      </c>
      <c r="U1673" s="3">
        <v>19.331399999999995</v>
      </c>
      <c r="V1673" s="4">
        <f t="shared" si="269"/>
        <v>16.499999999999996</v>
      </c>
      <c r="W1673" s="2">
        <f t="shared" si="266"/>
        <v>117.16</v>
      </c>
    </row>
    <row r="1674" spans="1:23" x14ac:dyDescent="0.25">
      <c r="A1674">
        <f t="shared" si="267"/>
        <v>2017</v>
      </c>
      <c r="B1674" s="1">
        <v>42919</v>
      </c>
      <c r="C1674" s="1">
        <v>42923</v>
      </c>
      <c r="D1674" s="1" t="str">
        <f t="shared" si="260"/>
        <v>Jul</v>
      </c>
      <c r="E1674" t="s">
        <v>38</v>
      </c>
      <c r="F1674" t="s">
        <v>1176</v>
      </c>
      <c r="G1674" t="s">
        <v>25</v>
      </c>
      <c r="H1674" t="s">
        <v>65</v>
      </c>
      <c r="I1674" t="s">
        <v>146</v>
      </c>
      <c r="J1674" t="s">
        <v>50</v>
      </c>
      <c r="K1674" t="s">
        <v>51</v>
      </c>
      <c r="L1674" s="2">
        <f t="shared" si="261"/>
        <v>152.221</v>
      </c>
      <c r="M1674" s="2">
        <f t="shared" si="262"/>
        <v>167.76800000000003</v>
      </c>
      <c r="N1674" s="2">
        <f t="shared" si="268"/>
        <v>15.547000000000025</v>
      </c>
      <c r="O1674" s="2">
        <f t="shared" si="263"/>
        <v>62.188000000000102</v>
      </c>
      <c r="P1674" s="2">
        <f t="shared" si="264"/>
        <v>671.07200000000012</v>
      </c>
      <c r="Q1674" s="2">
        <f t="shared" si="265"/>
        <v>9.2669639025320816</v>
      </c>
      <c r="R1674">
        <v>4</v>
      </c>
      <c r="S1674">
        <v>0.2</v>
      </c>
      <c r="T1674" s="2">
        <v>167.96800000000002</v>
      </c>
      <c r="U1674" s="3">
        <v>62.988</v>
      </c>
      <c r="V1674" s="4">
        <f t="shared" si="269"/>
        <v>9.3749999999999982</v>
      </c>
      <c r="W1674" s="2">
        <f t="shared" si="266"/>
        <v>671.87200000000007</v>
      </c>
    </row>
    <row r="1675" spans="1:23" x14ac:dyDescent="0.25">
      <c r="A1675">
        <f t="shared" si="267"/>
        <v>2015</v>
      </c>
      <c r="B1675" s="1">
        <v>42349</v>
      </c>
      <c r="C1675" s="1">
        <v>42350</v>
      </c>
      <c r="D1675" s="1" t="str">
        <f t="shared" si="260"/>
        <v>Dec</v>
      </c>
      <c r="E1675" t="s">
        <v>98</v>
      </c>
      <c r="F1675" t="s">
        <v>1663</v>
      </c>
      <c r="G1675" t="s">
        <v>25</v>
      </c>
      <c r="H1675" t="s">
        <v>26</v>
      </c>
      <c r="I1675" t="s">
        <v>795</v>
      </c>
      <c r="J1675" t="s">
        <v>36</v>
      </c>
      <c r="K1675" t="s">
        <v>37</v>
      </c>
      <c r="L1675" s="2">
        <f t="shared" si="261"/>
        <v>148.44810000000001</v>
      </c>
      <c r="M1675" s="2">
        <f t="shared" si="262"/>
        <v>196.62</v>
      </c>
      <c r="N1675" s="2">
        <f t="shared" si="268"/>
        <v>48.171899999999994</v>
      </c>
      <c r="O1675" s="2">
        <f t="shared" si="263"/>
        <v>96.343799999999987</v>
      </c>
      <c r="P1675" s="2">
        <f t="shared" si="264"/>
        <v>393.24</v>
      </c>
      <c r="Q1675" s="2">
        <f t="shared" si="265"/>
        <v>24.499999999999996</v>
      </c>
      <c r="R1675">
        <v>2</v>
      </c>
      <c r="S1675">
        <v>0</v>
      </c>
      <c r="T1675" s="2">
        <v>196.62</v>
      </c>
      <c r="U1675" s="3">
        <v>96.343800000000002</v>
      </c>
      <c r="V1675" s="4">
        <f t="shared" si="269"/>
        <v>24.5</v>
      </c>
      <c r="W1675" s="2">
        <f t="shared" si="266"/>
        <v>393.24</v>
      </c>
    </row>
    <row r="1676" spans="1:23" x14ac:dyDescent="0.25">
      <c r="A1676">
        <f t="shared" si="267"/>
        <v>2015</v>
      </c>
      <c r="B1676" s="1">
        <v>42264</v>
      </c>
      <c r="C1676" s="1">
        <v>42268</v>
      </c>
      <c r="D1676" s="1" t="str">
        <f t="shared" si="260"/>
        <v>Sep</v>
      </c>
      <c r="E1676" t="s">
        <v>38</v>
      </c>
      <c r="F1676" t="s">
        <v>830</v>
      </c>
      <c r="G1676" t="s">
        <v>33</v>
      </c>
      <c r="H1676" t="s">
        <v>65</v>
      </c>
      <c r="I1676" t="s">
        <v>1374</v>
      </c>
      <c r="J1676" t="s">
        <v>28</v>
      </c>
      <c r="K1676" t="s">
        <v>46</v>
      </c>
      <c r="L1676" s="2">
        <f t="shared" si="261"/>
        <v>27.145800000000005</v>
      </c>
      <c r="M1676" s="2">
        <f t="shared" si="262"/>
        <v>21.336000000000002</v>
      </c>
      <c r="N1676" s="2">
        <f t="shared" si="268"/>
        <v>-5.8098000000000027</v>
      </c>
      <c r="O1676" s="2">
        <f t="shared" si="263"/>
        <v>-11.619600000000005</v>
      </c>
      <c r="P1676" s="2">
        <f t="shared" si="264"/>
        <v>42.672000000000004</v>
      </c>
      <c r="Q1676" s="2">
        <f t="shared" si="265"/>
        <v>-27.230033745781789</v>
      </c>
      <c r="R1676">
        <v>2</v>
      </c>
      <c r="S1676">
        <v>0.6</v>
      </c>
      <c r="T1676" s="2">
        <v>21.936000000000003</v>
      </c>
      <c r="U1676" s="3">
        <v>-10.419600000000003</v>
      </c>
      <c r="V1676" s="4">
        <f t="shared" si="269"/>
        <v>-23.75</v>
      </c>
      <c r="W1676" s="2">
        <f t="shared" si="266"/>
        <v>43.872000000000007</v>
      </c>
    </row>
    <row r="1677" spans="1:23" x14ac:dyDescent="0.25">
      <c r="A1677">
        <f t="shared" si="267"/>
        <v>2015</v>
      </c>
      <c r="B1677" s="1">
        <v>42264</v>
      </c>
      <c r="C1677" s="1">
        <v>42268</v>
      </c>
      <c r="D1677" s="1" t="str">
        <f t="shared" si="260"/>
        <v>Sep</v>
      </c>
      <c r="E1677" t="s">
        <v>38</v>
      </c>
      <c r="F1677" t="s">
        <v>830</v>
      </c>
      <c r="G1677" t="s">
        <v>33</v>
      </c>
      <c r="H1677" t="s">
        <v>65</v>
      </c>
      <c r="I1677" t="s">
        <v>1597</v>
      </c>
      <c r="J1677" t="s">
        <v>36</v>
      </c>
      <c r="K1677" t="s">
        <v>53</v>
      </c>
      <c r="L1677" s="2">
        <f t="shared" si="261"/>
        <v>9.9918000000000013</v>
      </c>
      <c r="M1677" s="2">
        <f t="shared" si="262"/>
        <v>5.7879999999999994</v>
      </c>
      <c r="N1677" s="2">
        <f t="shared" si="268"/>
        <v>-4.203800000000002</v>
      </c>
      <c r="O1677" s="2">
        <f t="shared" si="263"/>
        <v>-12.611400000000007</v>
      </c>
      <c r="P1677" s="2">
        <f t="shared" si="264"/>
        <v>17.363999999999997</v>
      </c>
      <c r="Q1677" s="2">
        <f t="shared" si="265"/>
        <v>-72.629578438147945</v>
      </c>
      <c r="R1677">
        <v>3</v>
      </c>
      <c r="S1677">
        <v>0.8</v>
      </c>
      <c r="T1677" s="2">
        <v>6.5879999999999992</v>
      </c>
      <c r="U1677" s="3">
        <v>-10.211400000000005</v>
      </c>
      <c r="V1677" s="4">
        <f t="shared" si="269"/>
        <v>-51.666666666666707</v>
      </c>
      <c r="W1677" s="2">
        <f t="shared" si="266"/>
        <v>19.763999999999996</v>
      </c>
    </row>
    <row r="1678" spans="1:23" x14ac:dyDescent="0.25">
      <c r="A1678">
        <f t="shared" si="267"/>
        <v>2016</v>
      </c>
      <c r="B1678" s="1">
        <v>42508</v>
      </c>
      <c r="C1678" s="1">
        <v>42514</v>
      </c>
      <c r="D1678" s="1" t="str">
        <f t="shared" si="260"/>
        <v>May</v>
      </c>
      <c r="E1678" t="s">
        <v>38</v>
      </c>
      <c r="F1678" t="s">
        <v>1664</v>
      </c>
      <c r="G1678" t="s">
        <v>25</v>
      </c>
      <c r="H1678" t="s">
        <v>34</v>
      </c>
      <c r="I1678" t="s">
        <v>131</v>
      </c>
      <c r="J1678" t="s">
        <v>36</v>
      </c>
      <c r="K1678" t="s">
        <v>43</v>
      </c>
      <c r="L1678" s="2">
        <f t="shared" si="261"/>
        <v>95.59</v>
      </c>
      <c r="M1678" s="2">
        <f t="shared" si="262"/>
        <v>104.28</v>
      </c>
      <c r="N1678" s="2">
        <f t="shared" si="268"/>
        <v>8.6899999999999977</v>
      </c>
      <c r="O1678" s="2">
        <f t="shared" si="263"/>
        <v>26.069999999999993</v>
      </c>
      <c r="P1678" s="2">
        <f t="shared" si="264"/>
        <v>312.84000000000003</v>
      </c>
      <c r="Q1678" s="2">
        <f t="shared" si="265"/>
        <v>8.3333333333333304</v>
      </c>
      <c r="R1678">
        <v>3</v>
      </c>
      <c r="S1678">
        <v>0</v>
      </c>
      <c r="T1678" s="2">
        <v>104.28</v>
      </c>
      <c r="U1678" s="3">
        <v>26.069999999999993</v>
      </c>
      <c r="V1678" s="4">
        <f t="shared" si="269"/>
        <v>8.3333333333333304</v>
      </c>
      <c r="W1678" s="2">
        <f t="shared" si="266"/>
        <v>312.84000000000003</v>
      </c>
    </row>
    <row r="1679" spans="1:23" x14ac:dyDescent="0.25">
      <c r="A1679">
        <f t="shared" si="267"/>
        <v>2016</v>
      </c>
      <c r="B1679" s="1">
        <v>42508</v>
      </c>
      <c r="C1679" s="1">
        <v>42514</v>
      </c>
      <c r="D1679" s="1" t="str">
        <f t="shared" si="260"/>
        <v>May</v>
      </c>
      <c r="E1679" t="s">
        <v>38</v>
      </c>
      <c r="F1679" t="s">
        <v>1664</v>
      </c>
      <c r="G1679" t="s">
        <v>25</v>
      </c>
      <c r="H1679" t="s">
        <v>34</v>
      </c>
      <c r="I1679" t="s">
        <v>197</v>
      </c>
      <c r="J1679" t="s">
        <v>36</v>
      </c>
      <c r="K1679" t="s">
        <v>60</v>
      </c>
      <c r="L1679" s="2">
        <f t="shared" si="261"/>
        <v>15.0098</v>
      </c>
      <c r="M1679" s="2">
        <f t="shared" si="262"/>
        <v>17.940000000000001</v>
      </c>
      <c r="N1679" s="2">
        <f t="shared" si="268"/>
        <v>2.930200000000001</v>
      </c>
      <c r="O1679" s="2">
        <f t="shared" si="263"/>
        <v>8.7906000000000031</v>
      </c>
      <c r="P1679" s="2">
        <f t="shared" si="264"/>
        <v>53.820000000000007</v>
      </c>
      <c r="Q1679" s="2">
        <f t="shared" si="265"/>
        <v>16.333333333333336</v>
      </c>
      <c r="R1679">
        <v>3</v>
      </c>
      <c r="S1679">
        <v>0</v>
      </c>
      <c r="T1679" s="2">
        <v>17.940000000000001</v>
      </c>
      <c r="U1679" s="3">
        <v>8.7906000000000013</v>
      </c>
      <c r="V1679" s="4">
        <f t="shared" si="269"/>
        <v>16.333333333333332</v>
      </c>
      <c r="W1679" s="2">
        <f t="shared" si="266"/>
        <v>53.820000000000007</v>
      </c>
    </row>
    <row r="1680" spans="1:23" x14ac:dyDescent="0.25">
      <c r="A1680">
        <f t="shared" si="267"/>
        <v>2014</v>
      </c>
      <c r="B1680" s="1">
        <v>41889</v>
      </c>
      <c r="C1680" s="1">
        <v>41895</v>
      </c>
      <c r="D1680" s="1" t="str">
        <f t="shared" si="260"/>
        <v>Sep</v>
      </c>
      <c r="E1680" t="s">
        <v>38</v>
      </c>
      <c r="F1680" t="s">
        <v>405</v>
      </c>
      <c r="G1680" t="s">
        <v>33</v>
      </c>
      <c r="H1680" t="s">
        <v>80</v>
      </c>
      <c r="I1680" t="s">
        <v>1329</v>
      </c>
      <c r="J1680" t="s">
        <v>36</v>
      </c>
      <c r="K1680" t="s">
        <v>43</v>
      </c>
      <c r="L1680" s="2">
        <f t="shared" si="261"/>
        <v>79.360399999999998</v>
      </c>
      <c r="M1680" s="2">
        <f t="shared" si="262"/>
        <v>64.584000000000003</v>
      </c>
      <c r="N1680" s="2">
        <f t="shared" si="268"/>
        <v>-14.776399999999995</v>
      </c>
      <c r="O1680" s="2">
        <f t="shared" si="263"/>
        <v>-14.776399999999995</v>
      </c>
      <c r="P1680" s="2">
        <f t="shared" si="264"/>
        <v>64.584000000000003</v>
      </c>
      <c r="Q1680" s="2">
        <f t="shared" si="265"/>
        <v>-22.879350922829175</v>
      </c>
      <c r="R1680">
        <v>1</v>
      </c>
      <c r="S1680">
        <v>0.2</v>
      </c>
      <c r="T1680" s="2">
        <v>64.784000000000006</v>
      </c>
      <c r="U1680" s="3">
        <v>-14.576399999999996</v>
      </c>
      <c r="V1680" s="4">
        <f t="shared" si="269"/>
        <v>-22.499999999999993</v>
      </c>
      <c r="W1680" s="2">
        <f t="shared" si="266"/>
        <v>64.784000000000006</v>
      </c>
    </row>
    <row r="1681" spans="1:23" x14ac:dyDescent="0.25">
      <c r="A1681">
        <f t="shared" si="267"/>
        <v>2014</v>
      </c>
      <c r="B1681" s="1">
        <v>41889</v>
      </c>
      <c r="C1681" s="1">
        <v>41895</v>
      </c>
      <c r="D1681" s="1" t="str">
        <f t="shared" si="260"/>
        <v>Sep</v>
      </c>
      <c r="E1681" t="s">
        <v>38</v>
      </c>
      <c r="F1681" t="s">
        <v>405</v>
      </c>
      <c r="G1681" t="s">
        <v>33</v>
      </c>
      <c r="H1681" t="s">
        <v>80</v>
      </c>
      <c r="I1681" t="s">
        <v>1278</v>
      </c>
      <c r="J1681" t="s">
        <v>50</v>
      </c>
      <c r="K1681" t="s">
        <v>51</v>
      </c>
      <c r="L1681" s="2">
        <f t="shared" si="261"/>
        <v>30.942799999999998</v>
      </c>
      <c r="M1681" s="2">
        <f t="shared" si="262"/>
        <v>31.981999999999999</v>
      </c>
      <c r="N1681" s="2">
        <f t="shared" si="268"/>
        <v>1.039200000000001</v>
      </c>
      <c r="O1681" s="2">
        <f t="shared" si="263"/>
        <v>3.117600000000003</v>
      </c>
      <c r="P1681" s="2">
        <f t="shared" si="264"/>
        <v>95.945999999999998</v>
      </c>
      <c r="Q1681" s="2">
        <f t="shared" si="265"/>
        <v>3.2493277468576109</v>
      </c>
      <c r="R1681">
        <v>3</v>
      </c>
      <c r="S1681">
        <v>0.4</v>
      </c>
      <c r="T1681" s="2">
        <v>32.381999999999998</v>
      </c>
      <c r="U1681" s="3">
        <v>4.3175999999999988</v>
      </c>
      <c r="V1681" s="4">
        <f t="shared" si="269"/>
        <v>4.4444444444444438</v>
      </c>
      <c r="W1681" s="2">
        <f t="shared" si="266"/>
        <v>97.145999999999987</v>
      </c>
    </row>
    <row r="1682" spans="1:23" x14ac:dyDescent="0.25">
      <c r="A1682">
        <f t="shared" si="267"/>
        <v>2014</v>
      </c>
      <c r="B1682" s="1">
        <v>41889</v>
      </c>
      <c r="C1682" s="1">
        <v>41895</v>
      </c>
      <c r="D1682" s="1" t="str">
        <f t="shared" si="260"/>
        <v>Sep</v>
      </c>
      <c r="E1682" t="s">
        <v>38</v>
      </c>
      <c r="F1682" t="s">
        <v>405</v>
      </c>
      <c r="G1682" t="s">
        <v>33</v>
      </c>
      <c r="H1682" t="s">
        <v>80</v>
      </c>
      <c r="I1682" t="s">
        <v>1665</v>
      </c>
      <c r="J1682" t="s">
        <v>28</v>
      </c>
      <c r="K1682" t="s">
        <v>46</v>
      </c>
      <c r="L1682" s="2">
        <f t="shared" si="261"/>
        <v>38.131200000000007</v>
      </c>
      <c r="M1682" s="2">
        <f t="shared" si="262"/>
        <v>42.167999999999999</v>
      </c>
      <c r="N1682" s="2">
        <f t="shared" si="268"/>
        <v>4.0367999999999924</v>
      </c>
      <c r="O1682" s="2">
        <f t="shared" si="263"/>
        <v>8.0735999999999848</v>
      </c>
      <c r="P1682" s="2">
        <f t="shared" si="264"/>
        <v>84.335999999999999</v>
      </c>
      <c r="Q1682" s="2">
        <f t="shared" si="265"/>
        <v>9.5731360273192756</v>
      </c>
      <c r="R1682">
        <v>2</v>
      </c>
      <c r="S1682">
        <v>0.2</v>
      </c>
      <c r="T1682" s="2">
        <v>42.368000000000002</v>
      </c>
      <c r="U1682" s="3">
        <v>8.4735999999999958</v>
      </c>
      <c r="V1682" s="4">
        <f t="shared" si="269"/>
        <v>9.9999999999999947</v>
      </c>
      <c r="W1682" s="2">
        <f t="shared" si="266"/>
        <v>84.736000000000004</v>
      </c>
    </row>
    <row r="1683" spans="1:23" x14ac:dyDescent="0.25">
      <c r="A1683">
        <f t="shared" si="267"/>
        <v>2014</v>
      </c>
      <c r="B1683" s="1">
        <v>41889</v>
      </c>
      <c r="C1683" s="1">
        <v>41895</v>
      </c>
      <c r="D1683" s="1" t="str">
        <f t="shared" si="260"/>
        <v>Sep</v>
      </c>
      <c r="E1683" t="s">
        <v>38</v>
      </c>
      <c r="F1683" t="s">
        <v>405</v>
      </c>
      <c r="G1683" t="s">
        <v>33</v>
      </c>
      <c r="H1683" t="s">
        <v>80</v>
      </c>
      <c r="I1683" t="s">
        <v>1666</v>
      </c>
      <c r="J1683" t="s">
        <v>50</v>
      </c>
      <c r="K1683" t="s">
        <v>286</v>
      </c>
      <c r="L1683" s="2">
        <f t="shared" si="261"/>
        <v>539.37900000000002</v>
      </c>
      <c r="M1683" s="2">
        <f t="shared" si="262"/>
        <v>398.84000000000003</v>
      </c>
      <c r="N1683" s="2">
        <f t="shared" si="268"/>
        <v>-140.53899999999999</v>
      </c>
      <c r="O1683" s="2">
        <f t="shared" si="263"/>
        <v>-562.15599999999995</v>
      </c>
      <c r="P1683" s="2">
        <f t="shared" si="264"/>
        <v>1595.3600000000001</v>
      </c>
      <c r="Q1683" s="2">
        <f t="shared" si="265"/>
        <v>-35.236937117641155</v>
      </c>
      <c r="R1683">
        <v>4</v>
      </c>
      <c r="S1683">
        <v>0.7</v>
      </c>
      <c r="T1683" s="2">
        <v>399.54</v>
      </c>
      <c r="U1683" s="3">
        <v>-559.35599999999988</v>
      </c>
      <c r="V1683" s="4">
        <f t="shared" si="269"/>
        <v>-34.999999999999993</v>
      </c>
      <c r="W1683" s="2">
        <f t="shared" si="266"/>
        <v>1598.16</v>
      </c>
    </row>
    <row r="1684" spans="1:23" x14ac:dyDescent="0.25">
      <c r="A1684">
        <f t="shared" si="267"/>
        <v>2016</v>
      </c>
      <c r="B1684" s="1">
        <v>42642</v>
      </c>
      <c r="C1684" s="1">
        <v>42644</v>
      </c>
      <c r="D1684" s="1" t="str">
        <f t="shared" si="260"/>
        <v>Sep</v>
      </c>
      <c r="E1684" t="s">
        <v>23</v>
      </c>
      <c r="F1684" t="s">
        <v>1667</v>
      </c>
      <c r="G1684" t="s">
        <v>25</v>
      </c>
      <c r="H1684" t="s">
        <v>34</v>
      </c>
      <c r="I1684" t="s">
        <v>997</v>
      </c>
      <c r="J1684" t="s">
        <v>36</v>
      </c>
      <c r="K1684" t="s">
        <v>60</v>
      </c>
      <c r="L1684" s="2">
        <f t="shared" si="261"/>
        <v>9.8643999999999998</v>
      </c>
      <c r="M1684" s="2">
        <f t="shared" si="262"/>
        <v>18.97</v>
      </c>
      <c r="N1684" s="2">
        <f t="shared" si="268"/>
        <v>9.105599999999999</v>
      </c>
      <c r="O1684" s="2">
        <f t="shared" si="263"/>
        <v>9.105599999999999</v>
      </c>
      <c r="P1684" s="2">
        <f t="shared" si="264"/>
        <v>18.97</v>
      </c>
      <c r="Q1684" s="2">
        <f t="shared" si="265"/>
        <v>48</v>
      </c>
      <c r="R1684">
        <v>1</v>
      </c>
      <c r="S1684">
        <v>0</v>
      </c>
      <c r="T1684" s="2">
        <v>18.97</v>
      </c>
      <c r="U1684" s="3">
        <v>9.105599999999999</v>
      </c>
      <c r="V1684" s="4">
        <f t="shared" si="269"/>
        <v>48</v>
      </c>
      <c r="W1684" s="2">
        <f t="shared" si="266"/>
        <v>18.97</v>
      </c>
    </row>
    <row r="1685" spans="1:23" x14ac:dyDescent="0.25">
      <c r="A1685">
        <f t="shared" si="267"/>
        <v>2016</v>
      </c>
      <c r="B1685" s="1">
        <v>42681</v>
      </c>
      <c r="C1685" s="1">
        <v>42686</v>
      </c>
      <c r="D1685" s="1" t="str">
        <f t="shared" si="260"/>
        <v>Nov</v>
      </c>
      <c r="E1685" t="s">
        <v>38</v>
      </c>
      <c r="F1685" t="s">
        <v>411</v>
      </c>
      <c r="G1685" t="s">
        <v>33</v>
      </c>
      <c r="H1685" t="s">
        <v>34</v>
      </c>
      <c r="I1685" t="s">
        <v>978</v>
      </c>
      <c r="J1685" t="s">
        <v>28</v>
      </c>
      <c r="K1685" t="s">
        <v>46</v>
      </c>
      <c r="L1685" s="2">
        <f t="shared" si="261"/>
        <v>12.745200000000001</v>
      </c>
      <c r="M1685" s="2">
        <f t="shared" si="262"/>
        <v>14.82</v>
      </c>
      <c r="N1685" s="2">
        <f t="shared" si="268"/>
        <v>2.0747999999999998</v>
      </c>
      <c r="O1685" s="2">
        <f t="shared" si="263"/>
        <v>6.2243999999999993</v>
      </c>
      <c r="P1685" s="2">
        <f t="shared" si="264"/>
        <v>44.46</v>
      </c>
      <c r="Q1685" s="2">
        <f t="shared" si="265"/>
        <v>13.999999999999998</v>
      </c>
      <c r="R1685">
        <v>3</v>
      </c>
      <c r="S1685">
        <v>0</v>
      </c>
      <c r="T1685" s="2">
        <v>14.82</v>
      </c>
      <c r="U1685" s="3">
        <v>6.224400000000001</v>
      </c>
      <c r="V1685" s="4">
        <f t="shared" si="269"/>
        <v>14.000000000000002</v>
      </c>
      <c r="W1685" s="2">
        <f t="shared" si="266"/>
        <v>44.46</v>
      </c>
    </row>
    <row r="1686" spans="1:23" x14ac:dyDescent="0.25">
      <c r="A1686">
        <f t="shared" si="267"/>
        <v>2017</v>
      </c>
      <c r="B1686" s="1">
        <v>42849</v>
      </c>
      <c r="C1686" s="1">
        <v>42852</v>
      </c>
      <c r="D1686" s="1" t="str">
        <f t="shared" si="260"/>
        <v>Apr</v>
      </c>
      <c r="E1686" t="s">
        <v>98</v>
      </c>
      <c r="F1686" t="s">
        <v>1499</v>
      </c>
      <c r="G1686" t="s">
        <v>33</v>
      </c>
      <c r="H1686" t="s">
        <v>80</v>
      </c>
      <c r="I1686" t="s">
        <v>1668</v>
      </c>
      <c r="J1686" t="s">
        <v>36</v>
      </c>
      <c r="K1686" t="s">
        <v>55</v>
      </c>
      <c r="L1686" s="2">
        <f t="shared" si="261"/>
        <v>93.075000000000003</v>
      </c>
      <c r="M1686" s="2">
        <f t="shared" si="262"/>
        <v>99.08</v>
      </c>
      <c r="N1686" s="2">
        <f t="shared" si="268"/>
        <v>6.0049999999999955</v>
      </c>
      <c r="O1686" s="2">
        <f t="shared" si="263"/>
        <v>12.009999999999991</v>
      </c>
      <c r="P1686" s="2">
        <f t="shared" si="264"/>
        <v>198.16</v>
      </c>
      <c r="Q1686" s="2">
        <f t="shared" si="265"/>
        <v>6.0607589826402863</v>
      </c>
      <c r="R1686">
        <v>2</v>
      </c>
      <c r="S1686">
        <v>0.2</v>
      </c>
      <c r="T1686" s="2">
        <v>99.28</v>
      </c>
      <c r="U1686" s="3">
        <v>12.409999999999989</v>
      </c>
      <c r="V1686" s="4">
        <f t="shared" si="269"/>
        <v>6.2499999999999947</v>
      </c>
      <c r="W1686" s="2">
        <f t="shared" si="266"/>
        <v>198.56</v>
      </c>
    </row>
    <row r="1687" spans="1:23" x14ac:dyDescent="0.25">
      <c r="A1687">
        <f t="shared" si="267"/>
        <v>2017</v>
      </c>
      <c r="B1687" s="1">
        <v>42849</v>
      </c>
      <c r="C1687" s="1">
        <v>42852</v>
      </c>
      <c r="D1687" s="1" t="str">
        <f t="shared" si="260"/>
        <v>Apr</v>
      </c>
      <c r="E1687" t="s">
        <v>98</v>
      </c>
      <c r="F1687" t="s">
        <v>1499</v>
      </c>
      <c r="G1687" t="s">
        <v>33</v>
      </c>
      <c r="H1687" t="s">
        <v>80</v>
      </c>
      <c r="I1687" t="s">
        <v>1397</v>
      </c>
      <c r="J1687" t="s">
        <v>36</v>
      </c>
      <c r="K1687" t="s">
        <v>53</v>
      </c>
      <c r="L1687" s="2">
        <f t="shared" si="261"/>
        <v>1.6830000000000001</v>
      </c>
      <c r="M1687" s="2">
        <f t="shared" si="262"/>
        <v>0.48800000000000021</v>
      </c>
      <c r="N1687" s="2">
        <f t="shared" si="268"/>
        <v>-1.1949999999999998</v>
      </c>
      <c r="O1687" s="2">
        <f t="shared" si="263"/>
        <v>-2.3899999999999997</v>
      </c>
      <c r="P1687" s="2">
        <f t="shared" si="264"/>
        <v>0.97600000000000042</v>
      </c>
      <c r="Q1687" s="2">
        <f t="shared" si="265"/>
        <v>-244.87704918032773</v>
      </c>
      <c r="R1687">
        <v>2</v>
      </c>
      <c r="S1687">
        <v>0.7</v>
      </c>
      <c r="T1687" s="2">
        <v>1.1880000000000002</v>
      </c>
      <c r="U1687" s="3">
        <v>-0.98999999999999977</v>
      </c>
      <c r="V1687" s="4">
        <f t="shared" si="269"/>
        <v>-41.66666666666665</v>
      </c>
      <c r="W1687" s="2">
        <f t="shared" si="266"/>
        <v>2.3760000000000003</v>
      </c>
    </row>
    <row r="1688" spans="1:23" x14ac:dyDescent="0.25">
      <c r="A1688">
        <f t="shared" si="267"/>
        <v>2017</v>
      </c>
      <c r="B1688" s="1">
        <v>42849</v>
      </c>
      <c r="C1688" s="1">
        <v>42852</v>
      </c>
      <c r="D1688" s="1" t="str">
        <f t="shared" si="260"/>
        <v>Apr</v>
      </c>
      <c r="E1688" t="s">
        <v>98</v>
      </c>
      <c r="F1688" t="s">
        <v>1499</v>
      </c>
      <c r="G1688" t="s">
        <v>33</v>
      </c>
      <c r="H1688" t="s">
        <v>80</v>
      </c>
      <c r="I1688" t="s">
        <v>1669</v>
      </c>
      <c r="J1688" t="s">
        <v>36</v>
      </c>
      <c r="K1688" t="s">
        <v>53</v>
      </c>
      <c r="L1688" s="2">
        <f t="shared" si="261"/>
        <v>10.399900000000001</v>
      </c>
      <c r="M1688" s="2">
        <f t="shared" si="262"/>
        <v>6.8180000000000005</v>
      </c>
      <c r="N1688" s="2">
        <f t="shared" si="268"/>
        <v>-3.5819000000000001</v>
      </c>
      <c r="O1688" s="2">
        <f t="shared" si="263"/>
        <v>-7.1638000000000002</v>
      </c>
      <c r="P1688" s="2">
        <f t="shared" si="264"/>
        <v>13.636000000000001</v>
      </c>
      <c r="Q1688" s="2">
        <f t="shared" si="265"/>
        <v>-52.535934291581107</v>
      </c>
      <c r="R1688">
        <v>2</v>
      </c>
      <c r="S1688">
        <v>0.7</v>
      </c>
      <c r="T1688" s="2">
        <v>7.5180000000000007</v>
      </c>
      <c r="U1688" s="3">
        <v>-5.7637999999999998</v>
      </c>
      <c r="V1688" s="4">
        <f t="shared" si="269"/>
        <v>-38.333333333333329</v>
      </c>
      <c r="W1688" s="2">
        <f t="shared" si="266"/>
        <v>15.036000000000001</v>
      </c>
    </row>
    <row r="1689" spans="1:23" x14ac:dyDescent="0.25">
      <c r="A1689">
        <f t="shared" si="267"/>
        <v>2017</v>
      </c>
      <c r="B1689" s="1">
        <v>43079</v>
      </c>
      <c r="C1689" s="1">
        <v>43081</v>
      </c>
      <c r="D1689" s="1" t="str">
        <f t="shared" si="260"/>
        <v>Dec</v>
      </c>
      <c r="E1689" t="s">
        <v>98</v>
      </c>
      <c r="F1689" t="s">
        <v>1595</v>
      </c>
      <c r="G1689" t="s">
        <v>25</v>
      </c>
      <c r="H1689" t="s">
        <v>80</v>
      </c>
      <c r="I1689" t="s">
        <v>1140</v>
      </c>
      <c r="J1689" t="s">
        <v>36</v>
      </c>
      <c r="K1689" t="s">
        <v>60</v>
      </c>
      <c r="L1689" s="2">
        <f t="shared" si="261"/>
        <v>8.553600000000003</v>
      </c>
      <c r="M1689" s="2">
        <f t="shared" si="262"/>
        <v>10.168000000000003</v>
      </c>
      <c r="N1689" s="2">
        <f t="shared" si="268"/>
        <v>1.6143999999999998</v>
      </c>
      <c r="O1689" s="2">
        <f t="shared" si="263"/>
        <v>3.2287999999999997</v>
      </c>
      <c r="P1689" s="2">
        <f t="shared" si="264"/>
        <v>20.336000000000006</v>
      </c>
      <c r="Q1689" s="2">
        <f t="shared" si="265"/>
        <v>15.877261998426428</v>
      </c>
      <c r="R1689">
        <v>2</v>
      </c>
      <c r="S1689">
        <v>0.2</v>
      </c>
      <c r="T1689" s="2">
        <v>10.368000000000002</v>
      </c>
      <c r="U1689" s="3">
        <v>3.6288</v>
      </c>
      <c r="V1689" s="4">
        <f t="shared" si="269"/>
        <v>17.499999999999996</v>
      </c>
      <c r="W1689" s="2">
        <f t="shared" si="266"/>
        <v>20.736000000000004</v>
      </c>
    </row>
    <row r="1690" spans="1:23" x14ac:dyDescent="0.25">
      <c r="A1690">
        <f t="shared" si="267"/>
        <v>2017</v>
      </c>
      <c r="B1690" s="1">
        <v>43079</v>
      </c>
      <c r="C1690" s="1">
        <v>43081</v>
      </c>
      <c r="D1690" s="1" t="str">
        <f t="shared" si="260"/>
        <v>Dec</v>
      </c>
      <c r="E1690" t="s">
        <v>98</v>
      </c>
      <c r="F1690" t="s">
        <v>1595</v>
      </c>
      <c r="G1690" t="s">
        <v>25</v>
      </c>
      <c r="H1690" t="s">
        <v>80</v>
      </c>
      <c r="I1690" t="s">
        <v>972</v>
      </c>
      <c r="J1690" t="s">
        <v>28</v>
      </c>
      <c r="K1690" t="s">
        <v>46</v>
      </c>
      <c r="L1690" s="2">
        <f t="shared" si="261"/>
        <v>299.22200000000004</v>
      </c>
      <c r="M1690" s="2">
        <f t="shared" si="262"/>
        <v>310.68000000000006</v>
      </c>
      <c r="N1690" s="2">
        <f t="shared" si="268"/>
        <v>11.458000000000027</v>
      </c>
      <c r="O1690" s="2">
        <f t="shared" si="263"/>
        <v>22.916000000000054</v>
      </c>
      <c r="P1690" s="2">
        <f t="shared" si="264"/>
        <v>621.36000000000013</v>
      </c>
      <c r="Q1690" s="2">
        <f t="shared" si="265"/>
        <v>3.6880391399510835</v>
      </c>
      <c r="R1690">
        <v>2</v>
      </c>
      <c r="S1690">
        <v>0.2</v>
      </c>
      <c r="T1690" s="2">
        <v>310.88000000000005</v>
      </c>
      <c r="U1690" s="3">
        <v>23.315999999999988</v>
      </c>
      <c r="V1690" s="4">
        <f t="shared" si="269"/>
        <v>3.7499999999999978</v>
      </c>
      <c r="W1690" s="2">
        <f t="shared" si="266"/>
        <v>621.7600000000001</v>
      </c>
    </row>
    <row r="1691" spans="1:23" x14ac:dyDescent="0.25">
      <c r="A1691">
        <f t="shared" si="267"/>
        <v>2014</v>
      </c>
      <c r="B1691" s="1">
        <v>41867</v>
      </c>
      <c r="C1691" s="1">
        <v>41871</v>
      </c>
      <c r="D1691" s="1" t="str">
        <f t="shared" si="260"/>
        <v>Aug</v>
      </c>
      <c r="E1691" t="s">
        <v>38</v>
      </c>
      <c r="F1691" t="s">
        <v>231</v>
      </c>
      <c r="G1691" t="s">
        <v>25</v>
      </c>
      <c r="H1691" t="s">
        <v>80</v>
      </c>
      <c r="I1691" t="s">
        <v>56</v>
      </c>
      <c r="J1691" t="s">
        <v>28</v>
      </c>
      <c r="K1691" t="s">
        <v>41</v>
      </c>
      <c r="L1691" s="2">
        <f t="shared" si="261"/>
        <v>891.0071999999999</v>
      </c>
      <c r="M1691" s="2">
        <f t="shared" si="262"/>
        <v>852.69199999999989</v>
      </c>
      <c r="N1691" s="2">
        <f t="shared" si="268"/>
        <v>-38.315200000000004</v>
      </c>
      <c r="O1691" s="2">
        <f t="shared" si="263"/>
        <v>-229.89120000000003</v>
      </c>
      <c r="P1691" s="2">
        <f t="shared" si="264"/>
        <v>5116.1519999999991</v>
      </c>
      <c r="Q1691" s="2">
        <f t="shared" si="265"/>
        <v>-4.4934396006999018</v>
      </c>
      <c r="R1691">
        <v>6</v>
      </c>
      <c r="S1691">
        <v>0.4</v>
      </c>
      <c r="T1691" s="2">
        <v>853.09199999999987</v>
      </c>
      <c r="U1691" s="3">
        <v>-227.49120000000016</v>
      </c>
      <c r="V1691" s="4">
        <f t="shared" si="269"/>
        <v>-4.4444444444444482</v>
      </c>
      <c r="W1691" s="2">
        <f t="shared" si="266"/>
        <v>5118.5519999999997</v>
      </c>
    </row>
    <row r="1692" spans="1:23" x14ac:dyDescent="0.25">
      <c r="A1692">
        <f t="shared" si="267"/>
        <v>2017</v>
      </c>
      <c r="B1692" s="1">
        <v>43078</v>
      </c>
      <c r="C1692" s="1">
        <v>43084</v>
      </c>
      <c r="D1692" s="1" t="str">
        <f t="shared" si="260"/>
        <v>Dec</v>
      </c>
      <c r="E1692" t="s">
        <v>38</v>
      </c>
      <c r="F1692" t="s">
        <v>1670</v>
      </c>
      <c r="G1692" t="s">
        <v>25</v>
      </c>
      <c r="H1692" t="s">
        <v>65</v>
      </c>
      <c r="I1692" t="s">
        <v>1629</v>
      </c>
      <c r="J1692" t="s">
        <v>36</v>
      </c>
      <c r="K1692" t="s">
        <v>60</v>
      </c>
      <c r="L1692" s="2">
        <f t="shared" si="261"/>
        <v>30.372600000000002</v>
      </c>
      <c r="M1692" s="2">
        <f t="shared" si="262"/>
        <v>33.450000000000003</v>
      </c>
      <c r="N1692" s="2">
        <f t="shared" si="268"/>
        <v>3.0774000000000008</v>
      </c>
      <c r="O1692" s="2">
        <f t="shared" si="263"/>
        <v>15.387000000000004</v>
      </c>
      <c r="P1692" s="2">
        <f t="shared" si="264"/>
        <v>167.25</v>
      </c>
      <c r="Q1692" s="2">
        <f t="shared" si="265"/>
        <v>9.2000000000000028</v>
      </c>
      <c r="R1692">
        <v>5</v>
      </c>
      <c r="S1692">
        <v>0</v>
      </c>
      <c r="T1692" s="2">
        <v>33.450000000000003</v>
      </c>
      <c r="U1692" s="3">
        <v>15.387</v>
      </c>
      <c r="V1692" s="4">
        <f t="shared" si="269"/>
        <v>9.1999999999999993</v>
      </c>
      <c r="W1692" s="2">
        <f t="shared" si="266"/>
        <v>167.25</v>
      </c>
    </row>
    <row r="1693" spans="1:23" x14ac:dyDescent="0.25">
      <c r="A1693">
        <f t="shared" si="267"/>
        <v>2017</v>
      </c>
      <c r="B1693" s="1">
        <v>43078</v>
      </c>
      <c r="C1693" s="1">
        <v>43084</v>
      </c>
      <c r="D1693" s="1" t="str">
        <f t="shared" si="260"/>
        <v>Dec</v>
      </c>
      <c r="E1693" t="s">
        <v>38</v>
      </c>
      <c r="F1693" t="s">
        <v>1670</v>
      </c>
      <c r="G1693" t="s">
        <v>25</v>
      </c>
      <c r="H1693" t="s">
        <v>65</v>
      </c>
      <c r="I1693" t="s">
        <v>157</v>
      </c>
      <c r="J1693" t="s">
        <v>36</v>
      </c>
      <c r="K1693" t="s">
        <v>53</v>
      </c>
      <c r="L1693" s="2">
        <f t="shared" si="261"/>
        <v>9.3808000000000007</v>
      </c>
      <c r="M1693" s="2">
        <f t="shared" si="262"/>
        <v>10.4</v>
      </c>
      <c r="N1693" s="2">
        <f t="shared" si="268"/>
        <v>1.0191999999999997</v>
      </c>
      <c r="O1693" s="2">
        <f t="shared" si="263"/>
        <v>5.0959999999999983</v>
      </c>
      <c r="P1693" s="2">
        <f t="shared" si="264"/>
        <v>52</v>
      </c>
      <c r="Q1693" s="2">
        <f t="shared" si="265"/>
        <v>9.7999999999999954</v>
      </c>
      <c r="R1693">
        <v>5</v>
      </c>
      <c r="S1693">
        <v>0</v>
      </c>
      <c r="T1693" s="2">
        <v>10.4</v>
      </c>
      <c r="U1693" s="3">
        <v>5.0960000000000001</v>
      </c>
      <c r="V1693" s="4">
        <f t="shared" si="269"/>
        <v>9.8000000000000007</v>
      </c>
      <c r="W1693" s="2">
        <f t="shared" si="266"/>
        <v>52</v>
      </c>
    </row>
    <row r="1694" spans="1:23" x14ac:dyDescent="0.25">
      <c r="A1694">
        <f t="shared" si="267"/>
        <v>2016</v>
      </c>
      <c r="B1694" s="1">
        <v>42443</v>
      </c>
      <c r="C1694" s="1">
        <v>42448</v>
      </c>
      <c r="D1694" s="1" t="str">
        <f t="shared" si="260"/>
        <v>Mar</v>
      </c>
      <c r="E1694" t="s">
        <v>38</v>
      </c>
      <c r="F1694" t="s">
        <v>1671</v>
      </c>
      <c r="G1694" t="s">
        <v>25</v>
      </c>
      <c r="H1694" t="s">
        <v>80</v>
      </c>
      <c r="I1694" t="s">
        <v>770</v>
      </c>
      <c r="J1694" t="s">
        <v>28</v>
      </c>
      <c r="K1694" t="s">
        <v>46</v>
      </c>
      <c r="L1694" s="2">
        <f t="shared" si="261"/>
        <v>20.621900000000004</v>
      </c>
      <c r="M1694" s="2">
        <f t="shared" si="262"/>
        <v>21.680000000000003</v>
      </c>
      <c r="N1694" s="2">
        <f t="shared" si="268"/>
        <v>1.0580999999999996</v>
      </c>
      <c r="O1694" s="2">
        <f t="shared" si="263"/>
        <v>5.290499999999998</v>
      </c>
      <c r="P1694" s="2">
        <f t="shared" si="264"/>
        <v>108.40000000000002</v>
      </c>
      <c r="Q1694" s="2">
        <f t="shared" si="265"/>
        <v>4.8805350553505509</v>
      </c>
      <c r="R1694">
        <v>5</v>
      </c>
      <c r="S1694">
        <v>0.2</v>
      </c>
      <c r="T1694" s="2">
        <v>21.880000000000003</v>
      </c>
      <c r="U1694" s="3">
        <v>6.2904999999999998</v>
      </c>
      <c r="V1694" s="4">
        <f t="shared" si="269"/>
        <v>5.75</v>
      </c>
      <c r="W1694" s="2">
        <f t="shared" si="266"/>
        <v>109.4</v>
      </c>
    </row>
    <row r="1695" spans="1:23" x14ac:dyDescent="0.25">
      <c r="A1695">
        <f t="shared" si="267"/>
        <v>2016</v>
      </c>
      <c r="B1695" s="1">
        <v>42547</v>
      </c>
      <c r="C1695" s="1">
        <v>42550</v>
      </c>
      <c r="D1695" s="1" t="str">
        <f t="shared" si="260"/>
        <v>Jun</v>
      </c>
      <c r="E1695" t="s">
        <v>23</v>
      </c>
      <c r="F1695" t="s">
        <v>1432</v>
      </c>
      <c r="G1695" t="s">
        <v>64</v>
      </c>
      <c r="H1695" t="s">
        <v>65</v>
      </c>
      <c r="I1695" t="s">
        <v>1672</v>
      </c>
      <c r="J1695" t="s">
        <v>50</v>
      </c>
      <c r="K1695" t="s">
        <v>86</v>
      </c>
      <c r="L1695" s="2">
        <f t="shared" si="261"/>
        <v>11.828899999999999</v>
      </c>
      <c r="M1695" s="2">
        <f t="shared" si="262"/>
        <v>13.416</v>
      </c>
      <c r="N1695" s="2">
        <f t="shared" si="268"/>
        <v>1.5871000000000013</v>
      </c>
      <c r="O1695" s="2">
        <f t="shared" si="263"/>
        <v>3.1742000000000026</v>
      </c>
      <c r="P1695" s="2">
        <f t="shared" si="264"/>
        <v>26.832000000000001</v>
      </c>
      <c r="Q1695" s="2">
        <f t="shared" si="265"/>
        <v>11.829904591532507</v>
      </c>
      <c r="R1695">
        <v>2</v>
      </c>
      <c r="S1695">
        <v>0.2</v>
      </c>
      <c r="T1695" s="2">
        <v>13.616</v>
      </c>
      <c r="U1695" s="3">
        <v>3.5742000000000012</v>
      </c>
      <c r="V1695" s="4">
        <f t="shared" si="269"/>
        <v>13.125000000000004</v>
      </c>
      <c r="W1695" s="2">
        <f t="shared" si="266"/>
        <v>27.231999999999999</v>
      </c>
    </row>
    <row r="1696" spans="1:23" x14ac:dyDescent="0.25">
      <c r="A1696">
        <f t="shared" si="267"/>
        <v>2015</v>
      </c>
      <c r="B1696" s="1">
        <v>42272</v>
      </c>
      <c r="C1696" s="1">
        <v>42275</v>
      </c>
      <c r="D1696" s="1" t="str">
        <f t="shared" si="260"/>
        <v>Sep</v>
      </c>
      <c r="E1696" t="s">
        <v>23</v>
      </c>
      <c r="F1696" t="s">
        <v>946</v>
      </c>
      <c r="G1696" t="s">
        <v>64</v>
      </c>
      <c r="H1696" t="s">
        <v>80</v>
      </c>
      <c r="I1696" t="s">
        <v>1673</v>
      </c>
      <c r="J1696" t="s">
        <v>50</v>
      </c>
      <c r="K1696" t="s">
        <v>86</v>
      </c>
      <c r="L1696" s="2">
        <f t="shared" si="261"/>
        <v>59.003100000000003</v>
      </c>
      <c r="M1696" s="2">
        <f t="shared" si="262"/>
        <v>63.96</v>
      </c>
      <c r="N1696" s="2">
        <f t="shared" si="268"/>
        <v>4.9568999999999974</v>
      </c>
      <c r="O1696" s="2">
        <f t="shared" si="263"/>
        <v>19.82759999999999</v>
      </c>
      <c r="P1696" s="2">
        <f t="shared" si="264"/>
        <v>255.84</v>
      </c>
      <c r="Q1696" s="2">
        <f t="shared" si="265"/>
        <v>7.7499999999999956</v>
      </c>
      <c r="R1696">
        <v>4</v>
      </c>
      <c r="S1696">
        <v>0</v>
      </c>
      <c r="T1696" s="2">
        <v>63.96</v>
      </c>
      <c r="U1696" s="3">
        <v>19.827599999999997</v>
      </c>
      <c r="V1696" s="4">
        <f t="shared" si="269"/>
        <v>7.7499999999999982</v>
      </c>
      <c r="W1696" s="2">
        <f t="shared" si="266"/>
        <v>255.84</v>
      </c>
    </row>
    <row r="1697" spans="1:23" x14ac:dyDescent="0.25">
      <c r="A1697">
        <f t="shared" si="267"/>
        <v>2015</v>
      </c>
      <c r="B1697" s="1">
        <v>42272</v>
      </c>
      <c r="C1697" s="1">
        <v>42275</v>
      </c>
      <c r="D1697" s="1" t="str">
        <f t="shared" si="260"/>
        <v>Sep</v>
      </c>
      <c r="E1697" t="s">
        <v>23</v>
      </c>
      <c r="F1697" t="s">
        <v>946</v>
      </c>
      <c r="G1697" t="s">
        <v>64</v>
      </c>
      <c r="H1697" t="s">
        <v>80</v>
      </c>
      <c r="I1697" t="s">
        <v>503</v>
      </c>
      <c r="J1697" t="s">
        <v>36</v>
      </c>
      <c r="K1697" t="s">
        <v>53</v>
      </c>
      <c r="L1697" s="2">
        <f t="shared" si="261"/>
        <v>12.0982</v>
      </c>
      <c r="M1697" s="2">
        <f t="shared" si="262"/>
        <v>14.46</v>
      </c>
      <c r="N1697" s="2">
        <f t="shared" si="268"/>
        <v>2.3618000000000006</v>
      </c>
      <c r="O1697" s="2">
        <f t="shared" si="263"/>
        <v>7.0854000000000017</v>
      </c>
      <c r="P1697" s="2">
        <f t="shared" si="264"/>
        <v>43.38</v>
      </c>
      <c r="Q1697" s="2">
        <f t="shared" si="265"/>
        <v>16.333333333333336</v>
      </c>
      <c r="R1697">
        <v>3</v>
      </c>
      <c r="S1697">
        <v>0</v>
      </c>
      <c r="T1697" s="2">
        <v>14.46</v>
      </c>
      <c r="U1697" s="3">
        <v>7.0853999999999999</v>
      </c>
      <c r="V1697" s="4">
        <f t="shared" si="269"/>
        <v>16.333333333333332</v>
      </c>
      <c r="W1697" s="2">
        <f t="shared" si="266"/>
        <v>43.38</v>
      </c>
    </row>
    <row r="1698" spans="1:23" x14ac:dyDescent="0.25">
      <c r="A1698">
        <f t="shared" si="267"/>
        <v>2015</v>
      </c>
      <c r="B1698" s="1">
        <v>42272</v>
      </c>
      <c r="C1698" s="1">
        <v>42275</v>
      </c>
      <c r="D1698" s="1" t="str">
        <f t="shared" si="260"/>
        <v>Sep</v>
      </c>
      <c r="E1698" t="s">
        <v>23</v>
      </c>
      <c r="F1698" t="s">
        <v>946</v>
      </c>
      <c r="G1698" t="s">
        <v>64</v>
      </c>
      <c r="H1698" t="s">
        <v>80</v>
      </c>
      <c r="I1698" t="s">
        <v>146</v>
      </c>
      <c r="J1698" t="s">
        <v>50</v>
      </c>
      <c r="K1698" t="s">
        <v>51</v>
      </c>
      <c r="L1698" s="2">
        <f t="shared" si="261"/>
        <v>78.734999999999999</v>
      </c>
      <c r="M1698" s="2">
        <f t="shared" si="262"/>
        <v>104.98</v>
      </c>
      <c r="N1698" s="2">
        <f t="shared" si="268"/>
        <v>26.245000000000005</v>
      </c>
      <c r="O1698" s="2">
        <f t="shared" si="263"/>
        <v>52.490000000000009</v>
      </c>
      <c r="P1698" s="2">
        <f t="shared" si="264"/>
        <v>209.96</v>
      </c>
      <c r="Q1698" s="2">
        <f t="shared" si="265"/>
        <v>25.000000000000007</v>
      </c>
      <c r="R1698">
        <v>2</v>
      </c>
      <c r="S1698">
        <v>0</v>
      </c>
      <c r="T1698" s="2">
        <v>104.98</v>
      </c>
      <c r="U1698" s="3">
        <v>52.49</v>
      </c>
      <c r="V1698" s="4">
        <f t="shared" si="269"/>
        <v>25</v>
      </c>
      <c r="W1698" s="2">
        <f t="shared" si="266"/>
        <v>209.96</v>
      </c>
    </row>
    <row r="1699" spans="1:23" x14ac:dyDescent="0.25">
      <c r="A1699">
        <f t="shared" si="267"/>
        <v>2015</v>
      </c>
      <c r="B1699" s="1">
        <v>42365</v>
      </c>
      <c r="C1699" s="1">
        <v>42369</v>
      </c>
      <c r="D1699" s="1" t="str">
        <f t="shared" si="260"/>
        <v>Dec</v>
      </c>
      <c r="E1699" t="s">
        <v>38</v>
      </c>
      <c r="F1699" t="s">
        <v>536</v>
      </c>
      <c r="G1699" t="s">
        <v>25</v>
      </c>
      <c r="H1699" t="s">
        <v>34</v>
      </c>
      <c r="I1699" t="s">
        <v>1011</v>
      </c>
      <c r="J1699" t="s">
        <v>36</v>
      </c>
      <c r="K1699" t="s">
        <v>55</v>
      </c>
      <c r="L1699" s="2">
        <f t="shared" si="261"/>
        <v>91.450800000000001</v>
      </c>
      <c r="M1699" s="2">
        <f t="shared" si="262"/>
        <v>106.96</v>
      </c>
      <c r="N1699" s="2">
        <f t="shared" si="268"/>
        <v>15.509199999999993</v>
      </c>
      <c r="O1699" s="2">
        <f t="shared" si="263"/>
        <v>31.018399999999986</v>
      </c>
      <c r="P1699" s="2">
        <f t="shared" si="264"/>
        <v>213.92</v>
      </c>
      <c r="Q1699" s="2">
        <f t="shared" si="265"/>
        <v>14.499999999999993</v>
      </c>
      <c r="R1699">
        <v>2</v>
      </c>
      <c r="S1699">
        <v>0</v>
      </c>
      <c r="T1699" s="2">
        <v>106.96</v>
      </c>
      <c r="U1699" s="3">
        <v>31.018399999999986</v>
      </c>
      <c r="V1699" s="4">
        <f t="shared" si="269"/>
        <v>14.499999999999993</v>
      </c>
      <c r="W1699" s="2">
        <f t="shared" si="266"/>
        <v>213.92</v>
      </c>
    </row>
    <row r="1700" spans="1:23" x14ac:dyDescent="0.25">
      <c r="A1700">
        <f t="shared" si="267"/>
        <v>2015</v>
      </c>
      <c r="B1700" s="1">
        <v>42365</v>
      </c>
      <c r="C1700" s="1">
        <v>42369</v>
      </c>
      <c r="D1700" s="1" t="str">
        <f t="shared" si="260"/>
        <v>Dec</v>
      </c>
      <c r="E1700" t="s">
        <v>38</v>
      </c>
      <c r="F1700" t="s">
        <v>536</v>
      </c>
      <c r="G1700" t="s">
        <v>25</v>
      </c>
      <c r="H1700" t="s">
        <v>34</v>
      </c>
      <c r="I1700" t="s">
        <v>1674</v>
      </c>
      <c r="J1700" t="s">
        <v>36</v>
      </c>
      <c r="K1700" t="s">
        <v>37</v>
      </c>
      <c r="L1700" s="2">
        <f t="shared" si="261"/>
        <v>20.081600000000002</v>
      </c>
      <c r="M1700" s="2">
        <f t="shared" si="262"/>
        <v>21.560000000000002</v>
      </c>
      <c r="N1700" s="2">
        <f t="shared" si="268"/>
        <v>1.4784000000000006</v>
      </c>
      <c r="O1700" s="2">
        <f t="shared" si="263"/>
        <v>10.348800000000004</v>
      </c>
      <c r="P1700" s="2">
        <f t="shared" si="264"/>
        <v>150.92000000000002</v>
      </c>
      <c r="Q1700" s="2">
        <f t="shared" si="265"/>
        <v>6.8571428571428585</v>
      </c>
      <c r="R1700">
        <v>7</v>
      </c>
      <c r="S1700">
        <v>0</v>
      </c>
      <c r="T1700" s="2">
        <v>21.560000000000002</v>
      </c>
      <c r="U1700" s="3">
        <v>10.348799999999999</v>
      </c>
      <c r="V1700" s="4">
        <f t="shared" si="269"/>
        <v>6.8571428571428559</v>
      </c>
      <c r="W1700" s="2">
        <f t="shared" si="266"/>
        <v>150.92000000000002</v>
      </c>
    </row>
    <row r="1701" spans="1:23" x14ac:dyDescent="0.25">
      <c r="A1701">
        <f t="shared" si="267"/>
        <v>2014</v>
      </c>
      <c r="B1701" s="1">
        <v>41793</v>
      </c>
      <c r="C1701" s="1">
        <v>41797</v>
      </c>
      <c r="D1701" s="1" t="str">
        <f t="shared" si="260"/>
        <v>Jun</v>
      </c>
      <c r="E1701" t="s">
        <v>23</v>
      </c>
      <c r="F1701" t="s">
        <v>222</v>
      </c>
      <c r="G1701" t="s">
        <v>25</v>
      </c>
      <c r="H1701" t="s">
        <v>34</v>
      </c>
      <c r="I1701" t="s">
        <v>1287</v>
      </c>
      <c r="J1701" t="s">
        <v>28</v>
      </c>
      <c r="K1701" t="s">
        <v>41</v>
      </c>
      <c r="L1701" s="2">
        <f t="shared" si="261"/>
        <v>496.96440000000001</v>
      </c>
      <c r="M1701" s="2">
        <f t="shared" si="262"/>
        <v>515.88</v>
      </c>
      <c r="N1701" s="2">
        <f t="shared" si="268"/>
        <v>18.915599999999984</v>
      </c>
      <c r="O1701" s="2">
        <f t="shared" si="263"/>
        <v>113.4935999999999</v>
      </c>
      <c r="P1701" s="2">
        <f t="shared" si="264"/>
        <v>3095.2799999999997</v>
      </c>
      <c r="Q1701" s="2">
        <f t="shared" si="265"/>
        <v>3.6666666666666639</v>
      </c>
      <c r="R1701">
        <v>6</v>
      </c>
      <c r="S1701">
        <v>0</v>
      </c>
      <c r="T1701" s="2">
        <v>515.88</v>
      </c>
      <c r="U1701" s="3">
        <v>113.49359999999999</v>
      </c>
      <c r="V1701" s="4">
        <f t="shared" si="269"/>
        <v>3.6666666666666665</v>
      </c>
      <c r="W1701" s="2">
        <f t="shared" si="266"/>
        <v>3095.2799999999997</v>
      </c>
    </row>
    <row r="1702" spans="1:23" x14ac:dyDescent="0.25">
      <c r="A1702">
        <f t="shared" si="267"/>
        <v>2015</v>
      </c>
      <c r="B1702" s="1">
        <v>42198</v>
      </c>
      <c r="C1702" s="1">
        <v>42200</v>
      </c>
      <c r="D1702" s="1" t="str">
        <f t="shared" si="260"/>
        <v>Jul</v>
      </c>
      <c r="E1702" t="s">
        <v>23</v>
      </c>
      <c r="F1702" t="s">
        <v>1452</v>
      </c>
      <c r="G1702" t="s">
        <v>25</v>
      </c>
      <c r="H1702" t="s">
        <v>80</v>
      </c>
      <c r="I1702" t="s">
        <v>1199</v>
      </c>
      <c r="J1702" t="s">
        <v>36</v>
      </c>
      <c r="K1702" t="s">
        <v>53</v>
      </c>
      <c r="L1702" s="2">
        <f t="shared" si="261"/>
        <v>9.6677999999999997</v>
      </c>
      <c r="M1702" s="2">
        <f t="shared" si="262"/>
        <v>11.608000000000001</v>
      </c>
      <c r="N1702" s="2">
        <f t="shared" si="268"/>
        <v>1.9402000000000008</v>
      </c>
      <c r="O1702" s="2">
        <f t="shared" si="263"/>
        <v>3.8804000000000016</v>
      </c>
      <c r="P1702" s="2">
        <f t="shared" si="264"/>
        <v>23.216000000000001</v>
      </c>
      <c r="Q1702" s="2">
        <f t="shared" si="265"/>
        <v>16.714334941419718</v>
      </c>
      <c r="R1702">
        <v>2</v>
      </c>
      <c r="S1702">
        <v>0.2</v>
      </c>
      <c r="T1702" s="2">
        <v>11.808</v>
      </c>
      <c r="U1702" s="3">
        <v>4.2804000000000002</v>
      </c>
      <c r="V1702" s="4">
        <f t="shared" si="269"/>
        <v>18.125000000000004</v>
      </c>
      <c r="W1702" s="2">
        <f t="shared" si="266"/>
        <v>23.616</v>
      </c>
    </row>
    <row r="1703" spans="1:23" x14ac:dyDescent="0.25">
      <c r="A1703">
        <f t="shared" si="267"/>
        <v>2015</v>
      </c>
      <c r="B1703" s="1">
        <v>42198</v>
      </c>
      <c r="C1703" s="1">
        <v>42200</v>
      </c>
      <c r="D1703" s="1" t="str">
        <f t="shared" si="260"/>
        <v>Jul</v>
      </c>
      <c r="E1703" t="s">
        <v>23</v>
      </c>
      <c r="F1703" t="s">
        <v>1452</v>
      </c>
      <c r="G1703" t="s">
        <v>25</v>
      </c>
      <c r="H1703" t="s">
        <v>80</v>
      </c>
      <c r="I1703" t="s">
        <v>730</v>
      </c>
      <c r="J1703" t="s">
        <v>28</v>
      </c>
      <c r="K1703" t="s">
        <v>31</v>
      </c>
      <c r="L1703" s="2">
        <f t="shared" si="261"/>
        <v>1895.28</v>
      </c>
      <c r="M1703" s="2">
        <f t="shared" si="262"/>
        <v>1930.94</v>
      </c>
      <c r="N1703" s="2">
        <f t="shared" si="268"/>
        <v>35.660000000000082</v>
      </c>
      <c r="O1703" s="2">
        <f t="shared" si="263"/>
        <v>320.94000000000074</v>
      </c>
      <c r="P1703" s="2">
        <f t="shared" si="264"/>
        <v>17378.46</v>
      </c>
      <c r="Q1703" s="2">
        <f t="shared" si="265"/>
        <v>1.8467689311941378</v>
      </c>
      <c r="R1703">
        <v>9</v>
      </c>
      <c r="S1703">
        <v>0.1</v>
      </c>
      <c r="T1703" s="2">
        <v>1931.04</v>
      </c>
      <c r="U1703" s="3">
        <v>321.83999999999992</v>
      </c>
      <c r="V1703" s="4">
        <f t="shared" si="269"/>
        <v>1.8518518518518514</v>
      </c>
      <c r="W1703" s="2">
        <f t="shared" si="266"/>
        <v>17379.36</v>
      </c>
    </row>
    <row r="1704" spans="1:23" x14ac:dyDescent="0.25">
      <c r="A1704">
        <f t="shared" si="267"/>
        <v>2015</v>
      </c>
      <c r="B1704" s="1">
        <v>42198</v>
      </c>
      <c r="C1704" s="1">
        <v>42200</v>
      </c>
      <c r="D1704" s="1" t="str">
        <f t="shared" si="260"/>
        <v>Jul</v>
      </c>
      <c r="E1704" t="s">
        <v>23</v>
      </c>
      <c r="F1704" t="s">
        <v>1452</v>
      </c>
      <c r="G1704" t="s">
        <v>25</v>
      </c>
      <c r="H1704" t="s">
        <v>80</v>
      </c>
      <c r="I1704" t="s">
        <v>1253</v>
      </c>
      <c r="J1704" t="s">
        <v>36</v>
      </c>
      <c r="K1704" t="s">
        <v>60</v>
      </c>
      <c r="L1704" s="2">
        <f t="shared" si="261"/>
        <v>7.6194000000000006</v>
      </c>
      <c r="M1704" s="2">
        <f t="shared" si="262"/>
        <v>9.9600000000000009</v>
      </c>
      <c r="N1704" s="2">
        <f t="shared" si="268"/>
        <v>2.3406000000000002</v>
      </c>
      <c r="O1704" s="2">
        <f t="shared" si="263"/>
        <v>4.6812000000000005</v>
      </c>
      <c r="P1704" s="2">
        <f t="shared" si="264"/>
        <v>19.920000000000002</v>
      </c>
      <c r="Q1704" s="2">
        <f t="shared" si="265"/>
        <v>23.5</v>
      </c>
      <c r="R1704">
        <v>2</v>
      </c>
      <c r="S1704">
        <v>0</v>
      </c>
      <c r="T1704" s="2">
        <v>9.9600000000000009</v>
      </c>
      <c r="U1704" s="3">
        <v>4.6812000000000005</v>
      </c>
      <c r="V1704" s="4">
        <f t="shared" si="269"/>
        <v>23.5</v>
      </c>
      <c r="W1704" s="2">
        <f t="shared" si="266"/>
        <v>19.920000000000002</v>
      </c>
    </row>
    <row r="1705" spans="1:23" x14ac:dyDescent="0.25">
      <c r="A1705">
        <f t="shared" si="267"/>
        <v>2014</v>
      </c>
      <c r="B1705" s="1">
        <v>41672</v>
      </c>
      <c r="C1705" s="1">
        <v>41676</v>
      </c>
      <c r="D1705" s="1" t="str">
        <f t="shared" si="260"/>
        <v>Feb</v>
      </c>
      <c r="E1705" t="s">
        <v>38</v>
      </c>
      <c r="F1705" t="s">
        <v>1675</v>
      </c>
      <c r="G1705" t="s">
        <v>64</v>
      </c>
      <c r="H1705" t="s">
        <v>34</v>
      </c>
      <c r="I1705" t="s">
        <v>1676</v>
      </c>
      <c r="J1705" t="s">
        <v>36</v>
      </c>
      <c r="K1705" t="s">
        <v>128</v>
      </c>
      <c r="L1705" s="2">
        <f t="shared" si="261"/>
        <v>11.189100000000002</v>
      </c>
      <c r="M1705" s="2">
        <f t="shared" si="262"/>
        <v>12.350000000000001</v>
      </c>
      <c r="N1705" s="2">
        <f t="shared" si="268"/>
        <v>1.1608999999999998</v>
      </c>
      <c r="O1705" s="2">
        <f t="shared" si="263"/>
        <v>5.8044999999999991</v>
      </c>
      <c r="P1705" s="2">
        <f t="shared" si="264"/>
        <v>61.750000000000007</v>
      </c>
      <c r="Q1705" s="2">
        <f t="shared" si="265"/>
        <v>9.3999999999999968</v>
      </c>
      <c r="R1705">
        <v>5</v>
      </c>
      <c r="S1705">
        <v>0</v>
      </c>
      <c r="T1705" s="2">
        <v>12.350000000000001</v>
      </c>
      <c r="U1705" s="3">
        <v>5.8045</v>
      </c>
      <c r="V1705" s="4">
        <f t="shared" si="269"/>
        <v>9.3999999999999986</v>
      </c>
      <c r="W1705" s="2">
        <f t="shared" si="266"/>
        <v>61.750000000000007</v>
      </c>
    </row>
    <row r="1706" spans="1:23" x14ac:dyDescent="0.25">
      <c r="A1706">
        <f t="shared" si="267"/>
        <v>2016</v>
      </c>
      <c r="B1706" s="1">
        <v>42437</v>
      </c>
      <c r="C1706" s="1">
        <v>42437</v>
      </c>
      <c r="D1706" s="1" t="str">
        <f t="shared" si="260"/>
        <v>Mar</v>
      </c>
      <c r="E1706" t="s">
        <v>528</v>
      </c>
      <c r="F1706" t="s">
        <v>1022</v>
      </c>
      <c r="G1706" t="s">
        <v>25</v>
      </c>
      <c r="H1706" t="s">
        <v>34</v>
      </c>
      <c r="I1706" t="s">
        <v>1275</v>
      </c>
      <c r="J1706" t="s">
        <v>36</v>
      </c>
      <c r="K1706" t="s">
        <v>53</v>
      </c>
      <c r="L1706" s="2">
        <f t="shared" si="261"/>
        <v>12.073600000000001</v>
      </c>
      <c r="M1706" s="2">
        <f t="shared" si="262"/>
        <v>9.0020000000000024</v>
      </c>
      <c r="N1706" s="2">
        <f t="shared" si="268"/>
        <v>-3.0715999999999983</v>
      </c>
      <c r="O1706" s="2">
        <f t="shared" si="263"/>
        <v>-9.214799999999995</v>
      </c>
      <c r="P1706" s="2">
        <f t="shared" si="264"/>
        <v>27.006000000000007</v>
      </c>
      <c r="Q1706" s="2">
        <f t="shared" si="265"/>
        <v>-34.121306376360785</v>
      </c>
      <c r="R1706">
        <v>3</v>
      </c>
      <c r="S1706">
        <v>0.7</v>
      </c>
      <c r="T1706" s="2">
        <v>9.7020000000000017</v>
      </c>
      <c r="U1706" s="3">
        <v>-7.1147999999999989</v>
      </c>
      <c r="V1706" s="4">
        <f t="shared" si="269"/>
        <v>-24.444444444444436</v>
      </c>
      <c r="W1706" s="2">
        <f t="shared" si="266"/>
        <v>29.106000000000005</v>
      </c>
    </row>
    <row r="1707" spans="1:23" x14ac:dyDescent="0.25">
      <c r="A1707">
        <f t="shared" si="267"/>
        <v>2015</v>
      </c>
      <c r="B1707" s="1">
        <v>42330</v>
      </c>
      <c r="C1707" s="1">
        <v>42334</v>
      </c>
      <c r="D1707" s="1" t="str">
        <f t="shared" si="260"/>
        <v>Nov</v>
      </c>
      <c r="E1707" t="s">
        <v>38</v>
      </c>
      <c r="F1707" t="s">
        <v>61</v>
      </c>
      <c r="G1707" t="s">
        <v>25</v>
      </c>
      <c r="H1707" t="s">
        <v>80</v>
      </c>
      <c r="I1707" t="s">
        <v>955</v>
      </c>
      <c r="J1707" t="s">
        <v>36</v>
      </c>
      <c r="K1707" t="s">
        <v>53</v>
      </c>
      <c r="L1707" s="2">
        <f t="shared" si="261"/>
        <v>16.254000000000005</v>
      </c>
      <c r="M1707" s="2">
        <f t="shared" si="262"/>
        <v>10.910000000000004</v>
      </c>
      <c r="N1707" s="2">
        <f t="shared" si="268"/>
        <v>-5.3440000000000012</v>
      </c>
      <c r="O1707" s="2">
        <f t="shared" si="263"/>
        <v>-10.688000000000002</v>
      </c>
      <c r="P1707" s="2">
        <f t="shared" si="264"/>
        <v>21.820000000000007</v>
      </c>
      <c r="Q1707" s="2">
        <f t="shared" si="265"/>
        <v>-48.982584784601279</v>
      </c>
      <c r="R1707">
        <v>2</v>
      </c>
      <c r="S1707">
        <v>0.7</v>
      </c>
      <c r="T1707" s="2">
        <v>11.610000000000003</v>
      </c>
      <c r="U1707" s="3">
        <v>-9.2880000000000003</v>
      </c>
      <c r="V1707" s="4">
        <f t="shared" si="269"/>
        <v>-39.999999999999993</v>
      </c>
      <c r="W1707" s="2">
        <f t="shared" si="266"/>
        <v>23.220000000000006</v>
      </c>
    </row>
    <row r="1708" spans="1:23" x14ac:dyDescent="0.25">
      <c r="A1708">
        <f t="shared" si="267"/>
        <v>2017</v>
      </c>
      <c r="B1708" s="1">
        <v>43038</v>
      </c>
      <c r="C1708" s="1">
        <v>43044</v>
      </c>
      <c r="D1708" s="1" t="str">
        <f t="shared" si="260"/>
        <v>Oct</v>
      </c>
      <c r="E1708" t="s">
        <v>38</v>
      </c>
      <c r="F1708" t="s">
        <v>1677</v>
      </c>
      <c r="G1708" t="s">
        <v>25</v>
      </c>
      <c r="H1708" t="s">
        <v>34</v>
      </c>
      <c r="I1708" t="s">
        <v>1678</v>
      </c>
      <c r="J1708" t="s">
        <v>36</v>
      </c>
      <c r="K1708" t="s">
        <v>37</v>
      </c>
      <c r="L1708" s="2">
        <f t="shared" si="261"/>
        <v>40.424300000000002</v>
      </c>
      <c r="M1708" s="2">
        <f t="shared" si="262"/>
        <v>43.86</v>
      </c>
      <c r="N1708" s="2">
        <f t="shared" si="268"/>
        <v>3.4356999999999971</v>
      </c>
      <c r="O1708" s="2">
        <f t="shared" si="263"/>
        <v>20.614199999999983</v>
      </c>
      <c r="P1708" s="2">
        <f t="shared" si="264"/>
        <v>263.15999999999997</v>
      </c>
      <c r="Q1708" s="2">
        <f t="shared" si="265"/>
        <v>7.8333333333333286</v>
      </c>
      <c r="R1708">
        <v>6</v>
      </c>
      <c r="S1708">
        <v>0</v>
      </c>
      <c r="T1708" s="2">
        <v>43.86</v>
      </c>
      <c r="U1708" s="3">
        <v>20.614199999999997</v>
      </c>
      <c r="V1708" s="4">
        <f t="shared" si="269"/>
        <v>7.8333333333333321</v>
      </c>
      <c r="W1708" s="2">
        <f t="shared" si="266"/>
        <v>263.15999999999997</v>
      </c>
    </row>
    <row r="1709" spans="1:23" x14ac:dyDescent="0.25">
      <c r="A1709">
        <f t="shared" si="267"/>
        <v>2017</v>
      </c>
      <c r="B1709" s="1">
        <v>43038</v>
      </c>
      <c r="C1709" s="1">
        <v>43044</v>
      </c>
      <c r="D1709" s="1" t="str">
        <f t="shared" si="260"/>
        <v>Oct</v>
      </c>
      <c r="E1709" t="s">
        <v>38</v>
      </c>
      <c r="F1709" t="s">
        <v>1677</v>
      </c>
      <c r="G1709" t="s">
        <v>25</v>
      </c>
      <c r="H1709" t="s">
        <v>34</v>
      </c>
      <c r="I1709" t="s">
        <v>1393</v>
      </c>
      <c r="J1709" t="s">
        <v>50</v>
      </c>
      <c r="K1709" t="s">
        <v>51</v>
      </c>
      <c r="L1709" s="2">
        <f t="shared" si="261"/>
        <v>140.12799999999999</v>
      </c>
      <c r="M1709" s="2">
        <f t="shared" si="262"/>
        <v>148.28</v>
      </c>
      <c r="N1709" s="2">
        <f t="shared" si="268"/>
        <v>8.1520000000000152</v>
      </c>
      <c r="O1709" s="2">
        <f t="shared" si="263"/>
        <v>16.30400000000003</v>
      </c>
      <c r="P1709" s="2">
        <f t="shared" si="264"/>
        <v>296.56</v>
      </c>
      <c r="Q1709" s="2">
        <f t="shared" si="265"/>
        <v>5.4977070407337569</v>
      </c>
      <c r="R1709">
        <v>2</v>
      </c>
      <c r="S1709">
        <v>0.2</v>
      </c>
      <c r="T1709" s="2">
        <v>148.47999999999999</v>
      </c>
      <c r="U1709" s="3">
        <v>16.703999999999986</v>
      </c>
      <c r="V1709" s="4">
        <f t="shared" si="269"/>
        <v>5.6249999999999956</v>
      </c>
      <c r="W1709" s="2">
        <f t="shared" si="266"/>
        <v>296.95999999999998</v>
      </c>
    </row>
    <row r="1710" spans="1:23" x14ac:dyDescent="0.25">
      <c r="A1710">
        <f t="shared" si="267"/>
        <v>2017</v>
      </c>
      <c r="B1710" s="1">
        <v>43038</v>
      </c>
      <c r="C1710" s="1">
        <v>43044</v>
      </c>
      <c r="D1710" s="1" t="str">
        <f t="shared" si="260"/>
        <v>Oct</v>
      </c>
      <c r="E1710" t="s">
        <v>38</v>
      </c>
      <c r="F1710" t="s">
        <v>1677</v>
      </c>
      <c r="G1710" t="s">
        <v>25</v>
      </c>
      <c r="H1710" t="s">
        <v>34</v>
      </c>
      <c r="I1710" t="s">
        <v>1679</v>
      </c>
      <c r="J1710" t="s">
        <v>36</v>
      </c>
      <c r="K1710" t="s">
        <v>60</v>
      </c>
      <c r="L1710" s="2">
        <f t="shared" si="261"/>
        <v>5.5649999999999995</v>
      </c>
      <c r="M1710" s="2">
        <f t="shared" si="262"/>
        <v>7.42</v>
      </c>
      <c r="N1710" s="2">
        <f t="shared" si="268"/>
        <v>1.8550000000000004</v>
      </c>
      <c r="O1710" s="2">
        <f t="shared" si="263"/>
        <v>3.7100000000000009</v>
      </c>
      <c r="P1710" s="2">
        <f t="shared" si="264"/>
        <v>14.84</v>
      </c>
      <c r="Q1710" s="2">
        <f t="shared" si="265"/>
        <v>25.000000000000007</v>
      </c>
      <c r="R1710">
        <v>2</v>
      </c>
      <c r="S1710">
        <v>0</v>
      </c>
      <c r="T1710" s="2">
        <v>7.42</v>
      </c>
      <c r="U1710" s="3">
        <v>3.71</v>
      </c>
      <c r="V1710" s="4">
        <f t="shared" si="269"/>
        <v>25</v>
      </c>
      <c r="W1710" s="2">
        <f t="shared" si="266"/>
        <v>14.84</v>
      </c>
    </row>
    <row r="1711" spans="1:23" x14ac:dyDescent="0.25">
      <c r="A1711">
        <f t="shared" si="267"/>
        <v>2017</v>
      </c>
      <c r="B1711" s="1">
        <v>43038</v>
      </c>
      <c r="C1711" s="1">
        <v>43044</v>
      </c>
      <c r="D1711" s="1" t="str">
        <f t="shared" si="260"/>
        <v>Oct</v>
      </c>
      <c r="E1711" t="s">
        <v>38</v>
      </c>
      <c r="F1711" t="s">
        <v>1677</v>
      </c>
      <c r="G1711" t="s">
        <v>25</v>
      </c>
      <c r="H1711" t="s">
        <v>34</v>
      </c>
      <c r="I1711" t="s">
        <v>125</v>
      </c>
      <c r="J1711" t="s">
        <v>28</v>
      </c>
      <c r="K1711" t="s">
        <v>31</v>
      </c>
      <c r="L1711" s="2">
        <f t="shared" si="261"/>
        <v>72.891900000000021</v>
      </c>
      <c r="M1711" s="2">
        <f t="shared" si="262"/>
        <v>71.792000000000002</v>
      </c>
      <c r="N1711" s="2">
        <f t="shared" si="268"/>
        <v>-1.0999000000000194</v>
      </c>
      <c r="O1711" s="2">
        <f t="shared" si="263"/>
        <v>-1.0999000000000194</v>
      </c>
      <c r="P1711" s="2">
        <f t="shared" si="264"/>
        <v>71.792000000000002</v>
      </c>
      <c r="Q1711" s="2">
        <f t="shared" si="265"/>
        <v>-1.5320648540227593</v>
      </c>
      <c r="R1711">
        <v>1</v>
      </c>
      <c r="S1711">
        <v>0.2</v>
      </c>
      <c r="T1711" s="2">
        <v>71.992000000000004</v>
      </c>
      <c r="U1711" s="3">
        <v>-0.89990000000001302</v>
      </c>
      <c r="V1711" s="4">
        <f t="shared" si="269"/>
        <v>-1.250000000000018</v>
      </c>
      <c r="W1711" s="2">
        <f t="shared" si="266"/>
        <v>71.992000000000004</v>
      </c>
    </row>
    <row r="1712" spans="1:23" x14ac:dyDescent="0.25">
      <c r="A1712">
        <f t="shared" si="267"/>
        <v>2017</v>
      </c>
      <c r="B1712" s="1">
        <v>43038</v>
      </c>
      <c r="C1712" s="1">
        <v>43044</v>
      </c>
      <c r="D1712" s="1" t="str">
        <f t="shared" si="260"/>
        <v>Oct</v>
      </c>
      <c r="E1712" t="s">
        <v>38</v>
      </c>
      <c r="F1712" t="s">
        <v>1677</v>
      </c>
      <c r="G1712" t="s">
        <v>25</v>
      </c>
      <c r="H1712" t="s">
        <v>34</v>
      </c>
      <c r="I1712" t="s">
        <v>322</v>
      </c>
      <c r="J1712" t="s">
        <v>36</v>
      </c>
      <c r="K1712" t="s">
        <v>48</v>
      </c>
      <c r="L1712" s="2">
        <f t="shared" si="261"/>
        <v>18.586599999999997</v>
      </c>
      <c r="M1712" s="2">
        <f t="shared" si="262"/>
        <v>19.899999999999999</v>
      </c>
      <c r="N1712" s="2">
        <f t="shared" si="268"/>
        <v>1.3134000000000015</v>
      </c>
      <c r="O1712" s="2">
        <f t="shared" si="263"/>
        <v>6.5670000000000073</v>
      </c>
      <c r="P1712" s="2">
        <f t="shared" si="264"/>
        <v>99.5</v>
      </c>
      <c r="Q1712" s="2">
        <f t="shared" si="265"/>
        <v>6.6000000000000076</v>
      </c>
      <c r="R1712">
        <v>5</v>
      </c>
      <c r="S1712">
        <v>0</v>
      </c>
      <c r="T1712" s="2">
        <v>19.899999999999999</v>
      </c>
      <c r="U1712" s="3">
        <v>6.5669999999999984</v>
      </c>
      <c r="V1712" s="4">
        <f t="shared" si="269"/>
        <v>6.5999999999999988</v>
      </c>
      <c r="W1712" s="2">
        <f t="shared" si="266"/>
        <v>99.5</v>
      </c>
    </row>
    <row r="1713" spans="1:23" x14ac:dyDescent="0.25">
      <c r="A1713">
        <f t="shared" si="267"/>
        <v>2017</v>
      </c>
      <c r="B1713" s="1">
        <v>43038</v>
      </c>
      <c r="C1713" s="1">
        <v>43044</v>
      </c>
      <c r="D1713" s="1" t="str">
        <f t="shared" si="260"/>
        <v>Oct</v>
      </c>
      <c r="E1713" t="s">
        <v>38</v>
      </c>
      <c r="F1713" t="s">
        <v>1677</v>
      </c>
      <c r="G1713" t="s">
        <v>25</v>
      </c>
      <c r="H1713" t="s">
        <v>34</v>
      </c>
      <c r="I1713" t="s">
        <v>300</v>
      </c>
      <c r="J1713" t="s">
        <v>36</v>
      </c>
      <c r="K1713" t="s">
        <v>55</v>
      </c>
      <c r="L1713" s="2">
        <f t="shared" si="261"/>
        <v>1665.646</v>
      </c>
      <c r="M1713" s="2">
        <f t="shared" si="262"/>
        <v>1702.12</v>
      </c>
      <c r="N1713" s="2">
        <f t="shared" si="268"/>
        <v>36.473999999999933</v>
      </c>
      <c r="O1713" s="2">
        <f t="shared" si="263"/>
        <v>510.63599999999906</v>
      </c>
      <c r="P1713" s="2">
        <f t="shared" si="264"/>
        <v>23829.68</v>
      </c>
      <c r="Q1713" s="2">
        <f t="shared" si="265"/>
        <v>2.1428571428571388</v>
      </c>
      <c r="R1713">
        <v>14</v>
      </c>
      <c r="S1713">
        <v>0</v>
      </c>
      <c r="T1713" s="2">
        <v>1702.12</v>
      </c>
      <c r="U1713" s="3">
        <v>510.63599999999985</v>
      </c>
      <c r="V1713" s="4">
        <f t="shared" si="269"/>
        <v>2.1428571428571423</v>
      </c>
      <c r="W1713" s="2">
        <f t="shared" si="266"/>
        <v>23829.68</v>
      </c>
    </row>
    <row r="1714" spans="1:23" x14ac:dyDescent="0.25">
      <c r="A1714">
        <f t="shared" si="267"/>
        <v>2015</v>
      </c>
      <c r="B1714" s="1">
        <v>42034</v>
      </c>
      <c r="C1714" s="1">
        <v>42039</v>
      </c>
      <c r="D1714" s="1" t="str">
        <f t="shared" si="260"/>
        <v>Jan</v>
      </c>
      <c r="E1714" t="s">
        <v>38</v>
      </c>
      <c r="F1714" t="s">
        <v>659</v>
      </c>
      <c r="G1714" t="s">
        <v>25</v>
      </c>
      <c r="H1714" t="s">
        <v>65</v>
      </c>
      <c r="I1714" t="s">
        <v>1680</v>
      </c>
      <c r="J1714" t="s">
        <v>36</v>
      </c>
      <c r="K1714" t="s">
        <v>60</v>
      </c>
      <c r="L1714" s="2">
        <f t="shared" si="261"/>
        <v>13.469599999999998</v>
      </c>
      <c r="M1714" s="2">
        <f t="shared" si="262"/>
        <v>14.103999999999999</v>
      </c>
      <c r="N1714" s="2">
        <f t="shared" si="268"/>
        <v>0.63440000000000119</v>
      </c>
      <c r="O1714" s="2">
        <f t="shared" si="263"/>
        <v>3.8064000000000071</v>
      </c>
      <c r="P1714" s="2">
        <f t="shared" si="264"/>
        <v>84.623999999999995</v>
      </c>
      <c r="Q1714" s="2">
        <f t="shared" si="265"/>
        <v>4.4980147475893446</v>
      </c>
      <c r="R1714">
        <v>6</v>
      </c>
      <c r="S1714">
        <v>0.2</v>
      </c>
      <c r="T1714" s="2">
        <v>14.303999999999998</v>
      </c>
      <c r="U1714" s="3">
        <v>5.0064000000000002</v>
      </c>
      <c r="V1714" s="4">
        <f t="shared" si="269"/>
        <v>5.8333333333333348</v>
      </c>
      <c r="W1714" s="2">
        <f t="shared" si="266"/>
        <v>85.823999999999984</v>
      </c>
    </row>
    <row r="1715" spans="1:23" x14ac:dyDescent="0.25">
      <c r="A1715">
        <f t="shared" si="267"/>
        <v>2017</v>
      </c>
      <c r="B1715" s="1">
        <v>42986</v>
      </c>
      <c r="C1715" s="1">
        <v>42991</v>
      </c>
      <c r="D1715" s="1" t="str">
        <f t="shared" si="260"/>
        <v>Sep</v>
      </c>
      <c r="E1715" t="s">
        <v>23</v>
      </c>
      <c r="F1715" t="s">
        <v>1655</v>
      </c>
      <c r="G1715" t="s">
        <v>25</v>
      </c>
      <c r="H1715" t="s">
        <v>65</v>
      </c>
      <c r="I1715" t="s">
        <v>335</v>
      </c>
      <c r="J1715" t="s">
        <v>28</v>
      </c>
      <c r="K1715" t="s">
        <v>41</v>
      </c>
      <c r="L1715" s="2">
        <f t="shared" si="261"/>
        <v>846.5625</v>
      </c>
      <c r="M1715" s="2">
        <f t="shared" si="262"/>
        <v>765.125</v>
      </c>
      <c r="N1715" s="2">
        <f t="shared" si="268"/>
        <v>-81.4375</v>
      </c>
      <c r="O1715" s="2">
        <f t="shared" si="263"/>
        <v>-570.0625</v>
      </c>
      <c r="P1715" s="2">
        <f t="shared" si="264"/>
        <v>5355.875</v>
      </c>
      <c r="Q1715" s="2">
        <f t="shared" si="265"/>
        <v>-10.643685672275772</v>
      </c>
      <c r="R1715">
        <v>7</v>
      </c>
      <c r="S1715">
        <v>0.5</v>
      </c>
      <c r="T1715" s="2">
        <v>765.625</v>
      </c>
      <c r="U1715" s="3">
        <v>-566.5625</v>
      </c>
      <c r="V1715" s="4">
        <f t="shared" si="269"/>
        <v>-10.571428571428571</v>
      </c>
      <c r="W1715" s="2">
        <f t="shared" si="266"/>
        <v>5359.375</v>
      </c>
    </row>
    <row r="1716" spans="1:23" x14ac:dyDescent="0.25">
      <c r="A1716">
        <f t="shared" si="267"/>
        <v>2017</v>
      </c>
      <c r="B1716" s="1">
        <v>43015</v>
      </c>
      <c r="C1716" s="1">
        <v>43021</v>
      </c>
      <c r="D1716" s="1" t="str">
        <f t="shared" si="260"/>
        <v>Oct</v>
      </c>
      <c r="E1716" t="s">
        <v>38</v>
      </c>
      <c r="F1716" t="s">
        <v>961</v>
      </c>
      <c r="G1716" t="s">
        <v>25</v>
      </c>
      <c r="H1716" t="s">
        <v>34</v>
      </c>
      <c r="I1716" t="s">
        <v>1681</v>
      </c>
      <c r="J1716" t="s">
        <v>28</v>
      </c>
      <c r="K1716" t="s">
        <v>29</v>
      </c>
      <c r="L1716" s="2">
        <f t="shared" si="261"/>
        <v>314.90519999999998</v>
      </c>
      <c r="M1716" s="2">
        <f t="shared" si="262"/>
        <v>307.51600000000002</v>
      </c>
      <c r="N1716" s="2">
        <f t="shared" si="268"/>
        <v>-7.3891999999999598</v>
      </c>
      <c r="O1716" s="2">
        <f t="shared" si="263"/>
        <v>-14.77839999999992</v>
      </c>
      <c r="P1716" s="2">
        <f t="shared" si="264"/>
        <v>615.03200000000004</v>
      </c>
      <c r="Q1716" s="2">
        <f t="shared" si="265"/>
        <v>-2.4028668427008544</v>
      </c>
      <c r="R1716">
        <v>2</v>
      </c>
      <c r="S1716">
        <v>0.15</v>
      </c>
      <c r="T1716" s="2">
        <v>307.666</v>
      </c>
      <c r="U1716" s="3">
        <v>-14.478399999999979</v>
      </c>
      <c r="V1716" s="4">
        <f t="shared" si="269"/>
        <v>-2.3529411764705848</v>
      </c>
      <c r="W1716" s="2">
        <f t="shared" si="266"/>
        <v>615.33199999999999</v>
      </c>
    </row>
    <row r="1717" spans="1:23" x14ac:dyDescent="0.25">
      <c r="A1717">
        <f t="shared" si="267"/>
        <v>2016</v>
      </c>
      <c r="B1717" s="1">
        <v>42490</v>
      </c>
      <c r="C1717" s="1">
        <v>42494</v>
      </c>
      <c r="D1717" s="1" t="str">
        <f t="shared" si="260"/>
        <v>Apr</v>
      </c>
      <c r="E1717" t="s">
        <v>38</v>
      </c>
      <c r="F1717" t="s">
        <v>852</v>
      </c>
      <c r="G1717" t="s">
        <v>25</v>
      </c>
      <c r="H1717" t="s">
        <v>80</v>
      </c>
      <c r="I1717" t="s">
        <v>503</v>
      </c>
      <c r="J1717" t="s">
        <v>36</v>
      </c>
      <c r="K1717" t="s">
        <v>53</v>
      </c>
      <c r="L1717" s="2">
        <f t="shared" si="261"/>
        <v>6.3142000000000005</v>
      </c>
      <c r="M1717" s="2">
        <f t="shared" si="262"/>
        <v>7.5120000000000005</v>
      </c>
      <c r="N1717" s="2">
        <f t="shared" si="268"/>
        <v>1.1978</v>
      </c>
      <c r="O1717" s="2">
        <f t="shared" si="263"/>
        <v>2.3956</v>
      </c>
      <c r="P1717" s="2">
        <f t="shared" si="264"/>
        <v>15.024000000000001</v>
      </c>
      <c r="Q1717" s="2">
        <f t="shared" si="265"/>
        <v>15.945154419595312</v>
      </c>
      <c r="R1717">
        <v>2</v>
      </c>
      <c r="S1717">
        <v>0.2</v>
      </c>
      <c r="T1717" s="2">
        <v>7.7120000000000006</v>
      </c>
      <c r="U1717" s="3">
        <v>2.7956000000000003</v>
      </c>
      <c r="V1717" s="4">
        <f t="shared" si="269"/>
        <v>18.125</v>
      </c>
      <c r="W1717" s="2">
        <f t="shared" si="266"/>
        <v>15.424000000000001</v>
      </c>
    </row>
    <row r="1718" spans="1:23" x14ac:dyDescent="0.25">
      <c r="A1718">
        <f t="shared" si="267"/>
        <v>2016</v>
      </c>
      <c r="B1718" s="1">
        <v>42509</v>
      </c>
      <c r="C1718" s="1">
        <v>42514</v>
      </c>
      <c r="D1718" s="1" t="str">
        <f t="shared" si="260"/>
        <v>May</v>
      </c>
      <c r="E1718" t="s">
        <v>38</v>
      </c>
      <c r="F1718" t="s">
        <v>709</v>
      </c>
      <c r="G1718" t="s">
        <v>25</v>
      </c>
      <c r="H1718" t="s">
        <v>80</v>
      </c>
      <c r="I1718" t="s">
        <v>837</v>
      </c>
      <c r="J1718" t="s">
        <v>36</v>
      </c>
      <c r="K1718" t="s">
        <v>55</v>
      </c>
      <c r="L1718" s="2">
        <f t="shared" si="261"/>
        <v>228.81179999999998</v>
      </c>
      <c r="M1718" s="2">
        <f t="shared" si="262"/>
        <v>242.89999999999998</v>
      </c>
      <c r="N1718" s="2">
        <f t="shared" si="268"/>
        <v>14.088200000000001</v>
      </c>
      <c r="O1718" s="2">
        <f t="shared" si="263"/>
        <v>70.441000000000003</v>
      </c>
      <c r="P1718" s="2">
        <f t="shared" si="264"/>
        <v>1214.5</v>
      </c>
      <c r="Q1718" s="2">
        <f t="shared" si="265"/>
        <v>5.8000000000000007</v>
      </c>
      <c r="R1718">
        <v>5</v>
      </c>
      <c r="S1718">
        <v>0</v>
      </c>
      <c r="T1718" s="2">
        <v>242.89999999999998</v>
      </c>
      <c r="U1718" s="3">
        <v>70.440999999999974</v>
      </c>
      <c r="V1718" s="4">
        <f t="shared" si="269"/>
        <v>5.799999999999998</v>
      </c>
      <c r="W1718" s="2">
        <f t="shared" si="266"/>
        <v>1214.5</v>
      </c>
    </row>
    <row r="1719" spans="1:23" x14ac:dyDescent="0.25">
      <c r="A1719">
        <f t="shared" si="267"/>
        <v>2016</v>
      </c>
      <c r="B1719" s="1">
        <v>42509</v>
      </c>
      <c r="C1719" s="1">
        <v>42514</v>
      </c>
      <c r="D1719" s="1" t="str">
        <f t="shared" si="260"/>
        <v>May</v>
      </c>
      <c r="E1719" t="s">
        <v>38</v>
      </c>
      <c r="F1719" t="s">
        <v>709</v>
      </c>
      <c r="G1719" t="s">
        <v>25</v>
      </c>
      <c r="H1719" t="s">
        <v>80</v>
      </c>
      <c r="I1719" t="s">
        <v>155</v>
      </c>
      <c r="J1719" t="s">
        <v>36</v>
      </c>
      <c r="K1719" t="s">
        <v>43</v>
      </c>
      <c r="L1719" s="2">
        <f t="shared" si="261"/>
        <v>454.90000000000003</v>
      </c>
      <c r="M1719" s="2">
        <f t="shared" si="262"/>
        <v>454.90000000000003</v>
      </c>
      <c r="N1719" s="2">
        <f t="shared" si="268"/>
        <v>0</v>
      </c>
      <c r="O1719" s="2">
        <f t="shared" si="263"/>
        <v>0</v>
      </c>
      <c r="P1719" s="2">
        <f t="shared" si="264"/>
        <v>2274.5</v>
      </c>
      <c r="Q1719" s="2">
        <f t="shared" si="265"/>
        <v>0</v>
      </c>
      <c r="R1719">
        <v>5</v>
      </c>
      <c r="S1719">
        <v>0</v>
      </c>
      <c r="T1719" s="2">
        <v>454.90000000000003</v>
      </c>
      <c r="U1719" s="3">
        <v>0</v>
      </c>
      <c r="V1719" s="4">
        <f t="shared" si="269"/>
        <v>0</v>
      </c>
      <c r="W1719" s="2">
        <f t="shared" si="266"/>
        <v>2274.5</v>
      </c>
    </row>
    <row r="1720" spans="1:23" x14ac:dyDescent="0.25">
      <c r="A1720">
        <f t="shared" si="267"/>
        <v>2016</v>
      </c>
      <c r="B1720" s="1">
        <v>42509</v>
      </c>
      <c r="C1720" s="1">
        <v>42514</v>
      </c>
      <c r="D1720" s="1" t="str">
        <f t="shared" si="260"/>
        <v>May</v>
      </c>
      <c r="E1720" t="s">
        <v>38</v>
      </c>
      <c r="F1720" t="s">
        <v>709</v>
      </c>
      <c r="G1720" t="s">
        <v>25</v>
      </c>
      <c r="H1720" t="s">
        <v>80</v>
      </c>
      <c r="I1720" t="s">
        <v>1682</v>
      </c>
      <c r="J1720" t="s">
        <v>28</v>
      </c>
      <c r="K1720" t="s">
        <v>46</v>
      </c>
      <c r="L1720" s="2">
        <f t="shared" si="261"/>
        <v>32.148400000000002</v>
      </c>
      <c r="M1720" s="2">
        <f t="shared" si="262"/>
        <v>35.92</v>
      </c>
      <c r="N1720" s="2">
        <f t="shared" si="268"/>
        <v>3.7715999999999994</v>
      </c>
      <c r="O1720" s="2">
        <f t="shared" si="263"/>
        <v>15.086399999999998</v>
      </c>
      <c r="P1720" s="2">
        <f t="shared" si="264"/>
        <v>143.68</v>
      </c>
      <c r="Q1720" s="2">
        <f t="shared" si="265"/>
        <v>10.499999999999998</v>
      </c>
      <c r="R1720">
        <v>4</v>
      </c>
      <c r="S1720">
        <v>0</v>
      </c>
      <c r="T1720" s="2">
        <v>35.92</v>
      </c>
      <c r="U1720" s="3">
        <v>15.086400000000001</v>
      </c>
      <c r="V1720" s="4">
        <f t="shared" si="269"/>
        <v>10.5</v>
      </c>
      <c r="W1720" s="2">
        <f t="shared" si="266"/>
        <v>143.68</v>
      </c>
    </row>
    <row r="1721" spans="1:23" x14ac:dyDescent="0.25">
      <c r="A1721">
        <f t="shared" si="267"/>
        <v>2016</v>
      </c>
      <c r="B1721" s="1">
        <v>42509</v>
      </c>
      <c r="C1721" s="1">
        <v>42514</v>
      </c>
      <c r="D1721" s="1" t="str">
        <f t="shared" si="260"/>
        <v>May</v>
      </c>
      <c r="E1721" t="s">
        <v>38</v>
      </c>
      <c r="F1721" t="s">
        <v>709</v>
      </c>
      <c r="G1721" t="s">
        <v>25</v>
      </c>
      <c r="H1721" t="s">
        <v>80</v>
      </c>
      <c r="I1721" t="s">
        <v>825</v>
      </c>
      <c r="J1721" t="s">
        <v>28</v>
      </c>
      <c r="K1721" t="s">
        <v>46</v>
      </c>
      <c r="L1721" s="2">
        <f t="shared" si="261"/>
        <v>38.219299999999997</v>
      </c>
      <c r="M1721" s="2">
        <f t="shared" si="262"/>
        <v>39.76</v>
      </c>
      <c r="N1721" s="2">
        <f t="shared" si="268"/>
        <v>1.5407000000000011</v>
      </c>
      <c r="O1721" s="2">
        <f t="shared" si="263"/>
        <v>12.325600000000009</v>
      </c>
      <c r="P1721" s="2">
        <f t="shared" si="264"/>
        <v>318.08</v>
      </c>
      <c r="Q1721" s="2">
        <f t="shared" si="265"/>
        <v>3.8750000000000027</v>
      </c>
      <c r="R1721">
        <v>8</v>
      </c>
      <c r="S1721">
        <v>0</v>
      </c>
      <c r="T1721" s="2">
        <v>39.76</v>
      </c>
      <c r="U1721" s="3">
        <v>12.325599999999998</v>
      </c>
      <c r="V1721" s="4">
        <f t="shared" si="269"/>
        <v>3.8749999999999991</v>
      </c>
      <c r="W1721" s="2">
        <f t="shared" si="266"/>
        <v>318.08</v>
      </c>
    </row>
    <row r="1722" spans="1:23" x14ac:dyDescent="0.25">
      <c r="A1722">
        <f t="shared" si="267"/>
        <v>2016</v>
      </c>
      <c r="B1722" s="1">
        <v>42509</v>
      </c>
      <c r="C1722" s="1">
        <v>42514</v>
      </c>
      <c r="D1722" s="1" t="str">
        <f t="shared" si="260"/>
        <v>May</v>
      </c>
      <c r="E1722" t="s">
        <v>38</v>
      </c>
      <c r="F1722" t="s">
        <v>709</v>
      </c>
      <c r="G1722" t="s">
        <v>25</v>
      </c>
      <c r="H1722" t="s">
        <v>80</v>
      </c>
      <c r="I1722" t="s">
        <v>826</v>
      </c>
      <c r="J1722" t="s">
        <v>36</v>
      </c>
      <c r="K1722" t="s">
        <v>53</v>
      </c>
      <c r="L1722" s="2">
        <f t="shared" si="261"/>
        <v>44.014000000000003</v>
      </c>
      <c r="M1722" s="2">
        <f t="shared" si="262"/>
        <v>47.543999999999997</v>
      </c>
      <c r="N1722" s="2">
        <f t="shared" si="268"/>
        <v>3.529999999999994</v>
      </c>
      <c r="O1722" s="2">
        <f t="shared" si="263"/>
        <v>14.119999999999976</v>
      </c>
      <c r="P1722" s="2">
        <f t="shared" si="264"/>
        <v>190.17599999999999</v>
      </c>
      <c r="Q1722" s="2">
        <f t="shared" si="265"/>
        <v>7.4247013292949564</v>
      </c>
      <c r="R1722">
        <v>4</v>
      </c>
      <c r="S1722">
        <v>0.2</v>
      </c>
      <c r="T1722" s="2">
        <v>47.744</v>
      </c>
      <c r="U1722" s="3">
        <v>14.919999999999995</v>
      </c>
      <c r="V1722" s="4">
        <f t="shared" si="269"/>
        <v>7.8124999999999973</v>
      </c>
      <c r="W1722" s="2">
        <f t="shared" si="266"/>
        <v>190.976</v>
      </c>
    </row>
    <row r="1723" spans="1:23" x14ac:dyDescent="0.25">
      <c r="A1723">
        <f t="shared" si="267"/>
        <v>2015</v>
      </c>
      <c r="B1723" s="1">
        <v>42358</v>
      </c>
      <c r="C1723" s="1">
        <v>42363</v>
      </c>
      <c r="D1723" s="1" t="str">
        <f t="shared" si="260"/>
        <v>Dec</v>
      </c>
      <c r="E1723" t="s">
        <v>38</v>
      </c>
      <c r="F1723" t="s">
        <v>188</v>
      </c>
      <c r="G1723" t="s">
        <v>25</v>
      </c>
      <c r="H1723" t="s">
        <v>65</v>
      </c>
      <c r="I1723" t="s">
        <v>1284</v>
      </c>
      <c r="J1723" t="s">
        <v>50</v>
      </c>
      <c r="K1723" t="s">
        <v>51</v>
      </c>
      <c r="L1723" s="2">
        <f t="shared" si="261"/>
        <v>153.9846</v>
      </c>
      <c r="M1723" s="2">
        <f t="shared" si="262"/>
        <v>159.78400000000002</v>
      </c>
      <c r="N1723" s="2">
        <f t="shared" si="268"/>
        <v>5.7994000000000199</v>
      </c>
      <c r="O1723" s="2">
        <f t="shared" si="263"/>
        <v>11.59880000000004</v>
      </c>
      <c r="P1723" s="2">
        <f t="shared" si="264"/>
        <v>319.56800000000004</v>
      </c>
      <c r="Q1723" s="2">
        <f t="shared" si="265"/>
        <v>3.6295248585590669</v>
      </c>
      <c r="R1723">
        <v>2</v>
      </c>
      <c r="S1723">
        <v>0.2</v>
      </c>
      <c r="T1723" s="2">
        <v>159.98400000000001</v>
      </c>
      <c r="U1723" s="3">
        <v>11.998799999999996</v>
      </c>
      <c r="V1723" s="4">
        <f t="shared" si="269"/>
        <v>3.7499999999999987</v>
      </c>
      <c r="W1723" s="2">
        <f t="shared" si="266"/>
        <v>319.96800000000002</v>
      </c>
    </row>
    <row r="1724" spans="1:23" x14ac:dyDescent="0.25">
      <c r="A1724">
        <f t="shared" si="267"/>
        <v>2015</v>
      </c>
      <c r="B1724" s="1">
        <v>42358</v>
      </c>
      <c r="C1724" s="1">
        <v>42363</v>
      </c>
      <c r="D1724" s="1" t="str">
        <f t="shared" si="260"/>
        <v>Dec</v>
      </c>
      <c r="E1724" t="s">
        <v>38</v>
      </c>
      <c r="F1724" t="s">
        <v>188</v>
      </c>
      <c r="G1724" t="s">
        <v>25</v>
      </c>
      <c r="H1724" t="s">
        <v>65</v>
      </c>
      <c r="I1724" t="s">
        <v>1683</v>
      </c>
      <c r="J1724" t="s">
        <v>50</v>
      </c>
      <c r="K1724" t="s">
        <v>86</v>
      </c>
      <c r="L1724" s="2">
        <f t="shared" si="261"/>
        <v>243.1696</v>
      </c>
      <c r="M1724" s="2">
        <f t="shared" si="262"/>
        <v>255.768</v>
      </c>
      <c r="N1724" s="2">
        <f t="shared" si="268"/>
        <v>12.598399999999998</v>
      </c>
      <c r="O1724" s="2">
        <f t="shared" si="263"/>
        <v>50.393599999999992</v>
      </c>
      <c r="P1724" s="2">
        <f t="shared" si="264"/>
        <v>1023.072</v>
      </c>
      <c r="Q1724" s="2">
        <f t="shared" si="265"/>
        <v>4.9257139282474736</v>
      </c>
      <c r="R1724">
        <v>4</v>
      </c>
      <c r="S1724">
        <v>0.2</v>
      </c>
      <c r="T1724" s="2">
        <v>255.96799999999999</v>
      </c>
      <c r="U1724" s="3">
        <v>51.193599999999996</v>
      </c>
      <c r="V1724" s="4">
        <f t="shared" si="269"/>
        <v>5</v>
      </c>
      <c r="W1724" s="2">
        <f t="shared" si="266"/>
        <v>1023.872</v>
      </c>
    </row>
    <row r="1725" spans="1:23" x14ac:dyDescent="0.25">
      <c r="A1725">
        <f t="shared" si="267"/>
        <v>2015</v>
      </c>
      <c r="B1725" s="1">
        <v>42358</v>
      </c>
      <c r="C1725" s="1">
        <v>42363</v>
      </c>
      <c r="D1725" s="1" t="str">
        <f t="shared" si="260"/>
        <v>Dec</v>
      </c>
      <c r="E1725" t="s">
        <v>38</v>
      </c>
      <c r="F1725" t="s">
        <v>188</v>
      </c>
      <c r="G1725" t="s">
        <v>25</v>
      </c>
      <c r="H1725" t="s">
        <v>65</v>
      </c>
      <c r="I1725" t="s">
        <v>1684</v>
      </c>
      <c r="J1725" t="s">
        <v>28</v>
      </c>
      <c r="K1725" t="s">
        <v>29</v>
      </c>
      <c r="L1725" s="2">
        <f t="shared" si="261"/>
        <v>382.99519999999995</v>
      </c>
      <c r="M1725" s="2">
        <f t="shared" si="262"/>
        <v>358.75799999999992</v>
      </c>
      <c r="N1725" s="2">
        <f t="shared" si="268"/>
        <v>-24.23720000000003</v>
      </c>
      <c r="O1725" s="2">
        <f t="shared" si="263"/>
        <v>-72.711600000000089</v>
      </c>
      <c r="P1725" s="2">
        <f t="shared" si="264"/>
        <v>1076.2739999999999</v>
      </c>
      <c r="Q1725" s="2">
        <f t="shared" si="265"/>
        <v>-6.7558632838849677</v>
      </c>
      <c r="R1725">
        <v>3</v>
      </c>
      <c r="S1725">
        <v>0.3</v>
      </c>
      <c r="T1725" s="2">
        <v>359.05799999999994</v>
      </c>
      <c r="U1725" s="3">
        <v>-71.811600000000027</v>
      </c>
      <c r="V1725" s="4">
        <f t="shared" si="269"/>
        <v>-6.6666666666666705</v>
      </c>
      <c r="W1725" s="2">
        <f t="shared" si="266"/>
        <v>1077.1739999999998</v>
      </c>
    </row>
    <row r="1726" spans="1:23" x14ac:dyDescent="0.25">
      <c r="A1726">
        <f t="shared" si="267"/>
        <v>2015</v>
      </c>
      <c r="B1726" s="1">
        <v>42357</v>
      </c>
      <c r="C1726" s="1">
        <v>42358</v>
      </c>
      <c r="D1726" s="1" t="str">
        <f t="shared" si="260"/>
        <v>Dec</v>
      </c>
      <c r="E1726" t="s">
        <v>98</v>
      </c>
      <c r="F1726" t="s">
        <v>909</v>
      </c>
      <c r="G1726" t="s">
        <v>25</v>
      </c>
      <c r="H1726" t="s">
        <v>80</v>
      </c>
      <c r="I1726" t="s">
        <v>1685</v>
      </c>
      <c r="J1726" t="s">
        <v>36</v>
      </c>
      <c r="K1726" t="s">
        <v>55</v>
      </c>
      <c r="L1726" s="2">
        <f t="shared" si="261"/>
        <v>419.87360000000001</v>
      </c>
      <c r="M1726" s="2">
        <f t="shared" si="262"/>
        <v>434.15199999999999</v>
      </c>
      <c r="N1726" s="2">
        <f t="shared" si="268"/>
        <v>14.278399999999976</v>
      </c>
      <c r="O1726" s="2">
        <f t="shared" si="263"/>
        <v>42.835199999999929</v>
      </c>
      <c r="P1726" s="2">
        <f t="shared" si="264"/>
        <v>1302.4559999999999</v>
      </c>
      <c r="Q1726" s="2">
        <f t="shared" si="265"/>
        <v>3.2888020785347014</v>
      </c>
      <c r="R1726">
        <v>3</v>
      </c>
      <c r="S1726">
        <v>0.2</v>
      </c>
      <c r="T1726" s="2">
        <v>434.35199999999998</v>
      </c>
      <c r="U1726" s="3">
        <v>43.43519999999998</v>
      </c>
      <c r="V1726" s="4">
        <f t="shared" si="269"/>
        <v>3.3333333333333317</v>
      </c>
      <c r="W1726" s="2">
        <f t="shared" si="266"/>
        <v>1303.056</v>
      </c>
    </row>
    <row r="1727" spans="1:23" x14ac:dyDescent="0.25">
      <c r="A1727">
        <f t="shared" si="267"/>
        <v>2015</v>
      </c>
      <c r="B1727" s="1">
        <v>42357</v>
      </c>
      <c r="C1727" s="1">
        <v>42358</v>
      </c>
      <c r="D1727" s="1" t="str">
        <f t="shared" si="260"/>
        <v>Dec</v>
      </c>
      <c r="E1727" t="s">
        <v>98</v>
      </c>
      <c r="F1727" t="s">
        <v>909</v>
      </c>
      <c r="G1727" t="s">
        <v>25</v>
      </c>
      <c r="H1727" t="s">
        <v>80</v>
      </c>
      <c r="I1727" t="s">
        <v>1686</v>
      </c>
      <c r="J1727" t="s">
        <v>36</v>
      </c>
      <c r="K1727" t="s">
        <v>55</v>
      </c>
      <c r="L1727" s="2">
        <f t="shared" si="261"/>
        <v>3.3300000000000005</v>
      </c>
      <c r="M1727" s="2">
        <f t="shared" si="262"/>
        <v>3.3520000000000003</v>
      </c>
      <c r="N1727" s="2">
        <f t="shared" si="268"/>
        <v>2.1999999999999797E-2</v>
      </c>
      <c r="O1727" s="2">
        <f t="shared" si="263"/>
        <v>4.3999999999999595E-2</v>
      </c>
      <c r="P1727" s="2">
        <f t="shared" si="264"/>
        <v>6.7040000000000006</v>
      </c>
      <c r="Q1727" s="2">
        <f t="shared" si="265"/>
        <v>0.65632458233889612</v>
      </c>
      <c r="R1727">
        <v>2</v>
      </c>
      <c r="S1727">
        <v>0.2</v>
      </c>
      <c r="T1727" s="2">
        <v>3.5520000000000005</v>
      </c>
      <c r="U1727" s="3">
        <v>0.44399999999999973</v>
      </c>
      <c r="V1727" s="4">
        <f t="shared" si="269"/>
        <v>6.2499999999999956</v>
      </c>
      <c r="W1727" s="2">
        <f t="shared" si="266"/>
        <v>7.104000000000001</v>
      </c>
    </row>
    <row r="1728" spans="1:23" x14ac:dyDescent="0.25">
      <c r="A1728">
        <f t="shared" si="267"/>
        <v>2015</v>
      </c>
      <c r="B1728" s="1">
        <v>42357</v>
      </c>
      <c r="C1728" s="1">
        <v>42358</v>
      </c>
      <c r="D1728" s="1" t="str">
        <f t="shared" si="260"/>
        <v>Dec</v>
      </c>
      <c r="E1728" t="s">
        <v>98</v>
      </c>
      <c r="F1728" t="s">
        <v>909</v>
      </c>
      <c r="G1728" t="s">
        <v>25</v>
      </c>
      <c r="H1728" t="s">
        <v>80</v>
      </c>
      <c r="I1728" t="s">
        <v>1687</v>
      </c>
      <c r="J1728" t="s">
        <v>36</v>
      </c>
      <c r="K1728" t="s">
        <v>55</v>
      </c>
      <c r="L1728" s="2">
        <f t="shared" si="261"/>
        <v>86.888800000000003</v>
      </c>
      <c r="M1728" s="2">
        <f t="shared" si="262"/>
        <v>88.632000000000005</v>
      </c>
      <c r="N1728" s="2">
        <f t="shared" si="268"/>
        <v>1.7432000000000016</v>
      </c>
      <c r="O1728" s="2">
        <f t="shared" si="263"/>
        <v>6.9728000000000065</v>
      </c>
      <c r="P1728" s="2">
        <f t="shared" si="264"/>
        <v>354.52800000000002</v>
      </c>
      <c r="Q1728" s="2">
        <f t="shared" si="265"/>
        <v>1.9667840057766963</v>
      </c>
      <c r="R1728">
        <v>4</v>
      </c>
      <c r="S1728">
        <v>0.2</v>
      </c>
      <c r="T1728" s="2">
        <v>88.832000000000008</v>
      </c>
      <c r="U1728" s="3">
        <v>7.7728000000000002</v>
      </c>
      <c r="V1728" s="4">
        <f t="shared" si="269"/>
        <v>2.1875</v>
      </c>
      <c r="W1728" s="2">
        <f t="shared" si="266"/>
        <v>355.32800000000003</v>
      </c>
    </row>
    <row r="1729" spans="1:23" x14ac:dyDescent="0.25">
      <c r="A1729">
        <f t="shared" si="267"/>
        <v>2017</v>
      </c>
      <c r="B1729" s="1">
        <v>42854</v>
      </c>
      <c r="C1729" s="1">
        <v>42859</v>
      </c>
      <c r="D1729" s="1" t="str">
        <f t="shared" si="260"/>
        <v>Apr</v>
      </c>
      <c r="E1729" t="s">
        <v>23</v>
      </c>
      <c r="F1729" t="s">
        <v>1688</v>
      </c>
      <c r="G1729" t="s">
        <v>33</v>
      </c>
      <c r="H1729" t="s">
        <v>80</v>
      </c>
      <c r="I1729" t="s">
        <v>1689</v>
      </c>
      <c r="J1729" t="s">
        <v>28</v>
      </c>
      <c r="K1729" t="s">
        <v>41</v>
      </c>
      <c r="L1729" s="2">
        <f t="shared" si="261"/>
        <v>1062.328</v>
      </c>
      <c r="M1729" s="2">
        <f t="shared" si="262"/>
        <v>1047.9499999999998</v>
      </c>
      <c r="N1729" s="2">
        <f t="shared" si="268"/>
        <v>-14.378000000000156</v>
      </c>
      <c r="O1729" s="2">
        <f t="shared" si="263"/>
        <v>-71.890000000000782</v>
      </c>
      <c r="P1729" s="2">
        <f t="shared" si="264"/>
        <v>5239.7499999999991</v>
      </c>
      <c r="Q1729" s="2">
        <f t="shared" si="265"/>
        <v>-1.3720120234744175</v>
      </c>
      <c r="R1729">
        <v>5</v>
      </c>
      <c r="S1729">
        <v>0.4</v>
      </c>
      <c r="T1729" s="2">
        <v>1048.3499999999999</v>
      </c>
      <c r="U1729" s="3">
        <v>-69.889999999999986</v>
      </c>
      <c r="V1729" s="4">
        <f t="shared" si="269"/>
        <v>-1.333333333333333</v>
      </c>
      <c r="W1729" s="2">
        <f t="shared" si="266"/>
        <v>5241.75</v>
      </c>
    </row>
    <row r="1730" spans="1:23" x14ac:dyDescent="0.25">
      <c r="A1730">
        <f t="shared" si="267"/>
        <v>2016</v>
      </c>
      <c r="B1730" s="1">
        <v>42407</v>
      </c>
      <c r="C1730" s="1">
        <v>42407</v>
      </c>
      <c r="D1730" s="1" t="str">
        <f t="shared" ref="D1730:D1793" si="270">TEXT((B1730),"MMM")</f>
        <v>Feb</v>
      </c>
      <c r="E1730" t="s">
        <v>528</v>
      </c>
      <c r="F1730" t="s">
        <v>828</v>
      </c>
      <c r="G1730" t="s">
        <v>25</v>
      </c>
      <c r="H1730" t="s">
        <v>26</v>
      </c>
      <c r="I1730" t="s">
        <v>1632</v>
      </c>
      <c r="J1730" t="s">
        <v>50</v>
      </c>
      <c r="K1730" t="s">
        <v>86</v>
      </c>
      <c r="L1730" s="2">
        <f t="shared" ref="L1730:L1793" si="271">T1730 - (U1730 / R1730)</f>
        <v>94.75</v>
      </c>
      <c r="M1730" s="2">
        <f t="shared" ref="M1730:M1793" si="272">(T1730/1-S1730)</f>
        <v>100</v>
      </c>
      <c r="N1730" s="2">
        <f t="shared" si="268"/>
        <v>5.25</v>
      </c>
      <c r="O1730" s="2">
        <f t="shared" ref="O1730:O1793" si="273">N1730*R1730</f>
        <v>21</v>
      </c>
      <c r="P1730" s="2">
        <f t="shared" ref="P1730:P1793" si="274">(M1730*R1730)</f>
        <v>400</v>
      </c>
      <c r="Q1730" s="2">
        <f t="shared" ref="Q1730:Q1793" si="275">(O1730/(M1730*R1730))*100</f>
        <v>5.25</v>
      </c>
      <c r="R1730">
        <v>4</v>
      </c>
      <c r="S1730">
        <v>0</v>
      </c>
      <c r="T1730" s="2">
        <v>100</v>
      </c>
      <c r="U1730" s="3">
        <v>21</v>
      </c>
      <c r="V1730" s="4">
        <f t="shared" si="269"/>
        <v>5.25</v>
      </c>
      <c r="W1730" s="2">
        <f t="shared" ref="W1730:W1793" si="276">R1730*T1730</f>
        <v>400</v>
      </c>
    </row>
    <row r="1731" spans="1:23" x14ac:dyDescent="0.25">
      <c r="A1731">
        <f t="shared" ref="A1731:A1794" si="277">YEAR(B1731)</f>
        <v>2016</v>
      </c>
      <c r="B1731" s="1">
        <v>42407</v>
      </c>
      <c r="C1731" s="1">
        <v>42407</v>
      </c>
      <c r="D1731" s="1" t="str">
        <f t="shared" si="270"/>
        <v>Feb</v>
      </c>
      <c r="E1731" t="s">
        <v>528</v>
      </c>
      <c r="F1731" t="s">
        <v>828</v>
      </c>
      <c r="G1731" t="s">
        <v>25</v>
      </c>
      <c r="H1731" t="s">
        <v>26</v>
      </c>
      <c r="I1731" t="s">
        <v>1099</v>
      </c>
      <c r="J1731" t="s">
        <v>36</v>
      </c>
      <c r="K1731" t="s">
        <v>37</v>
      </c>
      <c r="L1731" s="2">
        <f t="shared" si="271"/>
        <v>6.6294000000000004</v>
      </c>
      <c r="M1731" s="2">
        <f t="shared" si="272"/>
        <v>7.83</v>
      </c>
      <c r="N1731" s="2">
        <f t="shared" ref="N1731:N1794" si="278">(M1731-L1731)</f>
        <v>1.2005999999999997</v>
      </c>
      <c r="O1731" s="2">
        <f t="shared" si="273"/>
        <v>3.601799999999999</v>
      </c>
      <c r="P1731" s="2">
        <f t="shared" si="274"/>
        <v>23.490000000000002</v>
      </c>
      <c r="Q1731" s="2">
        <f t="shared" si="275"/>
        <v>15.333333333333327</v>
      </c>
      <c r="R1731">
        <v>3</v>
      </c>
      <c r="S1731">
        <v>0</v>
      </c>
      <c r="T1731" s="2">
        <v>7.83</v>
      </c>
      <c r="U1731" s="3">
        <v>3.6017999999999999</v>
      </c>
      <c r="V1731" s="4">
        <f t="shared" ref="V1731:V1794" si="279">(U1731/W1731)*100</f>
        <v>15.333333333333332</v>
      </c>
      <c r="W1731" s="2">
        <f t="shared" si="276"/>
        <v>23.490000000000002</v>
      </c>
    </row>
    <row r="1732" spans="1:23" x14ac:dyDescent="0.25">
      <c r="A1732">
        <f t="shared" si="277"/>
        <v>2014</v>
      </c>
      <c r="B1732" s="1">
        <v>41910</v>
      </c>
      <c r="C1732" s="1">
        <v>41915</v>
      </c>
      <c r="D1732" s="1" t="str">
        <f t="shared" si="270"/>
        <v>Sep</v>
      </c>
      <c r="E1732" t="s">
        <v>38</v>
      </c>
      <c r="F1732" t="s">
        <v>1527</v>
      </c>
      <c r="G1732" t="s">
        <v>33</v>
      </c>
      <c r="H1732" t="s">
        <v>26</v>
      </c>
      <c r="I1732" t="s">
        <v>1690</v>
      </c>
      <c r="J1732" t="s">
        <v>36</v>
      </c>
      <c r="K1732" t="s">
        <v>60</v>
      </c>
      <c r="L1732" s="2">
        <f t="shared" si="271"/>
        <v>92.345600000000005</v>
      </c>
      <c r="M1732" s="2">
        <f t="shared" si="272"/>
        <v>96.055999999999997</v>
      </c>
      <c r="N1732" s="2">
        <f t="shared" si="278"/>
        <v>3.7103999999999928</v>
      </c>
      <c r="O1732" s="2">
        <f t="shared" si="273"/>
        <v>29.683199999999943</v>
      </c>
      <c r="P1732" s="2">
        <f t="shared" si="274"/>
        <v>768.44799999999998</v>
      </c>
      <c r="Q1732" s="2">
        <f t="shared" si="275"/>
        <v>3.8627467310735333</v>
      </c>
      <c r="R1732">
        <v>8</v>
      </c>
      <c r="S1732">
        <v>0.2</v>
      </c>
      <c r="T1732" s="2">
        <v>96.256</v>
      </c>
      <c r="U1732" s="3">
        <v>31.283199999999987</v>
      </c>
      <c r="V1732" s="4">
        <f t="shared" si="279"/>
        <v>4.0624999999999982</v>
      </c>
      <c r="W1732" s="2">
        <f t="shared" si="276"/>
        <v>770.048</v>
      </c>
    </row>
    <row r="1733" spans="1:23" x14ac:dyDescent="0.25">
      <c r="A1733">
        <f t="shared" si="277"/>
        <v>2014</v>
      </c>
      <c r="B1733" s="1">
        <v>41910</v>
      </c>
      <c r="C1733" s="1">
        <v>41915</v>
      </c>
      <c r="D1733" s="1" t="str">
        <f t="shared" si="270"/>
        <v>Sep</v>
      </c>
      <c r="E1733" t="s">
        <v>38</v>
      </c>
      <c r="F1733" t="s">
        <v>1527</v>
      </c>
      <c r="G1733" t="s">
        <v>33</v>
      </c>
      <c r="H1733" t="s">
        <v>26</v>
      </c>
      <c r="I1733" t="s">
        <v>241</v>
      </c>
      <c r="J1733" t="s">
        <v>36</v>
      </c>
      <c r="K1733" t="s">
        <v>60</v>
      </c>
      <c r="L1733" s="2">
        <f t="shared" si="271"/>
        <v>8.8176000000000005</v>
      </c>
      <c r="M1733" s="2">
        <f t="shared" si="272"/>
        <v>10.488000000000001</v>
      </c>
      <c r="N1733" s="2">
        <f t="shared" si="278"/>
        <v>1.6704000000000008</v>
      </c>
      <c r="O1733" s="2">
        <f t="shared" si="273"/>
        <v>3.3408000000000015</v>
      </c>
      <c r="P1733" s="2">
        <f t="shared" si="274"/>
        <v>20.976000000000003</v>
      </c>
      <c r="Q1733" s="2">
        <f t="shared" si="275"/>
        <v>15.92677345537758</v>
      </c>
      <c r="R1733">
        <v>2</v>
      </c>
      <c r="S1733">
        <v>0.2</v>
      </c>
      <c r="T1733" s="2">
        <v>10.688000000000001</v>
      </c>
      <c r="U1733" s="3">
        <v>3.7407999999999997</v>
      </c>
      <c r="V1733" s="4">
        <f t="shared" si="279"/>
        <v>17.5</v>
      </c>
      <c r="W1733" s="2">
        <f t="shared" si="276"/>
        <v>21.376000000000001</v>
      </c>
    </row>
    <row r="1734" spans="1:23" x14ac:dyDescent="0.25">
      <c r="A1734">
        <f t="shared" si="277"/>
        <v>2016</v>
      </c>
      <c r="B1734" s="1">
        <v>42561</v>
      </c>
      <c r="C1734" s="1">
        <v>42565</v>
      </c>
      <c r="D1734" s="1" t="str">
        <f t="shared" si="270"/>
        <v>Jul</v>
      </c>
      <c r="E1734" t="s">
        <v>38</v>
      </c>
      <c r="F1734" t="s">
        <v>389</v>
      </c>
      <c r="G1734" t="s">
        <v>25</v>
      </c>
      <c r="H1734" t="s">
        <v>65</v>
      </c>
      <c r="I1734" t="s">
        <v>670</v>
      </c>
      <c r="J1734" t="s">
        <v>36</v>
      </c>
      <c r="K1734" t="s">
        <v>43</v>
      </c>
      <c r="L1734" s="2">
        <f t="shared" si="271"/>
        <v>349.30799999999999</v>
      </c>
      <c r="M1734" s="2">
        <f t="shared" si="272"/>
        <v>337.84000000000003</v>
      </c>
      <c r="N1734" s="2">
        <f t="shared" si="278"/>
        <v>-11.467999999999961</v>
      </c>
      <c r="O1734" s="2">
        <f t="shared" si="273"/>
        <v>-34.403999999999883</v>
      </c>
      <c r="P1734" s="2">
        <f t="shared" si="274"/>
        <v>1013.5200000000001</v>
      </c>
      <c r="Q1734" s="2">
        <f t="shared" si="275"/>
        <v>-3.3945062751598267</v>
      </c>
      <c r="R1734">
        <v>3</v>
      </c>
      <c r="S1734">
        <v>0.2</v>
      </c>
      <c r="T1734" s="2">
        <v>338.04</v>
      </c>
      <c r="U1734" s="3">
        <v>-33.804000000000002</v>
      </c>
      <c r="V1734" s="4">
        <f t="shared" si="279"/>
        <v>-3.3333333333333335</v>
      </c>
      <c r="W1734" s="2">
        <f t="shared" si="276"/>
        <v>1014.1200000000001</v>
      </c>
    </row>
    <row r="1735" spans="1:23" x14ac:dyDescent="0.25">
      <c r="A1735">
        <f t="shared" si="277"/>
        <v>2016</v>
      </c>
      <c r="B1735" s="1">
        <v>42561</v>
      </c>
      <c r="C1735" s="1">
        <v>42565</v>
      </c>
      <c r="D1735" s="1" t="str">
        <f t="shared" si="270"/>
        <v>Jul</v>
      </c>
      <c r="E1735" t="s">
        <v>38</v>
      </c>
      <c r="F1735" t="s">
        <v>389</v>
      </c>
      <c r="G1735" t="s">
        <v>25</v>
      </c>
      <c r="H1735" t="s">
        <v>65</v>
      </c>
      <c r="I1735" t="s">
        <v>462</v>
      </c>
      <c r="J1735" t="s">
        <v>36</v>
      </c>
      <c r="K1735" t="s">
        <v>48</v>
      </c>
      <c r="L1735" s="2">
        <f t="shared" si="271"/>
        <v>149.90200000000002</v>
      </c>
      <c r="M1735" s="2">
        <f t="shared" si="272"/>
        <v>154.04000000000002</v>
      </c>
      <c r="N1735" s="2">
        <f t="shared" si="278"/>
        <v>4.1380000000000052</v>
      </c>
      <c r="O1735" s="2">
        <f t="shared" si="273"/>
        <v>16.552000000000021</v>
      </c>
      <c r="P1735" s="2">
        <f t="shared" si="274"/>
        <v>616.16000000000008</v>
      </c>
      <c r="Q1735" s="2">
        <f t="shared" si="275"/>
        <v>2.6863152427940826</v>
      </c>
      <c r="R1735">
        <v>4</v>
      </c>
      <c r="S1735">
        <v>0.2</v>
      </c>
      <c r="T1735" s="2">
        <v>154.24</v>
      </c>
      <c r="U1735" s="3">
        <v>17.351999999999975</v>
      </c>
      <c r="V1735" s="4">
        <f t="shared" si="279"/>
        <v>2.812499999999996</v>
      </c>
      <c r="W1735" s="2">
        <f t="shared" si="276"/>
        <v>616.96</v>
      </c>
    </row>
    <row r="1736" spans="1:23" x14ac:dyDescent="0.25">
      <c r="A1736">
        <f t="shared" si="277"/>
        <v>2017</v>
      </c>
      <c r="B1736" s="1">
        <v>42945</v>
      </c>
      <c r="C1736" s="1">
        <v>42948</v>
      </c>
      <c r="D1736" s="1" t="str">
        <f t="shared" si="270"/>
        <v>Jul</v>
      </c>
      <c r="E1736" t="s">
        <v>23</v>
      </c>
      <c r="F1736" t="s">
        <v>574</v>
      </c>
      <c r="G1736" t="s">
        <v>25</v>
      </c>
      <c r="H1736" t="s">
        <v>26</v>
      </c>
      <c r="I1736" t="s">
        <v>1691</v>
      </c>
      <c r="J1736" t="s">
        <v>36</v>
      </c>
      <c r="K1736" t="s">
        <v>55</v>
      </c>
      <c r="L1736" s="2">
        <f t="shared" si="271"/>
        <v>31.581000000000007</v>
      </c>
      <c r="M1736" s="2">
        <f t="shared" si="272"/>
        <v>34.648000000000003</v>
      </c>
      <c r="N1736" s="2">
        <f t="shared" si="278"/>
        <v>3.0669999999999966</v>
      </c>
      <c r="O1736" s="2">
        <f t="shared" si="273"/>
        <v>6.1339999999999932</v>
      </c>
      <c r="P1736" s="2">
        <f t="shared" si="274"/>
        <v>69.296000000000006</v>
      </c>
      <c r="Q1736" s="2">
        <f t="shared" si="275"/>
        <v>8.8518817824982587</v>
      </c>
      <c r="R1736">
        <v>2</v>
      </c>
      <c r="S1736">
        <v>0.2</v>
      </c>
      <c r="T1736" s="2">
        <v>34.848000000000006</v>
      </c>
      <c r="U1736" s="3">
        <v>6.5339999999999971</v>
      </c>
      <c r="V1736" s="4">
        <f t="shared" si="279"/>
        <v>9.3749999999999947</v>
      </c>
      <c r="W1736" s="2">
        <f t="shared" si="276"/>
        <v>69.696000000000012</v>
      </c>
    </row>
    <row r="1737" spans="1:23" x14ac:dyDescent="0.25">
      <c r="A1737">
        <f t="shared" si="277"/>
        <v>2017</v>
      </c>
      <c r="B1737" s="1">
        <v>42945</v>
      </c>
      <c r="C1737" s="1">
        <v>42948</v>
      </c>
      <c r="D1737" s="1" t="str">
        <f t="shared" si="270"/>
        <v>Jul</v>
      </c>
      <c r="E1737" t="s">
        <v>23</v>
      </c>
      <c r="F1737" t="s">
        <v>574</v>
      </c>
      <c r="G1737" t="s">
        <v>25</v>
      </c>
      <c r="H1737" t="s">
        <v>26</v>
      </c>
      <c r="I1737" t="s">
        <v>1361</v>
      </c>
      <c r="J1737" t="s">
        <v>50</v>
      </c>
      <c r="K1737" t="s">
        <v>51</v>
      </c>
      <c r="L1737" s="2">
        <f t="shared" si="271"/>
        <v>21.725000000000001</v>
      </c>
      <c r="M1737" s="2">
        <f t="shared" si="272"/>
        <v>21.8</v>
      </c>
      <c r="N1737" s="2">
        <f t="shared" si="278"/>
        <v>7.4999999999999289E-2</v>
      </c>
      <c r="O1737" s="2">
        <f t="shared" si="273"/>
        <v>0.37499999999999645</v>
      </c>
      <c r="P1737" s="2">
        <f t="shared" si="274"/>
        <v>109</v>
      </c>
      <c r="Q1737" s="2">
        <f t="shared" si="275"/>
        <v>0.34403669724770314</v>
      </c>
      <c r="R1737">
        <v>5</v>
      </c>
      <c r="S1737">
        <v>0.2</v>
      </c>
      <c r="T1737" s="2">
        <v>22</v>
      </c>
      <c r="U1737" s="3">
        <v>1.375</v>
      </c>
      <c r="V1737" s="4">
        <f t="shared" si="279"/>
        <v>1.25</v>
      </c>
      <c r="W1737" s="2">
        <f t="shared" si="276"/>
        <v>110</v>
      </c>
    </row>
    <row r="1738" spans="1:23" x14ac:dyDescent="0.25">
      <c r="A1738">
        <f t="shared" si="277"/>
        <v>2017</v>
      </c>
      <c r="B1738" s="1">
        <v>42945</v>
      </c>
      <c r="C1738" s="1">
        <v>42948</v>
      </c>
      <c r="D1738" s="1" t="str">
        <f t="shared" si="270"/>
        <v>Jul</v>
      </c>
      <c r="E1738" t="s">
        <v>23</v>
      </c>
      <c r="F1738" t="s">
        <v>574</v>
      </c>
      <c r="G1738" t="s">
        <v>25</v>
      </c>
      <c r="H1738" t="s">
        <v>26</v>
      </c>
      <c r="I1738" t="s">
        <v>47</v>
      </c>
      <c r="J1738" t="s">
        <v>36</v>
      </c>
      <c r="K1738" t="s">
        <v>48</v>
      </c>
      <c r="L1738" s="2">
        <f t="shared" si="271"/>
        <v>4.2406000000000006</v>
      </c>
      <c r="M1738" s="2">
        <f t="shared" si="272"/>
        <v>4.1680000000000001</v>
      </c>
      <c r="N1738" s="2">
        <f t="shared" si="278"/>
        <v>-7.2600000000000442E-2</v>
      </c>
      <c r="O1738" s="2">
        <f t="shared" si="273"/>
        <v>-0.21780000000000133</v>
      </c>
      <c r="P1738" s="2">
        <f t="shared" si="274"/>
        <v>12.504000000000001</v>
      </c>
      <c r="Q1738" s="2">
        <f t="shared" si="275"/>
        <v>-1.7418426103646936</v>
      </c>
      <c r="R1738">
        <v>3</v>
      </c>
      <c r="S1738">
        <v>0.2</v>
      </c>
      <c r="T1738" s="2">
        <v>4.3680000000000003</v>
      </c>
      <c r="U1738" s="3">
        <v>0.3822000000000001</v>
      </c>
      <c r="V1738" s="4">
        <f t="shared" si="279"/>
        <v>2.916666666666667</v>
      </c>
      <c r="W1738" s="2">
        <f t="shared" si="276"/>
        <v>13.104000000000001</v>
      </c>
    </row>
    <row r="1739" spans="1:23" x14ac:dyDescent="0.25">
      <c r="A1739">
        <f t="shared" si="277"/>
        <v>2015</v>
      </c>
      <c r="B1739" s="1">
        <v>42250</v>
      </c>
      <c r="C1739" s="1">
        <v>42256</v>
      </c>
      <c r="D1739" s="1" t="str">
        <f t="shared" si="270"/>
        <v>Sep</v>
      </c>
      <c r="E1739" t="s">
        <v>38</v>
      </c>
      <c r="F1739" t="s">
        <v>376</v>
      </c>
      <c r="G1739" t="s">
        <v>33</v>
      </c>
      <c r="H1739" t="s">
        <v>34</v>
      </c>
      <c r="I1739" t="s">
        <v>736</v>
      </c>
      <c r="J1739" t="s">
        <v>36</v>
      </c>
      <c r="K1739" t="s">
        <v>43</v>
      </c>
      <c r="L1739" s="2">
        <f t="shared" si="271"/>
        <v>28.610400000000002</v>
      </c>
      <c r="M1739" s="2">
        <f t="shared" si="272"/>
        <v>31.44</v>
      </c>
      <c r="N1739" s="2">
        <f t="shared" si="278"/>
        <v>2.8295999999999992</v>
      </c>
      <c r="O1739" s="2">
        <f t="shared" si="273"/>
        <v>8.4887999999999977</v>
      </c>
      <c r="P1739" s="2">
        <f t="shared" si="274"/>
        <v>94.320000000000007</v>
      </c>
      <c r="Q1739" s="2">
        <f t="shared" si="275"/>
        <v>8.9999999999999964</v>
      </c>
      <c r="R1739">
        <v>3</v>
      </c>
      <c r="S1739">
        <v>0</v>
      </c>
      <c r="T1739" s="2">
        <v>31.44</v>
      </c>
      <c r="U1739" s="3">
        <v>8.4888000000000012</v>
      </c>
      <c r="V1739" s="4">
        <f t="shared" si="279"/>
        <v>9.0000000000000018</v>
      </c>
      <c r="W1739" s="2">
        <f t="shared" si="276"/>
        <v>94.320000000000007</v>
      </c>
    </row>
    <row r="1740" spans="1:23" x14ac:dyDescent="0.25">
      <c r="A1740">
        <f t="shared" si="277"/>
        <v>2015</v>
      </c>
      <c r="B1740" s="1">
        <v>42250</v>
      </c>
      <c r="C1740" s="1">
        <v>42256</v>
      </c>
      <c r="D1740" s="1" t="str">
        <f t="shared" si="270"/>
        <v>Sep</v>
      </c>
      <c r="E1740" t="s">
        <v>38</v>
      </c>
      <c r="F1740" t="s">
        <v>376</v>
      </c>
      <c r="G1740" t="s">
        <v>33</v>
      </c>
      <c r="H1740" t="s">
        <v>34</v>
      </c>
      <c r="I1740" t="s">
        <v>1596</v>
      </c>
      <c r="J1740" t="s">
        <v>50</v>
      </c>
      <c r="K1740" t="s">
        <v>86</v>
      </c>
      <c r="L1740" s="2">
        <f t="shared" si="271"/>
        <v>16.1995</v>
      </c>
      <c r="M1740" s="2">
        <f t="shared" si="272"/>
        <v>17.899999999999999</v>
      </c>
      <c r="N1740" s="2">
        <f t="shared" si="278"/>
        <v>1.7004999999999981</v>
      </c>
      <c r="O1740" s="2">
        <f t="shared" si="273"/>
        <v>3.4009999999999962</v>
      </c>
      <c r="P1740" s="2">
        <f t="shared" si="274"/>
        <v>35.799999999999997</v>
      </c>
      <c r="Q1740" s="2">
        <f t="shared" si="275"/>
        <v>9.4999999999999911</v>
      </c>
      <c r="R1740">
        <v>2</v>
      </c>
      <c r="S1740">
        <v>0</v>
      </c>
      <c r="T1740" s="2">
        <v>17.899999999999999</v>
      </c>
      <c r="U1740" s="3">
        <v>3.400999999999998</v>
      </c>
      <c r="V1740" s="4">
        <f t="shared" si="279"/>
        <v>9.4999999999999947</v>
      </c>
      <c r="W1740" s="2">
        <f t="shared" si="276"/>
        <v>35.799999999999997</v>
      </c>
    </row>
    <row r="1741" spans="1:23" x14ac:dyDescent="0.25">
      <c r="A1741">
        <f t="shared" si="277"/>
        <v>2015</v>
      </c>
      <c r="B1741" s="1">
        <v>42250</v>
      </c>
      <c r="C1741" s="1">
        <v>42256</v>
      </c>
      <c r="D1741" s="1" t="str">
        <f t="shared" si="270"/>
        <v>Sep</v>
      </c>
      <c r="E1741" t="s">
        <v>38</v>
      </c>
      <c r="F1741" t="s">
        <v>376</v>
      </c>
      <c r="G1741" t="s">
        <v>33</v>
      </c>
      <c r="H1741" t="s">
        <v>34</v>
      </c>
      <c r="I1741" t="s">
        <v>1692</v>
      </c>
      <c r="J1741" t="s">
        <v>50</v>
      </c>
      <c r="K1741" t="s">
        <v>86</v>
      </c>
      <c r="L1741" s="2">
        <f t="shared" si="271"/>
        <v>120.12959999999998</v>
      </c>
      <c r="M1741" s="2">
        <f t="shared" si="272"/>
        <v>129.44999999999999</v>
      </c>
      <c r="N1741" s="2">
        <f t="shared" si="278"/>
        <v>9.3204000000000065</v>
      </c>
      <c r="O1741" s="2">
        <f t="shared" si="273"/>
        <v>46.602000000000032</v>
      </c>
      <c r="P1741" s="2">
        <f t="shared" si="274"/>
        <v>647.25</v>
      </c>
      <c r="Q1741" s="2">
        <f t="shared" si="275"/>
        <v>7.2000000000000046</v>
      </c>
      <c r="R1741">
        <v>5</v>
      </c>
      <c r="S1741">
        <v>0</v>
      </c>
      <c r="T1741" s="2">
        <v>129.44999999999999</v>
      </c>
      <c r="U1741" s="3">
        <v>46.601999999999997</v>
      </c>
      <c r="V1741" s="4">
        <f t="shared" si="279"/>
        <v>7.1999999999999993</v>
      </c>
      <c r="W1741" s="2">
        <f t="shared" si="276"/>
        <v>647.25</v>
      </c>
    </row>
    <row r="1742" spans="1:23" x14ac:dyDescent="0.25">
      <c r="A1742">
        <f t="shared" si="277"/>
        <v>2014</v>
      </c>
      <c r="B1742" s="1">
        <v>41860</v>
      </c>
      <c r="C1742" s="1">
        <v>41867</v>
      </c>
      <c r="D1742" s="1" t="str">
        <f t="shared" si="270"/>
        <v>Aug</v>
      </c>
      <c r="E1742" t="s">
        <v>38</v>
      </c>
      <c r="F1742" t="s">
        <v>1693</v>
      </c>
      <c r="G1742" t="s">
        <v>64</v>
      </c>
      <c r="H1742" t="s">
        <v>34</v>
      </c>
      <c r="I1742" t="s">
        <v>1445</v>
      </c>
      <c r="J1742" t="s">
        <v>36</v>
      </c>
      <c r="K1742" t="s">
        <v>37</v>
      </c>
      <c r="L1742" s="2">
        <f t="shared" si="271"/>
        <v>19.679399999999998</v>
      </c>
      <c r="M1742" s="2">
        <f t="shared" si="272"/>
        <v>20.88</v>
      </c>
      <c r="N1742" s="2">
        <f t="shared" si="278"/>
        <v>1.2006000000000014</v>
      </c>
      <c r="O1742" s="2">
        <f t="shared" si="273"/>
        <v>9.6048000000000116</v>
      </c>
      <c r="P1742" s="2">
        <f t="shared" si="274"/>
        <v>167.04</v>
      </c>
      <c r="Q1742" s="2">
        <f t="shared" si="275"/>
        <v>5.7500000000000071</v>
      </c>
      <c r="R1742">
        <v>8</v>
      </c>
      <c r="S1742">
        <v>0</v>
      </c>
      <c r="T1742" s="2">
        <v>20.88</v>
      </c>
      <c r="U1742" s="3">
        <v>9.6047999999999991</v>
      </c>
      <c r="V1742" s="4">
        <f t="shared" si="279"/>
        <v>5.75</v>
      </c>
      <c r="W1742" s="2">
        <f t="shared" si="276"/>
        <v>167.04</v>
      </c>
    </row>
    <row r="1743" spans="1:23" x14ac:dyDescent="0.25">
      <c r="A1743">
        <f t="shared" si="277"/>
        <v>2017</v>
      </c>
      <c r="B1743" s="1">
        <v>43038</v>
      </c>
      <c r="C1743" s="1">
        <v>43042</v>
      </c>
      <c r="D1743" s="1" t="str">
        <f t="shared" si="270"/>
        <v>Oct</v>
      </c>
      <c r="E1743" t="s">
        <v>38</v>
      </c>
      <c r="F1743" t="s">
        <v>1601</v>
      </c>
      <c r="G1743" t="s">
        <v>25</v>
      </c>
      <c r="H1743" t="s">
        <v>80</v>
      </c>
      <c r="I1743" t="s">
        <v>1694</v>
      </c>
      <c r="J1743" t="s">
        <v>36</v>
      </c>
      <c r="K1743" t="s">
        <v>60</v>
      </c>
      <c r="L1743" s="2">
        <f t="shared" si="271"/>
        <v>18.921600000000005</v>
      </c>
      <c r="M1743" s="2">
        <f t="shared" si="272"/>
        <v>20.536000000000005</v>
      </c>
      <c r="N1743" s="2">
        <f t="shared" si="278"/>
        <v>1.6143999999999998</v>
      </c>
      <c r="O1743" s="2">
        <f t="shared" si="273"/>
        <v>6.4575999999999993</v>
      </c>
      <c r="P1743" s="2">
        <f t="shared" si="274"/>
        <v>82.14400000000002</v>
      </c>
      <c r="Q1743" s="2">
        <f t="shared" si="275"/>
        <v>7.8613167121153076</v>
      </c>
      <c r="R1743">
        <v>4</v>
      </c>
      <c r="S1743">
        <v>0.2</v>
      </c>
      <c r="T1743" s="2">
        <v>20.736000000000004</v>
      </c>
      <c r="U1743" s="3">
        <v>7.2576000000000001</v>
      </c>
      <c r="V1743" s="4">
        <f t="shared" si="279"/>
        <v>8.7499999999999982</v>
      </c>
      <c r="W1743" s="2">
        <f t="shared" si="276"/>
        <v>82.944000000000017</v>
      </c>
    </row>
    <row r="1744" spans="1:23" x14ac:dyDescent="0.25">
      <c r="A1744">
        <f t="shared" si="277"/>
        <v>2017</v>
      </c>
      <c r="B1744" s="1">
        <v>43038</v>
      </c>
      <c r="C1744" s="1">
        <v>43042</v>
      </c>
      <c r="D1744" s="1" t="str">
        <f t="shared" si="270"/>
        <v>Oct</v>
      </c>
      <c r="E1744" t="s">
        <v>38</v>
      </c>
      <c r="F1744" t="s">
        <v>1601</v>
      </c>
      <c r="G1744" t="s">
        <v>25</v>
      </c>
      <c r="H1744" t="s">
        <v>80</v>
      </c>
      <c r="I1744" t="s">
        <v>1635</v>
      </c>
      <c r="J1744" t="s">
        <v>28</v>
      </c>
      <c r="K1744" t="s">
        <v>46</v>
      </c>
      <c r="L1744" s="2">
        <f t="shared" si="271"/>
        <v>6.6752000000000011</v>
      </c>
      <c r="M1744" s="2">
        <f t="shared" si="272"/>
        <v>6.9680000000000009</v>
      </c>
      <c r="N1744" s="2">
        <f t="shared" si="278"/>
        <v>0.29279999999999973</v>
      </c>
      <c r="O1744" s="2">
        <f t="shared" si="273"/>
        <v>0.58559999999999945</v>
      </c>
      <c r="P1744" s="2">
        <f t="shared" si="274"/>
        <v>13.936000000000002</v>
      </c>
      <c r="Q1744" s="2">
        <f t="shared" si="275"/>
        <v>4.2020665901262868</v>
      </c>
      <c r="R1744">
        <v>2</v>
      </c>
      <c r="S1744">
        <v>0.2</v>
      </c>
      <c r="T1744" s="2">
        <v>7.168000000000001</v>
      </c>
      <c r="U1744" s="3">
        <v>0.98559999999999937</v>
      </c>
      <c r="V1744" s="4">
        <f t="shared" si="279"/>
        <v>6.8749999999999947</v>
      </c>
      <c r="W1744" s="2">
        <f t="shared" si="276"/>
        <v>14.336000000000002</v>
      </c>
    </row>
    <row r="1745" spans="1:23" x14ac:dyDescent="0.25">
      <c r="A1745">
        <f t="shared" si="277"/>
        <v>2017</v>
      </c>
      <c r="B1745" s="1">
        <v>43038</v>
      </c>
      <c r="C1745" s="1">
        <v>43042</v>
      </c>
      <c r="D1745" s="1" t="str">
        <f t="shared" si="270"/>
        <v>Oct</v>
      </c>
      <c r="E1745" t="s">
        <v>38</v>
      </c>
      <c r="F1745" t="s">
        <v>1601</v>
      </c>
      <c r="G1745" t="s">
        <v>25</v>
      </c>
      <c r="H1745" t="s">
        <v>80</v>
      </c>
      <c r="I1745" t="s">
        <v>1084</v>
      </c>
      <c r="J1745" t="s">
        <v>36</v>
      </c>
      <c r="K1745" t="s">
        <v>43</v>
      </c>
      <c r="L1745" s="2">
        <f t="shared" si="271"/>
        <v>12.424400000000002</v>
      </c>
      <c r="M1745" s="2">
        <f t="shared" si="272"/>
        <v>10.968000000000002</v>
      </c>
      <c r="N1745" s="2">
        <f t="shared" si="278"/>
        <v>-1.4564000000000004</v>
      </c>
      <c r="O1745" s="2">
        <f t="shared" si="273"/>
        <v>-2.9128000000000007</v>
      </c>
      <c r="P1745" s="2">
        <f t="shared" si="274"/>
        <v>21.936000000000003</v>
      </c>
      <c r="Q1745" s="2">
        <f t="shared" si="275"/>
        <v>-13.278628738147338</v>
      </c>
      <c r="R1745">
        <v>2</v>
      </c>
      <c r="S1745">
        <v>0.2</v>
      </c>
      <c r="T1745" s="2">
        <v>11.168000000000001</v>
      </c>
      <c r="U1745" s="3">
        <v>-2.5128000000000008</v>
      </c>
      <c r="V1745" s="4">
        <f t="shared" si="279"/>
        <v>-11.250000000000004</v>
      </c>
      <c r="W1745" s="2">
        <f t="shared" si="276"/>
        <v>22.336000000000002</v>
      </c>
    </row>
    <row r="1746" spans="1:23" x14ac:dyDescent="0.25">
      <c r="A1746">
        <f t="shared" si="277"/>
        <v>2017</v>
      </c>
      <c r="B1746" s="1">
        <v>43038</v>
      </c>
      <c r="C1746" s="1">
        <v>43042</v>
      </c>
      <c r="D1746" s="1" t="str">
        <f t="shared" si="270"/>
        <v>Oct</v>
      </c>
      <c r="E1746" t="s">
        <v>38</v>
      </c>
      <c r="F1746" t="s">
        <v>1601</v>
      </c>
      <c r="G1746" t="s">
        <v>25</v>
      </c>
      <c r="H1746" t="s">
        <v>80</v>
      </c>
      <c r="I1746" t="s">
        <v>862</v>
      </c>
      <c r="J1746" t="s">
        <v>50</v>
      </c>
      <c r="K1746" t="s">
        <v>86</v>
      </c>
      <c r="L1746" s="2">
        <f t="shared" si="271"/>
        <v>450.30000000000007</v>
      </c>
      <c r="M1746" s="2">
        <f t="shared" si="272"/>
        <v>442.20000000000005</v>
      </c>
      <c r="N1746" s="2">
        <f t="shared" si="278"/>
        <v>-8.1000000000000227</v>
      </c>
      <c r="O1746" s="2">
        <f t="shared" si="273"/>
        <v>-56.700000000000159</v>
      </c>
      <c r="P1746" s="2">
        <f t="shared" si="274"/>
        <v>3095.4000000000005</v>
      </c>
      <c r="Q1746" s="2">
        <f t="shared" si="275"/>
        <v>-1.8317503392130305</v>
      </c>
      <c r="R1746">
        <v>7</v>
      </c>
      <c r="S1746">
        <v>0.2</v>
      </c>
      <c r="T1746" s="2">
        <v>442.40000000000003</v>
      </c>
      <c r="U1746" s="3">
        <v>-55.300000000000068</v>
      </c>
      <c r="V1746" s="4">
        <f t="shared" si="279"/>
        <v>-1.7857142857142878</v>
      </c>
      <c r="W1746" s="2">
        <f t="shared" si="276"/>
        <v>3096.8</v>
      </c>
    </row>
    <row r="1747" spans="1:23" x14ac:dyDescent="0.25">
      <c r="A1747">
        <f t="shared" si="277"/>
        <v>2014</v>
      </c>
      <c r="B1747" s="1">
        <v>41796</v>
      </c>
      <c r="C1747" s="1">
        <v>41799</v>
      </c>
      <c r="D1747" s="1" t="str">
        <f t="shared" si="270"/>
        <v>Jun</v>
      </c>
      <c r="E1747" t="s">
        <v>98</v>
      </c>
      <c r="F1747" t="s">
        <v>983</v>
      </c>
      <c r="G1747" t="s">
        <v>25</v>
      </c>
      <c r="H1747" t="s">
        <v>80</v>
      </c>
      <c r="I1747" t="s">
        <v>289</v>
      </c>
      <c r="J1747" t="s">
        <v>36</v>
      </c>
      <c r="K1747" t="s">
        <v>48</v>
      </c>
      <c r="L1747" s="2">
        <f t="shared" si="271"/>
        <v>10.888400000000001</v>
      </c>
      <c r="M1747" s="2">
        <f t="shared" si="272"/>
        <v>13.36</v>
      </c>
      <c r="N1747" s="2">
        <f t="shared" si="278"/>
        <v>2.4715999999999987</v>
      </c>
      <c r="O1747" s="2">
        <f t="shared" si="273"/>
        <v>4.9431999999999974</v>
      </c>
      <c r="P1747" s="2">
        <f t="shared" si="274"/>
        <v>26.72</v>
      </c>
      <c r="Q1747" s="2">
        <f t="shared" si="275"/>
        <v>18.499999999999993</v>
      </c>
      <c r="R1747">
        <v>2</v>
      </c>
      <c r="S1747">
        <v>0</v>
      </c>
      <c r="T1747" s="2">
        <v>13.36</v>
      </c>
      <c r="U1747" s="3">
        <v>4.9431999999999992</v>
      </c>
      <c r="V1747" s="4">
        <f t="shared" si="279"/>
        <v>18.499999999999996</v>
      </c>
      <c r="W1747" s="2">
        <f t="shared" si="276"/>
        <v>26.72</v>
      </c>
    </row>
    <row r="1748" spans="1:23" x14ac:dyDescent="0.25">
      <c r="A1748">
        <f t="shared" si="277"/>
        <v>2016</v>
      </c>
      <c r="B1748" s="1">
        <v>42595</v>
      </c>
      <c r="C1748" s="1">
        <v>42599</v>
      </c>
      <c r="D1748" s="1" t="str">
        <f t="shared" si="270"/>
        <v>Aug</v>
      </c>
      <c r="E1748" t="s">
        <v>23</v>
      </c>
      <c r="F1748" t="s">
        <v>673</v>
      </c>
      <c r="G1748" t="s">
        <v>25</v>
      </c>
      <c r="H1748" t="s">
        <v>26</v>
      </c>
      <c r="I1748" t="s">
        <v>944</v>
      </c>
      <c r="J1748" t="s">
        <v>36</v>
      </c>
      <c r="K1748" t="s">
        <v>53</v>
      </c>
      <c r="L1748" s="2">
        <f t="shared" si="271"/>
        <v>12.261600000000001</v>
      </c>
      <c r="M1748" s="2">
        <f t="shared" si="272"/>
        <v>10.532000000000002</v>
      </c>
      <c r="N1748" s="2">
        <f t="shared" si="278"/>
        <v>-1.7295999999999996</v>
      </c>
      <c r="O1748" s="2">
        <f t="shared" si="273"/>
        <v>-13.836799999999997</v>
      </c>
      <c r="P1748" s="2">
        <f t="shared" si="274"/>
        <v>84.256000000000014</v>
      </c>
      <c r="Q1748" s="2">
        <f t="shared" si="275"/>
        <v>-16.422331940751985</v>
      </c>
      <c r="R1748">
        <v>8</v>
      </c>
      <c r="S1748">
        <v>0.7</v>
      </c>
      <c r="T1748" s="2">
        <v>11.232000000000001</v>
      </c>
      <c r="U1748" s="3">
        <v>-8.2367999999999988</v>
      </c>
      <c r="V1748" s="4">
        <f t="shared" si="279"/>
        <v>-9.1666666666666643</v>
      </c>
      <c r="W1748" s="2">
        <f t="shared" si="276"/>
        <v>89.856000000000009</v>
      </c>
    </row>
    <row r="1749" spans="1:23" x14ac:dyDescent="0.25">
      <c r="A1749">
        <f t="shared" si="277"/>
        <v>2016</v>
      </c>
      <c r="B1749" s="1">
        <v>42595</v>
      </c>
      <c r="C1749" s="1">
        <v>42599</v>
      </c>
      <c r="D1749" s="1" t="str">
        <f t="shared" si="270"/>
        <v>Aug</v>
      </c>
      <c r="E1749" t="s">
        <v>23</v>
      </c>
      <c r="F1749" t="s">
        <v>673</v>
      </c>
      <c r="G1749" t="s">
        <v>25</v>
      </c>
      <c r="H1749" t="s">
        <v>26</v>
      </c>
      <c r="I1749" t="s">
        <v>1695</v>
      </c>
      <c r="J1749" t="s">
        <v>36</v>
      </c>
      <c r="K1749" t="s">
        <v>60</v>
      </c>
      <c r="L1749" s="2">
        <f t="shared" si="271"/>
        <v>9.2020000000000017</v>
      </c>
      <c r="M1749" s="2">
        <f t="shared" si="272"/>
        <v>10.072000000000003</v>
      </c>
      <c r="N1749" s="2">
        <f t="shared" si="278"/>
        <v>0.87000000000000099</v>
      </c>
      <c r="O1749" s="2">
        <f t="shared" si="273"/>
        <v>2.610000000000003</v>
      </c>
      <c r="P1749" s="2">
        <f t="shared" si="274"/>
        <v>30.216000000000008</v>
      </c>
      <c r="Q1749" s="2">
        <f t="shared" si="275"/>
        <v>8.6378077839555285</v>
      </c>
      <c r="R1749">
        <v>3</v>
      </c>
      <c r="S1749">
        <v>0.2</v>
      </c>
      <c r="T1749" s="2">
        <v>10.272000000000002</v>
      </c>
      <c r="U1749" s="3">
        <v>3.2099999999999982</v>
      </c>
      <c r="V1749" s="4">
        <f t="shared" si="279"/>
        <v>10.416666666666659</v>
      </c>
      <c r="W1749" s="2">
        <f t="shared" si="276"/>
        <v>30.816000000000006</v>
      </c>
    </row>
    <row r="1750" spans="1:23" x14ac:dyDescent="0.25">
      <c r="A1750">
        <f t="shared" si="277"/>
        <v>2014</v>
      </c>
      <c r="B1750" s="1">
        <v>41754</v>
      </c>
      <c r="C1750" s="1">
        <v>41758</v>
      </c>
      <c r="D1750" s="1" t="str">
        <f t="shared" si="270"/>
        <v>Apr</v>
      </c>
      <c r="E1750" t="s">
        <v>38</v>
      </c>
      <c r="F1750" t="s">
        <v>1696</v>
      </c>
      <c r="G1750" t="s">
        <v>64</v>
      </c>
      <c r="H1750" t="s">
        <v>65</v>
      </c>
      <c r="I1750" t="s">
        <v>1120</v>
      </c>
      <c r="J1750" t="s">
        <v>36</v>
      </c>
      <c r="K1750" t="s">
        <v>60</v>
      </c>
      <c r="L1750" s="2">
        <f t="shared" si="271"/>
        <v>8.553600000000003</v>
      </c>
      <c r="M1750" s="2">
        <f t="shared" si="272"/>
        <v>10.168000000000003</v>
      </c>
      <c r="N1750" s="2">
        <f t="shared" si="278"/>
        <v>1.6143999999999998</v>
      </c>
      <c r="O1750" s="2">
        <f t="shared" si="273"/>
        <v>3.2287999999999997</v>
      </c>
      <c r="P1750" s="2">
        <f t="shared" si="274"/>
        <v>20.336000000000006</v>
      </c>
      <c r="Q1750" s="2">
        <f t="shared" si="275"/>
        <v>15.877261998426428</v>
      </c>
      <c r="R1750">
        <v>2</v>
      </c>
      <c r="S1750">
        <v>0.2</v>
      </c>
      <c r="T1750" s="2">
        <v>10.368000000000002</v>
      </c>
      <c r="U1750" s="3">
        <v>3.6288</v>
      </c>
      <c r="V1750" s="4">
        <f t="shared" si="279"/>
        <v>17.499999999999996</v>
      </c>
      <c r="W1750" s="2">
        <f t="shared" si="276"/>
        <v>20.736000000000004</v>
      </c>
    </row>
    <row r="1751" spans="1:23" x14ac:dyDescent="0.25">
      <c r="A1751">
        <f t="shared" si="277"/>
        <v>2014</v>
      </c>
      <c r="B1751" s="1">
        <v>41754</v>
      </c>
      <c r="C1751" s="1">
        <v>41758</v>
      </c>
      <c r="D1751" s="1" t="str">
        <f t="shared" si="270"/>
        <v>Apr</v>
      </c>
      <c r="E1751" t="s">
        <v>38</v>
      </c>
      <c r="F1751" t="s">
        <v>1696</v>
      </c>
      <c r="G1751" t="s">
        <v>64</v>
      </c>
      <c r="H1751" t="s">
        <v>65</v>
      </c>
      <c r="I1751" t="s">
        <v>1566</v>
      </c>
      <c r="J1751" t="s">
        <v>36</v>
      </c>
      <c r="K1751" t="s">
        <v>48</v>
      </c>
      <c r="L1751" s="2">
        <f t="shared" si="271"/>
        <v>6.0579999999999998</v>
      </c>
      <c r="M1751" s="2">
        <f t="shared" si="272"/>
        <v>6.04</v>
      </c>
      <c r="N1751" s="2">
        <f t="shared" si="278"/>
        <v>-1.7999999999999794E-2</v>
      </c>
      <c r="O1751" s="2">
        <f t="shared" si="273"/>
        <v>-5.3999999999999382E-2</v>
      </c>
      <c r="P1751" s="2">
        <f t="shared" si="274"/>
        <v>18.12</v>
      </c>
      <c r="Q1751" s="2">
        <f t="shared" si="275"/>
        <v>-0.29801324503310911</v>
      </c>
      <c r="R1751">
        <v>3</v>
      </c>
      <c r="S1751">
        <v>0.2</v>
      </c>
      <c r="T1751" s="2">
        <v>6.24</v>
      </c>
      <c r="U1751" s="3">
        <v>0.54600000000000071</v>
      </c>
      <c r="V1751" s="4">
        <f t="shared" si="279"/>
        <v>2.9166666666666705</v>
      </c>
      <c r="W1751" s="2">
        <f t="shared" si="276"/>
        <v>18.72</v>
      </c>
    </row>
    <row r="1752" spans="1:23" x14ac:dyDescent="0.25">
      <c r="A1752">
        <f t="shared" si="277"/>
        <v>2015</v>
      </c>
      <c r="B1752" s="1">
        <v>42330</v>
      </c>
      <c r="C1752" s="1">
        <v>42335</v>
      </c>
      <c r="D1752" s="1" t="str">
        <f t="shared" si="270"/>
        <v>Nov</v>
      </c>
      <c r="E1752" t="s">
        <v>38</v>
      </c>
      <c r="F1752" t="s">
        <v>834</v>
      </c>
      <c r="G1752" t="s">
        <v>64</v>
      </c>
      <c r="H1752" t="s">
        <v>65</v>
      </c>
      <c r="I1752" t="s">
        <v>1697</v>
      </c>
      <c r="J1752" t="s">
        <v>28</v>
      </c>
      <c r="K1752" t="s">
        <v>41</v>
      </c>
      <c r="L1752" s="2">
        <f t="shared" si="271"/>
        <v>223.22330000000002</v>
      </c>
      <c r="M1752" s="2">
        <f t="shared" si="272"/>
        <v>206.66200000000001</v>
      </c>
      <c r="N1752" s="2">
        <f t="shared" si="278"/>
        <v>-16.561300000000017</v>
      </c>
      <c r="O1752" s="2">
        <f t="shared" si="273"/>
        <v>-33.122600000000034</v>
      </c>
      <c r="P1752" s="2">
        <f t="shared" si="274"/>
        <v>413.32400000000001</v>
      </c>
      <c r="Q1752" s="2">
        <f t="shared" si="275"/>
        <v>-8.0137132128790096</v>
      </c>
      <c r="R1752">
        <v>2</v>
      </c>
      <c r="S1752">
        <v>0.3</v>
      </c>
      <c r="T1752" s="2">
        <v>206.96200000000002</v>
      </c>
      <c r="U1752" s="3">
        <v>-32.522600000000011</v>
      </c>
      <c r="V1752" s="4">
        <f t="shared" si="279"/>
        <v>-7.8571428571428594</v>
      </c>
      <c r="W1752" s="2">
        <f t="shared" si="276"/>
        <v>413.92400000000004</v>
      </c>
    </row>
    <row r="1753" spans="1:23" x14ac:dyDescent="0.25">
      <c r="A1753">
        <f t="shared" si="277"/>
        <v>2017</v>
      </c>
      <c r="B1753" s="1">
        <v>43022</v>
      </c>
      <c r="C1753" s="1">
        <v>43025</v>
      </c>
      <c r="D1753" s="1" t="str">
        <f t="shared" si="270"/>
        <v>Oct</v>
      </c>
      <c r="E1753" t="s">
        <v>98</v>
      </c>
      <c r="F1753" t="s">
        <v>1698</v>
      </c>
      <c r="G1753" t="s">
        <v>25</v>
      </c>
      <c r="H1753" t="s">
        <v>34</v>
      </c>
      <c r="I1753" t="s">
        <v>466</v>
      </c>
      <c r="J1753" t="s">
        <v>28</v>
      </c>
      <c r="K1753" t="s">
        <v>46</v>
      </c>
      <c r="L1753" s="2">
        <f t="shared" si="271"/>
        <v>7.6153000000000004</v>
      </c>
      <c r="M1753" s="2">
        <f t="shared" si="272"/>
        <v>9.4600000000000009</v>
      </c>
      <c r="N1753" s="2">
        <f t="shared" si="278"/>
        <v>1.8447000000000005</v>
      </c>
      <c r="O1753" s="2">
        <f t="shared" si="273"/>
        <v>3.6894000000000009</v>
      </c>
      <c r="P1753" s="2">
        <f t="shared" si="274"/>
        <v>18.920000000000002</v>
      </c>
      <c r="Q1753" s="2">
        <f t="shared" si="275"/>
        <v>19.500000000000004</v>
      </c>
      <c r="R1753">
        <v>2</v>
      </c>
      <c r="S1753">
        <v>0</v>
      </c>
      <c r="T1753" s="2">
        <v>9.4600000000000009</v>
      </c>
      <c r="U1753" s="3">
        <v>3.6894000000000009</v>
      </c>
      <c r="V1753" s="4">
        <f t="shared" si="279"/>
        <v>19.500000000000004</v>
      </c>
      <c r="W1753" s="2">
        <f t="shared" si="276"/>
        <v>18.920000000000002</v>
      </c>
    </row>
    <row r="1754" spans="1:23" x14ac:dyDescent="0.25">
      <c r="A1754">
        <f t="shared" si="277"/>
        <v>2017</v>
      </c>
      <c r="B1754" s="1">
        <v>43071</v>
      </c>
      <c r="C1754" s="1">
        <v>43074</v>
      </c>
      <c r="D1754" s="1" t="str">
        <f t="shared" si="270"/>
        <v>Dec</v>
      </c>
      <c r="E1754" t="s">
        <v>98</v>
      </c>
      <c r="F1754" t="s">
        <v>350</v>
      </c>
      <c r="G1754" t="s">
        <v>33</v>
      </c>
      <c r="H1754" t="s">
        <v>34</v>
      </c>
      <c r="I1754" t="s">
        <v>1266</v>
      </c>
      <c r="J1754" t="s">
        <v>36</v>
      </c>
      <c r="K1754" t="s">
        <v>43</v>
      </c>
      <c r="L1754" s="2">
        <f t="shared" si="271"/>
        <v>542.83140000000003</v>
      </c>
      <c r="M1754" s="2">
        <f t="shared" si="272"/>
        <v>559.62</v>
      </c>
      <c r="N1754" s="2">
        <f t="shared" si="278"/>
        <v>16.788599999999974</v>
      </c>
      <c r="O1754" s="2">
        <f t="shared" si="273"/>
        <v>151.09739999999977</v>
      </c>
      <c r="P1754" s="2">
        <f t="shared" si="274"/>
        <v>5036.58</v>
      </c>
      <c r="Q1754" s="2">
        <f t="shared" si="275"/>
        <v>2.9999999999999956</v>
      </c>
      <c r="R1754">
        <v>9</v>
      </c>
      <c r="S1754">
        <v>0</v>
      </c>
      <c r="T1754" s="2">
        <v>559.62</v>
      </c>
      <c r="U1754" s="3">
        <v>151.09740000000002</v>
      </c>
      <c r="V1754" s="4">
        <f t="shared" si="279"/>
        <v>3.0000000000000004</v>
      </c>
      <c r="W1754" s="2">
        <f t="shared" si="276"/>
        <v>5036.58</v>
      </c>
    </row>
    <row r="1755" spans="1:23" x14ac:dyDescent="0.25">
      <c r="A1755">
        <f t="shared" si="277"/>
        <v>2017</v>
      </c>
      <c r="B1755" s="1">
        <v>43071</v>
      </c>
      <c r="C1755" s="1">
        <v>43074</v>
      </c>
      <c r="D1755" s="1" t="str">
        <f t="shared" si="270"/>
        <v>Dec</v>
      </c>
      <c r="E1755" t="s">
        <v>98</v>
      </c>
      <c r="F1755" t="s">
        <v>350</v>
      </c>
      <c r="G1755" t="s">
        <v>33</v>
      </c>
      <c r="H1755" t="s">
        <v>34</v>
      </c>
      <c r="I1755" t="s">
        <v>1648</v>
      </c>
      <c r="J1755" t="s">
        <v>36</v>
      </c>
      <c r="K1755" t="s">
        <v>60</v>
      </c>
      <c r="L1755" s="2">
        <f t="shared" si="271"/>
        <v>82.989599999999996</v>
      </c>
      <c r="M1755" s="2">
        <f t="shared" si="272"/>
        <v>109.92</v>
      </c>
      <c r="N1755" s="2">
        <f t="shared" si="278"/>
        <v>26.930400000000006</v>
      </c>
      <c r="O1755" s="2">
        <f t="shared" si="273"/>
        <v>53.860800000000012</v>
      </c>
      <c r="P1755" s="2">
        <f t="shared" si="274"/>
        <v>219.84</v>
      </c>
      <c r="Q1755" s="2">
        <f t="shared" si="275"/>
        <v>24.500000000000004</v>
      </c>
      <c r="R1755">
        <v>2</v>
      </c>
      <c r="S1755">
        <v>0</v>
      </c>
      <c r="T1755" s="2">
        <v>109.92</v>
      </c>
      <c r="U1755" s="3">
        <v>53.860799999999998</v>
      </c>
      <c r="V1755" s="4">
        <f t="shared" si="279"/>
        <v>24.5</v>
      </c>
      <c r="W1755" s="2">
        <f t="shared" si="276"/>
        <v>219.84</v>
      </c>
    </row>
    <row r="1756" spans="1:23" x14ac:dyDescent="0.25">
      <c r="A1756">
        <f t="shared" si="277"/>
        <v>2017</v>
      </c>
      <c r="B1756" s="1">
        <v>43071</v>
      </c>
      <c r="C1756" s="1">
        <v>43074</v>
      </c>
      <c r="D1756" s="1" t="str">
        <f t="shared" si="270"/>
        <v>Dec</v>
      </c>
      <c r="E1756" t="s">
        <v>98</v>
      </c>
      <c r="F1756" t="s">
        <v>350</v>
      </c>
      <c r="G1756" t="s">
        <v>33</v>
      </c>
      <c r="H1756" t="s">
        <v>34</v>
      </c>
      <c r="I1756" t="s">
        <v>1699</v>
      </c>
      <c r="J1756" t="s">
        <v>36</v>
      </c>
      <c r="K1756" t="s">
        <v>60</v>
      </c>
      <c r="L1756" s="2">
        <f t="shared" si="271"/>
        <v>6.6340000000000003</v>
      </c>
      <c r="M1756" s="2">
        <f t="shared" si="272"/>
        <v>8.56</v>
      </c>
      <c r="N1756" s="2">
        <f t="shared" si="278"/>
        <v>1.9260000000000002</v>
      </c>
      <c r="O1756" s="2">
        <f t="shared" si="273"/>
        <v>3.8520000000000003</v>
      </c>
      <c r="P1756" s="2">
        <f t="shared" si="274"/>
        <v>17.12</v>
      </c>
      <c r="Q1756" s="2">
        <f t="shared" si="275"/>
        <v>22.5</v>
      </c>
      <c r="R1756">
        <v>2</v>
      </c>
      <c r="S1756">
        <v>0</v>
      </c>
      <c r="T1756" s="2">
        <v>8.56</v>
      </c>
      <c r="U1756" s="3">
        <v>3.8519999999999994</v>
      </c>
      <c r="V1756" s="4">
        <f t="shared" si="279"/>
        <v>22.499999999999996</v>
      </c>
      <c r="W1756" s="2">
        <f t="shared" si="276"/>
        <v>17.12</v>
      </c>
    </row>
    <row r="1757" spans="1:23" x14ac:dyDescent="0.25">
      <c r="A1757">
        <f t="shared" si="277"/>
        <v>2015</v>
      </c>
      <c r="B1757" s="1">
        <v>42346</v>
      </c>
      <c r="C1757" s="1">
        <v>42349</v>
      </c>
      <c r="D1757" s="1" t="str">
        <f t="shared" si="270"/>
        <v>Dec</v>
      </c>
      <c r="E1757" t="s">
        <v>23</v>
      </c>
      <c r="F1757" t="s">
        <v>1603</v>
      </c>
      <c r="G1757" t="s">
        <v>64</v>
      </c>
      <c r="H1757" t="s">
        <v>65</v>
      </c>
      <c r="I1757" t="s">
        <v>1288</v>
      </c>
      <c r="J1757" t="s">
        <v>36</v>
      </c>
      <c r="K1757" t="s">
        <v>60</v>
      </c>
      <c r="L1757" s="2">
        <f t="shared" si="271"/>
        <v>348.82490000000001</v>
      </c>
      <c r="M1757" s="2">
        <f t="shared" si="272"/>
        <v>360.512</v>
      </c>
      <c r="N1757" s="2">
        <f t="shared" si="278"/>
        <v>11.687099999999987</v>
      </c>
      <c r="O1757" s="2">
        <f t="shared" si="273"/>
        <v>128.55809999999985</v>
      </c>
      <c r="P1757" s="2">
        <f t="shared" si="274"/>
        <v>3965.6320000000001</v>
      </c>
      <c r="Q1757" s="2">
        <f t="shared" si="275"/>
        <v>3.2418060979939609</v>
      </c>
      <c r="R1757">
        <v>11</v>
      </c>
      <c r="S1757">
        <v>0.2</v>
      </c>
      <c r="T1757" s="2">
        <v>360.71199999999999</v>
      </c>
      <c r="U1757" s="3">
        <v>130.75810000000001</v>
      </c>
      <c r="V1757" s="4">
        <f t="shared" si="279"/>
        <v>3.2954545454545459</v>
      </c>
      <c r="W1757" s="2">
        <f t="shared" si="276"/>
        <v>3967.8319999999999</v>
      </c>
    </row>
    <row r="1758" spans="1:23" x14ac:dyDescent="0.25">
      <c r="A1758">
        <f t="shared" si="277"/>
        <v>2015</v>
      </c>
      <c r="B1758" s="1">
        <v>42346</v>
      </c>
      <c r="C1758" s="1">
        <v>42349</v>
      </c>
      <c r="D1758" s="1" t="str">
        <f t="shared" si="270"/>
        <v>Dec</v>
      </c>
      <c r="E1758" t="s">
        <v>23</v>
      </c>
      <c r="F1758" t="s">
        <v>1603</v>
      </c>
      <c r="G1758" t="s">
        <v>64</v>
      </c>
      <c r="H1758" t="s">
        <v>65</v>
      </c>
      <c r="I1758" t="s">
        <v>1700</v>
      </c>
      <c r="J1758" t="s">
        <v>50</v>
      </c>
      <c r="K1758" t="s">
        <v>51</v>
      </c>
      <c r="L1758" s="2">
        <f t="shared" si="271"/>
        <v>1693.3400000000001</v>
      </c>
      <c r="M1758" s="2">
        <f t="shared" si="272"/>
        <v>1718.2</v>
      </c>
      <c r="N1758" s="2">
        <f t="shared" si="278"/>
        <v>24.8599999999999</v>
      </c>
      <c r="O1758" s="2">
        <f t="shared" si="273"/>
        <v>149.1599999999994</v>
      </c>
      <c r="P1758" s="2">
        <f t="shared" si="274"/>
        <v>10309.200000000001</v>
      </c>
      <c r="Q1758" s="2">
        <f t="shared" si="275"/>
        <v>1.4468629961587649</v>
      </c>
      <c r="R1758">
        <v>6</v>
      </c>
      <c r="S1758">
        <v>0.2</v>
      </c>
      <c r="T1758" s="2">
        <v>1718.4</v>
      </c>
      <c r="U1758" s="3">
        <v>150.36000000000013</v>
      </c>
      <c r="V1758" s="4">
        <f t="shared" si="279"/>
        <v>1.4583333333333344</v>
      </c>
      <c r="W1758" s="2">
        <f t="shared" si="276"/>
        <v>10310.400000000001</v>
      </c>
    </row>
    <row r="1759" spans="1:23" x14ac:dyDescent="0.25">
      <c r="A1759">
        <f t="shared" si="277"/>
        <v>2015</v>
      </c>
      <c r="B1759" s="1">
        <v>42198</v>
      </c>
      <c r="C1759" s="1">
        <v>42200</v>
      </c>
      <c r="D1759" s="1" t="str">
        <f t="shared" si="270"/>
        <v>Jul</v>
      </c>
      <c r="E1759" t="s">
        <v>98</v>
      </c>
      <c r="F1759" t="s">
        <v>1172</v>
      </c>
      <c r="G1759" t="s">
        <v>64</v>
      </c>
      <c r="H1759" t="s">
        <v>65</v>
      </c>
      <c r="I1759" t="s">
        <v>1525</v>
      </c>
      <c r="J1759" t="s">
        <v>36</v>
      </c>
      <c r="K1759" t="s">
        <v>53</v>
      </c>
      <c r="L1759" s="2">
        <f t="shared" si="271"/>
        <v>52.652799999999999</v>
      </c>
      <c r="M1759" s="2">
        <f t="shared" si="272"/>
        <v>40.767999999999994</v>
      </c>
      <c r="N1759" s="2">
        <f t="shared" si="278"/>
        <v>-11.884800000000006</v>
      </c>
      <c r="O1759" s="2">
        <f t="shared" si="273"/>
        <v>-71.308800000000033</v>
      </c>
      <c r="P1759" s="2">
        <f t="shared" si="274"/>
        <v>244.60799999999995</v>
      </c>
      <c r="Q1759" s="2">
        <f t="shared" si="275"/>
        <v>-29.152276295133454</v>
      </c>
      <c r="R1759">
        <v>6</v>
      </c>
      <c r="S1759">
        <v>0.8</v>
      </c>
      <c r="T1759" s="2">
        <v>41.567999999999991</v>
      </c>
      <c r="U1759" s="3">
        <v>-66.508800000000036</v>
      </c>
      <c r="V1759" s="4">
        <f t="shared" si="279"/>
        <v>-26.666666666666682</v>
      </c>
      <c r="W1759" s="2">
        <f t="shared" si="276"/>
        <v>249.40799999999996</v>
      </c>
    </row>
    <row r="1760" spans="1:23" x14ac:dyDescent="0.25">
      <c r="A1760">
        <f t="shared" si="277"/>
        <v>2014</v>
      </c>
      <c r="B1760" s="1">
        <v>41770</v>
      </c>
      <c r="C1760" s="1">
        <v>41776</v>
      </c>
      <c r="D1760" s="1" t="str">
        <f t="shared" si="270"/>
        <v>May</v>
      </c>
      <c r="E1760" t="s">
        <v>38</v>
      </c>
      <c r="F1760" t="s">
        <v>1701</v>
      </c>
      <c r="G1760" t="s">
        <v>25</v>
      </c>
      <c r="H1760" t="s">
        <v>65</v>
      </c>
      <c r="I1760" t="s">
        <v>1271</v>
      </c>
      <c r="J1760" t="s">
        <v>50</v>
      </c>
      <c r="K1760" t="s">
        <v>86</v>
      </c>
      <c r="L1760" s="2">
        <f t="shared" si="271"/>
        <v>43.056300000000007</v>
      </c>
      <c r="M1760" s="2">
        <f t="shared" si="272"/>
        <v>46.664000000000001</v>
      </c>
      <c r="N1760" s="2">
        <f t="shared" si="278"/>
        <v>3.6076999999999941</v>
      </c>
      <c r="O1760" s="2">
        <f t="shared" si="273"/>
        <v>7.2153999999999883</v>
      </c>
      <c r="P1760" s="2">
        <f t="shared" si="274"/>
        <v>93.328000000000003</v>
      </c>
      <c r="Q1760" s="2">
        <f t="shared" si="275"/>
        <v>7.7312274987141993</v>
      </c>
      <c r="R1760">
        <v>2</v>
      </c>
      <c r="S1760">
        <v>0.2</v>
      </c>
      <c r="T1760" s="2">
        <v>46.864000000000004</v>
      </c>
      <c r="U1760" s="3">
        <v>7.615399999999994</v>
      </c>
      <c r="V1760" s="4">
        <f t="shared" si="279"/>
        <v>8.1249999999999929</v>
      </c>
      <c r="W1760" s="2">
        <f t="shared" si="276"/>
        <v>93.728000000000009</v>
      </c>
    </row>
    <row r="1761" spans="1:23" x14ac:dyDescent="0.25">
      <c r="A1761">
        <f t="shared" si="277"/>
        <v>2014</v>
      </c>
      <c r="B1761" s="1">
        <v>41644</v>
      </c>
      <c r="C1761" s="1">
        <v>41651</v>
      </c>
      <c r="D1761" s="1" t="str">
        <f t="shared" si="270"/>
        <v>Jan</v>
      </c>
      <c r="E1761" t="s">
        <v>38</v>
      </c>
      <c r="F1761" t="s">
        <v>1526</v>
      </c>
      <c r="G1761" t="s">
        <v>25</v>
      </c>
      <c r="H1761" t="s">
        <v>80</v>
      </c>
      <c r="I1761" t="s">
        <v>580</v>
      </c>
      <c r="J1761" t="s">
        <v>36</v>
      </c>
      <c r="K1761" t="s">
        <v>48</v>
      </c>
      <c r="L1761" s="2">
        <f t="shared" si="271"/>
        <v>17.908000000000001</v>
      </c>
      <c r="M1761" s="2">
        <f t="shared" si="272"/>
        <v>19.336000000000002</v>
      </c>
      <c r="N1761" s="2">
        <f t="shared" si="278"/>
        <v>1.4280000000000008</v>
      </c>
      <c r="O1761" s="2">
        <f t="shared" si="273"/>
        <v>4.2840000000000025</v>
      </c>
      <c r="P1761" s="2">
        <f t="shared" si="274"/>
        <v>58.00800000000001</v>
      </c>
      <c r="Q1761" s="2">
        <f t="shared" si="275"/>
        <v>7.3851882498965695</v>
      </c>
      <c r="R1761">
        <v>3</v>
      </c>
      <c r="S1761">
        <v>0.2</v>
      </c>
      <c r="T1761" s="2">
        <v>19.536000000000001</v>
      </c>
      <c r="U1761" s="3">
        <v>4.8840000000000003</v>
      </c>
      <c r="V1761" s="4">
        <f t="shared" si="279"/>
        <v>8.3333333333333321</v>
      </c>
      <c r="W1761" s="2">
        <f t="shared" si="276"/>
        <v>58.608000000000004</v>
      </c>
    </row>
    <row r="1762" spans="1:23" x14ac:dyDescent="0.25">
      <c r="A1762">
        <f t="shared" si="277"/>
        <v>2015</v>
      </c>
      <c r="B1762" s="1">
        <v>42252</v>
      </c>
      <c r="C1762" s="1">
        <v>42256</v>
      </c>
      <c r="D1762" s="1" t="str">
        <f t="shared" si="270"/>
        <v>Sep</v>
      </c>
      <c r="E1762" t="s">
        <v>38</v>
      </c>
      <c r="F1762" t="s">
        <v>536</v>
      </c>
      <c r="G1762" t="s">
        <v>25</v>
      </c>
      <c r="H1762" t="s">
        <v>34</v>
      </c>
      <c r="I1762" t="s">
        <v>1702</v>
      </c>
      <c r="J1762" t="s">
        <v>28</v>
      </c>
      <c r="K1762" t="s">
        <v>29</v>
      </c>
      <c r="L1762" s="2">
        <f t="shared" si="271"/>
        <v>412.54179999999997</v>
      </c>
      <c r="M1762" s="2">
        <f t="shared" si="272"/>
        <v>411.18200000000002</v>
      </c>
      <c r="N1762" s="2">
        <f t="shared" si="278"/>
        <v>-1.3597999999999502</v>
      </c>
      <c r="O1762" s="2">
        <f t="shared" si="273"/>
        <v>-5.4391999999998006</v>
      </c>
      <c r="P1762" s="2">
        <f t="shared" si="274"/>
        <v>1644.7280000000001</v>
      </c>
      <c r="Q1762" s="2">
        <f t="shared" si="275"/>
        <v>-0.33070513787080907</v>
      </c>
      <c r="R1762">
        <v>4</v>
      </c>
      <c r="S1762">
        <v>0.15</v>
      </c>
      <c r="T1762" s="2">
        <v>411.33199999999999</v>
      </c>
      <c r="U1762" s="3">
        <v>-4.8391999999999769</v>
      </c>
      <c r="V1762" s="4">
        <f t="shared" si="279"/>
        <v>-0.29411764705882215</v>
      </c>
      <c r="W1762" s="2">
        <f t="shared" si="276"/>
        <v>1645.328</v>
      </c>
    </row>
    <row r="1763" spans="1:23" x14ac:dyDescent="0.25">
      <c r="A1763">
        <f t="shared" si="277"/>
        <v>2015</v>
      </c>
      <c r="B1763" s="1">
        <v>42252</v>
      </c>
      <c r="C1763" s="1">
        <v>42256</v>
      </c>
      <c r="D1763" s="1" t="str">
        <f t="shared" si="270"/>
        <v>Sep</v>
      </c>
      <c r="E1763" t="s">
        <v>38</v>
      </c>
      <c r="F1763" t="s">
        <v>536</v>
      </c>
      <c r="G1763" t="s">
        <v>25</v>
      </c>
      <c r="H1763" t="s">
        <v>34</v>
      </c>
      <c r="I1763" t="s">
        <v>1703</v>
      </c>
      <c r="J1763" t="s">
        <v>36</v>
      </c>
      <c r="K1763" t="s">
        <v>53</v>
      </c>
      <c r="L1763" s="2">
        <f t="shared" si="271"/>
        <v>27.134700000000002</v>
      </c>
      <c r="M1763" s="2">
        <f t="shared" si="272"/>
        <v>28.552000000000003</v>
      </c>
      <c r="N1763" s="2">
        <f t="shared" si="278"/>
        <v>1.4173000000000009</v>
      </c>
      <c r="O1763" s="2">
        <f t="shared" si="273"/>
        <v>8.5038000000000054</v>
      </c>
      <c r="P1763" s="2">
        <f t="shared" si="274"/>
        <v>171.31200000000001</v>
      </c>
      <c r="Q1763" s="2">
        <f t="shared" si="275"/>
        <v>4.9639254693191397</v>
      </c>
      <c r="R1763">
        <v>6</v>
      </c>
      <c r="S1763">
        <v>0.2</v>
      </c>
      <c r="T1763" s="2">
        <v>28.752000000000002</v>
      </c>
      <c r="U1763" s="3">
        <v>9.7037999999999993</v>
      </c>
      <c r="V1763" s="4">
        <f t="shared" si="279"/>
        <v>5.6249999999999991</v>
      </c>
      <c r="W1763" s="2">
        <f t="shared" si="276"/>
        <v>172.512</v>
      </c>
    </row>
    <row r="1764" spans="1:23" x14ac:dyDescent="0.25">
      <c r="A1764">
        <f t="shared" si="277"/>
        <v>2015</v>
      </c>
      <c r="B1764" s="1">
        <v>42252</v>
      </c>
      <c r="C1764" s="1">
        <v>42256</v>
      </c>
      <c r="D1764" s="1" t="str">
        <f t="shared" si="270"/>
        <v>Sep</v>
      </c>
      <c r="E1764" t="s">
        <v>38</v>
      </c>
      <c r="F1764" t="s">
        <v>536</v>
      </c>
      <c r="G1764" t="s">
        <v>25</v>
      </c>
      <c r="H1764" t="s">
        <v>34</v>
      </c>
      <c r="I1764" t="s">
        <v>1704</v>
      </c>
      <c r="J1764" t="s">
        <v>28</v>
      </c>
      <c r="K1764" t="s">
        <v>29</v>
      </c>
      <c r="L1764" s="2">
        <f t="shared" si="271"/>
        <v>300.09780000000001</v>
      </c>
      <c r="M1764" s="2">
        <f t="shared" si="272"/>
        <v>293.04900000000004</v>
      </c>
      <c r="N1764" s="2">
        <f t="shared" si="278"/>
        <v>-7.0487999999999715</v>
      </c>
      <c r="O1764" s="2">
        <f t="shared" si="273"/>
        <v>-21.146399999999915</v>
      </c>
      <c r="P1764" s="2">
        <f t="shared" si="274"/>
        <v>879.14700000000016</v>
      </c>
      <c r="Q1764" s="2">
        <f t="shared" si="275"/>
        <v>-2.4053315315868575</v>
      </c>
      <c r="R1764">
        <v>3</v>
      </c>
      <c r="S1764">
        <v>0.15</v>
      </c>
      <c r="T1764" s="2">
        <v>293.19900000000001</v>
      </c>
      <c r="U1764" s="3">
        <v>-20.696400000000025</v>
      </c>
      <c r="V1764" s="4">
        <f t="shared" si="279"/>
        <v>-2.3529411764705914</v>
      </c>
      <c r="W1764" s="2">
        <f t="shared" si="276"/>
        <v>879.59699999999998</v>
      </c>
    </row>
    <row r="1765" spans="1:23" x14ac:dyDescent="0.25">
      <c r="A1765">
        <f t="shared" si="277"/>
        <v>2016</v>
      </c>
      <c r="B1765" s="1">
        <v>42586</v>
      </c>
      <c r="C1765" s="1">
        <v>42590</v>
      </c>
      <c r="D1765" s="1" t="str">
        <f t="shared" si="270"/>
        <v>Aug</v>
      </c>
      <c r="E1765" t="s">
        <v>38</v>
      </c>
      <c r="F1765" t="s">
        <v>1705</v>
      </c>
      <c r="G1765" t="s">
        <v>64</v>
      </c>
      <c r="H1765" t="s">
        <v>26</v>
      </c>
      <c r="I1765" t="s">
        <v>573</v>
      </c>
      <c r="J1765" t="s">
        <v>36</v>
      </c>
      <c r="K1765" t="s">
        <v>247</v>
      </c>
      <c r="L1765" s="2">
        <f t="shared" si="271"/>
        <v>29.801000000000002</v>
      </c>
      <c r="M1765" s="2">
        <f t="shared" si="272"/>
        <v>35.06</v>
      </c>
      <c r="N1765" s="2">
        <f t="shared" si="278"/>
        <v>5.2590000000000003</v>
      </c>
      <c r="O1765" s="2">
        <f t="shared" si="273"/>
        <v>10.518000000000001</v>
      </c>
      <c r="P1765" s="2">
        <f t="shared" si="274"/>
        <v>70.12</v>
      </c>
      <c r="Q1765" s="2">
        <f t="shared" si="275"/>
        <v>15</v>
      </c>
      <c r="R1765">
        <v>2</v>
      </c>
      <c r="S1765">
        <v>0</v>
      </c>
      <c r="T1765" s="2">
        <v>35.06</v>
      </c>
      <c r="U1765" s="3">
        <v>10.517999999999997</v>
      </c>
      <c r="V1765" s="4">
        <f t="shared" si="279"/>
        <v>14.999999999999995</v>
      </c>
      <c r="W1765" s="2">
        <f t="shared" si="276"/>
        <v>70.12</v>
      </c>
    </row>
    <row r="1766" spans="1:23" x14ac:dyDescent="0.25">
      <c r="A1766">
        <f t="shared" si="277"/>
        <v>2016</v>
      </c>
      <c r="B1766" s="1">
        <v>42586</v>
      </c>
      <c r="C1766" s="1">
        <v>42590</v>
      </c>
      <c r="D1766" s="1" t="str">
        <f t="shared" si="270"/>
        <v>Aug</v>
      </c>
      <c r="E1766" t="s">
        <v>38</v>
      </c>
      <c r="F1766" t="s">
        <v>1705</v>
      </c>
      <c r="G1766" t="s">
        <v>64</v>
      </c>
      <c r="H1766" t="s">
        <v>26</v>
      </c>
      <c r="I1766" t="s">
        <v>964</v>
      </c>
      <c r="J1766" t="s">
        <v>36</v>
      </c>
      <c r="K1766" t="s">
        <v>37</v>
      </c>
      <c r="L1766" s="2">
        <f t="shared" si="271"/>
        <v>2.2302</v>
      </c>
      <c r="M1766" s="2">
        <f t="shared" si="272"/>
        <v>4.13</v>
      </c>
      <c r="N1766" s="2">
        <f t="shared" si="278"/>
        <v>1.8997999999999999</v>
      </c>
      <c r="O1766" s="2">
        <f t="shared" si="273"/>
        <v>1.8997999999999999</v>
      </c>
      <c r="P1766" s="2">
        <f t="shared" si="274"/>
        <v>4.13</v>
      </c>
      <c r="Q1766" s="2">
        <f t="shared" si="275"/>
        <v>46</v>
      </c>
      <c r="R1766">
        <v>1</v>
      </c>
      <c r="S1766">
        <v>0</v>
      </c>
      <c r="T1766" s="2">
        <v>4.13</v>
      </c>
      <c r="U1766" s="3">
        <v>1.8997999999999999</v>
      </c>
      <c r="V1766" s="4">
        <f t="shared" si="279"/>
        <v>46</v>
      </c>
      <c r="W1766" s="2">
        <f t="shared" si="276"/>
        <v>4.13</v>
      </c>
    </row>
    <row r="1767" spans="1:23" x14ac:dyDescent="0.25">
      <c r="A1767">
        <f t="shared" si="277"/>
        <v>2016</v>
      </c>
      <c r="B1767" s="1">
        <v>42586</v>
      </c>
      <c r="C1767" s="1">
        <v>42590</v>
      </c>
      <c r="D1767" s="1" t="str">
        <f t="shared" si="270"/>
        <v>Aug</v>
      </c>
      <c r="E1767" t="s">
        <v>38</v>
      </c>
      <c r="F1767" t="s">
        <v>1705</v>
      </c>
      <c r="G1767" t="s">
        <v>64</v>
      </c>
      <c r="H1767" t="s">
        <v>26</v>
      </c>
      <c r="I1767" t="s">
        <v>1706</v>
      </c>
      <c r="J1767" t="s">
        <v>28</v>
      </c>
      <c r="K1767" t="s">
        <v>46</v>
      </c>
      <c r="L1767" s="2">
        <f t="shared" si="271"/>
        <v>104.676</v>
      </c>
      <c r="M1767" s="2">
        <f t="shared" si="272"/>
        <v>109.8</v>
      </c>
      <c r="N1767" s="2">
        <f t="shared" si="278"/>
        <v>5.1239999999999952</v>
      </c>
      <c r="O1767" s="2">
        <f t="shared" si="273"/>
        <v>46.115999999999957</v>
      </c>
      <c r="P1767" s="2">
        <f t="shared" si="274"/>
        <v>988.19999999999993</v>
      </c>
      <c r="Q1767" s="2">
        <f t="shared" si="275"/>
        <v>4.6666666666666625</v>
      </c>
      <c r="R1767">
        <v>9</v>
      </c>
      <c r="S1767">
        <v>0</v>
      </c>
      <c r="T1767" s="2">
        <v>109.8</v>
      </c>
      <c r="U1767" s="3">
        <v>46.116000000000007</v>
      </c>
      <c r="V1767" s="4">
        <f t="shared" si="279"/>
        <v>4.6666666666666679</v>
      </c>
      <c r="W1767" s="2">
        <f t="shared" si="276"/>
        <v>988.19999999999993</v>
      </c>
    </row>
    <row r="1768" spans="1:23" x14ac:dyDescent="0.25">
      <c r="A1768">
        <f t="shared" si="277"/>
        <v>2016</v>
      </c>
      <c r="B1768" s="1">
        <v>42586</v>
      </c>
      <c r="C1768" s="1">
        <v>42590</v>
      </c>
      <c r="D1768" s="1" t="str">
        <f t="shared" si="270"/>
        <v>Aug</v>
      </c>
      <c r="E1768" t="s">
        <v>38</v>
      </c>
      <c r="F1768" t="s">
        <v>1705</v>
      </c>
      <c r="G1768" t="s">
        <v>64</v>
      </c>
      <c r="H1768" t="s">
        <v>26</v>
      </c>
      <c r="I1768" t="s">
        <v>1707</v>
      </c>
      <c r="J1768" t="s">
        <v>36</v>
      </c>
      <c r="K1768" t="s">
        <v>37</v>
      </c>
      <c r="L1768" s="2">
        <f t="shared" si="271"/>
        <v>7.4141000000000004</v>
      </c>
      <c r="M1768" s="2">
        <f t="shared" si="272"/>
        <v>9.82</v>
      </c>
      <c r="N1768" s="2">
        <f t="shared" si="278"/>
        <v>2.4058999999999999</v>
      </c>
      <c r="O1768" s="2">
        <f t="shared" si="273"/>
        <v>4.8117999999999999</v>
      </c>
      <c r="P1768" s="2">
        <f t="shared" si="274"/>
        <v>19.64</v>
      </c>
      <c r="Q1768" s="2">
        <f t="shared" si="275"/>
        <v>24.5</v>
      </c>
      <c r="R1768">
        <v>2</v>
      </c>
      <c r="S1768">
        <v>0</v>
      </c>
      <c r="T1768" s="2">
        <v>9.82</v>
      </c>
      <c r="U1768" s="3">
        <v>4.8117999999999999</v>
      </c>
      <c r="V1768" s="4">
        <f t="shared" si="279"/>
        <v>24.5</v>
      </c>
      <c r="W1768" s="2">
        <f t="shared" si="276"/>
        <v>19.64</v>
      </c>
    </row>
    <row r="1769" spans="1:23" x14ac:dyDescent="0.25">
      <c r="A1769">
        <f t="shared" si="277"/>
        <v>2014</v>
      </c>
      <c r="B1769" s="1">
        <v>41720</v>
      </c>
      <c r="C1769" s="1">
        <v>41724</v>
      </c>
      <c r="D1769" s="1" t="str">
        <f t="shared" si="270"/>
        <v>Mar</v>
      </c>
      <c r="E1769" t="s">
        <v>38</v>
      </c>
      <c r="F1769" t="s">
        <v>1708</v>
      </c>
      <c r="G1769" t="s">
        <v>25</v>
      </c>
      <c r="H1769" t="s">
        <v>26</v>
      </c>
      <c r="I1769" t="s">
        <v>122</v>
      </c>
      <c r="J1769" t="s">
        <v>36</v>
      </c>
      <c r="K1769" t="s">
        <v>53</v>
      </c>
      <c r="L1769" s="2">
        <f t="shared" si="271"/>
        <v>9.1091000000000015</v>
      </c>
      <c r="M1769" s="2">
        <f t="shared" si="272"/>
        <v>6.9440000000000008</v>
      </c>
      <c r="N1769" s="2">
        <f t="shared" si="278"/>
        <v>-2.1651000000000007</v>
      </c>
      <c r="O1769" s="2">
        <f t="shared" si="273"/>
        <v>-8.6604000000000028</v>
      </c>
      <c r="P1769" s="2">
        <f t="shared" si="274"/>
        <v>27.776000000000003</v>
      </c>
      <c r="Q1769" s="2">
        <f t="shared" si="275"/>
        <v>-31.179435483870975</v>
      </c>
      <c r="R1769">
        <v>4</v>
      </c>
      <c r="S1769">
        <v>0.7</v>
      </c>
      <c r="T1769" s="2">
        <v>7.644000000000001</v>
      </c>
      <c r="U1769" s="3">
        <v>-5.8603999999999985</v>
      </c>
      <c r="V1769" s="4">
        <f t="shared" si="279"/>
        <v>-19.166666666666661</v>
      </c>
      <c r="W1769" s="2">
        <f t="shared" si="276"/>
        <v>30.576000000000004</v>
      </c>
    </row>
    <row r="1770" spans="1:23" x14ac:dyDescent="0.25">
      <c r="A1770">
        <f t="shared" si="277"/>
        <v>2014</v>
      </c>
      <c r="B1770" s="1">
        <v>41720</v>
      </c>
      <c r="C1770" s="1">
        <v>41724</v>
      </c>
      <c r="D1770" s="1" t="str">
        <f t="shared" si="270"/>
        <v>Mar</v>
      </c>
      <c r="E1770" t="s">
        <v>38</v>
      </c>
      <c r="F1770" t="s">
        <v>1708</v>
      </c>
      <c r="G1770" t="s">
        <v>25</v>
      </c>
      <c r="H1770" t="s">
        <v>26</v>
      </c>
      <c r="I1770" t="s">
        <v>261</v>
      </c>
      <c r="J1770" t="s">
        <v>36</v>
      </c>
      <c r="K1770" t="s">
        <v>53</v>
      </c>
      <c r="L1770" s="2">
        <f t="shared" si="271"/>
        <v>59.356300000000019</v>
      </c>
      <c r="M1770" s="2">
        <f t="shared" si="272"/>
        <v>50.765000000000015</v>
      </c>
      <c r="N1770" s="2">
        <f t="shared" si="278"/>
        <v>-8.5913000000000039</v>
      </c>
      <c r="O1770" s="2">
        <f t="shared" si="273"/>
        <v>-42.95650000000002</v>
      </c>
      <c r="P1770" s="2">
        <f t="shared" si="274"/>
        <v>253.82500000000007</v>
      </c>
      <c r="Q1770" s="2">
        <f t="shared" si="275"/>
        <v>-16.923667881414364</v>
      </c>
      <c r="R1770">
        <v>5</v>
      </c>
      <c r="S1770">
        <v>0.7</v>
      </c>
      <c r="T1770" s="2">
        <v>51.465000000000018</v>
      </c>
      <c r="U1770" s="3">
        <v>-39.456499999999991</v>
      </c>
      <c r="V1770" s="4">
        <f t="shared" si="279"/>
        <v>-15.333333333333323</v>
      </c>
      <c r="W1770" s="2">
        <f t="shared" si="276"/>
        <v>257.3250000000001</v>
      </c>
    </row>
    <row r="1771" spans="1:23" x14ac:dyDescent="0.25">
      <c r="A1771">
        <f t="shared" si="277"/>
        <v>2017</v>
      </c>
      <c r="B1771" s="1">
        <v>42796</v>
      </c>
      <c r="C1771" s="1">
        <v>42802</v>
      </c>
      <c r="D1771" s="1" t="str">
        <f t="shared" si="270"/>
        <v>Mar</v>
      </c>
      <c r="E1771" t="s">
        <v>38</v>
      </c>
      <c r="F1771" t="s">
        <v>161</v>
      </c>
      <c r="G1771" t="s">
        <v>33</v>
      </c>
      <c r="H1771" t="s">
        <v>65</v>
      </c>
      <c r="I1771" t="s">
        <v>753</v>
      </c>
      <c r="J1771" t="s">
        <v>36</v>
      </c>
      <c r="K1771" t="s">
        <v>247</v>
      </c>
      <c r="L1771" s="2">
        <f t="shared" si="271"/>
        <v>7.3248000000000015</v>
      </c>
      <c r="M1771" s="2">
        <f t="shared" si="272"/>
        <v>6.7760000000000007</v>
      </c>
      <c r="N1771" s="2">
        <f t="shared" si="278"/>
        <v>-0.54880000000000084</v>
      </c>
      <c r="O1771" s="2">
        <f t="shared" si="273"/>
        <v>-2.1952000000000034</v>
      </c>
      <c r="P1771" s="2">
        <f t="shared" si="274"/>
        <v>27.104000000000003</v>
      </c>
      <c r="Q1771" s="2">
        <f t="shared" si="275"/>
        <v>-8.0991735537190213</v>
      </c>
      <c r="R1771">
        <v>4</v>
      </c>
      <c r="S1771">
        <v>0.2</v>
      </c>
      <c r="T1771" s="2">
        <v>6.9760000000000009</v>
      </c>
      <c r="U1771" s="3">
        <v>-1.3952000000000013</v>
      </c>
      <c r="V1771" s="4">
        <f t="shared" si="279"/>
        <v>-5.0000000000000044</v>
      </c>
      <c r="W1771" s="2">
        <f t="shared" si="276"/>
        <v>27.904000000000003</v>
      </c>
    </row>
    <row r="1772" spans="1:23" x14ac:dyDescent="0.25">
      <c r="A1772">
        <f t="shared" si="277"/>
        <v>2017</v>
      </c>
      <c r="B1772" s="1">
        <v>42796</v>
      </c>
      <c r="C1772" s="1">
        <v>42802</v>
      </c>
      <c r="D1772" s="1" t="str">
        <f t="shared" si="270"/>
        <v>Mar</v>
      </c>
      <c r="E1772" t="s">
        <v>38</v>
      </c>
      <c r="F1772" t="s">
        <v>161</v>
      </c>
      <c r="G1772" t="s">
        <v>33</v>
      </c>
      <c r="H1772" t="s">
        <v>65</v>
      </c>
      <c r="I1772" t="s">
        <v>115</v>
      </c>
      <c r="J1772" t="s">
        <v>36</v>
      </c>
      <c r="K1772" t="s">
        <v>53</v>
      </c>
      <c r="L1772" s="2">
        <f t="shared" si="271"/>
        <v>15.102899999999998</v>
      </c>
      <c r="M1772" s="2">
        <f t="shared" si="272"/>
        <v>11.421999999999997</v>
      </c>
      <c r="N1772" s="2">
        <f t="shared" si="278"/>
        <v>-3.6809000000000012</v>
      </c>
      <c r="O1772" s="2">
        <f t="shared" si="273"/>
        <v>-25.766300000000008</v>
      </c>
      <c r="P1772" s="2">
        <f t="shared" si="274"/>
        <v>79.953999999999979</v>
      </c>
      <c r="Q1772" s="2">
        <f t="shared" si="275"/>
        <v>-32.22640518298023</v>
      </c>
      <c r="R1772">
        <v>7</v>
      </c>
      <c r="S1772">
        <v>0.8</v>
      </c>
      <c r="T1772" s="2">
        <v>12.221999999999998</v>
      </c>
      <c r="U1772" s="3">
        <v>-20.166300000000007</v>
      </c>
      <c r="V1772" s="4">
        <f t="shared" si="279"/>
        <v>-23.571428571428584</v>
      </c>
      <c r="W1772" s="2">
        <f t="shared" si="276"/>
        <v>85.553999999999988</v>
      </c>
    </row>
    <row r="1773" spans="1:23" x14ac:dyDescent="0.25">
      <c r="A1773">
        <f t="shared" si="277"/>
        <v>2016</v>
      </c>
      <c r="B1773" s="1">
        <v>42701</v>
      </c>
      <c r="C1773" s="1">
        <v>42703</v>
      </c>
      <c r="D1773" s="1" t="str">
        <f t="shared" si="270"/>
        <v>Nov</v>
      </c>
      <c r="E1773" t="s">
        <v>23</v>
      </c>
      <c r="F1773" t="s">
        <v>220</v>
      </c>
      <c r="G1773" t="s">
        <v>33</v>
      </c>
      <c r="H1773" t="s">
        <v>65</v>
      </c>
      <c r="I1773" t="s">
        <v>1305</v>
      </c>
      <c r="J1773" t="s">
        <v>36</v>
      </c>
      <c r="K1773" t="s">
        <v>43</v>
      </c>
      <c r="L1773" s="2">
        <f t="shared" si="271"/>
        <v>110.23200000000001</v>
      </c>
      <c r="M1773" s="2">
        <f t="shared" si="272"/>
        <v>97.784000000000006</v>
      </c>
      <c r="N1773" s="2">
        <f t="shared" si="278"/>
        <v>-12.448000000000008</v>
      </c>
      <c r="O1773" s="2">
        <f t="shared" si="273"/>
        <v>-24.896000000000015</v>
      </c>
      <c r="P1773" s="2">
        <f t="shared" si="274"/>
        <v>195.56800000000001</v>
      </c>
      <c r="Q1773" s="2">
        <f t="shared" si="275"/>
        <v>-12.730098993700409</v>
      </c>
      <c r="R1773">
        <v>2</v>
      </c>
      <c r="S1773">
        <v>0.2</v>
      </c>
      <c r="T1773" s="2">
        <v>97.984000000000009</v>
      </c>
      <c r="U1773" s="3">
        <v>-24.496000000000002</v>
      </c>
      <c r="V1773" s="4">
        <f t="shared" si="279"/>
        <v>-12.5</v>
      </c>
      <c r="W1773" s="2">
        <f t="shared" si="276"/>
        <v>195.96800000000002</v>
      </c>
    </row>
    <row r="1774" spans="1:23" x14ac:dyDescent="0.25">
      <c r="A1774">
        <f t="shared" si="277"/>
        <v>2016</v>
      </c>
      <c r="B1774" s="1">
        <v>42701</v>
      </c>
      <c r="C1774" s="1">
        <v>42703</v>
      </c>
      <c r="D1774" s="1" t="str">
        <f t="shared" si="270"/>
        <v>Nov</v>
      </c>
      <c r="E1774" t="s">
        <v>23</v>
      </c>
      <c r="F1774" t="s">
        <v>220</v>
      </c>
      <c r="G1774" t="s">
        <v>33</v>
      </c>
      <c r="H1774" t="s">
        <v>65</v>
      </c>
      <c r="I1774" t="s">
        <v>349</v>
      </c>
      <c r="J1774" t="s">
        <v>50</v>
      </c>
      <c r="K1774" t="s">
        <v>86</v>
      </c>
      <c r="L1774" s="2">
        <f t="shared" si="271"/>
        <v>59.150000000000006</v>
      </c>
      <c r="M1774" s="2">
        <f t="shared" si="272"/>
        <v>62.2</v>
      </c>
      <c r="N1774" s="2">
        <f t="shared" si="278"/>
        <v>3.0499999999999972</v>
      </c>
      <c r="O1774" s="2">
        <f t="shared" si="273"/>
        <v>18.299999999999983</v>
      </c>
      <c r="P1774" s="2">
        <f t="shared" si="274"/>
        <v>373.20000000000005</v>
      </c>
      <c r="Q1774" s="2">
        <f t="shared" si="275"/>
        <v>4.9035369774919557</v>
      </c>
      <c r="R1774">
        <v>6</v>
      </c>
      <c r="S1774">
        <v>0.2</v>
      </c>
      <c r="T1774" s="2">
        <v>62.400000000000006</v>
      </c>
      <c r="U1774" s="3">
        <v>19.499999999999993</v>
      </c>
      <c r="V1774" s="4">
        <f t="shared" si="279"/>
        <v>5.2083333333333304</v>
      </c>
      <c r="W1774" s="2">
        <f t="shared" si="276"/>
        <v>374.40000000000003</v>
      </c>
    </row>
    <row r="1775" spans="1:23" x14ac:dyDescent="0.25">
      <c r="A1775">
        <f t="shared" si="277"/>
        <v>2014</v>
      </c>
      <c r="B1775" s="1">
        <v>41757</v>
      </c>
      <c r="C1775" s="1">
        <v>41762</v>
      </c>
      <c r="D1775" s="1" t="str">
        <f t="shared" si="270"/>
        <v>Apr</v>
      </c>
      <c r="E1775" t="s">
        <v>38</v>
      </c>
      <c r="F1775" t="s">
        <v>1609</v>
      </c>
      <c r="G1775" t="s">
        <v>33</v>
      </c>
      <c r="H1775" t="s">
        <v>80</v>
      </c>
      <c r="I1775" t="s">
        <v>1709</v>
      </c>
      <c r="J1775" t="s">
        <v>36</v>
      </c>
      <c r="K1775" t="s">
        <v>53</v>
      </c>
      <c r="L1775" s="2">
        <f t="shared" si="271"/>
        <v>16.166499999999999</v>
      </c>
      <c r="M1775" s="2">
        <f t="shared" si="272"/>
        <v>20.86</v>
      </c>
      <c r="N1775" s="2">
        <f t="shared" si="278"/>
        <v>4.6935000000000002</v>
      </c>
      <c r="O1775" s="2">
        <f t="shared" si="273"/>
        <v>9.3870000000000005</v>
      </c>
      <c r="P1775" s="2">
        <f t="shared" si="274"/>
        <v>41.72</v>
      </c>
      <c r="Q1775" s="2">
        <f t="shared" si="275"/>
        <v>22.5</v>
      </c>
      <c r="R1775">
        <v>2</v>
      </c>
      <c r="S1775">
        <v>0</v>
      </c>
      <c r="T1775" s="2">
        <v>20.86</v>
      </c>
      <c r="U1775" s="3">
        <v>9.3869999999999987</v>
      </c>
      <c r="V1775" s="4">
        <f t="shared" si="279"/>
        <v>22.499999999999996</v>
      </c>
      <c r="W1775" s="2">
        <f t="shared" si="276"/>
        <v>41.72</v>
      </c>
    </row>
    <row r="1776" spans="1:23" x14ac:dyDescent="0.25">
      <c r="A1776">
        <f t="shared" si="277"/>
        <v>2014</v>
      </c>
      <c r="B1776" s="1">
        <v>41757</v>
      </c>
      <c r="C1776" s="1">
        <v>41762</v>
      </c>
      <c r="D1776" s="1" t="str">
        <f t="shared" si="270"/>
        <v>Apr</v>
      </c>
      <c r="E1776" t="s">
        <v>38</v>
      </c>
      <c r="F1776" t="s">
        <v>1609</v>
      </c>
      <c r="G1776" t="s">
        <v>33</v>
      </c>
      <c r="H1776" t="s">
        <v>80</v>
      </c>
      <c r="I1776" t="s">
        <v>1710</v>
      </c>
      <c r="J1776" t="s">
        <v>36</v>
      </c>
      <c r="K1776" t="s">
        <v>43</v>
      </c>
      <c r="L1776" s="2">
        <f t="shared" si="271"/>
        <v>483.2346</v>
      </c>
      <c r="M1776" s="2">
        <f t="shared" si="272"/>
        <v>497.61</v>
      </c>
      <c r="N1776" s="2">
        <f t="shared" si="278"/>
        <v>14.375400000000013</v>
      </c>
      <c r="O1776" s="2">
        <f t="shared" si="273"/>
        <v>129.37860000000012</v>
      </c>
      <c r="P1776" s="2">
        <f t="shared" si="274"/>
        <v>4478.49</v>
      </c>
      <c r="Q1776" s="2">
        <f t="shared" si="275"/>
        <v>2.8888888888888915</v>
      </c>
      <c r="R1776">
        <v>9</v>
      </c>
      <c r="S1776">
        <v>0</v>
      </c>
      <c r="T1776" s="2">
        <v>497.61</v>
      </c>
      <c r="U1776" s="3">
        <v>129.37860000000001</v>
      </c>
      <c r="V1776" s="4">
        <f t="shared" si="279"/>
        <v>2.8888888888888893</v>
      </c>
      <c r="W1776" s="2">
        <f t="shared" si="276"/>
        <v>4478.49</v>
      </c>
    </row>
    <row r="1777" spans="1:23" x14ac:dyDescent="0.25">
      <c r="A1777">
        <f t="shared" si="277"/>
        <v>2014</v>
      </c>
      <c r="B1777" s="1">
        <v>41757</v>
      </c>
      <c r="C1777" s="1">
        <v>41762</v>
      </c>
      <c r="D1777" s="1" t="str">
        <f t="shared" si="270"/>
        <v>Apr</v>
      </c>
      <c r="E1777" t="s">
        <v>38</v>
      </c>
      <c r="F1777" t="s">
        <v>1609</v>
      </c>
      <c r="G1777" t="s">
        <v>33</v>
      </c>
      <c r="H1777" t="s">
        <v>80</v>
      </c>
      <c r="I1777" t="s">
        <v>1711</v>
      </c>
      <c r="J1777" t="s">
        <v>36</v>
      </c>
      <c r="K1777" t="s">
        <v>48</v>
      </c>
      <c r="L1777" s="2">
        <f t="shared" si="271"/>
        <v>4.5923999999999996</v>
      </c>
      <c r="M1777" s="2">
        <f t="shared" si="272"/>
        <v>5.34</v>
      </c>
      <c r="N1777" s="2">
        <f t="shared" si="278"/>
        <v>0.74760000000000026</v>
      </c>
      <c r="O1777" s="2">
        <f t="shared" si="273"/>
        <v>1.4952000000000005</v>
      </c>
      <c r="P1777" s="2">
        <f t="shared" si="274"/>
        <v>10.68</v>
      </c>
      <c r="Q1777" s="2">
        <f t="shared" si="275"/>
        <v>14.000000000000004</v>
      </c>
      <c r="R1777">
        <v>2</v>
      </c>
      <c r="S1777">
        <v>0</v>
      </c>
      <c r="T1777" s="2">
        <v>5.34</v>
      </c>
      <c r="U1777" s="3">
        <v>1.4952000000000001</v>
      </c>
      <c r="V1777" s="4">
        <f t="shared" si="279"/>
        <v>14.000000000000002</v>
      </c>
      <c r="W1777" s="2">
        <f t="shared" si="276"/>
        <v>10.68</v>
      </c>
    </row>
    <row r="1778" spans="1:23" x14ac:dyDescent="0.25">
      <c r="A1778">
        <f t="shared" si="277"/>
        <v>2014</v>
      </c>
      <c r="B1778" s="1">
        <v>41757</v>
      </c>
      <c r="C1778" s="1">
        <v>41762</v>
      </c>
      <c r="D1778" s="1" t="str">
        <f t="shared" si="270"/>
        <v>Apr</v>
      </c>
      <c r="E1778" t="s">
        <v>38</v>
      </c>
      <c r="F1778" t="s">
        <v>1609</v>
      </c>
      <c r="G1778" t="s">
        <v>33</v>
      </c>
      <c r="H1778" t="s">
        <v>80</v>
      </c>
      <c r="I1778" t="s">
        <v>1259</v>
      </c>
      <c r="J1778" t="s">
        <v>36</v>
      </c>
      <c r="K1778" t="s">
        <v>37</v>
      </c>
      <c r="L1778" s="2">
        <f t="shared" si="271"/>
        <v>1.6379999999999999</v>
      </c>
      <c r="M1778" s="2">
        <f t="shared" si="272"/>
        <v>3.15</v>
      </c>
      <c r="N1778" s="2">
        <f t="shared" si="278"/>
        <v>1.512</v>
      </c>
      <c r="O1778" s="2">
        <f t="shared" si="273"/>
        <v>1.512</v>
      </c>
      <c r="P1778" s="2">
        <f t="shared" si="274"/>
        <v>3.15</v>
      </c>
      <c r="Q1778" s="2">
        <f t="shared" si="275"/>
        <v>48.000000000000007</v>
      </c>
      <c r="R1778">
        <v>1</v>
      </c>
      <c r="S1778">
        <v>0</v>
      </c>
      <c r="T1778" s="2">
        <v>3.15</v>
      </c>
      <c r="U1778" s="3">
        <v>1.512</v>
      </c>
      <c r="V1778" s="4">
        <f t="shared" si="279"/>
        <v>48.000000000000007</v>
      </c>
      <c r="W1778" s="2">
        <f t="shared" si="276"/>
        <v>3.15</v>
      </c>
    </row>
    <row r="1779" spans="1:23" x14ac:dyDescent="0.25">
      <c r="A1779">
        <f t="shared" si="277"/>
        <v>2015</v>
      </c>
      <c r="B1779" s="1">
        <v>42332</v>
      </c>
      <c r="C1779" s="1">
        <v>42336</v>
      </c>
      <c r="D1779" s="1" t="str">
        <f t="shared" si="270"/>
        <v>Nov</v>
      </c>
      <c r="E1779" t="s">
        <v>38</v>
      </c>
      <c r="F1779" t="s">
        <v>121</v>
      </c>
      <c r="G1779" t="s">
        <v>25</v>
      </c>
      <c r="H1779" t="s">
        <v>34</v>
      </c>
      <c r="I1779" t="s">
        <v>1712</v>
      </c>
      <c r="J1779" t="s">
        <v>36</v>
      </c>
      <c r="K1779" t="s">
        <v>60</v>
      </c>
      <c r="L1779" s="2">
        <f t="shared" si="271"/>
        <v>348.82490000000001</v>
      </c>
      <c r="M1779" s="2">
        <f t="shared" si="272"/>
        <v>368.91</v>
      </c>
      <c r="N1779" s="2">
        <f t="shared" si="278"/>
        <v>20.085100000000011</v>
      </c>
      <c r="O1779" s="2">
        <f t="shared" si="273"/>
        <v>180.7659000000001</v>
      </c>
      <c r="P1779" s="2">
        <f t="shared" si="274"/>
        <v>3320.19</v>
      </c>
      <c r="Q1779" s="2">
        <f t="shared" si="275"/>
        <v>5.4444444444444473</v>
      </c>
      <c r="R1779">
        <v>9</v>
      </c>
      <c r="S1779">
        <v>0</v>
      </c>
      <c r="T1779" s="2">
        <v>368.91</v>
      </c>
      <c r="U1779" s="3">
        <v>180.76590000000002</v>
      </c>
      <c r="V1779" s="4">
        <f t="shared" si="279"/>
        <v>5.4444444444444446</v>
      </c>
      <c r="W1779" s="2">
        <f t="shared" si="276"/>
        <v>3320.19</v>
      </c>
    </row>
    <row r="1780" spans="1:23" x14ac:dyDescent="0.25">
      <c r="A1780">
        <f t="shared" si="277"/>
        <v>2015</v>
      </c>
      <c r="B1780" s="1">
        <v>42332</v>
      </c>
      <c r="C1780" s="1">
        <v>42336</v>
      </c>
      <c r="D1780" s="1" t="str">
        <f t="shared" si="270"/>
        <v>Nov</v>
      </c>
      <c r="E1780" t="s">
        <v>38</v>
      </c>
      <c r="F1780" t="s">
        <v>121</v>
      </c>
      <c r="G1780" t="s">
        <v>25</v>
      </c>
      <c r="H1780" t="s">
        <v>34</v>
      </c>
      <c r="I1780" t="s">
        <v>669</v>
      </c>
      <c r="J1780" t="s">
        <v>36</v>
      </c>
      <c r="K1780" t="s">
        <v>48</v>
      </c>
      <c r="L1780" s="2">
        <f t="shared" si="271"/>
        <v>13.376999999999999</v>
      </c>
      <c r="M1780" s="2">
        <f t="shared" si="272"/>
        <v>14.7</v>
      </c>
      <c r="N1780" s="2">
        <f t="shared" si="278"/>
        <v>1.3230000000000004</v>
      </c>
      <c r="O1780" s="2">
        <f t="shared" si="273"/>
        <v>6.615000000000002</v>
      </c>
      <c r="P1780" s="2">
        <f t="shared" si="274"/>
        <v>73.5</v>
      </c>
      <c r="Q1780" s="2">
        <f t="shared" si="275"/>
        <v>9.0000000000000018</v>
      </c>
      <c r="R1780">
        <v>5</v>
      </c>
      <c r="S1780">
        <v>0</v>
      </c>
      <c r="T1780" s="2">
        <v>14.7</v>
      </c>
      <c r="U1780" s="3">
        <v>6.6150000000000002</v>
      </c>
      <c r="V1780" s="4">
        <f t="shared" si="279"/>
        <v>9</v>
      </c>
      <c r="W1780" s="2">
        <f t="shared" si="276"/>
        <v>73.5</v>
      </c>
    </row>
    <row r="1781" spans="1:23" x14ac:dyDescent="0.25">
      <c r="A1781">
        <f t="shared" si="277"/>
        <v>2016</v>
      </c>
      <c r="B1781" s="1">
        <v>42685</v>
      </c>
      <c r="C1781" s="1">
        <v>42690</v>
      </c>
      <c r="D1781" s="1" t="str">
        <f t="shared" si="270"/>
        <v>Nov</v>
      </c>
      <c r="E1781" t="s">
        <v>38</v>
      </c>
      <c r="F1781" t="s">
        <v>1389</v>
      </c>
      <c r="G1781" t="s">
        <v>25</v>
      </c>
      <c r="H1781" t="s">
        <v>80</v>
      </c>
      <c r="I1781" t="s">
        <v>1247</v>
      </c>
      <c r="J1781" t="s">
        <v>50</v>
      </c>
      <c r="K1781" t="s">
        <v>86</v>
      </c>
      <c r="L1781" s="2">
        <f t="shared" si="271"/>
        <v>54.972499999999997</v>
      </c>
      <c r="M1781" s="2">
        <f t="shared" si="272"/>
        <v>59.97</v>
      </c>
      <c r="N1781" s="2">
        <f t="shared" si="278"/>
        <v>4.9975000000000023</v>
      </c>
      <c r="O1781" s="2">
        <f t="shared" si="273"/>
        <v>14.992500000000007</v>
      </c>
      <c r="P1781" s="2">
        <f t="shared" si="274"/>
        <v>179.91</v>
      </c>
      <c r="Q1781" s="2">
        <f t="shared" si="275"/>
        <v>8.3333333333333375</v>
      </c>
      <c r="R1781">
        <v>3</v>
      </c>
      <c r="S1781">
        <v>0</v>
      </c>
      <c r="T1781" s="2">
        <v>59.97</v>
      </c>
      <c r="U1781" s="3">
        <v>14.992499999999996</v>
      </c>
      <c r="V1781" s="4">
        <f t="shared" si="279"/>
        <v>8.3333333333333321</v>
      </c>
      <c r="W1781" s="2">
        <f t="shared" si="276"/>
        <v>179.91</v>
      </c>
    </row>
    <row r="1782" spans="1:23" x14ac:dyDescent="0.25">
      <c r="A1782">
        <f t="shared" si="277"/>
        <v>2016</v>
      </c>
      <c r="B1782" s="1">
        <v>42685</v>
      </c>
      <c r="C1782" s="1">
        <v>42690</v>
      </c>
      <c r="D1782" s="1" t="str">
        <f t="shared" si="270"/>
        <v>Nov</v>
      </c>
      <c r="E1782" t="s">
        <v>38</v>
      </c>
      <c r="F1782" t="s">
        <v>1389</v>
      </c>
      <c r="G1782" t="s">
        <v>25</v>
      </c>
      <c r="H1782" t="s">
        <v>80</v>
      </c>
      <c r="I1782" t="s">
        <v>386</v>
      </c>
      <c r="J1782" t="s">
        <v>36</v>
      </c>
      <c r="K1782" t="s">
        <v>43</v>
      </c>
      <c r="L1782" s="2">
        <f t="shared" si="271"/>
        <v>62.519999999999996</v>
      </c>
      <c r="M1782" s="2">
        <f t="shared" si="272"/>
        <v>83.36</v>
      </c>
      <c r="N1782" s="2">
        <f t="shared" si="278"/>
        <v>20.840000000000003</v>
      </c>
      <c r="O1782" s="2">
        <f t="shared" si="273"/>
        <v>20.840000000000003</v>
      </c>
      <c r="P1782" s="2">
        <f t="shared" si="274"/>
        <v>83.36</v>
      </c>
      <c r="Q1782" s="2">
        <f t="shared" si="275"/>
        <v>25.000000000000007</v>
      </c>
      <c r="R1782">
        <v>1</v>
      </c>
      <c r="S1782">
        <v>0</v>
      </c>
      <c r="T1782" s="2">
        <v>83.36</v>
      </c>
      <c r="U1782" s="3">
        <v>20.840000000000003</v>
      </c>
      <c r="V1782" s="4">
        <f t="shared" si="279"/>
        <v>25.000000000000007</v>
      </c>
      <c r="W1782" s="2">
        <f t="shared" si="276"/>
        <v>83.36</v>
      </c>
    </row>
    <row r="1783" spans="1:23" x14ac:dyDescent="0.25">
      <c r="A1783">
        <f t="shared" si="277"/>
        <v>2015</v>
      </c>
      <c r="B1783" s="1">
        <v>42194</v>
      </c>
      <c r="C1783" s="1">
        <v>42198</v>
      </c>
      <c r="D1783" s="1" t="str">
        <f t="shared" si="270"/>
        <v>Jul</v>
      </c>
      <c r="E1783" t="s">
        <v>38</v>
      </c>
      <c r="F1783" t="s">
        <v>411</v>
      </c>
      <c r="G1783" t="s">
        <v>33</v>
      </c>
      <c r="H1783" t="s">
        <v>80</v>
      </c>
      <c r="I1783" t="s">
        <v>1713</v>
      </c>
      <c r="J1783" t="s">
        <v>36</v>
      </c>
      <c r="K1783" t="s">
        <v>60</v>
      </c>
      <c r="L1783" s="2">
        <f t="shared" si="271"/>
        <v>5.0666000000000002</v>
      </c>
      <c r="M1783" s="2">
        <f t="shared" si="272"/>
        <v>6.58</v>
      </c>
      <c r="N1783" s="2">
        <f t="shared" si="278"/>
        <v>1.5133999999999999</v>
      </c>
      <c r="O1783" s="2">
        <f t="shared" si="273"/>
        <v>3.0267999999999997</v>
      </c>
      <c r="P1783" s="2">
        <f t="shared" si="274"/>
        <v>13.16</v>
      </c>
      <c r="Q1783" s="2">
        <f t="shared" si="275"/>
        <v>23</v>
      </c>
      <c r="R1783">
        <v>2</v>
      </c>
      <c r="S1783">
        <v>0</v>
      </c>
      <c r="T1783" s="2">
        <v>6.58</v>
      </c>
      <c r="U1783" s="3">
        <v>3.0267999999999997</v>
      </c>
      <c r="V1783" s="4">
        <f t="shared" si="279"/>
        <v>23</v>
      </c>
      <c r="W1783" s="2">
        <f t="shared" si="276"/>
        <v>13.16</v>
      </c>
    </row>
    <row r="1784" spans="1:23" x14ac:dyDescent="0.25">
      <c r="A1784">
        <f t="shared" si="277"/>
        <v>2015</v>
      </c>
      <c r="B1784" s="1">
        <v>42194</v>
      </c>
      <c r="C1784" s="1">
        <v>42198</v>
      </c>
      <c r="D1784" s="1" t="str">
        <f t="shared" si="270"/>
        <v>Jul</v>
      </c>
      <c r="E1784" t="s">
        <v>38</v>
      </c>
      <c r="F1784" t="s">
        <v>411</v>
      </c>
      <c r="G1784" t="s">
        <v>33</v>
      </c>
      <c r="H1784" t="s">
        <v>80</v>
      </c>
      <c r="I1784" t="s">
        <v>1231</v>
      </c>
      <c r="J1784" t="s">
        <v>36</v>
      </c>
      <c r="K1784" t="s">
        <v>53</v>
      </c>
      <c r="L1784" s="2">
        <f t="shared" si="271"/>
        <v>103.2696</v>
      </c>
      <c r="M1784" s="2">
        <f t="shared" si="272"/>
        <v>122.94</v>
      </c>
      <c r="N1784" s="2">
        <f t="shared" si="278"/>
        <v>19.670400000000001</v>
      </c>
      <c r="O1784" s="2">
        <f t="shared" si="273"/>
        <v>59.011200000000002</v>
      </c>
      <c r="P1784" s="2">
        <f t="shared" si="274"/>
        <v>368.82</v>
      </c>
      <c r="Q1784" s="2">
        <f t="shared" si="275"/>
        <v>16</v>
      </c>
      <c r="R1784">
        <v>3</v>
      </c>
      <c r="S1784">
        <v>0</v>
      </c>
      <c r="T1784" s="2">
        <v>122.94</v>
      </c>
      <c r="U1784" s="3">
        <v>59.011199999999988</v>
      </c>
      <c r="V1784" s="4">
        <f t="shared" si="279"/>
        <v>15.999999999999998</v>
      </c>
      <c r="W1784" s="2">
        <f t="shared" si="276"/>
        <v>368.82</v>
      </c>
    </row>
    <row r="1785" spans="1:23" x14ac:dyDescent="0.25">
      <c r="A1785">
        <f t="shared" si="277"/>
        <v>2017</v>
      </c>
      <c r="B1785" s="1">
        <v>43000</v>
      </c>
      <c r="C1785" s="1">
        <v>43004</v>
      </c>
      <c r="D1785" s="1" t="str">
        <f t="shared" si="270"/>
        <v>Sep</v>
      </c>
      <c r="E1785" t="s">
        <v>38</v>
      </c>
      <c r="F1785" t="s">
        <v>1714</v>
      </c>
      <c r="G1785" t="s">
        <v>33</v>
      </c>
      <c r="H1785" t="s">
        <v>65</v>
      </c>
      <c r="I1785" t="s">
        <v>1648</v>
      </c>
      <c r="J1785" t="s">
        <v>36</v>
      </c>
      <c r="K1785" t="s">
        <v>60</v>
      </c>
      <c r="L1785" s="2">
        <f t="shared" si="271"/>
        <v>192.90960000000001</v>
      </c>
      <c r="M1785" s="2">
        <f t="shared" si="272"/>
        <v>219.84</v>
      </c>
      <c r="N1785" s="2">
        <f t="shared" si="278"/>
        <v>26.930399999999992</v>
      </c>
      <c r="O1785" s="2">
        <f t="shared" si="273"/>
        <v>107.72159999999997</v>
      </c>
      <c r="P1785" s="2">
        <f t="shared" si="274"/>
        <v>879.36</v>
      </c>
      <c r="Q1785" s="2">
        <f t="shared" si="275"/>
        <v>12.249999999999996</v>
      </c>
      <c r="R1785">
        <v>4</v>
      </c>
      <c r="S1785">
        <v>0</v>
      </c>
      <c r="T1785" s="2">
        <v>219.84</v>
      </c>
      <c r="U1785" s="3">
        <v>107.7216</v>
      </c>
      <c r="V1785" s="4">
        <f t="shared" si="279"/>
        <v>12.25</v>
      </c>
      <c r="W1785" s="2">
        <f t="shared" si="276"/>
        <v>879.36</v>
      </c>
    </row>
    <row r="1786" spans="1:23" x14ac:dyDescent="0.25">
      <c r="A1786">
        <f t="shared" si="277"/>
        <v>2017</v>
      </c>
      <c r="B1786" s="1">
        <v>43000</v>
      </c>
      <c r="C1786" s="1">
        <v>43004</v>
      </c>
      <c r="D1786" s="1" t="str">
        <f t="shared" si="270"/>
        <v>Sep</v>
      </c>
      <c r="E1786" t="s">
        <v>38</v>
      </c>
      <c r="F1786" t="s">
        <v>1714</v>
      </c>
      <c r="G1786" t="s">
        <v>33</v>
      </c>
      <c r="H1786" t="s">
        <v>65</v>
      </c>
      <c r="I1786" t="s">
        <v>1465</v>
      </c>
      <c r="J1786" t="s">
        <v>50</v>
      </c>
      <c r="K1786" t="s">
        <v>86</v>
      </c>
      <c r="L1786" s="2">
        <f t="shared" si="271"/>
        <v>96.524000000000001</v>
      </c>
      <c r="M1786" s="2">
        <f t="shared" si="272"/>
        <v>98.16</v>
      </c>
      <c r="N1786" s="2">
        <f t="shared" si="278"/>
        <v>1.6359999999999957</v>
      </c>
      <c r="O1786" s="2">
        <f t="shared" si="273"/>
        <v>9.8159999999999741</v>
      </c>
      <c r="P1786" s="2">
        <f t="shared" si="274"/>
        <v>588.96</v>
      </c>
      <c r="Q1786" s="2">
        <f t="shared" si="275"/>
        <v>1.6666666666666621</v>
      </c>
      <c r="R1786">
        <v>6</v>
      </c>
      <c r="S1786">
        <v>0</v>
      </c>
      <c r="T1786" s="2">
        <v>98.16</v>
      </c>
      <c r="U1786" s="3">
        <v>9.8159999999999954</v>
      </c>
      <c r="V1786" s="4">
        <f t="shared" si="279"/>
        <v>1.6666666666666659</v>
      </c>
      <c r="W1786" s="2">
        <f t="shared" si="276"/>
        <v>588.96</v>
      </c>
    </row>
    <row r="1787" spans="1:23" x14ac:dyDescent="0.25">
      <c r="A1787">
        <f t="shared" si="277"/>
        <v>2017</v>
      </c>
      <c r="B1787" s="1">
        <v>43000</v>
      </c>
      <c r="C1787" s="1">
        <v>43004</v>
      </c>
      <c r="D1787" s="1" t="str">
        <f t="shared" si="270"/>
        <v>Sep</v>
      </c>
      <c r="E1787" t="s">
        <v>38</v>
      </c>
      <c r="F1787" t="s">
        <v>1714</v>
      </c>
      <c r="G1787" t="s">
        <v>33</v>
      </c>
      <c r="H1787" t="s">
        <v>65</v>
      </c>
      <c r="I1787" t="s">
        <v>1318</v>
      </c>
      <c r="J1787" t="s">
        <v>36</v>
      </c>
      <c r="K1787" t="s">
        <v>53</v>
      </c>
      <c r="L1787" s="2">
        <f t="shared" si="271"/>
        <v>31.0989</v>
      </c>
      <c r="M1787" s="2">
        <f t="shared" si="272"/>
        <v>33.04</v>
      </c>
      <c r="N1787" s="2">
        <f t="shared" si="278"/>
        <v>1.9410999999999987</v>
      </c>
      <c r="O1787" s="2">
        <f t="shared" si="273"/>
        <v>15.52879999999999</v>
      </c>
      <c r="P1787" s="2">
        <f t="shared" si="274"/>
        <v>264.32</v>
      </c>
      <c r="Q1787" s="2">
        <f t="shared" si="275"/>
        <v>5.8749999999999964</v>
      </c>
      <c r="R1787">
        <v>8</v>
      </c>
      <c r="S1787">
        <v>0</v>
      </c>
      <c r="T1787" s="2">
        <v>33.04</v>
      </c>
      <c r="U1787" s="3">
        <v>15.5288</v>
      </c>
      <c r="V1787" s="4">
        <f t="shared" si="279"/>
        <v>5.875</v>
      </c>
      <c r="W1787" s="2">
        <f t="shared" si="276"/>
        <v>264.32</v>
      </c>
    </row>
    <row r="1788" spans="1:23" x14ac:dyDescent="0.25">
      <c r="A1788">
        <f t="shared" si="277"/>
        <v>2017</v>
      </c>
      <c r="B1788" s="1">
        <v>43000</v>
      </c>
      <c r="C1788" s="1">
        <v>43004</v>
      </c>
      <c r="D1788" s="1" t="str">
        <f t="shared" si="270"/>
        <v>Sep</v>
      </c>
      <c r="E1788" t="s">
        <v>38</v>
      </c>
      <c r="F1788" t="s">
        <v>1714</v>
      </c>
      <c r="G1788" t="s">
        <v>33</v>
      </c>
      <c r="H1788" t="s">
        <v>65</v>
      </c>
      <c r="I1788" t="s">
        <v>1715</v>
      </c>
      <c r="J1788" t="s">
        <v>50</v>
      </c>
      <c r="K1788" t="s">
        <v>51</v>
      </c>
      <c r="L1788" s="2">
        <f t="shared" si="271"/>
        <v>78.562899999999999</v>
      </c>
      <c r="M1788" s="2">
        <f t="shared" si="272"/>
        <v>86.97</v>
      </c>
      <c r="N1788" s="2">
        <f t="shared" si="278"/>
        <v>8.4070999999999998</v>
      </c>
      <c r="O1788" s="2">
        <f t="shared" si="273"/>
        <v>25.221299999999999</v>
      </c>
      <c r="P1788" s="2">
        <f t="shared" si="274"/>
        <v>260.90999999999997</v>
      </c>
      <c r="Q1788" s="2">
        <f t="shared" si="275"/>
        <v>9.6666666666666679</v>
      </c>
      <c r="R1788">
        <v>3</v>
      </c>
      <c r="S1788">
        <v>0</v>
      </c>
      <c r="T1788" s="2">
        <v>86.97</v>
      </c>
      <c r="U1788" s="3">
        <v>25.221299999999989</v>
      </c>
      <c r="V1788" s="4">
        <f t="shared" si="279"/>
        <v>9.6666666666666643</v>
      </c>
      <c r="W1788" s="2">
        <f t="shared" si="276"/>
        <v>260.90999999999997</v>
      </c>
    </row>
    <row r="1789" spans="1:23" x14ac:dyDescent="0.25">
      <c r="A1789">
        <f t="shared" si="277"/>
        <v>2015</v>
      </c>
      <c r="B1789" s="1">
        <v>42050</v>
      </c>
      <c r="C1789" s="1">
        <v>42054</v>
      </c>
      <c r="D1789" s="1" t="str">
        <f t="shared" si="270"/>
        <v>Feb</v>
      </c>
      <c r="E1789" t="s">
        <v>38</v>
      </c>
      <c r="F1789" t="s">
        <v>1716</v>
      </c>
      <c r="G1789" t="s">
        <v>33</v>
      </c>
      <c r="H1789" t="s">
        <v>65</v>
      </c>
      <c r="I1789" t="s">
        <v>1260</v>
      </c>
      <c r="J1789" t="s">
        <v>50</v>
      </c>
      <c r="K1789" t="s">
        <v>51</v>
      </c>
      <c r="L1789" s="2">
        <f t="shared" si="271"/>
        <v>113.37480000000001</v>
      </c>
      <c r="M1789" s="2">
        <f t="shared" si="272"/>
        <v>134.97</v>
      </c>
      <c r="N1789" s="2">
        <f t="shared" si="278"/>
        <v>21.595199999999991</v>
      </c>
      <c r="O1789" s="2">
        <f t="shared" si="273"/>
        <v>64.785599999999974</v>
      </c>
      <c r="P1789" s="2">
        <f t="shared" si="274"/>
        <v>404.90999999999997</v>
      </c>
      <c r="Q1789" s="2">
        <f t="shared" si="275"/>
        <v>15.999999999999995</v>
      </c>
      <c r="R1789">
        <v>3</v>
      </c>
      <c r="S1789">
        <v>0</v>
      </c>
      <c r="T1789" s="2">
        <v>134.97</v>
      </c>
      <c r="U1789" s="3">
        <v>64.785599999999988</v>
      </c>
      <c r="V1789" s="4">
        <f t="shared" si="279"/>
        <v>15.999999999999998</v>
      </c>
      <c r="W1789" s="2">
        <f t="shared" si="276"/>
        <v>404.90999999999997</v>
      </c>
    </row>
    <row r="1790" spans="1:23" x14ac:dyDescent="0.25">
      <c r="A1790">
        <f t="shared" si="277"/>
        <v>2015</v>
      </c>
      <c r="B1790" s="1">
        <v>42050</v>
      </c>
      <c r="C1790" s="1">
        <v>42054</v>
      </c>
      <c r="D1790" s="1" t="str">
        <f t="shared" si="270"/>
        <v>Feb</v>
      </c>
      <c r="E1790" t="s">
        <v>38</v>
      </c>
      <c r="F1790" t="s">
        <v>1716</v>
      </c>
      <c r="G1790" t="s">
        <v>33</v>
      </c>
      <c r="H1790" t="s">
        <v>65</v>
      </c>
      <c r="I1790" t="s">
        <v>1165</v>
      </c>
      <c r="J1790" t="s">
        <v>50</v>
      </c>
      <c r="K1790" t="s">
        <v>51</v>
      </c>
      <c r="L1790" s="2">
        <f t="shared" si="271"/>
        <v>601.9828</v>
      </c>
      <c r="M1790" s="2">
        <f t="shared" si="272"/>
        <v>699.98</v>
      </c>
      <c r="N1790" s="2">
        <f t="shared" si="278"/>
        <v>97.997200000000021</v>
      </c>
      <c r="O1790" s="2">
        <f t="shared" si="273"/>
        <v>195.99440000000004</v>
      </c>
      <c r="P1790" s="2">
        <f t="shared" si="274"/>
        <v>1399.96</v>
      </c>
      <c r="Q1790" s="2">
        <f t="shared" si="275"/>
        <v>14.000000000000002</v>
      </c>
      <c r="R1790">
        <v>2</v>
      </c>
      <c r="S1790">
        <v>0</v>
      </c>
      <c r="T1790" s="2">
        <v>699.98</v>
      </c>
      <c r="U1790" s="3">
        <v>195.99440000000004</v>
      </c>
      <c r="V1790" s="4">
        <f t="shared" si="279"/>
        <v>14.000000000000002</v>
      </c>
      <c r="W1790" s="2">
        <f t="shared" si="276"/>
        <v>1399.96</v>
      </c>
    </row>
    <row r="1791" spans="1:23" x14ac:dyDescent="0.25">
      <c r="A1791">
        <f t="shared" si="277"/>
        <v>2015</v>
      </c>
      <c r="B1791" s="1">
        <v>42050</v>
      </c>
      <c r="C1791" s="1">
        <v>42054</v>
      </c>
      <c r="D1791" s="1" t="str">
        <f t="shared" si="270"/>
        <v>Feb</v>
      </c>
      <c r="E1791" t="s">
        <v>38</v>
      </c>
      <c r="F1791" t="s">
        <v>1716</v>
      </c>
      <c r="G1791" t="s">
        <v>33</v>
      </c>
      <c r="H1791" t="s">
        <v>65</v>
      </c>
      <c r="I1791" t="s">
        <v>1717</v>
      </c>
      <c r="J1791" t="s">
        <v>50</v>
      </c>
      <c r="K1791" t="s">
        <v>86</v>
      </c>
      <c r="L1791" s="2">
        <f t="shared" si="271"/>
        <v>134.6319</v>
      </c>
      <c r="M1791" s="2">
        <f t="shared" si="272"/>
        <v>139.94999999999999</v>
      </c>
      <c r="N1791" s="2">
        <f t="shared" si="278"/>
        <v>5.3180999999999869</v>
      </c>
      <c r="O1791" s="2">
        <f t="shared" si="273"/>
        <v>26.590499999999935</v>
      </c>
      <c r="P1791" s="2">
        <f t="shared" si="274"/>
        <v>699.75</v>
      </c>
      <c r="Q1791" s="2">
        <f t="shared" si="275"/>
        <v>3.7999999999999909</v>
      </c>
      <c r="R1791">
        <v>5</v>
      </c>
      <c r="S1791">
        <v>0</v>
      </c>
      <c r="T1791" s="2">
        <v>139.94999999999999</v>
      </c>
      <c r="U1791" s="3">
        <v>26.590499999999988</v>
      </c>
      <c r="V1791" s="4">
        <f t="shared" si="279"/>
        <v>3.7999999999999985</v>
      </c>
      <c r="W1791" s="2">
        <f t="shared" si="276"/>
        <v>699.75</v>
      </c>
    </row>
    <row r="1792" spans="1:23" x14ac:dyDescent="0.25">
      <c r="A1792">
        <f t="shared" si="277"/>
        <v>2014</v>
      </c>
      <c r="B1792" s="1">
        <v>41912</v>
      </c>
      <c r="C1792" s="1">
        <v>41916</v>
      </c>
      <c r="D1792" s="1" t="str">
        <f t="shared" si="270"/>
        <v>Sep</v>
      </c>
      <c r="E1792" t="s">
        <v>38</v>
      </c>
      <c r="F1792" t="s">
        <v>544</v>
      </c>
      <c r="G1792" t="s">
        <v>25</v>
      </c>
      <c r="H1792" t="s">
        <v>80</v>
      </c>
      <c r="I1792" t="s">
        <v>927</v>
      </c>
      <c r="J1792" t="s">
        <v>36</v>
      </c>
      <c r="K1792" t="s">
        <v>60</v>
      </c>
      <c r="L1792" s="2">
        <f t="shared" si="271"/>
        <v>24.47</v>
      </c>
      <c r="M1792" s="2">
        <f t="shared" si="272"/>
        <v>48.94</v>
      </c>
      <c r="N1792" s="2">
        <f t="shared" si="278"/>
        <v>24.47</v>
      </c>
      <c r="O1792" s="2">
        <f t="shared" si="273"/>
        <v>24.47</v>
      </c>
      <c r="P1792" s="2">
        <f t="shared" si="274"/>
        <v>48.94</v>
      </c>
      <c r="Q1792" s="2">
        <f t="shared" si="275"/>
        <v>50</v>
      </c>
      <c r="R1792">
        <v>1</v>
      </c>
      <c r="S1792">
        <v>0</v>
      </c>
      <c r="T1792" s="2">
        <v>48.94</v>
      </c>
      <c r="U1792" s="3">
        <v>24.47</v>
      </c>
      <c r="V1792" s="4">
        <f t="shared" si="279"/>
        <v>50</v>
      </c>
      <c r="W1792" s="2">
        <f t="shared" si="276"/>
        <v>48.94</v>
      </c>
    </row>
    <row r="1793" spans="1:23" x14ac:dyDescent="0.25">
      <c r="A1793">
        <f t="shared" si="277"/>
        <v>2014</v>
      </c>
      <c r="B1793" s="1">
        <v>41974</v>
      </c>
      <c r="C1793" s="1">
        <v>41976</v>
      </c>
      <c r="D1793" s="1" t="str">
        <f t="shared" si="270"/>
        <v>Dec</v>
      </c>
      <c r="E1793" t="s">
        <v>98</v>
      </c>
      <c r="F1793" t="s">
        <v>875</v>
      </c>
      <c r="G1793" t="s">
        <v>25</v>
      </c>
      <c r="H1793" t="s">
        <v>65</v>
      </c>
      <c r="I1793" t="s">
        <v>1718</v>
      </c>
      <c r="J1793" t="s">
        <v>28</v>
      </c>
      <c r="K1793" t="s">
        <v>31</v>
      </c>
      <c r="L1793" s="2">
        <f t="shared" si="271"/>
        <v>2723.6048000000001</v>
      </c>
      <c r="M1793" s="2">
        <f t="shared" si="272"/>
        <v>2807.84</v>
      </c>
      <c r="N1793" s="2">
        <f t="shared" si="278"/>
        <v>84.235200000000077</v>
      </c>
      <c r="O1793" s="2">
        <f t="shared" si="273"/>
        <v>673.88160000000062</v>
      </c>
      <c r="P1793" s="2">
        <f t="shared" si="274"/>
        <v>22462.720000000001</v>
      </c>
      <c r="Q1793" s="2">
        <f t="shared" si="275"/>
        <v>3.0000000000000027</v>
      </c>
      <c r="R1793">
        <v>8</v>
      </c>
      <c r="S1793">
        <v>0</v>
      </c>
      <c r="T1793" s="2">
        <v>2807.84</v>
      </c>
      <c r="U1793" s="3">
        <v>673.88160000000016</v>
      </c>
      <c r="V1793" s="4">
        <f t="shared" si="279"/>
        <v>3.0000000000000004</v>
      </c>
      <c r="W1793" s="2">
        <f t="shared" si="276"/>
        <v>22462.720000000001</v>
      </c>
    </row>
    <row r="1794" spans="1:23" x14ac:dyDescent="0.25">
      <c r="A1794">
        <f t="shared" si="277"/>
        <v>2014</v>
      </c>
      <c r="B1794" s="1">
        <v>41974</v>
      </c>
      <c r="C1794" s="1">
        <v>41976</v>
      </c>
      <c r="D1794" s="1" t="str">
        <f t="shared" ref="D1794:D1857" si="280">TEXT((B1794),"MMM")</f>
        <v>Dec</v>
      </c>
      <c r="E1794" t="s">
        <v>98</v>
      </c>
      <c r="F1794" t="s">
        <v>875</v>
      </c>
      <c r="G1794" t="s">
        <v>25</v>
      </c>
      <c r="H1794" t="s">
        <v>65</v>
      </c>
      <c r="I1794" t="s">
        <v>1719</v>
      </c>
      <c r="J1794" t="s">
        <v>36</v>
      </c>
      <c r="K1794" t="s">
        <v>48</v>
      </c>
      <c r="L1794" s="2">
        <f t="shared" ref="L1794:L1857" si="281">T1794 - (U1794 / R1794)</f>
        <v>43.491799999999998</v>
      </c>
      <c r="M1794" s="2">
        <f t="shared" ref="M1794:M1857" si="282">(T1794/1-S1794)</f>
        <v>46.64</v>
      </c>
      <c r="N1794" s="2">
        <f t="shared" si="278"/>
        <v>3.1482000000000028</v>
      </c>
      <c r="O1794" s="2">
        <f t="shared" ref="O1794:O1857" si="283">N1794*R1794</f>
        <v>12.592800000000011</v>
      </c>
      <c r="P1794" s="2">
        <f t="shared" ref="P1794:P1857" si="284">(M1794*R1794)</f>
        <v>186.56</v>
      </c>
      <c r="Q1794" s="2">
        <f t="shared" ref="Q1794:Q1857" si="285">(O1794/(M1794*R1794))*100</f>
        <v>6.7500000000000062</v>
      </c>
      <c r="R1794">
        <v>4</v>
      </c>
      <c r="S1794">
        <v>0</v>
      </c>
      <c r="T1794" s="2">
        <v>46.64</v>
      </c>
      <c r="U1794" s="3">
        <v>12.592800000000004</v>
      </c>
      <c r="V1794" s="4">
        <f t="shared" si="279"/>
        <v>6.7500000000000018</v>
      </c>
      <c r="W1794" s="2">
        <f t="shared" ref="W1794:W1857" si="286">R1794*T1794</f>
        <v>186.56</v>
      </c>
    </row>
    <row r="1795" spans="1:23" x14ac:dyDescent="0.25">
      <c r="A1795">
        <f t="shared" ref="A1795:A1858" si="287">YEAR(B1795)</f>
        <v>2014</v>
      </c>
      <c r="B1795" s="1">
        <v>41981</v>
      </c>
      <c r="C1795" s="1">
        <v>41986</v>
      </c>
      <c r="D1795" s="1" t="str">
        <f t="shared" si="280"/>
        <v>Dec</v>
      </c>
      <c r="E1795" t="s">
        <v>38</v>
      </c>
      <c r="F1795" t="s">
        <v>1720</v>
      </c>
      <c r="G1795" t="s">
        <v>33</v>
      </c>
      <c r="H1795" t="s">
        <v>65</v>
      </c>
      <c r="I1795" t="s">
        <v>224</v>
      </c>
      <c r="J1795" t="s">
        <v>36</v>
      </c>
      <c r="K1795" t="s">
        <v>43</v>
      </c>
      <c r="L1795" s="2">
        <f t="shared" si="281"/>
        <v>57.395199999999996</v>
      </c>
      <c r="M1795" s="2">
        <f t="shared" si="282"/>
        <v>60.215999999999994</v>
      </c>
      <c r="N1795" s="2">
        <f t="shared" ref="N1795:N1858" si="288">(M1795-L1795)</f>
        <v>2.8207999999999984</v>
      </c>
      <c r="O1795" s="2">
        <f t="shared" si="283"/>
        <v>5.6415999999999968</v>
      </c>
      <c r="P1795" s="2">
        <f t="shared" si="284"/>
        <v>120.43199999999999</v>
      </c>
      <c r="Q1795" s="2">
        <f t="shared" si="285"/>
        <v>4.6844692440547337</v>
      </c>
      <c r="R1795">
        <v>2</v>
      </c>
      <c r="S1795">
        <v>0.2</v>
      </c>
      <c r="T1795" s="2">
        <v>60.415999999999997</v>
      </c>
      <c r="U1795" s="3">
        <v>6.0416000000000025</v>
      </c>
      <c r="V1795" s="4">
        <f t="shared" ref="V1795:V1858" si="289">(U1795/W1795)*100</f>
        <v>5.0000000000000027</v>
      </c>
      <c r="W1795" s="2">
        <f t="shared" si="286"/>
        <v>120.83199999999999</v>
      </c>
    </row>
    <row r="1796" spans="1:23" x14ac:dyDescent="0.25">
      <c r="A1796">
        <f t="shared" si="287"/>
        <v>2016</v>
      </c>
      <c r="B1796" s="1">
        <v>42618</v>
      </c>
      <c r="C1796" s="1">
        <v>42623</v>
      </c>
      <c r="D1796" s="1" t="str">
        <f t="shared" si="280"/>
        <v>Sep</v>
      </c>
      <c r="E1796" t="s">
        <v>38</v>
      </c>
      <c r="F1796" t="s">
        <v>1721</v>
      </c>
      <c r="G1796" t="s">
        <v>64</v>
      </c>
      <c r="H1796" t="s">
        <v>65</v>
      </c>
      <c r="I1796" t="s">
        <v>1390</v>
      </c>
      <c r="J1796" t="s">
        <v>36</v>
      </c>
      <c r="K1796" t="s">
        <v>48</v>
      </c>
      <c r="L1796" s="2">
        <f t="shared" si="281"/>
        <v>98.944999999999993</v>
      </c>
      <c r="M1796" s="2">
        <f t="shared" si="282"/>
        <v>107.94</v>
      </c>
      <c r="N1796" s="2">
        <f t="shared" si="288"/>
        <v>8.9950000000000045</v>
      </c>
      <c r="O1796" s="2">
        <f t="shared" si="283"/>
        <v>26.985000000000014</v>
      </c>
      <c r="P1796" s="2">
        <f t="shared" si="284"/>
        <v>323.82</v>
      </c>
      <c r="Q1796" s="2">
        <f t="shared" si="285"/>
        <v>8.3333333333333375</v>
      </c>
      <c r="R1796">
        <v>3</v>
      </c>
      <c r="S1796">
        <v>0</v>
      </c>
      <c r="T1796" s="2">
        <v>107.94</v>
      </c>
      <c r="U1796" s="3">
        <v>26.984999999999992</v>
      </c>
      <c r="V1796" s="4">
        <f t="shared" si="289"/>
        <v>8.3333333333333321</v>
      </c>
      <c r="W1796" s="2">
        <f t="shared" si="286"/>
        <v>323.82</v>
      </c>
    </row>
    <row r="1797" spans="1:23" x14ac:dyDescent="0.25">
      <c r="A1797">
        <f t="shared" si="287"/>
        <v>2017</v>
      </c>
      <c r="B1797" s="1">
        <v>42974</v>
      </c>
      <c r="C1797" s="1">
        <v>42977</v>
      </c>
      <c r="D1797" s="1" t="str">
        <f t="shared" si="280"/>
        <v>Aug</v>
      </c>
      <c r="E1797" t="s">
        <v>98</v>
      </c>
      <c r="F1797" t="s">
        <v>930</v>
      </c>
      <c r="G1797" t="s">
        <v>64</v>
      </c>
      <c r="H1797" t="s">
        <v>80</v>
      </c>
      <c r="I1797" t="s">
        <v>1316</v>
      </c>
      <c r="J1797" t="s">
        <v>36</v>
      </c>
      <c r="K1797" t="s">
        <v>43</v>
      </c>
      <c r="L1797" s="2">
        <f t="shared" si="281"/>
        <v>61.765200000000007</v>
      </c>
      <c r="M1797" s="2">
        <f t="shared" si="282"/>
        <v>63.84</v>
      </c>
      <c r="N1797" s="2">
        <f t="shared" si="288"/>
        <v>2.0747999999999962</v>
      </c>
      <c r="O1797" s="2">
        <f t="shared" si="283"/>
        <v>16.59839999999997</v>
      </c>
      <c r="P1797" s="2">
        <f t="shared" si="284"/>
        <v>510.72</v>
      </c>
      <c r="Q1797" s="2">
        <f t="shared" si="285"/>
        <v>3.2499999999999938</v>
      </c>
      <c r="R1797">
        <v>8</v>
      </c>
      <c r="S1797">
        <v>0</v>
      </c>
      <c r="T1797" s="2">
        <v>63.84</v>
      </c>
      <c r="U1797" s="3">
        <v>16.598399999999998</v>
      </c>
      <c r="V1797" s="4">
        <f t="shared" si="289"/>
        <v>3.2499999999999996</v>
      </c>
      <c r="W1797" s="2">
        <f t="shared" si="286"/>
        <v>510.72</v>
      </c>
    </row>
    <row r="1798" spans="1:23" x14ac:dyDescent="0.25">
      <c r="A1798">
        <f t="shared" si="287"/>
        <v>2017</v>
      </c>
      <c r="B1798" s="1">
        <v>42974</v>
      </c>
      <c r="C1798" s="1">
        <v>42977</v>
      </c>
      <c r="D1798" s="1" t="str">
        <f t="shared" si="280"/>
        <v>Aug</v>
      </c>
      <c r="E1798" t="s">
        <v>98</v>
      </c>
      <c r="F1798" t="s">
        <v>930</v>
      </c>
      <c r="G1798" t="s">
        <v>64</v>
      </c>
      <c r="H1798" t="s">
        <v>80</v>
      </c>
      <c r="I1798" t="s">
        <v>1722</v>
      </c>
      <c r="J1798" t="s">
        <v>50</v>
      </c>
      <c r="K1798" t="s">
        <v>51</v>
      </c>
      <c r="L1798" s="2">
        <f t="shared" si="281"/>
        <v>314.3329</v>
      </c>
      <c r="M1798" s="2">
        <f t="shared" si="282"/>
        <v>347.96999999999997</v>
      </c>
      <c r="N1798" s="2">
        <f t="shared" si="288"/>
        <v>33.637099999999975</v>
      </c>
      <c r="O1798" s="2">
        <f t="shared" si="283"/>
        <v>100.91129999999993</v>
      </c>
      <c r="P1798" s="2">
        <f t="shared" si="284"/>
        <v>1043.9099999999999</v>
      </c>
      <c r="Q1798" s="2">
        <f t="shared" si="285"/>
        <v>9.6666666666666607</v>
      </c>
      <c r="R1798">
        <v>3</v>
      </c>
      <c r="S1798">
        <v>0</v>
      </c>
      <c r="T1798" s="2">
        <v>347.96999999999997</v>
      </c>
      <c r="U1798" s="3">
        <v>100.91129999999997</v>
      </c>
      <c r="V1798" s="4">
        <f t="shared" si="289"/>
        <v>9.6666666666666643</v>
      </c>
      <c r="W1798" s="2">
        <f t="shared" si="286"/>
        <v>1043.9099999999999</v>
      </c>
    </row>
    <row r="1799" spans="1:23" x14ac:dyDescent="0.25">
      <c r="A1799">
        <f t="shared" si="287"/>
        <v>2017</v>
      </c>
      <c r="B1799" s="1">
        <v>42974</v>
      </c>
      <c r="C1799" s="1">
        <v>42977</v>
      </c>
      <c r="D1799" s="1" t="str">
        <f t="shared" si="280"/>
        <v>Aug</v>
      </c>
      <c r="E1799" t="s">
        <v>98</v>
      </c>
      <c r="F1799" t="s">
        <v>930</v>
      </c>
      <c r="G1799" t="s">
        <v>64</v>
      </c>
      <c r="H1799" t="s">
        <v>80</v>
      </c>
      <c r="I1799" t="s">
        <v>52</v>
      </c>
      <c r="J1799" t="s">
        <v>36</v>
      </c>
      <c r="K1799" t="s">
        <v>53</v>
      </c>
      <c r="L1799" s="2">
        <f t="shared" si="281"/>
        <v>35.080500000000001</v>
      </c>
      <c r="M1799" s="2">
        <f t="shared" si="282"/>
        <v>36.808</v>
      </c>
      <c r="N1799" s="2">
        <f t="shared" si="288"/>
        <v>1.7274999999999991</v>
      </c>
      <c r="O1799" s="2">
        <f t="shared" si="283"/>
        <v>10.364999999999995</v>
      </c>
      <c r="P1799" s="2">
        <f t="shared" si="284"/>
        <v>220.84800000000001</v>
      </c>
      <c r="Q1799" s="2">
        <f t="shared" si="285"/>
        <v>4.693273201477937</v>
      </c>
      <c r="R1799">
        <v>6</v>
      </c>
      <c r="S1799">
        <v>0.2</v>
      </c>
      <c r="T1799" s="2">
        <v>37.008000000000003</v>
      </c>
      <c r="U1799" s="3">
        <v>11.565</v>
      </c>
      <c r="V1799" s="4">
        <f t="shared" si="289"/>
        <v>5.208333333333333</v>
      </c>
      <c r="W1799" s="2">
        <f t="shared" si="286"/>
        <v>222.048</v>
      </c>
    </row>
    <row r="1800" spans="1:23" x14ac:dyDescent="0.25">
      <c r="A1800">
        <f t="shared" si="287"/>
        <v>2016</v>
      </c>
      <c r="B1800" s="1">
        <v>42558</v>
      </c>
      <c r="C1800" s="1">
        <v>42562</v>
      </c>
      <c r="D1800" s="1" t="str">
        <f t="shared" si="280"/>
        <v>Jul</v>
      </c>
      <c r="E1800" t="s">
        <v>38</v>
      </c>
      <c r="F1800" t="s">
        <v>1701</v>
      </c>
      <c r="G1800" t="s">
        <v>25</v>
      </c>
      <c r="H1800" t="s">
        <v>34</v>
      </c>
      <c r="I1800" t="s">
        <v>756</v>
      </c>
      <c r="J1800" t="s">
        <v>28</v>
      </c>
      <c r="K1800" t="s">
        <v>46</v>
      </c>
      <c r="L1800" s="2">
        <f t="shared" si="281"/>
        <v>200.98580000000001</v>
      </c>
      <c r="M1800" s="2">
        <f t="shared" si="282"/>
        <v>215.65</v>
      </c>
      <c r="N1800" s="2">
        <f t="shared" si="288"/>
        <v>14.664199999999994</v>
      </c>
      <c r="O1800" s="2">
        <f t="shared" si="283"/>
        <v>73.32099999999997</v>
      </c>
      <c r="P1800" s="2">
        <f t="shared" si="284"/>
        <v>1078.25</v>
      </c>
      <c r="Q1800" s="2">
        <f t="shared" si="285"/>
        <v>6.799999999999998</v>
      </c>
      <c r="R1800">
        <v>5</v>
      </c>
      <c r="S1800">
        <v>0</v>
      </c>
      <c r="T1800" s="2">
        <v>215.65</v>
      </c>
      <c r="U1800" s="3">
        <v>73.320999999999998</v>
      </c>
      <c r="V1800" s="4">
        <f t="shared" si="289"/>
        <v>6.8000000000000007</v>
      </c>
      <c r="W1800" s="2">
        <f t="shared" si="286"/>
        <v>1078.25</v>
      </c>
    </row>
    <row r="1801" spans="1:23" x14ac:dyDescent="0.25">
      <c r="A1801">
        <f t="shared" si="287"/>
        <v>2016</v>
      </c>
      <c r="B1801" s="1">
        <v>42590</v>
      </c>
      <c r="C1801" s="1">
        <v>42592</v>
      </c>
      <c r="D1801" s="1" t="str">
        <f t="shared" si="280"/>
        <v>Aug</v>
      </c>
      <c r="E1801" t="s">
        <v>23</v>
      </c>
      <c r="F1801" t="s">
        <v>1723</v>
      </c>
      <c r="G1801" t="s">
        <v>25</v>
      </c>
      <c r="H1801" t="s">
        <v>65</v>
      </c>
      <c r="I1801" t="s">
        <v>358</v>
      </c>
      <c r="J1801" t="s">
        <v>36</v>
      </c>
      <c r="K1801" t="s">
        <v>128</v>
      </c>
      <c r="L1801" s="2">
        <f t="shared" si="281"/>
        <v>10.260600000000002</v>
      </c>
      <c r="M1801" s="2">
        <f t="shared" si="282"/>
        <v>10.968000000000002</v>
      </c>
      <c r="N1801" s="2">
        <f t="shared" si="288"/>
        <v>0.70739999999999981</v>
      </c>
      <c r="O1801" s="2">
        <f t="shared" si="283"/>
        <v>2.8295999999999992</v>
      </c>
      <c r="P1801" s="2">
        <f t="shared" si="284"/>
        <v>43.872000000000007</v>
      </c>
      <c r="Q1801" s="2">
        <f t="shared" si="285"/>
        <v>6.4496717724288821</v>
      </c>
      <c r="R1801">
        <v>4</v>
      </c>
      <c r="S1801">
        <v>0.2</v>
      </c>
      <c r="T1801" s="2">
        <v>11.168000000000001</v>
      </c>
      <c r="U1801" s="3">
        <v>3.6295999999999995</v>
      </c>
      <c r="V1801" s="4">
        <f t="shared" si="289"/>
        <v>8.1249999999999982</v>
      </c>
      <c r="W1801" s="2">
        <f t="shared" si="286"/>
        <v>44.672000000000004</v>
      </c>
    </row>
    <row r="1802" spans="1:23" x14ac:dyDescent="0.25">
      <c r="A1802">
        <f t="shared" si="287"/>
        <v>2016</v>
      </c>
      <c r="B1802" s="1">
        <v>42590</v>
      </c>
      <c r="C1802" s="1">
        <v>42592</v>
      </c>
      <c r="D1802" s="1" t="str">
        <f t="shared" si="280"/>
        <v>Aug</v>
      </c>
      <c r="E1802" t="s">
        <v>23</v>
      </c>
      <c r="F1802" t="s">
        <v>1723</v>
      </c>
      <c r="G1802" t="s">
        <v>25</v>
      </c>
      <c r="H1802" t="s">
        <v>65</v>
      </c>
      <c r="I1802" t="s">
        <v>1724</v>
      </c>
      <c r="J1802" t="s">
        <v>36</v>
      </c>
      <c r="K1802" t="s">
        <v>60</v>
      </c>
      <c r="L1802" s="2">
        <f t="shared" si="281"/>
        <v>48.107200000000006</v>
      </c>
      <c r="M1802" s="2">
        <f t="shared" si="282"/>
        <v>53.752000000000002</v>
      </c>
      <c r="N1802" s="2">
        <f t="shared" si="288"/>
        <v>5.6447999999999965</v>
      </c>
      <c r="O1802" s="2">
        <f t="shared" si="283"/>
        <v>16.934399999999989</v>
      </c>
      <c r="P1802" s="2">
        <f t="shared" si="284"/>
        <v>161.256</v>
      </c>
      <c r="Q1802" s="2">
        <f t="shared" si="285"/>
        <v>10.50156273254948</v>
      </c>
      <c r="R1802">
        <v>3</v>
      </c>
      <c r="S1802">
        <v>0.2</v>
      </c>
      <c r="T1802" s="2">
        <v>53.952000000000005</v>
      </c>
      <c r="U1802" s="3">
        <v>17.534399999999998</v>
      </c>
      <c r="V1802" s="4">
        <f t="shared" si="289"/>
        <v>10.83333333333333</v>
      </c>
      <c r="W1802" s="2">
        <f t="shared" si="286"/>
        <v>161.85600000000002</v>
      </c>
    </row>
    <row r="1803" spans="1:23" x14ac:dyDescent="0.25">
      <c r="A1803">
        <f t="shared" si="287"/>
        <v>2016</v>
      </c>
      <c r="B1803" s="1">
        <v>42687</v>
      </c>
      <c r="C1803" s="1">
        <v>42693</v>
      </c>
      <c r="D1803" s="1" t="str">
        <f t="shared" si="280"/>
        <v>Nov</v>
      </c>
      <c r="E1803" t="s">
        <v>38</v>
      </c>
      <c r="F1803" t="s">
        <v>750</v>
      </c>
      <c r="G1803" t="s">
        <v>64</v>
      </c>
      <c r="H1803" t="s">
        <v>34</v>
      </c>
      <c r="I1803" t="s">
        <v>1532</v>
      </c>
      <c r="J1803" t="s">
        <v>28</v>
      </c>
      <c r="K1803" t="s">
        <v>46</v>
      </c>
      <c r="L1803" s="2">
        <f t="shared" si="281"/>
        <v>2.6751999999999998</v>
      </c>
      <c r="M1803" s="2">
        <f t="shared" si="282"/>
        <v>4.18</v>
      </c>
      <c r="N1803" s="2">
        <f t="shared" si="288"/>
        <v>1.5047999999999999</v>
      </c>
      <c r="O1803" s="2">
        <f t="shared" si="283"/>
        <v>1.5047999999999999</v>
      </c>
      <c r="P1803" s="2">
        <f t="shared" si="284"/>
        <v>4.18</v>
      </c>
      <c r="Q1803" s="2">
        <f t="shared" si="285"/>
        <v>36</v>
      </c>
      <c r="R1803">
        <v>1</v>
      </c>
      <c r="S1803">
        <v>0</v>
      </c>
      <c r="T1803" s="2">
        <v>4.18</v>
      </c>
      <c r="U1803" s="3">
        <v>1.5047999999999999</v>
      </c>
      <c r="V1803" s="4">
        <f t="shared" si="289"/>
        <v>36</v>
      </c>
      <c r="W1803" s="2">
        <f t="shared" si="286"/>
        <v>4.18</v>
      </c>
    </row>
    <row r="1804" spans="1:23" x14ac:dyDescent="0.25">
      <c r="A1804">
        <f t="shared" si="287"/>
        <v>2017</v>
      </c>
      <c r="B1804" s="1">
        <v>43000</v>
      </c>
      <c r="C1804" s="1">
        <v>43004</v>
      </c>
      <c r="D1804" s="1" t="str">
        <f t="shared" si="280"/>
        <v>Sep</v>
      </c>
      <c r="E1804" t="s">
        <v>23</v>
      </c>
      <c r="F1804" t="s">
        <v>1145</v>
      </c>
      <c r="G1804" t="s">
        <v>25</v>
      </c>
      <c r="H1804" t="s">
        <v>80</v>
      </c>
      <c r="I1804" t="s">
        <v>693</v>
      </c>
      <c r="J1804" t="s">
        <v>36</v>
      </c>
      <c r="K1804" t="s">
        <v>53</v>
      </c>
      <c r="L1804" s="2">
        <f t="shared" si="281"/>
        <v>9.9057000000000013</v>
      </c>
      <c r="M1804" s="2">
        <f t="shared" si="282"/>
        <v>4.9070000000000009</v>
      </c>
      <c r="N1804" s="2">
        <f t="shared" si="288"/>
        <v>-4.9987000000000004</v>
      </c>
      <c r="O1804" s="2">
        <f t="shared" si="283"/>
        <v>-4.9987000000000004</v>
      </c>
      <c r="P1804" s="2">
        <f t="shared" si="284"/>
        <v>4.9070000000000009</v>
      </c>
      <c r="Q1804" s="2">
        <f t="shared" si="285"/>
        <v>-101.86875891583452</v>
      </c>
      <c r="R1804">
        <v>1</v>
      </c>
      <c r="S1804">
        <v>0.7</v>
      </c>
      <c r="T1804" s="2">
        <v>5.6070000000000011</v>
      </c>
      <c r="U1804" s="3">
        <v>-4.2987000000000002</v>
      </c>
      <c r="V1804" s="4">
        <f t="shared" si="289"/>
        <v>-76.666666666666643</v>
      </c>
      <c r="W1804" s="2">
        <f t="shared" si="286"/>
        <v>5.6070000000000011</v>
      </c>
    </row>
    <row r="1805" spans="1:23" x14ac:dyDescent="0.25">
      <c r="A1805">
        <f t="shared" si="287"/>
        <v>2017</v>
      </c>
      <c r="B1805" s="1">
        <v>43000</v>
      </c>
      <c r="C1805" s="1">
        <v>43004</v>
      </c>
      <c r="D1805" s="1" t="str">
        <f t="shared" si="280"/>
        <v>Sep</v>
      </c>
      <c r="E1805" t="s">
        <v>23</v>
      </c>
      <c r="F1805" t="s">
        <v>1145</v>
      </c>
      <c r="G1805" t="s">
        <v>25</v>
      </c>
      <c r="H1805" t="s">
        <v>80</v>
      </c>
      <c r="I1805" t="s">
        <v>727</v>
      </c>
      <c r="J1805" t="s">
        <v>36</v>
      </c>
      <c r="K1805" t="s">
        <v>247</v>
      </c>
      <c r="L1805" s="2">
        <f t="shared" si="281"/>
        <v>4813.6418000000012</v>
      </c>
      <c r="M1805" s="2">
        <f t="shared" si="282"/>
        <v>4663.536000000001</v>
      </c>
      <c r="N1805" s="2">
        <f t="shared" si="288"/>
        <v>-150.10580000000027</v>
      </c>
      <c r="O1805" s="2">
        <f t="shared" si="283"/>
        <v>-1050.7406000000019</v>
      </c>
      <c r="P1805" s="2">
        <f t="shared" si="284"/>
        <v>32644.752000000008</v>
      </c>
      <c r="Q1805" s="2">
        <f t="shared" si="285"/>
        <v>-3.2187121531816252</v>
      </c>
      <c r="R1805">
        <v>7</v>
      </c>
      <c r="S1805">
        <v>0.2</v>
      </c>
      <c r="T1805" s="2">
        <v>4663.7360000000008</v>
      </c>
      <c r="U1805" s="3">
        <v>-1049.3406</v>
      </c>
      <c r="V1805" s="4">
        <f t="shared" si="289"/>
        <v>-3.214285714285714</v>
      </c>
      <c r="W1805" s="2">
        <f t="shared" si="286"/>
        <v>32646.152000000006</v>
      </c>
    </row>
    <row r="1806" spans="1:23" x14ac:dyDescent="0.25">
      <c r="A1806">
        <f t="shared" si="287"/>
        <v>2017</v>
      </c>
      <c r="B1806" s="1">
        <v>43000</v>
      </c>
      <c r="C1806" s="1">
        <v>43004</v>
      </c>
      <c r="D1806" s="1" t="str">
        <f t="shared" si="280"/>
        <v>Sep</v>
      </c>
      <c r="E1806" t="s">
        <v>23</v>
      </c>
      <c r="F1806" t="s">
        <v>1145</v>
      </c>
      <c r="G1806" t="s">
        <v>25</v>
      </c>
      <c r="H1806" t="s">
        <v>80</v>
      </c>
      <c r="I1806" t="s">
        <v>1725</v>
      </c>
      <c r="J1806" t="s">
        <v>50</v>
      </c>
      <c r="K1806" t="s">
        <v>86</v>
      </c>
      <c r="L1806" s="2">
        <f t="shared" si="281"/>
        <v>68.4863</v>
      </c>
      <c r="M1806" s="2">
        <f t="shared" si="282"/>
        <v>79.784000000000006</v>
      </c>
      <c r="N1806" s="2">
        <f t="shared" si="288"/>
        <v>11.297700000000006</v>
      </c>
      <c r="O1806" s="2">
        <f t="shared" si="283"/>
        <v>22.595400000000012</v>
      </c>
      <c r="P1806" s="2">
        <f t="shared" si="284"/>
        <v>159.56800000000001</v>
      </c>
      <c r="Q1806" s="2">
        <f t="shared" si="285"/>
        <v>14.160357966509581</v>
      </c>
      <c r="R1806">
        <v>2</v>
      </c>
      <c r="S1806">
        <v>0.2</v>
      </c>
      <c r="T1806" s="2">
        <v>79.984000000000009</v>
      </c>
      <c r="U1806" s="3">
        <v>22.995400000000004</v>
      </c>
      <c r="V1806" s="4">
        <f t="shared" si="289"/>
        <v>14.375000000000002</v>
      </c>
      <c r="W1806" s="2">
        <f t="shared" si="286"/>
        <v>159.96800000000002</v>
      </c>
    </row>
    <row r="1807" spans="1:23" x14ac:dyDescent="0.25">
      <c r="A1807">
        <f t="shared" si="287"/>
        <v>2016</v>
      </c>
      <c r="B1807" s="1">
        <v>42729</v>
      </c>
      <c r="C1807" s="1">
        <v>42732</v>
      </c>
      <c r="D1807" s="1" t="str">
        <f t="shared" si="280"/>
        <v>Dec</v>
      </c>
      <c r="E1807" t="s">
        <v>98</v>
      </c>
      <c r="F1807" t="s">
        <v>483</v>
      </c>
      <c r="G1807" t="s">
        <v>33</v>
      </c>
      <c r="H1807" t="s">
        <v>34</v>
      </c>
      <c r="I1807" t="s">
        <v>1345</v>
      </c>
      <c r="J1807" t="s">
        <v>50</v>
      </c>
      <c r="K1807" t="s">
        <v>51</v>
      </c>
      <c r="L1807" s="2">
        <f t="shared" si="281"/>
        <v>2539.1448</v>
      </c>
      <c r="M1807" s="2">
        <f t="shared" si="282"/>
        <v>2575.7440000000001</v>
      </c>
      <c r="N1807" s="2">
        <f t="shared" si="288"/>
        <v>36.59920000000011</v>
      </c>
      <c r="O1807" s="2">
        <f t="shared" si="283"/>
        <v>256.19440000000077</v>
      </c>
      <c r="P1807" s="2">
        <f t="shared" si="284"/>
        <v>18030.208000000002</v>
      </c>
      <c r="Q1807" s="2">
        <f t="shared" si="285"/>
        <v>1.4209176067186842</v>
      </c>
      <c r="R1807">
        <v>7</v>
      </c>
      <c r="S1807">
        <v>0.2</v>
      </c>
      <c r="T1807" s="2">
        <v>2575.944</v>
      </c>
      <c r="U1807" s="3">
        <v>257.59440000000029</v>
      </c>
      <c r="V1807" s="4">
        <f t="shared" si="289"/>
        <v>1.4285714285714302</v>
      </c>
      <c r="W1807" s="2">
        <f t="shared" si="286"/>
        <v>18031.608</v>
      </c>
    </row>
    <row r="1808" spans="1:23" x14ac:dyDescent="0.25">
      <c r="A1808">
        <f t="shared" si="287"/>
        <v>2016</v>
      </c>
      <c r="B1808" s="1">
        <v>42729</v>
      </c>
      <c r="C1808" s="1">
        <v>42732</v>
      </c>
      <c r="D1808" s="1" t="str">
        <f t="shared" si="280"/>
        <v>Dec</v>
      </c>
      <c r="E1808" t="s">
        <v>98</v>
      </c>
      <c r="F1808" t="s">
        <v>483</v>
      </c>
      <c r="G1808" t="s">
        <v>33</v>
      </c>
      <c r="H1808" t="s">
        <v>34</v>
      </c>
      <c r="I1808" t="s">
        <v>798</v>
      </c>
      <c r="J1808" t="s">
        <v>36</v>
      </c>
      <c r="K1808" t="s">
        <v>60</v>
      </c>
      <c r="L1808" s="2">
        <f t="shared" si="281"/>
        <v>42.249600000000001</v>
      </c>
      <c r="M1808" s="2">
        <f t="shared" si="282"/>
        <v>45.36</v>
      </c>
      <c r="N1808" s="2">
        <f t="shared" si="288"/>
        <v>3.1103999999999985</v>
      </c>
      <c r="O1808" s="2">
        <f t="shared" si="283"/>
        <v>21.772799999999989</v>
      </c>
      <c r="P1808" s="2">
        <f t="shared" si="284"/>
        <v>317.52</v>
      </c>
      <c r="Q1808" s="2">
        <f t="shared" si="285"/>
        <v>6.857142857142855</v>
      </c>
      <c r="R1808">
        <v>7</v>
      </c>
      <c r="S1808">
        <v>0</v>
      </c>
      <c r="T1808" s="2">
        <v>45.36</v>
      </c>
      <c r="U1808" s="3">
        <v>21.772800000000004</v>
      </c>
      <c r="V1808" s="4">
        <f t="shared" si="289"/>
        <v>6.8571428571428585</v>
      </c>
      <c r="W1808" s="2">
        <f t="shared" si="286"/>
        <v>317.52</v>
      </c>
    </row>
    <row r="1809" spans="1:23" x14ac:dyDescent="0.25">
      <c r="A1809">
        <f t="shared" si="287"/>
        <v>2016</v>
      </c>
      <c r="B1809" s="1">
        <v>42729</v>
      </c>
      <c r="C1809" s="1">
        <v>42732</v>
      </c>
      <c r="D1809" s="1" t="str">
        <f t="shared" si="280"/>
        <v>Dec</v>
      </c>
      <c r="E1809" t="s">
        <v>98</v>
      </c>
      <c r="F1809" t="s">
        <v>483</v>
      </c>
      <c r="G1809" t="s">
        <v>33</v>
      </c>
      <c r="H1809" t="s">
        <v>34</v>
      </c>
      <c r="I1809" t="s">
        <v>747</v>
      </c>
      <c r="J1809" t="s">
        <v>50</v>
      </c>
      <c r="K1809" t="s">
        <v>86</v>
      </c>
      <c r="L1809" s="2">
        <f t="shared" si="281"/>
        <v>243.34400000000002</v>
      </c>
      <c r="M1809" s="2">
        <f t="shared" si="282"/>
        <v>254.24</v>
      </c>
      <c r="N1809" s="2">
        <f t="shared" si="288"/>
        <v>10.895999999999987</v>
      </c>
      <c r="O1809" s="2">
        <f t="shared" si="283"/>
        <v>76.271999999999906</v>
      </c>
      <c r="P1809" s="2">
        <f t="shared" si="284"/>
        <v>1779.68</v>
      </c>
      <c r="Q1809" s="2">
        <f t="shared" si="285"/>
        <v>4.2857142857142803</v>
      </c>
      <c r="R1809">
        <v>7</v>
      </c>
      <c r="S1809">
        <v>0</v>
      </c>
      <c r="T1809" s="2">
        <v>254.24</v>
      </c>
      <c r="U1809" s="3">
        <v>76.271999999999977</v>
      </c>
      <c r="V1809" s="4">
        <f t="shared" si="289"/>
        <v>4.2857142857142847</v>
      </c>
      <c r="W1809" s="2">
        <f t="shared" si="286"/>
        <v>1779.68</v>
      </c>
    </row>
    <row r="1810" spans="1:23" x14ac:dyDescent="0.25">
      <c r="A1810">
        <f t="shared" si="287"/>
        <v>2016</v>
      </c>
      <c r="B1810" s="1">
        <v>42411</v>
      </c>
      <c r="C1810" s="1">
        <v>42413</v>
      </c>
      <c r="D1810" s="1" t="str">
        <f t="shared" si="280"/>
        <v>Feb</v>
      </c>
      <c r="E1810" t="s">
        <v>98</v>
      </c>
      <c r="F1810" t="s">
        <v>1726</v>
      </c>
      <c r="G1810" t="s">
        <v>33</v>
      </c>
      <c r="H1810" t="s">
        <v>65</v>
      </c>
      <c r="I1810" t="s">
        <v>1727</v>
      </c>
      <c r="J1810" t="s">
        <v>50</v>
      </c>
      <c r="K1810" t="s">
        <v>51</v>
      </c>
      <c r="L1810" s="2">
        <f t="shared" si="281"/>
        <v>69.830100000000002</v>
      </c>
      <c r="M1810" s="2">
        <f t="shared" si="282"/>
        <v>69.930000000000007</v>
      </c>
      <c r="N1810" s="2">
        <f t="shared" si="288"/>
        <v>9.9900000000005207E-2</v>
      </c>
      <c r="O1810" s="2">
        <f t="shared" si="283"/>
        <v>0.69930000000003645</v>
      </c>
      <c r="P1810" s="2">
        <f t="shared" si="284"/>
        <v>489.51000000000005</v>
      </c>
      <c r="Q1810" s="2">
        <f t="shared" si="285"/>
        <v>0.14285714285715029</v>
      </c>
      <c r="R1810">
        <v>7</v>
      </c>
      <c r="S1810">
        <v>0</v>
      </c>
      <c r="T1810" s="2">
        <v>69.930000000000007</v>
      </c>
      <c r="U1810" s="3">
        <v>0.69929999999999914</v>
      </c>
      <c r="V1810" s="4">
        <f t="shared" si="289"/>
        <v>0.14285714285714265</v>
      </c>
      <c r="W1810" s="2">
        <f t="shared" si="286"/>
        <v>489.51000000000005</v>
      </c>
    </row>
    <row r="1811" spans="1:23" x14ac:dyDescent="0.25">
      <c r="A1811">
        <f t="shared" si="287"/>
        <v>2016</v>
      </c>
      <c r="B1811" s="1">
        <v>42666</v>
      </c>
      <c r="C1811" s="1">
        <v>42672</v>
      </c>
      <c r="D1811" s="1" t="str">
        <f t="shared" si="280"/>
        <v>Oct</v>
      </c>
      <c r="E1811" t="s">
        <v>38</v>
      </c>
      <c r="F1811" t="s">
        <v>339</v>
      </c>
      <c r="G1811" t="s">
        <v>33</v>
      </c>
      <c r="H1811" t="s">
        <v>65</v>
      </c>
      <c r="I1811" t="s">
        <v>1728</v>
      </c>
      <c r="J1811" t="s">
        <v>28</v>
      </c>
      <c r="K1811" t="s">
        <v>46</v>
      </c>
      <c r="L1811" s="2">
        <f t="shared" si="281"/>
        <v>17.887</v>
      </c>
      <c r="M1811" s="2">
        <f t="shared" si="282"/>
        <v>15.555999999999999</v>
      </c>
      <c r="N1811" s="2">
        <f t="shared" si="288"/>
        <v>-2.3310000000000013</v>
      </c>
      <c r="O1811" s="2">
        <f t="shared" si="283"/>
        <v>-16.317000000000007</v>
      </c>
      <c r="P1811" s="2">
        <f t="shared" si="284"/>
        <v>108.892</v>
      </c>
      <c r="Q1811" s="2">
        <f t="shared" si="285"/>
        <v>-14.984571869375168</v>
      </c>
      <c r="R1811">
        <v>7</v>
      </c>
      <c r="S1811">
        <v>0.6</v>
      </c>
      <c r="T1811" s="2">
        <v>16.155999999999999</v>
      </c>
      <c r="U1811" s="3">
        <v>-12.116999999999999</v>
      </c>
      <c r="V1811" s="4">
        <f t="shared" si="289"/>
        <v>-10.714285714285715</v>
      </c>
      <c r="W1811" s="2">
        <f t="shared" si="286"/>
        <v>113.09199999999998</v>
      </c>
    </row>
    <row r="1812" spans="1:23" x14ac:dyDescent="0.25">
      <c r="A1812">
        <f t="shared" si="287"/>
        <v>2016</v>
      </c>
      <c r="B1812" s="1">
        <v>42666</v>
      </c>
      <c r="C1812" s="1">
        <v>42672</v>
      </c>
      <c r="D1812" s="1" t="str">
        <f t="shared" si="280"/>
        <v>Oct</v>
      </c>
      <c r="E1812" t="s">
        <v>38</v>
      </c>
      <c r="F1812" t="s">
        <v>339</v>
      </c>
      <c r="G1812" t="s">
        <v>33</v>
      </c>
      <c r="H1812" t="s">
        <v>65</v>
      </c>
      <c r="I1812" t="s">
        <v>1729</v>
      </c>
      <c r="J1812" t="s">
        <v>36</v>
      </c>
      <c r="K1812" t="s">
        <v>60</v>
      </c>
      <c r="L1812" s="2">
        <f t="shared" si="281"/>
        <v>48.877600000000001</v>
      </c>
      <c r="M1812" s="2">
        <f t="shared" si="282"/>
        <v>54.616</v>
      </c>
      <c r="N1812" s="2">
        <f t="shared" si="288"/>
        <v>5.7383999999999986</v>
      </c>
      <c r="O1812" s="2">
        <f t="shared" si="283"/>
        <v>17.215199999999996</v>
      </c>
      <c r="P1812" s="2">
        <f t="shared" si="284"/>
        <v>163.84800000000001</v>
      </c>
      <c r="Q1812" s="2">
        <f t="shared" si="285"/>
        <v>10.506811190859818</v>
      </c>
      <c r="R1812">
        <v>3</v>
      </c>
      <c r="S1812">
        <v>0.2</v>
      </c>
      <c r="T1812" s="2">
        <v>54.816000000000003</v>
      </c>
      <c r="U1812" s="3">
        <v>17.815199999999997</v>
      </c>
      <c r="V1812" s="4">
        <f t="shared" si="289"/>
        <v>10.83333333333333</v>
      </c>
      <c r="W1812" s="2">
        <f t="shared" si="286"/>
        <v>164.44800000000001</v>
      </c>
    </row>
    <row r="1813" spans="1:23" x14ac:dyDescent="0.25">
      <c r="A1813">
        <f t="shared" si="287"/>
        <v>2014</v>
      </c>
      <c r="B1813" s="1">
        <v>41799</v>
      </c>
      <c r="C1813" s="1">
        <v>41801</v>
      </c>
      <c r="D1813" s="1" t="str">
        <f t="shared" si="280"/>
        <v>Jun</v>
      </c>
      <c r="E1813" t="s">
        <v>23</v>
      </c>
      <c r="F1813" t="s">
        <v>1243</v>
      </c>
      <c r="G1813" t="s">
        <v>25</v>
      </c>
      <c r="H1813" t="s">
        <v>26</v>
      </c>
      <c r="I1813" t="s">
        <v>230</v>
      </c>
      <c r="J1813" t="s">
        <v>28</v>
      </c>
      <c r="K1813" t="s">
        <v>41</v>
      </c>
      <c r="L1813" s="2">
        <f t="shared" si="281"/>
        <v>1406.297</v>
      </c>
      <c r="M1813" s="2">
        <f t="shared" si="282"/>
        <v>1441.3</v>
      </c>
      <c r="N1813" s="2">
        <f t="shared" si="288"/>
        <v>35.002999999999929</v>
      </c>
      <c r="O1813" s="2">
        <f t="shared" si="283"/>
        <v>245.0209999999995</v>
      </c>
      <c r="P1813" s="2">
        <f t="shared" si="284"/>
        <v>10089.1</v>
      </c>
      <c r="Q1813" s="2">
        <f t="shared" si="285"/>
        <v>2.4285714285714235</v>
      </c>
      <c r="R1813">
        <v>7</v>
      </c>
      <c r="S1813">
        <v>0</v>
      </c>
      <c r="T1813" s="2">
        <v>1441.3</v>
      </c>
      <c r="U1813" s="3">
        <v>245.0209999999999</v>
      </c>
      <c r="V1813" s="4">
        <f t="shared" si="289"/>
        <v>2.4285714285714275</v>
      </c>
      <c r="W1813" s="2">
        <f t="shared" si="286"/>
        <v>10089.1</v>
      </c>
    </row>
    <row r="1814" spans="1:23" x14ac:dyDescent="0.25">
      <c r="A1814">
        <f t="shared" si="287"/>
        <v>2017</v>
      </c>
      <c r="B1814" s="1">
        <v>43059</v>
      </c>
      <c r="C1814" s="1">
        <v>43065</v>
      </c>
      <c r="D1814" s="1" t="str">
        <f t="shared" si="280"/>
        <v>Nov</v>
      </c>
      <c r="E1814" t="s">
        <v>38</v>
      </c>
      <c r="F1814" t="s">
        <v>1730</v>
      </c>
      <c r="G1814" t="s">
        <v>25</v>
      </c>
      <c r="H1814" t="s">
        <v>80</v>
      </c>
      <c r="I1814" t="s">
        <v>454</v>
      </c>
      <c r="J1814" t="s">
        <v>28</v>
      </c>
      <c r="K1814" t="s">
        <v>46</v>
      </c>
      <c r="L1814" s="2">
        <f t="shared" si="281"/>
        <v>71.97399999999999</v>
      </c>
      <c r="M1814" s="2">
        <f t="shared" si="282"/>
        <v>77.399999999999991</v>
      </c>
      <c r="N1814" s="2">
        <f t="shared" si="288"/>
        <v>5.4260000000000019</v>
      </c>
      <c r="O1814" s="2">
        <f t="shared" si="283"/>
        <v>27.13000000000001</v>
      </c>
      <c r="P1814" s="2">
        <f t="shared" si="284"/>
        <v>386.99999999999994</v>
      </c>
      <c r="Q1814" s="2">
        <f t="shared" si="285"/>
        <v>7.0103359173126654</v>
      </c>
      <c r="R1814">
        <v>5</v>
      </c>
      <c r="S1814">
        <v>0.2</v>
      </c>
      <c r="T1814" s="2">
        <v>77.599999999999994</v>
      </c>
      <c r="U1814" s="3">
        <v>28.129999999999995</v>
      </c>
      <c r="V1814" s="4">
        <f t="shared" si="289"/>
        <v>7.2499999999999991</v>
      </c>
      <c r="W1814" s="2">
        <f t="shared" si="286"/>
        <v>388</v>
      </c>
    </row>
    <row r="1815" spans="1:23" x14ac:dyDescent="0.25">
      <c r="A1815">
        <f t="shared" si="287"/>
        <v>2017</v>
      </c>
      <c r="B1815" s="1">
        <v>43059</v>
      </c>
      <c r="C1815" s="1">
        <v>43065</v>
      </c>
      <c r="D1815" s="1" t="str">
        <f t="shared" si="280"/>
        <v>Nov</v>
      </c>
      <c r="E1815" t="s">
        <v>38</v>
      </c>
      <c r="F1815" t="s">
        <v>1730</v>
      </c>
      <c r="G1815" t="s">
        <v>25</v>
      </c>
      <c r="H1815" t="s">
        <v>80</v>
      </c>
      <c r="I1815" t="s">
        <v>631</v>
      </c>
      <c r="J1815" t="s">
        <v>28</v>
      </c>
      <c r="K1815" t="s">
        <v>46</v>
      </c>
      <c r="L1815" s="2">
        <f t="shared" si="281"/>
        <v>3.8703000000000007</v>
      </c>
      <c r="M1815" s="2">
        <f t="shared" si="282"/>
        <v>4.4560000000000004</v>
      </c>
      <c r="N1815" s="2">
        <f t="shared" si="288"/>
        <v>0.58569999999999967</v>
      </c>
      <c r="O1815" s="2">
        <f t="shared" si="283"/>
        <v>1.1713999999999993</v>
      </c>
      <c r="P1815" s="2">
        <f t="shared" si="284"/>
        <v>8.9120000000000008</v>
      </c>
      <c r="Q1815" s="2">
        <f t="shared" si="285"/>
        <v>13.144075403949723</v>
      </c>
      <c r="R1815">
        <v>2</v>
      </c>
      <c r="S1815">
        <v>0.2</v>
      </c>
      <c r="T1815" s="2">
        <v>4.6560000000000006</v>
      </c>
      <c r="U1815" s="3">
        <v>1.5713999999999997</v>
      </c>
      <c r="V1815" s="4">
        <f t="shared" si="289"/>
        <v>16.874999999999996</v>
      </c>
      <c r="W1815" s="2">
        <f t="shared" si="286"/>
        <v>9.3120000000000012</v>
      </c>
    </row>
    <row r="1816" spans="1:23" x14ac:dyDescent="0.25">
      <c r="A1816">
        <f t="shared" si="287"/>
        <v>2015</v>
      </c>
      <c r="B1816" s="1">
        <v>42261</v>
      </c>
      <c r="C1816" s="1">
        <v>42265</v>
      </c>
      <c r="D1816" s="1" t="str">
        <f t="shared" si="280"/>
        <v>Sep</v>
      </c>
      <c r="E1816" t="s">
        <v>38</v>
      </c>
      <c r="F1816" t="s">
        <v>1342</v>
      </c>
      <c r="G1816" t="s">
        <v>33</v>
      </c>
      <c r="H1816" t="s">
        <v>34</v>
      </c>
      <c r="I1816" t="s">
        <v>383</v>
      </c>
      <c r="J1816" t="s">
        <v>28</v>
      </c>
      <c r="K1816" t="s">
        <v>41</v>
      </c>
      <c r="L1816" s="2">
        <f t="shared" si="281"/>
        <v>172.97160000000002</v>
      </c>
      <c r="M1816" s="2">
        <f t="shared" si="282"/>
        <v>169.93600000000004</v>
      </c>
      <c r="N1816" s="2">
        <f t="shared" si="288"/>
        <v>-3.0355999999999881</v>
      </c>
      <c r="O1816" s="2">
        <f t="shared" si="283"/>
        <v>-9.1067999999999643</v>
      </c>
      <c r="P1816" s="2">
        <f t="shared" si="284"/>
        <v>509.80800000000011</v>
      </c>
      <c r="Q1816" s="2">
        <f t="shared" si="285"/>
        <v>-1.7863195555973939</v>
      </c>
      <c r="R1816">
        <v>3</v>
      </c>
      <c r="S1816">
        <v>0.2</v>
      </c>
      <c r="T1816" s="2">
        <v>170.13600000000002</v>
      </c>
      <c r="U1816" s="3">
        <v>-8.5067999999999913</v>
      </c>
      <c r="V1816" s="4">
        <f t="shared" si="289"/>
        <v>-1.6666666666666645</v>
      </c>
      <c r="W1816" s="2">
        <f t="shared" si="286"/>
        <v>510.40800000000007</v>
      </c>
    </row>
    <row r="1817" spans="1:23" x14ac:dyDescent="0.25">
      <c r="A1817">
        <f t="shared" si="287"/>
        <v>2015</v>
      </c>
      <c r="B1817" s="1">
        <v>42159</v>
      </c>
      <c r="C1817" s="1">
        <v>42159</v>
      </c>
      <c r="D1817" s="1" t="str">
        <f t="shared" si="280"/>
        <v>Jun</v>
      </c>
      <c r="E1817" t="s">
        <v>528</v>
      </c>
      <c r="F1817" t="s">
        <v>1080</v>
      </c>
      <c r="G1817" t="s">
        <v>25</v>
      </c>
      <c r="H1817" t="s">
        <v>34</v>
      </c>
      <c r="I1817" t="s">
        <v>1731</v>
      </c>
      <c r="J1817" t="s">
        <v>36</v>
      </c>
      <c r="K1817" t="s">
        <v>37</v>
      </c>
      <c r="L1817" s="2">
        <f t="shared" si="281"/>
        <v>5.6456999999999997</v>
      </c>
      <c r="M1817" s="2">
        <f t="shared" si="282"/>
        <v>7.38</v>
      </c>
      <c r="N1817" s="2">
        <f t="shared" si="288"/>
        <v>1.7343000000000002</v>
      </c>
      <c r="O1817" s="2">
        <f t="shared" si="283"/>
        <v>3.4686000000000003</v>
      </c>
      <c r="P1817" s="2">
        <f t="shared" si="284"/>
        <v>14.76</v>
      </c>
      <c r="Q1817" s="2">
        <f t="shared" si="285"/>
        <v>23.5</v>
      </c>
      <c r="R1817">
        <v>2</v>
      </c>
      <c r="S1817">
        <v>0</v>
      </c>
      <c r="T1817" s="2">
        <v>7.38</v>
      </c>
      <c r="U1817" s="3">
        <v>3.4685999999999999</v>
      </c>
      <c r="V1817" s="4">
        <f t="shared" si="289"/>
        <v>23.5</v>
      </c>
      <c r="W1817" s="2">
        <f t="shared" si="286"/>
        <v>14.76</v>
      </c>
    </row>
    <row r="1818" spans="1:23" x14ac:dyDescent="0.25">
      <c r="A1818">
        <f t="shared" si="287"/>
        <v>2015</v>
      </c>
      <c r="B1818" s="1">
        <v>42159</v>
      </c>
      <c r="C1818" s="1">
        <v>42159</v>
      </c>
      <c r="D1818" s="1" t="str">
        <f t="shared" si="280"/>
        <v>Jun</v>
      </c>
      <c r="E1818" t="s">
        <v>528</v>
      </c>
      <c r="F1818" t="s">
        <v>1080</v>
      </c>
      <c r="G1818" t="s">
        <v>25</v>
      </c>
      <c r="H1818" t="s">
        <v>34</v>
      </c>
      <c r="I1818" t="s">
        <v>325</v>
      </c>
      <c r="J1818" t="s">
        <v>36</v>
      </c>
      <c r="K1818" t="s">
        <v>48</v>
      </c>
      <c r="L1818" s="2">
        <f t="shared" si="281"/>
        <v>7.7321</v>
      </c>
      <c r="M1818" s="2">
        <f t="shared" si="282"/>
        <v>9.26</v>
      </c>
      <c r="N1818" s="2">
        <f t="shared" si="288"/>
        <v>1.5278999999999998</v>
      </c>
      <c r="O1818" s="2">
        <f t="shared" si="283"/>
        <v>3.0557999999999996</v>
      </c>
      <c r="P1818" s="2">
        <f t="shared" si="284"/>
        <v>18.52</v>
      </c>
      <c r="Q1818" s="2">
        <f t="shared" si="285"/>
        <v>16.499999999999996</v>
      </c>
      <c r="R1818">
        <v>2</v>
      </c>
      <c r="S1818">
        <v>0</v>
      </c>
      <c r="T1818" s="2">
        <v>9.26</v>
      </c>
      <c r="U1818" s="3">
        <v>3.0557999999999996</v>
      </c>
      <c r="V1818" s="4">
        <f t="shared" si="289"/>
        <v>16.499999999999996</v>
      </c>
      <c r="W1818" s="2">
        <f t="shared" si="286"/>
        <v>18.52</v>
      </c>
    </row>
    <row r="1819" spans="1:23" x14ac:dyDescent="0.25">
      <c r="A1819">
        <f t="shared" si="287"/>
        <v>2015</v>
      </c>
      <c r="B1819" s="1">
        <v>42351</v>
      </c>
      <c r="C1819" s="1">
        <v>42353</v>
      </c>
      <c r="D1819" s="1" t="str">
        <f t="shared" si="280"/>
        <v>Dec</v>
      </c>
      <c r="E1819" t="s">
        <v>23</v>
      </c>
      <c r="F1819" t="s">
        <v>1421</v>
      </c>
      <c r="G1819" t="s">
        <v>25</v>
      </c>
      <c r="H1819" t="s">
        <v>34</v>
      </c>
      <c r="I1819" t="s">
        <v>1732</v>
      </c>
      <c r="J1819" t="s">
        <v>36</v>
      </c>
      <c r="K1819" t="s">
        <v>37</v>
      </c>
      <c r="L1819" s="2">
        <f t="shared" si="281"/>
        <v>7.6692000000000009</v>
      </c>
      <c r="M1819" s="2">
        <f t="shared" si="282"/>
        <v>9.9600000000000009</v>
      </c>
      <c r="N1819" s="2">
        <f t="shared" si="288"/>
        <v>2.2907999999999999</v>
      </c>
      <c r="O1819" s="2">
        <f t="shared" si="283"/>
        <v>4.5815999999999999</v>
      </c>
      <c r="P1819" s="2">
        <f t="shared" si="284"/>
        <v>19.920000000000002</v>
      </c>
      <c r="Q1819" s="2">
        <f t="shared" si="285"/>
        <v>23</v>
      </c>
      <c r="R1819">
        <v>2</v>
      </c>
      <c r="S1819">
        <v>0</v>
      </c>
      <c r="T1819" s="2">
        <v>9.9600000000000009</v>
      </c>
      <c r="U1819" s="3">
        <v>4.5815999999999999</v>
      </c>
      <c r="V1819" s="4">
        <f t="shared" si="289"/>
        <v>23</v>
      </c>
      <c r="W1819" s="2">
        <f t="shared" si="286"/>
        <v>19.920000000000002</v>
      </c>
    </row>
    <row r="1820" spans="1:23" x14ac:dyDescent="0.25">
      <c r="A1820">
        <f t="shared" si="287"/>
        <v>2014</v>
      </c>
      <c r="B1820" s="1">
        <v>41784</v>
      </c>
      <c r="C1820" s="1">
        <v>41788</v>
      </c>
      <c r="D1820" s="1" t="str">
        <f t="shared" si="280"/>
        <v>May</v>
      </c>
      <c r="E1820" t="s">
        <v>38</v>
      </c>
      <c r="F1820" t="s">
        <v>1733</v>
      </c>
      <c r="G1820" t="s">
        <v>25</v>
      </c>
      <c r="H1820" t="s">
        <v>65</v>
      </c>
      <c r="I1820" t="s">
        <v>1734</v>
      </c>
      <c r="J1820" t="s">
        <v>36</v>
      </c>
      <c r="K1820" t="s">
        <v>55</v>
      </c>
      <c r="L1820" s="2">
        <f t="shared" si="281"/>
        <v>158.76</v>
      </c>
      <c r="M1820" s="2">
        <f t="shared" si="282"/>
        <v>74.799999999999983</v>
      </c>
      <c r="N1820" s="2">
        <f t="shared" si="288"/>
        <v>-83.960000000000008</v>
      </c>
      <c r="O1820" s="2">
        <f t="shared" si="283"/>
        <v>-167.92000000000002</v>
      </c>
      <c r="P1820" s="2">
        <f t="shared" si="284"/>
        <v>149.59999999999997</v>
      </c>
      <c r="Q1820" s="2">
        <f t="shared" si="285"/>
        <v>-112.24598930481287</v>
      </c>
      <c r="R1820">
        <v>2</v>
      </c>
      <c r="S1820">
        <v>0.8</v>
      </c>
      <c r="T1820" s="2">
        <v>75.59999999999998</v>
      </c>
      <c r="U1820" s="3">
        <v>-166.32000000000005</v>
      </c>
      <c r="V1820" s="4">
        <f t="shared" si="289"/>
        <v>-110.00000000000006</v>
      </c>
      <c r="W1820" s="2">
        <f t="shared" si="286"/>
        <v>151.19999999999996</v>
      </c>
    </row>
    <row r="1821" spans="1:23" x14ac:dyDescent="0.25">
      <c r="A1821">
        <f t="shared" si="287"/>
        <v>2014</v>
      </c>
      <c r="B1821" s="1">
        <v>41784</v>
      </c>
      <c r="C1821" s="1">
        <v>41788</v>
      </c>
      <c r="D1821" s="1" t="str">
        <f t="shared" si="280"/>
        <v>May</v>
      </c>
      <c r="E1821" t="s">
        <v>38</v>
      </c>
      <c r="F1821" t="s">
        <v>1733</v>
      </c>
      <c r="G1821" t="s">
        <v>25</v>
      </c>
      <c r="H1821" t="s">
        <v>65</v>
      </c>
      <c r="I1821" t="s">
        <v>1735</v>
      </c>
      <c r="J1821" t="s">
        <v>28</v>
      </c>
      <c r="K1821" t="s">
        <v>46</v>
      </c>
      <c r="L1821" s="2">
        <f t="shared" si="281"/>
        <v>41.414499999999997</v>
      </c>
      <c r="M1821" s="2">
        <f t="shared" si="282"/>
        <v>28.72</v>
      </c>
      <c r="N1821" s="2">
        <f t="shared" si="288"/>
        <v>-12.694499999999998</v>
      </c>
      <c r="O1821" s="2">
        <f t="shared" si="283"/>
        <v>-25.388999999999996</v>
      </c>
      <c r="P1821" s="2">
        <f t="shared" si="284"/>
        <v>57.44</v>
      </c>
      <c r="Q1821" s="2">
        <f t="shared" si="285"/>
        <v>-44.200905292479106</v>
      </c>
      <c r="R1821">
        <v>2</v>
      </c>
      <c r="S1821">
        <v>0.6</v>
      </c>
      <c r="T1821" s="2">
        <v>29.32</v>
      </c>
      <c r="U1821" s="3">
        <v>-24.188999999999993</v>
      </c>
      <c r="V1821" s="4">
        <f t="shared" si="289"/>
        <v>-41.249999999999986</v>
      </c>
      <c r="W1821" s="2">
        <f t="shared" si="286"/>
        <v>58.64</v>
      </c>
    </row>
    <row r="1822" spans="1:23" x14ac:dyDescent="0.25">
      <c r="A1822">
        <f t="shared" si="287"/>
        <v>2016</v>
      </c>
      <c r="B1822" s="1">
        <v>42416</v>
      </c>
      <c r="C1822" s="1">
        <v>42420</v>
      </c>
      <c r="D1822" s="1" t="str">
        <f t="shared" si="280"/>
        <v>Feb</v>
      </c>
      <c r="E1822" t="s">
        <v>38</v>
      </c>
      <c r="F1822" t="s">
        <v>370</v>
      </c>
      <c r="G1822" t="s">
        <v>33</v>
      </c>
      <c r="H1822" t="s">
        <v>65</v>
      </c>
      <c r="I1822" t="s">
        <v>1736</v>
      </c>
      <c r="J1822" t="s">
        <v>36</v>
      </c>
      <c r="K1822" t="s">
        <v>55</v>
      </c>
      <c r="L1822" s="2">
        <f t="shared" si="281"/>
        <v>129.65679999999998</v>
      </c>
      <c r="M1822" s="2">
        <f t="shared" si="282"/>
        <v>91.263999999999982</v>
      </c>
      <c r="N1822" s="2">
        <f t="shared" si="288"/>
        <v>-38.392799999999994</v>
      </c>
      <c r="O1822" s="2">
        <f t="shared" si="283"/>
        <v>-230.35679999999996</v>
      </c>
      <c r="P1822" s="2">
        <f t="shared" si="284"/>
        <v>547.58399999999983</v>
      </c>
      <c r="Q1822" s="2">
        <f t="shared" si="285"/>
        <v>-42.067847124824695</v>
      </c>
      <c r="R1822">
        <v>6</v>
      </c>
      <c r="S1822">
        <v>0.8</v>
      </c>
      <c r="T1822" s="2">
        <v>92.063999999999979</v>
      </c>
      <c r="U1822" s="3">
        <v>-225.55680000000007</v>
      </c>
      <c r="V1822" s="4">
        <f t="shared" si="289"/>
        <v>-40.833333333333357</v>
      </c>
      <c r="W1822" s="2">
        <f t="shared" si="286"/>
        <v>552.3839999999999</v>
      </c>
    </row>
    <row r="1823" spans="1:23" x14ac:dyDescent="0.25">
      <c r="A1823">
        <f t="shared" si="287"/>
        <v>2016</v>
      </c>
      <c r="B1823" s="1">
        <v>42416</v>
      </c>
      <c r="C1823" s="1">
        <v>42420</v>
      </c>
      <c r="D1823" s="1" t="str">
        <f t="shared" si="280"/>
        <v>Feb</v>
      </c>
      <c r="E1823" t="s">
        <v>38</v>
      </c>
      <c r="F1823" t="s">
        <v>370</v>
      </c>
      <c r="G1823" t="s">
        <v>33</v>
      </c>
      <c r="H1823" t="s">
        <v>65</v>
      </c>
      <c r="I1823" t="s">
        <v>127</v>
      </c>
      <c r="J1823" t="s">
        <v>36</v>
      </c>
      <c r="K1823" t="s">
        <v>128</v>
      </c>
      <c r="L1823" s="2">
        <f t="shared" si="281"/>
        <v>6.5182000000000011</v>
      </c>
      <c r="M1823" s="2">
        <f t="shared" si="282"/>
        <v>6.7760000000000007</v>
      </c>
      <c r="N1823" s="2">
        <f t="shared" si="288"/>
        <v>0.25779999999999959</v>
      </c>
      <c r="O1823" s="2">
        <f t="shared" si="283"/>
        <v>1.0311999999999983</v>
      </c>
      <c r="P1823" s="2">
        <f t="shared" si="284"/>
        <v>27.104000000000003</v>
      </c>
      <c r="Q1823" s="2">
        <f t="shared" si="285"/>
        <v>3.8046044864226616</v>
      </c>
      <c r="R1823">
        <v>4</v>
      </c>
      <c r="S1823">
        <v>0.2</v>
      </c>
      <c r="T1823" s="2">
        <v>6.9760000000000009</v>
      </c>
      <c r="U1823" s="3">
        <v>1.8312000000000004</v>
      </c>
      <c r="V1823" s="4">
        <f t="shared" si="289"/>
        <v>6.5625</v>
      </c>
      <c r="W1823" s="2">
        <f t="shared" si="286"/>
        <v>27.904000000000003</v>
      </c>
    </row>
    <row r="1824" spans="1:23" x14ac:dyDescent="0.25">
      <c r="A1824">
        <f t="shared" si="287"/>
        <v>2016</v>
      </c>
      <c r="B1824" s="1">
        <v>42416</v>
      </c>
      <c r="C1824" s="1">
        <v>42420</v>
      </c>
      <c r="D1824" s="1" t="str">
        <f t="shared" si="280"/>
        <v>Feb</v>
      </c>
      <c r="E1824" t="s">
        <v>38</v>
      </c>
      <c r="F1824" t="s">
        <v>370</v>
      </c>
      <c r="G1824" t="s">
        <v>33</v>
      </c>
      <c r="H1824" t="s">
        <v>65</v>
      </c>
      <c r="I1824" t="s">
        <v>1737</v>
      </c>
      <c r="J1824" t="s">
        <v>28</v>
      </c>
      <c r="K1824" t="s">
        <v>31</v>
      </c>
      <c r="L1824" s="2">
        <f t="shared" si="281"/>
        <v>63.857399999999998</v>
      </c>
      <c r="M1824" s="2">
        <f t="shared" si="282"/>
        <v>62.658000000000001</v>
      </c>
      <c r="N1824" s="2">
        <f t="shared" si="288"/>
        <v>-1.1993999999999971</v>
      </c>
      <c r="O1824" s="2">
        <f t="shared" si="283"/>
        <v>-3.5981999999999914</v>
      </c>
      <c r="P1824" s="2">
        <f t="shared" si="284"/>
        <v>187.97399999999999</v>
      </c>
      <c r="Q1824" s="2">
        <f t="shared" si="285"/>
        <v>-1.9142009001244809</v>
      </c>
      <c r="R1824">
        <v>3</v>
      </c>
      <c r="S1824">
        <v>0.3</v>
      </c>
      <c r="T1824" s="2">
        <v>62.957999999999998</v>
      </c>
      <c r="U1824" s="3">
        <v>-2.6981999999999999</v>
      </c>
      <c r="V1824" s="4">
        <f t="shared" si="289"/>
        <v>-1.4285714285714286</v>
      </c>
      <c r="W1824" s="2">
        <f t="shared" si="286"/>
        <v>188.874</v>
      </c>
    </row>
    <row r="1825" spans="1:23" x14ac:dyDescent="0.25">
      <c r="A1825">
        <f t="shared" si="287"/>
        <v>2016</v>
      </c>
      <c r="B1825" s="1">
        <v>42416</v>
      </c>
      <c r="C1825" s="1">
        <v>42420</v>
      </c>
      <c r="D1825" s="1" t="str">
        <f t="shared" si="280"/>
        <v>Feb</v>
      </c>
      <c r="E1825" t="s">
        <v>38</v>
      </c>
      <c r="F1825" t="s">
        <v>370</v>
      </c>
      <c r="G1825" t="s">
        <v>33</v>
      </c>
      <c r="H1825" t="s">
        <v>65</v>
      </c>
      <c r="I1825" t="s">
        <v>1738</v>
      </c>
      <c r="J1825" t="s">
        <v>36</v>
      </c>
      <c r="K1825" t="s">
        <v>60</v>
      </c>
      <c r="L1825" s="2">
        <f t="shared" si="281"/>
        <v>3.369600000000001</v>
      </c>
      <c r="M1825" s="2">
        <f t="shared" si="282"/>
        <v>4.9840000000000009</v>
      </c>
      <c r="N1825" s="2">
        <f t="shared" si="288"/>
        <v>1.6143999999999998</v>
      </c>
      <c r="O1825" s="2">
        <f t="shared" si="283"/>
        <v>1.6143999999999998</v>
      </c>
      <c r="P1825" s="2">
        <f t="shared" si="284"/>
        <v>4.9840000000000009</v>
      </c>
      <c r="Q1825" s="2">
        <f t="shared" si="285"/>
        <v>32.391653290529689</v>
      </c>
      <c r="R1825">
        <v>1</v>
      </c>
      <c r="S1825">
        <v>0.2</v>
      </c>
      <c r="T1825" s="2">
        <v>5.1840000000000011</v>
      </c>
      <c r="U1825" s="3">
        <v>1.8144</v>
      </c>
      <c r="V1825" s="4">
        <f t="shared" si="289"/>
        <v>34.999999999999993</v>
      </c>
      <c r="W1825" s="2">
        <f t="shared" si="286"/>
        <v>5.1840000000000011</v>
      </c>
    </row>
    <row r="1826" spans="1:23" x14ac:dyDescent="0.25">
      <c r="A1826">
        <f t="shared" si="287"/>
        <v>2016</v>
      </c>
      <c r="B1826" s="1">
        <v>42726</v>
      </c>
      <c r="C1826" s="1">
        <v>42732</v>
      </c>
      <c r="D1826" s="1" t="str">
        <f t="shared" si="280"/>
        <v>Dec</v>
      </c>
      <c r="E1826" t="s">
        <v>38</v>
      </c>
      <c r="F1826" t="s">
        <v>679</v>
      </c>
      <c r="G1826" t="s">
        <v>25</v>
      </c>
      <c r="H1826" t="s">
        <v>34</v>
      </c>
      <c r="I1826" t="s">
        <v>1319</v>
      </c>
      <c r="J1826" t="s">
        <v>36</v>
      </c>
      <c r="K1826" t="s">
        <v>53</v>
      </c>
      <c r="L1826" s="2">
        <f t="shared" si="281"/>
        <v>33.825600000000001</v>
      </c>
      <c r="M1826" s="2">
        <f t="shared" si="282"/>
        <v>30.62</v>
      </c>
      <c r="N1826" s="2">
        <f t="shared" si="288"/>
        <v>-3.2056000000000004</v>
      </c>
      <c r="O1826" s="2">
        <f t="shared" si="283"/>
        <v>-32.056000000000004</v>
      </c>
      <c r="P1826" s="2">
        <f t="shared" si="284"/>
        <v>306.2</v>
      </c>
      <c r="Q1826" s="2">
        <f t="shared" si="285"/>
        <v>-10.468974526453302</v>
      </c>
      <c r="R1826">
        <v>10</v>
      </c>
      <c r="S1826">
        <v>0.7</v>
      </c>
      <c r="T1826" s="2">
        <v>31.32</v>
      </c>
      <c r="U1826" s="3">
        <v>-25.05599999999999</v>
      </c>
      <c r="V1826" s="4">
        <f t="shared" si="289"/>
        <v>-7.9999999999999973</v>
      </c>
      <c r="W1826" s="2">
        <f t="shared" si="286"/>
        <v>313.2</v>
      </c>
    </row>
    <row r="1827" spans="1:23" x14ac:dyDescent="0.25">
      <c r="A1827">
        <f t="shared" si="287"/>
        <v>2016</v>
      </c>
      <c r="B1827" s="1">
        <v>42726</v>
      </c>
      <c r="C1827" s="1">
        <v>42732</v>
      </c>
      <c r="D1827" s="1" t="str">
        <f t="shared" si="280"/>
        <v>Dec</v>
      </c>
      <c r="E1827" t="s">
        <v>38</v>
      </c>
      <c r="F1827" t="s">
        <v>679</v>
      </c>
      <c r="G1827" t="s">
        <v>25</v>
      </c>
      <c r="H1827" t="s">
        <v>34</v>
      </c>
      <c r="I1827" t="s">
        <v>558</v>
      </c>
      <c r="J1827" t="s">
        <v>28</v>
      </c>
      <c r="K1827" t="s">
        <v>46</v>
      </c>
      <c r="L1827" s="2">
        <f t="shared" si="281"/>
        <v>11.063000000000001</v>
      </c>
      <c r="M1827" s="2">
        <f t="shared" si="282"/>
        <v>11.640000000000002</v>
      </c>
      <c r="N1827" s="2">
        <f t="shared" si="288"/>
        <v>0.57700000000000173</v>
      </c>
      <c r="O1827" s="2">
        <f t="shared" si="283"/>
        <v>2.3080000000000069</v>
      </c>
      <c r="P1827" s="2">
        <f t="shared" si="284"/>
        <v>46.560000000000009</v>
      </c>
      <c r="Q1827" s="2">
        <f t="shared" si="285"/>
        <v>4.9570446735395324</v>
      </c>
      <c r="R1827">
        <v>4</v>
      </c>
      <c r="S1827">
        <v>0.2</v>
      </c>
      <c r="T1827" s="2">
        <v>11.840000000000002</v>
      </c>
      <c r="U1827" s="3">
        <v>3.108000000000001</v>
      </c>
      <c r="V1827" s="4">
        <f t="shared" si="289"/>
        <v>6.5625000000000018</v>
      </c>
      <c r="W1827" s="2">
        <f t="shared" si="286"/>
        <v>47.360000000000007</v>
      </c>
    </row>
    <row r="1828" spans="1:23" x14ac:dyDescent="0.25">
      <c r="A1828">
        <f t="shared" si="287"/>
        <v>2016</v>
      </c>
      <c r="B1828" s="1">
        <v>42726</v>
      </c>
      <c r="C1828" s="1">
        <v>42732</v>
      </c>
      <c r="D1828" s="1" t="str">
        <f t="shared" si="280"/>
        <v>Dec</v>
      </c>
      <c r="E1828" t="s">
        <v>38</v>
      </c>
      <c r="F1828" t="s">
        <v>679</v>
      </c>
      <c r="G1828" t="s">
        <v>25</v>
      </c>
      <c r="H1828" t="s">
        <v>34</v>
      </c>
      <c r="I1828" t="s">
        <v>1739</v>
      </c>
      <c r="J1828" t="s">
        <v>28</v>
      </c>
      <c r="K1828" t="s">
        <v>46</v>
      </c>
      <c r="L1828" s="2">
        <f t="shared" si="281"/>
        <v>17.942400000000003</v>
      </c>
      <c r="M1828" s="2">
        <f t="shared" si="282"/>
        <v>22.584000000000003</v>
      </c>
      <c r="N1828" s="2">
        <f t="shared" si="288"/>
        <v>4.6416000000000004</v>
      </c>
      <c r="O1828" s="2">
        <f t="shared" si="283"/>
        <v>4.6416000000000004</v>
      </c>
      <c r="P1828" s="2">
        <f t="shared" si="284"/>
        <v>22.584000000000003</v>
      </c>
      <c r="Q1828" s="2">
        <f t="shared" si="285"/>
        <v>20.552603613177471</v>
      </c>
      <c r="R1828">
        <v>1</v>
      </c>
      <c r="S1828">
        <v>0.2</v>
      </c>
      <c r="T1828" s="2">
        <v>22.784000000000002</v>
      </c>
      <c r="U1828" s="3">
        <v>4.8416000000000006</v>
      </c>
      <c r="V1828" s="4">
        <f t="shared" si="289"/>
        <v>21.25</v>
      </c>
      <c r="W1828" s="2">
        <f t="shared" si="286"/>
        <v>22.784000000000002</v>
      </c>
    </row>
    <row r="1829" spans="1:23" x14ac:dyDescent="0.25">
      <c r="A1829">
        <f t="shared" si="287"/>
        <v>2016</v>
      </c>
      <c r="B1829" s="1">
        <v>42408</v>
      </c>
      <c r="C1829" s="1">
        <v>42411</v>
      </c>
      <c r="D1829" s="1" t="str">
        <f t="shared" si="280"/>
        <v>Feb</v>
      </c>
      <c r="E1829" t="s">
        <v>23</v>
      </c>
      <c r="F1829" t="s">
        <v>1740</v>
      </c>
      <c r="G1829" t="s">
        <v>64</v>
      </c>
      <c r="H1829" t="s">
        <v>26</v>
      </c>
      <c r="I1829" t="s">
        <v>1741</v>
      </c>
      <c r="J1829" t="s">
        <v>50</v>
      </c>
      <c r="K1829" t="s">
        <v>51</v>
      </c>
      <c r="L1829" s="2">
        <f t="shared" si="281"/>
        <v>1085.6769000000002</v>
      </c>
      <c r="M1829" s="2">
        <f t="shared" si="282"/>
        <v>1127.7760000000001</v>
      </c>
      <c r="N1829" s="2">
        <f t="shared" si="288"/>
        <v>42.099099999999908</v>
      </c>
      <c r="O1829" s="2">
        <f t="shared" si="283"/>
        <v>126.29729999999972</v>
      </c>
      <c r="P1829" s="2">
        <f t="shared" si="284"/>
        <v>3383.3280000000004</v>
      </c>
      <c r="Q1829" s="2">
        <f t="shared" si="285"/>
        <v>3.7329310075759641</v>
      </c>
      <c r="R1829">
        <v>3</v>
      </c>
      <c r="S1829">
        <v>0.2</v>
      </c>
      <c r="T1829" s="2">
        <v>1127.9760000000001</v>
      </c>
      <c r="U1829" s="3">
        <v>126.8972999999998</v>
      </c>
      <c r="V1829" s="4">
        <f t="shared" si="289"/>
        <v>3.7499999999999938</v>
      </c>
      <c r="W1829" s="2">
        <f t="shared" si="286"/>
        <v>3383.9280000000003</v>
      </c>
    </row>
    <row r="1830" spans="1:23" x14ac:dyDescent="0.25">
      <c r="A1830">
        <f t="shared" si="287"/>
        <v>2015</v>
      </c>
      <c r="B1830" s="1">
        <v>42198</v>
      </c>
      <c r="C1830" s="1">
        <v>42200</v>
      </c>
      <c r="D1830" s="1" t="str">
        <f t="shared" si="280"/>
        <v>Jul</v>
      </c>
      <c r="E1830" t="s">
        <v>23</v>
      </c>
      <c r="F1830" t="s">
        <v>1742</v>
      </c>
      <c r="G1830" t="s">
        <v>33</v>
      </c>
      <c r="H1830" t="s">
        <v>26</v>
      </c>
      <c r="I1830" t="s">
        <v>1102</v>
      </c>
      <c r="J1830" t="s">
        <v>36</v>
      </c>
      <c r="K1830" t="s">
        <v>60</v>
      </c>
      <c r="L1830" s="2">
        <f t="shared" si="281"/>
        <v>35.769600000000004</v>
      </c>
      <c r="M1830" s="2">
        <f t="shared" si="282"/>
        <v>38.880000000000003</v>
      </c>
      <c r="N1830" s="2">
        <f t="shared" si="288"/>
        <v>3.1103999999999985</v>
      </c>
      <c r="O1830" s="2">
        <f t="shared" si="283"/>
        <v>18.662399999999991</v>
      </c>
      <c r="P1830" s="2">
        <f t="shared" si="284"/>
        <v>233.28000000000003</v>
      </c>
      <c r="Q1830" s="2">
        <f t="shared" si="285"/>
        <v>7.9999999999999947</v>
      </c>
      <c r="R1830">
        <v>6</v>
      </c>
      <c r="S1830">
        <v>0</v>
      </c>
      <c r="T1830" s="2">
        <v>38.880000000000003</v>
      </c>
      <c r="U1830" s="3">
        <v>18.662400000000002</v>
      </c>
      <c r="V1830" s="4">
        <f t="shared" si="289"/>
        <v>8</v>
      </c>
      <c r="W1830" s="2">
        <f t="shared" si="286"/>
        <v>233.28000000000003</v>
      </c>
    </row>
    <row r="1831" spans="1:23" x14ac:dyDescent="0.25">
      <c r="A1831">
        <f t="shared" si="287"/>
        <v>2014</v>
      </c>
      <c r="B1831" s="1">
        <v>41777</v>
      </c>
      <c r="C1831" s="1">
        <v>41783</v>
      </c>
      <c r="D1831" s="1" t="str">
        <f t="shared" si="280"/>
        <v>May</v>
      </c>
      <c r="E1831" t="s">
        <v>38</v>
      </c>
      <c r="F1831" t="s">
        <v>334</v>
      </c>
      <c r="G1831" t="s">
        <v>25</v>
      </c>
      <c r="H1831" t="s">
        <v>80</v>
      </c>
      <c r="I1831" t="s">
        <v>1743</v>
      </c>
      <c r="J1831" t="s">
        <v>50</v>
      </c>
      <c r="K1831" t="s">
        <v>51</v>
      </c>
      <c r="L1831" s="2">
        <f t="shared" si="281"/>
        <v>864.27390000000003</v>
      </c>
      <c r="M1831" s="2">
        <f t="shared" si="282"/>
        <v>779.39600000000007</v>
      </c>
      <c r="N1831" s="2">
        <f t="shared" si="288"/>
        <v>-84.877899999999954</v>
      </c>
      <c r="O1831" s="2">
        <f t="shared" si="283"/>
        <v>-169.75579999999991</v>
      </c>
      <c r="P1831" s="2">
        <f t="shared" si="284"/>
        <v>1558.7920000000001</v>
      </c>
      <c r="Q1831" s="2">
        <f t="shared" si="285"/>
        <v>-10.890214986989918</v>
      </c>
      <c r="R1831">
        <v>2</v>
      </c>
      <c r="S1831">
        <v>0.4</v>
      </c>
      <c r="T1831" s="2">
        <v>779.79600000000005</v>
      </c>
      <c r="U1831" s="3">
        <v>-168.95579999999995</v>
      </c>
      <c r="V1831" s="4">
        <f t="shared" si="289"/>
        <v>-10.83333333333333</v>
      </c>
      <c r="W1831" s="2">
        <f t="shared" si="286"/>
        <v>1559.5920000000001</v>
      </c>
    </row>
    <row r="1832" spans="1:23" x14ac:dyDescent="0.25">
      <c r="A1832">
        <f t="shared" si="287"/>
        <v>2017</v>
      </c>
      <c r="B1832" s="1">
        <v>43029</v>
      </c>
      <c r="C1832" s="1">
        <v>43029</v>
      </c>
      <c r="D1832" s="1" t="str">
        <f t="shared" si="280"/>
        <v>Oct</v>
      </c>
      <c r="E1832" t="s">
        <v>528</v>
      </c>
      <c r="F1832" t="s">
        <v>1172</v>
      </c>
      <c r="G1832" t="s">
        <v>64</v>
      </c>
      <c r="H1832" t="s">
        <v>65</v>
      </c>
      <c r="I1832" t="s">
        <v>1744</v>
      </c>
      <c r="J1832" t="s">
        <v>50</v>
      </c>
      <c r="K1832" t="s">
        <v>51</v>
      </c>
      <c r="L1832" s="2">
        <f t="shared" si="281"/>
        <v>1393.1226000000001</v>
      </c>
      <c r="M1832" s="2">
        <f t="shared" si="282"/>
        <v>1439.92</v>
      </c>
      <c r="N1832" s="2">
        <f t="shared" si="288"/>
        <v>46.797399999999925</v>
      </c>
      <c r="O1832" s="2">
        <f t="shared" si="283"/>
        <v>374.3791999999994</v>
      </c>
      <c r="P1832" s="2">
        <f t="shared" si="284"/>
        <v>11519.36</v>
      </c>
      <c r="Q1832" s="2">
        <f t="shared" si="285"/>
        <v>3.2499999999999947</v>
      </c>
      <c r="R1832">
        <v>8</v>
      </c>
      <c r="S1832">
        <v>0</v>
      </c>
      <c r="T1832" s="2">
        <v>1439.92</v>
      </c>
      <c r="U1832" s="3">
        <v>374.37920000000008</v>
      </c>
      <c r="V1832" s="4">
        <f t="shared" si="289"/>
        <v>3.2500000000000009</v>
      </c>
      <c r="W1832" s="2">
        <f t="shared" si="286"/>
        <v>11519.36</v>
      </c>
    </row>
    <row r="1833" spans="1:23" x14ac:dyDescent="0.25">
      <c r="A1833">
        <f t="shared" si="287"/>
        <v>2017</v>
      </c>
      <c r="B1833" s="1">
        <v>43029</v>
      </c>
      <c r="C1833" s="1">
        <v>43029</v>
      </c>
      <c r="D1833" s="1" t="str">
        <f t="shared" si="280"/>
        <v>Oct</v>
      </c>
      <c r="E1833" t="s">
        <v>528</v>
      </c>
      <c r="F1833" t="s">
        <v>1172</v>
      </c>
      <c r="G1833" t="s">
        <v>64</v>
      </c>
      <c r="H1833" t="s">
        <v>65</v>
      </c>
      <c r="I1833" t="s">
        <v>1137</v>
      </c>
      <c r="J1833" t="s">
        <v>28</v>
      </c>
      <c r="K1833" t="s">
        <v>41</v>
      </c>
      <c r="L1833" s="2">
        <f t="shared" si="281"/>
        <v>199.20360000000002</v>
      </c>
      <c r="M1833" s="2">
        <f t="shared" si="282"/>
        <v>262.11</v>
      </c>
      <c r="N1833" s="2">
        <f t="shared" si="288"/>
        <v>62.906399999999991</v>
      </c>
      <c r="O1833" s="2">
        <f t="shared" si="283"/>
        <v>62.906399999999991</v>
      </c>
      <c r="P1833" s="2">
        <f t="shared" si="284"/>
        <v>262.11</v>
      </c>
      <c r="Q1833" s="2">
        <f t="shared" si="285"/>
        <v>23.999999999999996</v>
      </c>
      <c r="R1833">
        <v>1</v>
      </c>
      <c r="S1833">
        <v>0</v>
      </c>
      <c r="T1833" s="2">
        <v>262.11</v>
      </c>
      <c r="U1833" s="3">
        <v>62.906399999999991</v>
      </c>
      <c r="V1833" s="4">
        <f t="shared" si="289"/>
        <v>23.999999999999996</v>
      </c>
      <c r="W1833" s="2">
        <f t="shared" si="286"/>
        <v>262.11</v>
      </c>
    </row>
    <row r="1834" spans="1:23" x14ac:dyDescent="0.25">
      <c r="A1834">
        <f t="shared" si="287"/>
        <v>2015</v>
      </c>
      <c r="B1834" s="1">
        <v>42313</v>
      </c>
      <c r="C1834" s="1">
        <v>42317</v>
      </c>
      <c r="D1834" s="1" t="str">
        <f t="shared" si="280"/>
        <v>Nov</v>
      </c>
      <c r="E1834" t="s">
        <v>38</v>
      </c>
      <c r="F1834" t="s">
        <v>1095</v>
      </c>
      <c r="G1834" t="s">
        <v>33</v>
      </c>
      <c r="H1834" t="s">
        <v>26</v>
      </c>
      <c r="I1834" t="s">
        <v>1322</v>
      </c>
      <c r="J1834" t="s">
        <v>28</v>
      </c>
      <c r="K1834" t="s">
        <v>31</v>
      </c>
      <c r="L1834" s="2">
        <f t="shared" si="281"/>
        <v>198.375</v>
      </c>
      <c r="M1834" s="2">
        <f t="shared" si="282"/>
        <v>206.8</v>
      </c>
      <c r="N1834" s="2">
        <f t="shared" si="288"/>
        <v>8.4250000000000114</v>
      </c>
      <c r="O1834" s="2">
        <f t="shared" si="283"/>
        <v>25.275000000000034</v>
      </c>
      <c r="P1834" s="2">
        <f t="shared" si="284"/>
        <v>620.40000000000009</v>
      </c>
      <c r="Q1834" s="2">
        <f t="shared" si="285"/>
        <v>4.0739845261121905</v>
      </c>
      <c r="R1834">
        <v>3</v>
      </c>
      <c r="S1834">
        <v>0.2</v>
      </c>
      <c r="T1834" s="2">
        <v>207</v>
      </c>
      <c r="U1834" s="3">
        <v>25.874999999999972</v>
      </c>
      <c r="V1834" s="4">
        <f t="shared" si="289"/>
        <v>4.1666666666666625</v>
      </c>
      <c r="W1834" s="2">
        <f t="shared" si="286"/>
        <v>621</v>
      </c>
    </row>
    <row r="1835" spans="1:23" x14ac:dyDescent="0.25">
      <c r="A1835">
        <f t="shared" si="287"/>
        <v>2017</v>
      </c>
      <c r="B1835" s="1">
        <v>42948</v>
      </c>
      <c r="C1835" s="1">
        <v>42954</v>
      </c>
      <c r="D1835" s="1" t="str">
        <f t="shared" si="280"/>
        <v>Aug</v>
      </c>
      <c r="E1835" t="s">
        <v>38</v>
      </c>
      <c r="F1835" t="s">
        <v>1442</v>
      </c>
      <c r="G1835" t="s">
        <v>33</v>
      </c>
      <c r="H1835" t="s">
        <v>65</v>
      </c>
      <c r="I1835" t="s">
        <v>1745</v>
      </c>
      <c r="J1835" t="s">
        <v>50</v>
      </c>
      <c r="K1835" t="s">
        <v>286</v>
      </c>
      <c r="L1835" s="2">
        <f t="shared" si="281"/>
        <v>1527.9809</v>
      </c>
      <c r="M1835" s="2">
        <f t="shared" si="282"/>
        <v>1439.5819999999999</v>
      </c>
      <c r="N1835" s="2">
        <f t="shared" si="288"/>
        <v>-88.39890000000014</v>
      </c>
      <c r="O1835" s="2">
        <f t="shared" si="283"/>
        <v>-265.19670000000042</v>
      </c>
      <c r="P1835" s="2">
        <f t="shared" si="284"/>
        <v>4318.7459999999992</v>
      </c>
      <c r="Q1835" s="2">
        <f t="shared" si="285"/>
        <v>-6.1405949782645344</v>
      </c>
      <c r="R1835">
        <v>3</v>
      </c>
      <c r="S1835">
        <v>0.4</v>
      </c>
      <c r="T1835" s="2">
        <v>1439.982</v>
      </c>
      <c r="U1835" s="3">
        <v>-263.99670000000026</v>
      </c>
      <c r="V1835" s="4">
        <f t="shared" si="289"/>
        <v>-6.1111111111111169</v>
      </c>
      <c r="W1835" s="2">
        <f t="shared" si="286"/>
        <v>4319.9459999999999</v>
      </c>
    </row>
    <row r="1836" spans="1:23" x14ac:dyDescent="0.25">
      <c r="A1836">
        <f t="shared" si="287"/>
        <v>2017</v>
      </c>
      <c r="B1836" s="1">
        <v>42948</v>
      </c>
      <c r="C1836" s="1">
        <v>42954</v>
      </c>
      <c r="D1836" s="1" t="str">
        <f t="shared" si="280"/>
        <v>Aug</v>
      </c>
      <c r="E1836" t="s">
        <v>38</v>
      </c>
      <c r="F1836" t="s">
        <v>1442</v>
      </c>
      <c r="G1836" t="s">
        <v>33</v>
      </c>
      <c r="H1836" t="s">
        <v>65</v>
      </c>
      <c r="I1836" t="s">
        <v>1746</v>
      </c>
      <c r="J1836" t="s">
        <v>36</v>
      </c>
      <c r="K1836" t="s">
        <v>60</v>
      </c>
      <c r="L1836" s="2">
        <f t="shared" si="281"/>
        <v>34.473600000000012</v>
      </c>
      <c r="M1836" s="2">
        <f t="shared" si="282"/>
        <v>36.088000000000008</v>
      </c>
      <c r="N1836" s="2">
        <f t="shared" si="288"/>
        <v>1.6143999999999963</v>
      </c>
      <c r="O1836" s="2">
        <f t="shared" si="283"/>
        <v>11.300799999999974</v>
      </c>
      <c r="P1836" s="2">
        <f t="shared" si="284"/>
        <v>252.61600000000004</v>
      </c>
      <c r="Q1836" s="2">
        <f t="shared" si="285"/>
        <v>4.4735091997339724</v>
      </c>
      <c r="R1836">
        <v>7</v>
      </c>
      <c r="S1836">
        <v>0.2</v>
      </c>
      <c r="T1836" s="2">
        <v>36.288000000000011</v>
      </c>
      <c r="U1836" s="3">
        <v>12.700800000000001</v>
      </c>
      <c r="V1836" s="4">
        <f t="shared" si="289"/>
        <v>4.9999999999999991</v>
      </c>
      <c r="W1836" s="2">
        <f t="shared" si="286"/>
        <v>254.01600000000008</v>
      </c>
    </row>
    <row r="1837" spans="1:23" x14ac:dyDescent="0.25">
      <c r="A1837">
        <f t="shared" si="287"/>
        <v>2014</v>
      </c>
      <c r="B1837" s="1">
        <v>41811</v>
      </c>
      <c r="C1837" s="1">
        <v>41814</v>
      </c>
      <c r="D1837" s="1" t="str">
        <f t="shared" si="280"/>
        <v>Jun</v>
      </c>
      <c r="E1837" t="s">
        <v>98</v>
      </c>
      <c r="F1837" t="s">
        <v>1701</v>
      </c>
      <c r="G1837" t="s">
        <v>25</v>
      </c>
      <c r="H1837" t="s">
        <v>80</v>
      </c>
      <c r="I1837" t="s">
        <v>73</v>
      </c>
      <c r="J1837" t="s">
        <v>36</v>
      </c>
      <c r="K1837" t="s">
        <v>48</v>
      </c>
      <c r="L1837" s="2">
        <f t="shared" si="281"/>
        <v>20.158800000000003</v>
      </c>
      <c r="M1837" s="2">
        <f t="shared" si="282"/>
        <v>21.400000000000002</v>
      </c>
      <c r="N1837" s="2">
        <f t="shared" si="288"/>
        <v>1.2411999999999992</v>
      </c>
      <c r="O1837" s="2">
        <f t="shared" si="283"/>
        <v>6.205999999999996</v>
      </c>
      <c r="P1837" s="2">
        <f t="shared" si="284"/>
        <v>107.00000000000001</v>
      </c>
      <c r="Q1837" s="2">
        <f t="shared" si="285"/>
        <v>5.7999999999999954</v>
      </c>
      <c r="R1837">
        <v>5</v>
      </c>
      <c r="S1837">
        <v>0</v>
      </c>
      <c r="T1837" s="2">
        <v>21.400000000000002</v>
      </c>
      <c r="U1837" s="3">
        <v>6.2059999999999977</v>
      </c>
      <c r="V1837" s="4">
        <f t="shared" si="289"/>
        <v>5.7999999999999972</v>
      </c>
      <c r="W1837" s="2">
        <f t="shared" si="286"/>
        <v>107.00000000000001</v>
      </c>
    </row>
    <row r="1838" spans="1:23" x14ac:dyDescent="0.25">
      <c r="A1838">
        <f t="shared" si="287"/>
        <v>2017</v>
      </c>
      <c r="B1838" s="1">
        <v>42785</v>
      </c>
      <c r="C1838" s="1">
        <v>42787</v>
      </c>
      <c r="D1838" s="1" t="str">
        <f t="shared" si="280"/>
        <v>Feb</v>
      </c>
      <c r="E1838" t="s">
        <v>23</v>
      </c>
      <c r="F1838" t="s">
        <v>1523</v>
      </c>
      <c r="G1838" t="s">
        <v>33</v>
      </c>
      <c r="H1838" t="s">
        <v>26</v>
      </c>
      <c r="I1838" t="s">
        <v>290</v>
      </c>
      <c r="J1838" t="s">
        <v>36</v>
      </c>
      <c r="K1838" t="s">
        <v>55</v>
      </c>
      <c r="L1838" s="2">
        <f t="shared" si="281"/>
        <v>1194.2457999999999</v>
      </c>
      <c r="M1838" s="2">
        <f t="shared" si="282"/>
        <v>1245.8599999999999</v>
      </c>
      <c r="N1838" s="2">
        <f t="shared" si="288"/>
        <v>51.614199999999983</v>
      </c>
      <c r="O1838" s="2">
        <f t="shared" si="283"/>
        <v>361.29939999999988</v>
      </c>
      <c r="P1838" s="2">
        <f t="shared" si="284"/>
        <v>8721.0199999999986</v>
      </c>
      <c r="Q1838" s="2">
        <f t="shared" si="285"/>
        <v>4.1428571428571415</v>
      </c>
      <c r="R1838">
        <v>7</v>
      </c>
      <c r="S1838">
        <v>0</v>
      </c>
      <c r="T1838" s="2">
        <v>1245.8599999999999</v>
      </c>
      <c r="U1838" s="3">
        <v>361.29939999999988</v>
      </c>
      <c r="V1838" s="4">
        <f t="shared" si="289"/>
        <v>4.1428571428571415</v>
      </c>
      <c r="W1838" s="2">
        <f t="shared" si="286"/>
        <v>8721.0199999999986</v>
      </c>
    </row>
    <row r="1839" spans="1:23" x14ac:dyDescent="0.25">
      <c r="A1839">
        <f t="shared" si="287"/>
        <v>2014</v>
      </c>
      <c r="B1839" s="1">
        <v>41852</v>
      </c>
      <c r="C1839" s="1">
        <v>41856</v>
      </c>
      <c r="D1839" s="1" t="str">
        <f t="shared" si="280"/>
        <v>Aug</v>
      </c>
      <c r="E1839" t="s">
        <v>38</v>
      </c>
      <c r="F1839" t="s">
        <v>1747</v>
      </c>
      <c r="G1839" t="s">
        <v>33</v>
      </c>
      <c r="H1839" t="s">
        <v>26</v>
      </c>
      <c r="I1839" t="s">
        <v>35</v>
      </c>
      <c r="J1839" t="s">
        <v>36</v>
      </c>
      <c r="K1839" t="s">
        <v>37</v>
      </c>
      <c r="L1839" s="2">
        <f t="shared" si="281"/>
        <v>15.570300000000001</v>
      </c>
      <c r="M1839" s="2">
        <f t="shared" si="282"/>
        <v>17.344000000000001</v>
      </c>
      <c r="N1839" s="2">
        <f t="shared" si="288"/>
        <v>1.7736999999999998</v>
      </c>
      <c r="O1839" s="2">
        <f t="shared" si="283"/>
        <v>5.3210999999999995</v>
      </c>
      <c r="P1839" s="2">
        <f t="shared" si="284"/>
        <v>52.032000000000004</v>
      </c>
      <c r="Q1839" s="2">
        <f t="shared" si="285"/>
        <v>10.226591328413283</v>
      </c>
      <c r="R1839">
        <v>3</v>
      </c>
      <c r="S1839">
        <v>0.2</v>
      </c>
      <c r="T1839" s="2">
        <v>17.544</v>
      </c>
      <c r="U1839" s="3">
        <v>5.9210999999999983</v>
      </c>
      <c r="V1839" s="4">
        <f t="shared" si="289"/>
        <v>11.249999999999996</v>
      </c>
      <c r="W1839" s="2">
        <f t="shared" si="286"/>
        <v>52.632000000000005</v>
      </c>
    </row>
    <row r="1840" spans="1:23" x14ac:dyDescent="0.25">
      <c r="A1840">
        <f t="shared" si="287"/>
        <v>2014</v>
      </c>
      <c r="B1840" s="1">
        <v>41852</v>
      </c>
      <c r="C1840" s="1">
        <v>41856</v>
      </c>
      <c r="D1840" s="1" t="str">
        <f t="shared" si="280"/>
        <v>Aug</v>
      </c>
      <c r="E1840" t="s">
        <v>38</v>
      </c>
      <c r="F1840" t="s">
        <v>1747</v>
      </c>
      <c r="G1840" t="s">
        <v>33</v>
      </c>
      <c r="H1840" t="s">
        <v>26</v>
      </c>
      <c r="I1840" t="s">
        <v>187</v>
      </c>
      <c r="J1840" t="s">
        <v>28</v>
      </c>
      <c r="K1840" t="s">
        <v>46</v>
      </c>
      <c r="L1840" s="2">
        <f t="shared" si="281"/>
        <v>41.094200000000001</v>
      </c>
      <c r="M1840" s="2">
        <f t="shared" si="282"/>
        <v>43.927999999999997</v>
      </c>
      <c r="N1840" s="2">
        <f t="shared" si="288"/>
        <v>2.8337999999999965</v>
      </c>
      <c r="O1840" s="2">
        <f t="shared" si="283"/>
        <v>11.335199999999986</v>
      </c>
      <c r="P1840" s="2">
        <f t="shared" si="284"/>
        <v>175.71199999999999</v>
      </c>
      <c r="Q1840" s="2">
        <f t="shared" si="285"/>
        <v>6.4510107448552096</v>
      </c>
      <c r="R1840">
        <v>4</v>
      </c>
      <c r="S1840">
        <v>0.2</v>
      </c>
      <c r="T1840" s="2">
        <v>44.128</v>
      </c>
      <c r="U1840" s="3">
        <v>12.135200000000001</v>
      </c>
      <c r="V1840" s="4">
        <f t="shared" si="289"/>
        <v>6.8750000000000009</v>
      </c>
      <c r="W1840" s="2">
        <f t="shared" si="286"/>
        <v>176.512</v>
      </c>
    </row>
    <row r="1841" spans="1:23" x14ac:dyDescent="0.25">
      <c r="A1841">
        <f t="shared" si="287"/>
        <v>2014</v>
      </c>
      <c r="B1841" s="1">
        <v>41852</v>
      </c>
      <c r="C1841" s="1">
        <v>41856</v>
      </c>
      <c r="D1841" s="1" t="str">
        <f t="shared" si="280"/>
        <v>Aug</v>
      </c>
      <c r="E1841" t="s">
        <v>38</v>
      </c>
      <c r="F1841" t="s">
        <v>1747</v>
      </c>
      <c r="G1841" t="s">
        <v>33</v>
      </c>
      <c r="H1841" t="s">
        <v>26</v>
      </c>
      <c r="I1841" t="s">
        <v>1748</v>
      </c>
      <c r="J1841" t="s">
        <v>36</v>
      </c>
      <c r="K1841" t="s">
        <v>55</v>
      </c>
      <c r="L1841" s="2">
        <f t="shared" si="281"/>
        <v>52.695500000000017</v>
      </c>
      <c r="M1841" s="2">
        <f t="shared" si="282"/>
        <v>62.720000000000006</v>
      </c>
      <c r="N1841" s="2">
        <f t="shared" si="288"/>
        <v>10.024499999999989</v>
      </c>
      <c r="O1841" s="2">
        <f t="shared" si="283"/>
        <v>10.024499999999989</v>
      </c>
      <c r="P1841" s="2">
        <f t="shared" si="284"/>
        <v>62.720000000000006</v>
      </c>
      <c r="Q1841" s="2">
        <f t="shared" si="285"/>
        <v>15.982940051020389</v>
      </c>
      <c r="R1841">
        <v>1</v>
      </c>
      <c r="S1841">
        <v>0.2</v>
      </c>
      <c r="T1841" s="2">
        <v>62.920000000000009</v>
      </c>
      <c r="U1841" s="3">
        <v>10.224499999999994</v>
      </c>
      <c r="V1841" s="4">
        <f t="shared" si="289"/>
        <v>16.249999999999986</v>
      </c>
      <c r="W1841" s="2">
        <f t="shared" si="286"/>
        <v>62.920000000000009</v>
      </c>
    </row>
    <row r="1842" spans="1:23" x14ac:dyDescent="0.25">
      <c r="A1842">
        <f t="shared" si="287"/>
        <v>2014</v>
      </c>
      <c r="B1842" s="1">
        <v>41852</v>
      </c>
      <c r="C1842" s="1">
        <v>41856</v>
      </c>
      <c r="D1842" s="1" t="str">
        <f t="shared" si="280"/>
        <v>Aug</v>
      </c>
      <c r="E1842" t="s">
        <v>38</v>
      </c>
      <c r="F1842" t="s">
        <v>1747</v>
      </c>
      <c r="G1842" t="s">
        <v>33</v>
      </c>
      <c r="H1842" t="s">
        <v>26</v>
      </c>
      <c r="I1842" t="s">
        <v>238</v>
      </c>
      <c r="J1842" t="s">
        <v>36</v>
      </c>
      <c r="K1842" t="s">
        <v>60</v>
      </c>
      <c r="L1842" s="2">
        <f t="shared" si="281"/>
        <v>63.622</v>
      </c>
      <c r="M1842" s="2">
        <f t="shared" si="282"/>
        <v>78.103999999999999</v>
      </c>
      <c r="N1842" s="2">
        <f t="shared" si="288"/>
        <v>14.481999999999999</v>
      </c>
      <c r="O1842" s="2">
        <f t="shared" si="283"/>
        <v>28.963999999999999</v>
      </c>
      <c r="P1842" s="2">
        <f t="shared" si="284"/>
        <v>156.208</v>
      </c>
      <c r="Q1842" s="2">
        <f t="shared" si="285"/>
        <v>18.541944074567244</v>
      </c>
      <c r="R1842">
        <v>2</v>
      </c>
      <c r="S1842">
        <v>0.2</v>
      </c>
      <c r="T1842" s="2">
        <v>78.304000000000002</v>
      </c>
      <c r="U1842" s="3">
        <v>29.363999999999997</v>
      </c>
      <c r="V1842" s="4">
        <f t="shared" si="289"/>
        <v>18.749999999999996</v>
      </c>
      <c r="W1842" s="2">
        <f t="shared" si="286"/>
        <v>156.608</v>
      </c>
    </row>
    <row r="1843" spans="1:23" x14ac:dyDescent="0.25">
      <c r="A1843">
        <f t="shared" si="287"/>
        <v>2016</v>
      </c>
      <c r="B1843" s="1">
        <v>42569</v>
      </c>
      <c r="C1843" s="1">
        <v>42574</v>
      </c>
      <c r="D1843" s="1" t="str">
        <f t="shared" si="280"/>
        <v>Jul</v>
      </c>
      <c r="E1843" t="s">
        <v>38</v>
      </c>
      <c r="F1843" t="s">
        <v>1749</v>
      </c>
      <c r="G1843" t="s">
        <v>33</v>
      </c>
      <c r="H1843" t="s">
        <v>26</v>
      </c>
      <c r="I1843" t="s">
        <v>1750</v>
      </c>
      <c r="J1843" t="s">
        <v>28</v>
      </c>
      <c r="K1843" t="s">
        <v>31</v>
      </c>
      <c r="L1843" s="2">
        <f t="shared" si="281"/>
        <v>101.3832</v>
      </c>
      <c r="M1843" s="2">
        <f t="shared" si="282"/>
        <v>140.81</v>
      </c>
      <c r="N1843" s="2">
        <f t="shared" si="288"/>
        <v>39.4268</v>
      </c>
      <c r="O1843" s="2">
        <f t="shared" si="283"/>
        <v>39.4268</v>
      </c>
      <c r="P1843" s="2">
        <f t="shared" si="284"/>
        <v>140.81</v>
      </c>
      <c r="Q1843" s="2">
        <f t="shared" si="285"/>
        <v>27.999999999999996</v>
      </c>
      <c r="R1843">
        <v>1</v>
      </c>
      <c r="S1843">
        <v>0</v>
      </c>
      <c r="T1843" s="2">
        <v>140.81</v>
      </c>
      <c r="U1843" s="3">
        <v>39.4268</v>
      </c>
      <c r="V1843" s="4">
        <f t="shared" si="289"/>
        <v>27.999999999999996</v>
      </c>
      <c r="W1843" s="2">
        <f t="shared" si="286"/>
        <v>140.81</v>
      </c>
    </row>
    <row r="1844" spans="1:23" x14ac:dyDescent="0.25">
      <c r="A1844">
        <f t="shared" si="287"/>
        <v>2015</v>
      </c>
      <c r="B1844" s="1">
        <v>42044</v>
      </c>
      <c r="C1844" s="1">
        <v>42046</v>
      </c>
      <c r="D1844" s="1" t="str">
        <f t="shared" si="280"/>
        <v>Feb</v>
      </c>
      <c r="E1844" t="s">
        <v>23</v>
      </c>
      <c r="F1844" t="s">
        <v>481</v>
      </c>
      <c r="G1844" t="s">
        <v>33</v>
      </c>
      <c r="H1844" t="s">
        <v>65</v>
      </c>
      <c r="I1844" t="s">
        <v>491</v>
      </c>
      <c r="J1844" t="s">
        <v>36</v>
      </c>
      <c r="K1844" t="s">
        <v>37</v>
      </c>
      <c r="L1844" s="2">
        <f t="shared" si="281"/>
        <v>36.712900000000005</v>
      </c>
      <c r="M1844" s="2">
        <f t="shared" si="282"/>
        <v>39.896000000000001</v>
      </c>
      <c r="N1844" s="2">
        <f t="shared" si="288"/>
        <v>3.183099999999996</v>
      </c>
      <c r="O1844" s="2">
        <f t="shared" si="283"/>
        <v>12.732399999999984</v>
      </c>
      <c r="P1844" s="2">
        <f t="shared" si="284"/>
        <v>159.584</v>
      </c>
      <c r="Q1844" s="2">
        <f t="shared" si="285"/>
        <v>7.978494084620003</v>
      </c>
      <c r="R1844">
        <v>4</v>
      </c>
      <c r="S1844">
        <v>0.2</v>
      </c>
      <c r="T1844" s="2">
        <v>40.096000000000004</v>
      </c>
      <c r="U1844" s="3">
        <v>13.532399999999996</v>
      </c>
      <c r="V1844" s="4">
        <f t="shared" si="289"/>
        <v>8.4374999999999964</v>
      </c>
      <c r="W1844" s="2">
        <f t="shared" si="286"/>
        <v>160.38400000000001</v>
      </c>
    </row>
    <row r="1845" spans="1:23" x14ac:dyDescent="0.25">
      <c r="A1845">
        <f t="shared" si="287"/>
        <v>2015</v>
      </c>
      <c r="B1845" s="1">
        <v>42044</v>
      </c>
      <c r="C1845" s="1">
        <v>42046</v>
      </c>
      <c r="D1845" s="1" t="str">
        <f t="shared" si="280"/>
        <v>Feb</v>
      </c>
      <c r="E1845" t="s">
        <v>23</v>
      </c>
      <c r="F1845" t="s">
        <v>481</v>
      </c>
      <c r="G1845" t="s">
        <v>33</v>
      </c>
      <c r="H1845" t="s">
        <v>65</v>
      </c>
      <c r="I1845" t="s">
        <v>1751</v>
      </c>
      <c r="J1845" t="s">
        <v>28</v>
      </c>
      <c r="K1845" t="s">
        <v>46</v>
      </c>
      <c r="L1845" s="2">
        <f t="shared" si="281"/>
        <v>56.078000000000003</v>
      </c>
      <c r="M1845" s="2">
        <f t="shared" si="282"/>
        <v>40.183999999999997</v>
      </c>
      <c r="N1845" s="2">
        <f t="shared" si="288"/>
        <v>-15.894000000000005</v>
      </c>
      <c r="O1845" s="2">
        <f t="shared" si="283"/>
        <v>-31.788000000000011</v>
      </c>
      <c r="P1845" s="2">
        <f t="shared" si="284"/>
        <v>80.367999999999995</v>
      </c>
      <c r="Q1845" s="2">
        <f t="shared" si="285"/>
        <v>-39.553055942663761</v>
      </c>
      <c r="R1845">
        <v>2</v>
      </c>
      <c r="S1845">
        <v>0.6</v>
      </c>
      <c r="T1845" s="2">
        <v>40.783999999999999</v>
      </c>
      <c r="U1845" s="3">
        <v>-30.588000000000001</v>
      </c>
      <c r="V1845" s="4">
        <f t="shared" si="289"/>
        <v>-37.5</v>
      </c>
      <c r="W1845" s="2">
        <f t="shared" si="286"/>
        <v>81.567999999999998</v>
      </c>
    </row>
    <row r="1846" spans="1:23" x14ac:dyDescent="0.25">
      <c r="A1846">
        <f t="shared" si="287"/>
        <v>2017</v>
      </c>
      <c r="B1846" s="1">
        <v>42945</v>
      </c>
      <c r="C1846" s="1">
        <v>42949</v>
      </c>
      <c r="D1846" s="1" t="str">
        <f t="shared" si="280"/>
        <v>Jul</v>
      </c>
      <c r="E1846" t="s">
        <v>38</v>
      </c>
      <c r="F1846" t="s">
        <v>1752</v>
      </c>
      <c r="G1846" t="s">
        <v>25</v>
      </c>
      <c r="H1846" t="s">
        <v>34</v>
      </c>
      <c r="I1846" t="s">
        <v>85</v>
      </c>
      <c r="J1846" t="s">
        <v>50</v>
      </c>
      <c r="K1846" t="s">
        <v>86</v>
      </c>
      <c r="L1846" s="2">
        <f t="shared" si="281"/>
        <v>86.645300000000006</v>
      </c>
      <c r="M1846" s="2">
        <f t="shared" si="282"/>
        <v>90.570000000000007</v>
      </c>
      <c r="N1846" s="2">
        <f t="shared" si="288"/>
        <v>3.9247000000000014</v>
      </c>
      <c r="O1846" s="2">
        <f t="shared" si="283"/>
        <v>11.774100000000004</v>
      </c>
      <c r="P1846" s="2">
        <f t="shared" si="284"/>
        <v>271.71000000000004</v>
      </c>
      <c r="Q1846" s="2">
        <f t="shared" si="285"/>
        <v>4.3333333333333339</v>
      </c>
      <c r="R1846">
        <v>3</v>
      </c>
      <c r="S1846">
        <v>0</v>
      </c>
      <c r="T1846" s="2">
        <v>90.570000000000007</v>
      </c>
      <c r="U1846" s="3">
        <v>11.774100000000004</v>
      </c>
      <c r="V1846" s="4">
        <f t="shared" si="289"/>
        <v>4.3333333333333339</v>
      </c>
      <c r="W1846" s="2">
        <f t="shared" si="286"/>
        <v>271.71000000000004</v>
      </c>
    </row>
    <row r="1847" spans="1:23" x14ac:dyDescent="0.25">
      <c r="A1847">
        <f t="shared" si="287"/>
        <v>2017</v>
      </c>
      <c r="B1847" s="1">
        <v>42747</v>
      </c>
      <c r="C1847" s="1">
        <v>42752</v>
      </c>
      <c r="D1847" s="1" t="str">
        <f t="shared" si="280"/>
        <v>Jan</v>
      </c>
      <c r="E1847" t="s">
        <v>23</v>
      </c>
      <c r="F1847" t="s">
        <v>1696</v>
      </c>
      <c r="G1847" t="s">
        <v>64</v>
      </c>
      <c r="H1847" t="s">
        <v>80</v>
      </c>
      <c r="I1847" t="s">
        <v>241</v>
      </c>
      <c r="J1847" t="s">
        <v>36</v>
      </c>
      <c r="K1847" t="s">
        <v>60</v>
      </c>
      <c r="L1847" s="2">
        <f t="shared" si="281"/>
        <v>36.873599999999996</v>
      </c>
      <c r="M1847" s="2">
        <f t="shared" si="282"/>
        <v>40.08</v>
      </c>
      <c r="N1847" s="2">
        <f t="shared" si="288"/>
        <v>3.2064000000000021</v>
      </c>
      <c r="O1847" s="2">
        <f t="shared" si="283"/>
        <v>19.238400000000013</v>
      </c>
      <c r="P1847" s="2">
        <f t="shared" si="284"/>
        <v>240.48</v>
      </c>
      <c r="Q1847" s="2">
        <f t="shared" si="285"/>
        <v>8.0000000000000053</v>
      </c>
      <c r="R1847">
        <v>6</v>
      </c>
      <c r="S1847">
        <v>0</v>
      </c>
      <c r="T1847" s="2">
        <v>40.08</v>
      </c>
      <c r="U1847" s="3">
        <v>19.238399999999999</v>
      </c>
      <c r="V1847" s="4">
        <f t="shared" si="289"/>
        <v>8</v>
      </c>
      <c r="W1847" s="2">
        <f t="shared" si="286"/>
        <v>240.48</v>
      </c>
    </row>
    <row r="1848" spans="1:23" x14ac:dyDescent="0.25">
      <c r="A1848">
        <f t="shared" si="287"/>
        <v>2017</v>
      </c>
      <c r="B1848" s="1">
        <v>42747</v>
      </c>
      <c r="C1848" s="1">
        <v>42752</v>
      </c>
      <c r="D1848" s="1" t="str">
        <f t="shared" si="280"/>
        <v>Jan</v>
      </c>
      <c r="E1848" t="s">
        <v>23</v>
      </c>
      <c r="F1848" t="s">
        <v>1696</v>
      </c>
      <c r="G1848" t="s">
        <v>64</v>
      </c>
      <c r="H1848" t="s">
        <v>80</v>
      </c>
      <c r="I1848" t="s">
        <v>1753</v>
      </c>
      <c r="J1848" t="s">
        <v>28</v>
      </c>
      <c r="K1848" t="s">
        <v>46</v>
      </c>
      <c r="L1848" s="2">
        <f t="shared" si="281"/>
        <v>29.767199999999999</v>
      </c>
      <c r="M1848" s="2">
        <f t="shared" si="282"/>
        <v>37.68</v>
      </c>
      <c r="N1848" s="2">
        <f t="shared" si="288"/>
        <v>7.9128000000000007</v>
      </c>
      <c r="O1848" s="2">
        <f t="shared" si="283"/>
        <v>15.825600000000001</v>
      </c>
      <c r="P1848" s="2">
        <f t="shared" si="284"/>
        <v>75.36</v>
      </c>
      <c r="Q1848" s="2">
        <f t="shared" si="285"/>
        <v>21.000000000000004</v>
      </c>
      <c r="R1848">
        <v>2</v>
      </c>
      <c r="S1848">
        <v>0</v>
      </c>
      <c r="T1848" s="2">
        <v>37.68</v>
      </c>
      <c r="U1848" s="3">
        <v>15.825600000000001</v>
      </c>
      <c r="V1848" s="4">
        <f t="shared" si="289"/>
        <v>21.000000000000004</v>
      </c>
      <c r="W1848" s="2">
        <f t="shared" si="286"/>
        <v>75.36</v>
      </c>
    </row>
    <row r="1849" spans="1:23" x14ac:dyDescent="0.25">
      <c r="A1849">
        <f t="shared" si="287"/>
        <v>2017</v>
      </c>
      <c r="B1849" s="1">
        <v>42988</v>
      </c>
      <c r="C1849" s="1">
        <v>42988</v>
      </c>
      <c r="D1849" s="1" t="str">
        <f t="shared" si="280"/>
        <v>Sep</v>
      </c>
      <c r="E1849" t="s">
        <v>528</v>
      </c>
      <c r="F1849" t="s">
        <v>1291</v>
      </c>
      <c r="G1849" t="s">
        <v>33</v>
      </c>
      <c r="H1849" t="s">
        <v>34</v>
      </c>
      <c r="I1849" t="s">
        <v>478</v>
      </c>
      <c r="J1849" t="s">
        <v>28</v>
      </c>
      <c r="K1849" t="s">
        <v>31</v>
      </c>
      <c r="L1849" s="2">
        <f t="shared" si="281"/>
        <v>353.29319999999996</v>
      </c>
      <c r="M1849" s="2">
        <f t="shared" si="282"/>
        <v>362.15199999999999</v>
      </c>
      <c r="N1849" s="2">
        <f t="shared" si="288"/>
        <v>8.8588000000000306</v>
      </c>
      <c r="O1849" s="2">
        <f t="shared" si="283"/>
        <v>26.576400000000092</v>
      </c>
      <c r="P1849" s="2">
        <f t="shared" si="284"/>
        <v>1086.4559999999999</v>
      </c>
      <c r="Q1849" s="2">
        <f t="shared" si="285"/>
        <v>2.4461552055490601</v>
      </c>
      <c r="R1849">
        <v>3</v>
      </c>
      <c r="S1849">
        <v>0.2</v>
      </c>
      <c r="T1849" s="2">
        <v>362.35199999999998</v>
      </c>
      <c r="U1849" s="3">
        <v>27.176400000000015</v>
      </c>
      <c r="V1849" s="4">
        <f t="shared" si="289"/>
        <v>2.5000000000000013</v>
      </c>
      <c r="W1849" s="2">
        <f t="shared" si="286"/>
        <v>1087.056</v>
      </c>
    </row>
    <row r="1850" spans="1:23" x14ac:dyDescent="0.25">
      <c r="A1850">
        <f t="shared" si="287"/>
        <v>2017</v>
      </c>
      <c r="B1850" s="1">
        <v>42988</v>
      </c>
      <c r="C1850" s="1">
        <v>42988</v>
      </c>
      <c r="D1850" s="1" t="str">
        <f t="shared" si="280"/>
        <v>Sep</v>
      </c>
      <c r="E1850" t="s">
        <v>528</v>
      </c>
      <c r="F1850" t="s">
        <v>1291</v>
      </c>
      <c r="G1850" t="s">
        <v>33</v>
      </c>
      <c r="H1850" t="s">
        <v>34</v>
      </c>
      <c r="I1850" t="s">
        <v>501</v>
      </c>
      <c r="J1850" t="s">
        <v>36</v>
      </c>
      <c r="K1850" t="s">
        <v>53</v>
      </c>
      <c r="L1850" s="2">
        <f t="shared" si="281"/>
        <v>6.0615000000000014</v>
      </c>
      <c r="M1850" s="2">
        <f t="shared" si="282"/>
        <v>6.9840000000000009</v>
      </c>
      <c r="N1850" s="2">
        <f t="shared" si="288"/>
        <v>0.92249999999999943</v>
      </c>
      <c r="O1850" s="2">
        <f t="shared" si="283"/>
        <v>1.8449999999999989</v>
      </c>
      <c r="P1850" s="2">
        <f t="shared" si="284"/>
        <v>13.968000000000002</v>
      </c>
      <c r="Q1850" s="2">
        <f t="shared" si="285"/>
        <v>13.208762886597928</v>
      </c>
      <c r="R1850">
        <v>2</v>
      </c>
      <c r="S1850">
        <v>0.2</v>
      </c>
      <c r="T1850" s="2">
        <v>7.1840000000000011</v>
      </c>
      <c r="U1850" s="3">
        <v>2.2449999999999992</v>
      </c>
      <c r="V1850" s="4">
        <f t="shared" si="289"/>
        <v>15.624999999999991</v>
      </c>
      <c r="W1850" s="2">
        <f t="shared" si="286"/>
        <v>14.368000000000002</v>
      </c>
    </row>
    <row r="1851" spans="1:23" x14ac:dyDescent="0.25">
      <c r="A1851">
        <f t="shared" si="287"/>
        <v>2015</v>
      </c>
      <c r="B1851" s="1">
        <v>42205</v>
      </c>
      <c r="C1851" s="1">
        <v>42210</v>
      </c>
      <c r="D1851" s="1" t="str">
        <f t="shared" si="280"/>
        <v>Jul</v>
      </c>
      <c r="E1851" t="s">
        <v>23</v>
      </c>
      <c r="F1851" t="s">
        <v>1124</v>
      </c>
      <c r="G1851" t="s">
        <v>25</v>
      </c>
      <c r="H1851" t="s">
        <v>65</v>
      </c>
      <c r="I1851" t="s">
        <v>1754</v>
      </c>
      <c r="J1851" t="s">
        <v>36</v>
      </c>
      <c r="K1851" t="s">
        <v>43</v>
      </c>
      <c r="L1851" s="2">
        <f t="shared" si="281"/>
        <v>25.027199999999997</v>
      </c>
      <c r="M1851" s="2">
        <f t="shared" si="282"/>
        <v>34.76</v>
      </c>
      <c r="N1851" s="2">
        <f t="shared" si="288"/>
        <v>9.732800000000001</v>
      </c>
      <c r="O1851" s="2">
        <f t="shared" si="283"/>
        <v>9.732800000000001</v>
      </c>
      <c r="P1851" s="2">
        <f t="shared" si="284"/>
        <v>34.76</v>
      </c>
      <c r="Q1851" s="2">
        <f t="shared" si="285"/>
        <v>28.000000000000004</v>
      </c>
      <c r="R1851">
        <v>1</v>
      </c>
      <c r="S1851">
        <v>0</v>
      </c>
      <c r="T1851" s="2">
        <v>34.76</v>
      </c>
      <c r="U1851" s="3">
        <v>9.732800000000001</v>
      </c>
      <c r="V1851" s="4">
        <f t="shared" si="289"/>
        <v>28.000000000000004</v>
      </c>
      <c r="W1851" s="2">
        <f t="shared" si="286"/>
        <v>34.76</v>
      </c>
    </row>
    <row r="1852" spans="1:23" x14ac:dyDescent="0.25">
      <c r="A1852">
        <f t="shared" si="287"/>
        <v>2015</v>
      </c>
      <c r="B1852" s="1">
        <v>42205</v>
      </c>
      <c r="C1852" s="1">
        <v>42210</v>
      </c>
      <c r="D1852" s="1" t="str">
        <f t="shared" si="280"/>
        <v>Jul</v>
      </c>
      <c r="E1852" t="s">
        <v>23</v>
      </c>
      <c r="F1852" t="s">
        <v>1124</v>
      </c>
      <c r="G1852" t="s">
        <v>25</v>
      </c>
      <c r="H1852" t="s">
        <v>65</v>
      </c>
      <c r="I1852" t="s">
        <v>901</v>
      </c>
      <c r="J1852" t="s">
        <v>50</v>
      </c>
      <c r="K1852" t="s">
        <v>86</v>
      </c>
      <c r="L1852" s="2">
        <f t="shared" si="281"/>
        <v>806.26400000000001</v>
      </c>
      <c r="M1852" s="2">
        <f t="shared" si="282"/>
        <v>831.2</v>
      </c>
      <c r="N1852" s="2">
        <f t="shared" si="288"/>
        <v>24.936000000000035</v>
      </c>
      <c r="O1852" s="2">
        <f t="shared" si="283"/>
        <v>124.68000000000018</v>
      </c>
      <c r="P1852" s="2">
        <f t="shared" si="284"/>
        <v>4156</v>
      </c>
      <c r="Q1852" s="2">
        <f t="shared" si="285"/>
        <v>3.0000000000000044</v>
      </c>
      <c r="R1852">
        <v>5</v>
      </c>
      <c r="S1852">
        <v>0</v>
      </c>
      <c r="T1852" s="2">
        <v>831.2</v>
      </c>
      <c r="U1852" s="3">
        <v>124.68000000000004</v>
      </c>
      <c r="V1852" s="4">
        <f t="shared" si="289"/>
        <v>3.0000000000000009</v>
      </c>
      <c r="W1852" s="2">
        <f t="shared" si="286"/>
        <v>4156</v>
      </c>
    </row>
    <row r="1853" spans="1:23" x14ac:dyDescent="0.25">
      <c r="A1853">
        <f t="shared" si="287"/>
        <v>2015</v>
      </c>
      <c r="B1853" s="1">
        <v>42205</v>
      </c>
      <c r="C1853" s="1">
        <v>42210</v>
      </c>
      <c r="D1853" s="1" t="str">
        <f t="shared" si="280"/>
        <v>Jul</v>
      </c>
      <c r="E1853" t="s">
        <v>23</v>
      </c>
      <c r="F1853" t="s">
        <v>1124</v>
      </c>
      <c r="G1853" t="s">
        <v>25</v>
      </c>
      <c r="H1853" t="s">
        <v>65</v>
      </c>
      <c r="I1853" t="s">
        <v>1755</v>
      </c>
      <c r="J1853" t="s">
        <v>36</v>
      </c>
      <c r="K1853" t="s">
        <v>60</v>
      </c>
      <c r="L1853" s="2">
        <f t="shared" si="281"/>
        <v>24.024000000000001</v>
      </c>
      <c r="M1853" s="2">
        <f t="shared" si="282"/>
        <v>26.400000000000002</v>
      </c>
      <c r="N1853" s="2">
        <f t="shared" si="288"/>
        <v>2.3760000000000012</v>
      </c>
      <c r="O1853" s="2">
        <f t="shared" si="283"/>
        <v>11.880000000000006</v>
      </c>
      <c r="P1853" s="2">
        <f t="shared" si="284"/>
        <v>132</v>
      </c>
      <c r="Q1853" s="2">
        <f t="shared" si="285"/>
        <v>9.0000000000000053</v>
      </c>
      <c r="R1853">
        <v>5</v>
      </c>
      <c r="S1853">
        <v>0</v>
      </c>
      <c r="T1853" s="2">
        <v>26.400000000000002</v>
      </c>
      <c r="U1853" s="3">
        <v>11.879999999999999</v>
      </c>
      <c r="V1853" s="4">
        <f t="shared" si="289"/>
        <v>9</v>
      </c>
      <c r="W1853" s="2">
        <f t="shared" si="286"/>
        <v>132</v>
      </c>
    </row>
    <row r="1854" spans="1:23" x14ac:dyDescent="0.25">
      <c r="A1854">
        <f t="shared" si="287"/>
        <v>2015</v>
      </c>
      <c r="B1854" s="1">
        <v>42205</v>
      </c>
      <c r="C1854" s="1">
        <v>42210</v>
      </c>
      <c r="D1854" s="1" t="str">
        <f t="shared" si="280"/>
        <v>Jul</v>
      </c>
      <c r="E1854" t="s">
        <v>23</v>
      </c>
      <c r="F1854" t="s">
        <v>1124</v>
      </c>
      <c r="G1854" t="s">
        <v>25</v>
      </c>
      <c r="H1854" t="s">
        <v>65</v>
      </c>
      <c r="I1854" t="s">
        <v>599</v>
      </c>
      <c r="J1854" t="s">
        <v>36</v>
      </c>
      <c r="K1854" t="s">
        <v>92</v>
      </c>
      <c r="L1854" s="2">
        <f t="shared" si="281"/>
        <v>99.734999999999999</v>
      </c>
      <c r="M1854" s="2">
        <f t="shared" si="282"/>
        <v>106.75</v>
      </c>
      <c r="N1854" s="2">
        <f t="shared" si="288"/>
        <v>7.0150000000000006</v>
      </c>
      <c r="O1854" s="2">
        <f t="shared" si="283"/>
        <v>49.105000000000004</v>
      </c>
      <c r="P1854" s="2">
        <f t="shared" si="284"/>
        <v>747.25</v>
      </c>
      <c r="Q1854" s="2">
        <f t="shared" si="285"/>
        <v>6.571428571428573</v>
      </c>
      <c r="R1854">
        <v>7</v>
      </c>
      <c r="S1854">
        <v>0</v>
      </c>
      <c r="T1854" s="2">
        <v>106.75</v>
      </c>
      <c r="U1854" s="3">
        <v>49.10499999999999</v>
      </c>
      <c r="V1854" s="4">
        <f t="shared" si="289"/>
        <v>6.5714285714285694</v>
      </c>
      <c r="W1854" s="2">
        <f t="shared" si="286"/>
        <v>747.25</v>
      </c>
    </row>
    <row r="1855" spans="1:23" x14ac:dyDescent="0.25">
      <c r="A1855">
        <f t="shared" si="287"/>
        <v>2015</v>
      </c>
      <c r="B1855" s="1">
        <v>42205</v>
      </c>
      <c r="C1855" s="1">
        <v>42210</v>
      </c>
      <c r="D1855" s="1" t="str">
        <f t="shared" si="280"/>
        <v>Jul</v>
      </c>
      <c r="E1855" t="s">
        <v>23</v>
      </c>
      <c r="F1855" t="s">
        <v>1124</v>
      </c>
      <c r="G1855" t="s">
        <v>25</v>
      </c>
      <c r="H1855" t="s">
        <v>65</v>
      </c>
      <c r="I1855" t="s">
        <v>1756</v>
      </c>
      <c r="J1855" t="s">
        <v>36</v>
      </c>
      <c r="K1855" t="s">
        <v>60</v>
      </c>
      <c r="L1855" s="2">
        <f t="shared" si="281"/>
        <v>74.832300000000004</v>
      </c>
      <c r="M1855" s="2">
        <f t="shared" si="282"/>
        <v>97.82</v>
      </c>
      <c r="N1855" s="2">
        <f t="shared" si="288"/>
        <v>22.98769999999999</v>
      </c>
      <c r="O1855" s="2">
        <f t="shared" si="283"/>
        <v>45.975399999999979</v>
      </c>
      <c r="P1855" s="2">
        <f t="shared" si="284"/>
        <v>195.64</v>
      </c>
      <c r="Q1855" s="2">
        <f t="shared" si="285"/>
        <v>23.499999999999989</v>
      </c>
      <c r="R1855">
        <v>2</v>
      </c>
      <c r="S1855">
        <v>0</v>
      </c>
      <c r="T1855" s="2">
        <v>97.82</v>
      </c>
      <c r="U1855" s="3">
        <v>45.975399999999993</v>
      </c>
      <c r="V1855" s="4">
        <f t="shared" si="289"/>
        <v>23.5</v>
      </c>
      <c r="W1855" s="2">
        <f t="shared" si="286"/>
        <v>195.64</v>
      </c>
    </row>
    <row r="1856" spans="1:23" x14ac:dyDescent="0.25">
      <c r="A1856">
        <f t="shared" si="287"/>
        <v>2015</v>
      </c>
      <c r="B1856" s="1">
        <v>42205</v>
      </c>
      <c r="C1856" s="1">
        <v>42210</v>
      </c>
      <c r="D1856" s="1" t="str">
        <f t="shared" si="280"/>
        <v>Jul</v>
      </c>
      <c r="E1856" t="s">
        <v>23</v>
      </c>
      <c r="F1856" t="s">
        <v>1124</v>
      </c>
      <c r="G1856" t="s">
        <v>25</v>
      </c>
      <c r="H1856" t="s">
        <v>65</v>
      </c>
      <c r="I1856" t="s">
        <v>176</v>
      </c>
      <c r="J1856" t="s">
        <v>36</v>
      </c>
      <c r="K1856" t="s">
        <v>43</v>
      </c>
      <c r="L1856" s="2">
        <f t="shared" si="281"/>
        <v>133.76439999999999</v>
      </c>
      <c r="M1856" s="2">
        <f t="shared" si="282"/>
        <v>141.4</v>
      </c>
      <c r="N1856" s="2">
        <f t="shared" si="288"/>
        <v>7.6356000000000108</v>
      </c>
      <c r="O1856" s="2">
        <f t="shared" si="283"/>
        <v>38.178000000000054</v>
      </c>
      <c r="P1856" s="2">
        <f t="shared" si="284"/>
        <v>707</v>
      </c>
      <c r="Q1856" s="2">
        <f t="shared" si="285"/>
        <v>5.4000000000000075</v>
      </c>
      <c r="R1856">
        <v>5</v>
      </c>
      <c r="S1856">
        <v>0</v>
      </c>
      <c r="T1856" s="2">
        <v>141.4</v>
      </c>
      <c r="U1856" s="3">
        <v>38.177999999999997</v>
      </c>
      <c r="V1856" s="4">
        <f t="shared" si="289"/>
        <v>5.4</v>
      </c>
      <c r="W1856" s="2">
        <f t="shared" si="286"/>
        <v>707</v>
      </c>
    </row>
    <row r="1857" spans="1:23" x14ac:dyDescent="0.25">
      <c r="A1857">
        <f t="shared" si="287"/>
        <v>2014</v>
      </c>
      <c r="B1857" s="1">
        <v>41803</v>
      </c>
      <c r="C1857" s="1">
        <v>41807</v>
      </c>
      <c r="D1857" s="1" t="str">
        <f t="shared" si="280"/>
        <v>Jun</v>
      </c>
      <c r="E1857" t="s">
        <v>38</v>
      </c>
      <c r="F1857" t="s">
        <v>1688</v>
      </c>
      <c r="G1857" t="s">
        <v>33</v>
      </c>
      <c r="H1857" t="s">
        <v>34</v>
      </c>
      <c r="I1857" t="s">
        <v>1757</v>
      </c>
      <c r="J1857" t="s">
        <v>36</v>
      </c>
      <c r="K1857" t="s">
        <v>48</v>
      </c>
      <c r="L1857" s="2">
        <f t="shared" si="281"/>
        <v>12.922799999999999</v>
      </c>
      <c r="M1857" s="2">
        <f t="shared" si="282"/>
        <v>14.52</v>
      </c>
      <c r="N1857" s="2">
        <f t="shared" si="288"/>
        <v>1.5972000000000008</v>
      </c>
      <c r="O1857" s="2">
        <f t="shared" si="283"/>
        <v>4.7916000000000025</v>
      </c>
      <c r="P1857" s="2">
        <f t="shared" si="284"/>
        <v>43.56</v>
      </c>
      <c r="Q1857" s="2">
        <f t="shared" si="285"/>
        <v>11.000000000000005</v>
      </c>
      <c r="R1857">
        <v>3</v>
      </c>
      <c r="S1857">
        <v>0</v>
      </c>
      <c r="T1857" s="2">
        <v>14.52</v>
      </c>
      <c r="U1857" s="3">
        <v>4.7915999999999999</v>
      </c>
      <c r="V1857" s="4">
        <f t="shared" si="289"/>
        <v>10.999999999999998</v>
      </c>
      <c r="W1857" s="2">
        <f t="shared" si="286"/>
        <v>43.56</v>
      </c>
    </row>
    <row r="1858" spans="1:23" x14ac:dyDescent="0.25">
      <c r="A1858">
        <f t="shared" si="287"/>
        <v>2017</v>
      </c>
      <c r="B1858" s="1">
        <v>42867</v>
      </c>
      <c r="C1858" s="1">
        <v>42870</v>
      </c>
      <c r="D1858" s="1" t="str">
        <f t="shared" ref="D1858:D1921" si="290">TEXT((B1858),"MMM")</f>
        <v>May</v>
      </c>
      <c r="E1858" t="s">
        <v>23</v>
      </c>
      <c r="F1858" t="s">
        <v>502</v>
      </c>
      <c r="G1858" t="s">
        <v>33</v>
      </c>
      <c r="H1858" t="s">
        <v>65</v>
      </c>
      <c r="I1858" t="s">
        <v>1385</v>
      </c>
      <c r="J1858" t="s">
        <v>36</v>
      </c>
      <c r="K1858" t="s">
        <v>43</v>
      </c>
      <c r="L1858" s="2">
        <f t="shared" ref="L1858:L1921" si="291">T1858 - (U1858 / R1858)</f>
        <v>131.11800000000002</v>
      </c>
      <c r="M1858" s="2">
        <f t="shared" ref="M1858:M1921" si="292">(T1858/1-S1858)</f>
        <v>127.72000000000001</v>
      </c>
      <c r="N1858" s="2">
        <f t="shared" si="288"/>
        <v>-3.3980000000000103</v>
      </c>
      <c r="O1858" s="2">
        <f t="shared" ref="O1858:O1921" si="293">N1858*R1858</f>
        <v>-16.990000000000052</v>
      </c>
      <c r="P1858" s="2">
        <f t="shared" ref="P1858:P1921" si="294">(M1858*R1858)</f>
        <v>638.6</v>
      </c>
      <c r="Q1858" s="2">
        <f t="shared" ref="Q1858:Q1921" si="295">(O1858/(M1858*R1858))*100</f>
        <v>-2.6605073598496789</v>
      </c>
      <c r="R1858">
        <v>5</v>
      </c>
      <c r="S1858">
        <v>0.2</v>
      </c>
      <c r="T1858" s="2">
        <v>127.92000000000002</v>
      </c>
      <c r="U1858" s="3">
        <v>-15.990000000000002</v>
      </c>
      <c r="V1858" s="4">
        <f t="shared" si="289"/>
        <v>-2.5</v>
      </c>
      <c r="W1858" s="2">
        <f t="shared" ref="W1858:W1921" si="296">R1858*T1858</f>
        <v>639.60000000000014</v>
      </c>
    </row>
    <row r="1859" spans="1:23" x14ac:dyDescent="0.25">
      <c r="A1859">
        <f t="shared" ref="A1859:A1922" si="297">YEAR(B1859)</f>
        <v>2017</v>
      </c>
      <c r="B1859" s="1">
        <v>42867</v>
      </c>
      <c r="C1859" s="1">
        <v>42870</v>
      </c>
      <c r="D1859" s="1" t="str">
        <f t="shared" si="290"/>
        <v>May</v>
      </c>
      <c r="E1859" t="s">
        <v>23</v>
      </c>
      <c r="F1859" t="s">
        <v>502</v>
      </c>
      <c r="G1859" t="s">
        <v>33</v>
      </c>
      <c r="H1859" t="s">
        <v>65</v>
      </c>
      <c r="I1859" t="s">
        <v>1758</v>
      </c>
      <c r="J1859" t="s">
        <v>36</v>
      </c>
      <c r="K1859" t="s">
        <v>53</v>
      </c>
      <c r="L1859" s="2">
        <f t="shared" si="291"/>
        <v>47.507999999999996</v>
      </c>
      <c r="M1859" s="2">
        <f t="shared" si="292"/>
        <v>33.439999999999991</v>
      </c>
      <c r="N1859" s="2">
        <f t="shared" ref="N1859:N1922" si="298">(M1859-L1859)</f>
        <v>-14.068000000000005</v>
      </c>
      <c r="O1859" s="2">
        <f t="shared" si="293"/>
        <v>-56.27200000000002</v>
      </c>
      <c r="P1859" s="2">
        <f t="shared" si="294"/>
        <v>133.75999999999996</v>
      </c>
      <c r="Q1859" s="2">
        <f t="shared" si="295"/>
        <v>-42.069377990430652</v>
      </c>
      <c r="R1859">
        <v>4</v>
      </c>
      <c r="S1859">
        <v>0.8</v>
      </c>
      <c r="T1859" s="2">
        <v>34.239999999999988</v>
      </c>
      <c r="U1859" s="3">
        <v>-53.072000000000017</v>
      </c>
      <c r="V1859" s="4">
        <f t="shared" ref="V1859:V1922" si="299">(U1859/W1859)*100</f>
        <v>-38.750000000000028</v>
      </c>
      <c r="W1859" s="2">
        <f t="shared" si="296"/>
        <v>136.95999999999995</v>
      </c>
    </row>
    <row r="1860" spans="1:23" x14ac:dyDescent="0.25">
      <c r="A1860">
        <f t="shared" si="297"/>
        <v>2015</v>
      </c>
      <c r="B1860" s="1">
        <v>42250</v>
      </c>
      <c r="C1860" s="1">
        <v>42252</v>
      </c>
      <c r="D1860" s="1" t="str">
        <f t="shared" si="290"/>
        <v>Sep</v>
      </c>
      <c r="E1860" t="s">
        <v>98</v>
      </c>
      <c r="F1860" t="s">
        <v>296</v>
      </c>
      <c r="G1860" t="s">
        <v>33</v>
      </c>
      <c r="H1860" t="s">
        <v>80</v>
      </c>
      <c r="I1860" t="s">
        <v>66</v>
      </c>
      <c r="J1860" t="s">
        <v>36</v>
      </c>
      <c r="K1860" t="s">
        <v>55</v>
      </c>
      <c r="L1860" s="2">
        <f t="shared" si="291"/>
        <v>107.34360000000001</v>
      </c>
      <c r="M1860" s="2">
        <f t="shared" si="292"/>
        <v>137.62</v>
      </c>
      <c r="N1860" s="2">
        <f t="shared" si="298"/>
        <v>30.276399999999995</v>
      </c>
      <c r="O1860" s="2">
        <f t="shared" si="293"/>
        <v>60.552799999999991</v>
      </c>
      <c r="P1860" s="2">
        <f t="shared" si="294"/>
        <v>275.24</v>
      </c>
      <c r="Q1860" s="2">
        <f t="shared" si="295"/>
        <v>21.999999999999993</v>
      </c>
      <c r="R1860">
        <v>2</v>
      </c>
      <c r="S1860">
        <v>0</v>
      </c>
      <c r="T1860" s="2">
        <v>137.62</v>
      </c>
      <c r="U1860" s="3">
        <v>60.552800000000005</v>
      </c>
      <c r="V1860" s="4">
        <f t="shared" si="299"/>
        <v>22</v>
      </c>
      <c r="W1860" s="2">
        <f t="shared" si="296"/>
        <v>275.24</v>
      </c>
    </row>
    <row r="1861" spans="1:23" x14ac:dyDescent="0.25">
      <c r="A1861">
        <f t="shared" si="297"/>
        <v>2015</v>
      </c>
      <c r="B1861" s="1">
        <v>42250</v>
      </c>
      <c r="C1861" s="1">
        <v>42252</v>
      </c>
      <c r="D1861" s="1" t="str">
        <f t="shared" si="290"/>
        <v>Sep</v>
      </c>
      <c r="E1861" t="s">
        <v>98</v>
      </c>
      <c r="F1861" t="s">
        <v>296</v>
      </c>
      <c r="G1861" t="s">
        <v>33</v>
      </c>
      <c r="H1861" t="s">
        <v>80</v>
      </c>
      <c r="I1861" t="s">
        <v>1759</v>
      </c>
      <c r="J1861" t="s">
        <v>50</v>
      </c>
      <c r="K1861" t="s">
        <v>51</v>
      </c>
      <c r="L1861" s="2">
        <f t="shared" si="291"/>
        <v>75.367499999999993</v>
      </c>
      <c r="M1861" s="2">
        <f t="shared" si="292"/>
        <v>100.49</v>
      </c>
      <c r="N1861" s="2">
        <f t="shared" si="298"/>
        <v>25.122500000000002</v>
      </c>
      <c r="O1861" s="2">
        <f t="shared" si="293"/>
        <v>25.122500000000002</v>
      </c>
      <c r="P1861" s="2">
        <f t="shared" si="294"/>
        <v>100.49</v>
      </c>
      <c r="Q1861" s="2">
        <f t="shared" si="295"/>
        <v>25.000000000000007</v>
      </c>
      <c r="R1861">
        <v>1</v>
      </c>
      <c r="S1861">
        <v>0</v>
      </c>
      <c r="T1861" s="2">
        <v>100.49</v>
      </c>
      <c r="U1861" s="3">
        <v>25.122500000000002</v>
      </c>
      <c r="V1861" s="4">
        <f t="shared" si="299"/>
        <v>25.000000000000007</v>
      </c>
      <c r="W1861" s="2">
        <f t="shared" si="296"/>
        <v>100.49</v>
      </c>
    </row>
    <row r="1862" spans="1:23" x14ac:dyDescent="0.25">
      <c r="A1862">
        <f t="shared" si="297"/>
        <v>2017</v>
      </c>
      <c r="B1862" s="1">
        <v>42820</v>
      </c>
      <c r="C1862" s="1">
        <v>42821</v>
      </c>
      <c r="D1862" s="1" t="str">
        <f t="shared" si="290"/>
        <v>Mar</v>
      </c>
      <c r="E1862" t="s">
        <v>98</v>
      </c>
      <c r="F1862" t="s">
        <v>1005</v>
      </c>
      <c r="G1862" t="s">
        <v>25</v>
      </c>
      <c r="H1862" t="s">
        <v>80</v>
      </c>
      <c r="I1862" t="s">
        <v>1760</v>
      </c>
      <c r="J1862" t="s">
        <v>28</v>
      </c>
      <c r="K1862" t="s">
        <v>29</v>
      </c>
      <c r="L1862" s="2">
        <f t="shared" si="291"/>
        <v>272.05619999999999</v>
      </c>
      <c r="M1862" s="2">
        <f t="shared" si="292"/>
        <v>257.36799999999999</v>
      </c>
      <c r="N1862" s="2">
        <f t="shared" si="298"/>
        <v>-14.688199999999995</v>
      </c>
      <c r="O1862" s="2">
        <f t="shared" si="293"/>
        <v>-29.37639999999999</v>
      </c>
      <c r="P1862" s="2">
        <f t="shared" si="294"/>
        <v>514.73599999999999</v>
      </c>
      <c r="Q1862" s="2">
        <f t="shared" si="295"/>
        <v>-5.707080911379812</v>
      </c>
      <c r="R1862">
        <v>2</v>
      </c>
      <c r="S1862">
        <v>0.2</v>
      </c>
      <c r="T1862" s="2">
        <v>257.56799999999998</v>
      </c>
      <c r="U1862" s="3">
        <v>-28.976400000000012</v>
      </c>
      <c r="V1862" s="4">
        <f t="shared" si="299"/>
        <v>-5.6250000000000027</v>
      </c>
      <c r="W1862" s="2">
        <f t="shared" si="296"/>
        <v>515.13599999999997</v>
      </c>
    </row>
    <row r="1863" spans="1:23" x14ac:dyDescent="0.25">
      <c r="A1863">
        <f t="shared" si="297"/>
        <v>2017</v>
      </c>
      <c r="B1863" s="1">
        <v>42820</v>
      </c>
      <c r="C1863" s="1">
        <v>42821</v>
      </c>
      <c r="D1863" s="1" t="str">
        <f t="shared" si="290"/>
        <v>Mar</v>
      </c>
      <c r="E1863" t="s">
        <v>98</v>
      </c>
      <c r="F1863" t="s">
        <v>1005</v>
      </c>
      <c r="G1863" t="s">
        <v>25</v>
      </c>
      <c r="H1863" t="s">
        <v>80</v>
      </c>
      <c r="I1863" t="s">
        <v>310</v>
      </c>
      <c r="J1863" t="s">
        <v>50</v>
      </c>
      <c r="K1863" t="s">
        <v>51</v>
      </c>
      <c r="L1863" s="2">
        <f t="shared" si="291"/>
        <v>111.5628</v>
      </c>
      <c r="M1863" s="2">
        <f t="shared" si="292"/>
        <v>119.96</v>
      </c>
      <c r="N1863" s="2">
        <f t="shared" si="298"/>
        <v>8.397199999999998</v>
      </c>
      <c r="O1863" s="2">
        <f t="shared" si="293"/>
        <v>33.588799999999992</v>
      </c>
      <c r="P1863" s="2">
        <f t="shared" si="294"/>
        <v>479.84</v>
      </c>
      <c r="Q1863" s="2">
        <f t="shared" si="295"/>
        <v>6.9999999999999991</v>
      </c>
      <c r="R1863">
        <v>4</v>
      </c>
      <c r="S1863">
        <v>0</v>
      </c>
      <c r="T1863" s="2">
        <v>119.96</v>
      </c>
      <c r="U1863" s="3">
        <v>33.588800000000006</v>
      </c>
      <c r="V1863" s="4">
        <f t="shared" si="299"/>
        <v>7.0000000000000018</v>
      </c>
      <c r="W1863" s="2">
        <f t="shared" si="296"/>
        <v>479.84</v>
      </c>
    </row>
    <row r="1864" spans="1:23" x14ac:dyDescent="0.25">
      <c r="A1864">
        <f t="shared" si="297"/>
        <v>2014</v>
      </c>
      <c r="B1864" s="1">
        <v>41955</v>
      </c>
      <c r="C1864" s="1">
        <v>41955</v>
      </c>
      <c r="D1864" s="1" t="str">
        <f t="shared" si="290"/>
        <v>Nov</v>
      </c>
      <c r="E1864" t="s">
        <v>528</v>
      </c>
      <c r="F1864" t="s">
        <v>581</v>
      </c>
      <c r="G1864" t="s">
        <v>25</v>
      </c>
      <c r="H1864" t="s">
        <v>65</v>
      </c>
      <c r="I1864" t="s">
        <v>317</v>
      </c>
      <c r="J1864" t="s">
        <v>36</v>
      </c>
      <c r="K1864" t="s">
        <v>43</v>
      </c>
      <c r="L1864" s="2">
        <f t="shared" si="291"/>
        <v>48.391200000000005</v>
      </c>
      <c r="M1864" s="2">
        <f t="shared" si="292"/>
        <v>49.432000000000002</v>
      </c>
      <c r="N1864" s="2">
        <f t="shared" si="298"/>
        <v>1.0407999999999973</v>
      </c>
      <c r="O1864" s="2">
        <f t="shared" si="293"/>
        <v>4.1631999999999891</v>
      </c>
      <c r="P1864" s="2">
        <f t="shared" si="294"/>
        <v>197.72800000000001</v>
      </c>
      <c r="Q1864" s="2">
        <f t="shared" si="295"/>
        <v>2.1055186923450342</v>
      </c>
      <c r="R1864">
        <v>4</v>
      </c>
      <c r="S1864">
        <v>0.2</v>
      </c>
      <c r="T1864" s="2">
        <v>49.632000000000005</v>
      </c>
      <c r="U1864" s="3">
        <v>4.9632000000000005</v>
      </c>
      <c r="V1864" s="4">
        <f t="shared" si="299"/>
        <v>2.5</v>
      </c>
      <c r="W1864" s="2">
        <f t="shared" si="296"/>
        <v>198.52800000000002</v>
      </c>
    </row>
    <row r="1865" spans="1:23" x14ac:dyDescent="0.25">
      <c r="A1865">
        <f t="shared" si="297"/>
        <v>2016</v>
      </c>
      <c r="B1865" s="1">
        <v>42656</v>
      </c>
      <c r="C1865" s="1">
        <v>42660</v>
      </c>
      <c r="D1865" s="1" t="str">
        <f t="shared" si="290"/>
        <v>Oct</v>
      </c>
      <c r="E1865" t="s">
        <v>38</v>
      </c>
      <c r="F1865" t="s">
        <v>1761</v>
      </c>
      <c r="G1865" t="s">
        <v>33</v>
      </c>
      <c r="H1865" t="s">
        <v>34</v>
      </c>
      <c r="I1865" t="s">
        <v>504</v>
      </c>
      <c r="J1865" t="s">
        <v>28</v>
      </c>
      <c r="K1865" t="s">
        <v>41</v>
      </c>
      <c r="L1865" s="2">
        <f t="shared" si="291"/>
        <v>820.56360000000006</v>
      </c>
      <c r="M1865" s="2">
        <f t="shared" si="292"/>
        <v>726.95</v>
      </c>
      <c r="N1865" s="2">
        <f t="shared" si="298"/>
        <v>-93.613600000000019</v>
      </c>
      <c r="O1865" s="2">
        <f t="shared" si="293"/>
        <v>-468.0680000000001</v>
      </c>
      <c r="P1865" s="2">
        <f t="shared" si="294"/>
        <v>3634.75</v>
      </c>
      <c r="Q1865" s="2">
        <f t="shared" si="295"/>
        <v>-12.877584428089966</v>
      </c>
      <c r="R1865">
        <v>5</v>
      </c>
      <c r="S1865">
        <v>0.5</v>
      </c>
      <c r="T1865" s="2">
        <v>727.45</v>
      </c>
      <c r="U1865" s="3">
        <v>-465.5680000000001</v>
      </c>
      <c r="V1865" s="4">
        <f t="shared" si="299"/>
        <v>-12.800000000000002</v>
      </c>
      <c r="W1865" s="2">
        <f t="shared" si="296"/>
        <v>3637.25</v>
      </c>
    </row>
    <row r="1866" spans="1:23" x14ac:dyDescent="0.25">
      <c r="A1866">
        <f t="shared" si="297"/>
        <v>2016</v>
      </c>
      <c r="B1866" s="1">
        <v>42656</v>
      </c>
      <c r="C1866" s="1">
        <v>42660</v>
      </c>
      <c r="D1866" s="1" t="str">
        <f t="shared" si="290"/>
        <v>Oct</v>
      </c>
      <c r="E1866" t="s">
        <v>38</v>
      </c>
      <c r="F1866" t="s">
        <v>1761</v>
      </c>
      <c r="G1866" t="s">
        <v>33</v>
      </c>
      <c r="H1866" t="s">
        <v>34</v>
      </c>
      <c r="I1866" t="s">
        <v>1762</v>
      </c>
      <c r="J1866" t="s">
        <v>28</v>
      </c>
      <c r="K1866" t="s">
        <v>46</v>
      </c>
      <c r="L1866" s="2">
        <f t="shared" si="291"/>
        <v>23.504000000000001</v>
      </c>
      <c r="M1866" s="2">
        <f t="shared" si="292"/>
        <v>24.76</v>
      </c>
      <c r="N1866" s="2">
        <f t="shared" si="298"/>
        <v>1.2560000000000002</v>
      </c>
      <c r="O1866" s="2">
        <f t="shared" si="293"/>
        <v>3.7680000000000007</v>
      </c>
      <c r="P1866" s="2">
        <f t="shared" si="294"/>
        <v>74.28</v>
      </c>
      <c r="Q1866" s="2">
        <f t="shared" si="295"/>
        <v>5.0726978998384498</v>
      </c>
      <c r="R1866">
        <v>3</v>
      </c>
      <c r="S1866">
        <v>0.2</v>
      </c>
      <c r="T1866" s="2">
        <v>24.96</v>
      </c>
      <c r="U1866" s="3">
        <v>4.3679999999999986</v>
      </c>
      <c r="V1866" s="4">
        <f t="shared" si="299"/>
        <v>5.8333333333333321</v>
      </c>
      <c r="W1866" s="2">
        <f t="shared" si="296"/>
        <v>74.88</v>
      </c>
    </row>
    <row r="1867" spans="1:23" x14ac:dyDescent="0.25">
      <c r="A1867">
        <f t="shared" si="297"/>
        <v>2017</v>
      </c>
      <c r="B1867" s="1">
        <v>43051</v>
      </c>
      <c r="C1867" s="1">
        <v>43051</v>
      </c>
      <c r="D1867" s="1" t="str">
        <f t="shared" si="290"/>
        <v>Nov</v>
      </c>
      <c r="E1867" t="s">
        <v>528</v>
      </c>
      <c r="F1867" t="s">
        <v>823</v>
      </c>
      <c r="G1867" t="s">
        <v>33</v>
      </c>
      <c r="H1867" t="s">
        <v>80</v>
      </c>
      <c r="I1867" t="s">
        <v>1763</v>
      </c>
      <c r="J1867" t="s">
        <v>50</v>
      </c>
      <c r="K1867" t="s">
        <v>51</v>
      </c>
      <c r="L1867" s="2">
        <f t="shared" si="291"/>
        <v>401.68049999999999</v>
      </c>
      <c r="M1867" s="2">
        <f t="shared" si="292"/>
        <v>370.38200000000001</v>
      </c>
      <c r="N1867" s="2">
        <f t="shared" si="298"/>
        <v>-31.29849999999999</v>
      </c>
      <c r="O1867" s="2">
        <f t="shared" si="293"/>
        <v>-93.89549999999997</v>
      </c>
      <c r="P1867" s="2">
        <f t="shared" si="294"/>
        <v>1111.146</v>
      </c>
      <c r="Q1867" s="2">
        <f t="shared" si="295"/>
        <v>-8.4503296596486859</v>
      </c>
      <c r="R1867">
        <v>3</v>
      </c>
      <c r="S1867">
        <v>0.4</v>
      </c>
      <c r="T1867" s="2">
        <v>370.78199999999998</v>
      </c>
      <c r="U1867" s="3">
        <v>-92.695500000000038</v>
      </c>
      <c r="V1867" s="4">
        <f t="shared" si="299"/>
        <v>-8.3333333333333375</v>
      </c>
      <c r="W1867" s="2">
        <f t="shared" si="296"/>
        <v>1112.346</v>
      </c>
    </row>
    <row r="1868" spans="1:23" x14ac:dyDescent="0.25">
      <c r="A1868">
        <f t="shared" si="297"/>
        <v>2017</v>
      </c>
      <c r="B1868" s="1">
        <v>42840</v>
      </c>
      <c r="C1868" s="1">
        <v>42843</v>
      </c>
      <c r="D1868" s="1" t="str">
        <f t="shared" si="290"/>
        <v>Apr</v>
      </c>
      <c r="E1868" t="s">
        <v>98</v>
      </c>
      <c r="F1868" t="s">
        <v>1118</v>
      </c>
      <c r="G1868" t="s">
        <v>33</v>
      </c>
      <c r="H1868" t="s">
        <v>34</v>
      </c>
      <c r="I1868" t="s">
        <v>1225</v>
      </c>
      <c r="J1868" t="s">
        <v>28</v>
      </c>
      <c r="K1868" t="s">
        <v>46</v>
      </c>
      <c r="L1868" s="2">
        <f t="shared" si="291"/>
        <v>182.3056</v>
      </c>
      <c r="M1868" s="2">
        <f t="shared" si="292"/>
        <v>196.45</v>
      </c>
      <c r="N1868" s="2">
        <f t="shared" si="298"/>
        <v>14.14439999999999</v>
      </c>
      <c r="O1868" s="2">
        <f t="shared" si="293"/>
        <v>70.721999999999952</v>
      </c>
      <c r="P1868" s="2">
        <f t="shared" si="294"/>
        <v>982.25</v>
      </c>
      <c r="Q1868" s="2">
        <f t="shared" si="295"/>
        <v>7.1999999999999957</v>
      </c>
      <c r="R1868">
        <v>5</v>
      </c>
      <c r="S1868">
        <v>0</v>
      </c>
      <c r="T1868" s="2">
        <v>196.45</v>
      </c>
      <c r="U1868" s="3">
        <v>70.72199999999998</v>
      </c>
      <c r="V1868" s="4">
        <f t="shared" si="299"/>
        <v>7.1999999999999984</v>
      </c>
      <c r="W1868" s="2">
        <f t="shared" si="296"/>
        <v>982.25</v>
      </c>
    </row>
    <row r="1869" spans="1:23" x14ac:dyDescent="0.25">
      <c r="A1869">
        <f t="shared" si="297"/>
        <v>2015</v>
      </c>
      <c r="B1869" s="1">
        <v>42180</v>
      </c>
      <c r="C1869" s="1">
        <v>42186</v>
      </c>
      <c r="D1869" s="1" t="str">
        <f t="shared" si="290"/>
        <v>Jun</v>
      </c>
      <c r="E1869" t="s">
        <v>38</v>
      </c>
      <c r="F1869" t="s">
        <v>1740</v>
      </c>
      <c r="G1869" t="s">
        <v>64</v>
      </c>
      <c r="H1869" t="s">
        <v>80</v>
      </c>
      <c r="I1869" t="s">
        <v>1764</v>
      </c>
      <c r="J1869" t="s">
        <v>36</v>
      </c>
      <c r="K1869" t="s">
        <v>60</v>
      </c>
      <c r="L1869" s="2">
        <f t="shared" si="291"/>
        <v>29.289600000000007</v>
      </c>
      <c r="M1869" s="2">
        <f t="shared" si="292"/>
        <v>30.904000000000007</v>
      </c>
      <c r="N1869" s="2">
        <f t="shared" si="298"/>
        <v>1.6143999999999998</v>
      </c>
      <c r="O1869" s="2">
        <f t="shared" si="293"/>
        <v>9.686399999999999</v>
      </c>
      <c r="P1869" s="2">
        <f t="shared" si="294"/>
        <v>185.42400000000004</v>
      </c>
      <c r="Q1869" s="2">
        <f t="shared" si="295"/>
        <v>5.2239192337561473</v>
      </c>
      <c r="R1869">
        <v>6</v>
      </c>
      <c r="S1869">
        <v>0.2</v>
      </c>
      <c r="T1869" s="2">
        <v>31.104000000000006</v>
      </c>
      <c r="U1869" s="3">
        <v>10.8864</v>
      </c>
      <c r="V1869" s="4">
        <f t="shared" si="299"/>
        <v>5.833333333333333</v>
      </c>
      <c r="W1869" s="2">
        <f t="shared" si="296"/>
        <v>186.62400000000002</v>
      </c>
    </row>
    <row r="1870" spans="1:23" x14ac:dyDescent="0.25">
      <c r="A1870">
        <f t="shared" si="297"/>
        <v>2015</v>
      </c>
      <c r="B1870" s="1">
        <v>42180</v>
      </c>
      <c r="C1870" s="1">
        <v>42186</v>
      </c>
      <c r="D1870" s="1" t="str">
        <f t="shared" si="290"/>
        <v>Jun</v>
      </c>
      <c r="E1870" t="s">
        <v>38</v>
      </c>
      <c r="F1870" t="s">
        <v>1740</v>
      </c>
      <c r="G1870" t="s">
        <v>64</v>
      </c>
      <c r="H1870" t="s">
        <v>80</v>
      </c>
      <c r="I1870" t="s">
        <v>1765</v>
      </c>
      <c r="J1870" t="s">
        <v>36</v>
      </c>
      <c r="K1870" t="s">
        <v>43</v>
      </c>
      <c r="L1870" s="2">
        <f t="shared" si="291"/>
        <v>87.059799999999996</v>
      </c>
      <c r="M1870" s="2">
        <f t="shared" si="292"/>
        <v>78.055999999999997</v>
      </c>
      <c r="N1870" s="2">
        <f t="shared" si="298"/>
        <v>-9.0037999999999982</v>
      </c>
      <c r="O1870" s="2">
        <f t="shared" si="293"/>
        <v>-18.007599999999996</v>
      </c>
      <c r="P1870" s="2">
        <f t="shared" si="294"/>
        <v>156.11199999999999</v>
      </c>
      <c r="Q1870" s="2">
        <f t="shared" si="295"/>
        <v>-11.535051757712409</v>
      </c>
      <c r="R1870">
        <v>2</v>
      </c>
      <c r="S1870">
        <v>0.2</v>
      </c>
      <c r="T1870" s="2">
        <v>78.256</v>
      </c>
      <c r="U1870" s="3">
        <v>-17.607599999999998</v>
      </c>
      <c r="V1870" s="4">
        <f t="shared" si="299"/>
        <v>-11.249999999999998</v>
      </c>
      <c r="W1870" s="2">
        <f t="shared" si="296"/>
        <v>156.512</v>
      </c>
    </row>
    <row r="1871" spans="1:23" x14ac:dyDescent="0.25">
      <c r="A1871">
        <f t="shared" si="297"/>
        <v>2016</v>
      </c>
      <c r="B1871" s="1">
        <v>42608</v>
      </c>
      <c r="C1871" s="1">
        <v>42611</v>
      </c>
      <c r="D1871" s="1" t="str">
        <f t="shared" si="290"/>
        <v>Aug</v>
      </c>
      <c r="E1871" t="s">
        <v>23</v>
      </c>
      <c r="F1871" t="s">
        <v>789</v>
      </c>
      <c r="G1871" t="s">
        <v>25</v>
      </c>
      <c r="H1871" t="s">
        <v>34</v>
      </c>
      <c r="I1871" t="s">
        <v>1102</v>
      </c>
      <c r="J1871" t="s">
        <v>36</v>
      </c>
      <c r="K1871" t="s">
        <v>60</v>
      </c>
      <c r="L1871" s="2">
        <f t="shared" si="291"/>
        <v>3.3696000000000002</v>
      </c>
      <c r="M1871" s="2">
        <f t="shared" si="292"/>
        <v>6.48</v>
      </c>
      <c r="N1871" s="2">
        <f t="shared" si="298"/>
        <v>3.1104000000000003</v>
      </c>
      <c r="O1871" s="2">
        <f t="shared" si="293"/>
        <v>3.1104000000000003</v>
      </c>
      <c r="P1871" s="2">
        <f t="shared" si="294"/>
        <v>6.48</v>
      </c>
      <c r="Q1871" s="2">
        <f t="shared" si="295"/>
        <v>48.000000000000007</v>
      </c>
      <c r="R1871">
        <v>1</v>
      </c>
      <c r="S1871">
        <v>0</v>
      </c>
      <c r="T1871" s="2">
        <v>6.48</v>
      </c>
      <c r="U1871" s="3">
        <v>3.1104000000000003</v>
      </c>
      <c r="V1871" s="4">
        <f t="shared" si="299"/>
        <v>48.000000000000007</v>
      </c>
      <c r="W1871" s="2">
        <f t="shared" si="296"/>
        <v>6.48</v>
      </c>
    </row>
    <row r="1872" spans="1:23" x14ac:dyDescent="0.25">
      <c r="A1872">
        <f t="shared" si="297"/>
        <v>2014</v>
      </c>
      <c r="B1872" s="1">
        <v>41841</v>
      </c>
      <c r="C1872" s="1">
        <v>41845</v>
      </c>
      <c r="D1872" s="1" t="str">
        <f t="shared" si="290"/>
        <v>Jul</v>
      </c>
      <c r="E1872" t="s">
        <v>38</v>
      </c>
      <c r="F1872" t="s">
        <v>1766</v>
      </c>
      <c r="G1872" t="s">
        <v>33</v>
      </c>
      <c r="H1872" t="s">
        <v>34</v>
      </c>
      <c r="I1872" t="s">
        <v>1767</v>
      </c>
      <c r="J1872" t="s">
        <v>36</v>
      </c>
      <c r="K1872" t="s">
        <v>48</v>
      </c>
      <c r="L1872" s="2">
        <f t="shared" si="291"/>
        <v>94.041600000000003</v>
      </c>
      <c r="M1872" s="2">
        <f t="shared" si="292"/>
        <v>99.2</v>
      </c>
      <c r="N1872" s="2">
        <f t="shared" si="298"/>
        <v>5.1584000000000003</v>
      </c>
      <c r="O1872" s="2">
        <f t="shared" si="293"/>
        <v>25.792000000000002</v>
      </c>
      <c r="P1872" s="2">
        <f t="shared" si="294"/>
        <v>496</v>
      </c>
      <c r="Q1872" s="2">
        <f t="shared" si="295"/>
        <v>5.2</v>
      </c>
      <c r="R1872">
        <v>5</v>
      </c>
      <c r="S1872">
        <v>0</v>
      </c>
      <c r="T1872" s="2">
        <v>99.2</v>
      </c>
      <c r="U1872" s="3">
        <v>25.792000000000002</v>
      </c>
      <c r="V1872" s="4">
        <f t="shared" si="299"/>
        <v>5.2</v>
      </c>
      <c r="W1872" s="2">
        <f t="shared" si="296"/>
        <v>496</v>
      </c>
    </row>
    <row r="1873" spans="1:23" x14ac:dyDescent="0.25">
      <c r="A1873">
        <f t="shared" si="297"/>
        <v>2014</v>
      </c>
      <c r="B1873" s="1">
        <v>41841</v>
      </c>
      <c r="C1873" s="1">
        <v>41845</v>
      </c>
      <c r="D1873" s="1" t="str">
        <f t="shared" si="290"/>
        <v>Jul</v>
      </c>
      <c r="E1873" t="s">
        <v>38</v>
      </c>
      <c r="F1873" t="s">
        <v>1766</v>
      </c>
      <c r="G1873" t="s">
        <v>33</v>
      </c>
      <c r="H1873" t="s">
        <v>34</v>
      </c>
      <c r="I1873" t="s">
        <v>699</v>
      </c>
      <c r="J1873" t="s">
        <v>28</v>
      </c>
      <c r="K1873" t="s">
        <v>31</v>
      </c>
      <c r="L1873" s="2">
        <f t="shared" si="291"/>
        <v>776.51900000000012</v>
      </c>
      <c r="M1873" s="2">
        <f t="shared" si="292"/>
        <v>801.36800000000005</v>
      </c>
      <c r="N1873" s="2">
        <f t="shared" si="298"/>
        <v>24.848999999999933</v>
      </c>
      <c r="O1873" s="2">
        <f t="shared" si="293"/>
        <v>49.697999999999865</v>
      </c>
      <c r="P1873" s="2">
        <f t="shared" si="294"/>
        <v>1602.7360000000001</v>
      </c>
      <c r="Q1873" s="2">
        <f t="shared" si="295"/>
        <v>3.1008225933653368</v>
      </c>
      <c r="R1873">
        <v>2</v>
      </c>
      <c r="S1873">
        <v>0.2</v>
      </c>
      <c r="T1873" s="2">
        <v>801.5680000000001</v>
      </c>
      <c r="U1873" s="3">
        <v>50.097999999999985</v>
      </c>
      <c r="V1873" s="4">
        <f t="shared" si="299"/>
        <v>3.1249999999999987</v>
      </c>
      <c r="W1873" s="2">
        <f t="shared" si="296"/>
        <v>1603.1360000000002</v>
      </c>
    </row>
    <row r="1874" spans="1:23" x14ac:dyDescent="0.25">
      <c r="A1874">
        <f t="shared" si="297"/>
        <v>2014</v>
      </c>
      <c r="B1874" s="1">
        <v>41841</v>
      </c>
      <c r="C1874" s="1">
        <v>41845</v>
      </c>
      <c r="D1874" s="1" t="str">
        <f t="shared" si="290"/>
        <v>Jul</v>
      </c>
      <c r="E1874" t="s">
        <v>38</v>
      </c>
      <c r="F1874" t="s">
        <v>1766</v>
      </c>
      <c r="G1874" t="s">
        <v>33</v>
      </c>
      <c r="H1874" t="s">
        <v>34</v>
      </c>
      <c r="I1874" t="s">
        <v>1768</v>
      </c>
      <c r="J1874" t="s">
        <v>28</v>
      </c>
      <c r="K1874" t="s">
        <v>41</v>
      </c>
      <c r="L1874" s="2">
        <f t="shared" si="291"/>
        <v>245.56319999999999</v>
      </c>
      <c r="M1874" s="2">
        <f t="shared" si="292"/>
        <v>272.64800000000002</v>
      </c>
      <c r="N1874" s="2">
        <f t="shared" si="298"/>
        <v>27.08480000000003</v>
      </c>
      <c r="O1874" s="2">
        <f t="shared" si="293"/>
        <v>27.08480000000003</v>
      </c>
      <c r="P1874" s="2">
        <f t="shared" si="294"/>
        <v>272.64800000000002</v>
      </c>
      <c r="Q1874" s="2">
        <f t="shared" si="295"/>
        <v>9.9339808104222396</v>
      </c>
      <c r="R1874">
        <v>1</v>
      </c>
      <c r="S1874">
        <v>0.2</v>
      </c>
      <c r="T1874" s="2">
        <v>272.84800000000001</v>
      </c>
      <c r="U1874" s="3">
        <v>27.284800000000004</v>
      </c>
      <c r="V1874" s="4">
        <f t="shared" si="299"/>
        <v>10</v>
      </c>
      <c r="W1874" s="2">
        <f t="shared" si="296"/>
        <v>272.84800000000001</v>
      </c>
    </row>
    <row r="1875" spans="1:23" x14ac:dyDescent="0.25">
      <c r="A1875">
        <f t="shared" si="297"/>
        <v>2017</v>
      </c>
      <c r="B1875" s="1">
        <v>43060</v>
      </c>
      <c r="C1875" s="1">
        <v>43064</v>
      </c>
      <c r="D1875" s="1" t="str">
        <f t="shared" si="290"/>
        <v>Nov</v>
      </c>
      <c r="E1875" t="s">
        <v>38</v>
      </c>
      <c r="F1875" t="s">
        <v>1769</v>
      </c>
      <c r="G1875" t="s">
        <v>25</v>
      </c>
      <c r="H1875" t="s">
        <v>34</v>
      </c>
      <c r="I1875" t="s">
        <v>1770</v>
      </c>
      <c r="J1875" t="s">
        <v>28</v>
      </c>
      <c r="K1875" t="s">
        <v>41</v>
      </c>
      <c r="L1875" s="2">
        <f t="shared" si="291"/>
        <v>50.395800000000008</v>
      </c>
      <c r="M1875" s="2">
        <f t="shared" si="292"/>
        <v>70.98</v>
      </c>
      <c r="N1875" s="2">
        <f t="shared" si="298"/>
        <v>20.584199999999996</v>
      </c>
      <c r="O1875" s="2">
        <f t="shared" si="293"/>
        <v>20.584199999999996</v>
      </c>
      <c r="P1875" s="2">
        <f t="shared" si="294"/>
        <v>70.98</v>
      </c>
      <c r="Q1875" s="2">
        <f t="shared" si="295"/>
        <v>28.999999999999993</v>
      </c>
      <c r="R1875">
        <v>1</v>
      </c>
      <c r="S1875">
        <v>0</v>
      </c>
      <c r="T1875" s="2">
        <v>70.98</v>
      </c>
      <c r="U1875" s="3">
        <v>20.584199999999996</v>
      </c>
      <c r="V1875" s="4">
        <f t="shared" si="299"/>
        <v>28.999999999999993</v>
      </c>
      <c r="W1875" s="2">
        <f t="shared" si="296"/>
        <v>70.98</v>
      </c>
    </row>
    <row r="1876" spans="1:23" x14ac:dyDescent="0.25">
      <c r="A1876">
        <f t="shared" si="297"/>
        <v>2014</v>
      </c>
      <c r="B1876" s="1">
        <v>41794</v>
      </c>
      <c r="C1876" s="1">
        <v>41799</v>
      </c>
      <c r="D1876" s="1" t="str">
        <f t="shared" si="290"/>
        <v>Jun</v>
      </c>
      <c r="E1876" t="s">
        <v>38</v>
      </c>
      <c r="F1876" t="s">
        <v>318</v>
      </c>
      <c r="G1876" t="s">
        <v>64</v>
      </c>
      <c r="H1876" t="s">
        <v>80</v>
      </c>
      <c r="I1876" t="s">
        <v>1348</v>
      </c>
      <c r="J1876" t="s">
        <v>36</v>
      </c>
      <c r="K1876" t="s">
        <v>60</v>
      </c>
      <c r="L1876" s="2">
        <f t="shared" si="291"/>
        <v>13.2834</v>
      </c>
      <c r="M1876" s="2">
        <f t="shared" si="292"/>
        <v>16.024000000000001</v>
      </c>
      <c r="N1876" s="2">
        <f t="shared" si="298"/>
        <v>2.7406000000000006</v>
      </c>
      <c r="O1876" s="2">
        <f t="shared" si="293"/>
        <v>5.4812000000000012</v>
      </c>
      <c r="P1876" s="2">
        <f t="shared" si="294"/>
        <v>32.048000000000002</v>
      </c>
      <c r="Q1876" s="2">
        <f t="shared" si="295"/>
        <v>17.103095356964555</v>
      </c>
      <c r="R1876">
        <v>2</v>
      </c>
      <c r="S1876">
        <v>0.2</v>
      </c>
      <c r="T1876" s="2">
        <v>16.224</v>
      </c>
      <c r="U1876" s="3">
        <v>5.8812000000000006</v>
      </c>
      <c r="V1876" s="4">
        <f t="shared" si="299"/>
        <v>18.125000000000004</v>
      </c>
      <c r="W1876" s="2">
        <f t="shared" si="296"/>
        <v>32.448</v>
      </c>
    </row>
    <row r="1877" spans="1:23" x14ac:dyDescent="0.25">
      <c r="A1877">
        <f t="shared" si="297"/>
        <v>2016</v>
      </c>
      <c r="B1877" s="1">
        <v>42439</v>
      </c>
      <c r="C1877" s="1">
        <v>42445</v>
      </c>
      <c r="D1877" s="1" t="str">
        <f t="shared" si="290"/>
        <v>Mar</v>
      </c>
      <c r="E1877" t="s">
        <v>38</v>
      </c>
      <c r="F1877" t="s">
        <v>593</v>
      </c>
      <c r="G1877" t="s">
        <v>25</v>
      </c>
      <c r="H1877" t="s">
        <v>80</v>
      </c>
      <c r="I1877" t="s">
        <v>915</v>
      </c>
      <c r="J1877" t="s">
        <v>28</v>
      </c>
      <c r="K1877" t="s">
        <v>29</v>
      </c>
      <c r="L1877" s="2">
        <f t="shared" si="291"/>
        <v>198.88200000000001</v>
      </c>
      <c r="M1877" s="2">
        <f t="shared" si="292"/>
        <v>176.584</v>
      </c>
      <c r="N1877" s="2">
        <f t="shared" si="298"/>
        <v>-22.298000000000002</v>
      </c>
      <c r="O1877" s="2">
        <f t="shared" si="293"/>
        <v>-22.298000000000002</v>
      </c>
      <c r="P1877" s="2">
        <f t="shared" si="294"/>
        <v>176.584</v>
      </c>
      <c r="Q1877" s="2">
        <f t="shared" si="295"/>
        <v>-12.627418112626287</v>
      </c>
      <c r="R1877">
        <v>1</v>
      </c>
      <c r="S1877">
        <v>0.2</v>
      </c>
      <c r="T1877" s="2">
        <v>176.78399999999999</v>
      </c>
      <c r="U1877" s="3">
        <v>-22.098000000000013</v>
      </c>
      <c r="V1877" s="4">
        <f t="shared" si="299"/>
        <v>-12.500000000000009</v>
      </c>
      <c r="W1877" s="2">
        <f t="shared" si="296"/>
        <v>176.78399999999999</v>
      </c>
    </row>
    <row r="1878" spans="1:23" x14ac:dyDescent="0.25">
      <c r="A1878">
        <f t="shared" si="297"/>
        <v>2017</v>
      </c>
      <c r="B1878" s="1">
        <v>42819</v>
      </c>
      <c r="C1878" s="1">
        <v>42823</v>
      </c>
      <c r="D1878" s="1" t="str">
        <f t="shared" si="290"/>
        <v>Mar</v>
      </c>
      <c r="E1878" t="s">
        <v>38</v>
      </c>
      <c r="F1878" t="s">
        <v>1771</v>
      </c>
      <c r="G1878" t="s">
        <v>25</v>
      </c>
      <c r="H1878" t="s">
        <v>65</v>
      </c>
      <c r="I1878" t="s">
        <v>734</v>
      </c>
      <c r="J1878" t="s">
        <v>50</v>
      </c>
      <c r="K1878" t="s">
        <v>51</v>
      </c>
      <c r="L1878" s="2">
        <f t="shared" si="291"/>
        <v>454.69680000000005</v>
      </c>
      <c r="M1878" s="2">
        <f t="shared" si="292"/>
        <v>470.1760000000001</v>
      </c>
      <c r="N1878" s="2">
        <f t="shared" si="298"/>
        <v>15.479200000000048</v>
      </c>
      <c r="O1878" s="2">
        <f t="shared" si="293"/>
        <v>46.437600000000145</v>
      </c>
      <c r="P1878" s="2">
        <f t="shared" si="294"/>
        <v>1410.5280000000002</v>
      </c>
      <c r="Q1878" s="2">
        <f t="shared" si="295"/>
        <v>3.2922139794460041</v>
      </c>
      <c r="R1878">
        <v>3</v>
      </c>
      <c r="S1878">
        <v>0.2</v>
      </c>
      <c r="T1878" s="2">
        <v>470.37600000000009</v>
      </c>
      <c r="U1878" s="3">
        <v>47.037600000000026</v>
      </c>
      <c r="V1878" s="4">
        <f t="shared" si="299"/>
        <v>3.3333333333333348</v>
      </c>
      <c r="W1878" s="2">
        <f t="shared" si="296"/>
        <v>1411.1280000000002</v>
      </c>
    </row>
    <row r="1879" spans="1:23" x14ac:dyDescent="0.25">
      <c r="A1879">
        <f t="shared" si="297"/>
        <v>2017</v>
      </c>
      <c r="B1879" s="1">
        <v>43098</v>
      </c>
      <c r="C1879" s="1">
        <v>43102</v>
      </c>
      <c r="D1879" s="1" t="str">
        <f t="shared" si="290"/>
        <v>Dec</v>
      </c>
      <c r="E1879" t="s">
        <v>38</v>
      </c>
      <c r="F1879" t="s">
        <v>1633</v>
      </c>
      <c r="G1879" t="s">
        <v>25</v>
      </c>
      <c r="H1879" t="s">
        <v>34</v>
      </c>
      <c r="I1879" t="s">
        <v>1254</v>
      </c>
      <c r="J1879" t="s">
        <v>28</v>
      </c>
      <c r="K1879" t="s">
        <v>31</v>
      </c>
      <c r="L1879" s="2">
        <f t="shared" si="291"/>
        <v>404.63709999999998</v>
      </c>
      <c r="M1879" s="2">
        <f t="shared" si="292"/>
        <v>393.36799999999999</v>
      </c>
      <c r="N1879" s="2">
        <f t="shared" si="298"/>
        <v>-11.26909999999998</v>
      </c>
      <c r="O1879" s="2">
        <f t="shared" si="293"/>
        <v>-45.076399999999921</v>
      </c>
      <c r="P1879" s="2">
        <f t="shared" si="294"/>
        <v>1573.472</v>
      </c>
      <c r="Q1879" s="2">
        <f t="shared" si="295"/>
        <v>-2.8647729352667173</v>
      </c>
      <c r="R1879">
        <v>4</v>
      </c>
      <c r="S1879">
        <v>0.2</v>
      </c>
      <c r="T1879" s="2">
        <v>393.56799999999998</v>
      </c>
      <c r="U1879" s="3">
        <v>-44.276400000000024</v>
      </c>
      <c r="V1879" s="4">
        <f t="shared" si="299"/>
        <v>-2.8125000000000013</v>
      </c>
      <c r="W1879" s="2">
        <f t="shared" si="296"/>
        <v>1574.2719999999999</v>
      </c>
    </row>
    <row r="1880" spans="1:23" x14ac:dyDescent="0.25">
      <c r="A1880">
        <f t="shared" si="297"/>
        <v>2017</v>
      </c>
      <c r="B1880" s="1">
        <v>43098</v>
      </c>
      <c r="C1880" s="1">
        <v>43102</v>
      </c>
      <c r="D1880" s="1" t="str">
        <f t="shared" si="290"/>
        <v>Dec</v>
      </c>
      <c r="E1880" t="s">
        <v>38</v>
      </c>
      <c r="F1880" t="s">
        <v>1633</v>
      </c>
      <c r="G1880" t="s">
        <v>25</v>
      </c>
      <c r="H1880" t="s">
        <v>34</v>
      </c>
      <c r="I1880" t="s">
        <v>356</v>
      </c>
      <c r="J1880" t="s">
        <v>50</v>
      </c>
      <c r="K1880" t="s">
        <v>51</v>
      </c>
      <c r="L1880" s="2">
        <f t="shared" si="291"/>
        <v>294.81659999999999</v>
      </c>
      <c r="M1880" s="2">
        <f t="shared" si="292"/>
        <v>302.17599999999999</v>
      </c>
      <c r="N1880" s="2">
        <f t="shared" si="298"/>
        <v>7.3593999999999937</v>
      </c>
      <c r="O1880" s="2">
        <f t="shared" si="293"/>
        <v>22.078199999999981</v>
      </c>
      <c r="P1880" s="2">
        <f t="shared" si="294"/>
        <v>906.52800000000002</v>
      </c>
      <c r="Q1880" s="2">
        <f t="shared" si="295"/>
        <v>2.4354680715874171</v>
      </c>
      <c r="R1880">
        <v>3</v>
      </c>
      <c r="S1880">
        <v>0.2</v>
      </c>
      <c r="T1880" s="2">
        <v>302.37599999999998</v>
      </c>
      <c r="U1880" s="3">
        <v>22.678200000000018</v>
      </c>
      <c r="V1880" s="4">
        <f t="shared" si="299"/>
        <v>2.5000000000000022</v>
      </c>
      <c r="W1880" s="2">
        <f t="shared" si="296"/>
        <v>907.12799999999993</v>
      </c>
    </row>
    <row r="1881" spans="1:23" x14ac:dyDescent="0.25">
      <c r="A1881">
        <f t="shared" si="297"/>
        <v>2017</v>
      </c>
      <c r="B1881" s="1">
        <v>42822</v>
      </c>
      <c r="C1881" s="1">
        <v>42827</v>
      </c>
      <c r="D1881" s="1" t="str">
        <f t="shared" si="290"/>
        <v>Mar</v>
      </c>
      <c r="E1881" t="s">
        <v>38</v>
      </c>
      <c r="F1881" t="s">
        <v>1048</v>
      </c>
      <c r="G1881" t="s">
        <v>33</v>
      </c>
      <c r="H1881" t="s">
        <v>26</v>
      </c>
      <c r="I1881" t="s">
        <v>1501</v>
      </c>
      <c r="J1881" t="s">
        <v>36</v>
      </c>
      <c r="K1881" t="s">
        <v>53</v>
      </c>
      <c r="L1881" s="2">
        <f t="shared" si="291"/>
        <v>74.088600000000014</v>
      </c>
      <c r="M1881" s="2">
        <f t="shared" si="292"/>
        <v>68.042000000000016</v>
      </c>
      <c r="N1881" s="2">
        <f t="shared" si="298"/>
        <v>-6.046599999999998</v>
      </c>
      <c r="O1881" s="2">
        <f t="shared" si="293"/>
        <v>-54.419399999999982</v>
      </c>
      <c r="P1881" s="2">
        <f t="shared" si="294"/>
        <v>612.37800000000016</v>
      </c>
      <c r="Q1881" s="2">
        <f t="shared" si="295"/>
        <v>-8.8865700596690225</v>
      </c>
      <c r="R1881">
        <v>9</v>
      </c>
      <c r="S1881">
        <v>0.7</v>
      </c>
      <c r="T1881" s="2">
        <v>68.742000000000019</v>
      </c>
      <c r="U1881" s="3">
        <v>-48.119399999999985</v>
      </c>
      <c r="V1881" s="4">
        <f t="shared" si="299"/>
        <v>-7.7777777777777741</v>
      </c>
      <c r="W1881" s="2">
        <f t="shared" si="296"/>
        <v>618.67800000000011</v>
      </c>
    </row>
    <row r="1882" spans="1:23" x14ac:dyDescent="0.25">
      <c r="A1882">
        <f t="shared" si="297"/>
        <v>2015</v>
      </c>
      <c r="B1882" s="1">
        <v>42068</v>
      </c>
      <c r="C1882" s="1">
        <v>42068</v>
      </c>
      <c r="D1882" s="1" t="str">
        <f t="shared" si="290"/>
        <v>Mar</v>
      </c>
      <c r="E1882" t="s">
        <v>528</v>
      </c>
      <c r="F1882" t="s">
        <v>578</v>
      </c>
      <c r="G1882" t="s">
        <v>25</v>
      </c>
      <c r="H1882" t="s">
        <v>80</v>
      </c>
      <c r="I1882" t="s">
        <v>1772</v>
      </c>
      <c r="J1882" t="s">
        <v>36</v>
      </c>
      <c r="K1882" t="s">
        <v>92</v>
      </c>
      <c r="L1882" s="2">
        <f t="shared" si="291"/>
        <v>24.449999999999996</v>
      </c>
      <c r="M1882" s="2">
        <f t="shared" si="292"/>
        <v>29.339999999999996</v>
      </c>
      <c r="N1882" s="2">
        <f t="shared" si="298"/>
        <v>4.8900000000000006</v>
      </c>
      <c r="O1882" s="2">
        <f t="shared" si="293"/>
        <v>14.670000000000002</v>
      </c>
      <c r="P1882" s="2">
        <f t="shared" si="294"/>
        <v>88.019999999999982</v>
      </c>
      <c r="Q1882" s="2">
        <f t="shared" si="295"/>
        <v>16.666666666666671</v>
      </c>
      <c r="R1882">
        <v>3</v>
      </c>
      <c r="S1882">
        <v>0</v>
      </c>
      <c r="T1882" s="2">
        <v>29.339999999999996</v>
      </c>
      <c r="U1882" s="3">
        <v>14.669999999999998</v>
      </c>
      <c r="V1882" s="4">
        <f t="shared" si="299"/>
        <v>16.666666666666668</v>
      </c>
      <c r="W1882" s="2">
        <f t="shared" si="296"/>
        <v>88.019999999999982</v>
      </c>
    </row>
    <row r="1883" spans="1:23" x14ac:dyDescent="0.25">
      <c r="A1883">
        <f t="shared" si="297"/>
        <v>2015</v>
      </c>
      <c r="B1883" s="1">
        <v>42068</v>
      </c>
      <c r="C1883" s="1">
        <v>42068</v>
      </c>
      <c r="D1883" s="1" t="str">
        <f t="shared" si="290"/>
        <v>Mar</v>
      </c>
      <c r="E1883" t="s">
        <v>528</v>
      </c>
      <c r="F1883" t="s">
        <v>578</v>
      </c>
      <c r="G1883" t="s">
        <v>25</v>
      </c>
      <c r="H1883" t="s">
        <v>80</v>
      </c>
      <c r="I1883" t="s">
        <v>143</v>
      </c>
      <c r="J1883" t="s">
        <v>28</v>
      </c>
      <c r="K1883" t="s">
        <v>31</v>
      </c>
      <c r="L1883" s="2">
        <f t="shared" si="291"/>
        <v>374.47350000000006</v>
      </c>
      <c r="M1883" s="2">
        <f t="shared" si="292"/>
        <v>383.50700000000001</v>
      </c>
      <c r="N1883" s="2">
        <f t="shared" si="298"/>
        <v>9.0334999999999468</v>
      </c>
      <c r="O1883" s="2">
        <f t="shared" si="293"/>
        <v>63.234499999999628</v>
      </c>
      <c r="P1883" s="2">
        <f t="shared" si="294"/>
        <v>2684.549</v>
      </c>
      <c r="Q1883" s="2">
        <f t="shared" si="295"/>
        <v>2.35549807435065</v>
      </c>
      <c r="R1883">
        <v>7</v>
      </c>
      <c r="S1883">
        <v>0.1</v>
      </c>
      <c r="T1883" s="2">
        <v>383.60700000000003</v>
      </c>
      <c r="U1883" s="3">
        <v>63.934499999999971</v>
      </c>
      <c r="V1883" s="4">
        <f t="shared" si="299"/>
        <v>2.3809523809523796</v>
      </c>
      <c r="W1883" s="2">
        <f t="shared" si="296"/>
        <v>2685.2490000000003</v>
      </c>
    </row>
    <row r="1884" spans="1:23" x14ac:dyDescent="0.25">
      <c r="A1884">
        <f t="shared" si="297"/>
        <v>2015</v>
      </c>
      <c r="B1884" s="1">
        <v>42068</v>
      </c>
      <c r="C1884" s="1">
        <v>42068</v>
      </c>
      <c r="D1884" s="1" t="str">
        <f t="shared" si="290"/>
        <v>Mar</v>
      </c>
      <c r="E1884" t="s">
        <v>528</v>
      </c>
      <c r="F1884" t="s">
        <v>578</v>
      </c>
      <c r="G1884" t="s">
        <v>25</v>
      </c>
      <c r="H1884" t="s">
        <v>80</v>
      </c>
      <c r="I1884" t="s">
        <v>670</v>
      </c>
      <c r="J1884" t="s">
        <v>36</v>
      </c>
      <c r="K1884" t="s">
        <v>43</v>
      </c>
      <c r="L1884" s="2">
        <f t="shared" si="291"/>
        <v>546.49799999999993</v>
      </c>
      <c r="M1884" s="2">
        <f t="shared" si="292"/>
        <v>563.4</v>
      </c>
      <c r="N1884" s="2">
        <f t="shared" si="298"/>
        <v>16.902000000000044</v>
      </c>
      <c r="O1884" s="2">
        <f t="shared" si="293"/>
        <v>67.608000000000175</v>
      </c>
      <c r="P1884" s="2">
        <f t="shared" si="294"/>
        <v>2253.6</v>
      </c>
      <c r="Q1884" s="2">
        <f t="shared" si="295"/>
        <v>3.000000000000008</v>
      </c>
      <c r="R1884">
        <v>4</v>
      </c>
      <c r="S1884">
        <v>0</v>
      </c>
      <c r="T1884" s="2">
        <v>563.4</v>
      </c>
      <c r="U1884" s="3">
        <v>67.608000000000004</v>
      </c>
      <c r="V1884" s="4">
        <f t="shared" si="299"/>
        <v>3.0000000000000004</v>
      </c>
      <c r="W1884" s="2">
        <f t="shared" si="296"/>
        <v>2253.6</v>
      </c>
    </row>
    <row r="1885" spans="1:23" x14ac:dyDescent="0.25">
      <c r="A1885">
        <f t="shared" si="297"/>
        <v>2016</v>
      </c>
      <c r="B1885" s="1">
        <v>42687</v>
      </c>
      <c r="C1885" s="1">
        <v>42691</v>
      </c>
      <c r="D1885" s="1" t="str">
        <f t="shared" si="290"/>
        <v>Nov</v>
      </c>
      <c r="E1885" t="s">
        <v>38</v>
      </c>
      <c r="F1885" t="s">
        <v>857</v>
      </c>
      <c r="G1885" t="s">
        <v>64</v>
      </c>
      <c r="H1885" t="s">
        <v>80</v>
      </c>
      <c r="I1885" t="s">
        <v>1475</v>
      </c>
      <c r="J1885" t="s">
        <v>36</v>
      </c>
      <c r="K1885" t="s">
        <v>60</v>
      </c>
      <c r="L1885" s="2">
        <f t="shared" si="291"/>
        <v>205.81559999999999</v>
      </c>
      <c r="M1885" s="2">
        <f t="shared" si="292"/>
        <v>216.85599999999999</v>
      </c>
      <c r="N1885" s="2">
        <f t="shared" si="298"/>
        <v>11.040400000000005</v>
      </c>
      <c r="O1885" s="2">
        <f t="shared" si="293"/>
        <v>77.282800000000037</v>
      </c>
      <c r="P1885" s="2">
        <f t="shared" si="294"/>
        <v>1517.992</v>
      </c>
      <c r="Q1885" s="2">
        <f t="shared" si="295"/>
        <v>5.091120374810937</v>
      </c>
      <c r="R1885">
        <v>7</v>
      </c>
      <c r="S1885">
        <v>0.2</v>
      </c>
      <c r="T1885" s="2">
        <v>217.05599999999998</v>
      </c>
      <c r="U1885" s="3">
        <v>78.6828</v>
      </c>
      <c r="V1885" s="4">
        <f t="shared" si="299"/>
        <v>5.1785714285714288</v>
      </c>
      <c r="W1885" s="2">
        <f t="shared" si="296"/>
        <v>1519.3919999999998</v>
      </c>
    </row>
    <row r="1886" spans="1:23" x14ac:dyDescent="0.25">
      <c r="A1886">
        <f t="shared" si="297"/>
        <v>2017</v>
      </c>
      <c r="B1886" s="1">
        <v>42754</v>
      </c>
      <c r="C1886" s="1">
        <v>42758</v>
      </c>
      <c r="D1886" s="1" t="str">
        <f t="shared" si="290"/>
        <v>Jan</v>
      </c>
      <c r="E1886" t="s">
        <v>23</v>
      </c>
      <c r="F1886" t="s">
        <v>979</v>
      </c>
      <c r="G1886" t="s">
        <v>25</v>
      </c>
      <c r="H1886" t="s">
        <v>65</v>
      </c>
      <c r="I1886" t="s">
        <v>1773</v>
      </c>
      <c r="J1886" t="s">
        <v>36</v>
      </c>
      <c r="K1886" t="s">
        <v>37</v>
      </c>
      <c r="L1886" s="2">
        <f t="shared" si="291"/>
        <v>4.95</v>
      </c>
      <c r="M1886" s="2">
        <f t="shared" si="292"/>
        <v>5.8</v>
      </c>
      <c r="N1886" s="2">
        <f t="shared" si="298"/>
        <v>0.84999999999999964</v>
      </c>
      <c r="O1886" s="2">
        <f t="shared" si="293"/>
        <v>1.6999999999999993</v>
      </c>
      <c r="P1886" s="2">
        <f t="shared" si="294"/>
        <v>11.6</v>
      </c>
      <c r="Q1886" s="2">
        <f t="shared" si="295"/>
        <v>14.655172413793096</v>
      </c>
      <c r="R1886">
        <v>2</v>
      </c>
      <c r="S1886">
        <v>0.2</v>
      </c>
      <c r="T1886" s="2">
        <v>6</v>
      </c>
      <c r="U1886" s="3">
        <v>2.0999999999999996</v>
      </c>
      <c r="V1886" s="4">
        <f t="shared" si="299"/>
        <v>17.499999999999996</v>
      </c>
      <c r="W1886" s="2">
        <f t="shared" si="296"/>
        <v>12</v>
      </c>
    </row>
    <row r="1887" spans="1:23" x14ac:dyDescent="0.25">
      <c r="A1887">
        <f t="shared" si="297"/>
        <v>2016</v>
      </c>
      <c r="B1887" s="1">
        <v>42482</v>
      </c>
      <c r="C1887" s="1">
        <v>42486</v>
      </c>
      <c r="D1887" s="1" t="str">
        <f t="shared" si="290"/>
        <v>Apr</v>
      </c>
      <c r="E1887" t="s">
        <v>23</v>
      </c>
      <c r="F1887" t="s">
        <v>172</v>
      </c>
      <c r="G1887" t="s">
        <v>25</v>
      </c>
      <c r="H1887" t="s">
        <v>34</v>
      </c>
      <c r="I1887" t="s">
        <v>1774</v>
      </c>
      <c r="J1887" t="s">
        <v>28</v>
      </c>
      <c r="K1887" t="s">
        <v>46</v>
      </c>
      <c r="L1887" s="2">
        <f t="shared" si="291"/>
        <v>28.0884</v>
      </c>
      <c r="M1887" s="2">
        <f t="shared" si="292"/>
        <v>31.56</v>
      </c>
      <c r="N1887" s="2">
        <f t="shared" si="298"/>
        <v>3.4715999999999987</v>
      </c>
      <c r="O1887" s="2">
        <f t="shared" si="293"/>
        <v>10.414799999999996</v>
      </c>
      <c r="P1887" s="2">
        <f t="shared" si="294"/>
        <v>94.679999999999993</v>
      </c>
      <c r="Q1887" s="2">
        <f t="shared" si="295"/>
        <v>10.999999999999996</v>
      </c>
      <c r="R1887">
        <v>3</v>
      </c>
      <c r="S1887">
        <v>0</v>
      </c>
      <c r="T1887" s="2">
        <v>31.56</v>
      </c>
      <c r="U1887" s="3">
        <v>10.4148</v>
      </c>
      <c r="V1887" s="4">
        <f t="shared" si="299"/>
        <v>11</v>
      </c>
      <c r="W1887" s="2">
        <f t="shared" si="296"/>
        <v>94.679999999999993</v>
      </c>
    </row>
    <row r="1888" spans="1:23" x14ac:dyDescent="0.25">
      <c r="A1888">
        <f t="shared" si="297"/>
        <v>2014</v>
      </c>
      <c r="B1888" s="1">
        <v>41772</v>
      </c>
      <c r="C1888" s="1">
        <v>41774</v>
      </c>
      <c r="D1888" s="1" t="str">
        <f t="shared" si="290"/>
        <v>May</v>
      </c>
      <c r="E1888" t="s">
        <v>98</v>
      </c>
      <c r="F1888" t="s">
        <v>1242</v>
      </c>
      <c r="G1888" t="s">
        <v>64</v>
      </c>
      <c r="H1888" t="s">
        <v>26</v>
      </c>
      <c r="I1888" t="s">
        <v>722</v>
      </c>
      <c r="J1888" t="s">
        <v>36</v>
      </c>
      <c r="K1888" t="s">
        <v>128</v>
      </c>
      <c r="L1888" s="2">
        <f t="shared" si="291"/>
        <v>5.9052000000000007</v>
      </c>
      <c r="M1888" s="2">
        <f t="shared" si="292"/>
        <v>6.9040000000000008</v>
      </c>
      <c r="N1888" s="2">
        <f t="shared" si="298"/>
        <v>0.99880000000000013</v>
      </c>
      <c r="O1888" s="2">
        <f t="shared" si="293"/>
        <v>1.9976000000000003</v>
      </c>
      <c r="P1888" s="2">
        <f t="shared" si="294"/>
        <v>13.808000000000002</v>
      </c>
      <c r="Q1888" s="2">
        <f t="shared" si="295"/>
        <v>14.466975666280419</v>
      </c>
      <c r="R1888">
        <v>2</v>
      </c>
      <c r="S1888">
        <v>0.2</v>
      </c>
      <c r="T1888" s="2">
        <v>7.104000000000001</v>
      </c>
      <c r="U1888" s="3">
        <v>2.3976000000000002</v>
      </c>
      <c r="V1888" s="4">
        <f t="shared" si="299"/>
        <v>16.875</v>
      </c>
      <c r="W1888" s="2">
        <f t="shared" si="296"/>
        <v>14.208000000000002</v>
      </c>
    </row>
    <row r="1889" spans="1:23" x14ac:dyDescent="0.25">
      <c r="A1889">
        <f t="shared" si="297"/>
        <v>2014</v>
      </c>
      <c r="B1889" s="1">
        <v>41772</v>
      </c>
      <c r="C1889" s="1">
        <v>41774</v>
      </c>
      <c r="D1889" s="1" t="str">
        <f t="shared" si="290"/>
        <v>May</v>
      </c>
      <c r="E1889" t="s">
        <v>98</v>
      </c>
      <c r="F1889" t="s">
        <v>1242</v>
      </c>
      <c r="G1889" t="s">
        <v>64</v>
      </c>
      <c r="H1889" t="s">
        <v>26</v>
      </c>
      <c r="I1889" t="s">
        <v>1362</v>
      </c>
      <c r="J1889" t="s">
        <v>36</v>
      </c>
      <c r="K1889" t="s">
        <v>53</v>
      </c>
      <c r="L1889" s="2">
        <f t="shared" si="291"/>
        <v>439.84700000000004</v>
      </c>
      <c r="M1889" s="2">
        <f t="shared" si="292"/>
        <v>397.65200000000004</v>
      </c>
      <c r="N1889" s="2">
        <f t="shared" si="298"/>
        <v>-42.194999999999993</v>
      </c>
      <c r="O1889" s="2">
        <f t="shared" si="293"/>
        <v>-337.55999999999995</v>
      </c>
      <c r="P1889" s="2">
        <f t="shared" si="294"/>
        <v>3181.2160000000003</v>
      </c>
      <c r="Q1889" s="2">
        <f t="shared" si="295"/>
        <v>-10.611036785933427</v>
      </c>
      <c r="R1889">
        <v>8</v>
      </c>
      <c r="S1889">
        <v>0.7</v>
      </c>
      <c r="T1889" s="2">
        <v>398.35200000000003</v>
      </c>
      <c r="U1889" s="3">
        <v>-331.95999999999992</v>
      </c>
      <c r="V1889" s="4">
        <f t="shared" si="299"/>
        <v>-10.416666666666663</v>
      </c>
      <c r="W1889" s="2">
        <f t="shared" si="296"/>
        <v>3186.8160000000003</v>
      </c>
    </row>
    <row r="1890" spans="1:23" x14ac:dyDescent="0.25">
      <c r="A1890">
        <f t="shared" si="297"/>
        <v>2014</v>
      </c>
      <c r="B1890" s="1">
        <v>41933</v>
      </c>
      <c r="C1890" s="1">
        <v>41934</v>
      </c>
      <c r="D1890" s="1" t="str">
        <f t="shared" si="290"/>
        <v>Oct</v>
      </c>
      <c r="E1890" t="s">
        <v>98</v>
      </c>
      <c r="F1890" t="s">
        <v>87</v>
      </c>
      <c r="G1890" t="s">
        <v>25</v>
      </c>
      <c r="H1890" t="s">
        <v>80</v>
      </c>
      <c r="I1890" t="s">
        <v>803</v>
      </c>
      <c r="J1890" t="s">
        <v>36</v>
      </c>
      <c r="K1890" t="s">
        <v>55</v>
      </c>
      <c r="L1890" s="2">
        <f t="shared" si="291"/>
        <v>118.36660000000002</v>
      </c>
      <c r="M1890" s="2">
        <f t="shared" si="292"/>
        <v>121.59200000000001</v>
      </c>
      <c r="N1890" s="2">
        <f t="shared" si="298"/>
        <v>3.2253999999999934</v>
      </c>
      <c r="O1890" s="2">
        <f t="shared" si="293"/>
        <v>12.901599999999974</v>
      </c>
      <c r="P1890" s="2">
        <f t="shared" si="294"/>
        <v>486.36800000000005</v>
      </c>
      <c r="Q1890" s="2">
        <f t="shared" si="295"/>
        <v>2.6526416211592809</v>
      </c>
      <c r="R1890">
        <v>4</v>
      </c>
      <c r="S1890">
        <v>0.2</v>
      </c>
      <c r="T1890" s="2">
        <v>121.79200000000002</v>
      </c>
      <c r="U1890" s="3">
        <v>13.701599999999988</v>
      </c>
      <c r="V1890" s="4">
        <f t="shared" si="299"/>
        <v>2.8124999999999973</v>
      </c>
      <c r="W1890" s="2">
        <f t="shared" si="296"/>
        <v>487.16800000000006</v>
      </c>
    </row>
    <row r="1891" spans="1:23" x14ac:dyDescent="0.25">
      <c r="A1891">
        <f t="shared" si="297"/>
        <v>2014</v>
      </c>
      <c r="B1891" s="1">
        <v>41933</v>
      </c>
      <c r="C1891" s="1">
        <v>41934</v>
      </c>
      <c r="D1891" s="1" t="str">
        <f t="shared" si="290"/>
        <v>Oct</v>
      </c>
      <c r="E1891" t="s">
        <v>98</v>
      </c>
      <c r="F1891" t="s">
        <v>87</v>
      </c>
      <c r="G1891" t="s">
        <v>25</v>
      </c>
      <c r="H1891" t="s">
        <v>80</v>
      </c>
      <c r="I1891" t="s">
        <v>554</v>
      </c>
      <c r="J1891" t="s">
        <v>28</v>
      </c>
      <c r="K1891" t="s">
        <v>41</v>
      </c>
      <c r="L1891" s="2">
        <f t="shared" si="291"/>
        <v>450.54900000000004</v>
      </c>
      <c r="M1891" s="2">
        <f t="shared" si="292"/>
        <v>409.19000000000005</v>
      </c>
      <c r="N1891" s="2">
        <f t="shared" si="298"/>
        <v>-41.35899999999998</v>
      </c>
      <c r="O1891" s="2">
        <f t="shared" si="293"/>
        <v>-124.07699999999994</v>
      </c>
      <c r="P1891" s="2">
        <f t="shared" si="294"/>
        <v>1227.5700000000002</v>
      </c>
      <c r="Q1891" s="2">
        <f t="shared" si="295"/>
        <v>-10.1075295095188</v>
      </c>
      <c r="R1891">
        <v>3</v>
      </c>
      <c r="S1891">
        <v>0.4</v>
      </c>
      <c r="T1891" s="2">
        <v>409.59000000000003</v>
      </c>
      <c r="U1891" s="3">
        <v>-122.87700000000004</v>
      </c>
      <c r="V1891" s="4">
        <f t="shared" si="299"/>
        <v>-10.000000000000004</v>
      </c>
      <c r="W1891" s="2">
        <f t="shared" si="296"/>
        <v>1228.77</v>
      </c>
    </row>
    <row r="1892" spans="1:23" x14ac:dyDescent="0.25">
      <c r="A1892">
        <f t="shared" si="297"/>
        <v>2014</v>
      </c>
      <c r="B1892" s="1">
        <v>41712</v>
      </c>
      <c r="C1892" s="1">
        <v>41716</v>
      </c>
      <c r="D1892" s="1" t="str">
        <f t="shared" si="290"/>
        <v>Mar</v>
      </c>
      <c r="E1892" t="s">
        <v>38</v>
      </c>
      <c r="F1892" t="s">
        <v>556</v>
      </c>
      <c r="G1892" t="s">
        <v>33</v>
      </c>
      <c r="H1892" t="s">
        <v>34</v>
      </c>
      <c r="I1892" t="s">
        <v>819</v>
      </c>
      <c r="J1892" t="s">
        <v>36</v>
      </c>
      <c r="K1892" t="s">
        <v>60</v>
      </c>
      <c r="L1892" s="2">
        <f t="shared" si="291"/>
        <v>8.1840000000000011</v>
      </c>
      <c r="M1892" s="2">
        <f t="shared" si="292"/>
        <v>10.56</v>
      </c>
      <c r="N1892" s="2">
        <f t="shared" si="298"/>
        <v>2.3759999999999994</v>
      </c>
      <c r="O1892" s="2">
        <f t="shared" si="293"/>
        <v>4.7519999999999989</v>
      </c>
      <c r="P1892" s="2">
        <f t="shared" si="294"/>
        <v>21.12</v>
      </c>
      <c r="Q1892" s="2">
        <f t="shared" si="295"/>
        <v>22.499999999999996</v>
      </c>
      <c r="R1892">
        <v>2</v>
      </c>
      <c r="S1892">
        <v>0</v>
      </c>
      <c r="T1892" s="2">
        <v>10.56</v>
      </c>
      <c r="U1892" s="3">
        <v>4.7519999999999998</v>
      </c>
      <c r="V1892" s="4">
        <f t="shared" si="299"/>
        <v>22.499999999999996</v>
      </c>
      <c r="W1892" s="2">
        <f t="shared" si="296"/>
        <v>21.12</v>
      </c>
    </row>
    <row r="1893" spans="1:23" x14ac:dyDescent="0.25">
      <c r="A1893">
        <f t="shared" si="297"/>
        <v>2014</v>
      </c>
      <c r="B1893" s="1">
        <v>41712</v>
      </c>
      <c r="C1893" s="1">
        <v>41716</v>
      </c>
      <c r="D1893" s="1" t="str">
        <f t="shared" si="290"/>
        <v>Mar</v>
      </c>
      <c r="E1893" t="s">
        <v>38</v>
      </c>
      <c r="F1893" t="s">
        <v>556</v>
      </c>
      <c r="G1893" t="s">
        <v>33</v>
      </c>
      <c r="H1893" t="s">
        <v>34</v>
      </c>
      <c r="I1893" t="s">
        <v>1775</v>
      </c>
      <c r="J1893" t="s">
        <v>36</v>
      </c>
      <c r="K1893" t="s">
        <v>48</v>
      </c>
      <c r="L1893" s="2">
        <f t="shared" si="291"/>
        <v>2.1294</v>
      </c>
      <c r="M1893" s="2">
        <f t="shared" si="292"/>
        <v>3.38</v>
      </c>
      <c r="N1893" s="2">
        <f t="shared" si="298"/>
        <v>1.2505999999999999</v>
      </c>
      <c r="O1893" s="2">
        <f t="shared" si="293"/>
        <v>1.2505999999999999</v>
      </c>
      <c r="P1893" s="2">
        <f t="shared" si="294"/>
        <v>3.38</v>
      </c>
      <c r="Q1893" s="2">
        <f t="shared" si="295"/>
        <v>37</v>
      </c>
      <c r="R1893">
        <v>1</v>
      </c>
      <c r="S1893">
        <v>0</v>
      </c>
      <c r="T1893" s="2">
        <v>3.38</v>
      </c>
      <c r="U1893" s="3">
        <v>1.2505999999999999</v>
      </c>
      <c r="V1893" s="4">
        <f t="shared" si="299"/>
        <v>37</v>
      </c>
      <c r="W1893" s="2">
        <f t="shared" si="296"/>
        <v>3.38</v>
      </c>
    </row>
    <row r="1894" spans="1:23" x14ac:dyDescent="0.25">
      <c r="A1894">
        <f t="shared" si="297"/>
        <v>2017</v>
      </c>
      <c r="B1894" s="1">
        <v>43091</v>
      </c>
      <c r="C1894" s="1">
        <v>43093</v>
      </c>
      <c r="D1894" s="1" t="str">
        <f t="shared" si="290"/>
        <v>Dec</v>
      </c>
      <c r="E1894" t="s">
        <v>23</v>
      </c>
      <c r="F1894" t="s">
        <v>659</v>
      </c>
      <c r="G1894" t="s">
        <v>25</v>
      </c>
      <c r="H1894" t="s">
        <v>26</v>
      </c>
      <c r="I1894" t="s">
        <v>1772</v>
      </c>
      <c r="J1894" t="s">
        <v>36</v>
      </c>
      <c r="K1894" t="s">
        <v>92</v>
      </c>
      <c r="L1894" s="2">
        <f t="shared" si="291"/>
        <v>4.8900000000000006</v>
      </c>
      <c r="M1894" s="2">
        <f t="shared" si="292"/>
        <v>7.6239999999999997</v>
      </c>
      <c r="N1894" s="2">
        <f t="shared" si="298"/>
        <v>2.7339999999999991</v>
      </c>
      <c r="O1894" s="2">
        <f t="shared" si="293"/>
        <v>2.7339999999999991</v>
      </c>
      <c r="P1894" s="2">
        <f t="shared" si="294"/>
        <v>7.6239999999999997</v>
      </c>
      <c r="Q1894" s="2">
        <f t="shared" si="295"/>
        <v>35.860440713536192</v>
      </c>
      <c r="R1894">
        <v>1</v>
      </c>
      <c r="S1894">
        <v>0.2</v>
      </c>
      <c r="T1894" s="2">
        <v>7.8239999999999998</v>
      </c>
      <c r="U1894" s="3">
        <v>2.9339999999999997</v>
      </c>
      <c r="V1894" s="4">
        <f t="shared" si="299"/>
        <v>37.499999999999993</v>
      </c>
      <c r="W1894" s="2">
        <f t="shared" si="296"/>
        <v>7.8239999999999998</v>
      </c>
    </row>
    <row r="1895" spans="1:23" x14ac:dyDescent="0.25">
      <c r="A1895">
        <f t="shared" si="297"/>
        <v>2016</v>
      </c>
      <c r="B1895" s="1">
        <v>42698</v>
      </c>
      <c r="C1895" s="1">
        <v>42703</v>
      </c>
      <c r="D1895" s="1" t="str">
        <f t="shared" si="290"/>
        <v>Nov</v>
      </c>
      <c r="E1895" t="s">
        <v>38</v>
      </c>
      <c r="F1895" t="s">
        <v>883</v>
      </c>
      <c r="G1895" t="s">
        <v>25</v>
      </c>
      <c r="H1895" t="s">
        <v>34</v>
      </c>
      <c r="I1895" t="s">
        <v>1776</v>
      </c>
      <c r="J1895" t="s">
        <v>36</v>
      </c>
      <c r="K1895" t="s">
        <v>60</v>
      </c>
      <c r="L1895" s="2">
        <f t="shared" si="291"/>
        <v>17.039000000000005</v>
      </c>
      <c r="M1895" s="2">
        <f t="shared" si="292"/>
        <v>24.584000000000003</v>
      </c>
      <c r="N1895" s="2">
        <f t="shared" si="298"/>
        <v>7.5449999999999982</v>
      </c>
      <c r="O1895" s="2">
        <f t="shared" si="293"/>
        <v>7.5449999999999982</v>
      </c>
      <c r="P1895" s="2">
        <f t="shared" si="294"/>
        <v>24.584000000000003</v>
      </c>
      <c r="Q1895" s="2">
        <f t="shared" si="295"/>
        <v>30.690693133745512</v>
      </c>
      <c r="R1895">
        <v>1</v>
      </c>
      <c r="S1895">
        <v>0.2</v>
      </c>
      <c r="T1895" s="2">
        <v>24.784000000000002</v>
      </c>
      <c r="U1895" s="3">
        <v>7.7449999999999983</v>
      </c>
      <c r="V1895" s="4">
        <f t="shared" si="299"/>
        <v>31.249999999999989</v>
      </c>
      <c r="W1895" s="2">
        <f t="shared" si="296"/>
        <v>24.784000000000002</v>
      </c>
    </row>
    <row r="1896" spans="1:23" x14ac:dyDescent="0.25">
      <c r="A1896">
        <f t="shared" si="297"/>
        <v>2017</v>
      </c>
      <c r="B1896" s="1">
        <v>43071</v>
      </c>
      <c r="C1896" s="1">
        <v>43074</v>
      </c>
      <c r="D1896" s="1" t="str">
        <f t="shared" si="290"/>
        <v>Dec</v>
      </c>
      <c r="E1896" t="s">
        <v>98</v>
      </c>
      <c r="F1896" t="s">
        <v>1777</v>
      </c>
      <c r="G1896" t="s">
        <v>25</v>
      </c>
      <c r="H1896" t="s">
        <v>26</v>
      </c>
      <c r="I1896" t="s">
        <v>1778</v>
      </c>
      <c r="J1896" t="s">
        <v>36</v>
      </c>
      <c r="K1896" t="s">
        <v>48</v>
      </c>
      <c r="L1896" s="2">
        <f t="shared" si="291"/>
        <v>31.185000000000006</v>
      </c>
      <c r="M1896" s="2">
        <f t="shared" si="292"/>
        <v>34.650000000000006</v>
      </c>
      <c r="N1896" s="2">
        <f t="shared" si="298"/>
        <v>3.4649999999999999</v>
      </c>
      <c r="O1896" s="2">
        <f t="shared" si="293"/>
        <v>10.395</v>
      </c>
      <c r="P1896" s="2">
        <f t="shared" si="294"/>
        <v>103.95000000000002</v>
      </c>
      <c r="Q1896" s="2">
        <f t="shared" si="295"/>
        <v>9.9999999999999982</v>
      </c>
      <c r="R1896">
        <v>3</v>
      </c>
      <c r="S1896">
        <v>0</v>
      </c>
      <c r="T1896" s="2">
        <v>34.650000000000006</v>
      </c>
      <c r="U1896" s="3">
        <v>10.395</v>
      </c>
      <c r="V1896" s="4">
        <f t="shared" si="299"/>
        <v>9.9999999999999982</v>
      </c>
      <c r="W1896" s="2">
        <f t="shared" si="296"/>
        <v>103.95000000000002</v>
      </c>
    </row>
    <row r="1897" spans="1:23" x14ac:dyDescent="0.25">
      <c r="A1897">
        <f t="shared" si="297"/>
        <v>2015</v>
      </c>
      <c r="B1897" s="1">
        <v>42369</v>
      </c>
      <c r="C1897" s="1">
        <v>42373</v>
      </c>
      <c r="D1897" s="1" t="str">
        <f t="shared" si="290"/>
        <v>Dec</v>
      </c>
      <c r="E1897" t="s">
        <v>38</v>
      </c>
      <c r="F1897" t="s">
        <v>432</v>
      </c>
      <c r="G1897" t="s">
        <v>25</v>
      </c>
      <c r="H1897" t="s">
        <v>34</v>
      </c>
      <c r="I1897" t="s">
        <v>887</v>
      </c>
      <c r="J1897" t="s">
        <v>36</v>
      </c>
      <c r="K1897" t="s">
        <v>53</v>
      </c>
      <c r="L1897" s="2">
        <f t="shared" si="291"/>
        <v>411.73650000000004</v>
      </c>
      <c r="M1897" s="2">
        <f t="shared" si="292"/>
        <v>487.78400000000005</v>
      </c>
      <c r="N1897" s="2">
        <f t="shared" si="298"/>
        <v>76.047500000000014</v>
      </c>
      <c r="O1897" s="2">
        <f t="shared" si="293"/>
        <v>152.09500000000003</v>
      </c>
      <c r="P1897" s="2">
        <f t="shared" si="294"/>
        <v>975.5680000000001</v>
      </c>
      <c r="Q1897" s="2">
        <f t="shared" si="295"/>
        <v>15.590404769324129</v>
      </c>
      <c r="R1897">
        <v>2</v>
      </c>
      <c r="S1897">
        <v>0.2</v>
      </c>
      <c r="T1897" s="2">
        <v>487.98400000000004</v>
      </c>
      <c r="U1897" s="3">
        <v>152.49499999999998</v>
      </c>
      <c r="V1897" s="4">
        <f t="shared" si="299"/>
        <v>15.624999999999996</v>
      </c>
      <c r="W1897" s="2">
        <f t="shared" si="296"/>
        <v>975.96800000000007</v>
      </c>
    </row>
    <row r="1898" spans="1:23" x14ac:dyDescent="0.25">
      <c r="A1898">
        <f t="shared" si="297"/>
        <v>2017</v>
      </c>
      <c r="B1898" s="1">
        <v>43011</v>
      </c>
      <c r="C1898" s="1">
        <v>43014</v>
      </c>
      <c r="D1898" s="1" t="str">
        <f t="shared" si="290"/>
        <v>Oct</v>
      </c>
      <c r="E1898" t="s">
        <v>98</v>
      </c>
      <c r="F1898" t="s">
        <v>1779</v>
      </c>
      <c r="G1898" t="s">
        <v>25</v>
      </c>
      <c r="H1898" t="s">
        <v>65</v>
      </c>
      <c r="I1898" t="s">
        <v>1780</v>
      </c>
      <c r="J1898" t="s">
        <v>36</v>
      </c>
      <c r="K1898" t="s">
        <v>53</v>
      </c>
      <c r="L1898" s="2">
        <f t="shared" si="291"/>
        <v>1372.3947000000001</v>
      </c>
      <c r="M1898" s="2">
        <f t="shared" si="292"/>
        <v>1793.98</v>
      </c>
      <c r="N1898" s="2">
        <f t="shared" si="298"/>
        <v>421.58529999999996</v>
      </c>
      <c r="O1898" s="2">
        <f t="shared" si="293"/>
        <v>843.17059999999992</v>
      </c>
      <c r="P1898" s="2">
        <f t="shared" si="294"/>
        <v>3587.96</v>
      </c>
      <c r="Q1898" s="2">
        <f t="shared" si="295"/>
        <v>23.5</v>
      </c>
      <c r="R1898">
        <v>2</v>
      </c>
      <c r="S1898">
        <v>0</v>
      </c>
      <c r="T1898" s="2">
        <v>1793.98</v>
      </c>
      <c r="U1898" s="3">
        <v>843.17059999999992</v>
      </c>
      <c r="V1898" s="4">
        <f t="shared" si="299"/>
        <v>23.5</v>
      </c>
      <c r="W1898" s="2">
        <f t="shared" si="296"/>
        <v>3587.96</v>
      </c>
    </row>
    <row r="1899" spans="1:23" x14ac:dyDescent="0.25">
      <c r="A1899">
        <f t="shared" si="297"/>
        <v>2014</v>
      </c>
      <c r="B1899" s="1">
        <v>41880</v>
      </c>
      <c r="C1899" s="1">
        <v>41884</v>
      </c>
      <c r="D1899" s="1" t="str">
        <f t="shared" si="290"/>
        <v>Aug</v>
      </c>
      <c r="E1899" t="s">
        <v>23</v>
      </c>
      <c r="F1899" t="s">
        <v>1181</v>
      </c>
      <c r="G1899" t="s">
        <v>25</v>
      </c>
      <c r="H1899" t="s">
        <v>26</v>
      </c>
      <c r="I1899" t="s">
        <v>1781</v>
      </c>
      <c r="J1899" t="s">
        <v>36</v>
      </c>
      <c r="K1899" t="s">
        <v>92</v>
      </c>
      <c r="L1899" s="2">
        <f t="shared" si="291"/>
        <v>24.4053</v>
      </c>
      <c r="M1899" s="2">
        <f t="shared" si="292"/>
        <v>29.608000000000001</v>
      </c>
      <c r="N1899" s="2">
        <f t="shared" si="298"/>
        <v>5.2027000000000001</v>
      </c>
      <c r="O1899" s="2">
        <f t="shared" si="293"/>
        <v>10.4054</v>
      </c>
      <c r="P1899" s="2">
        <f t="shared" si="294"/>
        <v>59.216000000000001</v>
      </c>
      <c r="Q1899" s="2">
        <f t="shared" si="295"/>
        <v>17.571940016211833</v>
      </c>
      <c r="R1899">
        <v>2</v>
      </c>
      <c r="S1899">
        <v>0.2</v>
      </c>
      <c r="T1899" s="2">
        <v>29.808</v>
      </c>
      <c r="U1899" s="3">
        <v>10.805399999999997</v>
      </c>
      <c r="V1899" s="4">
        <f t="shared" si="299"/>
        <v>18.124999999999993</v>
      </c>
      <c r="W1899" s="2">
        <f t="shared" si="296"/>
        <v>59.616</v>
      </c>
    </row>
    <row r="1900" spans="1:23" x14ac:dyDescent="0.25">
      <c r="A1900">
        <f t="shared" si="297"/>
        <v>2014</v>
      </c>
      <c r="B1900" s="1">
        <v>41880</v>
      </c>
      <c r="C1900" s="1">
        <v>41884</v>
      </c>
      <c r="D1900" s="1" t="str">
        <f t="shared" si="290"/>
        <v>Aug</v>
      </c>
      <c r="E1900" t="s">
        <v>23</v>
      </c>
      <c r="F1900" t="s">
        <v>1181</v>
      </c>
      <c r="G1900" t="s">
        <v>25</v>
      </c>
      <c r="H1900" t="s">
        <v>26</v>
      </c>
      <c r="I1900" t="s">
        <v>1782</v>
      </c>
      <c r="J1900" t="s">
        <v>36</v>
      </c>
      <c r="K1900" t="s">
        <v>53</v>
      </c>
      <c r="L1900" s="2">
        <f t="shared" si="291"/>
        <v>589.37200000000007</v>
      </c>
      <c r="M1900" s="2">
        <f t="shared" si="292"/>
        <v>504.47600000000011</v>
      </c>
      <c r="N1900" s="2">
        <f t="shared" si="298"/>
        <v>-84.895999999999958</v>
      </c>
      <c r="O1900" s="2">
        <f t="shared" si="293"/>
        <v>-339.58399999999983</v>
      </c>
      <c r="P1900" s="2">
        <f t="shared" si="294"/>
        <v>2017.9040000000005</v>
      </c>
      <c r="Q1900" s="2">
        <f t="shared" si="295"/>
        <v>-16.82855081312093</v>
      </c>
      <c r="R1900">
        <v>4</v>
      </c>
      <c r="S1900">
        <v>0.7</v>
      </c>
      <c r="T1900" s="2">
        <v>505.1760000000001</v>
      </c>
      <c r="U1900" s="3">
        <v>-336.78399999999988</v>
      </c>
      <c r="V1900" s="4">
        <f t="shared" si="299"/>
        <v>-16.666666666666657</v>
      </c>
      <c r="W1900" s="2">
        <f t="shared" si="296"/>
        <v>2020.7040000000004</v>
      </c>
    </row>
    <row r="1901" spans="1:23" x14ac:dyDescent="0.25">
      <c r="A1901">
        <f t="shared" si="297"/>
        <v>2014</v>
      </c>
      <c r="B1901" s="1">
        <v>41880</v>
      </c>
      <c r="C1901" s="1">
        <v>41884</v>
      </c>
      <c r="D1901" s="1" t="str">
        <f t="shared" si="290"/>
        <v>Aug</v>
      </c>
      <c r="E1901" t="s">
        <v>23</v>
      </c>
      <c r="F1901" t="s">
        <v>1181</v>
      </c>
      <c r="G1901" t="s">
        <v>25</v>
      </c>
      <c r="H1901" t="s">
        <v>26</v>
      </c>
      <c r="I1901" t="s">
        <v>690</v>
      </c>
      <c r="J1901" t="s">
        <v>28</v>
      </c>
      <c r="K1901" t="s">
        <v>41</v>
      </c>
      <c r="L1901" s="2">
        <f t="shared" si="291"/>
        <v>210.98000000000002</v>
      </c>
      <c r="M1901" s="2">
        <f t="shared" si="292"/>
        <v>173.60850000000002</v>
      </c>
      <c r="N1901" s="2">
        <f t="shared" si="298"/>
        <v>-37.371499999999997</v>
      </c>
      <c r="O1901" s="2">
        <f t="shared" si="293"/>
        <v>-112.11449999999999</v>
      </c>
      <c r="P1901" s="2">
        <f t="shared" si="294"/>
        <v>520.82550000000003</v>
      </c>
      <c r="Q1901" s="2">
        <f t="shared" si="295"/>
        <v>-21.526307755668643</v>
      </c>
      <c r="R1901">
        <v>3</v>
      </c>
      <c r="S1901">
        <v>0.45</v>
      </c>
      <c r="T1901" s="2">
        <v>174.05850000000001</v>
      </c>
      <c r="U1901" s="3">
        <v>-110.76450000000001</v>
      </c>
      <c r="V1901" s="4">
        <f t="shared" si="299"/>
        <v>-21.212121212121211</v>
      </c>
      <c r="W1901" s="2">
        <f t="shared" si="296"/>
        <v>522.17550000000006</v>
      </c>
    </row>
    <row r="1902" spans="1:23" x14ac:dyDescent="0.25">
      <c r="A1902">
        <f t="shared" si="297"/>
        <v>2016</v>
      </c>
      <c r="B1902" s="1">
        <v>42550</v>
      </c>
      <c r="C1902" s="1">
        <v>42554</v>
      </c>
      <c r="D1902" s="1" t="str">
        <f t="shared" si="290"/>
        <v>Jun</v>
      </c>
      <c r="E1902" t="s">
        <v>23</v>
      </c>
      <c r="F1902" t="s">
        <v>1547</v>
      </c>
      <c r="G1902" t="s">
        <v>25</v>
      </c>
      <c r="H1902" t="s">
        <v>26</v>
      </c>
      <c r="I1902" t="s">
        <v>1385</v>
      </c>
      <c r="J1902" t="s">
        <v>36</v>
      </c>
      <c r="K1902" t="s">
        <v>43</v>
      </c>
      <c r="L1902" s="2">
        <f t="shared" si="291"/>
        <v>188.68199999999999</v>
      </c>
      <c r="M1902" s="2">
        <f t="shared" si="292"/>
        <v>191.88</v>
      </c>
      <c r="N1902" s="2">
        <f t="shared" si="298"/>
        <v>3.1980000000000075</v>
      </c>
      <c r="O1902" s="2">
        <f t="shared" si="293"/>
        <v>19.188000000000045</v>
      </c>
      <c r="P1902" s="2">
        <f t="shared" si="294"/>
        <v>1151.28</v>
      </c>
      <c r="Q1902" s="2">
        <f t="shared" si="295"/>
        <v>1.6666666666666705</v>
      </c>
      <c r="R1902">
        <v>6</v>
      </c>
      <c r="S1902">
        <v>0</v>
      </c>
      <c r="T1902" s="2">
        <v>191.88</v>
      </c>
      <c r="U1902" s="3">
        <v>19.188000000000002</v>
      </c>
      <c r="V1902" s="4">
        <f t="shared" si="299"/>
        <v>1.666666666666667</v>
      </c>
      <c r="W1902" s="2">
        <f t="shared" si="296"/>
        <v>1151.28</v>
      </c>
    </row>
    <row r="1903" spans="1:23" x14ac:dyDescent="0.25">
      <c r="A1903">
        <f t="shared" si="297"/>
        <v>2016</v>
      </c>
      <c r="B1903" s="1">
        <v>42602</v>
      </c>
      <c r="C1903" s="1">
        <v>42605</v>
      </c>
      <c r="D1903" s="1" t="str">
        <f t="shared" si="290"/>
        <v>Aug</v>
      </c>
      <c r="E1903" t="s">
        <v>98</v>
      </c>
      <c r="F1903" t="s">
        <v>385</v>
      </c>
      <c r="G1903" t="s">
        <v>64</v>
      </c>
      <c r="H1903" t="s">
        <v>65</v>
      </c>
      <c r="I1903" t="s">
        <v>1783</v>
      </c>
      <c r="J1903" t="s">
        <v>50</v>
      </c>
      <c r="K1903" t="s">
        <v>51</v>
      </c>
      <c r="L1903" s="2">
        <f t="shared" si="291"/>
        <v>12.784699999999999</v>
      </c>
      <c r="M1903" s="2">
        <f t="shared" si="292"/>
        <v>14.78</v>
      </c>
      <c r="N1903" s="2">
        <f t="shared" si="298"/>
        <v>1.9953000000000003</v>
      </c>
      <c r="O1903" s="2">
        <f t="shared" si="293"/>
        <v>3.9906000000000006</v>
      </c>
      <c r="P1903" s="2">
        <f t="shared" si="294"/>
        <v>29.56</v>
      </c>
      <c r="Q1903" s="2">
        <f t="shared" si="295"/>
        <v>13.500000000000004</v>
      </c>
      <c r="R1903">
        <v>2</v>
      </c>
      <c r="S1903">
        <v>0</v>
      </c>
      <c r="T1903" s="2">
        <v>14.78</v>
      </c>
      <c r="U1903" s="3">
        <v>3.9906000000000006</v>
      </c>
      <c r="V1903" s="4">
        <f t="shared" si="299"/>
        <v>13.500000000000004</v>
      </c>
      <c r="W1903" s="2">
        <f t="shared" si="296"/>
        <v>29.56</v>
      </c>
    </row>
    <row r="1904" spans="1:23" x14ac:dyDescent="0.25">
      <c r="A1904">
        <f t="shared" si="297"/>
        <v>2017</v>
      </c>
      <c r="B1904" s="1">
        <v>43029</v>
      </c>
      <c r="C1904" s="1">
        <v>43030</v>
      </c>
      <c r="D1904" s="1" t="str">
        <f t="shared" si="290"/>
        <v>Oct</v>
      </c>
      <c r="E1904" t="s">
        <v>98</v>
      </c>
      <c r="F1904" t="s">
        <v>1499</v>
      </c>
      <c r="G1904" t="s">
        <v>33</v>
      </c>
      <c r="H1904" t="s">
        <v>34</v>
      </c>
      <c r="I1904" t="s">
        <v>1004</v>
      </c>
      <c r="J1904" t="s">
        <v>36</v>
      </c>
      <c r="K1904" t="s">
        <v>60</v>
      </c>
      <c r="L1904" s="2">
        <f t="shared" si="291"/>
        <v>3.369600000000001</v>
      </c>
      <c r="M1904" s="2">
        <f t="shared" si="292"/>
        <v>4.9840000000000009</v>
      </c>
      <c r="N1904" s="2">
        <f t="shared" si="298"/>
        <v>1.6143999999999998</v>
      </c>
      <c r="O1904" s="2">
        <f t="shared" si="293"/>
        <v>1.6143999999999998</v>
      </c>
      <c r="P1904" s="2">
        <f t="shared" si="294"/>
        <v>4.9840000000000009</v>
      </c>
      <c r="Q1904" s="2">
        <f t="shared" si="295"/>
        <v>32.391653290529689</v>
      </c>
      <c r="R1904">
        <v>1</v>
      </c>
      <c r="S1904">
        <v>0.2</v>
      </c>
      <c r="T1904" s="2">
        <v>5.1840000000000011</v>
      </c>
      <c r="U1904" s="3">
        <v>1.8144</v>
      </c>
      <c r="V1904" s="4">
        <f t="shared" si="299"/>
        <v>34.999999999999993</v>
      </c>
      <c r="W1904" s="2">
        <f t="shared" si="296"/>
        <v>5.1840000000000011</v>
      </c>
    </row>
    <row r="1905" spans="1:23" x14ac:dyDescent="0.25">
      <c r="A1905">
        <f t="shared" si="297"/>
        <v>2017</v>
      </c>
      <c r="B1905" s="1">
        <v>43029</v>
      </c>
      <c r="C1905" s="1">
        <v>43030</v>
      </c>
      <c r="D1905" s="1" t="str">
        <f t="shared" si="290"/>
        <v>Oct</v>
      </c>
      <c r="E1905" t="s">
        <v>98</v>
      </c>
      <c r="F1905" t="s">
        <v>1499</v>
      </c>
      <c r="G1905" t="s">
        <v>33</v>
      </c>
      <c r="H1905" t="s">
        <v>34</v>
      </c>
      <c r="I1905" t="s">
        <v>1784</v>
      </c>
      <c r="J1905" t="s">
        <v>28</v>
      </c>
      <c r="K1905" t="s">
        <v>31</v>
      </c>
      <c r="L1905" s="2">
        <f t="shared" si="291"/>
        <v>454.55600000000004</v>
      </c>
      <c r="M1905" s="2">
        <f t="shared" si="292"/>
        <v>478.28000000000003</v>
      </c>
      <c r="N1905" s="2">
        <f t="shared" si="298"/>
        <v>23.72399999999999</v>
      </c>
      <c r="O1905" s="2">
        <f t="shared" si="293"/>
        <v>47.447999999999979</v>
      </c>
      <c r="P1905" s="2">
        <f t="shared" si="294"/>
        <v>956.56000000000006</v>
      </c>
      <c r="Q1905" s="2">
        <f t="shared" si="295"/>
        <v>4.9602743163000724</v>
      </c>
      <c r="R1905">
        <v>2</v>
      </c>
      <c r="S1905">
        <v>0.2</v>
      </c>
      <c r="T1905" s="2">
        <v>478.48</v>
      </c>
      <c r="U1905" s="3">
        <v>47.848000000000013</v>
      </c>
      <c r="V1905" s="4">
        <f t="shared" si="299"/>
        <v>5.0000000000000009</v>
      </c>
      <c r="W1905" s="2">
        <f t="shared" si="296"/>
        <v>956.96</v>
      </c>
    </row>
    <row r="1906" spans="1:23" x14ac:dyDescent="0.25">
      <c r="A1906">
        <f t="shared" si="297"/>
        <v>2017</v>
      </c>
      <c r="B1906" s="1">
        <v>43029</v>
      </c>
      <c r="C1906" s="1">
        <v>43030</v>
      </c>
      <c r="D1906" s="1" t="str">
        <f t="shared" si="290"/>
        <v>Oct</v>
      </c>
      <c r="E1906" t="s">
        <v>98</v>
      </c>
      <c r="F1906" t="s">
        <v>1499</v>
      </c>
      <c r="G1906" t="s">
        <v>33</v>
      </c>
      <c r="H1906" t="s">
        <v>34</v>
      </c>
      <c r="I1906" t="s">
        <v>1419</v>
      </c>
      <c r="J1906" t="s">
        <v>50</v>
      </c>
      <c r="K1906" t="s">
        <v>86</v>
      </c>
      <c r="L1906" s="2">
        <f t="shared" si="291"/>
        <v>25.027500000000003</v>
      </c>
      <c r="M1906" s="2">
        <f t="shared" si="292"/>
        <v>28.200000000000003</v>
      </c>
      <c r="N1906" s="2">
        <f t="shared" si="298"/>
        <v>3.1724999999999994</v>
      </c>
      <c r="O1906" s="2">
        <f t="shared" si="293"/>
        <v>6.3449999999999989</v>
      </c>
      <c r="P1906" s="2">
        <f t="shared" si="294"/>
        <v>56.400000000000006</v>
      </c>
      <c r="Q1906" s="2">
        <f t="shared" si="295"/>
        <v>11.249999999999998</v>
      </c>
      <c r="R1906">
        <v>2</v>
      </c>
      <c r="S1906">
        <v>0.2</v>
      </c>
      <c r="T1906" s="2">
        <v>28.400000000000002</v>
      </c>
      <c r="U1906" s="3">
        <v>6.7449999999999983</v>
      </c>
      <c r="V1906" s="4">
        <f t="shared" si="299"/>
        <v>11.874999999999996</v>
      </c>
      <c r="W1906" s="2">
        <f t="shared" si="296"/>
        <v>56.800000000000004</v>
      </c>
    </row>
    <row r="1907" spans="1:23" x14ac:dyDescent="0.25">
      <c r="A1907">
        <f t="shared" si="297"/>
        <v>2017</v>
      </c>
      <c r="B1907" s="1">
        <v>43029</v>
      </c>
      <c r="C1907" s="1">
        <v>43032</v>
      </c>
      <c r="D1907" s="1" t="str">
        <f t="shared" si="290"/>
        <v>Oct</v>
      </c>
      <c r="E1907" t="s">
        <v>98</v>
      </c>
      <c r="F1907" t="s">
        <v>1785</v>
      </c>
      <c r="G1907" t="s">
        <v>33</v>
      </c>
      <c r="H1907" t="s">
        <v>65</v>
      </c>
      <c r="I1907" t="s">
        <v>660</v>
      </c>
      <c r="J1907" t="s">
        <v>36</v>
      </c>
      <c r="K1907" t="s">
        <v>43</v>
      </c>
      <c r="L1907" s="2">
        <f t="shared" si="291"/>
        <v>907.98360000000002</v>
      </c>
      <c r="M1907" s="2">
        <f t="shared" si="292"/>
        <v>909.12</v>
      </c>
      <c r="N1907" s="2">
        <f t="shared" si="298"/>
        <v>1.1363999999999805</v>
      </c>
      <c r="O1907" s="2">
        <f t="shared" si="293"/>
        <v>9.0911999999998443</v>
      </c>
      <c r="P1907" s="2">
        <f t="shared" si="294"/>
        <v>7272.96</v>
      </c>
      <c r="Q1907" s="2">
        <f t="shared" si="295"/>
        <v>0.12499999999999786</v>
      </c>
      <c r="R1907">
        <v>8</v>
      </c>
      <c r="S1907">
        <v>0</v>
      </c>
      <c r="T1907" s="2">
        <v>909.12</v>
      </c>
      <c r="U1907" s="3">
        <v>9.091199999999958</v>
      </c>
      <c r="V1907" s="4">
        <f t="shared" si="299"/>
        <v>0.12499999999999942</v>
      </c>
      <c r="W1907" s="2">
        <f t="shared" si="296"/>
        <v>7272.96</v>
      </c>
    </row>
    <row r="1908" spans="1:23" x14ac:dyDescent="0.25">
      <c r="A1908">
        <f t="shared" si="297"/>
        <v>2016</v>
      </c>
      <c r="B1908" s="1">
        <v>42507</v>
      </c>
      <c r="C1908" s="1">
        <v>42511</v>
      </c>
      <c r="D1908" s="1" t="str">
        <f t="shared" si="290"/>
        <v>May</v>
      </c>
      <c r="E1908" t="s">
        <v>38</v>
      </c>
      <c r="F1908" t="s">
        <v>1716</v>
      </c>
      <c r="G1908" t="s">
        <v>33</v>
      </c>
      <c r="H1908" t="s">
        <v>26</v>
      </c>
      <c r="I1908" t="s">
        <v>1786</v>
      </c>
      <c r="J1908" t="s">
        <v>36</v>
      </c>
      <c r="K1908" t="s">
        <v>53</v>
      </c>
      <c r="L1908" s="2">
        <f t="shared" si="291"/>
        <v>4.0344000000000007</v>
      </c>
      <c r="M1908" s="2">
        <f t="shared" si="292"/>
        <v>2.2520000000000007</v>
      </c>
      <c r="N1908" s="2">
        <f t="shared" si="298"/>
        <v>-1.7824</v>
      </c>
      <c r="O1908" s="2">
        <f t="shared" si="293"/>
        <v>-3.5648</v>
      </c>
      <c r="P1908" s="2">
        <f t="shared" si="294"/>
        <v>4.5040000000000013</v>
      </c>
      <c r="Q1908" s="2">
        <f t="shared" si="295"/>
        <v>-79.147424511545267</v>
      </c>
      <c r="R1908">
        <v>2</v>
      </c>
      <c r="S1908">
        <v>0.7</v>
      </c>
      <c r="T1908" s="2">
        <v>2.9520000000000004</v>
      </c>
      <c r="U1908" s="3">
        <v>-2.1648000000000005</v>
      </c>
      <c r="V1908" s="4">
        <f t="shared" si="299"/>
        <v>-36.666666666666671</v>
      </c>
      <c r="W1908" s="2">
        <f t="shared" si="296"/>
        <v>5.9040000000000008</v>
      </c>
    </row>
    <row r="1909" spans="1:23" x14ac:dyDescent="0.25">
      <c r="A1909">
        <f t="shared" si="297"/>
        <v>2016</v>
      </c>
      <c r="B1909" s="1">
        <v>42507</v>
      </c>
      <c r="C1909" s="1">
        <v>42511</v>
      </c>
      <c r="D1909" s="1" t="str">
        <f t="shared" si="290"/>
        <v>May</v>
      </c>
      <c r="E1909" t="s">
        <v>38</v>
      </c>
      <c r="F1909" t="s">
        <v>1716</v>
      </c>
      <c r="G1909" t="s">
        <v>33</v>
      </c>
      <c r="H1909" t="s">
        <v>26</v>
      </c>
      <c r="I1909" t="s">
        <v>767</v>
      </c>
      <c r="J1909" t="s">
        <v>36</v>
      </c>
      <c r="K1909" t="s">
        <v>53</v>
      </c>
      <c r="L1909" s="2">
        <f t="shared" si="291"/>
        <v>30.620400000000011</v>
      </c>
      <c r="M1909" s="2">
        <f t="shared" si="292"/>
        <v>26.318000000000008</v>
      </c>
      <c r="N1909" s="2">
        <f t="shared" si="298"/>
        <v>-4.3024000000000022</v>
      </c>
      <c r="O1909" s="2">
        <f t="shared" si="293"/>
        <v>-25.814400000000013</v>
      </c>
      <c r="P1909" s="2">
        <f t="shared" si="294"/>
        <v>157.90800000000004</v>
      </c>
      <c r="Q1909" s="2">
        <f t="shared" si="295"/>
        <v>-16.347746789269703</v>
      </c>
      <c r="R1909">
        <v>6</v>
      </c>
      <c r="S1909">
        <v>0.7</v>
      </c>
      <c r="T1909" s="2">
        <v>27.018000000000008</v>
      </c>
      <c r="U1909" s="3">
        <v>-21.61440000000001</v>
      </c>
      <c r="V1909" s="4">
        <f t="shared" si="299"/>
        <v>-13.333333333333336</v>
      </c>
      <c r="W1909" s="2">
        <f t="shared" si="296"/>
        <v>162.10800000000006</v>
      </c>
    </row>
    <row r="1910" spans="1:23" x14ac:dyDescent="0.25">
      <c r="A1910">
        <f t="shared" si="297"/>
        <v>2015</v>
      </c>
      <c r="B1910" s="1">
        <v>42038</v>
      </c>
      <c r="C1910" s="1">
        <v>42039</v>
      </c>
      <c r="D1910" s="1" t="str">
        <f t="shared" si="290"/>
        <v>Feb</v>
      </c>
      <c r="E1910" t="s">
        <v>98</v>
      </c>
      <c r="F1910" t="s">
        <v>1495</v>
      </c>
      <c r="G1910" t="s">
        <v>33</v>
      </c>
      <c r="H1910" t="s">
        <v>34</v>
      </c>
      <c r="I1910" t="s">
        <v>1787</v>
      </c>
      <c r="J1910" t="s">
        <v>28</v>
      </c>
      <c r="K1910" t="s">
        <v>46</v>
      </c>
      <c r="L1910" s="2">
        <f t="shared" si="291"/>
        <v>126.65099999999998</v>
      </c>
      <c r="M1910" s="2">
        <f t="shared" si="292"/>
        <v>136.91999999999999</v>
      </c>
      <c r="N1910" s="2">
        <f t="shared" si="298"/>
        <v>10.269000000000005</v>
      </c>
      <c r="O1910" s="2">
        <f t="shared" si="293"/>
        <v>41.076000000000022</v>
      </c>
      <c r="P1910" s="2">
        <f t="shared" si="294"/>
        <v>547.67999999999995</v>
      </c>
      <c r="Q1910" s="2">
        <f t="shared" si="295"/>
        <v>7.5000000000000053</v>
      </c>
      <c r="R1910">
        <v>4</v>
      </c>
      <c r="S1910">
        <v>0</v>
      </c>
      <c r="T1910" s="2">
        <v>136.91999999999999</v>
      </c>
      <c r="U1910" s="3">
        <v>41.075999999999993</v>
      </c>
      <c r="V1910" s="4">
        <f t="shared" si="299"/>
        <v>7.5</v>
      </c>
      <c r="W1910" s="2">
        <f t="shared" si="296"/>
        <v>547.67999999999995</v>
      </c>
    </row>
    <row r="1911" spans="1:23" x14ac:dyDescent="0.25">
      <c r="A1911">
        <f t="shared" si="297"/>
        <v>2017</v>
      </c>
      <c r="B1911" s="1">
        <v>43087</v>
      </c>
      <c r="C1911" s="1">
        <v>43092</v>
      </c>
      <c r="D1911" s="1" t="str">
        <f t="shared" si="290"/>
        <v>Dec</v>
      </c>
      <c r="E1911" t="s">
        <v>38</v>
      </c>
      <c r="F1911" t="s">
        <v>1788</v>
      </c>
      <c r="G1911" t="s">
        <v>25</v>
      </c>
      <c r="H1911" t="s">
        <v>80</v>
      </c>
      <c r="I1911" t="s">
        <v>1789</v>
      </c>
      <c r="J1911" t="s">
        <v>28</v>
      </c>
      <c r="K1911" t="s">
        <v>46</v>
      </c>
      <c r="L1911" s="2">
        <f t="shared" si="291"/>
        <v>14.694000000000001</v>
      </c>
      <c r="M1911" s="2">
        <f t="shared" si="292"/>
        <v>18.96</v>
      </c>
      <c r="N1911" s="2">
        <f t="shared" si="298"/>
        <v>4.266</v>
      </c>
      <c r="O1911" s="2">
        <f t="shared" si="293"/>
        <v>8.532</v>
      </c>
      <c r="P1911" s="2">
        <f t="shared" si="294"/>
        <v>37.92</v>
      </c>
      <c r="Q1911" s="2">
        <f t="shared" si="295"/>
        <v>22.499999999999996</v>
      </c>
      <c r="R1911">
        <v>2</v>
      </c>
      <c r="S1911">
        <v>0</v>
      </c>
      <c r="T1911" s="2">
        <v>18.96</v>
      </c>
      <c r="U1911" s="3">
        <v>8.532</v>
      </c>
      <c r="V1911" s="4">
        <f t="shared" si="299"/>
        <v>22.499999999999996</v>
      </c>
      <c r="W1911" s="2">
        <f t="shared" si="296"/>
        <v>37.92</v>
      </c>
    </row>
    <row r="1912" spans="1:23" x14ac:dyDescent="0.25">
      <c r="A1912">
        <f t="shared" si="297"/>
        <v>2016</v>
      </c>
      <c r="B1912" s="1">
        <v>42689</v>
      </c>
      <c r="C1912" s="1">
        <v>42696</v>
      </c>
      <c r="D1912" s="1" t="str">
        <f t="shared" si="290"/>
        <v>Nov</v>
      </c>
      <c r="E1912" t="s">
        <v>38</v>
      </c>
      <c r="F1912" t="s">
        <v>161</v>
      </c>
      <c r="G1912" t="s">
        <v>33</v>
      </c>
      <c r="H1912" t="s">
        <v>34</v>
      </c>
      <c r="I1912" t="s">
        <v>375</v>
      </c>
      <c r="J1912" t="s">
        <v>50</v>
      </c>
      <c r="K1912" t="s">
        <v>86</v>
      </c>
      <c r="L1912" s="2">
        <f t="shared" si="291"/>
        <v>85.806700000000006</v>
      </c>
      <c r="M1912" s="2">
        <f t="shared" si="292"/>
        <v>99.390000000000015</v>
      </c>
      <c r="N1912" s="2">
        <f t="shared" si="298"/>
        <v>13.583300000000008</v>
      </c>
      <c r="O1912" s="2">
        <f t="shared" si="293"/>
        <v>40.749900000000025</v>
      </c>
      <c r="P1912" s="2">
        <f t="shared" si="294"/>
        <v>298.17000000000007</v>
      </c>
      <c r="Q1912" s="2">
        <f t="shared" si="295"/>
        <v>13.666666666666671</v>
      </c>
      <c r="R1912">
        <v>3</v>
      </c>
      <c r="S1912">
        <v>0</v>
      </c>
      <c r="T1912" s="2">
        <v>99.390000000000015</v>
      </c>
      <c r="U1912" s="3">
        <v>40.749900000000004</v>
      </c>
      <c r="V1912" s="4">
        <f t="shared" si="299"/>
        <v>13.666666666666666</v>
      </c>
      <c r="W1912" s="2">
        <f t="shared" si="296"/>
        <v>298.17000000000007</v>
      </c>
    </row>
    <row r="1913" spans="1:23" x14ac:dyDescent="0.25">
      <c r="A1913">
        <f t="shared" si="297"/>
        <v>2017</v>
      </c>
      <c r="B1913" s="1">
        <v>42919</v>
      </c>
      <c r="C1913" s="1">
        <v>42922</v>
      </c>
      <c r="D1913" s="1" t="str">
        <f t="shared" si="290"/>
        <v>Jul</v>
      </c>
      <c r="E1913" t="s">
        <v>23</v>
      </c>
      <c r="F1913" t="s">
        <v>1291</v>
      </c>
      <c r="G1913" t="s">
        <v>33</v>
      </c>
      <c r="H1913" t="s">
        <v>65</v>
      </c>
      <c r="I1913" t="s">
        <v>1790</v>
      </c>
      <c r="J1913" t="s">
        <v>36</v>
      </c>
      <c r="K1913" t="s">
        <v>60</v>
      </c>
      <c r="L1913" s="2">
        <f t="shared" si="291"/>
        <v>260.69030000000004</v>
      </c>
      <c r="M1913" s="2">
        <f t="shared" si="292"/>
        <v>273.69600000000003</v>
      </c>
      <c r="N1913" s="2">
        <f t="shared" si="298"/>
        <v>13.00569999999999</v>
      </c>
      <c r="O1913" s="2">
        <f t="shared" si="293"/>
        <v>91.039899999999932</v>
      </c>
      <c r="P1913" s="2">
        <f t="shared" si="294"/>
        <v>1915.8720000000003</v>
      </c>
      <c r="Q1913" s="2">
        <f t="shared" si="295"/>
        <v>4.7518779960247821</v>
      </c>
      <c r="R1913">
        <v>7</v>
      </c>
      <c r="S1913">
        <v>0.2</v>
      </c>
      <c r="T1913" s="2">
        <v>273.89600000000002</v>
      </c>
      <c r="U1913" s="3">
        <v>92.43989999999998</v>
      </c>
      <c r="V1913" s="4">
        <f t="shared" si="299"/>
        <v>4.8214285714285703</v>
      </c>
      <c r="W1913" s="2">
        <f t="shared" si="296"/>
        <v>1917.2720000000002</v>
      </c>
    </row>
    <row r="1914" spans="1:23" x14ac:dyDescent="0.25">
      <c r="A1914">
        <f t="shared" si="297"/>
        <v>2017</v>
      </c>
      <c r="B1914" s="1">
        <v>42919</v>
      </c>
      <c r="C1914" s="1">
        <v>42922</v>
      </c>
      <c r="D1914" s="1" t="str">
        <f t="shared" si="290"/>
        <v>Jul</v>
      </c>
      <c r="E1914" t="s">
        <v>23</v>
      </c>
      <c r="F1914" t="s">
        <v>1291</v>
      </c>
      <c r="G1914" t="s">
        <v>33</v>
      </c>
      <c r="H1914" t="s">
        <v>65</v>
      </c>
      <c r="I1914" t="s">
        <v>1791</v>
      </c>
      <c r="J1914" t="s">
        <v>50</v>
      </c>
      <c r="K1914" t="s">
        <v>286</v>
      </c>
      <c r="L1914" s="2">
        <f t="shared" si="291"/>
        <v>580.54500000000007</v>
      </c>
      <c r="M1914" s="2">
        <f t="shared" si="292"/>
        <v>596.73200000000008</v>
      </c>
      <c r="N1914" s="2">
        <f t="shared" si="298"/>
        <v>16.187000000000012</v>
      </c>
      <c r="O1914" s="2">
        <f t="shared" si="293"/>
        <v>48.561000000000035</v>
      </c>
      <c r="P1914" s="2">
        <f t="shared" si="294"/>
        <v>1790.1960000000004</v>
      </c>
      <c r="Q1914" s="2">
        <f t="shared" si="295"/>
        <v>2.7126080049335393</v>
      </c>
      <c r="R1914">
        <v>3</v>
      </c>
      <c r="S1914">
        <v>0.4</v>
      </c>
      <c r="T1914" s="2">
        <v>597.13200000000006</v>
      </c>
      <c r="U1914" s="3">
        <v>49.760999999999967</v>
      </c>
      <c r="V1914" s="4">
        <f t="shared" si="299"/>
        <v>2.7777777777777755</v>
      </c>
      <c r="W1914" s="2">
        <f t="shared" si="296"/>
        <v>1791.3960000000002</v>
      </c>
    </row>
    <row r="1915" spans="1:23" x14ac:dyDescent="0.25">
      <c r="A1915">
        <f t="shared" si="297"/>
        <v>2014</v>
      </c>
      <c r="B1915" s="1">
        <v>41654</v>
      </c>
      <c r="C1915" s="1">
        <v>41656</v>
      </c>
      <c r="D1915" s="1" t="str">
        <f t="shared" si="290"/>
        <v>Jan</v>
      </c>
      <c r="E1915" t="s">
        <v>98</v>
      </c>
      <c r="F1915" t="s">
        <v>1792</v>
      </c>
      <c r="G1915" t="s">
        <v>25</v>
      </c>
      <c r="H1915" t="s">
        <v>26</v>
      </c>
      <c r="I1915" t="s">
        <v>419</v>
      </c>
      <c r="J1915" t="s">
        <v>50</v>
      </c>
      <c r="K1915" t="s">
        <v>86</v>
      </c>
      <c r="L1915" s="2">
        <f t="shared" si="291"/>
        <v>136.75439999999998</v>
      </c>
      <c r="M1915" s="2">
        <f t="shared" si="292"/>
        <v>149.94999999999999</v>
      </c>
      <c r="N1915" s="2">
        <f t="shared" si="298"/>
        <v>13.195600000000013</v>
      </c>
      <c r="O1915" s="2">
        <f t="shared" si="293"/>
        <v>65.978000000000065</v>
      </c>
      <c r="P1915" s="2">
        <f t="shared" si="294"/>
        <v>749.75</v>
      </c>
      <c r="Q1915" s="2">
        <f t="shared" si="295"/>
        <v>8.8000000000000096</v>
      </c>
      <c r="R1915">
        <v>5</v>
      </c>
      <c r="S1915">
        <v>0</v>
      </c>
      <c r="T1915" s="2">
        <v>149.94999999999999</v>
      </c>
      <c r="U1915" s="3">
        <v>65.978000000000009</v>
      </c>
      <c r="V1915" s="4">
        <f t="shared" si="299"/>
        <v>8.8000000000000007</v>
      </c>
      <c r="W1915" s="2">
        <f t="shared" si="296"/>
        <v>749.75</v>
      </c>
    </row>
    <row r="1916" spans="1:23" x14ac:dyDescent="0.25">
      <c r="A1916">
        <f t="shared" si="297"/>
        <v>2017</v>
      </c>
      <c r="B1916" s="1">
        <v>42855</v>
      </c>
      <c r="C1916" s="1">
        <v>42860</v>
      </c>
      <c r="D1916" s="1" t="str">
        <f t="shared" si="290"/>
        <v>Apr</v>
      </c>
      <c r="E1916" t="s">
        <v>38</v>
      </c>
      <c r="F1916" t="s">
        <v>1166</v>
      </c>
      <c r="G1916" t="s">
        <v>64</v>
      </c>
      <c r="H1916" t="s">
        <v>26</v>
      </c>
      <c r="I1916" t="s">
        <v>1793</v>
      </c>
      <c r="J1916" t="s">
        <v>36</v>
      </c>
      <c r="K1916" t="s">
        <v>37</v>
      </c>
      <c r="L1916" s="2">
        <f t="shared" si="291"/>
        <v>3.7727999999999997</v>
      </c>
      <c r="M1916" s="2">
        <f t="shared" si="292"/>
        <v>4.4079999999999995</v>
      </c>
      <c r="N1916" s="2">
        <f t="shared" si="298"/>
        <v>0.63519999999999976</v>
      </c>
      <c r="O1916" s="2">
        <f t="shared" si="293"/>
        <v>1.2703999999999995</v>
      </c>
      <c r="P1916" s="2">
        <f t="shared" si="294"/>
        <v>8.8159999999999989</v>
      </c>
      <c r="Q1916" s="2">
        <f t="shared" si="295"/>
        <v>14.410163339382937</v>
      </c>
      <c r="R1916">
        <v>2</v>
      </c>
      <c r="S1916">
        <v>0.2</v>
      </c>
      <c r="T1916" s="2">
        <v>4.6079999999999997</v>
      </c>
      <c r="U1916" s="3">
        <v>1.6704000000000001</v>
      </c>
      <c r="V1916" s="4">
        <f t="shared" si="299"/>
        <v>18.125000000000004</v>
      </c>
      <c r="W1916" s="2">
        <f t="shared" si="296"/>
        <v>9.2159999999999993</v>
      </c>
    </row>
    <row r="1917" spans="1:23" x14ac:dyDescent="0.25">
      <c r="A1917">
        <f t="shared" si="297"/>
        <v>2017</v>
      </c>
      <c r="B1917" s="1">
        <v>42855</v>
      </c>
      <c r="C1917" s="1">
        <v>42860</v>
      </c>
      <c r="D1917" s="1" t="str">
        <f t="shared" si="290"/>
        <v>Apr</v>
      </c>
      <c r="E1917" t="s">
        <v>38</v>
      </c>
      <c r="F1917" t="s">
        <v>1166</v>
      </c>
      <c r="G1917" t="s">
        <v>64</v>
      </c>
      <c r="H1917" t="s">
        <v>26</v>
      </c>
      <c r="I1917" t="s">
        <v>1368</v>
      </c>
      <c r="J1917" t="s">
        <v>36</v>
      </c>
      <c r="K1917" t="s">
        <v>48</v>
      </c>
      <c r="L1917" s="2">
        <f t="shared" si="291"/>
        <v>13.910500000000001</v>
      </c>
      <c r="M1917" s="2">
        <f t="shared" si="292"/>
        <v>15.328000000000001</v>
      </c>
      <c r="N1917" s="2">
        <f t="shared" si="298"/>
        <v>1.4175000000000004</v>
      </c>
      <c r="O1917" s="2">
        <f t="shared" si="293"/>
        <v>4.2525000000000013</v>
      </c>
      <c r="P1917" s="2">
        <f t="shared" si="294"/>
        <v>45.984000000000002</v>
      </c>
      <c r="Q1917" s="2">
        <f t="shared" si="295"/>
        <v>9.2477818371607547</v>
      </c>
      <c r="R1917">
        <v>3</v>
      </c>
      <c r="S1917">
        <v>0.2</v>
      </c>
      <c r="T1917" s="2">
        <v>15.528</v>
      </c>
      <c r="U1917" s="3">
        <v>4.8524999999999991</v>
      </c>
      <c r="V1917" s="4">
        <f t="shared" si="299"/>
        <v>10.416666666666664</v>
      </c>
      <c r="W1917" s="2">
        <f t="shared" si="296"/>
        <v>46.584000000000003</v>
      </c>
    </row>
    <row r="1918" spans="1:23" x14ac:dyDescent="0.25">
      <c r="A1918">
        <f t="shared" si="297"/>
        <v>2017</v>
      </c>
      <c r="B1918" s="1">
        <v>42855</v>
      </c>
      <c r="C1918" s="1">
        <v>42860</v>
      </c>
      <c r="D1918" s="1" t="str">
        <f t="shared" si="290"/>
        <v>Apr</v>
      </c>
      <c r="E1918" t="s">
        <v>38</v>
      </c>
      <c r="F1918" t="s">
        <v>1166</v>
      </c>
      <c r="G1918" t="s">
        <v>64</v>
      </c>
      <c r="H1918" t="s">
        <v>26</v>
      </c>
      <c r="I1918" t="s">
        <v>995</v>
      </c>
      <c r="J1918" t="s">
        <v>36</v>
      </c>
      <c r="K1918" t="s">
        <v>37</v>
      </c>
      <c r="L1918" s="2">
        <f t="shared" si="291"/>
        <v>10.657200000000001</v>
      </c>
      <c r="M1918" s="2">
        <f t="shared" si="292"/>
        <v>11.752000000000002</v>
      </c>
      <c r="N1918" s="2">
        <f t="shared" si="298"/>
        <v>1.0948000000000011</v>
      </c>
      <c r="O1918" s="2">
        <f t="shared" si="293"/>
        <v>3.2844000000000033</v>
      </c>
      <c r="P1918" s="2">
        <f t="shared" si="294"/>
        <v>35.256000000000007</v>
      </c>
      <c r="Q1918" s="2">
        <f t="shared" si="295"/>
        <v>9.3158611300204299</v>
      </c>
      <c r="R1918">
        <v>3</v>
      </c>
      <c r="S1918">
        <v>0.2</v>
      </c>
      <c r="T1918" s="2">
        <v>11.952000000000002</v>
      </c>
      <c r="U1918" s="3">
        <v>3.8843999999999994</v>
      </c>
      <c r="V1918" s="4">
        <f t="shared" si="299"/>
        <v>10.83333333333333</v>
      </c>
      <c r="W1918" s="2">
        <f t="shared" si="296"/>
        <v>35.856000000000009</v>
      </c>
    </row>
    <row r="1919" spans="1:23" x14ac:dyDescent="0.25">
      <c r="A1919">
        <f t="shared" si="297"/>
        <v>2015</v>
      </c>
      <c r="B1919" s="1">
        <v>42316</v>
      </c>
      <c r="C1919" s="1">
        <v>42322</v>
      </c>
      <c r="D1919" s="1" t="str">
        <f t="shared" si="290"/>
        <v>Nov</v>
      </c>
      <c r="E1919" t="s">
        <v>38</v>
      </c>
      <c r="F1919" t="s">
        <v>1489</v>
      </c>
      <c r="G1919" t="s">
        <v>25</v>
      </c>
      <c r="H1919" t="s">
        <v>80</v>
      </c>
      <c r="I1919" t="s">
        <v>598</v>
      </c>
      <c r="J1919" t="s">
        <v>36</v>
      </c>
      <c r="K1919" t="s">
        <v>48</v>
      </c>
      <c r="L1919" s="2">
        <f t="shared" si="291"/>
        <v>10.974300000000001</v>
      </c>
      <c r="M1919" s="2">
        <f t="shared" si="292"/>
        <v>11.65</v>
      </c>
      <c r="N1919" s="2">
        <f t="shared" si="298"/>
        <v>0.67569999999999908</v>
      </c>
      <c r="O1919" s="2">
        <f t="shared" si="293"/>
        <v>3.3784999999999954</v>
      </c>
      <c r="P1919" s="2">
        <f t="shared" si="294"/>
        <v>58.25</v>
      </c>
      <c r="Q1919" s="2">
        <f t="shared" si="295"/>
        <v>5.7999999999999918</v>
      </c>
      <c r="R1919">
        <v>5</v>
      </c>
      <c r="S1919">
        <v>0</v>
      </c>
      <c r="T1919" s="2">
        <v>11.65</v>
      </c>
      <c r="U1919" s="3">
        <v>3.3784999999999989</v>
      </c>
      <c r="V1919" s="4">
        <f t="shared" si="299"/>
        <v>5.799999999999998</v>
      </c>
      <c r="W1919" s="2">
        <f t="shared" si="296"/>
        <v>58.25</v>
      </c>
    </row>
    <row r="1920" spans="1:23" x14ac:dyDescent="0.25">
      <c r="A1920">
        <f t="shared" si="297"/>
        <v>2015</v>
      </c>
      <c r="B1920" s="1">
        <v>42307</v>
      </c>
      <c r="C1920" s="1">
        <v>42309</v>
      </c>
      <c r="D1920" s="1" t="str">
        <f t="shared" si="290"/>
        <v>Oct</v>
      </c>
      <c r="E1920" t="s">
        <v>23</v>
      </c>
      <c r="F1920" t="s">
        <v>1740</v>
      </c>
      <c r="G1920" t="s">
        <v>64</v>
      </c>
      <c r="H1920" t="s">
        <v>65</v>
      </c>
      <c r="I1920" t="s">
        <v>1794</v>
      </c>
      <c r="J1920" t="s">
        <v>50</v>
      </c>
      <c r="K1920" t="s">
        <v>51</v>
      </c>
      <c r="L1920" s="2">
        <f t="shared" si="291"/>
        <v>262.41249999999997</v>
      </c>
      <c r="M1920" s="2">
        <f t="shared" si="292"/>
        <v>299.89999999999998</v>
      </c>
      <c r="N1920" s="2">
        <f t="shared" si="298"/>
        <v>37.487500000000011</v>
      </c>
      <c r="O1920" s="2">
        <f t="shared" si="293"/>
        <v>74.975000000000023</v>
      </c>
      <c r="P1920" s="2">
        <f t="shared" si="294"/>
        <v>599.79999999999995</v>
      </c>
      <c r="Q1920" s="2">
        <f t="shared" si="295"/>
        <v>12.500000000000005</v>
      </c>
      <c r="R1920">
        <v>2</v>
      </c>
      <c r="S1920">
        <v>0</v>
      </c>
      <c r="T1920" s="2">
        <v>299.89999999999998</v>
      </c>
      <c r="U1920" s="3">
        <v>74.974999999999994</v>
      </c>
      <c r="V1920" s="4">
        <f t="shared" si="299"/>
        <v>12.5</v>
      </c>
      <c r="W1920" s="2">
        <f t="shared" si="296"/>
        <v>599.79999999999995</v>
      </c>
    </row>
    <row r="1921" spans="1:23" x14ac:dyDescent="0.25">
      <c r="A1921">
        <f t="shared" si="297"/>
        <v>2017</v>
      </c>
      <c r="B1921" s="1">
        <v>42964</v>
      </c>
      <c r="C1921" s="1">
        <v>42966</v>
      </c>
      <c r="D1921" s="1" t="str">
        <f t="shared" si="290"/>
        <v>Aug</v>
      </c>
      <c r="E1921" t="s">
        <v>98</v>
      </c>
      <c r="F1921" t="s">
        <v>1795</v>
      </c>
      <c r="G1921" t="s">
        <v>33</v>
      </c>
      <c r="H1921" t="s">
        <v>80</v>
      </c>
      <c r="I1921" t="s">
        <v>1796</v>
      </c>
      <c r="J1921" t="s">
        <v>36</v>
      </c>
      <c r="K1921" t="s">
        <v>53</v>
      </c>
      <c r="L1921" s="2">
        <f t="shared" si="291"/>
        <v>835.44539999999995</v>
      </c>
      <c r="M1921" s="2">
        <f t="shared" si="292"/>
        <v>895.71999999999991</v>
      </c>
      <c r="N1921" s="2">
        <f t="shared" si="298"/>
        <v>60.274599999999964</v>
      </c>
      <c r="O1921" s="2">
        <f t="shared" si="293"/>
        <v>301.37299999999982</v>
      </c>
      <c r="P1921" s="2">
        <f t="shared" si="294"/>
        <v>4478.5999999999995</v>
      </c>
      <c r="Q1921" s="2">
        <f t="shared" si="295"/>
        <v>6.7291787612200213</v>
      </c>
      <c r="R1921">
        <v>5</v>
      </c>
      <c r="S1921">
        <v>0.2</v>
      </c>
      <c r="T1921" s="2">
        <v>895.92</v>
      </c>
      <c r="U1921" s="3">
        <v>302.37299999999993</v>
      </c>
      <c r="V1921" s="4">
        <f t="shared" si="299"/>
        <v>6.7499999999999991</v>
      </c>
      <c r="W1921" s="2">
        <f t="shared" si="296"/>
        <v>4479.5999999999995</v>
      </c>
    </row>
    <row r="1922" spans="1:23" x14ac:dyDescent="0.25">
      <c r="A1922">
        <f t="shared" si="297"/>
        <v>2017</v>
      </c>
      <c r="B1922" s="1">
        <v>42964</v>
      </c>
      <c r="C1922" s="1">
        <v>42966</v>
      </c>
      <c r="D1922" s="1" t="str">
        <f t="shared" ref="D1922:D1985" si="300">TEXT((B1922),"MMM")</f>
        <v>Aug</v>
      </c>
      <c r="E1922" t="s">
        <v>98</v>
      </c>
      <c r="F1922" t="s">
        <v>1795</v>
      </c>
      <c r="G1922" t="s">
        <v>33</v>
      </c>
      <c r="H1922" t="s">
        <v>80</v>
      </c>
      <c r="I1922" t="s">
        <v>1797</v>
      </c>
      <c r="J1922" t="s">
        <v>28</v>
      </c>
      <c r="K1922" t="s">
        <v>31</v>
      </c>
      <c r="L1922" s="2">
        <f t="shared" ref="L1922:L1985" si="301">T1922 - (U1922 / R1922)</f>
        <v>413.73780000000005</v>
      </c>
      <c r="M1922" s="2">
        <f t="shared" ref="M1922:M1985" si="302">(T1922/1-S1922)</f>
        <v>462.464</v>
      </c>
      <c r="N1922" s="2">
        <f t="shared" si="298"/>
        <v>48.726199999999949</v>
      </c>
      <c r="O1922" s="2">
        <f t="shared" ref="O1922:O1985" si="303">N1922*R1922</f>
        <v>97.452399999999898</v>
      </c>
      <c r="P1922" s="2">
        <f t="shared" ref="P1922:P1985" si="304">(M1922*R1922)</f>
        <v>924.928</v>
      </c>
      <c r="Q1922" s="2">
        <f t="shared" ref="Q1922:Q1985" si="305">(O1922/(M1922*R1922))*100</f>
        <v>10.536214710766664</v>
      </c>
      <c r="R1922">
        <v>2</v>
      </c>
      <c r="S1922">
        <v>0.1</v>
      </c>
      <c r="T1922" s="2">
        <v>462.56400000000002</v>
      </c>
      <c r="U1922" s="3">
        <v>97.652399999999943</v>
      </c>
      <c r="V1922" s="4">
        <f t="shared" si="299"/>
        <v>10.555555555555548</v>
      </c>
      <c r="W1922" s="2">
        <f t="shared" ref="W1922:W1985" si="306">R1922*T1922</f>
        <v>925.12800000000004</v>
      </c>
    </row>
    <row r="1923" spans="1:23" x14ac:dyDescent="0.25">
      <c r="A1923">
        <f t="shared" ref="A1923:A1986" si="307">YEAR(B1923)</f>
        <v>2015</v>
      </c>
      <c r="B1923" s="1">
        <v>42280</v>
      </c>
      <c r="C1923" s="1">
        <v>42286</v>
      </c>
      <c r="D1923" s="1" t="str">
        <f t="shared" si="300"/>
        <v>Oct</v>
      </c>
      <c r="E1923" t="s">
        <v>38</v>
      </c>
      <c r="F1923" t="s">
        <v>323</v>
      </c>
      <c r="G1923" t="s">
        <v>33</v>
      </c>
      <c r="H1923" t="s">
        <v>80</v>
      </c>
      <c r="I1923" t="s">
        <v>1798</v>
      </c>
      <c r="J1923" t="s">
        <v>36</v>
      </c>
      <c r="K1923" t="s">
        <v>43</v>
      </c>
      <c r="L1923" s="2">
        <f t="shared" si="301"/>
        <v>14.257600000000004</v>
      </c>
      <c r="M1923" s="2">
        <f t="shared" si="302"/>
        <v>14.808000000000003</v>
      </c>
      <c r="N1923" s="2">
        <f t="shared" ref="N1923:N1986" si="308">(M1923-L1923)</f>
        <v>0.55039999999999978</v>
      </c>
      <c r="O1923" s="2">
        <f t="shared" si="303"/>
        <v>1.1007999999999996</v>
      </c>
      <c r="P1923" s="2">
        <f t="shared" si="304"/>
        <v>29.616000000000007</v>
      </c>
      <c r="Q1923" s="2">
        <f t="shared" si="305"/>
        <v>3.7169097784981062</v>
      </c>
      <c r="R1923">
        <v>2</v>
      </c>
      <c r="S1923">
        <v>0.2</v>
      </c>
      <c r="T1923" s="2">
        <v>15.008000000000003</v>
      </c>
      <c r="U1923" s="3">
        <v>1.5007999999999999</v>
      </c>
      <c r="V1923" s="4">
        <f t="shared" ref="V1923:V1986" si="309">(U1923/W1923)*100</f>
        <v>4.9999999999999991</v>
      </c>
      <c r="W1923" s="2">
        <f t="shared" si="306"/>
        <v>30.016000000000005</v>
      </c>
    </row>
    <row r="1924" spans="1:23" x14ac:dyDescent="0.25">
      <c r="A1924">
        <f t="shared" si="307"/>
        <v>2016</v>
      </c>
      <c r="B1924" s="1">
        <v>42559</v>
      </c>
      <c r="C1924" s="1">
        <v>42561</v>
      </c>
      <c r="D1924" s="1" t="str">
        <f t="shared" si="300"/>
        <v>Jul</v>
      </c>
      <c r="E1924" t="s">
        <v>23</v>
      </c>
      <c r="F1924" t="s">
        <v>1799</v>
      </c>
      <c r="G1924" t="s">
        <v>33</v>
      </c>
      <c r="H1924" t="s">
        <v>65</v>
      </c>
      <c r="I1924" t="s">
        <v>1800</v>
      </c>
      <c r="J1924" t="s">
        <v>50</v>
      </c>
      <c r="K1924" t="s">
        <v>51</v>
      </c>
      <c r="L1924" s="2">
        <f t="shared" si="301"/>
        <v>851.6450000000001</v>
      </c>
      <c r="M1924" s="2">
        <f t="shared" si="302"/>
        <v>863.44</v>
      </c>
      <c r="N1924" s="2">
        <f t="shared" si="308"/>
        <v>11.794999999999959</v>
      </c>
      <c r="O1924" s="2">
        <f t="shared" si="303"/>
        <v>106.15499999999963</v>
      </c>
      <c r="P1924" s="2">
        <f t="shared" si="304"/>
        <v>7770.9600000000009</v>
      </c>
      <c r="Q1924" s="2">
        <f t="shared" si="305"/>
        <v>1.3660474381543544</v>
      </c>
      <c r="R1924">
        <v>9</v>
      </c>
      <c r="S1924">
        <v>0.2</v>
      </c>
      <c r="T1924" s="2">
        <v>863.6400000000001</v>
      </c>
      <c r="U1924" s="3">
        <v>107.95499999999998</v>
      </c>
      <c r="V1924" s="4">
        <f t="shared" si="309"/>
        <v>1.3888888888888884</v>
      </c>
      <c r="W1924" s="2">
        <f t="shared" si="306"/>
        <v>7772.7600000000011</v>
      </c>
    </row>
    <row r="1925" spans="1:23" x14ac:dyDescent="0.25">
      <c r="A1925">
        <f t="shared" si="307"/>
        <v>2016</v>
      </c>
      <c r="B1925" s="1">
        <v>42559</v>
      </c>
      <c r="C1925" s="1">
        <v>42561</v>
      </c>
      <c r="D1925" s="1" t="str">
        <f t="shared" si="300"/>
        <v>Jul</v>
      </c>
      <c r="E1925" t="s">
        <v>23</v>
      </c>
      <c r="F1925" t="s">
        <v>1799</v>
      </c>
      <c r="G1925" t="s">
        <v>33</v>
      </c>
      <c r="H1925" t="s">
        <v>65</v>
      </c>
      <c r="I1925" t="s">
        <v>633</v>
      </c>
      <c r="J1925" t="s">
        <v>36</v>
      </c>
      <c r="K1925" t="s">
        <v>48</v>
      </c>
      <c r="L1925" s="2">
        <f t="shared" si="301"/>
        <v>46.425600000000003</v>
      </c>
      <c r="M1925" s="2">
        <f t="shared" si="302"/>
        <v>47.415999999999997</v>
      </c>
      <c r="N1925" s="2">
        <f t="shared" si="308"/>
        <v>0.99039999999999395</v>
      </c>
      <c r="O1925" s="2">
        <f t="shared" si="303"/>
        <v>2.9711999999999819</v>
      </c>
      <c r="P1925" s="2">
        <f t="shared" si="304"/>
        <v>142.24799999999999</v>
      </c>
      <c r="Q1925" s="2">
        <f t="shared" si="305"/>
        <v>2.0887464147123209</v>
      </c>
      <c r="R1925">
        <v>3</v>
      </c>
      <c r="S1925">
        <v>0.2</v>
      </c>
      <c r="T1925" s="2">
        <v>47.616</v>
      </c>
      <c r="U1925" s="3">
        <v>3.571200000000001</v>
      </c>
      <c r="V1925" s="4">
        <f t="shared" si="309"/>
        <v>2.5000000000000004</v>
      </c>
      <c r="W1925" s="2">
        <f t="shared" si="306"/>
        <v>142.84800000000001</v>
      </c>
    </row>
    <row r="1926" spans="1:23" x14ac:dyDescent="0.25">
      <c r="A1926">
        <f t="shared" si="307"/>
        <v>2017</v>
      </c>
      <c r="B1926" s="1">
        <v>43074</v>
      </c>
      <c r="C1926" s="1">
        <v>43076</v>
      </c>
      <c r="D1926" s="1" t="str">
        <f t="shared" si="300"/>
        <v>Dec</v>
      </c>
      <c r="E1926" t="s">
        <v>23</v>
      </c>
      <c r="F1926" t="s">
        <v>897</v>
      </c>
      <c r="G1926" t="s">
        <v>25</v>
      </c>
      <c r="H1926" t="s">
        <v>34</v>
      </c>
      <c r="I1926" t="s">
        <v>541</v>
      </c>
      <c r="J1926" t="s">
        <v>36</v>
      </c>
      <c r="K1926" t="s">
        <v>60</v>
      </c>
      <c r="L1926" s="2">
        <f t="shared" si="301"/>
        <v>78.998999999999995</v>
      </c>
      <c r="M1926" s="2">
        <f t="shared" si="302"/>
        <v>92.94</v>
      </c>
      <c r="N1926" s="2">
        <f t="shared" si="308"/>
        <v>13.941000000000003</v>
      </c>
      <c r="O1926" s="2">
        <f t="shared" si="303"/>
        <v>41.823000000000008</v>
      </c>
      <c r="P1926" s="2">
        <f t="shared" si="304"/>
        <v>278.82</v>
      </c>
      <c r="Q1926" s="2">
        <f t="shared" si="305"/>
        <v>15.000000000000002</v>
      </c>
      <c r="R1926">
        <v>3</v>
      </c>
      <c r="S1926">
        <v>0</v>
      </c>
      <c r="T1926" s="2">
        <v>92.94</v>
      </c>
      <c r="U1926" s="3">
        <v>41.822999999999993</v>
      </c>
      <c r="V1926" s="4">
        <f t="shared" si="309"/>
        <v>14.999999999999996</v>
      </c>
      <c r="W1926" s="2">
        <f t="shared" si="306"/>
        <v>278.82</v>
      </c>
    </row>
    <row r="1927" spans="1:23" x14ac:dyDescent="0.25">
      <c r="A1927">
        <f t="shared" si="307"/>
        <v>2017</v>
      </c>
      <c r="B1927" s="1">
        <v>42803</v>
      </c>
      <c r="C1927" s="1">
        <v>42807</v>
      </c>
      <c r="D1927" s="1" t="str">
        <f t="shared" si="300"/>
        <v>Mar</v>
      </c>
      <c r="E1927" t="s">
        <v>38</v>
      </c>
      <c r="F1927" t="s">
        <v>1150</v>
      </c>
      <c r="G1927" t="s">
        <v>33</v>
      </c>
      <c r="H1927" t="s">
        <v>34</v>
      </c>
      <c r="I1927" t="s">
        <v>484</v>
      </c>
      <c r="J1927" t="s">
        <v>50</v>
      </c>
      <c r="K1927" t="s">
        <v>86</v>
      </c>
      <c r="L1927" s="2">
        <f t="shared" si="301"/>
        <v>164.98349999999999</v>
      </c>
      <c r="M1927" s="2">
        <f t="shared" si="302"/>
        <v>199.98</v>
      </c>
      <c r="N1927" s="2">
        <f t="shared" si="308"/>
        <v>34.996499999999997</v>
      </c>
      <c r="O1927" s="2">
        <f t="shared" si="303"/>
        <v>69.992999999999995</v>
      </c>
      <c r="P1927" s="2">
        <f t="shared" si="304"/>
        <v>399.96</v>
      </c>
      <c r="Q1927" s="2">
        <f t="shared" si="305"/>
        <v>17.5</v>
      </c>
      <c r="R1927">
        <v>2</v>
      </c>
      <c r="S1927">
        <v>0</v>
      </c>
      <c r="T1927" s="2">
        <v>199.98</v>
      </c>
      <c r="U1927" s="3">
        <v>69.992999999999995</v>
      </c>
      <c r="V1927" s="4">
        <f t="shared" si="309"/>
        <v>17.5</v>
      </c>
      <c r="W1927" s="2">
        <f t="shared" si="306"/>
        <v>399.96</v>
      </c>
    </row>
    <row r="1928" spans="1:23" x14ac:dyDescent="0.25">
      <c r="A1928">
        <f t="shared" si="307"/>
        <v>2016</v>
      </c>
      <c r="B1928" s="1">
        <v>42530</v>
      </c>
      <c r="C1928" s="1">
        <v>42536</v>
      </c>
      <c r="D1928" s="1" t="str">
        <f t="shared" si="300"/>
        <v>Jun</v>
      </c>
      <c r="E1928" t="s">
        <v>38</v>
      </c>
      <c r="F1928" t="s">
        <v>1358</v>
      </c>
      <c r="G1928" t="s">
        <v>25</v>
      </c>
      <c r="H1928" t="s">
        <v>34</v>
      </c>
      <c r="I1928" t="s">
        <v>1801</v>
      </c>
      <c r="J1928" t="s">
        <v>50</v>
      </c>
      <c r="K1928" t="s">
        <v>51</v>
      </c>
      <c r="L1928" s="2">
        <f t="shared" si="301"/>
        <v>170.82450000000003</v>
      </c>
      <c r="M1928" s="2">
        <f t="shared" si="302"/>
        <v>177.28000000000003</v>
      </c>
      <c r="N1928" s="2">
        <f t="shared" si="308"/>
        <v>6.4555000000000007</v>
      </c>
      <c r="O1928" s="2">
        <f t="shared" si="303"/>
        <v>19.366500000000002</v>
      </c>
      <c r="P1928" s="2">
        <f t="shared" si="304"/>
        <v>531.84000000000015</v>
      </c>
      <c r="Q1928" s="2">
        <f t="shared" si="305"/>
        <v>3.6414147111913353</v>
      </c>
      <c r="R1928">
        <v>3</v>
      </c>
      <c r="S1928">
        <v>0.2</v>
      </c>
      <c r="T1928" s="2">
        <v>177.48000000000002</v>
      </c>
      <c r="U1928" s="3">
        <v>19.966499999999982</v>
      </c>
      <c r="V1928" s="4">
        <f t="shared" si="309"/>
        <v>3.7499999999999964</v>
      </c>
      <c r="W1928" s="2">
        <f t="shared" si="306"/>
        <v>532.44000000000005</v>
      </c>
    </row>
    <row r="1929" spans="1:23" x14ac:dyDescent="0.25">
      <c r="A1929">
        <f t="shared" si="307"/>
        <v>2017</v>
      </c>
      <c r="B1929" s="1">
        <v>43067</v>
      </c>
      <c r="C1929" s="1">
        <v>43070</v>
      </c>
      <c r="D1929" s="1" t="str">
        <f t="shared" si="300"/>
        <v>Nov</v>
      </c>
      <c r="E1929" t="s">
        <v>98</v>
      </c>
      <c r="F1929" t="s">
        <v>996</v>
      </c>
      <c r="G1929" t="s">
        <v>25</v>
      </c>
      <c r="H1929" t="s">
        <v>34</v>
      </c>
      <c r="I1929" t="s">
        <v>658</v>
      </c>
      <c r="J1929" t="s">
        <v>36</v>
      </c>
      <c r="K1929" t="s">
        <v>60</v>
      </c>
      <c r="L1929" s="2">
        <f t="shared" si="301"/>
        <v>73.233599999999996</v>
      </c>
      <c r="M1929" s="2">
        <f t="shared" si="302"/>
        <v>88.567999999999998</v>
      </c>
      <c r="N1929" s="2">
        <f t="shared" si="308"/>
        <v>15.334400000000002</v>
      </c>
      <c r="O1929" s="2">
        <f t="shared" si="303"/>
        <v>30.668800000000005</v>
      </c>
      <c r="P1929" s="2">
        <f t="shared" si="304"/>
        <v>177.136</v>
      </c>
      <c r="Q1929" s="2">
        <f t="shared" si="305"/>
        <v>17.313702465901908</v>
      </c>
      <c r="R1929">
        <v>2</v>
      </c>
      <c r="S1929">
        <v>0.2</v>
      </c>
      <c r="T1929" s="2">
        <v>88.768000000000001</v>
      </c>
      <c r="U1929" s="3">
        <v>31.068799999999996</v>
      </c>
      <c r="V1929" s="4">
        <f t="shared" si="309"/>
        <v>17.5</v>
      </c>
      <c r="W1929" s="2">
        <f t="shared" si="306"/>
        <v>177.536</v>
      </c>
    </row>
    <row r="1930" spans="1:23" x14ac:dyDescent="0.25">
      <c r="A1930">
        <f t="shared" si="307"/>
        <v>2017</v>
      </c>
      <c r="B1930" s="1">
        <v>42810</v>
      </c>
      <c r="C1930" s="1">
        <v>42812</v>
      </c>
      <c r="D1930" s="1" t="str">
        <f t="shared" si="300"/>
        <v>Mar</v>
      </c>
      <c r="E1930" t="s">
        <v>23</v>
      </c>
      <c r="F1930" t="s">
        <v>327</v>
      </c>
      <c r="G1930" t="s">
        <v>64</v>
      </c>
      <c r="H1930" t="s">
        <v>34</v>
      </c>
      <c r="I1930" t="s">
        <v>1802</v>
      </c>
      <c r="J1930" t="s">
        <v>36</v>
      </c>
      <c r="K1930" t="s">
        <v>60</v>
      </c>
      <c r="L1930" s="2">
        <f t="shared" si="301"/>
        <v>3.3696000000000002</v>
      </c>
      <c r="M1930" s="2">
        <f t="shared" si="302"/>
        <v>6.48</v>
      </c>
      <c r="N1930" s="2">
        <f t="shared" si="308"/>
        <v>3.1104000000000003</v>
      </c>
      <c r="O1930" s="2">
        <f t="shared" si="303"/>
        <v>3.1104000000000003</v>
      </c>
      <c r="P1930" s="2">
        <f t="shared" si="304"/>
        <v>6.48</v>
      </c>
      <c r="Q1930" s="2">
        <f t="shared" si="305"/>
        <v>48.000000000000007</v>
      </c>
      <c r="R1930">
        <v>1</v>
      </c>
      <c r="S1930">
        <v>0</v>
      </c>
      <c r="T1930" s="2">
        <v>6.48</v>
      </c>
      <c r="U1930" s="3">
        <v>3.1104000000000003</v>
      </c>
      <c r="V1930" s="4">
        <f t="shared" si="309"/>
        <v>48.000000000000007</v>
      </c>
      <c r="W1930" s="2">
        <f t="shared" si="306"/>
        <v>6.48</v>
      </c>
    </row>
    <row r="1931" spans="1:23" x14ac:dyDescent="0.25">
      <c r="A1931">
        <f t="shared" si="307"/>
        <v>2017</v>
      </c>
      <c r="B1931" s="1">
        <v>42810</v>
      </c>
      <c r="C1931" s="1">
        <v>42812</v>
      </c>
      <c r="D1931" s="1" t="str">
        <f t="shared" si="300"/>
        <v>Mar</v>
      </c>
      <c r="E1931" t="s">
        <v>23</v>
      </c>
      <c r="F1931" t="s">
        <v>327</v>
      </c>
      <c r="G1931" t="s">
        <v>64</v>
      </c>
      <c r="H1931" t="s">
        <v>34</v>
      </c>
      <c r="I1931" t="s">
        <v>415</v>
      </c>
      <c r="J1931" t="s">
        <v>36</v>
      </c>
      <c r="K1931" t="s">
        <v>43</v>
      </c>
      <c r="L1931" s="2">
        <f t="shared" si="301"/>
        <v>44.6496</v>
      </c>
      <c r="M1931" s="2">
        <f t="shared" si="302"/>
        <v>46.51</v>
      </c>
      <c r="N1931" s="2">
        <f t="shared" si="308"/>
        <v>1.8603999999999985</v>
      </c>
      <c r="O1931" s="2">
        <f t="shared" si="303"/>
        <v>1.8603999999999985</v>
      </c>
      <c r="P1931" s="2">
        <f t="shared" si="304"/>
        <v>46.51</v>
      </c>
      <c r="Q1931" s="2">
        <f t="shared" si="305"/>
        <v>3.9999999999999964</v>
      </c>
      <c r="R1931">
        <v>1</v>
      </c>
      <c r="S1931">
        <v>0</v>
      </c>
      <c r="T1931" s="2">
        <v>46.51</v>
      </c>
      <c r="U1931" s="3">
        <v>1.8603999999999985</v>
      </c>
      <c r="V1931" s="4">
        <f t="shared" si="309"/>
        <v>3.9999999999999964</v>
      </c>
      <c r="W1931" s="2">
        <f t="shared" si="306"/>
        <v>46.51</v>
      </c>
    </row>
    <row r="1932" spans="1:23" x14ac:dyDescent="0.25">
      <c r="A1932">
        <f t="shared" si="307"/>
        <v>2017</v>
      </c>
      <c r="B1932" s="1">
        <v>42810</v>
      </c>
      <c r="C1932" s="1">
        <v>42812</v>
      </c>
      <c r="D1932" s="1" t="str">
        <f t="shared" si="300"/>
        <v>Mar</v>
      </c>
      <c r="E1932" t="s">
        <v>23</v>
      </c>
      <c r="F1932" t="s">
        <v>327</v>
      </c>
      <c r="G1932" t="s">
        <v>64</v>
      </c>
      <c r="H1932" t="s">
        <v>34</v>
      </c>
      <c r="I1932" t="s">
        <v>1371</v>
      </c>
      <c r="J1932" t="s">
        <v>50</v>
      </c>
      <c r="K1932" t="s">
        <v>51</v>
      </c>
      <c r="L1932" s="2">
        <f t="shared" si="301"/>
        <v>643.47660000000008</v>
      </c>
      <c r="M1932" s="2">
        <f t="shared" si="302"/>
        <v>659.77600000000007</v>
      </c>
      <c r="N1932" s="2">
        <f t="shared" si="308"/>
        <v>16.299399999999991</v>
      </c>
      <c r="O1932" s="2">
        <f t="shared" si="303"/>
        <v>48.898199999999974</v>
      </c>
      <c r="P1932" s="2">
        <f t="shared" si="304"/>
        <v>1979.3280000000002</v>
      </c>
      <c r="Q1932" s="2">
        <f t="shared" si="305"/>
        <v>2.4704445145018901</v>
      </c>
      <c r="R1932">
        <v>3</v>
      </c>
      <c r="S1932">
        <v>0.2</v>
      </c>
      <c r="T1932" s="2">
        <v>659.97600000000011</v>
      </c>
      <c r="U1932" s="3">
        <v>49.498199999999969</v>
      </c>
      <c r="V1932" s="4">
        <f t="shared" si="309"/>
        <v>2.4999999999999982</v>
      </c>
      <c r="W1932" s="2">
        <f t="shared" si="306"/>
        <v>1979.9280000000003</v>
      </c>
    </row>
    <row r="1933" spans="1:23" x14ac:dyDescent="0.25">
      <c r="A1933">
        <f t="shared" si="307"/>
        <v>2016</v>
      </c>
      <c r="B1933" s="1">
        <v>42701</v>
      </c>
      <c r="C1933" s="1">
        <v>42703</v>
      </c>
      <c r="D1933" s="1" t="str">
        <f t="shared" si="300"/>
        <v>Nov</v>
      </c>
      <c r="E1933" t="s">
        <v>23</v>
      </c>
      <c r="F1933" t="s">
        <v>399</v>
      </c>
      <c r="G1933" t="s">
        <v>25</v>
      </c>
      <c r="H1933" t="s">
        <v>34</v>
      </c>
      <c r="I1933" t="s">
        <v>1803</v>
      </c>
      <c r="J1933" t="s">
        <v>50</v>
      </c>
      <c r="K1933" t="s">
        <v>51</v>
      </c>
      <c r="L1933" s="2">
        <f t="shared" si="301"/>
        <v>248.1927</v>
      </c>
      <c r="M1933" s="2">
        <f t="shared" si="302"/>
        <v>271.79200000000003</v>
      </c>
      <c r="N1933" s="2">
        <f t="shared" si="308"/>
        <v>23.599300000000028</v>
      </c>
      <c r="O1933" s="2">
        <f t="shared" si="303"/>
        <v>23.599300000000028</v>
      </c>
      <c r="P1933" s="2">
        <f t="shared" si="304"/>
        <v>271.79200000000003</v>
      </c>
      <c r="Q1933" s="2">
        <f t="shared" si="305"/>
        <v>8.6828530641078565</v>
      </c>
      <c r="R1933">
        <v>1</v>
      </c>
      <c r="S1933">
        <v>0.2</v>
      </c>
      <c r="T1933" s="2">
        <v>271.99200000000002</v>
      </c>
      <c r="U1933" s="3">
        <v>23.799300000000002</v>
      </c>
      <c r="V1933" s="4">
        <f t="shared" si="309"/>
        <v>8.75</v>
      </c>
      <c r="W1933" s="2">
        <f t="shared" si="306"/>
        <v>271.99200000000002</v>
      </c>
    </row>
    <row r="1934" spans="1:23" x14ac:dyDescent="0.25">
      <c r="A1934">
        <f t="shared" si="307"/>
        <v>2017</v>
      </c>
      <c r="B1934" s="1">
        <v>42953</v>
      </c>
      <c r="C1934" s="1">
        <v>42957</v>
      </c>
      <c r="D1934" s="1" t="str">
        <f t="shared" si="300"/>
        <v>Aug</v>
      </c>
      <c r="E1934" t="s">
        <v>23</v>
      </c>
      <c r="F1934" t="s">
        <v>923</v>
      </c>
      <c r="G1934" t="s">
        <v>25</v>
      </c>
      <c r="H1934" t="s">
        <v>26</v>
      </c>
      <c r="I1934" t="s">
        <v>1804</v>
      </c>
      <c r="J1934" t="s">
        <v>28</v>
      </c>
      <c r="K1934" t="s">
        <v>29</v>
      </c>
      <c r="L1934" s="2">
        <f t="shared" si="301"/>
        <v>137.96719999999999</v>
      </c>
      <c r="M1934" s="2">
        <f t="shared" si="302"/>
        <v>145.74</v>
      </c>
      <c r="N1934" s="2">
        <f t="shared" si="308"/>
        <v>7.7728000000000179</v>
      </c>
      <c r="O1934" s="2">
        <f t="shared" si="303"/>
        <v>23.318400000000054</v>
      </c>
      <c r="P1934" s="2">
        <f t="shared" si="304"/>
        <v>437.22</v>
      </c>
      <c r="Q1934" s="2">
        <f t="shared" si="305"/>
        <v>5.3333333333333455</v>
      </c>
      <c r="R1934">
        <v>3</v>
      </c>
      <c r="S1934">
        <v>0</v>
      </c>
      <c r="T1934" s="2">
        <v>145.74</v>
      </c>
      <c r="U1934" s="3">
        <v>23.318400000000011</v>
      </c>
      <c r="V1934" s="4">
        <f t="shared" si="309"/>
        <v>5.3333333333333357</v>
      </c>
      <c r="W1934" s="2">
        <f t="shared" si="306"/>
        <v>437.22</v>
      </c>
    </row>
    <row r="1935" spans="1:23" x14ac:dyDescent="0.25">
      <c r="A1935">
        <f t="shared" si="307"/>
        <v>2017</v>
      </c>
      <c r="B1935" s="1">
        <v>42953</v>
      </c>
      <c r="C1935" s="1">
        <v>42957</v>
      </c>
      <c r="D1935" s="1" t="str">
        <f t="shared" si="300"/>
        <v>Aug</v>
      </c>
      <c r="E1935" t="s">
        <v>23</v>
      </c>
      <c r="F1935" t="s">
        <v>923</v>
      </c>
      <c r="G1935" t="s">
        <v>25</v>
      </c>
      <c r="H1935" t="s">
        <v>26</v>
      </c>
      <c r="I1935" t="s">
        <v>124</v>
      </c>
      <c r="J1935" t="s">
        <v>28</v>
      </c>
      <c r="K1935" t="s">
        <v>46</v>
      </c>
      <c r="L1935" s="2">
        <f t="shared" si="301"/>
        <v>13.9216</v>
      </c>
      <c r="M1935" s="2">
        <f t="shared" si="302"/>
        <v>15.4</v>
      </c>
      <c r="N1935" s="2">
        <f t="shared" si="308"/>
        <v>1.4784000000000006</v>
      </c>
      <c r="O1935" s="2">
        <f t="shared" si="303"/>
        <v>7.392000000000003</v>
      </c>
      <c r="P1935" s="2">
        <f t="shared" si="304"/>
        <v>77</v>
      </c>
      <c r="Q1935" s="2">
        <f t="shared" si="305"/>
        <v>9.600000000000005</v>
      </c>
      <c r="R1935">
        <v>5</v>
      </c>
      <c r="S1935">
        <v>0</v>
      </c>
      <c r="T1935" s="2">
        <v>15.4</v>
      </c>
      <c r="U1935" s="3">
        <v>7.3919999999999995</v>
      </c>
      <c r="V1935" s="4">
        <f t="shared" si="309"/>
        <v>9.6</v>
      </c>
      <c r="W1935" s="2">
        <f t="shared" si="306"/>
        <v>77</v>
      </c>
    </row>
    <row r="1936" spans="1:23" x14ac:dyDescent="0.25">
      <c r="A1936">
        <f t="shared" si="307"/>
        <v>2017</v>
      </c>
      <c r="B1936" s="1">
        <v>43066</v>
      </c>
      <c r="C1936" s="1">
        <v>43072</v>
      </c>
      <c r="D1936" s="1" t="str">
        <f t="shared" si="300"/>
        <v>Nov</v>
      </c>
      <c r="E1936" t="s">
        <v>38</v>
      </c>
      <c r="F1936" t="s">
        <v>1150</v>
      </c>
      <c r="G1936" t="s">
        <v>33</v>
      </c>
      <c r="H1936" t="s">
        <v>34</v>
      </c>
      <c r="I1936" t="s">
        <v>1756</v>
      </c>
      <c r="J1936" t="s">
        <v>36</v>
      </c>
      <c r="K1936" t="s">
        <v>60</v>
      </c>
      <c r="L1936" s="2">
        <f t="shared" si="301"/>
        <v>221.56229999999999</v>
      </c>
      <c r="M1936" s="2">
        <f t="shared" si="302"/>
        <v>244.54999999999998</v>
      </c>
      <c r="N1936" s="2">
        <f t="shared" si="308"/>
        <v>22.98769999999999</v>
      </c>
      <c r="O1936" s="2">
        <f t="shared" si="303"/>
        <v>114.93849999999995</v>
      </c>
      <c r="P1936" s="2">
        <f t="shared" si="304"/>
        <v>1222.75</v>
      </c>
      <c r="Q1936" s="2">
        <f t="shared" si="305"/>
        <v>9.399999999999995</v>
      </c>
      <c r="R1936">
        <v>5</v>
      </c>
      <c r="S1936">
        <v>0</v>
      </c>
      <c r="T1936" s="2">
        <v>244.54999999999998</v>
      </c>
      <c r="U1936" s="3">
        <v>114.93849999999998</v>
      </c>
      <c r="V1936" s="4">
        <f t="shared" si="309"/>
        <v>9.3999999999999986</v>
      </c>
      <c r="W1936" s="2">
        <f t="shared" si="306"/>
        <v>1222.75</v>
      </c>
    </row>
    <row r="1937" spans="1:23" x14ac:dyDescent="0.25">
      <c r="A1937">
        <f t="shared" si="307"/>
        <v>2017</v>
      </c>
      <c r="B1937" s="1">
        <v>43066</v>
      </c>
      <c r="C1937" s="1">
        <v>43072</v>
      </c>
      <c r="D1937" s="1" t="str">
        <f t="shared" si="300"/>
        <v>Nov</v>
      </c>
      <c r="E1937" t="s">
        <v>38</v>
      </c>
      <c r="F1937" t="s">
        <v>1150</v>
      </c>
      <c r="G1937" t="s">
        <v>33</v>
      </c>
      <c r="H1937" t="s">
        <v>34</v>
      </c>
      <c r="I1937" t="s">
        <v>1805</v>
      </c>
      <c r="J1937" t="s">
        <v>50</v>
      </c>
      <c r="K1937" t="s">
        <v>86</v>
      </c>
      <c r="L1937" s="2">
        <f t="shared" si="301"/>
        <v>158.68279999999999</v>
      </c>
      <c r="M1937" s="2">
        <f t="shared" si="302"/>
        <v>166.16</v>
      </c>
      <c r="N1937" s="2">
        <f t="shared" si="308"/>
        <v>7.4772000000000105</v>
      </c>
      <c r="O1937" s="2">
        <f t="shared" si="303"/>
        <v>59.817600000000084</v>
      </c>
      <c r="P1937" s="2">
        <f t="shared" si="304"/>
        <v>1329.28</v>
      </c>
      <c r="Q1937" s="2">
        <f t="shared" si="305"/>
        <v>4.5000000000000062</v>
      </c>
      <c r="R1937">
        <v>8</v>
      </c>
      <c r="S1937">
        <v>0</v>
      </c>
      <c r="T1937" s="2">
        <v>166.16</v>
      </c>
      <c r="U1937" s="3">
        <v>59.817599999999999</v>
      </c>
      <c r="V1937" s="4">
        <f t="shared" si="309"/>
        <v>4.5</v>
      </c>
      <c r="W1937" s="2">
        <f t="shared" si="306"/>
        <v>1329.28</v>
      </c>
    </row>
    <row r="1938" spans="1:23" x14ac:dyDescent="0.25">
      <c r="A1938">
        <f t="shared" si="307"/>
        <v>2015</v>
      </c>
      <c r="B1938" s="1">
        <v>42149</v>
      </c>
      <c r="C1938" s="1">
        <v>42151</v>
      </c>
      <c r="D1938" s="1" t="str">
        <f t="shared" si="300"/>
        <v>May</v>
      </c>
      <c r="E1938" t="s">
        <v>23</v>
      </c>
      <c r="F1938" t="s">
        <v>1533</v>
      </c>
      <c r="G1938" t="s">
        <v>64</v>
      </c>
      <c r="H1938" t="s">
        <v>34</v>
      </c>
      <c r="I1938" t="s">
        <v>1334</v>
      </c>
      <c r="J1938" t="s">
        <v>28</v>
      </c>
      <c r="K1938" t="s">
        <v>46</v>
      </c>
      <c r="L1938" s="2">
        <f t="shared" si="301"/>
        <v>13.1097</v>
      </c>
      <c r="M1938" s="2">
        <f t="shared" si="302"/>
        <v>14.73</v>
      </c>
      <c r="N1938" s="2">
        <f t="shared" si="308"/>
        <v>1.6203000000000003</v>
      </c>
      <c r="O1938" s="2">
        <f t="shared" si="303"/>
        <v>4.8609000000000009</v>
      </c>
      <c r="P1938" s="2">
        <f t="shared" si="304"/>
        <v>44.19</v>
      </c>
      <c r="Q1938" s="2">
        <f t="shared" si="305"/>
        <v>11.000000000000004</v>
      </c>
      <c r="R1938">
        <v>3</v>
      </c>
      <c r="S1938">
        <v>0</v>
      </c>
      <c r="T1938" s="2">
        <v>14.73</v>
      </c>
      <c r="U1938" s="3">
        <v>4.8608999999999991</v>
      </c>
      <c r="V1938" s="4">
        <f t="shared" si="309"/>
        <v>10.999999999999998</v>
      </c>
      <c r="W1938" s="2">
        <f t="shared" si="306"/>
        <v>44.19</v>
      </c>
    </row>
    <row r="1939" spans="1:23" x14ac:dyDescent="0.25">
      <c r="A1939">
        <f t="shared" si="307"/>
        <v>2016</v>
      </c>
      <c r="B1939" s="1">
        <v>42559</v>
      </c>
      <c r="C1939" s="1">
        <v>42563</v>
      </c>
      <c r="D1939" s="1" t="str">
        <f t="shared" si="300"/>
        <v>Jul</v>
      </c>
      <c r="E1939" t="s">
        <v>38</v>
      </c>
      <c r="F1939" t="s">
        <v>1806</v>
      </c>
      <c r="G1939" t="s">
        <v>25</v>
      </c>
      <c r="H1939" t="s">
        <v>34</v>
      </c>
      <c r="I1939" t="s">
        <v>1807</v>
      </c>
      <c r="J1939" t="s">
        <v>36</v>
      </c>
      <c r="K1939" t="s">
        <v>53</v>
      </c>
      <c r="L1939" s="2">
        <f t="shared" si="301"/>
        <v>26.624000000000002</v>
      </c>
      <c r="M1939" s="2">
        <f t="shared" si="302"/>
        <v>19.268000000000004</v>
      </c>
      <c r="N1939" s="2">
        <f t="shared" si="308"/>
        <v>-7.3559999999999981</v>
      </c>
      <c r="O1939" s="2">
        <f t="shared" si="303"/>
        <v>-14.711999999999996</v>
      </c>
      <c r="P1939" s="2">
        <f t="shared" si="304"/>
        <v>38.536000000000008</v>
      </c>
      <c r="Q1939" s="2">
        <f t="shared" si="305"/>
        <v>-38.177288768943306</v>
      </c>
      <c r="R1939">
        <v>2</v>
      </c>
      <c r="S1939">
        <v>0.7</v>
      </c>
      <c r="T1939" s="2">
        <v>19.968000000000004</v>
      </c>
      <c r="U1939" s="3">
        <v>-13.311999999999998</v>
      </c>
      <c r="V1939" s="4">
        <f t="shared" si="309"/>
        <v>-33.333333333333321</v>
      </c>
      <c r="W1939" s="2">
        <f t="shared" si="306"/>
        <v>39.936000000000007</v>
      </c>
    </row>
    <row r="1940" spans="1:23" x14ac:dyDescent="0.25">
      <c r="A1940">
        <f t="shared" si="307"/>
        <v>2016</v>
      </c>
      <c r="B1940" s="1">
        <v>42559</v>
      </c>
      <c r="C1940" s="1">
        <v>42563</v>
      </c>
      <c r="D1940" s="1" t="str">
        <f t="shared" si="300"/>
        <v>Jul</v>
      </c>
      <c r="E1940" t="s">
        <v>38</v>
      </c>
      <c r="F1940" t="s">
        <v>1806</v>
      </c>
      <c r="G1940" t="s">
        <v>25</v>
      </c>
      <c r="H1940" t="s">
        <v>34</v>
      </c>
      <c r="I1940" t="s">
        <v>1808</v>
      </c>
      <c r="J1940" t="s">
        <v>36</v>
      </c>
      <c r="K1940" t="s">
        <v>43</v>
      </c>
      <c r="L1940" s="2">
        <f t="shared" si="301"/>
        <v>33.667400000000008</v>
      </c>
      <c r="M1940" s="2">
        <f t="shared" si="302"/>
        <v>33.288000000000004</v>
      </c>
      <c r="N1940" s="2">
        <f t="shared" si="308"/>
        <v>-0.37940000000000396</v>
      </c>
      <c r="O1940" s="2">
        <f t="shared" si="303"/>
        <v>-2.6558000000000277</v>
      </c>
      <c r="P1940" s="2">
        <f t="shared" si="304"/>
        <v>233.01600000000002</v>
      </c>
      <c r="Q1940" s="2">
        <f t="shared" si="305"/>
        <v>-1.139750060081723</v>
      </c>
      <c r="R1940">
        <v>7</v>
      </c>
      <c r="S1940">
        <v>0.2</v>
      </c>
      <c r="T1940" s="2">
        <v>33.488000000000007</v>
      </c>
      <c r="U1940" s="3">
        <v>-1.2558000000000051</v>
      </c>
      <c r="V1940" s="4">
        <f t="shared" si="309"/>
        <v>-0.53571428571428781</v>
      </c>
      <c r="W1940" s="2">
        <f t="shared" si="306"/>
        <v>234.41600000000005</v>
      </c>
    </row>
    <row r="1941" spans="1:23" x14ac:dyDescent="0.25">
      <c r="A1941">
        <f t="shared" si="307"/>
        <v>2016</v>
      </c>
      <c r="B1941" s="1">
        <v>42559</v>
      </c>
      <c r="C1941" s="1">
        <v>42563</v>
      </c>
      <c r="D1941" s="1" t="str">
        <f t="shared" si="300"/>
        <v>Jul</v>
      </c>
      <c r="E1941" t="s">
        <v>38</v>
      </c>
      <c r="F1941" t="s">
        <v>1806</v>
      </c>
      <c r="G1941" t="s">
        <v>25</v>
      </c>
      <c r="H1941" t="s">
        <v>34</v>
      </c>
      <c r="I1941" t="s">
        <v>84</v>
      </c>
      <c r="J1941" t="s">
        <v>36</v>
      </c>
      <c r="K1941" t="s">
        <v>53</v>
      </c>
      <c r="L1941" s="2">
        <f t="shared" si="301"/>
        <v>10.264800000000003</v>
      </c>
      <c r="M1941" s="2">
        <f t="shared" si="302"/>
        <v>8.0360000000000031</v>
      </c>
      <c r="N1941" s="2">
        <f t="shared" si="308"/>
        <v>-2.2287999999999997</v>
      </c>
      <c r="O1941" s="2">
        <f t="shared" si="303"/>
        <v>-8.9151999999999987</v>
      </c>
      <c r="P1941" s="2">
        <f t="shared" si="304"/>
        <v>32.144000000000013</v>
      </c>
      <c r="Q1941" s="2">
        <f t="shared" si="305"/>
        <v>-27.735191637630646</v>
      </c>
      <c r="R1941">
        <v>4</v>
      </c>
      <c r="S1941">
        <v>0.7</v>
      </c>
      <c r="T1941" s="2">
        <v>8.7360000000000024</v>
      </c>
      <c r="U1941" s="3">
        <v>-6.1151999999999997</v>
      </c>
      <c r="V1941" s="4">
        <f t="shared" si="309"/>
        <v>-17.499999999999993</v>
      </c>
      <c r="W1941" s="2">
        <f t="shared" si="306"/>
        <v>34.94400000000001</v>
      </c>
    </row>
    <row r="1942" spans="1:23" x14ac:dyDescent="0.25">
      <c r="A1942">
        <f t="shared" si="307"/>
        <v>2016</v>
      </c>
      <c r="B1942" s="1">
        <v>42559</v>
      </c>
      <c r="C1942" s="1">
        <v>42563</v>
      </c>
      <c r="D1942" s="1" t="str">
        <f t="shared" si="300"/>
        <v>Jul</v>
      </c>
      <c r="E1942" t="s">
        <v>38</v>
      </c>
      <c r="F1942" t="s">
        <v>1806</v>
      </c>
      <c r="G1942" t="s">
        <v>25</v>
      </c>
      <c r="H1942" t="s">
        <v>34</v>
      </c>
      <c r="I1942" t="s">
        <v>288</v>
      </c>
      <c r="J1942" t="s">
        <v>28</v>
      </c>
      <c r="K1942" t="s">
        <v>31</v>
      </c>
      <c r="L1942" s="2">
        <f t="shared" si="301"/>
        <v>638.02200000000005</v>
      </c>
      <c r="M1942" s="2">
        <f t="shared" si="302"/>
        <v>662.68</v>
      </c>
      <c r="N1942" s="2">
        <f t="shared" si="308"/>
        <v>24.657999999999902</v>
      </c>
      <c r="O1942" s="2">
        <f t="shared" si="303"/>
        <v>73.973999999999705</v>
      </c>
      <c r="P1942" s="2">
        <f t="shared" si="304"/>
        <v>1988.04</v>
      </c>
      <c r="Q1942" s="2">
        <f t="shared" si="305"/>
        <v>3.7209512887064498</v>
      </c>
      <c r="R1942">
        <v>3</v>
      </c>
      <c r="S1942">
        <v>0.2</v>
      </c>
      <c r="T1942" s="2">
        <v>662.88</v>
      </c>
      <c r="U1942" s="3">
        <v>74.573999999999955</v>
      </c>
      <c r="V1942" s="4">
        <f t="shared" si="309"/>
        <v>3.7499999999999978</v>
      </c>
      <c r="W1942" s="2">
        <f t="shared" si="306"/>
        <v>1988.6399999999999</v>
      </c>
    </row>
    <row r="1943" spans="1:23" x14ac:dyDescent="0.25">
      <c r="A1943">
        <f t="shared" si="307"/>
        <v>2017</v>
      </c>
      <c r="B1943" s="1">
        <v>42976</v>
      </c>
      <c r="C1943" s="1">
        <v>42979</v>
      </c>
      <c r="D1943" s="1" t="str">
        <f t="shared" si="300"/>
        <v>Aug</v>
      </c>
      <c r="E1943" t="s">
        <v>98</v>
      </c>
      <c r="F1943" t="s">
        <v>1428</v>
      </c>
      <c r="G1943" t="s">
        <v>33</v>
      </c>
      <c r="H1943" t="s">
        <v>65</v>
      </c>
      <c r="I1943" t="s">
        <v>351</v>
      </c>
      <c r="J1943" t="s">
        <v>36</v>
      </c>
      <c r="K1943" t="s">
        <v>37</v>
      </c>
      <c r="L1943" s="2">
        <f t="shared" si="301"/>
        <v>42.920000000000009</v>
      </c>
      <c r="M1943" s="2">
        <f t="shared" si="302"/>
        <v>47.160000000000004</v>
      </c>
      <c r="N1943" s="2">
        <f t="shared" si="308"/>
        <v>4.2399999999999949</v>
      </c>
      <c r="O1943" s="2">
        <f t="shared" si="303"/>
        <v>16.95999999999998</v>
      </c>
      <c r="P1943" s="2">
        <f t="shared" si="304"/>
        <v>188.64000000000001</v>
      </c>
      <c r="Q1943" s="2">
        <f t="shared" si="305"/>
        <v>8.9906700593723379</v>
      </c>
      <c r="R1943">
        <v>4</v>
      </c>
      <c r="S1943">
        <v>0.2</v>
      </c>
      <c r="T1943" s="2">
        <v>47.360000000000007</v>
      </c>
      <c r="U1943" s="3">
        <v>17.759999999999998</v>
      </c>
      <c r="V1943" s="4">
        <f t="shared" si="309"/>
        <v>9.3749999999999964</v>
      </c>
      <c r="W1943" s="2">
        <f t="shared" si="306"/>
        <v>189.44000000000003</v>
      </c>
    </row>
    <row r="1944" spans="1:23" x14ac:dyDescent="0.25">
      <c r="A1944">
        <f t="shared" si="307"/>
        <v>2017</v>
      </c>
      <c r="B1944" s="1">
        <v>42976</v>
      </c>
      <c r="C1944" s="1">
        <v>42979</v>
      </c>
      <c r="D1944" s="1" t="str">
        <f t="shared" si="300"/>
        <v>Aug</v>
      </c>
      <c r="E1944" t="s">
        <v>98</v>
      </c>
      <c r="F1944" t="s">
        <v>1428</v>
      </c>
      <c r="G1944" t="s">
        <v>33</v>
      </c>
      <c r="H1944" t="s">
        <v>65</v>
      </c>
      <c r="I1944" t="s">
        <v>713</v>
      </c>
      <c r="J1944" t="s">
        <v>36</v>
      </c>
      <c r="K1944" t="s">
        <v>43</v>
      </c>
      <c r="L1944" s="2">
        <f t="shared" si="301"/>
        <v>26.2395</v>
      </c>
      <c r="M1944" s="2">
        <f t="shared" si="302"/>
        <v>27.24</v>
      </c>
      <c r="N1944" s="2">
        <f t="shared" si="308"/>
        <v>1.0004999999999988</v>
      </c>
      <c r="O1944" s="2">
        <f t="shared" si="303"/>
        <v>2.0009999999999977</v>
      </c>
      <c r="P1944" s="2">
        <f t="shared" si="304"/>
        <v>54.48</v>
      </c>
      <c r="Q1944" s="2">
        <f t="shared" si="305"/>
        <v>3.6729074889867799</v>
      </c>
      <c r="R1944">
        <v>2</v>
      </c>
      <c r="S1944">
        <v>0.2</v>
      </c>
      <c r="T1944" s="2">
        <v>27.439999999999998</v>
      </c>
      <c r="U1944" s="3">
        <v>2.4009999999999998</v>
      </c>
      <c r="V1944" s="4">
        <f t="shared" si="309"/>
        <v>4.375</v>
      </c>
      <c r="W1944" s="2">
        <f t="shared" si="306"/>
        <v>54.879999999999995</v>
      </c>
    </row>
    <row r="1945" spans="1:23" x14ac:dyDescent="0.25">
      <c r="A1945">
        <f t="shared" si="307"/>
        <v>2017</v>
      </c>
      <c r="B1945" s="1">
        <v>42976</v>
      </c>
      <c r="C1945" s="1">
        <v>42979</v>
      </c>
      <c r="D1945" s="1" t="str">
        <f t="shared" si="300"/>
        <v>Aug</v>
      </c>
      <c r="E1945" t="s">
        <v>98</v>
      </c>
      <c r="F1945" t="s">
        <v>1428</v>
      </c>
      <c r="G1945" t="s">
        <v>33</v>
      </c>
      <c r="H1945" t="s">
        <v>65</v>
      </c>
      <c r="I1945" t="s">
        <v>1160</v>
      </c>
      <c r="J1945" t="s">
        <v>36</v>
      </c>
      <c r="K1945" t="s">
        <v>53</v>
      </c>
      <c r="L1945" s="2">
        <f t="shared" si="301"/>
        <v>3.8159999999999994</v>
      </c>
      <c r="M1945" s="2">
        <f t="shared" si="302"/>
        <v>2.4399999999999995</v>
      </c>
      <c r="N1945" s="2">
        <f t="shared" si="308"/>
        <v>-1.3759999999999999</v>
      </c>
      <c r="O1945" s="2">
        <f t="shared" si="303"/>
        <v>-12.383999999999999</v>
      </c>
      <c r="P1945" s="2">
        <f t="shared" si="304"/>
        <v>21.959999999999994</v>
      </c>
      <c r="Q1945" s="2">
        <f t="shared" si="305"/>
        <v>-56.393442622950829</v>
      </c>
      <c r="R1945">
        <v>9</v>
      </c>
      <c r="S1945">
        <v>0.8</v>
      </c>
      <c r="T1945" s="2">
        <v>3.2399999999999993</v>
      </c>
      <c r="U1945" s="3">
        <v>-5.1840000000000011</v>
      </c>
      <c r="V1945" s="4">
        <f t="shared" si="309"/>
        <v>-17.777777777777786</v>
      </c>
      <c r="W1945" s="2">
        <f t="shared" si="306"/>
        <v>29.159999999999993</v>
      </c>
    </row>
    <row r="1946" spans="1:23" x14ac:dyDescent="0.25">
      <c r="A1946">
        <f t="shared" si="307"/>
        <v>2016</v>
      </c>
      <c r="B1946" s="1">
        <v>42541</v>
      </c>
      <c r="C1946" s="1">
        <v>42547</v>
      </c>
      <c r="D1946" s="1" t="str">
        <f t="shared" si="300"/>
        <v>Jun</v>
      </c>
      <c r="E1946" t="s">
        <v>38</v>
      </c>
      <c r="F1946" t="s">
        <v>370</v>
      </c>
      <c r="G1946" t="s">
        <v>33</v>
      </c>
      <c r="H1946" t="s">
        <v>65</v>
      </c>
      <c r="I1946" t="s">
        <v>1546</v>
      </c>
      <c r="J1946" t="s">
        <v>50</v>
      </c>
      <c r="K1946" t="s">
        <v>86</v>
      </c>
      <c r="L1946" s="2">
        <f t="shared" si="301"/>
        <v>89.370199999999997</v>
      </c>
      <c r="M1946" s="2">
        <f t="shared" si="302"/>
        <v>95.768000000000001</v>
      </c>
      <c r="N1946" s="2">
        <f t="shared" si="308"/>
        <v>6.3978000000000037</v>
      </c>
      <c r="O1946" s="2">
        <f t="shared" si="303"/>
        <v>25.591200000000015</v>
      </c>
      <c r="P1946" s="2">
        <f t="shared" si="304"/>
        <v>383.072</v>
      </c>
      <c r="Q1946" s="2">
        <f t="shared" si="305"/>
        <v>6.6805195890067699</v>
      </c>
      <c r="R1946">
        <v>4</v>
      </c>
      <c r="S1946">
        <v>0.2</v>
      </c>
      <c r="T1946" s="2">
        <v>95.968000000000004</v>
      </c>
      <c r="U1946" s="3">
        <v>26.391200000000001</v>
      </c>
      <c r="V1946" s="4">
        <f t="shared" si="309"/>
        <v>6.8750000000000009</v>
      </c>
      <c r="W1946" s="2">
        <f t="shared" si="306"/>
        <v>383.87200000000001</v>
      </c>
    </row>
    <row r="1947" spans="1:23" x14ac:dyDescent="0.25">
      <c r="A1947">
        <f t="shared" si="307"/>
        <v>2016</v>
      </c>
      <c r="B1947" s="1">
        <v>42541</v>
      </c>
      <c r="C1947" s="1">
        <v>42547</v>
      </c>
      <c r="D1947" s="1" t="str">
        <f t="shared" si="300"/>
        <v>Jun</v>
      </c>
      <c r="E1947" t="s">
        <v>38</v>
      </c>
      <c r="F1947" t="s">
        <v>370</v>
      </c>
      <c r="G1947" t="s">
        <v>33</v>
      </c>
      <c r="H1947" t="s">
        <v>65</v>
      </c>
      <c r="I1947" t="s">
        <v>1738</v>
      </c>
      <c r="J1947" t="s">
        <v>36</v>
      </c>
      <c r="K1947" t="s">
        <v>60</v>
      </c>
      <c r="L1947" s="2">
        <f t="shared" si="301"/>
        <v>8.553600000000003</v>
      </c>
      <c r="M1947" s="2">
        <f t="shared" si="302"/>
        <v>10.168000000000003</v>
      </c>
      <c r="N1947" s="2">
        <f t="shared" si="308"/>
        <v>1.6143999999999998</v>
      </c>
      <c r="O1947" s="2">
        <f t="shared" si="303"/>
        <v>3.2287999999999997</v>
      </c>
      <c r="P1947" s="2">
        <f t="shared" si="304"/>
        <v>20.336000000000006</v>
      </c>
      <c r="Q1947" s="2">
        <f t="shared" si="305"/>
        <v>15.877261998426428</v>
      </c>
      <c r="R1947">
        <v>2</v>
      </c>
      <c r="S1947">
        <v>0.2</v>
      </c>
      <c r="T1947" s="2">
        <v>10.368000000000002</v>
      </c>
      <c r="U1947" s="3">
        <v>3.6288</v>
      </c>
      <c r="V1947" s="4">
        <f t="shared" si="309"/>
        <v>17.499999999999996</v>
      </c>
      <c r="W1947" s="2">
        <f t="shared" si="306"/>
        <v>20.736000000000004</v>
      </c>
    </row>
    <row r="1948" spans="1:23" x14ac:dyDescent="0.25">
      <c r="A1948">
        <f t="shared" si="307"/>
        <v>2017</v>
      </c>
      <c r="B1948" s="1">
        <v>42980</v>
      </c>
      <c r="C1948" s="1">
        <v>42984</v>
      </c>
      <c r="D1948" s="1" t="str">
        <f t="shared" si="300"/>
        <v>Sep</v>
      </c>
      <c r="E1948" t="s">
        <v>38</v>
      </c>
      <c r="F1948" t="s">
        <v>1809</v>
      </c>
      <c r="G1948" t="s">
        <v>33</v>
      </c>
      <c r="H1948" t="s">
        <v>80</v>
      </c>
      <c r="I1948" t="s">
        <v>538</v>
      </c>
      <c r="J1948" t="s">
        <v>36</v>
      </c>
      <c r="K1948" t="s">
        <v>48</v>
      </c>
      <c r="L1948" s="2">
        <f t="shared" si="301"/>
        <v>19.866</v>
      </c>
      <c r="M1948" s="2">
        <f t="shared" si="302"/>
        <v>23.1</v>
      </c>
      <c r="N1948" s="2">
        <f t="shared" si="308"/>
        <v>3.2340000000000018</v>
      </c>
      <c r="O1948" s="2">
        <f t="shared" si="303"/>
        <v>6.4680000000000035</v>
      </c>
      <c r="P1948" s="2">
        <f t="shared" si="304"/>
        <v>46.2</v>
      </c>
      <c r="Q1948" s="2">
        <f t="shared" si="305"/>
        <v>14.000000000000007</v>
      </c>
      <c r="R1948">
        <v>2</v>
      </c>
      <c r="S1948">
        <v>0</v>
      </c>
      <c r="T1948" s="2">
        <v>23.1</v>
      </c>
      <c r="U1948" s="3">
        <v>6.468</v>
      </c>
      <c r="V1948" s="4">
        <f t="shared" si="309"/>
        <v>13.999999999999998</v>
      </c>
      <c r="W1948" s="2">
        <f t="shared" si="306"/>
        <v>46.2</v>
      </c>
    </row>
    <row r="1949" spans="1:23" x14ac:dyDescent="0.25">
      <c r="A1949">
        <f t="shared" si="307"/>
        <v>2017</v>
      </c>
      <c r="B1949" s="1">
        <v>42980</v>
      </c>
      <c r="C1949" s="1">
        <v>42984</v>
      </c>
      <c r="D1949" s="1" t="str">
        <f t="shared" si="300"/>
        <v>Sep</v>
      </c>
      <c r="E1949" t="s">
        <v>38</v>
      </c>
      <c r="F1949" t="s">
        <v>1809</v>
      </c>
      <c r="G1949" t="s">
        <v>33</v>
      </c>
      <c r="H1949" t="s">
        <v>80</v>
      </c>
      <c r="I1949" t="s">
        <v>1728</v>
      </c>
      <c r="J1949" t="s">
        <v>28</v>
      </c>
      <c r="K1949" t="s">
        <v>46</v>
      </c>
      <c r="L1949" s="2">
        <f t="shared" si="301"/>
        <v>9.8089999999999993</v>
      </c>
      <c r="M1949" s="2">
        <f t="shared" si="302"/>
        <v>11.54</v>
      </c>
      <c r="N1949" s="2">
        <f t="shared" si="308"/>
        <v>1.7309999999999999</v>
      </c>
      <c r="O1949" s="2">
        <f t="shared" si="303"/>
        <v>3.4619999999999997</v>
      </c>
      <c r="P1949" s="2">
        <f t="shared" si="304"/>
        <v>23.08</v>
      </c>
      <c r="Q1949" s="2">
        <f t="shared" si="305"/>
        <v>15</v>
      </c>
      <c r="R1949">
        <v>2</v>
      </c>
      <c r="S1949">
        <v>0</v>
      </c>
      <c r="T1949" s="2">
        <v>11.54</v>
      </c>
      <c r="U1949" s="3">
        <v>3.4619999999999997</v>
      </c>
      <c r="V1949" s="4">
        <f t="shared" si="309"/>
        <v>15</v>
      </c>
      <c r="W1949" s="2">
        <f t="shared" si="306"/>
        <v>23.08</v>
      </c>
    </row>
    <row r="1950" spans="1:23" x14ac:dyDescent="0.25">
      <c r="A1950">
        <f t="shared" si="307"/>
        <v>2017</v>
      </c>
      <c r="B1950" s="1">
        <v>42980</v>
      </c>
      <c r="C1950" s="1">
        <v>42984</v>
      </c>
      <c r="D1950" s="1" t="str">
        <f t="shared" si="300"/>
        <v>Sep</v>
      </c>
      <c r="E1950" t="s">
        <v>38</v>
      </c>
      <c r="F1950" t="s">
        <v>1809</v>
      </c>
      <c r="G1950" t="s">
        <v>33</v>
      </c>
      <c r="H1950" t="s">
        <v>80</v>
      </c>
      <c r="I1950" t="s">
        <v>650</v>
      </c>
      <c r="J1950" t="s">
        <v>28</v>
      </c>
      <c r="K1950" t="s">
        <v>41</v>
      </c>
      <c r="L1950" s="2">
        <f t="shared" si="301"/>
        <v>347.85219999999998</v>
      </c>
      <c r="M1950" s="2">
        <f t="shared" si="302"/>
        <v>254.12599999999998</v>
      </c>
      <c r="N1950" s="2">
        <f t="shared" si="308"/>
        <v>-93.726200000000006</v>
      </c>
      <c r="O1950" s="2">
        <f t="shared" si="303"/>
        <v>-93.726200000000006</v>
      </c>
      <c r="P1950" s="2">
        <f t="shared" si="304"/>
        <v>254.12599999999998</v>
      </c>
      <c r="Q1950" s="2">
        <f t="shared" si="305"/>
        <v>-36.881783052501518</v>
      </c>
      <c r="R1950">
        <v>1</v>
      </c>
      <c r="S1950">
        <v>0.4</v>
      </c>
      <c r="T1950" s="2">
        <v>254.52599999999998</v>
      </c>
      <c r="U1950" s="3">
        <v>-93.3262</v>
      </c>
      <c r="V1950" s="4">
        <f t="shared" si="309"/>
        <v>-36.666666666666671</v>
      </c>
      <c r="W1950" s="2">
        <f t="shared" si="306"/>
        <v>254.52599999999998</v>
      </c>
    </row>
    <row r="1951" spans="1:23" x14ac:dyDescent="0.25">
      <c r="A1951">
        <f t="shared" si="307"/>
        <v>2017</v>
      </c>
      <c r="B1951" s="1">
        <v>42980</v>
      </c>
      <c r="C1951" s="1">
        <v>42984</v>
      </c>
      <c r="D1951" s="1" t="str">
        <f t="shared" si="300"/>
        <v>Sep</v>
      </c>
      <c r="E1951" t="s">
        <v>38</v>
      </c>
      <c r="F1951" t="s">
        <v>1809</v>
      </c>
      <c r="G1951" t="s">
        <v>33</v>
      </c>
      <c r="H1951" t="s">
        <v>80</v>
      </c>
      <c r="I1951" t="s">
        <v>191</v>
      </c>
      <c r="J1951" t="s">
        <v>36</v>
      </c>
      <c r="K1951" t="s">
        <v>55</v>
      </c>
      <c r="L1951" s="2">
        <f t="shared" si="301"/>
        <v>9.2158000000000015</v>
      </c>
      <c r="M1951" s="2">
        <f t="shared" si="302"/>
        <v>12.98</v>
      </c>
      <c r="N1951" s="2">
        <f t="shared" si="308"/>
        <v>3.7641999999999989</v>
      </c>
      <c r="O1951" s="2">
        <f t="shared" si="303"/>
        <v>3.7641999999999989</v>
      </c>
      <c r="P1951" s="2">
        <f t="shared" si="304"/>
        <v>12.98</v>
      </c>
      <c r="Q1951" s="2">
        <f t="shared" si="305"/>
        <v>28.999999999999993</v>
      </c>
      <c r="R1951">
        <v>1</v>
      </c>
      <c r="S1951">
        <v>0</v>
      </c>
      <c r="T1951" s="2">
        <v>12.98</v>
      </c>
      <c r="U1951" s="3">
        <v>3.7641999999999989</v>
      </c>
      <c r="V1951" s="4">
        <f t="shared" si="309"/>
        <v>28.999999999999993</v>
      </c>
      <c r="W1951" s="2">
        <f t="shared" si="306"/>
        <v>12.98</v>
      </c>
    </row>
    <row r="1952" spans="1:23" x14ac:dyDescent="0.25">
      <c r="A1952">
        <f t="shared" si="307"/>
        <v>2017</v>
      </c>
      <c r="B1952" s="1">
        <v>42980</v>
      </c>
      <c r="C1952" s="1">
        <v>42984</v>
      </c>
      <c r="D1952" s="1" t="str">
        <f t="shared" si="300"/>
        <v>Sep</v>
      </c>
      <c r="E1952" t="s">
        <v>38</v>
      </c>
      <c r="F1952" t="s">
        <v>1809</v>
      </c>
      <c r="G1952" t="s">
        <v>33</v>
      </c>
      <c r="H1952" t="s">
        <v>80</v>
      </c>
      <c r="I1952" t="s">
        <v>1402</v>
      </c>
      <c r="J1952" t="s">
        <v>36</v>
      </c>
      <c r="K1952" t="s">
        <v>53</v>
      </c>
      <c r="L1952" s="2">
        <f t="shared" si="301"/>
        <v>25.316900000000004</v>
      </c>
      <c r="M1952" s="2">
        <f t="shared" si="302"/>
        <v>26.232000000000003</v>
      </c>
      <c r="N1952" s="2">
        <f t="shared" si="308"/>
        <v>0.91509999999999891</v>
      </c>
      <c r="O1952" s="2">
        <f t="shared" si="303"/>
        <v>7.3207999999999913</v>
      </c>
      <c r="P1952" s="2">
        <f t="shared" si="304"/>
        <v>209.85600000000002</v>
      </c>
      <c r="Q1952" s="2">
        <f t="shared" si="305"/>
        <v>3.4884873437023436</v>
      </c>
      <c r="R1952">
        <v>8</v>
      </c>
      <c r="S1952">
        <v>0.2</v>
      </c>
      <c r="T1952" s="2">
        <v>26.432000000000002</v>
      </c>
      <c r="U1952" s="3">
        <v>8.9207999999999998</v>
      </c>
      <c r="V1952" s="4">
        <f t="shared" si="309"/>
        <v>4.21875</v>
      </c>
      <c r="W1952" s="2">
        <f t="shared" si="306"/>
        <v>211.45600000000002</v>
      </c>
    </row>
    <row r="1953" spans="1:23" x14ac:dyDescent="0.25">
      <c r="A1953">
        <f t="shared" si="307"/>
        <v>2017</v>
      </c>
      <c r="B1953" s="1">
        <v>42980</v>
      </c>
      <c r="C1953" s="1">
        <v>42984</v>
      </c>
      <c r="D1953" s="1" t="str">
        <f t="shared" si="300"/>
        <v>Sep</v>
      </c>
      <c r="E1953" t="s">
        <v>38</v>
      </c>
      <c r="F1953" t="s">
        <v>1809</v>
      </c>
      <c r="G1953" t="s">
        <v>33</v>
      </c>
      <c r="H1953" t="s">
        <v>80</v>
      </c>
      <c r="I1953" t="s">
        <v>1204</v>
      </c>
      <c r="J1953" t="s">
        <v>50</v>
      </c>
      <c r="K1953" t="s">
        <v>51</v>
      </c>
      <c r="L1953" s="2">
        <f t="shared" si="301"/>
        <v>178.83289999999997</v>
      </c>
      <c r="M1953" s="2">
        <f t="shared" si="302"/>
        <v>197.96999999999997</v>
      </c>
      <c r="N1953" s="2">
        <f t="shared" si="308"/>
        <v>19.137100000000004</v>
      </c>
      <c r="O1953" s="2">
        <f t="shared" si="303"/>
        <v>57.411300000000011</v>
      </c>
      <c r="P1953" s="2">
        <f t="shared" si="304"/>
        <v>593.90999999999985</v>
      </c>
      <c r="Q1953" s="2">
        <f t="shared" si="305"/>
        <v>9.6666666666666714</v>
      </c>
      <c r="R1953">
        <v>3</v>
      </c>
      <c r="S1953">
        <v>0</v>
      </c>
      <c r="T1953" s="2">
        <v>197.96999999999997</v>
      </c>
      <c r="U1953" s="3">
        <v>57.41129999999999</v>
      </c>
      <c r="V1953" s="4">
        <f t="shared" si="309"/>
        <v>9.6666666666666679</v>
      </c>
      <c r="W1953" s="2">
        <f t="shared" si="306"/>
        <v>593.90999999999985</v>
      </c>
    </row>
    <row r="1954" spans="1:23" x14ac:dyDescent="0.25">
      <c r="A1954">
        <f t="shared" si="307"/>
        <v>2017</v>
      </c>
      <c r="B1954" s="1">
        <v>42980</v>
      </c>
      <c r="C1954" s="1">
        <v>42984</v>
      </c>
      <c r="D1954" s="1" t="str">
        <f t="shared" si="300"/>
        <v>Sep</v>
      </c>
      <c r="E1954" t="s">
        <v>38</v>
      </c>
      <c r="F1954" t="s">
        <v>1809</v>
      </c>
      <c r="G1954" t="s">
        <v>33</v>
      </c>
      <c r="H1954" t="s">
        <v>80</v>
      </c>
      <c r="I1954" t="s">
        <v>1591</v>
      </c>
      <c r="J1954" t="s">
        <v>36</v>
      </c>
      <c r="K1954" t="s">
        <v>37</v>
      </c>
      <c r="L1954" s="2">
        <f t="shared" si="301"/>
        <v>17.387999999999998</v>
      </c>
      <c r="M1954" s="2">
        <f t="shared" si="302"/>
        <v>18.899999999999999</v>
      </c>
      <c r="N1954" s="2">
        <f t="shared" si="308"/>
        <v>1.5120000000000005</v>
      </c>
      <c r="O1954" s="2">
        <f t="shared" si="303"/>
        <v>9.0720000000000027</v>
      </c>
      <c r="P1954" s="2">
        <f t="shared" si="304"/>
        <v>113.39999999999999</v>
      </c>
      <c r="Q1954" s="2">
        <f t="shared" si="305"/>
        <v>8.0000000000000036</v>
      </c>
      <c r="R1954">
        <v>6</v>
      </c>
      <c r="S1954">
        <v>0</v>
      </c>
      <c r="T1954" s="2">
        <v>18.899999999999999</v>
      </c>
      <c r="U1954" s="3">
        <v>9.0719999999999992</v>
      </c>
      <c r="V1954" s="4">
        <f t="shared" si="309"/>
        <v>8</v>
      </c>
      <c r="W1954" s="2">
        <f t="shared" si="306"/>
        <v>113.39999999999999</v>
      </c>
    </row>
    <row r="1955" spans="1:23" x14ac:dyDescent="0.25">
      <c r="A1955">
        <f t="shared" si="307"/>
        <v>2017</v>
      </c>
      <c r="B1955" s="1">
        <v>42980</v>
      </c>
      <c r="C1955" s="1">
        <v>42984</v>
      </c>
      <c r="D1955" s="1" t="str">
        <f t="shared" si="300"/>
        <v>Sep</v>
      </c>
      <c r="E1955" t="s">
        <v>38</v>
      </c>
      <c r="F1955" t="s">
        <v>1809</v>
      </c>
      <c r="G1955" t="s">
        <v>33</v>
      </c>
      <c r="H1955" t="s">
        <v>80</v>
      </c>
      <c r="I1955" t="s">
        <v>724</v>
      </c>
      <c r="J1955" t="s">
        <v>28</v>
      </c>
      <c r="K1955" t="s">
        <v>31</v>
      </c>
      <c r="L1955" s="2">
        <f t="shared" si="301"/>
        <v>1239.663</v>
      </c>
      <c r="M1955" s="2">
        <f t="shared" si="302"/>
        <v>1282.3100000000002</v>
      </c>
      <c r="N1955" s="2">
        <f t="shared" si="308"/>
        <v>42.647000000000162</v>
      </c>
      <c r="O1955" s="2">
        <f t="shared" si="303"/>
        <v>213.23500000000081</v>
      </c>
      <c r="P1955" s="2">
        <f t="shared" si="304"/>
        <v>6411.5500000000011</v>
      </c>
      <c r="Q1955" s="2">
        <f t="shared" si="305"/>
        <v>3.325794854598354</v>
      </c>
      <c r="R1955">
        <v>5</v>
      </c>
      <c r="S1955">
        <v>0.1</v>
      </c>
      <c r="T1955" s="2">
        <v>1282.4100000000001</v>
      </c>
      <c r="U1955" s="3">
        <v>213.73500000000001</v>
      </c>
      <c r="V1955" s="4">
        <f t="shared" si="309"/>
        <v>3.3333333333333335</v>
      </c>
      <c r="W1955" s="2">
        <f t="shared" si="306"/>
        <v>6412.05</v>
      </c>
    </row>
    <row r="1956" spans="1:23" x14ac:dyDescent="0.25">
      <c r="A1956">
        <f t="shared" si="307"/>
        <v>2017</v>
      </c>
      <c r="B1956" s="1">
        <v>42980</v>
      </c>
      <c r="C1956" s="1">
        <v>42984</v>
      </c>
      <c r="D1956" s="1" t="str">
        <f t="shared" si="300"/>
        <v>Sep</v>
      </c>
      <c r="E1956" t="s">
        <v>38</v>
      </c>
      <c r="F1956" t="s">
        <v>1809</v>
      </c>
      <c r="G1956" t="s">
        <v>33</v>
      </c>
      <c r="H1956" t="s">
        <v>80</v>
      </c>
      <c r="I1956" t="s">
        <v>1810</v>
      </c>
      <c r="J1956" t="s">
        <v>36</v>
      </c>
      <c r="K1956" t="s">
        <v>48</v>
      </c>
      <c r="L1956" s="2">
        <f t="shared" si="301"/>
        <v>4.1820000000000004</v>
      </c>
      <c r="M1956" s="2">
        <f t="shared" si="302"/>
        <v>4.92</v>
      </c>
      <c r="N1956" s="2">
        <f t="shared" si="308"/>
        <v>0.73799999999999955</v>
      </c>
      <c r="O1956" s="2">
        <f t="shared" si="303"/>
        <v>2.2139999999999986</v>
      </c>
      <c r="P1956" s="2">
        <f t="shared" si="304"/>
        <v>14.76</v>
      </c>
      <c r="Q1956" s="2">
        <f t="shared" si="305"/>
        <v>14.999999999999991</v>
      </c>
      <c r="R1956">
        <v>3</v>
      </c>
      <c r="S1956">
        <v>0</v>
      </c>
      <c r="T1956" s="2">
        <v>4.92</v>
      </c>
      <c r="U1956" s="3">
        <v>2.2139999999999995</v>
      </c>
      <c r="V1956" s="4">
        <f t="shared" si="309"/>
        <v>14.999999999999996</v>
      </c>
      <c r="W1956" s="2">
        <f t="shared" si="306"/>
        <v>14.76</v>
      </c>
    </row>
    <row r="1957" spans="1:23" x14ac:dyDescent="0.25">
      <c r="A1957">
        <f t="shared" si="307"/>
        <v>2017</v>
      </c>
      <c r="B1957" s="1">
        <v>42980</v>
      </c>
      <c r="C1957" s="1">
        <v>42984</v>
      </c>
      <c r="D1957" s="1" t="str">
        <f t="shared" si="300"/>
        <v>Sep</v>
      </c>
      <c r="E1957" t="s">
        <v>38</v>
      </c>
      <c r="F1957" t="s">
        <v>1809</v>
      </c>
      <c r="G1957" t="s">
        <v>33</v>
      </c>
      <c r="H1957" t="s">
        <v>80</v>
      </c>
      <c r="I1957" t="s">
        <v>1811</v>
      </c>
      <c r="J1957" t="s">
        <v>50</v>
      </c>
      <c r="K1957" t="s">
        <v>86</v>
      </c>
      <c r="L1957" s="2">
        <f t="shared" si="301"/>
        <v>218.95999999999998</v>
      </c>
      <c r="M1957" s="2">
        <f t="shared" si="302"/>
        <v>238</v>
      </c>
      <c r="N1957" s="2">
        <f t="shared" si="308"/>
        <v>19.04000000000002</v>
      </c>
      <c r="O1957" s="2">
        <f t="shared" si="303"/>
        <v>38.080000000000041</v>
      </c>
      <c r="P1957" s="2">
        <f t="shared" si="304"/>
        <v>476</v>
      </c>
      <c r="Q1957" s="2">
        <f t="shared" si="305"/>
        <v>8.0000000000000089</v>
      </c>
      <c r="R1957">
        <v>2</v>
      </c>
      <c r="S1957">
        <v>0</v>
      </c>
      <c r="T1957" s="2">
        <v>238</v>
      </c>
      <c r="U1957" s="3">
        <v>38.080000000000013</v>
      </c>
      <c r="V1957" s="4">
        <f t="shared" si="309"/>
        <v>8.0000000000000036</v>
      </c>
      <c r="W1957" s="2">
        <f t="shared" si="306"/>
        <v>476</v>
      </c>
    </row>
    <row r="1958" spans="1:23" x14ac:dyDescent="0.25">
      <c r="A1958">
        <f t="shared" si="307"/>
        <v>2017</v>
      </c>
      <c r="B1958" s="1">
        <v>42980</v>
      </c>
      <c r="C1958" s="1">
        <v>42984</v>
      </c>
      <c r="D1958" s="1" t="str">
        <f t="shared" si="300"/>
        <v>Sep</v>
      </c>
      <c r="E1958" t="s">
        <v>38</v>
      </c>
      <c r="F1958" t="s">
        <v>1809</v>
      </c>
      <c r="G1958" t="s">
        <v>33</v>
      </c>
      <c r="H1958" t="s">
        <v>80</v>
      </c>
      <c r="I1958" t="s">
        <v>354</v>
      </c>
      <c r="J1958" t="s">
        <v>50</v>
      </c>
      <c r="K1958" t="s">
        <v>86</v>
      </c>
      <c r="L1958" s="2">
        <f t="shared" si="301"/>
        <v>154.5324</v>
      </c>
      <c r="M1958" s="2">
        <f t="shared" si="302"/>
        <v>167.97</v>
      </c>
      <c r="N1958" s="2">
        <f t="shared" si="308"/>
        <v>13.437600000000003</v>
      </c>
      <c r="O1958" s="2">
        <f t="shared" si="303"/>
        <v>40.31280000000001</v>
      </c>
      <c r="P1958" s="2">
        <f t="shared" si="304"/>
        <v>503.90999999999997</v>
      </c>
      <c r="Q1958" s="2">
        <f t="shared" si="305"/>
        <v>8.0000000000000036</v>
      </c>
      <c r="R1958">
        <v>3</v>
      </c>
      <c r="S1958">
        <v>0</v>
      </c>
      <c r="T1958" s="2">
        <v>167.97</v>
      </c>
      <c r="U1958" s="3">
        <v>40.31280000000001</v>
      </c>
      <c r="V1958" s="4">
        <f t="shared" si="309"/>
        <v>8.0000000000000036</v>
      </c>
      <c r="W1958" s="2">
        <f t="shared" si="306"/>
        <v>503.90999999999997</v>
      </c>
    </row>
    <row r="1959" spans="1:23" x14ac:dyDescent="0.25">
      <c r="A1959">
        <f t="shared" si="307"/>
        <v>2017</v>
      </c>
      <c r="B1959" s="1">
        <v>42980</v>
      </c>
      <c r="C1959" s="1">
        <v>42984</v>
      </c>
      <c r="D1959" s="1" t="str">
        <f t="shared" si="300"/>
        <v>Sep</v>
      </c>
      <c r="E1959" t="s">
        <v>38</v>
      </c>
      <c r="F1959" t="s">
        <v>1809</v>
      </c>
      <c r="G1959" t="s">
        <v>33</v>
      </c>
      <c r="H1959" t="s">
        <v>80</v>
      </c>
      <c r="I1959" t="s">
        <v>1699</v>
      </c>
      <c r="J1959" t="s">
        <v>36</v>
      </c>
      <c r="K1959" t="s">
        <v>60</v>
      </c>
      <c r="L1959" s="2">
        <f t="shared" si="301"/>
        <v>15.194000000000001</v>
      </c>
      <c r="M1959" s="2">
        <f t="shared" si="302"/>
        <v>17.12</v>
      </c>
      <c r="N1959" s="2">
        <f t="shared" si="308"/>
        <v>1.9260000000000002</v>
      </c>
      <c r="O1959" s="2">
        <f t="shared" si="303"/>
        <v>7.7040000000000006</v>
      </c>
      <c r="P1959" s="2">
        <f t="shared" si="304"/>
        <v>68.48</v>
      </c>
      <c r="Q1959" s="2">
        <f t="shared" si="305"/>
        <v>11.25</v>
      </c>
      <c r="R1959">
        <v>4</v>
      </c>
      <c r="S1959">
        <v>0</v>
      </c>
      <c r="T1959" s="2">
        <v>17.12</v>
      </c>
      <c r="U1959" s="3">
        <v>7.7039999999999988</v>
      </c>
      <c r="V1959" s="4">
        <f t="shared" si="309"/>
        <v>11.249999999999998</v>
      </c>
      <c r="W1959" s="2">
        <f t="shared" si="306"/>
        <v>68.48</v>
      </c>
    </row>
    <row r="1960" spans="1:23" x14ac:dyDescent="0.25">
      <c r="A1960">
        <f t="shared" si="307"/>
        <v>2017</v>
      </c>
      <c r="B1960" s="1">
        <v>42988</v>
      </c>
      <c r="C1960" s="1">
        <v>42993</v>
      </c>
      <c r="D1960" s="1" t="str">
        <f t="shared" si="300"/>
        <v>Sep</v>
      </c>
      <c r="E1960" t="s">
        <v>23</v>
      </c>
      <c r="F1960" t="s">
        <v>1161</v>
      </c>
      <c r="G1960" t="s">
        <v>25</v>
      </c>
      <c r="H1960" t="s">
        <v>65</v>
      </c>
      <c r="I1960" t="s">
        <v>1244</v>
      </c>
      <c r="J1960" t="s">
        <v>36</v>
      </c>
      <c r="K1960" t="s">
        <v>53</v>
      </c>
      <c r="L1960" s="2">
        <f t="shared" si="301"/>
        <v>13.608000000000002</v>
      </c>
      <c r="M1960" s="2">
        <f t="shared" si="302"/>
        <v>16.200000000000003</v>
      </c>
      <c r="N1960" s="2">
        <f t="shared" si="308"/>
        <v>2.5920000000000005</v>
      </c>
      <c r="O1960" s="2">
        <f t="shared" si="303"/>
        <v>7.7760000000000016</v>
      </c>
      <c r="P1960" s="2">
        <f t="shared" si="304"/>
        <v>48.600000000000009</v>
      </c>
      <c r="Q1960" s="2">
        <f t="shared" si="305"/>
        <v>16</v>
      </c>
      <c r="R1960">
        <v>3</v>
      </c>
      <c r="S1960">
        <v>0</v>
      </c>
      <c r="T1960" s="2">
        <v>16.200000000000003</v>
      </c>
      <c r="U1960" s="3">
        <v>7.7759999999999998</v>
      </c>
      <c r="V1960" s="4">
        <f t="shared" si="309"/>
        <v>15.999999999999998</v>
      </c>
      <c r="W1960" s="2">
        <f t="shared" si="306"/>
        <v>48.600000000000009</v>
      </c>
    </row>
    <row r="1961" spans="1:23" x14ac:dyDescent="0.25">
      <c r="A1961">
        <f t="shared" si="307"/>
        <v>2017</v>
      </c>
      <c r="B1961" s="1">
        <v>42988</v>
      </c>
      <c r="C1961" s="1">
        <v>42993</v>
      </c>
      <c r="D1961" s="1" t="str">
        <f t="shared" si="300"/>
        <v>Sep</v>
      </c>
      <c r="E1961" t="s">
        <v>23</v>
      </c>
      <c r="F1961" t="s">
        <v>1161</v>
      </c>
      <c r="G1961" t="s">
        <v>25</v>
      </c>
      <c r="H1961" t="s">
        <v>65</v>
      </c>
      <c r="I1961" t="s">
        <v>1812</v>
      </c>
      <c r="J1961" t="s">
        <v>36</v>
      </c>
      <c r="K1961" t="s">
        <v>55</v>
      </c>
      <c r="L1961" s="2">
        <f t="shared" si="301"/>
        <v>29.118100000000002</v>
      </c>
      <c r="M1961" s="2">
        <f t="shared" si="302"/>
        <v>33.99</v>
      </c>
      <c r="N1961" s="2">
        <f t="shared" si="308"/>
        <v>4.8719000000000001</v>
      </c>
      <c r="O1961" s="2">
        <f t="shared" si="303"/>
        <v>14.6157</v>
      </c>
      <c r="P1961" s="2">
        <f t="shared" si="304"/>
        <v>101.97</v>
      </c>
      <c r="Q1961" s="2">
        <f t="shared" si="305"/>
        <v>14.333333333333334</v>
      </c>
      <c r="R1961">
        <v>3</v>
      </c>
      <c r="S1961">
        <v>0</v>
      </c>
      <c r="T1961" s="2">
        <v>33.99</v>
      </c>
      <c r="U1961" s="3">
        <v>14.615700000000004</v>
      </c>
      <c r="V1961" s="4">
        <f t="shared" si="309"/>
        <v>14.333333333333337</v>
      </c>
      <c r="W1961" s="2">
        <f t="shared" si="306"/>
        <v>101.97</v>
      </c>
    </row>
    <row r="1962" spans="1:23" x14ac:dyDescent="0.25">
      <c r="A1962">
        <f t="shared" si="307"/>
        <v>2017</v>
      </c>
      <c r="B1962" s="1">
        <v>42988</v>
      </c>
      <c r="C1962" s="1">
        <v>42993</v>
      </c>
      <c r="D1962" s="1" t="str">
        <f t="shared" si="300"/>
        <v>Sep</v>
      </c>
      <c r="E1962" t="s">
        <v>23</v>
      </c>
      <c r="F1962" t="s">
        <v>1161</v>
      </c>
      <c r="G1962" t="s">
        <v>25</v>
      </c>
      <c r="H1962" t="s">
        <v>65</v>
      </c>
      <c r="I1962" t="s">
        <v>1659</v>
      </c>
      <c r="J1962" t="s">
        <v>50</v>
      </c>
      <c r="K1962" t="s">
        <v>86</v>
      </c>
      <c r="L1962" s="2">
        <f t="shared" si="301"/>
        <v>286.16339999999997</v>
      </c>
      <c r="M1962" s="2">
        <f t="shared" si="302"/>
        <v>296.84999999999997</v>
      </c>
      <c r="N1962" s="2">
        <f t="shared" si="308"/>
        <v>10.686599999999999</v>
      </c>
      <c r="O1962" s="2">
        <f t="shared" si="303"/>
        <v>53.432999999999993</v>
      </c>
      <c r="P1962" s="2">
        <f t="shared" si="304"/>
        <v>1484.2499999999998</v>
      </c>
      <c r="Q1962" s="2">
        <f t="shared" si="305"/>
        <v>3.5999999999999996</v>
      </c>
      <c r="R1962">
        <v>5</v>
      </c>
      <c r="S1962">
        <v>0</v>
      </c>
      <c r="T1962" s="2">
        <v>296.84999999999997</v>
      </c>
      <c r="U1962" s="3">
        <v>53.432999999999993</v>
      </c>
      <c r="V1962" s="4">
        <f t="shared" si="309"/>
        <v>3.5999999999999996</v>
      </c>
      <c r="W1962" s="2">
        <f t="shared" si="306"/>
        <v>1484.2499999999998</v>
      </c>
    </row>
    <row r="1963" spans="1:23" x14ac:dyDescent="0.25">
      <c r="A1963">
        <f t="shared" si="307"/>
        <v>2017</v>
      </c>
      <c r="B1963" s="1">
        <v>42988</v>
      </c>
      <c r="C1963" s="1">
        <v>42993</v>
      </c>
      <c r="D1963" s="1" t="str">
        <f t="shared" si="300"/>
        <v>Sep</v>
      </c>
      <c r="E1963" t="s">
        <v>23</v>
      </c>
      <c r="F1963" t="s">
        <v>1161</v>
      </c>
      <c r="G1963" t="s">
        <v>25</v>
      </c>
      <c r="H1963" t="s">
        <v>65</v>
      </c>
      <c r="I1963" t="s">
        <v>1813</v>
      </c>
      <c r="J1963" t="s">
        <v>50</v>
      </c>
      <c r="K1963" t="s">
        <v>86</v>
      </c>
      <c r="L1963" s="2">
        <f t="shared" si="301"/>
        <v>111.67200000000001</v>
      </c>
      <c r="M1963" s="2">
        <f t="shared" si="302"/>
        <v>112.80000000000001</v>
      </c>
      <c r="N1963" s="2">
        <f t="shared" si="308"/>
        <v>1.1280000000000001</v>
      </c>
      <c r="O1963" s="2">
        <f t="shared" si="303"/>
        <v>6.7680000000000007</v>
      </c>
      <c r="P1963" s="2">
        <f t="shared" si="304"/>
        <v>676.80000000000007</v>
      </c>
      <c r="Q1963" s="2">
        <f t="shared" si="305"/>
        <v>1</v>
      </c>
      <c r="R1963">
        <v>6</v>
      </c>
      <c r="S1963">
        <v>0</v>
      </c>
      <c r="T1963" s="2">
        <v>112.80000000000001</v>
      </c>
      <c r="U1963" s="3">
        <v>6.7680000000000007</v>
      </c>
      <c r="V1963" s="4">
        <f t="shared" si="309"/>
        <v>1</v>
      </c>
      <c r="W1963" s="2">
        <f t="shared" si="306"/>
        <v>676.80000000000007</v>
      </c>
    </row>
    <row r="1964" spans="1:23" x14ac:dyDescent="0.25">
      <c r="A1964">
        <f t="shared" si="307"/>
        <v>2017</v>
      </c>
      <c r="B1964" s="1">
        <v>42988</v>
      </c>
      <c r="C1964" s="1">
        <v>42993</v>
      </c>
      <c r="D1964" s="1" t="str">
        <f t="shared" si="300"/>
        <v>Sep</v>
      </c>
      <c r="E1964" t="s">
        <v>23</v>
      </c>
      <c r="F1964" t="s">
        <v>1161</v>
      </c>
      <c r="G1964" t="s">
        <v>25</v>
      </c>
      <c r="H1964" t="s">
        <v>65</v>
      </c>
      <c r="I1964" t="s">
        <v>1814</v>
      </c>
      <c r="J1964" t="s">
        <v>36</v>
      </c>
      <c r="K1964" t="s">
        <v>53</v>
      </c>
      <c r="L1964" s="2">
        <f t="shared" si="301"/>
        <v>11.516400000000001</v>
      </c>
      <c r="M1964" s="2">
        <f t="shared" si="302"/>
        <v>13.71</v>
      </c>
      <c r="N1964" s="2">
        <f t="shared" si="308"/>
        <v>2.1936</v>
      </c>
      <c r="O1964" s="2">
        <f t="shared" si="303"/>
        <v>6.5808</v>
      </c>
      <c r="P1964" s="2">
        <f t="shared" si="304"/>
        <v>41.13</v>
      </c>
      <c r="Q1964" s="2">
        <f t="shared" si="305"/>
        <v>16</v>
      </c>
      <c r="R1964">
        <v>3</v>
      </c>
      <c r="S1964">
        <v>0</v>
      </c>
      <c r="T1964" s="2">
        <v>13.71</v>
      </c>
      <c r="U1964" s="3">
        <v>6.5808</v>
      </c>
      <c r="V1964" s="4">
        <f t="shared" si="309"/>
        <v>16</v>
      </c>
      <c r="W1964" s="2">
        <f t="shared" si="306"/>
        <v>41.13</v>
      </c>
    </row>
    <row r="1965" spans="1:23" x14ac:dyDescent="0.25">
      <c r="A1965">
        <f t="shared" si="307"/>
        <v>2017</v>
      </c>
      <c r="B1965" s="1">
        <v>42988</v>
      </c>
      <c r="C1965" s="1">
        <v>42993</v>
      </c>
      <c r="D1965" s="1" t="str">
        <f t="shared" si="300"/>
        <v>Sep</v>
      </c>
      <c r="E1965" t="s">
        <v>23</v>
      </c>
      <c r="F1965" t="s">
        <v>1161</v>
      </c>
      <c r="G1965" t="s">
        <v>25</v>
      </c>
      <c r="H1965" t="s">
        <v>65</v>
      </c>
      <c r="I1965" t="s">
        <v>1565</v>
      </c>
      <c r="J1965" t="s">
        <v>36</v>
      </c>
      <c r="K1965" t="s">
        <v>60</v>
      </c>
      <c r="L1965" s="2">
        <f t="shared" si="301"/>
        <v>22.559400000000004</v>
      </c>
      <c r="M1965" s="2">
        <f t="shared" si="302"/>
        <v>24.900000000000002</v>
      </c>
      <c r="N1965" s="2">
        <f t="shared" si="308"/>
        <v>2.3405999999999985</v>
      </c>
      <c r="O1965" s="2">
        <f t="shared" si="303"/>
        <v>11.702999999999992</v>
      </c>
      <c r="P1965" s="2">
        <f t="shared" si="304"/>
        <v>124.50000000000001</v>
      </c>
      <c r="Q1965" s="2">
        <f t="shared" si="305"/>
        <v>9.3999999999999932</v>
      </c>
      <c r="R1965">
        <v>5</v>
      </c>
      <c r="S1965">
        <v>0</v>
      </c>
      <c r="T1965" s="2">
        <v>24.900000000000002</v>
      </c>
      <c r="U1965" s="3">
        <v>11.703000000000001</v>
      </c>
      <c r="V1965" s="4">
        <f t="shared" si="309"/>
        <v>9.4</v>
      </c>
      <c r="W1965" s="2">
        <f t="shared" si="306"/>
        <v>124.50000000000001</v>
      </c>
    </row>
    <row r="1966" spans="1:23" x14ac:dyDescent="0.25">
      <c r="A1966">
        <f t="shared" si="307"/>
        <v>2017</v>
      </c>
      <c r="B1966" s="1">
        <v>42988</v>
      </c>
      <c r="C1966" s="1">
        <v>42993</v>
      </c>
      <c r="D1966" s="1" t="str">
        <f t="shared" si="300"/>
        <v>Sep</v>
      </c>
      <c r="E1966" t="s">
        <v>23</v>
      </c>
      <c r="F1966" t="s">
        <v>1161</v>
      </c>
      <c r="G1966" t="s">
        <v>25</v>
      </c>
      <c r="H1966" t="s">
        <v>65</v>
      </c>
      <c r="I1966" t="s">
        <v>970</v>
      </c>
      <c r="J1966" t="s">
        <v>36</v>
      </c>
      <c r="K1966" t="s">
        <v>43</v>
      </c>
      <c r="L1966" s="2">
        <f t="shared" si="301"/>
        <v>280.56420000000003</v>
      </c>
      <c r="M1966" s="2">
        <f t="shared" si="302"/>
        <v>286.29000000000002</v>
      </c>
      <c r="N1966" s="2">
        <f t="shared" si="308"/>
        <v>5.7257999999999925</v>
      </c>
      <c r="O1966" s="2">
        <f t="shared" si="303"/>
        <v>17.177399999999977</v>
      </c>
      <c r="P1966" s="2">
        <f t="shared" si="304"/>
        <v>858.87000000000012</v>
      </c>
      <c r="Q1966" s="2">
        <f t="shared" si="305"/>
        <v>1.9999999999999969</v>
      </c>
      <c r="R1966">
        <v>3</v>
      </c>
      <c r="S1966">
        <v>0</v>
      </c>
      <c r="T1966" s="2">
        <v>286.29000000000002</v>
      </c>
      <c r="U1966" s="3">
        <v>17.177399999999977</v>
      </c>
      <c r="V1966" s="4">
        <f t="shared" si="309"/>
        <v>1.9999999999999969</v>
      </c>
      <c r="W1966" s="2">
        <f t="shared" si="306"/>
        <v>858.87000000000012</v>
      </c>
    </row>
    <row r="1967" spans="1:23" x14ac:dyDescent="0.25">
      <c r="A1967">
        <f t="shared" si="307"/>
        <v>2017</v>
      </c>
      <c r="B1967" s="1">
        <v>42988</v>
      </c>
      <c r="C1967" s="1">
        <v>42993</v>
      </c>
      <c r="D1967" s="1" t="str">
        <f t="shared" si="300"/>
        <v>Sep</v>
      </c>
      <c r="E1967" t="s">
        <v>23</v>
      </c>
      <c r="F1967" t="s">
        <v>1161</v>
      </c>
      <c r="G1967" t="s">
        <v>25</v>
      </c>
      <c r="H1967" t="s">
        <v>65</v>
      </c>
      <c r="I1967" t="s">
        <v>1815</v>
      </c>
      <c r="J1967" t="s">
        <v>36</v>
      </c>
      <c r="K1967" t="s">
        <v>55</v>
      </c>
      <c r="L1967" s="2">
        <f t="shared" si="301"/>
        <v>20.553000000000001</v>
      </c>
      <c r="M1967" s="2">
        <f t="shared" si="302"/>
        <v>24.18</v>
      </c>
      <c r="N1967" s="2">
        <f t="shared" si="308"/>
        <v>3.6269999999999989</v>
      </c>
      <c r="O1967" s="2">
        <f t="shared" si="303"/>
        <v>7.2539999999999978</v>
      </c>
      <c r="P1967" s="2">
        <f t="shared" si="304"/>
        <v>48.36</v>
      </c>
      <c r="Q1967" s="2">
        <f t="shared" si="305"/>
        <v>14.999999999999996</v>
      </c>
      <c r="R1967">
        <v>2</v>
      </c>
      <c r="S1967">
        <v>0</v>
      </c>
      <c r="T1967" s="2">
        <v>24.18</v>
      </c>
      <c r="U1967" s="3">
        <v>7.2539999999999978</v>
      </c>
      <c r="V1967" s="4">
        <f t="shared" si="309"/>
        <v>14.999999999999996</v>
      </c>
      <c r="W1967" s="2">
        <f t="shared" si="306"/>
        <v>48.36</v>
      </c>
    </row>
    <row r="1968" spans="1:23" x14ac:dyDescent="0.25">
      <c r="A1968">
        <f t="shared" si="307"/>
        <v>2017</v>
      </c>
      <c r="B1968" s="1">
        <v>43090</v>
      </c>
      <c r="C1968" s="1">
        <v>43097</v>
      </c>
      <c r="D1968" s="1" t="str">
        <f t="shared" si="300"/>
        <v>Dec</v>
      </c>
      <c r="E1968" t="s">
        <v>38</v>
      </c>
      <c r="F1968" t="s">
        <v>716</v>
      </c>
      <c r="G1968" t="s">
        <v>25</v>
      </c>
      <c r="H1968" t="s">
        <v>80</v>
      </c>
      <c r="I1968" t="s">
        <v>842</v>
      </c>
      <c r="J1968" t="s">
        <v>50</v>
      </c>
      <c r="K1968" t="s">
        <v>51</v>
      </c>
      <c r="L1968" s="2">
        <f t="shared" si="301"/>
        <v>255.65279999999996</v>
      </c>
      <c r="M1968" s="2">
        <f t="shared" si="302"/>
        <v>281.96999999999997</v>
      </c>
      <c r="N1968" s="2">
        <f t="shared" si="308"/>
        <v>26.317200000000014</v>
      </c>
      <c r="O1968" s="2">
        <f t="shared" si="303"/>
        <v>78.951600000000042</v>
      </c>
      <c r="P1968" s="2">
        <f t="shared" si="304"/>
        <v>845.90999999999985</v>
      </c>
      <c r="Q1968" s="2">
        <f t="shared" si="305"/>
        <v>9.3333333333333393</v>
      </c>
      <c r="R1968">
        <v>3</v>
      </c>
      <c r="S1968">
        <v>0</v>
      </c>
      <c r="T1968" s="2">
        <v>281.96999999999997</v>
      </c>
      <c r="U1968" s="3">
        <v>78.951599999999999</v>
      </c>
      <c r="V1968" s="4">
        <f t="shared" si="309"/>
        <v>9.3333333333333357</v>
      </c>
      <c r="W1968" s="2">
        <f t="shared" si="306"/>
        <v>845.90999999999985</v>
      </c>
    </row>
    <row r="1969" spans="1:23" x14ac:dyDescent="0.25">
      <c r="A1969">
        <f t="shared" si="307"/>
        <v>2017</v>
      </c>
      <c r="B1969" s="1">
        <v>43090</v>
      </c>
      <c r="C1969" s="1">
        <v>43097</v>
      </c>
      <c r="D1969" s="1" t="str">
        <f t="shared" si="300"/>
        <v>Dec</v>
      </c>
      <c r="E1969" t="s">
        <v>38</v>
      </c>
      <c r="F1969" t="s">
        <v>716</v>
      </c>
      <c r="G1969" t="s">
        <v>25</v>
      </c>
      <c r="H1969" t="s">
        <v>80</v>
      </c>
      <c r="I1969" t="s">
        <v>1816</v>
      </c>
      <c r="J1969" t="s">
        <v>36</v>
      </c>
      <c r="K1969" t="s">
        <v>247</v>
      </c>
      <c r="L1969" s="2">
        <f t="shared" si="301"/>
        <v>65.468999999999994</v>
      </c>
      <c r="M1969" s="2">
        <f t="shared" si="302"/>
        <v>69.5</v>
      </c>
      <c r="N1969" s="2">
        <f t="shared" si="308"/>
        <v>4.0310000000000059</v>
      </c>
      <c r="O1969" s="2">
        <f t="shared" si="303"/>
        <v>20.15500000000003</v>
      </c>
      <c r="P1969" s="2">
        <f t="shared" si="304"/>
        <v>347.5</v>
      </c>
      <c r="Q1969" s="2">
        <f t="shared" si="305"/>
        <v>5.8000000000000087</v>
      </c>
      <c r="R1969">
        <v>5</v>
      </c>
      <c r="S1969">
        <v>0</v>
      </c>
      <c r="T1969" s="2">
        <v>69.5</v>
      </c>
      <c r="U1969" s="3">
        <v>20.154999999999994</v>
      </c>
      <c r="V1969" s="4">
        <f t="shared" si="309"/>
        <v>5.799999999999998</v>
      </c>
      <c r="W1969" s="2">
        <f t="shared" si="306"/>
        <v>347.5</v>
      </c>
    </row>
    <row r="1970" spans="1:23" x14ac:dyDescent="0.25">
      <c r="A1970">
        <f t="shared" si="307"/>
        <v>2017</v>
      </c>
      <c r="B1970" s="1">
        <v>43090</v>
      </c>
      <c r="C1970" s="1">
        <v>43097</v>
      </c>
      <c r="D1970" s="1" t="str">
        <f t="shared" si="300"/>
        <v>Dec</v>
      </c>
      <c r="E1970" t="s">
        <v>38</v>
      </c>
      <c r="F1970" t="s">
        <v>716</v>
      </c>
      <c r="G1970" t="s">
        <v>25</v>
      </c>
      <c r="H1970" t="s">
        <v>80</v>
      </c>
      <c r="I1970" t="s">
        <v>294</v>
      </c>
      <c r="J1970" t="s">
        <v>36</v>
      </c>
      <c r="K1970" t="s">
        <v>60</v>
      </c>
      <c r="L1970" s="2">
        <f t="shared" si="301"/>
        <v>139.80959999999999</v>
      </c>
      <c r="M1970" s="2">
        <f t="shared" si="302"/>
        <v>166.44</v>
      </c>
      <c r="N1970" s="2">
        <f t="shared" si="308"/>
        <v>26.630400000000009</v>
      </c>
      <c r="O1970" s="2">
        <f t="shared" si="303"/>
        <v>79.891200000000026</v>
      </c>
      <c r="P1970" s="2">
        <f t="shared" si="304"/>
        <v>499.32</v>
      </c>
      <c r="Q1970" s="2">
        <f t="shared" si="305"/>
        <v>16.000000000000007</v>
      </c>
      <c r="R1970">
        <v>3</v>
      </c>
      <c r="S1970">
        <v>0</v>
      </c>
      <c r="T1970" s="2">
        <v>166.44</v>
      </c>
      <c r="U1970" s="3">
        <v>79.891199999999998</v>
      </c>
      <c r="V1970" s="4">
        <f t="shared" si="309"/>
        <v>16</v>
      </c>
      <c r="W1970" s="2">
        <f t="shared" si="306"/>
        <v>499.32</v>
      </c>
    </row>
    <row r="1971" spans="1:23" x14ac:dyDescent="0.25">
      <c r="A1971">
        <f t="shared" si="307"/>
        <v>2017</v>
      </c>
      <c r="B1971" s="1">
        <v>43001</v>
      </c>
      <c r="C1971" s="1">
        <v>43007</v>
      </c>
      <c r="D1971" s="1" t="str">
        <f t="shared" si="300"/>
        <v>Sep</v>
      </c>
      <c r="E1971" t="s">
        <v>38</v>
      </c>
      <c r="F1971" t="s">
        <v>754</v>
      </c>
      <c r="G1971" t="s">
        <v>25</v>
      </c>
      <c r="H1971" t="s">
        <v>65</v>
      </c>
      <c r="I1971" t="s">
        <v>307</v>
      </c>
      <c r="J1971" t="s">
        <v>50</v>
      </c>
      <c r="K1971" t="s">
        <v>86</v>
      </c>
      <c r="L1971" s="2">
        <f t="shared" si="301"/>
        <v>266.4135</v>
      </c>
      <c r="M1971" s="2">
        <f t="shared" si="302"/>
        <v>291.95999999999998</v>
      </c>
      <c r="N1971" s="2">
        <f t="shared" si="308"/>
        <v>25.54649999999998</v>
      </c>
      <c r="O1971" s="2">
        <f t="shared" si="303"/>
        <v>102.18599999999992</v>
      </c>
      <c r="P1971" s="2">
        <f t="shared" si="304"/>
        <v>1167.8399999999999</v>
      </c>
      <c r="Q1971" s="2">
        <f t="shared" si="305"/>
        <v>8.7499999999999947</v>
      </c>
      <c r="R1971">
        <v>4</v>
      </c>
      <c r="S1971">
        <v>0</v>
      </c>
      <c r="T1971" s="2">
        <v>291.95999999999998</v>
      </c>
      <c r="U1971" s="3">
        <v>102.18599999999998</v>
      </c>
      <c r="V1971" s="4">
        <f t="shared" si="309"/>
        <v>8.75</v>
      </c>
      <c r="W1971" s="2">
        <f t="shared" si="306"/>
        <v>1167.8399999999999</v>
      </c>
    </row>
    <row r="1972" spans="1:23" x14ac:dyDescent="0.25">
      <c r="A1972">
        <f t="shared" si="307"/>
        <v>2017</v>
      </c>
      <c r="B1972" s="1">
        <v>42861</v>
      </c>
      <c r="C1972" s="1">
        <v>42866</v>
      </c>
      <c r="D1972" s="1" t="str">
        <f t="shared" si="300"/>
        <v>May</v>
      </c>
      <c r="E1972" t="s">
        <v>38</v>
      </c>
      <c r="F1972" t="s">
        <v>1705</v>
      </c>
      <c r="G1972" t="s">
        <v>64</v>
      </c>
      <c r="H1972" t="s">
        <v>65</v>
      </c>
      <c r="I1972" t="s">
        <v>1711</v>
      </c>
      <c r="J1972" t="s">
        <v>36</v>
      </c>
      <c r="K1972" t="s">
        <v>48</v>
      </c>
      <c r="L1972" s="2">
        <f t="shared" si="301"/>
        <v>6.1944000000000008</v>
      </c>
      <c r="M1972" s="2">
        <f t="shared" si="302"/>
        <v>6.2080000000000002</v>
      </c>
      <c r="N1972" s="2">
        <f t="shared" si="308"/>
        <v>1.359999999999939E-2</v>
      </c>
      <c r="O1972" s="2">
        <f t="shared" si="303"/>
        <v>4.0799999999998171E-2</v>
      </c>
      <c r="P1972" s="2">
        <f t="shared" si="304"/>
        <v>18.624000000000002</v>
      </c>
      <c r="Q1972" s="2">
        <f t="shared" si="305"/>
        <v>0.21907216494844375</v>
      </c>
      <c r="R1972">
        <v>3</v>
      </c>
      <c r="S1972">
        <v>0.2</v>
      </c>
      <c r="T1972" s="2">
        <v>6.4080000000000004</v>
      </c>
      <c r="U1972" s="3">
        <v>0.64079999999999981</v>
      </c>
      <c r="V1972" s="4">
        <f t="shared" si="309"/>
        <v>3.3333333333333326</v>
      </c>
      <c r="W1972" s="2">
        <f t="shared" si="306"/>
        <v>19.224</v>
      </c>
    </row>
    <row r="1973" spans="1:23" x14ac:dyDescent="0.25">
      <c r="A1973">
        <f t="shared" si="307"/>
        <v>2017</v>
      </c>
      <c r="B1973" s="1">
        <v>42861</v>
      </c>
      <c r="C1973" s="1">
        <v>42866</v>
      </c>
      <c r="D1973" s="1" t="str">
        <f t="shared" si="300"/>
        <v>May</v>
      </c>
      <c r="E1973" t="s">
        <v>38</v>
      </c>
      <c r="F1973" t="s">
        <v>1705</v>
      </c>
      <c r="G1973" t="s">
        <v>64</v>
      </c>
      <c r="H1973" t="s">
        <v>65</v>
      </c>
      <c r="I1973" t="s">
        <v>307</v>
      </c>
      <c r="J1973" t="s">
        <v>50</v>
      </c>
      <c r="K1973" t="s">
        <v>86</v>
      </c>
      <c r="L1973" s="2">
        <f t="shared" si="301"/>
        <v>397.79549999999995</v>
      </c>
      <c r="M1973" s="2">
        <f t="shared" si="302"/>
        <v>408.54399999999998</v>
      </c>
      <c r="N1973" s="2">
        <f t="shared" si="308"/>
        <v>10.748500000000035</v>
      </c>
      <c r="O1973" s="2">
        <f t="shared" si="303"/>
        <v>75.239500000000248</v>
      </c>
      <c r="P1973" s="2">
        <f t="shared" si="304"/>
        <v>2859.808</v>
      </c>
      <c r="Q1973" s="2">
        <f t="shared" si="305"/>
        <v>2.6309283700164574</v>
      </c>
      <c r="R1973">
        <v>7</v>
      </c>
      <c r="S1973">
        <v>0.2</v>
      </c>
      <c r="T1973" s="2">
        <v>408.74399999999997</v>
      </c>
      <c r="U1973" s="3">
        <v>76.639499999999984</v>
      </c>
      <c r="V1973" s="4">
        <f t="shared" si="309"/>
        <v>2.6785714285714284</v>
      </c>
      <c r="W1973" s="2">
        <f t="shared" si="306"/>
        <v>2861.2079999999996</v>
      </c>
    </row>
    <row r="1974" spans="1:23" x14ac:dyDescent="0.25">
      <c r="A1974">
        <f t="shared" si="307"/>
        <v>2014</v>
      </c>
      <c r="B1974" s="1">
        <v>41987</v>
      </c>
      <c r="C1974" s="1">
        <v>41992</v>
      </c>
      <c r="D1974" s="1" t="str">
        <f t="shared" si="300"/>
        <v>Dec</v>
      </c>
      <c r="E1974" t="s">
        <v>38</v>
      </c>
      <c r="F1974" t="s">
        <v>1817</v>
      </c>
      <c r="G1974" t="s">
        <v>25</v>
      </c>
      <c r="H1974" t="s">
        <v>65</v>
      </c>
      <c r="I1974" t="s">
        <v>1818</v>
      </c>
      <c r="J1974" t="s">
        <v>36</v>
      </c>
      <c r="K1974" t="s">
        <v>53</v>
      </c>
      <c r="L1974" s="2">
        <f t="shared" si="301"/>
        <v>7.2731999999999992</v>
      </c>
      <c r="M1974" s="2">
        <f t="shared" si="302"/>
        <v>4.3039999999999994</v>
      </c>
      <c r="N1974" s="2">
        <f t="shared" si="308"/>
        <v>-2.9691999999999998</v>
      </c>
      <c r="O1974" s="2">
        <f t="shared" si="303"/>
        <v>-11.876799999999999</v>
      </c>
      <c r="P1974" s="2">
        <f t="shared" si="304"/>
        <v>17.215999999999998</v>
      </c>
      <c r="Q1974" s="2">
        <f t="shared" si="305"/>
        <v>-68.986988847583646</v>
      </c>
      <c r="R1974">
        <v>4</v>
      </c>
      <c r="S1974">
        <v>0.8</v>
      </c>
      <c r="T1974" s="2">
        <v>5.1039999999999992</v>
      </c>
      <c r="U1974" s="3">
        <v>-8.6768000000000018</v>
      </c>
      <c r="V1974" s="4">
        <f t="shared" si="309"/>
        <v>-42.500000000000014</v>
      </c>
      <c r="W1974" s="2">
        <f t="shared" si="306"/>
        <v>20.415999999999997</v>
      </c>
    </row>
    <row r="1975" spans="1:23" x14ac:dyDescent="0.25">
      <c r="A1975">
        <f t="shared" si="307"/>
        <v>2014</v>
      </c>
      <c r="B1975" s="1">
        <v>41987</v>
      </c>
      <c r="C1975" s="1">
        <v>41992</v>
      </c>
      <c r="D1975" s="1" t="str">
        <f t="shared" si="300"/>
        <v>Dec</v>
      </c>
      <c r="E1975" t="s">
        <v>38</v>
      </c>
      <c r="F1975" t="s">
        <v>1817</v>
      </c>
      <c r="G1975" t="s">
        <v>25</v>
      </c>
      <c r="H1975" t="s">
        <v>65</v>
      </c>
      <c r="I1975" t="s">
        <v>1237</v>
      </c>
      <c r="J1975" t="s">
        <v>36</v>
      </c>
      <c r="K1975" t="s">
        <v>128</v>
      </c>
      <c r="L1975" s="2">
        <f t="shared" si="301"/>
        <v>2.6607000000000003</v>
      </c>
      <c r="M1975" s="2">
        <f t="shared" si="302"/>
        <v>2.6960000000000002</v>
      </c>
      <c r="N1975" s="2">
        <f t="shared" si="308"/>
        <v>3.5299999999999887E-2</v>
      </c>
      <c r="O1975" s="2">
        <f t="shared" si="303"/>
        <v>7.0599999999999774E-2</v>
      </c>
      <c r="P1975" s="2">
        <f t="shared" si="304"/>
        <v>5.3920000000000003</v>
      </c>
      <c r="Q1975" s="2">
        <f t="shared" si="305"/>
        <v>1.3093471810088977</v>
      </c>
      <c r="R1975">
        <v>2</v>
      </c>
      <c r="S1975">
        <v>0.2</v>
      </c>
      <c r="T1975" s="2">
        <v>2.8960000000000004</v>
      </c>
      <c r="U1975" s="3">
        <v>0.4705999999999998</v>
      </c>
      <c r="V1975" s="4">
        <f t="shared" si="309"/>
        <v>8.1249999999999964</v>
      </c>
      <c r="W1975" s="2">
        <f t="shared" si="306"/>
        <v>5.7920000000000007</v>
      </c>
    </row>
    <row r="1976" spans="1:23" x14ac:dyDescent="0.25">
      <c r="A1976">
        <f t="shared" si="307"/>
        <v>2014</v>
      </c>
      <c r="B1976" s="1">
        <v>41987</v>
      </c>
      <c r="C1976" s="1">
        <v>41992</v>
      </c>
      <c r="D1976" s="1" t="str">
        <f t="shared" si="300"/>
        <v>Dec</v>
      </c>
      <c r="E1976" t="s">
        <v>38</v>
      </c>
      <c r="F1976" t="s">
        <v>1817</v>
      </c>
      <c r="G1976" t="s">
        <v>25</v>
      </c>
      <c r="H1976" t="s">
        <v>65</v>
      </c>
      <c r="I1976" t="s">
        <v>1819</v>
      </c>
      <c r="J1976" t="s">
        <v>50</v>
      </c>
      <c r="K1976" t="s">
        <v>86</v>
      </c>
      <c r="L1976" s="2">
        <f t="shared" si="301"/>
        <v>35.745500000000007</v>
      </c>
      <c r="M1976" s="2">
        <f t="shared" si="302"/>
        <v>34.816000000000003</v>
      </c>
      <c r="N1976" s="2">
        <f t="shared" si="308"/>
        <v>-0.92950000000000443</v>
      </c>
      <c r="O1976" s="2">
        <f t="shared" si="303"/>
        <v>-2.7885000000000133</v>
      </c>
      <c r="P1976" s="2">
        <f t="shared" si="304"/>
        <v>104.44800000000001</v>
      </c>
      <c r="Q1976" s="2">
        <f t="shared" si="305"/>
        <v>-2.6697495404411891</v>
      </c>
      <c r="R1976">
        <v>3</v>
      </c>
      <c r="S1976">
        <v>0.2</v>
      </c>
      <c r="T1976" s="2">
        <v>35.016000000000005</v>
      </c>
      <c r="U1976" s="3">
        <v>-2.188500000000003</v>
      </c>
      <c r="V1976" s="4">
        <f t="shared" si="309"/>
        <v>-2.0833333333333361</v>
      </c>
      <c r="W1976" s="2">
        <f t="shared" si="306"/>
        <v>105.04800000000002</v>
      </c>
    </row>
    <row r="1977" spans="1:23" x14ac:dyDescent="0.25">
      <c r="A1977">
        <f t="shared" si="307"/>
        <v>2014</v>
      </c>
      <c r="B1977" s="1">
        <v>41930</v>
      </c>
      <c r="C1977" s="1">
        <v>41932</v>
      </c>
      <c r="D1977" s="1" t="str">
        <f t="shared" si="300"/>
        <v>Oct</v>
      </c>
      <c r="E1977" t="s">
        <v>23</v>
      </c>
      <c r="F1977" t="s">
        <v>457</v>
      </c>
      <c r="G1977" t="s">
        <v>33</v>
      </c>
      <c r="H1977" t="s">
        <v>26</v>
      </c>
      <c r="I1977" t="s">
        <v>347</v>
      </c>
      <c r="J1977" t="s">
        <v>36</v>
      </c>
      <c r="K1977" t="s">
        <v>43</v>
      </c>
      <c r="L1977" s="2">
        <f t="shared" si="301"/>
        <v>272.29039999999998</v>
      </c>
      <c r="M1977" s="2">
        <f t="shared" si="302"/>
        <v>275.96999999999997</v>
      </c>
      <c r="N1977" s="2">
        <f t="shared" si="308"/>
        <v>3.6795999999999935</v>
      </c>
      <c r="O1977" s="2">
        <f t="shared" si="303"/>
        <v>11.038799999999981</v>
      </c>
      <c r="P1977" s="2">
        <f t="shared" si="304"/>
        <v>827.90999999999985</v>
      </c>
      <c r="Q1977" s="2">
        <f t="shared" si="305"/>
        <v>1.3333333333333313</v>
      </c>
      <c r="R1977">
        <v>3</v>
      </c>
      <c r="S1977">
        <v>0</v>
      </c>
      <c r="T1977" s="2">
        <v>275.96999999999997</v>
      </c>
      <c r="U1977" s="3">
        <v>11.038799999999981</v>
      </c>
      <c r="V1977" s="4">
        <f t="shared" si="309"/>
        <v>1.3333333333333313</v>
      </c>
      <c r="W1977" s="2">
        <f t="shared" si="306"/>
        <v>827.90999999999985</v>
      </c>
    </row>
    <row r="1978" spans="1:23" x14ac:dyDescent="0.25">
      <c r="A1978">
        <f t="shared" si="307"/>
        <v>2014</v>
      </c>
      <c r="B1978" s="1">
        <v>41930</v>
      </c>
      <c r="C1978" s="1">
        <v>41932</v>
      </c>
      <c r="D1978" s="1" t="str">
        <f t="shared" si="300"/>
        <v>Oct</v>
      </c>
      <c r="E1978" t="s">
        <v>23</v>
      </c>
      <c r="F1978" t="s">
        <v>457</v>
      </c>
      <c r="G1978" t="s">
        <v>33</v>
      </c>
      <c r="H1978" t="s">
        <v>26</v>
      </c>
      <c r="I1978" t="s">
        <v>1820</v>
      </c>
      <c r="J1978" t="s">
        <v>50</v>
      </c>
      <c r="K1978" t="s">
        <v>51</v>
      </c>
      <c r="L1978" s="2">
        <f t="shared" si="301"/>
        <v>1322.4126000000001</v>
      </c>
      <c r="M1978" s="2">
        <f t="shared" si="302"/>
        <v>1394.95</v>
      </c>
      <c r="N1978" s="2">
        <f t="shared" si="308"/>
        <v>72.537399999999934</v>
      </c>
      <c r="O1978" s="2">
        <f t="shared" si="303"/>
        <v>362.68699999999967</v>
      </c>
      <c r="P1978" s="2">
        <f t="shared" si="304"/>
        <v>6974.75</v>
      </c>
      <c r="Q1978" s="2">
        <f t="shared" si="305"/>
        <v>5.1999999999999957</v>
      </c>
      <c r="R1978">
        <v>5</v>
      </c>
      <c r="S1978">
        <v>0</v>
      </c>
      <c r="T1978" s="2">
        <v>1394.95</v>
      </c>
      <c r="U1978" s="3">
        <v>362.68699999999995</v>
      </c>
      <c r="V1978" s="4">
        <f t="shared" si="309"/>
        <v>5.1999999999999993</v>
      </c>
      <c r="W1978" s="2">
        <f t="shared" si="306"/>
        <v>6974.75</v>
      </c>
    </row>
    <row r="1979" spans="1:23" x14ac:dyDescent="0.25">
      <c r="A1979">
        <f t="shared" si="307"/>
        <v>2014</v>
      </c>
      <c r="B1979" s="1">
        <v>41930</v>
      </c>
      <c r="C1979" s="1">
        <v>41932</v>
      </c>
      <c r="D1979" s="1" t="str">
        <f t="shared" si="300"/>
        <v>Oct</v>
      </c>
      <c r="E1979" t="s">
        <v>23</v>
      </c>
      <c r="F1979" t="s">
        <v>457</v>
      </c>
      <c r="G1979" t="s">
        <v>33</v>
      </c>
      <c r="H1979" t="s">
        <v>26</v>
      </c>
      <c r="I1979" t="s">
        <v>1821</v>
      </c>
      <c r="J1979" t="s">
        <v>28</v>
      </c>
      <c r="K1979" t="s">
        <v>31</v>
      </c>
      <c r="L1979" s="2">
        <f t="shared" si="301"/>
        <v>534.05259999999998</v>
      </c>
      <c r="M1979" s="2">
        <f t="shared" si="302"/>
        <v>545.88</v>
      </c>
      <c r="N1979" s="2">
        <f t="shared" si="308"/>
        <v>11.827400000000011</v>
      </c>
      <c r="O1979" s="2">
        <f t="shared" si="303"/>
        <v>70.964400000000069</v>
      </c>
      <c r="P1979" s="2">
        <f t="shared" si="304"/>
        <v>3275.2799999999997</v>
      </c>
      <c r="Q1979" s="2">
        <f t="shared" si="305"/>
        <v>2.1666666666666687</v>
      </c>
      <c r="R1979">
        <v>6</v>
      </c>
      <c r="S1979">
        <v>0</v>
      </c>
      <c r="T1979" s="2">
        <v>545.88</v>
      </c>
      <c r="U1979" s="3">
        <v>70.964399999999983</v>
      </c>
      <c r="V1979" s="4">
        <f t="shared" si="309"/>
        <v>2.1666666666666665</v>
      </c>
      <c r="W1979" s="2">
        <f t="shared" si="306"/>
        <v>3275.2799999999997</v>
      </c>
    </row>
    <row r="1980" spans="1:23" x14ac:dyDescent="0.25">
      <c r="A1980">
        <f t="shared" si="307"/>
        <v>2015</v>
      </c>
      <c r="B1980" s="1">
        <v>42132</v>
      </c>
      <c r="C1980" s="1">
        <v>42136</v>
      </c>
      <c r="D1980" s="1" t="str">
        <f t="shared" si="300"/>
        <v>May</v>
      </c>
      <c r="E1980" t="s">
        <v>38</v>
      </c>
      <c r="F1980" t="s">
        <v>735</v>
      </c>
      <c r="G1980" t="s">
        <v>25</v>
      </c>
      <c r="H1980" t="s">
        <v>34</v>
      </c>
      <c r="I1980" t="s">
        <v>1822</v>
      </c>
      <c r="J1980" t="s">
        <v>36</v>
      </c>
      <c r="K1980" t="s">
        <v>48</v>
      </c>
      <c r="L1980" s="2">
        <f t="shared" si="301"/>
        <v>4.9528000000000008</v>
      </c>
      <c r="M1980" s="2">
        <f t="shared" si="302"/>
        <v>5.048</v>
      </c>
      <c r="N1980" s="2">
        <f t="shared" si="308"/>
        <v>9.5199999999999285E-2</v>
      </c>
      <c r="O1980" s="2">
        <f t="shared" si="303"/>
        <v>0.19039999999999857</v>
      </c>
      <c r="P1980" s="2">
        <f t="shared" si="304"/>
        <v>10.096</v>
      </c>
      <c r="Q1980" s="2">
        <f t="shared" si="305"/>
        <v>1.8858954041204294</v>
      </c>
      <c r="R1980">
        <v>2</v>
      </c>
      <c r="S1980">
        <v>0.2</v>
      </c>
      <c r="T1980" s="2">
        <v>5.2480000000000002</v>
      </c>
      <c r="U1980" s="3">
        <v>0.59039999999999915</v>
      </c>
      <c r="V1980" s="4">
        <f t="shared" si="309"/>
        <v>5.624999999999992</v>
      </c>
      <c r="W1980" s="2">
        <f t="shared" si="306"/>
        <v>10.496</v>
      </c>
    </row>
    <row r="1981" spans="1:23" x14ac:dyDescent="0.25">
      <c r="A1981">
        <f t="shared" si="307"/>
        <v>2016</v>
      </c>
      <c r="B1981" s="1">
        <v>42474</v>
      </c>
      <c r="C1981" s="1">
        <v>42474</v>
      </c>
      <c r="D1981" s="1" t="str">
        <f t="shared" si="300"/>
        <v>Apr</v>
      </c>
      <c r="E1981" t="s">
        <v>528</v>
      </c>
      <c r="F1981" t="s">
        <v>1455</v>
      </c>
      <c r="G1981" t="s">
        <v>25</v>
      </c>
      <c r="H1981" t="s">
        <v>34</v>
      </c>
      <c r="I1981" t="s">
        <v>467</v>
      </c>
      <c r="J1981" t="s">
        <v>28</v>
      </c>
      <c r="K1981" t="s">
        <v>31</v>
      </c>
      <c r="L1981" s="2">
        <f t="shared" si="301"/>
        <v>907.28030000000012</v>
      </c>
      <c r="M1981" s="2">
        <f t="shared" si="302"/>
        <v>933.33600000000001</v>
      </c>
      <c r="N1981" s="2">
        <f t="shared" si="308"/>
        <v>26.055699999999888</v>
      </c>
      <c r="O1981" s="2">
        <f t="shared" si="303"/>
        <v>104.22279999999955</v>
      </c>
      <c r="P1981" s="2">
        <f t="shared" si="304"/>
        <v>3733.3440000000001</v>
      </c>
      <c r="Q1981" s="2">
        <f t="shared" si="305"/>
        <v>2.7916741666452261</v>
      </c>
      <c r="R1981">
        <v>4</v>
      </c>
      <c r="S1981">
        <v>0.2</v>
      </c>
      <c r="T1981" s="2">
        <v>933.53600000000006</v>
      </c>
      <c r="U1981" s="3">
        <v>105.02279999999996</v>
      </c>
      <c r="V1981" s="4">
        <f t="shared" si="309"/>
        <v>2.8124999999999987</v>
      </c>
      <c r="W1981" s="2">
        <f t="shared" si="306"/>
        <v>3734.1440000000002</v>
      </c>
    </row>
    <row r="1982" spans="1:23" x14ac:dyDescent="0.25">
      <c r="A1982">
        <f t="shared" si="307"/>
        <v>2016</v>
      </c>
      <c r="B1982" s="1">
        <v>42474</v>
      </c>
      <c r="C1982" s="1">
        <v>42474</v>
      </c>
      <c r="D1982" s="1" t="str">
        <f t="shared" si="300"/>
        <v>Apr</v>
      </c>
      <c r="E1982" t="s">
        <v>528</v>
      </c>
      <c r="F1982" t="s">
        <v>1455</v>
      </c>
      <c r="G1982" t="s">
        <v>25</v>
      </c>
      <c r="H1982" t="s">
        <v>34</v>
      </c>
      <c r="I1982" t="s">
        <v>394</v>
      </c>
      <c r="J1982" t="s">
        <v>36</v>
      </c>
      <c r="K1982" t="s">
        <v>43</v>
      </c>
      <c r="L1982" s="2">
        <f t="shared" si="301"/>
        <v>41.901600000000002</v>
      </c>
      <c r="M1982" s="2">
        <f t="shared" si="302"/>
        <v>42.775999999999996</v>
      </c>
      <c r="N1982" s="2">
        <f t="shared" si="308"/>
        <v>0.87439999999999429</v>
      </c>
      <c r="O1982" s="2">
        <f t="shared" si="303"/>
        <v>3.4975999999999772</v>
      </c>
      <c r="P1982" s="2">
        <f t="shared" si="304"/>
        <v>171.10399999999998</v>
      </c>
      <c r="Q1982" s="2">
        <f t="shared" si="305"/>
        <v>2.0441368991957978</v>
      </c>
      <c r="R1982">
        <v>4</v>
      </c>
      <c r="S1982">
        <v>0.2</v>
      </c>
      <c r="T1982" s="2">
        <v>42.975999999999999</v>
      </c>
      <c r="U1982" s="3">
        <v>4.2976000000000028</v>
      </c>
      <c r="V1982" s="4">
        <f t="shared" si="309"/>
        <v>2.5000000000000013</v>
      </c>
      <c r="W1982" s="2">
        <f t="shared" si="306"/>
        <v>171.904</v>
      </c>
    </row>
    <row r="1983" spans="1:23" x14ac:dyDescent="0.25">
      <c r="A1983">
        <f t="shared" si="307"/>
        <v>2015</v>
      </c>
      <c r="B1983" s="1">
        <v>42352</v>
      </c>
      <c r="C1983" s="1">
        <v>42354</v>
      </c>
      <c r="D1983" s="1" t="str">
        <f t="shared" si="300"/>
        <v>Dec</v>
      </c>
      <c r="E1983" t="s">
        <v>23</v>
      </c>
      <c r="F1983" t="s">
        <v>540</v>
      </c>
      <c r="G1983" t="s">
        <v>33</v>
      </c>
      <c r="H1983" t="s">
        <v>26</v>
      </c>
      <c r="I1983" t="s">
        <v>969</v>
      </c>
      <c r="J1983" t="s">
        <v>36</v>
      </c>
      <c r="K1983" t="s">
        <v>53</v>
      </c>
      <c r="L1983" s="2">
        <f t="shared" si="301"/>
        <v>2.8575999999999997</v>
      </c>
      <c r="M1983" s="2">
        <f t="shared" si="302"/>
        <v>3.76</v>
      </c>
      <c r="N1983" s="2">
        <f t="shared" si="308"/>
        <v>0.90240000000000009</v>
      </c>
      <c r="O1983" s="2">
        <f t="shared" si="303"/>
        <v>1.8048000000000002</v>
      </c>
      <c r="P1983" s="2">
        <f t="shared" si="304"/>
        <v>7.52</v>
      </c>
      <c r="Q1983" s="2">
        <f t="shared" si="305"/>
        <v>24.000000000000004</v>
      </c>
      <c r="R1983">
        <v>2</v>
      </c>
      <c r="S1983">
        <v>0</v>
      </c>
      <c r="T1983" s="2">
        <v>3.76</v>
      </c>
      <c r="U1983" s="3">
        <v>1.8047999999999997</v>
      </c>
      <c r="V1983" s="4">
        <f t="shared" si="309"/>
        <v>24</v>
      </c>
      <c r="W1983" s="2">
        <f t="shared" si="306"/>
        <v>7.52</v>
      </c>
    </row>
    <row r="1984" spans="1:23" x14ac:dyDescent="0.25">
      <c r="A1984">
        <f t="shared" si="307"/>
        <v>2014</v>
      </c>
      <c r="B1984" s="1">
        <v>41976</v>
      </c>
      <c r="C1984" s="1">
        <v>41982</v>
      </c>
      <c r="D1984" s="1" t="str">
        <f t="shared" si="300"/>
        <v>Dec</v>
      </c>
      <c r="E1984" t="s">
        <v>38</v>
      </c>
      <c r="F1984" t="s">
        <v>559</v>
      </c>
      <c r="G1984" t="s">
        <v>25</v>
      </c>
      <c r="H1984" t="s">
        <v>65</v>
      </c>
      <c r="I1984" t="s">
        <v>1823</v>
      </c>
      <c r="J1984" t="s">
        <v>50</v>
      </c>
      <c r="K1984" t="s">
        <v>51</v>
      </c>
      <c r="L1984" s="2">
        <f t="shared" si="301"/>
        <v>446.36279999999999</v>
      </c>
      <c r="M1984" s="2">
        <f t="shared" si="302"/>
        <v>479.96</v>
      </c>
      <c r="N1984" s="2">
        <f t="shared" si="308"/>
        <v>33.597199999999987</v>
      </c>
      <c r="O1984" s="2">
        <f t="shared" si="303"/>
        <v>134.38879999999995</v>
      </c>
      <c r="P1984" s="2">
        <f t="shared" si="304"/>
        <v>1919.84</v>
      </c>
      <c r="Q1984" s="2">
        <f t="shared" si="305"/>
        <v>6.9999999999999982</v>
      </c>
      <c r="R1984">
        <v>4</v>
      </c>
      <c r="S1984">
        <v>0</v>
      </c>
      <c r="T1984" s="2">
        <v>479.96</v>
      </c>
      <c r="U1984" s="3">
        <v>134.3888</v>
      </c>
      <c r="V1984" s="4">
        <f t="shared" si="309"/>
        <v>7.0000000000000009</v>
      </c>
      <c r="W1984" s="2">
        <f t="shared" si="306"/>
        <v>1919.84</v>
      </c>
    </row>
    <row r="1985" spans="1:23" x14ac:dyDescent="0.25">
      <c r="A1985">
        <f t="shared" si="307"/>
        <v>2014</v>
      </c>
      <c r="B1985" s="1">
        <v>41968</v>
      </c>
      <c r="C1985" s="1">
        <v>41970</v>
      </c>
      <c r="D1985" s="1" t="str">
        <f t="shared" si="300"/>
        <v>Nov</v>
      </c>
      <c r="E1985" t="s">
        <v>23</v>
      </c>
      <c r="F1985" t="s">
        <v>1420</v>
      </c>
      <c r="G1985" t="s">
        <v>33</v>
      </c>
      <c r="H1985" t="s">
        <v>34</v>
      </c>
      <c r="I1985" t="s">
        <v>1011</v>
      </c>
      <c r="J1985" t="s">
        <v>36</v>
      </c>
      <c r="K1985" t="s">
        <v>55</v>
      </c>
      <c r="L1985" s="2">
        <f t="shared" si="301"/>
        <v>305.37080000000003</v>
      </c>
      <c r="M1985" s="2">
        <f t="shared" si="302"/>
        <v>320.88</v>
      </c>
      <c r="N1985" s="2">
        <f t="shared" si="308"/>
        <v>15.509199999999964</v>
      </c>
      <c r="O1985" s="2">
        <f t="shared" si="303"/>
        <v>93.055199999999786</v>
      </c>
      <c r="P1985" s="2">
        <f t="shared" si="304"/>
        <v>1925.28</v>
      </c>
      <c r="Q1985" s="2">
        <f t="shared" si="305"/>
        <v>4.8333333333333224</v>
      </c>
      <c r="R1985">
        <v>6</v>
      </c>
      <c r="S1985">
        <v>0</v>
      </c>
      <c r="T1985" s="2">
        <v>320.88</v>
      </c>
      <c r="U1985" s="3">
        <v>93.055199999999957</v>
      </c>
      <c r="V1985" s="4">
        <f t="shared" si="309"/>
        <v>4.8333333333333313</v>
      </c>
      <c r="W1985" s="2">
        <f t="shared" si="306"/>
        <v>1925.28</v>
      </c>
    </row>
    <row r="1986" spans="1:23" x14ac:dyDescent="0.25">
      <c r="A1986">
        <f t="shared" si="307"/>
        <v>2014</v>
      </c>
      <c r="B1986" s="1">
        <v>41968</v>
      </c>
      <c r="C1986" s="1">
        <v>41970</v>
      </c>
      <c r="D1986" s="1" t="str">
        <f t="shared" ref="D1986:D2049" si="310">TEXT((B1986),"MMM")</f>
        <v>Nov</v>
      </c>
      <c r="E1986" t="s">
        <v>23</v>
      </c>
      <c r="F1986" t="s">
        <v>1420</v>
      </c>
      <c r="G1986" t="s">
        <v>33</v>
      </c>
      <c r="H1986" t="s">
        <v>34</v>
      </c>
      <c r="I1986" t="s">
        <v>1142</v>
      </c>
      <c r="J1986" t="s">
        <v>28</v>
      </c>
      <c r="K1986" t="s">
        <v>46</v>
      </c>
      <c r="L1986" s="2">
        <f t="shared" ref="L1986:L2049" si="311">T1986 - (U1986 / R1986)</f>
        <v>20.377599999999997</v>
      </c>
      <c r="M1986" s="2">
        <f t="shared" ref="M1986:M2049" si="312">(T1986/1-S1986)</f>
        <v>23.88</v>
      </c>
      <c r="N1986" s="2">
        <f t="shared" si="308"/>
        <v>3.5024000000000015</v>
      </c>
      <c r="O1986" s="2">
        <f t="shared" ref="O1986:O2049" si="313">N1986*R1986</f>
        <v>10.507200000000005</v>
      </c>
      <c r="P1986" s="2">
        <f t="shared" ref="P1986:P2049" si="314">(M1986*R1986)</f>
        <v>71.64</v>
      </c>
      <c r="Q1986" s="2">
        <f t="shared" ref="Q1986:Q2049" si="315">(O1986/(M1986*R1986))*100</f>
        <v>14.666666666666671</v>
      </c>
      <c r="R1986">
        <v>3</v>
      </c>
      <c r="S1986">
        <v>0</v>
      </c>
      <c r="T1986" s="2">
        <v>23.88</v>
      </c>
      <c r="U1986" s="3">
        <v>10.507200000000001</v>
      </c>
      <c r="V1986" s="4">
        <f t="shared" si="309"/>
        <v>14.666666666666666</v>
      </c>
      <c r="W1986" s="2">
        <f t="shared" ref="W1986:W2049" si="316">R1986*T1986</f>
        <v>71.64</v>
      </c>
    </row>
    <row r="1987" spans="1:23" x14ac:dyDescent="0.25">
      <c r="A1987">
        <f t="shared" ref="A1987:A2050" si="317">YEAR(B1987)</f>
        <v>2014</v>
      </c>
      <c r="B1987" s="1">
        <v>41968</v>
      </c>
      <c r="C1987" s="1">
        <v>41970</v>
      </c>
      <c r="D1987" s="1" t="str">
        <f t="shared" si="310"/>
        <v>Nov</v>
      </c>
      <c r="E1987" t="s">
        <v>23</v>
      </c>
      <c r="F1987" t="s">
        <v>1420</v>
      </c>
      <c r="G1987" t="s">
        <v>33</v>
      </c>
      <c r="H1987" t="s">
        <v>34</v>
      </c>
      <c r="I1987" t="s">
        <v>1629</v>
      </c>
      <c r="J1987" t="s">
        <v>36</v>
      </c>
      <c r="K1987" t="s">
        <v>60</v>
      </c>
      <c r="L1987" s="2">
        <f t="shared" si="311"/>
        <v>23.682600000000001</v>
      </c>
      <c r="M1987" s="2">
        <f t="shared" si="312"/>
        <v>26.76</v>
      </c>
      <c r="N1987" s="2">
        <f t="shared" ref="N1987:N2050" si="318">(M1987-L1987)</f>
        <v>3.0774000000000008</v>
      </c>
      <c r="O1987" s="2">
        <f t="shared" si="313"/>
        <v>12.309600000000003</v>
      </c>
      <c r="P1987" s="2">
        <f t="shared" si="314"/>
        <v>107.04</v>
      </c>
      <c r="Q1987" s="2">
        <f t="shared" si="315"/>
        <v>11.500000000000002</v>
      </c>
      <c r="R1987">
        <v>4</v>
      </c>
      <c r="S1987">
        <v>0</v>
      </c>
      <c r="T1987" s="2">
        <v>26.76</v>
      </c>
      <c r="U1987" s="3">
        <v>12.3096</v>
      </c>
      <c r="V1987" s="4">
        <f t="shared" ref="V1987:V2050" si="319">(U1987/W1987)*100</f>
        <v>11.5</v>
      </c>
      <c r="W1987" s="2">
        <f t="shared" si="316"/>
        <v>107.04</v>
      </c>
    </row>
    <row r="1988" spans="1:23" x14ac:dyDescent="0.25">
      <c r="A1988">
        <f t="shared" si="317"/>
        <v>2016</v>
      </c>
      <c r="B1988" s="1">
        <v>42576</v>
      </c>
      <c r="C1988" s="1">
        <v>42578</v>
      </c>
      <c r="D1988" s="1" t="str">
        <f t="shared" si="310"/>
        <v>Jul</v>
      </c>
      <c r="E1988" t="s">
        <v>98</v>
      </c>
      <c r="F1988" t="s">
        <v>1824</v>
      </c>
      <c r="G1988" t="s">
        <v>25</v>
      </c>
      <c r="H1988" t="s">
        <v>80</v>
      </c>
      <c r="I1988" t="s">
        <v>499</v>
      </c>
      <c r="J1988" t="s">
        <v>50</v>
      </c>
      <c r="K1988" t="s">
        <v>500</v>
      </c>
      <c r="L1988" s="2">
        <f t="shared" si="311"/>
        <v>1391.9767999999999</v>
      </c>
      <c r="M1988" s="2">
        <f t="shared" si="312"/>
        <v>1439.5759999999998</v>
      </c>
      <c r="N1988" s="2">
        <f t="shared" si="318"/>
        <v>47.599199999999882</v>
      </c>
      <c r="O1988" s="2">
        <f t="shared" si="313"/>
        <v>190.39679999999953</v>
      </c>
      <c r="P1988" s="2">
        <f t="shared" si="314"/>
        <v>5758.3039999999992</v>
      </c>
      <c r="Q1988" s="2">
        <f t="shared" si="315"/>
        <v>3.3064735727741983</v>
      </c>
      <c r="R1988">
        <v>4</v>
      </c>
      <c r="S1988">
        <v>0.4</v>
      </c>
      <c r="T1988" s="2">
        <v>1439.9759999999999</v>
      </c>
      <c r="U1988" s="3">
        <v>191.99680000000001</v>
      </c>
      <c r="V1988" s="4">
        <f t="shared" si="319"/>
        <v>3.3333333333333339</v>
      </c>
      <c r="W1988" s="2">
        <f t="shared" si="316"/>
        <v>5759.9039999999995</v>
      </c>
    </row>
    <row r="1989" spans="1:23" x14ac:dyDescent="0.25">
      <c r="A1989">
        <f t="shared" si="317"/>
        <v>2015</v>
      </c>
      <c r="B1989" s="1">
        <v>42317</v>
      </c>
      <c r="C1989" s="1">
        <v>42321</v>
      </c>
      <c r="D1989" s="1" t="str">
        <f t="shared" si="310"/>
        <v>Nov</v>
      </c>
      <c r="E1989" t="s">
        <v>38</v>
      </c>
      <c r="F1989" t="s">
        <v>1777</v>
      </c>
      <c r="G1989" t="s">
        <v>25</v>
      </c>
      <c r="H1989" t="s">
        <v>65</v>
      </c>
      <c r="I1989" t="s">
        <v>1825</v>
      </c>
      <c r="J1989" t="s">
        <v>36</v>
      </c>
      <c r="K1989" t="s">
        <v>53</v>
      </c>
      <c r="L1989" s="2">
        <f t="shared" si="311"/>
        <v>14.579599999999999</v>
      </c>
      <c r="M1989" s="2">
        <f t="shared" si="312"/>
        <v>17.22</v>
      </c>
      <c r="N1989" s="2">
        <f t="shared" si="318"/>
        <v>2.6403999999999996</v>
      </c>
      <c r="O1989" s="2">
        <f t="shared" si="313"/>
        <v>7.9211999999999989</v>
      </c>
      <c r="P1989" s="2">
        <f t="shared" si="314"/>
        <v>51.66</v>
      </c>
      <c r="Q1989" s="2">
        <f t="shared" si="315"/>
        <v>15.333333333333332</v>
      </c>
      <c r="R1989">
        <v>3</v>
      </c>
      <c r="S1989">
        <v>0</v>
      </c>
      <c r="T1989" s="2">
        <v>17.22</v>
      </c>
      <c r="U1989" s="3">
        <v>7.9212000000000007</v>
      </c>
      <c r="V1989" s="4">
        <f t="shared" si="319"/>
        <v>15.333333333333336</v>
      </c>
      <c r="W1989" s="2">
        <f t="shared" si="316"/>
        <v>51.66</v>
      </c>
    </row>
    <row r="1990" spans="1:23" x14ac:dyDescent="0.25">
      <c r="A1990">
        <f t="shared" si="317"/>
        <v>2015</v>
      </c>
      <c r="B1990" s="1">
        <v>42317</v>
      </c>
      <c r="C1990" s="1">
        <v>42321</v>
      </c>
      <c r="D1990" s="1" t="str">
        <f t="shared" si="310"/>
        <v>Nov</v>
      </c>
      <c r="E1990" t="s">
        <v>38</v>
      </c>
      <c r="F1990" t="s">
        <v>1777</v>
      </c>
      <c r="G1990" t="s">
        <v>25</v>
      </c>
      <c r="H1990" t="s">
        <v>65</v>
      </c>
      <c r="I1990" t="s">
        <v>1826</v>
      </c>
      <c r="J1990" t="s">
        <v>28</v>
      </c>
      <c r="K1990" t="s">
        <v>41</v>
      </c>
      <c r="L1990" s="2">
        <f t="shared" si="311"/>
        <v>993.6486000000001</v>
      </c>
      <c r="M1990" s="2">
        <f t="shared" si="312"/>
        <v>1024.3800000000001</v>
      </c>
      <c r="N1990" s="2">
        <f t="shared" si="318"/>
        <v>30.731400000000008</v>
      </c>
      <c r="O1990" s="2">
        <f t="shared" si="313"/>
        <v>215.11980000000005</v>
      </c>
      <c r="P1990" s="2">
        <f t="shared" si="314"/>
        <v>7170.6600000000008</v>
      </c>
      <c r="Q1990" s="2">
        <f t="shared" si="315"/>
        <v>3.0000000000000004</v>
      </c>
      <c r="R1990">
        <v>7</v>
      </c>
      <c r="S1990">
        <v>0</v>
      </c>
      <c r="T1990" s="2">
        <v>1024.3800000000001</v>
      </c>
      <c r="U1990" s="3">
        <v>215.11979999999994</v>
      </c>
      <c r="V1990" s="4">
        <f t="shared" si="319"/>
        <v>2.9999999999999987</v>
      </c>
      <c r="W1990" s="2">
        <f t="shared" si="316"/>
        <v>7170.6600000000008</v>
      </c>
    </row>
    <row r="1991" spans="1:23" x14ac:dyDescent="0.25">
      <c r="A1991">
        <f t="shared" si="317"/>
        <v>2015</v>
      </c>
      <c r="B1991" s="1">
        <v>42317</v>
      </c>
      <c r="C1991" s="1">
        <v>42321</v>
      </c>
      <c r="D1991" s="1" t="str">
        <f t="shared" si="310"/>
        <v>Nov</v>
      </c>
      <c r="E1991" t="s">
        <v>38</v>
      </c>
      <c r="F1991" t="s">
        <v>1777</v>
      </c>
      <c r="G1991" t="s">
        <v>25</v>
      </c>
      <c r="H1991" t="s">
        <v>65</v>
      </c>
      <c r="I1991" t="s">
        <v>1827</v>
      </c>
      <c r="J1991" t="s">
        <v>36</v>
      </c>
      <c r="K1991" t="s">
        <v>92</v>
      </c>
      <c r="L1991" s="2">
        <f t="shared" si="311"/>
        <v>22.112199999999998</v>
      </c>
      <c r="M1991" s="2">
        <f t="shared" si="312"/>
        <v>26.22</v>
      </c>
      <c r="N1991" s="2">
        <f t="shared" si="318"/>
        <v>4.107800000000001</v>
      </c>
      <c r="O1991" s="2">
        <f t="shared" si="313"/>
        <v>12.323400000000003</v>
      </c>
      <c r="P1991" s="2">
        <f t="shared" si="314"/>
        <v>78.66</v>
      </c>
      <c r="Q1991" s="2">
        <f t="shared" si="315"/>
        <v>15.66666666666667</v>
      </c>
      <c r="R1991">
        <v>3</v>
      </c>
      <c r="S1991">
        <v>0</v>
      </c>
      <c r="T1991" s="2">
        <v>26.22</v>
      </c>
      <c r="U1991" s="3">
        <v>12.323399999999999</v>
      </c>
      <c r="V1991" s="4">
        <f t="shared" si="319"/>
        <v>15.666666666666668</v>
      </c>
      <c r="W1991" s="2">
        <f t="shared" si="316"/>
        <v>78.66</v>
      </c>
    </row>
    <row r="1992" spans="1:23" x14ac:dyDescent="0.25">
      <c r="A1992">
        <f t="shared" si="317"/>
        <v>2015</v>
      </c>
      <c r="B1992" s="1">
        <v>42317</v>
      </c>
      <c r="C1992" s="1">
        <v>42321</v>
      </c>
      <c r="D1992" s="1" t="str">
        <f t="shared" si="310"/>
        <v>Nov</v>
      </c>
      <c r="E1992" t="s">
        <v>38</v>
      </c>
      <c r="F1992" t="s">
        <v>1777</v>
      </c>
      <c r="G1992" t="s">
        <v>25</v>
      </c>
      <c r="H1992" t="s">
        <v>65</v>
      </c>
      <c r="I1992" t="s">
        <v>1828</v>
      </c>
      <c r="J1992" t="s">
        <v>36</v>
      </c>
      <c r="K1992" t="s">
        <v>60</v>
      </c>
      <c r="L1992" s="2">
        <f t="shared" si="311"/>
        <v>14.5078</v>
      </c>
      <c r="M1992" s="2">
        <f t="shared" si="312"/>
        <v>17.34</v>
      </c>
      <c r="N1992" s="2">
        <f t="shared" si="318"/>
        <v>2.8322000000000003</v>
      </c>
      <c r="O1992" s="2">
        <f t="shared" si="313"/>
        <v>8.4966000000000008</v>
      </c>
      <c r="P1992" s="2">
        <f t="shared" si="314"/>
        <v>52.019999999999996</v>
      </c>
      <c r="Q1992" s="2">
        <f t="shared" si="315"/>
        <v>16.333333333333336</v>
      </c>
      <c r="R1992">
        <v>3</v>
      </c>
      <c r="S1992">
        <v>0</v>
      </c>
      <c r="T1992" s="2">
        <v>17.34</v>
      </c>
      <c r="U1992" s="3">
        <v>8.4966000000000008</v>
      </c>
      <c r="V1992" s="4">
        <f t="shared" si="319"/>
        <v>16.333333333333336</v>
      </c>
      <c r="W1992" s="2">
        <f t="shared" si="316"/>
        <v>52.019999999999996</v>
      </c>
    </row>
    <row r="1993" spans="1:23" x14ac:dyDescent="0.25">
      <c r="A1993">
        <f t="shared" si="317"/>
        <v>2017</v>
      </c>
      <c r="B1993" s="1">
        <v>42790</v>
      </c>
      <c r="C1993" s="1">
        <v>42794</v>
      </c>
      <c r="D1993" s="1" t="str">
        <f t="shared" si="310"/>
        <v>Feb</v>
      </c>
      <c r="E1993" t="s">
        <v>38</v>
      </c>
      <c r="F1993" t="s">
        <v>1824</v>
      </c>
      <c r="G1993" t="s">
        <v>25</v>
      </c>
      <c r="H1993" t="s">
        <v>80</v>
      </c>
      <c r="I1993" t="s">
        <v>1402</v>
      </c>
      <c r="J1993" t="s">
        <v>36</v>
      </c>
      <c r="K1993" t="s">
        <v>53</v>
      </c>
      <c r="L1993" s="2">
        <f t="shared" si="311"/>
        <v>5.9058999999999999</v>
      </c>
      <c r="M1993" s="2">
        <f t="shared" si="312"/>
        <v>4.2560000000000002</v>
      </c>
      <c r="N1993" s="2">
        <f t="shared" si="318"/>
        <v>-1.6498999999999997</v>
      </c>
      <c r="O1993" s="2">
        <f t="shared" si="313"/>
        <v>-6.5995999999999988</v>
      </c>
      <c r="P1993" s="2">
        <f t="shared" si="314"/>
        <v>17.024000000000001</v>
      </c>
      <c r="Q1993" s="2">
        <f t="shared" si="315"/>
        <v>-38.766447368421041</v>
      </c>
      <c r="R1993">
        <v>4</v>
      </c>
      <c r="S1993">
        <v>0.7</v>
      </c>
      <c r="T1993" s="2">
        <v>4.9560000000000004</v>
      </c>
      <c r="U1993" s="3">
        <v>-3.7995999999999981</v>
      </c>
      <c r="V1993" s="4">
        <f t="shared" si="319"/>
        <v>-19.166666666666654</v>
      </c>
      <c r="W1993" s="2">
        <f t="shared" si="316"/>
        <v>19.824000000000002</v>
      </c>
    </row>
    <row r="1994" spans="1:23" x14ac:dyDescent="0.25">
      <c r="A1994">
        <f t="shared" si="317"/>
        <v>2017</v>
      </c>
      <c r="B1994" s="1">
        <v>42911</v>
      </c>
      <c r="C1994" s="1">
        <v>42918</v>
      </c>
      <c r="D1994" s="1" t="str">
        <f t="shared" si="310"/>
        <v>Jun</v>
      </c>
      <c r="E1994" t="s">
        <v>38</v>
      </c>
      <c r="F1994" t="s">
        <v>1705</v>
      </c>
      <c r="G1994" t="s">
        <v>64</v>
      </c>
      <c r="H1994" t="s">
        <v>34</v>
      </c>
      <c r="I1994" t="s">
        <v>676</v>
      </c>
      <c r="J1994" t="s">
        <v>36</v>
      </c>
      <c r="K1994" t="s">
        <v>37</v>
      </c>
      <c r="L1994" s="2">
        <f t="shared" si="311"/>
        <v>66.600000000000009</v>
      </c>
      <c r="M1994" s="2">
        <f t="shared" si="312"/>
        <v>70.84</v>
      </c>
      <c r="N1994" s="2">
        <f t="shared" si="318"/>
        <v>4.2399999999999949</v>
      </c>
      <c r="O1994" s="2">
        <f t="shared" si="313"/>
        <v>25.439999999999969</v>
      </c>
      <c r="P1994" s="2">
        <f t="shared" si="314"/>
        <v>425.04</v>
      </c>
      <c r="Q1994" s="2">
        <f t="shared" si="315"/>
        <v>5.9853190287972824</v>
      </c>
      <c r="R1994">
        <v>6</v>
      </c>
      <c r="S1994">
        <v>0.2</v>
      </c>
      <c r="T1994" s="2">
        <v>71.040000000000006</v>
      </c>
      <c r="U1994" s="3">
        <v>26.640000000000004</v>
      </c>
      <c r="V1994" s="4">
        <f t="shared" si="319"/>
        <v>6.2500000000000018</v>
      </c>
      <c r="W1994" s="2">
        <f t="shared" si="316"/>
        <v>426.24</v>
      </c>
    </row>
    <row r="1995" spans="1:23" x14ac:dyDescent="0.25">
      <c r="A1995">
        <f t="shared" si="317"/>
        <v>2017</v>
      </c>
      <c r="B1995" s="1">
        <v>42911</v>
      </c>
      <c r="C1995" s="1">
        <v>42918</v>
      </c>
      <c r="D1995" s="1" t="str">
        <f t="shared" si="310"/>
        <v>Jun</v>
      </c>
      <c r="E1995" t="s">
        <v>38</v>
      </c>
      <c r="F1995" t="s">
        <v>1705</v>
      </c>
      <c r="G1995" t="s">
        <v>64</v>
      </c>
      <c r="H1995" t="s">
        <v>34</v>
      </c>
      <c r="I1995" t="s">
        <v>1829</v>
      </c>
      <c r="J1995" t="s">
        <v>36</v>
      </c>
      <c r="K1995" t="s">
        <v>48</v>
      </c>
      <c r="L1995" s="2">
        <f t="shared" si="311"/>
        <v>4.9766000000000004</v>
      </c>
      <c r="M1995" s="2">
        <f t="shared" si="312"/>
        <v>5.1440000000000001</v>
      </c>
      <c r="N1995" s="2">
        <f t="shared" si="318"/>
        <v>0.16739999999999977</v>
      </c>
      <c r="O1995" s="2">
        <f t="shared" si="313"/>
        <v>0.33479999999999954</v>
      </c>
      <c r="P1995" s="2">
        <f t="shared" si="314"/>
        <v>10.288</v>
      </c>
      <c r="Q1995" s="2">
        <f t="shared" si="315"/>
        <v>3.2542768273716911</v>
      </c>
      <c r="R1995">
        <v>2</v>
      </c>
      <c r="S1995">
        <v>0.2</v>
      </c>
      <c r="T1995" s="2">
        <v>5.3440000000000003</v>
      </c>
      <c r="U1995" s="3">
        <v>0.73479999999999923</v>
      </c>
      <c r="V1995" s="4">
        <f t="shared" si="319"/>
        <v>6.874999999999992</v>
      </c>
      <c r="W1995" s="2">
        <f t="shared" si="316"/>
        <v>10.688000000000001</v>
      </c>
    </row>
    <row r="1996" spans="1:23" x14ac:dyDescent="0.25">
      <c r="A1996">
        <f t="shared" si="317"/>
        <v>2017</v>
      </c>
      <c r="B1996" s="1">
        <v>42911</v>
      </c>
      <c r="C1996" s="1">
        <v>42918</v>
      </c>
      <c r="D1996" s="1" t="str">
        <f t="shared" si="310"/>
        <v>Jun</v>
      </c>
      <c r="E1996" t="s">
        <v>38</v>
      </c>
      <c r="F1996" t="s">
        <v>1705</v>
      </c>
      <c r="G1996" t="s">
        <v>64</v>
      </c>
      <c r="H1996" t="s">
        <v>34</v>
      </c>
      <c r="I1996" t="s">
        <v>1830</v>
      </c>
      <c r="J1996" t="s">
        <v>36</v>
      </c>
      <c r="K1996" t="s">
        <v>128</v>
      </c>
      <c r="L1996" s="2">
        <f t="shared" si="311"/>
        <v>12.0105</v>
      </c>
      <c r="M1996" s="2">
        <f t="shared" si="312"/>
        <v>11.104000000000001</v>
      </c>
      <c r="N1996" s="2">
        <f t="shared" si="318"/>
        <v>-0.90649999999999942</v>
      </c>
      <c r="O1996" s="2">
        <f t="shared" si="313"/>
        <v>-2.7194999999999983</v>
      </c>
      <c r="P1996" s="2">
        <f t="shared" si="314"/>
        <v>33.312000000000005</v>
      </c>
      <c r="Q1996" s="2">
        <f t="shared" si="315"/>
        <v>-8.1637247838616638</v>
      </c>
      <c r="R1996">
        <v>3</v>
      </c>
      <c r="S1996">
        <v>0.2</v>
      </c>
      <c r="T1996" s="2">
        <v>11.304</v>
      </c>
      <c r="U1996" s="3">
        <v>-2.1194999999999999</v>
      </c>
      <c r="V1996" s="4">
        <f t="shared" si="319"/>
        <v>-6.25</v>
      </c>
      <c r="W1996" s="2">
        <f t="shared" si="316"/>
        <v>33.911999999999999</v>
      </c>
    </row>
    <row r="1997" spans="1:23" x14ac:dyDescent="0.25">
      <c r="A1997">
        <f t="shared" si="317"/>
        <v>2017</v>
      </c>
      <c r="B1997" s="1">
        <v>43071</v>
      </c>
      <c r="C1997" s="1">
        <v>43073</v>
      </c>
      <c r="D1997" s="1" t="str">
        <f t="shared" si="310"/>
        <v>Dec</v>
      </c>
      <c r="E1997" t="s">
        <v>23</v>
      </c>
      <c r="F1997" t="s">
        <v>1831</v>
      </c>
      <c r="G1997" t="s">
        <v>25</v>
      </c>
      <c r="H1997" t="s">
        <v>65</v>
      </c>
      <c r="I1997" t="s">
        <v>1832</v>
      </c>
      <c r="J1997" t="s">
        <v>36</v>
      </c>
      <c r="K1997" t="s">
        <v>55</v>
      </c>
      <c r="L1997" s="2">
        <f t="shared" si="311"/>
        <v>447.8223999999999</v>
      </c>
      <c r="M1997" s="2">
        <f t="shared" si="312"/>
        <v>293.81999999999994</v>
      </c>
      <c r="N1997" s="2">
        <f t="shared" si="318"/>
        <v>-154.00239999999997</v>
      </c>
      <c r="O1997" s="2">
        <f t="shared" si="313"/>
        <v>-770.01199999999983</v>
      </c>
      <c r="P1997" s="2">
        <f t="shared" si="314"/>
        <v>1469.0999999999997</v>
      </c>
      <c r="Q1997" s="2">
        <f t="shared" si="315"/>
        <v>-52.41385882513103</v>
      </c>
      <c r="R1997">
        <v>5</v>
      </c>
      <c r="S1997">
        <v>0.8</v>
      </c>
      <c r="T1997" s="2">
        <v>294.61999999999995</v>
      </c>
      <c r="U1997" s="3">
        <v>-766.01199999999994</v>
      </c>
      <c r="V1997" s="4">
        <f t="shared" si="319"/>
        <v>-52.000000000000014</v>
      </c>
      <c r="W1997" s="2">
        <f t="shared" si="316"/>
        <v>1473.0999999999997</v>
      </c>
    </row>
    <row r="1998" spans="1:23" x14ac:dyDescent="0.25">
      <c r="A1998">
        <f t="shared" si="317"/>
        <v>2017</v>
      </c>
      <c r="B1998" s="1">
        <v>43071</v>
      </c>
      <c r="C1998" s="1">
        <v>43073</v>
      </c>
      <c r="D1998" s="1" t="str">
        <f t="shared" si="310"/>
        <v>Dec</v>
      </c>
      <c r="E1998" t="s">
        <v>23</v>
      </c>
      <c r="F1998" t="s">
        <v>1831</v>
      </c>
      <c r="G1998" t="s">
        <v>25</v>
      </c>
      <c r="H1998" t="s">
        <v>65</v>
      </c>
      <c r="I1998" t="s">
        <v>770</v>
      </c>
      <c r="J1998" t="s">
        <v>28</v>
      </c>
      <c r="K1998" t="s">
        <v>46</v>
      </c>
      <c r="L1998" s="2">
        <f t="shared" si="311"/>
        <v>9.6819000000000006</v>
      </c>
      <c r="M1998" s="2">
        <f t="shared" si="312"/>
        <v>8.152000000000001</v>
      </c>
      <c r="N1998" s="2">
        <f t="shared" si="318"/>
        <v>-1.5298999999999996</v>
      </c>
      <c r="O1998" s="2">
        <f t="shared" si="313"/>
        <v>-6.1195999999999984</v>
      </c>
      <c r="P1998" s="2">
        <f t="shared" si="314"/>
        <v>32.608000000000004</v>
      </c>
      <c r="Q1998" s="2">
        <f t="shared" si="315"/>
        <v>-18.767173699705587</v>
      </c>
      <c r="R1998">
        <v>4</v>
      </c>
      <c r="S1998">
        <v>0.6</v>
      </c>
      <c r="T1998" s="2">
        <v>8.7520000000000007</v>
      </c>
      <c r="U1998" s="3">
        <v>-3.719599999999998</v>
      </c>
      <c r="V1998" s="4">
        <f t="shared" si="319"/>
        <v>-10.624999999999995</v>
      </c>
      <c r="W1998" s="2">
        <f t="shared" si="316"/>
        <v>35.008000000000003</v>
      </c>
    </row>
    <row r="1999" spans="1:23" x14ac:dyDescent="0.25">
      <c r="A1999">
        <f t="shared" si="317"/>
        <v>2014</v>
      </c>
      <c r="B1999" s="1">
        <v>41676</v>
      </c>
      <c r="C1999" s="1">
        <v>41679</v>
      </c>
      <c r="D1999" s="1" t="str">
        <f t="shared" si="310"/>
        <v>Feb</v>
      </c>
      <c r="E1999" t="s">
        <v>98</v>
      </c>
      <c r="F1999" t="s">
        <v>1742</v>
      </c>
      <c r="G1999" t="s">
        <v>33</v>
      </c>
      <c r="H1999" t="s">
        <v>26</v>
      </c>
      <c r="I1999" t="s">
        <v>854</v>
      </c>
      <c r="J1999" t="s">
        <v>36</v>
      </c>
      <c r="K1999" t="s">
        <v>37</v>
      </c>
      <c r="L1999" s="2">
        <f t="shared" si="311"/>
        <v>13.2</v>
      </c>
      <c r="M1999" s="2">
        <f t="shared" si="312"/>
        <v>15</v>
      </c>
      <c r="N1999" s="2">
        <f t="shared" si="318"/>
        <v>1.8000000000000007</v>
      </c>
      <c r="O1999" s="2">
        <f t="shared" si="313"/>
        <v>7.2000000000000028</v>
      </c>
      <c r="P1999" s="2">
        <f t="shared" si="314"/>
        <v>60</v>
      </c>
      <c r="Q1999" s="2">
        <f t="shared" si="315"/>
        <v>12.000000000000005</v>
      </c>
      <c r="R1999">
        <v>4</v>
      </c>
      <c r="S1999">
        <v>0</v>
      </c>
      <c r="T1999" s="2">
        <v>15</v>
      </c>
      <c r="U1999" s="3">
        <v>7.1999999999999993</v>
      </c>
      <c r="V1999" s="4">
        <f t="shared" si="319"/>
        <v>11.999999999999998</v>
      </c>
      <c r="W1999" s="2">
        <f t="shared" si="316"/>
        <v>60</v>
      </c>
    </row>
    <row r="2000" spans="1:23" x14ac:dyDescent="0.25">
      <c r="A2000">
        <f t="shared" si="317"/>
        <v>2014</v>
      </c>
      <c r="B2000" s="1">
        <v>41676</v>
      </c>
      <c r="C2000" s="1">
        <v>41679</v>
      </c>
      <c r="D2000" s="1" t="str">
        <f t="shared" si="310"/>
        <v>Feb</v>
      </c>
      <c r="E2000" t="s">
        <v>98</v>
      </c>
      <c r="F2000" t="s">
        <v>1742</v>
      </c>
      <c r="G2000" t="s">
        <v>33</v>
      </c>
      <c r="H2000" t="s">
        <v>26</v>
      </c>
      <c r="I2000" t="s">
        <v>488</v>
      </c>
      <c r="J2000" t="s">
        <v>50</v>
      </c>
      <c r="K2000" t="s">
        <v>51</v>
      </c>
      <c r="L2000" s="2">
        <f t="shared" si="311"/>
        <v>119.59140000000001</v>
      </c>
      <c r="M2000" s="2">
        <f t="shared" si="312"/>
        <v>161.61000000000001</v>
      </c>
      <c r="N2000" s="2">
        <f t="shared" si="318"/>
        <v>42.018600000000006</v>
      </c>
      <c r="O2000" s="2">
        <f t="shared" si="313"/>
        <v>42.018600000000006</v>
      </c>
      <c r="P2000" s="2">
        <f t="shared" si="314"/>
        <v>161.61000000000001</v>
      </c>
      <c r="Q2000" s="2">
        <f t="shared" si="315"/>
        <v>26</v>
      </c>
      <c r="R2000">
        <v>1</v>
      </c>
      <c r="S2000">
        <v>0</v>
      </c>
      <c r="T2000" s="2">
        <v>161.61000000000001</v>
      </c>
      <c r="U2000" s="3">
        <v>42.018600000000006</v>
      </c>
      <c r="V2000" s="4">
        <f t="shared" si="319"/>
        <v>26</v>
      </c>
      <c r="W2000" s="2">
        <f t="shared" si="316"/>
        <v>161.61000000000001</v>
      </c>
    </row>
    <row r="2001" spans="1:23" x14ac:dyDescent="0.25">
      <c r="A2001">
        <f t="shared" si="317"/>
        <v>2014</v>
      </c>
      <c r="B2001" s="1">
        <v>41676</v>
      </c>
      <c r="C2001" s="1">
        <v>41679</v>
      </c>
      <c r="D2001" s="1" t="str">
        <f t="shared" si="310"/>
        <v>Feb</v>
      </c>
      <c r="E2001" t="s">
        <v>98</v>
      </c>
      <c r="F2001" t="s">
        <v>1742</v>
      </c>
      <c r="G2001" t="s">
        <v>33</v>
      </c>
      <c r="H2001" t="s">
        <v>26</v>
      </c>
      <c r="I2001" t="s">
        <v>1715</v>
      </c>
      <c r="J2001" t="s">
        <v>50</v>
      </c>
      <c r="K2001" t="s">
        <v>51</v>
      </c>
      <c r="L2001" s="2">
        <f t="shared" si="311"/>
        <v>136.5429</v>
      </c>
      <c r="M2001" s="2">
        <f t="shared" si="312"/>
        <v>144.94999999999999</v>
      </c>
      <c r="N2001" s="2">
        <f t="shared" si="318"/>
        <v>8.4070999999999856</v>
      </c>
      <c r="O2001" s="2">
        <f t="shared" si="313"/>
        <v>42.035499999999928</v>
      </c>
      <c r="P2001" s="2">
        <f t="shared" si="314"/>
        <v>724.75</v>
      </c>
      <c r="Q2001" s="2">
        <f t="shared" si="315"/>
        <v>5.7999999999999901</v>
      </c>
      <c r="R2001">
        <v>5</v>
      </c>
      <c r="S2001">
        <v>0</v>
      </c>
      <c r="T2001" s="2">
        <v>144.94999999999999</v>
      </c>
      <c r="U2001" s="3">
        <v>42.035499999999985</v>
      </c>
      <c r="V2001" s="4">
        <f t="shared" si="319"/>
        <v>5.799999999999998</v>
      </c>
      <c r="W2001" s="2">
        <f t="shared" si="316"/>
        <v>724.75</v>
      </c>
    </row>
    <row r="2002" spans="1:23" x14ac:dyDescent="0.25">
      <c r="A2002">
        <f t="shared" si="317"/>
        <v>2017</v>
      </c>
      <c r="B2002" s="1">
        <v>42836</v>
      </c>
      <c r="C2002" s="1">
        <v>42843</v>
      </c>
      <c r="D2002" s="1" t="str">
        <f t="shared" si="310"/>
        <v>Apr</v>
      </c>
      <c r="E2002" t="s">
        <v>38</v>
      </c>
      <c r="F2002" t="s">
        <v>1833</v>
      </c>
      <c r="G2002" t="s">
        <v>25</v>
      </c>
      <c r="H2002" t="s">
        <v>34</v>
      </c>
      <c r="I2002" t="s">
        <v>194</v>
      </c>
      <c r="J2002" t="s">
        <v>50</v>
      </c>
      <c r="K2002" t="s">
        <v>86</v>
      </c>
      <c r="L2002" s="2">
        <f t="shared" si="311"/>
        <v>195.55110000000002</v>
      </c>
      <c r="M2002" s="2">
        <f t="shared" si="312"/>
        <v>199.95000000000002</v>
      </c>
      <c r="N2002" s="2">
        <f t="shared" si="318"/>
        <v>4.3988999999999976</v>
      </c>
      <c r="O2002" s="2">
        <f t="shared" si="313"/>
        <v>21.994499999999988</v>
      </c>
      <c r="P2002" s="2">
        <f t="shared" si="314"/>
        <v>999.75000000000011</v>
      </c>
      <c r="Q2002" s="2">
        <f t="shared" si="315"/>
        <v>2.1999999999999984</v>
      </c>
      <c r="R2002">
        <v>5</v>
      </c>
      <c r="S2002">
        <v>0</v>
      </c>
      <c r="T2002" s="2">
        <v>199.95000000000002</v>
      </c>
      <c r="U2002" s="3">
        <v>21.994499999999988</v>
      </c>
      <c r="V2002" s="4">
        <f t="shared" si="319"/>
        <v>2.1999999999999984</v>
      </c>
      <c r="W2002" s="2">
        <f t="shared" si="316"/>
        <v>999.75000000000011</v>
      </c>
    </row>
    <row r="2003" spans="1:23" x14ac:dyDescent="0.25">
      <c r="A2003">
        <f t="shared" si="317"/>
        <v>2017</v>
      </c>
      <c r="B2003" s="1">
        <v>42836</v>
      </c>
      <c r="C2003" s="1">
        <v>42843</v>
      </c>
      <c r="D2003" s="1" t="str">
        <f t="shared" si="310"/>
        <v>Apr</v>
      </c>
      <c r="E2003" t="s">
        <v>38</v>
      </c>
      <c r="F2003" t="s">
        <v>1833</v>
      </c>
      <c r="G2003" t="s">
        <v>25</v>
      </c>
      <c r="H2003" t="s">
        <v>34</v>
      </c>
      <c r="I2003" t="s">
        <v>1610</v>
      </c>
      <c r="J2003" t="s">
        <v>36</v>
      </c>
      <c r="K2003" t="s">
        <v>48</v>
      </c>
      <c r="L2003" s="2">
        <f t="shared" si="311"/>
        <v>39.826799999999999</v>
      </c>
      <c r="M2003" s="2">
        <f t="shared" si="312"/>
        <v>41.86</v>
      </c>
      <c r="N2003" s="2">
        <f t="shared" si="318"/>
        <v>2.0332000000000008</v>
      </c>
      <c r="O2003" s="2">
        <f t="shared" si="313"/>
        <v>14.232400000000005</v>
      </c>
      <c r="P2003" s="2">
        <f t="shared" si="314"/>
        <v>293.02</v>
      </c>
      <c r="Q2003" s="2">
        <f t="shared" si="315"/>
        <v>4.8571428571428594</v>
      </c>
      <c r="R2003">
        <v>7</v>
      </c>
      <c r="S2003">
        <v>0</v>
      </c>
      <c r="T2003" s="2">
        <v>41.86</v>
      </c>
      <c r="U2003" s="3">
        <v>14.232399999999998</v>
      </c>
      <c r="V2003" s="4">
        <f t="shared" si="319"/>
        <v>4.8571428571428568</v>
      </c>
      <c r="W2003" s="2">
        <f t="shared" si="316"/>
        <v>293.02</v>
      </c>
    </row>
    <row r="2004" spans="1:23" x14ac:dyDescent="0.25">
      <c r="A2004">
        <f t="shared" si="317"/>
        <v>2017</v>
      </c>
      <c r="B2004" s="1">
        <v>43094</v>
      </c>
      <c r="C2004" s="1">
        <v>43097</v>
      </c>
      <c r="D2004" s="1" t="str">
        <f t="shared" si="310"/>
        <v>Dec</v>
      </c>
      <c r="E2004" t="s">
        <v>23</v>
      </c>
      <c r="F2004" t="s">
        <v>1698</v>
      </c>
      <c r="G2004" t="s">
        <v>25</v>
      </c>
      <c r="H2004" t="s">
        <v>26</v>
      </c>
      <c r="I2004" t="s">
        <v>1385</v>
      </c>
      <c r="J2004" t="s">
        <v>36</v>
      </c>
      <c r="K2004" t="s">
        <v>43</v>
      </c>
      <c r="L2004" s="2">
        <f t="shared" si="311"/>
        <v>92.74199999999999</v>
      </c>
      <c r="M2004" s="2">
        <f t="shared" si="312"/>
        <v>95.94</v>
      </c>
      <c r="N2004" s="2">
        <f t="shared" si="318"/>
        <v>3.1980000000000075</v>
      </c>
      <c r="O2004" s="2">
        <f t="shared" si="313"/>
        <v>9.5940000000000225</v>
      </c>
      <c r="P2004" s="2">
        <f t="shared" si="314"/>
        <v>287.82</v>
      </c>
      <c r="Q2004" s="2">
        <f t="shared" si="315"/>
        <v>3.333333333333341</v>
      </c>
      <c r="R2004">
        <v>3</v>
      </c>
      <c r="S2004">
        <v>0</v>
      </c>
      <c r="T2004" s="2">
        <v>95.94</v>
      </c>
      <c r="U2004" s="3">
        <v>9.5940000000000012</v>
      </c>
      <c r="V2004" s="4">
        <f t="shared" si="319"/>
        <v>3.3333333333333339</v>
      </c>
      <c r="W2004" s="2">
        <f t="shared" si="316"/>
        <v>287.82</v>
      </c>
    </row>
    <row r="2005" spans="1:23" x14ac:dyDescent="0.25">
      <c r="A2005">
        <f t="shared" si="317"/>
        <v>2017</v>
      </c>
      <c r="B2005" s="1">
        <v>43094</v>
      </c>
      <c r="C2005" s="1">
        <v>43097</v>
      </c>
      <c r="D2005" s="1" t="str">
        <f t="shared" si="310"/>
        <v>Dec</v>
      </c>
      <c r="E2005" t="s">
        <v>23</v>
      </c>
      <c r="F2005" t="s">
        <v>1698</v>
      </c>
      <c r="G2005" t="s">
        <v>25</v>
      </c>
      <c r="H2005" t="s">
        <v>26</v>
      </c>
      <c r="I2005" t="s">
        <v>143</v>
      </c>
      <c r="J2005" t="s">
        <v>28</v>
      </c>
      <c r="K2005" t="s">
        <v>31</v>
      </c>
      <c r="L2005" s="2">
        <f t="shared" si="311"/>
        <v>289.22749999999996</v>
      </c>
      <c r="M2005" s="2">
        <f t="shared" si="312"/>
        <v>304.45</v>
      </c>
      <c r="N2005" s="2">
        <f t="shared" si="318"/>
        <v>15.222500000000025</v>
      </c>
      <c r="O2005" s="2">
        <f t="shared" si="313"/>
        <v>76.112500000000125</v>
      </c>
      <c r="P2005" s="2">
        <f t="shared" si="314"/>
        <v>1522.25</v>
      </c>
      <c r="Q2005" s="2">
        <f t="shared" si="315"/>
        <v>5.000000000000008</v>
      </c>
      <c r="R2005">
        <v>5</v>
      </c>
      <c r="S2005">
        <v>0</v>
      </c>
      <c r="T2005" s="2">
        <v>304.45</v>
      </c>
      <c r="U2005" s="3">
        <v>76.112499999999983</v>
      </c>
      <c r="V2005" s="4">
        <f t="shared" si="319"/>
        <v>4.9999999999999991</v>
      </c>
      <c r="W2005" s="2">
        <f t="shared" si="316"/>
        <v>1522.25</v>
      </c>
    </row>
    <row r="2006" spans="1:23" x14ac:dyDescent="0.25">
      <c r="A2006">
        <f t="shared" si="317"/>
        <v>2017</v>
      </c>
      <c r="B2006" s="1">
        <v>42836</v>
      </c>
      <c r="C2006" s="1">
        <v>42843</v>
      </c>
      <c r="D2006" s="1" t="str">
        <f t="shared" si="310"/>
        <v>Apr</v>
      </c>
      <c r="E2006" t="s">
        <v>38</v>
      </c>
      <c r="F2006" t="s">
        <v>1110</v>
      </c>
      <c r="G2006" t="s">
        <v>64</v>
      </c>
      <c r="H2006" t="s">
        <v>65</v>
      </c>
      <c r="I2006" t="s">
        <v>185</v>
      </c>
      <c r="J2006" t="s">
        <v>36</v>
      </c>
      <c r="K2006" t="s">
        <v>53</v>
      </c>
      <c r="L2006" s="2">
        <f t="shared" si="311"/>
        <v>17.045999999999996</v>
      </c>
      <c r="M2006" s="2">
        <f t="shared" si="312"/>
        <v>10.563999999999997</v>
      </c>
      <c r="N2006" s="2">
        <f t="shared" si="318"/>
        <v>-6.4819999999999993</v>
      </c>
      <c r="O2006" s="2">
        <f t="shared" si="313"/>
        <v>-19.445999999999998</v>
      </c>
      <c r="P2006" s="2">
        <f t="shared" si="314"/>
        <v>31.69199999999999</v>
      </c>
      <c r="Q2006" s="2">
        <f t="shared" si="315"/>
        <v>-61.35933358576299</v>
      </c>
      <c r="R2006">
        <v>3</v>
      </c>
      <c r="S2006">
        <v>0.8</v>
      </c>
      <c r="T2006" s="2">
        <v>11.363999999999997</v>
      </c>
      <c r="U2006" s="3">
        <v>-17.045999999999999</v>
      </c>
      <c r="V2006" s="4">
        <f t="shared" si="319"/>
        <v>-50.000000000000014</v>
      </c>
      <c r="W2006" s="2">
        <f t="shared" si="316"/>
        <v>34.091999999999992</v>
      </c>
    </row>
    <row r="2007" spans="1:23" x14ac:dyDescent="0.25">
      <c r="A2007">
        <f t="shared" si="317"/>
        <v>2014</v>
      </c>
      <c r="B2007" s="1">
        <v>42004</v>
      </c>
      <c r="C2007" s="1">
        <v>42008</v>
      </c>
      <c r="D2007" s="1" t="str">
        <f t="shared" si="310"/>
        <v>Dec</v>
      </c>
      <c r="E2007" t="s">
        <v>38</v>
      </c>
      <c r="F2007" t="s">
        <v>1112</v>
      </c>
      <c r="G2007" t="s">
        <v>33</v>
      </c>
      <c r="H2007" t="s">
        <v>65</v>
      </c>
      <c r="I2007" t="s">
        <v>1164</v>
      </c>
      <c r="J2007" t="s">
        <v>36</v>
      </c>
      <c r="K2007" t="s">
        <v>48</v>
      </c>
      <c r="L2007" s="2">
        <f t="shared" si="311"/>
        <v>28.026399999999999</v>
      </c>
      <c r="M2007" s="2">
        <f t="shared" si="312"/>
        <v>29.68</v>
      </c>
      <c r="N2007" s="2">
        <f t="shared" si="318"/>
        <v>1.6536000000000008</v>
      </c>
      <c r="O2007" s="2">
        <f t="shared" si="313"/>
        <v>11.575200000000006</v>
      </c>
      <c r="P2007" s="2">
        <f t="shared" si="314"/>
        <v>207.76</v>
      </c>
      <c r="Q2007" s="2">
        <f t="shared" si="315"/>
        <v>5.5714285714285747</v>
      </c>
      <c r="R2007">
        <v>7</v>
      </c>
      <c r="S2007">
        <v>0</v>
      </c>
      <c r="T2007" s="2">
        <v>29.68</v>
      </c>
      <c r="U2007" s="3">
        <v>11.575199999999999</v>
      </c>
      <c r="V2007" s="4">
        <f t="shared" si="319"/>
        <v>5.5714285714285712</v>
      </c>
      <c r="W2007" s="2">
        <f t="shared" si="316"/>
        <v>207.76</v>
      </c>
    </row>
    <row r="2008" spans="1:23" x14ac:dyDescent="0.25">
      <c r="A2008">
        <f t="shared" si="317"/>
        <v>2014</v>
      </c>
      <c r="B2008" s="1">
        <v>42004</v>
      </c>
      <c r="C2008" s="1">
        <v>42008</v>
      </c>
      <c r="D2008" s="1" t="str">
        <f t="shared" si="310"/>
        <v>Dec</v>
      </c>
      <c r="E2008" t="s">
        <v>38</v>
      </c>
      <c r="F2008" t="s">
        <v>1112</v>
      </c>
      <c r="G2008" t="s">
        <v>33</v>
      </c>
      <c r="H2008" t="s">
        <v>65</v>
      </c>
      <c r="I2008" t="s">
        <v>400</v>
      </c>
      <c r="J2008" t="s">
        <v>50</v>
      </c>
      <c r="K2008" t="s">
        <v>86</v>
      </c>
      <c r="L2008" s="2">
        <f t="shared" si="311"/>
        <v>45.221400000000003</v>
      </c>
      <c r="M2008" s="2">
        <f t="shared" si="312"/>
        <v>47.53</v>
      </c>
      <c r="N2008" s="2">
        <f t="shared" si="318"/>
        <v>2.3085999999999984</v>
      </c>
      <c r="O2008" s="2">
        <f t="shared" si="313"/>
        <v>16.160199999999989</v>
      </c>
      <c r="P2008" s="2">
        <f t="shared" si="314"/>
        <v>332.71000000000004</v>
      </c>
      <c r="Q2008" s="2">
        <f t="shared" si="315"/>
        <v>4.8571428571428532</v>
      </c>
      <c r="R2008">
        <v>7</v>
      </c>
      <c r="S2008">
        <v>0</v>
      </c>
      <c r="T2008" s="2">
        <v>47.53</v>
      </c>
      <c r="U2008" s="3">
        <v>16.160200000000003</v>
      </c>
      <c r="V2008" s="4">
        <f t="shared" si="319"/>
        <v>4.8571428571428577</v>
      </c>
      <c r="W2008" s="2">
        <f t="shared" si="316"/>
        <v>332.71000000000004</v>
      </c>
    </row>
    <row r="2009" spans="1:23" x14ac:dyDescent="0.25">
      <c r="A2009">
        <f t="shared" si="317"/>
        <v>2017</v>
      </c>
      <c r="B2009" s="1">
        <v>42950</v>
      </c>
      <c r="C2009" s="1">
        <v>42951</v>
      </c>
      <c r="D2009" s="1" t="str">
        <f t="shared" si="310"/>
        <v>Aug</v>
      </c>
      <c r="E2009" t="s">
        <v>98</v>
      </c>
      <c r="F2009" t="s">
        <v>1593</v>
      </c>
      <c r="G2009" t="s">
        <v>25</v>
      </c>
      <c r="H2009" t="s">
        <v>65</v>
      </c>
      <c r="I2009" t="s">
        <v>1834</v>
      </c>
      <c r="J2009" t="s">
        <v>28</v>
      </c>
      <c r="K2009" t="s">
        <v>29</v>
      </c>
      <c r="L2009" s="2">
        <f t="shared" si="311"/>
        <v>201.70919999999998</v>
      </c>
      <c r="M2009" s="2">
        <f t="shared" si="312"/>
        <v>183.07199999999997</v>
      </c>
      <c r="N2009" s="2">
        <f t="shared" si="318"/>
        <v>-18.637200000000007</v>
      </c>
      <c r="O2009" s="2">
        <f t="shared" si="313"/>
        <v>-37.274400000000014</v>
      </c>
      <c r="P2009" s="2">
        <f t="shared" si="314"/>
        <v>366.14399999999995</v>
      </c>
      <c r="Q2009" s="2">
        <f t="shared" si="315"/>
        <v>-10.180256948086004</v>
      </c>
      <c r="R2009">
        <v>2</v>
      </c>
      <c r="S2009">
        <v>0.3</v>
      </c>
      <c r="T2009" s="2">
        <v>183.37199999999999</v>
      </c>
      <c r="U2009" s="3">
        <v>-36.674399999999991</v>
      </c>
      <c r="V2009" s="4">
        <f t="shared" si="319"/>
        <v>-9.9999999999999982</v>
      </c>
      <c r="W2009" s="2">
        <f t="shared" si="316"/>
        <v>366.74399999999997</v>
      </c>
    </row>
    <row r="2010" spans="1:23" x14ac:dyDescent="0.25">
      <c r="A2010">
        <f t="shared" si="317"/>
        <v>2014</v>
      </c>
      <c r="B2010" s="1">
        <v>41958</v>
      </c>
      <c r="C2010" s="1">
        <v>41964</v>
      </c>
      <c r="D2010" s="1" t="str">
        <f t="shared" si="310"/>
        <v>Nov</v>
      </c>
      <c r="E2010" t="s">
        <v>38</v>
      </c>
      <c r="F2010" t="s">
        <v>1437</v>
      </c>
      <c r="G2010" t="s">
        <v>25</v>
      </c>
      <c r="H2010" t="s">
        <v>26</v>
      </c>
      <c r="I2010" t="s">
        <v>1585</v>
      </c>
      <c r="J2010" t="s">
        <v>36</v>
      </c>
      <c r="K2010" t="s">
        <v>48</v>
      </c>
      <c r="L2010" s="2">
        <f t="shared" si="311"/>
        <v>4.0655999999999999</v>
      </c>
      <c r="M2010" s="2">
        <f t="shared" si="312"/>
        <v>4.024</v>
      </c>
      <c r="N2010" s="2">
        <f t="shared" si="318"/>
        <v>-4.1599999999999859E-2</v>
      </c>
      <c r="O2010" s="2">
        <f t="shared" si="313"/>
        <v>-0.12479999999999958</v>
      </c>
      <c r="P2010" s="2">
        <f t="shared" si="314"/>
        <v>12.071999999999999</v>
      </c>
      <c r="Q2010" s="2">
        <f t="shared" si="315"/>
        <v>-1.0337972166997977</v>
      </c>
      <c r="R2010">
        <v>3</v>
      </c>
      <c r="S2010">
        <v>0.2</v>
      </c>
      <c r="T2010" s="2">
        <v>4.2240000000000002</v>
      </c>
      <c r="U2010" s="3">
        <v>0.47519999999999984</v>
      </c>
      <c r="V2010" s="4">
        <f t="shared" si="319"/>
        <v>3.7499999999999987</v>
      </c>
      <c r="W2010" s="2">
        <f t="shared" si="316"/>
        <v>12.672000000000001</v>
      </c>
    </row>
    <row r="2011" spans="1:23" x14ac:dyDescent="0.25">
      <c r="A2011">
        <f t="shared" si="317"/>
        <v>2014</v>
      </c>
      <c r="B2011" s="1">
        <v>41958</v>
      </c>
      <c r="C2011" s="1">
        <v>41964</v>
      </c>
      <c r="D2011" s="1" t="str">
        <f t="shared" si="310"/>
        <v>Nov</v>
      </c>
      <c r="E2011" t="s">
        <v>38</v>
      </c>
      <c r="F2011" t="s">
        <v>1437</v>
      </c>
      <c r="G2011" t="s">
        <v>25</v>
      </c>
      <c r="H2011" t="s">
        <v>26</v>
      </c>
      <c r="I2011" t="s">
        <v>162</v>
      </c>
      <c r="J2011" t="s">
        <v>36</v>
      </c>
      <c r="K2011" t="s">
        <v>55</v>
      </c>
      <c r="L2011" s="2">
        <f t="shared" si="311"/>
        <v>318.48480000000006</v>
      </c>
      <c r="M2011" s="2">
        <f t="shared" si="312"/>
        <v>332.85600000000005</v>
      </c>
      <c r="N2011" s="2">
        <f t="shared" si="318"/>
        <v>14.371199999999988</v>
      </c>
      <c r="O2011" s="2">
        <f t="shared" si="313"/>
        <v>28.742399999999975</v>
      </c>
      <c r="P2011" s="2">
        <f t="shared" si="314"/>
        <v>665.7120000000001</v>
      </c>
      <c r="Q2011" s="2">
        <f t="shared" si="315"/>
        <v>4.3175427211767206</v>
      </c>
      <c r="R2011">
        <v>2</v>
      </c>
      <c r="S2011">
        <v>0.2</v>
      </c>
      <c r="T2011" s="2">
        <v>333.05600000000004</v>
      </c>
      <c r="U2011" s="3">
        <v>29.142400000000009</v>
      </c>
      <c r="V2011" s="4">
        <f t="shared" si="319"/>
        <v>4.3750000000000009</v>
      </c>
      <c r="W2011" s="2">
        <f t="shared" si="316"/>
        <v>666.11200000000008</v>
      </c>
    </row>
    <row r="2012" spans="1:23" x14ac:dyDescent="0.25">
      <c r="A2012">
        <f t="shared" si="317"/>
        <v>2014</v>
      </c>
      <c r="B2012" s="1">
        <v>41958</v>
      </c>
      <c r="C2012" s="1">
        <v>41964</v>
      </c>
      <c r="D2012" s="1" t="str">
        <f t="shared" si="310"/>
        <v>Nov</v>
      </c>
      <c r="E2012" t="s">
        <v>38</v>
      </c>
      <c r="F2012" t="s">
        <v>1437</v>
      </c>
      <c r="G2012" t="s">
        <v>25</v>
      </c>
      <c r="H2012" t="s">
        <v>26</v>
      </c>
      <c r="I2012" t="s">
        <v>882</v>
      </c>
      <c r="J2012" t="s">
        <v>36</v>
      </c>
      <c r="K2012" t="s">
        <v>60</v>
      </c>
      <c r="L2012" s="2">
        <f t="shared" si="311"/>
        <v>22.951000000000001</v>
      </c>
      <c r="M2012" s="2">
        <f t="shared" si="312"/>
        <v>24.696000000000002</v>
      </c>
      <c r="N2012" s="2">
        <f t="shared" si="318"/>
        <v>1.745000000000001</v>
      </c>
      <c r="O2012" s="2">
        <f t="shared" si="313"/>
        <v>6.980000000000004</v>
      </c>
      <c r="P2012" s="2">
        <f t="shared" si="314"/>
        <v>98.784000000000006</v>
      </c>
      <c r="Q2012" s="2">
        <f t="shared" si="315"/>
        <v>7.0659216067379367</v>
      </c>
      <c r="R2012">
        <v>4</v>
      </c>
      <c r="S2012">
        <v>0.2</v>
      </c>
      <c r="T2012" s="2">
        <v>24.896000000000001</v>
      </c>
      <c r="U2012" s="3">
        <v>7.7799999999999976</v>
      </c>
      <c r="V2012" s="4">
        <f t="shared" si="319"/>
        <v>7.8124999999999973</v>
      </c>
      <c r="W2012" s="2">
        <f t="shared" si="316"/>
        <v>99.584000000000003</v>
      </c>
    </row>
    <row r="2013" spans="1:23" x14ac:dyDescent="0.25">
      <c r="A2013">
        <f t="shared" si="317"/>
        <v>2015</v>
      </c>
      <c r="B2013" s="1">
        <v>42349</v>
      </c>
      <c r="C2013" s="1">
        <v>42349</v>
      </c>
      <c r="D2013" s="1" t="str">
        <f t="shared" si="310"/>
        <v>Dec</v>
      </c>
      <c r="E2013" t="s">
        <v>528</v>
      </c>
      <c r="F2013" t="s">
        <v>1835</v>
      </c>
      <c r="G2013" t="s">
        <v>25</v>
      </c>
      <c r="H2013" t="s">
        <v>65</v>
      </c>
      <c r="I2013" t="s">
        <v>921</v>
      </c>
      <c r="J2013" t="s">
        <v>50</v>
      </c>
      <c r="K2013" t="s">
        <v>86</v>
      </c>
      <c r="L2013" s="2">
        <f t="shared" si="311"/>
        <v>141.98580000000001</v>
      </c>
      <c r="M2013" s="2">
        <f t="shared" si="312"/>
        <v>159.78400000000002</v>
      </c>
      <c r="N2013" s="2">
        <f t="shared" si="318"/>
        <v>17.798200000000008</v>
      </c>
      <c r="O2013" s="2">
        <f t="shared" si="313"/>
        <v>35.596400000000017</v>
      </c>
      <c r="P2013" s="2">
        <f t="shared" si="314"/>
        <v>319.56800000000004</v>
      </c>
      <c r="Q2013" s="2">
        <f t="shared" si="315"/>
        <v>11.138912531918093</v>
      </c>
      <c r="R2013">
        <v>2</v>
      </c>
      <c r="S2013">
        <v>0.2</v>
      </c>
      <c r="T2013" s="2">
        <v>159.98400000000001</v>
      </c>
      <c r="U2013" s="3">
        <v>35.996400000000001</v>
      </c>
      <c r="V2013" s="4">
        <f t="shared" si="319"/>
        <v>11.25</v>
      </c>
      <c r="W2013" s="2">
        <f t="shared" si="316"/>
        <v>319.96800000000002</v>
      </c>
    </row>
    <row r="2014" spans="1:23" x14ac:dyDescent="0.25">
      <c r="A2014">
        <f t="shared" si="317"/>
        <v>2015</v>
      </c>
      <c r="B2014" s="1">
        <v>42349</v>
      </c>
      <c r="C2014" s="1">
        <v>42349</v>
      </c>
      <c r="D2014" s="1" t="str">
        <f t="shared" si="310"/>
        <v>Dec</v>
      </c>
      <c r="E2014" t="s">
        <v>528</v>
      </c>
      <c r="F2014" t="s">
        <v>1835</v>
      </c>
      <c r="G2014" t="s">
        <v>25</v>
      </c>
      <c r="H2014" t="s">
        <v>65</v>
      </c>
      <c r="I2014" t="s">
        <v>1836</v>
      </c>
      <c r="J2014" t="s">
        <v>36</v>
      </c>
      <c r="K2014" t="s">
        <v>43</v>
      </c>
      <c r="L2014" s="2">
        <f t="shared" si="311"/>
        <v>44.799199999999999</v>
      </c>
      <c r="M2014" s="2">
        <f t="shared" si="312"/>
        <v>46.143999999999998</v>
      </c>
      <c r="N2014" s="2">
        <f t="shared" si="318"/>
        <v>1.3447999999999993</v>
      </c>
      <c r="O2014" s="2">
        <f t="shared" si="313"/>
        <v>4.034399999999998</v>
      </c>
      <c r="P2014" s="2">
        <f t="shared" si="314"/>
        <v>138.43199999999999</v>
      </c>
      <c r="Q2014" s="2">
        <f t="shared" si="315"/>
        <v>2.9143550624133137</v>
      </c>
      <c r="R2014">
        <v>3</v>
      </c>
      <c r="S2014">
        <v>0.2</v>
      </c>
      <c r="T2014" s="2">
        <v>46.344000000000001</v>
      </c>
      <c r="U2014" s="3">
        <v>4.6344000000000012</v>
      </c>
      <c r="V2014" s="4">
        <f t="shared" si="319"/>
        <v>3.3333333333333339</v>
      </c>
      <c r="W2014" s="2">
        <f t="shared" si="316"/>
        <v>139.03200000000001</v>
      </c>
    </row>
    <row r="2015" spans="1:23" x14ac:dyDescent="0.25">
      <c r="A2015">
        <f t="shared" si="317"/>
        <v>2016</v>
      </c>
      <c r="B2015" s="1">
        <v>42631</v>
      </c>
      <c r="C2015" s="1">
        <v>42636</v>
      </c>
      <c r="D2015" s="1" t="str">
        <f t="shared" si="310"/>
        <v>Sep</v>
      </c>
      <c r="E2015" t="s">
        <v>38</v>
      </c>
      <c r="F2015" t="s">
        <v>1837</v>
      </c>
      <c r="G2015" t="s">
        <v>25</v>
      </c>
      <c r="H2015" t="s">
        <v>26</v>
      </c>
      <c r="I2015" t="s">
        <v>1718</v>
      </c>
      <c r="J2015" t="s">
        <v>28</v>
      </c>
      <c r="K2015" t="s">
        <v>31</v>
      </c>
      <c r="L2015" s="2">
        <f t="shared" si="311"/>
        <v>266.7448</v>
      </c>
      <c r="M2015" s="2">
        <f t="shared" si="312"/>
        <v>350.98</v>
      </c>
      <c r="N2015" s="2">
        <f t="shared" si="318"/>
        <v>84.23520000000002</v>
      </c>
      <c r="O2015" s="2">
        <f t="shared" si="313"/>
        <v>84.23520000000002</v>
      </c>
      <c r="P2015" s="2">
        <f t="shared" si="314"/>
        <v>350.98</v>
      </c>
      <c r="Q2015" s="2">
        <f t="shared" si="315"/>
        <v>24.000000000000004</v>
      </c>
      <c r="R2015">
        <v>1</v>
      </c>
      <c r="S2015">
        <v>0</v>
      </c>
      <c r="T2015" s="2">
        <v>350.98</v>
      </c>
      <c r="U2015" s="3">
        <v>84.23520000000002</v>
      </c>
      <c r="V2015" s="4">
        <f t="shared" si="319"/>
        <v>24.000000000000004</v>
      </c>
      <c r="W2015" s="2">
        <f t="shared" si="316"/>
        <v>350.98</v>
      </c>
    </row>
    <row r="2016" spans="1:23" x14ac:dyDescent="0.25">
      <c r="A2016">
        <f t="shared" si="317"/>
        <v>2016</v>
      </c>
      <c r="B2016" s="1">
        <v>42631</v>
      </c>
      <c r="C2016" s="1">
        <v>42636</v>
      </c>
      <c r="D2016" s="1" t="str">
        <f t="shared" si="310"/>
        <v>Sep</v>
      </c>
      <c r="E2016" t="s">
        <v>38</v>
      </c>
      <c r="F2016" t="s">
        <v>1837</v>
      </c>
      <c r="G2016" t="s">
        <v>25</v>
      </c>
      <c r="H2016" t="s">
        <v>26</v>
      </c>
      <c r="I2016" t="s">
        <v>1838</v>
      </c>
      <c r="J2016" t="s">
        <v>36</v>
      </c>
      <c r="K2016" t="s">
        <v>60</v>
      </c>
      <c r="L2016" s="2">
        <f t="shared" si="311"/>
        <v>10.0716</v>
      </c>
      <c r="M2016" s="2">
        <f t="shared" si="312"/>
        <v>13.08</v>
      </c>
      <c r="N2016" s="2">
        <f t="shared" si="318"/>
        <v>3.0084</v>
      </c>
      <c r="O2016" s="2">
        <f t="shared" si="313"/>
        <v>6.0167999999999999</v>
      </c>
      <c r="P2016" s="2">
        <f t="shared" si="314"/>
        <v>26.16</v>
      </c>
      <c r="Q2016" s="2">
        <f t="shared" si="315"/>
        <v>23</v>
      </c>
      <c r="R2016">
        <v>2</v>
      </c>
      <c r="S2016">
        <v>0</v>
      </c>
      <c r="T2016" s="2">
        <v>13.08</v>
      </c>
      <c r="U2016" s="3">
        <v>6.0167999999999999</v>
      </c>
      <c r="V2016" s="4">
        <f t="shared" si="319"/>
        <v>23</v>
      </c>
      <c r="W2016" s="2">
        <f t="shared" si="316"/>
        <v>26.16</v>
      </c>
    </row>
    <row r="2017" spans="1:23" x14ac:dyDescent="0.25">
      <c r="A2017">
        <f t="shared" si="317"/>
        <v>2016</v>
      </c>
      <c r="B2017" s="1">
        <v>42631</v>
      </c>
      <c r="C2017" s="1">
        <v>42636</v>
      </c>
      <c r="D2017" s="1" t="str">
        <f t="shared" si="310"/>
        <v>Sep</v>
      </c>
      <c r="E2017" t="s">
        <v>38</v>
      </c>
      <c r="F2017" t="s">
        <v>1837</v>
      </c>
      <c r="G2017" t="s">
        <v>25</v>
      </c>
      <c r="H2017" t="s">
        <v>26</v>
      </c>
      <c r="I2017" t="s">
        <v>1375</v>
      </c>
      <c r="J2017" t="s">
        <v>36</v>
      </c>
      <c r="K2017" t="s">
        <v>43</v>
      </c>
      <c r="L2017" s="2">
        <f t="shared" si="311"/>
        <v>870.82740000000001</v>
      </c>
      <c r="M2017" s="2">
        <f t="shared" si="312"/>
        <v>900.08</v>
      </c>
      <c r="N2017" s="2">
        <f t="shared" si="318"/>
        <v>29.252600000000029</v>
      </c>
      <c r="O2017" s="2">
        <f t="shared" si="313"/>
        <v>117.01040000000012</v>
      </c>
      <c r="P2017" s="2">
        <f t="shared" si="314"/>
        <v>3600.32</v>
      </c>
      <c r="Q2017" s="2">
        <f t="shared" si="315"/>
        <v>3.2500000000000027</v>
      </c>
      <c r="R2017">
        <v>4</v>
      </c>
      <c r="S2017">
        <v>0</v>
      </c>
      <c r="T2017" s="2">
        <v>900.08</v>
      </c>
      <c r="U2017" s="3">
        <v>117.0104</v>
      </c>
      <c r="V2017" s="4">
        <f t="shared" si="319"/>
        <v>3.25</v>
      </c>
      <c r="W2017" s="2">
        <f t="shared" si="316"/>
        <v>3600.32</v>
      </c>
    </row>
    <row r="2018" spans="1:23" x14ac:dyDescent="0.25">
      <c r="A2018">
        <f t="shared" si="317"/>
        <v>2015</v>
      </c>
      <c r="B2018" s="1">
        <v>42082</v>
      </c>
      <c r="C2018" s="1">
        <v>42086</v>
      </c>
      <c r="D2018" s="1" t="str">
        <f t="shared" si="310"/>
        <v>Mar</v>
      </c>
      <c r="E2018" t="s">
        <v>38</v>
      </c>
      <c r="F2018" t="s">
        <v>1053</v>
      </c>
      <c r="G2018" t="s">
        <v>25</v>
      </c>
      <c r="H2018" t="s">
        <v>34</v>
      </c>
      <c r="I2018" t="s">
        <v>1597</v>
      </c>
      <c r="J2018" t="s">
        <v>36</v>
      </c>
      <c r="K2018" t="s">
        <v>53</v>
      </c>
      <c r="L2018" s="2">
        <f t="shared" si="311"/>
        <v>14.383800000000001</v>
      </c>
      <c r="M2018" s="2">
        <f t="shared" si="312"/>
        <v>17.368000000000002</v>
      </c>
      <c r="N2018" s="2">
        <f t="shared" si="318"/>
        <v>2.9842000000000013</v>
      </c>
      <c r="O2018" s="2">
        <f t="shared" si="313"/>
        <v>5.9684000000000026</v>
      </c>
      <c r="P2018" s="2">
        <f t="shared" si="314"/>
        <v>34.736000000000004</v>
      </c>
      <c r="Q2018" s="2">
        <f t="shared" si="315"/>
        <v>17.182174113311845</v>
      </c>
      <c r="R2018">
        <v>2</v>
      </c>
      <c r="S2018">
        <v>0.2</v>
      </c>
      <c r="T2018" s="2">
        <v>17.568000000000001</v>
      </c>
      <c r="U2018" s="3">
        <v>6.3684000000000003</v>
      </c>
      <c r="V2018" s="4">
        <f t="shared" si="319"/>
        <v>18.125</v>
      </c>
      <c r="W2018" s="2">
        <f t="shared" si="316"/>
        <v>35.136000000000003</v>
      </c>
    </row>
    <row r="2019" spans="1:23" x14ac:dyDescent="0.25">
      <c r="A2019">
        <f t="shared" si="317"/>
        <v>2015</v>
      </c>
      <c r="B2019" s="1">
        <v>42082</v>
      </c>
      <c r="C2019" s="1">
        <v>42086</v>
      </c>
      <c r="D2019" s="1" t="str">
        <f t="shared" si="310"/>
        <v>Mar</v>
      </c>
      <c r="E2019" t="s">
        <v>38</v>
      </c>
      <c r="F2019" t="s">
        <v>1053</v>
      </c>
      <c r="G2019" t="s">
        <v>25</v>
      </c>
      <c r="H2019" t="s">
        <v>34</v>
      </c>
      <c r="I2019" t="s">
        <v>35</v>
      </c>
      <c r="J2019" t="s">
        <v>36</v>
      </c>
      <c r="K2019" t="s">
        <v>37</v>
      </c>
      <c r="L2019" s="2">
        <f t="shared" si="311"/>
        <v>11.1843</v>
      </c>
      <c r="M2019" s="2">
        <f t="shared" si="312"/>
        <v>14.62</v>
      </c>
      <c r="N2019" s="2">
        <f t="shared" si="318"/>
        <v>3.4356999999999989</v>
      </c>
      <c r="O2019" s="2">
        <f t="shared" si="313"/>
        <v>6.8713999999999977</v>
      </c>
      <c r="P2019" s="2">
        <f t="shared" si="314"/>
        <v>29.24</v>
      </c>
      <c r="Q2019" s="2">
        <f t="shared" si="315"/>
        <v>23.499999999999993</v>
      </c>
      <c r="R2019">
        <v>2</v>
      </c>
      <c r="S2019">
        <v>0</v>
      </c>
      <c r="T2019" s="2">
        <v>14.62</v>
      </c>
      <c r="U2019" s="3">
        <v>6.8713999999999995</v>
      </c>
      <c r="V2019" s="4">
        <f t="shared" si="319"/>
        <v>23.5</v>
      </c>
      <c r="W2019" s="2">
        <f t="shared" si="316"/>
        <v>29.24</v>
      </c>
    </row>
    <row r="2020" spans="1:23" x14ac:dyDescent="0.25">
      <c r="A2020">
        <f t="shared" si="317"/>
        <v>2015</v>
      </c>
      <c r="B2020" s="1">
        <v>42082</v>
      </c>
      <c r="C2020" s="1">
        <v>42086</v>
      </c>
      <c r="D2020" s="1" t="str">
        <f t="shared" si="310"/>
        <v>Mar</v>
      </c>
      <c r="E2020" t="s">
        <v>38</v>
      </c>
      <c r="F2020" t="s">
        <v>1053</v>
      </c>
      <c r="G2020" t="s">
        <v>25</v>
      </c>
      <c r="H2020" t="s">
        <v>34</v>
      </c>
      <c r="I2020" t="s">
        <v>1617</v>
      </c>
      <c r="J2020" t="s">
        <v>36</v>
      </c>
      <c r="K2020" t="s">
        <v>247</v>
      </c>
      <c r="L2020" s="2">
        <f t="shared" si="311"/>
        <v>31.191600000000001</v>
      </c>
      <c r="M2020" s="2">
        <f t="shared" si="312"/>
        <v>33.36</v>
      </c>
      <c r="N2020" s="2">
        <f t="shared" si="318"/>
        <v>2.1683999999999983</v>
      </c>
      <c r="O2020" s="2">
        <f t="shared" si="313"/>
        <v>8.6735999999999933</v>
      </c>
      <c r="P2020" s="2">
        <f t="shared" si="314"/>
        <v>133.44</v>
      </c>
      <c r="Q2020" s="2">
        <f t="shared" si="315"/>
        <v>6.4999999999999947</v>
      </c>
      <c r="R2020">
        <v>4</v>
      </c>
      <c r="S2020">
        <v>0</v>
      </c>
      <c r="T2020" s="2">
        <v>33.36</v>
      </c>
      <c r="U2020" s="3">
        <v>8.6736000000000004</v>
      </c>
      <c r="V2020" s="4">
        <f t="shared" si="319"/>
        <v>6.5</v>
      </c>
      <c r="W2020" s="2">
        <f t="shared" si="316"/>
        <v>133.44</v>
      </c>
    </row>
    <row r="2021" spans="1:23" x14ac:dyDescent="0.25">
      <c r="A2021">
        <f t="shared" si="317"/>
        <v>2015</v>
      </c>
      <c r="B2021" s="1">
        <v>42082</v>
      </c>
      <c r="C2021" s="1">
        <v>42086</v>
      </c>
      <c r="D2021" s="1" t="str">
        <f t="shared" si="310"/>
        <v>Mar</v>
      </c>
      <c r="E2021" t="s">
        <v>38</v>
      </c>
      <c r="F2021" t="s">
        <v>1053</v>
      </c>
      <c r="G2021" t="s">
        <v>25</v>
      </c>
      <c r="H2021" t="s">
        <v>34</v>
      </c>
      <c r="I2021" t="s">
        <v>331</v>
      </c>
      <c r="J2021" t="s">
        <v>36</v>
      </c>
      <c r="K2021" t="s">
        <v>60</v>
      </c>
      <c r="L2021" s="2">
        <f t="shared" si="311"/>
        <v>36.861899999999999</v>
      </c>
      <c r="M2021" s="2">
        <f t="shared" si="312"/>
        <v>40.14</v>
      </c>
      <c r="N2021" s="2">
        <f t="shared" si="318"/>
        <v>3.278100000000002</v>
      </c>
      <c r="O2021" s="2">
        <f t="shared" si="313"/>
        <v>19.668600000000012</v>
      </c>
      <c r="P2021" s="2">
        <f t="shared" si="314"/>
        <v>240.84</v>
      </c>
      <c r="Q2021" s="2">
        <f t="shared" si="315"/>
        <v>8.1666666666666714</v>
      </c>
      <c r="R2021">
        <v>6</v>
      </c>
      <c r="S2021">
        <v>0</v>
      </c>
      <c r="T2021" s="2">
        <v>40.14</v>
      </c>
      <c r="U2021" s="3">
        <v>19.668600000000001</v>
      </c>
      <c r="V2021" s="4">
        <f t="shared" si="319"/>
        <v>8.1666666666666661</v>
      </c>
      <c r="W2021" s="2">
        <f t="shared" si="316"/>
        <v>240.84</v>
      </c>
    </row>
    <row r="2022" spans="1:23" x14ac:dyDescent="0.25">
      <c r="A2022">
        <f t="shared" si="317"/>
        <v>2016</v>
      </c>
      <c r="B2022" s="1">
        <v>42632</v>
      </c>
      <c r="C2022" s="1">
        <v>42634</v>
      </c>
      <c r="D2022" s="1" t="str">
        <f t="shared" si="310"/>
        <v>Sep</v>
      </c>
      <c r="E2022" t="s">
        <v>98</v>
      </c>
      <c r="F2022" t="s">
        <v>1839</v>
      </c>
      <c r="G2022" t="s">
        <v>64</v>
      </c>
      <c r="H2022" t="s">
        <v>80</v>
      </c>
      <c r="I2022" t="s">
        <v>811</v>
      </c>
      <c r="J2022" t="s">
        <v>36</v>
      </c>
      <c r="K2022" t="s">
        <v>43</v>
      </c>
      <c r="L2022" s="2">
        <f t="shared" si="311"/>
        <v>1552.6890000000001</v>
      </c>
      <c r="M2022" s="2">
        <f t="shared" si="312"/>
        <v>1606.23</v>
      </c>
      <c r="N2022" s="2">
        <f t="shared" si="318"/>
        <v>53.54099999999994</v>
      </c>
      <c r="O2022" s="2">
        <f t="shared" si="313"/>
        <v>481.86899999999946</v>
      </c>
      <c r="P2022" s="2">
        <f t="shared" si="314"/>
        <v>14456.07</v>
      </c>
      <c r="Q2022" s="2">
        <f t="shared" si="315"/>
        <v>3.3333333333333299</v>
      </c>
      <c r="R2022">
        <v>9</v>
      </c>
      <c r="S2022">
        <v>0</v>
      </c>
      <c r="T2022" s="2">
        <v>1606.23</v>
      </c>
      <c r="U2022" s="3">
        <v>481.86899999999986</v>
      </c>
      <c r="V2022" s="4">
        <f t="shared" si="319"/>
        <v>3.3333333333333326</v>
      </c>
      <c r="W2022" s="2">
        <f t="shared" si="316"/>
        <v>14456.07</v>
      </c>
    </row>
    <row r="2023" spans="1:23" x14ac:dyDescent="0.25">
      <c r="A2023">
        <f t="shared" si="317"/>
        <v>2016</v>
      </c>
      <c r="B2023" s="1">
        <v>42632</v>
      </c>
      <c r="C2023" s="1">
        <v>42634</v>
      </c>
      <c r="D2023" s="1" t="str">
        <f t="shared" si="310"/>
        <v>Sep</v>
      </c>
      <c r="E2023" t="s">
        <v>98</v>
      </c>
      <c r="F2023" t="s">
        <v>1839</v>
      </c>
      <c r="G2023" t="s">
        <v>64</v>
      </c>
      <c r="H2023" t="s">
        <v>80</v>
      </c>
      <c r="I2023" t="s">
        <v>238</v>
      </c>
      <c r="J2023" t="s">
        <v>36</v>
      </c>
      <c r="K2023" t="s">
        <v>60</v>
      </c>
      <c r="L2023" s="2">
        <f t="shared" si="311"/>
        <v>14.484</v>
      </c>
      <c r="M2023" s="2">
        <f t="shared" si="312"/>
        <v>17.04</v>
      </c>
      <c r="N2023" s="2">
        <f t="shared" si="318"/>
        <v>2.5559999999999992</v>
      </c>
      <c r="O2023" s="2">
        <f t="shared" si="313"/>
        <v>7.6679999999999975</v>
      </c>
      <c r="P2023" s="2">
        <f t="shared" si="314"/>
        <v>51.12</v>
      </c>
      <c r="Q2023" s="2">
        <f t="shared" si="315"/>
        <v>14.999999999999996</v>
      </c>
      <c r="R2023">
        <v>3</v>
      </c>
      <c r="S2023">
        <v>0</v>
      </c>
      <c r="T2023" s="2">
        <v>17.04</v>
      </c>
      <c r="U2023" s="3">
        <v>7.6679999999999993</v>
      </c>
      <c r="V2023" s="4">
        <f t="shared" si="319"/>
        <v>15</v>
      </c>
      <c r="W2023" s="2">
        <f t="shared" si="316"/>
        <v>51.12</v>
      </c>
    </row>
    <row r="2024" spans="1:23" x14ac:dyDescent="0.25">
      <c r="A2024">
        <f t="shared" si="317"/>
        <v>2016</v>
      </c>
      <c r="B2024" s="1">
        <v>42632</v>
      </c>
      <c r="C2024" s="1">
        <v>42634</v>
      </c>
      <c r="D2024" s="1" t="str">
        <f t="shared" si="310"/>
        <v>Sep</v>
      </c>
      <c r="E2024" t="s">
        <v>98</v>
      </c>
      <c r="F2024" t="s">
        <v>1839</v>
      </c>
      <c r="G2024" t="s">
        <v>64</v>
      </c>
      <c r="H2024" t="s">
        <v>80</v>
      </c>
      <c r="I2024" t="s">
        <v>1128</v>
      </c>
      <c r="J2024" t="s">
        <v>36</v>
      </c>
      <c r="K2024" t="s">
        <v>53</v>
      </c>
      <c r="L2024" s="2">
        <f t="shared" si="311"/>
        <v>41.605199999999996</v>
      </c>
      <c r="M2024" s="2">
        <f t="shared" si="312"/>
        <v>49.53</v>
      </c>
      <c r="N2024" s="2">
        <f t="shared" si="318"/>
        <v>7.9248000000000047</v>
      </c>
      <c r="O2024" s="2">
        <f t="shared" si="313"/>
        <v>23.774400000000014</v>
      </c>
      <c r="P2024" s="2">
        <f t="shared" si="314"/>
        <v>148.59</v>
      </c>
      <c r="Q2024" s="2">
        <f t="shared" si="315"/>
        <v>16.000000000000007</v>
      </c>
      <c r="R2024">
        <v>3</v>
      </c>
      <c r="S2024">
        <v>0</v>
      </c>
      <c r="T2024" s="2">
        <v>49.53</v>
      </c>
      <c r="U2024" s="3">
        <v>23.774400000000004</v>
      </c>
      <c r="V2024" s="4">
        <f t="shared" si="319"/>
        <v>16.000000000000004</v>
      </c>
      <c r="W2024" s="2">
        <f t="shared" si="316"/>
        <v>148.59</v>
      </c>
    </row>
    <row r="2025" spans="1:23" x14ac:dyDescent="0.25">
      <c r="A2025">
        <f t="shared" si="317"/>
        <v>2016</v>
      </c>
      <c r="B2025" s="1">
        <v>42632</v>
      </c>
      <c r="C2025" s="1">
        <v>42634</v>
      </c>
      <c r="D2025" s="1" t="str">
        <f t="shared" si="310"/>
        <v>Sep</v>
      </c>
      <c r="E2025" t="s">
        <v>98</v>
      </c>
      <c r="F2025" t="s">
        <v>1839</v>
      </c>
      <c r="G2025" t="s">
        <v>64</v>
      </c>
      <c r="H2025" t="s">
        <v>80</v>
      </c>
      <c r="I2025" t="s">
        <v>989</v>
      </c>
      <c r="J2025" t="s">
        <v>28</v>
      </c>
      <c r="K2025" t="s">
        <v>31</v>
      </c>
      <c r="L2025" s="2">
        <f t="shared" si="311"/>
        <v>811.25760000000002</v>
      </c>
      <c r="M2025" s="2">
        <f t="shared" si="312"/>
        <v>872.32</v>
      </c>
      <c r="N2025" s="2">
        <f t="shared" si="318"/>
        <v>61.062400000000025</v>
      </c>
      <c r="O2025" s="2">
        <f t="shared" si="313"/>
        <v>244.2496000000001</v>
      </c>
      <c r="P2025" s="2">
        <f t="shared" si="314"/>
        <v>3489.28</v>
      </c>
      <c r="Q2025" s="2">
        <f t="shared" si="315"/>
        <v>7.0000000000000018</v>
      </c>
      <c r="R2025">
        <v>4</v>
      </c>
      <c r="S2025">
        <v>0</v>
      </c>
      <c r="T2025" s="2">
        <v>872.32</v>
      </c>
      <c r="U2025" s="3">
        <v>244.24959999999999</v>
      </c>
      <c r="V2025" s="4">
        <f t="shared" si="319"/>
        <v>6.9999999999999991</v>
      </c>
      <c r="W2025" s="2">
        <f t="shared" si="316"/>
        <v>3489.28</v>
      </c>
    </row>
    <row r="2026" spans="1:23" x14ac:dyDescent="0.25">
      <c r="A2026">
        <f t="shared" si="317"/>
        <v>2017</v>
      </c>
      <c r="B2026" s="1">
        <v>42967</v>
      </c>
      <c r="C2026" s="1">
        <v>42969</v>
      </c>
      <c r="D2026" s="1" t="str">
        <f t="shared" si="310"/>
        <v>Aug</v>
      </c>
      <c r="E2026" t="s">
        <v>23</v>
      </c>
      <c r="F2026" t="s">
        <v>1398</v>
      </c>
      <c r="G2026" t="s">
        <v>25</v>
      </c>
      <c r="H2026" t="s">
        <v>34</v>
      </c>
      <c r="I2026" t="s">
        <v>1490</v>
      </c>
      <c r="J2026" t="s">
        <v>36</v>
      </c>
      <c r="K2026" t="s">
        <v>53</v>
      </c>
      <c r="L2026" s="2">
        <f t="shared" si="311"/>
        <v>223.57720000000003</v>
      </c>
      <c r="M2026" s="2">
        <f t="shared" si="312"/>
        <v>238.92000000000004</v>
      </c>
      <c r="N2026" s="2">
        <f t="shared" si="318"/>
        <v>15.342800000000011</v>
      </c>
      <c r="O2026" s="2">
        <f t="shared" si="313"/>
        <v>76.714000000000055</v>
      </c>
      <c r="P2026" s="2">
        <f t="shared" si="314"/>
        <v>1194.6000000000001</v>
      </c>
      <c r="Q2026" s="2">
        <f t="shared" si="315"/>
        <v>6.4217311233885859</v>
      </c>
      <c r="R2026">
        <v>5</v>
      </c>
      <c r="S2026">
        <v>0.2</v>
      </c>
      <c r="T2026" s="2">
        <v>239.12000000000003</v>
      </c>
      <c r="U2026" s="3">
        <v>77.71399999999997</v>
      </c>
      <c r="V2026" s="4">
        <f t="shared" si="319"/>
        <v>6.4999999999999973</v>
      </c>
      <c r="W2026" s="2">
        <f t="shared" si="316"/>
        <v>1195.6000000000001</v>
      </c>
    </row>
    <row r="2027" spans="1:23" x14ac:dyDescent="0.25">
      <c r="A2027">
        <f t="shared" si="317"/>
        <v>2015</v>
      </c>
      <c r="B2027" s="1">
        <v>42076</v>
      </c>
      <c r="C2027" s="1">
        <v>42078</v>
      </c>
      <c r="D2027" s="1" t="str">
        <f t="shared" si="310"/>
        <v>Mar</v>
      </c>
      <c r="E2027" t="s">
        <v>98</v>
      </c>
      <c r="F2027" t="s">
        <v>1634</v>
      </c>
      <c r="G2027" t="s">
        <v>25</v>
      </c>
      <c r="H2027" t="s">
        <v>34</v>
      </c>
      <c r="I2027" t="s">
        <v>984</v>
      </c>
      <c r="J2027" t="s">
        <v>28</v>
      </c>
      <c r="K2027" t="s">
        <v>29</v>
      </c>
      <c r="L2027" s="2">
        <f t="shared" si="311"/>
        <v>122.0856</v>
      </c>
      <c r="M2027" s="2">
        <f t="shared" si="312"/>
        <v>141.96</v>
      </c>
      <c r="N2027" s="2">
        <f t="shared" si="318"/>
        <v>19.874400000000009</v>
      </c>
      <c r="O2027" s="2">
        <f t="shared" si="313"/>
        <v>39.748800000000017</v>
      </c>
      <c r="P2027" s="2">
        <f t="shared" si="314"/>
        <v>283.92</v>
      </c>
      <c r="Q2027" s="2">
        <f t="shared" si="315"/>
        <v>14.000000000000004</v>
      </c>
      <c r="R2027">
        <v>2</v>
      </c>
      <c r="S2027">
        <v>0</v>
      </c>
      <c r="T2027" s="2">
        <v>141.96</v>
      </c>
      <c r="U2027" s="3">
        <v>39.748800000000003</v>
      </c>
      <c r="V2027" s="4">
        <f t="shared" si="319"/>
        <v>14.000000000000002</v>
      </c>
      <c r="W2027" s="2">
        <f t="shared" si="316"/>
        <v>283.92</v>
      </c>
    </row>
    <row r="2028" spans="1:23" x14ac:dyDescent="0.25">
      <c r="A2028">
        <f t="shared" si="317"/>
        <v>2016</v>
      </c>
      <c r="B2028" s="1">
        <v>42621</v>
      </c>
      <c r="C2028" s="1">
        <v>42623</v>
      </c>
      <c r="D2028" s="1" t="str">
        <f t="shared" si="310"/>
        <v>Sep</v>
      </c>
      <c r="E2028" t="s">
        <v>23</v>
      </c>
      <c r="F2028" t="s">
        <v>327</v>
      </c>
      <c r="G2028" t="s">
        <v>64</v>
      </c>
      <c r="H2028" t="s">
        <v>34</v>
      </c>
      <c r="I2028" t="s">
        <v>550</v>
      </c>
      <c r="J2028" t="s">
        <v>36</v>
      </c>
      <c r="K2028" t="s">
        <v>53</v>
      </c>
      <c r="L2028" s="2">
        <f t="shared" si="311"/>
        <v>27.244800000000001</v>
      </c>
      <c r="M2028" s="2">
        <f t="shared" si="312"/>
        <v>32.823999999999998</v>
      </c>
      <c r="N2028" s="2">
        <f t="shared" si="318"/>
        <v>5.5791999999999966</v>
      </c>
      <c r="O2028" s="2">
        <f t="shared" si="313"/>
        <v>11.158399999999993</v>
      </c>
      <c r="P2028" s="2">
        <f t="shared" si="314"/>
        <v>65.647999999999996</v>
      </c>
      <c r="Q2028" s="2">
        <f t="shared" si="315"/>
        <v>16.997319034852538</v>
      </c>
      <c r="R2028">
        <v>2</v>
      </c>
      <c r="S2028">
        <v>0.2</v>
      </c>
      <c r="T2028" s="2">
        <v>33.024000000000001</v>
      </c>
      <c r="U2028" s="3">
        <v>11.558399999999999</v>
      </c>
      <c r="V2028" s="4">
        <f t="shared" si="319"/>
        <v>17.5</v>
      </c>
      <c r="W2028" s="2">
        <f t="shared" si="316"/>
        <v>66.048000000000002</v>
      </c>
    </row>
    <row r="2029" spans="1:23" x14ac:dyDescent="0.25">
      <c r="A2029">
        <f t="shared" si="317"/>
        <v>2016</v>
      </c>
      <c r="B2029" s="1">
        <v>42621</v>
      </c>
      <c r="C2029" s="1">
        <v>42623</v>
      </c>
      <c r="D2029" s="1" t="str">
        <f t="shared" si="310"/>
        <v>Sep</v>
      </c>
      <c r="E2029" t="s">
        <v>23</v>
      </c>
      <c r="F2029" t="s">
        <v>327</v>
      </c>
      <c r="G2029" t="s">
        <v>64</v>
      </c>
      <c r="H2029" t="s">
        <v>34</v>
      </c>
      <c r="I2029" t="s">
        <v>847</v>
      </c>
      <c r="J2029" t="s">
        <v>36</v>
      </c>
      <c r="K2029" t="s">
        <v>53</v>
      </c>
      <c r="L2029" s="2">
        <f t="shared" si="311"/>
        <v>61.261600000000008</v>
      </c>
      <c r="M2029" s="2">
        <f t="shared" si="312"/>
        <v>66.936000000000007</v>
      </c>
      <c r="N2029" s="2">
        <f t="shared" si="318"/>
        <v>5.6743999999999986</v>
      </c>
      <c r="O2029" s="2">
        <f t="shared" si="313"/>
        <v>22.697599999999994</v>
      </c>
      <c r="P2029" s="2">
        <f t="shared" si="314"/>
        <v>267.74400000000003</v>
      </c>
      <c r="Q2029" s="2">
        <f t="shared" si="315"/>
        <v>8.4773514999402391</v>
      </c>
      <c r="R2029">
        <v>4</v>
      </c>
      <c r="S2029">
        <v>0.2</v>
      </c>
      <c r="T2029" s="2">
        <v>67.13600000000001</v>
      </c>
      <c r="U2029" s="3">
        <v>23.497599999999995</v>
      </c>
      <c r="V2029" s="4">
        <f t="shared" si="319"/>
        <v>8.7499999999999964</v>
      </c>
      <c r="W2029" s="2">
        <f t="shared" si="316"/>
        <v>268.54400000000004</v>
      </c>
    </row>
    <row r="2030" spans="1:23" x14ac:dyDescent="0.25">
      <c r="A2030">
        <f t="shared" si="317"/>
        <v>2015</v>
      </c>
      <c r="B2030" s="1">
        <v>42334</v>
      </c>
      <c r="C2030" s="1">
        <v>42338</v>
      </c>
      <c r="D2030" s="1" t="str">
        <f t="shared" si="310"/>
        <v>Nov</v>
      </c>
      <c r="E2030" t="s">
        <v>38</v>
      </c>
      <c r="F2030" t="s">
        <v>1068</v>
      </c>
      <c r="G2030" t="s">
        <v>33</v>
      </c>
      <c r="H2030" t="s">
        <v>80</v>
      </c>
      <c r="I2030" t="s">
        <v>330</v>
      </c>
      <c r="J2030" t="s">
        <v>36</v>
      </c>
      <c r="K2030" t="s">
        <v>53</v>
      </c>
      <c r="L2030" s="2">
        <f t="shared" si="311"/>
        <v>12.4223</v>
      </c>
      <c r="M2030" s="2">
        <f t="shared" si="312"/>
        <v>14.73</v>
      </c>
      <c r="N2030" s="2">
        <f t="shared" si="318"/>
        <v>2.3077000000000005</v>
      </c>
      <c r="O2030" s="2">
        <f t="shared" si="313"/>
        <v>6.9231000000000016</v>
      </c>
      <c r="P2030" s="2">
        <f t="shared" si="314"/>
        <v>44.19</v>
      </c>
      <c r="Q2030" s="2">
        <f t="shared" si="315"/>
        <v>15.66666666666667</v>
      </c>
      <c r="R2030">
        <v>3</v>
      </c>
      <c r="S2030">
        <v>0</v>
      </c>
      <c r="T2030" s="2">
        <v>14.73</v>
      </c>
      <c r="U2030" s="3">
        <v>6.9230999999999998</v>
      </c>
      <c r="V2030" s="4">
        <f t="shared" si="319"/>
        <v>15.666666666666668</v>
      </c>
      <c r="W2030" s="2">
        <f t="shared" si="316"/>
        <v>44.19</v>
      </c>
    </row>
    <row r="2031" spans="1:23" x14ac:dyDescent="0.25">
      <c r="A2031">
        <f t="shared" si="317"/>
        <v>2015</v>
      </c>
      <c r="B2031" s="1">
        <v>42334</v>
      </c>
      <c r="C2031" s="1">
        <v>42338</v>
      </c>
      <c r="D2031" s="1" t="str">
        <f t="shared" si="310"/>
        <v>Nov</v>
      </c>
      <c r="E2031" t="s">
        <v>38</v>
      </c>
      <c r="F2031" t="s">
        <v>1068</v>
      </c>
      <c r="G2031" t="s">
        <v>33</v>
      </c>
      <c r="H2031" t="s">
        <v>80</v>
      </c>
      <c r="I2031" t="s">
        <v>1840</v>
      </c>
      <c r="J2031" t="s">
        <v>36</v>
      </c>
      <c r="K2031" t="s">
        <v>43</v>
      </c>
      <c r="L2031" s="2">
        <f t="shared" si="311"/>
        <v>99.864800000000002</v>
      </c>
      <c r="M2031" s="2">
        <f t="shared" si="312"/>
        <v>104.9</v>
      </c>
      <c r="N2031" s="2">
        <f t="shared" si="318"/>
        <v>5.0352000000000032</v>
      </c>
      <c r="O2031" s="2">
        <f t="shared" si="313"/>
        <v>25.176000000000016</v>
      </c>
      <c r="P2031" s="2">
        <f t="shared" si="314"/>
        <v>524.5</v>
      </c>
      <c r="Q2031" s="2">
        <f t="shared" si="315"/>
        <v>4.8000000000000025</v>
      </c>
      <c r="R2031">
        <v>5</v>
      </c>
      <c r="S2031">
        <v>0</v>
      </c>
      <c r="T2031" s="2">
        <v>104.9</v>
      </c>
      <c r="U2031" s="3">
        <v>25.175999999999998</v>
      </c>
      <c r="V2031" s="4">
        <f t="shared" si="319"/>
        <v>4.8</v>
      </c>
      <c r="W2031" s="2">
        <f t="shared" si="316"/>
        <v>524.5</v>
      </c>
    </row>
    <row r="2032" spans="1:23" x14ac:dyDescent="0.25">
      <c r="A2032">
        <f t="shared" si="317"/>
        <v>2015</v>
      </c>
      <c r="B2032" s="1">
        <v>42334</v>
      </c>
      <c r="C2032" s="1">
        <v>42338</v>
      </c>
      <c r="D2032" s="1" t="str">
        <f t="shared" si="310"/>
        <v>Nov</v>
      </c>
      <c r="E2032" t="s">
        <v>38</v>
      </c>
      <c r="F2032" t="s">
        <v>1068</v>
      </c>
      <c r="G2032" t="s">
        <v>33</v>
      </c>
      <c r="H2032" t="s">
        <v>80</v>
      </c>
      <c r="I2032" t="s">
        <v>1210</v>
      </c>
      <c r="J2032" t="s">
        <v>36</v>
      </c>
      <c r="K2032" t="s">
        <v>53</v>
      </c>
      <c r="L2032" s="2">
        <f t="shared" si="311"/>
        <v>53.41</v>
      </c>
      <c r="M2032" s="2">
        <f t="shared" si="312"/>
        <v>61.04</v>
      </c>
      <c r="N2032" s="2">
        <f t="shared" si="318"/>
        <v>7.6300000000000026</v>
      </c>
      <c r="O2032" s="2">
        <f t="shared" si="313"/>
        <v>30.52000000000001</v>
      </c>
      <c r="P2032" s="2">
        <f t="shared" si="314"/>
        <v>244.16</v>
      </c>
      <c r="Q2032" s="2">
        <f t="shared" si="315"/>
        <v>12.500000000000005</v>
      </c>
      <c r="R2032">
        <v>4</v>
      </c>
      <c r="S2032">
        <v>0</v>
      </c>
      <c r="T2032" s="2">
        <v>61.04</v>
      </c>
      <c r="U2032" s="3">
        <v>30.52</v>
      </c>
      <c r="V2032" s="4">
        <f t="shared" si="319"/>
        <v>12.5</v>
      </c>
      <c r="W2032" s="2">
        <f t="shared" si="316"/>
        <v>244.16</v>
      </c>
    </row>
    <row r="2033" spans="1:23" x14ac:dyDescent="0.25">
      <c r="A2033">
        <f t="shared" si="317"/>
        <v>2015</v>
      </c>
      <c r="B2033" s="1">
        <v>42334</v>
      </c>
      <c r="C2033" s="1">
        <v>42338</v>
      </c>
      <c r="D2033" s="1" t="str">
        <f t="shared" si="310"/>
        <v>Nov</v>
      </c>
      <c r="E2033" t="s">
        <v>38</v>
      </c>
      <c r="F2033" t="s">
        <v>1068</v>
      </c>
      <c r="G2033" t="s">
        <v>33</v>
      </c>
      <c r="H2033" t="s">
        <v>80</v>
      </c>
      <c r="I2033" t="s">
        <v>1569</v>
      </c>
      <c r="J2033" t="s">
        <v>36</v>
      </c>
      <c r="K2033" t="s">
        <v>60</v>
      </c>
      <c r="L2033" s="2">
        <f t="shared" si="311"/>
        <v>9.2344999999999988</v>
      </c>
      <c r="M2033" s="2">
        <f t="shared" si="312"/>
        <v>10.95</v>
      </c>
      <c r="N2033" s="2">
        <f t="shared" si="318"/>
        <v>1.7155000000000005</v>
      </c>
      <c r="O2033" s="2">
        <f t="shared" si="313"/>
        <v>5.1465000000000014</v>
      </c>
      <c r="P2033" s="2">
        <f t="shared" si="314"/>
        <v>32.849999999999994</v>
      </c>
      <c r="Q2033" s="2">
        <f t="shared" si="315"/>
        <v>15.666666666666673</v>
      </c>
      <c r="R2033">
        <v>3</v>
      </c>
      <c r="S2033">
        <v>0</v>
      </c>
      <c r="T2033" s="2">
        <v>10.95</v>
      </c>
      <c r="U2033" s="3">
        <v>5.1464999999999996</v>
      </c>
      <c r="V2033" s="4">
        <f t="shared" si="319"/>
        <v>15.666666666666668</v>
      </c>
      <c r="W2033" s="2">
        <f t="shared" si="316"/>
        <v>32.849999999999994</v>
      </c>
    </row>
    <row r="2034" spans="1:23" x14ac:dyDescent="0.25">
      <c r="A2034">
        <f t="shared" si="317"/>
        <v>2016</v>
      </c>
      <c r="B2034" s="1">
        <v>42713</v>
      </c>
      <c r="C2034" s="1">
        <v>42717</v>
      </c>
      <c r="D2034" s="1" t="str">
        <f t="shared" si="310"/>
        <v>Dec</v>
      </c>
      <c r="E2034" t="s">
        <v>38</v>
      </c>
      <c r="F2034" t="s">
        <v>1095</v>
      </c>
      <c r="G2034" t="s">
        <v>33</v>
      </c>
      <c r="H2034" t="s">
        <v>65</v>
      </c>
      <c r="I2034" t="s">
        <v>1096</v>
      </c>
      <c r="J2034" t="s">
        <v>36</v>
      </c>
      <c r="K2034" t="s">
        <v>60</v>
      </c>
      <c r="L2034" s="2">
        <f t="shared" si="311"/>
        <v>7.7484000000000011</v>
      </c>
      <c r="M2034" s="2">
        <f t="shared" si="312"/>
        <v>9.1920000000000019</v>
      </c>
      <c r="N2034" s="2">
        <f t="shared" si="318"/>
        <v>1.4436000000000009</v>
      </c>
      <c r="O2034" s="2">
        <f t="shared" si="313"/>
        <v>2.8872000000000018</v>
      </c>
      <c r="P2034" s="2">
        <f t="shared" si="314"/>
        <v>18.384000000000004</v>
      </c>
      <c r="Q2034" s="2">
        <f t="shared" si="315"/>
        <v>15.704960835509144</v>
      </c>
      <c r="R2034">
        <v>2</v>
      </c>
      <c r="S2034">
        <v>0.2</v>
      </c>
      <c r="T2034" s="2">
        <v>9.3920000000000012</v>
      </c>
      <c r="U2034" s="3">
        <v>3.2871999999999999</v>
      </c>
      <c r="V2034" s="4">
        <f t="shared" si="319"/>
        <v>17.499999999999996</v>
      </c>
      <c r="W2034" s="2">
        <f t="shared" si="316"/>
        <v>18.784000000000002</v>
      </c>
    </row>
    <row r="2035" spans="1:23" x14ac:dyDescent="0.25">
      <c r="A2035">
        <f t="shared" si="317"/>
        <v>2016</v>
      </c>
      <c r="B2035" s="1">
        <v>42713</v>
      </c>
      <c r="C2035" s="1">
        <v>42717</v>
      </c>
      <c r="D2035" s="1" t="str">
        <f t="shared" si="310"/>
        <v>Dec</v>
      </c>
      <c r="E2035" t="s">
        <v>38</v>
      </c>
      <c r="F2035" t="s">
        <v>1095</v>
      </c>
      <c r="G2035" t="s">
        <v>33</v>
      </c>
      <c r="H2035" t="s">
        <v>65</v>
      </c>
      <c r="I2035" t="s">
        <v>1719</v>
      </c>
      <c r="J2035" t="s">
        <v>36</v>
      </c>
      <c r="K2035" t="s">
        <v>48</v>
      </c>
      <c r="L2035" s="2">
        <f t="shared" si="311"/>
        <v>8.5118000000000009</v>
      </c>
      <c r="M2035" s="2">
        <f t="shared" si="312"/>
        <v>9.1280000000000019</v>
      </c>
      <c r="N2035" s="2">
        <f t="shared" si="318"/>
        <v>0.61620000000000097</v>
      </c>
      <c r="O2035" s="2">
        <f t="shared" si="313"/>
        <v>0.61620000000000097</v>
      </c>
      <c r="P2035" s="2">
        <f t="shared" si="314"/>
        <v>9.1280000000000019</v>
      </c>
      <c r="Q2035" s="2">
        <f t="shared" si="315"/>
        <v>6.7506573181419895</v>
      </c>
      <c r="R2035">
        <v>1</v>
      </c>
      <c r="S2035">
        <v>0.2</v>
      </c>
      <c r="T2035" s="2">
        <v>9.3280000000000012</v>
      </c>
      <c r="U2035" s="3">
        <v>0.8162000000000007</v>
      </c>
      <c r="V2035" s="4">
        <f t="shared" si="319"/>
        <v>8.7500000000000071</v>
      </c>
      <c r="W2035" s="2">
        <f t="shared" si="316"/>
        <v>9.3280000000000012</v>
      </c>
    </row>
    <row r="2036" spans="1:23" x14ac:dyDescent="0.25">
      <c r="A2036">
        <f t="shared" si="317"/>
        <v>2017</v>
      </c>
      <c r="B2036" s="1">
        <v>43003</v>
      </c>
      <c r="C2036" s="1">
        <v>43007</v>
      </c>
      <c r="D2036" s="1" t="str">
        <f t="shared" si="310"/>
        <v>Sep</v>
      </c>
      <c r="E2036" t="s">
        <v>38</v>
      </c>
      <c r="F2036" t="s">
        <v>1841</v>
      </c>
      <c r="G2036" t="s">
        <v>25</v>
      </c>
      <c r="H2036" t="s">
        <v>65</v>
      </c>
      <c r="I2036" t="s">
        <v>1318</v>
      </c>
      <c r="J2036" t="s">
        <v>36</v>
      </c>
      <c r="K2036" t="s">
        <v>53</v>
      </c>
      <c r="L2036" s="2">
        <f t="shared" si="311"/>
        <v>6.3188999999999993</v>
      </c>
      <c r="M2036" s="2">
        <f t="shared" si="312"/>
        <v>8.26</v>
      </c>
      <c r="N2036" s="2">
        <f t="shared" si="318"/>
        <v>1.9411000000000005</v>
      </c>
      <c r="O2036" s="2">
        <f t="shared" si="313"/>
        <v>3.882200000000001</v>
      </c>
      <c r="P2036" s="2">
        <f t="shared" si="314"/>
        <v>16.52</v>
      </c>
      <c r="Q2036" s="2">
        <f t="shared" si="315"/>
        <v>23.500000000000007</v>
      </c>
      <c r="R2036">
        <v>2</v>
      </c>
      <c r="S2036">
        <v>0</v>
      </c>
      <c r="T2036" s="2">
        <v>8.26</v>
      </c>
      <c r="U2036" s="3">
        <v>3.8822000000000001</v>
      </c>
      <c r="V2036" s="4">
        <f t="shared" si="319"/>
        <v>23.5</v>
      </c>
      <c r="W2036" s="2">
        <f t="shared" si="316"/>
        <v>16.52</v>
      </c>
    </row>
    <row r="2037" spans="1:23" x14ac:dyDescent="0.25">
      <c r="A2037">
        <f t="shared" si="317"/>
        <v>2017</v>
      </c>
      <c r="B2037" s="1">
        <v>43003</v>
      </c>
      <c r="C2037" s="1">
        <v>43007</v>
      </c>
      <c r="D2037" s="1" t="str">
        <f t="shared" si="310"/>
        <v>Sep</v>
      </c>
      <c r="E2037" t="s">
        <v>38</v>
      </c>
      <c r="F2037" t="s">
        <v>1841</v>
      </c>
      <c r="G2037" t="s">
        <v>25</v>
      </c>
      <c r="H2037" t="s">
        <v>65</v>
      </c>
      <c r="I2037" t="s">
        <v>125</v>
      </c>
      <c r="J2037" t="s">
        <v>28</v>
      </c>
      <c r="K2037" t="s">
        <v>31</v>
      </c>
      <c r="L2037" s="2">
        <f t="shared" si="311"/>
        <v>252.87189999999998</v>
      </c>
      <c r="M2037" s="2">
        <f t="shared" si="312"/>
        <v>269.96999999999997</v>
      </c>
      <c r="N2037" s="2">
        <f t="shared" si="318"/>
        <v>17.098099999999988</v>
      </c>
      <c r="O2037" s="2">
        <f t="shared" si="313"/>
        <v>51.294299999999964</v>
      </c>
      <c r="P2037" s="2">
        <f t="shared" si="314"/>
        <v>809.90999999999985</v>
      </c>
      <c r="Q2037" s="2">
        <f t="shared" si="315"/>
        <v>6.3333333333333295</v>
      </c>
      <c r="R2037">
        <v>3</v>
      </c>
      <c r="S2037">
        <v>0</v>
      </c>
      <c r="T2037" s="2">
        <v>269.96999999999997</v>
      </c>
      <c r="U2037" s="3">
        <v>51.294299999999964</v>
      </c>
      <c r="V2037" s="4">
        <f t="shared" si="319"/>
        <v>6.3333333333333295</v>
      </c>
      <c r="W2037" s="2">
        <f t="shared" si="316"/>
        <v>809.90999999999985</v>
      </c>
    </row>
    <row r="2038" spans="1:23" x14ac:dyDescent="0.25">
      <c r="A2038">
        <f t="shared" si="317"/>
        <v>2015</v>
      </c>
      <c r="B2038" s="1">
        <v>42027</v>
      </c>
      <c r="C2038" s="1">
        <v>42031</v>
      </c>
      <c r="D2038" s="1" t="str">
        <f t="shared" si="310"/>
        <v>Jan</v>
      </c>
      <c r="E2038" t="s">
        <v>38</v>
      </c>
      <c r="F2038" t="s">
        <v>681</v>
      </c>
      <c r="G2038" t="s">
        <v>64</v>
      </c>
      <c r="H2038" t="s">
        <v>34</v>
      </c>
      <c r="I2038" t="s">
        <v>587</v>
      </c>
      <c r="J2038" t="s">
        <v>36</v>
      </c>
      <c r="K2038" t="s">
        <v>60</v>
      </c>
      <c r="L2038" s="2">
        <f t="shared" si="311"/>
        <v>24.393599999999999</v>
      </c>
      <c r="M2038" s="2">
        <f t="shared" si="312"/>
        <v>29.04</v>
      </c>
      <c r="N2038" s="2">
        <f t="shared" si="318"/>
        <v>4.6463999999999999</v>
      </c>
      <c r="O2038" s="2">
        <f t="shared" si="313"/>
        <v>13.9392</v>
      </c>
      <c r="P2038" s="2">
        <f t="shared" si="314"/>
        <v>87.12</v>
      </c>
      <c r="Q2038" s="2">
        <f t="shared" si="315"/>
        <v>15.999999999999998</v>
      </c>
      <c r="R2038">
        <v>3</v>
      </c>
      <c r="S2038">
        <v>0</v>
      </c>
      <c r="T2038" s="2">
        <v>29.04</v>
      </c>
      <c r="U2038" s="3">
        <v>13.9392</v>
      </c>
      <c r="V2038" s="4">
        <f t="shared" si="319"/>
        <v>15.999999999999998</v>
      </c>
      <c r="W2038" s="2">
        <f t="shared" si="316"/>
        <v>87.12</v>
      </c>
    </row>
    <row r="2039" spans="1:23" x14ac:dyDescent="0.25">
      <c r="A2039">
        <f t="shared" si="317"/>
        <v>2015</v>
      </c>
      <c r="B2039" s="1">
        <v>42027</v>
      </c>
      <c r="C2039" s="1">
        <v>42031</v>
      </c>
      <c r="D2039" s="1" t="str">
        <f t="shared" si="310"/>
        <v>Jan</v>
      </c>
      <c r="E2039" t="s">
        <v>38</v>
      </c>
      <c r="F2039" t="s">
        <v>681</v>
      </c>
      <c r="G2039" t="s">
        <v>64</v>
      </c>
      <c r="H2039" t="s">
        <v>34</v>
      </c>
      <c r="I2039" t="s">
        <v>1678</v>
      </c>
      <c r="J2039" t="s">
        <v>36</v>
      </c>
      <c r="K2039" t="s">
        <v>37</v>
      </c>
      <c r="L2039" s="2">
        <f t="shared" si="311"/>
        <v>11.1843</v>
      </c>
      <c r="M2039" s="2">
        <f t="shared" si="312"/>
        <v>14.62</v>
      </c>
      <c r="N2039" s="2">
        <f t="shared" si="318"/>
        <v>3.4356999999999989</v>
      </c>
      <c r="O2039" s="2">
        <f t="shared" si="313"/>
        <v>6.8713999999999977</v>
      </c>
      <c r="P2039" s="2">
        <f t="shared" si="314"/>
        <v>29.24</v>
      </c>
      <c r="Q2039" s="2">
        <f t="shared" si="315"/>
        <v>23.499999999999993</v>
      </c>
      <c r="R2039">
        <v>2</v>
      </c>
      <c r="S2039">
        <v>0</v>
      </c>
      <c r="T2039" s="2">
        <v>14.62</v>
      </c>
      <c r="U2039" s="3">
        <v>6.8713999999999995</v>
      </c>
      <c r="V2039" s="4">
        <f t="shared" si="319"/>
        <v>23.5</v>
      </c>
      <c r="W2039" s="2">
        <f t="shared" si="316"/>
        <v>29.24</v>
      </c>
    </row>
    <row r="2040" spans="1:23" x14ac:dyDescent="0.25">
      <c r="A2040">
        <f t="shared" si="317"/>
        <v>2015</v>
      </c>
      <c r="B2040" s="1">
        <v>42173</v>
      </c>
      <c r="C2040" s="1">
        <v>42178</v>
      </c>
      <c r="D2040" s="1" t="str">
        <f t="shared" si="310"/>
        <v>Jun</v>
      </c>
      <c r="E2040" t="s">
        <v>38</v>
      </c>
      <c r="F2040" t="s">
        <v>1241</v>
      </c>
      <c r="G2040" t="s">
        <v>64</v>
      </c>
      <c r="H2040" t="s">
        <v>34</v>
      </c>
      <c r="I2040" t="s">
        <v>1842</v>
      </c>
      <c r="J2040" t="s">
        <v>36</v>
      </c>
      <c r="K2040" t="s">
        <v>60</v>
      </c>
      <c r="L2040" s="2">
        <f t="shared" si="311"/>
        <v>10.507800000000001</v>
      </c>
      <c r="M2040" s="2">
        <f t="shared" si="312"/>
        <v>11.752000000000002</v>
      </c>
      <c r="N2040" s="2">
        <f t="shared" si="318"/>
        <v>1.2442000000000011</v>
      </c>
      <c r="O2040" s="2">
        <f t="shared" si="313"/>
        <v>3.7326000000000032</v>
      </c>
      <c r="P2040" s="2">
        <f t="shared" si="314"/>
        <v>35.256000000000007</v>
      </c>
      <c r="Q2040" s="2">
        <f t="shared" si="315"/>
        <v>10.587134104833225</v>
      </c>
      <c r="R2040">
        <v>3</v>
      </c>
      <c r="S2040">
        <v>0.2</v>
      </c>
      <c r="T2040" s="2">
        <v>11.952000000000002</v>
      </c>
      <c r="U2040" s="3">
        <v>4.3326000000000002</v>
      </c>
      <c r="V2040" s="4">
        <f t="shared" si="319"/>
        <v>12.08333333333333</v>
      </c>
      <c r="W2040" s="2">
        <f t="shared" si="316"/>
        <v>35.856000000000009</v>
      </c>
    </row>
    <row r="2041" spans="1:23" x14ac:dyDescent="0.25">
      <c r="A2041">
        <f t="shared" si="317"/>
        <v>2015</v>
      </c>
      <c r="B2041" s="1">
        <v>42173</v>
      </c>
      <c r="C2041" s="1">
        <v>42178</v>
      </c>
      <c r="D2041" s="1" t="str">
        <f t="shared" si="310"/>
        <v>Jun</v>
      </c>
      <c r="E2041" t="s">
        <v>38</v>
      </c>
      <c r="F2041" t="s">
        <v>1241</v>
      </c>
      <c r="G2041" t="s">
        <v>64</v>
      </c>
      <c r="H2041" t="s">
        <v>34</v>
      </c>
      <c r="I2041" t="s">
        <v>1328</v>
      </c>
      <c r="J2041" t="s">
        <v>36</v>
      </c>
      <c r="K2041" t="s">
        <v>53</v>
      </c>
      <c r="L2041" s="2">
        <f t="shared" si="311"/>
        <v>5.0112000000000014</v>
      </c>
      <c r="M2041" s="2">
        <f t="shared" si="312"/>
        <v>3.8360000000000012</v>
      </c>
      <c r="N2041" s="2">
        <f t="shared" si="318"/>
        <v>-1.1752000000000002</v>
      </c>
      <c r="O2041" s="2">
        <f t="shared" si="313"/>
        <v>-8.2264000000000017</v>
      </c>
      <c r="P2041" s="2">
        <f t="shared" si="314"/>
        <v>26.852000000000007</v>
      </c>
      <c r="Q2041" s="2">
        <f t="shared" si="315"/>
        <v>-30.636079249217936</v>
      </c>
      <c r="R2041">
        <v>7</v>
      </c>
      <c r="S2041">
        <v>0.7</v>
      </c>
      <c r="T2041" s="2">
        <v>4.5360000000000014</v>
      </c>
      <c r="U2041" s="3">
        <v>-3.3263999999999996</v>
      </c>
      <c r="V2041" s="4">
        <f t="shared" si="319"/>
        <v>-10.476190476190473</v>
      </c>
      <c r="W2041" s="2">
        <f t="shared" si="316"/>
        <v>31.75200000000001</v>
      </c>
    </row>
    <row r="2042" spans="1:23" x14ac:dyDescent="0.25">
      <c r="A2042">
        <f t="shared" si="317"/>
        <v>2015</v>
      </c>
      <c r="B2042" s="1">
        <v>42173</v>
      </c>
      <c r="C2042" s="1">
        <v>42178</v>
      </c>
      <c r="D2042" s="1" t="str">
        <f t="shared" si="310"/>
        <v>Jun</v>
      </c>
      <c r="E2042" t="s">
        <v>38</v>
      </c>
      <c r="F2042" t="s">
        <v>1241</v>
      </c>
      <c r="G2042" t="s">
        <v>64</v>
      </c>
      <c r="H2042" t="s">
        <v>34</v>
      </c>
      <c r="I2042" t="s">
        <v>1210</v>
      </c>
      <c r="J2042" t="s">
        <v>36</v>
      </c>
      <c r="K2042" t="s">
        <v>53</v>
      </c>
      <c r="L2042" s="2">
        <f t="shared" si="311"/>
        <v>12.207999999999998</v>
      </c>
      <c r="M2042" s="2">
        <f t="shared" si="312"/>
        <v>8.4560000000000013</v>
      </c>
      <c r="N2042" s="2">
        <f t="shared" si="318"/>
        <v>-3.7519999999999971</v>
      </c>
      <c r="O2042" s="2">
        <f t="shared" si="313"/>
        <v>-7.5039999999999942</v>
      </c>
      <c r="P2042" s="2">
        <f t="shared" si="314"/>
        <v>16.912000000000003</v>
      </c>
      <c r="Q2042" s="2">
        <f t="shared" si="315"/>
        <v>-44.370860927152279</v>
      </c>
      <c r="R2042">
        <v>2</v>
      </c>
      <c r="S2042">
        <v>0.7</v>
      </c>
      <c r="T2042" s="2">
        <v>9.1560000000000006</v>
      </c>
      <c r="U2042" s="3">
        <v>-6.1039999999999974</v>
      </c>
      <c r="V2042" s="4">
        <f t="shared" si="319"/>
        <v>-33.333333333333314</v>
      </c>
      <c r="W2042" s="2">
        <f t="shared" si="316"/>
        <v>18.312000000000001</v>
      </c>
    </row>
    <row r="2043" spans="1:23" x14ac:dyDescent="0.25">
      <c r="A2043">
        <f t="shared" si="317"/>
        <v>2015</v>
      </c>
      <c r="B2043" s="1">
        <v>42173</v>
      </c>
      <c r="C2043" s="1">
        <v>42178</v>
      </c>
      <c r="D2043" s="1" t="str">
        <f t="shared" si="310"/>
        <v>Jun</v>
      </c>
      <c r="E2043" t="s">
        <v>38</v>
      </c>
      <c r="F2043" t="s">
        <v>1241</v>
      </c>
      <c r="G2043" t="s">
        <v>64</v>
      </c>
      <c r="H2043" t="s">
        <v>34</v>
      </c>
      <c r="I2043" t="s">
        <v>1753</v>
      </c>
      <c r="J2043" t="s">
        <v>28</v>
      </c>
      <c r="K2043" t="s">
        <v>46</v>
      </c>
      <c r="L2043" s="2">
        <f t="shared" si="311"/>
        <v>71.215199999999996</v>
      </c>
      <c r="M2043" s="2">
        <f t="shared" si="312"/>
        <v>75.16</v>
      </c>
      <c r="N2043" s="2">
        <f t="shared" si="318"/>
        <v>3.9448000000000008</v>
      </c>
      <c r="O2043" s="2">
        <f t="shared" si="313"/>
        <v>19.724000000000004</v>
      </c>
      <c r="P2043" s="2">
        <f t="shared" si="314"/>
        <v>375.79999999999995</v>
      </c>
      <c r="Q2043" s="2">
        <f t="shared" si="315"/>
        <v>5.2485364555614709</v>
      </c>
      <c r="R2043">
        <v>5</v>
      </c>
      <c r="S2043">
        <v>0.2</v>
      </c>
      <c r="T2043" s="2">
        <v>75.36</v>
      </c>
      <c r="U2043" s="3">
        <v>20.724000000000007</v>
      </c>
      <c r="V2043" s="4">
        <f t="shared" si="319"/>
        <v>5.5000000000000018</v>
      </c>
      <c r="W2043" s="2">
        <f t="shared" si="316"/>
        <v>376.8</v>
      </c>
    </row>
    <row r="2044" spans="1:23" x14ac:dyDescent="0.25">
      <c r="A2044">
        <f t="shared" si="317"/>
        <v>2015</v>
      </c>
      <c r="B2044" s="1">
        <v>42279</v>
      </c>
      <c r="C2044" s="1">
        <v>42285</v>
      </c>
      <c r="D2044" s="1" t="str">
        <f t="shared" si="310"/>
        <v>Oct</v>
      </c>
      <c r="E2044" t="s">
        <v>38</v>
      </c>
      <c r="F2044" t="s">
        <v>639</v>
      </c>
      <c r="G2044" t="s">
        <v>33</v>
      </c>
      <c r="H2044" t="s">
        <v>34</v>
      </c>
      <c r="I2044" t="s">
        <v>1843</v>
      </c>
      <c r="J2044" t="s">
        <v>36</v>
      </c>
      <c r="K2044" t="s">
        <v>53</v>
      </c>
      <c r="L2044" s="2">
        <f t="shared" si="311"/>
        <v>54.149600000000007</v>
      </c>
      <c r="M2044" s="2">
        <f t="shared" si="312"/>
        <v>57.304000000000002</v>
      </c>
      <c r="N2044" s="2">
        <f t="shared" si="318"/>
        <v>3.1543999999999954</v>
      </c>
      <c r="O2044" s="2">
        <f t="shared" si="313"/>
        <v>18.926399999999973</v>
      </c>
      <c r="P2044" s="2">
        <f t="shared" si="314"/>
        <v>343.82400000000001</v>
      </c>
      <c r="Q2044" s="2">
        <f t="shared" si="315"/>
        <v>5.5046768113918665</v>
      </c>
      <c r="R2044">
        <v>6</v>
      </c>
      <c r="S2044">
        <v>0.2</v>
      </c>
      <c r="T2044" s="2">
        <v>57.504000000000005</v>
      </c>
      <c r="U2044" s="3">
        <v>20.1264</v>
      </c>
      <c r="V2044" s="4">
        <f t="shared" si="319"/>
        <v>5.833333333333333</v>
      </c>
      <c r="W2044" s="2">
        <f t="shared" si="316"/>
        <v>345.024</v>
      </c>
    </row>
    <row r="2045" spans="1:23" x14ac:dyDescent="0.25">
      <c r="A2045">
        <f t="shared" si="317"/>
        <v>2017</v>
      </c>
      <c r="B2045" s="1">
        <v>43057</v>
      </c>
      <c r="C2045" s="1">
        <v>43062</v>
      </c>
      <c r="D2045" s="1" t="str">
        <f t="shared" si="310"/>
        <v>Nov</v>
      </c>
      <c r="E2045" t="s">
        <v>38</v>
      </c>
      <c r="F2045" t="s">
        <v>1550</v>
      </c>
      <c r="G2045" t="s">
        <v>33</v>
      </c>
      <c r="H2045" t="s">
        <v>80</v>
      </c>
      <c r="I2045" t="s">
        <v>1401</v>
      </c>
      <c r="J2045" t="s">
        <v>36</v>
      </c>
      <c r="K2045" t="s">
        <v>48</v>
      </c>
      <c r="L2045" s="2">
        <f t="shared" si="311"/>
        <v>37.753600000000006</v>
      </c>
      <c r="M2045" s="2">
        <f t="shared" si="312"/>
        <v>38.664000000000001</v>
      </c>
      <c r="N2045" s="2">
        <f t="shared" si="318"/>
        <v>0.91039999999999566</v>
      </c>
      <c r="O2045" s="2">
        <f t="shared" si="313"/>
        <v>6.3727999999999696</v>
      </c>
      <c r="P2045" s="2">
        <f t="shared" si="314"/>
        <v>270.64800000000002</v>
      </c>
      <c r="Q2045" s="2">
        <f t="shared" si="315"/>
        <v>2.354645147941226</v>
      </c>
      <c r="R2045">
        <v>7</v>
      </c>
      <c r="S2045">
        <v>0.2</v>
      </c>
      <c r="T2045" s="2">
        <v>38.864000000000004</v>
      </c>
      <c r="U2045" s="3">
        <v>7.7728000000000002</v>
      </c>
      <c r="V2045" s="4">
        <f t="shared" si="319"/>
        <v>2.8571428571428572</v>
      </c>
      <c r="W2045" s="2">
        <f t="shared" si="316"/>
        <v>272.048</v>
      </c>
    </row>
    <row r="2046" spans="1:23" x14ac:dyDescent="0.25">
      <c r="A2046">
        <f t="shared" si="317"/>
        <v>2014</v>
      </c>
      <c r="B2046" s="1">
        <v>41868</v>
      </c>
      <c r="C2046" s="1">
        <v>41874</v>
      </c>
      <c r="D2046" s="1" t="str">
        <f t="shared" si="310"/>
        <v>Aug</v>
      </c>
      <c r="E2046" t="s">
        <v>38</v>
      </c>
      <c r="F2046" t="s">
        <v>76</v>
      </c>
      <c r="G2046" t="s">
        <v>33</v>
      </c>
      <c r="H2046" t="s">
        <v>65</v>
      </c>
      <c r="I2046" t="s">
        <v>1504</v>
      </c>
      <c r="J2046" t="s">
        <v>36</v>
      </c>
      <c r="K2046" t="s">
        <v>60</v>
      </c>
      <c r="L2046" s="2">
        <f t="shared" si="311"/>
        <v>13.737600000000004</v>
      </c>
      <c r="M2046" s="2">
        <f t="shared" si="312"/>
        <v>15.352000000000004</v>
      </c>
      <c r="N2046" s="2">
        <f t="shared" si="318"/>
        <v>1.6143999999999998</v>
      </c>
      <c r="O2046" s="2">
        <f t="shared" si="313"/>
        <v>4.8431999999999995</v>
      </c>
      <c r="P2046" s="2">
        <f t="shared" si="314"/>
        <v>46.056000000000012</v>
      </c>
      <c r="Q2046" s="2">
        <f t="shared" si="315"/>
        <v>10.515893694632618</v>
      </c>
      <c r="R2046">
        <v>3</v>
      </c>
      <c r="S2046">
        <v>0.2</v>
      </c>
      <c r="T2046" s="2">
        <v>15.552000000000003</v>
      </c>
      <c r="U2046" s="3">
        <v>5.4432</v>
      </c>
      <c r="V2046" s="4">
        <f t="shared" si="319"/>
        <v>11.666666666666666</v>
      </c>
      <c r="W2046" s="2">
        <f t="shared" si="316"/>
        <v>46.656000000000006</v>
      </c>
    </row>
    <row r="2047" spans="1:23" x14ac:dyDescent="0.25">
      <c r="A2047">
        <f t="shared" si="317"/>
        <v>2016</v>
      </c>
      <c r="B2047" s="1">
        <v>42568</v>
      </c>
      <c r="C2047" s="1">
        <v>42572</v>
      </c>
      <c r="D2047" s="1" t="str">
        <f t="shared" si="310"/>
        <v>Jul</v>
      </c>
      <c r="E2047" t="s">
        <v>38</v>
      </c>
      <c r="F2047" t="s">
        <v>1844</v>
      </c>
      <c r="G2047" t="s">
        <v>33</v>
      </c>
      <c r="H2047" t="s">
        <v>80</v>
      </c>
      <c r="I2047" t="s">
        <v>1117</v>
      </c>
      <c r="J2047" t="s">
        <v>36</v>
      </c>
      <c r="K2047" t="s">
        <v>55</v>
      </c>
      <c r="L2047" s="2">
        <f t="shared" si="311"/>
        <v>139.87039999999999</v>
      </c>
      <c r="M2047" s="2">
        <f t="shared" si="312"/>
        <v>162.63999999999999</v>
      </c>
      <c r="N2047" s="2">
        <f t="shared" si="318"/>
        <v>22.769599999999997</v>
      </c>
      <c r="O2047" s="2">
        <f t="shared" si="313"/>
        <v>45.539199999999994</v>
      </c>
      <c r="P2047" s="2">
        <f t="shared" si="314"/>
        <v>325.27999999999997</v>
      </c>
      <c r="Q2047" s="2">
        <f t="shared" si="315"/>
        <v>13.999999999999998</v>
      </c>
      <c r="R2047">
        <v>2</v>
      </c>
      <c r="S2047">
        <v>0</v>
      </c>
      <c r="T2047" s="2">
        <v>162.63999999999999</v>
      </c>
      <c r="U2047" s="3">
        <v>45.539199999999994</v>
      </c>
      <c r="V2047" s="4">
        <f t="shared" si="319"/>
        <v>13.999999999999998</v>
      </c>
      <c r="W2047" s="2">
        <f t="shared" si="316"/>
        <v>325.27999999999997</v>
      </c>
    </row>
    <row r="2048" spans="1:23" x14ac:dyDescent="0.25">
      <c r="A2048">
        <f t="shared" si="317"/>
        <v>2016</v>
      </c>
      <c r="B2048" s="1">
        <v>42568</v>
      </c>
      <c r="C2048" s="1">
        <v>42572</v>
      </c>
      <c r="D2048" s="1" t="str">
        <f t="shared" si="310"/>
        <v>Jul</v>
      </c>
      <c r="E2048" t="s">
        <v>38</v>
      </c>
      <c r="F2048" t="s">
        <v>1844</v>
      </c>
      <c r="G2048" t="s">
        <v>33</v>
      </c>
      <c r="H2048" t="s">
        <v>80</v>
      </c>
      <c r="I2048" t="s">
        <v>431</v>
      </c>
      <c r="J2048" t="s">
        <v>50</v>
      </c>
      <c r="K2048" t="s">
        <v>51</v>
      </c>
      <c r="L2048" s="2">
        <f t="shared" si="311"/>
        <v>503.46999999999997</v>
      </c>
      <c r="M2048" s="2">
        <f t="shared" si="312"/>
        <v>597</v>
      </c>
      <c r="N2048" s="2">
        <f t="shared" si="318"/>
        <v>93.53000000000003</v>
      </c>
      <c r="O2048" s="2">
        <f t="shared" si="313"/>
        <v>280.59000000000009</v>
      </c>
      <c r="P2048" s="2">
        <f t="shared" si="314"/>
        <v>1791</v>
      </c>
      <c r="Q2048" s="2">
        <f t="shared" si="315"/>
        <v>15.66666666666667</v>
      </c>
      <c r="R2048">
        <v>3</v>
      </c>
      <c r="S2048">
        <v>0</v>
      </c>
      <c r="T2048" s="2">
        <v>597</v>
      </c>
      <c r="U2048" s="3">
        <v>280.59000000000003</v>
      </c>
      <c r="V2048" s="4">
        <f t="shared" si="319"/>
        <v>15.666666666666668</v>
      </c>
      <c r="W2048" s="2">
        <f t="shared" si="316"/>
        <v>1791</v>
      </c>
    </row>
    <row r="2049" spans="1:23" x14ac:dyDescent="0.25">
      <c r="A2049">
        <f t="shared" si="317"/>
        <v>2016</v>
      </c>
      <c r="B2049" s="1">
        <v>42568</v>
      </c>
      <c r="C2049" s="1">
        <v>42572</v>
      </c>
      <c r="D2049" s="1" t="str">
        <f t="shared" si="310"/>
        <v>Jul</v>
      </c>
      <c r="E2049" t="s">
        <v>38</v>
      </c>
      <c r="F2049" t="s">
        <v>1844</v>
      </c>
      <c r="G2049" t="s">
        <v>33</v>
      </c>
      <c r="H2049" t="s">
        <v>80</v>
      </c>
      <c r="I2049" t="s">
        <v>658</v>
      </c>
      <c r="J2049" t="s">
        <v>36</v>
      </c>
      <c r="K2049" t="s">
        <v>60</v>
      </c>
      <c r="L2049" s="2">
        <f t="shared" si="311"/>
        <v>28.849599999999999</v>
      </c>
      <c r="M2049" s="2">
        <f t="shared" si="312"/>
        <v>55.48</v>
      </c>
      <c r="N2049" s="2">
        <f t="shared" si="318"/>
        <v>26.630399999999998</v>
      </c>
      <c r="O2049" s="2">
        <f t="shared" si="313"/>
        <v>26.630399999999998</v>
      </c>
      <c r="P2049" s="2">
        <f t="shared" si="314"/>
        <v>55.48</v>
      </c>
      <c r="Q2049" s="2">
        <f t="shared" si="315"/>
        <v>48</v>
      </c>
      <c r="R2049">
        <v>1</v>
      </c>
      <c r="S2049">
        <v>0</v>
      </c>
      <c r="T2049" s="2">
        <v>55.48</v>
      </c>
      <c r="U2049" s="3">
        <v>26.630399999999998</v>
      </c>
      <c r="V2049" s="4">
        <f t="shared" si="319"/>
        <v>48</v>
      </c>
      <c r="W2049" s="2">
        <f t="shared" si="316"/>
        <v>55.48</v>
      </c>
    </row>
    <row r="2050" spans="1:23" x14ac:dyDescent="0.25">
      <c r="A2050">
        <f t="shared" si="317"/>
        <v>2015</v>
      </c>
      <c r="B2050" s="1">
        <v>42196</v>
      </c>
      <c r="C2050" s="1">
        <v>42198</v>
      </c>
      <c r="D2050" s="1" t="str">
        <f t="shared" ref="D2050:D2113" si="320">TEXT((B2050),"MMM")</f>
        <v>Jul</v>
      </c>
      <c r="E2050" t="s">
        <v>98</v>
      </c>
      <c r="F2050" t="s">
        <v>821</v>
      </c>
      <c r="G2050" t="s">
        <v>25</v>
      </c>
      <c r="H2050" t="s">
        <v>80</v>
      </c>
      <c r="I2050" t="s">
        <v>90</v>
      </c>
      <c r="J2050" t="s">
        <v>28</v>
      </c>
      <c r="K2050" t="s">
        <v>46</v>
      </c>
      <c r="L2050" s="2">
        <f t="shared" ref="L2050:L2113" si="321">T2050 - (U2050 / R2050)</f>
        <v>284.62500000000006</v>
      </c>
      <c r="M2050" s="2">
        <f t="shared" ref="M2050:M2113" si="322">(T2050/1-S2050)</f>
        <v>289.60000000000008</v>
      </c>
      <c r="N2050" s="2">
        <f t="shared" si="318"/>
        <v>4.9750000000000227</v>
      </c>
      <c r="O2050" s="2">
        <f t="shared" ref="O2050:O2113" si="323">N2050*R2050</f>
        <v>34.825000000000159</v>
      </c>
      <c r="P2050" s="2">
        <f t="shared" ref="P2050:P2113" si="324">(M2050*R2050)</f>
        <v>2027.2000000000005</v>
      </c>
      <c r="Q2050" s="2">
        <f t="shared" ref="Q2050:Q2113" si="325">(O2050/(M2050*R2050))*100</f>
        <v>1.7178867403314992</v>
      </c>
      <c r="R2050">
        <v>7</v>
      </c>
      <c r="S2050">
        <v>0.2</v>
      </c>
      <c r="T2050" s="2">
        <v>289.80000000000007</v>
      </c>
      <c r="U2050" s="3">
        <v>36.224999999999966</v>
      </c>
      <c r="V2050" s="4">
        <f t="shared" si="319"/>
        <v>1.7857142857142838</v>
      </c>
      <c r="W2050" s="2">
        <f t="shared" ref="W2050:W2113" si="326">R2050*T2050</f>
        <v>2028.6000000000004</v>
      </c>
    </row>
    <row r="2051" spans="1:23" x14ac:dyDescent="0.25">
      <c r="A2051">
        <f t="shared" ref="A2051:A2114" si="327">YEAR(B2051)</f>
        <v>2015</v>
      </c>
      <c r="B2051" s="1">
        <v>42196</v>
      </c>
      <c r="C2051" s="1">
        <v>42198</v>
      </c>
      <c r="D2051" s="1" t="str">
        <f t="shared" si="320"/>
        <v>Jul</v>
      </c>
      <c r="E2051" t="s">
        <v>98</v>
      </c>
      <c r="F2051" t="s">
        <v>821</v>
      </c>
      <c r="G2051" t="s">
        <v>25</v>
      </c>
      <c r="H2051" t="s">
        <v>80</v>
      </c>
      <c r="I2051" t="s">
        <v>1170</v>
      </c>
      <c r="J2051" t="s">
        <v>36</v>
      </c>
      <c r="K2051" t="s">
        <v>53</v>
      </c>
      <c r="L2051" s="2">
        <f t="shared" si="321"/>
        <v>3.1692</v>
      </c>
      <c r="M2051" s="2">
        <f t="shared" si="322"/>
        <v>1.8020000000000003</v>
      </c>
      <c r="N2051" s="2">
        <f t="shared" ref="N2051:N2114" si="328">(M2051-L2051)</f>
        <v>-1.3671999999999997</v>
      </c>
      <c r="O2051" s="2">
        <f t="shared" si="323"/>
        <v>-4.1015999999999995</v>
      </c>
      <c r="P2051" s="2">
        <f t="shared" si="324"/>
        <v>5.4060000000000006</v>
      </c>
      <c r="Q2051" s="2">
        <f t="shared" si="325"/>
        <v>-75.871254162042163</v>
      </c>
      <c r="R2051">
        <v>3</v>
      </c>
      <c r="S2051">
        <v>0.7</v>
      </c>
      <c r="T2051" s="2">
        <v>2.5020000000000002</v>
      </c>
      <c r="U2051" s="3">
        <v>-2.0015999999999998</v>
      </c>
      <c r="V2051" s="4">
        <f t="shared" ref="V2051:V2114" si="329">(U2051/W2051)*100</f>
        <v>-26.666666666666661</v>
      </c>
      <c r="W2051" s="2">
        <f t="shared" si="326"/>
        <v>7.5060000000000002</v>
      </c>
    </row>
    <row r="2052" spans="1:23" x14ac:dyDescent="0.25">
      <c r="A2052">
        <f t="shared" si="327"/>
        <v>2015</v>
      </c>
      <c r="B2052" s="1">
        <v>42196</v>
      </c>
      <c r="C2052" s="1">
        <v>42198</v>
      </c>
      <c r="D2052" s="1" t="str">
        <f t="shared" si="320"/>
        <v>Jul</v>
      </c>
      <c r="E2052" t="s">
        <v>98</v>
      </c>
      <c r="F2052" t="s">
        <v>821</v>
      </c>
      <c r="G2052" t="s">
        <v>25</v>
      </c>
      <c r="H2052" t="s">
        <v>80</v>
      </c>
      <c r="I2052" t="s">
        <v>1244</v>
      </c>
      <c r="J2052" t="s">
        <v>36</v>
      </c>
      <c r="K2052" t="s">
        <v>53</v>
      </c>
      <c r="L2052" s="2">
        <f t="shared" si="321"/>
        <v>7.668000000000001</v>
      </c>
      <c r="M2052" s="2">
        <f t="shared" si="322"/>
        <v>5.7800000000000011</v>
      </c>
      <c r="N2052" s="2">
        <f t="shared" si="328"/>
        <v>-1.8879999999999999</v>
      </c>
      <c r="O2052" s="2">
        <f t="shared" si="323"/>
        <v>-7.5519999999999996</v>
      </c>
      <c r="P2052" s="2">
        <f t="shared" si="324"/>
        <v>23.120000000000005</v>
      </c>
      <c r="Q2052" s="2">
        <f t="shared" si="325"/>
        <v>-32.664359861591684</v>
      </c>
      <c r="R2052">
        <v>4</v>
      </c>
      <c r="S2052">
        <v>0.7</v>
      </c>
      <c r="T2052" s="2">
        <v>6.4800000000000013</v>
      </c>
      <c r="U2052" s="3">
        <v>-4.7519999999999989</v>
      </c>
      <c r="V2052" s="4">
        <f t="shared" si="329"/>
        <v>-18.333333333333325</v>
      </c>
      <c r="W2052" s="2">
        <f t="shared" si="326"/>
        <v>25.920000000000005</v>
      </c>
    </row>
    <row r="2053" spans="1:23" x14ac:dyDescent="0.25">
      <c r="A2053">
        <f t="shared" si="327"/>
        <v>2015</v>
      </c>
      <c r="B2053" s="1">
        <v>42196</v>
      </c>
      <c r="C2053" s="1">
        <v>42198</v>
      </c>
      <c r="D2053" s="1" t="str">
        <f t="shared" si="320"/>
        <v>Jul</v>
      </c>
      <c r="E2053" t="s">
        <v>98</v>
      </c>
      <c r="F2053" t="s">
        <v>821</v>
      </c>
      <c r="G2053" t="s">
        <v>25</v>
      </c>
      <c r="H2053" t="s">
        <v>80</v>
      </c>
      <c r="I2053" t="s">
        <v>1845</v>
      </c>
      <c r="J2053" t="s">
        <v>28</v>
      </c>
      <c r="K2053" t="s">
        <v>31</v>
      </c>
      <c r="L2053" s="2">
        <f t="shared" si="321"/>
        <v>350.63499999999993</v>
      </c>
      <c r="M2053" s="2">
        <f t="shared" si="322"/>
        <v>341.18799999999993</v>
      </c>
      <c r="N2053" s="2">
        <f t="shared" si="328"/>
        <v>-9.4470000000000027</v>
      </c>
      <c r="O2053" s="2">
        <f t="shared" si="323"/>
        <v>-75.576000000000022</v>
      </c>
      <c r="P2053" s="2">
        <f t="shared" si="324"/>
        <v>2729.5039999999995</v>
      </c>
      <c r="Q2053" s="2">
        <f t="shared" si="325"/>
        <v>-2.7688547076685008</v>
      </c>
      <c r="R2053">
        <v>8</v>
      </c>
      <c r="S2053">
        <v>0.3</v>
      </c>
      <c r="T2053" s="2">
        <v>341.48799999999994</v>
      </c>
      <c r="U2053" s="3">
        <v>-73.175999999999988</v>
      </c>
      <c r="V2053" s="4">
        <f t="shared" si="329"/>
        <v>-2.6785714285714284</v>
      </c>
      <c r="W2053" s="2">
        <f t="shared" si="326"/>
        <v>2731.9039999999995</v>
      </c>
    </row>
    <row r="2054" spans="1:23" x14ac:dyDescent="0.25">
      <c r="A2054">
        <f t="shared" si="327"/>
        <v>2015</v>
      </c>
      <c r="B2054" s="1">
        <v>42196</v>
      </c>
      <c r="C2054" s="1">
        <v>42198</v>
      </c>
      <c r="D2054" s="1" t="str">
        <f t="shared" si="320"/>
        <v>Jul</v>
      </c>
      <c r="E2054" t="s">
        <v>98</v>
      </c>
      <c r="F2054" t="s">
        <v>821</v>
      </c>
      <c r="G2054" t="s">
        <v>25</v>
      </c>
      <c r="H2054" t="s">
        <v>80</v>
      </c>
      <c r="I2054" t="s">
        <v>525</v>
      </c>
      <c r="J2054" t="s">
        <v>36</v>
      </c>
      <c r="K2054" t="s">
        <v>48</v>
      </c>
      <c r="L2054" s="2">
        <f t="shared" si="321"/>
        <v>10.953199999999999</v>
      </c>
      <c r="M2054" s="2">
        <f t="shared" si="322"/>
        <v>10.92</v>
      </c>
      <c r="N2054" s="2">
        <f t="shared" si="328"/>
        <v>-3.3199999999999008E-2</v>
      </c>
      <c r="O2054" s="2">
        <f t="shared" si="323"/>
        <v>-0.16599999999999504</v>
      </c>
      <c r="P2054" s="2">
        <f t="shared" si="324"/>
        <v>54.6</v>
      </c>
      <c r="Q2054" s="2">
        <f t="shared" si="325"/>
        <v>-0.30402930402929496</v>
      </c>
      <c r="R2054">
        <v>5</v>
      </c>
      <c r="S2054">
        <v>0.2</v>
      </c>
      <c r="T2054" s="2">
        <v>11.12</v>
      </c>
      <c r="U2054" s="3">
        <v>0.83399999999999963</v>
      </c>
      <c r="V2054" s="4">
        <f t="shared" si="329"/>
        <v>1.4999999999999993</v>
      </c>
      <c r="W2054" s="2">
        <f t="shared" si="326"/>
        <v>55.599999999999994</v>
      </c>
    </row>
    <row r="2055" spans="1:23" x14ac:dyDescent="0.25">
      <c r="A2055">
        <f t="shared" si="327"/>
        <v>2015</v>
      </c>
      <c r="B2055" s="1">
        <v>42196</v>
      </c>
      <c r="C2055" s="1">
        <v>42198</v>
      </c>
      <c r="D2055" s="1" t="str">
        <f t="shared" si="320"/>
        <v>Jul</v>
      </c>
      <c r="E2055" t="s">
        <v>98</v>
      </c>
      <c r="F2055" t="s">
        <v>821</v>
      </c>
      <c r="G2055" t="s">
        <v>25</v>
      </c>
      <c r="H2055" t="s">
        <v>80</v>
      </c>
      <c r="I2055" t="s">
        <v>1846</v>
      </c>
      <c r="J2055" t="s">
        <v>28</v>
      </c>
      <c r="K2055" t="s">
        <v>46</v>
      </c>
      <c r="L2055" s="2">
        <f t="shared" si="321"/>
        <v>24.763200000000001</v>
      </c>
      <c r="M2055" s="2">
        <f t="shared" si="322"/>
        <v>25.144000000000002</v>
      </c>
      <c r="N2055" s="2">
        <f t="shared" si="328"/>
        <v>0.38080000000000069</v>
      </c>
      <c r="O2055" s="2">
        <f t="shared" si="323"/>
        <v>2.2848000000000042</v>
      </c>
      <c r="P2055" s="2">
        <f t="shared" si="324"/>
        <v>150.864</v>
      </c>
      <c r="Q2055" s="2">
        <f t="shared" si="325"/>
        <v>1.5144766146993345</v>
      </c>
      <c r="R2055">
        <v>6</v>
      </c>
      <c r="S2055">
        <v>0.2</v>
      </c>
      <c r="T2055" s="2">
        <v>25.344000000000001</v>
      </c>
      <c r="U2055" s="3">
        <v>3.4847999999999981</v>
      </c>
      <c r="V2055" s="4">
        <f t="shared" si="329"/>
        <v>2.2916666666666652</v>
      </c>
      <c r="W2055" s="2">
        <f t="shared" si="326"/>
        <v>152.06400000000002</v>
      </c>
    </row>
    <row r="2056" spans="1:23" x14ac:dyDescent="0.25">
      <c r="A2056">
        <f t="shared" si="327"/>
        <v>2016</v>
      </c>
      <c r="B2056" s="1">
        <v>42705</v>
      </c>
      <c r="C2056" s="1">
        <v>42711</v>
      </c>
      <c r="D2056" s="1" t="str">
        <f t="shared" si="320"/>
        <v>Dec</v>
      </c>
      <c r="E2056" t="s">
        <v>38</v>
      </c>
      <c r="F2056" t="s">
        <v>1611</v>
      </c>
      <c r="G2056" t="s">
        <v>25</v>
      </c>
      <c r="H2056" t="s">
        <v>65</v>
      </c>
      <c r="I2056" t="s">
        <v>1728</v>
      </c>
      <c r="J2056" t="s">
        <v>28</v>
      </c>
      <c r="K2056" t="s">
        <v>46</v>
      </c>
      <c r="L2056" s="2">
        <f t="shared" si="321"/>
        <v>15.578999999999999</v>
      </c>
      <c r="M2056" s="2">
        <f t="shared" si="322"/>
        <v>17.309999999999999</v>
      </c>
      <c r="N2056" s="2">
        <f t="shared" si="328"/>
        <v>1.7309999999999999</v>
      </c>
      <c r="O2056" s="2">
        <f t="shared" si="323"/>
        <v>5.1929999999999996</v>
      </c>
      <c r="P2056" s="2">
        <f t="shared" si="324"/>
        <v>51.929999999999993</v>
      </c>
      <c r="Q2056" s="2">
        <f t="shared" si="325"/>
        <v>10</v>
      </c>
      <c r="R2056">
        <v>3</v>
      </c>
      <c r="S2056">
        <v>0</v>
      </c>
      <c r="T2056" s="2">
        <v>17.309999999999999</v>
      </c>
      <c r="U2056" s="3">
        <v>5.1929999999999996</v>
      </c>
      <c r="V2056" s="4">
        <f t="shared" si="329"/>
        <v>10</v>
      </c>
      <c r="W2056" s="2">
        <f t="shared" si="326"/>
        <v>51.929999999999993</v>
      </c>
    </row>
    <row r="2057" spans="1:23" x14ac:dyDescent="0.25">
      <c r="A2057">
        <f t="shared" si="327"/>
        <v>2017</v>
      </c>
      <c r="B2057" s="1">
        <v>43091</v>
      </c>
      <c r="C2057" s="1">
        <v>43094</v>
      </c>
      <c r="D2057" s="1" t="str">
        <f t="shared" si="320"/>
        <v>Dec</v>
      </c>
      <c r="E2057" t="s">
        <v>98</v>
      </c>
      <c r="F2057" t="s">
        <v>805</v>
      </c>
      <c r="G2057" t="s">
        <v>25</v>
      </c>
      <c r="H2057" t="s">
        <v>65</v>
      </c>
      <c r="I2057" t="s">
        <v>1847</v>
      </c>
      <c r="J2057" t="s">
        <v>50</v>
      </c>
      <c r="K2057" t="s">
        <v>86</v>
      </c>
      <c r="L2057" s="2">
        <f t="shared" si="321"/>
        <v>187.15320000000003</v>
      </c>
      <c r="M2057" s="2">
        <f t="shared" si="322"/>
        <v>199.95000000000002</v>
      </c>
      <c r="N2057" s="2">
        <f t="shared" si="328"/>
        <v>12.79679999999999</v>
      </c>
      <c r="O2057" s="2">
        <f t="shared" si="323"/>
        <v>63.983999999999952</v>
      </c>
      <c r="P2057" s="2">
        <f t="shared" si="324"/>
        <v>999.75000000000011</v>
      </c>
      <c r="Q2057" s="2">
        <f t="shared" si="325"/>
        <v>6.399999999999995</v>
      </c>
      <c r="R2057">
        <v>5</v>
      </c>
      <c r="S2057">
        <v>0</v>
      </c>
      <c r="T2057" s="2">
        <v>199.95000000000002</v>
      </c>
      <c r="U2057" s="3">
        <v>63.983999999999988</v>
      </c>
      <c r="V2057" s="4">
        <f t="shared" si="329"/>
        <v>6.3999999999999977</v>
      </c>
      <c r="W2057" s="2">
        <f t="shared" si="326"/>
        <v>999.75000000000011</v>
      </c>
    </row>
    <row r="2058" spans="1:23" x14ac:dyDescent="0.25">
      <c r="A2058">
        <f t="shared" si="327"/>
        <v>2017</v>
      </c>
      <c r="B2058" s="1">
        <v>43091</v>
      </c>
      <c r="C2058" s="1">
        <v>43094</v>
      </c>
      <c r="D2058" s="1" t="str">
        <f t="shared" si="320"/>
        <v>Dec</v>
      </c>
      <c r="E2058" t="s">
        <v>98</v>
      </c>
      <c r="F2058" t="s">
        <v>805</v>
      </c>
      <c r="G2058" t="s">
        <v>25</v>
      </c>
      <c r="H2058" t="s">
        <v>65</v>
      </c>
      <c r="I2058" t="s">
        <v>981</v>
      </c>
      <c r="J2058" t="s">
        <v>28</v>
      </c>
      <c r="K2058" t="s">
        <v>31</v>
      </c>
      <c r="L2058" s="2">
        <f t="shared" si="321"/>
        <v>1527.7557999999999</v>
      </c>
      <c r="M2058" s="2">
        <f t="shared" si="322"/>
        <v>1586.6899999999998</v>
      </c>
      <c r="N2058" s="2">
        <f t="shared" si="328"/>
        <v>58.934199999999919</v>
      </c>
      <c r="O2058" s="2">
        <f t="shared" si="323"/>
        <v>412.53939999999943</v>
      </c>
      <c r="P2058" s="2">
        <f t="shared" si="324"/>
        <v>11106.829999999998</v>
      </c>
      <c r="Q2058" s="2">
        <f t="shared" si="325"/>
        <v>3.7142857142857095</v>
      </c>
      <c r="R2058">
        <v>7</v>
      </c>
      <c r="S2058">
        <v>0</v>
      </c>
      <c r="T2058" s="2">
        <v>1586.6899999999998</v>
      </c>
      <c r="U2058" s="3">
        <v>412.5394</v>
      </c>
      <c r="V2058" s="4">
        <f t="shared" si="329"/>
        <v>3.7142857142857153</v>
      </c>
      <c r="W2058" s="2">
        <f t="shared" si="326"/>
        <v>11106.829999999998</v>
      </c>
    </row>
    <row r="2059" spans="1:23" x14ac:dyDescent="0.25">
      <c r="A2059">
        <f t="shared" si="327"/>
        <v>2017</v>
      </c>
      <c r="B2059" s="1">
        <v>43091</v>
      </c>
      <c r="C2059" s="1">
        <v>43094</v>
      </c>
      <c r="D2059" s="1" t="str">
        <f t="shared" si="320"/>
        <v>Dec</v>
      </c>
      <c r="E2059" t="s">
        <v>98</v>
      </c>
      <c r="F2059" t="s">
        <v>805</v>
      </c>
      <c r="G2059" t="s">
        <v>25</v>
      </c>
      <c r="H2059" t="s">
        <v>65</v>
      </c>
      <c r="I2059" t="s">
        <v>207</v>
      </c>
      <c r="J2059" t="s">
        <v>50</v>
      </c>
      <c r="K2059" t="s">
        <v>86</v>
      </c>
      <c r="L2059" s="2">
        <f t="shared" si="321"/>
        <v>54.393599999999999</v>
      </c>
      <c r="M2059" s="2">
        <f t="shared" si="322"/>
        <v>84.99</v>
      </c>
      <c r="N2059" s="2">
        <f t="shared" si="328"/>
        <v>30.596399999999996</v>
      </c>
      <c r="O2059" s="2">
        <f t="shared" si="323"/>
        <v>30.596399999999996</v>
      </c>
      <c r="P2059" s="2">
        <f t="shared" si="324"/>
        <v>84.99</v>
      </c>
      <c r="Q2059" s="2">
        <f t="shared" si="325"/>
        <v>36</v>
      </c>
      <c r="R2059">
        <v>1</v>
      </c>
      <c r="S2059">
        <v>0</v>
      </c>
      <c r="T2059" s="2">
        <v>84.99</v>
      </c>
      <c r="U2059" s="3">
        <v>30.596399999999996</v>
      </c>
      <c r="V2059" s="4">
        <f t="shared" si="329"/>
        <v>36</v>
      </c>
      <c r="W2059" s="2">
        <f t="shared" si="326"/>
        <v>84.99</v>
      </c>
    </row>
    <row r="2060" spans="1:23" x14ac:dyDescent="0.25">
      <c r="A2060">
        <f t="shared" si="327"/>
        <v>2017</v>
      </c>
      <c r="B2060" s="1">
        <v>43091</v>
      </c>
      <c r="C2060" s="1">
        <v>43094</v>
      </c>
      <c r="D2060" s="1" t="str">
        <f t="shared" si="320"/>
        <v>Dec</v>
      </c>
      <c r="E2060" t="s">
        <v>98</v>
      </c>
      <c r="F2060" t="s">
        <v>805</v>
      </c>
      <c r="G2060" t="s">
        <v>25</v>
      </c>
      <c r="H2060" t="s">
        <v>65</v>
      </c>
      <c r="I2060" t="s">
        <v>230</v>
      </c>
      <c r="J2060" t="s">
        <v>28</v>
      </c>
      <c r="K2060" t="s">
        <v>41</v>
      </c>
      <c r="L2060" s="2">
        <f t="shared" si="321"/>
        <v>376.79700000000003</v>
      </c>
      <c r="M2060" s="2">
        <f t="shared" si="322"/>
        <v>411.8</v>
      </c>
      <c r="N2060" s="2">
        <f t="shared" si="328"/>
        <v>35.002999999999986</v>
      </c>
      <c r="O2060" s="2">
        <f t="shared" si="323"/>
        <v>70.005999999999972</v>
      </c>
      <c r="P2060" s="2">
        <f t="shared" si="324"/>
        <v>823.6</v>
      </c>
      <c r="Q2060" s="2">
        <f t="shared" si="325"/>
        <v>8.4999999999999964</v>
      </c>
      <c r="R2060">
        <v>2</v>
      </c>
      <c r="S2060">
        <v>0</v>
      </c>
      <c r="T2060" s="2">
        <v>411.8</v>
      </c>
      <c r="U2060" s="3">
        <v>70.005999999999972</v>
      </c>
      <c r="V2060" s="4">
        <f t="shared" si="329"/>
        <v>8.4999999999999964</v>
      </c>
      <c r="W2060" s="2">
        <f t="shared" si="326"/>
        <v>823.6</v>
      </c>
    </row>
    <row r="2061" spans="1:23" x14ac:dyDescent="0.25">
      <c r="A2061">
        <f t="shared" si="327"/>
        <v>2014</v>
      </c>
      <c r="B2061" s="1">
        <v>41943</v>
      </c>
      <c r="C2061" s="1">
        <v>41947</v>
      </c>
      <c r="D2061" s="1" t="str">
        <f t="shared" si="320"/>
        <v>Oct</v>
      </c>
      <c r="E2061" t="s">
        <v>38</v>
      </c>
      <c r="F2061" t="s">
        <v>220</v>
      </c>
      <c r="G2061" t="s">
        <v>33</v>
      </c>
      <c r="H2061" t="s">
        <v>34</v>
      </c>
      <c r="I2061" t="s">
        <v>1848</v>
      </c>
      <c r="J2061" t="s">
        <v>36</v>
      </c>
      <c r="K2061" t="s">
        <v>128</v>
      </c>
      <c r="L2061" s="2">
        <f t="shared" si="321"/>
        <v>9.6012000000000004</v>
      </c>
      <c r="M2061" s="2">
        <f t="shared" si="322"/>
        <v>11.34</v>
      </c>
      <c r="N2061" s="2">
        <f t="shared" si="328"/>
        <v>1.7387999999999995</v>
      </c>
      <c r="O2061" s="2">
        <f t="shared" si="323"/>
        <v>5.2163999999999984</v>
      </c>
      <c r="P2061" s="2">
        <f t="shared" si="324"/>
        <v>34.019999999999996</v>
      </c>
      <c r="Q2061" s="2">
        <f t="shared" si="325"/>
        <v>15.333333333333329</v>
      </c>
      <c r="R2061">
        <v>3</v>
      </c>
      <c r="S2061">
        <v>0</v>
      </c>
      <c r="T2061" s="2">
        <v>11.34</v>
      </c>
      <c r="U2061" s="3">
        <v>5.2164000000000001</v>
      </c>
      <c r="V2061" s="4">
        <f t="shared" si="329"/>
        <v>15.333333333333336</v>
      </c>
      <c r="W2061" s="2">
        <f t="shared" si="326"/>
        <v>34.019999999999996</v>
      </c>
    </row>
    <row r="2062" spans="1:23" x14ac:dyDescent="0.25">
      <c r="A2062">
        <f t="shared" si="327"/>
        <v>2014</v>
      </c>
      <c r="B2062" s="1">
        <v>41943</v>
      </c>
      <c r="C2062" s="1">
        <v>41947</v>
      </c>
      <c r="D2062" s="1" t="str">
        <f t="shared" si="320"/>
        <v>Oct</v>
      </c>
      <c r="E2062" t="s">
        <v>38</v>
      </c>
      <c r="F2062" t="s">
        <v>220</v>
      </c>
      <c r="G2062" t="s">
        <v>33</v>
      </c>
      <c r="H2062" t="s">
        <v>34</v>
      </c>
      <c r="I2062" t="s">
        <v>1849</v>
      </c>
      <c r="J2062" t="s">
        <v>36</v>
      </c>
      <c r="K2062" t="s">
        <v>43</v>
      </c>
      <c r="L2062" s="2">
        <f t="shared" si="321"/>
        <v>76.124399999999994</v>
      </c>
      <c r="M2062" s="2">
        <f t="shared" si="322"/>
        <v>80.3</v>
      </c>
      <c r="N2062" s="2">
        <f t="shared" si="328"/>
        <v>4.1756000000000029</v>
      </c>
      <c r="O2062" s="2">
        <f t="shared" si="323"/>
        <v>20.878000000000014</v>
      </c>
      <c r="P2062" s="2">
        <f t="shared" si="324"/>
        <v>401.5</v>
      </c>
      <c r="Q2062" s="2">
        <f t="shared" si="325"/>
        <v>5.2000000000000028</v>
      </c>
      <c r="R2062">
        <v>5</v>
      </c>
      <c r="S2062">
        <v>0</v>
      </c>
      <c r="T2062" s="2">
        <v>80.3</v>
      </c>
      <c r="U2062" s="3">
        <v>20.877999999999997</v>
      </c>
      <c r="V2062" s="4">
        <f t="shared" si="329"/>
        <v>5.1999999999999993</v>
      </c>
      <c r="W2062" s="2">
        <f t="shared" si="326"/>
        <v>401.5</v>
      </c>
    </row>
    <row r="2063" spans="1:23" x14ac:dyDescent="0.25">
      <c r="A2063">
        <f t="shared" si="327"/>
        <v>2014</v>
      </c>
      <c r="B2063" s="1">
        <v>41943</v>
      </c>
      <c r="C2063" s="1">
        <v>41947</v>
      </c>
      <c r="D2063" s="1" t="str">
        <f t="shared" si="320"/>
        <v>Oct</v>
      </c>
      <c r="E2063" t="s">
        <v>38</v>
      </c>
      <c r="F2063" t="s">
        <v>220</v>
      </c>
      <c r="G2063" t="s">
        <v>33</v>
      </c>
      <c r="H2063" t="s">
        <v>34</v>
      </c>
      <c r="I2063" t="s">
        <v>1850</v>
      </c>
      <c r="J2063" t="s">
        <v>36</v>
      </c>
      <c r="K2063" t="s">
        <v>53</v>
      </c>
      <c r="L2063" s="2">
        <f t="shared" si="321"/>
        <v>13.273400000000002</v>
      </c>
      <c r="M2063" s="2">
        <f t="shared" si="322"/>
        <v>15.768000000000002</v>
      </c>
      <c r="N2063" s="2">
        <f t="shared" si="328"/>
        <v>2.4946000000000002</v>
      </c>
      <c r="O2063" s="2">
        <f t="shared" si="323"/>
        <v>4.9892000000000003</v>
      </c>
      <c r="P2063" s="2">
        <f t="shared" si="324"/>
        <v>31.536000000000005</v>
      </c>
      <c r="Q2063" s="2">
        <f t="shared" si="325"/>
        <v>15.820649416539826</v>
      </c>
      <c r="R2063">
        <v>2</v>
      </c>
      <c r="S2063">
        <v>0.2</v>
      </c>
      <c r="T2063" s="2">
        <v>15.968000000000002</v>
      </c>
      <c r="U2063" s="3">
        <v>5.3891999999999989</v>
      </c>
      <c r="V2063" s="4">
        <f t="shared" si="329"/>
        <v>16.874999999999996</v>
      </c>
      <c r="W2063" s="2">
        <f t="shared" si="326"/>
        <v>31.936000000000003</v>
      </c>
    </row>
    <row r="2064" spans="1:23" x14ac:dyDescent="0.25">
      <c r="A2064">
        <f t="shared" si="327"/>
        <v>2014</v>
      </c>
      <c r="B2064" s="1">
        <v>41943</v>
      </c>
      <c r="C2064" s="1">
        <v>41947</v>
      </c>
      <c r="D2064" s="1" t="str">
        <f t="shared" si="320"/>
        <v>Oct</v>
      </c>
      <c r="E2064" t="s">
        <v>38</v>
      </c>
      <c r="F2064" t="s">
        <v>220</v>
      </c>
      <c r="G2064" t="s">
        <v>33</v>
      </c>
      <c r="H2064" t="s">
        <v>34</v>
      </c>
      <c r="I2064" t="s">
        <v>1851</v>
      </c>
      <c r="J2064" t="s">
        <v>36</v>
      </c>
      <c r="K2064" t="s">
        <v>60</v>
      </c>
      <c r="L2064" s="2">
        <f t="shared" si="321"/>
        <v>62.399400000000007</v>
      </c>
      <c r="M2064" s="2">
        <f t="shared" si="322"/>
        <v>64.740000000000009</v>
      </c>
      <c r="N2064" s="2">
        <f t="shared" si="328"/>
        <v>2.340600000000002</v>
      </c>
      <c r="O2064" s="2">
        <f t="shared" si="323"/>
        <v>30.427800000000026</v>
      </c>
      <c r="P2064" s="2">
        <f t="shared" si="324"/>
        <v>841.62000000000012</v>
      </c>
      <c r="Q2064" s="2">
        <f t="shared" si="325"/>
        <v>3.6153846153846181</v>
      </c>
      <c r="R2064">
        <v>13</v>
      </c>
      <c r="S2064">
        <v>0</v>
      </c>
      <c r="T2064" s="2">
        <v>64.740000000000009</v>
      </c>
      <c r="U2064" s="3">
        <v>30.427800000000005</v>
      </c>
      <c r="V2064" s="4">
        <f t="shared" si="329"/>
        <v>3.6153846153846154</v>
      </c>
      <c r="W2064" s="2">
        <f t="shared" si="326"/>
        <v>841.62000000000012</v>
      </c>
    </row>
    <row r="2065" spans="1:23" x14ac:dyDescent="0.25">
      <c r="A2065">
        <f t="shared" si="327"/>
        <v>2014</v>
      </c>
      <c r="B2065" s="1">
        <v>41943</v>
      </c>
      <c r="C2065" s="1">
        <v>41947</v>
      </c>
      <c r="D2065" s="1" t="str">
        <f t="shared" si="320"/>
        <v>Oct</v>
      </c>
      <c r="E2065" t="s">
        <v>38</v>
      </c>
      <c r="F2065" t="s">
        <v>220</v>
      </c>
      <c r="G2065" t="s">
        <v>33</v>
      </c>
      <c r="H2065" t="s">
        <v>34</v>
      </c>
      <c r="I2065" t="s">
        <v>1852</v>
      </c>
      <c r="J2065" t="s">
        <v>36</v>
      </c>
      <c r="K2065" t="s">
        <v>53</v>
      </c>
      <c r="L2065" s="2">
        <f t="shared" si="321"/>
        <v>17.286000000000001</v>
      </c>
      <c r="M2065" s="2">
        <f t="shared" si="322"/>
        <v>19.096</v>
      </c>
      <c r="N2065" s="2">
        <f t="shared" si="328"/>
        <v>1.8099999999999987</v>
      </c>
      <c r="O2065" s="2">
        <f t="shared" si="323"/>
        <v>5.4299999999999962</v>
      </c>
      <c r="P2065" s="2">
        <f t="shared" si="324"/>
        <v>57.287999999999997</v>
      </c>
      <c r="Q2065" s="2">
        <f t="shared" si="325"/>
        <v>9.4784248010054402</v>
      </c>
      <c r="R2065">
        <v>3</v>
      </c>
      <c r="S2065">
        <v>0.2</v>
      </c>
      <c r="T2065" s="2">
        <v>19.295999999999999</v>
      </c>
      <c r="U2065" s="3">
        <v>6.0299999999999994</v>
      </c>
      <c r="V2065" s="4">
        <f t="shared" si="329"/>
        <v>10.416666666666666</v>
      </c>
      <c r="W2065" s="2">
        <f t="shared" si="326"/>
        <v>57.887999999999998</v>
      </c>
    </row>
    <row r="2066" spans="1:23" x14ac:dyDescent="0.25">
      <c r="A2066">
        <f t="shared" si="327"/>
        <v>2014</v>
      </c>
      <c r="B2066" s="1">
        <v>41943</v>
      </c>
      <c r="C2066" s="1">
        <v>41947</v>
      </c>
      <c r="D2066" s="1" t="str">
        <f t="shared" si="320"/>
        <v>Oct</v>
      </c>
      <c r="E2066" t="s">
        <v>38</v>
      </c>
      <c r="F2066" t="s">
        <v>220</v>
      </c>
      <c r="G2066" t="s">
        <v>33</v>
      </c>
      <c r="H2066" t="s">
        <v>34</v>
      </c>
      <c r="I2066" t="s">
        <v>840</v>
      </c>
      <c r="J2066" t="s">
        <v>36</v>
      </c>
      <c r="K2066" t="s">
        <v>43</v>
      </c>
      <c r="L2066" s="2">
        <f t="shared" si="321"/>
        <v>402.59769999999997</v>
      </c>
      <c r="M2066" s="2">
        <f t="shared" si="322"/>
        <v>405.64</v>
      </c>
      <c r="N2066" s="2">
        <f t="shared" si="328"/>
        <v>3.0423000000000116</v>
      </c>
      <c r="O2066" s="2">
        <f t="shared" si="323"/>
        <v>12.169200000000046</v>
      </c>
      <c r="P2066" s="2">
        <f t="shared" si="324"/>
        <v>1622.56</v>
      </c>
      <c r="Q2066" s="2">
        <f t="shared" si="325"/>
        <v>0.75000000000000289</v>
      </c>
      <c r="R2066">
        <v>4</v>
      </c>
      <c r="S2066">
        <v>0</v>
      </c>
      <c r="T2066" s="2">
        <v>405.64</v>
      </c>
      <c r="U2066" s="3">
        <v>12.169199999999989</v>
      </c>
      <c r="V2066" s="4">
        <f t="shared" si="329"/>
        <v>0.74999999999999933</v>
      </c>
      <c r="W2066" s="2">
        <f t="shared" si="326"/>
        <v>1622.56</v>
      </c>
    </row>
    <row r="2067" spans="1:23" x14ac:dyDescent="0.25">
      <c r="A2067">
        <f t="shared" si="327"/>
        <v>2014</v>
      </c>
      <c r="B2067" s="1">
        <v>41943</v>
      </c>
      <c r="C2067" s="1">
        <v>41947</v>
      </c>
      <c r="D2067" s="1" t="str">
        <f t="shared" si="320"/>
        <v>Oct</v>
      </c>
      <c r="E2067" t="s">
        <v>38</v>
      </c>
      <c r="F2067" t="s">
        <v>220</v>
      </c>
      <c r="G2067" t="s">
        <v>33</v>
      </c>
      <c r="H2067" t="s">
        <v>34</v>
      </c>
      <c r="I2067" t="s">
        <v>1845</v>
      </c>
      <c r="J2067" t="s">
        <v>28</v>
      </c>
      <c r="K2067" t="s">
        <v>31</v>
      </c>
      <c r="L2067" s="2">
        <f t="shared" si="321"/>
        <v>149.40100000000001</v>
      </c>
      <c r="M2067" s="2">
        <f t="shared" si="322"/>
        <v>146.15200000000002</v>
      </c>
      <c r="N2067" s="2">
        <f t="shared" si="328"/>
        <v>-3.2489999999999952</v>
      </c>
      <c r="O2067" s="2">
        <f t="shared" si="323"/>
        <v>-9.7469999999999857</v>
      </c>
      <c r="P2067" s="2">
        <f t="shared" si="324"/>
        <v>438.45600000000002</v>
      </c>
      <c r="Q2067" s="2">
        <f t="shared" si="325"/>
        <v>-2.223028080354696</v>
      </c>
      <c r="R2067">
        <v>3</v>
      </c>
      <c r="S2067">
        <v>0.2</v>
      </c>
      <c r="T2067" s="2">
        <v>146.352</v>
      </c>
      <c r="U2067" s="3">
        <v>-9.1470000000000056</v>
      </c>
      <c r="V2067" s="4">
        <f t="shared" si="329"/>
        <v>-2.0833333333333344</v>
      </c>
      <c r="W2067" s="2">
        <f t="shared" si="326"/>
        <v>439.05600000000004</v>
      </c>
    </row>
    <row r="2068" spans="1:23" x14ac:dyDescent="0.25">
      <c r="A2068">
        <f t="shared" si="327"/>
        <v>2014</v>
      </c>
      <c r="B2068" s="1">
        <v>41943</v>
      </c>
      <c r="C2068" s="1">
        <v>41947</v>
      </c>
      <c r="D2068" s="1" t="str">
        <f t="shared" si="320"/>
        <v>Oct</v>
      </c>
      <c r="E2068" t="s">
        <v>38</v>
      </c>
      <c r="F2068" t="s">
        <v>220</v>
      </c>
      <c r="G2068" t="s">
        <v>33</v>
      </c>
      <c r="H2068" t="s">
        <v>34</v>
      </c>
      <c r="I2068" t="s">
        <v>1717</v>
      </c>
      <c r="J2068" t="s">
        <v>50</v>
      </c>
      <c r="K2068" t="s">
        <v>86</v>
      </c>
      <c r="L2068" s="2">
        <f t="shared" si="321"/>
        <v>246.59190000000001</v>
      </c>
      <c r="M2068" s="2">
        <f t="shared" si="322"/>
        <v>251.91</v>
      </c>
      <c r="N2068" s="2">
        <f t="shared" si="328"/>
        <v>5.3180999999999869</v>
      </c>
      <c r="O2068" s="2">
        <f t="shared" si="323"/>
        <v>47.862899999999883</v>
      </c>
      <c r="P2068" s="2">
        <f t="shared" si="324"/>
        <v>2267.19</v>
      </c>
      <c r="Q2068" s="2">
        <f t="shared" si="325"/>
        <v>2.1111111111111058</v>
      </c>
      <c r="R2068">
        <v>9</v>
      </c>
      <c r="S2068">
        <v>0</v>
      </c>
      <c r="T2068" s="2">
        <v>251.91</v>
      </c>
      <c r="U2068" s="3">
        <v>47.862899999999982</v>
      </c>
      <c r="V2068" s="4">
        <f t="shared" si="329"/>
        <v>2.1111111111111103</v>
      </c>
      <c r="W2068" s="2">
        <f t="shared" si="326"/>
        <v>2267.19</v>
      </c>
    </row>
    <row r="2069" spans="1:23" x14ac:dyDescent="0.25">
      <c r="A2069">
        <f t="shared" si="327"/>
        <v>2014</v>
      </c>
      <c r="B2069" s="1">
        <v>41943</v>
      </c>
      <c r="C2069" s="1">
        <v>41947</v>
      </c>
      <c r="D2069" s="1" t="str">
        <f t="shared" si="320"/>
        <v>Oct</v>
      </c>
      <c r="E2069" t="s">
        <v>38</v>
      </c>
      <c r="F2069" t="s">
        <v>220</v>
      </c>
      <c r="G2069" t="s">
        <v>33</v>
      </c>
      <c r="H2069" t="s">
        <v>34</v>
      </c>
      <c r="I2069" t="s">
        <v>1563</v>
      </c>
      <c r="J2069" t="s">
        <v>36</v>
      </c>
      <c r="K2069" t="s">
        <v>48</v>
      </c>
      <c r="L2069" s="2">
        <f t="shared" si="321"/>
        <v>11.151</v>
      </c>
      <c r="M2069" s="2">
        <f t="shared" si="322"/>
        <v>12.39</v>
      </c>
      <c r="N2069" s="2">
        <f t="shared" si="328"/>
        <v>1.2390000000000008</v>
      </c>
      <c r="O2069" s="2">
        <f t="shared" si="323"/>
        <v>3.7170000000000023</v>
      </c>
      <c r="P2069" s="2">
        <f t="shared" si="324"/>
        <v>37.17</v>
      </c>
      <c r="Q2069" s="2">
        <f t="shared" si="325"/>
        <v>10.000000000000005</v>
      </c>
      <c r="R2069">
        <v>3</v>
      </c>
      <c r="S2069">
        <v>0</v>
      </c>
      <c r="T2069" s="2">
        <v>12.39</v>
      </c>
      <c r="U2069" s="3">
        <v>3.7169999999999996</v>
      </c>
      <c r="V2069" s="4">
        <f t="shared" si="329"/>
        <v>10</v>
      </c>
      <c r="W2069" s="2">
        <f t="shared" si="326"/>
        <v>37.17</v>
      </c>
    </row>
    <row r="2070" spans="1:23" x14ac:dyDescent="0.25">
      <c r="A2070">
        <f t="shared" si="327"/>
        <v>2015</v>
      </c>
      <c r="B2070" s="1">
        <v>42107</v>
      </c>
      <c r="C2070" s="1">
        <v>42113</v>
      </c>
      <c r="D2070" s="1" t="str">
        <f t="shared" si="320"/>
        <v>Apr</v>
      </c>
      <c r="E2070" t="s">
        <v>38</v>
      </c>
      <c r="F2070" t="s">
        <v>796</v>
      </c>
      <c r="G2070" t="s">
        <v>25</v>
      </c>
      <c r="H2070" t="s">
        <v>34</v>
      </c>
      <c r="I2070" t="s">
        <v>1853</v>
      </c>
      <c r="J2070" t="s">
        <v>50</v>
      </c>
      <c r="K2070" t="s">
        <v>86</v>
      </c>
      <c r="L2070" s="2">
        <f t="shared" si="321"/>
        <v>182.46350000000001</v>
      </c>
      <c r="M2070" s="2">
        <f t="shared" si="322"/>
        <v>199.96</v>
      </c>
      <c r="N2070" s="2">
        <f t="shared" si="328"/>
        <v>17.496499999999997</v>
      </c>
      <c r="O2070" s="2">
        <f t="shared" si="323"/>
        <v>69.98599999999999</v>
      </c>
      <c r="P2070" s="2">
        <f t="shared" si="324"/>
        <v>799.84</v>
      </c>
      <c r="Q2070" s="2">
        <f t="shared" si="325"/>
        <v>8.7499999999999982</v>
      </c>
      <c r="R2070">
        <v>4</v>
      </c>
      <c r="S2070">
        <v>0</v>
      </c>
      <c r="T2070" s="2">
        <v>199.96</v>
      </c>
      <c r="U2070" s="3">
        <v>69.98599999999999</v>
      </c>
      <c r="V2070" s="4">
        <f t="shared" si="329"/>
        <v>8.7499999999999982</v>
      </c>
      <c r="W2070" s="2">
        <f t="shared" si="326"/>
        <v>799.84</v>
      </c>
    </row>
    <row r="2071" spans="1:23" x14ac:dyDescent="0.25">
      <c r="A2071">
        <f t="shared" si="327"/>
        <v>2015</v>
      </c>
      <c r="B2071" s="1">
        <v>42107</v>
      </c>
      <c r="C2071" s="1">
        <v>42113</v>
      </c>
      <c r="D2071" s="1" t="str">
        <f t="shared" si="320"/>
        <v>Apr</v>
      </c>
      <c r="E2071" t="s">
        <v>38</v>
      </c>
      <c r="F2071" t="s">
        <v>796</v>
      </c>
      <c r="G2071" t="s">
        <v>25</v>
      </c>
      <c r="H2071" t="s">
        <v>34</v>
      </c>
      <c r="I2071" t="s">
        <v>1854</v>
      </c>
      <c r="J2071" t="s">
        <v>28</v>
      </c>
      <c r="K2071" t="s">
        <v>41</v>
      </c>
      <c r="L2071" s="2">
        <f t="shared" si="321"/>
        <v>743.41180000000008</v>
      </c>
      <c r="M2071" s="2">
        <f t="shared" si="322"/>
        <v>710.63200000000006</v>
      </c>
      <c r="N2071" s="2">
        <f t="shared" si="328"/>
        <v>-32.779800000000023</v>
      </c>
      <c r="O2071" s="2">
        <f t="shared" si="323"/>
        <v>-98.339400000000069</v>
      </c>
      <c r="P2071" s="2">
        <f t="shared" si="324"/>
        <v>2131.8960000000002</v>
      </c>
      <c r="Q2071" s="2">
        <f t="shared" si="325"/>
        <v>-4.6127672269191393</v>
      </c>
      <c r="R2071">
        <v>3</v>
      </c>
      <c r="S2071">
        <v>0.2</v>
      </c>
      <c r="T2071" s="2">
        <v>710.83200000000011</v>
      </c>
      <c r="U2071" s="3">
        <v>-97.739399999999989</v>
      </c>
      <c r="V2071" s="4">
        <f t="shared" si="329"/>
        <v>-4.5833333333333321</v>
      </c>
      <c r="W2071" s="2">
        <f t="shared" si="326"/>
        <v>2132.4960000000001</v>
      </c>
    </row>
    <row r="2072" spans="1:23" x14ac:dyDescent="0.25">
      <c r="A2072">
        <f t="shared" si="327"/>
        <v>2016</v>
      </c>
      <c r="B2072" s="1">
        <v>42572</v>
      </c>
      <c r="C2072" s="1">
        <v>42574</v>
      </c>
      <c r="D2072" s="1" t="str">
        <f t="shared" si="320"/>
        <v>Jul</v>
      </c>
      <c r="E2072" t="s">
        <v>23</v>
      </c>
      <c r="F2072" t="s">
        <v>1855</v>
      </c>
      <c r="G2072" t="s">
        <v>33</v>
      </c>
      <c r="H2072" t="s">
        <v>80</v>
      </c>
      <c r="I2072" t="s">
        <v>976</v>
      </c>
      <c r="J2072" t="s">
        <v>36</v>
      </c>
      <c r="K2072" t="s">
        <v>53</v>
      </c>
      <c r="L2072" s="2">
        <f t="shared" si="321"/>
        <v>3.2350000000000003</v>
      </c>
      <c r="M2072" s="2">
        <f t="shared" si="322"/>
        <v>1.2410000000000003</v>
      </c>
      <c r="N2072" s="2">
        <f t="shared" si="328"/>
        <v>-1.994</v>
      </c>
      <c r="O2072" s="2">
        <f t="shared" si="323"/>
        <v>-1.994</v>
      </c>
      <c r="P2072" s="2">
        <f t="shared" si="324"/>
        <v>1.2410000000000003</v>
      </c>
      <c r="Q2072" s="2">
        <f t="shared" si="325"/>
        <v>-160.67687348912162</v>
      </c>
      <c r="R2072">
        <v>1</v>
      </c>
      <c r="S2072">
        <v>0.7</v>
      </c>
      <c r="T2072" s="2">
        <v>1.9410000000000003</v>
      </c>
      <c r="U2072" s="3">
        <v>-1.294</v>
      </c>
      <c r="V2072" s="4">
        <f t="shared" si="329"/>
        <v>-66.666666666666657</v>
      </c>
      <c r="W2072" s="2">
        <f t="shared" si="326"/>
        <v>1.9410000000000003</v>
      </c>
    </row>
    <row r="2073" spans="1:23" x14ac:dyDescent="0.25">
      <c r="A2073">
        <f t="shared" si="327"/>
        <v>2017</v>
      </c>
      <c r="B2073" s="1">
        <v>43059</v>
      </c>
      <c r="C2073" s="1">
        <v>43064</v>
      </c>
      <c r="D2073" s="1" t="str">
        <f t="shared" si="320"/>
        <v>Nov</v>
      </c>
      <c r="E2073" t="s">
        <v>38</v>
      </c>
      <c r="F2073" t="s">
        <v>1856</v>
      </c>
      <c r="G2073" t="s">
        <v>25</v>
      </c>
      <c r="H2073" t="s">
        <v>34</v>
      </c>
      <c r="I2073" t="s">
        <v>590</v>
      </c>
      <c r="J2073" t="s">
        <v>28</v>
      </c>
      <c r="K2073" t="s">
        <v>31</v>
      </c>
      <c r="L2073" s="2">
        <f t="shared" si="321"/>
        <v>293.1474</v>
      </c>
      <c r="M2073" s="2">
        <f t="shared" si="322"/>
        <v>283.72000000000003</v>
      </c>
      <c r="N2073" s="2">
        <f t="shared" si="328"/>
        <v>-9.4273999999999774</v>
      </c>
      <c r="O2073" s="2">
        <f t="shared" si="323"/>
        <v>-47.136999999999887</v>
      </c>
      <c r="P2073" s="2">
        <f t="shared" si="324"/>
        <v>1418.6000000000001</v>
      </c>
      <c r="Q2073" s="2">
        <f t="shared" si="325"/>
        <v>-3.3227830255181083</v>
      </c>
      <c r="R2073">
        <v>5</v>
      </c>
      <c r="S2073">
        <v>0.2</v>
      </c>
      <c r="T2073" s="2">
        <v>283.92</v>
      </c>
      <c r="U2073" s="3">
        <v>-46.137000000000029</v>
      </c>
      <c r="V2073" s="4">
        <f t="shared" si="329"/>
        <v>-3.2500000000000013</v>
      </c>
      <c r="W2073" s="2">
        <f t="shared" si="326"/>
        <v>1419.6000000000001</v>
      </c>
    </row>
    <row r="2074" spans="1:23" x14ac:dyDescent="0.25">
      <c r="A2074">
        <f t="shared" si="327"/>
        <v>2016</v>
      </c>
      <c r="B2074" s="1">
        <v>42700</v>
      </c>
      <c r="C2074" s="1">
        <v>42706</v>
      </c>
      <c r="D2074" s="1" t="str">
        <f t="shared" si="320"/>
        <v>Nov</v>
      </c>
      <c r="E2074" t="s">
        <v>38</v>
      </c>
      <c r="F2074" t="s">
        <v>1857</v>
      </c>
      <c r="G2074" t="s">
        <v>33</v>
      </c>
      <c r="H2074" t="s">
        <v>34</v>
      </c>
      <c r="I2074" t="s">
        <v>1814</v>
      </c>
      <c r="J2074" t="s">
        <v>36</v>
      </c>
      <c r="K2074" t="s">
        <v>53</v>
      </c>
      <c r="L2074" s="2">
        <f t="shared" si="321"/>
        <v>6.0324000000000009</v>
      </c>
      <c r="M2074" s="2">
        <f t="shared" si="322"/>
        <v>7.112000000000001</v>
      </c>
      <c r="N2074" s="2">
        <f t="shared" si="328"/>
        <v>1.0796000000000001</v>
      </c>
      <c r="O2074" s="2">
        <f t="shared" si="323"/>
        <v>2.1592000000000002</v>
      </c>
      <c r="P2074" s="2">
        <f t="shared" si="324"/>
        <v>14.224000000000002</v>
      </c>
      <c r="Q2074" s="2">
        <f t="shared" si="325"/>
        <v>15.179977502812147</v>
      </c>
      <c r="R2074">
        <v>2</v>
      </c>
      <c r="S2074">
        <v>0.2</v>
      </c>
      <c r="T2074" s="2">
        <v>7.3120000000000012</v>
      </c>
      <c r="U2074" s="3">
        <v>2.5591999999999997</v>
      </c>
      <c r="V2074" s="4">
        <f t="shared" si="329"/>
        <v>17.499999999999996</v>
      </c>
      <c r="W2074" s="2">
        <f t="shared" si="326"/>
        <v>14.624000000000002</v>
      </c>
    </row>
    <row r="2075" spans="1:23" x14ac:dyDescent="0.25">
      <c r="A2075">
        <f t="shared" si="327"/>
        <v>2017</v>
      </c>
      <c r="B2075" s="1">
        <v>43046</v>
      </c>
      <c r="C2075" s="1">
        <v>43051</v>
      </c>
      <c r="D2075" s="1" t="str">
        <f t="shared" si="320"/>
        <v>Nov</v>
      </c>
      <c r="E2075" t="s">
        <v>23</v>
      </c>
      <c r="F2075" t="s">
        <v>1579</v>
      </c>
      <c r="G2075" t="s">
        <v>64</v>
      </c>
      <c r="H2075" t="s">
        <v>34</v>
      </c>
      <c r="I2075" t="s">
        <v>1858</v>
      </c>
      <c r="J2075" t="s">
        <v>50</v>
      </c>
      <c r="K2075" t="s">
        <v>86</v>
      </c>
      <c r="L2075" s="2">
        <f t="shared" si="321"/>
        <v>55.372299999999996</v>
      </c>
      <c r="M2075" s="2">
        <f t="shared" si="322"/>
        <v>59.97</v>
      </c>
      <c r="N2075" s="2">
        <f t="shared" si="328"/>
        <v>4.5977000000000032</v>
      </c>
      <c r="O2075" s="2">
        <f t="shared" si="323"/>
        <v>13.79310000000001</v>
      </c>
      <c r="P2075" s="2">
        <f t="shared" si="324"/>
        <v>179.91</v>
      </c>
      <c r="Q2075" s="2">
        <f t="shared" si="325"/>
        <v>7.6666666666666714</v>
      </c>
      <c r="R2075">
        <v>3</v>
      </c>
      <c r="S2075">
        <v>0</v>
      </c>
      <c r="T2075" s="2">
        <v>59.97</v>
      </c>
      <c r="U2075" s="3">
        <v>13.793099999999999</v>
      </c>
      <c r="V2075" s="4">
        <f t="shared" si="329"/>
        <v>7.6666666666666661</v>
      </c>
      <c r="W2075" s="2">
        <f t="shared" si="326"/>
        <v>179.91</v>
      </c>
    </row>
    <row r="2076" spans="1:23" x14ac:dyDescent="0.25">
      <c r="A2076">
        <f t="shared" si="327"/>
        <v>2017</v>
      </c>
      <c r="B2076" s="1">
        <v>43046</v>
      </c>
      <c r="C2076" s="1">
        <v>43051</v>
      </c>
      <c r="D2076" s="1" t="str">
        <f t="shared" si="320"/>
        <v>Nov</v>
      </c>
      <c r="E2076" t="s">
        <v>23</v>
      </c>
      <c r="F2076" t="s">
        <v>1579</v>
      </c>
      <c r="G2076" t="s">
        <v>64</v>
      </c>
      <c r="H2076" t="s">
        <v>34</v>
      </c>
      <c r="I2076" t="s">
        <v>1859</v>
      </c>
      <c r="J2076" t="s">
        <v>50</v>
      </c>
      <c r="K2076" t="s">
        <v>51</v>
      </c>
      <c r="L2076" s="2">
        <f t="shared" si="321"/>
        <v>752.02470000000005</v>
      </c>
      <c r="M2076" s="2">
        <f t="shared" si="322"/>
        <v>761.34400000000005</v>
      </c>
      <c r="N2076" s="2">
        <f t="shared" si="328"/>
        <v>9.3192999999999984</v>
      </c>
      <c r="O2076" s="2">
        <f t="shared" si="323"/>
        <v>65.235099999999989</v>
      </c>
      <c r="P2076" s="2">
        <f t="shared" si="324"/>
        <v>5329.4080000000004</v>
      </c>
      <c r="Q2076" s="2">
        <f t="shared" si="325"/>
        <v>1.2240590324478813</v>
      </c>
      <c r="R2076">
        <v>7</v>
      </c>
      <c r="S2076">
        <v>0.2</v>
      </c>
      <c r="T2076" s="2">
        <v>761.5440000000001</v>
      </c>
      <c r="U2076" s="3">
        <v>66.635100000000023</v>
      </c>
      <c r="V2076" s="4">
        <f t="shared" si="329"/>
        <v>1.2500000000000002</v>
      </c>
      <c r="W2076" s="2">
        <f t="shared" si="326"/>
        <v>5330.8080000000009</v>
      </c>
    </row>
    <row r="2077" spans="1:23" x14ac:dyDescent="0.25">
      <c r="A2077">
        <f t="shared" si="327"/>
        <v>2014</v>
      </c>
      <c r="B2077" s="1">
        <v>41974</v>
      </c>
      <c r="C2077" s="1">
        <v>41978</v>
      </c>
      <c r="D2077" s="1" t="str">
        <f t="shared" si="320"/>
        <v>Dec</v>
      </c>
      <c r="E2077" t="s">
        <v>38</v>
      </c>
      <c r="F2077" t="s">
        <v>1020</v>
      </c>
      <c r="G2077" t="s">
        <v>25</v>
      </c>
      <c r="H2077" t="s">
        <v>34</v>
      </c>
      <c r="I2077" t="s">
        <v>454</v>
      </c>
      <c r="J2077" t="s">
        <v>28</v>
      </c>
      <c r="K2077" t="s">
        <v>46</v>
      </c>
      <c r="L2077" s="2">
        <f t="shared" si="321"/>
        <v>48.693999999999996</v>
      </c>
      <c r="M2077" s="2">
        <f t="shared" si="322"/>
        <v>58.199999999999996</v>
      </c>
      <c r="N2077" s="2">
        <f t="shared" si="328"/>
        <v>9.5060000000000002</v>
      </c>
      <c r="O2077" s="2">
        <f t="shared" si="323"/>
        <v>28.518000000000001</v>
      </c>
      <c r="P2077" s="2">
        <f t="shared" si="324"/>
        <v>174.6</v>
      </c>
      <c r="Q2077" s="2">
        <f t="shared" si="325"/>
        <v>16.333333333333332</v>
      </c>
      <c r="R2077">
        <v>3</v>
      </c>
      <c r="S2077">
        <v>0</v>
      </c>
      <c r="T2077" s="2">
        <v>58.199999999999996</v>
      </c>
      <c r="U2077" s="3">
        <v>28.517999999999994</v>
      </c>
      <c r="V2077" s="4">
        <f t="shared" si="329"/>
        <v>16.333333333333329</v>
      </c>
      <c r="W2077" s="2">
        <f t="shared" si="326"/>
        <v>174.6</v>
      </c>
    </row>
    <row r="2078" spans="1:23" x14ac:dyDescent="0.25">
      <c r="A2078">
        <f t="shared" si="327"/>
        <v>2017</v>
      </c>
      <c r="B2078" s="1">
        <v>42990</v>
      </c>
      <c r="C2078" s="1">
        <v>42993</v>
      </c>
      <c r="D2078" s="1" t="str">
        <f t="shared" si="320"/>
        <v>Sep</v>
      </c>
      <c r="E2078" t="s">
        <v>98</v>
      </c>
      <c r="F2078" t="s">
        <v>1860</v>
      </c>
      <c r="G2078" t="s">
        <v>25</v>
      </c>
      <c r="H2078" t="s">
        <v>80</v>
      </c>
      <c r="I2078" t="s">
        <v>387</v>
      </c>
      <c r="J2078" t="s">
        <v>36</v>
      </c>
      <c r="K2078" t="s">
        <v>60</v>
      </c>
      <c r="L2078" s="2">
        <f t="shared" si="321"/>
        <v>35.910000000000004</v>
      </c>
      <c r="M2078" s="2">
        <f t="shared" si="322"/>
        <v>39.900000000000006</v>
      </c>
      <c r="N2078" s="2">
        <f t="shared" si="328"/>
        <v>3.990000000000002</v>
      </c>
      <c r="O2078" s="2">
        <f t="shared" si="323"/>
        <v>19.95000000000001</v>
      </c>
      <c r="P2078" s="2">
        <f t="shared" si="324"/>
        <v>199.50000000000003</v>
      </c>
      <c r="Q2078" s="2">
        <f t="shared" si="325"/>
        <v>10.000000000000004</v>
      </c>
      <c r="R2078">
        <v>5</v>
      </c>
      <c r="S2078">
        <v>0</v>
      </c>
      <c r="T2078" s="2">
        <v>39.900000000000006</v>
      </c>
      <c r="U2078" s="3">
        <v>19.950000000000003</v>
      </c>
      <c r="V2078" s="4">
        <f t="shared" si="329"/>
        <v>10</v>
      </c>
      <c r="W2078" s="2">
        <f t="shared" si="326"/>
        <v>199.50000000000003</v>
      </c>
    </row>
    <row r="2079" spans="1:23" x14ac:dyDescent="0.25">
      <c r="A2079">
        <f t="shared" si="327"/>
        <v>2017</v>
      </c>
      <c r="B2079" s="1">
        <v>42990</v>
      </c>
      <c r="C2079" s="1">
        <v>42993</v>
      </c>
      <c r="D2079" s="1" t="str">
        <f t="shared" si="320"/>
        <v>Sep</v>
      </c>
      <c r="E2079" t="s">
        <v>98</v>
      </c>
      <c r="F2079" t="s">
        <v>1860</v>
      </c>
      <c r="G2079" t="s">
        <v>25</v>
      </c>
      <c r="H2079" t="s">
        <v>80</v>
      </c>
      <c r="I2079" t="s">
        <v>191</v>
      </c>
      <c r="J2079" t="s">
        <v>36</v>
      </c>
      <c r="K2079" t="s">
        <v>55</v>
      </c>
      <c r="L2079" s="2">
        <f t="shared" si="321"/>
        <v>87.095799999999997</v>
      </c>
      <c r="M2079" s="2">
        <f t="shared" si="322"/>
        <v>90.86</v>
      </c>
      <c r="N2079" s="2">
        <f t="shared" si="328"/>
        <v>3.7642000000000024</v>
      </c>
      <c r="O2079" s="2">
        <f t="shared" si="323"/>
        <v>26.349400000000017</v>
      </c>
      <c r="P2079" s="2">
        <f t="shared" si="324"/>
        <v>636.02</v>
      </c>
      <c r="Q2079" s="2">
        <f t="shared" si="325"/>
        <v>4.142857142857145</v>
      </c>
      <c r="R2079">
        <v>7</v>
      </c>
      <c r="S2079">
        <v>0</v>
      </c>
      <c r="T2079" s="2">
        <v>90.86</v>
      </c>
      <c r="U2079" s="3">
        <v>26.349399999999992</v>
      </c>
      <c r="V2079" s="4">
        <f t="shared" si="329"/>
        <v>4.1428571428571415</v>
      </c>
      <c r="W2079" s="2">
        <f t="shared" si="326"/>
        <v>636.02</v>
      </c>
    </row>
    <row r="2080" spans="1:23" x14ac:dyDescent="0.25">
      <c r="A2080">
        <f t="shared" si="327"/>
        <v>2017</v>
      </c>
      <c r="B2080" s="1">
        <v>42990</v>
      </c>
      <c r="C2080" s="1">
        <v>42993</v>
      </c>
      <c r="D2080" s="1" t="str">
        <f t="shared" si="320"/>
        <v>Sep</v>
      </c>
      <c r="E2080" t="s">
        <v>98</v>
      </c>
      <c r="F2080" t="s">
        <v>1860</v>
      </c>
      <c r="G2080" t="s">
        <v>25</v>
      </c>
      <c r="H2080" t="s">
        <v>80</v>
      </c>
      <c r="I2080" t="s">
        <v>453</v>
      </c>
      <c r="J2080" t="s">
        <v>36</v>
      </c>
      <c r="K2080" t="s">
        <v>60</v>
      </c>
      <c r="L2080" s="2">
        <f t="shared" si="321"/>
        <v>85.744399999999999</v>
      </c>
      <c r="M2080" s="2">
        <f t="shared" si="322"/>
        <v>94.85</v>
      </c>
      <c r="N2080" s="2">
        <f t="shared" si="328"/>
        <v>9.1055999999999955</v>
      </c>
      <c r="O2080" s="2">
        <f t="shared" si="323"/>
        <v>45.527999999999977</v>
      </c>
      <c r="P2080" s="2">
        <f t="shared" si="324"/>
        <v>474.25</v>
      </c>
      <c r="Q2080" s="2">
        <f t="shared" si="325"/>
        <v>9.5999999999999943</v>
      </c>
      <c r="R2080">
        <v>5</v>
      </c>
      <c r="S2080">
        <v>0</v>
      </c>
      <c r="T2080" s="2">
        <v>94.85</v>
      </c>
      <c r="U2080" s="3">
        <v>45.527999999999992</v>
      </c>
      <c r="V2080" s="4">
        <f t="shared" si="329"/>
        <v>9.6</v>
      </c>
      <c r="W2080" s="2">
        <f t="shared" si="326"/>
        <v>474.25</v>
      </c>
    </row>
    <row r="2081" spans="1:23" x14ac:dyDescent="0.25">
      <c r="A2081">
        <f t="shared" si="327"/>
        <v>2015</v>
      </c>
      <c r="B2081" s="1">
        <v>42362</v>
      </c>
      <c r="C2081" s="1">
        <v>42367</v>
      </c>
      <c r="D2081" s="1" t="str">
        <f t="shared" si="320"/>
        <v>Dec</v>
      </c>
      <c r="E2081" t="s">
        <v>38</v>
      </c>
      <c r="F2081" t="s">
        <v>1094</v>
      </c>
      <c r="G2081" t="s">
        <v>25</v>
      </c>
      <c r="H2081" t="s">
        <v>34</v>
      </c>
      <c r="I2081" t="s">
        <v>1861</v>
      </c>
      <c r="J2081" t="s">
        <v>36</v>
      </c>
      <c r="K2081" t="s">
        <v>60</v>
      </c>
      <c r="L2081" s="2">
        <f t="shared" si="321"/>
        <v>100.9204</v>
      </c>
      <c r="M2081" s="2">
        <f t="shared" si="322"/>
        <v>106.032</v>
      </c>
      <c r="N2081" s="2">
        <f t="shared" si="328"/>
        <v>5.1115999999999957</v>
      </c>
      <c r="O2081" s="2">
        <f t="shared" si="323"/>
        <v>35.78119999999997</v>
      </c>
      <c r="P2081" s="2">
        <f t="shared" si="324"/>
        <v>742.22399999999993</v>
      </c>
      <c r="Q2081" s="2">
        <f t="shared" si="325"/>
        <v>4.8208088124339783</v>
      </c>
      <c r="R2081">
        <v>7</v>
      </c>
      <c r="S2081">
        <v>0.2</v>
      </c>
      <c r="T2081" s="2">
        <v>106.232</v>
      </c>
      <c r="U2081" s="3">
        <v>37.181199999999997</v>
      </c>
      <c r="V2081" s="4">
        <f t="shared" si="329"/>
        <v>5</v>
      </c>
      <c r="W2081" s="2">
        <f t="shared" si="326"/>
        <v>743.62400000000002</v>
      </c>
    </row>
    <row r="2082" spans="1:23" x14ac:dyDescent="0.25">
      <c r="A2082">
        <f t="shared" si="327"/>
        <v>2015</v>
      </c>
      <c r="B2082" s="1">
        <v>42362</v>
      </c>
      <c r="C2082" s="1">
        <v>42367</v>
      </c>
      <c r="D2082" s="1" t="str">
        <f t="shared" si="320"/>
        <v>Dec</v>
      </c>
      <c r="E2082" t="s">
        <v>38</v>
      </c>
      <c r="F2082" t="s">
        <v>1094</v>
      </c>
      <c r="G2082" t="s">
        <v>25</v>
      </c>
      <c r="H2082" t="s">
        <v>34</v>
      </c>
      <c r="I2082" t="s">
        <v>936</v>
      </c>
      <c r="J2082" t="s">
        <v>50</v>
      </c>
      <c r="K2082" t="s">
        <v>51</v>
      </c>
      <c r="L2082" s="2">
        <f t="shared" si="321"/>
        <v>106.3848</v>
      </c>
      <c r="M2082" s="2">
        <f t="shared" si="322"/>
        <v>111.78399999999999</v>
      </c>
      <c r="N2082" s="2">
        <f t="shared" si="328"/>
        <v>5.3991999999999933</v>
      </c>
      <c r="O2082" s="2">
        <f t="shared" si="323"/>
        <v>10.798399999999987</v>
      </c>
      <c r="P2082" s="2">
        <f t="shared" si="324"/>
        <v>223.56799999999998</v>
      </c>
      <c r="Q2082" s="2">
        <f t="shared" si="325"/>
        <v>4.830029342303007</v>
      </c>
      <c r="R2082">
        <v>2</v>
      </c>
      <c r="S2082">
        <v>0.2</v>
      </c>
      <c r="T2082" s="2">
        <v>111.98399999999999</v>
      </c>
      <c r="U2082" s="3">
        <v>11.198400000000003</v>
      </c>
      <c r="V2082" s="4">
        <f t="shared" si="329"/>
        <v>5.0000000000000018</v>
      </c>
      <c r="W2082" s="2">
        <f t="shared" si="326"/>
        <v>223.96799999999999</v>
      </c>
    </row>
    <row r="2083" spans="1:23" x14ac:dyDescent="0.25">
      <c r="A2083">
        <f t="shared" si="327"/>
        <v>2015</v>
      </c>
      <c r="B2083" s="1">
        <v>42362</v>
      </c>
      <c r="C2083" s="1">
        <v>42367</v>
      </c>
      <c r="D2083" s="1" t="str">
        <f t="shared" si="320"/>
        <v>Dec</v>
      </c>
      <c r="E2083" t="s">
        <v>38</v>
      </c>
      <c r="F2083" t="s">
        <v>1094</v>
      </c>
      <c r="G2083" t="s">
        <v>25</v>
      </c>
      <c r="H2083" t="s">
        <v>34</v>
      </c>
      <c r="I2083" t="s">
        <v>1179</v>
      </c>
      <c r="J2083" t="s">
        <v>28</v>
      </c>
      <c r="K2083" t="s">
        <v>46</v>
      </c>
      <c r="L2083" s="2">
        <f t="shared" si="321"/>
        <v>6.8444000000000003</v>
      </c>
      <c r="M2083" s="2">
        <f t="shared" si="322"/>
        <v>7.5120000000000005</v>
      </c>
      <c r="N2083" s="2">
        <f t="shared" si="328"/>
        <v>0.66760000000000019</v>
      </c>
      <c r="O2083" s="2">
        <f t="shared" si="323"/>
        <v>1.3352000000000004</v>
      </c>
      <c r="P2083" s="2">
        <f t="shared" si="324"/>
        <v>15.024000000000001</v>
      </c>
      <c r="Q2083" s="2">
        <f t="shared" si="325"/>
        <v>8.8871139510117168</v>
      </c>
      <c r="R2083">
        <v>2</v>
      </c>
      <c r="S2083">
        <v>0.2</v>
      </c>
      <c r="T2083" s="2">
        <v>7.7120000000000006</v>
      </c>
      <c r="U2083" s="3">
        <v>1.7352000000000005</v>
      </c>
      <c r="V2083" s="4">
        <f t="shared" si="329"/>
        <v>11.250000000000004</v>
      </c>
      <c r="W2083" s="2">
        <f t="shared" si="326"/>
        <v>15.424000000000001</v>
      </c>
    </row>
    <row r="2084" spans="1:23" x14ac:dyDescent="0.25">
      <c r="A2084">
        <f t="shared" si="327"/>
        <v>2017</v>
      </c>
      <c r="B2084" s="1">
        <v>42789</v>
      </c>
      <c r="C2084" s="1">
        <v>42795</v>
      </c>
      <c r="D2084" s="1" t="str">
        <f t="shared" si="320"/>
        <v>Feb</v>
      </c>
      <c r="E2084" t="s">
        <v>38</v>
      </c>
      <c r="F2084" t="s">
        <v>821</v>
      </c>
      <c r="G2084" t="s">
        <v>25</v>
      </c>
      <c r="H2084" t="s">
        <v>34</v>
      </c>
      <c r="I2084" t="s">
        <v>1384</v>
      </c>
      <c r="J2084" t="s">
        <v>36</v>
      </c>
      <c r="K2084" t="s">
        <v>60</v>
      </c>
      <c r="L2084" s="2">
        <f t="shared" si="321"/>
        <v>34.631999999999998</v>
      </c>
      <c r="M2084" s="2">
        <f t="shared" si="322"/>
        <v>37.44</v>
      </c>
      <c r="N2084" s="2">
        <f t="shared" si="328"/>
        <v>2.8079999999999998</v>
      </c>
      <c r="O2084" s="2">
        <f t="shared" si="323"/>
        <v>16.847999999999999</v>
      </c>
      <c r="P2084" s="2">
        <f t="shared" si="324"/>
        <v>224.64</v>
      </c>
      <c r="Q2084" s="2">
        <f t="shared" si="325"/>
        <v>7.5</v>
      </c>
      <c r="R2084">
        <v>6</v>
      </c>
      <c r="S2084">
        <v>0</v>
      </c>
      <c r="T2084" s="2">
        <v>37.44</v>
      </c>
      <c r="U2084" s="3">
        <v>16.847999999999999</v>
      </c>
      <c r="V2084" s="4">
        <f t="shared" si="329"/>
        <v>7.5</v>
      </c>
      <c r="W2084" s="2">
        <f t="shared" si="326"/>
        <v>224.64</v>
      </c>
    </row>
    <row r="2085" spans="1:23" x14ac:dyDescent="0.25">
      <c r="A2085">
        <f t="shared" si="327"/>
        <v>2014</v>
      </c>
      <c r="B2085" s="1">
        <v>41966</v>
      </c>
      <c r="C2085" s="1">
        <v>41972</v>
      </c>
      <c r="D2085" s="1" t="str">
        <f t="shared" si="320"/>
        <v>Nov</v>
      </c>
      <c r="E2085" t="s">
        <v>38</v>
      </c>
      <c r="F2085" t="s">
        <v>1693</v>
      </c>
      <c r="G2085" t="s">
        <v>64</v>
      </c>
      <c r="H2085" t="s">
        <v>65</v>
      </c>
      <c r="I2085" t="s">
        <v>676</v>
      </c>
      <c r="J2085" t="s">
        <v>36</v>
      </c>
      <c r="K2085" t="s">
        <v>37</v>
      </c>
      <c r="L2085" s="2">
        <f t="shared" si="321"/>
        <v>19.240000000000002</v>
      </c>
      <c r="M2085" s="2">
        <f t="shared" si="322"/>
        <v>23.480000000000004</v>
      </c>
      <c r="N2085" s="2">
        <f t="shared" si="328"/>
        <v>4.240000000000002</v>
      </c>
      <c r="O2085" s="2">
        <f t="shared" si="323"/>
        <v>8.480000000000004</v>
      </c>
      <c r="P2085" s="2">
        <f t="shared" si="324"/>
        <v>46.960000000000008</v>
      </c>
      <c r="Q2085" s="2">
        <f t="shared" si="325"/>
        <v>18.057921635434418</v>
      </c>
      <c r="R2085">
        <v>2</v>
      </c>
      <c r="S2085">
        <v>0.2</v>
      </c>
      <c r="T2085" s="2">
        <v>23.680000000000003</v>
      </c>
      <c r="U2085" s="3">
        <v>8.879999999999999</v>
      </c>
      <c r="V2085" s="4">
        <f t="shared" si="329"/>
        <v>18.749999999999993</v>
      </c>
      <c r="W2085" s="2">
        <f t="shared" si="326"/>
        <v>47.360000000000007</v>
      </c>
    </row>
    <row r="2086" spans="1:23" x14ac:dyDescent="0.25">
      <c r="A2086">
        <f t="shared" si="327"/>
        <v>2016</v>
      </c>
      <c r="B2086" s="1">
        <v>42544</v>
      </c>
      <c r="C2086" s="1">
        <v>42549</v>
      </c>
      <c r="D2086" s="1" t="str">
        <f t="shared" si="320"/>
        <v>Jun</v>
      </c>
      <c r="E2086" t="s">
        <v>38</v>
      </c>
      <c r="F2086" t="s">
        <v>61</v>
      </c>
      <c r="G2086" t="s">
        <v>25</v>
      </c>
      <c r="H2086" t="s">
        <v>80</v>
      </c>
      <c r="I2086" t="s">
        <v>905</v>
      </c>
      <c r="J2086" t="s">
        <v>36</v>
      </c>
      <c r="K2086" t="s">
        <v>37</v>
      </c>
      <c r="L2086" s="2">
        <f t="shared" si="321"/>
        <v>108.0762</v>
      </c>
      <c r="M2086" s="2">
        <f t="shared" si="322"/>
        <v>122.12</v>
      </c>
      <c r="N2086" s="2">
        <f t="shared" si="328"/>
        <v>14.043800000000005</v>
      </c>
      <c r="O2086" s="2">
        <f t="shared" si="323"/>
        <v>56.175200000000018</v>
      </c>
      <c r="P2086" s="2">
        <f t="shared" si="324"/>
        <v>488.48</v>
      </c>
      <c r="Q2086" s="2">
        <f t="shared" si="325"/>
        <v>11.500000000000004</v>
      </c>
      <c r="R2086">
        <v>4</v>
      </c>
      <c r="S2086">
        <v>0</v>
      </c>
      <c r="T2086" s="2">
        <v>122.12</v>
      </c>
      <c r="U2086" s="3">
        <v>56.175200000000004</v>
      </c>
      <c r="V2086" s="4">
        <f t="shared" si="329"/>
        <v>11.5</v>
      </c>
      <c r="W2086" s="2">
        <f t="shared" si="326"/>
        <v>488.48</v>
      </c>
    </row>
    <row r="2087" spans="1:23" x14ac:dyDescent="0.25">
      <c r="A2087">
        <f t="shared" si="327"/>
        <v>2016</v>
      </c>
      <c r="B2087" s="1">
        <v>42544</v>
      </c>
      <c r="C2087" s="1">
        <v>42549</v>
      </c>
      <c r="D2087" s="1" t="str">
        <f t="shared" si="320"/>
        <v>Jun</v>
      </c>
      <c r="E2087" t="s">
        <v>38</v>
      </c>
      <c r="F2087" t="s">
        <v>61</v>
      </c>
      <c r="G2087" t="s">
        <v>25</v>
      </c>
      <c r="H2087" t="s">
        <v>80</v>
      </c>
      <c r="I2087" t="s">
        <v>1862</v>
      </c>
      <c r="J2087" t="s">
        <v>36</v>
      </c>
      <c r="K2087" t="s">
        <v>37</v>
      </c>
      <c r="L2087" s="2">
        <f t="shared" si="321"/>
        <v>16.715699999999998</v>
      </c>
      <c r="M2087" s="2">
        <f t="shared" si="322"/>
        <v>18.45</v>
      </c>
      <c r="N2087" s="2">
        <f t="shared" si="328"/>
        <v>1.7343000000000011</v>
      </c>
      <c r="O2087" s="2">
        <f t="shared" si="323"/>
        <v>8.6715000000000053</v>
      </c>
      <c r="P2087" s="2">
        <f t="shared" si="324"/>
        <v>92.25</v>
      </c>
      <c r="Q2087" s="2">
        <f t="shared" si="325"/>
        <v>9.4000000000000057</v>
      </c>
      <c r="R2087">
        <v>5</v>
      </c>
      <c r="S2087">
        <v>0</v>
      </c>
      <c r="T2087" s="2">
        <v>18.45</v>
      </c>
      <c r="U2087" s="3">
        <v>8.6715</v>
      </c>
      <c r="V2087" s="4">
        <f t="shared" si="329"/>
        <v>9.4</v>
      </c>
      <c r="W2087" s="2">
        <f t="shared" si="326"/>
        <v>92.25</v>
      </c>
    </row>
    <row r="2088" spans="1:23" x14ac:dyDescent="0.25">
      <c r="A2088">
        <f t="shared" si="327"/>
        <v>2016</v>
      </c>
      <c r="B2088" s="1">
        <v>42544</v>
      </c>
      <c r="C2088" s="1">
        <v>42549</v>
      </c>
      <c r="D2088" s="1" t="str">
        <f t="shared" si="320"/>
        <v>Jun</v>
      </c>
      <c r="E2088" t="s">
        <v>38</v>
      </c>
      <c r="F2088" t="s">
        <v>61</v>
      </c>
      <c r="G2088" t="s">
        <v>25</v>
      </c>
      <c r="H2088" t="s">
        <v>80</v>
      </c>
      <c r="I2088" t="s">
        <v>625</v>
      </c>
      <c r="J2088" t="s">
        <v>36</v>
      </c>
      <c r="K2088" t="s">
        <v>43</v>
      </c>
      <c r="L2088" s="2">
        <f t="shared" si="321"/>
        <v>317.10240000000005</v>
      </c>
      <c r="M2088" s="2">
        <f t="shared" si="322"/>
        <v>324.90000000000003</v>
      </c>
      <c r="N2088" s="2">
        <f t="shared" si="328"/>
        <v>7.7975999999999885</v>
      </c>
      <c r="O2088" s="2">
        <f t="shared" si="323"/>
        <v>38.987999999999943</v>
      </c>
      <c r="P2088" s="2">
        <f t="shared" si="324"/>
        <v>1624.5000000000002</v>
      </c>
      <c r="Q2088" s="2">
        <f t="shared" si="325"/>
        <v>2.3999999999999964</v>
      </c>
      <c r="R2088">
        <v>5</v>
      </c>
      <c r="S2088">
        <v>0</v>
      </c>
      <c r="T2088" s="2">
        <v>324.90000000000003</v>
      </c>
      <c r="U2088" s="3">
        <v>38.988000000000014</v>
      </c>
      <c r="V2088" s="4">
        <f t="shared" si="329"/>
        <v>2.4000000000000004</v>
      </c>
      <c r="W2088" s="2">
        <f t="shared" si="326"/>
        <v>1624.5000000000002</v>
      </c>
    </row>
    <row r="2089" spans="1:23" x14ac:dyDescent="0.25">
      <c r="A2089">
        <f t="shared" si="327"/>
        <v>2016</v>
      </c>
      <c r="B2089" s="1">
        <v>42544</v>
      </c>
      <c r="C2089" s="1">
        <v>42549</v>
      </c>
      <c r="D2089" s="1" t="str">
        <f t="shared" si="320"/>
        <v>Jun</v>
      </c>
      <c r="E2089" t="s">
        <v>38</v>
      </c>
      <c r="F2089" t="s">
        <v>61</v>
      </c>
      <c r="G2089" t="s">
        <v>25</v>
      </c>
      <c r="H2089" t="s">
        <v>80</v>
      </c>
      <c r="I2089" t="s">
        <v>1756</v>
      </c>
      <c r="J2089" t="s">
        <v>36</v>
      </c>
      <c r="K2089" t="s">
        <v>60</v>
      </c>
      <c r="L2089" s="2">
        <f t="shared" si="321"/>
        <v>123.74229999999999</v>
      </c>
      <c r="M2089" s="2">
        <f t="shared" si="322"/>
        <v>146.72999999999999</v>
      </c>
      <c r="N2089" s="2">
        <f t="shared" si="328"/>
        <v>22.987700000000004</v>
      </c>
      <c r="O2089" s="2">
        <f t="shared" si="323"/>
        <v>68.963100000000011</v>
      </c>
      <c r="P2089" s="2">
        <f t="shared" si="324"/>
        <v>440.18999999999994</v>
      </c>
      <c r="Q2089" s="2">
        <f t="shared" si="325"/>
        <v>15.66666666666667</v>
      </c>
      <c r="R2089">
        <v>3</v>
      </c>
      <c r="S2089">
        <v>0</v>
      </c>
      <c r="T2089" s="2">
        <v>146.72999999999999</v>
      </c>
      <c r="U2089" s="3">
        <v>68.963099999999997</v>
      </c>
      <c r="V2089" s="4">
        <f t="shared" si="329"/>
        <v>15.666666666666668</v>
      </c>
      <c r="W2089" s="2">
        <f t="shared" si="326"/>
        <v>440.18999999999994</v>
      </c>
    </row>
    <row r="2090" spans="1:23" x14ac:dyDescent="0.25">
      <c r="A2090">
        <f t="shared" si="327"/>
        <v>2016</v>
      </c>
      <c r="B2090" s="1">
        <v>42544</v>
      </c>
      <c r="C2090" s="1">
        <v>42549</v>
      </c>
      <c r="D2090" s="1" t="str">
        <f t="shared" si="320"/>
        <v>Jun</v>
      </c>
      <c r="E2090" t="s">
        <v>38</v>
      </c>
      <c r="F2090" t="s">
        <v>61</v>
      </c>
      <c r="G2090" t="s">
        <v>25</v>
      </c>
      <c r="H2090" t="s">
        <v>80</v>
      </c>
      <c r="I2090" t="s">
        <v>1863</v>
      </c>
      <c r="J2090" t="s">
        <v>36</v>
      </c>
      <c r="K2090" t="s">
        <v>128</v>
      </c>
      <c r="L2090" s="2">
        <f t="shared" si="321"/>
        <v>3.2274000000000003</v>
      </c>
      <c r="M2090" s="2">
        <f t="shared" si="322"/>
        <v>3.96</v>
      </c>
      <c r="N2090" s="2">
        <f t="shared" si="328"/>
        <v>0.7325999999999997</v>
      </c>
      <c r="O2090" s="2">
        <f t="shared" si="323"/>
        <v>1.4651999999999994</v>
      </c>
      <c r="P2090" s="2">
        <f t="shared" si="324"/>
        <v>7.92</v>
      </c>
      <c r="Q2090" s="2">
        <f t="shared" si="325"/>
        <v>18.499999999999993</v>
      </c>
      <c r="R2090">
        <v>2</v>
      </c>
      <c r="S2090">
        <v>0</v>
      </c>
      <c r="T2090" s="2">
        <v>3.96</v>
      </c>
      <c r="U2090" s="3">
        <v>1.4651999999999998</v>
      </c>
      <c r="V2090" s="4">
        <f t="shared" si="329"/>
        <v>18.499999999999996</v>
      </c>
      <c r="W2090" s="2">
        <f t="shared" si="326"/>
        <v>7.92</v>
      </c>
    </row>
    <row r="2091" spans="1:23" x14ac:dyDescent="0.25">
      <c r="A2091">
        <f t="shared" si="327"/>
        <v>2015</v>
      </c>
      <c r="B2091" s="1">
        <v>42303</v>
      </c>
      <c r="C2091" s="1">
        <v>42307</v>
      </c>
      <c r="D2091" s="1" t="str">
        <f t="shared" si="320"/>
        <v>Oct</v>
      </c>
      <c r="E2091" t="s">
        <v>38</v>
      </c>
      <c r="F2091" t="s">
        <v>696</v>
      </c>
      <c r="G2091" t="s">
        <v>33</v>
      </c>
      <c r="H2091" t="s">
        <v>34</v>
      </c>
      <c r="I2091" t="s">
        <v>1864</v>
      </c>
      <c r="J2091" t="s">
        <v>36</v>
      </c>
      <c r="K2091" t="s">
        <v>37</v>
      </c>
      <c r="L2091" s="2">
        <f t="shared" si="321"/>
        <v>4.4352</v>
      </c>
      <c r="M2091" s="2">
        <f t="shared" si="322"/>
        <v>5.76</v>
      </c>
      <c r="N2091" s="2">
        <f t="shared" si="328"/>
        <v>1.3247999999999998</v>
      </c>
      <c r="O2091" s="2">
        <f t="shared" si="323"/>
        <v>2.6495999999999995</v>
      </c>
      <c r="P2091" s="2">
        <f t="shared" si="324"/>
        <v>11.52</v>
      </c>
      <c r="Q2091" s="2">
        <f t="shared" si="325"/>
        <v>22.999999999999996</v>
      </c>
      <c r="R2091">
        <v>2</v>
      </c>
      <c r="S2091">
        <v>0</v>
      </c>
      <c r="T2091" s="2">
        <v>5.76</v>
      </c>
      <c r="U2091" s="3">
        <v>2.6495999999999995</v>
      </c>
      <c r="V2091" s="4">
        <f t="shared" si="329"/>
        <v>22.999999999999996</v>
      </c>
      <c r="W2091" s="2">
        <f t="shared" si="326"/>
        <v>11.52</v>
      </c>
    </row>
    <row r="2092" spans="1:23" x14ac:dyDescent="0.25">
      <c r="A2092">
        <f t="shared" si="327"/>
        <v>2017</v>
      </c>
      <c r="B2092" s="1">
        <v>42931</v>
      </c>
      <c r="C2092" s="1">
        <v>42935</v>
      </c>
      <c r="D2092" s="1" t="str">
        <f t="shared" si="320"/>
        <v>Jul</v>
      </c>
      <c r="E2092" t="s">
        <v>38</v>
      </c>
      <c r="F2092" t="s">
        <v>1865</v>
      </c>
      <c r="G2092" t="s">
        <v>25</v>
      </c>
      <c r="H2092" t="s">
        <v>80</v>
      </c>
      <c r="I2092" t="s">
        <v>948</v>
      </c>
      <c r="J2092" t="s">
        <v>36</v>
      </c>
      <c r="K2092" t="s">
        <v>53</v>
      </c>
      <c r="L2092" s="2">
        <f t="shared" si="321"/>
        <v>22.213499999999996</v>
      </c>
      <c r="M2092" s="2">
        <f t="shared" si="322"/>
        <v>26.549999999999997</v>
      </c>
      <c r="N2092" s="2">
        <f t="shared" si="328"/>
        <v>4.3365000000000009</v>
      </c>
      <c r="O2092" s="2">
        <f t="shared" si="323"/>
        <v>13.009500000000003</v>
      </c>
      <c r="P2092" s="2">
        <f t="shared" si="324"/>
        <v>79.649999999999991</v>
      </c>
      <c r="Q2092" s="2">
        <f t="shared" si="325"/>
        <v>16.333333333333339</v>
      </c>
      <c r="R2092">
        <v>3</v>
      </c>
      <c r="S2092">
        <v>0</v>
      </c>
      <c r="T2092" s="2">
        <v>26.549999999999997</v>
      </c>
      <c r="U2092" s="3">
        <v>13.009499999999999</v>
      </c>
      <c r="V2092" s="4">
        <f t="shared" si="329"/>
        <v>16.333333333333332</v>
      </c>
      <c r="W2092" s="2">
        <f t="shared" si="326"/>
        <v>79.649999999999991</v>
      </c>
    </row>
    <row r="2093" spans="1:23" x14ac:dyDescent="0.25">
      <c r="A2093">
        <f t="shared" si="327"/>
        <v>2017</v>
      </c>
      <c r="B2093" s="1">
        <v>42931</v>
      </c>
      <c r="C2093" s="1">
        <v>42935</v>
      </c>
      <c r="D2093" s="1" t="str">
        <f t="shared" si="320"/>
        <v>Jul</v>
      </c>
      <c r="E2093" t="s">
        <v>38</v>
      </c>
      <c r="F2093" t="s">
        <v>1865</v>
      </c>
      <c r="G2093" t="s">
        <v>25</v>
      </c>
      <c r="H2093" t="s">
        <v>80</v>
      </c>
      <c r="I2093" t="s">
        <v>1697</v>
      </c>
      <c r="J2093" t="s">
        <v>28</v>
      </c>
      <c r="K2093" t="s">
        <v>41</v>
      </c>
      <c r="L2093" s="2">
        <f t="shared" si="321"/>
        <v>326.70430000000005</v>
      </c>
      <c r="M2093" s="2">
        <f t="shared" si="322"/>
        <v>310.14300000000003</v>
      </c>
      <c r="N2093" s="2">
        <f t="shared" si="328"/>
        <v>-16.561300000000017</v>
      </c>
      <c r="O2093" s="2">
        <f t="shared" si="323"/>
        <v>-49.683900000000051</v>
      </c>
      <c r="P2093" s="2">
        <f t="shared" si="324"/>
        <v>930.42900000000009</v>
      </c>
      <c r="Q2093" s="2">
        <f t="shared" si="325"/>
        <v>-5.3398915983917146</v>
      </c>
      <c r="R2093">
        <v>3</v>
      </c>
      <c r="S2093">
        <v>0.3</v>
      </c>
      <c r="T2093" s="2">
        <v>310.44300000000004</v>
      </c>
      <c r="U2093" s="3">
        <v>-48.783900000000031</v>
      </c>
      <c r="V2093" s="4">
        <f t="shared" si="329"/>
        <v>-5.2380952380952399</v>
      </c>
      <c r="W2093" s="2">
        <f t="shared" si="326"/>
        <v>931.32900000000018</v>
      </c>
    </row>
    <row r="2094" spans="1:23" x14ac:dyDescent="0.25">
      <c r="A2094">
        <f t="shared" si="327"/>
        <v>2014</v>
      </c>
      <c r="B2094" s="1">
        <v>41960</v>
      </c>
      <c r="C2094" s="1">
        <v>41964</v>
      </c>
      <c r="D2094" s="1" t="str">
        <f t="shared" si="320"/>
        <v>Nov</v>
      </c>
      <c r="E2094" t="s">
        <v>38</v>
      </c>
      <c r="F2094" t="s">
        <v>318</v>
      </c>
      <c r="G2094" t="s">
        <v>64</v>
      </c>
      <c r="H2094" t="s">
        <v>65</v>
      </c>
      <c r="I2094" t="s">
        <v>1511</v>
      </c>
      <c r="J2094" t="s">
        <v>28</v>
      </c>
      <c r="K2094" t="s">
        <v>31</v>
      </c>
      <c r="L2094" s="2">
        <f t="shared" si="321"/>
        <v>463.58340000000004</v>
      </c>
      <c r="M2094" s="2">
        <f t="shared" si="322"/>
        <v>479.90000000000003</v>
      </c>
      <c r="N2094" s="2">
        <f t="shared" si="328"/>
        <v>16.316599999999994</v>
      </c>
      <c r="O2094" s="2">
        <f t="shared" si="323"/>
        <v>81.58299999999997</v>
      </c>
      <c r="P2094" s="2">
        <f t="shared" si="324"/>
        <v>2399.5</v>
      </c>
      <c r="Q2094" s="2">
        <f t="shared" si="325"/>
        <v>3.399999999999999</v>
      </c>
      <c r="R2094">
        <v>5</v>
      </c>
      <c r="S2094">
        <v>0</v>
      </c>
      <c r="T2094" s="2">
        <v>479.90000000000003</v>
      </c>
      <c r="U2094" s="3">
        <v>81.58299999999997</v>
      </c>
      <c r="V2094" s="4">
        <f t="shared" si="329"/>
        <v>3.399999999999999</v>
      </c>
      <c r="W2094" s="2">
        <f t="shared" si="326"/>
        <v>2399.5</v>
      </c>
    </row>
    <row r="2095" spans="1:23" x14ac:dyDescent="0.25">
      <c r="A2095">
        <f t="shared" si="327"/>
        <v>2015</v>
      </c>
      <c r="B2095" s="1">
        <v>42107</v>
      </c>
      <c r="C2095" s="1">
        <v>42109</v>
      </c>
      <c r="D2095" s="1" t="str">
        <f t="shared" si="320"/>
        <v>Apr</v>
      </c>
      <c r="E2095" t="s">
        <v>23</v>
      </c>
      <c r="F2095" t="s">
        <v>1595</v>
      </c>
      <c r="G2095" t="s">
        <v>25</v>
      </c>
      <c r="H2095" t="s">
        <v>34</v>
      </c>
      <c r="I2095" t="s">
        <v>790</v>
      </c>
      <c r="J2095" t="s">
        <v>36</v>
      </c>
      <c r="K2095" t="s">
        <v>247</v>
      </c>
      <c r="L2095" s="2">
        <f t="shared" si="321"/>
        <v>12.493600000000001</v>
      </c>
      <c r="M2095" s="2">
        <f t="shared" si="322"/>
        <v>12.88</v>
      </c>
      <c r="N2095" s="2">
        <f t="shared" si="328"/>
        <v>0.38640000000000008</v>
      </c>
      <c r="O2095" s="2">
        <f t="shared" si="323"/>
        <v>0.38640000000000008</v>
      </c>
      <c r="P2095" s="2">
        <f t="shared" si="324"/>
        <v>12.88</v>
      </c>
      <c r="Q2095" s="2">
        <f t="shared" si="325"/>
        <v>3.0000000000000004</v>
      </c>
      <c r="R2095">
        <v>1</v>
      </c>
      <c r="S2095">
        <v>0</v>
      </c>
      <c r="T2095" s="2">
        <v>12.88</v>
      </c>
      <c r="U2095" s="3">
        <v>0.38640000000000008</v>
      </c>
      <c r="V2095" s="4">
        <f t="shared" si="329"/>
        <v>3.0000000000000004</v>
      </c>
      <c r="W2095" s="2">
        <f t="shared" si="326"/>
        <v>12.88</v>
      </c>
    </row>
    <row r="2096" spans="1:23" x14ac:dyDescent="0.25">
      <c r="A2096">
        <f t="shared" si="327"/>
        <v>2015</v>
      </c>
      <c r="B2096" s="1">
        <v>42333</v>
      </c>
      <c r="C2096" s="1">
        <v>42337</v>
      </c>
      <c r="D2096" s="1" t="str">
        <f t="shared" si="320"/>
        <v>Nov</v>
      </c>
      <c r="E2096" t="s">
        <v>38</v>
      </c>
      <c r="F2096" t="s">
        <v>79</v>
      </c>
      <c r="G2096" t="s">
        <v>25</v>
      </c>
      <c r="H2096" t="s">
        <v>26</v>
      </c>
      <c r="I2096" t="s">
        <v>1866</v>
      </c>
      <c r="J2096" t="s">
        <v>36</v>
      </c>
      <c r="K2096" t="s">
        <v>48</v>
      </c>
      <c r="L2096" s="2">
        <f t="shared" si="321"/>
        <v>12.824800000000002</v>
      </c>
      <c r="M2096" s="2">
        <f t="shared" si="322"/>
        <v>12.920000000000002</v>
      </c>
      <c r="N2096" s="2">
        <f t="shared" si="328"/>
        <v>9.5200000000000173E-2</v>
      </c>
      <c r="O2096" s="2">
        <f t="shared" si="323"/>
        <v>0.47600000000000087</v>
      </c>
      <c r="P2096" s="2">
        <f t="shared" si="324"/>
        <v>64.600000000000009</v>
      </c>
      <c r="Q2096" s="2">
        <f t="shared" si="325"/>
        <v>0.73684210526315919</v>
      </c>
      <c r="R2096">
        <v>5</v>
      </c>
      <c r="S2096">
        <v>0.2</v>
      </c>
      <c r="T2096" s="2">
        <v>13.120000000000001</v>
      </c>
      <c r="U2096" s="3">
        <v>1.4759999999999982</v>
      </c>
      <c r="V2096" s="4">
        <f t="shared" si="329"/>
        <v>2.2499999999999969</v>
      </c>
      <c r="W2096" s="2">
        <f t="shared" si="326"/>
        <v>65.600000000000009</v>
      </c>
    </row>
    <row r="2097" spans="1:23" x14ac:dyDescent="0.25">
      <c r="A2097">
        <f t="shared" si="327"/>
        <v>2016</v>
      </c>
      <c r="B2097" s="1">
        <v>42505</v>
      </c>
      <c r="C2097" s="1">
        <v>42510</v>
      </c>
      <c r="D2097" s="1" t="str">
        <f t="shared" si="320"/>
        <v>May</v>
      </c>
      <c r="E2097" t="s">
        <v>38</v>
      </c>
      <c r="F2097" t="s">
        <v>102</v>
      </c>
      <c r="G2097" t="s">
        <v>64</v>
      </c>
      <c r="H2097" t="s">
        <v>26</v>
      </c>
      <c r="I2097" t="s">
        <v>1867</v>
      </c>
      <c r="J2097" t="s">
        <v>36</v>
      </c>
      <c r="K2097" t="s">
        <v>53</v>
      </c>
      <c r="L2097" s="2">
        <f t="shared" si="321"/>
        <v>481.76939999999996</v>
      </c>
      <c r="M2097" s="2">
        <f t="shared" si="322"/>
        <v>511.84</v>
      </c>
      <c r="N2097" s="2">
        <f t="shared" si="328"/>
        <v>30.070600000000013</v>
      </c>
      <c r="O2097" s="2">
        <f t="shared" si="323"/>
        <v>240.5648000000001</v>
      </c>
      <c r="P2097" s="2">
        <f t="shared" si="324"/>
        <v>4094.72</v>
      </c>
      <c r="Q2097" s="2">
        <f t="shared" si="325"/>
        <v>5.8750000000000036</v>
      </c>
      <c r="R2097">
        <v>8</v>
      </c>
      <c r="S2097">
        <v>0</v>
      </c>
      <c r="T2097" s="2">
        <v>511.84</v>
      </c>
      <c r="U2097" s="3">
        <v>240.56479999999999</v>
      </c>
      <c r="V2097" s="4">
        <f t="shared" si="329"/>
        <v>5.875</v>
      </c>
      <c r="W2097" s="2">
        <f t="shared" si="326"/>
        <v>4094.72</v>
      </c>
    </row>
    <row r="2098" spans="1:23" x14ac:dyDescent="0.25">
      <c r="A2098">
        <f t="shared" si="327"/>
        <v>2016</v>
      </c>
      <c r="B2098" s="1">
        <v>42505</v>
      </c>
      <c r="C2098" s="1">
        <v>42510</v>
      </c>
      <c r="D2098" s="1" t="str">
        <f t="shared" si="320"/>
        <v>May</v>
      </c>
      <c r="E2098" t="s">
        <v>38</v>
      </c>
      <c r="F2098" t="s">
        <v>102</v>
      </c>
      <c r="G2098" t="s">
        <v>64</v>
      </c>
      <c r="H2098" t="s">
        <v>26</v>
      </c>
      <c r="I2098" t="s">
        <v>1868</v>
      </c>
      <c r="J2098" t="s">
        <v>36</v>
      </c>
      <c r="K2098" t="s">
        <v>48</v>
      </c>
      <c r="L2098" s="2">
        <f t="shared" si="321"/>
        <v>85.522799999999989</v>
      </c>
      <c r="M2098" s="2">
        <f t="shared" si="322"/>
        <v>91.96</v>
      </c>
      <c r="N2098" s="2">
        <f t="shared" si="328"/>
        <v>6.4372000000000043</v>
      </c>
      <c r="O2098" s="2">
        <f t="shared" si="323"/>
        <v>25.748800000000017</v>
      </c>
      <c r="P2098" s="2">
        <f t="shared" si="324"/>
        <v>367.84</v>
      </c>
      <c r="Q2098" s="2">
        <f t="shared" si="325"/>
        <v>7.0000000000000044</v>
      </c>
      <c r="R2098">
        <v>4</v>
      </c>
      <c r="S2098">
        <v>0</v>
      </c>
      <c r="T2098" s="2">
        <v>91.96</v>
      </c>
      <c r="U2098" s="3">
        <v>25.748800000000003</v>
      </c>
      <c r="V2098" s="4">
        <f t="shared" si="329"/>
        <v>7.0000000000000009</v>
      </c>
      <c r="W2098" s="2">
        <f t="shared" si="326"/>
        <v>367.84</v>
      </c>
    </row>
    <row r="2099" spans="1:23" x14ac:dyDescent="0.25">
      <c r="A2099">
        <f t="shared" si="327"/>
        <v>2016</v>
      </c>
      <c r="B2099" s="1">
        <v>42505</v>
      </c>
      <c r="C2099" s="1">
        <v>42510</v>
      </c>
      <c r="D2099" s="1" t="str">
        <f t="shared" si="320"/>
        <v>May</v>
      </c>
      <c r="E2099" t="s">
        <v>38</v>
      </c>
      <c r="F2099" t="s">
        <v>102</v>
      </c>
      <c r="G2099" t="s">
        <v>64</v>
      </c>
      <c r="H2099" t="s">
        <v>26</v>
      </c>
      <c r="I2099" t="s">
        <v>704</v>
      </c>
      <c r="J2099" t="s">
        <v>36</v>
      </c>
      <c r="K2099" t="s">
        <v>48</v>
      </c>
      <c r="L2099" s="2">
        <f t="shared" si="321"/>
        <v>7.6172000000000004</v>
      </c>
      <c r="M2099" s="2">
        <f t="shared" si="322"/>
        <v>8.34</v>
      </c>
      <c r="N2099" s="2">
        <f t="shared" si="328"/>
        <v>0.72279999999999944</v>
      </c>
      <c r="O2099" s="2">
        <f t="shared" si="323"/>
        <v>2.1683999999999983</v>
      </c>
      <c r="P2099" s="2">
        <f t="shared" si="324"/>
        <v>25.02</v>
      </c>
      <c r="Q2099" s="2">
        <f t="shared" si="325"/>
        <v>8.6666666666666607</v>
      </c>
      <c r="R2099">
        <v>3</v>
      </c>
      <c r="S2099">
        <v>0</v>
      </c>
      <c r="T2099" s="2">
        <v>8.34</v>
      </c>
      <c r="U2099" s="3">
        <v>2.1683999999999997</v>
      </c>
      <c r="V2099" s="4">
        <f t="shared" si="329"/>
        <v>8.6666666666666661</v>
      </c>
      <c r="W2099" s="2">
        <f t="shared" si="326"/>
        <v>25.02</v>
      </c>
    </row>
    <row r="2100" spans="1:23" x14ac:dyDescent="0.25">
      <c r="A2100">
        <f t="shared" si="327"/>
        <v>2017</v>
      </c>
      <c r="B2100" s="1">
        <v>42985</v>
      </c>
      <c r="C2100" s="1">
        <v>42990</v>
      </c>
      <c r="D2100" s="1" t="str">
        <f t="shared" si="320"/>
        <v>Sep</v>
      </c>
      <c r="E2100" t="s">
        <v>38</v>
      </c>
      <c r="F2100" t="s">
        <v>279</v>
      </c>
      <c r="G2100" t="s">
        <v>25</v>
      </c>
      <c r="H2100" t="s">
        <v>34</v>
      </c>
      <c r="I2100" t="s">
        <v>1451</v>
      </c>
      <c r="J2100" t="s">
        <v>36</v>
      </c>
      <c r="K2100" t="s">
        <v>43</v>
      </c>
      <c r="L2100" s="2">
        <f t="shared" si="321"/>
        <v>36.894999999999996</v>
      </c>
      <c r="M2100" s="2">
        <f t="shared" si="322"/>
        <v>37.479999999999997</v>
      </c>
      <c r="N2100" s="2">
        <f t="shared" si="328"/>
        <v>0.58500000000000085</v>
      </c>
      <c r="O2100" s="2">
        <f t="shared" si="323"/>
        <v>1.7550000000000026</v>
      </c>
      <c r="P2100" s="2">
        <f t="shared" si="324"/>
        <v>112.44</v>
      </c>
      <c r="Q2100" s="2">
        <f t="shared" si="325"/>
        <v>1.5608324439701198</v>
      </c>
      <c r="R2100">
        <v>3</v>
      </c>
      <c r="S2100">
        <v>0.2</v>
      </c>
      <c r="T2100" s="2">
        <v>37.68</v>
      </c>
      <c r="U2100" s="3">
        <v>2.3550000000000022</v>
      </c>
      <c r="V2100" s="4">
        <f t="shared" si="329"/>
        <v>2.0833333333333353</v>
      </c>
      <c r="W2100" s="2">
        <f t="shared" si="326"/>
        <v>113.03999999999999</v>
      </c>
    </row>
    <row r="2101" spans="1:23" x14ac:dyDescent="0.25">
      <c r="A2101">
        <f t="shared" si="327"/>
        <v>2017</v>
      </c>
      <c r="B2101" s="1">
        <v>42985</v>
      </c>
      <c r="C2101" s="1">
        <v>42990</v>
      </c>
      <c r="D2101" s="1" t="str">
        <f t="shared" si="320"/>
        <v>Sep</v>
      </c>
      <c r="E2101" t="s">
        <v>38</v>
      </c>
      <c r="F2101" t="s">
        <v>279</v>
      </c>
      <c r="G2101" t="s">
        <v>25</v>
      </c>
      <c r="H2101" t="s">
        <v>34</v>
      </c>
      <c r="I2101" t="s">
        <v>1725</v>
      </c>
      <c r="J2101" t="s">
        <v>50</v>
      </c>
      <c r="K2101" t="s">
        <v>86</v>
      </c>
      <c r="L2101" s="2">
        <f t="shared" si="321"/>
        <v>268.44630000000001</v>
      </c>
      <c r="M2101" s="2">
        <f t="shared" si="322"/>
        <v>279.74400000000003</v>
      </c>
      <c r="N2101" s="2">
        <f t="shared" si="328"/>
        <v>11.29770000000002</v>
      </c>
      <c r="O2101" s="2">
        <f t="shared" si="323"/>
        <v>79.083900000000142</v>
      </c>
      <c r="P2101" s="2">
        <f t="shared" si="324"/>
        <v>1958.2080000000001</v>
      </c>
      <c r="Q2101" s="2">
        <f t="shared" si="325"/>
        <v>4.0385852779684352</v>
      </c>
      <c r="R2101">
        <v>7</v>
      </c>
      <c r="S2101">
        <v>0.2</v>
      </c>
      <c r="T2101" s="2">
        <v>279.94400000000002</v>
      </c>
      <c r="U2101" s="3">
        <v>80.48390000000002</v>
      </c>
      <c r="V2101" s="4">
        <f t="shared" si="329"/>
        <v>4.1071428571428577</v>
      </c>
      <c r="W2101" s="2">
        <f t="shared" si="326"/>
        <v>1959.6080000000002</v>
      </c>
    </row>
    <row r="2102" spans="1:23" x14ac:dyDescent="0.25">
      <c r="A2102">
        <f t="shared" si="327"/>
        <v>2014</v>
      </c>
      <c r="B2102" s="1">
        <v>41708</v>
      </c>
      <c r="C2102" s="1">
        <v>41715</v>
      </c>
      <c r="D2102" s="1" t="str">
        <f t="shared" si="320"/>
        <v>Mar</v>
      </c>
      <c r="E2102" t="s">
        <v>38</v>
      </c>
      <c r="F2102" t="s">
        <v>1352</v>
      </c>
      <c r="G2102" t="s">
        <v>25</v>
      </c>
      <c r="H2102" t="s">
        <v>34</v>
      </c>
      <c r="I2102" t="s">
        <v>1869</v>
      </c>
      <c r="J2102" t="s">
        <v>36</v>
      </c>
      <c r="K2102" t="s">
        <v>43</v>
      </c>
      <c r="L2102" s="2">
        <f t="shared" si="321"/>
        <v>641.71140000000014</v>
      </c>
      <c r="M2102" s="2">
        <f t="shared" si="322"/>
        <v>636.20800000000008</v>
      </c>
      <c r="N2102" s="2">
        <f t="shared" si="328"/>
        <v>-5.503400000000056</v>
      </c>
      <c r="O2102" s="2">
        <f t="shared" si="323"/>
        <v>-16.510200000000168</v>
      </c>
      <c r="P2102" s="2">
        <f t="shared" si="324"/>
        <v>1908.6240000000003</v>
      </c>
      <c r="Q2102" s="2">
        <f t="shared" si="325"/>
        <v>-0.86503156200488751</v>
      </c>
      <c r="R2102">
        <v>3</v>
      </c>
      <c r="S2102">
        <v>0.2</v>
      </c>
      <c r="T2102" s="2">
        <v>636.40800000000013</v>
      </c>
      <c r="U2102" s="3">
        <v>-15.910200000000088</v>
      </c>
      <c r="V2102" s="4">
        <f t="shared" si="329"/>
        <v>-0.83333333333333781</v>
      </c>
      <c r="W2102" s="2">
        <f t="shared" si="326"/>
        <v>1909.2240000000004</v>
      </c>
    </row>
    <row r="2103" spans="1:23" x14ac:dyDescent="0.25">
      <c r="A2103">
        <f t="shared" si="327"/>
        <v>2014</v>
      </c>
      <c r="B2103" s="1">
        <v>41708</v>
      </c>
      <c r="C2103" s="1">
        <v>41715</v>
      </c>
      <c r="D2103" s="1" t="str">
        <f t="shared" si="320"/>
        <v>Mar</v>
      </c>
      <c r="E2103" t="s">
        <v>38</v>
      </c>
      <c r="F2103" t="s">
        <v>1352</v>
      </c>
      <c r="G2103" t="s">
        <v>25</v>
      </c>
      <c r="H2103" t="s">
        <v>34</v>
      </c>
      <c r="I2103" t="s">
        <v>1620</v>
      </c>
      <c r="J2103" t="s">
        <v>36</v>
      </c>
      <c r="K2103" t="s">
        <v>48</v>
      </c>
      <c r="L2103" s="2">
        <f t="shared" si="321"/>
        <v>80.828900000000004</v>
      </c>
      <c r="M2103" s="2">
        <f t="shared" si="322"/>
        <v>82.968000000000004</v>
      </c>
      <c r="N2103" s="2">
        <f t="shared" si="328"/>
        <v>2.1390999999999991</v>
      </c>
      <c r="O2103" s="2">
        <f t="shared" si="323"/>
        <v>8.5563999999999965</v>
      </c>
      <c r="P2103" s="2">
        <f t="shared" si="324"/>
        <v>331.87200000000001</v>
      </c>
      <c r="Q2103" s="2">
        <f t="shared" si="325"/>
        <v>2.578222929322147</v>
      </c>
      <c r="R2103">
        <v>4</v>
      </c>
      <c r="S2103">
        <v>0.2</v>
      </c>
      <c r="T2103" s="2">
        <v>83.168000000000006</v>
      </c>
      <c r="U2103" s="3">
        <v>9.3563999999999936</v>
      </c>
      <c r="V2103" s="4">
        <f t="shared" si="329"/>
        <v>2.8124999999999978</v>
      </c>
      <c r="W2103" s="2">
        <f t="shared" si="326"/>
        <v>332.67200000000003</v>
      </c>
    </row>
    <row r="2104" spans="1:23" x14ac:dyDescent="0.25">
      <c r="A2104">
        <f t="shared" si="327"/>
        <v>2014</v>
      </c>
      <c r="B2104" s="1">
        <v>41838</v>
      </c>
      <c r="C2104" s="1">
        <v>41838</v>
      </c>
      <c r="D2104" s="1" t="str">
        <f t="shared" si="320"/>
        <v>Jul</v>
      </c>
      <c r="E2104" t="s">
        <v>528</v>
      </c>
      <c r="F2104" t="s">
        <v>1870</v>
      </c>
      <c r="G2104" t="s">
        <v>64</v>
      </c>
      <c r="H2104" t="s">
        <v>34</v>
      </c>
      <c r="I2104" t="s">
        <v>628</v>
      </c>
      <c r="J2104" t="s">
        <v>28</v>
      </c>
      <c r="K2104" t="s">
        <v>31</v>
      </c>
      <c r="L2104" s="2">
        <f t="shared" si="321"/>
        <v>265.61440000000005</v>
      </c>
      <c r="M2104" s="2">
        <f t="shared" si="322"/>
        <v>258.93600000000004</v>
      </c>
      <c r="N2104" s="2">
        <f t="shared" si="328"/>
        <v>-6.6784000000000106</v>
      </c>
      <c r="O2104" s="2">
        <f t="shared" si="323"/>
        <v>-26.713600000000042</v>
      </c>
      <c r="P2104" s="2">
        <f t="shared" si="324"/>
        <v>1035.7440000000001</v>
      </c>
      <c r="Q2104" s="2">
        <f t="shared" si="325"/>
        <v>-2.579170142429021</v>
      </c>
      <c r="R2104">
        <v>4</v>
      </c>
      <c r="S2104">
        <v>0.2</v>
      </c>
      <c r="T2104" s="2">
        <v>259.13600000000002</v>
      </c>
      <c r="U2104" s="3">
        <v>-25.913599999999988</v>
      </c>
      <c r="V2104" s="4">
        <f t="shared" si="329"/>
        <v>-2.4999999999999987</v>
      </c>
      <c r="W2104" s="2">
        <f t="shared" si="326"/>
        <v>1036.5440000000001</v>
      </c>
    </row>
    <row r="2105" spans="1:23" x14ac:dyDescent="0.25">
      <c r="A2105">
        <f t="shared" si="327"/>
        <v>2017</v>
      </c>
      <c r="B2105" s="1">
        <v>42818</v>
      </c>
      <c r="C2105" s="1">
        <v>42822</v>
      </c>
      <c r="D2105" s="1" t="str">
        <f t="shared" si="320"/>
        <v>Mar</v>
      </c>
      <c r="E2105" t="s">
        <v>23</v>
      </c>
      <c r="F2105" t="s">
        <v>1037</v>
      </c>
      <c r="G2105" t="s">
        <v>33</v>
      </c>
      <c r="H2105" t="s">
        <v>80</v>
      </c>
      <c r="I2105" t="s">
        <v>701</v>
      </c>
      <c r="J2105" t="s">
        <v>36</v>
      </c>
      <c r="K2105" t="s">
        <v>60</v>
      </c>
      <c r="L2105" s="2">
        <f t="shared" si="321"/>
        <v>195.28959999999998</v>
      </c>
      <c r="M2105" s="2">
        <f t="shared" si="322"/>
        <v>221.92</v>
      </c>
      <c r="N2105" s="2">
        <f t="shared" si="328"/>
        <v>26.630400000000009</v>
      </c>
      <c r="O2105" s="2">
        <f t="shared" si="323"/>
        <v>106.52160000000003</v>
      </c>
      <c r="P2105" s="2">
        <f t="shared" si="324"/>
        <v>887.68</v>
      </c>
      <c r="Q2105" s="2">
        <f t="shared" si="325"/>
        <v>12.000000000000005</v>
      </c>
      <c r="R2105">
        <v>4</v>
      </c>
      <c r="S2105">
        <v>0</v>
      </c>
      <c r="T2105" s="2">
        <v>221.92</v>
      </c>
      <c r="U2105" s="3">
        <v>106.52159999999999</v>
      </c>
      <c r="V2105" s="4">
        <f t="shared" si="329"/>
        <v>12</v>
      </c>
      <c r="W2105" s="2">
        <f t="shared" si="326"/>
        <v>887.68</v>
      </c>
    </row>
    <row r="2106" spans="1:23" x14ac:dyDescent="0.25">
      <c r="A2106">
        <f t="shared" si="327"/>
        <v>2017</v>
      </c>
      <c r="B2106" s="1">
        <v>42818</v>
      </c>
      <c r="C2106" s="1">
        <v>42822</v>
      </c>
      <c r="D2106" s="1" t="str">
        <f t="shared" si="320"/>
        <v>Mar</v>
      </c>
      <c r="E2106" t="s">
        <v>23</v>
      </c>
      <c r="F2106" t="s">
        <v>1037</v>
      </c>
      <c r="G2106" t="s">
        <v>33</v>
      </c>
      <c r="H2106" t="s">
        <v>80</v>
      </c>
      <c r="I2106" t="s">
        <v>349</v>
      </c>
      <c r="J2106" t="s">
        <v>50</v>
      </c>
      <c r="K2106" t="s">
        <v>86</v>
      </c>
      <c r="L2106" s="2">
        <f t="shared" si="321"/>
        <v>20.149999999999999</v>
      </c>
      <c r="M2106" s="2">
        <f t="shared" si="322"/>
        <v>26</v>
      </c>
      <c r="N2106" s="2">
        <f t="shared" si="328"/>
        <v>5.8500000000000014</v>
      </c>
      <c r="O2106" s="2">
        <f t="shared" si="323"/>
        <v>11.700000000000003</v>
      </c>
      <c r="P2106" s="2">
        <f t="shared" si="324"/>
        <v>52</v>
      </c>
      <c r="Q2106" s="2">
        <f t="shared" si="325"/>
        <v>22.500000000000007</v>
      </c>
      <c r="R2106">
        <v>2</v>
      </c>
      <c r="S2106">
        <v>0</v>
      </c>
      <c r="T2106" s="2">
        <v>26</v>
      </c>
      <c r="U2106" s="3">
        <v>11.7</v>
      </c>
      <c r="V2106" s="4">
        <f t="shared" si="329"/>
        <v>22.499999999999996</v>
      </c>
      <c r="W2106" s="2">
        <f t="shared" si="326"/>
        <v>52</v>
      </c>
    </row>
    <row r="2107" spans="1:23" x14ac:dyDescent="0.25">
      <c r="A2107">
        <f t="shared" si="327"/>
        <v>2014</v>
      </c>
      <c r="B2107" s="1">
        <v>41912</v>
      </c>
      <c r="C2107" s="1">
        <v>41917</v>
      </c>
      <c r="D2107" s="1" t="str">
        <f t="shared" si="320"/>
        <v>Sep</v>
      </c>
      <c r="E2107" t="s">
        <v>38</v>
      </c>
      <c r="F2107" t="s">
        <v>1871</v>
      </c>
      <c r="G2107" t="s">
        <v>25</v>
      </c>
      <c r="H2107" t="s">
        <v>26</v>
      </c>
      <c r="I2107" t="s">
        <v>1482</v>
      </c>
      <c r="J2107" t="s">
        <v>36</v>
      </c>
      <c r="K2107" t="s">
        <v>60</v>
      </c>
      <c r="L2107" s="2">
        <f t="shared" si="321"/>
        <v>13.737600000000004</v>
      </c>
      <c r="M2107" s="2">
        <f t="shared" si="322"/>
        <v>15.352000000000004</v>
      </c>
      <c r="N2107" s="2">
        <f t="shared" si="328"/>
        <v>1.6143999999999998</v>
      </c>
      <c r="O2107" s="2">
        <f t="shared" si="323"/>
        <v>4.8431999999999995</v>
      </c>
      <c r="P2107" s="2">
        <f t="shared" si="324"/>
        <v>46.056000000000012</v>
      </c>
      <c r="Q2107" s="2">
        <f t="shared" si="325"/>
        <v>10.515893694632618</v>
      </c>
      <c r="R2107">
        <v>3</v>
      </c>
      <c r="S2107">
        <v>0.2</v>
      </c>
      <c r="T2107" s="2">
        <v>15.552000000000003</v>
      </c>
      <c r="U2107" s="3">
        <v>5.4432</v>
      </c>
      <c r="V2107" s="4">
        <f t="shared" si="329"/>
        <v>11.666666666666666</v>
      </c>
      <c r="W2107" s="2">
        <f t="shared" si="326"/>
        <v>46.656000000000006</v>
      </c>
    </row>
    <row r="2108" spans="1:23" x14ac:dyDescent="0.25">
      <c r="A2108">
        <f t="shared" si="327"/>
        <v>2014</v>
      </c>
      <c r="B2108" s="1">
        <v>41908</v>
      </c>
      <c r="C2108" s="1">
        <v>41908</v>
      </c>
      <c r="D2108" s="1" t="str">
        <f t="shared" si="320"/>
        <v>Sep</v>
      </c>
      <c r="E2108" t="s">
        <v>528</v>
      </c>
      <c r="F2108" t="s">
        <v>1416</v>
      </c>
      <c r="G2108" t="s">
        <v>33</v>
      </c>
      <c r="H2108" t="s">
        <v>65</v>
      </c>
      <c r="I2108" t="s">
        <v>402</v>
      </c>
      <c r="J2108" t="s">
        <v>36</v>
      </c>
      <c r="K2108" t="s">
        <v>53</v>
      </c>
      <c r="L2108" s="2">
        <f t="shared" si="321"/>
        <v>2.2776000000000001</v>
      </c>
      <c r="M2108" s="2">
        <f t="shared" si="322"/>
        <v>7.5999999999999734E-2</v>
      </c>
      <c r="N2108" s="2">
        <f t="shared" si="328"/>
        <v>-2.2016000000000004</v>
      </c>
      <c r="O2108" s="2">
        <f t="shared" si="323"/>
        <v>-2.2016000000000004</v>
      </c>
      <c r="P2108" s="2">
        <f t="shared" si="324"/>
        <v>7.5999999999999734E-2</v>
      </c>
      <c r="Q2108" s="2">
        <f t="shared" si="325"/>
        <v>-2896.8421052631688</v>
      </c>
      <c r="R2108">
        <v>1</v>
      </c>
      <c r="S2108">
        <v>0.8</v>
      </c>
      <c r="T2108" s="2">
        <v>0.87599999999999978</v>
      </c>
      <c r="U2108" s="3">
        <v>-1.4016000000000002</v>
      </c>
      <c r="V2108" s="4">
        <f t="shared" si="329"/>
        <v>-160.00000000000006</v>
      </c>
      <c r="W2108" s="2">
        <f t="shared" si="326"/>
        <v>0.87599999999999978</v>
      </c>
    </row>
    <row r="2109" spans="1:23" x14ac:dyDescent="0.25">
      <c r="A2109">
        <f t="shared" si="327"/>
        <v>2015</v>
      </c>
      <c r="B2109" s="1">
        <v>42308</v>
      </c>
      <c r="C2109" s="1">
        <v>42308</v>
      </c>
      <c r="D2109" s="1" t="str">
        <f t="shared" si="320"/>
        <v>Oct</v>
      </c>
      <c r="E2109" t="s">
        <v>528</v>
      </c>
      <c r="F2109" t="s">
        <v>253</v>
      </c>
      <c r="G2109" t="s">
        <v>25</v>
      </c>
      <c r="H2109" t="s">
        <v>34</v>
      </c>
      <c r="I2109" t="s">
        <v>592</v>
      </c>
      <c r="J2109" t="s">
        <v>36</v>
      </c>
      <c r="K2109" t="s">
        <v>60</v>
      </c>
      <c r="L2109" s="2">
        <f t="shared" si="321"/>
        <v>10.589400000000001</v>
      </c>
      <c r="M2109" s="2">
        <f t="shared" si="322"/>
        <v>19.98</v>
      </c>
      <c r="N2109" s="2">
        <f t="shared" si="328"/>
        <v>9.3905999999999992</v>
      </c>
      <c r="O2109" s="2">
        <f t="shared" si="323"/>
        <v>9.3905999999999992</v>
      </c>
      <c r="P2109" s="2">
        <f t="shared" si="324"/>
        <v>19.98</v>
      </c>
      <c r="Q2109" s="2">
        <f t="shared" si="325"/>
        <v>47</v>
      </c>
      <c r="R2109">
        <v>1</v>
      </c>
      <c r="S2109">
        <v>0</v>
      </c>
      <c r="T2109" s="2">
        <v>19.98</v>
      </c>
      <c r="U2109" s="3">
        <v>9.3905999999999992</v>
      </c>
      <c r="V2109" s="4">
        <f t="shared" si="329"/>
        <v>47</v>
      </c>
      <c r="W2109" s="2">
        <f t="shared" si="326"/>
        <v>19.98</v>
      </c>
    </row>
    <row r="2110" spans="1:23" x14ac:dyDescent="0.25">
      <c r="A2110">
        <f t="shared" si="327"/>
        <v>2015</v>
      </c>
      <c r="B2110" s="1">
        <v>42308</v>
      </c>
      <c r="C2110" s="1">
        <v>42308</v>
      </c>
      <c r="D2110" s="1" t="str">
        <f t="shared" si="320"/>
        <v>Oct</v>
      </c>
      <c r="E2110" t="s">
        <v>528</v>
      </c>
      <c r="F2110" t="s">
        <v>253</v>
      </c>
      <c r="G2110" t="s">
        <v>25</v>
      </c>
      <c r="H2110" t="s">
        <v>34</v>
      </c>
      <c r="I2110" t="s">
        <v>1362</v>
      </c>
      <c r="J2110" t="s">
        <v>36</v>
      </c>
      <c r="K2110" t="s">
        <v>53</v>
      </c>
      <c r="L2110" s="2">
        <f t="shared" si="321"/>
        <v>356.85699999999997</v>
      </c>
      <c r="M2110" s="2">
        <f t="shared" si="322"/>
        <v>398.15199999999999</v>
      </c>
      <c r="N2110" s="2">
        <f t="shared" si="328"/>
        <v>41.295000000000016</v>
      </c>
      <c r="O2110" s="2">
        <f t="shared" si="323"/>
        <v>123.88500000000005</v>
      </c>
      <c r="P2110" s="2">
        <f t="shared" si="324"/>
        <v>1194.4559999999999</v>
      </c>
      <c r="Q2110" s="2">
        <f t="shared" si="325"/>
        <v>10.371667102011296</v>
      </c>
      <c r="R2110">
        <v>3</v>
      </c>
      <c r="S2110">
        <v>0.2</v>
      </c>
      <c r="T2110" s="2">
        <v>398.35199999999998</v>
      </c>
      <c r="U2110" s="3">
        <v>124.48499999999999</v>
      </c>
      <c r="V2110" s="4">
        <f t="shared" si="329"/>
        <v>10.416666666666666</v>
      </c>
      <c r="W2110" s="2">
        <f t="shared" si="326"/>
        <v>1195.056</v>
      </c>
    </row>
    <row r="2111" spans="1:23" x14ac:dyDescent="0.25">
      <c r="A2111">
        <f t="shared" si="327"/>
        <v>2015</v>
      </c>
      <c r="B2111" s="1">
        <v>42308</v>
      </c>
      <c r="C2111" s="1">
        <v>42308</v>
      </c>
      <c r="D2111" s="1" t="str">
        <f t="shared" si="320"/>
        <v>Oct</v>
      </c>
      <c r="E2111" t="s">
        <v>528</v>
      </c>
      <c r="F2111" t="s">
        <v>253</v>
      </c>
      <c r="G2111" t="s">
        <v>25</v>
      </c>
      <c r="H2111" t="s">
        <v>34</v>
      </c>
      <c r="I2111" t="s">
        <v>1872</v>
      </c>
      <c r="J2111" t="s">
        <v>36</v>
      </c>
      <c r="K2111" t="s">
        <v>48</v>
      </c>
      <c r="L2111" s="2">
        <f t="shared" si="321"/>
        <v>4.62</v>
      </c>
      <c r="M2111" s="2">
        <f t="shared" si="322"/>
        <v>5.04</v>
      </c>
      <c r="N2111" s="2">
        <f t="shared" si="328"/>
        <v>0.41999999999999993</v>
      </c>
      <c r="O2111" s="2">
        <f t="shared" si="323"/>
        <v>1.2599999999999998</v>
      </c>
      <c r="P2111" s="2">
        <f t="shared" si="324"/>
        <v>15.120000000000001</v>
      </c>
      <c r="Q2111" s="2">
        <f t="shared" si="325"/>
        <v>8.3333333333333321</v>
      </c>
      <c r="R2111">
        <v>3</v>
      </c>
      <c r="S2111">
        <v>0</v>
      </c>
      <c r="T2111" s="2">
        <v>5.04</v>
      </c>
      <c r="U2111" s="3">
        <v>1.2599999999999998</v>
      </c>
      <c r="V2111" s="4">
        <f t="shared" si="329"/>
        <v>8.3333333333333321</v>
      </c>
      <c r="W2111" s="2">
        <f t="shared" si="326"/>
        <v>15.120000000000001</v>
      </c>
    </row>
    <row r="2112" spans="1:23" x14ac:dyDescent="0.25">
      <c r="A2112">
        <f t="shared" si="327"/>
        <v>2015</v>
      </c>
      <c r="B2112" s="1">
        <v>42308</v>
      </c>
      <c r="C2112" s="1">
        <v>42308</v>
      </c>
      <c r="D2112" s="1" t="str">
        <f t="shared" si="320"/>
        <v>Oct</v>
      </c>
      <c r="E2112" t="s">
        <v>528</v>
      </c>
      <c r="F2112" t="s">
        <v>253</v>
      </c>
      <c r="G2112" t="s">
        <v>25</v>
      </c>
      <c r="H2112" t="s">
        <v>34</v>
      </c>
      <c r="I2112" t="s">
        <v>358</v>
      </c>
      <c r="J2112" t="s">
        <v>36</v>
      </c>
      <c r="K2112" t="s">
        <v>128</v>
      </c>
      <c r="L2112" s="2">
        <f t="shared" si="321"/>
        <v>15.844600000000003</v>
      </c>
      <c r="M2112" s="2">
        <f t="shared" si="322"/>
        <v>17.450000000000003</v>
      </c>
      <c r="N2112" s="2">
        <f t="shared" si="328"/>
        <v>1.6053999999999995</v>
      </c>
      <c r="O2112" s="2">
        <f t="shared" si="323"/>
        <v>8.0269999999999975</v>
      </c>
      <c r="P2112" s="2">
        <f t="shared" si="324"/>
        <v>87.250000000000014</v>
      </c>
      <c r="Q2112" s="2">
        <f t="shared" si="325"/>
        <v>9.1999999999999957</v>
      </c>
      <c r="R2112">
        <v>5</v>
      </c>
      <c r="S2112">
        <v>0</v>
      </c>
      <c r="T2112" s="2">
        <v>17.450000000000003</v>
      </c>
      <c r="U2112" s="3">
        <v>8.0269999999999992</v>
      </c>
      <c r="V2112" s="4">
        <f t="shared" si="329"/>
        <v>9.1999999999999975</v>
      </c>
      <c r="W2112" s="2">
        <f t="shared" si="326"/>
        <v>87.250000000000014</v>
      </c>
    </row>
    <row r="2113" spans="1:23" x14ac:dyDescent="0.25">
      <c r="A2113">
        <f t="shared" si="327"/>
        <v>2015</v>
      </c>
      <c r="B2113" s="1">
        <v>42308</v>
      </c>
      <c r="C2113" s="1">
        <v>42308</v>
      </c>
      <c r="D2113" s="1" t="str">
        <f t="shared" si="320"/>
        <v>Oct</v>
      </c>
      <c r="E2113" t="s">
        <v>528</v>
      </c>
      <c r="F2113" t="s">
        <v>253</v>
      </c>
      <c r="G2113" t="s">
        <v>25</v>
      </c>
      <c r="H2113" t="s">
        <v>34</v>
      </c>
      <c r="I2113" t="s">
        <v>105</v>
      </c>
      <c r="J2113" t="s">
        <v>28</v>
      </c>
      <c r="K2113" t="s">
        <v>31</v>
      </c>
      <c r="L2113" s="2">
        <f t="shared" si="321"/>
        <v>318.08700000000005</v>
      </c>
      <c r="M2113" s="2">
        <f t="shared" si="322"/>
        <v>322.93600000000004</v>
      </c>
      <c r="N2113" s="2">
        <f t="shared" si="328"/>
        <v>4.8489999999999895</v>
      </c>
      <c r="O2113" s="2">
        <f t="shared" si="323"/>
        <v>19.395999999999958</v>
      </c>
      <c r="P2113" s="2">
        <f t="shared" si="324"/>
        <v>1291.7440000000001</v>
      </c>
      <c r="Q2113" s="2">
        <f t="shared" si="325"/>
        <v>1.5015359080436956</v>
      </c>
      <c r="R2113">
        <v>4</v>
      </c>
      <c r="S2113">
        <v>0.2</v>
      </c>
      <c r="T2113" s="2">
        <v>323.13600000000002</v>
      </c>
      <c r="U2113" s="3">
        <v>20.196000000000012</v>
      </c>
      <c r="V2113" s="4">
        <f t="shared" si="329"/>
        <v>1.5625000000000007</v>
      </c>
      <c r="W2113" s="2">
        <f t="shared" si="326"/>
        <v>1292.5440000000001</v>
      </c>
    </row>
    <row r="2114" spans="1:23" x14ac:dyDescent="0.25">
      <c r="A2114">
        <f t="shared" si="327"/>
        <v>2015</v>
      </c>
      <c r="B2114" s="1">
        <v>42308</v>
      </c>
      <c r="C2114" s="1">
        <v>42308</v>
      </c>
      <c r="D2114" s="1" t="str">
        <f t="shared" ref="D2114:D2177" si="330">TEXT((B2114),"MMM")</f>
        <v>Oct</v>
      </c>
      <c r="E2114" t="s">
        <v>528</v>
      </c>
      <c r="F2114" t="s">
        <v>253</v>
      </c>
      <c r="G2114" t="s">
        <v>25</v>
      </c>
      <c r="H2114" t="s">
        <v>34</v>
      </c>
      <c r="I2114" t="s">
        <v>873</v>
      </c>
      <c r="J2114" t="s">
        <v>36</v>
      </c>
      <c r="K2114" t="s">
        <v>247</v>
      </c>
      <c r="L2114" s="2">
        <f t="shared" ref="L2114:L2177" si="331">T2114 - (U2114 / R2114)</f>
        <v>27.027000000000001</v>
      </c>
      <c r="M2114" s="2">
        <f t="shared" ref="M2114:M2177" si="332">(T2114/1-S2114)</f>
        <v>29.700000000000003</v>
      </c>
      <c r="N2114" s="2">
        <f t="shared" si="328"/>
        <v>2.6730000000000018</v>
      </c>
      <c r="O2114" s="2">
        <f t="shared" ref="O2114:O2177" si="333">N2114*R2114</f>
        <v>8.0190000000000055</v>
      </c>
      <c r="P2114" s="2">
        <f t="shared" ref="P2114:P2177" si="334">(M2114*R2114)</f>
        <v>89.100000000000009</v>
      </c>
      <c r="Q2114" s="2">
        <f t="shared" ref="Q2114:Q2177" si="335">(O2114/(M2114*R2114))*100</f>
        <v>9.0000000000000053</v>
      </c>
      <c r="R2114">
        <v>3</v>
      </c>
      <c r="S2114">
        <v>0</v>
      </c>
      <c r="T2114" s="2">
        <v>29.700000000000003</v>
      </c>
      <c r="U2114" s="3">
        <v>8.0190000000000001</v>
      </c>
      <c r="V2114" s="4">
        <f t="shared" si="329"/>
        <v>9</v>
      </c>
      <c r="W2114" s="2">
        <f t="shared" ref="W2114:W2177" si="336">R2114*T2114</f>
        <v>89.100000000000009</v>
      </c>
    </row>
    <row r="2115" spans="1:23" x14ac:dyDescent="0.25">
      <c r="A2115">
        <f t="shared" ref="A2115:A2178" si="337">YEAR(B2115)</f>
        <v>2015</v>
      </c>
      <c r="B2115" s="1">
        <v>42308</v>
      </c>
      <c r="C2115" s="1">
        <v>42308</v>
      </c>
      <c r="D2115" s="1" t="str">
        <f t="shared" si="330"/>
        <v>Oct</v>
      </c>
      <c r="E2115" t="s">
        <v>528</v>
      </c>
      <c r="F2115" t="s">
        <v>253</v>
      </c>
      <c r="G2115" t="s">
        <v>25</v>
      </c>
      <c r="H2115" t="s">
        <v>34</v>
      </c>
      <c r="I2115" t="s">
        <v>1873</v>
      </c>
      <c r="J2115" t="s">
        <v>50</v>
      </c>
      <c r="K2115" t="s">
        <v>51</v>
      </c>
      <c r="L2115" s="2">
        <f t="shared" si="331"/>
        <v>1259.3945000000001</v>
      </c>
      <c r="M2115" s="2">
        <f t="shared" si="332"/>
        <v>1295.6400000000001</v>
      </c>
      <c r="N2115" s="2">
        <f t="shared" ref="N2115:N2178" si="338">(M2115-L2115)</f>
        <v>36.245499999999993</v>
      </c>
      <c r="O2115" s="2">
        <f t="shared" si="333"/>
        <v>144.98199999999997</v>
      </c>
      <c r="P2115" s="2">
        <f t="shared" si="334"/>
        <v>5182.5600000000004</v>
      </c>
      <c r="Q2115" s="2">
        <f t="shared" si="335"/>
        <v>2.7974977617239349</v>
      </c>
      <c r="R2115">
        <v>4</v>
      </c>
      <c r="S2115">
        <v>0.2</v>
      </c>
      <c r="T2115" s="2">
        <v>1295.8400000000001</v>
      </c>
      <c r="U2115" s="3">
        <v>145.78199999999993</v>
      </c>
      <c r="V2115" s="4">
        <f t="shared" ref="V2115:V2178" si="339">(U2115/W2115)*100</f>
        <v>2.8124999999999982</v>
      </c>
      <c r="W2115" s="2">
        <f t="shared" si="336"/>
        <v>5183.3600000000006</v>
      </c>
    </row>
    <row r="2116" spans="1:23" x14ac:dyDescent="0.25">
      <c r="A2116">
        <f t="shared" si="337"/>
        <v>2015</v>
      </c>
      <c r="B2116" s="1">
        <v>42308</v>
      </c>
      <c r="C2116" s="1">
        <v>42308</v>
      </c>
      <c r="D2116" s="1" t="str">
        <f t="shared" si="330"/>
        <v>Oct</v>
      </c>
      <c r="E2116" t="s">
        <v>528</v>
      </c>
      <c r="F2116" t="s">
        <v>253</v>
      </c>
      <c r="G2116" t="s">
        <v>25</v>
      </c>
      <c r="H2116" t="s">
        <v>34</v>
      </c>
      <c r="I2116" t="s">
        <v>1874</v>
      </c>
      <c r="J2116" t="s">
        <v>36</v>
      </c>
      <c r="K2116" t="s">
        <v>43</v>
      </c>
      <c r="L2116" s="2">
        <f t="shared" si="331"/>
        <v>40.516600000000004</v>
      </c>
      <c r="M2116" s="2">
        <f t="shared" si="332"/>
        <v>46.84</v>
      </c>
      <c r="N2116" s="2">
        <f t="shared" si="338"/>
        <v>6.3233999999999995</v>
      </c>
      <c r="O2116" s="2">
        <f t="shared" si="333"/>
        <v>12.646799999999999</v>
      </c>
      <c r="P2116" s="2">
        <f t="shared" si="334"/>
        <v>93.68</v>
      </c>
      <c r="Q2116" s="2">
        <f t="shared" si="335"/>
        <v>13.499999999999998</v>
      </c>
      <c r="R2116">
        <v>2</v>
      </c>
      <c r="S2116">
        <v>0</v>
      </c>
      <c r="T2116" s="2">
        <v>46.84</v>
      </c>
      <c r="U2116" s="3">
        <v>12.646799999999999</v>
      </c>
      <c r="V2116" s="4">
        <f t="shared" si="339"/>
        <v>13.499999999999998</v>
      </c>
      <c r="W2116" s="2">
        <f t="shared" si="336"/>
        <v>93.68</v>
      </c>
    </row>
    <row r="2117" spans="1:23" x14ac:dyDescent="0.25">
      <c r="A2117">
        <f t="shared" si="337"/>
        <v>2015</v>
      </c>
      <c r="B2117" s="1">
        <v>42308</v>
      </c>
      <c r="C2117" s="1">
        <v>42308</v>
      </c>
      <c r="D2117" s="1" t="str">
        <f t="shared" si="330"/>
        <v>Oct</v>
      </c>
      <c r="E2117" t="s">
        <v>528</v>
      </c>
      <c r="F2117" t="s">
        <v>253</v>
      </c>
      <c r="G2117" t="s">
        <v>25</v>
      </c>
      <c r="H2117" t="s">
        <v>34</v>
      </c>
      <c r="I2117" t="s">
        <v>1875</v>
      </c>
      <c r="J2117" t="s">
        <v>28</v>
      </c>
      <c r="K2117" t="s">
        <v>29</v>
      </c>
      <c r="L2117" s="2">
        <f t="shared" si="331"/>
        <v>405.79380000000003</v>
      </c>
      <c r="M2117" s="2">
        <f t="shared" si="332"/>
        <v>425.68300000000005</v>
      </c>
      <c r="N2117" s="2">
        <f t="shared" si="338"/>
        <v>19.889200000000017</v>
      </c>
      <c r="O2117" s="2">
        <f t="shared" si="333"/>
        <v>19.889200000000017</v>
      </c>
      <c r="P2117" s="2">
        <f t="shared" si="334"/>
        <v>425.68300000000005</v>
      </c>
      <c r="Q2117" s="2">
        <f t="shared" si="335"/>
        <v>4.6723030987847798</v>
      </c>
      <c r="R2117">
        <v>1</v>
      </c>
      <c r="S2117">
        <v>0.15</v>
      </c>
      <c r="T2117" s="2">
        <v>425.83300000000003</v>
      </c>
      <c r="U2117" s="3">
        <v>20.03919999999998</v>
      </c>
      <c r="V2117" s="4">
        <f t="shared" si="339"/>
        <v>4.7058823529411713</v>
      </c>
      <c r="W2117" s="2">
        <f t="shared" si="336"/>
        <v>425.83300000000003</v>
      </c>
    </row>
    <row r="2118" spans="1:23" x14ac:dyDescent="0.25">
      <c r="A2118">
        <f t="shared" si="337"/>
        <v>2015</v>
      </c>
      <c r="B2118" s="1">
        <v>42289</v>
      </c>
      <c r="C2118" s="1">
        <v>42294</v>
      </c>
      <c r="D2118" s="1" t="str">
        <f t="shared" si="330"/>
        <v>Oct</v>
      </c>
      <c r="E2118" t="s">
        <v>23</v>
      </c>
      <c r="F2118" t="s">
        <v>1124</v>
      </c>
      <c r="G2118" t="s">
        <v>25</v>
      </c>
      <c r="H2118" t="s">
        <v>80</v>
      </c>
      <c r="I2118" t="s">
        <v>1689</v>
      </c>
      <c r="J2118" t="s">
        <v>28</v>
      </c>
      <c r="K2118" t="s">
        <v>41</v>
      </c>
      <c r="L2118" s="2">
        <f t="shared" si="331"/>
        <v>223.648</v>
      </c>
      <c r="M2118" s="2">
        <f t="shared" si="332"/>
        <v>209.26999999999998</v>
      </c>
      <c r="N2118" s="2">
        <f t="shared" si="338"/>
        <v>-14.378000000000014</v>
      </c>
      <c r="O2118" s="2">
        <f t="shared" si="333"/>
        <v>-14.378000000000014</v>
      </c>
      <c r="P2118" s="2">
        <f t="shared" si="334"/>
        <v>209.26999999999998</v>
      </c>
      <c r="Q2118" s="2">
        <f t="shared" si="335"/>
        <v>-6.8705500071677807</v>
      </c>
      <c r="R2118">
        <v>1</v>
      </c>
      <c r="S2118">
        <v>0.4</v>
      </c>
      <c r="T2118" s="2">
        <v>209.67</v>
      </c>
      <c r="U2118" s="3">
        <v>-13.978000000000009</v>
      </c>
      <c r="V2118" s="4">
        <f t="shared" si="339"/>
        <v>-6.6666666666666705</v>
      </c>
      <c r="W2118" s="2">
        <f t="shared" si="336"/>
        <v>209.67</v>
      </c>
    </row>
    <row r="2119" spans="1:23" x14ac:dyDescent="0.25">
      <c r="A2119">
        <f t="shared" si="337"/>
        <v>2016</v>
      </c>
      <c r="B2119" s="1">
        <v>42632</v>
      </c>
      <c r="C2119" s="1">
        <v>42636</v>
      </c>
      <c r="D2119" s="1" t="str">
        <f t="shared" si="330"/>
        <v>Sep</v>
      </c>
      <c r="E2119" t="s">
        <v>38</v>
      </c>
      <c r="F2119" t="s">
        <v>1876</v>
      </c>
      <c r="G2119" t="s">
        <v>25</v>
      </c>
      <c r="H2119" t="s">
        <v>34</v>
      </c>
      <c r="I2119" t="s">
        <v>627</v>
      </c>
      <c r="J2119" t="s">
        <v>36</v>
      </c>
      <c r="K2119" t="s">
        <v>60</v>
      </c>
      <c r="L2119" s="2">
        <f t="shared" si="331"/>
        <v>149.37360000000001</v>
      </c>
      <c r="M2119" s="2">
        <f t="shared" si="332"/>
        <v>159.88</v>
      </c>
      <c r="N2119" s="2">
        <f t="shared" si="338"/>
        <v>10.506399999999985</v>
      </c>
      <c r="O2119" s="2">
        <f t="shared" si="333"/>
        <v>73.544799999999896</v>
      </c>
      <c r="P2119" s="2">
        <f t="shared" si="334"/>
        <v>1119.1599999999999</v>
      </c>
      <c r="Q2119" s="2">
        <f t="shared" si="335"/>
        <v>6.5714285714285632</v>
      </c>
      <c r="R2119">
        <v>7</v>
      </c>
      <c r="S2119">
        <v>0</v>
      </c>
      <c r="T2119" s="2">
        <v>159.88</v>
      </c>
      <c r="U2119" s="3">
        <v>73.544799999999995</v>
      </c>
      <c r="V2119" s="4">
        <f t="shared" si="339"/>
        <v>6.571428571428573</v>
      </c>
      <c r="W2119" s="2">
        <f t="shared" si="336"/>
        <v>1119.1599999999999</v>
      </c>
    </row>
    <row r="2120" spans="1:23" x14ac:dyDescent="0.25">
      <c r="A2120">
        <f t="shared" si="337"/>
        <v>2017</v>
      </c>
      <c r="B2120" s="1">
        <v>42838</v>
      </c>
      <c r="C2120" s="1">
        <v>42840</v>
      </c>
      <c r="D2120" s="1" t="str">
        <f t="shared" si="330"/>
        <v>Apr</v>
      </c>
      <c r="E2120" t="s">
        <v>98</v>
      </c>
      <c r="F2120" t="s">
        <v>1112</v>
      </c>
      <c r="G2120" t="s">
        <v>33</v>
      </c>
      <c r="H2120" t="s">
        <v>34</v>
      </c>
      <c r="I2120" t="s">
        <v>377</v>
      </c>
      <c r="J2120" t="s">
        <v>36</v>
      </c>
      <c r="K2120" t="s">
        <v>60</v>
      </c>
      <c r="L2120" s="2">
        <f t="shared" si="331"/>
        <v>2.9040000000000004</v>
      </c>
      <c r="M2120" s="2">
        <f t="shared" si="332"/>
        <v>5.28</v>
      </c>
      <c r="N2120" s="2">
        <f t="shared" si="338"/>
        <v>2.3759999999999999</v>
      </c>
      <c r="O2120" s="2">
        <f t="shared" si="333"/>
        <v>2.3759999999999999</v>
      </c>
      <c r="P2120" s="2">
        <f t="shared" si="334"/>
        <v>5.28</v>
      </c>
      <c r="Q2120" s="2">
        <f t="shared" si="335"/>
        <v>44.999999999999993</v>
      </c>
      <c r="R2120">
        <v>1</v>
      </c>
      <c r="S2120">
        <v>0</v>
      </c>
      <c r="T2120" s="2">
        <v>5.28</v>
      </c>
      <c r="U2120" s="3">
        <v>2.3759999999999999</v>
      </c>
      <c r="V2120" s="4">
        <f t="shared" si="339"/>
        <v>44.999999999999993</v>
      </c>
      <c r="W2120" s="2">
        <f t="shared" si="336"/>
        <v>5.28</v>
      </c>
    </row>
    <row r="2121" spans="1:23" x14ac:dyDescent="0.25">
      <c r="A2121">
        <f t="shared" si="337"/>
        <v>2017</v>
      </c>
      <c r="B2121" s="1">
        <v>42838</v>
      </c>
      <c r="C2121" s="1">
        <v>42840</v>
      </c>
      <c r="D2121" s="1" t="str">
        <f t="shared" si="330"/>
        <v>Apr</v>
      </c>
      <c r="E2121" t="s">
        <v>98</v>
      </c>
      <c r="F2121" t="s">
        <v>1112</v>
      </c>
      <c r="G2121" t="s">
        <v>33</v>
      </c>
      <c r="H2121" t="s">
        <v>34</v>
      </c>
      <c r="I2121" t="s">
        <v>1796</v>
      </c>
      <c r="J2121" t="s">
        <v>36</v>
      </c>
      <c r="K2121" t="s">
        <v>53</v>
      </c>
      <c r="L2121" s="2">
        <f t="shared" si="331"/>
        <v>835.44539999999995</v>
      </c>
      <c r="M2121" s="2">
        <f t="shared" si="332"/>
        <v>895.71999999999991</v>
      </c>
      <c r="N2121" s="2">
        <f t="shared" si="338"/>
        <v>60.274599999999964</v>
      </c>
      <c r="O2121" s="2">
        <f t="shared" si="333"/>
        <v>301.37299999999982</v>
      </c>
      <c r="P2121" s="2">
        <f t="shared" si="334"/>
        <v>4478.5999999999995</v>
      </c>
      <c r="Q2121" s="2">
        <f t="shared" si="335"/>
        <v>6.7291787612200213</v>
      </c>
      <c r="R2121">
        <v>5</v>
      </c>
      <c r="S2121">
        <v>0.2</v>
      </c>
      <c r="T2121" s="2">
        <v>895.92</v>
      </c>
      <c r="U2121" s="3">
        <v>302.37299999999993</v>
      </c>
      <c r="V2121" s="4">
        <f t="shared" si="339"/>
        <v>6.7499999999999991</v>
      </c>
      <c r="W2121" s="2">
        <f t="shared" si="336"/>
        <v>4479.5999999999995</v>
      </c>
    </row>
    <row r="2122" spans="1:23" x14ac:dyDescent="0.25">
      <c r="A2122">
        <f t="shared" si="337"/>
        <v>2017</v>
      </c>
      <c r="B2122" s="1">
        <v>42742</v>
      </c>
      <c r="C2122" s="1">
        <v>42748</v>
      </c>
      <c r="D2122" s="1" t="str">
        <f t="shared" si="330"/>
        <v>Jan</v>
      </c>
      <c r="E2122" t="s">
        <v>38</v>
      </c>
      <c r="F2122" t="s">
        <v>1515</v>
      </c>
      <c r="G2122" t="s">
        <v>25</v>
      </c>
      <c r="H2122" t="s">
        <v>26</v>
      </c>
      <c r="I2122" t="s">
        <v>1152</v>
      </c>
      <c r="J2122" t="s">
        <v>36</v>
      </c>
      <c r="K2122" t="s">
        <v>53</v>
      </c>
      <c r="L2122" s="2">
        <f t="shared" si="331"/>
        <v>3.4632000000000009</v>
      </c>
      <c r="M2122" s="2">
        <f t="shared" si="332"/>
        <v>2.1080000000000005</v>
      </c>
      <c r="N2122" s="2">
        <f t="shared" si="338"/>
        <v>-1.3552000000000004</v>
      </c>
      <c r="O2122" s="2">
        <f t="shared" si="333"/>
        <v>-4.0656000000000017</v>
      </c>
      <c r="P2122" s="2">
        <f t="shared" si="334"/>
        <v>6.3240000000000016</v>
      </c>
      <c r="Q2122" s="2">
        <f t="shared" si="335"/>
        <v>-64.288425047438338</v>
      </c>
      <c r="R2122">
        <v>3</v>
      </c>
      <c r="S2122">
        <v>0.7</v>
      </c>
      <c r="T2122" s="2">
        <v>2.8080000000000007</v>
      </c>
      <c r="U2122" s="3">
        <v>-1.9656000000000002</v>
      </c>
      <c r="V2122" s="4">
        <f t="shared" si="339"/>
        <v>-23.333333333333329</v>
      </c>
      <c r="W2122" s="2">
        <f t="shared" si="336"/>
        <v>8.424000000000003</v>
      </c>
    </row>
    <row r="2123" spans="1:23" x14ac:dyDescent="0.25">
      <c r="A2123">
        <f t="shared" si="337"/>
        <v>2017</v>
      </c>
      <c r="B2123" s="1">
        <v>43048</v>
      </c>
      <c r="C2123" s="1">
        <v>43050</v>
      </c>
      <c r="D2123" s="1" t="str">
        <f t="shared" si="330"/>
        <v>Nov</v>
      </c>
      <c r="E2123" t="s">
        <v>98</v>
      </c>
      <c r="F2123" t="s">
        <v>296</v>
      </c>
      <c r="G2123" t="s">
        <v>33</v>
      </c>
      <c r="H2123" t="s">
        <v>34</v>
      </c>
      <c r="I2123" t="s">
        <v>125</v>
      </c>
      <c r="J2123" t="s">
        <v>28</v>
      </c>
      <c r="K2123" t="s">
        <v>31</v>
      </c>
      <c r="L2123" s="2">
        <f t="shared" si="331"/>
        <v>216.8759</v>
      </c>
      <c r="M2123" s="2">
        <f t="shared" si="332"/>
        <v>215.77600000000001</v>
      </c>
      <c r="N2123" s="2">
        <f t="shared" si="338"/>
        <v>-1.099899999999991</v>
      </c>
      <c r="O2123" s="2">
        <f t="shared" si="333"/>
        <v>-3.299699999999973</v>
      </c>
      <c r="P2123" s="2">
        <f t="shared" si="334"/>
        <v>647.32799999999997</v>
      </c>
      <c r="Q2123" s="2">
        <f t="shared" si="335"/>
        <v>-0.50974158386474455</v>
      </c>
      <c r="R2123">
        <v>3</v>
      </c>
      <c r="S2123">
        <v>0.2</v>
      </c>
      <c r="T2123" s="2">
        <v>215.976</v>
      </c>
      <c r="U2123" s="3">
        <v>-2.6997000000000355</v>
      </c>
      <c r="V2123" s="4">
        <f t="shared" si="339"/>
        <v>-0.41666666666667213</v>
      </c>
      <c r="W2123" s="2">
        <f t="shared" si="336"/>
        <v>647.928</v>
      </c>
    </row>
    <row r="2124" spans="1:23" x14ac:dyDescent="0.25">
      <c r="A2124">
        <f t="shared" si="337"/>
        <v>2017</v>
      </c>
      <c r="B2124" s="1">
        <v>43000</v>
      </c>
      <c r="C2124" s="1">
        <v>43002</v>
      </c>
      <c r="D2124" s="1" t="str">
        <f t="shared" si="330"/>
        <v>Sep</v>
      </c>
      <c r="E2124" t="s">
        <v>23</v>
      </c>
      <c r="F2124" t="s">
        <v>1242</v>
      </c>
      <c r="G2124" t="s">
        <v>64</v>
      </c>
      <c r="H2124" t="s">
        <v>65</v>
      </c>
      <c r="I2124" t="s">
        <v>589</v>
      </c>
      <c r="J2124" t="s">
        <v>28</v>
      </c>
      <c r="K2124" t="s">
        <v>29</v>
      </c>
      <c r="L2124" s="2">
        <f t="shared" si="331"/>
        <v>221.39340000000001</v>
      </c>
      <c r="M2124" s="2">
        <f t="shared" si="332"/>
        <v>241.96</v>
      </c>
      <c r="N2124" s="2">
        <f t="shared" si="338"/>
        <v>20.566599999999994</v>
      </c>
      <c r="O2124" s="2">
        <f t="shared" si="333"/>
        <v>41.133199999999988</v>
      </c>
      <c r="P2124" s="2">
        <f t="shared" si="334"/>
        <v>483.92</v>
      </c>
      <c r="Q2124" s="2">
        <f t="shared" si="335"/>
        <v>8.4999999999999982</v>
      </c>
      <c r="R2124">
        <v>2</v>
      </c>
      <c r="S2124">
        <v>0</v>
      </c>
      <c r="T2124" s="2">
        <v>241.96</v>
      </c>
      <c r="U2124" s="3">
        <v>41.133199999999988</v>
      </c>
      <c r="V2124" s="4">
        <f t="shared" si="339"/>
        <v>8.4999999999999982</v>
      </c>
      <c r="W2124" s="2">
        <f t="shared" si="336"/>
        <v>483.92</v>
      </c>
    </row>
    <row r="2125" spans="1:23" x14ac:dyDescent="0.25">
      <c r="A2125">
        <f t="shared" si="337"/>
        <v>2017</v>
      </c>
      <c r="B2125" s="1">
        <v>43000</v>
      </c>
      <c r="C2125" s="1">
        <v>43002</v>
      </c>
      <c r="D2125" s="1" t="str">
        <f t="shared" si="330"/>
        <v>Sep</v>
      </c>
      <c r="E2125" t="s">
        <v>23</v>
      </c>
      <c r="F2125" t="s">
        <v>1242</v>
      </c>
      <c r="G2125" t="s">
        <v>64</v>
      </c>
      <c r="H2125" t="s">
        <v>65</v>
      </c>
      <c r="I2125" t="s">
        <v>174</v>
      </c>
      <c r="J2125" t="s">
        <v>36</v>
      </c>
      <c r="K2125" t="s">
        <v>37</v>
      </c>
      <c r="L2125" s="2">
        <f t="shared" si="331"/>
        <v>26.241599999999998</v>
      </c>
      <c r="M2125" s="2">
        <f t="shared" si="332"/>
        <v>27.72</v>
      </c>
      <c r="N2125" s="2">
        <f t="shared" si="338"/>
        <v>1.4784000000000006</v>
      </c>
      <c r="O2125" s="2">
        <f t="shared" si="333"/>
        <v>13.305600000000005</v>
      </c>
      <c r="P2125" s="2">
        <f t="shared" si="334"/>
        <v>249.48</v>
      </c>
      <c r="Q2125" s="2">
        <f t="shared" si="335"/>
        <v>5.3333333333333357</v>
      </c>
      <c r="R2125">
        <v>9</v>
      </c>
      <c r="S2125">
        <v>0</v>
      </c>
      <c r="T2125" s="2">
        <v>27.72</v>
      </c>
      <c r="U2125" s="3">
        <v>13.3056</v>
      </c>
      <c r="V2125" s="4">
        <f t="shared" si="339"/>
        <v>5.3333333333333339</v>
      </c>
      <c r="W2125" s="2">
        <f t="shared" si="336"/>
        <v>249.48</v>
      </c>
    </row>
    <row r="2126" spans="1:23" x14ac:dyDescent="0.25">
      <c r="A2126">
        <f t="shared" si="337"/>
        <v>2017</v>
      </c>
      <c r="B2126" s="1">
        <v>43070</v>
      </c>
      <c r="C2126" s="1">
        <v>43074</v>
      </c>
      <c r="D2126" s="1" t="str">
        <f t="shared" si="330"/>
        <v>Dec</v>
      </c>
      <c r="E2126" t="s">
        <v>38</v>
      </c>
      <c r="F2126" t="s">
        <v>1242</v>
      </c>
      <c r="G2126" t="s">
        <v>64</v>
      </c>
      <c r="H2126" t="s">
        <v>80</v>
      </c>
      <c r="I2126" t="s">
        <v>1877</v>
      </c>
      <c r="J2126" t="s">
        <v>36</v>
      </c>
      <c r="K2126" t="s">
        <v>92</v>
      </c>
      <c r="L2126" s="2">
        <f t="shared" si="331"/>
        <v>97.614100000000022</v>
      </c>
      <c r="M2126" s="2">
        <f t="shared" si="332"/>
        <v>104.48000000000002</v>
      </c>
      <c r="N2126" s="2">
        <f t="shared" si="338"/>
        <v>6.8658999999999963</v>
      </c>
      <c r="O2126" s="2">
        <f t="shared" si="333"/>
        <v>34.329499999999982</v>
      </c>
      <c r="P2126" s="2">
        <f t="shared" si="334"/>
        <v>522.40000000000009</v>
      </c>
      <c r="Q2126" s="2">
        <f t="shared" si="335"/>
        <v>6.5714969372128591</v>
      </c>
      <c r="R2126">
        <v>5</v>
      </c>
      <c r="S2126">
        <v>0.2</v>
      </c>
      <c r="T2126" s="2">
        <v>104.68000000000002</v>
      </c>
      <c r="U2126" s="3">
        <v>35.329499999999996</v>
      </c>
      <c r="V2126" s="4">
        <f t="shared" si="339"/>
        <v>6.7499999999999973</v>
      </c>
      <c r="W2126" s="2">
        <f t="shared" si="336"/>
        <v>523.40000000000009</v>
      </c>
    </row>
    <row r="2127" spans="1:23" x14ac:dyDescent="0.25">
      <c r="A2127">
        <f t="shared" si="337"/>
        <v>2017</v>
      </c>
      <c r="B2127" s="1">
        <v>43070</v>
      </c>
      <c r="C2127" s="1">
        <v>43074</v>
      </c>
      <c r="D2127" s="1" t="str">
        <f t="shared" si="330"/>
        <v>Dec</v>
      </c>
      <c r="E2127" t="s">
        <v>38</v>
      </c>
      <c r="F2127" t="s">
        <v>1242</v>
      </c>
      <c r="G2127" t="s">
        <v>64</v>
      </c>
      <c r="H2127" t="s">
        <v>80</v>
      </c>
      <c r="I2127" t="s">
        <v>1878</v>
      </c>
      <c r="J2127" t="s">
        <v>50</v>
      </c>
      <c r="K2127" t="s">
        <v>51</v>
      </c>
      <c r="L2127" s="2">
        <f t="shared" si="331"/>
        <v>61.608899999999998</v>
      </c>
      <c r="M2127" s="2">
        <f t="shared" si="332"/>
        <v>62.558</v>
      </c>
      <c r="N2127" s="2">
        <f t="shared" si="338"/>
        <v>0.94910000000000139</v>
      </c>
      <c r="O2127" s="2">
        <f t="shared" si="333"/>
        <v>6.6437000000000097</v>
      </c>
      <c r="P2127" s="2">
        <f t="shared" si="334"/>
        <v>437.90600000000001</v>
      </c>
      <c r="Q2127" s="2">
        <f t="shared" si="335"/>
        <v>1.5171520828671015</v>
      </c>
      <c r="R2127">
        <v>7</v>
      </c>
      <c r="S2127">
        <v>0.4</v>
      </c>
      <c r="T2127" s="2">
        <v>62.957999999999998</v>
      </c>
      <c r="U2127" s="3">
        <v>9.4436999999999998</v>
      </c>
      <c r="V2127" s="4">
        <f t="shared" si="339"/>
        <v>2.1428571428571428</v>
      </c>
      <c r="W2127" s="2">
        <f t="shared" si="336"/>
        <v>440.70600000000002</v>
      </c>
    </row>
    <row r="2128" spans="1:23" x14ac:dyDescent="0.25">
      <c r="A2128">
        <f t="shared" si="337"/>
        <v>2014</v>
      </c>
      <c r="B2128" s="1">
        <v>41813</v>
      </c>
      <c r="C2128" s="1">
        <v>41818</v>
      </c>
      <c r="D2128" s="1" t="str">
        <f t="shared" si="330"/>
        <v>Jun</v>
      </c>
      <c r="E2128" t="s">
        <v>38</v>
      </c>
      <c r="F2128" t="s">
        <v>1879</v>
      </c>
      <c r="G2128" t="s">
        <v>25</v>
      </c>
      <c r="H2128" t="s">
        <v>80</v>
      </c>
      <c r="I2128" t="s">
        <v>577</v>
      </c>
      <c r="J2128" t="s">
        <v>50</v>
      </c>
      <c r="K2128" t="s">
        <v>86</v>
      </c>
      <c r="L2128" s="2">
        <f t="shared" si="331"/>
        <v>86.016100000000009</v>
      </c>
      <c r="M2128" s="2">
        <f t="shared" si="332"/>
        <v>86.176000000000002</v>
      </c>
      <c r="N2128" s="2">
        <f t="shared" si="338"/>
        <v>0.15989999999999327</v>
      </c>
      <c r="O2128" s="2">
        <f t="shared" si="333"/>
        <v>0.47969999999997981</v>
      </c>
      <c r="P2128" s="2">
        <f t="shared" si="334"/>
        <v>258.52800000000002</v>
      </c>
      <c r="Q2128" s="2">
        <f t="shared" si="335"/>
        <v>0.185550501299658</v>
      </c>
      <c r="R2128">
        <v>3</v>
      </c>
      <c r="S2128">
        <v>0.2</v>
      </c>
      <c r="T2128" s="2">
        <v>86.376000000000005</v>
      </c>
      <c r="U2128" s="3">
        <v>1.079699999999999</v>
      </c>
      <c r="V2128" s="4">
        <f t="shared" si="339"/>
        <v>0.41666666666666624</v>
      </c>
      <c r="W2128" s="2">
        <f t="shared" si="336"/>
        <v>259.12800000000004</v>
      </c>
    </row>
    <row r="2129" spans="1:23" x14ac:dyDescent="0.25">
      <c r="A2129">
        <f t="shared" si="337"/>
        <v>2015</v>
      </c>
      <c r="B2129" s="1">
        <v>42281</v>
      </c>
      <c r="C2129" s="1">
        <v>42286</v>
      </c>
      <c r="D2129" s="1" t="str">
        <f t="shared" si="330"/>
        <v>Oct</v>
      </c>
      <c r="E2129" t="s">
        <v>38</v>
      </c>
      <c r="F2129" t="s">
        <v>1473</v>
      </c>
      <c r="G2129" t="s">
        <v>64</v>
      </c>
      <c r="H2129" t="s">
        <v>80</v>
      </c>
      <c r="I2129" t="s">
        <v>1880</v>
      </c>
      <c r="J2129" t="s">
        <v>28</v>
      </c>
      <c r="K2129" t="s">
        <v>46</v>
      </c>
      <c r="L2129" s="2">
        <f t="shared" si="331"/>
        <v>62.779200000000003</v>
      </c>
      <c r="M2129" s="2">
        <f t="shared" si="332"/>
        <v>64.744</v>
      </c>
      <c r="N2129" s="2">
        <f t="shared" si="338"/>
        <v>1.9647999999999968</v>
      </c>
      <c r="O2129" s="2">
        <f t="shared" si="333"/>
        <v>5.8943999999999903</v>
      </c>
      <c r="P2129" s="2">
        <f t="shared" si="334"/>
        <v>194.232</v>
      </c>
      <c r="Q2129" s="2">
        <f t="shared" si="335"/>
        <v>3.0347213641418462</v>
      </c>
      <c r="R2129">
        <v>3</v>
      </c>
      <c r="S2129">
        <v>0.2</v>
      </c>
      <c r="T2129" s="2">
        <v>64.944000000000003</v>
      </c>
      <c r="U2129" s="3">
        <v>6.4943999999999953</v>
      </c>
      <c r="V2129" s="4">
        <f t="shared" si="339"/>
        <v>3.3333333333333313</v>
      </c>
      <c r="W2129" s="2">
        <f t="shared" si="336"/>
        <v>194.83199999999999</v>
      </c>
    </row>
    <row r="2130" spans="1:23" x14ac:dyDescent="0.25">
      <c r="A2130">
        <f t="shared" si="337"/>
        <v>2015</v>
      </c>
      <c r="B2130" s="1">
        <v>42281</v>
      </c>
      <c r="C2130" s="1">
        <v>42286</v>
      </c>
      <c r="D2130" s="1" t="str">
        <f t="shared" si="330"/>
        <v>Oct</v>
      </c>
      <c r="E2130" t="s">
        <v>38</v>
      </c>
      <c r="F2130" t="s">
        <v>1473</v>
      </c>
      <c r="G2130" t="s">
        <v>64</v>
      </c>
      <c r="H2130" t="s">
        <v>80</v>
      </c>
      <c r="I2130" t="s">
        <v>1529</v>
      </c>
      <c r="J2130" t="s">
        <v>36</v>
      </c>
      <c r="K2130" t="s">
        <v>60</v>
      </c>
      <c r="L2130" s="2">
        <f t="shared" si="331"/>
        <v>18.921600000000005</v>
      </c>
      <c r="M2130" s="2">
        <f t="shared" si="332"/>
        <v>20.536000000000005</v>
      </c>
      <c r="N2130" s="2">
        <f t="shared" si="338"/>
        <v>1.6143999999999998</v>
      </c>
      <c r="O2130" s="2">
        <f t="shared" si="333"/>
        <v>6.4575999999999993</v>
      </c>
      <c r="P2130" s="2">
        <f t="shared" si="334"/>
        <v>82.14400000000002</v>
      </c>
      <c r="Q2130" s="2">
        <f t="shared" si="335"/>
        <v>7.8613167121153076</v>
      </c>
      <c r="R2130">
        <v>4</v>
      </c>
      <c r="S2130">
        <v>0.2</v>
      </c>
      <c r="T2130" s="2">
        <v>20.736000000000004</v>
      </c>
      <c r="U2130" s="3">
        <v>7.2576000000000001</v>
      </c>
      <c r="V2130" s="4">
        <f t="shared" si="339"/>
        <v>8.7499999999999982</v>
      </c>
      <c r="W2130" s="2">
        <f t="shared" si="336"/>
        <v>82.944000000000017</v>
      </c>
    </row>
    <row r="2131" spans="1:23" x14ac:dyDescent="0.25">
      <c r="A2131">
        <f t="shared" si="337"/>
        <v>2014</v>
      </c>
      <c r="B2131" s="1">
        <v>41779</v>
      </c>
      <c r="C2131" s="1">
        <v>41781</v>
      </c>
      <c r="D2131" s="1" t="str">
        <f t="shared" si="330"/>
        <v>May</v>
      </c>
      <c r="E2131" t="s">
        <v>23</v>
      </c>
      <c r="F2131" t="s">
        <v>1881</v>
      </c>
      <c r="G2131" t="s">
        <v>33</v>
      </c>
      <c r="H2131" t="s">
        <v>80</v>
      </c>
      <c r="I2131" t="s">
        <v>1882</v>
      </c>
      <c r="J2131" t="s">
        <v>36</v>
      </c>
      <c r="K2131" t="s">
        <v>55</v>
      </c>
      <c r="L2131" s="2">
        <f t="shared" si="331"/>
        <v>30.950400000000002</v>
      </c>
      <c r="M2131" s="2">
        <f t="shared" si="332"/>
        <v>33.28</v>
      </c>
      <c r="N2131" s="2">
        <f t="shared" si="338"/>
        <v>2.3295999999999992</v>
      </c>
      <c r="O2131" s="2">
        <f t="shared" si="333"/>
        <v>9.3183999999999969</v>
      </c>
      <c r="P2131" s="2">
        <f t="shared" si="334"/>
        <v>133.12</v>
      </c>
      <c r="Q2131" s="2">
        <f t="shared" si="335"/>
        <v>6.9999999999999982</v>
      </c>
      <c r="R2131">
        <v>4</v>
      </c>
      <c r="S2131">
        <v>0</v>
      </c>
      <c r="T2131" s="2">
        <v>33.28</v>
      </c>
      <c r="U2131" s="3">
        <v>9.3184000000000005</v>
      </c>
      <c r="V2131" s="4">
        <f t="shared" si="339"/>
        <v>7.0000000000000009</v>
      </c>
      <c r="W2131" s="2">
        <f t="shared" si="336"/>
        <v>133.12</v>
      </c>
    </row>
    <row r="2132" spans="1:23" x14ac:dyDescent="0.25">
      <c r="A2132">
        <f t="shared" si="337"/>
        <v>2014</v>
      </c>
      <c r="B2132" s="1">
        <v>41779</v>
      </c>
      <c r="C2132" s="1">
        <v>41781</v>
      </c>
      <c r="D2132" s="1" t="str">
        <f t="shared" si="330"/>
        <v>May</v>
      </c>
      <c r="E2132" t="s">
        <v>23</v>
      </c>
      <c r="F2132" t="s">
        <v>1881</v>
      </c>
      <c r="G2132" t="s">
        <v>33</v>
      </c>
      <c r="H2132" t="s">
        <v>80</v>
      </c>
      <c r="I2132" t="s">
        <v>1883</v>
      </c>
      <c r="J2132" t="s">
        <v>36</v>
      </c>
      <c r="K2132" t="s">
        <v>48</v>
      </c>
      <c r="L2132" s="2">
        <f t="shared" si="331"/>
        <v>37.193200000000004</v>
      </c>
      <c r="M2132" s="2">
        <f t="shared" si="332"/>
        <v>38.520000000000003</v>
      </c>
      <c r="N2132" s="2">
        <f t="shared" si="338"/>
        <v>1.3267999999999986</v>
      </c>
      <c r="O2132" s="2">
        <f t="shared" si="333"/>
        <v>11.941199999999988</v>
      </c>
      <c r="P2132" s="2">
        <f t="shared" si="334"/>
        <v>346.68</v>
      </c>
      <c r="Q2132" s="2">
        <f t="shared" si="335"/>
        <v>3.4444444444444411</v>
      </c>
      <c r="R2132">
        <v>9</v>
      </c>
      <c r="S2132">
        <v>0</v>
      </c>
      <c r="T2132" s="2">
        <v>38.520000000000003</v>
      </c>
      <c r="U2132" s="3">
        <v>11.9412</v>
      </c>
      <c r="V2132" s="4">
        <f t="shared" si="339"/>
        <v>3.4444444444444446</v>
      </c>
      <c r="W2132" s="2">
        <f t="shared" si="336"/>
        <v>346.68</v>
      </c>
    </row>
    <row r="2133" spans="1:23" x14ac:dyDescent="0.25">
      <c r="A2133">
        <f t="shared" si="337"/>
        <v>2014</v>
      </c>
      <c r="B2133" s="1">
        <v>41779</v>
      </c>
      <c r="C2133" s="1">
        <v>41781</v>
      </c>
      <c r="D2133" s="1" t="str">
        <f t="shared" si="330"/>
        <v>May</v>
      </c>
      <c r="E2133" t="s">
        <v>23</v>
      </c>
      <c r="F2133" t="s">
        <v>1881</v>
      </c>
      <c r="G2133" t="s">
        <v>33</v>
      </c>
      <c r="H2133" t="s">
        <v>80</v>
      </c>
      <c r="I2133" t="s">
        <v>1356</v>
      </c>
      <c r="J2133" t="s">
        <v>28</v>
      </c>
      <c r="K2133" t="s">
        <v>46</v>
      </c>
      <c r="L2133" s="2">
        <f t="shared" si="331"/>
        <v>131.26860000000002</v>
      </c>
      <c r="M2133" s="2">
        <f t="shared" si="332"/>
        <v>139.86000000000001</v>
      </c>
      <c r="N2133" s="2">
        <f t="shared" si="338"/>
        <v>8.591399999999993</v>
      </c>
      <c r="O2133" s="2">
        <f t="shared" si="333"/>
        <v>60.139799999999951</v>
      </c>
      <c r="P2133" s="2">
        <f t="shared" si="334"/>
        <v>979.0200000000001</v>
      </c>
      <c r="Q2133" s="2">
        <f t="shared" si="335"/>
        <v>6.142857142857137</v>
      </c>
      <c r="R2133">
        <v>7</v>
      </c>
      <c r="S2133">
        <v>0</v>
      </c>
      <c r="T2133" s="2">
        <v>139.86000000000001</v>
      </c>
      <c r="U2133" s="3">
        <v>60.139800000000015</v>
      </c>
      <c r="V2133" s="4">
        <f t="shared" si="339"/>
        <v>6.1428571428571432</v>
      </c>
      <c r="W2133" s="2">
        <f t="shared" si="336"/>
        <v>979.0200000000001</v>
      </c>
    </row>
    <row r="2134" spans="1:23" x14ac:dyDescent="0.25">
      <c r="A2134">
        <f t="shared" si="337"/>
        <v>2015</v>
      </c>
      <c r="B2134" s="1">
        <v>42328</v>
      </c>
      <c r="C2134" s="1">
        <v>42334</v>
      </c>
      <c r="D2134" s="1" t="str">
        <f t="shared" si="330"/>
        <v>Nov</v>
      </c>
      <c r="E2134" t="s">
        <v>38</v>
      </c>
      <c r="F2134" t="s">
        <v>979</v>
      </c>
      <c r="G2134" t="s">
        <v>25</v>
      </c>
      <c r="H2134" t="s">
        <v>80</v>
      </c>
      <c r="I2134" t="s">
        <v>1884</v>
      </c>
      <c r="J2134" t="s">
        <v>36</v>
      </c>
      <c r="K2134" t="s">
        <v>60</v>
      </c>
      <c r="L2134" s="2">
        <f t="shared" si="331"/>
        <v>16.637</v>
      </c>
      <c r="M2134" s="2">
        <f t="shared" si="332"/>
        <v>19.649999999999999</v>
      </c>
      <c r="N2134" s="2">
        <f t="shared" si="338"/>
        <v>3.0129999999999981</v>
      </c>
      <c r="O2134" s="2">
        <f t="shared" si="333"/>
        <v>9.0389999999999944</v>
      </c>
      <c r="P2134" s="2">
        <f t="shared" si="334"/>
        <v>58.949999999999996</v>
      </c>
      <c r="Q2134" s="2">
        <f t="shared" si="335"/>
        <v>15.333333333333323</v>
      </c>
      <c r="R2134">
        <v>3</v>
      </c>
      <c r="S2134">
        <v>0</v>
      </c>
      <c r="T2134" s="2">
        <v>19.649999999999999</v>
      </c>
      <c r="U2134" s="3">
        <v>9.0389999999999997</v>
      </c>
      <c r="V2134" s="4">
        <f t="shared" si="339"/>
        <v>15.333333333333336</v>
      </c>
      <c r="W2134" s="2">
        <f t="shared" si="336"/>
        <v>58.949999999999996</v>
      </c>
    </row>
    <row r="2135" spans="1:23" x14ac:dyDescent="0.25">
      <c r="A2135">
        <f t="shared" si="337"/>
        <v>2015</v>
      </c>
      <c r="B2135" s="1">
        <v>42338</v>
      </c>
      <c r="C2135" s="1">
        <v>42342</v>
      </c>
      <c r="D2135" s="1" t="str">
        <f t="shared" si="330"/>
        <v>Nov</v>
      </c>
      <c r="E2135" t="s">
        <v>38</v>
      </c>
      <c r="F2135" t="s">
        <v>1885</v>
      </c>
      <c r="G2135" t="s">
        <v>25</v>
      </c>
      <c r="H2135" t="s">
        <v>80</v>
      </c>
      <c r="I2135" t="s">
        <v>62</v>
      </c>
      <c r="J2135" t="s">
        <v>36</v>
      </c>
      <c r="K2135" t="s">
        <v>53</v>
      </c>
      <c r="L2135" s="2">
        <f t="shared" si="331"/>
        <v>193.78860000000003</v>
      </c>
      <c r="M2135" s="2">
        <f t="shared" si="332"/>
        <v>152.29100000000003</v>
      </c>
      <c r="N2135" s="2">
        <f t="shared" si="338"/>
        <v>-41.497600000000006</v>
      </c>
      <c r="O2135" s="2">
        <f t="shared" si="333"/>
        <v>-124.49280000000002</v>
      </c>
      <c r="P2135" s="2">
        <f t="shared" si="334"/>
        <v>456.87300000000005</v>
      </c>
      <c r="Q2135" s="2">
        <f t="shared" si="335"/>
        <v>-27.248885357637683</v>
      </c>
      <c r="R2135">
        <v>3</v>
      </c>
      <c r="S2135">
        <v>0.7</v>
      </c>
      <c r="T2135" s="2">
        <v>152.99100000000001</v>
      </c>
      <c r="U2135" s="3">
        <v>-122.39280000000002</v>
      </c>
      <c r="V2135" s="4">
        <f t="shared" si="339"/>
        <v>-26.666666666666668</v>
      </c>
      <c r="W2135" s="2">
        <f t="shared" si="336"/>
        <v>458.97300000000007</v>
      </c>
    </row>
    <row r="2136" spans="1:23" x14ac:dyDescent="0.25">
      <c r="A2136">
        <f t="shared" si="337"/>
        <v>2015</v>
      </c>
      <c r="B2136" s="1">
        <v>42338</v>
      </c>
      <c r="C2136" s="1">
        <v>42342</v>
      </c>
      <c r="D2136" s="1" t="str">
        <f t="shared" si="330"/>
        <v>Nov</v>
      </c>
      <c r="E2136" t="s">
        <v>38</v>
      </c>
      <c r="F2136" t="s">
        <v>1885</v>
      </c>
      <c r="G2136" t="s">
        <v>25</v>
      </c>
      <c r="H2136" t="s">
        <v>80</v>
      </c>
      <c r="I2136" t="s">
        <v>1476</v>
      </c>
      <c r="J2136" t="s">
        <v>36</v>
      </c>
      <c r="K2136" t="s">
        <v>128</v>
      </c>
      <c r="L2136" s="2">
        <f t="shared" si="331"/>
        <v>10.924199999999999</v>
      </c>
      <c r="M2136" s="2">
        <f t="shared" si="332"/>
        <v>10.384</v>
      </c>
      <c r="N2136" s="2">
        <f t="shared" si="338"/>
        <v>-0.54019999999999868</v>
      </c>
      <c r="O2136" s="2">
        <f t="shared" si="333"/>
        <v>-3.7813999999999908</v>
      </c>
      <c r="P2136" s="2">
        <f t="shared" si="334"/>
        <v>72.688000000000002</v>
      </c>
      <c r="Q2136" s="2">
        <f t="shared" si="335"/>
        <v>-5.2022342064714815</v>
      </c>
      <c r="R2136">
        <v>7</v>
      </c>
      <c r="S2136">
        <v>0.2</v>
      </c>
      <c r="T2136" s="2">
        <v>10.584</v>
      </c>
      <c r="U2136" s="3">
        <v>-2.3813999999999993</v>
      </c>
      <c r="V2136" s="4">
        <f t="shared" si="339"/>
        <v>-3.2142857142857131</v>
      </c>
      <c r="W2136" s="2">
        <f t="shared" si="336"/>
        <v>74.087999999999994</v>
      </c>
    </row>
    <row r="2137" spans="1:23" x14ac:dyDescent="0.25">
      <c r="A2137">
        <f t="shared" si="337"/>
        <v>2015</v>
      </c>
      <c r="B2137" s="1">
        <v>42338</v>
      </c>
      <c r="C2137" s="1">
        <v>42342</v>
      </c>
      <c r="D2137" s="1" t="str">
        <f t="shared" si="330"/>
        <v>Nov</v>
      </c>
      <c r="E2137" t="s">
        <v>38</v>
      </c>
      <c r="F2137" t="s">
        <v>1885</v>
      </c>
      <c r="G2137" t="s">
        <v>25</v>
      </c>
      <c r="H2137" t="s">
        <v>80</v>
      </c>
      <c r="I2137" t="s">
        <v>1886</v>
      </c>
      <c r="J2137" t="s">
        <v>50</v>
      </c>
      <c r="K2137" t="s">
        <v>51</v>
      </c>
      <c r="L2137" s="2">
        <f t="shared" si="331"/>
        <v>90.964999999999989</v>
      </c>
      <c r="M2137" s="2">
        <f t="shared" si="332"/>
        <v>94.519999999999982</v>
      </c>
      <c r="N2137" s="2">
        <f t="shared" si="338"/>
        <v>3.5549999999999926</v>
      </c>
      <c r="O2137" s="2">
        <f t="shared" si="333"/>
        <v>14.21999999999997</v>
      </c>
      <c r="P2137" s="2">
        <f t="shared" si="334"/>
        <v>378.07999999999993</v>
      </c>
      <c r="Q2137" s="2">
        <f t="shared" si="335"/>
        <v>3.7611087600507758</v>
      </c>
      <c r="R2137">
        <v>4</v>
      </c>
      <c r="S2137">
        <v>0.4</v>
      </c>
      <c r="T2137" s="2">
        <v>94.919999999999987</v>
      </c>
      <c r="U2137" s="3">
        <v>15.819999999999993</v>
      </c>
      <c r="V2137" s="4">
        <f t="shared" si="339"/>
        <v>4.1666666666666661</v>
      </c>
      <c r="W2137" s="2">
        <f t="shared" si="336"/>
        <v>379.67999999999995</v>
      </c>
    </row>
    <row r="2138" spans="1:23" x14ac:dyDescent="0.25">
      <c r="A2138">
        <f t="shared" si="337"/>
        <v>2015</v>
      </c>
      <c r="B2138" s="1">
        <v>42369</v>
      </c>
      <c r="C2138" s="1">
        <v>42374</v>
      </c>
      <c r="D2138" s="1" t="str">
        <f t="shared" si="330"/>
        <v>Dec</v>
      </c>
      <c r="E2138" t="s">
        <v>38</v>
      </c>
      <c r="F2138" t="s">
        <v>1887</v>
      </c>
      <c r="G2138" t="s">
        <v>25</v>
      </c>
      <c r="H2138" t="s">
        <v>65</v>
      </c>
      <c r="I2138" t="s">
        <v>1888</v>
      </c>
      <c r="J2138" t="s">
        <v>28</v>
      </c>
      <c r="K2138" t="s">
        <v>46</v>
      </c>
      <c r="L2138" s="2">
        <f t="shared" si="331"/>
        <v>17.047800000000002</v>
      </c>
      <c r="M2138" s="2">
        <f t="shared" si="332"/>
        <v>14.16</v>
      </c>
      <c r="N2138" s="2">
        <f t="shared" si="338"/>
        <v>-2.8878000000000021</v>
      </c>
      <c r="O2138" s="2">
        <f t="shared" si="333"/>
        <v>-14.439000000000011</v>
      </c>
      <c r="P2138" s="2">
        <f t="shared" si="334"/>
        <v>70.8</v>
      </c>
      <c r="Q2138" s="2">
        <f t="shared" si="335"/>
        <v>-20.394067796610184</v>
      </c>
      <c r="R2138">
        <v>5</v>
      </c>
      <c r="S2138">
        <v>0.6</v>
      </c>
      <c r="T2138" s="2">
        <v>14.76</v>
      </c>
      <c r="U2138" s="3">
        <v>-11.439000000000004</v>
      </c>
      <c r="V2138" s="4">
        <f t="shared" si="339"/>
        <v>-15.500000000000005</v>
      </c>
      <c r="W2138" s="2">
        <f t="shared" si="336"/>
        <v>73.8</v>
      </c>
    </row>
    <row r="2139" spans="1:23" x14ac:dyDescent="0.25">
      <c r="A2139">
        <f t="shared" si="337"/>
        <v>2015</v>
      </c>
      <c r="B2139" s="1">
        <v>42369</v>
      </c>
      <c r="C2139" s="1">
        <v>42374</v>
      </c>
      <c r="D2139" s="1" t="str">
        <f t="shared" si="330"/>
        <v>Dec</v>
      </c>
      <c r="E2139" t="s">
        <v>38</v>
      </c>
      <c r="F2139" t="s">
        <v>1887</v>
      </c>
      <c r="G2139" t="s">
        <v>25</v>
      </c>
      <c r="H2139" t="s">
        <v>65</v>
      </c>
      <c r="I2139" t="s">
        <v>1814</v>
      </c>
      <c r="J2139" t="s">
        <v>36</v>
      </c>
      <c r="K2139" t="s">
        <v>53</v>
      </c>
      <c r="L2139" s="2">
        <f t="shared" si="331"/>
        <v>5.1183999999999994</v>
      </c>
      <c r="M2139" s="2">
        <f t="shared" si="332"/>
        <v>2.855999999999999</v>
      </c>
      <c r="N2139" s="2">
        <f t="shared" si="338"/>
        <v>-2.2624000000000004</v>
      </c>
      <c r="O2139" s="2">
        <f t="shared" si="333"/>
        <v>-9.0496000000000016</v>
      </c>
      <c r="P2139" s="2">
        <f t="shared" si="334"/>
        <v>11.423999999999996</v>
      </c>
      <c r="Q2139" s="2">
        <f t="shared" si="335"/>
        <v>-79.215686274509849</v>
      </c>
      <c r="R2139">
        <v>4</v>
      </c>
      <c r="S2139">
        <v>0.8</v>
      </c>
      <c r="T2139" s="2">
        <v>3.6559999999999993</v>
      </c>
      <c r="U2139" s="3">
        <v>-5.8496000000000024</v>
      </c>
      <c r="V2139" s="4">
        <f t="shared" si="339"/>
        <v>-40.000000000000021</v>
      </c>
      <c r="W2139" s="2">
        <f t="shared" si="336"/>
        <v>14.623999999999997</v>
      </c>
    </row>
    <row r="2140" spans="1:23" x14ac:dyDescent="0.25">
      <c r="A2140">
        <f t="shared" si="337"/>
        <v>2017</v>
      </c>
      <c r="B2140" s="1">
        <v>43055</v>
      </c>
      <c r="C2140" s="1">
        <v>43055</v>
      </c>
      <c r="D2140" s="1" t="str">
        <f t="shared" si="330"/>
        <v>Nov</v>
      </c>
      <c r="E2140" t="s">
        <v>528</v>
      </c>
      <c r="F2140" t="s">
        <v>1824</v>
      </c>
      <c r="G2140" t="s">
        <v>25</v>
      </c>
      <c r="H2140" t="s">
        <v>80</v>
      </c>
      <c r="I2140" t="s">
        <v>927</v>
      </c>
      <c r="J2140" t="s">
        <v>36</v>
      </c>
      <c r="K2140" t="s">
        <v>60</v>
      </c>
      <c r="L2140" s="2">
        <f t="shared" si="331"/>
        <v>122.35</v>
      </c>
      <c r="M2140" s="2">
        <f t="shared" si="332"/>
        <v>146.82</v>
      </c>
      <c r="N2140" s="2">
        <f t="shared" si="338"/>
        <v>24.47</v>
      </c>
      <c r="O2140" s="2">
        <f t="shared" si="333"/>
        <v>73.41</v>
      </c>
      <c r="P2140" s="2">
        <f t="shared" si="334"/>
        <v>440.46</v>
      </c>
      <c r="Q2140" s="2">
        <f t="shared" si="335"/>
        <v>16.666666666666664</v>
      </c>
      <c r="R2140">
        <v>3</v>
      </c>
      <c r="S2140">
        <v>0</v>
      </c>
      <c r="T2140" s="2">
        <v>146.82</v>
      </c>
      <c r="U2140" s="3">
        <v>73.41</v>
      </c>
      <c r="V2140" s="4">
        <f t="shared" si="339"/>
        <v>16.666666666666664</v>
      </c>
      <c r="W2140" s="2">
        <f t="shared" si="336"/>
        <v>440.46</v>
      </c>
    </row>
    <row r="2141" spans="1:23" x14ac:dyDescent="0.25">
      <c r="A2141">
        <f t="shared" si="337"/>
        <v>2014</v>
      </c>
      <c r="B2141" s="1">
        <v>41796</v>
      </c>
      <c r="C2141" s="1">
        <v>41801</v>
      </c>
      <c r="D2141" s="1" t="str">
        <f t="shared" si="330"/>
        <v>Jun</v>
      </c>
      <c r="E2141" t="s">
        <v>38</v>
      </c>
      <c r="F2141" t="s">
        <v>891</v>
      </c>
      <c r="G2141" t="s">
        <v>33</v>
      </c>
      <c r="H2141" t="s">
        <v>80</v>
      </c>
      <c r="I2141" t="s">
        <v>567</v>
      </c>
      <c r="J2141" t="s">
        <v>36</v>
      </c>
      <c r="K2141" t="s">
        <v>53</v>
      </c>
      <c r="L2141" s="2">
        <f t="shared" si="331"/>
        <v>143.93609999999998</v>
      </c>
      <c r="M2141" s="2">
        <f t="shared" si="332"/>
        <v>149.34399999999999</v>
      </c>
      <c r="N2141" s="2">
        <f t="shared" si="338"/>
        <v>5.4079000000000121</v>
      </c>
      <c r="O2141" s="2">
        <f t="shared" si="333"/>
        <v>48.671100000000109</v>
      </c>
      <c r="P2141" s="2">
        <f t="shared" si="334"/>
        <v>1344.096</v>
      </c>
      <c r="Q2141" s="2">
        <f t="shared" si="335"/>
        <v>3.6211029569316557</v>
      </c>
      <c r="R2141">
        <v>9</v>
      </c>
      <c r="S2141">
        <v>0.2</v>
      </c>
      <c r="T2141" s="2">
        <v>149.54399999999998</v>
      </c>
      <c r="U2141" s="3">
        <v>50.471099999999993</v>
      </c>
      <c r="V2141" s="4">
        <f t="shared" si="339"/>
        <v>3.7500000000000004</v>
      </c>
      <c r="W2141" s="2">
        <f t="shared" si="336"/>
        <v>1345.8959999999997</v>
      </c>
    </row>
    <row r="2142" spans="1:23" x14ac:dyDescent="0.25">
      <c r="A2142">
        <f t="shared" si="337"/>
        <v>2014</v>
      </c>
      <c r="B2142" s="1">
        <v>41796</v>
      </c>
      <c r="C2142" s="1">
        <v>41801</v>
      </c>
      <c r="D2142" s="1" t="str">
        <f t="shared" si="330"/>
        <v>Jun</v>
      </c>
      <c r="E2142" t="s">
        <v>38</v>
      </c>
      <c r="F2142" t="s">
        <v>891</v>
      </c>
      <c r="G2142" t="s">
        <v>33</v>
      </c>
      <c r="H2142" t="s">
        <v>80</v>
      </c>
      <c r="I2142" t="s">
        <v>1889</v>
      </c>
      <c r="J2142" t="s">
        <v>36</v>
      </c>
      <c r="K2142" t="s">
        <v>247</v>
      </c>
      <c r="L2142" s="2">
        <f t="shared" si="331"/>
        <v>14.911799999999999</v>
      </c>
      <c r="M2142" s="2">
        <f t="shared" si="332"/>
        <v>17.14</v>
      </c>
      <c r="N2142" s="2">
        <f t="shared" si="338"/>
        <v>2.2282000000000011</v>
      </c>
      <c r="O2142" s="2">
        <f t="shared" si="333"/>
        <v>4.4564000000000021</v>
      </c>
      <c r="P2142" s="2">
        <f t="shared" si="334"/>
        <v>34.28</v>
      </c>
      <c r="Q2142" s="2">
        <f t="shared" si="335"/>
        <v>13.000000000000005</v>
      </c>
      <c r="R2142">
        <v>2</v>
      </c>
      <c r="S2142">
        <v>0</v>
      </c>
      <c r="T2142" s="2">
        <v>17.14</v>
      </c>
      <c r="U2142" s="3">
        <v>4.4564000000000004</v>
      </c>
      <c r="V2142" s="4">
        <f t="shared" si="339"/>
        <v>13</v>
      </c>
      <c r="W2142" s="2">
        <f t="shared" si="336"/>
        <v>34.28</v>
      </c>
    </row>
    <row r="2143" spans="1:23" x14ac:dyDescent="0.25">
      <c r="A2143">
        <f t="shared" si="337"/>
        <v>2014</v>
      </c>
      <c r="B2143" s="1">
        <v>41796</v>
      </c>
      <c r="C2143" s="1">
        <v>41801</v>
      </c>
      <c r="D2143" s="1" t="str">
        <f t="shared" si="330"/>
        <v>Jun</v>
      </c>
      <c r="E2143" t="s">
        <v>38</v>
      </c>
      <c r="F2143" t="s">
        <v>891</v>
      </c>
      <c r="G2143" t="s">
        <v>33</v>
      </c>
      <c r="H2143" t="s">
        <v>80</v>
      </c>
      <c r="I2143" t="s">
        <v>1890</v>
      </c>
      <c r="J2143" t="s">
        <v>28</v>
      </c>
      <c r="K2143" t="s">
        <v>41</v>
      </c>
      <c r="L2143" s="2">
        <f t="shared" si="331"/>
        <v>1107.4698000000001</v>
      </c>
      <c r="M2143" s="2">
        <f t="shared" si="332"/>
        <v>991.36400000000015</v>
      </c>
      <c r="N2143" s="2">
        <f t="shared" si="338"/>
        <v>-116.10579999999993</v>
      </c>
      <c r="O2143" s="2">
        <f t="shared" si="333"/>
        <v>-348.31739999999979</v>
      </c>
      <c r="P2143" s="2">
        <f t="shared" si="334"/>
        <v>2974.0920000000006</v>
      </c>
      <c r="Q2143" s="2">
        <f t="shared" si="335"/>
        <v>-11.711722434948204</v>
      </c>
      <c r="R2143">
        <v>3</v>
      </c>
      <c r="S2143">
        <v>0.4</v>
      </c>
      <c r="T2143" s="2">
        <v>991.76400000000012</v>
      </c>
      <c r="U2143" s="3">
        <v>-347.11740000000009</v>
      </c>
      <c r="V2143" s="4">
        <f t="shared" si="339"/>
        <v>-11.666666666666668</v>
      </c>
      <c r="W2143" s="2">
        <f t="shared" si="336"/>
        <v>2975.2920000000004</v>
      </c>
    </row>
    <row r="2144" spans="1:23" x14ac:dyDescent="0.25">
      <c r="A2144">
        <f t="shared" si="337"/>
        <v>2016</v>
      </c>
      <c r="B2144" s="1">
        <v>42614</v>
      </c>
      <c r="C2144" s="1">
        <v>42618</v>
      </c>
      <c r="D2144" s="1" t="str">
        <f t="shared" si="330"/>
        <v>Sep</v>
      </c>
      <c r="E2144" t="s">
        <v>38</v>
      </c>
      <c r="F2144" t="s">
        <v>556</v>
      </c>
      <c r="G2144" t="s">
        <v>33</v>
      </c>
      <c r="H2144" t="s">
        <v>80</v>
      </c>
      <c r="I2144" t="s">
        <v>151</v>
      </c>
      <c r="J2144" t="s">
        <v>36</v>
      </c>
      <c r="K2144" t="s">
        <v>60</v>
      </c>
      <c r="L2144" s="2">
        <f t="shared" si="331"/>
        <v>28.829000000000001</v>
      </c>
      <c r="M2144" s="2">
        <f t="shared" si="332"/>
        <v>30.28</v>
      </c>
      <c r="N2144" s="2">
        <f t="shared" si="338"/>
        <v>1.4510000000000005</v>
      </c>
      <c r="O2144" s="2">
        <f t="shared" si="333"/>
        <v>8.7060000000000031</v>
      </c>
      <c r="P2144" s="2">
        <f t="shared" si="334"/>
        <v>181.68</v>
      </c>
      <c r="Q2144" s="2">
        <f t="shared" si="335"/>
        <v>4.7919418758256294</v>
      </c>
      <c r="R2144">
        <v>6</v>
      </c>
      <c r="S2144">
        <v>0.2</v>
      </c>
      <c r="T2144" s="2">
        <v>30.48</v>
      </c>
      <c r="U2144" s="3">
        <v>9.9059999999999988</v>
      </c>
      <c r="V2144" s="4">
        <f t="shared" si="339"/>
        <v>5.4166666666666661</v>
      </c>
      <c r="W2144" s="2">
        <f t="shared" si="336"/>
        <v>182.88</v>
      </c>
    </row>
    <row r="2145" spans="1:23" x14ac:dyDescent="0.25">
      <c r="A2145">
        <f t="shared" si="337"/>
        <v>2016</v>
      </c>
      <c r="B2145" s="1">
        <v>42614</v>
      </c>
      <c r="C2145" s="1">
        <v>42618</v>
      </c>
      <c r="D2145" s="1" t="str">
        <f t="shared" si="330"/>
        <v>Sep</v>
      </c>
      <c r="E2145" t="s">
        <v>38</v>
      </c>
      <c r="F2145" t="s">
        <v>556</v>
      </c>
      <c r="G2145" t="s">
        <v>33</v>
      </c>
      <c r="H2145" t="s">
        <v>80</v>
      </c>
      <c r="I2145" t="s">
        <v>237</v>
      </c>
      <c r="J2145" t="s">
        <v>50</v>
      </c>
      <c r="K2145" t="s">
        <v>51</v>
      </c>
      <c r="L2145" s="2">
        <f t="shared" si="331"/>
        <v>26.386799999999994</v>
      </c>
      <c r="M2145" s="2">
        <f t="shared" si="332"/>
        <v>23.587999999999997</v>
      </c>
      <c r="N2145" s="2">
        <f t="shared" si="338"/>
        <v>-2.7987999999999964</v>
      </c>
      <c r="O2145" s="2">
        <f t="shared" si="333"/>
        <v>-5.5975999999999928</v>
      </c>
      <c r="P2145" s="2">
        <f t="shared" si="334"/>
        <v>47.175999999999995</v>
      </c>
      <c r="Q2145" s="2">
        <f t="shared" si="335"/>
        <v>-11.865355265389168</v>
      </c>
      <c r="R2145">
        <v>2</v>
      </c>
      <c r="S2145">
        <v>0.4</v>
      </c>
      <c r="T2145" s="2">
        <v>23.987999999999996</v>
      </c>
      <c r="U2145" s="3">
        <v>-4.7975999999999974</v>
      </c>
      <c r="V2145" s="4">
        <f t="shared" si="339"/>
        <v>-9.9999999999999964</v>
      </c>
      <c r="W2145" s="2">
        <f t="shared" si="336"/>
        <v>47.975999999999992</v>
      </c>
    </row>
    <row r="2146" spans="1:23" x14ac:dyDescent="0.25">
      <c r="A2146">
        <f t="shared" si="337"/>
        <v>2016</v>
      </c>
      <c r="B2146" s="1">
        <v>42614</v>
      </c>
      <c r="C2146" s="1">
        <v>42618</v>
      </c>
      <c r="D2146" s="1" t="str">
        <f t="shared" si="330"/>
        <v>Sep</v>
      </c>
      <c r="E2146" t="s">
        <v>38</v>
      </c>
      <c r="F2146" t="s">
        <v>556</v>
      </c>
      <c r="G2146" t="s">
        <v>33</v>
      </c>
      <c r="H2146" t="s">
        <v>80</v>
      </c>
      <c r="I2146" t="s">
        <v>239</v>
      </c>
      <c r="J2146" t="s">
        <v>36</v>
      </c>
      <c r="K2146" t="s">
        <v>128</v>
      </c>
      <c r="L2146" s="2">
        <f t="shared" si="331"/>
        <v>15.9132</v>
      </c>
      <c r="M2146" s="2">
        <f t="shared" si="332"/>
        <v>16.488</v>
      </c>
      <c r="N2146" s="2">
        <f t="shared" si="338"/>
        <v>0.57479999999999976</v>
      </c>
      <c r="O2146" s="2">
        <f t="shared" si="333"/>
        <v>4.0235999999999983</v>
      </c>
      <c r="P2146" s="2">
        <f t="shared" si="334"/>
        <v>115.416</v>
      </c>
      <c r="Q2146" s="2">
        <f t="shared" si="335"/>
        <v>3.4861717612809304</v>
      </c>
      <c r="R2146">
        <v>7</v>
      </c>
      <c r="S2146">
        <v>0.2</v>
      </c>
      <c r="T2146" s="2">
        <v>16.687999999999999</v>
      </c>
      <c r="U2146" s="3">
        <v>5.4235999999999995</v>
      </c>
      <c r="V2146" s="4">
        <f t="shared" si="339"/>
        <v>4.6428571428571432</v>
      </c>
      <c r="W2146" s="2">
        <f t="shared" si="336"/>
        <v>116.81599999999999</v>
      </c>
    </row>
    <row r="2147" spans="1:23" x14ac:dyDescent="0.25">
      <c r="A2147">
        <f t="shared" si="337"/>
        <v>2016</v>
      </c>
      <c r="B2147" s="1">
        <v>42546</v>
      </c>
      <c r="C2147" s="1">
        <v>42550</v>
      </c>
      <c r="D2147" s="1" t="str">
        <f t="shared" si="330"/>
        <v>Jun</v>
      </c>
      <c r="E2147" t="s">
        <v>38</v>
      </c>
      <c r="F2147" t="s">
        <v>1234</v>
      </c>
      <c r="G2147" t="s">
        <v>33</v>
      </c>
      <c r="H2147" t="s">
        <v>80</v>
      </c>
      <c r="I2147" t="s">
        <v>390</v>
      </c>
      <c r="J2147" t="s">
        <v>28</v>
      </c>
      <c r="K2147" t="s">
        <v>31</v>
      </c>
      <c r="L2147" s="2">
        <f t="shared" si="331"/>
        <v>428.08739999999995</v>
      </c>
      <c r="M2147" s="2">
        <f t="shared" si="332"/>
        <v>421.75799999999992</v>
      </c>
      <c r="N2147" s="2">
        <f t="shared" si="338"/>
        <v>-6.329400000000021</v>
      </c>
      <c r="O2147" s="2">
        <f t="shared" si="333"/>
        <v>-18.988200000000063</v>
      </c>
      <c r="P2147" s="2">
        <f t="shared" si="334"/>
        <v>1265.2739999999999</v>
      </c>
      <c r="Q2147" s="2">
        <f t="shared" si="335"/>
        <v>-1.5007184214644469</v>
      </c>
      <c r="R2147">
        <v>3</v>
      </c>
      <c r="S2147">
        <v>0.3</v>
      </c>
      <c r="T2147" s="2">
        <v>422.05799999999994</v>
      </c>
      <c r="U2147" s="3">
        <v>-18.088200000000001</v>
      </c>
      <c r="V2147" s="4">
        <f t="shared" si="339"/>
        <v>-1.4285714285714288</v>
      </c>
      <c r="W2147" s="2">
        <f t="shared" si="336"/>
        <v>1266.1739999999998</v>
      </c>
    </row>
    <row r="2148" spans="1:23" x14ac:dyDescent="0.25">
      <c r="A2148">
        <f t="shared" si="337"/>
        <v>2016</v>
      </c>
      <c r="B2148" s="1">
        <v>42546</v>
      </c>
      <c r="C2148" s="1">
        <v>42550</v>
      </c>
      <c r="D2148" s="1" t="str">
        <f t="shared" si="330"/>
        <v>Jun</v>
      </c>
      <c r="E2148" t="s">
        <v>38</v>
      </c>
      <c r="F2148" t="s">
        <v>1234</v>
      </c>
      <c r="G2148" t="s">
        <v>33</v>
      </c>
      <c r="H2148" t="s">
        <v>80</v>
      </c>
      <c r="I2148" t="s">
        <v>245</v>
      </c>
      <c r="J2148" t="s">
        <v>36</v>
      </c>
      <c r="K2148" t="s">
        <v>53</v>
      </c>
      <c r="L2148" s="2">
        <f t="shared" si="331"/>
        <v>45.070799999999998</v>
      </c>
      <c r="M2148" s="2">
        <f t="shared" si="332"/>
        <v>37.387999999999998</v>
      </c>
      <c r="N2148" s="2">
        <f t="shared" si="338"/>
        <v>-7.6828000000000003</v>
      </c>
      <c r="O2148" s="2">
        <f t="shared" si="333"/>
        <v>-30.731200000000001</v>
      </c>
      <c r="P2148" s="2">
        <f t="shared" si="334"/>
        <v>149.55199999999999</v>
      </c>
      <c r="Q2148" s="2">
        <f t="shared" si="335"/>
        <v>-20.548839199743234</v>
      </c>
      <c r="R2148">
        <v>4</v>
      </c>
      <c r="S2148">
        <v>0.7</v>
      </c>
      <c r="T2148" s="2">
        <v>38.088000000000001</v>
      </c>
      <c r="U2148" s="3">
        <v>-27.93119999999999</v>
      </c>
      <c r="V2148" s="4">
        <f t="shared" si="339"/>
        <v>-18.333333333333325</v>
      </c>
      <c r="W2148" s="2">
        <f t="shared" si="336"/>
        <v>152.352</v>
      </c>
    </row>
    <row r="2149" spans="1:23" x14ac:dyDescent="0.25">
      <c r="A2149">
        <f t="shared" si="337"/>
        <v>2016</v>
      </c>
      <c r="B2149" s="1">
        <v>42546</v>
      </c>
      <c r="C2149" s="1">
        <v>42550</v>
      </c>
      <c r="D2149" s="1" t="str">
        <f t="shared" si="330"/>
        <v>Jun</v>
      </c>
      <c r="E2149" t="s">
        <v>38</v>
      </c>
      <c r="F2149" t="s">
        <v>1234</v>
      </c>
      <c r="G2149" t="s">
        <v>33</v>
      </c>
      <c r="H2149" t="s">
        <v>80</v>
      </c>
      <c r="I2149" t="s">
        <v>117</v>
      </c>
      <c r="J2149" t="s">
        <v>36</v>
      </c>
      <c r="K2149" t="s">
        <v>43</v>
      </c>
      <c r="L2149" s="2">
        <f t="shared" si="331"/>
        <v>262.83040000000005</v>
      </c>
      <c r="M2149" s="2">
        <f t="shared" si="332"/>
        <v>254.15200000000004</v>
      </c>
      <c r="N2149" s="2">
        <f t="shared" si="338"/>
        <v>-8.6784000000000106</v>
      </c>
      <c r="O2149" s="2">
        <f t="shared" si="333"/>
        <v>-52.070400000000063</v>
      </c>
      <c r="P2149" s="2">
        <f t="shared" si="334"/>
        <v>1524.9120000000003</v>
      </c>
      <c r="Q2149" s="2">
        <f t="shared" si="335"/>
        <v>-3.4146495010859681</v>
      </c>
      <c r="R2149">
        <v>6</v>
      </c>
      <c r="S2149">
        <v>0.2</v>
      </c>
      <c r="T2149" s="2">
        <v>254.35200000000003</v>
      </c>
      <c r="U2149" s="3">
        <v>-50.870400000000018</v>
      </c>
      <c r="V2149" s="4">
        <f t="shared" si="339"/>
        <v>-3.3333333333333339</v>
      </c>
      <c r="W2149" s="2">
        <f t="shared" si="336"/>
        <v>1526.1120000000001</v>
      </c>
    </row>
    <row r="2150" spans="1:23" x14ac:dyDescent="0.25">
      <c r="A2150">
        <f t="shared" si="337"/>
        <v>2014</v>
      </c>
      <c r="B2150" s="1">
        <v>41985</v>
      </c>
      <c r="C2150" s="1">
        <v>41990</v>
      </c>
      <c r="D2150" s="1" t="str">
        <f t="shared" si="330"/>
        <v>Dec</v>
      </c>
      <c r="E2150" t="s">
        <v>38</v>
      </c>
      <c r="F2150" t="s">
        <v>1885</v>
      </c>
      <c r="G2150" t="s">
        <v>25</v>
      </c>
      <c r="H2150" t="s">
        <v>34</v>
      </c>
      <c r="I2150" t="s">
        <v>1208</v>
      </c>
      <c r="J2150" t="s">
        <v>28</v>
      </c>
      <c r="K2150" t="s">
        <v>46</v>
      </c>
      <c r="L2150" s="2">
        <f t="shared" si="331"/>
        <v>38.979000000000006</v>
      </c>
      <c r="M2150" s="2">
        <f t="shared" si="332"/>
        <v>43.31</v>
      </c>
      <c r="N2150" s="2">
        <f t="shared" si="338"/>
        <v>4.330999999999996</v>
      </c>
      <c r="O2150" s="2">
        <f t="shared" si="333"/>
        <v>4.330999999999996</v>
      </c>
      <c r="P2150" s="2">
        <f t="shared" si="334"/>
        <v>43.31</v>
      </c>
      <c r="Q2150" s="2">
        <f t="shared" si="335"/>
        <v>9.9999999999999911</v>
      </c>
      <c r="R2150">
        <v>1</v>
      </c>
      <c r="S2150">
        <v>0</v>
      </c>
      <c r="T2150" s="2">
        <v>43.31</v>
      </c>
      <c r="U2150" s="3">
        <v>4.330999999999996</v>
      </c>
      <c r="V2150" s="4">
        <f t="shared" si="339"/>
        <v>9.9999999999999911</v>
      </c>
      <c r="W2150" s="2">
        <f t="shared" si="336"/>
        <v>43.31</v>
      </c>
    </row>
    <row r="2151" spans="1:23" x14ac:dyDescent="0.25">
      <c r="A2151">
        <f t="shared" si="337"/>
        <v>2017</v>
      </c>
      <c r="B2151" s="1">
        <v>42825</v>
      </c>
      <c r="C2151" s="1">
        <v>42830</v>
      </c>
      <c r="D2151" s="1" t="str">
        <f t="shared" si="330"/>
        <v>Mar</v>
      </c>
      <c r="E2151" t="s">
        <v>38</v>
      </c>
      <c r="F2151" t="s">
        <v>553</v>
      </c>
      <c r="G2151" t="s">
        <v>25</v>
      </c>
      <c r="H2151" t="s">
        <v>80</v>
      </c>
      <c r="I2151" t="s">
        <v>1891</v>
      </c>
      <c r="J2151" t="s">
        <v>50</v>
      </c>
      <c r="K2151" t="s">
        <v>51</v>
      </c>
      <c r="L2151" s="2">
        <f t="shared" si="331"/>
        <v>80.532599999999988</v>
      </c>
      <c r="M2151" s="2">
        <f t="shared" si="332"/>
        <v>84.949999999999989</v>
      </c>
      <c r="N2151" s="2">
        <f t="shared" si="338"/>
        <v>4.4174000000000007</v>
      </c>
      <c r="O2151" s="2">
        <f t="shared" si="333"/>
        <v>22.087000000000003</v>
      </c>
      <c r="P2151" s="2">
        <f t="shared" si="334"/>
        <v>424.74999999999994</v>
      </c>
      <c r="Q2151" s="2">
        <f t="shared" si="335"/>
        <v>5.2000000000000011</v>
      </c>
      <c r="R2151">
        <v>5</v>
      </c>
      <c r="S2151">
        <v>0</v>
      </c>
      <c r="T2151" s="2">
        <v>84.949999999999989</v>
      </c>
      <c r="U2151" s="3">
        <v>22.086999999999996</v>
      </c>
      <c r="V2151" s="4">
        <f t="shared" si="339"/>
        <v>5.2</v>
      </c>
      <c r="W2151" s="2">
        <f t="shared" si="336"/>
        <v>424.74999999999994</v>
      </c>
    </row>
    <row r="2152" spans="1:23" x14ac:dyDescent="0.25">
      <c r="A2152">
        <f t="shared" si="337"/>
        <v>2017</v>
      </c>
      <c r="B2152" s="1">
        <v>43058</v>
      </c>
      <c r="C2152" s="1">
        <v>43065</v>
      </c>
      <c r="D2152" s="1" t="str">
        <f t="shared" si="330"/>
        <v>Nov</v>
      </c>
      <c r="E2152" t="s">
        <v>38</v>
      </c>
      <c r="F2152" t="s">
        <v>1892</v>
      </c>
      <c r="G2152" t="s">
        <v>25</v>
      </c>
      <c r="H2152" t="s">
        <v>65</v>
      </c>
      <c r="I2152" t="s">
        <v>1387</v>
      </c>
      <c r="J2152" t="s">
        <v>28</v>
      </c>
      <c r="K2152" t="s">
        <v>31</v>
      </c>
      <c r="L2152" s="2">
        <f t="shared" si="331"/>
        <v>250.81479999999999</v>
      </c>
      <c r="M2152" s="2">
        <f t="shared" si="332"/>
        <v>232.75799999999998</v>
      </c>
      <c r="N2152" s="2">
        <f t="shared" si="338"/>
        <v>-18.05680000000001</v>
      </c>
      <c r="O2152" s="2">
        <f t="shared" si="333"/>
        <v>-54.170400000000029</v>
      </c>
      <c r="P2152" s="2">
        <f t="shared" si="334"/>
        <v>698.27399999999989</v>
      </c>
      <c r="Q2152" s="2">
        <f t="shared" si="335"/>
        <v>-7.7577569836482576</v>
      </c>
      <c r="R2152">
        <v>3</v>
      </c>
      <c r="S2152">
        <v>0.3</v>
      </c>
      <c r="T2152" s="2">
        <v>233.05799999999999</v>
      </c>
      <c r="U2152" s="3">
        <v>-53.270399999999995</v>
      </c>
      <c r="V2152" s="4">
        <f t="shared" si="339"/>
        <v>-7.6190476190476186</v>
      </c>
      <c r="W2152" s="2">
        <f t="shared" si="336"/>
        <v>699.17399999999998</v>
      </c>
    </row>
    <row r="2153" spans="1:23" x14ac:dyDescent="0.25">
      <c r="A2153">
        <f t="shared" si="337"/>
        <v>2014</v>
      </c>
      <c r="B2153" s="1">
        <v>41967</v>
      </c>
      <c r="C2153" s="1">
        <v>41972</v>
      </c>
      <c r="D2153" s="1" t="str">
        <f t="shared" si="330"/>
        <v>Nov</v>
      </c>
      <c r="E2153" t="s">
        <v>23</v>
      </c>
      <c r="F2153" t="s">
        <v>1893</v>
      </c>
      <c r="G2153" t="s">
        <v>25</v>
      </c>
      <c r="H2153" t="s">
        <v>65</v>
      </c>
      <c r="I2153" t="s">
        <v>641</v>
      </c>
      <c r="J2153" t="s">
        <v>50</v>
      </c>
      <c r="K2153" t="s">
        <v>86</v>
      </c>
      <c r="L2153" s="2">
        <f t="shared" si="331"/>
        <v>105.5617</v>
      </c>
      <c r="M2153" s="2">
        <f t="shared" si="332"/>
        <v>111.79</v>
      </c>
      <c r="N2153" s="2">
        <f t="shared" si="338"/>
        <v>6.2283000000000044</v>
      </c>
      <c r="O2153" s="2">
        <f t="shared" si="333"/>
        <v>43.598100000000031</v>
      </c>
      <c r="P2153" s="2">
        <f t="shared" si="334"/>
        <v>782.53000000000009</v>
      </c>
      <c r="Q2153" s="2">
        <f t="shared" si="335"/>
        <v>5.5714285714285747</v>
      </c>
      <c r="R2153">
        <v>7</v>
      </c>
      <c r="S2153">
        <v>0</v>
      </c>
      <c r="T2153" s="2">
        <v>111.79</v>
      </c>
      <c r="U2153" s="3">
        <v>43.598100000000002</v>
      </c>
      <c r="V2153" s="4">
        <f t="shared" si="339"/>
        <v>5.5714285714285712</v>
      </c>
      <c r="W2153" s="2">
        <f t="shared" si="336"/>
        <v>782.53000000000009</v>
      </c>
    </row>
    <row r="2154" spans="1:23" x14ac:dyDescent="0.25">
      <c r="A2154">
        <f t="shared" si="337"/>
        <v>2015</v>
      </c>
      <c r="B2154" s="1">
        <v>42330</v>
      </c>
      <c r="C2154" s="1">
        <v>42334</v>
      </c>
      <c r="D2154" s="1" t="str">
        <f t="shared" si="330"/>
        <v>Nov</v>
      </c>
      <c r="E2154" t="s">
        <v>38</v>
      </c>
      <c r="F2154" t="s">
        <v>1557</v>
      </c>
      <c r="G2154" t="s">
        <v>25</v>
      </c>
      <c r="H2154" t="s">
        <v>80</v>
      </c>
      <c r="I2154" t="s">
        <v>1565</v>
      </c>
      <c r="J2154" t="s">
        <v>36</v>
      </c>
      <c r="K2154" t="s">
        <v>60</v>
      </c>
      <c r="L2154" s="2">
        <f t="shared" si="331"/>
        <v>12.599400000000001</v>
      </c>
      <c r="M2154" s="2">
        <f t="shared" si="332"/>
        <v>14.940000000000001</v>
      </c>
      <c r="N2154" s="2">
        <f t="shared" si="338"/>
        <v>2.3406000000000002</v>
      </c>
      <c r="O2154" s="2">
        <f t="shared" si="333"/>
        <v>7.0218000000000007</v>
      </c>
      <c r="P2154" s="2">
        <f t="shared" si="334"/>
        <v>44.820000000000007</v>
      </c>
      <c r="Q2154" s="2">
        <f t="shared" si="335"/>
        <v>15.666666666666664</v>
      </c>
      <c r="R2154">
        <v>3</v>
      </c>
      <c r="S2154">
        <v>0</v>
      </c>
      <c r="T2154" s="2">
        <v>14.940000000000001</v>
      </c>
      <c r="U2154" s="3">
        <v>7.0218000000000007</v>
      </c>
      <c r="V2154" s="4">
        <f t="shared" si="339"/>
        <v>15.666666666666664</v>
      </c>
      <c r="W2154" s="2">
        <f t="shared" si="336"/>
        <v>44.820000000000007</v>
      </c>
    </row>
    <row r="2155" spans="1:23" x14ac:dyDescent="0.25">
      <c r="A2155">
        <f t="shared" si="337"/>
        <v>2016</v>
      </c>
      <c r="B2155" s="1">
        <v>42565</v>
      </c>
      <c r="C2155" s="1">
        <v>42569</v>
      </c>
      <c r="D2155" s="1" t="str">
        <f t="shared" si="330"/>
        <v>Jul</v>
      </c>
      <c r="E2155" t="s">
        <v>38</v>
      </c>
      <c r="F2155" t="s">
        <v>396</v>
      </c>
      <c r="G2155" t="s">
        <v>33</v>
      </c>
      <c r="H2155" t="s">
        <v>80</v>
      </c>
      <c r="I2155" t="s">
        <v>948</v>
      </c>
      <c r="J2155" t="s">
        <v>36</v>
      </c>
      <c r="K2155" t="s">
        <v>53</v>
      </c>
      <c r="L2155" s="2">
        <f t="shared" si="331"/>
        <v>11.593500000000001</v>
      </c>
      <c r="M2155" s="2">
        <f t="shared" si="332"/>
        <v>13.96</v>
      </c>
      <c r="N2155" s="2">
        <f t="shared" si="338"/>
        <v>2.3665000000000003</v>
      </c>
      <c r="O2155" s="2">
        <f t="shared" si="333"/>
        <v>4.7330000000000005</v>
      </c>
      <c r="P2155" s="2">
        <f t="shared" si="334"/>
        <v>27.92</v>
      </c>
      <c r="Q2155" s="2">
        <f t="shared" si="335"/>
        <v>16.952005730659025</v>
      </c>
      <c r="R2155">
        <v>2</v>
      </c>
      <c r="S2155">
        <v>0.2</v>
      </c>
      <c r="T2155" s="2">
        <v>14.16</v>
      </c>
      <c r="U2155" s="3">
        <v>5.133</v>
      </c>
      <c r="V2155" s="4">
        <f t="shared" si="339"/>
        <v>18.125</v>
      </c>
      <c r="W2155" s="2">
        <f t="shared" si="336"/>
        <v>28.32</v>
      </c>
    </row>
    <row r="2156" spans="1:23" x14ac:dyDescent="0.25">
      <c r="A2156">
        <f t="shared" si="337"/>
        <v>2016</v>
      </c>
      <c r="B2156" s="1">
        <v>42490</v>
      </c>
      <c r="C2156" s="1">
        <v>42495</v>
      </c>
      <c r="D2156" s="1" t="str">
        <f t="shared" si="330"/>
        <v>Apr</v>
      </c>
      <c r="E2156" t="s">
        <v>38</v>
      </c>
      <c r="F2156" t="s">
        <v>1346</v>
      </c>
      <c r="G2156" t="s">
        <v>64</v>
      </c>
      <c r="H2156" t="s">
        <v>65</v>
      </c>
      <c r="I2156" t="s">
        <v>1753</v>
      </c>
      <c r="J2156" t="s">
        <v>28</v>
      </c>
      <c r="K2156" t="s">
        <v>46</v>
      </c>
      <c r="L2156" s="2">
        <f t="shared" si="331"/>
        <v>25.999199999999998</v>
      </c>
      <c r="M2156" s="2">
        <f t="shared" si="332"/>
        <v>22.007999999999999</v>
      </c>
      <c r="N2156" s="2">
        <f t="shared" si="338"/>
        <v>-3.9911999999999992</v>
      </c>
      <c r="O2156" s="2">
        <f t="shared" si="333"/>
        <v>-11.973599999999998</v>
      </c>
      <c r="P2156" s="2">
        <f t="shared" si="334"/>
        <v>66.024000000000001</v>
      </c>
      <c r="Q2156" s="2">
        <f t="shared" si="335"/>
        <v>-18.13522355507088</v>
      </c>
      <c r="R2156">
        <v>3</v>
      </c>
      <c r="S2156">
        <v>0.6</v>
      </c>
      <c r="T2156" s="2">
        <v>22.608000000000001</v>
      </c>
      <c r="U2156" s="3">
        <v>-10.173599999999997</v>
      </c>
      <c r="V2156" s="4">
        <f t="shared" si="339"/>
        <v>-14.999999999999996</v>
      </c>
      <c r="W2156" s="2">
        <f t="shared" si="336"/>
        <v>67.823999999999998</v>
      </c>
    </row>
    <row r="2157" spans="1:23" x14ac:dyDescent="0.25">
      <c r="A2157">
        <f t="shared" si="337"/>
        <v>2016</v>
      </c>
      <c r="B2157" s="1">
        <v>42576</v>
      </c>
      <c r="C2157" s="1">
        <v>42578</v>
      </c>
      <c r="D2157" s="1" t="str">
        <f t="shared" si="330"/>
        <v>Jul</v>
      </c>
      <c r="E2157" t="s">
        <v>23</v>
      </c>
      <c r="F2157" t="s">
        <v>1454</v>
      </c>
      <c r="G2157" t="s">
        <v>25</v>
      </c>
      <c r="H2157" t="s">
        <v>34</v>
      </c>
      <c r="I2157" t="s">
        <v>482</v>
      </c>
      <c r="J2157" t="s">
        <v>36</v>
      </c>
      <c r="K2157" t="s">
        <v>128</v>
      </c>
      <c r="L2157" s="2">
        <f t="shared" si="331"/>
        <v>19.690000000000001</v>
      </c>
      <c r="M2157" s="2">
        <f t="shared" si="332"/>
        <v>21.48</v>
      </c>
      <c r="N2157" s="2">
        <f t="shared" si="338"/>
        <v>1.7899999999999991</v>
      </c>
      <c r="O2157" s="2">
        <f t="shared" si="333"/>
        <v>10.739999999999995</v>
      </c>
      <c r="P2157" s="2">
        <f t="shared" si="334"/>
        <v>128.88</v>
      </c>
      <c r="Q2157" s="2">
        <f t="shared" si="335"/>
        <v>8.3333333333333304</v>
      </c>
      <c r="R2157">
        <v>6</v>
      </c>
      <c r="S2157">
        <v>0</v>
      </c>
      <c r="T2157" s="2">
        <v>21.48</v>
      </c>
      <c r="U2157" s="3">
        <v>10.74</v>
      </c>
      <c r="V2157" s="4">
        <f t="shared" si="339"/>
        <v>8.3333333333333339</v>
      </c>
      <c r="W2157" s="2">
        <f t="shared" si="336"/>
        <v>128.88</v>
      </c>
    </row>
    <row r="2158" spans="1:23" x14ac:dyDescent="0.25">
      <c r="A2158">
        <f t="shared" si="337"/>
        <v>2014</v>
      </c>
      <c r="B2158" s="1">
        <v>41812</v>
      </c>
      <c r="C2158" s="1">
        <v>41814</v>
      </c>
      <c r="D2158" s="1" t="str">
        <f t="shared" si="330"/>
        <v>Jun</v>
      </c>
      <c r="E2158" t="s">
        <v>98</v>
      </c>
      <c r="F2158" t="s">
        <v>791</v>
      </c>
      <c r="G2158" t="s">
        <v>25</v>
      </c>
      <c r="H2158" t="s">
        <v>65</v>
      </c>
      <c r="I2158" t="s">
        <v>1158</v>
      </c>
      <c r="J2158" t="s">
        <v>36</v>
      </c>
      <c r="K2158" t="s">
        <v>43</v>
      </c>
      <c r="L2158" s="2">
        <f t="shared" si="331"/>
        <v>501.81000000000006</v>
      </c>
      <c r="M2158" s="2">
        <f t="shared" si="332"/>
        <v>501.81000000000006</v>
      </c>
      <c r="N2158" s="2">
        <f t="shared" si="338"/>
        <v>0</v>
      </c>
      <c r="O2158" s="2">
        <f t="shared" si="333"/>
        <v>0</v>
      </c>
      <c r="P2158" s="2">
        <f t="shared" si="334"/>
        <v>1505.4300000000003</v>
      </c>
      <c r="Q2158" s="2">
        <f t="shared" si="335"/>
        <v>0</v>
      </c>
      <c r="R2158">
        <v>3</v>
      </c>
      <c r="S2158">
        <v>0</v>
      </c>
      <c r="T2158" s="2">
        <v>501.81000000000006</v>
      </c>
      <c r="U2158" s="3">
        <v>0</v>
      </c>
      <c r="V2158" s="4">
        <f t="shared" si="339"/>
        <v>0</v>
      </c>
      <c r="W2158" s="2">
        <f t="shared" si="336"/>
        <v>1505.4300000000003</v>
      </c>
    </row>
    <row r="2159" spans="1:23" x14ac:dyDescent="0.25">
      <c r="A2159">
        <f t="shared" si="337"/>
        <v>2014</v>
      </c>
      <c r="B2159" s="1">
        <v>41812</v>
      </c>
      <c r="C2159" s="1">
        <v>41814</v>
      </c>
      <c r="D2159" s="1" t="str">
        <f t="shared" si="330"/>
        <v>Jun</v>
      </c>
      <c r="E2159" t="s">
        <v>98</v>
      </c>
      <c r="F2159" t="s">
        <v>791</v>
      </c>
      <c r="G2159" t="s">
        <v>25</v>
      </c>
      <c r="H2159" t="s">
        <v>65</v>
      </c>
      <c r="I2159" t="s">
        <v>634</v>
      </c>
      <c r="J2159" t="s">
        <v>36</v>
      </c>
      <c r="K2159" t="s">
        <v>43</v>
      </c>
      <c r="L2159" s="2">
        <f t="shared" si="331"/>
        <v>158.7012</v>
      </c>
      <c r="M2159" s="2">
        <f t="shared" si="332"/>
        <v>161.94</v>
      </c>
      <c r="N2159" s="2">
        <f t="shared" si="338"/>
        <v>3.2387999999999977</v>
      </c>
      <c r="O2159" s="2">
        <f t="shared" si="333"/>
        <v>9.716399999999993</v>
      </c>
      <c r="P2159" s="2">
        <f t="shared" si="334"/>
        <v>485.82</v>
      </c>
      <c r="Q2159" s="2">
        <f t="shared" si="335"/>
        <v>1.9999999999999987</v>
      </c>
      <c r="R2159">
        <v>3</v>
      </c>
      <c r="S2159">
        <v>0</v>
      </c>
      <c r="T2159" s="2">
        <v>161.94</v>
      </c>
      <c r="U2159" s="3">
        <v>9.716399999999993</v>
      </c>
      <c r="V2159" s="4">
        <f t="shared" si="339"/>
        <v>1.9999999999999987</v>
      </c>
      <c r="W2159" s="2">
        <f t="shared" si="336"/>
        <v>485.82</v>
      </c>
    </row>
    <row r="2160" spans="1:23" x14ac:dyDescent="0.25">
      <c r="A2160">
        <f t="shared" si="337"/>
        <v>2017</v>
      </c>
      <c r="B2160" s="1">
        <v>43029</v>
      </c>
      <c r="C2160" s="1">
        <v>43034</v>
      </c>
      <c r="D2160" s="1" t="str">
        <f t="shared" si="330"/>
        <v>Oct</v>
      </c>
      <c r="E2160" t="s">
        <v>38</v>
      </c>
      <c r="F2160" t="s">
        <v>269</v>
      </c>
      <c r="G2160" t="s">
        <v>64</v>
      </c>
      <c r="H2160" t="s">
        <v>26</v>
      </c>
      <c r="I2160" t="s">
        <v>1894</v>
      </c>
      <c r="J2160" t="s">
        <v>36</v>
      </c>
      <c r="K2160" t="s">
        <v>48</v>
      </c>
      <c r="L2160" s="2">
        <f t="shared" si="331"/>
        <v>17.353800000000003</v>
      </c>
      <c r="M2160" s="2">
        <f t="shared" si="332"/>
        <v>17.656000000000002</v>
      </c>
      <c r="N2160" s="2">
        <f t="shared" si="338"/>
        <v>0.30219999999999914</v>
      </c>
      <c r="O2160" s="2">
        <f t="shared" si="333"/>
        <v>1.2087999999999965</v>
      </c>
      <c r="P2160" s="2">
        <f t="shared" si="334"/>
        <v>70.624000000000009</v>
      </c>
      <c r="Q2160" s="2">
        <f t="shared" si="335"/>
        <v>1.7115994562754822</v>
      </c>
      <c r="R2160">
        <v>4</v>
      </c>
      <c r="S2160">
        <v>0.2</v>
      </c>
      <c r="T2160" s="2">
        <v>17.856000000000002</v>
      </c>
      <c r="U2160" s="3">
        <v>2.0087999999999973</v>
      </c>
      <c r="V2160" s="4">
        <f t="shared" si="339"/>
        <v>2.812499999999996</v>
      </c>
      <c r="W2160" s="2">
        <f t="shared" si="336"/>
        <v>71.424000000000007</v>
      </c>
    </row>
    <row r="2161" spans="1:23" x14ac:dyDescent="0.25">
      <c r="A2161">
        <f t="shared" si="337"/>
        <v>2016</v>
      </c>
      <c r="B2161" s="1">
        <v>42616</v>
      </c>
      <c r="C2161" s="1">
        <v>42622</v>
      </c>
      <c r="D2161" s="1" t="str">
        <f t="shared" si="330"/>
        <v>Sep</v>
      </c>
      <c r="E2161" t="s">
        <v>38</v>
      </c>
      <c r="F2161" t="s">
        <v>787</v>
      </c>
      <c r="G2161" t="s">
        <v>25</v>
      </c>
      <c r="H2161" t="s">
        <v>65</v>
      </c>
      <c r="I2161" t="s">
        <v>1379</v>
      </c>
      <c r="J2161" t="s">
        <v>36</v>
      </c>
      <c r="K2161" t="s">
        <v>53</v>
      </c>
      <c r="L2161" s="2">
        <f t="shared" si="331"/>
        <v>13.799199999999999</v>
      </c>
      <c r="M2161" s="2">
        <f t="shared" si="332"/>
        <v>8.0079999999999973</v>
      </c>
      <c r="N2161" s="2">
        <f t="shared" si="338"/>
        <v>-5.7912000000000017</v>
      </c>
      <c r="O2161" s="2">
        <f t="shared" si="333"/>
        <v>-17.373600000000003</v>
      </c>
      <c r="P2161" s="2">
        <f t="shared" si="334"/>
        <v>24.023999999999994</v>
      </c>
      <c r="Q2161" s="2">
        <f t="shared" si="335"/>
        <v>-72.317682317682355</v>
      </c>
      <c r="R2161">
        <v>3</v>
      </c>
      <c r="S2161">
        <v>0.8</v>
      </c>
      <c r="T2161" s="2">
        <v>8.8079999999999981</v>
      </c>
      <c r="U2161" s="3">
        <v>-14.973600000000001</v>
      </c>
      <c r="V2161" s="4">
        <f t="shared" si="339"/>
        <v>-56.666666666666686</v>
      </c>
      <c r="W2161" s="2">
        <f t="shared" si="336"/>
        <v>26.423999999999992</v>
      </c>
    </row>
    <row r="2162" spans="1:23" x14ac:dyDescent="0.25">
      <c r="A2162">
        <f t="shared" si="337"/>
        <v>2016</v>
      </c>
      <c r="B2162" s="1">
        <v>42504</v>
      </c>
      <c r="C2162" s="1">
        <v>42504</v>
      </c>
      <c r="D2162" s="1" t="str">
        <f t="shared" si="330"/>
        <v>May</v>
      </c>
      <c r="E2162" t="s">
        <v>528</v>
      </c>
      <c r="F2162" t="s">
        <v>389</v>
      </c>
      <c r="G2162" t="s">
        <v>25</v>
      </c>
      <c r="H2162" t="s">
        <v>80</v>
      </c>
      <c r="I2162" t="s">
        <v>1631</v>
      </c>
      <c r="J2162" t="s">
        <v>28</v>
      </c>
      <c r="K2162" t="s">
        <v>46</v>
      </c>
      <c r="L2162" s="2">
        <f t="shared" si="331"/>
        <v>49.615000000000016</v>
      </c>
      <c r="M2162" s="2">
        <f t="shared" si="332"/>
        <v>79.184000000000012</v>
      </c>
      <c r="N2162" s="2">
        <f t="shared" si="338"/>
        <v>29.568999999999996</v>
      </c>
      <c r="O2162" s="2">
        <f t="shared" si="333"/>
        <v>29.568999999999996</v>
      </c>
      <c r="P2162" s="2">
        <f t="shared" si="334"/>
        <v>79.184000000000012</v>
      </c>
      <c r="Q2162" s="2">
        <f t="shared" si="335"/>
        <v>37.342139826227509</v>
      </c>
      <c r="R2162">
        <v>1</v>
      </c>
      <c r="S2162">
        <v>0.2</v>
      </c>
      <c r="T2162" s="2">
        <v>79.384000000000015</v>
      </c>
      <c r="U2162" s="3">
        <v>29.768999999999998</v>
      </c>
      <c r="V2162" s="4">
        <f t="shared" si="339"/>
        <v>37.499999999999986</v>
      </c>
      <c r="W2162" s="2">
        <f t="shared" si="336"/>
        <v>79.384000000000015</v>
      </c>
    </row>
    <row r="2163" spans="1:23" x14ac:dyDescent="0.25">
      <c r="A2163">
        <f t="shared" si="337"/>
        <v>2016</v>
      </c>
      <c r="B2163" s="1">
        <v>42376</v>
      </c>
      <c r="C2163" s="1">
        <v>42381</v>
      </c>
      <c r="D2163" s="1" t="str">
        <f t="shared" si="330"/>
        <v>Jan</v>
      </c>
      <c r="E2163" t="s">
        <v>38</v>
      </c>
      <c r="F2163" t="s">
        <v>385</v>
      </c>
      <c r="G2163" t="s">
        <v>64</v>
      </c>
      <c r="H2163" t="s">
        <v>34</v>
      </c>
      <c r="I2163" t="s">
        <v>1895</v>
      </c>
      <c r="J2163" t="s">
        <v>36</v>
      </c>
      <c r="K2163" t="s">
        <v>48</v>
      </c>
      <c r="L2163" s="2">
        <f t="shared" si="331"/>
        <v>24.5518</v>
      </c>
      <c r="M2163" s="2">
        <f t="shared" si="332"/>
        <v>34.58</v>
      </c>
      <c r="N2163" s="2">
        <f t="shared" si="338"/>
        <v>10.028199999999998</v>
      </c>
      <c r="O2163" s="2">
        <f t="shared" si="333"/>
        <v>10.028199999999998</v>
      </c>
      <c r="P2163" s="2">
        <f t="shared" si="334"/>
        <v>34.58</v>
      </c>
      <c r="Q2163" s="2">
        <f t="shared" si="335"/>
        <v>28.999999999999996</v>
      </c>
      <c r="R2163">
        <v>1</v>
      </c>
      <c r="S2163">
        <v>0</v>
      </c>
      <c r="T2163" s="2">
        <v>34.58</v>
      </c>
      <c r="U2163" s="3">
        <v>10.028199999999998</v>
      </c>
      <c r="V2163" s="4">
        <f t="shared" si="339"/>
        <v>28.999999999999996</v>
      </c>
      <c r="W2163" s="2">
        <f t="shared" si="336"/>
        <v>34.58</v>
      </c>
    </row>
    <row r="2164" spans="1:23" x14ac:dyDescent="0.25">
      <c r="A2164">
        <f t="shared" si="337"/>
        <v>2017</v>
      </c>
      <c r="B2164" s="1">
        <v>42807</v>
      </c>
      <c r="C2164" s="1">
        <v>42813</v>
      </c>
      <c r="D2164" s="1" t="str">
        <f t="shared" si="330"/>
        <v>Mar</v>
      </c>
      <c r="E2164" t="s">
        <v>38</v>
      </c>
      <c r="F2164" t="s">
        <v>1896</v>
      </c>
      <c r="G2164" t="s">
        <v>64</v>
      </c>
      <c r="H2164" t="s">
        <v>34</v>
      </c>
      <c r="I2164" t="s">
        <v>1643</v>
      </c>
      <c r="J2164" t="s">
        <v>36</v>
      </c>
      <c r="K2164" t="s">
        <v>60</v>
      </c>
      <c r="L2164" s="2">
        <f t="shared" si="331"/>
        <v>264.22199999999998</v>
      </c>
      <c r="M2164" s="2">
        <f t="shared" si="332"/>
        <v>314.54999999999995</v>
      </c>
      <c r="N2164" s="2">
        <f t="shared" si="338"/>
        <v>50.327999999999975</v>
      </c>
      <c r="O2164" s="2">
        <f t="shared" si="333"/>
        <v>150.98399999999992</v>
      </c>
      <c r="P2164" s="2">
        <f t="shared" si="334"/>
        <v>943.64999999999986</v>
      </c>
      <c r="Q2164" s="2">
        <f t="shared" si="335"/>
        <v>15.999999999999995</v>
      </c>
      <c r="R2164">
        <v>3</v>
      </c>
      <c r="S2164">
        <v>0</v>
      </c>
      <c r="T2164" s="2">
        <v>314.54999999999995</v>
      </c>
      <c r="U2164" s="3">
        <v>150.98399999999998</v>
      </c>
      <c r="V2164" s="4">
        <f t="shared" si="339"/>
        <v>16</v>
      </c>
      <c r="W2164" s="2">
        <f t="shared" si="336"/>
        <v>943.64999999999986</v>
      </c>
    </row>
    <row r="2165" spans="1:23" x14ac:dyDescent="0.25">
      <c r="A2165">
        <f t="shared" si="337"/>
        <v>2016</v>
      </c>
      <c r="B2165" s="1">
        <v>42656</v>
      </c>
      <c r="C2165" s="1">
        <v>42662</v>
      </c>
      <c r="D2165" s="1" t="str">
        <f t="shared" si="330"/>
        <v>Oct</v>
      </c>
      <c r="E2165" t="s">
        <v>38</v>
      </c>
      <c r="F2165" t="s">
        <v>255</v>
      </c>
      <c r="G2165" t="s">
        <v>25</v>
      </c>
      <c r="H2165" t="s">
        <v>65</v>
      </c>
      <c r="I2165" t="s">
        <v>1021</v>
      </c>
      <c r="J2165" t="s">
        <v>50</v>
      </c>
      <c r="K2165" t="s">
        <v>86</v>
      </c>
      <c r="L2165" s="2">
        <f t="shared" si="331"/>
        <v>183.977</v>
      </c>
      <c r="M2165" s="2">
        <f t="shared" si="332"/>
        <v>191.77600000000001</v>
      </c>
      <c r="N2165" s="2">
        <f t="shared" si="338"/>
        <v>7.7990000000000066</v>
      </c>
      <c r="O2165" s="2">
        <f t="shared" si="333"/>
        <v>23.39700000000002</v>
      </c>
      <c r="P2165" s="2">
        <f t="shared" si="334"/>
        <v>575.32799999999997</v>
      </c>
      <c r="Q2165" s="2">
        <f t="shared" si="335"/>
        <v>4.066723677623898</v>
      </c>
      <c r="R2165">
        <v>3</v>
      </c>
      <c r="S2165">
        <v>0.2</v>
      </c>
      <c r="T2165" s="2">
        <v>191.976</v>
      </c>
      <c r="U2165" s="3">
        <v>23.996999999999986</v>
      </c>
      <c r="V2165" s="4">
        <f t="shared" si="339"/>
        <v>4.1666666666666643</v>
      </c>
      <c r="W2165" s="2">
        <f t="shared" si="336"/>
        <v>575.928</v>
      </c>
    </row>
    <row r="2166" spans="1:23" x14ac:dyDescent="0.25">
      <c r="A2166">
        <f t="shared" si="337"/>
        <v>2016</v>
      </c>
      <c r="B2166" s="1">
        <v>42656</v>
      </c>
      <c r="C2166" s="1">
        <v>42662</v>
      </c>
      <c r="D2166" s="1" t="str">
        <f t="shared" si="330"/>
        <v>Oct</v>
      </c>
      <c r="E2166" t="s">
        <v>38</v>
      </c>
      <c r="F2166" t="s">
        <v>255</v>
      </c>
      <c r="G2166" t="s">
        <v>25</v>
      </c>
      <c r="H2166" t="s">
        <v>65</v>
      </c>
      <c r="I2166" t="s">
        <v>1897</v>
      </c>
      <c r="J2166" t="s">
        <v>36</v>
      </c>
      <c r="K2166" t="s">
        <v>60</v>
      </c>
      <c r="L2166" s="2">
        <f t="shared" si="331"/>
        <v>6.7858000000000001</v>
      </c>
      <c r="M2166" s="2">
        <f t="shared" si="332"/>
        <v>8.088000000000001</v>
      </c>
      <c r="N2166" s="2">
        <f t="shared" si="338"/>
        <v>1.3022000000000009</v>
      </c>
      <c r="O2166" s="2">
        <f t="shared" si="333"/>
        <v>2.6044000000000018</v>
      </c>
      <c r="P2166" s="2">
        <f t="shared" si="334"/>
        <v>16.176000000000002</v>
      </c>
      <c r="Q2166" s="2">
        <f t="shared" si="335"/>
        <v>16.100395647873402</v>
      </c>
      <c r="R2166">
        <v>2</v>
      </c>
      <c r="S2166">
        <v>0.2</v>
      </c>
      <c r="T2166" s="2">
        <v>8.2880000000000003</v>
      </c>
      <c r="U2166" s="3">
        <v>3.0043999999999995</v>
      </c>
      <c r="V2166" s="4">
        <f t="shared" si="339"/>
        <v>18.124999999999996</v>
      </c>
      <c r="W2166" s="2">
        <f t="shared" si="336"/>
        <v>16.576000000000001</v>
      </c>
    </row>
    <row r="2167" spans="1:23" x14ac:dyDescent="0.25">
      <c r="A2167">
        <f t="shared" si="337"/>
        <v>2016</v>
      </c>
      <c r="B2167" s="1">
        <v>42656</v>
      </c>
      <c r="C2167" s="1">
        <v>42662</v>
      </c>
      <c r="D2167" s="1" t="str">
        <f t="shared" si="330"/>
        <v>Oct</v>
      </c>
      <c r="E2167" t="s">
        <v>38</v>
      </c>
      <c r="F2167" t="s">
        <v>255</v>
      </c>
      <c r="G2167" t="s">
        <v>25</v>
      </c>
      <c r="H2167" t="s">
        <v>65</v>
      </c>
      <c r="I2167" t="s">
        <v>908</v>
      </c>
      <c r="J2167" t="s">
        <v>28</v>
      </c>
      <c r="K2167" t="s">
        <v>46</v>
      </c>
      <c r="L2167" s="2">
        <f t="shared" si="331"/>
        <v>170.00279999999998</v>
      </c>
      <c r="M2167" s="2">
        <f t="shared" si="332"/>
        <v>139.32</v>
      </c>
      <c r="N2167" s="2">
        <f t="shared" si="338"/>
        <v>-30.682799999999986</v>
      </c>
      <c r="O2167" s="2">
        <f t="shared" si="333"/>
        <v>-153.41399999999993</v>
      </c>
      <c r="P2167" s="2">
        <f t="shared" si="334"/>
        <v>696.59999999999991</v>
      </c>
      <c r="Q2167" s="2">
        <f t="shared" si="335"/>
        <v>-22.023255813953483</v>
      </c>
      <c r="R2167">
        <v>5</v>
      </c>
      <c r="S2167">
        <v>0.6</v>
      </c>
      <c r="T2167" s="2">
        <v>139.91999999999999</v>
      </c>
      <c r="U2167" s="3">
        <v>-150.41399999999999</v>
      </c>
      <c r="V2167" s="4">
        <f t="shared" si="339"/>
        <v>-21.5</v>
      </c>
      <c r="W2167" s="2">
        <f t="shared" si="336"/>
        <v>699.59999999999991</v>
      </c>
    </row>
    <row r="2168" spans="1:23" x14ac:dyDescent="0.25">
      <c r="A2168">
        <f t="shared" si="337"/>
        <v>2016</v>
      </c>
      <c r="B2168" s="1">
        <v>42656</v>
      </c>
      <c r="C2168" s="1">
        <v>42662</v>
      </c>
      <c r="D2168" s="1" t="str">
        <f t="shared" si="330"/>
        <v>Oct</v>
      </c>
      <c r="E2168" t="s">
        <v>38</v>
      </c>
      <c r="F2168" t="s">
        <v>255</v>
      </c>
      <c r="G2168" t="s">
        <v>25</v>
      </c>
      <c r="H2168" t="s">
        <v>65</v>
      </c>
      <c r="I2168" t="s">
        <v>1767</v>
      </c>
      <c r="J2168" t="s">
        <v>36</v>
      </c>
      <c r="K2168" t="s">
        <v>48</v>
      </c>
      <c r="L2168" s="2">
        <f t="shared" si="331"/>
        <v>14.6816</v>
      </c>
      <c r="M2168" s="2">
        <f t="shared" si="332"/>
        <v>15.672000000000001</v>
      </c>
      <c r="N2168" s="2">
        <f t="shared" si="338"/>
        <v>0.99040000000000106</v>
      </c>
      <c r="O2168" s="2">
        <f t="shared" si="333"/>
        <v>0.99040000000000106</v>
      </c>
      <c r="P2168" s="2">
        <f t="shared" si="334"/>
        <v>15.672000000000001</v>
      </c>
      <c r="Q2168" s="2">
        <f t="shared" si="335"/>
        <v>6.3195507912200162</v>
      </c>
      <c r="R2168">
        <v>1</v>
      </c>
      <c r="S2168">
        <v>0.2</v>
      </c>
      <c r="T2168" s="2">
        <v>15.872</v>
      </c>
      <c r="U2168" s="3">
        <v>1.1904000000000003</v>
      </c>
      <c r="V2168" s="4">
        <f t="shared" si="339"/>
        <v>7.5000000000000027</v>
      </c>
      <c r="W2168" s="2">
        <f t="shared" si="336"/>
        <v>15.872</v>
      </c>
    </row>
    <row r="2169" spans="1:23" x14ac:dyDescent="0.25">
      <c r="A2169">
        <f t="shared" si="337"/>
        <v>2016</v>
      </c>
      <c r="B2169" s="1">
        <v>42656</v>
      </c>
      <c r="C2169" s="1">
        <v>42662</v>
      </c>
      <c r="D2169" s="1" t="str">
        <f t="shared" si="330"/>
        <v>Oct</v>
      </c>
      <c r="E2169" t="s">
        <v>38</v>
      </c>
      <c r="F2169" t="s">
        <v>255</v>
      </c>
      <c r="G2169" t="s">
        <v>25</v>
      </c>
      <c r="H2169" t="s">
        <v>65</v>
      </c>
      <c r="I2169" t="s">
        <v>501</v>
      </c>
      <c r="J2169" t="s">
        <v>36</v>
      </c>
      <c r="K2169" t="s">
        <v>53</v>
      </c>
      <c r="L2169" s="2">
        <f t="shared" si="331"/>
        <v>7.8574999999999999</v>
      </c>
      <c r="M2169" s="2">
        <f t="shared" si="332"/>
        <v>5.4859999999999989</v>
      </c>
      <c r="N2169" s="2">
        <f t="shared" si="338"/>
        <v>-2.3715000000000011</v>
      </c>
      <c r="O2169" s="2">
        <f t="shared" si="333"/>
        <v>-16.600500000000007</v>
      </c>
      <c r="P2169" s="2">
        <f t="shared" si="334"/>
        <v>38.401999999999994</v>
      </c>
      <c r="Q2169" s="2">
        <f t="shared" si="335"/>
        <v>-43.228217280350009</v>
      </c>
      <c r="R2169">
        <v>7</v>
      </c>
      <c r="S2169">
        <v>0.8</v>
      </c>
      <c r="T2169" s="2">
        <v>6.2859999999999987</v>
      </c>
      <c r="U2169" s="3">
        <v>-11.000500000000008</v>
      </c>
      <c r="V2169" s="4">
        <f t="shared" si="339"/>
        <v>-25.000000000000021</v>
      </c>
      <c r="W2169" s="2">
        <f t="shared" si="336"/>
        <v>44.001999999999988</v>
      </c>
    </row>
    <row r="2170" spans="1:23" x14ac:dyDescent="0.25">
      <c r="A2170">
        <f t="shared" si="337"/>
        <v>2017</v>
      </c>
      <c r="B2170" s="1">
        <v>42762</v>
      </c>
      <c r="C2170" s="1">
        <v>42765</v>
      </c>
      <c r="D2170" s="1" t="str">
        <f t="shared" si="330"/>
        <v>Jan</v>
      </c>
      <c r="E2170" t="s">
        <v>23</v>
      </c>
      <c r="F2170" t="s">
        <v>1898</v>
      </c>
      <c r="G2170" t="s">
        <v>25</v>
      </c>
      <c r="H2170" t="s">
        <v>80</v>
      </c>
      <c r="I2170" t="s">
        <v>801</v>
      </c>
      <c r="J2170" t="s">
        <v>36</v>
      </c>
      <c r="K2170" t="s">
        <v>48</v>
      </c>
      <c r="L2170" s="2">
        <f t="shared" si="331"/>
        <v>13.431999999999999</v>
      </c>
      <c r="M2170" s="2">
        <f t="shared" si="332"/>
        <v>13.815999999999999</v>
      </c>
      <c r="N2170" s="2">
        <f t="shared" si="338"/>
        <v>0.38400000000000034</v>
      </c>
      <c r="O2170" s="2">
        <f t="shared" si="333"/>
        <v>1.152000000000001</v>
      </c>
      <c r="P2170" s="2">
        <f t="shared" si="334"/>
        <v>41.447999999999993</v>
      </c>
      <c r="Q2170" s="2">
        <f t="shared" si="335"/>
        <v>2.7793862188766676</v>
      </c>
      <c r="R2170">
        <v>3</v>
      </c>
      <c r="S2170">
        <v>0.2</v>
      </c>
      <c r="T2170" s="2">
        <v>14.015999999999998</v>
      </c>
      <c r="U2170" s="3">
        <v>1.7519999999999998</v>
      </c>
      <c r="V2170" s="4">
        <f t="shared" si="339"/>
        <v>4.1666666666666661</v>
      </c>
      <c r="W2170" s="2">
        <f t="shared" si="336"/>
        <v>42.047999999999995</v>
      </c>
    </row>
    <row r="2171" spans="1:23" x14ac:dyDescent="0.25">
      <c r="A2171">
        <f t="shared" si="337"/>
        <v>2017</v>
      </c>
      <c r="B2171" s="1">
        <v>42762</v>
      </c>
      <c r="C2171" s="1">
        <v>42765</v>
      </c>
      <c r="D2171" s="1" t="str">
        <f t="shared" si="330"/>
        <v>Jan</v>
      </c>
      <c r="E2171" t="s">
        <v>23</v>
      </c>
      <c r="F2171" t="s">
        <v>1898</v>
      </c>
      <c r="G2171" t="s">
        <v>25</v>
      </c>
      <c r="H2171" t="s">
        <v>80</v>
      </c>
      <c r="I2171" t="s">
        <v>1086</v>
      </c>
      <c r="J2171" t="s">
        <v>50</v>
      </c>
      <c r="K2171" t="s">
        <v>86</v>
      </c>
      <c r="L2171" s="2">
        <f t="shared" si="331"/>
        <v>74.974999999999994</v>
      </c>
      <c r="M2171" s="2">
        <f t="shared" si="332"/>
        <v>71.775999999999996</v>
      </c>
      <c r="N2171" s="2">
        <f t="shared" si="338"/>
        <v>-3.1989999999999981</v>
      </c>
      <c r="O2171" s="2">
        <f t="shared" si="333"/>
        <v>-9.5969999999999942</v>
      </c>
      <c r="P2171" s="2">
        <f t="shared" si="334"/>
        <v>215.32799999999997</v>
      </c>
      <c r="Q2171" s="2">
        <f t="shared" si="335"/>
        <v>-4.4569215336602745</v>
      </c>
      <c r="R2171">
        <v>3</v>
      </c>
      <c r="S2171">
        <v>0.2</v>
      </c>
      <c r="T2171" s="2">
        <v>71.975999999999999</v>
      </c>
      <c r="U2171" s="3">
        <v>-8.9970000000000034</v>
      </c>
      <c r="V2171" s="4">
        <f t="shared" si="339"/>
        <v>-4.1666666666666687</v>
      </c>
      <c r="W2171" s="2">
        <f t="shared" si="336"/>
        <v>215.928</v>
      </c>
    </row>
    <row r="2172" spans="1:23" x14ac:dyDescent="0.25">
      <c r="A2172">
        <f t="shared" si="337"/>
        <v>2017</v>
      </c>
      <c r="B2172" s="1">
        <v>42762</v>
      </c>
      <c r="C2172" s="1">
        <v>42765</v>
      </c>
      <c r="D2172" s="1" t="str">
        <f t="shared" si="330"/>
        <v>Jan</v>
      </c>
      <c r="E2172" t="s">
        <v>23</v>
      </c>
      <c r="F2172" t="s">
        <v>1898</v>
      </c>
      <c r="G2172" t="s">
        <v>25</v>
      </c>
      <c r="H2172" t="s">
        <v>80</v>
      </c>
      <c r="I2172" t="s">
        <v>291</v>
      </c>
      <c r="J2172" t="s">
        <v>50</v>
      </c>
      <c r="K2172" t="s">
        <v>51</v>
      </c>
      <c r="L2172" s="2">
        <f t="shared" si="331"/>
        <v>116.98049999999999</v>
      </c>
      <c r="M2172" s="2">
        <f t="shared" si="332"/>
        <v>107.58199999999999</v>
      </c>
      <c r="N2172" s="2">
        <f t="shared" si="338"/>
        <v>-9.3984999999999985</v>
      </c>
      <c r="O2172" s="2">
        <f t="shared" si="333"/>
        <v>-28.195499999999996</v>
      </c>
      <c r="P2172" s="2">
        <f t="shared" si="334"/>
        <v>322.74599999999998</v>
      </c>
      <c r="Q2172" s="2">
        <f t="shared" si="335"/>
        <v>-8.7361268613708596</v>
      </c>
      <c r="R2172">
        <v>3</v>
      </c>
      <c r="S2172">
        <v>0.4</v>
      </c>
      <c r="T2172" s="2">
        <v>107.982</v>
      </c>
      <c r="U2172" s="3">
        <v>-26.995499999999993</v>
      </c>
      <c r="V2172" s="4">
        <f t="shared" si="339"/>
        <v>-8.3333333333333304</v>
      </c>
      <c r="W2172" s="2">
        <f t="shared" si="336"/>
        <v>323.94600000000003</v>
      </c>
    </row>
    <row r="2173" spans="1:23" x14ac:dyDescent="0.25">
      <c r="A2173">
        <f t="shared" si="337"/>
        <v>2017</v>
      </c>
      <c r="B2173" s="1">
        <v>43058</v>
      </c>
      <c r="C2173" s="1">
        <v>43064</v>
      </c>
      <c r="D2173" s="1" t="str">
        <f t="shared" si="330"/>
        <v>Nov</v>
      </c>
      <c r="E2173" t="s">
        <v>38</v>
      </c>
      <c r="F2173" t="s">
        <v>107</v>
      </c>
      <c r="G2173" t="s">
        <v>33</v>
      </c>
      <c r="H2173" t="s">
        <v>65</v>
      </c>
      <c r="I2173" t="s">
        <v>989</v>
      </c>
      <c r="J2173" t="s">
        <v>28</v>
      </c>
      <c r="K2173" t="s">
        <v>31</v>
      </c>
      <c r="L2173" s="2">
        <f t="shared" si="331"/>
        <v>309.67360000000002</v>
      </c>
      <c r="M2173" s="2">
        <f t="shared" si="332"/>
        <v>305.012</v>
      </c>
      <c r="N2173" s="2">
        <f t="shared" si="338"/>
        <v>-4.6616000000000213</v>
      </c>
      <c r="O2173" s="2">
        <f t="shared" si="333"/>
        <v>-9.3232000000000426</v>
      </c>
      <c r="P2173" s="2">
        <f t="shared" si="334"/>
        <v>610.024</v>
      </c>
      <c r="Q2173" s="2">
        <f t="shared" si="335"/>
        <v>-1.5283333114762769</v>
      </c>
      <c r="R2173">
        <v>2</v>
      </c>
      <c r="S2173">
        <v>0.3</v>
      </c>
      <c r="T2173" s="2">
        <v>305.31200000000001</v>
      </c>
      <c r="U2173" s="3">
        <v>-8.7232000000000198</v>
      </c>
      <c r="V2173" s="4">
        <f t="shared" si="339"/>
        <v>-1.4285714285714319</v>
      </c>
      <c r="W2173" s="2">
        <f t="shared" si="336"/>
        <v>610.62400000000002</v>
      </c>
    </row>
    <row r="2174" spans="1:23" x14ac:dyDescent="0.25">
      <c r="A2174">
        <f t="shared" si="337"/>
        <v>2014</v>
      </c>
      <c r="B2174" s="1">
        <v>41852</v>
      </c>
      <c r="C2174" s="1">
        <v>41854</v>
      </c>
      <c r="D2174" s="1" t="str">
        <f t="shared" si="330"/>
        <v>Aug</v>
      </c>
      <c r="E2174" t="s">
        <v>98</v>
      </c>
      <c r="F2174" t="s">
        <v>1899</v>
      </c>
      <c r="G2174" t="s">
        <v>25</v>
      </c>
      <c r="H2174" t="s">
        <v>34</v>
      </c>
      <c r="I2174" t="s">
        <v>1900</v>
      </c>
      <c r="J2174" t="s">
        <v>36</v>
      </c>
      <c r="K2174" t="s">
        <v>53</v>
      </c>
      <c r="L2174" s="2">
        <f t="shared" si="331"/>
        <v>17.447600000000001</v>
      </c>
      <c r="M2174" s="2">
        <f t="shared" si="332"/>
        <v>19.552000000000003</v>
      </c>
      <c r="N2174" s="2">
        <f t="shared" si="338"/>
        <v>2.1044000000000018</v>
      </c>
      <c r="O2174" s="2">
        <f t="shared" si="333"/>
        <v>6.3132000000000055</v>
      </c>
      <c r="P2174" s="2">
        <f t="shared" si="334"/>
        <v>58.656000000000006</v>
      </c>
      <c r="Q2174" s="2">
        <f t="shared" si="335"/>
        <v>10.763093289689042</v>
      </c>
      <c r="R2174">
        <v>3</v>
      </c>
      <c r="S2174">
        <v>0.2</v>
      </c>
      <c r="T2174" s="2">
        <v>19.752000000000002</v>
      </c>
      <c r="U2174" s="3">
        <v>6.9131999999999998</v>
      </c>
      <c r="V2174" s="4">
        <f t="shared" si="339"/>
        <v>11.666666666666666</v>
      </c>
      <c r="W2174" s="2">
        <f t="shared" si="336"/>
        <v>59.256000000000007</v>
      </c>
    </row>
    <row r="2175" spans="1:23" x14ac:dyDescent="0.25">
      <c r="A2175">
        <f t="shared" si="337"/>
        <v>2016</v>
      </c>
      <c r="B2175" s="1">
        <v>42581</v>
      </c>
      <c r="C2175" s="1">
        <v>42586</v>
      </c>
      <c r="D2175" s="1" t="str">
        <f t="shared" si="330"/>
        <v>Jul</v>
      </c>
      <c r="E2175" t="s">
        <v>38</v>
      </c>
      <c r="F2175" t="s">
        <v>234</v>
      </c>
      <c r="G2175" t="s">
        <v>64</v>
      </c>
      <c r="H2175" t="s">
        <v>65</v>
      </c>
      <c r="I2175" t="s">
        <v>1656</v>
      </c>
      <c r="J2175" t="s">
        <v>36</v>
      </c>
      <c r="K2175" t="s">
        <v>53</v>
      </c>
      <c r="L2175" s="2">
        <f t="shared" si="331"/>
        <v>13.895999999999997</v>
      </c>
      <c r="M2175" s="2">
        <f t="shared" si="332"/>
        <v>8.4639999999999969</v>
      </c>
      <c r="N2175" s="2">
        <f t="shared" si="338"/>
        <v>-5.4320000000000004</v>
      </c>
      <c r="O2175" s="2">
        <f t="shared" si="333"/>
        <v>-16.295999999999999</v>
      </c>
      <c r="P2175" s="2">
        <f t="shared" si="334"/>
        <v>25.391999999999989</v>
      </c>
      <c r="Q2175" s="2">
        <f t="shared" si="335"/>
        <v>-64.177693761814766</v>
      </c>
      <c r="R2175">
        <v>3</v>
      </c>
      <c r="S2175">
        <v>0.8</v>
      </c>
      <c r="T2175" s="2">
        <v>9.2639999999999976</v>
      </c>
      <c r="U2175" s="3">
        <v>-13.895999999999997</v>
      </c>
      <c r="V2175" s="4">
        <f t="shared" si="339"/>
        <v>-50</v>
      </c>
      <c r="W2175" s="2">
        <f t="shared" si="336"/>
        <v>27.791999999999994</v>
      </c>
    </row>
    <row r="2176" spans="1:23" x14ac:dyDescent="0.25">
      <c r="A2176">
        <f t="shared" si="337"/>
        <v>2015</v>
      </c>
      <c r="B2176" s="1">
        <v>42215</v>
      </c>
      <c r="C2176" s="1">
        <v>42219</v>
      </c>
      <c r="D2176" s="1" t="str">
        <f t="shared" si="330"/>
        <v>Jul</v>
      </c>
      <c r="E2176" t="s">
        <v>23</v>
      </c>
      <c r="F2176" t="s">
        <v>1855</v>
      </c>
      <c r="G2176" t="s">
        <v>33</v>
      </c>
      <c r="H2176" t="s">
        <v>65</v>
      </c>
      <c r="I2176" t="s">
        <v>1836</v>
      </c>
      <c r="J2176" t="s">
        <v>36</v>
      </c>
      <c r="K2176" t="s">
        <v>43</v>
      </c>
      <c r="L2176" s="2">
        <f t="shared" si="331"/>
        <v>60.247199999999999</v>
      </c>
      <c r="M2176" s="2">
        <f t="shared" si="332"/>
        <v>61.591999999999999</v>
      </c>
      <c r="N2176" s="2">
        <f t="shared" si="338"/>
        <v>1.3447999999999993</v>
      </c>
      <c r="O2176" s="2">
        <f t="shared" si="333"/>
        <v>5.3791999999999973</v>
      </c>
      <c r="P2176" s="2">
        <f t="shared" si="334"/>
        <v>246.36799999999999</v>
      </c>
      <c r="Q2176" s="2">
        <f t="shared" si="335"/>
        <v>2.1834004416157931</v>
      </c>
      <c r="R2176">
        <v>4</v>
      </c>
      <c r="S2176">
        <v>0.2</v>
      </c>
      <c r="T2176" s="2">
        <v>61.792000000000002</v>
      </c>
      <c r="U2176" s="3">
        <v>6.1792000000000016</v>
      </c>
      <c r="V2176" s="4">
        <f t="shared" si="339"/>
        <v>2.5000000000000004</v>
      </c>
      <c r="W2176" s="2">
        <f t="shared" si="336"/>
        <v>247.16800000000001</v>
      </c>
    </row>
    <row r="2177" spans="1:23" x14ac:dyDescent="0.25">
      <c r="A2177">
        <f t="shared" si="337"/>
        <v>2016</v>
      </c>
      <c r="B2177" s="1">
        <v>42658</v>
      </c>
      <c r="C2177" s="1">
        <v>42664</v>
      </c>
      <c r="D2177" s="1" t="str">
        <f t="shared" si="330"/>
        <v>Oct</v>
      </c>
      <c r="E2177" t="s">
        <v>38</v>
      </c>
      <c r="F2177" t="s">
        <v>1901</v>
      </c>
      <c r="G2177" t="s">
        <v>64</v>
      </c>
      <c r="H2177" t="s">
        <v>34</v>
      </c>
      <c r="I2177" t="s">
        <v>1902</v>
      </c>
      <c r="J2177" t="s">
        <v>36</v>
      </c>
      <c r="K2177" t="s">
        <v>60</v>
      </c>
      <c r="L2177" s="2">
        <f t="shared" si="331"/>
        <v>35.1736</v>
      </c>
      <c r="M2177" s="2">
        <f t="shared" si="332"/>
        <v>45.68</v>
      </c>
      <c r="N2177" s="2">
        <f t="shared" si="338"/>
        <v>10.506399999999999</v>
      </c>
      <c r="O2177" s="2">
        <f t="shared" si="333"/>
        <v>21.012799999999999</v>
      </c>
      <c r="P2177" s="2">
        <f t="shared" si="334"/>
        <v>91.36</v>
      </c>
      <c r="Q2177" s="2">
        <f t="shared" si="335"/>
        <v>23</v>
      </c>
      <c r="R2177">
        <v>2</v>
      </c>
      <c r="S2177">
        <v>0</v>
      </c>
      <c r="T2177" s="2">
        <v>45.68</v>
      </c>
      <c r="U2177" s="3">
        <v>21.012799999999999</v>
      </c>
      <c r="V2177" s="4">
        <f t="shared" si="339"/>
        <v>23</v>
      </c>
      <c r="W2177" s="2">
        <f t="shared" si="336"/>
        <v>91.36</v>
      </c>
    </row>
    <row r="2178" spans="1:23" x14ac:dyDescent="0.25">
      <c r="A2178">
        <f t="shared" si="337"/>
        <v>2016</v>
      </c>
      <c r="B2178" s="1">
        <v>42658</v>
      </c>
      <c r="C2178" s="1">
        <v>42664</v>
      </c>
      <c r="D2178" s="1" t="str">
        <f t="shared" ref="D2178:D2241" si="340">TEXT((B2178),"MMM")</f>
        <v>Oct</v>
      </c>
      <c r="E2178" t="s">
        <v>38</v>
      </c>
      <c r="F2178" t="s">
        <v>1901</v>
      </c>
      <c r="G2178" t="s">
        <v>64</v>
      </c>
      <c r="H2178" t="s">
        <v>34</v>
      </c>
      <c r="I2178" t="s">
        <v>1649</v>
      </c>
      <c r="J2178" t="s">
        <v>36</v>
      </c>
      <c r="K2178" t="s">
        <v>60</v>
      </c>
      <c r="L2178" s="2">
        <f t="shared" ref="L2178:L2241" si="341">T2178 - (U2178 / R2178)</f>
        <v>56.913599999999995</v>
      </c>
      <c r="M2178" s="2">
        <f t="shared" ref="M2178:M2241" si="342">(T2178/1-S2178)</f>
        <v>60.12</v>
      </c>
      <c r="N2178" s="2">
        <f t="shared" si="338"/>
        <v>3.2064000000000021</v>
      </c>
      <c r="O2178" s="2">
        <f t="shared" ref="O2178:O2241" si="343">N2178*R2178</f>
        <v>28.857600000000019</v>
      </c>
      <c r="P2178" s="2">
        <f t="shared" ref="P2178:P2241" si="344">(M2178*R2178)</f>
        <v>541.07999999999993</v>
      </c>
      <c r="Q2178" s="2">
        <f t="shared" ref="Q2178:Q2241" si="345">(O2178/(M2178*R2178))*100</f>
        <v>5.3333333333333375</v>
      </c>
      <c r="R2178">
        <v>9</v>
      </c>
      <c r="S2178">
        <v>0</v>
      </c>
      <c r="T2178" s="2">
        <v>60.12</v>
      </c>
      <c r="U2178" s="3">
        <v>28.857599999999998</v>
      </c>
      <c r="V2178" s="4">
        <f t="shared" si="339"/>
        <v>5.3333333333333339</v>
      </c>
      <c r="W2178" s="2">
        <f t="shared" ref="W2178:W2241" si="346">R2178*T2178</f>
        <v>541.07999999999993</v>
      </c>
    </row>
    <row r="2179" spans="1:23" x14ac:dyDescent="0.25">
      <c r="A2179">
        <f t="shared" ref="A2179:A2242" si="347">YEAR(B2179)</f>
        <v>2016</v>
      </c>
      <c r="B2179" s="1">
        <v>42658</v>
      </c>
      <c r="C2179" s="1">
        <v>42664</v>
      </c>
      <c r="D2179" s="1" t="str">
        <f t="shared" si="340"/>
        <v>Oct</v>
      </c>
      <c r="E2179" t="s">
        <v>38</v>
      </c>
      <c r="F2179" t="s">
        <v>1901</v>
      </c>
      <c r="G2179" t="s">
        <v>64</v>
      </c>
      <c r="H2179" t="s">
        <v>34</v>
      </c>
      <c r="I2179" t="s">
        <v>1709</v>
      </c>
      <c r="J2179" t="s">
        <v>36</v>
      </c>
      <c r="K2179" t="s">
        <v>53</v>
      </c>
      <c r="L2179" s="2">
        <f t="shared" si="341"/>
        <v>39.112499999999997</v>
      </c>
      <c r="M2179" s="2">
        <f t="shared" si="342"/>
        <v>41.519999999999996</v>
      </c>
      <c r="N2179" s="2">
        <f t="shared" ref="N2179:N2242" si="348">(M2179-L2179)</f>
        <v>2.4074999999999989</v>
      </c>
      <c r="O2179" s="2">
        <f t="shared" si="343"/>
        <v>12.037499999999994</v>
      </c>
      <c r="P2179" s="2">
        <f t="shared" si="344"/>
        <v>207.59999999999997</v>
      </c>
      <c r="Q2179" s="2">
        <f t="shared" si="345"/>
        <v>5.798410404624275</v>
      </c>
      <c r="R2179">
        <v>5</v>
      </c>
      <c r="S2179">
        <v>0.2</v>
      </c>
      <c r="T2179" s="2">
        <v>41.72</v>
      </c>
      <c r="U2179" s="3">
        <v>13.037499999999998</v>
      </c>
      <c r="V2179" s="4">
        <f t="shared" ref="V2179:V2242" si="349">(U2179/W2179)*100</f>
        <v>6.2499999999999991</v>
      </c>
      <c r="W2179" s="2">
        <f t="shared" si="346"/>
        <v>208.6</v>
      </c>
    </row>
    <row r="2180" spans="1:23" x14ac:dyDescent="0.25">
      <c r="A2180">
        <f t="shared" si="347"/>
        <v>2016</v>
      </c>
      <c r="B2180" s="1">
        <v>42658</v>
      </c>
      <c r="C2180" s="1">
        <v>42664</v>
      </c>
      <c r="D2180" s="1" t="str">
        <f t="shared" si="340"/>
        <v>Oct</v>
      </c>
      <c r="E2180" t="s">
        <v>38</v>
      </c>
      <c r="F2180" t="s">
        <v>1901</v>
      </c>
      <c r="G2180" t="s">
        <v>64</v>
      </c>
      <c r="H2180" t="s">
        <v>34</v>
      </c>
      <c r="I2180" t="s">
        <v>664</v>
      </c>
      <c r="J2180" t="s">
        <v>36</v>
      </c>
      <c r="K2180" t="s">
        <v>60</v>
      </c>
      <c r="L2180" s="2">
        <f t="shared" si="341"/>
        <v>67.48299999999999</v>
      </c>
      <c r="M2180" s="2">
        <f t="shared" si="342"/>
        <v>71.599999999999994</v>
      </c>
      <c r="N2180" s="2">
        <f t="shared" si="348"/>
        <v>4.1170000000000044</v>
      </c>
      <c r="O2180" s="2">
        <f t="shared" si="343"/>
        <v>32.936000000000035</v>
      </c>
      <c r="P2180" s="2">
        <f t="shared" si="344"/>
        <v>572.79999999999995</v>
      </c>
      <c r="Q2180" s="2">
        <f t="shared" si="345"/>
        <v>5.7500000000000062</v>
      </c>
      <c r="R2180">
        <v>8</v>
      </c>
      <c r="S2180">
        <v>0</v>
      </c>
      <c r="T2180" s="2">
        <v>71.599999999999994</v>
      </c>
      <c r="U2180" s="3">
        <v>32.935999999999993</v>
      </c>
      <c r="V2180" s="4">
        <f t="shared" si="349"/>
        <v>5.7499999999999991</v>
      </c>
      <c r="W2180" s="2">
        <f t="shared" si="346"/>
        <v>572.79999999999995</v>
      </c>
    </row>
    <row r="2181" spans="1:23" x14ac:dyDescent="0.25">
      <c r="A2181">
        <f t="shared" si="347"/>
        <v>2016</v>
      </c>
      <c r="B2181" s="1">
        <v>42497</v>
      </c>
      <c r="C2181" s="1">
        <v>42501</v>
      </c>
      <c r="D2181" s="1" t="str">
        <f t="shared" si="340"/>
        <v>May</v>
      </c>
      <c r="E2181" t="s">
        <v>38</v>
      </c>
      <c r="F2181" t="s">
        <v>593</v>
      </c>
      <c r="G2181" t="s">
        <v>25</v>
      </c>
      <c r="H2181" t="s">
        <v>80</v>
      </c>
      <c r="I2181" t="s">
        <v>547</v>
      </c>
      <c r="J2181" t="s">
        <v>36</v>
      </c>
      <c r="K2181" t="s">
        <v>53</v>
      </c>
      <c r="L2181" s="2">
        <f t="shared" si="341"/>
        <v>80.818200000000019</v>
      </c>
      <c r="M2181" s="2">
        <f t="shared" si="342"/>
        <v>85.032000000000011</v>
      </c>
      <c r="N2181" s="2">
        <f t="shared" si="348"/>
        <v>4.213799999999992</v>
      </c>
      <c r="O2181" s="2">
        <f t="shared" si="343"/>
        <v>29.496599999999944</v>
      </c>
      <c r="P2181" s="2">
        <f t="shared" si="344"/>
        <v>595.22400000000005</v>
      </c>
      <c r="Q2181" s="2">
        <f t="shared" si="345"/>
        <v>4.9555461473327584</v>
      </c>
      <c r="R2181">
        <v>7</v>
      </c>
      <c r="S2181">
        <v>0.2</v>
      </c>
      <c r="T2181" s="2">
        <v>85.232000000000014</v>
      </c>
      <c r="U2181" s="3">
        <v>30.896599999999996</v>
      </c>
      <c r="V2181" s="4">
        <f t="shared" si="349"/>
        <v>5.178571428571427</v>
      </c>
      <c r="W2181" s="2">
        <f t="shared" si="346"/>
        <v>596.62400000000014</v>
      </c>
    </row>
    <row r="2182" spans="1:23" x14ac:dyDescent="0.25">
      <c r="A2182">
        <f t="shared" si="347"/>
        <v>2016</v>
      </c>
      <c r="B2182" s="1">
        <v>42497</v>
      </c>
      <c r="C2182" s="1">
        <v>42501</v>
      </c>
      <c r="D2182" s="1" t="str">
        <f t="shared" si="340"/>
        <v>May</v>
      </c>
      <c r="E2182" t="s">
        <v>38</v>
      </c>
      <c r="F2182" t="s">
        <v>593</v>
      </c>
      <c r="G2182" t="s">
        <v>25</v>
      </c>
      <c r="H2182" t="s">
        <v>80</v>
      </c>
      <c r="I2182" t="s">
        <v>676</v>
      </c>
      <c r="J2182" t="s">
        <v>36</v>
      </c>
      <c r="K2182" t="s">
        <v>37</v>
      </c>
      <c r="L2182" s="2">
        <f t="shared" si="341"/>
        <v>37.000000000000007</v>
      </c>
      <c r="M2182" s="2">
        <f t="shared" si="342"/>
        <v>44.400000000000006</v>
      </c>
      <c r="N2182" s="2">
        <f t="shared" si="348"/>
        <v>7.3999999999999986</v>
      </c>
      <c r="O2182" s="2">
        <f t="shared" si="343"/>
        <v>22.199999999999996</v>
      </c>
      <c r="P2182" s="2">
        <f t="shared" si="344"/>
        <v>133.20000000000002</v>
      </c>
      <c r="Q2182" s="2">
        <f t="shared" si="345"/>
        <v>16.666666666666661</v>
      </c>
      <c r="R2182">
        <v>3</v>
      </c>
      <c r="S2182">
        <v>0</v>
      </c>
      <c r="T2182" s="2">
        <v>44.400000000000006</v>
      </c>
      <c r="U2182" s="3">
        <v>22.200000000000003</v>
      </c>
      <c r="V2182" s="4">
        <f t="shared" si="349"/>
        <v>16.666666666666664</v>
      </c>
      <c r="W2182" s="2">
        <f t="shared" si="346"/>
        <v>133.20000000000002</v>
      </c>
    </row>
    <row r="2183" spans="1:23" x14ac:dyDescent="0.25">
      <c r="A2183">
        <f t="shared" si="347"/>
        <v>2016</v>
      </c>
      <c r="B2183" s="1">
        <v>42497</v>
      </c>
      <c r="C2183" s="1">
        <v>42501</v>
      </c>
      <c r="D2183" s="1" t="str">
        <f t="shared" si="340"/>
        <v>May</v>
      </c>
      <c r="E2183" t="s">
        <v>38</v>
      </c>
      <c r="F2183" t="s">
        <v>593</v>
      </c>
      <c r="G2183" t="s">
        <v>25</v>
      </c>
      <c r="H2183" t="s">
        <v>80</v>
      </c>
      <c r="I2183" t="s">
        <v>1903</v>
      </c>
      <c r="J2183" t="s">
        <v>28</v>
      </c>
      <c r="K2183" t="s">
        <v>31</v>
      </c>
      <c r="L2183" s="2">
        <f t="shared" si="341"/>
        <v>428.0052</v>
      </c>
      <c r="M2183" s="2">
        <f t="shared" si="342"/>
        <v>442.66399999999999</v>
      </c>
      <c r="N2183" s="2">
        <f t="shared" si="348"/>
        <v>14.658799999999985</v>
      </c>
      <c r="O2183" s="2">
        <f t="shared" si="343"/>
        <v>58.635199999999941</v>
      </c>
      <c r="P2183" s="2">
        <f t="shared" si="344"/>
        <v>1770.6559999999999</v>
      </c>
      <c r="Q2183" s="2">
        <f t="shared" si="345"/>
        <v>3.3114958523846494</v>
      </c>
      <c r="R2183">
        <v>4</v>
      </c>
      <c r="S2183">
        <v>0.1</v>
      </c>
      <c r="T2183" s="2">
        <v>442.76400000000001</v>
      </c>
      <c r="U2183" s="3">
        <v>59.035200000000003</v>
      </c>
      <c r="V2183" s="4">
        <f t="shared" si="349"/>
        <v>3.3333333333333335</v>
      </c>
      <c r="W2183" s="2">
        <f t="shared" si="346"/>
        <v>1771.056</v>
      </c>
    </row>
    <row r="2184" spans="1:23" x14ac:dyDescent="0.25">
      <c r="A2184">
        <f t="shared" si="347"/>
        <v>2016</v>
      </c>
      <c r="B2184" s="1">
        <v>42497</v>
      </c>
      <c r="C2184" s="1">
        <v>42501</v>
      </c>
      <c r="D2184" s="1" t="str">
        <f t="shared" si="340"/>
        <v>May</v>
      </c>
      <c r="E2184" t="s">
        <v>38</v>
      </c>
      <c r="F2184" t="s">
        <v>593</v>
      </c>
      <c r="G2184" t="s">
        <v>25</v>
      </c>
      <c r="H2184" t="s">
        <v>80</v>
      </c>
      <c r="I2184" t="s">
        <v>1745</v>
      </c>
      <c r="J2184" t="s">
        <v>50</v>
      </c>
      <c r="K2184" t="s">
        <v>286</v>
      </c>
      <c r="L2184" s="2">
        <f t="shared" si="341"/>
        <v>3767.9528999999998</v>
      </c>
      <c r="M2184" s="2">
        <f t="shared" si="342"/>
        <v>3999.95</v>
      </c>
      <c r="N2184" s="2">
        <f t="shared" si="348"/>
        <v>231.99710000000005</v>
      </c>
      <c r="O2184" s="2">
        <f t="shared" si="343"/>
        <v>1159.9855000000002</v>
      </c>
      <c r="P2184" s="2">
        <f t="shared" si="344"/>
        <v>19999.75</v>
      </c>
      <c r="Q2184" s="2">
        <f t="shared" si="345"/>
        <v>5.8000000000000007</v>
      </c>
      <c r="R2184">
        <v>5</v>
      </c>
      <c r="S2184">
        <v>0</v>
      </c>
      <c r="T2184" s="2">
        <v>3999.95</v>
      </c>
      <c r="U2184" s="3">
        <v>1159.9854999999998</v>
      </c>
      <c r="V2184" s="4">
        <f t="shared" si="349"/>
        <v>5.7999999999999989</v>
      </c>
      <c r="W2184" s="2">
        <f t="shared" si="346"/>
        <v>19999.75</v>
      </c>
    </row>
    <row r="2185" spans="1:23" x14ac:dyDescent="0.25">
      <c r="A2185">
        <f t="shared" si="347"/>
        <v>2016</v>
      </c>
      <c r="B2185" s="1">
        <v>42497</v>
      </c>
      <c r="C2185" s="1">
        <v>42501</v>
      </c>
      <c r="D2185" s="1" t="str">
        <f t="shared" si="340"/>
        <v>May</v>
      </c>
      <c r="E2185" t="s">
        <v>38</v>
      </c>
      <c r="F2185" t="s">
        <v>593</v>
      </c>
      <c r="G2185" t="s">
        <v>25</v>
      </c>
      <c r="H2185" t="s">
        <v>80</v>
      </c>
      <c r="I2185" t="s">
        <v>194</v>
      </c>
      <c r="J2185" t="s">
        <v>50</v>
      </c>
      <c r="K2185" t="s">
        <v>86</v>
      </c>
      <c r="L2185" s="2">
        <f t="shared" si="341"/>
        <v>195.55110000000002</v>
      </c>
      <c r="M2185" s="2">
        <f t="shared" si="342"/>
        <v>199.95000000000002</v>
      </c>
      <c r="N2185" s="2">
        <f t="shared" si="348"/>
        <v>4.3988999999999976</v>
      </c>
      <c r="O2185" s="2">
        <f t="shared" si="343"/>
        <v>21.994499999999988</v>
      </c>
      <c r="P2185" s="2">
        <f t="shared" si="344"/>
        <v>999.75000000000011</v>
      </c>
      <c r="Q2185" s="2">
        <f t="shared" si="345"/>
        <v>2.1999999999999984</v>
      </c>
      <c r="R2185">
        <v>5</v>
      </c>
      <c r="S2185">
        <v>0</v>
      </c>
      <c r="T2185" s="2">
        <v>199.95000000000002</v>
      </c>
      <c r="U2185" s="3">
        <v>21.994499999999988</v>
      </c>
      <c r="V2185" s="4">
        <f t="shared" si="349"/>
        <v>2.1999999999999984</v>
      </c>
      <c r="W2185" s="2">
        <f t="shared" si="346"/>
        <v>999.75000000000011</v>
      </c>
    </row>
    <row r="2186" spans="1:23" x14ac:dyDescent="0.25">
      <c r="A2186">
        <f t="shared" si="347"/>
        <v>2016</v>
      </c>
      <c r="B2186" s="1">
        <v>42497</v>
      </c>
      <c r="C2186" s="1">
        <v>42501</v>
      </c>
      <c r="D2186" s="1" t="str">
        <f t="shared" si="340"/>
        <v>May</v>
      </c>
      <c r="E2186" t="s">
        <v>38</v>
      </c>
      <c r="F2186" t="s">
        <v>593</v>
      </c>
      <c r="G2186" t="s">
        <v>25</v>
      </c>
      <c r="H2186" t="s">
        <v>80</v>
      </c>
      <c r="I2186" t="s">
        <v>1142</v>
      </c>
      <c r="J2186" t="s">
        <v>28</v>
      </c>
      <c r="K2186" t="s">
        <v>46</v>
      </c>
      <c r="L2186" s="2">
        <f t="shared" si="341"/>
        <v>60.177599999999998</v>
      </c>
      <c r="M2186" s="2">
        <f t="shared" si="342"/>
        <v>63.68</v>
      </c>
      <c r="N2186" s="2">
        <f t="shared" si="348"/>
        <v>3.5024000000000015</v>
      </c>
      <c r="O2186" s="2">
        <f t="shared" si="343"/>
        <v>28.019200000000012</v>
      </c>
      <c r="P2186" s="2">
        <f t="shared" si="344"/>
        <v>509.44</v>
      </c>
      <c r="Q2186" s="2">
        <f t="shared" si="345"/>
        <v>5.5000000000000018</v>
      </c>
      <c r="R2186">
        <v>8</v>
      </c>
      <c r="S2186">
        <v>0</v>
      </c>
      <c r="T2186" s="2">
        <v>63.68</v>
      </c>
      <c r="U2186" s="3">
        <v>28.019200000000005</v>
      </c>
      <c r="V2186" s="4">
        <f t="shared" si="349"/>
        <v>5.5000000000000009</v>
      </c>
      <c r="W2186" s="2">
        <f t="shared" si="346"/>
        <v>509.44</v>
      </c>
    </row>
    <row r="2187" spans="1:23" x14ac:dyDescent="0.25">
      <c r="A2187">
        <f t="shared" si="347"/>
        <v>2017</v>
      </c>
      <c r="B2187" s="1">
        <v>42948</v>
      </c>
      <c r="C2187" s="1">
        <v>42951</v>
      </c>
      <c r="D2187" s="1" t="str">
        <f t="shared" si="340"/>
        <v>Aug</v>
      </c>
      <c r="E2187" t="s">
        <v>23</v>
      </c>
      <c r="F2187" t="s">
        <v>339</v>
      </c>
      <c r="G2187" t="s">
        <v>33</v>
      </c>
      <c r="H2187" t="s">
        <v>34</v>
      </c>
      <c r="I2187" t="s">
        <v>261</v>
      </c>
      <c r="J2187" t="s">
        <v>36</v>
      </c>
      <c r="K2187" t="s">
        <v>53</v>
      </c>
      <c r="L2187" s="2">
        <f t="shared" si="341"/>
        <v>45.632300000000008</v>
      </c>
      <c r="M2187" s="2">
        <f t="shared" si="342"/>
        <v>54.696000000000005</v>
      </c>
      <c r="N2187" s="2">
        <f t="shared" si="348"/>
        <v>9.0636999999999972</v>
      </c>
      <c r="O2187" s="2">
        <f t="shared" si="343"/>
        <v>18.127399999999994</v>
      </c>
      <c r="P2187" s="2">
        <f t="shared" si="344"/>
        <v>109.39200000000001</v>
      </c>
      <c r="Q2187" s="2">
        <f t="shared" si="345"/>
        <v>16.571047242942804</v>
      </c>
      <c r="R2187">
        <v>2</v>
      </c>
      <c r="S2187">
        <v>0.2</v>
      </c>
      <c r="T2187" s="2">
        <v>54.896000000000008</v>
      </c>
      <c r="U2187" s="3">
        <v>18.5274</v>
      </c>
      <c r="V2187" s="4">
        <f t="shared" si="349"/>
        <v>16.875</v>
      </c>
      <c r="W2187" s="2">
        <f t="shared" si="346"/>
        <v>109.79200000000002</v>
      </c>
    </row>
    <row r="2188" spans="1:23" x14ac:dyDescent="0.25">
      <c r="A2188">
        <f t="shared" si="347"/>
        <v>2016</v>
      </c>
      <c r="B2188" s="1">
        <v>42565</v>
      </c>
      <c r="C2188" s="1">
        <v>42565</v>
      </c>
      <c r="D2188" s="1" t="str">
        <f t="shared" si="340"/>
        <v>Jul</v>
      </c>
      <c r="E2188" t="s">
        <v>528</v>
      </c>
      <c r="F2188" t="s">
        <v>1904</v>
      </c>
      <c r="G2188" t="s">
        <v>25</v>
      </c>
      <c r="H2188" t="s">
        <v>26</v>
      </c>
      <c r="I2188" t="s">
        <v>311</v>
      </c>
      <c r="J2188" t="s">
        <v>50</v>
      </c>
      <c r="K2188" t="s">
        <v>86</v>
      </c>
      <c r="L2188" s="2">
        <f t="shared" si="341"/>
        <v>25.375</v>
      </c>
      <c r="M2188" s="2">
        <f t="shared" si="342"/>
        <v>29</v>
      </c>
      <c r="N2188" s="2">
        <f t="shared" si="348"/>
        <v>3.625</v>
      </c>
      <c r="O2188" s="2">
        <f t="shared" si="343"/>
        <v>7.25</v>
      </c>
      <c r="P2188" s="2">
        <f t="shared" si="344"/>
        <v>58</v>
      </c>
      <c r="Q2188" s="2">
        <f t="shared" si="345"/>
        <v>12.5</v>
      </c>
      <c r="R2188">
        <v>2</v>
      </c>
      <c r="S2188">
        <v>0</v>
      </c>
      <c r="T2188" s="2">
        <v>29</v>
      </c>
      <c r="U2188" s="3">
        <v>7.25</v>
      </c>
      <c r="V2188" s="4">
        <f t="shared" si="349"/>
        <v>12.5</v>
      </c>
      <c r="W2188" s="2">
        <f t="shared" si="346"/>
        <v>58</v>
      </c>
    </row>
    <row r="2189" spans="1:23" x14ac:dyDescent="0.25">
      <c r="A2189">
        <f t="shared" si="347"/>
        <v>2017</v>
      </c>
      <c r="B2189" s="1">
        <v>42957</v>
      </c>
      <c r="C2189" s="1">
        <v>42962</v>
      </c>
      <c r="D2189" s="1" t="str">
        <f t="shared" si="340"/>
        <v>Aug</v>
      </c>
      <c r="E2189" t="s">
        <v>38</v>
      </c>
      <c r="F2189" t="s">
        <v>1899</v>
      </c>
      <c r="G2189" t="s">
        <v>25</v>
      </c>
      <c r="H2189" t="s">
        <v>65</v>
      </c>
      <c r="I2189" t="s">
        <v>1588</v>
      </c>
      <c r="J2189" t="s">
        <v>36</v>
      </c>
      <c r="K2189" t="s">
        <v>92</v>
      </c>
      <c r="L2189" s="2">
        <f t="shared" si="341"/>
        <v>64.239999999999995</v>
      </c>
      <c r="M2189" s="2">
        <f t="shared" si="342"/>
        <v>70.08</v>
      </c>
      <c r="N2189" s="2">
        <f t="shared" si="348"/>
        <v>5.8400000000000034</v>
      </c>
      <c r="O2189" s="2">
        <f t="shared" si="343"/>
        <v>35.04000000000002</v>
      </c>
      <c r="P2189" s="2">
        <f t="shared" si="344"/>
        <v>420.48</v>
      </c>
      <c r="Q2189" s="2">
        <f t="shared" si="345"/>
        <v>8.3333333333333393</v>
      </c>
      <c r="R2189">
        <v>6</v>
      </c>
      <c r="S2189">
        <v>0</v>
      </c>
      <c r="T2189" s="2">
        <v>70.08</v>
      </c>
      <c r="U2189" s="3">
        <v>35.04</v>
      </c>
      <c r="V2189" s="4">
        <f t="shared" si="349"/>
        <v>8.3333333333333321</v>
      </c>
      <c r="W2189" s="2">
        <f t="shared" si="346"/>
        <v>420.48</v>
      </c>
    </row>
    <row r="2190" spans="1:23" x14ac:dyDescent="0.25">
      <c r="A2190">
        <f t="shared" si="347"/>
        <v>2017</v>
      </c>
      <c r="B2190" s="1">
        <v>42957</v>
      </c>
      <c r="C2190" s="1">
        <v>42962</v>
      </c>
      <c r="D2190" s="1" t="str">
        <f t="shared" si="340"/>
        <v>Aug</v>
      </c>
      <c r="E2190" t="s">
        <v>38</v>
      </c>
      <c r="F2190" t="s">
        <v>1899</v>
      </c>
      <c r="G2190" t="s">
        <v>25</v>
      </c>
      <c r="H2190" t="s">
        <v>65</v>
      </c>
      <c r="I2190" t="s">
        <v>154</v>
      </c>
      <c r="J2190" t="s">
        <v>28</v>
      </c>
      <c r="K2190" t="s">
        <v>46</v>
      </c>
      <c r="L2190" s="2">
        <f t="shared" si="341"/>
        <v>108.5635</v>
      </c>
      <c r="M2190" s="2">
        <f t="shared" si="342"/>
        <v>121.3</v>
      </c>
      <c r="N2190" s="2">
        <f t="shared" si="348"/>
        <v>12.736499999999992</v>
      </c>
      <c r="O2190" s="2">
        <f t="shared" si="343"/>
        <v>25.472999999999985</v>
      </c>
      <c r="P2190" s="2">
        <f t="shared" si="344"/>
        <v>242.6</v>
      </c>
      <c r="Q2190" s="2">
        <f t="shared" si="345"/>
        <v>10.499999999999995</v>
      </c>
      <c r="R2190">
        <v>2</v>
      </c>
      <c r="S2190">
        <v>0</v>
      </c>
      <c r="T2190" s="2">
        <v>121.3</v>
      </c>
      <c r="U2190" s="3">
        <v>25.472999999999999</v>
      </c>
      <c r="V2190" s="4">
        <f t="shared" si="349"/>
        <v>10.5</v>
      </c>
      <c r="W2190" s="2">
        <f t="shared" si="346"/>
        <v>242.6</v>
      </c>
    </row>
    <row r="2191" spans="1:23" x14ac:dyDescent="0.25">
      <c r="A2191">
        <f t="shared" si="347"/>
        <v>2017</v>
      </c>
      <c r="B2191" s="1">
        <v>42957</v>
      </c>
      <c r="C2191" s="1">
        <v>42962</v>
      </c>
      <c r="D2191" s="1" t="str">
        <f t="shared" si="340"/>
        <v>Aug</v>
      </c>
      <c r="E2191" t="s">
        <v>38</v>
      </c>
      <c r="F2191" t="s">
        <v>1899</v>
      </c>
      <c r="G2191" t="s">
        <v>25</v>
      </c>
      <c r="H2191" t="s">
        <v>65</v>
      </c>
      <c r="I2191" t="s">
        <v>488</v>
      </c>
      <c r="J2191" t="s">
        <v>50</v>
      </c>
      <c r="K2191" t="s">
        <v>51</v>
      </c>
      <c r="L2191" s="2">
        <f t="shared" si="341"/>
        <v>1412.4714000000001</v>
      </c>
      <c r="M2191" s="2">
        <f t="shared" si="342"/>
        <v>1454.4900000000002</v>
      </c>
      <c r="N2191" s="2">
        <f t="shared" si="348"/>
        <v>42.018600000000106</v>
      </c>
      <c r="O2191" s="2">
        <f t="shared" si="343"/>
        <v>378.16740000000095</v>
      </c>
      <c r="P2191" s="2">
        <f t="shared" si="344"/>
        <v>13090.410000000002</v>
      </c>
      <c r="Q2191" s="2">
        <f t="shared" si="345"/>
        <v>2.8888888888888955</v>
      </c>
      <c r="R2191">
        <v>9</v>
      </c>
      <c r="S2191">
        <v>0</v>
      </c>
      <c r="T2191" s="2">
        <v>1454.4900000000002</v>
      </c>
      <c r="U2191" s="3">
        <v>378.16740000000004</v>
      </c>
      <c r="V2191" s="4">
        <f t="shared" si="349"/>
        <v>2.8888888888888888</v>
      </c>
      <c r="W2191" s="2">
        <f t="shared" si="346"/>
        <v>13090.410000000002</v>
      </c>
    </row>
    <row r="2192" spans="1:23" x14ac:dyDescent="0.25">
      <c r="A2192">
        <f t="shared" si="347"/>
        <v>2016</v>
      </c>
      <c r="B2192" s="1">
        <v>42546</v>
      </c>
      <c r="C2192" s="1">
        <v>42550</v>
      </c>
      <c r="D2192" s="1" t="str">
        <f t="shared" si="340"/>
        <v>Jun</v>
      </c>
      <c r="E2192" t="s">
        <v>38</v>
      </c>
      <c r="F2192" t="s">
        <v>810</v>
      </c>
      <c r="G2192" t="s">
        <v>25</v>
      </c>
      <c r="H2192" t="s">
        <v>34</v>
      </c>
      <c r="I2192" t="s">
        <v>1905</v>
      </c>
      <c r="J2192" t="s">
        <v>36</v>
      </c>
      <c r="K2192" t="s">
        <v>55</v>
      </c>
      <c r="L2192" s="2">
        <f t="shared" si="341"/>
        <v>55.134399999999999</v>
      </c>
      <c r="M2192" s="2">
        <f t="shared" si="342"/>
        <v>60.81</v>
      </c>
      <c r="N2192" s="2">
        <f t="shared" si="348"/>
        <v>5.6756000000000029</v>
      </c>
      <c r="O2192" s="2">
        <f t="shared" si="343"/>
        <v>17.026800000000009</v>
      </c>
      <c r="P2192" s="2">
        <f t="shared" si="344"/>
        <v>182.43</v>
      </c>
      <c r="Q2192" s="2">
        <f t="shared" si="345"/>
        <v>9.3333333333333375</v>
      </c>
      <c r="R2192">
        <v>3</v>
      </c>
      <c r="S2192">
        <v>0</v>
      </c>
      <c r="T2192" s="2">
        <v>60.81</v>
      </c>
      <c r="U2192" s="3">
        <v>17.026800000000001</v>
      </c>
      <c r="V2192" s="4">
        <f t="shared" si="349"/>
        <v>9.3333333333333339</v>
      </c>
      <c r="W2192" s="2">
        <f t="shared" si="346"/>
        <v>182.43</v>
      </c>
    </row>
    <row r="2193" spans="1:23" x14ac:dyDescent="0.25">
      <c r="A2193">
        <f t="shared" si="347"/>
        <v>2016</v>
      </c>
      <c r="B2193" s="1">
        <v>42714</v>
      </c>
      <c r="C2193" s="1">
        <v>42721</v>
      </c>
      <c r="D2193" s="1" t="str">
        <f t="shared" si="340"/>
        <v>Dec</v>
      </c>
      <c r="E2193" t="s">
        <v>38</v>
      </c>
      <c r="F2193" t="s">
        <v>917</v>
      </c>
      <c r="G2193" t="s">
        <v>25</v>
      </c>
      <c r="H2193" t="s">
        <v>34</v>
      </c>
      <c r="I2193" t="s">
        <v>1867</v>
      </c>
      <c r="J2193" t="s">
        <v>36</v>
      </c>
      <c r="K2193" t="s">
        <v>53</v>
      </c>
      <c r="L2193" s="2">
        <f t="shared" si="341"/>
        <v>136.2774</v>
      </c>
      <c r="M2193" s="2">
        <f t="shared" si="342"/>
        <v>153.352</v>
      </c>
      <c r="N2193" s="2">
        <f t="shared" si="348"/>
        <v>17.074600000000004</v>
      </c>
      <c r="O2193" s="2">
        <f t="shared" si="343"/>
        <v>51.223800000000011</v>
      </c>
      <c r="P2193" s="2">
        <f t="shared" si="344"/>
        <v>460.05600000000004</v>
      </c>
      <c r="Q2193" s="2">
        <f t="shared" si="345"/>
        <v>11.134253221346968</v>
      </c>
      <c r="R2193">
        <v>3</v>
      </c>
      <c r="S2193">
        <v>0.2</v>
      </c>
      <c r="T2193" s="2">
        <v>153.55199999999999</v>
      </c>
      <c r="U2193" s="3">
        <v>51.823799999999999</v>
      </c>
      <c r="V2193" s="4">
        <f t="shared" si="349"/>
        <v>11.25</v>
      </c>
      <c r="W2193" s="2">
        <f t="shared" si="346"/>
        <v>460.65599999999995</v>
      </c>
    </row>
    <row r="2194" spans="1:23" x14ac:dyDescent="0.25">
      <c r="A2194">
        <f t="shared" si="347"/>
        <v>2016</v>
      </c>
      <c r="B2194" s="1">
        <v>42714</v>
      </c>
      <c r="C2194" s="1">
        <v>42721</v>
      </c>
      <c r="D2194" s="1" t="str">
        <f t="shared" si="340"/>
        <v>Dec</v>
      </c>
      <c r="E2194" t="s">
        <v>38</v>
      </c>
      <c r="F2194" t="s">
        <v>917</v>
      </c>
      <c r="G2194" t="s">
        <v>25</v>
      </c>
      <c r="H2194" t="s">
        <v>34</v>
      </c>
      <c r="I2194" t="s">
        <v>1691</v>
      </c>
      <c r="J2194" t="s">
        <v>36</v>
      </c>
      <c r="K2194" t="s">
        <v>55</v>
      </c>
      <c r="L2194" s="2">
        <f t="shared" si="341"/>
        <v>57.717000000000006</v>
      </c>
      <c r="M2194" s="2">
        <f t="shared" si="342"/>
        <v>65.34</v>
      </c>
      <c r="N2194" s="2">
        <f t="shared" si="348"/>
        <v>7.6229999999999976</v>
      </c>
      <c r="O2194" s="2">
        <f t="shared" si="343"/>
        <v>22.868999999999993</v>
      </c>
      <c r="P2194" s="2">
        <f t="shared" si="344"/>
        <v>196.02</v>
      </c>
      <c r="Q2194" s="2">
        <f t="shared" si="345"/>
        <v>11.666666666666663</v>
      </c>
      <c r="R2194">
        <v>3</v>
      </c>
      <c r="S2194">
        <v>0</v>
      </c>
      <c r="T2194" s="2">
        <v>65.34</v>
      </c>
      <c r="U2194" s="3">
        <v>22.869</v>
      </c>
      <c r="V2194" s="4">
        <f t="shared" si="349"/>
        <v>11.666666666666666</v>
      </c>
      <c r="W2194" s="2">
        <f t="shared" si="346"/>
        <v>196.02</v>
      </c>
    </row>
    <row r="2195" spans="1:23" x14ac:dyDescent="0.25">
      <c r="A2195">
        <f t="shared" si="347"/>
        <v>2016</v>
      </c>
      <c r="B2195" s="1">
        <v>42714</v>
      </c>
      <c r="C2195" s="1">
        <v>42721</v>
      </c>
      <c r="D2195" s="1" t="str">
        <f t="shared" si="340"/>
        <v>Dec</v>
      </c>
      <c r="E2195" t="s">
        <v>38</v>
      </c>
      <c r="F2195" t="s">
        <v>917</v>
      </c>
      <c r="G2195" t="s">
        <v>25</v>
      </c>
      <c r="H2195" t="s">
        <v>34</v>
      </c>
      <c r="I2195" t="s">
        <v>1570</v>
      </c>
      <c r="J2195" t="s">
        <v>36</v>
      </c>
      <c r="K2195" t="s">
        <v>60</v>
      </c>
      <c r="L2195" s="2">
        <f t="shared" si="341"/>
        <v>109.979</v>
      </c>
      <c r="M2195" s="2">
        <f t="shared" si="342"/>
        <v>123.92</v>
      </c>
      <c r="N2195" s="2">
        <f t="shared" si="348"/>
        <v>13.941000000000003</v>
      </c>
      <c r="O2195" s="2">
        <f t="shared" si="343"/>
        <v>55.76400000000001</v>
      </c>
      <c r="P2195" s="2">
        <f t="shared" si="344"/>
        <v>495.68</v>
      </c>
      <c r="Q2195" s="2">
        <f t="shared" si="345"/>
        <v>11.250000000000002</v>
      </c>
      <c r="R2195">
        <v>4</v>
      </c>
      <c r="S2195">
        <v>0</v>
      </c>
      <c r="T2195" s="2">
        <v>123.92</v>
      </c>
      <c r="U2195" s="3">
        <v>55.763999999999996</v>
      </c>
      <c r="V2195" s="4">
        <f t="shared" si="349"/>
        <v>11.249999999999998</v>
      </c>
      <c r="W2195" s="2">
        <f t="shared" si="346"/>
        <v>495.68</v>
      </c>
    </row>
    <row r="2196" spans="1:23" x14ac:dyDescent="0.25">
      <c r="A2196">
        <f t="shared" si="347"/>
        <v>2016</v>
      </c>
      <c r="B2196" s="1">
        <v>42714</v>
      </c>
      <c r="C2196" s="1">
        <v>42721</v>
      </c>
      <c r="D2196" s="1" t="str">
        <f t="shared" si="340"/>
        <v>Dec</v>
      </c>
      <c r="E2196" t="s">
        <v>38</v>
      </c>
      <c r="F2196" t="s">
        <v>917</v>
      </c>
      <c r="G2196" t="s">
        <v>25</v>
      </c>
      <c r="H2196" t="s">
        <v>34</v>
      </c>
      <c r="I2196" t="s">
        <v>1906</v>
      </c>
      <c r="J2196" t="s">
        <v>36</v>
      </c>
      <c r="K2196" t="s">
        <v>55</v>
      </c>
      <c r="L2196" s="2">
        <f t="shared" si="341"/>
        <v>31.004999999999995</v>
      </c>
      <c r="M2196" s="2">
        <f t="shared" si="342"/>
        <v>35.099999999999994</v>
      </c>
      <c r="N2196" s="2">
        <f t="shared" si="348"/>
        <v>4.0949999999999989</v>
      </c>
      <c r="O2196" s="2">
        <f t="shared" si="343"/>
        <v>12.284999999999997</v>
      </c>
      <c r="P2196" s="2">
        <f t="shared" si="344"/>
        <v>105.29999999999998</v>
      </c>
      <c r="Q2196" s="2">
        <f t="shared" si="345"/>
        <v>11.666666666666666</v>
      </c>
      <c r="R2196">
        <v>3</v>
      </c>
      <c r="S2196">
        <v>0</v>
      </c>
      <c r="T2196" s="2">
        <v>35.099999999999994</v>
      </c>
      <c r="U2196" s="3">
        <v>12.285</v>
      </c>
      <c r="V2196" s="4">
        <f t="shared" si="349"/>
        <v>11.666666666666668</v>
      </c>
      <c r="W2196" s="2">
        <f t="shared" si="346"/>
        <v>105.29999999999998</v>
      </c>
    </row>
    <row r="2197" spans="1:23" x14ac:dyDescent="0.25">
      <c r="A2197">
        <f t="shared" si="347"/>
        <v>2016</v>
      </c>
      <c r="B2197" s="1">
        <v>42714</v>
      </c>
      <c r="C2197" s="1">
        <v>42721</v>
      </c>
      <c r="D2197" s="1" t="str">
        <f t="shared" si="340"/>
        <v>Dec</v>
      </c>
      <c r="E2197" t="s">
        <v>38</v>
      </c>
      <c r="F2197" t="s">
        <v>917</v>
      </c>
      <c r="G2197" t="s">
        <v>25</v>
      </c>
      <c r="H2197" t="s">
        <v>34</v>
      </c>
      <c r="I2197" t="s">
        <v>1596</v>
      </c>
      <c r="J2197" t="s">
        <v>50</v>
      </c>
      <c r="K2197" t="s">
        <v>86</v>
      </c>
      <c r="L2197" s="2">
        <f t="shared" si="341"/>
        <v>43.049500000000002</v>
      </c>
      <c r="M2197" s="2">
        <f t="shared" si="342"/>
        <v>44.75</v>
      </c>
      <c r="N2197" s="2">
        <f t="shared" si="348"/>
        <v>1.7004999999999981</v>
      </c>
      <c r="O2197" s="2">
        <f t="shared" si="343"/>
        <v>8.5024999999999906</v>
      </c>
      <c r="P2197" s="2">
        <f t="shared" si="344"/>
        <v>223.75</v>
      </c>
      <c r="Q2197" s="2">
        <f t="shared" si="345"/>
        <v>3.7999999999999958</v>
      </c>
      <c r="R2197">
        <v>5</v>
      </c>
      <c r="S2197">
        <v>0</v>
      </c>
      <c r="T2197" s="2">
        <v>44.75</v>
      </c>
      <c r="U2197" s="3">
        <v>8.5024999999999942</v>
      </c>
      <c r="V2197" s="4">
        <f t="shared" si="349"/>
        <v>3.7999999999999972</v>
      </c>
      <c r="W2197" s="2">
        <f t="shared" si="346"/>
        <v>223.75</v>
      </c>
    </row>
    <row r="2198" spans="1:23" x14ac:dyDescent="0.25">
      <c r="A2198">
        <f t="shared" si="347"/>
        <v>2016</v>
      </c>
      <c r="B2198" s="1">
        <v>42705</v>
      </c>
      <c r="C2198" s="1">
        <v>42710</v>
      </c>
      <c r="D2198" s="1" t="str">
        <f t="shared" si="340"/>
        <v>Dec</v>
      </c>
      <c r="E2198" t="s">
        <v>38</v>
      </c>
      <c r="F2198" t="s">
        <v>1206</v>
      </c>
      <c r="G2198" t="s">
        <v>25</v>
      </c>
      <c r="H2198" t="s">
        <v>26</v>
      </c>
      <c r="I2198" t="s">
        <v>250</v>
      </c>
      <c r="J2198" t="s">
        <v>36</v>
      </c>
      <c r="K2198" t="s">
        <v>48</v>
      </c>
      <c r="L2198" s="2">
        <f t="shared" si="341"/>
        <v>4.4981999999999998</v>
      </c>
      <c r="M2198" s="2">
        <f t="shared" si="342"/>
        <v>4.5039999999999996</v>
      </c>
      <c r="N2198" s="2">
        <f t="shared" si="348"/>
        <v>5.7999999999998053E-3</v>
      </c>
      <c r="O2198" s="2">
        <f t="shared" si="343"/>
        <v>1.1599999999999611E-2</v>
      </c>
      <c r="P2198" s="2">
        <f t="shared" si="344"/>
        <v>9.0079999999999991</v>
      </c>
      <c r="Q2198" s="2">
        <f t="shared" si="345"/>
        <v>0.12877442273534206</v>
      </c>
      <c r="R2198">
        <v>2</v>
      </c>
      <c r="S2198">
        <v>0.2</v>
      </c>
      <c r="T2198" s="2">
        <v>4.7039999999999997</v>
      </c>
      <c r="U2198" s="3">
        <v>0.41160000000000019</v>
      </c>
      <c r="V2198" s="4">
        <f t="shared" si="349"/>
        <v>4.3750000000000027</v>
      </c>
      <c r="W2198" s="2">
        <f t="shared" si="346"/>
        <v>9.4079999999999995</v>
      </c>
    </row>
    <row r="2199" spans="1:23" x14ac:dyDescent="0.25">
      <c r="A2199">
        <f t="shared" si="347"/>
        <v>2014</v>
      </c>
      <c r="B2199" s="1">
        <v>41971</v>
      </c>
      <c r="C2199" s="1">
        <v>41977</v>
      </c>
      <c r="D2199" s="1" t="str">
        <f t="shared" si="340"/>
        <v>Nov</v>
      </c>
      <c r="E2199" t="s">
        <v>38</v>
      </c>
      <c r="F2199" t="s">
        <v>1860</v>
      </c>
      <c r="G2199" t="s">
        <v>25</v>
      </c>
      <c r="H2199" t="s">
        <v>26</v>
      </c>
      <c r="I2199" t="s">
        <v>879</v>
      </c>
      <c r="J2199" t="s">
        <v>36</v>
      </c>
      <c r="K2199" t="s">
        <v>48</v>
      </c>
      <c r="L2199" s="2">
        <f t="shared" si="341"/>
        <v>13.349699999999999</v>
      </c>
      <c r="M2199" s="2">
        <f t="shared" si="342"/>
        <v>14.669999999999998</v>
      </c>
      <c r="N2199" s="2">
        <f t="shared" si="348"/>
        <v>1.3202999999999996</v>
      </c>
      <c r="O2199" s="2">
        <f t="shared" si="343"/>
        <v>3.9608999999999988</v>
      </c>
      <c r="P2199" s="2">
        <f t="shared" si="344"/>
        <v>44.009999999999991</v>
      </c>
      <c r="Q2199" s="2">
        <f t="shared" si="345"/>
        <v>9</v>
      </c>
      <c r="R2199">
        <v>3</v>
      </c>
      <c r="S2199">
        <v>0</v>
      </c>
      <c r="T2199" s="2">
        <v>14.669999999999998</v>
      </c>
      <c r="U2199" s="3">
        <v>3.9609000000000001</v>
      </c>
      <c r="V2199" s="4">
        <f t="shared" si="349"/>
        <v>9.0000000000000018</v>
      </c>
      <c r="W2199" s="2">
        <f t="shared" si="346"/>
        <v>44.009999999999991</v>
      </c>
    </row>
    <row r="2200" spans="1:23" x14ac:dyDescent="0.25">
      <c r="A2200">
        <f t="shared" si="347"/>
        <v>2015</v>
      </c>
      <c r="B2200" s="1">
        <v>42091</v>
      </c>
      <c r="C2200" s="1">
        <v>42096</v>
      </c>
      <c r="D2200" s="1" t="str">
        <f t="shared" si="340"/>
        <v>Mar</v>
      </c>
      <c r="E2200" t="s">
        <v>38</v>
      </c>
      <c r="F2200" t="s">
        <v>807</v>
      </c>
      <c r="G2200" t="s">
        <v>25</v>
      </c>
      <c r="H2200" t="s">
        <v>80</v>
      </c>
      <c r="I2200" t="s">
        <v>181</v>
      </c>
      <c r="J2200" t="s">
        <v>36</v>
      </c>
      <c r="K2200" t="s">
        <v>60</v>
      </c>
      <c r="L2200" s="2">
        <f t="shared" si="341"/>
        <v>13.737600000000004</v>
      </c>
      <c r="M2200" s="2">
        <f t="shared" si="342"/>
        <v>15.352000000000004</v>
      </c>
      <c r="N2200" s="2">
        <f t="shared" si="348"/>
        <v>1.6143999999999998</v>
      </c>
      <c r="O2200" s="2">
        <f t="shared" si="343"/>
        <v>4.8431999999999995</v>
      </c>
      <c r="P2200" s="2">
        <f t="shared" si="344"/>
        <v>46.056000000000012</v>
      </c>
      <c r="Q2200" s="2">
        <f t="shared" si="345"/>
        <v>10.515893694632618</v>
      </c>
      <c r="R2200">
        <v>3</v>
      </c>
      <c r="S2200">
        <v>0.2</v>
      </c>
      <c r="T2200" s="2">
        <v>15.552000000000003</v>
      </c>
      <c r="U2200" s="3">
        <v>5.4432</v>
      </c>
      <c r="V2200" s="4">
        <f t="shared" si="349"/>
        <v>11.666666666666666</v>
      </c>
      <c r="W2200" s="2">
        <f t="shared" si="346"/>
        <v>46.656000000000006</v>
      </c>
    </row>
    <row r="2201" spans="1:23" x14ac:dyDescent="0.25">
      <c r="A2201">
        <f t="shared" si="347"/>
        <v>2015</v>
      </c>
      <c r="B2201" s="1">
        <v>42091</v>
      </c>
      <c r="C2201" s="1">
        <v>42096</v>
      </c>
      <c r="D2201" s="1" t="str">
        <f t="shared" si="340"/>
        <v>Mar</v>
      </c>
      <c r="E2201" t="s">
        <v>38</v>
      </c>
      <c r="F2201" t="s">
        <v>807</v>
      </c>
      <c r="G2201" t="s">
        <v>25</v>
      </c>
      <c r="H2201" t="s">
        <v>80</v>
      </c>
      <c r="I2201" t="s">
        <v>1838</v>
      </c>
      <c r="J2201" t="s">
        <v>36</v>
      </c>
      <c r="K2201" t="s">
        <v>60</v>
      </c>
      <c r="L2201" s="2">
        <f t="shared" si="341"/>
        <v>3.5316000000000001</v>
      </c>
      <c r="M2201" s="2">
        <f t="shared" si="342"/>
        <v>5.032</v>
      </c>
      <c r="N2201" s="2">
        <f t="shared" si="348"/>
        <v>1.5004</v>
      </c>
      <c r="O2201" s="2">
        <f t="shared" si="343"/>
        <v>1.5004</v>
      </c>
      <c r="P2201" s="2">
        <f t="shared" si="344"/>
        <v>5.032</v>
      </c>
      <c r="Q2201" s="2">
        <f t="shared" si="345"/>
        <v>29.817170111287755</v>
      </c>
      <c r="R2201">
        <v>1</v>
      </c>
      <c r="S2201">
        <v>0.2</v>
      </c>
      <c r="T2201" s="2">
        <v>5.2320000000000002</v>
      </c>
      <c r="U2201" s="3">
        <v>1.7003999999999999</v>
      </c>
      <c r="V2201" s="4">
        <f t="shared" si="349"/>
        <v>32.499999999999993</v>
      </c>
      <c r="W2201" s="2">
        <f t="shared" si="346"/>
        <v>5.2320000000000002</v>
      </c>
    </row>
    <row r="2202" spans="1:23" x14ac:dyDescent="0.25">
      <c r="A2202">
        <f t="shared" si="347"/>
        <v>2014</v>
      </c>
      <c r="B2202" s="1">
        <v>41791</v>
      </c>
      <c r="C2202" s="1">
        <v>41796</v>
      </c>
      <c r="D2202" s="1" t="str">
        <f t="shared" si="340"/>
        <v>Jun</v>
      </c>
      <c r="E2202" t="s">
        <v>38</v>
      </c>
      <c r="F2202" t="s">
        <v>988</v>
      </c>
      <c r="G2202" t="s">
        <v>25</v>
      </c>
      <c r="H2202" t="s">
        <v>26</v>
      </c>
      <c r="I2202" t="s">
        <v>558</v>
      </c>
      <c r="J2202" t="s">
        <v>28</v>
      </c>
      <c r="K2202" t="s">
        <v>46</v>
      </c>
      <c r="L2202" s="2">
        <f t="shared" si="341"/>
        <v>20.683000000000003</v>
      </c>
      <c r="M2202" s="2">
        <f t="shared" si="342"/>
        <v>22.200000000000003</v>
      </c>
      <c r="N2202" s="2">
        <f t="shared" si="348"/>
        <v>1.5169999999999995</v>
      </c>
      <c r="O2202" s="2">
        <f t="shared" si="343"/>
        <v>9.1019999999999968</v>
      </c>
      <c r="P2202" s="2">
        <f t="shared" si="344"/>
        <v>133.20000000000002</v>
      </c>
      <c r="Q2202" s="2">
        <f t="shared" si="345"/>
        <v>6.8333333333333304</v>
      </c>
      <c r="R2202">
        <v>6</v>
      </c>
      <c r="S2202">
        <v>0</v>
      </c>
      <c r="T2202" s="2">
        <v>22.200000000000003</v>
      </c>
      <c r="U2202" s="3">
        <v>9.1020000000000021</v>
      </c>
      <c r="V2202" s="4">
        <f t="shared" si="349"/>
        <v>6.8333333333333339</v>
      </c>
      <c r="W2202" s="2">
        <f t="shared" si="346"/>
        <v>133.20000000000002</v>
      </c>
    </row>
    <row r="2203" spans="1:23" x14ac:dyDescent="0.25">
      <c r="A2203">
        <f t="shared" si="347"/>
        <v>2014</v>
      </c>
      <c r="B2203" s="1">
        <v>41791</v>
      </c>
      <c r="C2203" s="1">
        <v>41796</v>
      </c>
      <c r="D2203" s="1" t="str">
        <f t="shared" si="340"/>
        <v>Jun</v>
      </c>
      <c r="E2203" t="s">
        <v>38</v>
      </c>
      <c r="F2203" t="s">
        <v>988</v>
      </c>
      <c r="G2203" t="s">
        <v>25</v>
      </c>
      <c r="H2203" t="s">
        <v>26</v>
      </c>
      <c r="I2203" t="s">
        <v>356</v>
      </c>
      <c r="J2203" t="s">
        <v>50</v>
      </c>
      <c r="K2203" t="s">
        <v>51</v>
      </c>
      <c r="L2203" s="2">
        <f t="shared" si="341"/>
        <v>849.17259999999999</v>
      </c>
      <c r="M2203" s="2">
        <f t="shared" si="342"/>
        <v>881.93</v>
      </c>
      <c r="N2203" s="2">
        <f t="shared" si="348"/>
        <v>32.757399999999961</v>
      </c>
      <c r="O2203" s="2">
        <f t="shared" si="343"/>
        <v>229.30179999999973</v>
      </c>
      <c r="P2203" s="2">
        <f t="shared" si="344"/>
        <v>6173.5099999999993</v>
      </c>
      <c r="Q2203" s="2">
        <f t="shared" si="345"/>
        <v>3.7142857142857104</v>
      </c>
      <c r="R2203">
        <v>7</v>
      </c>
      <c r="S2203">
        <v>0</v>
      </c>
      <c r="T2203" s="2">
        <v>881.93</v>
      </c>
      <c r="U2203" s="3">
        <v>229.30180000000001</v>
      </c>
      <c r="V2203" s="4">
        <f t="shared" si="349"/>
        <v>3.7142857142857153</v>
      </c>
      <c r="W2203" s="2">
        <f t="shared" si="346"/>
        <v>6173.5099999999993</v>
      </c>
    </row>
    <row r="2204" spans="1:23" x14ac:dyDescent="0.25">
      <c r="A2204">
        <f t="shared" si="347"/>
        <v>2015</v>
      </c>
      <c r="B2204" s="1">
        <v>42253</v>
      </c>
      <c r="C2204" s="1">
        <v>42259</v>
      </c>
      <c r="D2204" s="1" t="str">
        <f t="shared" si="340"/>
        <v>Sep</v>
      </c>
      <c r="E2204" t="s">
        <v>38</v>
      </c>
      <c r="F2204" t="s">
        <v>1491</v>
      </c>
      <c r="G2204" t="s">
        <v>64</v>
      </c>
      <c r="H2204" t="s">
        <v>34</v>
      </c>
      <c r="I2204" t="s">
        <v>513</v>
      </c>
      <c r="J2204" t="s">
        <v>36</v>
      </c>
      <c r="K2204" t="s">
        <v>53</v>
      </c>
      <c r="L2204" s="2">
        <f t="shared" si="341"/>
        <v>5.0292000000000003</v>
      </c>
      <c r="M2204" s="2">
        <f t="shared" si="342"/>
        <v>5.8959999999999999</v>
      </c>
      <c r="N2204" s="2">
        <f t="shared" si="348"/>
        <v>0.86679999999999957</v>
      </c>
      <c r="O2204" s="2">
        <f t="shared" si="343"/>
        <v>1.7335999999999991</v>
      </c>
      <c r="P2204" s="2">
        <f t="shared" si="344"/>
        <v>11.792</v>
      </c>
      <c r="Q2204" s="2">
        <f t="shared" si="345"/>
        <v>14.701492537313426</v>
      </c>
      <c r="R2204">
        <v>2</v>
      </c>
      <c r="S2204">
        <v>0.2</v>
      </c>
      <c r="T2204" s="2">
        <v>6.0960000000000001</v>
      </c>
      <c r="U2204" s="3">
        <v>2.1335999999999999</v>
      </c>
      <c r="V2204" s="4">
        <f t="shared" si="349"/>
        <v>17.5</v>
      </c>
      <c r="W2204" s="2">
        <f t="shared" si="346"/>
        <v>12.192</v>
      </c>
    </row>
    <row r="2205" spans="1:23" x14ac:dyDescent="0.25">
      <c r="A2205">
        <f t="shared" si="347"/>
        <v>2015</v>
      </c>
      <c r="B2205" s="1">
        <v>42253</v>
      </c>
      <c r="C2205" s="1">
        <v>42259</v>
      </c>
      <c r="D2205" s="1" t="str">
        <f t="shared" si="340"/>
        <v>Sep</v>
      </c>
      <c r="E2205" t="s">
        <v>38</v>
      </c>
      <c r="F2205" t="s">
        <v>1491</v>
      </c>
      <c r="G2205" t="s">
        <v>64</v>
      </c>
      <c r="H2205" t="s">
        <v>34</v>
      </c>
      <c r="I2205" t="s">
        <v>1907</v>
      </c>
      <c r="J2205" t="s">
        <v>28</v>
      </c>
      <c r="K2205" t="s">
        <v>46</v>
      </c>
      <c r="L2205" s="2">
        <f t="shared" si="341"/>
        <v>166.88339999999999</v>
      </c>
      <c r="M2205" s="2">
        <f t="shared" si="342"/>
        <v>191.82</v>
      </c>
      <c r="N2205" s="2">
        <f t="shared" si="348"/>
        <v>24.936599999999999</v>
      </c>
      <c r="O2205" s="2">
        <f t="shared" si="343"/>
        <v>74.809799999999996</v>
      </c>
      <c r="P2205" s="2">
        <f t="shared" si="344"/>
        <v>575.46</v>
      </c>
      <c r="Q2205" s="2">
        <f t="shared" si="345"/>
        <v>12.999999999999998</v>
      </c>
      <c r="R2205">
        <v>3</v>
      </c>
      <c r="S2205">
        <v>0</v>
      </c>
      <c r="T2205" s="2">
        <v>191.82</v>
      </c>
      <c r="U2205" s="3">
        <v>74.809799999999996</v>
      </c>
      <c r="V2205" s="4">
        <f t="shared" si="349"/>
        <v>12.999999999999998</v>
      </c>
      <c r="W2205" s="2">
        <f t="shared" si="346"/>
        <v>575.46</v>
      </c>
    </row>
    <row r="2206" spans="1:23" x14ac:dyDescent="0.25">
      <c r="A2206">
        <f t="shared" si="347"/>
        <v>2015</v>
      </c>
      <c r="B2206" s="1">
        <v>42184</v>
      </c>
      <c r="C2206" s="1">
        <v>42190</v>
      </c>
      <c r="D2206" s="1" t="str">
        <f t="shared" si="340"/>
        <v>Jun</v>
      </c>
      <c r="E2206" t="s">
        <v>38</v>
      </c>
      <c r="F2206" t="s">
        <v>222</v>
      </c>
      <c r="G2206" t="s">
        <v>25</v>
      </c>
      <c r="H2206" t="s">
        <v>80</v>
      </c>
      <c r="I2206" t="s">
        <v>1524</v>
      </c>
      <c r="J2206" t="s">
        <v>28</v>
      </c>
      <c r="K2206" t="s">
        <v>46</v>
      </c>
      <c r="L2206" s="2">
        <f t="shared" si="341"/>
        <v>18.344899999999999</v>
      </c>
      <c r="M2206" s="2">
        <f t="shared" si="342"/>
        <v>19.904</v>
      </c>
      <c r="N2206" s="2">
        <f t="shared" si="348"/>
        <v>1.5591000000000008</v>
      </c>
      <c r="O2206" s="2">
        <f t="shared" si="343"/>
        <v>1.5591000000000008</v>
      </c>
      <c r="P2206" s="2">
        <f t="shared" si="344"/>
        <v>19.904</v>
      </c>
      <c r="Q2206" s="2">
        <f t="shared" si="345"/>
        <v>7.8330988745980754</v>
      </c>
      <c r="R2206">
        <v>1</v>
      </c>
      <c r="S2206">
        <v>0.2</v>
      </c>
      <c r="T2206" s="2">
        <v>20.103999999999999</v>
      </c>
      <c r="U2206" s="3">
        <v>1.7591000000000001</v>
      </c>
      <c r="V2206" s="4">
        <f t="shared" si="349"/>
        <v>8.75</v>
      </c>
      <c r="W2206" s="2">
        <f t="shared" si="346"/>
        <v>20.103999999999999</v>
      </c>
    </row>
    <row r="2207" spans="1:23" x14ac:dyDescent="0.25">
      <c r="A2207">
        <f t="shared" si="347"/>
        <v>2016</v>
      </c>
      <c r="B2207" s="1">
        <v>42623</v>
      </c>
      <c r="C2207" s="1">
        <v>42625</v>
      </c>
      <c r="D2207" s="1" t="str">
        <f t="shared" si="340"/>
        <v>Sep</v>
      </c>
      <c r="E2207" t="s">
        <v>23</v>
      </c>
      <c r="F2207" t="s">
        <v>1126</v>
      </c>
      <c r="G2207" t="s">
        <v>64</v>
      </c>
      <c r="H2207" t="s">
        <v>26</v>
      </c>
      <c r="I2207" t="s">
        <v>1908</v>
      </c>
      <c r="J2207" t="s">
        <v>36</v>
      </c>
      <c r="K2207" t="s">
        <v>48</v>
      </c>
      <c r="L2207" s="2">
        <f t="shared" si="341"/>
        <v>64.745000000000005</v>
      </c>
      <c r="M2207" s="2">
        <f t="shared" si="342"/>
        <v>67.36</v>
      </c>
      <c r="N2207" s="2">
        <f t="shared" si="348"/>
        <v>2.6149999999999949</v>
      </c>
      <c r="O2207" s="2">
        <f t="shared" si="343"/>
        <v>7.8449999999999847</v>
      </c>
      <c r="P2207" s="2">
        <f t="shared" si="344"/>
        <v>202.07999999999998</v>
      </c>
      <c r="Q2207" s="2">
        <f t="shared" si="345"/>
        <v>3.8821258907363347</v>
      </c>
      <c r="R2207">
        <v>3</v>
      </c>
      <c r="S2207">
        <v>0.2</v>
      </c>
      <c r="T2207" s="2">
        <v>67.56</v>
      </c>
      <c r="U2207" s="3">
        <v>8.4449999999999896</v>
      </c>
      <c r="V2207" s="4">
        <f t="shared" si="349"/>
        <v>4.1666666666666616</v>
      </c>
      <c r="W2207" s="2">
        <f t="shared" si="346"/>
        <v>202.68</v>
      </c>
    </row>
    <row r="2208" spans="1:23" x14ac:dyDescent="0.25">
      <c r="A2208">
        <f t="shared" si="347"/>
        <v>2014</v>
      </c>
      <c r="B2208" s="1">
        <v>41834</v>
      </c>
      <c r="C2208" s="1">
        <v>41840</v>
      </c>
      <c r="D2208" s="1" t="str">
        <f t="shared" si="340"/>
        <v>Jul</v>
      </c>
      <c r="E2208" t="s">
        <v>38</v>
      </c>
      <c r="F2208" t="s">
        <v>1909</v>
      </c>
      <c r="G2208" t="s">
        <v>64</v>
      </c>
      <c r="H2208" t="s">
        <v>65</v>
      </c>
      <c r="I2208" t="s">
        <v>648</v>
      </c>
      <c r="J2208" t="s">
        <v>36</v>
      </c>
      <c r="K2208" t="s">
        <v>53</v>
      </c>
      <c r="L2208" s="2">
        <f t="shared" si="341"/>
        <v>36.559799999999996</v>
      </c>
      <c r="M2208" s="2">
        <f t="shared" si="342"/>
        <v>29.131999999999991</v>
      </c>
      <c r="N2208" s="2">
        <f t="shared" si="348"/>
        <v>-7.4278000000000048</v>
      </c>
      <c r="O2208" s="2">
        <f t="shared" si="343"/>
        <v>-51.994600000000034</v>
      </c>
      <c r="P2208" s="2">
        <f t="shared" si="344"/>
        <v>203.92399999999992</v>
      </c>
      <c r="Q2208" s="2">
        <f t="shared" si="345"/>
        <v>-25.497047919813294</v>
      </c>
      <c r="R2208">
        <v>7</v>
      </c>
      <c r="S2208">
        <v>0.8</v>
      </c>
      <c r="T2208" s="2">
        <v>29.931999999999992</v>
      </c>
      <c r="U2208" s="3">
        <v>-46.394600000000011</v>
      </c>
      <c r="V2208" s="4">
        <f t="shared" si="349"/>
        <v>-22.142857142857153</v>
      </c>
      <c r="W2208" s="2">
        <f t="shared" si="346"/>
        <v>209.52399999999994</v>
      </c>
    </row>
    <row r="2209" spans="1:23" x14ac:dyDescent="0.25">
      <c r="A2209">
        <f t="shared" si="347"/>
        <v>2014</v>
      </c>
      <c r="B2209" s="1">
        <v>41834</v>
      </c>
      <c r="C2209" s="1">
        <v>41840</v>
      </c>
      <c r="D2209" s="1" t="str">
        <f t="shared" si="340"/>
        <v>Jul</v>
      </c>
      <c r="E2209" t="s">
        <v>38</v>
      </c>
      <c r="F2209" t="s">
        <v>1909</v>
      </c>
      <c r="G2209" t="s">
        <v>64</v>
      </c>
      <c r="H2209" t="s">
        <v>65</v>
      </c>
      <c r="I2209" t="s">
        <v>320</v>
      </c>
      <c r="J2209" t="s">
        <v>50</v>
      </c>
      <c r="K2209" t="s">
        <v>51</v>
      </c>
      <c r="L2209" s="2">
        <f t="shared" si="341"/>
        <v>37.315200000000004</v>
      </c>
      <c r="M2209" s="2">
        <f t="shared" si="342"/>
        <v>38.072000000000003</v>
      </c>
      <c r="N2209" s="2">
        <f t="shared" si="348"/>
        <v>0.75679999999999836</v>
      </c>
      <c r="O2209" s="2">
        <f t="shared" si="343"/>
        <v>3.0271999999999935</v>
      </c>
      <c r="P2209" s="2">
        <f t="shared" si="344"/>
        <v>152.28800000000001</v>
      </c>
      <c r="Q2209" s="2">
        <f t="shared" si="345"/>
        <v>1.9878125656650512</v>
      </c>
      <c r="R2209">
        <v>4</v>
      </c>
      <c r="S2209">
        <v>0.2</v>
      </c>
      <c r="T2209" s="2">
        <v>38.272000000000006</v>
      </c>
      <c r="U2209" s="3">
        <v>3.8272000000000013</v>
      </c>
      <c r="V2209" s="4">
        <f t="shared" si="349"/>
        <v>2.5000000000000004</v>
      </c>
      <c r="W2209" s="2">
        <f t="shared" si="346"/>
        <v>153.08800000000002</v>
      </c>
    </row>
    <row r="2210" spans="1:23" x14ac:dyDescent="0.25">
      <c r="A2210">
        <f t="shared" si="347"/>
        <v>2015</v>
      </c>
      <c r="B2210" s="1">
        <v>42238</v>
      </c>
      <c r="C2210" s="1">
        <v>42242</v>
      </c>
      <c r="D2210" s="1" t="str">
        <f t="shared" si="340"/>
        <v>Aug</v>
      </c>
      <c r="E2210" t="s">
        <v>38</v>
      </c>
      <c r="F2210" t="s">
        <v>184</v>
      </c>
      <c r="G2210" t="s">
        <v>64</v>
      </c>
      <c r="H2210" t="s">
        <v>80</v>
      </c>
      <c r="I2210" t="s">
        <v>205</v>
      </c>
      <c r="J2210" t="s">
        <v>36</v>
      </c>
      <c r="K2210" t="s">
        <v>48</v>
      </c>
      <c r="L2210" s="2">
        <f t="shared" si="341"/>
        <v>14.620200000000001</v>
      </c>
      <c r="M2210" s="2">
        <f t="shared" si="342"/>
        <v>16.52</v>
      </c>
      <c r="N2210" s="2">
        <f t="shared" si="348"/>
        <v>1.899799999999999</v>
      </c>
      <c r="O2210" s="2">
        <f t="shared" si="343"/>
        <v>7.5991999999999962</v>
      </c>
      <c r="P2210" s="2">
        <f t="shared" si="344"/>
        <v>66.08</v>
      </c>
      <c r="Q2210" s="2">
        <f t="shared" si="345"/>
        <v>11.499999999999995</v>
      </c>
      <c r="R2210">
        <v>4</v>
      </c>
      <c r="S2210">
        <v>0</v>
      </c>
      <c r="T2210" s="2">
        <v>16.52</v>
      </c>
      <c r="U2210" s="3">
        <v>7.5991999999999997</v>
      </c>
      <c r="V2210" s="4">
        <f t="shared" si="349"/>
        <v>11.5</v>
      </c>
      <c r="W2210" s="2">
        <f t="shared" si="346"/>
        <v>66.08</v>
      </c>
    </row>
    <row r="2211" spans="1:23" x14ac:dyDescent="0.25">
      <c r="A2211">
        <f t="shared" si="347"/>
        <v>2014</v>
      </c>
      <c r="B2211" s="1">
        <v>41957</v>
      </c>
      <c r="C2211" s="1">
        <v>41959</v>
      </c>
      <c r="D2211" s="1" t="str">
        <f t="shared" si="340"/>
        <v>Nov</v>
      </c>
      <c r="E2211" t="s">
        <v>23</v>
      </c>
      <c r="F2211" t="s">
        <v>1910</v>
      </c>
      <c r="G2211" t="s">
        <v>25</v>
      </c>
      <c r="H2211" t="s">
        <v>80</v>
      </c>
      <c r="I2211" t="s">
        <v>1911</v>
      </c>
      <c r="J2211" t="s">
        <v>50</v>
      </c>
      <c r="K2211" t="s">
        <v>51</v>
      </c>
      <c r="L2211" s="2">
        <f t="shared" si="341"/>
        <v>799.61279999999999</v>
      </c>
      <c r="M2211" s="2">
        <f t="shared" si="342"/>
        <v>832.93</v>
      </c>
      <c r="N2211" s="2">
        <f t="shared" si="348"/>
        <v>33.317199999999957</v>
      </c>
      <c r="O2211" s="2">
        <f t="shared" si="343"/>
        <v>233.2203999999997</v>
      </c>
      <c r="P2211" s="2">
        <f t="shared" si="344"/>
        <v>5830.5099999999993</v>
      </c>
      <c r="Q2211" s="2">
        <f t="shared" si="345"/>
        <v>3.9999999999999951</v>
      </c>
      <c r="R2211">
        <v>7</v>
      </c>
      <c r="S2211">
        <v>0</v>
      </c>
      <c r="T2211" s="2">
        <v>832.93</v>
      </c>
      <c r="U2211" s="3">
        <v>233.22039999999998</v>
      </c>
      <c r="V2211" s="4">
        <f t="shared" si="349"/>
        <v>4</v>
      </c>
      <c r="W2211" s="2">
        <f t="shared" si="346"/>
        <v>5830.5099999999993</v>
      </c>
    </row>
    <row r="2212" spans="1:23" x14ac:dyDescent="0.25">
      <c r="A2212">
        <f t="shared" si="347"/>
        <v>2014</v>
      </c>
      <c r="B2212" s="1">
        <v>41957</v>
      </c>
      <c r="C2212" s="1">
        <v>41959</v>
      </c>
      <c r="D2212" s="1" t="str">
        <f t="shared" si="340"/>
        <v>Nov</v>
      </c>
      <c r="E2212" t="s">
        <v>23</v>
      </c>
      <c r="F2212" t="s">
        <v>1910</v>
      </c>
      <c r="G2212" t="s">
        <v>25</v>
      </c>
      <c r="H2212" t="s">
        <v>80</v>
      </c>
      <c r="I2212" t="s">
        <v>402</v>
      </c>
      <c r="J2212" t="s">
        <v>36</v>
      </c>
      <c r="K2212" t="s">
        <v>53</v>
      </c>
      <c r="L2212" s="2">
        <f t="shared" si="341"/>
        <v>41.697599999999994</v>
      </c>
      <c r="M2212" s="2">
        <f t="shared" si="342"/>
        <v>43.8</v>
      </c>
      <c r="N2212" s="2">
        <f t="shared" si="348"/>
        <v>2.1024000000000029</v>
      </c>
      <c r="O2212" s="2">
        <f t="shared" si="343"/>
        <v>21.024000000000029</v>
      </c>
      <c r="P2212" s="2">
        <f t="shared" si="344"/>
        <v>438</v>
      </c>
      <c r="Q2212" s="2">
        <f t="shared" si="345"/>
        <v>4.8000000000000069</v>
      </c>
      <c r="R2212">
        <v>10</v>
      </c>
      <c r="S2212">
        <v>0</v>
      </c>
      <c r="T2212" s="2">
        <v>43.8</v>
      </c>
      <c r="U2212" s="3">
        <v>21.023999999999997</v>
      </c>
      <c r="V2212" s="4">
        <f t="shared" si="349"/>
        <v>4.8</v>
      </c>
      <c r="W2212" s="2">
        <f t="shared" si="346"/>
        <v>438</v>
      </c>
    </row>
    <row r="2213" spans="1:23" x14ac:dyDescent="0.25">
      <c r="A2213">
        <f t="shared" si="347"/>
        <v>2016</v>
      </c>
      <c r="B2213" s="1">
        <v>42701</v>
      </c>
      <c r="C2213" s="1">
        <v>42704</v>
      </c>
      <c r="D2213" s="1" t="str">
        <f t="shared" si="340"/>
        <v>Nov</v>
      </c>
      <c r="E2213" t="s">
        <v>98</v>
      </c>
      <c r="F2213" t="s">
        <v>520</v>
      </c>
      <c r="G2213" t="s">
        <v>33</v>
      </c>
      <c r="H2213" t="s">
        <v>65</v>
      </c>
      <c r="I2213" t="s">
        <v>1912</v>
      </c>
      <c r="J2213" t="s">
        <v>36</v>
      </c>
      <c r="K2213" t="s">
        <v>55</v>
      </c>
      <c r="L2213" s="2">
        <f t="shared" si="341"/>
        <v>162.33520000000001</v>
      </c>
      <c r="M2213" s="2">
        <f t="shared" si="342"/>
        <v>167.19200000000001</v>
      </c>
      <c r="N2213" s="2">
        <f t="shared" si="348"/>
        <v>4.8567999999999927</v>
      </c>
      <c r="O2213" s="2">
        <f t="shared" si="343"/>
        <v>29.140799999999956</v>
      </c>
      <c r="P2213" s="2">
        <f t="shared" si="344"/>
        <v>1003.152</v>
      </c>
      <c r="Q2213" s="2">
        <f t="shared" si="345"/>
        <v>2.9049236805588743</v>
      </c>
      <c r="R2213">
        <v>6</v>
      </c>
      <c r="S2213">
        <v>0.1</v>
      </c>
      <c r="T2213" s="2">
        <v>167.292</v>
      </c>
      <c r="U2213" s="3">
        <v>29.7408</v>
      </c>
      <c r="V2213" s="4">
        <f t="shared" si="349"/>
        <v>2.9629629629629632</v>
      </c>
      <c r="W2213" s="2">
        <f t="shared" si="346"/>
        <v>1003.752</v>
      </c>
    </row>
    <row r="2214" spans="1:23" x14ac:dyDescent="0.25">
      <c r="A2214">
        <f t="shared" si="347"/>
        <v>2017</v>
      </c>
      <c r="B2214" s="1">
        <v>43060</v>
      </c>
      <c r="C2214" s="1">
        <v>43064</v>
      </c>
      <c r="D2214" s="1" t="str">
        <f t="shared" si="340"/>
        <v>Nov</v>
      </c>
      <c r="E2214" t="s">
        <v>38</v>
      </c>
      <c r="F2214" t="s">
        <v>1144</v>
      </c>
      <c r="G2214" t="s">
        <v>25</v>
      </c>
      <c r="H2214" t="s">
        <v>80</v>
      </c>
      <c r="I2214" t="s">
        <v>1374</v>
      </c>
      <c r="J2214" t="s">
        <v>28</v>
      </c>
      <c r="K2214" t="s">
        <v>46</v>
      </c>
      <c r="L2214" s="2">
        <f t="shared" si="341"/>
        <v>16.177800000000001</v>
      </c>
      <c r="M2214" s="2">
        <f t="shared" si="342"/>
        <v>27.42</v>
      </c>
      <c r="N2214" s="2">
        <f t="shared" si="348"/>
        <v>11.2422</v>
      </c>
      <c r="O2214" s="2">
        <f t="shared" si="343"/>
        <v>11.2422</v>
      </c>
      <c r="P2214" s="2">
        <f t="shared" si="344"/>
        <v>27.42</v>
      </c>
      <c r="Q2214" s="2">
        <f t="shared" si="345"/>
        <v>41</v>
      </c>
      <c r="R2214">
        <v>1</v>
      </c>
      <c r="S2214">
        <v>0</v>
      </c>
      <c r="T2214" s="2">
        <v>27.42</v>
      </c>
      <c r="U2214" s="3">
        <v>11.2422</v>
      </c>
      <c r="V2214" s="4">
        <f t="shared" si="349"/>
        <v>41</v>
      </c>
      <c r="W2214" s="2">
        <f t="shared" si="346"/>
        <v>27.42</v>
      </c>
    </row>
    <row r="2215" spans="1:23" x14ac:dyDescent="0.25">
      <c r="A2215">
        <f t="shared" si="347"/>
        <v>2017</v>
      </c>
      <c r="B2215" s="1">
        <v>43009</v>
      </c>
      <c r="C2215" s="1">
        <v>43010</v>
      </c>
      <c r="D2215" s="1" t="str">
        <f t="shared" si="340"/>
        <v>Oct</v>
      </c>
      <c r="E2215" t="s">
        <v>98</v>
      </c>
      <c r="F2215" t="s">
        <v>1657</v>
      </c>
      <c r="G2215" t="s">
        <v>25</v>
      </c>
      <c r="H2215" t="s">
        <v>34</v>
      </c>
      <c r="I2215" t="s">
        <v>1160</v>
      </c>
      <c r="J2215" t="s">
        <v>36</v>
      </c>
      <c r="K2215" t="s">
        <v>53</v>
      </c>
      <c r="L2215" s="2">
        <f t="shared" si="341"/>
        <v>0.93600000000000017</v>
      </c>
      <c r="M2215" s="2">
        <f t="shared" si="342"/>
        <v>1.2400000000000002</v>
      </c>
      <c r="N2215" s="2">
        <f t="shared" si="348"/>
        <v>0.30400000000000005</v>
      </c>
      <c r="O2215" s="2">
        <f t="shared" si="343"/>
        <v>0.30400000000000005</v>
      </c>
      <c r="P2215" s="2">
        <f t="shared" si="344"/>
        <v>1.2400000000000002</v>
      </c>
      <c r="Q2215" s="2">
        <f t="shared" si="345"/>
        <v>24.516129032258064</v>
      </c>
      <c r="R2215">
        <v>1</v>
      </c>
      <c r="S2215">
        <v>0.2</v>
      </c>
      <c r="T2215" s="2">
        <v>1.4400000000000002</v>
      </c>
      <c r="U2215" s="3">
        <v>0.504</v>
      </c>
      <c r="V2215" s="4">
        <f t="shared" si="349"/>
        <v>35</v>
      </c>
      <c r="W2215" s="2">
        <f t="shared" si="346"/>
        <v>1.4400000000000002</v>
      </c>
    </row>
    <row r="2216" spans="1:23" x14ac:dyDescent="0.25">
      <c r="A2216">
        <f t="shared" si="347"/>
        <v>2017</v>
      </c>
      <c r="B2216" s="1">
        <v>43009</v>
      </c>
      <c r="C2216" s="1">
        <v>43010</v>
      </c>
      <c r="D2216" s="1" t="str">
        <f t="shared" si="340"/>
        <v>Oct</v>
      </c>
      <c r="E2216" t="s">
        <v>98</v>
      </c>
      <c r="F2216" t="s">
        <v>1657</v>
      </c>
      <c r="G2216" t="s">
        <v>25</v>
      </c>
      <c r="H2216" t="s">
        <v>34</v>
      </c>
      <c r="I2216" t="s">
        <v>498</v>
      </c>
      <c r="J2216" t="s">
        <v>36</v>
      </c>
      <c r="K2216" t="s">
        <v>53</v>
      </c>
      <c r="L2216" s="2">
        <f t="shared" si="341"/>
        <v>60.172200000000011</v>
      </c>
      <c r="M2216" s="2">
        <f t="shared" si="342"/>
        <v>61.576000000000008</v>
      </c>
      <c r="N2216" s="2">
        <f t="shared" si="348"/>
        <v>1.4037999999999968</v>
      </c>
      <c r="O2216" s="2">
        <f t="shared" si="343"/>
        <v>18.249399999999959</v>
      </c>
      <c r="P2216" s="2">
        <f t="shared" si="344"/>
        <v>800.48800000000006</v>
      </c>
      <c r="Q2216" s="2">
        <f t="shared" si="345"/>
        <v>2.2797843315577446</v>
      </c>
      <c r="R2216">
        <v>13</v>
      </c>
      <c r="S2216">
        <v>0.2</v>
      </c>
      <c r="T2216" s="2">
        <v>61.77600000000001</v>
      </c>
      <c r="U2216" s="3">
        <v>20.849399999999996</v>
      </c>
      <c r="V2216" s="4">
        <f t="shared" si="349"/>
        <v>2.5961538461538449</v>
      </c>
      <c r="W2216" s="2">
        <f t="shared" si="346"/>
        <v>803.08800000000019</v>
      </c>
    </row>
    <row r="2217" spans="1:23" x14ac:dyDescent="0.25">
      <c r="A2217">
        <f t="shared" si="347"/>
        <v>2017</v>
      </c>
      <c r="B2217" s="1">
        <v>43009</v>
      </c>
      <c r="C2217" s="1">
        <v>43010</v>
      </c>
      <c r="D2217" s="1" t="str">
        <f t="shared" si="340"/>
        <v>Oct</v>
      </c>
      <c r="E2217" t="s">
        <v>98</v>
      </c>
      <c r="F2217" t="s">
        <v>1657</v>
      </c>
      <c r="G2217" t="s">
        <v>25</v>
      </c>
      <c r="H2217" t="s">
        <v>34</v>
      </c>
      <c r="I2217" t="s">
        <v>1002</v>
      </c>
      <c r="J2217" t="s">
        <v>36</v>
      </c>
      <c r="K2217" t="s">
        <v>55</v>
      </c>
      <c r="L2217" s="2">
        <f t="shared" si="341"/>
        <v>211.715</v>
      </c>
      <c r="M2217" s="2">
        <f t="shared" si="342"/>
        <v>241.96</v>
      </c>
      <c r="N2217" s="2">
        <f t="shared" si="348"/>
        <v>30.245000000000005</v>
      </c>
      <c r="O2217" s="2">
        <f t="shared" si="343"/>
        <v>60.490000000000009</v>
      </c>
      <c r="P2217" s="2">
        <f t="shared" si="344"/>
        <v>483.92</v>
      </c>
      <c r="Q2217" s="2">
        <f t="shared" si="345"/>
        <v>12.500000000000004</v>
      </c>
      <c r="R2217">
        <v>2</v>
      </c>
      <c r="S2217">
        <v>0</v>
      </c>
      <c r="T2217" s="2">
        <v>241.96</v>
      </c>
      <c r="U2217" s="3">
        <v>60.490000000000009</v>
      </c>
      <c r="V2217" s="4">
        <f t="shared" si="349"/>
        <v>12.500000000000004</v>
      </c>
      <c r="W2217" s="2">
        <f t="shared" si="346"/>
        <v>483.92</v>
      </c>
    </row>
    <row r="2218" spans="1:23" x14ac:dyDescent="0.25">
      <c r="A2218">
        <f t="shared" si="347"/>
        <v>2017</v>
      </c>
      <c r="B2218" s="1">
        <v>43009</v>
      </c>
      <c r="C2218" s="1">
        <v>43010</v>
      </c>
      <c r="D2218" s="1" t="str">
        <f t="shared" si="340"/>
        <v>Oct</v>
      </c>
      <c r="E2218" t="s">
        <v>98</v>
      </c>
      <c r="F2218" t="s">
        <v>1657</v>
      </c>
      <c r="G2218" t="s">
        <v>25</v>
      </c>
      <c r="H2218" t="s">
        <v>34</v>
      </c>
      <c r="I2218" t="s">
        <v>1913</v>
      </c>
      <c r="J2218" t="s">
        <v>28</v>
      </c>
      <c r="K2218" t="s">
        <v>31</v>
      </c>
      <c r="L2218" s="2">
        <f t="shared" si="341"/>
        <v>106.23220000000001</v>
      </c>
      <c r="M2218" s="2">
        <f t="shared" si="342"/>
        <v>108.408</v>
      </c>
      <c r="N2218" s="2">
        <f t="shared" si="348"/>
        <v>2.1757999999999953</v>
      </c>
      <c r="O2218" s="2">
        <f t="shared" si="343"/>
        <v>8.7031999999999812</v>
      </c>
      <c r="P2218" s="2">
        <f t="shared" si="344"/>
        <v>433.63200000000001</v>
      </c>
      <c r="Q2218" s="2">
        <f t="shared" si="345"/>
        <v>2.0070474503726619</v>
      </c>
      <c r="R2218">
        <v>4</v>
      </c>
      <c r="S2218">
        <v>0.2</v>
      </c>
      <c r="T2218" s="2">
        <v>108.608</v>
      </c>
      <c r="U2218" s="3">
        <v>9.5031999999999925</v>
      </c>
      <c r="V2218" s="4">
        <f t="shared" si="349"/>
        <v>2.1874999999999982</v>
      </c>
      <c r="W2218" s="2">
        <f t="shared" si="346"/>
        <v>434.43200000000002</v>
      </c>
    </row>
    <row r="2219" spans="1:23" x14ac:dyDescent="0.25">
      <c r="A2219">
        <f t="shared" si="347"/>
        <v>2014</v>
      </c>
      <c r="B2219" s="1">
        <v>41902</v>
      </c>
      <c r="C2219" s="1">
        <v>41907</v>
      </c>
      <c r="D2219" s="1" t="str">
        <f t="shared" si="340"/>
        <v>Sep</v>
      </c>
      <c r="E2219" t="s">
        <v>38</v>
      </c>
      <c r="F2219" t="s">
        <v>1914</v>
      </c>
      <c r="G2219" t="s">
        <v>33</v>
      </c>
      <c r="H2219" t="s">
        <v>26</v>
      </c>
      <c r="I2219" t="s">
        <v>1915</v>
      </c>
      <c r="J2219" t="s">
        <v>36</v>
      </c>
      <c r="K2219" t="s">
        <v>48</v>
      </c>
      <c r="L2219" s="2">
        <f t="shared" si="341"/>
        <v>2.3232000000000004</v>
      </c>
      <c r="M2219" s="2">
        <f t="shared" si="342"/>
        <v>2.6160000000000001</v>
      </c>
      <c r="N2219" s="2">
        <f t="shared" si="348"/>
        <v>0.29279999999999973</v>
      </c>
      <c r="O2219" s="2">
        <f t="shared" si="343"/>
        <v>0.58559999999999945</v>
      </c>
      <c r="P2219" s="2">
        <f t="shared" si="344"/>
        <v>5.2320000000000002</v>
      </c>
      <c r="Q2219" s="2">
        <f t="shared" si="345"/>
        <v>11.192660550458704</v>
      </c>
      <c r="R2219">
        <v>2</v>
      </c>
      <c r="S2219">
        <v>0.2</v>
      </c>
      <c r="T2219" s="2">
        <v>2.8160000000000003</v>
      </c>
      <c r="U2219" s="3">
        <v>0.98559999999999992</v>
      </c>
      <c r="V2219" s="4">
        <f t="shared" si="349"/>
        <v>17.499999999999996</v>
      </c>
      <c r="W2219" s="2">
        <f t="shared" si="346"/>
        <v>5.6320000000000006</v>
      </c>
    </row>
    <row r="2220" spans="1:23" x14ac:dyDescent="0.25">
      <c r="A2220">
        <f t="shared" si="347"/>
        <v>2017</v>
      </c>
      <c r="B2220" s="1">
        <v>42944</v>
      </c>
      <c r="C2220" s="1">
        <v>42948</v>
      </c>
      <c r="D2220" s="1" t="str">
        <f t="shared" si="340"/>
        <v>Jul</v>
      </c>
      <c r="E2220" t="s">
        <v>38</v>
      </c>
      <c r="F2220" t="s">
        <v>1916</v>
      </c>
      <c r="G2220" t="s">
        <v>33</v>
      </c>
      <c r="H2220" t="s">
        <v>34</v>
      </c>
      <c r="I2220" t="s">
        <v>1152</v>
      </c>
      <c r="J2220" t="s">
        <v>36</v>
      </c>
      <c r="K2220" t="s">
        <v>53</v>
      </c>
      <c r="L2220" s="2">
        <f t="shared" si="341"/>
        <v>9.0792000000000019</v>
      </c>
      <c r="M2220" s="2">
        <f t="shared" si="342"/>
        <v>9.7840000000000025</v>
      </c>
      <c r="N2220" s="2">
        <f t="shared" si="348"/>
        <v>0.70480000000000054</v>
      </c>
      <c r="O2220" s="2">
        <f t="shared" si="343"/>
        <v>2.8192000000000021</v>
      </c>
      <c r="P2220" s="2">
        <f t="shared" si="344"/>
        <v>39.13600000000001</v>
      </c>
      <c r="Q2220" s="2">
        <f t="shared" si="345"/>
        <v>7.2035977105478359</v>
      </c>
      <c r="R2220">
        <v>4</v>
      </c>
      <c r="S2220">
        <v>0.2</v>
      </c>
      <c r="T2220" s="2">
        <v>9.9840000000000018</v>
      </c>
      <c r="U2220" s="3">
        <v>3.6191999999999993</v>
      </c>
      <c r="V2220" s="4">
        <f t="shared" si="349"/>
        <v>9.0624999999999964</v>
      </c>
      <c r="W2220" s="2">
        <f t="shared" si="346"/>
        <v>39.936000000000007</v>
      </c>
    </row>
    <row r="2221" spans="1:23" x14ac:dyDescent="0.25">
      <c r="A2221">
        <f t="shared" si="347"/>
        <v>2017</v>
      </c>
      <c r="B2221" s="1">
        <v>42944</v>
      </c>
      <c r="C2221" s="1">
        <v>42948</v>
      </c>
      <c r="D2221" s="1" t="str">
        <f t="shared" si="340"/>
        <v>Jul</v>
      </c>
      <c r="E2221" t="s">
        <v>38</v>
      </c>
      <c r="F2221" t="s">
        <v>1916</v>
      </c>
      <c r="G2221" t="s">
        <v>33</v>
      </c>
      <c r="H2221" t="s">
        <v>34</v>
      </c>
      <c r="I2221" t="s">
        <v>575</v>
      </c>
      <c r="J2221" t="s">
        <v>36</v>
      </c>
      <c r="K2221" t="s">
        <v>43</v>
      </c>
      <c r="L2221" s="2">
        <f t="shared" si="341"/>
        <v>10.785600000000001</v>
      </c>
      <c r="M2221" s="2">
        <f t="shared" si="342"/>
        <v>14.98</v>
      </c>
      <c r="N2221" s="2">
        <f t="shared" si="348"/>
        <v>4.1943999999999999</v>
      </c>
      <c r="O2221" s="2">
        <f t="shared" si="343"/>
        <v>4.1943999999999999</v>
      </c>
      <c r="P2221" s="2">
        <f t="shared" si="344"/>
        <v>14.98</v>
      </c>
      <c r="Q2221" s="2">
        <f t="shared" si="345"/>
        <v>27.999999999999996</v>
      </c>
      <c r="R2221">
        <v>1</v>
      </c>
      <c r="S2221">
        <v>0</v>
      </c>
      <c r="T2221" s="2">
        <v>14.98</v>
      </c>
      <c r="U2221" s="3">
        <v>4.1943999999999999</v>
      </c>
      <c r="V2221" s="4">
        <f t="shared" si="349"/>
        <v>27.999999999999996</v>
      </c>
      <c r="W2221" s="2">
        <f t="shared" si="346"/>
        <v>14.98</v>
      </c>
    </row>
    <row r="2222" spans="1:23" x14ac:dyDescent="0.25">
      <c r="A2222">
        <f t="shared" si="347"/>
        <v>2017</v>
      </c>
      <c r="B2222" s="1">
        <v>42944</v>
      </c>
      <c r="C2222" s="1">
        <v>42948</v>
      </c>
      <c r="D2222" s="1" t="str">
        <f t="shared" si="340"/>
        <v>Jul</v>
      </c>
      <c r="E2222" t="s">
        <v>38</v>
      </c>
      <c r="F2222" t="s">
        <v>1916</v>
      </c>
      <c r="G2222" t="s">
        <v>33</v>
      </c>
      <c r="H2222" t="s">
        <v>34</v>
      </c>
      <c r="I2222" t="s">
        <v>1700</v>
      </c>
      <c r="J2222" t="s">
        <v>50</v>
      </c>
      <c r="K2222" t="s">
        <v>51</v>
      </c>
      <c r="L2222" s="2">
        <f t="shared" si="341"/>
        <v>1120.5400000000002</v>
      </c>
      <c r="M2222" s="2">
        <f t="shared" si="342"/>
        <v>1145.4000000000001</v>
      </c>
      <c r="N2222" s="2">
        <f t="shared" si="348"/>
        <v>24.8599999999999</v>
      </c>
      <c r="O2222" s="2">
        <f t="shared" si="343"/>
        <v>99.4399999999996</v>
      </c>
      <c r="P2222" s="2">
        <f t="shared" si="344"/>
        <v>4581.6000000000004</v>
      </c>
      <c r="Q2222" s="2">
        <f t="shared" si="345"/>
        <v>2.1704208136895318</v>
      </c>
      <c r="R2222">
        <v>4</v>
      </c>
      <c r="S2222">
        <v>0.2</v>
      </c>
      <c r="T2222" s="2">
        <v>1145.6000000000001</v>
      </c>
      <c r="U2222" s="3">
        <v>100.24000000000007</v>
      </c>
      <c r="V2222" s="4">
        <f t="shared" si="349"/>
        <v>2.1875000000000013</v>
      </c>
      <c r="W2222" s="2">
        <f t="shared" si="346"/>
        <v>4582.4000000000005</v>
      </c>
    </row>
    <row r="2223" spans="1:23" x14ac:dyDescent="0.25">
      <c r="A2223">
        <f t="shared" si="347"/>
        <v>2015</v>
      </c>
      <c r="B2223" s="1">
        <v>42344</v>
      </c>
      <c r="C2223" s="1">
        <v>42344</v>
      </c>
      <c r="D2223" s="1" t="str">
        <f t="shared" si="340"/>
        <v>Dec</v>
      </c>
      <c r="E2223" t="s">
        <v>528</v>
      </c>
      <c r="F2223" t="s">
        <v>1917</v>
      </c>
      <c r="G2223" t="s">
        <v>25</v>
      </c>
      <c r="H2223" t="s">
        <v>80</v>
      </c>
      <c r="I2223" t="s">
        <v>1873</v>
      </c>
      <c r="J2223" t="s">
        <v>50</v>
      </c>
      <c r="K2223" t="s">
        <v>51</v>
      </c>
      <c r="L2223" s="2">
        <f t="shared" si="341"/>
        <v>530.48450000000003</v>
      </c>
      <c r="M2223" s="2">
        <f t="shared" si="342"/>
        <v>485.53999999999996</v>
      </c>
      <c r="N2223" s="2">
        <f t="shared" si="348"/>
        <v>-44.944500000000062</v>
      </c>
      <c r="O2223" s="2">
        <f t="shared" si="343"/>
        <v>-89.889000000000124</v>
      </c>
      <c r="P2223" s="2">
        <f t="shared" si="344"/>
        <v>971.07999999999993</v>
      </c>
      <c r="Q2223" s="2">
        <f t="shared" si="345"/>
        <v>-9.2566008979692853</v>
      </c>
      <c r="R2223">
        <v>2</v>
      </c>
      <c r="S2223">
        <v>0.4</v>
      </c>
      <c r="T2223" s="2">
        <v>485.93999999999994</v>
      </c>
      <c r="U2223" s="3">
        <v>-89.089000000000055</v>
      </c>
      <c r="V2223" s="4">
        <f t="shared" si="349"/>
        <v>-9.1666666666666732</v>
      </c>
      <c r="W2223" s="2">
        <f t="shared" si="346"/>
        <v>971.87999999999988</v>
      </c>
    </row>
    <row r="2224" spans="1:23" x14ac:dyDescent="0.25">
      <c r="A2224">
        <f t="shared" si="347"/>
        <v>2015</v>
      </c>
      <c r="B2224" s="1">
        <v>42344</v>
      </c>
      <c r="C2224" s="1">
        <v>42344</v>
      </c>
      <c r="D2224" s="1" t="str">
        <f t="shared" si="340"/>
        <v>Dec</v>
      </c>
      <c r="E2224" t="s">
        <v>528</v>
      </c>
      <c r="F2224" t="s">
        <v>1917</v>
      </c>
      <c r="G2224" t="s">
        <v>25</v>
      </c>
      <c r="H2224" t="s">
        <v>80</v>
      </c>
      <c r="I2224" t="s">
        <v>801</v>
      </c>
      <c r="J2224" t="s">
        <v>36</v>
      </c>
      <c r="K2224" t="s">
        <v>48</v>
      </c>
      <c r="L2224" s="2">
        <f t="shared" si="341"/>
        <v>36.791999999999994</v>
      </c>
      <c r="M2224" s="2">
        <f t="shared" si="342"/>
        <v>37.175999999999995</v>
      </c>
      <c r="N2224" s="2">
        <f t="shared" si="348"/>
        <v>0.38400000000000034</v>
      </c>
      <c r="O2224" s="2">
        <f t="shared" si="343"/>
        <v>3.0720000000000027</v>
      </c>
      <c r="P2224" s="2">
        <f t="shared" si="344"/>
        <v>297.40799999999996</v>
      </c>
      <c r="Q2224" s="2">
        <f t="shared" si="345"/>
        <v>1.0329244673983227</v>
      </c>
      <c r="R2224">
        <v>8</v>
      </c>
      <c r="S2224">
        <v>0.2</v>
      </c>
      <c r="T2224" s="2">
        <v>37.375999999999998</v>
      </c>
      <c r="U2224" s="3">
        <v>4.6719999999999988</v>
      </c>
      <c r="V2224" s="4">
        <f t="shared" si="349"/>
        <v>1.5624999999999996</v>
      </c>
      <c r="W2224" s="2">
        <f t="shared" si="346"/>
        <v>299.00799999999998</v>
      </c>
    </row>
    <row r="2225" spans="1:23" x14ac:dyDescent="0.25">
      <c r="A2225">
        <f t="shared" si="347"/>
        <v>2015</v>
      </c>
      <c r="B2225" s="1">
        <v>42344</v>
      </c>
      <c r="C2225" s="1">
        <v>42344</v>
      </c>
      <c r="D2225" s="1" t="str">
        <f t="shared" si="340"/>
        <v>Dec</v>
      </c>
      <c r="E2225" t="s">
        <v>528</v>
      </c>
      <c r="F2225" t="s">
        <v>1917</v>
      </c>
      <c r="G2225" t="s">
        <v>25</v>
      </c>
      <c r="H2225" t="s">
        <v>80</v>
      </c>
      <c r="I2225" t="s">
        <v>368</v>
      </c>
      <c r="J2225" t="s">
        <v>28</v>
      </c>
      <c r="K2225" t="s">
        <v>31</v>
      </c>
      <c r="L2225" s="2">
        <f t="shared" si="341"/>
        <v>94.921199999999999</v>
      </c>
      <c r="M2225" s="2">
        <f t="shared" si="342"/>
        <v>70.385999999999996</v>
      </c>
      <c r="N2225" s="2">
        <f t="shared" si="348"/>
        <v>-24.535200000000003</v>
      </c>
      <c r="O2225" s="2">
        <f t="shared" si="343"/>
        <v>-24.535200000000003</v>
      </c>
      <c r="P2225" s="2">
        <f t="shared" si="344"/>
        <v>70.385999999999996</v>
      </c>
      <c r="Q2225" s="2">
        <f t="shared" si="345"/>
        <v>-34.858068365868213</v>
      </c>
      <c r="R2225">
        <v>1</v>
      </c>
      <c r="S2225">
        <v>0.3</v>
      </c>
      <c r="T2225" s="2">
        <v>70.685999999999993</v>
      </c>
      <c r="U2225" s="3">
        <v>-24.23520000000001</v>
      </c>
      <c r="V2225" s="4">
        <f t="shared" si="349"/>
        <v>-34.285714285714306</v>
      </c>
      <c r="W2225" s="2">
        <f t="shared" si="346"/>
        <v>70.685999999999993</v>
      </c>
    </row>
    <row r="2226" spans="1:23" x14ac:dyDescent="0.25">
      <c r="A2226">
        <f t="shared" si="347"/>
        <v>2017</v>
      </c>
      <c r="B2226" s="1">
        <v>42947</v>
      </c>
      <c r="C2226" s="1">
        <v>42952</v>
      </c>
      <c r="D2226" s="1" t="str">
        <f t="shared" si="340"/>
        <v>Jul</v>
      </c>
      <c r="E2226" t="s">
        <v>38</v>
      </c>
      <c r="F2226" t="s">
        <v>370</v>
      </c>
      <c r="G2226" t="s">
        <v>33</v>
      </c>
      <c r="H2226" t="s">
        <v>80</v>
      </c>
      <c r="I2226" t="s">
        <v>1918</v>
      </c>
      <c r="J2226" t="s">
        <v>36</v>
      </c>
      <c r="K2226" t="s">
        <v>60</v>
      </c>
      <c r="L2226" s="2">
        <f t="shared" si="341"/>
        <v>48.877600000000001</v>
      </c>
      <c r="M2226" s="2">
        <f t="shared" si="342"/>
        <v>54.616</v>
      </c>
      <c r="N2226" s="2">
        <f t="shared" si="348"/>
        <v>5.7383999999999986</v>
      </c>
      <c r="O2226" s="2">
        <f t="shared" si="343"/>
        <v>17.215199999999996</v>
      </c>
      <c r="P2226" s="2">
        <f t="shared" si="344"/>
        <v>163.84800000000001</v>
      </c>
      <c r="Q2226" s="2">
        <f t="shared" si="345"/>
        <v>10.506811190859818</v>
      </c>
      <c r="R2226">
        <v>3</v>
      </c>
      <c r="S2226">
        <v>0.2</v>
      </c>
      <c r="T2226" s="2">
        <v>54.816000000000003</v>
      </c>
      <c r="U2226" s="3">
        <v>17.815199999999997</v>
      </c>
      <c r="V2226" s="4">
        <f t="shared" si="349"/>
        <v>10.83333333333333</v>
      </c>
      <c r="W2226" s="2">
        <f t="shared" si="346"/>
        <v>164.44800000000001</v>
      </c>
    </row>
    <row r="2227" spans="1:23" x14ac:dyDescent="0.25">
      <c r="A2227">
        <f t="shared" si="347"/>
        <v>2016</v>
      </c>
      <c r="B2227" s="1">
        <v>42448</v>
      </c>
      <c r="C2227" s="1">
        <v>42450</v>
      </c>
      <c r="D2227" s="1" t="str">
        <f t="shared" si="340"/>
        <v>Mar</v>
      </c>
      <c r="E2227" t="s">
        <v>23</v>
      </c>
      <c r="F2227" t="s">
        <v>1919</v>
      </c>
      <c r="G2227" t="s">
        <v>25</v>
      </c>
      <c r="H2227" t="s">
        <v>34</v>
      </c>
      <c r="I2227" t="s">
        <v>1920</v>
      </c>
      <c r="J2227" t="s">
        <v>28</v>
      </c>
      <c r="K2227" t="s">
        <v>29</v>
      </c>
      <c r="L2227" s="2">
        <f t="shared" si="341"/>
        <v>171.0958</v>
      </c>
      <c r="M2227" s="2">
        <f t="shared" si="342"/>
        <v>71.594000000000008</v>
      </c>
      <c r="N2227" s="2">
        <f t="shared" si="348"/>
        <v>-99.501799999999989</v>
      </c>
      <c r="O2227" s="2">
        <f t="shared" si="343"/>
        <v>-99.501799999999989</v>
      </c>
      <c r="P2227" s="2">
        <f t="shared" si="344"/>
        <v>71.594000000000008</v>
      </c>
      <c r="Q2227" s="2">
        <f t="shared" si="345"/>
        <v>-138.9806408358242</v>
      </c>
      <c r="R2227">
        <v>1</v>
      </c>
      <c r="S2227">
        <v>0.7</v>
      </c>
      <c r="T2227" s="2">
        <v>72.294000000000011</v>
      </c>
      <c r="U2227" s="3">
        <v>-98.801799999999986</v>
      </c>
      <c r="V2227" s="4">
        <f t="shared" si="349"/>
        <v>-136.66666666666663</v>
      </c>
      <c r="W2227" s="2">
        <f t="shared" si="346"/>
        <v>72.294000000000011</v>
      </c>
    </row>
    <row r="2228" spans="1:23" x14ac:dyDescent="0.25">
      <c r="A2228">
        <f t="shared" si="347"/>
        <v>2017</v>
      </c>
      <c r="B2228" s="1">
        <v>42945</v>
      </c>
      <c r="C2228" s="1">
        <v>42950</v>
      </c>
      <c r="D2228" s="1" t="str">
        <f t="shared" si="340"/>
        <v>Jul</v>
      </c>
      <c r="E2228" t="s">
        <v>38</v>
      </c>
      <c r="F2228" t="s">
        <v>551</v>
      </c>
      <c r="G2228" t="s">
        <v>33</v>
      </c>
      <c r="H2228" t="s">
        <v>65</v>
      </c>
      <c r="I2228" t="s">
        <v>1237</v>
      </c>
      <c r="J2228" t="s">
        <v>36</v>
      </c>
      <c r="K2228" t="s">
        <v>128</v>
      </c>
      <c r="L2228" s="2">
        <f t="shared" si="341"/>
        <v>2.6607000000000003</v>
      </c>
      <c r="M2228" s="2">
        <f t="shared" si="342"/>
        <v>2.6960000000000002</v>
      </c>
      <c r="N2228" s="2">
        <f t="shared" si="348"/>
        <v>3.5299999999999887E-2</v>
      </c>
      <c r="O2228" s="2">
        <f t="shared" si="343"/>
        <v>7.0599999999999774E-2</v>
      </c>
      <c r="P2228" s="2">
        <f t="shared" si="344"/>
        <v>5.3920000000000003</v>
      </c>
      <c r="Q2228" s="2">
        <f t="shared" si="345"/>
        <v>1.3093471810088977</v>
      </c>
      <c r="R2228">
        <v>2</v>
      </c>
      <c r="S2228">
        <v>0.2</v>
      </c>
      <c r="T2228" s="2">
        <v>2.8960000000000004</v>
      </c>
      <c r="U2228" s="3">
        <v>0.4705999999999998</v>
      </c>
      <c r="V2228" s="4">
        <f t="shared" si="349"/>
        <v>8.1249999999999964</v>
      </c>
      <c r="W2228" s="2">
        <f t="shared" si="346"/>
        <v>5.7920000000000007</v>
      </c>
    </row>
    <row r="2229" spans="1:23" x14ac:dyDescent="0.25">
      <c r="A2229">
        <f t="shared" si="347"/>
        <v>2017</v>
      </c>
      <c r="B2229" s="1">
        <v>42945</v>
      </c>
      <c r="C2229" s="1">
        <v>42950</v>
      </c>
      <c r="D2229" s="1" t="str">
        <f t="shared" si="340"/>
        <v>Jul</v>
      </c>
      <c r="E2229" t="s">
        <v>38</v>
      </c>
      <c r="F2229" t="s">
        <v>551</v>
      </c>
      <c r="G2229" t="s">
        <v>33</v>
      </c>
      <c r="H2229" t="s">
        <v>65</v>
      </c>
      <c r="I2229" t="s">
        <v>774</v>
      </c>
      <c r="J2229" t="s">
        <v>50</v>
      </c>
      <c r="K2229" t="s">
        <v>51</v>
      </c>
      <c r="L2229" s="2">
        <f t="shared" si="341"/>
        <v>109.19300000000003</v>
      </c>
      <c r="M2229" s="2">
        <f t="shared" si="342"/>
        <v>124.59200000000001</v>
      </c>
      <c r="N2229" s="2">
        <f t="shared" si="348"/>
        <v>15.398999999999987</v>
      </c>
      <c r="O2229" s="2">
        <f t="shared" si="343"/>
        <v>15.398999999999987</v>
      </c>
      <c r="P2229" s="2">
        <f t="shared" si="344"/>
        <v>124.59200000000001</v>
      </c>
      <c r="Q2229" s="2">
        <f t="shared" si="345"/>
        <v>12.359541543598294</v>
      </c>
      <c r="R2229">
        <v>1</v>
      </c>
      <c r="S2229">
        <v>0.2</v>
      </c>
      <c r="T2229" s="2">
        <v>124.79200000000002</v>
      </c>
      <c r="U2229" s="3">
        <v>15.598999999999993</v>
      </c>
      <c r="V2229" s="4">
        <f t="shared" si="349"/>
        <v>12.499999999999993</v>
      </c>
      <c r="W2229" s="2">
        <f t="shared" si="346"/>
        <v>124.79200000000002</v>
      </c>
    </row>
    <row r="2230" spans="1:23" x14ac:dyDescent="0.25">
      <c r="A2230">
        <f t="shared" si="347"/>
        <v>2016</v>
      </c>
      <c r="B2230" s="1">
        <v>42644</v>
      </c>
      <c r="C2230" s="1">
        <v>42648</v>
      </c>
      <c r="D2230" s="1" t="str">
        <f t="shared" si="340"/>
        <v>Oct</v>
      </c>
      <c r="E2230" t="s">
        <v>38</v>
      </c>
      <c r="F2230" t="s">
        <v>1358</v>
      </c>
      <c r="G2230" t="s">
        <v>25</v>
      </c>
      <c r="H2230" t="s">
        <v>80</v>
      </c>
      <c r="I2230" t="s">
        <v>1890</v>
      </c>
      <c r="J2230" t="s">
        <v>28</v>
      </c>
      <c r="K2230" t="s">
        <v>41</v>
      </c>
      <c r="L2230" s="2">
        <f t="shared" si="341"/>
        <v>446.29380000000003</v>
      </c>
      <c r="M2230" s="2">
        <f t="shared" si="342"/>
        <v>330.18800000000005</v>
      </c>
      <c r="N2230" s="2">
        <f t="shared" si="348"/>
        <v>-116.10579999999999</v>
      </c>
      <c r="O2230" s="2">
        <f t="shared" si="343"/>
        <v>-116.10579999999999</v>
      </c>
      <c r="P2230" s="2">
        <f t="shared" si="344"/>
        <v>330.18800000000005</v>
      </c>
      <c r="Q2230" s="2">
        <f t="shared" si="345"/>
        <v>-35.163543193574561</v>
      </c>
      <c r="R2230">
        <v>1</v>
      </c>
      <c r="S2230">
        <v>0.4</v>
      </c>
      <c r="T2230" s="2">
        <v>330.58800000000002</v>
      </c>
      <c r="U2230" s="3">
        <v>-115.70580000000004</v>
      </c>
      <c r="V2230" s="4">
        <f t="shared" si="349"/>
        <v>-35.000000000000007</v>
      </c>
      <c r="W2230" s="2">
        <f t="shared" si="346"/>
        <v>330.58800000000002</v>
      </c>
    </row>
    <row r="2231" spans="1:23" x14ac:dyDescent="0.25">
      <c r="A2231">
        <f t="shared" si="347"/>
        <v>2014</v>
      </c>
      <c r="B2231" s="1">
        <v>41729</v>
      </c>
      <c r="C2231" s="1">
        <v>41734</v>
      </c>
      <c r="D2231" s="1" t="str">
        <f t="shared" si="340"/>
        <v>Mar</v>
      </c>
      <c r="E2231" t="s">
        <v>38</v>
      </c>
      <c r="F2231" t="s">
        <v>1308</v>
      </c>
      <c r="G2231" t="s">
        <v>25</v>
      </c>
      <c r="H2231" t="s">
        <v>34</v>
      </c>
      <c r="I2231" t="s">
        <v>1782</v>
      </c>
      <c r="J2231" t="s">
        <v>36</v>
      </c>
      <c r="K2231" t="s">
        <v>53</v>
      </c>
      <c r="L2231" s="2">
        <f t="shared" si="341"/>
        <v>547.27400000000011</v>
      </c>
      <c r="M2231" s="2">
        <f t="shared" si="342"/>
        <v>673.36800000000005</v>
      </c>
      <c r="N2231" s="2">
        <f t="shared" si="348"/>
        <v>126.09399999999994</v>
      </c>
      <c r="O2231" s="2">
        <f t="shared" si="343"/>
        <v>252.18799999999987</v>
      </c>
      <c r="P2231" s="2">
        <f t="shared" si="344"/>
        <v>1346.7360000000001</v>
      </c>
      <c r="Q2231" s="2">
        <f t="shared" si="345"/>
        <v>18.725867579094928</v>
      </c>
      <c r="R2231">
        <v>2</v>
      </c>
      <c r="S2231">
        <v>0.2</v>
      </c>
      <c r="T2231" s="2">
        <v>673.5680000000001</v>
      </c>
      <c r="U2231" s="3">
        <v>252.58799999999999</v>
      </c>
      <c r="V2231" s="4">
        <f t="shared" si="349"/>
        <v>18.749999999999996</v>
      </c>
      <c r="W2231" s="2">
        <f t="shared" si="346"/>
        <v>1347.1360000000002</v>
      </c>
    </row>
    <row r="2232" spans="1:23" x14ac:dyDescent="0.25">
      <c r="A2232">
        <f t="shared" si="347"/>
        <v>2014</v>
      </c>
      <c r="B2232" s="1">
        <v>41729</v>
      </c>
      <c r="C2232" s="1">
        <v>41734</v>
      </c>
      <c r="D2232" s="1" t="str">
        <f t="shared" si="340"/>
        <v>Mar</v>
      </c>
      <c r="E2232" t="s">
        <v>38</v>
      </c>
      <c r="F2232" t="s">
        <v>1308</v>
      </c>
      <c r="G2232" t="s">
        <v>25</v>
      </c>
      <c r="H2232" t="s">
        <v>34</v>
      </c>
      <c r="I2232" t="s">
        <v>1921</v>
      </c>
      <c r="J2232" t="s">
        <v>36</v>
      </c>
      <c r="K2232" t="s">
        <v>55</v>
      </c>
      <c r="L2232" s="2">
        <f t="shared" si="341"/>
        <v>45.562799999999996</v>
      </c>
      <c r="M2232" s="2">
        <f t="shared" si="342"/>
        <v>52.98</v>
      </c>
      <c r="N2232" s="2">
        <f t="shared" si="348"/>
        <v>7.4172000000000011</v>
      </c>
      <c r="O2232" s="2">
        <f t="shared" si="343"/>
        <v>14.834400000000002</v>
      </c>
      <c r="P2232" s="2">
        <f t="shared" si="344"/>
        <v>105.96</v>
      </c>
      <c r="Q2232" s="2">
        <f t="shared" si="345"/>
        <v>14.000000000000004</v>
      </c>
      <c r="R2232">
        <v>2</v>
      </c>
      <c r="S2232">
        <v>0</v>
      </c>
      <c r="T2232" s="2">
        <v>52.98</v>
      </c>
      <c r="U2232" s="3">
        <v>14.834400000000002</v>
      </c>
      <c r="V2232" s="4">
        <f t="shared" si="349"/>
        <v>14.000000000000004</v>
      </c>
      <c r="W2232" s="2">
        <f t="shared" si="346"/>
        <v>105.96</v>
      </c>
    </row>
    <row r="2233" spans="1:23" x14ac:dyDescent="0.25">
      <c r="A2233">
        <f t="shared" si="347"/>
        <v>2017</v>
      </c>
      <c r="B2233" s="1">
        <v>42912</v>
      </c>
      <c r="C2233" s="1">
        <v>42917</v>
      </c>
      <c r="D2233" s="1" t="str">
        <f t="shared" si="340"/>
        <v>Jun</v>
      </c>
      <c r="E2233" t="s">
        <v>38</v>
      </c>
      <c r="F2233" t="s">
        <v>1922</v>
      </c>
      <c r="G2233" t="s">
        <v>25</v>
      </c>
      <c r="H2233" t="s">
        <v>65</v>
      </c>
      <c r="I2233" t="s">
        <v>1223</v>
      </c>
      <c r="J2233" t="s">
        <v>28</v>
      </c>
      <c r="K2233" t="s">
        <v>46</v>
      </c>
      <c r="L2233" s="2">
        <f t="shared" si="341"/>
        <v>520.13260000000002</v>
      </c>
      <c r="M2233" s="2">
        <f t="shared" si="342"/>
        <v>526.45000000000005</v>
      </c>
      <c r="N2233" s="2">
        <f t="shared" si="348"/>
        <v>6.3174000000000206</v>
      </c>
      <c r="O2233" s="2">
        <f t="shared" si="343"/>
        <v>31.587000000000103</v>
      </c>
      <c r="P2233" s="2">
        <f t="shared" si="344"/>
        <v>2632.25</v>
      </c>
      <c r="Q2233" s="2">
        <f t="shared" si="345"/>
        <v>1.2000000000000037</v>
      </c>
      <c r="R2233">
        <v>5</v>
      </c>
      <c r="S2233">
        <v>0</v>
      </c>
      <c r="T2233" s="2">
        <v>526.45000000000005</v>
      </c>
      <c r="U2233" s="3">
        <v>31.586999999999961</v>
      </c>
      <c r="V2233" s="4">
        <f t="shared" si="349"/>
        <v>1.1999999999999984</v>
      </c>
      <c r="W2233" s="2">
        <f t="shared" si="346"/>
        <v>2632.25</v>
      </c>
    </row>
    <row r="2234" spans="1:23" x14ac:dyDescent="0.25">
      <c r="A2234">
        <f t="shared" si="347"/>
        <v>2017</v>
      </c>
      <c r="B2234" s="1">
        <v>42925</v>
      </c>
      <c r="C2234" s="1">
        <v>42930</v>
      </c>
      <c r="D2234" s="1" t="str">
        <f t="shared" si="340"/>
        <v>Jul</v>
      </c>
      <c r="E2234" t="s">
        <v>38</v>
      </c>
      <c r="F2234" t="s">
        <v>1898</v>
      </c>
      <c r="G2234" t="s">
        <v>25</v>
      </c>
      <c r="H2234" t="s">
        <v>65</v>
      </c>
      <c r="I2234" t="s">
        <v>1923</v>
      </c>
      <c r="J2234" t="s">
        <v>36</v>
      </c>
      <c r="K2234" t="s">
        <v>43</v>
      </c>
      <c r="L2234" s="2">
        <f t="shared" si="341"/>
        <v>226.05849999999998</v>
      </c>
      <c r="M2234" s="2">
        <f t="shared" si="342"/>
        <v>228.72</v>
      </c>
      <c r="N2234" s="2">
        <f t="shared" si="348"/>
        <v>2.661500000000018</v>
      </c>
      <c r="O2234" s="2">
        <f t="shared" si="343"/>
        <v>13.30750000000009</v>
      </c>
      <c r="P2234" s="2">
        <f t="shared" si="344"/>
        <v>1143.5999999999999</v>
      </c>
      <c r="Q2234" s="2">
        <f t="shared" si="345"/>
        <v>1.1636498775795812</v>
      </c>
      <c r="R2234">
        <v>5</v>
      </c>
      <c r="S2234">
        <v>0.2</v>
      </c>
      <c r="T2234" s="2">
        <v>228.92</v>
      </c>
      <c r="U2234" s="3">
        <v>14.307499999999997</v>
      </c>
      <c r="V2234" s="4">
        <f t="shared" si="349"/>
        <v>1.25</v>
      </c>
      <c r="W2234" s="2">
        <f t="shared" si="346"/>
        <v>1144.5999999999999</v>
      </c>
    </row>
    <row r="2235" spans="1:23" x14ac:dyDescent="0.25">
      <c r="A2235">
        <f t="shared" si="347"/>
        <v>2015</v>
      </c>
      <c r="B2235" s="1">
        <v>42352</v>
      </c>
      <c r="C2235" s="1">
        <v>42354</v>
      </c>
      <c r="D2235" s="1" t="str">
        <f t="shared" si="340"/>
        <v>Dec</v>
      </c>
      <c r="E2235" t="s">
        <v>23</v>
      </c>
      <c r="F2235" t="s">
        <v>888</v>
      </c>
      <c r="G2235" t="s">
        <v>25</v>
      </c>
      <c r="H2235" t="s">
        <v>34</v>
      </c>
      <c r="I2235" t="s">
        <v>1924</v>
      </c>
      <c r="J2235" t="s">
        <v>50</v>
      </c>
      <c r="K2235" t="s">
        <v>51</v>
      </c>
      <c r="L2235" s="2">
        <f t="shared" si="341"/>
        <v>310.96890000000002</v>
      </c>
      <c r="M2235" s="2">
        <f t="shared" si="342"/>
        <v>319.76800000000003</v>
      </c>
      <c r="N2235" s="2">
        <f t="shared" si="348"/>
        <v>8.7991000000000099</v>
      </c>
      <c r="O2235" s="2">
        <f t="shared" si="343"/>
        <v>35.19640000000004</v>
      </c>
      <c r="P2235" s="2">
        <f t="shared" si="344"/>
        <v>1279.0720000000001</v>
      </c>
      <c r="Q2235" s="2">
        <f t="shared" si="345"/>
        <v>2.7517137424632887</v>
      </c>
      <c r="R2235">
        <v>4</v>
      </c>
      <c r="S2235">
        <v>0.2</v>
      </c>
      <c r="T2235" s="2">
        <v>319.96800000000002</v>
      </c>
      <c r="U2235" s="3">
        <v>35.996399999999952</v>
      </c>
      <c r="V2235" s="4">
        <f t="shared" si="349"/>
        <v>2.812499999999996</v>
      </c>
      <c r="W2235" s="2">
        <f t="shared" si="346"/>
        <v>1279.8720000000001</v>
      </c>
    </row>
    <row r="2236" spans="1:23" x14ac:dyDescent="0.25">
      <c r="A2236">
        <f t="shared" si="347"/>
        <v>2017</v>
      </c>
      <c r="B2236" s="1">
        <v>43074</v>
      </c>
      <c r="C2236" s="1">
        <v>43079</v>
      </c>
      <c r="D2236" s="1" t="str">
        <f t="shared" si="340"/>
        <v>Dec</v>
      </c>
      <c r="E2236" t="s">
        <v>38</v>
      </c>
      <c r="F2236" t="s">
        <v>1406</v>
      </c>
      <c r="G2236" t="s">
        <v>33</v>
      </c>
      <c r="H2236" t="s">
        <v>80</v>
      </c>
      <c r="I2236" t="s">
        <v>1271</v>
      </c>
      <c r="J2236" t="s">
        <v>50</v>
      </c>
      <c r="K2236" t="s">
        <v>86</v>
      </c>
      <c r="L2236" s="2">
        <f t="shared" si="341"/>
        <v>195.36430000000001</v>
      </c>
      <c r="M2236" s="2">
        <f t="shared" si="342"/>
        <v>205.03</v>
      </c>
      <c r="N2236" s="2">
        <f t="shared" si="348"/>
        <v>9.6656999999999869</v>
      </c>
      <c r="O2236" s="2">
        <f t="shared" si="343"/>
        <v>67.659899999999908</v>
      </c>
      <c r="P2236" s="2">
        <f t="shared" si="344"/>
        <v>1435.21</v>
      </c>
      <c r="Q2236" s="2">
        <f t="shared" si="345"/>
        <v>4.7142857142857073</v>
      </c>
      <c r="R2236">
        <v>7</v>
      </c>
      <c r="S2236">
        <v>0</v>
      </c>
      <c r="T2236" s="2">
        <v>205.03</v>
      </c>
      <c r="U2236" s="3">
        <v>67.659899999999979</v>
      </c>
      <c r="V2236" s="4">
        <f t="shared" si="349"/>
        <v>4.7142857142857126</v>
      </c>
      <c r="W2236" s="2">
        <f t="shared" si="346"/>
        <v>1435.21</v>
      </c>
    </row>
    <row r="2237" spans="1:23" x14ac:dyDescent="0.25">
      <c r="A2237">
        <f t="shared" si="347"/>
        <v>2015</v>
      </c>
      <c r="B2237" s="1">
        <v>42262</v>
      </c>
      <c r="C2237" s="1">
        <v>42264</v>
      </c>
      <c r="D2237" s="1" t="str">
        <f t="shared" si="340"/>
        <v>Sep</v>
      </c>
      <c r="E2237" t="s">
        <v>23</v>
      </c>
      <c r="F2237" t="s">
        <v>1841</v>
      </c>
      <c r="G2237" t="s">
        <v>25</v>
      </c>
      <c r="H2237" t="s">
        <v>65</v>
      </c>
      <c r="I2237" t="s">
        <v>970</v>
      </c>
      <c r="J2237" t="s">
        <v>36</v>
      </c>
      <c r="K2237" t="s">
        <v>43</v>
      </c>
      <c r="L2237" s="2">
        <f t="shared" si="341"/>
        <v>185.13420000000002</v>
      </c>
      <c r="M2237" s="2">
        <f t="shared" si="342"/>
        <v>190.86</v>
      </c>
      <c r="N2237" s="2">
        <f t="shared" si="348"/>
        <v>5.7257999999999925</v>
      </c>
      <c r="O2237" s="2">
        <f t="shared" si="343"/>
        <v>11.451599999999985</v>
      </c>
      <c r="P2237" s="2">
        <f t="shared" si="344"/>
        <v>381.72</v>
      </c>
      <c r="Q2237" s="2">
        <f t="shared" si="345"/>
        <v>2.9999999999999956</v>
      </c>
      <c r="R2237">
        <v>2</v>
      </c>
      <c r="S2237">
        <v>0</v>
      </c>
      <c r="T2237" s="2">
        <v>190.86</v>
      </c>
      <c r="U2237" s="3">
        <v>11.451599999999985</v>
      </c>
      <c r="V2237" s="4">
        <f t="shared" si="349"/>
        <v>2.9999999999999956</v>
      </c>
      <c r="W2237" s="2">
        <f t="shared" si="346"/>
        <v>381.72</v>
      </c>
    </row>
    <row r="2238" spans="1:23" x14ac:dyDescent="0.25">
      <c r="A2238">
        <f t="shared" si="347"/>
        <v>2015</v>
      </c>
      <c r="B2238" s="1">
        <v>42262</v>
      </c>
      <c r="C2238" s="1">
        <v>42264</v>
      </c>
      <c r="D2238" s="1" t="str">
        <f t="shared" si="340"/>
        <v>Sep</v>
      </c>
      <c r="E2238" t="s">
        <v>23</v>
      </c>
      <c r="F2238" t="s">
        <v>1841</v>
      </c>
      <c r="G2238" t="s">
        <v>25</v>
      </c>
      <c r="H2238" t="s">
        <v>65</v>
      </c>
      <c r="I2238" t="s">
        <v>1925</v>
      </c>
      <c r="J2238" t="s">
        <v>36</v>
      </c>
      <c r="K2238" t="s">
        <v>48</v>
      </c>
      <c r="L2238" s="2">
        <f t="shared" si="341"/>
        <v>23.2864</v>
      </c>
      <c r="M2238" s="2">
        <f t="shared" si="342"/>
        <v>24.32</v>
      </c>
      <c r="N2238" s="2">
        <f t="shared" si="348"/>
        <v>1.0335999999999999</v>
      </c>
      <c r="O2238" s="2">
        <f t="shared" si="343"/>
        <v>8.2687999999999988</v>
      </c>
      <c r="P2238" s="2">
        <f t="shared" si="344"/>
        <v>194.56</v>
      </c>
      <c r="Q2238" s="2">
        <f t="shared" si="345"/>
        <v>4.25</v>
      </c>
      <c r="R2238">
        <v>8</v>
      </c>
      <c r="S2238">
        <v>0</v>
      </c>
      <c r="T2238" s="2">
        <v>24.32</v>
      </c>
      <c r="U2238" s="3">
        <v>8.2687999999999988</v>
      </c>
      <c r="V2238" s="4">
        <f t="shared" si="349"/>
        <v>4.25</v>
      </c>
      <c r="W2238" s="2">
        <f t="shared" si="346"/>
        <v>194.56</v>
      </c>
    </row>
    <row r="2239" spans="1:23" x14ac:dyDescent="0.25">
      <c r="A2239">
        <f t="shared" si="347"/>
        <v>2016</v>
      </c>
      <c r="B2239" s="1">
        <v>42566</v>
      </c>
      <c r="C2239" s="1">
        <v>42572</v>
      </c>
      <c r="D2239" s="1" t="str">
        <f t="shared" si="340"/>
        <v>Jul</v>
      </c>
      <c r="E2239" t="s">
        <v>38</v>
      </c>
      <c r="F2239" t="s">
        <v>1839</v>
      </c>
      <c r="G2239" t="s">
        <v>64</v>
      </c>
      <c r="H2239" t="s">
        <v>34</v>
      </c>
      <c r="I2239" t="s">
        <v>1926</v>
      </c>
      <c r="J2239" t="s">
        <v>36</v>
      </c>
      <c r="K2239" t="s">
        <v>247</v>
      </c>
      <c r="L2239" s="2">
        <f t="shared" si="341"/>
        <v>41.913600000000002</v>
      </c>
      <c r="M2239" s="2">
        <f t="shared" si="342"/>
        <v>44.400000000000006</v>
      </c>
      <c r="N2239" s="2">
        <f t="shared" si="348"/>
        <v>2.4864000000000033</v>
      </c>
      <c r="O2239" s="2">
        <f t="shared" si="343"/>
        <v>12.432000000000016</v>
      </c>
      <c r="P2239" s="2">
        <f t="shared" si="344"/>
        <v>222.00000000000003</v>
      </c>
      <c r="Q2239" s="2">
        <f t="shared" si="345"/>
        <v>5.6000000000000068</v>
      </c>
      <c r="R2239">
        <v>5</v>
      </c>
      <c r="S2239">
        <v>0</v>
      </c>
      <c r="T2239" s="2">
        <v>44.400000000000006</v>
      </c>
      <c r="U2239" s="3">
        <v>12.432000000000002</v>
      </c>
      <c r="V2239" s="4">
        <f t="shared" si="349"/>
        <v>5.6000000000000005</v>
      </c>
      <c r="W2239" s="2">
        <f t="shared" si="346"/>
        <v>222.00000000000003</v>
      </c>
    </row>
    <row r="2240" spans="1:23" x14ac:dyDescent="0.25">
      <c r="A2240">
        <f t="shared" si="347"/>
        <v>2017</v>
      </c>
      <c r="B2240" s="1">
        <v>42845</v>
      </c>
      <c r="C2240" s="1">
        <v>42851</v>
      </c>
      <c r="D2240" s="1" t="str">
        <f t="shared" si="340"/>
        <v>Apr</v>
      </c>
      <c r="E2240" t="s">
        <v>38</v>
      </c>
      <c r="F2240" t="s">
        <v>1057</v>
      </c>
      <c r="G2240" t="s">
        <v>64</v>
      </c>
      <c r="H2240" t="s">
        <v>65</v>
      </c>
      <c r="I2240" t="s">
        <v>1927</v>
      </c>
      <c r="J2240" t="s">
        <v>28</v>
      </c>
      <c r="K2240" t="s">
        <v>46</v>
      </c>
      <c r="L2240" s="2">
        <f t="shared" si="341"/>
        <v>70.484999999999999</v>
      </c>
      <c r="M2240" s="2">
        <f t="shared" si="342"/>
        <v>43.800000000000004</v>
      </c>
      <c r="N2240" s="2">
        <f t="shared" si="348"/>
        <v>-26.684999999999995</v>
      </c>
      <c r="O2240" s="2">
        <f t="shared" si="343"/>
        <v>-53.36999999999999</v>
      </c>
      <c r="P2240" s="2">
        <f t="shared" si="344"/>
        <v>87.600000000000009</v>
      </c>
      <c r="Q2240" s="2">
        <f t="shared" si="345"/>
        <v>-60.924657534246563</v>
      </c>
      <c r="R2240">
        <v>2</v>
      </c>
      <c r="S2240">
        <v>0.6</v>
      </c>
      <c r="T2240" s="2">
        <v>44.400000000000006</v>
      </c>
      <c r="U2240" s="3">
        <v>-52.169999999999987</v>
      </c>
      <c r="V2240" s="4">
        <f t="shared" si="349"/>
        <v>-58.749999999999979</v>
      </c>
      <c r="W2240" s="2">
        <f t="shared" si="346"/>
        <v>88.800000000000011</v>
      </c>
    </row>
    <row r="2241" spans="1:23" x14ac:dyDescent="0.25">
      <c r="A2241">
        <f t="shared" si="347"/>
        <v>2016</v>
      </c>
      <c r="B2241" s="1">
        <v>42689</v>
      </c>
      <c r="C2241" s="1">
        <v>42691</v>
      </c>
      <c r="D2241" s="1" t="str">
        <f t="shared" si="340"/>
        <v>Nov</v>
      </c>
      <c r="E2241" t="s">
        <v>23</v>
      </c>
      <c r="F2241" t="s">
        <v>1928</v>
      </c>
      <c r="G2241" t="s">
        <v>25</v>
      </c>
      <c r="H2241" t="s">
        <v>34</v>
      </c>
      <c r="I2241" t="s">
        <v>705</v>
      </c>
      <c r="J2241" t="s">
        <v>36</v>
      </c>
      <c r="K2241" t="s">
        <v>53</v>
      </c>
      <c r="L2241" s="2">
        <f t="shared" si="341"/>
        <v>635.495</v>
      </c>
      <c r="M2241" s="2">
        <f t="shared" si="342"/>
        <v>1016.592</v>
      </c>
      <c r="N2241" s="2">
        <f t="shared" si="348"/>
        <v>381.09699999999998</v>
      </c>
      <c r="O2241" s="2">
        <f t="shared" si="343"/>
        <v>381.09699999999998</v>
      </c>
      <c r="P2241" s="2">
        <f t="shared" si="344"/>
        <v>1016.592</v>
      </c>
      <c r="Q2241" s="2">
        <f t="shared" si="345"/>
        <v>37.487704014983393</v>
      </c>
      <c r="R2241">
        <v>1</v>
      </c>
      <c r="S2241">
        <v>0.2</v>
      </c>
      <c r="T2241" s="2">
        <v>1016.792</v>
      </c>
      <c r="U2241" s="3">
        <v>381.29700000000003</v>
      </c>
      <c r="V2241" s="4">
        <f t="shared" si="349"/>
        <v>37.5</v>
      </c>
      <c r="W2241" s="2">
        <f t="shared" si="346"/>
        <v>1016.792</v>
      </c>
    </row>
    <row r="2242" spans="1:23" x14ac:dyDescent="0.25">
      <c r="A2242">
        <f t="shared" si="347"/>
        <v>2016</v>
      </c>
      <c r="B2242" s="1">
        <v>42689</v>
      </c>
      <c r="C2242" s="1">
        <v>42691</v>
      </c>
      <c r="D2242" s="1" t="str">
        <f t="shared" ref="D2242:D2305" si="350">TEXT((B2242),"MMM")</f>
        <v>Nov</v>
      </c>
      <c r="E2242" t="s">
        <v>23</v>
      </c>
      <c r="F2242" t="s">
        <v>1928</v>
      </c>
      <c r="G2242" t="s">
        <v>25</v>
      </c>
      <c r="H2242" t="s">
        <v>34</v>
      </c>
      <c r="I2242" t="s">
        <v>1929</v>
      </c>
      <c r="J2242" t="s">
        <v>36</v>
      </c>
      <c r="K2242" t="s">
        <v>53</v>
      </c>
      <c r="L2242" s="2">
        <f t="shared" ref="L2242:L2305" si="351">T2242 - (U2242 / R2242)</f>
        <v>36.229200000000006</v>
      </c>
      <c r="M2242" s="2">
        <f t="shared" ref="M2242:M2305" si="352">(T2242/1-S2242)</f>
        <v>37.936</v>
      </c>
      <c r="N2242" s="2">
        <f t="shared" si="348"/>
        <v>1.7067999999999941</v>
      </c>
      <c r="O2242" s="2">
        <f t="shared" ref="O2242:O2305" si="353">N2242*R2242</f>
        <v>11.947599999999959</v>
      </c>
      <c r="P2242" s="2">
        <f t="shared" ref="P2242:P2305" si="354">(M2242*R2242)</f>
        <v>265.55200000000002</v>
      </c>
      <c r="Q2242" s="2">
        <f t="shared" ref="Q2242:Q2305" si="355">(O2242/(M2242*R2242))*100</f>
        <v>4.4991564740615617</v>
      </c>
      <c r="R2242">
        <v>7</v>
      </c>
      <c r="S2242">
        <v>0.2</v>
      </c>
      <c r="T2242" s="2">
        <v>38.136000000000003</v>
      </c>
      <c r="U2242" s="3">
        <v>13.347599999999998</v>
      </c>
      <c r="V2242" s="4">
        <f t="shared" si="349"/>
        <v>5</v>
      </c>
      <c r="W2242" s="2">
        <f t="shared" ref="W2242:W2305" si="356">R2242*T2242</f>
        <v>266.952</v>
      </c>
    </row>
    <row r="2243" spans="1:23" x14ac:dyDescent="0.25">
      <c r="A2243">
        <f t="shared" ref="A2243:A2306" si="357">YEAR(B2243)</f>
        <v>2016</v>
      </c>
      <c r="B2243" s="1">
        <v>42700</v>
      </c>
      <c r="C2243" s="1">
        <v>42705</v>
      </c>
      <c r="D2243" s="1" t="str">
        <f t="shared" si="350"/>
        <v>Nov</v>
      </c>
      <c r="E2243" t="s">
        <v>38</v>
      </c>
      <c r="F2243" t="s">
        <v>1841</v>
      </c>
      <c r="G2243" t="s">
        <v>25</v>
      </c>
      <c r="H2243" t="s">
        <v>80</v>
      </c>
      <c r="I2243" t="s">
        <v>1371</v>
      </c>
      <c r="J2243" t="s">
        <v>50</v>
      </c>
      <c r="K2243" t="s">
        <v>51</v>
      </c>
      <c r="L2243" s="2">
        <f t="shared" si="351"/>
        <v>533.48059999999998</v>
      </c>
      <c r="M2243" s="2">
        <f t="shared" si="352"/>
        <v>494.58199999999999</v>
      </c>
      <c r="N2243" s="2">
        <f t="shared" ref="N2243:N2306" si="358">(M2243-L2243)</f>
        <v>-38.898599999999988</v>
      </c>
      <c r="O2243" s="2">
        <f t="shared" si="353"/>
        <v>-116.69579999999996</v>
      </c>
      <c r="P2243" s="2">
        <f t="shared" si="354"/>
        <v>1483.7460000000001</v>
      </c>
      <c r="Q2243" s="2">
        <f t="shared" si="355"/>
        <v>-7.8649445390248705</v>
      </c>
      <c r="R2243">
        <v>3</v>
      </c>
      <c r="S2243">
        <v>0.4</v>
      </c>
      <c r="T2243" s="2">
        <v>494.98199999999997</v>
      </c>
      <c r="U2243" s="3">
        <v>-115.49580000000006</v>
      </c>
      <c r="V2243" s="4">
        <f t="shared" ref="V2243:V2306" si="359">(U2243/W2243)*100</f>
        <v>-7.7777777777777821</v>
      </c>
      <c r="W2243" s="2">
        <f t="shared" si="356"/>
        <v>1484.9459999999999</v>
      </c>
    </row>
    <row r="2244" spans="1:23" x14ac:dyDescent="0.25">
      <c r="A2244">
        <f t="shared" si="357"/>
        <v>2017</v>
      </c>
      <c r="B2244" s="1">
        <v>43060</v>
      </c>
      <c r="C2244" s="1">
        <v>43064</v>
      </c>
      <c r="D2244" s="1" t="str">
        <f t="shared" si="350"/>
        <v>Nov</v>
      </c>
      <c r="E2244" t="s">
        <v>38</v>
      </c>
      <c r="F2244" t="s">
        <v>1930</v>
      </c>
      <c r="G2244" t="s">
        <v>64</v>
      </c>
      <c r="H2244" t="s">
        <v>34</v>
      </c>
      <c r="I2244" t="s">
        <v>176</v>
      </c>
      <c r="J2244" t="s">
        <v>36</v>
      </c>
      <c r="K2244" t="s">
        <v>43</v>
      </c>
      <c r="L2244" s="2">
        <f t="shared" si="351"/>
        <v>48.924400000000006</v>
      </c>
      <c r="M2244" s="2">
        <f t="shared" si="352"/>
        <v>56.56</v>
      </c>
      <c r="N2244" s="2">
        <f t="shared" si="358"/>
        <v>7.6355999999999966</v>
      </c>
      <c r="O2244" s="2">
        <f t="shared" si="353"/>
        <v>15.271199999999993</v>
      </c>
      <c r="P2244" s="2">
        <f t="shared" si="354"/>
        <v>113.12</v>
      </c>
      <c r="Q2244" s="2">
        <f t="shared" si="355"/>
        <v>13.499999999999993</v>
      </c>
      <c r="R2244">
        <v>2</v>
      </c>
      <c r="S2244">
        <v>0</v>
      </c>
      <c r="T2244" s="2">
        <v>56.56</v>
      </c>
      <c r="U2244" s="3">
        <v>15.2712</v>
      </c>
      <c r="V2244" s="4">
        <f t="shared" si="359"/>
        <v>13.5</v>
      </c>
      <c r="W2244" s="2">
        <f t="shared" si="356"/>
        <v>113.12</v>
      </c>
    </row>
    <row r="2245" spans="1:23" x14ac:dyDescent="0.25">
      <c r="A2245">
        <f t="shared" si="357"/>
        <v>2017</v>
      </c>
      <c r="B2245" s="1">
        <v>43060</v>
      </c>
      <c r="C2245" s="1">
        <v>43064</v>
      </c>
      <c r="D2245" s="1" t="str">
        <f t="shared" si="350"/>
        <v>Nov</v>
      </c>
      <c r="E2245" t="s">
        <v>38</v>
      </c>
      <c r="F2245" t="s">
        <v>1930</v>
      </c>
      <c r="G2245" t="s">
        <v>64</v>
      </c>
      <c r="H2245" t="s">
        <v>34</v>
      </c>
      <c r="I2245" t="s">
        <v>704</v>
      </c>
      <c r="J2245" t="s">
        <v>36</v>
      </c>
      <c r="K2245" t="s">
        <v>48</v>
      </c>
      <c r="L2245" s="2">
        <f t="shared" si="351"/>
        <v>4.8371999999999993</v>
      </c>
      <c r="M2245" s="2">
        <f t="shared" si="352"/>
        <v>5.56</v>
      </c>
      <c r="N2245" s="2">
        <f t="shared" si="358"/>
        <v>0.72280000000000033</v>
      </c>
      <c r="O2245" s="2">
        <f t="shared" si="353"/>
        <v>1.4456000000000007</v>
      </c>
      <c r="P2245" s="2">
        <f t="shared" si="354"/>
        <v>11.12</v>
      </c>
      <c r="Q2245" s="2">
        <f t="shared" si="355"/>
        <v>13.000000000000005</v>
      </c>
      <c r="R2245">
        <v>2</v>
      </c>
      <c r="S2245">
        <v>0</v>
      </c>
      <c r="T2245" s="2">
        <v>5.56</v>
      </c>
      <c r="U2245" s="3">
        <v>1.4455999999999998</v>
      </c>
      <c r="V2245" s="4">
        <f t="shared" si="359"/>
        <v>12.999999999999998</v>
      </c>
      <c r="W2245" s="2">
        <f t="shared" si="356"/>
        <v>11.12</v>
      </c>
    </row>
    <row r="2246" spans="1:23" x14ac:dyDescent="0.25">
      <c r="A2246">
        <f t="shared" si="357"/>
        <v>2017</v>
      </c>
      <c r="B2246" s="1">
        <v>43060</v>
      </c>
      <c r="C2246" s="1">
        <v>43064</v>
      </c>
      <c r="D2246" s="1" t="str">
        <f t="shared" si="350"/>
        <v>Nov</v>
      </c>
      <c r="E2246" t="s">
        <v>38</v>
      </c>
      <c r="F2246" t="s">
        <v>1930</v>
      </c>
      <c r="G2246" t="s">
        <v>64</v>
      </c>
      <c r="H2246" t="s">
        <v>34</v>
      </c>
      <c r="I2246" t="s">
        <v>758</v>
      </c>
      <c r="J2246" t="s">
        <v>36</v>
      </c>
      <c r="K2246" t="s">
        <v>128</v>
      </c>
      <c r="L2246" s="2">
        <f t="shared" si="351"/>
        <v>7.261099999999999</v>
      </c>
      <c r="M2246" s="2">
        <f t="shared" si="352"/>
        <v>9.02</v>
      </c>
      <c r="N2246" s="2">
        <f t="shared" si="358"/>
        <v>1.7589000000000006</v>
      </c>
      <c r="O2246" s="2">
        <f t="shared" si="353"/>
        <v>3.5178000000000011</v>
      </c>
      <c r="P2246" s="2">
        <f t="shared" si="354"/>
        <v>18.04</v>
      </c>
      <c r="Q2246" s="2">
        <f t="shared" si="355"/>
        <v>19.500000000000007</v>
      </c>
      <c r="R2246">
        <v>2</v>
      </c>
      <c r="S2246">
        <v>0</v>
      </c>
      <c r="T2246" s="2">
        <v>9.02</v>
      </c>
      <c r="U2246" s="3">
        <v>3.5178000000000003</v>
      </c>
      <c r="V2246" s="4">
        <f t="shared" si="359"/>
        <v>19.500000000000004</v>
      </c>
      <c r="W2246" s="2">
        <f t="shared" si="356"/>
        <v>18.04</v>
      </c>
    </row>
    <row r="2247" spans="1:23" x14ac:dyDescent="0.25">
      <c r="A2247">
        <f t="shared" si="357"/>
        <v>2017</v>
      </c>
      <c r="B2247" s="1">
        <v>43060</v>
      </c>
      <c r="C2247" s="1">
        <v>43064</v>
      </c>
      <c r="D2247" s="1" t="str">
        <f t="shared" si="350"/>
        <v>Nov</v>
      </c>
      <c r="E2247" t="s">
        <v>38</v>
      </c>
      <c r="F2247" t="s">
        <v>1930</v>
      </c>
      <c r="G2247" t="s">
        <v>64</v>
      </c>
      <c r="H2247" t="s">
        <v>34</v>
      </c>
      <c r="I2247" t="s">
        <v>78</v>
      </c>
      <c r="J2247" t="s">
        <v>36</v>
      </c>
      <c r="K2247" t="s">
        <v>55</v>
      </c>
      <c r="L2247" s="2">
        <f t="shared" si="351"/>
        <v>6.3787999999999991</v>
      </c>
      <c r="M2247" s="2">
        <f t="shared" si="352"/>
        <v>8.6199999999999992</v>
      </c>
      <c r="N2247" s="2">
        <f t="shared" si="358"/>
        <v>2.2412000000000001</v>
      </c>
      <c r="O2247" s="2">
        <f t="shared" si="353"/>
        <v>2.2412000000000001</v>
      </c>
      <c r="P2247" s="2">
        <f t="shared" si="354"/>
        <v>8.6199999999999992</v>
      </c>
      <c r="Q2247" s="2">
        <f t="shared" si="355"/>
        <v>26</v>
      </c>
      <c r="R2247">
        <v>1</v>
      </c>
      <c r="S2247">
        <v>0</v>
      </c>
      <c r="T2247" s="2">
        <v>8.6199999999999992</v>
      </c>
      <c r="U2247" s="3">
        <v>2.2412000000000001</v>
      </c>
      <c r="V2247" s="4">
        <f t="shared" si="359"/>
        <v>26</v>
      </c>
      <c r="W2247" s="2">
        <f t="shared" si="356"/>
        <v>8.6199999999999992</v>
      </c>
    </row>
    <row r="2248" spans="1:23" x14ac:dyDescent="0.25">
      <c r="A2248">
        <f t="shared" si="357"/>
        <v>2017</v>
      </c>
      <c r="B2248" s="1">
        <v>43060</v>
      </c>
      <c r="C2248" s="1">
        <v>43064</v>
      </c>
      <c r="D2248" s="1" t="str">
        <f t="shared" si="350"/>
        <v>Nov</v>
      </c>
      <c r="E2248" t="s">
        <v>38</v>
      </c>
      <c r="F2248" t="s">
        <v>1930</v>
      </c>
      <c r="G2248" t="s">
        <v>64</v>
      </c>
      <c r="H2248" t="s">
        <v>34</v>
      </c>
      <c r="I2248" t="s">
        <v>1371</v>
      </c>
      <c r="J2248" t="s">
        <v>50</v>
      </c>
      <c r="K2248" t="s">
        <v>51</v>
      </c>
      <c r="L2248" s="2">
        <f t="shared" si="351"/>
        <v>643.47660000000008</v>
      </c>
      <c r="M2248" s="2">
        <f t="shared" si="352"/>
        <v>659.77600000000007</v>
      </c>
      <c r="N2248" s="2">
        <f t="shared" si="358"/>
        <v>16.299399999999991</v>
      </c>
      <c r="O2248" s="2">
        <f t="shared" si="353"/>
        <v>48.898199999999974</v>
      </c>
      <c r="P2248" s="2">
        <f t="shared" si="354"/>
        <v>1979.3280000000002</v>
      </c>
      <c r="Q2248" s="2">
        <f t="shared" si="355"/>
        <v>2.4704445145018901</v>
      </c>
      <c r="R2248">
        <v>3</v>
      </c>
      <c r="S2248">
        <v>0.2</v>
      </c>
      <c r="T2248" s="2">
        <v>659.97600000000011</v>
      </c>
      <c r="U2248" s="3">
        <v>49.498199999999969</v>
      </c>
      <c r="V2248" s="4">
        <f t="shared" si="359"/>
        <v>2.4999999999999982</v>
      </c>
      <c r="W2248" s="2">
        <f t="shared" si="356"/>
        <v>1979.9280000000003</v>
      </c>
    </row>
    <row r="2249" spans="1:23" x14ac:dyDescent="0.25">
      <c r="A2249">
        <f t="shared" si="357"/>
        <v>2015</v>
      </c>
      <c r="B2249" s="1">
        <v>42050</v>
      </c>
      <c r="C2249" s="1">
        <v>42053</v>
      </c>
      <c r="D2249" s="1" t="str">
        <f t="shared" si="350"/>
        <v>Feb</v>
      </c>
      <c r="E2249" t="s">
        <v>23</v>
      </c>
      <c r="F2249" t="s">
        <v>1931</v>
      </c>
      <c r="G2249" t="s">
        <v>25</v>
      </c>
      <c r="H2249" t="s">
        <v>34</v>
      </c>
      <c r="I2249" t="s">
        <v>1932</v>
      </c>
      <c r="J2249" t="s">
        <v>36</v>
      </c>
      <c r="K2249" t="s">
        <v>60</v>
      </c>
      <c r="L2249" s="2">
        <f t="shared" si="351"/>
        <v>10.153599999999999</v>
      </c>
      <c r="M2249" s="2">
        <f t="shared" si="352"/>
        <v>13.36</v>
      </c>
      <c r="N2249" s="2">
        <f t="shared" si="358"/>
        <v>3.2064000000000004</v>
      </c>
      <c r="O2249" s="2">
        <f t="shared" si="353"/>
        <v>6.4128000000000007</v>
      </c>
      <c r="P2249" s="2">
        <f t="shared" si="354"/>
        <v>26.72</v>
      </c>
      <c r="Q2249" s="2">
        <f t="shared" si="355"/>
        <v>24.000000000000004</v>
      </c>
      <c r="R2249">
        <v>2</v>
      </c>
      <c r="S2249">
        <v>0</v>
      </c>
      <c r="T2249" s="2">
        <v>13.36</v>
      </c>
      <c r="U2249" s="3">
        <v>6.4127999999999998</v>
      </c>
      <c r="V2249" s="4">
        <f t="shared" si="359"/>
        <v>24</v>
      </c>
      <c r="W2249" s="2">
        <f t="shared" si="356"/>
        <v>26.72</v>
      </c>
    </row>
    <row r="2250" spans="1:23" x14ac:dyDescent="0.25">
      <c r="A2250">
        <f t="shared" si="357"/>
        <v>2015</v>
      </c>
      <c r="B2250" s="1">
        <v>42050</v>
      </c>
      <c r="C2250" s="1">
        <v>42053</v>
      </c>
      <c r="D2250" s="1" t="str">
        <f t="shared" si="350"/>
        <v>Feb</v>
      </c>
      <c r="E2250" t="s">
        <v>23</v>
      </c>
      <c r="F2250" t="s">
        <v>1931</v>
      </c>
      <c r="G2250" t="s">
        <v>25</v>
      </c>
      <c r="H2250" t="s">
        <v>34</v>
      </c>
      <c r="I2250" t="s">
        <v>1709</v>
      </c>
      <c r="J2250" t="s">
        <v>36</v>
      </c>
      <c r="K2250" t="s">
        <v>53</v>
      </c>
      <c r="L2250" s="2">
        <f t="shared" si="351"/>
        <v>39.112499999999997</v>
      </c>
      <c r="M2250" s="2">
        <f t="shared" si="352"/>
        <v>41.519999999999996</v>
      </c>
      <c r="N2250" s="2">
        <f t="shared" si="358"/>
        <v>2.4074999999999989</v>
      </c>
      <c r="O2250" s="2">
        <f t="shared" si="353"/>
        <v>12.037499999999994</v>
      </c>
      <c r="P2250" s="2">
        <f t="shared" si="354"/>
        <v>207.59999999999997</v>
      </c>
      <c r="Q2250" s="2">
        <f t="shared" si="355"/>
        <v>5.798410404624275</v>
      </c>
      <c r="R2250">
        <v>5</v>
      </c>
      <c r="S2250">
        <v>0.2</v>
      </c>
      <c r="T2250" s="2">
        <v>41.72</v>
      </c>
      <c r="U2250" s="3">
        <v>13.037499999999998</v>
      </c>
      <c r="V2250" s="4">
        <f t="shared" si="359"/>
        <v>6.2499999999999991</v>
      </c>
      <c r="W2250" s="2">
        <f t="shared" si="356"/>
        <v>208.6</v>
      </c>
    </row>
    <row r="2251" spans="1:23" x14ac:dyDescent="0.25">
      <c r="A2251">
        <f t="shared" si="357"/>
        <v>2015</v>
      </c>
      <c r="B2251" s="1">
        <v>42050</v>
      </c>
      <c r="C2251" s="1">
        <v>42053</v>
      </c>
      <c r="D2251" s="1" t="str">
        <f t="shared" si="350"/>
        <v>Feb</v>
      </c>
      <c r="E2251" t="s">
        <v>23</v>
      </c>
      <c r="F2251" t="s">
        <v>1931</v>
      </c>
      <c r="G2251" t="s">
        <v>25</v>
      </c>
      <c r="H2251" t="s">
        <v>34</v>
      </c>
      <c r="I2251" t="s">
        <v>957</v>
      </c>
      <c r="J2251" t="s">
        <v>36</v>
      </c>
      <c r="K2251" t="s">
        <v>53</v>
      </c>
      <c r="L2251" s="2">
        <f t="shared" si="351"/>
        <v>10.684799999999999</v>
      </c>
      <c r="M2251" s="2">
        <f t="shared" si="352"/>
        <v>11.32</v>
      </c>
      <c r="N2251" s="2">
        <f t="shared" si="358"/>
        <v>0.6352000000000011</v>
      </c>
      <c r="O2251" s="2">
        <f t="shared" si="353"/>
        <v>3.1760000000000055</v>
      </c>
      <c r="P2251" s="2">
        <f t="shared" si="354"/>
        <v>56.6</v>
      </c>
      <c r="Q2251" s="2">
        <f t="shared" si="355"/>
        <v>5.6113074204947093</v>
      </c>
      <c r="R2251">
        <v>5</v>
      </c>
      <c r="S2251">
        <v>0.2</v>
      </c>
      <c r="T2251" s="2">
        <v>11.52</v>
      </c>
      <c r="U2251" s="3">
        <v>4.1760000000000002</v>
      </c>
      <c r="V2251" s="4">
        <f t="shared" si="359"/>
        <v>7.2500000000000009</v>
      </c>
      <c r="W2251" s="2">
        <f t="shared" si="356"/>
        <v>57.599999999999994</v>
      </c>
    </row>
    <row r="2252" spans="1:23" x14ac:dyDescent="0.25">
      <c r="A2252">
        <f t="shared" si="357"/>
        <v>2015</v>
      </c>
      <c r="B2252" s="1">
        <v>42050</v>
      </c>
      <c r="C2252" s="1">
        <v>42053</v>
      </c>
      <c r="D2252" s="1" t="str">
        <f t="shared" si="350"/>
        <v>Feb</v>
      </c>
      <c r="E2252" t="s">
        <v>23</v>
      </c>
      <c r="F2252" t="s">
        <v>1931</v>
      </c>
      <c r="G2252" t="s">
        <v>25</v>
      </c>
      <c r="H2252" t="s">
        <v>34</v>
      </c>
      <c r="I2252" t="s">
        <v>1933</v>
      </c>
      <c r="J2252" t="s">
        <v>36</v>
      </c>
      <c r="K2252" t="s">
        <v>55</v>
      </c>
      <c r="L2252" s="2">
        <f t="shared" si="351"/>
        <v>515.2704</v>
      </c>
      <c r="M2252" s="2">
        <f t="shared" si="352"/>
        <v>541.43999999999994</v>
      </c>
      <c r="N2252" s="2">
        <f t="shared" si="358"/>
        <v>26.169599999999946</v>
      </c>
      <c r="O2252" s="2">
        <f t="shared" si="353"/>
        <v>157.01759999999967</v>
      </c>
      <c r="P2252" s="2">
        <f t="shared" si="354"/>
        <v>3248.6399999999994</v>
      </c>
      <c r="Q2252" s="2">
        <f t="shared" si="355"/>
        <v>4.8333333333333242</v>
      </c>
      <c r="R2252">
        <v>6</v>
      </c>
      <c r="S2252">
        <v>0</v>
      </c>
      <c r="T2252" s="2">
        <v>541.43999999999994</v>
      </c>
      <c r="U2252" s="3">
        <v>157.01759999999993</v>
      </c>
      <c r="V2252" s="4">
        <f t="shared" si="359"/>
        <v>4.8333333333333321</v>
      </c>
      <c r="W2252" s="2">
        <f t="shared" si="356"/>
        <v>3248.6399999999994</v>
      </c>
    </row>
    <row r="2253" spans="1:23" x14ac:dyDescent="0.25">
      <c r="A2253">
        <f t="shared" si="357"/>
        <v>2015</v>
      </c>
      <c r="B2253" s="1">
        <v>42050</v>
      </c>
      <c r="C2253" s="1">
        <v>42053</v>
      </c>
      <c r="D2253" s="1" t="str">
        <f t="shared" si="350"/>
        <v>Feb</v>
      </c>
      <c r="E2253" t="s">
        <v>23</v>
      </c>
      <c r="F2253" t="s">
        <v>1931</v>
      </c>
      <c r="G2253" t="s">
        <v>25</v>
      </c>
      <c r="H2253" t="s">
        <v>34</v>
      </c>
      <c r="I2253" t="s">
        <v>1851</v>
      </c>
      <c r="J2253" t="s">
        <v>36</v>
      </c>
      <c r="K2253" t="s">
        <v>60</v>
      </c>
      <c r="L2253" s="2">
        <f t="shared" si="351"/>
        <v>16.329599999999999</v>
      </c>
      <c r="M2253" s="2">
        <f t="shared" si="352"/>
        <v>19.440000000000001</v>
      </c>
      <c r="N2253" s="2">
        <f t="shared" si="358"/>
        <v>3.1104000000000021</v>
      </c>
      <c r="O2253" s="2">
        <f t="shared" si="353"/>
        <v>9.3312000000000062</v>
      </c>
      <c r="P2253" s="2">
        <f t="shared" si="354"/>
        <v>58.320000000000007</v>
      </c>
      <c r="Q2253" s="2">
        <f t="shared" si="355"/>
        <v>16.000000000000007</v>
      </c>
      <c r="R2253">
        <v>3</v>
      </c>
      <c r="S2253">
        <v>0</v>
      </c>
      <c r="T2253" s="2">
        <v>19.440000000000001</v>
      </c>
      <c r="U2253" s="3">
        <v>9.3312000000000008</v>
      </c>
      <c r="V2253" s="4">
        <f t="shared" si="359"/>
        <v>16</v>
      </c>
      <c r="W2253" s="2">
        <f t="shared" si="356"/>
        <v>58.320000000000007</v>
      </c>
    </row>
    <row r="2254" spans="1:23" x14ac:dyDescent="0.25">
      <c r="A2254">
        <f t="shared" si="357"/>
        <v>2016</v>
      </c>
      <c r="B2254" s="1">
        <v>42475</v>
      </c>
      <c r="C2254" s="1">
        <v>42477</v>
      </c>
      <c r="D2254" s="1" t="str">
        <f t="shared" si="350"/>
        <v>Apr</v>
      </c>
      <c r="E2254" t="s">
        <v>23</v>
      </c>
      <c r="F2254" t="s">
        <v>1473</v>
      </c>
      <c r="G2254" t="s">
        <v>64</v>
      </c>
      <c r="H2254" t="s">
        <v>34</v>
      </c>
      <c r="I2254" t="s">
        <v>252</v>
      </c>
      <c r="J2254" t="s">
        <v>36</v>
      </c>
      <c r="K2254" t="s">
        <v>60</v>
      </c>
      <c r="L2254" s="2">
        <f t="shared" si="351"/>
        <v>120.70799999999998</v>
      </c>
      <c r="M2254" s="2">
        <f t="shared" si="352"/>
        <v>143.69999999999999</v>
      </c>
      <c r="N2254" s="2">
        <f t="shared" si="358"/>
        <v>22.992000000000004</v>
      </c>
      <c r="O2254" s="2">
        <f t="shared" si="353"/>
        <v>68.976000000000013</v>
      </c>
      <c r="P2254" s="2">
        <f t="shared" si="354"/>
        <v>431.09999999999997</v>
      </c>
      <c r="Q2254" s="2">
        <f t="shared" si="355"/>
        <v>16.000000000000004</v>
      </c>
      <c r="R2254">
        <v>3</v>
      </c>
      <c r="S2254">
        <v>0</v>
      </c>
      <c r="T2254" s="2">
        <v>143.69999999999999</v>
      </c>
      <c r="U2254" s="3">
        <v>68.975999999999999</v>
      </c>
      <c r="V2254" s="4">
        <f t="shared" si="359"/>
        <v>16</v>
      </c>
      <c r="W2254" s="2">
        <f t="shared" si="356"/>
        <v>431.09999999999997</v>
      </c>
    </row>
    <row r="2255" spans="1:23" x14ac:dyDescent="0.25">
      <c r="A2255">
        <f t="shared" si="357"/>
        <v>2015</v>
      </c>
      <c r="B2255" s="1">
        <v>42275</v>
      </c>
      <c r="C2255" s="1">
        <v>42278</v>
      </c>
      <c r="D2255" s="1" t="str">
        <f t="shared" si="350"/>
        <v>Sep</v>
      </c>
      <c r="E2255" t="s">
        <v>98</v>
      </c>
      <c r="F2255" t="s">
        <v>1416</v>
      </c>
      <c r="G2255" t="s">
        <v>33</v>
      </c>
      <c r="H2255" t="s">
        <v>34</v>
      </c>
      <c r="I2255" t="s">
        <v>545</v>
      </c>
      <c r="J2255" t="s">
        <v>36</v>
      </c>
      <c r="K2255" t="s">
        <v>55</v>
      </c>
      <c r="L2255" s="2">
        <f t="shared" si="351"/>
        <v>38.501399999999997</v>
      </c>
      <c r="M2255" s="2">
        <f t="shared" si="352"/>
        <v>43.26</v>
      </c>
      <c r="N2255" s="2">
        <f t="shared" si="358"/>
        <v>4.7586000000000013</v>
      </c>
      <c r="O2255" s="2">
        <f t="shared" si="353"/>
        <v>14.275800000000004</v>
      </c>
      <c r="P2255" s="2">
        <f t="shared" si="354"/>
        <v>129.78</v>
      </c>
      <c r="Q2255" s="2">
        <f t="shared" si="355"/>
        <v>11.000000000000004</v>
      </c>
      <c r="R2255">
        <v>3</v>
      </c>
      <c r="S2255">
        <v>0</v>
      </c>
      <c r="T2255" s="2">
        <v>43.26</v>
      </c>
      <c r="U2255" s="3">
        <v>14.275799999999998</v>
      </c>
      <c r="V2255" s="4">
        <f t="shared" si="359"/>
        <v>10.999999999999998</v>
      </c>
      <c r="W2255" s="2">
        <f t="shared" si="356"/>
        <v>129.78</v>
      </c>
    </row>
    <row r="2256" spans="1:23" x14ac:dyDescent="0.25">
      <c r="A2256">
        <f t="shared" si="357"/>
        <v>2015</v>
      </c>
      <c r="B2256" s="1">
        <v>42275</v>
      </c>
      <c r="C2256" s="1">
        <v>42278</v>
      </c>
      <c r="D2256" s="1" t="str">
        <f t="shared" si="350"/>
        <v>Sep</v>
      </c>
      <c r="E2256" t="s">
        <v>98</v>
      </c>
      <c r="F2256" t="s">
        <v>1416</v>
      </c>
      <c r="G2256" t="s">
        <v>33</v>
      </c>
      <c r="H2256" t="s">
        <v>34</v>
      </c>
      <c r="I2256" t="s">
        <v>1691</v>
      </c>
      <c r="J2256" t="s">
        <v>36</v>
      </c>
      <c r="K2256" t="s">
        <v>55</v>
      </c>
      <c r="L2256" s="2">
        <f t="shared" si="351"/>
        <v>35.937000000000005</v>
      </c>
      <c r="M2256" s="2">
        <f t="shared" si="352"/>
        <v>43.56</v>
      </c>
      <c r="N2256" s="2">
        <f t="shared" si="358"/>
        <v>7.6229999999999976</v>
      </c>
      <c r="O2256" s="2">
        <f t="shared" si="353"/>
        <v>15.245999999999995</v>
      </c>
      <c r="P2256" s="2">
        <f t="shared" si="354"/>
        <v>87.12</v>
      </c>
      <c r="Q2256" s="2">
        <f t="shared" si="355"/>
        <v>17.499999999999993</v>
      </c>
      <c r="R2256">
        <v>2</v>
      </c>
      <c r="S2256">
        <v>0</v>
      </c>
      <c r="T2256" s="2">
        <v>43.56</v>
      </c>
      <c r="U2256" s="3">
        <v>15.245999999999999</v>
      </c>
      <c r="V2256" s="4">
        <f t="shared" si="359"/>
        <v>17.5</v>
      </c>
      <c r="W2256" s="2">
        <f t="shared" si="356"/>
        <v>87.12</v>
      </c>
    </row>
    <row r="2257" spans="1:23" x14ac:dyDescent="0.25">
      <c r="A2257">
        <f t="shared" si="357"/>
        <v>2016</v>
      </c>
      <c r="B2257" s="1">
        <v>42630</v>
      </c>
      <c r="C2257" s="1">
        <v>42635</v>
      </c>
      <c r="D2257" s="1" t="str">
        <f t="shared" si="350"/>
        <v>Sep</v>
      </c>
      <c r="E2257" t="s">
        <v>38</v>
      </c>
      <c r="F2257" t="s">
        <v>551</v>
      </c>
      <c r="G2257" t="s">
        <v>33</v>
      </c>
      <c r="H2257" t="s">
        <v>80</v>
      </c>
      <c r="I2257" t="s">
        <v>1934</v>
      </c>
      <c r="J2257" t="s">
        <v>50</v>
      </c>
      <c r="K2257" t="s">
        <v>51</v>
      </c>
      <c r="L2257" s="2">
        <f t="shared" si="351"/>
        <v>394.065</v>
      </c>
      <c r="M2257" s="2">
        <f t="shared" si="352"/>
        <v>437.84999999999997</v>
      </c>
      <c r="N2257" s="2">
        <f t="shared" si="358"/>
        <v>43.784999999999968</v>
      </c>
      <c r="O2257" s="2">
        <f t="shared" si="353"/>
        <v>131.3549999999999</v>
      </c>
      <c r="P2257" s="2">
        <f t="shared" si="354"/>
        <v>1313.55</v>
      </c>
      <c r="Q2257" s="2">
        <f t="shared" si="355"/>
        <v>9.9999999999999929</v>
      </c>
      <c r="R2257">
        <v>3</v>
      </c>
      <c r="S2257">
        <v>0</v>
      </c>
      <c r="T2257" s="2">
        <v>437.84999999999997</v>
      </c>
      <c r="U2257" s="3">
        <v>131.35499999999996</v>
      </c>
      <c r="V2257" s="4">
        <f t="shared" si="359"/>
        <v>9.9999999999999982</v>
      </c>
      <c r="W2257" s="2">
        <f t="shared" si="356"/>
        <v>1313.55</v>
      </c>
    </row>
    <row r="2258" spans="1:23" x14ac:dyDescent="0.25">
      <c r="A2258">
        <f t="shared" si="357"/>
        <v>2016</v>
      </c>
      <c r="B2258" s="1">
        <v>42630</v>
      </c>
      <c r="C2258" s="1">
        <v>42635</v>
      </c>
      <c r="D2258" s="1" t="str">
        <f t="shared" si="350"/>
        <v>Sep</v>
      </c>
      <c r="E2258" t="s">
        <v>38</v>
      </c>
      <c r="F2258" t="s">
        <v>551</v>
      </c>
      <c r="G2258" t="s">
        <v>33</v>
      </c>
      <c r="H2258" t="s">
        <v>80</v>
      </c>
      <c r="I2258" t="s">
        <v>1314</v>
      </c>
      <c r="J2258" t="s">
        <v>28</v>
      </c>
      <c r="K2258" t="s">
        <v>46</v>
      </c>
      <c r="L2258" s="2">
        <f t="shared" si="351"/>
        <v>92.510600000000011</v>
      </c>
      <c r="M2258" s="2">
        <f t="shared" si="352"/>
        <v>109.48</v>
      </c>
      <c r="N2258" s="2">
        <f t="shared" si="358"/>
        <v>16.969399999999993</v>
      </c>
      <c r="O2258" s="2">
        <f t="shared" si="353"/>
        <v>33.938799999999986</v>
      </c>
      <c r="P2258" s="2">
        <f t="shared" si="354"/>
        <v>218.96</v>
      </c>
      <c r="Q2258" s="2">
        <f t="shared" si="355"/>
        <v>15.499999999999995</v>
      </c>
      <c r="R2258">
        <v>2</v>
      </c>
      <c r="S2258">
        <v>0</v>
      </c>
      <c r="T2258" s="2">
        <v>109.48</v>
      </c>
      <c r="U2258" s="3">
        <v>33.938800000000001</v>
      </c>
      <c r="V2258" s="4">
        <f t="shared" si="359"/>
        <v>15.5</v>
      </c>
      <c r="W2258" s="2">
        <f t="shared" si="356"/>
        <v>218.96</v>
      </c>
    </row>
    <row r="2259" spans="1:23" x14ac:dyDescent="0.25">
      <c r="A2259">
        <f t="shared" si="357"/>
        <v>2017</v>
      </c>
      <c r="B2259" s="1">
        <v>42902</v>
      </c>
      <c r="C2259" s="1">
        <v>42905</v>
      </c>
      <c r="D2259" s="1" t="str">
        <f t="shared" si="350"/>
        <v>Jun</v>
      </c>
      <c r="E2259" t="s">
        <v>98</v>
      </c>
      <c r="F2259" t="s">
        <v>231</v>
      </c>
      <c r="G2259" t="s">
        <v>25</v>
      </c>
      <c r="H2259" t="s">
        <v>34</v>
      </c>
      <c r="I2259" t="s">
        <v>605</v>
      </c>
      <c r="J2259" t="s">
        <v>28</v>
      </c>
      <c r="K2259" t="s">
        <v>31</v>
      </c>
      <c r="L2259" s="2">
        <f t="shared" si="351"/>
        <v>1199.9639999999999</v>
      </c>
      <c r="M2259" s="2">
        <f t="shared" si="352"/>
        <v>1212.76</v>
      </c>
      <c r="N2259" s="2">
        <f t="shared" si="358"/>
        <v>12.796000000000049</v>
      </c>
      <c r="O2259" s="2">
        <f t="shared" si="353"/>
        <v>89.572000000000344</v>
      </c>
      <c r="P2259" s="2">
        <f t="shared" si="354"/>
        <v>8489.32</v>
      </c>
      <c r="Q2259" s="2">
        <f t="shared" si="355"/>
        <v>1.0551139549457478</v>
      </c>
      <c r="R2259">
        <v>7</v>
      </c>
      <c r="S2259">
        <v>0.2</v>
      </c>
      <c r="T2259" s="2">
        <v>1212.96</v>
      </c>
      <c r="U2259" s="3">
        <v>90.97199999999998</v>
      </c>
      <c r="V2259" s="4">
        <f t="shared" si="359"/>
        <v>1.0714285714285712</v>
      </c>
      <c r="W2259" s="2">
        <f t="shared" si="356"/>
        <v>8490.7200000000012</v>
      </c>
    </row>
    <row r="2260" spans="1:23" x14ac:dyDescent="0.25">
      <c r="A2260">
        <f t="shared" si="357"/>
        <v>2017</v>
      </c>
      <c r="B2260" s="1">
        <v>42902</v>
      </c>
      <c r="C2260" s="1">
        <v>42905</v>
      </c>
      <c r="D2260" s="1" t="str">
        <f t="shared" si="350"/>
        <v>Jun</v>
      </c>
      <c r="E2260" t="s">
        <v>98</v>
      </c>
      <c r="F2260" t="s">
        <v>231</v>
      </c>
      <c r="G2260" t="s">
        <v>25</v>
      </c>
      <c r="H2260" t="s">
        <v>34</v>
      </c>
      <c r="I2260" t="s">
        <v>1935</v>
      </c>
      <c r="J2260" t="s">
        <v>36</v>
      </c>
      <c r="K2260" t="s">
        <v>60</v>
      </c>
      <c r="L2260" s="2">
        <f t="shared" si="351"/>
        <v>14.1831</v>
      </c>
      <c r="M2260" s="2">
        <f t="shared" si="352"/>
        <v>18.54</v>
      </c>
      <c r="N2260" s="2">
        <f t="shared" si="358"/>
        <v>4.3568999999999996</v>
      </c>
      <c r="O2260" s="2">
        <f t="shared" si="353"/>
        <v>8.7137999999999991</v>
      </c>
      <c r="P2260" s="2">
        <f t="shared" si="354"/>
        <v>37.08</v>
      </c>
      <c r="Q2260" s="2">
        <f t="shared" si="355"/>
        <v>23.5</v>
      </c>
      <c r="R2260">
        <v>2</v>
      </c>
      <c r="S2260">
        <v>0</v>
      </c>
      <c r="T2260" s="2">
        <v>18.54</v>
      </c>
      <c r="U2260" s="3">
        <v>8.7137999999999991</v>
      </c>
      <c r="V2260" s="4">
        <f t="shared" si="359"/>
        <v>23.5</v>
      </c>
      <c r="W2260" s="2">
        <f t="shared" si="356"/>
        <v>37.08</v>
      </c>
    </row>
    <row r="2261" spans="1:23" x14ac:dyDescent="0.25">
      <c r="A2261">
        <f t="shared" si="357"/>
        <v>2015</v>
      </c>
      <c r="B2261" s="1">
        <v>42316</v>
      </c>
      <c r="C2261" s="1">
        <v>42318</v>
      </c>
      <c r="D2261" s="1" t="str">
        <f t="shared" si="350"/>
        <v>Nov</v>
      </c>
      <c r="E2261" t="s">
        <v>23</v>
      </c>
      <c r="F2261" t="s">
        <v>1936</v>
      </c>
      <c r="G2261" t="s">
        <v>64</v>
      </c>
      <c r="H2261" t="s">
        <v>34</v>
      </c>
      <c r="I2261" t="s">
        <v>1024</v>
      </c>
      <c r="J2261" t="s">
        <v>36</v>
      </c>
      <c r="K2261" t="s">
        <v>128</v>
      </c>
      <c r="L2261" s="2">
        <f t="shared" si="351"/>
        <v>2.6</v>
      </c>
      <c r="M2261" s="2">
        <f t="shared" si="352"/>
        <v>5</v>
      </c>
      <c r="N2261" s="2">
        <f t="shared" si="358"/>
        <v>2.4</v>
      </c>
      <c r="O2261" s="2">
        <f t="shared" si="353"/>
        <v>2.4</v>
      </c>
      <c r="P2261" s="2">
        <f t="shared" si="354"/>
        <v>5</v>
      </c>
      <c r="Q2261" s="2">
        <f t="shared" si="355"/>
        <v>48</v>
      </c>
      <c r="R2261">
        <v>1</v>
      </c>
      <c r="S2261">
        <v>0</v>
      </c>
      <c r="T2261" s="2">
        <v>5</v>
      </c>
      <c r="U2261" s="3">
        <v>2.4</v>
      </c>
      <c r="V2261" s="4">
        <f t="shared" si="359"/>
        <v>48</v>
      </c>
      <c r="W2261" s="2">
        <f t="shared" si="356"/>
        <v>5</v>
      </c>
    </row>
    <row r="2262" spans="1:23" x14ac:dyDescent="0.25">
      <c r="A2262">
        <f t="shared" si="357"/>
        <v>2015</v>
      </c>
      <c r="B2262" s="1">
        <v>42316</v>
      </c>
      <c r="C2262" s="1">
        <v>42318</v>
      </c>
      <c r="D2262" s="1" t="str">
        <f t="shared" si="350"/>
        <v>Nov</v>
      </c>
      <c r="E2262" t="s">
        <v>23</v>
      </c>
      <c r="F2262" t="s">
        <v>1936</v>
      </c>
      <c r="G2262" t="s">
        <v>64</v>
      </c>
      <c r="H2262" t="s">
        <v>34</v>
      </c>
      <c r="I2262" t="s">
        <v>1075</v>
      </c>
      <c r="J2262" t="s">
        <v>50</v>
      </c>
      <c r="K2262" t="s">
        <v>86</v>
      </c>
      <c r="L2262" s="2">
        <f t="shared" si="351"/>
        <v>349.65179999999998</v>
      </c>
      <c r="M2262" s="2">
        <f t="shared" si="352"/>
        <v>371.96999999999997</v>
      </c>
      <c r="N2262" s="2">
        <f t="shared" si="358"/>
        <v>22.31819999999999</v>
      </c>
      <c r="O2262" s="2">
        <f t="shared" si="353"/>
        <v>66.954599999999971</v>
      </c>
      <c r="P2262" s="2">
        <f t="shared" si="354"/>
        <v>1115.9099999999999</v>
      </c>
      <c r="Q2262" s="2">
        <f t="shared" si="355"/>
        <v>5.9999999999999982</v>
      </c>
      <c r="R2262">
        <v>3</v>
      </c>
      <c r="S2262">
        <v>0</v>
      </c>
      <c r="T2262" s="2">
        <v>371.96999999999997</v>
      </c>
      <c r="U2262" s="3">
        <v>66.954599999999971</v>
      </c>
      <c r="V2262" s="4">
        <f t="shared" si="359"/>
        <v>5.9999999999999982</v>
      </c>
      <c r="W2262" s="2">
        <f t="shared" si="356"/>
        <v>1115.9099999999999</v>
      </c>
    </row>
    <row r="2263" spans="1:23" x14ac:dyDescent="0.25">
      <c r="A2263">
        <f t="shared" si="357"/>
        <v>2015</v>
      </c>
      <c r="B2263" s="1">
        <v>42356</v>
      </c>
      <c r="C2263" s="1">
        <v>42356</v>
      </c>
      <c r="D2263" s="1" t="str">
        <f t="shared" si="350"/>
        <v>Dec</v>
      </c>
      <c r="E2263" t="s">
        <v>528</v>
      </c>
      <c r="F2263" t="s">
        <v>1937</v>
      </c>
      <c r="G2263" t="s">
        <v>25</v>
      </c>
      <c r="H2263" t="s">
        <v>80</v>
      </c>
      <c r="I2263" t="s">
        <v>901</v>
      </c>
      <c r="J2263" t="s">
        <v>50</v>
      </c>
      <c r="K2263" t="s">
        <v>86</v>
      </c>
      <c r="L2263" s="2">
        <f t="shared" si="351"/>
        <v>141.304</v>
      </c>
      <c r="M2263" s="2">
        <f t="shared" si="352"/>
        <v>166.24</v>
      </c>
      <c r="N2263" s="2">
        <f t="shared" si="358"/>
        <v>24.936000000000007</v>
      </c>
      <c r="O2263" s="2">
        <f t="shared" si="353"/>
        <v>24.936000000000007</v>
      </c>
      <c r="P2263" s="2">
        <f t="shared" si="354"/>
        <v>166.24</v>
      </c>
      <c r="Q2263" s="2">
        <f t="shared" si="355"/>
        <v>15.000000000000002</v>
      </c>
      <c r="R2263">
        <v>1</v>
      </c>
      <c r="S2263">
        <v>0</v>
      </c>
      <c r="T2263" s="2">
        <v>166.24</v>
      </c>
      <c r="U2263" s="3">
        <v>24.936000000000007</v>
      </c>
      <c r="V2263" s="4">
        <f t="shared" si="359"/>
        <v>15.000000000000002</v>
      </c>
      <c r="W2263" s="2">
        <f t="shared" si="356"/>
        <v>166.24</v>
      </c>
    </row>
    <row r="2264" spans="1:23" x14ac:dyDescent="0.25">
      <c r="A2264">
        <f t="shared" si="357"/>
        <v>2017</v>
      </c>
      <c r="B2264" s="1">
        <v>42772</v>
      </c>
      <c r="C2264" s="1">
        <v>42775</v>
      </c>
      <c r="D2264" s="1" t="str">
        <f t="shared" si="350"/>
        <v>Feb</v>
      </c>
      <c r="E2264" t="s">
        <v>98</v>
      </c>
      <c r="F2264" t="s">
        <v>1938</v>
      </c>
      <c r="G2264" t="s">
        <v>25</v>
      </c>
      <c r="H2264" t="s">
        <v>26</v>
      </c>
      <c r="I2264" t="s">
        <v>896</v>
      </c>
      <c r="J2264" t="s">
        <v>28</v>
      </c>
      <c r="K2264" t="s">
        <v>29</v>
      </c>
      <c r="L2264" s="2">
        <f t="shared" si="351"/>
        <v>333.57219999999995</v>
      </c>
      <c r="M2264" s="2">
        <f t="shared" si="352"/>
        <v>359.96999999999997</v>
      </c>
      <c r="N2264" s="2">
        <f t="shared" si="358"/>
        <v>26.397800000000018</v>
      </c>
      <c r="O2264" s="2">
        <f t="shared" si="353"/>
        <v>79.193400000000054</v>
      </c>
      <c r="P2264" s="2">
        <f t="shared" si="354"/>
        <v>1079.9099999999999</v>
      </c>
      <c r="Q2264" s="2">
        <f t="shared" si="355"/>
        <v>7.3333333333333393</v>
      </c>
      <c r="R2264">
        <v>3</v>
      </c>
      <c r="S2264">
        <v>0</v>
      </c>
      <c r="T2264" s="2">
        <v>359.96999999999997</v>
      </c>
      <c r="U2264" s="3">
        <v>79.193399999999968</v>
      </c>
      <c r="V2264" s="4">
        <f t="shared" si="359"/>
        <v>7.3333333333333321</v>
      </c>
      <c r="W2264" s="2">
        <f t="shared" si="356"/>
        <v>1079.9099999999999</v>
      </c>
    </row>
    <row r="2265" spans="1:23" x14ac:dyDescent="0.25">
      <c r="A2265">
        <f t="shared" si="357"/>
        <v>2016</v>
      </c>
      <c r="B2265" s="1">
        <v>42688</v>
      </c>
      <c r="C2265" s="1">
        <v>42690</v>
      </c>
      <c r="D2265" s="1" t="str">
        <f t="shared" si="350"/>
        <v>Nov</v>
      </c>
      <c r="E2265" t="s">
        <v>23</v>
      </c>
      <c r="F2265" t="s">
        <v>735</v>
      </c>
      <c r="G2265" t="s">
        <v>25</v>
      </c>
      <c r="H2265" t="s">
        <v>26</v>
      </c>
      <c r="I2265" t="s">
        <v>1939</v>
      </c>
      <c r="J2265" t="s">
        <v>50</v>
      </c>
      <c r="K2265" t="s">
        <v>86</v>
      </c>
      <c r="L2265" s="2">
        <f t="shared" si="351"/>
        <v>442.48230000000001</v>
      </c>
      <c r="M2265" s="2">
        <f t="shared" si="352"/>
        <v>499.98</v>
      </c>
      <c r="N2265" s="2">
        <f t="shared" si="358"/>
        <v>57.497700000000009</v>
      </c>
      <c r="O2265" s="2">
        <f t="shared" si="353"/>
        <v>114.99540000000002</v>
      </c>
      <c r="P2265" s="2">
        <f t="shared" si="354"/>
        <v>999.96</v>
      </c>
      <c r="Q2265" s="2">
        <f t="shared" si="355"/>
        <v>11.500000000000002</v>
      </c>
      <c r="R2265">
        <v>2</v>
      </c>
      <c r="S2265">
        <v>0</v>
      </c>
      <c r="T2265" s="2">
        <v>499.98</v>
      </c>
      <c r="U2265" s="3">
        <v>114.99540000000002</v>
      </c>
      <c r="V2265" s="4">
        <f t="shared" si="359"/>
        <v>11.500000000000002</v>
      </c>
      <c r="W2265" s="2">
        <f t="shared" si="356"/>
        <v>999.96</v>
      </c>
    </row>
    <row r="2266" spans="1:23" x14ac:dyDescent="0.25">
      <c r="A2266">
        <f t="shared" si="357"/>
        <v>2016</v>
      </c>
      <c r="B2266" s="1">
        <v>42688</v>
      </c>
      <c r="C2266" s="1">
        <v>42690</v>
      </c>
      <c r="D2266" s="1" t="str">
        <f t="shared" si="350"/>
        <v>Nov</v>
      </c>
      <c r="E2266" t="s">
        <v>23</v>
      </c>
      <c r="F2266" t="s">
        <v>735</v>
      </c>
      <c r="G2266" t="s">
        <v>25</v>
      </c>
      <c r="H2266" t="s">
        <v>26</v>
      </c>
      <c r="I2266" t="s">
        <v>377</v>
      </c>
      <c r="J2266" t="s">
        <v>36</v>
      </c>
      <c r="K2266" t="s">
        <v>60</v>
      </c>
      <c r="L2266" s="2">
        <f t="shared" si="351"/>
        <v>2.9040000000000004</v>
      </c>
      <c r="M2266" s="2">
        <f t="shared" si="352"/>
        <v>5.28</v>
      </c>
      <c r="N2266" s="2">
        <f t="shared" si="358"/>
        <v>2.3759999999999999</v>
      </c>
      <c r="O2266" s="2">
        <f t="shared" si="353"/>
        <v>2.3759999999999999</v>
      </c>
      <c r="P2266" s="2">
        <f t="shared" si="354"/>
        <v>5.28</v>
      </c>
      <c r="Q2266" s="2">
        <f t="shared" si="355"/>
        <v>44.999999999999993</v>
      </c>
      <c r="R2266">
        <v>1</v>
      </c>
      <c r="S2266">
        <v>0</v>
      </c>
      <c r="T2266" s="2">
        <v>5.28</v>
      </c>
      <c r="U2266" s="3">
        <v>2.3759999999999999</v>
      </c>
      <c r="V2266" s="4">
        <f t="shared" si="359"/>
        <v>44.999999999999993</v>
      </c>
      <c r="W2266" s="2">
        <f t="shared" si="356"/>
        <v>5.28</v>
      </c>
    </row>
    <row r="2267" spans="1:23" x14ac:dyDescent="0.25">
      <c r="A2267">
        <f t="shared" si="357"/>
        <v>2016</v>
      </c>
      <c r="B2267" s="1">
        <v>42688</v>
      </c>
      <c r="C2267" s="1">
        <v>42690</v>
      </c>
      <c r="D2267" s="1" t="str">
        <f t="shared" si="350"/>
        <v>Nov</v>
      </c>
      <c r="E2267" t="s">
        <v>23</v>
      </c>
      <c r="F2267" t="s">
        <v>735</v>
      </c>
      <c r="G2267" t="s">
        <v>25</v>
      </c>
      <c r="H2267" t="s">
        <v>26</v>
      </c>
      <c r="I2267" t="s">
        <v>1402</v>
      </c>
      <c r="J2267" t="s">
        <v>36</v>
      </c>
      <c r="K2267" t="s">
        <v>53</v>
      </c>
      <c r="L2267" s="2">
        <f t="shared" si="351"/>
        <v>6.3188999999999993</v>
      </c>
      <c r="M2267" s="2">
        <f t="shared" si="352"/>
        <v>8.26</v>
      </c>
      <c r="N2267" s="2">
        <f t="shared" si="358"/>
        <v>1.9411000000000005</v>
      </c>
      <c r="O2267" s="2">
        <f t="shared" si="353"/>
        <v>3.882200000000001</v>
      </c>
      <c r="P2267" s="2">
        <f t="shared" si="354"/>
        <v>16.52</v>
      </c>
      <c r="Q2267" s="2">
        <f t="shared" si="355"/>
        <v>23.500000000000007</v>
      </c>
      <c r="R2267">
        <v>2</v>
      </c>
      <c r="S2267">
        <v>0</v>
      </c>
      <c r="T2267" s="2">
        <v>8.26</v>
      </c>
      <c r="U2267" s="3">
        <v>3.8822000000000001</v>
      </c>
      <c r="V2267" s="4">
        <f t="shared" si="359"/>
        <v>23.5</v>
      </c>
      <c r="W2267" s="2">
        <f t="shared" si="356"/>
        <v>16.52</v>
      </c>
    </row>
    <row r="2268" spans="1:23" x14ac:dyDescent="0.25">
      <c r="A2268">
        <f t="shared" si="357"/>
        <v>2017</v>
      </c>
      <c r="B2268" s="1">
        <v>43020</v>
      </c>
      <c r="C2268" s="1">
        <v>43020</v>
      </c>
      <c r="D2268" s="1" t="str">
        <f t="shared" si="350"/>
        <v>Oct</v>
      </c>
      <c r="E2268" t="s">
        <v>528</v>
      </c>
      <c r="F2268" t="s">
        <v>1940</v>
      </c>
      <c r="G2268" t="s">
        <v>64</v>
      </c>
      <c r="H2268" t="s">
        <v>26</v>
      </c>
      <c r="I2268" t="s">
        <v>1941</v>
      </c>
      <c r="J2268" t="s">
        <v>36</v>
      </c>
      <c r="K2268" t="s">
        <v>60</v>
      </c>
      <c r="L2268" s="2">
        <f t="shared" si="351"/>
        <v>6.6234000000000002</v>
      </c>
      <c r="M2268" s="2">
        <f t="shared" si="352"/>
        <v>7.7680000000000007</v>
      </c>
      <c r="N2268" s="2">
        <f t="shared" si="358"/>
        <v>1.1446000000000005</v>
      </c>
      <c r="O2268" s="2">
        <f t="shared" si="353"/>
        <v>2.289200000000001</v>
      </c>
      <c r="P2268" s="2">
        <f t="shared" si="354"/>
        <v>15.536000000000001</v>
      </c>
      <c r="Q2268" s="2">
        <f t="shared" si="355"/>
        <v>14.734809474768284</v>
      </c>
      <c r="R2268">
        <v>2</v>
      </c>
      <c r="S2268">
        <v>0.2</v>
      </c>
      <c r="T2268" s="2">
        <v>7.9680000000000009</v>
      </c>
      <c r="U2268" s="3">
        <v>2.6892000000000005</v>
      </c>
      <c r="V2268" s="4">
        <f t="shared" si="359"/>
        <v>16.875</v>
      </c>
      <c r="W2268" s="2">
        <f t="shared" si="356"/>
        <v>15.936000000000002</v>
      </c>
    </row>
    <row r="2269" spans="1:23" x14ac:dyDescent="0.25">
      <c r="A2269">
        <f t="shared" si="357"/>
        <v>2017</v>
      </c>
      <c r="B2269" s="1">
        <v>42995</v>
      </c>
      <c r="C2269" s="1">
        <v>42995</v>
      </c>
      <c r="D2269" s="1" t="str">
        <f t="shared" si="350"/>
        <v>Sep</v>
      </c>
      <c r="E2269" t="s">
        <v>528</v>
      </c>
      <c r="F2269" t="s">
        <v>1942</v>
      </c>
      <c r="G2269" t="s">
        <v>25</v>
      </c>
      <c r="H2269" t="s">
        <v>34</v>
      </c>
      <c r="I2269" t="s">
        <v>1943</v>
      </c>
      <c r="J2269" t="s">
        <v>36</v>
      </c>
      <c r="K2269" t="s">
        <v>60</v>
      </c>
      <c r="L2269" s="2">
        <f t="shared" si="351"/>
        <v>9.7848000000000006</v>
      </c>
      <c r="M2269" s="2">
        <f t="shared" si="352"/>
        <v>12.96</v>
      </c>
      <c r="N2269" s="2">
        <f t="shared" si="358"/>
        <v>3.1752000000000002</v>
      </c>
      <c r="O2269" s="2">
        <f t="shared" si="353"/>
        <v>6.3504000000000005</v>
      </c>
      <c r="P2269" s="2">
        <f t="shared" si="354"/>
        <v>25.92</v>
      </c>
      <c r="Q2269" s="2">
        <f t="shared" si="355"/>
        <v>24.5</v>
      </c>
      <c r="R2269">
        <v>2</v>
      </c>
      <c r="S2269">
        <v>0</v>
      </c>
      <c r="T2269" s="2">
        <v>12.96</v>
      </c>
      <c r="U2269" s="3">
        <v>6.3504000000000005</v>
      </c>
      <c r="V2269" s="4">
        <f t="shared" si="359"/>
        <v>24.5</v>
      </c>
      <c r="W2269" s="2">
        <f t="shared" si="356"/>
        <v>25.92</v>
      </c>
    </row>
    <row r="2270" spans="1:23" x14ac:dyDescent="0.25">
      <c r="A2270">
        <f t="shared" si="357"/>
        <v>2017</v>
      </c>
      <c r="B2270" s="1">
        <v>43089</v>
      </c>
      <c r="C2270" s="1">
        <v>43095</v>
      </c>
      <c r="D2270" s="1" t="str">
        <f t="shared" si="350"/>
        <v>Dec</v>
      </c>
      <c r="E2270" t="s">
        <v>38</v>
      </c>
      <c r="F2270" t="s">
        <v>556</v>
      </c>
      <c r="G2270" t="s">
        <v>33</v>
      </c>
      <c r="H2270" t="s">
        <v>80</v>
      </c>
      <c r="I2270" t="s">
        <v>1944</v>
      </c>
      <c r="J2270" t="s">
        <v>36</v>
      </c>
      <c r="K2270" t="s">
        <v>60</v>
      </c>
      <c r="L2270" s="2">
        <f t="shared" si="351"/>
        <v>3.3696000000000002</v>
      </c>
      <c r="M2270" s="2">
        <f t="shared" si="352"/>
        <v>6.48</v>
      </c>
      <c r="N2270" s="2">
        <f t="shared" si="358"/>
        <v>3.1104000000000003</v>
      </c>
      <c r="O2270" s="2">
        <f t="shared" si="353"/>
        <v>3.1104000000000003</v>
      </c>
      <c r="P2270" s="2">
        <f t="shared" si="354"/>
        <v>6.48</v>
      </c>
      <c r="Q2270" s="2">
        <f t="shared" si="355"/>
        <v>48.000000000000007</v>
      </c>
      <c r="R2270">
        <v>1</v>
      </c>
      <c r="S2270">
        <v>0</v>
      </c>
      <c r="T2270" s="2">
        <v>6.48</v>
      </c>
      <c r="U2270" s="3">
        <v>3.1104000000000003</v>
      </c>
      <c r="V2270" s="4">
        <f t="shared" si="359"/>
        <v>48.000000000000007</v>
      </c>
      <c r="W2270" s="2">
        <f t="shared" si="356"/>
        <v>6.48</v>
      </c>
    </row>
    <row r="2271" spans="1:23" x14ac:dyDescent="0.25">
      <c r="A2271">
        <f t="shared" si="357"/>
        <v>2017</v>
      </c>
      <c r="B2271" s="1">
        <v>43089</v>
      </c>
      <c r="C2271" s="1">
        <v>43095</v>
      </c>
      <c r="D2271" s="1" t="str">
        <f t="shared" si="350"/>
        <v>Dec</v>
      </c>
      <c r="E2271" t="s">
        <v>38</v>
      </c>
      <c r="F2271" t="s">
        <v>556</v>
      </c>
      <c r="G2271" t="s">
        <v>33</v>
      </c>
      <c r="H2271" t="s">
        <v>80</v>
      </c>
      <c r="I2271" t="s">
        <v>115</v>
      </c>
      <c r="J2271" t="s">
        <v>36</v>
      </c>
      <c r="K2271" t="s">
        <v>53</v>
      </c>
      <c r="L2271" s="2">
        <f t="shared" si="351"/>
        <v>4.6269000000000018</v>
      </c>
      <c r="M2271" s="2">
        <f t="shared" si="352"/>
        <v>6.7840000000000007</v>
      </c>
      <c r="N2271" s="2">
        <f t="shared" si="358"/>
        <v>2.1570999999999989</v>
      </c>
      <c r="O2271" s="2">
        <f t="shared" si="353"/>
        <v>2.1570999999999989</v>
      </c>
      <c r="P2271" s="2">
        <f t="shared" si="354"/>
        <v>6.7840000000000007</v>
      </c>
      <c r="Q2271" s="2">
        <f t="shared" si="355"/>
        <v>31.796874999999979</v>
      </c>
      <c r="R2271">
        <v>1</v>
      </c>
      <c r="S2271">
        <v>0.2</v>
      </c>
      <c r="T2271" s="2">
        <v>6.9840000000000009</v>
      </c>
      <c r="U2271" s="3">
        <v>2.3570999999999991</v>
      </c>
      <c r="V2271" s="4">
        <f t="shared" si="359"/>
        <v>33.749999999999979</v>
      </c>
      <c r="W2271" s="2">
        <f t="shared" si="356"/>
        <v>6.9840000000000009</v>
      </c>
    </row>
    <row r="2272" spans="1:23" x14ac:dyDescent="0.25">
      <c r="A2272">
        <f t="shared" si="357"/>
        <v>2017</v>
      </c>
      <c r="B2272" s="1">
        <v>43071</v>
      </c>
      <c r="C2272" s="1">
        <v>43076</v>
      </c>
      <c r="D2272" s="1" t="str">
        <f t="shared" si="350"/>
        <v>Dec</v>
      </c>
      <c r="E2272" t="s">
        <v>38</v>
      </c>
      <c r="F2272" t="s">
        <v>529</v>
      </c>
      <c r="G2272" t="s">
        <v>33</v>
      </c>
      <c r="H2272" t="s">
        <v>26</v>
      </c>
      <c r="I2272" t="s">
        <v>594</v>
      </c>
      <c r="J2272" t="s">
        <v>36</v>
      </c>
      <c r="K2272" t="s">
        <v>48</v>
      </c>
      <c r="L2272" s="2">
        <f t="shared" si="351"/>
        <v>47.120699999999999</v>
      </c>
      <c r="M2272" s="2">
        <f t="shared" si="352"/>
        <v>47.76</v>
      </c>
      <c r="N2272" s="2">
        <f t="shared" si="358"/>
        <v>0.63929999999999865</v>
      </c>
      <c r="O2272" s="2">
        <f t="shared" si="353"/>
        <v>3.1964999999999932</v>
      </c>
      <c r="P2272" s="2">
        <f t="shared" si="354"/>
        <v>238.79999999999998</v>
      </c>
      <c r="Q2272" s="2">
        <f t="shared" si="355"/>
        <v>1.3385678391959772</v>
      </c>
      <c r="R2272">
        <v>5</v>
      </c>
      <c r="S2272">
        <v>0.2</v>
      </c>
      <c r="T2272" s="2">
        <v>47.96</v>
      </c>
      <c r="U2272" s="3">
        <v>4.196499999999995</v>
      </c>
      <c r="V2272" s="4">
        <f t="shared" si="359"/>
        <v>1.7499999999999978</v>
      </c>
      <c r="W2272" s="2">
        <f t="shared" si="356"/>
        <v>239.8</v>
      </c>
    </row>
    <row r="2273" spans="1:23" x14ac:dyDescent="0.25">
      <c r="A2273">
        <f t="shared" si="357"/>
        <v>2015</v>
      </c>
      <c r="B2273" s="1">
        <v>42268</v>
      </c>
      <c r="C2273" s="1">
        <v>42274</v>
      </c>
      <c r="D2273" s="1" t="str">
        <f t="shared" si="350"/>
        <v>Sep</v>
      </c>
      <c r="E2273" t="s">
        <v>38</v>
      </c>
      <c r="F2273" t="s">
        <v>292</v>
      </c>
      <c r="G2273" t="s">
        <v>25</v>
      </c>
      <c r="H2273" t="s">
        <v>34</v>
      </c>
      <c r="I2273" t="s">
        <v>1945</v>
      </c>
      <c r="J2273" t="s">
        <v>36</v>
      </c>
      <c r="K2273" t="s">
        <v>43</v>
      </c>
      <c r="L2273" s="2">
        <f t="shared" si="351"/>
        <v>191.75040000000001</v>
      </c>
      <c r="M2273" s="2">
        <f t="shared" si="352"/>
        <v>199.74</v>
      </c>
      <c r="N2273" s="2">
        <f t="shared" si="358"/>
        <v>7.9895999999999958</v>
      </c>
      <c r="O2273" s="2">
        <f t="shared" si="353"/>
        <v>47.937599999999975</v>
      </c>
      <c r="P2273" s="2">
        <f t="shared" si="354"/>
        <v>1198.44</v>
      </c>
      <c r="Q2273" s="2">
        <f t="shared" si="355"/>
        <v>3.9999999999999982</v>
      </c>
      <c r="R2273">
        <v>6</v>
      </c>
      <c r="S2273">
        <v>0</v>
      </c>
      <c r="T2273" s="2">
        <v>199.74</v>
      </c>
      <c r="U2273" s="3">
        <v>47.937599999999996</v>
      </c>
      <c r="V2273" s="4">
        <f t="shared" si="359"/>
        <v>3.9999999999999996</v>
      </c>
      <c r="W2273" s="2">
        <f t="shared" si="356"/>
        <v>1198.44</v>
      </c>
    </row>
    <row r="2274" spans="1:23" x14ac:dyDescent="0.25">
      <c r="A2274">
        <f t="shared" si="357"/>
        <v>2015</v>
      </c>
      <c r="B2274" s="1">
        <v>42069</v>
      </c>
      <c r="C2274" s="1">
        <v>42074</v>
      </c>
      <c r="D2274" s="1" t="str">
        <f t="shared" si="350"/>
        <v>Mar</v>
      </c>
      <c r="E2274" t="s">
        <v>38</v>
      </c>
      <c r="F2274" t="s">
        <v>493</v>
      </c>
      <c r="G2274" t="s">
        <v>25</v>
      </c>
      <c r="H2274" t="s">
        <v>34</v>
      </c>
      <c r="I2274" t="s">
        <v>1946</v>
      </c>
      <c r="J2274" t="s">
        <v>28</v>
      </c>
      <c r="K2274" t="s">
        <v>46</v>
      </c>
      <c r="L2274" s="2">
        <f t="shared" si="351"/>
        <v>421.5804</v>
      </c>
      <c r="M2274" s="2">
        <f t="shared" si="352"/>
        <v>435.26</v>
      </c>
      <c r="N2274" s="2">
        <f t="shared" si="358"/>
        <v>13.679599999999994</v>
      </c>
      <c r="O2274" s="2">
        <f t="shared" si="353"/>
        <v>95.757199999999955</v>
      </c>
      <c r="P2274" s="2">
        <f t="shared" si="354"/>
        <v>3046.8199999999997</v>
      </c>
      <c r="Q2274" s="2">
        <f t="shared" si="355"/>
        <v>3.1428571428571415</v>
      </c>
      <c r="R2274">
        <v>7</v>
      </c>
      <c r="S2274">
        <v>0</v>
      </c>
      <c r="T2274" s="2">
        <v>435.26</v>
      </c>
      <c r="U2274" s="3">
        <v>95.757200000000012</v>
      </c>
      <c r="V2274" s="4">
        <f t="shared" si="359"/>
        <v>3.1428571428571437</v>
      </c>
      <c r="W2274" s="2">
        <f t="shared" si="356"/>
        <v>3046.8199999999997</v>
      </c>
    </row>
    <row r="2275" spans="1:23" x14ac:dyDescent="0.25">
      <c r="A2275">
        <f t="shared" si="357"/>
        <v>2015</v>
      </c>
      <c r="B2275" s="1">
        <v>42069</v>
      </c>
      <c r="C2275" s="1">
        <v>42074</v>
      </c>
      <c r="D2275" s="1" t="str">
        <f t="shared" si="350"/>
        <v>Mar</v>
      </c>
      <c r="E2275" t="s">
        <v>38</v>
      </c>
      <c r="F2275" t="s">
        <v>493</v>
      </c>
      <c r="G2275" t="s">
        <v>25</v>
      </c>
      <c r="H2275" t="s">
        <v>34</v>
      </c>
      <c r="I2275" t="s">
        <v>1947</v>
      </c>
      <c r="J2275" t="s">
        <v>50</v>
      </c>
      <c r="K2275" t="s">
        <v>500</v>
      </c>
      <c r="L2275" s="2">
        <f t="shared" si="351"/>
        <v>930.98670000000016</v>
      </c>
      <c r="M2275" s="2">
        <f t="shared" si="352"/>
        <v>1119.7840000000001</v>
      </c>
      <c r="N2275" s="2">
        <f t="shared" si="358"/>
        <v>188.79729999999995</v>
      </c>
      <c r="O2275" s="2">
        <f t="shared" si="353"/>
        <v>377.5945999999999</v>
      </c>
      <c r="P2275" s="2">
        <f t="shared" si="354"/>
        <v>2239.5680000000002</v>
      </c>
      <c r="Q2275" s="2">
        <f t="shared" si="355"/>
        <v>16.860153386724576</v>
      </c>
      <c r="R2275">
        <v>2</v>
      </c>
      <c r="S2275">
        <v>0.2</v>
      </c>
      <c r="T2275" s="2">
        <v>1119.9840000000002</v>
      </c>
      <c r="U2275" s="3">
        <v>377.99459999999993</v>
      </c>
      <c r="V2275" s="4">
        <f t="shared" si="359"/>
        <v>16.874999999999996</v>
      </c>
      <c r="W2275" s="2">
        <f t="shared" si="356"/>
        <v>2239.9680000000003</v>
      </c>
    </row>
    <row r="2276" spans="1:23" x14ac:dyDescent="0.25">
      <c r="A2276">
        <f t="shared" si="357"/>
        <v>2014</v>
      </c>
      <c r="B2276" s="1">
        <v>41915</v>
      </c>
      <c r="C2276" s="1">
        <v>41920</v>
      </c>
      <c r="D2276" s="1" t="str">
        <f t="shared" si="350"/>
        <v>Oct</v>
      </c>
      <c r="E2276" t="s">
        <v>23</v>
      </c>
      <c r="F2276" t="s">
        <v>542</v>
      </c>
      <c r="G2276" t="s">
        <v>33</v>
      </c>
      <c r="H2276" t="s">
        <v>34</v>
      </c>
      <c r="I2276" t="s">
        <v>1948</v>
      </c>
      <c r="J2276" t="s">
        <v>28</v>
      </c>
      <c r="K2276" t="s">
        <v>41</v>
      </c>
      <c r="L2276" s="2">
        <f t="shared" si="351"/>
        <v>139.84620000000001</v>
      </c>
      <c r="M2276" s="2">
        <f t="shared" si="352"/>
        <v>143.232</v>
      </c>
      <c r="N2276" s="2">
        <f t="shared" si="358"/>
        <v>3.385799999999989</v>
      </c>
      <c r="O2276" s="2">
        <f t="shared" si="353"/>
        <v>3.385799999999989</v>
      </c>
      <c r="P2276" s="2">
        <f t="shared" si="354"/>
        <v>143.232</v>
      </c>
      <c r="Q2276" s="2">
        <f t="shared" si="355"/>
        <v>2.3638572386058905</v>
      </c>
      <c r="R2276">
        <v>1</v>
      </c>
      <c r="S2276">
        <v>0.2</v>
      </c>
      <c r="T2276" s="2">
        <v>143.43199999999999</v>
      </c>
      <c r="U2276" s="3">
        <v>3.5857999999999848</v>
      </c>
      <c r="V2276" s="4">
        <f t="shared" si="359"/>
        <v>2.4999999999999898</v>
      </c>
      <c r="W2276" s="2">
        <f t="shared" si="356"/>
        <v>143.43199999999999</v>
      </c>
    </row>
    <row r="2277" spans="1:23" x14ac:dyDescent="0.25">
      <c r="A2277">
        <f t="shared" si="357"/>
        <v>2014</v>
      </c>
      <c r="B2277" s="1">
        <v>41915</v>
      </c>
      <c r="C2277" s="1">
        <v>41920</v>
      </c>
      <c r="D2277" s="1" t="str">
        <f t="shared" si="350"/>
        <v>Oct</v>
      </c>
      <c r="E2277" t="s">
        <v>23</v>
      </c>
      <c r="F2277" t="s">
        <v>542</v>
      </c>
      <c r="G2277" t="s">
        <v>33</v>
      </c>
      <c r="H2277" t="s">
        <v>34</v>
      </c>
      <c r="I2277" t="s">
        <v>81</v>
      </c>
      <c r="J2277" t="s">
        <v>28</v>
      </c>
      <c r="K2277" t="s">
        <v>31</v>
      </c>
      <c r="L2277" s="2">
        <f t="shared" si="351"/>
        <v>117.7638</v>
      </c>
      <c r="M2277" s="2">
        <f t="shared" si="352"/>
        <v>122.152</v>
      </c>
      <c r="N2277" s="2">
        <f t="shared" si="358"/>
        <v>4.3881999999999977</v>
      </c>
      <c r="O2277" s="2">
        <f t="shared" si="353"/>
        <v>13.164599999999993</v>
      </c>
      <c r="P2277" s="2">
        <f t="shared" si="354"/>
        <v>366.45600000000002</v>
      </c>
      <c r="Q2277" s="2">
        <f t="shared" si="355"/>
        <v>3.5924094570698784</v>
      </c>
      <c r="R2277">
        <v>3</v>
      </c>
      <c r="S2277">
        <v>0.2</v>
      </c>
      <c r="T2277" s="2">
        <v>122.352</v>
      </c>
      <c r="U2277" s="3">
        <v>13.764599999999994</v>
      </c>
      <c r="V2277" s="4">
        <f t="shared" si="359"/>
        <v>3.7499999999999978</v>
      </c>
      <c r="W2277" s="2">
        <f t="shared" si="356"/>
        <v>367.05600000000004</v>
      </c>
    </row>
    <row r="2278" spans="1:23" x14ac:dyDescent="0.25">
      <c r="A2278">
        <f t="shared" si="357"/>
        <v>2014</v>
      </c>
      <c r="B2278" s="1">
        <v>41817</v>
      </c>
      <c r="C2278" s="1">
        <v>41821</v>
      </c>
      <c r="D2278" s="1" t="str">
        <f t="shared" si="350"/>
        <v>Jun</v>
      </c>
      <c r="E2278" t="s">
        <v>38</v>
      </c>
      <c r="F2278" t="s">
        <v>746</v>
      </c>
      <c r="G2278" t="s">
        <v>25</v>
      </c>
      <c r="H2278" t="s">
        <v>26</v>
      </c>
      <c r="I2278" t="s">
        <v>1305</v>
      </c>
      <c r="J2278" t="s">
        <v>36</v>
      </c>
      <c r="K2278" t="s">
        <v>43</v>
      </c>
      <c r="L2278" s="2">
        <f t="shared" si="351"/>
        <v>306.2</v>
      </c>
      <c r="M2278" s="2">
        <f t="shared" si="352"/>
        <v>306.2</v>
      </c>
      <c r="N2278" s="2">
        <f t="shared" si="358"/>
        <v>0</v>
      </c>
      <c r="O2278" s="2">
        <f t="shared" si="353"/>
        <v>0</v>
      </c>
      <c r="P2278" s="2">
        <f t="shared" si="354"/>
        <v>1531</v>
      </c>
      <c r="Q2278" s="2">
        <f t="shared" si="355"/>
        <v>0</v>
      </c>
      <c r="R2278">
        <v>5</v>
      </c>
      <c r="S2278">
        <v>0</v>
      </c>
      <c r="T2278" s="2">
        <v>306.2</v>
      </c>
      <c r="U2278" s="3">
        <v>0</v>
      </c>
      <c r="V2278" s="4">
        <f t="shared" si="359"/>
        <v>0</v>
      </c>
      <c r="W2278" s="2">
        <f t="shared" si="356"/>
        <v>1531</v>
      </c>
    </row>
    <row r="2279" spans="1:23" x14ac:dyDescent="0.25">
      <c r="A2279">
        <f t="shared" si="357"/>
        <v>2014</v>
      </c>
      <c r="B2279" s="1">
        <v>41817</v>
      </c>
      <c r="C2279" s="1">
        <v>41821</v>
      </c>
      <c r="D2279" s="1" t="str">
        <f t="shared" si="350"/>
        <v>Jun</v>
      </c>
      <c r="E2279" t="s">
        <v>38</v>
      </c>
      <c r="F2279" t="s">
        <v>746</v>
      </c>
      <c r="G2279" t="s">
        <v>25</v>
      </c>
      <c r="H2279" t="s">
        <v>26</v>
      </c>
      <c r="I2279" t="s">
        <v>1486</v>
      </c>
      <c r="J2279" t="s">
        <v>28</v>
      </c>
      <c r="K2279" t="s">
        <v>41</v>
      </c>
      <c r="L2279" s="2">
        <f t="shared" si="351"/>
        <v>63.6252</v>
      </c>
      <c r="M2279" s="2">
        <f t="shared" si="352"/>
        <v>85.98</v>
      </c>
      <c r="N2279" s="2">
        <f t="shared" si="358"/>
        <v>22.354800000000004</v>
      </c>
      <c r="O2279" s="2">
        <f t="shared" si="353"/>
        <v>22.354800000000004</v>
      </c>
      <c r="P2279" s="2">
        <f t="shared" si="354"/>
        <v>85.98</v>
      </c>
      <c r="Q2279" s="2">
        <f t="shared" si="355"/>
        <v>26.000000000000007</v>
      </c>
      <c r="R2279">
        <v>1</v>
      </c>
      <c r="S2279">
        <v>0</v>
      </c>
      <c r="T2279" s="2">
        <v>85.98</v>
      </c>
      <c r="U2279" s="3">
        <v>22.354800000000004</v>
      </c>
      <c r="V2279" s="4">
        <f t="shared" si="359"/>
        <v>26.000000000000007</v>
      </c>
      <c r="W2279" s="2">
        <f t="shared" si="356"/>
        <v>85.98</v>
      </c>
    </row>
    <row r="2280" spans="1:23" x14ac:dyDescent="0.25">
      <c r="A2280">
        <f t="shared" si="357"/>
        <v>2014</v>
      </c>
      <c r="B2280" s="1">
        <v>41817</v>
      </c>
      <c r="C2280" s="1">
        <v>41821</v>
      </c>
      <c r="D2280" s="1" t="str">
        <f t="shared" si="350"/>
        <v>Jun</v>
      </c>
      <c r="E2280" t="s">
        <v>38</v>
      </c>
      <c r="F2280" t="s">
        <v>746</v>
      </c>
      <c r="G2280" t="s">
        <v>25</v>
      </c>
      <c r="H2280" t="s">
        <v>26</v>
      </c>
      <c r="I2280" t="s">
        <v>354</v>
      </c>
      <c r="J2280" t="s">
        <v>50</v>
      </c>
      <c r="K2280" t="s">
        <v>86</v>
      </c>
      <c r="L2280" s="2">
        <f t="shared" si="351"/>
        <v>210.5224</v>
      </c>
      <c r="M2280" s="2">
        <f t="shared" si="352"/>
        <v>223.96</v>
      </c>
      <c r="N2280" s="2">
        <f t="shared" si="358"/>
        <v>13.437600000000003</v>
      </c>
      <c r="O2280" s="2">
        <f t="shared" si="353"/>
        <v>53.750400000000013</v>
      </c>
      <c r="P2280" s="2">
        <f t="shared" si="354"/>
        <v>895.84</v>
      </c>
      <c r="Q2280" s="2">
        <f t="shared" si="355"/>
        <v>6.0000000000000009</v>
      </c>
      <c r="R2280">
        <v>4</v>
      </c>
      <c r="S2280">
        <v>0</v>
      </c>
      <c r="T2280" s="2">
        <v>223.96</v>
      </c>
      <c r="U2280" s="3">
        <v>53.750400000000013</v>
      </c>
      <c r="V2280" s="4">
        <f t="shared" si="359"/>
        <v>6.0000000000000009</v>
      </c>
      <c r="W2280" s="2">
        <f t="shared" si="356"/>
        <v>895.84</v>
      </c>
    </row>
    <row r="2281" spans="1:23" x14ac:dyDescent="0.25">
      <c r="A2281">
        <f t="shared" si="357"/>
        <v>2017</v>
      </c>
      <c r="B2281" s="1">
        <v>43038</v>
      </c>
      <c r="C2281" s="1">
        <v>43041</v>
      </c>
      <c r="D2281" s="1" t="str">
        <f t="shared" si="350"/>
        <v>Oct</v>
      </c>
      <c r="E2281" t="s">
        <v>98</v>
      </c>
      <c r="F2281" t="s">
        <v>1949</v>
      </c>
      <c r="G2281" t="s">
        <v>25</v>
      </c>
      <c r="H2281" t="s">
        <v>34</v>
      </c>
      <c r="I2281" t="s">
        <v>1845</v>
      </c>
      <c r="J2281" t="s">
        <v>28</v>
      </c>
      <c r="K2281" t="s">
        <v>31</v>
      </c>
      <c r="L2281" s="2">
        <f t="shared" si="351"/>
        <v>100.617</v>
      </c>
      <c r="M2281" s="2">
        <f t="shared" si="352"/>
        <v>97.367999999999995</v>
      </c>
      <c r="N2281" s="2">
        <f t="shared" si="358"/>
        <v>-3.2490000000000094</v>
      </c>
      <c r="O2281" s="2">
        <f t="shared" si="353"/>
        <v>-6.4980000000000189</v>
      </c>
      <c r="P2281" s="2">
        <f t="shared" si="354"/>
        <v>194.73599999999999</v>
      </c>
      <c r="Q2281" s="2">
        <f t="shared" si="355"/>
        <v>-3.3368252403253735</v>
      </c>
      <c r="R2281">
        <v>2</v>
      </c>
      <c r="S2281">
        <v>0.2</v>
      </c>
      <c r="T2281" s="2">
        <v>97.567999999999998</v>
      </c>
      <c r="U2281" s="3">
        <v>-6.0980000000000025</v>
      </c>
      <c r="V2281" s="4">
        <f t="shared" si="359"/>
        <v>-3.1250000000000013</v>
      </c>
      <c r="W2281" s="2">
        <f t="shared" si="356"/>
        <v>195.136</v>
      </c>
    </row>
    <row r="2282" spans="1:23" x14ac:dyDescent="0.25">
      <c r="A2282">
        <f t="shared" si="357"/>
        <v>2017</v>
      </c>
      <c r="B2282" s="1">
        <v>43038</v>
      </c>
      <c r="C2282" s="1">
        <v>43041</v>
      </c>
      <c r="D2282" s="1" t="str">
        <f t="shared" si="350"/>
        <v>Oct</v>
      </c>
      <c r="E2282" t="s">
        <v>98</v>
      </c>
      <c r="F2282" t="s">
        <v>1949</v>
      </c>
      <c r="G2282" t="s">
        <v>25</v>
      </c>
      <c r="H2282" t="s">
        <v>34</v>
      </c>
      <c r="I2282" t="s">
        <v>1511</v>
      </c>
      <c r="J2282" t="s">
        <v>28</v>
      </c>
      <c r="K2282" t="s">
        <v>31</v>
      </c>
      <c r="L2282" s="2">
        <f t="shared" si="351"/>
        <v>617.15140000000008</v>
      </c>
      <c r="M2282" s="2">
        <f t="shared" si="352"/>
        <v>614.072</v>
      </c>
      <c r="N2282" s="2">
        <f t="shared" si="358"/>
        <v>-3.0794000000000779</v>
      </c>
      <c r="O2282" s="2">
        <f t="shared" si="353"/>
        <v>-24.635200000000623</v>
      </c>
      <c r="P2282" s="2">
        <f t="shared" si="354"/>
        <v>4912.576</v>
      </c>
      <c r="Q2282" s="2">
        <f t="shared" si="355"/>
        <v>-0.50147214007479213</v>
      </c>
      <c r="R2282">
        <v>8</v>
      </c>
      <c r="S2282">
        <v>0.2</v>
      </c>
      <c r="T2282" s="2">
        <v>614.27200000000005</v>
      </c>
      <c r="U2282" s="3">
        <v>-23.03520000000006</v>
      </c>
      <c r="V2282" s="4">
        <f t="shared" si="359"/>
        <v>-0.46875000000000122</v>
      </c>
      <c r="W2282" s="2">
        <f t="shared" si="356"/>
        <v>4914.1760000000004</v>
      </c>
    </row>
    <row r="2283" spans="1:23" x14ac:dyDescent="0.25">
      <c r="A2283">
        <f t="shared" si="357"/>
        <v>2017</v>
      </c>
      <c r="B2283" s="1">
        <v>43038</v>
      </c>
      <c r="C2283" s="1">
        <v>43041</v>
      </c>
      <c r="D2283" s="1" t="str">
        <f t="shared" si="350"/>
        <v>Oct</v>
      </c>
      <c r="E2283" t="s">
        <v>98</v>
      </c>
      <c r="F2283" t="s">
        <v>1949</v>
      </c>
      <c r="G2283" t="s">
        <v>25</v>
      </c>
      <c r="H2283" t="s">
        <v>34</v>
      </c>
      <c r="I2283" t="s">
        <v>1367</v>
      </c>
      <c r="J2283" t="s">
        <v>28</v>
      </c>
      <c r="K2283" t="s">
        <v>29</v>
      </c>
      <c r="L2283" s="2">
        <f t="shared" si="351"/>
        <v>180.9819</v>
      </c>
      <c r="M2283" s="2">
        <f t="shared" si="352"/>
        <v>199.98</v>
      </c>
      <c r="N2283" s="2">
        <f t="shared" si="358"/>
        <v>18.998099999999994</v>
      </c>
      <c r="O2283" s="2">
        <f t="shared" si="353"/>
        <v>37.996199999999988</v>
      </c>
      <c r="P2283" s="2">
        <f t="shared" si="354"/>
        <v>399.96</v>
      </c>
      <c r="Q2283" s="2">
        <f t="shared" si="355"/>
        <v>9.4999999999999964</v>
      </c>
      <c r="R2283">
        <v>2</v>
      </c>
      <c r="S2283">
        <v>0</v>
      </c>
      <c r="T2283" s="2">
        <v>199.98</v>
      </c>
      <c r="U2283" s="3">
        <v>37.996199999999988</v>
      </c>
      <c r="V2283" s="4">
        <f t="shared" si="359"/>
        <v>9.4999999999999964</v>
      </c>
      <c r="W2283" s="2">
        <f t="shared" si="356"/>
        <v>399.96</v>
      </c>
    </row>
    <row r="2284" spans="1:23" x14ac:dyDescent="0.25">
      <c r="A2284">
        <f t="shared" si="357"/>
        <v>2016</v>
      </c>
      <c r="B2284" s="1">
        <v>42616</v>
      </c>
      <c r="C2284" s="1">
        <v>42618</v>
      </c>
      <c r="D2284" s="1" t="str">
        <f t="shared" si="350"/>
        <v>Sep</v>
      </c>
      <c r="E2284" t="s">
        <v>98</v>
      </c>
      <c r="F2284" t="s">
        <v>1688</v>
      </c>
      <c r="G2284" t="s">
        <v>33</v>
      </c>
      <c r="H2284" t="s">
        <v>80</v>
      </c>
      <c r="I2284" t="s">
        <v>519</v>
      </c>
      <c r="J2284" t="s">
        <v>36</v>
      </c>
      <c r="K2284" t="s">
        <v>60</v>
      </c>
      <c r="L2284" s="2">
        <f t="shared" si="351"/>
        <v>44.995199999999997</v>
      </c>
      <c r="M2284" s="2">
        <f t="shared" si="352"/>
        <v>48.16</v>
      </c>
      <c r="N2284" s="2">
        <f t="shared" si="358"/>
        <v>3.1647999999999996</v>
      </c>
      <c r="O2284" s="2">
        <f t="shared" si="353"/>
        <v>22.153599999999997</v>
      </c>
      <c r="P2284" s="2">
        <f t="shared" si="354"/>
        <v>337.12</v>
      </c>
      <c r="Q2284" s="2">
        <f t="shared" si="355"/>
        <v>6.5714285714285712</v>
      </c>
      <c r="R2284">
        <v>7</v>
      </c>
      <c r="S2284">
        <v>0</v>
      </c>
      <c r="T2284" s="2">
        <v>48.16</v>
      </c>
      <c r="U2284" s="3">
        <v>22.153599999999997</v>
      </c>
      <c r="V2284" s="4">
        <f t="shared" si="359"/>
        <v>6.5714285714285712</v>
      </c>
      <c r="W2284" s="2">
        <f t="shared" si="356"/>
        <v>337.12</v>
      </c>
    </row>
    <row r="2285" spans="1:23" x14ac:dyDescent="0.25">
      <c r="A2285">
        <f t="shared" si="357"/>
        <v>2015</v>
      </c>
      <c r="B2285" s="1">
        <v>42068</v>
      </c>
      <c r="C2285" s="1">
        <v>42072</v>
      </c>
      <c r="D2285" s="1" t="str">
        <f t="shared" si="350"/>
        <v>Mar</v>
      </c>
      <c r="E2285" t="s">
        <v>38</v>
      </c>
      <c r="F2285" t="s">
        <v>782</v>
      </c>
      <c r="G2285" t="s">
        <v>25</v>
      </c>
      <c r="H2285" t="s">
        <v>65</v>
      </c>
      <c r="I2285" t="s">
        <v>320</v>
      </c>
      <c r="J2285" t="s">
        <v>50</v>
      </c>
      <c r="K2285" t="s">
        <v>51</v>
      </c>
      <c r="L2285" s="2">
        <f t="shared" si="351"/>
        <v>20.571200000000001</v>
      </c>
      <c r="M2285" s="2">
        <f t="shared" si="352"/>
        <v>23.92</v>
      </c>
      <c r="N2285" s="2">
        <f t="shared" si="358"/>
        <v>3.3488000000000007</v>
      </c>
      <c r="O2285" s="2">
        <f t="shared" si="353"/>
        <v>6.6976000000000013</v>
      </c>
      <c r="P2285" s="2">
        <f t="shared" si="354"/>
        <v>47.84</v>
      </c>
      <c r="Q2285" s="2">
        <f t="shared" si="355"/>
        <v>14.000000000000002</v>
      </c>
      <c r="R2285">
        <v>2</v>
      </c>
      <c r="S2285">
        <v>0</v>
      </c>
      <c r="T2285" s="2">
        <v>23.92</v>
      </c>
      <c r="U2285" s="3">
        <v>6.6976000000000013</v>
      </c>
      <c r="V2285" s="4">
        <f t="shared" si="359"/>
        <v>14.000000000000002</v>
      </c>
      <c r="W2285" s="2">
        <f t="shared" si="356"/>
        <v>47.84</v>
      </c>
    </row>
    <row r="2286" spans="1:23" x14ac:dyDescent="0.25">
      <c r="A2286">
        <f t="shared" si="357"/>
        <v>2015</v>
      </c>
      <c r="B2286" s="1">
        <v>42068</v>
      </c>
      <c r="C2286" s="1">
        <v>42072</v>
      </c>
      <c r="D2286" s="1" t="str">
        <f t="shared" si="350"/>
        <v>Mar</v>
      </c>
      <c r="E2286" t="s">
        <v>38</v>
      </c>
      <c r="F2286" t="s">
        <v>782</v>
      </c>
      <c r="G2286" t="s">
        <v>25</v>
      </c>
      <c r="H2286" t="s">
        <v>65</v>
      </c>
      <c r="I2286" t="s">
        <v>1950</v>
      </c>
      <c r="J2286" t="s">
        <v>36</v>
      </c>
      <c r="K2286" t="s">
        <v>55</v>
      </c>
      <c r="L2286" s="2">
        <f t="shared" si="351"/>
        <v>58.3491</v>
      </c>
      <c r="M2286" s="2">
        <f t="shared" si="352"/>
        <v>60.69</v>
      </c>
      <c r="N2286" s="2">
        <f t="shared" si="358"/>
        <v>2.3408999999999978</v>
      </c>
      <c r="O2286" s="2">
        <f t="shared" si="353"/>
        <v>16.386299999999984</v>
      </c>
      <c r="P2286" s="2">
        <f t="shared" si="354"/>
        <v>424.83</v>
      </c>
      <c r="Q2286" s="2">
        <f t="shared" si="355"/>
        <v>3.8571428571428532</v>
      </c>
      <c r="R2286">
        <v>7</v>
      </c>
      <c r="S2286">
        <v>0</v>
      </c>
      <c r="T2286" s="2">
        <v>60.69</v>
      </c>
      <c r="U2286" s="3">
        <v>16.386300000000002</v>
      </c>
      <c r="V2286" s="4">
        <f t="shared" si="359"/>
        <v>3.8571428571428577</v>
      </c>
      <c r="W2286" s="2">
        <f t="shared" si="356"/>
        <v>424.83</v>
      </c>
    </row>
    <row r="2287" spans="1:23" x14ac:dyDescent="0.25">
      <c r="A2287">
        <f t="shared" si="357"/>
        <v>2016</v>
      </c>
      <c r="B2287" s="1">
        <v>42495</v>
      </c>
      <c r="C2287" s="1">
        <v>42498</v>
      </c>
      <c r="D2287" s="1" t="str">
        <f t="shared" si="350"/>
        <v>May</v>
      </c>
      <c r="E2287" t="s">
        <v>98</v>
      </c>
      <c r="F2287" t="s">
        <v>1951</v>
      </c>
      <c r="G2287" t="s">
        <v>33</v>
      </c>
      <c r="H2287" t="s">
        <v>26</v>
      </c>
      <c r="I2287" t="s">
        <v>1952</v>
      </c>
      <c r="J2287" t="s">
        <v>36</v>
      </c>
      <c r="K2287" t="s">
        <v>60</v>
      </c>
      <c r="L2287" s="2">
        <f t="shared" si="351"/>
        <v>12.617800000000003</v>
      </c>
      <c r="M2287" s="2">
        <f t="shared" si="352"/>
        <v>14.152000000000003</v>
      </c>
      <c r="N2287" s="2">
        <f t="shared" si="358"/>
        <v>1.5342000000000002</v>
      </c>
      <c r="O2287" s="2">
        <f t="shared" si="353"/>
        <v>4.6026000000000007</v>
      </c>
      <c r="P2287" s="2">
        <f t="shared" si="354"/>
        <v>42.45600000000001</v>
      </c>
      <c r="Q2287" s="2">
        <f t="shared" si="355"/>
        <v>10.84087054833239</v>
      </c>
      <c r="R2287">
        <v>3</v>
      </c>
      <c r="S2287">
        <v>0.2</v>
      </c>
      <c r="T2287" s="2">
        <v>14.352000000000002</v>
      </c>
      <c r="U2287" s="3">
        <v>5.2026000000000003</v>
      </c>
      <c r="V2287" s="4">
        <f t="shared" si="359"/>
        <v>12.083333333333334</v>
      </c>
      <c r="W2287" s="2">
        <f t="shared" si="356"/>
        <v>43.056000000000004</v>
      </c>
    </row>
    <row r="2288" spans="1:23" x14ac:dyDescent="0.25">
      <c r="A2288">
        <f t="shared" si="357"/>
        <v>2017</v>
      </c>
      <c r="B2288" s="1">
        <v>43056</v>
      </c>
      <c r="C2288" s="1">
        <v>43062</v>
      </c>
      <c r="D2288" s="1" t="str">
        <f t="shared" si="350"/>
        <v>Nov</v>
      </c>
      <c r="E2288" t="s">
        <v>38</v>
      </c>
      <c r="F2288" t="s">
        <v>1282</v>
      </c>
      <c r="G2288" t="s">
        <v>25</v>
      </c>
      <c r="H2288" t="s">
        <v>26</v>
      </c>
      <c r="I2288" t="s">
        <v>1953</v>
      </c>
      <c r="J2288" t="s">
        <v>36</v>
      </c>
      <c r="K2288" t="s">
        <v>55</v>
      </c>
      <c r="L2288" s="2">
        <f t="shared" si="351"/>
        <v>28.908000000000001</v>
      </c>
      <c r="M2288" s="2">
        <f t="shared" si="352"/>
        <v>35.04</v>
      </c>
      <c r="N2288" s="2">
        <f t="shared" si="358"/>
        <v>6.1319999999999979</v>
      </c>
      <c r="O2288" s="2">
        <f t="shared" si="353"/>
        <v>12.263999999999996</v>
      </c>
      <c r="P2288" s="2">
        <f t="shared" si="354"/>
        <v>70.08</v>
      </c>
      <c r="Q2288" s="2">
        <f t="shared" si="355"/>
        <v>17.499999999999993</v>
      </c>
      <c r="R2288">
        <v>2</v>
      </c>
      <c r="S2288">
        <v>0</v>
      </c>
      <c r="T2288" s="2">
        <v>35.04</v>
      </c>
      <c r="U2288" s="3">
        <v>12.263999999999999</v>
      </c>
      <c r="V2288" s="4">
        <f t="shared" si="359"/>
        <v>17.5</v>
      </c>
      <c r="W2288" s="2">
        <f t="shared" si="356"/>
        <v>70.08</v>
      </c>
    </row>
    <row r="2289" spans="1:23" x14ac:dyDescent="0.25">
      <c r="A2289">
        <f t="shared" si="357"/>
        <v>2017</v>
      </c>
      <c r="B2289" s="1">
        <v>42887</v>
      </c>
      <c r="C2289" s="1">
        <v>42891</v>
      </c>
      <c r="D2289" s="1" t="str">
        <f t="shared" si="350"/>
        <v>Jun</v>
      </c>
      <c r="E2289" t="s">
        <v>23</v>
      </c>
      <c r="F2289" t="s">
        <v>422</v>
      </c>
      <c r="G2289" t="s">
        <v>33</v>
      </c>
      <c r="H2289" t="s">
        <v>80</v>
      </c>
      <c r="I2289" t="s">
        <v>1954</v>
      </c>
      <c r="J2289" t="s">
        <v>36</v>
      </c>
      <c r="K2289" t="s">
        <v>55</v>
      </c>
      <c r="L2289" s="2">
        <f t="shared" si="351"/>
        <v>17.217800000000004</v>
      </c>
      <c r="M2289" s="2">
        <f t="shared" si="352"/>
        <v>17.280000000000005</v>
      </c>
      <c r="N2289" s="2">
        <f t="shared" si="358"/>
        <v>6.2200000000000699E-2</v>
      </c>
      <c r="O2289" s="2">
        <f t="shared" si="353"/>
        <v>0.3110000000000035</v>
      </c>
      <c r="P2289" s="2">
        <f t="shared" si="354"/>
        <v>86.40000000000002</v>
      </c>
      <c r="Q2289" s="2">
        <f t="shared" si="355"/>
        <v>0.35995370370370766</v>
      </c>
      <c r="R2289">
        <v>5</v>
      </c>
      <c r="S2289">
        <v>0.2</v>
      </c>
      <c r="T2289" s="2">
        <v>17.480000000000004</v>
      </c>
      <c r="U2289" s="3">
        <v>1.3109999999999999</v>
      </c>
      <c r="V2289" s="4">
        <f t="shared" si="359"/>
        <v>1.4999999999999996</v>
      </c>
      <c r="W2289" s="2">
        <f t="shared" si="356"/>
        <v>87.40000000000002</v>
      </c>
    </row>
    <row r="2290" spans="1:23" x14ac:dyDescent="0.25">
      <c r="A2290">
        <f t="shared" si="357"/>
        <v>2017</v>
      </c>
      <c r="B2290" s="1">
        <v>42896</v>
      </c>
      <c r="C2290" s="1">
        <v>42899</v>
      </c>
      <c r="D2290" s="1" t="str">
        <f t="shared" si="350"/>
        <v>Jun</v>
      </c>
      <c r="E2290" t="s">
        <v>98</v>
      </c>
      <c r="F2290" t="s">
        <v>1871</v>
      </c>
      <c r="G2290" t="s">
        <v>25</v>
      </c>
      <c r="H2290" t="s">
        <v>34</v>
      </c>
      <c r="I2290" t="s">
        <v>1285</v>
      </c>
      <c r="J2290" t="s">
        <v>36</v>
      </c>
      <c r="K2290" t="s">
        <v>48</v>
      </c>
      <c r="L2290" s="2">
        <f t="shared" si="351"/>
        <v>15.448799999999999</v>
      </c>
      <c r="M2290" s="2">
        <f t="shared" si="352"/>
        <v>16.399999999999999</v>
      </c>
      <c r="N2290" s="2">
        <f t="shared" si="358"/>
        <v>0.95120000000000005</v>
      </c>
      <c r="O2290" s="2">
        <f t="shared" si="353"/>
        <v>4.7560000000000002</v>
      </c>
      <c r="P2290" s="2">
        <f t="shared" si="354"/>
        <v>82</v>
      </c>
      <c r="Q2290" s="2">
        <f t="shared" si="355"/>
        <v>5.8000000000000007</v>
      </c>
      <c r="R2290">
        <v>5</v>
      </c>
      <c r="S2290">
        <v>0</v>
      </c>
      <c r="T2290" s="2">
        <v>16.399999999999999</v>
      </c>
      <c r="U2290" s="3">
        <v>4.7559999999999985</v>
      </c>
      <c r="V2290" s="4">
        <f t="shared" si="359"/>
        <v>5.799999999999998</v>
      </c>
      <c r="W2290" s="2">
        <f t="shared" si="356"/>
        <v>82</v>
      </c>
    </row>
    <row r="2291" spans="1:23" x14ac:dyDescent="0.25">
      <c r="A2291">
        <f t="shared" si="357"/>
        <v>2017</v>
      </c>
      <c r="B2291" s="1">
        <v>42743</v>
      </c>
      <c r="C2291" s="1">
        <v>42746</v>
      </c>
      <c r="D2291" s="1" t="str">
        <f t="shared" si="350"/>
        <v>Jan</v>
      </c>
      <c r="E2291" t="s">
        <v>98</v>
      </c>
      <c r="F2291" t="s">
        <v>1955</v>
      </c>
      <c r="G2291" t="s">
        <v>33</v>
      </c>
      <c r="H2291" t="s">
        <v>34</v>
      </c>
      <c r="I2291" t="s">
        <v>1956</v>
      </c>
      <c r="J2291" t="s">
        <v>28</v>
      </c>
      <c r="K2291" t="s">
        <v>41</v>
      </c>
      <c r="L2291" s="2">
        <f t="shared" si="351"/>
        <v>852.79590000000007</v>
      </c>
      <c r="M2291" s="2">
        <f t="shared" si="352"/>
        <v>892.98</v>
      </c>
      <c r="N2291" s="2">
        <f t="shared" si="358"/>
        <v>40.184099999999944</v>
      </c>
      <c r="O2291" s="2">
        <f t="shared" si="353"/>
        <v>80.368199999999888</v>
      </c>
      <c r="P2291" s="2">
        <f t="shared" si="354"/>
        <v>1785.96</v>
      </c>
      <c r="Q2291" s="2">
        <f t="shared" si="355"/>
        <v>4.4999999999999938</v>
      </c>
      <c r="R2291">
        <v>2</v>
      </c>
      <c r="S2291">
        <v>0</v>
      </c>
      <c r="T2291" s="2">
        <v>892.98</v>
      </c>
      <c r="U2291" s="3">
        <v>80.368200000000002</v>
      </c>
      <c r="V2291" s="4">
        <f t="shared" si="359"/>
        <v>4.5</v>
      </c>
      <c r="W2291" s="2">
        <f t="shared" si="356"/>
        <v>1785.96</v>
      </c>
    </row>
    <row r="2292" spans="1:23" x14ac:dyDescent="0.25">
      <c r="A2292">
        <f t="shared" si="357"/>
        <v>2015</v>
      </c>
      <c r="B2292" s="1">
        <v>42114</v>
      </c>
      <c r="C2292" s="1">
        <v>42119</v>
      </c>
      <c r="D2292" s="1" t="str">
        <f t="shared" si="350"/>
        <v>Apr</v>
      </c>
      <c r="E2292" t="s">
        <v>38</v>
      </c>
      <c r="F2292" t="s">
        <v>1234</v>
      </c>
      <c r="G2292" t="s">
        <v>33</v>
      </c>
      <c r="H2292" t="s">
        <v>26</v>
      </c>
      <c r="I2292" t="s">
        <v>1029</v>
      </c>
      <c r="J2292" t="s">
        <v>50</v>
      </c>
      <c r="K2292" t="s">
        <v>51</v>
      </c>
      <c r="L2292" s="2">
        <f t="shared" si="351"/>
        <v>262.05269999999996</v>
      </c>
      <c r="M2292" s="2">
        <f t="shared" si="352"/>
        <v>287.96999999999997</v>
      </c>
      <c r="N2292" s="2">
        <f t="shared" si="358"/>
        <v>25.917300000000012</v>
      </c>
      <c r="O2292" s="2">
        <f t="shared" si="353"/>
        <v>77.751900000000035</v>
      </c>
      <c r="P2292" s="2">
        <f t="shared" si="354"/>
        <v>863.90999999999985</v>
      </c>
      <c r="Q2292" s="2">
        <f t="shared" si="355"/>
        <v>9.0000000000000053</v>
      </c>
      <c r="R2292">
        <v>3</v>
      </c>
      <c r="S2292">
        <v>0</v>
      </c>
      <c r="T2292" s="2">
        <v>287.96999999999997</v>
      </c>
      <c r="U2292" s="3">
        <v>77.751899999999992</v>
      </c>
      <c r="V2292" s="4">
        <f t="shared" si="359"/>
        <v>9.0000000000000018</v>
      </c>
      <c r="W2292" s="2">
        <f t="shared" si="356"/>
        <v>863.90999999999985</v>
      </c>
    </row>
    <row r="2293" spans="1:23" x14ac:dyDescent="0.25">
      <c r="A2293">
        <f t="shared" si="357"/>
        <v>2015</v>
      </c>
      <c r="B2293" s="1">
        <v>42114</v>
      </c>
      <c r="C2293" s="1">
        <v>42119</v>
      </c>
      <c r="D2293" s="1" t="str">
        <f t="shared" si="350"/>
        <v>Apr</v>
      </c>
      <c r="E2293" t="s">
        <v>38</v>
      </c>
      <c r="F2293" t="s">
        <v>1234</v>
      </c>
      <c r="G2293" t="s">
        <v>33</v>
      </c>
      <c r="H2293" t="s">
        <v>26</v>
      </c>
      <c r="I2293" t="s">
        <v>1631</v>
      </c>
      <c r="J2293" t="s">
        <v>28</v>
      </c>
      <c r="K2293" t="s">
        <v>46</v>
      </c>
      <c r="L2293" s="2">
        <f t="shared" si="351"/>
        <v>545.76499999999999</v>
      </c>
      <c r="M2293" s="2">
        <f t="shared" si="352"/>
        <v>595.38</v>
      </c>
      <c r="N2293" s="2">
        <f t="shared" si="358"/>
        <v>49.615000000000009</v>
      </c>
      <c r="O2293" s="2">
        <f t="shared" si="353"/>
        <v>297.69000000000005</v>
      </c>
      <c r="P2293" s="2">
        <f t="shared" si="354"/>
        <v>3572.2799999999997</v>
      </c>
      <c r="Q2293" s="2">
        <f t="shared" si="355"/>
        <v>8.3333333333333357</v>
      </c>
      <c r="R2293">
        <v>6</v>
      </c>
      <c r="S2293">
        <v>0</v>
      </c>
      <c r="T2293" s="2">
        <v>595.38</v>
      </c>
      <c r="U2293" s="3">
        <v>297.69</v>
      </c>
      <c r="V2293" s="4">
        <f t="shared" si="359"/>
        <v>8.3333333333333339</v>
      </c>
      <c r="W2293" s="2">
        <f t="shared" si="356"/>
        <v>3572.2799999999997</v>
      </c>
    </row>
    <row r="2294" spans="1:23" x14ac:dyDescent="0.25">
      <c r="A2294">
        <f t="shared" si="357"/>
        <v>2015</v>
      </c>
      <c r="B2294" s="1">
        <v>42114</v>
      </c>
      <c r="C2294" s="1">
        <v>42119</v>
      </c>
      <c r="D2294" s="1" t="str">
        <f t="shared" si="350"/>
        <v>Apr</v>
      </c>
      <c r="E2294" t="s">
        <v>38</v>
      </c>
      <c r="F2294" t="s">
        <v>1234</v>
      </c>
      <c r="G2294" t="s">
        <v>33</v>
      </c>
      <c r="H2294" t="s">
        <v>26</v>
      </c>
      <c r="I2294" t="s">
        <v>1201</v>
      </c>
      <c r="J2294" t="s">
        <v>36</v>
      </c>
      <c r="K2294" t="s">
        <v>60</v>
      </c>
      <c r="L2294" s="2">
        <f t="shared" si="351"/>
        <v>9.8496000000000006</v>
      </c>
      <c r="M2294" s="2">
        <f t="shared" si="352"/>
        <v>12.96</v>
      </c>
      <c r="N2294" s="2">
        <f t="shared" si="358"/>
        <v>3.1104000000000003</v>
      </c>
      <c r="O2294" s="2">
        <f t="shared" si="353"/>
        <v>6.2208000000000006</v>
      </c>
      <c r="P2294" s="2">
        <f t="shared" si="354"/>
        <v>25.92</v>
      </c>
      <c r="Q2294" s="2">
        <f t="shared" si="355"/>
        <v>24.000000000000004</v>
      </c>
      <c r="R2294">
        <v>2</v>
      </c>
      <c r="S2294">
        <v>0</v>
      </c>
      <c r="T2294" s="2">
        <v>12.96</v>
      </c>
      <c r="U2294" s="3">
        <v>6.2208000000000006</v>
      </c>
      <c r="V2294" s="4">
        <f t="shared" si="359"/>
        <v>24.000000000000004</v>
      </c>
      <c r="W2294" s="2">
        <f t="shared" si="356"/>
        <v>25.92</v>
      </c>
    </row>
    <row r="2295" spans="1:23" x14ac:dyDescent="0.25">
      <c r="A2295">
        <f t="shared" si="357"/>
        <v>2015</v>
      </c>
      <c r="B2295" s="1">
        <v>42309</v>
      </c>
      <c r="C2295" s="1">
        <v>42314</v>
      </c>
      <c r="D2295" s="1" t="str">
        <f t="shared" si="350"/>
        <v>Nov</v>
      </c>
      <c r="E2295" t="s">
        <v>38</v>
      </c>
      <c r="F2295" t="s">
        <v>1406</v>
      </c>
      <c r="G2295" t="s">
        <v>33</v>
      </c>
      <c r="H2295" t="s">
        <v>80</v>
      </c>
      <c r="I2295" t="s">
        <v>781</v>
      </c>
      <c r="J2295" t="s">
        <v>50</v>
      </c>
      <c r="K2295" t="s">
        <v>51</v>
      </c>
      <c r="L2295" s="2">
        <f t="shared" si="351"/>
        <v>3.6135000000000002</v>
      </c>
      <c r="M2295" s="2">
        <f t="shared" si="352"/>
        <v>4.95</v>
      </c>
      <c r="N2295" s="2">
        <f t="shared" si="358"/>
        <v>1.3365</v>
      </c>
      <c r="O2295" s="2">
        <f t="shared" si="353"/>
        <v>1.3365</v>
      </c>
      <c r="P2295" s="2">
        <f t="shared" si="354"/>
        <v>4.95</v>
      </c>
      <c r="Q2295" s="2">
        <f t="shared" si="355"/>
        <v>27</v>
      </c>
      <c r="R2295">
        <v>1</v>
      </c>
      <c r="S2295">
        <v>0</v>
      </c>
      <c r="T2295" s="2">
        <v>4.95</v>
      </c>
      <c r="U2295" s="3">
        <v>1.3365</v>
      </c>
      <c r="V2295" s="4">
        <f t="shared" si="359"/>
        <v>27</v>
      </c>
      <c r="W2295" s="2">
        <f t="shared" si="356"/>
        <v>4.95</v>
      </c>
    </row>
    <row r="2296" spans="1:23" x14ac:dyDescent="0.25">
      <c r="A2296">
        <f t="shared" si="357"/>
        <v>2017</v>
      </c>
      <c r="B2296" s="1">
        <v>43092</v>
      </c>
      <c r="C2296" s="1">
        <v>43096</v>
      </c>
      <c r="D2296" s="1" t="str">
        <f t="shared" si="350"/>
        <v>Dec</v>
      </c>
      <c r="E2296" t="s">
        <v>38</v>
      </c>
      <c r="F2296" t="s">
        <v>1688</v>
      </c>
      <c r="G2296" t="s">
        <v>33</v>
      </c>
      <c r="H2296" t="s">
        <v>80</v>
      </c>
      <c r="I2296" t="s">
        <v>154</v>
      </c>
      <c r="J2296" t="s">
        <v>28</v>
      </c>
      <c r="K2296" t="s">
        <v>46</v>
      </c>
      <c r="L2296" s="2">
        <f t="shared" si="351"/>
        <v>169.21349999999998</v>
      </c>
      <c r="M2296" s="2">
        <f t="shared" si="352"/>
        <v>181.95</v>
      </c>
      <c r="N2296" s="2">
        <f t="shared" si="358"/>
        <v>12.736500000000007</v>
      </c>
      <c r="O2296" s="2">
        <f t="shared" si="353"/>
        <v>38.20950000000002</v>
      </c>
      <c r="P2296" s="2">
        <f t="shared" si="354"/>
        <v>545.84999999999991</v>
      </c>
      <c r="Q2296" s="2">
        <f t="shared" si="355"/>
        <v>7.0000000000000044</v>
      </c>
      <c r="R2296">
        <v>3</v>
      </c>
      <c r="S2296">
        <v>0</v>
      </c>
      <c r="T2296" s="2">
        <v>181.95</v>
      </c>
      <c r="U2296" s="3">
        <v>38.209499999999998</v>
      </c>
      <c r="V2296" s="4">
        <f t="shared" si="359"/>
        <v>7.0000000000000009</v>
      </c>
      <c r="W2296" s="2">
        <f t="shared" si="356"/>
        <v>545.84999999999991</v>
      </c>
    </row>
    <row r="2297" spans="1:23" x14ac:dyDescent="0.25">
      <c r="A2297">
        <f t="shared" si="357"/>
        <v>2015</v>
      </c>
      <c r="B2297" s="1">
        <v>42309</v>
      </c>
      <c r="C2297" s="1">
        <v>42313</v>
      </c>
      <c r="D2297" s="1" t="str">
        <f t="shared" si="350"/>
        <v>Nov</v>
      </c>
      <c r="E2297" t="s">
        <v>38</v>
      </c>
      <c r="F2297" t="s">
        <v>367</v>
      </c>
      <c r="G2297" t="s">
        <v>25</v>
      </c>
      <c r="H2297" t="s">
        <v>80</v>
      </c>
      <c r="I2297" t="s">
        <v>1425</v>
      </c>
      <c r="J2297" t="s">
        <v>36</v>
      </c>
      <c r="K2297" t="s">
        <v>60</v>
      </c>
      <c r="L2297" s="2">
        <f t="shared" si="351"/>
        <v>11.965199999999999</v>
      </c>
      <c r="M2297" s="2">
        <f t="shared" si="352"/>
        <v>13.52</v>
      </c>
      <c r="N2297" s="2">
        <f t="shared" si="358"/>
        <v>1.5548000000000002</v>
      </c>
      <c r="O2297" s="2">
        <f t="shared" si="353"/>
        <v>6.2192000000000007</v>
      </c>
      <c r="P2297" s="2">
        <f t="shared" si="354"/>
        <v>54.08</v>
      </c>
      <c r="Q2297" s="2">
        <f t="shared" si="355"/>
        <v>11.500000000000002</v>
      </c>
      <c r="R2297">
        <v>4</v>
      </c>
      <c r="S2297">
        <v>0</v>
      </c>
      <c r="T2297" s="2">
        <v>13.52</v>
      </c>
      <c r="U2297" s="3">
        <v>6.219199999999999</v>
      </c>
      <c r="V2297" s="4">
        <f t="shared" si="359"/>
        <v>11.5</v>
      </c>
      <c r="W2297" s="2">
        <f t="shared" si="356"/>
        <v>54.08</v>
      </c>
    </row>
    <row r="2298" spans="1:23" x14ac:dyDescent="0.25">
      <c r="A2298">
        <f t="shared" si="357"/>
        <v>2015</v>
      </c>
      <c r="B2298" s="1">
        <v>42309</v>
      </c>
      <c r="C2298" s="1">
        <v>42313</v>
      </c>
      <c r="D2298" s="1" t="str">
        <f t="shared" si="350"/>
        <v>Nov</v>
      </c>
      <c r="E2298" t="s">
        <v>38</v>
      </c>
      <c r="F2298" t="s">
        <v>367</v>
      </c>
      <c r="G2298" t="s">
        <v>25</v>
      </c>
      <c r="H2298" t="s">
        <v>80</v>
      </c>
      <c r="I2298" t="s">
        <v>1065</v>
      </c>
      <c r="J2298" t="s">
        <v>28</v>
      </c>
      <c r="K2298" t="s">
        <v>46</v>
      </c>
      <c r="L2298" s="2">
        <f t="shared" si="351"/>
        <v>238.40459999999999</v>
      </c>
      <c r="M2298" s="2">
        <f t="shared" si="352"/>
        <v>259.7</v>
      </c>
      <c r="N2298" s="2">
        <f t="shared" si="358"/>
        <v>21.295400000000001</v>
      </c>
      <c r="O2298" s="2">
        <f t="shared" si="353"/>
        <v>106.477</v>
      </c>
      <c r="P2298" s="2">
        <f t="shared" si="354"/>
        <v>1298.5</v>
      </c>
      <c r="Q2298" s="2">
        <f t="shared" si="355"/>
        <v>8.2000000000000011</v>
      </c>
      <c r="R2298">
        <v>5</v>
      </c>
      <c r="S2298">
        <v>0</v>
      </c>
      <c r="T2298" s="2">
        <v>259.7</v>
      </c>
      <c r="U2298" s="3">
        <v>106.477</v>
      </c>
      <c r="V2298" s="4">
        <f t="shared" si="359"/>
        <v>8.2000000000000011</v>
      </c>
      <c r="W2298" s="2">
        <f t="shared" si="356"/>
        <v>1298.5</v>
      </c>
    </row>
    <row r="2299" spans="1:23" x14ac:dyDescent="0.25">
      <c r="A2299">
        <f t="shared" si="357"/>
        <v>2015</v>
      </c>
      <c r="B2299" s="1">
        <v>42309</v>
      </c>
      <c r="C2299" s="1">
        <v>42313</v>
      </c>
      <c r="D2299" s="1" t="str">
        <f t="shared" si="350"/>
        <v>Nov</v>
      </c>
      <c r="E2299" t="s">
        <v>38</v>
      </c>
      <c r="F2299" t="s">
        <v>367</v>
      </c>
      <c r="G2299" t="s">
        <v>25</v>
      </c>
      <c r="H2299" t="s">
        <v>80</v>
      </c>
      <c r="I2299" t="s">
        <v>1957</v>
      </c>
      <c r="J2299" t="s">
        <v>50</v>
      </c>
      <c r="K2299" t="s">
        <v>51</v>
      </c>
      <c r="L2299" s="2">
        <f t="shared" si="351"/>
        <v>41.661500000000004</v>
      </c>
      <c r="M2299" s="2">
        <f t="shared" si="352"/>
        <v>42.95</v>
      </c>
      <c r="N2299" s="2">
        <f t="shared" si="358"/>
        <v>1.2884999999999991</v>
      </c>
      <c r="O2299" s="2">
        <f t="shared" si="353"/>
        <v>1.2884999999999991</v>
      </c>
      <c r="P2299" s="2">
        <f t="shared" si="354"/>
        <v>42.95</v>
      </c>
      <c r="Q2299" s="2">
        <f t="shared" si="355"/>
        <v>2.9999999999999978</v>
      </c>
      <c r="R2299">
        <v>1</v>
      </c>
      <c r="S2299">
        <v>0</v>
      </c>
      <c r="T2299" s="2">
        <v>42.95</v>
      </c>
      <c r="U2299" s="3">
        <v>1.2884999999999991</v>
      </c>
      <c r="V2299" s="4">
        <f t="shared" si="359"/>
        <v>2.9999999999999978</v>
      </c>
      <c r="W2299" s="2">
        <f t="shared" si="356"/>
        <v>42.95</v>
      </c>
    </row>
    <row r="2300" spans="1:23" x14ac:dyDescent="0.25">
      <c r="A2300">
        <f t="shared" si="357"/>
        <v>2015</v>
      </c>
      <c r="B2300" s="1">
        <v>42309</v>
      </c>
      <c r="C2300" s="1">
        <v>42313</v>
      </c>
      <c r="D2300" s="1" t="str">
        <f t="shared" si="350"/>
        <v>Nov</v>
      </c>
      <c r="E2300" t="s">
        <v>38</v>
      </c>
      <c r="F2300" t="s">
        <v>367</v>
      </c>
      <c r="G2300" t="s">
        <v>25</v>
      </c>
      <c r="H2300" t="s">
        <v>80</v>
      </c>
      <c r="I2300" t="s">
        <v>1013</v>
      </c>
      <c r="J2300" t="s">
        <v>50</v>
      </c>
      <c r="K2300" t="s">
        <v>86</v>
      </c>
      <c r="L2300" s="2">
        <f t="shared" si="351"/>
        <v>1313.9343000000001</v>
      </c>
      <c r="M2300" s="2">
        <f t="shared" si="352"/>
        <v>1399.93</v>
      </c>
      <c r="N2300" s="2">
        <f t="shared" si="358"/>
        <v>85.995699999999943</v>
      </c>
      <c r="O2300" s="2">
        <f t="shared" si="353"/>
        <v>601.9698999999996</v>
      </c>
      <c r="P2300" s="2">
        <f t="shared" si="354"/>
        <v>9799.51</v>
      </c>
      <c r="Q2300" s="2">
        <f t="shared" si="355"/>
        <v>6.1428571428571388</v>
      </c>
      <c r="R2300">
        <v>7</v>
      </c>
      <c r="S2300">
        <v>0</v>
      </c>
      <c r="T2300" s="2">
        <v>1399.93</v>
      </c>
      <c r="U2300" s="3">
        <v>601.96990000000005</v>
      </c>
      <c r="V2300" s="4">
        <f t="shared" si="359"/>
        <v>6.1428571428571432</v>
      </c>
      <c r="W2300" s="2">
        <f t="shared" si="356"/>
        <v>9799.51</v>
      </c>
    </row>
    <row r="2301" spans="1:23" x14ac:dyDescent="0.25">
      <c r="A2301">
        <f t="shared" si="357"/>
        <v>2015</v>
      </c>
      <c r="B2301" s="1">
        <v>42309</v>
      </c>
      <c r="C2301" s="1">
        <v>42313</v>
      </c>
      <c r="D2301" s="1" t="str">
        <f t="shared" si="350"/>
        <v>Nov</v>
      </c>
      <c r="E2301" t="s">
        <v>38</v>
      </c>
      <c r="F2301" t="s">
        <v>367</v>
      </c>
      <c r="G2301" t="s">
        <v>25</v>
      </c>
      <c r="H2301" t="s">
        <v>80</v>
      </c>
      <c r="I2301" t="s">
        <v>748</v>
      </c>
      <c r="J2301" t="s">
        <v>50</v>
      </c>
      <c r="K2301" t="s">
        <v>51</v>
      </c>
      <c r="L2301" s="2">
        <f t="shared" si="351"/>
        <v>472.46249999999998</v>
      </c>
      <c r="M2301" s="2">
        <f t="shared" si="352"/>
        <v>503.96</v>
      </c>
      <c r="N2301" s="2">
        <f t="shared" si="358"/>
        <v>31.497500000000002</v>
      </c>
      <c r="O2301" s="2">
        <f t="shared" si="353"/>
        <v>125.99000000000001</v>
      </c>
      <c r="P2301" s="2">
        <f t="shared" si="354"/>
        <v>2015.84</v>
      </c>
      <c r="Q2301" s="2">
        <f t="shared" si="355"/>
        <v>6.2500000000000018</v>
      </c>
      <c r="R2301">
        <v>4</v>
      </c>
      <c r="S2301">
        <v>0</v>
      </c>
      <c r="T2301" s="2">
        <v>503.96</v>
      </c>
      <c r="U2301" s="3">
        <v>125.99000000000001</v>
      </c>
      <c r="V2301" s="4">
        <f t="shared" si="359"/>
        <v>6.2500000000000018</v>
      </c>
      <c r="W2301" s="2">
        <f t="shared" si="356"/>
        <v>2015.84</v>
      </c>
    </row>
    <row r="2302" spans="1:23" x14ac:dyDescent="0.25">
      <c r="A2302">
        <f t="shared" si="357"/>
        <v>2014</v>
      </c>
      <c r="B2302" s="1">
        <v>41957</v>
      </c>
      <c r="C2302" s="1">
        <v>41961</v>
      </c>
      <c r="D2302" s="1" t="str">
        <f t="shared" si="350"/>
        <v>Nov</v>
      </c>
      <c r="E2302" t="s">
        <v>38</v>
      </c>
      <c r="F2302" t="s">
        <v>515</v>
      </c>
      <c r="G2302" t="s">
        <v>25</v>
      </c>
      <c r="H2302" t="s">
        <v>65</v>
      </c>
      <c r="I2302" t="s">
        <v>67</v>
      </c>
      <c r="J2302" t="s">
        <v>36</v>
      </c>
      <c r="K2302" t="s">
        <v>53</v>
      </c>
      <c r="L2302" s="2">
        <f t="shared" si="351"/>
        <v>10.600000000000001</v>
      </c>
      <c r="M2302" s="2">
        <f t="shared" si="352"/>
        <v>12.72</v>
      </c>
      <c r="N2302" s="2">
        <f t="shared" si="358"/>
        <v>2.1199999999999992</v>
      </c>
      <c r="O2302" s="2">
        <f t="shared" si="353"/>
        <v>6.3599999999999977</v>
      </c>
      <c r="P2302" s="2">
        <f t="shared" si="354"/>
        <v>38.160000000000004</v>
      </c>
      <c r="Q2302" s="2">
        <f t="shared" si="355"/>
        <v>16.666666666666661</v>
      </c>
      <c r="R2302">
        <v>3</v>
      </c>
      <c r="S2302">
        <v>0</v>
      </c>
      <c r="T2302" s="2">
        <v>12.72</v>
      </c>
      <c r="U2302" s="3">
        <v>6.36</v>
      </c>
      <c r="V2302" s="4">
        <f t="shared" si="359"/>
        <v>16.666666666666664</v>
      </c>
      <c r="W2302" s="2">
        <f t="shared" si="356"/>
        <v>38.160000000000004</v>
      </c>
    </row>
    <row r="2303" spans="1:23" x14ac:dyDescent="0.25">
      <c r="A2303">
        <f t="shared" si="357"/>
        <v>2014</v>
      </c>
      <c r="B2303" s="1">
        <v>41957</v>
      </c>
      <c r="C2303" s="1">
        <v>41961</v>
      </c>
      <c r="D2303" s="1" t="str">
        <f t="shared" si="350"/>
        <v>Nov</v>
      </c>
      <c r="E2303" t="s">
        <v>38</v>
      </c>
      <c r="F2303" t="s">
        <v>515</v>
      </c>
      <c r="G2303" t="s">
        <v>25</v>
      </c>
      <c r="H2303" t="s">
        <v>65</v>
      </c>
      <c r="I2303" t="s">
        <v>957</v>
      </c>
      <c r="J2303" t="s">
        <v>36</v>
      </c>
      <c r="K2303" t="s">
        <v>53</v>
      </c>
      <c r="L2303" s="2">
        <f t="shared" si="351"/>
        <v>10.108799999999999</v>
      </c>
      <c r="M2303" s="2">
        <f t="shared" si="352"/>
        <v>11.52</v>
      </c>
      <c r="N2303" s="2">
        <f t="shared" si="358"/>
        <v>1.4112000000000009</v>
      </c>
      <c r="O2303" s="2">
        <f t="shared" si="353"/>
        <v>5.6448000000000036</v>
      </c>
      <c r="P2303" s="2">
        <f t="shared" si="354"/>
        <v>46.08</v>
      </c>
      <c r="Q2303" s="2">
        <f t="shared" si="355"/>
        <v>12.250000000000009</v>
      </c>
      <c r="R2303">
        <v>4</v>
      </c>
      <c r="S2303">
        <v>0</v>
      </c>
      <c r="T2303" s="2">
        <v>11.52</v>
      </c>
      <c r="U2303" s="3">
        <v>5.6448</v>
      </c>
      <c r="V2303" s="4">
        <f t="shared" si="359"/>
        <v>12.250000000000002</v>
      </c>
      <c r="W2303" s="2">
        <f t="shared" si="356"/>
        <v>46.08</v>
      </c>
    </row>
    <row r="2304" spans="1:23" x14ac:dyDescent="0.25">
      <c r="A2304">
        <f t="shared" si="357"/>
        <v>2016</v>
      </c>
      <c r="B2304" s="1">
        <v>42386</v>
      </c>
      <c r="C2304" s="1">
        <v>42390</v>
      </c>
      <c r="D2304" s="1" t="str">
        <f t="shared" si="350"/>
        <v>Jan</v>
      </c>
      <c r="E2304" t="s">
        <v>38</v>
      </c>
      <c r="F2304" t="s">
        <v>1281</v>
      </c>
      <c r="G2304" t="s">
        <v>33</v>
      </c>
      <c r="H2304" t="s">
        <v>26</v>
      </c>
      <c r="I2304" t="s">
        <v>862</v>
      </c>
      <c r="J2304" t="s">
        <v>50</v>
      </c>
      <c r="K2304" t="s">
        <v>86</v>
      </c>
      <c r="L2304" s="2">
        <f t="shared" si="351"/>
        <v>308.10000000000002</v>
      </c>
      <c r="M2304" s="2">
        <f t="shared" si="352"/>
        <v>316</v>
      </c>
      <c r="N2304" s="2">
        <f t="shared" si="358"/>
        <v>7.8999999999999773</v>
      </c>
      <c r="O2304" s="2">
        <f t="shared" si="353"/>
        <v>31.599999999999909</v>
      </c>
      <c r="P2304" s="2">
        <f t="shared" si="354"/>
        <v>1264</v>
      </c>
      <c r="Q2304" s="2">
        <f t="shared" si="355"/>
        <v>2.4999999999999929</v>
      </c>
      <c r="R2304">
        <v>4</v>
      </c>
      <c r="S2304">
        <v>0</v>
      </c>
      <c r="T2304" s="2">
        <v>316</v>
      </c>
      <c r="U2304" s="3">
        <v>31.599999999999966</v>
      </c>
      <c r="V2304" s="4">
        <f t="shared" si="359"/>
        <v>2.4999999999999973</v>
      </c>
      <c r="W2304" s="2">
        <f t="shared" si="356"/>
        <v>1264</v>
      </c>
    </row>
    <row r="2305" spans="1:23" x14ac:dyDescent="0.25">
      <c r="A2305">
        <f t="shared" si="357"/>
        <v>2017</v>
      </c>
      <c r="B2305" s="1">
        <v>42995</v>
      </c>
      <c r="C2305" s="1">
        <v>43000</v>
      </c>
      <c r="D2305" s="1" t="str">
        <f t="shared" si="350"/>
        <v>Sep</v>
      </c>
      <c r="E2305" t="s">
        <v>23</v>
      </c>
      <c r="F2305" t="s">
        <v>834</v>
      </c>
      <c r="G2305" t="s">
        <v>64</v>
      </c>
      <c r="H2305" t="s">
        <v>26</v>
      </c>
      <c r="I2305" t="s">
        <v>524</v>
      </c>
      <c r="J2305" t="s">
        <v>28</v>
      </c>
      <c r="K2305" t="s">
        <v>31</v>
      </c>
      <c r="L2305" s="2">
        <f t="shared" si="351"/>
        <v>676.86519999999996</v>
      </c>
      <c r="M2305" s="2">
        <f t="shared" si="352"/>
        <v>723.92</v>
      </c>
      <c r="N2305" s="2">
        <f t="shared" si="358"/>
        <v>47.0548</v>
      </c>
      <c r="O2305" s="2">
        <f t="shared" si="353"/>
        <v>188.2192</v>
      </c>
      <c r="P2305" s="2">
        <f t="shared" si="354"/>
        <v>2895.68</v>
      </c>
      <c r="Q2305" s="2">
        <f t="shared" si="355"/>
        <v>6.5</v>
      </c>
      <c r="R2305">
        <v>4</v>
      </c>
      <c r="S2305">
        <v>0</v>
      </c>
      <c r="T2305" s="2">
        <v>723.92</v>
      </c>
      <c r="U2305" s="3">
        <v>188.2192</v>
      </c>
      <c r="V2305" s="4">
        <f t="shared" si="359"/>
        <v>6.5</v>
      </c>
      <c r="W2305" s="2">
        <f t="shared" si="356"/>
        <v>2895.68</v>
      </c>
    </row>
    <row r="2306" spans="1:23" x14ac:dyDescent="0.25">
      <c r="A2306">
        <f t="shared" si="357"/>
        <v>2017</v>
      </c>
      <c r="B2306" s="1">
        <v>42995</v>
      </c>
      <c r="C2306" s="1">
        <v>43000</v>
      </c>
      <c r="D2306" s="1" t="str">
        <f t="shared" ref="D2306:D2369" si="360">TEXT((B2306),"MMM")</f>
        <v>Sep</v>
      </c>
      <c r="E2306" t="s">
        <v>23</v>
      </c>
      <c r="F2306" t="s">
        <v>834</v>
      </c>
      <c r="G2306" t="s">
        <v>64</v>
      </c>
      <c r="H2306" t="s">
        <v>26</v>
      </c>
      <c r="I2306" t="s">
        <v>434</v>
      </c>
      <c r="J2306" t="s">
        <v>36</v>
      </c>
      <c r="K2306" t="s">
        <v>60</v>
      </c>
      <c r="L2306" s="2">
        <f t="shared" ref="L2306:L2369" si="361">T2306 - (U2306 / R2306)</f>
        <v>89.663199999999989</v>
      </c>
      <c r="M2306" s="2">
        <f t="shared" ref="M2306:M2369" si="362">(T2306/1-S2306)</f>
        <v>106.32</v>
      </c>
      <c r="N2306" s="2">
        <f t="shared" si="358"/>
        <v>16.656800000000004</v>
      </c>
      <c r="O2306" s="2">
        <f t="shared" ref="O2306:O2369" si="363">N2306*R2306</f>
        <v>49.970400000000012</v>
      </c>
      <c r="P2306" s="2">
        <f t="shared" ref="P2306:P2369" si="364">(M2306*R2306)</f>
        <v>318.95999999999998</v>
      </c>
      <c r="Q2306" s="2">
        <f t="shared" ref="Q2306:Q2369" si="365">(O2306/(M2306*R2306))*100</f>
        <v>15.66666666666667</v>
      </c>
      <c r="R2306">
        <v>3</v>
      </c>
      <c r="S2306">
        <v>0</v>
      </c>
      <c r="T2306" s="2">
        <v>106.32</v>
      </c>
      <c r="U2306" s="3">
        <v>49.970399999999991</v>
      </c>
      <c r="V2306" s="4">
        <f t="shared" si="359"/>
        <v>15.666666666666664</v>
      </c>
      <c r="W2306" s="2">
        <f t="shared" ref="W2306:W2369" si="366">R2306*T2306</f>
        <v>318.95999999999998</v>
      </c>
    </row>
    <row r="2307" spans="1:23" x14ac:dyDescent="0.25">
      <c r="A2307">
        <f t="shared" ref="A2307:A2370" si="367">YEAR(B2307)</f>
        <v>2016</v>
      </c>
      <c r="B2307" s="1">
        <v>42727</v>
      </c>
      <c r="C2307" s="1">
        <v>42728</v>
      </c>
      <c r="D2307" s="1" t="str">
        <f t="shared" si="360"/>
        <v>Dec</v>
      </c>
      <c r="E2307" t="s">
        <v>98</v>
      </c>
      <c r="F2307" t="s">
        <v>465</v>
      </c>
      <c r="G2307" t="s">
        <v>33</v>
      </c>
      <c r="H2307" t="s">
        <v>65</v>
      </c>
      <c r="I2307" t="s">
        <v>1103</v>
      </c>
      <c r="J2307" t="s">
        <v>28</v>
      </c>
      <c r="K2307" t="s">
        <v>29</v>
      </c>
      <c r="L2307" s="2">
        <f t="shared" si="361"/>
        <v>148.44059999999999</v>
      </c>
      <c r="M2307" s="2">
        <f t="shared" si="362"/>
        <v>141.07199999999997</v>
      </c>
      <c r="N2307" s="2">
        <f t="shared" ref="N2307:N2370" si="368">(M2307-L2307)</f>
        <v>-7.3686000000000149</v>
      </c>
      <c r="O2307" s="2">
        <f t="shared" si="363"/>
        <v>-14.73720000000003</v>
      </c>
      <c r="P2307" s="2">
        <f t="shared" si="364"/>
        <v>282.14399999999995</v>
      </c>
      <c r="Q2307" s="2">
        <f t="shared" si="365"/>
        <v>-5.223290234773744</v>
      </c>
      <c r="R2307">
        <v>2</v>
      </c>
      <c r="S2307">
        <v>0.3</v>
      </c>
      <c r="T2307" s="2">
        <v>141.37199999999999</v>
      </c>
      <c r="U2307" s="3">
        <v>-14.137200000000014</v>
      </c>
      <c r="V2307" s="4">
        <f t="shared" ref="V2307:V2370" si="369">(U2307/W2307)*100</f>
        <v>-5.0000000000000062</v>
      </c>
      <c r="W2307" s="2">
        <f t="shared" si="366"/>
        <v>282.74399999999997</v>
      </c>
    </row>
    <row r="2308" spans="1:23" x14ac:dyDescent="0.25">
      <c r="A2308">
        <f t="shared" si="367"/>
        <v>2015</v>
      </c>
      <c r="B2308" s="1">
        <v>42222</v>
      </c>
      <c r="C2308" s="1">
        <v>42224</v>
      </c>
      <c r="D2308" s="1" t="str">
        <f t="shared" si="360"/>
        <v>Aug</v>
      </c>
      <c r="E2308" t="s">
        <v>98</v>
      </c>
      <c r="F2308" t="s">
        <v>348</v>
      </c>
      <c r="G2308" t="s">
        <v>33</v>
      </c>
      <c r="H2308" t="s">
        <v>65</v>
      </c>
      <c r="I2308" t="s">
        <v>1162</v>
      </c>
      <c r="J2308" t="s">
        <v>36</v>
      </c>
      <c r="K2308" t="s">
        <v>60</v>
      </c>
      <c r="L2308" s="2">
        <f t="shared" si="361"/>
        <v>23.927400000000002</v>
      </c>
      <c r="M2308" s="2">
        <f t="shared" si="362"/>
        <v>27.016000000000002</v>
      </c>
      <c r="N2308" s="2">
        <f t="shared" si="368"/>
        <v>3.0885999999999996</v>
      </c>
      <c r="O2308" s="2">
        <f t="shared" si="363"/>
        <v>9.2657999999999987</v>
      </c>
      <c r="P2308" s="2">
        <f t="shared" si="364"/>
        <v>81.048000000000002</v>
      </c>
      <c r="Q2308" s="2">
        <f t="shared" si="365"/>
        <v>11.432484453657091</v>
      </c>
      <c r="R2308">
        <v>3</v>
      </c>
      <c r="S2308">
        <v>0.2</v>
      </c>
      <c r="T2308" s="2">
        <v>27.216000000000001</v>
      </c>
      <c r="U2308" s="3">
        <v>9.8657999999999983</v>
      </c>
      <c r="V2308" s="4">
        <f t="shared" si="369"/>
        <v>12.083333333333332</v>
      </c>
      <c r="W2308" s="2">
        <f t="shared" si="366"/>
        <v>81.647999999999996</v>
      </c>
    </row>
    <row r="2309" spans="1:23" x14ac:dyDescent="0.25">
      <c r="A2309">
        <f t="shared" si="367"/>
        <v>2017</v>
      </c>
      <c r="B2309" s="1">
        <v>43044</v>
      </c>
      <c r="C2309" s="1">
        <v>43048</v>
      </c>
      <c r="D2309" s="1" t="str">
        <f t="shared" si="360"/>
        <v>Nov</v>
      </c>
      <c r="E2309" t="s">
        <v>38</v>
      </c>
      <c r="F2309" t="s">
        <v>1958</v>
      </c>
      <c r="G2309" t="s">
        <v>25</v>
      </c>
      <c r="H2309" t="s">
        <v>80</v>
      </c>
      <c r="I2309" t="s">
        <v>744</v>
      </c>
      <c r="J2309" t="s">
        <v>50</v>
      </c>
      <c r="K2309" t="s">
        <v>86</v>
      </c>
      <c r="L2309" s="2">
        <f t="shared" si="361"/>
        <v>356.36399999999998</v>
      </c>
      <c r="M2309" s="2">
        <f t="shared" si="362"/>
        <v>390.75</v>
      </c>
      <c r="N2309" s="2">
        <f t="shared" si="368"/>
        <v>34.386000000000024</v>
      </c>
      <c r="O2309" s="2">
        <f t="shared" si="363"/>
        <v>171.93000000000012</v>
      </c>
      <c r="P2309" s="2">
        <f t="shared" si="364"/>
        <v>1953.75</v>
      </c>
      <c r="Q2309" s="2">
        <f t="shared" si="365"/>
        <v>8.800000000000006</v>
      </c>
      <c r="R2309">
        <v>5</v>
      </c>
      <c r="S2309">
        <v>0</v>
      </c>
      <c r="T2309" s="2">
        <v>390.75</v>
      </c>
      <c r="U2309" s="3">
        <v>171.93000000000006</v>
      </c>
      <c r="V2309" s="4">
        <f t="shared" si="369"/>
        <v>8.8000000000000043</v>
      </c>
      <c r="W2309" s="2">
        <f t="shared" si="366"/>
        <v>1953.75</v>
      </c>
    </row>
    <row r="2310" spans="1:23" x14ac:dyDescent="0.25">
      <c r="A2310">
        <f t="shared" si="367"/>
        <v>2017</v>
      </c>
      <c r="B2310" s="1">
        <v>42897</v>
      </c>
      <c r="C2310" s="1">
        <v>42898</v>
      </c>
      <c r="D2310" s="1" t="str">
        <f t="shared" si="360"/>
        <v>Jun</v>
      </c>
      <c r="E2310" t="s">
        <v>98</v>
      </c>
      <c r="F2310" t="s">
        <v>1959</v>
      </c>
      <c r="G2310" t="s">
        <v>64</v>
      </c>
      <c r="H2310" t="s">
        <v>34</v>
      </c>
      <c r="I2310" t="s">
        <v>1017</v>
      </c>
      <c r="J2310" t="s">
        <v>28</v>
      </c>
      <c r="K2310" t="s">
        <v>31</v>
      </c>
      <c r="L2310" s="2">
        <f t="shared" si="361"/>
        <v>245.69300000000007</v>
      </c>
      <c r="M2310" s="2">
        <f t="shared" si="362"/>
        <v>280.59200000000004</v>
      </c>
      <c r="N2310" s="2">
        <f t="shared" si="368"/>
        <v>34.898999999999972</v>
      </c>
      <c r="O2310" s="2">
        <f t="shared" si="363"/>
        <v>34.898999999999972</v>
      </c>
      <c r="P2310" s="2">
        <f t="shared" si="364"/>
        <v>280.59200000000004</v>
      </c>
      <c r="Q2310" s="2">
        <f t="shared" si="365"/>
        <v>12.437631864058837</v>
      </c>
      <c r="R2310">
        <v>1</v>
      </c>
      <c r="S2310">
        <v>0.2</v>
      </c>
      <c r="T2310" s="2">
        <v>280.79200000000003</v>
      </c>
      <c r="U2310" s="3">
        <v>35.098999999999961</v>
      </c>
      <c r="V2310" s="4">
        <f t="shared" si="369"/>
        <v>12.499999999999984</v>
      </c>
      <c r="W2310" s="2">
        <f t="shared" si="366"/>
        <v>280.79200000000003</v>
      </c>
    </row>
    <row r="2311" spans="1:23" x14ac:dyDescent="0.25">
      <c r="A2311">
        <f t="shared" si="367"/>
        <v>2017</v>
      </c>
      <c r="B2311" s="1">
        <v>42897</v>
      </c>
      <c r="C2311" s="1">
        <v>42898</v>
      </c>
      <c r="D2311" s="1" t="str">
        <f t="shared" si="360"/>
        <v>Jun</v>
      </c>
      <c r="E2311" t="s">
        <v>98</v>
      </c>
      <c r="F2311" t="s">
        <v>1959</v>
      </c>
      <c r="G2311" t="s">
        <v>64</v>
      </c>
      <c r="H2311" t="s">
        <v>34</v>
      </c>
      <c r="I2311" t="s">
        <v>166</v>
      </c>
      <c r="J2311" t="s">
        <v>36</v>
      </c>
      <c r="K2311" t="s">
        <v>43</v>
      </c>
      <c r="L2311" s="2">
        <f t="shared" si="361"/>
        <v>66.522900000000007</v>
      </c>
      <c r="M2311" s="2">
        <f t="shared" si="362"/>
        <v>68.248000000000005</v>
      </c>
      <c r="N2311" s="2">
        <f t="shared" si="368"/>
        <v>1.7250999999999976</v>
      </c>
      <c r="O2311" s="2">
        <f t="shared" si="363"/>
        <v>6.9003999999999905</v>
      </c>
      <c r="P2311" s="2">
        <f t="shared" si="364"/>
        <v>272.99200000000002</v>
      </c>
      <c r="Q2311" s="2">
        <f t="shared" si="365"/>
        <v>2.5276931192122811</v>
      </c>
      <c r="R2311">
        <v>4</v>
      </c>
      <c r="S2311">
        <v>0.2</v>
      </c>
      <c r="T2311" s="2">
        <v>68.448000000000008</v>
      </c>
      <c r="U2311" s="3">
        <v>7.7003999999999948</v>
      </c>
      <c r="V2311" s="4">
        <f t="shared" si="369"/>
        <v>2.8124999999999978</v>
      </c>
      <c r="W2311" s="2">
        <f t="shared" si="366"/>
        <v>273.79200000000003</v>
      </c>
    </row>
    <row r="2312" spans="1:23" x14ac:dyDescent="0.25">
      <c r="A2312">
        <f t="shared" si="367"/>
        <v>2017</v>
      </c>
      <c r="B2312" s="1">
        <v>42897</v>
      </c>
      <c r="C2312" s="1">
        <v>42898</v>
      </c>
      <c r="D2312" s="1" t="str">
        <f t="shared" si="360"/>
        <v>Jun</v>
      </c>
      <c r="E2312" t="s">
        <v>98</v>
      </c>
      <c r="F2312" t="s">
        <v>1959</v>
      </c>
      <c r="G2312" t="s">
        <v>64</v>
      </c>
      <c r="H2312" t="s">
        <v>34</v>
      </c>
      <c r="I2312" t="s">
        <v>1031</v>
      </c>
      <c r="J2312" t="s">
        <v>36</v>
      </c>
      <c r="K2312" t="s">
        <v>48</v>
      </c>
      <c r="L2312" s="2">
        <f t="shared" si="361"/>
        <v>86.719400000000007</v>
      </c>
      <c r="M2312" s="2">
        <f t="shared" si="362"/>
        <v>87.84</v>
      </c>
      <c r="N2312" s="2">
        <f t="shared" si="368"/>
        <v>1.120599999999996</v>
      </c>
      <c r="O2312" s="2">
        <f t="shared" si="363"/>
        <v>5.6029999999999802</v>
      </c>
      <c r="P2312" s="2">
        <f t="shared" si="364"/>
        <v>439.20000000000005</v>
      </c>
      <c r="Q2312" s="2">
        <f t="shared" si="365"/>
        <v>1.2757285974499042</v>
      </c>
      <c r="R2312">
        <v>5</v>
      </c>
      <c r="S2312">
        <v>0.2</v>
      </c>
      <c r="T2312" s="2">
        <v>88.04</v>
      </c>
      <c r="U2312" s="3">
        <v>6.602999999999998</v>
      </c>
      <c r="V2312" s="4">
        <f t="shared" si="369"/>
        <v>1.4999999999999993</v>
      </c>
      <c r="W2312" s="2">
        <f t="shared" si="366"/>
        <v>440.20000000000005</v>
      </c>
    </row>
    <row r="2313" spans="1:23" x14ac:dyDescent="0.25">
      <c r="A2313">
        <f t="shared" si="367"/>
        <v>2017</v>
      </c>
      <c r="B2313" s="1">
        <v>42897</v>
      </c>
      <c r="C2313" s="1">
        <v>42898</v>
      </c>
      <c r="D2313" s="1" t="str">
        <f t="shared" si="360"/>
        <v>Jun</v>
      </c>
      <c r="E2313" t="s">
        <v>98</v>
      </c>
      <c r="F2313" t="s">
        <v>1959</v>
      </c>
      <c r="G2313" t="s">
        <v>64</v>
      </c>
      <c r="H2313" t="s">
        <v>34</v>
      </c>
      <c r="I2313" t="s">
        <v>1589</v>
      </c>
      <c r="J2313" t="s">
        <v>36</v>
      </c>
      <c r="K2313" t="s">
        <v>48</v>
      </c>
      <c r="L2313" s="2">
        <f t="shared" si="361"/>
        <v>13.888000000000002</v>
      </c>
      <c r="M2313" s="2">
        <f t="shared" si="362"/>
        <v>15.672000000000001</v>
      </c>
      <c r="N2313" s="2">
        <f t="shared" si="368"/>
        <v>1.7839999999999989</v>
      </c>
      <c r="O2313" s="2">
        <f t="shared" si="363"/>
        <v>1.7839999999999989</v>
      </c>
      <c r="P2313" s="2">
        <f t="shared" si="364"/>
        <v>15.672000000000001</v>
      </c>
      <c r="Q2313" s="2">
        <f t="shared" si="365"/>
        <v>11.383358856559461</v>
      </c>
      <c r="R2313">
        <v>1</v>
      </c>
      <c r="S2313">
        <v>0.2</v>
      </c>
      <c r="T2313" s="2">
        <v>15.872</v>
      </c>
      <c r="U2313" s="3">
        <v>1.9839999999999982</v>
      </c>
      <c r="V2313" s="4">
        <f t="shared" si="369"/>
        <v>12.499999999999989</v>
      </c>
      <c r="W2313" s="2">
        <f t="shared" si="366"/>
        <v>15.872</v>
      </c>
    </row>
    <row r="2314" spans="1:23" x14ac:dyDescent="0.25">
      <c r="A2314">
        <f t="shared" si="367"/>
        <v>2017</v>
      </c>
      <c r="B2314" s="1">
        <v>42897</v>
      </c>
      <c r="C2314" s="1">
        <v>42898</v>
      </c>
      <c r="D2314" s="1" t="str">
        <f t="shared" si="360"/>
        <v>Jun</v>
      </c>
      <c r="E2314" t="s">
        <v>98</v>
      </c>
      <c r="F2314" t="s">
        <v>1959</v>
      </c>
      <c r="G2314" t="s">
        <v>64</v>
      </c>
      <c r="H2314" t="s">
        <v>34</v>
      </c>
      <c r="I2314" t="s">
        <v>685</v>
      </c>
      <c r="J2314" t="s">
        <v>36</v>
      </c>
      <c r="K2314" t="s">
        <v>43</v>
      </c>
      <c r="L2314" s="2">
        <f t="shared" si="361"/>
        <v>231.76140000000001</v>
      </c>
      <c r="M2314" s="2">
        <f t="shared" si="362"/>
        <v>215.39200000000002</v>
      </c>
      <c r="N2314" s="2">
        <f t="shared" si="368"/>
        <v>-16.369399999999985</v>
      </c>
      <c r="O2314" s="2">
        <f t="shared" si="363"/>
        <v>-49.108199999999954</v>
      </c>
      <c r="P2314" s="2">
        <f t="shared" si="364"/>
        <v>646.17600000000004</v>
      </c>
      <c r="Q2314" s="2">
        <f t="shared" si="365"/>
        <v>-7.5998180062397775</v>
      </c>
      <c r="R2314">
        <v>3</v>
      </c>
      <c r="S2314">
        <v>0.2</v>
      </c>
      <c r="T2314" s="2">
        <v>215.59200000000001</v>
      </c>
      <c r="U2314" s="3">
        <v>-48.508200000000009</v>
      </c>
      <c r="V2314" s="4">
        <f t="shared" si="369"/>
        <v>-7.5000000000000009</v>
      </c>
      <c r="W2314" s="2">
        <f t="shared" si="366"/>
        <v>646.77600000000007</v>
      </c>
    </row>
    <row r="2315" spans="1:23" x14ac:dyDescent="0.25">
      <c r="A2315">
        <f t="shared" si="367"/>
        <v>2017</v>
      </c>
      <c r="B2315" s="1">
        <v>42936</v>
      </c>
      <c r="C2315" s="1">
        <v>42941</v>
      </c>
      <c r="D2315" s="1" t="str">
        <f t="shared" si="360"/>
        <v>Jul</v>
      </c>
      <c r="E2315" t="s">
        <v>38</v>
      </c>
      <c r="F2315" t="s">
        <v>1960</v>
      </c>
      <c r="G2315" t="s">
        <v>33</v>
      </c>
      <c r="H2315" t="s">
        <v>65</v>
      </c>
      <c r="I2315" t="s">
        <v>1044</v>
      </c>
      <c r="J2315" t="s">
        <v>36</v>
      </c>
      <c r="K2315" t="s">
        <v>37</v>
      </c>
      <c r="L2315" s="2">
        <f t="shared" si="361"/>
        <v>11.1843</v>
      </c>
      <c r="M2315" s="2">
        <f t="shared" si="362"/>
        <v>14.62</v>
      </c>
      <c r="N2315" s="2">
        <f t="shared" si="368"/>
        <v>3.4356999999999989</v>
      </c>
      <c r="O2315" s="2">
        <f t="shared" si="363"/>
        <v>6.8713999999999977</v>
      </c>
      <c r="P2315" s="2">
        <f t="shared" si="364"/>
        <v>29.24</v>
      </c>
      <c r="Q2315" s="2">
        <f t="shared" si="365"/>
        <v>23.499999999999993</v>
      </c>
      <c r="R2315">
        <v>2</v>
      </c>
      <c r="S2315">
        <v>0</v>
      </c>
      <c r="T2315" s="2">
        <v>14.62</v>
      </c>
      <c r="U2315" s="3">
        <v>6.8713999999999995</v>
      </c>
      <c r="V2315" s="4">
        <f t="shared" si="369"/>
        <v>23.5</v>
      </c>
      <c r="W2315" s="2">
        <f t="shared" si="366"/>
        <v>29.24</v>
      </c>
    </row>
    <row r="2316" spans="1:23" x14ac:dyDescent="0.25">
      <c r="A2316">
        <f t="shared" si="367"/>
        <v>2017</v>
      </c>
      <c r="B2316" s="1">
        <v>42936</v>
      </c>
      <c r="C2316" s="1">
        <v>42941</v>
      </c>
      <c r="D2316" s="1" t="str">
        <f t="shared" si="360"/>
        <v>Jul</v>
      </c>
      <c r="E2316" t="s">
        <v>38</v>
      </c>
      <c r="F2316" t="s">
        <v>1960</v>
      </c>
      <c r="G2316" t="s">
        <v>33</v>
      </c>
      <c r="H2316" t="s">
        <v>65</v>
      </c>
      <c r="I2316" t="s">
        <v>162</v>
      </c>
      <c r="J2316" t="s">
        <v>36</v>
      </c>
      <c r="K2316" t="s">
        <v>55</v>
      </c>
      <c r="L2316" s="2">
        <f t="shared" si="361"/>
        <v>360.11680000000001</v>
      </c>
      <c r="M2316" s="2">
        <f t="shared" si="362"/>
        <v>416.32</v>
      </c>
      <c r="N2316" s="2">
        <f t="shared" si="368"/>
        <v>56.203199999999981</v>
      </c>
      <c r="O2316" s="2">
        <f t="shared" si="363"/>
        <v>112.40639999999996</v>
      </c>
      <c r="P2316" s="2">
        <f t="shared" si="364"/>
        <v>832.64</v>
      </c>
      <c r="Q2316" s="2">
        <f t="shared" si="365"/>
        <v>13.499999999999995</v>
      </c>
      <c r="R2316">
        <v>2</v>
      </c>
      <c r="S2316">
        <v>0</v>
      </c>
      <c r="T2316" s="2">
        <v>416.32</v>
      </c>
      <c r="U2316" s="3">
        <v>112.40640000000002</v>
      </c>
      <c r="V2316" s="4">
        <f t="shared" si="369"/>
        <v>13.500000000000004</v>
      </c>
      <c r="W2316" s="2">
        <f t="shared" si="366"/>
        <v>832.64</v>
      </c>
    </row>
    <row r="2317" spans="1:23" x14ac:dyDescent="0.25">
      <c r="A2317">
        <f t="shared" si="367"/>
        <v>2017</v>
      </c>
      <c r="B2317" s="1">
        <v>42936</v>
      </c>
      <c r="C2317" s="1">
        <v>42941</v>
      </c>
      <c r="D2317" s="1" t="str">
        <f t="shared" si="360"/>
        <v>Jul</v>
      </c>
      <c r="E2317" t="s">
        <v>38</v>
      </c>
      <c r="F2317" t="s">
        <v>1960</v>
      </c>
      <c r="G2317" t="s">
        <v>33</v>
      </c>
      <c r="H2317" t="s">
        <v>65</v>
      </c>
      <c r="I2317" t="s">
        <v>751</v>
      </c>
      <c r="J2317" t="s">
        <v>36</v>
      </c>
      <c r="K2317" t="s">
        <v>53</v>
      </c>
      <c r="L2317" s="2">
        <f t="shared" si="361"/>
        <v>38.957999999999998</v>
      </c>
      <c r="M2317" s="2">
        <f t="shared" si="362"/>
        <v>43</v>
      </c>
      <c r="N2317" s="2">
        <f t="shared" si="368"/>
        <v>4.0420000000000016</v>
      </c>
      <c r="O2317" s="2">
        <f t="shared" si="363"/>
        <v>20.210000000000008</v>
      </c>
      <c r="P2317" s="2">
        <f t="shared" si="364"/>
        <v>215</v>
      </c>
      <c r="Q2317" s="2">
        <f t="shared" si="365"/>
        <v>9.4000000000000039</v>
      </c>
      <c r="R2317">
        <v>5</v>
      </c>
      <c r="S2317">
        <v>0</v>
      </c>
      <c r="T2317" s="2">
        <v>43</v>
      </c>
      <c r="U2317" s="3">
        <v>20.21</v>
      </c>
      <c r="V2317" s="4">
        <f t="shared" si="369"/>
        <v>9.4</v>
      </c>
      <c r="W2317" s="2">
        <f t="shared" si="366"/>
        <v>215</v>
      </c>
    </row>
    <row r="2318" spans="1:23" x14ac:dyDescent="0.25">
      <c r="A2318">
        <f t="shared" si="367"/>
        <v>2017</v>
      </c>
      <c r="B2318" s="1">
        <v>42936</v>
      </c>
      <c r="C2318" s="1">
        <v>42941</v>
      </c>
      <c r="D2318" s="1" t="str">
        <f t="shared" si="360"/>
        <v>Jul</v>
      </c>
      <c r="E2318" t="s">
        <v>38</v>
      </c>
      <c r="F2318" t="s">
        <v>1960</v>
      </c>
      <c r="G2318" t="s">
        <v>33</v>
      </c>
      <c r="H2318" t="s">
        <v>65</v>
      </c>
      <c r="I2318" t="s">
        <v>1845</v>
      </c>
      <c r="J2318" t="s">
        <v>28</v>
      </c>
      <c r="K2318" t="s">
        <v>31</v>
      </c>
      <c r="L2318" s="2">
        <f t="shared" si="361"/>
        <v>173.79300000000001</v>
      </c>
      <c r="M2318" s="2">
        <f t="shared" si="362"/>
        <v>182.94</v>
      </c>
      <c r="N2318" s="2">
        <f t="shared" si="368"/>
        <v>9.1469999999999914</v>
      </c>
      <c r="O2318" s="2">
        <f t="shared" si="363"/>
        <v>27.440999999999974</v>
      </c>
      <c r="P2318" s="2">
        <f t="shared" si="364"/>
        <v>548.81999999999994</v>
      </c>
      <c r="Q2318" s="2">
        <f t="shared" si="365"/>
        <v>4.9999999999999964</v>
      </c>
      <c r="R2318">
        <v>3</v>
      </c>
      <c r="S2318">
        <v>0</v>
      </c>
      <c r="T2318" s="2">
        <v>182.94</v>
      </c>
      <c r="U2318" s="3">
        <v>27.440999999999995</v>
      </c>
      <c r="V2318" s="4">
        <f t="shared" si="369"/>
        <v>5</v>
      </c>
      <c r="W2318" s="2">
        <f t="shared" si="366"/>
        <v>548.81999999999994</v>
      </c>
    </row>
    <row r="2319" spans="1:23" x14ac:dyDescent="0.25">
      <c r="A2319">
        <f t="shared" si="367"/>
        <v>2017</v>
      </c>
      <c r="B2319" s="1">
        <v>42936</v>
      </c>
      <c r="C2319" s="1">
        <v>42941</v>
      </c>
      <c r="D2319" s="1" t="str">
        <f t="shared" si="360"/>
        <v>Jul</v>
      </c>
      <c r="E2319" t="s">
        <v>38</v>
      </c>
      <c r="F2319" t="s">
        <v>1960</v>
      </c>
      <c r="G2319" t="s">
        <v>33</v>
      </c>
      <c r="H2319" t="s">
        <v>65</v>
      </c>
      <c r="I2319" t="s">
        <v>1294</v>
      </c>
      <c r="J2319" t="s">
        <v>36</v>
      </c>
      <c r="K2319" t="s">
        <v>53</v>
      </c>
      <c r="L2319" s="2">
        <f t="shared" si="361"/>
        <v>56.484999999999999</v>
      </c>
      <c r="M2319" s="2">
        <f t="shared" si="362"/>
        <v>60.83</v>
      </c>
      <c r="N2319" s="2">
        <f t="shared" si="368"/>
        <v>4.3449999999999989</v>
      </c>
      <c r="O2319" s="2">
        <f t="shared" si="363"/>
        <v>30.414999999999992</v>
      </c>
      <c r="P2319" s="2">
        <f t="shared" si="364"/>
        <v>425.81</v>
      </c>
      <c r="Q2319" s="2">
        <f t="shared" si="365"/>
        <v>7.1428571428571415</v>
      </c>
      <c r="R2319">
        <v>7</v>
      </c>
      <c r="S2319">
        <v>0</v>
      </c>
      <c r="T2319" s="2">
        <v>60.83</v>
      </c>
      <c r="U2319" s="3">
        <v>30.414999999999999</v>
      </c>
      <c r="V2319" s="4">
        <f t="shared" si="369"/>
        <v>7.1428571428571423</v>
      </c>
      <c r="W2319" s="2">
        <f t="shared" si="366"/>
        <v>425.81</v>
      </c>
    </row>
    <row r="2320" spans="1:23" x14ac:dyDescent="0.25">
      <c r="A2320">
        <f t="shared" si="367"/>
        <v>2017</v>
      </c>
      <c r="B2320" s="1">
        <v>42936</v>
      </c>
      <c r="C2320" s="1">
        <v>42941</v>
      </c>
      <c r="D2320" s="1" t="str">
        <f t="shared" si="360"/>
        <v>Jul</v>
      </c>
      <c r="E2320" t="s">
        <v>38</v>
      </c>
      <c r="F2320" t="s">
        <v>1960</v>
      </c>
      <c r="G2320" t="s">
        <v>33</v>
      </c>
      <c r="H2320" t="s">
        <v>65</v>
      </c>
      <c r="I2320" t="s">
        <v>1961</v>
      </c>
      <c r="J2320" t="s">
        <v>50</v>
      </c>
      <c r="K2320" t="s">
        <v>86</v>
      </c>
      <c r="L2320" s="2">
        <f t="shared" si="361"/>
        <v>345.77340000000004</v>
      </c>
      <c r="M2320" s="2">
        <f t="shared" si="362"/>
        <v>389.97</v>
      </c>
      <c r="N2320" s="2">
        <f t="shared" si="368"/>
        <v>44.196599999999989</v>
      </c>
      <c r="O2320" s="2">
        <f t="shared" si="363"/>
        <v>132.58979999999997</v>
      </c>
      <c r="P2320" s="2">
        <f t="shared" si="364"/>
        <v>1169.9100000000001</v>
      </c>
      <c r="Q2320" s="2">
        <f t="shared" si="365"/>
        <v>11.33333333333333</v>
      </c>
      <c r="R2320">
        <v>3</v>
      </c>
      <c r="S2320">
        <v>0</v>
      </c>
      <c r="T2320" s="2">
        <v>389.97</v>
      </c>
      <c r="U2320" s="3">
        <v>132.58980000000003</v>
      </c>
      <c r="V2320" s="4">
        <f t="shared" si="369"/>
        <v>11.333333333333334</v>
      </c>
      <c r="W2320" s="2">
        <f t="shared" si="366"/>
        <v>1169.9100000000001</v>
      </c>
    </row>
    <row r="2321" spans="1:23" x14ac:dyDescent="0.25">
      <c r="A2321">
        <f t="shared" si="367"/>
        <v>2015</v>
      </c>
      <c r="B2321" s="1">
        <v>42361</v>
      </c>
      <c r="C2321" s="1">
        <v>42364</v>
      </c>
      <c r="D2321" s="1" t="str">
        <f t="shared" si="360"/>
        <v>Dec</v>
      </c>
      <c r="E2321" t="s">
        <v>98</v>
      </c>
      <c r="F2321" t="s">
        <v>743</v>
      </c>
      <c r="G2321" t="s">
        <v>25</v>
      </c>
      <c r="H2321" t="s">
        <v>26</v>
      </c>
      <c r="I2321" t="s">
        <v>837</v>
      </c>
      <c r="J2321" t="s">
        <v>36</v>
      </c>
      <c r="K2321" t="s">
        <v>55</v>
      </c>
      <c r="L2321" s="2">
        <f t="shared" si="361"/>
        <v>180.23179999999999</v>
      </c>
      <c r="M2321" s="2">
        <f t="shared" si="362"/>
        <v>194.32</v>
      </c>
      <c r="N2321" s="2">
        <f t="shared" si="368"/>
        <v>14.088200000000001</v>
      </c>
      <c r="O2321" s="2">
        <f t="shared" si="363"/>
        <v>56.352800000000002</v>
      </c>
      <c r="P2321" s="2">
        <f t="shared" si="364"/>
        <v>777.28</v>
      </c>
      <c r="Q2321" s="2">
        <f t="shared" si="365"/>
        <v>7.2500000000000009</v>
      </c>
      <c r="R2321">
        <v>4</v>
      </c>
      <c r="S2321">
        <v>0</v>
      </c>
      <c r="T2321" s="2">
        <v>194.32</v>
      </c>
      <c r="U2321" s="3">
        <v>56.352799999999974</v>
      </c>
      <c r="V2321" s="4">
        <f t="shared" si="369"/>
        <v>7.2499999999999964</v>
      </c>
      <c r="W2321" s="2">
        <f t="shared" si="366"/>
        <v>777.28</v>
      </c>
    </row>
    <row r="2322" spans="1:23" x14ac:dyDescent="0.25">
      <c r="A2322">
        <f t="shared" si="367"/>
        <v>2017</v>
      </c>
      <c r="B2322" s="1">
        <v>42814</v>
      </c>
      <c r="C2322" s="1">
        <v>42818</v>
      </c>
      <c r="D2322" s="1" t="str">
        <f t="shared" si="360"/>
        <v>Mar</v>
      </c>
      <c r="E2322" t="s">
        <v>38</v>
      </c>
      <c r="F2322" t="s">
        <v>1000</v>
      </c>
      <c r="G2322" t="s">
        <v>33</v>
      </c>
      <c r="H2322" t="s">
        <v>34</v>
      </c>
      <c r="I2322" t="s">
        <v>1962</v>
      </c>
      <c r="J2322" t="s">
        <v>50</v>
      </c>
      <c r="K2322" t="s">
        <v>86</v>
      </c>
      <c r="L2322" s="2">
        <f t="shared" si="361"/>
        <v>256.81240000000003</v>
      </c>
      <c r="M2322" s="2">
        <f t="shared" si="362"/>
        <v>265.93</v>
      </c>
      <c r="N2322" s="2">
        <f t="shared" si="368"/>
        <v>9.1175999999999817</v>
      </c>
      <c r="O2322" s="2">
        <f t="shared" si="363"/>
        <v>63.823199999999872</v>
      </c>
      <c r="P2322" s="2">
        <f t="shared" si="364"/>
        <v>1861.51</v>
      </c>
      <c r="Q2322" s="2">
        <f t="shared" si="365"/>
        <v>3.4285714285714217</v>
      </c>
      <c r="R2322">
        <v>7</v>
      </c>
      <c r="S2322">
        <v>0</v>
      </c>
      <c r="T2322" s="2">
        <v>265.93</v>
      </c>
      <c r="U2322" s="3">
        <v>63.8232</v>
      </c>
      <c r="V2322" s="4">
        <f t="shared" si="369"/>
        <v>3.4285714285714288</v>
      </c>
      <c r="W2322" s="2">
        <f t="shared" si="366"/>
        <v>1861.51</v>
      </c>
    </row>
    <row r="2323" spans="1:23" x14ac:dyDescent="0.25">
      <c r="A2323">
        <f t="shared" si="367"/>
        <v>2015</v>
      </c>
      <c r="B2323" s="1">
        <v>42369</v>
      </c>
      <c r="C2323" s="1">
        <v>42372</v>
      </c>
      <c r="D2323" s="1" t="str">
        <f t="shared" si="360"/>
        <v>Dec</v>
      </c>
      <c r="E2323" t="s">
        <v>23</v>
      </c>
      <c r="F2323" t="s">
        <v>1132</v>
      </c>
      <c r="G2323" t="s">
        <v>33</v>
      </c>
      <c r="H2323" t="s">
        <v>26</v>
      </c>
      <c r="I2323" t="s">
        <v>569</v>
      </c>
      <c r="J2323" t="s">
        <v>36</v>
      </c>
      <c r="K2323" t="s">
        <v>53</v>
      </c>
      <c r="L2323" s="2">
        <f t="shared" si="361"/>
        <v>79.897400000000005</v>
      </c>
      <c r="M2323" s="2">
        <f t="shared" si="362"/>
        <v>94.74</v>
      </c>
      <c r="N2323" s="2">
        <f t="shared" si="368"/>
        <v>14.84259999999999</v>
      </c>
      <c r="O2323" s="2">
        <f t="shared" si="363"/>
        <v>44.527799999999971</v>
      </c>
      <c r="P2323" s="2">
        <f t="shared" si="364"/>
        <v>284.21999999999997</v>
      </c>
      <c r="Q2323" s="2">
        <f t="shared" si="365"/>
        <v>15.666666666666659</v>
      </c>
      <c r="R2323">
        <v>3</v>
      </c>
      <c r="S2323">
        <v>0</v>
      </c>
      <c r="T2323" s="2">
        <v>94.74</v>
      </c>
      <c r="U2323" s="3">
        <v>44.527799999999992</v>
      </c>
      <c r="V2323" s="4">
        <f t="shared" si="369"/>
        <v>15.666666666666664</v>
      </c>
      <c r="W2323" s="2">
        <f t="shared" si="366"/>
        <v>284.21999999999997</v>
      </c>
    </row>
    <row r="2324" spans="1:23" x14ac:dyDescent="0.25">
      <c r="A2324">
        <f t="shared" si="367"/>
        <v>2015</v>
      </c>
      <c r="B2324" s="1">
        <v>42369</v>
      </c>
      <c r="C2324" s="1">
        <v>42372</v>
      </c>
      <c r="D2324" s="1" t="str">
        <f t="shared" si="360"/>
        <v>Dec</v>
      </c>
      <c r="E2324" t="s">
        <v>23</v>
      </c>
      <c r="F2324" t="s">
        <v>1132</v>
      </c>
      <c r="G2324" t="s">
        <v>33</v>
      </c>
      <c r="H2324" t="s">
        <v>26</v>
      </c>
      <c r="I2324" t="s">
        <v>461</v>
      </c>
      <c r="J2324" t="s">
        <v>36</v>
      </c>
      <c r="K2324" t="s">
        <v>53</v>
      </c>
      <c r="L2324" s="2">
        <f t="shared" si="361"/>
        <v>53.666400000000003</v>
      </c>
      <c r="M2324" s="2">
        <f t="shared" si="362"/>
        <v>60.64</v>
      </c>
      <c r="N2324" s="2">
        <f t="shared" si="368"/>
        <v>6.9735999999999976</v>
      </c>
      <c r="O2324" s="2">
        <f t="shared" si="363"/>
        <v>27.89439999999999</v>
      </c>
      <c r="P2324" s="2">
        <f t="shared" si="364"/>
        <v>242.56</v>
      </c>
      <c r="Q2324" s="2">
        <f t="shared" si="365"/>
        <v>11.499999999999996</v>
      </c>
      <c r="R2324">
        <v>4</v>
      </c>
      <c r="S2324">
        <v>0</v>
      </c>
      <c r="T2324" s="2">
        <v>60.64</v>
      </c>
      <c r="U2324" s="3">
        <v>27.894399999999997</v>
      </c>
      <c r="V2324" s="4">
        <f t="shared" si="369"/>
        <v>11.5</v>
      </c>
      <c r="W2324" s="2">
        <f t="shared" si="366"/>
        <v>242.56</v>
      </c>
    </row>
    <row r="2325" spans="1:23" x14ac:dyDescent="0.25">
      <c r="A2325">
        <f t="shared" si="367"/>
        <v>2015</v>
      </c>
      <c r="B2325" s="1">
        <v>42369</v>
      </c>
      <c r="C2325" s="1">
        <v>42372</v>
      </c>
      <c r="D2325" s="1" t="str">
        <f t="shared" si="360"/>
        <v>Dec</v>
      </c>
      <c r="E2325" t="s">
        <v>23</v>
      </c>
      <c r="F2325" t="s">
        <v>1132</v>
      </c>
      <c r="G2325" t="s">
        <v>33</v>
      </c>
      <c r="H2325" t="s">
        <v>26</v>
      </c>
      <c r="I2325" t="s">
        <v>1210</v>
      </c>
      <c r="J2325" t="s">
        <v>36</v>
      </c>
      <c r="K2325" t="s">
        <v>53</v>
      </c>
      <c r="L2325" s="2">
        <f t="shared" si="361"/>
        <v>68.67</v>
      </c>
      <c r="M2325" s="2">
        <f t="shared" si="362"/>
        <v>76.3</v>
      </c>
      <c r="N2325" s="2">
        <f t="shared" si="368"/>
        <v>7.6299999999999955</v>
      </c>
      <c r="O2325" s="2">
        <f t="shared" si="363"/>
        <v>38.149999999999977</v>
      </c>
      <c r="P2325" s="2">
        <f t="shared" si="364"/>
        <v>381.5</v>
      </c>
      <c r="Q2325" s="2">
        <f t="shared" si="365"/>
        <v>9.9999999999999929</v>
      </c>
      <c r="R2325">
        <v>5</v>
      </c>
      <c r="S2325">
        <v>0</v>
      </c>
      <c r="T2325" s="2">
        <v>76.3</v>
      </c>
      <c r="U2325" s="3">
        <v>38.15</v>
      </c>
      <c r="V2325" s="4">
        <f t="shared" si="369"/>
        <v>10</v>
      </c>
      <c r="W2325" s="2">
        <f t="shared" si="366"/>
        <v>381.5</v>
      </c>
    </row>
    <row r="2326" spans="1:23" x14ac:dyDescent="0.25">
      <c r="A2326">
        <f t="shared" si="367"/>
        <v>2015</v>
      </c>
      <c r="B2326" s="1">
        <v>42369</v>
      </c>
      <c r="C2326" s="1">
        <v>42372</v>
      </c>
      <c r="D2326" s="1" t="str">
        <f t="shared" si="360"/>
        <v>Dec</v>
      </c>
      <c r="E2326" t="s">
        <v>23</v>
      </c>
      <c r="F2326" t="s">
        <v>1132</v>
      </c>
      <c r="G2326" t="s">
        <v>33</v>
      </c>
      <c r="H2326" t="s">
        <v>26</v>
      </c>
      <c r="I2326" t="s">
        <v>1521</v>
      </c>
      <c r="J2326" t="s">
        <v>36</v>
      </c>
      <c r="K2326" t="s">
        <v>53</v>
      </c>
      <c r="L2326" s="2">
        <f t="shared" si="361"/>
        <v>350.81599999999997</v>
      </c>
      <c r="M2326" s="2">
        <f t="shared" si="362"/>
        <v>364.79999999999995</v>
      </c>
      <c r="N2326" s="2">
        <f t="shared" si="368"/>
        <v>13.98399999999998</v>
      </c>
      <c r="O2326" s="2">
        <f t="shared" si="363"/>
        <v>167.80799999999977</v>
      </c>
      <c r="P2326" s="2">
        <f t="shared" si="364"/>
        <v>4377.5999999999995</v>
      </c>
      <c r="Q2326" s="2">
        <f t="shared" si="365"/>
        <v>3.8333333333333282</v>
      </c>
      <c r="R2326">
        <v>12</v>
      </c>
      <c r="S2326">
        <v>0</v>
      </c>
      <c r="T2326" s="2">
        <v>364.79999999999995</v>
      </c>
      <c r="U2326" s="3">
        <v>167.80799999999999</v>
      </c>
      <c r="V2326" s="4">
        <f t="shared" si="369"/>
        <v>3.8333333333333339</v>
      </c>
      <c r="W2326" s="2">
        <f t="shared" si="366"/>
        <v>4377.5999999999995</v>
      </c>
    </row>
    <row r="2327" spans="1:23" x14ac:dyDescent="0.25">
      <c r="A2327">
        <f t="shared" si="367"/>
        <v>2015</v>
      </c>
      <c r="B2327" s="1">
        <v>42262</v>
      </c>
      <c r="C2327" s="1">
        <v>42266</v>
      </c>
      <c r="D2327" s="1" t="str">
        <f t="shared" si="360"/>
        <v>Sep</v>
      </c>
      <c r="E2327" t="s">
        <v>23</v>
      </c>
      <c r="F2327" t="s">
        <v>1963</v>
      </c>
      <c r="G2327" t="s">
        <v>33</v>
      </c>
      <c r="H2327" t="s">
        <v>80</v>
      </c>
      <c r="I2327" t="s">
        <v>1807</v>
      </c>
      <c r="J2327" t="s">
        <v>36</v>
      </c>
      <c r="K2327" t="s">
        <v>53</v>
      </c>
      <c r="L2327" s="2">
        <f t="shared" si="361"/>
        <v>69.888000000000019</v>
      </c>
      <c r="M2327" s="2">
        <f t="shared" si="362"/>
        <v>79.672000000000011</v>
      </c>
      <c r="N2327" s="2">
        <f t="shared" si="368"/>
        <v>9.7839999999999918</v>
      </c>
      <c r="O2327" s="2">
        <f t="shared" si="363"/>
        <v>29.351999999999975</v>
      </c>
      <c r="P2327" s="2">
        <f t="shared" si="364"/>
        <v>239.01600000000002</v>
      </c>
      <c r="Q2327" s="2">
        <f t="shared" si="365"/>
        <v>12.280349432673953</v>
      </c>
      <c r="R2327">
        <v>3</v>
      </c>
      <c r="S2327">
        <v>0.2</v>
      </c>
      <c r="T2327" s="2">
        <v>79.872000000000014</v>
      </c>
      <c r="U2327" s="3">
        <v>29.951999999999998</v>
      </c>
      <c r="V2327" s="4">
        <f t="shared" si="369"/>
        <v>12.499999999999996</v>
      </c>
      <c r="W2327" s="2">
        <f t="shared" si="366"/>
        <v>239.61600000000004</v>
      </c>
    </row>
    <row r="2328" spans="1:23" x14ac:dyDescent="0.25">
      <c r="A2328">
        <f t="shared" si="367"/>
        <v>2015</v>
      </c>
      <c r="B2328" s="1">
        <v>42262</v>
      </c>
      <c r="C2328" s="1">
        <v>42266</v>
      </c>
      <c r="D2328" s="1" t="str">
        <f t="shared" si="360"/>
        <v>Sep</v>
      </c>
      <c r="E2328" t="s">
        <v>23</v>
      </c>
      <c r="F2328" t="s">
        <v>1963</v>
      </c>
      <c r="G2328" t="s">
        <v>33</v>
      </c>
      <c r="H2328" t="s">
        <v>80</v>
      </c>
      <c r="I2328" t="s">
        <v>444</v>
      </c>
      <c r="J2328" t="s">
        <v>28</v>
      </c>
      <c r="K2328" t="s">
        <v>29</v>
      </c>
      <c r="L2328" s="2">
        <f t="shared" si="361"/>
        <v>45.224400000000003</v>
      </c>
      <c r="M2328" s="2">
        <f t="shared" si="362"/>
        <v>46.183999999999997</v>
      </c>
      <c r="N2328" s="2">
        <f t="shared" si="368"/>
        <v>0.95959999999999468</v>
      </c>
      <c r="O2328" s="2">
        <f t="shared" si="363"/>
        <v>0.95959999999999468</v>
      </c>
      <c r="P2328" s="2">
        <f t="shared" si="364"/>
        <v>46.183999999999997</v>
      </c>
      <c r="Q2328" s="2">
        <f t="shared" si="365"/>
        <v>2.0777758531092907</v>
      </c>
      <c r="R2328">
        <v>1</v>
      </c>
      <c r="S2328">
        <v>0.2</v>
      </c>
      <c r="T2328" s="2">
        <v>46.384</v>
      </c>
      <c r="U2328" s="3">
        <v>1.1596000000000011</v>
      </c>
      <c r="V2328" s="4">
        <f t="shared" si="369"/>
        <v>2.5000000000000022</v>
      </c>
      <c r="W2328" s="2">
        <f t="shared" si="366"/>
        <v>46.384</v>
      </c>
    </row>
    <row r="2329" spans="1:23" x14ac:dyDescent="0.25">
      <c r="A2329">
        <f t="shared" si="367"/>
        <v>2015</v>
      </c>
      <c r="B2329" s="1">
        <v>42262</v>
      </c>
      <c r="C2329" s="1">
        <v>42266</v>
      </c>
      <c r="D2329" s="1" t="str">
        <f t="shared" si="360"/>
        <v>Sep</v>
      </c>
      <c r="E2329" t="s">
        <v>23</v>
      </c>
      <c r="F2329" t="s">
        <v>1963</v>
      </c>
      <c r="G2329" t="s">
        <v>33</v>
      </c>
      <c r="H2329" t="s">
        <v>80</v>
      </c>
      <c r="I2329" t="s">
        <v>59</v>
      </c>
      <c r="J2329" t="s">
        <v>36</v>
      </c>
      <c r="K2329" t="s">
        <v>60</v>
      </c>
      <c r="L2329" s="2">
        <f t="shared" si="361"/>
        <v>9.8496000000000006</v>
      </c>
      <c r="M2329" s="2">
        <f t="shared" si="362"/>
        <v>12.96</v>
      </c>
      <c r="N2329" s="2">
        <f t="shared" si="368"/>
        <v>3.1104000000000003</v>
      </c>
      <c r="O2329" s="2">
        <f t="shared" si="363"/>
        <v>6.2208000000000006</v>
      </c>
      <c r="P2329" s="2">
        <f t="shared" si="364"/>
        <v>25.92</v>
      </c>
      <c r="Q2329" s="2">
        <f t="shared" si="365"/>
        <v>24.000000000000004</v>
      </c>
      <c r="R2329">
        <v>2</v>
      </c>
      <c r="S2329">
        <v>0</v>
      </c>
      <c r="T2329" s="2">
        <v>12.96</v>
      </c>
      <c r="U2329" s="3">
        <v>6.2208000000000006</v>
      </c>
      <c r="V2329" s="4">
        <f t="shared" si="369"/>
        <v>24.000000000000004</v>
      </c>
      <c r="W2329" s="2">
        <f t="shared" si="366"/>
        <v>25.92</v>
      </c>
    </row>
    <row r="2330" spans="1:23" x14ac:dyDescent="0.25">
      <c r="A2330">
        <f t="shared" si="367"/>
        <v>2017</v>
      </c>
      <c r="B2330" s="1">
        <v>43001</v>
      </c>
      <c r="C2330" s="1">
        <v>43004</v>
      </c>
      <c r="D2330" s="1" t="str">
        <f t="shared" si="360"/>
        <v>Sep</v>
      </c>
      <c r="E2330" t="s">
        <v>98</v>
      </c>
      <c r="F2330" t="s">
        <v>1964</v>
      </c>
      <c r="G2330" t="s">
        <v>64</v>
      </c>
      <c r="H2330" t="s">
        <v>34</v>
      </c>
      <c r="I2330" t="s">
        <v>1965</v>
      </c>
      <c r="J2330" t="s">
        <v>36</v>
      </c>
      <c r="K2330" t="s">
        <v>92</v>
      </c>
      <c r="L2330" s="2">
        <f t="shared" si="361"/>
        <v>12.617800000000003</v>
      </c>
      <c r="M2330" s="2">
        <f t="shared" si="362"/>
        <v>14.152000000000003</v>
      </c>
      <c r="N2330" s="2">
        <f t="shared" si="368"/>
        <v>1.5342000000000002</v>
      </c>
      <c r="O2330" s="2">
        <f t="shared" si="363"/>
        <v>4.6026000000000007</v>
      </c>
      <c r="P2330" s="2">
        <f t="shared" si="364"/>
        <v>42.45600000000001</v>
      </c>
      <c r="Q2330" s="2">
        <f t="shared" si="365"/>
        <v>10.84087054833239</v>
      </c>
      <c r="R2330">
        <v>3</v>
      </c>
      <c r="S2330">
        <v>0.2</v>
      </c>
      <c r="T2330" s="2">
        <v>14.352000000000002</v>
      </c>
      <c r="U2330" s="3">
        <v>5.2026000000000003</v>
      </c>
      <c r="V2330" s="4">
        <f t="shared" si="369"/>
        <v>12.083333333333334</v>
      </c>
      <c r="W2330" s="2">
        <f t="shared" si="366"/>
        <v>43.056000000000004</v>
      </c>
    </row>
    <row r="2331" spans="1:23" x14ac:dyDescent="0.25">
      <c r="A2331">
        <f t="shared" si="367"/>
        <v>2015</v>
      </c>
      <c r="B2331" s="1">
        <v>42363</v>
      </c>
      <c r="C2331" s="1">
        <v>42367</v>
      </c>
      <c r="D2331" s="1" t="str">
        <f t="shared" si="360"/>
        <v>Dec</v>
      </c>
      <c r="E2331" t="s">
        <v>38</v>
      </c>
      <c r="F2331" t="s">
        <v>850</v>
      </c>
      <c r="G2331" t="s">
        <v>33</v>
      </c>
      <c r="H2331" t="s">
        <v>80</v>
      </c>
      <c r="I2331" t="s">
        <v>1966</v>
      </c>
      <c r="J2331" t="s">
        <v>28</v>
      </c>
      <c r="K2331" t="s">
        <v>46</v>
      </c>
      <c r="L2331" s="2">
        <f t="shared" si="361"/>
        <v>564.23399999999992</v>
      </c>
      <c r="M2331" s="2">
        <f t="shared" si="362"/>
        <v>546.93599999999992</v>
      </c>
      <c r="N2331" s="2">
        <f t="shared" si="368"/>
        <v>-17.298000000000002</v>
      </c>
      <c r="O2331" s="2">
        <f t="shared" si="363"/>
        <v>-69.192000000000007</v>
      </c>
      <c r="P2331" s="2">
        <f t="shared" si="364"/>
        <v>2187.7439999999997</v>
      </c>
      <c r="Q2331" s="2">
        <f t="shared" si="365"/>
        <v>-3.1627100794242842</v>
      </c>
      <c r="R2331">
        <v>4</v>
      </c>
      <c r="S2331">
        <v>0.2</v>
      </c>
      <c r="T2331" s="2">
        <v>547.13599999999997</v>
      </c>
      <c r="U2331" s="3">
        <v>-68.392000000000053</v>
      </c>
      <c r="V2331" s="4">
        <f t="shared" si="369"/>
        <v>-3.1250000000000027</v>
      </c>
      <c r="W2331" s="2">
        <f t="shared" si="366"/>
        <v>2188.5439999999999</v>
      </c>
    </row>
    <row r="2332" spans="1:23" x14ac:dyDescent="0.25">
      <c r="A2332">
        <f t="shared" si="367"/>
        <v>2016</v>
      </c>
      <c r="B2332" s="1">
        <v>42637</v>
      </c>
      <c r="C2332" s="1">
        <v>42639</v>
      </c>
      <c r="D2332" s="1" t="str">
        <f t="shared" si="360"/>
        <v>Sep</v>
      </c>
      <c r="E2332" t="s">
        <v>23</v>
      </c>
      <c r="F2332" t="s">
        <v>551</v>
      </c>
      <c r="G2332" t="s">
        <v>33</v>
      </c>
      <c r="H2332" t="s">
        <v>34</v>
      </c>
      <c r="I2332" t="s">
        <v>344</v>
      </c>
      <c r="J2332" t="s">
        <v>36</v>
      </c>
      <c r="K2332" t="s">
        <v>43</v>
      </c>
      <c r="L2332" s="2">
        <f t="shared" si="361"/>
        <v>40.491399999999999</v>
      </c>
      <c r="M2332" s="2">
        <f t="shared" si="362"/>
        <v>41.96</v>
      </c>
      <c r="N2332" s="2">
        <f t="shared" si="368"/>
        <v>1.4686000000000021</v>
      </c>
      <c r="O2332" s="2">
        <f t="shared" si="363"/>
        <v>2.9372000000000043</v>
      </c>
      <c r="P2332" s="2">
        <f t="shared" si="364"/>
        <v>83.92</v>
      </c>
      <c r="Q2332" s="2">
        <f t="shared" si="365"/>
        <v>3.5000000000000053</v>
      </c>
      <c r="R2332">
        <v>2</v>
      </c>
      <c r="S2332">
        <v>0</v>
      </c>
      <c r="T2332" s="2">
        <v>41.96</v>
      </c>
      <c r="U2332" s="3">
        <v>2.9371999999999971</v>
      </c>
      <c r="V2332" s="4">
        <f t="shared" si="369"/>
        <v>3.4999999999999969</v>
      </c>
      <c r="W2332" s="2">
        <f t="shared" si="366"/>
        <v>83.92</v>
      </c>
    </row>
    <row r="2333" spans="1:23" x14ac:dyDescent="0.25">
      <c r="A2333">
        <f t="shared" si="367"/>
        <v>2016</v>
      </c>
      <c r="B2333" s="1">
        <v>42637</v>
      </c>
      <c r="C2333" s="1">
        <v>42639</v>
      </c>
      <c r="D2333" s="1" t="str">
        <f t="shared" si="360"/>
        <v>Sep</v>
      </c>
      <c r="E2333" t="s">
        <v>23</v>
      </c>
      <c r="F2333" t="s">
        <v>551</v>
      </c>
      <c r="G2333" t="s">
        <v>33</v>
      </c>
      <c r="H2333" t="s">
        <v>34</v>
      </c>
      <c r="I2333" t="s">
        <v>1967</v>
      </c>
      <c r="J2333" t="s">
        <v>36</v>
      </c>
      <c r="K2333" t="s">
        <v>60</v>
      </c>
      <c r="L2333" s="2">
        <f t="shared" si="361"/>
        <v>37.53</v>
      </c>
      <c r="M2333" s="2">
        <f t="shared" si="362"/>
        <v>41.7</v>
      </c>
      <c r="N2333" s="2">
        <f t="shared" si="368"/>
        <v>4.1700000000000017</v>
      </c>
      <c r="O2333" s="2">
        <f t="shared" si="363"/>
        <v>20.850000000000009</v>
      </c>
      <c r="P2333" s="2">
        <f t="shared" si="364"/>
        <v>208.5</v>
      </c>
      <c r="Q2333" s="2">
        <f t="shared" si="365"/>
        <v>10.000000000000005</v>
      </c>
      <c r="R2333">
        <v>5</v>
      </c>
      <c r="S2333">
        <v>0</v>
      </c>
      <c r="T2333" s="2">
        <v>41.7</v>
      </c>
      <c r="U2333" s="3">
        <v>20.85</v>
      </c>
      <c r="V2333" s="4">
        <f t="shared" si="369"/>
        <v>10</v>
      </c>
      <c r="W2333" s="2">
        <f t="shared" si="366"/>
        <v>208.5</v>
      </c>
    </row>
    <row r="2334" spans="1:23" x14ac:dyDescent="0.25">
      <c r="A2334">
        <f t="shared" si="367"/>
        <v>2017</v>
      </c>
      <c r="B2334" s="1">
        <v>42815</v>
      </c>
      <c r="C2334" s="1">
        <v>42819</v>
      </c>
      <c r="D2334" s="1" t="str">
        <f t="shared" si="360"/>
        <v>Mar</v>
      </c>
      <c r="E2334" t="s">
        <v>38</v>
      </c>
      <c r="F2334" t="s">
        <v>1161</v>
      </c>
      <c r="G2334" t="s">
        <v>25</v>
      </c>
      <c r="H2334" t="s">
        <v>65</v>
      </c>
      <c r="I2334" t="s">
        <v>658</v>
      </c>
      <c r="J2334" t="s">
        <v>36</v>
      </c>
      <c r="K2334" t="s">
        <v>60</v>
      </c>
      <c r="L2334" s="2">
        <f t="shared" si="361"/>
        <v>250.76959999999997</v>
      </c>
      <c r="M2334" s="2">
        <f t="shared" si="362"/>
        <v>277.39999999999998</v>
      </c>
      <c r="N2334" s="2">
        <f t="shared" si="368"/>
        <v>26.630400000000009</v>
      </c>
      <c r="O2334" s="2">
        <f t="shared" si="363"/>
        <v>133.15200000000004</v>
      </c>
      <c r="P2334" s="2">
        <f t="shared" si="364"/>
        <v>1387</v>
      </c>
      <c r="Q2334" s="2">
        <f t="shared" si="365"/>
        <v>9.6000000000000032</v>
      </c>
      <c r="R2334">
        <v>5</v>
      </c>
      <c r="S2334">
        <v>0</v>
      </c>
      <c r="T2334" s="2">
        <v>277.39999999999998</v>
      </c>
      <c r="U2334" s="3">
        <v>133.15199999999999</v>
      </c>
      <c r="V2334" s="4">
        <f t="shared" si="369"/>
        <v>9.6</v>
      </c>
      <c r="W2334" s="2">
        <f t="shared" si="366"/>
        <v>1387</v>
      </c>
    </row>
    <row r="2335" spans="1:23" x14ac:dyDescent="0.25">
      <c r="A2335">
        <f t="shared" si="367"/>
        <v>2017</v>
      </c>
      <c r="B2335" s="1">
        <v>42815</v>
      </c>
      <c r="C2335" s="1">
        <v>42819</v>
      </c>
      <c r="D2335" s="1" t="str">
        <f t="shared" si="360"/>
        <v>Mar</v>
      </c>
      <c r="E2335" t="s">
        <v>38</v>
      </c>
      <c r="F2335" t="s">
        <v>1161</v>
      </c>
      <c r="G2335" t="s">
        <v>25</v>
      </c>
      <c r="H2335" t="s">
        <v>65</v>
      </c>
      <c r="I2335" t="s">
        <v>950</v>
      </c>
      <c r="J2335" t="s">
        <v>36</v>
      </c>
      <c r="K2335" t="s">
        <v>60</v>
      </c>
      <c r="L2335" s="2">
        <f t="shared" si="361"/>
        <v>2.9478</v>
      </c>
      <c r="M2335" s="2">
        <f t="shared" si="362"/>
        <v>5.78</v>
      </c>
      <c r="N2335" s="2">
        <f t="shared" si="368"/>
        <v>2.8322000000000003</v>
      </c>
      <c r="O2335" s="2">
        <f t="shared" si="363"/>
        <v>2.8322000000000003</v>
      </c>
      <c r="P2335" s="2">
        <f t="shared" si="364"/>
        <v>5.78</v>
      </c>
      <c r="Q2335" s="2">
        <f t="shared" si="365"/>
        <v>49.000000000000007</v>
      </c>
      <c r="R2335">
        <v>1</v>
      </c>
      <c r="S2335">
        <v>0</v>
      </c>
      <c r="T2335" s="2">
        <v>5.78</v>
      </c>
      <c r="U2335" s="3">
        <v>2.8322000000000003</v>
      </c>
      <c r="V2335" s="4">
        <f t="shared" si="369"/>
        <v>49.000000000000007</v>
      </c>
      <c r="W2335" s="2">
        <f t="shared" si="366"/>
        <v>5.78</v>
      </c>
    </row>
    <row r="2336" spans="1:23" x14ac:dyDescent="0.25">
      <c r="A2336">
        <f t="shared" si="367"/>
        <v>2014</v>
      </c>
      <c r="B2336" s="1">
        <v>41912</v>
      </c>
      <c r="C2336" s="1">
        <v>41916</v>
      </c>
      <c r="D2336" s="1" t="str">
        <f t="shared" si="360"/>
        <v>Sep</v>
      </c>
      <c r="E2336" t="s">
        <v>38</v>
      </c>
      <c r="F2336" t="s">
        <v>1968</v>
      </c>
      <c r="G2336" t="s">
        <v>25</v>
      </c>
      <c r="H2336" t="s">
        <v>26</v>
      </c>
      <c r="I2336" t="s">
        <v>545</v>
      </c>
      <c r="J2336" t="s">
        <v>36</v>
      </c>
      <c r="K2336" t="s">
        <v>55</v>
      </c>
      <c r="L2336" s="2">
        <f t="shared" si="361"/>
        <v>67.341400000000007</v>
      </c>
      <c r="M2336" s="2">
        <f t="shared" si="362"/>
        <v>69.016000000000005</v>
      </c>
      <c r="N2336" s="2">
        <f t="shared" si="368"/>
        <v>1.6745999999999981</v>
      </c>
      <c r="O2336" s="2">
        <f t="shared" si="363"/>
        <v>10.047599999999989</v>
      </c>
      <c r="P2336" s="2">
        <f t="shared" si="364"/>
        <v>414.096</v>
      </c>
      <c r="Q2336" s="2">
        <f t="shared" si="365"/>
        <v>2.4263938796800715</v>
      </c>
      <c r="R2336">
        <v>6</v>
      </c>
      <c r="S2336">
        <v>0.2</v>
      </c>
      <c r="T2336" s="2">
        <v>69.216000000000008</v>
      </c>
      <c r="U2336" s="3">
        <v>11.247599999999995</v>
      </c>
      <c r="V2336" s="4">
        <f t="shared" si="369"/>
        <v>2.7083333333333317</v>
      </c>
      <c r="W2336" s="2">
        <f t="shared" si="366"/>
        <v>415.29600000000005</v>
      </c>
    </row>
    <row r="2337" spans="1:23" x14ac:dyDescent="0.25">
      <c r="A2337">
        <f t="shared" si="367"/>
        <v>2017</v>
      </c>
      <c r="B2337" s="1">
        <v>43079</v>
      </c>
      <c r="C2337" s="1">
        <v>43079</v>
      </c>
      <c r="D2337" s="1" t="str">
        <f t="shared" si="360"/>
        <v>Dec</v>
      </c>
      <c r="E2337" t="s">
        <v>528</v>
      </c>
      <c r="F2337" t="s">
        <v>1380</v>
      </c>
      <c r="G2337" t="s">
        <v>25</v>
      </c>
      <c r="H2337" t="s">
        <v>80</v>
      </c>
      <c r="I2337" t="s">
        <v>251</v>
      </c>
      <c r="J2337" t="s">
        <v>36</v>
      </c>
      <c r="K2337" t="s">
        <v>92</v>
      </c>
      <c r="L2337" s="2">
        <f t="shared" si="361"/>
        <v>9.1585999999999999</v>
      </c>
      <c r="M2337" s="2">
        <f t="shared" si="362"/>
        <v>10.86</v>
      </c>
      <c r="N2337" s="2">
        <f t="shared" si="368"/>
        <v>1.7013999999999996</v>
      </c>
      <c r="O2337" s="2">
        <f t="shared" si="363"/>
        <v>5.1041999999999987</v>
      </c>
      <c r="P2337" s="2">
        <f t="shared" si="364"/>
        <v>32.58</v>
      </c>
      <c r="Q2337" s="2">
        <f t="shared" si="365"/>
        <v>15.666666666666664</v>
      </c>
      <c r="R2337">
        <v>3</v>
      </c>
      <c r="S2337">
        <v>0</v>
      </c>
      <c r="T2337" s="2">
        <v>10.86</v>
      </c>
      <c r="U2337" s="3">
        <v>5.1042000000000005</v>
      </c>
      <c r="V2337" s="4">
        <f t="shared" si="369"/>
        <v>15.66666666666667</v>
      </c>
      <c r="W2337" s="2">
        <f t="shared" si="366"/>
        <v>32.58</v>
      </c>
    </row>
    <row r="2338" spans="1:23" x14ac:dyDescent="0.25">
      <c r="A2338">
        <f t="shared" si="367"/>
        <v>2017</v>
      </c>
      <c r="B2338" s="1">
        <v>43079</v>
      </c>
      <c r="C2338" s="1">
        <v>43079</v>
      </c>
      <c r="D2338" s="1" t="str">
        <f t="shared" si="360"/>
        <v>Dec</v>
      </c>
      <c r="E2338" t="s">
        <v>528</v>
      </c>
      <c r="F2338" t="s">
        <v>1380</v>
      </c>
      <c r="G2338" t="s">
        <v>25</v>
      </c>
      <c r="H2338" t="s">
        <v>80</v>
      </c>
      <c r="I2338" t="s">
        <v>1969</v>
      </c>
      <c r="J2338" t="s">
        <v>36</v>
      </c>
      <c r="K2338" t="s">
        <v>55</v>
      </c>
      <c r="L2338" s="2">
        <f t="shared" si="361"/>
        <v>409.1087</v>
      </c>
      <c r="M2338" s="2">
        <f t="shared" si="362"/>
        <v>426.78999999999996</v>
      </c>
      <c r="N2338" s="2">
        <f t="shared" si="368"/>
        <v>17.681299999999965</v>
      </c>
      <c r="O2338" s="2">
        <f t="shared" si="363"/>
        <v>123.76909999999975</v>
      </c>
      <c r="P2338" s="2">
        <f t="shared" si="364"/>
        <v>2987.5299999999997</v>
      </c>
      <c r="Q2338" s="2">
        <f t="shared" si="365"/>
        <v>4.1428571428571352</v>
      </c>
      <c r="R2338">
        <v>7</v>
      </c>
      <c r="S2338">
        <v>0</v>
      </c>
      <c r="T2338" s="2">
        <v>426.78999999999996</v>
      </c>
      <c r="U2338" s="3">
        <v>123.76909999999995</v>
      </c>
      <c r="V2338" s="4">
        <f t="shared" si="369"/>
        <v>4.1428571428571415</v>
      </c>
      <c r="W2338" s="2">
        <f t="shared" si="366"/>
        <v>2987.5299999999997</v>
      </c>
    </row>
    <row r="2339" spans="1:23" x14ac:dyDescent="0.25">
      <c r="A2339">
        <f t="shared" si="367"/>
        <v>2014</v>
      </c>
      <c r="B2339" s="1">
        <v>41874</v>
      </c>
      <c r="C2339" s="1">
        <v>41874</v>
      </c>
      <c r="D2339" s="1" t="str">
        <f t="shared" si="360"/>
        <v>Aug</v>
      </c>
      <c r="E2339" t="s">
        <v>528</v>
      </c>
      <c r="F2339" t="s">
        <v>996</v>
      </c>
      <c r="G2339" t="s">
        <v>25</v>
      </c>
      <c r="H2339" t="s">
        <v>80</v>
      </c>
      <c r="I2339" t="s">
        <v>1970</v>
      </c>
      <c r="J2339" t="s">
        <v>36</v>
      </c>
      <c r="K2339" t="s">
        <v>60</v>
      </c>
      <c r="L2339" s="2">
        <f t="shared" si="361"/>
        <v>22.809600000000003</v>
      </c>
      <c r="M2339" s="2">
        <f t="shared" si="362"/>
        <v>25.92</v>
      </c>
      <c r="N2339" s="2">
        <f t="shared" si="368"/>
        <v>3.1103999999999985</v>
      </c>
      <c r="O2339" s="2">
        <f t="shared" si="363"/>
        <v>12.441599999999994</v>
      </c>
      <c r="P2339" s="2">
        <f t="shared" si="364"/>
        <v>103.68</v>
      </c>
      <c r="Q2339" s="2">
        <f t="shared" si="365"/>
        <v>11.999999999999995</v>
      </c>
      <c r="R2339">
        <v>4</v>
      </c>
      <c r="S2339">
        <v>0</v>
      </c>
      <c r="T2339" s="2">
        <v>25.92</v>
      </c>
      <c r="U2339" s="3">
        <v>12.441600000000001</v>
      </c>
      <c r="V2339" s="4">
        <f t="shared" si="369"/>
        <v>12.000000000000002</v>
      </c>
      <c r="W2339" s="2">
        <f t="shared" si="366"/>
        <v>103.68</v>
      </c>
    </row>
    <row r="2340" spans="1:23" x14ac:dyDescent="0.25">
      <c r="A2340">
        <f t="shared" si="367"/>
        <v>2014</v>
      </c>
      <c r="B2340" s="1">
        <v>41874</v>
      </c>
      <c r="C2340" s="1">
        <v>41874</v>
      </c>
      <c r="D2340" s="1" t="str">
        <f t="shared" si="360"/>
        <v>Aug</v>
      </c>
      <c r="E2340" t="s">
        <v>528</v>
      </c>
      <c r="F2340" t="s">
        <v>996</v>
      </c>
      <c r="G2340" t="s">
        <v>25</v>
      </c>
      <c r="H2340" t="s">
        <v>80</v>
      </c>
      <c r="I2340" t="s">
        <v>776</v>
      </c>
      <c r="J2340" t="s">
        <v>36</v>
      </c>
      <c r="K2340" t="s">
        <v>60</v>
      </c>
      <c r="L2340" s="2">
        <f t="shared" si="361"/>
        <v>40.294800000000002</v>
      </c>
      <c r="M2340" s="2">
        <f t="shared" si="362"/>
        <v>45.92</v>
      </c>
      <c r="N2340" s="2">
        <f t="shared" si="368"/>
        <v>5.6251999999999995</v>
      </c>
      <c r="O2340" s="2">
        <f t="shared" si="363"/>
        <v>22.500799999999998</v>
      </c>
      <c r="P2340" s="2">
        <f t="shared" si="364"/>
        <v>183.68</v>
      </c>
      <c r="Q2340" s="2">
        <f t="shared" si="365"/>
        <v>12.249999999999998</v>
      </c>
      <c r="R2340">
        <v>4</v>
      </c>
      <c r="S2340">
        <v>0</v>
      </c>
      <c r="T2340" s="2">
        <v>45.92</v>
      </c>
      <c r="U2340" s="3">
        <v>22.500800000000002</v>
      </c>
      <c r="V2340" s="4">
        <f t="shared" si="369"/>
        <v>12.25</v>
      </c>
      <c r="W2340" s="2">
        <f t="shared" si="366"/>
        <v>183.68</v>
      </c>
    </row>
    <row r="2341" spans="1:23" x14ac:dyDescent="0.25">
      <c r="A2341">
        <f t="shared" si="367"/>
        <v>2014</v>
      </c>
      <c r="B2341" s="1">
        <v>41870</v>
      </c>
      <c r="C2341" s="1">
        <v>41875</v>
      </c>
      <c r="D2341" s="1" t="str">
        <f t="shared" si="360"/>
        <v>Aug</v>
      </c>
      <c r="E2341" t="s">
        <v>38</v>
      </c>
      <c r="F2341" t="s">
        <v>1949</v>
      </c>
      <c r="G2341" t="s">
        <v>25</v>
      </c>
      <c r="H2341" t="s">
        <v>80</v>
      </c>
      <c r="I2341" t="s">
        <v>178</v>
      </c>
      <c r="J2341" t="s">
        <v>36</v>
      </c>
      <c r="K2341" t="s">
        <v>48</v>
      </c>
      <c r="L2341" s="2">
        <f t="shared" si="361"/>
        <v>9.849000000000002</v>
      </c>
      <c r="M2341" s="2">
        <f t="shared" si="362"/>
        <v>10.520000000000001</v>
      </c>
      <c r="N2341" s="2">
        <f t="shared" si="368"/>
        <v>0.67099999999999937</v>
      </c>
      <c r="O2341" s="2">
        <f t="shared" si="363"/>
        <v>1.3419999999999987</v>
      </c>
      <c r="P2341" s="2">
        <f t="shared" si="364"/>
        <v>21.040000000000003</v>
      </c>
      <c r="Q2341" s="2">
        <f t="shared" si="365"/>
        <v>6.3783269961977114</v>
      </c>
      <c r="R2341">
        <v>2</v>
      </c>
      <c r="S2341">
        <v>0.2</v>
      </c>
      <c r="T2341" s="2">
        <v>10.72</v>
      </c>
      <c r="U2341" s="3">
        <v>1.7419999999999987</v>
      </c>
      <c r="V2341" s="4">
        <f t="shared" si="369"/>
        <v>8.1249999999999929</v>
      </c>
      <c r="W2341" s="2">
        <f t="shared" si="366"/>
        <v>21.44</v>
      </c>
    </row>
    <row r="2342" spans="1:23" x14ac:dyDescent="0.25">
      <c r="A2342">
        <f t="shared" si="367"/>
        <v>2016</v>
      </c>
      <c r="B2342" s="1">
        <v>42684</v>
      </c>
      <c r="C2342" s="1">
        <v>42689</v>
      </c>
      <c r="D2342" s="1" t="str">
        <f t="shared" si="360"/>
        <v>Nov</v>
      </c>
      <c r="E2342" t="s">
        <v>38</v>
      </c>
      <c r="F2342" t="s">
        <v>961</v>
      </c>
      <c r="G2342" t="s">
        <v>25</v>
      </c>
      <c r="H2342" t="s">
        <v>26</v>
      </c>
      <c r="I2342" t="s">
        <v>1340</v>
      </c>
      <c r="J2342" t="s">
        <v>36</v>
      </c>
      <c r="K2342" t="s">
        <v>48</v>
      </c>
      <c r="L2342" s="2">
        <f t="shared" si="361"/>
        <v>40.365000000000002</v>
      </c>
      <c r="M2342" s="2">
        <f t="shared" si="362"/>
        <v>41.86</v>
      </c>
      <c r="N2342" s="2">
        <f t="shared" si="368"/>
        <v>1.4949999999999974</v>
      </c>
      <c r="O2342" s="2">
        <f t="shared" si="363"/>
        <v>10.464999999999982</v>
      </c>
      <c r="P2342" s="2">
        <f t="shared" si="364"/>
        <v>293.02</v>
      </c>
      <c r="Q2342" s="2">
        <f t="shared" si="365"/>
        <v>3.5714285714285658</v>
      </c>
      <c r="R2342">
        <v>7</v>
      </c>
      <c r="S2342">
        <v>0</v>
      </c>
      <c r="T2342" s="2">
        <v>41.86</v>
      </c>
      <c r="U2342" s="3">
        <v>10.465</v>
      </c>
      <c r="V2342" s="4">
        <f t="shared" si="369"/>
        <v>3.5714285714285721</v>
      </c>
      <c r="W2342" s="2">
        <f t="shared" si="366"/>
        <v>293.02</v>
      </c>
    </row>
    <row r="2343" spans="1:23" x14ac:dyDescent="0.25">
      <c r="A2343">
        <f t="shared" si="367"/>
        <v>2014</v>
      </c>
      <c r="B2343" s="1">
        <v>42004</v>
      </c>
      <c r="C2343" s="1">
        <v>42007</v>
      </c>
      <c r="D2343" s="1" t="str">
        <f t="shared" si="360"/>
        <v>Dec</v>
      </c>
      <c r="E2343" t="s">
        <v>98</v>
      </c>
      <c r="F2343" t="s">
        <v>175</v>
      </c>
      <c r="G2343" t="s">
        <v>64</v>
      </c>
      <c r="H2343" t="s">
        <v>80</v>
      </c>
      <c r="I2343" t="s">
        <v>1971</v>
      </c>
      <c r="J2343" t="s">
        <v>28</v>
      </c>
      <c r="K2343" t="s">
        <v>46</v>
      </c>
      <c r="L2343" s="2">
        <f t="shared" si="361"/>
        <v>58.523200000000003</v>
      </c>
      <c r="M2343" s="2">
        <f t="shared" si="362"/>
        <v>63.2</v>
      </c>
      <c r="N2343" s="2">
        <f t="shared" si="368"/>
        <v>4.6768000000000001</v>
      </c>
      <c r="O2343" s="2">
        <f t="shared" si="363"/>
        <v>23.384</v>
      </c>
      <c r="P2343" s="2">
        <f t="shared" si="364"/>
        <v>316</v>
      </c>
      <c r="Q2343" s="2">
        <f t="shared" si="365"/>
        <v>7.3999999999999995</v>
      </c>
      <c r="R2343">
        <v>5</v>
      </c>
      <c r="S2343">
        <v>0</v>
      </c>
      <c r="T2343" s="2">
        <v>63.2</v>
      </c>
      <c r="U2343" s="3">
        <v>23.384</v>
      </c>
      <c r="V2343" s="4">
        <f t="shared" si="369"/>
        <v>7.3999999999999995</v>
      </c>
      <c r="W2343" s="2">
        <f t="shared" si="366"/>
        <v>316</v>
      </c>
    </row>
    <row r="2344" spans="1:23" x14ac:dyDescent="0.25">
      <c r="A2344">
        <f t="shared" si="367"/>
        <v>2014</v>
      </c>
      <c r="B2344" s="1">
        <v>42004</v>
      </c>
      <c r="C2344" s="1">
        <v>42007</v>
      </c>
      <c r="D2344" s="1" t="str">
        <f t="shared" si="360"/>
        <v>Dec</v>
      </c>
      <c r="E2344" t="s">
        <v>98</v>
      </c>
      <c r="F2344" t="s">
        <v>175</v>
      </c>
      <c r="G2344" t="s">
        <v>64</v>
      </c>
      <c r="H2344" t="s">
        <v>80</v>
      </c>
      <c r="I2344" t="s">
        <v>1962</v>
      </c>
      <c r="J2344" t="s">
        <v>50</v>
      </c>
      <c r="K2344" t="s">
        <v>86</v>
      </c>
      <c r="L2344" s="2">
        <f t="shared" si="361"/>
        <v>104.8524</v>
      </c>
      <c r="M2344" s="2">
        <f t="shared" si="362"/>
        <v>113.97</v>
      </c>
      <c r="N2344" s="2">
        <f t="shared" si="368"/>
        <v>9.1175999999999959</v>
      </c>
      <c r="O2344" s="2">
        <f t="shared" si="363"/>
        <v>27.352799999999988</v>
      </c>
      <c r="P2344" s="2">
        <f t="shared" si="364"/>
        <v>341.90999999999997</v>
      </c>
      <c r="Q2344" s="2">
        <f t="shared" si="365"/>
        <v>7.9999999999999973</v>
      </c>
      <c r="R2344">
        <v>3</v>
      </c>
      <c r="S2344">
        <v>0</v>
      </c>
      <c r="T2344" s="2">
        <v>113.97</v>
      </c>
      <c r="U2344" s="3">
        <v>27.352799999999998</v>
      </c>
      <c r="V2344" s="4">
        <f t="shared" si="369"/>
        <v>8</v>
      </c>
      <c r="W2344" s="2">
        <f t="shared" si="366"/>
        <v>341.90999999999997</v>
      </c>
    </row>
    <row r="2345" spans="1:23" x14ac:dyDescent="0.25">
      <c r="A2345">
        <f t="shared" si="367"/>
        <v>2014</v>
      </c>
      <c r="B2345" s="1">
        <v>41846</v>
      </c>
      <c r="C2345" s="1">
        <v>41850</v>
      </c>
      <c r="D2345" s="1" t="str">
        <f t="shared" si="360"/>
        <v>Jul</v>
      </c>
      <c r="E2345" t="s">
        <v>23</v>
      </c>
      <c r="F2345" t="s">
        <v>1577</v>
      </c>
      <c r="G2345" t="s">
        <v>25</v>
      </c>
      <c r="H2345" t="s">
        <v>65</v>
      </c>
      <c r="I2345" t="s">
        <v>397</v>
      </c>
      <c r="J2345" t="s">
        <v>36</v>
      </c>
      <c r="K2345" t="s">
        <v>43</v>
      </c>
      <c r="L2345" s="2">
        <f t="shared" si="361"/>
        <v>133.33319999999998</v>
      </c>
      <c r="M2345" s="2">
        <f t="shared" si="362"/>
        <v>123.35199999999999</v>
      </c>
      <c r="N2345" s="2">
        <f t="shared" si="368"/>
        <v>-9.981199999999987</v>
      </c>
      <c r="O2345" s="2">
        <f t="shared" si="363"/>
        <v>-29.943599999999961</v>
      </c>
      <c r="P2345" s="2">
        <f t="shared" si="364"/>
        <v>370.05599999999998</v>
      </c>
      <c r="Q2345" s="2">
        <f t="shared" si="365"/>
        <v>-8.0916401841883285</v>
      </c>
      <c r="R2345">
        <v>3</v>
      </c>
      <c r="S2345">
        <v>0.2</v>
      </c>
      <c r="T2345" s="2">
        <v>123.55199999999999</v>
      </c>
      <c r="U2345" s="3">
        <v>-29.343599999999995</v>
      </c>
      <c r="V2345" s="4">
        <f t="shared" si="369"/>
        <v>-7.9166666666666661</v>
      </c>
      <c r="W2345" s="2">
        <f t="shared" si="366"/>
        <v>370.65599999999995</v>
      </c>
    </row>
    <row r="2346" spans="1:23" x14ac:dyDescent="0.25">
      <c r="A2346">
        <f t="shared" si="367"/>
        <v>2016</v>
      </c>
      <c r="B2346" s="1">
        <v>42422</v>
      </c>
      <c r="C2346" s="1">
        <v>42428</v>
      </c>
      <c r="D2346" s="1" t="str">
        <f t="shared" si="360"/>
        <v>Feb</v>
      </c>
      <c r="E2346" t="s">
        <v>38</v>
      </c>
      <c r="F2346" t="s">
        <v>1269</v>
      </c>
      <c r="G2346" t="s">
        <v>64</v>
      </c>
      <c r="H2346" t="s">
        <v>65</v>
      </c>
      <c r="I2346" t="s">
        <v>1972</v>
      </c>
      <c r="J2346" t="s">
        <v>36</v>
      </c>
      <c r="K2346" t="s">
        <v>55</v>
      </c>
      <c r="L2346" s="2">
        <f t="shared" si="361"/>
        <v>475.06560000000002</v>
      </c>
      <c r="M2346" s="2">
        <f t="shared" si="362"/>
        <v>490.32</v>
      </c>
      <c r="N2346" s="2">
        <f t="shared" si="368"/>
        <v>15.254399999999976</v>
      </c>
      <c r="O2346" s="2">
        <f t="shared" si="363"/>
        <v>137.28959999999978</v>
      </c>
      <c r="P2346" s="2">
        <f t="shared" si="364"/>
        <v>4412.88</v>
      </c>
      <c r="Q2346" s="2">
        <f t="shared" si="365"/>
        <v>3.1111111111111063</v>
      </c>
      <c r="R2346">
        <v>9</v>
      </c>
      <c r="S2346">
        <v>0</v>
      </c>
      <c r="T2346" s="2">
        <v>490.32</v>
      </c>
      <c r="U2346" s="3">
        <v>137.28960000000004</v>
      </c>
      <c r="V2346" s="4">
        <f t="shared" si="369"/>
        <v>3.1111111111111116</v>
      </c>
      <c r="W2346" s="2">
        <f t="shared" si="366"/>
        <v>4412.88</v>
      </c>
    </row>
    <row r="2347" spans="1:23" x14ac:dyDescent="0.25">
      <c r="A2347">
        <f t="shared" si="367"/>
        <v>2016</v>
      </c>
      <c r="B2347" s="1">
        <v>42442</v>
      </c>
      <c r="C2347" s="1">
        <v>42447</v>
      </c>
      <c r="D2347" s="1" t="str">
        <f t="shared" si="360"/>
        <v>Mar</v>
      </c>
      <c r="E2347" t="s">
        <v>38</v>
      </c>
      <c r="F2347" t="s">
        <v>988</v>
      </c>
      <c r="G2347" t="s">
        <v>25</v>
      </c>
      <c r="H2347" t="s">
        <v>65</v>
      </c>
      <c r="I2347" t="s">
        <v>293</v>
      </c>
      <c r="J2347" t="s">
        <v>36</v>
      </c>
      <c r="K2347" t="s">
        <v>60</v>
      </c>
      <c r="L2347" s="2">
        <f t="shared" si="361"/>
        <v>65.174400000000006</v>
      </c>
      <c r="M2347" s="2">
        <f t="shared" si="362"/>
        <v>69.88</v>
      </c>
      <c r="N2347" s="2">
        <f t="shared" si="368"/>
        <v>4.7055999999999898</v>
      </c>
      <c r="O2347" s="2">
        <f t="shared" si="363"/>
        <v>23.527999999999949</v>
      </c>
      <c r="P2347" s="2">
        <f t="shared" si="364"/>
        <v>349.4</v>
      </c>
      <c r="Q2347" s="2">
        <f t="shared" si="365"/>
        <v>6.7338294218660417</v>
      </c>
      <c r="R2347">
        <v>5</v>
      </c>
      <c r="S2347">
        <v>0.2</v>
      </c>
      <c r="T2347" s="2">
        <v>70.08</v>
      </c>
      <c r="U2347" s="3">
        <v>24.527999999999995</v>
      </c>
      <c r="V2347" s="4">
        <f t="shared" si="369"/>
        <v>6.9999999999999991</v>
      </c>
      <c r="W2347" s="2">
        <f t="shared" si="366"/>
        <v>350.4</v>
      </c>
    </row>
    <row r="2348" spans="1:23" x14ac:dyDescent="0.25">
      <c r="A2348">
        <f t="shared" si="367"/>
        <v>2016</v>
      </c>
      <c r="B2348" s="1">
        <v>42442</v>
      </c>
      <c r="C2348" s="1">
        <v>42447</v>
      </c>
      <c r="D2348" s="1" t="str">
        <f t="shared" si="360"/>
        <v>Mar</v>
      </c>
      <c r="E2348" t="s">
        <v>38</v>
      </c>
      <c r="F2348" t="s">
        <v>988</v>
      </c>
      <c r="G2348" t="s">
        <v>25</v>
      </c>
      <c r="H2348" t="s">
        <v>65</v>
      </c>
      <c r="I2348" t="s">
        <v>1973</v>
      </c>
      <c r="J2348" t="s">
        <v>36</v>
      </c>
      <c r="K2348" t="s">
        <v>53</v>
      </c>
      <c r="L2348" s="2">
        <f t="shared" si="361"/>
        <v>2.3532000000000002</v>
      </c>
      <c r="M2348" s="2">
        <f t="shared" si="362"/>
        <v>0.47199999999999975</v>
      </c>
      <c r="N2348" s="2">
        <f t="shared" si="368"/>
        <v>-1.8812000000000004</v>
      </c>
      <c r="O2348" s="2">
        <f t="shared" si="363"/>
        <v>-3.7624000000000009</v>
      </c>
      <c r="P2348" s="2">
        <f t="shared" si="364"/>
        <v>0.94399999999999951</v>
      </c>
      <c r="Q2348" s="2">
        <f t="shared" si="365"/>
        <v>-398.55932203389858</v>
      </c>
      <c r="R2348">
        <v>2</v>
      </c>
      <c r="S2348">
        <v>0.8</v>
      </c>
      <c r="T2348" s="2">
        <v>1.2719999999999998</v>
      </c>
      <c r="U2348" s="3">
        <v>-2.1624000000000012</v>
      </c>
      <c r="V2348" s="4">
        <f t="shared" si="369"/>
        <v>-85.000000000000071</v>
      </c>
      <c r="W2348" s="2">
        <f t="shared" si="366"/>
        <v>2.5439999999999996</v>
      </c>
    </row>
    <row r="2349" spans="1:23" x14ac:dyDescent="0.25">
      <c r="A2349">
        <f t="shared" si="367"/>
        <v>2016</v>
      </c>
      <c r="B2349" s="1">
        <v>42442</v>
      </c>
      <c r="C2349" s="1">
        <v>42447</v>
      </c>
      <c r="D2349" s="1" t="str">
        <f t="shared" si="360"/>
        <v>Mar</v>
      </c>
      <c r="E2349" t="s">
        <v>38</v>
      </c>
      <c r="F2349" t="s">
        <v>988</v>
      </c>
      <c r="G2349" t="s">
        <v>25</v>
      </c>
      <c r="H2349" t="s">
        <v>65</v>
      </c>
      <c r="I2349" t="s">
        <v>1366</v>
      </c>
      <c r="J2349" t="s">
        <v>28</v>
      </c>
      <c r="K2349" t="s">
        <v>41</v>
      </c>
      <c r="L2349" s="2">
        <f t="shared" si="361"/>
        <v>557.58500000000004</v>
      </c>
      <c r="M2349" s="2">
        <f t="shared" si="362"/>
        <v>557.28500000000008</v>
      </c>
      <c r="N2349" s="2">
        <f t="shared" si="368"/>
        <v>-0.29999999999995453</v>
      </c>
      <c r="O2349" s="2">
        <f t="shared" si="363"/>
        <v>-1.4999999999997726</v>
      </c>
      <c r="P2349" s="2">
        <f t="shared" si="364"/>
        <v>2786.4250000000002</v>
      </c>
      <c r="Q2349" s="2">
        <f t="shared" si="365"/>
        <v>-5.3832419677535638E-2</v>
      </c>
      <c r="R2349">
        <v>5</v>
      </c>
      <c r="S2349">
        <v>0.3</v>
      </c>
      <c r="T2349" s="2">
        <v>557.58500000000004</v>
      </c>
      <c r="U2349" s="3">
        <v>0</v>
      </c>
      <c r="V2349" s="4">
        <f t="shared" si="369"/>
        <v>0</v>
      </c>
      <c r="W2349" s="2">
        <f t="shared" si="366"/>
        <v>2787.9250000000002</v>
      </c>
    </row>
    <row r="2350" spans="1:23" x14ac:dyDescent="0.25">
      <c r="A2350">
        <f t="shared" si="367"/>
        <v>2017</v>
      </c>
      <c r="B2350" s="1">
        <v>43071</v>
      </c>
      <c r="C2350" s="1">
        <v>43072</v>
      </c>
      <c r="D2350" s="1" t="str">
        <f t="shared" si="360"/>
        <v>Dec</v>
      </c>
      <c r="E2350" t="s">
        <v>528</v>
      </c>
      <c r="F2350" t="s">
        <v>316</v>
      </c>
      <c r="G2350" t="s">
        <v>33</v>
      </c>
      <c r="H2350" t="s">
        <v>34</v>
      </c>
      <c r="I2350" t="s">
        <v>969</v>
      </c>
      <c r="J2350" t="s">
        <v>36</v>
      </c>
      <c r="K2350" t="s">
        <v>53</v>
      </c>
      <c r="L2350" s="2">
        <f t="shared" si="361"/>
        <v>8.497600000000002</v>
      </c>
      <c r="M2350" s="2">
        <f t="shared" si="362"/>
        <v>8.8240000000000016</v>
      </c>
      <c r="N2350" s="2">
        <f t="shared" si="368"/>
        <v>0.32639999999999958</v>
      </c>
      <c r="O2350" s="2">
        <f t="shared" si="363"/>
        <v>1.9583999999999975</v>
      </c>
      <c r="P2350" s="2">
        <f t="shared" si="364"/>
        <v>52.94400000000001</v>
      </c>
      <c r="Q2350" s="2">
        <f t="shared" si="365"/>
        <v>3.6990027198549358</v>
      </c>
      <c r="R2350">
        <v>6</v>
      </c>
      <c r="S2350">
        <v>0.2</v>
      </c>
      <c r="T2350" s="2">
        <v>9.0240000000000009</v>
      </c>
      <c r="U2350" s="3">
        <v>3.1583999999999985</v>
      </c>
      <c r="V2350" s="4">
        <f t="shared" si="369"/>
        <v>5.8333333333333304</v>
      </c>
      <c r="W2350" s="2">
        <f t="shared" si="366"/>
        <v>54.144000000000005</v>
      </c>
    </row>
    <row r="2351" spans="1:23" x14ac:dyDescent="0.25">
      <c r="A2351">
        <f t="shared" si="367"/>
        <v>2017</v>
      </c>
      <c r="B2351" s="1">
        <v>43071</v>
      </c>
      <c r="C2351" s="1">
        <v>43072</v>
      </c>
      <c r="D2351" s="1" t="str">
        <f t="shared" si="360"/>
        <v>Dec</v>
      </c>
      <c r="E2351" t="s">
        <v>528</v>
      </c>
      <c r="F2351" t="s">
        <v>316</v>
      </c>
      <c r="G2351" t="s">
        <v>33</v>
      </c>
      <c r="H2351" t="s">
        <v>34</v>
      </c>
      <c r="I2351" t="s">
        <v>1974</v>
      </c>
      <c r="J2351" t="s">
        <v>36</v>
      </c>
      <c r="K2351" t="s">
        <v>53</v>
      </c>
      <c r="L2351" s="2">
        <f t="shared" si="361"/>
        <v>58.169400000000003</v>
      </c>
      <c r="M2351" s="2">
        <f t="shared" si="362"/>
        <v>69.256</v>
      </c>
      <c r="N2351" s="2">
        <f t="shared" si="368"/>
        <v>11.086599999999997</v>
      </c>
      <c r="O2351" s="2">
        <f t="shared" si="363"/>
        <v>22.173199999999994</v>
      </c>
      <c r="P2351" s="2">
        <f t="shared" si="364"/>
        <v>138.512</v>
      </c>
      <c r="Q2351" s="2">
        <f t="shared" si="365"/>
        <v>16.008143698740898</v>
      </c>
      <c r="R2351">
        <v>2</v>
      </c>
      <c r="S2351">
        <v>0.2</v>
      </c>
      <c r="T2351" s="2">
        <v>69.456000000000003</v>
      </c>
      <c r="U2351" s="3">
        <v>22.573199999999996</v>
      </c>
      <c r="V2351" s="4">
        <f t="shared" si="369"/>
        <v>16.249999999999996</v>
      </c>
      <c r="W2351" s="2">
        <f t="shared" si="366"/>
        <v>138.91200000000001</v>
      </c>
    </row>
    <row r="2352" spans="1:23" x14ac:dyDescent="0.25">
      <c r="A2352">
        <f t="shared" si="367"/>
        <v>2017</v>
      </c>
      <c r="B2352" s="1">
        <v>43071</v>
      </c>
      <c r="C2352" s="1">
        <v>43072</v>
      </c>
      <c r="D2352" s="1" t="str">
        <f t="shared" si="360"/>
        <v>Dec</v>
      </c>
      <c r="E2352" t="s">
        <v>528</v>
      </c>
      <c r="F2352" t="s">
        <v>316</v>
      </c>
      <c r="G2352" t="s">
        <v>33</v>
      </c>
      <c r="H2352" t="s">
        <v>34</v>
      </c>
      <c r="I2352" t="s">
        <v>585</v>
      </c>
      <c r="J2352" t="s">
        <v>36</v>
      </c>
      <c r="K2352" t="s">
        <v>60</v>
      </c>
      <c r="L2352" s="2">
        <f t="shared" si="361"/>
        <v>8.1992999999999991</v>
      </c>
      <c r="M2352" s="2">
        <f t="shared" si="362"/>
        <v>10.86</v>
      </c>
      <c r="N2352" s="2">
        <f t="shared" si="368"/>
        <v>2.6607000000000003</v>
      </c>
      <c r="O2352" s="2">
        <f t="shared" si="363"/>
        <v>5.3214000000000006</v>
      </c>
      <c r="P2352" s="2">
        <f t="shared" si="364"/>
        <v>21.72</v>
      </c>
      <c r="Q2352" s="2">
        <f t="shared" si="365"/>
        <v>24.500000000000004</v>
      </c>
      <c r="R2352">
        <v>2</v>
      </c>
      <c r="S2352">
        <v>0</v>
      </c>
      <c r="T2352" s="2">
        <v>10.86</v>
      </c>
      <c r="U2352" s="3">
        <v>5.3213999999999997</v>
      </c>
      <c r="V2352" s="4">
        <f t="shared" si="369"/>
        <v>24.5</v>
      </c>
      <c r="W2352" s="2">
        <f t="shared" si="366"/>
        <v>21.72</v>
      </c>
    </row>
    <row r="2353" spans="1:23" x14ac:dyDescent="0.25">
      <c r="A2353">
        <f t="shared" si="367"/>
        <v>2017</v>
      </c>
      <c r="B2353" s="1">
        <v>43071</v>
      </c>
      <c r="C2353" s="1">
        <v>43072</v>
      </c>
      <c r="D2353" s="1" t="str">
        <f t="shared" si="360"/>
        <v>Dec</v>
      </c>
      <c r="E2353" t="s">
        <v>528</v>
      </c>
      <c r="F2353" t="s">
        <v>316</v>
      </c>
      <c r="G2353" t="s">
        <v>33</v>
      </c>
      <c r="H2353" t="s">
        <v>34</v>
      </c>
      <c r="I2353" t="s">
        <v>1921</v>
      </c>
      <c r="J2353" t="s">
        <v>36</v>
      </c>
      <c r="K2353" t="s">
        <v>55</v>
      </c>
      <c r="L2353" s="2">
        <f t="shared" si="361"/>
        <v>72.052799999999991</v>
      </c>
      <c r="M2353" s="2">
        <f t="shared" si="362"/>
        <v>79.47</v>
      </c>
      <c r="N2353" s="2">
        <f t="shared" si="368"/>
        <v>7.4172000000000082</v>
      </c>
      <c r="O2353" s="2">
        <f t="shared" si="363"/>
        <v>22.251600000000025</v>
      </c>
      <c r="P2353" s="2">
        <f t="shared" si="364"/>
        <v>238.41</v>
      </c>
      <c r="Q2353" s="2">
        <f t="shared" si="365"/>
        <v>9.3333333333333428</v>
      </c>
      <c r="R2353">
        <v>3</v>
      </c>
      <c r="S2353">
        <v>0</v>
      </c>
      <c r="T2353" s="2">
        <v>79.47</v>
      </c>
      <c r="U2353" s="3">
        <v>22.251600000000003</v>
      </c>
      <c r="V2353" s="4">
        <f t="shared" si="369"/>
        <v>9.3333333333333357</v>
      </c>
      <c r="W2353" s="2">
        <f t="shared" si="366"/>
        <v>238.41</v>
      </c>
    </row>
    <row r="2354" spans="1:23" x14ac:dyDescent="0.25">
      <c r="A2354">
        <f t="shared" si="367"/>
        <v>2017</v>
      </c>
      <c r="B2354" s="1">
        <v>43071</v>
      </c>
      <c r="C2354" s="1">
        <v>43072</v>
      </c>
      <c r="D2354" s="1" t="str">
        <f t="shared" si="360"/>
        <v>Dec</v>
      </c>
      <c r="E2354" t="s">
        <v>528</v>
      </c>
      <c r="F2354" t="s">
        <v>316</v>
      </c>
      <c r="G2354" t="s">
        <v>33</v>
      </c>
      <c r="H2354" t="s">
        <v>34</v>
      </c>
      <c r="I2354" t="s">
        <v>136</v>
      </c>
      <c r="J2354" t="s">
        <v>36</v>
      </c>
      <c r="K2354" t="s">
        <v>48</v>
      </c>
      <c r="L2354" s="2">
        <f t="shared" si="361"/>
        <v>9.24</v>
      </c>
      <c r="M2354" s="2">
        <f t="shared" si="362"/>
        <v>10.08</v>
      </c>
      <c r="N2354" s="2">
        <f t="shared" si="368"/>
        <v>0.83999999999999986</v>
      </c>
      <c r="O2354" s="2">
        <f t="shared" si="363"/>
        <v>5.0399999999999991</v>
      </c>
      <c r="P2354" s="2">
        <f t="shared" si="364"/>
        <v>60.480000000000004</v>
      </c>
      <c r="Q2354" s="2">
        <f t="shared" si="365"/>
        <v>8.3333333333333321</v>
      </c>
      <c r="R2354">
        <v>6</v>
      </c>
      <c r="S2354">
        <v>0</v>
      </c>
      <c r="T2354" s="2">
        <v>10.08</v>
      </c>
      <c r="U2354" s="3">
        <v>5.04</v>
      </c>
      <c r="V2354" s="4">
        <f t="shared" si="369"/>
        <v>8.3333333333333321</v>
      </c>
      <c r="W2354" s="2">
        <f t="shared" si="366"/>
        <v>60.480000000000004</v>
      </c>
    </row>
    <row r="2355" spans="1:23" x14ac:dyDescent="0.25">
      <c r="A2355">
        <f t="shared" si="367"/>
        <v>2015</v>
      </c>
      <c r="B2355" s="1">
        <v>42247</v>
      </c>
      <c r="C2355" s="1">
        <v>42249</v>
      </c>
      <c r="D2355" s="1" t="str">
        <f t="shared" si="360"/>
        <v>Aug</v>
      </c>
      <c r="E2355" t="s">
        <v>98</v>
      </c>
      <c r="F2355" t="s">
        <v>1975</v>
      </c>
      <c r="G2355" t="s">
        <v>33</v>
      </c>
      <c r="H2355" t="s">
        <v>34</v>
      </c>
      <c r="I2355" t="s">
        <v>104</v>
      </c>
      <c r="J2355" t="s">
        <v>28</v>
      </c>
      <c r="K2355" t="s">
        <v>29</v>
      </c>
      <c r="L2355" s="2">
        <f t="shared" si="361"/>
        <v>1524.1232</v>
      </c>
      <c r="M2355" s="2">
        <f t="shared" si="362"/>
        <v>1552.6809999999998</v>
      </c>
      <c r="N2355" s="2">
        <f t="shared" si="368"/>
        <v>28.557799999999816</v>
      </c>
      <c r="O2355" s="2">
        <f t="shared" si="363"/>
        <v>199.90459999999871</v>
      </c>
      <c r="P2355" s="2">
        <f t="shared" si="364"/>
        <v>10868.766999999998</v>
      </c>
      <c r="Q2355" s="2">
        <f t="shared" si="365"/>
        <v>1.8392573877055118</v>
      </c>
      <c r="R2355">
        <v>7</v>
      </c>
      <c r="S2355">
        <v>0.15</v>
      </c>
      <c r="T2355" s="2">
        <v>1552.8309999999999</v>
      </c>
      <c r="U2355" s="3">
        <v>200.95460000000008</v>
      </c>
      <c r="V2355" s="4">
        <f t="shared" si="369"/>
        <v>1.8487394957983203</v>
      </c>
      <c r="W2355" s="2">
        <f t="shared" si="366"/>
        <v>10869.816999999999</v>
      </c>
    </row>
    <row r="2356" spans="1:23" x14ac:dyDescent="0.25">
      <c r="A2356">
        <f t="shared" si="367"/>
        <v>2015</v>
      </c>
      <c r="B2356" s="1">
        <v>42247</v>
      </c>
      <c r="C2356" s="1">
        <v>42249</v>
      </c>
      <c r="D2356" s="1" t="str">
        <f t="shared" si="360"/>
        <v>Aug</v>
      </c>
      <c r="E2356" t="s">
        <v>98</v>
      </c>
      <c r="F2356" t="s">
        <v>1975</v>
      </c>
      <c r="G2356" t="s">
        <v>33</v>
      </c>
      <c r="H2356" t="s">
        <v>34</v>
      </c>
      <c r="I2356" t="s">
        <v>261</v>
      </c>
      <c r="J2356" t="s">
        <v>36</v>
      </c>
      <c r="K2356" t="s">
        <v>53</v>
      </c>
      <c r="L2356" s="2">
        <f t="shared" si="361"/>
        <v>127.97630000000001</v>
      </c>
      <c r="M2356" s="2">
        <f t="shared" si="362"/>
        <v>137.04000000000002</v>
      </c>
      <c r="N2356" s="2">
        <f t="shared" si="368"/>
        <v>9.0637000000000114</v>
      </c>
      <c r="O2356" s="2">
        <f t="shared" si="363"/>
        <v>45.318500000000057</v>
      </c>
      <c r="P2356" s="2">
        <f t="shared" si="364"/>
        <v>685.2</v>
      </c>
      <c r="Q2356" s="2">
        <f t="shared" si="365"/>
        <v>6.6139083479276204</v>
      </c>
      <c r="R2356">
        <v>5</v>
      </c>
      <c r="S2356">
        <v>0.2</v>
      </c>
      <c r="T2356" s="2">
        <v>137.24</v>
      </c>
      <c r="U2356" s="3">
        <v>46.3185</v>
      </c>
      <c r="V2356" s="4">
        <f t="shared" si="369"/>
        <v>6.7499999999999991</v>
      </c>
      <c r="W2356" s="2">
        <f t="shared" si="366"/>
        <v>686.2</v>
      </c>
    </row>
    <row r="2357" spans="1:23" x14ac:dyDescent="0.25">
      <c r="A2357">
        <f t="shared" si="367"/>
        <v>2015</v>
      </c>
      <c r="B2357" s="1">
        <v>42247</v>
      </c>
      <c r="C2357" s="1">
        <v>42249</v>
      </c>
      <c r="D2357" s="1" t="str">
        <f t="shared" si="360"/>
        <v>Aug</v>
      </c>
      <c r="E2357" t="s">
        <v>98</v>
      </c>
      <c r="F2357" t="s">
        <v>1975</v>
      </c>
      <c r="G2357" t="s">
        <v>33</v>
      </c>
      <c r="H2357" t="s">
        <v>34</v>
      </c>
      <c r="I2357" t="s">
        <v>1976</v>
      </c>
      <c r="J2357" t="s">
        <v>50</v>
      </c>
      <c r="K2357" t="s">
        <v>86</v>
      </c>
      <c r="L2357" s="2">
        <f t="shared" si="361"/>
        <v>20.810699999999997</v>
      </c>
      <c r="M2357" s="2">
        <f t="shared" si="362"/>
        <v>36.51</v>
      </c>
      <c r="N2357" s="2">
        <f t="shared" si="368"/>
        <v>15.699300000000001</v>
      </c>
      <c r="O2357" s="2">
        <f t="shared" si="363"/>
        <v>15.699300000000001</v>
      </c>
      <c r="P2357" s="2">
        <f t="shared" si="364"/>
        <v>36.51</v>
      </c>
      <c r="Q2357" s="2">
        <f t="shared" si="365"/>
        <v>43.000000000000007</v>
      </c>
      <c r="R2357">
        <v>1</v>
      </c>
      <c r="S2357">
        <v>0</v>
      </c>
      <c r="T2357" s="2">
        <v>36.51</v>
      </c>
      <c r="U2357" s="3">
        <v>15.699300000000001</v>
      </c>
      <c r="V2357" s="4">
        <f t="shared" si="369"/>
        <v>43.000000000000007</v>
      </c>
      <c r="W2357" s="2">
        <f t="shared" si="366"/>
        <v>36.51</v>
      </c>
    </row>
    <row r="2358" spans="1:23" x14ac:dyDescent="0.25">
      <c r="A2358">
        <f t="shared" si="367"/>
        <v>2015</v>
      </c>
      <c r="B2358" s="1">
        <v>42247</v>
      </c>
      <c r="C2358" s="1">
        <v>42249</v>
      </c>
      <c r="D2358" s="1" t="str">
        <f t="shared" si="360"/>
        <v>Aug</v>
      </c>
      <c r="E2358" t="s">
        <v>98</v>
      </c>
      <c r="F2358" t="s">
        <v>1975</v>
      </c>
      <c r="G2358" t="s">
        <v>33</v>
      </c>
      <c r="H2358" t="s">
        <v>34</v>
      </c>
      <c r="I2358" t="s">
        <v>1977</v>
      </c>
      <c r="J2358" t="s">
        <v>50</v>
      </c>
      <c r="K2358" t="s">
        <v>286</v>
      </c>
      <c r="L2358" s="2">
        <f t="shared" si="361"/>
        <v>212.9787</v>
      </c>
      <c r="M2358" s="2">
        <f t="shared" si="362"/>
        <v>239.77600000000001</v>
      </c>
      <c r="N2358" s="2">
        <f t="shared" si="368"/>
        <v>26.797300000000007</v>
      </c>
      <c r="O2358" s="2">
        <f t="shared" si="363"/>
        <v>80.391900000000021</v>
      </c>
      <c r="P2358" s="2">
        <f t="shared" si="364"/>
        <v>719.32799999999997</v>
      </c>
      <c r="Q2358" s="2">
        <f t="shared" si="365"/>
        <v>11.175972574402779</v>
      </c>
      <c r="R2358">
        <v>3</v>
      </c>
      <c r="S2358">
        <v>0.2</v>
      </c>
      <c r="T2358" s="2">
        <v>239.976</v>
      </c>
      <c r="U2358" s="3">
        <v>80.991899999999987</v>
      </c>
      <c r="V2358" s="4">
        <f t="shared" si="369"/>
        <v>11.249999999999998</v>
      </c>
      <c r="W2358" s="2">
        <f t="shared" si="366"/>
        <v>719.928</v>
      </c>
    </row>
    <row r="2359" spans="1:23" x14ac:dyDescent="0.25">
      <c r="A2359">
        <f t="shared" si="367"/>
        <v>2014</v>
      </c>
      <c r="B2359" s="1">
        <v>41715</v>
      </c>
      <c r="C2359" s="1">
        <v>41719</v>
      </c>
      <c r="D2359" s="1" t="str">
        <f t="shared" si="360"/>
        <v>Mar</v>
      </c>
      <c r="E2359" t="s">
        <v>38</v>
      </c>
      <c r="F2359" t="s">
        <v>962</v>
      </c>
      <c r="G2359" t="s">
        <v>33</v>
      </c>
      <c r="H2359" t="s">
        <v>80</v>
      </c>
      <c r="I2359" t="s">
        <v>373</v>
      </c>
      <c r="J2359" t="s">
        <v>28</v>
      </c>
      <c r="K2359" t="s">
        <v>41</v>
      </c>
      <c r="L2359" s="2">
        <f t="shared" si="361"/>
        <v>1643.6881000000001</v>
      </c>
      <c r="M2359" s="2">
        <f t="shared" si="362"/>
        <v>1579.346</v>
      </c>
      <c r="N2359" s="2">
        <f t="shared" si="368"/>
        <v>-64.342100000000073</v>
      </c>
      <c r="O2359" s="2">
        <f t="shared" si="363"/>
        <v>-450.39470000000051</v>
      </c>
      <c r="P2359" s="2">
        <f t="shared" si="364"/>
        <v>11055.422</v>
      </c>
      <c r="Q2359" s="2">
        <f t="shared" si="365"/>
        <v>-4.0739711247567074</v>
      </c>
      <c r="R2359">
        <v>7</v>
      </c>
      <c r="S2359">
        <v>0.4</v>
      </c>
      <c r="T2359" s="2">
        <v>1579.7460000000001</v>
      </c>
      <c r="U2359" s="3">
        <v>-447.59469999999988</v>
      </c>
      <c r="V2359" s="4">
        <f t="shared" si="369"/>
        <v>-4.0476190476190457</v>
      </c>
      <c r="W2359" s="2">
        <f t="shared" si="366"/>
        <v>11058.222000000002</v>
      </c>
    </row>
    <row r="2360" spans="1:23" x14ac:dyDescent="0.25">
      <c r="A2360">
        <f t="shared" si="367"/>
        <v>2014</v>
      </c>
      <c r="B2360" s="1">
        <v>41715</v>
      </c>
      <c r="C2360" s="1">
        <v>41719</v>
      </c>
      <c r="D2360" s="1" t="str">
        <f t="shared" si="360"/>
        <v>Mar</v>
      </c>
      <c r="E2360" t="s">
        <v>38</v>
      </c>
      <c r="F2360" t="s">
        <v>962</v>
      </c>
      <c r="G2360" t="s">
        <v>33</v>
      </c>
      <c r="H2360" t="s">
        <v>80</v>
      </c>
      <c r="I2360" t="s">
        <v>1956</v>
      </c>
      <c r="J2360" t="s">
        <v>28</v>
      </c>
      <c r="K2360" t="s">
        <v>41</v>
      </c>
      <c r="L2360" s="2">
        <f t="shared" si="361"/>
        <v>1209.9879000000001</v>
      </c>
      <c r="M2360" s="2">
        <f t="shared" si="362"/>
        <v>1071.1759999999999</v>
      </c>
      <c r="N2360" s="2">
        <f t="shared" si="368"/>
        <v>-138.81190000000015</v>
      </c>
      <c r="O2360" s="2">
        <f t="shared" si="363"/>
        <v>-555.2476000000006</v>
      </c>
      <c r="P2360" s="2">
        <f t="shared" si="364"/>
        <v>4284.7039999999997</v>
      </c>
      <c r="Q2360" s="2">
        <f t="shared" si="365"/>
        <v>-12.95883216203501</v>
      </c>
      <c r="R2360">
        <v>4</v>
      </c>
      <c r="S2360">
        <v>0.4</v>
      </c>
      <c r="T2360" s="2">
        <v>1071.576</v>
      </c>
      <c r="U2360" s="3">
        <v>-553.64760000000001</v>
      </c>
      <c r="V2360" s="4">
        <f t="shared" si="369"/>
        <v>-12.916666666666668</v>
      </c>
      <c r="W2360" s="2">
        <f t="shared" si="366"/>
        <v>4286.3040000000001</v>
      </c>
    </row>
    <row r="2361" spans="1:23" x14ac:dyDescent="0.25">
      <c r="A2361">
        <f t="shared" si="367"/>
        <v>2014</v>
      </c>
      <c r="B2361" s="1">
        <v>41715</v>
      </c>
      <c r="C2361" s="1">
        <v>41719</v>
      </c>
      <c r="D2361" s="1" t="str">
        <f t="shared" si="360"/>
        <v>Mar</v>
      </c>
      <c r="E2361" t="s">
        <v>38</v>
      </c>
      <c r="F2361" t="s">
        <v>962</v>
      </c>
      <c r="G2361" t="s">
        <v>33</v>
      </c>
      <c r="H2361" t="s">
        <v>80</v>
      </c>
      <c r="I2361" t="s">
        <v>1768</v>
      </c>
      <c r="J2361" t="s">
        <v>28</v>
      </c>
      <c r="K2361" t="s">
        <v>41</v>
      </c>
      <c r="L2361" s="2">
        <f t="shared" si="361"/>
        <v>654.83519999999999</v>
      </c>
      <c r="M2361" s="2">
        <f t="shared" si="362"/>
        <v>613.50800000000004</v>
      </c>
      <c r="N2361" s="2">
        <f t="shared" si="368"/>
        <v>-41.327199999999948</v>
      </c>
      <c r="O2361" s="2">
        <f t="shared" si="363"/>
        <v>-123.98159999999984</v>
      </c>
      <c r="P2361" s="2">
        <f t="shared" si="364"/>
        <v>1840.5240000000001</v>
      </c>
      <c r="Q2361" s="2">
        <f t="shared" si="365"/>
        <v>-6.7362120787340913</v>
      </c>
      <c r="R2361">
        <v>3</v>
      </c>
      <c r="S2361">
        <v>0.4</v>
      </c>
      <c r="T2361" s="2">
        <v>613.90800000000002</v>
      </c>
      <c r="U2361" s="3">
        <v>-122.78160000000003</v>
      </c>
      <c r="V2361" s="4">
        <f t="shared" si="369"/>
        <v>-6.6666666666666679</v>
      </c>
      <c r="W2361" s="2">
        <f t="shared" si="366"/>
        <v>1841.7240000000002</v>
      </c>
    </row>
    <row r="2362" spans="1:23" x14ac:dyDescent="0.25">
      <c r="A2362">
        <f t="shared" si="367"/>
        <v>2014</v>
      </c>
      <c r="B2362" s="1">
        <v>41715</v>
      </c>
      <c r="C2362" s="1">
        <v>41719</v>
      </c>
      <c r="D2362" s="1" t="str">
        <f t="shared" si="360"/>
        <v>Mar</v>
      </c>
      <c r="E2362" t="s">
        <v>38</v>
      </c>
      <c r="F2362" t="s">
        <v>962</v>
      </c>
      <c r="G2362" t="s">
        <v>33</v>
      </c>
      <c r="H2362" t="s">
        <v>80</v>
      </c>
      <c r="I2362" t="s">
        <v>1978</v>
      </c>
      <c r="J2362" t="s">
        <v>36</v>
      </c>
      <c r="K2362" t="s">
        <v>60</v>
      </c>
      <c r="L2362" s="2">
        <f t="shared" si="361"/>
        <v>32.519399999999997</v>
      </c>
      <c r="M2362" s="2">
        <f t="shared" si="362"/>
        <v>34.86</v>
      </c>
      <c r="N2362" s="2">
        <f t="shared" si="368"/>
        <v>2.340600000000002</v>
      </c>
      <c r="O2362" s="2">
        <f t="shared" si="363"/>
        <v>16.384200000000014</v>
      </c>
      <c r="P2362" s="2">
        <f t="shared" si="364"/>
        <v>244.01999999999998</v>
      </c>
      <c r="Q2362" s="2">
        <f t="shared" si="365"/>
        <v>6.7142857142857215</v>
      </c>
      <c r="R2362">
        <v>7</v>
      </c>
      <c r="S2362">
        <v>0</v>
      </c>
      <c r="T2362" s="2">
        <v>34.86</v>
      </c>
      <c r="U2362" s="3">
        <v>16.3842</v>
      </c>
      <c r="V2362" s="4">
        <f t="shared" si="369"/>
        <v>6.7142857142857144</v>
      </c>
      <c r="W2362" s="2">
        <f t="shared" si="366"/>
        <v>244.01999999999998</v>
      </c>
    </row>
    <row r="2363" spans="1:23" x14ac:dyDescent="0.25">
      <c r="A2363">
        <f t="shared" si="367"/>
        <v>2014</v>
      </c>
      <c r="B2363" s="1">
        <v>41715</v>
      </c>
      <c r="C2363" s="1">
        <v>41719</v>
      </c>
      <c r="D2363" s="1" t="str">
        <f t="shared" si="360"/>
        <v>Mar</v>
      </c>
      <c r="E2363" t="s">
        <v>38</v>
      </c>
      <c r="F2363" t="s">
        <v>962</v>
      </c>
      <c r="G2363" t="s">
        <v>33</v>
      </c>
      <c r="H2363" t="s">
        <v>80</v>
      </c>
      <c r="I2363" t="s">
        <v>1979</v>
      </c>
      <c r="J2363" t="s">
        <v>36</v>
      </c>
      <c r="K2363" t="s">
        <v>60</v>
      </c>
      <c r="L2363" s="2">
        <f t="shared" si="361"/>
        <v>136.04759999999999</v>
      </c>
      <c r="M2363" s="2">
        <f t="shared" si="362"/>
        <v>155.04</v>
      </c>
      <c r="N2363" s="2">
        <f t="shared" si="368"/>
        <v>18.992400000000004</v>
      </c>
      <c r="O2363" s="2">
        <f t="shared" si="363"/>
        <v>75.969600000000014</v>
      </c>
      <c r="P2363" s="2">
        <f t="shared" si="364"/>
        <v>620.16</v>
      </c>
      <c r="Q2363" s="2">
        <f t="shared" si="365"/>
        <v>12.250000000000002</v>
      </c>
      <c r="R2363">
        <v>4</v>
      </c>
      <c r="S2363">
        <v>0</v>
      </c>
      <c r="T2363" s="2">
        <v>155.04</v>
      </c>
      <c r="U2363" s="3">
        <v>75.9696</v>
      </c>
      <c r="V2363" s="4">
        <f t="shared" si="369"/>
        <v>12.250000000000002</v>
      </c>
      <c r="W2363" s="2">
        <f t="shared" si="366"/>
        <v>620.16</v>
      </c>
    </row>
    <row r="2364" spans="1:23" x14ac:dyDescent="0.25">
      <c r="A2364">
        <f t="shared" si="367"/>
        <v>2017</v>
      </c>
      <c r="B2364" s="1">
        <v>42841</v>
      </c>
      <c r="C2364" s="1">
        <v>42845</v>
      </c>
      <c r="D2364" s="1" t="str">
        <f t="shared" si="360"/>
        <v>Apr</v>
      </c>
      <c r="E2364" t="s">
        <v>38</v>
      </c>
      <c r="F2364" t="s">
        <v>581</v>
      </c>
      <c r="G2364" t="s">
        <v>25</v>
      </c>
      <c r="H2364" t="s">
        <v>80</v>
      </c>
      <c r="I2364" t="s">
        <v>1980</v>
      </c>
      <c r="J2364" t="s">
        <v>36</v>
      </c>
      <c r="K2364" t="s">
        <v>53</v>
      </c>
      <c r="L2364" s="2">
        <f t="shared" si="361"/>
        <v>15.720800000000002</v>
      </c>
      <c r="M2364" s="2">
        <f t="shared" si="362"/>
        <v>13.010000000000003</v>
      </c>
      <c r="N2364" s="2">
        <f t="shared" si="368"/>
        <v>-2.710799999999999</v>
      </c>
      <c r="O2364" s="2">
        <f t="shared" si="363"/>
        <v>-13.553999999999995</v>
      </c>
      <c r="P2364" s="2">
        <f t="shared" si="364"/>
        <v>65.050000000000011</v>
      </c>
      <c r="Q2364" s="2">
        <f t="shared" si="365"/>
        <v>-20.836279784780924</v>
      </c>
      <c r="R2364">
        <v>5</v>
      </c>
      <c r="S2364">
        <v>0.7</v>
      </c>
      <c r="T2364" s="2">
        <v>13.710000000000003</v>
      </c>
      <c r="U2364" s="3">
        <v>-10.053999999999998</v>
      </c>
      <c r="V2364" s="4">
        <f t="shared" si="369"/>
        <v>-14.666666666666661</v>
      </c>
      <c r="W2364" s="2">
        <f t="shared" si="366"/>
        <v>68.550000000000011</v>
      </c>
    </row>
    <row r="2365" spans="1:23" x14ac:dyDescent="0.25">
      <c r="A2365">
        <f t="shared" si="367"/>
        <v>2016</v>
      </c>
      <c r="B2365" s="1">
        <v>42442</v>
      </c>
      <c r="C2365" s="1">
        <v>42447</v>
      </c>
      <c r="D2365" s="1" t="str">
        <f t="shared" si="360"/>
        <v>Mar</v>
      </c>
      <c r="E2365" t="s">
        <v>38</v>
      </c>
      <c r="F2365" t="s">
        <v>511</v>
      </c>
      <c r="G2365" t="s">
        <v>64</v>
      </c>
      <c r="H2365" t="s">
        <v>26</v>
      </c>
      <c r="I2365" t="s">
        <v>694</v>
      </c>
      <c r="J2365" t="s">
        <v>28</v>
      </c>
      <c r="K2365" t="s">
        <v>46</v>
      </c>
      <c r="L2365" s="2">
        <f t="shared" si="361"/>
        <v>107.41919999999999</v>
      </c>
      <c r="M2365" s="2">
        <f t="shared" si="362"/>
        <v>127.88</v>
      </c>
      <c r="N2365" s="2">
        <f t="shared" si="368"/>
        <v>20.460800000000006</v>
      </c>
      <c r="O2365" s="2">
        <f t="shared" si="363"/>
        <v>40.921600000000012</v>
      </c>
      <c r="P2365" s="2">
        <f t="shared" si="364"/>
        <v>255.76</v>
      </c>
      <c r="Q2365" s="2">
        <f t="shared" si="365"/>
        <v>16.000000000000007</v>
      </c>
      <c r="R2365">
        <v>2</v>
      </c>
      <c r="S2365">
        <v>0</v>
      </c>
      <c r="T2365" s="2">
        <v>127.88</v>
      </c>
      <c r="U2365" s="3">
        <v>40.921599999999998</v>
      </c>
      <c r="V2365" s="4">
        <f t="shared" si="369"/>
        <v>16</v>
      </c>
      <c r="W2365" s="2">
        <f t="shared" si="366"/>
        <v>255.76</v>
      </c>
    </row>
    <row r="2366" spans="1:23" x14ac:dyDescent="0.25">
      <c r="A2366">
        <f t="shared" si="367"/>
        <v>2016</v>
      </c>
      <c r="B2366" s="1">
        <v>42442</v>
      </c>
      <c r="C2366" s="1">
        <v>42447</v>
      </c>
      <c r="D2366" s="1" t="str">
        <f t="shared" si="360"/>
        <v>Mar</v>
      </c>
      <c r="E2366" t="s">
        <v>38</v>
      </c>
      <c r="F2366" t="s">
        <v>511</v>
      </c>
      <c r="G2366" t="s">
        <v>64</v>
      </c>
      <c r="H2366" t="s">
        <v>26</v>
      </c>
      <c r="I2366" t="s">
        <v>1981</v>
      </c>
      <c r="J2366" t="s">
        <v>36</v>
      </c>
      <c r="K2366" t="s">
        <v>55</v>
      </c>
      <c r="L2366" s="2">
        <f t="shared" si="361"/>
        <v>137.87520000000001</v>
      </c>
      <c r="M2366" s="2">
        <f t="shared" si="362"/>
        <v>160.32</v>
      </c>
      <c r="N2366" s="2">
        <f t="shared" si="368"/>
        <v>22.444799999999987</v>
      </c>
      <c r="O2366" s="2">
        <f t="shared" si="363"/>
        <v>44.889599999999973</v>
      </c>
      <c r="P2366" s="2">
        <f t="shared" si="364"/>
        <v>320.64</v>
      </c>
      <c r="Q2366" s="2">
        <f t="shared" si="365"/>
        <v>13.999999999999993</v>
      </c>
      <c r="R2366">
        <v>2</v>
      </c>
      <c r="S2366">
        <v>0</v>
      </c>
      <c r="T2366" s="2">
        <v>160.32</v>
      </c>
      <c r="U2366" s="3">
        <v>44.889600000000002</v>
      </c>
      <c r="V2366" s="4">
        <f t="shared" si="369"/>
        <v>14.000000000000002</v>
      </c>
      <c r="W2366" s="2">
        <f t="shared" si="366"/>
        <v>320.64</v>
      </c>
    </row>
    <row r="2367" spans="1:23" x14ac:dyDescent="0.25">
      <c r="A2367">
        <f t="shared" si="367"/>
        <v>2016</v>
      </c>
      <c r="B2367" s="1">
        <v>42442</v>
      </c>
      <c r="C2367" s="1">
        <v>42447</v>
      </c>
      <c r="D2367" s="1" t="str">
        <f t="shared" si="360"/>
        <v>Mar</v>
      </c>
      <c r="E2367" t="s">
        <v>38</v>
      </c>
      <c r="F2367" t="s">
        <v>511</v>
      </c>
      <c r="G2367" t="s">
        <v>64</v>
      </c>
      <c r="H2367" t="s">
        <v>26</v>
      </c>
      <c r="I2367" t="s">
        <v>1559</v>
      </c>
      <c r="J2367" t="s">
        <v>36</v>
      </c>
      <c r="K2367" t="s">
        <v>53</v>
      </c>
      <c r="L2367" s="2">
        <f t="shared" si="361"/>
        <v>40.825000000000003</v>
      </c>
      <c r="M2367" s="2">
        <f t="shared" si="362"/>
        <v>46</v>
      </c>
      <c r="N2367" s="2">
        <f t="shared" si="368"/>
        <v>5.1749999999999972</v>
      </c>
      <c r="O2367" s="2">
        <f t="shared" si="363"/>
        <v>20.699999999999989</v>
      </c>
      <c r="P2367" s="2">
        <f t="shared" si="364"/>
        <v>184</v>
      </c>
      <c r="Q2367" s="2">
        <f t="shared" si="365"/>
        <v>11.249999999999993</v>
      </c>
      <c r="R2367">
        <v>4</v>
      </c>
      <c r="S2367">
        <v>0</v>
      </c>
      <c r="T2367" s="2">
        <v>46</v>
      </c>
      <c r="U2367" s="3">
        <v>20.7</v>
      </c>
      <c r="V2367" s="4">
        <f t="shared" si="369"/>
        <v>11.25</v>
      </c>
      <c r="W2367" s="2">
        <f t="shared" si="366"/>
        <v>184</v>
      </c>
    </row>
    <row r="2368" spans="1:23" x14ac:dyDescent="0.25">
      <c r="A2368">
        <f t="shared" si="367"/>
        <v>2014</v>
      </c>
      <c r="B2368" s="1">
        <v>41967</v>
      </c>
      <c r="C2368" s="1">
        <v>41969</v>
      </c>
      <c r="D2368" s="1" t="str">
        <f t="shared" si="360"/>
        <v>Nov</v>
      </c>
      <c r="E2368" t="s">
        <v>23</v>
      </c>
      <c r="F2368" t="s">
        <v>1792</v>
      </c>
      <c r="G2368" t="s">
        <v>25</v>
      </c>
      <c r="H2368" t="s">
        <v>34</v>
      </c>
      <c r="I2368" t="s">
        <v>1982</v>
      </c>
      <c r="J2368" t="s">
        <v>28</v>
      </c>
      <c r="K2368" t="s">
        <v>31</v>
      </c>
      <c r="L2368" s="2">
        <f t="shared" si="361"/>
        <v>138.81879999999998</v>
      </c>
      <c r="M2368" s="2">
        <f t="shared" si="362"/>
        <v>120.51199999999999</v>
      </c>
      <c r="N2368" s="2">
        <f t="shared" si="368"/>
        <v>-18.306799999999996</v>
      </c>
      <c r="O2368" s="2">
        <f t="shared" si="363"/>
        <v>-18.306799999999996</v>
      </c>
      <c r="P2368" s="2">
        <f t="shared" si="364"/>
        <v>120.51199999999999</v>
      </c>
      <c r="Q2368" s="2">
        <f t="shared" si="365"/>
        <v>-15.190852363250132</v>
      </c>
      <c r="R2368">
        <v>1</v>
      </c>
      <c r="S2368">
        <v>0.2</v>
      </c>
      <c r="T2368" s="2">
        <v>120.71199999999999</v>
      </c>
      <c r="U2368" s="3">
        <v>-18.106799999999993</v>
      </c>
      <c r="V2368" s="4">
        <f t="shared" si="369"/>
        <v>-14.999999999999996</v>
      </c>
      <c r="W2368" s="2">
        <f t="shared" si="366"/>
        <v>120.71199999999999</v>
      </c>
    </row>
    <row r="2369" spans="1:23" x14ac:dyDescent="0.25">
      <c r="A2369">
        <f t="shared" si="367"/>
        <v>2017</v>
      </c>
      <c r="B2369" s="1">
        <v>42776</v>
      </c>
      <c r="C2369" s="1">
        <v>42779</v>
      </c>
      <c r="D2369" s="1" t="str">
        <f t="shared" si="360"/>
        <v>Feb</v>
      </c>
      <c r="E2369" t="s">
        <v>98</v>
      </c>
      <c r="F2369" t="s">
        <v>1433</v>
      </c>
      <c r="G2369" t="s">
        <v>25</v>
      </c>
      <c r="H2369" t="s">
        <v>80</v>
      </c>
      <c r="I2369" t="s">
        <v>1538</v>
      </c>
      <c r="J2369" t="s">
        <v>36</v>
      </c>
      <c r="K2369" t="s">
        <v>60</v>
      </c>
      <c r="L2369" s="2">
        <f t="shared" si="361"/>
        <v>20.287800000000001</v>
      </c>
      <c r="M2369" s="2">
        <f t="shared" si="362"/>
        <v>23.12</v>
      </c>
      <c r="N2369" s="2">
        <f t="shared" si="368"/>
        <v>2.8322000000000003</v>
      </c>
      <c r="O2369" s="2">
        <f t="shared" si="363"/>
        <v>11.328800000000001</v>
      </c>
      <c r="P2369" s="2">
        <f t="shared" si="364"/>
        <v>92.48</v>
      </c>
      <c r="Q2369" s="2">
        <f t="shared" si="365"/>
        <v>12.250000000000002</v>
      </c>
      <c r="R2369">
        <v>4</v>
      </c>
      <c r="S2369">
        <v>0</v>
      </c>
      <c r="T2369" s="2">
        <v>23.12</v>
      </c>
      <c r="U2369" s="3">
        <v>11.328800000000001</v>
      </c>
      <c r="V2369" s="4">
        <f t="shared" si="369"/>
        <v>12.250000000000002</v>
      </c>
      <c r="W2369" s="2">
        <f t="shared" si="366"/>
        <v>92.48</v>
      </c>
    </row>
    <row r="2370" spans="1:23" x14ac:dyDescent="0.25">
      <c r="A2370">
        <f t="shared" si="367"/>
        <v>2016</v>
      </c>
      <c r="B2370" s="1">
        <v>42636</v>
      </c>
      <c r="C2370" s="1">
        <v>42640</v>
      </c>
      <c r="D2370" s="1" t="str">
        <f t="shared" ref="D2370:D2433" si="370">TEXT((B2370),"MMM")</f>
        <v>Sep</v>
      </c>
      <c r="E2370" t="s">
        <v>38</v>
      </c>
      <c r="F2370" t="s">
        <v>445</v>
      </c>
      <c r="G2370" t="s">
        <v>33</v>
      </c>
      <c r="H2370" t="s">
        <v>80</v>
      </c>
      <c r="I2370" t="s">
        <v>1983</v>
      </c>
      <c r="J2370" t="s">
        <v>28</v>
      </c>
      <c r="K2370" t="s">
        <v>46</v>
      </c>
      <c r="L2370" s="2">
        <f t="shared" ref="L2370:L2433" si="371">T2370 - (U2370 / R2370)</f>
        <v>537.14320000000009</v>
      </c>
      <c r="M2370" s="2">
        <f t="shared" ref="M2370:M2433" si="372">(T2370/1-S2370)</f>
        <v>532.50400000000002</v>
      </c>
      <c r="N2370" s="2">
        <f t="shared" si="368"/>
        <v>-4.6392000000000735</v>
      </c>
      <c r="O2370" s="2">
        <f t="shared" ref="O2370:O2433" si="373">N2370*R2370</f>
        <v>-27.835200000000441</v>
      </c>
      <c r="P2370" s="2">
        <f t="shared" ref="P2370:P2433" si="374">(M2370*R2370)</f>
        <v>3195.0240000000003</v>
      </c>
      <c r="Q2370" s="2">
        <f t="shared" ref="Q2370:Q2433" si="375">(O2370/(M2370*R2370))*100</f>
        <v>-0.8712047233448148</v>
      </c>
      <c r="R2370">
        <v>6</v>
      </c>
      <c r="S2370">
        <v>0.2</v>
      </c>
      <c r="T2370" s="2">
        <v>532.70400000000006</v>
      </c>
      <c r="U2370" s="3">
        <v>-26.635200000000026</v>
      </c>
      <c r="V2370" s="4">
        <f t="shared" si="369"/>
        <v>-0.83333333333333415</v>
      </c>
      <c r="W2370" s="2">
        <f t="shared" ref="W2370:W2433" si="376">R2370*T2370</f>
        <v>3196.2240000000002</v>
      </c>
    </row>
    <row r="2371" spans="1:23" x14ac:dyDescent="0.25">
      <c r="A2371">
        <f t="shared" ref="A2371:A2434" si="377">YEAR(B2371)</f>
        <v>2016</v>
      </c>
      <c r="B2371" s="1">
        <v>42636</v>
      </c>
      <c r="C2371" s="1">
        <v>42640</v>
      </c>
      <c r="D2371" s="1" t="str">
        <f t="shared" si="370"/>
        <v>Sep</v>
      </c>
      <c r="E2371" t="s">
        <v>38</v>
      </c>
      <c r="F2371" t="s">
        <v>445</v>
      </c>
      <c r="G2371" t="s">
        <v>33</v>
      </c>
      <c r="H2371" t="s">
        <v>80</v>
      </c>
      <c r="I2371" t="s">
        <v>1984</v>
      </c>
      <c r="J2371" t="s">
        <v>36</v>
      </c>
      <c r="K2371" t="s">
        <v>48</v>
      </c>
      <c r="L2371" s="2">
        <f t="shared" si="371"/>
        <v>4.7584999999999997</v>
      </c>
      <c r="M2371" s="2">
        <f t="shared" si="372"/>
        <v>4.7119999999999997</v>
      </c>
      <c r="N2371" s="2">
        <f t="shared" ref="N2371:N2434" si="378">(M2371-L2371)</f>
        <v>-4.6499999999999986E-2</v>
      </c>
      <c r="O2371" s="2">
        <f t="shared" si="373"/>
        <v>-9.2999999999999972E-2</v>
      </c>
      <c r="P2371" s="2">
        <f t="shared" si="374"/>
        <v>9.4239999999999995</v>
      </c>
      <c r="Q2371" s="2">
        <f t="shared" si="375"/>
        <v>-0.98684210526315763</v>
      </c>
      <c r="R2371">
        <v>2</v>
      </c>
      <c r="S2371">
        <v>0.2</v>
      </c>
      <c r="T2371" s="2">
        <v>4.9119999999999999</v>
      </c>
      <c r="U2371" s="3">
        <v>0.30700000000000016</v>
      </c>
      <c r="V2371" s="4">
        <f t="shared" ref="V2371:V2434" si="379">(U2371/W2371)*100</f>
        <v>3.1250000000000013</v>
      </c>
      <c r="W2371" s="2">
        <f t="shared" si="376"/>
        <v>9.8239999999999998</v>
      </c>
    </row>
    <row r="2372" spans="1:23" x14ac:dyDescent="0.25">
      <c r="A2372">
        <f t="shared" si="377"/>
        <v>2017</v>
      </c>
      <c r="B2372" s="1">
        <v>42923</v>
      </c>
      <c r="C2372" s="1">
        <v>42925</v>
      </c>
      <c r="D2372" s="1" t="str">
        <f t="shared" si="370"/>
        <v>Jul</v>
      </c>
      <c r="E2372" t="s">
        <v>23</v>
      </c>
      <c r="F2372" t="s">
        <v>601</v>
      </c>
      <c r="G2372" t="s">
        <v>33</v>
      </c>
      <c r="H2372" t="s">
        <v>80</v>
      </c>
      <c r="I2372" t="s">
        <v>1121</v>
      </c>
      <c r="J2372" t="s">
        <v>50</v>
      </c>
      <c r="K2372" t="s">
        <v>86</v>
      </c>
      <c r="L2372" s="2">
        <f t="shared" si="371"/>
        <v>228.69</v>
      </c>
      <c r="M2372" s="2">
        <f t="shared" si="372"/>
        <v>252</v>
      </c>
      <c r="N2372" s="2">
        <f t="shared" si="378"/>
        <v>23.310000000000002</v>
      </c>
      <c r="O2372" s="2">
        <f t="shared" si="373"/>
        <v>93.240000000000009</v>
      </c>
      <c r="P2372" s="2">
        <f t="shared" si="374"/>
        <v>1008</v>
      </c>
      <c r="Q2372" s="2">
        <f t="shared" si="375"/>
        <v>9.2500000000000018</v>
      </c>
      <c r="R2372">
        <v>4</v>
      </c>
      <c r="S2372">
        <v>0</v>
      </c>
      <c r="T2372" s="2">
        <v>252</v>
      </c>
      <c r="U2372" s="3">
        <v>93.240000000000009</v>
      </c>
      <c r="V2372" s="4">
        <f t="shared" si="379"/>
        <v>9.2500000000000018</v>
      </c>
      <c r="W2372" s="2">
        <f t="shared" si="376"/>
        <v>1008</v>
      </c>
    </row>
    <row r="2373" spans="1:23" x14ac:dyDescent="0.25">
      <c r="A2373">
        <f t="shared" si="377"/>
        <v>2016</v>
      </c>
      <c r="B2373" s="1">
        <v>42558</v>
      </c>
      <c r="C2373" s="1">
        <v>42562</v>
      </c>
      <c r="D2373" s="1" t="str">
        <f t="shared" si="370"/>
        <v>Jul</v>
      </c>
      <c r="E2373" t="s">
        <v>23</v>
      </c>
      <c r="F2373" t="s">
        <v>963</v>
      </c>
      <c r="G2373" t="s">
        <v>33</v>
      </c>
      <c r="H2373" t="s">
        <v>65</v>
      </c>
      <c r="I2373" t="s">
        <v>1753</v>
      </c>
      <c r="J2373" t="s">
        <v>28</v>
      </c>
      <c r="K2373" t="s">
        <v>46</v>
      </c>
      <c r="L2373" s="2">
        <f t="shared" si="371"/>
        <v>63.679200000000002</v>
      </c>
      <c r="M2373" s="2">
        <f t="shared" si="372"/>
        <v>59.688000000000002</v>
      </c>
      <c r="N2373" s="2">
        <f t="shared" si="378"/>
        <v>-3.9911999999999992</v>
      </c>
      <c r="O2373" s="2">
        <f t="shared" si="373"/>
        <v>-31.929599999999994</v>
      </c>
      <c r="P2373" s="2">
        <f t="shared" si="374"/>
        <v>477.50400000000002</v>
      </c>
      <c r="Q2373" s="2">
        <f t="shared" si="375"/>
        <v>-6.6867712102935251</v>
      </c>
      <c r="R2373">
        <v>8</v>
      </c>
      <c r="S2373">
        <v>0.6</v>
      </c>
      <c r="T2373" s="2">
        <v>60.288000000000004</v>
      </c>
      <c r="U2373" s="3">
        <v>-27.129599999999996</v>
      </c>
      <c r="V2373" s="4">
        <f t="shared" si="379"/>
        <v>-5.6249999999999991</v>
      </c>
      <c r="W2373" s="2">
        <f t="shared" si="376"/>
        <v>482.30400000000003</v>
      </c>
    </row>
    <row r="2374" spans="1:23" x14ac:dyDescent="0.25">
      <c r="A2374">
        <f t="shared" si="377"/>
        <v>2016</v>
      </c>
      <c r="B2374" s="1">
        <v>42558</v>
      </c>
      <c r="C2374" s="1">
        <v>42562</v>
      </c>
      <c r="D2374" s="1" t="str">
        <f t="shared" si="370"/>
        <v>Jul</v>
      </c>
      <c r="E2374" t="s">
        <v>23</v>
      </c>
      <c r="F2374" t="s">
        <v>963</v>
      </c>
      <c r="G2374" t="s">
        <v>33</v>
      </c>
      <c r="H2374" t="s">
        <v>65</v>
      </c>
      <c r="I2374" t="s">
        <v>1985</v>
      </c>
      <c r="J2374" t="s">
        <v>36</v>
      </c>
      <c r="K2374" t="s">
        <v>128</v>
      </c>
      <c r="L2374" s="2">
        <f t="shared" si="371"/>
        <v>1.8095000000000003</v>
      </c>
      <c r="M2374" s="2">
        <f t="shared" si="372"/>
        <v>2.4319999999999999</v>
      </c>
      <c r="N2374" s="2">
        <f t="shared" si="378"/>
        <v>0.62249999999999961</v>
      </c>
      <c r="O2374" s="2">
        <f t="shared" si="373"/>
        <v>0.62249999999999961</v>
      </c>
      <c r="P2374" s="2">
        <f t="shared" si="374"/>
        <v>2.4319999999999999</v>
      </c>
      <c r="Q2374" s="2">
        <f t="shared" si="375"/>
        <v>25.596217105263143</v>
      </c>
      <c r="R2374">
        <v>1</v>
      </c>
      <c r="S2374">
        <v>0.2</v>
      </c>
      <c r="T2374" s="2">
        <v>2.6320000000000001</v>
      </c>
      <c r="U2374" s="3">
        <v>0.8224999999999999</v>
      </c>
      <c r="V2374" s="4">
        <f t="shared" si="379"/>
        <v>31.249999999999993</v>
      </c>
      <c r="W2374" s="2">
        <f t="shared" si="376"/>
        <v>2.6320000000000001</v>
      </c>
    </row>
    <row r="2375" spans="1:23" x14ac:dyDescent="0.25">
      <c r="A2375">
        <f t="shared" si="377"/>
        <v>2016</v>
      </c>
      <c r="B2375" s="1">
        <v>42558</v>
      </c>
      <c r="C2375" s="1">
        <v>42562</v>
      </c>
      <c r="D2375" s="1" t="str">
        <f t="shared" si="370"/>
        <v>Jul</v>
      </c>
      <c r="E2375" t="s">
        <v>23</v>
      </c>
      <c r="F2375" t="s">
        <v>963</v>
      </c>
      <c r="G2375" t="s">
        <v>33</v>
      </c>
      <c r="H2375" t="s">
        <v>65</v>
      </c>
      <c r="I2375" t="s">
        <v>1713</v>
      </c>
      <c r="J2375" t="s">
        <v>36</v>
      </c>
      <c r="K2375" t="s">
        <v>60</v>
      </c>
      <c r="L2375" s="2">
        <f t="shared" si="371"/>
        <v>22.832600000000003</v>
      </c>
      <c r="M2375" s="2">
        <f t="shared" si="372"/>
        <v>23.488000000000003</v>
      </c>
      <c r="N2375" s="2">
        <f t="shared" si="378"/>
        <v>0.6554000000000002</v>
      </c>
      <c r="O2375" s="2">
        <f t="shared" si="373"/>
        <v>5.8986000000000018</v>
      </c>
      <c r="P2375" s="2">
        <f t="shared" si="374"/>
        <v>211.39200000000002</v>
      </c>
      <c r="Q2375" s="2">
        <f t="shared" si="375"/>
        <v>2.7903610354223436</v>
      </c>
      <c r="R2375">
        <v>9</v>
      </c>
      <c r="S2375">
        <v>0.2</v>
      </c>
      <c r="T2375" s="2">
        <v>23.688000000000002</v>
      </c>
      <c r="U2375" s="3">
        <v>7.698599999999999</v>
      </c>
      <c r="V2375" s="4">
        <f t="shared" si="379"/>
        <v>3.6111111111111107</v>
      </c>
      <c r="W2375" s="2">
        <f t="shared" si="376"/>
        <v>213.19200000000001</v>
      </c>
    </row>
    <row r="2376" spans="1:23" x14ac:dyDescent="0.25">
      <c r="A2376">
        <f t="shared" si="377"/>
        <v>2016</v>
      </c>
      <c r="B2376" s="1">
        <v>42558</v>
      </c>
      <c r="C2376" s="1">
        <v>42562</v>
      </c>
      <c r="D2376" s="1" t="str">
        <f t="shared" si="370"/>
        <v>Jul</v>
      </c>
      <c r="E2376" t="s">
        <v>23</v>
      </c>
      <c r="F2376" t="s">
        <v>963</v>
      </c>
      <c r="G2376" t="s">
        <v>33</v>
      </c>
      <c r="H2376" t="s">
        <v>65</v>
      </c>
      <c r="I2376" t="s">
        <v>524</v>
      </c>
      <c r="J2376" t="s">
        <v>28</v>
      </c>
      <c r="K2376" t="s">
        <v>31</v>
      </c>
      <c r="L2376" s="2">
        <f t="shared" si="371"/>
        <v>260.61119999999994</v>
      </c>
      <c r="M2376" s="2">
        <f t="shared" si="372"/>
        <v>253.07199999999995</v>
      </c>
      <c r="N2376" s="2">
        <f t="shared" si="378"/>
        <v>-7.5391999999999939</v>
      </c>
      <c r="O2376" s="2">
        <f t="shared" si="373"/>
        <v>-15.078399999999988</v>
      </c>
      <c r="P2376" s="2">
        <f t="shared" si="374"/>
        <v>506.14399999999989</v>
      </c>
      <c r="Q2376" s="2">
        <f t="shared" si="375"/>
        <v>-2.9790731491433249</v>
      </c>
      <c r="R2376">
        <v>2</v>
      </c>
      <c r="S2376">
        <v>0.3</v>
      </c>
      <c r="T2376" s="2">
        <v>253.37199999999996</v>
      </c>
      <c r="U2376" s="3">
        <v>-14.478399999999993</v>
      </c>
      <c r="V2376" s="4">
        <f t="shared" si="379"/>
        <v>-2.8571428571428563</v>
      </c>
      <c r="W2376" s="2">
        <f t="shared" si="376"/>
        <v>506.74399999999991</v>
      </c>
    </row>
    <row r="2377" spans="1:23" x14ac:dyDescent="0.25">
      <c r="A2377">
        <f t="shared" si="377"/>
        <v>2017</v>
      </c>
      <c r="B2377" s="1">
        <v>42759</v>
      </c>
      <c r="C2377" s="1">
        <v>42765</v>
      </c>
      <c r="D2377" s="1" t="str">
        <f t="shared" si="370"/>
        <v>Jan</v>
      </c>
      <c r="E2377" t="s">
        <v>38</v>
      </c>
      <c r="F2377" t="s">
        <v>805</v>
      </c>
      <c r="G2377" t="s">
        <v>25</v>
      </c>
      <c r="H2377" t="s">
        <v>26</v>
      </c>
      <c r="I2377" t="s">
        <v>1476</v>
      </c>
      <c r="J2377" t="s">
        <v>36</v>
      </c>
      <c r="K2377" t="s">
        <v>128</v>
      </c>
      <c r="L2377" s="2">
        <f t="shared" si="371"/>
        <v>5.6322000000000001</v>
      </c>
      <c r="M2377" s="2">
        <f t="shared" si="372"/>
        <v>5.67</v>
      </c>
      <c r="N2377" s="2">
        <f t="shared" si="378"/>
        <v>3.7799999999999834E-2</v>
      </c>
      <c r="O2377" s="2">
        <f t="shared" si="373"/>
        <v>0.1133999999999995</v>
      </c>
      <c r="P2377" s="2">
        <f t="shared" si="374"/>
        <v>17.009999999999998</v>
      </c>
      <c r="Q2377" s="2">
        <f t="shared" si="375"/>
        <v>0.66666666666666385</v>
      </c>
      <c r="R2377">
        <v>3</v>
      </c>
      <c r="S2377">
        <v>0</v>
      </c>
      <c r="T2377" s="2">
        <v>5.67</v>
      </c>
      <c r="U2377" s="3">
        <v>0.11340000000000017</v>
      </c>
      <c r="V2377" s="4">
        <f t="shared" si="379"/>
        <v>0.66666666666666774</v>
      </c>
      <c r="W2377" s="2">
        <f t="shared" si="376"/>
        <v>17.009999999999998</v>
      </c>
    </row>
    <row r="2378" spans="1:23" x14ac:dyDescent="0.25">
      <c r="A2378">
        <f t="shared" si="377"/>
        <v>2014</v>
      </c>
      <c r="B2378" s="1">
        <v>41870</v>
      </c>
      <c r="C2378" s="1">
        <v>41872</v>
      </c>
      <c r="D2378" s="1" t="str">
        <f t="shared" si="370"/>
        <v>Aug</v>
      </c>
      <c r="E2378" t="s">
        <v>23</v>
      </c>
      <c r="F2378" t="s">
        <v>1542</v>
      </c>
      <c r="G2378" t="s">
        <v>25</v>
      </c>
      <c r="H2378" t="s">
        <v>80</v>
      </c>
      <c r="I2378" t="s">
        <v>1867</v>
      </c>
      <c r="J2378" t="s">
        <v>36</v>
      </c>
      <c r="K2378" t="s">
        <v>53</v>
      </c>
      <c r="L2378" s="2">
        <f t="shared" si="371"/>
        <v>91.491399999999999</v>
      </c>
      <c r="M2378" s="2">
        <f t="shared" si="372"/>
        <v>76.076000000000008</v>
      </c>
      <c r="N2378" s="2">
        <f t="shared" si="378"/>
        <v>-15.415399999999991</v>
      </c>
      <c r="O2378" s="2">
        <f t="shared" si="373"/>
        <v>-61.661599999999964</v>
      </c>
      <c r="P2378" s="2">
        <f t="shared" si="374"/>
        <v>304.30400000000003</v>
      </c>
      <c r="Q2378" s="2">
        <f t="shared" si="375"/>
        <v>-20.263157894736828</v>
      </c>
      <c r="R2378">
        <v>4</v>
      </c>
      <c r="S2378">
        <v>0.7</v>
      </c>
      <c r="T2378" s="2">
        <v>76.77600000000001</v>
      </c>
      <c r="U2378" s="3">
        <v>-58.861599999999981</v>
      </c>
      <c r="V2378" s="4">
        <f t="shared" si="379"/>
        <v>-19.166666666666657</v>
      </c>
      <c r="W2378" s="2">
        <f t="shared" si="376"/>
        <v>307.10400000000004</v>
      </c>
    </row>
    <row r="2379" spans="1:23" x14ac:dyDescent="0.25">
      <c r="A2379">
        <f t="shared" si="377"/>
        <v>2014</v>
      </c>
      <c r="B2379" s="1">
        <v>41870</v>
      </c>
      <c r="C2379" s="1">
        <v>41872</v>
      </c>
      <c r="D2379" s="1" t="str">
        <f t="shared" si="370"/>
        <v>Aug</v>
      </c>
      <c r="E2379" t="s">
        <v>23</v>
      </c>
      <c r="F2379" t="s">
        <v>1542</v>
      </c>
      <c r="G2379" t="s">
        <v>25</v>
      </c>
      <c r="H2379" t="s">
        <v>80</v>
      </c>
      <c r="I2379" t="s">
        <v>1986</v>
      </c>
      <c r="J2379" t="s">
        <v>36</v>
      </c>
      <c r="K2379" t="s">
        <v>247</v>
      </c>
      <c r="L2379" s="2">
        <f t="shared" si="371"/>
        <v>8.6100000000000012</v>
      </c>
      <c r="M2379" s="2">
        <f t="shared" si="372"/>
        <v>8.9840000000000018</v>
      </c>
      <c r="N2379" s="2">
        <f t="shared" si="378"/>
        <v>0.37400000000000055</v>
      </c>
      <c r="O2379" s="2">
        <f t="shared" si="373"/>
        <v>0.74800000000000111</v>
      </c>
      <c r="P2379" s="2">
        <f t="shared" si="374"/>
        <v>17.968000000000004</v>
      </c>
      <c r="Q2379" s="2">
        <f t="shared" si="375"/>
        <v>4.1629563668744485</v>
      </c>
      <c r="R2379">
        <v>2</v>
      </c>
      <c r="S2379">
        <v>0.2</v>
      </c>
      <c r="T2379" s="2">
        <v>9.1840000000000011</v>
      </c>
      <c r="U2379" s="3">
        <v>1.1479999999999988</v>
      </c>
      <c r="V2379" s="4">
        <f t="shared" si="379"/>
        <v>6.2499999999999929</v>
      </c>
      <c r="W2379" s="2">
        <f t="shared" si="376"/>
        <v>18.368000000000002</v>
      </c>
    </row>
    <row r="2380" spans="1:23" x14ac:dyDescent="0.25">
      <c r="A2380">
        <f t="shared" si="377"/>
        <v>2015</v>
      </c>
      <c r="B2380" s="1">
        <v>42344</v>
      </c>
      <c r="C2380" s="1">
        <v>42349</v>
      </c>
      <c r="D2380" s="1" t="str">
        <f t="shared" si="370"/>
        <v>Dec</v>
      </c>
      <c r="E2380" t="s">
        <v>38</v>
      </c>
      <c r="F2380" t="s">
        <v>1483</v>
      </c>
      <c r="G2380" t="s">
        <v>64</v>
      </c>
      <c r="H2380" t="s">
        <v>34</v>
      </c>
      <c r="I2380" t="s">
        <v>1884</v>
      </c>
      <c r="J2380" t="s">
        <v>36</v>
      </c>
      <c r="K2380" t="s">
        <v>60</v>
      </c>
      <c r="L2380" s="2">
        <f t="shared" si="371"/>
        <v>29.737000000000002</v>
      </c>
      <c r="M2380" s="2">
        <f t="shared" si="372"/>
        <v>32.75</v>
      </c>
      <c r="N2380" s="2">
        <f t="shared" si="378"/>
        <v>3.0129999999999981</v>
      </c>
      <c r="O2380" s="2">
        <f t="shared" si="373"/>
        <v>15.064999999999991</v>
      </c>
      <c r="P2380" s="2">
        <f t="shared" si="374"/>
        <v>163.75</v>
      </c>
      <c r="Q2380" s="2">
        <f t="shared" si="375"/>
        <v>9.199999999999994</v>
      </c>
      <c r="R2380">
        <v>5</v>
      </c>
      <c r="S2380">
        <v>0</v>
      </c>
      <c r="T2380" s="2">
        <v>32.75</v>
      </c>
      <c r="U2380" s="3">
        <v>15.065</v>
      </c>
      <c r="V2380" s="4">
        <f t="shared" si="379"/>
        <v>9.1999999999999993</v>
      </c>
      <c r="W2380" s="2">
        <f t="shared" si="376"/>
        <v>163.75</v>
      </c>
    </row>
    <row r="2381" spans="1:23" x14ac:dyDescent="0.25">
      <c r="A2381">
        <f t="shared" si="377"/>
        <v>2016</v>
      </c>
      <c r="B2381" s="1">
        <v>42496</v>
      </c>
      <c r="C2381" s="1">
        <v>42500</v>
      </c>
      <c r="D2381" s="1" t="str">
        <f t="shared" si="370"/>
        <v>May</v>
      </c>
      <c r="E2381" t="s">
        <v>38</v>
      </c>
      <c r="F2381" t="s">
        <v>1721</v>
      </c>
      <c r="G2381" t="s">
        <v>64</v>
      </c>
      <c r="H2381" t="s">
        <v>80</v>
      </c>
      <c r="I2381" t="s">
        <v>758</v>
      </c>
      <c r="J2381" t="s">
        <v>36</v>
      </c>
      <c r="K2381" t="s">
        <v>128</v>
      </c>
      <c r="L2381" s="2">
        <f t="shared" si="371"/>
        <v>6.3590999999999998</v>
      </c>
      <c r="M2381" s="2">
        <f t="shared" si="372"/>
        <v>7.016</v>
      </c>
      <c r="N2381" s="2">
        <f t="shared" si="378"/>
        <v>0.65690000000000026</v>
      </c>
      <c r="O2381" s="2">
        <f t="shared" si="373"/>
        <v>1.3138000000000005</v>
      </c>
      <c r="P2381" s="2">
        <f t="shared" si="374"/>
        <v>14.032</v>
      </c>
      <c r="Q2381" s="2">
        <f t="shared" si="375"/>
        <v>9.36288483466363</v>
      </c>
      <c r="R2381">
        <v>2</v>
      </c>
      <c r="S2381">
        <v>0.2</v>
      </c>
      <c r="T2381" s="2">
        <v>7.2160000000000002</v>
      </c>
      <c r="U2381" s="3">
        <v>1.7138000000000002</v>
      </c>
      <c r="V2381" s="4">
        <f t="shared" si="379"/>
        <v>11.875</v>
      </c>
      <c r="W2381" s="2">
        <f t="shared" si="376"/>
        <v>14.432</v>
      </c>
    </row>
    <row r="2382" spans="1:23" x14ac:dyDescent="0.25">
      <c r="A2382">
        <f t="shared" si="377"/>
        <v>2016</v>
      </c>
      <c r="B2382" s="1">
        <v>42496</v>
      </c>
      <c r="C2382" s="1">
        <v>42500</v>
      </c>
      <c r="D2382" s="1" t="str">
        <f t="shared" si="370"/>
        <v>May</v>
      </c>
      <c r="E2382" t="s">
        <v>38</v>
      </c>
      <c r="F2382" t="s">
        <v>1721</v>
      </c>
      <c r="G2382" t="s">
        <v>64</v>
      </c>
      <c r="H2382" t="s">
        <v>80</v>
      </c>
      <c r="I2382" t="s">
        <v>1987</v>
      </c>
      <c r="J2382" t="s">
        <v>36</v>
      </c>
      <c r="K2382" t="s">
        <v>60</v>
      </c>
      <c r="L2382" s="2">
        <f t="shared" si="371"/>
        <v>41.823000000000008</v>
      </c>
      <c r="M2382" s="2">
        <f t="shared" si="372"/>
        <v>49.368000000000002</v>
      </c>
      <c r="N2382" s="2">
        <f t="shared" si="378"/>
        <v>7.5449999999999946</v>
      </c>
      <c r="O2382" s="2">
        <f t="shared" si="373"/>
        <v>15.089999999999989</v>
      </c>
      <c r="P2382" s="2">
        <f t="shared" si="374"/>
        <v>98.736000000000004</v>
      </c>
      <c r="Q2382" s="2">
        <f t="shared" si="375"/>
        <v>15.283179387457452</v>
      </c>
      <c r="R2382">
        <v>2</v>
      </c>
      <c r="S2382">
        <v>0.2</v>
      </c>
      <c r="T2382" s="2">
        <v>49.568000000000005</v>
      </c>
      <c r="U2382" s="3">
        <v>15.489999999999997</v>
      </c>
      <c r="V2382" s="4">
        <f t="shared" si="379"/>
        <v>15.624999999999995</v>
      </c>
      <c r="W2382" s="2">
        <f t="shared" si="376"/>
        <v>99.13600000000001</v>
      </c>
    </row>
    <row r="2383" spans="1:23" x14ac:dyDescent="0.25">
      <c r="A2383">
        <f t="shared" si="377"/>
        <v>2016</v>
      </c>
      <c r="B2383" s="1">
        <v>42496</v>
      </c>
      <c r="C2383" s="1">
        <v>42500</v>
      </c>
      <c r="D2383" s="1" t="str">
        <f t="shared" si="370"/>
        <v>May</v>
      </c>
      <c r="E2383" t="s">
        <v>38</v>
      </c>
      <c r="F2383" t="s">
        <v>1721</v>
      </c>
      <c r="G2383" t="s">
        <v>64</v>
      </c>
      <c r="H2383" t="s">
        <v>80</v>
      </c>
      <c r="I2383" t="s">
        <v>90</v>
      </c>
      <c r="J2383" t="s">
        <v>28</v>
      </c>
      <c r="K2383" t="s">
        <v>46</v>
      </c>
      <c r="L2383" s="2">
        <f t="shared" si="371"/>
        <v>53.051099999999998</v>
      </c>
      <c r="M2383" s="2">
        <f t="shared" si="372"/>
        <v>54.511999999999993</v>
      </c>
      <c r="N2383" s="2">
        <f t="shared" si="378"/>
        <v>1.4608999999999952</v>
      </c>
      <c r="O2383" s="2">
        <f t="shared" si="373"/>
        <v>10.226299999999966</v>
      </c>
      <c r="P2383" s="2">
        <f t="shared" si="374"/>
        <v>381.58399999999995</v>
      </c>
      <c r="Q2383" s="2">
        <f t="shared" si="375"/>
        <v>2.6799603756970858</v>
      </c>
      <c r="R2383">
        <v>7</v>
      </c>
      <c r="S2383">
        <v>0.2</v>
      </c>
      <c r="T2383" s="2">
        <v>54.711999999999996</v>
      </c>
      <c r="U2383" s="3">
        <v>11.626299999999999</v>
      </c>
      <c r="V2383" s="4">
        <f t="shared" si="379"/>
        <v>3.0357142857142856</v>
      </c>
      <c r="W2383" s="2">
        <f t="shared" si="376"/>
        <v>382.98399999999998</v>
      </c>
    </row>
    <row r="2384" spans="1:23" x14ac:dyDescent="0.25">
      <c r="A2384">
        <f t="shared" si="377"/>
        <v>2017</v>
      </c>
      <c r="B2384" s="1">
        <v>42819</v>
      </c>
      <c r="C2384" s="1">
        <v>42820</v>
      </c>
      <c r="D2384" s="1" t="str">
        <f t="shared" si="370"/>
        <v>Mar</v>
      </c>
      <c r="E2384" t="s">
        <v>98</v>
      </c>
      <c r="F2384" t="s">
        <v>1988</v>
      </c>
      <c r="G2384" t="s">
        <v>25</v>
      </c>
      <c r="H2384" t="s">
        <v>34</v>
      </c>
      <c r="I2384" t="s">
        <v>1989</v>
      </c>
      <c r="J2384" t="s">
        <v>36</v>
      </c>
      <c r="K2384" t="s">
        <v>55</v>
      </c>
      <c r="L2384" s="2">
        <f t="shared" si="371"/>
        <v>164.59739999999999</v>
      </c>
      <c r="M2384" s="2">
        <f t="shared" si="372"/>
        <v>176.04</v>
      </c>
      <c r="N2384" s="2">
        <f t="shared" si="378"/>
        <v>11.442599999999999</v>
      </c>
      <c r="O2384" s="2">
        <f t="shared" si="373"/>
        <v>45.770399999999995</v>
      </c>
      <c r="P2384" s="2">
        <f t="shared" si="374"/>
        <v>704.16</v>
      </c>
      <c r="Q2384" s="2">
        <f t="shared" si="375"/>
        <v>6.5</v>
      </c>
      <c r="R2384">
        <v>4</v>
      </c>
      <c r="S2384">
        <v>0</v>
      </c>
      <c r="T2384" s="2">
        <v>176.04</v>
      </c>
      <c r="U2384" s="3">
        <v>45.770399999999995</v>
      </c>
      <c r="V2384" s="4">
        <f t="shared" si="379"/>
        <v>6.5</v>
      </c>
      <c r="W2384" s="2">
        <f t="shared" si="376"/>
        <v>704.16</v>
      </c>
    </row>
    <row r="2385" spans="1:23" x14ac:dyDescent="0.25">
      <c r="A2385">
        <f t="shared" si="377"/>
        <v>2017</v>
      </c>
      <c r="B2385" s="1">
        <v>42819</v>
      </c>
      <c r="C2385" s="1">
        <v>42820</v>
      </c>
      <c r="D2385" s="1" t="str">
        <f t="shared" si="370"/>
        <v>Mar</v>
      </c>
      <c r="E2385" t="s">
        <v>98</v>
      </c>
      <c r="F2385" t="s">
        <v>1988</v>
      </c>
      <c r="G2385" t="s">
        <v>25</v>
      </c>
      <c r="H2385" t="s">
        <v>34</v>
      </c>
      <c r="I2385" t="s">
        <v>1990</v>
      </c>
      <c r="J2385" t="s">
        <v>36</v>
      </c>
      <c r="K2385" t="s">
        <v>48</v>
      </c>
      <c r="L2385" s="2">
        <f t="shared" si="371"/>
        <v>15.521599999999999</v>
      </c>
      <c r="M2385" s="2">
        <f t="shared" si="372"/>
        <v>16.02</v>
      </c>
      <c r="N2385" s="2">
        <f t="shared" si="378"/>
        <v>0.49840000000000018</v>
      </c>
      <c r="O2385" s="2">
        <f t="shared" si="373"/>
        <v>4.4856000000000016</v>
      </c>
      <c r="P2385" s="2">
        <f t="shared" si="374"/>
        <v>144.18</v>
      </c>
      <c r="Q2385" s="2">
        <f t="shared" si="375"/>
        <v>3.111111111111112</v>
      </c>
      <c r="R2385">
        <v>9</v>
      </c>
      <c r="S2385">
        <v>0</v>
      </c>
      <c r="T2385" s="2">
        <v>16.02</v>
      </c>
      <c r="U2385" s="3">
        <v>4.4855999999999998</v>
      </c>
      <c r="V2385" s="4">
        <f t="shared" si="379"/>
        <v>3.1111111111111107</v>
      </c>
      <c r="W2385" s="2">
        <f t="shared" si="376"/>
        <v>144.18</v>
      </c>
    </row>
    <row r="2386" spans="1:23" x14ac:dyDescent="0.25">
      <c r="A2386">
        <f t="shared" si="377"/>
        <v>2017</v>
      </c>
      <c r="B2386" s="1">
        <v>42819</v>
      </c>
      <c r="C2386" s="1">
        <v>42820</v>
      </c>
      <c r="D2386" s="1" t="str">
        <f t="shared" si="370"/>
        <v>Mar</v>
      </c>
      <c r="E2386" t="s">
        <v>98</v>
      </c>
      <c r="F2386" t="s">
        <v>1988</v>
      </c>
      <c r="G2386" t="s">
        <v>25</v>
      </c>
      <c r="H2386" t="s">
        <v>34</v>
      </c>
      <c r="I2386" t="s">
        <v>1395</v>
      </c>
      <c r="J2386" t="s">
        <v>36</v>
      </c>
      <c r="K2386" t="s">
        <v>53</v>
      </c>
      <c r="L2386" s="2">
        <f t="shared" si="371"/>
        <v>170.233</v>
      </c>
      <c r="M2386" s="2">
        <f t="shared" si="372"/>
        <v>185.72000000000003</v>
      </c>
      <c r="N2386" s="2">
        <f t="shared" si="378"/>
        <v>15.487000000000023</v>
      </c>
      <c r="O2386" s="2">
        <f t="shared" si="373"/>
        <v>61.948000000000093</v>
      </c>
      <c r="P2386" s="2">
        <f t="shared" si="374"/>
        <v>742.88000000000011</v>
      </c>
      <c r="Q2386" s="2">
        <f t="shared" si="375"/>
        <v>8.3388972646995594</v>
      </c>
      <c r="R2386">
        <v>4</v>
      </c>
      <c r="S2386">
        <v>0.2</v>
      </c>
      <c r="T2386" s="2">
        <v>185.92000000000002</v>
      </c>
      <c r="U2386" s="3">
        <v>62.74799999999999</v>
      </c>
      <c r="V2386" s="4">
        <f t="shared" si="379"/>
        <v>8.4374999999999982</v>
      </c>
      <c r="W2386" s="2">
        <f t="shared" si="376"/>
        <v>743.68000000000006</v>
      </c>
    </row>
    <row r="2387" spans="1:23" x14ac:dyDescent="0.25">
      <c r="A2387">
        <f t="shared" si="377"/>
        <v>2017</v>
      </c>
      <c r="B2387" s="1">
        <v>42819</v>
      </c>
      <c r="C2387" s="1">
        <v>42820</v>
      </c>
      <c r="D2387" s="1" t="str">
        <f t="shared" si="370"/>
        <v>Mar</v>
      </c>
      <c r="E2387" t="s">
        <v>98</v>
      </c>
      <c r="F2387" t="s">
        <v>1988</v>
      </c>
      <c r="G2387" t="s">
        <v>25</v>
      </c>
      <c r="H2387" t="s">
        <v>34</v>
      </c>
      <c r="I2387" t="s">
        <v>1991</v>
      </c>
      <c r="J2387" t="s">
        <v>50</v>
      </c>
      <c r="K2387" t="s">
        <v>51</v>
      </c>
      <c r="L2387" s="2">
        <f t="shared" si="371"/>
        <v>207.20859999999999</v>
      </c>
      <c r="M2387" s="2">
        <f t="shared" si="372"/>
        <v>210.96800000000002</v>
      </c>
      <c r="N2387" s="2">
        <f t="shared" si="378"/>
        <v>3.7594000000000278</v>
      </c>
      <c r="O2387" s="2">
        <f t="shared" si="373"/>
        <v>15.037600000000111</v>
      </c>
      <c r="P2387" s="2">
        <f t="shared" si="374"/>
        <v>843.87200000000007</v>
      </c>
      <c r="Q2387" s="2">
        <f t="shared" si="375"/>
        <v>1.7819764134845226</v>
      </c>
      <c r="R2387">
        <v>4</v>
      </c>
      <c r="S2387">
        <v>0.2</v>
      </c>
      <c r="T2387" s="2">
        <v>211.16800000000001</v>
      </c>
      <c r="U2387" s="3">
        <v>15.837600000000009</v>
      </c>
      <c r="V2387" s="4">
        <f t="shared" si="379"/>
        <v>1.8750000000000009</v>
      </c>
      <c r="W2387" s="2">
        <f t="shared" si="376"/>
        <v>844.67200000000003</v>
      </c>
    </row>
    <row r="2388" spans="1:23" x14ac:dyDescent="0.25">
      <c r="A2388">
        <f t="shared" si="377"/>
        <v>2017</v>
      </c>
      <c r="B2388" s="1">
        <v>42819</v>
      </c>
      <c r="C2388" s="1">
        <v>42820</v>
      </c>
      <c r="D2388" s="1" t="str">
        <f t="shared" si="370"/>
        <v>Mar</v>
      </c>
      <c r="E2388" t="s">
        <v>98</v>
      </c>
      <c r="F2388" t="s">
        <v>1988</v>
      </c>
      <c r="G2388" t="s">
        <v>25</v>
      </c>
      <c r="H2388" t="s">
        <v>34</v>
      </c>
      <c r="I2388" t="s">
        <v>1992</v>
      </c>
      <c r="J2388" t="s">
        <v>50</v>
      </c>
      <c r="K2388" t="s">
        <v>500</v>
      </c>
      <c r="L2388" s="2">
        <f t="shared" si="371"/>
        <v>449.98500000000007</v>
      </c>
      <c r="M2388" s="2">
        <f t="shared" si="372"/>
        <v>479.78400000000005</v>
      </c>
      <c r="N2388" s="2">
        <f t="shared" si="378"/>
        <v>29.798999999999978</v>
      </c>
      <c r="O2388" s="2">
        <f t="shared" si="373"/>
        <v>59.597999999999956</v>
      </c>
      <c r="P2388" s="2">
        <f t="shared" si="374"/>
        <v>959.5680000000001</v>
      </c>
      <c r="Q2388" s="2">
        <f t="shared" si="375"/>
        <v>6.2109199139612778</v>
      </c>
      <c r="R2388">
        <v>2</v>
      </c>
      <c r="S2388">
        <v>0.2</v>
      </c>
      <c r="T2388" s="2">
        <v>479.98400000000004</v>
      </c>
      <c r="U2388" s="3">
        <v>59.997999999999962</v>
      </c>
      <c r="V2388" s="4">
        <f t="shared" si="379"/>
        <v>6.2499999999999956</v>
      </c>
      <c r="W2388" s="2">
        <f t="shared" si="376"/>
        <v>959.96800000000007</v>
      </c>
    </row>
    <row r="2389" spans="1:23" x14ac:dyDescent="0.25">
      <c r="A2389">
        <f t="shared" si="377"/>
        <v>2015</v>
      </c>
      <c r="B2389" s="1">
        <v>42350</v>
      </c>
      <c r="C2389" s="1">
        <v>42353</v>
      </c>
      <c r="D2389" s="1" t="str">
        <f t="shared" si="370"/>
        <v>Dec</v>
      </c>
      <c r="E2389" t="s">
        <v>98</v>
      </c>
      <c r="F2389" t="s">
        <v>1917</v>
      </c>
      <c r="G2389" t="s">
        <v>25</v>
      </c>
      <c r="H2389" t="s">
        <v>34</v>
      </c>
      <c r="I2389" t="s">
        <v>1993</v>
      </c>
      <c r="J2389" t="s">
        <v>36</v>
      </c>
      <c r="K2389" t="s">
        <v>128</v>
      </c>
      <c r="L2389" s="2">
        <f t="shared" si="371"/>
        <v>6.0522000000000009</v>
      </c>
      <c r="M2389" s="2">
        <f t="shared" si="372"/>
        <v>7.86</v>
      </c>
      <c r="N2389" s="2">
        <f t="shared" si="378"/>
        <v>1.8077999999999994</v>
      </c>
      <c r="O2389" s="2">
        <f t="shared" si="373"/>
        <v>3.6155999999999988</v>
      </c>
      <c r="P2389" s="2">
        <f t="shared" si="374"/>
        <v>15.72</v>
      </c>
      <c r="Q2389" s="2">
        <f t="shared" si="375"/>
        <v>22.999999999999993</v>
      </c>
      <c r="R2389">
        <v>2</v>
      </c>
      <c r="S2389">
        <v>0</v>
      </c>
      <c r="T2389" s="2">
        <v>7.86</v>
      </c>
      <c r="U2389" s="3">
        <v>3.6155999999999997</v>
      </c>
      <c r="V2389" s="4">
        <f t="shared" si="379"/>
        <v>23</v>
      </c>
      <c r="W2389" s="2">
        <f t="shared" si="376"/>
        <v>15.72</v>
      </c>
    </row>
    <row r="2390" spans="1:23" x14ac:dyDescent="0.25">
      <c r="A2390">
        <f t="shared" si="377"/>
        <v>2015</v>
      </c>
      <c r="B2390" s="1">
        <v>42350</v>
      </c>
      <c r="C2390" s="1">
        <v>42353</v>
      </c>
      <c r="D2390" s="1" t="str">
        <f t="shared" si="370"/>
        <v>Dec</v>
      </c>
      <c r="E2390" t="s">
        <v>98</v>
      </c>
      <c r="F2390" t="s">
        <v>1917</v>
      </c>
      <c r="G2390" t="s">
        <v>25</v>
      </c>
      <c r="H2390" t="s">
        <v>34</v>
      </c>
      <c r="I2390" t="s">
        <v>1994</v>
      </c>
      <c r="J2390" t="s">
        <v>36</v>
      </c>
      <c r="K2390" t="s">
        <v>53</v>
      </c>
      <c r="L2390" s="2">
        <f t="shared" si="371"/>
        <v>20.0168</v>
      </c>
      <c r="M2390" s="2">
        <f t="shared" si="372"/>
        <v>24.248000000000001</v>
      </c>
      <c r="N2390" s="2">
        <f t="shared" si="378"/>
        <v>4.2312000000000012</v>
      </c>
      <c r="O2390" s="2">
        <f t="shared" si="373"/>
        <v>8.4624000000000024</v>
      </c>
      <c r="P2390" s="2">
        <f t="shared" si="374"/>
        <v>48.496000000000002</v>
      </c>
      <c r="Q2390" s="2">
        <f t="shared" si="375"/>
        <v>17.449686572088424</v>
      </c>
      <c r="R2390">
        <v>2</v>
      </c>
      <c r="S2390">
        <v>0.2</v>
      </c>
      <c r="T2390" s="2">
        <v>24.448</v>
      </c>
      <c r="U2390" s="3">
        <v>8.8623999999999992</v>
      </c>
      <c r="V2390" s="4">
        <f t="shared" si="379"/>
        <v>18.124999999999996</v>
      </c>
      <c r="W2390" s="2">
        <f t="shared" si="376"/>
        <v>48.896000000000001</v>
      </c>
    </row>
    <row r="2391" spans="1:23" x14ac:dyDescent="0.25">
      <c r="A2391">
        <f t="shared" si="377"/>
        <v>2015</v>
      </c>
      <c r="B2391" s="1">
        <v>42344</v>
      </c>
      <c r="C2391" s="1">
        <v>42348</v>
      </c>
      <c r="D2391" s="1" t="str">
        <f t="shared" si="370"/>
        <v>Dec</v>
      </c>
      <c r="E2391" t="s">
        <v>38</v>
      </c>
      <c r="F2391" t="s">
        <v>1995</v>
      </c>
      <c r="G2391" t="s">
        <v>25</v>
      </c>
      <c r="H2391" t="s">
        <v>80</v>
      </c>
      <c r="I2391" t="s">
        <v>1996</v>
      </c>
      <c r="J2391" t="s">
        <v>36</v>
      </c>
      <c r="K2391" t="s">
        <v>60</v>
      </c>
      <c r="L2391" s="2">
        <f t="shared" si="371"/>
        <v>3.3696000000000002</v>
      </c>
      <c r="M2391" s="2">
        <f t="shared" si="372"/>
        <v>6.48</v>
      </c>
      <c r="N2391" s="2">
        <f t="shared" si="378"/>
        <v>3.1104000000000003</v>
      </c>
      <c r="O2391" s="2">
        <f t="shared" si="373"/>
        <v>3.1104000000000003</v>
      </c>
      <c r="P2391" s="2">
        <f t="shared" si="374"/>
        <v>6.48</v>
      </c>
      <c r="Q2391" s="2">
        <f t="shared" si="375"/>
        <v>48.000000000000007</v>
      </c>
      <c r="R2391">
        <v>1</v>
      </c>
      <c r="S2391">
        <v>0</v>
      </c>
      <c r="T2391" s="2">
        <v>6.48</v>
      </c>
      <c r="U2391" s="3">
        <v>3.1104000000000003</v>
      </c>
      <c r="V2391" s="4">
        <f t="shared" si="379"/>
        <v>48.000000000000007</v>
      </c>
      <c r="W2391" s="2">
        <f t="shared" si="376"/>
        <v>6.48</v>
      </c>
    </row>
    <row r="2392" spans="1:23" x14ac:dyDescent="0.25">
      <c r="A2392">
        <f t="shared" si="377"/>
        <v>2015</v>
      </c>
      <c r="B2392" s="1">
        <v>42344</v>
      </c>
      <c r="C2392" s="1">
        <v>42348</v>
      </c>
      <c r="D2392" s="1" t="str">
        <f t="shared" si="370"/>
        <v>Dec</v>
      </c>
      <c r="E2392" t="s">
        <v>38</v>
      </c>
      <c r="F2392" t="s">
        <v>1995</v>
      </c>
      <c r="G2392" t="s">
        <v>25</v>
      </c>
      <c r="H2392" t="s">
        <v>80</v>
      </c>
      <c r="I2392" t="s">
        <v>1997</v>
      </c>
      <c r="J2392" t="s">
        <v>36</v>
      </c>
      <c r="K2392" t="s">
        <v>60</v>
      </c>
      <c r="L2392" s="2">
        <f t="shared" si="371"/>
        <v>38.9298</v>
      </c>
      <c r="M2392" s="2">
        <f t="shared" si="372"/>
        <v>41.86</v>
      </c>
      <c r="N2392" s="2">
        <f t="shared" si="378"/>
        <v>2.9301999999999992</v>
      </c>
      <c r="O2392" s="2">
        <f t="shared" si="373"/>
        <v>20.511399999999995</v>
      </c>
      <c r="P2392" s="2">
        <f t="shared" si="374"/>
        <v>293.02</v>
      </c>
      <c r="Q2392" s="2">
        <f t="shared" si="375"/>
        <v>6.9999999999999991</v>
      </c>
      <c r="R2392">
        <v>7</v>
      </c>
      <c r="S2392">
        <v>0</v>
      </c>
      <c r="T2392" s="2">
        <v>41.86</v>
      </c>
      <c r="U2392" s="3">
        <v>20.511400000000002</v>
      </c>
      <c r="V2392" s="4">
        <f t="shared" si="379"/>
        <v>7.0000000000000009</v>
      </c>
      <c r="W2392" s="2">
        <f t="shared" si="376"/>
        <v>293.02</v>
      </c>
    </row>
    <row r="2393" spans="1:23" x14ac:dyDescent="0.25">
      <c r="A2393">
        <f t="shared" si="377"/>
        <v>2015</v>
      </c>
      <c r="B2393" s="1">
        <v>42344</v>
      </c>
      <c r="C2393" s="1">
        <v>42348</v>
      </c>
      <c r="D2393" s="1" t="str">
        <f t="shared" si="370"/>
        <v>Dec</v>
      </c>
      <c r="E2393" t="s">
        <v>38</v>
      </c>
      <c r="F2393" t="s">
        <v>1995</v>
      </c>
      <c r="G2393" t="s">
        <v>25</v>
      </c>
      <c r="H2393" t="s">
        <v>80</v>
      </c>
      <c r="I2393" t="s">
        <v>1998</v>
      </c>
      <c r="J2393" t="s">
        <v>50</v>
      </c>
      <c r="K2393" t="s">
        <v>86</v>
      </c>
      <c r="L2393" s="2">
        <f t="shared" si="371"/>
        <v>1609.1106</v>
      </c>
      <c r="M2393" s="2">
        <f t="shared" si="372"/>
        <v>1619.91</v>
      </c>
      <c r="N2393" s="2">
        <f t="shared" si="378"/>
        <v>10.799400000000105</v>
      </c>
      <c r="O2393" s="2">
        <f t="shared" si="373"/>
        <v>97.194600000000946</v>
      </c>
      <c r="P2393" s="2">
        <f t="shared" si="374"/>
        <v>14579.19</v>
      </c>
      <c r="Q2393" s="2">
        <f t="shared" si="375"/>
        <v>0.66666666666667318</v>
      </c>
      <c r="R2393">
        <v>9</v>
      </c>
      <c r="S2393">
        <v>0</v>
      </c>
      <c r="T2393" s="2">
        <v>1619.91</v>
      </c>
      <c r="U2393" s="3">
        <v>97.194599999999923</v>
      </c>
      <c r="V2393" s="4">
        <f t="shared" si="379"/>
        <v>0.66666666666666607</v>
      </c>
      <c r="W2393" s="2">
        <f t="shared" si="376"/>
        <v>14579.19</v>
      </c>
    </row>
    <row r="2394" spans="1:23" x14ac:dyDescent="0.25">
      <c r="A2394">
        <f t="shared" si="377"/>
        <v>2015</v>
      </c>
      <c r="B2394" s="1">
        <v>42344</v>
      </c>
      <c r="C2394" s="1">
        <v>42348</v>
      </c>
      <c r="D2394" s="1" t="str">
        <f t="shared" si="370"/>
        <v>Dec</v>
      </c>
      <c r="E2394" t="s">
        <v>38</v>
      </c>
      <c r="F2394" t="s">
        <v>1995</v>
      </c>
      <c r="G2394" t="s">
        <v>25</v>
      </c>
      <c r="H2394" t="s">
        <v>80</v>
      </c>
      <c r="I2394" t="s">
        <v>1739</v>
      </c>
      <c r="J2394" t="s">
        <v>28</v>
      </c>
      <c r="K2394" t="s">
        <v>46</v>
      </c>
      <c r="L2394" s="2">
        <f t="shared" si="371"/>
        <v>103.3824</v>
      </c>
      <c r="M2394" s="2">
        <f t="shared" si="372"/>
        <v>113.92</v>
      </c>
      <c r="N2394" s="2">
        <f t="shared" si="378"/>
        <v>10.537599999999998</v>
      </c>
      <c r="O2394" s="2">
        <f t="shared" si="373"/>
        <v>42.150399999999991</v>
      </c>
      <c r="P2394" s="2">
        <f t="shared" si="374"/>
        <v>455.68</v>
      </c>
      <c r="Q2394" s="2">
        <f t="shared" si="375"/>
        <v>9.2499999999999964</v>
      </c>
      <c r="R2394">
        <v>4</v>
      </c>
      <c r="S2394">
        <v>0</v>
      </c>
      <c r="T2394" s="2">
        <v>113.92</v>
      </c>
      <c r="U2394" s="3">
        <v>42.150400000000005</v>
      </c>
      <c r="V2394" s="4">
        <f t="shared" si="379"/>
        <v>9.2500000000000018</v>
      </c>
      <c r="W2394" s="2">
        <f t="shared" si="376"/>
        <v>455.68</v>
      </c>
    </row>
    <row r="2395" spans="1:23" x14ac:dyDescent="0.25">
      <c r="A2395">
        <f t="shared" si="377"/>
        <v>2016</v>
      </c>
      <c r="B2395" s="1">
        <v>42446</v>
      </c>
      <c r="C2395" s="1">
        <v>42452</v>
      </c>
      <c r="D2395" s="1" t="str">
        <f t="shared" si="370"/>
        <v>Mar</v>
      </c>
      <c r="E2395" t="s">
        <v>38</v>
      </c>
      <c r="F2395" t="s">
        <v>1282</v>
      </c>
      <c r="G2395" t="s">
        <v>25</v>
      </c>
      <c r="H2395" t="s">
        <v>80</v>
      </c>
      <c r="I2395" t="s">
        <v>633</v>
      </c>
      <c r="J2395" t="s">
        <v>36</v>
      </c>
      <c r="K2395" t="s">
        <v>48</v>
      </c>
      <c r="L2395" s="2">
        <f t="shared" si="371"/>
        <v>34.521599999999999</v>
      </c>
      <c r="M2395" s="2">
        <f t="shared" si="372"/>
        <v>39.68</v>
      </c>
      <c r="N2395" s="2">
        <f t="shared" si="378"/>
        <v>5.1584000000000003</v>
      </c>
      <c r="O2395" s="2">
        <f t="shared" si="373"/>
        <v>10.316800000000001</v>
      </c>
      <c r="P2395" s="2">
        <f t="shared" si="374"/>
        <v>79.36</v>
      </c>
      <c r="Q2395" s="2">
        <f t="shared" si="375"/>
        <v>13</v>
      </c>
      <c r="R2395">
        <v>2</v>
      </c>
      <c r="S2395">
        <v>0</v>
      </c>
      <c r="T2395" s="2">
        <v>39.68</v>
      </c>
      <c r="U2395" s="3">
        <v>10.316800000000001</v>
      </c>
      <c r="V2395" s="4">
        <f t="shared" si="379"/>
        <v>13</v>
      </c>
      <c r="W2395" s="2">
        <f t="shared" si="376"/>
        <v>79.36</v>
      </c>
    </row>
    <row r="2396" spans="1:23" x14ac:dyDescent="0.25">
      <c r="A2396">
        <f t="shared" si="377"/>
        <v>2015</v>
      </c>
      <c r="B2396" s="1">
        <v>42322</v>
      </c>
      <c r="C2396" s="1">
        <v>42327</v>
      </c>
      <c r="D2396" s="1" t="str">
        <f t="shared" si="370"/>
        <v>Nov</v>
      </c>
      <c r="E2396" t="s">
        <v>38</v>
      </c>
      <c r="F2396" t="s">
        <v>1951</v>
      </c>
      <c r="G2396" t="s">
        <v>33</v>
      </c>
      <c r="H2396" t="s">
        <v>80</v>
      </c>
      <c r="I2396" t="s">
        <v>1813</v>
      </c>
      <c r="J2396" t="s">
        <v>50</v>
      </c>
      <c r="K2396" t="s">
        <v>86</v>
      </c>
      <c r="L2396" s="2">
        <f t="shared" si="371"/>
        <v>36.472000000000001</v>
      </c>
      <c r="M2396" s="2">
        <f t="shared" si="372"/>
        <v>37.6</v>
      </c>
      <c r="N2396" s="2">
        <f t="shared" si="378"/>
        <v>1.1280000000000001</v>
      </c>
      <c r="O2396" s="2">
        <f t="shared" si="373"/>
        <v>2.2560000000000002</v>
      </c>
      <c r="P2396" s="2">
        <f t="shared" si="374"/>
        <v>75.2</v>
      </c>
      <c r="Q2396" s="2">
        <f t="shared" si="375"/>
        <v>3.0000000000000004</v>
      </c>
      <c r="R2396">
        <v>2</v>
      </c>
      <c r="S2396">
        <v>0</v>
      </c>
      <c r="T2396" s="2">
        <v>37.6</v>
      </c>
      <c r="U2396" s="3">
        <v>2.2560000000000002</v>
      </c>
      <c r="V2396" s="4">
        <f t="shared" si="379"/>
        <v>3.0000000000000004</v>
      </c>
      <c r="W2396" s="2">
        <f t="shared" si="376"/>
        <v>75.2</v>
      </c>
    </row>
    <row r="2397" spans="1:23" x14ac:dyDescent="0.25">
      <c r="A2397">
        <f t="shared" si="377"/>
        <v>2015</v>
      </c>
      <c r="B2397" s="1">
        <v>42322</v>
      </c>
      <c r="C2397" s="1">
        <v>42327</v>
      </c>
      <c r="D2397" s="1" t="str">
        <f t="shared" si="370"/>
        <v>Nov</v>
      </c>
      <c r="E2397" t="s">
        <v>38</v>
      </c>
      <c r="F2397" t="s">
        <v>1951</v>
      </c>
      <c r="G2397" t="s">
        <v>33</v>
      </c>
      <c r="H2397" t="s">
        <v>80</v>
      </c>
      <c r="I2397" t="s">
        <v>841</v>
      </c>
      <c r="J2397" t="s">
        <v>50</v>
      </c>
      <c r="K2397" t="s">
        <v>86</v>
      </c>
      <c r="L2397" s="2">
        <f t="shared" si="371"/>
        <v>47.92</v>
      </c>
      <c r="M2397" s="2">
        <f t="shared" si="372"/>
        <v>59.9</v>
      </c>
      <c r="N2397" s="2">
        <f t="shared" si="378"/>
        <v>11.979999999999997</v>
      </c>
      <c r="O2397" s="2">
        <f t="shared" si="373"/>
        <v>23.959999999999994</v>
      </c>
      <c r="P2397" s="2">
        <f t="shared" si="374"/>
        <v>119.8</v>
      </c>
      <c r="Q2397" s="2">
        <f t="shared" si="375"/>
        <v>19.999999999999996</v>
      </c>
      <c r="R2397">
        <v>2</v>
      </c>
      <c r="S2397">
        <v>0</v>
      </c>
      <c r="T2397" s="2">
        <v>59.9</v>
      </c>
      <c r="U2397" s="3">
        <v>23.96</v>
      </c>
      <c r="V2397" s="4">
        <f t="shared" si="379"/>
        <v>20</v>
      </c>
      <c r="W2397" s="2">
        <f t="shared" si="376"/>
        <v>119.8</v>
      </c>
    </row>
    <row r="2398" spans="1:23" x14ac:dyDescent="0.25">
      <c r="A2398">
        <f t="shared" si="377"/>
        <v>2015</v>
      </c>
      <c r="B2398" s="1">
        <v>42322</v>
      </c>
      <c r="C2398" s="1">
        <v>42327</v>
      </c>
      <c r="D2398" s="1" t="str">
        <f t="shared" si="370"/>
        <v>Nov</v>
      </c>
      <c r="E2398" t="s">
        <v>38</v>
      </c>
      <c r="F2398" t="s">
        <v>1951</v>
      </c>
      <c r="G2398" t="s">
        <v>33</v>
      </c>
      <c r="H2398" t="s">
        <v>80</v>
      </c>
      <c r="I2398" t="s">
        <v>1458</v>
      </c>
      <c r="J2398" t="s">
        <v>36</v>
      </c>
      <c r="K2398" t="s">
        <v>60</v>
      </c>
      <c r="L2398" s="2">
        <f t="shared" si="371"/>
        <v>33.67</v>
      </c>
      <c r="M2398" s="2">
        <f t="shared" si="372"/>
        <v>37</v>
      </c>
      <c r="N2398" s="2">
        <f t="shared" si="378"/>
        <v>3.3299999999999983</v>
      </c>
      <c r="O2398" s="2">
        <f t="shared" si="373"/>
        <v>16.649999999999991</v>
      </c>
      <c r="P2398" s="2">
        <f t="shared" si="374"/>
        <v>185</v>
      </c>
      <c r="Q2398" s="2">
        <f t="shared" si="375"/>
        <v>8.9999999999999947</v>
      </c>
      <c r="R2398">
        <v>5</v>
      </c>
      <c r="S2398">
        <v>0</v>
      </c>
      <c r="T2398" s="2">
        <v>37</v>
      </c>
      <c r="U2398" s="3">
        <v>16.649999999999999</v>
      </c>
      <c r="V2398" s="4">
        <f t="shared" si="379"/>
        <v>9</v>
      </c>
      <c r="W2398" s="2">
        <f t="shared" si="376"/>
        <v>185</v>
      </c>
    </row>
    <row r="2399" spans="1:23" x14ac:dyDescent="0.25">
      <c r="A2399">
        <f t="shared" si="377"/>
        <v>2017</v>
      </c>
      <c r="B2399" s="1">
        <v>42961</v>
      </c>
      <c r="C2399" s="1">
        <v>42963</v>
      </c>
      <c r="D2399" s="1" t="str">
        <f t="shared" si="370"/>
        <v>Aug</v>
      </c>
      <c r="E2399" t="s">
        <v>23</v>
      </c>
      <c r="F2399" t="s">
        <v>1365</v>
      </c>
      <c r="G2399" t="s">
        <v>25</v>
      </c>
      <c r="H2399" t="s">
        <v>34</v>
      </c>
      <c r="I2399" t="s">
        <v>1153</v>
      </c>
      <c r="J2399" t="s">
        <v>36</v>
      </c>
      <c r="K2399" t="s">
        <v>37</v>
      </c>
      <c r="L2399" s="2">
        <f t="shared" si="371"/>
        <v>4.3487999999999998</v>
      </c>
      <c r="M2399" s="2">
        <f t="shared" si="372"/>
        <v>5.76</v>
      </c>
      <c r="N2399" s="2">
        <f t="shared" si="378"/>
        <v>1.4112</v>
      </c>
      <c r="O2399" s="2">
        <f t="shared" si="373"/>
        <v>2.8224</v>
      </c>
      <c r="P2399" s="2">
        <f t="shared" si="374"/>
        <v>11.52</v>
      </c>
      <c r="Q2399" s="2">
        <f t="shared" si="375"/>
        <v>24.500000000000004</v>
      </c>
      <c r="R2399">
        <v>2</v>
      </c>
      <c r="S2399">
        <v>0</v>
      </c>
      <c r="T2399" s="2">
        <v>5.76</v>
      </c>
      <c r="U2399" s="3">
        <v>2.8224</v>
      </c>
      <c r="V2399" s="4">
        <f t="shared" si="379"/>
        <v>24.500000000000004</v>
      </c>
      <c r="W2399" s="2">
        <f t="shared" si="376"/>
        <v>11.52</v>
      </c>
    </row>
    <row r="2400" spans="1:23" x14ac:dyDescent="0.25">
      <c r="A2400">
        <f t="shared" si="377"/>
        <v>2017</v>
      </c>
      <c r="B2400" s="1">
        <v>42961</v>
      </c>
      <c r="C2400" s="1">
        <v>42963</v>
      </c>
      <c r="D2400" s="1" t="str">
        <f t="shared" si="370"/>
        <v>Aug</v>
      </c>
      <c r="E2400" t="s">
        <v>23</v>
      </c>
      <c r="F2400" t="s">
        <v>1365</v>
      </c>
      <c r="G2400" t="s">
        <v>25</v>
      </c>
      <c r="H2400" t="s">
        <v>34</v>
      </c>
      <c r="I2400" t="s">
        <v>77</v>
      </c>
      <c r="J2400" t="s">
        <v>36</v>
      </c>
      <c r="K2400" t="s">
        <v>48</v>
      </c>
      <c r="L2400" s="2">
        <f t="shared" si="371"/>
        <v>15.9572</v>
      </c>
      <c r="M2400" s="2">
        <f t="shared" si="372"/>
        <v>16.68</v>
      </c>
      <c r="N2400" s="2">
        <f t="shared" si="378"/>
        <v>0.72279999999999944</v>
      </c>
      <c r="O2400" s="2">
        <f t="shared" si="373"/>
        <v>4.3367999999999967</v>
      </c>
      <c r="P2400" s="2">
        <f t="shared" si="374"/>
        <v>100.08</v>
      </c>
      <c r="Q2400" s="2">
        <f t="shared" si="375"/>
        <v>4.3333333333333304</v>
      </c>
      <c r="R2400">
        <v>6</v>
      </c>
      <c r="S2400">
        <v>0</v>
      </c>
      <c r="T2400" s="2">
        <v>16.68</v>
      </c>
      <c r="U2400" s="3">
        <v>4.3367999999999993</v>
      </c>
      <c r="V2400" s="4">
        <f t="shared" si="379"/>
        <v>4.333333333333333</v>
      </c>
      <c r="W2400" s="2">
        <f t="shared" si="376"/>
        <v>100.08</v>
      </c>
    </row>
    <row r="2401" spans="1:23" x14ac:dyDescent="0.25">
      <c r="A2401">
        <f t="shared" si="377"/>
        <v>2017</v>
      </c>
      <c r="B2401" s="1">
        <v>42987</v>
      </c>
      <c r="C2401" s="1">
        <v>42993</v>
      </c>
      <c r="D2401" s="1" t="str">
        <f t="shared" si="370"/>
        <v>Sep</v>
      </c>
      <c r="E2401" t="s">
        <v>38</v>
      </c>
      <c r="F2401" t="s">
        <v>405</v>
      </c>
      <c r="G2401" t="s">
        <v>33</v>
      </c>
      <c r="H2401" t="s">
        <v>26</v>
      </c>
      <c r="I2401" t="s">
        <v>685</v>
      </c>
      <c r="J2401" t="s">
        <v>36</v>
      </c>
      <c r="K2401" t="s">
        <v>43</v>
      </c>
      <c r="L2401" s="2">
        <f t="shared" si="371"/>
        <v>627.01339999999993</v>
      </c>
      <c r="M2401" s="2">
        <f t="shared" si="372"/>
        <v>628.80999999999995</v>
      </c>
      <c r="N2401" s="2">
        <f t="shared" si="378"/>
        <v>1.7966000000000122</v>
      </c>
      <c r="O2401" s="2">
        <f t="shared" si="373"/>
        <v>12.576200000000085</v>
      </c>
      <c r="P2401" s="2">
        <f t="shared" si="374"/>
        <v>4401.67</v>
      </c>
      <c r="Q2401" s="2">
        <f t="shared" si="375"/>
        <v>0.28571428571428764</v>
      </c>
      <c r="R2401">
        <v>7</v>
      </c>
      <c r="S2401">
        <v>0</v>
      </c>
      <c r="T2401" s="2">
        <v>628.80999999999995</v>
      </c>
      <c r="U2401" s="3">
        <v>12.576199999999986</v>
      </c>
      <c r="V2401" s="4">
        <f t="shared" si="379"/>
        <v>0.28571428571428537</v>
      </c>
      <c r="W2401" s="2">
        <f t="shared" si="376"/>
        <v>4401.67</v>
      </c>
    </row>
    <row r="2402" spans="1:23" x14ac:dyDescent="0.25">
      <c r="A2402">
        <f t="shared" si="377"/>
        <v>2017</v>
      </c>
      <c r="B2402" s="1">
        <v>42987</v>
      </c>
      <c r="C2402" s="1">
        <v>42993</v>
      </c>
      <c r="D2402" s="1" t="str">
        <f t="shared" si="370"/>
        <v>Sep</v>
      </c>
      <c r="E2402" t="s">
        <v>38</v>
      </c>
      <c r="F2402" t="s">
        <v>405</v>
      </c>
      <c r="G2402" t="s">
        <v>33</v>
      </c>
      <c r="H2402" t="s">
        <v>26</v>
      </c>
      <c r="I2402" t="s">
        <v>1539</v>
      </c>
      <c r="J2402" t="s">
        <v>36</v>
      </c>
      <c r="K2402" t="s">
        <v>43</v>
      </c>
      <c r="L2402" s="2">
        <f t="shared" si="371"/>
        <v>53.514599999999994</v>
      </c>
      <c r="M2402" s="2">
        <f t="shared" si="372"/>
        <v>56.449999999999996</v>
      </c>
      <c r="N2402" s="2">
        <f t="shared" si="378"/>
        <v>2.9354000000000013</v>
      </c>
      <c r="O2402" s="2">
        <f t="shared" si="373"/>
        <v>14.677000000000007</v>
      </c>
      <c r="P2402" s="2">
        <f t="shared" si="374"/>
        <v>282.25</v>
      </c>
      <c r="Q2402" s="2">
        <f t="shared" si="375"/>
        <v>5.2000000000000028</v>
      </c>
      <c r="R2402">
        <v>5</v>
      </c>
      <c r="S2402">
        <v>0</v>
      </c>
      <c r="T2402" s="2">
        <v>56.449999999999996</v>
      </c>
      <c r="U2402" s="3">
        <v>14.676999999999998</v>
      </c>
      <c r="V2402" s="4">
        <f t="shared" si="379"/>
        <v>5.1999999999999993</v>
      </c>
      <c r="W2402" s="2">
        <f t="shared" si="376"/>
        <v>282.25</v>
      </c>
    </row>
    <row r="2403" spans="1:23" x14ac:dyDescent="0.25">
      <c r="A2403">
        <f t="shared" si="377"/>
        <v>2017</v>
      </c>
      <c r="B2403" s="1">
        <v>42826</v>
      </c>
      <c r="C2403" s="1">
        <v>42829</v>
      </c>
      <c r="D2403" s="1" t="str">
        <f t="shared" si="370"/>
        <v>Apr</v>
      </c>
      <c r="E2403" t="s">
        <v>23</v>
      </c>
      <c r="F2403" t="s">
        <v>1777</v>
      </c>
      <c r="G2403" t="s">
        <v>25</v>
      </c>
      <c r="H2403" t="s">
        <v>65</v>
      </c>
      <c r="I2403" t="s">
        <v>1451</v>
      </c>
      <c r="J2403" t="s">
        <v>36</v>
      </c>
      <c r="K2403" t="s">
        <v>43</v>
      </c>
      <c r="L2403" s="2">
        <f t="shared" si="371"/>
        <v>90.274999999999991</v>
      </c>
      <c r="M2403" s="2">
        <f t="shared" si="372"/>
        <v>94.199999999999989</v>
      </c>
      <c r="N2403" s="2">
        <f t="shared" si="378"/>
        <v>3.9249999999999972</v>
      </c>
      <c r="O2403" s="2">
        <f t="shared" si="373"/>
        <v>23.549999999999983</v>
      </c>
      <c r="P2403" s="2">
        <f t="shared" si="374"/>
        <v>565.19999999999993</v>
      </c>
      <c r="Q2403" s="2">
        <f t="shared" si="375"/>
        <v>4.1666666666666643</v>
      </c>
      <c r="R2403">
        <v>6</v>
      </c>
      <c r="S2403">
        <v>0</v>
      </c>
      <c r="T2403" s="2">
        <v>94.199999999999989</v>
      </c>
      <c r="U2403" s="3">
        <v>23.550000000000004</v>
      </c>
      <c r="V2403" s="4">
        <f t="shared" si="379"/>
        <v>4.1666666666666679</v>
      </c>
      <c r="W2403" s="2">
        <f t="shared" si="376"/>
        <v>565.19999999999993</v>
      </c>
    </row>
    <row r="2404" spans="1:23" x14ac:dyDescent="0.25">
      <c r="A2404">
        <f t="shared" si="377"/>
        <v>2017</v>
      </c>
      <c r="B2404" s="1">
        <v>42826</v>
      </c>
      <c r="C2404" s="1">
        <v>42829</v>
      </c>
      <c r="D2404" s="1" t="str">
        <f t="shared" si="370"/>
        <v>Apr</v>
      </c>
      <c r="E2404" t="s">
        <v>23</v>
      </c>
      <c r="F2404" t="s">
        <v>1777</v>
      </c>
      <c r="G2404" t="s">
        <v>25</v>
      </c>
      <c r="H2404" t="s">
        <v>65</v>
      </c>
      <c r="I2404" t="s">
        <v>280</v>
      </c>
      <c r="J2404" t="s">
        <v>36</v>
      </c>
      <c r="K2404" t="s">
        <v>92</v>
      </c>
      <c r="L2404" s="2">
        <f t="shared" si="371"/>
        <v>25.730399999999999</v>
      </c>
      <c r="M2404" s="2">
        <f t="shared" si="372"/>
        <v>28.4</v>
      </c>
      <c r="N2404" s="2">
        <f t="shared" si="378"/>
        <v>2.6695999999999991</v>
      </c>
      <c r="O2404" s="2">
        <f t="shared" si="373"/>
        <v>13.347999999999995</v>
      </c>
      <c r="P2404" s="2">
        <f t="shared" si="374"/>
        <v>142</v>
      </c>
      <c r="Q2404" s="2">
        <f t="shared" si="375"/>
        <v>9.3999999999999968</v>
      </c>
      <c r="R2404">
        <v>5</v>
      </c>
      <c r="S2404">
        <v>0</v>
      </c>
      <c r="T2404" s="2">
        <v>28.4</v>
      </c>
      <c r="U2404" s="3">
        <v>13.347999999999997</v>
      </c>
      <c r="V2404" s="4">
        <f t="shared" si="379"/>
        <v>9.3999999999999986</v>
      </c>
      <c r="W2404" s="2">
        <f t="shared" si="376"/>
        <v>142</v>
      </c>
    </row>
    <row r="2405" spans="1:23" x14ac:dyDescent="0.25">
      <c r="A2405">
        <f t="shared" si="377"/>
        <v>2016</v>
      </c>
      <c r="B2405" s="1">
        <v>42640</v>
      </c>
      <c r="C2405" s="1">
        <v>42646</v>
      </c>
      <c r="D2405" s="1" t="str">
        <f t="shared" si="370"/>
        <v>Sep</v>
      </c>
      <c r="E2405" t="s">
        <v>38</v>
      </c>
      <c r="F2405" t="s">
        <v>1457</v>
      </c>
      <c r="G2405" t="s">
        <v>33</v>
      </c>
      <c r="H2405" t="s">
        <v>65</v>
      </c>
      <c r="I2405" t="s">
        <v>1999</v>
      </c>
      <c r="J2405" t="s">
        <v>28</v>
      </c>
      <c r="K2405" t="s">
        <v>29</v>
      </c>
      <c r="L2405" s="2">
        <f t="shared" si="371"/>
        <v>988.82159999999988</v>
      </c>
      <c r="M2405" s="2">
        <f t="shared" si="372"/>
        <v>956.34479999999985</v>
      </c>
      <c r="N2405" s="2">
        <f t="shared" si="378"/>
        <v>-32.476800000000026</v>
      </c>
      <c r="O2405" s="2">
        <f t="shared" si="373"/>
        <v>-227.33760000000018</v>
      </c>
      <c r="P2405" s="2">
        <f t="shared" si="374"/>
        <v>6694.413599999999</v>
      </c>
      <c r="Q2405" s="2">
        <f t="shared" si="375"/>
        <v>-3.3959300034882851</v>
      </c>
      <c r="R2405">
        <v>7</v>
      </c>
      <c r="S2405">
        <v>0.32</v>
      </c>
      <c r="T2405" s="2">
        <v>956.6647999999999</v>
      </c>
      <c r="U2405" s="3">
        <v>-225.09759999999991</v>
      </c>
      <c r="V2405" s="4">
        <f t="shared" si="379"/>
        <v>-3.3613445378151252</v>
      </c>
      <c r="W2405" s="2">
        <f t="shared" si="376"/>
        <v>6696.6535999999996</v>
      </c>
    </row>
    <row r="2406" spans="1:23" x14ac:dyDescent="0.25">
      <c r="A2406">
        <f t="shared" si="377"/>
        <v>2017</v>
      </c>
      <c r="B2406" s="1">
        <v>43015</v>
      </c>
      <c r="C2406" s="1">
        <v>43019</v>
      </c>
      <c r="D2406" s="1" t="str">
        <f t="shared" si="370"/>
        <v>Oct</v>
      </c>
      <c r="E2406" t="s">
        <v>38</v>
      </c>
      <c r="F2406" t="s">
        <v>725</v>
      </c>
      <c r="G2406" t="s">
        <v>25</v>
      </c>
      <c r="H2406" t="s">
        <v>34</v>
      </c>
      <c r="I2406" t="s">
        <v>1075</v>
      </c>
      <c r="J2406" t="s">
        <v>50</v>
      </c>
      <c r="K2406" t="s">
        <v>86</v>
      </c>
      <c r="L2406" s="2">
        <f t="shared" si="371"/>
        <v>1093.5917999999999</v>
      </c>
      <c r="M2406" s="2">
        <f t="shared" si="372"/>
        <v>1115.9099999999999</v>
      </c>
      <c r="N2406" s="2">
        <f t="shared" si="378"/>
        <v>22.318199999999933</v>
      </c>
      <c r="O2406" s="2">
        <f t="shared" si="373"/>
        <v>200.8637999999994</v>
      </c>
      <c r="P2406" s="2">
        <f t="shared" si="374"/>
        <v>10043.189999999999</v>
      </c>
      <c r="Q2406" s="2">
        <f t="shared" si="375"/>
        <v>1.9999999999999942</v>
      </c>
      <c r="R2406">
        <v>9</v>
      </c>
      <c r="S2406">
        <v>0</v>
      </c>
      <c r="T2406" s="2">
        <v>1115.9099999999999</v>
      </c>
      <c r="U2406" s="3">
        <v>200.86379999999991</v>
      </c>
      <c r="V2406" s="4">
        <f t="shared" si="379"/>
        <v>1.9999999999999993</v>
      </c>
      <c r="W2406" s="2">
        <f t="shared" si="376"/>
        <v>10043.189999999999</v>
      </c>
    </row>
    <row r="2407" spans="1:23" x14ac:dyDescent="0.25">
      <c r="A2407">
        <f t="shared" si="377"/>
        <v>2017</v>
      </c>
      <c r="B2407" s="1">
        <v>43015</v>
      </c>
      <c r="C2407" s="1">
        <v>43019</v>
      </c>
      <c r="D2407" s="1" t="str">
        <f t="shared" si="370"/>
        <v>Oct</v>
      </c>
      <c r="E2407" t="s">
        <v>38</v>
      </c>
      <c r="F2407" t="s">
        <v>725</v>
      </c>
      <c r="G2407" t="s">
        <v>25</v>
      </c>
      <c r="H2407" t="s">
        <v>34</v>
      </c>
      <c r="I2407" t="s">
        <v>720</v>
      </c>
      <c r="J2407" t="s">
        <v>50</v>
      </c>
      <c r="K2407" t="s">
        <v>51</v>
      </c>
      <c r="L2407" s="2">
        <f t="shared" si="371"/>
        <v>132.88220000000001</v>
      </c>
      <c r="M2407" s="2">
        <f t="shared" si="372"/>
        <v>128.54400000000001</v>
      </c>
      <c r="N2407" s="2">
        <f t="shared" si="378"/>
        <v>-4.3382000000000005</v>
      </c>
      <c r="O2407" s="2">
        <f t="shared" si="373"/>
        <v>-30.367400000000004</v>
      </c>
      <c r="P2407" s="2">
        <f t="shared" si="374"/>
        <v>899.80800000000011</v>
      </c>
      <c r="Q2407" s="2">
        <f t="shared" si="375"/>
        <v>-3.3748755290017427</v>
      </c>
      <c r="R2407">
        <v>7</v>
      </c>
      <c r="S2407">
        <v>0.2</v>
      </c>
      <c r="T2407" s="2">
        <v>128.744</v>
      </c>
      <c r="U2407" s="3">
        <v>-28.967399999999991</v>
      </c>
      <c r="V2407" s="4">
        <f t="shared" si="379"/>
        <v>-3.2142857142857131</v>
      </c>
      <c r="W2407" s="2">
        <f t="shared" si="376"/>
        <v>901.20799999999997</v>
      </c>
    </row>
    <row r="2408" spans="1:23" x14ac:dyDescent="0.25">
      <c r="A2408">
        <f t="shared" si="377"/>
        <v>2017</v>
      </c>
      <c r="B2408" s="1">
        <v>43015</v>
      </c>
      <c r="C2408" s="1">
        <v>43019</v>
      </c>
      <c r="D2408" s="1" t="str">
        <f t="shared" si="370"/>
        <v>Oct</v>
      </c>
      <c r="E2408" t="s">
        <v>38</v>
      </c>
      <c r="F2408" t="s">
        <v>725</v>
      </c>
      <c r="G2408" t="s">
        <v>25</v>
      </c>
      <c r="H2408" t="s">
        <v>34</v>
      </c>
      <c r="I2408" t="s">
        <v>507</v>
      </c>
      <c r="J2408" t="s">
        <v>50</v>
      </c>
      <c r="K2408" t="s">
        <v>51</v>
      </c>
      <c r="L2408" s="2">
        <f t="shared" si="371"/>
        <v>77.222700000000017</v>
      </c>
      <c r="M2408" s="2">
        <f t="shared" si="372"/>
        <v>79.720000000000013</v>
      </c>
      <c r="N2408" s="2">
        <f t="shared" si="378"/>
        <v>2.4972999999999956</v>
      </c>
      <c r="O2408" s="2">
        <f t="shared" si="373"/>
        <v>24.972999999999956</v>
      </c>
      <c r="P2408" s="2">
        <f t="shared" si="374"/>
        <v>797.20000000000016</v>
      </c>
      <c r="Q2408" s="2">
        <f t="shared" si="375"/>
        <v>3.1325890617159997</v>
      </c>
      <c r="R2408">
        <v>10</v>
      </c>
      <c r="S2408">
        <v>0.2</v>
      </c>
      <c r="T2408" s="2">
        <v>79.920000000000016</v>
      </c>
      <c r="U2408" s="3">
        <v>26.972999999999992</v>
      </c>
      <c r="V2408" s="4">
        <f t="shared" si="379"/>
        <v>3.3749999999999982</v>
      </c>
      <c r="W2408" s="2">
        <f t="shared" si="376"/>
        <v>799.20000000000016</v>
      </c>
    </row>
    <row r="2409" spans="1:23" x14ac:dyDescent="0.25">
      <c r="A2409">
        <f t="shared" si="377"/>
        <v>2017</v>
      </c>
      <c r="B2409" s="1">
        <v>42755</v>
      </c>
      <c r="C2409" s="1">
        <v>42760</v>
      </c>
      <c r="D2409" s="1" t="str">
        <f t="shared" si="370"/>
        <v>Jan</v>
      </c>
      <c r="E2409" t="s">
        <v>38</v>
      </c>
      <c r="F2409" t="s">
        <v>2000</v>
      </c>
      <c r="G2409" t="s">
        <v>25</v>
      </c>
      <c r="H2409" t="s">
        <v>34</v>
      </c>
      <c r="I2409" t="s">
        <v>1757</v>
      </c>
      <c r="J2409" t="s">
        <v>36</v>
      </c>
      <c r="K2409" t="s">
        <v>48</v>
      </c>
      <c r="L2409" s="2">
        <f t="shared" si="371"/>
        <v>22.602799999999998</v>
      </c>
      <c r="M2409" s="2">
        <f t="shared" si="372"/>
        <v>24.2</v>
      </c>
      <c r="N2409" s="2">
        <f t="shared" si="378"/>
        <v>1.5972000000000008</v>
      </c>
      <c r="O2409" s="2">
        <f t="shared" si="373"/>
        <v>7.9860000000000042</v>
      </c>
      <c r="P2409" s="2">
        <f t="shared" si="374"/>
        <v>121</v>
      </c>
      <c r="Q2409" s="2">
        <f t="shared" si="375"/>
        <v>6.6000000000000032</v>
      </c>
      <c r="R2409">
        <v>5</v>
      </c>
      <c r="S2409">
        <v>0</v>
      </c>
      <c r="T2409" s="2">
        <v>24.2</v>
      </c>
      <c r="U2409" s="3">
        <v>7.9859999999999998</v>
      </c>
      <c r="V2409" s="4">
        <f t="shared" si="379"/>
        <v>6.6000000000000005</v>
      </c>
      <c r="W2409" s="2">
        <f t="shared" si="376"/>
        <v>121</v>
      </c>
    </row>
    <row r="2410" spans="1:23" x14ac:dyDescent="0.25">
      <c r="A2410">
        <f t="shared" si="377"/>
        <v>2017</v>
      </c>
      <c r="B2410" s="1">
        <v>42755</v>
      </c>
      <c r="C2410" s="1">
        <v>42760</v>
      </c>
      <c r="D2410" s="1" t="str">
        <f t="shared" si="370"/>
        <v>Jan</v>
      </c>
      <c r="E2410" t="s">
        <v>38</v>
      </c>
      <c r="F2410" t="s">
        <v>2000</v>
      </c>
      <c r="G2410" t="s">
        <v>25</v>
      </c>
      <c r="H2410" t="s">
        <v>34</v>
      </c>
      <c r="I2410" t="s">
        <v>2001</v>
      </c>
      <c r="J2410" t="s">
        <v>50</v>
      </c>
      <c r="K2410" t="s">
        <v>51</v>
      </c>
      <c r="L2410" s="2">
        <f t="shared" si="371"/>
        <v>316.47890000000007</v>
      </c>
      <c r="M2410" s="2">
        <f t="shared" si="372"/>
        <v>359.77600000000007</v>
      </c>
      <c r="N2410" s="2">
        <f t="shared" si="378"/>
        <v>43.2971</v>
      </c>
      <c r="O2410" s="2">
        <f t="shared" si="373"/>
        <v>129.8913</v>
      </c>
      <c r="P2410" s="2">
        <f t="shared" si="374"/>
        <v>1079.3280000000002</v>
      </c>
      <c r="Q2410" s="2">
        <f t="shared" si="375"/>
        <v>12.034460330872539</v>
      </c>
      <c r="R2410">
        <v>3</v>
      </c>
      <c r="S2410">
        <v>0.2</v>
      </c>
      <c r="T2410" s="2">
        <v>359.97600000000006</v>
      </c>
      <c r="U2410" s="3">
        <v>130.49130000000002</v>
      </c>
      <c r="V2410" s="4">
        <f t="shared" si="379"/>
        <v>12.083333333333336</v>
      </c>
      <c r="W2410" s="2">
        <f t="shared" si="376"/>
        <v>1079.9280000000001</v>
      </c>
    </row>
    <row r="2411" spans="1:23" x14ac:dyDescent="0.25">
      <c r="A2411">
        <f t="shared" si="377"/>
        <v>2017</v>
      </c>
      <c r="B2411" s="1">
        <v>42817</v>
      </c>
      <c r="C2411" s="1">
        <v>42819</v>
      </c>
      <c r="D2411" s="1" t="str">
        <f t="shared" si="370"/>
        <v>Mar</v>
      </c>
      <c r="E2411" t="s">
        <v>98</v>
      </c>
      <c r="F2411" t="s">
        <v>1106</v>
      </c>
      <c r="G2411" t="s">
        <v>64</v>
      </c>
      <c r="H2411" t="s">
        <v>34</v>
      </c>
      <c r="I2411" t="s">
        <v>1665</v>
      </c>
      <c r="J2411" t="s">
        <v>28</v>
      </c>
      <c r="K2411" t="s">
        <v>46</v>
      </c>
      <c r="L2411" s="2">
        <f t="shared" si="371"/>
        <v>202.30719999999999</v>
      </c>
      <c r="M2411" s="2">
        <f t="shared" si="372"/>
        <v>211.84</v>
      </c>
      <c r="N2411" s="2">
        <f t="shared" si="378"/>
        <v>9.5328000000000088</v>
      </c>
      <c r="O2411" s="2">
        <f t="shared" si="373"/>
        <v>76.262400000000071</v>
      </c>
      <c r="P2411" s="2">
        <f t="shared" si="374"/>
        <v>1694.72</v>
      </c>
      <c r="Q2411" s="2">
        <f t="shared" si="375"/>
        <v>4.5000000000000036</v>
      </c>
      <c r="R2411">
        <v>8</v>
      </c>
      <c r="S2411">
        <v>0</v>
      </c>
      <c r="T2411" s="2">
        <v>211.84</v>
      </c>
      <c r="U2411" s="3">
        <v>76.262399999999985</v>
      </c>
      <c r="V2411" s="4">
        <f t="shared" si="379"/>
        <v>4.4999999999999991</v>
      </c>
      <c r="W2411" s="2">
        <f t="shared" si="376"/>
        <v>1694.72</v>
      </c>
    </row>
    <row r="2412" spans="1:23" x14ac:dyDescent="0.25">
      <c r="A2412">
        <f t="shared" si="377"/>
        <v>2014</v>
      </c>
      <c r="B2412" s="1">
        <v>41852</v>
      </c>
      <c r="C2412" s="1">
        <v>41857</v>
      </c>
      <c r="D2412" s="1" t="str">
        <f t="shared" si="370"/>
        <v>Aug</v>
      </c>
      <c r="E2412" t="s">
        <v>38</v>
      </c>
      <c r="F2412" t="s">
        <v>1166</v>
      </c>
      <c r="G2412" t="s">
        <v>64</v>
      </c>
      <c r="H2412" t="s">
        <v>80</v>
      </c>
      <c r="I2412" t="s">
        <v>1607</v>
      </c>
      <c r="J2412" t="s">
        <v>36</v>
      </c>
      <c r="K2412" t="s">
        <v>128</v>
      </c>
      <c r="L2412" s="2">
        <f t="shared" si="371"/>
        <v>4.7214999999999998</v>
      </c>
      <c r="M2412" s="2">
        <f t="shared" si="372"/>
        <v>5.4799999999999995</v>
      </c>
      <c r="N2412" s="2">
        <f t="shared" si="378"/>
        <v>0.75849999999999973</v>
      </c>
      <c r="O2412" s="2">
        <f t="shared" si="373"/>
        <v>1.5169999999999995</v>
      </c>
      <c r="P2412" s="2">
        <f t="shared" si="374"/>
        <v>10.959999999999999</v>
      </c>
      <c r="Q2412" s="2">
        <f t="shared" si="375"/>
        <v>13.841240875912405</v>
      </c>
      <c r="R2412">
        <v>2</v>
      </c>
      <c r="S2412">
        <v>0.2</v>
      </c>
      <c r="T2412" s="2">
        <v>5.68</v>
      </c>
      <c r="U2412" s="3">
        <v>1.9169999999999998</v>
      </c>
      <c r="V2412" s="4">
        <f t="shared" si="379"/>
        <v>16.875</v>
      </c>
      <c r="W2412" s="2">
        <f t="shared" si="376"/>
        <v>11.36</v>
      </c>
    </row>
    <row r="2413" spans="1:23" x14ac:dyDescent="0.25">
      <c r="A2413">
        <f t="shared" si="377"/>
        <v>2015</v>
      </c>
      <c r="B2413" s="1">
        <v>42162</v>
      </c>
      <c r="C2413" s="1">
        <v>42164</v>
      </c>
      <c r="D2413" s="1" t="str">
        <f t="shared" si="370"/>
        <v>Jun</v>
      </c>
      <c r="E2413" t="s">
        <v>23</v>
      </c>
      <c r="F2413" t="s">
        <v>2002</v>
      </c>
      <c r="G2413" t="s">
        <v>33</v>
      </c>
      <c r="H2413" t="s">
        <v>34</v>
      </c>
      <c r="I2413" t="s">
        <v>969</v>
      </c>
      <c r="J2413" t="s">
        <v>36</v>
      </c>
      <c r="K2413" t="s">
        <v>53</v>
      </c>
      <c r="L2413" s="2">
        <f t="shared" si="371"/>
        <v>6.9935999999999998</v>
      </c>
      <c r="M2413" s="2">
        <f t="shared" si="372"/>
        <v>7.3199999999999994</v>
      </c>
      <c r="N2413" s="2">
        <f t="shared" si="378"/>
        <v>0.32639999999999958</v>
      </c>
      <c r="O2413" s="2">
        <f t="shared" si="373"/>
        <v>1.6319999999999979</v>
      </c>
      <c r="P2413" s="2">
        <f t="shared" si="374"/>
        <v>36.599999999999994</v>
      </c>
      <c r="Q2413" s="2">
        <f t="shared" si="375"/>
        <v>4.4590163934426181</v>
      </c>
      <c r="R2413">
        <v>5</v>
      </c>
      <c r="S2413">
        <v>0.2</v>
      </c>
      <c r="T2413" s="2">
        <v>7.52</v>
      </c>
      <c r="U2413" s="3">
        <v>2.6319999999999997</v>
      </c>
      <c r="V2413" s="4">
        <f t="shared" si="379"/>
        <v>7.0000000000000009</v>
      </c>
      <c r="W2413" s="2">
        <f t="shared" si="376"/>
        <v>37.599999999999994</v>
      </c>
    </row>
    <row r="2414" spans="1:23" x14ac:dyDescent="0.25">
      <c r="A2414">
        <f t="shared" si="377"/>
        <v>2014</v>
      </c>
      <c r="B2414" s="1">
        <v>41955</v>
      </c>
      <c r="C2414" s="1">
        <v>41959</v>
      </c>
      <c r="D2414" s="1" t="str">
        <f t="shared" si="370"/>
        <v>Nov</v>
      </c>
      <c r="E2414" t="s">
        <v>38</v>
      </c>
      <c r="F2414" t="s">
        <v>1145</v>
      </c>
      <c r="G2414" t="s">
        <v>25</v>
      </c>
      <c r="H2414" t="s">
        <v>34</v>
      </c>
      <c r="I2414" t="s">
        <v>579</v>
      </c>
      <c r="J2414" t="s">
        <v>36</v>
      </c>
      <c r="K2414" t="s">
        <v>60</v>
      </c>
      <c r="L2414" s="2">
        <f t="shared" si="371"/>
        <v>9.0298000000000016</v>
      </c>
      <c r="M2414" s="2">
        <f t="shared" si="372"/>
        <v>11.96</v>
      </c>
      <c r="N2414" s="2">
        <f t="shared" si="378"/>
        <v>2.9301999999999992</v>
      </c>
      <c r="O2414" s="2">
        <f t="shared" si="373"/>
        <v>5.8603999999999985</v>
      </c>
      <c r="P2414" s="2">
        <f t="shared" si="374"/>
        <v>23.92</v>
      </c>
      <c r="Q2414" s="2">
        <f t="shared" si="375"/>
        <v>24.499999999999993</v>
      </c>
      <c r="R2414">
        <v>2</v>
      </c>
      <c r="S2414">
        <v>0</v>
      </c>
      <c r="T2414" s="2">
        <v>11.96</v>
      </c>
      <c r="U2414" s="3">
        <v>5.8604000000000003</v>
      </c>
      <c r="V2414" s="4">
        <f t="shared" si="379"/>
        <v>24.5</v>
      </c>
      <c r="W2414" s="2">
        <f t="shared" si="376"/>
        <v>23.92</v>
      </c>
    </row>
    <row r="2415" spans="1:23" x14ac:dyDescent="0.25">
      <c r="A2415">
        <f t="shared" si="377"/>
        <v>2014</v>
      </c>
      <c r="B2415" s="1">
        <v>41955</v>
      </c>
      <c r="C2415" s="1">
        <v>41959</v>
      </c>
      <c r="D2415" s="1" t="str">
        <f t="shared" si="370"/>
        <v>Nov</v>
      </c>
      <c r="E2415" t="s">
        <v>38</v>
      </c>
      <c r="F2415" t="s">
        <v>1145</v>
      </c>
      <c r="G2415" t="s">
        <v>25</v>
      </c>
      <c r="H2415" t="s">
        <v>34</v>
      </c>
      <c r="I2415" t="s">
        <v>1137</v>
      </c>
      <c r="J2415" t="s">
        <v>28</v>
      </c>
      <c r="K2415" t="s">
        <v>41</v>
      </c>
      <c r="L2415" s="2">
        <f t="shared" si="371"/>
        <v>618.57960000000014</v>
      </c>
      <c r="M2415" s="2">
        <f t="shared" si="372"/>
        <v>628.86400000000003</v>
      </c>
      <c r="N2415" s="2">
        <f t="shared" si="378"/>
        <v>10.284399999999891</v>
      </c>
      <c r="O2415" s="2">
        <f t="shared" si="373"/>
        <v>30.853199999999674</v>
      </c>
      <c r="P2415" s="2">
        <f t="shared" si="374"/>
        <v>1886.5920000000001</v>
      </c>
      <c r="Q2415" s="2">
        <f t="shared" si="375"/>
        <v>1.6353933441888693</v>
      </c>
      <c r="R2415">
        <v>3</v>
      </c>
      <c r="S2415">
        <v>0.2</v>
      </c>
      <c r="T2415" s="2">
        <v>629.06400000000008</v>
      </c>
      <c r="U2415" s="3">
        <v>31.453199999999953</v>
      </c>
      <c r="V2415" s="4">
        <f t="shared" si="379"/>
        <v>1.6666666666666639</v>
      </c>
      <c r="W2415" s="2">
        <f t="shared" si="376"/>
        <v>1887.1920000000002</v>
      </c>
    </row>
    <row r="2416" spans="1:23" x14ac:dyDescent="0.25">
      <c r="A2416">
        <f t="shared" si="377"/>
        <v>2016</v>
      </c>
      <c r="B2416" s="1">
        <v>42733</v>
      </c>
      <c r="C2416" s="1">
        <v>42737</v>
      </c>
      <c r="D2416" s="1" t="str">
        <f t="shared" si="370"/>
        <v>Dec</v>
      </c>
      <c r="E2416" t="s">
        <v>38</v>
      </c>
      <c r="F2416" t="s">
        <v>630</v>
      </c>
      <c r="G2416" t="s">
        <v>25</v>
      </c>
      <c r="H2416" t="s">
        <v>65</v>
      </c>
      <c r="I2416" t="s">
        <v>1982</v>
      </c>
      <c r="J2416" t="s">
        <v>28</v>
      </c>
      <c r="K2416" t="s">
        <v>31</v>
      </c>
      <c r="L2416" s="2">
        <f t="shared" si="371"/>
        <v>742.37879999999996</v>
      </c>
      <c r="M2416" s="2">
        <f t="shared" si="372"/>
        <v>754.44999999999993</v>
      </c>
      <c r="N2416" s="2">
        <f t="shared" si="378"/>
        <v>12.071199999999976</v>
      </c>
      <c r="O2416" s="2">
        <f t="shared" si="373"/>
        <v>60.355999999999881</v>
      </c>
      <c r="P2416" s="2">
        <f t="shared" si="374"/>
        <v>3772.2499999999995</v>
      </c>
      <c r="Q2416" s="2">
        <f t="shared" si="375"/>
        <v>1.599999999999997</v>
      </c>
      <c r="R2416">
        <v>5</v>
      </c>
      <c r="S2416">
        <v>0</v>
      </c>
      <c r="T2416" s="2">
        <v>754.44999999999993</v>
      </c>
      <c r="U2416" s="3">
        <v>60.356000000000023</v>
      </c>
      <c r="V2416" s="4">
        <f t="shared" si="379"/>
        <v>1.6000000000000008</v>
      </c>
      <c r="W2416" s="2">
        <f t="shared" si="376"/>
        <v>3772.2499999999995</v>
      </c>
    </row>
    <row r="2417" spans="1:23" x14ac:dyDescent="0.25">
      <c r="A2417">
        <f t="shared" si="377"/>
        <v>2015</v>
      </c>
      <c r="B2417" s="1">
        <v>42191</v>
      </c>
      <c r="C2417" s="1">
        <v>42196</v>
      </c>
      <c r="D2417" s="1" t="str">
        <f t="shared" si="370"/>
        <v>Jul</v>
      </c>
      <c r="E2417" t="s">
        <v>38</v>
      </c>
      <c r="F2417" t="s">
        <v>1474</v>
      </c>
      <c r="G2417" t="s">
        <v>64</v>
      </c>
      <c r="H2417" t="s">
        <v>80</v>
      </c>
      <c r="I2417" t="s">
        <v>655</v>
      </c>
      <c r="J2417" t="s">
        <v>28</v>
      </c>
      <c r="K2417" t="s">
        <v>29</v>
      </c>
      <c r="L2417" s="2">
        <f t="shared" si="371"/>
        <v>271.76400000000001</v>
      </c>
      <c r="M2417" s="2">
        <f t="shared" si="372"/>
        <v>301.95999999999998</v>
      </c>
      <c r="N2417" s="2">
        <f t="shared" si="378"/>
        <v>30.19599999999997</v>
      </c>
      <c r="O2417" s="2">
        <f t="shared" si="373"/>
        <v>60.391999999999939</v>
      </c>
      <c r="P2417" s="2">
        <f t="shared" si="374"/>
        <v>603.91999999999996</v>
      </c>
      <c r="Q2417" s="2">
        <f t="shared" si="375"/>
        <v>9.9999999999999911</v>
      </c>
      <c r="R2417">
        <v>2</v>
      </c>
      <c r="S2417">
        <v>0</v>
      </c>
      <c r="T2417" s="2">
        <v>301.95999999999998</v>
      </c>
      <c r="U2417" s="3">
        <v>60.391999999999996</v>
      </c>
      <c r="V2417" s="4">
        <f t="shared" si="379"/>
        <v>10</v>
      </c>
      <c r="W2417" s="2">
        <f t="shared" si="376"/>
        <v>603.91999999999996</v>
      </c>
    </row>
    <row r="2418" spans="1:23" x14ac:dyDescent="0.25">
      <c r="A2418">
        <f t="shared" si="377"/>
        <v>2017</v>
      </c>
      <c r="B2418" s="1">
        <v>43020</v>
      </c>
      <c r="C2418" s="1">
        <v>43026</v>
      </c>
      <c r="D2418" s="1" t="str">
        <f t="shared" si="370"/>
        <v>Oct</v>
      </c>
      <c r="E2418" t="s">
        <v>38</v>
      </c>
      <c r="F2418" t="s">
        <v>2003</v>
      </c>
      <c r="G2418" t="s">
        <v>33</v>
      </c>
      <c r="H2418" t="s">
        <v>34</v>
      </c>
      <c r="I2418" t="s">
        <v>1811</v>
      </c>
      <c r="J2418" t="s">
        <v>50</v>
      </c>
      <c r="K2418" t="s">
        <v>86</v>
      </c>
      <c r="L2418" s="2">
        <f t="shared" si="371"/>
        <v>575.96</v>
      </c>
      <c r="M2418" s="2">
        <f t="shared" si="372"/>
        <v>595</v>
      </c>
      <c r="N2418" s="2">
        <f t="shared" si="378"/>
        <v>19.039999999999964</v>
      </c>
      <c r="O2418" s="2">
        <f t="shared" si="373"/>
        <v>95.199999999999818</v>
      </c>
      <c r="P2418" s="2">
        <f t="shared" si="374"/>
        <v>2975</v>
      </c>
      <c r="Q2418" s="2">
        <f t="shared" si="375"/>
        <v>3.199999999999994</v>
      </c>
      <c r="R2418">
        <v>5</v>
      </c>
      <c r="S2418">
        <v>0</v>
      </c>
      <c r="T2418" s="2">
        <v>595</v>
      </c>
      <c r="U2418" s="3">
        <v>95.200000000000031</v>
      </c>
      <c r="V2418" s="4">
        <f t="shared" si="379"/>
        <v>3.2000000000000006</v>
      </c>
      <c r="W2418" s="2">
        <f t="shared" si="376"/>
        <v>2975</v>
      </c>
    </row>
    <row r="2419" spans="1:23" x14ac:dyDescent="0.25">
      <c r="A2419">
        <f t="shared" si="377"/>
        <v>2017</v>
      </c>
      <c r="B2419" s="1">
        <v>43020</v>
      </c>
      <c r="C2419" s="1">
        <v>43026</v>
      </c>
      <c r="D2419" s="1" t="str">
        <f t="shared" si="370"/>
        <v>Oct</v>
      </c>
      <c r="E2419" t="s">
        <v>38</v>
      </c>
      <c r="F2419" t="s">
        <v>2003</v>
      </c>
      <c r="G2419" t="s">
        <v>33</v>
      </c>
      <c r="H2419" t="s">
        <v>34</v>
      </c>
      <c r="I2419" t="s">
        <v>1807</v>
      </c>
      <c r="J2419" t="s">
        <v>36</v>
      </c>
      <c r="K2419" t="s">
        <v>53</v>
      </c>
      <c r="L2419" s="2">
        <f t="shared" si="371"/>
        <v>69.888000000000019</v>
      </c>
      <c r="M2419" s="2">
        <f t="shared" si="372"/>
        <v>79.672000000000011</v>
      </c>
      <c r="N2419" s="2">
        <f t="shared" si="378"/>
        <v>9.7839999999999918</v>
      </c>
      <c r="O2419" s="2">
        <f t="shared" si="373"/>
        <v>29.351999999999975</v>
      </c>
      <c r="P2419" s="2">
        <f t="shared" si="374"/>
        <v>239.01600000000002</v>
      </c>
      <c r="Q2419" s="2">
        <f t="shared" si="375"/>
        <v>12.280349432673953</v>
      </c>
      <c r="R2419">
        <v>3</v>
      </c>
      <c r="S2419">
        <v>0.2</v>
      </c>
      <c r="T2419" s="2">
        <v>79.872000000000014</v>
      </c>
      <c r="U2419" s="3">
        <v>29.951999999999998</v>
      </c>
      <c r="V2419" s="4">
        <f t="shared" si="379"/>
        <v>12.499999999999996</v>
      </c>
      <c r="W2419" s="2">
        <f t="shared" si="376"/>
        <v>239.61600000000004</v>
      </c>
    </row>
    <row r="2420" spans="1:23" x14ac:dyDescent="0.25">
      <c r="A2420">
        <f t="shared" si="377"/>
        <v>2016</v>
      </c>
      <c r="B2420" s="1">
        <v>42511</v>
      </c>
      <c r="C2420" s="1">
        <v>42518</v>
      </c>
      <c r="D2420" s="1" t="str">
        <f t="shared" si="370"/>
        <v>May</v>
      </c>
      <c r="E2420" t="s">
        <v>38</v>
      </c>
      <c r="F2420" t="s">
        <v>107</v>
      </c>
      <c r="G2420" t="s">
        <v>33</v>
      </c>
      <c r="H2420" t="s">
        <v>34</v>
      </c>
      <c r="I2420" t="s">
        <v>2004</v>
      </c>
      <c r="J2420" t="s">
        <v>50</v>
      </c>
      <c r="K2420" t="s">
        <v>286</v>
      </c>
      <c r="L2420" s="2">
        <f t="shared" si="371"/>
        <v>2378.4270000000001</v>
      </c>
      <c r="M2420" s="2">
        <f t="shared" si="372"/>
        <v>2396.2000000000003</v>
      </c>
      <c r="N2420" s="2">
        <f t="shared" si="378"/>
        <v>17.773000000000138</v>
      </c>
      <c r="O2420" s="2">
        <f t="shared" si="373"/>
        <v>177.73000000000138</v>
      </c>
      <c r="P2420" s="2">
        <f t="shared" si="374"/>
        <v>23962.000000000004</v>
      </c>
      <c r="Q2420" s="2">
        <f t="shared" si="375"/>
        <v>0.7417160504131598</v>
      </c>
      <c r="R2420">
        <v>10</v>
      </c>
      <c r="S2420">
        <v>0.2</v>
      </c>
      <c r="T2420" s="2">
        <v>2396.4</v>
      </c>
      <c r="U2420" s="3">
        <v>179.73000000000013</v>
      </c>
      <c r="V2420" s="4">
        <f t="shared" si="379"/>
        <v>0.75000000000000056</v>
      </c>
      <c r="W2420" s="2">
        <f t="shared" si="376"/>
        <v>23964</v>
      </c>
    </row>
    <row r="2421" spans="1:23" x14ac:dyDescent="0.25">
      <c r="A2421">
        <f t="shared" si="377"/>
        <v>2017</v>
      </c>
      <c r="B2421" s="1">
        <v>43048</v>
      </c>
      <c r="C2421" s="1">
        <v>43053</v>
      </c>
      <c r="D2421" s="1" t="str">
        <f t="shared" si="370"/>
        <v>Nov</v>
      </c>
      <c r="E2421" t="s">
        <v>38</v>
      </c>
      <c r="F2421" t="s">
        <v>1844</v>
      </c>
      <c r="G2421" t="s">
        <v>33</v>
      </c>
      <c r="H2421" t="s">
        <v>34</v>
      </c>
      <c r="I2421" t="s">
        <v>1472</v>
      </c>
      <c r="J2421" t="s">
        <v>36</v>
      </c>
      <c r="K2421" t="s">
        <v>43</v>
      </c>
      <c r="L2421" s="2">
        <f t="shared" si="371"/>
        <v>61.971000000000004</v>
      </c>
      <c r="M2421" s="2">
        <f t="shared" si="372"/>
        <v>63.56</v>
      </c>
      <c r="N2421" s="2">
        <f t="shared" si="378"/>
        <v>1.5889999999999986</v>
      </c>
      <c r="O2421" s="2">
        <f t="shared" si="373"/>
        <v>3.1779999999999973</v>
      </c>
      <c r="P2421" s="2">
        <f t="shared" si="374"/>
        <v>127.12</v>
      </c>
      <c r="Q2421" s="2">
        <f t="shared" si="375"/>
        <v>2.4999999999999978</v>
      </c>
      <c r="R2421">
        <v>2</v>
      </c>
      <c r="S2421">
        <v>0</v>
      </c>
      <c r="T2421" s="2">
        <v>63.56</v>
      </c>
      <c r="U2421" s="3">
        <v>3.1779999999999973</v>
      </c>
      <c r="V2421" s="4">
        <f t="shared" si="379"/>
        <v>2.4999999999999978</v>
      </c>
      <c r="W2421" s="2">
        <f t="shared" si="376"/>
        <v>127.12</v>
      </c>
    </row>
    <row r="2422" spans="1:23" x14ac:dyDescent="0.25">
      <c r="A2422">
        <f t="shared" si="377"/>
        <v>2017</v>
      </c>
      <c r="B2422" s="1">
        <v>43048</v>
      </c>
      <c r="C2422" s="1">
        <v>43053</v>
      </c>
      <c r="D2422" s="1" t="str">
        <f t="shared" si="370"/>
        <v>Nov</v>
      </c>
      <c r="E2422" t="s">
        <v>38</v>
      </c>
      <c r="F2422" t="s">
        <v>1844</v>
      </c>
      <c r="G2422" t="s">
        <v>33</v>
      </c>
      <c r="H2422" t="s">
        <v>34</v>
      </c>
      <c r="I2422" t="s">
        <v>2005</v>
      </c>
      <c r="J2422" t="s">
        <v>50</v>
      </c>
      <c r="K2422" t="s">
        <v>86</v>
      </c>
      <c r="L2422" s="2">
        <f t="shared" si="371"/>
        <v>55.994399999999992</v>
      </c>
      <c r="M2422" s="2">
        <f t="shared" si="372"/>
        <v>99.99</v>
      </c>
      <c r="N2422" s="2">
        <f t="shared" si="378"/>
        <v>43.995600000000003</v>
      </c>
      <c r="O2422" s="2">
        <f t="shared" si="373"/>
        <v>43.995600000000003</v>
      </c>
      <c r="P2422" s="2">
        <f t="shared" si="374"/>
        <v>99.99</v>
      </c>
      <c r="Q2422" s="2">
        <f t="shared" si="375"/>
        <v>44.000000000000007</v>
      </c>
      <c r="R2422">
        <v>1</v>
      </c>
      <c r="S2422">
        <v>0</v>
      </c>
      <c r="T2422" s="2">
        <v>99.99</v>
      </c>
      <c r="U2422" s="3">
        <v>43.995600000000003</v>
      </c>
      <c r="V2422" s="4">
        <f t="shared" si="379"/>
        <v>44.000000000000007</v>
      </c>
      <c r="W2422" s="2">
        <f t="shared" si="376"/>
        <v>99.99</v>
      </c>
    </row>
    <row r="2423" spans="1:23" x14ac:dyDescent="0.25">
      <c r="A2423">
        <f t="shared" si="377"/>
        <v>2016</v>
      </c>
      <c r="B2423" s="1">
        <v>42478</v>
      </c>
      <c r="C2423" s="1">
        <v>42483</v>
      </c>
      <c r="D2423" s="1" t="str">
        <f t="shared" si="370"/>
        <v>Apr</v>
      </c>
      <c r="E2423" t="s">
        <v>38</v>
      </c>
      <c r="F2423" t="s">
        <v>2006</v>
      </c>
      <c r="G2423" t="s">
        <v>64</v>
      </c>
      <c r="H2423" t="s">
        <v>65</v>
      </c>
      <c r="I2423" t="s">
        <v>170</v>
      </c>
      <c r="J2423" t="s">
        <v>36</v>
      </c>
      <c r="K2423" t="s">
        <v>43</v>
      </c>
      <c r="L2423" s="2">
        <f t="shared" si="371"/>
        <v>246.6943</v>
      </c>
      <c r="M2423" s="2">
        <f t="shared" si="372"/>
        <v>230.17600000000002</v>
      </c>
      <c r="N2423" s="2">
        <f t="shared" si="378"/>
        <v>-16.518299999999982</v>
      </c>
      <c r="O2423" s="2">
        <f t="shared" si="373"/>
        <v>-49.554899999999947</v>
      </c>
      <c r="P2423" s="2">
        <f t="shared" si="374"/>
        <v>690.52800000000002</v>
      </c>
      <c r="Q2423" s="2">
        <f t="shared" si="375"/>
        <v>-7.1763780759071238</v>
      </c>
      <c r="R2423">
        <v>3</v>
      </c>
      <c r="S2423">
        <v>0.2</v>
      </c>
      <c r="T2423" s="2">
        <v>230.376</v>
      </c>
      <c r="U2423" s="3">
        <v>-48.954900000000002</v>
      </c>
      <c r="V2423" s="4">
        <f t="shared" si="379"/>
        <v>-7.083333333333333</v>
      </c>
      <c r="W2423" s="2">
        <f t="shared" si="376"/>
        <v>691.12800000000004</v>
      </c>
    </row>
    <row r="2424" spans="1:23" x14ac:dyDescent="0.25">
      <c r="A2424">
        <f t="shared" si="377"/>
        <v>2016</v>
      </c>
      <c r="B2424" s="1">
        <v>42478</v>
      </c>
      <c r="C2424" s="1">
        <v>42483</v>
      </c>
      <c r="D2424" s="1" t="str">
        <f t="shared" si="370"/>
        <v>Apr</v>
      </c>
      <c r="E2424" t="s">
        <v>38</v>
      </c>
      <c r="F2424" t="s">
        <v>2006</v>
      </c>
      <c r="G2424" t="s">
        <v>64</v>
      </c>
      <c r="H2424" t="s">
        <v>65</v>
      </c>
      <c r="I2424" t="s">
        <v>1036</v>
      </c>
      <c r="J2424" t="s">
        <v>36</v>
      </c>
      <c r="K2424" t="s">
        <v>60</v>
      </c>
      <c r="L2424" s="2">
        <f t="shared" si="371"/>
        <v>8.0332000000000008</v>
      </c>
      <c r="M2424" s="2">
        <f t="shared" si="372"/>
        <v>9.4640000000000022</v>
      </c>
      <c r="N2424" s="2">
        <f t="shared" si="378"/>
        <v>1.4308000000000014</v>
      </c>
      <c r="O2424" s="2">
        <f t="shared" si="373"/>
        <v>2.8616000000000028</v>
      </c>
      <c r="P2424" s="2">
        <f t="shared" si="374"/>
        <v>18.928000000000004</v>
      </c>
      <c r="Q2424" s="2">
        <f t="shared" si="375"/>
        <v>15.118343195266284</v>
      </c>
      <c r="R2424">
        <v>2</v>
      </c>
      <c r="S2424">
        <v>0.2</v>
      </c>
      <c r="T2424" s="2">
        <v>9.6640000000000015</v>
      </c>
      <c r="U2424" s="3">
        <v>3.2615999999999996</v>
      </c>
      <c r="V2424" s="4">
        <f t="shared" si="379"/>
        <v>16.874999999999996</v>
      </c>
      <c r="W2424" s="2">
        <f t="shared" si="376"/>
        <v>19.328000000000003</v>
      </c>
    </row>
    <row r="2425" spans="1:23" x14ac:dyDescent="0.25">
      <c r="A2425">
        <f t="shared" si="377"/>
        <v>2017</v>
      </c>
      <c r="B2425" s="1">
        <v>43094</v>
      </c>
      <c r="C2425" s="1">
        <v>43099</v>
      </c>
      <c r="D2425" s="1" t="str">
        <f t="shared" si="370"/>
        <v>Dec</v>
      </c>
      <c r="E2425" t="s">
        <v>38</v>
      </c>
      <c r="F2425" t="s">
        <v>1958</v>
      </c>
      <c r="G2425" t="s">
        <v>25</v>
      </c>
      <c r="H2425" t="s">
        <v>80</v>
      </c>
      <c r="I2425" t="s">
        <v>1115</v>
      </c>
      <c r="J2425" t="s">
        <v>50</v>
      </c>
      <c r="K2425" t="s">
        <v>86</v>
      </c>
      <c r="L2425" s="2">
        <f t="shared" si="371"/>
        <v>152.9682</v>
      </c>
      <c r="M2425" s="2">
        <f t="shared" si="372"/>
        <v>158.72800000000001</v>
      </c>
      <c r="N2425" s="2">
        <f t="shared" si="378"/>
        <v>5.7598000000000127</v>
      </c>
      <c r="O2425" s="2">
        <f t="shared" si="373"/>
        <v>40.318600000000089</v>
      </c>
      <c r="P2425" s="2">
        <f t="shared" si="374"/>
        <v>1111.096</v>
      </c>
      <c r="Q2425" s="2">
        <f t="shared" si="375"/>
        <v>3.6287233506375771</v>
      </c>
      <c r="R2425">
        <v>7</v>
      </c>
      <c r="S2425">
        <v>0.2</v>
      </c>
      <c r="T2425" s="2">
        <v>158.928</v>
      </c>
      <c r="U2425" s="3">
        <v>41.718599999999995</v>
      </c>
      <c r="V2425" s="4">
        <f t="shared" si="379"/>
        <v>3.7499999999999991</v>
      </c>
      <c r="W2425" s="2">
        <f t="shared" si="376"/>
        <v>1112.4960000000001</v>
      </c>
    </row>
    <row r="2426" spans="1:23" x14ac:dyDescent="0.25">
      <c r="A2426">
        <f t="shared" si="377"/>
        <v>2017</v>
      </c>
      <c r="B2426" s="1">
        <v>43094</v>
      </c>
      <c r="C2426" s="1">
        <v>43099</v>
      </c>
      <c r="D2426" s="1" t="str">
        <f t="shared" si="370"/>
        <v>Dec</v>
      </c>
      <c r="E2426" t="s">
        <v>38</v>
      </c>
      <c r="F2426" t="s">
        <v>1958</v>
      </c>
      <c r="G2426" t="s">
        <v>25</v>
      </c>
      <c r="H2426" t="s">
        <v>80</v>
      </c>
      <c r="I2426" t="s">
        <v>1974</v>
      </c>
      <c r="J2426" t="s">
        <v>36</v>
      </c>
      <c r="K2426" t="s">
        <v>53</v>
      </c>
      <c r="L2426" s="2">
        <f t="shared" si="371"/>
        <v>23.441400000000002</v>
      </c>
      <c r="M2426" s="2">
        <f t="shared" si="372"/>
        <v>12.323000000000002</v>
      </c>
      <c r="N2426" s="2">
        <f t="shared" si="378"/>
        <v>-11.118399999999999</v>
      </c>
      <c r="O2426" s="2">
        <f t="shared" si="373"/>
        <v>-11.118399999999999</v>
      </c>
      <c r="P2426" s="2">
        <f t="shared" si="374"/>
        <v>12.323000000000002</v>
      </c>
      <c r="Q2426" s="2">
        <f t="shared" si="375"/>
        <v>-90.224782926235463</v>
      </c>
      <c r="R2426">
        <v>1</v>
      </c>
      <c r="S2426">
        <v>0.7</v>
      </c>
      <c r="T2426" s="2">
        <v>13.023000000000001</v>
      </c>
      <c r="U2426" s="3">
        <v>-10.418399999999998</v>
      </c>
      <c r="V2426" s="4">
        <f t="shared" si="379"/>
        <v>-79.999999999999986</v>
      </c>
      <c r="W2426" s="2">
        <f t="shared" si="376"/>
        <v>13.023000000000001</v>
      </c>
    </row>
    <row r="2427" spans="1:23" x14ac:dyDescent="0.25">
      <c r="A2427">
        <f t="shared" si="377"/>
        <v>2017</v>
      </c>
      <c r="B2427" s="1">
        <v>43094</v>
      </c>
      <c r="C2427" s="1">
        <v>43099</v>
      </c>
      <c r="D2427" s="1" t="str">
        <f t="shared" si="370"/>
        <v>Dec</v>
      </c>
      <c r="E2427" t="s">
        <v>38</v>
      </c>
      <c r="F2427" t="s">
        <v>1958</v>
      </c>
      <c r="G2427" t="s">
        <v>25</v>
      </c>
      <c r="H2427" t="s">
        <v>80</v>
      </c>
      <c r="I2427" t="s">
        <v>2007</v>
      </c>
      <c r="J2427" t="s">
        <v>28</v>
      </c>
      <c r="K2427" t="s">
        <v>41</v>
      </c>
      <c r="L2427" s="2">
        <f t="shared" si="371"/>
        <v>325.39650000000006</v>
      </c>
      <c r="M2427" s="2">
        <f t="shared" si="372"/>
        <v>272.66000000000003</v>
      </c>
      <c r="N2427" s="2">
        <f t="shared" si="378"/>
        <v>-52.736500000000035</v>
      </c>
      <c r="O2427" s="2">
        <f t="shared" si="373"/>
        <v>-105.47300000000007</v>
      </c>
      <c r="P2427" s="2">
        <f t="shared" si="374"/>
        <v>545.32000000000005</v>
      </c>
      <c r="Q2427" s="2">
        <f t="shared" si="375"/>
        <v>-19.341487566933189</v>
      </c>
      <c r="R2427">
        <v>2</v>
      </c>
      <c r="S2427">
        <v>0.4</v>
      </c>
      <c r="T2427" s="2">
        <v>273.06</v>
      </c>
      <c r="U2427" s="3">
        <v>-104.67300000000006</v>
      </c>
      <c r="V2427" s="4">
        <f t="shared" si="379"/>
        <v>-19.166666666666675</v>
      </c>
      <c r="W2427" s="2">
        <f t="shared" si="376"/>
        <v>546.12</v>
      </c>
    </row>
    <row r="2428" spans="1:23" x14ac:dyDescent="0.25">
      <c r="A2428">
        <f t="shared" si="377"/>
        <v>2017</v>
      </c>
      <c r="B2428" s="1">
        <v>43094</v>
      </c>
      <c r="C2428" s="1">
        <v>43099</v>
      </c>
      <c r="D2428" s="1" t="str">
        <f t="shared" si="370"/>
        <v>Dec</v>
      </c>
      <c r="E2428" t="s">
        <v>38</v>
      </c>
      <c r="F2428" t="s">
        <v>1958</v>
      </c>
      <c r="G2428" t="s">
        <v>25</v>
      </c>
      <c r="H2428" t="s">
        <v>80</v>
      </c>
      <c r="I2428" t="s">
        <v>1848</v>
      </c>
      <c r="J2428" t="s">
        <v>36</v>
      </c>
      <c r="K2428" t="s">
        <v>128</v>
      </c>
      <c r="L2428" s="2">
        <f t="shared" si="371"/>
        <v>38.3292</v>
      </c>
      <c r="M2428" s="2">
        <f t="shared" si="372"/>
        <v>39.111999999999995</v>
      </c>
      <c r="N2428" s="2">
        <f t="shared" si="378"/>
        <v>0.78279999999999461</v>
      </c>
      <c r="O2428" s="2">
        <f t="shared" si="373"/>
        <v>10.17639999999993</v>
      </c>
      <c r="P2428" s="2">
        <f t="shared" si="374"/>
        <v>508.4559999999999</v>
      </c>
      <c r="Q2428" s="2">
        <f t="shared" si="375"/>
        <v>2.001431785641222</v>
      </c>
      <c r="R2428">
        <v>13</v>
      </c>
      <c r="S2428">
        <v>0.2</v>
      </c>
      <c r="T2428" s="2">
        <v>39.311999999999998</v>
      </c>
      <c r="U2428" s="3">
        <v>12.776399999999999</v>
      </c>
      <c r="V2428" s="4">
        <f t="shared" si="379"/>
        <v>2.5</v>
      </c>
      <c r="W2428" s="2">
        <f t="shared" si="376"/>
        <v>511.05599999999998</v>
      </c>
    </row>
    <row r="2429" spans="1:23" x14ac:dyDescent="0.25">
      <c r="A2429">
        <f t="shared" si="377"/>
        <v>2016</v>
      </c>
      <c r="B2429" s="1">
        <v>42532</v>
      </c>
      <c r="C2429" s="1">
        <v>42538</v>
      </c>
      <c r="D2429" s="1" t="str">
        <f t="shared" si="370"/>
        <v>Jun</v>
      </c>
      <c r="E2429" t="s">
        <v>38</v>
      </c>
      <c r="F2429" t="s">
        <v>323</v>
      </c>
      <c r="G2429" t="s">
        <v>33</v>
      </c>
      <c r="H2429" t="s">
        <v>65</v>
      </c>
      <c r="I2429" t="s">
        <v>2008</v>
      </c>
      <c r="J2429" t="s">
        <v>36</v>
      </c>
      <c r="K2429" t="s">
        <v>53</v>
      </c>
      <c r="L2429" s="2">
        <f t="shared" si="371"/>
        <v>1.8815999999999997</v>
      </c>
      <c r="M2429" s="2">
        <f t="shared" si="372"/>
        <v>0.54399999999999959</v>
      </c>
      <c r="N2429" s="2">
        <f t="shared" si="378"/>
        <v>-1.3376000000000001</v>
      </c>
      <c r="O2429" s="2">
        <f t="shared" si="373"/>
        <v>-5.3504000000000005</v>
      </c>
      <c r="P2429" s="2">
        <f t="shared" si="374"/>
        <v>2.1759999999999984</v>
      </c>
      <c r="Q2429" s="2">
        <f t="shared" si="375"/>
        <v>-245.88235294117666</v>
      </c>
      <c r="R2429">
        <v>4</v>
      </c>
      <c r="S2429">
        <v>0.8</v>
      </c>
      <c r="T2429" s="2">
        <v>1.3439999999999996</v>
      </c>
      <c r="U2429" s="3">
        <v>-2.1504000000000008</v>
      </c>
      <c r="V2429" s="4">
        <f t="shared" si="379"/>
        <v>-40.000000000000021</v>
      </c>
      <c r="W2429" s="2">
        <f t="shared" si="376"/>
        <v>5.3759999999999986</v>
      </c>
    </row>
    <row r="2430" spans="1:23" x14ac:dyDescent="0.25">
      <c r="A2430">
        <f t="shared" si="377"/>
        <v>2016</v>
      </c>
      <c r="B2430" s="1">
        <v>42532</v>
      </c>
      <c r="C2430" s="1">
        <v>42538</v>
      </c>
      <c r="D2430" s="1" t="str">
        <f t="shared" si="370"/>
        <v>Jun</v>
      </c>
      <c r="E2430" t="s">
        <v>38</v>
      </c>
      <c r="F2430" t="s">
        <v>323</v>
      </c>
      <c r="G2430" t="s">
        <v>33</v>
      </c>
      <c r="H2430" t="s">
        <v>65</v>
      </c>
      <c r="I2430" t="s">
        <v>2009</v>
      </c>
      <c r="J2430" t="s">
        <v>36</v>
      </c>
      <c r="K2430" t="s">
        <v>53</v>
      </c>
      <c r="L2430" s="2">
        <f t="shared" si="371"/>
        <v>11.684199999999999</v>
      </c>
      <c r="M2430" s="2">
        <f t="shared" si="372"/>
        <v>7.4719999999999986</v>
      </c>
      <c r="N2430" s="2">
        <f t="shared" si="378"/>
        <v>-4.2122000000000002</v>
      </c>
      <c r="O2430" s="2">
        <f t="shared" si="373"/>
        <v>-16.848800000000001</v>
      </c>
      <c r="P2430" s="2">
        <f t="shared" si="374"/>
        <v>29.887999999999995</v>
      </c>
      <c r="Q2430" s="2">
        <f t="shared" si="375"/>
        <v>-56.373126338329783</v>
      </c>
      <c r="R2430">
        <v>4</v>
      </c>
      <c r="S2430">
        <v>0.8</v>
      </c>
      <c r="T2430" s="2">
        <v>8.2719999999999985</v>
      </c>
      <c r="U2430" s="3">
        <v>-13.648800000000001</v>
      </c>
      <c r="V2430" s="4">
        <f t="shared" si="379"/>
        <v>-41.250000000000014</v>
      </c>
      <c r="W2430" s="2">
        <f t="shared" si="376"/>
        <v>33.087999999999994</v>
      </c>
    </row>
    <row r="2431" spans="1:23" x14ac:dyDescent="0.25">
      <c r="A2431">
        <f t="shared" si="377"/>
        <v>2016</v>
      </c>
      <c r="B2431" s="1">
        <v>42532</v>
      </c>
      <c r="C2431" s="1">
        <v>42538</v>
      </c>
      <c r="D2431" s="1" t="str">
        <f t="shared" si="370"/>
        <v>Jun</v>
      </c>
      <c r="E2431" t="s">
        <v>38</v>
      </c>
      <c r="F2431" t="s">
        <v>323</v>
      </c>
      <c r="G2431" t="s">
        <v>33</v>
      </c>
      <c r="H2431" t="s">
        <v>65</v>
      </c>
      <c r="I2431" t="s">
        <v>1635</v>
      </c>
      <c r="J2431" t="s">
        <v>28</v>
      </c>
      <c r="K2431" t="s">
        <v>46</v>
      </c>
      <c r="L2431" s="2">
        <f t="shared" si="371"/>
        <v>13.843200000000003</v>
      </c>
      <c r="M2431" s="2">
        <f t="shared" si="372"/>
        <v>11.944000000000003</v>
      </c>
      <c r="N2431" s="2">
        <f t="shared" si="378"/>
        <v>-1.8992000000000004</v>
      </c>
      <c r="O2431" s="2">
        <f t="shared" si="373"/>
        <v>-13.294400000000003</v>
      </c>
      <c r="P2431" s="2">
        <f t="shared" si="374"/>
        <v>83.608000000000018</v>
      </c>
      <c r="Q2431" s="2">
        <f t="shared" si="375"/>
        <v>-15.900870730073677</v>
      </c>
      <c r="R2431">
        <v>7</v>
      </c>
      <c r="S2431">
        <v>0.6</v>
      </c>
      <c r="T2431" s="2">
        <v>12.544000000000002</v>
      </c>
      <c r="U2431" s="3">
        <v>-9.0944000000000038</v>
      </c>
      <c r="V2431" s="4">
        <f t="shared" si="379"/>
        <v>-10.357142857142859</v>
      </c>
      <c r="W2431" s="2">
        <f t="shared" si="376"/>
        <v>87.808000000000021</v>
      </c>
    </row>
    <row r="2432" spans="1:23" x14ac:dyDescent="0.25">
      <c r="A2432">
        <f t="shared" si="377"/>
        <v>2017</v>
      </c>
      <c r="B2432" s="1">
        <v>42868</v>
      </c>
      <c r="C2432" s="1">
        <v>42875</v>
      </c>
      <c r="D2432" s="1" t="str">
        <f t="shared" si="370"/>
        <v>May</v>
      </c>
      <c r="E2432" t="s">
        <v>38</v>
      </c>
      <c r="F2432" t="s">
        <v>612</v>
      </c>
      <c r="G2432" t="s">
        <v>64</v>
      </c>
      <c r="H2432" t="s">
        <v>34</v>
      </c>
      <c r="I2432" t="s">
        <v>35</v>
      </c>
      <c r="J2432" t="s">
        <v>36</v>
      </c>
      <c r="K2432" t="s">
        <v>37</v>
      </c>
      <c r="L2432" s="2">
        <f t="shared" si="371"/>
        <v>55.0443</v>
      </c>
      <c r="M2432" s="2">
        <f t="shared" si="372"/>
        <v>58.48</v>
      </c>
      <c r="N2432" s="2">
        <f t="shared" si="378"/>
        <v>3.4356999999999971</v>
      </c>
      <c r="O2432" s="2">
        <f t="shared" si="373"/>
        <v>27.485599999999977</v>
      </c>
      <c r="P2432" s="2">
        <f t="shared" si="374"/>
        <v>467.84</v>
      </c>
      <c r="Q2432" s="2">
        <f t="shared" si="375"/>
        <v>5.8749999999999956</v>
      </c>
      <c r="R2432">
        <v>8</v>
      </c>
      <c r="S2432">
        <v>0</v>
      </c>
      <c r="T2432" s="2">
        <v>58.48</v>
      </c>
      <c r="U2432" s="3">
        <v>27.485599999999998</v>
      </c>
      <c r="V2432" s="4">
        <f t="shared" si="379"/>
        <v>5.875</v>
      </c>
      <c r="W2432" s="2">
        <f t="shared" si="376"/>
        <v>467.84</v>
      </c>
    </row>
    <row r="2433" spans="1:23" x14ac:dyDescent="0.25">
      <c r="A2433">
        <f t="shared" si="377"/>
        <v>2017</v>
      </c>
      <c r="B2433" s="1">
        <v>43097</v>
      </c>
      <c r="C2433" s="1">
        <v>43102</v>
      </c>
      <c r="D2433" s="1" t="str">
        <f t="shared" si="370"/>
        <v>Dec</v>
      </c>
      <c r="E2433" t="s">
        <v>38</v>
      </c>
      <c r="F2433" t="s">
        <v>1457</v>
      </c>
      <c r="G2433" t="s">
        <v>33</v>
      </c>
      <c r="H2433" t="s">
        <v>34</v>
      </c>
      <c r="I2433" t="s">
        <v>558</v>
      </c>
      <c r="J2433" t="s">
        <v>28</v>
      </c>
      <c r="K2433" t="s">
        <v>46</v>
      </c>
      <c r="L2433" s="2">
        <f t="shared" si="371"/>
        <v>5.883</v>
      </c>
      <c r="M2433" s="2">
        <f t="shared" si="372"/>
        <v>7.4</v>
      </c>
      <c r="N2433" s="2">
        <f t="shared" si="378"/>
        <v>1.5170000000000003</v>
      </c>
      <c r="O2433" s="2">
        <f t="shared" si="373"/>
        <v>3.0340000000000007</v>
      </c>
      <c r="P2433" s="2">
        <f t="shared" si="374"/>
        <v>14.8</v>
      </c>
      <c r="Q2433" s="2">
        <f t="shared" si="375"/>
        <v>20.500000000000004</v>
      </c>
      <c r="R2433">
        <v>2</v>
      </c>
      <c r="S2433">
        <v>0</v>
      </c>
      <c r="T2433" s="2">
        <v>7.4</v>
      </c>
      <c r="U2433" s="3">
        <v>3.0340000000000007</v>
      </c>
      <c r="V2433" s="4">
        <f t="shared" si="379"/>
        <v>20.500000000000004</v>
      </c>
      <c r="W2433" s="2">
        <f t="shared" si="376"/>
        <v>14.8</v>
      </c>
    </row>
    <row r="2434" spans="1:23" x14ac:dyDescent="0.25">
      <c r="A2434">
        <f t="shared" si="377"/>
        <v>2014</v>
      </c>
      <c r="B2434" s="1">
        <v>41723</v>
      </c>
      <c r="C2434" s="1">
        <v>41730</v>
      </c>
      <c r="D2434" s="1" t="str">
        <f t="shared" ref="D2434:D2497" si="380">TEXT((B2434),"MMM")</f>
        <v>Mar</v>
      </c>
      <c r="E2434" t="s">
        <v>38</v>
      </c>
      <c r="F2434" t="s">
        <v>2010</v>
      </c>
      <c r="G2434" t="s">
        <v>25</v>
      </c>
      <c r="H2434" t="s">
        <v>80</v>
      </c>
      <c r="I2434" t="s">
        <v>2011</v>
      </c>
      <c r="J2434" t="s">
        <v>28</v>
      </c>
      <c r="K2434" t="s">
        <v>31</v>
      </c>
      <c r="L2434" s="2">
        <f t="shared" ref="L2434:L2497" si="381">T2434 - (U2434 / R2434)</f>
        <v>357.4708</v>
      </c>
      <c r="M2434" s="2">
        <f t="shared" ref="M2434:M2497" si="382">(T2434/1-S2434)</f>
        <v>366.68599999999998</v>
      </c>
      <c r="N2434" s="2">
        <f t="shared" si="378"/>
        <v>9.2151999999999816</v>
      </c>
      <c r="O2434" s="2">
        <f t="shared" ref="O2434:O2497" si="383">N2434*R2434</f>
        <v>64.506399999999871</v>
      </c>
      <c r="P2434" s="2">
        <f t="shared" ref="P2434:P2497" si="384">(M2434*R2434)</f>
        <v>2566.8019999999997</v>
      </c>
      <c r="Q2434" s="2">
        <f t="shared" ref="Q2434:Q2497" si="385">(O2434/(M2434*R2434))*100</f>
        <v>2.5131038545240294</v>
      </c>
      <c r="R2434">
        <v>7</v>
      </c>
      <c r="S2434">
        <v>0.1</v>
      </c>
      <c r="T2434" s="2">
        <v>366.786</v>
      </c>
      <c r="U2434" s="3">
        <v>65.206400000000002</v>
      </c>
      <c r="V2434" s="4">
        <f t="shared" si="379"/>
        <v>2.5396825396825395</v>
      </c>
      <c r="W2434" s="2">
        <f t="shared" ref="W2434:W2497" si="386">R2434*T2434</f>
        <v>2567.502</v>
      </c>
    </row>
    <row r="2435" spans="1:23" x14ac:dyDescent="0.25">
      <c r="A2435">
        <f t="shared" ref="A2435:A2498" si="387">YEAR(B2435)</f>
        <v>2017</v>
      </c>
      <c r="B2435" s="1">
        <v>42883</v>
      </c>
      <c r="C2435" s="1">
        <v>42887</v>
      </c>
      <c r="D2435" s="1" t="str">
        <f t="shared" si="380"/>
        <v>May</v>
      </c>
      <c r="E2435" t="s">
        <v>38</v>
      </c>
      <c r="F2435" t="s">
        <v>355</v>
      </c>
      <c r="G2435" t="s">
        <v>25</v>
      </c>
      <c r="H2435" t="s">
        <v>65</v>
      </c>
      <c r="I2435" t="s">
        <v>1891</v>
      </c>
      <c r="J2435" t="s">
        <v>50</v>
      </c>
      <c r="K2435" t="s">
        <v>51</v>
      </c>
      <c r="L2435" s="2">
        <f t="shared" si="381"/>
        <v>53.348599999999998</v>
      </c>
      <c r="M2435" s="2">
        <f t="shared" si="382"/>
        <v>54.167999999999992</v>
      </c>
      <c r="N2435" s="2">
        <f t="shared" ref="N2435:N2498" si="388">(M2435-L2435)</f>
        <v>0.81939999999999458</v>
      </c>
      <c r="O2435" s="2">
        <f t="shared" si="383"/>
        <v>3.2775999999999783</v>
      </c>
      <c r="P2435" s="2">
        <f t="shared" si="384"/>
        <v>216.67199999999997</v>
      </c>
      <c r="Q2435" s="2">
        <f t="shared" si="385"/>
        <v>1.51270122581597</v>
      </c>
      <c r="R2435">
        <v>4</v>
      </c>
      <c r="S2435">
        <v>0.2</v>
      </c>
      <c r="T2435" s="2">
        <v>54.367999999999995</v>
      </c>
      <c r="U2435" s="3">
        <v>4.0775999999999968</v>
      </c>
      <c r="V2435" s="4">
        <f t="shared" ref="V2435:V2498" si="389">(U2435/W2435)*100</f>
        <v>1.8749999999999984</v>
      </c>
      <c r="W2435" s="2">
        <f t="shared" si="386"/>
        <v>217.47199999999998</v>
      </c>
    </row>
    <row r="2436" spans="1:23" x14ac:dyDescent="0.25">
      <c r="A2436">
        <f t="shared" si="387"/>
        <v>2015</v>
      </c>
      <c r="B2436" s="1">
        <v>42322</v>
      </c>
      <c r="C2436" s="1">
        <v>42325</v>
      </c>
      <c r="D2436" s="1" t="str">
        <f t="shared" si="380"/>
        <v>Nov</v>
      </c>
      <c r="E2436" t="s">
        <v>98</v>
      </c>
      <c r="F2436" t="s">
        <v>1951</v>
      </c>
      <c r="G2436" t="s">
        <v>33</v>
      </c>
      <c r="H2436" t="s">
        <v>26</v>
      </c>
      <c r="I2436" t="s">
        <v>967</v>
      </c>
      <c r="J2436" t="s">
        <v>36</v>
      </c>
      <c r="K2436" t="s">
        <v>92</v>
      </c>
      <c r="L2436" s="2">
        <f t="shared" si="381"/>
        <v>25.47</v>
      </c>
      <c r="M2436" s="2">
        <f t="shared" si="382"/>
        <v>33.96</v>
      </c>
      <c r="N2436" s="2">
        <f t="shared" si="388"/>
        <v>8.490000000000002</v>
      </c>
      <c r="O2436" s="2">
        <f t="shared" si="383"/>
        <v>16.980000000000004</v>
      </c>
      <c r="P2436" s="2">
        <f t="shared" si="384"/>
        <v>67.92</v>
      </c>
      <c r="Q2436" s="2">
        <f t="shared" si="385"/>
        <v>25.000000000000007</v>
      </c>
      <c r="R2436">
        <v>2</v>
      </c>
      <c r="S2436">
        <v>0</v>
      </c>
      <c r="T2436" s="2">
        <v>33.96</v>
      </c>
      <c r="U2436" s="3">
        <v>16.98</v>
      </c>
      <c r="V2436" s="4">
        <f t="shared" si="389"/>
        <v>25</v>
      </c>
      <c r="W2436" s="2">
        <f t="shared" si="386"/>
        <v>67.92</v>
      </c>
    </row>
    <row r="2437" spans="1:23" x14ac:dyDescent="0.25">
      <c r="A2437">
        <f t="shared" si="387"/>
        <v>2015</v>
      </c>
      <c r="B2437" s="1">
        <v>42322</v>
      </c>
      <c r="C2437" s="1">
        <v>42325</v>
      </c>
      <c r="D2437" s="1" t="str">
        <f t="shared" si="380"/>
        <v>Nov</v>
      </c>
      <c r="E2437" t="s">
        <v>98</v>
      </c>
      <c r="F2437" t="s">
        <v>1951</v>
      </c>
      <c r="G2437" t="s">
        <v>33</v>
      </c>
      <c r="H2437" t="s">
        <v>26</v>
      </c>
      <c r="I2437" t="s">
        <v>2012</v>
      </c>
      <c r="J2437" t="s">
        <v>36</v>
      </c>
      <c r="K2437" t="s">
        <v>55</v>
      </c>
      <c r="L2437" s="2">
        <f t="shared" si="381"/>
        <v>718.71569999999997</v>
      </c>
      <c r="M2437" s="2">
        <f t="shared" si="382"/>
        <v>826.11</v>
      </c>
      <c r="N2437" s="2">
        <f t="shared" si="388"/>
        <v>107.39430000000004</v>
      </c>
      <c r="O2437" s="2">
        <f t="shared" si="383"/>
        <v>322.18290000000013</v>
      </c>
      <c r="P2437" s="2">
        <f t="shared" si="384"/>
        <v>2478.33</v>
      </c>
      <c r="Q2437" s="2">
        <f t="shared" si="385"/>
        <v>13.000000000000005</v>
      </c>
      <c r="R2437">
        <v>3</v>
      </c>
      <c r="S2437">
        <v>0</v>
      </c>
      <c r="T2437" s="2">
        <v>826.11</v>
      </c>
      <c r="U2437" s="3">
        <v>322.18290000000002</v>
      </c>
      <c r="V2437" s="4">
        <f t="shared" si="389"/>
        <v>13</v>
      </c>
      <c r="W2437" s="2">
        <f t="shared" si="386"/>
        <v>2478.33</v>
      </c>
    </row>
    <row r="2438" spans="1:23" x14ac:dyDescent="0.25">
      <c r="A2438">
        <f t="shared" si="387"/>
        <v>2017</v>
      </c>
      <c r="B2438" s="1">
        <v>42919</v>
      </c>
      <c r="C2438" s="1">
        <v>42926</v>
      </c>
      <c r="D2438" s="1" t="str">
        <f t="shared" si="380"/>
        <v>Jul</v>
      </c>
      <c r="E2438" t="s">
        <v>38</v>
      </c>
      <c r="F2438" t="s">
        <v>828</v>
      </c>
      <c r="G2438" t="s">
        <v>25</v>
      </c>
      <c r="H2438" t="s">
        <v>34</v>
      </c>
      <c r="I2438" t="s">
        <v>154</v>
      </c>
      <c r="J2438" t="s">
        <v>28</v>
      </c>
      <c r="K2438" t="s">
        <v>46</v>
      </c>
      <c r="L2438" s="2">
        <f t="shared" si="381"/>
        <v>533.11350000000004</v>
      </c>
      <c r="M2438" s="2">
        <f t="shared" si="382"/>
        <v>545.85</v>
      </c>
      <c r="N2438" s="2">
        <f t="shared" si="388"/>
        <v>12.736499999999978</v>
      </c>
      <c r="O2438" s="2">
        <f t="shared" si="383"/>
        <v>114.6284999999998</v>
      </c>
      <c r="P2438" s="2">
        <f t="shared" si="384"/>
        <v>4912.6500000000005</v>
      </c>
      <c r="Q2438" s="2">
        <f t="shared" si="385"/>
        <v>2.333333333333329</v>
      </c>
      <c r="R2438">
        <v>9</v>
      </c>
      <c r="S2438">
        <v>0</v>
      </c>
      <c r="T2438" s="2">
        <v>545.85</v>
      </c>
      <c r="U2438" s="3">
        <v>114.6285</v>
      </c>
      <c r="V2438" s="4">
        <f t="shared" si="389"/>
        <v>2.333333333333333</v>
      </c>
      <c r="W2438" s="2">
        <f t="shared" si="386"/>
        <v>4912.6500000000005</v>
      </c>
    </row>
    <row r="2439" spans="1:23" x14ac:dyDescent="0.25">
      <c r="A2439">
        <f t="shared" si="387"/>
        <v>2014</v>
      </c>
      <c r="B2439" s="1">
        <v>41961</v>
      </c>
      <c r="C2439" s="1">
        <v>41963</v>
      </c>
      <c r="D2439" s="1" t="str">
        <f t="shared" si="380"/>
        <v>Nov</v>
      </c>
      <c r="E2439" t="s">
        <v>23</v>
      </c>
      <c r="F2439" t="s">
        <v>2013</v>
      </c>
      <c r="G2439" t="s">
        <v>25</v>
      </c>
      <c r="H2439" t="s">
        <v>34</v>
      </c>
      <c r="I2439" t="s">
        <v>2014</v>
      </c>
      <c r="J2439" t="s">
        <v>28</v>
      </c>
      <c r="K2439" t="s">
        <v>41</v>
      </c>
      <c r="L2439" s="2">
        <f t="shared" si="381"/>
        <v>195.61319999999998</v>
      </c>
      <c r="M2439" s="2">
        <f t="shared" si="382"/>
        <v>145.47999999999999</v>
      </c>
      <c r="N2439" s="2">
        <f t="shared" si="388"/>
        <v>-50.133199999999988</v>
      </c>
      <c r="O2439" s="2">
        <f t="shared" si="383"/>
        <v>-100.26639999999998</v>
      </c>
      <c r="P2439" s="2">
        <f t="shared" si="384"/>
        <v>290.95999999999998</v>
      </c>
      <c r="Q2439" s="2">
        <f t="shared" si="385"/>
        <v>-34.460544404729163</v>
      </c>
      <c r="R2439">
        <v>2</v>
      </c>
      <c r="S2439">
        <v>0.5</v>
      </c>
      <c r="T2439" s="2">
        <v>145.97999999999999</v>
      </c>
      <c r="U2439" s="3">
        <v>-99.266399999999976</v>
      </c>
      <c r="V2439" s="4">
        <f t="shared" si="389"/>
        <v>-34</v>
      </c>
      <c r="W2439" s="2">
        <f t="shared" si="386"/>
        <v>291.95999999999998</v>
      </c>
    </row>
    <row r="2440" spans="1:23" x14ac:dyDescent="0.25">
      <c r="A2440">
        <f t="shared" si="387"/>
        <v>2014</v>
      </c>
      <c r="B2440" s="1">
        <v>41961</v>
      </c>
      <c r="C2440" s="1">
        <v>41963</v>
      </c>
      <c r="D2440" s="1" t="str">
        <f t="shared" si="380"/>
        <v>Nov</v>
      </c>
      <c r="E2440" t="s">
        <v>23</v>
      </c>
      <c r="F2440" t="s">
        <v>2013</v>
      </c>
      <c r="G2440" t="s">
        <v>25</v>
      </c>
      <c r="H2440" t="s">
        <v>34</v>
      </c>
      <c r="I2440" t="s">
        <v>1317</v>
      </c>
      <c r="J2440" t="s">
        <v>36</v>
      </c>
      <c r="K2440" t="s">
        <v>60</v>
      </c>
      <c r="L2440" s="2">
        <f t="shared" si="381"/>
        <v>32.674799999999998</v>
      </c>
      <c r="M2440" s="2">
        <f t="shared" si="382"/>
        <v>35.607999999999997</v>
      </c>
      <c r="N2440" s="2">
        <f t="shared" si="388"/>
        <v>2.9331999999999994</v>
      </c>
      <c r="O2440" s="2">
        <f t="shared" si="383"/>
        <v>11.732799999999997</v>
      </c>
      <c r="P2440" s="2">
        <f t="shared" si="384"/>
        <v>142.43199999999999</v>
      </c>
      <c r="Q2440" s="2">
        <f t="shared" si="385"/>
        <v>8.237474724780947</v>
      </c>
      <c r="R2440">
        <v>4</v>
      </c>
      <c r="S2440">
        <v>0.2</v>
      </c>
      <c r="T2440" s="2">
        <v>35.808</v>
      </c>
      <c r="U2440" s="3">
        <v>12.5328</v>
      </c>
      <c r="V2440" s="4">
        <f t="shared" si="389"/>
        <v>8.75</v>
      </c>
      <c r="W2440" s="2">
        <f t="shared" si="386"/>
        <v>143.232</v>
      </c>
    </row>
    <row r="2441" spans="1:23" x14ac:dyDescent="0.25">
      <c r="A2441">
        <f t="shared" si="387"/>
        <v>2017</v>
      </c>
      <c r="B2441" s="1">
        <v>42933</v>
      </c>
      <c r="C2441" s="1">
        <v>42938</v>
      </c>
      <c r="D2441" s="1" t="str">
        <f t="shared" si="380"/>
        <v>Jul</v>
      </c>
      <c r="E2441" t="s">
        <v>38</v>
      </c>
      <c r="F2441" t="s">
        <v>1663</v>
      </c>
      <c r="G2441" t="s">
        <v>25</v>
      </c>
      <c r="H2441" t="s">
        <v>26</v>
      </c>
      <c r="I2441" t="s">
        <v>978</v>
      </c>
      <c r="J2441" t="s">
        <v>28</v>
      </c>
      <c r="K2441" t="s">
        <v>46</v>
      </c>
      <c r="L2441" s="2">
        <f t="shared" si="381"/>
        <v>6.8172000000000006</v>
      </c>
      <c r="M2441" s="2">
        <f t="shared" si="382"/>
        <v>7.7040000000000006</v>
      </c>
      <c r="N2441" s="2">
        <f t="shared" si="388"/>
        <v>0.88680000000000003</v>
      </c>
      <c r="O2441" s="2">
        <f t="shared" si="383"/>
        <v>1.7736000000000001</v>
      </c>
      <c r="P2441" s="2">
        <f t="shared" si="384"/>
        <v>15.408000000000001</v>
      </c>
      <c r="Q2441" s="2">
        <f t="shared" si="385"/>
        <v>11.510903426791277</v>
      </c>
      <c r="R2441">
        <v>2</v>
      </c>
      <c r="S2441">
        <v>0.2</v>
      </c>
      <c r="T2441" s="2">
        <v>7.9040000000000008</v>
      </c>
      <c r="U2441" s="3">
        <v>2.1736000000000004</v>
      </c>
      <c r="V2441" s="4">
        <f t="shared" si="389"/>
        <v>13.750000000000002</v>
      </c>
      <c r="W2441" s="2">
        <f t="shared" si="386"/>
        <v>15.808000000000002</v>
      </c>
    </row>
    <row r="2442" spans="1:23" x14ac:dyDescent="0.25">
      <c r="A2442">
        <f t="shared" si="387"/>
        <v>2016</v>
      </c>
      <c r="B2442" s="1">
        <v>42512</v>
      </c>
      <c r="C2442" s="1">
        <v>42517</v>
      </c>
      <c r="D2442" s="1" t="str">
        <f t="shared" si="380"/>
        <v>May</v>
      </c>
      <c r="E2442" t="s">
        <v>38</v>
      </c>
      <c r="F2442" t="s">
        <v>1892</v>
      </c>
      <c r="G2442" t="s">
        <v>25</v>
      </c>
      <c r="H2442" t="s">
        <v>80</v>
      </c>
      <c r="I2442" t="s">
        <v>494</v>
      </c>
      <c r="J2442" t="s">
        <v>50</v>
      </c>
      <c r="K2442" t="s">
        <v>51</v>
      </c>
      <c r="L2442" s="2">
        <f t="shared" si="381"/>
        <v>327.75</v>
      </c>
      <c r="M2442" s="2">
        <f t="shared" si="382"/>
        <v>345</v>
      </c>
      <c r="N2442" s="2">
        <f t="shared" si="388"/>
        <v>17.25</v>
      </c>
      <c r="O2442" s="2">
        <f t="shared" si="383"/>
        <v>86.25</v>
      </c>
      <c r="P2442" s="2">
        <f t="shared" si="384"/>
        <v>1725</v>
      </c>
      <c r="Q2442" s="2">
        <f t="shared" si="385"/>
        <v>5</v>
      </c>
      <c r="R2442">
        <v>5</v>
      </c>
      <c r="S2442">
        <v>0</v>
      </c>
      <c r="T2442" s="2">
        <v>345</v>
      </c>
      <c r="U2442" s="3">
        <v>86.25</v>
      </c>
      <c r="V2442" s="4">
        <f t="shared" si="389"/>
        <v>5</v>
      </c>
      <c r="W2442" s="2">
        <f t="shared" si="386"/>
        <v>1725</v>
      </c>
    </row>
    <row r="2443" spans="1:23" x14ac:dyDescent="0.25">
      <c r="A2443">
        <f t="shared" si="387"/>
        <v>2016</v>
      </c>
      <c r="B2443" s="1">
        <v>42512</v>
      </c>
      <c r="C2443" s="1">
        <v>42517</v>
      </c>
      <c r="D2443" s="1" t="str">
        <f t="shared" si="380"/>
        <v>May</v>
      </c>
      <c r="E2443" t="s">
        <v>38</v>
      </c>
      <c r="F2443" t="s">
        <v>1892</v>
      </c>
      <c r="G2443" t="s">
        <v>25</v>
      </c>
      <c r="H2443" t="s">
        <v>80</v>
      </c>
      <c r="I2443" t="s">
        <v>365</v>
      </c>
      <c r="J2443" t="s">
        <v>28</v>
      </c>
      <c r="K2443" t="s">
        <v>41</v>
      </c>
      <c r="L2443" s="2">
        <f t="shared" si="381"/>
        <v>184.24519999999995</v>
      </c>
      <c r="M2443" s="2">
        <f t="shared" si="382"/>
        <v>173.98599999999996</v>
      </c>
      <c r="N2443" s="2">
        <f t="shared" si="388"/>
        <v>-10.259199999999993</v>
      </c>
      <c r="O2443" s="2">
        <f t="shared" si="383"/>
        <v>-20.518399999999986</v>
      </c>
      <c r="P2443" s="2">
        <f t="shared" si="384"/>
        <v>347.97199999999992</v>
      </c>
      <c r="Q2443" s="2">
        <f t="shared" si="385"/>
        <v>-5.896566390399224</v>
      </c>
      <c r="R2443">
        <v>2</v>
      </c>
      <c r="S2443">
        <v>0.3</v>
      </c>
      <c r="T2443" s="2">
        <v>174.28599999999997</v>
      </c>
      <c r="U2443" s="3">
        <v>-19.918399999999991</v>
      </c>
      <c r="V2443" s="4">
        <f t="shared" si="389"/>
        <v>-5.7142857142857126</v>
      </c>
      <c r="W2443" s="2">
        <f t="shared" si="386"/>
        <v>348.57199999999995</v>
      </c>
    </row>
    <row r="2444" spans="1:23" x14ac:dyDescent="0.25">
      <c r="A2444">
        <f t="shared" si="387"/>
        <v>2016</v>
      </c>
      <c r="B2444" s="1">
        <v>42512</v>
      </c>
      <c r="C2444" s="1">
        <v>42517</v>
      </c>
      <c r="D2444" s="1" t="str">
        <f t="shared" si="380"/>
        <v>May</v>
      </c>
      <c r="E2444" t="s">
        <v>38</v>
      </c>
      <c r="F2444" t="s">
        <v>1892</v>
      </c>
      <c r="G2444" t="s">
        <v>25</v>
      </c>
      <c r="H2444" t="s">
        <v>80</v>
      </c>
      <c r="I2444" t="s">
        <v>338</v>
      </c>
      <c r="J2444" t="s">
        <v>36</v>
      </c>
      <c r="K2444" t="s">
        <v>55</v>
      </c>
      <c r="L2444" s="2">
        <f t="shared" si="381"/>
        <v>619.75540000000001</v>
      </c>
      <c r="M2444" s="2">
        <f t="shared" si="382"/>
        <v>662.84</v>
      </c>
      <c r="N2444" s="2">
        <f t="shared" si="388"/>
        <v>43.084600000000023</v>
      </c>
      <c r="O2444" s="2">
        <f t="shared" si="383"/>
        <v>172.33840000000009</v>
      </c>
      <c r="P2444" s="2">
        <f t="shared" si="384"/>
        <v>2651.36</v>
      </c>
      <c r="Q2444" s="2">
        <f t="shared" si="385"/>
        <v>6.5000000000000027</v>
      </c>
      <c r="R2444">
        <v>4</v>
      </c>
      <c r="S2444">
        <v>0</v>
      </c>
      <c r="T2444" s="2">
        <v>662.84</v>
      </c>
      <c r="U2444" s="3">
        <v>172.33840000000004</v>
      </c>
      <c r="V2444" s="4">
        <f t="shared" si="389"/>
        <v>6.5000000000000018</v>
      </c>
      <c r="W2444" s="2">
        <f t="shared" si="386"/>
        <v>2651.36</v>
      </c>
    </row>
    <row r="2445" spans="1:23" x14ac:dyDescent="0.25">
      <c r="A2445">
        <f t="shared" si="387"/>
        <v>2016</v>
      </c>
      <c r="B2445" s="1">
        <v>42512</v>
      </c>
      <c r="C2445" s="1">
        <v>42517</v>
      </c>
      <c r="D2445" s="1" t="str">
        <f t="shared" si="380"/>
        <v>May</v>
      </c>
      <c r="E2445" t="s">
        <v>38</v>
      </c>
      <c r="F2445" t="s">
        <v>1892</v>
      </c>
      <c r="G2445" t="s">
        <v>25</v>
      </c>
      <c r="H2445" t="s">
        <v>80</v>
      </c>
      <c r="I2445" t="s">
        <v>708</v>
      </c>
      <c r="J2445" t="s">
        <v>50</v>
      </c>
      <c r="K2445" t="s">
        <v>86</v>
      </c>
      <c r="L2445" s="2">
        <f t="shared" si="381"/>
        <v>89.013599999999997</v>
      </c>
      <c r="M2445" s="2">
        <f t="shared" si="382"/>
        <v>95.1</v>
      </c>
      <c r="N2445" s="2">
        <f t="shared" si="388"/>
        <v>6.0863999999999976</v>
      </c>
      <c r="O2445" s="2">
        <f t="shared" si="383"/>
        <v>30.431999999999988</v>
      </c>
      <c r="P2445" s="2">
        <f t="shared" si="384"/>
        <v>475.5</v>
      </c>
      <c r="Q2445" s="2">
        <f t="shared" si="385"/>
        <v>6.3999999999999977</v>
      </c>
      <c r="R2445">
        <v>5</v>
      </c>
      <c r="S2445">
        <v>0</v>
      </c>
      <c r="T2445" s="2">
        <v>95.1</v>
      </c>
      <c r="U2445" s="3">
        <v>30.431999999999995</v>
      </c>
      <c r="V2445" s="4">
        <f t="shared" si="389"/>
        <v>6.3999999999999986</v>
      </c>
      <c r="W2445" s="2">
        <f t="shared" si="386"/>
        <v>475.5</v>
      </c>
    </row>
    <row r="2446" spans="1:23" x14ac:dyDescent="0.25">
      <c r="A2446">
        <f t="shared" si="387"/>
        <v>2016</v>
      </c>
      <c r="B2446" s="1">
        <v>42512</v>
      </c>
      <c r="C2446" s="1">
        <v>42517</v>
      </c>
      <c r="D2446" s="1" t="str">
        <f t="shared" si="380"/>
        <v>May</v>
      </c>
      <c r="E2446" t="s">
        <v>38</v>
      </c>
      <c r="F2446" t="s">
        <v>1892</v>
      </c>
      <c r="G2446" t="s">
        <v>25</v>
      </c>
      <c r="H2446" t="s">
        <v>80</v>
      </c>
      <c r="I2446" t="s">
        <v>2015</v>
      </c>
      <c r="J2446" t="s">
        <v>36</v>
      </c>
      <c r="K2446" t="s">
        <v>92</v>
      </c>
      <c r="L2446" s="2">
        <f t="shared" si="381"/>
        <v>24.729600000000001</v>
      </c>
      <c r="M2446" s="2">
        <f t="shared" si="382"/>
        <v>26.880000000000003</v>
      </c>
      <c r="N2446" s="2">
        <f t="shared" si="388"/>
        <v>2.1504000000000012</v>
      </c>
      <c r="O2446" s="2">
        <f t="shared" si="383"/>
        <v>12.902400000000007</v>
      </c>
      <c r="P2446" s="2">
        <f t="shared" si="384"/>
        <v>161.28000000000003</v>
      </c>
      <c r="Q2446" s="2">
        <f t="shared" si="385"/>
        <v>8.0000000000000036</v>
      </c>
      <c r="R2446">
        <v>6</v>
      </c>
      <c r="S2446">
        <v>0</v>
      </c>
      <c r="T2446" s="2">
        <v>26.880000000000003</v>
      </c>
      <c r="U2446" s="3">
        <v>12.902400000000002</v>
      </c>
      <c r="V2446" s="4">
        <f t="shared" si="389"/>
        <v>8</v>
      </c>
      <c r="W2446" s="2">
        <f t="shared" si="386"/>
        <v>161.28000000000003</v>
      </c>
    </row>
    <row r="2447" spans="1:23" x14ac:dyDescent="0.25">
      <c r="A2447">
        <f t="shared" si="387"/>
        <v>2016</v>
      </c>
      <c r="B2447" s="1">
        <v>42512</v>
      </c>
      <c r="C2447" s="1">
        <v>42517</v>
      </c>
      <c r="D2447" s="1" t="str">
        <f t="shared" si="380"/>
        <v>May</v>
      </c>
      <c r="E2447" t="s">
        <v>38</v>
      </c>
      <c r="F2447" t="s">
        <v>1892</v>
      </c>
      <c r="G2447" t="s">
        <v>25</v>
      </c>
      <c r="H2447" t="s">
        <v>80</v>
      </c>
      <c r="I2447" t="s">
        <v>1459</v>
      </c>
      <c r="J2447" t="s">
        <v>50</v>
      </c>
      <c r="K2447" t="s">
        <v>51</v>
      </c>
      <c r="L2447" s="2">
        <f t="shared" si="381"/>
        <v>220.5729</v>
      </c>
      <c r="M2447" s="2">
        <f t="shared" si="382"/>
        <v>257.98</v>
      </c>
      <c r="N2447" s="2">
        <f t="shared" si="388"/>
        <v>37.407100000000014</v>
      </c>
      <c r="O2447" s="2">
        <f t="shared" si="383"/>
        <v>74.814200000000028</v>
      </c>
      <c r="P2447" s="2">
        <f t="shared" si="384"/>
        <v>515.96</v>
      </c>
      <c r="Q2447" s="2">
        <f t="shared" si="385"/>
        <v>14.500000000000005</v>
      </c>
      <c r="R2447">
        <v>2</v>
      </c>
      <c r="S2447">
        <v>0</v>
      </c>
      <c r="T2447" s="2">
        <v>257.98</v>
      </c>
      <c r="U2447" s="3">
        <v>74.8142</v>
      </c>
      <c r="V2447" s="4">
        <f t="shared" si="389"/>
        <v>14.499999999999998</v>
      </c>
      <c r="W2447" s="2">
        <f t="shared" si="386"/>
        <v>515.96</v>
      </c>
    </row>
    <row r="2448" spans="1:23" x14ac:dyDescent="0.25">
      <c r="A2448">
        <f t="shared" si="387"/>
        <v>2015</v>
      </c>
      <c r="B2448" s="1">
        <v>42272</v>
      </c>
      <c r="C2448" s="1">
        <v>42278</v>
      </c>
      <c r="D2448" s="1" t="str">
        <f t="shared" si="380"/>
        <v>Sep</v>
      </c>
      <c r="E2448" t="s">
        <v>38</v>
      </c>
      <c r="F2448" t="s">
        <v>1837</v>
      </c>
      <c r="G2448" t="s">
        <v>25</v>
      </c>
      <c r="H2448" t="s">
        <v>34</v>
      </c>
      <c r="I2448" t="s">
        <v>1167</v>
      </c>
      <c r="J2448" t="s">
        <v>36</v>
      </c>
      <c r="K2448" t="s">
        <v>92</v>
      </c>
      <c r="L2448" s="2">
        <f t="shared" si="381"/>
        <v>13.372199999999999</v>
      </c>
      <c r="M2448" s="2">
        <f t="shared" si="382"/>
        <v>17.48</v>
      </c>
      <c r="N2448" s="2">
        <f t="shared" si="388"/>
        <v>4.107800000000001</v>
      </c>
      <c r="O2448" s="2">
        <f t="shared" si="383"/>
        <v>8.215600000000002</v>
      </c>
      <c r="P2448" s="2">
        <f t="shared" si="384"/>
        <v>34.96</v>
      </c>
      <c r="Q2448" s="2">
        <f t="shared" si="385"/>
        <v>23.500000000000004</v>
      </c>
      <c r="R2448">
        <v>2</v>
      </c>
      <c r="S2448">
        <v>0</v>
      </c>
      <c r="T2448" s="2">
        <v>17.48</v>
      </c>
      <c r="U2448" s="3">
        <v>8.2156000000000002</v>
      </c>
      <c r="V2448" s="4">
        <f t="shared" si="389"/>
        <v>23.5</v>
      </c>
      <c r="W2448" s="2">
        <f t="shared" si="386"/>
        <v>34.96</v>
      </c>
    </row>
    <row r="2449" spans="1:23" x14ac:dyDescent="0.25">
      <c r="A2449">
        <f t="shared" si="387"/>
        <v>2016</v>
      </c>
      <c r="B2449" s="1">
        <v>42674</v>
      </c>
      <c r="C2449" s="1">
        <v>42680</v>
      </c>
      <c r="D2449" s="1" t="str">
        <f t="shared" si="380"/>
        <v>Oct</v>
      </c>
      <c r="E2449" t="s">
        <v>38</v>
      </c>
      <c r="F2449" t="s">
        <v>754</v>
      </c>
      <c r="G2449" t="s">
        <v>25</v>
      </c>
      <c r="H2449" t="s">
        <v>80</v>
      </c>
      <c r="I2449" t="s">
        <v>1750</v>
      </c>
      <c r="J2449" t="s">
        <v>28</v>
      </c>
      <c r="K2449" t="s">
        <v>31</v>
      </c>
      <c r="L2449" s="2">
        <f t="shared" si="381"/>
        <v>495.65119999999996</v>
      </c>
      <c r="M2449" s="2">
        <f t="shared" si="382"/>
        <v>492.53499999999997</v>
      </c>
      <c r="N2449" s="2">
        <f t="shared" si="388"/>
        <v>-3.1161999999999921</v>
      </c>
      <c r="O2449" s="2">
        <f t="shared" si="383"/>
        <v>-15.58099999999996</v>
      </c>
      <c r="P2449" s="2">
        <f t="shared" si="384"/>
        <v>2462.6749999999997</v>
      </c>
      <c r="Q2449" s="2">
        <f t="shared" si="385"/>
        <v>-0.63268600201000791</v>
      </c>
      <c r="R2449">
        <v>5</v>
      </c>
      <c r="S2449">
        <v>0.3</v>
      </c>
      <c r="T2449" s="2">
        <v>492.83499999999998</v>
      </c>
      <c r="U2449" s="3">
        <v>-14.080999999999989</v>
      </c>
      <c r="V2449" s="4">
        <f t="shared" si="389"/>
        <v>-0.57142857142857106</v>
      </c>
      <c r="W2449" s="2">
        <f t="shared" si="386"/>
        <v>2464.1749999999997</v>
      </c>
    </row>
    <row r="2450" spans="1:23" x14ac:dyDescent="0.25">
      <c r="A2450">
        <f t="shared" si="387"/>
        <v>2015</v>
      </c>
      <c r="B2450" s="1">
        <v>42261</v>
      </c>
      <c r="C2450" s="1">
        <v>42264</v>
      </c>
      <c r="D2450" s="1" t="str">
        <f t="shared" si="380"/>
        <v>Sep</v>
      </c>
      <c r="E2450" t="s">
        <v>23</v>
      </c>
      <c r="F2450" t="s">
        <v>702</v>
      </c>
      <c r="G2450" t="s">
        <v>25</v>
      </c>
      <c r="H2450" t="s">
        <v>26</v>
      </c>
      <c r="I2450" t="s">
        <v>685</v>
      </c>
      <c r="J2450" t="s">
        <v>36</v>
      </c>
      <c r="K2450" t="s">
        <v>43</v>
      </c>
      <c r="L2450" s="2">
        <f t="shared" si="381"/>
        <v>267.6934</v>
      </c>
      <c r="M2450" s="2">
        <f t="shared" si="382"/>
        <v>269.49</v>
      </c>
      <c r="N2450" s="2">
        <f t="shared" si="388"/>
        <v>1.7966000000000122</v>
      </c>
      <c r="O2450" s="2">
        <f t="shared" si="383"/>
        <v>5.3898000000000366</v>
      </c>
      <c r="P2450" s="2">
        <f t="shared" si="384"/>
        <v>808.47</v>
      </c>
      <c r="Q2450" s="2">
        <f t="shared" si="385"/>
        <v>0.66666666666667118</v>
      </c>
      <c r="R2450">
        <v>3</v>
      </c>
      <c r="S2450">
        <v>0</v>
      </c>
      <c r="T2450" s="2">
        <v>269.49</v>
      </c>
      <c r="U2450" s="3">
        <v>5.3897999999999939</v>
      </c>
      <c r="V2450" s="4">
        <f t="shared" si="389"/>
        <v>0.66666666666666596</v>
      </c>
      <c r="W2450" s="2">
        <f t="shared" si="386"/>
        <v>808.47</v>
      </c>
    </row>
    <row r="2451" spans="1:23" x14ac:dyDescent="0.25">
      <c r="A2451">
        <f t="shared" si="387"/>
        <v>2016</v>
      </c>
      <c r="B2451" s="1">
        <v>42679</v>
      </c>
      <c r="C2451" s="1">
        <v>42684</v>
      </c>
      <c r="D2451" s="1" t="str">
        <f t="shared" si="380"/>
        <v>Nov</v>
      </c>
      <c r="E2451" t="s">
        <v>38</v>
      </c>
      <c r="F2451" t="s">
        <v>169</v>
      </c>
      <c r="G2451" t="s">
        <v>64</v>
      </c>
      <c r="H2451" t="s">
        <v>34</v>
      </c>
      <c r="I2451" t="s">
        <v>2016</v>
      </c>
      <c r="J2451" t="s">
        <v>36</v>
      </c>
      <c r="K2451" t="s">
        <v>53</v>
      </c>
      <c r="L2451" s="2">
        <f t="shared" si="381"/>
        <v>27.154400000000006</v>
      </c>
      <c r="M2451" s="2">
        <f t="shared" si="382"/>
        <v>28.920000000000005</v>
      </c>
      <c r="N2451" s="2">
        <f t="shared" si="388"/>
        <v>1.7655999999999992</v>
      </c>
      <c r="O2451" s="2">
        <f t="shared" si="383"/>
        <v>8.8279999999999959</v>
      </c>
      <c r="P2451" s="2">
        <f t="shared" si="384"/>
        <v>144.60000000000002</v>
      </c>
      <c r="Q2451" s="2">
        <f t="shared" si="385"/>
        <v>6.1051175656984746</v>
      </c>
      <c r="R2451">
        <v>5</v>
      </c>
      <c r="S2451">
        <v>0.2</v>
      </c>
      <c r="T2451" s="2">
        <v>29.120000000000005</v>
      </c>
      <c r="U2451" s="3">
        <v>9.8279999999999959</v>
      </c>
      <c r="V2451" s="4">
        <f t="shared" si="389"/>
        <v>6.7499999999999964</v>
      </c>
      <c r="W2451" s="2">
        <f t="shared" si="386"/>
        <v>145.60000000000002</v>
      </c>
    </row>
    <row r="2452" spans="1:23" x14ac:dyDescent="0.25">
      <c r="A2452">
        <f t="shared" si="387"/>
        <v>2017</v>
      </c>
      <c r="B2452" s="1">
        <v>42811</v>
      </c>
      <c r="C2452" s="1">
        <v>42816</v>
      </c>
      <c r="D2452" s="1" t="str">
        <f t="shared" si="380"/>
        <v>Mar</v>
      </c>
      <c r="E2452" t="s">
        <v>23</v>
      </c>
      <c r="F2452" t="s">
        <v>1922</v>
      </c>
      <c r="G2452" t="s">
        <v>25</v>
      </c>
      <c r="H2452" t="s">
        <v>80</v>
      </c>
      <c r="I2452" t="s">
        <v>2017</v>
      </c>
      <c r="J2452" t="s">
        <v>36</v>
      </c>
      <c r="K2452" t="s">
        <v>37</v>
      </c>
      <c r="L2452" s="2">
        <f t="shared" si="381"/>
        <v>16.95</v>
      </c>
      <c r="M2452" s="2">
        <f t="shared" si="382"/>
        <v>18.75</v>
      </c>
      <c r="N2452" s="2">
        <f t="shared" si="388"/>
        <v>1.8000000000000007</v>
      </c>
      <c r="O2452" s="2">
        <f t="shared" si="383"/>
        <v>9.0000000000000036</v>
      </c>
      <c r="P2452" s="2">
        <f t="shared" si="384"/>
        <v>93.75</v>
      </c>
      <c r="Q2452" s="2">
        <f t="shared" si="385"/>
        <v>9.600000000000005</v>
      </c>
      <c r="R2452">
        <v>5</v>
      </c>
      <c r="S2452">
        <v>0</v>
      </c>
      <c r="T2452" s="2">
        <v>18.75</v>
      </c>
      <c r="U2452" s="3">
        <v>9</v>
      </c>
      <c r="V2452" s="4">
        <f t="shared" si="389"/>
        <v>9.6</v>
      </c>
      <c r="W2452" s="2">
        <f t="shared" si="386"/>
        <v>93.75</v>
      </c>
    </row>
    <row r="2453" spans="1:23" x14ac:dyDescent="0.25">
      <c r="A2453">
        <f t="shared" si="387"/>
        <v>2017</v>
      </c>
      <c r="B2453" s="1">
        <v>42811</v>
      </c>
      <c r="C2453" s="1">
        <v>42816</v>
      </c>
      <c r="D2453" s="1" t="str">
        <f t="shared" si="380"/>
        <v>Mar</v>
      </c>
      <c r="E2453" t="s">
        <v>23</v>
      </c>
      <c r="F2453" t="s">
        <v>1922</v>
      </c>
      <c r="G2453" t="s">
        <v>25</v>
      </c>
      <c r="H2453" t="s">
        <v>80</v>
      </c>
      <c r="I2453" t="s">
        <v>666</v>
      </c>
      <c r="J2453" t="s">
        <v>50</v>
      </c>
      <c r="K2453" t="s">
        <v>51</v>
      </c>
      <c r="L2453" s="2">
        <f t="shared" si="381"/>
        <v>114.51299999999999</v>
      </c>
      <c r="M2453" s="2">
        <f t="shared" si="382"/>
        <v>119.69999999999999</v>
      </c>
      <c r="N2453" s="2">
        <f t="shared" si="388"/>
        <v>5.1869999999999976</v>
      </c>
      <c r="O2453" s="2">
        <f t="shared" si="383"/>
        <v>31.121999999999986</v>
      </c>
      <c r="P2453" s="2">
        <f t="shared" si="384"/>
        <v>718.19999999999993</v>
      </c>
      <c r="Q2453" s="2">
        <f t="shared" si="385"/>
        <v>4.3333333333333321</v>
      </c>
      <c r="R2453">
        <v>6</v>
      </c>
      <c r="S2453">
        <v>0</v>
      </c>
      <c r="T2453" s="2">
        <v>119.69999999999999</v>
      </c>
      <c r="U2453" s="3">
        <v>31.121999999999996</v>
      </c>
      <c r="V2453" s="4">
        <f t="shared" si="389"/>
        <v>4.3333333333333339</v>
      </c>
      <c r="W2453" s="2">
        <f t="shared" si="386"/>
        <v>718.19999999999993</v>
      </c>
    </row>
    <row r="2454" spans="1:23" x14ac:dyDescent="0.25">
      <c r="A2454">
        <f t="shared" si="387"/>
        <v>2017</v>
      </c>
      <c r="B2454" s="1">
        <v>42811</v>
      </c>
      <c r="C2454" s="1">
        <v>42816</v>
      </c>
      <c r="D2454" s="1" t="str">
        <f t="shared" si="380"/>
        <v>Mar</v>
      </c>
      <c r="E2454" t="s">
        <v>23</v>
      </c>
      <c r="F2454" t="s">
        <v>1922</v>
      </c>
      <c r="G2454" t="s">
        <v>25</v>
      </c>
      <c r="H2454" t="s">
        <v>80</v>
      </c>
      <c r="I2454" t="s">
        <v>838</v>
      </c>
      <c r="J2454" t="s">
        <v>36</v>
      </c>
      <c r="K2454" t="s">
        <v>53</v>
      </c>
      <c r="L2454" s="2">
        <f t="shared" si="381"/>
        <v>8.1152999999999995</v>
      </c>
      <c r="M2454" s="2">
        <f t="shared" si="382"/>
        <v>8.9440000000000008</v>
      </c>
      <c r="N2454" s="2">
        <f t="shared" si="388"/>
        <v>0.82870000000000132</v>
      </c>
      <c r="O2454" s="2">
        <f t="shared" si="383"/>
        <v>2.486100000000004</v>
      </c>
      <c r="P2454" s="2">
        <f t="shared" si="384"/>
        <v>26.832000000000001</v>
      </c>
      <c r="Q2454" s="2">
        <f t="shared" si="385"/>
        <v>9.2654293381037718</v>
      </c>
      <c r="R2454">
        <v>3</v>
      </c>
      <c r="S2454">
        <v>0.2</v>
      </c>
      <c r="T2454" s="2">
        <v>9.1440000000000001</v>
      </c>
      <c r="U2454" s="3">
        <v>3.0860999999999996</v>
      </c>
      <c r="V2454" s="4">
        <f t="shared" si="389"/>
        <v>11.249999999999998</v>
      </c>
      <c r="W2454" s="2">
        <f t="shared" si="386"/>
        <v>27.432000000000002</v>
      </c>
    </row>
    <row r="2455" spans="1:23" x14ac:dyDescent="0.25">
      <c r="A2455">
        <f t="shared" si="387"/>
        <v>2017</v>
      </c>
      <c r="B2455" s="1">
        <v>42811</v>
      </c>
      <c r="C2455" s="1">
        <v>42816</v>
      </c>
      <c r="D2455" s="1" t="str">
        <f t="shared" si="380"/>
        <v>Mar</v>
      </c>
      <c r="E2455" t="s">
        <v>23</v>
      </c>
      <c r="F2455" t="s">
        <v>1922</v>
      </c>
      <c r="G2455" t="s">
        <v>25</v>
      </c>
      <c r="H2455" t="s">
        <v>80</v>
      </c>
      <c r="I2455" t="s">
        <v>708</v>
      </c>
      <c r="J2455" t="s">
        <v>50</v>
      </c>
      <c r="K2455" t="s">
        <v>86</v>
      </c>
      <c r="L2455" s="2">
        <f t="shared" si="381"/>
        <v>50.973600000000005</v>
      </c>
      <c r="M2455" s="2">
        <f t="shared" si="382"/>
        <v>57.06</v>
      </c>
      <c r="N2455" s="2">
        <f t="shared" si="388"/>
        <v>6.0863999999999976</v>
      </c>
      <c r="O2455" s="2">
        <f t="shared" si="383"/>
        <v>18.259199999999993</v>
      </c>
      <c r="P2455" s="2">
        <f t="shared" si="384"/>
        <v>171.18</v>
      </c>
      <c r="Q2455" s="2">
        <f t="shared" si="385"/>
        <v>10.666666666666663</v>
      </c>
      <c r="R2455">
        <v>3</v>
      </c>
      <c r="S2455">
        <v>0</v>
      </c>
      <c r="T2455" s="2">
        <v>57.06</v>
      </c>
      <c r="U2455" s="3">
        <v>18.2592</v>
      </c>
      <c r="V2455" s="4">
        <f t="shared" si="389"/>
        <v>10.666666666666666</v>
      </c>
      <c r="W2455" s="2">
        <f t="shared" si="386"/>
        <v>171.18</v>
      </c>
    </row>
    <row r="2456" spans="1:23" x14ac:dyDescent="0.25">
      <c r="A2456">
        <f t="shared" si="387"/>
        <v>2017</v>
      </c>
      <c r="B2456" s="1">
        <v>42811</v>
      </c>
      <c r="C2456" s="1">
        <v>42816</v>
      </c>
      <c r="D2456" s="1" t="str">
        <f t="shared" si="380"/>
        <v>Mar</v>
      </c>
      <c r="E2456" t="s">
        <v>23</v>
      </c>
      <c r="F2456" t="s">
        <v>1922</v>
      </c>
      <c r="G2456" t="s">
        <v>25</v>
      </c>
      <c r="H2456" t="s">
        <v>80</v>
      </c>
      <c r="I2456" t="s">
        <v>1596</v>
      </c>
      <c r="J2456" t="s">
        <v>50</v>
      </c>
      <c r="K2456" t="s">
        <v>86</v>
      </c>
      <c r="L2456" s="2">
        <f t="shared" si="381"/>
        <v>69.899499999999989</v>
      </c>
      <c r="M2456" s="2">
        <f t="shared" si="382"/>
        <v>71.599999999999994</v>
      </c>
      <c r="N2456" s="2">
        <f t="shared" si="388"/>
        <v>1.7005000000000052</v>
      </c>
      <c r="O2456" s="2">
        <f t="shared" si="383"/>
        <v>13.604000000000042</v>
      </c>
      <c r="P2456" s="2">
        <f t="shared" si="384"/>
        <v>572.79999999999995</v>
      </c>
      <c r="Q2456" s="2">
        <f t="shared" si="385"/>
        <v>2.3750000000000075</v>
      </c>
      <c r="R2456">
        <v>8</v>
      </c>
      <c r="S2456">
        <v>0</v>
      </c>
      <c r="T2456" s="2">
        <v>71.599999999999994</v>
      </c>
      <c r="U2456" s="3">
        <v>13.603999999999992</v>
      </c>
      <c r="V2456" s="4">
        <f t="shared" si="389"/>
        <v>2.3749999999999987</v>
      </c>
      <c r="W2456" s="2">
        <f t="shared" si="386"/>
        <v>572.79999999999995</v>
      </c>
    </row>
    <row r="2457" spans="1:23" x14ac:dyDescent="0.25">
      <c r="A2457">
        <f t="shared" si="387"/>
        <v>2017</v>
      </c>
      <c r="B2457" s="1">
        <v>42811</v>
      </c>
      <c r="C2457" s="1">
        <v>42816</v>
      </c>
      <c r="D2457" s="1" t="str">
        <f t="shared" si="380"/>
        <v>Mar</v>
      </c>
      <c r="E2457" t="s">
        <v>23</v>
      </c>
      <c r="F2457" t="s">
        <v>1922</v>
      </c>
      <c r="G2457" t="s">
        <v>25</v>
      </c>
      <c r="H2457" t="s">
        <v>80</v>
      </c>
      <c r="I2457" t="s">
        <v>1571</v>
      </c>
      <c r="J2457" t="s">
        <v>36</v>
      </c>
      <c r="K2457" t="s">
        <v>43</v>
      </c>
      <c r="L2457" s="2">
        <f t="shared" si="381"/>
        <v>103.9482</v>
      </c>
      <c r="M2457" s="2">
        <f t="shared" si="382"/>
        <v>107.44</v>
      </c>
      <c r="N2457" s="2">
        <f t="shared" si="388"/>
        <v>3.4917999999999978</v>
      </c>
      <c r="O2457" s="2">
        <f t="shared" si="383"/>
        <v>27.934399999999982</v>
      </c>
      <c r="P2457" s="2">
        <f t="shared" si="384"/>
        <v>859.52</v>
      </c>
      <c r="Q2457" s="2">
        <f t="shared" si="385"/>
        <v>3.2499999999999982</v>
      </c>
      <c r="R2457">
        <v>8</v>
      </c>
      <c r="S2457">
        <v>0</v>
      </c>
      <c r="T2457" s="2">
        <v>107.44</v>
      </c>
      <c r="U2457" s="3">
        <v>27.934399999999997</v>
      </c>
      <c r="V2457" s="4">
        <f t="shared" si="389"/>
        <v>3.2499999999999996</v>
      </c>
      <c r="W2457" s="2">
        <f t="shared" si="386"/>
        <v>859.52</v>
      </c>
    </row>
    <row r="2458" spans="1:23" x14ac:dyDescent="0.25">
      <c r="A2458">
        <f t="shared" si="387"/>
        <v>2017</v>
      </c>
      <c r="B2458" s="1">
        <v>42811</v>
      </c>
      <c r="C2458" s="1">
        <v>42816</v>
      </c>
      <c r="D2458" s="1" t="str">
        <f t="shared" si="380"/>
        <v>Mar</v>
      </c>
      <c r="E2458" t="s">
        <v>23</v>
      </c>
      <c r="F2458" t="s">
        <v>1922</v>
      </c>
      <c r="G2458" t="s">
        <v>25</v>
      </c>
      <c r="H2458" t="s">
        <v>80</v>
      </c>
      <c r="I2458" t="s">
        <v>1044</v>
      </c>
      <c r="J2458" t="s">
        <v>36</v>
      </c>
      <c r="K2458" t="s">
        <v>37</v>
      </c>
      <c r="L2458" s="2">
        <f t="shared" si="381"/>
        <v>3.8742999999999999</v>
      </c>
      <c r="M2458" s="2">
        <f t="shared" si="382"/>
        <v>7.31</v>
      </c>
      <c r="N2458" s="2">
        <f t="shared" si="388"/>
        <v>3.4356999999999998</v>
      </c>
      <c r="O2458" s="2">
        <f t="shared" si="383"/>
        <v>3.4356999999999998</v>
      </c>
      <c r="P2458" s="2">
        <f t="shared" si="384"/>
        <v>7.31</v>
      </c>
      <c r="Q2458" s="2">
        <f t="shared" si="385"/>
        <v>47</v>
      </c>
      <c r="R2458">
        <v>1</v>
      </c>
      <c r="S2458">
        <v>0</v>
      </c>
      <c r="T2458" s="2">
        <v>7.31</v>
      </c>
      <c r="U2458" s="3">
        <v>3.4356999999999998</v>
      </c>
      <c r="V2458" s="4">
        <f t="shared" si="389"/>
        <v>47</v>
      </c>
      <c r="W2458" s="2">
        <f t="shared" si="386"/>
        <v>7.31</v>
      </c>
    </row>
    <row r="2459" spans="1:23" x14ac:dyDescent="0.25">
      <c r="A2459">
        <f t="shared" si="387"/>
        <v>2017</v>
      </c>
      <c r="B2459" s="1">
        <v>42811</v>
      </c>
      <c r="C2459" s="1">
        <v>42816</v>
      </c>
      <c r="D2459" s="1" t="str">
        <f t="shared" si="380"/>
        <v>Mar</v>
      </c>
      <c r="E2459" t="s">
        <v>23</v>
      </c>
      <c r="F2459" t="s">
        <v>1922</v>
      </c>
      <c r="G2459" t="s">
        <v>25</v>
      </c>
      <c r="H2459" t="s">
        <v>80</v>
      </c>
      <c r="I2459" t="s">
        <v>95</v>
      </c>
      <c r="J2459" t="s">
        <v>36</v>
      </c>
      <c r="K2459" t="s">
        <v>48</v>
      </c>
      <c r="L2459" s="2">
        <f t="shared" si="381"/>
        <v>55.356999999999992</v>
      </c>
      <c r="M2459" s="2">
        <f t="shared" si="382"/>
        <v>59.099999999999994</v>
      </c>
      <c r="N2459" s="2">
        <f t="shared" si="388"/>
        <v>3.7430000000000021</v>
      </c>
      <c r="O2459" s="2">
        <f t="shared" si="383"/>
        <v>22.458000000000013</v>
      </c>
      <c r="P2459" s="2">
        <f t="shared" si="384"/>
        <v>354.59999999999997</v>
      </c>
      <c r="Q2459" s="2">
        <f t="shared" si="385"/>
        <v>6.3333333333333384</v>
      </c>
      <c r="R2459">
        <v>6</v>
      </c>
      <c r="S2459">
        <v>0</v>
      </c>
      <c r="T2459" s="2">
        <v>59.099999999999994</v>
      </c>
      <c r="U2459" s="3">
        <v>22.458000000000002</v>
      </c>
      <c r="V2459" s="4">
        <f t="shared" si="389"/>
        <v>6.3333333333333339</v>
      </c>
      <c r="W2459" s="2">
        <f t="shared" si="386"/>
        <v>354.59999999999997</v>
      </c>
    </row>
    <row r="2460" spans="1:23" x14ac:dyDescent="0.25">
      <c r="A2460">
        <f t="shared" si="387"/>
        <v>2017</v>
      </c>
      <c r="B2460" s="1">
        <v>42811</v>
      </c>
      <c r="C2460" s="1">
        <v>42816</v>
      </c>
      <c r="D2460" s="1" t="str">
        <f t="shared" si="380"/>
        <v>Mar</v>
      </c>
      <c r="E2460" t="s">
        <v>23</v>
      </c>
      <c r="F2460" t="s">
        <v>1922</v>
      </c>
      <c r="G2460" t="s">
        <v>25</v>
      </c>
      <c r="H2460" t="s">
        <v>80</v>
      </c>
      <c r="I2460" t="s">
        <v>306</v>
      </c>
      <c r="J2460" t="s">
        <v>36</v>
      </c>
      <c r="K2460" t="s">
        <v>43</v>
      </c>
      <c r="L2460" s="2">
        <f t="shared" si="381"/>
        <v>42.497399999999999</v>
      </c>
      <c r="M2460" s="2">
        <f t="shared" si="382"/>
        <v>46.53</v>
      </c>
      <c r="N2460" s="2">
        <f t="shared" si="388"/>
        <v>4.0326000000000022</v>
      </c>
      <c r="O2460" s="2">
        <f t="shared" si="383"/>
        <v>12.097800000000007</v>
      </c>
      <c r="P2460" s="2">
        <f t="shared" si="384"/>
        <v>139.59</v>
      </c>
      <c r="Q2460" s="2">
        <f t="shared" si="385"/>
        <v>8.6666666666666714</v>
      </c>
      <c r="R2460">
        <v>3</v>
      </c>
      <c r="S2460">
        <v>0</v>
      </c>
      <c r="T2460" s="2">
        <v>46.53</v>
      </c>
      <c r="U2460" s="3">
        <v>12.097800000000001</v>
      </c>
      <c r="V2460" s="4">
        <f t="shared" si="389"/>
        <v>8.6666666666666679</v>
      </c>
      <c r="W2460" s="2">
        <f t="shared" si="386"/>
        <v>139.59</v>
      </c>
    </row>
    <row r="2461" spans="1:23" x14ac:dyDescent="0.25">
      <c r="A2461">
        <f t="shared" si="387"/>
        <v>2017</v>
      </c>
      <c r="B2461" s="1">
        <v>42962</v>
      </c>
      <c r="C2461" s="1">
        <v>42968</v>
      </c>
      <c r="D2461" s="1" t="str">
        <f t="shared" si="380"/>
        <v>Aug</v>
      </c>
      <c r="E2461" t="s">
        <v>38</v>
      </c>
      <c r="F2461" t="s">
        <v>1633</v>
      </c>
      <c r="G2461" t="s">
        <v>25</v>
      </c>
      <c r="H2461" t="s">
        <v>80</v>
      </c>
      <c r="I2461" t="s">
        <v>653</v>
      </c>
      <c r="J2461" t="s">
        <v>36</v>
      </c>
      <c r="K2461" t="s">
        <v>55</v>
      </c>
      <c r="L2461" s="2">
        <f t="shared" si="381"/>
        <v>85.120800000000003</v>
      </c>
      <c r="M2461" s="2">
        <f t="shared" si="382"/>
        <v>97.84</v>
      </c>
      <c r="N2461" s="2">
        <f t="shared" si="388"/>
        <v>12.719200000000001</v>
      </c>
      <c r="O2461" s="2">
        <f t="shared" si="383"/>
        <v>25.438400000000001</v>
      </c>
      <c r="P2461" s="2">
        <f t="shared" si="384"/>
        <v>195.68</v>
      </c>
      <c r="Q2461" s="2">
        <f t="shared" si="385"/>
        <v>13</v>
      </c>
      <c r="R2461">
        <v>2</v>
      </c>
      <c r="S2461">
        <v>0</v>
      </c>
      <c r="T2461" s="2">
        <v>97.84</v>
      </c>
      <c r="U2461" s="3">
        <v>25.438400000000001</v>
      </c>
      <c r="V2461" s="4">
        <f t="shared" si="389"/>
        <v>13</v>
      </c>
      <c r="W2461" s="2">
        <f t="shared" si="386"/>
        <v>195.68</v>
      </c>
    </row>
    <row r="2462" spans="1:23" x14ac:dyDescent="0.25">
      <c r="A2462">
        <f t="shared" si="387"/>
        <v>2015</v>
      </c>
      <c r="B2462" s="1">
        <v>42196</v>
      </c>
      <c r="C2462" s="1">
        <v>42198</v>
      </c>
      <c r="D2462" s="1" t="str">
        <f t="shared" si="380"/>
        <v>Jul</v>
      </c>
      <c r="E2462" t="s">
        <v>23</v>
      </c>
      <c r="F2462" t="s">
        <v>2018</v>
      </c>
      <c r="G2462" t="s">
        <v>25</v>
      </c>
      <c r="H2462" t="s">
        <v>34</v>
      </c>
      <c r="I2462" t="s">
        <v>1293</v>
      </c>
      <c r="J2462" t="s">
        <v>36</v>
      </c>
      <c r="K2462" t="s">
        <v>60</v>
      </c>
      <c r="L2462" s="2">
        <f t="shared" si="381"/>
        <v>25.474499999999999</v>
      </c>
      <c r="M2462" s="2">
        <f t="shared" si="382"/>
        <v>29.97</v>
      </c>
      <c r="N2462" s="2">
        <f t="shared" si="388"/>
        <v>4.4954999999999998</v>
      </c>
      <c r="O2462" s="2">
        <f t="shared" si="383"/>
        <v>13.486499999999999</v>
      </c>
      <c r="P2462" s="2">
        <f t="shared" si="384"/>
        <v>89.91</v>
      </c>
      <c r="Q2462" s="2">
        <f t="shared" si="385"/>
        <v>15</v>
      </c>
      <c r="R2462">
        <v>3</v>
      </c>
      <c r="S2462">
        <v>0</v>
      </c>
      <c r="T2462" s="2">
        <v>29.97</v>
      </c>
      <c r="U2462" s="3">
        <v>13.486499999999999</v>
      </c>
      <c r="V2462" s="4">
        <f t="shared" si="389"/>
        <v>15</v>
      </c>
      <c r="W2462" s="2">
        <f t="shared" si="386"/>
        <v>89.91</v>
      </c>
    </row>
    <row r="2463" spans="1:23" x14ac:dyDescent="0.25">
      <c r="A2463">
        <f t="shared" si="387"/>
        <v>2015</v>
      </c>
      <c r="B2463" s="1">
        <v>42196</v>
      </c>
      <c r="C2463" s="1">
        <v>42198</v>
      </c>
      <c r="D2463" s="1" t="str">
        <f t="shared" si="380"/>
        <v>Jul</v>
      </c>
      <c r="E2463" t="s">
        <v>23</v>
      </c>
      <c r="F2463" t="s">
        <v>2018</v>
      </c>
      <c r="G2463" t="s">
        <v>25</v>
      </c>
      <c r="H2463" t="s">
        <v>34</v>
      </c>
      <c r="I2463" t="s">
        <v>1231</v>
      </c>
      <c r="J2463" t="s">
        <v>36</v>
      </c>
      <c r="K2463" t="s">
        <v>53</v>
      </c>
      <c r="L2463" s="2">
        <f t="shared" si="381"/>
        <v>86.877600000000001</v>
      </c>
      <c r="M2463" s="2">
        <f t="shared" si="382"/>
        <v>98.152000000000001</v>
      </c>
      <c r="N2463" s="2">
        <f t="shared" si="388"/>
        <v>11.2744</v>
      </c>
      <c r="O2463" s="2">
        <f t="shared" si="383"/>
        <v>33.8232</v>
      </c>
      <c r="P2463" s="2">
        <f t="shared" si="384"/>
        <v>294.45600000000002</v>
      </c>
      <c r="Q2463" s="2">
        <f t="shared" si="385"/>
        <v>11.486673730540385</v>
      </c>
      <c r="R2463">
        <v>3</v>
      </c>
      <c r="S2463">
        <v>0.2</v>
      </c>
      <c r="T2463" s="2">
        <v>98.352000000000004</v>
      </c>
      <c r="U2463" s="3">
        <v>34.423199999999987</v>
      </c>
      <c r="V2463" s="4">
        <f t="shared" si="389"/>
        <v>11.666666666666661</v>
      </c>
      <c r="W2463" s="2">
        <f t="shared" si="386"/>
        <v>295.05600000000004</v>
      </c>
    </row>
    <row r="2464" spans="1:23" x14ac:dyDescent="0.25">
      <c r="A2464">
        <f t="shared" si="387"/>
        <v>2017</v>
      </c>
      <c r="B2464" s="1">
        <v>43072</v>
      </c>
      <c r="C2464" s="1">
        <v>43078</v>
      </c>
      <c r="D2464" s="1" t="str">
        <f t="shared" si="380"/>
        <v>Dec</v>
      </c>
      <c r="E2464" t="s">
        <v>38</v>
      </c>
      <c r="F2464" t="s">
        <v>1409</v>
      </c>
      <c r="G2464" t="s">
        <v>25</v>
      </c>
      <c r="H2464" t="s">
        <v>80</v>
      </c>
      <c r="I2464" t="s">
        <v>492</v>
      </c>
      <c r="J2464" t="s">
        <v>36</v>
      </c>
      <c r="K2464" t="s">
        <v>53</v>
      </c>
      <c r="L2464" s="2">
        <f t="shared" si="381"/>
        <v>78.045600000000022</v>
      </c>
      <c r="M2464" s="2">
        <f t="shared" si="382"/>
        <v>83.720000000000013</v>
      </c>
      <c r="N2464" s="2">
        <f t="shared" si="388"/>
        <v>5.6743999999999915</v>
      </c>
      <c r="O2464" s="2">
        <f t="shared" si="383"/>
        <v>28.371999999999957</v>
      </c>
      <c r="P2464" s="2">
        <f t="shared" si="384"/>
        <v>418.60000000000008</v>
      </c>
      <c r="Q2464" s="2">
        <f t="shared" si="385"/>
        <v>6.7778308647873748</v>
      </c>
      <c r="R2464">
        <v>5</v>
      </c>
      <c r="S2464">
        <v>0.2</v>
      </c>
      <c r="T2464" s="2">
        <v>83.920000000000016</v>
      </c>
      <c r="U2464" s="3">
        <v>29.371999999999993</v>
      </c>
      <c r="V2464" s="4">
        <f t="shared" si="389"/>
        <v>6.9999999999999964</v>
      </c>
      <c r="W2464" s="2">
        <f t="shared" si="386"/>
        <v>419.60000000000008</v>
      </c>
    </row>
    <row r="2465" spans="1:23" x14ac:dyDescent="0.25">
      <c r="A2465">
        <f t="shared" si="387"/>
        <v>2017</v>
      </c>
      <c r="B2465" s="1">
        <v>43072</v>
      </c>
      <c r="C2465" s="1">
        <v>43078</v>
      </c>
      <c r="D2465" s="1" t="str">
        <f t="shared" si="380"/>
        <v>Dec</v>
      </c>
      <c r="E2465" t="s">
        <v>38</v>
      </c>
      <c r="F2465" t="s">
        <v>1409</v>
      </c>
      <c r="G2465" t="s">
        <v>25</v>
      </c>
      <c r="H2465" t="s">
        <v>80</v>
      </c>
      <c r="I2465" t="s">
        <v>1980</v>
      </c>
      <c r="J2465" t="s">
        <v>36</v>
      </c>
      <c r="K2465" t="s">
        <v>53</v>
      </c>
      <c r="L2465" s="2">
        <f t="shared" si="381"/>
        <v>12.064800000000002</v>
      </c>
      <c r="M2465" s="2">
        <f t="shared" si="382"/>
        <v>14.424000000000003</v>
      </c>
      <c r="N2465" s="2">
        <f t="shared" si="388"/>
        <v>2.3592000000000013</v>
      </c>
      <c r="O2465" s="2">
        <f t="shared" si="383"/>
        <v>4.7184000000000026</v>
      </c>
      <c r="P2465" s="2">
        <f t="shared" si="384"/>
        <v>28.848000000000006</v>
      </c>
      <c r="Q2465" s="2">
        <f t="shared" si="385"/>
        <v>16.356073211314481</v>
      </c>
      <c r="R2465">
        <v>2</v>
      </c>
      <c r="S2465">
        <v>0.2</v>
      </c>
      <c r="T2465" s="2">
        <v>14.624000000000002</v>
      </c>
      <c r="U2465" s="3">
        <v>5.1183999999999994</v>
      </c>
      <c r="V2465" s="4">
        <f t="shared" si="389"/>
        <v>17.499999999999996</v>
      </c>
      <c r="W2465" s="2">
        <f t="shared" si="386"/>
        <v>29.248000000000005</v>
      </c>
    </row>
    <row r="2466" spans="1:23" x14ac:dyDescent="0.25">
      <c r="A2466">
        <f t="shared" si="387"/>
        <v>2017</v>
      </c>
      <c r="B2466" s="1">
        <v>43072</v>
      </c>
      <c r="C2466" s="1">
        <v>43078</v>
      </c>
      <c r="D2466" s="1" t="str">
        <f t="shared" si="380"/>
        <v>Dec</v>
      </c>
      <c r="E2466" t="s">
        <v>38</v>
      </c>
      <c r="F2466" t="s">
        <v>1409</v>
      </c>
      <c r="G2466" t="s">
        <v>25</v>
      </c>
      <c r="H2466" t="s">
        <v>80</v>
      </c>
      <c r="I2466" t="s">
        <v>1262</v>
      </c>
      <c r="J2466" t="s">
        <v>50</v>
      </c>
      <c r="K2466" t="s">
        <v>51</v>
      </c>
      <c r="L2466" s="2">
        <f t="shared" si="381"/>
        <v>100.0027</v>
      </c>
      <c r="M2466" s="2">
        <f t="shared" si="382"/>
        <v>136.99</v>
      </c>
      <c r="N2466" s="2">
        <f t="shared" si="388"/>
        <v>36.987300000000005</v>
      </c>
      <c r="O2466" s="2">
        <f t="shared" si="383"/>
        <v>36.987300000000005</v>
      </c>
      <c r="P2466" s="2">
        <f t="shared" si="384"/>
        <v>136.99</v>
      </c>
      <c r="Q2466" s="2">
        <f t="shared" si="385"/>
        <v>27</v>
      </c>
      <c r="R2466">
        <v>1</v>
      </c>
      <c r="S2466">
        <v>0</v>
      </c>
      <c r="T2466" s="2">
        <v>136.99</v>
      </c>
      <c r="U2466" s="3">
        <v>36.987300000000005</v>
      </c>
      <c r="V2466" s="4">
        <f t="shared" si="389"/>
        <v>27</v>
      </c>
      <c r="W2466" s="2">
        <f t="shared" si="386"/>
        <v>136.99</v>
      </c>
    </row>
    <row r="2467" spans="1:23" x14ac:dyDescent="0.25">
      <c r="A2467">
        <f t="shared" si="387"/>
        <v>2017</v>
      </c>
      <c r="B2467" s="1">
        <v>43072</v>
      </c>
      <c r="C2467" s="1">
        <v>43078</v>
      </c>
      <c r="D2467" s="1" t="str">
        <f t="shared" si="380"/>
        <v>Dec</v>
      </c>
      <c r="E2467" t="s">
        <v>38</v>
      </c>
      <c r="F2467" t="s">
        <v>1409</v>
      </c>
      <c r="G2467" t="s">
        <v>25</v>
      </c>
      <c r="H2467" t="s">
        <v>80</v>
      </c>
      <c r="I2467" t="s">
        <v>629</v>
      </c>
      <c r="J2467" t="s">
        <v>36</v>
      </c>
      <c r="K2467" t="s">
        <v>37</v>
      </c>
      <c r="L2467" s="2">
        <f t="shared" si="381"/>
        <v>1.6379999999999999</v>
      </c>
      <c r="M2467" s="2">
        <f t="shared" si="382"/>
        <v>3.15</v>
      </c>
      <c r="N2467" s="2">
        <f t="shared" si="388"/>
        <v>1.512</v>
      </c>
      <c r="O2467" s="2">
        <f t="shared" si="383"/>
        <v>1.512</v>
      </c>
      <c r="P2467" s="2">
        <f t="shared" si="384"/>
        <v>3.15</v>
      </c>
      <c r="Q2467" s="2">
        <f t="shared" si="385"/>
        <v>48.000000000000007</v>
      </c>
      <c r="R2467">
        <v>1</v>
      </c>
      <c r="S2467">
        <v>0</v>
      </c>
      <c r="T2467" s="2">
        <v>3.15</v>
      </c>
      <c r="U2467" s="3">
        <v>1.512</v>
      </c>
      <c r="V2467" s="4">
        <f t="shared" si="389"/>
        <v>48.000000000000007</v>
      </c>
      <c r="W2467" s="2">
        <f t="shared" si="386"/>
        <v>3.15</v>
      </c>
    </row>
    <row r="2468" spans="1:23" x14ac:dyDescent="0.25">
      <c r="A2468">
        <f t="shared" si="387"/>
        <v>2017</v>
      </c>
      <c r="B2468" s="1">
        <v>42859</v>
      </c>
      <c r="C2468" s="1">
        <v>42863</v>
      </c>
      <c r="D2468" s="1" t="str">
        <f t="shared" si="380"/>
        <v>May</v>
      </c>
      <c r="E2468" t="s">
        <v>38</v>
      </c>
      <c r="F2468" t="s">
        <v>616</v>
      </c>
      <c r="G2468" t="s">
        <v>25</v>
      </c>
      <c r="H2468" t="s">
        <v>26</v>
      </c>
      <c r="I2468" t="s">
        <v>2019</v>
      </c>
      <c r="J2468" t="s">
        <v>36</v>
      </c>
      <c r="K2468" t="s">
        <v>60</v>
      </c>
      <c r="L2468" s="2">
        <f t="shared" si="381"/>
        <v>5.0105000000000004</v>
      </c>
      <c r="M2468" s="2">
        <f t="shared" si="382"/>
        <v>9.11</v>
      </c>
      <c r="N2468" s="2">
        <f t="shared" si="388"/>
        <v>4.099499999999999</v>
      </c>
      <c r="O2468" s="2">
        <f t="shared" si="383"/>
        <v>4.099499999999999</v>
      </c>
      <c r="P2468" s="2">
        <f t="shared" si="384"/>
        <v>9.11</v>
      </c>
      <c r="Q2468" s="2">
        <f t="shared" si="385"/>
        <v>44.999999999999993</v>
      </c>
      <c r="R2468">
        <v>1</v>
      </c>
      <c r="S2468">
        <v>0</v>
      </c>
      <c r="T2468" s="2">
        <v>9.11</v>
      </c>
      <c r="U2468" s="3">
        <v>4.099499999999999</v>
      </c>
      <c r="V2468" s="4">
        <f t="shared" si="389"/>
        <v>44.999999999999993</v>
      </c>
      <c r="W2468" s="2">
        <f t="shared" si="386"/>
        <v>9.11</v>
      </c>
    </row>
    <row r="2469" spans="1:23" x14ac:dyDescent="0.25">
      <c r="A2469">
        <f t="shared" si="387"/>
        <v>2017</v>
      </c>
      <c r="B2469" s="1">
        <v>42859</v>
      </c>
      <c r="C2469" s="1">
        <v>42863</v>
      </c>
      <c r="D2469" s="1" t="str">
        <f t="shared" si="380"/>
        <v>May</v>
      </c>
      <c r="E2469" t="s">
        <v>38</v>
      </c>
      <c r="F2469" t="s">
        <v>616</v>
      </c>
      <c r="G2469" t="s">
        <v>25</v>
      </c>
      <c r="H2469" t="s">
        <v>26</v>
      </c>
      <c r="I2469" t="s">
        <v>615</v>
      </c>
      <c r="J2469" t="s">
        <v>36</v>
      </c>
      <c r="K2469" t="s">
        <v>43</v>
      </c>
      <c r="L2469" s="2">
        <f t="shared" si="381"/>
        <v>530.01060000000007</v>
      </c>
      <c r="M2469" s="2">
        <f t="shared" si="382"/>
        <v>571.44000000000005</v>
      </c>
      <c r="N2469" s="2">
        <f t="shared" si="388"/>
        <v>41.429399999999987</v>
      </c>
      <c r="O2469" s="2">
        <f t="shared" si="383"/>
        <v>165.71759999999995</v>
      </c>
      <c r="P2469" s="2">
        <f t="shared" si="384"/>
        <v>2285.7600000000002</v>
      </c>
      <c r="Q2469" s="2">
        <f t="shared" si="385"/>
        <v>7.2499999999999964</v>
      </c>
      <c r="R2469">
        <v>4</v>
      </c>
      <c r="S2469">
        <v>0</v>
      </c>
      <c r="T2469" s="2">
        <v>571.44000000000005</v>
      </c>
      <c r="U2469" s="3">
        <v>165.71759999999995</v>
      </c>
      <c r="V2469" s="4">
        <f t="shared" si="389"/>
        <v>7.2499999999999964</v>
      </c>
      <c r="W2469" s="2">
        <f t="shared" si="386"/>
        <v>2285.7600000000002</v>
      </c>
    </row>
    <row r="2470" spans="1:23" x14ac:dyDescent="0.25">
      <c r="A2470">
        <f t="shared" si="387"/>
        <v>2017</v>
      </c>
      <c r="B2470" s="1">
        <v>42859</v>
      </c>
      <c r="C2470" s="1">
        <v>42863</v>
      </c>
      <c r="D2470" s="1" t="str">
        <f t="shared" si="380"/>
        <v>May</v>
      </c>
      <c r="E2470" t="s">
        <v>38</v>
      </c>
      <c r="F2470" t="s">
        <v>616</v>
      </c>
      <c r="G2470" t="s">
        <v>25</v>
      </c>
      <c r="H2470" t="s">
        <v>26</v>
      </c>
      <c r="I2470" t="s">
        <v>2020</v>
      </c>
      <c r="J2470" t="s">
        <v>36</v>
      </c>
      <c r="K2470" t="s">
        <v>60</v>
      </c>
      <c r="L2470" s="2">
        <f t="shared" si="381"/>
        <v>29.289600000000007</v>
      </c>
      <c r="M2470" s="2">
        <f t="shared" si="382"/>
        <v>32.400000000000006</v>
      </c>
      <c r="N2470" s="2">
        <f t="shared" si="388"/>
        <v>3.1103999999999985</v>
      </c>
      <c r="O2470" s="2">
        <f t="shared" si="383"/>
        <v>15.551999999999992</v>
      </c>
      <c r="P2470" s="2">
        <f t="shared" si="384"/>
        <v>162.00000000000003</v>
      </c>
      <c r="Q2470" s="2">
        <f t="shared" si="385"/>
        <v>9.5999999999999925</v>
      </c>
      <c r="R2470">
        <v>5</v>
      </c>
      <c r="S2470">
        <v>0</v>
      </c>
      <c r="T2470" s="2">
        <v>32.400000000000006</v>
      </c>
      <c r="U2470" s="3">
        <v>15.552000000000001</v>
      </c>
      <c r="V2470" s="4">
        <f t="shared" si="389"/>
        <v>9.6</v>
      </c>
      <c r="W2470" s="2">
        <f t="shared" si="386"/>
        <v>162.00000000000003</v>
      </c>
    </row>
    <row r="2471" spans="1:23" x14ac:dyDescent="0.25">
      <c r="A2471">
        <f t="shared" si="387"/>
        <v>2017</v>
      </c>
      <c r="B2471" s="1">
        <v>42859</v>
      </c>
      <c r="C2471" s="1">
        <v>42863</v>
      </c>
      <c r="D2471" s="1" t="str">
        <f t="shared" si="380"/>
        <v>May</v>
      </c>
      <c r="E2471" t="s">
        <v>38</v>
      </c>
      <c r="F2471" t="s">
        <v>616</v>
      </c>
      <c r="G2471" t="s">
        <v>25</v>
      </c>
      <c r="H2471" t="s">
        <v>26</v>
      </c>
      <c r="I2471" t="s">
        <v>1580</v>
      </c>
      <c r="J2471" t="s">
        <v>36</v>
      </c>
      <c r="K2471" t="s">
        <v>43</v>
      </c>
      <c r="L2471" s="2">
        <f t="shared" si="381"/>
        <v>12.3443</v>
      </c>
      <c r="M2471" s="2">
        <f t="shared" si="382"/>
        <v>16.91</v>
      </c>
      <c r="N2471" s="2">
        <f t="shared" si="388"/>
        <v>4.5656999999999996</v>
      </c>
      <c r="O2471" s="2">
        <f t="shared" si="383"/>
        <v>4.5656999999999996</v>
      </c>
      <c r="P2471" s="2">
        <f t="shared" si="384"/>
        <v>16.91</v>
      </c>
      <c r="Q2471" s="2">
        <f t="shared" si="385"/>
        <v>26.999999999999996</v>
      </c>
      <c r="R2471">
        <v>1</v>
      </c>
      <c r="S2471">
        <v>0</v>
      </c>
      <c r="T2471" s="2">
        <v>16.91</v>
      </c>
      <c r="U2471" s="3">
        <v>4.5656999999999996</v>
      </c>
      <c r="V2471" s="4">
        <f t="shared" si="389"/>
        <v>26.999999999999996</v>
      </c>
      <c r="W2471" s="2">
        <f t="shared" si="386"/>
        <v>16.91</v>
      </c>
    </row>
    <row r="2472" spans="1:23" x14ac:dyDescent="0.25">
      <c r="A2472">
        <f t="shared" si="387"/>
        <v>2016</v>
      </c>
      <c r="B2472" s="1">
        <v>42391</v>
      </c>
      <c r="C2472" s="1">
        <v>42397</v>
      </c>
      <c r="D2472" s="1" t="str">
        <f t="shared" si="380"/>
        <v>Jan</v>
      </c>
      <c r="E2472" t="s">
        <v>38</v>
      </c>
      <c r="F2472" t="s">
        <v>2021</v>
      </c>
      <c r="G2472" t="s">
        <v>25</v>
      </c>
      <c r="H2472" t="s">
        <v>26</v>
      </c>
      <c r="I2472" t="s">
        <v>2022</v>
      </c>
      <c r="J2472" t="s">
        <v>28</v>
      </c>
      <c r="K2472" t="s">
        <v>46</v>
      </c>
      <c r="L2472" s="2">
        <f t="shared" si="381"/>
        <v>13.736800000000001</v>
      </c>
      <c r="M2472" s="2">
        <f t="shared" si="382"/>
        <v>14.072000000000001</v>
      </c>
      <c r="N2472" s="2">
        <f t="shared" si="388"/>
        <v>0.33520000000000039</v>
      </c>
      <c r="O2472" s="2">
        <f t="shared" si="383"/>
        <v>2.6816000000000031</v>
      </c>
      <c r="P2472" s="2">
        <f t="shared" si="384"/>
        <v>112.57600000000001</v>
      </c>
      <c r="Q2472" s="2">
        <f t="shared" si="385"/>
        <v>2.3820352472996045</v>
      </c>
      <c r="R2472">
        <v>8</v>
      </c>
      <c r="S2472">
        <v>0.2</v>
      </c>
      <c r="T2472" s="2">
        <v>14.272</v>
      </c>
      <c r="U2472" s="3">
        <v>4.281600000000001</v>
      </c>
      <c r="V2472" s="4">
        <f t="shared" si="389"/>
        <v>3.7500000000000004</v>
      </c>
      <c r="W2472" s="2">
        <f t="shared" si="386"/>
        <v>114.176</v>
      </c>
    </row>
    <row r="2473" spans="1:23" x14ac:dyDescent="0.25">
      <c r="A2473">
        <f t="shared" si="387"/>
        <v>2016</v>
      </c>
      <c r="B2473" s="1">
        <v>42391</v>
      </c>
      <c r="C2473" s="1">
        <v>42397</v>
      </c>
      <c r="D2473" s="1" t="str">
        <f t="shared" si="380"/>
        <v>Jan</v>
      </c>
      <c r="E2473" t="s">
        <v>38</v>
      </c>
      <c r="F2473" t="s">
        <v>2021</v>
      </c>
      <c r="G2473" t="s">
        <v>25</v>
      </c>
      <c r="H2473" t="s">
        <v>26</v>
      </c>
      <c r="I2473" t="s">
        <v>1875</v>
      </c>
      <c r="J2473" t="s">
        <v>28</v>
      </c>
      <c r="K2473" t="s">
        <v>29</v>
      </c>
      <c r="L2473" s="2">
        <f t="shared" si="381"/>
        <v>468.05359999999996</v>
      </c>
      <c r="M2473" s="2">
        <f t="shared" si="382"/>
        <v>450.93599999999998</v>
      </c>
      <c r="N2473" s="2">
        <f t="shared" si="388"/>
        <v>-17.117599999999982</v>
      </c>
      <c r="O2473" s="2">
        <f t="shared" si="383"/>
        <v>-68.470399999999927</v>
      </c>
      <c r="P2473" s="2">
        <f t="shared" si="384"/>
        <v>1803.7439999999999</v>
      </c>
      <c r="Q2473" s="2">
        <f t="shared" si="385"/>
        <v>-3.7960153990810186</v>
      </c>
      <c r="R2473">
        <v>4</v>
      </c>
      <c r="S2473">
        <v>0.2</v>
      </c>
      <c r="T2473" s="2">
        <v>451.13599999999997</v>
      </c>
      <c r="U2473" s="3">
        <v>-67.670399999999972</v>
      </c>
      <c r="V2473" s="4">
        <f t="shared" si="389"/>
        <v>-3.7499999999999987</v>
      </c>
      <c r="W2473" s="2">
        <f t="shared" si="386"/>
        <v>1804.5439999999999</v>
      </c>
    </row>
    <row r="2474" spans="1:23" x14ac:dyDescent="0.25">
      <c r="A2474">
        <f t="shared" si="387"/>
        <v>2016</v>
      </c>
      <c r="B2474" s="1">
        <v>42391</v>
      </c>
      <c r="C2474" s="1">
        <v>42397</v>
      </c>
      <c r="D2474" s="1" t="str">
        <f t="shared" si="380"/>
        <v>Jan</v>
      </c>
      <c r="E2474" t="s">
        <v>38</v>
      </c>
      <c r="F2474" t="s">
        <v>2021</v>
      </c>
      <c r="G2474" t="s">
        <v>25</v>
      </c>
      <c r="H2474" t="s">
        <v>26</v>
      </c>
      <c r="I2474" t="s">
        <v>1905</v>
      </c>
      <c r="J2474" t="s">
        <v>36</v>
      </c>
      <c r="K2474" t="s">
        <v>55</v>
      </c>
      <c r="L2474" s="2">
        <f t="shared" si="381"/>
        <v>63.242400000000004</v>
      </c>
      <c r="M2474" s="2">
        <f t="shared" si="382"/>
        <v>64.664000000000001</v>
      </c>
      <c r="N2474" s="2">
        <f t="shared" si="388"/>
        <v>1.421599999999998</v>
      </c>
      <c r="O2474" s="2">
        <f t="shared" si="383"/>
        <v>5.6863999999999919</v>
      </c>
      <c r="P2474" s="2">
        <f t="shared" si="384"/>
        <v>258.65600000000001</v>
      </c>
      <c r="Q2474" s="2">
        <f t="shared" si="385"/>
        <v>2.198441172831866</v>
      </c>
      <c r="R2474">
        <v>4</v>
      </c>
      <c r="S2474">
        <v>0.2</v>
      </c>
      <c r="T2474" s="2">
        <v>64.864000000000004</v>
      </c>
      <c r="U2474" s="3">
        <v>6.4864000000000033</v>
      </c>
      <c r="V2474" s="4">
        <f t="shared" si="389"/>
        <v>2.5000000000000013</v>
      </c>
      <c r="W2474" s="2">
        <f t="shared" si="386"/>
        <v>259.45600000000002</v>
      </c>
    </row>
    <row r="2475" spans="1:23" x14ac:dyDescent="0.25">
      <c r="A2475">
        <f t="shared" si="387"/>
        <v>2016</v>
      </c>
      <c r="B2475" s="1">
        <v>42677</v>
      </c>
      <c r="C2475" s="1">
        <v>42680</v>
      </c>
      <c r="D2475" s="1" t="str">
        <f t="shared" si="380"/>
        <v>Nov</v>
      </c>
      <c r="E2475" t="s">
        <v>98</v>
      </c>
      <c r="F2475" t="s">
        <v>1381</v>
      </c>
      <c r="G2475" t="s">
        <v>25</v>
      </c>
      <c r="H2475" t="s">
        <v>34</v>
      </c>
      <c r="I2475" t="s">
        <v>2023</v>
      </c>
      <c r="J2475" t="s">
        <v>28</v>
      </c>
      <c r="K2475" t="s">
        <v>31</v>
      </c>
      <c r="L2475" s="2">
        <f t="shared" si="381"/>
        <v>232.54290000000003</v>
      </c>
      <c r="M2475" s="2">
        <f t="shared" si="382"/>
        <v>217.38400000000004</v>
      </c>
      <c r="N2475" s="2">
        <f t="shared" si="388"/>
        <v>-15.158899999999988</v>
      </c>
      <c r="O2475" s="2">
        <f t="shared" si="383"/>
        <v>-30.317799999999977</v>
      </c>
      <c r="P2475" s="2">
        <f t="shared" si="384"/>
        <v>434.76800000000009</v>
      </c>
      <c r="Q2475" s="2">
        <f t="shared" si="385"/>
        <v>-6.9733283038310017</v>
      </c>
      <c r="R2475">
        <v>2</v>
      </c>
      <c r="S2475">
        <v>0.2</v>
      </c>
      <c r="T2475" s="2">
        <v>217.58400000000003</v>
      </c>
      <c r="U2475" s="3">
        <v>-29.917800000000021</v>
      </c>
      <c r="V2475" s="4">
        <f t="shared" si="389"/>
        <v>-6.8750000000000036</v>
      </c>
      <c r="W2475" s="2">
        <f t="shared" si="386"/>
        <v>435.16800000000006</v>
      </c>
    </row>
    <row r="2476" spans="1:23" x14ac:dyDescent="0.25">
      <c r="A2476">
        <f t="shared" si="387"/>
        <v>2016</v>
      </c>
      <c r="B2476" s="1">
        <v>42677</v>
      </c>
      <c r="C2476" s="1">
        <v>42680</v>
      </c>
      <c r="D2476" s="1" t="str">
        <f t="shared" si="380"/>
        <v>Nov</v>
      </c>
      <c r="E2476" t="s">
        <v>98</v>
      </c>
      <c r="F2476" t="s">
        <v>1381</v>
      </c>
      <c r="G2476" t="s">
        <v>25</v>
      </c>
      <c r="H2476" t="s">
        <v>34</v>
      </c>
      <c r="I2476" t="s">
        <v>2024</v>
      </c>
      <c r="J2476" t="s">
        <v>50</v>
      </c>
      <c r="K2476" t="s">
        <v>86</v>
      </c>
      <c r="L2476" s="2">
        <f t="shared" si="381"/>
        <v>77.143500000000003</v>
      </c>
      <c r="M2476" s="2">
        <f t="shared" si="382"/>
        <v>82.95</v>
      </c>
      <c r="N2476" s="2">
        <f t="shared" si="388"/>
        <v>5.8064999999999998</v>
      </c>
      <c r="O2476" s="2">
        <f t="shared" si="383"/>
        <v>29.032499999999999</v>
      </c>
      <c r="P2476" s="2">
        <f t="shared" si="384"/>
        <v>414.75</v>
      </c>
      <c r="Q2476" s="2">
        <f t="shared" si="385"/>
        <v>6.9999999999999991</v>
      </c>
      <c r="R2476">
        <v>5</v>
      </c>
      <c r="S2476">
        <v>0</v>
      </c>
      <c r="T2476" s="2">
        <v>82.95</v>
      </c>
      <c r="U2476" s="3">
        <v>29.032499999999999</v>
      </c>
      <c r="V2476" s="4">
        <f t="shared" si="389"/>
        <v>6.9999999999999991</v>
      </c>
      <c r="W2476" s="2">
        <f t="shared" si="386"/>
        <v>414.75</v>
      </c>
    </row>
    <row r="2477" spans="1:23" x14ac:dyDescent="0.25">
      <c r="A2477">
        <f t="shared" si="387"/>
        <v>2016</v>
      </c>
      <c r="B2477" s="1">
        <v>42677</v>
      </c>
      <c r="C2477" s="1">
        <v>42680</v>
      </c>
      <c r="D2477" s="1" t="str">
        <f t="shared" si="380"/>
        <v>Nov</v>
      </c>
      <c r="E2477" t="s">
        <v>98</v>
      </c>
      <c r="F2477" t="s">
        <v>1381</v>
      </c>
      <c r="G2477" t="s">
        <v>25</v>
      </c>
      <c r="H2477" t="s">
        <v>34</v>
      </c>
      <c r="I2477" t="s">
        <v>2025</v>
      </c>
      <c r="J2477" t="s">
        <v>36</v>
      </c>
      <c r="K2477" t="s">
        <v>37</v>
      </c>
      <c r="L2477" s="2">
        <f t="shared" si="381"/>
        <v>81.820899999999995</v>
      </c>
      <c r="M2477" s="2">
        <f t="shared" si="382"/>
        <v>87.71</v>
      </c>
      <c r="N2477" s="2">
        <f t="shared" si="388"/>
        <v>5.8890999999999991</v>
      </c>
      <c r="O2477" s="2">
        <f t="shared" si="383"/>
        <v>41.223699999999994</v>
      </c>
      <c r="P2477" s="2">
        <f t="shared" si="384"/>
        <v>613.96999999999991</v>
      </c>
      <c r="Q2477" s="2">
        <f t="shared" si="385"/>
        <v>6.7142857142857144</v>
      </c>
      <c r="R2477">
        <v>7</v>
      </c>
      <c r="S2477">
        <v>0</v>
      </c>
      <c r="T2477" s="2">
        <v>87.71</v>
      </c>
      <c r="U2477" s="3">
        <v>41.223699999999994</v>
      </c>
      <c r="V2477" s="4">
        <f t="shared" si="389"/>
        <v>6.7142857142857144</v>
      </c>
      <c r="W2477" s="2">
        <f t="shared" si="386"/>
        <v>613.96999999999991</v>
      </c>
    </row>
    <row r="2478" spans="1:23" x14ac:dyDescent="0.25">
      <c r="A2478">
        <f t="shared" si="387"/>
        <v>2016</v>
      </c>
      <c r="B2478" s="1">
        <v>42677</v>
      </c>
      <c r="C2478" s="1">
        <v>42680</v>
      </c>
      <c r="D2478" s="1" t="str">
        <f t="shared" si="380"/>
        <v>Nov</v>
      </c>
      <c r="E2478" t="s">
        <v>98</v>
      </c>
      <c r="F2478" t="s">
        <v>1381</v>
      </c>
      <c r="G2478" t="s">
        <v>25</v>
      </c>
      <c r="H2478" t="s">
        <v>34</v>
      </c>
      <c r="I2478" t="s">
        <v>2012</v>
      </c>
      <c r="J2478" t="s">
        <v>36</v>
      </c>
      <c r="K2478" t="s">
        <v>55</v>
      </c>
      <c r="L2478" s="2">
        <f t="shared" si="381"/>
        <v>994.08569999999997</v>
      </c>
      <c r="M2478" s="2">
        <f t="shared" si="382"/>
        <v>1101.48</v>
      </c>
      <c r="N2478" s="2">
        <f t="shared" si="388"/>
        <v>107.39430000000004</v>
      </c>
      <c r="O2478" s="2">
        <f t="shared" si="383"/>
        <v>429.57720000000018</v>
      </c>
      <c r="P2478" s="2">
        <f t="shared" si="384"/>
        <v>4405.92</v>
      </c>
      <c r="Q2478" s="2">
        <f t="shared" si="385"/>
        <v>9.7500000000000053</v>
      </c>
      <c r="R2478">
        <v>4</v>
      </c>
      <c r="S2478">
        <v>0</v>
      </c>
      <c r="T2478" s="2">
        <v>1101.48</v>
      </c>
      <c r="U2478" s="3">
        <v>429.57720000000006</v>
      </c>
      <c r="V2478" s="4">
        <f t="shared" si="389"/>
        <v>9.7500000000000018</v>
      </c>
      <c r="W2478" s="2">
        <f t="shared" si="386"/>
        <v>4405.92</v>
      </c>
    </row>
    <row r="2479" spans="1:23" x14ac:dyDescent="0.25">
      <c r="A2479">
        <f t="shared" si="387"/>
        <v>2017</v>
      </c>
      <c r="B2479" s="1">
        <v>42982</v>
      </c>
      <c r="C2479" s="1">
        <v>42986</v>
      </c>
      <c r="D2479" s="1" t="str">
        <f t="shared" si="380"/>
        <v>Sep</v>
      </c>
      <c r="E2479" t="s">
        <v>23</v>
      </c>
      <c r="F2479" t="s">
        <v>2026</v>
      </c>
      <c r="G2479" t="s">
        <v>33</v>
      </c>
      <c r="H2479" t="s">
        <v>34</v>
      </c>
      <c r="I2479" t="s">
        <v>928</v>
      </c>
      <c r="J2479" t="s">
        <v>28</v>
      </c>
      <c r="K2479" t="s">
        <v>41</v>
      </c>
      <c r="L2479" s="2">
        <f t="shared" si="381"/>
        <v>1355.4108000000001</v>
      </c>
      <c r="M2479" s="2">
        <f t="shared" si="382"/>
        <v>1322.152</v>
      </c>
      <c r="N2479" s="2">
        <f t="shared" si="388"/>
        <v>-33.258800000000065</v>
      </c>
      <c r="O2479" s="2">
        <f t="shared" si="383"/>
        <v>-99.776400000000194</v>
      </c>
      <c r="P2479" s="2">
        <f t="shared" si="384"/>
        <v>3966.4560000000001</v>
      </c>
      <c r="Q2479" s="2">
        <f t="shared" si="385"/>
        <v>-2.5155050251408357</v>
      </c>
      <c r="R2479">
        <v>3</v>
      </c>
      <c r="S2479">
        <v>0.2</v>
      </c>
      <c r="T2479" s="2">
        <v>1322.3520000000001</v>
      </c>
      <c r="U2479" s="3">
        <v>-99.176400000000001</v>
      </c>
      <c r="V2479" s="4">
        <f t="shared" si="389"/>
        <v>-2.5</v>
      </c>
      <c r="W2479" s="2">
        <f t="shared" si="386"/>
        <v>3967.0560000000005</v>
      </c>
    </row>
    <row r="2480" spans="1:23" x14ac:dyDescent="0.25">
      <c r="A2480">
        <f t="shared" si="387"/>
        <v>2014</v>
      </c>
      <c r="B2480" s="1">
        <v>41895</v>
      </c>
      <c r="C2480" s="1">
        <v>41901</v>
      </c>
      <c r="D2480" s="1" t="str">
        <f t="shared" si="380"/>
        <v>Sep</v>
      </c>
      <c r="E2480" t="s">
        <v>38</v>
      </c>
      <c r="F2480" t="s">
        <v>1383</v>
      </c>
      <c r="G2480" t="s">
        <v>25</v>
      </c>
      <c r="H2480" t="s">
        <v>80</v>
      </c>
      <c r="I2480" t="s">
        <v>47</v>
      </c>
      <c r="J2480" t="s">
        <v>36</v>
      </c>
      <c r="K2480" t="s">
        <v>48</v>
      </c>
      <c r="L2480" s="2">
        <f t="shared" si="381"/>
        <v>4.9686000000000003</v>
      </c>
      <c r="M2480" s="2">
        <f t="shared" si="382"/>
        <v>5.46</v>
      </c>
      <c r="N2480" s="2">
        <f t="shared" si="388"/>
        <v>0.49139999999999961</v>
      </c>
      <c r="O2480" s="2">
        <f t="shared" si="383"/>
        <v>1.4741999999999988</v>
      </c>
      <c r="P2480" s="2">
        <f t="shared" si="384"/>
        <v>16.38</v>
      </c>
      <c r="Q2480" s="2">
        <f t="shared" si="385"/>
        <v>8.9999999999999947</v>
      </c>
      <c r="R2480">
        <v>3</v>
      </c>
      <c r="S2480">
        <v>0</v>
      </c>
      <c r="T2480" s="2">
        <v>5.46</v>
      </c>
      <c r="U2480" s="3">
        <v>1.4742000000000002</v>
      </c>
      <c r="V2480" s="4">
        <f t="shared" si="389"/>
        <v>9.0000000000000018</v>
      </c>
      <c r="W2480" s="2">
        <f t="shared" si="386"/>
        <v>16.38</v>
      </c>
    </row>
    <row r="2481" spans="1:23" x14ac:dyDescent="0.25">
      <c r="A2481">
        <f t="shared" si="387"/>
        <v>2017</v>
      </c>
      <c r="B2481" s="1">
        <v>42905</v>
      </c>
      <c r="C2481" s="1">
        <v>42911</v>
      </c>
      <c r="D2481" s="1" t="str">
        <f t="shared" si="380"/>
        <v>Jun</v>
      </c>
      <c r="E2481" t="s">
        <v>38</v>
      </c>
      <c r="F2481" t="s">
        <v>1243</v>
      </c>
      <c r="G2481" t="s">
        <v>25</v>
      </c>
      <c r="H2481" t="s">
        <v>65</v>
      </c>
      <c r="I2481" t="s">
        <v>2027</v>
      </c>
      <c r="J2481" t="s">
        <v>36</v>
      </c>
      <c r="K2481" t="s">
        <v>247</v>
      </c>
      <c r="L2481" s="2">
        <f t="shared" si="381"/>
        <v>10.345200000000002</v>
      </c>
      <c r="M2481" s="2">
        <f t="shared" si="382"/>
        <v>10.984000000000002</v>
      </c>
      <c r="N2481" s="2">
        <f t="shared" si="388"/>
        <v>0.63879999999999981</v>
      </c>
      <c r="O2481" s="2">
        <f t="shared" si="383"/>
        <v>0.63879999999999981</v>
      </c>
      <c r="P2481" s="2">
        <f t="shared" si="384"/>
        <v>10.984000000000002</v>
      </c>
      <c r="Q2481" s="2">
        <f t="shared" si="385"/>
        <v>5.815731973780041</v>
      </c>
      <c r="R2481">
        <v>1</v>
      </c>
      <c r="S2481">
        <v>0.2</v>
      </c>
      <c r="T2481" s="2">
        <v>11.184000000000001</v>
      </c>
      <c r="U2481" s="3">
        <v>0.83879999999999999</v>
      </c>
      <c r="V2481" s="4">
        <f t="shared" si="389"/>
        <v>7.5</v>
      </c>
      <c r="W2481" s="2">
        <f t="shared" si="386"/>
        <v>11.184000000000001</v>
      </c>
    </row>
    <row r="2482" spans="1:23" x14ac:dyDescent="0.25">
      <c r="A2482">
        <f t="shared" si="387"/>
        <v>2017</v>
      </c>
      <c r="B2482" s="1">
        <v>42905</v>
      </c>
      <c r="C2482" s="1">
        <v>42911</v>
      </c>
      <c r="D2482" s="1" t="str">
        <f t="shared" si="380"/>
        <v>Jun</v>
      </c>
      <c r="E2482" t="s">
        <v>38</v>
      </c>
      <c r="F2482" t="s">
        <v>1243</v>
      </c>
      <c r="G2482" t="s">
        <v>25</v>
      </c>
      <c r="H2482" t="s">
        <v>65</v>
      </c>
      <c r="I2482" t="s">
        <v>170</v>
      </c>
      <c r="J2482" t="s">
        <v>36</v>
      </c>
      <c r="K2482" t="s">
        <v>43</v>
      </c>
      <c r="L2482" s="2">
        <f t="shared" si="381"/>
        <v>169.9023</v>
      </c>
      <c r="M2482" s="2">
        <f t="shared" si="382"/>
        <v>153.38400000000001</v>
      </c>
      <c r="N2482" s="2">
        <f t="shared" si="388"/>
        <v>-16.518299999999982</v>
      </c>
      <c r="O2482" s="2">
        <f t="shared" si="383"/>
        <v>-33.036599999999964</v>
      </c>
      <c r="P2482" s="2">
        <f t="shared" si="384"/>
        <v>306.76800000000003</v>
      </c>
      <c r="Q2482" s="2">
        <f t="shared" si="385"/>
        <v>-10.769245814426524</v>
      </c>
      <c r="R2482">
        <v>2</v>
      </c>
      <c r="S2482">
        <v>0.2</v>
      </c>
      <c r="T2482" s="2">
        <v>153.584</v>
      </c>
      <c r="U2482" s="3">
        <v>-32.636600000000001</v>
      </c>
      <c r="V2482" s="4">
        <f t="shared" si="389"/>
        <v>-10.625</v>
      </c>
      <c r="W2482" s="2">
        <f t="shared" si="386"/>
        <v>307.16800000000001</v>
      </c>
    </row>
    <row r="2483" spans="1:23" x14ac:dyDescent="0.25">
      <c r="A2483">
        <f t="shared" si="387"/>
        <v>2017</v>
      </c>
      <c r="B2483" s="1">
        <v>43093</v>
      </c>
      <c r="C2483" s="1">
        <v>43100</v>
      </c>
      <c r="D2483" s="1" t="str">
        <f t="shared" si="380"/>
        <v>Dec</v>
      </c>
      <c r="E2483" t="s">
        <v>38</v>
      </c>
      <c r="F2483" t="s">
        <v>409</v>
      </c>
      <c r="G2483" t="s">
        <v>25</v>
      </c>
      <c r="H2483" t="s">
        <v>34</v>
      </c>
      <c r="I2483" t="s">
        <v>1158</v>
      </c>
      <c r="J2483" t="s">
        <v>36</v>
      </c>
      <c r="K2483" t="s">
        <v>43</v>
      </c>
      <c r="L2483" s="2">
        <f t="shared" si="381"/>
        <v>1003.6200000000001</v>
      </c>
      <c r="M2483" s="2">
        <f t="shared" si="382"/>
        <v>1003.6200000000001</v>
      </c>
      <c r="N2483" s="2">
        <f t="shared" si="388"/>
        <v>0</v>
      </c>
      <c r="O2483" s="2">
        <f t="shared" si="383"/>
        <v>0</v>
      </c>
      <c r="P2483" s="2">
        <f t="shared" si="384"/>
        <v>6021.7200000000012</v>
      </c>
      <c r="Q2483" s="2">
        <f t="shared" si="385"/>
        <v>0</v>
      </c>
      <c r="R2483">
        <v>6</v>
      </c>
      <c r="S2483">
        <v>0</v>
      </c>
      <c r="T2483" s="2">
        <v>1003.6200000000001</v>
      </c>
      <c r="U2483" s="3">
        <v>0</v>
      </c>
      <c r="V2483" s="4">
        <f t="shared" si="389"/>
        <v>0</v>
      </c>
      <c r="W2483" s="2">
        <f t="shared" si="386"/>
        <v>6021.7200000000012</v>
      </c>
    </row>
    <row r="2484" spans="1:23" x14ac:dyDescent="0.25">
      <c r="A2484">
        <f t="shared" si="387"/>
        <v>2017</v>
      </c>
      <c r="B2484" s="1">
        <v>42975</v>
      </c>
      <c r="C2484" s="1">
        <v>42981</v>
      </c>
      <c r="D2484" s="1" t="str">
        <f t="shared" si="380"/>
        <v>Aug</v>
      </c>
      <c r="E2484" t="s">
        <v>38</v>
      </c>
      <c r="F2484" t="s">
        <v>1964</v>
      </c>
      <c r="G2484" t="s">
        <v>64</v>
      </c>
      <c r="H2484" t="s">
        <v>34</v>
      </c>
      <c r="I2484" t="s">
        <v>2028</v>
      </c>
      <c r="J2484" t="s">
        <v>50</v>
      </c>
      <c r="K2484" t="s">
        <v>51</v>
      </c>
      <c r="L2484" s="2">
        <f t="shared" si="381"/>
        <v>32.310600000000001</v>
      </c>
      <c r="M2484" s="2">
        <f t="shared" si="382"/>
        <v>34.967999999999996</v>
      </c>
      <c r="N2484" s="2">
        <f t="shared" si="388"/>
        <v>2.6573999999999955</v>
      </c>
      <c r="O2484" s="2">
        <f t="shared" si="383"/>
        <v>10.629599999999982</v>
      </c>
      <c r="P2484" s="2">
        <f t="shared" si="384"/>
        <v>139.87199999999999</v>
      </c>
      <c r="Q2484" s="2">
        <f t="shared" si="385"/>
        <v>7.5995195607412374</v>
      </c>
      <c r="R2484">
        <v>4</v>
      </c>
      <c r="S2484">
        <v>0.2</v>
      </c>
      <c r="T2484" s="2">
        <v>35.167999999999999</v>
      </c>
      <c r="U2484" s="3">
        <v>11.429599999999999</v>
      </c>
      <c r="V2484" s="4">
        <f t="shared" si="389"/>
        <v>8.1249999999999982</v>
      </c>
      <c r="W2484" s="2">
        <f t="shared" si="386"/>
        <v>140.672</v>
      </c>
    </row>
    <row r="2485" spans="1:23" x14ac:dyDescent="0.25">
      <c r="A2485">
        <f t="shared" si="387"/>
        <v>2017</v>
      </c>
      <c r="B2485" s="1">
        <v>42975</v>
      </c>
      <c r="C2485" s="1">
        <v>42981</v>
      </c>
      <c r="D2485" s="1" t="str">
        <f t="shared" si="380"/>
        <v>Aug</v>
      </c>
      <c r="E2485" t="s">
        <v>38</v>
      </c>
      <c r="F2485" t="s">
        <v>1964</v>
      </c>
      <c r="G2485" t="s">
        <v>64</v>
      </c>
      <c r="H2485" t="s">
        <v>34</v>
      </c>
      <c r="I2485" t="s">
        <v>554</v>
      </c>
      <c r="J2485" t="s">
        <v>28</v>
      </c>
      <c r="K2485" t="s">
        <v>41</v>
      </c>
      <c r="L2485" s="2">
        <f t="shared" si="381"/>
        <v>1087.6890000000001</v>
      </c>
      <c r="M2485" s="2">
        <f t="shared" si="382"/>
        <v>1137.75</v>
      </c>
      <c r="N2485" s="2">
        <f t="shared" si="388"/>
        <v>50.060999999999922</v>
      </c>
      <c r="O2485" s="2">
        <f t="shared" si="383"/>
        <v>250.30499999999961</v>
      </c>
      <c r="P2485" s="2">
        <f t="shared" si="384"/>
        <v>5688.75</v>
      </c>
      <c r="Q2485" s="2">
        <f t="shared" si="385"/>
        <v>4.3999999999999932</v>
      </c>
      <c r="R2485">
        <v>5</v>
      </c>
      <c r="S2485">
        <v>0</v>
      </c>
      <c r="T2485" s="2">
        <v>1137.75</v>
      </c>
      <c r="U2485" s="3">
        <v>250.30500000000004</v>
      </c>
      <c r="V2485" s="4">
        <f t="shared" si="389"/>
        <v>4.4000000000000004</v>
      </c>
      <c r="W2485" s="2">
        <f t="shared" si="386"/>
        <v>5688.75</v>
      </c>
    </row>
    <row r="2486" spans="1:23" x14ac:dyDescent="0.25">
      <c r="A2486">
        <f t="shared" si="387"/>
        <v>2017</v>
      </c>
      <c r="B2486" s="1">
        <v>42975</v>
      </c>
      <c r="C2486" s="1">
        <v>42981</v>
      </c>
      <c r="D2486" s="1" t="str">
        <f t="shared" si="380"/>
        <v>Aug</v>
      </c>
      <c r="E2486" t="s">
        <v>38</v>
      </c>
      <c r="F2486" t="s">
        <v>1964</v>
      </c>
      <c r="G2486" t="s">
        <v>64</v>
      </c>
      <c r="H2486" t="s">
        <v>34</v>
      </c>
      <c r="I2486" t="s">
        <v>698</v>
      </c>
      <c r="J2486" t="s">
        <v>36</v>
      </c>
      <c r="K2486" t="s">
        <v>53</v>
      </c>
      <c r="L2486" s="2">
        <f t="shared" si="381"/>
        <v>93.200800000000015</v>
      </c>
      <c r="M2486" s="2">
        <f t="shared" si="382"/>
        <v>99.480000000000018</v>
      </c>
      <c r="N2486" s="2">
        <f t="shared" si="388"/>
        <v>6.279200000000003</v>
      </c>
      <c r="O2486" s="2">
        <f t="shared" si="383"/>
        <v>31.396000000000015</v>
      </c>
      <c r="P2486" s="2">
        <f t="shared" si="384"/>
        <v>497.40000000000009</v>
      </c>
      <c r="Q2486" s="2">
        <f t="shared" si="385"/>
        <v>6.312022517088864</v>
      </c>
      <c r="R2486">
        <v>5</v>
      </c>
      <c r="S2486">
        <v>0.2</v>
      </c>
      <c r="T2486" s="2">
        <v>99.680000000000021</v>
      </c>
      <c r="U2486" s="3">
        <v>32.396000000000001</v>
      </c>
      <c r="V2486" s="4">
        <f t="shared" si="389"/>
        <v>6.4999999999999991</v>
      </c>
      <c r="W2486" s="2">
        <f t="shared" si="386"/>
        <v>498.40000000000009</v>
      </c>
    </row>
    <row r="2487" spans="1:23" x14ac:dyDescent="0.25">
      <c r="A2487">
        <f t="shared" si="387"/>
        <v>2017</v>
      </c>
      <c r="B2487" s="1">
        <v>42975</v>
      </c>
      <c r="C2487" s="1">
        <v>42981</v>
      </c>
      <c r="D2487" s="1" t="str">
        <f t="shared" si="380"/>
        <v>Aug</v>
      </c>
      <c r="E2487" t="s">
        <v>38</v>
      </c>
      <c r="F2487" t="s">
        <v>1964</v>
      </c>
      <c r="G2487" t="s">
        <v>64</v>
      </c>
      <c r="H2487" t="s">
        <v>34</v>
      </c>
      <c r="I2487" t="s">
        <v>704</v>
      </c>
      <c r="J2487" t="s">
        <v>36</v>
      </c>
      <c r="K2487" t="s">
        <v>48</v>
      </c>
      <c r="L2487" s="2">
        <f t="shared" si="381"/>
        <v>4.8371999999999993</v>
      </c>
      <c r="M2487" s="2">
        <f t="shared" si="382"/>
        <v>5.56</v>
      </c>
      <c r="N2487" s="2">
        <f t="shared" si="388"/>
        <v>0.72280000000000033</v>
      </c>
      <c r="O2487" s="2">
        <f t="shared" si="383"/>
        <v>1.4456000000000007</v>
      </c>
      <c r="P2487" s="2">
        <f t="shared" si="384"/>
        <v>11.12</v>
      </c>
      <c r="Q2487" s="2">
        <f t="shared" si="385"/>
        <v>13.000000000000005</v>
      </c>
      <c r="R2487">
        <v>2</v>
      </c>
      <c r="S2487">
        <v>0</v>
      </c>
      <c r="T2487" s="2">
        <v>5.56</v>
      </c>
      <c r="U2487" s="3">
        <v>1.4455999999999998</v>
      </c>
      <c r="V2487" s="4">
        <f t="shared" si="389"/>
        <v>12.999999999999998</v>
      </c>
      <c r="W2487" s="2">
        <f t="shared" si="386"/>
        <v>11.12</v>
      </c>
    </row>
    <row r="2488" spans="1:23" x14ac:dyDescent="0.25">
      <c r="A2488">
        <f t="shared" si="387"/>
        <v>2015</v>
      </c>
      <c r="B2488" s="1">
        <v>42006</v>
      </c>
      <c r="C2488" s="1">
        <v>42008</v>
      </c>
      <c r="D2488" s="1" t="str">
        <f t="shared" si="380"/>
        <v>Jan</v>
      </c>
      <c r="E2488" t="s">
        <v>23</v>
      </c>
      <c r="F2488" t="s">
        <v>411</v>
      </c>
      <c r="G2488" t="s">
        <v>33</v>
      </c>
      <c r="H2488" t="s">
        <v>80</v>
      </c>
      <c r="I2488" t="s">
        <v>2029</v>
      </c>
      <c r="J2488" t="s">
        <v>36</v>
      </c>
      <c r="K2488" t="s">
        <v>43</v>
      </c>
      <c r="L2488" s="2">
        <f t="shared" si="381"/>
        <v>74.4024</v>
      </c>
      <c r="M2488" s="2">
        <f t="shared" si="382"/>
        <v>85.52</v>
      </c>
      <c r="N2488" s="2">
        <f t="shared" si="388"/>
        <v>11.117599999999996</v>
      </c>
      <c r="O2488" s="2">
        <f t="shared" si="383"/>
        <v>22.235199999999992</v>
      </c>
      <c r="P2488" s="2">
        <f t="shared" si="384"/>
        <v>171.04</v>
      </c>
      <c r="Q2488" s="2">
        <f t="shared" si="385"/>
        <v>12.999999999999995</v>
      </c>
      <c r="R2488">
        <v>2</v>
      </c>
      <c r="S2488">
        <v>0</v>
      </c>
      <c r="T2488" s="2">
        <v>85.52</v>
      </c>
      <c r="U2488" s="3">
        <v>22.235199999999999</v>
      </c>
      <c r="V2488" s="4">
        <f t="shared" si="389"/>
        <v>13</v>
      </c>
      <c r="W2488" s="2">
        <f t="shared" si="386"/>
        <v>171.04</v>
      </c>
    </row>
    <row r="2489" spans="1:23" x14ac:dyDescent="0.25">
      <c r="A2489">
        <f t="shared" si="387"/>
        <v>2015</v>
      </c>
      <c r="B2489" s="1">
        <v>42006</v>
      </c>
      <c r="C2489" s="1">
        <v>42008</v>
      </c>
      <c r="D2489" s="1" t="str">
        <f t="shared" si="380"/>
        <v>Jan</v>
      </c>
      <c r="E2489" t="s">
        <v>23</v>
      </c>
      <c r="F2489" t="s">
        <v>411</v>
      </c>
      <c r="G2489" t="s">
        <v>33</v>
      </c>
      <c r="H2489" t="s">
        <v>80</v>
      </c>
      <c r="I2489" t="s">
        <v>2030</v>
      </c>
      <c r="J2489" t="s">
        <v>36</v>
      </c>
      <c r="K2489" t="s">
        <v>48</v>
      </c>
      <c r="L2489" s="2">
        <f t="shared" si="381"/>
        <v>8.9543999999999997</v>
      </c>
      <c r="M2489" s="2">
        <f t="shared" si="382"/>
        <v>9.84</v>
      </c>
      <c r="N2489" s="2">
        <f t="shared" si="388"/>
        <v>0.88560000000000016</v>
      </c>
      <c r="O2489" s="2">
        <f t="shared" si="383"/>
        <v>2.6568000000000005</v>
      </c>
      <c r="P2489" s="2">
        <f t="shared" si="384"/>
        <v>29.52</v>
      </c>
      <c r="Q2489" s="2">
        <f t="shared" si="385"/>
        <v>9.0000000000000018</v>
      </c>
      <c r="R2489">
        <v>3</v>
      </c>
      <c r="S2489">
        <v>0</v>
      </c>
      <c r="T2489" s="2">
        <v>9.84</v>
      </c>
      <c r="U2489" s="3">
        <v>2.6568000000000005</v>
      </c>
      <c r="V2489" s="4">
        <f t="shared" si="389"/>
        <v>9.0000000000000018</v>
      </c>
      <c r="W2489" s="2">
        <f t="shared" si="386"/>
        <v>29.52</v>
      </c>
    </row>
    <row r="2490" spans="1:23" x14ac:dyDescent="0.25">
      <c r="A2490">
        <f t="shared" si="387"/>
        <v>2015</v>
      </c>
      <c r="B2490" s="1">
        <v>42006</v>
      </c>
      <c r="C2490" s="1">
        <v>42008</v>
      </c>
      <c r="D2490" s="1" t="str">
        <f t="shared" si="380"/>
        <v>Jan</v>
      </c>
      <c r="E2490" t="s">
        <v>23</v>
      </c>
      <c r="F2490" t="s">
        <v>411</v>
      </c>
      <c r="G2490" t="s">
        <v>33</v>
      </c>
      <c r="H2490" t="s">
        <v>80</v>
      </c>
      <c r="I2490" t="s">
        <v>1932</v>
      </c>
      <c r="J2490" t="s">
        <v>36</v>
      </c>
      <c r="K2490" t="s">
        <v>60</v>
      </c>
      <c r="L2490" s="2">
        <f t="shared" si="381"/>
        <v>16.833600000000001</v>
      </c>
      <c r="M2490" s="2">
        <f t="shared" si="382"/>
        <v>20.04</v>
      </c>
      <c r="N2490" s="2">
        <f t="shared" si="388"/>
        <v>3.2063999999999986</v>
      </c>
      <c r="O2490" s="2">
        <f t="shared" si="383"/>
        <v>9.6191999999999958</v>
      </c>
      <c r="P2490" s="2">
        <f t="shared" si="384"/>
        <v>60.12</v>
      </c>
      <c r="Q2490" s="2">
        <f t="shared" si="385"/>
        <v>15.999999999999995</v>
      </c>
      <c r="R2490">
        <v>3</v>
      </c>
      <c r="S2490">
        <v>0</v>
      </c>
      <c r="T2490" s="2">
        <v>20.04</v>
      </c>
      <c r="U2490" s="3">
        <v>9.6191999999999993</v>
      </c>
      <c r="V2490" s="4">
        <f t="shared" si="389"/>
        <v>16</v>
      </c>
      <c r="W2490" s="2">
        <f t="shared" si="386"/>
        <v>60.12</v>
      </c>
    </row>
    <row r="2491" spans="1:23" x14ac:dyDescent="0.25">
      <c r="A2491">
        <f t="shared" si="387"/>
        <v>2015</v>
      </c>
      <c r="B2491" s="1">
        <v>42286</v>
      </c>
      <c r="C2491" s="1">
        <v>42290</v>
      </c>
      <c r="D2491" s="1" t="str">
        <f t="shared" si="380"/>
        <v>Oct</v>
      </c>
      <c r="E2491" t="s">
        <v>23</v>
      </c>
      <c r="F2491" t="s">
        <v>2031</v>
      </c>
      <c r="G2491" t="s">
        <v>25</v>
      </c>
      <c r="H2491" t="s">
        <v>80</v>
      </c>
      <c r="I2491" t="s">
        <v>2032</v>
      </c>
      <c r="J2491" t="s">
        <v>50</v>
      </c>
      <c r="K2491" t="s">
        <v>51</v>
      </c>
      <c r="L2491" s="2">
        <f t="shared" si="381"/>
        <v>556.12480000000005</v>
      </c>
      <c r="M2491" s="2">
        <f t="shared" si="382"/>
        <v>631.96</v>
      </c>
      <c r="N2491" s="2">
        <f t="shared" si="388"/>
        <v>75.835199999999986</v>
      </c>
      <c r="O2491" s="2">
        <f t="shared" si="383"/>
        <v>303.34079999999994</v>
      </c>
      <c r="P2491" s="2">
        <f t="shared" si="384"/>
        <v>2527.84</v>
      </c>
      <c r="Q2491" s="2">
        <f t="shared" si="385"/>
        <v>11.999999999999996</v>
      </c>
      <c r="R2491">
        <v>4</v>
      </c>
      <c r="S2491">
        <v>0</v>
      </c>
      <c r="T2491" s="2">
        <v>631.96</v>
      </c>
      <c r="U2491" s="3">
        <v>303.3408</v>
      </c>
      <c r="V2491" s="4">
        <f t="shared" si="389"/>
        <v>12</v>
      </c>
      <c r="W2491" s="2">
        <f t="shared" si="386"/>
        <v>2527.84</v>
      </c>
    </row>
    <row r="2492" spans="1:23" x14ac:dyDescent="0.25">
      <c r="A2492">
        <f t="shared" si="387"/>
        <v>2015</v>
      </c>
      <c r="B2492" s="1">
        <v>42286</v>
      </c>
      <c r="C2492" s="1">
        <v>42290</v>
      </c>
      <c r="D2492" s="1" t="str">
        <f t="shared" si="380"/>
        <v>Oct</v>
      </c>
      <c r="E2492" t="s">
        <v>23</v>
      </c>
      <c r="F2492" t="s">
        <v>2031</v>
      </c>
      <c r="G2492" t="s">
        <v>25</v>
      </c>
      <c r="H2492" t="s">
        <v>80</v>
      </c>
      <c r="I2492" t="s">
        <v>2033</v>
      </c>
      <c r="J2492" t="s">
        <v>36</v>
      </c>
      <c r="K2492" t="s">
        <v>60</v>
      </c>
      <c r="L2492" s="2">
        <f t="shared" si="381"/>
        <v>21.229000000000003</v>
      </c>
      <c r="M2492" s="2">
        <f t="shared" si="382"/>
        <v>23.92</v>
      </c>
      <c r="N2492" s="2">
        <f t="shared" si="388"/>
        <v>2.6909999999999989</v>
      </c>
      <c r="O2492" s="2">
        <f t="shared" si="383"/>
        <v>10.763999999999996</v>
      </c>
      <c r="P2492" s="2">
        <f t="shared" si="384"/>
        <v>95.68</v>
      </c>
      <c r="Q2492" s="2">
        <f t="shared" si="385"/>
        <v>11.249999999999995</v>
      </c>
      <c r="R2492">
        <v>4</v>
      </c>
      <c r="S2492">
        <v>0</v>
      </c>
      <c r="T2492" s="2">
        <v>23.92</v>
      </c>
      <c r="U2492" s="3">
        <v>10.763999999999999</v>
      </c>
      <c r="V2492" s="4">
        <f t="shared" si="389"/>
        <v>11.249999999999998</v>
      </c>
      <c r="W2492" s="2">
        <f t="shared" si="386"/>
        <v>95.68</v>
      </c>
    </row>
    <row r="2493" spans="1:23" x14ac:dyDescent="0.25">
      <c r="A2493">
        <f t="shared" si="387"/>
        <v>2014</v>
      </c>
      <c r="B2493" s="1">
        <v>41986</v>
      </c>
      <c r="C2493" s="1">
        <v>41988</v>
      </c>
      <c r="D2493" s="1" t="str">
        <f t="shared" si="380"/>
        <v>Dec</v>
      </c>
      <c r="E2493" t="s">
        <v>23</v>
      </c>
      <c r="F2493" t="s">
        <v>188</v>
      </c>
      <c r="G2493" t="s">
        <v>25</v>
      </c>
      <c r="H2493" t="s">
        <v>34</v>
      </c>
      <c r="I2493" t="s">
        <v>1690</v>
      </c>
      <c r="J2493" t="s">
        <v>36</v>
      </c>
      <c r="K2493" t="s">
        <v>60</v>
      </c>
      <c r="L2493" s="2">
        <f t="shared" si="381"/>
        <v>83.321599999999989</v>
      </c>
      <c r="M2493" s="2">
        <f t="shared" si="382"/>
        <v>90.24</v>
      </c>
      <c r="N2493" s="2">
        <f t="shared" si="388"/>
        <v>6.9184000000000054</v>
      </c>
      <c r="O2493" s="2">
        <f t="shared" si="383"/>
        <v>41.510400000000033</v>
      </c>
      <c r="P2493" s="2">
        <f t="shared" si="384"/>
        <v>541.43999999999994</v>
      </c>
      <c r="Q2493" s="2">
        <f t="shared" si="385"/>
        <v>7.6666666666666732</v>
      </c>
      <c r="R2493">
        <v>6</v>
      </c>
      <c r="S2493">
        <v>0</v>
      </c>
      <c r="T2493" s="2">
        <v>90.24</v>
      </c>
      <c r="U2493" s="3">
        <v>41.51039999999999</v>
      </c>
      <c r="V2493" s="4">
        <f t="shared" si="389"/>
        <v>7.6666666666666661</v>
      </c>
      <c r="W2493" s="2">
        <f t="shared" si="386"/>
        <v>541.43999999999994</v>
      </c>
    </row>
    <row r="2494" spans="1:23" x14ac:dyDescent="0.25">
      <c r="A2494">
        <f t="shared" si="387"/>
        <v>2014</v>
      </c>
      <c r="B2494" s="1">
        <v>41962</v>
      </c>
      <c r="C2494" s="1">
        <v>41966</v>
      </c>
      <c r="D2494" s="1" t="str">
        <f t="shared" si="380"/>
        <v>Nov</v>
      </c>
      <c r="E2494" t="s">
        <v>38</v>
      </c>
      <c r="F2494" t="s">
        <v>2034</v>
      </c>
      <c r="G2494" t="s">
        <v>25</v>
      </c>
      <c r="H2494" t="s">
        <v>80</v>
      </c>
      <c r="I2494" t="s">
        <v>1743</v>
      </c>
      <c r="J2494" t="s">
        <v>50</v>
      </c>
      <c r="K2494" t="s">
        <v>51</v>
      </c>
      <c r="L2494" s="2">
        <f t="shared" si="381"/>
        <v>4373.3559000000005</v>
      </c>
      <c r="M2494" s="2">
        <f t="shared" si="382"/>
        <v>4548.8100000000004</v>
      </c>
      <c r="N2494" s="2">
        <f t="shared" si="388"/>
        <v>175.45409999999993</v>
      </c>
      <c r="O2494" s="2">
        <f t="shared" si="383"/>
        <v>1228.1786999999995</v>
      </c>
      <c r="P2494" s="2">
        <f t="shared" si="384"/>
        <v>31841.670000000002</v>
      </c>
      <c r="Q2494" s="2">
        <f t="shared" si="385"/>
        <v>3.8571428571428554</v>
      </c>
      <c r="R2494">
        <v>7</v>
      </c>
      <c r="S2494">
        <v>0</v>
      </c>
      <c r="T2494" s="2">
        <v>4548.8100000000004</v>
      </c>
      <c r="U2494" s="3">
        <v>1228.1787000000004</v>
      </c>
      <c r="V2494" s="4">
        <f t="shared" si="389"/>
        <v>3.8571428571428581</v>
      </c>
      <c r="W2494" s="2">
        <f t="shared" si="386"/>
        <v>31841.670000000002</v>
      </c>
    </row>
    <row r="2495" spans="1:23" x14ac:dyDescent="0.25">
      <c r="A2495">
        <f t="shared" si="387"/>
        <v>2016</v>
      </c>
      <c r="B2495" s="1">
        <v>42623</v>
      </c>
      <c r="C2495" s="1">
        <v>42627</v>
      </c>
      <c r="D2495" s="1" t="str">
        <f t="shared" si="380"/>
        <v>Sep</v>
      </c>
      <c r="E2495" t="s">
        <v>23</v>
      </c>
      <c r="F2495" t="s">
        <v>1352</v>
      </c>
      <c r="G2495" t="s">
        <v>25</v>
      </c>
      <c r="H2495" t="s">
        <v>65</v>
      </c>
      <c r="I2495" t="s">
        <v>1287</v>
      </c>
      <c r="J2495" t="s">
        <v>28</v>
      </c>
      <c r="K2495" t="s">
        <v>41</v>
      </c>
      <c r="L2495" s="2">
        <f t="shared" si="381"/>
        <v>307.80840000000001</v>
      </c>
      <c r="M2495" s="2">
        <f t="shared" si="382"/>
        <v>300.63</v>
      </c>
      <c r="N2495" s="2">
        <f t="shared" si="388"/>
        <v>-7.1784000000000106</v>
      </c>
      <c r="O2495" s="2">
        <f t="shared" si="383"/>
        <v>-35.892000000000053</v>
      </c>
      <c r="P2495" s="2">
        <f t="shared" si="384"/>
        <v>1503.15</v>
      </c>
      <c r="Q2495" s="2">
        <f t="shared" si="385"/>
        <v>-2.3877856501347208</v>
      </c>
      <c r="R2495">
        <v>5</v>
      </c>
      <c r="S2495">
        <v>0.3</v>
      </c>
      <c r="T2495" s="2">
        <v>300.93</v>
      </c>
      <c r="U2495" s="3">
        <v>-34.39200000000001</v>
      </c>
      <c r="V2495" s="4">
        <f t="shared" si="389"/>
        <v>-2.2857142857142865</v>
      </c>
      <c r="W2495" s="2">
        <f t="shared" si="386"/>
        <v>1504.65</v>
      </c>
    </row>
    <row r="2496" spans="1:23" x14ac:dyDescent="0.25">
      <c r="A2496">
        <f t="shared" si="387"/>
        <v>2016</v>
      </c>
      <c r="B2496" s="1">
        <v>42623</v>
      </c>
      <c r="C2496" s="1">
        <v>42627</v>
      </c>
      <c r="D2496" s="1" t="str">
        <f t="shared" si="380"/>
        <v>Sep</v>
      </c>
      <c r="E2496" t="s">
        <v>23</v>
      </c>
      <c r="F2496" t="s">
        <v>1352</v>
      </c>
      <c r="G2496" t="s">
        <v>25</v>
      </c>
      <c r="H2496" t="s">
        <v>65</v>
      </c>
      <c r="I2496" t="s">
        <v>1744</v>
      </c>
      <c r="J2496" t="s">
        <v>50</v>
      </c>
      <c r="K2496" t="s">
        <v>51</v>
      </c>
      <c r="L2496" s="2">
        <f t="shared" si="381"/>
        <v>709.16060000000004</v>
      </c>
      <c r="M2496" s="2">
        <f t="shared" si="382"/>
        <v>719.76</v>
      </c>
      <c r="N2496" s="2">
        <f t="shared" si="388"/>
        <v>10.599399999999946</v>
      </c>
      <c r="O2496" s="2">
        <f t="shared" si="383"/>
        <v>52.99699999999973</v>
      </c>
      <c r="P2496" s="2">
        <f t="shared" si="384"/>
        <v>3598.8</v>
      </c>
      <c r="Q2496" s="2">
        <f t="shared" si="385"/>
        <v>1.4726297654773739</v>
      </c>
      <c r="R2496">
        <v>5</v>
      </c>
      <c r="S2496">
        <v>0.2</v>
      </c>
      <c r="T2496" s="2">
        <v>719.96</v>
      </c>
      <c r="U2496" s="3">
        <v>53.997000000000043</v>
      </c>
      <c r="V2496" s="4">
        <f t="shared" si="389"/>
        <v>1.5000000000000011</v>
      </c>
      <c r="W2496" s="2">
        <f t="shared" si="386"/>
        <v>3599.8</v>
      </c>
    </row>
    <row r="2497" spans="1:23" x14ac:dyDescent="0.25">
      <c r="A2497">
        <f t="shared" si="387"/>
        <v>2014</v>
      </c>
      <c r="B2497" s="1">
        <v>41806</v>
      </c>
      <c r="C2497" s="1">
        <v>41812</v>
      </c>
      <c r="D2497" s="1" t="str">
        <f t="shared" si="380"/>
        <v>Jun</v>
      </c>
      <c r="E2497" t="s">
        <v>38</v>
      </c>
      <c r="F2497" t="s">
        <v>2035</v>
      </c>
      <c r="G2497" t="s">
        <v>25</v>
      </c>
      <c r="H2497" t="s">
        <v>65</v>
      </c>
      <c r="I2497" t="s">
        <v>643</v>
      </c>
      <c r="J2497" t="s">
        <v>28</v>
      </c>
      <c r="K2497" t="s">
        <v>31</v>
      </c>
      <c r="L2497" s="2">
        <f t="shared" si="381"/>
        <v>643.79100000000005</v>
      </c>
      <c r="M2497" s="2">
        <f t="shared" si="382"/>
        <v>647.84</v>
      </c>
      <c r="N2497" s="2">
        <f t="shared" si="388"/>
        <v>4.0489999999999782</v>
      </c>
      <c r="O2497" s="2">
        <f t="shared" si="383"/>
        <v>32.391999999999825</v>
      </c>
      <c r="P2497" s="2">
        <f t="shared" si="384"/>
        <v>5182.72</v>
      </c>
      <c r="Q2497" s="2">
        <f t="shared" si="385"/>
        <v>0.62499999999999656</v>
      </c>
      <c r="R2497">
        <v>8</v>
      </c>
      <c r="S2497">
        <v>0</v>
      </c>
      <c r="T2497" s="2">
        <v>647.84</v>
      </c>
      <c r="U2497" s="3">
        <v>32.391999999999939</v>
      </c>
      <c r="V2497" s="4">
        <f t="shared" si="389"/>
        <v>0.62499999999999878</v>
      </c>
      <c r="W2497" s="2">
        <f t="shared" si="386"/>
        <v>5182.72</v>
      </c>
    </row>
    <row r="2498" spans="1:23" x14ac:dyDescent="0.25">
      <c r="A2498">
        <f t="shared" si="387"/>
        <v>2015</v>
      </c>
      <c r="B2498" s="1">
        <v>42273</v>
      </c>
      <c r="C2498" s="1">
        <v>42278</v>
      </c>
      <c r="D2498" s="1" t="str">
        <f t="shared" ref="D2498:D2561" si="390">TEXT((B2498),"MMM")</f>
        <v>Sep</v>
      </c>
      <c r="E2498" t="s">
        <v>38</v>
      </c>
      <c r="F2498" t="s">
        <v>1154</v>
      </c>
      <c r="G2498" t="s">
        <v>64</v>
      </c>
      <c r="H2498" t="s">
        <v>34</v>
      </c>
      <c r="I2498" t="s">
        <v>166</v>
      </c>
      <c r="J2498" t="s">
        <v>36</v>
      </c>
      <c r="K2498" t="s">
        <v>43</v>
      </c>
      <c r="L2498" s="2">
        <f t="shared" ref="L2498:L2561" si="391">T2498 - (U2498 / R2498)</f>
        <v>57.966900000000003</v>
      </c>
      <c r="M2498" s="2">
        <f t="shared" ref="M2498:M2561" si="392">(T2498/1-S2498)</f>
        <v>64.17</v>
      </c>
      <c r="N2498" s="2">
        <f t="shared" si="388"/>
        <v>6.2030999999999992</v>
      </c>
      <c r="O2498" s="2">
        <f t="shared" ref="O2498:O2561" si="393">N2498*R2498</f>
        <v>18.609299999999998</v>
      </c>
      <c r="P2498" s="2">
        <f t="shared" ref="P2498:P2561" si="394">(M2498*R2498)</f>
        <v>192.51</v>
      </c>
      <c r="Q2498" s="2">
        <f t="shared" ref="Q2498:Q2561" si="395">(O2498/(M2498*R2498))*100</f>
        <v>9.6666666666666661</v>
      </c>
      <c r="R2498">
        <v>3</v>
      </c>
      <c r="S2498">
        <v>0</v>
      </c>
      <c r="T2498" s="2">
        <v>64.17</v>
      </c>
      <c r="U2498" s="3">
        <v>18.609299999999998</v>
      </c>
      <c r="V2498" s="4">
        <f t="shared" si="389"/>
        <v>9.6666666666666661</v>
      </c>
      <c r="W2498" s="2">
        <f t="shared" ref="W2498:W2561" si="396">R2498*T2498</f>
        <v>192.51</v>
      </c>
    </row>
    <row r="2499" spans="1:23" x14ac:dyDescent="0.25">
      <c r="A2499">
        <f t="shared" ref="A2499:A2562" si="397">YEAR(B2499)</f>
        <v>2015</v>
      </c>
      <c r="B2499" s="1">
        <v>42273</v>
      </c>
      <c r="C2499" s="1">
        <v>42278</v>
      </c>
      <c r="D2499" s="1" t="str">
        <f t="shared" si="390"/>
        <v>Sep</v>
      </c>
      <c r="E2499" t="s">
        <v>38</v>
      </c>
      <c r="F2499" t="s">
        <v>1154</v>
      </c>
      <c r="G2499" t="s">
        <v>64</v>
      </c>
      <c r="H2499" t="s">
        <v>34</v>
      </c>
      <c r="I2499" t="s">
        <v>986</v>
      </c>
      <c r="J2499" t="s">
        <v>36</v>
      </c>
      <c r="K2499" t="s">
        <v>92</v>
      </c>
      <c r="L2499" s="2">
        <f t="shared" si="391"/>
        <v>95.2119</v>
      </c>
      <c r="M2499" s="2">
        <f t="shared" si="392"/>
        <v>124.46</v>
      </c>
      <c r="N2499" s="2">
        <f t="shared" ref="N2499:N2562" si="398">(M2499-L2499)</f>
        <v>29.248099999999994</v>
      </c>
      <c r="O2499" s="2">
        <f t="shared" si="393"/>
        <v>58.496199999999988</v>
      </c>
      <c r="P2499" s="2">
        <f t="shared" si="394"/>
        <v>248.92</v>
      </c>
      <c r="Q2499" s="2">
        <f t="shared" si="395"/>
        <v>23.499999999999996</v>
      </c>
      <c r="R2499">
        <v>2</v>
      </c>
      <c r="S2499">
        <v>0</v>
      </c>
      <c r="T2499" s="2">
        <v>124.46</v>
      </c>
      <c r="U2499" s="3">
        <v>58.496199999999988</v>
      </c>
      <c r="V2499" s="4">
        <f t="shared" ref="V2499:V2562" si="399">(U2499/W2499)*100</f>
        <v>23.499999999999996</v>
      </c>
      <c r="W2499" s="2">
        <f t="shared" si="396"/>
        <v>248.92</v>
      </c>
    </row>
    <row r="2500" spans="1:23" x14ac:dyDescent="0.25">
      <c r="A2500">
        <f t="shared" si="397"/>
        <v>2016</v>
      </c>
      <c r="B2500" s="1">
        <v>42509</v>
      </c>
      <c r="C2500" s="1">
        <v>42514</v>
      </c>
      <c r="D2500" s="1" t="str">
        <f t="shared" si="390"/>
        <v>May</v>
      </c>
      <c r="E2500" t="s">
        <v>38</v>
      </c>
      <c r="F2500" t="s">
        <v>1252</v>
      </c>
      <c r="G2500" t="s">
        <v>33</v>
      </c>
      <c r="H2500" t="s">
        <v>34</v>
      </c>
      <c r="I2500" t="s">
        <v>1843</v>
      </c>
      <c r="J2500" t="s">
        <v>36</v>
      </c>
      <c r="K2500" t="s">
        <v>53</v>
      </c>
      <c r="L2500" s="2">
        <f t="shared" si="391"/>
        <v>6.2296000000000014</v>
      </c>
      <c r="M2500" s="2">
        <f t="shared" si="392"/>
        <v>9.3840000000000021</v>
      </c>
      <c r="N2500" s="2">
        <f t="shared" si="398"/>
        <v>3.1544000000000008</v>
      </c>
      <c r="O2500" s="2">
        <f t="shared" si="393"/>
        <v>3.1544000000000008</v>
      </c>
      <c r="P2500" s="2">
        <f t="shared" si="394"/>
        <v>9.3840000000000021</v>
      </c>
      <c r="Q2500" s="2">
        <f t="shared" si="395"/>
        <v>33.614663256606988</v>
      </c>
      <c r="R2500">
        <v>1</v>
      </c>
      <c r="S2500">
        <v>0.2</v>
      </c>
      <c r="T2500" s="2">
        <v>9.5840000000000014</v>
      </c>
      <c r="U2500" s="3">
        <v>3.3543999999999996</v>
      </c>
      <c r="V2500" s="4">
        <f t="shared" si="399"/>
        <v>34.999999999999993</v>
      </c>
      <c r="W2500" s="2">
        <f t="shared" si="396"/>
        <v>9.5840000000000014</v>
      </c>
    </row>
    <row r="2501" spans="1:23" x14ac:dyDescent="0.25">
      <c r="A2501">
        <f t="shared" si="397"/>
        <v>2017</v>
      </c>
      <c r="B2501" s="1">
        <v>42908</v>
      </c>
      <c r="C2501" s="1">
        <v>42909</v>
      </c>
      <c r="D2501" s="1" t="str">
        <f t="shared" si="390"/>
        <v>Jun</v>
      </c>
      <c r="E2501" t="s">
        <v>98</v>
      </c>
      <c r="F2501" t="s">
        <v>1383</v>
      </c>
      <c r="G2501" t="s">
        <v>25</v>
      </c>
      <c r="H2501" t="s">
        <v>26</v>
      </c>
      <c r="I2501" t="s">
        <v>2036</v>
      </c>
      <c r="J2501" t="s">
        <v>36</v>
      </c>
      <c r="K2501" t="s">
        <v>92</v>
      </c>
      <c r="L2501" s="2">
        <f t="shared" si="391"/>
        <v>33.377100000000006</v>
      </c>
      <c r="M2501" s="2">
        <f t="shared" si="392"/>
        <v>37.408000000000001</v>
      </c>
      <c r="N2501" s="2">
        <f t="shared" si="398"/>
        <v>4.0308999999999955</v>
      </c>
      <c r="O2501" s="2">
        <f t="shared" si="393"/>
        <v>12.092699999999986</v>
      </c>
      <c r="P2501" s="2">
        <f t="shared" si="394"/>
        <v>112.224</v>
      </c>
      <c r="Q2501" s="2">
        <f t="shared" si="395"/>
        <v>10.775502566295966</v>
      </c>
      <c r="R2501">
        <v>3</v>
      </c>
      <c r="S2501">
        <v>0.2</v>
      </c>
      <c r="T2501" s="2">
        <v>37.608000000000004</v>
      </c>
      <c r="U2501" s="3">
        <v>12.692699999999995</v>
      </c>
      <c r="V2501" s="4">
        <f t="shared" si="399"/>
        <v>11.249999999999995</v>
      </c>
      <c r="W2501" s="2">
        <f t="shared" si="396"/>
        <v>112.82400000000001</v>
      </c>
    </row>
    <row r="2502" spans="1:23" x14ac:dyDescent="0.25">
      <c r="A2502">
        <f t="shared" si="397"/>
        <v>2017</v>
      </c>
      <c r="B2502" s="1">
        <v>42903</v>
      </c>
      <c r="C2502" s="1">
        <v>42906</v>
      </c>
      <c r="D2502" s="1" t="str">
        <f t="shared" si="390"/>
        <v>Jun</v>
      </c>
      <c r="E2502" t="s">
        <v>98</v>
      </c>
      <c r="F2502" t="s">
        <v>2037</v>
      </c>
      <c r="G2502" t="s">
        <v>33</v>
      </c>
      <c r="H2502" t="s">
        <v>65</v>
      </c>
      <c r="I2502" t="s">
        <v>1274</v>
      </c>
      <c r="J2502" t="s">
        <v>36</v>
      </c>
      <c r="K2502" t="s">
        <v>60</v>
      </c>
      <c r="L2502" s="2">
        <f t="shared" si="391"/>
        <v>10.0084</v>
      </c>
      <c r="M2502" s="2">
        <f t="shared" si="392"/>
        <v>12.024000000000001</v>
      </c>
      <c r="N2502" s="2">
        <f t="shared" si="398"/>
        <v>2.0156000000000009</v>
      </c>
      <c r="O2502" s="2">
        <f t="shared" si="393"/>
        <v>4.0312000000000019</v>
      </c>
      <c r="P2502" s="2">
        <f t="shared" si="394"/>
        <v>24.048000000000002</v>
      </c>
      <c r="Q2502" s="2">
        <f t="shared" si="395"/>
        <v>16.763140385894886</v>
      </c>
      <c r="R2502">
        <v>2</v>
      </c>
      <c r="S2502">
        <v>0.2</v>
      </c>
      <c r="T2502" s="2">
        <v>12.224</v>
      </c>
      <c r="U2502" s="3">
        <v>4.4311999999999996</v>
      </c>
      <c r="V2502" s="4">
        <f t="shared" si="399"/>
        <v>18.124999999999996</v>
      </c>
      <c r="W2502" s="2">
        <f t="shared" si="396"/>
        <v>24.448</v>
      </c>
    </row>
    <row r="2503" spans="1:23" x14ac:dyDescent="0.25">
      <c r="A2503">
        <f t="shared" si="397"/>
        <v>2017</v>
      </c>
      <c r="B2503" s="1">
        <v>42903</v>
      </c>
      <c r="C2503" s="1">
        <v>42906</v>
      </c>
      <c r="D2503" s="1" t="str">
        <f t="shared" si="390"/>
        <v>Jun</v>
      </c>
      <c r="E2503" t="s">
        <v>98</v>
      </c>
      <c r="F2503" t="s">
        <v>2037</v>
      </c>
      <c r="G2503" t="s">
        <v>33</v>
      </c>
      <c r="H2503" t="s">
        <v>65</v>
      </c>
      <c r="I2503" t="s">
        <v>957</v>
      </c>
      <c r="J2503" t="s">
        <v>36</v>
      </c>
      <c r="K2503" t="s">
        <v>53</v>
      </c>
      <c r="L2503" s="2">
        <f t="shared" si="391"/>
        <v>3.1967999999999992</v>
      </c>
      <c r="M2503" s="2">
        <f t="shared" si="392"/>
        <v>1.5039999999999993</v>
      </c>
      <c r="N2503" s="2">
        <f t="shared" si="398"/>
        <v>-1.6927999999999999</v>
      </c>
      <c r="O2503" s="2">
        <f t="shared" si="393"/>
        <v>-6.7711999999999994</v>
      </c>
      <c r="P2503" s="2">
        <f t="shared" si="394"/>
        <v>6.0159999999999973</v>
      </c>
      <c r="Q2503" s="2">
        <f t="shared" si="395"/>
        <v>-112.55319148936174</v>
      </c>
      <c r="R2503">
        <v>4</v>
      </c>
      <c r="S2503">
        <v>0.8</v>
      </c>
      <c r="T2503" s="2">
        <v>2.3039999999999994</v>
      </c>
      <c r="U2503" s="3">
        <v>-3.5711999999999993</v>
      </c>
      <c r="V2503" s="4">
        <f t="shared" si="399"/>
        <v>-38.75</v>
      </c>
      <c r="W2503" s="2">
        <f t="shared" si="396"/>
        <v>9.2159999999999975</v>
      </c>
    </row>
    <row r="2504" spans="1:23" x14ac:dyDescent="0.25">
      <c r="A2504">
        <f t="shared" si="397"/>
        <v>2017</v>
      </c>
      <c r="B2504" s="1">
        <v>42903</v>
      </c>
      <c r="C2504" s="1">
        <v>42906</v>
      </c>
      <c r="D2504" s="1" t="str">
        <f t="shared" si="390"/>
        <v>Jun</v>
      </c>
      <c r="E2504" t="s">
        <v>98</v>
      </c>
      <c r="F2504" t="s">
        <v>2037</v>
      </c>
      <c r="G2504" t="s">
        <v>33</v>
      </c>
      <c r="H2504" t="s">
        <v>65</v>
      </c>
      <c r="I2504" t="s">
        <v>1041</v>
      </c>
      <c r="J2504" t="s">
        <v>36</v>
      </c>
      <c r="K2504" t="s">
        <v>53</v>
      </c>
      <c r="L2504" s="2">
        <f t="shared" si="391"/>
        <v>13.454999999999998</v>
      </c>
      <c r="M2504" s="2">
        <f t="shared" si="392"/>
        <v>8.5599999999999969</v>
      </c>
      <c r="N2504" s="2">
        <f t="shared" si="398"/>
        <v>-4.8950000000000014</v>
      </c>
      <c r="O2504" s="2">
        <f t="shared" si="393"/>
        <v>-19.580000000000005</v>
      </c>
      <c r="P2504" s="2">
        <f t="shared" si="394"/>
        <v>34.239999999999988</v>
      </c>
      <c r="Q2504" s="2">
        <f t="shared" si="395"/>
        <v>-57.184579439252367</v>
      </c>
      <c r="R2504">
        <v>4</v>
      </c>
      <c r="S2504">
        <v>0.8</v>
      </c>
      <c r="T2504" s="2">
        <v>9.3599999999999977</v>
      </c>
      <c r="U2504" s="3">
        <v>-16.380000000000003</v>
      </c>
      <c r="V2504" s="4">
        <f t="shared" si="399"/>
        <v>-43.750000000000014</v>
      </c>
      <c r="W2504" s="2">
        <f t="shared" si="396"/>
        <v>37.439999999999991</v>
      </c>
    </row>
    <row r="2505" spans="1:23" x14ac:dyDescent="0.25">
      <c r="A2505">
        <f t="shared" si="397"/>
        <v>2016</v>
      </c>
      <c r="B2505" s="1">
        <v>42688</v>
      </c>
      <c r="C2505" s="1">
        <v>42693</v>
      </c>
      <c r="D2505" s="1" t="str">
        <f t="shared" si="390"/>
        <v>Nov</v>
      </c>
      <c r="E2505" t="s">
        <v>38</v>
      </c>
      <c r="F2505" t="s">
        <v>2038</v>
      </c>
      <c r="G2505" t="s">
        <v>25</v>
      </c>
      <c r="H2505" t="s">
        <v>34</v>
      </c>
      <c r="I2505" t="s">
        <v>1862</v>
      </c>
      <c r="J2505" t="s">
        <v>36</v>
      </c>
      <c r="K2505" t="s">
        <v>37</v>
      </c>
      <c r="L2505" s="2">
        <f t="shared" si="391"/>
        <v>5.6456999999999997</v>
      </c>
      <c r="M2505" s="2">
        <f t="shared" si="392"/>
        <v>7.38</v>
      </c>
      <c r="N2505" s="2">
        <f t="shared" si="398"/>
        <v>1.7343000000000002</v>
      </c>
      <c r="O2505" s="2">
        <f t="shared" si="393"/>
        <v>3.4686000000000003</v>
      </c>
      <c r="P2505" s="2">
        <f t="shared" si="394"/>
        <v>14.76</v>
      </c>
      <c r="Q2505" s="2">
        <f t="shared" si="395"/>
        <v>23.5</v>
      </c>
      <c r="R2505">
        <v>2</v>
      </c>
      <c r="S2505">
        <v>0</v>
      </c>
      <c r="T2505" s="2">
        <v>7.38</v>
      </c>
      <c r="U2505" s="3">
        <v>3.4685999999999999</v>
      </c>
      <c r="V2505" s="4">
        <f t="shared" si="399"/>
        <v>23.5</v>
      </c>
      <c r="W2505" s="2">
        <f t="shared" si="396"/>
        <v>14.76</v>
      </c>
    </row>
    <row r="2506" spans="1:23" x14ac:dyDescent="0.25">
      <c r="A2506">
        <f t="shared" si="397"/>
        <v>2014</v>
      </c>
      <c r="B2506" s="1">
        <v>41845</v>
      </c>
      <c r="C2506" s="1">
        <v>41847</v>
      </c>
      <c r="D2506" s="1" t="str">
        <f t="shared" si="390"/>
        <v>Jul</v>
      </c>
      <c r="E2506" t="s">
        <v>23</v>
      </c>
      <c r="F2506" t="s">
        <v>378</v>
      </c>
      <c r="G2506" t="s">
        <v>25</v>
      </c>
      <c r="H2506" t="s">
        <v>34</v>
      </c>
      <c r="I2506" t="s">
        <v>394</v>
      </c>
      <c r="J2506" t="s">
        <v>36</v>
      </c>
      <c r="K2506" t="s">
        <v>43</v>
      </c>
      <c r="L2506" s="2">
        <f t="shared" si="391"/>
        <v>49.959599999999995</v>
      </c>
      <c r="M2506" s="2">
        <f t="shared" si="392"/>
        <v>53.72</v>
      </c>
      <c r="N2506" s="2">
        <f t="shared" si="398"/>
        <v>3.7604000000000042</v>
      </c>
      <c r="O2506" s="2">
        <f t="shared" si="393"/>
        <v>15.041600000000017</v>
      </c>
      <c r="P2506" s="2">
        <f t="shared" si="394"/>
        <v>214.88</v>
      </c>
      <c r="Q2506" s="2">
        <f t="shared" si="395"/>
        <v>7.000000000000008</v>
      </c>
      <c r="R2506">
        <v>4</v>
      </c>
      <c r="S2506">
        <v>0</v>
      </c>
      <c r="T2506" s="2">
        <v>53.72</v>
      </c>
      <c r="U2506" s="3">
        <v>15.041600000000003</v>
      </c>
      <c r="V2506" s="4">
        <f t="shared" si="399"/>
        <v>7.0000000000000009</v>
      </c>
      <c r="W2506" s="2">
        <f t="shared" si="396"/>
        <v>214.88</v>
      </c>
    </row>
    <row r="2507" spans="1:23" x14ac:dyDescent="0.25">
      <c r="A2507">
        <f t="shared" si="397"/>
        <v>2014</v>
      </c>
      <c r="B2507" s="1">
        <v>41845</v>
      </c>
      <c r="C2507" s="1">
        <v>41847</v>
      </c>
      <c r="D2507" s="1" t="str">
        <f t="shared" si="390"/>
        <v>Jul</v>
      </c>
      <c r="E2507" t="s">
        <v>23</v>
      </c>
      <c r="F2507" t="s">
        <v>378</v>
      </c>
      <c r="G2507" t="s">
        <v>25</v>
      </c>
      <c r="H2507" t="s">
        <v>34</v>
      </c>
      <c r="I2507" t="s">
        <v>2039</v>
      </c>
      <c r="J2507" t="s">
        <v>36</v>
      </c>
      <c r="K2507" t="s">
        <v>247</v>
      </c>
      <c r="L2507" s="2">
        <f t="shared" si="391"/>
        <v>8122.1487999999999</v>
      </c>
      <c r="M2507" s="2">
        <f t="shared" si="392"/>
        <v>8187.65</v>
      </c>
      <c r="N2507" s="2">
        <f t="shared" si="398"/>
        <v>65.501199999999699</v>
      </c>
      <c r="O2507" s="2">
        <f t="shared" si="393"/>
        <v>327.50599999999849</v>
      </c>
      <c r="P2507" s="2">
        <f t="shared" si="394"/>
        <v>40938.25</v>
      </c>
      <c r="Q2507" s="2">
        <f t="shared" si="395"/>
        <v>0.79999999999999638</v>
      </c>
      <c r="R2507">
        <v>5</v>
      </c>
      <c r="S2507">
        <v>0</v>
      </c>
      <c r="T2507" s="2">
        <v>8187.65</v>
      </c>
      <c r="U2507" s="3">
        <v>327.50599999999963</v>
      </c>
      <c r="V2507" s="4">
        <f t="shared" si="399"/>
        <v>0.79999999999999916</v>
      </c>
      <c r="W2507" s="2">
        <f t="shared" si="396"/>
        <v>40938.25</v>
      </c>
    </row>
    <row r="2508" spans="1:23" x14ac:dyDescent="0.25">
      <c r="A2508">
        <f t="shared" si="397"/>
        <v>2014</v>
      </c>
      <c r="B2508" s="1">
        <v>41845</v>
      </c>
      <c r="C2508" s="1">
        <v>41847</v>
      </c>
      <c r="D2508" s="1" t="str">
        <f t="shared" si="390"/>
        <v>Jul</v>
      </c>
      <c r="E2508" t="s">
        <v>23</v>
      </c>
      <c r="F2508" t="s">
        <v>378</v>
      </c>
      <c r="G2508" t="s">
        <v>25</v>
      </c>
      <c r="H2508" t="s">
        <v>34</v>
      </c>
      <c r="I2508" t="s">
        <v>381</v>
      </c>
      <c r="J2508" t="s">
        <v>28</v>
      </c>
      <c r="K2508" t="s">
        <v>46</v>
      </c>
      <c r="L2508" s="2">
        <f t="shared" si="391"/>
        <v>73.634399999999999</v>
      </c>
      <c r="M2508" s="2">
        <f t="shared" si="392"/>
        <v>77.92</v>
      </c>
      <c r="N2508" s="2">
        <f t="shared" si="398"/>
        <v>4.2856000000000023</v>
      </c>
      <c r="O2508" s="2">
        <f t="shared" si="393"/>
        <v>34.284800000000018</v>
      </c>
      <c r="P2508" s="2">
        <f t="shared" si="394"/>
        <v>623.36</v>
      </c>
      <c r="Q2508" s="2">
        <f t="shared" si="395"/>
        <v>5.5000000000000027</v>
      </c>
      <c r="R2508">
        <v>8</v>
      </c>
      <c r="S2508">
        <v>0</v>
      </c>
      <c r="T2508" s="2">
        <v>77.92</v>
      </c>
      <c r="U2508" s="3">
        <v>34.284800000000004</v>
      </c>
      <c r="V2508" s="4">
        <f t="shared" si="399"/>
        <v>5.5000000000000009</v>
      </c>
      <c r="W2508" s="2">
        <f t="shared" si="396"/>
        <v>623.36</v>
      </c>
    </row>
    <row r="2509" spans="1:23" x14ac:dyDescent="0.25">
      <c r="A2509">
        <f t="shared" si="397"/>
        <v>2015</v>
      </c>
      <c r="B2509" s="1">
        <v>42187</v>
      </c>
      <c r="C2509" s="1">
        <v>42187</v>
      </c>
      <c r="D2509" s="1" t="str">
        <f t="shared" si="390"/>
        <v>Jul</v>
      </c>
      <c r="E2509" t="s">
        <v>528</v>
      </c>
      <c r="F2509" t="s">
        <v>1893</v>
      </c>
      <c r="G2509" t="s">
        <v>25</v>
      </c>
      <c r="H2509" t="s">
        <v>65</v>
      </c>
      <c r="I2509" t="s">
        <v>2040</v>
      </c>
      <c r="J2509" t="s">
        <v>36</v>
      </c>
      <c r="K2509" t="s">
        <v>55</v>
      </c>
      <c r="L2509" s="2">
        <f t="shared" si="391"/>
        <v>54.093599999999995</v>
      </c>
      <c r="M2509" s="2">
        <f t="shared" si="392"/>
        <v>31.983999999999991</v>
      </c>
      <c r="N2509" s="2">
        <f t="shared" si="398"/>
        <v>-22.109600000000004</v>
      </c>
      <c r="O2509" s="2">
        <f t="shared" si="393"/>
        <v>-88.438400000000016</v>
      </c>
      <c r="P2509" s="2">
        <f t="shared" si="394"/>
        <v>127.93599999999996</v>
      </c>
      <c r="Q2509" s="2">
        <f t="shared" si="395"/>
        <v>-69.127063531765913</v>
      </c>
      <c r="R2509">
        <v>4</v>
      </c>
      <c r="S2509">
        <v>0.8</v>
      </c>
      <c r="T2509" s="2">
        <v>32.783999999999992</v>
      </c>
      <c r="U2509" s="3">
        <v>-85.238399999999999</v>
      </c>
      <c r="V2509" s="4">
        <f t="shared" si="399"/>
        <v>-65.000000000000014</v>
      </c>
      <c r="W2509" s="2">
        <f t="shared" si="396"/>
        <v>131.13599999999997</v>
      </c>
    </row>
    <row r="2510" spans="1:23" x14ac:dyDescent="0.25">
      <c r="A2510">
        <f t="shared" si="397"/>
        <v>2017</v>
      </c>
      <c r="B2510" s="1">
        <v>42796</v>
      </c>
      <c r="C2510" s="1">
        <v>42802</v>
      </c>
      <c r="D2510" s="1" t="str">
        <f t="shared" si="390"/>
        <v>Mar</v>
      </c>
      <c r="E2510" t="s">
        <v>38</v>
      </c>
      <c r="F2510" t="s">
        <v>696</v>
      </c>
      <c r="G2510" t="s">
        <v>33</v>
      </c>
      <c r="H2510" t="s">
        <v>34</v>
      </c>
      <c r="I2510" t="s">
        <v>2041</v>
      </c>
      <c r="J2510" t="s">
        <v>50</v>
      </c>
      <c r="K2510" t="s">
        <v>51</v>
      </c>
      <c r="L2510" s="2">
        <f t="shared" si="391"/>
        <v>191.85660000000001</v>
      </c>
      <c r="M2510" s="2">
        <f t="shared" si="392"/>
        <v>196.57600000000002</v>
      </c>
      <c r="N2510" s="2">
        <f t="shared" si="398"/>
        <v>4.7194000000000074</v>
      </c>
      <c r="O2510" s="2">
        <f t="shared" si="393"/>
        <v>14.158200000000022</v>
      </c>
      <c r="P2510" s="2">
        <f t="shared" si="394"/>
        <v>589.72800000000007</v>
      </c>
      <c r="Q2510" s="2">
        <f t="shared" si="395"/>
        <v>2.4008017255412701</v>
      </c>
      <c r="R2510">
        <v>3</v>
      </c>
      <c r="S2510">
        <v>0.2</v>
      </c>
      <c r="T2510" s="2">
        <v>196.77600000000001</v>
      </c>
      <c r="U2510" s="3">
        <v>14.758199999999995</v>
      </c>
      <c r="V2510" s="4">
        <f t="shared" si="399"/>
        <v>2.4999999999999996</v>
      </c>
      <c r="W2510" s="2">
        <f t="shared" si="396"/>
        <v>590.32799999999997</v>
      </c>
    </row>
    <row r="2511" spans="1:23" x14ac:dyDescent="0.25">
      <c r="A2511">
        <f t="shared" si="397"/>
        <v>2017</v>
      </c>
      <c r="B2511" s="1">
        <v>42796</v>
      </c>
      <c r="C2511" s="1">
        <v>42802</v>
      </c>
      <c r="D2511" s="1" t="str">
        <f t="shared" si="390"/>
        <v>Mar</v>
      </c>
      <c r="E2511" t="s">
        <v>38</v>
      </c>
      <c r="F2511" t="s">
        <v>696</v>
      </c>
      <c r="G2511" t="s">
        <v>33</v>
      </c>
      <c r="H2511" t="s">
        <v>34</v>
      </c>
      <c r="I2511" t="s">
        <v>1388</v>
      </c>
      <c r="J2511" t="s">
        <v>50</v>
      </c>
      <c r="K2511" t="s">
        <v>86</v>
      </c>
      <c r="L2511" s="2">
        <f t="shared" si="391"/>
        <v>471.14109999999994</v>
      </c>
      <c r="M2511" s="2">
        <f t="shared" si="392"/>
        <v>479.93999999999994</v>
      </c>
      <c r="N2511" s="2">
        <f t="shared" si="398"/>
        <v>8.7989000000000033</v>
      </c>
      <c r="O2511" s="2">
        <f t="shared" si="393"/>
        <v>52.79340000000002</v>
      </c>
      <c r="P2511" s="2">
        <f t="shared" si="394"/>
        <v>2879.6399999999994</v>
      </c>
      <c r="Q2511" s="2">
        <f t="shared" si="395"/>
        <v>1.8333333333333344</v>
      </c>
      <c r="R2511">
        <v>6</v>
      </c>
      <c r="S2511">
        <v>0</v>
      </c>
      <c r="T2511" s="2">
        <v>479.93999999999994</v>
      </c>
      <c r="U2511" s="3">
        <v>52.79340000000002</v>
      </c>
      <c r="V2511" s="4">
        <f t="shared" si="399"/>
        <v>1.8333333333333344</v>
      </c>
      <c r="W2511" s="2">
        <f t="shared" si="396"/>
        <v>2879.6399999999994</v>
      </c>
    </row>
    <row r="2512" spans="1:23" x14ac:dyDescent="0.25">
      <c r="A2512">
        <f t="shared" si="397"/>
        <v>2016</v>
      </c>
      <c r="B2512" s="1">
        <v>42692</v>
      </c>
      <c r="C2512" s="1">
        <v>42697</v>
      </c>
      <c r="D2512" s="1" t="str">
        <f t="shared" si="390"/>
        <v>Nov</v>
      </c>
      <c r="E2512" t="s">
        <v>38</v>
      </c>
      <c r="F2512" t="s">
        <v>1909</v>
      </c>
      <c r="G2512" t="s">
        <v>64</v>
      </c>
      <c r="H2512" t="s">
        <v>65</v>
      </c>
      <c r="I2512" t="s">
        <v>2042</v>
      </c>
      <c r="J2512" t="s">
        <v>36</v>
      </c>
      <c r="K2512" t="s">
        <v>43</v>
      </c>
      <c r="L2512" s="2">
        <f t="shared" si="391"/>
        <v>1103.9460000000001</v>
      </c>
      <c r="M2512" s="2">
        <f t="shared" si="392"/>
        <v>1117.92</v>
      </c>
      <c r="N2512" s="2">
        <f t="shared" si="398"/>
        <v>13.973999999999933</v>
      </c>
      <c r="O2512" s="2">
        <f t="shared" si="393"/>
        <v>55.895999999999731</v>
      </c>
      <c r="P2512" s="2">
        <f t="shared" si="394"/>
        <v>4471.68</v>
      </c>
      <c r="Q2512" s="2">
        <f t="shared" si="395"/>
        <v>1.2499999999999938</v>
      </c>
      <c r="R2512">
        <v>4</v>
      </c>
      <c r="S2512">
        <v>0</v>
      </c>
      <c r="T2512" s="2">
        <v>1117.92</v>
      </c>
      <c r="U2512" s="3">
        <v>55.895999999999958</v>
      </c>
      <c r="V2512" s="4">
        <f t="shared" si="399"/>
        <v>1.2499999999999991</v>
      </c>
      <c r="W2512" s="2">
        <f t="shared" si="396"/>
        <v>4471.68</v>
      </c>
    </row>
    <row r="2513" spans="1:23" x14ac:dyDescent="0.25">
      <c r="A2513">
        <f t="shared" si="397"/>
        <v>2015</v>
      </c>
      <c r="B2513" s="1">
        <v>42112</v>
      </c>
      <c r="C2513" s="1">
        <v>42113</v>
      </c>
      <c r="D2513" s="1" t="str">
        <f t="shared" si="390"/>
        <v>Apr</v>
      </c>
      <c r="E2513" t="s">
        <v>98</v>
      </c>
      <c r="F2513" t="s">
        <v>1968</v>
      </c>
      <c r="G2513" t="s">
        <v>25</v>
      </c>
      <c r="H2513" t="s">
        <v>26</v>
      </c>
      <c r="I2513" t="s">
        <v>1419</v>
      </c>
      <c r="J2513" t="s">
        <v>50</v>
      </c>
      <c r="K2513" t="s">
        <v>86</v>
      </c>
      <c r="L2513" s="2">
        <f t="shared" si="391"/>
        <v>99.577500000000001</v>
      </c>
      <c r="M2513" s="2">
        <f t="shared" si="392"/>
        <v>106.5</v>
      </c>
      <c r="N2513" s="2">
        <f t="shared" si="398"/>
        <v>6.9224999999999994</v>
      </c>
      <c r="O2513" s="2">
        <f t="shared" si="393"/>
        <v>41.534999999999997</v>
      </c>
      <c r="P2513" s="2">
        <f t="shared" si="394"/>
        <v>639</v>
      </c>
      <c r="Q2513" s="2">
        <f t="shared" si="395"/>
        <v>6.4999999999999991</v>
      </c>
      <c r="R2513">
        <v>6</v>
      </c>
      <c r="S2513">
        <v>0</v>
      </c>
      <c r="T2513" s="2">
        <v>106.5</v>
      </c>
      <c r="U2513" s="3">
        <v>41.534999999999997</v>
      </c>
      <c r="V2513" s="4">
        <f t="shared" si="399"/>
        <v>6.4999999999999991</v>
      </c>
      <c r="W2513" s="2">
        <f t="shared" si="396"/>
        <v>639</v>
      </c>
    </row>
    <row r="2514" spans="1:23" x14ac:dyDescent="0.25">
      <c r="A2514">
        <f t="shared" si="397"/>
        <v>2017</v>
      </c>
      <c r="B2514" s="1">
        <v>43071</v>
      </c>
      <c r="C2514" s="1">
        <v>43075</v>
      </c>
      <c r="D2514" s="1" t="str">
        <f t="shared" si="390"/>
        <v>Dec</v>
      </c>
      <c r="E2514" t="s">
        <v>38</v>
      </c>
      <c r="F2514" t="s">
        <v>2043</v>
      </c>
      <c r="G2514" t="s">
        <v>64</v>
      </c>
      <c r="H2514" t="s">
        <v>26</v>
      </c>
      <c r="I2514" t="s">
        <v>738</v>
      </c>
      <c r="J2514" t="s">
        <v>36</v>
      </c>
      <c r="K2514" t="s">
        <v>53</v>
      </c>
      <c r="L2514" s="2">
        <f t="shared" si="391"/>
        <v>52.356800000000007</v>
      </c>
      <c r="M2514" s="2">
        <f t="shared" si="392"/>
        <v>44.960000000000008</v>
      </c>
      <c r="N2514" s="2">
        <f t="shared" si="398"/>
        <v>-7.3967999999999989</v>
      </c>
      <c r="O2514" s="2">
        <f t="shared" si="393"/>
        <v>-36.983999999999995</v>
      </c>
      <c r="P2514" s="2">
        <f t="shared" si="394"/>
        <v>224.80000000000004</v>
      </c>
      <c r="Q2514" s="2">
        <f t="shared" si="395"/>
        <v>-16.45195729537366</v>
      </c>
      <c r="R2514">
        <v>5</v>
      </c>
      <c r="S2514">
        <v>0.7</v>
      </c>
      <c r="T2514" s="2">
        <v>45.660000000000011</v>
      </c>
      <c r="U2514" s="3">
        <v>-33.483999999999995</v>
      </c>
      <c r="V2514" s="4">
        <f t="shared" si="399"/>
        <v>-14.666666666666661</v>
      </c>
      <c r="W2514" s="2">
        <f t="shared" si="396"/>
        <v>228.30000000000007</v>
      </c>
    </row>
    <row r="2515" spans="1:23" x14ac:dyDescent="0.25">
      <c r="A2515">
        <f t="shared" si="397"/>
        <v>2016</v>
      </c>
      <c r="B2515" s="1">
        <v>42685</v>
      </c>
      <c r="C2515" s="1">
        <v>42691</v>
      </c>
      <c r="D2515" s="1" t="str">
        <f t="shared" si="390"/>
        <v>Nov</v>
      </c>
      <c r="E2515" t="s">
        <v>38</v>
      </c>
      <c r="F2515" t="s">
        <v>621</v>
      </c>
      <c r="G2515" t="s">
        <v>33</v>
      </c>
      <c r="H2515" t="s">
        <v>65</v>
      </c>
      <c r="I2515" t="s">
        <v>1600</v>
      </c>
      <c r="J2515" t="s">
        <v>50</v>
      </c>
      <c r="K2515" t="s">
        <v>86</v>
      </c>
      <c r="L2515" s="2">
        <f t="shared" si="391"/>
        <v>95.66810000000001</v>
      </c>
      <c r="M2515" s="2">
        <f t="shared" si="392"/>
        <v>95.768000000000001</v>
      </c>
      <c r="N2515" s="2">
        <f t="shared" si="398"/>
        <v>9.9899999999990996E-2</v>
      </c>
      <c r="O2515" s="2">
        <f t="shared" si="393"/>
        <v>0.39959999999996398</v>
      </c>
      <c r="P2515" s="2">
        <f t="shared" si="394"/>
        <v>383.072</v>
      </c>
      <c r="Q2515" s="2">
        <f t="shared" si="395"/>
        <v>0.10431459360119349</v>
      </c>
      <c r="R2515">
        <v>4</v>
      </c>
      <c r="S2515">
        <v>0.2</v>
      </c>
      <c r="T2515" s="2">
        <v>95.968000000000004</v>
      </c>
      <c r="U2515" s="3">
        <v>1.1995999999999931</v>
      </c>
      <c r="V2515" s="4">
        <f t="shared" si="399"/>
        <v>0.31249999999999822</v>
      </c>
      <c r="W2515" s="2">
        <f t="shared" si="396"/>
        <v>383.87200000000001</v>
      </c>
    </row>
    <row r="2516" spans="1:23" x14ac:dyDescent="0.25">
      <c r="A2516">
        <f t="shared" si="397"/>
        <v>2016</v>
      </c>
      <c r="B2516" s="1">
        <v>42685</v>
      </c>
      <c r="C2516" s="1">
        <v>42691</v>
      </c>
      <c r="D2516" s="1" t="str">
        <f t="shared" si="390"/>
        <v>Nov</v>
      </c>
      <c r="E2516" t="s">
        <v>38</v>
      </c>
      <c r="F2516" t="s">
        <v>621</v>
      </c>
      <c r="G2516" t="s">
        <v>33</v>
      </c>
      <c r="H2516" t="s">
        <v>65</v>
      </c>
      <c r="I2516" t="s">
        <v>1336</v>
      </c>
      <c r="J2516" t="s">
        <v>28</v>
      </c>
      <c r="K2516" t="s">
        <v>31</v>
      </c>
      <c r="L2516" s="2">
        <f t="shared" si="391"/>
        <v>49.020399999999995</v>
      </c>
      <c r="M2516" s="2">
        <f t="shared" si="392"/>
        <v>47.692</v>
      </c>
      <c r="N2516" s="2">
        <f t="shared" si="398"/>
        <v>-1.3283999999999949</v>
      </c>
      <c r="O2516" s="2">
        <f t="shared" si="393"/>
        <v>-2.6567999999999898</v>
      </c>
      <c r="P2516" s="2">
        <f t="shared" si="394"/>
        <v>95.384</v>
      </c>
      <c r="Q2516" s="2">
        <f t="shared" si="395"/>
        <v>-2.7853728088568208</v>
      </c>
      <c r="R2516">
        <v>2</v>
      </c>
      <c r="S2516">
        <v>0.3</v>
      </c>
      <c r="T2516" s="2">
        <v>47.991999999999997</v>
      </c>
      <c r="U2516" s="3">
        <v>-2.0567999999999991</v>
      </c>
      <c r="V2516" s="4">
        <f t="shared" si="399"/>
        <v>-2.1428571428571423</v>
      </c>
      <c r="W2516" s="2">
        <f t="shared" si="396"/>
        <v>95.983999999999995</v>
      </c>
    </row>
    <row r="2517" spans="1:23" x14ac:dyDescent="0.25">
      <c r="A2517">
        <f t="shared" si="397"/>
        <v>2014</v>
      </c>
      <c r="B2517" s="1">
        <v>41887</v>
      </c>
      <c r="C2517" s="1">
        <v>41892</v>
      </c>
      <c r="D2517" s="1" t="str">
        <f t="shared" si="390"/>
        <v>Sep</v>
      </c>
      <c r="E2517" t="s">
        <v>38</v>
      </c>
      <c r="F2517" t="s">
        <v>1365</v>
      </c>
      <c r="G2517" t="s">
        <v>25</v>
      </c>
      <c r="H2517" t="s">
        <v>80</v>
      </c>
      <c r="I2517" t="s">
        <v>853</v>
      </c>
      <c r="J2517" t="s">
        <v>36</v>
      </c>
      <c r="K2517" t="s">
        <v>43</v>
      </c>
      <c r="L2517" s="2">
        <f t="shared" si="391"/>
        <v>254.40799999999999</v>
      </c>
      <c r="M2517" s="2">
        <f t="shared" si="392"/>
        <v>264.12</v>
      </c>
      <c r="N2517" s="2">
        <f t="shared" si="398"/>
        <v>9.7120000000000175</v>
      </c>
      <c r="O2517" s="2">
        <f t="shared" si="393"/>
        <v>19.424000000000035</v>
      </c>
      <c r="P2517" s="2">
        <f t="shared" si="394"/>
        <v>528.24</v>
      </c>
      <c r="Q2517" s="2">
        <f t="shared" si="395"/>
        <v>3.6771164622141512</v>
      </c>
      <c r="R2517">
        <v>2</v>
      </c>
      <c r="S2517">
        <v>0.2</v>
      </c>
      <c r="T2517" s="2">
        <v>264.32</v>
      </c>
      <c r="U2517" s="3">
        <v>19.823999999999998</v>
      </c>
      <c r="V2517" s="4">
        <f t="shared" si="399"/>
        <v>3.75</v>
      </c>
      <c r="W2517" s="2">
        <f t="shared" si="396"/>
        <v>528.64</v>
      </c>
    </row>
    <row r="2518" spans="1:23" x14ac:dyDescent="0.25">
      <c r="A2518">
        <f t="shared" si="397"/>
        <v>2014</v>
      </c>
      <c r="B2518" s="1">
        <v>41958</v>
      </c>
      <c r="C2518" s="1">
        <v>41965</v>
      </c>
      <c r="D2518" s="1" t="str">
        <f t="shared" si="390"/>
        <v>Nov</v>
      </c>
      <c r="E2518" t="s">
        <v>38</v>
      </c>
      <c r="F2518" t="s">
        <v>952</v>
      </c>
      <c r="G2518" t="s">
        <v>25</v>
      </c>
      <c r="H2518" t="s">
        <v>65</v>
      </c>
      <c r="I2518" t="s">
        <v>1477</v>
      </c>
      <c r="J2518" t="s">
        <v>36</v>
      </c>
      <c r="K2518" t="s">
        <v>92</v>
      </c>
      <c r="L2518" s="2">
        <f t="shared" si="391"/>
        <v>581.98140000000012</v>
      </c>
      <c r="M2518" s="2">
        <f t="shared" si="392"/>
        <v>604.45600000000002</v>
      </c>
      <c r="N2518" s="2">
        <f t="shared" si="398"/>
        <v>22.474599999999896</v>
      </c>
      <c r="O2518" s="2">
        <f t="shared" si="393"/>
        <v>202.27139999999906</v>
      </c>
      <c r="P2518" s="2">
        <f t="shared" si="394"/>
        <v>5440.1040000000003</v>
      </c>
      <c r="Q2518" s="2">
        <f t="shared" si="395"/>
        <v>3.7181531823656142</v>
      </c>
      <c r="R2518">
        <v>9</v>
      </c>
      <c r="S2518">
        <v>0.2</v>
      </c>
      <c r="T2518" s="2">
        <v>604.65600000000006</v>
      </c>
      <c r="U2518" s="3">
        <v>204.07139999999995</v>
      </c>
      <c r="V2518" s="4">
        <f t="shared" si="399"/>
        <v>3.7499999999999991</v>
      </c>
      <c r="W2518" s="2">
        <f t="shared" si="396"/>
        <v>5441.9040000000005</v>
      </c>
    </row>
    <row r="2519" spans="1:23" x14ac:dyDescent="0.25">
      <c r="A2519">
        <f t="shared" si="397"/>
        <v>2017</v>
      </c>
      <c r="B2519" s="1">
        <v>42857</v>
      </c>
      <c r="C2519" s="1">
        <v>42862</v>
      </c>
      <c r="D2519" s="1" t="str">
        <f t="shared" si="390"/>
        <v>May</v>
      </c>
      <c r="E2519" t="s">
        <v>38</v>
      </c>
      <c r="F2519" t="s">
        <v>236</v>
      </c>
      <c r="G2519" t="s">
        <v>33</v>
      </c>
      <c r="H2519" t="s">
        <v>80</v>
      </c>
      <c r="I2519" t="s">
        <v>1208</v>
      </c>
      <c r="J2519" t="s">
        <v>28</v>
      </c>
      <c r="K2519" t="s">
        <v>46</v>
      </c>
      <c r="L2519" s="2">
        <f t="shared" si="391"/>
        <v>125.59900000000002</v>
      </c>
      <c r="M2519" s="2">
        <f t="shared" si="392"/>
        <v>129.93</v>
      </c>
      <c r="N2519" s="2">
        <f t="shared" si="398"/>
        <v>4.3309999999999889</v>
      </c>
      <c r="O2519" s="2">
        <f t="shared" si="393"/>
        <v>12.992999999999967</v>
      </c>
      <c r="P2519" s="2">
        <f t="shared" si="394"/>
        <v>389.79</v>
      </c>
      <c r="Q2519" s="2">
        <f t="shared" si="395"/>
        <v>3.3333333333333242</v>
      </c>
      <c r="R2519">
        <v>3</v>
      </c>
      <c r="S2519">
        <v>0</v>
      </c>
      <c r="T2519" s="2">
        <v>129.93</v>
      </c>
      <c r="U2519" s="3">
        <v>12.992999999999988</v>
      </c>
      <c r="V2519" s="4">
        <f t="shared" si="399"/>
        <v>3.3333333333333299</v>
      </c>
      <c r="W2519" s="2">
        <f t="shared" si="396"/>
        <v>389.79</v>
      </c>
    </row>
    <row r="2520" spans="1:23" x14ac:dyDescent="0.25">
      <c r="A2520">
        <f t="shared" si="397"/>
        <v>2016</v>
      </c>
      <c r="B2520" s="1">
        <v>42658</v>
      </c>
      <c r="C2520" s="1">
        <v>42664</v>
      </c>
      <c r="D2520" s="1" t="str">
        <f t="shared" si="390"/>
        <v>Oct</v>
      </c>
      <c r="E2520" t="s">
        <v>38</v>
      </c>
      <c r="F2520" t="s">
        <v>1675</v>
      </c>
      <c r="G2520" t="s">
        <v>64</v>
      </c>
      <c r="H2520" t="s">
        <v>65</v>
      </c>
      <c r="I2520" t="s">
        <v>2044</v>
      </c>
      <c r="J2520" t="s">
        <v>36</v>
      </c>
      <c r="K2520" t="s">
        <v>37</v>
      </c>
      <c r="L2520" s="2">
        <f t="shared" si="391"/>
        <v>18.748799999999999</v>
      </c>
      <c r="M2520" s="2">
        <f t="shared" si="392"/>
        <v>20.16</v>
      </c>
      <c r="N2520" s="2">
        <f t="shared" si="398"/>
        <v>1.4112000000000009</v>
      </c>
      <c r="O2520" s="2">
        <f t="shared" si="393"/>
        <v>9.8784000000000063</v>
      </c>
      <c r="P2520" s="2">
        <f t="shared" si="394"/>
        <v>141.12</v>
      </c>
      <c r="Q2520" s="2">
        <f t="shared" si="395"/>
        <v>7.0000000000000044</v>
      </c>
      <c r="R2520">
        <v>7</v>
      </c>
      <c r="S2520">
        <v>0</v>
      </c>
      <c r="T2520" s="2">
        <v>20.16</v>
      </c>
      <c r="U2520" s="3">
        <v>9.8783999999999992</v>
      </c>
      <c r="V2520" s="4">
        <f t="shared" si="399"/>
        <v>6.9999999999999991</v>
      </c>
      <c r="W2520" s="2">
        <f t="shared" si="396"/>
        <v>141.12</v>
      </c>
    </row>
    <row r="2521" spans="1:23" x14ac:dyDescent="0.25">
      <c r="A2521">
        <f t="shared" si="397"/>
        <v>2016</v>
      </c>
      <c r="B2521" s="1">
        <v>42658</v>
      </c>
      <c r="C2521" s="1">
        <v>42664</v>
      </c>
      <c r="D2521" s="1" t="str">
        <f t="shared" si="390"/>
        <v>Oct</v>
      </c>
      <c r="E2521" t="s">
        <v>38</v>
      </c>
      <c r="F2521" t="s">
        <v>1675</v>
      </c>
      <c r="G2521" t="s">
        <v>64</v>
      </c>
      <c r="H2521" t="s">
        <v>65</v>
      </c>
      <c r="I2521" t="s">
        <v>947</v>
      </c>
      <c r="J2521" t="s">
        <v>36</v>
      </c>
      <c r="K2521" t="s">
        <v>37</v>
      </c>
      <c r="L2521" s="2">
        <f t="shared" si="391"/>
        <v>27.054100000000002</v>
      </c>
      <c r="M2521" s="2">
        <f t="shared" si="392"/>
        <v>29.46</v>
      </c>
      <c r="N2521" s="2">
        <f t="shared" si="398"/>
        <v>2.405899999999999</v>
      </c>
      <c r="O2521" s="2">
        <f t="shared" si="393"/>
        <v>14.435399999999994</v>
      </c>
      <c r="P2521" s="2">
        <f t="shared" si="394"/>
        <v>176.76</v>
      </c>
      <c r="Q2521" s="2">
        <f t="shared" si="395"/>
        <v>8.1666666666666643</v>
      </c>
      <c r="R2521">
        <v>6</v>
      </c>
      <c r="S2521">
        <v>0</v>
      </c>
      <c r="T2521" s="2">
        <v>29.46</v>
      </c>
      <c r="U2521" s="3">
        <v>14.4354</v>
      </c>
      <c r="V2521" s="4">
        <f t="shared" si="399"/>
        <v>8.1666666666666661</v>
      </c>
      <c r="W2521" s="2">
        <f t="shared" si="396"/>
        <v>176.76</v>
      </c>
    </row>
    <row r="2522" spans="1:23" x14ac:dyDescent="0.25">
      <c r="A2522">
        <f t="shared" si="397"/>
        <v>2016</v>
      </c>
      <c r="B2522" s="1">
        <v>42658</v>
      </c>
      <c r="C2522" s="1">
        <v>42664</v>
      </c>
      <c r="D2522" s="1" t="str">
        <f t="shared" si="390"/>
        <v>Oct</v>
      </c>
      <c r="E2522" t="s">
        <v>38</v>
      </c>
      <c r="F2522" t="s">
        <v>1675</v>
      </c>
      <c r="G2522" t="s">
        <v>64</v>
      </c>
      <c r="H2522" t="s">
        <v>65</v>
      </c>
      <c r="I2522" t="s">
        <v>2045</v>
      </c>
      <c r="J2522" t="s">
        <v>36</v>
      </c>
      <c r="K2522" t="s">
        <v>55</v>
      </c>
      <c r="L2522" s="2">
        <f t="shared" si="391"/>
        <v>784.6262999999999</v>
      </c>
      <c r="M2522" s="2">
        <f t="shared" si="392"/>
        <v>868.58999999999992</v>
      </c>
      <c r="N2522" s="2">
        <f t="shared" si="398"/>
        <v>83.963700000000017</v>
      </c>
      <c r="O2522" s="2">
        <f t="shared" si="393"/>
        <v>251.89110000000005</v>
      </c>
      <c r="P2522" s="2">
        <f t="shared" si="394"/>
        <v>2605.7699999999995</v>
      </c>
      <c r="Q2522" s="2">
        <f t="shared" si="395"/>
        <v>9.6666666666666714</v>
      </c>
      <c r="R2522">
        <v>3</v>
      </c>
      <c r="S2522">
        <v>0</v>
      </c>
      <c r="T2522" s="2">
        <v>868.58999999999992</v>
      </c>
      <c r="U2522" s="3">
        <v>251.89109999999988</v>
      </c>
      <c r="V2522" s="4">
        <f t="shared" si="399"/>
        <v>9.6666666666666643</v>
      </c>
      <c r="W2522" s="2">
        <f t="shared" si="396"/>
        <v>2605.7699999999995</v>
      </c>
    </row>
    <row r="2523" spans="1:23" x14ac:dyDescent="0.25">
      <c r="A2523">
        <f t="shared" si="397"/>
        <v>2016</v>
      </c>
      <c r="B2523" s="1">
        <v>42658</v>
      </c>
      <c r="C2523" s="1">
        <v>42664</v>
      </c>
      <c r="D2523" s="1" t="str">
        <f t="shared" si="390"/>
        <v>Oct</v>
      </c>
      <c r="E2523" t="s">
        <v>38</v>
      </c>
      <c r="F2523" t="s">
        <v>1675</v>
      </c>
      <c r="G2523" t="s">
        <v>64</v>
      </c>
      <c r="H2523" t="s">
        <v>65</v>
      </c>
      <c r="I2523" t="s">
        <v>181</v>
      </c>
      <c r="J2523" t="s">
        <v>36</v>
      </c>
      <c r="K2523" t="s">
        <v>60</v>
      </c>
      <c r="L2523" s="2">
        <f t="shared" si="391"/>
        <v>9.8496000000000006</v>
      </c>
      <c r="M2523" s="2">
        <f t="shared" si="392"/>
        <v>12.96</v>
      </c>
      <c r="N2523" s="2">
        <f t="shared" si="398"/>
        <v>3.1104000000000003</v>
      </c>
      <c r="O2523" s="2">
        <f t="shared" si="393"/>
        <v>6.2208000000000006</v>
      </c>
      <c r="P2523" s="2">
        <f t="shared" si="394"/>
        <v>25.92</v>
      </c>
      <c r="Q2523" s="2">
        <f t="shared" si="395"/>
        <v>24.000000000000004</v>
      </c>
      <c r="R2523">
        <v>2</v>
      </c>
      <c r="S2523">
        <v>0</v>
      </c>
      <c r="T2523" s="2">
        <v>12.96</v>
      </c>
      <c r="U2523" s="3">
        <v>6.2208000000000006</v>
      </c>
      <c r="V2523" s="4">
        <f t="shared" si="399"/>
        <v>24.000000000000004</v>
      </c>
      <c r="W2523" s="2">
        <f t="shared" si="396"/>
        <v>25.92</v>
      </c>
    </row>
    <row r="2524" spans="1:23" x14ac:dyDescent="0.25">
      <c r="A2524">
        <f t="shared" si="397"/>
        <v>2016</v>
      </c>
      <c r="B2524" s="1">
        <v>42658</v>
      </c>
      <c r="C2524" s="1">
        <v>42664</v>
      </c>
      <c r="D2524" s="1" t="str">
        <f t="shared" si="390"/>
        <v>Oct</v>
      </c>
      <c r="E2524" t="s">
        <v>38</v>
      </c>
      <c r="F2524" t="s">
        <v>1675</v>
      </c>
      <c r="G2524" t="s">
        <v>64</v>
      </c>
      <c r="H2524" t="s">
        <v>65</v>
      </c>
      <c r="I2524" t="s">
        <v>1361</v>
      </c>
      <c r="J2524" t="s">
        <v>50</v>
      </c>
      <c r="K2524" t="s">
        <v>51</v>
      </c>
      <c r="L2524" s="2">
        <f t="shared" si="391"/>
        <v>4.125</v>
      </c>
      <c r="M2524" s="2">
        <f t="shared" si="392"/>
        <v>5.5</v>
      </c>
      <c r="N2524" s="2">
        <f t="shared" si="398"/>
        <v>1.375</v>
      </c>
      <c r="O2524" s="2">
        <f t="shared" si="393"/>
        <v>1.375</v>
      </c>
      <c r="P2524" s="2">
        <f t="shared" si="394"/>
        <v>5.5</v>
      </c>
      <c r="Q2524" s="2">
        <f t="shared" si="395"/>
        <v>25</v>
      </c>
      <c r="R2524">
        <v>1</v>
      </c>
      <c r="S2524">
        <v>0</v>
      </c>
      <c r="T2524" s="2">
        <v>5.5</v>
      </c>
      <c r="U2524" s="3">
        <v>1.375</v>
      </c>
      <c r="V2524" s="4">
        <f t="shared" si="399"/>
        <v>25</v>
      </c>
      <c r="W2524" s="2">
        <f t="shared" si="396"/>
        <v>5.5</v>
      </c>
    </row>
    <row r="2525" spans="1:23" x14ac:dyDescent="0.25">
      <c r="A2525">
        <f t="shared" si="397"/>
        <v>2016</v>
      </c>
      <c r="B2525" s="1">
        <v>42658</v>
      </c>
      <c r="C2525" s="1">
        <v>42664</v>
      </c>
      <c r="D2525" s="1" t="str">
        <f t="shared" si="390"/>
        <v>Oct</v>
      </c>
      <c r="E2525" t="s">
        <v>38</v>
      </c>
      <c r="F2525" t="s">
        <v>1675</v>
      </c>
      <c r="G2525" t="s">
        <v>64</v>
      </c>
      <c r="H2525" t="s">
        <v>65</v>
      </c>
      <c r="I2525" t="s">
        <v>1521</v>
      </c>
      <c r="J2525" t="s">
        <v>36</v>
      </c>
      <c r="K2525" t="s">
        <v>53</v>
      </c>
      <c r="L2525" s="2">
        <f t="shared" si="391"/>
        <v>107.616</v>
      </c>
      <c r="M2525" s="2">
        <f t="shared" si="392"/>
        <v>121.6</v>
      </c>
      <c r="N2525" s="2">
        <f t="shared" si="398"/>
        <v>13.983999999999995</v>
      </c>
      <c r="O2525" s="2">
        <f t="shared" si="393"/>
        <v>55.935999999999979</v>
      </c>
      <c r="P2525" s="2">
        <f t="shared" si="394"/>
        <v>486.4</v>
      </c>
      <c r="Q2525" s="2">
        <f t="shared" si="395"/>
        <v>11.499999999999996</v>
      </c>
      <c r="R2525">
        <v>4</v>
      </c>
      <c r="S2525">
        <v>0</v>
      </c>
      <c r="T2525" s="2">
        <v>121.6</v>
      </c>
      <c r="U2525" s="3">
        <v>55.935999999999993</v>
      </c>
      <c r="V2525" s="4">
        <f t="shared" si="399"/>
        <v>11.5</v>
      </c>
      <c r="W2525" s="2">
        <f t="shared" si="396"/>
        <v>486.4</v>
      </c>
    </row>
    <row r="2526" spans="1:23" x14ac:dyDescent="0.25">
      <c r="A2526">
        <f t="shared" si="397"/>
        <v>2015</v>
      </c>
      <c r="B2526" s="1">
        <v>42100</v>
      </c>
      <c r="C2526" s="1">
        <v>42104</v>
      </c>
      <c r="D2526" s="1" t="str">
        <f t="shared" si="390"/>
        <v>Apr</v>
      </c>
      <c r="E2526" t="s">
        <v>38</v>
      </c>
      <c r="F2526" t="s">
        <v>2046</v>
      </c>
      <c r="G2526" t="s">
        <v>25</v>
      </c>
      <c r="H2526" t="s">
        <v>65</v>
      </c>
      <c r="I2526" t="s">
        <v>801</v>
      </c>
      <c r="J2526" t="s">
        <v>36</v>
      </c>
      <c r="K2526" t="s">
        <v>48</v>
      </c>
      <c r="L2526" s="2">
        <f t="shared" si="391"/>
        <v>41.463999999999992</v>
      </c>
      <c r="M2526" s="2">
        <f t="shared" si="392"/>
        <v>41.847999999999992</v>
      </c>
      <c r="N2526" s="2">
        <f t="shared" si="398"/>
        <v>0.38400000000000034</v>
      </c>
      <c r="O2526" s="2">
        <f t="shared" si="393"/>
        <v>3.4560000000000031</v>
      </c>
      <c r="P2526" s="2">
        <f t="shared" si="394"/>
        <v>376.63199999999995</v>
      </c>
      <c r="Q2526" s="2">
        <f t="shared" si="395"/>
        <v>0.9176065761804636</v>
      </c>
      <c r="R2526">
        <v>9</v>
      </c>
      <c r="S2526">
        <v>0.2</v>
      </c>
      <c r="T2526" s="2">
        <v>42.047999999999995</v>
      </c>
      <c r="U2526" s="3">
        <v>5.2559999999999985</v>
      </c>
      <c r="V2526" s="4">
        <f t="shared" si="399"/>
        <v>1.3888888888888886</v>
      </c>
      <c r="W2526" s="2">
        <f t="shared" si="396"/>
        <v>378.43199999999996</v>
      </c>
    </row>
    <row r="2527" spans="1:23" x14ac:dyDescent="0.25">
      <c r="A2527">
        <f t="shared" si="397"/>
        <v>2015</v>
      </c>
      <c r="B2527" s="1">
        <v>42100</v>
      </c>
      <c r="C2527" s="1">
        <v>42104</v>
      </c>
      <c r="D2527" s="1" t="str">
        <f t="shared" si="390"/>
        <v>Apr</v>
      </c>
      <c r="E2527" t="s">
        <v>38</v>
      </c>
      <c r="F2527" t="s">
        <v>2046</v>
      </c>
      <c r="G2527" t="s">
        <v>25</v>
      </c>
      <c r="H2527" t="s">
        <v>65</v>
      </c>
      <c r="I2527" t="s">
        <v>2047</v>
      </c>
      <c r="J2527" t="s">
        <v>50</v>
      </c>
      <c r="K2527" t="s">
        <v>86</v>
      </c>
      <c r="L2527" s="2">
        <f t="shared" si="391"/>
        <v>23.2578</v>
      </c>
      <c r="M2527" s="2">
        <f t="shared" si="392"/>
        <v>25.288</v>
      </c>
      <c r="N2527" s="2">
        <f t="shared" si="398"/>
        <v>2.0302000000000007</v>
      </c>
      <c r="O2527" s="2">
        <f t="shared" si="393"/>
        <v>4.0604000000000013</v>
      </c>
      <c r="P2527" s="2">
        <f t="shared" si="394"/>
        <v>50.576000000000001</v>
      </c>
      <c r="Q2527" s="2">
        <f t="shared" si="395"/>
        <v>8.0283138247390102</v>
      </c>
      <c r="R2527">
        <v>2</v>
      </c>
      <c r="S2527">
        <v>0.2</v>
      </c>
      <c r="T2527" s="2">
        <v>25.488</v>
      </c>
      <c r="U2527" s="3">
        <v>4.4603999999999999</v>
      </c>
      <c r="V2527" s="4">
        <f t="shared" si="399"/>
        <v>8.75</v>
      </c>
      <c r="W2527" s="2">
        <f t="shared" si="396"/>
        <v>50.975999999999999</v>
      </c>
    </row>
    <row r="2528" spans="1:23" x14ac:dyDescent="0.25">
      <c r="A2528">
        <f t="shared" si="397"/>
        <v>2015</v>
      </c>
      <c r="B2528" s="1">
        <v>42100</v>
      </c>
      <c r="C2528" s="1">
        <v>42104</v>
      </c>
      <c r="D2528" s="1" t="str">
        <f t="shared" si="390"/>
        <v>Apr</v>
      </c>
      <c r="E2528" t="s">
        <v>38</v>
      </c>
      <c r="F2528" t="s">
        <v>2046</v>
      </c>
      <c r="G2528" t="s">
        <v>25</v>
      </c>
      <c r="H2528" t="s">
        <v>65</v>
      </c>
      <c r="I2528" t="s">
        <v>1559</v>
      </c>
      <c r="J2528" t="s">
        <v>36</v>
      </c>
      <c r="K2528" t="s">
        <v>53</v>
      </c>
      <c r="L2528" s="2">
        <f t="shared" si="391"/>
        <v>10.925000000000001</v>
      </c>
      <c r="M2528" s="2">
        <f t="shared" si="392"/>
        <v>6.0999999999999988</v>
      </c>
      <c r="N2528" s="2">
        <f t="shared" si="398"/>
        <v>-4.825000000000002</v>
      </c>
      <c r="O2528" s="2">
        <f t="shared" si="393"/>
        <v>-14.475000000000005</v>
      </c>
      <c r="P2528" s="2">
        <f t="shared" si="394"/>
        <v>18.299999999999997</v>
      </c>
      <c r="Q2528" s="2">
        <f t="shared" si="395"/>
        <v>-79.098360655737736</v>
      </c>
      <c r="R2528">
        <v>3</v>
      </c>
      <c r="S2528">
        <v>0.8</v>
      </c>
      <c r="T2528" s="2">
        <v>6.8999999999999986</v>
      </c>
      <c r="U2528" s="3">
        <v>-12.075000000000003</v>
      </c>
      <c r="V2528" s="4">
        <f t="shared" si="399"/>
        <v>-58.333333333333357</v>
      </c>
      <c r="W2528" s="2">
        <f t="shared" si="396"/>
        <v>20.699999999999996</v>
      </c>
    </row>
    <row r="2529" spans="1:23" x14ac:dyDescent="0.25">
      <c r="A2529">
        <f t="shared" si="397"/>
        <v>2015</v>
      </c>
      <c r="B2529" s="1">
        <v>42100</v>
      </c>
      <c r="C2529" s="1">
        <v>42104</v>
      </c>
      <c r="D2529" s="1" t="str">
        <f t="shared" si="390"/>
        <v>Apr</v>
      </c>
      <c r="E2529" t="s">
        <v>38</v>
      </c>
      <c r="F2529" t="s">
        <v>2046</v>
      </c>
      <c r="G2529" t="s">
        <v>25</v>
      </c>
      <c r="H2529" t="s">
        <v>65</v>
      </c>
      <c r="I2529" t="s">
        <v>1852</v>
      </c>
      <c r="J2529" t="s">
        <v>36</v>
      </c>
      <c r="K2529" t="s">
        <v>53</v>
      </c>
      <c r="L2529" s="2">
        <f t="shared" si="391"/>
        <v>12.461999999999996</v>
      </c>
      <c r="M2529" s="2">
        <f t="shared" si="392"/>
        <v>8.8479999999999954</v>
      </c>
      <c r="N2529" s="2">
        <f t="shared" si="398"/>
        <v>-3.6140000000000008</v>
      </c>
      <c r="O2529" s="2">
        <f t="shared" si="393"/>
        <v>-21.684000000000005</v>
      </c>
      <c r="P2529" s="2">
        <f t="shared" si="394"/>
        <v>53.087999999999973</v>
      </c>
      <c r="Q2529" s="2">
        <f t="shared" si="395"/>
        <v>-40.845388788426796</v>
      </c>
      <c r="R2529">
        <v>6</v>
      </c>
      <c r="S2529">
        <v>0.8</v>
      </c>
      <c r="T2529" s="2">
        <v>9.6479999999999961</v>
      </c>
      <c r="U2529" s="3">
        <v>-16.884</v>
      </c>
      <c r="V2529" s="4">
        <f t="shared" si="399"/>
        <v>-29.166666666666679</v>
      </c>
      <c r="W2529" s="2">
        <f t="shared" si="396"/>
        <v>57.887999999999977</v>
      </c>
    </row>
    <row r="2530" spans="1:23" x14ac:dyDescent="0.25">
      <c r="A2530">
        <f t="shared" si="397"/>
        <v>2015</v>
      </c>
      <c r="B2530" s="1">
        <v>42100</v>
      </c>
      <c r="C2530" s="1">
        <v>42104</v>
      </c>
      <c r="D2530" s="1" t="str">
        <f t="shared" si="390"/>
        <v>Apr</v>
      </c>
      <c r="E2530" t="s">
        <v>38</v>
      </c>
      <c r="F2530" t="s">
        <v>2046</v>
      </c>
      <c r="G2530" t="s">
        <v>25</v>
      </c>
      <c r="H2530" t="s">
        <v>65</v>
      </c>
      <c r="I2530" t="s">
        <v>1604</v>
      </c>
      <c r="J2530" t="s">
        <v>36</v>
      </c>
      <c r="K2530" t="s">
        <v>60</v>
      </c>
      <c r="L2530" s="2">
        <f t="shared" si="391"/>
        <v>6.5238000000000005</v>
      </c>
      <c r="M2530" s="2">
        <f t="shared" si="392"/>
        <v>7.7680000000000007</v>
      </c>
      <c r="N2530" s="2">
        <f t="shared" si="398"/>
        <v>1.2442000000000002</v>
      </c>
      <c r="O2530" s="2">
        <f t="shared" si="393"/>
        <v>2.4884000000000004</v>
      </c>
      <c r="P2530" s="2">
        <f t="shared" si="394"/>
        <v>15.536000000000001</v>
      </c>
      <c r="Q2530" s="2">
        <f t="shared" si="395"/>
        <v>16.016992790937181</v>
      </c>
      <c r="R2530">
        <v>2</v>
      </c>
      <c r="S2530">
        <v>0.2</v>
      </c>
      <c r="T2530" s="2">
        <v>7.9680000000000009</v>
      </c>
      <c r="U2530" s="3">
        <v>2.8884000000000007</v>
      </c>
      <c r="V2530" s="4">
        <f t="shared" si="399"/>
        <v>18.125000000000004</v>
      </c>
      <c r="W2530" s="2">
        <f t="shared" si="396"/>
        <v>15.936000000000002</v>
      </c>
    </row>
    <row r="2531" spans="1:23" x14ac:dyDescent="0.25">
      <c r="A2531">
        <f t="shared" si="397"/>
        <v>2014</v>
      </c>
      <c r="B2531" s="1">
        <v>41936</v>
      </c>
      <c r="C2531" s="1">
        <v>41941</v>
      </c>
      <c r="D2531" s="1" t="str">
        <f t="shared" si="390"/>
        <v>Oct</v>
      </c>
      <c r="E2531" t="s">
        <v>38</v>
      </c>
      <c r="F2531" t="s">
        <v>2043</v>
      </c>
      <c r="G2531" t="s">
        <v>64</v>
      </c>
      <c r="H2531" t="s">
        <v>26</v>
      </c>
      <c r="I2531" t="s">
        <v>1140</v>
      </c>
      <c r="J2531" t="s">
        <v>36</v>
      </c>
      <c r="K2531" t="s">
        <v>60</v>
      </c>
      <c r="L2531" s="2">
        <f t="shared" si="391"/>
        <v>8.553600000000003</v>
      </c>
      <c r="M2531" s="2">
        <f t="shared" si="392"/>
        <v>10.168000000000003</v>
      </c>
      <c r="N2531" s="2">
        <f t="shared" si="398"/>
        <v>1.6143999999999998</v>
      </c>
      <c r="O2531" s="2">
        <f t="shared" si="393"/>
        <v>3.2287999999999997</v>
      </c>
      <c r="P2531" s="2">
        <f t="shared" si="394"/>
        <v>20.336000000000006</v>
      </c>
      <c r="Q2531" s="2">
        <f t="shared" si="395"/>
        <v>15.877261998426428</v>
      </c>
      <c r="R2531">
        <v>2</v>
      </c>
      <c r="S2531">
        <v>0.2</v>
      </c>
      <c r="T2531" s="2">
        <v>10.368000000000002</v>
      </c>
      <c r="U2531" s="3">
        <v>3.6288</v>
      </c>
      <c r="V2531" s="4">
        <f t="shared" si="399"/>
        <v>17.499999999999996</v>
      </c>
      <c r="W2531" s="2">
        <f t="shared" si="396"/>
        <v>20.736000000000004</v>
      </c>
    </row>
    <row r="2532" spans="1:23" x14ac:dyDescent="0.25">
      <c r="A2532">
        <f t="shared" si="397"/>
        <v>2014</v>
      </c>
      <c r="B2532" s="1">
        <v>41868</v>
      </c>
      <c r="C2532" s="1">
        <v>41872</v>
      </c>
      <c r="D2532" s="1" t="str">
        <f t="shared" si="390"/>
        <v>Aug</v>
      </c>
      <c r="E2532" t="s">
        <v>38</v>
      </c>
      <c r="F2532" t="s">
        <v>485</v>
      </c>
      <c r="G2532" t="s">
        <v>33</v>
      </c>
      <c r="H2532" t="s">
        <v>26</v>
      </c>
      <c r="I2532" t="s">
        <v>1729</v>
      </c>
      <c r="J2532" t="s">
        <v>36</v>
      </c>
      <c r="K2532" t="s">
        <v>60</v>
      </c>
      <c r="L2532" s="2">
        <f t="shared" si="391"/>
        <v>103.6936</v>
      </c>
      <c r="M2532" s="2">
        <f t="shared" si="392"/>
        <v>114.2</v>
      </c>
      <c r="N2532" s="2">
        <f t="shared" si="398"/>
        <v>10.506399999999999</v>
      </c>
      <c r="O2532" s="2">
        <f t="shared" si="393"/>
        <v>52.531999999999996</v>
      </c>
      <c r="P2532" s="2">
        <f t="shared" si="394"/>
        <v>571</v>
      </c>
      <c r="Q2532" s="2">
        <f t="shared" si="395"/>
        <v>9.1999999999999993</v>
      </c>
      <c r="R2532">
        <v>5</v>
      </c>
      <c r="S2532">
        <v>0</v>
      </c>
      <c r="T2532" s="2">
        <v>114.2</v>
      </c>
      <c r="U2532" s="3">
        <v>52.531999999999996</v>
      </c>
      <c r="V2532" s="4">
        <f t="shared" si="399"/>
        <v>9.1999999999999993</v>
      </c>
      <c r="W2532" s="2">
        <f t="shared" si="396"/>
        <v>571</v>
      </c>
    </row>
    <row r="2533" spans="1:23" x14ac:dyDescent="0.25">
      <c r="A2533">
        <f t="shared" si="397"/>
        <v>2014</v>
      </c>
      <c r="B2533" s="1">
        <v>41868</v>
      </c>
      <c r="C2533" s="1">
        <v>41872</v>
      </c>
      <c r="D2533" s="1" t="str">
        <f t="shared" si="390"/>
        <v>Aug</v>
      </c>
      <c r="E2533" t="s">
        <v>38</v>
      </c>
      <c r="F2533" t="s">
        <v>485</v>
      </c>
      <c r="G2533" t="s">
        <v>33</v>
      </c>
      <c r="H2533" t="s">
        <v>26</v>
      </c>
      <c r="I2533" t="s">
        <v>2048</v>
      </c>
      <c r="J2533" t="s">
        <v>36</v>
      </c>
      <c r="K2533" t="s">
        <v>53</v>
      </c>
      <c r="L2533" s="2">
        <f t="shared" si="391"/>
        <v>15.894600000000001</v>
      </c>
      <c r="M2533" s="2">
        <f t="shared" si="392"/>
        <v>17.96</v>
      </c>
      <c r="N2533" s="2">
        <f t="shared" si="398"/>
        <v>2.0654000000000003</v>
      </c>
      <c r="O2533" s="2">
        <f t="shared" si="393"/>
        <v>8.2616000000000014</v>
      </c>
      <c r="P2533" s="2">
        <f t="shared" si="394"/>
        <v>71.84</v>
      </c>
      <c r="Q2533" s="2">
        <f t="shared" si="395"/>
        <v>11.500000000000002</v>
      </c>
      <c r="R2533">
        <v>4</v>
      </c>
      <c r="S2533">
        <v>0</v>
      </c>
      <c r="T2533" s="2">
        <v>17.96</v>
      </c>
      <c r="U2533" s="3">
        <v>8.2615999999999996</v>
      </c>
      <c r="V2533" s="4">
        <f t="shared" si="399"/>
        <v>11.5</v>
      </c>
      <c r="W2533" s="2">
        <f t="shared" si="396"/>
        <v>71.84</v>
      </c>
    </row>
    <row r="2534" spans="1:23" x14ac:dyDescent="0.25">
      <c r="A2534">
        <f t="shared" si="397"/>
        <v>2014</v>
      </c>
      <c r="B2534" s="1">
        <v>41868</v>
      </c>
      <c r="C2534" s="1">
        <v>41872</v>
      </c>
      <c r="D2534" s="1" t="str">
        <f t="shared" si="390"/>
        <v>Aug</v>
      </c>
      <c r="E2534" t="s">
        <v>38</v>
      </c>
      <c r="F2534" t="s">
        <v>485</v>
      </c>
      <c r="G2534" t="s">
        <v>33</v>
      </c>
      <c r="H2534" t="s">
        <v>26</v>
      </c>
      <c r="I2534" t="s">
        <v>1658</v>
      </c>
      <c r="J2534" t="s">
        <v>36</v>
      </c>
      <c r="K2534" t="s">
        <v>128</v>
      </c>
      <c r="L2534" s="2">
        <f t="shared" si="391"/>
        <v>12.0184</v>
      </c>
      <c r="M2534" s="2">
        <f t="shared" si="392"/>
        <v>12.67</v>
      </c>
      <c r="N2534" s="2">
        <f t="shared" si="398"/>
        <v>0.65160000000000018</v>
      </c>
      <c r="O2534" s="2">
        <f t="shared" si="393"/>
        <v>4.5612000000000013</v>
      </c>
      <c r="P2534" s="2">
        <f t="shared" si="394"/>
        <v>88.69</v>
      </c>
      <c r="Q2534" s="2">
        <f t="shared" si="395"/>
        <v>5.1428571428571441</v>
      </c>
      <c r="R2534">
        <v>7</v>
      </c>
      <c r="S2534">
        <v>0</v>
      </c>
      <c r="T2534" s="2">
        <v>12.67</v>
      </c>
      <c r="U2534" s="3">
        <v>4.5611999999999995</v>
      </c>
      <c r="V2534" s="4">
        <f t="shared" si="399"/>
        <v>5.1428571428571423</v>
      </c>
      <c r="W2534" s="2">
        <f t="shared" si="396"/>
        <v>88.69</v>
      </c>
    </row>
    <row r="2535" spans="1:23" x14ac:dyDescent="0.25">
      <c r="A2535">
        <f t="shared" si="397"/>
        <v>2014</v>
      </c>
      <c r="B2535" s="1">
        <v>41868</v>
      </c>
      <c r="C2535" s="1">
        <v>41872</v>
      </c>
      <c r="D2535" s="1" t="str">
        <f t="shared" si="390"/>
        <v>Aug</v>
      </c>
      <c r="E2535" t="s">
        <v>38</v>
      </c>
      <c r="F2535" t="s">
        <v>485</v>
      </c>
      <c r="G2535" t="s">
        <v>33</v>
      </c>
      <c r="H2535" t="s">
        <v>26</v>
      </c>
      <c r="I2535" t="s">
        <v>207</v>
      </c>
      <c r="J2535" t="s">
        <v>50</v>
      </c>
      <c r="K2535" t="s">
        <v>86</v>
      </c>
      <c r="L2535" s="2">
        <f t="shared" si="391"/>
        <v>309.36359999999996</v>
      </c>
      <c r="M2535" s="2">
        <f t="shared" si="392"/>
        <v>339.96</v>
      </c>
      <c r="N2535" s="2">
        <f t="shared" si="398"/>
        <v>30.596400000000017</v>
      </c>
      <c r="O2535" s="2">
        <f t="shared" si="393"/>
        <v>122.38560000000007</v>
      </c>
      <c r="P2535" s="2">
        <f t="shared" si="394"/>
        <v>1359.84</v>
      </c>
      <c r="Q2535" s="2">
        <f t="shared" si="395"/>
        <v>9.0000000000000053</v>
      </c>
      <c r="R2535">
        <v>4</v>
      </c>
      <c r="S2535">
        <v>0</v>
      </c>
      <c r="T2535" s="2">
        <v>339.96</v>
      </c>
      <c r="U2535" s="3">
        <v>122.38559999999998</v>
      </c>
      <c r="V2535" s="4">
        <f t="shared" si="399"/>
        <v>9</v>
      </c>
      <c r="W2535" s="2">
        <f t="shared" si="396"/>
        <v>1359.84</v>
      </c>
    </row>
    <row r="2536" spans="1:23" x14ac:dyDescent="0.25">
      <c r="A2536">
        <f t="shared" si="397"/>
        <v>2017</v>
      </c>
      <c r="B2536" s="1">
        <v>42962</v>
      </c>
      <c r="C2536" s="1">
        <v>42965</v>
      </c>
      <c r="D2536" s="1" t="str">
        <f t="shared" si="390"/>
        <v>Aug</v>
      </c>
      <c r="E2536" t="s">
        <v>23</v>
      </c>
      <c r="F2536" t="s">
        <v>1281</v>
      </c>
      <c r="G2536" t="s">
        <v>33</v>
      </c>
      <c r="H2536" t="s">
        <v>80</v>
      </c>
      <c r="I2536" t="s">
        <v>715</v>
      </c>
      <c r="J2536" t="s">
        <v>36</v>
      </c>
      <c r="K2536" t="s">
        <v>43</v>
      </c>
      <c r="L2536" s="2">
        <f t="shared" si="391"/>
        <v>1857.933</v>
      </c>
      <c r="M2536" s="2">
        <f t="shared" si="392"/>
        <v>1801.432</v>
      </c>
      <c r="N2536" s="2">
        <f t="shared" si="398"/>
        <v>-56.500999999999976</v>
      </c>
      <c r="O2536" s="2">
        <f t="shared" si="393"/>
        <v>-339.00599999999986</v>
      </c>
      <c r="P2536" s="2">
        <f t="shared" si="394"/>
        <v>10808.592000000001</v>
      </c>
      <c r="Q2536" s="2">
        <f t="shared" si="395"/>
        <v>-3.1364492248389046</v>
      </c>
      <c r="R2536">
        <v>6</v>
      </c>
      <c r="S2536">
        <v>0.2</v>
      </c>
      <c r="T2536" s="2">
        <v>1801.6320000000001</v>
      </c>
      <c r="U2536" s="3">
        <v>-337.80600000000004</v>
      </c>
      <c r="V2536" s="4">
        <f t="shared" si="399"/>
        <v>-3.125</v>
      </c>
      <c r="W2536" s="2">
        <f t="shared" si="396"/>
        <v>10809.792000000001</v>
      </c>
    </row>
    <row r="2537" spans="1:23" x14ac:dyDescent="0.25">
      <c r="A2537">
        <f t="shared" si="397"/>
        <v>2015</v>
      </c>
      <c r="B2537" s="1">
        <v>42253</v>
      </c>
      <c r="C2537" s="1">
        <v>42255</v>
      </c>
      <c r="D2537" s="1" t="str">
        <f t="shared" si="390"/>
        <v>Sep</v>
      </c>
      <c r="E2537" t="s">
        <v>98</v>
      </c>
      <c r="F2537" t="s">
        <v>2049</v>
      </c>
      <c r="G2537" t="s">
        <v>33</v>
      </c>
      <c r="H2537" t="s">
        <v>34</v>
      </c>
      <c r="I2537" t="s">
        <v>203</v>
      </c>
      <c r="J2537" t="s">
        <v>50</v>
      </c>
      <c r="K2537" t="s">
        <v>86</v>
      </c>
      <c r="L2537" s="2">
        <f t="shared" si="391"/>
        <v>41.803800000000003</v>
      </c>
      <c r="M2537" s="2">
        <f t="shared" si="392"/>
        <v>46.32</v>
      </c>
      <c r="N2537" s="2">
        <f t="shared" si="398"/>
        <v>4.5161999999999978</v>
      </c>
      <c r="O2537" s="2">
        <f t="shared" si="393"/>
        <v>18.064799999999991</v>
      </c>
      <c r="P2537" s="2">
        <f t="shared" si="394"/>
        <v>185.28</v>
      </c>
      <c r="Q2537" s="2">
        <f t="shared" si="395"/>
        <v>9.7499999999999947</v>
      </c>
      <c r="R2537">
        <v>4</v>
      </c>
      <c r="S2537">
        <v>0</v>
      </c>
      <c r="T2537" s="2">
        <v>46.32</v>
      </c>
      <c r="U2537" s="3">
        <v>18.064800000000002</v>
      </c>
      <c r="V2537" s="4">
        <f t="shared" si="399"/>
        <v>9.75</v>
      </c>
      <c r="W2537" s="2">
        <f t="shared" si="396"/>
        <v>185.28</v>
      </c>
    </row>
    <row r="2538" spans="1:23" x14ac:dyDescent="0.25">
      <c r="A2538">
        <f t="shared" si="397"/>
        <v>2015</v>
      </c>
      <c r="B2538" s="1">
        <v>42031</v>
      </c>
      <c r="C2538" s="1">
        <v>42033</v>
      </c>
      <c r="D2538" s="1" t="str">
        <f t="shared" si="390"/>
        <v>Jan</v>
      </c>
      <c r="E2538" t="s">
        <v>23</v>
      </c>
      <c r="F2538" t="s">
        <v>923</v>
      </c>
      <c r="G2538" t="s">
        <v>25</v>
      </c>
      <c r="H2538" t="s">
        <v>80</v>
      </c>
      <c r="I2538" t="s">
        <v>153</v>
      </c>
      <c r="J2538" t="s">
        <v>28</v>
      </c>
      <c r="K2538" t="s">
        <v>31</v>
      </c>
      <c r="L2538" s="2">
        <f t="shared" si="391"/>
        <v>209.28389999999999</v>
      </c>
      <c r="M2538" s="2">
        <f t="shared" si="392"/>
        <v>181.68599999999998</v>
      </c>
      <c r="N2538" s="2">
        <f t="shared" si="398"/>
        <v>-27.59790000000001</v>
      </c>
      <c r="O2538" s="2">
        <f t="shared" si="393"/>
        <v>-55.19580000000002</v>
      </c>
      <c r="P2538" s="2">
        <f t="shared" si="394"/>
        <v>363.37199999999996</v>
      </c>
      <c r="Q2538" s="2">
        <f t="shared" si="395"/>
        <v>-15.189888048611348</v>
      </c>
      <c r="R2538">
        <v>2</v>
      </c>
      <c r="S2538">
        <v>0.3</v>
      </c>
      <c r="T2538" s="2">
        <v>181.98599999999999</v>
      </c>
      <c r="U2538" s="3">
        <v>-54.595799999999997</v>
      </c>
      <c r="V2538" s="4">
        <f t="shared" si="399"/>
        <v>-15</v>
      </c>
      <c r="W2538" s="2">
        <f t="shared" si="396"/>
        <v>363.97199999999998</v>
      </c>
    </row>
    <row r="2539" spans="1:23" x14ac:dyDescent="0.25">
      <c r="A2539">
        <f t="shared" si="397"/>
        <v>2015</v>
      </c>
      <c r="B2539" s="1">
        <v>42031</v>
      </c>
      <c r="C2539" s="1">
        <v>42033</v>
      </c>
      <c r="D2539" s="1" t="str">
        <f t="shared" si="390"/>
        <v>Jan</v>
      </c>
      <c r="E2539" t="s">
        <v>23</v>
      </c>
      <c r="F2539" t="s">
        <v>923</v>
      </c>
      <c r="G2539" t="s">
        <v>25</v>
      </c>
      <c r="H2539" t="s">
        <v>80</v>
      </c>
      <c r="I2539" t="s">
        <v>1744</v>
      </c>
      <c r="J2539" t="s">
        <v>50</v>
      </c>
      <c r="K2539" t="s">
        <v>51</v>
      </c>
      <c r="L2539" s="2">
        <f t="shared" si="391"/>
        <v>457.1746</v>
      </c>
      <c r="M2539" s="2">
        <f t="shared" si="392"/>
        <v>431.57600000000002</v>
      </c>
      <c r="N2539" s="2">
        <f t="shared" si="398"/>
        <v>-25.598599999999976</v>
      </c>
      <c r="O2539" s="2">
        <f t="shared" si="393"/>
        <v>-102.39439999999991</v>
      </c>
      <c r="P2539" s="2">
        <f t="shared" si="394"/>
        <v>1726.3040000000001</v>
      </c>
      <c r="Q2539" s="2">
        <f t="shared" si="395"/>
        <v>-5.9314234341112515</v>
      </c>
      <c r="R2539">
        <v>4</v>
      </c>
      <c r="S2539">
        <v>0.4</v>
      </c>
      <c r="T2539" s="2">
        <v>431.976</v>
      </c>
      <c r="U2539" s="3">
        <v>-100.7944</v>
      </c>
      <c r="V2539" s="4">
        <f t="shared" si="399"/>
        <v>-5.833333333333333</v>
      </c>
      <c r="W2539" s="2">
        <f t="shared" si="396"/>
        <v>1727.904</v>
      </c>
    </row>
    <row r="2540" spans="1:23" x14ac:dyDescent="0.25">
      <c r="A2540">
        <f t="shared" si="397"/>
        <v>2015</v>
      </c>
      <c r="B2540" s="1">
        <v>42031</v>
      </c>
      <c r="C2540" s="1">
        <v>42033</v>
      </c>
      <c r="D2540" s="1" t="str">
        <f t="shared" si="390"/>
        <v>Jan</v>
      </c>
      <c r="E2540" t="s">
        <v>23</v>
      </c>
      <c r="F2540" t="s">
        <v>923</v>
      </c>
      <c r="G2540" t="s">
        <v>25</v>
      </c>
      <c r="H2540" t="s">
        <v>80</v>
      </c>
      <c r="I2540" t="s">
        <v>2050</v>
      </c>
      <c r="J2540" t="s">
        <v>50</v>
      </c>
      <c r="K2540" t="s">
        <v>51</v>
      </c>
      <c r="L2540" s="2">
        <f t="shared" si="391"/>
        <v>191.62299999999999</v>
      </c>
      <c r="M2540" s="2">
        <f t="shared" si="392"/>
        <v>154.96999999999997</v>
      </c>
      <c r="N2540" s="2">
        <f t="shared" si="398"/>
        <v>-36.65300000000002</v>
      </c>
      <c r="O2540" s="2">
        <f t="shared" si="393"/>
        <v>-36.65300000000002</v>
      </c>
      <c r="P2540" s="2">
        <f t="shared" si="394"/>
        <v>154.96999999999997</v>
      </c>
      <c r="Q2540" s="2">
        <f t="shared" si="395"/>
        <v>-23.651674517648594</v>
      </c>
      <c r="R2540">
        <v>1</v>
      </c>
      <c r="S2540">
        <v>0.4</v>
      </c>
      <c r="T2540" s="2">
        <v>155.36999999999998</v>
      </c>
      <c r="U2540" s="3">
        <v>-36.253</v>
      </c>
      <c r="V2540" s="4">
        <f t="shared" si="399"/>
        <v>-23.333333333333336</v>
      </c>
      <c r="W2540" s="2">
        <f t="shared" si="396"/>
        <v>155.36999999999998</v>
      </c>
    </row>
    <row r="2541" spans="1:23" x14ac:dyDescent="0.25">
      <c r="A2541">
        <f t="shared" si="397"/>
        <v>2015</v>
      </c>
      <c r="B2541" s="1">
        <v>42201</v>
      </c>
      <c r="C2541" s="1">
        <v>42201</v>
      </c>
      <c r="D2541" s="1" t="str">
        <f t="shared" si="390"/>
        <v>Jul</v>
      </c>
      <c r="E2541" t="s">
        <v>528</v>
      </c>
      <c r="F2541" t="s">
        <v>2002</v>
      </c>
      <c r="G2541" t="s">
        <v>33</v>
      </c>
      <c r="H2541" t="s">
        <v>34</v>
      </c>
      <c r="I2541" t="s">
        <v>490</v>
      </c>
      <c r="J2541" t="s">
        <v>28</v>
      </c>
      <c r="K2541" t="s">
        <v>31</v>
      </c>
      <c r="L2541" s="2">
        <f t="shared" si="391"/>
        <v>1385.2314000000001</v>
      </c>
      <c r="M2541" s="2">
        <f t="shared" si="392"/>
        <v>1348.5040000000001</v>
      </c>
      <c r="N2541" s="2">
        <f t="shared" si="398"/>
        <v>-36.727399999999989</v>
      </c>
      <c r="O2541" s="2">
        <f t="shared" si="393"/>
        <v>-220.36439999999993</v>
      </c>
      <c r="P2541" s="2">
        <f t="shared" si="394"/>
        <v>8091.0240000000013</v>
      </c>
      <c r="Q2541" s="2">
        <f t="shared" si="395"/>
        <v>-2.7235662630589146</v>
      </c>
      <c r="R2541">
        <v>6</v>
      </c>
      <c r="S2541">
        <v>0.2</v>
      </c>
      <c r="T2541" s="2">
        <v>1348.7040000000002</v>
      </c>
      <c r="U2541" s="3">
        <v>-219.16440000000023</v>
      </c>
      <c r="V2541" s="4">
        <f t="shared" si="399"/>
        <v>-2.7083333333333357</v>
      </c>
      <c r="W2541" s="2">
        <f t="shared" si="396"/>
        <v>8092.2240000000011</v>
      </c>
    </row>
    <row r="2542" spans="1:23" x14ac:dyDescent="0.25">
      <c r="A2542">
        <f t="shared" si="397"/>
        <v>2015</v>
      </c>
      <c r="B2542" s="1">
        <v>42201</v>
      </c>
      <c r="C2542" s="1">
        <v>42201</v>
      </c>
      <c r="D2542" s="1" t="str">
        <f t="shared" si="390"/>
        <v>Jul</v>
      </c>
      <c r="E2542" t="s">
        <v>528</v>
      </c>
      <c r="F2542" t="s">
        <v>2002</v>
      </c>
      <c r="G2542" t="s">
        <v>33</v>
      </c>
      <c r="H2542" t="s">
        <v>34</v>
      </c>
      <c r="I2542" t="s">
        <v>467</v>
      </c>
      <c r="J2542" t="s">
        <v>28</v>
      </c>
      <c r="K2542" t="s">
        <v>31</v>
      </c>
      <c r="L2542" s="2">
        <f t="shared" si="391"/>
        <v>673.89630000000011</v>
      </c>
      <c r="M2542" s="2">
        <f t="shared" si="392"/>
        <v>699.952</v>
      </c>
      <c r="N2542" s="2">
        <f t="shared" si="398"/>
        <v>26.055699999999888</v>
      </c>
      <c r="O2542" s="2">
        <f t="shared" si="393"/>
        <v>78.167099999999664</v>
      </c>
      <c r="P2542" s="2">
        <f t="shared" si="394"/>
        <v>2099.8559999999998</v>
      </c>
      <c r="Q2542" s="2">
        <f t="shared" si="395"/>
        <v>3.7224981141563833</v>
      </c>
      <c r="R2542">
        <v>3</v>
      </c>
      <c r="S2542">
        <v>0.2</v>
      </c>
      <c r="T2542" s="2">
        <v>700.15200000000004</v>
      </c>
      <c r="U2542" s="3">
        <v>78.767099999999971</v>
      </c>
      <c r="V2542" s="4">
        <f t="shared" si="399"/>
        <v>3.7499999999999987</v>
      </c>
      <c r="W2542" s="2">
        <f t="shared" si="396"/>
        <v>2100.4560000000001</v>
      </c>
    </row>
    <row r="2543" spans="1:23" x14ac:dyDescent="0.25">
      <c r="A2543">
        <f t="shared" si="397"/>
        <v>2016</v>
      </c>
      <c r="B2543" s="1">
        <v>42490</v>
      </c>
      <c r="C2543" s="1">
        <v>42494</v>
      </c>
      <c r="D2543" s="1" t="str">
        <f t="shared" si="390"/>
        <v>Apr</v>
      </c>
      <c r="E2543" t="s">
        <v>38</v>
      </c>
      <c r="F2543" t="s">
        <v>2051</v>
      </c>
      <c r="G2543" t="s">
        <v>33</v>
      </c>
      <c r="H2543" t="s">
        <v>34</v>
      </c>
      <c r="I2543" t="s">
        <v>877</v>
      </c>
      <c r="J2543" t="s">
        <v>28</v>
      </c>
      <c r="K2543" t="s">
        <v>46</v>
      </c>
      <c r="L2543" s="2">
        <f t="shared" si="391"/>
        <v>108.69120000000001</v>
      </c>
      <c r="M2543" s="2">
        <f t="shared" si="392"/>
        <v>111.688</v>
      </c>
      <c r="N2543" s="2">
        <f t="shared" si="398"/>
        <v>2.9967999999999932</v>
      </c>
      <c r="O2543" s="2">
        <f t="shared" si="393"/>
        <v>20.977599999999953</v>
      </c>
      <c r="P2543" s="2">
        <f t="shared" si="394"/>
        <v>781.81600000000003</v>
      </c>
      <c r="Q2543" s="2">
        <f t="shared" si="395"/>
        <v>2.6831888833178077</v>
      </c>
      <c r="R2543">
        <v>7</v>
      </c>
      <c r="S2543">
        <v>0.2</v>
      </c>
      <c r="T2543" s="2">
        <v>111.88800000000001</v>
      </c>
      <c r="U2543" s="3">
        <v>22.377600000000001</v>
      </c>
      <c r="V2543" s="4">
        <f t="shared" si="399"/>
        <v>2.8571428571428572</v>
      </c>
      <c r="W2543" s="2">
        <f t="shared" si="396"/>
        <v>783.21600000000001</v>
      </c>
    </row>
    <row r="2544" spans="1:23" x14ac:dyDescent="0.25">
      <c r="A2544">
        <f t="shared" si="397"/>
        <v>2014</v>
      </c>
      <c r="B2544" s="1">
        <v>41908</v>
      </c>
      <c r="C2544" s="1">
        <v>41913</v>
      </c>
      <c r="D2544" s="1" t="str">
        <f t="shared" si="390"/>
        <v>Sep</v>
      </c>
      <c r="E2544" t="s">
        <v>23</v>
      </c>
      <c r="F2544" t="s">
        <v>2052</v>
      </c>
      <c r="G2544" t="s">
        <v>33</v>
      </c>
      <c r="H2544" t="s">
        <v>80</v>
      </c>
      <c r="I2544" t="s">
        <v>1251</v>
      </c>
      <c r="J2544" t="s">
        <v>36</v>
      </c>
      <c r="K2544" t="s">
        <v>55</v>
      </c>
      <c r="L2544" s="2">
        <f t="shared" si="391"/>
        <v>139.15359999999998</v>
      </c>
      <c r="M2544" s="2">
        <f t="shared" si="392"/>
        <v>143.75200000000001</v>
      </c>
      <c r="N2544" s="2">
        <f t="shared" si="398"/>
        <v>4.5984000000000265</v>
      </c>
      <c r="O2544" s="2">
        <f t="shared" si="393"/>
        <v>13.795200000000079</v>
      </c>
      <c r="P2544" s="2">
        <f t="shared" si="394"/>
        <v>431.25600000000003</v>
      </c>
      <c r="Q2544" s="2">
        <f t="shared" si="395"/>
        <v>3.1988424508876583</v>
      </c>
      <c r="R2544">
        <v>3</v>
      </c>
      <c r="S2544">
        <v>0.2</v>
      </c>
      <c r="T2544" s="2">
        <v>143.952</v>
      </c>
      <c r="U2544" s="3">
        <v>14.39520000000001</v>
      </c>
      <c r="V2544" s="4">
        <f t="shared" si="399"/>
        <v>3.3333333333333353</v>
      </c>
      <c r="W2544" s="2">
        <f t="shared" si="396"/>
        <v>431.85599999999999</v>
      </c>
    </row>
    <row r="2545" spans="1:23" x14ac:dyDescent="0.25">
      <c r="A2545">
        <f t="shared" si="397"/>
        <v>2016</v>
      </c>
      <c r="B2545" s="1">
        <v>42621</v>
      </c>
      <c r="C2545" s="1">
        <v>42627</v>
      </c>
      <c r="D2545" s="1" t="str">
        <f t="shared" si="390"/>
        <v>Sep</v>
      </c>
      <c r="E2545" t="s">
        <v>38</v>
      </c>
      <c r="F2545" t="s">
        <v>1310</v>
      </c>
      <c r="G2545" t="s">
        <v>64</v>
      </c>
      <c r="H2545" t="s">
        <v>80</v>
      </c>
      <c r="I2545" t="s">
        <v>2053</v>
      </c>
      <c r="J2545" t="s">
        <v>28</v>
      </c>
      <c r="K2545" t="s">
        <v>29</v>
      </c>
      <c r="L2545" s="2">
        <f t="shared" si="391"/>
        <v>169.30160000000001</v>
      </c>
      <c r="M2545" s="2">
        <f t="shared" si="392"/>
        <v>173.94</v>
      </c>
      <c r="N2545" s="2">
        <f t="shared" si="398"/>
        <v>4.6383999999999901</v>
      </c>
      <c r="O2545" s="2">
        <f t="shared" si="393"/>
        <v>13.91519999999997</v>
      </c>
      <c r="P2545" s="2">
        <f t="shared" si="394"/>
        <v>521.81999999999994</v>
      </c>
      <c r="Q2545" s="2">
        <f t="shared" si="395"/>
        <v>2.6666666666666612</v>
      </c>
      <c r="R2545">
        <v>3</v>
      </c>
      <c r="S2545">
        <v>0</v>
      </c>
      <c r="T2545" s="2">
        <v>173.94</v>
      </c>
      <c r="U2545" s="3">
        <v>13.915199999999992</v>
      </c>
      <c r="V2545" s="4">
        <f t="shared" si="399"/>
        <v>2.6666666666666656</v>
      </c>
      <c r="W2545" s="2">
        <f t="shared" si="396"/>
        <v>521.81999999999994</v>
      </c>
    </row>
    <row r="2546" spans="1:23" x14ac:dyDescent="0.25">
      <c r="A2546">
        <f t="shared" si="397"/>
        <v>2016</v>
      </c>
      <c r="B2546" s="1">
        <v>42621</v>
      </c>
      <c r="C2546" s="1">
        <v>42627</v>
      </c>
      <c r="D2546" s="1" t="str">
        <f t="shared" si="390"/>
        <v>Sep</v>
      </c>
      <c r="E2546" t="s">
        <v>38</v>
      </c>
      <c r="F2546" t="s">
        <v>1310</v>
      </c>
      <c r="G2546" t="s">
        <v>64</v>
      </c>
      <c r="H2546" t="s">
        <v>80</v>
      </c>
      <c r="I2546" t="s">
        <v>1862</v>
      </c>
      <c r="J2546" t="s">
        <v>36</v>
      </c>
      <c r="K2546" t="s">
        <v>37</v>
      </c>
      <c r="L2546" s="2">
        <f t="shared" si="391"/>
        <v>13.025700000000001</v>
      </c>
      <c r="M2546" s="2">
        <f t="shared" si="392"/>
        <v>14.76</v>
      </c>
      <c r="N2546" s="2">
        <f t="shared" si="398"/>
        <v>1.7342999999999993</v>
      </c>
      <c r="O2546" s="2">
        <f t="shared" si="393"/>
        <v>6.9371999999999971</v>
      </c>
      <c r="P2546" s="2">
        <f t="shared" si="394"/>
        <v>59.04</v>
      </c>
      <c r="Q2546" s="2">
        <f t="shared" si="395"/>
        <v>11.749999999999995</v>
      </c>
      <c r="R2546">
        <v>4</v>
      </c>
      <c r="S2546">
        <v>0</v>
      </c>
      <c r="T2546" s="2">
        <v>14.76</v>
      </c>
      <c r="U2546" s="3">
        <v>6.9371999999999998</v>
      </c>
      <c r="V2546" s="4">
        <f t="shared" si="399"/>
        <v>11.75</v>
      </c>
      <c r="W2546" s="2">
        <f t="shared" si="396"/>
        <v>59.04</v>
      </c>
    </row>
    <row r="2547" spans="1:23" x14ac:dyDescent="0.25">
      <c r="A2547">
        <f t="shared" si="397"/>
        <v>2017</v>
      </c>
      <c r="B2547" s="1">
        <v>42841</v>
      </c>
      <c r="C2547" s="1">
        <v>42845</v>
      </c>
      <c r="D2547" s="1" t="str">
        <f t="shared" si="390"/>
        <v>Apr</v>
      </c>
      <c r="E2547" t="s">
        <v>38</v>
      </c>
      <c r="F2547" t="s">
        <v>152</v>
      </c>
      <c r="G2547" t="s">
        <v>25</v>
      </c>
      <c r="H2547" t="s">
        <v>34</v>
      </c>
      <c r="I2547" t="s">
        <v>397</v>
      </c>
      <c r="J2547" t="s">
        <v>36</v>
      </c>
      <c r="K2547" t="s">
        <v>43</v>
      </c>
      <c r="L2547" s="2">
        <f t="shared" si="391"/>
        <v>205.40519999999998</v>
      </c>
      <c r="M2547" s="2">
        <f t="shared" si="392"/>
        <v>205.92</v>
      </c>
      <c r="N2547" s="2">
        <f t="shared" si="398"/>
        <v>0.51480000000000814</v>
      </c>
      <c r="O2547" s="2">
        <f t="shared" si="393"/>
        <v>2.0592000000000326</v>
      </c>
      <c r="P2547" s="2">
        <f t="shared" si="394"/>
        <v>823.68</v>
      </c>
      <c r="Q2547" s="2">
        <f t="shared" si="395"/>
        <v>0.25000000000000394</v>
      </c>
      <c r="R2547">
        <v>4</v>
      </c>
      <c r="S2547">
        <v>0</v>
      </c>
      <c r="T2547" s="2">
        <v>205.92</v>
      </c>
      <c r="U2547" s="3">
        <v>2.0592000000000041</v>
      </c>
      <c r="V2547" s="4">
        <f t="shared" si="399"/>
        <v>0.2500000000000005</v>
      </c>
      <c r="W2547" s="2">
        <f t="shared" si="396"/>
        <v>823.68</v>
      </c>
    </row>
    <row r="2548" spans="1:23" x14ac:dyDescent="0.25">
      <c r="A2548">
        <f t="shared" si="397"/>
        <v>2017</v>
      </c>
      <c r="B2548" s="1">
        <v>42841</v>
      </c>
      <c r="C2548" s="1">
        <v>42845</v>
      </c>
      <c r="D2548" s="1" t="str">
        <f t="shared" si="390"/>
        <v>Apr</v>
      </c>
      <c r="E2548" t="s">
        <v>38</v>
      </c>
      <c r="F2548" t="s">
        <v>152</v>
      </c>
      <c r="G2548" t="s">
        <v>25</v>
      </c>
      <c r="H2548" t="s">
        <v>34</v>
      </c>
      <c r="I2548" t="s">
        <v>677</v>
      </c>
      <c r="J2548" t="s">
        <v>28</v>
      </c>
      <c r="K2548" t="s">
        <v>29</v>
      </c>
      <c r="L2548" s="2">
        <f t="shared" si="391"/>
        <v>108.88200000000001</v>
      </c>
      <c r="M2548" s="2">
        <f t="shared" si="392"/>
        <v>102.68299999999999</v>
      </c>
      <c r="N2548" s="2">
        <f t="shared" si="398"/>
        <v>-6.1990000000000123</v>
      </c>
      <c r="O2548" s="2">
        <f t="shared" si="393"/>
        <v>-6.1990000000000123</v>
      </c>
      <c r="P2548" s="2">
        <f t="shared" si="394"/>
        <v>102.68299999999999</v>
      </c>
      <c r="Q2548" s="2">
        <f t="shared" si="395"/>
        <v>-6.0370265769406943</v>
      </c>
      <c r="R2548">
        <v>1</v>
      </c>
      <c r="S2548">
        <v>0.15</v>
      </c>
      <c r="T2548" s="2">
        <v>102.833</v>
      </c>
      <c r="U2548" s="3">
        <v>-6.0489999999999995</v>
      </c>
      <c r="V2548" s="4">
        <f t="shared" si="399"/>
        <v>-5.8823529411764701</v>
      </c>
      <c r="W2548" s="2">
        <f t="shared" si="396"/>
        <v>102.833</v>
      </c>
    </row>
    <row r="2549" spans="1:23" x14ac:dyDescent="0.25">
      <c r="A2549">
        <f t="shared" si="397"/>
        <v>2015</v>
      </c>
      <c r="B2549" s="1">
        <v>42232</v>
      </c>
      <c r="C2549" s="1">
        <v>42238</v>
      </c>
      <c r="D2549" s="1" t="str">
        <f t="shared" si="390"/>
        <v>Aug</v>
      </c>
      <c r="E2549" t="s">
        <v>38</v>
      </c>
      <c r="F2549" t="s">
        <v>2034</v>
      </c>
      <c r="G2549" t="s">
        <v>25</v>
      </c>
      <c r="H2549" t="s">
        <v>34</v>
      </c>
      <c r="I2549" t="s">
        <v>1272</v>
      </c>
      <c r="J2549" t="s">
        <v>36</v>
      </c>
      <c r="K2549" t="s">
        <v>48</v>
      </c>
      <c r="L2549" s="2">
        <f t="shared" si="391"/>
        <v>2.0448</v>
      </c>
      <c r="M2549" s="2">
        <f t="shared" si="392"/>
        <v>2.1039999999999996</v>
      </c>
      <c r="N2549" s="2">
        <f t="shared" si="398"/>
        <v>5.9199999999999697E-2</v>
      </c>
      <c r="O2549" s="2">
        <f t="shared" si="393"/>
        <v>5.9199999999999697E-2</v>
      </c>
      <c r="P2549" s="2">
        <f t="shared" si="394"/>
        <v>2.1039999999999996</v>
      </c>
      <c r="Q2549" s="2">
        <f t="shared" si="395"/>
        <v>2.813688212927743</v>
      </c>
      <c r="R2549">
        <v>1</v>
      </c>
      <c r="S2549">
        <v>0.2</v>
      </c>
      <c r="T2549" s="2">
        <v>2.3039999999999998</v>
      </c>
      <c r="U2549" s="3">
        <v>0.25919999999999999</v>
      </c>
      <c r="V2549" s="4">
        <f t="shared" si="399"/>
        <v>11.25</v>
      </c>
      <c r="W2549" s="2">
        <f t="shared" si="396"/>
        <v>2.3039999999999998</v>
      </c>
    </row>
    <row r="2550" spans="1:23" x14ac:dyDescent="0.25">
      <c r="A2550">
        <f t="shared" si="397"/>
        <v>2015</v>
      </c>
      <c r="B2550" s="1">
        <v>42232</v>
      </c>
      <c r="C2550" s="1">
        <v>42238</v>
      </c>
      <c r="D2550" s="1" t="str">
        <f t="shared" si="390"/>
        <v>Aug</v>
      </c>
      <c r="E2550" t="s">
        <v>38</v>
      </c>
      <c r="F2550" t="s">
        <v>2034</v>
      </c>
      <c r="G2550" t="s">
        <v>25</v>
      </c>
      <c r="H2550" t="s">
        <v>34</v>
      </c>
      <c r="I2550" t="s">
        <v>1741</v>
      </c>
      <c r="J2550" t="s">
        <v>50</v>
      </c>
      <c r="K2550" t="s">
        <v>51</v>
      </c>
      <c r="L2550" s="2">
        <f t="shared" si="391"/>
        <v>1837.6609000000001</v>
      </c>
      <c r="M2550" s="2">
        <f t="shared" si="392"/>
        <v>1879.76</v>
      </c>
      <c r="N2550" s="2">
        <f t="shared" si="398"/>
        <v>42.099099999999908</v>
      </c>
      <c r="O2550" s="2">
        <f t="shared" si="393"/>
        <v>210.49549999999954</v>
      </c>
      <c r="P2550" s="2">
        <f t="shared" si="394"/>
        <v>9398.7999999999993</v>
      </c>
      <c r="Q2550" s="2">
        <f t="shared" si="395"/>
        <v>2.2395997361365234</v>
      </c>
      <c r="R2550">
        <v>5</v>
      </c>
      <c r="S2550">
        <v>0.2</v>
      </c>
      <c r="T2550" s="2">
        <v>1879.96</v>
      </c>
      <c r="U2550" s="3">
        <v>211.49549999999977</v>
      </c>
      <c r="V2550" s="4">
        <f t="shared" si="399"/>
        <v>2.2499999999999978</v>
      </c>
      <c r="W2550" s="2">
        <f t="shared" si="396"/>
        <v>9399.7999999999993</v>
      </c>
    </row>
    <row r="2551" spans="1:23" x14ac:dyDescent="0.25">
      <c r="A2551">
        <f t="shared" si="397"/>
        <v>2015</v>
      </c>
      <c r="B2551" s="1">
        <v>42232</v>
      </c>
      <c r="C2551" s="1">
        <v>42238</v>
      </c>
      <c r="D2551" s="1" t="str">
        <f t="shared" si="390"/>
        <v>Aug</v>
      </c>
      <c r="E2551" t="s">
        <v>38</v>
      </c>
      <c r="F2551" t="s">
        <v>2034</v>
      </c>
      <c r="G2551" t="s">
        <v>25</v>
      </c>
      <c r="H2551" t="s">
        <v>34</v>
      </c>
      <c r="I2551" t="s">
        <v>1790</v>
      </c>
      <c r="J2551" t="s">
        <v>36</v>
      </c>
      <c r="K2551" t="s">
        <v>60</v>
      </c>
      <c r="L2551" s="2">
        <f t="shared" si="391"/>
        <v>299.81830000000002</v>
      </c>
      <c r="M2551" s="2">
        <f t="shared" si="392"/>
        <v>312.82400000000001</v>
      </c>
      <c r="N2551" s="2">
        <f t="shared" si="398"/>
        <v>13.00569999999999</v>
      </c>
      <c r="O2551" s="2">
        <f t="shared" si="393"/>
        <v>104.04559999999992</v>
      </c>
      <c r="P2551" s="2">
        <f t="shared" si="394"/>
        <v>2502.5920000000001</v>
      </c>
      <c r="Q2551" s="2">
        <f t="shared" si="395"/>
        <v>4.1575134900135504</v>
      </c>
      <c r="R2551">
        <v>8</v>
      </c>
      <c r="S2551">
        <v>0.2</v>
      </c>
      <c r="T2551" s="2">
        <v>313.024</v>
      </c>
      <c r="U2551" s="3">
        <v>105.64559999999997</v>
      </c>
      <c r="V2551" s="4">
        <f t="shared" si="399"/>
        <v>4.2187499999999991</v>
      </c>
      <c r="W2551" s="2">
        <f t="shared" si="396"/>
        <v>2504.192</v>
      </c>
    </row>
    <row r="2552" spans="1:23" x14ac:dyDescent="0.25">
      <c r="A2552">
        <f t="shared" si="397"/>
        <v>2015</v>
      </c>
      <c r="B2552" s="1">
        <v>42232</v>
      </c>
      <c r="C2552" s="1">
        <v>42238</v>
      </c>
      <c r="D2552" s="1" t="str">
        <f t="shared" si="390"/>
        <v>Aug</v>
      </c>
      <c r="E2552" t="s">
        <v>38</v>
      </c>
      <c r="F2552" t="s">
        <v>2034</v>
      </c>
      <c r="G2552" t="s">
        <v>25</v>
      </c>
      <c r="H2552" t="s">
        <v>34</v>
      </c>
      <c r="I2552" t="s">
        <v>1259</v>
      </c>
      <c r="J2552" t="s">
        <v>36</v>
      </c>
      <c r="K2552" t="s">
        <v>37</v>
      </c>
      <c r="L2552" s="2">
        <f t="shared" si="391"/>
        <v>4.1580000000000004</v>
      </c>
      <c r="M2552" s="2">
        <f t="shared" si="392"/>
        <v>4.84</v>
      </c>
      <c r="N2552" s="2">
        <f t="shared" si="398"/>
        <v>0.6819999999999995</v>
      </c>
      <c r="O2552" s="2">
        <f t="shared" si="393"/>
        <v>1.363999999999999</v>
      </c>
      <c r="P2552" s="2">
        <f t="shared" si="394"/>
        <v>9.68</v>
      </c>
      <c r="Q2552" s="2">
        <f t="shared" si="395"/>
        <v>14.090909090909081</v>
      </c>
      <c r="R2552">
        <v>2</v>
      </c>
      <c r="S2552">
        <v>0.2</v>
      </c>
      <c r="T2552" s="2">
        <v>5.04</v>
      </c>
      <c r="U2552" s="3">
        <v>1.764</v>
      </c>
      <c r="V2552" s="4">
        <f t="shared" si="399"/>
        <v>17.5</v>
      </c>
      <c r="W2552" s="2">
        <f t="shared" si="396"/>
        <v>10.08</v>
      </c>
    </row>
    <row r="2553" spans="1:23" x14ac:dyDescent="0.25">
      <c r="A2553">
        <f t="shared" si="397"/>
        <v>2017</v>
      </c>
      <c r="B2553" s="1">
        <v>43058</v>
      </c>
      <c r="C2553" s="1">
        <v>43062</v>
      </c>
      <c r="D2553" s="1" t="str">
        <f t="shared" si="390"/>
        <v>Nov</v>
      </c>
      <c r="E2553" t="s">
        <v>38</v>
      </c>
      <c r="F2553" t="s">
        <v>1488</v>
      </c>
      <c r="G2553" t="s">
        <v>25</v>
      </c>
      <c r="H2553" t="s">
        <v>26</v>
      </c>
      <c r="I2553" t="s">
        <v>2054</v>
      </c>
      <c r="J2553" t="s">
        <v>28</v>
      </c>
      <c r="K2553" t="s">
        <v>46</v>
      </c>
      <c r="L2553" s="2">
        <f t="shared" si="391"/>
        <v>786.26519999999982</v>
      </c>
      <c r="M2553" s="2">
        <f t="shared" si="392"/>
        <v>821.87999999999988</v>
      </c>
      <c r="N2553" s="2">
        <f t="shared" si="398"/>
        <v>35.614800000000059</v>
      </c>
      <c r="O2553" s="2">
        <f t="shared" si="393"/>
        <v>213.68880000000036</v>
      </c>
      <c r="P2553" s="2">
        <f t="shared" si="394"/>
        <v>4931.2799999999988</v>
      </c>
      <c r="Q2553" s="2">
        <f t="shared" si="395"/>
        <v>4.3333333333333419</v>
      </c>
      <c r="R2553">
        <v>6</v>
      </c>
      <c r="S2553">
        <v>0</v>
      </c>
      <c r="T2553" s="2">
        <v>821.87999999999988</v>
      </c>
      <c r="U2553" s="3">
        <v>213.68880000000001</v>
      </c>
      <c r="V2553" s="4">
        <f t="shared" si="399"/>
        <v>4.3333333333333348</v>
      </c>
      <c r="W2553" s="2">
        <f t="shared" si="396"/>
        <v>4931.2799999999988</v>
      </c>
    </row>
    <row r="2554" spans="1:23" x14ac:dyDescent="0.25">
      <c r="A2554">
        <f t="shared" si="397"/>
        <v>2017</v>
      </c>
      <c r="B2554" s="1">
        <v>43058</v>
      </c>
      <c r="C2554" s="1">
        <v>43062</v>
      </c>
      <c r="D2554" s="1" t="str">
        <f t="shared" si="390"/>
        <v>Nov</v>
      </c>
      <c r="E2554" t="s">
        <v>38</v>
      </c>
      <c r="F2554" t="s">
        <v>1488</v>
      </c>
      <c r="G2554" t="s">
        <v>25</v>
      </c>
      <c r="H2554" t="s">
        <v>26</v>
      </c>
      <c r="I2554" t="s">
        <v>1597</v>
      </c>
      <c r="J2554" t="s">
        <v>36</v>
      </c>
      <c r="K2554" t="s">
        <v>53</v>
      </c>
      <c r="L2554" s="2">
        <f t="shared" si="391"/>
        <v>16.579799999999999</v>
      </c>
      <c r="M2554" s="2">
        <f t="shared" si="392"/>
        <v>21.96</v>
      </c>
      <c r="N2554" s="2">
        <f t="shared" si="398"/>
        <v>5.3802000000000021</v>
      </c>
      <c r="O2554" s="2">
        <f t="shared" si="393"/>
        <v>10.760400000000004</v>
      </c>
      <c r="P2554" s="2">
        <f t="shared" si="394"/>
        <v>43.92</v>
      </c>
      <c r="Q2554" s="2">
        <f t="shared" si="395"/>
        <v>24.500000000000007</v>
      </c>
      <c r="R2554">
        <v>2</v>
      </c>
      <c r="S2554">
        <v>0</v>
      </c>
      <c r="T2554" s="2">
        <v>21.96</v>
      </c>
      <c r="U2554" s="3">
        <v>10.760400000000001</v>
      </c>
      <c r="V2554" s="4">
        <f t="shared" si="399"/>
        <v>24.5</v>
      </c>
      <c r="W2554" s="2">
        <f t="shared" si="396"/>
        <v>43.92</v>
      </c>
    </row>
    <row r="2555" spans="1:23" x14ac:dyDescent="0.25">
      <c r="A2555">
        <f t="shared" si="397"/>
        <v>2016</v>
      </c>
      <c r="B2555" s="1">
        <v>42627</v>
      </c>
      <c r="C2555" s="1">
        <v>42631</v>
      </c>
      <c r="D2555" s="1" t="str">
        <f t="shared" si="390"/>
        <v>Sep</v>
      </c>
      <c r="E2555" t="s">
        <v>38</v>
      </c>
      <c r="F2555" t="s">
        <v>186</v>
      </c>
      <c r="G2555" t="s">
        <v>64</v>
      </c>
      <c r="H2555" t="s">
        <v>26</v>
      </c>
      <c r="I2555" t="s">
        <v>1257</v>
      </c>
      <c r="J2555" t="s">
        <v>36</v>
      </c>
      <c r="K2555" t="s">
        <v>60</v>
      </c>
      <c r="L2555" s="2">
        <f t="shared" si="391"/>
        <v>22.809600000000003</v>
      </c>
      <c r="M2555" s="2">
        <f t="shared" si="392"/>
        <v>25.92</v>
      </c>
      <c r="N2555" s="2">
        <f t="shared" si="398"/>
        <v>3.1103999999999985</v>
      </c>
      <c r="O2555" s="2">
        <f t="shared" si="393"/>
        <v>12.441599999999994</v>
      </c>
      <c r="P2555" s="2">
        <f t="shared" si="394"/>
        <v>103.68</v>
      </c>
      <c r="Q2555" s="2">
        <f t="shared" si="395"/>
        <v>11.999999999999995</v>
      </c>
      <c r="R2555">
        <v>4</v>
      </c>
      <c r="S2555">
        <v>0</v>
      </c>
      <c r="T2555" s="2">
        <v>25.92</v>
      </c>
      <c r="U2555" s="3">
        <v>12.441600000000001</v>
      </c>
      <c r="V2555" s="4">
        <f t="shared" si="399"/>
        <v>12.000000000000002</v>
      </c>
      <c r="W2555" s="2">
        <f t="shared" si="396"/>
        <v>103.68</v>
      </c>
    </row>
    <row r="2556" spans="1:23" x14ac:dyDescent="0.25">
      <c r="A2556">
        <f t="shared" si="397"/>
        <v>2016</v>
      </c>
      <c r="B2556" s="1">
        <v>42597</v>
      </c>
      <c r="C2556" s="1">
        <v>42602</v>
      </c>
      <c r="D2556" s="1" t="str">
        <f t="shared" si="390"/>
        <v>Aug</v>
      </c>
      <c r="E2556" t="s">
        <v>38</v>
      </c>
      <c r="F2556" t="s">
        <v>1771</v>
      </c>
      <c r="G2556" t="s">
        <v>25</v>
      </c>
      <c r="H2556" t="s">
        <v>26</v>
      </c>
      <c r="I2556" t="s">
        <v>2055</v>
      </c>
      <c r="J2556" t="s">
        <v>50</v>
      </c>
      <c r="K2556" t="s">
        <v>51</v>
      </c>
      <c r="L2556" s="2">
        <f t="shared" si="391"/>
        <v>695.46479999999997</v>
      </c>
      <c r="M2556" s="2">
        <f t="shared" si="392"/>
        <v>705.34399999999994</v>
      </c>
      <c r="N2556" s="2">
        <f t="shared" si="398"/>
        <v>9.8791999999999689</v>
      </c>
      <c r="O2556" s="2">
        <f t="shared" si="393"/>
        <v>69.154399999999782</v>
      </c>
      <c r="P2556" s="2">
        <f t="shared" si="394"/>
        <v>4937.4079999999994</v>
      </c>
      <c r="Q2556" s="2">
        <f t="shared" si="395"/>
        <v>1.4006215406950324</v>
      </c>
      <c r="R2556">
        <v>7</v>
      </c>
      <c r="S2556">
        <v>0.2</v>
      </c>
      <c r="T2556" s="2">
        <v>705.54399999999998</v>
      </c>
      <c r="U2556" s="3">
        <v>70.554400000000072</v>
      </c>
      <c r="V2556" s="4">
        <f t="shared" si="399"/>
        <v>1.4285714285714302</v>
      </c>
      <c r="W2556" s="2">
        <f t="shared" si="396"/>
        <v>4938.808</v>
      </c>
    </row>
    <row r="2557" spans="1:23" x14ac:dyDescent="0.25">
      <c r="A2557">
        <f t="shared" si="397"/>
        <v>2015</v>
      </c>
      <c r="B2557" s="1">
        <v>42273</v>
      </c>
      <c r="C2557" s="1">
        <v>42277</v>
      </c>
      <c r="D2557" s="1" t="str">
        <f t="shared" si="390"/>
        <v>Sep</v>
      </c>
      <c r="E2557" t="s">
        <v>38</v>
      </c>
      <c r="F2557" t="s">
        <v>229</v>
      </c>
      <c r="G2557" t="s">
        <v>25</v>
      </c>
      <c r="H2557" t="s">
        <v>80</v>
      </c>
      <c r="I2557" t="s">
        <v>2056</v>
      </c>
      <c r="J2557" t="s">
        <v>50</v>
      </c>
      <c r="K2557" t="s">
        <v>86</v>
      </c>
      <c r="L2557" s="2">
        <f t="shared" si="391"/>
        <v>44</v>
      </c>
      <c r="M2557" s="2">
        <f t="shared" si="392"/>
        <v>50</v>
      </c>
      <c r="N2557" s="2">
        <f t="shared" si="398"/>
        <v>6</v>
      </c>
      <c r="O2557" s="2">
        <f t="shared" si="393"/>
        <v>12</v>
      </c>
      <c r="P2557" s="2">
        <f t="shared" si="394"/>
        <v>100</v>
      </c>
      <c r="Q2557" s="2">
        <f t="shared" si="395"/>
        <v>12</v>
      </c>
      <c r="R2557">
        <v>2</v>
      </c>
      <c r="S2557">
        <v>0</v>
      </c>
      <c r="T2557" s="2">
        <v>50</v>
      </c>
      <c r="U2557" s="3">
        <v>12</v>
      </c>
      <c r="V2557" s="4">
        <f t="shared" si="399"/>
        <v>12</v>
      </c>
      <c r="W2557" s="2">
        <f t="shared" si="396"/>
        <v>100</v>
      </c>
    </row>
    <row r="2558" spans="1:23" x14ac:dyDescent="0.25">
      <c r="A2558">
        <f t="shared" si="397"/>
        <v>2016</v>
      </c>
      <c r="B2558" s="1">
        <v>42651</v>
      </c>
      <c r="C2558" s="1">
        <v>42657</v>
      </c>
      <c r="D2558" s="1" t="str">
        <f t="shared" si="390"/>
        <v>Oct</v>
      </c>
      <c r="E2558" t="s">
        <v>38</v>
      </c>
      <c r="F2558" t="s">
        <v>1014</v>
      </c>
      <c r="G2558" t="s">
        <v>33</v>
      </c>
      <c r="H2558" t="s">
        <v>65</v>
      </c>
      <c r="I2558" t="s">
        <v>2057</v>
      </c>
      <c r="J2558" t="s">
        <v>28</v>
      </c>
      <c r="K2558" t="s">
        <v>46</v>
      </c>
      <c r="L2558" s="2">
        <f t="shared" si="391"/>
        <v>55.752000000000002</v>
      </c>
      <c r="M2558" s="2">
        <f t="shared" si="392"/>
        <v>51.112000000000002</v>
      </c>
      <c r="N2558" s="2">
        <f t="shared" si="398"/>
        <v>-4.6400000000000006</v>
      </c>
      <c r="O2558" s="2">
        <f t="shared" si="393"/>
        <v>-37.120000000000005</v>
      </c>
      <c r="P2558" s="2">
        <f t="shared" si="394"/>
        <v>408.89600000000002</v>
      </c>
      <c r="Q2558" s="2">
        <f t="shared" si="395"/>
        <v>-9.0781029895132281</v>
      </c>
      <c r="R2558">
        <v>8</v>
      </c>
      <c r="S2558">
        <v>0.6</v>
      </c>
      <c r="T2558" s="2">
        <v>51.712000000000003</v>
      </c>
      <c r="U2558" s="3">
        <v>-32.320000000000007</v>
      </c>
      <c r="V2558" s="4">
        <f t="shared" si="399"/>
        <v>-7.8125000000000018</v>
      </c>
      <c r="W2558" s="2">
        <f t="shared" si="396"/>
        <v>413.69600000000003</v>
      </c>
    </row>
    <row r="2559" spans="1:23" x14ac:dyDescent="0.25">
      <c r="A2559">
        <f t="shared" si="397"/>
        <v>2015</v>
      </c>
      <c r="B2559" s="1">
        <v>42087</v>
      </c>
      <c r="C2559" s="1">
        <v>42093</v>
      </c>
      <c r="D2559" s="1" t="str">
        <f t="shared" si="390"/>
        <v>Mar</v>
      </c>
      <c r="E2559" t="s">
        <v>38</v>
      </c>
      <c r="F2559" t="s">
        <v>465</v>
      </c>
      <c r="G2559" t="s">
        <v>33</v>
      </c>
      <c r="H2559" t="s">
        <v>26</v>
      </c>
      <c r="I2559" t="s">
        <v>1954</v>
      </c>
      <c r="J2559" t="s">
        <v>36</v>
      </c>
      <c r="K2559" t="s">
        <v>55</v>
      </c>
      <c r="L2559" s="2">
        <f t="shared" si="391"/>
        <v>6.7298000000000009</v>
      </c>
      <c r="M2559" s="2">
        <f t="shared" si="392"/>
        <v>6.7920000000000007</v>
      </c>
      <c r="N2559" s="2">
        <f t="shared" si="398"/>
        <v>6.2199999999999811E-2</v>
      </c>
      <c r="O2559" s="2">
        <f t="shared" si="393"/>
        <v>0.12439999999999962</v>
      </c>
      <c r="P2559" s="2">
        <f t="shared" si="394"/>
        <v>13.584000000000001</v>
      </c>
      <c r="Q2559" s="2">
        <f t="shared" si="395"/>
        <v>0.91578327444051533</v>
      </c>
      <c r="R2559">
        <v>2</v>
      </c>
      <c r="S2559">
        <v>0.2</v>
      </c>
      <c r="T2559" s="2">
        <v>6.9920000000000009</v>
      </c>
      <c r="U2559" s="3">
        <v>0.52439999999999998</v>
      </c>
      <c r="V2559" s="4">
        <f t="shared" si="399"/>
        <v>3.7499999999999991</v>
      </c>
      <c r="W2559" s="2">
        <f t="shared" si="396"/>
        <v>13.984000000000002</v>
      </c>
    </row>
    <row r="2560" spans="1:23" x14ac:dyDescent="0.25">
      <c r="A2560">
        <f t="shared" si="397"/>
        <v>2015</v>
      </c>
      <c r="B2560" s="1">
        <v>42155</v>
      </c>
      <c r="C2560" s="1">
        <v>42159</v>
      </c>
      <c r="D2560" s="1" t="str">
        <f t="shared" si="390"/>
        <v>May</v>
      </c>
      <c r="E2560" t="s">
        <v>38</v>
      </c>
      <c r="F2560" t="s">
        <v>2000</v>
      </c>
      <c r="G2560" t="s">
        <v>25</v>
      </c>
      <c r="H2560" t="s">
        <v>34</v>
      </c>
      <c r="I2560" t="s">
        <v>2058</v>
      </c>
      <c r="J2560" t="s">
        <v>28</v>
      </c>
      <c r="K2560" t="s">
        <v>29</v>
      </c>
      <c r="L2560" s="2">
        <f t="shared" si="391"/>
        <v>1386.7619999999999</v>
      </c>
      <c r="M2560" s="2">
        <f t="shared" si="392"/>
        <v>1406.86</v>
      </c>
      <c r="N2560" s="2">
        <f t="shared" si="398"/>
        <v>20.097999999999956</v>
      </c>
      <c r="O2560" s="2">
        <f t="shared" si="393"/>
        <v>140.68599999999969</v>
      </c>
      <c r="P2560" s="2">
        <f t="shared" si="394"/>
        <v>9848.0199999999986</v>
      </c>
      <c r="Q2560" s="2">
        <f t="shared" si="395"/>
        <v>1.4285714285714257</v>
      </c>
      <c r="R2560">
        <v>7</v>
      </c>
      <c r="S2560">
        <v>0</v>
      </c>
      <c r="T2560" s="2">
        <v>1406.86</v>
      </c>
      <c r="U2560" s="3">
        <v>140.68599999999989</v>
      </c>
      <c r="V2560" s="4">
        <f t="shared" si="399"/>
        <v>1.4285714285714277</v>
      </c>
      <c r="W2560" s="2">
        <f t="shared" si="396"/>
        <v>9848.0199999999986</v>
      </c>
    </row>
    <row r="2561" spans="1:23" x14ac:dyDescent="0.25">
      <c r="A2561">
        <f t="shared" si="397"/>
        <v>2015</v>
      </c>
      <c r="B2561" s="1">
        <v>42155</v>
      </c>
      <c r="C2561" s="1">
        <v>42159</v>
      </c>
      <c r="D2561" s="1" t="str">
        <f t="shared" si="390"/>
        <v>May</v>
      </c>
      <c r="E2561" t="s">
        <v>38</v>
      </c>
      <c r="F2561" t="s">
        <v>2000</v>
      </c>
      <c r="G2561" t="s">
        <v>25</v>
      </c>
      <c r="H2561" t="s">
        <v>34</v>
      </c>
      <c r="I2561" t="s">
        <v>588</v>
      </c>
      <c r="J2561" t="s">
        <v>36</v>
      </c>
      <c r="K2561" t="s">
        <v>37</v>
      </c>
      <c r="L2561" s="2">
        <f t="shared" si="391"/>
        <v>14.238</v>
      </c>
      <c r="M2561" s="2">
        <f t="shared" si="392"/>
        <v>15.75</v>
      </c>
      <c r="N2561" s="2">
        <f t="shared" si="398"/>
        <v>1.5120000000000005</v>
      </c>
      <c r="O2561" s="2">
        <f t="shared" si="393"/>
        <v>7.5600000000000023</v>
      </c>
      <c r="P2561" s="2">
        <f t="shared" si="394"/>
        <v>78.75</v>
      </c>
      <c r="Q2561" s="2">
        <f t="shared" si="395"/>
        <v>9.6000000000000032</v>
      </c>
      <c r="R2561">
        <v>5</v>
      </c>
      <c r="S2561">
        <v>0</v>
      </c>
      <c r="T2561" s="2">
        <v>15.75</v>
      </c>
      <c r="U2561" s="3">
        <v>7.5600000000000005</v>
      </c>
      <c r="V2561" s="4">
        <f t="shared" si="399"/>
        <v>9.6</v>
      </c>
      <c r="W2561" s="2">
        <f t="shared" si="396"/>
        <v>78.75</v>
      </c>
    </row>
    <row r="2562" spans="1:23" x14ac:dyDescent="0.25">
      <c r="A2562">
        <f t="shared" si="397"/>
        <v>2015</v>
      </c>
      <c r="B2562" s="1">
        <v>42155</v>
      </c>
      <c r="C2562" s="1">
        <v>42159</v>
      </c>
      <c r="D2562" s="1" t="str">
        <f t="shared" ref="D2562:D2625" si="400">TEXT((B2562),"MMM")</f>
        <v>May</v>
      </c>
      <c r="E2562" t="s">
        <v>38</v>
      </c>
      <c r="F2562" t="s">
        <v>2000</v>
      </c>
      <c r="G2562" t="s">
        <v>25</v>
      </c>
      <c r="H2562" t="s">
        <v>34</v>
      </c>
      <c r="I2562" t="s">
        <v>1182</v>
      </c>
      <c r="J2562" t="s">
        <v>36</v>
      </c>
      <c r="K2562" t="s">
        <v>43</v>
      </c>
      <c r="L2562" s="2">
        <f t="shared" ref="L2562:L2625" si="401">T2562 - (U2562 / R2562)</f>
        <v>292.40550000000002</v>
      </c>
      <c r="M2562" s="2">
        <f t="shared" ref="M2562:M2625" si="402">(T2562/1-S2562)</f>
        <v>323.10000000000002</v>
      </c>
      <c r="N2562" s="2">
        <f t="shared" si="398"/>
        <v>30.694500000000005</v>
      </c>
      <c r="O2562" s="2">
        <f t="shared" ref="O2562:O2625" si="403">N2562*R2562</f>
        <v>61.38900000000001</v>
      </c>
      <c r="P2562" s="2">
        <f t="shared" ref="P2562:P2625" si="404">(M2562*R2562)</f>
        <v>646.20000000000005</v>
      </c>
      <c r="Q2562" s="2">
        <f t="shared" ref="Q2562:Q2625" si="405">(O2562/(M2562*R2562))*100</f>
        <v>9.5000000000000018</v>
      </c>
      <c r="R2562">
        <v>2</v>
      </c>
      <c r="S2562">
        <v>0</v>
      </c>
      <c r="T2562" s="2">
        <v>323.10000000000002</v>
      </c>
      <c r="U2562" s="3">
        <v>61.38900000000001</v>
      </c>
      <c r="V2562" s="4">
        <f t="shared" si="399"/>
        <v>9.5000000000000018</v>
      </c>
      <c r="W2562" s="2">
        <f t="shared" ref="W2562:W2625" si="406">R2562*T2562</f>
        <v>646.20000000000005</v>
      </c>
    </row>
    <row r="2563" spans="1:23" x14ac:dyDescent="0.25">
      <c r="A2563">
        <f t="shared" ref="A2563:A2626" si="407">YEAR(B2563)</f>
        <v>2015</v>
      </c>
      <c r="B2563" s="1">
        <v>42363</v>
      </c>
      <c r="C2563" s="1">
        <v>42369</v>
      </c>
      <c r="D2563" s="1" t="str">
        <f t="shared" si="400"/>
        <v>Dec</v>
      </c>
      <c r="E2563" t="s">
        <v>38</v>
      </c>
      <c r="F2563" t="s">
        <v>332</v>
      </c>
      <c r="G2563" t="s">
        <v>25</v>
      </c>
      <c r="H2563" t="s">
        <v>26</v>
      </c>
      <c r="I2563" t="s">
        <v>1793</v>
      </c>
      <c r="J2563" t="s">
        <v>36</v>
      </c>
      <c r="K2563" t="s">
        <v>37</v>
      </c>
      <c r="L2563" s="2">
        <f t="shared" si="401"/>
        <v>8.3807999999999989</v>
      </c>
      <c r="M2563" s="2">
        <f t="shared" si="402"/>
        <v>9.016</v>
      </c>
      <c r="N2563" s="2">
        <f t="shared" ref="N2563:N2626" si="408">(M2563-L2563)</f>
        <v>0.6352000000000011</v>
      </c>
      <c r="O2563" s="2">
        <f t="shared" si="403"/>
        <v>2.5408000000000044</v>
      </c>
      <c r="P2563" s="2">
        <f t="shared" si="404"/>
        <v>36.064</v>
      </c>
      <c r="Q2563" s="2">
        <f t="shared" si="405"/>
        <v>7.0452528837622124</v>
      </c>
      <c r="R2563">
        <v>4</v>
      </c>
      <c r="S2563">
        <v>0.2</v>
      </c>
      <c r="T2563" s="2">
        <v>9.2159999999999993</v>
      </c>
      <c r="U2563" s="3">
        <v>3.3408000000000002</v>
      </c>
      <c r="V2563" s="4">
        <f t="shared" ref="V2563:V2626" si="409">(U2563/W2563)*100</f>
        <v>9.0625000000000018</v>
      </c>
      <c r="W2563" s="2">
        <f t="shared" si="406"/>
        <v>36.863999999999997</v>
      </c>
    </row>
    <row r="2564" spans="1:23" x14ac:dyDescent="0.25">
      <c r="A2564">
        <f t="shared" si="407"/>
        <v>2015</v>
      </c>
      <c r="B2564" s="1">
        <v>42363</v>
      </c>
      <c r="C2564" s="1">
        <v>42369</v>
      </c>
      <c r="D2564" s="1" t="str">
        <f t="shared" si="400"/>
        <v>Dec</v>
      </c>
      <c r="E2564" t="s">
        <v>38</v>
      </c>
      <c r="F2564" t="s">
        <v>332</v>
      </c>
      <c r="G2564" t="s">
        <v>25</v>
      </c>
      <c r="H2564" t="s">
        <v>26</v>
      </c>
      <c r="I2564" t="s">
        <v>1944</v>
      </c>
      <c r="J2564" t="s">
        <v>36</v>
      </c>
      <c r="K2564" t="s">
        <v>60</v>
      </c>
      <c r="L2564" s="2">
        <f t="shared" si="401"/>
        <v>8.553600000000003</v>
      </c>
      <c r="M2564" s="2">
        <f t="shared" si="402"/>
        <v>10.168000000000003</v>
      </c>
      <c r="N2564" s="2">
        <f t="shared" si="408"/>
        <v>1.6143999999999998</v>
      </c>
      <c r="O2564" s="2">
        <f t="shared" si="403"/>
        <v>3.2287999999999997</v>
      </c>
      <c r="P2564" s="2">
        <f t="shared" si="404"/>
        <v>20.336000000000006</v>
      </c>
      <c r="Q2564" s="2">
        <f t="shared" si="405"/>
        <v>15.877261998426428</v>
      </c>
      <c r="R2564">
        <v>2</v>
      </c>
      <c r="S2564">
        <v>0.2</v>
      </c>
      <c r="T2564" s="2">
        <v>10.368000000000002</v>
      </c>
      <c r="U2564" s="3">
        <v>3.6288</v>
      </c>
      <c r="V2564" s="4">
        <f t="shared" si="409"/>
        <v>17.499999999999996</v>
      </c>
      <c r="W2564" s="2">
        <f t="shared" si="406"/>
        <v>20.736000000000004</v>
      </c>
    </row>
    <row r="2565" spans="1:23" x14ac:dyDescent="0.25">
      <c r="A2565">
        <f t="shared" si="407"/>
        <v>2015</v>
      </c>
      <c r="B2565" s="1">
        <v>42080</v>
      </c>
      <c r="C2565" s="1">
        <v>42085</v>
      </c>
      <c r="D2565" s="1" t="str">
        <f t="shared" si="400"/>
        <v>Mar</v>
      </c>
      <c r="E2565" t="s">
        <v>23</v>
      </c>
      <c r="F2565" t="s">
        <v>1327</v>
      </c>
      <c r="G2565" t="s">
        <v>33</v>
      </c>
      <c r="H2565" t="s">
        <v>80</v>
      </c>
      <c r="I2565" t="s">
        <v>2059</v>
      </c>
      <c r="J2565" t="s">
        <v>50</v>
      </c>
      <c r="K2565" t="s">
        <v>86</v>
      </c>
      <c r="L2565" s="2">
        <f t="shared" si="401"/>
        <v>12.3164</v>
      </c>
      <c r="M2565" s="2">
        <f t="shared" si="402"/>
        <v>15.02</v>
      </c>
      <c r="N2565" s="2">
        <f t="shared" si="408"/>
        <v>2.7035999999999998</v>
      </c>
      <c r="O2565" s="2">
        <f t="shared" si="403"/>
        <v>2.7035999999999998</v>
      </c>
      <c r="P2565" s="2">
        <f t="shared" si="404"/>
        <v>15.02</v>
      </c>
      <c r="Q2565" s="2">
        <f t="shared" si="405"/>
        <v>18</v>
      </c>
      <c r="R2565">
        <v>1</v>
      </c>
      <c r="S2565">
        <v>0</v>
      </c>
      <c r="T2565" s="2">
        <v>15.02</v>
      </c>
      <c r="U2565" s="3">
        <v>2.7035999999999998</v>
      </c>
      <c r="V2565" s="4">
        <f t="shared" si="409"/>
        <v>18</v>
      </c>
      <c r="W2565" s="2">
        <f t="shared" si="406"/>
        <v>15.02</v>
      </c>
    </row>
    <row r="2566" spans="1:23" x14ac:dyDescent="0.25">
      <c r="A2566">
        <f t="shared" si="407"/>
        <v>2015</v>
      </c>
      <c r="B2566" s="1">
        <v>42080</v>
      </c>
      <c r="C2566" s="1">
        <v>42085</v>
      </c>
      <c r="D2566" s="1" t="str">
        <f t="shared" si="400"/>
        <v>Mar</v>
      </c>
      <c r="E2566" t="s">
        <v>23</v>
      </c>
      <c r="F2566" t="s">
        <v>1327</v>
      </c>
      <c r="G2566" t="s">
        <v>33</v>
      </c>
      <c r="H2566" t="s">
        <v>80</v>
      </c>
      <c r="I2566" t="s">
        <v>1580</v>
      </c>
      <c r="J2566" t="s">
        <v>36</v>
      </c>
      <c r="K2566" t="s">
        <v>43</v>
      </c>
      <c r="L2566" s="2">
        <f t="shared" si="401"/>
        <v>29.254300000000001</v>
      </c>
      <c r="M2566" s="2">
        <f t="shared" si="402"/>
        <v>33.82</v>
      </c>
      <c r="N2566" s="2">
        <f t="shared" si="408"/>
        <v>4.5656999999999996</v>
      </c>
      <c r="O2566" s="2">
        <f t="shared" si="403"/>
        <v>9.1313999999999993</v>
      </c>
      <c r="P2566" s="2">
        <f t="shared" si="404"/>
        <v>67.64</v>
      </c>
      <c r="Q2566" s="2">
        <f t="shared" si="405"/>
        <v>13.499999999999998</v>
      </c>
      <c r="R2566">
        <v>2</v>
      </c>
      <c r="S2566">
        <v>0</v>
      </c>
      <c r="T2566" s="2">
        <v>33.82</v>
      </c>
      <c r="U2566" s="3">
        <v>9.1313999999999993</v>
      </c>
      <c r="V2566" s="4">
        <f t="shared" si="409"/>
        <v>13.499999999999998</v>
      </c>
      <c r="W2566" s="2">
        <f t="shared" si="406"/>
        <v>67.64</v>
      </c>
    </row>
    <row r="2567" spans="1:23" x14ac:dyDescent="0.25">
      <c r="A2567">
        <f t="shared" si="407"/>
        <v>2017</v>
      </c>
      <c r="B2567" s="1">
        <v>43090</v>
      </c>
      <c r="C2567" s="1">
        <v>43093</v>
      </c>
      <c r="D2567" s="1" t="str">
        <f t="shared" si="400"/>
        <v>Dec</v>
      </c>
      <c r="E2567" t="s">
        <v>98</v>
      </c>
      <c r="F2567" t="s">
        <v>2060</v>
      </c>
      <c r="G2567" t="s">
        <v>25</v>
      </c>
      <c r="H2567" t="s">
        <v>26</v>
      </c>
      <c r="I2567" t="s">
        <v>1419</v>
      </c>
      <c r="J2567" t="s">
        <v>50</v>
      </c>
      <c r="K2567" t="s">
        <v>86</v>
      </c>
      <c r="L2567" s="2">
        <f t="shared" si="401"/>
        <v>64.077500000000001</v>
      </c>
      <c r="M2567" s="2">
        <f t="shared" si="402"/>
        <v>71</v>
      </c>
      <c r="N2567" s="2">
        <f t="shared" si="408"/>
        <v>6.9224999999999994</v>
      </c>
      <c r="O2567" s="2">
        <f t="shared" si="403"/>
        <v>27.689999999999998</v>
      </c>
      <c r="P2567" s="2">
        <f t="shared" si="404"/>
        <v>284</v>
      </c>
      <c r="Q2567" s="2">
        <f t="shared" si="405"/>
        <v>9.7499999999999982</v>
      </c>
      <c r="R2567">
        <v>4</v>
      </c>
      <c r="S2567">
        <v>0</v>
      </c>
      <c r="T2567" s="2">
        <v>71</v>
      </c>
      <c r="U2567" s="3">
        <v>27.689999999999998</v>
      </c>
      <c r="V2567" s="4">
        <f t="shared" si="409"/>
        <v>9.7499999999999982</v>
      </c>
      <c r="W2567" s="2">
        <f t="shared" si="406"/>
        <v>284</v>
      </c>
    </row>
    <row r="2568" spans="1:23" x14ac:dyDescent="0.25">
      <c r="A2568">
        <f t="shared" si="407"/>
        <v>2017</v>
      </c>
      <c r="B2568" s="1">
        <v>43040</v>
      </c>
      <c r="C2568" s="1">
        <v>43042</v>
      </c>
      <c r="D2568" s="1" t="str">
        <f t="shared" si="400"/>
        <v>Nov</v>
      </c>
      <c r="E2568" t="s">
        <v>23</v>
      </c>
      <c r="F2568" t="s">
        <v>782</v>
      </c>
      <c r="G2568" t="s">
        <v>25</v>
      </c>
      <c r="H2568" t="s">
        <v>34</v>
      </c>
      <c r="I2568" t="s">
        <v>2061</v>
      </c>
      <c r="J2568" t="s">
        <v>36</v>
      </c>
      <c r="K2568" t="s">
        <v>53</v>
      </c>
      <c r="L2568" s="2">
        <f t="shared" si="401"/>
        <v>23.550000000000004</v>
      </c>
      <c r="M2568" s="2">
        <f t="shared" si="402"/>
        <v>24.920000000000005</v>
      </c>
      <c r="N2568" s="2">
        <f t="shared" si="408"/>
        <v>1.370000000000001</v>
      </c>
      <c r="O2568" s="2">
        <f t="shared" si="403"/>
        <v>6.850000000000005</v>
      </c>
      <c r="P2568" s="2">
        <f t="shared" si="404"/>
        <v>124.60000000000002</v>
      </c>
      <c r="Q2568" s="2">
        <f t="shared" si="405"/>
        <v>5.4975922953451075</v>
      </c>
      <c r="R2568">
        <v>5</v>
      </c>
      <c r="S2568">
        <v>0.2</v>
      </c>
      <c r="T2568" s="2">
        <v>25.120000000000005</v>
      </c>
      <c r="U2568" s="3">
        <v>7.8499999999999979</v>
      </c>
      <c r="V2568" s="4">
        <f t="shared" si="409"/>
        <v>6.2499999999999973</v>
      </c>
      <c r="W2568" s="2">
        <f t="shared" si="406"/>
        <v>125.60000000000002</v>
      </c>
    </row>
    <row r="2569" spans="1:23" x14ac:dyDescent="0.25">
      <c r="A2569">
        <f t="shared" si="407"/>
        <v>2017</v>
      </c>
      <c r="B2569" s="1">
        <v>43040</v>
      </c>
      <c r="C2569" s="1">
        <v>43042</v>
      </c>
      <c r="D2569" s="1" t="str">
        <f t="shared" si="400"/>
        <v>Nov</v>
      </c>
      <c r="E2569" t="s">
        <v>23</v>
      </c>
      <c r="F2569" t="s">
        <v>782</v>
      </c>
      <c r="G2569" t="s">
        <v>25</v>
      </c>
      <c r="H2569" t="s">
        <v>34</v>
      </c>
      <c r="I2569" t="s">
        <v>1854</v>
      </c>
      <c r="J2569" t="s">
        <v>28</v>
      </c>
      <c r="K2569" t="s">
        <v>41</v>
      </c>
      <c r="L2569" s="2">
        <f t="shared" si="401"/>
        <v>2638.9638</v>
      </c>
      <c r="M2569" s="2">
        <f t="shared" si="402"/>
        <v>2665.62</v>
      </c>
      <c r="N2569" s="2">
        <f t="shared" si="408"/>
        <v>26.656199999999899</v>
      </c>
      <c r="O2569" s="2">
        <f t="shared" si="403"/>
        <v>239.90579999999909</v>
      </c>
      <c r="P2569" s="2">
        <f t="shared" si="404"/>
        <v>23990.579999999998</v>
      </c>
      <c r="Q2569" s="2">
        <f t="shared" si="405"/>
        <v>0.99999999999999623</v>
      </c>
      <c r="R2569">
        <v>9</v>
      </c>
      <c r="S2569">
        <v>0</v>
      </c>
      <c r="T2569" s="2">
        <v>2665.62</v>
      </c>
      <c r="U2569" s="3">
        <v>239.90580000000011</v>
      </c>
      <c r="V2569" s="4">
        <f t="shared" si="409"/>
        <v>1.0000000000000004</v>
      </c>
      <c r="W2569" s="2">
        <f t="shared" si="406"/>
        <v>23990.579999999998</v>
      </c>
    </row>
    <row r="2570" spans="1:23" x14ac:dyDescent="0.25">
      <c r="A2570">
        <f t="shared" si="407"/>
        <v>2017</v>
      </c>
      <c r="B2570" s="1">
        <v>42985</v>
      </c>
      <c r="C2570" s="1">
        <v>42989</v>
      </c>
      <c r="D2570" s="1" t="str">
        <f t="shared" si="400"/>
        <v>Sep</v>
      </c>
      <c r="E2570" t="s">
        <v>38</v>
      </c>
      <c r="F2570" t="s">
        <v>1342</v>
      </c>
      <c r="G2570" t="s">
        <v>33</v>
      </c>
      <c r="H2570" t="s">
        <v>80</v>
      </c>
      <c r="I2570" t="s">
        <v>112</v>
      </c>
      <c r="J2570" t="s">
        <v>36</v>
      </c>
      <c r="K2570" t="s">
        <v>43</v>
      </c>
      <c r="L2570" s="2">
        <f t="shared" si="401"/>
        <v>461.34719999999999</v>
      </c>
      <c r="M2570" s="2">
        <f t="shared" si="402"/>
        <v>478.08</v>
      </c>
      <c r="N2570" s="2">
        <f t="shared" si="408"/>
        <v>16.732799999999997</v>
      </c>
      <c r="O2570" s="2">
        <f t="shared" si="403"/>
        <v>133.86239999999998</v>
      </c>
      <c r="P2570" s="2">
        <f t="shared" si="404"/>
        <v>3824.64</v>
      </c>
      <c r="Q2570" s="2">
        <f t="shared" si="405"/>
        <v>3.4999999999999996</v>
      </c>
      <c r="R2570">
        <v>8</v>
      </c>
      <c r="S2570">
        <v>0</v>
      </c>
      <c r="T2570" s="2">
        <v>478.08</v>
      </c>
      <c r="U2570" s="3">
        <v>133.86240000000004</v>
      </c>
      <c r="V2570" s="4">
        <f t="shared" si="409"/>
        <v>3.5000000000000009</v>
      </c>
      <c r="W2570" s="2">
        <f t="shared" si="406"/>
        <v>3824.64</v>
      </c>
    </row>
    <row r="2571" spans="1:23" x14ac:dyDescent="0.25">
      <c r="A2571">
        <f t="shared" si="407"/>
        <v>2017</v>
      </c>
      <c r="B2571" s="1">
        <v>43096</v>
      </c>
      <c r="C2571" s="1">
        <v>43096</v>
      </c>
      <c r="D2571" s="1" t="str">
        <f t="shared" si="400"/>
        <v>Dec</v>
      </c>
      <c r="E2571" t="s">
        <v>528</v>
      </c>
      <c r="F2571" t="s">
        <v>396</v>
      </c>
      <c r="G2571" t="s">
        <v>33</v>
      </c>
      <c r="H2571" t="s">
        <v>80</v>
      </c>
      <c r="I2571" t="s">
        <v>1262</v>
      </c>
      <c r="J2571" t="s">
        <v>50</v>
      </c>
      <c r="K2571" t="s">
        <v>51</v>
      </c>
      <c r="L2571" s="2">
        <f t="shared" si="401"/>
        <v>182.19670000000002</v>
      </c>
      <c r="M2571" s="2">
        <f t="shared" si="402"/>
        <v>163.988</v>
      </c>
      <c r="N2571" s="2">
        <f t="shared" si="408"/>
        <v>-18.208700000000022</v>
      </c>
      <c r="O2571" s="2">
        <f t="shared" si="403"/>
        <v>-36.417400000000043</v>
      </c>
      <c r="P2571" s="2">
        <f t="shared" si="404"/>
        <v>327.976</v>
      </c>
      <c r="Q2571" s="2">
        <f t="shared" si="405"/>
        <v>-11.103678317925715</v>
      </c>
      <c r="R2571">
        <v>2</v>
      </c>
      <c r="S2571">
        <v>0.4</v>
      </c>
      <c r="T2571" s="2">
        <v>164.38800000000001</v>
      </c>
      <c r="U2571" s="3">
        <v>-35.617400000000004</v>
      </c>
      <c r="V2571" s="4">
        <f t="shared" si="409"/>
        <v>-10.833333333333334</v>
      </c>
      <c r="W2571" s="2">
        <f t="shared" si="406"/>
        <v>328.77600000000001</v>
      </c>
    </row>
    <row r="2572" spans="1:23" x14ac:dyDescent="0.25">
      <c r="A2572">
        <f t="shared" si="407"/>
        <v>2017</v>
      </c>
      <c r="B2572" s="1">
        <v>43096</v>
      </c>
      <c r="C2572" s="1">
        <v>43096</v>
      </c>
      <c r="D2572" s="1" t="str">
        <f t="shared" si="400"/>
        <v>Dec</v>
      </c>
      <c r="E2572" t="s">
        <v>528</v>
      </c>
      <c r="F2572" t="s">
        <v>396</v>
      </c>
      <c r="G2572" t="s">
        <v>33</v>
      </c>
      <c r="H2572" t="s">
        <v>80</v>
      </c>
      <c r="I2572" t="s">
        <v>284</v>
      </c>
      <c r="J2572" t="s">
        <v>36</v>
      </c>
      <c r="K2572" t="s">
        <v>48</v>
      </c>
      <c r="L2572" s="2">
        <f t="shared" si="401"/>
        <v>12.337199999999999</v>
      </c>
      <c r="M2572" s="2">
        <f t="shared" si="402"/>
        <v>13.048</v>
      </c>
      <c r="N2572" s="2">
        <f t="shared" si="408"/>
        <v>0.71080000000000076</v>
      </c>
      <c r="O2572" s="2">
        <f t="shared" si="403"/>
        <v>2.8432000000000031</v>
      </c>
      <c r="P2572" s="2">
        <f t="shared" si="404"/>
        <v>52.192</v>
      </c>
      <c r="Q2572" s="2">
        <f t="shared" si="405"/>
        <v>5.4475781729000676</v>
      </c>
      <c r="R2572">
        <v>4</v>
      </c>
      <c r="S2572">
        <v>0.2</v>
      </c>
      <c r="T2572" s="2">
        <v>13.247999999999999</v>
      </c>
      <c r="U2572" s="3">
        <v>3.6431999999999998</v>
      </c>
      <c r="V2572" s="4">
        <f t="shared" si="409"/>
        <v>6.8750000000000009</v>
      </c>
      <c r="W2572" s="2">
        <f t="shared" si="406"/>
        <v>52.991999999999997</v>
      </c>
    </row>
    <row r="2573" spans="1:23" x14ac:dyDescent="0.25">
      <c r="A2573">
        <f t="shared" si="407"/>
        <v>2017</v>
      </c>
      <c r="B2573" s="1">
        <v>42932</v>
      </c>
      <c r="C2573" s="1">
        <v>42937</v>
      </c>
      <c r="D2573" s="1" t="str">
        <f t="shared" si="400"/>
        <v>Jul</v>
      </c>
      <c r="E2573" t="s">
        <v>38</v>
      </c>
      <c r="F2573" t="s">
        <v>327</v>
      </c>
      <c r="G2573" t="s">
        <v>64</v>
      </c>
      <c r="H2573" t="s">
        <v>65</v>
      </c>
      <c r="I2573" t="s">
        <v>1304</v>
      </c>
      <c r="J2573" t="s">
        <v>36</v>
      </c>
      <c r="K2573" t="s">
        <v>48</v>
      </c>
      <c r="L2573" s="2">
        <f t="shared" si="401"/>
        <v>2.4570000000000003</v>
      </c>
      <c r="M2573" s="2">
        <f t="shared" si="402"/>
        <v>2.7120000000000002</v>
      </c>
      <c r="N2573" s="2">
        <f t="shared" si="408"/>
        <v>0.25499999999999989</v>
      </c>
      <c r="O2573" s="2">
        <f t="shared" si="403"/>
        <v>0.50999999999999979</v>
      </c>
      <c r="P2573" s="2">
        <f t="shared" si="404"/>
        <v>5.4240000000000004</v>
      </c>
      <c r="Q2573" s="2">
        <f t="shared" si="405"/>
        <v>9.4026548672566328</v>
      </c>
      <c r="R2573">
        <v>2</v>
      </c>
      <c r="S2573">
        <v>0.2</v>
      </c>
      <c r="T2573" s="2">
        <v>2.9120000000000004</v>
      </c>
      <c r="U2573" s="3">
        <v>0.90999999999999981</v>
      </c>
      <c r="V2573" s="4">
        <f t="shared" si="409"/>
        <v>15.624999999999995</v>
      </c>
      <c r="W2573" s="2">
        <f t="shared" si="406"/>
        <v>5.8240000000000007</v>
      </c>
    </row>
    <row r="2574" spans="1:23" x14ac:dyDescent="0.25">
      <c r="A2574">
        <f t="shared" si="407"/>
        <v>2016</v>
      </c>
      <c r="B2574" s="1">
        <v>42594</v>
      </c>
      <c r="C2574" s="1">
        <v>42597</v>
      </c>
      <c r="D2574" s="1" t="str">
        <f t="shared" si="400"/>
        <v>Aug</v>
      </c>
      <c r="E2574" t="s">
        <v>23</v>
      </c>
      <c r="F2574" t="s">
        <v>2062</v>
      </c>
      <c r="G2574" t="s">
        <v>25</v>
      </c>
      <c r="H2574" t="s">
        <v>65</v>
      </c>
      <c r="I2574" t="s">
        <v>1939</v>
      </c>
      <c r="J2574" t="s">
        <v>50</v>
      </c>
      <c r="K2574" t="s">
        <v>86</v>
      </c>
      <c r="L2574" s="2">
        <f t="shared" si="401"/>
        <v>1392.4443000000001</v>
      </c>
      <c r="M2574" s="2">
        <f t="shared" si="402"/>
        <v>1399.7440000000001</v>
      </c>
      <c r="N2574" s="2">
        <f t="shared" si="408"/>
        <v>7.2997000000000298</v>
      </c>
      <c r="O2574" s="2">
        <f t="shared" si="403"/>
        <v>51.097900000000209</v>
      </c>
      <c r="P2574" s="2">
        <f t="shared" si="404"/>
        <v>9798.2080000000005</v>
      </c>
      <c r="Q2574" s="2">
        <f t="shared" si="405"/>
        <v>0.52150250331489401</v>
      </c>
      <c r="R2574">
        <v>7</v>
      </c>
      <c r="S2574">
        <v>0.2</v>
      </c>
      <c r="T2574" s="2">
        <v>1399.9440000000002</v>
      </c>
      <c r="U2574" s="3">
        <v>52.497900000000016</v>
      </c>
      <c r="V2574" s="4">
        <f t="shared" si="409"/>
        <v>0.53571428571428581</v>
      </c>
      <c r="W2574" s="2">
        <f t="shared" si="406"/>
        <v>9799.608000000002</v>
      </c>
    </row>
    <row r="2575" spans="1:23" x14ac:dyDescent="0.25">
      <c r="A2575">
        <f t="shared" si="407"/>
        <v>2017</v>
      </c>
      <c r="B2575" s="1">
        <v>42925</v>
      </c>
      <c r="C2575" s="1">
        <v>42930</v>
      </c>
      <c r="D2575" s="1" t="str">
        <f t="shared" si="400"/>
        <v>Jul</v>
      </c>
      <c r="E2575" t="s">
        <v>38</v>
      </c>
      <c r="F2575" t="s">
        <v>1940</v>
      </c>
      <c r="G2575" t="s">
        <v>64</v>
      </c>
      <c r="H2575" t="s">
        <v>65</v>
      </c>
      <c r="I2575" t="s">
        <v>1223</v>
      </c>
      <c r="J2575" t="s">
        <v>28</v>
      </c>
      <c r="K2575" t="s">
        <v>46</v>
      </c>
      <c r="L2575" s="2">
        <f t="shared" si="401"/>
        <v>520.13260000000002</v>
      </c>
      <c r="M2575" s="2">
        <f t="shared" si="402"/>
        <v>526.45000000000005</v>
      </c>
      <c r="N2575" s="2">
        <f t="shared" si="408"/>
        <v>6.3174000000000206</v>
      </c>
      <c r="O2575" s="2">
        <f t="shared" si="403"/>
        <v>31.587000000000103</v>
      </c>
      <c r="P2575" s="2">
        <f t="shared" si="404"/>
        <v>2632.25</v>
      </c>
      <c r="Q2575" s="2">
        <f t="shared" si="405"/>
        <v>1.2000000000000037</v>
      </c>
      <c r="R2575">
        <v>5</v>
      </c>
      <c r="S2575">
        <v>0</v>
      </c>
      <c r="T2575" s="2">
        <v>526.45000000000005</v>
      </c>
      <c r="U2575" s="3">
        <v>31.586999999999961</v>
      </c>
      <c r="V2575" s="4">
        <f t="shared" si="409"/>
        <v>1.1999999999999984</v>
      </c>
      <c r="W2575" s="2">
        <f t="shared" si="406"/>
        <v>2632.25</v>
      </c>
    </row>
    <row r="2576" spans="1:23" x14ac:dyDescent="0.25">
      <c r="A2576">
        <f t="shared" si="407"/>
        <v>2014</v>
      </c>
      <c r="B2576" s="1">
        <v>41965</v>
      </c>
      <c r="C2576" s="1">
        <v>41970</v>
      </c>
      <c r="D2576" s="1" t="str">
        <f t="shared" si="400"/>
        <v>Nov</v>
      </c>
      <c r="E2576" t="s">
        <v>38</v>
      </c>
      <c r="F2576" t="s">
        <v>109</v>
      </c>
      <c r="G2576" t="s">
        <v>33</v>
      </c>
      <c r="H2576" t="s">
        <v>26</v>
      </c>
      <c r="I2576" t="s">
        <v>1364</v>
      </c>
      <c r="J2576" t="s">
        <v>36</v>
      </c>
      <c r="K2576" t="s">
        <v>92</v>
      </c>
      <c r="L2576" s="2">
        <f t="shared" si="401"/>
        <v>13.5791</v>
      </c>
      <c r="M2576" s="2">
        <f t="shared" si="402"/>
        <v>16.23</v>
      </c>
      <c r="N2576" s="2">
        <f t="shared" si="408"/>
        <v>2.6509</v>
      </c>
      <c r="O2576" s="2">
        <f t="shared" si="403"/>
        <v>7.9527000000000001</v>
      </c>
      <c r="P2576" s="2">
        <f t="shared" si="404"/>
        <v>48.69</v>
      </c>
      <c r="Q2576" s="2">
        <f t="shared" si="405"/>
        <v>16.333333333333332</v>
      </c>
      <c r="R2576">
        <v>3</v>
      </c>
      <c r="S2576">
        <v>0</v>
      </c>
      <c r="T2576" s="2">
        <v>16.23</v>
      </c>
      <c r="U2576" s="3">
        <v>7.9527000000000001</v>
      </c>
      <c r="V2576" s="4">
        <f t="shared" si="409"/>
        <v>16.333333333333332</v>
      </c>
      <c r="W2576" s="2">
        <f t="shared" si="406"/>
        <v>48.69</v>
      </c>
    </row>
    <row r="2577" spans="1:23" x14ac:dyDescent="0.25">
      <c r="A2577">
        <f t="shared" si="407"/>
        <v>2014</v>
      </c>
      <c r="B2577" s="1">
        <v>41965</v>
      </c>
      <c r="C2577" s="1">
        <v>41970</v>
      </c>
      <c r="D2577" s="1" t="str">
        <f t="shared" si="400"/>
        <v>Nov</v>
      </c>
      <c r="E2577" t="s">
        <v>38</v>
      </c>
      <c r="F2577" t="s">
        <v>109</v>
      </c>
      <c r="G2577" t="s">
        <v>33</v>
      </c>
      <c r="H2577" t="s">
        <v>26</v>
      </c>
      <c r="I2577" t="s">
        <v>1034</v>
      </c>
      <c r="J2577" t="s">
        <v>36</v>
      </c>
      <c r="K2577" t="s">
        <v>53</v>
      </c>
      <c r="L2577" s="2">
        <f t="shared" si="401"/>
        <v>288.5498</v>
      </c>
      <c r="M2577" s="2">
        <f t="shared" si="402"/>
        <v>319.89999999999998</v>
      </c>
      <c r="N2577" s="2">
        <f t="shared" si="408"/>
        <v>31.350199999999973</v>
      </c>
      <c r="O2577" s="2">
        <f t="shared" si="403"/>
        <v>156.75099999999986</v>
      </c>
      <c r="P2577" s="2">
        <f t="shared" si="404"/>
        <v>1599.5</v>
      </c>
      <c r="Q2577" s="2">
        <f t="shared" si="405"/>
        <v>9.7999999999999918</v>
      </c>
      <c r="R2577">
        <v>5</v>
      </c>
      <c r="S2577">
        <v>0</v>
      </c>
      <c r="T2577" s="2">
        <v>319.89999999999998</v>
      </c>
      <c r="U2577" s="3">
        <v>156.751</v>
      </c>
      <c r="V2577" s="4">
        <f t="shared" si="409"/>
        <v>9.8000000000000007</v>
      </c>
      <c r="W2577" s="2">
        <f t="shared" si="406"/>
        <v>1599.5</v>
      </c>
    </row>
    <row r="2578" spans="1:23" x14ac:dyDescent="0.25">
      <c r="A2578">
        <f t="shared" si="407"/>
        <v>2014</v>
      </c>
      <c r="B2578" s="1">
        <v>41965</v>
      </c>
      <c r="C2578" s="1">
        <v>41970</v>
      </c>
      <c r="D2578" s="1" t="str">
        <f t="shared" si="400"/>
        <v>Nov</v>
      </c>
      <c r="E2578" t="s">
        <v>38</v>
      </c>
      <c r="F2578" t="s">
        <v>109</v>
      </c>
      <c r="G2578" t="s">
        <v>33</v>
      </c>
      <c r="H2578" t="s">
        <v>26</v>
      </c>
      <c r="I2578" t="s">
        <v>280</v>
      </c>
      <c r="J2578" t="s">
        <v>36</v>
      </c>
      <c r="K2578" t="s">
        <v>92</v>
      </c>
      <c r="L2578" s="2">
        <f t="shared" si="401"/>
        <v>8.6904000000000003</v>
      </c>
      <c r="M2578" s="2">
        <f t="shared" si="402"/>
        <v>11.36</v>
      </c>
      <c r="N2578" s="2">
        <f t="shared" si="408"/>
        <v>2.6695999999999991</v>
      </c>
      <c r="O2578" s="2">
        <f t="shared" si="403"/>
        <v>5.3391999999999982</v>
      </c>
      <c r="P2578" s="2">
        <f t="shared" si="404"/>
        <v>22.72</v>
      </c>
      <c r="Q2578" s="2">
        <f t="shared" si="405"/>
        <v>23.499999999999993</v>
      </c>
      <c r="R2578">
        <v>2</v>
      </c>
      <c r="S2578">
        <v>0</v>
      </c>
      <c r="T2578" s="2">
        <v>11.36</v>
      </c>
      <c r="U2578" s="3">
        <v>5.3391999999999991</v>
      </c>
      <c r="V2578" s="4">
        <f t="shared" si="409"/>
        <v>23.499999999999996</v>
      </c>
      <c r="W2578" s="2">
        <f t="shared" si="406"/>
        <v>22.72</v>
      </c>
    </row>
    <row r="2579" spans="1:23" x14ac:dyDescent="0.25">
      <c r="A2579">
        <f t="shared" si="407"/>
        <v>2014</v>
      </c>
      <c r="B2579" s="1">
        <v>41965</v>
      </c>
      <c r="C2579" s="1">
        <v>41970</v>
      </c>
      <c r="D2579" s="1" t="str">
        <f t="shared" si="400"/>
        <v>Nov</v>
      </c>
      <c r="E2579" t="s">
        <v>38</v>
      </c>
      <c r="F2579" t="s">
        <v>109</v>
      </c>
      <c r="G2579" t="s">
        <v>33</v>
      </c>
      <c r="H2579" t="s">
        <v>26</v>
      </c>
      <c r="I2579" t="s">
        <v>2063</v>
      </c>
      <c r="J2579" t="s">
        <v>36</v>
      </c>
      <c r="K2579" t="s">
        <v>55</v>
      </c>
      <c r="L2579" s="2">
        <f t="shared" si="401"/>
        <v>578.3528</v>
      </c>
      <c r="M2579" s="2">
        <f t="shared" si="402"/>
        <v>675.12</v>
      </c>
      <c r="N2579" s="2">
        <f t="shared" si="408"/>
        <v>96.767200000000003</v>
      </c>
      <c r="O2579" s="2">
        <f t="shared" si="403"/>
        <v>290.30160000000001</v>
      </c>
      <c r="P2579" s="2">
        <f t="shared" si="404"/>
        <v>2025.3600000000001</v>
      </c>
      <c r="Q2579" s="2">
        <f t="shared" si="405"/>
        <v>14.333333333333334</v>
      </c>
      <c r="R2579">
        <v>3</v>
      </c>
      <c r="S2579">
        <v>0</v>
      </c>
      <c r="T2579" s="2">
        <v>675.12</v>
      </c>
      <c r="U2579" s="3">
        <v>290.30160000000001</v>
      </c>
      <c r="V2579" s="4">
        <f t="shared" si="409"/>
        <v>14.333333333333334</v>
      </c>
      <c r="W2579" s="2">
        <f t="shared" si="406"/>
        <v>2025.3600000000001</v>
      </c>
    </row>
    <row r="2580" spans="1:23" x14ac:dyDescent="0.25">
      <c r="A2580">
        <f t="shared" si="407"/>
        <v>2014</v>
      </c>
      <c r="B2580" s="1">
        <v>41665</v>
      </c>
      <c r="C2580" s="1">
        <v>41670</v>
      </c>
      <c r="D2580" s="1" t="str">
        <f t="shared" si="400"/>
        <v>Jan</v>
      </c>
      <c r="E2580" t="s">
        <v>38</v>
      </c>
      <c r="F2580" t="s">
        <v>608</v>
      </c>
      <c r="G2580" t="s">
        <v>64</v>
      </c>
      <c r="H2580" t="s">
        <v>26</v>
      </c>
      <c r="I2580" t="s">
        <v>2064</v>
      </c>
      <c r="J2580" t="s">
        <v>28</v>
      </c>
      <c r="K2580" t="s">
        <v>46</v>
      </c>
      <c r="L2580" s="2">
        <f t="shared" si="401"/>
        <v>52.559400000000011</v>
      </c>
      <c r="M2580" s="2">
        <f t="shared" si="402"/>
        <v>62.820000000000007</v>
      </c>
      <c r="N2580" s="2">
        <f t="shared" si="408"/>
        <v>10.260599999999997</v>
      </c>
      <c r="O2580" s="2">
        <f t="shared" si="403"/>
        <v>30.78179999999999</v>
      </c>
      <c r="P2580" s="2">
        <f t="shared" si="404"/>
        <v>188.46000000000004</v>
      </c>
      <c r="Q2580" s="2">
        <f t="shared" si="405"/>
        <v>16.333333333333325</v>
      </c>
      <c r="R2580">
        <v>3</v>
      </c>
      <c r="S2580">
        <v>0</v>
      </c>
      <c r="T2580" s="2">
        <v>62.820000000000007</v>
      </c>
      <c r="U2580" s="3">
        <v>30.7818</v>
      </c>
      <c r="V2580" s="4">
        <f t="shared" si="409"/>
        <v>16.333333333333329</v>
      </c>
      <c r="W2580" s="2">
        <f t="shared" si="406"/>
        <v>188.46000000000004</v>
      </c>
    </row>
    <row r="2581" spans="1:23" x14ac:dyDescent="0.25">
      <c r="A2581">
        <f t="shared" si="407"/>
        <v>2014</v>
      </c>
      <c r="B2581" s="1">
        <v>41665</v>
      </c>
      <c r="C2581" s="1">
        <v>41670</v>
      </c>
      <c r="D2581" s="1" t="str">
        <f t="shared" si="400"/>
        <v>Jan</v>
      </c>
      <c r="E2581" t="s">
        <v>38</v>
      </c>
      <c r="F2581" t="s">
        <v>608</v>
      </c>
      <c r="G2581" t="s">
        <v>64</v>
      </c>
      <c r="H2581" t="s">
        <v>26</v>
      </c>
      <c r="I2581" t="s">
        <v>1305</v>
      </c>
      <c r="J2581" t="s">
        <v>36</v>
      </c>
      <c r="K2581" t="s">
        <v>43</v>
      </c>
      <c r="L2581" s="2">
        <f t="shared" si="401"/>
        <v>489.92</v>
      </c>
      <c r="M2581" s="2">
        <f t="shared" si="402"/>
        <v>489.92</v>
      </c>
      <c r="N2581" s="2">
        <f t="shared" si="408"/>
        <v>0</v>
      </c>
      <c r="O2581" s="2">
        <f t="shared" si="403"/>
        <v>0</v>
      </c>
      <c r="P2581" s="2">
        <f t="shared" si="404"/>
        <v>3919.36</v>
      </c>
      <c r="Q2581" s="2">
        <f t="shared" si="405"/>
        <v>0</v>
      </c>
      <c r="R2581">
        <v>8</v>
      </c>
      <c r="S2581">
        <v>0</v>
      </c>
      <c r="T2581" s="2">
        <v>489.92</v>
      </c>
      <c r="U2581" s="3">
        <v>0</v>
      </c>
      <c r="V2581" s="4">
        <f t="shared" si="409"/>
        <v>0</v>
      </c>
      <c r="W2581" s="2">
        <f t="shared" si="406"/>
        <v>3919.36</v>
      </c>
    </row>
    <row r="2582" spans="1:23" x14ac:dyDescent="0.25">
      <c r="A2582">
        <f t="shared" si="407"/>
        <v>2014</v>
      </c>
      <c r="B2582" s="1">
        <v>41665</v>
      </c>
      <c r="C2582" s="1">
        <v>41670</v>
      </c>
      <c r="D2582" s="1" t="str">
        <f t="shared" si="400"/>
        <v>Jan</v>
      </c>
      <c r="E2582" t="s">
        <v>38</v>
      </c>
      <c r="F2582" t="s">
        <v>608</v>
      </c>
      <c r="G2582" t="s">
        <v>64</v>
      </c>
      <c r="H2582" t="s">
        <v>26</v>
      </c>
      <c r="I2582" t="s">
        <v>1417</v>
      </c>
      <c r="J2582" t="s">
        <v>36</v>
      </c>
      <c r="K2582" t="s">
        <v>60</v>
      </c>
      <c r="L2582" s="2">
        <f t="shared" si="401"/>
        <v>16.329599999999999</v>
      </c>
      <c r="M2582" s="2">
        <f t="shared" si="402"/>
        <v>19.440000000000001</v>
      </c>
      <c r="N2582" s="2">
        <f t="shared" si="408"/>
        <v>3.1104000000000021</v>
      </c>
      <c r="O2582" s="2">
        <f t="shared" si="403"/>
        <v>9.3312000000000062</v>
      </c>
      <c r="P2582" s="2">
        <f t="shared" si="404"/>
        <v>58.320000000000007</v>
      </c>
      <c r="Q2582" s="2">
        <f t="shared" si="405"/>
        <v>16.000000000000007</v>
      </c>
      <c r="R2582">
        <v>3</v>
      </c>
      <c r="S2582">
        <v>0</v>
      </c>
      <c r="T2582" s="2">
        <v>19.440000000000001</v>
      </c>
      <c r="U2582" s="3">
        <v>9.3312000000000008</v>
      </c>
      <c r="V2582" s="4">
        <f t="shared" si="409"/>
        <v>16</v>
      </c>
      <c r="W2582" s="2">
        <f t="shared" si="406"/>
        <v>58.320000000000007</v>
      </c>
    </row>
    <row r="2583" spans="1:23" x14ac:dyDescent="0.25">
      <c r="A2583">
        <f t="shared" si="407"/>
        <v>2014</v>
      </c>
      <c r="B2583" s="1">
        <v>41665</v>
      </c>
      <c r="C2583" s="1">
        <v>41670</v>
      </c>
      <c r="D2583" s="1" t="str">
        <f t="shared" si="400"/>
        <v>Jan</v>
      </c>
      <c r="E2583" t="s">
        <v>38</v>
      </c>
      <c r="F2583" t="s">
        <v>608</v>
      </c>
      <c r="G2583" t="s">
        <v>64</v>
      </c>
      <c r="H2583" t="s">
        <v>26</v>
      </c>
      <c r="I2583" t="s">
        <v>1967</v>
      </c>
      <c r="J2583" t="s">
        <v>36</v>
      </c>
      <c r="K2583" t="s">
        <v>60</v>
      </c>
      <c r="L2583" s="2">
        <f t="shared" si="401"/>
        <v>12.51</v>
      </c>
      <c r="M2583" s="2">
        <f t="shared" si="402"/>
        <v>16.68</v>
      </c>
      <c r="N2583" s="2">
        <f t="shared" si="408"/>
        <v>4.17</v>
      </c>
      <c r="O2583" s="2">
        <f t="shared" si="403"/>
        <v>8.34</v>
      </c>
      <c r="P2583" s="2">
        <f t="shared" si="404"/>
        <v>33.36</v>
      </c>
      <c r="Q2583" s="2">
        <f t="shared" si="405"/>
        <v>25</v>
      </c>
      <c r="R2583">
        <v>2</v>
      </c>
      <c r="S2583">
        <v>0</v>
      </c>
      <c r="T2583" s="2">
        <v>16.68</v>
      </c>
      <c r="U2583" s="3">
        <v>8.34</v>
      </c>
      <c r="V2583" s="4">
        <f t="shared" si="409"/>
        <v>25</v>
      </c>
      <c r="W2583" s="2">
        <f t="shared" si="406"/>
        <v>33.36</v>
      </c>
    </row>
    <row r="2584" spans="1:23" x14ac:dyDescent="0.25">
      <c r="A2584">
        <f t="shared" si="407"/>
        <v>2014</v>
      </c>
      <c r="B2584" s="1">
        <v>41665</v>
      </c>
      <c r="C2584" s="1">
        <v>41670</v>
      </c>
      <c r="D2584" s="1" t="str">
        <f t="shared" si="400"/>
        <v>Jan</v>
      </c>
      <c r="E2584" t="s">
        <v>38</v>
      </c>
      <c r="F2584" t="s">
        <v>608</v>
      </c>
      <c r="G2584" t="s">
        <v>64</v>
      </c>
      <c r="H2584" t="s">
        <v>26</v>
      </c>
      <c r="I2584" t="s">
        <v>2065</v>
      </c>
      <c r="J2584" t="s">
        <v>50</v>
      </c>
      <c r="K2584" t="s">
        <v>51</v>
      </c>
      <c r="L2584" s="2">
        <f t="shared" si="401"/>
        <v>155.35</v>
      </c>
      <c r="M2584" s="2">
        <f t="shared" si="402"/>
        <v>155.35</v>
      </c>
      <c r="N2584" s="2">
        <f t="shared" si="408"/>
        <v>0</v>
      </c>
      <c r="O2584" s="2">
        <f t="shared" si="403"/>
        <v>0</v>
      </c>
      <c r="P2584" s="2">
        <f t="shared" si="404"/>
        <v>2019.55</v>
      </c>
      <c r="Q2584" s="2">
        <f t="shared" si="405"/>
        <v>0</v>
      </c>
      <c r="R2584">
        <v>13</v>
      </c>
      <c r="S2584">
        <v>0</v>
      </c>
      <c r="T2584" s="2">
        <v>155.35</v>
      </c>
      <c r="U2584" s="3">
        <v>0</v>
      </c>
      <c r="V2584" s="4">
        <f t="shared" si="409"/>
        <v>0</v>
      </c>
      <c r="W2584" s="2">
        <f t="shared" si="406"/>
        <v>2019.55</v>
      </c>
    </row>
    <row r="2585" spans="1:23" x14ac:dyDescent="0.25">
      <c r="A2585">
        <f t="shared" si="407"/>
        <v>2014</v>
      </c>
      <c r="B2585" s="1">
        <v>41665</v>
      </c>
      <c r="C2585" s="1">
        <v>41670</v>
      </c>
      <c r="D2585" s="1" t="str">
        <f t="shared" si="400"/>
        <v>Jan</v>
      </c>
      <c r="E2585" t="s">
        <v>38</v>
      </c>
      <c r="F2585" t="s">
        <v>608</v>
      </c>
      <c r="G2585" t="s">
        <v>64</v>
      </c>
      <c r="H2585" t="s">
        <v>26</v>
      </c>
      <c r="I2585" t="s">
        <v>2066</v>
      </c>
      <c r="J2585" t="s">
        <v>28</v>
      </c>
      <c r="K2585" t="s">
        <v>46</v>
      </c>
      <c r="L2585" s="2">
        <f t="shared" si="401"/>
        <v>10.929599999999999</v>
      </c>
      <c r="M2585" s="2">
        <f t="shared" si="402"/>
        <v>12.419999999999998</v>
      </c>
      <c r="N2585" s="2">
        <f t="shared" si="408"/>
        <v>1.4903999999999993</v>
      </c>
      <c r="O2585" s="2">
        <f t="shared" si="403"/>
        <v>4.4711999999999978</v>
      </c>
      <c r="P2585" s="2">
        <f t="shared" si="404"/>
        <v>37.259999999999991</v>
      </c>
      <c r="Q2585" s="2">
        <f t="shared" si="405"/>
        <v>11.999999999999996</v>
      </c>
      <c r="R2585">
        <v>3</v>
      </c>
      <c r="S2585">
        <v>0</v>
      </c>
      <c r="T2585" s="2">
        <v>12.419999999999998</v>
      </c>
      <c r="U2585" s="3">
        <v>4.4711999999999996</v>
      </c>
      <c r="V2585" s="4">
        <f t="shared" si="409"/>
        <v>12.000000000000002</v>
      </c>
      <c r="W2585" s="2">
        <f t="shared" si="406"/>
        <v>37.259999999999991</v>
      </c>
    </row>
    <row r="2586" spans="1:23" x14ac:dyDescent="0.25">
      <c r="A2586">
        <f t="shared" si="407"/>
        <v>2014</v>
      </c>
      <c r="B2586" s="1">
        <v>41665</v>
      </c>
      <c r="C2586" s="1">
        <v>41670</v>
      </c>
      <c r="D2586" s="1" t="str">
        <f t="shared" si="400"/>
        <v>Jan</v>
      </c>
      <c r="E2586" t="s">
        <v>38</v>
      </c>
      <c r="F2586" t="s">
        <v>608</v>
      </c>
      <c r="G2586" t="s">
        <v>64</v>
      </c>
      <c r="H2586" t="s">
        <v>26</v>
      </c>
      <c r="I2586" t="s">
        <v>842</v>
      </c>
      <c r="J2586" t="s">
        <v>50</v>
      </c>
      <c r="K2586" t="s">
        <v>51</v>
      </c>
      <c r="L2586" s="2">
        <f t="shared" si="401"/>
        <v>161.6628</v>
      </c>
      <c r="M2586" s="2">
        <f t="shared" si="402"/>
        <v>187.98</v>
      </c>
      <c r="N2586" s="2">
        <f t="shared" si="408"/>
        <v>26.317199999999985</v>
      </c>
      <c r="O2586" s="2">
        <f t="shared" si="403"/>
        <v>52.634399999999971</v>
      </c>
      <c r="P2586" s="2">
        <f t="shared" si="404"/>
        <v>375.96</v>
      </c>
      <c r="Q2586" s="2">
        <f t="shared" si="405"/>
        <v>13.999999999999993</v>
      </c>
      <c r="R2586">
        <v>2</v>
      </c>
      <c r="S2586">
        <v>0</v>
      </c>
      <c r="T2586" s="2">
        <v>187.98</v>
      </c>
      <c r="U2586" s="3">
        <v>52.634399999999999</v>
      </c>
      <c r="V2586" s="4">
        <f t="shared" si="409"/>
        <v>14.000000000000002</v>
      </c>
      <c r="W2586" s="2">
        <f t="shared" si="406"/>
        <v>375.96</v>
      </c>
    </row>
    <row r="2587" spans="1:23" x14ac:dyDescent="0.25">
      <c r="A2587">
        <f t="shared" si="407"/>
        <v>2015</v>
      </c>
      <c r="B2587" s="1">
        <v>42311</v>
      </c>
      <c r="C2587" s="1">
        <v>42318</v>
      </c>
      <c r="D2587" s="1" t="str">
        <f t="shared" si="400"/>
        <v>Nov</v>
      </c>
      <c r="E2587" t="s">
        <v>38</v>
      </c>
      <c r="F2587" t="s">
        <v>966</v>
      </c>
      <c r="G2587" t="s">
        <v>33</v>
      </c>
      <c r="H2587" t="s">
        <v>65</v>
      </c>
      <c r="I2587" t="s">
        <v>517</v>
      </c>
      <c r="J2587" t="s">
        <v>36</v>
      </c>
      <c r="K2587" t="s">
        <v>92</v>
      </c>
      <c r="L2587" s="2">
        <f t="shared" si="401"/>
        <v>5.5342000000000002</v>
      </c>
      <c r="M2587" s="2">
        <f t="shared" si="402"/>
        <v>6.4080000000000004</v>
      </c>
      <c r="N2587" s="2">
        <f t="shared" si="408"/>
        <v>0.87380000000000013</v>
      </c>
      <c r="O2587" s="2">
        <f t="shared" si="403"/>
        <v>1.7476000000000003</v>
      </c>
      <c r="P2587" s="2">
        <f t="shared" si="404"/>
        <v>12.816000000000001</v>
      </c>
      <c r="Q2587" s="2">
        <f t="shared" si="405"/>
        <v>13.636079900124844</v>
      </c>
      <c r="R2587">
        <v>2</v>
      </c>
      <c r="S2587">
        <v>0.2</v>
      </c>
      <c r="T2587" s="2">
        <v>6.6080000000000005</v>
      </c>
      <c r="U2587" s="3">
        <v>2.1475999999999997</v>
      </c>
      <c r="V2587" s="4">
        <f t="shared" si="409"/>
        <v>16.249999999999996</v>
      </c>
      <c r="W2587" s="2">
        <f t="shared" si="406"/>
        <v>13.216000000000001</v>
      </c>
    </row>
    <row r="2588" spans="1:23" x14ac:dyDescent="0.25">
      <c r="A2588">
        <f t="shared" si="407"/>
        <v>2017</v>
      </c>
      <c r="B2588" s="1">
        <v>42916</v>
      </c>
      <c r="C2588" s="1">
        <v>42922</v>
      </c>
      <c r="D2588" s="1" t="str">
        <f t="shared" si="400"/>
        <v>Jun</v>
      </c>
      <c r="E2588" t="s">
        <v>38</v>
      </c>
      <c r="F2588" t="s">
        <v>895</v>
      </c>
      <c r="G2588" t="s">
        <v>25</v>
      </c>
      <c r="H2588" t="s">
        <v>80</v>
      </c>
      <c r="I2588" t="s">
        <v>1290</v>
      </c>
      <c r="J2588" t="s">
        <v>36</v>
      </c>
      <c r="K2588" t="s">
        <v>43</v>
      </c>
      <c r="L2588" s="2">
        <f t="shared" si="401"/>
        <v>238.98229999999998</v>
      </c>
      <c r="M2588" s="2">
        <f t="shared" si="402"/>
        <v>248.57</v>
      </c>
      <c r="N2588" s="2">
        <f t="shared" si="408"/>
        <v>9.5877000000000123</v>
      </c>
      <c r="O2588" s="2">
        <f t="shared" si="403"/>
        <v>67.113900000000086</v>
      </c>
      <c r="P2588" s="2">
        <f t="shared" si="404"/>
        <v>1739.99</v>
      </c>
      <c r="Q2588" s="2">
        <f t="shared" si="405"/>
        <v>3.8571428571428616</v>
      </c>
      <c r="R2588">
        <v>7</v>
      </c>
      <c r="S2588">
        <v>0</v>
      </c>
      <c r="T2588" s="2">
        <v>248.57</v>
      </c>
      <c r="U2588" s="3">
        <v>67.113900000000015</v>
      </c>
      <c r="V2588" s="4">
        <f t="shared" si="409"/>
        <v>3.8571428571428581</v>
      </c>
      <c r="W2588" s="2">
        <f t="shared" si="406"/>
        <v>1739.99</v>
      </c>
    </row>
    <row r="2589" spans="1:23" x14ac:dyDescent="0.25">
      <c r="A2589">
        <f t="shared" si="407"/>
        <v>2017</v>
      </c>
      <c r="B2589" s="1">
        <v>42916</v>
      </c>
      <c r="C2589" s="1">
        <v>42922</v>
      </c>
      <c r="D2589" s="1" t="str">
        <f t="shared" si="400"/>
        <v>Jun</v>
      </c>
      <c r="E2589" t="s">
        <v>38</v>
      </c>
      <c r="F2589" t="s">
        <v>895</v>
      </c>
      <c r="G2589" t="s">
        <v>25</v>
      </c>
      <c r="H2589" t="s">
        <v>80</v>
      </c>
      <c r="I2589" t="s">
        <v>2067</v>
      </c>
      <c r="J2589" t="s">
        <v>28</v>
      </c>
      <c r="K2589" t="s">
        <v>46</v>
      </c>
      <c r="L2589" s="2">
        <f t="shared" si="401"/>
        <v>12.448799999999999</v>
      </c>
      <c r="M2589" s="2">
        <f t="shared" si="402"/>
        <v>22.23</v>
      </c>
      <c r="N2589" s="2">
        <f t="shared" si="408"/>
        <v>9.7812000000000019</v>
      </c>
      <c r="O2589" s="2">
        <f t="shared" si="403"/>
        <v>9.7812000000000019</v>
      </c>
      <c r="P2589" s="2">
        <f t="shared" si="404"/>
        <v>22.23</v>
      </c>
      <c r="Q2589" s="2">
        <f t="shared" si="405"/>
        <v>44.000000000000007</v>
      </c>
      <c r="R2589">
        <v>1</v>
      </c>
      <c r="S2589">
        <v>0</v>
      </c>
      <c r="T2589" s="2">
        <v>22.23</v>
      </c>
      <c r="U2589" s="3">
        <v>9.7812000000000019</v>
      </c>
      <c r="V2589" s="4">
        <f t="shared" si="409"/>
        <v>44.000000000000007</v>
      </c>
      <c r="W2589" s="2">
        <f t="shared" si="406"/>
        <v>22.23</v>
      </c>
    </row>
    <row r="2590" spans="1:23" x14ac:dyDescent="0.25">
      <c r="A2590">
        <f t="shared" si="407"/>
        <v>2016</v>
      </c>
      <c r="B2590" s="1">
        <v>42495</v>
      </c>
      <c r="C2590" s="1">
        <v>42499</v>
      </c>
      <c r="D2590" s="1" t="str">
        <f t="shared" si="400"/>
        <v>May</v>
      </c>
      <c r="E2590" t="s">
        <v>38</v>
      </c>
      <c r="F2590" t="s">
        <v>1930</v>
      </c>
      <c r="G2590" t="s">
        <v>64</v>
      </c>
      <c r="H2590" t="s">
        <v>34</v>
      </c>
      <c r="I2590" t="s">
        <v>1808</v>
      </c>
      <c r="J2590" t="s">
        <v>36</v>
      </c>
      <c r="K2590" t="s">
        <v>43</v>
      </c>
      <c r="L2590" s="2">
        <f t="shared" si="401"/>
        <v>4.9634000000000009</v>
      </c>
      <c r="M2590" s="2">
        <f t="shared" si="402"/>
        <v>5.98</v>
      </c>
      <c r="N2590" s="2">
        <f t="shared" si="408"/>
        <v>1.0165999999999995</v>
      </c>
      <c r="O2590" s="2">
        <f t="shared" si="403"/>
        <v>1.0165999999999995</v>
      </c>
      <c r="P2590" s="2">
        <f t="shared" si="404"/>
        <v>5.98</v>
      </c>
      <c r="Q2590" s="2">
        <f t="shared" si="405"/>
        <v>16.999999999999989</v>
      </c>
      <c r="R2590">
        <v>1</v>
      </c>
      <c r="S2590">
        <v>0</v>
      </c>
      <c r="T2590" s="2">
        <v>5.98</v>
      </c>
      <c r="U2590" s="3">
        <v>1.0165999999999995</v>
      </c>
      <c r="V2590" s="4">
        <f t="shared" si="409"/>
        <v>16.999999999999989</v>
      </c>
      <c r="W2590" s="2">
        <f t="shared" si="406"/>
        <v>5.98</v>
      </c>
    </row>
    <row r="2591" spans="1:23" x14ac:dyDescent="0.25">
      <c r="A2591">
        <f t="shared" si="407"/>
        <v>2016</v>
      </c>
      <c r="B2591" s="1">
        <v>42495</v>
      </c>
      <c r="C2591" s="1">
        <v>42499</v>
      </c>
      <c r="D2591" s="1" t="str">
        <f t="shared" si="400"/>
        <v>May</v>
      </c>
      <c r="E2591" t="s">
        <v>38</v>
      </c>
      <c r="F2591" t="s">
        <v>1930</v>
      </c>
      <c r="G2591" t="s">
        <v>64</v>
      </c>
      <c r="H2591" t="s">
        <v>34</v>
      </c>
      <c r="I2591" t="s">
        <v>408</v>
      </c>
      <c r="J2591" t="s">
        <v>50</v>
      </c>
      <c r="K2591" t="s">
        <v>51</v>
      </c>
      <c r="L2591" s="2">
        <f t="shared" si="401"/>
        <v>238.9881</v>
      </c>
      <c r="M2591" s="2">
        <f t="shared" si="402"/>
        <v>245.96800000000002</v>
      </c>
      <c r="N2591" s="2">
        <f t="shared" si="408"/>
        <v>6.9799000000000149</v>
      </c>
      <c r="O2591" s="2">
        <f t="shared" si="403"/>
        <v>20.939700000000045</v>
      </c>
      <c r="P2591" s="2">
        <f t="shared" si="404"/>
        <v>737.904</v>
      </c>
      <c r="Q2591" s="2">
        <f t="shared" si="405"/>
        <v>2.8377268587783835</v>
      </c>
      <c r="R2591">
        <v>3</v>
      </c>
      <c r="S2591">
        <v>0.2</v>
      </c>
      <c r="T2591" s="2">
        <v>246.16800000000001</v>
      </c>
      <c r="U2591" s="3">
        <v>21.539699999999996</v>
      </c>
      <c r="V2591" s="4">
        <f t="shared" si="409"/>
        <v>2.9166666666666661</v>
      </c>
      <c r="W2591" s="2">
        <f t="shared" si="406"/>
        <v>738.50400000000002</v>
      </c>
    </row>
    <row r="2592" spans="1:23" x14ac:dyDescent="0.25">
      <c r="A2592">
        <f t="shared" si="407"/>
        <v>2016</v>
      </c>
      <c r="B2592" s="1">
        <v>42621</v>
      </c>
      <c r="C2592" s="1">
        <v>42627</v>
      </c>
      <c r="D2592" s="1" t="str">
        <f t="shared" si="400"/>
        <v>Sep</v>
      </c>
      <c r="E2592" t="s">
        <v>38</v>
      </c>
      <c r="F2592" t="s">
        <v>1114</v>
      </c>
      <c r="G2592" t="s">
        <v>25</v>
      </c>
      <c r="H2592" t="s">
        <v>65</v>
      </c>
      <c r="I2592" t="s">
        <v>2068</v>
      </c>
      <c r="J2592" t="s">
        <v>28</v>
      </c>
      <c r="K2592" t="s">
        <v>46</v>
      </c>
      <c r="L2592" s="2">
        <f t="shared" si="401"/>
        <v>18.023400000000002</v>
      </c>
      <c r="M2592" s="2">
        <f t="shared" si="402"/>
        <v>13.536000000000003</v>
      </c>
      <c r="N2592" s="2">
        <f t="shared" si="408"/>
        <v>-4.4873999999999992</v>
      </c>
      <c r="O2592" s="2">
        <f t="shared" si="403"/>
        <v>-8.9747999999999983</v>
      </c>
      <c r="P2592" s="2">
        <f t="shared" si="404"/>
        <v>27.072000000000006</v>
      </c>
      <c r="Q2592" s="2">
        <f t="shared" si="405"/>
        <v>-33.15159574468084</v>
      </c>
      <c r="R2592">
        <v>2</v>
      </c>
      <c r="S2592">
        <v>0.6</v>
      </c>
      <c r="T2592" s="2">
        <v>14.136000000000003</v>
      </c>
      <c r="U2592" s="3">
        <v>-7.774799999999999</v>
      </c>
      <c r="V2592" s="4">
        <f t="shared" si="409"/>
        <v>-27.499999999999993</v>
      </c>
      <c r="W2592" s="2">
        <f t="shared" si="406"/>
        <v>28.272000000000006</v>
      </c>
    </row>
    <row r="2593" spans="1:23" x14ac:dyDescent="0.25">
      <c r="A2593">
        <f t="shared" si="407"/>
        <v>2016</v>
      </c>
      <c r="B2593" s="1">
        <v>42621</v>
      </c>
      <c r="C2593" s="1">
        <v>42627</v>
      </c>
      <c r="D2593" s="1" t="str">
        <f t="shared" si="400"/>
        <v>Sep</v>
      </c>
      <c r="E2593" t="s">
        <v>38</v>
      </c>
      <c r="F2593" t="s">
        <v>1114</v>
      </c>
      <c r="G2593" t="s">
        <v>25</v>
      </c>
      <c r="H2593" t="s">
        <v>65</v>
      </c>
      <c r="I2593" t="s">
        <v>2069</v>
      </c>
      <c r="J2593" t="s">
        <v>28</v>
      </c>
      <c r="K2593" t="s">
        <v>41</v>
      </c>
      <c r="L2593" s="2">
        <f t="shared" si="401"/>
        <v>701.71500000000003</v>
      </c>
      <c r="M2593" s="2">
        <f t="shared" si="402"/>
        <v>600.97</v>
      </c>
      <c r="N2593" s="2">
        <f t="shared" si="408"/>
        <v>-100.745</v>
      </c>
      <c r="O2593" s="2">
        <f t="shared" si="403"/>
        <v>-302.23500000000001</v>
      </c>
      <c r="P2593" s="2">
        <f t="shared" si="404"/>
        <v>1802.91</v>
      </c>
      <c r="Q2593" s="2">
        <f t="shared" si="405"/>
        <v>-16.763731966653911</v>
      </c>
      <c r="R2593">
        <v>3</v>
      </c>
      <c r="S2593">
        <v>0.5</v>
      </c>
      <c r="T2593" s="2">
        <v>601.47</v>
      </c>
      <c r="U2593" s="3">
        <v>-300.73500000000001</v>
      </c>
      <c r="V2593" s="4">
        <f t="shared" si="409"/>
        <v>-16.666666666666664</v>
      </c>
      <c r="W2593" s="2">
        <f t="shared" si="406"/>
        <v>1804.41</v>
      </c>
    </row>
    <row r="2594" spans="1:23" x14ac:dyDescent="0.25">
      <c r="A2594">
        <f t="shared" si="407"/>
        <v>2017</v>
      </c>
      <c r="B2594" s="1">
        <v>43063</v>
      </c>
      <c r="C2594" s="1">
        <v>43065</v>
      </c>
      <c r="D2594" s="1" t="str">
        <f t="shared" si="400"/>
        <v>Nov</v>
      </c>
      <c r="E2594" t="s">
        <v>23</v>
      </c>
      <c r="F2594" t="s">
        <v>919</v>
      </c>
      <c r="G2594" t="s">
        <v>33</v>
      </c>
      <c r="H2594" t="s">
        <v>26</v>
      </c>
      <c r="I2594" t="s">
        <v>1886</v>
      </c>
      <c r="J2594" t="s">
        <v>50</v>
      </c>
      <c r="K2594" t="s">
        <v>51</v>
      </c>
      <c r="L2594" s="2">
        <f t="shared" si="401"/>
        <v>59.324999999999996</v>
      </c>
      <c r="M2594" s="2">
        <f t="shared" si="402"/>
        <v>79.099999999999994</v>
      </c>
      <c r="N2594" s="2">
        <f t="shared" si="408"/>
        <v>19.774999999999999</v>
      </c>
      <c r="O2594" s="2">
        <f t="shared" si="403"/>
        <v>39.549999999999997</v>
      </c>
      <c r="P2594" s="2">
        <f t="shared" si="404"/>
        <v>158.19999999999999</v>
      </c>
      <c r="Q2594" s="2">
        <f t="shared" si="405"/>
        <v>25</v>
      </c>
      <c r="R2594">
        <v>2</v>
      </c>
      <c r="S2594">
        <v>0</v>
      </c>
      <c r="T2594" s="2">
        <v>79.099999999999994</v>
      </c>
      <c r="U2594" s="3">
        <v>39.549999999999997</v>
      </c>
      <c r="V2594" s="4">
        <f t="shared" si="409"/>
        <v>25</v>
      </c>
      <c r="W2594" s="2">
        <f t="shared" si="406"/>
        <v>158.19999999999999</v>
      </c>
    </row>
    <row r="2595" spans="1:23" x14ac:dyDescent="0.25">
      <c r="A2595">
        <f t="shared" si="407"/>
        <v>2017</v>
      </c>
      <c r="B2595" s="1">
        <v>43063</v>
      </c>
      <c r="C2595" s="1">
        <v>43065</v>
      </c>
      <c r="D2595" s="1" t="str">
        <f t="shared" si="400"/>
        <v>Nov</v>
      </c>
      <c r="E2595" t="s">
        <v>23</v>
      </c>
      <c r="F2595" t="s">
        <v>919</v>
      </c>
      <c r="G2595" t="s">
        <v>33</v>
      </c>
      <c r="H2595" t="s">
        <v>26</v>
      </c>
      <c r="I2595" t="s">
        <v>1231</v>
      </c>
      <c r="J2595" t="s">
        <v>36</v>
      </c>
      <c r="K2595" t="s">
        <v>53</v>
      </c>
      <c r="L2595" s="2">
        <f t="shared" si="401"/>
        <v>308.1696</v>
      </c>
      <c r="M2595" s="2">
        <f t="shared" si="402"/>
        <v>327.84</v>
      </c>
      <c r="N2595" s="2">
        <f t="shared" si="408"/>
        <v>19.670399999999972</v>
      </c>
      <c r="O2595" s="2">
        <f t="shared" si="403"/>
        <v>157.36319999999978</v>
      </c>
      <c r="P2595" s="2">
        <f t="shared" si="404"/>
        <v>2622.72</v>
      </c>
      <c r="Q2595" s="2">
        <f t="shared" si="405"/>
        <v>5.999999999999992</v>
      </c>
      <c r="R2595">
        <v>8</v>
      </c>
      <c r="S2595">
        <v>0</v>
      </c>
      <c r="T2595" s="2">
        <v>327.84</v>
      </c>
      <c r="U2595" s="3">
        <v>157.36319999999998</v>
      </c>
      <c r="V2595" s="4">
        <f t="shared" si="409"/>
        <v>6</v>
      </c>
      <c r="W2595" s="2">
        <f t="shared" si="406"/>
        <v>2622.72</v>
      </c>
    </row>
    <row r="2596" spans="1:23" x14ac:dyDescent="0.25">
      <c r="A2596">
        <f t="shared" si="407"/>
        <v>2017</v>
      </c>
      <c r="B2596" s="1">
        <v>42868</v>
      </c>
      <c r="C2596" s="1">
        <v>42872</v>
      </c>
      <c r="D2596" s="1" t="str">
        <f t="shared" si="400"/>
        <v>May</v>
      </c>
      <c r="E2596" t="s">
        <v>38</v>
      </c>
      <c r="F2596" t="s">
        <v>1037</v>
      </c>
      <c r="G2596" t="s">
        <v>33</v>
      </c>
      <c r="H2596" t="s">
        <v>65</v>
      </c>
      <c r="I2596" t="s">
        <v>395</v>
      </c>
      <c r="J2596" t="s">
        <v>36</v>
      </c>
      <c r="K2596" t="s">
        <v>92</v>
      </c>
      <c r="L2596" s="2">
        <f t="shared" si="401"/>
        <v>140.244</v>
      </c>
      <c r="M2596" s="2">
        <f t="shared" si="402"/>
        <v>180.96</v>
      </c>
      <c r="N2596" s="2">
        <f t="shared" si="408"/>
        <v>40.716000000000008</v>
      </c>
      <c r="O2596" s="2">
        <f t="shared" si="403"/>
        <v>81.432000000000016</v>
      </c>
      <c r="P2596" s="2">
        <f t="shared" si="404"/>
        <v>361.92</v>
      </c>
      <c r="Q2596" s="2">
        <f t="shared" si="405"/>
        <v>22.500000000000004</v>
      </c>
      <c r="R2596">
        <v>2</v>
      </c>
      <c r="S2596">
        <v>0</v>
      </c>
      <c r="T2596" s="2">
        <v>180.96</v>
      </c>
      <c r="U2596" s="3">
        <v>81.432000000000002</v>
      </c>
      <c r="V2596" s="4">
        <f t="shared" si="409"/>
        <v>22.5</v>
      </c>
      <c r="W2596" s="2">
        <f t="shared" si="406"/>
        <v>361.92</v>
      </c>
    </row>
    <row r="2597" spans="1:23" x14ac:dyDescent="0.25">
      <c r="A2597">
        <f t="shared" si="407"/>
        <v>2017</v>
      </c>
      <c r="B2597" s="1">
        <v>42868</v>
      </c>
      <c r="C2597" s="1">
        <v>42872</v>
      </c>
      <c r="D2597" s="1" t="str">
        <f t="shared" si="400"/>
        <v>May</v>
      </c>
      <c r="E2597" t="s">
        <v>38</v>
      </c>
      <c r="F2597" t="s">
        <v>1037</v>
      </c>
      <c r="G2597" t="s">
        <v>33</v>
      </c>
      <c r="H2597" t="s">
        <v>65</v>
      </c>
      <c r="I2597" t="s">
        <v>887</v>
      </c>
      <c r="J2597" t="s">
        <v>36</v>
      </c>
      <c r="K2597" t="s">
        <v>53</v>
      </c>
      <c r="L2597" s="2">
        <f t="shared" si="401"/>
        <v>777.72450000000003</v>
      </c>
      <c r="M2597" s="2">
        <f t="shared" si="402"/>
        <v>914.97</v>
      </c>
      <c r="N2597" s="2">
        <f t="shared" si="408"/>
        <v>137.24549999999999</v>
      </c>
      <c r="O2597" s="2">
        <f t="shared" si="403"/>
        <v>411.73649999999998</v>
      </c>
      <c r="P2597" s="2">
        <f t="shared" si="404"/>
        <v>2744.91</v>
      </c>
      <c r="Q2597" s="2">
        <f t="shared" si="405"/>
        <v>15</v>
      </c>
      <c r="R2597">
        <v>3</v>
      </c>
      <c r="S2597">
        <v>0</v>
      </c>
      <c r="T2597" s="2">
        <v>914.97</v>
      </c>
      <c r="U2597" s="3">
        <v>411.73649999999998</v>
      </c>
      <c r="V2597" s="4">
        <f t="shared" si="409"/>
        <v>15</v>
      </c>
      <c r="W2597" s="2">
        <f t="shared" si="406"/>
        <v>2744.91</v>
      </c>
    </row>
    <row r="2598" spans="1:23" x14ac:dyDescent="0.25">
      <c r="A2598">
        <f t="shared" si="407"/>
        <v>2017</v>
      </c>
      <c r="B2598" s="1">
        <v>42868</v>
      </c>
      <c r="C2598" s="1">
        <v>42872</v>
      </c>
      <c r="D2598" s="1" t="str">
        <f t="shared" si="400"/>
        <v>May</v>
      </c>
      <c r="E2598" t="s">
        <v>38</v>
      </c>
      <c r="F2598" t="s">
        <v>1037</v>
      </c>
      <c r="G2598" t="s">
        <v>33</v>
      </c>
      <c r="H2598" t="s">
        <v>65</v>
      </c>
      <c r="I2598" t="s">
        <v>1471</v>
      </c>
      <c r="J2598" t="s">
        <v>50</v>
      </c>
      <c r="K2598" t="s">
        <v>51</v>
      </c>
      <c r="L2598" s="2">
        <f t="shared" si="401"/>
        <v>535.05269999999996</v>
      </c>
      <c r="M2598" s="2">
        <f t="shared" si="402"/>
        <v>587.97</v>
      </c>
      <c r="N2598" s="2">
        <f t="shared" si="408"/>
        <v>52.917300000000068</v>
      </c>
      <c r="O2598" s="2">
        <f t="shared" si="403"/>
        <v>158.75190000000021</v>
      </c>
      <c r="P2598" s="2">
        <f t="shared" si="404"/>
        <v>1763.91</v>
      </c>
      <c r="Q2598" s="2">
        <f t="shared" si="405"/>
        <v>9.0000000000000107</v>
      </c>
      <c r="R2598">
        <v>3</v>
      </c>
      <c r="S2598">
        <v>0</v>
      </c>
      <c r="T2598" s="2">
        <v>587.97</v>
      </c>
      <c r="U2598" s="3">
        <v>158.75190000000003</v>
      </c>
      <c r="V2598" s="4">
        <f t="shared" si="409"/>
        <v>9.0000000000000018</v>
      </c>
      <c r="W2598" s="2">
        <f t="shared" si="406"/>
        <v>1763.91</v>
      </c>
    </row>
    <row r="2599" spans="1:23" x14ac:dyDescent="0.25">
      <c r="A2599">
        <f t="shared" si="407"/>
        <v>2017</v>
      </c>
      <c r="B2599" s="1">
        <v>42868</v>
      </c>
      <c r="C2599" s="1">
        <v>42872</v>
      </c>
      <c r="D2599" s="1" t="str">
        <f t="shared" si="400"/>
        <v>May</v>
      </c>
      <c r="E2599" t="s">
        <v>38</v>
      </c>
      <c r="F2599" t="s">
        <v>1037</v>
      </c>
      <c r="G2599" t="s">
        <v>33</v>
      </c>
      <c r="H2599" t="s">
        <v>65</v>
      </c>
      <c r="I2599" t="s">
        <v>1869</v>
      </c>
      <c r="J2599" t="s">
        <v>36</v>
      </c>
      <c r="K2599" t="s">
        <v>43</v>
      </c>
      <c r="L2599" s="2">
        <f t="shared" si="401"/>
        <v>482.60940000000005</v>
      </c>
      <c r="M2599" s="2">
        <f t="shared" si="402"/>
        <v>530.34</v>
      </c>
      <c r="N2599" s="2">
        <f t="shared" si="408"/>
        <v>47.730599999999981</v>
      </c>
      <c r="O2599" s="2">
        <f t="shared" si="403"/>
        <v>95.461199999999963</v>
      </c>
      <c r="P2599" s="2">
        <f t="shared" si="404"/>
        <v>1060.68</v>
      </c>
      <c r="Q2599" s="2">
        <f t="shared" si="405"/>
        <v>8.9999999999999947</v>
      </c>
      <c r="R2599">
        <v>2</v>
      </c>
      <c r="S2599">
        <v>0</v>
      </c>
      <c r="T2599" s="2">
        <v>530.34</v>
      </c>
      <c r="U2599" s="3">
        <v>95.461199999999963</v>
      </c>
      <c r="V2599" s="4">
        <f t="shared" si="409"/>
        <v>8.9999999999999947</v>
      </c>
      <c r="W2599" s="2">
        <f t="shared" si="406"/>
        <v>1060.68</v>
      </c>
    </row>
    <row r="2600" spans="1:23" x14ac:dyDescent="0.25">
      <c r="A2600">
        <f t="shared" si="407"/>
        <v>2017</v>
      </c>
      <c r="B2600" s="1">
        <v>42868</v>
      </c>
      <c r="C2600" s="1">
        <v>42872</v>
      </c>
      <c r="D2600" s="1" t="str">
        <f t="shared" si="400"/>
        <v>May</v>
      </c>
      <c r="E2600" t="s">
        <v>38</v>
      </c>
      <c r="F2600" t="s">
        <v>1037</v>
      </c>
      <c r="G2600" t="s">
        <v>33</v>
      </c>
      <c r="H2600" t="s">
        <v>65</v>
      </c>
      <c r="I2600" t="s">
        <v>2070</v>
      </c>
      <c r="J2600" t="s">
        <v>36</v>
      </c>
      <c r="K2600" t="s">
        <v>60</v>
      </c>
      <c r="L2600" s="2">
        <f t="shared" si="401"/>
        <v>12.4998</v>
      </c>
      <c r="M2600" s="2">
        <f t="shared" si="402"/>
        <v>14.940000000000001</v>
      </c>
      <c r="N2600" s="2">
        <f t="shared" si="408"/>
        <v>2.4402000000000008</v>
      </c>
      <c r="O2600" s="2">
        <f t="shared" si="403"/>
        <v>7.3206000000000024</v>
      </c>
      <c r="P2600" s="2">
        <f t="shared" si="404"/>
        <v>44.820000000000007</v>
      </c>
      <c r="Q2600" s="2">
        <f t="shared" si="405"/>
        <v>16.333333333333336</v>
      </c>
      <c r="R2600">
        <v>3</v>
      </c>
      <c r="S2600">
        <v>0</v>
      </c>
      <c r="T2600" s="2">
        <v>14.940000000000001</v>
      </c>
      <c r="U2600" s="3">
        <v>7.3206000000000007</v>
      </c>
      <c r="V2600" s="4">
        <f t="shared" si="409"/>
        <v>16.333333333333332</v>
      </c>
      <c r="W2600" s="2">
        <f t="shared" si="406"/>
        <v>44.820000000000007</v>
      </c>
    </row>
    <row r="2601" spans="1:23" x14ac:dyDescent="0.25">
      <c r="A2601">
        <f t="shared" si="407"/>
        <v>2017</v>
      </c>
      <c r="B2601" s="1">
        <v>42848</v>
      </c>
      <c r="C2601" s="1">
        <v>42854</v>
      </c>
      <c r="D2601" s="1" t="str">
        <f t="shared" si="400"/>
        <v>Apr</v>
      </c>
      <c r="E2601" t="s">
        <v>38</v>
      </c>
      <c r="F2601" t="s">
        <v>312</v>
      </c>
      <c r="G2601" t="s">
        <v>25</v>
      </c>
      <c r="H2601" t="s">
        <v>80</v>
      </c>
      <c r="I2601" t="s">
        <v>1969</v>
      </c>
      <c r="J2601" t="s">
        <v>36</v>
      </c>
      <c r="K2601" t="s">
        <v>55</v>
      </c>
      <c r="L2601" s="2">
        <f t="shared" si="401"/>
        <v>104.2587</v>
      </c>
      <c r="M2601" s="2">
        <f t="shared" si="402"/>
        <v>121.94</v>
      </c>
      <c r="N2601" s="2">
        <f t="shared" si="408"/>
        <v>17.681299999999993</v>
      </c>
      <c r="O2601" s="2">
        <f t="shared" si="403"/>
        <v>35.362599999999986</v>
      </c>
      <c r="P2601" s="2">
        <f t="shared" si="404"/>
        <v>243.88</v>
      </c>
      <c r="Q2601" s="2">
        <f t="shared" si="405"/>
        <v>14.499999999999993</v>
      </c>
      <c r="R2601">
        <v>2</v>
      </c>
      <c r="S2601">
        <v>0</v>
      </c>
      <c r="T2601" s="2">
        <v>121.94</v>
      </c>
      <c r="U2601" s="3">
        <v>35.362599999999986</v>
      </c>
      <c r="V2601" s="4">
        <f t="shared" si="409"/>
        <v>14.499999999999993</v>
      </c>
      <c r="W2601" s="2">
        <f t="shared" si="406"/>
        <v>243.88</v>
      </c>
    </row>
    <row r="2602" spans="1:23" x14ac:dyDescent="0.25">
      <c r="A2602">
        <f t="shared" si="407"/>
        <v>2017</v>
      </c>
      <c r="B2602" s="1">
        <v>42848</v>
      </c>
      <c r="C2602" s="1">
        <v>42854</v>
      </c>
      <c r="D2602" s="1" t="str">
        <f t="shared" si="400"/>
        <v>Apr</v>
      </c>
      <c r="E2602" t="s">
        <v>38</v>
      </c>
      <c r="F2602" t="s">
        <v>312</v>
      </c>
      <c r="G2602" t="s">
        <v>25</v>
      </c>
      <c r="H2602" t="s">
        <v>80</v>
      </c>
      <c r="I2602" t="s">
        <v>573</v>
      </c>
      <c r="J2602" t="s">
        <v>36</v>
      </c>
      <c r="K2602" t="s">
        <v>247</v>
      </c>
      <c r="L2602" s="2">
        <f t="shared" si="401"/>
        <v>117.45100000000001</v>
      </c>
      <c r="M2602" s="2">
        <f t="shared" si="402"/>
        <v>122.71000000000001</v>
      </c>
      <c r="N2602" s="2">
        <f t="shared" si="408"/>
        <v>5.2590000000000003</v>
      </c>
      <c r="O2602" s="2">
        <f t="shared" si="403"/>
        <v>36.813000000000002</v>
      </c>
      <c r="P2602" s="2">
        <f t="shared" si="404"/>
        <v>858.97</v>
      </c>
      <c r="Q2602" s="2">
        <f t="shared" si="405"/>
        <v>4.2857142857142856</v>
      </c>
      <c r="R2602">
        <v>7</v>
      </c>
      <c r="S2602">
        <v>0</v>
      </c>
      <c r="T2602" s="2">
        <v>122.71000000000001</v>
      </c>
      <c r="U2602" s="3">
        <v>36.812999999999988</v>
      </c>
      <c r="V2602" s="4">
        <f t="shared" si="409"/>
        <v>4.2857142857142847</v>
      </c>
      <c r="W2602" s="2">
        <f t="shared" si="406"/>
        <v>858.97</v>
      </c>
    </row>
    <row r="2603" spans="1:23" x14ac:dyDescent="0.25">
      <c r="A2603">
        <f t="shared" si="407"/>
        <v>2016</v>
      </c>
      <c r="B2603" s="1">
        <v>42525</v>
      </c>
      <c r="C2603" s="1">
        <v>42525</v>
      </c>
      <c r="D2603" s="1" t="str">
        <f t="shared" si="400"/>
        <v>Jun</v>
      </c>
      <c r="E2603" t="s">
        <v>528</v>
      </c>
      <c r="F2603" t="s">
        <v>2071</v>
      </c>
      <c r="G2603" t="s">
        <v>25</v>
      </c>
      <c r="H2603" t="s">
        <v>80</v>
      </c>
      <c r="I2603" t="s">
        <v>1253</v>
      </c>
      <c r="J2603" t="s">
        <v>36</v>
      </c>
      <c r="K2603" t="s">
        <v>60</v>
      </c>
      <c r="L2603" s="2">
        <f t="shared" si="401"/>
        <v>12.599400000000001</v>
      </c>
      <c r="M2603" s="2">
        <f t="shared" si="402"/>
        <v>14.940000000000001</v>
      </c>
      <c r="N2603" s="2">
        <f t="shared" si="408"/>
        <v>2.3406000000000002</v>
      </c>
      <c r="O2603" s="2">
        <f t="shared" si="403"/>
        <v>7.0218000000000007</v>
      </c>
      <c r="P2603" s="2">
        <f t="shared" si="404"/>
        <v>44.820000000000007</v>
      </c>
      <c r="Q2603" s="2">
        <f t="shared" si="405"/>
        <v>15.666666666666664</v>
      </c>
      <c r="R2603">
        <v>3</v>
      </c>
      <c r="S2603">
        <v>0</v>
      </c>
      <c r="T2603" s="2">
        <v>14.940000000000001</v>
      </c>
      <c r="U2603" s="3">
        <v>7.0218000000000007</v>
      </c>
      <c r="V2603" s="4">
        <f t="shared" si="409"/>
        <v>15.666666666666664</v>
      </c>
      <c r="W2603" s="2">
        <f t="shared" si="406"/>
        <v>44.820000000000007</v>
      </c>
    </row>
    <row r="2604" spans="1:23" x14ac:dyDescent="0.25">
      <c r="A2604">
        <f t="shared" si="407"/>
        <v>2016</v>
      </c>
      <c r="B2604" s="1">
        <v>42525</v>
      </c>
      <c r="C2604" s="1">
        <v>42525</v>
      </c>
      <c r="D2604" s="1" t="str">
        <f t="shared" si="400"/>
        <v>Jun</v>
      </c>
      <c r="E2604" t="s">
        <v>528</v>
      </c>
      <c r="F2604" t="s">
        <v>2071</v>
      </c>
      <c r="G2604" t="s">
        <v>25</v>
      </c>
      <c r="H2604" t="s">
        <v>80</v>
      </c>
      <c r="I2604" t="s">
        <v>2072</v>
      </c>
      <c r="J2604" t="s">
        <v>50</v>
      </c>
      <c r="K2604" t="s">
        <v>286</v>
      </c>
      <c r="L2604" s="2">
        <f t="shared" si="401"/>
        <v>1228.3634999999999</v>
      </c>
      <c r="M2604" s="2">
        <f t="shared" si="402"/>
        <v>1349.85</v>
      </c>
      <c r="N2604" s="2">
        <f t="shared" si="408"/>
        <v>121.48649999999998</v>
      </c>
      <c r="O2604" s="2">
        <f t="shared" si="403"/>
        <v>364.45949999999993</v>
      </c>
      <c r="P2604" s="2">
        <f t="shared" si="404"/>
        <v>4049.5499999999997</v>
      </c>
      <c r="Q2604" s="2">
        <f t="shared" si="405"/>
        <v>9</v>
      </c>
      <c r="R2604">
        <v>3</v>
      </c>
      <c r="S2604">
        <v>0</v>
      </c>
      <c r="T2604" s="2">
        <v>1349.85</v>
      </c>
      <c r="U2604" s="3">
        <v>364.45949999999993</v>
      </c>
      <c r="V2604" s="4">
        <f t="shared" si="409"/>
        <v>9</v>
      </c>
      <c r="W2604" s="2">
        <f t="shared" si="406"/>
        <v>4049.5499999999997</v>
      </c>
    </row>
    <row r="2605" spans="1:23" x14ac:dyDescent="0.25">
      <c r="A2605">
        <f t="shared" si="407"/>
        <v>2016</v>
      </c>
      <c r="B2605" s="1">
        <v>42525</v>
      </c>
      <c r="C2605" s="1">
        <v>42525</v>
      </c>
      <c r="D2605" s="1" t="str">
        <f t="shared" si="400"/>
        <v>Jun</v>
      </c>
      <c r="E2605" t="s">
        <v>528</v>
      </c>
      <c r="F2605" t="s">
        <v>2071</v>
      </c>
      <c r="G2605" t="s">
        <v>25</v>
      </c>
      <c r="H2605" t="s">
        <v>80</v>
      </c>
      <c r="I2605" t="s">
        <v>1615</v>
      </c>
      <c r="J2605" t="s">
        <v>28</v>
      </c>
      <c r="K2605" t="s">
        <v>29</v>
      </c>
      <c r="L2605" s="2">
        <f t="shared" si="401"/>
        <v>131.65459999999999</v>
      </c>
      <c r="M2605" s="2">
        <f t="shared" si="402"/>
        <v>136.584</v>
      </c>
      <c r="N2605" s="2">
        <f t="shared" si="408"/>
        <v>4.9294000000000153</v>
      </c>
      <c r="O2605" s="2">
        <f t="shared" si="403"/>
        <v>4.9294000000000153</v>
      </c>
      <c r="P2605" s="2">
        <f t="shared" si="404"/>
        <v>136.584</v>
      </c>
      <c r="Q2605" s="2">
        <f t="shared" si="405"/>
        <v>3.6090610906109171</v>
      </c>
      <c r="R2605">
        <v>1</v>
      </c>
      <c r="S2605">
        <v>0.2</v>
      </c>
      <c r="T2605" s="2">
        <v>136.78399999999999</v>
      </c>
      <c r="U2605" s="3">
        <v>5.129400000000004</v>
      </c>
      <c r="V2605" s="4">
        <f t="shared" si="409"/>
        <v>3.7500000000000036</v>
      </c>
      <c r="W2605" s="2">
        <f t="shared" si="406"/>
        <v>136.78399999999999</v>
      </c>
    </row>
    <row r="2606" spans="1:23" x14ac:dyDescent="0.25">
      <c r="A2606">
        <f t="shared" si="407"/>
        <v>2016</v>
      </c>
      <c r="B2606" s="1">
        <v>42525</v>
      </c>
      <c r="C2606" s="1">
        <v>42525</v>
      </c>
      <c r="D2606" s="1" t="str">
        <f t="shared" si="400"/>
        <v>Jun</v>
      </c>
      <c r="E2606" t="s">
        <v>528</v>
      </c>
      <c r="F2606" t="s">
        <v>2071</v>
      </c>
      <c r="G2606" t="s">
        <v>25</v>
      </c>
      <c r="H2606" t="s">
        <v>80</v>
      </c>
      <c r="I2606" t="s">
        <v>1047</v>
      </c>
      <c r="J2606" t="s">
        <v>28</v>
      </c>
      <c r="K2606" t="s">
        <v>46</v>
      </c>
      <c r="L2606" s="2">
        <f t="shared" si="401"/>
        <v>55.924799999999998</v>
      </c>
      <c r="M2606" s="2">
        <f t="shared" si="402"/>
        <v>61.12</v>
      </c>
      <c r="N2606" s="2">
        <f t="shared" si="408"/>
        <v>5.1951999999999998</v>
      </c>
      <c r="O2606" s="2">
        <f t="shared" si="403"/>
        <v>20.780799999999999</v>
      </c>
      <c r="P2606" s="2">
        <f t="shared" si="404"/>
        <v>244.48</v>
      </c>
      <c r="Q2606" s="2">
        <f t="shared" si="405"/>
        <v>8.5</v>
      </c>
      <c r="R2606">
        <v>4</v>
      </c>
      <c r="S2606">
        <v>0</v>
      </c>
      <c r="T2606" s="2">
        <v>61.12</v>
      </c>
      <c r="U2606" s="3">
        <v>20.780799999999999</v>
      </c>
      <c r="V2606" s="4">
        <f t="shared" si="409"/>
        <v>8.5</v>
      </c>
      <c r="W2606" s="2">
        <f t="shared" si="406"/>
        <v>244.48</v>
      </c>
    </row>
    <row r="2607" spans="1:23" x14ac:dyDescent="0.25">
      <c r="A2607">
        <f t="shared" si="407"/>
        <v>2014</v>
      </c>
      <c r="B2607" s="1">
        <v>41989</v>
      </c>
      <c r="C2607" s="1">
        <v>41994</v>
      </c>
      <c r="D2607" s="1" t="str">
        <f t="shared" si="400"/>
        <v>Dec</v>
      </c>
      <c r="E2607" t="s">
        <v>38</v>
      </c>
      <c r="F2607" t="s">
        <v>2073</v>
      </c>
      <c r="G2607" t="s">
        <v>33</v>
      </c>
      <c r="H2607" t="s">
        <v>26</v>
      </c>
      <c r="I2607" t="s">
        <v>1623</v>
      </c>
      <c r="J2607" t="s">
        <v>36</v>
      </c>
      <c r="K2607" t="s">
        <v>53</v>
      </c>
      <c r="L2607" s="2">
        <f t="shared" si="401"/>
        <v>2.0228000000000002</v>
      </c>
      <c r="M2607" s="2">
        <f t="shared" si="402"/>
        <v>0.4670000000000003</v>
      </c>
      <c r="N2607" s="2">
        <f t="shared" si="408"/>
        <v>-1.5557999999999998</v>
      </c>
      <c r="O2607" s="2">
        <f t="shared" si="403"/>
        <v>-1.5557999999999998</v>
      </c>
      <c r="P2607" s="2">
        <f t="shared" si="404"/>
        <v>0.4670000000000003</v>
      </c>
      <c r="Q2607" s="2">
        <f t="shared" si="405"/>
        <v>-333.1477516059955</v>
      </c>
      <c r="R2607">
        <v>1</v>
      </c>
      <c r="S2607">
        <v>0.7</v>
      </c>
      <c r="T2607" s="2">
        <v>1.1670000000000003</v>
      </c>
      <c r="U2607" s="3">
        <v>-0.85579999999999989</v>
      </c>
      <c r="V2607" s="4">
        <f t="shared" si="409"/>
        <v>-73.3333333333333</v>
      </c>
      <c r="W2607" s="2">
        <f t="shared" si="406"/>
        <v>1.1670000000000003</v>
      </c>
    </row>
    <row r="2608" spans="1:23" x14ac:dyDescent="0.25">
      <c r="A2608">
        <f t="shared" si="407"/>
        <v>2016</v>
      </c>
      <c r="B2608" s="1">
        <v>42433</v>
      </c>
      <c r="C2608" s="1">
        <v>42439</v>
      </c>
      <c r="D2608" s="1" t="str">
        <f t="shared" si="400"/>
        <v>Mar</v>
      </c>
      <c r="E2608" t="s">
        <v>38</v>
      </c>
      <c r="F2608" t="s">
        <v>1464</v>
      </c>
      <c r="G2608" t="s">
        <v>64</v>
      </c>
      <c r="H2608" t="s">
        <v>34</v>
      </c>
      <c r="I2608" t="s">
        <v>2074</v>
      </c>
      <c r="J2608" t="s">
        <v>36</v>
      </c>
      <c r="K2608" t="s">
        <v>48</v>
      </c>
      <c r="L2608" s="2">
        <f t="shared" si="401"/>
        <v>12.062900000000001</v>
      </c>
      <c r="M2608" s="2">
        <f t="shared" si="402"/>
        <v>16.989999999999998</v>
      </c>
      <c r="N2608" s="2">
        <f t="shared" si="408"/>
        <v>4.9270999999999976</v>
      </c>
      <c r="O2608" s="2">
        <f t="shared" si="403"/>
        <v>4.9270999999999976</v>
      </c>
      <c r="P2608" s="2">
        <f t="shared" si="404"/>
        <v>16.989999999999998</v>
      </c>
      <c r="Q2608" s="2">
        <f t="shared" si="405"/>
        <v>28.999999999999986</v>
      </c>
      <c r="R2608">
        <v>1</v>
      </c>
      <c r="S2608">
        <v>0</v>
      </c>
      <c r="T2608" s="2">
        <v>16.989999999999998</v>
      </c>
      <c r="U2608" s="3">
        <v>4.9270999999999976</v>
      </c>
      <c r="V2608" s="4">
        <f t="shared" si="409"/>
        <v>28.999999999999986</v>
      </c>
      <c r="W2608" s="2">
        <f t="shared" si="406"/>
        <v>16.989999999999998</v>
      </c>
    </row>
    <row r="2609" spans="1:23" x14ac:dyDescent="0.25">
      <c r="A2609">
        <f t="shared" si="407"/>
        <v>2014</v>
      </c>
      <c r="B2609" s="1">
        <v>41968</v>
      </c>
      <c r="C2609" s="1">
        <v>41973</v>
      </c>
      <c r="D2609" s="1" t="str">
        <f t="shared" si="400"/>
        <v>Nov</v>
      </c>
      <c r="E2609" t="s">
        <v>38</v>
      </c>
      <c r="F2609" t="s">
        <v>1844</v>
      </c>
      <c r="G2609" t="s">
        <v>33</v>
      </c>
      <c r="H2609" t="s">
        <v>65</v>
      </c>
      <c r="I2609" t="s">
        <v>2075</v>
      </c>
      <c r="J2609" t="s">
        <v>50</v>
      </c>
      <c r="K2609" t="s">
        <v>86</v>
      </c>
      <c r="L2609" s="2">
        <f t="shared" si="401"/>
        <v>24.672000000000001</v>
      </c>
      <c r="M2609" s="2">
        <f t="shared" si="402"/>
        <v>24.472000000000001</v>
      </c>
      <c r="N2609" s="2">
        <f t="shared" si="408"/>
        <v>-0.19999999999999929</v>
      </c>
      <c r="O2609" s="2">
        <f t="shared" si="403"/>
        <v>-0.59999999999999787</v>
      </c>
      <c r="P2609" s="2">
        <f t="shared" si="404"/>
        <v>73.415999999999997</v>
      </c>
      <c r="Q2609" s="2">
        <f t="shared" si="405"/>
        <v>-0.81726054266099746</v>
      </c>
      <c r="R2609">
        <v>3</v>
      </c>
      <c r="S2609">
        <v>0.2</v>
      </c>
      <c r="T2609" s="2">
        <v>24.672000000000001</v>
      </c>
      <c r="U2609" s="3">
        <v>0</v>
      </c>
      <c r="V2609" s="4">
        <f t="shared" si="409"/>
        <v>0</v>
      </c>
      <c r="W2609" s="2">
        <f t="shared" si="406"/>
        <v>74.016000000000005</v>
      </c>
    </row>
    <row r="2610" spans="1:23" x14ac:dyDescent="0.25">
      <c r="A2610">
        <f t="shared" si="407"/>
        <v>2014</v>
      </c>
      <c r="B2610" s="1">
        <v>41968</v>
      </c>
      <c r="C2610" s="1">
        <v>41973</v>
      </c>
      <c r="D2610" s="1" t="str">
        <f t="shared" si="400"/>
        <v>Nov</v>
      </c>
      <c r="E2610" t="s">
        <v>38</v>
      </c>
      <c r="F2610" t="s">
        <v>1844</v>
      </c>
      <c r="G2610" t="s">
        <v>33</v>
      </c>
      <c r="H2610" t="s">
        <v>65</v>
      </c>
      <c r="I2610" t="s">
        <v>629</v>
      </c>
      <c r="J2610" t="s">
        <v>36</v>
      </c>
      <c r="K2610" t="s">
        <v>37</v>
      </c>
      <c r="L2610" s="2">
        <f t="shared" si="401"/>
        <v>1.6379999999999999</v>
      </c>
      <c r="M2610" s="2">
        <f t="shared" si="402"/>
        <v>2.3199999999999998</v>
      </c>
      <c r="N2610" s="2">
        <f t="shared" si="408"/>
        <v>0.68199999999999994</v>
      </c>
      <c r="O2610" s="2">
        <f t="shared" si="403"/>
        <v>0.68199999999999994</v>
      </c>
      <c r="P2610" s="2">
        <f t="shared" si="404"/>
        <v>2.3199999999999998</v>
      </c>
      <c r="Q2610" s="2">
        <f t="shared" si="405"/>
        <v>29.396551724137932</v>
      </c>
      <c r="R2610">
        <v>1</v>
      </c>
      <c r="S2610">
        <v>0.2</v>
      </c>
      <c r="T2610" s="2">
        <v>2.52</v>
      </c>
      <c r="U2610" s="3">
        <v>0.88200000000000001</v>
      </c>
      <c r="V2610" s="4">
        <f t="shared" si="409"/>
        <v>35</v>
      </c>
      <c r="W2610" s="2">
        <f t="shared" si="406"/>
        <v>2.52</v>
      </c>
    </row>
    <row r="2611" spans="1:23" x14ac:dyDescent="0.25">
      <c r="A2611">
        <f t="shared" si="407"/>
        <v>2014</v>
      </c>
      <c r="B2611" s="1">
        <v>41968</v>
      </c>
      <c r="C2611" s="1">
        <v>41973</v>
      </c>
      <c r="D2611" s="1" t="str">
        <f t="shared" si="400"/>
        <v>Nov</v>
      </c>
      <c r="E2611" t="s">
        <v>38</v>
      </c>
      <c r="F2611" t="s">
        <v>1844</v>
      </c>
      <c r="G2611" t="s">
        <v>33</v>
      </c>
      <c r="H2611" t="s">
        <v>65</v>
      </c>
      <c r="I2611" t="s">
        <v>40</v>
      </c>
      <c r="J2611" t="s">
        <v>28</v>
      </c>
      <c r="K2611" t="s">
        <v>41</v>
      </c>
      <c r="L2611" s="2">
        <f t="shared" si="401"/>
        <v>1243.1096999999997</v>
      </c>
      <c r="M2611" s="2">
        <f t="shared" si="402"/>
        <v>1218.4349999999997</v>
      </c>
      <c r="N2611" s="2">
        <f t="shared" si="408"/>
        <v>-24.67470000000003</v>
      </c>
      <c r="O2611" s="2">
        <f t="shared" si="403"/>
        <v>-123.37350000000015</v>
      </c>
      <c r="P2611" s="2">
        <f t="shared" si="404"/>
        <v>6092.1749999999984</v>
      </c>
      <c r="Q2611" s="2">
        <f t="shared" si="405"/>
        <v>-2.0251141833581632</v>
      </c>
      <c r="R2611">
        <v>5</v>
      </c>
      <c r="S2611">
        <v>0.3</v>
      </c>
      <c r="T2611" s="2">
        <v>1218.7349999999997</v>
      </c>
      <c r="U2611" s="3">
        <v>-121.87349999999992</v>
      </c>
      <c r="V2611" s="4">
        <f t="shared" si="409"/>
        <v>-1.9999999999999993</v>
      </c>
      <c r="W2611" s="2">
        <f t="shared" si="406"/>
        <v>6093.6749999999984</v>
      </c>
    </row>
    <row r="2612" spans="1:23" x14ac:dyDescent="0.25">
      <c r="A2612">
        <f t="shared" si="407"/>
        <v>2014</v>
      </c>
      <c r="B2612" s="1">
        <v>41968</v>
      </c>
      <c r="C2612" s="1">
        <v>41973</v>
      </c>
      <c r="D2612" s="1" t="str">
        <f t="shared" si="400"/>
        <v>Nov</v>
      </c>
      <c r="E2612" t="s">
        <v>38</v>
      </c>
      <c r="F2612" t="s">
        <v>1844</v>
      </c>
      <c r="G2612" t="s">
        <v>33</v>
      </c>
      <c r="H2612" t="s">
        <v>65</v>
      </c>
      <c r="I2612" t="s">
        <v>1862</v>
      </c>
      <c r="J2612" t="s">
        <v>36</v>
      </c>
      <c r="K2612" t="s">
        <v>37</v>
      </c>
      <c r="L2612" s="2">
        <f t="shared" si="401"/>
        <v>4.9077000000000002</v>
      </c>
      <c r="M2612" s="2">
        <f t="shared" si="402"/>
        <v>5.7039999999999997</v>
      </c>
      <c r="N2612" s="2">
        <f t="shared" si="408"/>
        <v>0.79629999999999956</v>
      </c>
      <c r="O2612" s="2">
        <f t="shared" si="403"/>
        <v>1.5925999999999991</v>
      </c>
      <c r="P2612" s="2">
        <f t="shared" si="404"/>
        <v>11.407999999999999</v>
      </c>
      <c r="Q2612" s="2">
        <f t="shared" si="405"/>
        <v>13.960378681626922</v>
      </c>
      <c r="R2612">
        <v>2</v>
      </c>
      <c r="S2612">
        <v>0.2</v>
      </c>
      <c r="T2612" s="2">
        <v>5.9039999999999999</v>
      </c>
      <c r="U2612" s="3">
        <v>1.9925999999999999</v>
      </c>
      <c r="V2612" s="4">
        <f t="shared" si="409"/>
        <v>16.875</v>
      </c>
      <c r="W2612" s="2">
        <f t="shared" si="406"/>
        <v>11.808</v>
      </c>
    </row>
    <row r="2613" spans="1:23" x14ac:dyDescent="0.25">
      <c r="A2613">
        <f t="shared" si="407"/>
        <v>2014</v>
      </c>
      <c r="B2613" s="1">
        <v>41968</v>
      </c>
      <c r="C2613" s="1">
        <v>41973</v>
      </c>
      <c r="D2613" s="1" t="str">
        <f t="shared" si="400"/>
        <v>Nov</v>
      </c>
      <c r="E2613" t="s">
        <v>38</v>
      </c>
      <c r="F2613" t="s">
        <v>1844</v>
      </c>
      <c r="G2613" t="s">
        <v>33</v>
      </c>
      <c r="H2613" t="s">
        <v>65</v>
      </c>
      <c r="I2613" t="s">
        <v>1207</v>
      </c>
      <c r="J2613" t="s">
        <v>36</v>
      </c>
      <c r="K2613" t="s">
        <v>60</v>
      </c>
      <c r="L2613" s="2">
        <f t="shared" si="401"/>
        <v>13.995600000000001</v>
      </c>
      <c r="M2613" s="2">
        <f t="shared" si="402"/>
        <v>15.496000000000002</v>
      </c>
      <c r="N2613" s="2">
        <f t="shared" si="408"/>
        <v>1.5004000000000008</v>
      </c>
      <c r="O2613" s="2">
        <f t="shared" si="403"/>
        <v>4.5012000000000025</v>
      </c>
      <c r="P2613" s="2">
        <f t="shared" si="404"/>
        <v>46.488000000000007</v>
      </c>
      <c r="Q2613" s="2">
        <f t="shared" si="405"/>
        <v>9.6824987093443511</v>
      </c>
      <c r="R2613">
        <v>3</v>
      </c>
      <c r="S2613">
        <v>0.2</v>
      </c>
      <c r="T2613" s="2">
        <v>15.696000000000002</v>
      </c>
      <c r="U2613" s="3">
        <v>5.1011999999999995</v>
      </c>
      <c r="V2613" s="4">
        <f t="shared" si="409"/>
        <v>10.83333333333333</v>
      </c>
      <c r="W2613" s="2">
        <f t="shared" si="406"/>
        <v>47.088000000000008</v>
      </c>
    </row>
    <row r="2614" spans="1:23" x14ac:dyDescent="0.25">
      <c r="A2614">
        <f t="shared" si="407"/>
        <v>2014</v>
      </c>
      <c r="B2614" s="1">
        <v>41968</v>
      </c>
      <c r="C2614" s="1">
        <v>41973</v>
      </c>
      <c r="D2614" s="1" t="str">
        <f t="shared" si="400"/>
        <v>Nov</v>
      </c>
      <c r="E2614" t="s">
        <v>38</v>
      </c>
      <c r="F2614" t="s">
        <v>1844</v>
      </c>
      <c r="G2614" t="s">
        <v>33</v>
      </c>
      <c r="H2614" t="s">
        <v>65</v>
      </c>
      <c r="I2614" t="s">
        <v>835</v>
      </c>
      <c r="J2614" t="s">
        <v>28</v>
      </c>
      <c r="K2614" t="s">
        <v>46</v>
      </c>
      <c r="L2614" s="2">
        <f t="shared" si="401"/>
        <v>7.4168000000000003</v>
      </c>
      <c r="M2614" s="2">
        <f t="shared" si="402"/>
        <v>5.4960000000000004</v>
      </c>
      <c r="N2614" s="2">
        <f t="shared" si="408"/>
        <v>-1.9207999999999998</v>
      </c>
      <c r="O2614" s="2">
        <f t="shared" si="403"/>
        <v>-5.7623999999999995</v>
      </c>
      <c r="P2614" s="2">
        <f t="shared" si="404"/>
        <v>16.488</v>
      </c>
      <c r="Q2614" s="2">
        <f t="shared" si="405"/>
        <v>-34.949053857350798</v>
      </c>
      <c r="R2614">
        <v>3</v>
      </c>
      <c r="S2614">
        <v>0.6</v>
      </c>
      <c r="T2614" s="2">
        <v>6.0960000000000001</v>
      </c>
      <c r="U2614" s="3">
        <v>-3.9624000000000006</v>
      </c>
      <c r="V2614" s="4">
        <f t="shared" si="409"/>
        <v>-21.666666666666671</v>
      </c>
      <c r="W2614" s="2">
        <f t="shared" si="406"/>
        <v>18.288</v>
      </c>
    </row>
    <row r="2615" spans="1:23" x14ac:dyDescent="0.25">
      <c r="A2615">
        <f t="shared" si="407"/>
        <v>2016</v>
      </c>
      <c r="B2615" s="1">
        <v>42488</v>
      </c>
      <c r="C2615" s="1">
        <v>42495</v>
      </c>
      <c r="D2615" s="1" t="str">
        <f t="shared" si="400"/>
        <v>Apr</v>
      </c>
      <c r="E2615" t="s">
        <v>38</v>
      </c>
      <c r="F2615" t="s">
        <v>2076</v>
      </c>
      <c r="G2615" t="s">
        <v>33</v>
      </c>
      <c r="H2615" t="s">
        <v>34</v>
      </c>
      <c r="I2615" t="s">
        <v>1221</v>
      </c>
      <c r="J2615" t="s">
        <v>28</v>
      </c>
      <c r="K2615" t="s">
        <v>31</v>
      </c>
      <c r="L2615" s="2">
        <f t="shared" si="401"/>
        <v>40.269000000000005</v>
      </c>
      <c r="M2615" s="2">
        <f t="shared" si="402"/>
        <v>41.368000000000002</v>
      </c>
      <c r="N2615" s="2">
        <f t="shared" si="408"/>
        <v>1.0989999999999966</v>
      </c>
      <c r="O2615" s="2">
        <f t="shared" si="403"/>
        <v>2.1979999999999933</v>
      </c>
      <c r="P2615" s="2">
        <f t="shared" si="404"/>
        <v>82.736000000000004</v>
      </c>
      <c r="Q2615" s="2">
        <f t="shared" si="405"/>
        <v>2.6566428157029507</v>
      </c>
      <c r="R2615">
        <v>2</v>
      </c>
      <c r="S2615">
        <v>0.2</v>
      </c>
      <c r="T2615" s="2">
        <v>41.568000000000005</v>
      </c>
      <c r="U2615" s="3">
        <v>2.5980000000000008</v>
      </c>
      <c r="V2615" s="4">
        <f t="shared" si="409"/>
        <v>3.1250000000000009</v>
      </c>
      <c r="W2615" s="2">
        <f t="shared" si="406"/>
        <v>83.13600000000001</v>
      </c>
    </row>
    <row r="2616" spans="1:23" x14ac:dyDescent="0.25">
      <c r="A2616">
        <f t="shared" si="407"/>
        <v>2014</v>
      </c>
      <c r="B2616" s="1">
        <v>41755</v>
      </c>
      <c r="C2616" s="1">
        <v>41762</v>
      </c>
      <c r="D2616" s="1" t="str">
        <f t="shared" si="400"/>
        <v>Apr</v>
      </c>
      <c r="E2616" t="s">
        <v>38</v>
      </c>
      <c r="F2616" t="s">
        <v>2077</v>
      </c>
      <c r="G2616" t="s">
        <v>33</v>
      </c>
      <c r="H2616" t="s">
        <v>34</v>
      </c>
      <c r="I2616" t="s">
        <v>596</v>
      </c>
      <c r="J2616" t="s">
        <v>28</v>
      </c>
      <c r="K2616" t="s">
        <v>31</v>
      </c>
      <c r="L2616" s="2">
        <f t="shared" si="401"/>
        <v>222.60400000000004</v>
      </c>
      <c r="M2616" s="2">
        <f t="shared" si="402"/>
        <v>230.08000000000004</v>
      </c>
      <c r="N2616" s="2">
        <f t="shared" si="408"/>
        <v>7.4759999999999991</v>
      </c>
      <c r="O2616" s="2">
        <f t="shared" si="403"/>
        <v>22.427999999999997</v>
      </c>
      <c r="P2616" s="2">
        <f t="shared" si="404"/>
        <v>690.24000000000012</v>
      </c>
      <c r="Q2616" s="2">
        <f t="shared" si="405"/>
        <v>3.2493045897079269</v>
      </c>
      <c r="R2616">
        <v>3</v>
      </c>
      <c r="S2616">
        <v>0.2</v>
      </c>
      <c r="T2616" s="2">
        <v>230.28000000000003</v>
      </c>
      <c r="U2616" s="3">
        <v>23.027999999999992</v>
      </c>
      <c r="V2616" s="4">
        <f t="shared" si="409"/>
        <v>3.3333333333333313</v>
      </c>
      <c r="W2616" s="2">
        <f t="shared" si="406"/>
        <v>690.84000000000015</v>
      </c>
    </row>
    <row r="2617" spans="1:23" x14ac:dyDescent="0.25">
      <c r="A2617">
        <f t="shared" si="407"/>
        <v>2014</v>
      </c>
      <c r="B2617" s="1">
        <v>41755</v>
      </c>
      <c r="C2617" s="1">
        <v>41762</v>
      </c>
      <c r="D2617" s="1" t="str">
        <f t="shared" si="400"/>
        <v>Apr</v>
      </c>
      <c r="E2617" t="s">
        <v>38</v>
      </c>
      <c r="F2617" t="s">
        <v>2077</v>
      </c>
      <c r="G2617" t="s">
        <v>33</v>
      </c>
      <c r="H2617" t="s">
        <v>34</v>
      </c>
      <c r="I2617" t="s">
        <v>94</v>
      </c>
      <c r="J2617" t="s">
        <v>36</v>
      </c>
      <c r="K2617" t="s">
        <v>53</v>
      </c>
      <c r="L2617" s="2">
        <f t="shared" si="401"/>
        <v>17.3355</v>
      </c>
      <c r="M2617" s="2">
        <f t="shared" si="402"/>
        <v>18.088000000000001</v>
      </c>
      <c r="N2617" s="2">
        <f t="shared" si="408"/>
        <v>0.75250000000000128</v>
      </c>
      <c r="O2617" s="2">
        <f t="shared" si="403"/>
        <v>4.5150000000000077</v>
      </c>
      <c r="P2617" s="2">
        <f t="shared" si="404"/>
        <v>108.52800000000001</v>
      </c>
      <c r="Q2617" s="2">
        <f t="shared" si="405"/>
        <v>4.1602167182662608</v>
      </c>
      <c r="R2617">
        <v>6</v>
      </c>
      <c r="S2617">
        <v>0.2</v>
      </c>
      <c r="T2617" s="2">
        <v>18.288</v>
      </c>
      <c r="U2617" s="3">
        <v>5.714999999999999</v>
      </c>
      <c r="V2617" s="4">
        <f t="shared" si="409"/>
        <v>5.2083333333333321</v>
      </c>
      <c r="W2617" s="2">
        <f t="shared" si="406"/>
        <v>109.72800000000001</v>
      </c>
    </row>
    <row r="2618" spans="1:23" x14ac:dyDescent="0.25">
      <c r="A2618">
        <f t="shared" si="407"/>
        <v>2017</v>
      </c>
      <c r="B2618" s="1">
        <v>42826</v>
      </c>
      <c r="C2618" s="1">
        <v>42830</v>
      </c>
      <c r="D2618" s="1" t="str">
        <f t="shared" si="400"/>
        <v>Apr</v>
      </c>
      <c r="E2618" t="s">
        <v>38</v>
      </c>
      <c r="F2618" t="s">
        <v>1094</v>
      </c>
      <c r="G2618" t="s">
        <v>25</v>
      </c>
      <c r="H2618" t="s">
        <v>34</v>
      </c>
      <c r="I2618" t="s">
        <v>2078</v>
      </c>
      <c r="J2618" t="s">
        <v>36</v>
      </c>
      <c r="K2618" t="s">
        <v>37</v>
      </c>
      <c r="L2618" s="2">
        <f t="shared" si="401"/>
        <v>4.4217000000000004</v>
      </c>
      <c r="M2618" s="2">
        <f t="shared" si="402"/>
        <v>5.78</v>
      </c>
      <c r="N2618" s="2">
        <f t="shared" si="408"/>
        <v>1.3582999999999998</v>
      </c>
      <c r="O2618" s="2">
        <f t="shared" si="403"/>
        <v>2.7165999999999997</v>
      </c>
      <c r="P2618" s="2">
        <f t="shared" si="404"/>
        <v>11.56</v>
      </c>
      <c r="Q2618" s="2">
        <f t="shared" si="405"/>
        <v>23.499999999999996</v>
      </c>
      <c r="R2618">
        <v>2</v>
      </c>
      <c r="S2618">
        <v>0</v>
      </c>
      <c r="T2618" s="2">
        <v>5.78</v>
      </c>
      <c r="U2618" s="3">
        <v>2.7166000000000001</v>
      </c>
      <c r="V2618" s="4">
        <f t="shared" si="409"/>
        <v>23.5</v>
      </c>
      <c r="W2618" s="2">
        <f t="shared" si="406"/>
        <v>11.56</v>
      </c>
    </row>
    <row r="2619" spans="1:23" x14ac:dyDescent="0.25">
      <c r="A2619">
        <f t="shared" si="407"/>
        <v>2017</v>
      </c>
      <c r="B2619" s="1">
        <v>42826</v>
      </c>
      <c r="C2619" s="1">
        <v>42830</v>
      </c>
      <c r="D2619" s="1" t="str">
        <f t="shared" si="400"/>
        <v>Apr</v>
      </c>
      <c r="E2619" t="s">
        <v>38</v>
      </c>
      <c r="F2619" t="s">
        <v>1094</v>
      </c>
      <c r="G2619" t="s">
        <v>25</v>
      </c>
      <c r="H2619" t="s">
        <v>34</v>
      </c>
      <c r="I2619" t="s">
        <v>1041</v>
      </c>
      <c r="J2619" t="s">
        <v>36</v>
      </c>
      <c r="K2619" t="s">
        <v>53</v>
      </c>
      <c r="L2619" s="2">
        <f t="shared" si="401"/>
        <v>118.755</v>
      </c>
      <c r="M2619" s="2">
        <f t="shared" si="402"/>
        <v>121.47999999999999</v>
      </c>
      <c r="N2619" s="2">
        <f t="shared" si="408"/>
        <v>2.7249999999999943</v>
      </c>
      <c r="O2619" s="2">
        <f t="shared" si="403"/>
        <v>35.424999999999926</v>
      </c>
      <c r="P2619" s="2">
        <f t="shared" si="404"/>
        <v>1579.2399999999998</v>
      </c>
      <c r="Q2619" s="2">
        <f t="shared" si="405"/>
        <v>2.243167599604869</v>
      </c>
      <c r="R2619">
        <v>13</v>
      </c>
      <c r="S2619">
        <v>0.2</v>
      </c>
      <c r="T2619" s="2">
        <v>121.67999999999999</v>
      </c>
      <c r="U2619" s="3">
        <v>38.024999999999977</v>
      </c>
      <c r="V2619" s="4">
        <f t="shared" si="409"/>
        <v>2.4038461538461524</v>
      </c>
      <c r="W2619" s="2">
        <f t="shared" si="406"/>
        <v>1581.84</v>
      </c>
    </row>
    <row r="2620" spans="1:23" x14ac:dyDescent="0.25">
      <c r="A2620">
        <f t="shared" si="407"/>
        <v>2017</v>
      </c>
      <c r="B2620" s="1">
        <v>43091</v>
      </c>
      <c r="C2620" s="1">
        <v>43095</v>
      </c>
      <c r="D2620" s="1" t="str">
        <f t="shared" si="400"/>
        <v>Dec</v>
      </c>
      <c r="E2620" t="s">
        <v>38</v>
      </c>
      <c r="F2620" t="s">
        <v>1574</v>
      </c>
      <c r="G2620" t="s">
        <v>33</v>
      </c>
      <c r="H2620" t="s">
        <v>34</v>
      </c>
      <c r="I2620" t="s">
        <v>611</v>
      </c>
      <c r="J2620" t="s">
        <v>36</v>
      </c>
      <c r="K2620" t="s">
        <v>48</v>
      </c>
      <c r="L2620" s="2">
        <f t="shared" si="401"/>
        <v>3.8086000000000002</v>
      </c>
      <c r="M2620" s="2">
        <f t="shared" si="402"/>
        <v>4.17</v>
      </c>
      <c r="N2620" s="2">
        <f t="shared" si="408"/>
        <v>0.36139999999999972</v>
      </c>
      <c r="O2620" s="2">
        <f t="shared" si="403"/>
        <v>1.0841999999999992</v>
      </c>
      <c r="P2620" s="2">
        <f t="shared" si="404"/>
        <v>12.51</v>
      </c>
      <c r="Q2620" s="2">
        <f t="shared" si="405"/>
        <v>8.6666666666666607</v>
      </c>
      <c r="R2620">
        <v>3</v>
      </c>
      <c r="S2620">
        <v>0</v>
      </c>
      <c r="T2620" s="2">
        <v>4.17</v>
      </c>
      <c r="U2620" s="3">
        <v>1.0841999999999998</v>
      </c>
      <c r="V2620" s="4">
        <f t="shared" si="409"/>
        <v>8.6666666666666661</v>
      </c>
      <c r="W2620" s="2">
        <f t="shared" si="406"/>
        <v>12.51</v>
      </c>
    </row>
    <row r="2621" spans="1:23" x14ac:dyDescent="0.25">
      <c r="A2621">
        <f t="shared" si="407"/>
        <v>2017</v>
      </c>
      <c r="B2621" s="1">
        <v>43091</v>
      </c>
      <c r="C2621" s="1">
        <v>43095</v>
      </c>
      <c r="D2621" s="1" t="str">
        <f t="shared" si="400"/>
        <v>Dec</v>
      </c>
      <c r="E2621" t="s">
        <v>38</v>
      </c>
      <c r="F2621" t="s">
        <v>1574</v>
      </c>
      <c r="G2621" t="s">
        <v>33</v>
      </c>
      <c r="H2621" t="s">
        <v>34</v>
      </c>
      <c r="I2621" t="s">
        <v>1554</v>
      </c>
      <c r="J2621" t="s">
        <v>50</v>
      </c>
      <c r="K2621" t="s">
        <v>51</v>
      </c>
      <c r="L2621" s="2">
        <f t="shared" si="401"/>
        <v>65.364000000000004</v>
      </c>
      <c r="M2621" s="2">
        <f t="shared" si="402"/>
        <v>66.84</v>
      </c>
      <c r="N2621" s="2">
        <f t="shared" si="408"/>
        <v>1.4759999999999991</v>
      </c>
      <c r="O2621" s="2">
        <f t="shared" si="403"/>
        <v>5.9039999999999964</v>
      </c>
      <c r="P2621" s="2">
        <f t="shared" si="404"/>
        <v>267.36</v>
      </c>
      <c r="Q2621" s="2">
        <f t="shared" si="405"/>
        <v>2.2082585278276468</v>
      </c>
      <c r="R2621">
        <v>4</v>
      </c>
      <c r="S2621">
        <v>0.2</v>
      </c>
      <c r="T2621" s="2">
        <v>67.040000000000006</v>
      </c>
      <c r="U2621" s="3">
        <v>6.7039999999999971</v>
      </c>
      <c r="V2621" s="4">
        <f t="shared" si="409"/>
        <v>2.4999999999999987</v>
      </c>
      <c r="W2621" s="2">
        <f t="shared" si="406"/>
        <v>268.16000000000003</v>
      </c>
    </row>
    <row r="2622" spans="1:23" x14ac:dyDescent="0.25">
      <c r="A2622">
        <f t="shared" si="407"/>
        <v>2017</v>
      </c>
      <c r="B2622" s="1">
        <v>43091</v>
      </c>
      <c r="C2622" s="1">
        <v>43095</v>
      </c>
      <c r="D2622" s="1" t="str">
        <f t="shared" si="400"/>
        <v>Dec</v>
      </c>
      <c r="E2622" t="s">
        <v>38</v>
      </c>
      <c r="F2622" t="s">
        <v>1574</v>
      </c>
      <c r="G2622" t="s">
        <v>33</v>
      </c>
      <c r="H2622" t="s">
        <v>34</v>
      </c>
      <c r="I2622" t="s">
        <v>428</v>
      </c>
      <c r="J2622" t="s">
        <v>36</v>
      </c>
      <c r="K2622" t="s">
        <v>43</v>
      </c>
      <c r="L2622" s="2">
        <f t="shared" si="401"/>
        <v>33.836799999999997</v>
      </c>
      <c r="M2622" s="2">
        <f t="shared" si="402"/>
        <v>37.32</v>
      </c>
      <c r="N2622" s="2">
        <f t="shared" si="408"/>
        <v>3.4832000000000036</v>
      </c>
      <c r="O2622" s="2">
        <f t="shared" si="403"/>
        <v>10.449600000000011</v>
      </c>
      <c r="P2622" s="2">
        <f t="shared" si="404"/>
        <v>111.96000000000001</v>
      </c>
      <c r="Q2622" s="2">
        <f t="shared" si="405"/>
        <v>9.3333333333333428</v>
      </c>
      <c r="R2622">
        <v>3</v>
      </c>
      <c r="S2622">
        <v>0</v>
      </c>
      <c r="T2622" s="2">
        <v>37.32</v>
      </c>
      <c r="U2622" s="3">
        <v>10.4496</v>
      </c>
      <c r="V2622" s="4">
        <f t="shared" si="409"/>
        <v>9.3333333333333321</v>
      </c>
      <c r="W2622" s="2">
        <f t="shared" si="406"/>
        <v>111.96000000000001</v>
      </c>
    </row>
    <row r="2623" spans="1:23" x14ac:dyDescent="0.25">
      <c r="A2623">
        <f t="shared" si="407"/>
        <v>2017</v>
      </c>
      <c r="B2623" s="1">
        <v>43091</v>
      </c>
      <c r="C2623" s="1">
        <v>43095</v>
      </c>
      <c r="D2623" s="1" t="str">
        <f t="shared" si="400"/>
        <v>Dec</v>
      </c>
      <c r="E2623" t="s">
        <v>38</v>
      </c>
      <c r="F2623" t="s">
        <v>1574</v>
      </c>
      <c r="G2623" t="s">
        <v>33</v>
      </c>
      <c r="H2623" t="s">
        <v>34</v>
      </c>
      <c r="I2623" t="s">
        <v>1414</v>
      </c>
      <c r="J2623" t="s">
        <v>36</v>
      </c>
      <c r="K2623" t="s">
        <v>37</v>
      </c>
      <c r="L2623" s="2">
        <f t="shared" si="401"/>
        <v>16.715699999999998</v>
      </c>
      <c r="M2623" s="2">
        <f t="shared" si="402"/>
        <v>18.45</v>
      </c>
      <c r="N2623" s="2">
        <f t="shared" si="408"/>
        <v>1.7343000000000011</v>
      </c>
      <c r="O2623" s="2">
        <f t="shared" si="403"/>
        <v>8.6715000000000053</v>
      </c>
      <c r="P2623" s="2">
        <f t="shared" si="404"/>
        <v>92.25</v>
      </c>
      <c r="Q2623" s="2">
        <f t="shared" si="405"/>
        <v>9.4000000000000057</v>
      </c>
      <c r="R2623">
        <v>5</v>
      </c>
      <c r="S2623">
        <v>0</v>
      </c>
      <c r="T2623" s="2">
        <v>18.45</v>
      </c>
      <c r="U2623" s="3">
        <v>8.6715</v>
      </c>
      <c r="V2623" s="4">
        <f t="shared" si="409"/>
        <v>9.4</v>
      </c>
      <c r="W2623" s="2">
        <f t="shared" si="406"/>
        <v>92.25</v>
      </c>
    </row>
    <row r="2624" spans="1:23" x14ac:dyDescent="0.25">
      <c r="A2624">
        <f t="shared" si="407"/>
        <v>2014</v>
      </c>
      <c r="B2624" s="1">
        <v>41976</v>
      </c>
      <c r="C2624" s="1">
        <v>41979</v>
      </c>
      <c r="D2624" s="1" t="str">
        <f t="shared" si="400"/>
        <v>Dec</v>
      </c>
      <c r="E2624" t="s">
        <v>23</v>
      </c>
      <c r="F2624" t="s">
        <v>2079</v>
      </c>
      <c r="G2624" t="s">
        <v>33</v>
      </c>
      <c r="H2624" t="s">
        <v>65</v>
      </c>
      <c r="I2624" t="s">
        <v>1802</v>
      </c>
      <c r="J2624" t="s">
        <v>36</v>
      </c>
      <c r="K2624" t="s">
        <v>60</v>
      </c>
      <c r="L2624" s="2">
        <f t="shared" si="401"/>
        <v>22.809600000000003</v>
      </c>
      <c r="M2624" s="2">
        <f t="shared" si="402"/>
        <v>25.92</v>
      </c>
      <c r="N2624" s="2">
        <f t="shared" si="408"/>
        <v>3.1103999999999985</v>
      </c>
      <c r="O2624" s="2">
        <f t="shared" si="403"/>
        <v>12.441599999999994</v>
      </c>
      <c r="P2624" s="2">
        <f t="shared" si="404"/>
        <v>103.68</v>
      </c>
      <c r="Q2624" s="2">
        <f t="shared" si="405"/>
        <v>11.999999999999995</v>
      </c>
      <c r="R2624">
        <v>4</v>
      </c>
      <c r="S2624">
        <v>0</v>
      </c>
      <c r="T2624" s="2">
        <v>25.92</v>
      </c>
      <c r="U2624" s="3">
        <v>12.441600000000001</v>
      </c>
      <c r="V2624" s="4">
        <f t="shared" si="409"/>
        <v>12.000000000000002</v>
      </c>
      <c r="W2624" s="2">
        <f t="shared" si="406"/>
        <v>103.68</v>
      </c>
    </row>
    <row r="2625" spans="1:23" x14ac:dyDescent="0.25">
      <c r="A2625">
        <f t="shared" si="407"/>
        <v>2017</v>
      </c>
      <c r="B2625" s="1">
        <v>43030</v>
      </c>
      <c r="C2625" s="1">
        <v>43032</v>
      </c>
      <c r="D2625" s="1" t="str">
        <f t="shared" si="400"/>
        <v>Oct</v>
      </c>
      <c r="E2625" t="s">
        <v>98</v>
      </c>
      <c r="F2625" t="s">
        <v>2080</v>
      </c>
      <c r="G2625" t="s">
        <v>64</v>
      </c>
      <c r="H2625" t="s">
        <v>80</v>
      </c>
      <c r="I2625" t="s">
        <v>2081</v>
      </c>
      <c r="J2625" t="s">
        <v>50</v>
      </c>
      <c r="K2625" t="s">
        <v>500</v>
      </c>
      <c r="L2625" s="2">
        <f t="shared" si="401"/>
        <v>10219.970800000001</v>
      </c>
      <c r="M2625" s="2">
        <f t="shared" si="402"/>
        <v>11199.768</v>
      </c>
      <c r="N2625" s="2">
        <f t="shared" si="408"/>
        <v>979.79719999999907</v>
      </c>
      <c r="O2625" s="2">
        <f t="shared" si="403"/>
        <v>3919.1887999999963</v>
      </c>
      <c r="P2625" s="2">
        <f t="shared" si="404"/>
        <v>44799.072</v>
      </c>
      <c r="Q2625" s="2">
        <f t="shared" si="405"/>
        <v>8.7483705019603892</v>
      </c>
      <c r="R2625">
        <v>4</v>
      </c>
      <c r="S2625">
        <v>0.2</v>
      </c>
      <c r="T2625" s="2">
        <v>11199.968000000001</v>
      </c>
      <c r="U2625" s="3">
        <v>3919.9887999999992</v>
      </c>
      <c r="V2625" s="4">
        <f t="shared" si="409"/>
        <v>8.7499999999999982</v>
      </c>
      <c r="W2625" s="2">
        <f t="shared" si="406"/>
        <v>44799.872000000003</v>
      </c>
    </row>
    <row r="2626" spans="1:23" x14ac:dyDescent="0.25">
      <c r="A2626">
        <f t="shared" si="407"/>
        <v>2017</v>
      </c>
      <c r="B2626" s="1">
        <v>43030</v>
      </c>
      <c r="C2626" s="1">
        <v>43032</v>
      </c>
      <c r="D2626" s="1" t="str">
        <f t="shared" ref="D2626:D2689" si="410">TEXT((B2626),"MMM")</f>
        <v>Oct</v>
      </c>
      <c r="E2626" t="s">
        <v>98</v>
      </c>
      <c r="F2626" t="s">
        <v>2080</v>
      </c>
      <c r="G2626" t="s">
        <v>64</v>
      </c>
      <c r="H2626" t="s">
        <v>80</v>
      </c>
      <c r="I2626" t="s">
        <v>1107</v>
      </c>
      <c r="J2626" t="s">
        <v>50</v>
      </c>
      <c r="K2626" t="s">
        <v>51</v>
      </c>
      <c r="L2626" s="2">
        <f t="shared" ref="L2626:L2689" si="411">T2626 - (U2626 / R2626)</f>
        <v>2318.6134999999999</v>
      </c>
      <c r="M2626" s="2">
        <f t="shared" ref="M2626:M2689" si="412">(T2626/1-S2626)</f>
        <v>2399.6</v>
      </c>
      <c r="N2626" s="2">
        <f t="shared" si="408"/>
        <v>80.986499999999978</v>
      </c>
      <c r="O2626" s="2">
        <f t="shared" ref="O2626:O2689" si="413">N2626*R2626</f>
        <v>647.89199999999983</v>
      </c>
      <c r="P2626" s="2">
        <f t="shared" ref="P2626:P2689" si="414">(M2626*R2626)</f>
        <v>19196.8</v>
      </c>
      <c r="Q2626" s="2">
        <f t="shared" ref="Q2626:Q2689" si="415">(O2626/(M2626*R2626))*100</f>
        <v>3.3749999999999996</v>
      </c>
      <c r="R2626">
        <v>8</v>
      </c>
      <c r="S2626">
        <v>0</v>
      </c>
      <c r="T2626" s="2">
        <v>2399.6</v>
      </c>
      <c r="U2626" s="3">
        <v>647.89200000000005</v>
      </c>
      <c r="V2626" s="4">
        <f t="shared" si="409"/>
        <v>3.375</v>
      </c>
      <c r="W2626" s="2">
        <f t="shared" ref="W2626:W2689" si="416">R2626*T2626</f>
        <v>19196.8</v>
      </c>
    </row>
    <row r="2627" spans="1:23" x14ac:dyDescent="0.25">
      <c r="A2627">
        <f t="shared" ref="A2627:A2690" si="417">YEAR(B2627)</f>
        <v>2017</v>
      </c>
      <c r="B2627" s="1">
        <v>43030</v>
      </c>
      <c r="C2627" s="1">
        <v>43032</v>
      </c>
      <c r="D2627" s="1" t="str">
        <f t="shared" si="410"/>
        <v>Oct</v>
      </c>
      <c r="E2627" t="s">
        <v>98</v>
      </c>
      <c r="F2627" t="s">
        <v>2080</v>
      </c>
      <c r="G2627" t="s">
        <v>64</v>
      </c>
      <c r="H2627" t="s">
        <v>80</v>
      </c>
      <c r="I2627" t="s">
        <v>225</v>
      </c>
      <c r="J2627" t="s">
        <v>36</v>
      </c>
      <c r="K2627" t="s">
        <v>92</v>
      </c>
      <c r="L2627" s="2">
        <f t="shared" si="411"/>
        <v>58.149000000000001</v>
      </c>
      <c r="M2627" s="2">
        <f t="shared" si="412"/>
        <v>63.9</v>
      </c>
      <c r="N2627" s="2">
        <f t="shared" ref="N2627:N2690" si="418">(M2627-L2627)</f>
        <v>5.7509999999999977</v>
      </c>
      <c r="O2627" s="2">
        <f t="shared" si="413"/>
        <v>28.754999999999988</v>
      </c>
      <c r="P2627" s="2">
        <f t="shared" si="414"/>
        <v>319.5</v>
      </c>
      <c r="Q2627" s="2">
        <f t="shared" si="415"/>
        <v>8.9999999999999964</v>
      </c>
      <c r="R2627">
        <v>5</v>
      </c>
      <c r="S2627">
        <v>0</v>
      </c>
      <c r="T2627" s="2">
        <v>63.9</v>
      </c>
      <c r="U2627" s="3">
        <v>28.754999999999995</v>
      </c>
      <c r="V2627" s="4">
        <f t="shared" ref="V2627:V2690" si="419">(U2627/W2627)*100</f>
        <v>8.9999999999999982</v>
      </c>
      <c r="W2627" s="2">
        <f t="shared" si="416"/>
        <v>319.5</v>
      </c>
    </row>
    <row r="2628" spans="1:23" x14ac:dyDescent="0.25">
      <c r="A2628">
        <f t="shared" si="417"/>
        <v>2017</v>
      </c>
      <c r="B2628" s="1">
        <v>43030</v>
      </c>
      <c r="C2628" s="1">
        <v>43032</v>
      </c>
      <c r="D2628" s="1" t="str">
        <f t="shared" si="410"/>
        <v>Oct</v>
      </c>
      <c r="E2628" t="s">
        <v>98</v>
      </c>
      <c r="F2628" t="s">
        <v>2080</v>
      </c>
      <c r="G2628" t="s">
        <v>64</v>
      </c>
      <c r="H2628" t="s">
        <v>80</v>
      </c>
      <c r="I2628" t="s">
        <v>797</v>
      </c>
      <c r="J2628" t="s">
        <v>50</v>
      </c>
      <c r="K2628" t="s">
        <v>51</v>
      </c>
      <c r="L2628" s="2">
        <f t="shared" si="411"/>
        <v>52.460100000000004</v>
      </c>
      <c r="M2628" s="2">
        <f t="shared" si="412"/>
        <v>52.99</v>
      </c>
      <c r="N2628" s="2">
        <f t="shared" si="418"/>
        <v>0.52989999999999782</v>
      </c>
      <c r="O2628" s="2">
        <f t="shared" si="413"/>
        <v>0.52989999999999782</v>
      </c>
      <c r="P2628" s="2">
        <f t="shared" si="414"/>
        <v>52.99</v>
      </c>
      <c r="Q2628" s="2">
        <f t="shared" si="415"/>
        <v>0.99999999999999589</v>
      </c>
      <c r="R2628">
        <v>1</v>
      </c>
      <c r="S2628">
        <v>0</v>
      </c>
      <c r="T2628" s="2">
        <v>52.99</v>
      </c>
      <c r="U2628" s="3">
        <v>0.52989999999999782</v>
      </c>
      <c r="V2628" s="4">
        <f t="shared" si="419"/>
        <v>0.99999999999999589</v>
      </c>
      <c r="W2628" s="2">
        <f t="shared" si="416"/>
        <v>52.99</v>
      </c>
    </row>
    <row r="2629" spans="1:23" x14ac:dyDescent="0.25">
      <c r="A2629">
        <f t="shared" si="417"/>
        <v>2017</v>
      </c>
      <c r="B2629" s="1">
        <v>43052</v>
      </c>
      <c r="C2629" s="1">
        <v>43054</v>
      </c>
      <c r="D2629" s="1" t="str">
        <f t="shared" si="410"/>
        <v>Nov</v>
      </c>
      <c r="E2629" t="s">
        <v>98</v>
      </c>
      <c r="F2629" t="s">
        <v>405</v>
      </c>
      <c r="G2629" t="s">
        <v>33</v>
      </c>
      <c r="H2629" t="s">
        <v>80</v>
      </c>
      <c r="I2629" t="s">
        <v>708</v>
      </c>
      <c r="J2629" t="s">
        <v>50</v>
      </c>
      <c r="K2629" t="s">
        <v>86</v>
      </c>
      <c r="L2629" s="2">
        <f t="shared" si="411"/>
        <v>58.581600000000009</v>
      </c>
      <c r="M2629" s="2">
        <f t="shared" si="412"/>
        <v>60.664000000000001</v>
      </c>
      <c r="N2629" s="2">
        <f t="shared" si="418"/>
        <v>2.0823999999999927</v>
      </c>
      <c r="O2629" s="2">
        <f t="shared" si="413"/>
        <v>8.3295999999999708</v>
      </c>
      <c r="P2629" s="2">
        <f t="shared" si="414"/>
        <v>242.65600000000001</v>
      </c>
      <c r="Q2629" s="2">
        <f t="shared" si="415"/>
        <v>3.432678359488317</v>
      </c>
      <c r="R2629">
        <v>4</v>
      </c>
      <c r="S2629">
        <v>0.2</v>
      </c>
      <c r="T2629" s="2">
        <v>60.864000000000004</v>
      </c>
      <c r="U2629" s="3">
        <v>9.1295999999999964</v>
      </c>
      <c r="V2629" s="4">
        <f t="shared" si="419"/>
        <v>3.7499999999999987</v>
      </c>
      <c r="W2629" s="2">
        <f t="shared" si="416"/>
        <v>243.45600000000002</v>
      </c>
    </row>
    <row r="2630" spans="1:23" x14ac:dyDescent="0.25">
      <c r="A2630">
        <f t="shared" si="417"/>
        <v>2017</v>
      </c>
      <c r="B2630" s="1">
        <v>43052</v>
      </c>
      <c r="C2630" s="1">
        <v>43054</v>
      </c>
      <c r="D2630" s="1" t="str">
        <f t="shared" si="410"/>
        <v>Nov</v>
      </c>
      <c r="E2630" t="s">
        <v>98</v>
      </c>
      <c r="F2630" t="s">
        <v>405</v>
      </c>
      <c r="G2630" t="s">
        <v>33</v>
      </c>
      <c r="H2630" t="s">
        <v>80</v>
      </c>
      <c r="I2630" t="s">
        <v>2082</v>
      </c>
      <c r="J2630" t="s">
        <v>50</v>
      </c>
      <c r="K2630" t="s">
        <v>286</v>
      </c>
      <c r="L2630" s="2">
        <f t="shared" si="411"/>
        <v>786.70350000000008</v>
      </c>
      <c r="M2630" s="2">
        <f t="shared" si="412"/>
        <v>652.29500000000007</v>
      </c>
      <c r="N2630" s="2">
        <f t="shared" si="418"/>
        <v>-134.4085</v>
      </c>
      <c r="O2630" s="2">
        <f t="shared" si="413"/>
        <v>-940.85950000000003</v>
      </c>
      <c r="P2630" s="2">
        <f t="shared" si="414"/>
        <v>4566.0650000000005</v>
      </c>
      <c r="Q2630" s="2">
        <f t="shared" si="415"/>
        <v>-20.60547758299542</v>
      </c>
      <c r="R2630">
        <v>7</v>
      </c>
      <c r="S2630">
        <v>0.7</v>
      </c>
      <c r="T2630" s="2">
        <v>652.99500000000012</v>
      </c>
      <c r="U2630" s="3">
        <v>-935.95949999999993</v>
      </c>
      <c r="V2630" s="4">
        <f t="shared" si="419"/>
        <v>-20.476190476190471</v>
      </c>
      <c r="W2630" s="2">
        <f t="shared" si="416"/>
        <v>4570.9650000000011</v>
      </c>
    </row>
    <row r="2631" spans="1:23" x14ac:dyDescent="0.25">
      <c r="A2631">
        <f t="shared" si="417"/>
        <v>2017</v>
      </c>
      <c r="B2631" s="1">
        <v>43052</v>
      </c>
      <c r="C2631" s="1">
        <v>43054</v>
      </c>
      <c r="D2631" s="1" t="str">
        <f t="shared" si="410"/>
        <v>Nov</v>
      </c>
      <c r="E2631" t="s">
        <v>98</v>
      </c>
      <c r="F2631" t="s">
        <v>405</v>
      </c>
      <c r="G2631" t="s">
        <v>33</v>
      </c>
      <c r="H2631" t="s">
        <v>80</v>
      </c>
      <c r="I2631" t="s">
        <v>2083</v>
      </c>
      <c r="J2631" t="s">
        <v>36</v>
      </c>
      <c r="K2631" t="s">
        <v>53</v>
      </c>
      <c r="L2631" s="2">
        <f t="shared" si="411"/>
        <v>11.968000000000002</v>
      </c>
      <c r="M2631" s="2">
        <f t="shared" si="412"/>
        <v>10.520000000000003</v>
      </c>
      <c r="N2631" s="2">
        <f t="shared" si="418"/>
        <v>-1.4479999999999986</v>
      </c>
      <c r="O2631" s="2">
        <f t="shared" si="413"/>
        <v>-14.479999999999986</v>
      </c>
      <c r="P2631" s="2">
        <f t="shared" si="414"/>
        <v>105.20000000000003</v>
      </c>
      <c r="Q2631" s="2">
        <f t="shared" si="415"/>
        <v>-13.764258555133063</v>
      </c>
      <c r="R2631">
        <v>10</v>
      </c>
      <c r="S2631">
        <v>0.7</v>
      </c>
      <c r="T2631" s="2">
        <v>11.220000000000002</v>
      </c>
      <c r="U2631" s="3">
        <v>-7.4799999999999969</v>
      </c>
      <c r="V2631" s="4">
        <f t="shared" si="419"/>
        <v>-6.6666666666666625</v>
      </c>
      <c r="W2631" s="2">
        <f t="shared" si="416"/>
        <v>112.20000000000002</v>
      </c>
    </row>
    <row r="2632" spans="1:23" x14ac:dyDescent="0.25">
      <c r="A2632">
        <f t="shared" si="417"/>
        <v>2015</v>
      </c>
      <c r="B2632" s="1">
        <v>42257</v>
      </c>
      <c r="C2632" s="1">
        <v>42262</v>
      </c>
      <c r="D2632" s="1" t="str">
        <f t="shared" si="410"/>
        <v>Sep</v>
      </c>
      <c r="E2632" t="s">
        <v>38</v>
      </c>
      <c r="F2632" t="s">
        <v>1586</v>
      </c>
      <c r="G2632" t="s">
        <v>25</v>
      </c>
      <c r="H2632" t="s">
        <v>65</v>
      </c>
      <c r="I2632" t="s">
        <v>1851</v>
      </c>
      <c r="J2632" t="s">
        <v>36</v>
      </c>
      <c r="K2632" t="s">
        <v>60</v>
      </c>
      <c r="L2632" s="2">
        <f t="shared" si="411"/>
        <v>12.599400000000001</v>
      </c>
      <c r="M2632" s="2">
        <f t="shared" si="412"/>
        <v>14.940000000000001</v>
      </c>
      <c r="N2632" s="2">
        <f t="shared" si="418"/>
        <v>2.3406000000000002</v>
      </c>
      <c r="O2632" s="2">
        <f t="shared" si="413"/>
        <v>7.0218000000000007</v>
      </c>
      <c r="P2632" s="2">
        <f t="shared" si="414"/>
        <v>44.820000000000007</v>
      </c>
      <c r="Q2632" s="2">
        <f t="shared" si="415"/>
        <v>15.666666666666664</v>
      </c>
      <c r="R2632">
        <v>3</v>
      </c>
      <c r="S2632">
        <v>0</v>
      </c>
      <c r="T2632" s="2">
        <v>14.940000000000001</v>
      </c>
      <c r="U2632" s="3">
        <v>7.0218000000000007</v>
      </c>
      <c r="V2632" s="4">
        <f t="shared" si="419"/>
        <v>15.666666666666664</v>
      </c>
      <c r="W2632" s="2">
        <f t="shared" si="416"/>
        <v>44.820000000000007</v>
      </c>
    </row>
    <row r="2633" spans="1:23" x14ac:dyDescent="0.25">
      <c r="A2633">
        <f t="shared" si="417"/>
        <v>2017</v>
      </c>
      <c r="B2633" s="1">
        <v>42870</v>
      </c>
      <c r="C2633" s="1">
        <v>42875</v>
      </c>
      <c r="D2633" s="1" t="str">
        <f t="shared" si="410"/>
        <v>May</v>
      </c>
      <c r="E2633" t="s">
        <v>38</v>
      </c>
      <c r="F2633" t="s">
        <v>2084</v>
      </c>
      <c r="G2633" t="s">
        <v>25</v>
      </c>
      <c r="H2633" t="s">
        <v>34</v>
      </c>
      <c r="I2633" t="s">
        <v>1356</v>
      </c>
      <c r="J2633" t="s">
        <v>28</v>
      </c>
      <c r="K2633" t="s">
        <v>46</v>
      </c>
      <c r="L2633" s="2">
        <f t="shared" si="411"/>
        <v>31.368600000000001</v>
      </c>
      <c r="M2633" s="2">
        <f t="shared" si="412"/>
        <v>39.96</v>
      </c>
      <c r="N2633" s="2">
        <f t="shared" si="418"/>
        <v>8.5914000000000001</v>
      </c>
      <c r="O2633" s="2">
        <f t="shared" si="413"/>
        <v>17.1828</v>
      </c>
      <c r="P2633" s="2">
        <f t="shared" si="414"/>
        <v>79.92</v>
      </c>
      <c r="Q2633" s="2">
        <f t="shared" si="415"/>
        <v>21.5</v>
      </c>
      <c r="R2633">
        <v>2</v>
      </c>
      <c r="S2633">
        <v>0</v>
      </c>
      <c r="T2633" s="2">
        <v>39.96</v>
      </c>
      <c r="U2633" s="3">
        <v>17.182800000000004</v>
      </c>
      <c r="V2633" s="4">
        <f t="shared" si="419"/>
        <v>21.500000000000004</v>
      </c>
      <c r="W2633" s="2">
        <f t="shared" si="416"/>
        <v>79.92</v>
      </c>
    </row>
    <row r="2634" spans="1:23" x14ac:dyDescent="0.25">
      <c r="A2634">
        <f t="shared" si="417"/>
        <v>2017</v>
      </c>
      <c r="B2634" s="1">
        <v>42870</v>
      </c>
      <c r="C2634" s="1">
        <v>42875</v>
      </c>
      <c r="D2634" s="1" t="str">
        <f t="shared" si="410"/>
        <v>May</v>
      </c>
      <c r="E2634" t="s">
        <v>38</v>
      </c>
      <c r="F2634" t="s">
        <v>2084</v>
      </c>
      <c r="G2634" t="s">
        <v>25</v>
      </c>
      <c r="H2634" t="s">
        <v>34</v>
      </c>
      <c r="I2634" t="s">
        <v>2085</v>
      </c>
      <c r="J2634" t="s">
        <v>28</v>
      </c>
      <c r="K2634" t="s">
        <v>31</v>
      </c>
      <c r="L2634" s="2">
        <f t="shared" si="411"/>
        <v>40.492800000000003</v>
      </c>
      <c r="M2634" s="2">
        <f t="shared" si="412"/>
        <v>42.423999999999999</v>
      </c>
      <c r="N2634" s="2">
        <f t="shared" si="418"/>
        <v>1.9311999999999969</v>
      </c>
      <c r="O2634" s="2">
        <f t="shared" si="413"/>
        <v>3.8623999999999938</v>
      </c>
      <c r="P2634" s="2">
        <f t="shared" si="414"/>
        <v>84.847999999999999</v>
      </c>
      <c r="Q2634" s="2">
        <f t="shared" si="415"/>
        <v>4.5521402979445531</v>
      </c>
      <c r="R2634">
        <v>2</v>
      </c>
      <c r="S2634">
        <v>0.2</v>
      </c>
      <c r="T2634" s="2">
        <v>42.624000000000002</v>
      </c>
      <c r="U2634" s="3">
        <v>4.2623999999999977</v>
      </c>
      <c r="V2634" s="4">
        <f t="shared" si="419"/>
        <v>4.9999999999999964</v>
      </c>
      <c r="W2634" s="2">
        <f t="shared" si="416"/>
        <v>85.248000000000005</v>
      </c>
    </row>
    <row r="2635" spans="1:23" x14ac:dyDescent="0.25">
      <c r="A2635">
        <f t="shared" si="417"/>
        <v>2017</v>
      </c>
      <c r="B2635" s="1">
        <v>42870</v>
      </c>
      <c r="C2635" s="1">
        <v>42875</v>
      </c>
      <c r="D2635" s="1" t="str">
        <f t="shared" si="410"/>
        <v>May</v>
      </c>
      <c r="E2635" t="s">
        <v>38</v>
      </c>
      <c r="F2635" t="s">
        <v>2084</v>
      </c>
      <c r="G2635" t="s">
        <v>25</v>
      </c>
      <c r="H2635" t="s">
        <v>34</v>
      </c>
      <c r="I2635" t="s">
        <v>288</v>
      </c>
      <c r="J2635" t="s">
        <v>28</v>
      </c>
      <c r="K2635" t="s">
        <v>31</v>
      </c>
      <c r="L2635" s="2">
        <f t="shared" si="411"/>
        <v>196.10200000000003</v>
      </c>
      <c r="M2635" s="2">
        <f t="shared" si="412"/>
        <v>220.76000000000002</v>
      </c>
      <c r="N2635" s="2">
        <f t="shared" si="418"/>
        <v>24.657999999999987</v>
      </c>
      <c r="O2635" s="2">
        <f t="shared" si="413"/>
        <v>24.657999999999987</v>
      </c>
      <c r="P2635" s="2">
        <f t="shared" si="414"/>
        <v>220.76000000000002</v>
      </c>
      <c r="Q2635" s="2">
        <f t="shared" si="415"/>
        <v>11.169595941293705</v>
      </c>
      <c r="R2635">
        <v>1</v>
      </c>
      <c r="S2635">
        <v>0.2</v>
      </c>
      <c r="T2635" s="2">
        <v>220.96</v>
      </c>
      <c r="U2635" s="3">
        <v>24.857999999999983</v>
      </c>
      <c r="V2635" s="4">
        <f t="shared" si="419"/>
        <v>11.249999999999991</v>
      </c>
      <c r="W2635" s="2">
        <f t="shared" si="416"/>
        <v>220.96</v>
      </c>
    </row>
    <row r="2636" spans="1:23" x14ac:dyDescent="0.25">
      <c r="A2636">
        <f t="shared" si="417"/>
        <v>2015</v>
      </c>
      <c r="B2636" s="1">
        <v>42190</v>
      </c>
      <c r="C2636" s="1">
        <v>42195</v>
      </c>
      <c r="D2636" s="1" t="str">
        <f t="shared" si="410"/>
        <v>Jul</v>
      </c>
      <c r="E2636" t="s">
        <v>23</v>
      </c>
      <c r="F2636" t="s">
        <v>1747</v>
      </c>
      <c r="G2636" t="s">
        <v>33</v>
      </c>
      <c r="H2636" t="s">
        <v>26</v>
      </c>
      <c r="I2636" t="s">
        <v>2086</v>
      </c>
      <c r="J2636" t="s">
        <v>28</v>
      </c>
      <c r="K2636" t="s">
        <v>46</v>
      </c>
      <c r="L2636" s="2">
        <f t="shared" si="411"/>
        <v>4.5584000000000007</v>
      </c>
      <c r="M2636" s="2">
        <f t="shared" si="412"/>
        <v>4.7280000000000006</v>
      </c>
      <c r="N2636" s="2">
        <f t="shared" si="418"/>
        <v>0.16959999999999997</v>
      </c>
      <c r="O2636" s="2">
        <f t="shared" si="413"/>
        <v>0.33919999999999995</v>
      </c>
      <c r="P2636" s="2">
        <f t="shared" si="414"/>
        <v>9.4560000000000013</v>
      </c>
      <c r="Q2636" s="2">
        <f t="shared" si="415"/>
        <v>3.5871404399323166</v>
      </c>
      <c r="R2636">
        <v>2</v>
      </c>
      <c r="S2636">
        <v>0.2</v>
      </c>
      <c r="T2636" s="2">
        <v>4.9280000000000008</v>
      </c>
      <c r="U2636" s="3">
        <v>0.73919999999999941</v>
      </c>
      <c r="V2636" s="4">
        <f t="shared" si="419"/>
        <v>7.4999999999999929</v>
      </c>
      <c r="W2636" s="2">
        <f t="shared" si="416"/>
        <v>9.8560000000000016</v>
      </c>
    </row>
    <row r="2637" spans="1:23" x14ac:dyDescent="0.25">
      <c r="A2637">
        <f t="shared" si="417"/>
        <v>2015</v>
      </c>
      <c r="B2637" s="1">
        <v>42190</v>
      </c>
      <c r="C2637" s="1">
        <v>42195</v>
      </c>
      <c r="D2637" s="1" t="str">
        <f t="shared" si="410"/>
        <v>Jul</v>
      </c>
      <c r="E2637" t="s">
        <v>23</v>
      </c>
      <c r="F2637" t="s">
        <v>1747</v>
      </c>
      <c r="G2637" t="s">
        <v>33</v>
      </c>
      <c r="H2637" t="s">
        <v>26</v>
      </c>
      <c r="I2637" t="s">
        <v>849</v>
      </c>
      <c r="J2637" t="s">
        <v>36</v>
      </c>
      <c r="K2637" t="s">
        <v>53</v>
      </c>
      <c r="L2637" s="2">
        <f t="shared" si="411"/>
        <v>8.3868000000000027</v>
      </c>
      <c r="M2637" s="2">
        <f t="shared" si="412"/>
        <v>6.530000000000002</v>
      </c>
      <c r="N2637" s="2">
        <f t="shared" si="418"/>
        <v>-1.8568000000000007</v>
      </c>
      <c r="O2637" s="2">
        <f t="shared" si="413"/>
        <v>-9.2840000000000025</v>
      </c>
      <c r="P2637" s="2">
        <f t="shared" si="414"/>
        <v>32.650000000000013</v>
      </c>
      <c r="Q2637" s="2">
        <f t="shared" si="415"/>
        <v>-28.434915773353747</v>
      </c>
      <c r="R2637">
        <v>5</v>
      </c>
      <c r="S2637">
        <v>0.7</v>
      </c>
      <c r="T2637" s="2">
        <v>7.2300000000000022</v>
      </c>
      <c r="U2637" s="3">
        <v>-5.7840000000000007</v>
      </c>
      <c r="V2637" s="4">
        <f t="shared" si="419"/>
        <v>-15.999999999999998</v>
      </c>
      <c r="W2637" s="2">
        <f t="shared" si="416"/>
        <v>36.150000000000013</v>
      </c>
    </row>
    <row r="2638" spans="1:23" x14ac:dyDescent="0.25">
      <c r="A2638">
        <f t="shared" si="417"/>
        <v>2015</v>
      </c>
      <c r="B2638" s="1">
        <v>42231</v>
      </c>
      <c r="C2638" s="1">
        <v>42235</v>
      </c>
      <c r="D2638" s="1" t="str">
        <f t="shared" si="410"/>
        <v>Aug</v>
      </c>
      <c r="E2638" t="s">
        <v>38</v>
      </c>
      <c r="F2638" t="s">
        <v>2087</v>
      </c>
      <c r="G2638" t="s">
        <v>33</v>
      </c>
      <c r="H2638" t="s">
        <v>34</v>
      </c>
      <c r="I2638" t="s">
        <v>1182</v>
      </c>
      <c r="J2638" t="s">
        <v>36</v>
      </c>
      <c r="K2638" t="s">
        <v>43</v>
      </c>
      <c r="L2638" s="2">
        <f t="shared" si="411"/>
        <v>292.40550000000002</v>
      </c>
      <c r="M2638" s="2">
        <f t="shared" si="412"/>
        <v>323.10000000000002</v>
      </c>
      <c r="N2638" s="2">
        <f t="shared" si="418"/>
        <v>30.694500000000005</v>
      </c>
      <c r="O2638" s="2">
        <f t="shared" si="413"/>
        <v>61.38900000000001</v>
      </c>
      <c r="P2638" s="2">
        <f t="shared" si="414"/>
        <v>646.20000000000005</v>
      </c>
      <c r="Q2638" s="2">
        <f t="shared" si="415"/>
        <v>9.5000000000000018</v>
      </c>
      <c r="R2638">
        <v>2</v>
      </c>
      <c r="S2638">
        <v>0</v>
      </c>
      <c r="T2638" s="2">
        <v>323.10000000000002</v>
      </c>
      <c r="U2638" s="3">
        <v>61.38900000000001</v>
      </c>
      <c r="V2638" s="4">
        <f t="shared" si="419"/>
        <v>9.5000000000000018</v>
      </c>
      <c r="W2638" s="2">
        <f t="shared" si="416"/>
        <v>646.20000000000005</v>
      </c>
    </row>
    <row r="2639" spans="1:23" x14ac:dyDescent="0.25">
      <c r="A2639">
        <f t="shared" si="417"/>
        <v>2017</v>
      </c>
      <c r="B2639" s="1">
        <v>42898</v>
      </c>
      <c r="C2639" s="1">
        <v>42904</v>
      </c>
      <c r="D2639" s="1" t="str">
        <f t="shared" si="410"/>
        <v>Jun</v>
      </c>
      <c r="E2639" t="s">
        <v>38</v>
      </c>
      <c r="F2639" t="s">
        <v>2088</v>
      </c>
      <c r="G2639" t="s">
        <v>25</v>
      </c>
      <c r="H2639" t="s">
        <v>80</v>
      </c>
      <c r="I2639" t="s">
        <v>2089</v>
      </c>
      <c r="J2639" t="s">
        <v>36</v>
      </c>
      <c r="K2639" t="s">
        <v>60</v>
      </c>
      <c r="L2639" s="2">
        <f t="shared" si="411"/>
        <v>16.707599999999999</v>
      </c>
      <c r="M2639" s="2">
        <f t="shared" si="412"/>
        <v>19.04</v>
      </c>
      <c r="N2639" s="2">
        <f t="shared" si="418"/>
        <v>2.3323999999999998</v>
      </c>
      <c r="O2639" s="2">
        <f t="shared" si="413"/>
        <v>9.3295999999999992</v>
      </c>
      <c r="P2639" s="2">
        <f t="shared" si="414"/>
        <v>76.16</v>
      </c>
      <c r="Q2639" s="2">
        <f t="shared" si="415"/>
        <v>12.25</v>
      </c>
      <c r="R2639">
        <v>4</v>
      </c>
      <c r="S2639">
        <v>0</v>
      </c>
      <c r="T2639" s="2">
        <v>19.04</v>
      </c>
      <c r="U2639" s="3">
        <v>9.3295999999999992</v>
      </c>
      <c r="V2639" s="4">
        <f t="shared" si="419"/>
        <v>12.25</v>
      </c>
      <c r="W2639" s="2">
        <f t="shared" si="416"/>
        <v>76.16</v>
      </c>
    </row>
    <row r="2640" spans="1:23" x14ac:dyDescent="0.25">
      <c r="A2640">
        <f t="shared" si="417"/>
        <v>2017</v>
      </c>
      <c r="B2640" s="1">
        <v>42898</v>
      </c>
      <c r="C2640" s="1">
        <v>42904</v>
      </c>
      <c r="D2640" s="1" t="str">
        <f t="shared" si="410"/>
        <v>Jun</v>
      </c>
      <c r="E2640" t="s">
        <v>38</v>
      </c>
      <c r="F2640" t="s">
        <v>2088</v>
      </c>
      <c r="G2640" t="s">
        <v>25</v>
      </c>
      <c r="H2640" t="s">
        <v>80</v>
      </c>
      <c r="I2640" t="s">
        <v>814</v>
      </c>
      <c r="J2640" t="s">
        <v>36</v>
      </c>
      <c r="K2640" t="s">
        <v>53</v>
      </c>
      <c r="L2640" s="2">
        <f t="shared" si="411"/>
        <v>11.7058</v>
      </c>
      <c r="M2640" s="2">
        <f t="shared" si="412"/>
        <v>12.928000000000001</v>
      </c>
      <c r="N2640" s="2">
        <f t="shared" si="418"/>
        <v>1.2222000000000008</v>
      </c>
      <c r="O2640" s="2">
        <f t="shared" si="413"/>
        <v>3.6666000000000025</v>
      </c>
      <c r="P2640" s="2">
        <f t="shared" si="414"/>
        <v>38.784000000000006</v>
      </c>
      <c r="Q2640" s="2">
        <f t="shared" si="415"/>
        <v>9.45389851485149</v>
      </c>
      <c r="R2640">
        <v>3</v>
      </c>
      <c r="S2640">
        <v>0.2</v>
      </c>
      <c r="T2640" s="2">
        <v>13.128</v>
      </c>
      <c r="U2640" s="3">
        <v>4.2665999999999986</v>
      </c>
      <c r="V2640" s="4">
        <f t="shared" si="419"/>
        <v>10.83333333333333</v>
      </c>
      <c r="W2640" s="2">
        <f t="shared" si="416"/>
        <v>39.384</v>
      </c>
    </row>
    <row r="2641" spans="1:23" x14ac:dyDescent="0.25">
      <c r="A2641">
        <f t="shared" si="417"/>
        <v>2017</v>
      </c>
      <c r="B2641" s="1">
        <v>42898</v>
      </c>
      <c r="C2641" s="1">
        <v>42904</v>
      </c>
      <c r="D2641" s="1" t="str">
        <f t="shared" si="410"/>
        <v>Jun</v>
      </c>
      <c r="E2641" t="s">
        <v>38</v>
      </c>
      <c r="F2641" t="s">
        <v>2088</v>
      </c>
      <c r="G2641" t="s">
        <v>25</v>
      </c>
      <c r="H2641" t="s">
        <v>80</v>
      </c>
      <c r="I2641" t="s">
        <v>2090</v>
      </c>
      <c r="J2641" t="s">
        <v>36</v>
      </c>
      <c r="K2641" t="s">
        <v>48</v>
      </c>
      <c r="L2641" s="2">
        <f t="shared" si="411"/>
        <v>58.581200000000003</v>
      </c>
      <c r="M2641" s="2">
        <f t="shared" si="412"/>
        <v>64.14</v>
      </c>
      <c r="N2641" s="2">
        <f t="shared" si="418"/>
        <v>5.558799999999998</v>
      </c>
      <c r="O2641" s="2">
        <f t="shared" si="413"/>
        <v>16.676399999999994</v>
      </c>
      <c r="P2641" s="2">
        <f t="shared" si="414"/>
        <v>192.42000000000002</v>
      </c>
      <c r="Q2641" s="2">
        <f t="shared" si="415"/>
        <v>8.6666666666666625</v>
      </c>
      <c r="R2641">
        <v>3</v>
      </c>
      <c r="S2641">
        <v>0</v>
      </c>
      <c r="T2641" s="2">
        <v>64.14</v>
      </c>
      <c r="U2641" s="3">
        <v>16.676400000000001</v>
      </c>
      <c r="V2641" s="4">
        <f t="shared" si="419"/>
        <v>8.6666666666666679</v>
      </c>
      <c r="W2641" s="2">
        <f t="shared" si="416"/>
        <v>192.42000000000002</v>
      </c>
    </row>
    <row r="2642" spans="1:23" x14ac:dyDescent="0.25">
      <c r="A2642">
        <f t="shared" si="417"/>
        <v>2017</v>
      </c>
      <c r="B2642" s="1">
        <v>42898</v>
      </c>
      <c r="C2642" s="1">
        <v>42904</v>
      </c>
      <c r="D2642" s="1" t="str">
        <f t="shared" si="410"/>
        <v>Jun</v>
      </c>
      <c r="E2642" t="s">
        <v>38</v>
      </c>
      <c r="F2642" t="s">
        <v>2088</v>
      </c>
      <c r="G2642" t="s">
        <v>25</v>
      </c>
      <c r="H2642" t="s">
        <v>80</v>
      </c>
      <c r="I2642" t="s">
        <v>730</v>
      </c>
      <c r="J2642" t="s">
        <v>28</v>
      </c>
      <c r="K2642" t="s">
        <v>31</v>
      </c>
      <c r="L2642" s="2">
        <f t="shared" si="411"/>
        <v>822.48</v>
      </c>
      <c r="M2642" s="2">
        <f t="shared" si="412"/>
        <v>858.14</v>
      </c>
      <c r="N2642" s="2">
        <f t="shared" si="418"/>
        <v>35.659999999999968</v>
      </c>
      <c r="O2642" s="2">
        <f t="shared" si="413"/>
        <v>142.63999999999987</v>
      </c>
      <c r="P2642" s="2">
        <f t="shared" si="414"/>
        <v>3432.56</v>
      </c>
      <c r="Q2642" s="2">
        <f t="shared" si="415"/>
        <v>4.1554991027105093</v>
      </c>
      <c r="R2642">
        <v>4</v>
      </c>
      <c r="S2642">
        <v>0.1</v>
      </c>
      <c r="T2642" s="2">
        <v>858.24</v>
      </c>
      <c r="U2642" s="3">
        <v>143.03999999999996</v>
      </c>
      <c r="V2642" s="4">
        <f t="shared" si="419"/>
        <v>4.1666666666666661</v>
      </c>
      <c r="W2642" s="2">
        <f t="shared" si="416"/>
        <v>3432.96</v>
      </c>
    </row>
    <row r="2643" spans="1:23" x14ac:dyDescent="0.25">
      <c r="A2643">
        <f t="shared" si="417"/>
        <v>2015</v>
      </c>
      <c r="B2643" s="1">
        <v>42055</v>
      </c>
      <c r="C2643" s="1">
        <v>42060</v>
      </c>
      <c r="D2643" s="1" t="str">
        <f t="shared" si="410"/>
        <v>Feb</v>
      </c>
      <c r="E2643" t="s">
        <v>38</v>
      </c>
      <c r="F2643" t="s">
        <v>746</v>
      </c>
      <c r="G2643" t="s">
        <v>25</v>
      </c>
      <c r="H2643" t="s">
        <v>26</v>
      </c>
      <c r="I2643" t="s">
        <v>1086</v>
      </c>
      <c r="J2643" t="s">
        <v>50</v>
      </c>
      <c r="K2643" t="s">
        <v>86</v>
      </c>
      <c r="L2643" s="2">
        <f t="shared" si="411"/>
        <v>26.991</v>
      </c>
      <c r="M2643" s="2">
        <f t="shared" si="412"/>
        <v>29.99</v>
      </c>
      <c r="N2643" s="2">
        <f t="shared" si="418"/>
        <v>2.9989999999999988</v>
      </c>
      <c r="O2643" s="2">
        <f t="shared" si="413"/>
        <v>2.9989999999999988</v>
      </c>
      <c r="P2643" s="2">
        <f t="shared" si="414"/>
        <v>29.99</v>
      </c>
      <c r="Q2643" s="2">
        <f t="shared" si="415"/>
        <v>9.9999999999999964</v>
      </c>
      <c r="R2643">
        <v>1</v>
      </c>
      <c r="S2643">
        <v>0</v>
      </c>
      <c r="T2643" s="2">
        <v>29.99</v>
      </c>
      <c r="U2643" s="3">
        <v>2.9989999999999988</v>
      </c>
      <c r="V2643" s="4">
        <f t="shared" si="419"/>
        <v>9.9999999999999964</v>
      </c>
      <c r="W2643" s="2">
        <f t="shared" si="416"/>
        <v>29.99</v>
      </c>
    </row>
    <row r="2644" spans="1:23" x14ac:dyDescent="0.25">
      <c r="A2644">
        <f t="shared" si="417"/>
        <v>2016</v>
      </c>
      <c r="B2644" s="1">
        <v>42733</v>
      </c>
      <c r="C2644" s="1">
        <v>42734</v>
      </c>
      <c r="D2644" s="1" t="str">
        <f t="shared" si="410"/>
        <v>Dec</v>
      </c>
      <c r="E2644" t="s">
        <v>98</v>
      </c>
      <c r="F2644" t="s">
        <v>1856</v>
      </c>
      <c r="G2644" t="s">
        <v>25</v>
      </c>
      <c r="H2644" t="s">
        <v>65</v>
      </c>
      <c r="I2644" t="s">
        <v>1475</v>
      </c>
      <c r="J2644" t="s">
        <v>36</v>
      </c>
      <c r="K2644" t="s">
        <v>60</v>
      </c>
      <c r="L2644" s="2">
        <f t="shared" si="411"/>
        <v>174.80760000000001</v>
      </c>
      <c r="M2644" s="2">
        <f t="shared" si="412"/>
        <v>185.84800000000001</v>
      </c>
      <c r="N2644" s="2">
        <f t="shared" si="418"/>
        <v>11.040400000000005</v>
      </c>
      <c r="O2644" s="2">
        <f t="shared" si="413"/>
        <v>66.242400000000032</v>
      </c>
      <c r="P2644" s="2">
        <f t="shared" si="414"/>
        <v>1115.0880000000002</v>
      </c>
      <c r="Q2644" s="2">
        <f t="shared" si="415"/>
        <v>5.9405535706598966</v>
      </c>
      <c r="R2644">
        <v>6</v>
      </c>
      <c r="S2644">
        <v>0.2</v>
      </c>
      <c r="T2644" s="2">
        <v>186.048</v>
      </c>
      <c r="U2644" s="3">
        <v>67.442399999999992</v>
      </c>
      <c r="V2644" s="4">
        <f t="shared" si="419"/>
        <v>6.0416666666666661</v>
      </c>
      <c r="W2644" s="2">
        <f t="shared" si="416"/>
        <v>1116.288</v>
      </c>
    </row>
    <row r="2645" spans="1:23" x14ac:dyDescent="0.25">
      <c r="A2645">
        <f t="shared" si="417"/>
        <v>2016</v>
      </c>
      <c r="B2645" s="1">
        <v>42477</v>
      </c>
      <c r="C2645" s="1">
        <v>42481</v>
      </c>
      <c r="D2645" s="1" t="str">
        <f t="shared" si="410"/>
        <v>Apr</v>
      </c>
      <c r="E2645" t="s">
        <v>23</v>
      </c>
      <c r="F2645" t="s">
        <v>1346</v>
      </c>
      <c r="G2645" t="s">
        <v>64</v>
      </c>
      <c r="H2645" t="s">
        <v>26</v>
      </c>
      <c r="I2645" t="s">
        <v>815</v>
      </c>
      <c r="J2645" t="s">
        <v>50</v>
      </c>
      <c r="K2645" t="s">
        <v>51</v>
      </c>
      <c r="L2645" s="2">
        <f t="shared" si="411"/>
        <v>32.652900000000002</v>
      </c>
      <c r="M2645" s="2">
        <f t="shared" si="412"/>
        <v>36.591999999999999</v>
      </c>
      <c r="N2645" s="2">
        <f t="shared" si="418"/>
        <v>3.9390999999999963</v>
      </c>
      <c r="O2645" s="2">
        <f t="shared" si="413"/>
        <v>3.9390999999999963</v>
      </c>
      <c r="P2645" s="2">
        <f t="shared" si="414"/>
        <v>36.591999999999999</v>
      </c>
      <c r="Q2645" s="2">
        <f t="shared" si="415"/>
        <v>10.764921294271963</v>
      </c>
      <c r="R2645">
        <v>1</v>
      </c>
      <c r="S2645">
        <v>0.2</v>
      </c>
      <c r="T2645" s="2">
        <v>36.792000000000002</v>
      </c>
      <c r="U2645" s="3">
        <v>4.1390999999999991</v>
      </c>
      <c r="V2645" s="4">
        <f t="shared" si="419"/>
        <v>11.249999999999998</v>
      </c>
      <c r="W2645" s="2">
        <f t="shared" si="416"/>
        <v>36.792000000000002</v>
      </c>
    </row>
    <row r="2646" spans="1:23" x14ac:dyDescent="0.25">
      <c r="A2646">
        <f t="shared" si="417"/>
        <v>2016</v>
      </c>
      <c r="B2646" s="1">
        <v>42477</v>
      </c>
      <c r="C2646" s="1">
        <v>42481</v>
      </c>
      <c r="D2646" s="1" t="str">
        <f t="shared" si="410"/>
        <v>Apr</v>
      </c>
      <c r="E2646" t="s">
        <v>23</v>
      </c>
      <c r="F2646" t="s">
        <v>1346</v>
      </c>
      <c r="G2646" t="s">
        <v>64</v>
      </c>
      <c r="H2646" t="s">
        <v>26</v>
      </c>
      <c r="I2646" t="s">
        <v>631</v>
      </c>
      <c r="J2646" t="s">
        <v>28</v>
      </c>
      <c r="K2646" t="s">
        <v>46</v>
      </c>
      <c r="L2646" s="2">
        <f t="shared" si="411"/>
        <v>17.838300000000004</v>
      </c>
      <c r="M2646" s="2">
        <f t="shared" si="412"/>
        <v>18.424000000000003</v>
      </c>
      <c r="N2646" s="2">
        <f t="shared" si="418"/>
        <v>0.58569999999999922</v>
      </c>
      <c r="O2646" s="2">
        <f t="shared" si="413"/>
        <v>4.6855999999999938</v>
      </c>
      <c r="P2646" s="2">
        <f t="shared" si="414"/>
        <v>147.39200000000002</v>
      </c>
      <c r="Q2646" s="2">
        <f t="shared" si="415"/>
        <v>3.1790056448111113</v>
      </c>
      <c r="R2646">
        <v>8</v>
      </c>
      <c r="S2646">
        <v>0.2</v>
      </c>
      <c r="T2646" s="2">
        <v>18.624000000000002</v>
      </c>
      <c r="U2646" s="3">
        <v>6.2855999999999987</v>
      </c>
      <c r="V2646" s="4">
        <f t="shared" si="419"/>
        <v>4.2187499999999991</v>
      </c>
      <c r="W2646" s="2">
        <f t="shared" si="416"/>
        <v>148.99200000000002</v>
      </c>
    </row>
    <row r="2647" spans="1:23" x14ac:dyDescent="0.25">
      <c r="A2647">
        <f t="shared" si="417"/>
        <v>2014</v>
      </c>
      <c r="B2647" s="1">
        <v>41889</v>
      </c>
      <c r="C2647" s="1">
        <v>41894</v>
      </c>
      <c r="D2647" s="1" t="str">
        <f t="shared" si="410"/>
        <v>Sep</v>
      </c>
      <c r="E2647" t="s">
        <v>23</v>
      </c>
      <c r="F2647" t="s">
        <v>1561</v>
      </c>
      <c r="G2647" t="s">
        <v>25</v>
      </c>
      <c r="H2647" t="s">
        <v>65</v>
      </c>
      <c r="I2647" t="s">
        <v>1532</v>
      </c>
      <c r="J2647" t="s">
        <v>28</v>
      </c>
      <c r="K2647" t="s">
        <v>46</v>
      </c>
      <c r="L2647" s="2">
        <f t="shared" si="411"/>
        <v>49.805699999999995</v>
      </c>
      <c r="M2647" s="2">
        <f t="shared" si="412"/>
        <v>57.69</v>
      </c>
      <c r="N2647" s="2">
        <f t="shared" si="418"/>
        <v>7.8843000000000032</v>
      </c>
      <c r="O2647" s="2">
        <f t="shared" si="413"/>
        <v>23.65290000000001</v>
      </c>
      <c r="P2647" s="2">
        <f t="shared" si="414"/>
        <v>173.07</v>
      </c>
      <c r="Q2647" s="2">
        <f t="shared" si="415"/>
        <v>13.666666666666671</v>
      </c>
      <c r="R2647">
        <v>3</v>
      </c>
      <c r="S2647">
        <v>0</v>
      </c>
      <c r="T2647" s="2">
        <v>57.69</v>
      </c>
      <c r="U2647" s="3">
        <v>23.652900000000002</v>
      </c>
      <c r="V2647" s="4">
        <f t="shared" si="419"/>
        <v>13.666666666666668</v>
      </c>
      <c r="W2647" s="2">
        <f t="shared" si="416"/>
        <v>173.07</v>
      </c>
    </row>
    <row r="2648" spans="1:23" x14ac:dyDescent="0.25">
      <c r="A2648">
        <f t="shared" si="417"/>
        <v>2014</v>
      </c>
      <c r="B2648" s="1">
        <v>41889</v>
      </c>
      <c r="C2648" s="1">
        <v>41894</v>
      </c>
      <c r="D2648" s="1" t="str">
        <f t="shared" si="410"/>
        <v>Sep</v>
      </c>
      <c r="E2648" t="s">
        <v>23</v>
      </c>
      <c r="F2648" t="s">
        <v>1561</v>
      </c>
      <c r="G2648" t="s">
        <v>25</v>
      </c>
      <c r="H2648" t="s">
        <v>65</v>
      </c>
      <c r="I2648" t="s">
        <v>2091</v>
      </c>
      <c r="J2648" t="s">
        <v>36</v>
      </c>
      <c r="K2648" t="s">
        <v>53</v>
      </c>
      <c r="L2648" s="2">
        <f t="shared" si="411"/>
        <v>36.103100000000005</v>
      </c>
      <c r="M2648" s="2">
        <f t="shared" si="412"/>
        <v>42.81</v>
      </c>
      <c r="N2648" s="2">
        <f t="shared" si="418"/>
        <v>6.7068999999999974</v>
      </c>
      <c r="O2648" s="2">
        <f t="shared" si="413"/>
        <v>20.120699999999992</v>
      </c>
      <c r="P2648" s="2">
        <f t="shared" si="414"/>
        <v>128.43</v>
      </c>
      <c r="Q2648" s="2">
        <f t="shared" si="415"/>
        <v>15.666666666666659</v>
      </c>
      <c r="R2648">
        <v>3</v>
      </c>
      <c r="S2648">
        <v>0</v>
      </c>
      <c r="T2648" s="2">
        <v>42.81</v>
      </c>
      <c r="U2648" s="3">
        <v>20.120699999999999</v>
      </c>
      <c r="V2648" s="4">
        <f t="shared" si="419"/>
        <v>15.666666666666664</v>
      </c>
      <c r="W2648" s="2">
        <f t="shared" si="416"/>
        <v>128.43</v>
      </c>
    </row>
    <row r="2649" spans="1:23" x14ac:dyDescent="0.25">
      <c r="A2649">
        <f t="shared" si="417"/>
        <v>2014</v>
      </c>
      <c r="B2649" s="1">
        <v>41889</v>
      </c>
      <c r="C2649" s="1">
        <v>41894</v>
      </c>
      <c r="D2649" s="1" t="str">
        <f t="shared" si="410"/>
        <v>Sep</v>
      </c>
      <c r="E2649" t="s">
        <v>23</v>
      </c>
      <c r="F2649" t="s">
        <v>1561</v>
      </c>
      <c r="G2649" t="s">
        <v>25</v>
      </c>
      <c r="H2649" t="s">
        <v>65</v>
      </c>
      <c r="I2649" t="s">
        <v>2092</v>
      </c>
      <c r="J2649" t="s">
        <v>36</v>
      </c>
      <c r="K2649" t="s">
        <v>60</v>
      </c>
      <c r="L2649" s="2">
        <f t="shared" si="411"/>
        <v>9.8496000000000006</v>
      </c>
      <c r="M2649" s="2">
        <f t="shared" si="412"/>
        <v>12.96</v>
      </c>
      <c r="N2649" s="2">
        <f t="shared" si="418"/>
        <v>3.1104000000000003</v>
      </c>
      <c r="O2649" s="2">
        <f t="shared" si="413"/>
        <v>6.2208000000000006</v>
      </c>
      <c r="P2649" s="2">
        <f t="shared" si="414"/>
        <v>25.92</v>
      </c>
      <c r="Q2649" s="2">
        <f t="shared" si="415"/>
        <v>24.000000000000004</v>
      </c>
      <c r="R2649">
        <v>2</v>
      </c>
      <c r="S2649">
        <v>0</v>
      </c>
      <c r="T2649" s="2">
        <v>12.96</v>
      </c>
      <c r="U2649" s="3">
        <v>6.2208000000000006</v>
      </c>
      <c r="V2649" s="4">
        <f t="shared" si="419"/>
        <v>24.000000000000004</v>
      </c>
      <c r="W2649" s="2">
        <f t="shared" si="416"/>
        <v>25.92</v>
      </c>
    </row>
    <row r="2650" spans="1:23" x14ac:dyDescent="0.25">
      <c r="A2650">
        <f t="shared" si="417"/>
        <v>2014</v>
      </c>
      <c r="B2650" s="1">
        <v>41889</v>
      </c>
      <c r="C2650" s="1">
        <v>41894</v>
      </c>
      <c r="D2650" s="1" t="str">
        <f t="shared" si="410"/>
        <v>Sep</v>
      </c>
      <c r="E2650" t="s">
        <v>23</v>
      </c>
      <c r="F2650" t="s">
        <v>1561</v>
      </c>
      <c r="G2650" t="s">
        <v>25</v>
      </c>
      <c r="H2650" t="s">
        <v>65</v>
      </c>
      <c r="I2650" t="s">
        <v>2054</v>
      </c>
      <c r="J2650" t="s">
        <v>28</v>
      </c>
      <c r="K2650" t="s">
        <v>46</v>
      </c>
      <c r="L2650" s="2">
        <f t="shared" si="411"/>
        <v>786.26519999999982</v>
      </c>
      <c r="M2650" s="2">
        <f t="shared" si="412"/>
        <v>821.87999999999988</v>
      </c>
      <c r="N2650" s="2">
        <f t="shared" si="418"/>
        <v>35.614800000000059</v>
      </c>
      <c r="O2650" s="2">
        <f t="shared" si="413"/>
        <v>213.68880000000036</v>
      </c>
      <c r="P2650" s="2">
        <f t="shared" si="414"/>
        <v>4931.2799999999988</v>
      </c>
      <c r="Q2650" s="2">
        <f t="shared" si="415"/>
        <v>4.3333333333333419</v>
      </c>
      <c r="R2650">
        <v>6</v>
      </c>
      <c r="S2650">
        <v>0</v>
      </c>
      <c r="T2650" s="2">
        <v>821.87999999999988</v>
      </c>
      <c r="U2650" s="3">
        <v>213.68880000000001</v>
      </c>
      <c r="V2650" s="4">
        <f t="shared" si="419"/>
        <v>4.3333333333333348</v>
      </c>
      <c r="W2650" s="2">
        <f t="shared" si="416"/>
        <v>4931.2799999999988</v>
      </c>
    </row>
    <row r="2651" spans="1:23" x14ac:dyDescent="0.25">
      <c r="A2651">
        <f t="shared" si="417"/>
        <v>2014</v>
      </c>
      <c r="B2651" s="1">
        <v>41889</v>
      </c>
      <c r="C2651" s="1">
        <v>41894</v>
      </c>
      <c r="D2651" s="1" t="str">
        <f t="shared" si="410"/>
        <v>Sep</v>
      </c>
      <c r="E2651" t="s">
        <v>23</v>
      </c>
      <c r="F2651" t="s">
        <v>1561</v>
      </c>
      <c r="G2651" t="s">
        <v>25</v>
      </c>
      <c r="H2651" t="s">
        <v>65</v>
      </c>
      <c r="I2651" t="s">
        <v>259</v>
      </c>
      <c r="J2651" t="s">
        <v>50</v>
      </c>
      <c r="K2651" t="s">
        <v>51</v>
      </c>
      <c r="L2651" s="2">
        <f t="shared" si="411"/>
        <v>95.413499999999999</v>
      </c>
      <c r="M2651" s="2">
        <f t="shared" si="412"/>
        <v>104.85000000000001</v>
      </c>
      <c r="N2651" s="2">
        <f t="shared" si="418"/>
        <v>9.4365000000000094</v>
      </c>
      <c r="O2651" s="2">
        <f t="shared" si="413"/>
        <v>28.309500000000028</v>
      </c>
      <c r="P2651" s="2">
        <f t="shared" si="414"/>
        <v>314.55</v>
      </c>
      <c r="Q2651" s="2">
        <f t="shared" si="415"/>
        <v>9.0000000000000071</v>
      </c>
      <c r="R2651">
        <v>3</v>
      </c>
      <c r="S2651">
        <v>0</v>
      </c>
      <c r="T2651" s="2">
        <v>104.85000000000001</v>
      </c>
      <c r="U2651" s="3">
        <v>28.309500000000007</v>
      </c>
      <c r="V2651" s="4">
        <f t="shared" si="419"/>
        <v>9.0000000000000018</v>
      </c>
      <c r="W2651" s="2">
        <f t="shared" si="416"/>
        <v>314.55</v>
      </c>
    </row>
    <row r="2652" spans="1:23" x14ac:dyDescent="0.25">
      <c r="A2652">
        <f t="shared" si="417"/>
        <v>2016</v>
      </c>
      <c r="B2652" s="1">
        <v>42639</v>
      </c>
      <c r="C2652" s="1">
        <v>42644</v>
      </c>
      <c r="D2652" s="1" t="str">
        <f t="shared" si="410"/>
        <v>Sep</v>
      </c>
      <c r="E2652" t="s">
        <v>38</v>
      </c>
      <c r="F2652" t="s">
        <v>249</v>
      </c>
      <c r="G2652" t="s">
        <v>33</v>
      </c>
      <c r="H2652" t="s">
        <v>34</v>
      </c>
      <c r="I2652" t="s">
        <v>1367</v>
      </c>
      <c r="J2652" t="s">
        <v>28</v>
      </c>
      <c r="K2652" t="s">
        <v>29</v>
      </c>
      <c r="L2652" s="2">
        <f t="shared" si="411"/>
        <v>420.95789999999994</v>
      </c>
      <c r="M2652" s="2">
        <f t="shared" si="412"/>
        <v>424.80749999999995</v>
      </c>
      <c r="N2652" s="2">
        <f t="shared" si="418"/>
        <v>3.8496000000000095</v>
      </c>
      <c r="O2652" s="2">
        <f t="shared" si="413"/>
        <v>19.248000000000047</v>
      </c>
      <c r="P2652" s="2">
        <f t="shared" si="414"/>
        <v>2124.0374999999999</v>
      </c>
      <c r="Q2652" s="2">
        <f t="shared" si="415"/>
        <v>0.90619868999488229</v>
      </c>
      <c r="R2652">
        <v>5</v>
      </c>
      <c r="S2652">
        <v>0.15</v>
      </c>
      <c r="T2652" s="2">
        <v>424.95749999999992</v>
      </c>
      <c r="U2652" s="3">
        <v>19.997999999999976</v>
      </c>
      <c r="V2652" s="4">
        <f t="shared" si="419"/>
        <v>0.94117647058823439</v>
      </c>
      <c r="W2652" s="2">
        <f t="shared" si="416"/>
        <v>2124.7874999999995</v>
      </c>
    </row>
    <row r="2653" spans="1:23" x14ac:dyDescent="0.25">
      <c r="A2653">
        <f t="shared" si="417"/>
        <v>2017</v>
      </c>
      <c r="B2653" s="1">
        <v>42995</v>
      </c>
      <c r="C2653" s="1">
        <v>42999</v>
      </c>
      <c r="D2653" s="1" t="str">
        <f t="shared" si="410"/>
        <v>Sep</v>
      </c>
      <c r="E2653" t="s">
        <v>23</v>
      </c>
      <c r="F2653" t="s">
        <v>457</v>
      </c>
      <c r="G2653" t="s">
        <v>33</v>
      </c>
      <c r="H2653" t="s">
        <v>34</v>
      </c>
      <c r="I2653" t="s">
        <v>2048</v>
      </c>
      <c r="J2653" t="s">
        <v>36</v>
      </c>
      <c r="K2653" t="s">
        <v>53</v>
      </c>
      <c r="L2653" s="2">
        <f t="shared" si="411"/>
        <v>9.6086000000000027</v>
      </c>
      <c r="M2653" s="2">
        <f t="shared" si="412"/>
        <v>10.576000000000002</v>
      </c>
      <c r="N2653" s="2">
        <f t="shared" si="418"/>
        <v>0.96739999999999959</v>
      </c>
      <c r="O2653" s="2">
        <f t="shared" si="413"/>
        <v>2.9021999999999988</v>
      </c>
      <c r="P2653" s="2">
        <f t="shared" si="414"/>
        <v>31.728000000000009</v>
      </c>
      <c r="Q2653" s="2">
        <f t="shared" si="415"/>
        <v>9.1471255673222327</v>
      </c>
      <c r="R2653">
        <v>3</v>
      </c>
      <c r="S2653">
        <v>0.2</v>
      </c>
      <c r="T2653" s="2">
        <v>10.776000000000002</v>
      </c>
      <c r="U2653" s="3">
        <v>3.5021999999999989</v>
      </c>
      <c r="V2653" s="4">
        <f t="shared" si="419"/>
        <v>10.833333333333329</v>
      </c>
      <c r="W2653" s="2">
        <f t="shared" si="416"/>
        <v>32.328000000000003</v>
      </c>
    </row>
    <row r="2654" spans="1:23" x14ac:dyDescent="0.25">
      <c r="A2654">
        <f t="shared" si="417"/>
        <v>2017</v>
      </c>
      <c r="B2654" s="1">
        <v>42995</v>
      </c>
      <c r="C2654" s="1">
        <v>42999</v>
      </c>
      <c r="D2654" s="1" t="str">
        <f t="shared" si="410"/>
        <v>Sep</v>
      </c>
      <c r="E2654" t="s">
        <v>23</v>
      </c>
      <c r="F2654" t="s">
        <v>457</v>
      </c>
      <c r="G2654" t="s">
        <v>33</v>
      </c>
      <c r="H2654" t="s">
        <v>34</v>
      </c>
      <c r="I2654" t="s">
        <v>1077</v>
      </c>
      <c r="J2654" t="s">
        <v>36</v>
      </c>
      <c r="K2654" t="s">
        <v>53</v>
      </c>
      <c r="L2654" s="2">
        <f t="shared" si="411"/>
        <v>10.360100000000001</v>
      </c>
      <c r="M2654" s="2">
        <f t="shared" si="412"/>
        <v>11.584000000000001</v>
      </c>
      <c r="N2654" s="2">
        <f t="shared" si="418"/>
        <v>1.2239000000000004</v>
      </c>
      <c r="O2654" s="2">
        <f t="shared" si="413"/>
        <v>3.6717000000000013</v>
      </c>
      <c r="P2654" s="2">
        <f t="shared" si="414"/>
        <v>34.752000000000002</v>
      </c>
      <c r="Q2654" s="2">
        <f t="shared" si="415"/>
        <v>10.565435082872931</v>
      </c>
      <c r="R2654">
        <v>3</v>
      </c>
      <c r="S2654">
        <v>0.2</v>
      </c>
      <c r="T2654" s="2">
        <v>11.784000000000001</v>
      </c>
      <c r="U2654" s="3">
        <v>4.2716999999999992</v>
      </c>
      <c r="V2654" s="4">
        <f t="shared" si="419"/>
        <v>12.083333333333329</v>
      </c>
      <c r="W2654" s="2">
        <f t="shared" si="416"/>
        <v>35.352000000000004</v>
      </c>
    </row>
    <row r="2655" spans="1:23" x14ac:dyDescent="0.25">
      <c r="A2655">
        <f t="shared" si="417"/>
        <v>2017</v>
      </c>
      <c r="B2655" s="1">
        <v>42995</v>
      </c>
      <c r="C2655" s="1">
        <v>42999</v>
      </c>
      <c r="D2655" s="1" t="str">
        <f t="shared" si="410"/>
        <v>Sep</v>
      </c>
      <c r="E2655" t="s">
        <v>23</v>
      </c>
      <c r="F2655" t="s">
        <v>457</v>
      </c>
      <c r="G2655" t="s">
        <v>33</v>
      </c>
      <c r="H2655" t="s">
        <v>34</v>
      </c>
      <c r="I2655" t="s">
        <v>2093</v>
      </c>
      <c r="J2655" t="s">
        <v>36</v>
      </c>
      <c r="K2655" t="s">
        <v>60</v>
      </c>
      <c r="L2655" s="2">
        <f t="shared" si="411"/>
        <v>137.9496</v>
      </c>
      <c r="M2655" s="2">
        <f t="shared" si="412"/>
        <v>164.88</v>
      </c>
      <c r="N2655" s="2">
        <f t="shared" si="418"/>
        <v>26.930399999999992</v>
      </c>
      <c r="O2655" s="2">
        <f t="shared" si="413"/>
        <v>80.791199999999975</v>
      </c>
      <c r="P2655" s="2">
        <f t="shared" si="414"/>
        <v>494.64</v>
      </c>
      <c r="Q2655" s="2">
        <f t="shared" si="415"/>
        <v>16.333333333333329</v>
      </c>
      <c r="R2655">
        <v>3</v>
      </c>
      <c r="S2655">
        <v>0</v>
      </c>
      <c r="T2655" s="2">
        <v>164.88</v>
      </c>
      <c r="U2655" s="3">
        <v>80.791200000000003</v>
      </c>
      <c r="V2655" s="4">
        <f t="shared" si="419"/>
        <v>16.333333333333336</v>
      </c>
      <c r="W2655" s="2">
        <f t="shared" si="416"/>
        <v>494.64</v>
      </c>
    </row>
    <row r="2656" spans="1:23" x14ac:dyDescent="0.25">
      <c r="A2656">
        <f t="shared" si="417"/>
        <v>2017</v>
      </c>
      <c r="B2656" s="1">
        <v>42995</v>
      </c>
      <c r="C2656" s="1">
        <v>42999</v>
      </c>
      <c r="D2656" s="1" t="str">
        <f t="shared" si="410"/>
        <v>Sep</v>
      </c>
      <c r="E2656" t="s">
        <v>23</v>
      </c>
      <c r="F2656" t="s">
        <v>457</v>
      </c>
      <c r="G2656" t="s">
        <v>33</v>
      </c>
      <c r="H2656" t="s">
        <v>34</v>
      </c>
      <c r="I2656" t="s">
        <v>2094</v>
      </c>
      <c r="J2656" t="s">
        <v>28</v>
      </c>
      <c r="K2656" t="s">
        <v>29</v>
      </c>
      <c r="L2656" s="2">
        <f t="shared" si="411"/>
        <v>1267.0812000000001</v>
      </c>
      <c r="M2656" s="2">
        <f t="shared" si="412"/>
        <v>1292.94</v>
      </c>
      <c r="N2656" s="2">
        <f t="shared" si="418"/>
        <v>25.858799999999974</v>
      </c>
      <c r="O2656" s="2">
        <f t="shared" si="413"/>
        <v>77.576399999999921</v>
      </c>
      <c r="P2656" s="2">
        <f t="shared" si="414"/>
        <v>3878.82</v>
      </c>
      <c r="Q2656" s="2">
        <f t="shared" si="415"/>
        <v>1.999999999999998</v>
      </c>
      <c r="R2656">
        <v>3</v>
      </c>
      <c r="S2656">
        <v>0</v>
      </c>
      <c r="T2656" s="2">
        <v>1292.94</v>
      </c>
      <c r="U2656" s="3">
        <v>77.576399999999921</v>
      </c>
      <c r="V2656" s="4">
        <f t="shared" si="419"/>
        <v>1.999999999999998</v>
      </c>
      <c r="W2656" s="2">
        <f t="shared" si="416"/>
        <v>3878.82</v>
      </c>
    </row>
    <row r="2657" spans="1:23" x14ac:dyDescent="0.25">
      <c r="A2657">
        <f t="shared" si="417"/>
        <v>2017</v>
      </c>
      <c r="B2657" s="1">
        <v>42995</v>
      </c>
      <c r="C2657" s="1">
        <v>42999</v>
      </c>
      <c r="D2657" s="1" t="str">
        <f t="shared" si="410"/>
        <v>Sep</v>
      </c>
      <c r="E2657" t="s">
        <v>23</v>
      </c>
      <c r="F2657" t="s">
        <v>457</v>
      </c>
      <c r="G2657" t="s">
        <v>33</v>
      </c>
      <c r="H2657" t="s">
        <v>34</v>
      </c>
      <c r="I2657" t="s">
        <v>2095</v>
      </c>
      <c r="J2657" t="s">
        <v>36</v>
      </c>
      <c r="K2657" t="s">
        <v>53</v>
      </c>
      <c r="L2657" s="2">
        <f t="shared" si="411"/>
        <v>21.106800000000003</v>
      </c>
      <c r="M2657" s="2">
        <f t="shared" si="412"/>
        <v>25.384000000000004</v>
      </c>
      <c r="N2657" s="2">
        <f t="shared" si="418"/>
        <v>4.2772000000000006</v>
      </c>
      <c r="O2657" s="2">
        <f t="shared" si="413"/>
        <v>8.5544000000000011</v>
      </c>
      <c r="P2657" s="2">
        <f t="shared" si="414"/>
        <v>50.768000000000008</v>
      </c>
      <c r="Q2657" s="2">
        <f t="shared" si="415"/>
        <v>16.849984242042233</v>
      </c>
      <c r="R2657">
        <v>2</v>
      </c>
      <c r="S2657">
        <v>0.2</v>
      </c>
      <c r="T2657" s="2">
        <v>25.584000000000003</v>
      </c>
      <c r="U2657" s="3">
        <v>8.9543999999999997</v>
      </c>
      <c r="V2657" s="4">
        <f t="shared" si="419"/>
        <v>17.499999999999996</v>
      </c>
      <c r="W2657" s="2">
        <f t="shared" si="416"/>
        <v>51.168000000000006</v>
      </c>
    </row>
    <row r="2658" spans="1:23" x14ac:dyDescent="0.25">
      <c r="A2658">
        <f t="shared" si="417"/>
        <v>2017</v>
      </c>
      <c r="B2658" s="1">
        <v>42995</v>
      </c>
      <c r="C2658" s="1">
        <v>42999</v>
      </c>
      <c r="D2658" s="1" t="str">
        <f t="shared" si="410"/>
        <v>Sep</v>
      </c>
      <c r="E2658" t="s">
        <v>23</v>
      </c>
      <c r="F2658" t="s">
        <v>457</v>
      </c>
      <c r="G2658" t="s">
        <v>33</v>
      </c>
      <c r="H2658" t="s">
        <v>34</v>
      </c>
      <c r="I2658" t="s">
        <v>833</v>
      </c>
      <c r="J2658" t="s">
        <v>36</v>
      </c>
      <c r="K2658" t="s">
        <v>43</v>
      </c>
      <c r="L2658" s="2">
        <f t="shared" si="411"/>
        <v>229.02250000000001</v>
      </c>
      <c r="M2658" s="2">
        <f t="shared" si="412"/>
        <v>261.74</v>
      </c>
      <c r="N2658" s="2">
        <f t="shared" si="418"/>
        <v>32.717500000000001</v>
      </c>
      <c r="O2658" s="2">
        <f t="shared" si="413"/>
        <v>65.435000000000002</v>
      </c>
      <c r="P2658" s="2">
        <f t="shared" si="414"/>
        <v>523.48</v>
      </c>
      <c r="Q2658" s="2">
        <f t="shared" si="415"/>
        <v>12.5</v>
      </c>
      <c r="R2658">
        <v>2</v>
      </c>
      <c r="S2658">
        <v>0</v>
      </c>
      <c r="T2658" s="2">
        <v>261.74</v>
      </c>
      <c r="U2658" s="3">
        <v>65.435000000000002</v>
      </c>
      <c r="V2658" s="4">
        <f t="shared" si="419"/>
        <v>12.5</v>
      </c>
      <c r="W2658" s="2">
        <f t="shared" si="416"/>
        <v>523.48</v>
      </c>
    </row>
    <row r="2659" spans="1:23" x14ac:dyDescent="0.25">
      <c r="A2659">
        <f t="shared" si="417"/>
        <v>2017</v>
      </c>
      <c r="B2659" s="1">
        <v>42995</v>
      </c>
      <c r="C2659" s="1">
        <v>42999</v>
      </c>
      <c r="D2659" s="1" t="str">
        <f t="shared" si="410"/>
        <v>Sep</v>
      </c>
      <c r="E2659" t="s">
        <v>23</v>
      </c>
      <c r="F2659" t="s">
        <v>457</v>
      </c>
      <c r="G2659" t="s">
        <v>33</v>
      </c>
      <c r="H2659" t="s">
        <v>34</v>
      </c>
      <c r="I2659" t="s">
        <v>1205</v>
      </c>
      <c r="J2659" t="s">
        <v>36</v>
      </c>
      <c r="K2659" t="s">
        <v>37</v>
      </c>
      <c r="L2659" s="2">
        <f t="shared" si="411"/>
        <v>12.988799999999998</v>
      </c>
      <c r="M2659" s="2">
        <f t="shared" si="412"/>
        <v>14.399999999999999</v>
      </c>
      <c r="N2659" s="2">
        <f t="shared" si="418"/>
        <v>1.4112000000000009</v>
      </c>
      <c r="O2659" s="2">
        <f t="shared" si="413"/>
        <v>7.0560000000000045</v>
      </c>
      <c r="P2659" s="2">
        <f t="shared" si="414"/>
        <v>72</v>
      </c>
      <c r="Q2659" s="2">
        <f t="shared" si="415"/>
        <v>9.800000000000006</v>
      </c>
      <c r="R2659">
        <v>5</v>
      </c>
      <c r="S2659">
        <v>0</v>
      </c>
      <c r="T2659" s="2">
        <v>14.399999999999999</v>
      </c>
      <c r="U2659" s="3">
        <v>7.056</v>
      </c>
      <c r="V2659" s="4">
        <f t="shared" si="419"/>
        <v>9.8000000000000007</v>
      </c>
      <c r="W2659" s="2">
        <f t="shared" si="416"/>
        <v>72</v>
      </c>
    </row>
    <row r="2660" spans="1:23" x14ac:dyDescent="0.25">
      <c r="A2660">
        <f t="shared" si="417"/>
        <v>2016</v>
      </c>
      <c r="B2660" s="1">
        <v>42598</v>
      </c>
      <c r="C2660" s="1">
        <v>42602</v>
      </c>
      <c r="D2660" s="1" t="str">
        <f t="shared" si="410"/>
        <v>Aug</v>
      </c>
      <c r="E2660" t="s">
        <v>38</v>
      </c>
      <c r="F2660" t="s">
        <v>68</v>
      </c>
      <c r="G2660" t="s">
        <v>25</v>
      </c>
      <c r="H2660" t="s">
        <v>34</v>
      </c>
      <c r="I2660" t="s">
        <v>251</v>
      </c>
      <c r="J2660" t="s">
        <v>36</v>
      </c>
      <c r="K2660" t="s">
        <v>92</v>
      </c>
      <c r="L2660" s="2">
        <f t="shared" si="411"/>
        <v>9.1585999999999999</v>
      </c>
      <c r="M2660" s="2">
        <f t="shared" si="412"/>
        <v>10.86</v>
      </c>
      <c r="N2660" s="2">
        <f t="shared" si="418"/>
        <v>1.7013999999999996</v>
      </c>
      <c r="O2660" s="2">
        <f t="shared" si="413"/>
        <v>5.1041999999999987</v>
      </c>
      <c r="P2660" s="2">
        <f t="shared" si="414"/>
        <v>32.58</v>
      </c>
      <c r="Q2660" s="2">
        <f t="shared" si="415"/>
        <v>15.666666666666664</v>
      </c>
      <c r="R2660">
        <v>3</v>
      </c>
      <c r="S2660">
        <v>0</v>
      </c>
      <c r="T2660" s="2">
        <v>10.86</v>
      </c>
      <c r="U2660" s="3">
        <v>5.1042000000000005</v>
      </c>
      <c r="V2660" s="4">
        <f t="shared" si="419"/>
        <v>15.66666666666667</v>
      </c>
      <c r="W2660" s="2">
        <f t="shared" si="416"/>
        <v>32.58</v>
      </c>
    </row>
    <row r="2661" spans="1:23" x14ac:dyDescent="0.25">
      <c r="A2661">
        <f t="shared" si="417"/>
        <v>2015</v>
      </c>
      <c r="B2661" s="1">
        <v>42362</v>
      </c>
      <c r="C2661" s="1">
        <v>42366</v>
      </c>
      <c r="D2661" s="1" t="str">
        <f t="shared" si="410"/>
        <v>Dec</v>
      </c>
      <c r="E2661" t="s">
        <v>38</v>
      </c>
      <c r="F2661" t="s">
        <v>1327</v>
      </c>
      <c r="G2661" t="s">
        <v>33</v>
      </c>
      <c r="H2661" t="s">
        <v>34</v>
      </c>
      <c r="I2661" t="s">
        <v>288</v>
      </c>
      <c r="J2661" t="s">
        <v>28</v>
      </c>
      <c r="K2661" t="s">
        <v>31</v>
      </c>
      <c r="L2661" s="2">
        <f t="shared" si="411"/>
        <v>858.98200000000008</v>
      </c>
      <c r="M2661" s="2">
        <f t="shared" si="412"/>
        <v>883.64</v>
      </c>
      <c r="N2661" s="2">
        <f t="shared" si="418"/>
        <v>24.657999999999902</v>
      </c>
      <c r="O2661" s="2">
        <f t="shared" si="413"/>
        <v>98.631999999999607</v>
      </c>
      <c r="P2661" s="2">
        <f t="shared" si="414"/>
        <v>3534.56</v>
      </c>
      <c r="Q2661" s="2">
        <f t="shared" si="415"/>
        <v>2.7905029197410598</v>
      </c>
      <c r="R2661">
        <v>4</v>
      </c>
      <c r="S2661">
        <v>0.2</v>
      </c>
      <c r="T2661" s="2">
        <v>883.84</v>
      </c>
      <c r="U2661" s="3">
        <v>99.431999999999931</v>
      </c>
      <c r="V2661" s="4">
        <f t="shared" si="419"/>
        <v>2.8124999999999978</v>
      </c>
      <c r="W2661" s="2">
        <f t="shared" si="416"/>
        <v>3535.36</v>
      </c>
    </row>
    <row r="2662" spans="1:23" x14ac:dyDescent="0.25">
      <c r="A2662">
        <f t="shared" si="417"/>
        <v>2017</v>
      </c>
      <c r="B2662" s="1">
        <v>43067</v>
      </c>
      <c r="C2662" s="1">
        <v>43071</v>
      </c>
      <c r="D2662" s="1" t="str">
        <f t="shared" si="410"/>
        <v>Nov</v>
      </c>
      <c r="E2662" t="s">
        <v>38</v>
      </c>
      <c r="F2662" t="s">
        <v>1222</v>
      </c>
      <c r="G2662" t="s">
        <v>33</v>
      </c>
      <c r="H2662" t="s">
        <v>80</v>
      </c>
      <c r="I2662" t="s">
        <v>2096</v>
      </c>
      <c r="J2662" t="s">
        <v>50</v>
      </c>
      <c r="K2662" t="s">
        <v>51</v>
      </c>
      <c r="L2662" s="2">
        <f t="shared" si="411"/>
        <v>1934.8925000000002</v>
      </c>
      <c r="M2662" s="2">
        <f t="shared" si="412"/>
        <v>1979.89</v>
      </c>
      <c r="N2662" s="2">
        <f t="shared" si="418"/>
        <v>44.997499999999945</v>
      </c>
      <c r="O2662" s="2">
        <f t="shared" si="413"/>
        <v>494.9724999999994</v>
      </c>
      <c r="P2662" s="2">
        <f t="shared" si="414"/>
        <v>21778.79</v>
      </c>
      <c r="Q2662" s="2">
        <f t="shared" si="415"/>
        <v>2.2727272727272698</v>
      </c>
      <c r="R2662">
        <v>11</v>
      </c>
      <c r="S2662">
        <v>0</v>
      </c>
      <c r="T2662" s="2">
        <v>1979.89</v>
      </c>
      <c r="U2662" s="3">
        <v>494.97250000000003</v>
      </c>
      <c r="V2662" s="4">
        <f t="shared" si="419"/>
        <v>2.2727272727272729</v>
      </c>
      <c r="W2662" s="2">
        <f t="shared" si="416"/>
        <v>21778.79</v>
      </c>
    </row>
    <row r="2663" spans="1:23" x14ac:dyDescent="0.25">
      <c r="A2663">
        <f t="shared" si="417"/>
        <v>2017</v>
      </c>
      <c r="B2663" s="1">
        <v>43067</v>
      </c>
      <c r="C2663" s="1">
        <v>43071</v>
      </c>
      <c r="D2663" s="1" t="str">
        <f t="shared" si="410"/>
        <v>Nov</v>
      </c>
      <c r="E2663" t="s">
        <v>38</v>
      </c>
      <c r="F2663" t="s">
        <v>1222</v>
      </c>
      <c r="G2663" t="s">
        <v>33</v>
      </c>
      <c r="H2663" t="s">
        <v>80</v>
      </c>
      <c r="I2663" t="s">
        <v>1353</v>
      </c>
      <c r="J2663" t="s">
        <v>36</v>
      </c>
      <c r="K2663" t="s">
        <v>92</v>
      </c>
      <c r="L2663" s="2">
        <f t="shared" si="411"/>
        <v>61.968999999999994</v>
      </c>
      <c r="M2663" s="2">
        <f t="shared" si="412"/>
        <v>79.959999999999994</v>
      </c>
      <c r="N2663" s="2">
        <f t="shared" si="418"/>
        <v>17.991</v>
      </c>
      <c r="O2663" s="2">
        <f t="shared" si="413"/>
        <v>35.981999999999999</v>
      </c>
      <c r="P2663" s="2">
        <f t="shared" si="414"/>
        <v>159.91999999999999</v>
      </c>
      <c r="Q2663" s="2">
        <f t="shared" si="415"/>
        <v>22.5</v>
      </c>
      <c r="R2663">
        <v>2</v>
      </c>
      <c r="S2663">
        <v>0</v>
      </c>
      <c r="T2663" s="2">
        <v>79.959999999999994</v>
      </c>
      <c r="U2663" s="3">
        <v>35.981999999999992</v>
      </c>
      <c r="V2663" s="4">
        <f t="shared" si="419"/>
        <v>22.499999999999996</v>
      </c>
      <c r="W2663" s="2">
        <f t="shared" si="416"/>
        <v>159.91999999999999</v>
      </c>
    </row>
    <row r="2664" spans="1:23" x14ac:dyDescent="0.25">
      <c r="A2664">
        <f t="shared" si="417"/>
        <v>2017</v>
      </c>
      <c r="B2664" s="1">
        <v>42839</v>
      </c>
      <c r="C2664" s="1">
        <v>42840</v>
      </c>
      <c r="D2664" s="1" t="str">
        <f t="shared" si="410"/>
        <v>Apr</v>
      </c>
      <c r="E2664" t="s">
        <v>98</v>
      </c>
      <c r="F2664" t="s">
        <v>2097</v>
      </c>
      <c r="G2664" t="s">
        <v>64</v>
      </c>
      <c r="H2664" t="s">
        <v>65</v>
      </c>
      <c r="I2664" t="s">
        <v>402</v>
      </c>
      <c r="J2664" t="s">
        <v>36</v>
      </c>
      <c r="K2664" t="s">
        <v>53</v>
      </c>
      <c r="L2664" s="2">
        <f t="shared" si="411"/>
        <v>6.6576000000000004</v>
      </c>
      <c r="M2664" s="2">
        <f t="shared" si="412"/>
        <v>8.76</v>
      </c>
      <c r="N2664" s="2">
        <f t="shared" si="418"/>
        <v>2.1023999999999994</v>
      </c>
      <c r="O2664" s="2">
        <f t="shared" si="413"/>
        <v>4.2047999999999988</v>
      </c>
      <c r="P2664" s="2">
        <f t="shared" si="414"/>
        <v>17.52</v>
      </c>
      <c r="Q2664" s="2">
        <f t="shared" si="415"/>
        <v>23.999999999999993</v>
      </c>
      <c r="R2664">
        <v>2</v>
      </c>
      <c r="S2664">
        <v>0</v>
      </c>
      <c r="T2664" s="2">
        <v>8.76</v>
      </c>
      <c r="U2664" s="3">
        <v>4.2047999999999996</v>
      </c>
      <c r="V2664" s="4">
        <f t="shared" si="419"/>
        <v>24</v>
      </c>
      <c r="W2664" s="2">
        <f t="shared" si="416"/>
        <v>17.52</v>
      </c>
    </row>
    <row r="2665" spans="1:23" x14ac:dyDescent="0.25">
      <c r="A2665">
        <f t="shared" si="417"/>
        <v>2016</v>
      </c>
      <c r="B2665" s="1">
        <v>42491</v>
      </c>
      <c r="C2665" s="1">
        <v>42494</v>
      </c>
      <c r="D2665" s="1" t="str">
        <f t="shared" si="410"/>
        <v>May</v>
      </c>
      <c r="E2665" t="s">
        <v>98</v>
      </c>
      <c r="F2665" t="s">
        <v>1670</v>
      </c>
      <c r="G2665" t="s">
        <v>25</v>
      </c>
      <c r="H2665" t="s">
        <v>26</v>
      </c>
      <c r="I2665" t="s">
        <v>995</v>
      </c>
      <c r="J2665" t="s">
        <v>36</v>
      </c>
      <c r="K2665" t="s">
        <v>37</v>
      </c>
      <c r="L2665" s="2">
        <f t="shared" si="411"/>
        <v>2.6892000000000005</v>
      </c>
      <c r="M2665" s="2">
        <f t="shared" si="412"/>
        <v>3.7840000000000003</v>
      </c>
      <c r="N2665" s="2">
        <f t="shared" si="418"/>
        <v>1.0947999999999998</v>
      </c>
      <c r="O2665" s="2">
        <f t="shared" si="413"/>
        <v>1.0947999999999998</v>
      </c>
      <c r="P2665" s="2">
        <f t="shared" si="414"/>
        <v>3.7840000000000003</v>
      </c>
      <c r="Q2665" s="2">
        <f t="shared" si="415"/>
        <v>28.93234672304439</v>
      </c>
      <c r="R2665">
        <v>1</v>
      </c>
      <c r="S2665">
        <v>0.2</v>
      </c>
      <c r="T2665" s="2">
        <v>3.9840000000000004</v>
      </c>
      <c r="U2665" s="3">
        <v>1.2948</v>
      </c>
      <c r="V2665" s="4">
        <f t="shared" si="419"/>
        <v>32.499999999999993</v>
      </c>
      <c r="W2665" s="2">
        <f t="shared" si="416"/>
        <v>3.9840000000000004</v>
      </c>
    </row>
    <row r="2666" spans="1:23" x14ac:dyDescent="0.25">
      <c r="A2666">
        <f t="shared" si="417"/>
        <v>2016</v>
      </c>
      <c r="B2666" s="1">
        <v>42491</v>
      </c>
      <c r="C2666" s="1">
        <v>42494</v>
      </c>
      <c r="D2666" s="1" t="str">
        <f t="shared" si="410"/>
        <v>May</v>
      </c>
      <c r="E2666" t="s">
        <v>98</v>
      </c>
      <c r="F2666" t="s">
        <v>1670</v>
      </c>
      <c r="G2666" t="s">
        <v>25</v>
      </c>
      <c r="H2666" t="s">
        <v>26</v>
      </c>
      <c r="I2666" t="s">
        <v>230</v>
      </c>
      <c r="J2666" t="s">
        <v>28</v>
      </c>
      <c r="K2666" t="s">
        <v>41</v>
      </c>
      <c r="L2666" s="2">
        <f t="shared" si="411"/>
        <v>417.97700000000003</v>
      </c>
      <c r="M2666" s="2">
        <f t="shared" si="412"/>
        <v>370.22</v>
      </c>
      <c r="N2666" s="2">
        <f t="shared" si="418"/>
        <v>-47.757000000000005</v>
      </c>
      <c r="O2666" s="2">
        <f t="shared" si="413"/>
        <v>-143.27100000000002</v>
      </c>
      <c r="P2666" s="2">
        <f t="shared" si="414"/>
        <v>1110.6600000000001</v>
      </c>
      <c r="Q2666" s="2">
        <f t="shared" si="415"/>
        <v>-12.899627248662956</v>
      </c>
      <c r="R2666">
        <v>3</v>
      </c>
      <c r="S2666">
        <v>0.4</v>
      </c>
      <c r="T2666" s="2">
        <v>370.62</v>
      </c>
      <c r="U2666" s="3">
        <v>-142.07100000000008</v>
      </c>
      <c r="V2666" s="4">
        <f t="shared" si="419"/>
        <v>-12.777777777777786</v>
      </c>
      <c r="W2666" s="2">
        <f t="shared" si="416"/>
        <v>1111.8600000000001</v>
      </c>
    </row>
    <row r="2667" spans="1:23" x14ac:dyDescent="0.25">
      <c r="A2667">
        <f t="shared" si="417"/>
        <v>2016</v>
      </c>
      <c r="B2667" s="1">
        <v>42491</v>
      </c>
      <c r="C2667" s="1">
        <v>42494</v>
      </c>
      <c r="D2667" s="1" t="str">
        <f t="shared" si="410"/>
        <v>May</v>
      </c>
      <c r="E2667" t="s">
        <v>98</v>
      </c>
      <c r="F2667" t="s">
        <v>1670</v>
      </c>
      <c r="G2667" t="s">
        <v>25</v>
      </c>
      <c r="H2667" t="s">
        <v>26</v>
      </c>
      <c r="I2667" t="s">
        <v>1814</v>
      </c>
      <c r="J2667" t="s">
        <v>36</v>
      </c>
      <c r="K2667" t="s">
        <v>53</v>
      </c>
      <c r="L2667" s="2">
        <f t="shared" si="411"/>
        <v>3.7474000000000003</v>
      </c>
      <c r="M2667" s="2">
        <f t="shared" si="412"/>
        <v>2.0420000000000007</v>
      </c>
      <c r="N2667" s="2">
        <f t="shared" si="418"/>
        <v>-1.7053999999999996</v>
      </c>
      <c r="O2667" s="2">
        <f t="shared" si="413"/>
        <v>-3.4107999999999992</v>
      </c>
      <c r="P2667" s="2">
        <f t="shared" si="414"/>
        <v>4.0840000000000014</v>
      </c>
      <c r="Q2667" s="2">
        <f t="shared" si="415"/>
        <v>-83.516160626836395</v>
      </c>
      <c r="R2667">
        <v>2</v>
      </c>
      <c r="S2667">
        <v>0.7</v>
      </c>
      <c r="T2667" s="2">
        <v>2.7420000000000004</v>
      </c>
      <c r="U2667" s="3">
        <v>-2.0107999999999997</v>
      </c>
      <c r="V2667" s="4">
        <f t="shared" si="419"/>
        <v>-36.66666666666665</v>
      </c>
      <c r="W2667" s="2">
        <f t="shared" si="416"/>
        <v>5.4840000000000009</v>
      </c>
    </row>
    <row r="2668" spans="1:23" x14ac:dyDescent="0.25">
      <c r="A2668">
        <f t="shared" si="417"/>
        <v>2016</v>
      </c>
      <c r="B2668" s="1">
        <v>42644</v>
      </c>
      <c r="C2668" s="1">
        <v>42644</v>
      </c>
      <c r="D2668" s="1" t="str">
        <f t="shared" si="410"/>
        <v>Oct</v>
      </c>
      <c r="E2668" t="s">
        <v>528</v>
      </c>
      <c r="F2668" t="s">
        <v>2098</v>
      </c>
      <c r="G2668" t="s">
        <v>25</v>
      </c>
      <c r="H2668" t="s">
        <v>65</v>
      </c>
      <c r="I2668" t="s">
        <v>375</v>
      </c>
      <c r="J2668" t="s">
        <v>50</v>
      </c>
      <c r="K2668" t="s">
        <v>86</v>
      </c>
      <c r="L2668" s="2">
        <f t="shared" si="411"/>
        <v>72.554700000000011</v>
      </c>
      <c r="M2668" s="2">
        <f t="shared" si="412"/>
        <v>79.312000000000012</v>
      </c>
      <c r="N2668" s="2">
        <f t="shared" si="418"/>
        <v>6.7573000000000008</v>
      </c>
      <c r="O2668" s="2">
        <f t="shared" si="413"/>
        <v>20.271900000000002</v>
      </c>
      <c r="P2668" s="2">
        <f t="shared" si="414"/>
        <v>237.93600000000004</v>
      </c>
      <c r="Q2668" s="2">
        <f t="shared" si="415"/>
        <v>8.5198961065160379</v>
      </c>
      <c r="R2668">
        <v>3</v>
      </c>
      <c r="S2668">
        <v>0.2</v>
      </c>
      <c r="T2668" s="2">
        <v>79.512000000000015</v>
      </c>
      <c r="U2668" s="3">
        <v>20.8719</v>
      </c>
      <c r="V2668" s="4">
        <f t="shared" si="419"/>
        <v>8.7499999999999982</v>
      </c>
      <c r="W2668" s="2">
        <f t="shared" si="416"/>
        <v>238.53600000000006</v>
      </c>
    </row>
    <row r="2669" spans="1:23" x14ac:dyDescent="0.25">
      <c r="A2669">
        <f t="shared" si="417"/>
        <v>2016</v>
      </c>
      <c r="B2669" s="1">
        <v>42644</v>
      </c>
      <c r="C2669" s="1">
        <v>42644</v>
      </c>
      <c r="D2669" s="1" t="str">
        <f t="shared" si="410"/>
        <v>Oct</v>
      </c>
      <c r="E2669" t="s">
        <v>528</v>
      </c>
      <c r="F2669" t="s">
        <v>2098</v>
      </c>
      <c r="G2669" t="s">
        <v>25</v>
      </c>
      <c r="H2669" t="s">
        <v>65</v>
      </c>
      <c r="I2669" t="s">
        <v>434</v>
      </c>
      <c r="J2669" t="s">
        <v>36</v>
      </c>
      <c r="K2669" t="s">
        <v>60</v>
      </c>
      <c r="L2669" s="2">
        <f t="shared" si="411"/>
        <v>18.783200000000004</v>
      </c>
      <c r="M2669" s="2">
        <f t="shared" si="412"/>
        <v>28.152000000000001</v>
      </c>
      <c r="N2669" s="2">
        <f t="shared" si="418"/>
        <v>9.3687999999999967</v>
      </c>
      <c r="O2669" s="2">
        <f t="shared" si="413"/>
        <v>9.3687999999999967</v>
      </c>
      <c r="P2669" s="2">
        <f t="shared" si="414"/>
        <v>28.152000000000001</v>
      </c>
      <c r="Q2669" s="2">
        <f t="shared" si="415"/>
        <v>33.279340721795954</v>
      </c>
      <c r="R2669">
        <v>1</v>
      </c>
      <c r="S2669">
        <v>0.2</v>
      </c>
      <c r="T2669" s="2">
        <v>28.352</v>
      </c>
      <c r="U2669" s="3">
        <v>9.568799999999996</v>
      </c>
      <c r="V2669" s="4">
        <f t="shared" si="419"/>
        <v>33.749999999999986</v>
      </c>
      <c r="W2669" s="2">
        <f t="shared" si="416"/>
        <v>28.352</v>
      </c>
    </row>
    <row r="2670" spans="1:23" x14ac:dyDescent="0.25">
      <c r="A2670">
        <f t="shared" si="417"/>
        <v>2015</v>
      </c>
      <c r="B2670" s="1">
        <v>42241</v>
      </c>
      <c r="C2670" s="1">
        <v>42246</v>
      </c>
      <c r="D2670" s="1" t="str">
        <f t="shared" si="410"/>
        <v>Aug</v>
      </c>
      <c r="E2670" t="s">
        <v>38</v>
      </c>
      <c r="F2670" t="s">
        <v>2099</v>
      </c>
      <c r="G2670" t="s">
        <v>64</v>
      </c>
      <c r="H2670" t="s">
        <v>34</v>
      </c>
      <c r="I2670" t="s">
        <v>81</v>
      </c>
      <c r="J2670" t="s">
        <v>28</v>
      </c>
      <c r="K2670" t="s">
        <v>31</v>
      </c>
      <c r="L2670" s="2">
        <f t="shared" si="411"/>
        <v>36.195799999999998</v>
      </c>
      <c r="M2670" s="2">
        <f t="shared" si="412"/>
        <v>40.583999999999996</v>
      </c>
      <c r="N2670" s="2">
        <f t="shared" si="418"/>
        <v>4.3881999999999977</v>
      </c>
      <c r="O2670" s="2">
        <f t="shared" si="413"/>
        <v>4.3881999999999977</v>
      </c>
      <c r="P2670" s="2">
        <f t="shared" si="414"/>
        <v>40.583999999999996</v>
      </c>
      <c r="Q2670" s="2">
        <f t="shared" si="415"/>
        <v>10.812635521387733</v>
      </c>
      <c r="R2670">
        <v>1</v>
      </c>
      <c r="S2670">
        <v>0.2</v>
      </c>
      <c r="T2670" s="2">
        <v>40.783999999999999</v>
      </c>
      <c r="U2670" s="3">
        <v>4.5881999999999987</v>
      </c>
      <c r="V2670" s="4">
        <f t="shared" si="419"/>
        <v>11.249999999999998</v>
      </c>
      <c r="W2670" s="2">
        <f t="shared" si="416"/>
        <v>40.783999999999999</v>
      </c>
    </row>
    <row r="2671" spans="1:23" x14ac:dyDescent="0.25">
      <c r="A2671">
        <f t="shared" si="417"/>
        <v>2015</v>
      </c>
      <c r="B2671" s="1">
        <v>42241</v>
      </c>
      <c r="C2671" s="1">
        <v>42246</v>
      </c>
      <c r="D2671" s="1" t="str">
        <f t="shared" si="410"/>
        <v>Aug</v>
      </c>
      <c r="E2671" t="s">
        <v>38</v>
      </c>
      <c r="F2671" t="s">
        <v>2099</v>
      </c>
      <c r="G2671" t="s">
        <v>64</v>
      </c>
      <c r="H2671" t="s">
        <v>34</v>
      </c>
      <c r="I2671" t="s">
        <v>1921</v>
      </c>
      <c r="J2671" t="s">
        <v>36</v>
      </c>
      <c r="K2671" t="s">
        <v>55</v>
      </c>
      <c r="L2671" s="2">
        <f t="shared" si="411"/>
        <v>98.5428</v>
      </c>
      <c r="M2671" s="2">
        <f t="shared" si="412"/>
        <v>105.96</v>
      </c>
      <c r="N2671" s="2">
        <f t="shared" si="418"/>
        <v>7.417199999999994</v>
      </c>
      <c r="O2671" s="2">
        <f t="shared" si="413"/>
        <v>29.668799999999976</v>
      </c>
      <c r="P2671" s="2">
        <f t="shared" si="414"/>
        <v>423.84</v>
      </c>
      <c r="Q2671" s="2">
        <f t="shared" si="415"/>
        <v>6.9999999999999947</v>
      </c>
      <c r="R2671">
        <v>4</v>
      </c>
      <c r="S2671">
        <v>0</v>
      </c>
      <c r="T2671" s="2">
        <v>105.96</v>
      </c>
      <c r="U2671" s="3">
        <v>29.668800000000005</v>
      </c>
      <c r="V2671" s="4">
        <f t="shared" si="419"/>
        <v>7.0000000000000018</v>
      </c>
      <c r="W2671" s="2">
        <f t="shared" si="416"/>
        <v>423.84</v>
      </c>
    </row>
    <row r="2672" spans="1:23" x14ac:dyDescent="0.25">
      <c r="A2672">
        <f t="shared" si="417"/>
        <v>2014</v>
      </c>
      <c r="B2672" s="1">
        <v>41891</v>
      </c>
      <c r="C2672" s="1">
        <v>41894</v>
      </c>
      <c r="D2672" s="1" t="str">
        <f t="shared" si="410"/>
        <v>Sep</v>
      </c>
      <c r="E2672" t="s">
        <v>23</v>
      </c>
      <c r="F2672" t="s">
        <v>2100</v>
      </c>
      <c r="G2672" t="s">
        <v>33</v>
      </c>
      <c r="H2672" t="s">
        <v>80</v>
      </c>
      <c r="I2672" t="s">
        <v>294</v>
      </c>
      <c r="J2672" t="s">
        <v>36</v>
      </c>
      <c r="K2672" t="s">
        <v>60</v>
      </c>
      <c r="L2672" s="2">
        <f t="shared" si="411"/>
        <v>139.80959999999999</v>
      </c>
      <c r="M2672" s="2">
        <f t="shared" si="412"/>
        <v>166.44</v>
      </c>
      <c r="N2672" s="2">
        <f t="shared" si="418"/>
        <v>26.630400000000009</v>
      </c>
      <c r="O2672" s="2">
        <f t="shared" si="413"/>
        <v>79.891200000000026</v>
      </c>
      <c r="P2672" s="2">
        <f t="shared" si="414"/>
        <v>499.32</v>
      </c>
      <c r="Q2672" s="2">
        <f t="shared" si="415"/>
        <v>16.000000000000007</v>
      </c>
      <c r="R2672">
        <v>3</v>
      </c>
      <c r="S2672">
        <v>0</v>
      </c>
      <c r="T2672" s="2">
        <v>166.44</v>
      </c>
      <c r="U2672" s="3">
        <v>79.891199999999998</v>
      </c>
      <c r="V2672" s="4">
        <f t="shared" si="419"/>
        <v>16</v>
      </c>
      <c r="W2672" s="2">
        <f t="shared" si="416"/>
        <v>499.32</v>
      </c>
    </row>
    <row r="2673" spans="1:23" x14ac:dyDescent="0.25">
      <c r="A2673">
        <f t="shared" si="417"/>
        <v>2014</v>
      </c>
      <c r="B2673" s="1">
        <v>41891</v>
      </c>
      <c r="C2673" s="1">
        <v>41894</v>
      </c>
      <c r="D2673" s="1" t="str">
        <f t="shared" si="410"/>
        <v>Sep</v>
      </c>
      <c r="E2673" t="s">
        <v>23</v>
      </c>
      <c r="F2673" t="s">
        <v>2100</v>
      </c>
      <c r="G2673" t="s">
        <v>33</v>
      </c>
      <c r="H2673" t="s">
        <v>80</v>
      </c>
      <c r="I2673" t="s">
        <v>2101</v>
      </c>
      <c r="J2673" t="s">
        <v>28</v>
      </c>
      <c r="K2673" t="s">
        <v>31</v>
      </c>
      <c r="L2673" s="2">
        <f t="shared" si="411"/>
        <v>750.51539999999989</v>
      </c>
      <c r="M2673" s="2">
        <f t="shared" si="412"/>
        <v>785.87999999999988</v>
      </c>
      <c r="N2673" s="2">
        <f t="shared" si="418"/>
        <v>35.364599999999996</v>
      </c>
      <c r="O2673" s="2">
        <f t="shared" si="413"/>
        <v>212.18759999999997</v>
      </c>
      <c r="P2673" s="2">
        <f t="shared" si="414"/>
        <v>4715.2799999999988</v>
      </c>
      <c r="Q2673" s="2">
        <f t="shared" si="415"/>
        <v>4.5000000000000009</v>
      </c>
      <c r="R2673">
        <v>6</v>
      </c>
      <c r="S2673">
        <v>0</v>
      </c>
      <c r="T2673" s="2">
        <v>785.87999999999988</v>
      </c>
      <c r="U2673" s="3">
        <v>212.18759999999997</v>
      </c>
      <c r="V2673" s="4">
        <f t="shared" si="419"/>
        <v>4.5000000000000009</v>
      </c>
      <c r="W2673" s="2">
        <f t="shared" si="416"/>
        <v>4715.2799999999988</v>
      </c>
    </row>
    <row r="2674" spans="1:23" x14ac:dyDescent="0.25">
      <c r="A2674">
        <f t="shared" si="417"/>
        <v>2014</v>
      </c>
      <c r="B2674" s="1">
        <v>41891</v>
      </c>
      <c r="C2674" s="1">
        <v>41894</v>
      </c>
      <c r="D2674" s="1" t="str">
        <f t="shared" si="410"/>
        <v>Sep</v>
      </c>
      <c r="E2674" t="s">
        <v>23</v>
      </c>
      <c r="F2674" t="s">
        <v>2100</v>
      </c>
      <c r="G2674" t="s">
        <v>33</v>
      </c>
      <c r="H2674" t="s">
        <v>80</v>
      </c>
      <c r="I2674" t="s">
        <v>2102</v>
      </c>
      <c r="J2674" t="s">
        <v>36</v>
      </c>
      <c r="K2674" t="s">
        <v>60</v>
      </c>
      <c r="L2674" s="2">
        <f t="shared" si="411"/>
        <v>19.780999999999999</v>
      </c>
      <c r="M2674" s="2">
        <f t="shared" si="412"/>
        <v>26.2</v>
      </c>
      <c r="N2674" s="2">
        <f t="shared" si="418"/>
        <v>6.4190000000000005</v>
      </c>
      <c r="O2674" s="2">
        <f t="shared" si="413"/>
        <v>12.838000000000001</v>
      </c>
      <c r="P2674" s="2">
        <f t="shared" si="414"/>
        <v>52.4</v>
      </c>
      <c r="Q2674" s="2">
        <f t="shared" si="415"/>
        <v>24.500000000000004</v>
      </c>
      <c r="R2674">
        <v>2</v>
      </c>
      <c r="S2674">
        <v>0</v>
      </c>
      <c r="T2674" s="2">
        <v>26.2</v>
      </c>
      <c r="U2674" s="3">
        <v>12.837999999999999</v>
      </c>
      <c r="V2674" s="4">
        <f t="shared" si="419"/>
        <v>24.5</v>
      </c>
      <c r="W2674" s="2">
        <f t="shared" si="416"/>
        <v>52.4</v>
      </c>
    </row>
    <row r="2675" spans="1:23" x14ac:dyDescent="0.25">
      <c r="A2675">
        <f t="shared" si="417"/>
        <v>2014</v>
      </c>
      <c r="B2675" s="1">
        <v>41891</v>
      </c>
      <c r="C2675" s="1">
        <v>41894</v>
      </c>
      <c r="D2675" s="1" t="str">
        <f t="shared" si="410"/>
        <v>Sep</v>
      </c>
      <c r="E2675" t="s">
        <v>23</v>
      </c>
      <c r="F2675" t="s">
        <v>2100</v>
      </c>
      <c r="G2675" t="s">
        <v>33</v>
      </c>
      <c r="H2675" t="s">
        <v>80</v>
      </c>
      <c r="I2675" t="s">
        <v>1869</v>
      </c>
      <c r="J2675" t="s">
        <v>36</v>
      </c>
      <c r="K2675" t="s">
        <v>43</v>
      </c>
      <c r="L2675" s="2">
        <f t="shared" si="411"/>
        <v>1278.1194</v>
      </c>
      <c r="M2675" s="2">
        <f t="shared" si="412"/>
        <v>1325.8500000000001</v>
      </c>
      <c r="N2675" s="2">
        <f t="shared" si="418"/>
        <v>47.730600000000095</v>
      </c>
      <c r="O2675" s="2">
        <f t="shared" si="413"/>
        <v>238.65300000000047</v>
      </c>
      <c r="P2675" s="2">
        <f t="shared" si="414"/>
        <v>6629.2500000000009</v>
      </c>
      <c r="Q2675" s="2">
        <f t="shared" si="415"/>
        <v>3.6000000000000068</v>
      </c>
      <c r="R2675">
        <v>5</v>
      </c>
      <c r="S2675">
        <v>0</v>
      </c>
      <c r="T2675" s="2">
        <v>1325.8500000000001</v>
      </c>
      <c r="U2675" s="3">
        <v>238.65299999999991</v>
      </c>
      <c r="V2675" s="4">
        <f t="shared" si="419"/>
        <v>3.5999999999999983</v>
      </c>
      <c r="W2675" s="2">
        <f t="shared" si="416"/>
        <v>6629.2500000000009</v>
      </c>
    </row>
    <row r="2676" spans="1:23" x14ac:dyDescent="0.25">
      <c r="A2676">
        <f t="shared" si="417"/>
        <v>2017</v>
      </c>
      <c r="B2676" s="1">
        <v>43072</v>
      </c>
      <c r="C2676" s="1">
        <v>43072</v>
      </c>
      <c r="D2676" s="1" t="str">
        <f t="shared" si="410"/>
        <v>Dec</v>
      </c>
      <c r="E2676" t="s">
        <v>528</v>
      </c>
      <c r="F2676" t="s">
        <v>2103</v>
      </c>
      <c r="G2676" t="s">
        <v>25</v>
      </c>
      <c r="H2676" t="s">
        <v>34</v>
      </c>
      <c r="I2676" t="s">
        <v>701</v>
      </c>
      <c r="J2676" t="s">
        <v>36</v>
      </c>
      <c r="K2676" t="s">
        <v>60</v>
      </c>
      <c r="L2676" s="2">
        <f t="shared" si="411"/>
        <v>139.80959999999999</v>
      </c>
      <c r="M2676" s="2">
        <f t="shared" si="412"/>
        <v>166.44</v>
      </c>
      <c r="N2676" s="2">
        <f t="shared" si="418"/>
        <v>26.630400000000009</v>
      </c>
      <c r="O2676" s="2">
        <f t="shared" si="413"/>
        <v>79.891200000000026</v>
      </c>
      <c r="P2676" s="2">
        <f t="shared" si="414"/>
        <v>499.32</v>
      </c>
      <c r="Q2676" s="2">
        <f t="shared" si="415"/>
        <v>16.000000000000007</v>
      </c>
      <c r="R2676">
        <v>3</v>
      </c>
      <c r="S2676">
        <v>0</v>
      </c>
      <c r="T2676" s="2">
        <v>166.44</v>
      </c>
      <c r="U2676" s="3">
        <v>79.891199999999998</v>
      </c>
      <c r="V2676" s="4">
        <f t="shared" si="419"/>
        <v>16</v>
      </c>
      <c r="W2676" s="2">
        <f t="shared" si="416"/>
        <v>499.32</v>
      </c>
    </row>
    <row r="2677" spans="1:23" x14ac:dyDescent="0.25">
      <c r="A2677">
        <f t="shared" si="417"/>
        <v>2017</v>
      </c>
      <c r="B2677" s="1">
        <v>43066</v>
      </c>
      <c r="C2677" s="1">
        <v>43071</v>
      </c>
      <c r="D2677" s="1" t="str">
        <f t="shared" si="410"/>
        <v>Nov</v>
      </c>
      <c r="E2677" t="s">
        <v>38</v>
      </c>
      <c r="F2677" t="s">
        <v>497</v>
      </c>
      <c r="G2677" t="s">
        <v>25</v>
      </c>
      <c r="H2677" t="s">
        <v>26</v>
      </c>
      <c r="I2677" t="s">
        <v>1382</v>
      </c>
      <c r="J2677" t="s">
        <v>36</v>
      </c>
      <c r="K2677" t="s">
        <v>48</v>
      </c>
      <c r="L2677" s="2">
        <f t="shared" si="411"/>
        <v>8.6067</v>
      </c>
      <c r="M2677" s="2">
        <f t="shared" si="412"/>
        <v>8.56</v>
      </c>
      <c r="N2677" s="2">
        <f t="shared" si="418"/>
        <v>-4.669999999999952E-2</v>
      </c>
      <c r="O2677" s="2">
        <f t="shared" si="413"/>
        <v>-0.2334999999999976</v>
      </c>
      <c r="P2677" s="2">
        <f t="shared" si="414"/>
        <v>42.800000000000004</v>
      </c>
      <c r="Q2677" s="2">
        <f t="shared" si="415"/>
        <v>-0.54556074766354568</v>
      </c>
      <c r="R2677">
        <v>5</v>
      </c>
      <c r="S2677">
        <v>0.2</v>
      </c>
      <c r="T2677" s="2">
        <v>8.76</v>
      </c>
      <c r="U2677" s="3">
        <v>0.76649999999999974</v>
      </c>
      <c r="V2677" s="4">
        <f t="shared" si="419"/>
        <v>1.7499999999999996</v>
      </c>
      <c r="W2677" s="2">
        <f t="shared" si="416"/>
        <v>43.8</v>
      </c>
    </row>
    <row r="2678" spans="1:23" x14ac:dyDescent="0.25">
      <c r="A2678">
        <f t="shared" si="417"/>
        <v>2017</v>
      </c>
      <c r="B2678" s="1">
        <v>43066</v>
      </c>
      <c r="C2678" s="1">
        <v>43071</v>
      </c>
      <c r="D2678" s="1" t="str">
        <f t="shared" si="410"/>
        <v>Nov</v>
      </c>
      <c r="E2678" t="s">
        <v>38</v>
      </c>
      <c r="F2678" t="s">
        <v>497</v>
      </c>
      <c r="G2678" t="s">
        <v>25</v>
      </c>
      <c r="H2678" t="s">
        <v>26</v>
      </c>
      <c r="I2678" t="s">
        <v>1972</v>
      </c>
      <c r="J2678" t="s">
        <v>36</v>
      </c>
      <c r="K2678" t="s">
        <v>55</v>
      </c>
      <c r="L2678" s="2">
        <f t="shared" si="411"/>
        <v>39.2256</v>
      </c>
      <c r="M2678" s="2">
        <f t="shared" si="412"/>
        <v>43.384</v>
      </c>
      <c r="N2678" s="2">
        <f t="shared" si="418"/>
        <v>4.1584000000000003</v>
      </c>
      <c r="O2678" s="2">
        <f t="shared" si="413"/>
        <v>4.1584000000000003</v>
      </c>
      <c r="P2678" s="2">
        <f t="shared" si="414"/>
        <v>43.384</v>
      </c>
      <c r="Q2678" s="2">
        <f t="shared" si="415"/>
        <v>9.5851004978794041</v>
      </c>
      <c r="R2678">
        <v>1</v>
      </c>
      <c r="S2678">
        <v>0.2</v>
      </c>
      <c r="T2678" s="2">
        <v>43.584000000000003</v>
      </c>
      <c r="U2678" s="3">
        <v>4.3584000000000032</v>
      </c>
      <c r="V2678" s="4">
        <f t="shared" si="419"/>
        <v>10.000000000000005</v>
      </c>
      <c r="W2678" s="2">
        <f t="shared" si="416"/>
        <v>43.584000000000003</v>
      </c>
    </row>
    <row r="2679" spans="1:23" x14ac:dyDescent="0.25">
      <c r="A2679">
        <f t="shared" si="417"/>
        <v>2014</v>
      </c>
      <c r="B2679" s="1">
        <v>41811</v>
      </c>
      <c r="C2679" s="1">
        <v>41811</v>
      </c>
      <c r="D2679" s="1" t="str">
        <f t="shared" si="410"/>
        <v>Jun</v>
      </c>
      <c r="E2679" t="s">
        <v>528</v>
      </c>
      <c r="F2679" t="s">
        <v>2104</v>
      </c>
      <c r="G2679" t="s">
        <v>25</v>
      </c>
      <c r="H2679" t="s">
        <v>34</v>
      </c>
      <c r="I2679" t="s">
        <v>1652</v>
      </c>
      <c r="J2679" t="s">
        <v>36</v>
      </c>
      <c r="K2679" t="s">
        <v>53</v>
      </c>
      <c r="L2679" s="2">
        <f t="shared" si="411"/>
        <v>12.249600000000003</v>
      </c>
      <c r="M2679" s="2">
        <f t="shared" si="412"/>
        <v>10.388000000000003</v>
      </c>
      <c r="N2679" s="2">
        <f t="shared" si="418"/>
        <v>-1.8615999999999993</v>
      </c>
      <c r="O2679" s="2">
        <f t="shared" si="413"/>
        <v>-13.031199999999995</v>
      </c>
      <c r="P2679" s="2">
        <f t="shared" si="414"/>
        <v>72.716000000000022</v>
      </c>
      <c r="Q2679" s="2">
        <f t="shared" si="415"/>
        <v>-17.92067770504427</v>
      </c>
      <c r="R2679">
        <v>7</v>
      </c>
      <c r="S2679">
        <v>0.7</v>
      </c>
      <c r="T2679" s="2">
        <v>11.088000000000003</v>
      </c>
      <c r="U2679" s="3">
        <v>-8.1311999999999998</v>
      </c>
      <c r="V2679" s="4">
        <f t="shared" si="419"/>
        <v>-10.476190476190474</v>
      </c>
      <c r="W2679" s="2">
        <f t="shared" si="416"/>
        <v>77.616000000000014</v>
      </c>
    </row>
    <row r="2680" spans="1:23" x14ac:dyDescent="0.25">
      <c r="A2680">
        <f t="shared" si="417"/>
        <v>2014</v>
      </c>
      <c r="B2680" s="1">
        <v>41811</v>
      </c>
      <c r="C2680" s="1">
        <v>41811</v>
      </c>
      <c r="D2680" s="1" t="str">
        <f t="shared" si="410"/>
        <v>Jun</v>
      </c>
      <c r="E2680" t="s">
        <v>528</v>
      </c>
      <c r="F2680" t="s">
        <v>2104</v>
      </c>
      <c r="G2680" t="s">
        <v>25</v>
      </c>
      <c r="H2680" t="s">
        <v>34</v>
      </c>
      <c r="I2680" t="s">
        <v>1136</v>
      </c>
      <c r="J2680" t="s">
        <v>36</v>
      </c>
      <c r="K2680" t="s">
        <v>53</v>
      </c>
      <c r="L2680" s="2">
        <f t="shared" si="411"/>
        <v>33.552</v>
      </c>
      <c r="M2680" s="2">
        <f t="shared" si="412"/>
        <v>24.464000000000002</v>
      </c>
      <c r="N2680" s="2">
        <f t="shared" si="418"/>
        <v>-9.0879999999999974</v>
      </c>
      <c r="O2680" s="2">
        <f t="shared" si="413"/>
        <v>-18.175999999999995</v>
      </c>
      <c r="P2680" s="2">
        <f t="shared" si="414"/>
        <v>48.928000000000004</v>
      </c>
      <c r="Q2680" s="2">
        <f t="shared" si="415"/>
        <v>-37.148463047743604</v>
      </c>
      <c r="R2680">
        <v>2</v>
      </c>
      <c r="S2680">
        <v>0.7</v>
      </c>
      <c r="T2680" s="2">
        <v>25.164000000000001</v>
      </c>
      <c r="U2680" s="3">
        <v>-16.775999999999996</v>
      </c>
      <c r="V2680" s="4">
        <f t="shared" si="419"/>
        <v>-33.333333333333329</v>
      </c>
      <c r="W2680" s="2">
        <f t="shared" si="416"/>
        <v>50.328000000000003</v>
      </c>
    </row>
    <row r="2681" spans="1:23" x14ac:dyDescent="0.25">
      <c r="A2681">
        <f t="shared" si="417"/>
        <v>2017</v>
      </c>
      <c r="B2681" s="1">
        <v>42756</v>
      </c>
      <c r="C2681" s="1">
        <v>42762</v>
      </c>
      <c r="D2681" s="1" t="str">
        <f t="shared" si="410"/>
        <v>Jan</v>
      </c>
      <c r="E2681" t="s">
        <v>38</v>
      </c>
      <c r="F2681" t="s">
        <v>1372</v>
      </c>
      <c r="G2681" t="s">
        <v>64</v>
      </c>
      <c r="H2681" t="s">
        <v>65</v>
      </c>
      <c r="I2681" t="s">
        <v>957</v>
      </c>
      <c r="J2681" t="s">
        <v>36</v>
      </c>
      <c r="K2681" t="s">
        <v>53</v>
      </c>
      <c r="L2681" s="2">
        <f t="shared" si="411"/>
        <v>12.988799999999998</v>
      </c>
      <c r="M2681" s="2">
        <f t="shared" si="412"/>
        <v>14.399999999999999</v>
      </c>
      <c r="N2681" s="2">
        <f t="shared" si="418"/>
        <v>1.4112000000000009</v>
      </c>
      <c r="O2681" s="2">
        <f t="shared" si="413"/>
        <v>7.0560000000000045</v>
      </c>
      <c r="P2681" s="2">
        <f t="shared" si="414"/>
        <v>72</v>
      </c>
      <c r="Q2681" s="2">
        <f t="shared" si="415"/>
        <v>9.800000000000006</v>
      </c>
      <c r="R2681">
        <v>5</v>
      </c>
      <c r="S2681">
        <v>0</v>
      </c>
      <c r="T2681" s="2">
        <v>14.399999999999999</v>
      </c>
      <c r="U2681" s="3">
        <v>7.056</v>
      </c>
      <c r="V2681" s="4">
        <f t="shared" si="419"/>
        <v>9.8000000000000007</v>
      </c>
      <c r="W2681" s="2">
        <f t="shared" si="416"/>
        <v>72</v>
      </c>
    </row>
    <row r="2682" spans="1:23" x14ac:dyDescent="0.25">
      <c r="A2682">
        <f t="shared" si="417"/>
        <v>2017</v>
      </c>
      <c r="B2682" s="1">
        <v>42756</v>
      </c>
      <c r="C2682" s="1">
        <v>42762</v>
      </c>
      <c r="D2682" s="1" t="str">
        <f t="shared" si="410"/>
        <v>Jan</v>
      </c>
      <c r="E2682" t="s">
        <v>38</v>
      </c>
      <c r="F2682" t="s">
        <v>1372</v>
      </c>
      <c r="G2682" t="s">
        <v>64</v>
      </c>
      <c r="H2682" t="s">
        <v>65</v>
      </c>
      <c r="I2682" t="s">
        <v>1075</v>
      </c>
      <c r="J2682" t="s">
        <v>50</v>
      </c>
      <c r="K2682" t="s">
        <v>86</v>
      </c>
      <c r="L2682" s="2">
        <f t="shared" si="411"/>
        <v>597.63179999999988</v>
      </c>
      <c r="M2682" s="2">
        <f t="shared" si="412"/>
        <v>619.94999999999993</v>
      </c>
      <c r="N2682" s="2">
        <f t="shared" si="418"/>
        <v>22.318200000000047</v>
      </c>
      <c r="O2682" s="2">
        <f t="shared" si="413"/>
        <v>111.59100000000024</v>
      </c>
      <c r="P2682" s="2">
        <f t="shared" si="414"/>
        <v>3099.7499999999995</v>
      </c>
      <c r="Q2682" s="2">
        <f t="shared" si="415"/>
        <v>3.6000000000000081</v>
      </c>
      <c r="R2682">
        <v>5</v>
      </c>
      <c r="S2682">
        <v>0</v>
      </c>
      <c r="T2682" s="2">
        <v>619.94999999999993</v>
      </c>
      <c r="U2682" s="3">
        <v>111.59099999999995</v>
      </c>
      <c r="V2682" s="4">
        <f t="shared" si="419"/>
        <v>3.5999999999999992</v>
      </c>
      <c r="W2682" s="2">
        <f t="shared" si="416"/>
        <v>3099.7499999999995</v>
      </c>
    </row>
    <row r="2683" spans="1:23" x14ac:dyDescent="0.25">
      <c r="A2683">
        <f t="shared" si="417"/>
        <v>2017</v>
      </c>
      <c r="B2683" s="1">
        <v>42756</v>
      </c>
      <c r="C2683" s="1">
        <v>42762</v>
      </c>
      <c r="D2683" s="1" t="str">
        <f t="shared" si="410"/>
        <v>Jan</v>
      </c>
      <c r="E2683" t="s">
        <v>38</v>
      </c>
      <c r="F2683" t="s">
        <v>1372</v>
      </c>
      <c r="G2683" t="s">
        <v>64</v>
      </c>
      <c r="H2683" t="s">
        <v>65</v>
      </c>
      <c r="I2683" t="s">
        <v>2105</v>
      </c>
      <c r="J2683" t="s">
        <v>36</v>
      </c>
      <c r="K2683" t="s">
        <v>53</v>
      </c>
      <c r="L2683" s="2">
        <f t="shared" si="411"/>
        <v>79.00139999999999</v>
      </c>
      <c r="M2683" s="2">
        <f t="shared" si="412"/>
        <v>89.52</v>
      </c>
      <c r="N2683" s="2">
        <f t="shared" si="418"/>
        <v>10.518600000000006</v>
      </c>
      <c r="O2683" s="2">
        <f t="shared" si="413"/>
        <v>42.074400000000026</v>
      </c>
      <c r="P2683" s="2">
        <f t="shared" si="414"/>
        <v>358.08</v>
      </c>
      <c r="Q2683" s="2">
        <f t="shared" si="415"/>
        <v>11.750000000000007</v>
      </c>
      <c r="R2683">
        <v>4</v>
      </c>
      <c r="S2683">
        <v>0</v>
      </c>
      <c r="T2683" s="2">
        <v>89.52</v>
      </c>
      <c r="U2683" s="3">
        <v>42.074399999999997</v>
      </c>
      <c r="V2683" s="4">
        <f t="shared" si="419"/>
        <v>11.75</v>
      </c>
      <c r="W2683" s="2">
        <f t="shared" si="416"/>
        <v>358.08</v>
      </c>
    </row>
    <row r="2684" spans="1:23" x14ac:dyDescent="0.25">
      <c r="A2684">
        <f t="shared" si="417"/>
        <v>2017</v>
      </c>
      <c r="B2684" s="1">
        <v>42756</v>
      </c>
      <c r="C2684" s="1">
        <v>42762</v>
      </c>
      <c r="D2684" s="1" t="str">
        <f t="shared" si="410"/>
        <v>Jan</v>
      </c>
      <c r="E2684" t="s">
        <v>38</v>
      </c>
      <c r="F2684" t="s">
        <v>1372</v>
      </c>
      <c r="G2684" t="s">
        <v>64</v>
      </c>
      <c r="H2684" t="s">
        <v>65</v>
      </c>
      <c r="I2684" t="s">
        <v>2106</v>
      </c>
      <c r="J2684" t="s">
        <v>50</v>
      </c>
      <c r="K2684" t="s">
        <v>286</v>
      </c>
      <c r="L2684" s="2">
        <f t="shared" si="411"/>
        <v>300.27690000000007</v>
      </c>
      <c r="M2684" s="2">
        <f t="shared" si="412"/>
        <v>350.87300000000005</v>
      </c>
      <c r="N2684" s="2">
        <f t="shared" si="418"/>
        <v>50.596099999999979</v>
      </c>
      <c r="O2684" s="2">
        <f t="shared" si="413"/>
        <v>151.78829999999994</v>
      </c>
      <c r="P2684" s="2">
        <f t="shared" si="414"/>
        <v>1052.6190000000001</v>
      </c>
      <c r="Q2684" s="2">
        <f t="shared" si="415"/>
        <v>14.420060819726787</v>
      </c>
      <c r="R2684">
        <v>3</v>
      </c>
      <c r="S2684">
        <v>0.1</v>
      </c>
      <c r="T2684" s="2">
        <v>350.97300000000007</v>
      </c>
      <c r="U2684" s="3">
        <v>152.08829999999998</v>
      </c>
      <c r="V2684" s="4">
        <f t="shared" si="419"/>
        <v>14.444444444444438</v>
      </c>
      <c r="W2684" s="2">
        <f t="shared" si="416"/>
        <v>1052.9190000000003</v>
      </c>
    </row>
    <row r="2685" spans="1:23" x14ac:dyDescent="0.25">
      <c r="A2685">
        <f t="shared" si="417"/>
        <v>2017</v>
      </c>
      <c r="B2685" s="1">
        <v>42756</v>
      </c>
      <c r="C2685" s="1">
        <v>42762</v>
      </c>
      <c r="D2685" s="1" t="str">
        <f t="shared" si="410"/>
        <v>Jan</v>
      </c>
      <c r="E2685" t="s">
        <v>38</v>
      </c>
      <c r="F2685" t="s">
        <v>1372</v>
      </c>
      <c r="G2685" t="s">
        <v>64</v>
      </c>
      <c r="H2685" t="s">
        <v>65</v>
      </c>
      <c r="I2685" t="s">
        <v>2107</v>
      </c>
      <c r="J2685" t="s">
        <v>50</v>
      </c>
      <c r="K2685" t="s">
        <v>51</v>
      </c>
      <c r="L2685" s="2">
        <f t="shared" si="411"/>
        <v>115.49300000000002</v>
      </c>
      <c r="M2685" s="2">
        <f t="shared" si="412"/>
        <v>164.99</v>
      </c>
      <c r="N2685" s="2">
        <f t="shared" si="418"/>
        <v>49.496999999999986</v>
      </c>
      <c r="O2685" s="2">
        <f t="shared" si="413"/>
        <v>49.496999999999986</v>
      </c>
      <c r="P2685" s="2">
        <f t="shared" si="414"/>
        <v>164.99</v>
      </c>
      <c r="Q2685" s="2">
        <f t="shared" si="415"/>
        <v>29.999999999999989</v>
      </c>
      <c r="R2685">
        <v>1</v>
      </c>
      <c r="S2685">
        <v>0</v>
      </c>
      <c r="T2685" s="2">
        <v>164.99</v>
      </c>
      <c r="U2685" s="3">
        <v>49.496999999999986</v>
      </c>
      <c r="V2685" s="4">
        <f t="shared" si="419"/>
        <v>29.999999999999989</v>
      </c>
      <c r="W2685" s="2">
        <f t="shared" si="416"/>
        <v>164.99</v>
      </c>
    </row>
    <row r="2686" spans="1:23" x14ac:dyDescent="0.25">
      <c r="A2686">
        <f t="shared" si="417"/>
        <v>2017</v>
      </c>
      <c r="B2686" s="1">
        <v>42915</v>
      </c>
      <c r="C2686" s="1">
        <v>42922</v>
      </c>
      <c r="D2686" s="1" t="str">
        <f t="shared" si="410"/>
        <v>Jun</v>
      </c>
      <c r="E2686" t="s">
        <v>38</v>
      </c>
      <c r="F2686" t="s">
        <v>1841</v>
      </c>
      <c r="G2686" t="s">
        <v>25</v>
      </c>
      <c r="H2686" t="s">
        <v>34</v>
      </c>
      <c r="I2686" t="s">
        <v>1974</v>
      </c>
      <c r="J2686" t="s">
        <v>36</v>
      </c>
      <c r="K2686" t="s">
        <v>53</v>
      </c>
      <c r="L2686" s="2">
        <f t="shared" si="411"/>
        <v>301.2654</v>
      </c>
      <c r="M2686" s="2">
        <f t="shared" si="412"/>
        <v>312.35200000000003</v>
      </c>
      <c r="N2686" s="2">
        <f t="shared" si="418"/>
        <v>11.086600000000033</v>
      </c>
      <c r="O2686" s="2">
        <f t="shared" si="413"/>
        <v>99.779400000000294</v>
      </c>
      <c r="P2686" s="2">
        <f t="shared" si="414"/>
        <v>2811.1680000000001</v>
      </c>
      <c r="Q2686" s="2">
        <f t="shared" si="415"/>
        <v>3.5493929925212684</v>
      </c>
      <c r="R2686">
        <v>9</v>
      </c>
      <c r="S2686">
        <v>0.2</v>
      </c>
      <c r="T2686" s="2">
        <v>312.55200000000002</v>
      </c>
      <c r="U2686" s="3">
        <v>101.57939999999999</v>
      </c>
      <c r="V2686" s="4">
        <f t="shared" si="419"/>
        <v>3.6111111111111107</v>
      </c>
      <c r="W2686" s="2">
        <f t="shared" si="416"/>
        <v>2812.9680000000003</v>
      </c>
    </row>
    <row r="2687" spans="1:23" x14ac:dyDescent="0.25">
      <c r="A2687">
        <f t="shared" si="417"/>
        <v>2016</v>
      </c>
      <c r="B2687" s="1">
        <v>42619</v>
      </c>
      <c r="C2687" s="1">
        <v>42624</v>
      </c>
      <c r="D2687" s="1" t="str">
        <f t="shared" si="410"/>
        <v>Sep</v>
      </c>
      <c r="E2687" t="s">
        <v>38</v>
      </c>
      <c r="F2687" t="s">
        <v>180</v>
      </c>
      <c r="G2687" t="s">
        <v>25</v>
      </c>
      <c r="H2687" t="s">
        <v>26</v>
      </c>
      <c r="I2687" t="s">
        <v>1353</v>
      </c>
      <c r="J2687" t="s">
        <v>36</v>
      </c>
      <c r="K2687" t="s">
        <v>92</v>
      </c>
      <c r="L2687" s="2">
        <f t="shared" si="411"/>
        <v>85.957000000000008</v>
      </c>
      <c r="M2687" s="2">
        <f t="shared" si="412"/>
        <v>95.751999999999995</v>
      </c>
      <c r="N2687" s="2">
        <f t="shared" si="418"/>
        <v>9.7949999999999875</v>
      </c>
      <c r="O2687" s="2">
        <f t="shared" si="413"/>
        <v>29.384999999999962</v>
      </c>
      <c r="P2687" s="2">
        <f t="shared" si="414"/>
        <v>287.25599999999997</v>
      </c>
      <c r="Q2687" s="2">
        <f t="shared" si="415"/>
        <v>10.229551340964145</v>
      </c>
      <c r="R2687">
        <v>3</v>
      </c>
      <c r="S2687">
        <v>0.2</v>
      </c>
      <c r="T2687" s="2">
        <v>95.951999999999998</v>
      </c>
      <c r="U2687" s="3">
        <v>29.984999999999985</v>
      </c>
      <c r="V2687" s="4">
        <f t="shared" si="419"/>
        <v>10.416666666666661</v>
      </c>
      <c r="W2687" s="2">
        <f t="shared" si="416"/>
        <v>287.85599999999999</v>
      </c>
    </row>
    <row r="2688" spans="1:23" x14ac:dyDescent="0.25">
      <c r="A2688">
        <f t="shared" si="417"/>
        <v>2016</v>
      </c>
      <c r="B2688" s="1">
        <v>42619</v>
      </c>
      <c r="C2688" s="1">
        <v>42624</v>
      </c>
      <c r="D2688" s="1" t="str">
        <f t="shared" si="410"/>
        <v>Sep</v>
      </c>
      <c r="E2688" t="s">
        <v>38</v>
      </c>
      <c r="F2688" t="s">
        <v>180</v>
      </c>
      <c r="G2688" t="s">
        <v>25</v>
      </c>
      <c r="H2688" t="s">
        <v>26</v>
      </c>
      <c r="I2688" t="s">
        <v>1341</v>
      </c>
      <c r="J2688" t="s">
        <v>36</v>
      </c>
      <c r="K2688" t="s">
        <v>53</v>
      </c>
      <c r="L2688" s="2">
        <f t="shared" si="411"/>
        <v>4.4321999999999999</v>
      </c>
      <c r="M2688" s="2">
        <f t="shared" si="412"/>
        <v>2.5040000000000004</v>
      </c>
      <c r="N2688" s="2">
        <f t="shared" si="418"/>
        <v>-1.9281999999999995</v>
      </c>
      <c r="O2688" s="2">
        <f t="shared" si="413"/>
        <v>-3.8563999999999989</v>
      </c>
      <c r="P2688" s="2">
        <f t="shared" si="414"/>
        <v>5.0080000000000009</v>
      </c>
      <c r="Q2688" s="2">
        <f t="shared" si="415"/>
        <v>-77.004792332268337</v>
      </c>
      <c r="R2688">
        <v>2</v>
      </c>
      <c r="S2688">
        <v>0.7</v>
      </c>
      <c r="T2688" s="2">
        <v>3.2040000000000002</v>
      </c>
      <c r="U2688" s="3">
        <v>-2.4563999999999995</v>
      </c>
      <c r="V2688" s="4">
        <f t="shared" si="419"/>
        <v>-38.333333333333321</v>
      </c>
      <c r="W2688" s="2">
        <f t="shared" si="416"/>
        <v>6.4080000000000004</v>
      </c>
    </row>
    <row r="2689" spans="1:23" x14ac:dyDescent="0.25">
      <c r="A2689">
        <f t="shared" si="417"/>
        <v>2016</v>
      </c>
      <c r="B2689" s="1">
        <v>42586</v>
      </c>
      <c r="C2689" s="1">
        <v>42587</v>
      </c>
      <c r="D2689" s="1" t="str">
        <f t="shared" si="410"/>
        <v>Aug</v>
      </c>
      <c r="E2689" t="s">
        <v>98</v>
      </c>
      <c r="F2689" t="s">
        <v>895</v>
      </c>
      <c r="G2689" t="s">
        <v>25</v>
      </c>
      <c r="H2689" t="s">
        <v>65</v>
      </c>
      <c r="I2689" t="s">
        <v>2108</v>
      </c>
      <c r="J2689" t="s">
        <v>36</v>
      </c>
      <c r="K2689" t="s">
        <v>53</v>
      </c>
      <c r="L2689" s="2">
        <f t="shared" si="411"/>
        <v>5.2933999999999992</v>
      </c>
      <c r="M2689" s="2">
        <f t="shared" si="412"/>
        <v>3.1799999999999988</v>
      </c>
      <c r="N2689" s="2">
        <f t="shared" si="418"/>
        <v>-2.1134000000000004</v>
      </c>
      <c r="O2689" s="2">
        <f t="shared" si="413"/>
        <v>-10.567000000000002</v>
      </c>
      <c r="P2689" s="2">
        <f t="shared" si="414"/>
        <v>15.899999999999995</v>
      </c>
      <c r="Q2689" s="2">
        <f t="shared" si="415"/>
        <v>-66.459119496855379</v>
      </c>
      <c r="R2689">
        <v>5</v>
      </c>
      <c r="S2689">
        <v>0.8</v>
      </c>
      <c r="T2689" s="2">
        <v>3.9799999999999991</v>
      </c>
      <c r="U2689" s="3">
        <v>-6.5670000000000019</v>
      </c>
      <c r="V2689" s="4">
        <f t="shared" si="419"/>
        <v>-33.000000000000021</v>
      </c>
      <c r="W2689" s="2">
        <f t="shared" si="416"/>
        <v>19.899999999999995</v>
      </c>
    </row>
    <row r="2690" spans="1:23" x14ac:dyDescent="0.25">
      <c r="A2690">
        <f t="shared" si="417"/>
        <v>2015</v>
      </c>
      <c r="B2690" s="1">
        <v>42320</v>
      </c>
      <c r="C2690" s="1">
        <v>42322</v>
      </c>
      <c r="D2690" s="1" t="str">
        <f t="shared" ref="D2690:D2753" si="420">TEXT((B2690),"MMM")</f>
        <v>Nov</v>
      </c>
      <c r="E2690" t="s">
        <v>98</v>
      </c>
      <c r="F2690" t="s">
        <v>958</v>
      </c>
      <c r="G2690" t="s">
        <v>33</v>
      </c>
      <c r="H2690" t="s">
        <v>34</v>
      </c>
      <c r="I2690" t="s">
        <v>2109</v>
      </c>
      <c r="J2690" t="s">
        <v>36</v>
      </c>
      <c r="K2690" t="s">
        <v>60</v>
      </c>
      <c r="L2690" s="2">
        <f t="shared" ref="L2690:L2753" si="421">T2690 - (U2690 / R2690)</f>
        <v>14.287000000000001</v>
      </c>
      <c r="M2690" s="2">
        <f t="shared" ref="M2690:M2753" si="422">(T2690/1-S2690)</f>
        <v>15.700000000000001</v>
      </c>
      <c r="N2690" s="2">
        <f t="shared" si="418"/>
        <v>1.4130000000000003</v>
      </c>
      <c r="O2690" s="2">
        <f t="shared" ref="O2690:O2753" si="423">N2690*R2690</f>
        <v>7.0650000000000013</v>
      </c>
      <c r="P2690" s="2">
        <f t="shared" ref="P2690:P2753" si="424">(M2690*R2690)</f>
        <v>78.5</v>
      </c>
      <c r="Q2690" s="2">
        <f t="shared" ref="Q2690:Q2753" si="425">(O2690/(M2690*R2690))*100</f>
        <v>9.0000000000000018</v>
      </c>
      <c r="R2690">
        <v>5</v>
      </c>
      <c r="S2690">
        <v>0</v>
      </c>
      <c r="T2690" s="2">
        <v>15.700000000000001</v>
      </c>
      <c r="U2690" s="3">
        <v>7.0649999999999995</v>
      </c>
      <c r="V2690" s="4">
        <f t="shared" si="419"/>
        <v>9</v>
      </c>
      <c r="W2690" s="2">
        <f t="shared" ref="W2690:W2753" si="426">R2690*T2690</f>
        <v>78.5</v>
      </c>
    </row>
    <row r="2691" spans="1:23" x14ac:dyDescent="0.25">
      <c r="A2691">
        <f t="shared" ref="A2691:A2754" si="427">YEAR(B2691)</f>
        <v>2014</v>
      </c>
      <c r="B2691" s="1">
        <v>41820</v>
      </c>
      <c r="C2691" s="1">
        <v>41822</v>
      </c>
      <c r="D2691" s="1" t="str">
        <f t="shared" si="420"/>
        <v>Jun</v>
      </c>
      <c r="E2691" t="s">
        <v>98</v>
      </c>
      <c r="F2691" t="s">
        <v>544</v>
      </c>
      <c r="G2691" t="s">
        <v>25</v>
      </c>
      <c r="H2691" t="s">
        <v>65</v>
      </c>
      <c r="I2691" t="s">
        <v>1810</v>
      </c>
      <c r="J2691" t="s">
        <v>36</v>
      </c>
      <c r="K2691" t="s">
        <v>48</v>
      </c>
      <c r="L2691" s="2">
        <f t="shared" si="421"/>
        <v>4.8380000000000001</v>
      </c>
      <c r="M2691" s="2">
        <f t="shared" si="422"/>
        <v>5.048</v>
      </c>
      <c r="N2691" s="2">
        <f t="shared" ref="N2691:N2754" si="428">(M2691-L2691)</f>
        <v>0.20999999999999996</v>
      </c>
      <c r="O2691" s="2">
        <f t="shared" si="423"/>
        <v>0.83999999999999986</v>
      </c>
      <c r="P2691" s="2">
        <f t="shared" si="424"/>
        <v>20.192</v>
      </c>
      <c r="Q2691" s="2">
        <f t="shared" si="425"/>
        <v>4.1600633914421543</v>
      </c>
      <c r="R2691">
        <v>4</v>
      </c>
      <c r="S2691">
        <v>0.2</v>
      </c>
      <c r="T2691" s="2">
        <v>5.2480000000000002</v>
      </c>
      <c r="U2691" s="3">
        <v>1.6399999999999995</v>
      </c>
      <c r="V2691" s="4">
        <f t="shared" ref="V2691:V2754" si="429">(U2691/W2691)*100</f>
        <v>7.8124999999999973</v>
      </c>
      <c r="W2691" s="2">
        <f t="shared" si="426"/>
        <v>20.992000000000001</v>
      </c>
    </row>
    <row r="2692" spans="1:23" x14ac:dyDescent="0.25">
      <c r="A2692">
        <f t="shared" si="427"/>
        <v>2017</v>
      </c>
      <c r="B2692" s="1">
        <v>43073</v>
      </c>
      <c r="C2692" s="1">
        <v>43077</v>
      </c>
      <c r="D2692" s="1" t="str">
        <f t="shared" si="420"/>
        <v>Dec</v>
      </c>
      <c r="E2692" t="s">
        <v>38</v>
      </c>
      <c r="F2692" t="s">
        <v>1240</v>
      </c>
      <c r="G2692" t="s">
        <v>25</v>
      </c>
      <c r="H2692" t="s">
        <v>80</v>
      </c>
      <c r="I2692" t="s">
        <v>1506</v>
      </c>
      <c r="J2692" t="s">
        <v>36</v>
      </c>
      <c r="K2692" t="s">
        <v>53</v>
      </c>
      <c r="L2692" s="2">
        <f t="shared" si="421"/>
        <v>6.8310000000000022</v>
      </c>
      <c r="M2692" s="2">
        <f t="shared" si="422"/>
        <v>4.6460000000000017</v>
      </c>
      <c r="N2692" s="2">
        <f t="shared" si="428"/>
        <v>-2.1850000000000005</v>
      </c>
      <c r="O2692" s="2">
        <f t="shared" si="423"/>
        <v>-6.5550000000000015</v>
      </c>
      <c r="P2692" s="2">
        <f t="shared" si="424"/>
        <v>13.938000000000006</v>
      </c>
      <c r="Q2692" s="2">
        <f t="shared" si="425"/>
        <v>-47.029702970297024</v>
      </c>
      <c r="R2692">
        <v>3</v>
      </c>
      <c r="S2692">
        <v>0.7</v>
      </c>
      <c r="T2692" s="2">
        <v>5.3460000000000019</v>
      </c>
      <c r="U2692" s="3">
        <v>-4.4550000000000001</v>
      </c>
      <c r="V2692" s="4">
        <f t="shared" si="429"/>
        <v>-27.777777777777775</v>
      </c>
      <c r="W2692" s="2">
        <f t="shared" si="426"/>
        <v>16.038000000000004</v>
      </c>
    </row>
    <row r="2693" spans="1:23" x14ac:dyDescent="0.25">
      <c r="A2693">
        <f t="shared" si="427"/>
        <v>2016</v>
      </c>
      <c r="B2693" s="1">
        <v>42610</v>
      </c>
      <c r="C2693" s="1">
        <v>42615</v>
      </c>
      <c r="D2693" s="1" t="str">
        <f t="shared" si="420"/>
        <v>Aug</v>
      </c>
      <c r="E2693" t="s">
        <v>38</v>
      </c>
      <c r="F2693" t="s">
        <v>292</v>
      </c>
      <c r="G2693" t="s">
        <v>25</v>
      </c>
      <c r="H2693" t="s">
        <v>34</v>
      </c>
      <c r="I2693" t="s">
        <v>2110</v>
      </c>
      <c r="J2693" t="s">
        <v>36</v>
      </c>
      <c r="K2693" t="s">
        <v>60</v>
      </c>
      <c r="L2693" s="2">
        <f t="shared" si="421"/>
        <v>13.609500000000001</v>
      </c>
      <c r="M2693" s="2">
        <f t="shared" si="422"/>
        <v>15.280000000000001</v>
      </c>
      <c r="N2693" s="2">
        <f t="shared" si="428"/>
        <v>1.6705000000000005</v>
      </c>
      <c r="O2693" s="2">
        <f t="shared" si="423"/>
        <v>5.0115000000000016</v>
      </c>
      <c r="P2693" s="2">
        <f t="shared" si="424"/>
        <v>45.84</v>
      </c>
      <c r="Q2693" s="2">
        <f t="shared" si="425"/>
        <v>10.932591623036652</v>
      </c>
      <c r="R2693">
        <v>3</v>
      </c>
      <c r="S2693">
        <v>0.2</v>
      </c>
      <c r="T2693" s="2">
        <v>15.48</v>
      </c>
      <c r="U2693" s="3">
        <v>5.6115000000000004</v>
      </c>
      <c r="V2693" s="4">
        <f t="shared" si="429"/>
        <v>12.083333333333336</v>
      </c>
      <c r="W2693" s="2">
        <f t="shared" si="426"/>
        <v>46.44</v>
      </c>
    </row>
    <row r="2694" spans="1:23" x14ac:dyDescent="0.25">
      <c r="A2694">
        <f t="shared" si="427"/>
        <v>2016</v>
      </c>
      <c r="B2694" s="1">
        <v>42610</v>
      </c>
      <c r="C2694" s="1">
        <v>42615</v>
      </c>
      <c r="D2694" s="1" t="str">
        <f t="shared" si="420"/>
        <v>Aug</v>
      </c>
      <c r="E2694" t="s">
        <v>38</v>
      </c>
      <c r="F2694" t="s">
        <v>292</v>
      </c>
      <c r="G2694" t="s">
        <v>25</v>
      </c>
      <c r="H2694" t="s">
        <v>34</v>
      </c>
      <c r="I2694" t="s">
        <v>2111</v>
      </c>
      <c r="J2694" t="s">
        <v>50</v>
      </c>
      <c r="K2694" t="s">
        <v>51</v>
      </c>
      <c r="L2694" s="2">
        <f t="shared" si="421"/>
        <v>105.8616</v>
      </c>
      <c r="M2694" s="2">
        <f t="shared" si="422"/>
        <v>108.37599999999999</v>
      </c>
      <c r="N2694" s="2">
        <f t="shared" si="428"/>
        <v>2.5143999999999949</v>
      </c>
      <c r="O2694" s="2">
        <f t="shared" si="423"/>
        <v>7.5431999999999846</v>
      </c>
      <c r="P2694" s="2">
        <f t="shared" si="424"/>
        <v>325.12799999999999</v>
      </c>
      <c r="Q2694" s="2">
        <f t="shared" si="425"/>
        <v>2.320070864398017</v>
      </c>
      <c r="R2694">
        <v>3</v>
      </c>
      <c r="S2694">
        <v>0.2</v>
      </c>
      <c r="T2694" s="2">
        <v>108.57599999999999</v>
      </c>
      <c r="U2694" s="3">
        <v>8.1432000000000002</v>
      </c>
      <c r="V2694" s="4">
        <f t="shared" si="429"/>
        <v>2.5000000000000004</v>
      </c>
      <c r="W2694" s="2">
        <f t="shared" si="426"/>
        <v>325.72799999999995</v>
      </c>
    </row>
    <row r="2695" spans="1:23" x14ac:dyDescent="0.25">
      <c r="A2695">
        <f t="shared" si="427"/>
        <v>2016</v>
      </c>
      <c r="B2695" s="1">
        <v>42391</v>
      </c>
      <c r="C2695" s="1">
        <v>42397</v>
      </c>
      <c r="D2695" s="1" t="str">
        <f t="shared" si="420"/>
        <v>Jan</v>
      </c>
      <c r="E2695" t="s">
        <v>38</v>
      </c>
      <c r="F2695" t="s">
        <v>971</v>
      </c>
      <c r="G2695" t="s">
        <v>33</v>
      </c>
      <c r="H2695" t="s">
        <v>34</v>
      </c>
      <c r="I2695" t="s">
        <v>788</v>
      </c>
      <c r="J2695" t="s">
        <v>28</v>
      </c>
      <c r="K2695" t="s">
        <v>46</v>
      </c>
      <c r="L2695" s="2">
        <f t="shared" si="421"/>
        <v>102.4268</v>
      </c>
      <c r="M2695" s="2">
        <f t="shared" si="422"/>
        <v>109.9</v>
      </c>
      <c r="N2695" s="2">
        <f t="shared" si="428"/>
        <v>7.4732000000000056</v>
      </c>
      <c r="O2695" s="2">
        <f t="shared" si="423"/>
        <v>37.366000000000028</v>
      </c>
      <c r="P2695" s="2">
        <f t="shared" si="424"/>
        <v>549.5</v>
      </c>
      <c r="Q2695" s="2">
        <f t="shared" si="425"/>
        <v>6.8000000000000043</v>
      </c>
      <c r="R2695">
        <v>5</v>
      </c>
      <c r="S2695">
        <v>0</v>
      </c>
      <c r="T2695" s="2">
        <v>109.9</v>
      </c>
      <c r="U2695" s="3">
        <v>37.366</v>
      </c>
      <c r="V2695" s="4">
        <f t="shared" si="429"/>
        <v>6.8000000000000007</v>
      </c>
      <c r="W2695" s="2">
        <f t="shared" si="426"/>
        <v>549.5</v>
      </c>
    </row>
    <row r="2696" spans="1:23" x14ac:dyDescent="0.25">
      <c r="A2696">
        <f t="shared" si="427"/>
        <v>2014</v>
      </c>
      <c r="B2696" s="1">
        <v>41927</v>
      </c>
      <c r="C2696" s="1">
        <v>41932</v>
      </c>
      <c r="D2696" s="1" t="str">
        <f t="shared" si="420"/>
        <v>Oct</v>
      </c>
      <c r="E2696" t="s">
        <v>38</v>
      </c>
      <c r="F2696" t="s">
        <v>979</v>
      </c>
      <c r="G2696" t="s">
        <v>25</v>
      </c>
      <c r="H2696" t="s">
        <v>26</v>
      </c>
      <c r="I2696" t="s">
        <v>1532</v>
      </c>
      <c r="J2696" t="s">
        <v>28</v>
      </c>
      <c r="K2696" t="s">
        <v>46</v>
      </c>
      <c r="L2696" s="2">
        <f t="shared" si="421"/>
        <v>11.345699999999999</v>
      </c>
      <c r="M2696" s="2">
        <f t="shared" si="422"/>
        <v>15.184000000000001</v>
      </c>
      <c r="N2696" s="2">
        <f t="shared" si="428"/>
        <v>3.838300000000002</v>
      </c>
      <c r="O2696" s="2">
        <f t="shared" si="423"/>
        <v>3.838300000000002</v>
      </c>
      <c r="P2696" s="2">
        <f t="shared" si="424"/>
        <v>15.184000000000001</v>
      </c>
      <c r="Q2696" s="2">
        <f t="shared" si="425"/>
        <v>25.278582718651222</v>
      </c>
      <c r="R2696">
        <v>1</v>
      </c>
      <c r="S2696">
        <v>0.2</v>
      </c>
      <c r="T2696" s="2">
        <v>15.384</v>
      </c>
      <c r="U2696" s="3">
        <v>4.0383000000000013</v>
      </c>
      <c r="V2696" s="4">
        <f t="shared" si="429"/>
        <v>26.250000000000007</v>
      </c>
      <c r="W2696" s="2">
        <f t="shared" si="426"/>
        <v>15.384</v>
      </c>
    </row>
    <row r="2697" spans="1:23" x14ac:dyDescent="0.25">
      <c r="A2697">
        <f t="shared" si="427"/>
        <v>2016</v>
      </c>
      <c r="B2697" s="1">
        <v>42407</v>
      </c>
      <c r="C2697" s="1">
        <v>42409</v>
      </c>
      <c r="D2697" s="1" t="str">
        <f t="shared" si="420"/>
        <v>Feb</v>
      </c>
      <c r="E2697" t="s">
        <v>98</v>
      </c>
      <c r="F2697" t="s">
        <v>2112</v>
      </c>
      <c r="G2697" t="s">
        <v>25</v>
      </c>
      <c r="H2697" t="s">
        <v>80</v>
      </c>
      <c r="I2697" t="s">
        <v>665</v>
      </c>
      <c r="J2697" t="s">
        <v>36</v>
      </c>
      <c r="K2697" t="s">
        <v>60</v>
      </c>
      <c r="L2697" s="2">
        <f t="shared" si="421"/>
        <v>25.040400000000002</v>
      </c>
      <c r="M2697" s="2">
        <f t="shared" si="422"/>
        <v>30.152000000000001</v>
      </c>
      <c r="N2697" s="2">
        <f t="shared" si="428"/>
        <v>5.1115999999999993</v>
      </c>
      <c r="O2697" s="2">
        <f t="shared" si="423"/>
        <v>10.223199999999999</v>
      </c>
      <c r="P2697" s="2">
        <f t="shared" si="424"/>
        <v>60.304000000000002</v>
      </c>
      <c r="Q2697" s="2">
        <f t="shared" si="425"/>
        <v>16.952772618731757</v>
      </c>
      <c r="R2697">
        <v>2</v>
      </c>
      <c r="S2697">
        <v>0.2</v>
      </c>
      <c r="T2697" s="2">
        <v>30.352</v>
      </c>
      <c r="U2697" s="3">
        <v>10.623199999999997</v>
      </c>
      <c r="V2697" s="4">
        <f t="shared" si="429"/>
        <v>17.499999999999996</v>
      </c>
      <c r="W2697" s="2">
        <f t="shared" si="426"/>
        <v>60.704000000000001</v>
      </c>
    </row>
    <row r="2698" spans="1:23" x14ac:dyDescent="0.25">
      <c r="A2698">
        <f t="shared" si="427"/>
        <v>2014</v>
      </c>
      <c r="B2698" s="1">
        <v>41716</v>
      </c>
      <c r="C2698" s="1">
        <v>41721</v>
      </c>
      <c r="D2698" s="1" t="str">
        <f t="shared" si="420"/>
        <v>Mar</v>
      </c>
      <c r="E2698" t="s">
        <v>38</v>
      </c>
      <c r="F2698" t="s">
        <v>1940</v>
      </c>
      <c r="G2698" t="s">
        <v>64</v>
      </c>
      <c r="H2698" t="s">
        <v>26</v>
      </c>
      <c r="I2698" t="s">
        <v>2113</v>
      </c>
      <c r="J2698" t="s">
        <v>50</v>
      </c>
      <c r="K2698" t="s">
        <v>286</v>
      </c>
      <c r="L2698" s="2">
        <f t="shared" si="421"/>
        <v>825.40649999999994</v>
      </c>
      <c r="M2698" s="2">
        <f t="shared" si="422"/>
        <v>820.8</v>
      </c>
      <c r="N2698" s="2">
        <f t="shared" si="428"/>
        <v>-4.6064999999999827</v>
      </c>
      <c r="O2698" s="2">
        <f t="shared" si="423"/>
        <v>-18.425999999999931</v>
      </c>
      <c r="P2698" s="2">
        <f t="shared" si="424"/>
        <v>3283.2</v>
      </c>
      <c r="Q2698" s="2">
        <f t="shared" si="425"/>
        <v>-0.56122076023391609</v>
      </c>
      <c r="R2698">
        <v>4</v>
      </c>
      <c r="S2698">
        <v>0.5</v>
      </c>
      <c r="T2698" s="2">
        <v>821.3</v>
      </c>
      <c r="U2698" s="3">
        <v>-16.426000000000045</v>
      </c>
      <c r="V2698" s="4">
        <f t="shared" si="429"/>
        <v>-0.50000000000000144</v>
      </c>
      <c r="W2698" s="2">
        <f t="shared" si="426"/>
        <v>3285.2</v>
      </c>
    </row>
    <row r="2699" spans="1:23" x14ac:dyDescent="0.25">
      <c r="A2699">
        <f t="shared" si="427"/>
        <v>2014</v>
      </c>
      <c r="B2699" s="1">
        <v>41716</v>
      </c>
      <c r="C2699" s="1">
        <v>41721</v>
      </c>
      <c r="D2699" s="1" t="str">
        <f t="shared" si="420"/>
        <v>Mar</v>
      </c>
      <c r="E2699" t="s">
        <v>38</v>
      </c>
      <c r="F2699" t="s">
        <v>1940</v>
      </c>
      <c r="G2699" t="s">
        <v>64</v>
      </c>
      <c r="H2699" t="s">
        <v>26</v>
      </c>
      <c r="I2699" t="s">
        <v>2114</v>
      </c>
      <c r="J2699" t="s">
        <v>50</v>
      </c>
      <c r="K2699" t="s">
        <v>286</v>
      </c>
      <c r="L2699" s="2">
        <f t="shared" si="421"/>
        <v>22940.326399999998</v>
      </c>
      <c r="M2699" s="2">
        <f t="shared" si="422"/>
        <v>22637.98</v>
      </c>
      <c r="N2699" s="2">
        <f t="shared" si="428"/>
        <v>-302.34639999999854</v>
      </c>
      <c r="O2699" s="2">
        <f t="shared" si="423"/>
        <v>-1814.0783999999912</v>
      </c>
      <c r="P2699" s="2">
        <f t="shared" si="424"/>
        <v>135827.88</v>
      </c>
      <c r="Q2699" s="2">
        <f t="shared" si="425"/>
        <v>-1.3355714599977495</v>
      </c>
      <c r="R2699">
        <v>6</v>
      </c>
      <c r="S2699">
        <v>0.5</v>
      </c>
      <c r="T2699" s="2">
        <v>22638.48</v>
      </c>
      <c r="U2699" s="3">
        <v>-1811.0784000000021</v>
      </c>
      <c r="V2699" s="4">
        <f t="shared" si="429"/>
        <v>-1.3333333333333348</v>
      </c>
      <c r="W2699" s="2">
        <f t="shared" si="426"/>
        <v>135830.88</v>
      </c>
    </row>
    <row r="2700" spans="1:23" x14ac:dyDescent="0.25">
      <c r="A2700">
        <f t="shared" si="427"/>
        <v>2014</v>
      </c>
      <c r="B2700" s="1">
        <v>41716</v>
      </c>
      <c r="C2700" s="1">
        <v>41721</v>
      </c>
      <c r="D2700" s="1" t="str">
        <f t="shared" si="420"/>
        <v>Mar</v>
      </c>
      <c r="E2700" t="s">
        <v>38</v>
      </c>
      <c r="F2700" t="s">
        <v>1940</v>
      </c>
      <c r="G2700" t="s">
        <v>64</v>
      </c>
      <c r="H2700" t="s">
        <v>26</v>
      </c>
      <c r="I2700" t="s">
        <v>241</v>
      </c>
      <c r="J2700" t="s">
        <v>36</v>
      </c>
      <c r="K2700" t="s">
        <v>60</v>
      </c>
      <c r="L2700" s="2">
        <f t="shared" si="421"/>
        <v>19.505600000000001</v>
      </c>
      <c r="M2700" s="2">
        <f t="shared" si="422"/>
        <v>21.176000000000002</v>
      </c>
      <c r="N2700" s="2">
        <f t="shared" si="428"/>
        <v>1.6704000000000008</v>
      </c>
      <c r="O2700" s="2">
        <f t="shared" si="423"/>
        <v>6.6816000000000031</v>
      </c>
      <c r="P2700" s="2">
        <f t="shared" si="424"/>
        <v>84.704000000000008</v>
      </c>
      <c r="Q2700" s="2">
        <f t="shared" si="425"/>
        <v>7.888175292784287</v>
      </c>
      <c r="R2700">
        <v>4</v>
      </c>
      <c r="S2700">
        <v>0.2</v>
      </c>
      <c r="T2700" s="2">
        <v>21.376000000000001</v>
      </c>
      <c r="U2700" s="3">
        <v>7.4815999999999994</v>
      </c>
      <c r="V2700" s="4">
        <f t="shared" si="429"/>
        <v>8.75</v>
      </c>
      <c r="W2700" s="2">
        <f t="shared" si="426"/>
        <v>85.504000000000005</v>
      </c>
    </row>
    <row r="2701" spans="1:23" x14ac:dyDescent="0.25">
      <c r="A2701">
        <f t="shared" si="427"/>
        <v>2014</v>
      </c>
      <c r="B2701" s="1">
        <v>41716</v>
      </c>
      <c r="C2701" s="1">
        <v>41721</v>
      </c>
      <c r="D2701" s="1" t="str">
        <f t="shared" si="420"/>
        <v>Mar</v>
      </c>
      <c r="E2701" t="s">
        <v>38</v>
      </c>
      <c r="F2701" t="s">
        <v>1940</v>
      </c>
      <c r="G2701" t="s">
        <v>64</v>
      </c>
      <c r="H2701" t="s">
        <v>26</v>
      </c>
      <c r="I2701" t="s">
        <v>2115</v>
      </c>
      <c r="J2701" t="s">
        <v>36</v>
      </c>
      <c r="K2701" t="s">
        <v>48</v>
      </c>
      <c r="L2701" s="2">
        <f t="shared" si="421"/>
        <v>7.6820000000000004</v>
      </c>
      <c r="M2701" s="2">
        <f t="shared" si="422"/>
        <v>7.8159999999999998</v>
      </c>
      <c r="N2701" s="2">
        <f t="shared" si="428"/>
        <v>0.13399999999999945</v>
      </c>
      <c r="O2701" s="2">
        <f t="shared" si="423"/>
        <v>0.40199999999999836</v>
      </c>
      <c r="P2701" s="2">
        <f t="shared" si="424"/>
        <v>23.448</v>
      </c>
      <c r="Q2701" s="2">
        <f t="shared" si="425"/>
        <v>1.7144319344933399</v>
      </c>
      <c r="R2701">
        <v>3</v>
      </c>
      <c r="S2701">
        <v>0.2</v>
      </c>
      <c r="T2701" s="2">
        <v>8.016</v>
      </c>
      <c r="U2701" s="3">
        <v>1.0019999999999993</v>
      </c>
      <c r="V2701" s="4">
        <f t="shared" si="429"/>
        <v>4.1666666666666634</v>
      </c>
      <c r="W2701" s="2">
        <f t="shared" si="426"/>
        <v>24.048000000000002</v>
      </c>
    </row>
    <row r="2702" spans="1:23" x14ac:dyDescent="0.25">
      <c r="A2702">
        <f t="shared" si="427"/>
        <v>2014</v>
      </c>
      <c r="B2702" s="1">
        <v>41716</v>
      </c>
      <c r="C2702" s="1">
        <v>41721</v>
      </c>
      <c r="D2702" s="1" t="str">
        <f t="shared" si="420"/>
        <v>Mar</v>
      </c>
      <c r="E2702" t="s">
        <v>38</v>
      </c>
      <c r="F2702" t="s">
        <v>1940</v>
      </c>
      <c r="G2702" t="s">
        <v>64</v>
      </c>
      <c r="H2702" t="s">
        <v>26</v>
      </c>
      <c r="I2702" t="s">
        <v>1532</v>
      </c>
      <c r="J2702" t="s">
        <v>28</v>
      </c>
      <c r="K2702" t="s">
        <v>46</v>
      </c>
      <c r="L2702" s="2">
        <f t="shared" si="421"/>
        <v>26.729700000000001</v>
      </c>
      <c r="M2702" s="2">
        <f t="shared" si="422"/>
        <v>30.568000000000001</v>
      </c>
      <c r="N2702" s="2">
        <f t="shared" si="428"/>
        <v>3.8383000000000003</v>
      </c>
      <c r="O2702" s="2">
        <f t="shared" si="423"/>
        <v>7.6766000000000005</v>
      </c>
      <c r="P2702" s="2">
        <f t="shared" si="424"/>
        <v>61.136000000000003</v>
      </c>
      <c r="Q2702" s="2">
        <f t="shared" si="425"/>
        <v>12.556595132164356</v>
      </c>
      <c r="R2702">
        <v>2</v>
      </c>
      <c r="S2702">
        <v>0.2</v>
      </c>
      <c r="T2702" s="2">
        <v>30.768000000000001</v>
      </c>
      <c r="U2702" s="3">
        <v>8.0766000000000027</v>
      </c>
      <c r="V2702" s="4">
        <f t="shared" si="429"/>
        <v>13.125000000000004</v>
      </c>
      <c r="W2702" s="2">
        <f t="shared" si="426"/>
        <v>61.536000000000001</v>
      </c>
    </row>
    <row r="2703" spans="1:23" x14ac:dyDescent="0.25">
      <c r="A2703">
        <f t="shared" si="427"/>
        <v>2014</v>
      </c>
      <c r="B2703" s="1">
        <v>41716</v>
      </c>
      <c r="C2703" s="1">
        <v>41721</v>
      </c>
      <c r="D2703" s="1" t="str">
        <f t="shared" si="420"/>
        <v>Mar</v>
      </c>
      <c r="E2703" t="s">
        <v>38</v>
      </c>
      <c r="F2703" t="s">
        <v>1940</v>
      </c>
      <c r="G2703" t="s">
        <v>64</v>
      </c>
      <c r="H2703" t="s">
        <v>26</v>
      </c>
      <c r="I2703" t="s">
        <v>859</v>
      </c>
      <c r="J2703" t="s">
        <v>36</v>
      </c>
      <c r="K2703" t="s">
        <v>128</v>
      </c>
      <c r="L2703" s="2">
        <f t="shared" si="421"/>
        <v>16.9635</v>
      </c>
      <c r="M2703" s="2">
        <f t="shared" si="422"/>
        <v>18.736000000000001</v>
      </c>
      <c r="N2703" s="2">
        <f t="shared" si="428"/>
        <v>1.7725000000000009</v>
      </c>
      <c r="O2703" s="2">
        <f t="shared" si="423"/>
        <v>5.3175000000000026</v>
      </c>
      <c r="P2703" s="2">
        <f t="shared" si="424"/>
        <v>56.207999999999998</v>
      </c>
      <c r="Q2703" s="2">
        <f t="shared" si="425"/>
        <v>9.4603970964987241</v>
      </c>
      <c r="R2703">
        <v>3</v>
      </c>
      <c r="S2703">
        <v>0.2</v>
      </c>
      <c r="T2703" s="2">
        <v>18.936</v>
      </c>
      <c r="U2703" s="3">
        <v>5.9174999999999986</v>
      </c>
      <c r="V2703" s="4">
        <f t="shared" si="429"/>
        <v>10.416666666666664</v>
      </c>
      <c r="W2703" s="2">
        <f t="shared" si="426"/>
        <v>56.808</v>
      </c>
    </row>
    <row r="2704" spans="1:23" x14ac:dyDescent="0.25">
      <c r="A2704">
        <f t="shared" si="427"/>
        <v>2014</v>
      </c>
      <c r="B2704" s="1">
        <v>41716</v>
      </c>
      <c r="C2704" s="1">
        <v>41721</v>
      </c>
      <c r="D2704" s="1" t="str">
        <f t="shared" si="420"/>
        <v>Mar</v>
      </c>
      <c r="E2704" t="s">
        <v>38</v>
      </c>
      <c r="F2704" t="s">
        <v>1940</v>
      </c>
      <c r="G2704" t="s">
        <v>64</v>
      </c>
      <c r="H2704" t="s">
        <v>26</v>
      </c>
      <c r="I2704" t="s">
        <v>1751</v>
      </c>
      <c r="J2704" t="s">
        <v>28</v>
      </c>
      <c r="K2704" t="s">
        <v>46</v>
      </c>
      <c r="L2704" s="2">
        <f t="shared" si="421"/>
        <v>117.254</v>
      </c>
      <c r="M2704" s="2">
        <f t="shared" si="422"/>
        <v>122.152</v>
      </c>
      <c r="N2704" s="2">
        <f t="shared" si="428"/>
        <v>4.8979999999999961</v>
      </c>
      <c r="O2704" s="2">
        <f t="shared" si="423"/>
        <v>14.693999999999988</v>
      </c>
      <c r="P2704" s="2">
        <f t="shared" si="424"/>
        <v>366.45600000000002</v>
      </c>
      <c r="Q2704" s="2">
        <f t="shared" si="425"/>
        <v>4.0097583338790983</v>
      </c>
      <c r="R2704">
        <v>3</v>
      </c>
      <c r="S2704">
        <v>0.2</v>
      </c>
      <c r="T2704" s="2">
        <v>122.352</v>
      </c>
      <c r="U2704" s="3">
        <v>15.29399999999999</v>
      </c>
      <c r="V2704" s="4">
        <f t="shared" si="429"/>
        <v>4.1666666666666634</v>
      </c>
      <c r="W2704" s="2">
        <f t="shared" si="426"/>
        <v>367.05600000000004</v>
      </c>
    </row>
    <row r="2705" spans="1:23" x14ac:dyDescent="0.25">
      <c r="A2705">
        <f t="shared" si="427"/>
        <v>2014</v>
      </c>
      <c r="B2705" s="1">
        <v>41783</v>
      </c>
      <c r="C2705" s="1">
        <v>41789</v>
      </c>
      <c r="D2705" s="1" t="str">
        <f t="shared" si="420"/>
        <v>May</v>
      </c>
      <c r="E2705" t="s">
        <v>38</v>
      </c>
      <c r="F2705" t="s">
        <v>875</v>
      </c>
      <c r="G2705" t="s">
        <v>25</v>
      </c>
      <c r="H2705" t="s">
        <v>80</v>
      </c>
      <c r="I2705" t="s">
        <v>2116</v>
      </c>
      <c r="J2705" t="s">
        <v>36</v>
      </c>
      <c r="K2705" t="s">
        <v>60</v>
      </c>
      <c r="L2705" s="2">
        <f t="shared" si="421"/>
        <v>97.287599999999998</v>
      </c>
      <c r="M2705" s="2">
        <f t="shared" si="422"/>
        <v>116.28</v>
      </c>
      <c r="N2705" s="2">
        <f t="shared" si="428"/>
        <v>18.992400000000004</v>
      </c>
      <c r="O2705" s="2">
        <f t="shared" si="423"/>
        <v>56.977200000000011</v>
      </c>
      <c r="P2705" s="2">
        <f t="shared" si="424"/>
        <v>348.84000000000003</v>
      </c>
      <c r="Q2705" s="2">
        <f t="shared" si="425"/>
        <v>16.333333333333336</v>
      </c>
      <c r="R2705">
        <v>3</v>
      </c>
      <c r="S2705">
        <v>0</v>
      </c>
      <c r="T2705" s="2">
        <v>116.28</v>
      </c>
      <c r="U2705" s="3">
        <v>56.977199999999996</v>
      </c>
      <c r="V2705" s="4">
        <f t="shared" si="429"/>
        <v>16.333333333333329</v>
      </c>
      <c r="W2705" s="2">
        <f t="shared" si="426"/>
        <v>348.84000000000003</v>
      </c>
    </row>
    <row r="2706" spans="1:23" x14ac:dyDescent="0.25">
      <c r="A2706">
        <f t="shared" si="427"/>
        <v>2017</v>
      </c>
      <c r="B2706" s="1">
        <v>42927</v>
      </c>
      <c r="C2706" s="1">
        <v>42929</v>
      </c>
      <c r="D2706" s="1" t="str">
        <f t="shared" si="420"/>
        <v>Jul</v>
      </c>
      <c r="E2706" t="s">
        <v>23</v>
      </c>
      <c r="F2706" t="s">
        <v>1817</v>
      </c>
      <c r="G2706" t="s">
        <v>25</v>
      </c>
      <c r="H2706" t="s">
        <v>80</v>
      </c>
      <c r="I2706" t="s">
        <v>315</v>
      </c>
      <c r="J2706" t="s">
        <v>50</v>
      </c>
      <c r="K2706" t="s">
        <v>86</v>
      </c>
      <c r="L2706" s="2">
        <f t="shared" si="421"/>
        <v>129.72700000000003</v>
      </c>
      <c r="M2706" s="2">
        <f t="shared" si="422"/>
        <v>132.60000000000002</v>
      </c>
      <c r="N2706" s="2">
        <f t="shared" si="428"/>
        <v>2.8729999999999905</v>
      </c>
      <c r="O2706" s="2">
        <f t="shared" si="423"/>
        <v>17.237999999999943</v>
      </c>
      <c r="P2706" s="2">
        <f t="shared" si="424"/>
        <v>795.60000000000014</v>
      </c>
      <c r="Q2706" s="2">
        <f t="shared" si="425"/>
        <v>2.166666666666659</v>
      </c>
      <c r="R2706">
        <v>6</v>
      </c>
      <c r="S2706">
        <v>0</v>
      </c>
      <c r="T2706" s="2">
        <v>132.60000000000002</v>
      </c>
      <c r="U2706" s="3">
        <v>17.238000000000007</v>
      </c>
      <c r="V2706" s="4">
        <f t="shared" si="429"/>
        <v>2.166666666666667</v>
      </c>
      <c r="W2706" s="2">
        <f t="shared" si="426"/>
        <v>795.60000000000014</v>
      </c>
    </row>
    <row r="2707" spans="1:23" x14ac:dyDescent="0.25">
      <c r="A2707">
        <f t="shared" si="427"/>
        <v>2017</v>
      </c>
      <c r="B2707" s="1">
        <v>42902</v>
      </c>
      <c r="C2707" s="1">
        <v>42907</v>
      </c>
      <c r="D2707" s="1" t="str">
        <f t="shared" si="420"/>
        <v>Jun</v>
      </c>
      <c r="E2707" t="s">
        <v>38</v>
      </c>
      <c r="F2707" t="s">
        <v>1432</v>
      </c>
      <c r="G2707" t="s">
        <v>64</v>
      </c>
      <c r="H2707" t="s">
        <v>34</v>
      </c>
      <c r="I2707" t="s">
        <v>1617</v>
      </c>
      <c r="J2707" t="s">
        <v>36</v>
      </c>
      <c r="K2707" t="s">
        <v>247</v>
      </c>
      <c r="L2707" s="2">
        <f t="shared" si="421"/>
        <v>14.5116</v>
      </c>
      <c r="M2707" s="2">
        <f t="shared" si="422"/>
        <v>16.68</v>
      </c>
      <c r="N2707" s="2">
        <f t="shared" si="428"/>
        <v>2.1684000000000001</v>
      </c>
      <c r="O2707" s="2">
        <f t="shared" si="423"/>
        <v>4.3368000000000002</v>
      </c>
      <c r="P2707" s="2">
        <f t="shared" si="424"/>
        <v>33.36</v>
      </c>
      <c r="Q2707" s="2">
        <f t="shared" si="425"/>
        <v>13</v>
      </c>
      <c r="R2707">
        <v>2</v>
      </c>
      <c r="S2707">
        <v>0</v>
      </c>
      <c r="T2707" s="2">
        <v>16.68</v>
      </c>
      <c r="U2707" s="3">
        <v>4.3368000000000002</v>
      </c>
      <c r="V2707" s="4">
        <f t="shared" si="429"/>
        <v>13</v>
      </c>
      <c r="W2707" s="2">
        <f t="shared" si="426"/>
        <v>33.36</v>
      </c>
    </row>
    <row r="2708" spans="1:23" x14ac:dyDescent="0.25">
      <c r="A2708">
        <f t="shared" si="427"/>
        <v>2017</v>
      </c>
      <c r="B2708" s="1">
        <v>42902</v>
      </c>
      <c r="C2708" s="1">
        <v>42907</v>
      </c>
      <c r="D2708" s="1" t="str">
        <f t="shared" si="420"/>
        <v>Jun</v>
      </c>
      <c r="E2708" t="s">
        <v>38</v>
      </c>
      <c r="F2708" t="s">
        <v>1432</v>
      </c>
      <c r="G2708" t="s">
        <v>64</v>
      </c>
      <c r="H2708" t="s">
        <v>34</v>
      </c>
      <c r="I2708" t="s">
        <v>2117</v>
      </c>
      <c r="J2708" t="s">
        <v>36</v>
      </c>
      <c r="K2708" t="s">
        <v>60</v>
      </c>
      <c r="L2708" s="2">
        <f t="shared" si="421"/>
        <v>16.329599999999999</v>
      </c>
      <c r="M2708" s="2">
        <f t="shared" si="422"/>
        <v>19.440000000000001</v>
      </c>
      <c r="N2708" s="2">
        <f t="shared" si="428"/>
        <v>3.1104000000000021</v>
      </c>
      <c r="O2708" s="2">
        <f t="shared" si="423"/>
        <v>9.3312000000000062</v>
      </c>
      <c r="P2708" s="2">
        <f t="shared" si="424"/>
        <v>58.320000000000007</v>
      </c>
      <c r="Q2708" s="2">
        <f t="shared" si="425"/>
        <v>16.000000000000007</v>
      </c>
      <c r="R2708">
        <v>3</v>
      </c>
      <c r="S2708">
        <v>0</v>
      </c>
      <c r="T2708" s="2">
        <v>19.440000000000001</v>
      </c>
      <c r="U2708" s="3">
        <v>9.3312000000000008</v>
      </c>
      <c r="V2708" s="4">
        <f t="shared" si="429"/>
        <v>16</v>
      </c>
      <c r="W2708" s="2">
        <f t="shared" si="426"/>
        <v>58.320000000000007</v>
      </c>
    </row>
    <row r="2709" spans="1:23" x14ac:dyDescent="0.25">
      <c r="A2709">
        <f t="shared" si="427"/>
        <v>2017</v>
      </c>
      <c r="B2709" s="1">
        <v>42902</v>
      </c>
      <c r="C2709" s="1">
        <v>42907</v>
      </c>
      <c r="D2709" s="1" t="str">
        <f t="shared" si="420"/>
        <v>Jun</v>
      </c>
      <c r="E2709" t="s">
        <v>38</v>
      </c>
      <c r="F2709" t="s">
        <v>1432</v>
      </c>
      <c r="G2709" t="s">
        <v>64</v>
      </c>
      <c r="H2709" t="s">
        <v>34</v>
      </c>
      <c r="I2709" t="s">
        <v>2118</v>
      </c>
      <c r="J2709" t="s">
        <v>36</v>
      </c>
      <c r="K2709" t="s">
        <v>60</v>
      </c>
      <c r="L2709" s="2">
        <f t="shared" si="421"/>
        <v>169.10079999999999</v>
      </c>
      <c r="M2709" s="2">
        <f t="shared" si="422"/>
        <v>192.16</v>
      </c>
      <c r="N2709" s="2">
        <f t="shared" si="428"/>
        <v>23.059200000000004</v>
      </c>
      <c r="O2709" s="2">
        <f t="shared" si="423"/>
        <v>92.236800000000017</v>
      </c>
      <c r="P2709" s="2">
        <f t="shared" si="424"/>
        <v>768.64</v>
      </c>
      <c r="Q2709" s="2">
        <f t="shared" si="425"/>
        <v>12.000000000000002</v>
      </c>
      <c r="R2709">
        <v>4</v>
      </c>
      <c r="S2709">
        <v>0</v>
      </c>
      <c r="T2709" s="2">
        <v>192.16</v>
      </c>
      <c r="U2709" s="3">
        <v>92.236799999999988</v>
      </c>
      <c r="V2709" s="4">
        <f t="shared" si="429"/>
        <v>11.999999999999998</v>
      </c>
      <c r="W2709" s="2">
        <f t="shared" si="426"/>
        <v>768.64</v>
      </c>
    </row>
    <row r="2710" spans="1:23" x14ac:dyDescent="0.25">
      <c r="A2710">
        <f t="shared" si="427"/>
        <v>2015</v>
      </c>
      <c r="B2710" s="1">
        <v>42034</v>
      </c>
      <c r="C2710" s="1">
        <v>42041</v>
      </c>
      <c r="D2710" s="1" t="str">
        <f t="shared" si="420"/>
        <v>Jan</v>
      </c>
      <c r="E2710" t="s">
        <v>38</v>
      </c>
      <c r="F2710" t="s">
        <v>789</v>
      </c>
      <c r="G2710" t="s">
        <v>25</v>
      </c>
      <c r="H2710" t="s">
        <v>34</v>
      </c>
      <c r="I2710" t="s">
        <v>2119</v>
      </c>
      <c r="J2710" t="s">
        <v>28</v>
      </c>
      <c r="K2710" t="s">
        <v>46</v>
      </c>
      <c r="L2710" s="2">
        <f t="shared" si="421"/>
        <v>215.66719999999998</v>
      </c>
      <c r="M2710" s="2">
        <f t="shared" si="422"/>
        <v>227.35999999999999</v>
      </c>
      <c r="N2710" s="2">
        <f t="shared" si="428"/>
        <v>11.692800000000005</v>
      </c>
      <c r="O2710" s="2">
        <f t="shared" si="423"/>
        <v>81.849600000000038</v>
      </c>
      <c r="P2710" s="2">
        <f t="shared" si="424"/>
        <v>1591.52</v>
      </c>
      <c r="Q2710" s="2">
        <f t="shared" si="425"/>
        <v>5.1428571428571459</v>
      </c>
      <c r="R2710">
        <v>7</v>
      </c>
      <c r="S2710">
        <v>0</v>
      </c>
      <c r="T2710" s="2">
        <v>227.35999999999999</v>
      </c>
      <c r="U2710" s="3">
        <v>81.849599999999981</v>
      </c>
      <c r="V2710" s="4">
        <f t="shared" si="429"/>
        <v>5.1428571428571415</v>
      </c>
      <c r="W2710" s="2">
        <f t="shared" si="426"/>
        <v>1591.52</v>
      </c>
    </row>
    <row r="2711" spans="1:23" x14ac:dyDescent="0.25">
      <c r="A2711">
        <f t="shared" si="427"/>
        <v>2015</v>
      </c>
      <c r="B2711" s="1">
        <v>42034</v>
      </c>
      <c r="C2711" s="1">
        <v>42041</v>
      </c>
      <c r="D2711" s="1" t="str">
        <f t="shared" si="420"/>
        <v>Jan</v>
      </c>
      <c r="E2711" t="s">
        <v>38</v>
      </c>
      <c r="F2711" t="s">
        <v>789</v>
      </c>
      <c r="G2711" t="s">
        <v>25</v>
      </c>
      <c r="H2711" t="s">
        <v>34</v>
      </c>
      <c r="I2711" t="s">
        <v>1745</v>
      </c>
      <c r="J2711" t="s">
        <v>50</v>
      </c>
      <c r="K2711" t="s">
        <v>286</v>
      </c>
      <c r="L2711" s="2">
        <f t="shared" si="421"/>
        <v>1847.9769000000001</v>
      </c>
      <c r="M2711" s="2">
        <f t="shared" si="422"/>
        <v>1919.7760000000001</v>
      </c>
      <c r="N2711" s="2">
        <f t="shared" si="428"/>
        <v>71.799099999999953</v>
      </c>
      <c r="O2711" s="2">
        <f t="shared" si="423"/>
        <v>215.39729999999986</v>
      </c>
      <c r="P2711" s="2">
        <f t="shared" si="424"/>
        <v>5759.3280000000004</v>
      </c>
      <c r="Q2711" s="2">
        <f t="shared" si="425"/>
        <v>3.739972788491988</v>
      </c>
      <c r="R2711">
        <v>3</v>
      </c>
      <c r="S2711">
        <v>0.2</v>
      </c>
      <c r="T2711" s="2">
        <v>1919.9760000000001</v>
      </c>
      <c r="U2711" s="3">
        <v>215.99729999999977</v>
      </c>
      <c r="V2711" s="4">
        <f t="shared" si="429"/>
        <v>3.7499999999999964</v>
      </c>
      <c r="W2711" s="2">
        <f t="shared" si="426"/>
        <v>5759.9279999999999</v>
      </c>
    </row>
    <row r="2712" spans="1:23" x14ac:dyDescent="0.25">
      <c r="A2712">
        <f t="shared" si="427"/>
        <v>2015</v>
      </c>
      <c r="B2712" s="1">
        <v>42349</v>
      </c>
      <c r="C2712" s="1">
        <v>42353</v>
      </c>
      <c r="D2712" s="1" t="str">
        <f t="shared" si="420"/>
        <v>Dec</v>
      </c>
      <c r="E2712" t="s">
        <v>38</v>
      </c>
      <c r="F2712" t="s">
        <v>1564</v>
      </c>
      <c r="G2712" t="s">
        <v>25</v>
      </c>
      <c r="H2712" t="s">
        <v>26</v>
      </c>
      <c r="I2712" t="s">
        <v>648</v>
      </c>
      <c r="J2712" t="s">
        <v>36</v>
      </c>
      <c r="K2712" t="s">
        <v>53</v>
      </c>
      <c r="L2712" s="2">
        <f t="shared" si="421"/>
        <v>17.317799999999998</v>
      </c>
      <c r="M2712" s="2">
        <f t="shared" si="422"/>
        <v>12.128000000000002</v>
      </c>
      <c r="N2712" s="2">
        <f t="shared" si="428"/>
        <v>-5.1897999999999964</v>
      </c>
      <c r="O2712" s="2">
        <f t="shared" si="423"/>
        <v>-10.379599999999993</v>
      </c>
      <c r="P2712" s="2">
        <f t="shared" si="424"/>
        <v>24.256000000000004</v>
      </c>
      <c r="Q2712" s="2">
        <f t="shared" si="425"/>
        <v>-42.791886543535583</v>
      </c>
      <c r="R2712">
        <v>2</v>
      </c>
      <c r="S2712">
        <v>0.7</v>
      </c>
      <c r="T2712" s="2">
        <v>12.828000000000001</v>
      </c>
      <c r="U2712" s="3">
        <v>-8.9795999999999978</v>
      </c>
      <c r="V2712" s="4">
        <f t="shared" si="429"/>
        <v>-34.999999999999986</v>
      </c>
      <c r="W2712" s="2">
        <f t="shared" si="426"/>
        <v>25.656000000000002</v>
      </c>
    </row>
    <row r="2713" spans="1:23" x14ac:dyDescent="0.25">
      <c r="A2713">
        <f t="shared" si="427"/>
        <v>2017</v>
      </c>
      <c r="B2713" s="1">
        <v>43017</v>
      </c>
      <c r="C2713" s="1">
        <v>43019</v>
      </c>
      <c r="D2713" s="1" t="str">
        <f t="shared" si="420"/>
        <v>Oct</v>
      </c>
      <c r="E2713" t="s">
        <v>98</v>
      </c>
      <c r="F2713" t="s">
        <v>1428</v>
      </c>
      <c r="G2713" t="s">
        <v>33</v>
      </c>
      <c r="H2713" t="s">
        <v>80</v>
      </c>
      <c r="I2713" t="s">
        <v>956</v>
      </c>
      <c r="J2713" t="s">
        <v>28</v>
      </c>
      <c r="K2713" t="s">
        <v>46</v>
      </c>
      <c r="L2713" s="2">
        <f t="shared" si="421"/>
        <v>43.593600000000009</v>
      </c>
      <c r="M2713" s="2">
        <f t="shared" si="422"/>
        <v>45.688000000000002</v>
      </c>
      <c r="N2713" s="2">
        <f t="shared" si="428"/>
        <v>2.0943999999999932</v>
      </c>
      <c r="O2713" s="2">
        <f t="shared" si="423"/>
        <v>8.3775999999999726</v>
      </c>
      <c r="P2713" s="2">
        <f t="shared" si="424"/>
        <v>182.75200000000001</v>
      </c>
      <c r="Q2713" s="2">
        <f t="shared" si="425"/>
        <v>4.5841358781299091</v>
      </c>
      <c r="R2713">
        <v>4</v>
      </c>
      <c r="S2713">
        <v>0.2</v>
      </c>
      <c r="T2713" s="2">
        <v>45.888000000000005</v>
      </c>
      <c r="U2713" s="3">
        <v>9.1775999999999982</v>
      </c>
      <c r="V2713" s="4">
        <f t="shared" si="429"/>
        <v>4.9999999999999982</v>
      </c>
      <c r="W2713" s="2">
        <f t="shared" si="426"/>
        <v>183.55200000000002</v>
      </c>
    </row>
    <row r="2714" spans="1:23" x14ac:dyDescent="0.25">
      <c r="A2714">
        <f t="shared" si="427"/>
        <v>2017</v>
      </c>
      <c r="B2714" s="1">
        <v>42945</v>
      </c>
      <c r="C2714" s="1">
        <v>42948</v>
      </c>
      <c r="D2714" s="1" t="str">
        <f t="shared" si="420"/>
        <v>Jul</v>
      </c>
      <c r="E2714" t="s">
        <v>23</v>
      </c>
      <c r="F2714" t="s">
        <v>1005</v>
      </c>
      <c r="G2714" t="s">
        <v>25</v>
      </c>
      <c r="H2714" t="s">
        <v>80</v>
      </c>
      <c r="I2714" t="s">
        <v>289</v>
      </c>
      <c r="J2714" t="s">
        <v>36</v>
      </c>
      <c r="K2714" t="s">
        <v>48</v>
      </c>
      <c r="L2714" s="2">
        <f t="shared" si="421"/>
        <v>57.648399999999995</v>
      </c>
      <c r="M2714" s="2">
        <f t="shared" si="422"/>
        <v>60.12</v>
      </c>
      <c r="N2714" s="2">
        <f t="shared" si="428"/>
        <v>2.4716000000000022</v>
      </c>
      <c r="O2714" s="2">
        <f t="shared" si="423"/>
        <v>22.24440000000002</v>
      </c>
      <c r="P2714" s="2">
        <f t="shared" si="424"/>
        <v>541.07999999999993</v>
      </c>
      <c r="Q2714" s="2">
        <f t="shared" si="425"/>
        <v>4.1111111111111152</v>
      </c>
      <c r="R2714">
        <v>9</v>
      </c>
      <c r="S2714">
        <v>0</v>
      </c>
      <c r="T2714" s="2">
        <v>60.12</v>
      </c>
      <c r="U2714" s="3">
        <v>22.244399999999995</v>
      </c>
      <c r="V2714" s="4">
        <f t="shared" si="429"/>
        <v>4.1111111111111107</v>
      </c>
      <c r="W2714" s="2">
        <f t="shared" si="426"/>
        <v>541.07999999999993</v>
      </c>
    </row>
    <row r="2715" spans="1:23" x14ac:dyDescent="0.25">
      <c r="A2715">
        <f t="shared" si="427"/>
        <v>2014</v>
      </c>
      <c r="B2715" s="1">
        <v>41754</v>
      </c>
      <c r="C2715" s="1">
        <v>41758</v>
      </c>
      <c r="D2715" s="1" t="str">
        <f t="shared" si="420"/>
        <v>Apr</v>
      </c>
      <c r="E2715" t="s">
        <v>38</v>
      </c>
      <c r="F2715" t="s">
        <v>240</v>
      </c>
      <c r="G2715" t="s">
        <v>25</v>
      </c>
      <c r="H2715" t="s">
        <v>26</v>
      </c>
      <c r="I2715" t="s">
        <v>1116</v>
      </c>
      <c r="J2715" t="s">
        <v>50</v>
      </c>
      <c r="K2715" t="s">
        <v>51</v>
      </c>
      <c r="L2715" s="2">
        <f t="shared" si="421"/>
        <v>289.77699999999999</v>
      </c>
      <c r="M2715" s="2">
        <f t="shared" si="422"/>
        <v>302.17599999999999</v>
      </c>
      <c r="N2715" s="2">
        <f t="shared" si="428"/>
        <v>12.399000000000001</v>
      </c>
      <c r="O2715" s="2">
        <f t="shared" si="423"/>
        <v>37.197000000000003</v>
      </c>
      <c r="P2715" s="2">
        <f t="shared" si="424"/>
        <v>906.52800000000002</v>
      </c>
      <c r="Q2715" s="2">
        <f t="shared" si="425"/>
        <v>4.1032378481414806</v>
      </c>
      <c r="R2715">
        <v>3</v>
      </c>
      <c r="S2715">
        <v>0.2</v>
      </c>
      <c r="T2715" s="2">
        <v>302.37599999999998</v>
      </c>
      <c r="U2715" s="3">
        <v>37.796999999999997</v>
      </c>
      <c r="V2715" s="4">
        <f t="shared" si="429"/>
        <v>4.1666666666666661</v>
      </c>
      <c r="W2715" s="2">
        <f t="shared" si="426"/>
        <v>907.12799999999993</v>
      </c>
    </row>
    <row r="2716" spans="1:23" x14ac:dyDescent="0.25">
      <c r="A2716">
        <f t="shared" si="427"/>
        <v>2015</v>
      </c>
      <c r="B2716" s="1">
        <v>42339</v>
      </c>
      <c r="C2716" s="1">
        <v>42344</v>
      </c>
      <c r="D2716" s="1" t="str">
        <f t="shared" si="420"/>
        <v>Dec</v>
      </c>
      <c r="E2716" t="s">
        <v>38</v>
      </c>
      <c r="F2716" t="s">
        <v>1491</v>
      </c>
      <c r="G2716" t="s">
        <v>64</v>
      </c>
      <c r="H2716" t="s">
        <v>34</v>
      </c>
      <c r="I2716" t="s">
        <v>1619</v>
      </c>
      <c r="J2716" t="s">
        <v>36</v>
      </c>
      <c r="K2716" t="s">
        <v>48</v>
      </c>
      <c r="L2716" s="2">
        <f t="shared" si="421"/>
        <v>12.787999999999998</v>
      </c>
      <c r="M2716" s="2">
        <f t="shared" si="422"/>
        <v>13.899999999999999</v>
      </c>
      <c r="N2716" s="2">
        <f t="shared" si="428"/>
        <v>1.1120000000000001</v>
      </c>
      <c r="O2716" s="2">
        <f t="shared" si="423"/>
        <v>5.5600000000000005</v>
      </c>
      <c r="P2716" s="2">
        <f t="shared" si="424"/>
        <v>69.5</v>
      </c>
      <c r="Q2716" s="2">
        <f t="shared" si="425"/>
        <v>8</v>
      </c>
      <c r="R2716">
        <v>5</v>
      </c>
      <c r="S2716">
        <v>0</v>
      </c>
      <c r="T2716" s="2">
        <v>13.899999999999999</v>
      </c>
      <c r="U2716" s="3">
        <v>5.56</v>
      </c>
      <c r="V2716" s="4">
        <f t="shared" si="429"/>
        <v>7.9999999999999991</v>
      </c>
      <c r="W2716" s="2">
        <f t="shared" si="426"/>
        <v>69.5</v>
      </c>
    </row>
    <row r="2717" spans="1:23" x14ac:dyDescent="0.25">
      <c r="A2717">
        <f t="shared" si="427"/>
        <v>2014</v>
      </c>
      <c r="B2717" s="1">
        <v>41977</v>
      </c>
      <c r="C2717" s="1">
        <v>41981</v>
      </c>
      <c r="D2717" s="1" t="str">
        <f t="shared" si="420"/>
        <v>Dec</v>
      </c>
      <c r="E2717" t="s">
        <v>38</v>
      </c>
      <c r="F2717" t="s">
        <v>1428</v>
      </c>
      <c r="G2717" t="s">
        <v>33</v>
      </c>
      <c r="H2717" t="s">
        <v>80</v>
      </c>
      <c r="I2717" t="s">
        <v>2120</v>
      </c>
      <c r="J2717" t="s">
        <v>50</v>
      </c>
      <c r="K2717" t="s">
        <v>51</v>
      </c>
      <c r="L2717" s="2">
        <f t="shared" si="421"/>
        <v>98.78479999999999</v>
      </c>
      <c r="M2717" s="2">
        <f t="shared" si="422"/>
        <v>129.97999999999999</v>
      </c>
      <c r="N2717" s="2">
        <f t="shared" si="428"/>
        <v>31.1952</v>
      </c>
      <c r="O2717" s="2">
        <f t="shared" si="423"/>
        <v>62.3904</v>
      </c>
      <c r="P2717" s="2">
        <f t="shared" si="424"/>
        <v>259.95999999999998</v>
      </c>
      <c r="Q2717" s="2">
        <f t="shared" si="425"/>
        <v>24.000000000000004</v>
      </c>
      <c r="R2717">
        <v>2</v>
      </c>
      <c r="S2717">
        <v>0</v>
      </c>
      <c r="T2717" s="2">
        <v>129.97999999999999</v>
      </c>
      <c r="U2717" s="3">
        <v>62.3904</v>
      </c>
      <c r="V2717" s="4">
        <f t="shared" si="429"/>
        <v>24.000000000000004</v>
      </c>
      <c r="W2717" s="2">
        <f t="shared" si="426"/>
        <v>259.95999999999998</v>
      </c>
    </row>
    <row r="2718" spans="1:23" x14ac:dyDescent="0.25">
      <c r="A2718">
        <f t="shared" si="427"/>
        <v>2017</v>
      </c>
      <c r="B2718" s="1">
        <v>42973</v>
      </c>
      <c r="C2718" s="1">
        <v>42979</v>
      </c>
      <c r="D2718" s="1" t="str">
        <f t="shared" si="420"/>
        <v>Aug</v>
      </c>
      <c r="E2718" t="s">
        <v>38</v>
      </c>
      <c r="F2718" t="s">
        <v>2121</v>
      </c>
      <c r="G2718" t="s">
        <v>64</v>
      </c>
      <c r="H2718" t="s">
        <v>26</v>
      </c>
      <c r="I2718" t="s">
        <v>577</v>
      </c>
      <c r="J2718" t="s">
        <v>50</v>
      </c>
      <c r="K2718" t="s">
        <v>86</v>
      </c>
      <c r="L2718" s="2">
        <f t="shared" si="421"/>
        <v>64.4221</v>
      </c>
      <c r="M2718" s="2">
        <f t="shared" si="422"/>
        <v>71.98</v>
      </c>
      <c r="N2718" s="2">
        <f t="shared" si="428"/>
        <v>7.5579000000000036</v>
      </c>
      <c r="O2718" s="2">
        <f t="shared" si="423"/>
        <v>15.115800000000007</v>
      </c>
      <c r="P2718" s="2">
        <f t="shared" si="424"/>
        <v>143.96</v>
      </c>
      <c r="Q2718" s="2">
        <f t="shared" si="425"/>
        <v>10.500000000000004</v>
      </c>
      <c r="R2718">
        <v>2</v>
      </c>
      <c r="S2718">
        <v>0</v>
      </c>
      <c r="T2718" s="2">
        <v>71.98</v>
      </c>
      <c r="U2718" s="3">
        <v>15.1158</v>
      </c>
      <c r="V2718" s="4">
        <f t="shared" si="429"/>
        <v>10.5</v>
      </c>
      <c r="W2718" s="2">
        <f t="shared" si="426"/>
        <v>143.96</v>
      </c>
    </row>
    <row r="2719" spans="1:23" x14ac:dyDescent="0.25">
      <c r="A2719">
        <f t="shared" si="427"/>
        <v>2014</v>
      </c>
      <c r="B2719" s="1">
        <v>41889</v>
      </c>
      <c r="C2719" s="1">
        <v>41895</v>
      </c>
      <c r="D2719" s="1" t="str">
        <f t="shared" si="420"/>
        <v>Sep</v>
      </c>
      <c r="E2719" t="s">
        <v>38</v>
      </c>
      <c r="F2719" t="s">
        <v>1917</v>
      </c>
      <c r="G2719" t="s">
        <v>25</v>
      </c>
      <c r="H2719" t="s">
        <v>80</v>
      </c>
      <c r="I2719" t="s">
        <v>2122</v>
      </c>
      <c r="J2719" t="s">
        <v>50</v>
      </c>
      <c r="K2719" t="s">
        <v>51</v>
      </c>
      <c r="L2719" s="2">
        <f t="shared" si="421"/>
        <v>341.43289999999996</v>
      </c>
      <c r="M2719" s="2">
        <f t="shared" si="422"/>
        <v>377.96999999999997</v>
      </c>
      <c r="N2719" s="2">
        <f t="shared" si="428"/>
        <v>36.537100000000009</v>
      </c>
      <c r="O2719" s="2">
        <f t="shared" si="423"/>
        <v>109.61130000000003</v>
      </c>
      <c r="P2719" s="2">
        <f t="shared" si="424"/>
        <v>1133.9099999999999</v>
      </c>
      <c r="Q2719" s="2">
        <f t="shared" si="425"/>
        <v>9.6666666666666714</v>
      </c>
      <c r="R2719">
        <v>3</v>
      </c>
      <c r="S2719">
        <v>0</v>
      </c>
      <c r="T2719" s="2">
        <v>377.96999999999997</v>
      </c>
      <c r="U2719" s="3">
        <v>109.61129999999999</v>
      </c>
      <c r="V2719" s="4">
        <f t="shared" si="429"/>
        <v>9.6666666666666661</v>
      </c>
      <c r="W2719" s="2">
        <f t="shared" si="426"/>
        <v>1133.9099999999999</v>
      </c>
    </row>
    <row r="2720" spans="1:23" x14ac:dyDescent="0.25">
      <c r="A2720">
        <f t="shared" si="427"/>
        <v>2017</v>
      </c>
      <c r="B2720" s="1">
        <v>43090</v>
      </c>
      <c r="C2720" s="1">
        <v>43096</v>
      </c>
      <c r="D2720" s="1" t="str">
        <f t="shared" si="420"/>
        <v>Dec</v>
      </c>
      <c r="E2720" t="s">
        <v>38</v>
      </c>
      <c r="F2720" t="s">
        <v>1114</v>
      </c>
      <c r="G2720" t="s">
        <v>25</v>
      </c>
      <c r="H2720" t="s">
        <v>34</v>
      </c>
      <c r="I2720" t="s">
        <v>1266</v>
      </c>
      <c r="J2720" t="s">
        <v>36</v>
      </c>
      <c r="K2720" t="s">
        <v>43</v>
      </c>
      <c r="L2720" s="2">
        <f t="shared" si="421"/>
        <v>107.5714</v>
      </c>
      <c r="M2720" s="2">
        <f t="shared" si="422"/>
        <v>124.36</v>
      </c>
      <c r="N2720" s="2">
        <f t="shared" si="428"/>
        <v>16.788600000000002</v>
      </c>
      <c r="O2720" s="2">
        <f t="shared" si="423"/>
        <v>33.577200000000005</v>
      </c>
      <c r="P2720" s="2">
        <f t="shared" si="424"/>
        <v>248.72</v>
      </c>
      <c r="Q2720" s="2">
        <f t="shared" si="425"/>
        <v>13.5</v>
      </c>
      <c r="R2720">
        <v>2</v>
      </c>
      <c r="S2720">
        <v>0</v>
      </c>
      <c r="T2720" s="2">
        <v>124.36</v>
      </c>
      <c r="U2720" s="3">
        <v>33.577200000000005</v>
      </c>
      <c r="V2720" s="4">
        <f t="shared" si="429"/>
        <v>13.5</v>
      </c>
      <c r="W2720" s="2">
        <f t="shared" si="426"/>
        <v>248.72</v>
      </c>
    </row>
    <row r="2721" spans="1:23" x14ac:dyDescent="0.25">
      <c r="A2721">
        <f t="shared" si="427"/>
        <v>2014</v>
      </c>
      <c r="B2721" s="1">
        <v>41979</v>
      </c>
      <c r="C2721" s="1">
        <v>41981</v>
      </c>
      <c r="D2721" s="1" t="str">
        <f t="shared" si="420"/>
        <v>Dec</v>
      </c>
      <c r="E2721" t="s">
        <v>23</v>
      </c>
      <c r="F2721" t="s">
        <v>578</v>
      </c>
      <c r="G2721" t="s">
        <v>25</v>
      </c>
      <c r="H2721" t="s">
        <v>65</v>
      </c>
      <c r="I2721" t="s">
        <v>877</v>
      </c>
      <c r="J2721" t="s">
        <v>28</v>
      </c>
      <c r="K2721" t="s">
        <v>46</v>
      </c>
      <c r="L2721" s="2">
        <f t="shared" si="421"/>
        <v>28.7712</v>
      </c>
      <c r="M2721" s="2">
        <f t="shared" si="422"/>
        <v>23.376000000000001</v>
      </c>
      <c r="N2721" s="2">
        <f t="shared" si="428"/>
        <v>-5.3951999999999991</v>
      </c>
      <c r="O2721" s="2">
        <f t="shared" si="423"/>
        <v>-16.185599999999997</v>
      </c>
      <c r="P2721" s="2">
        <f t="shared" si="424"/>
        <v>70.128</v>
      </c>
      <c r="Q2721" s="2">
        <f t="shared" si="425"/>
        <v>-23.080082135523611</v>
      </c>
      <c r="R2721">
        <v>3</v>
      </c>
      <c r="S2721">
        <v>0.6</v>
      </c>
      <c r="T2721" s="2">
        <v>23.976000000000003</v>
      </c>
      <c r="U2721" s="3">
        <v>-14.385599999999997</v>
      </c>
      <c r="V2721" s="4">
        <f t="shared" si="429"/>
        <v>-19.999999999999993</v>
      </c>
      <c r="W2721" s="2">
        <f t="shared" si="426"/>
        <v>71.928000000000011</v>
      </c>
    </row>
    <row r="2722" spans="1:23" x14ac:dyDescent="0.25">
      <c r="A2722">
        <f t="shared" si="427"/>
        <v>2014</v>
      </c>
      <c r="B2722" s="1">
        <v>41947</v>
      </c>
      <c r="C2722" s="1">
        <v>41951</v>
      </c>
      <c r="D2722" s="1" t="str">
        <f t="shared" si="420"/>
        <v>Nov</v>
      </c>
      <c r="E2722" t="s">
        <v>23</v>
      </c>
      <c r="F2722" t="s">
        <v>113</v>
      </c>
      <c r="G2722" t="s">
        <v>33</v>
      </c>
      <c r="H2722" t="s">
        <v>26</v>
      </c>
      <c r="I2722" t="s">
        <v>358</v>
      </c>
      <c r="J2722" t="s">
        <v>36</v>
      </c>
      <c r="K2722" t="s">
        <v>128</v>
      </c>
      <c r="L2722" s="2">
        <f t="shared" si="421"/>
        <v>7.4686000000000012</v>
      </c>
      <c r="M2722" s="2">
        <f t="shared" si="422"/>
        <v>8.1760000000000019</v>
      </c>
      <c r="N2722" s="2">
        <f t="shared" si="428"/>
        <v>0.70740000000000069</v>
      </c>
      <c r="O2722" s="2">
        <f t="shared" si="423"/>
        <v>2.1222000000000021</v>
      </c>
      <c r="P2722" s="2">
        <f t="shared" si="424"/>
        <v>24.528000000000006</v>
      </c>
      <c r="Q2722" s="2">
        <f t="shared" si="425"/>
        <v>8.6521526418786756</v>
      </c>
      <c r="R2722">
        <v>3</v>
      </c>
      <c r="S2722">
        <v>0.2</v>
      </c>
      <c r="T2722" s="2">
        <v>8.3760000000000012</v>
      </c>
      <c r="U2722" s="3">
        <v>2.7222</v>
      </c>
      <c r="V2722" s="4">
        <f t="shared" si="429"/>
        <v>10.83333333333333</v>
      </c>
      <c r="W2722" s="2">
        <f t="shared" si="426"/>
        <v>25.128000000000004</v>
      </c>
    </row>
    <row r="2723" spans="1:23" x14ac:dyDescent="0.25">
      <c r="A2723">
        <f t="shared" si="427"/>
        <v>2014</v>
      </c>
      <c r="B2723" s="1">
        <v>41947</v>
      </c>
      <c r="C2723" s="1">
        <v>41951</v>
      </c>
      <c r="D2723" s="1" t="str">
        <f t="shared" si="420"/>
        <v>Nov</v>
      </c>
      <c r="E2723" t="s">
        <v>23</v>
      </c>
      <c r="F2723" t="s">
        <v>113</v>
      </c>
      <c r="G2723" t="s">
        <v>33</v>
      </c>
      <c r="H2723" t="s">
        <v>26</v>
      </c>
      <c r="I2723" t="s">
        <v>1423</v>
      </c>
      <c r="J2723" t="s">
        <v>36</v>
      </c>
      <c r="K2723" t="s">
        <v>55</v>
      </c>
      <c r="L2723" s="2">
        <f t="shared" si="421"/>
        <v>57.220800000000011</v>
      </c>
      <c r="M2723" s="2">
        <f t="shared" si="422"/>
        <v>58.040000000000006</v>
      </c>
      <c r="N2723" s="2">
        <f t="shared" si="428"/>
        <v>0.81919999999999504</v>
      </c>
      <c r="O2723" s="2">
        <f t="shared" si="423"/>
        <v>4.0959999999999752</v>
      </c>
      <c r="P2723" s="2">
        <f t="shared" si="424"/>
        <v>290.20000000000005</v>
      </c>
      <c r="Q2723" s="2">
        <f t="shared" si="425"/>
        <v>1.4114403859407219</v>
      </c>
      <c r="R2723">
        <v>5</v>
      </c>
      <c r="S2723">
        <v>0.2</v>
      </c>
      <c r="T2723" s="2">
        <v>58.240000000000009</v>
      </c>
      <c r="U2723" s="3">
        <v>5.0960000000000001</v>
      </c>
      <c r="V2723" s="4">
        <f t="shared" si="429"/>
        <v>1.7499999999999998</v>
      </c>
      <c r="W2723" s="2">
        <f t="shared" si="426"/>
        <v>291.20000000000005</v>
      </c>
    </row>
    <row r="2724" spans="1:23" x14ac:dyDescent="0.25">
      <c r="A2724">
        <f t="shared" si="427"/>
        <v>2016</v>
      </c>
      <c r="B2724" s="1">
        <v>42474</v>
      </c>
      <c r="C2724" s="1">
        <v>42479</v>
      </c>
      <c r="D2724" s="1" t="str">
        <f t="shared" si="420"/>
        <v>Apr</v>
      </c>
      <c r="E2724" t="s">
        <v>23</v>
      </c>
      <c r="F2724" t="s">
        <v>1561</v>
      </c>
      <c r="G2724" t="s">
        <v>25</v>
      </c>
      <c r="H2724" t="s">
        <v>26</v>
      </c>
      <c r="I2724" t="s">
        <v>1113</v>
      </c>
      <c r="J2724" t="s">
        <v>36</v>
      </c>
      <c r="K2724" t="s">
        <v>43</v>
      </c>
      <c r="L2724" s="2">
        <f t="shared" si="421"/>
        <v>78.763999999999982</v>
      </c>
      <c r="M2724" s="2">
        <f t="shared" si="422"/>
        <v>81.199999999999989</v>
      </c>
      <c r="N2724" s="2">
        <f t="shared" si="428"/>
        <v>2.436000000000007</v>
      </c>
      <c r="O2724" s="2">
        <f t="shared" si="423"/>
        <v>12.180000000000035</v>
      </c>
      <c r="P2724" s="2">
        <f t="shared" si="424"/>
        <v>405.99999999999994</v>
      </c>
      <c r="Q2724" s="2">
        <f t="shared" si="425"/>
        <v>3.0000000000000093</v>
      </c>
      <c r="R2724">
        <v>5</v>
      </c>
      <c r="S2724">
        <v>0</v>
      </c>
      <c r="T2724" s="2">
        <v>81.199999999999989</v>
      </c>
      <c r="U2724" s="3">
        <v>12.18</v>
      </c>
      <c r="V2724" s="4">
        <f t="shared" si="429"/>
        <v>3.0000000000000004</v>
      </c>
      <c r="W2724" s="2">
        <f t="shared" si="426"/>
        <v>405.99999999999994</v>
      </c>
    </row>
    <row r="2725" spans="1:23" x14ac:dyDescent="0.25">
      <c r="A2725">
        <f t="shared" si="427"/>
        <v>2014</v>
      </c>
      <c r="B2725" s="1">
        <v>41916</v>
      </c>
      <c r="C2725" s="1">
        <v>41920</v>
      </c>
      <c r="D2725" s="1" t="str">
        <f t="shared" si="420"/>
        <v>Oct</v>
      </c>
      <c r="E2725" t="s">
        <v>38</v>
      </c>
      <c r="F2725" t="s">
        <v>2123</v>
      </c>
      <c r="G2725" t="s">
        <v>25</v>
      </c>
      <c r="H2725" t="s">
        <v>34</v>
      </c>
      <c r="I2725" t="s">
        <v>442</v>
      </c>
      <c r="J2725" t="s">
        <v>36</v>
      </c>
      <c r="K2725" t="s">
        <v>37</v>
      </c>
      <c r="L2725" s="2">
        <f t="shared" si="421"/>
        <v>13.091700000000001</v>
      </c>
      <c r="M2725" s="2">
        <f t="shared" si="422"/>
        <v>14.450000000000001</v>
      </c>
      <c r="N2725" s="2">
        <f t="shared" si="428"/>
        <v>1.3582999999999998</v>
      </c>
      <c r="O2725" s="2">
        <f t="shared" si="423"/>
        <v>6.7914999999999992</v>
      </c>
      <c r="P2725" s="2">
        <f t="shared" si="424"/>
        <v>72.25</v>
      </c>
      <c r="Q2725" s="2">
        <f t="shared" si="425"/>
        <v>9.3999999999999986</v>
      </c>
      <c r="R2725">
        <v>5</v>
      </c>
      <c r="S2725">
        <v>0</v>
      </c>
      <c r="T2725" s="2">
        <v>14.450000000000001</v>
      </c>
      <c r="U2725" s="3">
        <v>6.7915000000000001</v>
      </c>
      <c r="V2725" s="4">
        <f t="shared" si="429"/>
        <v>9.4</v>
      </c>
      <c r="W2725" s="2">
        <f t="shared" si="426"/>
        <v>72.25</v>
      </c>
    </row>
    <row r="2726" spans="1:23" x14ac:dyDescent="0.25">
      <c r="A2726">
        <f t="shared" si="427"/>
        <v>2014</v>
      </c>
      <c r="B2726" s="1">
        <v>41916</v>
      </c>
      <c r="C2726" s="1">
        <v>41920</v>
      </c>
      <c r="D2726" s="1" t="str">
        <f t="shared" si="420"/>
        <v>Oct</v>
      </c>
      <c r="E2726" t="s">
        <v>38</v>
      </c>
      <c r="F2726" t="s">
        <v>2123</v>
      </c>
      <c r="G2726" t="s">
        <v>25</v>
      </c>
      <c r="H2726" t="s">
        <v>34</v>
      </c>
      <c r="I2726" t="s">
        <v>1490</v>
      </c>
      <c r="J2726" t="s">
        <v>36</v>
      </c>
      <c r="K2726" t="s">
        <v>53</v>
      </c>
      <c r="L2726" s="2">
        <f t="shared" si="421"/>
        <v>80.105200000000011</v>
      </c>
      <c r="M2726" s="2">
        <f t="shared" si="422"/>
        <v>95.448000000000008</v>
      </c>
      <c r="N2726" s="2">
        <f t="shared" si="428"/>
        <v>15.342799999999997</v>
      </c>
      <c r="O2726" s="2">
        <f t="shared" si="423"/>
        <v>30.685599999999994</v>
      </c>
      <c r="P2726" s="2">
        <f t="shared" si="424"/>
        <v>190.89600000000002</v>
      </c>
      <c r="Q2726" s="2">
        <f t="shared" si="425"/>
        <v>16.07451177604559</v>
      </c>
      <c r="R2726">
        <v>2</v>
      </c>
      <c r="S2726">
        <v>0.2</v>
      </c>
      <c r="T2726" s="2">
        <v>95.64800000000001</v>
      </c>
      <c r="U2726" s="3">
        <v>31.085599999999989</v>
      </c>
      <c r="V2726" s="4">
        <f t="shared" si="429"/>
        <v>16.249999999999993</v>
      </c>
      <c r="W2726" s="2">
        <f t="shared" si="426"/>
        <v>191.29600000000002</v>
      </c>
    </row>
    <row r="2727" spans="1:23" x14ac:dyDescent="0.25">
      <c r="A2727">
        <f t="shared" si="427"/>
        <v>2017</v>
      </c>
      <c r="B2727" s="1">
        <v>43046</v>
      </c>
      <c r="C2727" s="1">
        <v>43052</v>
      </c>
      <c r="D2727" s="1" t="str">
        <f t="shared" si="420"/>
        <v>Nov</v>
      </c>
      <c r="E2727" t="s">
        <v>38</v>
      </c>
      <c r="F2727" t="s">
        <v>737</v>
      </c>
      <c r="G2727" t="s">
        <v>25</v>
      </c>
      <c r="H2727" t="s">
        <v>80</v>
      </c>
      <c r="I2727" t="s">
        <v>1823</v>
      </c>
      <c r="J2727" t="s">
        <v>50</v>
      </c>
      <c r="K2727" t="s">
        <v>51</v>
      </c>
      <c r="L2727" s="2">
        <f t="shared" si="421"/>
        <v>374.36880000000002</v>
      </c>
      <c r="M2727" s="2">
        <f t="shared" si="422"/>
        <v>359.57000000000005</v>
      </c>
      <c r="N2727" s="2">
        <f t="shared" si="428"/>
        <v>-14.798799999999972</v>
      </c>
      <c r="O2727" s="2">
        <f t="shared" si="423"/>
        <v>-73.993999999999858</v>
      </c>
      <c r="P2727" s="2">
        <f t="shared" si="424"/>
        <v>1797.8500000000004</v>
      </c>
      <c r="Q2727" s="2">
        <f t="shared" si="425"/>
        <v>-4.1156937453068858</v>
      </c>
      <c r="R2727">
        <v>5</v>
      </c>
      <c r="S2727">
        <v>0.4</v>
      </c>
      <c r="T2727" s="2">
        <v>359.97</v>
      </c>
      <c r="U2727" s="3">
        <v>-71.994000000000028</v>
      </c>
      <c r="V2727" s="4">
        <f t="shared" si="429"/>
        <v>-4.0000000000000018</v>
      </c>
      <c r="W2727" s="2">
        <f t="shared" si="426"/>
        <v>1799.8500000000001</v>
      </c>
    </row>
    <row r="2728" spans="1:23" x14ac:dyDescent="0.25">
      <c r="A2728">
        <f t="shared" si="427"/>
        <v>2017</v>
      </c>
      <c r="B2728" s="1">
        <v>43046</v>
      </c>
      <c r="C2728" s="1">
        <v>43052</v>
      </c>
      <c r="D2728" s="1" t="str">
        <f t="shared" si="420"/>
        <v>Nov</v>
      </c>
      <c r="E2728" t="s">
        <v>38</v>
      </c>
      <c r="F2728" t="s">
        <v>737</v>
      </c>
      <c r="G2728" t="s">
        <v>25</v>
      </c>
      <c r="H2728" t="s">
        <v>80</v>
      </c>
      <c r="I2728" t="s">
        <v>2014</v>
      </c>
      <c r="J2728" t="s">
        <v>28</v>
      </c>
      <c r="K2728" t="s">
        <v>41</v>
      </c>
      <c r="L2728" s="2">
        <f t="shared" si="421"/>
        <v>385.38719999999995</v>
      </c>
      <c r="M2728" s="2">
        <f t="shared" si="422"/>
        <v>349.952</v>
      </c>
      <c r="N2728" s="2">
        <f t="shared" si="428"/>
        <v>-35.435199999999952</v>
      </c>
      <c r="O2728" s="2">
        <f t="shared" si="423"/>
        <v>-141.74079999999981</v>
      </c>
      <c r="P2728" s="2">
        <f t="shared" si="424"/>
        <v>1399.808</v>
      </c>
      <c r="Q2728" s="2">
        <f t="shared" si="425"/>
        <v>-10.125731528895377</v>
      </c>
      <c r="R2728">
        <v>4</v>
      </c>
      <c r="S2728">
        <v>0.4</v>
      </c>
      <c r="T2728" s="2">
        <v>350.35199999999998</v>
      </c>
      <c r="U2728" s="3">
        <v>-140.14079999999996</v>
      </c>
      <c r="V2728" s="4">
        <f t="shared" si="429"/>
        <v>-9.9999999999999982</v>
      </c>
      <c r="W2728" s="2">
        <f t="shared" si="426"/>
        <v>1401.4079999999999</v>
      </c>
    </row>
    <row r="2729" spans="1:23" x14ac:dyDescent="0.25">
      <c r="A2729">
        <f t="shared" si="427"/>
        <v>2017</v>
      </c>
      <c r="B2729" s="1">
        <v>43091</v>
      </c>
      <c r="C2729" s="1">
        <v>43093</v>
      </c>
      <c r="D2729" s="1" t="str">
        <f t="shared" si="420"/>
        <v>Dec</v>
      </c>
      <c r="E2729" t="s">
        <v>98</v>
      </c>
      <c r="F2729" t="s">
        <v>312</v>
      </c>
      <c r="G2729" t="s">
        <v>25</v>
      </c>
      <c r="H2729" t="s">
        <v>80</v>
      </c>
      <c r="I2729" t="s">
        <v>814</v>
      </c>
      <c r="J2729" t="s">
        <v>36</v>
      </c>
      <c r="K2729" t="s">
        <v>53</v>
      </c>
      <c r="L2729" s="2">
        <f t="shared" si="421"/>
        <v>2.9538000000000002</v>
      </c>
      <c r="M2729" s="2">
        <f t="shared" si="422"/>
        <v>0.94100000000000028</v>
      </c>
      <c r="N2729" s="2">
        <f t="shared" si="428"/>
        <v>-2.0127999999999999</v>
      </c>
      <c r="O2729" s="2">
        <f t="shared" si="423"/>
        <v>-2.0127999999999999</v>
      </c>
      <c r="P2729" s="2">
        <f t="shared" si="424"/>
        <v>0.94100000000000028</v>
      </c>
      <c r="Q2729" s="2">
        <f t="shared" si="425"/>
        <v>-213.90010626992554</v>
      </c>
      <c r="R2729">
        <v>1</v>
      </c>
      <c r="S2729">
        <v>0.7</v>
      </c>
      <c r="T2729" s="2">
        <v>1.6410000000000002</v>
      </c>
      <c r="U2729" s="3">
        <v>-1.3128000000000002</v>
      </c>
      <c r="V2729" s="4">
        <f t="shared" si="429"/>
        <v>-80</v>
      </c>
      <c r="W2729" s="2">
        <f t="shared" si="426"/>
        <v>1.6410000000000002</v>
      </c>
    </row>
    <row r="2730" spans="1:23" x14ac:dyDescent="0.25">
      <c r="A2730">
        <f t="shared" si="427"/>
        <v>2017</v>
      </c>
      <c r="B2730" s="1">
        <v>43091</v>
      </c>
      <c r="C2730" s="1">
        <v>43093</v>
      </c>
      <c r="D2730" s="1" t="str">
        <f t="shared" si="420"/>
        <v>Dec</v>
      </c>
      <c r="E2730" t="s">
        <v>98</v>
      </c>
      <c r="F2730" t="s">
        <v>312</v>
      </c>
      <c r="G2730" t="s">
        <v>25</v>
      </c>
      <c r="H2730" t="s">
        <v>80</v>
      </c>
      <c r="I2730" t="s">
        <v>2001</v>
      </c>
      <c r="J2730" t="s">
        <v>50</v>
      </c>
      <c r="K2730" t="s">
        <v>51</v>
      </c>
      <c r="L2730" s="2">
        <f t="shared" si="421"/>
        <v>616.45889999999997</v>
      </c>
      <c r="M2730" s="2">
        <f t="shared" si="422"/>
        <v>629.55799999999999</v>
      </c>
      <c r="N2730" s="2">
        <f t="shared" si="428"/>
        <v>13.099100000000021</v>
      </c>
      <c r="O2730" s="2">
        <f t="shared" si="423"/>
        <v>91.693700000000149</v>
      </c>
      <c r="P2730" s="2">
        <f t="shared" si="424"/>
        <v>4406.9059999999999</v>
      </c>
      <c r="Q2730" s="2">
        <f t="shared" si="425"/>
        <v>2.0806820022936758</v>
      </c>
      <c r="R2730">
        <v>7</v>
      </c>
      <c r="S2730">
        <v>0.4</v>
      </c>
      <c r="T2730" s="2">
        <v>629.95799999999997</v>
      </c>
      <c r="U2730" s="3">
        <v>94.49369999999999</v>
      </c>
      <c r="V2730" s="4">
        <f t="shared" si="429"/>
        <v>2.1428571428571423</v>
      </c>
      <c r="W2730" s="2">
        <f t="shared" si="426"/>
        <v>4409.7060000000001</v>
      </c>
    </row>
    <row r="2731" spans="1:23" x14ac:dyDescent="0.25">
      <c r="A2731">
        <f t="shared" si="427"/>
        <v>2017</v>
      </c>
      <c r="B2731" s="1">
        <v>42779</v>
      </c>
      <c r="C2731" s="1">
        <v>42785</v>
      </c>
      <c r="D2731" s="1" t="str">
        <f t="shared" si="420"/>
        <v>Feb</v>
      </c>
      <c r="E2731" t="s">
        <v>38</v>
      </c>
      <c r="F2731" t="s">
        <v>2124</v>
      </c>
      <c r="G2731" t="s">
        <v>25</v>
      </c>
      <c r="H2731" t="s">
        <v>34</v>
      </c>
      <c r="I2731" t="s">
        <v>270</v>
      </c>
      <c r="J2731" t="s">
        <v>36</v>
      </c>
      <c r="K2731" t="s">
        <v>48</v>
      </c>
      <c r="L2731" s="2">
        <f t="shared" si="421"/>
        <v>6.0332999999999997</v>
      </c>
      <c r="M2731" s="2">
        <f t="shared" si="422"/>
        <v>6.63</v>
      </c>
      <c r="N2731" s="2">
        <f t="shared" si="428"/>
        <v>0.59670000000000023</v>
      </c>
      <c r="O2731" s="2">
        <f t="shared" si="423"/>
        <v>1.7901000000000007</v>
      </c>
      <c r="P2731" s="2">
        <f t="shared" si="424"/>
        <v>19.89</v>
      </c>
      <c r="Q2731" s="2">
        <f t="shared" si="425"/>
        <v>9.0000000000000036</v>
      </c>
      <c r="R2731">
        <v>3</v>
      </c>
      <c r="S2731">
        <v>0</v>
      </c>
      <c r="T2731" s="2">
        <v>6.63</v>
      </c>
      <c r="U2731" s="3">
        <v>1.7901</v>
      </c>
      <c r="V2731" s="4">
        <f t="shared" si="429"/>
        <v>9</v>
      </c>
      <c r="W2731" s="2">
        <f t="shared" si="426"/>
        <v>19.89</v>
      </c>
    </row>
    <row r="2732" spans="1:23" x14ac:dyDescent="0.25">
      <c r="A2732">
        <f t="shared" si="427"/>
        <v>2017</v>
      </c>
      <c r="B2732" s="1">
        <v>42779</v>
      </c>
      <c r="C2732" s="1">
        <v>42785</v>
      </c>
      <c r="D2732" s="1" t="str">
        <f t="shared" si="420"/>
        <v>Feb</v>
      </c>
      <c r="E2732" t="s">
        <v>38</v>
      </c>
      <c r="F2732" t="s">
        <v>2124</v>
      </c>
      <c r="G2732" t="s">
        <v>25</v>
      </c>
      <c r="H2732" t="s">
        <v>34</v>
      </c>
      <c r="I2732" t="s">
        <v>1013</v>
      </c>
      <c r="J2732" t="s">
        <v>50</v>
      </c>
      <c r="K2732" t="s">
        <v>86</v>
      </c>
      <c r="L2732" s="2">
        <f t="shared" si="421"/>
        <v>713.96429999999998</v>
      </c>
      <c r="M2732" s="2">
        <f t="shared" si="422"/>
        <v>799.96</v>
      </c>
      <c r="N2732" s="2">
        <f t="shared" si="428"/>
        <v>85.995700000000056</v>
      </c>
      <c r="O2732" s="2">
        <f t="shared" si="423"/>
        <v>343.98280000000022</v>
      </c>
      <c r="P2732" s="2">
        <f t="shared" si="424"/>
        <v>3199.84</v>
      </c>
      <c r="Q2732" s="2">
        <f t="shared" si="425"/>
        <v>10.750000000000007</v>
      </c>
      <c r="R2732">
        <v>4</v>
      </c>
      <c r="S2732">
        <v>0</v>
      </c>
      <c r="T2732" s="2">
        <v>799.96</v>
      </c>
      <c r="U2732" s="3">
        <v>343.98280000000005</v>
      </c>
      <c r="V2732" s="4">
        <f t="shared" si="429"/>
        <v>10.750000000000002</v>
      </c>
      <c r="W2732" s="2">
        <f t="shared" si="426"/>
        <v>3199.84</v>
      </c>
    </row>
    <row r="2733" spans="1:23" x14ac:dyDescent="0.25">
      <c r="A2733">
        <f t="shared" si="427"/>
        <v>2017</v>
      </c>
      <c r="B2733" s="1">
        <v>42779</v>
      </c>
      <c r="C2733" s="1">
        <v>42785</v>
      </c>
      <c r="D2733" s="1" t="str">
        <f t="shared" si="420"/>
        <v>Feb</v>
      </c>
      <c r="E2733" t="s">
        <v>38</v>
      </c>
      <c r="F2733" t="s">
        <v>2124</v>
      </c>
      <c r="G2733" t="s">
        <v>25</v>
      </c>
      <c r="H2733" t="s">
        <v>34</v>
      </c>
      <c r="I2733" t="s">
        <v>374</v>
      </c>
      <c r="J2733" t="s">
        <v>28</v>
      </c>
      <c r="K2733" t="s">
        <v>46</v>
      </c>
      <c r="L2733" s="2">
        <f t="shared" si="421"/>
        <v>86.024000000000001</v>
      </c>
      <c r="M2733" s="2">
        <f t="shared" si="422"/>
        <v>107.53</v>
      </c>
      <c r="N2733" s="2">
        <f t="shared" si="428"/>
        <v>21.506</v>
      </c>
      <c r="O2733" s="2">
        <f t="shared" si="423"/>
        <v>21.506</v>
      </c>
      <c r="P2733" s="2">
        <f t="shared" si="424"/>
        <v>107.53</v>
      </c>
      <c r="Q2733" s="2">
        <f t="shared" si="425"/>
        <v>20</v>
      </c>
      <c r="R2733">
        <v>1</v>
      </c>
      <c r="S2733">
        <v>0</v>
      </c>
      <c r="T2733" s="2">
        <v>107.53</v>
      </c>
      <c r="U2733" s="3">
        <v>21.506</v>
      </c>
      <c r="V2733" s="4">
        <f t="shared" si="429"/>
        <v>20</v>
      </c>
      <c r="W2733" s="2">
        <f t="shared" si="426"/>
        <v>107.53</v>
      </c>
    </row>
    <row r="2734" spans="1:23" x14ac:dyDescent="0.25">
      <c r="A2734">
        <f t="shared" si="427"/>
        <v>2014</v>
      </c>
      <c r="B2734" s="1">
        <v>41822</v>
      </c>
      <c r="C2734" s="1">
        <v>41826</v>
      </c>
      <c r="D2734" s="1" t="str">
        <f t="shared" si="420"/>
        <v>Jul</v>
      </c>
      <c r="E2734" t="s">
        <v>38</v>
      </c>
      <c r="F2734" t="s">
        <v>83</v>
      </c>
      <c r="G2734" t="s">
        <v>25</v>
      </c>
      <c r="H2734" t="s">
        <v>80</v>
      </c>
      <c r="I2734" t="s">
        <v>1062</v>
      </c>
      <c r="J2734" t="s">
        <v>50</v>
      </c>
      <c r="K2734" t="s">
        <v>51</v>
      </c>
      <c r="L2734" s="2">
        <f t="shared" si="421"/>
        <v>63.992699999999999</v>
      </c>
      <c r="M2734" s="2">
        <f t="shared" si="422"/>
        <v>73.98</v>
      </c>
      <c r="N2734" s="2">
        <f t="shared" si="428"/>
        <v>9.9873000000000047</v>
      </c>
      <c r="O2734" s="2">
        <f t="shared" si="423"/>
        <v>19.974600000000009</v>
      </c>
      <c r="P2734" s="2">
        <f t="shared" si="424"/>
        <v>147.96</v>
      </c>
      <c r="Q2734" s="2">
        <f t="shared" si="425"/>
        <v>13.500000000000007</v>
      </c>
      <c r="R2734">
        <v>2</v>
      </c>
      <c r="S2734">
        <v>0</v>
      </c>
      <c r="T2734" s="2">
        <v>73.98</v>
      </c>
      <c r="U2734" s="3">
        <v>19.974600000000002</v>
      </c>
      <c r="V2734" s="4">
        <f t="shared" si="429"/>
        <v>13.5</v>
      </c>
      <c r="W2734" s="2">
        <f t="shared" si="426"/>
        <v>147.96</v>
      </c>
    </row>
    <row r="2735" spans="1:23" x14ac:dyDescent="0.25">
      <c r="A2735">
        <f t="shared" si="427"/>
        <v>2014</v>
      </c>
      <c r="B2735" s="1">
        <v>41822</v>
      </c>
      <c r="C2735" s="1">
        <v>41826</v>
      </c>
      <c r="D2735" s="1" t="str">
        <f t="shared" si="420"/>
        <v>Jul</v>
      </c>
      <c r="E2735" t="s">
        <v>38</v>
      </c>
      <c r="F2735" t="s">
        <v>83</v>
      </c>
      <c r="G2735" t="s">
        <v>25</v>
      </c>
      <c r="H2735" t="s">
        <v>80</v>
      </c>
      <c r="I2735" t="s">
        <v>1227</v>
      </c>
      <c r="J2735" t="s">
        <v>36</v>
      </c>
      <c r="K2735" t="s">
        <v>48</v>
      </c>
      <c r="L2735" s="2">
        <f t="shared" si="421"/>
        <v>3.4037999999999999</v>
      </c>
      <c r="M2735" s="2">
        <f t="shared" si="422"/>
        <v>5.58</v>
      </c>
      <c r="N2735" s="2">
        <f t="shared" si="428"/>
        <v>2.1762000000000001</v>
      </c>
      <c r="O2735" s="2">
        <f t="shared" si="423"/>
        <v>2.1762000000000001</v>
      </c>
      <c r="P2735" s="2">
        <f t="shared" si="424"/>
        <v>5.58</v>
      </c>
      <c r="Q2735" s="2">
        <f t="shared" si="425"/>
        <v>39</v>
      </c>
      <c r="R2735">
        <v>1</v>
      </c>
      <c r="S2735">
        <v>0</v>
      </c>
      <c r="T2735" s="2">
        <v>5.58</v>
      </c>
      <c r="U2735" s="3">
        <v>2.1762000000000001</v>
      </c>
      <c r="V2735" s="4">
        <f t="shared" si="429"/>
        <v>39</v>
      </c>
      <c r="W2735" s="2">
        <f t="shared" si="426"/>
        <v>5.58</v>
      </c>
    </row>
    <row r="2736" spans="1:23" x14ac:dyDescent="0.25">
      <c r="A2736">
        <f t="shared" si="427"/>
        <v>2015</v>
      </c>
      <c r="B2736" s="1">
        <v>42056</v>
      </c>
      <c r="C2736" s="1">
        <v>42058</v>
      </c>
      <c r="D2736" s="1" t="str">
        <f t="shared" si="420"/>
        <v>Feb</v>
      </c>
      <c r="E2736" t="s">
        <v>23</v>
      </c>
      <c r="F2736" t="s">
        <v>1806</v>
      </c>
      <c r="G2736" t="s">
        <v>25</v>
      </c>
      <c r="H2736" t="s">
        <v>34</v>
      </c>
      <c r="I2736" t="s">
        <v>97</v>
      </c>
      <c r="J2736" t="s">
        <v>36</v>
      </c>
      <c r="K2736" t="s">
        <v>60</v>
      </c>
      <c r="L2736" s="2">
        <f t="shared" si="421"/>
        <v>43.348399999999998</v>
      </c>
      <c r="M2736" s="2">
        <f t="shared" si="422"/>
        <v>49.12</v>
      </c>
      <c r="N2736" s="2">
        <f t="shared" si="428"/>
        <v>5.7715999999999994</v>
      </c>
      <c r="O2736" s="2">
        <f t="shared" si="423"/>
        <v>23.086399999999998</v>
      </c>
      <c r="P2736" s="2">
        <f t="shared" si="424"/>
        <v>196.48</v>
      </c>
      <c r="Q2736" s="2">
        <f t="shared" si="425"/>
        <v>11.75</v>
      </c>
      <c r="R2736">
        <v>4</v>
      </c>
      <c r="S2736">
        <v>0</v>
      </c>
      <c r="T2736" s="2">
        <v>49.12</v>
      </c>
      <c r="U2736" s="3">
        <v>23.086399999999998</v>
      </c>
      <c r="V2736" s="4">
        <f t="shared" si="429"/>
        <v>11.75</v>
      </c>
      <c r="W2736" s="2">
        <f t="shared" si="426"/>
        <v>196.48</v>
      </c>
    </row>
    <row r="2737" spans="1:23" x14ac:dyDescent="0.25">
      <c r="A2737">
        <f t="shared" si="427"/>
        <v>2015</v>
      </c>
      <c r="B2737" s="1">
        <v>42321</v>
      </c>
      <c r="C2737" s="1">
        <v>42327</v>
      </c>
      <c r="D2737" s="1" t="str">
        <f t="shared" si="420"/>
        <v>Nov</v>
      </c>
      <c r="E2737" t="s">
        <v>38</v>
      </c>
      <c r="F2737" t="s">
        <v>378</v>
      </c>
      <c r="G2737" t="s">
        <v>25</v>
      </c>
      <c r="H2737" t="s">
        <v>80</v>
      </c>
      <c r="I2737" t="s">
        <v>2125</v>
      </c>
      <c r="J2737" t="s">
        <v>50</v>
      </c>
      <c r="K2737" t="s">
        <v>51</v>
      </c>
      <c r="L2737" s="2">
        <f t="shared" si="421"/>
        <v>346.47249999999997</v>
      </c>
      <c r="M2737" s="2">
        <f t="shared" si="422"/>
        <v>377.96999999999997</v>
      </c>
      <c r="N2737" s="2">
        <f t="shared" si="428"/>
        <v>31.497500000000002</v>
      </c>
      <c r="O2737" s="2">
        <f t="shared" si="423"/>
        <v>94.492500000000007</v>
      </c>
      <c r="P2737" s="2">
        <f t="shared" si="424"/>
        <v>1133.9099999999999</v>
      </c>
      <c r="Q2737" s="2">
        <f t="shared" si="425"/>
        <v>8.3333333333333357</v>
      </c>
      <c r="R2737">
        <v>3</v>
      </c>
      <c r="S2737">
        <v>0</v>
      </c>
      <c r="T2737" s="2">
        <v>377.96999999999997</v>
      </c>
      <c r="U2737" s="3">
        <v>94.492500000000007</v>
      </c>
      <c r="V2737" s="4">
        <f t="shared" si="429"/>
        <v>8.3333333333333357</v>
      </c>
      <c r="W2737" s="2">
        <f t="shared" si="426"/>
        <v>1133.9099999999999</v>
      </c>
    </row>
    <row r="2738" spans="1:23" x14ac:dyDescent="0.25">
      <c r="A2738">
        <f t="shared" si="427"/>
        <v>2015</v>
      </c>
      <c r="B2738" s="1">
        <v>42321</v>
      </c>
      <c r="C2738" s="1">
        <v>42327</v>
      </c>
      <c r="D2738" s="1" t="str">
        <f t="shared" si="420"/>
        <v>Nov</v>
      </c>
      <c r="E2738" t="s">
        <v>38</v>
      </c>
      <c r="F2738" t="s">
        <v>378</v>
      </c>
      <c r="G2738" t="s">
        <v>25</v>
      </c>
      <c r="H2738" t="s">
        <v>80</v>
      </c>
      <c r="I2738" t="s">
        <v>1036</v>
      </c>
      <c r="J2738" t="s">
        <v>36</v>
      </c>
      <c r="K2738" t="s">
        <v>60</v>
      </c>
      <c r="L2738" s="2">
        <f t="shared" si="421"/>
        <v>39.441200000000002</v>
      </c>
      <c r="M2738" s="2">
        <f t="shared" si="422"/>
        <v>42.28</v>
      </c>
      <c r="N2738" s="2">
        <f t="shared" si="428"/>
        <v>2.8387999999999991</v>
      </c>
      <c r="O2738" s="2">
        <f t="shared" si="423"/>
        <v>19.871599999999994</v>
      </c>
      <c r="P2738" s="2">
        <f t="shared" si="424"/>
        <v>295.96000000000004</v>
      </c>
      <c r="Q2738" s="2">
        <f t="shared" si="425"/>
        <v>6.7142857142857117</v>
      </c>
      <c r="R2738">
        <v>7</v>
      </c>
      <c r="S2738">
        <v>0</v>
      </c>
      <c r="T2738" s="2">
        <v>42.28</v>
      </c>
      <c r="U2738" s="3">
        <v>19.871600000000001</v>
      </c>
      <c r="V2738" s="4">
        <f t="shared" si="429"/>
        <v>6.7142857142857144</v>
      </c>
      <c r="W2738" s="2">
        <f t="shared" si="426"/>
        <v>295.96000000000004</v>
      </c>
    </row>
    <row r="2739" spans="1:23" x14ac:dyDescent="0.25">
      <c r="A2739">
        <f t="shared" si="427"/>
        <v>2015</v>
      </c>
      <c r="B2739" s="1">
        <v>42321</v>
      </c>
      <c r="C2739" s="1">
        <v>42327</v>
      </c>
      <c r="D2739" s="1" t="str">
        <f t="shared" si="420"/>
        <v>Nov</v>
      </c>
      <c r="E2739" t="s">
        <v>38</v>
      </c>
      <c r="F2739" t="s">
        <v>378</v>
      </c>
      <c r="G2739" t="s">
        <v>25</v>
      </c>
      <c r="H2739" t="s">
        <v>80</v>
      </c>
      <c r="I2739" t="s">
        <v>1367</v>
      </c>
      <c r="J2739" t="s">
        <v>28</v>
      </c>
      <c r="K2739" t="s">
        <v>29</v>
      </c>
      <c r="L2739" s="2">
        <f t="shared" si="421"/>
        <v>280.97190000000001</v>
      </c>
      <c r="M2739" s="2">
        <f t="shared" si="422"/>
        <v>299.96999999999997</v>
      </c>
      <c r="N2739" s="2">
        <f t="shared" si="428"/>
        <v>18.998099999999965</v>
      </c>
      <c r="O2739" s="2">
        <f t="shared" si="423"/>
        <v>56.994299999999896</v>
      </c>
      <c r="P2739" s="2">
        <f t="shared" si="424"/>
        <v>899.90999999999985</v>
      </c>
      <c r="Q2739" s="2">
        <f t="shared" si="425"/>
        <v>6.3333333333333224</v>
      </c>
      <c r="R2739">
        <v>3</v>
      </c>
      <c r="S2739">
        <v>0</v>
      </c>
      <c r="T2739" s="2">
        <v>299.96999999999997</v>
      </c>
      <c r="U2739" s="3">
        <v>56.994299999999981</v>
      </c>
      <c r="V2739" s="4">
        <f t="shared" si="429"/>
        <v>6.3333333333333321</v>
      </c>
      <c r="W2739" s="2">
        <f t="shared" si="426"/>
        <v>899.90999999999985</v>
      </c>
    </row>
    <row r="2740" spans="1:23" x14ac:dyDescent="0.25">
      <c r="A2740">
        <f t="shared" si="427"/>
        <v>2015</v>
      </c>
      <c r="B2740" s="1">
        <v>42321</v>
      </c>
      <c r="C2740" s="1">
        <v>42327</v>
      </c>
      <c r="D2740" s="1" t="str">
        <f t="shared" si="420"/>
        <v>Nov</v>
      </c>
      <c r="E2740" t="s">
        <v>38</v>
      </c>
      <c r="F2740" t="s">
        <v>378</v>
      </c>
      <c r="G2740" t="s">
        <v>25</v>
      </c>
      <c r="H2740" t="s">
        <v>80</v>
      </c>
      <c r="I2740" t="s">
        <v>1260</v>
      </c>
      <c r="J2740" t="s">
        <v>50</v>
      </c>
      <c r="K2740" t="s">
        <v>51</v>
      </c>
      <c r="L2740" s="2">
        <f t="shared" si="421"/>
        <v>68.384800000000013</v>
      </c>
      <c r="M2740" s="2">
        <f t="shared" si="422"/>
        <v>89.98</v>
      </c>
      <c r="N2740" s="2">
        <f t="shared" si="428"/>
        <v>21.595199999999991</v>
      </c>
      <c r="O2740" s="2">
        <f t="shared" si="423"/>
        <v>43.190399999999983</v>
      </c>
      <c r="P2740" s="2">
        <f t="shared" si="424"/>
        <v>179.96</v>
      </c>
      <c r="Q2740" s="2">
        <f t="shared" si="425"/>
        <v>23.999999999999989</v>
      </c>
      <c r="R2740">
        <v>2</v>
      </c>
      <c r="S2740">
        <v>0</v>
      </c>
      <c r="T2740" s="2">
        <v>89.98</v>
      </c>
      <c r="U2740" s="3">
        <v>43.190399999999997</v>
      </c>
      <c r="V2740" s="4">
        <f t="shared" si="429"/>
        <v>23.999999999999996</v>
      </c>
      <c r="W2740" s="2">
        <f t="shared" si="426"/>
        <v>179.96</v>
      </c>
    </row>
    <row r="2741" spans="1:23" x14ac:dyDescent="0.25">
      <c r="A2741">
        <f t="shared" si="427"/>
        <v>2017</v>
      </c>
      <c r="B2741" s="1">
        <v>42841</v>
      </c>
      <c r="C2741" s="1">
        <v>42843</v>
      </c>
      <c r="D2741" s="1" t="str">
        <f t="shared" si="420"/>
        <v>Apr</v>
      </c>
      <c r="E2741" t="s">
        <v>98</v>
      </c>
      <c r="F2741" t="s">
        <v>1590</v>
      </c>
      <c r="G2741" t="s">
        <v>33</v>
      </c>
      <c r="H2741" t="s">
        <v>26</v>
      </c>
      <c r="I2741" t="s">
        <v>2126</v>
      </c>
      <c r="J2741" t="s">
        <v>36</v>
      </c>
      <c r="K2741" t="s">
        <v>247</v>
      </c>
      <c r="L2741" s="2">
        <f t="shared" si="421"/>
        <v>474.85379999999998</v>
      </c>
      <c r="M2741" s="2">
        <f t="shared" si="422"/>
        <v>477.24</v>
      </c>
      <c r="N2741" s="2">
        <f t="shared" si="428"/>
        <v>2.3862000000000307</v>
      </c>
      <c r="O2741" s="2">
        <f t="shared" si="423"/>
        <v>9.544800000000123</v>
      </c>
      <c r="P2741" s="2">
        <f t="shared" si="424"/>
        <v>1908.96</v>
      </c>
      <c r="Q2741" s="2">
        <f t="shared" si="425"/>
        <v>0.50000000000000644</v>
      </c>
      <c r="R2741">
        <v>4</v>
      </c>
      <c r="S2741">
        <v>0</v>
      </c>
      <c r="T2741" s="2">
        <v>477.24</v>
      </c>
      <c r="U2741" s="3">
        <v>9.5448000000000093</v>
      </c>
      <c r="V2741" s="4">
        <f t="shared" si="429"/>
        <v>0.50000000000000044</v>
      </c>
      <c r="W2741" s="2">
        <f t="shared" si="426"/>
        <v>1908.96</v>
      </c>
    </row>
    <row r="2742" spans="1:23" x14ac:dyDescent="0.25">
      <c r="A2742">
        <f t="shared" si="427"/>
        <v>2017</v>
      </c>
      <c r="B2742" s="1">
        <v>42841</v>
      </c>
      <c r="C2742" s="1">
        <v>42843</v>
      </c>
      <c r="D2742" s="1" t="str">
        <f t="shared" si="420"/>
        <v>Apr</v>
      </c>
      <c r="E2742" t="s">
        <v>98</v>
      </c>
      <c r="F2742" t="s">
        <v>1590</v>
      </c>
      <c r="G2742" t="s">
        <v>33</v>
      </c>
      <c r="H2742" t="s">
        <v>26</v>
      </c>
      <c r="I2742" t="s">
        <v>2127</v>
      </c>
      <c r="J2742" t="s">
        <v>50</v>
      </c>
      <c r="K2742" t="s">
        <v>86</v>
      </c>
      <c r="L2742" s="2">
        <f t="shared" si="421"/>
        <v>25.200600000000001</v>
      </c>
      <c r="M2742" s="2">
        <f t="shared" si="422"/>
        <v>25.98</v>
      </c>
      <c r="N2742" s="2">
        <f t="shared" si="428"/>
        <v>0.77939999999999898</v>
      </c>
      <c r="O2742" s="2">
        <f t="shared" si="423"/>
        <v>1.558799999999998</v>
      </c>
      <c r="P2742" s="2">
        <f t="shared" si="424"/>
        <v>51.96</v>
      </c>
      <c r="Q2742" s="2">
        <f t="shared" si="425"/>
        <v>2.999999999999996</v>
      </c>
      <c r="R2742">
        <v>2</v>
      </c>
      <c r="S2742">
        <v>0</v>
      </c>
      <c r="T2742" s="2">
        <v>25.98</v>
      </c>
      <c r="U2742" s="3">
        <v>1.558799999999998</v>
      </c>
      <c r="V2742" s="4">
        <f t="shared" si="429"/>
        <v>2.999999999999996</v>
      </c>
      <c r="W2742" s="2">
        <f t="shared" si="426"/>
        <v>51.96</v>
      </c>
    </row>
    <row r="2743" spans="1:23" x14ac:dyDescent="0.25">
      <c r="A2743">
        <f t="shared" si="427"/>
        <v>2016</v>
      </c>
      <c r="B2743" s="1">
        <v>42425</v>
      </c>
      <c r="C2743" s="1">
        <v>42427</v>
      </c>
      <c r="D2743" s="1" t="str">
        <f t="shared" si="420"/>
        <v>Feb</v>
      </c>
      <c r="E2743" t="s">
        <v>23</v>
      </c>
      <c r="F2743" t="s">
        <v>794</v>
      </c>
      <c r="G2743" t="s">
        <v>25</v>
      </c>
      <c r="H2743" t="s">
        <v>80</v>
      </c>
      <c r="I2743" t="s">
        <v>1588</v>
      </c>
      <c r="J2743" t="s">
        <v>36</v>
      </c>
      <c r="K2743" t="s">
        <v>92</v>
      </c>
      <c r="L2743" s="2">
        <f t="shared" si="421"/>
        <v>43.216000000000001</v>
      </c>
      <c r="M2743" s="2">
        <f t="shared" si="422"/>
        <v>46.519999999999996</v>
      </c>
      <c r="N2743" s="2">
        <f t="shared" si="428"/>
        <v>3.3039999999999949</v>
      </c>
      <c r="O2743" s="2">
        <f t="shared" si="423"/>
        <v>16.519999999999975</v>
      </c>
      <c r="P2743" s="2">
        <f t="shared" si="424"/>
        <v>232.59999999999997</v>
      </c>
      <c r="Q2743" s="2">
        <f t="shared" si="425"/>
        <v>7.1023215821152093</v>
      </c>
      <c r="R2743">
        <v>5</v>
      </c>
      <c r="S2743">
        <v>0.2</v>
      </c>
      <c r="T2743" s="2">
        <v>46.72</v>
      </c>
      <c r="U2743" s="3">
        <v>17.52</v>
      </c>
      <c r="V2743" s="4">
        <f t="shared" si="429"/>
        <v>7.5</v>
      </c>
      <c r="W2743" s="2">
        <f t="shared" si="426"/>
        <v>233.6</v>
      </c>
    </row>
    <row r="2744" spans="1:23" x14ac:dyDescent="0.25">
      <c r="A2744">
        <f t="shared" si="427"/>
        <v>2014</v>
      </c>
      <c r="B2744" s="1">
        <v>41947</v>
      </c>
      <c r="C2744" s="1">
        <v>41951</v>
      </c>
      <c r="D2744" s="1" t="str">
        <f t="shared" si="420"/>
        <v>Nov</v>
      </c>
      <c r="E2744" t="s">
        <v>38</v>
      </c>
      <c r="F2744" t="s">
        <v>2128</v>
      </c>
      <c r="G2744" t="s">
        <v>25</v>
      </c>
      <c r="H2744" t="s">
        <v>34</v>
      </c>
      <c r="I2744" t="s">
        <v>2068</v>
      </c>
      <c r="J2744" t="s">
        <v>28</v>
      </c>
      <c r="K2744" t="s">
        <v>46</v>
      </c>
      <c r="L2744" s="2">
        <f t="shared" si="421"/>
        <v>28.625400000000003</v>
      </c>
      <c r="M2744" s="2">
        <f t="shared" si="422"/>
        <v>35.340000000000003</v>
      </c>
      <c r="N2744" s="2">
        <f t="shared" si="428"/>
        <v>6.7146000000000008</v>
      </c>
      <c r="O2744" s="2">
        <f t="shared" si="423"/>
        <v>13.429200000000002</v>
      </c>
      <c r="P2744" s="2">
        <f t="shared" si="424"/>
        <v>70.680000000000007</v>
      </c>
      <c r="Q2744" s="2">
        <f t="shared" si="425"/>
        <v>19</v>
      </c>
      <c r="R2744">
        <v>2</v>
      </c>
      <c r="S2744">
        <v>0</v>
      </c>
      <c r="T2744" s="2">
        <v>35.340000000000003</v>
      </c>
      <c r="U2744" s="3">
        <v>13.429200000000002</v>
      </c>
      <c r="V2744" s="4">
        <f t="shared" si="429"/>
        <v>19</v>
      </c>
      <c r="W2744" s="2">
        <f t="shared" si="426"/>
        <v>70.680000000000007</v>
      </c>
    </row>
    <row r="2745" spans="1:23" x14ac:dyDescent="0.25">
      <c r="A2745">
        <f t="shared" si="427"/>
        <v>2015</v>
      </c>
      <c r="B2745" s="1">
        <v>42175</v>
      </c>
      <c r="C2745" s="1">
        <v>42180</v>
      </c>
      <c r="D2745" s="1" t="str">
        <f t="shared" si="420"/>
        <v>Jun</v>
      </c>
      <c r="E2745" t="s">
        <v>23</v>
      </c>
      <c r="F2745" t="s">
        <v>161</v>
      </c>
      <c r="G2745" t="s">
        <v>33</v>
      </c>
      <c r="H2745" t="s">
        <v>34</v>
      </c>
      <c r="I2745" t="s">
        <v>924</v>
      </c>
      <c r="J2745" t="s">
        <v>28</v>
      </c>
      <c r="K2745" t="s">
        <v>46</v>
      </c>
      <c r="L2745" s="2">
        <f t="shared" si="421"/>
        <v>240.89339999999999</v>
      </c>
      <c r="M2745" s="2">
        <f t="shared" si="422"/>
        <v>257.64</v>
      </c>
      <c r="N2745" s="2">
        <f t="shared" si="428"/>
        <v>16.746600000000001</v>
      </c>
      <c r="O2745" s="2">
        <f t="shared" si="423"/>
        <v>100.4796</v>
      </c>
      <c r="P2745" s="2">
        <f t="shared" si="424"/>
        <v>1545.84</v>
      </c>
      <c r="Q2745" s="2">
        <f t="shared" si="425"/>
        <v>6.5</v>
      </c>
      <c r="R2745">
        <v>6</v>
      </c>
      <c r="S2745">
        <v>0</v>
      </c>
      <c r="T2745" s="2">
        <v>257.64</v>
      </c>
      <c r="U2745" s="3">
        <v>100.4796</v>
      </c>
      <c r="V2745" s="4">
        <f t="shared" si="429"/>
        <v>6.5</v>
      </c>
      <c r="W2745" s="2">
        <f t="shared" si="426"/>
        <v>1545.84</v>
      </c>
    </row>
    <row r="2746" spans="1:23" x14ac:dyDescent="0.25">
      <c r="A2746">
        <f t="shared" si="427"/>
        <v>2015</v>
      </c>
      <c r="B2746" s="1">
        <v>42175</v>
      </c>
      <c r="C2746" s="1">
        <v>42180</v>
      </c>
      <c r="D2746" s="1" t="str">
        <f t="shared" si="420"/>
        <v>Jun</v>
      </c>
      <c r="E2746" t="s">
        <v>23</v>
      </c>
      <c r="F2746" t="s">
        <v>161</v>
      </c>
      <c r="G2746" t="s">
        <v>33</v>
      </c>
      <c r="H2746" t="s">
        <v>34</v>
      </c>
      <c r="I2746" t="s">
        <v>146</v>
      </c>
      <c r="J2746" t="s">
        <v>50</v>
      </c>
      <c r="K2746" t="s">
        <v>51</v>
      </c>
      <c r="L2746" s="2">
        <f t="shared" si="421"/>
        <v>110.22900000000001</v>
      </c>
      <c r="M2746" s="2">
        <f t="shared" si="422"/>
        <v>125.77600000000001</v>
      </c>
      <c r="N2746" s="2">
        <f t="shared" si="428"/>
        <v>15.546999999999997</v>
      </c>
      <c r="O2746" s="2">
        <f t="shared" si="423"/>
        <v>46.640999999999991</v>
      </c>
      <c r="P2746" s="2">
        <f t="shared" si="424"/>
        <v>377.32800000000003</v>
      </c>
      <c r="Q2746" s="2">
        <f t="shared" si="425"/>
        <v>12.360863757791627</v>
      </c>
      <c r="R2746">
        <v>3</v>
      </c>
      <c r="S2746">
        <v>0.2</v>
      </c>
      <c r="T2746" s="2">
        <v>125.97600000000001</v>
      </c>
      <c r="U2746" s="3">
        <v>47.241</v>
      </c>
      <c r="V2746" s="4">
        <f t="shared" si="429"/>
        <v>12.499999999999998</v>
      </c>
      <c r="W2746" s="2">
        <f t="shared" si="426"/>
        <v>377.92800000000005</v>
      </c>
    </row>
    <row r="2747" spans="1:23" x14ac:dyDescent="0.25">
      <c r="A2747">
        <f t="shared" si="427"/>
        <v>2017</v>
      </c>
      <c r="B2747" s="1">
        <v>42954</v>
      </c>
      <c r="C2747" s="1">
        <v>42958</v>
      </c>
      <c r="D2747" s="1" t="str">
        <f t="shared" si="420"/>
        <v>Aug</v>
      </c>
      <c r="E2747" t="s">
        <v>23</v>
      </c>
      <c r="F2747" t="s">
        <v>839</v>
      </c>
      <c r="G2747" t="s">
        <v>25</v>
      </c>
      <c r="H2747" t="s">
        <v>26</v>
      </c>
      <c r="I2747" t="s">
        <v>647</v>
      </c>
      <c r="J2747" t="s">
        <v>50</v>
      </c>
      <c r="K2747" t="s">
        <v>86</v>
      </c>
      <c r="L2747" s="2">
        <f t="shared" si="421"/>
        <v>57.994200000000006</v>
      </c>
      <c r="M2747" s="2">
        <f t="shared" si="422"/>
        <v>79.792000000000002</v>
      </c>
      <c r="N2747" s="2">
        <f t="shared" si="428"/>
        <v>21.797799999999995</v>
      </c>
      <c r="O2747" s="2">
        <f t="shared" si="423"/>
        <v>21.797799999999995</v>
      </c>
      <c r="P2747" s="2">
        <f t="shared" si="424"/>
        <v>79.792000000000002</v>
      </c>
      <c r="Q2747" s="2">
        <f t="shared" si="425"/>
        <v>27.318277521556038</v>
      </c>
      <c r="R2747">
        <v>1</v>
      </c>
      <c r="S2747">
        <v>0.2</v>
      </c>
      <c r="T2747" s="2">
        <v>79.992000000000004</v>
      </c>
      <c r="U2747" s="3">
        <v>21.997800000000002</v>
      </c>
      <c r="V2747" s="4">
        <f t="shared" si="429"/>
        <v>27.500000000000004</v>
      </c>
      <c r="W2747" s="2">
        <f t="shared" si="426"/>
        <v>79.992000000000004</v>
      </c>
    </row>
    <row r="2748" spans="1:23" x14ac:dyDescent="0.25">
      <c r="A2748">
        <f t="shared" si="427"/>
        <v>2014</v>
      </c>
      <c r="B2748" s="1">
        <v>41771</v>
      </c>
      <c r="C2748" s="1">
        <v>41776</v>
      </c>
      <c r="D2748" s="1" t="str">
        <f t="shared" si="420"/>
        <v>May</v>
      </c>
      <c r="E2748" t="s">
        <v>38</v>
      </c>
      <c r="F2748" t="s">
        <v>1352</v>
      </c>
      <c r="G2748" t="s">
        <v>25</v>
      </c>
      <c r="H2748" t="s">
        <v>80</v>
      </c>
      <c r="I2748" t="s">
        <v>939</v>
      </c>
      <c r="J2748" t="s">
        <v>28</v>
      </c>
      <c r="K2748" t="s">
        <v>41</v>
      </c>
      <c r="L2748" s="2">
        <f t="shared" si="421"/>
        <v>743.39280000000008</v>
      </c>
      <c r="M2748" s="2">
        <f t="shared" si="422"/>
        <v>699.75600000000009</v>
      </c>
      <c r="N2748" s="2">
        <f t="shared" si="428"/>
        <v>-43.636799999999994</v>
      </c>
      <c r="O2748" s="2">
        <f t="shared" si="423"/>
        <v>-130.91039999999998</v>
      </c>
      <c r="P2748" s="2">
        <f t="shared" si="424"/>
        <v>2099.268</v>
      </c>
      <c r="Q2748" s="2">
        <f t="shared" si="425"/>
        <v>-6.236002263646184</v>
      </c>
      <c r="R2748">
        <v>3</v>
      </c>
      <c r="S2748">
        <v>0.3</v>
      </c>
      <c r="T2748" s="2">
        <v>700.05600000000004</v>
      </c>
      <c r="U2748" s="3">
        <v>-130.0104</v>
      </c>
      <c r="V2748" s="4">
        <f t="shared" si="429"/>
        <v>-6.1904761904761898</v>
      </c>
      <c r="W2748" s="2">
        <f t="shared" si="426"/>
        <v>2100.1680000000001</v>
      </c>
    </row>
    <row r="2749" spans="1:23" x14ac:dyDescent="0.25">
      <c r="A2749">
        <f t="shared" si="427"/>
        <v>2015</v>
      </c>
      <c r="B2749" s="1">
        <v>42330</v>
      </c>
      <c r="C2749" s="1">
        <v>42334</v>
      </c>
      <c r="D2749" s="1" t="str">
        <f t="shared" si="420"/>
        <v>Nov</v>
      </c>
      <c r="E2749" t="s">
        <v>38</v>
      </c>
      <c r="F2749" t="s">
        <v>1310</v>
      </c>
      <c r="G2749" t="s">
        <v>64</v>
      </c>
      <c r="H2749" t="s">
        <v>65</v>
      </c>
      <c r="I2749" t="s">
        <v>2129</v>
      </c>
      <c r="J2749" t="s">
        <v>50</v>
      </c>
      <c r="K2749" t="s">
        <v>86</v>
      </c>
      <c r="L2749" s="2">
        <f t="shared" si="421"/>
        <v>27.507600000000004</v>
      </c>
      <c r="M2749" s="2">
        <f t="shared" si="422"/>
        <v>26.968000000000004</v>
      </c>
      <c r="N2749" s="2">
        <f t="shared" si="428"/>
        <v>-0.53960000000000008</v>
      </c>
      <c r="O2749" s="2">
        <f t="shared" si="423"/>
        <v>-2.1584000000000003</v>
      </c>
      <c r="P2749" s="2">
        <f t="shared" si="424"/>
        <v>107.87200000000001</v>
      </c>
      <c r="Q2749" s="2">
        <f t="shared" si="425"/>
        <v>-2.0008899436369032</v>
      </c>
      <c r="R2749">
        <v>4</v>
      </c>
      <c r="S2749">
        <v>0.2</v>
      </c>
      <c r="T2749" s="2">
        <v>27.168000000000003</v>
      </c>
      <c r="U2749" s="3">
        <v>-1.3583999999999987</v>
      </c>
      <c r="V2749" s="4">
        <f t="shared" si="429"/>
        <v>-1.2499999999999987</v>
      </c>
      <c r="W2749" s="2">
        <f t="shared" si="426"/>
        <v>108.67200000000001</v>
      </c>
    </row>
    <row r="2750" spans="1:23" x14ac:dyDescent="0.25">
      <c r="A2750">
        <f t="shared" si="427"/>
        <v>2015</v>
      </c>
      <c r="B2750" s="1">
        <v>42342</v>
      </c>
      <c r="C2750" s="1">
        <v>42346</v>
      </c>
      <c r="D2750" s="1" t="str">
        <f t="shared" si="420"/>
        <v>Dec</v>
      </c>
      <c r="E2750" t="s">
        <v>38</v>
      </c>
      <c r="F2750" t="s">
        <v>2130</v>
      </c>
      <c r="G2750" t="s">
        <v>25</v>
      </c>
      <c r="H2750" t="s">
        <v>26</v>
      </c>
      <c r="I2750" t="s">
        <v>1980</v>
      </c>
      <c r="J2750" t="s">
        <v>36</v>
      </c>
      <c r="K2750" t="s">
        <v>53</v>
      </c>
      <c r="L2750" s="2">
        <f t="shared" si="421"/>
        <v>10.236800000000001</v>
      </c>
      <c r="M2750" s="2">
        <f t="shared" si="422"/>
        <v>7.5260000000000007</v>
      </c>
      <c r="N2750" s="2">
        <f t="shared" si="428"/>
        <v>-2.7107999999999999</v>
      </c>
      <c r="O2750" s="2">
        <f t="shared" si="423"/>
        <v>-8.1324000000000005</v>
      </c>
      <c r="P2750" s="2">
        <f t="shared" si="424"/>
        <v>22.578000000000003</v>
      </c>
      <c r="Q2750" s="2">
        <f t="shared" si="425"/>
        <v>-36.019133669944189</v>
      </c>
      <c r="R2750">
        <v>3</v>
      </c>
      <c r="S2750">
        <v>0.7</v>
      </c>
      <c r="T2750" s="2">
        <v>8.2260000000000009</v>
      </c>
      <c r="U2750" s="3">
        <v>-6.0323999999999991</v>
      </c>
      <c r="V2750" s="4">
        <f t="shared" si="429"/>
        <v>-24.444444444444436</v>
      </c>
      <c r="W2750" s="2">
        <f t="shared" si="426"/>
        <v>24.678000000000004</v>
      </c>
    </row>
    <row r="2751" spans="1:23" x14ac:dyDescent="0.25">
      <c r="A2751">
        <f t="shared" si="427"/>
        <v>2014</v>
      </c>
      <c r="B2751" s="1">
        <v>41798</v>
      </c>
      <c r="C2751" s="1">
        <v>41804</v>
      </c>
      <c r="D2751" s="1" t="str">
        <f t="shared" si="420"/>
        <v>Jun</v>
      </c>
      <c r="E2751" t="s">
        <v>38</v>
      </c>
      <c r="F2751" t="s">
        <v>787</v>
      </c>
      <c r="G2751" t="s">
        <v>25</v>
      </c>
      <c r="H2751" t="s">
        <v>34</v>
      </c>
      <c r="I2751" t="s">
        <v>2131</v>
      </c>
      <c r="J2751" t="s">
        <v>28</v>
      </c>
      <c r="K2751" t="s">
        <v>31</v>
      </c>
      <c r="L2751" s="2">
        <f t="shared" si="421"/>
        <v>561.154</v>
      </c>
      <c r="M2751" s="2">
        <f t="shared" si="422"/>
        <v>585.35199999999998</v>
      </c>
      <c r="N2751" s="2">
        <f t="shared" si="428"/>
        <v>24.197999999999979</v>
      </c>
      <c r="O2751" s="2">
        <f t="shared" si="423"/>
        <v>72.593999999999937</v>
      </c>
      <c r="P2751" s="2">
        <f t="shared" si="424"/>
        <v>1756.056</v>
      </c>
      <c r="Q2751" s="2">
        <f t="shared" si="425"/>
        <v>4.1339228361737863</v>
      </c>
      <c r="R2751">
        <v>3</v>
      </c>
      <c r="S2751">
        <v>0.2</v>
      </c>
      <c r="T2751" s="2">
        <v>585.55200000000002</v>
      </c>
      <c r="U2751" s="3">
        <v>73.19399999999996</v>
      </c>
      <c r="V2751" s="4">
        <f t="shared" si="429"/>
        <v>4.1666666666666643</v>
      </c>
      <c r="W2751" s="2">
        <f t="shared" si="426"/>
        <v>1756.6559999999999</v>
      </c>
    </row>
    <row r="2752" spans="1:23" x14ac:dyDescent="0.25">
      <c r="A2752">
        <f t="shared" si="427"/>
        <v>2014</v>
      </c>
      <c r="B2752" s="1">
        <v>41859</v>
      </c>
      <c r="C2752" s="1">
        <v>41862</v>
      </c>
      <c r="D2752" s="1" t="str">
        <f t="shared" si="420"/>
        <v>Aug</v>
      </c>
      <c r="E2752" t="s">
        <v>23</v>
      </c>
      <c r="F2752" t="s">
        <v>2000</v>
      </c>
      <c r="G2752" t="s">
        <v>25</v>
      </c>
      <c r="H2752" t="s">
        <v>34</v>
      </c>
      <c r="I2752" t="s">
        <v>2132</v>
      </c>
      <c r="J2752" t="s">
        <v>36</v>
      </c>
      <c r="K2752" t="s">
        <v>43</v>
      </c>
      <c r="L2752" s="2">
        <f t="shared" si="421"/>
        <v>413.27519999999998</v>
      </c>
      <c r="M2752" s="2">
        <f t="shared" si="422"/>
        <v>423.28</v>
      </c>
      <c r="N2752" s="2">
        <f t="shared" si="428"/>
        <v>10.004799999999989</v>
      </c>
      <c r="O2752" s="2">
        <f t="shared" si="423"/>
        <v>110.05279999999988</v>
      </c>
      <c r="P2752" s="2">
        <f t="shared" si="424"/>
        <v>4656.08</v>
      </c>
      <c r="Q2752" s="2">
        <f t="shared" si="425"/>
        <v>2.3636363636363611</v>
      </c>
      <c r="R2752">
        <v>11</v>
      </c>
      <c r="S2752">
        <v>0</v>
      </c>
      <c r="T2752" s="2">
        <v>423.28</v>
      </c>
      <c r="U2752" s="3">
        <v>110.05279999999999</v>
      </c>
      <c r="V2752" s="4">
        <f t="shared" si="429"/>
        <v>2.3636363636363638</v>
      </c>
      <c r="W2752" s="2">
        <f t="shared" si="426"/>
        <v>4656.08</v>
      </c>
    </row>
    <row r="2753" spans="1:23" x14ac:dyDescent="0.25">
      <c r="A2753">
        <f t="shared" si="427"/>
        <v>2014</v>
      </c>
      <c r="B2753" s="1">
        <v>41785</v>
      </c>
      <c r="C2753" s="1">
        <v>41789</v>
      </c>
      <c r="D2753" s="1" t="str">
        <f t="shared" si="420"/>
        <v>May</v>
      </c>
      <c r="E2753" t="s">
        <v>38</v>
      </c>
      <c r="F2753" t="s">
        <v>1670</v>
      </c>
      <c r="G2753" t="s">
        <v>25</v>
      </c>
      <c r="H2753" t="s">
        <v>34</v>
      </c>
      <c r="I2753" t="s">
        <v>1750</v>
      </c>
      <c r="J2753" t="s">
        <v>28</v>
      </c>
      <c r="K2753" t="s">
        <v>31</v>
      </c>
      <c r="L2753" s="2">
        <f t="shared" si="421"/>
        <v>214.03120000000001</v>
      </c>
      <c r="M2753" s="2">
        <f t="shared" si="422"/>
        <v>225.09600000000003</v>
      </c>
      <c r="N2753" s="2">
        <f t="shared" si="428"/>
        <v>11.06480000000002</v>
      </c>
      <c r="O2753" s="2">
        <f t="shared" si="423"/>
        <v>22.129600000000039</v>
      </c>
      <c r="P2753" s="2">
        <f t="shared" si="424"/>
        <v>450.19200000000006</v>
      </c>
      <c r="Q2753" s="2">
        <f t="shared" si="425"/>
        <v>4.9155915698191075</v>
      </c>
      <c r="R2753">
        <v>2</v>
      </c>
      <c r="S2753">
        <v>0.2</v>
      </c>
      <c r="T2753" s="2">
        <v>225.29600000000002</v>
      </c>
      <c r="U2753" s="3">
        <v>22.529599999999995</v>
      </c>
      <c r="V2753" s="4">
        <f t="shared" si="429"/>
        <v>4.9999999999999982</v>
      </c>
      <c r="W2753" s="2">
        <f t="shared" si="426"/>
        <v>450.59200000000004</v>
      </c>
    </row>
    <row r="2754" spans="1:23" x14ac:dyDescent="0.25">
      <c r="A2754">
        <f t="shared" si="427"/>
        <v>2015</v>
      </c>
      <c r="B2754" s="1">
        <v>42111</v>
      </c>
      <c r="C2754" s="1">
        <v>42115</v>
      </c>
      <c r="D2754" s="1" t="str">
        <f t="shared" ref="D2754:D2817" si="430">TEXT((B2754),"MMM")</f>
        <v>Apr</v>
      </c>
      <c r="E2754" t="s">
        <v>38</v>
      </c>
      <c r="F2754" t="s">
        <v>2133</v>
      </c>
      <c r="G2754" t="s">
        <v>25</v>
      </c>
      <c r="H2754" t="s">
        <v>34</v>
      </c>
      <c r="I2754" t="s">
        <v>1619</v>
      </c>
      <c r="J2754" t="s">
        <v>36</v>
      </c>
      <c r="K2754" t="s">
        <v>48</v>
      </c>
      <c r="L2754" s="2">
        <f t="shared" ref="L2754:L2817" si="431">T2754 - (U2754 / R2754)</f>
        <v>4.4479999999999995</v>
      </c>
      <c r="M2754" s="2">
        <f t="shared" ref="M2754:M2817" si="432">(T2754/1-S2754)</f>
        <v>5.56</v>
      </c>
      <c r="N2754" s="2">
        <f t="shared" si="428"/>
        <v>1.1120000000000001</v>
      </c>
      <c r="O2754" s="2">
        <f t="shared" ref="O2754:O2817" si="433">N2754*R2754</f>
        <v>2.2240000000000002</v>
      </c>
      <c r="P2754" s="2">
        <f t="shared" ref="P2754:P2817" si="434">(M2754*R2754)</f>
        <v>11.12</v>
      </c>
      <c r="Q2754" s="2">
        <f t="shared" ref="Q2754:Q2817" si="435">(O2754/(M2754*R2754))*100</f>
        <v>20.000000000000004</v>
      </c>
      <c r="R2754">
        <v>2</v>
      </c>
      <c r="S2754">
        <v>0</v>
      </c>
      <c r="T2754" s="2">
        <v>5.56</v>
      </c>
      <c r="U2754" s="3">
        <v>2.2239999999999998</v>
      </c>
      <c r="V2754" s="4">
        <f t="shared" si="429"/>
        <v>20</v>
      </c>
      <c r="W2754" s="2">
        <f t="shared" ref="W2754:W2817" si="436">R2754*T2754</f>
        <v>11.12</v>
      </c>
    </row>
    <row r="2755" spans="1:23" x14ac:dyDescent="0.25">
      <c r="A2755">
        <f t="shared" ref="A2755:A2818" si="437">YEAR(B2755)</f>
        <v>2015</v>
      </c>
      <c r="B2755" s="1">
        <v>42111</v>
      </c>
      <c r="C2755" s="1">
        <v>42115</v>
      </c>
      <c r="D2755" s="1" t="str">
        <f t="shared" si="430"/>
        <v>Apr</v>
      </c>
      <c r="E2755" t="s">
        <v>38</v>
      </c>
      <c r="F2755" t="s">
        <v>2133</v>
      </c>
      <c r="G2755" t="s">
        <v>25</v>
      </c>
      <c r="H2755" t="s">
        <v>34</v>
      </c>
      <c r="I2755" t="s">
        <v>968</v>
      </c>
      <c r="J2755" t="s">
        <v>50</v>
      </c>
      <c r="K2755" t="s">
        <v>86</v>
      </c>
      <c r="L2755" s="2">
        <f t="shared" si="431"/>
        <v>280.25400000000002</v>
      </c>
      <c r="M2755" s="2">
        <f t="shared" si="432"/>
        <v>323.37</v>
      </c>
      <c r="N2755" s="2">
        <f t="shared" ref="N2755:N2818" si="438">(M2755-L2755)</f>
        <v>43.115999999999985</v>
      </c>
      <c r="O2755" s="2">
        <f t="shared" si="433"/>
        <v>129.34799999999996</v>
      </c>
      <c r="P2755" s="2">
        <f t="shared" si="434"/>
        <v>970.11</v>
      </c>
      <c r="Q2755" s="2">
        <f t="shared" si="435"/>
        <v>13.333333333333327</v>
      </c>
      <c r="R2755">
        <v>3</v>
      </c>
      <c r="S2755">
        <v>0</v>
      </c>
      <c r="T2755" s="2">
        <v>323.37</v>
      </c>
      <c r="U2755" s="3">
        <v>129.34800000000001</v>
      </c>
      <c r="V2755" s="4">
        <f t="shared" ref="V2755:V2818" si="439">(U2755/W2755)*100</f>
        <v>13.333333333333334</v>
      </c>
      <c r="W2755" s="2">
        <f t="shared" si="436"/>
        <v>970.11</v>
      </c>
    </row>
    <row r="2756" spans="1:23" x14ac:dyDescent="0.25">
      <c r="A2756">
        <f t="shared" si="437"/>
        <v>2015</v>
      </c>
      <c r="B2756" s="1">
        <v>42111</v>
      </c>
      <c r="C2756" s="1">
        <v>42115</v>
      </c>
      <c r="D2756" s="1" t="str">
        <f t="shared" si="430"/>
        <v>Apr</v>
      </c>
      <c r="E2756" t="s">
        <v>38</v>
      </c>
      <c r="F2756" t="s">
        <v>2133</v>
      </c>
      <c r="G2756" t="s">
        <v>25</v>
      </c>
      <c r="H2756" t="s">
        <v>34</v>
      </c>
      <c r="I2756" t="s">
        <v>1471</v>
      </c>
      <c r="J2756" t="s">
        <v>50</v>
      </c>
      <c r="K2756" t="s">
        <v>51</v>
      </c>
      <c r="L2756" s="2">
        <f t="shared" si="431"/>
        <v>770.24070000000017</v>
      </c>
      <c r="M2756" s="2">
        <f t="shared" si="432"/>
        <v>783.7600000000001</v>
      </c>
      <c r="N2756" s="2">
        <f t="shared" si="438"/>
        <v>13.51929999999993</v>
      </c>
      <c r="O2756" s="2">
        <f t="shared" si="433"/>
        <v>67.596499999999651</v>
      </c>
      <c r="P2756" s="2">
        <f t="shared" si="434"/>
        <v>3918.8000000000006</v>
      </c>
      <c r="Q2756" s="2">
        <f t="shared" si="435"/>
        <v>1.7249285495559774</v>
      </c>
      <c r="R2756">
        <v>5</v>
      </c>
      <c r="S2756">
        <v>0.2</v>
      </c>
      <c r="T2756" s="2">
        <v>783.96000000000015</v>
      </c>
      <c r="U2756" s="3">
        <v>68.59650000000002</v>
      </c>
      <c r="V2756" s="4">
        <f t="shared" si="439"/>
        <v>1.7500000000000002</v>
      </c>
      <c r="W2756" s="2">
        <f t="shared" si="436"/>
        <v>3919.8000000000006</v>
      </c>
    </row>
    <row r="2757" spans="1:23" x14ac:dyDescent="0.25">
      <c r="A2757">
        <f t="shared" si="437"/>
        <v>2015</v>
      </c>
      <c r="B2757" s="1">
        <v>42111</v>
      </c>
      <c r="C2757" s="1">
        <v>42115</v>
      </c>
      <c r="D2757" s="1" t="str">
        <f t="shared" si="430"/>
        <v>Apr</v>
      </c>
      <c r="E2757" t="s">
        <v>38</v>
      </c>
      <c r="F2757" t="s">
        <v>2133</v>
      </c>
      <c r="G2757" t="s">
        <v>25</v>
      </c>
      <c r="H2757" t="s">
        <v>34</v>
      </c>
      <c r="I2757" t="s">
        <v>2045</v>
      </c>
      <c r="J2757" t="s">
        <v>36</v>
      </c>
      <c r="K2757" t="s">
        <v>55</v>
      </c>
      <c r="L2757" s="2">
        <f t="shared" si="431"/>
        <v>1363.6862999999998</v>
      </c>
      <c r="M2757" s="2">
        <f t="shared" si="432"/>
        <v>1447.6499999999999</v>
      </c>
      <c r="N2757" s="2">
        <f t="shared" si="438"/>
        <v>83.963700000000017</v>
      </c>
      <c r="O2757" s="2">
        <f t="shared" si="433"/>
        <v>419.81850000000009</v>
      </c>
      <c r="P2757" s="2">
        <f t="shared" si="434"/>
        <v>7238.2499999999991</v>
      </c>
      <c r="Q2757" s="2">
        <f t="shared" si="435"/>
        <v>5.8000000000000016</v>
      </c>
      <c r="R2757">
        <v>5</v>
      </c>
      <c r="S2757">
        <v>0</v>
      </c>
      <c r="T2757" s="2">
        <v>1447.6499999999999</v>
      </c>
      <c r="U2757" s="3">
        <v>419.8184999999998</v>
      </c>
      <c r="V2757" s="4">
        <f t="shared" si="439"/>
        <v>5.799999999999998</v>
      </c>
      <c r="W2757" s="2">
        <f t="shared" si="436"/>
        <v>7238.2499999999991</v>
      </c>
    </row>
    <row r="2758" spans="1:23" x14ac:dyDescent="0.25">
      <c r="A2758">
        <f t="shared" si="437"/>
        <v>2015</v>
      </c>
      <c r="B2758" s="1">
        <v>42111</v>
      </c>
      <c r="C2758" s="1">
        <v>42115</v>
      </c>
      <c r="D2758" s="1" t="str">
        <f t="shared" si="430"/>
        <v>Apr</v>
      </c>
      <c r="E2758" t="s">
        <v>38</v>
      </c>
      <c r="F2758" t="s">
        <v>2133</v>
      </c>
      <c r="G2758" t="s">
        <v>25</v>
      </c>
      <c r="H2758" t="s">
        <v>34</v>
      </c>
      <c r="I2758" t="s">
        <v>1997</v>
      </c>
      <c r="J2758" t="s">
        <v>36</v>
      </c>
      <c r="K2758" t="s">
        <v>60</v>
      </c>
      <c r="L2758" s="2">
        <f t="shared" si="431"/>
        <v>9.0298000000000016</v>
      </c>
      <c r="M2758" s="2">
        <f t="shared" si="432"/>
        <v>11.96</v>
      </c>
      <c r="N2758" s="2">
        <f t="shared" si="438"/>
        <v>2.9301999999999992</v>
      </c>
      <c r="O2758" s="2">
        <f t="shared" si="433"/>
        <v>5.8603999999999985</v>
      </c>
      <c r="P2758" s="2">
        <f t="shared" si="434"/>
        <v>23.92</v>
      </c>
      <c r="Q2758" s="2">
        <f t="shared" si="435"/>
        <v>24.499999999999993</v>
      </c>
      <c r="R2758">
        <v>2</v>
      </c>
      <c r="S2758">
        <v>0</v>
      </c>
      <c r="T2758" s="2">
        <v>11.96</v>
      </c>
      <c r="U2758" s="3">
        <v>5.8604000000000003</v>
      </c>
      <c r="V2758" s="4">
        <f t="shared" si="439"/>
        <v>24.5</v>
      </c>
      <c r="W2758" s="2">
        <f t="shared" si="436"/>
        <v>23.92</v>
      </c>
    </row>
    <row r="2759" spans="1:23" x14ac:dyDescent="0.25">
      <c r="A2759">
        <f t="shared" si="437"/>
        <v>2016</v>
      </c>
      <c r="B2759" s="1">
        <v>42532</v>
      </c>
      <c r="C2759" s="1">
        <v>42534</v>
      </c>
      <c r="D2759" s="1" t="str">
        <f t="shared" si="430"/>
        <v>Jun</v>
      </c>
      <c r="E2759" t="s">
        <v>23</v>
      </c>
      <c r="F2759" t="s">
        <v>994</v>
      </c>
      <c r="G2759" t="s">
        <v>25</v>
      </c>
      <c r="H2759" t="s">
        <v>80</v>
      </c>
      <c r="I2759" t="s">
        <v>1021</v>
      </c>
      <c r="J2759" t="s">
        <v>50</v>
      </c>
      <c r="K2759" t="s">
        <v>86</v>
      </c>
      <c r="L2759" s="2">
        <f t="shared" si="431"/>
        <v>215.97299999999998</v>
      </c>
      <c r="M2759" s="2">
        <f t="shared" si="432"/>
        <v>239.96999999999997</v>
      </c>
      <c r="N2759" s="2">
        <f t="shared" si="438"/>
        <v>23.996999999999986</v>
      </c>
      <c r="O2759" s="2">
        <f t="shared" si="433"/>
        <v>71.990999999999957</v>
      </c>
      <c r="P2759" s="2">
        <f t="shared" si="434"/>
        <v>719.90999999999985</v>
      </c>
      <c r="Q2759" s="2">
        <f t="shared" si="435"/>
        <v>9.9999999999999964</v>
      </c>
      <c r="R2759">
        <v>3</v>
      </c>
      <c r="S2759">
        <v>0</v>
      </c>
      <c r="T2759" s="2">
        <v>239.96999999999997</v>
      </c>
      <c r="U2759" s="3">
        <v>71.990999999999985</v>
      </c>
      <c r="V2759" s="4">
        <f t="shared" si="439"/>
        <v>10</v>
      </c>
      <c r="W2759" s="2">
        <f t="shared" si="436"/>
        <v>719.90999999999985</v>
      </c>
    </row>
    <row r="2760" spans="1:23" x14ac:dyDescent="0.25">
      <c r="A2760">
        <f t="shared" si="437"/>
        <v>2016</v>
      </c>
      <c r="B2760" s="1">
        <v>42440</v>
      </c>
      <c r="C2760" s="1">
        <v>42444</v>
      </c>
      <c r="D2760" s="1" t="str">
        <f t="shared" si="430"/>
        <v>Mar</v>
      </c>
      <c r="E2760" t="s">
        <v>38</v>
      </c>
      <c r="F2760" t="s">
        <v>2134</v>
      </c>
      <c r="G2760" t="s">
        <v>64</v>
      </c>
      <c r="H2760" t="s">
        <v>26</v>
      </c>
      <c r="I2760" t="s">
        <v>1532</v>
      </c>
      <c r="J2760" t="s">
        <v>28</v>
      </c>
      <c r="K2760" t="s">
        <v>46</v>
      </c>
      <c r="L2760" s="2">
        <f t="shared" si="431"/>
        <v>69.035700000000006</v>
      </c>
      <c r="M2760" s="2">
        <f t="shared" si="432"/>
        <v>76.92</v>
      </c>
      <c r="N2760" s="2">
        <f t="shared" si="438"/>
        <v>7.8842999999999961</v>
      </c>
      <c r="O2760" s="2">
        <f t="shared" si="433"/>
        <v>31.537199999999984</v>
      </c>
      <c r="P2760" s="2">
        <f t="shared" si="434"/>
        <v>307.68</v>
      </c>
      <c r="Q2760" s="2">
        <f t="shared" si="435"/>
        <v>10.249999999999995</v>
      </c>
      <c r="R2760">
        <v>4</v>
      </c>
      <c r="S2760">
        <v>0</v>
      </c>
      <c r="T2760" s="2">
        <v>76.92</v>
      </c>
      <c r="U2760" s="3">
        <v>31.537200000000006</v>
      </c>
      <c r="V2760" s="4">
        <f t="shared" si="439"/>
        <v>10.250000000000002</v>
      </c>
      <c r="W2760" s="2">
        <f t="shared" si="436"/>
        <v>307.68</v>
      </c>
    </row>
    <row r="2761" spans="1:23" x14ac:dyDescent="0.25">
      <c r="A2761">
        <f t="shared" si="437"/>
        <v>2016</v>
      </c>
      <c r="B2761" s="1">
        <v>42440</v>
      </c>
      <c r="C2761" s="1">
        <v>42444</v>
      </c>
      <c r="D2761" s="1" t="str">
        <f t="shared" si="430"/>
        <v>Mar</v>
      </c>
      <c r="E2761" t="s">
        <v>38</v>
      </c>
      <c r="F2761" t="s">
        <v>2134</v>
      </c>
      <c r="G2761" t="s">
        <v>64</v>
      </c>
      <c r="H2761" t="s">
        <v>26</v>
      </c>
      <c r="I2761" t="s">
        <v>1193</v>
      </c>
      <c r="J2761" t="s">
        <v>36</v>
      </c>
      <c r="K2761" t="s">
        <v>43</v>
      </c>
      <c r="L2761" s="2">
        <f t="shared" si="431"/>
        <v>450.0342</v>
      </c>
      <c r="M2761" s="2">
        <f t="shared" si="432"/>
        <v>481.32</v>
      </c>
      <c r="N2761" s="2">
        <f t="shared" si="438"/>
        <v>31.285799999999995</v>
      </c>
      <c r="O2761" s="2">
        <f t="shared" si="433"/>
        <v>125.14319999999998</v>
      </c>
      <c r="P2761" s="2">
        <f t="shared" si="434"/>
        <v>1925.28</v>
      </c>
      <c r="Q2761" s="2">
        <f t="shared" si="435"/>
        <v>6.4999999999999991</v>
      </c>
      <c r="R2761">
        <v>4</v>
      </c>
      <c r="S2761">
        <v>0</v>
      </c>
      <c r="T2761" s="2">
        <v>481.32</v>
      </c>
      <c r="U2761" s="3">
        <v>125.14319999999998</v>
      </c>
      <c r="V2761" s="4">
        <f t="shared" si="439"/>
        <v>6.4999999999999991</v>
      </c>
      <c r="W2761" s="2">
        <f t="shared" si="436"/>
        <v>1925.28</v>
      </c>
    </row>
    <row r="2762" spans="1:23" x14ac:dyDescent="0.25">
      <c r="A2762">
        <f t="shared" si="437"/>
        <v>2014</v>
      </c>
      <c r="B2762" s="1">
        <v>41785</v>
      </c>
      <c r="C2762" s="1">
        <v>41788</v>
      </c>
      <c r="D2762" s="1" t="str">
        <f t="shared" si="430"/>
        <v>May</v>
      </c>
      <c r="E2762" t="s">
        <v>98</v>
      </c>
      <c r="F2762" t="s">
        <v>2135</v>
      </c>
      <c r="G2762" t="s">
        <v>64</v>
      </c>
      <c r="H2762" t="s">
        <v>34</v>
      </c>
      <c r="I2762" t="s">
        <v>587</v>
      </c>
      <c r="J2762" t="s">
        <v>36</v>
      </c>
      <c r="K2762" t="s">
        <v>60</v>
      </c>
      <c r="L2762" s="2">
        <f t="shared" si="431"/>
        <v>43.753599999999999</v>
      </c>
      <c r="M2762" s="2">
        <f t="shared" si="432"/>
        <v>48.4</v>
      </c>
      <c r="N2762" s="2">
        <f t="shared" si="438"/>
        <v>4.6463999999999999</v>
      </c>
      <c r="O2762" s="2">
        <f t="shared" si="433"/>
        <v>23.231999999999999</v>
      </c>
      <c r="P2762" s="2">
        <f t="shared" si="434"/>
        <v>242</v>
      </c>
      <c r="Q2762" s="2">
        <f t="shared" si="435"/>
        <v>9.6</v>
      </c>
      <c r="R2762">
        <v>5</v>
      </c>
      <c r="S2762">
        <v>0</v>
      </c>
      <c r="T2762" s="2">
        <v>48.4</v>
      </c>
      <c r="U2762" s="3">
        <v>23.231999999999999</v>
      </c>
      <c r="V2762" s="4">
        <f t="shared" si="439"/>
        <v>9.6</v>
      </c>
      <c r="W2762" s="2">
        <f t="shared" si="436"/>
        <v>242</v>
      </c>
    </row>
    <row r="2763" spans="1:23" x14ac:dyDescent="0.25">
      <c r="A2763">
        <f t="shared" si="437"/>
        <v>2017</v>
      </c>
      <c r="B2763" s="1">
        <v>43020</v>
      </c>
      <c r="C2763" s="1">
        <v>43022</v>
      </c>
      <c r="D2763" s="1" t="str">
        <f t="shared" si="430"/>
        <v>Oct</v>
      </c>
      <c r="E2763" t="s">
        <v>98</v>
      </c>
      <c r="F2763" t="s">
        <v>269</v>
      </c>
      <c r="G2763" t="s">
        <v>64</v>
      </c>
      <c r="H2763" t="s">
        <v>34</v>
      </c>
      <c r="I2763" t="s">
        <v>2136</v>
      </c>
      <c r="J2763" t="s">
        <v>50</v>
      </c>
      <c r="K2763" t="s">
        <v>86</v>
      </c>
      <c r="L2763" s="2">
        <f t="shared" si="431"/>
        <v>0.55439999999999989</v>
      </c>
      <c r="M2763" s="2">
        <f t="shared" si="432"/>
        <v>0.99</v>
      </c>
      <c r="N2763" s="2">
        <f t="shared" si="438"/>
        <v>0.4356000000000001</v>
      </c>
      <c r="O2763" s="2">
        <f t="shared" si="433"/>
        <v>0.4356000000000001</v>
      </c>
      <c r="P2763" s="2">
        <f t="shared" si="434"/>
        <v>0.99</v>
      </c>
      <c r="Q2763" s="2">
        <f t="shared" si="435"/>
        <v>44.000000000000014</v>
      </c>
      <c r="R2763">
        <v>1</v>
      </c>
      <c r="S2763">
        <v>0</v>
      </c>
      <c r="T2763" s="2">
        <v>0.99</v>
      </c>
      <c r="U2763" s="3">
        <v>0.4356000000000001</v>
      </c>
      <c r="V2763" s="4">
        <f t="shared" si="439"/>
        <v>44.000000000000014</v>
      </c>
      <c r="W2763" s="2">
        <f t="shared" si="436"/>
        <v>0.99</v>
      </c>
    </row>
    <row r="2764" spans="1:23" x14ac:dyDescent="0.25">
      <c r="A2764">
        <f t="shared" si="437"/>
        <v>2017</v>
      </c>
      <c r="B2764" s="1">
        <v>43020</v>
      </c>
      <c r="C2764" s="1">
        <v>43022</v>
      </c>
      <c r="D2764" s="1" t="str">
        <f t="shared" si="430"/>
        <v>Oct</v>
      </c>
      <c r="E2764" t="s">
        <v>98</v>
      </c>
      <c r="F2764" t="s">
        <v>269</v>
      </c>
      <c r="G2764" t="s">
        <v>64</v>
      </c>
      <c r="H2764" t="s">
        <v>34</v>
      </c>
      <c r="I2764" t="s">
        <v>1501</v>
      </c>
      <c r="J2764" t="s">
        <v>36</v>
      </c>
      <c r="K2764" t="s">
        <v>53</v>
      </c>
      <c r="L2764" s="2">
        <f t="shared" si="431"/>
        <v>94.456600000000009</v>
      </c>
      <c r="M2764" s="2">
        <f t="shared" si="432"/>
        <v>101.64</v>
      </c>
      <c r="N2764" s="2">
        <f t="shared" si="438"/>
        <v>7.1833999999999918</v>
      </c>
      <c r="O2764" s="2">
        <f t="shared" si="433"/>
        <v>35.916999999999959</v>
      </c>
      <c r="P2764" s="2">
        <f t="shared" si="434"/>
        <v>508.2</v>
      </c>
      <c r="Q2764" s="2">
        <f t="shared" si="435"/>
        <v>7.067493112947651</v>
      </c>
      <c r="R2764">
        <v>5</v>
      </c>
      <c r="S2764">
        <v>0.2</v>
      </c>
      <c r="T2764" s="2">
        <v>101.84</v>
      </c>
      <c r="U2764" s="3">
        <v>36.917000000000002</v>
      </c>
      <c r="V2764" s="4">
        <f t="shared" si="439"/>
        <v>7.2499999999999991</v>
      </c>
      <c r="W2764" s="2">
        <f t="shared" si="436"/>
        <v>509.20000000000005</v>
      </c>
    </row>
    <row r="2765" spans="1:23" x14ac:dyDescent="0.25">
      <c r="A2765">
        <f t="shared" si="437"/>
        <v>2017</v>
      </c>
      <c r="B2765" s="1">
        <v>42908</v>
      </c>
      <c r="C2765" s="1">
        <v>42914</v>
      </c>
      <c r="D2765" s="1" t="str">
        <f t="shared" si="430"/>
        <v>Jun</v>
      </c>
      <c r="E2765" t="s">
        <v>38</v>
      </c>
      <c r="F2765" t="s">
        <v>1562</v>
      </c>
      <c r="G2765" t="s">
        <v>64</v>
      </c>
      <c r="H2765" t="s">
        <v>80</v>
      </c>
      <c r="I2765" t="s">
        <v>2137</v>
      </c>
      <c r="J2765" t="s">
        <v>36</v>
      </c>
      <c r="K2765" t="s">
        <v>53</v>
      </c>
      <c r="L2765" s="2">
        <f t="shared" si="431"/>
        <v>12.857600000000001</v>
      </c>
      <c r="M2765" s="2">
        <f t="shared" si="432"/>
        <v>9.6320000000000032</v>
      </c>
      <c r="N2765" s="2">
        <f t="shared" si="438"/>
        <v>-3.2255999999999982</v>
      </c>
      <c r="O2765" s="2">
        <f t="shared" si="433"/>
        <v>-9.6767999999999947</v>
      </c>
      <c r="P2765" s="2">
        <f t="shared" si="434"/>
        <v>28.896000000000008</v>
      </c>
      <c r="Q2765" s="2">
        <f t="shared" si="435"/>
        <v>-33.48837209302323</v>
      </c>
      <c r="R2765">
        <v>3</v>
      </c>
      <c r="S2765">
        <v>0.7</v>
      </c>
      <c r="T2765" s="2">
        <v>10.332000000000003</v>
      </c>
      <c r="U2765" s="3">
        <v>-7.5767999999999986</v>
      </c>
      <c r="V2765" s="4">
        <f t="shared" si="439"/>
        <v>-24.444444444444432</v>
      </c>
      <c r="W2765" s="2">
        <f t="shared" si="436"/>
        <v>30.996000000000009</v>
      </c>
    </row>
    <row r="2766" spans="1:23" x14ac:dyDescent="0.25">
      <c r="A2766">
        <f t="shared" si="437"/>
        <v>2017</v>
      </c>
      <c r="B2766" s="1">
        <v>42908</v>
      </c>
      <c r="C2766" s="1">
        <v>42914</v>
      </c>
      <c r="D2766" s="1" t="str">
        <f t="shared" si="430"/>
        <v>Jun</v>
      </c>
      <c r="E2766" t="s">
        <v>38</v>
      </c>
      <c r="F2766" t="s">
        <v>1562</v>
      </c>
      <c r="G2766" t="s">
        <v>64</v>
      </c>
      <c r="H2766" t="s">
        <v>80</v>
      </c>
      <c r="I2766" t="s">
        <v>567</v>
      </c>
      <c r="J2766" t="s">
        <v>36</v>
      </c>
      <c r="K2766" t="s">
        <v>53</v>
      </c>
      <c r="L2766" s="2">
        <f t="shared" si="431"/>
        <v>35.932100000000005</v>
      </c>
      <c r="M2766" s="2">
        <f t="shared" si="432"/>
        <v>30.455000000000005</v>
      </c>
      <c r="N2766" s="2">
        <f t="shared" si="438"/>
        <v>-5.4771000000000001</v>
      </c>
      <c r="O2766" s="2">
        <f t="shared" si="433"/>
        <v>-27.3855</v>
      </c>
      <c r="P2766" s="2">
        <f t="shared" si="434"/>
        <v>152.27500000000003</v>
      </c>
      <c r="Q2766" s="2">
        <f t="shared" si="435"/>
        <v>-17.984239041208337</v>
      </c>
      <c r="R2766">
        <v>5</v>
      </c>
      <c r="S2766">
        <v>0.7</v>
      </c>
      <c r="T2766" s="2">
        <v>31.155000000000005</v>
      </c>
      <c r="U2766" s="3">
        <v>-23.8855</v>
      </c>
      <c r="V2766" s="4">
        <f t="shared" si="439"/>
        <v>-15.333333333333329</v>
      </c>
      <c r="W2766" s="2">
        <f t="shared" si="436"/>
        <v>155.77500000000003</v>
      </c>
    </row>
    <row r="2767" spans="1:23" x14ac:dyDescent="0.25">
      <c r="A2767">
        <f t="shared" si="437"/>
        <v>2017</v>
      </c>
      <c r="B2767" s="1">
        <v>42908</v>
      </c>
      <c r="C2767" s="1">
        <v>42914</v>
      </c>
      <c r="D2767" s="1" t="str">
        <f t="shared" si="430"/>
        <v>Jun</v>
      </c>
      <c r="E2767" t="s">
        <v>38</v>
      </c>
      <c r="F2767" t="s">
        <v>1562</v>
      </c>
      <c r="G2767" t="s">
        <v>64</v>
      </c>
      <c r="H2767" t="s">
        <v>80</v>
      </c>
      <c r="I2767" t="s">
        <v>2138</v>
      </c>
      <c r="J2767" t="s">
        <v>36</v>
      </c>
      <c r="K2767" t="s">
        <v>43</v>
      </c>
      <c r="L2767" s="2">
        <f t="shared" si="431"/>
        <v>8.5932000000000013</v>
      </c>
      <c r="M2767" s="2">
        <f t="shared" si="432"/>
        <v>8.7280000000000015</v>
      </c>
      <c r="N2767" s="2">
        <f t="shared" si="438"/>
        <v>0.13480000000000025</v>
      </c>
      <c r="O2767" s="2">
        <f t="shared" si="433"/>
        <v>0.26960000000000051</v>
      </c>
      <c r="P2767" s="2">
        <f t="shared" si="434"/>
        <v>17.456000000000003</v>
      </c>
      <c r="Q2767" s="2">
        <f t="shared" si="435"/>
        <v>1.5444546287809375</v>
      </c>
      <c r="R2767">
        <v>2</v>
      </c>
      <c r="S2767">
        <v>0.2</v>
      </c>
      <c r="T2767" s="2">
        <v>8.9280000000000008</v>
      </c>
      <c r="U2767" s="3">
        <v>0.66959999999999997</v>
      </c>
      <c r="V2767" s="4">
        <f t="shared" si="439"/>
        <v>3.7499999999999991</v>
      </c>
      <c r="W2767" s="2">
        <f t="shared" si="436"/>
        <v>17.856000000000002</v>
      </c>
    </row>
    <row r="2768" spans="1:23" x14ac:dyDescent="0.25">
      <c r="A2768">
        <f t="shared" si="437"/>
        <v>2017</v>
      </c>
      <c r="B2768" s="1">
        <v>42750</v>
      </c>
      <c r="C2768" s="1">
        <v>42753</v>
      </c>
      <c r="D2768" s="1" t="str">
        <f t="shared" si="430"/>
        <v>Jan</v>
      </c>
      <c r="E2768" t="s">
        <v>98</v>
      </c>
      <c r="F2768" t="s">
        <v>1161</v>
      </c>
      <c r="G2768" t="s">
        <v>25</v>
      </c>
      <c r="H2768" t="s">
        <v>80</v>
      </c>
      <c r="I2768" t="s">
        <v>2139</v>
      </c>
      <c r="J2768" t="s">
        <v>36</v>
      </c>
      <c r="K2768" t="s">
        <v>55</v>
      </c>
      <c r="L2768" s="2">
        <f t="shared" si="431"/>
        <v>30.515800000000006</v>
      </c>
      <c r="M2768" s="2">
        <f t="shared" si="432"/>
        <v>34.183999999999997</v>
      </c>
      <c r="N2768" s="2">
        <f t="shared" si="438"/>
        <v>3.6681999999999917</v>
      </c>
      <c r="O2768" s="2">
        <f t="shared" si="433"/>
        <v>3.6681999999999917</v>
      </c>
      <c r="P2768" s="2">
        <f t="shared" si="434"/>
        <v>34.183999999999997</v>
      </c>
      <c r="Q2768" s="2">
        <f t="shared" si="435"/>
        <v>10.730751228644957</v>
      </c>
      <c r="R2768">
        <v>1</v>
      </c>
      <c r="S2768">
        <v>0.2</v>
      </c>
      <c r="T2768" s="2">
        <v>34.384</v>
      </c>
      <c r="U2768" s="3">
        <v>3.8681999999999945</v>
      </c>
      <c r="V2768" s="4">
        <f t="shared" si="439"/>
        <v>11.249999999999984</v>
      </c>
      <c r="W2768" s="2">
        <f t="shared" si="436"/>
        <v>34.384</v>
      </c>
    </row>
    <row r="2769" spans="1:23" x14ac:dyDescent="0.25">
      <c r="A2769">
        <f t="shared" si="437"/>
        <v>2017</v>
      </c>
      <c r="B2769" s="1">
        <v>42750</v>
      </c>
      <c r="C2769" s="1">
        <v>42753</v>
      </c>
      <c r="D2769" s="1" t="str">
        <f t="shared" si="430"/>
        <v>Jan</v>
      </c>
      <c r="E2769" t="s">
        <v>98</v>
      </c>
      <c r="F2769" t="s">
        <v>1161</v>
      </c>
      <c r="G2769" t="s">
        <v>25</v>
      </c>
      <c r="H2769" t="s">
        <v>80</v>
      </c>
      <c r="I2769" t="s">
        <v>388</v>
      </c>
      <c r="J2769" t="s">
        <v>36</v>
      </c>
      <c r="K2769" t="s">
        <v>55</v>
      </c>
      <c r="L2769" s="2">
        <f t="shared" si="431"/>
        <v>1885.0754999999999</v>
      </c>
      <c r="M2769" s="2">
        <f t="shared" si="432"/>
        <v>1923.9599999999998</v>
      </c>
      <c r="N2769" s="2">
        <f t="shared" si="438"/>
        <v>38.884499999999889</v>
      </c>
      <c r="O2769" s="2">
        <f t="shared" si="433"/>
        <v>311.07599999999911</v>
      </c>
      <c r="P2769" s="2">
        <f t="shared" si="434"/>
        <v>15391.679999999998</v>
      </c>
      <c r="Q2769" s="2">
        <f t="shared" si="435"/>
        <v>2.0210659265265334</v>
      </c>
      <c r="R2769">
        <v>8</v>
      </c>
      <c r="S2769">
        <v>0.2</v>
      </c>
      <c r="T2769" s="2">
        <v>1924.1599999999999</v>
      </c>
      <c r="U2769" s="3">
        <v>312.67599999999993</v>
      </c>
      <c r="V2769" s="4">
        <f t="shared" si="439"/>
        <v>2.0312499999999996</v>
      </c>
      <c r="W2769" s="2">
        <f t="shared" si="436"/>
        <v>15393.279999999999</v>
      </c>
    </row>
    <row r="2770" spans="1:23" x14ac:dyDescent="0.25">
      <c r="A2770">
        <f t="shared" si="437"/>
        <v>2015</v>
      </c>
      <c r="B2770" s="1">
        <v>42096</v>
      </c>
      <c r="C2770" s="1">
        <v>42101</v>
      </c>
      <c r="D2770" s="1" t="str">
        <f t="shared" si="430"/>
        <v>Apr</v>
      </c>
      <c r="E2770" t="s">
        <v>38</v>
      </c>
      <c r="F2770" t="s">
        <v>2140</v>
      </c>
      <c r="G2770" t="s">
        <v>25</v>
      </c>
      <c r="H2770" t="s">
        <v>65</v>
      </c>
      <c r="I2770" t="s">
        <v>2141</v>
      </c>
      <c r="J2770" t="s">
        <v>36</v>
      </c>
      <c r="K2770" t="s">
        <v>55</v>
      </c>
      <c r="L2770" s="2">
        <f t="shared" si="431"/>
        <v>72.431999999999988</v>
      </c>
      <c r="M2770" s="2">
        <f t="shared" si="432"/>
        <v>31.391999999999992</v>
      </c>
      <c r="N2770" s="2">
        <f t="shared" si="438"/>
        <v>-41.039999999999992</v>
      </c>
      <c r="O2770" s="2">
        <f t="shared" si="433"/>
        <v>-82.079999999999984</v>
      </c>
      <c r="P2770" s="2">
        <f t="shared" si="434"/>
        <v>62.783999999999985</v>
      </c>
      <c r="Q2770" s="2">
        <f t="shared" si="435"/>
        <v>-130.73394495412845</v>
      </c>
      <c r="R2770">
        <v>2</v>
      </c>
      <c r="S2770">
        <v>0.8</v>
      </c>
      <c r="T2770" s="2">
        <v>32.191999999999993</v>
      </c>
      <c r="U2770" s="3">
        <v>-80.48</v>
      </c>
      <c r="V2770" s="4">
        <f t="shared" si="439"/>
        <v>-125.00000000000003</v>
      </c>
      <c r="W2770" s="2">
        <f t="shared" si="436"/>
        <v>64.383999999999986</v>
      </c>
    </row>
    <row r="2771" spans="1:23" x14ac:dyDescent="0.25">
      <c r="A2771">
        <f t="shared" si="437"/>
        <v>2015</v>
      </c>
      <c r="B2771" s="1">
        <v>42096</v>
      </c>
      <c r="C2771" s="1">
        <v>42101</v>
      </c>
      <c r="D2771" s="1" t="str">
        <f t="shared" si="430"/>
        <v>Apr</v>
      </c>
      <c r="E2771" t="s">
        <v>38</v>
      </c>
      <c r="F2771" t="s">
        <v>2140</v>
      </c>
      <c r="G2771" t="s">
        <v>25</v>
      </c>
      <c r="H2771" t="s">
        <v>65</v>
      </c>
      <c r="I2771" t="s">
        <v>1596</v>
      </c>
      <c r="J2771" t="s">
        <v>50</v>
      </c>
      <c r="K2771" t="s">
        <v>86</v>
      </c>
      <c r="L2771" s="2">
        <f t="shared" si="431"/>
        <v>50.209500000000006</v>
      </c>
      <c r="M2771" s="2">
        <f t="shared" si="432"/>
        <v>49.92</v>
      </c>
      <c r="N2771" s="2">
        <f t="shared" si="438"/>
        <v>-0.28950000000000387</v>
      </c>
      <c r="O2771" s="2">
        <f t="shared" si="433"/>
        <v>-2.0265000000000271</v>
      </c>
      <c r="P2771" s="2">
        <f t="shared" si="434"/>
        <v>349.44</v>
      </c>
      <c r="Q2771" s="2">
        <f t="shared" si="435"/>
        <v>-0.57992788461539235</v>
      </c>
      <c r="R2771">
        <v>7</v>
      </c>
      <c r="S2771">
        <v>0.2</v>
      </c>
      <c r="T2771" s="2">
        <v>50.120000000000005</v>
      </c>
      <c r="U2771" s="3">
        <v>-0.62650000000000716</v>
      </c>
      <c r="V2771" s="4">
        <f t="shared" si="439"/>
        <v>-0.1785714285714306</v>
      </c>
      <c r="W2771" s="2">
        <f t="shared" si="436"/>
        <v>350.84000000000003</v>
      </c>
    </row>
    <row r="2772" spans="1:23" x14ac:dyDescent="0.25">
      <c r="A2772">
        <f t="shared" si="437"/>
        <v>2015</v>
      </c>
      <c r="B2772" s="1">
        <v>42096</v>
      </c>
      <c r="C2772" s="1">
        <v>42101</v>
      </c>
      <c r="D2772" s="1" t="str">
        <f t="shared" si="430"/>
        <v>Apr</v>
      </c>
      <c r="E2772" t="s">
        <v>38</v>
      </c>
      <c r="F2772" t="s">
        <v>2140</v>
      </c>
      <c r="G2772" t="s">
        <v>25</v>
      </c>
      <c r="H2772" t="s">
        <v>65</v>
      </c>
      <c r="I2772" t="s">
        <v>1858</v>
      </c>
      <c r="J2772" t="s">
        <v>50</v>
      </c>
      <c r="K2772" t="s">
        <v>86</v>
      </c>
      <c r="L2772" s="2">
        <f t="shared" si="431"/>
        <v>47.376300000000001</v>
      </c>
      <c r="M2772" s="2">
        <f t="shared" si="432"/>
        <v>47.775999999999996</v>
      </c>
      <c r="N2772" s="2">
        <f t="shared" si="438"/>
        <v>0.39969999999999573</v>
      </c>
      <c r="O2772" s="2">
        <f t="shared" si="433"/>
        <v>1.1990999999999872</v>
      </c>
      <c r="P2772" s="2">
        <f t="shared" si="434"/>
        <v>143.32799999999997</v>
      </c>
      <c r="Q2772" s="2">
        <f t="shared" si="435"/>
        <v>0.83661252511720485</v>
      </c>
      <c r="R2772">
        <v>3</v>
      </c>
      <c r="S2772">
        <v>0.2</v>
      </c>
      <c r="T2772" s="2">
        <v>47.975999999999999</v>
      </c>
      <c r="U2772" s="3">
        <v>1.7990999999999993</v>
      </c>
      <c r="V2772" s="4">
        <f t="shared" si="439"/>
        <v>1.2499999999999996</v>
      </c>
      <c r="W2772" s="2">
        <f t="shared" si="436"/>
        <v>143.928</v>
      </c>
    </row>
    <row r="2773" spans="1:23" x14ac:dyDescent="0.25">
      <c r="A2773">
        <f t="shared" si="437"/>
        <v>2016</v>
      </c>
      <c r="B2773" s="1">
        <v>42616</v>
      </c>
      <c r="C2773" s="1">
        <v>42623</v>
      </c>
      <c r="D2773" s="1" t="str">
        <f t="shared" si="430"/>
        <v>Sep</v>
      </c>
      <c r="E2773" t="s">
        <v>38</v>
      </c>
      <c r="F2773" t="s">
        <v>1209</v>
      </c>
      <c r="G2773" t="s">
        <v>25</v>
      </c>
      <c r="H2773" t="s">
        <v>65</v>
      </c>
      <c r="I2773" t="s">
        <v>603</v>
      </c>
      <c r="J2773" t="s">
        <v>36</v>
      </c>
      <c r="K2773" t="s">
        <v>43</v>
      </c>
      <c r="L2773" s="2">
        <f t="shared" si="431"/>
        <v>51.665999999999997</v>
      </c>
      <c r="M2773" s="2">
        <f t="shared" si="432"/>
        <v>54.5</v>
      </c>
      <c r="N2773" s="2">
        <f t="shared" si="438"/>
        <v>2.8340000000000032</v>
      </c>
      <c r="O2773" s="2">
        <f t="shared" si="433"/>
        <v>14.170000000000016</v>
      </c>
      <c r="P2773" s="2">
        <f t="shared" si="434"/>
        <v>272.5</v>
      </c>
      <c r="Q2773" s="2">
        <f t="shared" si="435"/>
        <v>5.2000000000000064</v>
      </c>
      <c r="R2773">
        <v>5</v>
      </c>
      <c r="S2773">
        <v>0</v>
      </c>
      <c r="T2773" s="2">
        <v>54.5</v>
      </c>
      <c r="U2773" s="3">
        <v>14.169999999999998</v>
      </c>
      <c r="V2773" s="4">
        <f t="shared" si="439"/>
        <v>5.1999999999999993</v>
      </c>
      <c r="W2773" s="2">
        <f t="shared" si="436"/>
        <v>272.5</v>
      </c>
    </row>
    <row r="2774" spans="1:23" x14ac:dyDescent="0.25">
      <c r="A2774">
        <f t="shared" si="437"/>
        <v>2017</v>
      </c>
      <c r="B2774" s="1">
        <v>43079</v>
      </c>
      <c r="C2774" s="1">
        <v>43081</v>
      </c>
      <c r="D2774" s="1" t="str">
        <f t="shared" si="430"/>
        <v>Dec</v>
      </c>
      <c r="E2774" t="s">
        <v>98</v>
      </c>
      <c r="F2774" t="s">
        <v>1730</v>
      </c>
      <c r="G2774" t="s">
        <v>25</v>
      </c>
      <c r="H2774" t="s">
        <v>26</v>
      </c>
      <c r="I2774" t="s">
        <v>1142</v>
      </c>
      <c r="J2774" t="s">
        <v>28</v>
      </c>
      <c r="K2774" t="s">
        <v>46</v>
      </c>
      <c r="L2774" s="2">
        <f t="shared" si="431"/>
        <v>17.1936</v>
      </c>
      <c r="M2774" s="2">
        <f t="shared" si="432"/>
        <v>18.904</v>
      </c>
      <c r="N2774" s="2">
        <f t="shared" si="438"/>
        <v>1.7103999999999999</v>
      </c>
      <c r="O2774" s="2">
        <f t="shared" si="433"/>
        <v>5.1311999999999998</v>
      </c>
      <c r="P2774" s="2">
        <f t="shared" si="434"/>
        <v>56.712000000000003</v>
      </c>
      <c r="Q2774" s="2">
        <f t="shared" si="435"/>
        <v>9.0478205670757497</v>
      </c>
      <c r="R2774">
        <v>3</v>
      </c>
      <c r="S2774">
        <v>0.2</v>
      </c>
      <c r="T2774" s="2">
        <v>19.103999999999999</v>
      </c>
      <c r="U2774" s="3">
        <v>5.7312000000000012</v>
      </c>
      <c r="V2774" s="4">
        <f t="shared" si="439"/>
        <v>10.000000000000002</v>
      </c>
      <c r="W2774" s="2">
        <f t="shared" si="436"/>
        <v>57.311999999999998</v>
      </c>
    </row>
    <row r="2775" spans="1:23" x14ac:dyDescent="0.25">
      <c r="A2775">
        <f t="shared" si="437"/>
        <v>2016</v>
      </c>
      <c r="B2775" s="1">
        <v>42696</v>
      </c>
      <c r="C2775" s="1">
        <v>42700</v>
      </c>
      <c r="D2775" s="1" t="str">
        <f t="shared" si="430"/>
        <v>Nov</v>
      </c>
      <c r="E2775" t="s">
        <v>38</v>
      </c>
      <c r="F2775" t="s">
        <v>1176</v>
      </c>
      <c r="G2775" t="s">
        <v>25</v>
      </c>
      <c r="H2775" t="s">
        <v>65</v>
      </c>
      <c r="I2775" t="s">
        <v>183</v>
      </c>
      <c r="J2775" t="s">
        <v>36</v>
      </c>
      <c r="K2775" t="s">
        <v>53</v>
      </c>
      <c r="L2775" s="2">
        <f t="shared" si="431"/>
        <v>41.364799999999995</v>
      </c>
      <c r="M2775" s="2">
        <f t="shared" si="432"/>
        <v>49.44</v>
      </c>
      <c r="N2775" s="2">
        <f t="shared" si="438"/>
        <v>8.0752000000000024</v>
      </c>
      <c r="O2775" s="2">
        <f t="shared" si="433"/>
        <v>24.225600000000007</v>
      </c>
      <c r="P2775" s="2">
        <f t="shared" si="434"/>
        <v>148.32</v>
      </c>
      <c r="Q2775" s="2">
        <f t="shared" si="435"/>
        <v>16.333333333333339</v>
      </c>
      <c r="R2775">
        <v>3</v>
      </c>
      <c r="S2775">
        <v>0</v>
      </c>
      <c r="T2775" s="2">
        <v>49.44</v>
      </c>
      <c r="U2775" s="3">
        <v>24.2256</v>
      </c>
      <c r="V2775" s="4">
        <f t="shared" si="439"/>
        <v>16.333333333333332</v>
      </c>
      <c r="W2775" s="2">
        <f t="shared" si="436"/>
        <v>148.32</v>
      </c>
    </row>
    <row r="2776" spans="1:23" x14ac:dyDescent="0.25">
      <c r="A2776">
        <f t="shared" si="437"/>
        <v>2017</v>
      </c>
      <c r="B2776" s="1">
        <v>43050</v>
      </c>
      <c r="C2776" s="1">
        <v>43057</v>
      </c>
      <c r="D2776" s="1" t="str">
        <f t="shared" si="430"/>
        <v>Nov</v>
      </c>
      <c r="E2776" t="s">
        <v>38</v>
      </c>
      <c r="F2776" t="s">
        <v>1705</v>
      </c>
      <c r="G2776" t="s">
        <v>64</v>
      </c>
      <c r="H2776" t="s">
        <v>80</v>
      </c>
      <c r="I2776" t="s">
        <v>778</v>
      </c>
      <c r="J2776" t="s">
        <v>36</v>
      </c>
      <c r="K2776" t="s">
        <v>60</v>
      </c>
      <c r="L2776" s="2">
        <f t="shared" si="431"/>
        <v>8.553600000000003</v>
      </c>
      <c r="M2776" s="2">
        <f t="shared" si="432"/>
        <v>10.168000000000003</v>
      </c>
      <c r="N2776" s="2">
        <f t="shared" si="438"/>
        <v>1.6143999999999998</v>
      </c>
      <c r="O2776" s="2">
        <f t="shared" si="433"/>
        <v>3.2287999999999997</v>
      </c>
      <c r="P2776" s="2">
        <f t="shared" si="434"/>
        <v>20.336000000000006</v>
      </c>
      <c r="Q2776" s="2">
        <f t="shared" si="435"/>
        <v>15.877261998426428</v>
      </c>
      <c r="R2776">
        <v>2</v>
      </c>
      <c r="S2776">
        <v>0.2</v>
      </c>
      <c r="T2776" s="2">
        <v>10.368000000000002</v>
      </c>
      <c r="U2776" s="3">
        <v>3.6288</v>
      </c>
      <c r="V2776" s="4">
        <f t="shared" si="439"/>
        <v>17.499999999999996</v>
      </c>
      <c r="W2776" s="2">
        <f t="shared" si="436"/>
        <v>20.736000000000004</v>
      </c>
    </row>
    <row r="2777" spans="1:23" x14ac:dyDescent="0.25">
      <c r="A2777">
        <f t="shared" si="437"/>
        <v>2016</v>
      </c>
      <c r="B2777" s="1">
        <v>42664</v>
      </c>
      <c r="C2777" s="1">
        <v>42668</v>
      </c>
      <c r="D2777" s="1" t="str">
        <f t="shared" si="430"/>
        <v>Oct</v>
      </c>
      <c r="E2777" t="s">
        <v>38</v>
      </c>
      <c r="F2777" t="s">
        <v>152</v>
      </c>
      <c r="G2777" t="s">
        <v>25</v>
      </c>
      <c r="H2777" t="s">
        <v>34</v>
      </c>
      <c r="I2777" t="s">
        <v>397</v>
      </c>
      <c r="J2777" t="s">
        <v>36</v>
      </c>
      <c r="K2777" t="s">
        <v>43</v>
      </c>
      <c r="L2777" s="2">
        <f t="shared" si="431"/>
        <v>153.92519999999999</v>
      </c>
      <c r="M2777" s="2">
        <f t="shared" si="432"/>
        <v>154.44</v>
      </c>
      <c r="N2777" s="2">
        <f t="shared" si="438"/>
        <v>0.51480000000000814</v>
      </c>
      <c r="O2777" s="2">
        <f t="shared" si="433"/>
        <v>1.5444000000000244</v>
      </c>
      <c r="P2777" s="2">
        <f t="shared" si="434"/>
        <v>463.32</v>
      </c>
      <c r="Q2777" s="2">
        <f t="shared" si="435"/>
        <v>0.33333333333333859</v>
      </c>
      <c r="R2777">
        <v>3</v>
      </c>
      <c r="S2777">
        <v>0</v>
      </c>
      <c r="T2777" s="2">
        <v>154.44</v>
      </c>
      <c r="U2777" s="3">
        <v>1.5444000000000031</v>
      </c>
      <c r="V2777" s="4">
        <f t="shared" si="439"/>
        <v>0.33333333333333398</v>
      </c>
      <c r="W2777" s="2">
        <f t="shared" si="436"/>
        <v>463.32</v>
      </c>
    </row>
    <row r="2778" spans="1:23" x14ac:dyDescent="0.25">
      <c r="A2778">
        <f t="shared" si="437"/>
        <v>2015</v>
      </c>
      <c r="B2778" s="1">
        <v>42359</v>
      </c>
      <c r="C2778" s="1">
        <v>42363</v>
      </c>
      <c r="D2778" s="1" t="str">
        <f t="shared" si="430"/>
        <v>Dec</v>
      </c>
      <c r="E2778" t="s">
        <v>38</v>
      </c>
      <c r="F2778" t="s">
        <v>190</v>
      </c>
      <c r="G2778" t="s">
        <v>33</v>
      </c>
      <c r="H2778" t="s">
        <v>34</v>
      </c>
      <c r="I2778" t="s">
        <v>1412</v>
      </c>
      <c r="J2778" t="s">
        <v>36</v>
      </c>
      <c r="K2778" t="s">
        <v>55</v>
      </c>
      <c r="L2778" s="2">
        <f t="shared" si="431"/>
        <v>60.330600000000011</v>
      </c>
      <c r="M2778" s="2">
        <f t="shared" si="432"/>
        <v>60.784000000000006</v>
      </c>
      <c r="N2778" s="2">
        <f t="shared" si="438"/>
        <v>0.45339999999999492</v>
      </c>
      <c r="O2778" s="2">
        <f t="shared" si="433"/>
        <v>3.1737999999999644</v>
      </c>
      <c r="P2778" s="2">
        <f t="shared" si="434"/>
        <v>425.48800000000006</v>
      </c>
      <c r="Q2778" s="2">
        <f t="shared" si="435"/>
        <v>0.74591997894181827</v>
      </c>
      <c r="R2778">
        <v>7</v>
      </c>
      <c r="S2778">
        <v>0.2</v>
      </c>
      <c r="T2778" s="2">
        <v>60.984000000000009</v>
      </c>
      <c r="U2778" s="3">
        <v>4.5737999999999985</v>
      </c>
      <c r="V2778" s="4">
        <f t="shared" si="439"/>
        <v>1.071428571428571</v>
      </c>
      <c r="W2778" s="2">
        <f t="shared" si="436"/>
        <v>426.88800000000003</v>
      </c>
    </row>
    <row r="2779" spans="1:23" x14ac:dyDescent="0.25">
      <c r="A2779">
        <f t="shared" si="437"/>
        <v>2015</v>
      </c>
      <c r="B2779" s="1">
        <v>42202</v>
      </c>
      <c r="C2779" s="1">
        <v>42204</v>
      </c>
      <c r="D2779" s="1" t="str">
        <f t="shared" si="430"/>
        <v>Jul</v>
      </c>
      <c r="E2779" t="s">
        <v>23</v>
      </c>
      <c r="F2779" t="s">
        <v>1119</v>
      </c>
      <c r="G2779" t="s">
        <v>25</v>
      </c>
      <c r="H2779" t="s">
        <v>34</v>
      </c>
      <c r="I2779" t="s">
        <v>1704</v>
      </c>
      <c r="J2779" t="s">
        <v>28</v>
      </c>
      <c r="K2779" t="s">
        <v>29</v>
      </c>
      <c r="L2779" s="2">
        <f t="shared" si="431"/>
        <v>202.3648</v>
      </c>
      <c r="M2779" s="2">
        <f t="shared" si="432"/>
        <v>195.316</v>
      </c>
      <c r="N2779" s="2">
        <f t="shared" si="438"/>
        <v>-7.0488</v>
      </c>
      <c r="O2779" s="2">
        <f t="shared" si="433"/>
        <v>-14.0976</v>
      </c>
      <c r="P2779" s="2">
        <f t="shared" si="434"/>
        <v>390.63200000000001</v>
      </c>
      <c r="Q2779" s="2">
        <f t="shared" si="435"/>
        <v>-3.6089209281369676</v>
      </c>
      <c r="R2779">
        <v>2</v>
      </c>
      <c r="S2779">
        <v>0.15</v>
      </c>
      <c r="T2779" s="2">
        <v>195.46600000000001</v>
      </c>
      <c r="U2779" s="3">
        <v>-13.797600000000017</v>
      </c>
      <c r="V2779" s="4">
        <f t="shared" si="439"/>
        <v>-3.5294117647058867</v>
      </c>
      <c r="W2779" s="2">
        <f t="shared" si="436"/>
        <v>390.93200000000002</v>
      </c>
    </row>
    <row r="2780" spans="1:23" x14ac:dyDescent="0.25">
      <c r="A2780">
        <f t="shared" si="437"/>
        <v>2017</v>
      </c>
      <c r="B2780" s="1">
        <v>42855</v>
      </c>
      <c r="C2780" s="1">
        <v>42860</v>
      </c>
      <c r="D2780" s="1" t="str">
        <f t="shared" si="430"/>
        <v>Apr</v>
      </c>
      <c r="E2780" t="s">
        <v>38</v>
      </c>
      <c r="F2780" t="s">
        <v>570</v>
      </c>
      <c r="G2780" t="s">
        <v>33</v>
      </c>
      <c r="H2780" t="s">
        <v>26</v>
      </c>
      <c r="I2780" t="s">
        <v>558</v>
      </c>
      <c r="J2780" t="s">
        <v>28</v>
      </c>
      <c r="K2780" t="s">
        <v>46</v>
      </c>
      <c r="L2780" s="2">
        <f t="shared" si="431"/>
        <v>22.903000000000002</v>
      </c>
      <c r="M2780" s="2">
        <f t="shared" si="432"/>
        <v>23.480000000000004</v>
      </c>
      <c r="N2780" s="2">
        <f t="shared" si="438"/>
        <v>0.57700000000000173</v>
      </c>
      <c r="O2780" s="2">
        <f t="shared" si="433"/>
        <v>4.6160000000000139</v>
      </c>
      <c r="P2780" s="2">
        <f t="shared" si="434"/>
        <v>187.84000000000003</v>
      </c>
      <c r="Q2780" s="2">
        <f t="shared" si="435"/>
        <v>2.4574105621805864</v>
      </c>
      <c r="R2780">
        <v>8</v>
      </c>
      <c r="S2780">
        <v>0.2</v>
      </c>
      <c r="T2780" s="2">
        <v>23.680000000000003</v>
      </c>
      <c r="U2780" s="3">
        <v>6.216000000000002</v>
      </c>
      <c r="V2780" s="4">
        <f t="shared" si="439"/>
        <v>3.2812500000000009</v>
      </c>
      <c r="W2780" s="2">
        <f t="shared" si="436"/>
        <v>189.44000000000003</v>
      </c>
    </row>
    <row r="2781" spans="1:23" x14ac:dyDescent="0.25">
      <c r="A2781">
        <f t="shared" si="437"/>
        <v>2017</v>
      </c>
      <c r="B2781" s="1">
        <v>42855</v>
      </c>
      <c r="C2781" s="1">
        <v>42860</v>
      </c>
      <c r="D2781" s="1" t="str">
        <f t="shared" si="430"/>
        <v>Apr</v>
      </c>
      <c r="E2781" t="s">
        <v>38</v>
      </c>
      <c r="F2781" t="s">
        <v>570</v>
      </c>
      <c r="G2781" t="s">
        <v>33</v>
      </c>
      <c r="H2781" t="s">
        <v>26</v>
      </c>
      <c r="I2781" t="s">
        <v>2142</v>
      </c>
      <c r="J2781" t="s">
        <v>50</v>
      </c>
      <c r="K2781" t="s">
        <v>86</v>
      </c>
      <c r="L2781" s="2">
        <f t="shared" si="431"/>
        <v>2.1285000000000003</v>
      </c>
      <c r="M2781" s="2">
        <f t="shared" si="432"/>
        <v>2.1760000000000002</v>
      </c>
      <c r="N2781" s="2">
        <f t="shared" si="438"/>
        <v>4.7499999999999876E-2</v>
      </c>
      <c r="O2781" s="2">
        <f t="shared" si="433"/>
        <v>0.14249999999999963</v>
      </c>
      <c r="P2781" s="2">
        <f t="shared" si="434"/>
        <v>6.5280000000000005</v>
      </c>
      <c r="Q2781" s="2">
        <f t="shared" si="435"/>
        <v>2.1829044117646998</v>
      </c>
      <c r="R2781">
        <v>3</v>
      </c>
      <c r="S2781">
        <v>0.2</v>
      </c>
      <c r="T2781" s="2">
        <v>2.3760000000000003</v>
      </c>
      <c r="U2781" s="3">
        <v>0.74249999999999994</v>
      </c>
      <c r="V2781" s="4">
        <f t="shared" si="439"/>
        <v>10.416666666666664</v>
      </c>
      <c r="W2781" s="2">
        <f t="shared" si="436"/>
        <v>7.128000000000001</v>
      </c>
    </row>
    <row r="2782" spans="1:23" x14ac:dyDescent="0.25">
      <c r="A2782">
        <f t="shared" si="437"/>
        <v>2017</v>
      </c>
      <c r="B2782" s="1">
        <v>42861</v>
      </c>
      <c r="C2782" s="1">
        <v>42863</v>
      </c>
      <c r="D2782" s="1" t="str">
        <f t="shared" si="430"/>
        <v>May</v>
      </c>
      <c r="E2782" t="s">
        <v>98</v>
      </c>
      <c r="F2782" t="s">
        <v>2103</v>
      </c>
      <c r="G2782" t="s">
        <v>25</v>
      </c>
      <c r="H2782" t="s">
        <v>80</v>
      </c>
      <c r="I2782" t="s">
        <v>351</v>
      </c>
      <c r="J2782" t="s">
        <v>36</v>
      </c>
      <c r="K2782" t="s">
        <v>37</v>
      </c>
      <c r="L2782" s="2">
        <f t="shared" si="431"/>
        <v>51.800000000000004</v>
      </c>
      <c r="M2782" s="2">
        <f t="shared" si="432"/>
        <v>59.2</v>
      </c>
      <c r="N2782" s="2">
        <f t="shared" si="438"/>
        <v>7.3999999999999986</v>
      </c>
      <c r="O2782" s="2">
        <f t="shared" si="433"/>
        <v>29.599999999999994</v>
      </c>
      <c r="P2782" s="2">
        <f t="shared" si="434"/>
        <v>236.8</v>
      </c>
      <c r="Q2782" s="2">
        <f t="shared" si="435"/>
        <v>12.499999999999996</v>
      </c>
      <c r="R2782">
        <v>4</v>
      </c>
      <c r="S2782">
        <v>0</v>
      </c>
      <c r="T2782" s="2">
        <v>59.2</v>
      </c>
      <c r="U2782" s="3">
        <v>29.6</v>
      </c>
      <c r="V2782" s="4">
        <f t="shared" si="439"/>
        <v>12.5</v>
      </c>
      <c r="W2782" s="2">
        <f t="shared" si="436"/>
        <v>236.8</v>
      </c>
    </row>
    <row r="2783" spans="1:23" x14ac:dyDescent="0.25">
      <c r="A2783">
        <f t="shared" si="437"/>
        <v>2017</v>
      </c>
      <c r="B2783" s="1">
        <v>43059</v>
      </c>
      <c r="C2783" s="1">
        <v>43066</v>
      </c>
      <c r="D2783" s="1" t="str">
        <f t="shared" si="430"/>
        <v>Nov</v>
      </c>
      <c r="E2783" t="s">
        <v>38</v>
      </c>
      <c r="F2783" t="s">
        <v>2098</v>
      </c>
      <c r="G2783" t="s">
        <v>25</v>
      </c>
      <c r="H2783" t="s">
        <v>65</v>
      </c>
      <c r="I2783" t="s">
        <v>364</v>
      </c>
      <c r="J2783" t="s">
        <v>36</v>
      </c>
      <c r="K2783" t="s">
        <v>48</v>
      </c>
      <c r="L2783" s="2">
        <f t="shared" si="431"/>
        <v>21.032</v>
      </c>
      <c r="M2783" s="2">
        <f t="shared" si="432"/>
        <v>22</v>
      </c>
      <c r="N2783" s="2">
        <f t="shared" si="438"/>
        <v>0.96799999999999997</v>
      </c>
      <c r="O2783" s="2">
        <f t="shared" si="433"/>
        <v>9.68</v>
      </c>
      <c r="P2783" s="2">
        <f t="shared" si="434"/>
        <v>220</v>
      </c>
      <c r="Q2783" s="2">
        <f t="shared" si="435"/>
        <v>4.3999999999999995</v>
      </c>
      <c r="R2783">
        <v>10</v>
      </c>
      <c r="S2783">
        <v>0</v>
      </c>
      <c r="T2783" s="2">
        <v>22</v>
      </c>
      <c r="U2783" s="3">
        <v>9.6800000000000015</v>
      </c>
      <c r="V2783" s="4">
        <f t="shared" si="439"/>
        <v>4.4000000000000004</v>
      </c>
      <c r="W2783" s="2">
        <f t="shared" si="436"/>
        <v>220</v>
      </c>
    </row>
    <row r="2784" spans="1:23" x14ac:dyDescent="0.25">
      <c r="A2784">
        <f t="shared" si="437"/>
        <v>2016</v>
      </c>
      <c r="B2784" s="1">
        <v>42685</v>
      </c>
      <c r="C2784" s="1">
        <v>42690</v>
      </c>
      <c r="D2784" s="1" t="str">
        <f t="shared" si="430"/>
        <v>Nov</v>
      </c>
      <c r="E2784" t="s">
        <v>38</v>
      </c>
      <c r="F2784" t="s">
        <v>1431</v>
      </c>
      <c r="G2784" t="s">
        <v>25</v>
      </c>
      <c r="H2784" t="s">
        <v>65</v>
      </c>
      <c r="I2784" t="s">
        <v>1459</v>
      </c>
      <c r="J2784" t="s">
        <v>50</v>
      </c>
      <c r="K2784" t="s">
        <v>51</v>
      </c>
      <c r="L2784" s="2">
        <f t="shared" si="431"/>
        <v>220.5729</v>
      </c>
      <c r="M2784" s="2">
        <f t="shared" si="432"/>
        <v>257.98</v>
      </c>
      <c r="N2784" s="2">
        <f t="shared" si="438"/>
        <v>37.407100000000014</v>
      </c>
      <c r="O2784" s="2">
        <f t="shared" si="433"/>
        <v>74.814200000000028</v>
      </c>
      <c r="P2784" s="2">
        <f t="shared" si="434"/>
        <v>515.96</v>
      </c>
      <c r="Q2784" s="2">
        <f t="shared" si="435"/>
        <v>14.500000000000005</v>
      </c>
      <c r="R2784">
        <v>2</v>
      </c>
      <c r="S2784">
        <v>0</v>
      </c>
      <c r="T2784" s="2">
        <v>257.98</v>
      </c>
      <c r="U2784" s="3">
        <v>74.8142</v>
      </c>
      <c r="V2784" s="4">
        <f t="shared" si="439"/>
        <v>14.499999999999998</v>
      </c>
      <c r="W2784" s="2">
        <f t="shared" si="436"/>
        <v>515.96</v>
      </c>
    </row>
    <row r="2785" spans="1:23" x14ac:dyDescent="0.25">
      <c r="A2785">
        <f t="shared" si="437"/>
        <v>2016</v>
      </c>
      <c r="B2785" s="1">
        <v>42679</v>
      </c>
      <c r="C2785" s="1">
        <v>42684</v>
      </c>
      <c r="D2785" s="1" t="str">
        <f t="shared" si="430"/>
        <v>Nov</v>
      </c>
      <c r="E2785" t="s">
        <v>38</v>
      </c>
      <c r="F2785" t="s">
        <v>548</v>
      </c>
      <c r="G2785" t="s">
        <v>33</v>
      </c>
      <c r="H2785" t="s">
        <v>80</v>
      </c>
      <c r="I2785" t="s">
        <v>2143</v>
      </c>
      <c r="J2785" t="s">
        <v>50</v>
      </c>
      <c r="K2785" t="s">
        <v>51</v>
      </c>
      <c r="L2785" s="2">
        <f t="shared" si="431"/>
        <v>31.983999999999995</v>
      </c>
      <c r="M2785" s="2">
        <f t="shared" si="432"/>
        <v>23.587999999999997</v>
      </c>
      <c r="N2785" s="2">
        <f t="shared" si="438"/>
        <v>-8.3959999999999972</v>
      </c>
      <c r="O2785" s="2">
        <f t="shared" si="433"/>
        <v>-16.791999999999994</v>
      </c>
      <c r="P2785" s="2">
        <f t="shared" si="434"/>
        <v>47.175999999999995</v>
      </c>
      <c r="Q2785" s="2">
        <f t="shared" si="435"/>
        <v>-35.594370018653542</v>
      </c>
      <c r="R2785">
        <v>2</v>
      </c>
      <c r="S2785">
        <v>0.4</v>
      </c>
      <c r="T2785" s="2">
        <v>23.987999999999996</v>
      </c>
      <c r="U2785" s="3">
        <v>-15.991999999999999</v>
      </c>
      <c r="V2785" s="4">
        <f t="shared" si="439"/>
        <v>-33.333333333333336</v>
      </c>
      <c r="W2785" s="2">
        <f t="shared" si="436"/>
        <v>47.975999999999992</v>
      </c>
    </row>
    <row r="2786" spans="1:23" x14ac:dyDescent="0.25">
      <c r="A2786">
        <f t="shared" si="437"/>
        <v>2016</v>
      </c>
      <c r="B2786" s="1">
        <v>42652</v>
      </c>
      <c r="C2786" s="1">
        <v>42658</v>
      </c>
      <c r="D2786" s="1" t="str">
        <f t="shared" si="430"/>
        <v>Oct</v>
      </c>
      <c r="E2786" t="s">
        <v>38</v>
      </c>
      <c r="F2786" t="s">
        <v>601</v>
      </c>
      <c r="G2786" t="s">
        <v>33</v>
      </c>
      <c r="H2786" t="s">
        <v>80</v>
      </c>
      <c r="I2786" t="s">
        <v>1727</v>
      </c>
      <c r="J2786" t="s">
        <v>50</v>
      </c>
      <c r="K2786" t="s">
        <v>51</v>
      </c>
      <c r="L2786" s="2">
        <f t="shared" si="431"/>
        <v>27.8721</v>
      </c>
      <c r="M2786" s="2">
        <f t="shared" si="432"/>
        <v>23.576000000000001</v>
      </c>
      <c r="N2786" s="2">
        <f t="shared" si="438"/>
        <v>-4.2960999999999991</v>
      </c>
      <c r="O2786" s="2">
        <f t="shared" si="433"/>
        <v>-17.184399999999997</v>
      </c>
      <c r="P2786" s="2">
        <f t="shared" si="434"/>
        <v>94.304000000000002</v>
      </c>
      <c r="Q2786" s="2">
        <f t="shared" si="435"/>
        <v>-18.222344757380384</v>
      </c>
      <c r="R2786">
        <v>4</v>
      </c>
      <c r="S2786">
        <v>0.4</v>
      </c>
      <c r="T2786" s="2">
        <v>23.975999999999999</v>
      </c>
      <c r="U2786" s="3">
        <v>-15.584400000000002</v>
      </c>
      <c r="V2786" s="4">
        <f t="shared" si="439"/>
        <v>-16.250000000000004</v>
      </c>
      <c r="W2786" s="2">
        <f t="shared" si="436"/>
        <v>95.903999999999996</v>
      </c>
    </row>
    <row r="2787" spans="1:23" x14ac:dyDescent="0.25">
      <c r="A2787">
        <f t="shared" si="437"/>
        <v>2015</v>
      </c>
      <c r="B2787" s="1">
        <v>42268</v>
      </c>
      <c r="C2787" s="1">
        <v>42270</v>
      </c>
      <c r="D2787" s="1" t="str">
        <f t="shared" si="430"/>
        <v>Sep</v>
      </c>
      <c r="E2787" t="s">
        <v>98</v>
      </c>
      <c r="F2787" t="s">
        <v>1675</v>
      </c>
      <c r="G2787" t="s">
        <v>64</v>
      </c>
      <c r="H2787" t="s">
        <v>34</v>
      </c>
      <c r="I2787" t="s">
        <v>779</v>
      </c>
      <c r="J2787" t="s">
        <v>28</v>
      </c>
      <c r="K2787" t="s">
        <v>31</v>
      </c>
      <c r="L2787" s="2">
        <f t="shared" si="431"/>
        <v>601.53599999999994</v>
      </c>
      <c r="M2787" s="2">
        <f t="shared" si="432"/>
        <v>601.3359999999999</v>
      </c>
      <c r="N2787" s="2">
        <f t="shared" si="438"/>
        <v>-0.20000000000004547</v>
      </c>
      <c r="O2787" s="2">
        <f t="shared" si="433"/>
        <v>-0.8000000000001819</v>
      </c>
      <c r="P2787" s="2">
        <f t="shared" si="434"/>
        <v>2405.3439999999996</v>
      </c>
      <c r="Q2787" s="2">
        <f t="shared" si="435"/>
        <v>-3.3259276012087335E-2</v>
      </c>
      <c r="R2787">
        <v>4</v>
      </c>
      <c r="S2787">
        <v>0.2</v>
      </c>
      <c r="T2787" s="2">
        <v>601.53599999999994</v>
      </c>
      <c r="U2787" s="3">
        <v>0</v>
      </c>
      <c r="V2787" s="4">
        <f t="shared" si="439"/>
        <v>0</v>
      </c>
      <c r="W2787" s="2">
        <f t="shared" si="436"/>
        <v>2406.1439999999998</v>
      </c>
    </row>
    <row r="2788" spans="1:23" x14ac:dyDescent="0.25">
      <c r="A2788">
        <f t="shared" si="437"/>
        <v>2015</v>
      </c>
      <c r="B2788" s="1">
        <v>42268</v>
      </c>
      <c r="C2788" s="1">
        <v>42270</v>
      </c>
      <c r="D2788" s="1" t="str">
        <f t="shared" si="430"/>
        <v>Sep</v>
      </c>
      <c r="E2788" t="s">
        <v>98</v>
      </c>
      <c r="F2788" t="s">
        <v>1675</v>
      </c>
      <c r="G2788" t="s">
        <v>64</v>
      </c>
      <c r="H2788" t="s">
        <v>34</v>
      </c>
      <c r="I2788" t="s">
        <v>2144</v>
      </c>
      <c r="J2788" t="s">
        <v>36</v>
      </c>
      <c r="K2788" t="s">
        <v>128</v>
      </c>
      <c r="L2788" s="2">
        <f t="shared" si="431"/>
        <v>6.636000000000001</v>
      </c>
      <c r="M2788" s="2">
        <f t="shared" si="432"/>
        <v>7.9</v>
      </c>
      <c r="N2788" s="2">
        <f t="shared" si="438"/>
        <v>1.2639999999999993</v>
      </c>
      <c r="O2788" s="2">
        <f t="shared" si="433"/>
        <v>2.5279999999999987</v>
      </c>
      <c r="P2788" s="2">
        <f t="shared" si="434"/>
        <v>15.8</v>
      </c>
      <c r="Q2788" s="2">
        <f t="shared" si="435"/>
        <v>15.999999999999993</v>
      </c>
      <c r="R2788">
        <v>2</v>
      </c>
      <c r="S2788">
        <v>0</v>
      </c>
      <c r="T2788" s="2">
        <v>7.9</v>
      </c>
      <c r="U2788" s="3">
        <v>2.5279999999999996</v>
      </c>
      <c r="V2788" s="4">
        <f t="shared" si="439"/>
        <v>15.999999999999998</v>
      </c>
      <c r="W2788" s="2">
        <f t="shared" si="436"/>
        <v>15.8</v>
      </c>
    </row>
    <row r="2789" spans="1:23" x14ac:dyDescent="0.25">
      <c r="A2789">
        <f t="shared" si="437"/>
        <v>2014</v>
      </c>
      <c r="B2789" s="1">
        <v>41975</v>
      </c>
      <c r="C2789" s="1">
        <v>41979</v>
      </c>
      <c r="D2789" s="1" t="str">
        <f t="shared" si="430"/>
        <v>Dec</v>
      </c>
      <c r="E2789" t="s">
        <v>38</v>
      </c>
      <c r="F2789" t="s">
        <v>1785</v>
      </c>
      <c r="G2789" t="s">
        <v>33</v>
      </c>
      <c r="H2789" t="s">
        <v>65</v>
      </c>
      <c r="I2789" t="s">
        <v>471</v>
      </c>
      <c r="J2789" t="s">
        <v>28</v>
      </c>
      <c r="K2789" t="s">
        <v>46</v>
      </c>
      <c r="L2789" s="2">
        <f t="shared" si="431"/>
        <v>63.320599999999999</v>
      </c>
      <c r="M2789" s="2">
        <f t="shared" si="432"/>
        <v>57.76</v>
      </c>
      <c r="N2789" s="2">
        <f t="shared" si="438"/>
        <v>-5.5606000000000009</v>
      </c>
      <c r="O2789" s="2">
        <f t="shared" si="433"/>
        <v>-27.803000000000004</v>
      </c>
      <c r="P2789" s="2">
        <f t="shared" si="434"/>
        <v>288.8</v>
      </c>
      <c r="Q2789" s="2">
        <f t="shared" si="435"/>
        <v>-9.6270775623268712</v>
      </c>
      <c r="R2789">
        <v>5</v>
      </c>
      <c r="S2789">
        <v>0.6</v>
      </c>
      <c r="T2789" s="2">
        <v>58.36</v>
      </c>
      <c r="U2789" s="3">
        <v>-24.802999999999997</v>
      </c>
      <c r="V2789" s="4">
        <f t="shared" si="439"/>
        <v>-8.5</v>
      </c>
      <c r="W2789" s="2">
        <f t="shared" si="436"/>
        <v>291.8</v>
      </c>
    </row>
    <row r="2790" spans="1:23" x14ac:dyDescent="0.25">
      <c r="A2790">
        <f t="shared" si="437"/>
        <v>2014</v>
      </c>
      <c r="B2790" s="1">
        <v>41975</v>
      </c>
      <c r="C2790" s="1">
        <v>41979</v>
      </c>
      <c r="D2790" s="1" t="str">
        <f t="shared" si="430"/>
        <v>Dec</v>
      </c>
      <c r="E2790" t="s">
        <v>38</v>
      </c>
      <c r="F2790" t="s">
        <v>1785</v>
      </c>
      <c r="G2790" t="s">
        <v>33</v>
      </c>
      <c r="H2790" t="s">
        <v>65</v>
      </c>
      <c r="I2790" t="s">
        <v>250</v>
      </c>
      <c r="J2790" t="s">
        <v>36</v>
      </c>
      <c r="K2790" t="s">
        <v>48</v>
      </c>
      <c r="L2790" s="2">
        <f t="shared" si="431"/>
        <v>16.258199999999999</v>
      </c>
      <c r="M2790" s="2">
        <f t="shared" si="432"/>
        <v>16.263999999999999</v>
      </c>
      <c r="N2790" s="2">
        <f t="shared" si="438"/>
        <v>5.8000000000006935E-3</v>
      </c>
      <c r="O2790" s="2">
        <f t="shared" si="433"/>
        <v>4.0600000000004854E-2</v>
      </c>
      <c r="P2790" s="2">
        <f t="shared" si="434"/>
        <v>113.848</v>
      </c>
      <c r="Q2790" s="2">
        <f t="shared" si="435"/>
        <v>3.5661583866211842E-2</v>
      </c>
      <c r="R2790">
        <v>7</v>
      </c>
      <c r="S2790">
        <v>0.2</v>
      </c>
      <c r="T2790" s="2">
        <v>16.463999999999999</v>
      </c>
      <c r="U2790" s="3">
        <v>1.4406000000000008</v>
      </c>
      <c r="V2790" s="4">
        <f t="shared" si="439"/>
        <v>1.2500000000000007</v>
      </c>
      <c r="W2790" s="2">
        <f t="shared" si="436"/>
        <v>115.24799999999999</v>
      </c>
    </row>
    <row r="2791" spans="1:23" x14ac:dyDescent="0.25">
      <c r="A2791">
        <f t="shared" si="437"/>
        <v>2014</v>
      </c>
      <c r="B2791" s="1">
        <v>41975</v>
      </c>
      <c r="C2791" s="1">
        <v>41979</v>
      </c>
      <c r="D2791" s="1" t="str">
        <f t="shared" si="430"/>
        <v>Dec</v>
      </c>
      <c r="E2791" t="s">
        <v>38</v>
      </c>
      <c r="F2791" t="s">
        <v>1785</v>
      </c>
      <c r="G2791" t="s">
        <v>33</v>
      </c>
      <c r="H2791" t="s">
        <v>65</v>
      </c>
      <c r="I2791" t="s">
        <v>877</v>
      </c>
      <c r="J2791" t="s">
        <v>28</v>
      </c>
      <c r="K2791" t="s">
        <v>46</v>
      </c>
      <c r="L2791" s="2">
        <f t="shared" si="431"/>
        <v>44.755200000000009</v>
      </c>
      <c r="M2791" s="2">
        <f t="shared" si="432"/>
        <v>39.360000000000007</v>
      </c>
      <c r="N2791" s="2">
        <f t="shared" si="438"/>
        <v>-5.3952000000000027</v>
      </c>
      <c r="O2791" s="2">
        <f t="shared" si="433"/>
        <v>-26.976000000000013</v>
      </c>
      <c r="P2791" s="2">
        <f t="shared" si="434"/>
        <v>196.80000000000004</v>
      </c>
      <c r="Q2791" s="2">
        <f t="shared" si="435"/>
        <v>-13.707317073170735</v>
      </c>
      <c r="R2791">
        <v>5</v>
      </c>
      <c r="S2791">
        <v>0.6</v>
      </c>
      <c r="T2791" s="2">
        <v>39.960000000000008</v>
      </c>
      <c r="U2791" s="3">
        <v>-23.975999999999999</v>
      </c>
      <c r="V2791" s="4">
        <f t="shared" si="439"/>
        <v>-11.999999999999996</v>
      </c>
      <c r="W2791" s="2">
        <f t="shared" si="436"/>
        <v>199.80000000000004</v>
      </c>
    </row>
    <row r="2792" spans="1:23" x14ac:dyDescent="0.25">
      <c r="A2792">
        <f t="shared" si="437"/>
        <v>2014</v>
      </c>
      <c r="B2792" s="1">
        <v>41903</v>
      </c>
      <c r="C2792" s="1">
        <v>41904</v>
      </c>
      <c r="D2792" s="1" t="str">
        <f t="shared" si="430"/>
        <v>Sep</v>
      </c>
      <c r="E2792" t="s">
        <v>98</v>
      </c>
      <c r="F2792" t="s">
        <v>1037</v>
      </c>
      <c r="G2792" t="s">
        <v>33</v>
      </c>
      <c r="H2792" t="s">
        <v>65</v>
      </c>
      <c r="I2792" t="s">
        <v>191</v>
      </c>
      <c r="J2792" t="s">
        <v>36</v>
      </c>
      <c r="K2792" t="s">
        <v>55</v>
      </c>
      <c r="L2792" s="2">
        <f t="shared" si="431"/>
        <v>22.195800000000002</v>
      </c>
      <c r="M2792" s="2">
        <f t="shared" si="432"/>
        <v>25.96</v>
      </c>
      <c r="N2792" s="2">
        <f t="shared" si="438"/>
        <v>3.7641999999999989</v>
      </c>
      <c r="O2792" s="2">
        <f t="shared" si="433"/>
        <v>7.5283999999999978</v>
      </c>
      <c r="P2792" s="2">
        <f t="shared" si="434"/>
        <v>51.92</v>
      </c>
      <c r="Q2792" s="2">
        <f t="shared" si="435"/>
        <v>14.499999999999996</v>
      </c>
      <c r="R2792">
        <v>2</v>
      </c>
      <c r="S2792">
        <v>0</v>
      </c>
      <c r="T2792" s="2">
        <v>25.96</v>
      </c>
      <c r="U2792" s="3">
        <v>7.5283999999999978</v>
      </c>
      <c r="V2792" s="4">
        <f t="shared" si="439"/>
        <v>14.499999999999996</v>
      </c>
      <c r="W2792" s="2">
        <f t="shared" si="436"/>
        <v>51.92</v>
      </c>
    </row>
    <row r="2793" spans="1:23" x14ac:dyDescent="0.25">
      <c r="A2793">
        <f t="shared" si="437"/>
        <v>2014</v>
      </c>
      <c r="B2793" s="1">
        <v>41903</v>
      </c>
      <c r="C2793" s="1">
        <v>41904</v>
      </c>
      <c r="D2793" s="1" t="str">
        <f t="shared" si="430"/>
        <v>Sep</v>
      </c>
      <c r="E2793" t="s">
        <v>98</v>
      </c>
      <c r="F2793" t="s">
        <v>1037</v>
      </c>
      <c r="G2793" t="s">
        <v>33</v>
      </c>
      <c r="H2793" t="s">
        <v>65</v>
      </c>
      <c r="I2793" t="s">
        <v>1815</v>
      </c>
      <c r="J2793" t="s">
        <v>36</v>
      </c>
      <c r="K2793" t="s">
        <v>55</v>
      </c>
      <c r="L2793" s="2">
        <f t="shared" si="431"/>
        <v>32.643000000000001</v>
      </c>
      <c r="M2793" s="2">
        <f t="shared" si="432"/>
        <v>36.269999999999996</v>
      </c>
      <c r="N2793" s="2">
        <f t="shared" si="438"/>
        <v>3.6269999999999953</v>
      </c>
      <c r="O2793" s="2">
        <f t="shared" si="433"/>
        <v>10.880999999999986</v>
      </c>
      <c r="P2793" s="2">
        <f t="shared" si="434"/>
        <v>108.80999999999999</v>
      </c>
      <c r="Q2793" s="2">
        <f t="shared" si="435"/>
        <v>9.9999999999999876</v>
      </c>
      <c r="R2793">
        <v>3</v>
      </c>
      <c r="S2793">
        <v>0</v>
      </c>
      <c r="T2793" s="2">
        <v>36.269999999999996</v>
      </c>
      <c r="U2793" s="3">
        <v>10.880999999999997</v>
      </c>
      <c r="V2793" s="4">
        <f t="shared" si="439"/>
        <v>9.9999999999999982</v>
      </c>
      <c r="W2793" s="2">
        <f t="shared" si="436"/>
        <v>108.80999999999999</v>
      </c>
    </row>
    <row r="2794" spans="1:23" x14ac:dyDescent="0.25">
      <c r="A2794">
        <f t="shared" si="437"/>
        <v>2014</v>
      </c>
      <c r="B2794" s="1">
        <v>41903</v>
      </c>
      <c r="C2794" s="1">
        <v>41904</v>
      </c>
      <c r="D2794" s="1" t="str">
        <f t="shared" si="430"/>
        <v>Sep</v>
      </c>
      <c r="E2794" t="s">
        <v>98</v>
      </c>
      <c r="F2794" t="s">
        <v>1037</v>
      </c>
      <c r="G2794" t="s">
        <v>33</v>
      </c>
      <c r="H2794" t="s">
        <v>65</v>
      </c>
      <c r="I2794" t="s">
        <v>1257</v>
      </c>
      <c r="J2794" t="s">
        <v>36</v>
      </c>
      <c r="K2794" t="s">
        <v>60</v>
      </c>
      <c r="L2794" s="2">
        <f t="shared" si="431"/>
        <v>3.3696000000000002</v>
      </c>
      <c r="M2794" s="2">
        <f t="shared" si="432"/>
        <v>6.48</v>
      </c>
      <c r="N2794" s="2">
        <f t="shared" si="438"/>
        <v>3.1104000000000003</v>
      </c>
      <c r="O2794" s="2">
        <f t="shared" si="433"/>
        <v>3.1104000000000003</v>
      </c>
      <c r="P2794" s="2">
        <f t="shared" si="434"/>
        <v>6.48</v>
      </c>
      <c r="Q2794" s="2">
        <f t="shared" si="435"/>
        <v>48.000000000000007</v>
      </c>
      <c r="R2794">
        <v>1</v>
      </c>
      <c r="S2794">
        <v>0</v>
      </c>
      <c r="T2794" s="2">
        <v>6.48</v>
      </c>
      <c r="U2794" s="3">
        <v>3.1104000000000003</v>
      </c>
      <c r="V2794" s="4">
        <f t="shared" si="439"/>
        <v>48.000000000000007</v>
      </c>
      <c r="W2794" s="2">
        <f t="shared" si="436"/>
        <v>6.48</v>
      </c>
    </row>
    <row r="2795" spans="1:23" x14ac:dyDescent="0.25">
      <c r="A2795">
        <f t="shared" si="437"/>
        <v>2014</v>
      </c>
      <c r="B2795" s="1">
        <v>41741</v>
      </c>
      <c r="C2795" s="1">
        <v>41746</v>
      </c>
      <c r="D2795" s="1" t="str">
        <f t="shared" si="430"/>
        <v>Apr</v>
      </c>
      <c r="E2795" t="s">
        <v>38</v>
      </c>
      <c r="F2795" t="s">
        <v>2073</v>
      </c>
      <c r="G2795" t="s">
        <v>33</v>
      </c>
      <c r="H2795" t="s">
        <v>34</v>
      </c>
      <c r="I2795" t="s">
        <v>1029</v>
      </c>
      <c r="J2795" t="s">
        <v>50</v>
      </c>
      <c r="K2795" t="s">
        <v>51</v>
      </c>
      <c r="L2795" s="2">
        <f t="shared" si="431"/>
        <v>1068.3687</v>
      </c>
      <c r="M2795" s="2">
        <f t="shared" si="432"/>
        <v>1074.8879999999999</v>
      </c>
      <c r="N2795" s="2">
        <f t="shared" si="438"/>
        <v>6.5192999999999302</v>
      </c>
      <c r="O2795" s="2">
        <f t="shared" si="433"/>
        <v>91.270199999999022</v>
      </c>
      <c r="P2795" s="2">
        <f t="shared" si="434"/>
        <v>15048.431999999999</v>
      </c>
      <c r="Q2795" s="2">
        <f t="shared" si="435"/>
        <v>0.60650970147586825</v>
      </c>
      <c r="R2795">
        <v>14</v>
      </c>
      <c r="S2795">
        <v>0.2</v>
      </c>
      <c r="T2795" s="2">
        <v>1075.088</v>
      </c>
      <c r="U2795" s="3">
        <v>94.070199999999943</v>
      </c>
      <c r="V2795" s="4">
        <f t="shared" si="439"/>
        <v>0.62499999999999956</v>
      </c>
      <c r="W2795" s="2">
        <f t="shared" si="436"/>
        <v>15051.232</v>
      </c>
    </row>
    <row r="2796" spans="1:23" x14ac:dyDescent="0.25">
      <c r="A2796">
        <f t="shared" si="437"/>
        <v>2014</v>
      </c>
      <c r="B2796" s="1">
        <v>41741</v>
      </c>
      <c r="C2796" s="1">
        <v>41746</v>
      </c>
      <c r="D2796" s="1" t="str">
        <f t="shared" si="430"/>
        <v>Apr</v>
      </c>
      <c r="E2796" t="s">
        <v>38</v>
      </c>
      <c r="F2796" t="s">
        <v>2073</v>
      </c>
      <c r="G2796" t="s">
        <v>33</v>
      </c>
      <c r="H2796" t="s">
        <v>34</v>
      </c>
      <c r="I2796" t="s">
        <v>1262</v>
      </c>
      <c r="J2796" t="s">
        <v>50</v>
      </c>
      <c r="K2796" t="s">
        <v>51</v>
      </c>
      <c r="L2796" s="2">
        <f t="shared" si="431"/>
        <v>428.77870000000007</v>
      </c>
      <c r="M2796" s="2">
        <f t="shared" si="432"/>
        <v>438.16800000000006</v>
      </c>
      <c r="N2796" s="2">
        <f t="shared" si="438"/>
        <v>9.3892999999999915</v>
      </c>
      <c r="O2796" s="2">
        <f t="shared" si="433"/>
        <v>37.557199999999966</v>
      </c>
      <c r="P2796" s="2">
        <f t="shared" si="434"/>
        <v>1752.6720000000003</v>
      </c>
      <c r="Q2796" s="2">
        <f t="shared" si="435"/>
        <v>2.1428538825290731</v>
      </c>
      <c r="R2796">
        <v>4</v>
      </c>
      <c r="S2796">
        <v>0.2</v>
      </c>
      <c r="T2796" s="2">
        <v>438.36800000000005</v>
      </c>
      <c r="U2796" s="3">
        <v>38.357200000000006</v>
      </c>
      <c r="V2796" s="4">
        <f t="shared" si="439"/>
        <v>2.1875</v>
      </c>
      <c r="W2796" s="2">
        <f t="shared" si="436"/>
        <v>1753.4720000000002</v>
      </c>
    </row>
    <row r="2797" spans="1:23" x14ac:dyDescent="0.25">
      <c r="A2797">
        <f t="shared" si="437"/>
        <v>2014</v>
      </c>
      <c r="B2797" s="1">
        <v>41741</v>
      </c>
      <c r="C2797" s="1">
        <v>41746</v>
      </c>
      <c r="D2797" s="1" t="str">
        <f t="shared" si="430"/>
        <v>Apr</v>
      </c>
      <c r="E2797" t="s">
        <v>38</v>
      </c>
      <c r="F2797" t="s">
        <v>2073</v>
      </c>
      <c r="G2797" t="s">
        <v>33</v>
      </c>
      <c r="H2797" t="s">
        <v>34</v>
      </c>
      <c r="I2797" t="s">
        <v>793</v>
      </c>
      <c r="J2797" t="s">
        <v>36</v>
      </c>
      <c r="K2797" t="s">
        <v>53</v>
      </c>
      <c r="L2797" s="2">
        <f t="shared" si="431"/>
        <v>17.151299999999999</v>
      </c>
      <c r="M2797" s="2">
        <f t="shared" si="432"/>
        <v>17.888000000000002</v>
      </c>
      <c r="N2797" s="2">
        <f t="shared" si="438"/>
        <v>0.73670000000000258</v>
      </c>
      <c r="O2797" s="2">
        <f t="shared" si="433"/>
        <v>5.156900000000018</v>
      </c>
      <c r="P2797" s="2">
        <f t="shared" si="434"/>
        <v>125.21600000000001</v>
      </c>
      <c r="Q2797" s="2">
        <f t="shared" si="435"/>
        <v>4.1184033989266693</v>
      </c>
      <c r="R2797">
        <v>7</v>
      </c>
      <c r="S2797">
        <v>0.2</v>
      </c>
      <c r="T2797" s="2">
        <v>18.088000000000001</v>
      </c>
      <c r="U2797" s="3">
        <v>6.5569000000000006</v>
      </c>
      <c r="V2797" s="4">
        <f t="shared" si="439"/>
        <v>5.1785714285714279</v>
      </c>
      <c r="W2797" s="2">
        <f t="shared" si="436"/>
        <v>126.61600000000001</v>
      </c>
    </row>
    <row r="2798" spans="1:23" x14ac:dyDescent="0.25">
      <c r="A2798">
        <f t="shared" si="437"/>
        <v>2014</v>
      </c>
      <c r="B2798" s="1">
        <v>41741</v>
      </c>
      <c r="C2798" s="1">
        <v>41746</v>
      </c>
      <c r="D2798" s="1" t="str">
        <f t="shared" si="430"/>
        <v>Apr</v>
      </c>
      <c r="E2798" t="s">
        <v>38</v>
      </c>
      <c r="F2798" t="s">
        <v>2073</v>
      </c>
      <c r="G2798" t="s">
        <v>33</v>
      </c>
      <c r="H2798" t="s">
        <v>34</v>
      </c>
      <c r="I2798" t="s">
        <v>677</v>
      </c>
      <c r="J2798" t="s">
        <v>28</v>
      </c>
      <c r="K2798" t="s">
        <v>29</v>
      </c>
      <c r="L2798" s="2">
        <f t="shared" si="431"/>
        <v>314.548</v>
      </c>
      <c r="M2798" s="2">
        <f t="shared" si="432"/>
        <v>308.34900000000005</v>
      </c>
      <c r="N2798" s="2">
        <f t="shared" si="438"/>
        <v>-6.1989999999999554</v>
      </c>
      <c r="O2798" s="2">
        <f t="shared" si="433"/>
        <v>-18.596999999999866</v>
      </c>
      <c r="P2798" s="2">
        <f t="shared" si="434"/>
        <v>925.04700000000014</v>
      </c>
      <c r="Q2798" s="2">
        <f t="shared" si="435"/>
        <v>-2.0103843372282557</v>
      </c>
      <c r="R2798">
        <v>3</v>
      </c>
      <c r="S2798">
        <v>0.15</v>
      </c>
      <c r="T2798" s="2">
        <v>308.49900000000002</v>
      </c>
      <c r="U2798" s="3">
        <v>-18.146999999999998</v>
      </c>
      <c r="V2798" s="4">
        <f t="shared" si="439"/>
        <v>-1.9607843137254899</v>
      </c>
      <c r="W2798" s="2">
        <f t="shared" si="436"/>
        <v>925.49700000000007</v>
      </c>
    </row>
    <row r="2799" spans="1:23" x14ac:dyDescent="0.25">
      <c r="A2799">
        <f t="shared" si="437"/>
        <v>2017</v>
      </c>
      <c r="B2799" s="1">
        <v>43028</v>
      </c>
      <c r="C2799" s="1">
        <v>43035</v>
      </c>
      <c r="D2799" s="1" t="str">
        <f t="shared" si="430"/>
        <v>Oct</v>
      </c>
      <c r="E2799" t="s">
        <v>38</v>
      </c>
      <c r="F2799" t="s">
        <v>1582</v>
      </c>
      <c r="G2799" t="s">
        <v>25</v>
      </c>
      <c r="H2799" t="s">
        <v>26</v>
      </c>
      <c r="I2799" t="s">
        <v>1829</v>
      </c>
      <c r="J2799" t="s">
        <v>36</v>
      </c>
      <c r="K2799" t="s">
        <v>48</v>
      </c>
      <c r="L2799" s="2">
        <f t="shared" si="431"/>
        <v>12.3246</v>
      </c>
      <c r="M2799" s="2">
        <f t="shared" si="432"/>
        <v>13.36</v>
      </c>
      <c r="N2799" s="2">
        <f t="shared" si="438"/>
        <v>1.0353999999999992</v>
      </c>
      <c r="O2799" s="2">
        <f t="shared" si="433"/>
        <v>4.1415999999999968</v>
      </c>
      <c r="P2799" s="2">
        <f t="shared" si="434"/>
        <v>53.44</v>
      </c>
      <c r="Q2799" s="2">
        <f t="shared" si="435"/>
        <v>7.7499999999999947</v>
      </c>
      <c r="R2799">
        <v>4</v>
      </c>
      <c r="S2799">
        <v>0</v>
      </c>
      <c r="T2799" s="2">
        <v>13.36</v>
      </c>
      <c r="U2799" s="3">
        <v>4.1415999999999986</v>
      </c>
      <c r="V2799" s="4">
        <f t="shared" si="439"/>
        <v>7.7499999999999973</v>
      </c>
      <c r="W2799" s="2">
        <f t="shared" si="436"/>
        <v>53.44</v>
      </c>
    </row>
    <row r="2800" spans="1:23" x14ac:dyDescent="0.25">
      <c r="A2800">
        <f t="shared" si="437"/>
        <v>2017</v>
      </c>
      <c r="B2800" s="1">
        <v>43028</v>
      </c>
      <c r="C2800" s="1">
        <v>43035</v>
      </c>
      <c r="D2800" s="1" t="str">
        <f t="shared" si="430"/>
        <v>Oct</v>
      </c>
      <c r="E2800" t="s">
        <v>38</v>
      </c>
      <c r="F2800" t="s">
        <v>1582</v>
      </c>
      <c r="G2800" t="s">
        <v>25</v>
      </c>
      <c r="H2800" t="s">
        <v>26</v>
      </c>
      <c r="I2800" t="s">
        <v>1054</v>
      </c>
      <c r="J2800" t="s">
        <v>36</v>
      </c>
      <c r="K2800" t="s">
        <v>60</v>
      </c>
      <c r="L2800" s="2">
        <f t="shared" si="431"/>
        <v>30.569400000000002</v>
      </c>
      <c r="M2800" s="2">
        <f t="shared" si="432"/>
        <v>39.96</v>
      </c>
      <c r="N2800" s="2">
        <f t="shared" si="438"/>
        <v>9.3905999999999992</v>
      </c>
      <c r="O2800" s="2">
        <f t="shared" si="433"/>
        <v>18.781199999999998</v>
      </c>
      <c r="P2800" s="2">
        <f t="shared" si="434"/>
        <v>79.92</v>
      </c>
      <c r="Q2800" s="2">
        <f t="shared" si="435"/>
        <v>23.5</v>
      </c>
      <c r="R2800">
        <v>2</v>
      </c>
      <c r="S2800">
        <v>0</v>
      </c>
      <c r="T2800" s="2">
        <v>39.96</v>
      </c>
      <c r="U2800" s="3">
        <v>18.781199999999998</v>
      </c>
      <c r="V2800" s="4">
        <f t="shared" si="439"/>
        <v>23.5</v>
      </c>
      <c r="W2800" s="2">
        <f t="shared" si="436"/>
        <v>79.92</v>
      </c>
    </row>
    <row r="2801" spans="1:23" x14ac:dyDescent="0.25">
      <c r="A2801">
        <f t="shared" si="437"/>
        <v>2017</v>
      </c>
      <c r="B2801" s="1">
        <v>43028</v>
      </c>
      <c r="C2801" s="1">
        <v>43035</v>
      </c>
      <c r="D2801" s="1" t="str">
        <f t="shared" si="430"/>
        <v>Oct</v>
      </c>
      <c r="E2801" t="s">
        <v>38</v>
      </c>
      <c r="F2801" t="s">
        <v>1582</v>
      </c>
      <c r="G2801" t="s">
        <v>25</v>
      </c>
      <c r="H2801" t="s">
        <v>26</v>
      </c>
      <c r="I2801" t="s">
        <v>1091</v>
      </c>
      <c r="J2801" t="s">
        <v>36</v>
      </c>
      <c r="K2801" t="s">
        <v>53</v>
      </c>
      <c r="L2801" s="2">
        <f t="shared" si="431"/>
        <v>131.84840000000003</v>
      </c>
      <c r="M2801" s="2">
        <f t="shared" si="432"/>
        <v>145.85000000000002</v>
      </c>
      <c r="N2801" s="2">
        <f t="shared" si="438"/>
        <v>14.001599999999996</v>
      </c>
      <c r="O2801" s="2">
        <f t="shared" si="433"/>
        <v>70.007999999999981</v>
      </c>
      <c r="P2801" s="2">
        <f t="shared" si="434"/>
        <v>729.25000000000011</v>
      </c>
      <c r="Q2801" s="2">
        <f t="shared" si="435"/>
        <v>9.5999999999999961</v>
      </c>
      <c r="R2801">
        <v>5</v>
      </c>
      <c r="S2801">
        <v>0</v>
      </c>
      <c r="T2801" s="2">
        <v>145.85000000000002</v>
      </c>
      <c r="U2801" s="3">
        <v>70.007999999999996</v>
      </c>
      <c r="V2801" s="4">
        <f t="shared" si="439"/>
        <v>9.5999999999999979</v>
      </c>
      <c r="W2801" s="2">
        <f t="shared" si="436"/>
        <v>729.25000000000011</v>
      </c>
    </row>
    <row r="2802" spans="1:23" x14ac:dyDescent="0.25">
      <c r="A2802">
        <f t="shared" si="437"/>
        <v>2016</v>
      </c>
      <c r="B2802" s="1">
        <v>42668</v>
      </c>
      <c r="C2802" s="1">
        <v>42671</v>
      </c>
      <c r="D2802" s="1" t="str">
        <f t="shared" si="430"/>
        <v>Oct</v>
      </c>
      <c r="E2802" t="s">
        <v>98</v>
      </c>
      <c r="F2802" t="s">
        <v>1082</v>
      </c>
      <c r="G2802" t="s">
        <v>33</v>
      </c>
      <c r="H2802" t="s">
        <v>26</v>
      </c>
      <c r="I2802" t="s">
        <v>734</v>
      </c>
      <c r="J2802" t="s">
        <v>50</v>
      </c>
      <c r="K2802" t="s">
        <v>51</v>
      </c>
      <c r="L2802" s="2">
        <f t="shared" si="431"/>
        <v>768.28080000000011</v>
      </c>
      <c r="M2802" s="2">
        <f t="shared" si="432"/>
        <v>783.7600000000001</v>
      </c>
      <c r="N2802" s="2">
        <f t="shared" si="438"/>
        <v>15.479199999999992</v>
      </c>
      <c r="O2802" s="2">
        <f t="shared" si="433"/>
        <v>77.395999999999958</v>
      </c>
      <c r="P2802" s="2">
        <f t="shared" si="434"/>
        <v>3918.8000000000006</v>
      </c>
      <c r="Q2802" s="2">
        <f t="shared" si="435"/>
        <v>1.9749923445952828</v>
      </c>
      <c r="R2802">
        <v>5</v>
      </c>
      <c r="S2802">
        <v>0.2</v>
      </c>
      <c r="T2802" s="2">
        <v>783.96000000000015</v>
      </c>
      <c r="U2802" s="3">
        <v>78.396000000000043</v>
      </c>
      <c r="V2802" s="4">
        <f t="shared" si="439"/>
        <v>2.0000000000000009</v>
      </c>
      <c r="W2802" s="2">
        <f t="shared" si="436"/>
        <v>3919.8000000000006</v>
      </c>
    </row>
    <row r="2803" spans="1:23" x14ac:dyDescent="0.25">
      <c r="A2803">
        <f t="shared" si="437"/>
        <v>2015</v>
      </c>
      <c r="B2803" s="1">
        <v>42309</v>
      </c>
      <c r="C2803" s="1">
        <v>42312</v>
      </c>
      <c r="D2803" s="1" t="str">
        <f t="shared" si="430"/>
        <v>Nov</v>
      </c>
      <c r="E2803" t="s">
        <v>98</v>
      </c>
      <c r="F2803" t="s">
        <v>1046</v>
      </c>
      <c r="G2803" t="s">
        <v>25</v>
      </c>
      <c r="H2803" t="s">
        <v>34</v>
      </c>
      <c r="I2803" t="s">
        <v>95</v>
      </c>
      <c r="J2803" t="s">
        <v>36</v>
      </c>
      <c r="K2803" t="s">
        <v>48</v>
      </c>
      <c r="L2803" s="2">
        <f t="shared" si="431"/>
        <v>6.1069999999999993</v>
      </c>
      <c r="M2803" s="2">
        <f t="shared" si="432"/>
        <v>7.68</v>
      </c>
      <c r="N2803" s="2">
        <f t="shared" si="438"/>
        <v>1.5730000000000004</v>
      </c>
      <c r="O2803" s="2">
        <f t="shared" si="433"/>
        <v>1.5730000000000004</v>
      </c>
      <c r="P2803" s="2">
        <f t="shared" si="434"/>
        <v>7.68</v>
      </c>
      <c r="Q2803" s="2">
        <f t="shared" si="435"/>
        <v>20.481770833333339</v>
      </c>
      <c r="R2803">
        <v>1</v>
      </c>
      <c r="S2803">
        <v>0.2</v>
      </c>
      <c r="T2803" s="2">
        <v>7.88</v>
      </c>
      <c r="U2803" s="3">
        <v>1.7730000000000004</v>
      </c>
      <c r="V2803" s="4">
        <f t="shared" si="439"/>
        <v>22.500000000000007</v>
      </c>
      <c r="W2803" s="2">
        <f t="shared" si="436"/>
        <v>7.88</v>
      </c>
    </row>
    <row r="2804" spans="1:23" x14ac:dyDescent="0.25">
      <c r="A2804">
        <f t="shared" si="437"/>
        <v>2017</v>
      </c>
      <c r="B2804" s="1">
        <v>43042</v>
      </c>
      <c r="C2804" s="1">
        <v>43047</v>
      </c>
      <c r="D2804" s="1" t="str">
        <f t="shared" si="430"/>
        <v>Nov</v>
      </c>
      <c r="E2804" t="s">
        <v>38</v>
      </c>
      <c r="F2804" t="s">
        <v>2145</v>
      </c>
      <c r="G2804" t="s">
        <v>25</v>
      </c>
      <c r="H2804" t="s">
        <v>34</v>
      </c>
      <c r="I2804" t="s">
        <v>187</v>
      </c>
      <c r="J2804" t="s">
        <v>28</v>
      </c>
      <c r="K2804" t="s">
        <v>46</v>
      </c>
      <c r="L2804" s="2">
        <f t="shared" si="431"/>
        <v>35.578199999999995</v>
      </c>
      <c r="M2804" s="2">
        <f t="shared" si="432"/>
        <v>41.37</v>
      </c>
      <c r="N2804" s="2">
        <f t="shared" si="438"/>
        <v>5.7918000000000021</v>
      </c>
      <c r="O2804" s="2">
        <f t="shared" si="433"/>
        <v>17.375400000000006</v>
      </c>
      <c r="P2804" s="2">
        <f t="shared" si="434"/>
        <v>124.10999999999999</v>
      </c>
      <c r="Q2804" s="2">
        <f t="shared" si="435"/>
        <v>14.000000000000007</v>
      </c>
      <c r="R2804">
        <v>3</v>
      </c>
      <c r="S2804">
        <v>0</v>
      </c>
      <c r="T2804" s="2">
        <v>41.37</v>
      </c>
      <c r="U2804" s="3">
        <v>17.375399999999999</v>
      </c>
      <c r="V2804" s="4">
        <f t="shared" si="439"/>
        <v>14.000000000000002</v>
      </c>
      <c r="W2804" s="2">
        <f t="shared" si="436"/>
        <v>124.10999999999999</v>
      </c>
    </row>
    <row r="2805" spans="1:23" x14ac:dyDescent="0.25">
      <c r="A2805">
        <f t="shared" si="437"/>
        <v>2015</v>
      </c>
      <c r="B2805" s="1">
        <v>42136</v>
      </c>
      <c r="C2805" s="1">
        <v>42140</v>
      </c>
      <c r="D2805" s="1" t="str">
        <f t="shared" si="430"/>
        <v>May</v>
      </c>
      <c r="E2805" t="s">
        <v>38</v>
      </c>
      <c r="F2805" t="s">
        <v>1536</v>
      </c>
      <c r="G2805" t="s">
        <v>25</v>
      </c>
      <c r="H2805" t="s">
        <v>34</v>
      </c>
      <c r="I2805" t="s">
        <v>1699</v>
      </c>
      <c r="J2805" t="s">
        <v>36</v>
      </c>
      <c r="K2805" t="s">
        <v>60</v>
      </c>
      <c r="L2805" s="2">
        <f t="shared" si="431"/>
        <v>10.914</v>
      </c>
      <c r="M2805" s="2">
        <f t="shared" si="432"/>
        <v>12.84</v>
      </c>
      <c r="N2805" s="2">
        <f t="shared" si="438"/>
        <v>1.9260000000000002</v>
      </c>
      <c r="O2805" s="2">
        <f t="shared" si="433"/>
        <v>5.7780000000000005</v>
      </c>
      <c r="P2805" s="2">
        <f t="shared" si="434"/>
        <v>38.519999999999996</v>
      </c>
      <c r="Q2805" s="2">
        <f t="shared" si="435"/>
        <v>15.000000000000002</v>
      </c>
      <c r="R2805">
        <v>3</v>
      </c>
      <c r="S2805">
        <v>0</v>
      </c>
      <c r="T2805" s="2">
        <v>12.84</v>
      </c>
      <c r="U2805" s="3">
        <v>5.7779999999999987</v>
      </c>
      <c r="V2805" s="4">
        <f t="shared" si="439"/>
        <v>15</v>
      </c>
      <c r="W2805" s="2">
        <f t="shared" si="436"/>
        <v>38.519999999999996</v>
      </c>
    </row>
    <row r="2806" spans="1:23" x14ac:dyDescent="0.25">
      <c r="A2806">
        <f t="shared" si="437"/>
        <v>2015</v>
      </c>
      <c r="B2806" s="1">
        <v>42136</v>
      </c>
      <c r="C2806" s="1">
        <v>42140</v>
      </c>
      <c r="D2806" s="1" t="str">
        <f t="shared" si="430"/>
        <v>May</v>
      </c>
      <c r="E2806" t="s">
        <v>38</v>
      </c>
      <c r="F2806" t="s">
        <v>1536</v>
      </c>
      <c r="G2806" t="s">
        <v>25</v>
      </c>
      <c r="H2806" t="s">
        <v>34</v>
      </c>
      <c r="I2806" t="s">
        <v>2146</v>
      </c>
      <c r="J2806" t="s">
        <v>36</v>
      </c>
      <c r="K2806" t="s">
        <v>60</v>
      </c>
      <c r="L2806" s="2">
        <f t="shared" si="431"/>
        <v>23.754000000000001</v>
      </c>
      <c r="M2806" s="2">
        <f t="shared" si="432"/>
        <v>25.68</v>
      </c>
      <c r="N2806" s="2">
        <f t="shared" si="438"/>
        <v>1.9259999999999984</v>
      </c>
      <c r="O2806" s="2">
        <f t="shared" si="433"/>
        <v>11.55599999999999</v>
      </c>
      <c r="P2806" s="2">
        <f t="shared" si="434"/>
        <v>154.07999999999998</v>
      </c>
      <c r="Q2806" s="2">
        <f t="shared" si="435"/>
        <v>7.4999999999999938</v>
      </c>
      <c r="R2806">
        <v>6</v>
      </c>
      <c r="S2806">
        <v>0</v>
      </c>
      <c r="T2806" s="2">
        <v>25.68</v>
      </c>
      <c r="U2806" s="3">
        <v>11.555999999999997</v>
      </c>
      <c r="V2806" s="4">
        <f t="shared" si="439"/>
        <v>7.5</v>
      </c>
      <c r="W2806" s="2">
        <f t="shared" si="436"/>
        <v>154.07999999999998</v>
      </c>
    </row>
    <row r="2807" spans="1:23" x14ac:dyDescent="0.25">
      <c r="A2807">
        <f t="shared" si="437"/>
        <v>2015</v>
      </c>
      <c r="B2807" s="1">
        <v>42254</v>
      </c>
      <c r="C2807" s="1">
        <v>42258</v>
      </c>
      <c r="D2807" s="1" t="str">
        <f t="shared" si="430"/>
        <v>Sep</v>
      </c>
      <c r="E2807" t="s">
        <v>38</v>
      </c>
      <c r="F2807" t="s">
        <v>789</v>
      </c>
      <c r="G2807" t="s">
        <v>25</v>
      </c>
      <c r="H2807" t="s">
        <v>65</v>
      </c>
      <c r="I2807" t="s">
        <v>1913</v>
      </c>
      <c r="J2807" t="s">
        <v>28</v>
      </c>
      <c r="K2807" t="s">
        <v>31</v>
      </c>
      <c r="L2807" s="2">
        <f t="shared" si="431"/>
        <v>48.534199999999991</v>
      </c>
      <c r="M2807" s="2">
        <f t="shared" si="432"/>
        <v>47.215999999999994</v>
      </c>
      <c r="N2807" s="2">
        <f t="shared" si="438"/>
        <v>-1.3181999999999974</v>
      </c>
      <c r="O2807" s="2">
        <f t="shared" si="433"/>
        <v>-2.6363999999999947</v>
      </c>
      <c r="P2807" s="2">
        <f t="shared" si="434"/>
        <v>94.431999999999988</v>
      </c>
      <c r="Q2807" s="2">
        <f t="shared" si="435"/>
        <v>-2.7918502202643118</v>
      </c>
      <c r="R2807">
        <v>2</v>
      </c>
      <c r="S2807">
        <v>0.3</v>
      </c>
      <c r="T2807" s="2">
        <v>47.515999999999991</v>
      </c>
      <c r="U2807" s="3">
        <v>-2.0364000000000004</v>
      </c>
      <c r="V2807" s="4">
        <f t="shared" si="439"/>
        <v>-2.1428571428571437</v>
      </c>
      <c r="W2807" s="2">
        <f t="shared" si="436"/>
        <v>95.031999999999982</v>
      </c>
    </row>
    <row r="2808" spans="1:23" x14ac:dyDescent="0.25">
      <c r="A2808">
        <f t="shared" si="437"/>
        <v>2015</v>
      </c>
      <c r="B2808" s="1">
        <v>42210</v>
      </c>
      <c r="C2808" s="1">
        <v>42212</v>
      </c>
      <c r="D2808" s="1" t="str">
        <f t="shared" si="430"/>
        <v>Jul</v>
      </c>
      <c r="E2808" t="s">
        <v>23</v>
      </c>
      <c r="F2808" t="s">
        <v>2147</v>
      </c>
      <c r="G2808" t="s">
        <v>25</v>
      </c>
      <c r="H2808" t="s">
        <v>34</v>
      </c>
      <c r="I2808" t="s">
        <v>1830</v>
      </c>
      <c r="J2808" t="s">
        <v>36</v>
      </c>
      <c r="K2808" t="s">
        <v>128</v>
      </c>
      <c r="L2808" s="2">
        <f t="shared" si="431"/>
        <v>9.1844999999999999</v>
      </c>
      <c r="M2808" s="2">
        <f t="shared" si="432"/>
        <v>9.42</v>
      </c>
      <c r="N2808" s="2">
        <f t="shared" si="438"/>
        <v>0.23550000000000004</v>
      </c>
      <c r="O2808" s="2">
        <f t="shared" si="433"/>
        <v>0.47100000000000009</v>
      </c>
      <c r="P2808" s="2">
        <f t="shared" si="434"/>
        <v>18.84</v>
      </c>
      <c r="Q2808" s="2">
        <f t="shared" si="435"/>
        <v>2.5000000000000004</v>
      </c>
      <c r="R2808">
        <v>2</v>
      </c>
      <c r="S2808">
        <v>0</v>
      </c>
      <c r="T2808" s="2">
        <v>9.42</v>
      </c>
      <c r="U2808" s="3">
        <v>0.47100000000000009</v>
      </c>
      <c r="V2808" s="4">
        <f t="shared" si="439"/>
        <v>2.5000000000000004</v>
      </c>
      <c r="W2808" s="2">
        <f t="shared" si="436"/>
        <v>18.84</v>
      </c>
    </row>
    <row r="2809" spans="1:23" x14ac:dyDescent="0.25">
      <c r="A2809">
        <f t="shared" si="437"/>
        <v>2015</v>
      </c>
      <c r="B2809" s="1">
        <v>42210</v>
      </c>
      <c r="C2809" s="1">
        <v>42212</v>
      </c>
      <c r="D2809" s="1" t="str">
        <f t="shared" si="430"/>
        <v>Jul</v>
      </c>
      <c r="E2809" t="s">
        <v>23</v>
      </c>
      <c r="F2809" t="s">
        <v>2147</v>
      </c>
      <c r="G2809" t="s">
        <v>25</v>
      </c>
      <c r="H2809" t="s">
        <v>34</v>
      </c>
      <c r="I2809" t="s">
        <v>2148</v>
      </c>
      <c r="J2809" t="s">
        <v>36</v>
      </c>
      <c r="K2809" t="s">
        <v>60</v>
      </c>
      <c r="L2809" s="2">
        <f t="shared" si="431"/>
        <v>9.8496000000000006</v>
      </c>
      <c r="M2809" s="2">
        <f t="shared" si="432"/>
        <v>12.96</v>
      </c>
      <c r="N2809" s="2">
        <f t="shared" si="438"/>
        <v>3.1104000000000003</v>
      </c>
      <c r="O2809" s="2">
        <f t="shared" si="433"/>
        <v>6.2208000000000006</v>
      </c>
      <c r="P2809" s="2">
        <f t="shared" si="434"/>
        <v>25.92</v>
      </c>
      <c r="Q2809" s="2">
        <f t="shared" si="435"/>
        <v>24.000000000000004</v>
      </c>
      <c r="R2809">
        <v>2</v>
      </c>
      <c r="S2809">
        <v>0</v>
      </c>
      <c r="T2809" s="2">
        <v>12.96</v>
      </c>
      <c r="U2809" s="3">
        <v>6.2208000000000006</v>
      </c>
      <c r="V2809" s="4">
        <f t="shared" si="439"/>
        <v>24.000000000000004</v>
      </c>
      <c r="W2809" s="2">
        <f t="shared" si="436"/>
        <v>25.92</v>
      </c>
    </row>
    <row r="2810" spans="1:23" x14ac:dyDescent="0.25">
      <c r="A2810">
        <f t="shared" si="437"/>
        <v>2015</v>
      </c>
      <c r="B2810" s="1">
        <v>42210</v>
      </c>
      <c r="C2810" s="1">
        <v>42212</v>
      </c>
      <c r="D2810" s="1" t="str">
        <f t="shared" si="430"/>
        <v>Jul</v>
      </c>
      <c r="E2810" t="s">
        <v>23</v>
      </c>
      <c r="F2810" t="s">
        <v>2147</v>
      </c>
      <c r="G2810" t="s">
        <v>25</v>
      </c>
      <c r="H2810" t="s">
        <v>34</v>
      </c>
      <c r="I2810" t="s">
        <v>1875</v>
      </c>
      <c r="J2810" t="s">
        <v>28</v>
      </c>
      <c r="K2810" t="s">
        <v>29</v>
      </c>
      <c r="L2810" s="2">
        <f t="shared" si="431"/>
        <v>693.62159999999994</v>
      </c>
      <c r="M2810" s="2">
        <f t="shared" si="432"/>
        <v>704.9</v>
      </c>
      <c r="N2810" s="2">
        <f t="shared" si="438"/>
        <v>11.278400000000033</v>
      </c>
      <c r="O2810" s="2">
        <f t="shared" si="433"/>
        <v>56.392000000000166</v>
      </c>
      <c r="P2810" s="2">
        <f t="shared" si="434"/>
        <v>3524.5</v>
      </c>
      <c r="Q2810" s="2">
        <f t="shared" si="435"/>
        <v>1.600000000000005</v>
      </c>
      <c r="R2810">
        <v>5</v>
      </c>
      <c r="S2810">
        <v>0</v>
      </c>
      <c r="T2810" s="2">
        <v>704.9</v>
      </c>
      <c r="U2810" s="3">
        <v>56.392000000000024</v>
      </c>
      <c r="V2810" s="4">
        <f t="shared" si="439"/>
        <v>1.6000000000000008</v>
      </c>
      <c r="W2810" s="2">
        <f t="shared" si="436"/>
        <v>3524.5</v>
      </c>
    </row>
    <row r="2811" spans="1:23" x14ac:dyDescent="0.25">
      <c r="A2811">
        <f t="shared" si="437"/>
        <v>2015</v>
      </c>
      <c r="B2811" s="1">
        <v>42210</v>
      </c>
      <c r="C2811" s="1">
        <v>42212</v>
      </c>
      <c r="D2811" s="1" t="str">
        <f t="shared" si="430"/>
        <v>Jul</v>
      </c>
      <c r="E2811" t="s">
        <v>23</v>
      </c>
      <c r="F2811" t="s">
        <v>2147</v>
      </c>
      <c r="G2811" t="s">
        <v>25</v>
      </c>
      <c r="H2811" t="s">
        <v>34</v>
      </c>
      <c r="I2811" t="s">
        <v>1718</v>
      </c>
      <c r="J2811" t="s">
        <v>28</v>
      </c>
      <c r="K2811" t="s">
        <v>31</v>
      </c>
      <c r="L2811" s="2">
        <f t="shared" si="431"/>
        <v>547.52880000000005</v>
      </c>
      <c r="M2811" s="2">
        <f t="shared" si="432"/>
        <v>561.36800000000005</v>
      </c>
      <c r="N2811" s="2">
        <f t="shared" si="438"/>
        <v>13.839200000000005</v>
      </c>
      <c r="O2811" s="2">
        <f t="shared" si="433"/>
        <v>27.678400000000011</v>
      </c>
      <c r="P2811" s="2">
        <f t="shared" si="434"/>
        <v>1122.7360000000001</v>
      </c>
      <c r="Q2811" s="2">
        <f t="shared" si="435"/>
        <v>2.4652634279118164</v>
      </c>
      <c r="R2811">
        <v>2</v>
      </c>
      <c r="S2811">
        <v>0.2</v>
      </c>
      <c r="T2811" s="2">
        <v>561.5680000000001</v>
      </c>
      <c r="U2811" s="3">
        <v>28.078400000000016</v>
      </c>
      <c r="V2811" s="4">
        <f t="shared" si="439"/>
        <v>2.5000000000000013</v>
      </c>
      <c r="W2811" s="2">
        <f t="shared" si="436"/>
        <v>1123.1360000000002</v>
      </c>
    </row>
    <row r="2812" spans="1:23" x14ac:dyDescent="0.25">
      <c r="A2812">
        <f t="shared" si="437"/>
        <v>2015</v>
      </c>
      <c r="B2812" s="1">
        <v>42324</v>
      </c>
      <c r="C2812" s="1">
        <v>42326</v>
      </c>
      <c r="D2812" s="1" t="str">
        <f t="shared" si="430"/>
        <v>Nov</v>
      </c>
      <c r="E2812" t="s">
        <v>23</v>
      </c>
      <c r="F2812" t="s">
        <v>1573</v>
      </c>
      <c r="G2812" t="s">
        <v>64</v>
      </c>
      <c r="H2812" t="s">
        <v>65</v>
      </c>
      <c r="I2812" t="s">
        <v>592</v>
      </c>
      <c r="J2812" t="s">
        <v>36</v>
      </c>
      <c r="K2812" t="s">
        <v>60</v>
      </c>
      <c r="L2812" s="2">
        <f t="shared" si="431"/>
        <v>170.42939999999999</v>
      </c>
      <c r="M2812" s="2">
        <f t="shared" si="432"/>
        <v>179.82</v>
      </c>
      <c r="N2812" s="2">
        <f t="shared" si="438"/>
        <v>9.3906000000000063</v>
      </c>
      <c r="O2812" s="2">
        <f t="shared" si="433"/>
        <v>84.515400000000056</v>
      </c>
      <c r="P2812" s="2">
        <f t="shared" si="434"/>
        <v>1618.3799999999999</v>
      </c>
      <c r="Q2812" s="2">
        <f t="shared" si="435"/>
        <v>5.2222222222222259</v>
      </c>
      <c r="R2812">
        <v>9</v>
      </c>
      <c r="S2812">
        <v>0</v>
      </c>
      <c r="T2812" s="2">
        <v>179.82</v>
      </c>
      <c r="U2812" s="3">
        <v>84.5154</v>
      </c>
      <c r="V2812" s="4">
        <f t="shared" si="439"/>
        <v>5.2222222222222223</v>
      </c>
      <c r="W2812" s="2">
        <f t="shared" si="436"/>
        <v>1618.3799999999999</v>
      </c>
    </row>
    <row r="2813" spans="1:23" x14ac:dyDescent="0.25">
      <c r="A2813">
        <f t="shared" si="437"/>
        <v>2015</v>
      </c>
      <c r="B2813" s="1">
        <v>42324</v>
      </c>
      <c r="C2813" s="1">
        <v>42326</v>
      </c>
      <c r="D2813" s="1" t="str">
        <f t="shared" si="430"/>
        <v>Nov</v>
      </c>
      <c r="E2813" t="s">
        <v>23</v>
      </c>
      <c r="F2813" t="s">
        <v>1573</v>
      </c>
      <c r="G2813" t="s">
        <v>64</v>
      </c>
      <c r="H2813" t="s">
        <v>65</v>
      </c>
      <c r="I2813" t="s">
        <v>2149</v>
      </c>
      <c r="J2813" t="s">
        <v>28</v>
      </c>
      <c r="K2813" t="s">
        <v>46</v>
      </c>
      <c r="L2813" s="2">
        <f t="shared" si="431"/>
        <v>172.89869999999999</v>
      </c>
      <c r="M2813" s="2">
        <f t="shared" si="432"/>
        <v>185.57999999999998</v>
      </c>
      <c r="N2813" s="2">
        <f t="shared" si="438"/>
        <v>12.681299999999993</v>
      </c>
      <c r="O2813" s="2">
        <f t="shared" si="433"/>
        <v>76.087799999999959</v>
      </c>
      <c r="P2813" s="2">
        <f t="shared" si="434"/>
        <v>1113.48</v>
      </c>
      <c r="Q2813" s="2">
        <f t="shared" si="435"/>
        <v>6.8333333333333304</v>
      </c>
      <c r="R2813">
        <v>6</v>
      </c>
      <c r="S2813">
        <v>0</v>
      </c>
      <c r="T2813" s="2">
        <v>185.57999999999998</v>
      </c>
      <c r="U2813" s="3">
        <v>76.087800000000001</v>
      </c>
      <c r="V2813" s="4">
        <f t="shared" si="439"/>
        <v>6.833333333333333</v>
      </c>
      <c r="W2813" s="2">
        <f t="shared" si="436"/>
        <v>1113.48</v>
      </c>
    </row>
    <row r="2814" spans="1:23" x14ac:dyDescent="0.25">
      <c r="A2814">
        <f t="shared" si="437"/>
        <v>2015</v>
      </c>
      <c r="B2814" s="1">
        <v>42324</v>
      </c>
      <c r="C2814" s="1">
        <v>42326</v>
      </c>
      <c r="D2814" s="1" t="str">
        <f t="shared" si="430"/>
        <v>Nov</v>
      </c>
      <c r="E2814" t="s">
        <v>23</v>
      </c>
      <c r="F2814" t="s">
        <v>1573</v>
      </c>
      <c r="G2814" t="s">
        <v>64</v>
      </c>
      <c r="H2814" t="s">
        <v>65</v>
      </c>
      <c r="I2814" t="s">
        <v>1111</v>
      </c>
      <c r="J2814" t="s">
        <v>28</v>
      </c>
      <c r="K2814" t="s">
        <v>41</v>
      </c>
      <c r="L2814" s="2">
        <f t="shared" si="431"/>
        <v>201.97710000000001</v>
      </c>
      <c r="M2814" s="2">
        <f t="shared" si="432"/>
        <v>214.11</v>
      </c>
      <c r="N2814" s="2">
        <f t="shared" si="438"/>
        <v>12.132900000000006</v>
      </c>
      <c r="O2814" s="2">
        <f t="shared" si="433"/>
        <v>36.398700000000019</v>
      </c>
      <c r="P2814" s="2">
        <f t="shared" si="434"/>
        <v>642.33000000000004</v>
      </c>
      <c r="Q2814" s="2">
        <f t="shared" si="435"/>
        <v>5.6666666666666687</v>
      </c>
      <c r="R2814">
        <v>3</v>
      </c>
      <c r="S2814">
        <v>0</v>
      </c>
      <c r="T2814" s="2">
        <v>214.11</v>
      </c>
      <c r="U2814" s="3">
        <v>36.398699999999977</v>
      </c>
      <c r="V2814" s="4">
        <f t="shared" si="439"/>
        <v>5.6666666666666625</v>
      </c>
      <c r="W2814" s="2">
        <f t="shared" si="436"/>
        <v>642.33000000000004</v>
      </c>
    </row>
    <row r="2815" spans="1:23" x14ac:dyDescent="0.25">
      <c r="A2815">
        <f t="shared" si="437"/>
        <v>2015</v>
      </c>
      <c r="B2815" s="1">
        <v>42324</v>
      </c>
      <c r="C2815" s="1">
        <v>42326</v>
      </c>
      <c r="D2815" s="1" t="str">
        <f t="shared" si="430"/>
        <v>Nov</v>
      </c>
      <c r="E2815" t="s">
        <v>23</v>
      </c>
      <c r="F2815" t="s">
        <v>1573</v>
      </c>
      <c r="G2815" t="s">
        <v>64</v>
      </c>
      <c r="H2815" t="s">
        <v>65</v>
      </c>
      <c r="I2815" t="s">
        <v>1939</v>
      </c>
      <c r="J2815" t="s">
        <v>50</v>
      </c>
      <c r="K2815" t="s">
        <v>86</v>
      </c>
      <c r="L2815" s="2">
        <f t="shared" si="431"/>
        <v>942.46230000000003</v>
      </c>
      <c r="M2815" s="2">
        <f t="shared" si="432"/>
        <v>999.96</v>
      </c>
      <c r="N2815" s="2">
        <f t="shared" si="438"/>
        <v>57.497700000000009</v>
      </c>
      <c r="O2815" s="2">
        <f t="shared" si="433"/>
        <v>229.99080000000004</v>
      </c>
      <c r="P2815" s="2">
        <f t="shared" si="434"/>
        <v>3999.84</v>
      </c>
      <c r="Q2815" s="2">
        <f t="shared" si="435"/>
        <v>5.7500000000000009</v>
      </c>
      <c r="R2815">
        <v>4</v>
      </c>
      <c r="S2815">
        <v>0</v>
      </c>
      <c r="T2815" s="2">
        <v>999.96</v>
      </c>
      <c r="U2815" s="3">
        <v>229.99080000000004</v>
      </c>
      <c r="V2815" s="4">
        <f t="shared" si="439"/>
        <v>5.7500000000000009</v>
      </c>
      <c r="W2815" s="2">
        <f t="shared" si="436"/>
        <v>3999.84</v>
      </c>
    </row>
    <row r="2816" spans="1:23" x14ac:dyDescent="0.25">
      <c r="A2816">
        <f t="shared" si="437"/>
        <v>2015</v>
      </c>
      <c r="B2816" s="1">
        <v>42324</v>
      </c>
      <c r="C2816" s="1">
        <v>42326</v>
      </c>
      <c r="D2816" s="1" t="str">
        <f t="shared" si="430"/>
        <v>Nov</v>
      </c>
      <c r="E2816" t="s">
        <v>23</v>
      </c>
      <c r="F2816" t="s">
        <v>1573</v>
      </c>
      <c r="G2816" t="s">
        <v>64</v>
      </c>
      <c r="H2816" t="s">
        <v>65</v>
      </c>
      <c r="I2816" t="s">
        <v>878</v>
      </c>
      <c r="J2816" t="s">
        <v>28</v>
      </c>
      <c r="K2816" t="s">
        <v>41</v>
      </c>
      <c r="L2816" s="2">
        <f t="shared" si="431"/>
        <v>616.51549999999997</v>
      </c>
      <c r="M2816" s="2">
        <f t="shared" si="432"/>
        <v>653.54999999999995</v>
      </c>
      <c r="N2816" s="2">
        <f t="shared" si="438"/>
        <v>37.03449999999998</v>
      </c>
      <c r="O2816" s="2">
        <f t="shared" si="433"/>
        <v>111.10349999999994</v>
      </c>
      <c r="P2816" s="2">
        <f t="shared" si="434"/>
        <v>1960.6499999999999</v>
      </c>
      <c r="Q2816" s="2">
        <f t="shared" si="435"/>
        <v>5.6666666666666643</v>
      </c>
      <c r="R2816">
        <v>3</v>
      </c>
      <c r="S2816">
        <v>0</v>
      </c>
      <c r="T2816" s="2">
        <v>653.54999999999995</v>
      </c>
      <c r="U2816" s="3">
        <v>111.10349999999994</v>
      </c>
      <c r="V2816" s="4">
        <f t="shared" si="439"/>
        <v>5.6666666666666643</v>
      </c>
      <c r="W2816" s="2">
        <f t="shared" si="436"/>
        <v>1960.6499999999999</v>
      </c>
    </row>
    <row r="2817" spans="1:23" x14ac:dyDescent="0.25">
      <c r="A2817">
        <f t="shared" si="437"/>
        <v>2015</v>
      </c>
      <c r="B2817" s="1">
        <v>42248</v>
      </c>
      <c r="C2817" s="1">
        <v>42255</v>
      </c>
      <c r="D2817" s="1" t="str">
        <f t="shared" si="430"/>
        <v>Sep</v>
      </c>
      <c r="E2817" t="s">
        <v>38</v>
      </c>
      <c r="F2817" t="s">
        <v>2150</v>
      </c>
      <c r="G2817" t="s">
        <v>64</v>
      </c>
      <c r="H2817" t="s">
        <v>80</v>
      </c>
      <c r="I2817" t="s">
        <v>1100</v>
      </c>
      <c r="J2817" t="s">
        <v>36</v>
      </c>
      <c r="K2817" t="s">
        <v>53</v>
      </c>
      <c r="L2817" s="2">
        <f t="shared" si="431"/>
        <v>104.286</v>
      </c>
      <c r="M2817" s="2">
        <f t="shared" si="432"/>
        <v>114.60000000000001</v>
      </c>
      <c r="N2817" s="2">
        <f t="shared" si="438"/>
        <v>10.314000000000007</v>
      </c>
      <c r="O2817" s="2">
        <f t="shared" si="433"/>
        <v>51.570000000000036</v>
      </c>
      <c r="P2817" s="2">
        <f t="shared" si="434"/>
        <v>573</v>
      </c>
      <c r="Q2817" s="2">
        <f t="shared" si="435"/>
        <v>9.0000000000000071</v>
      </c>
      <c r="R2817">
        <v>5</v>
      </c>
      <c r="S2817">
        <v>0</v>
      </c>
      <c r="T2817" s="2">
        <v>114.60000000000001</v>
      </c>
      <c r="U2817" s="3">
        <v>51.57</v>
      </c>
      <c r="V2817" s="4">
        <f t="shared" si="439"/>
        <v>9</v>
      </c>
      <c r="W2817" s="2">
        <f t="shared" si="436"/>
        <v>573</v>
      </c>
    </row>
    <row r="2818" spans="1:23" x14ac:dyDescent="0.25">
      <c r="A2818">
        <f t="shared" si="437"/>
        <v>2015</v>
      </c>
      <c r="B2818" s="1">
        <v>42248</v>
      </c>
      <c r="C2818" s="1">
        <v>42255</v>
      </c>
      <c r="D2818" s="1" t="str">
        <f t="shared" ref="D2818:D2881" si="440">TEXT((B2818),"MMM")</f>
        <v>Sep</v>
      </c>
      <c r="E2818" t="s">
        <v>38</v>
      </c>
      <c r="F2818" t="s">
        <v>2150</v>
      </c>
      <c r="G2818" t="s">
        <v>64</v>
      </c>
      <c r="H2818" t="s">
        <v>80</v>
      </c>
      <c r="I2818" t="s">
        <v>295</v>
      </c>
      <c r="J2818" t="s">
        <v>28</v>
      </c>
      <c r="K2818" t="s">
        <v>31</v>
      </c>
      <c r="L2818" s="2">
        <f t="shared" ref="L2818:L2881" si="441">T2818 - (U2818 / R2818)</f>
        <v>45.555</v>
      </c>
      <c r="M2818" s="2">
        <f t="shared" ref="M2818:M2881" si="442">(T2818/1-S2818)</f>
        <v>60.74</v>
      </c>
      <c r="N2818" s="2">
        <f t="shared" si="438"/>
        <v>15.185000000000002</v>
      </c>
      <c r="O2818" s="2">
        <f t="shared" ref="O2818:O2881" si="443">N2818*R2818</f>
        <v>15.185000000000002</v>
      </c>
      <c r="P2818" s="2">
        <f t="shared" ref="P2818:P2881" si="444">(M2818*R2818)</f>
        <v>60.74</v>
      </c>
      <c r="Q2818" s="2">
        <f t="shared" ref="Q2818:Q2881" si="445">(O2818/(M2818*R2818))*100</f>
        <v>25.000000000000007</v>
      </c>
      <c r="R2818">
        <v>1</v>
      </c>
      <c r="S2818">
        <v>0</v>
      </c>
      <c r="T2818" s="2">
        <v>60.74</v>
      </c>
      <c r="U2818" s="3">
        <v>15.185000000000002</v>
      </c>
      <c r="V2818" s="4">
        <f t="shared" si="439"/>
        <v>25.000000000000007</v>
      </c>
      <c r="W2818" s="2">
        <f t="shared" ref="W2818:W2881" si="446">R2818*T2818</f>
        <v>60.74</v>
      </c>
    </row>
    <row r="2819" spans="1:23" x14ac:dyDescent="0.25">
      <c r="A2819">
        <f t="shared" ref="A2819:A2882" si="447">YEAR(B2819)</f>
        <v>2015</v>
      </c>
      <c r="B2819" s="1">
        <v>42248</v>
      </c>
      <c r="C2819" s="1">
        <v>42255</v>
      </c>
      <c r="D2819" s="1" t="str">
        <f t="shared" si="440"/>
        <v>Sep</v>
      </c>
      <c r="E2819" t="s">
        <v>38</v>
      </c>
      <c r="F2819" t="s">
        <v>2150</v>
      </c>
      <c r="G2819" t="s">
        <v>64</v>
      </c>
      <c r="H2819" t="s">
        <v>80</v>
      </c>
      <c r="I2819" t="s">
        <v>1946</v>
      </c>
      <c r="J2819" t="s">
        <v>28</v>
      </c>
      <c r="K2819" t="s">
        <v>46</v>
      </c>
      <c r="L2819" s="2">
        <f t="shared" si="441"/>
        <v>110.68039999999999</v>
      </c>
      <c r="M2819" s="2">
        <f t="shared" si="442"/>
        <v>124.36</v>
      </c>
      <c r="N2819" s="2">
        <f t="shared" ref="N2819:N2882" si="448">(M2819-L2819)</f>
        <v>13.679600000000008</v>
      </c>
      <c r="O2819" s="2">
        <f t="shared" si="443"/>
        <v>27.359200000000016</v>
      </c>
      <c r="P2819" s="2">
        <f t="shared" si="444"/>
        <v>248.72</v>
      </c>
      <c r="Q2819" s="2">
        <f t="shared" si="445"/>
        <v>11.000000000000005</v>
      </c>
      <c r="R2819">
        <v>2</v>
      </c>
      <c r="S2819">
        <v>0</v>
      </c>
      <c r="T2819" s="2">
        <v>124.36</v>
      </c>
      <c r="U2819" s="3">
        <v>27.359200000000001</v>
      </c>
      <c r="V2819" s="4">
        <f t="shared" ref="V2819:V2882" si="449">(U2819/W2819)*100</f>
        <v>11</v>
      </c>
      <c r="W2819" s="2">
        <f t="shared" si="446"/>
        <v>248.72</v>
      </c>
    </row>
    <row r="2820" spans="1:23" x14ac:dyDescent="0.25">
      <c r="A2820">
        <f t="shared" si="447"/>
        <v>2015</v>
      </c>
      <c r="B2820" s="1">
        <v>42248</v>
      </c>
      <c r="C2820" s="1">
        <v>42255</v>
      </c>
      <c r="D2820" s="1" t="str">
        <f t="shared" si="440"/>
        <v>Sep</v>
      </c>
      <c r="E2820" t="s">
        <v>38</v>
      </c>
      <c r="F2820" t="s">
        <v>2150</v>
      </c>
      <c r="G2820" t="s">
        <v>64</v>
      </c>
      <c r="H2820" t="s">
        <v>80</v>
      </c>
      <c r="I2820" t="s">
        <v>418</v>
      </c>
      <c r="J2820" t="s">
        <v>36</v>
      </c>
      <c r="K2820" t="s">
        <v>43</v>
      </c>
      <c r="L2820" s="2">
        <f t="shared" si="441"/>
        <v>1036.1366</v>
      </c>
      <c r="M2820" s="2">
        <f t="shared" si="442"/>
        <v>1088.76</v>
      </c>
      <c r="N2820" s="2">
        <f t="shared" si="448"/>
        <v>52.623399999999947</v>
      </c>
      <c r="O2820" s="2">
        <f t="shared" si="443"/>
        <v>315.74039999999968</v>
      </c>
      <c r="P2820" s="2">
        <f t="shared" si="444"/>
        <v>6532.5599999999995</v>
      </c>
      <c r="Q2820" s="2">
        <f t="shared" si="445"/>
        <v>4.8333333333333295</v>
      </c>
      <c r="R2820">
        <v>6</v>
      </c>
      <c r="S2820">
        <v>0</v>
      </c>
      <c r="T2820" s="2">
        <v>1088.76</v>
      </c>
      <c r="U2820" s="3">
        <v>315.74039999999985</v>
      </c>
      <c r="V2820" s="4">
        <f t="shared" si="449"/>
        <v>4.8333333333333313</v>
      </c>
      <c r="W2820" s="2">
        <f t="shared" si="446"/>
        <v>6532.5599999999995</v>
      </c>
    </row>
    <row r="2821" spans="1:23" x14ac:dyDescent="0.25">
      <c r="A2821">
        <f t="shared" si="447"/>
        <v>2016</v>
      </c>
      <c r="B2821" s="1">
        <v>42495</v>
      </c>
      <c r="C2821" s="1">
        <v>42498</v>
      </c>
      <c r="D2821" s="1" t="str">
        <f t="shared" si="440"/>
        <v>May</v>
      </c>
      <c r="E2821" t="s">
        <v>98</v>
      </c>
      <c r="F2821" t="s">
        <v>2151</v>
      </c>
      <c r="G2821" t="s">
        <v>25</v>
      </c>
      <c r="H2821" t="s">
        <v>34</v>
      </c>
      <c r="I2821" t="s">
        <v>2008</v>
      </c>
      <c r="J2821" t="s">
        <v>36</v>
      </c>
      <c r="K2821" t="s">
        <v>53</v>
      </c>
      <c r="L2821" s="2">
        <f t="shared" si="441"/>
        <v>6.2496000000000009</v>
      </c>
      <c r="M2821" s="2">
        <f t="shared" si="442"/>
        <v>6.5200000000000005</v>
      </c>
      <c r="N2821" s="2">
        <f t="shared" si="448"/>
        <v>0.27039999999999953</v>
      </c>
      <c r="O2821" s="2">
        <f t="shared" si="443"/>
        <v>1.3519999999999976</v>
      </c>
      <c r="P2821" s="2">
        <f t="shared" si="444"/>
        <v>32.6</v>
      </c>
      <c r="Q2821" s="2">
        <f t="shared" si="445"/>
        <v>4.1472392638036739</v>
      </c>
      <c r="R2821">
        <v>5</v>
      </c>
      <c r="S2821">
        <v>0.2</v>
      </c>
      <c r="T2821" s="2">
        <v>6.7200000000000006</v>
      </c>
      <c r="U2821" s="3">
        <v>2.351999999999999</v>
      </c>
      <c r="V2821" s="4">
        <f t="shared" si="449"/>
        <v>6.9999999999999964</v>
      </c>
      <c r="W2821" s="2">
        <f t="shared" si="446"/>
        <v>33.6</v>
      </c>
    </row>
    <row r="2822" spans="1:23" x14ac:dyDescent="0.25">
      <c r="A2822">
        <f t="shared" si="447"/>
        <v>2016</v>
      </c>
      <c r="B2822" s="1">
        <v>42495</v>
      </c>
      <c r="C2822" s="1">
        <v>42498</v>
      </c>
      <c r="D2822" s="1" t="str">
        <f t="shared" si="440"/>
        <v>May</v>
      </c>
      <c r="E2822" t="s">
        <v>98</v>
      </c>
      <c r="F2822" t="s">
        <v>2151</v>
      </c>
      <c r="G2822" t="s">
        <v>25</v>
      </c>
      <c r="H2822" t="s">
        <v>34</v>
      </c>
      <c r="I2822" t="s">
        <v>365</v>
      </c>
      <c r="J2822" t="s">
        <v>28</v>
      </c>
      <c r="K2822" t="s">
        <v>41</v>
      </c>
      <c r="L2822" s="2">
        <f t="shared" si="441"/>
        <v>296.28620000000001</v>
      </c>
      <c r="M2822" s="2">
        <f t="shared" si="442"/>
        <v>298.57600000000002</v>
      </c>
      <c r="N2822" s="2">
        <f t="shared" si="448"/>
        <v>2.2898000000000138</v>
      </c>
      <c r="O2822" s="2">
        <f t="shared" si="443"/>
        <v>6.8694000000000415</v>
      </c>
      <c r="P2822" s="2">
        <f t="shared" si="444"/>
        <v>895.72800000000007</v>
      </c>
      <c r="Q2822" s="2">
        <f t="shared" si="445"/>
        <v>0.7669069181715924</v>
      </c>
      <c r="R2822">
        <v>3</v>
      </c>
      <c r="S2822">
        <v>0.2</v>
      </c>
      <c r="T2822" s="2">
        <v>298.77600000000001</v>
      </c>
      <c r="U2822" s="3">
        <v>7.4693999999999932</v>
      </c>
      <c r="V2822" s="4">
        <f t="shared" si="449"/>
        <v>0.83333333333333259</v>
      </c>
      <c r="W2822" s="2">
        <f t="shared" si="446"/>
        <v>896.32799999999997</v>
      </c>
    </row>
    <row r="2823" spans="1:23" x14ac:dyDescent="0.25">
      <c r="A2823">
        <f t="shared" si="447"/>
        <v>2016</v>
      </c>
      <c r="B2823" s="1">
        <v>42735</v>
      </c>
      <c r="C2823" s="1">
        <v>42740</v>
      </c>
      <c r="D2823" s="1" t="str">
        <f t="shared" si="440"/>
        <v>Dec</v>
      </c>
      <c r="E2823" t="s">
        <v>38</v>
      </c>
      <c r="F2823" t="s">
        <v>1239</v>
      </c>
      <c r="G2823" t="s">
        <v>25</v>
      </c>
      <c r="H2823" t="s">
        <v>34</v>
      </c>
      <c r="I2823" t="s">
        <v>356</v>
      </c>
      <c r="J2823" t="s">
        <v>50</v>
      </c>
      <c r="K2823" t="s">
        <v>51</v>
      </c>
      <c r="L2823" s="2">
        <f t="shared" si="441"/>
        <v>294.81659999999999</v>
      </c>
      <c r="M2823" s="2">
        <f t="shared" si="442"/>
        <v>302.17599999999999</v>
      </c>
      <c r="N2823" s="2">
        <f t="shared" si="448"/>
        <v>7.3593999999999937</v>
      </c>
      <c r="O2823" s="2">
        <f t="shared" si="443"/>
        <v>22.078199999999981</v>
      </c>
      <c r="P2823" s="2">
        <f t="shared" si="444"/>
        <v>906.52800000000002</v>
      </c>
      <c r="Q2823" s="2">
        <f t="shared" si="445"/>
        <v>2.4354680715874171</v>
      </c>
      <c r="R2823">
        <v>3</v>
      </c>
      <c r="S2823">
        <v>0.2</v>
      </c>
      <c r="T2823" s="2">
        <v>302.37599999999998</v>
      </c>
      <c r="U2823" s="3">
        <v>22.678200000000018</v>
      </c>
      <c r="V2823" s="4">
        <f t="shared" si="449"/>
        <v>2.5000000000000022</v>
      </c>
      <c r="W2823" s="2">
        <f t="shared" si="446"/>
        <v>907.12799999999993</v>
      </c>
    </row>
    <row r="2824" spans="1:23" x14ac:dyDescent="0.25">
      <c r="A2824">
        <f t="shared" si="447"/>
        <v>2017</v>
      </c>
      <c r="B2824" s="1">
        <v>42996</v>
      </c>
      <c r="C2824" s="1">
        <v>42998</v>
      </c>
      <c r="D2824" s="1" t="str">
        <f t="shared" si="440"/>
        <v>Sep</v>
      </c>
      <c r="E2824" t="s">
        <v>98</v>
      </c>
      <c r="F2824" t="s">
        <v>1383</v>
      </c>
      <c r="G2824" t="s">
        <v>25</v>
      </c>
      <c r="H2824" t="s">
        <v>65</v>
      </c>
      <c r="I2824" t="s">
        <v>506</v>
      </c>
      <c r="J2824" t="s">
        <v>36</v>
      </c>
      <c r="K2824" t="s">
        <v>48</v>
      </c>
      <c r="L2824" s="2">
        <f t="shared" si="441"/>
        <v>8.6490000000000009</v>
      </c>
      <c r="M2824" s="2">
        <f t="shared" si="442"/>
        <v>8.7280000000000015</v>
      </c>
      <c r="N2824" s="2">
        <f t="shared" si="448"/>
        <v>7.9000000000000625E-2</v>
      </c>
      <c r="O2824" s="2">
        <f t="shared" si="443"/>
        <v>0.15800000000000125</v>
      </c>
      <c r="P2824" s="2">
        <f t="shared" si="444"/>
        <v>17.456000000000003</v>
      </c>
      <c r="Q2824" s="2">
        <f t="shared" si="445"/>
        <v>0.90513290559120774</v>
      </c>
      <c r="R2824">
        <v>2</v>
      </c>
      <c r="S2824">
        <v>0.2</v>
      </c>
      <c r="T2824" s="2">
        <v>8.9280000000000008</v>
      </c>
      <c r="U2824" s="3">
        <v>0.55799999999999894</v>
      </c>
      <c r="V2824" s="4">
        <f t="shared" si="449"/>
        <v>3.1249999999999938</v>
      </c>
      <c r="W2824" s="2">
        <f t="shared" si="446"/>
        <v>17.856000000000002</v>
      </c>
    </row>
    <row r="2825" spans="1:23" x14ac:dyDescent="0.25">
      <c r="A2825">
        <f t="shared" si="447"/>
        <v>2017</v>
      </c>
      <c r="B2825" s="1">
        <v>42996</v>
      </c>
      <c r="C2825" s="1">
        <v>42998</v>
      </c>
      <c r="D2825" s="1" t="str">
        <f t="shared" si="440"/>
        <v>Sep</v>
      </c>
      <c r="E2825" t="s">
        <v>98</v>
      </c>
      <c r="F2825" t="s">
        <v>1383</v>
      </c>
      <c r="G2825" t="s">
        <v>25</v>
      </c>
      <c r="H2825" t="s">
        <v>65</v>
      </c>
      <c r="I2825" t="s">
        <v>1628</v>
      </c>
      <c r="J2825" t="s">
        <v>36</v>
      </c>
      <c r="K2825" t="s">
        <v>43</v>
      </c>
      <c r="L2825" s="2">
        <f t="shared" si="441"/>
        <v>49.070999999999998</v>
      </c>
      <c r="M2825" s="2">
        <f t="shared" si="442"/>
        <v>47.384</v>
      </c>
      <c r="N2825" s="2">
        <f t="shared" si="448"/>
        <v>-1.6869999999999976</v>
      </c>
      <c r="O2825" s="2">
        <f t="shared" si="443"/>
        <v>-3.3739999999999952</v>
      </c>
      <c r="P2825" s="2">
        <f t="shared" si="444"/>
        <v>94.768000000000001</v>
      </c>
      <c r="Q2825" s="2">
        <f t="shared" si="445"/>
        <v>-3.56027351004558</v>
      </c>
      <c r="R2825">
        <v>2</v>
      </c>
      <c r="S2825">
        <v>0.2</v>
      </c>
      <c r="T2825" s="2">
        <v>47.584000000000003</v>
      </c>
      <c r="U2825" s="3">
        <v>-2.9739999999999966</v>
      </c>
      <c r="V2825" s="4">
        <f t="shared" si="449"/>
        <v>-3.124999999999996</v>
      </c>
      <c r="W2825" s="2">
        <f t="shared" si="446"/>
        <v>95.168000000000006</v>
      </c>
    </row>
    <row r="2826" spans="1:23" x14ac:dyDescent="0.25">
      <c r="A2826">
        <f t="shared" si="447"/>
        <v>2014</v>
      </c>
      <c r="B2826" s="1">
        <v>41907</v>
      </c>
      <c r="C2826" s="1">
        <v>41912</v>
      </c>
      <c r="D2826" s="1" t="str">
        <f t="shared" si="440"/>
        <v>Sep</v>
      </c>
      <c r="E2826" t="s">
        <v>38</v>
      </c>
      <c r="F2826" t="s">
        <v>675</v>
      </c>
      <c r="G2826" t="s">
        <v>64</v>
      </c>
      <c r="H2826" t="s">
        <v>65</v>
      </c>
      <c r="I2826" t="s">
        <v>2152</v>
      </c>
      <c r="J2826" t="s">
        <v>36</v>
      </c>
      <c r="K2826" t="s">
        <v>60</v>
      </c>
      <c r="L2826" s="2">
        <f t="shared" si="441"/>
        <v>32.472000000000001</v>
      </c>
      <c r="M2826" s="2">
        <f t="shared" si="442"/>
        <v>33.591999999999999</v>
      </c>
      <c r="N2826" s="2">
        <f t="shared" si="448"/>
        <v>1.1199999999999974</v>
      </c>
      <c r="O2826" s="2">
        <f t="shared" si="443"/>
        <v>8.9599999999999795</v>
      </c>
      <c r="P2826" s="2">
        <f t="shared" si="444"/>
        <v>268.73599999999999</v>
      </c>
      <c r="Q2826" s="2">
        <f t="shared" si="445"/>
        <v>3.3341271731364537</v>
      </c>
      <c r="R2826">
        <v>8</v>
      </c>
      <c r="S2826">
        <v>0.2</v>
      </c>
      <c r="T2826" s="2">
        <v>33.792000000000002</v>
      </c>
      <c r="U2826" s="3">
        <v>10.559999999999999</v>
      </c>
      <c r="V2826" s="4">
        <f t="shared" si="449"/>
        <v>3.9062499999999991</v>
      </c>
      <c r="W2826" s="2">
        <f t="shared" si="446"/>
        <v>270.33600000000001</v>
      </c>
    </row>
    <row r="2827" spans="1:23" x14ac:dyDescent="0.25">
      <c r="A2827">
        <f t="shared" si="447"/>
        <v>2014</v>
      </c>
      <c r="B2827" s="1">
        <v>41907</v>
      </c>
      <c r="C2827" s="1">
        <v>41912</v>
      </c>
      <c r="D2827" s="1" t="str">
        <f t="shared" si="440"/>
        <v>Sep</v>
      </c>
      <c r="E2827" t="s">
        <v>38</v>
      </c>
      <c r="F2827" t="s">
        <v>675</v>
      </c>
      <c r="G2827" t="s">
        <v>64</v>
      </c>
      <c r="H2827" t="s">
        <v>65</v>
      </c>
      <c r="I2827" t="s">
        <v>915</v>
      </c>
      <c r="J2827" t="s">
        <v>28</v>
      </c>
      <c r="K2827" t="s">
        <v>29</v>
      </c>
      <c r="L2827" s="2">
        <f t="shared" si="441"/>
        <v>349.14839999999998</v>
      </c>
      <c r="M2827" s="2">
        <f t="shared" si="442"/>
        <v>300.21279999999996</v>
      </c>
      <c r="N2827" s="2">
        <f t="shared" si="448"/>
        <v>-48.935600000000022</v>
      </c>
      <c r="O2827" s="2">
        <f t="shared" si="443"/>
        <v>-97.871200000000044</v>
      </c>
      <c r="P2827" s="2">
        <f t="shared" si="444"/>
        <v>600.42559999999992</v>
      </c>
      <c r="Q2827" s="2">
        <f t="shared" si="445"/>
        <v>-16.300304317470818</v>
      </c>
      <c r="R2827">
        <v>2</v>
      </c>
      <c r="S2827">
        <v>0.32</v>
      </c>
      <c r="T2827" s="2">
        <v>300.53279999999995</v>
      </c>
      <c r="U2827" s="3">
        <v>-97.23120000000003</v>
      </c>
      <c r="V2827" s="4">
        <f t="shared" si="449"/>
        <v>-16.176470588235301</v>
      </c>
      <c r="W2827" s="2">
        <f t="shared" si="446"/>
        <v>601.0655999999999</v>
      </c>
    </row>
    <row r="2828" spans="1:23" x14ac:dyDescent="0.25">
      <c r="A2828">
        <f t="shared" si="447"/>
        <v>2014</v>
      </c>
      <c r="B2828" s="1">
        <v>41907</v>
      </c>
      <c r="C2828" s="1">
        <v>41912</v>
      </c>
      <c r="D2828" s="1" t="str">
        <f t="shared" si="440"/>
        <v>Sep</v>
      </c>
      <c r="E2828" t="s">
        <v>38</v>
      </c>
      <c r="F2828" t="s">
        <v>675</v>
      </c>
      <c r="G2828" t="s">
        <v>64</v>
      </c>
      <c r="H2828" t="s">
        <v>65</v>
      </c>
      <c r="I2828" t="s">
        <v>1929</v>
      </c>
      <c r="J2828" t="s">
        <v>36</v>
      </c>
      <c r="K2828" t="s">
        <v>53</v>
      </c>
      <c r="L2828" s="2">
        <f t="shared" si="441"/>
        <v>4.9032</v>
      </c>
      <c r="M2828" s="2">
        <f t="shared" si="442"/>
        <v>1.9239999999999993</v>
      </c>
      <c r="N2828" s="2">
        <f t="shared" si="448"/>
        <v>-2.9792000000000005</v>
      </c>
      <c r="O2828" s="2">
        <f t="shared" si="443"/>
        <v>-5.958400000000001</v>
      </c>
      <c r="P2828" s="2">
        <f t="shared" si="444"/>
        <v>3.8479999999999985</v>
      </c>
      <c r="Q2828" s="2">
        <f t="shared" si="445"/>
        <v>-154.84407484407492</v>
      </c>
      <c r="R2828">
        <v>2</v>
      </c>
      <c r="S2828">
        <v>0.8</v>
      </c>
      <c r="T2828" s="2">
        <v>2.7239999999999993</v>
      </c>
      <c r="U2828" s="3">
        <v>-4.3584000000000014</v>
      </c>
      <c r="V2828" s="4">
        <f t="shared" si="449"/>
        <v>-80.000000000000043</v>
      </c>
      <c r="W2828" s="2">
        <f t="shared" si="446"/>
        <v>5.4479999999999986</v>
      </c>
    </row>
    <row r="2829" spans="1:23" x14ac:dyDescent="0.25">
      <c r="A2829">
        <f t="shared" si="447"/>
        <v>2014</v>
      </c>
      <c r="B2829" s="1">
        <v>41907</v>
      </c>
      <c r="C2829" s="1">
        <v>41912</v>
      </c>
      <c r="D2829" s="1" t="str">
        <f t="shared" si="440"/>
        <v>Sep</v>
      </c>
      <c r="E2829" t="s">
        <v>38</v>
      </c>
      <c r="F2829" t="s">
        <v>675</v>
      </c>
      <c r="G2829" t="s">
        <v>64</v>
      </c>
      <c r="H2829" t="s">
        <v>65</v>
      </c>
      <c r="I2829" t="s">
        <v>91</v>
      </c>
      <c r="J2829" t="s">
        <v>36</v>
      </c>
      <c r="K2829" t="s">
        <v>92</v>
      </c>
      <c r="L2829" s="2">
        <f t="shared" si="441"/>
        <v>2.7132000000000005</v>
      </c>
      <c r="M2829" s="2">
        <f t="shared" si="442"/>
        <v>3.0640000000000001</v>
      </c>
      <c r="N2829" s="2">
        <f t="shared" si="448"/>
        <v>0.35079999999999956</v>
      </c>
      <c r="O2829" s="2">
        <f t="shared" si="443"/>
        <v>0.70159999999999911</v>
      </c>
      <c r="P2829" s="2">
        <f t="shared" si="444"/>
        <v>6.1280000000000001</v>
      </c>
      <c r="Q2829" s="2">
        <f t="shared" si="445"/>
        <v>11.44908616187988</v>
      </c>
      <c r="R2829">
        <v>2</v>
      </c>
      <c r="S2829">
        <v>0.2</v>
      </c>
      <c r="T2829" s="2">
        <v>3.2640000000000002</v>
      </c>
      <c r="U2829" s="3">
        <v>1.1015999999999997</v>
      </c>
      <c r="V2829" s="4">
        <f t="shared" si="449"/>
        <v>16.874999999999993</v>
      </c>
      <c r="W2829" s="2">
        <f t="shared" si="446"/>
        <v>6.5280000000000005</v>
      </c>
    </row>
    <row r="2830" spans="1:23" x14ac:dyDescent="0.25">
      <c r="A2830">
        <f t="shared" si="447"/>
        <v>2016</v>
      </c>
      <c r="B2830" s="1">
        <v>42483</v>
      </c>
      <c r="C2830" s="1">
        <v>42486</v>
      </c>
      <c r="D2830" s="1" t="str">
        <f t="shared" si="440"/>
        <v>Apr</v>
      </c>
      <c r="E2830" t="s">
        <v>98</v>
      </c>
      <c r="F2830" t="s">
        <v>281</v>
      </c>
      <c r="G2830" t="s">
        <v>25</v>
      </c>
      <c r="H2830" t="s">
        <v>80</v>
      </c>
      <c r="I2830" t="s">
        <v>2153</v>
      </c>
      <c r="J2830" t="s">
        <v>36</v>
      </c>
      <c r="K2830" t="s">
        <v>60</v>
      </c>
      <c r="L2830" s="2">
        <f t="shared" si="441"/>
        <v>102.01640000000002</v>
      </c>
      <c r="M2830" s="2">
        <f t="shared" si="442"/>
        <v>108.13600000000001</v>
      </c>
      <c r="N2830" s="2">
        <f t="shared" si="448"/>
        <v>6.1195999999999913</v>
      </c>
      <c r="O2830" s="2">
        <f t="shared" si="443"/>
        <v>36.717599999999948</v>
      </c>
      <c r="P2830" s="2">
        <f t="shared" si="444"/>
        <v>648.81600000000003</v>
      </c>
      <c r="Q2830" s="2">
        <f t="shared" si="445"/>
        <v>5.6591699341569788</v>
      </c>
      <c r="R2830">
        <v>6</v>
      </c>
      <c r="S2830">
        <v>0.2</v>
      </c>
      <c r="T2830" s="2">
        <v>108.33600000000001</v>
      </c>
      <c r="U2830" s="3">
        <v>37.917599999999993</v>
      </c>
      <c r="V2830" s="4">
        <f t="shared" si="449"/>
        <v>5.8333333333333313</v>
      </c>
      <c r="W2830" s="2">
        <f t="shared" si="446"/>
        <v>650.01600000000008</v>
      </c>
    </row>
    <row r="2831" spans="1:23" x14ac:dyDescent="0.25">
      <c r="A2831">
        <f t="shared" si="447"/>
        <v>2016</v>
      </c>
      <c r="B2831" s="1">
        <v>42483</v>
      </c>
      <c r="C2831" s="1">
        <v>42486</v>
      </c>
      <c r="D2831" s="1" t="str">
        <f t="shared" si="440"/>
        <v>Apr</v>
      </c>
      <c r="E2831" t="s">
        <v>98</v>
      </c>
      <c r="F2831" t="s">
        <v>281</v>
      </c>
      <c r="G2831" t="s">
        <v>25</v>
      </c>
      <c r="H2831" t="s">
        <v>80</v>
      </c>
      <c r="I2831" t="s">
        <v>42</v>
      </c>
      <c r="J2831" t="s">
        <v>36</v>
      </c>
      <c r="K2831" t="s">
        <v>43</v>
      </c>
      <c r="L2831" s="2">
        <f t="shared" si="441"/>
        <v>54.661799999999999</v>
      </c>
      <c r="M2831" s="2">
        <f t="shared" si="442"/>
        <v>55.72</v>
      </c>
      <c r="N2831" s="2">
        <f t="shared" si="448"/>
        <v>1.0581999999999994</v>
      </c>
      <c r="O2831" s="2">
        <f t="shared" si="443"/>
        <v>5.2909999999999968</v>
      </c>
      <c r="P2831" s="2">
        <f t="shared" si="444"/>
        <v>278.60000000000002</v>
      </c>
      <c r="Q2831" s="2">
        <f t="shared" si="445"/>
        <v>1.8991385498923172</v>
      </c>
      <c r="R2831">
        <v>5</v>
      </c>
      <c r="S2831">
        <v>0.2</v>
      </c>
      <c r="T2831" s="2">
        <v>55.92</v>
      </c>
      <c r="U2831" s="3">
        <v>6.2910000000000004</v>
      </c>
      <c r="V2831" s="4">
        <f t="shared" si="449"/>
        <v>2.25</v>
      </c>
      <c r="W2831" s="2">
        <f t="shared" si="446"/>
        <v>279.60000000000002</v>
      </c>
    </row>
    <row r="2832" spans="1:23" x14ac:dyDescent="0.25">
      <c r="A2832">
        <f t="shared" si="447"/>
        <v>2016</v>
      </c>
      <c r="B2832" s="1">
        <v>42483</v>
      </c>
      <c r="C2832" s="1">
        <v>42486</v>
      </c>
      <c r="D2832" s="1" t="str">
        <f t="shared" si="440"/>
        <v>Apr</v>
      </c>
      <c r="E2832" t="s">
        <v>98</v>
      </c>
      <c r="F2832" t="s">
        <v>281</v>
      </c>
      <c r="G2832" t="s">
        <v>25</v>
      </c>
      <c r="H2832" t="s">
        <v>80</v>
      </c>
      <c r="I2832" t="s">
        <v>2154</v>
      </c>
      <c r="J2832" t="s">
        <v>36</v>
      </c>
      <c r="K2832" t="s">
        <v>60</v>
      </c>
      <c r="L2832" s="2">
        <f t="shared" si="441"/>
        <v>63.622</v>
      </c>
      <c r="M2832" s="2">
        <f t="shared" si="442"/>
        <v>78.103999999999999</v>
      </c>
      <c r="N2832" s="2">
        <f t="shared" si="448"/>
        <v>14.481999999999999</v>
      </c>
      <c r="O2832" s="2">
        <f t="shared" si="443"/>
        <v>28.963999999999999</v>
      </c>
      <c r="P2832" s="2">
        <f t="shared" si="444"/>
        <v>156.208</v>
      </c>
      <c r="Q2832" s="2">
        <f t="shared" si="445"/>
        <v>18.541944074567244</v>
      </c>
      <c r="R2832">
        <v>2</v>
      </c>
      <c r="S2832">
        <v>0.2</v>
      </c>
      <c r="T2832" s="2">
        <v>78.304000000000002</v>
      </c>
      <c r="U2832" s="3">
        <v>29.363999999999997</v>
      </c>
      <c r="V2832" s="4">
        <f t="shared" si="449"/>
        <v>18.749999999999996</v>
      </c>
      <c r="W2832" s="2">
        <f t="shared" si="446"/>
        <v>156.608</v>
      </c>
    </row>
    <row r="2833" spans="1:23" x14ac:dyDescent="0.25">
      <c r="A2833">
        <f t="shared" si="447"/>
        <v>2014</v>
      </c>
      <c r="B2833" s="1">
        <v>41944</v>
      </c>
      <c r="C2833" s="1">
        <v>41948</v>
      </c>
      <c r="D2833" s="1" t="str">
        <f t="shared" si="440"/>
        <v>Nov</v>
      </c>
      <c r="E2833" t="s">
        <v>38</v>
      </c>
      <c r="F2833" t="s">
        <v>1452</v>
      </c>
      <c r="G2833" t="s">
        <v>25</v>
      </c>
      <c r="H2833" t="s">
        <v>34</v>
      </c>
      <c r="I2833" t="s">
        <v>2155</v>
      </c>
      <c r="J2833" t="s">
        <v>36</v>
      </c>
      <c r="K2833" t="s">
        <v>43</v>
      </c>
      <c r="L2833" s="2">
        <f t="shared" si="441"/>
        <v>462.78660000000002</v>
      </c>
      <c r="M2833" s="2">
        <f t="shared" si="442"/>
        <v>443.72</v>
      </c>
      <c r="N2833" s="2">
        <f t="shared" si="448"/>
        <v>-19.066599999999994</v>
      </c>
      <c r="O2833" s="2">
        <f t="shared" si="443"/>
        <v>-95.33299999999997</v>
      </c>
      <c r="P2833" s="2">
        <f t="shared" si="444"/>
        <v>2218.6000000000004</v>
      </c>
      <c r="Q2833" s="2">
        <f t="shared" si="445"/>
        <v>-4.2969890922203176</v>
      </c>
      <c r="R2833">
        <v>5</v>
      </c>
      <c r="S2833">
        <v>0.2</v>
      </c>
      <c r="T2833" s="2">
        <v>443.92</v>
      </c>
      <c r="U2833" s="3">
        <v>-94.33299999999997</v>
      </c>
      <c r="V2833" s="4">
        <f t="shared" si="449"/>
        <v>-4.2499999999999991</v>
      </c>
      <c r="W2833" s="2">
        <f t="shared" si="446"/>
        <v>2219.6</v>
      </c>
    </row>
    <row r="2834" spans="1:23" x14ac:dyDescent="0.25">
      <c r="A2834">
        <f t="shared" si="447"/>
        <v>2014</v>
      </c>
      <c r="B2834" s="1">
        <v>41944</v>
      </c>
      <c r="C2834" s="1">
        <v>41948</v>
      </c>
      <c r="D2834" s="1" t="str">
        <f t="shared" si="440"/>
        <v>Nov</v>
      </c>
      <c r="E2834" t="s">
        <v>38</v>
      </c>
      <c r="F2834" t="s">
        <v>1452</v>
      </c>
      <c r="G2834" t="s">
        <v>25</v>
      </c>
      <c r="H2834" t="s">
        <v>34</v>
      </c>
      <c r="I2834" t="s">
        <v>2120</v>
      </c>
      <c r="J2834" t="s">
        <v>50</v>
      </c>
      <c r="K2834" t="s">
        <v>51</v>
      </c>
      <c r="L2834" s="2">
        <f t="shared" si="441"/>
        <v>137.77879999999999</v>
      </c>
      <c r="M2834" s="2">
        <f t="shared" si="442"/>
        <v>155.77600000000001</v>
      </c>
      <c r="N2834" s="2">
        <f t="shared" si="448"/>
        <v>17.997200000000021</v>
      </c>
      <c r="O2834" s="2">
        <f t="shared" si="443"/>
        <v>53.991600000000062</v>
      </c>
      <c r="P2834" s="2">
        <f t="shared" si="444"/>
        <v>467.32800000000003</v>
      </c>
      <c r="Q2834" s="2">
        <f t="shared" si="445"/>
        <v>11.553255957271993</v>
      </c>
      <c r="R2834">
        <v>3</v>
      </c>
      <c r="S2834">
        <v>0.2</v>
      </c>
      <c r="T2834" s="2">
        <v>155.976</v>
      </c>
      <c r="U2834" s="3">
        <v>54.5916</v>
      </c>
      <c r="V2834" s="4">
        <f t="shared" si="449"/>
        <v>11.666666666666666</v>
      </c>
      <c r="W2834" s="2">
        <f t="shared" si="446"/>
        <v>467.928</v>
      </c>
    </row>
    <row r="2835" spans="1:23" x14ac:dyDescent="0.25">
      <c r="A2835">
        <f t="shared" si="447"/>
        <v>2017</v>
      </c>
      <c r="B2835" s="1">
        <v>42761</v>
      </c>
      <c r="C2835" s="1">
        <v>42766</v>
      </c>
      <c r="D2835" s="1" t="str">
        <f t="shared" si="440"/>
        <v>Jan</v>
      </c>
      <c r="E2835" t="s">
        <v>23</v>
      </c>
      <c r="F2835" t="s">
        <v>2156</v>
      </c>
      <c r="G2835" t="s">
        <v>33</v>
      </c>
      <c r="H2835" t="s">
        <v>26</v>
      </c>
      <c r="I2835" t="s">
        <v>270</v>
      </c>
      <c r="J2835" t="s">
        <v>36</v>
      </c>
      <c r="K2835" t="s">
        <v>48</v>
      </c>
      <c r="L2835" s="2">
        <f t="shared" si="441"/>
        <v>14.873299999999999</v>
      </c>
      <c r="M2835" s="2">
        <f t="shared" si="442"/>
        <v>15.469999999999999</v>
      </c>
      <c r="N2835" s="2">
        <f t="shared" si="448"/>
        <v>0.59670000000000023</v>
      </c>
      <c r="O2835" s="2">
        <f t="shared" si="443"/>
        <v>4.1769000000000016</v>
      </c>
      <c r="P2835" s="2">
        <f t="shared" si="444"/>
        <v>108.28999999999999</v>
      </c>
      <c r="Q2835" s="2">
        <f t="shared" si="445"/>
        <v>3.857142857142859</v>
      </c>
      <c r="R2835">
        <v>7</v>
      </c>
      <c r="S2835">
        <v>0</v>
      </c>
      <c r="T2835" s="2">
        <v>15.469999999999999</v>
      </c>
      <c r="U2835" s="3">
        <v>4.1768999999999998</v>
      </c>
      <c r="V2835" s="4">
        <f t="shared" si="449"/>
        <v>3.8571428571428577</v>
      </c>
      <c r="W2835" s="2">
        <f t="shared" si="446"/>
        <v>108.28999999999999</v>
      </c>
    </row>
    <row r="2836" spans="1:23" x14ac:dyDescent="0.25">
      <c r="A2836">
        <f t="shared" si="447"/>
        <v>2017</v>
      </c>
      <c r="B2836" s="1">
        <v>42761</v>
      </c>
      <c r="C2836" s="1">
        <v>42766</v>
      </c>
      <c r="D2836" s="1" t="str">
        <f t="shared" si="440"/>
        <v>Jan</v>
      </c>
      <c r="E2836" t="s">
        <v>23</v>
      </c>
      <c r="F2836" t="s">
        <v>2156</v>
      </c>
      <c r="G2836" t="s">
        <v>33</v>
      </c>
      <c r="H2836" t="s">
        <v>26</v>
      </c>
      <c r="I2836" t="s">
        <v>313</v>
      </c>
      <c r="J2836" t="s">
        <v>36</v>
      </c>
      <c r="K2836" t="s">
        <v>53</v>
      </c>
      <c r="L2836" s="2">
        <f t="shared" si="441"/>
        <v>5.4416000000000002</v>
      </c>
      <c r="M2836" s="2">
        <f t="shared" si="442"/>
        <v>7.16</v>
      </c>
      <c r="N2836" s="2">
        <f t="shared" si="448"/>
        <v>1.7183999999999999</v>
      </c>
      <c r="O2836" s="2">
        <f t="shared" si="443"/>
        <v>3.4367999999999999</v>
      </c>
      <c r="P2836" s="2">
        <f t="shared" si="444"/>
        <v>14.32</v>
      </c>
      <c r="Q2836" s="2">
        <f t="shared" si="445"/>
        <v>24</v>
      </c>
      <c r="R2836">
        <v>2</v>
      </c>
      <c r="S2836">
        <v>0</v>
      </c>
      <c r="T2836" s="2">
        <v>7.16</v>
      </c>
      <c r="U2836" s="3">
        <v>3.4367999999999999</v>
      </c>
      <c r="V2836" s="4">
        <f t="shared" si="449"/>
        <v>24</v>
      </c>
      <c r="W2836" s="2">
        <f t="shared" si="446"/>
        <v>14.32</v>
      </c>
    </row>
    <row r="2837" spans="1:23" x14ac:dyDescent="0.25">
      <c r="A2837">
        <f t="shared" si="447"/>
        <v>2017</v>
      </c>
      <c r="B2837" s="1">
        <v>43050</v>
      </c>
      <c r="C2837" s="1">
        <v>43055</v>
      </c>
      <c r="D2837" s="1" t="str">
        <f t="shared" si="440"/>
        <v>Nov</v>
      </c>
      <c r="E2837" t="s">
        <v>38</v>
      </c>
      <c r="F2837" t="s">
        <v>1046</v>
      </c>
      <c r="G2837" t="s">
        <v>25</v>
      </c>
      <c r="H2837" t="s">
        <v>34</v>
      </c>
      <c r="I2837" t="s">
        <v>1412</v>
      </c>
      <c r="J2837" t="s">
        <v>36</v>
      </c>
      <c r="K2837" t="s">
        <v>55</v>
      </c>
      <c r="L2837" s="2">
        <f t="shared" si="441"/>
        <v>8.0586000000000002</v>
      </c>
      <c r="M2837" s="2">
        <f t="shared" si="442"/>
        <v>10.89</v>
      </c>
      <c r="N2837" s="2">
        <f t="shared" si="448"/>
        <v>2.8314000000000004</v>
      </c>
      <c r="O2837" s="2">
        <f t="shared" si="443"/>
        <v>2.8314000000000004</v>
      </c>
      <c r="P2837" s="2">
        <f t="shared" si="444"/>
        <v>10.89</v>
      </c>
      <c r="Q2837" s="2">
        <f t="shared" si="445"/>
        <v>26</v>
      </c>
      <c r="R2837">
        <v>1</v>
      </c>
      <c r="S2837">
        <v>0</v>
      </c>
      <c r="T2837" s="2">
        <v>10.89</v>
      </c>
      <c r="U2837" s="3">
        <v>2.8314000000000004</v>
      </c>
      <c r="V2837" s="4">
        <f t="shared" si="449"/>
        <v>26</v>
      </c>
      <c r="W2837" s="2">
        <f t="shared" si="446"/>
        <v>10.89</v>
      </c>
    </row>
    <row r="2838" spans="1:23" x14ac:dyDescent="0.25">
      <c r="A2838">
        <f t="shared" si="447"/>
        <v>2017</v>
      </c>
      <c r="B2838" s="1">
        <v>43050</v>
      </c>
      <c r="C2838" s="1">
        <v>43055</v>
      </c>
      <c r="D2838" s="1" t="str">
        <f t="shared" si="440"/>
        <v>Nov</v>
      </c>
      <c r="E2838" t="s">
        <v>38</v>
      </c>
      <c r="F2838" t="s">
        <v>1046</v>
      </c>
      <c r="G2838" t="s">
        <v>25</v>
      </c>
      <c r="H2838" t="s">
        <v>34</v>
      </c>
      <c r="I2838" t="s">
        <v>2157</v>
      </c>
      <c r="J2838" t="s">
        <v>36</v>
      </c>
      <c r="K2838" t="s">
        <v>60</v>
      </c>
      <c r="L2838" s="2">
        <f t="shared" si="441"/>
        <v>16.329599999999999</v>
      </c>
      <c r="M2838" s="2">
        <f t="shared" si="442"/>
        <v>19.440000000000001</v>
      </c>
      <c r="N2838" s="2">
        <f t="shared" si="448"/>
        <v>3.1104000000000021</v>
      </c>
      <c r="O2838" s="2">
        <f t="shared" si="443"/>
        <v>9.3312000000000062</v>
      </c>
      <c r="P2838" s="2">
        <f t="shared" si="444"/>
        <v>58.320000000000007</v>
      </c>
      <c r="Q2838" s="2">
        <f t="shared" si="445"/>
        <v>16.000000000000007</v>
      </c>
      <c r="R2838">
        <v>3</v>
      </c>
      <c r="S2838">
        <v>0</v>
      </c>
      <c r="T2838" s="2">
        <v>19.440000000000001</v>
      </c>
      <c r="U2838" s="3">
        <v>9.3312000000000008</v>
      </c>
      <c r="V2838" s="4">
        <f t="shared" si="449"/>
        <v>16</v>
      </c>
      <c r="W2838" s="2">
        <f t="shared" si="446"/>
        <v>58.320000000000007</v>
      </c>
    </row>
    <row r="2839" spans="1:23" x14ac:dyDescent="0.25">
      <c r="A2839">
        <f t="shared" si="447"/>
        <v>2017</v>
      </c>
      <c r="B2839" s="1">
        <v>43050</v>
      </c>
      <c r="C2839" s="1">
        <v>43055</v>
      </c>
      <c r="D2839" s="1" t="str">
        <f t="shared" si="440"/>
        <v>Nov</v>
      </c>
      <c r="E2839" t="s">
        <v>38</v>
      </c>
      <c r="F2839" t="s">
        <v>1046</v>
      </c>
      <c r="G2839" t="s">
        <v>25</v>
      </c>
      <c r="H2839" t="s">
        <v>34</v>
      </c>
      <c r="I2839" t="s">
        <v>1521</v>
      </c>
      <c r="J2839" t="s">
        <v>36</v>
      </c>
      <c r="K2839" t="s">
        <v>53</v>
      </c>
      <c r="L2839" s="2">
        <f t="shared" si="441"/>
        <v>113.696</v>
      </c>
      <c r="M2839" s="2">
        <f t="shared" si="442"/>
        <v>121.39999999999999</v>
      </c>
      <c r="N2839" s="2">
        <f t="shared" si="448"/>
        <v>7.7039999999999935</v>
      </c>
      <c r="O2839" s="2">
        <f t="shared" si="443"/>
        <v>38.519999999999968</v>
      </c>
      <c r="P2839" s="2">
        <f t="shared" si="444"/>
        <v>607</v>
      </c>
      <c r="Q2839" s="2">
        <f t="shared" si="445"/>
        <v>6.3459637561779196</v>
      </c>
      <c r="R2839">
        <v>5</v>
      </c>
      <c r="S2839">
        <v>0.2</v>
      </c>
      <c r="T2839" s="2">
        <v>121.6</v>
      </c>
      <c r="U2839" s="3">
        <v>39.519999999999989</v>
      </c>
      <c r="V2839" s="4">
        <f t="shared" si="449"/>
        <v>6.4999999999999991</v>
      </c>
      <c r="W2839" s="2">
        <f t="shared" si="446"/>
        <v>608</v>
      </c>
    </row>
    <row r="2840" spans="1:23" x14ac:dyDescent="0.25">
      <c r="A2840">
        <f t="shared" si="447"/>
        <v>2016</v>
      </c>
      <c r="B2840" s="1">
        <v>42530</v>
      </c>
      <c r="C2840" s="1">
        <v>42533</v>
      </c>
      <c r="D2840" s="1" t="str">
        <f t="shared" si="440"/>
        <v>Jun</v>
      </c>
      <c r="E2840" t="s">
        <v>98</v>
      </c>
      <c r="F2840" t="s">
        <v>2103</v>
      </c>
      <c r="G2840" t="s">
        <v>25</v>
      </c>
      <c r="H2840" t="s">
        <v>26</v>
      </c>
      <c r="I2840" t="s">
        <v>1443</v>
      </c>
      <c r="J2840" t="s">
        <v>50</v>
      </c>
      <c r="K2840" t="s">
        <v>286</v>
      </c>
      <c r="L2840" s="2">
        <f t="shared" si="441"/>
        <v>709.61400000000003</v>
      </c>
      <c r="M2840" s="2">
        <f t="shared" si="442"/>
        <v>695.2</v>
      </c>
      <c r="N2840" s="2">
        <f t="shared" si="448"/>
        <v>-14.413999999999987</v>
      </c>
      <c r="O2840" s="2">
        <f t="shared" si="443"/>
        <v>-28.827999999999975</v>
      </c>
      <c r="P2840" s="2">
        <f t="shared" si="444"/>
        <v>1390.4</v>
      </c>
      <c r="Q2840" s="2">
        <f t="shared" si="445"/>
        <v>-2.073360184119676</v>
      </c>
      <c r="R2840">
        <v>2</v>
      </c>
      <c r="S2840">
        <v>0.5</v>
      </c>
      <c r="T2840" s="2">
        <v>695.7</v>
      </c>
      <c r="U2840" s="3">
        <v>-27.827999999999975</v>
      </c>
      <c r="V2840" s="4">
        <f t="shared" si="449"/>
        <v>-1.999999999999998</v>
      </c>
      <c r="W2840" s="2">
        <f t="shared" si="446"/>
        <v>1391.4</v>
      </c>
    </row>
    <row r="2841" spans="1:23" x14ac:dyDescent="0.25">
      <c r="A2841">
        <f t="shared" si="447"/>
        <v>2015</v>
      </c>
      <c r="B2841" s="1">
        <v>42250</v>
      </c>
      <c r="C2841" s="1">
        <v>42255</v>
      </c>
      <c r="D2841" s="1" t="str">
        <f t="shared" si="440"/>
        <v>Sep</v>
      </c>
      <c r="E2841" t="s">
        <v>23</v>
      </c>
      <c r="F2841" t="s">
        <v>296</v>
      </c>
      <c r="G2841" t="s">
        <v>33</v>
      </c>
      <c r="H2841" t="s">
        <v>80</v>
      </c>
      <c r="I2841" t="s">
        <v>1193</v>
      </c>
      <c r="J2841" t="s">
        <v>36</v>
      </c>
      <c r="K2841" t="s">
        <v>43</v>
      </c>
      <c r="L2841" s="2">
        <f t="shared" si="441"/>
        <v>89.044200000000004</v>
      </c>
      <c r="M2841" s="2">
        <f t="shared" si="442"/>
        <v>120.33</v>
      </c>
      <c r="N2841" s="2">
        <f t="shared" si="448"/>
        <v>31.285799999999995</v>
      </c>
      <c r="O2841" s="2">
        <f t="shared" si="443"/>
        <v>31.285799999999995</v>
      </c>
      <c r="P2841" s="2">
        <f t="shared" si="444"/>
        <v>120.33</v>
      </c>
      <c r="Q2841" s="2">
        <f t="shared" si="445"/>
        <v>25.999999999999996</v>
      </c>
      <c r="R2841">
        <v>1</v>
      </c>
      <c r="S2841">
        <v>0</v>
      </c>
      <c r="T2841" s="2">
        <v>120.33</v>
      </c>
      <c r="U2841" s="3">
        <v>31.285799999999995</v>
      </c>
      <c r="V2841" s="4">
        <f t="shared" si="449"/>
        <v>25.999999999999996</v>
      </c>
      <c r="W2841" s="2">
        <f t="shared" si="446"/>
        <v>120.33</v>
      </c>
    </row>
    <row r="2842" spans="1:23" x14ac:dyDescent="0.25">
      <c r="A2842">
        <f t="shared" si="447"/>
        <v>2014</v>
      </c>
      <c r="B2842" s="1">
        <v>41712</v>
      </c>
      <c r="C2842" s="1">
        <v>41717</v>
      </c>
      <c r="D2842" s="1" t="str">
        <f t="shared" si="440"/>
        <v>Mar</v>
      </c>
      <c r="E2842" t="s">
        <v>38</v>
      </c>
      <c r="F2842" t="s">
        <v>925</v>
      </c>
      <c r="G2842" t="s">
        <v>64</v>
      </c>
      <c r="H2842" t="s">
        <v>26</v>
      </c>
      <c r="I2842" t="s">
        <v>724</v>
      </c>
      <c r="J2842" t="s">
        <v>28</v>
      </c>
      <c r="K2842" t="s">
        <v>31</v>
      </c>
      <c r="L2842" s="2">
        <f t="shared" si="441"/>
        <v>1068.6750000000002</v>
      </c>
      <c r="M2842" s="2">
        <f t="shared" si="442"/>
        <v>1139.92</v>
      </c>
      <c r="N2842" s="2">
        <f t="shared" si="448"/>
        <v>71.244999999999891</v>
      </c>
      <c r="O2842" s="2">
        <f t="shared" si="443"/>
        <v>284.97999999999956</v>
      </c>
      <c r="P2842" s="2">
        <f t="shared" si="444"/>
        <v>4559.68</v>
      </c>
      <c r="Q2842" s="2">
        <f t="shared" si="445"/>
        <v>6.2499999999999902</v>
      </c>
      <c r="R2842">
        <v>4</v>
      </c>
      <c r="S2842">
        <v>0</v>
      </c>
      <c r="T2842" s="2">
        <v>1139.92</v>
      </c>
      <c r="U2842" s="3">
        <v>284.98</v>
      </c>
      <c r="V2842" s="4">
        <f t="shared" si="449"/>
        <v>6.25</v>
      </c>
      <c r="W2842" s="2">
        <f t="shared" si="446"/>
        <v>4559.68</v>
      </c>
    </row>
    <row r="2843" spans="1:23" x14ac:dyDescent="0.25">
      <c r="A2843">
        <f t="shared" si="447"/>
        <v>2017</v>
      </c>
      <c r="B2843" s="1">
        <v>42978</v>
      </c>
      <c r="C2843" s="1">
        <v>42982</v>
      </c>
      <c r="D2843" s="1" t="str">
        <f t="shared" si="440"/>
        <v>Aug</v>
      </c>
      <c r="E2843" t="s">
        <v>23</v>
      </c>
      <c r="F2843" t="s">
        <v>733</v>
      </c>
      <c r="G2843" t="s">
        <v>25</v>
      </c>
      <c r="H2843" t="s">
        <v>26</v>
      </c>
      <c r="I2843" t="s">
        <v>1288</v>
      </c>
      <c r="J2843" t="s">
        <v>36</v>
      </c>
      <c r="K2843" t="s">
        <v>60</v>
      </c>
      <c r="L2843" s="2">
        <f t="shared" si="441"/>
        <v>217.65690000000001</v>
      </c>
      <c r="M2843" s="2">
        <f t="shared" si="442"/>
        <v>229.34400000000002</v>
      </c>
      <c r="N2843" s="2">
        <f t="shared" si="448"/>
        <v>11.687100000000015</v>
      </c>
      <c r="O2843" s="2">
        <f t="shared" si="443"/>
        <v>81.809700000000106</v>
      </c>
      <c r="P2843" s="2">
        <f t="shared" si="444"/>
        <v>1605.4080000000001</v>
      </c>
      <c r="Q2843" s="2">
        <f t="shared" si="445"/>
        <v>5.095882168271249</v>
      </c>
      <c r="R2843">
        <v>7</v>
      </c>
      <c r="S2843">
        <v>0.2</v>
      </c>
      <c r="T2843" s="2">
        <v>229.54400000000001</v>
      </c>
      <c r="U2843" s="3">
        <v>83.209699999999998</v>
      </c>
      <c r="V2843" s="4">
        <f t="shared" si="449"/>
        <v>5.1785714285714279</v>
      </c>
      <c r="W2843" s="2">
        <f t="shared" si="446"/>
        <v>1606.808</v>
      </c>
    </row>
    <row r="2844" spans="1:23" x14ac:dyDescent="0.25">
      <c r="A2844">
        <f t="shared" si="447"/>
        <v>2017</v>
      </c>
      <c r="B2844" s="1">
        <v>42817</v>
      </c>
      <c r="C2844" s="1">
        <v>42821</v>
      </c>
      <c r="D2844" s="1" t="str">
        <f t="shared" si="440"/>
        <v>Mar</v>
      </c>
      <c r="E2844" t="s">
        <v>38</v>
      </c>
      <c r="F2844" t="s">
        <v>2158</v>
      </c>
      <c r="G2844" t="s">
        <v>25</v>
      </c>
      <c r="H2844" t="s">
        <v>65</v>
      </c>
      <c r="I2844" t="s">
        <v>685</v>
      </c>
      <c r="J2844" t="s">
        <v>36</v>
      </c>
      <c r="K2844" t="s">
        <v>43</v>
      </c>
      <c r="L2844" s="2">
        <f t="shared" si="441"/>
        <v>159.8974</v>
      </c>
      <c r="M2844" s="2">
        <f t="shared" si="442"/>
        <v>143.52800000000002</v>
      </c>
      <c r="N2844" s="2">
        <f t="shared" si="448"/>
        <v>-16.369399999999985</v>
      </c>
      <c r="O2844" s="2">
        <f t="shared" si="443"/>
        <v>-32.738799999999969</v>
      </c>
      <c r="P2844" s="2">
        <f t="shared" si="444"/>
        <v>287.05600000000004</v>
      </c>
      <c r="Q2844" s="2">
        <f t="shared" si="445"/>
        <v>-11.405022016609987</v>
      </c>
      <c r="R2844">
        <v>2</v>
      </c>
      <c r="S2844">
        <v>0.2</v>
      </c>
      <c r="T2844" s="2">
        <v>143.72800000000001</v>
      </c>
      <c r="U2844" s="3">
        <v>-32.338800000000006</v>
      </c>
      <c r="V2844" s="4">
        <f t="shared" si="449"/>
        <v>-11.250000000000002</v>
      </c>
      <c r="W2844" s="2">
        <f t="shared" si="446"/>
        <v>287.45600000000002</v>
      </c>
    </row>
    <row r="2845" spans="1:23" x14ac:dyDescent="0.25">
      <c r="A2845">
        <f t="shared" si="447"/>
        <v>2017</v>
      </c>
      <c r="B2845" s="1">
        <v>42873</v>
      </c>
      <c r="C2845" s="1">
        <v>42877</v>
      </c>
      <c r="D2845" s="1" t="str">
        <f t="shared" si="440"/>
        <v>May</v>
      </c>
      <c r="E2845" t="s">
        <v>38</v>
      </c>
      <c r="F2845" t="s">
        <v>44</v>
      </c>
      <c r="G2845" t="s">
        <v>25</v>
      </c>
      <c r="H2845" t="s">
        <v>80</v>
      </c>
      <c r="I2845" t="s">
        <v>2059</v>
      </c>
      <c r="J2845" t="s">
        <v>50</v>
      </c>
      <c r="K2845" t="s">
        <v>86</v>
      </c>
      <c r="L2845" s="2">
        <f t="shared" si="441"/>
        <v>36.348400000000005</v>
      </c>
      <c r="M2845" s="2">
        <f t="shared" si="442"/>
        <v>35.847999999999999</v>
      </c>
      <c r="N2845" s="2">
        <f t="shared" si="448"/>
        <v>-0.50040000000000617</v>
      </c>
      <c r="O2845" s="2">
        <f t="shared" si="443"/>
        <v>-1.5012000000000185</v>
      </c>
      <c r="P2845" s="2">
        <f t="shared" si="444"/>
        <v>107.544</v>
      </c>
      <c r="Q2845" s="2">
        <f t="shared" si="445"/>
        <v>-1.3958937737112425</v>
      </c>
      <c r="R2845">
        <v>3</v>
      </c>
      <c r="S2845">
        <v>0.2</v>
      </c>
      <c r="T2845" s="2">
        <v>36.048000000000002</v>
      </c>
      <c r="U2845" s="3">
        <v>-0.90120000000000111</v>
      </c>
      <c r="V2845" s="4">
        <f t="shared" si="449"/>
        <v>-0.83333333333333437</v>
      </c>
      <c r="W2845" s="2">
        <f t="shared" si="446"/>
        <v>108.14400000000001</v>
      </c>
    </row>
    <row r="2846" spans="1:23" x14ac:dyDescent="0.25">
      <c r="A2846">
        <f t="shared" si="447"/>
        <v>2016</v>
      </c>
      <c r="B2846" s="1">
        <v>42731</v>
      </c>
      <c r="C2846" s="1">
        <v>42735</v>
      </c>
      <c r="D2846" s="1" t="str">
        <f t="shared" si="440"/>
        <v>Dec</v>
      </c>
      <c r="E2846" t="s">
        <v>38</v>
      </c>
      <c r="F2846" t="s">
        <v>1354</v>
      </c>
      <c r="G2846" t="s">
        <v>33</v>
      </c>
      <c r="H2846" t="s">
        <v>65</v>
      </c>
      <c r="I2846" t="s">
        <v>831</v>
      </c>
      <c r="J2846" t="s">
        <v>28</v>
      </c>
      <c r="K2846" t="s">
        <v>31</v>
      </c>
      <c r="L2846" s="2">
        <f t="shared" si="441"/>
        <v>846.99779999999998</v>
      </c>
      <c r="M2846" s="2">
        <f t="shared" si="442"/>
        <v>845.18799999999999</v>
      </c>
      <c r="N2846" s="2">
        <f t="shared" si="448"/>
        <v>-1.8097999999999956</v>
      </c>
      <c r="O2846" s="2">
        <f t="shared" si="443"/>
        <v>-14.478399999999965</v>
      </c>
      <c r="P2846" s="2">
        <f t="shared" si="444"/>
        <v>6761.5039999999999</v>
      </c>
      <c r="Q2846" s="2">
        <f t="shared" si="445"/>
        <v>-0.21412987406352144</v>
      </c>
      <c r="R2846">
        <v>8</v>
      </c>
      <c r="S2846">
        <v>0.3</v>
      </c>
      <c r="T2846" s="2">
        <v>845.48799999999994</v>
      </c>
      <c r="U2846" s="3">
        <v>-12.078400000000101</v>
      </c>
      <c r="V2846" s="4">
        <f t="shared" si="449"/>
        <v>-0.17857142857143007</v>
      </c>
      <c r="W2846" s="2">
        <f t="shared" si="446"/>
        <v>6763.9039999999995</v>
      </c>
    </row>
    <row r="2847" spans="1:23" x14ac:dyDescent="0.25">
      <c r="A2847">
        <f t="shared" si="447"/>
        <v>2017</v>
      </c>
      <c r="B2847" s="1">
        <v>43056</v>
      </c>
      <c r="C2847" s="1">
        <v>43059</v>
      </c>
      <c r="D2847" s="1" t="str">
        <f t="shared" si="440"/>
        <v>Nov</v>
      </c>
      <c r="E2847" t="s">
        <v>98</v>
      </c>
      <c r="F2847" t="s">
        <v>671</v>
      </c>
      <c r="G2847" t="s">
        <v>25</v>
      </c>
      <c r="H2847" t="s">
        <v>80</v>
      </c>
      <c r="I2847" t="s">
        <v>362</v>
      </c>
      <c r="J2847" t="s">
        <v>36</v>
      </c>
      <c r="K2847" t="s">
        <v>48</v>
      </c>
      <c r="L2847" s="2">
        <f t="shared" si="441"/>
        <v>46.185599999999994</v>
      </c>
      <c r="M2847" s="2">
        <f t="shared" si="442"/>
        <v>50.94</v>
      </c>
      <c r="N2847" s="2">
        <f t="shared" si="448"/>
        <v>4.754400000000004</v>
      </c>
      <c r="O2847" s="2">
        <f t="shared" si="443"/>
        <v>14.263200000000012</v>
      </c>
      <c r="P2847" s="2">
        <f t="shared" si="444"/>
        <v>152.82</v>
      </c>
      <c r="Q2847" s="2">
        <f t="shared" si="445"/>
        <v>9.3333333333333428</v>
      </c>
      <c r="R2847">
        <v>3</v>
      </c>
      <c r="S2847">
        <v>0</v>
      </c>
      <c r="T2847" s="2">
        <v>50.94</v>
      </c>
      <c r="U2847" s="3">
        <v>14.263200000000001</v>
      </c>
      <c r="V2847" s="4">
        <f t="shared" si="449"/>
        <v>9.3333333333333357</v>
      </c>
      <c r="W2847" s="2">
        <f t="shared" si="446"/>
        <v>152.82</v>
      </c>
    </row>
    <row r="2848" spans="1:23" x14ac:dyDescent="0.25">
      <c r="A2848">
        <f t="shared" si="447"/>
        <v>2017</v>
      </c>
      <c r="B2848" s="1">
        <v>42988</v>
      </c>
      <c r="C2848" s="1">
        <v>42993</v>
      </c>
      <c r="D2848" s="1" t="str">
        <f t="shared" si="440"/>
        <v>Sep</v>
      </c>
      <c r="E2848" t="s">
        <v>38</v>
      </c>
      <c r="F2848" t="s">
        <v>1241</v>
      </c>
      <c r="G2848" t="s">
        <v>64</v>
      </c>
      <c r="H2848" t="s">
        <v>65</v>
      </c>
      <c r="I2848" t="s">
        <v>705</v>
      </c>
      <c r="J2848" t="s">
        <v>36</v>
      </c>
      <c r="K2848" t="s">
        <v>53</v>
      </c>
      <c r="L2848" s="2">
        <f t="shared" si="441"/>
        <v>1143.8909999999998</v>
      </c>
      <c r="M2848" s="2">
        <f t="shared" si="442"/>
        <v>761.79399999999987</v>
      </c>
      <c r="N2848" s="2">
        <f t="shared" si="448"/>
        <v>-382.09699999999998</v>
      </c>
      <c r="O2848" s="2">
        <f t="shared" si="443"/>
        <v>-1146.2909999999999</v>
      </c>
      <c r="P2848" s="2">
        <f t="shared" si="444"/>
        <v>2285.3819999999996</v>
      </c>
      <c r="Q2848" s="2">
        <f t="shared" si="445"/>
        <v>-50.157522899891582</v>
      </c>
      <c r="R2848">
        <v>3</v>
      </c>
      <c r="S2848">
        <v>0.8</v>
      </c>
      <c r="T2848" s="2">
        <v>762.59399999999982</v>
      </c>
      <c r="U2848" s="3">
        <v>-1143.8910000000001</v>
      </c>
      <c r="V2848" s="4">
        <f t="shared" si="449"/>
        <v>-50.000000000000021</v>
      </c>
      <c r="W2848" s="2">
        <f t="shared" si="446"/>
        <v>2287.7819999999992</v>
      </c>
    </row>
    <row r="2849" spans="1:23" x14ac:dyDescent="0.25">
      <c r="A2849">
        <f t="shared" si="447"/>
        <v>2017</v>
      </c>
      <c r="B2849" s="1">
        <v>42833</v>
      </c>
      <c r="C2849" s="1">
        <v>42840</v>
      </c>
      <c r="D2849" s="1" t="str">
        <f t="shared" si="440"/>
        <v>Apr</v>
      </c>
      <c r="E2849" t="s">
        <v>38</v>
      </c>
      <c r="F2849" t="s">
        <v>2159</v>
      </c>
      <c r="G2849" t="s">
        <v>33</v>
      </c>
      <c r="H2849" t="s">
        <v>26</v>
      </c>
      <c r="I2849" t="s">
        <v>2160</v>
      </c>
      <c r="J2849" t="s">
        <v>28</v>
      </c>
      <c r="K2849" t="s">
        <v>46</v>
      </c>
      <c r="L2849" s="2">
        <f t="shared" si="441"/>
        <v>53.653599999999997</v>
      </c>
      <c r="M2849" s="2">
        <f t="shared" si="442"/>
        <v>56.28</v>
      </c>
      <c r="N2849" s="2">
        <f t="shared" si="448"/>
        <v>2.6264000000000038</v>
      </c>
      <c r="O2849" s="2">
        <f t="shared" si="443"/>
        <v>15.758400000000023</v>
      </c>
      <c r="P2849" s="2">
        <f t="shared" si="444"/>
        <v>337.68</v>
      </c>
      <c r="Q2849" s="2">
        <f t="shared" si="445"/>
        <v>4.6666666666666732</v>
      </c>
      <c r="R2849">
        <v>6</v>
      </c>
      <c r="S2849">
        <v>0</v>
      </c>
      <c r="T2849" s="2">
        <v>56.28</v>
      </c>
      <c r="U2849" s="3">
        <v>15.758400000000002</v>
      </c>
      <c r="V2849" s="4">
        <f t="shared" si="449"/>
        <v>4.666666666666667</v>
      </c>
      <c r="W2849" s="2">
        <f t="shared" si="446"/>
        <v>337.68</v>
      </c>
    </row>
    <row r="2850" spans="1:23" x14ac:dyDescent="0.25">
      <c r="A2850">
        <f t="shared" si="447"/>
        <v>2017</v>
      </c>
      <c r="B2850" s="1">
        <v>42833</v>
      </c>
      <c r="C2850" s="1">
        <v>42840</v>
      </c>
      <c r="D2850" s="1" t="str">
        <f t="shared" si="440"/>
        <v>Apr</v>
      </c>
      <c r="E2850" t="s">
        <v>38</v>
      </c>
      <c r="F2850" t="s">
        <v>2159</v>
      </c>
      <c r="G2850" t="s">
        <v>33</v>
      </c>
      <c r="H2850" t="s">
        <v>26</v>
      </c>
      <c r="I2850" t="s">
        <v>1780</v>
      </c>
      <c r="J2850" t="s">
        <v>36</v>
      </c>
      <c r="K2850" t="s">
        <v>53</v>
      </c>
      <c r="L2850" s="2">
        <f t="shared" si="441"/>
        <v>2269.3847000000005</v>
      </c>
      <c r="M2850" s="2">
        <f t="shared" si="442"/>
        <v>2690.9700000000003</v>
      </c>
      <c r="N2850" s="2">
        <f t="shared" si="448"/>
        <v>421.58529999999973</v>
      </c>
      <c r="O2850" s="2">
        <f t="shared" si="443"/>
        <v>1264.7558999999992</v>
      </c>
      <c r="P2850" s="2">
        <f t="shared" si="444"/>
        <v>8072.9100000000008</v>
      </c>
      <c r="Q2850" s="2">
        <f t="shared" si="445"/>
        <v>15.666666666666657</v>
      </c>
      <c r="R2850">
        <v>3</v>
      </c>
      <c r="S2850">
        <v>0</v>
      </c>
      <c r="T2850" s="2">
        <v>2690.9700000000003</v>
      </c>
      <c r="U2850" s="3">
        <v>1264.7558999999999</v>
      </c>
      <c r="V2850" s="4">
        <f t="shared" si="449"/>
        <v>15.666666666666664</v>
      </c>
      <c r="W2850" s="2">
        <f t="shared" si="446"/>
        <v>8072.9100000000008</v>
      </c>
    </row>
    <row r="2851" spans="1:23" x14ac:dyDescent="0.25">
      <c r="A2851">
        <f t="shared" si="447"/>
        <v>2016</v>
      </c>
      <c r="B2851" s="1">
        <v>42702</v>
      </c>
      <c r="C2851" s="1">
        <v>42707</v>
      </c>
      <c r="D2851" s="1" t="str">
        <f t="shared" si="440"/>
        <v>Nov</v>
      </c>
      <c r="E2851" t="s">
        <v>38</v>
      </c>
      <c r="F2851" t="s">
        <v>1063</v>
      </c>
      <c r="G2851" t="s">
        <v>33</v>
      </c>
      <c r="H2851" t="s">
        <v>26</v>
      </c>
      <c r="I2851" t="s">
        <v>1318</v>
      </c>
      <c r="J2851" t="s">
        <v>36</v>
      </c>
      <c r="K2851" t="s">
        <v>53</v>
      </c>
      <c r="L2851" s="2">
        <f t="shared" si="441"/>
        <v>8.3839000000000006</v>
      </c>
      <c r="M2851" s="2">
        <f t="shared" si="442"/>
        <v>6.7340000000000009</v>
      </c>
      <c r="N2851" s="2">
        <f t="shared" si="448"/>
        <v>-1.6498999999999997</v>
      </c>
      <c r="O2851" s="2">
        <f t="shared" si="443"/>
        <v>-9.8993999999999982</v>
      </c>
      <c r="P2851" s="2">
        <f t="shared" si="444"/>
        <v>40.404000000000003</v>
      </c>
      <c r="Q2851" s="2">
        <f t="shared" si="445"/>
        <v>-24.501039501039497</v>
      </c>
      <c r="R2851">
        <v>6</v>
      </c>
      <c r="S2851">
        <v>0.7</v>
      </c>
      <c r="T2851" s="2">
        <v>7.4340000000000011</v>
      </c>
      <c r="U2851" s="3">
        <v>-5.6993999999999971</v>
      </c>
      <c r="V2851" s="4">
        <f t="shared" si="449"/>
        <v>-12.777777777777768</v>
      </c>
      <c r="W2851" s="2">
        <f t="shared" si="446"/>
        <v>44.604000000000006</v>
      </c>
    </row>
    <row r="2852" spans="1:23" x14ac:dyDescent="0.25">
      <c r="A2852">
        <f t="shared" si="447"/>
        <v>2016</v>
      </c>
      <c r="B2852" s="1">
        <v>42523</v>
      </c>
      <c r="C2852" s="1">
        <v>42526</v>
      </c>
      <c r="D2852" s="1" t="str">
        <f t="shared" si="440"/>
        <v>Jun</v>
      </c>
      <c r="E2852" t="s">
        <v>98</v>
      </c>
      <c r="F2852" t="s">
        <v>1132</v>
      </c>
      <c r="G2852" t="s">
        <v>33</v>
      </c>
      <c r="H2852" t="s">
        <v>80</v>
      </c>
      <c r="I2852" t="s">
        <v>717</v>
      </c>
      <c r="J2852" t="s">
        <v>36</v>
      </c>
      <c r="K2852" t="s">
        <v>43</v>
      </c>
      <c r="L2852" s="2">
        <f t="shared" si="441"/>
        <v>77.740800000000007</v>
      </c>
      <c r="M2852" s="2">
        <f t="shared" si="442"/>
        <v>64.584000000000003</v>
      </c>
      <c r="N2852" s="2">
        <f t="shared" si="448"/>
        <v>-13.156800000000004</v>
      </c>
      <c r="O2852" s="2">
        <f t="shared" si="443"/>
        <v>-13.156800000000004</v>
      </c>
      <c r="P2852" s="2">
        <f t="shared" si="444"/>
        <v>64.584000000000003</v>
      </c>
      <c r="Q2852" s="2">
        <f t="shared" si="445"/>
        <v>-20.371609067261247</v>
      </c>
      <c r="R2852">
        <v>1</v>
      </c>
      <c r="S2852">
        <v>0.2</v>
      </c>
      <c r="T2852" s="2">
        <v>64.784000000000006</v>
      </c>
      <c r="U2852" s="3">
        <v>-12.956800000000005</v>
      </c>
      <c r="V2852" s="4">
        <f t="shared" si="449"/>
        <v>-20.000000000000007</v>
      </c>
      <c r="W2852" s="2">
        <f t="shared" si="446"/>
        <v>64.784000000000006</v>
      </c>
    </row>
    <row r="2853" spans="1:23" x14ac:dyDescent="0.25">
      <c r="A2853">
        <f t="shared" si="447"/>
        <v>2017</v>
      </c>
      <c r="B2853" s="1">
        <v>43086</v>
      </c>
      <c r="C2853" s="1">
        <v>43091</v>
      </c>
      <c r="D2853" s="1" t="str">
        <f t="shared" si="440"/>
        <v>Dec</v>
      </c>
      <c r="E2853" t="s">
        <v>38</v>
      </c>
      <c r="F2853" t="s">
        <v>2161</v>
      </c>
      <c r="G2853" t="s">
        <v>64</v>
      </c>
      <c r="H2853" t="s">
        <v>65</v>
      </c>
      <c r="I2853" t="s">
        <v>1127</v>
      </c>
      <c r="J2853" t="s">
        <v>36</v>
      </c>
      <c r="K2853" t="s">
        <v>60</v>
      </c>
      <c r="L2853" s="2">
        <f t="shared" si="441"/>
        <v>24.851199999999999</v>
      </c>
      <c r="M2853" s="2">
        <f t="shared" si="442"/>
        <v>28.16</v>
      </c>
      <c r="N2853" s="2">
        <f t="shared" si="448"/>
        <v>3.3088000000000015</v>
      </c>
      <c r="O2853" s="2">
        <f t="shared" si="443"/>
        <v>13.235200000000006</v>
      </c>
      <c r="P2853" s="2">
        <f t="shared" si="444"/>
        <v>112.64</v>
      </c>
      <c r="Q2853" s="2">
        <f t="shared" si="445"/>
        <v>11.750000000000005</v>
      </c>
      <c r="R2853">
        <v>4</v>
      </c>
      <c r="S2853">
        <v>0</v>
      </c>
      <c r="T2853" s="2">
        <v>28.16</v>
      </c>
      <c r="U2853" s="3">
        <v>13.235199999999999</v>
      </c>
      <c r="V2853" s="4">
        <f t="shared" si="449"/>
        <v>11.75</v>
      </c>
      <c r="W2853" s="2">
        <f t="shared" si="446"/>
        <v>112.64</v>
      </c>
    </row>
    <row r="2854" spans="1:23" x14ac:dyDescent="0.25">
      <c r="A2854">
        <f t="shared" si="447"/>
        <v>2016</v>
      </c>
      <c r="B2854" s="1">
        <v>42448</v>
      </c>
      <c r="C2854" s="1">
        <v>42450</v>
      </c>
      <c r="D2854" s="1" t="str">
        <f t="shared" si="440"/>
        <v>Mar</v>
      </c>
      <c r="E2854" t="s">
        <v>23</v>
      </c>
      <c r="F2854" t="s">
        <v>1958</v>
      </c>
      <c r="G2854" t="s">
        <v>25</v>
      </c>
      <c r="H2854" t="s">
        <v>80</v>
      </c>
      <c r="I2854" t="s">
        <v>2162</v>
      </c>
      <c r="J2854" t="s">
        <v>28</v>
      </c>
      <c r="K2854" t="s">
        <v>46</v>
      </c>
      <c r="L2854" s="2">
        <f t="shared" si="441"/>
        <v>8.0891999999999999</v>
      </c>
      <c r="M2854" s="2">
        <f t="shared" si="442"/>
        <v>14.98</v>
      </c>
      <c r="N2854" s="2">
        <f t="shared" si="448"/>
        <v>6.8908000000000005</v>
      </c>
      <c r="O2854" s="2">
        <f t="shared" si="443"/>
        <v>6.8908000000000005</v>
      </c>
      <c r="P2854" s="2">
        <f t="shared" si="444"/>
        <v>14.98</v>
      </c>
      <c r="Q2854" s="2">
        <f t="shared" si="445"/>
        <v>46</v>
      </c>
      <c r="R2854">
        <v>1</v>
      </c>
      <c r="S2854">
        <v>0</v>
      </c>
      <c r="T2854" s="2">
        <v>14.98</v>
      </c>
      <c r="U2854" s="3">
        <v>6.8908000000000005</v>
      </c>
      <c r="V2854" s="4">
        <f t="shared" si="449"/>
        <v>46</v>
      </c>
      <c r="W2854" s="2">
        <f t="shared" si="446"/>
        <v>14.98</v>
      </c>
    </row>
    <row r="2855" spans="1:23" x14ac:dyDescent="0.25">
      <c r="A2855">
        <f t="shared" si="447"/>
        <v>2016</v>
      </c>
      <c r="B2855" s="1">
        <v>42448</v>
      </c>
      <c r="C2855" s="1">
        <v>42450</v>
      </c>
      <c r="D2855" s="1" t="str">
        <f t="shared" si="440"/>
        <v>Mar</v>
      </c>
      <c r="E2855" t="s">
        <v>23</v>
      </c>
      <c r="F2855" t="s">
        <v>1958</v>
      </c>
      <c r="G2855" t="s">
        <v>25</v>
      </c>
      <c r="H2855" t="s">
        <v>80</v>
      </c>
      <c r="I2855" t="s">
        <v>835</v>
      </c>
      <c r="J2855" t="s">
        <v>28</v>
      </c>
      <c r="K2855" t="s">
        <v>46</v>
      </c>
      <c r="L2855" s="2">
        <f t="shared" si="441"/>
        <v>18.5928</v>
      </c>
      <c r="M2855" s="2">
        <f t="shared" si="442"/>
        <v>20.32</v>
      </c>
      <c r="N2855" s="2">
        <f t="shared" si="448"/>
        <v>1.7271999999999998</v>
      </c>
      <c r="O2855" s="2">
        <f t="shared" si="443"/>
        <v>6.9087999999999994</v>
      </c>
      <c r="P2855" s="2">
        <f t="shared" si="444"/>
        <v>81.28</v>
      </c>
      <c r="Q2855" s="2">
        <f t="shared" si="445"/>
        <v>8.5</v>
      </c>
      <c r="R2855">
        <v>4</v>
      </c>
      <c r="S2855">
        <v>0</v>
      </c>
      <c r="T2855" s="2">
        <v>20.32</v>
      </c>
      <c r="U2855" s="3">
        <v>6.9087999999999994</v>
      </c>
      <c r="V2855" s="4">
        <f t="shared" si="449"/>
        <v>8.5</v>
      </c>
      <c r="W2855" s="2">
        <f t="shared" si="446"/>
        <v>81.28</v>
      </c>
    </row>
    <row r="2856" spans="1:23" x14ac:dyDescent="0.25">
      <c r="A2856">
        <f t="shared" si="447"/>
        <v>2017</v>
      </c>
      <c r="B2856" s="1">
        <v>42967</v>
      </c>
      <c r="C2856" s="1">
        <v>42967</v>
      </c>
      <c r="D2856" s="1" t="str">
        <f t="shared" si="440"/>
        <v>Aug</v>
      </c>
      <c r="E2856" t="s">
        <v>528</v>
      </c>
      <c r="F2856" t="s">
        <v>2002</v>
      </c>
      <c r="G2856" t="s">
        <v>33</v>
      </c>
      <c r="H2856" t="s">
        <v>80</v>
      </c>
      <c r="I2856" t="s">
        <v>1571</v>
      </c>
      <c r="J2856" t="s">
        <v>36</v>
      </c>
      <c r="K2856" t="s">
        <v>43</v>
      </c>
      <c r="L2856" s="2">
        <f t="shared" si="441"/>
        <v>36.798200000000001</v>
      </c>
      <c r="M2856" s="2">
        <f t="shared" si="442"/>
        <v>40.29</v>
      </c>
      <c r="N2856" s="2">
        <f t="shared" si="448"/>
        <v>3.4917999999999978</v>
      </c>
      <c r="O2856" s="2">
        <f t="shared" si="443"/>
        <v>10.475399999999993</v>
      </c>
      <c r="P2856" s="2">
        <f t="shared" si="444"/>
        <v>120.87</v>
      </c>
      <c r="Q2856" s="2">
        <f t="shared" si="445"/>
        <v>8.6666666666666607</v>
      </c>
      <c r="R2856">
        <v>3</v>
      </c>
      <c r="S2856">
        <v>0</v>
      </c>
      <c r="T2856" s="2">
        <v>40.29</v>
      </c>
      <c r="U2856" s="3">
        <v>10.475399999999999</v>
      </c>
      <c r="V2856" s="4">
        <f t="shared" si="449"/>
        <v>8.6666666666666661</v>
      </c>
      <c r="W2856" s="2">
        <f t="shared" si="446"/>
        <v>120.87</v>
      </c>
    </row>
    <row r="2857" spans="1:23" x14ac:dyDescent="0.25">
      <c r="A2857">
        <f t="shared" si="447"/>
        <v>2017</v>
      </c>
      <c r="B2857" s="1">
        <v>42941</v>
      </c>
      <c r="C2857" s="1">
        <v>42947</v>
      </c>
      <c r="D2857" s="1" t="str">
        <f t="shared" si="440"/>
        <v>Jul</v>
      </c>
      <c r="E2857" t="s">
        <v>38</v>
      </c>
      <c r="F2857" t="s">
        <v>632</v>
      </c>
      <c r="G2857" t="s">
        <v>25</v>
      </c>
      <c r="H2857" t="s">
        <v>65</v>
      </c>
      <c r="I2857" t="s">
        <v>2078</v>
      </c>
      <c r="J2857" t="s">
        <v>36</v>
      </c>
      <c r="K2857" t="s">
        <v>37</v>
      </c>
      <c r="L2857" s="2">
        <f t="shared" si="441"/>
        <v>18.871700000000001</v>
      </c>
      <c r="M2857" s="2">
        <f t="shared" si="442"/>
        <v>20.23</v>
      </c>
      <c r="N2857" s="2">
        <f t="shared" si="448"/>
        <v>1.3582999999999998</v>
      </c>
      <c r="O2857" s="2">
        <f t="shared" si="443"/>
        <v>9.5080999999999989</v>
      </c>
      <c r="P2857" s="2">
        <f t="shared" si="444"/>
        <v>141.61000000000001</v>
      </c>
      <c r="Q2857" s="2">
        <f t="shared" si="445"/>
        <v>6.7142857142857126</v>
      </c>
      <c r="R2857">
        <v>7</v>
      </c>
      <c r="S2857">
        <v>0</v>
      </c>
      <c r="T2857" s="2">
        <v>20.23</v>
      </c>
      <c r="U2857" s="3">
        <v>9.5081000000000007</v>
      </c>
      <c r="V2857" s="4">
        <f t="shared" si="449"/>
        <v>6.7142857142857144</v>
      </c>
      <c r="W2857" s="2">
        <f t="shared" si="446"/>
        <v>141.61000000000001</v>
      </c>
    </row>
    <row r="2858" spans="1:23" x14ac:dyDescent="0.25">
      <c r="A2858">
        <f t="shared" si="447"/>
        <v>2016</v>
      </c>
      <c r="B2858" s="1">
        <v>42608</v>
      </c>
      <c r="C2858" s="1">
        <v>42611</v>
      </c>
      <c r="D2858" s="1" t="str">
        <f t="shared" si="440"/>
        <v>Aug</v>
      </c>
      <c r="E2858" t="s">
        <v>98</v>
      </c>
      <c r="F2858" t="s">
        <v>485</v>
      </c>
      <c r="G2858" t="s">
        <v>33</v>
      </c>
      <c r="H2858" t="s">
        <v>34</v>
      </c>
      <c r="I2858" t="s">
        <v>699</v>
      </c>
      <c r="J2858" t="s">
        <v>28</v>
      </c>
      <c r="K2858" t="s">
        <v>31</v>
      </c>
      <c r="L2858" s="2">
        <f t="shared" si="441"/>
        <v>1578.0870000000002</v>
      </c>
      <c r="M2858" s="2">
        <f t="shared" si="442"/>
        <v>1602.9360000000001</v>
      </c>
      <c r="N2858" s="2">
        <f t="shared" si="448"/>
        <v>24.848999999999933</v>
      </c>
      <c r="O2858" s="2">
        <f t="shared" si="443"/>
        <v>99.395999999999731</v>
      </c>
      <c r="P2858" s="2">
        <f t="shared" si="444"/>
        <v>6411.7440000000006</v>
      </c>
      <c r="Q2858" s="2">
        <f t="shared" si="445"/>
        <v>1.5502178502447965</v>
      </c>
      <c r="R2858">
        <v>4</v>
      </c>
      <c r="S2858">
        <v>0.2</v>
      </c>
      <c r="T2858" s="2">
        <v>1603.1360000000002</v>
      </c>
      <c r="U2858" s="3">
        <v>100.19599999999997</v>
      </c>
      <c r="V2858" s="4">
        <f t="shared" si="449"/>
        <v>1.5624999999999993</v>
      </c>
      <c r="W2858" s="2">
        <f t="shared" si="446"/>
        <v>6412.5440000000008</v>
      </c>
    </row>
    <row r="2859" spans="1:23" x14ac:dyDescent="0.25">
      <c r="A2859">
        <f t="shared" si="447"/>
        <v>2016</v>
      </c>
      <c r="B2859" s="1">
        <v>42597</v>
      </c>
      <c r="C2859" s="1">
        <v>42599</v>
      </c>
      <c r="D2859" s="1" t="str">
        <f t="shared" si="440"/>
        <v>Aug</v>
      </c>
      <c r="E2859" t="s">
        <v>23</v>
      </c>
      <c r="F2859" t="s">
        <v>2163</v>
      </c>
      <c r="G2859" t="s">
        <v>25</v>
      </c>
      <c r="H2859" t="s">
        <v>26</v>
      </c>
      <c r="I2859" t="s">
        <v>1750</v>
      </c>
      <c r="J2859" t="s">
        <v>28</v>
      </c>
      <c r="K2859" t="s">
        <v>31</v>
      </c>
      <c r="L2859" s="2">
        <f t="shared" si="441"/>
        <v>214.03120000000001</v>
      </c>
      <c r="M2859" s="2">
        <f t="shared" si="442"/>
        <v>225.09600000000003</v>
      </c>
      <c r="N2859" s="2">
        <f t="shared" si="448"/>
        <v>11.06480000000002</v>
      </c>
      <c r="O2859" s="2">
        <f t="shared" si="443"/>
        <v>22.129600000000039</v>
      </c>
      <c r="P2859" s="2">
        <f t="shared" si="444"/>
        <v>450.19200000000006</v>
      </c>
      <c r="Q2859" s="2">
        <f t="shared" si="445"/>
        <v>4.9155915698191075</v>
      </c>
      <c r="R2859">
        <v>2</v>
      </c>
      <c r="S2859">
        <v>0.2</v>
      </c>
      <c r="T2859" s="2">
        <v>225.29600000000002</v>
      </c>
      <c r="U2859" s="3">
        <v>22.529599999999995</v>
      </c>
      <c r="V2859" s="4">
        <f t="shared" si="449"/>
        <v>4.9999999999999982</v>
      </c>
      <c r="W2859" s="2">
        <f t="shared" si="446"/>
        <v>450.59200000000004</v>
      </c>
    </row>
    <row r="2860" spans="1:23" x14ac:dyDescent="0.25">
      <c r="A2860">
        <f t="shared" si="447"/>
        <v>2017</v>
      </c>
      <c r="B2860" s="1">
        <v>42874</v>
      </c>
      <c r="C2860" s="1">
        <v>42878</v>
      </c>
      <c r="D2860" s="1" t="str">
        <f t="shared" si="440"/>
        <v>May</v>
      </c>
      <c r="E2860" t="s">
        <v>38</v>
      </c>
      <c r="F2860" t="s">
        <v>2018</v>
      </c>
      <c r="G2860" t="s">
        <v>25</v>
      </c>
      <c r="H2860" t="s">
        <v>26</v>
      </c>
      <c r="I2860" t="s">
        <v>1023</v>
      </c>
      <c r="J2860" t="s">
        <v>50</v>
      </c>
      <c r="K2860" t="s">
        <v>86</v>
      </c>
      <c r="L2860" s="2">
        <f t="shared" si="441"/>
        <v>66.783000000000001</v>
      </c>
      <c r="M2860" s="2">
        <f t="shared" si="442"/>
        <v>67.8</v>
      </c>
      <c r="N2860" s="2">
        <f t="shared" si="448"/>
        <v>1.0169999999999959</v>
      </c>
      <c r="O2860" s="2">
        <f t="shared" si="443"/>
        <v>4.0679999999999836</v>
      </c>
      <c r="P2860" s="2">
        <f t="shared" si="444"/>
        <v>271.2</v>
      </c>
      <c r="Q2860" s="2">
        <f t="shared" si="445"/>
        <v>1.499999999999994</v>
      </c>
      <c r="R2860">
        <v>4</v>
      </c>
      <c r="S2860">
        <v>0</v>
      </c>
      <c r="T2860" s="2">
        <v>67.8</v>
      </c>
      <c r="U2860" s="3">
        <v>4.0679999999999978</v>
      </c>
      <c r="V2860" s="4">
        <f t="shared" si="449"/>
        <v>1.4999999999999993</v>
      </c>
      <c r="W2860" s="2">
        <f t="shared" si="446"/>
        <v>271.2</v>
      </c>
    </row>
    <row r="2861" spans="1:23" x14ac:dyDescent="0.25">
      <c r="A2861">
        <f t="shared" si="447"/>
        <v>2017</v>
      </c>
      <c r="B2861" s="1">
        <v>42874</v>
      </c>
      <c r="C2861" s="1">
        <v>42878</v>
      </c>
      <c r="D2861" s="1" t="str">
        <f t="shared" si="440"/>
        <v>May</v>
      </c>
      <c r="E2861" t="s">
        <v>38</v>
      </c>
      <c r="F2861" t="s">
        <v>2018</v>
      </c>
      <c r="G2861" t="s">
        <v>25</v>
      </c>
      <c r="H2861" t="s">
        <v>26</v>
      </c>
      <c r="I2861" t="s">
        <v>2164</v>
      </c>
      <c r="J2861" t="s">
        <v>50</v>
      </c>
      <c r="K2861" t="s">
        <v>51</v>
      </c>
      <c r="L2861" s="2">
        <f t="shared" si="441"/>
        <v>345.21259999999995</v>
      </c>
      <c r="M2861" s="2">
        <f t="shared" si="442"/>
        <v>377.96999999999997</v>
      </c>
      <c r="N2861" s="2">
        <f t="shared" si="448"/>
        <v>32.757400000000018</v>
      </c>
      <c r="O2861" s="2">
        <f t="shared" si="443"/>
        <v>98.272200000000055</v>
      </c>
      <c r="P2861" s="2">
        <f t="shared" si="444"/>
        <v>1133.9099999999999</v>
      </c>
      <c r="Q2861" s="2">
        <f t="shared" si="445"/>
        <v>8.6666666666666732</v>
      </c>
      <c r="R2861">
        <v>3</v>
      </c>
      <c r="S2861">
        <v>0</v>
      </c>
      <c r="T2861" s="2">
        <v>377.96999999999997</v>
      </c>
      <c r="U2861" s="3">
        <v>98.272200000000012</v>
      </c>
      <c r="V2861" s="4">
        <f t="shared" si="449"/>
        <v>8.6666666666666679</v>
      </c>
      <c r="W2861" s="2">
        <f t="shared" si="446"/>
        <v>1133.9099999999999</v>
      </c>
    </row>
    <row r="2862" spans="1:23" x14ac:dyDescent="0.25">
      <c r="A2862">
        <f t="shared" si="447"/>
        <v>2017</v>
      </c>
      <c r="B2862" s="1">
        <v>42874</v>
      </c>
      <c r="C2862" s="1">
        <v>42878</v>
      </c>
      <c r="D2862" s="1" t="str">
        <f t="shared" si="440"/>
        <v>May</v>
      </c>
      <c r="E2862" t="s">
        <v>38</v>
      </c>
      <c r="F2862" t="s">
        <v>2018</v>
      </c>
      <c r="G2862" t="s">
        <v>25</v>
      </c>
      <c r="H2862" t="s">
        <v>26</v>
      </c>
      <c r="I2862" t="s">
        <v>352</v>
      </c>
      <c r="J2862" t="s">
        <v>28</v>
      </c>
      <c r="K2862" t="s">
        <v>29</v>
      </c>
      <c r="L2862" s="2">
        <f t="shared" si="441"/>
        <v>1587.1946</v>
      </c>
      <c r="M2862" s="2">
        <f t="shared" si="442"/>
        <v>1628.82</v>
      </c>
      <c r="N2862" s="2">
        <f t="shared" si="448"/>
        <v>41.6253999999999</v>
      </c>
      <c r="O2862" s="2">
        <f t="shared" si="443"/>
        <v>374.6285999999991</v>
      </c>
      <c r="P2862" s="2">
        <f t="shared" si="444"/>
        <v>14659.38</v>
      </c>
      <c r="Q2862" s="2">
        <f t="shared" si="445"/>
        <v>2.5555555555555496</v>
      </c>
      <c r="R2862">
        <v>9</v>
      </c>
      <c r="S2862">
        <v>0</v>
      </c>
      <c r="T2862" s="2">
        <v>1628.82</v>
      </c>
      <c r="U2862" s="3">
        <v>374.62859999999989</v>
      </c>
      <c r="V2862" s="4">
        <f t="shared" si="449"/>
        <v>2.5555555555555549</v>
      </c>
      <c r="W2862" s="2">
        <f t="shared" si="446"/>
        <v>14659.38</v>
      </c>
    </row>
    <row r="2863" spans="1:23" x14ac:dyDescent="0.25">
      <c r="A2863">
        <f t="shared" si="447"/>
        <v>2017</v>
      </c>
      <c r="B2863" s="1">
        <v>42874</v>
      </c>
      <c r="C2863" s="1">
        <v>42878</v>
      </c>
      <c r="D2863" s="1" t="str">
        <f t="shared" si="440"/>
        <v>May</v>
      </c>
      <c r="E2863" t="s">
        <v>38</v>
      </c>
      <c r="F2863" t="s">
        <v>2018</v>
      </c>
      <c r="G2863" t="s">
        <v>25</v>
      </c>
      <c r="H2863" t="s">
        <v>26</v>
      </c>
      <c r="I2863" t="s">
        <v>1288</v>
      </c>
      <c r="J2863" t="s">
        <v>36</v>
      </c>
      <c r="K2863" t="s">
        <v>60</v>
      </c>
      <c r="L2863" s="2">
        <f t="shared" si="441"/>
        <v>266.8449</v>
      </c>
      <c r="M2863" s="2">
        <f t="shared" si="442"/>
        <v>286.93</v>
      </c>
      <c r="N2863" s="2">
        <f t="shared" si="448"/>
        <v>20.085100000000011</v>
      </c>
      <c r="O2863" s="2">
        <f t="shared" si="443"/>
        <v>140.59570000000008</v>
      </c>
      <c r="P2863" s="2">
        <f t="shared" si="444"/>
        <v>2008.51</v>
      </c>
      <c r="Q2863" s="2">
        <f t="shared" si="445"/>
        <v>7.0000000000000036</v>
      </c>
      <c r="R2863">
        <v>7</v>
      </c>
      <c r="S2863">
        <v>0</v>
      </c>
      <c r="T2863" s="2">
        <v>286.93</v>
      </c>
      <c r="U2863" s="3">
        <v>140.59569999999999</v>
      </c>
      <c r="V2863" s="4">
        <f t="shared" si="449"/>
        <v>6.9999999999999991</v>
      </c>
      <c r="W2863" s="2">
        <f t="shared" si="446"/>
        <v>2008.51</v>
      </c>
    </row>
    <row r="2864" spans="1:23" x14ac:dyDescent="0.25">
      <c r="A2864">
        <f t="shared" si="447"/>
        <v>2017</v>
      </c>
      <c r="B2864" s="1">
        <v>42959</v>
      </c>
      <c r="C2864" s="1">
        <v>42964</v>
      </c>
      <c r="D2864" s="1" t="str">
        <f t="shared" si="440"/>
        <v>Aug</v>
      </c>
      <c r="E2864" t="s">
        <v>38</v>
      </c>
      <c r="F2864" t="s">
        <v>996</v>
      </c>
      <c r="G2864" t="s">
        <v>25</v>
      </c>
      <c r="H2864" t="s">
        <v>26</v>
      </c>
      <c r="I2864" t="s">
        <v>2092</v>
      </c>
      <c r="J2864" t="s">
        <v>36</v>
      </c>
      <c r="K2864" t="s">
        <v>60</v>
      </c>
      <c r="L2864" s="2">
        <f t="shared" si="441"/>
        <v>18.921600000000005</v>
      </c>
      <c r="M2864" s="2">
        <f t="shared" si="442"/>
        <v>20.536000000000005</v>
      </c>
      <c r="N2864" s="2">
        <f t="shared" si="448"/>
        <v>1.6143999999999998</v>
      </c>
      <c r="O2864" s="2">
        <f t="shared" si="443"/>
        <v>6.4575999999999993</v>
      </c>
      <c r="P2864" s="2">
        <f t="shared" si="444"/>
        <v>82.14400000000002</v>
      </c>
      <c r="Q2864" s="2">
        <f t="shared" si="445"/>
        <v>7.8613167121153076</v>
      </c>
      <c r="R2864">
        <v>4</v>
      </c>
      <c r="S2864">
        <v>0.2</v>
      </c>
      <c r="T2864" s="2">
        <v>20.736000000000004</v>
      </c>
      <c r="U2864" s="3">
        <v>7.2576000000000001</v>
      </c>
      <c r="V2864" s="4">
        <f t="shared" si="449"/>
        <v>8.7499999999999982</v>
      </c>
      <c r="W2864" s="2">
        <f t="shared" si="446"/>
        <v>82.944000000000017</v>
      </c>
    </row>
    <row r="2865" spans="1:23" x14ac:dyDescent="0.25">
      <c r="A2865">
        <f t="shared" si="447"/>
        <v>2017</v>
      </c>
      <c r="B2865" s="1">
        <v>42960</v>
      </c>
      <c r="C2865" s="1">
        <v>42960</v>
      </c>
      <c r="D2865" s="1" t="str">
        <f t="shared" si="440"/>
        <v>Aug</v>
      </c>
      <c r="E2865" t="s">
        <v>528</v>
      </c>
      <c r="F2865" t="s">
        <v>909</v>
      </c>
      <c r="G2865" t="s">
        <v>25</v>
      </c>
      <c r="H2865" t="s">
        <v>34</v>
      </c>
      <c r="I2865" t="s">
        <v>736</v>
      </c>
      <c r="J2865" t="s">
        <v>36</v>
      </c>
      <c r="K2865" t="s">
        <v>43</v>
      </c>
      <c r="L2865" s="2">
        <f t="shared" si="441"/>
        <v>28.610400000000002</v>
      </c>
      <c r="M2865" s="2">
        <f t="shared" si="442"/>
        <v>31.44</v>
      </c>
      <c r="N2865" s="2">
        <f t="shared" si="448"/>
        <v>2.8295999999999992</v>
      </c>
      <c r="O2865" s="2">
        <f t="shared" si="443"/>
        <v>8.4887999999999977</v>
      </c>
      <c r="P2865" s="2">
        <f t="shared" si="444"/>
        <v>94.320000000000007</v>
      </c>
      <c r="Q2865" s="2">
        <f t="shared" si="445"/>
        <v>8.9999999999999964</v>
      </c>
      <c r="R2865">
        <v>3</v>
      </c>
      <c r="S2865">
        <v>0</v>
      </c>
      <c r="T2865" s="2">
        <v>31.44</v>
      </c>
      <c r="U2865" s="3">
        <v>8.4888000000000012</v>
      </c>
      <c r="V2865" s="4">
        <f t="shared" si="449"/>
        <v>9.0000000000000018</v>
      </c>
      <c r="W2865" s="2">
        <f t="shared" si="446"/>
        <v>94.320000000000007</v>
      </c>
    </row>
    <row r="2866" spans="1:23" x14ac:dyDescent="0.25">
      <c r="A2866">
        <f t="shared" si="447"/>
        <v>2017</v>
      </c>
      <c r="B2866" s="1">
        <v>42960</v>
      </c>
      <c r="C2866" s="1">
        <v>42960</v>
      </c>
      <c r="D2866" s="1" t="str">
        <f t="shared" si="440"/>
        <v>Aug</v>
      </c>
      <c r="E2866" t="s">
        <v>528</v>
      </c>
      <c r="F2866" t="s">
        <v>909</v>
      </c>
      <c r="G2866" t="s">
        <v>25</v>
      </c>
      <c r="H2866" t="s">
        <v>34</v>
      </c>
      <c r="I2866" t="s">
        <v>582</v>
      </c>
      <c r="J2866" t="s">
        <v>36</v>
      </c>
      <c r="K2866" t="s">
        <v>55</v>
      </c>
      <c r="L2866" s="2">
        <f t="shared" si="441"/>
        <v>80.55810000000001</v>
      </c>
      <c r="M2866" s="2">
        <f t="shared" si="442"/>
        <v>83.79</v>
      </c>
      <c r="N2866" s="2">
        <f t="shared" si="448"/>
        <v>3.231899999999996</v>
      </c>
      <c r="O2866" s="2">
        <f t="shared" si="443"/>
        <v>22.623299999999972</v>
      </c>
      <c r="P2866" s="2">
        <f t="shared" si="444"/>
        <v>586.53000000000009</v>
      </c>
      <c r="Q2866" s="2">
        <f t="shared" si="445"/>
        <v>3.8571428571428519</v>
      </c>
      <c r="R2866">
        <v>7</v>
      </c>
      <c r="S2866">
        <v>0</v>
      </c>
      <c r="T2866" s="2">
        <v>83.79</v>
      </c>
      <c r="U2866" s="3">
        <v>22.623299999999997</v>
      </c>
      <c r="V2866" s="4">
        <f t="shared" si="449"/>
        <v>3.8571428571428563</v>
      </c>
      <c r="W2866" s="2">
        <f t="shared" si="446"/>
        <v>586.53000000000009</v>
      </c>
    </row>
    <row r="2867" spans="1:23" x14ac:dyDescent="0.25">
      <c r="A2867">
        <f t="shared" si="447"/>
        <v>2017</v>
      </c>
      <c r="B2867" s="1">
        <v>42960</v>
      </c>
      <c r="C2867" s="1">
        <v>42960</v>
      </c>
      <c r="D2867" s="1" t="str">
        <f t="shared" si="440"/>
        <v>Aug</v>
      </c>
      <c r="E2867" t="s">
        <v>528</v>
      </c>
      <c r="F2867" t="s">
        <v>909</v>
      </c>
      <c r="G2867" t="s">
        <v>25</v>
      </c>
      <c r="H2867" t="s">
        <v>34</v>
      </c>
      <c r="I2867" t="s">
        <v>633</v>
      </c>
      <c r="J2867" t="s">
        <v>36</v>
      </c>
      <c r="K2867" t="s">
        <v>48</v>
      </c>
      <c r="L2867" s="2">
        <f t="shared" si="441"/>
        <v>54.361599999999996</v>
      </c>
      <c r="M2867" s="2">
        <f t="shared" si="442"/>
        <v>59.519999999999996</v>
      </c>
      <c r="N2867" s="2">
        <f t="shared" si="448"/>
        <v>5.1584000000000003</v>
      </c>
      <c r="O2867" s="2">
        <f t="shared" si="443"/>
        <v>15.475200000000001</v>
      </c>
      <c r="P2867" s="2">
        <f t="shared" si="444"/>
        <v>178.56</v>
      </c>
      <c r="Q2867" s="2">
        <f t="shared" si="445"/>
        <v>8.6666666666666679</v>
      </c>
      <c r="R2867">
        <v>3</v>
      </c>
      <c r="S2867">
        <v>0</v>
      </c>
      <c r="T2867" s="2">
        <v>59.519999999999996</v>
      </c>
      <c r="U2867" s="3">
        <v>15.475200000000001</v>
      </c>
      <c r="V2867" s="4">
        <f t="shared" si="449"/>
        <v>8.6666666666666679</v>
      </c>
      <c r="W2867" s="2">
        <f t="shared" si="446"/>
        <v>178.56</v>
      </c>
    </row>
    <row r="2868" spans="1:23" x14ac:dyDescent="0.25">
      <c r="A2868">
        <f t="shared" si="447"/>
        <v>2017</v>
      </c>
      <c r="B2868" s="1">
        <v>42960</v>
      </c>
      <c r="C2868" s="1">
        <v>42960</v>
      </c>
      <c r="D2868" s="1" t="str">
        <f t="shared" si="440"/>
        <v>Aug</v>
      </c>
      <c r="E2868" t="s">
        <v>528</v>
      </c>
      <c r="F2868" t="s">
        <v>909</v>
      </c>
      <c r="G2868" t="s">
        <v>25</v>
      </c>
      <c r="H2868" t="s">
        <v>34</v>
      </c>
      <c r="I2868" t="s">
        <v>2165</v>
      </c>
      <c r="J2868" t="s">
        <v>36</v>
      </c>
      <c r="K2868" t="s">
        <v>247</v>
      </c>
      <c r="L2868" s="2">
        <f t="shared" si="441"/>
        <v>29.605800000000002</v>
      </c>
      <c r="M2868" s="2">
        <f t="shared" si="442"/>
        <v>31.92</v>
      </c>
      <c r="N2868" s="2">
        <f t="shared" si="448"/>
        <v>2.3141999999999996</v>
      </c>
      <c r="O2868" s="2">
        <f t="shared" si="443"/>
        <v>9.2567999999999984</v>
      </c>
      <c r="P2868" s="2">
        <f t="shared" si="444"/>
        <v>127.68</v>
      </c>
      <c r="Q2868" s="2">
        <f t="shared" si="445"/>
        <v>7.2499999999999982</v>
      </c>
      <c r="R2868">
        <v>4</v>
      </c>
      <c r="S2868">
        <v>0</v>
      </c>
      <c r="T2868" s="2">
        <v>31.92</v>
      </c>
      <c r="U2868" s="3">
        <v>9.2567999999999984</v>
      </c>
      <c r="V2868" s="4">
        <f t="shared" si="449"/>
        <v>7.2499999999999982</v>
      </c>
      <c r="W2868" s="2">
        <f t="shared" si="446"/>
        <v>127.68</v>
      </c>
    </row>
    <row r="2869" spans="1:23" x14ac:dyDescent="0.25">
      <c r="A2869">
        <f t="shared" si="447"/>
        <v>2016</v>
      </c>
      <c r="B2869" s="1">
        <v>42684</v>
      </c>
      <c r="C2869" s="1">
        <v>42686</v>
      </c>
      <c r="D2869" s="1" t="str">
        <f t="shared" si="440"/>
        <v>Nov</v>
      </c>
      <c r="E2869" t="s">
        <v>23</v>
      </c>
      <c r="F2869" t="s">
        <v>1045</v>
      </c>
      <c r="G2869" t="s">
        <v>25</v>
      </c>
      <c r="H2869" t="s">
        <v>80</v>
      </c>
      <c r="I2869" t="s">
        <v>531</v>
      </c>
      <c r="J2869" t="s">
        <v>36</v>
      </c>
      <c r="K2869" t="s">
        <v>247</v>
      </c>
      <c r="L2869" s="2">
        <f t="shared" si="441"/>
        <v>15.382400000000002</v>
      </c>
      <c r="M2869" s="2">
        <f t="shared" si="442"/>
        <v>14.520000000000003</v>
      </c>
      <c r="N2869" s="2">
        <f t="shared" si="448"/>
        <v>-0.86239999999999917</v>
      </c>
      <c r="O2869" s="2">
        <f t="shared" si="443"/>
        <v>-4.3119999999999958</v>
      </c>
      <c r="P2869" s="2">
        <f t="shared" si="444"/>
        <v>72.600000000000023</v>
      </c>
      <c r="Q2869" s="2">
        <f t="shared" si="445"/>
        <v>-5.9393939393939315</v>
      </c>
      <c r="R2869">
        <v>5</v>
      </c>
      <c r="S2869">
        <v>0.2</v>
      </c>
      <c r="T2869" s="2">
        <v>14.720000000000002</v>
      </c>
      <c r="U2869" s="3">
        <v>-3.3120000000000012</v>
      </c>
      <c r="V2869" s="4">
        <f t="shared" si="449"/>
        <v>-4.5000000000000009</v>
      </c>
      <c r="W2869" s="2">
        <f t="shared" si="446"/>
        <v>73.600000000000009</v>
      </c>
    </row>
    <row r="2870" spans="1:23" x14ac:dyDescent="0.25">
      <c r="A2870">
        <f t="shared" si="447"/>
        <v>2016</v>
      </c>
      <c r="B2870" s="1">
        <v>42684</v>
      </c>
      <c r="C2870" s="1">
        <v>42686</v>
      </c>
      <c r="D2870" s="1" t="str">
        <f t="shared" si="440"/>
        <v>Nov</v>
      </c>
      <c r="E2870" t="s">
        <v>23</v>
      </c>
      <c r="F2870" t="s">
        <v>1045</v>
      </c>
      <c r="G2870" t="s">
        <v>25</v>
      </c>
      <c r="H2870" t="s">
        <v>80</v>
      </c>
      <c r="I2870" t="s">
        <v>1113</v>
      </c>
      <c r="J2870" t="s">
        <v>36</v>
      </c>
      <c r="K2870" t="s">
        <v>43</v>
      </c>
      <c r="L2870" s="2">
        <f t="shared" si="441"/>
        <v>39.787999999999997</v>
      </c>
      <c r="M2870" s="2">
        <f t="shared" si="442"/>
        <v>38.775999999999996</v>
      </c>
      <c r="N2870" s="2">
        <f t="shared" si="448"/>
        <v>-1.0120000000000005</v>
      </c>
      <c r="O2870" s="2">
        <f t="shared" si="443"/>
        <v>-3.0360000000000014</v>
      </c>
      <c r="P2870" s="2">
        <f t="shared" si="444"/>
        <v>116.32799999999999</v>
      </c>
      <c r="Q2870" s="2">
        <f t="shared" si="445"/>
        <v>-2.609861770167115</v>
      </c>
      <c r="R2870">
        <v>3</v>
      </c>
      <c r="S2870">
        <v>0.2</v>
      </c>
      <c r="T2870" s="2">
        <v>38.975999999999999</v>
      </c>
      <c r="U2870" s="3">
        <v>-2.4359999999999999</v>
      </c>
      <c r="V2870" s="4">
        <f t="shared" si="449"/>
        <v>-2.083333333333333</v>
      </c>
      <c r="W2870" s="2">
        <f t="shared" si="446"/>
        <v>116.928</v>
      </c>
    </row>
    <row r="2871" spans="1:23" x14ac:dyDescent="0.25">
      <c r="A2871">
        <f t="shared" si="447"/>
        <v>2017</v>
      </c>
      <c r="B2871" s="1">
        <v>42898</v>
      </c>
      <c r="C2871" s="1">
        <v>42905</v>
      </c>
      <c r="D2871" s="1" t="str">
        <f t="shared" si="440"/>
        <v>Jun</v>
      </c>
      <c r="E2871" t="s">
        <v>38</v>
      </c>
      <c r="F2871" t="s">
        <v>240</v>
      </c>
      <c r="G2871" t="s">
        <v>25</v>
      </c>
      <c r="H2871" t="s">
        <v>26</v>
      </c>
      <c r="I2871" t="s">
        <v>2166</v>
      </c>
      <c r="J2871" t="s">
        <v>28</v>
      </c>
      <c r="K2871" t="s">
        <v>46</v>
      </c>
      <c r="L2871" s="2">
        <f t="shared" si="441"/>
        <v>16.554000000000002</v>
      </c>
      <c r="M2871" s="2">
        <f t="shared" si="442"/>
        <v>16.888000000000002</v>
      </c>
      <c r="N2871" s="2">
        <f t="shared" si="448"/>
        <v>0.33399999999999963</v>
      </c>
      <c r="O2871" s="2">
        <f t="shared" si="443"/>
        <v>0.66799999999999926</v>
      </c>
      <c r="P2871" s="2">
        <f t="shared" si="444"/>
        <v>33.776000000000003</v>
      </c>
      <c r="Q2871" s="2">
        <f t="shared" si="445"/>
        <v>1.9777356702984343</v>
      </c>
      <c r="R2871">
        <v>2</v>
      </c>
      <c r="S2871">
        <v>0.2</v>
      </c>
      <c r="T2871" s="2">
        <v>17.088000000000001</v>
      </c>
      <c r="U2871" s="3">
        <v>1.0679999999999996</v>
      </c>
      <c r="V2871" s="4">
        <f t="shared" si="449"/>
        <v>3.1249999999999987</v>
      </c>
      <c r="W2871" s="2">
        <f t="shared" si="446"/>
        <v>34.176000000000002</v>
      </c>
    </row>
    <row r="2872" spans="1:23" x14ac:dyDescent="0.25">
      <c r="A2872">
        <f t="shared" si="447"/>
        <v>2014</v>
      </c>
      <c r="B2872" s="1">
        <v>41720</v>
      </c>
      <c r="C2872" s="1">
        <v>41724</v>
      </c>
      <c r="D2872" s="1" t="str">
        <f t="shared" si="440"/>
        <v>Mar</v>
      </c>
      <c r="E2872" t="s">
        <v>38</v>
      </c>
      <c r="F2872" t="s">
        <v>2167</v>
      </c>
      <c r="G2872" t="s">
        <v>33</v>
      </c>
      <c r="H2872" t="s">
        <v>34</v>
      </c>
      <c r="I2872" t="s">
        <v>1987</v>
      </c>
      <c r="J2872" t="s">
        <v>36</v>
      </c>
      <c r="K2872" t="s">
        <v>60</v>
      </c>
      <c r="L2872" s="2">
        <f t="shared" si="441"/>
        <v>66.606999999999999</v>
      </c>
      <c r="M2872" s="2">
        <f t="shared" si="442"/>
        <v>74.152000000000001</v>
      </c>
      <c r="N2872" s="2">
        <f t="shared" si="448"/>
        <v>7.5450000000000017</v>
      </c>
      <c r="O2872" s="2">
        <f t="shared" si="443"/>
        <v>22.635000000000005</v>
      </c>
      <c r="P2872" s="2">
        <f t="shared" si="444"/>
        <v>222.45600000000002</v>
      </c>
      <c r="Q2872" s="2">
        <f t="shared" si="445"/>
        <v>10.175045851763945</v>
      </c>
      <c r="R2872">
        <v>3</v>
      </c>
      <c r="S2872">
        <v>0.2</v>
      </c>
      <c r="T2872" s="2">
        <v>74.352000000000004</v>
      </c>
      <c r="U2872" s="3">
        <v>23.234999999999992</v>
      </c>
      <c r="V2872" s="4">
        <f t="shared" si="449"/>
        <v>10.416666666666663</v>
      </c>
      <c r="W2872" s="2">
        <f t="shared" si="446"/>
        <v>223.05600000000001</v>
      </c>
    </row>
    <row r="2873" spans="1:23" x14ac:dyDescent="0.25">
      <c r="A2873">
        <f t="shared" si="447"/>
        <v>2014</v>
      </c>
      <c r="B2873" s="1">
        <v>41720</v>
      </c>
      <c r="C2873" s="1">
        <v>41724</v>
      </c>
      <c r="D2873" s="1" t="str">
        <f t="shared" si="440"/>
        <v>Mar</v>
      </c>
      <c r="E2873" t="s">
        <v>38</v>
      </c>
      <c r="F2873" t="s">
        <v>2167</v>
      </c>
      <c r="G2873" t="s">
        <v>33</v>
      </c>
      <c r="H2873" t="s">
        <v>34</v>
      </c>
      <c r="I2873" t="s">
        <v>845</v>
      </c>
      <c r="J2873" t="s">
        <v>28</v>
      </c>
      <c r="K2873" t="s">
        <v>31</v>
      </c>
      <c r="L2873" s="2">
        <f t="shared" si="441"/>
        <v>326.14019999999999</v>
      </c>
      <c r="M2873" s="2">
        <f t="shared" si="442"/>
        <v>314.15199999999999</v>
      </c>
      <c r="N2873" s="2">
        <f t="shared" si="448"/>
        <v>-11.988200000000006</v>
      </c>
      <c r="O2873" s="2">
        <f t="shared" si="443"/>
        <v>-35.964600000000019</v>
      </c>
      <c r="P2873" s="2">
        <f t="shared" si="444"/>
        <v>942.4559999999999</v>
      </c>
      <c r="Q2873" s="2">
        <f t="shared" si="445"/>
        <v>-3.8160508288981152</v>
      </c>
      <c r="R2873">
        <v>3</v>
      </c>
      <c r="S2873">
        <v>0.2</v>
      </c>
      <c r="T2873" s="2">
        <v>314.35199999999998</v>
      </c>
      <c r="U2873" s="3">
        <v>-35.36460000000001</v>
      </c>
      <c r="V2873" s="4">
        <f t="shared" si="449"/>
        <v>-3.7500000000000013</v>
      </c>
      <c r="W2873" s="2">
        <f t="shared" si="446"/>
        <v>943.05599999999993</v>
      </c>
    </row>
    <row r="2874" spans="1:23" x14ac:dyDescent="0.25">
      <c r="A2874">
        <f t="shared" si="447"/>
        <v>2017</v>
      </c>
      <c r="B2874" s="1">
        <v>42901</v>
      </c>
      <c r="C2874" s="1">
        <v>42906</v>
      </c>
      <c r="D2874" s="1" t="str">
        <f t="shared" si="440"/>
        <v>Jun</v>
      </c>
      <c r="E2874" t="s">
        <v>38</v>
      </c>
      <c r="F2874" t="s">
        <v>1835</v>
      </c>
      <c r="G2874" t="s">
        <v>25</v>
      </c>
      <c r="H2874" t="s">
        <v>34</v>
      </c>
      <c r="I2874" t="s">
        <v>518</v>
      </c>
      <c r="J2874" t="s">
        <v>36</v>
      </c>
      <c r="K2874" t="s">
        <v>48</v>
      </c>
      <c r="L2874" s="2">
        <f t="shared" si="441"/>
        <v>2.5133999999999999</v>
      </c>
      <c r="M2874" s="2">
        <f t="shared" si="442"/>
        <v>4.26</v>
      </c>
      <c r="N2874" s="2">
        <f t="shared" si="448"/>
        <v>1.7465999999999999</v>
      </c>
      <c r="O2874" s="2">
        <f t="shared" si="443"/>
        <v>1.7465999999999999</v>
      </c>
      <c r="P2874" s="2">
        <f t="shared" si="444"/>
        <v>4.26</v>
      </c>
      <c r="Q2874" s="2">
        <f t="shared" si="445"/>
        <v>41</v>
      </c>
      <c r="R2874">
        <v>1</v>
      </c>
      <c r="S2874">
        <v>0</v>
      </c>
      <c r="T2874" s="2">
        <v>4.26</v>
      </c>
      <c r="U2874" s="3">
        <v>1.7465999999999999</v>
      </c>
      <c r="V2874" s="4">
        <f t="shared" si="449"/>
        <v>41</v>
      </c>
      <c r="W2874" s="2">
        <f t="shared" si="446"/>
        <v>4.26</v>
      </c>
    </row>
    <row r="2875" spans="1:23" x14ac:dyDescent="0.25">
      <c r="A2875">
        <f t="shared" si="447"/>
        <v>2017</v>
      </c>
      <c r="B2875" s="1">
        <v>43055</v>
      </c>
      <c r="C2875" s="1">
        <v>43061</v>
      </c>
      <c r="D2875" s="1" t="str">
        <f t="shared" si="440"/>
        <v>Nov</v>
      </c>
      <c r="E2875" t="s">
        <v>38</v>
      </c>
      <c r="F2875" t="s">
        <v>1144</v>
      </c>
      <c r="G2875" t="s">
        <v>25</v>
      </c>
      <c r="H2875" t="s">
        <v>34</v>
      </c>
      <c r="I2875" t="s">
        <v>840</v>
      </c>
      <c r="J2875" t="s">
        <v>36</v>
      </c>
      <c r="K2875" t="s">
        <v>43</v>
      </c>
      <c r="L2875" s="2">
        <f t="shared" si="441"/>
        <v>808.23770000000002</v>
      </c>
      <c r="M2875" s="2">
        <f t="shared" si="442"/>
        <v>811.28</v>
      </c>
      <c r="N2875" s="2">
        <f t="shared" si="448"/>
        <v>3.0422999999999547</v>
      </c>
      <c r="O2875" s="2">
        <f t="shared" si="443"/>
        <v>24.338399999999638</v>
      </c>
      <c r="P2875" s="2">
        <f t="shared" si="444"/>
        <v>6490.24</v>
      </c>
      <c r="Q2875" s="2">
        <f t="shared" si="445"/>
        <v>0.37499999999999445</v>
      </c>
      <c r="R2875">
        <v>8</v>
      </c>
      <c r="S2875">
        <v>0</v>
      </c>
      <c r="T2875" s="2">
        <v>811.28</v>
      </c>
      <c r="U2875" s="3">
        <v>24.338399999999979</v>
      </c>
      <c r="V2875" s="4">
        <f t="shared" si="449"/>
        <v>0.37499999999999967</v>
      </c>
      <c r="W2875" s="2">
        <f t="shared" si="446"/>
        <v>6490.24</v>
      </c>
    </row>
    <row r="2876" spans="1:23" x14ac:dyDescent="0.25">
      <c r="A2876">
        <f t="shared" si="447"/>
        <v>2017</v>
      </c>
      <c r="B2876" s="1">
        <v>43098</v>
      </c>
      <c r="C2876" s="1">
        <v>43100</v>
      </c>
      <c r="D2876" s="1" t="str">
        <f t="shared" si="440"/>
        <v>Dec</v>
      </c>
      <c r="E2876" t="s">
        <v>98</v>
      </c>
      <c r="F2876" t="s">
        <v>893</v>
      </c>
      <c r="G2876" t="s">
        <v>25</v>
      </c>
      <c r="H2876" t="s">
        <v>80</v>
      </c>
      <c r="I2876" t="s">
        <v>244</v>
      </c>
      <c r="J2876" t="s">
        <v>36</v>
      </c>
      <c r="K2876" t="s">
        <v>128</v>
      </c>
      <c r="L2876" s="2">
        <f t="shared" si="441"/>
        <v>5.0450999999999997</v>
      </c>
      <c r="M2876" s="2">
        <f t="shared" si="442"/>
        <v>6.0299999999999994</v>
      </c>
      <c r="N2876" s="2">
        <f t="shared" si="448"/>
        <v>0.98489999999999966</v>
      </c>
      <c r="O2876" s="2">
        <f t="shared" si="443"/>
        <v>2.954699999999999</v>
      </c>
      <c r="P2876" s="2">
        <f t="shared" si="444"/>
        <v>18.089999999999996</v>
      </c>
      <c r="Q2876" s="2">
        <f t="shared" si="445"/>
        <v>16.333333333333329</v>
      </c>
      <c r="R2876">
        <v>3</v>
      </c>
      <c r="S2876">
        <v>0</v>
      </c>
      <c r="T2876" s="2">
        <v>6.0299999999999994</v>
      </c>
      <c r="U2876" s="3">
        <v>2.9546999999999999</v>
      </c>
      <c r="V2876" s="4">
        <f t="shared" si="449"/>
        <v>16.333333333333336</v>
      </c>
      <c r="W2876" s="2">
        <f t="shared" si="446"/>
        <v>18.089999999999996</v>
      </c>
    </row>
    <row r="2877" spans="1:23" x14ac:dyDescent="0.25">
      <c r="A2877">
        <f t="shared" si="447"/>
        <v>2016</v>
      </c>
      <c r="B2877" s="1">
        <v>42390</v>
      </c>
      <c r="C2877" s="1">
        <v>42392</v>
      </c>
      <c r="D2877" s="1" t="str">
        <f t="shared" si="440"/>
        <v>Jan</v>
      </c>
      <c r="E2877" t="s">
        <v>23</v>
      </c>
      <c r="F2877" t="s">
        <v>509</v>
      </c>
      <c r="G2877" t="s">
        <v>25</v>
      </c>
      <c r="H2877" t="s">
        <v>34</v>
      </c>
      <c r="I2877" t="s">
        <v>1511</v>
      </c>
      <c r="J2877" t="s">
        <v>28</v>
      </c>
      <c r="K2877" t="s">
        <v>31</v>
      </c>
      <c r="L2877" s="2">
        <f t="shared" si="441"/>
        <v>156.44740000000002</v>
      </c>
      <c r="M2877" s="2">
        <f t="shared" si="442"/>
        <v>153.36800000000002</v>
      </c>
      <c r="N2877" s="2">
        <f t="shared" si="448"/>
        <v>-3.0793999999999926</v>
      </c>
      <c r="O2877" s="2">
        <f t="shared" si="443"/>
        <v>-6.1587999999999852</v>
      </c>
      <c r="P2877" s="2">
        <f t="shared" si="444"/>
        <v>306.73600000000005</v>
      </c>
      <c r="Q2877" s="2">
        <f t="shared" si="445"/>
        <v>-2.0078503990402119</v>
      </c>
      <c r="R2877">
        <v>2</v>
      </c>
      <c r="S2877">
        <v>0.2</v>
      </c>
      <c r="T2877" s="2">
        <v>153.56800000000001</v>
      </c>
      <c r="U2877" s="3">
        <v>-5.758800000000015</v>
      </c>
      <c r="V2877" s="4">
        <f t="shared" si="449"/>
        <v>-1.8750000000000049</v>
      </c>
      <c r="W2877" s="2">
        <f t="shared" si="446"/>
        <v>307.13600000000002</v>
      </c>
    </row>
    <row r="2878" spans="1:23" x14ac:dyDescent="0.25">
      <c r="A2878">
        <f t="shared" si="447"/>
        <v>2016</v>
      </c>
      <c r="B2878" s="1">
        <v>42390</v>
      </c>
      <c r="C2878" s="1">
        <v>42392</v>
      </c>
      <c r="D2878" s="1" t="str">
        <f t="shared" si="440"/>
        <v>Jan</v>
      </c>
      <c r="E2878" t="s">
        <v>23</v>
      </c>
      <c r="F2878" t="s">
        <v>509</v>
      </c>
      <c r="G2878" t="s">
        <v>25</v>
      </c>
      <c r="H2878" t="s">
        <v>34</v>
      </c>
      <c r="I2878" t="s">
        <v>524</v>
      </c>
      <c r="J2878" t="s">
        <v>28</v>
      </c>
      <c r="K2878" t="s">
        <v>31</v>
      </c>
      <c r="L2878" s="2">
        <f t="shared" si="441"/>
        <v>1002.6292</v>
      </c>
      <c r="M2878" s="2">
        <f t="shared" si="442"/>
        <v>1013.2879999999999</v>
      </c>
      <c r="N2878" s="2">
        <f t="shared" si="448"/>
        <v>10.658799999999928</v>
      </c>
      <c r="O2878" s="2">
        <f t="shared" si="443"/>
        <v>74.611599999999498</v>
      </c>
      <c r="P2878" s="2">
        <f t="shared" si="444"/>
        <v>7093.0159999999996</v>
      </c>
      <c r="Q2878" s="2">
        <f t="shared" si="445"/>
        <v>1.0519023219459749</v>
      </c>
      <c r="R2878">
        <v>7</v>
      </c>
      <c r="S2878">
        <v>0.2</v>
      </c>
      <c r="T2878" s="2">
        <v>1013.4879999999999</v>
      </c>
      <c r="U2878" s="3">
        <v>76.011600000000016</v>
      </c>
      <c r="V2878" s="4">
        <f t="shared" si="449"/>
        <v>1.0714285714285718</v>
      </c>
      <c r="W2878" s="2">
        <f t="shared" si="446"/>
        <v>7094.4159999999993</v>
      </c>
    </row>
    <row r="2879" spans="1:23" x14ac:dyDescent="0.25">
      <c r="A2879">
        <f t="shared" si="447"/>
        <v>2016</v>
      </c>
      <c r="B2879" s="1">
        <v>42384</v>
      </c>
      <c r="C2879" s="1">
        <v>42388</v>
      </c>
      <c r="D2879" s="1" t="str">
        <f t="shared" si="440"/>
        <v>Jan</v>
      </c>
      <c r="E2879" t="s">
        <v>38</v>
      </c>
      <c r="F2879" t="s">
        <v>2135</v>
      </c>
      <c r="G2879" t="s">
        <v>64</v>
      </c>
      <c r="H2879" t="s">
        <v>80</v>
      </c>
      <c r="I2879" t="s">
        <v>1877</v>
      </c>
      <c r="J2879" t="s">
        <v>36</v>
      </c>
      <c r="K2879" t="s">
        <v>92</v>
      </c>
      <c r="L2879" s="2">
        <f t="shared" si="441"/>
        <v>40.040100000000002</v>
      </c>
      <c r="M2879" s="2">
        <f t="shared" si="442"/>
        <v>52.34</v>
      </c>
      <c r="N2879" s="2">
        <f t="shared" si="448"/>
        <v>12.299900000000001</v>
      </c>
      <c r="O2879" s="2">
        <f t="shared" si="443"/>
        <v>24.599800000000002</v>
      </c>
      <c r="P2879" s="2">
        <f t="shared" si="444"/>
        <v>104.68</v>
      </c>
      <c r="Q2879" s="2">
        <f t="shared" si="445"/>
        <v>23.5</v>
      </c>
      <c r="R2879">
        <v>2</v>
      </c>
      <c r="S2879">
        <v>0</v>
      </c>
      <c r="T2879" s="2">
        <v>52.34</v>
      </c>
      <c r="U2879" s="3">
        <v>24.599800000000002</v>
      </c>
      <c r="V2879" s="4">
        <f t="shared" si="449"/>
        <v>23.5</v>
      </c>
      <c r="W2879" s="2">
        <f t="shared" si="446"/>
        <v>104.68</v>
      </c>
    </row>
    <row r="2880" spans="1:23" x14ac:dyDescent="0.25">
      <c r="A2880">
        <f t="shared" si="447"/>
        <v>2016</v>
      </c>
      <c r="B2880" s="1">
        <v>42384</v>
      </c>
      <c r="C2880" s="1">
        <v>42388</v>
      </c>
      <c r="D2880" s="1" t="str">
        <f t="shared" si="440"/>
        <v>Jan</v>
      </c>
      <c r="E2880" t="s">
        <v>38</v>
      </c>
      <c r="F2880" t="s">
        <v>2135</v>
      </c>
      <c r="G2880" t="s">
        <v>64</v>
      </c>
      <c r="H2880" t="s">
        <v>80</v>
      </c>
      <c r="I2880" t="s">
        <v>598</v>
      </c>
      <c r="J2880" t="s">
        <v>36</v>
      </c>
      <c r="K2880" t="s">
        <v>48</v>
      </c>
      <c r="L2880" s="2">
        <f t="shared" si="441"/>
        <v>3.9843000000000002</v>
      </c>
      <c r="M2880" s="2">
        <f t="shared" si="442"/>
        <v>4.66</v>
      </c>
      <c r="N2880" s="2">
        <f t="shared" si="448"/>
        <v>0.67569999999999997</v>
      </c>
      <c r="O2880" s="2">
        <f t="shared" si="443"/>
        <v>1.3513999999999999</v>
      </c>
      <c r="P2880" s="2">
        <f t="shared" si="444"/>
        <v>9.32</v>
      </c>
      <c r="Q2880" s="2">
        <f t="shared" si="445"/>
        <v>14.499999999999998</v>
      </c>
      <c r="R2880">
        <v>2</v>
      </c>
      <c r="S2880">
        <v>0</v>
      </c>
      <c r="T2880" s="2">
        <v>4.66</v>
      </c>
      <c r="U2880" s="3">
        <v>1.3513999999999995</v>
      </c>
      <c r="V2880" s="4">
        <f t="shared" si="449"/>
        <v>14.499999999999993</v>
      </c>
      <c r="W2880" s="2">
        <f t="shared" si="446"/>
        <v>9.32</v>
      </c>
    </row>
    <row r="2881" spans="1:23" x14ac:dyDescent="0.25">
      <c r="A2881">
        <f t="shared" si="447"/>
        <v>2016</v>
      </c>
      <c r="B2881" s="1">
        <v>42384</v>
      </c>
      <c r="C2881" s="1">
        <v>42388</v>
      </c>
      <c r="D2881" s="1" t="str">
        <f t="shared" si="440"/>
        <v>Jan</v>
      </c>
      <c r="E2881" t="s">
        <v>38</v>
      </c>
      <c r="F2881" t="s">
        <v>2135</v>
      </c>
      <c r="G2881" t="s">
        <v>64</v>
      </c>
      <c r="H2881" t="s">
        <v>80</v>
      </c>
      <c r="I2881" t="s">
        <v>207</v>
      </c>
      <c r="J2881" t="s">
        <v>50</v>
      </c>
      <c r="K2881" t="s">
        <v>86</v>
      </c>
      <c r="L2881" s="2">
        <f t="shared" si="441"/>
        <v>224.37359999999998</v>
      </c>
      <c r="M2881" s="2">
        <f t="shared" si="442"/>
        <v>254.96999999999997</v>
      </c>
      <c r="N2881" s="2">
        <f t="shared" si="448"/>
        <v>30.596399999999988</v>
      </c>
      <c r="O2881" s="2">
        <f t="shared" si="443"/>
        <v>91.789199999999965</v>
      </c>
      <c r="P2881" s="2">
        <f t="shared" si="444"/>
        <v>764.90999999999985</v>
      </c>
      <c r="Q2881" s="2">
        <f t="shared" si="445"/>
        <v>11.999999999999998</v>
      </c>
      <c r="R2881">
        <v>3</v>
      </c>
      <c r="S2881">
        <v>0</v>
      </c>
      <c r="T2881" s="2">
        <v>254.96999999999997</v>
      </c>
      <c r="U2881" s="3">
        <v>91.789199999999994</v>
      </c>
      <c r="V2881" s="4">
        <f t="shared" si="449"/>
        <v>12.000000000000002</v>
      </c>
      <c r="W2881" s="2">
        <f t="shared" si="446"/>
        <v>764.90999999999985</v>
      </c>
    </row>
    <row r="2882" spans="1:23" x14ac:dyDescent="0.25">
      <c r="A2882">
        <f t="shared" si="447"/>
        <v>2016</v>
      </c>
      <c r="B2882" s="1">
        <v>42632</v>
      </c>
      <c r="C2882" s="1">
        <v>42636</v>
      </c>
      <c r="D2882" s="1" t="str">
        <f t="shared" ref="D2882:D2945" si="450">TEXT((B2882),"MMM")</f>
        <v>Sep</v>
      </c>
      <c r="E2882" t="s">
        <v>23</v>
      </c>
      <c r="F2882" t="s">
        <v>608</v>
      </c>
      <c r="G2882" t="s">
        <v>64</v>
      </c>
      <c r="H2882" t="s">
        <v>80</v>
      </c>
      <c r="I2882" t="s">
        <v>67</v>
      </c>
      <c r="J2882" t="s">
        <v>36</v>
      </c>
      <c r="K2882" t="s">
        <v>53</v>
      </c>
      <c r="L2882" s="2">
        <f t="shared" ref="L2882:L2945" si="451">T2882 - (U2882 / R2882)</f>
        <v>23.32</v>
      </c>
      <c r="M2882" s="2">
        <f t="shared" ref="M2882:M2945" si="452">(T2882/1-S2882)</f>
        <v>25.44</v>
      </c>
      <c r="N2882" s="2">
        <f t="shared" si="448"/>
        <v>2.120000000000001</v>
      </c>
      <c r="O2882" s="2">
        <f t="shared" ref="O2882:O2945" si="453">N2882*R2882</f>
        <v>12.720000000000006</v>
      </c>
      <c r="P2882" s="2">
        <f t="shared" ref="P2882:P2945" si="454">(M2882*R2882)</f>
        <v>152.64000000000001</v>
      </c>
      <c r="Q2882" s="2">
        <f t="shared" ref="Q2882:Q2945" si="455">(O2882/(M2882*R2882))*100</f>
        <v>8.3333333333333375</v>
      </c>
      <c r="R2882">
        <v>6</v>
      </c>
      <c r="S2882">
        <v>0</v>
      </c>
      <c r="T2882" s="2">
        <v>25.44</v>
      </c>
      <c r="U2882" s="3">
        <v>12.72</v>
      </c>
      <c r="V2882" s="4">
        <f t="shared" si="449"/>
        <v>8.3333333333333321</v>
      </c>
      <c r="W2882" s="2">
        <f t="shared" ref="W2882:W2945" si="456">R2882*T2882</f>
        <v>152.64000000000001</v>
      </c>
    </row>
    <row r="2883" spans="1:23" x14ac:dyDescent="0.25">
      <c r="A2883">
        <f t="shared" ref="A2883:A2946" si="457">YEAR(B2883)</f>
        <v>2016</v>
      </c>
      <c r="B2883" s="1">
        <v>42632</v>
      </c>
      <c r="C2883" s="1">
        <v>42636</v>
      </c>
      <c r="D2883" s="1" t="str">
        <f t="shared" si="450"/>
        <v>Sep</v>
      </c>
      <c r="E2883" t="s">
        <v>23</v>
      </c>
      <c r="F2883" t="s">
        <v>608</v>
      </c>
      <c r="G2883" t="s">
        <v>64</v>
      </c>
      <c r="H2883" t="s">
        <v>80</v>
      </c>
      <c r="I2883" t="s">
        <v>1025</v>
      </c>
      <c r="J2883" t="s">
        <v>36</v>
      </c>
      <c r="K2883" t="s">
        <v>247</v>
      </c>
      <c r="L2883" s="2">
        <f t="shared" si="451"/>
        <v>25.2301</v>
      </c>
      <c r="M2883" s="2">
        <f t="shared" si="452"/>
        <v>27.93</v>
      </c>
      <c r="N2883" s="2">
        <f t="shared" ref="N2883:N2946" si="458">(M2883-L2883)</f>
        <v>2.6998999999999995</v>
      </c>
      <c r="O2883" s="2">
        <f t="shared" si="453"/>
        <v>8.0996999999999986</v>
      </c>
      <c r="P2883" s="2">
        <f t="shared" si="454"/>
        <v>83.789999999999992</v>
      </c>
      <c r="Q2883" s="2">
        <f t="shared" si="455"/>
        <v>9.6666666666666661</v>
      </c>
      <c r="R2883">
        <v>3</v>
      </c>
      <c r="S2883">
        <v>0</v>
      </c>
      <c r="T2883" s="2">
        <v>27.93</v>
      </c>
      <c r="U2883" s="3">
        <v>8.0996999999999986</v>
      </c>
      <c r="V2883" s="4">
        <f t="shared" ref="V2883:V2946" si="459">(U2883/W2883)*100</f>
        <v>9.6666666666666661</v>
      </c>
      <c r="W2883" s="2">
        <f t="shared" si="456"/>
        <v>83.789999999999992</v>
      </c>
    </row>
    <row r="2884" spans="1:23" x14ac:dyDescent="0.25">
      <c r="A2884">
        <f t="shared" si="457"/>
        <v>2014</v>
      </c>
      <c r="B2884" s="1">
        <v>41691</v>
      </c>
      <c r="C2884" s="1">
        <v>41695</v>
      </c>
      <c r="D2884" s="1" t="str">
        <f t="shared" si="450"/>
        <v>Feb</v>
      </c>
      <c r="E2884" t="s">
        <v>38</v>
      </c>
      <c r="F2884" t="s">
        <v>2000</v>
      </c>
      <c r="G2884" t="s">
        <v>25</v>
      </c>
      <c r="H2884" t="s">
        <v>65</v>
      </c>
      <c r="I2884" t="s">
        <v>948</v>
      </c>
      <c r="J2884" t="s">
        <v>36</v>
      </c>
      <c r="K2884" t="s">
        <v>53</v>
      </c>
      <c r="L2884" s="2">
        <f t="shared" si="451"/>
        <v>11.593499999999997</v>
      </c>
      <c r="M2884" s="2">
        <f t="shared" si="452"/>
        <v>8.0499999999999972</v>
      </c>
      <c r="N2884" s="2">
        <f t="shared" si="458"/>
        <v>-3.5434999999999999</v>
      </c>
      <c r="O2884" s="2">
        <f t="shared" si="453"/>
        <v>-17.717500000000001</v>
      </c>
      <c r="P2884" s="2">
        <f t="shared" si="454"/>
        <v>40.249999999999986</v>
      </c>
      <c r="Q2884" s="2">
        <f t="shared" si="455"/>
        <v>-44.01863354037269</v>
      </c>
      <c r="R2884">
        <v>5</v>
      </c>
      <c r="S2884">
        <v>0.8</v>
      </c>
      <c r="T2884" s="2">
        <v>8.8499999999999979</v>
      </c>
      <c r="U2884" s="3">
        <v>-13.717499999999998</v>
      </c>
      <c r="V2884" s="4">
        <f t="shared" si="459"/>
        <v>-31.000000000000007</v>
      </c>
      <c r="W2884" s="2">
        <f t="shared" si="456"/>
        <v>44.249999999999986</v>
      </c>
    </row>
    <row r="2885" spans="1:23" x14ac:dyDescent="0.25">
      <c r="A2885">
        <f t="shared" si="457"/>
        <v>2016</v>
      </c>
      <c r="B2885" s="1">
        <v>42685</v>
      </c>
      <c r="C2885" s="1">
        <v>42690</v>
      </c>
      <c r="D2885" s="1" t="str">
        <f t="shared" si="450"/>
        <v>Nov</v>
      </c>
      <c r="E2885" t="s">
        <v>23</v>
      </c>
      <c r="F2885" t="s">
        <v>1053</v>
      </c>
      <c r="G2885" t="s">
        <v>25</v>
      </c>
      <c r="H2885" t="s">
        <v>34</v>
      </c>
      <c r="I2885" t="s">
        <v>1303</v>
      </c>
      <c r="J2885" t="s">
        <v>28</v>
      </c>
      <c r="K2885" t="s">
        <v>46</v>
      </c>
      <c r="L2885" s="2">
        <f t="shared" si="451"/>
        <v>6.4032</v>
      </c>
      <c r="M2885" s="2">
        <f t="shared" si="452"/>
        <v>6.96</v>
      </c>
      <c r="N2885" s="2">
        <f t="shared" si="458"/>
        <v>0.55679999999999996</v>
      </c>
      <c r="O2885" s="2">
        <f t="shared" si="453"/>
        <v>2.2271999999999998</v>
      </c>
      <c r="P2885" s="2">
        <f t="shared" si="454"/>
        <v>27.84</v>
      </c>
      <c r="Q2885" s="2">
        <f t="shared" si="455"/>
        <v>8</v>
      </c>
      <c r="R2885">
        <v>4</v>
      </c>
      <c r="S2885">
        <v>0</v>
      </c>
      <c r="T2885" s="2">
        <v>6.96</v>
      </c>
      <c r="U2885" s="3">
        <v>2.2271999999999998</v>
      </c>
      <c r="V2885" s="4">
        <f t="shared" si="459"/>
        <v>8</v>
      </c>
      <c r="W2885" s="2">
        <f t="shared" si="456"/>
        <v>27.84</v>
      </c>
    </row>
    <row r="2886" spans="1:23" x14ac:dyDescent="0.25">
      <c r="A2886">
        <f t="shared" si="457"/>
        <v>2016</v>
      </c>
      <c r="B2886" s="1">
        <v>42399</v>
      </c>
      <c r="C2886" s="1">
        <v>42403</v>
      </c>
      <c r="D2886" s="1" t="str">
        <f t="shared" si="450"/>
        <v>Jan</v>
      </c>
      <c r="E2886" t="s">
        <v>38</v>
      </c>
      <c r="F2886" t="s">
        <v>771</v>
      </c>
      <c r="G2886" t="s">
        <v>25</v>
      </c>
      <c r="H2886" t="s">
        <v>34</v>
      </c>
      <c r="I2886" t="s">
        <v>987</v>
      </c>
      <c r="J2886" t="s">
        <v>36</v>
      </c>
      <c r="K2886" t="s">
        <v>53</v>
      </c>
      <c r="L2886" s="2">
        <f t="shared" si="451"/>
        <v>14.510299999999999</v>
      </c>
      <c r="M2886" s="2">
        <f t="shared" si="452"/>
        <v>17.256</v>
      </c>
      <c r="N2886" s="2">
        <f t="shared" si="458"/>
        <v>2.7457000000000011</v>
      </c>
      <c r="O2886" s="2">
        <f t="shared" si="453"/>
        <v>5.4914000000000023</v>
      </c>
      <c r="P2886" s="2">
        <f t="shared" si="454"/>
        <v>34.512</v>
      </c>
      <c r="Q2886" s="2">
        <f t="shared" si="455"/>
        <v>15.911566991191476</v>
      </c>
      <c r="R2886">
        <v>2</v>
      </c>
      <c r="S2886">
        <v>0.2</v>
      </c>
      <c r="T2886" s="2">
        <v>17.456</v>
      </c>
      <c r="U2886" s="3">
        <v>5.8914</v>
      </c>
      <c r="V2886" s="4">
        <f t="shared" si="459"/>
        <v>16.875</v>
      </c>
      <c r="W2886" s="2">
        <f t="shared" si="456"/>
        <v>34.911999999999999</v>
      </c>
    </row>
    <row r="2887" spans="1:23" x14ac:dyDescent="0.25">
      <c r="A2887">
        <f t="shared" si="457"/>
        <v>2016</v>
      </c>
      <c r="B2887" s="1">
        <v>42661</v>
      </c>
      <c r="C2887" s="1">
        <v>42665</v>
      </c>
      <c r="D2887" s="1" t="str">
        <f t="shared" si="450"/>
        <v>Oct</v>
      </c>
      <c r="E2887" t="s">
        <v>38</v>
      </c>
      <c r="F2887" t="s">
        <v>737</v>
      </c>
      <c r="G2887" t="s">
        <v>25</v>
      </c>
      <c r="H2887" t="s">
        <v>34</v>
      </c>
      <c r="I2887" t="s">
        <v>623</v>
      </c>
      <c r="J2887" t="s">
        <v>28</v>
      </c>
      <c r="K2887" t="s">
        <v>31</v>
      </c>
      <c r="L2887" s="2">
        <f t="shared" si="451"/>
        <v>314.84820000000002</v>
      </c>
      <c r="M2887" s="2">
        <f t="shared" si="452"/>
        <v>307.72000000000003</v>
      </c>
      <c r="N2887" s="2">
        <f t="shared" si="458"/>
        <v>-7.1281999999999925</v>
      </c>
      <c r="O2887" s="2">
        <f t="shared" si="453"/>
        <v>-35.640999999999963</v>
      </c>
      <c r="P2887" s="2">
        <f t="shared" si="454"/>
        <v>1538.6000000000001</v>
      </c>
      <c r="Q2887" s="2">
        <f t="shared" si="455"/>
        <v>-2.3164565189132951</v>
      </c>
      <c r="R2887">
        <v>5</v>
      </c>
      <c r="S2887">
        <v>0.2</v>
      </c>
      <c r="T2887" s="2">
        <v>307.92</v>
      </c>
      <c r="U2887" s="3">
        <v>-34.64100000000002</v>
      </c>
      <c r="V2887" s="4">
        <f t="shared" si="459"/>
        <v>-2.2500000000000009</v>
      </c>
      <c r="W2887" s="2">
        <f t="shared" si="456"/>
        <v>1539.6000000000001</v>
      </c>
    </row>
    <row r="2888" spans="1:23" x14ac:dyDescent="0.25">
      <c r="A2888">
        <f t="shared" si="457"/>
        <v>2017</v>
      </c>
      <c r="B2888" s="1">
        <v>43087</v>
      </c>
      <c r="C2888" s="1">
        <v>43088</v>
      </c>
      <c r="D2888" s="1" t="str">
        <f t="shared" si="450"/>
        <v>Dec</v>
      </c>
      <c r="E2888" t="s">
        <v>98</v>
      </c>
      <c r="F2888" t="s">
        <v>737</v>
      </c>
      <c r="G2888" t="s">
        <v>25</v>
      </c>
      <c r="H2888" t="s">
        <v>34</v>
      </c>
      <c r="I2888" t="s">
        <v>710</v>
      </c>
      <c r="J2888" t="s">
        <v>36</v>
      </c>
      <c r="K2888" t="s">
        <v>48</v>
      </c>
      <c r="L2888" s="2">
        <f t="shared" si="451"/>
        <v>6.0332999999999997</v>
      </c>
      <c r="M2888" s="2">
        <f t="shared" si="452"/>
        <v>6.63</v>
      </c>
      <c r="N2888" s="2">
        <f t="shared" si="458"/>
        <v>0.59670000000000023</v>
      </c>
      <c r="O2888" s="2">
        <f t="shared" si="453"/>
        <v>1.7901000000000007</v>
      </c>
      <c r="P2888" s="2">
        <f t="shared" si="454"/>
        <v>19.89</v>
      </c>
      <c r="Q2888" s="2">
        <f t="shared" si="455"/>
        <v>9.0000000000000036</v>
      </c>
      <c r="R2888">
        <v>3</v>
      </c>
      <c r="S2888">
        <v>0</v>
      </c>
      <c r="T2888" s="2">
        <v>6.63</v>
      </c>
      <c r="U2888" s="3">
        <v>1.7901</v>
      </c>
      <c r="V2888" s="4">
        <f t="shared" si="459"/>
        <v>9</v>
      </c>
      <c r="W2888" s="2">
        <f t="shared" si="456"/>
        <v>19.89</v>
      </c>
    </row>
    <row r="2889" spans="1:23" x14ac:dyDescent="0.25">
      <c r="A2889">
        <f t="shared" si="457"/>
        <v>2017</v>
      </c>
      <c r="B2889" s="1">
        <v>43087</v>
      </c>
      <c r="C2889" s="1">
        <v>43088</v>
      </c>
      <c r="D2889" s="1" t="str">
        <f t="shared" si="450"/>
        <v>Dec</v>
      </c>
      <c r="E2889" t="s">
        <v>98</v>
      </c>
      <c r="F2889" t="s">
        <v>737</v>
      </c>
      <c r="G2889" t="s">
        <v>25</v>
      </c>
      <c r="H2889" t="s">
        <v>34</v>
      </c>
      <c r="I2889" t="s">
        <v>1315</v>
      </c>
      <c r="J2889" t="s">
        <v>36</v>
      </c>
      <c r="K2889" t="s">
        <v>60</v>
      </c>
      <c r="L2889" s="2">
        <f t="shared" si="451"/>
        <v>9.8496000000000006</v>
      </c>
      <c r="M2889" s="2">
        <f t="shared" si="452"/>
        <v>12.96</v>
      </c>
      <c r="N2889" s="2">
        <f t="shared" si="458"/>
        <v>3.1104000000000003</v>
      </c>
      <c r="O2889" s="2">
        <f t="shared" si="453"/>
        <v>6.2208000000000006</v>
      </c>
      <c r="P2889" s="2">
        <f t="shared" si="454"/>
        <v>25.92</v>
      </c>
      <c r="Q2889" s="2">
        <f t="shared" si="455"/>
        <v>24.000000000000004</v>
      </c>
      <c r="R2889">
        <v>2</v>
      </c>
      <c r="S2889">
        <v>0</v>
      </c>
      <c r="T2889" s="2">
        <v>12.96</v>
      </c>
      <c r="U2889" s="3">
        <v>6.2208000000000006</v>
      </c>
      <c r="V2889" s="4">
        <f t="shared" si="459"/>
        <v>24.000000000000004</v>
      </c>
      <c r="W2889" s="2">
        <f t="shared" si="456"/>
        <v>25.92</v>
      </c>
    </row>
    <row r="2890" spans="1:23" x14ac:dyDescent="0.25">
      <c r="A2890">
        <f t="shared" si="457"/>
        <v>2017</v>
      </c>
      <c r="B2890" s="1">
        <v>43087</v>
      </c>
      <c r="C2890" s="1">
        <v>43088</v>
      </c>
      <c r="D2890" s="1" t="str">
        <f t="shared" si="450"/>
        <v>Dec</v>
      </c>
      <c r="E2890" t="s">
        <v>98</v>
      </c>
      <c r="F2890" t="s">
        <v>737</v>
      </c>
      <c r="G2890" t="s">
        <v>25</v>
      </c>
      <c r="H2890" t="s">
        <v>34</v>
      </c>
      <c r="I2890" t="s">
        <v>1130</v>
      </c>
      <c r="J2890" t="s">
        <v>36</v>
      </c>
      <c r="K2890" t="s">
        <v>60</v>
      </c>
      <c r="L2890" s="2">
        <f t="shared" si="451"/>
        <v>29.289600000000007</v>
      </c>
      <c r="M2890" s="2">
        <f t="shared" si="452"/>
        <v>32.400000000000006</v>
      </c>
      <c r="N2890" s="2">
        <f t="shared" si="458"/>
        <v>3.1103999999999985</v>
      </c>
      <c r="O2890" s="2">
        <f t="shared" si="453"/>
        <v>15.551999999999992</v>
      </c>
      <c r="P2890" s="2">
        <f t="shared" si="454"/>
        <v>162.00000000000003</v>
      </c>
      <c r="Q2890" s="2">
        <f t="shared" si="455"/>
        <v>9.5999999999999925</v>
      </c>
      <c r="R2890">
        <v>5</v>
      </c>
      <c r="S2890">
        <v>0</v>
      </c>
      <c r="T2890" s="2">
        <v>32.400000000000006</v>
      </c>
      <c r="U2890" s="3">
        <v>15.552000000000001</v>
      </c>
      <c r="V2890" s="4">
        <f t="shared" si="459"/>
        <v>9.6</v>
      </c>
      <c r="W2890" s="2">
        <f t="shared" si="456"/>
        <v>162.00000000000003</v>
      </c>
    </row>
    <row r="2891" spans="1:23" x14ac:dyDescent="0.25">
      <c r="A2891">
        <f t="shared" si="457"/>
        <v>2017</v>
      </c>
      <c r="B2891" s="1">
        <v>43041</v>
      </c>
      <c r="C2891" s="1">
        <v>43045</v>
      </c>
      <c r="D2891" s="1" t="str">
        <f t="shared" si="450"/>
        <v>Nov</v>
      </c>
      <c r="E2891" t="s">
        <v>38</v>
      </c>
      <c r="F2891" t="s">
        <v>610</v>
      </c>
      <c r="G2891" t="s">
        <v>33</v>
      </c>
      <c r="H2891" t="s">
        <v>34</v>
      </c>
      <c r="I2891" t="s">
        <v>2168</v>
      </c>
      <c r="J2891" t="s">
        <v>36</v>
      </c>
      <c r="K2891" t="s">
        <v>60</v>
      </c>
      <c r="L2891" s="2">
        <f t="shared" si="451"/>
        <v>21.703499999999998</v>
      </c>
      <c r="M2891" s="2">
        <f t="shared" si="452"/>
        <v>23.849999999999998</v>
      </c>
      <c r="N2891" s="2">
        <f t="shared" si="458"/>
        <v>2.1464999999999996</v>
      </c>
      <c r="O2891" s="2">
        <f t="shared" si="453"/>
        <v>10.732499999999998</v>
      </c>
      <c r="P2891" s="2">
        <f t="shared" si="454"/>
        <v>119.24999999999999</v>
      </c>
      <c r="Q2891" s="2">
        <f t="shared" si="455"/>
        <v>9</v>
      </c>
      <c r="R2891">
        <v>5</v>
      </c>
      <c r="S2891">
        <v>0</v>
      </c>
      <c r="T2891" s="2">
        <v>23.849999999999998</v>
      </c>
      <c r="U2891" s="3">
        <v>10.732499999999998</v>
      </c>
      <c r="V2891" s="4">
        <f t="shared" si="459"/>
        <v>9</v>
      </c>
      <c r="W2891" s="2">
        <f t="shared" si="456"/>
        <v>119.24999999999999</v>
      </c>
    </row>
    <row r="2892" spans="1:23" x14ac:dyDescent="0.25">
      <c r="A2892">
        <f t="shared" si="457"/>
        <v>2014</v>
      </c>
      <c r="B2892" s="1">
        <v>41758</v>
      </c>
      <c r="C2892" s="1">
        <v>41760</v>
      </c>
      <c r="D2892" s="1" t="str">
        <f t="shared" si="450"/>
        <v>Apr</v>
      </c>
      <c r="E2892" t="s">
        <v>23</v>
      </c>
      <c r="F2892" t="s">
        <v>2169</v>
      </c>
      <c r="G2892" t="s">
        <v>25</v>
      </c>
      <c r="H2892" t="s">
        <v>26</v>
      </c>
      <c r="I2892" t="s">
        <v>1221</v>
      </c>
      <c r="J2892" t="s">
        <v>28</v>
      </c>
      <c r="K2892" t="s">
        <v>31</v>
      </c>
      <c r="L2892" s="2">
        <f t="shared" si="451"/>
        <v>45.465000000000003</v>
      </c>
      <c r="M2892" s="2">
        <f t="shared" si="452"/>
        <v>51.96</v>
      </c>
      <c r="N2892" s="2">
        <f t="shared" si="458"/>
        <v>6.4949999999999974</v>
      </c>
      <c r="O2892" s="2">
        <f t="shared" si="453"/>
        <v>12.989999999999995</v>
      </c>
      <c r="P2892" s="2">
        <f t="shared" si="454"/>
        <v>103.92</v>
      </c>
      <c r="Q2892" s="2">
        <f t="shared" si="455"/>
        <v>12.499999999999995</v>
      </c>
      <c r="R2892">
        <v>2</v>
      </c>
      <c r="S2892">
        <v>0</v>
      </c>
      <c r="T2892" s="2">
        <v>51.96</v>
      </c>
      <c r="U2892" s="3">
        <v>12.990000000000002</v>
      </c>
      <c r="V2892" s="4">
        <f t="shared" si="459"/>
        <v>12.500000000000004</v>
      </c>
      <c r="W2892" s="2">
        <f t="shared" si="456"/>
        <v>103.92</v>
      </c>
    </row>
    <row r="2893" spans="1:23" x14ac:dyDescent="0.25">
      <c r="A2893">
        <f t="shared" si="457"/>
        <v>2014</v>
      </c>
      <c r="B2893" s="1">
        <v>41758</v>
      </c>
      <c r="C2893" s="1">
        <v>41760</v>
      </c>
      <c r="D2893" s="1" t="str">
        <f t="shared" si="450"/>
        <v>Apr</v>
      </c>
      <c r="E2893" t="s">
        <v>23</v>
      </c>
      <c r="F2893" t="s">
        <v>2169</v>
      </c>
      <c r="G2893" t="s">
        <v>25</v>
      </c>
      <c r="H2893" t="s">
        <v>26</v>
      </c>
      <c r="I2893" t="s">
        <v>1449</v>
      </c>
      <c r="J2893" t="s">
        <v>36</v>
      </c>
      <c r="K2893" t="s">
        <v>53</v>
      </c>
      <c r="L2893" s="2">
        <f t="shared" si="451"/>
        <v>15.069600000000001</v>
      </c>
      <c r="M2893" s="2">
        <f t="shared" si="452"/>
        <v>17.940000000000001</v>
      </c>
      <c r="N2893" s="2">
        <f t="shared" si="458"/>
        <v>2.8704000000000001</v>
      </c>
      <c r="O2893" s="2">
        <f t="shared" si="453"/>
        <v>8.6112000000000002</v>
      </c>
      <c r="P2893" s="2">
        <f t="shared" si="454"/>
        <v>53.820000000000007</v>
      </c>
      <c r="Q2893" s="2">
        <f t="shared" si="455"/>
        <v>15.999999999999998</v>
      </c>
      <c r="R2893">
        <v>3</v>
      </c>
      <c r="S2893">
        <v>0</v>
      </c>
      <c r="T2893" s="2">
        <v>17.940000000000001</v>
      </c>
      <c r="U2893" s="3">
        <v>8.6112000000000002</v>
      </c>
      <c r="V2893" s="4">
        <f t="shared" si="459"/>
        <v>15.999999999999998</v>
      </c>
      <c r="W2893" s="2">
        <f t="shared" si="456"/>
        <v>53.820000000000007</v>
      </c>
    </row>
    <row r="2894" spans="1:23" x14ac:dyDescent="0.25">
      <c r="A2894">
        <f t="shared" si="457"/>
        <v>2017</v>
      </c>
      <c r="B2894" s="1">
        <v>43031</v>
      </c>
      <c r="C2894" s="1">
        <v>43037</v>
      </c>
      <c r="D2894" s="1" t="str">
        <f t="shared" si="450"/>
        <v>Oct</v>
      </c>
      <c r="E2894" t="s">
        <v>38</v>
      </c>
      <c r="F2894" t="s">
        <v>167</v>
      </c>
      <c r="G2894" t="s">
        <v>33</v>
      </c>
      <c r="H2894" t="s">
        <v>80</v>
      </c>
      <c r="I2894" t="s">
        <v>2170</v>
      </c>
      <c r="J2894" t="s">
        <v>36</v>
      </c>
      <c r="K2894" t="s">
        <v>60</v>
      </c>
      <c r="L2894" s="2">
        <f t="shared" si="451"/>
        <v>8.7278000000000002</v>
      </c>
      <c r="M2894" s="2">
        <f t="shared" si="452"/>
        <v>11.56</v>
      </c>
      <c r="N2894" s="2">
        <f t="shared" si="458"/>
        <v>2.8322000000000003</v>
      </c>
      <c r="O2894" s="2">
        <f t="shared" si="453"/>
        <v>5.6644000000000005</v>
      </c>
      <c r="P2894" s="2">
        <f t="shared" si="454"/>
        <v>23.12</v>
      </c>
      <c r="Q2894" s="2">
        <f t="shared" si="455"/>
        <v>24.500000000000004</v>
      </c>
      <c r="R2894">
        <v>2</v>
      </c>
      <c r="S2894">
        <v>0</v>
      </c>
      <c r="T2894" s="2">
        <v>11.56</v>
      </c>
      <c r="U2894" s="3">
        <v>5.6644000000000005</v>
      </c>
      <c r="V2894" s="4">
        <f t="shared" si="459"/>
        <v>24.500000000000004</v>
      </c>
      <c r="W2894" s="2">
        <f t="shared" si="456"/>
        <v>23.12</v>
      </c>
    </row>
    <row r="2895" spans="1:23" x14ac:dyDescent="0.25">
      <c r="A2895">
        <f t="shared" si="457"/>
        <v>2017</v>
      </c>
      <c r="B2895" s="1">
        <v>43031</v>
      </c>
      <c r="C2895" s="1">
        <v>43037</v>
      </c>
      <c r="D2895" s="1" t="str">
        <f t="shared" si="450"/>
        <v>Oct</v>
      </c>
      <c r="E2895" t="s">
        <v>38</v>
      </c>
      <c r="F2895" t="s">
        <v>167</v>
      </c>
      <c r="G2895" t="s">
        <v>33</v>
      </c>
      <c r="H2895" t="s">
        <v>80</v>
      </c>
      <c r="I2895" t="s">
        <v>377</v>
      </c>
      <c r="J2895" t="s">
        <v>36</v>
      </c>
      <c r="K2895" t="s">
        <v>60</v>
      </c>
      <c r="L2895" s="2">
        <f t="shared" si="451"/>
        <v>24.024000000000001</v>
      </c>
      <c r="M2895" s="2">
        <f t="shared" si="452"/>
        <v>26.400000000000002</v>
      </c>
      <c r="N2895" s="2">
        <f t="shared" si="458"/>
        <v>2.3760000000000012</v>
      </c>
      <c r="O2895" s="2">
        <f t="shared" si="453"/>
        <v>11.880000000000006</v>
      </c>
      <c r="P2895" s="2">
        <f t="shared" si="454"/>
        <v>132</v>
      </c>
      <c r="Q2895" s="2">
        <f t="shared" si="455"/>
        <v>9.0000000000000053</v>
      </c>
      <c r="R2895">
        <v>5</v>
      </c>
      <c r="S2895">
        <v>0</v>
      </c>
      <c r="T2895" s="2">
        <v>26.400000000000002</v>
      </c>
      <c r="U2895" s="3">
        <v>11.879999999999999</v>
      </c>
      <c r="V2895" s="4">
        <f t="shared" si="459"/>
        <v>9</v>
      </c>
      <c r="W2895" s="2">
        <f t="shared" si="456"/>
        <v>132</v>
      </c>
    </row>
    <row r="2896" spans="1:23" x14ac:dyDescent="0.25">
      <c r="A2896">
        <f t="shared" si="457"/>
        <v>2017</v>
      </c>
      <c r="B2896" s="1">
        <v>43031</v>
      </c>
      <c r="C2896" s="1">
        <v>43037</v>
      </c>
      <c r="D2896" s="1" t="str">
        <f t="shared" si="450"/>
        <v>Oct</v>
      </c>
      <c r="E2896" t="s">
        <v>38</v>
      </c>
      <c r="F2896" t="s">
        <v>167</v>
      </c>
      <c r="G2896" t="s">
        <v>33</v>
      </c>
      <c r="H2896" t="s">
        <v>80</v>
      </c>
      <c r="I2896" t="s">
        <v>2171</v>
      </c>
      <c r="J2896" t="s">
        <v>28</v>
      </c>
      <c r="K2896" t="s">
        <v>46</v>
      </c>
      <c r="L2896" s="2">
        <f t="shared" si="451"/>
        <v>66.442399999999992</v>
      </c>
      <c r="M2896" s="2">
        <f t="shared" si="452"/>
        <v>69.08</v>
      </c>
      <c r="N2896" s="2">
        <f t="shared" si="458"/>
        <v>2.6376000000000062</v>
      </c>
      <c r="O2896" s="2">
        <f t="shared" si="453"/>
        <v>29.013600000000068</v>
      </c>
      <c r="P2896" s="2">
        <f t="shared" si="454"/>
        <v>759.88</v>
      </c>
      <c r="Q2896" s="2">
        <f t="shared" si="455"/>
        <v>3.8181818181818268</v>
      </c>
      <c r="R2896">
        <v>11</v>
      </c>
      <c r="S2896">
        <v>0</v>
      </c>
      <c r="T2896" s="2">
        <v>69.08</v>
      </c>
      <c r="U2896" s="3">
        <v>29.013600000000004</v>
      </c>
      <c r="V2896" s="4">
        <f t="shared" si="459"/>
        <v>3.8181818181818183</v>
      </c>
      <c r="W2896" s="2">
        <f t="shared" si="456"/>
        <v>759.88</v>
      </c>
    </row>
    <row r="2897" spans="1:23" x14ac:dyDescent="0.25">
      <c r="A2897">
        <f t="shared" si="457"/>
        <v>2017</v>
      </c>
      <c r="B2897" s="1">
        <v>43031</v>
      </c>
      <c r="C2897" s="1">
        <v>43037</v>
      </c>
      <c r="D2897" s="1" t="str">
        <f t="shared" si="450"/>
        <v>Oct</v>
      </c>
      <c r="E2897" t="s">
        <v>38</v>
      </c>
      <c r="F2897" t="s">
        <v>167</v>
      </c>
      <c r="G2897" t="s">
        <v>33</v>
      </c>
      <c r="H2897" t="s">
        <v>80</v>
      </c>
      <c r="I2897" t="s">
        <v>320</v>
      </c>
      <c r="J2897" t="s">
        <v>50</v>
      </c>
      <c r="K2897" t="s">
        <v>51</v>
      </c>
      <c r="L2897" s="2">
        <f t="shared" si="451"/>
        <v>32.531199999999998</v>
      </c>
      <c r="M2897" s="2">
        <f t="shared" si="452"/>
        <v>35.880000000000003</v>
      </c>
      <c r="N2897" s="2">
        <f t="shared" si="458"/>
        <v>3.3488000000000042</v>
      </c>
      <c r="O2897" s="2">
        <f t="shared" si="453"/>
        <v>10.046400000000013</v>
      </c>
      <c r="P2897" s="2">
        <f t="shared" si="454"/>
        <v>107.64000000000001</v>
      </c>
      <c r="Q2897" s="2">
        <f t="shared" si="455"/>
        <v>9.3333333333333428</v>
      </c>
      <c r="R2897">
        <v>3</v>
      </c>
      <c r="S2897">
        <v>0</v>
      </c>
      <c r="T2897" s="2">
        <v>35.880000000000003</v>
      </c>
      <c r="U2897" s="3">
        <v>10.046400000000002</v>
      </c>
      <c r="V2897" s="4">
        <f t="shared" si="459"/>
        <v>9.3333333333333339</v>
      </c>
      <c r="W2897" s="2">
        <f t="shared" si="456"/>
        <v>107.64000000000001</v>
      </c>
    </row>
    <row r="2898" spans="1:23" x14ac:dyDescent="0.25">
      <c r="A2898">
        <f t="shared" si="457"/>
        <v>2014</v>
      </c>
      <c r="B2898" s="1">
        <v>41728</v>
      </c>
      <c r="C2898" s="1">
        <v>41732</v>
      </c>
      <c r="D2898" s="1" t="str">
        <f t="shared" si="450"/>
        <v>Mar</v>
      </c>
      <c r="E2898" t="s">
        <v>38</v>
      </c>
      <c r="F2898" t="s">
        <v>137</v>
      </c>
      <c r="G2898" t="s">
        <v>25</v>
      </c>
      <c r="H2898" t="s">
        <v>80</v>
      </c>
      <c r="I2898" t="s">
        <v>1627</v>
      </c>
      <c r="J2898" t="s">
        <v>36</v>
      </c>
      <c r="K2898" t="s">
        <v>48</v>
      </c>
      <c r="L2898" s="2">
        <f t="shared" si="451"/>
        <v>45.479399999999998</v>
      </c>
      <c r="M2898" s="2">
        <f t="shared" si="452"/>
        <v>49.65</v>
      </c>
      <c r="N2898" s="2">
        <f t="shared" si="458"/>
        <v>4.1706000000000003</v>
      </c>
      <c r="O2898" s="2">
        <f t="shared" si="453"/>
        <v>20.853000000000002</v>
      </c>
      <c r="P2898" s="2">
        <f t="shared" si="454"/>
        <v>248.25</v>
      </c>
      <c r="Q2898" s="2">
        <f t="shared" si="455"/>
        <v>8.4</v>
      </c>
      <c r="R2898">
        <v>5</v>
      </c>
      <c r="S2898">
        <v>0</v>
      </c>
      <c r="T2898" s="2">
        <v>49.65</v>
      </c>
      <c r="U2898" s="3">
        <v>20.853000000000002</v>
      </c>
      <c r="V2898" s="4">
        <f t="shared" si="459"/>
        <v>8.4</v>
      </c>
      <c r="W2898" s="2">
        <f t="shared" si="456"/>
        <v>248.25</v>
      </c>
    </row>
    <row r="2899" spans="1:23" x14ac:dyDescent="0.25">
      <c r="A2899">
        <f t="shared" si="457"/>
        <v>2016</v>
      </c>
      <c r="B2899" s="1">
        <v>42373</v>
      </c>
      <c r="C2899" s="1">
        <v>42378</v>
      </c>
      <c r="D2899" s="1" t="str">
        <f t="shared" si="450"/>
        <v>Jan</v>
      </c>
      <c r="E2899" t="s">
        <v>38</v>
      </c>
      <c r="F2899" t="s">
        <v>1405</v>
      </c>
      <c r="G2899" t="s">
        <v>33</v>
      </c>
      <c r="H2899" t="s">
        <v>26</v>
      </c>
      <c r="I2899" t="s">
        <v>1992</v>
      </c>
      <c r="J2899" t="s">
        <v>50</v>
      </c>
      <c r="K2899" t="s">
        <v>500</v>
      </c>
      <c r="L2899" s="2">
        <f t="shared" si="451"/>
        <v>929.96900000000005</v>
      </c>
      <c r="M2899" s="2">
        <f t="shared" si="452"/>
        <v>959.76800000000003</v>
      </c>
      <c r="N2899" s="2">
        <f t="shared" si="458"/>
        <v>29.798999999999978</v>
      </c>
      <c r="O2899" s="2">
        <f t="shared" si="453"/>
        <v>119.19599999999991</v>
      </c>
      <c r="P2899" s="2">
        <f t="shared" si="454"/>
        <v>3839.0720000000001</v>
      </c>
      <c r="Q2899" s="2">
        <f t="shared" si="455"/>
        <v>3.1048128297671913</v>
      </c>
      <c r="R2899">
        <v>4</v>
      </c>
      <c r="S2899">
        <v>0.2</v>
      </c>
      <c r="T2899" s="2">
        <v>959.96800000000007</v>
      </c>
      <c r="U2899" s="3">
        <v>119.99599999999992</v>
      </c>
      <c r="V2899" s="4">
        <f t="shared" si="459"/>
        <v>3.1249999999999978</v>
      </c>
      <c r="W2899" s="2">
        <f t="shared" si="456"/>
        <v>3839.8720000000003</v>
      </c>
    </row>
    <row r="2900" spans="1:23" x14ac:dyDescent="0.25">
      <c r="A2900">
        <f t="shared" si="457"/>
        <v>2015</v>
      </c>
      <c r="B2900" s="1">
        <v>42120</v>
      </c>
      <c r="C2900" s="1">
        <v>42124</v>
      </c>
      <c r="D2900" s="1" t="str">
        <f t="shared" si="450"/>
        <v>Apr</v>
      </c>
      <c r="E2900" t="s">
        <v>38</v>
      </c>
      <c r="F2900" t="s">
        <v>2013</v>
      </c>
      <c r="G2900" t="s">
        <v>25</v>
      </c>
      <c r="H2900" t="s">
        <v>65</v>
      </c>
      <c r="I2900" t="s">
        <v>467</v>
      </c>
      <c r="J2900" t="s">
        <v>28</v>
      </c>
      <c r="K2900" t="s">
        <v>31</v>
      </c>
      <c r="L2900" s="2">
        <f t="shared" si="451"/>
        <v>411.33930000000004</v>
      </c>
      <c r="M2900" s="2">
        <f t="shared" si="452"/>
        <v>408.12200000000001</v>
      </c>
      <c r="N2900" s="2">
        <f t="shared" si="458"/>
        <v>-3.2173000000000229</v>
      </c>
      <c r="O2900" s="2">
        <f t="shared" si="453"/>
        <v>-6.4346000000000458</v>
      </c>
      <c r="P2900" s="2">
        <f t="shared" si="454"/>
        <v>816.24400000000003</v>
      </c>
      <c r="Q2900" s="2">
        <f t="shared" si="455"/>
        <v>-0.7883181989699215</v>
      </c>
      <c r="R2900">
        <v>2</v>
      </c>
      <c r="S2900">
        <v>0.3</v>
      </c>
      <c r="T2900" s="2">
        <v>408.42200000000003</v>
      </c>
      <c r="U2900" s="3">
        <v>-5.8346000000000231</v>
      </c>
      <c r="V2900" s="4">
        <f t="shared" si="459"/>
        <v>-0.71428571428571708</v>
      </c>
      <c r="W2900" s="2">
        <f t="shared" si="456"/>
        <v>816.84400000000005</v>
      </c>
    </row>
    <row r="2901" spans="1:23" x14ac:dyDescent="0.25">
      <c r="A2901">
        <f t="shared" si="457"/>
        <v>2015</v>
      </c>
      <c r="B2901" s="1">
        <v>42259</v>
      </c>
      <c r="C2901" s="1">
        <v>42264</v>
      </c>
      <c r="D2901" s="1" t="str">
        <f t="shared" si="450"/>
        <v>Sep</v>
      </c>
      <c r="E2901" t="s">
        <v>38</v>
      </c>
      <c r="F2901" t="s">
        <v>172</v>
      </c>
      <c r="G2901" t="s">
        <v>25</v>
      </c>
      <c r="H2901" t="s">
        <v>80</v>
      </c>
      <c r="I2901" t="s">
        <v>1992</v>
      </c>
      <c r="J2901" t="s">
        <v>50</v>
      </c>
      <c r="K2901" t="s">
        <v>500</v>
      </c>
      <c r="L2901" s="2">
        <f t="shared" si="451"/>
        <v>449.98500000000007</v>
      </c>
      <c r="M2901" s="2">
        <f t="shared" si="452"/>
        <v>479.78400000000005</v>
      </c>
      <c r="N2901" s="2">
        <f t="shared" si="458"/>
        <v>29.798999999999978</v>
      </c>
      <c r="O2901" s="2">
        <f t="shared" si="453"/>
        <v>59.597999999999956</v>
      </c>
      <c r="P2901" s="2">
        <f t="shared" si="454"/>
        <v>959.5680000000001</v>
      </c>
      <c r="Q2901" s="2">
        <f t="shared" si="455"/>
        <v>6.2109199139612778</v>
      </c>
      <c r="R2901">
        <v>2</v>
      </c>
      <c r="S2901">
        <v>0.2</v>
      </c>
      <c r="T2901" s="2">
        <v>479.98400000000004</v>
      </c>
      <c r="U2901" s="3">
        <v>59.997999999999962</v>
      </c>
      <c r="V2901" s="4">
        <f t="shared" si="459"/>
        <v>6.2499999999999956</v>
      </c>
      <c r="W2901" s="2">
        <f t="shared" si="456"/>
        <v>959.96800000000007</v>
      </c>
    </row>
    <row r="2902" spans="1:23" x14ac:dyDescent="0.25">
      <c r="A2902">
        <f t="shared" si="457"/>
        <v>2015</v>
      </c>
      <c r="B2902" s="1">
        <v>42259</v>
      </c>
      <c r="C2902" s="1">
        <v>42264</v>
      </c>
      <c r="D2902" s="1" t="str">
        <f t="shared" si="450"/>
        <v>Sep</v>
      </c>
      <c r="E2902" t="s">
        <v>38</v>
      </c>
      <c r="F2902" t="s">
        <v>172</v>
      </c>
      <c r="G2902" t="s">
        <v>25</v>
      </c>
      <c r="H2902" t="s">
        <v>80</v>
      </c>
      <c r="I2902" t="s">
        <v>629</v>
      </c>
      <c r="J2902" t="s">
        <v>36</v>
      </c>
      <c r="K2902" t="s">
        <v>37</v>
      </c>
      <c r="L2902" s="2">
        <f t="shared" si="451"/>
        <v>11.087999999999999</v>
      </c>
      <c r="M2902" s="2">
        <f t="shared" si="452"/>
        <v>12.6</v>
      </c>
      <c r="N2902" s="2">
        <f t="shared" si="458"/>
        <v>1.5120000000000005</v>
      </c>
      <c r="O2902" s="2">
        <f t="shared" si="453"/>
        <v>6.0480000000000018</v>
      </c>
      <c r="P2902" s="2">
        <f t="shared" si="454"/>
        <v>50.4</v>
      </c>
      <c r="Q2902" s="2">
        <f t="shared" si="455"/>
        <v>12.000000000000004</v>
      </c>
      <c r="R2902">
        <v>4</v>
      </c>
      <c r="S2902">
        <v>0</v>
      </c>
      <c r="T2902" s="2">
        <v>12.6</v>
      </c>
      <c r="U2902" s="3">
        <v>6.048</v>
      </c>
      <c r="V2902" s="4">
        <f t="shared" si="459"/>
        <v>12.000000000000002</v>
      </c>
      <c r="W2902" s="2">
        <f t="shared" si="456"/>
        <v>50.4</v>
      </c>
    </row>
    <row r="2903" spans="1:23" x14ac:dyDescent="0.25">
      <c r="A2903">
        <f t="shared" si="457"/>
        <v>2017</v>
      </c>
      <c r="B2903" s="1">
        <v>42989</v>
      </c>
      <c r="C2903" s="1">
        <v>42993</v>
      </c>
      <c r="D2903" s="1" t="str">
        <f t="shared" si="450"/>
        <v>Sep</v>
      </c>
      <c r="E2903" t="s">
        <v>38</v>
      </c>
      <c r="F2903" t="s">
        <v>2043</v>
      </c>
      <c r="G2903" t="s">
        <v>64</v>
      </c>
      <c r="H2903" t="s">
        <v>26</v>
      </c>
      <c r="I2903" t="s">
        <v>1202</v>
      </c>
      <c r="J2903" t="s">
        <v>36</v>
      </c>
      <c r="K2903" t="s">
        <v>60</v>
      </c>
      <c r="L2903" s="2">
        <f t="shared" si="451"/>
        <v>172.52519999999998</v>
      </c>
      <c r="M2903" s="2">
        <f t="shared" si="452"/>
        <v>184.66</v>
      </c>
      <c r="N2903" s="2">
        <f t="shared" si="458"/>
        <v>12.134800000000013</v>
      </c>
      <c r="O2903" s="2">
        <f t="shared" si="453"/>
        <v>84.943600000000089</v>
      </c>
      <c r="P2903" s="2">
        <f t="shared" si="454"/>
        <v>1292.6199999999999</v>
      </c>
      <c r="Q2903" s="2">
        <f t="shared" si="455"/>
        <v>6.5714285714285792</v>
      </c>
      <c r="R2903">
        <v>7</v>
      </c>
      <c r="S2903">
        <v>0</v>
      </c>
      <c r="T2903" s="2">
        <v>184.66</v>
      </c>
      <c r="U2903" s="3">
        <v>84.943599999999989</v>
      </c>
      <c r="V2903" s="4">
        <f t="shared" si="459"/>
        <v>6.5714285714285712</v>
      </c>
      <c r="W2903" s="2">
        <f t="shared" si="456"/>
        <v>1292.6199999999999</v>
      </c>
    </row>
    <row r="2904" spans="1:23" x14ac:dyDescent="0.25">
      <c r="A2904">
        <f t="shared" si="457"/>
        <v>2016</v>
      </c>
      <c r="B2904" s="1">
        <v>42533</v>
      </c>
      <c r="C2904" s="1">
        <v>42538</v>
      </c>
      <c r="D2904" s="1" t="str">
        <f t="shared" si="450"/>
        <v>Jun</v>
      </c>
      <c r="E2904" t="s">
        <v>38</v>
      </c>
      <c r="F2904" t="s">
        <v>865</v>
      </c>
      <c r="G2904" t="s">
        <v>25</v>
      </c>
      <c r="H2904" t="s">
        <v>65</v>
      </c>
      <c r="I2904" t="s">
        <v>1828</v>
      </c>
      <c r="J2904" t="s">
        <v>36</v>
      </c>
      <c r="K2904" t="s">
        <v>60</v>
      </c>
      <c r="L2904" s="2">
        <f t="shared" si="451"/>
        <v>21.443800000000003</v>
      </c>
      <c r="M2904" s="2">
        <f t="shared" si="452"/>
        <v>22.920000000000005</v>
      </c>
      <c r="N2904" s="2">
        <f t="shared" si="458"/>
        <v>1.4762000000000022</v>
      </c>
      <c r="O2904" s="2">
        <f t="shared" si="453"/>
        <v>7.3810000000000109</v>
      </c>
      <c r="P2904" s="2">
        <f t="shared" si="454"/>
        <v>114.60000000000002</v>
      </c>
      <c r="Q2904" s="2">
        <f t="shared" si="455"/>
        <v>6.4406631762652795</v>
      </c>
      <c r="R2904">
        <v>5</v>
      </c>
      <c r="S2904">
        <v>0.2</v>
      </c>
      <c r="T2904" s="2">
        <v>23.120000000000005</v>
      </c>
      <c r="U2904" s="3">
        <v>8.3810000000000002</v>
      </c>
      <c r="V2904" s="4">
        <f t="shared" si="459"/>
        <v>7.2499999999999982</v>
      </c>
      <c r="W2904" s="2">
        <f t="shared" si="456"/>
        <v>115.60000000000002</v>
      </c>
    </row>
    <row r="2905" spans="1:23" x14ac:dyDescent="0.25">
      <c r="A2905">
        <f t="shared" si="457"/>
        <v>2016</v>
      </c>
      <c r="B2905" s="1">
        <v>42548</v>
      </c>
      <c r="C2905" s="1">
        <v>42552</v>
      </c>
      <c r="D2905" s="1" t="str">
        <f t="shared" si="450"/>
        <v>Jun</v>
      </c>
      <c r="E2905" t="s">
        <v>38</v>
      </c>
      <c r="F2905" t="s">
        <v>1749</v>
      </c>
      <c r="G2905" t="s">
        <v>33</v>
      </c>
      <c r="H2905" t="s">
        <v>65</v>
      </c>
      <c r="I2905" t="s">
        <v>1629</v>
      </c>
      <c r="J2905" t="s">
        <v>36</v>
      </c>
      <c r="K2905" t="s">
        <v>60</v>
      </c>
      <c r="L2905" s="2">
        <f t="shared" si="451"/>
        <v>35.724599999999995</v>
      </c>
      <c r="M2905" s="2">
        <f t="shared" si="452"/>
        <v>37.263999999999996</v>
      </c>
      <c r="N2905" s="2">
        <f t="shared" si="458"/>
        <v>1.5394000000000005</v>
      </c>
      <c r="O2905" s="2">
        <f t="shared" si="453"/>
        <v>10.775800000000004</v>
      </c>
      <c r="P2905" s="2">
        <f t="shared" si="454"/>
        <v>260.84799999999996</v>
      </c>
      <c r="Q2905" s="2">
        <f t="shared" si="455"/>
        <v>4.131064834693003</v>
      </c>
      <c r="R2905">
        <v>7</v>
      </c>
      <c r="S2905">
        <v>0.2</v>
      </c>
      <c r="T2905" s="2">
        <v>37.463999999999999</v>
      </c>
      <c r="U2905" s="3">
        <v>12.175799999999999</v>
      </c>
      <c r="V2905" s="4">
        <f t="shared" si="459"/>
        <v>4.6428571428571423</v>
      </c>
      <c r="W2905" s="2">
        <f t="shared" si="456"/>
        <v>262.24799999999999</v>
      </c>
    </row>
    <row r="2906" spans="1:23" x14ac:dyDescent="0.25">
      <c r="A2906">
        <f t="shared" si="457"/>
        <v>2016</v>
      </c>
      <c r="B2906" s="1">
        <v>42548</v>
      </c>
      <c r="C2906" s="1">
        <v>42552</v>
      </c>
      <c r="D2906" s="1" t="str">
        <f t="shared" si="450"/>
        <v>Jun</v>
      </c>
      <c r="E2906" t="s">
        <v>38</v>
      </c>
      <c r="F2906" t="s">
        <v>1749</v>
      </c>
      <c r="G2906" t="s">
        <v>33</v>
      </c>
      <c r="H2906" t="s">
        <v>65</v>
      </c>
      <c r="I2906" t="s">
        <v>1797</v>
      </c>
      <c r="J2906" t="s">
        <v>28</v>
      </c>
      <c r="K2906" t="s">
        <v>31</v>
      </c>
      <c r="L2906" s="2">
        <f t="shared" si="451"/>
        <v>542.2278</v>
      </c>
      <c r="M2906" s="2">
        <f t="shared" si="452"/>
        <v>539.35800000000006</v>
      </c>
      <c r="N2906" s="2">
        <f t="shared" si="458"/>
        <v>-2.8697999999999411</v>
      </c>
      <c r="O2906" s="2">
        <f t="shared" si="453"/>
        <v>-8.6093999999998232</v>
      </c>
      <c r="P2906" s="2">
        <f t="shared" si="454"/>
        <v>1618.0740000000001</v>
      </c>
      <c r="Q2906" s="2">
        <f t="shared" si="455"/>
        <v>-0.53207702490737896</v>
      </c>
      <c r="R2906">
        <v>3</v>
      </c>
      <c r="S2906">
        <v>0.3</v>
      </c>
      <c r="T2906" s="2">
        <v>539.65800000000002</v>
      </c>
      <c r="U2906" s="3">
        <v>-7.7094000000001017</v>
      </c>
      <c r="V2906" s="4">
        <f t="shared" si="459"/>
        <v>-0.47619047619048238</v>
      </c>
      <c r="W2906" s="2">
        <f t="shared" si="456"/>
        <v>1618.9740000000002</v>
      </c>
    </row>
    <row r="2907" spans="1:23" x14ac:dyDescent="0.25">
      <c r="A2907">
        <f t="shared" si="457"/>
        <v>2014</v>
      </c>
      <c r="B2907" s="1">
        <v>41908</v>
      </c>
      <c r="C2907" s="1">
        <v>41912</v>
      </c>
      <c r="D2907" s="1" t="str">
        <f t="shared" si="450"/>
        <v>Sep</v>
      </c>
      <c r="E2907" t="s">
        <v>38</v>
      </c>
      <c r="F2907" t="s">
        <v>169</v>
      </c>
      <c r="G2907" t="s">
        <v>64</v>
      </c>
      <c r="H2907" t="s">
        <v>34</v>
      </c>
      <c r="I2907" t="s">
        <v>2172</v>
      </c>
      <c r="J2907" t="s">
        <v>36</v>
      </c>
      <c r="K2907" t="s">
        <v>43</v>
      </c>
      <c r="L2907" s="2">
        <f t="shared" si="451"/>
        <v>269.80439999999999</v>
      </c>
      <c r="M2907" s="2">
        <f t="shared" si="452"/>
        <v>310.12</v>
      </c>
      <c r="N2907" s="2">
        <f t="shared" si="458"/>
        <v>40.315600000000018</v>
      </c>
      <c r="O2907" s="2">
        <f t="shared" si="453"/>
        <v>80.631200000000035</v>
      </c>
      <c r="P2907" s="2">
        <f t="shared" si="454"/>
        <v>620.24</v>
      </c>
      <c r="Q2907" s="2">
        <f t="shared" si="455"/>
        <v>13.000000000000005</v>
      </c>
      <c r="R2907">
        <v>2</v>
      </c>
      <c r="S2907">
        <v>0</v>
      </c>
      <c r="T2907" s="2">
        <v>310.12</v>
      </c>
      <c r="U2907" s="3">
        <v>80.631200000000007</v>
      </c>
      <c r="V2907" s="4">
        <f t="shared" si="459"/>
        <v>13</v>
      </c>
      <c r="W2907" s="2">
        <f t="shared" si="456"/>
        <v>620.24</v>
      </c>
    </row>
    <row r="2908" spans="1:23" x14ac:dyDescent="0.25">
      <c r="A2908">
        <f t="shared" si="457"/>
        <v>2017</v>
      </c>
      <c r="B2908" s="1">
        <v>43042</v>
      </c>
      <c r="C2908" s="1">
        <v>43048</v>
      </c>
      <c r="D2908" s="1" t="str">
        <f t="shared" si="450"/>
        <v>Nov</v>
      </c>
      <c r="E2908" t="s">
        <v>38</v>
      </c>
      <c r="F2908" t="s">
        <v>1148</v>
      </c>
      <c r="G2908" t="s">
        <v>25</v>
      </c>
      <c r="H2908" t="s">
        <v>65</v>
      </c>
      <c r="I2908" t="s">
        <v>2173</v>
      </c>
      <c r="J2908" t="s">
        <v>36</v>
      </c>
      <c r="K2908" t="s">
        <v>60</v>
      </c>
      <c r="L2908" s="2">
        <f t="shared" si="451"/>
        <v>6.6340000000000003</v>
      </c>
      <c r="M2908" s="2">
        <f t="shared" si="452"/>
        <v>8.56</v>
      </c>
      <c r="N2908" s="2">
        <f t="shared" si="458"/>
        <v>1.9260000000000002</v>
      </c>
      <c r="O2908" s="2">
        <f t="shared" si="453"/>
        <v>3.8520000000000003</v>
      </c>
      <c r="P2908" s="2">
        <f t="shared" si="454"/>
        <v>17.12</v>
      </c>
      <c r="Q2908" s="2">
        <f t="shared" si="455"/>
        <v>22.5</v>
      </c>
      <c r="R2908">
        <v>2</v>
      </c>
      <c r="S2908">
        <v>0</v>
      </c>
      <c r="T2908" s="2">
        <v>8.56</v>
      </c>
      <c r="U2908" s="3">
        <v>3.8519999999999994</v>
      </c>
      <c r="V2908" s="4">
        <f t="shared" si="459"/>
        <v>22.499999999999996</v>
      </c>
      <c r="W2908" s="2">
        <f t="shared" si="456"/>
        <v>17.12</v>
      </c>
    </row>
    <row r="2909" spans="1:23" x14ac:dyDescent="0.25">
      <c r="A2909">
        <f t="shared" si="457"/>
        <v>2017</v>
      </c>
      <c r="B2909" s="1">
        <v>43042</v>
      </c>
      <c r="C2909" s="1">
        <v>43048</v>
      </c>
      <c r="D2909" s="1" t="str">
        <f t="shared" si="450"/>
        <v>Nov</v>
      </c>
      <c r="E2909" t="s">
        <v>38</v>
      </c>
      <c r="F2909" t="s">
        <v>1148</v>
      </c>
      <c r="G2909" t="s">
        <v>25</v>
      </c>
      <c r="H2909" t="s">
        <v>65</v>
      </c>
      <c r="I2909" t="s">
        <v>736</v>
      </c>
      <c r="J2909" t="s">
        <v>36</v>
      </c>
      <c r="K2909" t="s">
        <v>43</v>
      </c>
      <c r="L2909" s="2">
        <f t="shared" si="451"/>
        <v>49.570400000000006</v>
      </c>
      <c r="M2909" s="2">
        <f t="shared" si="452"/>
        <v>52.400000000000006</v>
      </c>
      <c r="N2909" s="2">
        <f t="shared" si="458"/>
        <v>2.8295999999999992</v>
      </c>
      <c r="O2909" s="2">
        <f t="shared" si="453"/>
        <v>14.147999999999996</v>
      </c>
      <c r="P2909" s="2">
        <f t="shared" si="454"/>
        <v>262</v>
      </c>
      <c r="Q2909" s="2">
        <f t="shared" si="455"/>
        <v>5.3999999999999986</v>
      </c>
      <c r="R2909">
        <v>5</v>
      </c>
      <c r="S2909">
        <v>0</v>
      </c>
      <c r="T2909" s="2">
        <v>52.400000000000006</v>
      </c>
      <c r="U2909" s="3">
        <v>14.148</v>
      </c>
      <c r="V2909" s="4">
        <f t="shared" si="459"/>
        <v>5.4</v>
      </c>
      <c r="W2909" s="2">
        <f t="shared" si="456"/>
        <v>262</v>
      </c>
    </row>
    <row r="2910" spans="1:23" x14ac:dyDescent="0.25">
      <c r="A2910">
        <f t="shared" si="457"/>
        <v>2017</v>
      </c>
      <c r="B2910" s="1">
        <v>43042</v>
      </c>
      <c r="C2910" s="1">
        <v>43048</v>
      </c>
      <c r="D2910" s="1" t="str">
        <f t="shared" si="450"/>
        <v>Nov</v>
      </c>
      <c r="E2910" t="s">
        <v>38</v>
      </c>
      <c r="F2910" t="s">
        <v>1148</v>
      </c>
      <c r="G2910" t="s">
        <v>25</v>
      </c>
      <c r="H2910" t="s">
        <v>65</v>
      </c>
      <c r="I2910" t="s">
        <v>1732</v>
      </c>
      <c r="J2910" t="s">
        <v>36</v>
      </c>
      <c r="K2910" t="s">
        <v>37</v>
      </c>
      <c r="L2910" s="2">
        <f t="shared" si="451"/>
        <v>12.6492</v>
      </c>
      <c r="M2910" s="2">
        <f t="shared" si="452"/>
        <v>14.940000000000001</v>
      </c>
      <c r="N2910" s="2">
        <f t="shared" si="458"/>
        <v>2.2908000000000008</v>
      </c>
      <c r="O2910" s="2">
        <f t="shared" si="453"/>
        <v>6.8724000000000025</v>
      </c>
      <c r="P2910" s="2">
        <f t="shared" si="454"/>
        <v>44.820000000000007</v>
      </c>
      <c r="Q2910" s="2">
        <f t="shared" si="455"/>
        <v>15.333333333333337</v>
      </c>
      <c r="R2910">
        <v>3</v>
      </c>
      <c r="S2910">
        <v>0</v>
      </c>
      <c r="T2910" s="2">
        <v>14.940000000000001</v>
      </c>
      <c r="U2910" s="3">
        <v>6.8723999999999998</v>
      </c>
      <c r="V2910" s="4">
        <f t="shared" si="459"/>
        <v>15.333333333333329</v>
      </c>
      <c r="W2910" s="2">
        <f t="shared" si="456"/>
        <v>44.820000000000007</v>
      </c>
    </row>
    <row r="2911" spans="1:23" x14ac:dyDescent="0.25">
      <c r="A2911">
        <f t="shared" si="457"/>
        <v>2017</v>
      </c>
      <c r="B2911" s="1">
        <v>42785</v>
      </c>
      <c r="C2911" s="1">
        <v>42789</v>
      </c>
      <c r="D2911" s="1" t="str">
        <f t="shared" si="450"/>
        <v>Feb</v>
      </c>
      <c r="E2911" t="s">
        <v>38</v>
      </c>
      <c r="F2911" t="s">
        <v>846</v>
      </c>
      <c r="G2911" t="s">
        <v>25</v>
      </c>
      <c r="H2911" t="s">
        <v>34</v>
      </c>
      <c r="I2911" t="s">
        <v>1568</v>
      </c>
      <c r="J2911" t="s">
        <v>36</v>
      </c>
      <c r="K2911" t="s">
        <v>128</v>
      </c>
      <c r="L2911" s="2">
        <f t="shared" si="451"/>
        <v>11.145200000000001</v>
      </c>
      <c r="M2911" s="2">
        <f t="shared" si="452"/>
        <v>11.22</v>
      </c>
      <c r="N2911" s="2">
        <f t="shared" si="458"/>
        <v>7.4799999999999756E-2</v>
      </c>
      <c r="O2911" s="2">
        <f t="shared" si="453"/>
        <v>0.22439999999999927</v>
      </c>
      <c r="P2911" s="2">
        <f t="shared" si="454"/>
        <v>33.660000000000004</v>
      </c>
      <c r="Q2911" s="2">
        <f t="shared" si="455"/>
        <v>0.66666666666666441</v>
      </c>
      <c r="R2911">
        <v>3</v>
      </c>
      <c r="S2911">
        <v>0</v>
      </c>
      <c r="T2911" s="2">
        <v>11.22</v>
      </c>
      <c r="U2911" s="3">
        <v>0.2244000000000006</v>
      </c>
      <c r="V2911" s="4">
        <f t="shared" si="459"/>
        <v>0.66666666666666841</v>
      </c>
      <c r="W2911" s="2">
        <f t="shared" si="456"/>
        <v>33.660000000000004</v>
      </c>
    </row>
    <row r="2912" spans="1:23" x14ac:dyDescent="0.25">
      <c r="A2912">
        <f t="shared" si="457"/>
        <v>2015</v>
      </c>
      <c r="B2912" s="1">
        <v>42313</v>
      </c>
      <c r="C2912" s="1">
        <v>42317</v>
      </c>
      <c r="D2912" s="1" t="str">
        <f t="shared" si="450"/>
        <v>Nov</v>
      </c>
      <c r="E2912" t="s">
        <v>38</v>
      </c>
      <c r="F2912" t="s">
        <v>367</v>
      </c>
      <c r="G2912" t="s">
        <v>25</v>
      </c>
      <c r="H2912" t="s">
        <v>26</v>
      </c>
      <c r="I2912" t="s">
        <v>1002</v>
      </c>
      <c r="J2912" t="s">
        <v>36</v>
      </c>
      <c r="K2912" t="s">
        <v>55</v>
      </c>
      <c r="L2912" s="2">
        <f t="shared" si="451"/>
        <v>381.08700000000005</v>
      </c>
      <c r="M2912" s="2">
        <f t="shared" si="452"/>
        <v>386.93600000000004</v>
      </c>
      <c r="N2912" s="2">
        <f t="shared" si="458"/>
        <v>5.8489999999999895</v>
      </c>
      <c r="O2912" s="2">
        <f t="shared" si="453"/>
        <v>23.395999999999958</v>
      </c>
      <c r="P2912" s="2">
        <f t="shared" si="454"/>
        <v>1547.7440000000001</v>
      </c>
      <c r="Q2912" s="2">
        <f t="shared" si="455"/>
        <v>1.5116194926292692</v>
      </c>
      <c r="R2912">
        <v>4</v>
      </c>
      <c r="S2912">
        <v>0.2</v>
      </c>
      <c r="T2912" s="2">
        <v>387.13600000000002</v>
      </c>
      <c r="U2912" s="3">
        <v>24.196000000000012</v>
      </c>
      <c r="V2912" s="4">
        <f t="shared" si="459"/>
        <v>1.5625000000000007</v>
      </c>
      <c r="W2912" s="2">
        <f t="shared" si="456"/>
        <v>1548.5440000000001</v>
      </c>
    </row>
    <row r="2913" spans="1:23" x14ac:dyDescent="0.25">
      <c r="A2913">
        <f t="shared" si="457"/>
        <v>2014</v>
      </c>
      <c r="B2913" s="1">
        <v>41806</v>
      </c>
      <c r="C2913" s="1">
        <v>41811</v>
      </c>
      <c r="D2913" s="1" t="str">
        <f t="shared" si="450"/>
        <v>Jun</v>
      </c>
      <c r="E2913" t="s">
        <v>38</v>
      </c>
      <c r="F2913" t="s">
        <v>807</v>
      </c>
      <c r="G2913" t="s">
        <v>25</v>
      </c>
      <c r="H2913" t="s">
        <v>80</v>
      </c>
      <c r="I2913" t="s">
        <v>2174</v>
      </c>
      <c r="J2913" t="s">
        <v>36</v>
      </c>
      <c r="K2913" t="s">
        <v>92</v>
      </c>
      <c r="L2913" s="2">
        <f t="shared" si="451"/>
        <v>37.508400000000002</v>
      </c>
      <c r="M2913" s="2">
        <f t="shared" si="452"/>
        <v>41.4</v>
      </c>
      <c r="N2913" s="2">
        <f t="shared" si="458"/>
        <v>3.8915999999999968</v>
      </c>
      <c r="O2913" s="2">
        <f t="shared" si="453"/>
        <v>19.457999999999984</v>
      </c>
      <c r="P2913" s="2">
        <f t="shared" si="454"/>
        <v>207</v>
      </c>
      <c r="Q2913" s="2">
        <f t="shared" si="455"/>
        <v>9.3999999999999915</v>
      </c>
      <c r="R2913">
        <v>5</v>
      </c>
      <c r="S2913">
        <v>0</v>
      </c>
      <c r="T2913" s="2">
        <v>41.4</v>
      </c>
      <c r="U2913" s="3">
        <v>19.457999999999998</v>
      </c>
      <c r="V2913" s="4">
        <f t="shared" si="459"/>
        <v>9.3999999999999986</v>
      </c>
      <c r="W2913" s="2">
        <f t="shared" si="456"/>
        <v>207</v>
      </c>
    </row>
    <row r="2914" spans="1:23" x14ac:dyDescent="0.25">
      <c r="A2914">
        <f t="shared" si="457"/>
        <v>2014</v>
      </c>
      <c r="B2914" s="1">
        <v>41806</v>
      </c>
      <c r="C2914" s="1">
        <v>41811</v>
      </c>
      <c r="D2914" s="1" t="str">
        <f t="shared" si="450"/>
        <v>Jun</v>
      </c>
      <c r="E2914" t="s">
        <v>38</v>
      </c>
      <c r="F2914" t="s">
        <v>807</v>
      </c>
      <c r="G2914" t="s">
        <v>25</v>
      </c>
      <c r="H2914" t="s">
        <v>80</v>
      </c>
      <c r="I2914" t="s">
        <v>2175</v>
      </c>
      <c r="J2914" t="s">
        <v>36</v>
      </c>
      <c r="K2914" t="s">
        <v>48</v>
      </c>
      <c r="L2914" s="2">
        <f t="shared" si="451"/>
        <v>32.375</v>
      </c>
      <c r="M2914" s="2">
        <f t="shared" si="452"/>
        <v>35</v>
      </c>
      <c r="N2914" s="2">
        <f t="shared" si="458"/>
        <v>2.625</v>
      </c>
      <c r="O2914" s="2">
        <f t="shared" si="453"/>
        <v>10.5</v>
      </c>
      <c r="P2914" s="2">
        <f t="shared" si="454"/>
        <v>140</v>
      </c>
      <c r="Q2914" s="2">
        <f t="shared" si="455"/>
        <v>7.5</v>
      </c>
      <c r="R2914">
        <v>4</v>
      </c>
      <c r="S2914">
        <v>0</v>
      </c>
      <c r="T2914" s="2">
        <v>35</v>
      </c>
      <c r="U2914" s="3">
        <v>10.499999999999996</v>
      </c>
      <c r="V2914" s="4">
        <f t="shared" si="459"/>
        <v>7.4999999999999973</v>
      </c>
      <c r="W2914" s="2">
        <f t="shared" si="456"/>
        <v>140</v>
      </c>
    </row>
    <row r="2915" spans="1:23" x14ac:dyDescent="0.25">
      <c r="A2915">
        <f t="shared" si="457"/>
        <v>2014</v>
      </c>
      <c r="B2915" s="1">
        <v>41806</v>
      </c>
      <c r="C2915" s="1">
        <v>41811</v>
      </c>
      <c r="D2915" s="1" t="str">
        <f t="shared" si="450"/>
        <v>Jun</v>
      </c>
      <c r="E2915" t="s">
        <v>38</v>
      </c>
      <c r="F2915" t="s">
        <v>807</v>
      </c>
      <c r="G2915" t="s">
        <v>25</v>
      </c>
      <c r="H2915" t="s">
        <v>80</v>
      </c>
      <c r="I2915" t="s">
        <v>183</v>
      </c>
      <c r="J2915" t="s">
        <v>36</v>
      </c>
      <c r="K2915" t="s">
        <v>53</v>
      </c>
      <c r="L2915" s="2">
        <f t="shared" si="451"/>
        <v>34.772800000000004</v>
      </c>
      <c r="M2915" s="2">
        <f t="shared" si="452"/>
        <v>39.352000000000004</v>
      </c>
      <c r="N2915" s="2">
        <f t="shared" si="458"/>
        <v>4.5792000000000002</v>
      </c>
      <c r="O2915" s="2">
        <f t="shared" si="453"/>
        <v>13.7376</v>
      </c>
      <c r="P2915" s="2">
        <f t="shared" si="454"/>
        <v>118.05600000000001</v>
      </c>
      <c r="Q2915" s="2">
        <f t="shared" si="455"/>
        <v>11.636511486074404</v>
      </c>
      <c r="R2915">
        <v>3</v>
      </c>
      <c r="S2915">
        <v>0.2</v>
      </c>
      <c r="T2915" s="2">
        <v>39.552000000000007</v>
      </c>
      <c r="U2915" s="3">
        <v>14.337599999999998</v>
      </c>
      <c r="V2915" s="4">
        <f t="shared" si="459"/>
        <v>12.083333333333329</v>
      </c>
      <c r="W2915" s="2">
        <f t="shared" si="456"/>
        <v>118.65600000000002</v>
      </c>
    </row>
    <row r="2916" spans="1:23" x14ac:dyDescent="0.25">
      <c r="A2916">
        <f t="shared" si="457"/>
        <v>2015</v>
      </c>
      <c r="B2916" s="1">
        <v>42289</v>
      </c>
      <c r="C2916" s="1">
        <v>42294</v>
      </c>
      <c r="D2916" s="1" t="str">
        <f t="shared" si="450"/>
        <v>Oct</v>
      </c>
      <c r="E2916" t="s">
        <v>23</v>
      </c>
      <c r="F2916" t="s">
        <v>1148</v>
      </c>
      <c r="G2916" t="s">
        <v>25</v>
      </c>
      <c r="H2916" t="s">
        <v>65</v>
      </c>
      <c r="I2916" t="s">
        <v>2111</v>
      </c>
      <c r="J2916" t="s">
        <v>50</v>
      </c>
      <c r="K2916" t="s">
        <v>51</v>
      </c>
      <c r="L2916" s="2">
        <f t="shared" si="451"/>
        <v>123.9576</v>
      </c>
      <c r="M2916" s="2">
        <f t="shared" si="452"/>
        <v>135.72</v>
      </c>
      <c r="N2916" s="2">
        <f t="shared" si="458"/>
        <v>11.7624</v>
      </c>
      <c r="O2916" s="2">
        <f t="shared" si="453"/>
        <v>35.287199999999999</v>
      </c>
      <c r="P2916" s="2">
        <f t="shared" si="454"/>
        <v>407.15999999999997</v>
      </c>
      <c r="Q2916" s="2">
        <f t="shared" si="455"/>
        <v>8.6666666666666679</v>
      </c>
      <c r="R2916">
        <v>3</v>
      </c>
      <c r="S2916">
        <v>0</v>
      </c>
      <c r="T2916" s="2">
        <v>135.72</v>
      </c>
      <c r="U2916" s="3">
        <v>35.287199999999999</v>
      </c>
      <c r="V2916" s="4">
        <f t="shared" si="459"/>
        <v>8.6666666666666679</v>
      </c>
      <c r="W2916" s="2">
        <f t="shared" si="456"/>
        <v>407.15999999999997</v>
      </c>
    </row>
    <row r="2917" spans="1:23" x14ac:dyDescent="0.25">
      <c r="A2917">
        <f t="shared" si="457"/>
        <v>2015</v>
      </c>
      <c r="B2917" s="1">
        <v>42289</v>
      </c>
      <c r="C2917" s="1">
        <v>42294</v>
      </c>
      <c r="D2917" s="1" t="str">
        <f t="shared" si="450"/>
        <v>Oct</v>
      </c>
      <c r="E2917" t="s">
        <v>23</v>
      </c>
      <c r="F2917" t="s">
        <v>1148</v>
      </c>
      <c r="G2917" t="s">
        <v>25</v>
      </c>
      <c r="H2917" t="s">
        <v>65</v>
      </c>
      <c r="I2917" t="s">
        <v>2061</v>
      </c>
      <c r="J2917" t="s">
        <v>36</v>
      </c>
      <c r="K2917" t="s">
        <v>53</v>
      </c>
      <c r="L2917" s="2">
        <f t="shared" si="451"/>
        <v>9.7340000000000018</v>
      </c>
      <c r="M2917" s="2">
        <f t="shared" si="452"/>
        <v>12.56</v>
      </c>
      <c r="N2917" s="2">
        <f t="shared" si="458"/>
        <v>2.8259999999999987</v>
      </c>
      <c r="O2917" s="2">
        <f t="shared" si="453"/>
        <v>5.6519999999999975</v>
      </c>
      <c r="P2917" s="2">
        <f t="shared" si="454"/>
        <v>25.12</v>
      </c>
      <c r="Q2917" s="2">
        <f t="shared" si="455"/>
        <v>22.499999999999989</v>
      </c>
      <c r="R2917">
        <v>2</v>
      </c>
      <c r="S2917">
        <v>0</v>
      </c>
      <c r="T2917" s="2">
        <v>12.56</v>
      </c>
      <c r="U2917" s="3">
        <v>5.6519999999999992</v>
      </c>
      <c r="V2917" s="4">
        <f t="shared" si="459"/>
        <v>22.499999999999996</v>
      </c>
      <c r="W2917" s="2">
        <f t="shared" si="456"/>
        <v>25.12</v>
      </c>
    </row>
    <row r="2918" spans="1:23" x14ac:dyDescent="0.25">
      <c r="A2918">
        <f t="shared" si="457"/>
        <v>2015</v>
      </c>
      <c r="B2918" s="1">
        <v>42289</v>
      </c>
      <c r="C2918" s="1">
        <v>42294</v>
      </c>
      <c r="D2918" s="1" t="str">
        <f t="shared" si="450"/>
        <v>Oct</v>
      </c>
      <c r="E2918" t="s">
        <v>23</v>
      </c>
      <c r="F2918" t="s">
        <v>1148</v>
      </c>
      <c r="G2918" t="s">
        <v>25</v>
      </c>
      <c r="H2918" t="s">
        <v>65</v>
      </c>
      <c r="I2918" t="s">
        <v>1498</v>
      </c>
      <c r="J2918" t="s">
        <v>50</v>
      </c>
      <c r="K2918" t="s">
        <v>51</v>
      </c>
      <c r="L2918" s="2">
        <f t="shared" si="451"/>
        <v>246.14269999999999</v>
      </c>
      <c r="M2918" s="2">
        <f t="shared" si="452"/>
        <v>263.95999999999998</v>
      </c>
      <c r="N2918" s="2">
        <f t="shared" si="458"/>
        <v>17.817299999999989</v>
      </c>
      <c r="O2918" s="2">
        <f t="shared" si="453"/>
        <v>71.269199999999955</v>
      </c>
      <c r="P2918" s="2">
        <f t="shared" si="454"/>
        <v>1055.8399999999999</v>
      </c>
      <c r="Q2918" s="2">
        <f t="shared" si="455"/>
        <v>6.7499999999999964</v>
      </c>
      <c r="R2918">
        <v>4</v>
      </c>
      <c r="S2918">
        <v>0</v>
      </c>
      <c r="T2918" s="2">
        <v>263.95999999999998</v>
      </c>
      <c r="U2918" s="3">
        <v>71.269200000000012</v>
      </c>
      <c r="V2918" s="4">
        <f t="shared" si="459"/>
        <v>6.7500000000000018</v>
      </c>
      <c r="W2918" s="2">
        <f t="shared" si="456"/>
        <v>1055.8399999999999</v>
      </c>
    </row>
    <row r="2919" spans="1:23" x14ac:dyDescent="0.25">
      <c r="A2919">
        <f t="shared" si="457"/>
        <v>2017</v>
      </c>
      <c r="B2919" s="1">
        <v>42974</v>
      </c>
      <c r="C2919" s="1">
        <v>42977</v>
      </c>
      <c r="D2919" s="1" t="str">
        <f t="shared" si="450"/>
        <v>Aug</v>
      </c>
      <c r="E2919" t="s">
        <v>98</v>
      </c>
      <c r="F2919" t="s">
        <v>1114</v>
      </c>
      <c r="G2919" t="s">
        <v>25</v>
      </c>
      <c r="H2919" t="s">
        <v>65</v>
      </c>
      <c r="I2919" t="s">
        <v>2176</v>
      </c>
      <c r="J2919" t="s">
        <v>36</v>
      </c>
      <c r="K2919" t="s">
        <v>48</v>
      </c>
      <c r="L2919" s="2">
        <f t="shared" si="451"/>
        <v>5.580000000000001</v>
      </c>
      <c r="M2919" s="2">
        <f t="shared" si="452"/>
        <v>5.7520000000000007</v>
      </c>
      <c r="N2919" s="2">
        <f t="shared" si="458"/>
        <v>0.17199999999999971</v>
      </c>
      <c r="O2919" s="2">
        <f t="shared" si="453"/>
        <v>0.17199999999999971</v>
      </c>
      <c r="P2919" s="2">
        <f t="shared" si="454"/>
        <v>5.7520000000000007</v>
      </c>
      <c r="Q2919" s="2">
        <f t="shared" si="455"/>
        <v>2.990264255910982</v>
      </c>
      <c r="R2919">
        <v>1</v>
      </c>
      <c r="S2919">
        <v>0.2</v>
      </c>
      <c r="T2919" s="2">
        <v>5.9520000000000008</v>
      </c>
      <c r="U2919" s="3">
        <v>0.37200000000000011</v>
      </c>
      <c r="V2919" s="4">
        <f t="shared" si="459"/>
        <v>6.2500000000000018</v>
      </c>
      <c r="W2919" s="2">
        <f t="shared" si="456"/>
        <v>5.9520000000000008</v>
      </c>
    </row>
    <row r="2920" spans="1:23" x14ac:dyDescent="0.25">
      <c r="A2920">
        <f t="shared" si="457"/>
        <v>2016</v>
      </c>
      <c r="B2920" s="1">
        <v>42697</v>
      </c>
      <c r="C2920" s="1">
        <v>42697</v>
      </c>
      <c r="D2920" s="1" t="str">
        <f t="shared" si="450"/>
        <v>Nov</v>
      </c>
      <c r="E2920" t="s">
        <v>528</v>
      </c>
      <c r="F2920" t="s">
        <v>2037</v>
      </c>
      <c r="G2920" t="s">
        <v>33</v>
      </c>
      <c r="H2920" t="s">
        <v>80</v>
      </c>
      <c r="I2920" t="s">
        <v>2144</v>
      </c>
      <c r="J2920" t="s">
        <v>36</v>
      </c>
      <c r="K2920" t="s">
        <v>128</v>
      </c>
      <c r="L2920" s="2">
        <f t="shared" si="451"/>
        <v>15.326000000000001</v>
      </c>
      <c r="M2920" s="2">
        <f t="shared" si="452"/>
        <v>15.600000000000001</v>
      </c>
      <c r="N2920" s="2">
        <f t="shared" si="458"/>
        <v>0.27400000000000091</v>
      </c>
      <c r="O2920" s="2">
        <f t="shared" si="453"/>
        <v>1.3700000000000045</v>
      </c>
      <c r="P2920" s="2">
        <f t="shared" si="454"/>
        <v>78</v>
      </c>
      <c r="Q2920" s="2">
        <f t="shared" si="455"/>
        <v>1.7564102564102624</v>
      </c>
      <c r="R2920">
        <v>5</v>
      </c>
      <c r="S2920">
        <v>0.2</v>
      </c>
      <c r="T2920" s="2">
        <v>15.8</v>
      </c>
      <c r="U2920" s="3">
        <v>2.3699999999999983</v>
      </c>
      <c r="V2920" s="4">
        <f t="shared" si="459"/>
        <v>2.9999999999999978</v>
      </c>
      <c r="W2920" s="2">
        <f t="shared" si="456"/>
        <v>79</v>
      </c>
    </row>
    <row r="2921" spans="1:23" x14ac:dyDescent="0.25">
      <c r="A2921">
        <f t="shared" si="457"/>
        <v>2016</v>
      </c>
      <c r="B2921" s="1">
        <v>42697</v>
      </c>
      <c r="C2921" s="1">
        <v>42697</v>
      </c>
      <c r="D2921" s="1" t="str">
        <f t="shared" si="450"/>
        <v>Nov</v>
      </c>
      <c r="E2921" t="s">
        <v>528</v>
      </c>
      <c r="F2921" t="s">
        <v>2037</v>
      </c>
      <c r="G2921" t="s">
        <v>33</v>
      </c>
      <c r="H2921" t="s">
        <v>80</v>
      </c>
      <c r="I2921" t="s">
        <v>1682</v>
      </c>
      <c r="J2921" t="s">
        <v>28</v>
      </c>
      <c r="K2921" t="s">
        <v>46</v>
      </c>
      <c r="L2921" s="2">
        <f t="shared" si="451"/>
        <v>12.392400000000002</v>
      </c>
      <c r="M2921" s="2">
        <f t="shared" si="452"/>
        <v>14.168000000000003</v>
      </c>
      <c r="N2921" s="2">
        <f t="shared" si="458"/>
        <v>1.7756000000000007</v>
      </c>
      <c r="O2921" s="2">
        <f t="shared" si="453"/>
        <v>3.5512000000000015</v>
      </c>
      <c r="P2921" s="2">
        <f t="shared" si="454"/>
        <v>28.336000000000006</v>
      </c>
      <c r="Q2921" s="2">
        <f t="shared" si="455"/>
        <v>12.532467532467534</v>
      </c>
      <c r="R2921">
        <v>2</v>
      </c>
      <c r="S2921">
        <v>0.2</v>
      </c>
      <c r="T2921" s="2">
        <v>14.368000000000002</v>
      </c>
      <c r="U2921" s="3">
        <v>3.9512</v>
      </c>
      <c r="V2921" s="4">
        <f t="shared" si="459"/>
        <v>13.749999999999998</v>
      </c>
      <c r="W2921" s="2">
        <f t="shared" si="456"/>
        <v>28.736000000000004</v>
      </c>
    </row>
    <row r="2922" spans="1:23" x14ac:dyDescent="0.25">
      <c r="A2922">
        <f t="shared" si="457"/>
        <v>2016</v>
      </c>
      <c r="B2922" s="1">
        <v>42697</v>
      </c>
      <c r="C2922" s="1">
        <v>42697</v>
      </c>
      <c r="D2922" s="1" t="str">
        <f t="shared" si="450"/>
        <v>Nov</v>
      </c>
      <c r="E2922" t="s">
        <v>528</v>
      </c>
      <c r="F2922" t="s">
        <v>2037</v>
      </c>
      <c r="G2922" t="s">
        <v>33</v>
      </c>
      <c r="H2922" t="s">
        <v>80</v>
      </c>
      <c r="I2922" t="s">
        <v>1492</v>
      </c>
      <c r="J2922" t="s">
        <v>28</v>
      </c>
      <c r="K2922" t="s">
        <v>46</v>
      </c>
      <c r="L2922" s="2">
        <f t="shared" si="451"/>
        <v>68.686800000000005</v>
      </c>
      <c r="M2922" s="2">
        <f t="shared" si="452"/>
        <v>70.248000000000005</v>
      </c>
      <c r="N2922" s="2">
        <f t="shared" si="458"/>
        <v>1.5611999999999995</v>
      </c>
      <c r="O2922" s="2">
        <f t="shared" si="453"/>
        <v>10.928399999999996</v>
      </c>
      <c r="P2922" s="2">
        <f t="shared" si="454"/>
        <v>491.73600000000005</v>
      </c>
      <c r="Q2922" s="2">
        <f t="shared" si="455"/>
        <v>2.2224120259651512</v>
      </c>
      <c r="R2922">
        <v>7</v>
      </c>
      <c r="S2922">
        <v>0.2</v>
      </c>
      <c r="T2922" s="2">
        <v>70.448000000000008</v>
      </c>
      <c r="U2922" s="3">
        <v>12.328399999999988</v>
      </c>
      <c r="V2922" s="4">
        <f t="shared" si="459"/>
        <v>2.4999999999999969</v>
      </c>
      <c r="W2922" s="2">
        <f t="shared" si="456"/>
        <v>493.13600000000008</v>
      </c>
    </row>
    <row r="2923" spans="1:23" x14ac:dyDescent="0.25">
      <c r="A2923">
        <f t="shared" si="457"/>
        <v>2017</v>
      </c>
      <c r="B2923" s="1">
        <v>42765</v>
      </c>
      <c r="C2923" s="1">
        <v>42765</v>
      </c>
      <c r="D2923" s="1" t="str">
        <f t="shared" si="450"/>
        <v>Jan</v>
      </c>
      <c r="E2923" t="s">
        <v>528</v>
      </c>
      <c r="F2923" t="s">
        <v>1508</v>
      </c>
      <c r="G2923" t="s">
        <v>25</v>
      </c>
      <c r="H2923" t="s">
        <v>34</v>
      </c>
      <c r="I2923" t="s">
        <v>870</v>
      </c>
      <c r="J2923" t="s">
        <v>36</v>
      </c>
      <c r="K2923" t="s">
        <v>43</v>
      </c>
      <c r="L2923" s="2">
        <f t="shared" si="451"/>
        <v>126.06750000000002</v>
      </c>
      <c r="M2923" s="2">
        <f t="shared" si="452"/>
        <v>129.30000000000001</v>
      </c>
      <c r="N2923" s="2">
        <f t="shared" si="458"/>
        <v>3.2324999999999875</v>
      </c>
      <c r="O2923" s="2">
        <f t="shared" si="453"/>
        <v>6.464999999999975</v>
      </c>
      <c r="P2923" s="2">
        <f t="shared" si="454"/>
        <v>258.60000000000002</v>
      </c>
      <c r="Q2923" s="2">
        <f t="shared" si="455"/>
        <v>2.4999999999999902</v>
      </c>
      <c r="R2923">
        <v>2</v>
      </c>
      <c r="S2923">
        <v>0</v>
      </c>
      <c r="T2923" s="2">
        <v>129.30000000000001</v>
      </c>
      <c r="U2923" s="3">
        <v>6.4649999999999892</v>
      </c>
      <c r="V2923" s="4">
        <f t="shared" si="459"/>
        <v>2.4999999999999956</v>
      </c>
      <c r="W2923" s="2">
        <f t="shared" si="456"/>
        <v>258.60000000000002</v>
      </c>
    </row>
    <row r="2924" spans="1:23" x14ac:dyDescent="0.25">
      <c r="A2924">
        <f t="shared" si="457"/>
        <v>2015</v>
      </c>
      <c r="B2924" s="1">
        <v>42338</v>
      </c>
      <c r="C2924" s="1">
        <v>42341</v>
      </c>
      <c r="D2924" s="1" t="str">
        <f t="shared" si="450"/>
        <v>Nov</v>
      </c>
      <c r="E2924" t="s">
        <v>23</v>
      </c>
      <c r="F2924" t="s">
        <v>1579</v>
      </c>
      <c r="G2924" t="s">
        <v>64</v>
      </c>
      <c r="H2924" t="s">
        <v>65</v>
      </c>
      <c r="I2924" t="s">
        <v>976</v>
      </c>
      <c r="J2924" t="s">
        <v>36</v>
      </c>
      <c r="K2924" t="s">
        <v>53</v>
      </c>
      <c r="L2924" s="2">
        <f t="shared" si="451"/>
        <v>5.8229999999999986</v>
      </c>
      <c r="M2924" s="2">
        <f t="shared" si="452"/>
        <v>3.081999999999999</v>
      </c>
      <c r="N2924" s="2">
        <f t="shared" si="458"/>
        <v>-2.7409999999999997</v>
      </c>
      <c r="O2924" s="2">
        <f t="shared" si="453"/>
        <v>-8.222999999999999</v>
      </c>
      <c r="P2924" s="2">
        <f t="shared" si="454"/>
        <v>9.2459999999999969</v>
      </c>
      <c r="Q2924" s="2">
        <f t="shared" si="455"/>
        <v>-88.935756002595738</v>
      </c>
      <c r="R2924">
        <v>3</v>
      </c>
      <c r="S2924">
        <v>0.8</v>
      </c>
      <c r="T2924" s="2">
        <v>3.8819999999999988</v>
      </c>
      <c r="U2924" s="3">
        <v>-5.8230000000000004</v>
      </c>
      <c r="V2924" s="4">
        <f t="shared" si="459"/>
        <v>-50.000000000000014</v>
      </c>
      <c r="W2924" s="2">
        <f t="shared" si="456"/>
        <v>11.645999999999997</v>
      </c>
    </row>
    <row r="2925" spans="1:23" x14ac:dyDescent="0.25">
      <c r="A2925">
        <f t="shared" si="457"/>
        <v>2014</v>
      </c>
      <c r="B2925" s="1">
        <v>41818</v>
      </c>
      <c r="C2925" s="1">
        <v>41824</v>
      </c>
      <c r="D2925" s="1" t="str">
        <f t="shared" si="450"/>
        <v>Jun</v>
      </c>
      <c r="E2925" t="s">
        <v>38</v>
      </c>
      <c r="F2925" t="s">
        <v>1112</v>
      </c>
      <c r="G2925" t="s">
        <v>33</v>
      </c>
      <c r="H2925" t="s">
        <v>65</v>
      </c>
      <c r="I2925" t="s">
        <v>1276</v>
      </c>
      <c r="J2925" t="s">
        <v>36</v>
      </c>
      <c r="K2925" t="s">
        <v>128</v>
      </c>
      <c r="L2925" s="2">
        <f t="shared" si="451"/>
        <v>3.04</v>
      </c>
      <c r="M2925" s="2">
        <f t="shared" si="452"/>
        <v>6.08</v>
      </c>
      <c r="N2925" s="2">
        <f t="shared" si="458"/>
        <v>3.04</v>
      </c>
      <c r="O2925" s="2">
        <f t="shared" si="453"/>
        <v>3.04</v>
      </c>
      <c r="P2925" s="2">
        <f t="shared" si="454"/>
        <v>6.08</v>
      </c>
      <c r="Q2925" s="2">
        <f t="shared" si="455"/>
        <v>50</v>
      </c>
      <c r="R2925">
        <v>1</v>
      </c>
      <c r="S2925">
        <v>0</v>
      </c>
      <c r="T2925" s="2">
        <v>6.08</v>
      </c>
      <c r="U2925" s="3">
        <v>3.04</v>
      </c>
      <c r="V2925" s="4">
        <f t="shared" si="459"/>
        <v>50</v>
      </c>
      <c r="W2925" s="2">
        <f t="shared" si="456"/>
        <v>6.08</v>
      </c>
    </row>
    <row r="2926" spans="1:23" x14ac:dyDescent="0.25">
      <c r="A2926">
        <f t="shared" si="457"/>
        <v>2014</v>
      </c>
      <c r="B2926" s="1">
        <v>41884</v>
      </c>
      <c r="C2926" s="1">
        <v>41887</v>
      </c>
      <c r="D2926" s="1" t="str">
        <f t="shared" si="450"/>
        <v>Sep</v>
      </c>
      <c r="E2926" t="s">
        <v>98</v>
      </c>
      <c r="F2926" t="s">
        <v>1931</v>
      </c>
      <c r="G2926" t="s">
        <v>25</v>
      </c>
      <c r="H2926" t="s">
        <v>80</v>
      </c>
      <c r="I2926" t="s">
        <v>1434</v>
      </c>
      <c r="J2926" t="s">
        <v>36</v>
      </c>
      <c r="K2926" t="s">
        <v>55</v>
      </c>
      <c r="L2926" s="2">
        <f t="shared" si="451"/>
        <v>10.945</v>
      </c>
      <c r="M2926" s="2">
        <f t="shared" si="452"/>
        <v>19.899999999999999</v>
      </c>
      <c r="N2926" s="2">
        <f t="shared" si="458"/>
        <v>8.9549999999999983</v>
      </c>
      <c r="O2926" s="2">
        <f t="shared" si="453"/>
        <v>8.9549999999999983</v>
      </c>
      <c r="P2926" s="2">
        <f t="shared" si="454"/>
        <v>19.899999999999999</v>
      </c>
      <c r="Q2926" s="2">
        <f t="shared" si="455"/>
        <v>44.999999999999993</v>
      </c>
      <c r="R2926">
        <v>1</v>
      </c>
      <c r="S2926">
        <v>0</v>
      </c>
      <c r="T2926" s="2">
        <v>19.899999999999999</v>
      </c>
      <c r="U2926" s="3">
        <v>8.9549999999999983</v>
      </c>
      <c r="V2926" s="4">
        <f t="shared" si="459"/>
        <v>44.999999999999993</v>
      </c>
      <c r="W2926" s="2">
        <f t="shared" si="456"/>
        <v>19.899999999999999</v>
      </c>
    </row>
    <row r="2927" spans="1:23" x14ac:dyDescent="0.25">
      <c r="A2927">
        <f t="shared" si="457"/>
        <v>2014</v>
      </c>
      <c r="B2927" s="1">
        <v>41884</v>
      </c>
      <c r="C2927" s="1">
        <v>41887</v>
      </c>
      <c r="D2927" s="1" t="str">
        <f t="shared" si="450"/>
        <v>Sep</v>
      </c>
      <c r="E2927" t="s">
        <v>98</v>
      </c>
      <c r="F2927" t="s">
        <v>1931</v>
      </c>
      <c r="G2927" t="s">
        <v>25</v>
      </c>
      <c r="H2927" t="s">
        <v>80</v>
      </c>
      <c r="I2927" t="s">
        <v>2177</v>
      </c>
      <c r="J2927" t="s">
        <v>28</v>
      </c>
      <c r="K2927" t="s">
        <v>46</v>
      </c>
      <c r="L2927" s="2">
        <f t="shared" si="451"/>
        <v>65.760300000000001</v>
      </c>
      <c r="M2927" s="2">
        <f t="shared" si="452"/>
        <v>70.709999999999994</v>
      </c>
      <c r="N2927" s="2">
        <f t="shared" si="458"/>
        <v>4.9496999999999929</v>
      </c>
      <c r="O2927" s="2">
        <f t="shared" si="453"/>
        <v>4.9496999999999929</v>
      </c>
      <c r="P2927" s="2">
        <f t="shared" si="454"/>
        <v>70.709999999999994</v>
      </c>
      <c r="Q2927" s="2">
        <f t="shared" si="455"/>
        <v>6.9999999999999911</v>
      </c>
      <c r="R2927">
        <v>1</v>
      </c>
      <c r="S2927">
        <v>0</v>
      </c>
      <c r="T2927" s="2">
        <v>70.709999999999994</v>
      </c>
      <c r="U2927" s="3">
        <v>4.9496999999999929</v>
      </c>
      <c r="V2927" s="4">
        <f t="shared" si="459"/>
        <v>6.9999999999999911</v>
      </c>
      <c r="W2927" s="2">
        <f t="shared" si="456"/>
        <v>70.709999999999994</v>
      </c>
    </row>
    <row r="2928" spans="1:23" x14ac:dyDescent="0.25">
      <c r="A2928">
        <f t="shared" si="457"/>
        <v>2017</v>
      </c>
      <c r="B2928" s="1">
        <v>42926</v>
      </c>
      <c r="C2928" s="1">
        <v>42930</v>
      </c>
      <c r="D2928" s="1" t="str">
        <f t="shared" si="450"/>
        <v>Jul</v>
      </c>
      <c r="E2928" t="s">
        <v>23</v>
      </c>
      <c r="F2928" t="s">
        <v>2178</v>
      </c>
      <c r="G2928" t="s">
        <v>25</v>
      </c>
      <c r="H2928" t="s">
        <v>26</v>
      </c>
      <c r="I2928" t="s">
        <v>2171</v>
      </c>
      <c r="J2928" t="s">
        <v>28</v>
      </c>
      <c r="K2928" t="s">
        <v>46</v>
      </c>
      <c r="L2928" s="2">
        <f t="shared" si="451"/>
        <v>16.202400000000001</v>
      </c>
      <c r="M2928" s="2">
        <f t="shared" si="452"/>
        <v>18.84</v>
      </c>
      <c r="N2928" s="2">
        <f t="shared" si="458"/>
        <v>2.6375999999999991</v>
      </c>
      <c r="O2928" s="2">
        <f t="shared" si="453"/>
        <v>7.9127999999999972</v>
      </c>
      <c r="P2928" s="2">
        <f t="shared" si="454"/>
        <v>56.519999999999996</v>
      </c>
      <c r="Q2928" s="2">
        <f t="shared" si="455"/>
        <v>13.999999999999996</v>
      </c>
      <c r="R2928">
        <v>3</v>
      </c>
      <c r="S2928">
        <v>0</v>
      </c>
      <c r="T2928" s="2">
        <v>18.84</v>
      </c>
      <c r="U2928" s="3">
        <v>7.9128000000000007</v>
      </c>
      <c r="V2928" s="4">
        <f t="shared" si="459"/>
        <v>14.000000000000002</v>
      </c>
      <c r="W2928" s="2">
        <f t="shared" si="456"/>
        <v>56.519999999999996</v>
      </c>
    </row>
    <row r="2929" spans="1:23" x14ac:dyDescent="0.25">
      <c r="A2929">
        <f t="shared" si="457"/>
        <v>2017</v>
      </c>
      <c r="B2929" s="1">
        <v>42890</v>
      </c>
      <c r="C2929" s="1">
        <v>42896</v>
      </c>
      <c r="D2929" s="1" t="str">
        <f t="shared" si="450"/>
        <v>Jun</v>
      </c>
      <c r="E2929" t="s">
        <v>38</v>
      </c>
      <c r="F2929" t="s">
        <v>1841</v>
      </c>
      <c r="G2929" t="s">
        <v>25</v>
      </c>
      <c r="H2929" t="s">
        <v>65</v>
      </c>
      <c r="I2929" t="s">
        <v>1272</v>
      </c>
      <c r="J2929" t="s">
        <v>36</v>
      </c>
      <c r="K2929" t="s">
        <v>48</v>
      </c>
      <c r="L2929" s="2">
        <f t="shared" si="451"/>
        <v>7.8048000000000002</v>
      </c>
      <c r="M2929" s="2">
        <f t="shared" si="452"/>
        <v>8.64</v>
      </c>
      <c r="N2929" s="2">
        <f t="shared" si="458"/>
        <v>0.83520000000000039</v>
      </c>
      <c r="O2929" s="2">
        <f t="shared" si="453"/>
        <v>2.5056000000000012</v>
      </c>
      <c r="P2929" s="2">
        <f t="shared" si="454"/>
        <v>25.92</v>
      </c>
      <c r="Q2929" s="2">
        <f t="shared" si="455"/>
        <v>9.6666666666666714</v>
      </c>
      <c r="R2929">
        <v>3</v>
      </c>
      <c r="S2929">
        <v>0</v>
      </c>
      <c r="T2929" s="2">
        <v>8.64</v>
      </c>
      <c r="U2929" s="3">
        <v>2.5055999999999998</v>
      </c>
      <c r="V2929" s="4">
        <f t="shared" si="459"/>
        <v>9.6666666666666643</v>
      </c>
      <c r="W2929" s="2">
        <f t="shared" si="456"/>
        <v>25.92</v>
      </c>
    </row>
    <row r="2930" spans="1:23" x14ac:dyDescent="0.25">
      <c r="A2930">
        <f t="shared" si="457"/>
        <v>2017</v>
      </c>
      <c r="B2930" s="1">
        <v>43027</v>
      </c>
      <c r="C2930" s="1">
        <v>43034</v>
      </c>
      <c r="D2930" s="1" t="str">
        <f t="shared" si="450"/>
        <v>Oct</v>
      </c>
      <c r="E2930" t="s">
        <v>38</v>
      </c>
      <c r="F2930" t="s">
        <v>916</v>
      </c>
      <c r="G2930" t="s">
        <v>64</v>
      </c>
      <c r="H2930" t="s">
        <v>26</v>
      </c>
      <c r="I2930" t="s">
        <v>514</v>
      </c>
      <c r="J2930" t="s">
        <v>36</v>
      </c>
      <c r="K2930" t="s">
        <v>53</v>
      </c>
      <c r="L2930" s="2">
        <f t="shared" si="451"/>
        <v>1959.8256000000003</v>
      </c>
      <c r="M2930" s="2">
        <f t="shared" si="452"/>
        <v>1632.4880000000003</v>
      </c>
      <c r="N2930" s="2">
        <f t="shared" si="458"/>
        <v>-327.33760000000007</v>
      </c>
      <c r="O2930" s="2">
        <f t="shared" si="453"/>
        <v>-1309.3504000000003</v>
      </c>
      <c r="P2930" s="2">
        <f t="shared" si="454"/>
        <v>6529.9520000000011</v>
      </c>
      <c r="Q2930" s="2">
        <f t="shared" si="455"/>
        <v>-20.051455202120934</v>
      </c>
      <c r="R2930">
        <v>4</v>
      </c>
      <c r="S2930">
        <v>0.7</v>
      </c>
      <c r="T2930" s="2">
        <v>1633.1880000000003</v>
      </c>
      <c r="U2930" s="3">
        <v>-1306.5504000000001</v>
      </c>
      <c r="V2930" s="4">
        <f t="shared" si="459"/>
        <v>-20</v>
      </c>
      <c r="W2930" s="2">
        <f t="shared" si="456"/>
        <v>6532.7520000000013</v>
      </c>
    </row>
    <row r="2931" spans="1:23" x14ac:dyDescent="0.25">
      <c r="A2931">
        <f t="shared" si="457"/>
        <v>2017</v>
      </c>
      <c r="B2931" s="1">
        <v>43057</v>
      </c>
      <c r="C2931" s="1">
        <v>43063</v>
      </c>
      <c r="D2931" s="1" t="str">
        <f t="shared" si="450"/>
        <v>Nov</v>
      </c>
      <c r="E2931" t="s">
        <v>38</v>
      </c>
      <c r="F2931" t="s">
        <v>1520</v>
      </c>
      <c r="G2931" t="s">
        <v>64</v>
      </c>
      <c r="H2931" t="s">
        <v>65</v>
      </c>
      <c r="I2931" t="s">
        <v>978</v>
      </c>
      <c r="J2931" t="s">
        <v>28</v>
      </c>
      <c r="K2931" t="s">
        <v>46</v>
      </c>
      <c r="L2931" s="2">
        <f t="shared" si="451"/>
        <v>17.685200000000002</v>
      </c>
      <c r="M2931" s="2">
        <f t="shared" si="452"/>
        <v>19.760000000000002</v>
      </c>
      <c r="N2931" s="2">
        <f t="shared" si="458"/>
        <v>2.0747999999999998</v>
      </c>
      <c r="O2931" s="2">
        <f t="shared" si="453"/>
        <v>8.299199999999999</v>
      </c>
      <c r="P2931" s="2">
        <f t="shared" si="454"/>
        <v>79.040000000000006</v>
      </c>
      <c r="Q2931" s="2">
        <f t="shared" si="455"/>
        <v>10.499999999999998</v>
      </c>
      <c r="R2931">
        <v>4</v>
      </c>
      <c r="S2931">
        <v>0</v>
      </c>
      <c r="T2931" s="2">
        <v>19.760000000000002</v>
      </c>
      <c r="U2931" s="3">
        <v>8.2992000000000008</v>
      </c>
      <c r="V2931" s="4">
        <f t="shared" si="459"/>
        <v>10.5</v>
      </c>
      <c r="W2931" s="2">
        <f t="shared" si="456"/>
        <v>79.040000000000006</v>
      </c>
    </row>
    <row r="2932" spans="1:23" x14ac:dyDescent="0.25">
      <c r="A2932">
        <f t="shared" si="457"/>
        <v>2015</v>
      </c>
      <c r="B2932" s="1">
        <v>42224</v>
      </c>
      <c r="C2932" s="1">
        <v>42224</v>
      </c>
      <c r="D2932" s="1" t="str">
        <f t="shared" si="450"/>
        <v>Aug</v>
      </c>
      <c r="E2932" t="s">
        <v>528</v>
      </c>
      <c r="F2932" t="s">
        <v>2046</v>
      </c>
      <c r="G2932" t="s">
        <v>25</v>
      </c>
      <c r="H2932" t="s">
        <v>34</v>
      </c>
      <c r="I2932" t="s">
        <v>1402</v>
      </c>
      <c r="J2932" t="s">
        <v>36</v>
      </c>
      <c r="K2932" t="s">
        <v>53</v>
      </c>
      <c r="L2932" s="2">
        <f t="shared" si="451"/>
        <v>5.4929000000000006</v>
      </c>
      <c r="M2932" s="2">
        <f t="shared" si="452"/>
        <v>6.4080000000000004</v>
      </c>
      <c r="N2932" s="2">
        <f t="shared" si="458"/>
        <v>0.9150999999999998</v>
      </c>
      <c r="O2932" s="2">
        <f t="shared" si="453"/>
        <v>1.8301999999999996</v>
      </c>
      <c r="P2932" s="2">
        <f t="shared" si="454"/>
        <v>12.816000000000001</v>
      </c>
      <c r="Q2932" s="2">
        <f t="shared" si="455"/>
        <v>14.28058676654182</v>
      </c>
      <c r="R2932">
        <v>2</v>
      </c>
      <c r="S2932">
        <v>0.2</v>
      </c>
      <c r="T2932" s="2">
        <v>6.6080000000000005</v>
      </c>
      <c r="U2932" s="3">
        <v>2.2302</v>
      </c>
      <c r="V2932" s="4">
        <f t="shared" si="459"/>
        <v>16.875</v>
      </c>
      <c r="W2932" s="2">
        <f t="shared" si="456"/>
        <v>13.216000000000001</v>
      </c>
    </row>
    <row r="2933" spans="1:23" x14ac:dyDescent="0.25">
      <c r="A2933">
        <f t="shared" si="457"/>
        <v>2015</v>
      </c>
      <c r="B2933" s="1">
        <v>42224</v>
      </c>
      <c r="C2933" s="1">
        <v>42224</v>
      </c>
      <c r="D2933" s="1" t="str">
        <f t="shared" si="450"/>
        <v>Aug</v>
      </c>
      <c r="E2933" t="s">
        <v>528</v>
      </c>
      <c r="F2933" t="s">
        <v>2046</v>
      </c>
      <c r="G2933" t="s">
        <v>25</v>
      </c>
      <c r="H2933" t="s">
        <v>34</v>
      </c>
      <c r="I2933" t="s">
        <v>421</v>
      </c>
      <c r="J2933" t="s">
        <v>36</v>
      </c>
      <c r="K2933" t="s">
        <v>53</v>
      </c>
      <c r="L2933" s="2">
        <f t="shared" si="451"/>
        <v>5.9150000000000009</v>
      </c>
      <c r="M2933" s="2">
        <f t="shared" si="452"/>
        <v>7.08</v>
      </c>
      <c r="N2933" s="2">
        <f t="shared" si="458"/>
        <v>1.1649999999999991</v>
      </c>
      <c r="O2933" s="2">
        <f t="shared" si="453"/>
        <v>2.3299999999999983</v>
      </c>
      <c r="P2933" s="2">
        <f t="shared" si="454"/>
        <v>14.16</v>
      </c>
      <c r="Q2933" s="2">
        <f t="shared" si="455"/>
        <v>16.454802259886993</v>
      </c>
      <c r="R2933">
        <v>2</v>
      </c>
      <c r="S2933">
        <v>0.2</v>
      </c>
      <c r="T2933" s="2">
        <v>7.28</v>
      </c>
      <c r="U2933" s="3">
        <v>2.7299999999999995</v>
      </c>
      <c r="V2933" s="4">
        <f t="shared" si="459"/>
        <v>18.749999999999996</v>
      </c>
      <c r="W2933" s="2">
        <f t="shared" si="456"/>
        <v>14.56</v>
      </c>
    </row>
    <row r="2934" spans="1:23" x14ac:dyDescent="0.25">
      <c r="A2934">
        <f t="shared" si="457"/>
        <v>2015</v>
      </c>
      <c r="B2934" s="1">
        <v>42224</v>
      </c>
      <c r="C2934" s="1">
        <v>42224</v>
      </c>
      <c r="D2934" s="1" t="str">
        <f t="shared" si="450"/>
        <v>Aug</v>
      </c>
      <c r="E2934" t="s">
        <v>528</v>
      </c>
      <c r="F2934" t="s">
        <v>2046</v>
      </c>
      <c r="G2934" t="s">
        <v>25</v>
      </c>
      <c r="H2934" t="s">
        <v>34</v>
      </c>
      <c r="I2934" t="s">
        <v>524</v>
      </c>
      <c r="J2934" t="s">
        <v>28</v>
      </c>
      <c r="K2934" t="s">
        <v>31</v>
      </c>
      <c r="L2934" s="2">
        <f t="shared" si="451"/>
        <v>133.92519999999999</v>
      </c>
      <c r="M2934" s="2">
        <f t="shared" si="452"/>
        <v>144.584</v>
      </c>
      <c r="N2934" s="2">
        <f t="shared" si="458"/>
        <v>10.658800000000014</v>
      </c>
      <c r="O2934" s="2">
        <f t="shared" si="453"/>
        <v>10.658800000000014</v>
      </c>
      <c r="P2934" s="2">
        <f t="shared" si="454"/>
        <v>144.584</v>
      </c>
      <c r="Q2934" s="2">
        <f t="shared" si="455"/>
        <v>7.3720466994964955</v>
      </c>
      <c r="R2934">
        <v>1</v>
      </c>
      <c r="S2934">
        <v>0.2</v>
      </c>
      <c r="T2934" s="2">
        <v>144.78399999999999</v>
      </c>
      <c r="U2934" s="3">
        <v>10.858800000000002</v>
      </c>
      <c r="V2934" s="4">
        <f t="shared" si="459"/>
        <v>7.5000000000000027</v>
      </c>
      <c r="W2934" s="2">
        <f t="shared" si="456"/>
        <v>144.78399999999999</v>
      </c>
    </row>
    <row r="2935" spans="1:23" x14ac:dyDescent="0.25">
      <c r="A2935">
        <f t="shared" si="457"/>
        <v>2016</v>
      </c>
      <c r="B2935" s="1">
        <v>42710</v>
      </c>
      <c r="C2935" s="1">
        <v>42716</v>
      </c>
      <c r="D2935" s="1" t="str">
        <f t="shared" si="450"/>
        <v>Dec</v>
      </c>
      <c r="E2935" t="s">
        <v>38</v>
      </c>
      <c r="F2935" t="s">
        <v>757</v>
      </c>
      <c r="G2935" t="s">
        <v>25</v>
      </c>
      <c r="H2935" t="s">
        <v>34</v>
      </c>
      <c r="I2935" t="s">
        <v>1471</v>
      </c>
      <c r="J2935" t="s">
        <v>50</v>
      </c>
      <c r="K2935" t="s">
        <v>51</v>
      </c>
      <c r="L2935" s="2">
        <f t="shared" si="451"/>
        <v>143.07270000000003</v>
      </c>
      <c r="M2935" s="2">
        <f t="shared" si="452"/>
        <v>156.59200000000004</v>
      </c>
      <c r="N2935" s="2">
        <f t="shared" si="458"/>
        <v>13.519300000000015</v>
      </c>
      <c r="O2935" s="2">
        <f t="shared" si="453"/>
        <v>13.519300000000015</v>
      </c>
      <c r="P2935" s="2">
        <f t="shared" si="454"/>
        <v>156.59200000000004</v>
      </c>
      <c r="Q2935" s="2">
        <f t="shared" si="455"/>
        <v>8.6334550934913743</v>
      </c>
      <c r="R2935">
        <v>1</v>
      </c>
      <c r="S2935">
        <v>0.2</v>
      </c>
      <c r="T2935" s="2">
        <v>156.79200000000003</v>
      </c>
      <c r="U2935" s="3">
        <v>13.719300000000004</v>
      </c>
      <c r="V2935" s="4">
        <f t="shared" si="459"/>
        <v>8.75</v>
      </c>
      <c r="W2935" s="2">
        <f t="shared" si="456"/>
        <v>156.79200000000003</v>
      </c>
    </row>
    <row r="2936" spans="1:23" x14ac:dyDescent="0.25">
      <c r="A2936">
        <f t="shared" si="457"/>
        <v>2016</v>
      </c>
      <c r="B2936" s="1">
        <v>42710</v>
      </c>
      <c r="C2936" s="1">
        <v>42716</v>
      </c>
      <c r="D2936" s="1" t="str">
        <f t="shared" si="450"/>
        <v>Dec</v>
      </c>
      <c r="E2936" t="s">
        <v>38</v>
      </c>
      <c r="F2936" t="s">
        <v>757</v>
      </c>
      <c r="G2936" t="s">
        <v>25</v>
      </c>
      <c r="H2936" t="s">
        <v>34</v>
      </c>
      <c r="I2936" t="s">
        <v>2096</v>
      </c>
      <c r="J2936" t="s">
        <v>50</v>
      </c>
      <c r="K2936" t="s">
        <v>51</v>
      </c>
      <c r="L2936" s="2">
        <f t="shared" si="451"/>
        <v>422.97650000000004</v>
      </c>
      <c r="M2936" s="2">
        <f t="shared" si="452"/>
        <v>431.77600000000007</v>
      </c>
      <c r="N2936" s="2">
        <f t="shared" si="458"/>
        <v>8.7995000000000232</v>
      </c>
      <c r="O2936" s="2">
        <f t="shared" si="453"/>
        <v>26.39850000000007</v>
      </c>
      <c r="P2936" s="2">
        <f t="shared" si="454"/>
        <v>1295.3280000000002</v>
      </c>
      <c r="Q2936" s="2">
        <f t="shared" si="455"/>
        <v>2.0379780256429307</v>
      </c>
      <c r="R2936">
        <v>3</v>
      </c>
      <c r="S2936">
        <v>0.2</v>
      </c>
      <c r="T2936" s="2">
        <v>431.97600000000006</v>
      </c>
      <c r="U2936" s="3">
        <v>26.998499999999993</v>
      </c>
      <c r="V2936" s="4">
        <f t="shared" si="459"/>
        <v>2.0833333333333326</v>
      </c>
      <c r="W2936" s="2">
        <f t="shared" si="456"/>
        <v>1295.9280000000001</v>
      </c>
    </row>
    <row r="2937" spans="1:23" x14ac:dyDescent="0.25">
      <c r="A2937">
        <f t="shared" si="457"/>
        <v>2016</v>
      </c>
      <c r="B2937" s="1">
        <v>42710</v>
      </c>
      <c r="C2937" s="1">
        <v>42716</v>
      </c>
      <c r="D2937" s="1" t="str">
        <f t="shared" si="450"/>
        <v>Dec</v>
      </c>
      <c r="E2937" t="s">
        <v>38</v>
      </c>
      <c r="F2937" t="s">
        <v>757</v>
      </c>
      <c r="G2937" t="s">
        <v>25</v>
      </c>
      <c r="H2937" t="s">
        <v>34</v>
      </c>
      <c r="I2937" t="s">
        <v>168</v>
      </c>
      <c r="J2937" t="s">
        <v>36</v>
      </c>
      <c r="K2937" t="s">
        <v>92</v>
      </c>
      <c r="L2937" s="2">
        <f t="shared" si="451"/>
        <v>19.739500000000003</v>
      </c>
      <c r="M2937" s="2">
        <f t="shared" si="452"/>
        <v>35.89</v>
      </c>
      <c r="N2937" s="2">
        <f t="shared" si="458"/>
        <v>16.150499999999997</v>
      </c>
      <c r="O2937" s="2">
        <f t="shared" si="453"/>
        <v>16.150499999999997</v>
      </c>
      <c r="P2937" s="2">
        <f t="shared" si="454"/>
        <v>35.89</v>
      </c>
      <c r="Q2937" s="2">
        <f t="shared" si="455"/>
        <v>44.999999999999993</v>
      </c>
      <c r="R2937">
        <v>1</v>
      </c>
      <c r="S2937">
        <v>0</v>
      </c>
      <c r="T2937" s="2">
        <v>35.89</v>
      </c>
      <c r="U2937" s="3">
        <v>16.150499999999997</v>
      </c>
      <c r="V2937" s="4">
        <f t="shared" si="459"/>
        <v>44.999999999999993</v>
      </c>
      <c r="W2937" s="2">
        <f t="shared" si="456"/>
        <v>35.89</v>
      </c>
    </row>
    <row r="2938" spans="1:23" x14ac:dyDescent="0.25">
      <c r="A2938">
        <f t="shared" si="457"/>
        <v>2016</v>
      </c>
      <c r="B2938" s="1">
        <v>42710</v>
      </c>
      <c r="C2938" s="1">
        <v>42716</v>
      </c>
      <c r="D2938" s="1" t="str">
        <f t="shared" si="450"/>
        <v>Dec</v>
      </c>
      <c r="E2938" t="s">
        <v>38</v>
      </c>
      <c r="F2938" t="s">
        <v>757</v>
      </c>
      <c r="G2938" t="s">
        <v>25</v>
      </c>
      <c r="H2938" t="s">
        <v>34</v>
      </c>
      <c r="I2938" t="s">
        <v>1042</v>
      </c>
      <c r="J2938" t="s">
        <v>36</v>
      </c>
      <c r="K2938" t="s">
        <v>53</v>
      </c>
      <c r="L2938" s="2">
        <f t="shared" si="451"/>
        <v>45.016199999999998</v>
      </c>
      <c r="M2938" s="2">
        <f t="shared" si="452"/>
        <v>47.007999999999996</v>
      </c>
      <c r="N2938" s="2">
        <f t="shared" si="458"/>
        <v>1.9917999999999978</v>
      </c>
      <c r="O2938" s="2">
        <f t="shared" si="453"/>
        <v>13.942599999999985</v>
      </c>
      <c r="P2938" s="2">
        <f t="shared" si="454"/>
        <v>329.05599999999998</v>
      </c>
      <c r="Q2938" s="2">
        <f t="shared" si="455"/>
        <v>4.2371511232130654</v>
      </c>
      <c r="R2938">
        <v>7</v>
      </c>
      <c r="S2938">
        <v>0.2</v>
      </c>
      <c r="T2938" s="2">
        <v>47.207999999999998</v>
      </c>
      <c r="U2938" s="3">
        <v>15.342599999999997</v>
      </c>
      <c r="V2938" s="4">
        <f t="shared" si="459"/>
        <v>4.6428571428571415</v>
      </c>
      <c r="W2938" s="2">
        <f t="shared" si="456"/>
        <v>330.45600000000002</v>
      </c>
    </row>
    <row r="2939" spans="1:23" x14ac:dyDescent="0.25">
      <c r="A2939">
        <f t="shared" si="457"/>
        <v>2016</v>
      </c>
      <c r="B2939" s="1">
        <v>42710</v>
      </c>
      <c r="C2939" s="1">
        <v>42716</v>
      </c>
      <c r="D2939" s="1" t="str">
        <f t="shared" si="450"/>
        <v>Dec</v>
      </c>
      <c r="E2939" t="s">
        <v>38</v>
      </c>
      <c r="F2939" t="s">
        <v>757</v>
      </c>
      <c r="G2939" t="s">
        <v>25</v>
      </c>
      <c r="H2939" t="s">
        <v>34</v>
      </c>
      <c r="I2939" t="s">
        <v>242</v>
      </c>
      <c r="J2939" t="s">
        <v>36</v>
      </c>
      <c r="K2939" t="s">
        <v>60</v>
      </c>
      <c r="L2939" s="2">
        <f t="shared" si="451"/>
        <v>231.42319999999998</v>
      </c>
      <c r="M2939" s="2">
        <f t="shared" si="452"/>
        <v>248.07999999999998</v>
      </c>
      <c r="N2939" s="2">
        <f t="shared" si="458"/>
        <v>16.656800000000004</v>
      </c>
      <c r="O2939" s="2">
        <f t="shared" si="453"/>
        <v>116.59760000000003</v>
      </c>
      <c r="P2939" s="2">
        <f t="shared" si="454"/>
        <v>1736.56</v>
      </c>
      <c r="Q2939" s="2">
        <f t="shared" si="455"/>
        <v>6.7142857142857153</v>
      </c>
      <c r="R2939">
        <v>7</v>
      </c>
      <c r="S2939">
        <v>0</v>
      </c>
      <c r="T2939" s="2">
        <v>248.07999999999998</v>
      </c>
      <c r="U2939" s="3">
        <v>116.59759999999997</v>
      </c>
      <c r="V2939" s="4">
        <f t="shared" si="459"/>
        <v>6.7142857142857126</v>
      </c>
      <c r="W2939" s="2">
        <f t="shared" si="456"/>
        <v>1736.56</v>
      </c>
    </row>
    <row r="2940" spans="1:23" x14ac:dyDescent="0.25">
      <c r="A2940">
        <f t="shared" si="457"/>
        <v>2016</v>
      </c>
      <c r="B2940" s="1">
        <v>42710</v>
      </c>
      <c r="C2940" s="1">
        <v>42716</v>
      </c>
      <c r="D2940" s="1" t="str">
        <f t="shared" si="450"/>
        <v>Dec</v>
      </c>
      <c r="E2940" t="s">
        <v>38</v>
      </c>
      <c r="F2940" t="s">
        <v>757</v>
      </c>
      <c r="G2940" t="s">
        <v>25</v>
      </c>
      <c r="H2940" t="s">
        <v>34</v>
      </c>
      <c r="I2940" t="s">
        <v>148</v>
      </c>
      <c r="J2940" t="s">
        <v>36</v>
      </c>
      <c r="K2940" t="s">
        <v>60</v>
      </c>
      <c r="L2940" s="2">
        <f t="shared" si="451"/>
        <v>171.8682</v>
      </c>
      <c r="M2940" s="2">
        <f t="shared" si="452"/>
        <v>189.7</v>
      </c>
      <c r="N2940" s="2">
        <f t="shared" si="458"/>
        <v>17.831799999999987</v>
      </c>
      <c r="O2940" s="2">
        <f t="shared" si="453"/>
        <v>89.158999999999935</v>
      </c>
      <c r="P2940" s="2">
        <f t="shared" si="454"/>
        <v>948.5</v>
      </c>
      <c r="Q2940" s="2">
        <f t="shared" si="455"/>
        <v>9.3999999999999932</v>
      </c>
      <c r="R2940">
        <v>5</v>
      </c>
      <c r="S2940">
        <v>0</v>
      </c>
      <c r="T2940" s="2">
        <v>189.7</v>
      </c>
      <c r="U2940" s="3">
        <v>89.158999999999992</v>
      </c>
      <c r="V2940" s="4">
        <f t="shared" si="459"/>
        <v>9.3999999999999986</v>
      </c>
      <c r="W2940" s="2">
        <f t="shared" si="456"/>
        <v>948.5</v>
      </c>
    </row>
    <row r="2941" spans="1:23" x14ac:dyDescent="0.25">
      <c r="A2941">
        <f t="shared" si="457"/>
        <v>2016</v>
      </c>
      <c r="B2941" s="1">
        <v>42710</v>
      </c>
      <c r="C2941" s="1">
        <v>42716</v>
      </c>
      <c r="D2941" s="1" t="str">
        <f t="shared" si="450"/>
        <v>Dec</v>
      </c>
      <c r="E2941" t="s">
        <v>38</v>
      </c>
      <c r="F2941" t="s">
        <v>757</v>
      </c>
      <c r="G2941" t="s">
        <v>25</v>
      </c>
      <c r="H2941" t="s">
        <v>34</v>
      </c>
      <c r="I2941" t="s">
        <v>698</v>
      </c>
      <c r="J2941" t="s">
        <v>36</v>
      </c>
      <c r="K2941" t="s">
        <v>53</v>
      </c>
      <c r="L2941" s="2">
        <f t="shared" si="451"/>
        <v>53.328800000000008</v>
      </c>
      <c r="M2941" s="2">
        <f t="shared" si="452"/>
        <v>59.608000000000004</v>
      </c>
      <c r="N2941" s="2">
        <f t="shared" si="458"/>
        <v>6.2791999999999959</v>
      </c>
      <c r="O2941" s="2">
        <f t="shared" si="453"/>
        <v>18.837599999999988</v>
      </c>
      <c r="P2941" s="2">
        <f t="shared" si="454"/>
        <v>178.82400000000001</v>
      </c>
      <c r="Q2941" s="2">
        <f t="shared" si="455"/>
        <v>10.534156489061864</v>
      </c>
      <c r="R2941">
        <v>3</v>
      </c>
      <c r="S2941">
        <v>0.2</v>
      </c>
      <c r="T2941" s="2">
        <v>59.808000000000007</v>
      </c>
      <c r="U2941" s="3">
        <v>19.4376</v>
      </c>
      <c r="V2941" s="4">
        <f t="shared" si="459"/>
        <v>10.83333333333333</v>
      </c>
      <c r="W2941" s="2">
        <f t="shared" si="456"/>
        <v>179.42400000000004</v>
      </c>
    </row>
    <row r="2942" spans="1:23" x14ac:dyDescent="0.25">
      <c r="A2942">
        <f t="shared" si="457"/>
        <v>2017</v>
      </c>
      <c r="B2942" s="1">
        <v>42819</v>
      </c>
      <c r="C2942" s="1">
        <v>42825</v>
      </c>
      <c r="D2942" s="1" t="str">
        <f t="shared" si="450"/>
        <v>Mar</v>
      </c>
      <c r="E2942" t="s">
        <v>38</v>
      </c>
      <c r="F2942" t="s">
        <v>850</v>
      </c>
      <c r="G2942" t="s">
        <v>33</v>
      </c>
      <c r="H2942" t="s">
        <v>65</v>
      </c>
      <c r="I2942" t="s">
        <v>2179</v>
      </c>
      <c r="J2942" t="s">
        <v>28</v>
      </c>
      <c r="K2942" t="s">
        <v>31</v>
      </c>
      <c r="L2942" s="2">
        <f t="shared" si="451"/>
        <v>76.431599999999989</v>
      </c>
      <c r="M2942" s="2">
        <f t="shared" si="452"/>
        <v>90.99</v>
      </c>
      <c r="N2942" s="2">
        <f t="shared" si="458"/>
        <v>14.558400000000006</v>
      </c>
      <c r="O2942" s="2">
        <f t="shared" si="453"/>
        <v>14.558400000000006</v>
      </c>
      <c r="P2942" s="2">
        <f t="shared" si="454"/>
        <v>90.99</v>
      </c>
      <c r="Q2942" s="2">
        <f t="shared" si="455"/>
        <v>16.000000000000007</v>
      </c>
      <c r="R2942">
        <v>1</v>
      </c>
      <c r="S2942">
        <v>0</v>
      </c>
      <c r="T2942" s="2">
        <v>90.99</v>
      </c>
      <c r="U2942" s="3">
        <v>14.558400000000006</v>
      </c>
      <c r="V2942" s="4">
        <f t="shared" si="459"/>
        <v>16.000000000000007</v>
      </c>
      <c r="W2942" s="2">
        <f t="shared" si="456"/>
        <v>90.99</v>
      </c>
    </row>
    <row r="2943" spans="1:23" x14ac:dyDescent="0.25">
      <c r="A2943">
        <f t="shared" si="457"/>
        <v>2017</v>
      </c>
      <c r="B2943" s="1">
        <v>42819</v>
      </c>
      <c r="C2943" s="1">
        <v>42825</v>
      </c>
      <c r="D2943" s="1" t="str">
        <f t="shared" si="450"/>
        <v>Mar</v>
      </c>
      <c r="E2943" t="s">
        <v>38</v>
      </c>
      <c r="F2943" t="s">
        <v>850</v>
      </c>
      <c r="G2943" t="s">
        <v>33</v>
      </c>
      <c r="H2943" t="s">
        <v>65</v>
      </c>
      <c r="I2943" t="s">
        <v>989</v>
      </c>
      <c r="J2943" t="s">
        <v>28</v>
      </c>
      <c r="K2943" t="s">
        <v>31</v>
      </c>
      <c r="L2943" s="2">
        <f t="shared" si="451"/>
        <v>1465.4976000000001</v>
      </c>
      <c r="M2943" s="2">
        <f t="shared" si="452"/>
        <v>1526.5600000000002</v>
      </c>
      <c r="N2943" s="2">
        <f t="shared" si="458"/>
        <v>61.062400000000025</v>
      </c>
      <c r="O2943" s="2">
        <f t="shared" si="453"/>
        <v>427.43680000000018</v>
      </c>
      <c r="P2943" s="2">
        <f t="shared" si="454"/>
        <v>10685.920000000002</v>
      </c>
      <c r="Q2943" s="2">
        <f t="shared" si="455"/>
        <v>4.0000000000000009</v>
      </c>
      <c r="R2943">
        <v>7</v>
      </c>
      <c r="S2943">
        <v>0</v>
      </c>
      <c r="T2943" s="2">
        <v>1526.5600000000002</v>
      </c>
      <c r="U2943" s="3">
        <v>427.43679999999995</v>
      </c>
      <c r="V2943" s="4">
        <f t="shared" si="459"/>
        <v>3.9999999999999987</v>
      </c>
      <c r="W2943" s="2">
        <f t="shared" si="456"/>
        <v>10685.920000000002</v>
      </c>
    </row>
    <row r="2944" spans="1:23" x14ac:dyDescent="0.25">
      <c r="A2944">
        <f t="shared" si="457"/>
        <v>2017</v>
      </c>
      <c r="B2944" s="1">
        <v>42819</v>
      </c>
      <c r="C2944" s="1">
        <v>42825</v>
      </c>
      <c r="D2944" s="1" t="str">
        <f t="shared" si="450"/>
        <v>Mar</v>
      </c>
      <c r="E2944" t="s">
        <v>38</v>
      </c>
      <c r="F2944" t="s">
        <v>850</v>
      </c>
      <c r="G2944" t="s">
        <v>33</v>
      </c>
      <c r="H2944" t="s">
        <v>65</v>
      </c>
      <c r="I2944" t="s">
        <v>1254</v>
      </c>
      <c r="J2944" t="s">
        <v>28</v>
      </c>
      <c r="K2944" t="s">
        <v>31</v>
      </c>
      <c r="L2944" s="2">
        <f t="shared" si="451"/>
        <v>355.44110000000001</v>
      </c>
      <c r="M2944" s="2">
        <f t="shared" si="452"/>
        <v>368.96999999999997</v>
      </c>
      <c r="N2944" s="2">
        <f t="shared" si="458"/>
        <v>13.528899999999965</v>
      </c>
      <c r="O2944" s="2">
        <f t="shared" si="453"/>
        <v>40.586699999999894</v>
      </c>
      <c r="P2944" s="2">
        <f t="shared" si="454"/>
        <v>1106.9099999999999</v>
      </c>
      <c r="Q2944" s="2">
        <f t="shared" si="455"/>
        <v>3.6666666666666576</v>
      </c>
      <c r="R2944">
        <v>3</v>
      </c>
      <c r="S2944">
        <v>0</v>
      </c>
      <c r="T2944" s="2">
        <v>368.96999999999997</v>
      </c>
      <c r="U2944" s="3">
        <v>40.586699999999979</v>
      </c>
      <c r="V2944" s="4">
        <f t="shared" si="459"/>
        <v>3.6666666666666652</v>
      </c>
      <c r="W2944" s="2">
        <f t="shared" si="456"/>
        <v>1106.9099999999999</v>
      </c>
    </row>
    <row r="2945" spans="1:23" x14ac:dyDescent="0.25">
      <c r="A2945">
        <f t="shared" si="457"/>
        <v>2017</v>
      </c>
      <c r="B2945" s="1">
        <v>43058</v>
      </c>
      <c r="C2945" s="1">
        <v>43063</v>
      </c>
      <c r="D2945" s="1" t="str">
        <f t="shared" si="450"/>
        <v>Nov</v>
      </c>
      <c r="E2945" t="s">
        <v>38</v>
      </c>
      <c r="F2945" t="s">
        <v>1601</v>
      </c>
      <c r="G2945" t="s">
        <v>25</v>
      </c>
      <c r="H2945" t="s">
        <v>34</v>
      </c>
      <c r="I2945" t="s">
        <v>489</v>
      </c>
      <c r="J2945" t="s">
        <v>36</v>
      </c>
      <c r="K2945" t="s">
        <v>43</v>
      </c>
      <c r="L2945" s="2">
        <f t="shared" si="451"/>
        <v>296.53749999999997</v>
      </c>
      <c r="M2945" s="2">
        <f t="shared" si="452"/>
        <v>305.01</v>
      </c>
      <c r="N2945" s="2">
        <f t="shared" si="458"/>
        <v>8.472500000000025</v>
      </c>
      <c r="O2945" s="2">
        <f t="shared" si="453"/>
        <v>76.252500000000225</v>
      </c>
      <c r="P2945" s="2">
        <f t="shared" si="454"/>
        <v>2745.09</v>
      </c>
      <c r="Q2945" s="2">
        <f t="shared" si="455"/>
        <v>2.7777777777777861</v>
      </c>
      <c r="R2945">
        <v>9</v>
      </c>
      <c r="S2945">
        <v>0</v>
      </c>
      <c r="T2945" s="2">
        <v>305.01</v>
      </c>
      <c r="U2945" s="3">
        <v>76.252499999999998</v>
      </c>
      <c r="V2945" s="4">
        <f t="shared" si="459"/>
        <v>2.7777777777777777</v>
      </c>
      <c r="W2945" s="2">
        <f t="shared" si="456"/>
        <v>2745.09</v>
      </c>
    </row>
    <row r="2946" spans="1:23" x14ac:dyDescent="0.25">
      <c r="A2946">
        <f t="shared" si="457"/>
        <v>2017</v>
      </c>
      <c r="B2946" s="1">
        <v>43058</v>
      </c>
      <c r="C2946" s="1">
        <v>43063</v>
      </c>
      <c r="D2946" s="1" t="str">
        <f t="shared" ref="D2946:D3009" si="460">TEXT((B2946),"MMM")</f>
        <v>Nov</v>
      </c>
      <c r="E2946" t="s">
        <v>38</v>
      </c>
      <c r="F2946" t="s">
        <v>1601</v>
      </c>
      <c r="G2946" t="s">
        <v>25</v>
      </c>
      <c r="H2946" t="s">
        <v>34</v>
      </c>
      <c r="I2946" t="s">
        <v>2180</v>
      </c>
      <c r="J2946" t="s">
        <v>28</v>
      </c>
      <c r="K2946" t="s">
        <v>46</v>
      </c>
      <c r="L2946" s="2">
        <f t="shared" ref="L2946:L3009" si="461">T2946 - (U2946 / R2946)</f>
        <v>11.593999999999999</v>
      </c>
      <c r="M2946" s="2">
        <f t="shared" ref="M2946:M3009" si="462">(T2946/1-S2946)</f>
        <v>18.7</v>
      </c>
      <c r="N2946" s="2">
        <f t="shared" si="458"/>
        <v>7.1059999999999999</v>
      </c>
      <c r="O2946" s="2">
        <f t="shared" ref="O2946:O3009" si="463">N2946*R2946</f>
        <v>7.1059999999999999</v>
      </c>
      <c r="P2946" s="2">
        <f t="shared" ref="P2946:P3009" si="464">(M2946*R2946)</f>
        <v>18.7</v>
      </c>
      <c r="Q2946" s="2">
        <f t="shared" ref="Q2946:Q3009" si="465">(O2946/(M2946*R2946))*100</f>
        <v>38</v>
      </c>
      <c r="R2946">
        <v>1</v>
      </c>
      <c r="S2946">
        <v>0</v>
      </c>
      <c r="T2946" s="2">
        <v>18.7</v>
      </c>
      <c r="U2946" s="3">
        <v>7.1059999999999999</v>
      </c>
      <c r="V2946" s="4">
        <f t="shared" si="459"/>
        <v>38</v>
      </c>
      <c r="W2946" s="2">
        <f t="shared" ref="W2946:W3009" si="466">R2946*T2946</f>
        <v>18.7</v>
      </c>
    </row>
    <row r="2947" spans="1:23" x14ac:dyDescent="0.25">
      <c r="A2947">
        <f t="shared" ref="A2947:A3010" si="467">YEAR(B2947)</f>
        <v>2016</v>
      </c>
      <c r="B2947" s="1">
        <v>42678</v>
      </c>
      <c r="C2947" s="1">
        <v>42679</v>
      </c>
      <c r="D2947" s="1" t="str">
        <f t="shared" si="460"/>
        <v>Nov</v>
      </c>
      <c r="E2947" t="s">
        <v>98</v>
      </c>
      <c r="F2947" t="s">
        <v>965</v>
      </c>
      <c r="G2947" t="s">
        <v>25</v>
      </c>
      <c r="H2947" t="s">
        <v>34</v>
      </c>
      <c r="I2947" t="s">
        <v>770</v>
      </c>
      <c r="J2947" t="s">
        <v>28</v>
      </c>
      <c r="K2947" t="s">
        <v>46</v>
      </c>
      <c r="L2947" s="2">
        <f t="shared" si="461"/>
        <v>35.937899999999999</v>
      </c>
      <c r="M2947" s="2">
        <f t="shared" si="462"/>
        <v>38.29</v>
      </c>
      <c r="N2947" s="2">
        <f t="shared" ref="N2947:N3010" si="468">(M2947-L2947)</f>
        <v>2.3521000000000001</v>
      </c>
      <c r="O2947" s="2">
        <f t="shared" si="463"/>
        <v>16.464700000000001</v>
      </c>
      <c r="P2947" s="2">
        <f t="shared" si="464"/>
        <v>268.02999999999997</v>
      </c>
      <c r="Q2947" s="2">
        <f t="shared" si="465"/>
        <v>6.1428571428571432</v>
      </c>
      <c r="R2947">
        <v>7</v>
      </c>
      <c r="S2947">
        <v>0</v>
      </c>
      <c r="T2947" s="2">
        <v>38.29</v>
      </c>
      <c r="U2947" s="3">
        <v>16.464700000000001</v>
      </c>
      <c r="V2947" s="4">
        <f t="shared" ref="V2947:V3010" si="469">(U2947/W2947)*100</f>
        <v>6.1428571428571432</v>
      </c>
      <c r="W2947" s="2">
        <f t="shared" si="466"/>
        <v>268.02999999999997</v>
      </c>
    </row>
    <row r="2948" spans="1:23" x14ac:dyDescent="0.25">
      <c r="A2948">
        <f t="shared" si="467"/>
        <v>2017</v>
      </c>
      <c r="B2948" s="1">
        <v>43083</v>
      </c>
      <c r="C2948" s="1">
        <v>43087</v>
      </c>
      <c r="D2948" s="1" t="str">
        <f t="shared" si="460"/>
        <v>Dec</v>
      </c>
      <c r="E2948" t="s">
        <v>38</v>
      </c>
      <c r="F2948" t="s">
        <v>1573</v>
      </c>
      <c r="G2948" t="s">
        <v>64</v>
      </c>
      <c r="H2948" t="s">
        <v>34</v>
      </c>
      <c r="I2948" t="s">
        <v>2181</v>
      </c>
      <c r="J2948" t="s">
        <v>28</v>
      </c>
      <c r="K2948" t="s">
        <v>46</v>
      </c>
      <c r="L2948" s="2">
        <f t="shared" si="461"/>
        <v>22.574999999999999</v>
      </c>
      <c r="M2948" s="2">
        <f t="shared" si="462"/>
        <v>26.25</v>
      </c>
      <c r="N2948" s="2">
        <f t="shared" si="468"/>
        <v>3.6750000000000007</v>
      </c>
      <c r="O2948" s="2">
        <f t="shared" si="463"/>
        <v>11.025000000000002</v>
      </c>
      <c r="P2948" s="2">
        <f t="shared" si="464"/>
        <v>78.75</v>
      </c>
      <c r="Q2948" s="2">
        <f t="shared" si="465"/>
        <v>14.000000000000002</v>
      </c>
      <c r="R2948">
        <v>3</v>
      </c>
      <c r="S2948">
        <v>0</v>
      </c>
      <c r="T2948" s="2">
        <v>26.25</v>
      </c>
      <c r="U2948" s="3">
        <v>11.025000000000002</v>
      </c>
      <c r="V2948" s="4">
        <f t="shared" si="469"/>
        <v>14.000000000000002</v>
      </c>
      <c r="W2948" s="2">
        <f t="shared" si="466"/>
        <v>78.75</v>
      </c>
    </row>
    <row r="2949" spans="1:23" x14ac:dyDescent="0.25">
      <c r="A2949">
        <f t="shared" si="467"/>
        <v>2017</v>
      </c>
      <c r="B2949" s="1">
        <v>43083</v>
      </c>
      <c r="C2949" s="1">
        <v>43087</v>
      </c>
      <c r="D2949" s="1" t="str">
        <f t="shared" si="460"/>
        <v>Dec</v>
      </c>
      <c r="E2949" t="s">
        <v>38</v>
      </c>
      <c r="F2949" t="s">
        <v>1573</v>
      </c>
      <c r="G2949" t="s">
        <v>64</v>
      </c>
      <c r="H2949" t="s">
        <v>34</v>
      </c>
      <c r="I2949" t="s">
        <v>2182</v>
      </c>
      <c r="J2949" t="s">
        <v>36</v>
      </c>
      <c r="K2949" t="s">
        <v>53</v>
      </c>
      <c r="L2949" s="2">
        <f t="shared" si="461"/>
        <v>63.335999999999991</v>
      </c>
      <c r="M2949" s="2">
        <f t="shared" si="462"/>
        <v>64.759999999999991</v>
      </c>
      <c r="N2949" s="2">
        <f t="shared" si="468"/>
        <v>1.4239999999999995</v>
      </c>
      <c r="O2949" s="2">
        <f t="shared" si="463"/>
        <v>19.935999999999993</v>
      </c>
      <c r="P2949" s="2">
        <f t="shared" si="464"/>
        <v>906.63999999999987</v>
      </c>
      <c r="Q2949" s="2">
        <f t="shared" si="465"/>
        <v>2.1988882025941936</v>
      </c>
      <c r="R2949">
        <v>14</v>
      </c>
      <c r="S2949">
        <v>0.2</v>
      </c>
      <c r="T2949" s="2">
        <v>64.959999999999994</v>
      </c>
      <c r="U2949" s="3">
        <v>22.736000000000001</v>
      </c>
      <c r="V2949" s="4">
        <f t="shared" si="469"/>
        <v>2.5</v>
      </c>
      <c r="W2949" s="2">
        <f t="shared" si="466"/>
        <v>909.43999999999994</v>
      </c>
    </row>
    <row r="2950" spans="1:23" x14ac:dyDescent="0.25">
      <c r="A2950">
        <f t="shared" si="467"/>
        <v>2017</v>
      </c>
      <c r="B2950" s="1">
        <v>43083</v>
      </c>
      <c r="C2950" s="1">
        <v>43087</v>
      </c>
      <c r="D2950" s="1" t="str">
        <f t="shared" si="460"/>
        <v>Dec</v>
      </c>
      <c r="E2950" t="s">
        <v>38</v>
      </c>
      <c r="F2950" t="s">
        <v>1573</v>
      </c>
      <c r="G2950" t="s">
        <v>64</v>
      </c>
      <c r="H2950" t="s">
        <v>34</v>
      </c>
      <c r="I2950" t="s">
        <v>1167</v>
      </c>
      <c r="J2950" t="s">
        <v>36</v>
      </c>
      <c r="K2950" t="s">
        <v>92</v>
      </c>
      <c r="L2950" s="2">
        <f t="shared" si="461"/>
        <v>39.592200000000005</v>
      </c>
      <c r="M2950" s="2">
        <f t="shared" si="462"/>
        <v>43.7</v>
      </c>
      <c r="N2950" s="2">
        <f t="shared" si="468"/>
        <v>4.1077999999999975</v>
      </c>
      <c r="O2950" s="2">
        <f t="shared" si="463"/>
        <v>20.538999999999987</v>
      </c>
      <c r="P2950" s="2">
        <f t="shared" si="464"/>
        <v>218.5</v>
      </c>
      <c r="Q2950" s="2">
        <f t="shared" si="465"/>
        <v>9.399999999999995</v>
      </c>
      <c r="R2950">
        <v>5</v>
      </c>
      <c r="S2950">
        <v>0</v>
      </c>
      <c r="T2950" s="2">
        <v>43.7</v>
      </c>
      <c r="U2950" s="3">
        <v>20.539000000000001</v>
      </c>
      <c r="V2950" s="4">
        <f t="shared" si="469"/>
        <v>9.4</v>
      </c>
      <c r="W2950" s="2">
        <f t="shared" si="466"/>
        <v>218.5</v>
      </c>
    </row>
    <row r="2951" spans="1:23" x14ac:dyDescent="0.25">
      <c r="A2951">
        <f t="shared" si="467"/>
        <v>2017</v>
      </c>
      <c r="B2951" s="1">
        <v>43051</v>
      </c>
      <c r="C2951" s="1">
        <v>43051</v>
      </c>
      <c r="D2951" s="1" t="str">
        <f t="shared" si="460"/>
        <v>Nov</v>
      </c>
      <c r="E2951" t="s">
        <v>528</v>
      </c>
      <c r="F2951" t="s">
        <v>2183</v>
      </c>
      <c r="G2951" t="s">
        <v>64</v>
      </c>
      <c r="H2951" t="s">
        <v>34</v>
      </c>
      <c r="I2951" t="s">
        <v>349</v>
      </c>
      <c r="J2951" t="s">
        <v>50</v>
      </c>
      <c r="K2951" t="s">
        <v>86</v>
      </c>
      <c r="L2951" s="2">
        <f t="shared" si="461"/>
        <v>38.35</v>
      </c>
      <c r="M2951" s="2">
        <f t="shared" si="462"/>
        <v>41.4</v>
      </c>
      <c r="N2951" s="2">
        <f t="shared" si="468"/>
        <v>3.0499999999999972</v>
      </c>
      <c r="O2951" s="2">
        <f t="shared" si="463"/>
        <v>12.199999999999989</v>
      </c>
      <c r="P2951" s="2">
        <f t="shared" si="464"/>
        <v>165.6</v>
      </c>
      <c r="Q2951" s="2">
        <f t="shared" si="465"/>
        <v>7.3671497584540999</v>
      </c>
      <c r="R2951">
        <v>4</v>
      </c>
      <c r="S2951">
        <v>0.2</v>
      </c>
      <c r="T2951" s="2">
        <v>41.6</v>
      </c>
      <c r="U2951" s="3">
        <v>12.999999999999998</v>
      </c>
      <c r="V2951" s="4">
        <f t="shared" si="469"/>
        <v>7.8124999999999982</v>
      </c>
      <c r="W2951" s="2">
        <f t="shared" si="466"/>
        <v>166.4</v>
      </c>
    </row>
    <row r="2952" spans="1:23" x14ac:dyDescent="0.25">
      <c r="A2952">
        <f t="shared" si="467"/>
        <v>2017</v>
      </c>
      <c r="B2952" s="1">
        <v>43051</v>
      </c>
      <c r="C2952" s="1">
        <v>43051</v>
      </c>
      <c r="D2952" s="1" t="str">
        <f t="shared" si="460"/>
        <v>Nov</v>
      </c>
      <c r="E2952" t="s">
        <v>528</v>
      </c>
      <c r="F2952" t="s">
        <v>2183</v>
      </c>
      <c r="G2952" t="s">
        <v>64</v>
      </c>
      <c r="H2952" t="s">
        <v>34</v>
      </c>
      <c r="I2952" t="s">
        <v>1828</v>
      </c>
      <c r="J2952" t="s">
        <v>36</v>
      </c>
      <c r="K2952" t="s">
        <v>60</v>
      </c>
      <c r="L2952" s="2">
        <f t="shared" si="461"/>
        <v>21.443800000000003</v>
      </c>
      <c r="M2952" s="2">
        <f t="shared" si="462"/>
        <v>22.920000000000005</v>
      </c>
      <c r="N2952" s="2">
        <f t="shared" si="468"/>
        <v>1.4762000000000022</v>
      </c>
      <c r="O2952" s="2">
        <f t="shared" si="463"/>
        <v>7.3810000000000109</v>
      </c>
      <c r="P2952" s="2">
        <f t="shared" si="464"/>
        <v>114.60000000000002</v>
      </c>
      <c r="Q2952" s="2">
        <f t="shared" si="465"/>
        <v>6.4406631762652795</v>
      </c>
      <c r="R2952">
        <v>5</v>
      </c>
      <c r="S2952">
        <v>0.2</v>
      </c>
      <c r="T2952" s="2">
        <v>23.120000000000005</v>
      </c>
      <c r="U2952" s="3">
        <v>8.3810000000000002</v>
      </c>
      <c r="V2952" s="4">
        <f t="shared" si="469"/>
        <v>7.2499999999999982</v>
      </c>
      <c r="W2952" s="2">
        <f t="shared" si="466"/>
        <v>115.60000000000002</v>
      </c>
    </row>
    <row r="2953" spans="1:23" x14ac:dyDescent="0.25">
      <c r="A2953">
        <f t="shared" si="467"/>
        <v>2017</v>
      </c>
      <c r="B2953" s="1">
        <v>43051</v>
      </c>
      <c r="C2953" s="1">
        <v>43051</v>
      </c>
      <c r="D2953" s="1" t="str">
        <f t="shared" si="460"/>
        <v>Nov</v>
      </c>
      <c r="E2953" t="s">
        <v>528</v>
      </c>
      <c r="F2953" t="s">
        <v>2183</v>
      </c>
      <c r="G2953" t="s">
        <v>64</v>
      </c>
      <c r="H2953" t="s">
        <v>34</v>
      </c>
      <c r="I2953" t="s">
        <v>2184</v>
      </c>
      <c r="J2953" t="s">
        <v>28</v>
      </c>
      <c r="K2953" t="s">
        <v>31</v>
      </c>
      <c r="L2953" s="2">
        <f t="shared" si="461"/>
        <v>108.90540000000001</v>
      </c>
      <c r="M2953" s="2">
        <f t="shared" si="462"/>
        <v>113.68800000000002</v>
      </c>
      <c r="N2953" s="2">
        <f t="shared" si="468"/>
        <v>4.7826000000000022</v>
      </c>
      <c r="O2953" s="2">
        <f t="shared" si="463"/>
        <v>9.5652000000000044</v>
      </c>
      <c r="P2953" s="2">
        <f t="shared" si="464"/>
        <v>227.37600000000003</v>
      </c>
      <c r="Q2953" s="2">
        <f t="shared" si="465"/>
        <v>4.2067764407853083</v>
      </c>
      <c r="R2953">
        <v>2</v>
      </c>
      <c r="S2953">
        <v>0.2</v>
      </c>
      <c r="T2953" s="2">
        <v>113.88800000000002</v>
      </c>
      <c r="U2953" s="3">
        <v>9.9651999999999994</v>
      </c>
      <c r="V2953" s="4">
        <f t="shared" si="469"/>
        <v>4.3749999999999991</v>
      </c>
      <c r="W2953" s="2">
        <f t="shared" si="466"/>
        <v>227.77600000000004</v>
      </c>
    </row>
    <row r="2954" spans="1:23" x14ac:dyDescent="0.25">
      <c r="A2954">
        <f t="shared" si="467"/>
        <v>2017</v>
      </c>
      <c r="B2954" s="1">
        <v>43051</v>
      </c>
      <c r="C2954" s="1">
        <v>43051</v>
      </c>
      <c r="D2954" s="1" t="str">
        <f t="shared" si="460"/>
        <v>Nov</v>
      </c>
      <c r="E2954" t="s">
        <v>528</v>
      </c>
      <c r="F2954" t="s">
        <v>2183</v>
      </c>
      <c r="G2954" t="s">
        <v>64</v>
      </c>
      <c r="H2954" t="s">
        <v>34</v>
      </c>
      <c r="I2954" t="s">
        <v>2185</v>
      </c>
      <c r="J2954" t="s">
        <v>28</v>
      </c>
      <c r="K2954" t="s">
        <v>46</v>
      </c>
      <c r="L2954" s="2">
        <f t="shared" si="461"/>
        <v>116.40720000000002</v>
      </c>
      <c r="M2954" s="2">
        <f t="shared" si="462"/>
        <v>113.36800000000001</v>
      </c>
      <c r="N2954" s="2">
        <f t="shared" si="468"/>
        <v>-3.0392000000000081</v>
      </c>
      <c r="O2954" s="2">
        <f t="shared" si="463"/>
        <v>-6.0784000000000162</v>
      </c>
      <c r="P2954" s="2">
        <f t="shared" si="464"/>
        <v>226.73600000000002</v>
      </c>
      <c r="Q2954" s="2">
        <f t="shared" si="465"/>
        <v>-2.6808270411403639</v>
      </c>
      <c r="R2954">
        <v>2</v>
      </c>
      <c r="S2954">
        <v>0.2</v>
      </c>
      <c r="T2954" s="2">
        <v>113.56800000000001</v>
      </c>
      <c r="U2954" s="3">
        <v>-5.6784000000000034</v>
      </c>
      <c r="V2954" s="4">
        <f t="shared" si="469"/>
        <v>-2.5000000000000013</v>
      </c>
      <c r="W2954" s="2">
        <f t="shared" si="466"/>
        <v>227.13600000000002</v>
      </c>
    </row>
    <row r="2955" spans="1:23" x14ac:dyDescent="0.25">
      <c r="A2955">
        <f t="shared" si="467"/>
        <v>2017</v>
      </c>
      <c r="B2955" s="1">
        <v>43051</v>
      </c>
      <c r="C2955" s="1">
        <v>43051</v>
      </c>
      <c r="D2955" s="1" t="str">
        <f t="shared" si="460"/>
        <v>Nov</v>
      </c>
      <c r="E2955" t="s">
        <v>528</v>
      </c>
      <c r="F2955" t="s">
        <v>2183</v>
      </c>
      <c r="G2955" t="s">
        <v>64</v>
      </c>
      <c r="H2955" t="s">
        <v>34</v>
      </c>
      <c r="I2955" t="s">
        <v>781</v>
      </c>
      <c r="J2955" t="s">
        <v>50</v>
      </c>
      <c r="K2955" t="s">
        <v>51</v>
      </c>
      <c r="L2955" s="2">
        <f t="shared" si="461"/>
        <v>7.573500000000001</v>
      </c>
      <c r="M2955" s="2">
        <f t="shared" si="462"/>
        <v>7.7200000000000006</v>
      </c>
      <c r="N2955" s="2">
        <f t="shared" si="468"/>
        <v>0.14649999999999963</v>
      </c>
      <c r="O2955" s="2">
        <f t="shared" si="463"/>
        <v>0.29299999999999926</v>
      </c>
      <c r="P2955" s="2">
        <f t="shared" si="464"/>
        <v>15.440000000000001</v>
      </c>
      <c r="Q2955" s="2">
        <f t="shared" si="465"/>
        <v>1.8976683937823786</v>
      </c>
      <c r="R2955">
        <v>2</v>
      </c>
      <c r="S2955">
        <v>0.2</v>
      </c>
      <c r="T2955" s="2">
        <v>7.9200000000000008</v>
      </c>
      <c r="U2955" s="3">
        <v>0.69299999999999984</v>
      </c>
      <c r="V2955" s="4">
        <f t="shared" si="469"/>
        <v>4.3749999999999982</v>
      </c>
      <c r="W2955" s="2">
        <f t="shared" si="466"/>
        <v>15.840000000000002</v>
      </c>
    </row>
    <row r="2956" spans="1:23" x14ac:dyDescent="0.25">
      <c r="A2956">
        <f t="shared" si="467"/>
        <v>2017</v>
      </c>
      <c r="B2956" s="1">
        <v>43051</v>
      </c>
      <c r="C2956" s="1">
        <v>43051</v>
      </c>
      <c r="D2956" s="1" t="str">
        <f t="shared" si="460"/>
        <v>Nov</v>
      </c>
      <c r="E2956" t="s">
        <v>528</v>
      </c>
      <c r="F2956" t="s">
        <v>2183</v>
      </c>
      <c r="G2956" t="s">
        <v>64</v>
      </c>
      <c r="H2956" t="s">
        <v>34</v>
      </c>
      <c r="I2956" t="s">
        <v>2186</v>
      </c>
      <c r="J2956" t="s">
        <v>50</v>
      </c>
      <c r="K2956" t="s">
        <v>51</v>
      </c>
      <c r="L2956" s="2">
        <f t="shared" si="461"/>
        <v>646.78460000000007</v>
      </c>
      <c r="M2956" s="2">
        <f t="shared" si="462"/>
        <v>671.78399999999999</v>
      </c>
      <c r="N2956" s="2">
        <f t="shared" si="468"/>
        <v>24.999399999999923</v>
      </c>
      <c r="O2956" s="2">
        <f t="shared" si="463"/>
        <v>49.998799999999846</v>
      </c>
      <c r="P2956" s="2">
        <f t="shared" si="464"/>
        <v>1343.568</v>
      </c>
      <c r="Q2956" s="2">
        <f t="shared" si="465"/>
        <v>3.7213449561168357</v>
      </c>
      <c r="R2956">
        <v>2</v>
      </c>
      <c r="S2956">
        <v>0.2</v>
      </c>
      <c r="T2956" s="2">
        <v>671.98400000000004</v>
      </c>
      <c r="U2956" s="3">
        <v>50.398800000000023</v>
      </c>
      <c r="V2956" s="4">
        <f t="shared" si="469"/>
        <v>3.7500000000000013</v>
      </c>
      <c r="W2956" s="2">
        <f t="shared" si="466"/>
        <v>1343.9680000000001</v>
      </c>
    </row>
    <row r="2957" spans="1:23" x14ac:dyDescent="0.25">
      <c r="A2957">
        <f t="shared" si="467"/>
        <v>2016</v>
      </c>
      <c r="B2957" s="1">
        <v>42600</v>
      </c>
      <c r="C2957" s="1">
        <v>42606</v>
      </c>
      <c r="D2957" s="1" t="str">
        <f t="shared" si="460"/>
        <v>Aug</v>
      </c>
      <c r="E2957" t="s">
        <v>38</v>
      </c>
      <c r="F2957" t="s">
        <v>220</v>
      </c>
      <c r="G2957" t="s">
        <v>33</v>
      </c>
      <c r="H2957" t="s">
        <v>80</v>
      </c>
      <c r="I2957" t="s">
        <v>1347</v>
      </c>
      <c r="J2957" t="s">
        <v>50</v>
      </c>
      <c r="K2957" t="s">
        <v>51</v>
      </c>
      <c r="L2957" s="2">
        <f t="shared" si="461"/>
        <v>28.392900000000004</v>
      </c>
      <c r="M2957" s="2">
        <f t="shared" si="462"/>
        <v>39.99</v>
      </c>
      <c r="N2957" s="2">
        <f t="shared" si="468"/>
        <v>11.597099999999998</v>
      </c>
      <c r="O2957" s="2">
        <f t="shared" si="463"/>
        <v>11.597099999999998</v>
      </c>
      <c r="P2957" s="2">
        <f t="shared" si="464"/>
        <v>39.99</v>
      </c>
      <c r="Q2957" s="2">
        <f t="shared" si="465"/>
        <v>28.999999999999993</v>
      </c>
      <c r="R2957">
        <v>1</v>
      </c>
      <c r="S2957">
        <v>0</v>
      </c>
      <c r="T2957" s="2">
        <v>39.99</v>
      </c>
      <c r="U2957" s="3">
        <v>11.597099999999998</v>
      </c>
      <c r="V2957" s="4">
        <f t="shared" si="469"/>
        <v>28.999999999999993</v>
      </c>
      <c r="W2957" s="2">
        <f t="shared" si="466"/>
        <v>39.99</v>
      </c>
    </row>
    <row r="2958" spans="1:23" x14ac:dyDescent="0.25">
      <c r="A2958">
        <f t="shared" si="467"/>
        <v>2017</v>
      </c>
      <c r="B2958" s="1">
        <v>42913</v>
      </c>
      <c r="C2958" s="1">
        <v>42920</v>
      </c>
      <c r="D2958" s="1" t="str">
        <f t="shared" si="460"/>
        <v>Jun</v>
      </c>
      <c r="E2958" t="s">
        <v>38</v>
      </c>
      <c r="F2958" t="s">
        <v>2187</v>
      </c>
      <c r="G2958" t="s">
        <v>64</v>
      </c>
      <c r="H2958" t="s">
        <v>80</v>
      </c>
      <c r="I2958" t="s">
        <v>742</v>
      </c>
      <c r="J2958" t="s">
        <v>28</v>
      </c>
      <c r="K2958" t="s">
        <v>31</v>
      </c>
      <c r="L2958" s="2">
        <f t="shared" si="461"/>
        <v>180.99900000000002</v>
      </c>
      <c r="M2958" s="2">
        <f t="shared" si="462"/>
        <v>191.54600000000002</v>
      </c>
      <c r="N2958" s="2">
        <f t="shared" si="468"/>
        <v>10.546999999999997</v>
      </c>
      <c r="O2958" s="2">
        <f t="shared" si="463"/>
        <v>31.640999999999991</v>
      </c>
      <c r="P2958" s="2">
        <f t="shared" si="464"/>
        <v>574.63800000000003</v>
      </c>
      <c r="Q2958" s="2">
        <f t="shared" si="465"/>
        <v>5.5062491516398131</v>
      </c>
      <c r="R2958">
        <v>3</v>
      </c>
      <c r="S2958">
        <v>0.1</v>
      </c>
      <c r="T2958" s="2">
        <v>191.64600000000002</v>
      </c>
      <c r="U2958" s="3">
        <v>31.94100000000001</v>
      </c>
      <c r="V2958" s="4">
        <f t="shared" si="469"/>
        <v>5.5555555555555562</v>
      </c>
      <c r="W2958" s="2">
        <f t="shared" si="466"/>
        <v>574.9380000000001</v>
      </c>
    </row>
    <row r="2959" spans="1:23" x14ac:dyDescent="0.25">
      <c r="A2959">
        <f t="shared" si="467"/>
        <v>2017</v>
      </c>
      <c r="B2959" s="1">
        <v>42859</v>
      </c>
      <c r="C2959" s="1">
        <v>42864</v>
      </c>
      <c r="D2959" s="1" t="str">
        <f t="shared" si="460"/>
        <v>May</v>
      </c>
      <c r="E2959" t="s">
        <v>38</v>
      </c>
      <c r="F2959" t="s">
        <v>463</v>
      </c>
      <c r="G2959" t="s">
        <v>25</v>
      </c>
      <c r="H2959" t="s">
        <v>80</v>
      </c>
      <c r="I2959" t="s">
        <v>52</v>
      </c>
      <c r="J2959" t="s">
        <v>36</v>
      </c>
      <c r="K2959" t="s">
        <v>53</v>
      </c>
      <c r="L2959" s="2">
        <f t="shared" si="461"/>
        <v>4.240499999999999</v>
      </c>
      <c r="M2959" s="2">
        <f t="shared" si="462"/>
        <v>1.6130000000000002</v>
      </c>
      <c r="N2959" s="2">
        <f t="shared" si="468"/>
        <v>-2.6274999999999986</v>
      </c>
      <c r="O2959" s="2">
        <f t="shared" si="463"/>
        <v>-2.6274999999999986</v>
      </c>
      <c r="P2959" s="2">
        <f t="shared" si="464"/>
        <v>1.6130000000000002</v>
      </c>
      <c r="Q2959" s="2">
        <f t="shared" si="465"/>
        <v>-162.89522628642271</v>
      </c>
      <c r="R2959">
        <v>1</v>
      </c>
      <c r="S2959">
        <v>0.7</v>
      </c>
      <c r="T2959" s="2">
        <v>2.3130000000000002</v>
      </c>
      <c r="U2959" s="3">
        <v>-1.9274999999999993</v>
      </c>
      <c r="V2959" s="4">
        <f t="shared" si="469"/>
        <v>-83.333333333333286</v>
      </c>
      <c r="W2959" s="2">
        <f t="shared" si="466"/>
        <v>2.3130000000000002</v>
      </c>
    </row>
    <row r="2960" spans="1:23" x14ac:dyDescent="0.25">
      <c r="A2960">
        <f t="shared" si="467"/>
        <v>2015</v>
      </c>
      <c r="B2960" s="1">
        <v>42362</v>
      </c>
      <c r="C2960" s="1">
        <v>42367</v>
      </c>
      <c r="D2960" s="1" t="str">
        <f t="shared" si="460"/>
        <v>Dec</v>
      </c>
      <c r="E2960" t="s">
        <v>38</v>
      </c>
      <c r="F2960" t="s">
        <v>1455</v>
      </c>
      <c r="G2960" t="s">
        <v>25</v>
      </c>
      <c r="H2960" t="s">
        <v>34</v>
      </c>
      <c r="I2960" t="s">
        <v>1230</v>
      </c>
      <c r="J2960" t="s">
        <v>36</v>
      </c>
      <c r="K2960" t="s">
        <v>53</v>
      </c>
      <c r="L2960" s="2">
        <f t="shared" si="461"/>
        <v>18.129300000000004</v>
      </c>
      <c r="M2960" s="2">
        <f t="shared" si="462"/>
        <v>19.736000000000004</v>
      </c>
      <c r="N2960" s="2">
        <f t="shared" si="468"/>
        <v>1.6067</v>
      </c>
      <c r="O2960" s="2">
        <f t="shared" si="463"/>
        <v>6.4268000000000001</v>
      </c>
      <c r="P2960" s="2">
        <f t="shared" si="464"/>
        <v>78.944000000000017</v>
      </c>
      <c r="Q2960" s="2">
        <f t="shared" si="465"/>
        <v>8.1409606809890533</v>
      </c>
      <c r="R2960">
        <v>4</v>
      </c>
      <c r="S2960">
        <v>0.2</v>
      </c>
      <c r="T2960" s="2">
        <v>19.936000000000003</v>
      </c>
      <c r="U2960" s="3">
        <v>7.2267999999999999</v>
      </c>
      <c r="V2960" s="4">
        <f t="shared" si="469"/>
        <v>9.0624999999999982</v>
      </c>
      <c r="W2960" s="2">
        <f t="shared" si="466"/>
        <v>79.744000000000014</v>
      </c>
    </row>
    <row r="2961" spans="1:23" x14ac:dyDescent="0.25">
      <c r="A2961">
        <f t="shared" si="467"/>
        <v>2015</v>
      </c>
      <c r="B2961" s="1">
        <v>42362</v>
      </c>
      <c r="C2961" s="1">
        <v>42367</v>
      </c>
      <c r="D2961" s="1" t="str">
        <f t="shared" si="460"/>
        <v>Dec</v>
      </c>
      <c r="E2961" t="s">
        <v>38</v>
      </c>
      <c r="F2961" t="s">
        <v>1455</v>
      </c>
      <c r="G2961" t="s">
        <v>25</v>
      </c>
      <c r="H2961" t="s">
        <v>34</v>
      </c>
      <c r="I2961" t="s">
        <v>450</v>
      </c>
      <c r="J2961" t="s">
        <v>36</v>
      </c>
      <c r="K2961" t="s">
        <v>128</v>
      </c>
      <c r="L2961" s="2">
        <f t="shared" si="461"/>
        <v>40.5244</v>
      </c>
      <c r="M2961" s="2">
        <f t="shared" si="462"/>
        <v>45.92</v>
      </c>
      <c r="N2961" s="2">
        <f t="shared" si="468"/>
        <v>5.3956000000000017</v>
      </c>
      <c r="O2961" s="2">
        <f t="shared" si="463"/>
        <v>21.582400000000007</v>
      </c>
      <c r="P2961" s="2">
        <f t="shared" si="464"/>
        <v>183.68</v>
      </c>
      <c r="Q2961" s="2">
        <f t="shared" si="465"/>
        <v>11.750000000000004</v>
      </c>
      <c r="R2961">
        <v>4</v>
      </c>
      <c r="S2961">
        <v>0</v>
      </c>
      <c r="T2961" s="2">
        <v>45.92</v>
      </c>
      <c r="U2961" s="3">
        <v>21.5824</v>
      </c>
      <c r="V2961" s="4">
        <f t="shared" si="469"/>
        <v>11.75</v>
      </c>
      <c r="W2961" s="2">
        <f t="shared" si="466"/>
        <v>183.68</v>
      </c>
    </row>
    <row r="2962" spans="1:23" x14ac:dyDescent="0.25">
      <c r="A2962">
        <f t="shared" si="467"/>
        <v>2017</v>
      </c>
      <c r="B2962" s="1">
        <v>42851</v>
      </c>
      <c r="C2962" s="1">
        <v>42856</v>
      </c>
      <c r="D2962" s="1" t="str">
        <f t="shared" si="460"/>
        <v>Apr</v>
      </c>
      <c r="E2962" t="s">
        <v>38</v>
      </c>
      <c r="F2962" t="s">
        <v>619</v>
      </c>
      <c r="G2962" t="s">
        <v>64</v>
      </c>
      <c r="H2962" t="s">
        <v>34</v>
      </c>
      <c r="I2962" t="s">
        <v>1502</v>
      </c>
      <c r="J2962" t="s">
        <v>36</v>
      </c>
      <c r="K2962" t="s">
        <v>60</v>
      </c>
      <c r="L2962" s="2">
        <f t="shared" si="461"/>
        <v>17.2212</v>
      </c>
      <c r="M2962" s="2">
        <f t="shared" si="462"/>
        <v>20.34</v>
      </c>
      <c r="N2962" s="2">
        <f t="shared" si="468"/>
        <v>3.1188000000000002</v>
      </c>
      <c r="O2962" s="2">
        <f t="shared" si="463"/>
        <v>9.3564000000000007</v>
      </c>
      <c r="P2962" s="2">
        <f t="shared" si="464"/>
        <v>61.019999999999996</v>
      </c>
      <c r="Q2962" s="2">
        <f t="shared" si="465"/>
        <v>15.333333333333336</v>
      </c>
      <c r="R2962">
        <v>3</v>
      </c>
      <c r="S2962">
        <v>0</v>
      </c>
      <c r="T2962" s="2">
        <v>20.34</v>
      </c>
      <c r="U2962" s="3">
        <v>9.3563999999999989</v>
      </c>
      <c r="V2962" s="4">
        <f t="shared" si="469"/>
        <v>15.333333333333332</v>
      </c>
      <c r="W2962" s="2">
        <f t="shared" si="466"/>
        <v>61.019999999999996</v>
      </c>
    </row>
    <row r="2963" spans="1:23" x14ac:dyDescent="0.25">
      <c r="A2963">
        <f t="shared" si="467"/>
        <v>2017</v>
      </c>
      <c r="B2963" s="1">
        <v>42851</v>
      </c>
      <c r="C2963" s="1">
        <v>42856</v>
      </c>
      <c r="D2963" s="1" t="str">
        <f t="shared" si="460"/>
        <v>Apr</v>
      </c>
      <c r="E2963" t="s">
        <v>38</v>
      </c>
      <c r="F2963" t="s">
        <v>619</v>
      </c>
      <c r="G2963" t="s">
        <v>64</v>
      </c>
      <c r="H2963" t="s">
        <v>34</v>
      </c>
      <c r="I2963" t="s">
        <v>1707</v>
      </c>
      <c r="J2963" t="s">
        <v>36</v>
      </c>
      <c r="K2963" t="s">
        <v>37</v>
      </c>
      <c r="L2963" s="2">
        <f t="shared" si="461"/>
        <v>36.874099999999999</v>
      </c>
      <c r="M2963" s="2">
        <f t="shared" si="462"/>
        <v>39.28</v>
      </c>
      <c r="N2963" s="2">
        <f t="shared" si="468"/>
        <v>2.4059000000000026</v>
      </c>
      <c r="O2963" s="2">
        <f t="shared" si="463"/>
        <v>19.247200000000021</v>
      </c>
      <c r="P2963" s="2">
        <f t="shared" si="464"/>
        <v>314.24</v>
      </c>
      <c r="Q2963" s="2">
        <f t="shared" si="465"/>
        <v>6.1250000000000062</v>
      </c>
      <c r="R2963">
        <v>8</v>
      </c>
      <c r="S2963">
        <v>0</v>
      </c>
      <c r="T2963" s="2">
        <v>39.28</v>
      </c>
      <c r="U2963" s="3">
        <v>19.247199999999999</v>
      </c>
      <c r="V2963" s="4">
        <f t="shared" si="469"/>
        <v>6.125</v>
      </c>
      <c r="W2963" s="2">
        <f t="shared" si="466"/>
        <v>314.24</v>
      </c>
    </row>
    <row r="2964" spans="1:23" x14ac:dyDescent="0.25">
      <c r="A2964">
        <f t="shared" si="467"/>
        <v>2017</v>
      </c>
      <c r="B2964" s="1">
        <v>43085</v>
      </c>
      <c r="C2964" s="1">
        <v>43090</v>
      </c>
      <c r="D2964" s="1" t="str">
        <f t="shared" si="460"/>
        <v>Dec</v>
      </c>
      <c r="E2964" t="s">
        <v>23</v>
      </c>
      <c r="F2964" t="s">
        <v>2188</v>
      </c>
      <c r="G2964" t="s">
        <v>33</v>
      </c>
      <c r="H2964" t="s">
        <v>34</v>
      </c>
      <c r="I2964" t="s">
        <v>81</v>
      </c>
      <c r="J2964" t="s">
        <v>28</v>
      </c>
      <c r="K2964" t="s">
        <v>31</v>
      </c>
      <c r="L2964" s="2">
        <f t="shared" si="461"/>
        <v>76.979799999999997</v>
      </c>
      <c r="M2964" s="2">
        <f t="shared" si="462"/>
        <v>81.367999999999995</v>
      </c>
      <c r="N2964" s="2">
        <f t="shared" si="468"/>
        <v>4.3881999999999977</v>
      </c>
      <c r="O2964" s="2">
        <f t="shared" si="463"/>
        <v>8.7763999999999953</v>
      </c>
      <c r="P2964" s="2">
        <f t="shared" si="464"/>
        <v>162.73599999999999</v>
      </c>
      <c r="Q2964" s="2">
        <f t="shared" si="465"/>
        <v>5.3930292006685647</v>
      </c>
      <c r="R2964">
        <v>2</v>
      </c>
      <c r="S2964">
        <v>0.2</v>
      </c>
      <c r="T2964" s="2">
        <v>81.567999999999998</v>
      </c>
      <c r="U2964" s="3">
        <v>9.1763999999999974</v>
      </c>
      <c r="V2964" s="4">
        <f t="shared" si="469"/>
        <v>5.6249999999999991</v>
      </c>
      <c r="W2964" s="2">
        <f t="shared" si="466"/>
        <v>163.136</v>
      </c>
    </row>
    <row r="2965" spans="1:23" x14ac:dyDescent="0.25">
      <c r="A2965">
        <f t="shared" si="467"/>
        <v>2017</v>
      </c>
      <c r="B2965" s="1">
        <v>43085</v>
      </c>
      <c r="C2965" s="1">
        <v>43090</v>
      </c>
      <c r="D2965" s="1" t="str">
        <f t="shared" si="460"/>
        <v>Dec</v>
      </c>
      <c r="E2965" t="s">
        <v>23</v>
      </c>
      <c r="F2965" t="s">
        <v>2188</v>
      </c>
      <c r="G2965" t="s">
        <v>33</v>
      </c>
      <c r="H2965" t="s">
        <v>34</v>
      </c>
      <c r="I2965" t="s">
        <v>295</v>
      </c>
      <c r="J2965" t="s">
        <v>28</v>
      </c>
      <c r="K2965" t="s">
        <v>31</v>
      </c>
      <c r="L2965" s="2">
        <f t="shared" si="461"/>
        <v>94.147000000000006</v>
      </c>
      <c r="M2965" s="2">
        <f t="shared" si="462"/>
        <v>96.984000000000009</v>
      </c>
      <c r="N2965" s="2">
        <f t="shared" si="468"/>
        <v>2.8370000000000033</v>
      </c>
      <c r="O2965" s="2">
        <f t="shared" si="463"/>
        <v>5.6740000000000066</v>
      </c>
      <c r="P2965" s="2">
        <f t="shared" si="464"/>
        <v>193.96800000000002</v>
      </c>
      <c r="Q2965" s="2">
        <f t="shared" si="465"/>
        <v>2.9252247793450499</v>
      </c>
      <c r="R2965">
        <v>2</v>
      </c>
      <c r="S2965">
        <v>0.2</v>
      </c>
      <c r="T2965" s="2">
        <v>97.184000000000012</v>
      </c>
      <c r="U2965" s="3">
        <v>6.0740000000000016</v>
      </c>
      <c r="V2965" s="4">
        <f t="shared" si="469"/>
        <v>3.1250000000000009</v>
      </c>
      <c r="W2965" s="2">
        <f t="shared" si="466"/>
        <v>194.36800000000002</v>
      </c>
    </row>
    <row r="2966" spans="1:23" x14ac:dyDescent="0.25">
      <c r="A2966">
        <f t="shared" si="467"/>
        <v>2017</v>
      </c>
      <c r="B2966" s="1">
        <v>43085</v>
      </c>
      <c r="C2966" s="1">
        <v>43090</v>
      </c>
      <c r="D2966" s="1" t="str">
        <f t="shared" si="460"/>
        <v>Dec</v>
      </c>
      <c r="E2966" t="s">
        <v>23</v>
      </c>
      <c r="F2966" t="s">
        <v>2188</v>
      </c>
      <c r="G2966" t="s">
        <v>33</v>
      </c>
      <c r="H2966" t="s">
        <v>34</v>
      </c>
      <c r="I2966" t="s">
        <v>822</v>
      </c>
      <c r="J2966" t="s">
        <v>36</v>
      </c>
      <c r="K2966" t="s">
        <v>53</v>
      </c>
      <c r="L2966" s="2">
        <f t="shared" si="461"/>
        <v>22.678400000000003</v>
      </c>
      <c r="M2966" s="2">
        <f t="shared" si="462"/>
        <v>24.120000000000005</v>
      </c>
      <c r="N2966" s="2">
        <f t="shared" si="468"/>
        <v>1.4416000000000011</v>
      </c>
      <c r="O2966" s="2">
        <f t="shared" si="463"/>
        <v>7.2080000000000055</v>
      </c>
      <c r="P2966" s="2">
        <f t="shared" si="464"/>
        <v>120.60000000000002</v>
      </c>
      <c r="Q2966" s="2">
        <f t="shared" si="465"/>
        <v>5.9767827529021593</v>
      </c>
      <c r="R2966">
        <v>5</v>
      </c>
      <c r="S2966">
        <v>0.2</v>
      </c>
      <c r="T2966" s="2">
        <v>24.320000000000004</v>
      </c>
      <c r="U2966" s="3">
        <v>8.2079999999999984</v>
      </c>
      <c r="V2966" s="4">
        <f t="shared" si="469"/>
        <v>6.7499999999999973</v>
      </c>
      <c r="W2966" s="2">
        <f t="shared" si="466"/>
        <v>121.60000000000002</v>
      </c>
    </row>
    <row r="2967" spans="1:23" x14ac:dyDescent="0.25">
      <c r="A2967">
        <f t="shared" si="467"/>
        <v>2017</v>
      </c>
      <c r="B2967" s="1">
        <v>43085</v>
      </c>
      <c r="C2967" s="1">
        <v>43090</v>
      </c>
      <c r="D2967" s="1" t="str">
        <f t="shared" si="460"/>
        <v>Dec</v>
      </c>
      <c r="E2967" t="s">
        <v>23</v>
      </c>
      <c r="F2967" t="s">
        <v>2188</v>
      </c>
      <c r="G2967" t="s">
        <v>33</v>
      </c>
      <c r="H2967" t="s">
        <v>34</v>
      </c>
      <c r="I2967" t="s">
        <v>2189</v>
      </c>
      <c r="J2967" t="s">
        <v>28</v>
      </c>
      <c r="K2967" t="s">
        <v>46</v>
      </c>
      <c r="L2967" s="2">
        <f t="shared" si="461"/>
        <v>15.167999999999999</v>
      </c>
      <c r="M2967" s="2">
        <f t="shared" si="462"/>
        <v>18.96</v>
      </c>
      <c r="N2967" s="2">
        <f t="shared" si="468"/>
        <v>3.7920000000000016</v>
      </c>
      <c r="O2967" s="2">
        <f t="shared" si="463"/>
        <v>7.5840000000000032</v>
      </c>
      <c r="P2967" s="2">
        <f t="shared" si="464"/>
        <v>37.92</v>
      </c>
      <c r="Q2967" s="2">
        <f t="shared" si="465"/>
        <v>20.000000000000007</v>
      </c>
      <c r="R2967">
        <v>2</v>
      </c>
      <c r="S2967">
        <v>0</v>
      </c>
      <c r="T2967" s="2">
        <v>18.96</v>
      </c>
      <c r="U2967" s="3">
        <v>7.5840000000000014</v>
      </c>
      <c r="V2967" s="4">
        <f t="shared" si="469"/>
        <v>20.000000000000004</v>
      </c>
      <c r="W2967" s="2">
        <f t="shared" si="466"/>
        <v>37.92</v>
      </c>
    </row>
    <row r="2968" spans="1:23" x14ac:dyDescent="0.25">
      <c r="A2968">
        <f t="shared" si="467"/>
        <v>2014</v>
      </c>
      <c r="B2968" s="1">
        <v>42000</v>
      </c>
      <c r="C2968" s="1">
        <v>42004</v>
      </c>
      <c r="D2968" s="1" t="str">
        <f t="shared" si="460"/>
        <v>Dec</v>
      </c>
      <c r="E2968" t="s">
        <v>38</v>
      </c>
      <c r="F2968" t="s">
        <v>1547</v>
      </c>
      <c r="G2968" t="s">
        <v>25</v>
      </c>
      <c r="H2968" t="s">
        <v>65</v>
      </c>
      <c r="I2968" t="s">
        <v>1524</v>
      </c>
      <c r="J2968" t="s">
        <v>28</v>
      </c>
      <c r="K2968" t="s">
        <v>46</v>
      </c>
      <c r="L2968" s="2">
        <f t="shared" si="461"/>
        <v>36.247200000000007</v>
      </c>
      <c r="M2968" s="2">
        <f t="shared" si="462"/>
        <v>32.352000000000004</v>
      </c>
      <c r="N2968" s="2">
        <f t="shared" si="468"/>
        <v>-3.8952000000000027</v>
      </c>
      <c r="O2968" s="2">
        <f t="shared" si="463"/>
        <v>-23.371200000000016</v>
      </c>
      <c r="P2968" s="2">
        <f t="shared" si="464"/>
        <v>194.11200000000002</v>
      </c>
      <c r="Q2968" s="2">
        <f t="shared" si="465"/>
        <v>-12.040059347181016</v>
      </c>
      <c r="R2968">
        <v>6</v>
      </c>
      <c r="S2968">
        <v>0.6</v>
      </c>
      <c r="T2968" s="2">
        <v>32.952000000000005</v>
      </c>
      <c r="U2968" s="3">
        <v>-19.771199999999997</v>
      </c>
      <c r="V2968" s="4">
        <f t="shared" si="469"/>
        <v>-9.9999999999999964</v>
      </c>
      <c r="W2968" s="2">
        <f t="shared" si="466"/>
        <v>197.71200000000005</v>
      </c>
    </row>
    <row r="2969" spans="1:23" x14ac:dyDescent="0.25">
      <c r="A2969">
        <f t="shared" si="467"/>
        <v>2014</v>
      </c>
      <c r="B2969" s="1">
        <v>42000</v>
      </c>
      <c r="C2969" s="1">
        <v>42004</v>
      </c>
      <c r="D2969" s="1" t="str">
        <f t="shared" si="460"/>
        <v>Dec</v>
      </c>
      <c r="E2969" t="s">
        <v>38</v>
      </c>
      <c r="F2969" t="s">
        <v>1547</v>
      </c>
      <c r="G2969" t="s">
        <v>25</v>
      </c>
      <c r="H2969" t="s">
        <v>65</v>
      </c>
      <c r="I2969" t="s">
        <v>1798</v>
      </c>
      <c r="J2969" t="s">
        <v>36</v>
      </c>
      <c r="K2969" t="s">
        <v>43</v>
      </c>
      <c r="L2969" s="2">
        <f t="shared" si="461"/>
        <v>29.265600000000006</v>
      </c>
      <c r="M2969" s="2">
        <f t="shared" si="462"/>
        <v>29.816000000000006</v>
      </c>
      <c r="N2969" s="2">
        <f t="shared" si="468"/>
        <v>0.55039999999999978</v>
      </c>
      <c r="O2969" s="2">
        <f t="shared" si="463"/>
        <v>2.2015999999999991</v>
      </c>
      <c r="P2969" s="2">
        <f t="shared" si="464"/>
        <v>119.26400000000002</v>
      </c>
      <c r="Q2969" s="2">
        <f t="shared" si="465"/>
        <v>1.8459887308827465</v>
      </c>
      <c r="R2969">
        <v>4</v>
      </c>
      <c r="S2969">
        <v>0.2</v>
      </c>
      <c r="T2969" s="2">
        <v>30.016000000000005</v>
      </c>
      <c r="U2969" s="3">
        <v>3.0015999999999998</v>
      </c>
      <c r="V2969" s="4">
        <f t="shared" si="469"/>
        <v>2.4999999999999996</v>
      </c>
      <c r="W2969" s="2">
        <f t="shared" si="466"/>
        <v>120.06400000000002</v>
      </c>
    </row>
    <row r="2970" spans="1:23" x14ac:dyDescent="0.25">
      <c r="A2970">
        <f t="shared" si="467"/>
        <v>2017</v>
      </c>
      <c r="B2970" s="1">
        <v>43045</v>
      </c>
      <c r="C2970" s="1">
        <v>43048</v>
      </c>
      <c r="D2970" s="1" t="str">
        <f t="shared" si="460"/>
        <v>Nov</v>
      </c>
      <c r="E2970" t="s">
        <v>23</v>
      </c>
      <c r="F2970" t="s">
        <v>1723</v>
      </c>
      <c r="G2970" t="s">
        <v>25</v>
      </c>
      <c r="H2970" t="s">
        <v>26</v>
      </c>
      <c r="I2970" t="s">
        <v>162</v>
      </c>
      <c r="J2970" t="s">
        <v>36</v>
      </c>
      <c r="K2970" t="s">
        <v>55</v>
      </c>
      <c r="L2970" s="2">
        <f t="shared" si="461"/>
        <v>485.01280000000008</v>
      </c>
      <c r="M2970" s="2">
        <f t="shared" si="462"/>
        <v>499.38400000000007</v>
      </c>
      <c r="N2970" s="2">
        <f t="shared" si="468"/>
        <v>14.371199999999988</v>
      </c>
      <c r="O2970" s="2">
        <f t="shared" si="463"/>
        <v>43.113599999999963</v>
      </c>
      <c r="P2970" s="2">
        <f t="shared" si="464"/>
        <v>1498.1520000000003</v>
      </c>
      <c r="Q2970" s="2">
        <f t="shared" si="465"/>
        <v>2.8777854316517923</v>
      </c>
      <c r="R2970">
        <v>3</v>
      </c>
      <c r="S2970">
        <v>0.2</v>
      </c>
      <c r="T2970" s="2">
        <v>499.58400000000006</v>
      </c>
      <c r="U2970" s="3">
        <v>43.713600000000014</v>
      </c>
      <c r="V2970" s="4">
        <f t="shared" si="469"/>
        <v>2.9166666666666674</v>
      </c>
      <c r="W2970" s="2">
        <f t="shared" si="466"/>
        <v>1498.7520000000002</v>
      </c>
    </row>
    <row r="2971" spans="1:23" x14ac:dyDescent="0.25">
      <c r="A2971">
        <f t="shared" si="467"/>
        <v>2017</v>
      </c>
      <c r="B2971" s="1">
        <v>43045</v>
      </c>
      <c r="C2971" s="1">
        <v>43048</v>
      </c>
      <c r="D2971" s="1" t="str">
        <f t="shared" si="460"/>
        <v>Nov</v>
      </c>
      <c r="E2971" t="s">
        <v>23</v>
      </c>
      <c r="F2971" t="s">
        <v>1723</v>
      </c>
      <c r="G2971" t="s">
        <v>25</v>
      </c>
      <c r="H2971" t="s">
        <v>26</v>
      </c>
      <c r="I2971" t="s">
        <v>912</v>
      </c>
      <c r="J2971" t="s">
        <v>36</v>
      </c>
      <c r="K2971" t="s">
        <v>60</v>
      </c>
      <c r="L2971" s="2">
        <f t="shared" si="461"/>
        <v>29.289600000000007</v>
      </c>
      <c r="M2971" s="2">
        <f t="shared" si="462"/>
        <v>30.904000000000007</v>
      </c>
      <c r="N2971" s="2">
        <f t="shared" si="468"/>
        <v>1.6143999999999998</v>
      </c>
      <c r="O2971" s="2">
        <f t="shared" si="463"/>
        <v>9.686399999999999</v>
      </c>
      <c r="P2971" s="2">
        <f t="shared" si="464"/>
        <v>185.42400000000004</v>
      </c>
      <c r="Q2971" s="2">
        <f t="shared" si="465"/>
        <v>5.2239192337561473</v>
      </c>
      <c r="R2971">
        <v>6</v>
      </c>
      <c r="S2971">
        <v>0.2</v>
      </c>
      <c r="T2971" s="2">
        <v>31.104000000000006</v>
      </c>
      <c r="U2971" s="3">
        <v>10.8864</v>
      </c>
      <c r="V2971" s="4">
        <f t="shared" si="469"/>
        <v>5.833333333333333</v>
      </c>
      <c r="W2971" s="2">
        <f t="shared" si="466"/>
        <v>186.62400000000002</v>
      </c>
    </row>
    <row r="2972" spans="1:23" x14ac:dyDescent="0.25">
      <c r="A2972">
        <f t="shared" si="467"/>
        <v>2017</v>
      </c>
      <c r="B2972" s="1">
        <v>43045</v>
      </c>
      <c r="C2972" s="1">
        <v>43048</v>
      </c>
      <c r="D2972" s="1" t="str">
        <f t="shared" si="460"/>
        <v>Nov</v>
      </c>
      <c r="E2972" t="s">
        <v>23</v>
      </c>
      <c r="F2972" t="s">
        <v>1723</v>
      </c>
      <c r="G2972" t="s">
        <v>25</v>
      </c>
      <c r="H2972" t="s">
        <v>26</v>
      </c>
      <c r="I2972" t="s">
        <v>867</v>
      </c>
      <c r="J2972" t="s">
        <v>36</v>
      </c>
      <c r="K2972" t="s">
        <v>53</v>
      </c>
      <c r="L2972" s="2">
        <f t="shared" si="461"/>
        <v>14.599200000000002</v>
      </c>
      <c r="M2972" s="2">
        <f t="shared" si="462"/>
        <v>12.572000000000003</v>
      </c>
      <c r="N2972" s="2">
        <f t="shared" si="468"/>
        <v>-2.0271999999999988</v>
      </c>
      <c r="O2972" s="2">
        <f t="shared" si="463"/>
        <v>-16.21759999999999</v>
      </c>
      <c r="P2972" s="2">
        <f t="shared" si="464"/>
        <v>100.57600000000002</v>
      </c>
      <c r="Q2972" s="2">
        <f t="shared" si="465"/>
        <v>-16.124721603563462</v>
      </c>
      <c r="R2972">
        <v>8</v>
      </c>
      <c r="S2972">
        <v>0.7</v>
      </c>
      <c r="T2972" s="2">
        <v>13.272000000000002</v>
      </c>
      <c r="U2972" s="3">
        <v>-10.617599999999999</v>
      </c>
      <c r="V2972" s="4">
        <f t="shared" si="469"/>
        <v>-9.9999999999999982</v>
      </c>
      <c r="W2972" s="2">
        <f t="shared" si="466"/>
        <v>106.17600000000002</v>
      </c>
    </row>
    <row r="2973" spans="1:23" x14ac:dyDescent="0.25">
      <c r="A2973">
        <f t="shared" si="467"/>
        <v>2017</v>
      </c>
      <c r="B2973" s="1">
        <v>43045</v>
      </c>
      <c r="C2973" s="1">
        <v>43048</v>
      </c>
      <c r="D2973" s="1" t="str">
        <f t="shared" si="460"/>
        <v>Nov</v>
      </c>
      <c r="E2973" t="s">
        <v>23</v>
      </c>
      <c r="F2973" t="s">
        <v>1723</v>
      </c>
      <c r="G2973" t="s">
        <v>25</v>
      </c>
      <c r="H2973" t="s">
        <v>26</v>
      </c>
      <c r="I2973" t="s">
        <v>2068</v>
      </c>
      <c r="J2973" t="s">
        <v>28</v>
      </c>
      <c r="K2973" t="s">
        <v>46</v>
      </c>
      <c r="L2973" s="2">
        <f t="shared" si="461"/>
        <v>25.091400000000007</v>
      </c>
      <c r="M2973" s="2">
        <f t="shared" si="462"/>
        <v>28.072000000000006</v>
      </c>
      <c r="N2973" s="2">
        <f t="shared" si="468"/>
        <v>2.980599999999999</v>
      </c>
      <c r="O2973" s="2">
        <f t="shared" si="463"/>
        <v>5.9611999999999981</v>
      </c>
      <c r="P2973" s="2">
        <f t="shared" si="464"/>
        <v>56.144000000000013</v>
      </c>
      <c r="Q2973" s="2">
        <f t="shared" si="465"/>
        <v>10.617697349672266</v>
      </c>
      <c r="R2973">
        <v>2</v>
      </c>
      <c r="S2973">
        <v>0.2</v>
      </c>
      <c r="T2973" s="2">
        <v>28.272000000000006</v>
      </c>
      <c r="U2973" s="3">
        <v>6.3612000000000002</v>
      </c>
      <c r="V2973" s="4">
        <f t="shared" si="469"/>
        <v>11.249999999999998</v>
      </c>
      <c r="W2973" s="2">
        <f t="shared" si="466"/>
        <v>56.544000000000011</v>
      </c>
    </row>
    <row r="2974" spans="1:23" x14ac:dyDescent="0.25">
      <c r="A2974">
        <f t="shared" si="467"/>
        <v>2017</v>
      </c>
      <c r="B2974" s="1">
        <v>43045</v>
      </c>
      <c r="C2974" s="1">
        <v>43048</v>
      </c>
      <c r="D2974" s="1" t="str">
        <f t="shared" si="460"/>
        <v>Nov</v>
      </c>
      <c r="E2974" t="s">
        <v>23</v>
      </c>
      <c r="F2974" t="s">
        <v>1723</v>
      </c>
      <c r="G2974" t="s">
        <v>25</v>
      </c>
      <c r="H2974" t="s">
        <v>26</v>
      </c>
      <c r="I2974" t="s">
        <v>717</v>
      </c>
      <c r="J2974" t="s">
        <v>36</v>
      </c>
      <c r="K2974" t="s">
        <v>43</v>
      </c>
      <c r="L2974" s="2">
        <f t="shared" si="461"/>
        <v>272.09280000000001</v>
      </c>
      <c r="M2974" s="2">
        <f t="shared" si="462"/>
        <v>258.93600000000004</v>
      </c>
      <c r="N2974" s="2">
        <f t="shared" si="468"/>
        <v>-13.156799999999976</v>
      </c>
      <c r="O2974" s="2">
        <f t="shared" si="463"/>
        <v>-52.627199999999903</v>
      </c>
      <c r="P2974" s="2">
        <f t="shared" si="464"/>
        <v>1035.7440000000001</v>
      </c>
      <c r="Q2974" s="2">
        <f t="shared" si="465"/>
        <v>-5.081101121512642</v>
      </c>
      <c r="R2974">
        <v>4</v>
      </c>
      <c r="S2974">
        <v>0.2</v>
      </c>
      <c r="T2974" s="2">
        <v>259.13600000000002</v>
      </c>
      <c r="U2974" s="3">
        <v>-51.827200000000019</v>
      </c>
      <c r="V2974" s="4">
        <f t="shared" si="469"/>
        <v>-5.0000000000000018</v>
      </c>
      <c r="W2974" s="2">
        <f t="shared" si="466"/>
        <v>1036.5440000000001</v>
      </c>
    </row>
    <row r="2975" spans="1:23" x14ac:dyDescent="0.25">
      <c r="A2975">
        <f t="shared" si="467"/>
        <v>2017</v>
      </c>
      <c r="B2975" s="1">
        <v>43085</v>
      </c>
      <c r="C2975" s="1">
        <v>43089</v>
      </c>
      <c r="D2975" s="1" t="str">
        <f t="shared" si="460"/>
        <v>Dec</v>
      </c>
      <c r="E2975" t="s">
        <v>38</v>
      </c>
      <c r="F2975" t="s">
        <v>813</v>
      </c>
      <c r="G2975" t="s">
        <v>25</v>
      </c>
      <c r="H2975" t="s">
        <v>65</v>
      </c>
      <c r="I2975" t="s">
        <v>1328</v>
      </c>
      <c r="J2975" t="s">
        <v>36</v>
      </c>
      <c r="K2975" t="s">
        <v>53</v>
      </c>
      <c r="L2975" s="2">
        <f t="shared" si="461"/>
        <v>9.7632000000000012</v>
      </c>
      <c r="M2975" s="2">
        <f t="shared" si="462"/>
        <v>10.8</v>
      </c>
      <c r="N2975" s="2">
        <f t="shared" si="468"/>
        <v>1.0367999999999995</v>
      </c>
      <c r="O2975" s="2">
        <f t="shared" si="463"/>
        <v>5.1839999999999975</v>
      </c>
      <c r="P2975" s="2">
        <f t="shared" si="464"/>
        <v>54</v>
      </c>
      <c r="Q2975" s="2">
        <f t="shared" si="465"/>
        <v>9.5999999999999961</v>
      </c>
      <c r="R2975">
        <v>5</v>
      </c>
      <c r="S2975">
        <v>0</v>
      </c>
      <c r="T2975" s="2">
        <v>10.8</v>
      </c>
      <c r="U2975" s="3">
        <v>5.1839999999999993</v>
      </c>
      <c r="V2975" s="4">
        <f t="shared" si="469"/>
        <v>9.6</v>
      </c>
      <c r="W2975" s="2">
        <f t="shared" si="466"/>
        <v>54</v>
      </c>
    </row>
    <row r="2976" spans="1:23" x14ac:dyDescent="0.25">
      <c r="A2976">
        <f t="shared" si="467"/>
        <v>2015</v>
      </c>
      <c r="B2976" s="1">
        <v>42131</v>
      </c>
      <c r="C2976" s="1">
        <v>42136</v>
      </c>
      <c r="D2976" s="1" t="str">
        <f t="shared" si="460"/>
        <v>May</v>
      </c>
      <c r="E2976" t="s">
        <v>38</v>
      </c>
      <c r="F2976" t="s">
        <v>574</v>
      </c>
      <c r="G2976" t="s">
        <v>25</v>
      </c>
      <c r="H2976" t="s">
        <v>65</v>
      </c>
      <c r="I2976" t="s">
        <v>960</v>
      </c>
      <c r="J2976" t="s">
        <v>28</v>
      </c>
      <c r="K2976" t="s">
        <v>41</v>
      </c>
      <c r="L2976" s="2">
        <f t="shared" si="461"/>
        <v>259.69209999999998</v>
      </c>
      <c r="M2976" s="2">
        <f t="shared" si="462"/>
        <v>243.70599999999996</v>
      </c>
      <c r="N2976" s="2">
        <f t="shared" si="468"/>
        <v>-15.986100000000022</v>
      </c>
      <c r="O2976" s="2">
        <f t="shared" si="463"/>
        <v>-31.972200000000043</v>
      </c>
      <c r="P2976" s="2">
        <f t="shared" si="464"/>
        <v>487.41199999999992</v>
      </c>
      <c r="Q2976" s="2">
        <f t="shared" si="465"/>
        <v>-6.5595840890253108</v>
      </c>
      <c r="R2976">
        <v>2</v>
      </c>
      <c r="S2976">
        <v>0.3</v>
      </c>
      <c r="T2976" s="2">
        <v>244.00599999999997</v>
      </c>
      <c r="U2976" s="3">
        <v>-31.372200000000007</v>
      </c>
      <c r="V2976" s="4">
        <f t="shared" si="469"/>
        <v>-6.4285714285714306</v>
      </c>
      <c r="W2976" s="2">
        <f t="shared" si="466"/>
        <v>488.01199999999994</v>
      </c>
    </row>
    <row r="2977" spans="1:23" x14ac:dyDescent="0.25">
      <c r="A2977">
        <f t="shared" si="467"/>
        <v>2015</v>
      </c>
      <c r="B2977" s="1">
        <v>42131</v>
      </c>
      <c r="C2977" s="1">
        <v>42136</v>
      </c>
      <c r="D2977" s="1" t="str">
        <f t="shared" si="460"/>
        <v>May</v>
      </c>
      <c r="E2977" t="s">
        <v>38</v>
      </c>
      <c r="F2977" t="s">
        <v>574</v>
      </c>
      <c r="G2977" t="s">
        <v>25</v>
      </c>
      <c r="H2977" t="s">
        <v>65</v>
      </c>
      <c r="I2977" t="s">
        <v>2190</v>
      </c>
      <c r="J2977" t="s">
        <v>36</v>
      </c>
      <c r="K2977" t="s">
        <v>60</v>
      </c>
      <c r="L2977" s="2">
        <f t="shared" si="461"/>
        <v>14.591400000000002</v>
      </c>
      <c r="M2977" s="2">
        <f t="shared" si="462"/>
        <v>15.736000000000002</v>
      </c>
      <c r="N2977" s="2">
        <f t="shared" si="468"/>
        <v>1.1446000000000005</v>
      </c>
      <c r="O2977" s="2">
        <f t="shared" si="463"/>
        <v>4.578400000000002</v>
      </c>
      <c r="P2977" s="2">
        <f t="shared" si="464"/>
        <v>62.94400000000001</v>
      </c>
      <c r="Q2977" s="2">
        <f t="shared" si="465"/>
        <v>7.2737671581087975</v>
      </c>
      <c r="R2977">
        <v>4</v>
      </c>
      <c r="S2977">
        <v>0.2</v>
      </c>
      <c r="T2977" s="2">
        <v>15.936000000000002</v>
      </c>
      <c r="U2977" s="3">
        <v>5.378400000000001</v>
      </c>
      <c r="V2977" s="4">
        <f t="shared" si="469"/>
        <v>8.4375</v>
      </c>
      <c r="W2977" s="2">
        <f t="shared" si="466"/>
        <v>63.744000000000007</v>
      </c>
    </row>
    <row r="2978" spans="1:23" x14ac:dyDescent="0.25">
      <c r="A2978">
        <f t="shared" si="467"/>
        <v>2017</v>
      </c>
      <c r="B2978" s="1">
        <v>43073</v>
      </c>
      <c r="C2978" s="1">
        <v>43073</v>
      </c>
      <c r="D2978" s="1" t="str">
        <f t="shared" si="460"/>
        <v>Dec</v>
      </c>
      <c r="E2978" t="s">
        <v>528</v>
      </c>
      <c r="F2978" t="s">
        <v>32</v>
      </c>
      <c r="G2978" t="s">
        <v>33</v>
      </c>
      <c r="H2978" t="s">
        <v>80</v>
      </c>
      <c r="I2978" t="s">
        <v>2191</v>
      </c>
      <c r="J2978" t="s">
        <v>28</v>
      </c>
      <c r="K2978" t="s">
        <v>31</v>
      </c>
      <c r="L2978" s="2">
        <f t="shared" si="461"/>
        <v>188.93679999999998</v>
      </c>
      <c r="M2978" s="2">
        <f t="shared" si="462"/>
        <v>188.25199999999995</v>
      </c>
      <c r="N2978" s="2">
        <f t="shared" si="468"/>
        <v>-0.68480000000002406</v>
      </c>
      <c r="O2978" s="2">
        <f t="shared" si="463"/>
        <v>-4.7936000000001684</v>
      </c>
      <c r="P2978" s="2">
        <f t="shared" si="464"/>
        <v>1317.7639999999997</v>
      </c>
      <c r="Q2978" s="2">
        <f t="shared" si="465"/>
        <v>-0.36376771561525201</v>
      </c>
      <c r="R2978">
        <v>7</v>
      </c>
      <c r="S2978">
        <v>0.3</v>
      </c>
      <c r="T2978" s="2">
        <v>188.55199999999996</v>
      </c>
      <c r="U2978" s="3">
        <v>-2.693600000000032</v>
      </c>
      <c r="V2978" s="4">
        <f t="shared" si="469"/>
        <v>-0.20408163265306367</v>
      </c>
      <c r="W2978" s="2">
        <f t="shared" si="466"/>
        <v>1319.8639999999998</v>
      </c>
    </row>
    <row r="2979" spans="1:23" x14ac:dyDescent="0.25">
      <c r="A2979">
        <f t="shared" si="467"/>
        <v>2017</v>
      </c>
      <c r="B2979" s="1">
        <v>43011</v>
      </c>
      <c r="C2979" s="1">
        <v>43016</v>
      </c>
      <c r="D2979" s="1" t="str">
        <f t="shared" si="460"/>
        <v>Oct</v>
      </c>
      <c r="E2979" t="s">
        <v>23</v>
      </c>
      <c r="F2979" t="s">
        <v>1092</v>
      </c>
      <c r="G2979" t="s">
        <v>25</v>
      </c>
      <c r="H2979" t="s">
        <v>80</v>
      </c>
      <c r="I2979" t="s">
        <v>1539</v>
      </c>
      <c r="J2979" t="s">
        <v>36</v>
      </c>
      <c r="K2979" t="s">
        <v>43</v>
      </c>
      <c r="L2979" s="2">
        <f t="shared" si="461"/>
        <v>19.644599999999997</v>
      </c>
      <c r="M2979" s="2">
        <f t="shared" si="462"/>
        <v>22.58</v>
      </c>
      <c r="N2979" s="2">
        <f t="shared" si="468"/>
        <v>2.9354000000000013</v>
      </c>
      <c r="O2979" s="2">
        <f t="shared" si="463"/>
        <v>5.8708000000000027</v>
      </c>
      <c r="P2979" s="2">
        <f t="shared" si="464"/>
        <v>45.16</v>
      </c>
      <c r="Q2979" s="2">
        <f t="shared" si="465"/>
        <v>13.000000000000005</v>
      </c>
      <c r="R2979">
        <v>2</v>
      </c>
      <c r="S2979">
        <v>0</v>
      </c>
      <c r="T2979" s="2">
        <v>22.58</v>
      </c>
      <c r="U2979" s="3">
        <v>5.8707999999999991</v>
      </c>
      <c r="V2979" s="4">
        <f t="shared" si="469"/>
        <v>12.999999999999998</v>
      </c>
      <c r="W2979" s="2">
        <f t="shared" si="466"/>
        <v>45.16</v>
      </c>
    </row>
    <row r="2980" spans="1:23" x14ac:dyDescent="0.25">
      <c r="A2980">
        <f t="shared" si="467"/>
        <v>2014</v>
      </c>
      <c r="B2980" s="1">
        <v>41652</v>
      </c>
      <c r="C2980" s="1">
        <v>41655</v>
      </c>
      <c r="D2980" s="1" t="str">
        <f t="shared" si="460"/>
        <v>Jan</v>
      </c>
      <c r="E2980" t="s">
        <v>23</v>
      </c>
      <c r="F2980" t="s">
        <v>1452</v>
      </c>
      <c r="G2980" t="s">
        <v>25</v>
      </c>
      <c r="H2980" t="s">
        <v>26</v>
      </c>
      <c r="I2980" t="s">
        <v>2179</v>
      </c>
      <c r="J2980" t="s">
        <v>28</v>
      </c>
      <c r="K2980" t="s">
        <v>31</v>
      </c>
      <c r="L2980" s="2">
        <f t="shared" si="461"/>
        <v>531.38159999999993</v>
      </c>
      <c r="M2980" s="2">
        <f t="shared" si="462"/>
        <v>545.93999999999994</v>
      </c>
      <c r="N2980" s="2">
        <f t="shared" si="468"/>
        <v>14.558400000000006</v>
      </c>
      <c r="O2980" s="2">
        <f t="shared" si="463"/>
        <v>87.350400000000036</v>
      </c>
      <c r="P2980" s="2">
        <f t="shared" si="464"/>
        <v>3275.6399999999994</v>
      </c>
      <c r="Q2980" s="2">
        <f t="shared" si="465"/>
        <v>2.6666666666666683</v>
      </c>
      <c r="R2980">
        <v>6</v>
      </c>
      <c r="S2980">
        <v>0</v>
      </c>
      <c r="T2980" s="2">
        <v>545.93999999999994</v>
      </c>
      <c r="U2980" s="3">
        <v>87.350400000000036</v>
      </c>
      <c r="V2980" s="4">
        <f t="shared" si="469"/>
        <v>2.6666666666666683</v>
      </c>
      <c r="W2980" s="2">
        <f t="shared" si="466"/>
        <v>3275.6399999999994</v>
      </c>
    </row>
    <row r="2981" spans="1:23" x14ac:dyDescent="0.25">
      <c r="A2981">
        <f t="shared" si="467"/>
        <v>2015</v>
      </c>
      <c r="B2981" s="1">
        <v>42167</v>
      </c>
      <c r="C2981" s="1">
        <v>42172</v>
      </c>
      <c r="D2981" s="1" t="str">
        <f t="shared" si="460"/>
        <v>Jun</v>
      </c>
      <c r="E2981" t="s">
        <v>38</v>
      </c>
      <c r="F2981" t="s">
        <v>2192</v>
      </c>
      <c r="G2981" t="s">
        <v>25</v>
      </c>
      <c r="H2981" t="s">
        <v>80</v>
      </c>
      <c r="I2981" t="s">
        <v>2193</v>
      </c>
      <c r="J2981" t="s">
        <v>36</v>
      </c>
      <c r="K2981" t="s">
        <v>60</v>
      </c>
      <c r="L2981" s="2">
        <f t="shared" si="461"/>
        <v>18.921600000000005</v>
      </c>
      <c r="M2981" s="2">
        <f t="shared" si="462"/>
        <v>20.536000000000005</v>
      </c>
      <c r="N2981" s="2">
        <f t="shared" si="468"/>
        <v>1.6143999999999998</v>
      </c>
      <c r="O2981" s="2">
        <f t="shared" si="463"/>
        <v>6.4575999999999993</v>
      </c>
      <c r="P2981" s="2">
        <f t="shared" si="464"/>
        <v>82.14400000000002</v>
      </c>
      <c r="Q2981" s="2">
        <f t="shared" si="465"/>
        <v>7.8613167121153076</v>
      </c>
      <c r="R2981">
        <v>4</v>
      </c>
      <c r="S2981">
        <v>0.2</v>
      </c>
      <c r="T2981" s="2">
        <v>20.736000000000004</v>
      </c>
      <c r="U2981" s="3">
        <v>7.2576000000000001</v>
      </c>
      <c r="V2981" s="4">
        <f t="shared" si="469"/>
        <v>8.7499999999999982</v>
      </c>
      <c r="W2981" s="2">
        <f t="shared" si="466"/>
        <v>82.944000000000017</v>
      </c>
    </row>
    <row r="2982" spans="1:23" x14ac:dyDescent="0.25">
      <c r="A2982">
        <f t="shared" si="467"/>
        <v>2015</v>
      </c>
      <c r="B2982" s="1">
        <v>42167</v>
      </c>
      <c r="C2982" s="1">
        <v>42172</v>
      </c>
      <c r="D2982" s="1" t="str">
        <f t="shared" si="460"/>
        <v>Jun</v>
      </c>
      <c r="E2982" t="s">
        <v>38</v>
      </c>
      <c r="F2982" t="s">
        <v>2192</v>
      </c>
      <c r="G2982" t="s">
        <v>25</v>
      </c>
      <c r="H2982" t="s">
        <v>80</v>
      </c>
      <c r="I2982" t="s">
        <v>1880</v>
      </c>
      <c r="J2982" t="s">
        <v>28</v>
      </c>
      <c r="K2982" t="s">
        <v>46</v>
      </c>
      <c r="L2982" s="2">
        <f t="shared" si="461"/>
        <v>41.1312</v>
      </c>
      <c r="M2982" s="2">
        <f t="shared" si="462"/>
        <v>43.095999999999997</v>
      </c>
      <c r="N2982" s="2">
        <f t="shared" si="468"/>
        <v>1.9647999999999968</v>
      </c>
      <c r="O2982" s="2">
        <f t="shared" si="463"/>
        <v>3.9295999999999935</v>
      </c>
      <c r="P2982" s="2">
        <f t="shared" si="464"/>
        <v>86.191999999999993</v>
      </c>
      <c r="Q2982" s="2">
        <f t="shared" si="465"/>
        <v>4.5591238165955001</v>
      </c>
      <c r="R2982">
        <v>2</v>
      </c>
      <c r="S2982">
        <v>0.2</v>
      </c>
      <c r="T2982" s="2">
        <v>43.295999999999999</v>
      </c>
      <c r="U2982" s="3">
        <v>4.3295999999999975</v>
      </c>
      <c r="V2982" s="4">
        <f t="shared" si="469"/>
        <v>4.9999999999999964</v>
      </c>
      <c r="W2982" s="2">
        <f t="shared" si="466"/>
        <v>86.591999999999999</v>
      </c>
    </row>
    <row r="2983" spans="1:23" x14ac:dyDescent="0.25">
      <c r="A2983">
        <f t="shared" si="467"/>
        <v>2014</v>
      </c>
      <c r="B2983" s="1">
        <v>41832</v>
      </c>
      <c r="C2983" s="1">
        <v>41838</v>
      </c>
      <c r="D2983" s="1" t="str">
        <f t="shared" si="460"/>
        <v>Jul</v>
      </c>
      <c r="E2983" t="s">
        <v>38</v>
      </c>
      <c r="F2983" t="s">
        <v>210</v>
      </c>
      <c r="G2983" t="s">
        <v>25</v>
      </c>
      <c r="H2983" t="s">
        <v>34</v>
      </c>
      <c r="I2983" t="s">
        <v>2191</v>
      </c>
      <c r="J2983" t="s">
        <v>28</v>
      </c>
      <c r="K2983" t="s">
        <v>31</v>
      </c>
      <c r="L2983" s="2">
        <f t="shared" si="461"/>
        <v>119.6728</v>
      </c>
      <c r="M2983" s="2">
        <f t="shared" si="462"/>
        <v>122.93599999999999</v>
      </c>
      <c r="N2983" s="2">
        <f t="shared" si="468"/>
        <v>3.2631999999999977</v>
      </c>
      <c r="O2983" s="2">
        <f t="shared" si="463"/>
        <v>13.052799999999991</v>
      </c>
      <c r="P2983" s="2">
        <f t="shared" si="464"/>
        <v>491.74399999999997</v>
      </c>
      <c r="Q2983" s="2">
        <f t="shared" si="465"/>
        <v>2.6543892757206984</v>
      </c>
      <c r="R2983">
        <v>4</v>
      </c>
      <c r="S2983">
        <v>0.2</v>
      </c>
      <c r="T2983" s="2">
        <v>123.136</v>
      </c>
      <c r="U2983" s="3">
        <v>13.852799999999981</v>
      </c>
      <c r="V2983" s="4">
        <f t="shared" si="469"/>
        <v>2.8124999999999964</v>
      </c>
      <c r="W2983" s="2">
        <f t="shared" si="466"/>
        <v>492.54399999999998</v>
      </c>
    </row>
    <row r="2984" spans="1:23" x14ac:dyDescent="0.25">
      <c r="A2984">
        <f t="shared" si="467"/>
        <v>2014</v>
      </c>
      <c r="B2984" s="1">
        <v>41832</v>
      </c>
      <c r="C2984" s="1">
        <v>41838</v>
      </c>
      <c r="D2984" s="1" t="str">
        <f t="shared" si="460"/>
        <v>Jul</v>
      </c>
      <c r="E2984" t="s">
        <v>38</v>
      </c>
      <c r="F2984" t="s">
        <v>210</v>
      </c>
      <c r="G2984" t="s">
        <v>25</v>
      </c>
      <c r="H2984" t="s">
        <v>34</v>
      </c>
      <c r="I2984" t="s">
        <v>1016</v>
      </c>
      <c r="J2984" t="s">
        <v>36</v>
      </c>
      <c r="K2984" t="s">
        <v>53</v>
      </c>
      <c r="L2984" s="2">
        <f t="shared" si="461"/>
        <v>10.313600000000001</v>
      </c>
      <c r="M2984" s="2">
        <f t="shared" si="462"/>
        <v>11.064000000000002</v>
      </c>
      <c r="N2984" s="2">
        <f t="shared" si="468"/>
        <v>0.75040000000000084</v>
      </c>
      <c r="O2984" s="2">
        <f t="shared" si="463"/>
        <v>3.0016000000000034</v>
      </c>
      <c r="P2984" s="2">
        <f t="shared" si="464"/>
        <v>44.256000000000007</v>
      </c>
      <c r="Q2984" s="2">
        <f t="shared" si="465"/>
        <v>6.7823571945047068</v>
      </c>
      <c r="R2984">
        <v>4</v>
      </c>
      <c r="S2984">
        <v>0.2</v>
      </c>
      <c r="T2984" s="2">
        <v>11.264000000000001</v>
      </c>
      <c r="U2984" s="3">
        <v>3.8015999999999992</v>
      </c>
      <c r="V2984" s="4">
        <f t="shared" si="469"/>
        <v>8.4374999999999982</v>
      </c>
      <c r="W2984" s="2">
        <f t="shared" si="466"/>
        <v>45.056000000000004</v>
      </c>
    </row>
    <row r="2985" spans="1:23" x14ac:dyDescent="0.25">
      <c r="A2985">
        <f t="shared" si="467"/>
        <v>2014</v>
      </c>
      <c r="B2985" s="1">
        <v>41979</v>
      </c>
      <c r="C2985" s="1">
        <v>41984</v>
      </c>
      <c r="D2985" s="1" t="str">
        <f t="shared" si="460"/>
        <v>Dec</v>
      </c>
      <c r="E2985" t="s">
        <v>23</v>
      </c>
      <c r="F2985" t="s">
        <v>213</v>
      </c>
      <c r="G2985" t="s">
        <v>25</v>
      </c>
      <c r="H2985" t="s">
        <v>34</v>
      </c>
      <c r="I2985" t="s">
        <v>535</v>
      </c>
      <c r="J2985" t="s">
        <v>36</v>
      </c>
      <c r="K2985" t="s">
        <v>43</v>
      </c>
      <c r="L2985" s="2">
        <f t="shared" si="461"/>
        <v>51.865800000000007</v>
      </c>
      <c r="M2985" s="2">
        <f t="shared" si="462"/>
        <v>53.224000000000004</v>
      </c>
      <c r="N2985" s="2">
        <f t="shared" si="468"/>
        <v>1.3581999999999965</v>
      </c>
      <c r="O2985" s="2">
        <f t="shared" si="463"/>
        <v>4.0745999999999896</v>
      </c>
      <c r="P2985" s="2">
        <f t="shared" si="464"/>
        <v>159.67200000000003</v>
      </c>
      <c r="Q2985" s="2">
        <f t="shared" si="465"/>
        <v>2.5518563054261167</v>
      </c>
      <c r="R2985">
        <v>3</v>
      </c>
      <c r="S2985">
        <v>0.2</v>
      </c>
      <c r="T2985" s="2">
        <v>53.424000000000007</v>
      </c>
      <c r="U2985" s="3">
        <v>4.6746000000000016</v>
      </c>
      <c r="V2985" s="4">
        <f t="shared" si="469"/>
        <v>2.9166666666666674</v>
      </c>
      <c r="W2985" s="2">
        <f t="shared" si="466"/>
        <v>160.27200000000002</v>
      </c>
    </row>
    <row r="2986" spans="1:23" x14ac:dyDescent="0.25">
      <c r="A2986">
        <f t="shared" si="467"/>
        <v>2014</v>
      </c>
      <c r="B2986" s="1">
        <v>41979</v>
      </c>
      <c r="C2986" s="1">
        <v>41984</v>
      </c>
      <c r="D2986" s="1" t="str">
        <f t="shared" si="460"/>
        <v>Dec</v>
      </c>
      <c r="E2986" t="s">
        <v>23</v>
      </c>
      <c r="F2986" t="s">
        <v>213</v>
      </c>
      <c r="G2986" t="s">
        <v>25</v>
      </c>
      <c r="H2986" t="s">
        <v>34</v>
      </c>
      <c r="I2986" t="s">
        <v>1890</v>
      </c>
      <c r="J2986" t="s">
        <v>28</v>
      </c>
      <c r="K2986" t="s">
        <v>41</v>
      </c>
      <c r="L2986" s="2">
        <f t="shared" si="461"/>
        <v>446.29380000000003</v>
      </c>
      <c r="M2986" s="2">
        <f t="shared" si="462"/>
        <v>274.99</v>
      </c>
      <c r="N2986" s="2">
        <f t="shared" si="468"/>
        <v>-171.30380000000002</v>
      </c>
      <c r="O2986" s="2">
        <f t="shared" si="463"/>
        <v>-171.30380000000002</v>
      </c>
      <c r="P2986" s="2">
        <f t="shared" si="464"/>
        <v>274.99</v>
      </c>
      <c r="Q2986" s="2">
        <f t="shared" si="465"/>
        <v>-62.294556165678763</v>
      </c>
      <c r="R2986">
        <v>1</v>
      </c>
      <c r="S2986">
        <v>0.5</v>
      </c>
      <c r="T2986" s="2">
        <v>275.49</v>
      </c>
      <c r="U2986" s="3">
        <v>-170.80380000000002</v>
      </c>
      <c r="V2986" s="4">
        <f t="shared" si="469"/>
        <v>-62.000000000000014</v>
      </c>
      <c r="W2986" s="2">
        <f t="shared" si="466"/>
        <v>275.49</v>
      </c>
    </row>
    <row r="2987" spans="1:23" x14ac:dyDescent="0.25">
      <c r="A2987">
        <f t="shared" si="467"/>
        <v>2016</v>
      </c>
      <c r="B2987" s="1">
        <v>42515</v>
      </c>
      <c r="C2987" s="1">
        <v>42520</v>
      </c>
      <c r="D2987" s="1" t="str">
        <f t="shared" si="460"/>
        <v>May</v>
      </c>
      <c r="E2987" t="s">
        <v>38</v>
      </c>
      <c r="F2987" t="s">
        <v>2194</v>
      </c>
      <c r="G2987" t="s">
        <v>64</v>
      </c>
      <c r="H2987" t="s">
        <v>26</v>
      </c>
      <c r="I2987" t="s">
        <v>2195</v>
      </c>
      <c r="J2987" t="s">
        <v>28</v>
      </c>
      <c r="K2987" t="s">
        <v>46</v>
      </c>
      <c r="L2987" s="2">
        <f t="shared" si="461"/>
        <v>23.4</v>
      </c>
      <c r="M2987" s="2">
        <f t="shared" si="462"/>
        <v>24.96</v>
      </c>
      <c r="N2987" s="2">
        <f t="shared" si="468"/>
        <v>1.5600000000000023</v>
      </c>
      <c r="O2987" s="2">
        <f t="shared" si="463"/>
        <v>6.2400000000000091</v>
      </c>
      <c r="P2987" s="2">
        <f t="shared" si="464"/>
        <v>99.84</v>
      </c>
      <c r="Q2987" s="2">
        <f t="shared" si="465"/>
        <v>6.250000000000008</v>
      </c>
      <c r="R2987">
        <v>4</v>
      </c>
      <c r="S2987">
        <v>0</v>
      </c>
      <c r="T2987" s="2">
        <v>24.96</v>
      </c>
      <c r="U2987" s="3">
        <v>6.240000000000002</v>
      </c>
      <c r="V2987" s="4">
        <f t="shared" si="469"/>
        <v>6.2500000000000018</v>
      </c>
      <c r="W2987" s="2">
        <f t="shared" si="466"/>
        <v>99.84</v>
      </c>
    </row>
    <row r="2988" spans="1:23" x14ac:dyDescent="0.25">
      <c r="A2988">
        <f t="shared" si="467"/>
        <v>2016</v>
      </c>
      <c r="B2988" s="1">
        <v>42515</v>
      </c>
      <c r="C2988" s="1">
        <v>42520</v>
      </c>
      <c r="D2988" s="1" t="str">
        <f t="shared" si="460"/>
        <v>May</v>
      </c>
      <c r="E2988" t="s">
        <v>38</v>
      </c>
      <c r="F2988" t="s">
        <v>2194</v>
      </c>
      <c r="G2988" t="s">
        <v>64</v>
      </c>
      <c r="H2988" t="s">
        <v>26</v>
      </c>
      <c r="I2988" t="s">
        <v>587</v>
      </c>
      <c r="J2988" t="s">
        <v>36</v>
      </c>
      <c r="K2988" t="s">
        <v>60</v>
      </c>
      <c r="L2988" s="2">
        <f t="shared" si="461"/>
        <v>14.7136</v>
      </c>
      <c r="M2988" s="2">
        <f t="shared" si="462"/>
        <v>19.36</v>
      </c>
      <c r="N2988" s="2">
        <f t="shared" si="468"/>
        <v>4.6463999999999999</v>
      </c>
      <c r="O2988" s="2">
        <f t="shared" si="463"/>
        <v>9.2927999999999997</v>
      </c>
      <c r="P2988" s="2">
        <f t="shared" si="464"/>
        <v>38.72</v>
      </c>
      <c r="Q2988" s="2">
        <f t="shared" si="465"/>
        <v>24</v>
      </c>
      <c r="R2988">
        <v>2</v>
      </c>
      <c r="S2988">
        <v>0</v>
      </c>
      <c r="T2988" s="2">
        <v>19.36</v>
      </c>
      <c r="U2988" s="3">
        <v>9.2927999999999997</v>
      </c>
      <c r="V2988" s="4">
        <f t="shared" si="469"/>
        <v>24</v>
      </c>
      <c r="W2988" s="2">
        <f t="shared" si="466"/>
        <v>38.72</v>
      </c>
    </row>
    <row r="2989" spans="1:23" x14ac:dyDescent="0.25">
      <c r="A2989">
        <f t="shared" si="467"/>
        <v>2016</v>
      </c>
      <c r="B2989" s="1">
        <v>42515</v>
      </c>
      <c r="C2989" s="1">
        <v>42520</v>
      </c>
      <c r="D2989" s="1" t="str">
        <f t="shared" si="460"/>
        <v>May</v>
      </c>
      <c r="E2989" t="s">
        <v>38</v>
      </c>
      <c r="F2989" t="s">
        <v>2194</v>
      </c>
      <c r="G2989" t="s">
        <v>64</v>
      </c>
      <c r="H2989" t="s">
        <v>26</v>
      </c>
      <c r="I2989" t="s">
        <v>670</v>
      </c>
      <c r="J2989" t="s">
        <v>36</v>
      </c>
      <c r="K2989" t="s">
        <v>43</v>
      </c>
      <c r="L2989" s="2">
        <f t="shared" si="461"/>
        <v>1250.7479999999998</v>
      </c>
      <c r="M2989" s="2">
        <f t="shared" si="462"/>
        <v>1267.6499999999999</v>
      </c>
      <c r="N2989" s="2">
        <f t="shared" si="468"/>
        <v>16.902000000000044</v>
      </c>
      <c r="O2989" s="2">
        <f t="shared" si="463"/>
        <v>152.11800000000039</v>
      </c>
      <c r="P2989" s="2">
        <f t="shared" si="464"/>
        <v>11408.849999999999</v>
      </c>
      <c r="Q2989" s="2">
        <f t="shared" si="465"/>
        <v>1.3333333333333368</v>
      </c>
      <c r="R2989">
        <v>9</v>
      </c>
      <c r="S2989">
        <v>0</v>
      </c>
      <c r="T2989" s="2">
        <v>1267.6499999999999</v>
      </c>
      <c r="U2989" s="3">
        <v>152.11799999999999</v>
      </c>
      <c r="V2989" s="4">
        <f t="shared" si="469"/>
        <v>1.3333333333333335</v>
      </c>
      <c r="W2989" s="2">
        <f t="shared" si="466"/>
        <v>11408.849999999999</v>
      </c>
    </row>
    <row r="2990" spans="1:23" x14ac:dyDescent="0.25">
      <c r="A2990">
        <f t="shared" si="467"/>
        <v>2016</v>
      </c>
      <c r="B2990" s="1">
        <v>42421</v>
      </c>
      <c r="C2990" s="1">
        <v>42426</v>
      </c>
      <c r="D2990" s="1" t="str">
        <f t="shared" si="460"/>
        <v>Feb</v>
      </c>
      <c r="E2990" t="s">
        <v>23</v>
      </c>
      <c r="F2990" t="s">
        <v>2079</v>
      </c>
      <c r="G2990" t="s">
        <v>33</v>
      </c>
      <c r="H2990" t="s">
        <v>34</v>
      </c>
      <c r="I2990" t="s">
        <v>2127</v>
      </c>
      <c r="J2990" t="s">
        <v>50</v>
      </c>
      <c r="K2990" t="s">
        <v>86</v>
      </c>
      <c r="L2990" s="2">
        <f t="shared" si="461"/>
        <v>12.210600000000001</v>
      </c>
      <c r="M2990" s="2">
        <f t="shared" si="462"/>
        <v>12.99</v>
      </c>
      <c r="N2990" s="2">
        <f t="shared" si="468"/>
        <v>0.77939999999999898</v>
      </c>
      <c r="O2990" s="2">
        <f t="shared" si="463"/>
        <v>0.77939999999999898</v>
      </c>
      <c r="P2990" s="2">
        <f t="shared" si="464"/>
        <v>12.99</v>
      </c>
      <c r="Q2990" s="2">
        <f t="shared" si="465"/>
        <v>5.999999999999992</v>
      </c>
      <c r="R2990">
        <v>1</v>
      </c>
      <c r="S2990">
        <v>0</v>
      </c>
      <c r="T2990" s="2">
        <v>12.99</v>
      </c>
      <c r="U2990" s="3">
        <v>0.77939999999999898</v>
      </c>
      <c r="V2990" s="4">
        <f t="shared" si="469"/>
        <v>5.999999999999992</v>
      </c>
      <c r="W2990" s="2">
        <f t="shared" si="466"/>
        <v>12.99</v>
      </c>
    </row>
    <row r="2991" spans="1:23" x14ac:dyDescent="0.25">
      <c r="A2991">
        <f t="shared" si="467"/>
        <v>2016</v>
      </c>
      <c r="B2991" s="1">
        <v>42421</v>
      </c>
      <c r="C2991" s="1">
        <v>42426</v>
      </c>
      <c r="D2991" s="1" t="str">
        <f t="shared" si="460"/>
        <v>Feb</v>
      </c>
      <c r="E2991" t="s">
        <v>23</v>
      </c>
      <c r="F2991" t="s">
        <v>2079</v>
      </c>
      <c r="G2991" t="s">
        <v>33</v>
      </c>
      <c r="H2991" t="s">
        <v>34</v>
      </c>
      <c r="I2991" t="s">
        <v>2182</v>
      </c>
      <c r="J2991" t="s">
        <v>36</v>
      </c>
      <c r="K2991" t="s">
        <v>53</v>
      </c>
      <c r="L2991" s="2">
        <f t="shared" si="461"/>
        <v>16.936</v>
      </c>
      <c r="M2991" s="2">
        <f t="shared" si="462"/>
        <v>18.36</v>
      </c>
      <c r="N2991" s="2">
        <f t="shared" si="468"/>
        <v>1.4239999999999995</v>
      </c>
      <c r="O2991" s="2">
        <f t="shared" si="463"/>
        <v>5.695999999999998</v>
      </c>
      <c r="P2991" s="2">
        <f t="shared" si="464"/>
        <v>73.44</v>
      </c>
      <c r="Q2991" s="2">
        <f t="shared" si="465"/>
        <v>7.7559912854030477</v>
      </c>
      <c r="R2991">
        <v>4</v>
      </c>
      <c r="S2991">
        <v>0.2</v>
      </c>
      <c r="T2991" s="2">
        <v>18.559999999999999</v>
      </c>
      <c r="U2991" s="3">
        <v>6.4959999999999996</v>
      </c>
      <c r="V2991" s="4">
        <f t="shared" si="469"/>
        <v>8.75</v>
      </c>
      <c r="W2991" s="2">
        <f t="shared" si="466"/>
        <v>74.239999999999995</v>
      </c>
    </row>
    <row r="2992" spans="1:23" x14ac:dyDescent="0.25">
      <c r="A2992">
        <f t="shared" si="467"/>
        <v>2016</v>
      </c>
      <c r="B2992" s="1">
        <v>42421</v>
      </c>
      <c r="C2992" s="1">
        <v>42426</v>
      </c>
      <c r="D2992" s="1" t="str">
        <f t="shared" si="460"/>
        <v>Feb</v>
      </c>
      <c r="E2992" t="s">
        <v>23</v>
      </c>
      <c r="F2992" t="s">
        <v>2079</v>
      </c>
      <c r="G2992" t="s">
        <v>33</v>
      </c>
      <c r="H2992" t="s">
        <v>34</v>
      </c>
      <c r="I2992" t="s">
        <v>685</v>
      </c>
      <c r="J2992" t="s">
        <v>36</v>
      </c>
      <c r="K2992" t="s">
        <v>43</v>
      </c>
      <c r="L2992" s="2">
        <f t="shared" si="461"/>
        <v>447.35339999999997</v>
      </c>
      <c r="M2992" s="2">
        <f t="shared" si="462"/>
        <v>449.15</v>
      </c>
      <c r="N2992" s="2">
        <f t="shared" si="468"/>
        <v>1.7966000000000122</v>
      </c>
      <c r="O2992" s="2">
        <f t="shared" si="463"/>
        <v>8.9830000000000609</v>
      </c>
      <c r="P2992" s="2">
        <f t="shared" si="464"/>
        <v>2245.75</v>
      </c>
      <c r="Q2992" s="2">
        <f t="shared" si="465"/>
        <v>0.40000000000000269</v>
      </c>
      <c r="R2992">
        <v>5</v>
      </c>
      <c r="S2992">
        <v>0</v>
      </c>
      <c r="T2992" s="2">
        <v>449.15</v>
      </c>
      <c r="U2992" s="3">
        <v>8.9829999999999899</v>
      </c>
      <c r="V2992" s="4">
        <f t="shared" si="469"/>
        <v>0.39999999999999958</v>
      </c>
      <c r="W2992" s="2">
        <f t="shared" si="466"/>
        <v>2245.75</v>
      </c>
    </row>
    <row r="2993" spans="1:23" x14ac:dyDescent="0.25">
      <c r="A2993">
        <f t="shared" si="467"/>
        <v>2016</v>
      </c>
      <c r="B2993" s="1">
        <v>42421</v>
      </c>
      <c r="C2993" s="1">
        <v>42426</v>
      </c>
      <c r="D2993" s="1" t="str">
        <f t="shared" si="460"/>
        <v>Feb</v>
      </c>
      <c r="E2993" t="s">
        <v>23</v>
      </c>
      <c r="F2993" t="s">
        <v>2079</v>
      </c>
      <c r="G2993" t="s">
        <v>33</v>
      </c>
      <c r="H2993" t="s">
        <v>34</v>
      </c>
      <c r="I2993" t="s">
        <v>163</v>
      </c>
      <c r="J2993" t="s">
        <v>36</v>
      </c>
      <c r="K2993" t="s">
        <v>53</v>
      </c>
      <c r="L2993" s="2">
        <f t="shared" si="461"/>
        <v>29.685600000000004</v>
      </c>
      <c r="M2993" s="2">
        <f t="shared" si="462"/>
        <v>31.048000000000005</v>
      </c>
      <c r="N2993" s="2">
        <f t="shared" si="468"/>
        <v>1.3624000000000009</v>
      </c>
      <c r="O2993" s="2">
        <f t="shared" si="463"/>
        <v>9.5368000000000066</v>
      </c>
      <c r="P2993" s="2">
        <f t="shared" si="464"/>
        <v>217.33600000000004</v>
      </c>
      <c r="Q2993" s="2">
        <f t="shared" si="465"/>
        <v>4.3880443184746225</v>
      </c>
      <c r="R2993">
        <v>7</v>
      </c>
      <c r="S2993">
        <v>0.2</v>
      </c>
      <c r="T2993" s="2">
        <v>31.248000000000005</v>
      </c>
      <c r="U2993" s="3">
        <v>10.936799999999998</v>
      </c>
      <c r="V2993" s="4">
        <f t="shared" si="469"/>
        <v>4.9999999999999982</v>
      </c>
      <c r="W2993" s="2">
        <f t="shared" si="466"/>
        <v>218.73600000000005</v>
      </c>
    </row>
    <row r="2994" spans="1:23" x14ac:dyDescent="0.25">
      <c r="A2994">
        <f t="shared" si="467"/>
        <v>2016</v>
      </c>
      <c r="B2994" s="1">
        <v>42645</v>
      </c>
      <c r="C2994" s="1">
        <v>42649</v>
      </c>
      <c r="D2994" s="1" t="str">
        <f t="shared" si="460"/>
        <v>Oct</v>
      </c>
      <c r="E2994" t="s">
        <v>38</v>
      </c>
      <c r="F2994" t="s">
        <v>2087</v>
      </c>
      <c r="G2994" t="s">
        <v>33</v>
      </c>
      <c r="H2994" t="s">
        <v>80</v>
      </c>
      <c r="I2994" t="s">
        <v>881</v>
      </c>
      <c r="J2994" t="s">
        <v>36</v>
      </c>
      <c r="K2994" t="s">
        <v>55</v>
      </c>
      <c r="L2994" s="2">
        <f t="shared" si="461"/>
        <v>55.910399999999996</v>
      </c>
      <c r="M2994" s="2">
        <f t="shared" si="462"/>
        <v>61.44</v>
      </c>
      <c r="N2994" s="2">
        <f t="shared" si="468"/>
        <v>5.5296000000000021</v>
      </c>
      <c r="O2994" s="2">
        <f t="shared" si="463"/>
        <v>16.588800000000006</v>
      </c>
      <c r="P2994" s="2">
        <f t="shared" si="464"/>
        <v>184.32</v>
      </c>
      <c r="Q2994" s="2">
        <f t="shared" si="465"/>
        <v>9.0000000000000036</v>
      </c>
      <c r="R2994">
        <v>3</v>
      </c>
      <c r="S2994">
        <v>0</v>
      </c>
      <c r="T2994" s="2">
        <v>61.44</v>
      </c>
      <c r="U2994" s="3">
        <v>16.588799999999999</v>
      </c>
      <c r="V2994" s="4">
        <f t="shared" si="469"/>
        <v>9</v>
      </c>
      <c r="W2994" s="2">
        <f t="shared" si="466"/>
        <v>184.32</v>
      </c>
    </row>
    <row r="2995" spans="1:23" x14ac:dyDescent="0.25">
      <c r="A2995">
        <f t="shared" si="467"/>
        <v>2017</v>
      </c>
      <c r="B2995" s="1">
        <v>42805</v>
      </c>
      <c r="C2995" s="1">
        <v>42811</v>
      </c>
      <c r="D2995" s="1" t="str">
        <f t="shared" si="460"/>
        <v>Mar</v>
      </c>
      <c r="E2995" t="s">
        <v>38</v>
      </c>
      <c r="F2995" t="s">
        <v>281</v>
      </c>
      <c r="G2995" t="s">
        <v>25</v>
      </c>
      <c r="H2995" t="s">
        <v>65</v>
      </c>
      <c r="I2995" t="s">
        <v>1796</v>
      </c>
      <c r="J2995" t="s">
        <v>36</v>
      </c>
      <c r="K2995" t="s">
        <v>53</v>
      </c>
      <c r="L2995" s="2">
        <f t="shared" si="461"/>
        <v>790.64940000000001</v>
      </c>
      <c r="M2995" s="2">
        <f t="shared" si="462"/>
        <v>895.92</v>
      </c>
      <c r="N2995" s="2">
        <f t="shared" si="468"/>
        <v>105.27059999999994</v>
      </c>
      <c r="O2995" s="2">
        <f t="shared" si="463"/>
        <v>421.08239999999978</v>
      </c>
      <c r="P2995" s="2">
        <f t="shared" si="464"/>
        <v>3583.68</v>
      </c>
      <c r="Q2995" s="2">
        <f t="shared" si="465"/>
        <v>11.749999999999993</v>
      </c>
      <c r="R2995">
        <v>4</v>
      </c>
      <c r="S2995">
        <v>0</v>
      </c>
      <c r="T2995" s="2">
        <v>895.92</v>
      </c>
      <c r="U2995" s="3">
        <v>421.08239999999995</v>
      </c>
      <c r="V2995" s="4">
        <f t="shared" si="469"/>
        <v>11.75</v>
      </c>
      <c r="W2995" s="2">
        <f t="shared" si="466"/>
        <v>3583.68</v>
      </c>
    </row>
    <row r="2996" spans="1:23" x14ac:dyDescent="0.25">
      <c r="A2996">
        <f t="shared" si="467"/>
        <v>2016</v>
      </c>
      <c r="B2996" s="1">
        <v>42622</v>
      </c>
      <c r="C2996" s="1">
        <v>42626</v>
      </c>
      <c r="D2996" s="1" t="str">
        <f t="shared" si="460"/>
        <v>Sep</v>
      </c>
      <c r="E2996" t="s">
        <v>23</v>
      </c>
      <c r="F2996" t="s">
        <v>836</v>
      </c>
      <c r="G2996" t="s">
        <v>25</v>
      </c>
      <c r="H2996" t="s">
        <v>34</v>
      </c>
      <c r="I2996" t="s">
        <v>150</v>
      </c>
      <c r="J2996" t="s">
        <v>36</v>
      </c>
      <c r="K2996" t="s">
        <v>53</v>
      </c>
      <c r="L2996" s="2">
        <f t="shared" si="461"/>
        <v>50.689000000000007</v>
      </c>
      <c r="M2996" s="2">
        <f t="shared" si="462"/>
        <v>55.160000000000004</v>
      </c>
      <c r="N2996" s="2">
        <f t="shared" si="468"/>
        <v>4.4709999999999965</v>
      </c>
      <c r="O2996" s="2">
        <f t="shared" si="463"/>
        <v>17.883999999999986</v>
      </c>
      <c r="P2996" s="2">
        <f t="shared" si="464"/>
        <v>220.64000000000001</v>
      </c>
      <c r="Q2996" s="2">
        <f t="shared" si="465"/>
        <v>8.1055112400289993</v>
      </c>
      <c r="R2996">
        <v>4</v>
      </c>
      <c r="S2996">
        <v>0.2</v>
      </c>
      <c r="T2996" s="2">
        <v>55.360000000000007</v>
      </c>
      <c r="U2996" s="3">
        <v>18.683999999999997</v>
      </c>
      <c r="V2996" s="4">
        <f t="shared" si="469"/>
        <v>8.4374999999999982</v>
      </c>
      <c r="W2996" s="2">
        <f t="shared" si="466"/>
        <v>221.44000000000003</v>
      </c>
    </row>
    <row r="2997" spans="1:23" x14ac:dyDescent="0.25">
      <c r="A2997">
        <f t="shared" si="467"/>
        <v>2014</v>
      </c>
      <c r="B2997" s="1">
        <v>41834</v>
      </c>
      <c r="C2997" s="1">
        <v>41841</v>
      </c>
      <c r="D2997" s="1" t="str">
        <f t="shared" si="460"/>
        <v>Jul</v>
      </c>
      <c r="E2997" t="s">
        <v>38</v>
      </c>
      <c r="F2997" t="s">
        <v>595</v>
      </c>
      <c r="G2997" t="s">
        <v>25</v>
      </c>
      <c r="H2997" t="s">
        <v>34</v>
      </c>
      <c r="I2997" t="s">
        <v>42</v>
      </c>
      <c r="J2997" t="s">
        <v>36</v>
      </c>
      <c r="K2997" t="s">
        <v>43</v>
      </c>
      <c r="L2997" s="2">
        <f t="shared" si="461"/>
        <v>54.661799999999999</v>
      </c>
      <c r="M2997" s="2">
        <f t="shared" si="462"/>
        <v>55.72</v>
      </c>
      <c r="N2997" s="2">
        <f t="shared" si="468"/>
        <v>1.0581999999999994</v>
      </c>
      <c r="O2997" s="2">
        <f t="shared" si="463"/>
        <v>5.2909999999999968</v>
      </c>
      <c r="P2997" s="2">
        <f t="shared" si="464"/>
        <v>278.60000000000002</v>
      </c>
      <c r="Q2997" s="2">
        <f t="shared" si="465"/>
        <v>1.8991385498923172</v>
      </c>
      <c r="R2997">
        <v>5</v>
      </c>
      <c r="S2997">
        <v>0.2</v>
      </c>
      <c r="T2997" s="2">
        <v>55.92</v>
      </c>
      <c r="U2997" s="3">
        <v>6.2910000000000004</v>
      </c>
      <c r="V2997" s="4">
        <f t="shared" si="469"/>
        <v>2.25</v>
      </c>
      <c r="W2997" s="2">
        <f t="shared" si="466"/>
        <v>279.60000000000002</v>
      </c>
    </row>
    <row r="2998" spans="1:23" x14ac:dyDescent="0.25">
      <c r="A2998">
        <f t="shared" si="467"/>
        <v>2014</v>
      </c>
      <c r="B2998" s="1">
        <v>41811</v>
      </c>
      <c r="C2998" s="1">
        <v>41815</v>
      </c>
      <c r="D2998" s="1" t="str">
        <f t="shared" si="460"/>
        <v>Jun</v>
      </c>
      <c r="E2998" t="s">
        <v>38</v>
      </c>
      <c r="F2998" t="s">
        <v>1637</v>
      </c>
      <c r="G2998" t="s">
        <v>25</v>
      </c>
      <c r="H2998" t="s">
        <v>80</v>
      </c>
      <c r="I2998" t="s">
        <v>1286</v>
      </c>
      <c r="J2998" t="s">
        <v>36</v>
      </c>
      <c r="K2998" t="s">
        <v>92</v>
      </c>
      <c r="L2998" s="2">
        <f t="shared" si="461"/>
        <v>22.795400000000001</v>
      </c>
      <c r="M2998" s="2">
        <f t="shared" si="462"/>
        <v>24.696000000000002</v>
      </c>
      <c r="N2998" s="2">
        <f t="shared" si="468"/>
        <v>1.9006000000000007</v>
      </c>
      <c r="O2998" s="2">
        <f t="shared" si="463"/>
        <v>7.6024000000000029</v>
      </c>
      <c r="P2998" s="2">
        <f t="shared" si="464"/>
        <v>98.784000000000006</v>
      </c>
      <c r="Q2998" s="2">
        <f t="shared" si="465"/>
        <v>7.6959831551668314</v>
      </c>
      <c r="R2998">
        <v>4</v>
      </c>
      <c r="S2998">
        <v>0.2</v>
      </c>
      <c r="T2998" s="2">
        <v>24.896000000000001</v>
      </c>
      <c r="U2998" s="3">
        <v>8.4024000000000001</v>
      </c>
      <c r="V2998" s="4">
        <f t="shared" si="469"/>
        <v>8.4375</v>
      </c>
      <c r="W2998" s="2">
        <f t="shared" si="466"/>
        <v>99.584000000000003</v>
      </c>
    </row>
    <row r="2999" spans="1:23" x14ac:dyDescent="0.25">
      <c r="A2999">
        <f t="shared" si="467"/>
        <v>2014</v>
      </c>
      <c r="B2999" s="1">
        <v>41811</v>
      </c>
      <c r="C2999" s="1">
        <v>41815</v>
      </c>
      <c r="D2999" s="1" t="str">
        <f t="shared" si="460"/>
        <v>Jun</v>
      </c>
      <c r="E2999" t="s">
        <v>38</v>
      </c>
      <c r="F2999" t="s">
        <v>1637</v>
      </c>
      <c r="G2999" t="s">
        <v>25</v>
      </c>
      <c r="H2999" t="s">
        <v>80</v>
      </c>
      <c r="I2999" t="s">
        <v>2196</v>
      </c>
      <c r="J2999" t="s">
        <v>28</v>
      </c>
      <c r="K2999" t="s">
        <v>46</v>
      </c>
      <c r="L2999" s="2">
        <f t="shared" si="461"/>
        <v>3.3366000000000007</v>
      </c>
      <c r="M2999" s="2">
        <f t="shared" si="462"/>
        <v>3.7840000000000003</v>
      </c>
      <c r="N2999" s="2">
        <f t="shared" si="468"/>
        <v>0.44739999999999958</v>
      </c>
      <c r="O2999" s="2">
        <f t="shared" si="463"/>
        <v>0.44739999999999958</v>
      </c>
      <c r="P2999" s="2">
        <f t="shared" si="464"/>
        <v>3.7840000000000003</v>
      </c>
      <c r="Q2999" s="2">
        <f t="shared" si="465"/>
        <v>11.823467230443963</v>
      </c>
      <c r="R2999">
        <v>1</v>
      </c>
      <c r="S2999">
        <v>0.2</v>
      </c>
      <c r="T2999" s="2">
        <v>3.9840000000000004</v>
      </c>
      <c r="U2999" s="3">
        <v>0.64739999999999964</v>
      </c>
      <c r="V2999" s="4">
        <f t="shared" si="469"/>
        <v>16.249999999999989</v>
      </c>
      <c r="W2999" s="2">
        <f t="shared" si="466"/>
        <v>3.9840000000000004</v>
      </c>
    </row>
    <row r="3000" spans="1:23" x14ac:dyDescent="0.25">
      <c r="A3000">
        <f t="shared" si="467"/>
        <v>2014</v>
      </c>
      <c r="B3000" s="1">
        <v>41811</v>
      </c>
      <c r="C3000" s="1">
        <v>41815</v>
      </c>
      <c r="D3000" s="1" t="str">
        <f t="shared" si="460"/>
        <v>Jun</v>
      </c>
      <c r="E3000" t="s">
        <v>38</v>
      </c>
      <c r="F3000" t="s">
        <v>1637</v>
      </c>
      <c r="G3000" t="s">
        <v>25</v>
      </c>
      <c r="H3000" t="s">
        <v>80</v>
      </c>
      <c r="I3000" t="s">
        <v>419</v>
      </c>
      <c r="J3000" t="s">
        <v>50</v>
      </c>
      <c r="K3000" t="s">
        <v>86</v>
      </c>
      <c r="L3000" s="2">
        <f t="shared" si="461"/>
        <v>88.770399999999995</v>
      </c>
      <c r="M3000" s="2">
        <f t="shared" si="462"/>
        <v>95.768000000000001</v>
      </c>
      <c r="N3000" s="2">
        <f t="shared" si="468"/>
        <v>6.9976000000000056</v>
      </c>
      <c r="O3000" s="2">
        <f t="shared" si="463"/>
        <v>27.990400000000022</v>
      </c>
      <c r="P3000" s="2">
        <f t="shared" si="464"/>
        <v>383.072</v>
      </c>
      <c r="Q3000" s="2">
        <f t="shared" si="465"/>
        <v>7.3068248266644442</v>
      </c>
      <c r="R3000">
        <v>4</v>
      </c>
      <c r="S3000">
        <v>0.2</v>
      </c>
      <c r="T3000" s="2">
        <v>95.968000000000004</v>
      </c>
      <c r="U3000" s="3">
        <v>28.790400000000009</v>
      </c>
      <c r="V3000" s="4">
        <f t="shared" si="469"/>
        <v>7.5000000000000027</v>
      </c>
      <c r="W3000" s="2">
        <f t="shared" si="466"/>
        <v>383.87200000000001</v>
      </c>
    </row>
    <row r="3001" spans="1:23" x14ac:dyDescent="0.25">
      <c r="A3001">
        <f t="shared" si="467"/>
        <v>2014</v>
      </c>
      <c r="B3001" s="1">
        <v>41811</v>
      </c>
      <c r="C3001" s="1">
        <v>41815</v>
      </c>
      <c r="D3001" s="1" t="str">
        <f t="shared" si="460"/>
        <v>Jun</v>
      </c>
      <c r="E3001" t="s">
        <v>38</v>
      </c>
      <c r="F3001" t="s">
        <v>1637</v>
      </c>
      <c r="G3001" t="s">
        <v>25</v>
      </c>
      <c r="H3001" t="s">
        <v>80</v>
      </c>
      <c r="I3001" t="s">
        <v>2197</v>
      </c>
      <c r="J3001" t="s">
        <v>50</v>
      </c>
      <c r="K3001" t="s">
        <v>286</v>
      </c>
      <c r="L3001" s="2">
        <f t="shared" si="461"/>
        <v>264.48850000000004</v>
      </c>
      <c r="M3001" s="2">
        <f t="shared" si="462"/>
        <v>206.29100000000005</v>
      </c>
      <c r="N3001" s="2">
        <f t="shared" si="468"/>
        <v>-58.197499999999991</v>
      </c>
      <c r="O3001" s="2">
        <f t="shared" si="463"/>
        <v>-174.59249999999997</v>
      </c>
      <c r="P3001" s="2">
        <f t="shared" si="464"/>
        <v>618.87300000000016</v>
      </c>
      <c r="Q3001" s="2">
        <f t="shared" si="465"/>
        <v>-28.211361620235483</v>
      </c>
      <c r="R3001">
        <v>3</v>
      </c>
      <c r="S3001">
        <v>0.7</v>
      </c>
      <c r="T3001" s="2">
        <v>206.99100000000004</v>
      </c>
      <c r="U3001" s="3">
        <v>-172.49250000000001</v>
      </c>
      <c r="V3001" s="4">
        <f t="shared" si="469"/>
        <v>-27.777777777777768</v>
      </c>
      <c r="W3001" s="2">
        <f t="shared" si="466"/>
        <v>620.97300000000018</v>
      </c>
    </row>
    <row r="3002" spans="1:23" x14ac:dyDescent="0.25">
      <c r="A3002">
        <f t="shared" si="467"/>
        <v>2014</v>
      </c>
      <c r="B3002" s="1">
        <v>41811</v>
      </c>
      <c r="C3002" s="1">
        <v>41815</v>
      </c>
      <c r="D3002" s="1" t="str">
        <f t="shared" si="460"/>
        <v>Jun</v>
      </c>
      <c r="E3002" t="s">
        <v>38</v>
      </c>
      <c r="F3002" t="s">
        <v>1637</v>
      </c>
      <c r="G3002" t="s">
        <v>25</v>
      </c>
      <c r="H3002" t="s">
        <v>80</v>
      </c>
      <c r="I3002" t="s">
        <v>1687</v>
      </c>
      <c r="J3002" t="s">
        <v>36</v>
      </c>
      <c r="K3002" t="s">
        <v>55</v>
      </c>
      <c r="L3002" s="2">
        <f t="shared" si="461"/>
        <v>42.472800000000007</v>
      </c>
      <c r="M3002" s="2">
        <f t="shared" si="462"/>
        <v>44.216000000000001</v>
      </c>
      <c r="N3002" s="2">
        <f t="shared" si="468"/>
        <v>1.7431999999999945</v>
      </c>
      <c r="O3002" s="2">
        <f t="shared" si="463"/>
        <v>3.4863999999999891</v>
      </c>
      <c r="P3002" s="2">
        <f t="shared" si="464"/>
        <v>88.432000000000002</v>
      </c>
      <c r="Q3002" s="2">
        <f t="shared" si="465"/>
        <v>3.9424642663289182</v>
      </c>
      <c r="R3002">
        <v>2</v>
      </c>
      <c r="S3002">
        <v>0.2</v>
      </c>
      <c r="T3002" s="2">
        <v>44.416000000000004</v>
      </c>
      <c r="U3002" s="3">
        <v>3.8864000000000001</v>
      </c>
      <c r="V3002" s="4">
        <f t="shared" si="469"/>
        <v>4.375</v>
      </c>
      <c r="W3002" s="2">
        <f t="shared" si="466"/>
        <v>88.832000000000008</v>
      </c>
    </row>
    <row r="3003" spans="1:23" x14ac:dyDescent="0.25">
      <c r="A3003">
        <f t="shared" si="467"/>
        <v>2014</v>
      </c>
      <c r="B3003" s="1">
        <v>41811</v>
      </c>
      <c r="C3003" s="1">
        <v>41815</v>
      </c>
      <c r="D3003" s="1" t="str">
        <f t="shared" si="460"/>
        <v>Jun</v>
      </c>
      <c r="E3003" t="s">
        <v>38</v>
      </c>
      <c r="F3003" t="s">
        <v>1637</v>
      </c>
      <c r="G3003" t="s">
        <v>25</v>
      </c>
      <c r="H3003" t="s">
        <v>80</v>
      </c>
      <c r="I3003" t="s">
        <v>767</v>
      </c>
      <c r="J3003" t="s">
        <v>36</v>
      </c>
      <c r="K3003" t="s">
        <v>53</v>
      </c>
      <c r="L3003" s="2">
        <f t="shared" si="461"/>
        <v>12.608400000000003</v>
      </c>
      <c r="M3003" s="2">
        <f t="shared" si="462"/>
        <v>8.3060000000000027</v>
      </c>
      <c r="N3003" s="2">
        <f t="shared" si="468"/>
        <v>-4.3024000000000004</v>
      </c>
      <c r="O3003" s="2">
        <f t="shared" si="463"/>
        <v>-8.6048000000000009</v>
      </c>
      <c r="P3003" s="2">
        <f t="shared" si="464"/>
        <v>16.612000000000005</v>
      </c>
      <c r="Q3003" s="2">
        <f t="shared" si="465"/>
        <v>-51.798699735131216</v>
      </c>
      <c r="R3003">
        <v>2</v>
      </c>
      <c r="S3003">
        <v>0.7</v>
      </c>
      <c r="T3003" s="2">
        <v>9.006000000000002</v>
      </c>
      <c r="U3003" s="3">
        <v>-7.2048000000000023</v>
      </c>
      <c r="V3003" s="4">
        <f t="shared" si="469"/>
        <v>-40</v>
      </c>
      <c r="W3003" s="2">
        <f t="shared" si="466"/>
        <v>18.012000000000004</v>
      </c>
    </row>
    <row r="3004" spans="1:23" x14ac:dyDescent="0.25">
      <c r="A3004">
        <f t="shared" si="467"/>
        <v>2015</v>
      </c>
      <c r="B3004" s="1">
        <v>42190</v>
      </c>
      <c r="C3004" s="1">
        <v>42195</v>
      </c>
      <c r="D3004" s="1" t="str">
        <f t="shared" si="460"/>
        <v>Jul</v>
      </c>
      <c r="E3004" t="s">
        <v>38</v>
      </c>
      <c r="F3004" t="s">
        <v>568</v>
      </c>
      <c r="G3004" t="s">
        <v>64</v>
      </c>
      <c r="H3004" t="s">
        <v>65</v>
      </c>
      <c r="I3004" t="s">
        <v>2198</v>
      </c>
      <c r="J3004" t="s">
        <v>36</v>
      </c>
      <c r="K3004" t="s">
        <v>53</v>
      </c>
      <c r="L3004" s="2">
        <f t="shared" si="461"/>
        <v>17.213999999999999</v>
      </c>
      <c r="M3004" s="2">
        <f t="shared" si="462"/>
        <v>19</v>
      </c>
      <c r="N3004" s="2">
        <f t="shared" si="468"/>
        <v>1.7860000000000014</v>
      </c>
      <c r="O3004" s="2">
        <f t="shared" si="463"/>
        <v>8.9300000000000068</v>
      </c>
      <c r="P3004" s="2">
        <f t="shared" si="464"/>
        <v>95</v>
      </c>
      <c r="Q3004" s="2">
        <f t="shared" si="465"/>
        <v>9.4000000000000075</v>
      </c>
      <c r="R3004">
        <v>5</v>
      </c>
      <c r="S3004">
        <v>0</v>
      </c>
      <c r="T3004" s="2">
        <v>19</v>
      </c>
      <c r="U3004" s="3">
        <v>8.93</v>
      </c>
      <c r="V3004" s="4">
        <f t="shared" si="469"/>
        <v>9.4</v>
      </c>
      <c r="W3004" s="2">
        <f t="shared" si="466"/>
        <v>95</v>
      </c>
    </row>
    <row r="3005" spans="1:23" x14ac:dyDescent="0.25">
      <c r="A3005">
        <f t="shared" si="467"/>
        <v>2017</v>
      </c>
      <c r="B3005" s="1">
        <v>43085</v>
      </c>
      <c r="C3005" s="1">
        <v>43092</v>
      </c>
      <c r="D3005" s="1" t="str">
        <f t="shared" si="460"/>
        <v>Dec</v>
      </c>
      <c r="E3005" t="s">
        <v>38</v>
      </c>
      <c r="F3005" t="s">
        <v>926</v>
      </c>
      <c r="G3005" t="s">
        <v>64</v>
      </c>
      <c r="H3005" t="s">
        <v>80</v>
      </c>
      <c r="I3005" t="s">
        <v>1709</v>
      </c>
      <c r="J3005" t="s">
        <v>36</v>
      </c>
      <c r="K3005" t="s">
        <v>53</v>
      </c>
      <c r="L3005" s="2">
        <f t="shared" si="461"/>
        <v>30.7685</v>
      </c>
      <c r="M3005" s="2">
        <f t="shared" si="462"/>
        <v>33.175999999999995</v>
      </c>
      <c r="N3005" s="2">
        <f t="shared" si="468"/>
        <v>2.4074999999999953</v>
      </c>
      <c r="O3005" s="2">
        <f t="shared" si="463"/>
        <v>9.6299999999999812</v>
      </c>
      <c r="P3005" s="2">
        <f t="shared" si="464"/>
        <v>132.70399999999998</v>
      </c>
      <c r="Q3005" s="2">
        <f t="shared" si="465"/>
        <v>7.256751868820821</v>
      </c>
      <c r="R3005">
        <v>4</v>
      </c>
      <c r="S3005">
        <v>0.2</v>
      </c>
      <c r="T3005" s="2">
        <v>33.375999999999998</v>
      </c>
      <c r="U3005" s="3">
        <v>10.429999999999998</v>
      </c>
      <c r="V3005" s="4">
        <f t="shared" si="469"/>
        <v>7.8124999999999982</v>
      </c>
      <c r="W3005" s="2">
        <f t="shared" si="466"/>
        <v>133.50399999999999</v>
      </c>
    </row>
    <row r="3006" spans="1:23" x14ac:dyDescent="0.25">
      <c r="A3006">
        <f t="shared" si="467"/>
        <v>2016</v>
      </c>
      <c r="B3006" s="1">
        <v>42621</v>
      </c>
      <c r="C3006" s="1">
        <v>42623</v>
      </c>
      <c r="D3006" s="1" t="str">
        <f t="shared" si="460"/>
        <v>Sep</v>
      </c>
      <c r="E3006" t="s">
        <v>98</v>
      </c>
      <c r="F3006" t="s">
        <v>2199</v>
      </c>
      <c r="G3006" t="s">
        <v>64</v>
      </c>
      <c r="H3006" t="s">
        <v>80</v>
      </c>
      <c r="I3006" t="s">
        <v>2200</v>
      </c>
      <c r="J3006" t="s">
        <v>36</v>
      </c>
      <c r="K3006" t="s">
        <v>55</v>
      </c>
      <c r="L3006" s="2">
        <f t="shared" si="461"/>
        <v>145.23600000000002</v>
      </c>
      <c r="M3006" s="2">
        <f t="shared" si="462"/>
        <v>207.48</v>
      </c>
      <c r="N3006" s="2">
        <f t="shared" si="468"/>
        <v>62.243999999999971</v>
      </c>
      <c r="O3006" s="2">
        <f t="shared" si="463"/>
        <v>62.243999999999971</v>
      </c>
      <c r="P3006" s="2">
        <f t="shared" si="464"/>
        <v>207.48</v>
      </c>
      <c r="Q3006" s="2">
        <f t="shared" si="465"/>
        <v>29.999999999999989</v>
      </c>
      <c r="R3006">
        <v>1</v>
      </c>
      <c r="S3006">
        <v>0</v>
      </c>
      <c r="T3006" s="2">
        <v>207.48</v>
      </c>
      <c r="U3006" s="3">
        <v>62.243999999999971</v>
      </c>
      <c r="V3006" s="4">
        <f t="shared" si="469"/>
        <v>29.999999999999989</v>
      </c>
      <c r="W3006" s="2">
        <f t="shared" si="466"/>
        <v>207.48</v>
      </c>
    </row>
    <row r="3007" spans="1:23" x14ac:dyDescent="0.25">
      <c r="A3007">
        <f t="shared" si="467"/>
        <v>2014</v>
      </c>
      <c r="B3007" s="1">
        <v>41776</v>
      </c>
      <c r="C3007" s="1">
        <v>41780</v>
      </c>
      <c r="D3007" s="1" t="str">
        <f t="shared" si="460"/>
        <v>May</v>
      </c>
      <c r="E3007" t="s">
        <v>38</v>
      </c>
      <c r="F3007" t="s">
        <v>206</v>
      </c>
      <c r="G3007" t="s">
        <v>64</v>
      </c>
      <c r="H3007" t="s">
        <v>65</v>
      </c>
      <c r="I3007" t="s">
        <v>1518</v>
      </c>
      <c r="J3007" t="s">
        <v>36</v>
      </c>
      <c r="K3007" t="s">
        <v>53</v>
      </c>
      <c r="L3007" s="2">
        <f t="shared" si="461"/>
        <v>76.399999999999991</v>
      </c>
      <c r="M3007" s="2">
        <f t="shared" si="462"/>
        <v>91.679999999999993</v>
      </c>
      <c r="N3007" s="2">
        <f t="shared" si="468"/>
        <v>15.280000000000001</v>
      </c>
      <c r="O3007" s="2">
        <f t="shared" si="463"/>
        <v>45.84</v>
      </c>
      <c r="P3007" s="2">
        <f t="shared" si="464"/>
        <v>275.03999999999996</v>
      </c>
      <c r="Q3007" s="2">
        <f t="shared" si="465"/>
        <v>16.666666666666671</v>
      </c>
      <c r="R3007">
        <v>3</v>
      </c>
      <c r="S3007">
        <v>0</v>
      </c>
      <c r="T3007" s="2">
        <v>91.679999999999993</v>
      </c>
      <c r="U3007" s="3">
        <v>45.839999999999996</v>
      </c>
      <c r="V3007" s="4">
        <f t="shared" si="469"/>
        <v>16.666666666666668</v>
      </c>
      <c r="W3007" s="2">
        <f t="shared" si="466"/>
        <v>275.03999999999996</v>
      </c>
    </row>
    <row r="3008" spans="1:23" x14ac:dyDescent="0.25">
      <c r="A3008">
        <f t="shared" si="467"/>
        <v>2017</v>
      </c>
      <c r="B3008" s="1">
        <v>43021</v>
      </c>
      <c r="C3008" s="1">
        <v>43023</v>
      </c>
      <c r="D3008" s="1" t="str">
        <f t="shared" si="460"/>
        <v>Oct</v>
      </c>
      <c r="E3008" t="s">
        <v>98</v>
      </c>
      <c r="F3008" t="s">
        <v>865</v>
      </c>
      <c r="G3008" t="s">
        <v>25</v>
      </c>
      <c r="H3008" t="s">
        <v>80</v>
      </c>
      <c r="I3008" t="s">
        <v>1685</v>
      </c>
      <c r="J3008" t="s">
        <v>36</v>
      </c>
      <c r="K3008" t="s">
        <v>55</v>
      </c>
      <c r="L3008" s="2">
        <f t="shared" si="461"/>
        <v>854.22559999999999</v>
      </c>
      <c r="M3008" s="2">
        <f t="shared" si="462"/>
        <v>904.9</v>
      </c>
      <c r="N3008" s="2">
        <f t="shared" si="468"/>
        <v>50.674399999999991</v>
      </c>
      <c r="O3008" s="2">
        <f t="shared" si="463"/>
        <v>253.37199999999996</v>
      </c>
      <c r="P3008" s="2">
        <f t="shared" si="464"/>
        <v>4524.5</v>
      </c>
      <c r="Q3008" s="2">
        <f t="shared" si="465"/>
        <v>5.5999999999999988</v>
      </c>
      <c r="R3008">
        <v>5</v>
      </c>
      <c r="S3008">
        <v>0</v>
      </c>
      <c r="T3008" s="2">
        <v>904.9</v>
      </c>
      <c r="U3008" s="3">
        <v>253.37199999999996</v>
      </c>
      <c r="V3008" s="4">
        <f t="shared" si="469"/>
        <v>5.5999999999999988</v>
      </c>
      <c r="W3008" s="2">
        <f t="shared" si="466"/>
        <v>4524.5</v>
      </c>
    </row>
    <row r="3009" spans="1:23" x14ac:dyDescent="0.25">
      <c r="A3009">
        <f t="shared" si="467"/>
        <v>2014</v>
      </c>
      <c r="B3009" s="1">
        <v>41936</v>
      </c>
      <c r="C3009" s="1">
        <v>41941</v>
      </c>
      <c r="D3009" s="1" t="str">
        <f t="shared" si="460"/>
        <v>Oct</v>
      </c>
      <c r="E3009" t="s">
        <v>38</v>
      </c>
      <c r="F3009" t="s">
        <v>735</v>
      </c>
      <c r="G3009" t="s">
        <v>25</v>
      </c>
      <c r="H3009" t="s">
        <v>34</v>
      </c>
      <c r="I3009" t="s">
        <v>455</v>
      </c>
      <c r="J3009" t="s">
        <v>36</v>
      </c>
      <c r="K3009" t="s">
        <v>53</v>
      </c>
      <c r="L3009" s="2">
        <f t="shared" si="461"/>
        <v>30.559199999999997</v>
      </c>
      <c r="M3009" s="2">
        <f t="shared" si="462"/>
        <v>34.071999999999996</v>
      </c>
      <c r="N3009" s="2">
        <f t="shared" si="468"/>
        <v>3.5127999999999986</v>
      </c>
      <c r="O3009" s="2">
        <f t="shared" si="463"/>
        <v>10.538399999999996</v>
      </c>
      <c r="P3009" s="2">
        <f t="shared" si="464"/>
        <v>102.21599999999998</v>
      </c>
      <c r="Q3009" s="2">
        <f t="shared" si="465"/>
        <v>10.3099319088988</v>
      </c>
      <c r="R3009">
        <v>3</v>
      </c>
      <c r="S3009">
        <v>0.2</v>
      </c>
      <c r="T3009" s="2">
        <v>34.271999999999998</v>
      </c>
      <c r="U3009" s="3">
        <v>11.138399999999999</v>
      </c>
      <c r="V3009" s="4">
        <f t="shared" si="469"/>
        <v>10.833333333333332</v>
      </c>
      <c r="W3009" s="2">
        <f t="shared" si="466"/>
        <v>102.816</v>
      </c>
    </row>
    <row r="3010" spans="1:23" x14ac:dyDescent="0.25">
      <c r="A3010">
        <f t="shared" si="467"/>
        <v>2016</v>
      </c>
      <c r="B3010" s="1">
        <v>42709</v>
      </c>
      <c r="C3010" s="1">
        <v>42710</v>
      </c>
      <c r="D3010" s="1" t="str">
        <f t="shared" ref="D3010:D3073" si="470">TEXT((B3010),"MMM")</f>
        <v>Dec</v>
      </c>
      <c r="E3010" t="s">
        <v>98</v>
      </c>
      <c r="F3010" t="s">
        <v>1633</v>
      </c>
      <c r="G3010" t="s">
        <v>25</v>
      </c>
      <c r="H3010" t="s">
        <v>26</v>
      </c>
      <c r="I3010" t="s">
        <v>1907</v>
      </c>
      <c r="J3010" t="s">
        <v>28</v>
      </c>
      <c r="K3010" t="s">
        <v>46</v>
      </c>
      <c r="L3010" s="2">
        <f t="shared" ref="L3010:L3073" si="471">T3010 - (U3010 / R3010)</f>
        <v>166.88339999999999</v>
      </c>
      <c r="M3010" s="2">
        <f t="shared" ref="M3010:M3073" si="472">(T3010/1-S3010)</f>
        <v>191.82</v>
      </c>
      <c r="N3010" s="2">
        <f t="shared" si="468"/>
        <v>24.936599999999999</v>
      </c>
      <c r="O3010" s="2">
        <f t="shared" ref="O3010:O3073" si="473">N3010*R3010</f>
        <v>74.809799999999996</v>
      </c>
      <c r="P3010" s="2">
        <f t="shared" ref="P3010:P3073" si="474">(M3010*R3010)</f>
        <v>575.46</v>
      </c>
      <c r="Q3010" s="2">
        <f t="shared" ref="Q3010:Q3073" si="475">(O3010/(M3010*R3010))*100</f>
        <v>12.999999999999998</v>
      </c>
      <c r="R3010">
        <v>3</v>
      </c>
      <c r="S3010">
        <v>0</v>
      </c>
      <c r="T3010" s="2">
        <v>191.82</v>
      </c>
      <c r="U3010" s="3">
        <v>74.809799999999996</v>
      </c>
      <c r="V3010" s="4">
        <f t="shared" si="469"/>
        <v>12.999999999999998</v>
      </c>
      <c r="W3010" s="2">
        <f t="shared" ref="W3010:W3073" si="476">R3010*T3010</f>
        <v>575.46</v>
      </c>
    </row>
    <row r="3011" spans="1:23" x14ac:dyDescent="0.25">
      <c r="A3011">
        <f t="shared" ref="A3011:A3074" si="477">YEAR(B3011)</f>
        <v>2016</v>
      </c>
      <c r="B3011" s="1">
        <v>42576</v>
      </c>
      <c r="C3011" s="1">
        <v>42580</v>
      </c>
      <c r="D3011" s="1" t="str">
        <f t="shared" si="470"/>
        <v>Jul</v>
      </c>
      <c r="E3011" t="s">
        <v>38</v>
      </c>
      <c r="F3011" t="s">
        <v>2100</v>
      </c>
      <c r="G3011" t="s">
        <v>33</v>
      </c>
      <c r="H3011" t="s">
        <v>80</v>
      </c>
      <c r="I3011" t="s">
        <v>1969</v>
      </c>
      <c r="J3011" t="s">
        <v>36</v>
      </c>
      <c r="K3011" t="s">
        <v>55</v>
      </c>
      <c r="L3011" s="2">
        <f t="shared" si="471"/>
        <v>238.39270000000002</v>
      </c>
      <c r="M3011" s="2">
        <f t="shared" si="472"/>
        <v>243.68000000000004</v>
      </c>
      <c r="N3011" s="2">
        <f t="shared" ref="N3011:N3074" si="478">(M3011-L3011)</f>
        <v>5.2873000000000161</v>
      </c>
      <c r="O3011" s="2">
        <f t="shared" si="473"/>
        <v>26.43650000000008</v>
      </c>
      <c r="P3011" s="2">
        <f t="shared" si="474"/>
        <v>1218.4000000000001</v>
      </c>
      <c r="Q3011" s="2">
        <f t="shared" si="475"/>
        <v>2.1697718319107091</v>
      </c>
      <c r="R3011">
        <v>5</v>
      </c>
      <c r="S3011">
        <v>0.2</v>
      </c>
      <c r="T3011" s="2">
        <v>243.88000000000002</v>
      </c>
      <c r="U3011" s="3">
        <v>27.43649999999996</v>
      </c>
      <c r="V3011" s="4">
        <f t="shared" ref="V3011:V3074" si="479">(U3011/W3011)*100</f>
        <v>2.2499999999999964</v>
      </c>
      <c r="W3011" s="2">
        <f t="shared" si="476"/>
        <v>1219.4000000000001</v>
      </c>
    </row>
    <row r="3012" spans="1:23" x14ac:dyDescent="0.25">
      <c r="A3012">
        <f t="shared" si="477"/>
        <v>2017</v>
      </c>
      <c r="B3012" s="1">
        <v>42842</v>
      </c>
      <c r="C3012" s="1">
        <v>42848</v>
      </c>
      <c r="D3012" s="1" t="str">
        <f t="shared" si="470"/>
        <v>Apr</v>
      </c>
      <c r="E3012" t="s">
        <v>38</v>
      </c>
      <c r="F3012" t="s">
        <v>2201</v>
      </c>
      <c r="G3012" t="s">
        <v>64</v>
      </c>
      <c r="H3012" t="s">
        <v>34</v>
      </c>
      <c r="I3012" t="s">
        <v>617</v>
      </c>
      <c r="J3012" t="s">
        <v>36</v>
      </c>
      <c r="K3012" t="s">
        <v>53</v>
      </c>
      <c r="L3012" s="2">
        <f t="shared" si="471"/>
        <v>13.874600000000001</v>
      </c>
      <c r="M3012" s="2">
        <f t="shared" si="472"/>
        <v>11.330000000000002</v>
      </c>
      <c r="N3012" s="2">
        <f t="shared" si="478"/>
        <v>-2.5445999999999991</v>
      </c>
      <c r="O3012" s="2">
        <f t="shared" si="473"/>
        <v>-12.722999999999995</v>
      </c>
      <c r="P3012" s="2">
        <f t="shared" si="474"/>
        <v>56.650000000000006</v>
      </c>
      <c r="Q3012" s="2">
        <f t="shared" si="475"/>
        <v>-22.458958517210935</v>
      </c>
      <c r="R3012">
        <v>5</v>
      </c>
      <c r="S3012">
        <v>0.7</v>
      </c>
      <c r="T3012" s="2">
        <v>12.030000000000001</v>
      </c>
      <c r="U3012" s="3">
        <v>-9.222999999999999</v>
      </c>
      <c r="V3012" s="4">
        <f t="shared" si="479"/>
        <v>-15.333333333333329</v>
      </c>
      <c r="W3012" s="2">
        <f t="shared" si="476"/>
        <v>60.150000000000006</v>
      </c>
    </row>
    <row r="3013" spans="1:23" x14ac:dyDescent="0.25">
      <c r="A3013">
        <f t="shared" si="477"/>
        <v>2017</v>
      </c>
      <c r="B3013" s="1">
        <v>42842</v>
      </c>
      <c r="C3013" s="1">
        <v>42848</v>
      </c>
      <c r="D3013" s="1" t="str">
        <f t="shared" si="470"/>
        <v>Apr</v>
      </c>
      <c r="E3013" t="s">
        <v>38</v>
      </c>
      <c r="F3013" t="s">
        <v>2201</v>
      </c>
      <c r="G3013" t="s">
        <v>64</v>
      </c>
      <c r="H3013" t="s">
        <v>34</v>
      </c>
      <c r="I3013" t="s">
        <v>285</v>
      </c>
      <c r="J3013" t="s">
        <v>50</v>
      </c>
      <c r="K3013" t="s">
        <v>286</v>
      </c>
      <c r="L3013" s="2">
        <f t="shared" si="471"/>
        <v>3229.9810000000007</v>
      </c>
      <c r="M3013" s="2">
        <f t="shared" si="472"/>
        <v>2549.2850000000008</v>
      </c>
      <c r="N3013" s="2">
        <f t="shared" si="478"/>
        <v>-680.69599999999991</v>
      </c>
      <c r="O3013" s="2">
        <f t="shared" si="473"/>
        <v>-3403.4799999999996</v>
      </c>
      <c r="P3013" s="2">
        <f t="shared" si="474"/>
        <v>12746.425000000003</v>
      </c>
      <c r="Q3013" s="2">
        <f t="shared" si="475"/>
        <v>-26.701447660814694</v>
      </c>
      <c r="R3013">
        <v>5</v>
      </c>
      <c r="S3013">
        <v>0.7</v>
      </c>
      <c r="T3013" s="2">
        <v>2549.9850000000006</v>
      </c>
      <c r="U3013" s="3">
        <v>-3399.9800000000009</v>
      </c>
      <c r="V3013" s="4">
        <f t="shared" si="479"/>
        <v>-26.666666666666668</v>
      </c>
      <c r="W3013" s="2">
        <f t="shared" si="476"/>
        <v>12749.925000000003</v>
      </c>
    </row>
    <row r="3014" spans="1:23" x14ac:dyDescent="0.25">
      <c r="A3014">
        <f t="shared" si="477"/>
        <v>2017</v>
      </c>
      <c r="B3014" s="1">
        <v>42842</v>
      </c>
      <c r="C3014" s="1">
        <v>42848</v>
      </c>
      <c r="D3014" s="1" t="str">
        <f t="shared" si="470"/>
        <v>Apr</v>
      </c>
      <c r="E3014" t="s">
        <v>38</v>
      </c>
      <c r="F3014" t="s">
        <v>2201</v>
      </c>
      <c r="G3014" t="s">
        <v>64</v>
      </c>
      <c r="H3014" t="s">
        <v>34</v>
      </c>
      <c r="I3014" t="s">
        <v>607</v>
      </c>
      <c r="J3014" t="s">
        <v>36</v>
      </c>
      <c r="K3014" t="s">
        <v>53</v>
      </c>
      <c r="L3014" s="2">
        <f t="shared" si="471"/>
        <v>29.511800000000004</v>
      </c>
      <c r="M3014" s="2">
        <f t="shared" si="472"/>
        <v>20.894000000000005</v>
      </c>
      <c r="N3014" s="2">
        <f t="shared" si="478"/>
        <v>-8.617799999999999</v>
      </c>
      <c r="O3014" s="2">
        <f t="shared" si="473"/>
        <v>-17.235599999999998</v>
      </c>
      <c r="P3014" s="2">
        <f t="shared" si="474"/>
        <v>41.788000000000011</v>
      </c>
      <c r="Q3014" s="2">
        <f t="shared" si="475"/>
        <v>-41.245333588590007</v>
      </c>
      <c r="R3014">
        <v>2</v>
      </c>
      <c r="S3014">
        <v>0.7</v>
      </c>
      <c r="T3014" s="2">
        <v>21.594000000000005</v>
      </c>
      <c r="U3014" s="3">
        <v>-15.835599999999999</v>
      </c>
      <c r="V3014" s="4">
        <f t="shared" si="479"/>
        <v>-36.666666666666657</v>
      </c>
      <c r="W3014" s="2">
        <f t="shared" si="476"/>
        <v>43.188000000000009</v>
      </c>
    </row>
    <row r="3015" spans="1:23" x14ac:dyDescent="0.25">
      <c r="A3015">
        <f t="shared" si="477"/>
        <v>2017</v>
      </c>
      <c r="B3015" s="1">
        <v>42842</v>
      </c>
      <c r="C3015" s="1">
        <v>42848</v>
      </c>
      <c r="D3015" s="1" t="str">
        <f t="shared" si="470"/>
        <v>Apr</v>
      </c>
      <c r="E3015" t="s">
        <v>38</v>
      </c>
      <c r="F3015" t="s">
        <v>2201</v>
      </c>
      <c r="G3015" t="s">
        <v>64</v>
      </c>
      <c r="H3015" t="s">
        <v>34</v>
      </c>
      <c r="I3015" t="s">
        <v>922</v>
      </c>
      <c r="J3015" t="s">
        <v>36</v>
      </c>
      <c r="K3015" t="s">
        <v>53</v>
      </c>
      <c r="L3015" s="2">
        <f t="shared" si="471"/>
        <v>10.059600000000001</v>
      </c>
      <c r="M3015" s="2">
        <f t="shared" si="472"/>
        <v>8.2640000000000029</v>
      </c>
      <c r="N3015" s="2">
        <f t="shared" si="478"/>
        <v>-1.7955999999999985</v>
      </c>
      <c r="O3015" s="2">
        <f t="shared" si="473"/>
        <v>-10.773599999999991</v>
      </c>
      <c r="P3015" s="2">
        <f t="shared" si="474"/>
        <v>49.584000000000017</v>
      </c>
      <c r="Q3015" s="2">
        <f t="shared" si="475"/>
        <v>-21.727976766698909</v>
      </c>
      <c r="R3015">
        <v>6</v>
      </c>
      <c r="S3015">
        <v>0.7</v>
      </c>
      <c r="T3015" s="2">
        <v>8.9640000000000022</v>
      </c>
      <c r="U3015" s="3">
        <v>-6.573599999999999</v>
      </c>
      <c r="V3015" s="4">
        <f t="shared" si="479"/>
        <v>-12.222222222222218</v>
      </c>
      <c r="W3015" s="2">
        <f t="shared" si="476"/>
        <v>53.784000000000013</v>
      </c>
    </row>
    <row r="3016" spans="1:23" x14ac:dyDescent="0.25">
      <c r="A3016">
        <f t="shared" si="477"/>
        <v>2017</v>
      </c>
      <c r="B3016" s="1">
        <v>42842</v>
      </c>
      <c r="C3016" s="1">
        <v>42848</v>
      </c>
      <c r="D3016" s="1" t="str">
        <f t="shared" si="470"/>
        <v>Apr</v>
      </c>
      <c r="E3016" t="s">
        <v>38</v>
      </c>
      <c r="F3016" t="s">
        <v>2201</v>
      </c>
      <c r="G3016" t="s">
        <v>64</v>
      </c>
      <c r="H3016" t="s">
        <v>34</v>
      </c>
      <c r="I3016" t="s">
        <v>798</v>
      </c>
      <c r="J3016" t="s">
        <v>36</v>
      </c>
      <c r="K3016" t="s">
        <v>60</v>
      </c>
      <c r="L3016" s="2">
        <f t="shared" si="471"/>
        <v>18.921600000000005</v>
      </c>
      <c r="M3016" s="2">
        <f t="shared" si="472"/>
        <v>20.536000000000005</v>
      </c>
      <c r="N3016" s="2">
        <f t="shared" si="478"/>
        <v>1.6143999999999998</v>
      </c>
      <c r="O3016" s="2">
        <f t="shared" si="473"/>
        <v>6.4575999999999993</v>
      </c>
      <c r="P3016" s="2">
        <f t="shared" si="474"/>
        <v>82.14400000000002</v>
      </c>
      <c r="Q3016" s="2">
        <f t="shared" si="475"/>
        <v>7.8613167121153076</v>
      </c>
      <c r="R3016">
        <v>4</v>
      </c>
      <c r="S3016">
        <v>0.2</v>
      </c>
      <c r="T3016" s="2">
        <v>20.736000000000004</v>
      </c>
      <c r="U3016" s="3">
        <v>7.2576000000000001</v>
      </c>
      <c r="V3016" s="4">
        <f t="shared" si="479"/>
        <v>8.7499999999999982</v>
      </c>
      <c r="W3016" s="2">
        <f t="shared" si="476"/>
        <v>82.944000000000017</v>
      </c>
    </row>
    <row r="3017" spans="1:23" x14ac:dyDescent="0.25">
      <c r="A3017">
        <f t="shared" si="477"/>
        <v>2015</v>
      </c>
      <c r="B3017" s="1">
        <v>42264</v>
      </c>
      <c r="C3017" s="1">
        <v>42268</v>
      </c>
      <c r="D3017" s="1" t="str">
        <f t="shared" si="470"/>
        <v>Sep</v>
      </c>
      <c r="E3017" t="s">
        <v>38</v>
      </c>
      <c r="F3017" t="s">
        <v>234</v>
      </c>
      <c r="G3017" t="s">
        <v>64</v>
      </c>
      <c r="H3017" t="s">
        <v>80</v>
      </c>
      <c r="I3017" t="s">
        <v>1139</v>
      </c>
      <c r="J3017" t="s">
        <v>28</v>
      </c>
      <c r="K3017" t="s">
        <v>41</v>
      </c>
      <c r="L3017" s="2">
        <f t="shared" si="471"/>
        <v>395.85300000000007</v>
      </c>
      <c r="M3017" s="2">
        <f t="shared" si="472"/>
        <v>343.82000000000005</v>
      </c>
      <c r="N3017" s="2">
        <f t="shared" si="478"/>
        <v>-52.033000000000015</v>
      </c>
      <c r="O3017" s="2">
        <f t="shared" si="473"/>
        <v>-104.06600000000003</v>
      </c>
      <c r="P3017" s="2">
        <f t="shared" si="474"/>
        <v>687.6400000000001</v>
      </c>
      <c r="Q3017" s="2">
        <f t="shared" si="475"/>
        <v>-15.13379093711826</v>
      </c>
      <c r="R3017">
        <v>2</v>
      </c>
      <c r="S3017">
        <v>0.4</v>
      </c>
      <c r="T3017" s="2">
        <v>344.22</v>
      </c>
      <c r="U3017" s="3">
        <v>-103.26600000000002</v>
      </c>
      <c r="V3017" s="4">
        <f t="shared" si="479"/>
        <v>-15.000000000000002</v>
      </c>
      <c r="W3017" s="2">
        <f t="shared" si="476"/>
        <v>688.44</v>
      </c>
    </row>
    <row r="3018" spans="1:23" x14ac:dyDescent="0.25">
      <c r="A3018">
        <f t="shared" si="477"/>
        <v>2016</v>
      </c>
      <c r="B3018" s="1">
        <v>42605</v>
      </c>
      <c r="C3018" s="1">
        <v>42612</v>
      </c>
      <c r="D3018" s="1" t="str">
        <f t="shared" si="470"/>
        <v>Aug</v>
      </c>
      <c r="E3018" t="s">
        <v>38</v>
      </c>
      <c r="F3018" t="s">
        <v>1372</v>
      </c>
      <c r="G3018" t="s">
        <v>64</v>
      </c>
      <c r="H3018" t="s">
        <v>65</v>
      </c>
      <c r="I3018" t="s">
        <v>660</v>
      </c>
      <c r="J3018" t="s">
        <v>36</v>
      </c>
      <c r="K3018" t="s">
        <v>43</v>
      </c>
      <c r="L3018" s="2">
        <f t="shared" si="471"/>
        <v>748.88760000000002</v>
      </c>
      <c r="M3018" s="2">
        <f t="shared" si="472"/>
        <v>727.096</v>
      </c>
      <c r="N3018" s="2">
        <f t="shared" si="478"/>
        <v>-21.791600000000017</v>
      </c>
      <c r="O3018" s="2">
        <f t="shared" si="473"/>
        <v>-174.33280000000013</v>
      </c>
      <c r="P3018" s="2">
        <f t="shared" si="474"/>
        <v>5816.768</v>
      </c>
      <c r="Q3018" s="2">
        <f t="shared" si="475"/>
        <v>-2.9970732888091831</v>
      </c>
      <c r="R3018">
        <v>8</v>
      </c>
      <c r="S3018">
        <v>0.2</v>
      </c>
      <c r="T3018" s="2">
        <v>727.29600000000005</v>
      </c>
      <c r="U3018" s="3">
        <v>-172.73280000000005</v>
      </c>
      <c r="V3018" s="4">
        <f t="shared" si="479"/>
        <v>-2.9687500000000009</v>
      </c>
      <c r="W3018" s="2">
        <f t="shared" si="476"/>
        <v>5818.3680000000004</v>
      </c>
    </row>
    <row r="3019" spans="1:23" x14ac:dyDescent="0.25">
      <c r="A3019">
        <f t="shared" si="477"/>
        <v>2016</v>
      </c>
      <c r="B3019" s="1">
        <v>42605</v>
      </c>
      <c r="C3019" s="1">
        <v>42612</v>
      </c>
      <c r="D3019" s="1" t="str">
        <f t="shared" si="470"/>
        <v>Aug</v>
      </c>
      <c r="E3019" t="s">
        <v>38</v>
      </c>
      <c r="F3019" t="s">
        <v>1372</v>
      </c>
      <c r="G3019" t="s">
        <v>64</v>
      </c>
      <c r="H3019" t="s">
        <v>65</v>
      </c>
      <c r="I3019" t="s">
        <v>1753</v>
      </c>
      <c r="J3019" t="s">
        <v>28</v>
      </c>
      <c r="K3019" t="s">
        <v>46</v>
      </c>
      <c r="L3019" s="2">
        <f t="shared" si="471"/>
        <v>25.999199999999998</v>
      </c>
      <c r="M3019" s="2">
        <f t="shared" si="472"/>
        <v>22.007999999999999</v>
      </c>
      <c r="N3019" s="2">
        <f t="shared" si="478"/>
        <v>-3.9911999999999992</v>
      </c>
      <c r="O3019" s="2">
        <f t="shared" si="473"/>
        <v>-11.973599999999998</v>
      </c>
      <c r="P3019" s="2">
        <f t="shared" si="474"/>
        <v>66.024000000000001</v>
      </c>
      <c r="Q3019" s="2">
        <f t="shared" si="475"/>
        <v>-18.13522355507088</v>
      </c>
      <c r="R3019">
        <v>3</v>
      </c>
      <c r="S3019">
        <v>0.6</v>
      </c>
      <c r="T3019" s="2">
        <v>22.608000000000001</v>
      </c>
      <c r="U3019" s="3">
        <v>-10.173599999999997</v>
      </c>
      <c r="V3019" s="4">
        <f t="shared" si="479"/>
        <v>-14.999999999999996</v>
      </c>
      <c r="W3019" s="2">
        <f t="shared" si="476"/>
        <v>67.823999999999998</v>
      </c>
    </row>
    <row r="3020" spans="1:23" x14ac:dyDescent="0.25">
      <c r="A3020">
        <f t="shared" si="477"/>
        <v>2016</v>
      </c>
      <c r="B3020" s="1">
        <v>42605</v>
      </c>
      <c r="C3020" s="1">
        <v>42612</v>
      </c>
      <c r="D3020" s="1" t="str">
        <f t="shared" si="470"/>
        <v>Aug</v>
      </c>
      <c r="E3020" t="s">
        <v>38</v>
      </c>
      <c r="F3020" t="s">
        <v>1372</v>
      </c>
      <c r="G3020" t="s">
        <v>64</v>
      </c>
      <c r="H3020" t="s">
        <v>65</v>
      </c>
      <c r="I3020" t="s">
        <v>1811</v>
      </c>
      <c r="J3020" t="s">
        <v>50</v>
      </c>
      <c r="K3020" t="s">
        <v>86</v>
      </c>
      <c r="L3020" s="2">
        <f t="shared" si="471"/>
        <v>671.16</v>
      </c>
      <c r="M3020" s="2">
        <f t="shared" si="472"/>
        <v>666.19999999999993</v>
      </c>
      <c r="N3020" s="2">
        <f t="shared" si="478"/>
        <v>-4.9600000000000364</v>
      </c>
      <c r="O3020" s="2">
        <f t="shared" si="473"/>
        <v>-34.720000000000255</v>
      </c>
      <c r="P3020" s="2">
        <f t="shared" si="474"/>
        <v>4663.3999999999996</v>
      </c>
      <c r="Q3020" s="2">
        <f t="shared" si="475"/>
        <v>-0.74452116481537622</v>
      </c>
      <c r="R3020">
        <v>7</v>
      </c>
      <c r="S3020">
        <v>0.2</v>
      </c>
      <c r="T3020" s="2">
        <v>666.4</v>
      </c>
      <c r="U3020" s="3">
        <v>-33.319999999999965</v>
      </c>
      <c r="V3020" s="4">
        <f t="shared" si="479"/>
        <v>-0.71428571428571352</v>
      </c>
      <c r="W3020" s="2">
        <f t="shared" si="476"/>
        <v>4664.8</v>
      </c>
    </row>
    <row r="3021" spans="1:23" x14ac:dyDescent="0.25">
      <c r="A3021">
        <f t="shared" si="477"/>
        <v>2015</v>
      </c>
      <c r="B3021" s="1">
        <v>42316</v>
      </c>
      <c r="C3021" s="1">
        <v>42322</v>
      </c>
      <c r="D3021" s="1" t="str">
        <f t="shared" si="470"/>
        <v>Nov</v>
      </c>
      <c r="E3021" t="s">
        <v>38</v>
      </c>
      <c r="F3021" t="s">
        <v>642</v>
      </c>
      <c r="G3021" t="s">
        <v>25</v>
      </c>
      <c r="H3021" t="s">
        <v>34</v>
      </c>
      <c r="I3021" t="s">
        <v>2202</v>
      </c>
      <c r="J3021" t="s">
        <v>36</v>
      </c>
      <c r="K3021" t="s">
        <v>128</v>
      </c>
      <c r="L3021" s="2">
        <f t="shared" si="471"/>
        <v>4.9728000000000003</v>
      </c>
      <c r="M3021" s="2">
        <f t="shared" si="472"/>
        <v>5.04</v>
      </c>
      <c r="N3021" s="2">
        <f t="shared" si="478"/>
        <v>6.7199999999999704E-2</v>
      </c>
      <c r="O3021" s="2">
        <f t="shared" si="473"/>
        <v>0.20159999999999911</v>
      </c>
      <c r="P3021" s="2">
        <f t="shared" si="474"/>
        <v>15.120000000000001</v>
      </c>
      <c r="Q3021" s="2">
        <f t="shared" si="475"/>
        <v>1.3333333333333273</v>
      </c>
      <c r="R3021">
        <v>3</v>
      </c>
      <c r="S3021">
        <v>0</v>
      </c>
      <c r="T3021" s="2">
        <v>5.04</v>
      </c>
      <c r="U3021" s="3">
        <v>0.20159999999999978</v>
      </c>
      <c r="V3021" s="4">
        <f t="shared" si="479"/>
        <v>1.3333333333333319</v>
      </c>
      <c r="W3021" s="2">
        <f t="shared" si="476"/>
        <v>15.120000000000001</v>
      </c>
    </row>
    <row r="3022" spans="1:23" x14ac:dyDescent="0.25">
      <c r="A3022">
        <f t="shared" si="477"/>
        <v>2015</v>
      </c>
      <c r="B3022" s="1">
        <v>42316</v>
      </c>
      <c r="C3022" s="1">
        <v>42322</v>
      </c>
      <c r="D3022" s="1" t="str">
        <f t="shared" si="470"/>
        <v>Nov</v>
      </c>
      <c r="E3022" t="s">
        <v>38</v>
      </c>
      <c r="F3022" t="s">
        <v>642</v>
      </c>
      <c r="G3022" t="s">
        <v>25</v>
      </c>
      <c r="H3022" t="s">
        <v>34</v>
      </c>
      <c r="I3022" t="s">
        <v>1570</v>
      </c>
      <c r="J3022" t="s">
        <v>36</v>
      </c>
      <c r="K3022" t="s">
        <v>60</v>
      </c>
      <c r="L3022" s="2">
        <f t="shared" si="471"/>
        <v>78.998999999999995</v>
      </c>
      <c r="M3022" s="2">
        <f t="shared" si="472"/>
        <v>92.94</v>
      </c>
      <c r="N3022" s="2">
        <f t="shared" si="478"/>
        <v>13.941000000000003</v>
      </c>
      <c r="O3022" s="2">
        <f t="shared" si="473"/>
        <v>41.823000000000008</v>
      </c>
      <c r="P3022" s="2">
        <f t="shared" si="474"/>
        <v>278.82</v>
      </c>
      <c r="Q3022" s="2">
        <f t="shared" si="475"/>
        <v>15.000000000000002</v>
      </c>
      <c r="R3022">
        <v>3</v>
      </c>
      <c r="S3022">
        <v>0</v>
      </c>
      <c r="T3022" s="2">
        <v>92.94</v>
      </c>
      <c r="U3022" s="3">
        <v>41.822999999999993</v>
      </c>
      <c r="V3022" s="4">
        <f t="shared" si="479"/>
        <v>14.999999999999996</v>
      </c>
      <c r="W3022" s="2">
        <f t="shared" si="476"/>
        <v>278.82</v>
      </c>
    </row>
    <row r="3023" spans="1:23" x14ac:dyDescent="0.25">
      <c r="A3023">
        <f t="shared" si="477"/>
        <v>2015</v>
      </c>
      <c r="B3023" s="1">
        <v>42316</v>
      </c>
      <c r="C3023" s="1">
        <v>42322</v>
      </c>
      <c r="D3023" s="1" t="str">
        <f t="shared" si="470"/>
        <v>Nov</v>
      </c>
      <c r="E3023" t="s">
        <v>38</v>
      </c>
      <c r="F3023" t="s">
        <v>642</v>
      </c>
      <c r="G3023" t="s">
        <v>25</v>
      </c>
      <c r="H3023" t="s">
        <v>34</v>
      </c>
      <c r="I3023" t="s">
        <v>1001</v>
      </c>
      <c r="J3023" t="s">
        <v>28</v>
      </c>
      <c r="K3023" t="s">
        <v>46</v>
      </c>
      <c r="L3023" s="2">
        <f t="shared" si="471"/>
        <v>59.354100000000003</v>
      </c>
      <c r="M3023" s="2">
        <f t="shared" si="472"/>
        <v>66.69</v>
      </c>
      <c r="N3023" s="2">
        <f t="shared" si="478"/>
        <v>7.3358999999999952</v>
      </c>
      <c r="O3023" s="2">
        <f t="shared" si="473"/>
        <v>22.007699999999986</v>
      </c>
      <c r="P3023" s="2">
        <f t="shared" si="474"/>
        <v>200.07</v>
      </c>
      <c r="Q3023" s="2">
        <f t="shared" si="475"/>
        <v>10.999999999999993</v>
      </c>
      <c r="R3023">
        <v>3</v>
      </c>
      <c r="S3023">
        <v>0</v>
      </c>
      <c r="T3023" s="2">
        <v>66.69</v>
      </c>
      <c r="U3023" s="3">
        <v>22.007699999999996</v>
      </c>
      <c r="V3023" s="4">
        <f t="shared" si="479"/>
        <v>10.999999999999998</v>
      </c>
      <c r="W3023" s="2">
        <f t="shared" si="476"/>
        <v>200.07</v>
      </c>
    </row>
    <row r="3024" spans="1:23" x14ac:dyDescent="0.25">
      <c r="A3024">
        <f t="shared" si="477"/>
        <v>2015</v>
      </c>
      <c r="B3024" s="1">
        <v>42316</v>
      </c>
      <c r="C3024" s="1">
        <v>42322</v>
      </c>
      <c r="D3024" s="1" t="str">
        <f t="shared" si="470"/>
        <v>Nov</v>
      </c>
      <c r="E3024" t="s">
        <v>38</v>
      </c>
      <c r="F3024" t="s">
        <v>642</v>
      </c>
      <c r="G3024" t="s">
        <v>25</v>
      </c>
      <c r="H3024" t="s">
        <v>34</v>
      </c>
      <c r="I3024" t="s">
        <v>1100</v>
      </c>
      <c r="J3024" t="s">
        <v>36</v>
      </c>
      <c r="K3024" t="s">
        <v>53</v>
      </c>
      <c r="L3024" s="2">
        <f t="shared" si="471"/>
        <v>85.95</v>
      </c>
      <c r="M3024" s="2">
        <f t="shared" si="472"/>
        <v>91.48</v>
      </c>
      <c r="N3024" s="2">
        <f t="shared" si="478"/>
        <v>5.5300000000000011</v>
      </c>
      <c r="O3024" s="2">
        <f t="shared" si="473"/>
        <v>27.650000000000006</v>
      </c>
      <c r="P3024" s="2">
        <f t="shared" si="474"/>
        <v>457.40000000000003</v>
      </c>
      <c r="Q3024" s="2">
        <f t="shared" si="475"/>
        <v>6.0450371665937919</v>
      </c>
      <c r="R3024">
        <v>5</v>
      </c>
      <c r="S3024">
        <v>0.2</v>
      </c>
      <c r="T3024" s="2">
        <v>91.68</v>
      </c>
      <c r="U3024" s="3">
        <v>28.65</v>
      </c>
      <c r="V3024" s="4">
        <f t="shared" si="479"/>
        <v>6.2499999999999991</v>
      </c>
      <c r="W3024" s="2">
        <f t="shared" si="476"/>
        <v>458.40000000000003</v>
      </c>
    </row>
    <row r="3025" spans="1:23" x14ac:dyDescent="0.25">
      <c r="A3025">
        <f t="shared" si="477"/>
        <v>2017</v>
      </c>
      <c r="B3025" s="1">
        <v>43056</v>
      </c>
      <c r="C3025" s="1">
        <v>43062</v>
      </c>
      <c r="D3025" s="1" t="str">
        <f t="shared" si="470"/>
        <v>Nov</v>
      </c>
      <c r="E3025" t="s">
        <v>38</v>
      </c>
      <c r="F3025" t="s">
        <v>2203</v>
      </c>
      <c r="G3025" t="s">
        <v>25</v>
      </c>
      <c r="H3025" t="s">
        <v>65</v>
      </c>
      <c r="I3025" t="s">
        <v>1920</v>
      </c>
      <c r="J3025" t="s">
        <v>28</v>
      </c>
      <c r="K3025" t="s">
        <v>29</v>
      </c>
      <c r="L3025" s="2">
        <f t="shared" si="471"/>
        <v>334.96219999999994</v>
      </c>
      <c r="M3025" s="2">
        <f t="shared" si="472"/>
        <v>327.41279999999995</v>
      </c>
      <c r="N3025" s="2">
        <f t="shared" si="478"/>
        <v>-7.5493999999999915</v>
      </c>
      <c r="O3025" s="2">
        <f t="shared" si="473"/>
        <v>-15.098799999999983</v>
      </c>
      <c r="P3025" s="2">
        <f t="shared" si="474"/>
        <v>654.82559999999989</v>
      </c>
      <c r="Q3025" s="2">
        <f t="shared" si="475"/>
        <v>-2.3057742397365013</v>
      </c>
      <c r="R3025">
        <v>2</v>
      </c>
      <c r="S3025">
        <v>0.32</v>
      </c>
      <c r="T3025" s="2">
        <v>327.73279999999994</v>
      </c>
      <c r="U3025" s="3">
        <v>-14.458800000000025</v>
      </c>
      <c r="V3025" s="4">
        <f t="shared" si="479"/>
        <v>-2.2058823529411806</v>
      </c>
      <c r="W3025" s="2">
        <f t="shared" si="476"/>
        <v>655.46559999999988</v>
      </c>
    </row>
    <row r="3026" spans="1:23" x14ac:dyDescent="0.25">
      <c r="A3026">
        <f t="shared" si="477"/>
        <v>2015</v>
      </c>
      <c r="B3026" s="1">
        <v>42316</v>
      </c>
      <c r="C3026" s="1">
        <v>42321</v>
      </c>
      <c r="D3026" s="1" t="str">
        <f t="shared" si="470"/>
        <v>Nov</v>
      </c>
      <c r="E3026" t="s">
        <v>38</v>
      </c>
      <c r="F3026" t="s">
        <v>1779</v>
      </c>
      <c r="G3026" t="s">
        <v>25</v>
      </c>
      <c r="H3026" t="s">
        <v>80</v>
      </c>
      <c r="I3026" t="s">
        <v>498</v>
      </c>
      <c r="J3026" t="s">
        <v>36</v>
      </c>
      <c r="K3026" t="s">
        <v>53</v>
      </c>
      <c r="L3026" s="2">
        <f t="shared" si="471"/>
        <v>50.668200000000006</v>
      </c>
      <c r="M3026" s="2">
        <f t="shared" si="472"/>
        <v>52.072000000000003</v>
      </c>
      <c r="N3026" s="2">
        <f t="shared" si="478"/>
        <v>1.4037999999999968</v>
      </c>
      <c r="O3026" s="2">
        <f t="shared" si="473"/>
        <v>15.441799999999965</v>
      </c>
      <c r="P3026" s="2">
        <f t="shared" si="474"/>
        <v>572.79200000000003</v>
      </c>
      <c r="Q3026" s="2">
        <f t="shared" si="475"/>
        <v>2.695882624058989</v>
      </c>
      <c r="R3026">
        <v>11</v>
      </c>
      <c r="S3026">
        <v>0.2</v>
      </c>
      <c r="T3026" s="2">
        <v>52.272000000000006</v>
      </c>
      <c r="U3026" s="3">
        <v>17.641799999999996</v>
      </c>
      <c r="V3026" s="4">
        <f t="shared" si="479"/>
        <v>3.068181818181817</v>
      </c>
      <c r="W3026" s="2">
        <f t="shared" si="476"/>
        <v>574.99200000000008</v>
      </c>
    </row>
    <row r="3027" spans="1:23" x14ac:dyDescent="0.25">
      <c r="A3027">
        <f t="shared" si="477"/>
        <v>2015</v>
      </c>
      <c r="B3027" s="1">
        <v>42316</v>
      </c>
      <c r="C3027" s="1">
        <v>42321</v>
      </c>
      <c r="D3027" s="1" t="str">
        <f t="shared" si="470"/>
        <v>Nov</v>
      </c>
      <c r="E3027" t="s">
        <v>38</v>
      </c>
      <c r="F3027" t="s">
        <v>1779</v>
      </c>
      <c r="G3027" t="s">
        <v>25</v>
      </c>
      <c r="H3027" t="s">
        <v>80</v>
      </c>
      <c r="I3027" t="s">
        <v>714</v>
      </c>
      <c r="J3027" t="s">
        <v>36</v>
      </c>
      <c r="K3027" t="s">
        <v>60</v>
      </c>
      <c r="L3027" s="2">
        <f t="shared" si="471"/>
        <v>15.249000000000001</v>
      </c>
      <c r="M3027" s="2">
        <f t="shared" si="472"/>
        <v>17.940000000000001</v>
      </c>
      <c r="N3027" s="2">
        <f t="shared" si="478"/>
        <v>2.6910000000000007</v>
      </c>
      <c r="O3027" s="2">
        <f t="shared" si="473"/>
        <v>8.0730000000000022</v>
      </c>
      <c r="P3027" s="2">
        <f t="shared" si="474"/>
        <v>53.820000000000007</v>
      </c>
      <c r="Q3027" s="2">
        <f t="shared" si="475"/>
        <v>15.000000000000002</v>
      </c>
      <c r="R3027">
        <v>3</v>
      </c>
      <c r="S3027">
        <v>0</v>
      </c>
      <c r="T3027" s="2">
        <v>17.940000000000001</v>
      </c>
      <c r="U3027" s="3">
        <v>8.0730000000000004</v>
      </c>
      <c r="V3027" s="4">
        <f t="shared" si="479"/>
        <v>15</v>
      </c>
      <c r="W3027" s="2">
        <f t="shared" si="476"/>
        <v>53.820000000000007</v>
      </c>
    </row>
    <row r="3028" spans="1:23" x14ac:dyDescent="0.25">
      <c r="A3028">
        <f t="shared" si="477"/>
        <v>2017</v>
      </c>
      <c r="B3028" s="1">
        <v>42847</v>
      </c>
      <c r="C3028" s="1">
        <v>42851</v>
      </c>
      <c r="D3028" s="1" t="str">
        <f t="shared" si="470"/>
        <v>Apr</v>
      </c>
      <c r="E3028" t="s">
        <v>38</v>
      </c>
      <c r="F3028" t="s">
        <v>834</v>
      </c>
      <c r="G3028" t="s">
        <v>64</v>
      </c>
      <c r="H3028" t="s">
        <v>80</v>
      </c>
      <c r="I3028" t="s">
        <v>1618</v>
      </c>
      <c r="J3028" t="s">
        <v>28</v>
      </c>
      <c r="K3028" t="s">
        <v>46</v>
      </c>
      <c r="L3028" s="2">
        <f t="shared" si="471"/>
        <v>254.35200000000003</v>
      </c>
      <c r="M3028" s="2">
        <f t="shared" si="472"/>
        <v>254.15200000000004</v>
      </c>
      <c r="N3028" s="2">
        <f t="shared" si="478"/>
        <v>-0.19999999999998863</v>
      </c>
      <c r="O3028" s="2">
        <f t="shared" si="473"/>
        <v>-0.59999999999996589</v>
      </c>
      <c r="P3028" s="2">
        <f t="shared" si="474"/>
        <v>762.45600000000013</v>
      </c>
      <c r="Q3028" s="2">
        <f t="shared" si="475"/>
        <v>-7.8693065567057741E-2</v>
      </c>
      <c r="R3028">
        <v>3</v>
      </c>
      <c r="S3028">
        <v>0.2</v>
      </c>
      <c r="T3028" s="2">
        <v>254.35200000000003</v>
      </c>
      <c r="U3028" s="3">
        <v>0</v>
      </c>
      <c r="V3028" s="4">
        <f t="shared" si="479"/>
        <v>0</v>
      </c>
      <c r="W3028" s="2">
        <f t="shared" si="476"/>
        <v>763.05600000000004</v>
      </c>
    </row>
    <row r="3029" spans="1:23" x14ac:dyDescent="0.25">
      <c r="A3029">
        <f t="shared" si="477"/>
        <v>2014</v>
      </c>
      <c r="B3029" s="1">
        <v>41875</v>
      </c>
      <c r="C3029" s="1">
        <v>41875</v>
      </c>
      <c r="D3029" s="1" t="str">
        <f t="shared" si="470"/>
        <v>Aug</v>
      </c>
      <c r="E3029" t="s">
        <v>528</v>
      </c>
      <c r="F3029" t="s">
        <v>1662</v>
      </c>
      <c r="G3029" t="s">
        <v>33</v>
      </c>
      <c r="H3029" t="s">
        <v>34</v>
      </c>
      <c r="I3029" t="s">
        <v>2204</v>
      </c>
      <c r="J3029" t="s">
        <v>36</v>
      </c>
      <c r="K3029" t="s">
        <v>53</v>
      </c>
      <c r="L3029" s="2">
        <f t="shared" si="471"/>
        <v>6.9412000000000003</v>
      </c>
      <c r="M3029" s="2">
        <f t="shared" si="472"/>
        <v>8.088000000000001</v>
      </c>
      <c r="N3029" s="2">
        <f t="shared" si="478"/>
        <v>1.1468000000000007</v>
      </c>
      <c r="O3029" s="2">
        <f t="shared" si="473"/>
        <v>2.2936000000000014</v>
      </c>
      <c r="P3029" s="2">
        <f t="shared" si="474"/>
        <v>16.176000000000002</v>
      </c>
      <c r="Q3029" s="2">
        <f t="shared" si="475"/>
        <v>14.179030662710195</v>
      </c>
      <c r="R3029">
        <v>2</v>
      </c>
      <c r="S3029">
        <v>0.2</v>
      </c>
      <c r="T3029" s="2">
        <v>8.2880000000000003</v>
      </c>
      <c r="U3029" s="3">
        <v>2.6935999999999991</v>
      </c>
      <c r="V3029" s="4">
        <f t="shared" si="479"/>
        <v>16.249999999999996</v>
      </c>
      <c r="W3029" s="2">
        <f t="shared" si="476"/>
        <v>16.576000000000001</v>
      </c>
    </row>
    <row r="3030" spans="1:23" x14ac:dyDescent="0.25">
      <c r="A3030">
        <f t="shared" si="477"/>
        <v>2017</v>
      </c>
      <c r="B3030" s="1">
        <v>43086</v>
      </c>
      <c r="C3030" s="1">
        <v>43090</v>
      </c>
      <c r="D3030" s="1" t="str">
        <f t="shared" si="470"/>
        <v>Dec</v>
      </c>
      <c r="E3030" t="s">
        <v>38</v>
      </c>
      <c r="F3030" t="s">
        <v>1560</v>
      </c>
      <c r="G3030" t="s">
        <v>25</v>
      </c>
      <c r="H3030" t="s">
        <v>26</v>
      </c>
      <c r="I3030" t="s">
        <v>1413</v>
      </c>
      <c r="J3030" t="s">
        <v>28</v>
      </c>
      <c r="K3030" t="s">
        <v>31</v>
      </c>
      <c r="L3030" s="2">
        <f t="shared" si="471"/>
        <v>488.7432</v>
      </c>
      <c r="M3030" s="2">
        <f t="shared" si="472"/>
        <v>504.90000000000003</v>
      </c>
      <c r="N3030" s="2">
        <f t="shared" si="478"/>
        <v>16.156800000000032</v>
      </c>
      <c r="O3030" s="2">
        <f t="shared" si="473"/>
        <v>80.784000000000162</v>
      </c>
      <c r="P3030" s="2">
        <f t="shared" si="474"/>
        <v>2524.5</v>
      </c>
      <c r="Q3030" s="2">
        <f t="shared" si="475"/>
        <v>3.2000000000000064</v>
      </c>
      <c r="R3030">
        <v>5</v>
      </c>
      <c r="S3030">
        <v>0</v>
      </c>
      <c r="T3030" s="2">
        <v>504.90000000000003</v>
      </c>
      <c r="U3030" s="3">
        <v>80.78400000000002</v>
      </c>
      <c r="V3030" s="4">
        <f t="shared" si="479"/>
        <v>3.2000000000000006</v>
      </c>
      <c r="W3030" s="2">
        <f t="shared" si="476"/>
        <v>2524.5</v>
      </c>
    </row>
    <row r="3031" spans="1:23" x14ac:dyDescent="0.25">
      <c r="A3031">
        <f t="shared" si="477"/>
        <v>2016</v>
      </c>
      <c r="B3031" s="1">
        <v>42453</v>
      </c>
      <c r="C3031" s="1">
        <v>42457</v>
      </c>
      <c r="D3031" s="1" t="str">
        <f t="shared" si="470"/>
        <v>Mar</v>
      </c>
      <c r="E3031" t="s">
        <v>38</v>
      </c>
      <c r="F3031" t="s">
        <v>396</v>
      </c>
      <c r="G3031" t="s">
        <v>33</v>
      </c>
      <c r="H3031" t="s">
        <v>34</v>
      </c>
      <c r="I3031" t="s">
        <v>2125</v>
      </c>
      <c r="J3031" t="s">
        <v>50</v>
      </c>
      <c r="K3031" t="s">
        <v>51</v>
      </c>
      <c r="L3031" s="2">
        <f t="shared" si="471"/>
        <v>396.86849999999998</v>
      </c>
      <c r="M3031" s="2">
        <f t="shared" si="472"/>
        <v>402.96800000000002</v>
      </c>
      <c r="N3031" s="2">
        <f t="shared" si="478"/>
        <v>6.0995000000000346</v>
      </c>
      <c r="O3031" s="2">
        <f t="shared" si="473"/>
        <v>24.398000000000138</v>
      </c>
      <c r="P3031" s="2">
        <f t="shared" si="474"/>
        <v>1611.8720000000001</v>
      </c>
      <c r="Q3031" s="2">
        <f t="shared" si="475"/>
        <v>1.513643763276497</v>
      </c>
      <c r="R3031">
        <v>4</v>
      </c>
      <c r="S3031">
        <v>0.2</v>
      </c>
      <c r="T3031" s="2">
        <v>403.16800000000001</v>
      </c>
      <c r="U3031" s="3">
        <v>25.198000000000008</v>
      </c>
      <c r="V3031" s="4">
        <f t="shared" si="479"/>
        <v>1.5625000000000004</v>
      </c>
      <c r="W3031" s="2">
        <f t="shared" si="476"/>
        <v>1612.672</v>
      </c>
    </row>
    <row r="3032" spans="1:23" x14ac:dyDescent="0.25">
      <c r="A3032">
        <f t="shared" si="477"/>
        <v>2015</v>
      </c>
      <c r="B3032" s="1">
        <v>42268</v>
      </c>
      <c r="C3032" s="1">
        <v>42274</v>
      </c>
      <c r="D3032" s="1" t="str">
        <f t="shared" si="470"/>
        <v>Sep</v>
      </c>
      <c r="E3032" t="s">
        <v>38</v>
      </c>
      <c r="F3032" t="s">
        <v>2205</v>
      </c>
      <c r="G3032" t="s">
        <v>33</v>
      </c>
      <c r="H3032" t="s">
        <v>65</v>
      </c>
      <c r="I3032" t="s">
        <v>1804</v>
      </c>
      <c r="J3032" t="s">
        <v>28</v>
      </c>
      <c r="K3032" t="s">
        <v>29</v>
      </c>
      <c r="L3032" s="2">
        <f t="shared" si="471"/>
        <v>186.54719999999998</v>
      </c>
      <c r="M3032" s="2">
        <f t="shared" si="472"/>
        <v>194.32</v>
      </c>
      <c r="N3032" s="2">
        <f t="shared" si="478"/>
        <v>7.7728000000000179</v>
      </c>
      <c r="O3032" s="2">
        <f t="shared" si="473"/>
        <v>31.091200000000072</v>
      </c>
      <c r="P3032" s="2">
        <f t="shared" si="474"/>
        <v>777.28</v>
      </c>
      <c r="Q3032" s="2">
        <f t="shared" si="475"/>
        <v>4.0000000000000089</v>
      </c>
      <c r="R3032">
        <v>4</v>
      </c>
      <c r="S3032">
        <v>0</v>
      </c>
      <c r="T3032" s="2">
        <v>194.32</v>
      </c>
      <c r="U3032" s="3">
        <v>31.091200000000015</v>
      </c>
      <c r="V3032" s="4">
        <f t="shared" si="479"/>
        <v>4.0000000000000018</v>
      </c>
      <c r="W3032" s="2">
        <f t="shared" si="476"/>
        <v>777.28</v>
      </c>
    </row>
    <row r="3033" spans="1:23" x14ac:dyDescent="0.25">
      <c r="A3033">
        <f t="shared" si="477"/>
        <v>2015</v>
      </c>
      <c r="B3033" s="1">
        <v>42268</v>
      </c>
      <c r="C3033" s="1">
        <v>42274</v>
      </c>
      <c r="D3033" s="1" t="str">
        <f t="shared" si="470"/>
        <v>Sep</v>
      </c>
      <c r="E3033" t="s">
        <v>38</v>
      </c>
      <c r="F3033" t="s">
        <v>2205</v>
      </c>
      <c r="G3033" t="s">
        <v>33</v>
      </c>
      <c r="H3033" t="s">
        <v>65</v>
      </c>
      <c r="I3033" t="s">
        <v>1620</v>
      </c>
      <c r="J3033" t="s">
        <v>36</v>
      </c>
      <c r="K3033" t="s">
        <v>48</v>
      </c>
      <c r="L3033" s="2">
        <f t="shared" si="471"/>
        <v>18.4529</v>
      </c>
      <c r="M3033" s="2">
        <f t="shared" si="472"/>
        <v>25.99</v>
      </c>
      <c r="N3033" s="2">
        <f t="shared" si="478"/>
        <v>7.5370999999999988</v>
      </c>
      <c r="O3033" s="2">
        <f t="shared" si="473"/>
        <v>7.5370999999999988</v>
      </c>
      <c r="P3033" s="2">
        <f t="shared" si="474"/>
        <v>25.99</v>
      </c>
      <c r="Q3033" s="2">
        <f t="shared" si="475"/>
        <v>28.999999999999996</v>
      </c>
      <c r="R3033">
        <v>1</v>
      </c>
      <c r="S3033">
        <v>0</v>
      </c>
      <c r="T3033" s="2">
        <v>25.99</v>
      </c>
      <c r="U3033" s="3">
        <v>7.5370999999999988</v>
      </c>
      <c r="V3033" s="4">
        <f t="shared" si="479"/>
        <v>28.999999999999996</v>
      </c>
      <c r="W3033" s="2">
        <f t="shared" si="476"/>
        <v>25.99</v>
      </c>
    </row>
    <row r="3034" spans="1:23" x14ac:dyDescent="0.25">
      <c r="A3034">
        <f t="shared" si="477"/>
        <v>2016</v>
      </c>
      <c r="B3034" s="1">
        <v>42695</v>
      </c>
      <c r="C3034" s="1">
        <v>42700</v>
      </c>
      <c r="D3034" s="1" t="str">
        <f t="shared" si="470"/>
        <v>Nov</v>
      </c>
      <c r="E3034" t="s">
        <v>38</v>
      </c>
      <c r="F3034" t="s">
        <v>1404</v>
      </c>
      <c r="G3034" t="s">
        <v>25</v>
      </c>
      <c r="H3034" t="s">
        <v>34</v>
      </c>
      <c r="I3034" t="s">
        <v>1845</v>
      </c>
      <c r="J3034" t="s">
        <v>28</v>
      </c>
      <c r="K3034" t="s">
        <v>31</v>
      </c>
      <c r="L3034" s="2">
        <f t="shared" si="471"/>
        <v>198.185</v>
      </c>
      <c r="M3034" s="2">
        <f t="shared" si="472"/>
        <v>194.93600000000001</v>
      </c>
      <c r="N3034" s="2">
        <f t="shared" si="478"/>
        <v>-3.2489999999999952</v>
      </c>
      <c r="O3034" s="2">
        <f t="shared" si="473"/>
        <v>-12.995999999999981</v>
      </c>
      <c r="P3034" s="2">
        <f t="shared" si="474"/>
        <v>779.74400000000003</v>
      </c>
      <c r="Q3034" s="2">
        <f t="shared" si="475"/>
        <v>-1.6667008659252243</v>
      </c>
      <c r="R3034">
        <v>4</v>
      </c>
      <c r="S3034">
        <v>0.2</v>
      </c>
      <c r="T3034" s="2">
        <v>195.136</v>
      </c>
      <c r="U3034" s="3">
        <v>-12.196000000000005</v>
      </c>
      <c r="V3034" s="4">
        <f t="shared" si="479"/>
        <v>-1.5625000000000007</v>
      </c>
      <c r="W3034" s="2">
        <f t="shared" si="476"/>
        <v>780.54399999999998</v>
      </c>
    </row>
    <row r="3035" spans="1:23" x14ac:dyDescent="0.25">
      <c r="A3035">
        <f t="shared" si="477"/>
        <v>2017</v>
      </c>
      <c r="B3035" s="1">
        <v>42994</v>
      </c>
      <c r="C3035" s="1">
        <v>42999</v>
      </c>
      <c r="D3035" s="1" t="str">
        <f t="shared" si="470"/>
        <v>Sep</v>
      </c>
      <c r="E3035" t="s">
        <v>38</v>
      </c>
      <c r="F3035" t="s">
        <v>511</v>
      </c>
      <c r="G3035" t="s">
        <v>64</v>
      </c>
      <c r="H3035" t="s">
        <v>80</v>
      </c>
      <c r="I3035" t="s">
        <v>1694</v>
      </c>
      <c r="J3035" t="s">
        <v>36</v>
      </c>
      <c r="K3035" t="s">
        <v>60</v>
      </c>
      <c r="L3035" s="2">
        <f t="shared" si="471"/>
        <v>18.921600000000005</v>
      </c>
      <c r="M3035" s="2">
        <f t="shared" si="472"/>
        <v>20.536000000000005</v>
      </c>
      <c r="N3035" s="2">
        <f t="shared" si="478"/>
        <v>1.6143999999999998</v>
      </c>
      <c r="O3035" s="2">
        <f t="shared" si="473"/>
        <v>6.4575999999999993</v>
      </c>
      <c r="P3035" s="2">
        <f t="shared" si="474"/>
        <v>82.14400000000002</v>
      </c>
      <c r="Q3035" s="2">
        <f t="shared" si="475"/>
        <v>7.8613167121153076</v>
      </c>
      <c r="R3035">
        <v>4</v>
      </c>
      <c r="S3035">
        <v>0.2</v>
      </c>
      <c r="T3035" s="2">
        <v>20.736000000000004</v>
      </c>
      <c r="U3035" s="3">
        <v>7.2576000000000001</v>
      </c>
      <c r="V3035" s="4">
        <f t="shared" si="479"/>
        <v>8.7499999999999982</v>
      </c>
      <c r="W3035" s="2">
        <f t="shared" si="476"/>
        <v>82.944000000000017</v>
      </c>
    </row>
    <row r="3036" spans="1:23" x14ac:dyDescent="0.25">
      <c r="A3036">
        <f t="shared" si="477"/>
        <v>2015</v>
      </c>
      <c r="B3036" s="1">
        <v>42166</v>
      </c>
      <c r="C3036" s="1">
        <v>42171</v>
      </c>
      <c r="D3036" s="1" t="str">
        <f t="shared" si="470"/>
        <v>Jun</v>
      </c>
      <c r="E3036" t="s">
        <v>38</v>
      </c>
      <c r="F3036" t="s">
        <v>721</v>
      </c>
      <c r="G3036" t="s">
        <v>25</v>
      </c>
      <c r="H3036" t="s">
        <v>26</v>
      </c>
      <c r="I3036" t="s">
        <v>1596</v>
      </c>
      <c r="J3036" t="s">
        <v>50</v>
      </c>
      <c r="K3036" t="s">
        <v>86</v>
      </c>
      <c r="L3036" s="2">
        <f t="shared" si="471"/>
        <v>51.999499999999998</v>
      </c>
      <c r="M3036" s="2">
        <f t="shared" si="472"/>
        <v>53.699999999999996</v>
      </c>
      <c r="N3036" s="2">
        <f t="shared" si="478"/>
        <v>1.7004999999999981</v>
      </c>
      <c r="O3036" s="2">
        <f t="shared" si="473"/>
        <v>10.202999999999989</v>
      </c>
      <c r="P3036" s="2">
        <f t="shared" si="474"/>
        <v>322.2</v>
      </c>
      <c r="Q3036" s="2">
        <f t="shared" si="475"/>
        <v>3.1666666666666634</v>
      </c>
      <c r="R3036">
        <v>6</v>
      </c>
      <c r="S3036">
        <v>0</v>
      </c>
      <c r="T3036" s="2">
        <v>53.699999999999996</v>
      </c>
      <c r="U3036" s="3">
        <v>10.202999999999994</v>
      </c>
      <c r="V3036" s="4">
        <f t="shared" si="479"/>
        <v>3.1666666666666647</v>
      </c>
      <c r="W3036" s="2">
        <f t="shared" si="476"/>
        <v>322.2</v>
      </c>
    </row>
    <row r="3037" spans="1:23" x14ac:dyDescent="0.25">
      <c r="A3037">
        <f t="shared" si="477"/>
        <v>2015</v>
      </c>
      <c r="B3037" s="1">
        <v>42166</v>
      </c>
      <c r="C3037" s="1">
        <v>42171</v>
      </c>
      <c r="D3037" s="1" t="str">
        <f t="shared" si="470"/>
        <v>Jun</v>
      </c>
      <c r="E3037" t="s">
        <v>38</v>
      </c>
      <c r="F3037" t="s">
        <v>721</v>
      </c>
      <c r="G3037" t="s">
        <v>25</v>
      </c>
      <c r="H3037" t="s">
        <v>26</v>
      </c>
      <c r="I3037" t="s">
        <v>2204</v>
      </c>
      <c r="J3037" t="s">
        <v>36</v>
      </c>
      <c r="K3037" t="s">
        <v>53</v>
      </c>
      <c r="L3037" s="2">
        <f t="shared" si="471"/>
        <v>33.877200000000002</v>
      </c>
      <c r="M3037" s="2">
        <f t="shared" si="472"/>
        <v>36.26</v>
      </c>
      <c r="N3037" s="2">
        <f t="shared" si="478"/>
        <v>2.382799999999996</v>
      </c>
      <c r="O3037" s="2">
        <f t="shared" si="473"/>
        <v>16.679599999999972</v>
      </c>
      <c r="P3037" s="2">
        <f t="shared" si="474"/>
        <v>253.82</v>
      </c>
      <c r="Q3037" s="2">
        <f t="shared" si="475"/>
        <v>6.5714285714285596</v>
      </c>
      <c r="R3037">
        <v>7</v>
      </c>
      <c r="S3037">
        <v>0</v>
      </c>
      <c r="T3037" s="2">
        <v>36.26</v>
      </c>
      <c r="U3037" s="3">
        <v>16.679599999999997</v>
      </c>
      <c r="V3037" s="4">
        <f t="shared" si="479"/>
        <v>6.5714285714285712</v>
      </c>
      <c r="W3037" s="2">
        <f t="shared" si="476"/>
        <v>253.82</v>
      </c>
    </row>
    <row r="3038" spans="1:23" x14ac:dyDescent="0.25">
      <c r="A3038">
        <f t="shared" si="477"/>
        <v>2015</v>
      </c>
      <c r="B3038" s="1">
        <v>42166</v>
      </c>
      <c r="C3038" s="1">
        <v>42171</v>
      </c>
      <c r="D3038" s="1" t="str">
        <f t="shared" si="470"/>
        <v>Jun</v>
      </c>
      <c r="E3038" t="s">
        <v>38</v>
      </c>
      <c r="F3038" t="s">
        <v>721</v>
      </c>
      <c r="G3038" t="s">
        <v>25</v>
      </c>
      <c r="H3038" t="s">
        <v>26</v>
      </c>
      <c r="I3038" t="s">
        <v>2206</v>
      </c>
      <c r="J3038" t="s">
        <v>36</v>
      </c>
      <c r="K3038" t="s">
        <v>48</v>
      </c>
      <c r="L3038" s="2">
        <f t="shared" si="471"/>
        <v>48.417999999999992</v>
      </c>
      <c r="M3038" s="2">
        <f t="shared" si="472"/>
        <v>56.3</v>
      </c>
      <c r="N3038" s="2">
        <f t="shared" si="478"/>
        <v>7.882000000000005</v>
      </c>
      <c r="O3038" s="2">
        <f t="shared" si="473"/>
        <v>15.76400000000001</v>
      </c>
      <c r="P3038" s="2">
        <f t="shared" si="474"/>
        <v>112.6</v>
      </c>
      <c r="Q3038" s="2">
        <f t="shared" si="475"/>
        <v>14.000000000000009</v>
      </c>
      <c r="R3038">
        <v>2</v>
      </c>
      <c r="S3038">
        <v>0</v>
      </c>
      <c r="T3038" s="2">
        <v>56.3</v>
      </c>
      <c r="U3038" s="3">
        <v>15.764000000000003</v>
      </c>
      <c r="V3038" s="4">
        <f t="shared" si="479"/>
        <v>14.000000000000004</v>
      </c>
      <c r="W3038" s="2">
        <f t="shared" si="476"/>
        <v>112.6</v>
      </c>
    </row>
    <row r="3039" spans="1:23" x14ac:dyDescent="0.25">
      <c r="A3039">
        <f t="shared" si="477"/>
        <v>2015</v>
      </c>
      <c r="B3039" s="1">
        <v>42166</v>
      </c>
      <c r="C3039" s="1">
        <v>42171</v>
      </c>
      <c r="D3039" s="1" t="str">
        <f t="shared" si="470"/>
        <v>Jun</v>
      </c>
      <c r="E3039" t="s">
        <v>38</v>
      </c>
      <c r="F3039" t="s">
        <v>721</v>
      </c>
      <c r="G3039" t="s">
        <v>25</v>
      </c>
      <c r="H3039" t="s">
        <v>26</v>
      </c>
      <c r="I3039" t="s">
        <v>778</v>
      </c>
      <c r="J3039" t="s">
        <v>36</v>
      </c>
      <c r="K3039" t="s">
        <v>60</v>
      </c>
      <c r="L3039" s="2">
        <f t="shared" si="471"/>
        <v>29.289600000000007</v>
      </c>
      <c r="M3039" s="2">
        <f t="shared" si="472"/>
        <v>32.400000000000006</v>
      </c>
      <c r="N3039" s="2">
        <f t="shared" si="478"/>
        <v>3.1103999999999985</v>
      </c>
      <c r="O3039" s="2">
        <f t="shared" si="473"/>
        <v>15.551999999999992</v>
      </c>
      <c r="P3039" s="2">
        <f t="shared" si="474"/>
        <v>162.00000000000003</v>
      </c>
      <c r="Q3039" s="2">
        <f t="shared" si="475"/>
        <v>9.5999999999999925</v>
      </c>
      <c r="R3039">
        <v>5</v>
      </c>
      <c r="S3039">
        <v>0</v>
      </c>
      <c r="T3039" s="2">
        <v>32.400000000000006</v>
      </c>
      <c r="U3039" s="3">
        <v>15.552000000000001</v>
      </c>
      <c r="V3039" s="4">
        <f t="shared" si="479"/>
        <v>9.6</v>
      </c>
      <c r="W3039" s="2">
        <f t="shared" si="476"/>
        <v>162.00000000000003</v>
      </c>
    </row>
    <row r="3040" spans="1:23" x14ac:dyDescent="0.25">
      <c r="A3040">
        <f t="shared" si="477"/>
        <v>2015</v>
      </c>
      <c r="B3040" s="1">
        <v>42166</v>
      </c>
      <c r="C3040" s="1">
        <v>42171</v>
      </c>
      <c r="D3040" s="1" t="str">
        <f t="shared" si="470"/>
        <v>Jun</v>
      </c>
      <c r="E3040" t="s">
        <v>38</v>
      </c>
      <c r="F3040" t="s">
        <v>721</v>
      </c>
      <c r="G3040" t="s">
        <v>25</v>
      </c>
      <c r="H3040" t="s">
        <v>26</v>
      </c>
      <c r="I3040" t="s">
        <v>2207</v>
      </c>
      <c r="J3040" t="s">
        <v>28</v>
      </c>
      <c r="K3040" t="s">
        <v>46</v>
      </c>
      <c r="L3040" s="2">
        <f t="shared" si="471"/>
        <v>23.7654</v>
      </c>
      <c r="M3040" s="2">
        <f t="shared" si="472"/>
        <v>29.16</v>
      </c>
      <c r="N3040" s="2">
        <f t="shared" si="478"/>
        <v>5.3946000000000005</v>
      </c>
      <c r="O3040" s="2">
        <f t="shared" si="473"/>
        <v>10.789200000000001</v>
      </c>
      <c r="P3040" s="2">
        <f t="shared" si="474"/>
        <v>58.32</v>
      </c>
      <c r="Q3040" s="2">
        <f t="shared" si="475"/>
        <v>18.500000000000004</v>
      </c>
      <c r="R3040">
        <v>2</v>
      </c>
      <c r="S3040">
        <v>0</v>
      </c>
      <c r="T3040" s="2">
        <v>29.16</v>
      </c>
      <c r="U3040" s="3">
        <v>10.789200000000001</v>
      </c>
      <c r="V3040" s="4">
        <f t="shared" si="479"/>
        <v>18.500000000000004</v>
      </c>
      <c r="W3040" s="2">
        <f t="shared" si="476"/>
        <v>58.32</v>
      </c>
    </row>
    <row r="3041" spans="1:23" x14ac:dyDescent="0.25">
      <c r="A3041">
        <f t="shared" si="477"/>
        <v>2017</v>
      </c>
      <c r="B3041" s="1">
        <v>43011</v>
      </c>
      <c r="C3041" s="1">
        <v>43016</v>
      </c>
      <c r="D3041" s="1" t="str">
        <f t="shared" si="470"/>
        <v>Oct</v>
      </c>
      <c r="E3041" t="s">
        <v>38</v>
      </c>
      <c r="F3041" t="s">
        <v>1442</v>
      </c>
      <c r="G3041" t="s">
        <v>33</v>
      </c>
      <c r="H3041" t="s">
        <v>34</v>
      </c>
      <c r="I3041" t="s">
        <v>1111</v>
      </c>
      <c r="J3041" t="s">
        <v>28</v>
      </c>
      <c r="K3041" t="s">
        <v>41</v>
      </c>
      <c r="L3041" s="2">
        <f t="shared" si="471"/>
        <v>173.42910000000001</v>
      </c>
      <c r="M3041" s="2">
        <f t="shared" si="472"/>
        <v>171.08800000000002</v>
      </c>
      <c r="N3041" s="2">
        <f t="shared" si="478"/>
        <v>-2.3410999999999831</v>
      </c>
      <c r="O3041" s="2">
        <f t="shared" si="473"/>
        <v>-7.0232999999999493</v>
      </c>
      <c r="P3041" s="2">
        <f t="shared" si="474"/>
        <v>513.26400000000012</v>
      </c>
      <c r="Q3041" s="2">
        <f t="shared" si="475"/>
        <v>-1.3683601421490592</v>
      </c>
      <c r="R3041">
        <v>3</v>
      </c>
      <c r="S3041">
        <v>0.2</v>
      </c>
      <c r="T3041" s="2">
        <v>171.28800000000001</v>
      </c>
      <c r="U3041" s="3">
        <v>-6.423300000000026</v>
      </c>
      <c r="V3041" s="4">
        <f t="shared" si="479"/>
        <v>-1.2500000000000049</v>
      </c>
      <c r="W3041" s="2">
        <f t="shared" si="476"/>
        <v>513.86400000000003</v>
      </c>
    </row>
    <row r="3042" spans="1:23" x14ac:dyDescent="0.25">
      <c r="A3042">
        <f t="shared" si="477"/>
        <v>2016</v>
      </c>
      <c r="B3042" s="1">
        <v>42495</v>
      </c>
      <c r="C3042" s="1">
        <v>42499</v>
      </c>
      <c r="D3042" s="1" t="str">
        <f t="shared" si="470"/>
        <v>May</v>
      </c>
      <c r="E3042" t="s">
        <v>38</v>
      </c>
      <c r="F3042" t="s">
        <v>72</v>
      </c>
      <c r="G3042" t="s">
        <v>25</v>
      </c>
      <c r="H3042" t="s">
        <v>26</v>
      </c>
      <c r="I3042" t="s">
        <v>1532</v>
      </c>
      <c r="J3042" t="s">
        <v>28</v>
      </c>
      <c r="K3042" t="s">
        <v>46</v>
      </c>
      <c r="L3042" s="2">
        <f t="shared" si="471"/>
        <v>16.051199999999998</v>
      </c>
      <c r="M3042" s="2">
        <f t="shared" si="472"/>
        <v>16.52</v>
      </c>
      <c r="N3042" s="2">
        <f t="shared" si="478"/>
        <v>0.46880000000000166</v>
      </c>
      <c r="O3042" s="2">
        <f t="shared" si="473"/>
        <v>2.3440000000000083</v>
      </c>
      <c r="P3042" s="2">
        <f t="shared" si="474"/>
        <v>82.6</v>
      </c>
      <c r="Q3042" s="2">
        <f t="shared" si="475"/>
        <v>2.8377723970944411</v>
      </c>
      <c r="R3042">
        <v>5</v>
      </c>
      <c r="S3042">
        <v>0.2</v>
      </c>
      <c r="T3042" s="2">
        <v>16.72</v>
      </c>
      <c r="U3042" s="3">
        <v>3.3439999999999994</v>
      </c>
      <c r="V3042" s="4">
        <f t="shared" si="479"/>
        <v>3.9999999999999996</v>
      </c>
      <c r="W3042" s="2">
        <f t="shared" si="476"/>
        <v>83.6</v>
      </c>
    </row>
    <row r="3043" spans="1:23" x14ac:dyDescent="0.25">
      <c r="A3043">
        <f t="shared" si="477"/>
        <v>2017</v>
      </c>
      <c r="B3043" s="1">
        <v>42989</v>
      </c>
      <c r="C3043" s="1">
        <v>42990</v>
      </c>
      <c r="D3043" s="1" t="str">
        <f t="shared" si="470"/>
        <v>Sep</v>
      </c>
      <c r="E3043" t="s">
        <v>528</v>
      </c>
      <c r="F3043" t="s">
        <v>1896</v>
      </c>
      <c r="G3043" t="s">
        <v>64</v>
      </c>
      <c r="H3043" t="s">
        <v>34</v>
      </c>
      <c r="I3043" t="s">
        <v>1315</v>
      </c>
      <c r="J3043" t="s">
        <v>36</v>
      </c>
      <c r="K3043" t="s">
        <v>60</v>
      </c>
      <c r="L3043" s="2">
        <f t="shared" si="471"/>
        <v>9.8496000000000006</v>
      </c>
      <c r="M3043" s="2">
        <f t="shared" si="472"/>
        <v>12.96</v>
      </c>
      <c r="N3043" s="2">
        <f t="shared" si="478"/>
        <v>3.1104000000000003</v>
      </c>
      <c r="O3043" s="2">
        <f t="shared" si="473"/>
        <v>6.2208000000000006</v>
      </c>
      <c r="P3043" s="2">
        <f t="shared" si="474"/>
        <v>25.92</v>
      </c>
      <c r="Q3043" s="2">
        <f t="shared" si="475"/>
        <v>24.000000000000004</v>
      </c>
      <c r="R3043">
        <v>2</v>
      </c>
      <c r="S3043">
        <v>0</v>
      </c>
      <c r="T3043" s="2">
        <v>12.96</v>
      </c>
      <c r="U3043" s="3">
        <v>6.2208000000000006</v>
      </c>
      <c r="V3043" s="4">
        <f t="shared" si="479"/>
        <v>24.000000000000004</v>
      </c>
      <c r="W3043" s="2">
        <f t="shared" si="476"/>
        <v>25.92</v>
      </c>
    </row>
    <row r="3044" spans="1:23" x14ac:dyDescent="0.25">
      <c r="A3044">
        <f t="shared" si="477"/>
        <v>2017</v>
      </c>
      <c r="B3044" s="1">
        <v>42989</v>
      </c>
      <c r="C3044" s="1">
        <v>42990</v>
      </c>
      <c r="D3044" s="1" t="str">
        <f t="shared" si="470"/>
        <v>Sep</v>
      </c>
      <c r="E3044" t="s">
        <v>528</v>
      </c>
      <c r="F3044" t="s">
        <v>1896</v>
      </c>
      <c r="G3044" t="s">
        <v>64</v>
      </c>
      <c r="H3044" t="s">
        <v>34</v>
      </c>
      <c r="I3044" t="s">
        <v>2208</v>
      </c>
      <c r="J3044" t="s">
        <v>36</v>
      </c>
      <c r="K3044" t="s">
        <v>92</v>
      </c>
      <c r="L3044" s="2">
        <f t="shared" si="471"/>
        <v>16.745899999999999</v>
      </c>
      <c r="M3044" s="2">
        <f t="shared" si="472"/>
        <v>22.18</v>
      </c>
      <c r="N3044" s="2">
        <f t="shared" si="478"/>
        <v>5.4341000000000008</v>
      </c>
      <c r="O3044" s="2">
        <f t="shared" si="473"/>
        <v>10.868200000000002</v>
      </c>
      <c r="P3044" s="2">
        <f t="shared" si="474"/>
        <v>44.36</v>
      </c>
      <c r="Q3044" s="2">
        <f t="shared" si="475"/>
        <v>24.500000000000004</v>
      </c>
      <c r="R3044">
        <v>2</v>
      </c>
      <c r="S3044">
        <v>0</v>
      </c>
      <c r="T3044" s="2">
        <v>22.18</v>
      </c>
      <c r="U3044" s="3">
        <v>10.8682</v>
      </c>
      <c r="V3044" s="4">
        <f t="shared" si="479"/>
        <v>24.5</v>
      </c>
      <c r="W3044" s="2">
        <f t="shared" si="476"/>
        <v>44.36</v>
      </c>
    </row>
    <row r="3045" spans="1:23" x14ac:dyDescent="0.25">
      <c r="A3045">
        <f t="shared" si="477"/>
        <v>2017</v>
      </c>
      <c r="B3045" s="1">
        <v>42989</v>
      </c>
      <c r="C3045" s="1">
        <v>42990</v>
      </c>
      <c r="D3045" s="1" t="str">
        <f t="shared" si="470"/>
        <v>Sep</v>
      </c>
      <c r="E3045" t="s">
        <v>528</v>
      </c>
      <c r="F3045" t="s">
        <v>1896</v>
      </c>
      <c r="G3045" t="s">
        <v>64</v>
      </c>
      <c r="H3045" t="s">
        <v>34</v>
      </c>
      <c r="I3045" t="s">
        <v>2209</v>
      </c>
      <c r="J3045" t="s">
        <v>28</v>
      </c>
      <c r="K3045" t="s">
        <v>31</v>
      </c>
      <c r="L3045" s="2">
        <f t="shared" si="471"/>
        <v>2022.1740000000004</v>
      </c>
      <c r="M3045" s="2">
        <f t="shared" si="472"/>
        <v>2054.0720000000006</v>
      </c>
      <c r="N3045" s="2">
        <f t="shared" si="478"/>
        <v>31.898000000000138</v>
      </c>
      <c r="O3045" s="2">
        <f t="shared" si="473"/>
        <v>255.18400000000111</v>
      </c>
      <c r="P3045" s="2">
        <f t="shared" si="474"/>
        <v>16432.576000000005</v>
      </c>
      <c r="Q3045" s="2">
        <f t="shared" si="475"/>
        <v>1.5529153797919513</v>
      </c>
      <c r="R3045">
        <v>8</v>
      </c>
      <c r="S3045">
        <v>0.2</v>
      </c>
      <c r="T3045" s="2">
        <v>2054.2720000000004</v>
      </c>
      <c r="U3045" s="3">
        <v>256.78399999999976</v>
      </c>
      <c r="V3045" s="4">
        <f t="shared" si="479"/>
        <v>1.5624999999999982</v>
      </c>
      <c r="W3045" s="2">
        <f t="shared" si="476"/>
        <v>16434.176000000003</v>
      </c>
    </row>
    <row r="3046" spans="1:23" x14ac:dyDescent="0.25">
      <c r="A3046">
        <f t="shared" si="477"/>
        <v>2015</v>
      </c>
      <c r="B3046" s="1">
        <v>42124</v>
      </c>
      <c r="C3046" s="1">
        <v>42126</v>
      </c>
      <c r="D3046" s="1" t="str">
        <f t="shared" si="470"/>
        <v>Apr</v>
      </c>
      <c r="E3046" t="s">
        <v>23</v>
      </c>
      <c r="F3046" t="s">
        <v>1769</v>
      </c>
      <c r="G3046" t="s">
        <v>25</v>
      </c>
      <c r="H3046" t="s">
        <v>80</v>
      </c>
      <c r="I3046" t="s">
        <v>993</v>
      </c>
      <c r="J3046" t="s">
        <v>50</v>
      </c>
      <c r="K3046" t="s">
        <v>51</v>
      </c>
      <c r="L3046" s="2">
        <f t="shared" si="471"/>
        <v>1074.1185</v>
      </c>
      <c r="M3046" s="2">
        <f t="shared" si="472"/>
        <v>1022.57</v>
      </c>
      <c r="N3046" s="2">
        <f t="shared" si="478"/>
        <v>-51.54849999999999</v>
      </c>
      <c r="O3046" s="2">
        <f t="shared" si="473"/>
        <v>-257.74249999999995</v>
      </c>
      <c r="P3046" s="2">
        <f t="shared" si="474"/>
        <v>5112.8500000000004</v>
      </c>
      <c r="Q3046" s="2">
        <f t="shared" si="475"/>
        <v>-5.041072982778684</v>
      </c>
      <c r="R3046">
        <v>5</v>
      </c>
      <c r="S3046">
        <v>0.4</v>
      </c>
      <c r="T3046" s="2">
        <v>1022.97</v>
      </c>
      <c r="U3046" s="3">
        <v>-255.74250000000001</v>
      </c>
      <c r="V3046" s="4">
        <f t="shared" si="479"/>
        <v>-5</v>
      </c>
      <c r="W3046" s="2">
        <f t="shared" si="476"/>
        <v>5114.8500000000004</v>
      </c>
    </row>
    <row r="3047" spans="1:23" x14ac:dyDescent="0.25">
      <c r="A3047">
        <f t="shared" si="477"/>
        <v>2017</v>
      </c>
      <c r="B3047" s="1">
        <v>43045</v>
      </c>
      <c r="C3047" s="1">
        <v>43049</v>
      </c>
      <c r="D3047" s="1" t="str">
        <f t="shared" si="470"/>
        <v>Nov</v>
      </c>
      <c r="E3047" t="s">
        <v>23</v>
      </c>
      <c r="F3047" t="s">
        <v>857</v>
      </c>
      <c r="G3047" t="s">
        <v>64</v>
      </c>
      <c r="H3047" t="s">
        <v>65</v>
      </c>
      <c r="I3047" t="s">
        <v>2210</v>
      </c>
      <c r="J3047" t="s">
        <v>36</v>
      </c>
      <c r="K3047" t="s">
        <v>48</v>
      </c>
      <c r="L3047" s="2">
        <f t="shared" si="471"/>
        <v>13.177199999999999</v>
      </c>
      <c r="M3047" s="2">
        <f t="shared" si="472"/>
        <v>13.899999999999999</v>
      </c>
      <c r="N3047" s="2">
        <f t="shared" si="478"/>
        <v>0.72279999999999944</v>
      </c>
      <c r="O3047" s="2">
        <f t="shared" si="473"/>
        <v>3.6139999999999972</v>
      </c>
      <c r="P3047" s="2">
        <f t="shared" si="474"/>
        <v>69.5</v>
      </c>
      <c r="Q3047" s="2">
        <f t="shared" si="475"/>
        <v>5.1999999999999966</v>
      </c>
      <c r="R3047">
        <v>5</v>
      </c>
      <c r="S3047">
        <v>0</v>
      </c>
      <c r="T3047" s="2">
        <v>13.899999999999999</v>
      </c>
      <c r="U3047" s="3">
        <v>3.6139999999999994</v>
      </c>
      <c r="V3047" s="4">
        <f t="shared" si="479"/>
        <v>5.1999999999999993</v>
      </c>
      <c r="W3047" s="2">
        <f t="shared" si="476"/>
        <v>69.5</v>
      </c>
    </row>
    <row r="3048" spans="1:23" x14ac:dyDescent="0.25">
      <c r="A3048">
        <f t="shared" si="477"/>
        <v>2017</v>
      </c>
      <c r="B3048" s="1">
        <v>43045</v>
      </c>
      <c r="C3048" s="1">
        <v>43049</v>
      </c>
      <c r="D3048" s="1" t="str">
        <f t="shared" si="470"/>
        <v>Nov</v>
      </c>
      <c r="E3048" t="s">
        <v>23</v>
      </c>
      <c r="F3048" t="s">
        <v>857</v>
      </c>
      <c r="G3048" t="s">
        <v>64</v>
      </c>
      <c r="H3048" t="s">
        <v>65</v>
      </c>
      <c r="I3048" t="s">
        <v>1255</v>
      </c>
      <c r="J3048" t="s">
        <v>36</v>
      </c>
      <c r="K3048" t="s">
        <v>60</v>
      </c>
      <c r="L3048" s="2">
        <f t="shared" si="471"/>
        <v>14.245200000000001</v>
      </c>
      <c r="M3048" s="2">
        <f t="shared" si="472"/>
        <v>26.38</v>
      </c>
      <c r="N3048" s="2">
        <f t="shared" si="478"/>
        <v>12.134799999999998</v>
      </c>
      <c r="O3048" s="2">
        <f t="shared" si="473"/>
        <v>12.134799999999998</v>
      </c>
      <c r="P3048" s="2">
        <f t="shared" si="474"/>
        <v>26.38</v>
      </c>
      <c r="Q3048" s="2">
        <f t="shared" si="475"/>
        <v>46</v>
      </c>
      <c r="R3048">
        <v>1</v>
      </c>
      <c r="S3048">
        <v>0</v>
      </c>
      <c r="T3048" s="2">
        <v>26.38</v>
      </c>
      <c r="U3048" s="3">
        <v>12.134799999999998</v>
      </c>
      <c r="V3048" s="4">
        <f t="shared" si="479"/>
        <v>46</v>
      </c>
      <c r="W3048" s="2">
        <f t="shared" si="476"/>
        <v>26.38</v>
      </c>
    </row>
    <row r="3049" spans="1:23" x14ac:dyDescent="0.25">
      <c r="A3049">
        <f t="shared" si="477"/>
        <v>2014</v>
      </c>
      <c r="B3049" s="1">
        <v>41912</v>
      </c>
      <c r="C3049" s="1">
        <v>41916</v>
      </c>
      <c r="D3049" s="1" t="str">
        <f t="shared" si="470"/>
        <v>Sep</v>
      </c>
      <c r="E3049" t="s">
        <v>38</v>
      </c>
      <c r="F3049" t="s">
        <v>497</v>
      </c>
      <c r="G3049" t="s">
        <v>25</v>
      </c>
      <c r="H3049" t="s">
        <v>34</v>
      </c>
      <c r="I3049" t="s">
        <v>52</v>
      </c>
      <c r="J3049" t="s">
        <v>36</v>
      </c>
      <c r="K3049" t="s">
        <v>53</v>
      </c>
      <c r="L3049" s="2">
        <f t="shared" si="471"/>
        <v>41.2485</v>
      </c>
      <c r="M3049" s="2">
        <f t="shared" si="472"/>
        <v>42.975999999999999</v>
      </c>
      <c r="N3049" s="2">
        <f t="shared" si="478"/>
        <v>1.7274999999999991</v>
      </c>
      <c r="O3049" s="2">
        <f t="shared" si="473"/>
        <v>12.092499999999994</v>
      </c>
      <c r="P3049" s="2">
        <f t="shared" si="474"/>
        <v>300.83199999999999</v>
      </c>
      <c r="Q3049" s="2">
        <f t="shared" si="475"/>
        <v>4.0196854058078904</v>
      </c>
      <c r="R3049">
        <v>7</v>
      </c>
      <c r="S3049">
        <v>0.2</v>
      </c>
      <c r="T3049" s="2">
        <v>43.176000000000002</v>
      </c>
      <c r="U3049" s="3">
        <v>13.4925</v>
      </c>
      <c r="V3049" s="4">
        <f t="shared" si="479"/>
        <v>4.4642857142857135</v>
      </c>
      <c r="W3049" s="2">
        <f t="shared" si="476"/>
        <v>302.23200000000003</v>
      </c>
    </row>
    <row r="3050" spans="1:23" x14ac:dyDescent="0.25">
      <c r="A3050">
        <f t="shared" si="477"/>
        <v>2017</v>
      </c>
      <c r="B3050" s="1">
        <v>42827</v>
      </c>
      <c r="C3050" s="1">
        <v>42829</v>
      </c>
      <c r="D3050" s="1" t="str">
        <f t="shared" si="470"/>
        <v>Apr</v>
      </c>
      <c r="E3050" t="s">
        <v>98</v>
      </c>
      <c r="F3050" t="s">
        <v>2211</v>
      </c>
      <c r="G3050" t="s">
        <v>64</v>
      </c>
      <c r="H3050" t="s">
        <v>26</v>
      </c>
      <c r="I3050" t="s">
        <v>230</v>
      </c>
      <c r="J3050" t="s">
        <v>28</v>
      </c>
      <c r="K3050" t="s">
        <v>41</v>
      </c>
      <c r="L3050" s="2">
        <f t="shared" si="471"/>
        <v>376.79700000000003</v>
      </c>
      <c r="M3050" s="2">
        <f t="shared" si="472"/>
        <v>411.8</v>
      </c>
      <c r="N3050" s="2">
        <f t="shared" si="478"/>
        <v>35.002999999999986</v>
      </c>
      <c r="O3050" s="2">
        <f t="shared" si="473"/>
        <v>70.005999999999972</v>
      </c>
      <c r="P3050" s="2">
        <f t="shared" si="474"/>
        <v>823.6</v>
      </c>
      <c r="Q3050" s="2">
        <f t="shared" si="475"/>
        <v>8.4999999999999964</v>
      </c>
      <c r="R3050">
        <v>2</v>
      </c>
      <c r="S3050">
        <v>0</v>
      </c>
      <c r="T3050" s="2">
        <v>411.8</v>
      </c>
      <c r="U3050" s="3">
        <v>70.005999999999972</v>
      </c>
      <c r="V3050" s="4">
        <f t="shared" si="479"/>
        <v>8.4999999999999964</v>
      </c>
      <c r="W3050" s="2">
        <f t="shared" si="476"/>
        <v>823.6</v>
      </c>
    </row>
    <row r="3051" spans="1:23" x14ac:dyDescent="0.25">
      <c r="A3051">
        <f t="shared" si="477"/>
        <v>2017</v>
      </c>
      <c r="B3051" s="1">
        <v>42827</v>
      </c>
      <c r="C3051" s="1">
        <v>42829</v>
      </c>
      <c r="D3051" s="1" t="str">
        <f t="shared" si="470"/>
        <v>Apr</v>
      </c>
      <c r="E3051" t="s">
        <v>98</v>
      </c>
      <c r="F3051" t="s">
        <v>2211</v>
      </c>
      <c r="G3051" t="s">
        <v>64</v>
      </c>
      <c r="H3051" t="s">
        <v>26</v>
      </c>
      <c r="I3051" t="s">
        <v>480</v>
      </c>
      <c r="J3051" t="s">
        <v>50</v>
      </c>
      <c r="K3051" t="s">
        <v>86</v>
      </c>
      <c r="L3051" s="2">
        <f t="shared" si="471"/>
        <v>327.60000000000002</v>
      </c>
      <c r="M3051" s="2">
        <f t="shared" si="472"/>
        <v>360</v>
      </c>
      <c r="N3051" s="2">
        <f t="shared" si="478"/>
        <v>32.399999999999977</v>
      </c>
      <c r="O3051" s="2">
        <f t="shared" si="473"/>
        <v>129.59999999999991</v>
      </c>
      <c r="P3051" s="2">
        <f t="shared" si="474"/>
        <v>1440</v>
      </c>
      <c r="Q3051" s="2">
        <f t="shared" si="475"/>
        <v>8.9999999999999947</v>
      </c>
      <c r="R3051">
        <v>4</v>
      </c>
      <c r="S3051">
        <v>0</v>
      </c>
      <c r="T3051" s="2">
        <v>360</v>
      </c>
      <c r="U3051" s="3">
        <v>129.6</v>
      </c>
      <c r="V3051" s="4">
        <f t="shared" si="479"/>
        <v>9</v>
      </c>
      <c r="W3051" s="2">
        <f t="shared" si="476"/>
        <v>1440</v>
      </c>
    </row>
    <row r="3052" spans="1:23" x14ac:dyDescent="0.25">
      <c r="A3052">
        <f t="shared" si="477"/>
        <v>2017</v>
      </c>
      <c r="B3052" s="1">
        <v>43014</v>
      </c>
      <c r="C3052" s="1">
        <v>43019</v>
      </c>
      <c r="D3052" s="1" t="str">
        <f t="shared" si="470"/>
        <v>Oct</v>
      </c>
      <c r="E3052" t="s">
        <v>38</v>
      </c>
      <c r="F3052" t="s">
        <v>440</v>
      </c>
      <c r="G3052" t="s">
        <v>64</v>
      </c>
      <c r="H3052" t="s">
        <v>34</v>
      </c>
      <c r="I3052" t="s">
        <v>2212</v>
      </c>
      <c r="J3052" t="s">
        <v>28</v>
      </c>
      <c r="K3052" t="s">
        <v>46</v>
      </c>
      <c r="L3052" s="2">
        <f t="shared" si="471"/>
        <v>40.491399999999999</v>
      </c>
      <c r="M3052" s="2">
        <f t="shared" si="472"/>
        <v>41.96</v>
      </c>
      <c r="N3052" s="2">
        <f t="shared" si="478"/>
        <v>1.4686000000000021</v>
      </c>
      <c r="O3052" s="2">
        <f t="shared" si="473"/>
        <v>2.9372000000000043</v>
      </c>
      <c r="P3052" s="2">
        <f t="shared" si="474"/>
        <v>83.92</v>
      </c>
      <c r="Q3052" s="2">
        <f t="shared" si="475"/>
        <v>3.5000000000000053</v>
      </c>
      <c r="R3052">
        <v>2</v>
      </c>
      <c r="S3052">
        <v>0</v>
      </c>
      <c r="T3052" s="2">
        <v>41.96</v>
      </c>
      <c r="U3052" s="3">
        <v>2.9371999999999971</v>
      </c>
      <c r="V3052" s="4">
        <f t="shared" si="479"/>
        <v>3.4999999999999969</v>
      </c>
      <c r="W3052" s="2">
        <f t="shared" si="476"/>
        <v>83.92</v>
      </c>
    </row>
    <row r="3053" spans="1:23" x14ac:dyDescent="0.25">
      <c r="A3053">
        <f t="shared" si="477"/>
        <v>2017</v>
      </c>
      <c r="B3053" s="1">
        <v>43014</v>
      </c>
      <c r="C3053" s="1">
        <v>43019</v>
      </c>
      <c r="D3053" s="1" t="str">
        <f t="shared" si="470"/>
        <v>Oct</v>
      </c>
      <c r="E3053" t="s">
        <v>38</v>
      </c>
      <c r="F3053" t="s">
        <v>440</v>
      </c>
      <c r="G3053" t="s">
        <v>64</v>
      </c>
      <c r="H3053" t="s">
        <v>34</v>
      </c>
      <c r="I3053" t="s">
        <v>1605</v>
      </c>
      <c r="J3053" t="s">
        <v>36</v>
      </c>
      <c r="K3053" t="s">
        <v>55</v>
      </c>
      <c r="L3053" s="2">
        <f t="shared" si="471"/>
        <v>211.32160000000002</v>
      </c>
      <c r="M3053" s="2">
        <f t="shared" si="472"/>
        <v>227.84</v>
      </c>
      <c r="N3053" s="2">
        <f t="shared" si="478"/>
        <v>16.518399999999986</v>
      </c>
      <c r="O3053" s="2">
        <f t="shared" si="473"/>
        <v>66.073599999999942</v>
      </c>
      <c r="P3053" s="2">
        <f t="shared" si="474"/>
        <v>911.36</v>
      </c>
      <c r="Q3053" s="2">
        <f t="shared" si="475"/>
        <v>7.2499999999999938</v>
      </c>
      <c r="R3053">
        <v>4</v>
      </c>
      <c r="S3053">
        <v>0</v>
      </c>
      <c r="T3053" s="2">
        <v>227.84</v>
      </c>
      <c r="U3053" s="3">
        <v>66.073599999999971</v>
      </c>
      <c r="V3053" s="4">
        <f t="shared" si="479"/>
        <v>7.2499999999999964</v>
      </c>
      <c r="W3053" s="2">
        <f t="shared" si="476"/>
        <v>911.36</v>
      </c>
    </row>
    <row r="3054" spans="1:23" x14ac:dyDescent="0.25">
      <c r="A3054">
        <f t="shared" si="477"/>
        <v>2017</v>
      </c>
      <c r="B3054" s="1">
        <v>43014</v>
      </c>
      <c r="C3054" s="1">
        <v>43019</v>
      </c>
      <c r="D3054" s="1" t="str">
        <f t="shared" si="470"/>
        <v>Oct</v>
      </c>
      <c r="E3054" t="s">
        <v>38</v>
      </c>
      <c r="F3054" t="s">
        <v>440</v>
      </c>
      <c r="G3054" t="s">
        <v>64</v>
      </c>
      <c r="H3054" t="s">
        <v>34</v>
      </c>
      <c r="I3054" t="s">
        <v>1861</v>
      </c>
      <c r="J3054" t="s">
        <v>36</v>
      </c>
      <c r="K3054" t="s">
        <v>60</v>
      </c>
      <c r="L3054" s="2">
        <f t="shared" si="471"/>
        <v>28.834399999999999</v>
      </c>
      <c r="M3054" s="2">
        <f t="shared" si="472"/>
        <v>37.94</v>
      </c>
      <c r="N3054" s="2">
        <f t="shared" si="478"/>
        <v>9.105599999999999</v>
      </c>
      <c r="O3054" s="2">
        <f t="shared" si="473"/>
        <v>18.211199999999998</v>
      </c>
      <c r="P3054" s="2">
        <f t="shared" si="474"/>
        <v>75.88</v>
      </c>
      <c r="Q3054" s="2">
        <f t="shared" si="475"/>
        <v>24</v>
      </c>
      <c r="R3054">
        <v>2</v>
      </c>
      <c r="S3054">
        <v>0</v>
      </c>
      <c r="T3054" s="2">
        <v>37.94</v>
      </c>
      <c r="U3054" s="3">
        <v>18.211199999999998</v>
      </c>
      <c r="V3054" s="4">
        <f t="shared" si="479"/>
        <v>24</v>
      </c>
      <c r="W3054" s="2">
        <f t="shared" si="476"/>
        <v>75.88</v>
      </c>
    </row>
    <row r="3055" spans="1:23" x14ac:dyDescent="0.25">
      <c r="A3055">
        <f t="shared" si="477"/>
        <v>2016</v>
      </c>
      <c r="B3055" s="1">
        <v>42469</v>
      </c>
      <c r="C3055" s="1">
        <v>42474</v>
      </c>
      <c r="D3055" s="1" t="str">
        <f t="shared" si="470"/>
        <v>Apr</v>
      </c>
      <c r="E3055" t="s">
        <v>23</v>
      </c>
      <c r="F3055" t="s">
        <v>2213</v>
      </c>
      <c r="G3055" t="s">
        <v>64</v>
      </c>
      <c r="H3055" t="s">
        <v>65</v>
      </c>
      <c r="I3055" t="s">
        <v>2050</v>
      </c>
      <c r="J3055" t="s">
        <v>50</v>
      </c>
      <c r="K3055" t="s">
        <v>51</v>
      </c>
      <c r="L3055" s="2">
        <f t="shared" si="471"/>
        <v>450.57299999999998</v>
      </c>
      <c r="M3055" s="2">
        <f t="shared" si="472"/>
        <v>517.9</v>
      </c>
      <c r="N3055" s="2">
        <f t="shared" si="478"/>
        <v>67.326999999999998</v>
      </c>
      <c r="O3055" s="2">
        <f t="shared" si="473"/>
        <v>134.654</v>
      </c>
      <c r="P3055" s="2">
        <f t="shared" si="474"/>
        <v>1035.8</v>
      </c>
      <c r="Q3055" s="2">
        <f t="shared" si="475"/>
        <v>13</v>
      </c>
      <c r="R3055">
        <v>2</v>
      </c>
      <c r="S3055">
        <v>0</v>
      </c>
      <c r="T3055" s="2">
        <v>517.9</v>
      </c>
      <c r="U3055" s="3">
        <v>134.654</v>
      </c>
      <c r="V3055" s="4">
        <f t="shared" si="479"/>
        <v>13</v>
      </c>
      <c r="W3055" s="2">
        <f t="shared" si="476"/>
        <v>1035.8</v>
      </c>
    </row>
    <row r="3056" spans="1:23" x14ac:dyDescent="0.25">
      <c r="A3056">
        <f t="shared" si="477"/>
        <v>2016</v>
      </c>
      <c r="B3056" s="1">
        <v>42469</v>
      </c>
      <c r="C3056" s="1">
        <v>42474</v>
      </c>
      <c r="D3056" s="1" t="str">
        <f t="shared" si="470"/>
        <v>Apr</v>
      </c>
      <c r="E3056" t="s">
        <v>23</v>
      </c>
      <c r="F3056" t="s">
        <v>2213</v>
      </c>
      <c r="G3056" t="s">
        <v>64</v>
      </c>
      <c r="H3056" t="s">
        <v>65</v>
      </c>
      <c r="I3056" t="s">
        <v>700</v>
      </c>
      <c r="J3056" t="s">
        <v>36</v>
      </c>
      <c r="K3056" t="s">
        <v>53</v>
      </c>
      <c r="L3056" s="2">
        <f t="shared" si="471"/>
        <v>4.0655999999999999</v>
      </c>
      <c r="M3056" s="2">
        <f t="shared" si="472"/>
        <v>5.28</v>
      </c>
      <c r="N3056" s="2">
        <f t="shared" si="478"/>
        <v>1.2144000000000004</v>
      </c>
      <c r="O3056" s="2">
        <f t="shared" si="473"/>
        <v>2.4288000000000007</v>
      </c>
      <c r="P3056" s="2">
        <f t="shared" si="474"/>
        <v>10.56</v>
      </c>
      <c r="Q3056" s="2">
        <f t="shared" si="475"/>
        <v>23.000000000000007</v>
      </c>
      <c r="R3056">
        <v>2</v>
      </c>
      <c r="S3056">
        <v>0</v>
      </c>
      <c r="T3056" s="2">
        <v>5.28</v>
      </c>
      <c r="U3056" s="3">
        <v>2.4287999999999998</v>
      </c>
      <c r="V3056" s="4">
        <f t="shared" si="479"/>
        <v>23</v>
      </c>
      <c r="W3056" s="2">
        <f t="shared" si="476"/>
        <v>10.56</v>
      </c>
    </row>
    <row r="3057" spans="1:23" x14ac:dyDescent="0.25">
      <c r="A3057">
        <f t="shared" si="477"/>
        <v>2015</v>
      </c>
      <c r="B3057" s="1">
        <v>42244</v>
      </c>
      <c r="C3057" s="1">
        <v>42248</v>
      </c>
      <c r="D3057" s="1" t="str">
        <f t="shared" si="470"/>
        <v>Aug</v>
      </c>
      <c r="E3057" t="s">
        <v>38</v>
      </c>
      <c r="F3057" t="s">
        <v>1548</v>
      </c>
      <c r="G3057" t="s">
        <v>33</v>
      </c>
      <c r="H3057" t="s">
        <v>65</v>
      </c>
      <c r="I3057" t="s">
        <v>1355</v>
      </c>
      <c r="J3057" t="s">
        <v>50</v>
      </c>
      <c r="K3057" t="s">
        <v>500</v>
      </c>
      <c r="L3057" s="2">
        <f t="shared" si="471"/>
        <v>2624.9625000000005</v>
      </c>
      <c r="M3057" s="2">
        <f t="shared" si="472"/>
        <v>2799.7600000000007</v>
      </c>
      <c r="N3057" s="2">
        <f t="shared" si="478"/>
        <v>174.79750000000013</v>
      </c>
      <c r="O3057" s="2">
        <f t="shared" si="473"/>
        <v>873.98750000000064</v>
      </c>
      <c r="P3057" s="2">
        <f t="shared" si="474"/>
        <v>13998.800000000003</v>
      </c>
      <c r="Q3057" s="2">
        <f t="shared" si="475"/>
        <v>6.2433029973997805</v>
      </c>
      <c r="R3057">
        <v>5</v>
      </c>
      <c r="S3057">
        <v>0.2</v>
      </c>
      <c r="T3057" s="2">
        <v>2799.9600000000005</v>
      </c>
      <c r="U3057" s="3">
        <v>874.98749999999984</v>
      </c>
      <c r="V3057" s="4">
        <f t="shared" si="479"/>
        <v>6.2499999999999973</v>
      </c>
      <c r="W3057" s="2">
        <f t="shared" si="476"/>
        <v>13999.800000000003</v>
      </c>
    </row>
    <row r="3058" spans="1:23" x14ac:dyDescent="0.25">
      <c r="A3058">
        <f t="shared" si="477"/>
        <v>2017</v>
      </c>
      <c r="B3058" s="1">
        <v>43027</v>
      </c>
      <c r="C3058" s="1">
        <v>43032</v>
      </c>
      <c r="D3058" s="1" t="str">
        <f t="shared" si="470"/>
        <v>Oct</v>
      </c>
      <c r="E3058" t="s">
        <v>23</v>
      </c>
      <c r="F3058" t="s">
        <v>1647</v>
      </c>
      <c r="G3058" t="s">
        <v>33</v>
      </c>
      <c r="H3058" t="s">
        <v>34</v>
      </c>
      <c r="I3058" t="s">
        <v>2015</v>
      </c>
      <c r="J3058" t="s">
        <v>36</v>
      </c>
      <c r="K3058" t="s">
        <v>92</v>
      </c>
      <c r="L3058" s="2">
        <f t="shared" si="471"/>
        <v>6.8096000000000005</v>
      </c>
      <c r="M3058" s="2">
        <f t="shared" si="472"/>
        <v>8.9600000000000009</v>
      </c>
      <c r="N3058" s="2">
        <f t="shared" si="478"/>
        <v>2.1504000000000003</v>
      </c>
      <c r="O3058" s="2">
        <f t="shared" si="473"/>
        <v>4.3008000000000006</v>
      </c>
      <c r="P3058" s="2">
        <f t="shared" si="474"/>
        <v>17.920000000000002</v>
      </c>
      <c r="Q3058" s="2">
        <f t="shared" si="475"/>
        <v>24.000000000000004</v>
      </c>
      <c r="R3058">
        <v>2</v>
      </c>
      <c r="S3058">
        <v>0</v>
      </c>
      <c r="T3058" s="2">
        <v>8.9600000000000009</v>
      </c>
      <c r="U3058" s="3">
        <v>4.3008000000000006</v>
      </c>
      <c r="V3058" s="4">
        <f t="shared" si="479"/>
        <v>24.000000000000004</v>
      </c>
      <c r="W3058" s="2">
        <f t="shared" si="476"/>
        <v>17.920000000000002</v>
      </c>
    </row>
    <row r="3059" spans="1:23" x14ac:dyDescent="0.25">
      <c r="A3059">
        <f t="shared" si="477"/>
        <v>2017</v>
      </c>
      <c r="B3059" s="1">
        <v>43027</v>
      </c>
      <c r="C3059" s="1">
        <v>43032</v>
      </c>
      <c r="D3059" s="1" t="str">
        <f t="shared" si="470"/>
        <v>Oct</v>
      </c>
      <c r="E3059" t="s">
        <v>23</v>
      </c>
      <c r="F3059" t="s">
        <v>1647</v>
      </c>
      <c r="G3059" t="s">
        <v>33</v>
      </c>
      <c r="H3059" t="s">
        <v>34</v>
      </c>
      <c r="I3059" t="s">
        <v>1591</v>
      </c>
      <c r="J3059" t="s">
        <v>36</v>
      </c>
      <c r="K3059" t="s">
        <v>37</v>
      </c>
      <c r="L3059" s="2">
        <f t="shared" si="471"/>
        <v>29.988</v>
      </c>
      <c r="M3059" s="2">
        <f t="shared" si="472"/>
        <v>31.5</v>
      </c>
      <c r="N3059" s="2">
        <f t="shared" si="478"/>
        <v>1.5120000000000005</v>
      </c>
      <c r="O3059" s="2">
        <f t="shared" si="473"/>
        <v>15.120000000000005</v>
      </c>
      <c r="P3059" s="2">
        <f t="shared" si="474"/>
        <v>315</v>
      </c>
      <c r="Q3059" s="2">
        <f t="shared" si="475"/>
        <v>4.8000000000000016</v>
      </c>
      <c r="R3059">
        <v>10</v>
      </c>
      <c r="S3059">
        <v>0</v>
      </c>
      <c r="T3059" s="2">
        <v>31.5</v>
      </c>
      <c r="U3059" s="3">
        <v>15.120000000000001</v>
      </c>
      <c r="V3059" s="4">
        <f t="shared" si="479"/>
        <v>4.8</v>
      </c>
      <c r="W3059" s="2">
        <f t="shared" si="476"/>
        <v>315</v>
      </c>
    </row>
    <row r="3060" spans="1:23" x14ac:dyDescent="0.25">
      <c r="A3060">
        <f t="shared" si="477"/>
        <v>2017</v>
      </c>
      <c r="B3060" s="1">
        <v>43027</v>
      </c>
      <c r="C3060" s="1">
        <v>43032</v>
      </c>
      <c r="D3060" s="1" t="str">
        <f t="shared" si="470"/>
        <v>Oct</v>
      </c>
      <c r="E3060" t="s">
        <v>23</v>
      </c>
      <c r="F3060" t="s">
        <v>1647</v>
      </c>
      <c r="G3060" t="s">
        <v>33</v>
      </c>
      <c r="H3060" t="s">
        <v>34</v>
      </c>
      <c r="I3060" t="s">
        <v>1047</v>
      </c>
      <c r="J3060" t="s">
        <v>28</v>
      </c>
      <c r="K3060" t="s">
        <v>46</v>
      </c>
      <c r="L3060" s="2">
        <f t="shared" si="471"/>
        <v>25.364799999999999</v>
      </c>
      <c r="M3060" s="2">
        <f t="shared" si="472"/>
        <v>30.56</v>
      </c>
      <c r="N3060" s="2">
        <f t="shared" si="478"/>
        <v>5.1951999999999998</v>
      </c>
      <c r="O3060" s="2">
        <f t="shared" si="473"/>
        <v>10.3904</v>
      </c>
      <c r="P3060" s="2">
        <f t="shared" si="474"/>
        <v>61.12</v>
      </c>
      <c r="Q3060" s="2">
        <f t="shared" si="475"/>
        <v>17</v>
      </c>
      <c r="R3060">
        <v>2</v>
      </c>
      <c r="S3060">
        <v>0</v>
      </c>
      <c r="T3060" s="2">
        <v>30.56</v>
      </c>
      <c r="U3060" s="3">
        <v>10.3904</v>
      </c>
      <c r="V3060" s="4">
        <f t="shared" si="479"/>
        <v>17</v>
      </c>
      <c r="W3060" s="2">
        <f t="shared" si="476"/>
        <v>61.12</v>
      </c>
    </row>
    <row r="3061" spans="1:23" x14ac:dyDescent="0.25">
      <c r="A3061">
        <f t="shared" si="477"/>
        <v>2017</v>
      </c>
      <c r="B3061" s="1">
        <v>43027</v>
      </c>
      <c r="C3061" s="1">
        <v>43032</v>
      </c>
      <c r="D3061" s="1" t="str">
        <f t="shared" si="470"/>
        <v>Oct</v>
      </c>
      <c r="E3061" t="s">
        <v>23</v>
      </c>
      <c r="F3061" t="s">
        <v>1647</v>
      </c>
      <c r="G3061" t="s">
        <v>33</v>
      </c>
      <c r="H3061" t="s">
        <v>34</v>
      </c>
      <c r="I3061" t="s">
        <v>2214</v>
      </c>
      <c r="J3061" t="s">
        <v>28</v>
      </c>
      <c r="K3061" t="s">
        <v>41</v>
      </c>
      <c r="L3061" s="2">
        <f t="shared" si="471"/>
        <v>26.043300000000002</v>
      </c>
      <c r="M3061" s="2">
        <f t="shared" si="472"/>
        <v>24.168000000000003</v>
      </c>
      <c r="N3061" s="2">
        <f t="shared" si="478"/>
        <v>-1.8752999999999993</v>
      </c>
      <c r="O3061" s="2">
        <f t="shared" si="473"/>
        <v>-3.7505999999999986</v>
      </c>
      <c r="P3061" s="2">
        <f t="shared" si="474"/>
        <v>48.336000000000006</v>
      </c>
      <c r="Q3061" s="2">
        <f t="shared" si="475"/>
        <v>-7.7594339622641479</v>
      </c>
      <c r="R3061">
        <v>2</v>
      </c>
      <c r="S3061">
        <v>0.2</v>
      </c>
      <c r="T3061" s="2">
        <v>24.368000000000002</v>
      </c>
      <c r="U3061" s="3">
        <v>-3.3506000000000018</v>
      </c>
      <c r="V3061" s="4">
        <f t="shared" si="479"/>
        <v>-6.8750000000000036</v>
      </c>
      <c r="W3061" s="2">
        <f t="shared" si="476"/>
        <v>48.736000000000004</v>
      </c>
    </row>
    <row r="3062" spans="1:23" x14ac:dyDescent="0.25">
      <c r="A3062">
        <f t="shared" si="477"/>
        <v>2016</v>
      </c>
      <c r="B3062" s="1">
        <v>42681</v>
      </c>
      <c r="C3062" s="1">
        <v>42686</v>
      </c>
      <c r="D3062" s="1" t="str">
        <f t="shared" si="470"/>
        <v>Nov</v>
      </c>
      <c r="E3062" t="s">
        <v>38</v>
      </c>
      <c r="F3062" t="s">
        <v>2159</v>
      </c>
      <c r="G3062" t="s">
        <v>33</v>
      </c>
      <c r="H3062" t="s">
        <v>80</v>
      </c>
      <c r="I3062" t="s">
        <v>1853</v>
      </c>
      <c r="J3062" t="s">
        <v>50</v>
      </c>
      <c r="K3062" t="s">
        <v>86</v>
      </c>
      <c r="L3062" s="2">
        <f t="shared" si="471"/>
        <v>112.47750000000002</v>
      </c>
      <c r="M3062" s="2">
        <f t="shared" si="472"/>
        <v>119.77600000000001</v>
      </c>
      <c r="N3062" s="2">
        <f t="shared" si="478"/>
        <v>7.29849999999999</v>
      </c>
      <c r="O3062" s="2">
        <f t="shared" si="473"/>
        <v>21.89549999999997</v>
      </c>
      <c r="P3062" s="2">
        <f t="shared" si="474"/>
        <v>359.32800000000003</v>
      </c>
      <c r="Q3062" s="2">
        <f t="shared" si="475"/>
        <v>6.0934577878706833</v>
      </c>
      <c r="R3062">
        <v>3</v>
      </c>
      <c r="S3062">
        <v>0.2</v>
      </c>
      <c r="T3062" s="2">
        <v>119.97600000000001</v>
      </c>
      <c r="U3062" s="3">
        <v>22.495499999999989</v>
      </c>
      <c r="V3062" s="4">
        <f t="shared" si="479"/>
        <v>6.2499999999999956</v>
      </c>
      <c r="W3062" s="2">
        <f t="shared" si="476"/>
        <v>359.92800000000005</v>
      </c>
    </row>
    <row r="3063" spans="1:23" x14ac:dyDescent="0.25">
      <c r="A3063">
        <f t="shared" si="477"/>
        <v>2017</v>
      </c>
      <c r="B3063" s="1">
        <v>42797</v>
      </c>
      <c r="C3063" s="1">
        <v>42801</v>
      </c>
      <c r="D3063" s="1" t="str">
        <f t="shared" si="470"/>
        <v>Mar</v>
      </c>
      <c r="E3063" t="s">
        <v>38</v>
      </c>
      <c r="F3063" t="s">
        <v>2215</v>
      </c>
      <c r="G3063" t="s">
        <v>25</v>
      </c>
      <c r="H3063" t="s">
        <v>65</v>
      </c>
      <c r="I3063" t="s">
        <v>1224</v>
      </c>
      <c r="J3063" t="s">
        <v>36</v>
      </c>
      <c r="K3063" t="s">
        <v>60</v>
      </c>
      <c r="L3063" s="2">
        <f t="shared" si="471"/>
        <v>25.662000000000003</v>
      </c>
      <c r="M3063" s="2">
        <f t="shared" si="472"/>
        <v>26.680000000000003</v>
      </c>
      <c r="N3063" s="2">
        <f t="shared" si="478"/>
        <v>1.0180000000000007</v>
      </c>
      <c r="O3063" s="2">
        <f t="shared" si="473"/>
        <v>8.1440000000000055</v>
      </c>
      <c r="P3063" s="2">
        <f t="shared" si="474"/>
        <v>213.44000000000003</v>
      </c>
      <c r="Q3063" s="2">
        <f t="shared" si="475"/>
        <v>3.8155922038980528</v>
      </c>
      <c r="R3063">
        <v>8</v>
      </c>
      <c r="S3063">
        <v>0.2</v>
      </c>
      <c r="T3063" s="2">
        <v>26.880000000000003</v>
      </c>
      <c r="U3063" s="3">
        <v>9.743999999999998</v>
      </c>
      <c r="V3063" s="4">
        <f t="shared" si="479"/>
        <v>4.5312499999999982</v>
      </c>
      <c r="W3063" s="2">
        <f t="shared" si="476"/>
        <v>215.04000000000002</v>
      </c>
    </row>
    <row r="3064" spans="1:23" x14ac:dyDescent="0.25">
      <c r="A3064">
        <f t="shared" si="477"/>
        <v>2015</v>
      </c>
      <c r="B3064" s="1">
        <v>42335</v>
      </c>
      <c r="C3064" s="1">
        <v>42337</v>
      </c>
      <c r="D3064" s="1" t="str">
        <f t="shared" si="470"/>
        <v>Nov</v>
      </c>
      <c r="E3064" t="s">
        <v>98</v>
      </c>
      <c r="F3064" t="s">
        <v>850</v>
      </c>
      <c r="G3064" t="s">
        <v>33</v>
      </c>
      <c r="H3064" t="s">
        <v>80</v>
      </c>
      <c r="I3064" t="s">
        <v>2216</v>
      </c>
      <c r="J3064" t="s">
        <v>50</v>
      </c>
      <c r="K3064" t="s">
        <v>51</v>
      </c>
      <c r="L3064" s="2">
        <f t="shared" si="471"/>
        <v>76.132800000000003</v>
      </c>
      <c r="M3064" s="2">
        <f t="shared" si="472"/>
        <v>83.97</v>
      </c>
      <c r="N3064" s="2">
        <f t="shared" si="478"/>
        <v>7.8371999999999957</v>
      </c>
      <c r="O3064" s="2">
        <f t="shared" si="473"/>
        <v>23.511599999999987</v>
      </c>
      <c r="P3064" s="2">
        <f t="shared" si="474"/>
        <v>251.91</v>
      </c>
      <c r="Q3064" s="2">
        <f t="shared" si="475"/>
        <v>9.3333333333333286</v>
      </c>
      <c r="R3064">
        <v>3</v>
      </c>
      <c r="S3064">
        <v>0</v>
      </c>
      <c r="T3064" s="2">
        <v>83.97</v>
      </c>
      <c r="U3064" s="3">
        <v>23.511599999999998</v>
      </c>
      <c r="V3064" s="4">
        <f t="shared" si="479"/>
        <v>9.3333333333333321</v>
      </c>
      <c r="W3064" s="2">
        <f t="shared" si="476"/>
        <v>251.91</v>
      </c>
    </row>
    <row r="3065" spans="1:23" x14ac:dyDescent="0.25">
      <c r="A3065">
        <f t="shared" si="477"/>
        <v>2015</v>
      </c>
      <c r="B3065" s="1">
        <v>42335</v>
      </c>
      <c r="C3065" s="1">
        <v>42337</v>
      </c>
      <c r="D3065" s="1" t="str">
        <f t="shared" si="470"/>
        <v>Nov</v>
      </c>
      <c r="E3065" t="s">
        <v>98</v>
      </c>
      <c r="F3065" t="s">
        <v>850</v>
      </c>
      <c r="G3065" t="s">
        <v>33</v>
      </c>
      <c r="H3065" t="s">
        <v>80</v>
      </c>
      <c r="I3065" t="s">
        <v>2217</v>
      </c>
      <c r="J3065" t="s">
        <v>50</v>
      </c>
      <c r="K3065" t="s">
        <v>86</v>
      </c>
      <c r="L3065" s="2">
        <f t="shared" si="471"/>
        <v>102.52070000000001</v>
      </c>
      <c r="M3065" s="2">
        <f t="shared" si="472"/>
        <v>104.97</v>
      </c>
      <c r="N3065" s="2">
        <f t="shared" si="478"/>
        <v>2.4492999999999938</v>
      </c>
      <c r="O3065" s="2">
        <f t="shared" si="473"/>
        <v>7.3478999999999814</v>
      </c>
      <c r="P3065" s="2">
        <f t="shared" si="474"/>
        <v>314.90999999999997</v>
      </c>
      <c r="Q3065" s="2">
        <f t="shared" si="475"/>
        <v>2.3333333333333277</v>
      </c>
      <c r="R3065">
        <v>3</v>
      </c>
      <c r="S3065">
        <v>0</v>
      </c>
      <c r="T3065" s="2">
        <v>104.97</v>
      </c>
      <c r="U3065" s="3">
        <v>7.3479000000000028</v>
      </c>
      <c r="V3065" s="4">
        <f t="shared" si="479"/>
        <v>2.3333333333333344</v>
      </c>
      <c r="W3065" s="2">
        <f t="shared" si="476"/>
        <v>314.90999999999997</v>
      </c>
    </row>
    <row r="3066" spans="1:23" x14ac:dyDescent="0.25">
      <c r="A3066">
        <f t="shared" si="477"/>
        <v>2017</v>
      </c>
      <c r="B3066" s="1">
        <v>42807</v>
      </c>
      <c r="C3066" s="1">
        <v>42812</v>
      </c>
      <c r="D3066" s="1" t="str">
        <f t="shared" si="470"/>
        <v>Mar</v>
      </c>
      <c r="E3066" t="s">
        <v>23</v>
      </c>
      <c r="F3066" t="s">
        <v>2218</v>
      </c>
      <c r="G3066" t="s">
        <v>64</v>
      </c>
      <c r="H3066" t="s">
        <v>34</v>
      </c>
      <c r="I3066" t="s">
        <v>159</v>
      </c>
      <c r="J3066" t="s">
        <v>36</v>
      </c>
      <c r="K3066" t="s">
        <v>43</v>
      </c>
      <c r="L3066" s="2">
        <f t="shared" si="471"/>
        <v>87.622</v>
      </c>
      <c r="M3066" s="2">
        <f t="shared" si="472"/>
        <v>90.8</v>
      </c>
      <c r="N3066" s="2">
        <f t="shared" si="478"/>
        <v>3.1779999999999973</v>
      </c>
      <c r="O3066" s="2">
        <f t="shared" si="473"/>
        <v>25.423999999999978</v>
      </c>
      <c r="P3066" s="2">
        <f t="shared" si="474"/>
        <v>726.4</v>
      </c>
      <c r="Q3066" s="2">
        <f t="shared" si="475"/>
        <v>3.4999999999999969</v>
      </c>
      <c r="R3066">
        <v>8</v>
      </c>
      <c r="S3066">
        <v>0</v>
      </c>
      <c r="T3066" s="2">
        <v>90.8</v>
      </c>
      <c r="U3066" s="3">
        <v>25.424000000000007</v>
      </c>
      <c r="V3066" s="4">
        <f t="shared" si="479"/>
        <v>3.5000000000000009</v>
      </c>
      <c r="W3066" s="2">
        <f t="shared" si="476"/>
        <v>726.4</v>
      </c>
    </row>
    <row r="3067" spans="1:23" x14ac:dyDescent="0.25">
      <c r="A3067">
        <f t="shared" si="477"/>
        <v>2017</v>
      </c>
      <c r="B3067" s="1">
        <v>42807</v>
      </c>
      <c r="C3067" s="1">
        <v>42812</v>
      </c>
      <c r="D3067" s="1" t="str">
        <f t="shared" si="470"/>
        <v>Mar</v>
      </c>
      <c r="E3067" t="s">
        <v>23</v>
      </c>
      <c r="F3067" t="s">
        <v>2218</v>
      </c>
      <c r="G3067" t="s">
        <v>64</v>
      </c>
      <c r="H3067" t="s">
        <v>34</v>
      </c>
      <c r="I3067" t="s">
        <v>1116</v>
      </c>
      <c r="J3067" t="s">
        <v>50</v>
      </c>
      <c r="K3067" t="s">
        <v>51</v>
      </c>
      <c r="L3067" s="2">
        <f t="shared" si="471"/>
        <v>134.5788</v>
      </c>
      <c r="M3067" s="2">
        <f t="shared" si="472"/>
        <v>140.536</v>
      </c>
      <c r="N3067" s="2">
        <f t="shared" si="478"/>
        <v>5.9572000000000003</v>
      </c>
      <c r="O3067" s="2">
        <f t="shared" si="473"/>
        <v>47.657600000000002</v>
      </c>
      <c r="P3067" s="2">
        <f t="shared" si="474"/>
        <v>1124.288</v>
      </c>
      <c r="Q3067" s="2">
        <f t="shared" si="475"/>
        <v>4.2389138726020379</v>
      </c>
      <c r="R3067">
        <v>8</v>
      </c>
      <c r="S3067">
        <v>0.2</v>
      </c>
      <c r="T3067" s="2">
        <v>140.73599999999999</v>
      </c>
      <c r="U3067" s="3">
        <v>49.257599999999996</v>
      </c>
      <c r="V3067" s="4">
        <f t="shared" si="479"/>
        <v>4.375</v>
      </c>
      <c r="W3067" s="2">
        <f t="shared" si="476"/>
        <v>1125.8879999999999</v>
      </c>
    </row>
    <row r="3068" spans="1:23" x14ac:dyDescent="0.25">
      <c r="A3068">
        <f t="shared" si="477"/>
        <v>2017</v>
      </c>
      <c r="B3068" s="1">
        <v>42807</v>
      </c>
      <c r="C3068" s="1">
        <v>42812</v>
      </c>
      <c r="D3068" s="1" t="str">
        <f t="shared" si="470"/>
        <v>Mar</v>
      </c>
      <c r="E3068" t="s">
        <v>23</v>
      </c>
      <c r="F3068" t="s">
        <v>2218</v>
      </c>
      <c r="G3068" t="s">
        <v>64</v>
      </c>
      <c r="H3068" t="s">
        <v>34</v>
      </c>
      <c r="I3068" t="s">
        <v>2219</v>
      </c>
      <c r="J3068" t="s">
        <v>50</v>
      </c>
      <c r="K3068" t="s">
        <v>86</v>
      </c>
      <c r="L3068" s="2">
        <f t="shared" si="471"/>
        <v>197.32410000000002</v>
      </c>
      <c r="M3068" s="2">
        <f t="shared" si="472"/>
        <v>214.95000000000002</v>
      </c>
      <c r="N3068" s="2">
        <f t="shared" si="478"/>
        <v>17.625900000000001</v>
      </c>
      <c r="O3068" s="2">
        <f t="shared" si="473"/>
        <v>88.129500000000007</v>
      </c>
      <c r="P3068" s="2">
        <f t="shared" si="474"/>
        <v>1074.75</v>
      </c>
      <c r="Q3068" s="2">
        <f t="shared" si="475"/>
        <v>8.2000000000000011</v>
      </c>
      <c r="R3068">
        <v>5</v>
      </c>
      <c r="S3068">
        <v>0</v>
      </c>
      <c r="T3068" s="2">
        <v>214.95000000000002</v>
      </c>
      <c r="U3068" s="3">
        <v>88.129500000000007</v>
      </c>
      <c r="V3068" s="4">
        <f t="shared" si="479"/>
        <v>8.2000000000000011</v>
      </c>
      <c r="W3068" s="2">
        <f t="shared" si="476"/>
        <v>1074.75</v>
      </c>
    </row>
    <row r="3069" spans="1:23" x14ac:dyDescent="0.25">
      <c r="A3069">
        <f t="shared" si="477"/>
        <v>2017</v>
      </c>
      <c r="B3069" s="1">
        <v>42807</v>
      </c>
      <c r="C3069" s="1">
        <v>42812</v>
      </c>
      <c r="D3069" s="1" t="str">
        <f t="shared" si="470"/>
        <v>Mar</v>
      </c>
      <c r="E3069" t="s">
        <v>23</v>
      </c>
      <c r="F3069" t="s">
        <v>2218</v>
      </c>
      <c r="G3069" t="s">
        <v>64</v>
      </c>
      <c r="H3069" t="s">
        <v>34</v>
      </c>
      <c r="I3069" t="s">
        <v>2220</v>
      </c>
      <c r="J3069" t="s">
        <v>36</v>
      </c>
      <c r="K3069" t="s">
        <v>60</v>
      </c>
      <c r="L3069" s="2">
        <f t="shared" si="471"/>
        <v>42.249600000000001</v>
      </c>
      <c r="M3069" s="2">
        <f t="shared" si="472"/>
        <v>45.36</v>
      </c>
      <c r="N3069" s="2">
        <f t="shared" si="478"/>
        <v>3.1103999999999985</v>
      </c>
      <c r="O3069" s="2">
        <f t="shared" si="473"/>
        <v>21.772799999999989</v>
      </c>
      <c r="P3069" s="2">
        <f t="shared" si="474"/>
        <v>317.52</v>
      </c>
      <c r="Q3069" s="2">
        <f t="shared" si="475"/>
        <v>6.857142857142855</v>
      </c>
      <c r="R3069">
        <v>7</v>
      </c>
      <c r="S3069">
        <v>0</v>
      </c>
      <c r="T3069" s="2">
        <v>45.36</v>
      </c>
      <c r="U3069" s="3">
        <v>21.772800000000004</v>
      </c>
      <c r="V3069" s="4">
        <f t="shared" si="479"/>
        <v>6.8571428571428585</v>
      </c>
      <c r="W3069" s="2">
        <f t="shared" si="476"/>
        <v>317.52</v>
      </c>
    </row>
    <row r="3070" spans="1:23" x14ac:dyDescent="0.25">
      <c r="A3070">
        <f t="shared" si="477"/>
        <v>2017</v>
      </c>
      <c r="B3070" s="1">
        <v>42807</v>
      </c>
      <c r="C3070" s="1">
        <v>42812</v>
      </c>
      <c r="D3070" s="1" t="str">
        <f t="shared" si="470"/>
        <v>Mar</v>
      </c>
      <c r="E3070" t="s">
        <v>23</v>
      </c>
      <c r="F3070" t="s">
        <v>2218</v>
      </c>
      <c r="G3070" t="s">
        <v>64</v>
      </c>
      <c r="H3070" t="s">
        <v>34</v>
      </c>
      <c r="I3070" t="s">
        <v>2118</v>
      </c>
      <c r="J3070" t="s">
        <v>36</v>
      </c>
      <c r="K3070" t="s">
        <v>60</v>
      </c>
      <c r="L3070" s="2">
        <f t="shared" si="471"/>
        <v>265.18080000000003</v>
      </c>
      <c r="M3070" s="2">
        <f t="shared" si="472"/>
        <v>288.24</v>
      </c>
      <c r="N3070" s="2">
        <f t="shared" si="478"/>
        <v>23.059199999999976</v>
      </c>
      <c r="O3070" s="2">
        <f t="shared" si="473"/>
        <v>138.35519999999985</v>
      </c>
      <c r="P3070" s="2">
        <f t="shared" si="474"/>
        <v>1729.44</v>
      </c>
      <c r="Q3070" s="2">
        <f t="shared" si="475"/>
        <v>7.999999999999992</v>
      </c>
      <c r="R3070">
        <v>6</v>
      </c>
      <c r="S3070">
        <v>0</v>
      </c>
      <c r="T3070" s="2">
        <v>288.24</v>
      </c>
      <c r="U3070" s="3">
        <v>138.35519999999997</v>
      </c>
      <c r="V3070" s="4">
        <f t="shared" si="479"/>
        <v>7.9999999999999973</v>
      </c>
      <c r="W3070" s="2">
        <f t="shared" si="476"/>
        <v>1729.44</v>
      </c>
    </row>
    <row r="3071" spans="1:23" x14ac:dyDescent="0.25">
      <c r="A3071">
        <f t="shared" si="477"/>
        <v>2017</v>
      </c>
      <c r="B3071" s="1">
        <v>43069</v>
      </c>
      <c r="C3071" s="1">
        <v>43069</v>
      </c>
      <c r="D3071" s="1" t="str">
        <f t="shared" si="470"/>
        <v>Nov</v>
      </c>
      <c r="E3071" t="s">
        <v>528</v>
      </c>
      <c r="F3071" t="s">
        <v>1705</v>
      </c>
      <c r="G3071" t="s">
        <v>64</v>
      </c>
      <c r="H3071" t="s">
        <v>80</v>
      </c>
      <c r="I3071" t="s">
        <v>2200</v>
      </c>
      <c r="J3071" t="s">
        <v>36</v>
      </c>
      <c r="K3071" t="s">
        <v>55</v>
      </c>
      <c r="L3071" s="2">
        <f t="shared" si="471"/>
        <v>643.1880000000001</v>
      </c>
      <c r="M3071" s="2">
        <f t="shared" si="472"/>
        <v>663.73599999999999</v>
      </c>
      <c r="N3071" s="2">
        <f t="shared" si="478"/>
        <v>20.547999999999888</v>
      </c>
      <c r="O3071" s="2">
        <f t="shared" si="473"/>
        <v>82.191999999999553</v>
      </c>
      <c r="P3071" s="2">
        <f t="shared" si="474"/>
        <v>2654.944</v>
      </c>
      <c r="Q3071" s="2">
        <f t="shared" si="475"/>
        <v>3.0958091771427028</v>
      </c>
      <c r="R3071">
        <v>4</v>
      </c>
      <c r="S3071">
        <v>0.2</v>
      </c>
      <c r="T3071" s="2">
        <v>663.93600000000004</v>
      </c>
      <c r="U3071" s="3">
        <v>82.991999999999877</v>
      </c>
      <c r="V3071" s="4">
        <f t="shared" si="479"/>
        <v>3.1249999999999951</v>
      </c>
      <c r="W3071" s="2">
        <f t="shared" si="476"/>
        <v>2655.7440000000001</v>
      </c>
    </row>
    <row r="3072" spans="1:23" x14ac:dyDescent="0.25">
      <c r="A3072">
        <f t="shared" si="477"/>
        <v>2014</v>
      </c>
      <c r="B3072" s="1">
        <v>41960</v>
      </c>
      <c r="C3072" s="1">
        <v>41965</v>
      </c>
      <c r="D3072" s="1" t="str">
        <f t="shared" si="470"/>
        <v>Nov</v>
      </c>
      <c r="E3072" t="s">
        <v>38</v>
      </c>
      <c r="F3072" t="s">
        <v>958</v>
      </c>
      <c r="G3072" t="s">
        <v>33</v>
      </c>
      <c r="H3072" t="s">
        <v>80</v>
      </c>
      <c r="I3072" t="s">
        <v>1636</v>
      </c>
      <c r="J3072" t="s">
        <v>36</v>
      </c>
      <c r="K3072" t="s">
        <v>43</v>
      </c>
      <c r="L3072" s="2">
        <f t="shared" si="471"/>
        <v>2821.1486999999997</v>
      </c>
      <c r="M3072" s="2">
        <f t="shared" si="472"/>
        <v>2934.33</v>
      </c>
      <c r="N3072" s="2">
        <f t="shared" si="478"/>
        <v>113.18130000000019</v>
      </c>
      <c r="O3072" s="2">
        <f t="shared" si="473"/>
        <v>792.26910000000134</v>
      </c>
      <c r="P3072" s="2">
        <f t="shared" si="474"/>
        <v>20540.309999999998</v>
      </c>
      <c r="Q3072" s="2">
        <f t="shared" si="475"/>
        <v>3.8571428571428639</v>
      </c>
      <c r="R3072">
        <v>7</v>
      </c>
      <c r="S3072">
        <v>0</v>
      </c>
      <c r="T3072" s="2">
        <v>2934.33</v>
      </c>
      <c r="U3072" s="3">
        <v>792.26910000000021</v>
      </c>
      <c r="V3072" s="4">
        <f t="shared" si="479"/>
        <v>3.8571428571428581</v>
      </c>
      <c r="W3072" s="2">
        <f t="shared" si="476"/>
        <v>20540.309999999998</v>
      </c>
    </row>
    <row r="3073" spans="1:23" x14ac:dyDescent="0.25">
      <c r="A3073">
        <f t="shared" si="477"/>
        <v>2014</v>
      </c>
      <c r="B3073" s="1">
        <v>41960</v>
      </c>
      <c r="C3073" s="1">
        <v>41965</v>
      </c>
      <c r="D3073" s="1" t="str">
        <f t="shared" si="470"/>
        <v>Nov</v>
      </c>
      <c r="E3073" t="s">
        <v>38</v>
      </c>
      <c r="F3073" t="s">
        <v>958</v>
      </c>
      <c r="G3073" t="s">
        <v>33</v>
      </c>
      <c r="H3073" t="s">
        <v>80</v>
      </c>
      <c r="I3073" t="s">
        <v>2221</v>
      </c>
      <c r="J3073" t="s">
        <v>28</v>
      </c>
      <c r="K3073" t="s">
        <v>46</v>
      </c>
      <c r="L3073" s="2">
        <f t="shared" si="471"/>
        <v>119.4336</v>
      </c>
      <c r="M3073" s="2">
        <f t="shared" si="472"/>
        <v>124.41</v>
      </c>
      <c r="N3073" s="2">
        <f t="shared" si="478"/>
        <v>4.9763999999999982</v>
      </c>
      <c r="O3073" s="2">
        <f t="shared" si="473"/>
        <v>14.929199999999994</v>
      </c>
      <c r="P3073" s="2">
        <f t="shared" si="474"/>
        <v>373.23</v>
      </c>
      <c r="Q3073" s="2">
        <f t="shared" si="475"/>
        <v>3.9999999999999982</v>
      </c>
      <c r="R3073">
        <v>3</v>
      </c>
      <c r="S3073">
        <v>0</v>
      </c>
      <c r="T3073" s="2">
        <v>124.41</v>
      </c>
      <c r="U3073" s="3">
        <v>14.929199999999994</v>
      </c>
      <c r="V3073" s="4">
        <f t="shared" si="479"/>
        <v>3.9999999999999982</v>
      </c>
      <c r="W3073" s="2">
        <f t="shared" si="476"/>
        <v>373.23</v>
      </c>
    </row>
    <row r="3074" spans="1:23" x14ac:dyDescent="0.25">
      <c r="A3074">
        <f t="shared" si="477"/>
        <v>2014</v>
      </c>
      <c r="B3074" s="1">
        <v>41960</v>
      </c>
      <c r="C3074" s="1">
        <v>41965</v>
      </c>
      <c r="D3074" s="1" t="str">
        <f t="shared" ref="D3074:D3137" si="480">TEXT((B3074),"MMM")</f>
        <v>Nov</v>
      </c>
      <c r="E3074" t="s">
        <v>38</v>
      </c>
      <c r="F3074" t="s">
        <v>958</v>
      </c>
      <c r="G3074" t="s">
        <v>33</v>
      </c>
      <c r="H3074" t="s">
        <v>80</v>
      </c>
      <c r="I3074" t="s">
        <v>1059</v>
      </c>
      <c r="J3074" t="s">
        <v>36</v>
      </c>
      <c r="K3074" t="s">
        <v>48</v>
      </c>
      <c r="L3074" s="2">
        <f t="shared" ref="L3074:L3137" si="481">T3074 - (U3074 / R3074)</f>
        <v>52.436999999999998</v>
      </c>
      <c r="M3074" s="2">
        <f t="shared" ref="M3074:M3137" si="482">(T3074/1-S3074)</f>
        <v>57.75</v>
      </c>
      <c r="N3074" s="2">
        <f t="shared" si="478"/>
        <v>5.3130000000000024</v>
      </c>
      <c r="O3074" s="2">
        <f t="shared" ref="O3074:O3137" si="483">N3074*R3074</f>
        <v>26.565000000000012</v>
      </c>
      <c r="P3074" s="2">
        <f t="shared" ref="P3074:P3137" si="484">(M3074*R3074)</f>
        <v>288.75</v>
      </c>
      <c r="Q3074" s="2">
        <f t="shared" ref="Q3074:Q3137" si="485">(O3074/(M3074*R3074))*100</f>
        <v>9.2000000000000046</v>
      </c>
      <c r="R3074">
        <v>5</v>
      </c>
      <c r="S3074">
        <v>0</v>
      </c>
      <c r="T3074" s="2">
        <v>57.75</v>
      </c>
      <c r="U3074" s="3">
        <v>26.564999999999998</v>
      </c>
      <c r="V3074" s="4">
        <f t="shared" si="479"/>
        <v>9.1999999999999993</v>
      </c>
      <c r="W3074" s="2">
        <f t="shared" ref="W3074:W3137" si="486">R3074*T3074</f>
        <v>288.75</v>
      </c>
    </row>
    <row r="3075" spans="1:23" x14ac:dyDescent="0.25">
      <c r="A3075">
        <f t="shared" ref="A3075:A3138" si="487">YEAR(B3075)</f>
        <v>2016</v>
      </c>
      <c r="B3075" s="1">
        <v>42372</v>
      </c>
      <c r="C3075" s="1">
        <v>42374</v>
      </c>
      <c r="D3075" s="1" t="str">
        <f t="shared" si="480"/>
        <v>Jan</v>
      </c>
      <c r="E3075" t="s">
        <v>98</v>
      </c>
      <c r="F3075" t="s">
        <v>802</v>
      </c>
      <c r="G3075" t="s">
        <v>25</v>
      </c>
      <c r="H3075" t="s">
        <v>34</v>
      </c>
      <c r="I3075" t="s">
        <v>1923</v>
      </c>
      <c r="J3075" t="s">
        <v>36</v>
      </c>
      <c r="K3075" t="s">
        <v>43</v>
      </c>
      <c r="L3075" s="2">
        <f t="shared" si="481"/>
        <v>100.1525</v>
      </c>
      <c r="M3075" s="2">
        <f t="shared" si="482"/>
        <v>114.46</v>
      </c>
      <c r="N3075" s="2">
        <f t="shared" ref="N3075:N3138" si="488">(M3075-L3075)</f>
        <v>14.30749999999999</v>
      </c>
      <c r="O3075" s="2">
        <f t="shared" si="483"/>
        <v>28.614999999999981</v>
      </c>
      <c r="P3075" s="2">
        <f t="shared" si="484"/>
        <v>228.92</v>
      </c>
      <c r="Q3075" s="2">
        <f t="shared" si="485"/>
        <v>12.499999999999991</v>
      </c>
      <c r="R3075">
        <v>2</v>
      </c>
      <c r="S3075">
        <v>0</v>
      </c>
      <c r="T3075" s="2">
        <v>114.46</v>
      </c>
      <c r="U3075" s="3">
        <v>28.614999999999995</v>
      </c>
      <c r="V3075" s="4">
        <f t="shared" ref="V3075:V3138" si="489">(U3075/W3075)*100</f>
        <v>12.499999999999998</v>
      </c>
      <c r="W3075" s="2">
        <f t="shared" si="486"/>
        <v>228.92</v>
      </c>
    </row>
    <row r="3076" spans="1:23" x14ac:dyDescent="0.25">
      <c r="A3076">
        <f t="shared" si="487"/>
        <v>2015</v>
      </c>
      <c r="B3076" s="1">
        <v>42280</v>
      </c>
      <c r="C3076" s="1">
        <v>42285</v>
      </c>
      <c r="D3076" s="1" t="str">
        <f t="shared" si="480"/>
        <v>Oct</v>
      </c>
      <c r="E3076" t="s">
        <v>38</v>
      </c>
      <c r="F3076" t="s">
        <v>334</v>
      </c>
      <c r="G3076" t="s">
        <v>25</v>
      </c>
      <c r="H3076" t="s">
        <v>34</v>
      </c>
      <c r="I3076" t="s">
        <v>984</v>
      </c>
      <c r="J3076" t="s">
        <v>28</v>
      </c>
      <c r="K3076" t="s">
        <v>29</v>
      </c>
      <c r="L3076" s="2">
        <f t="shared" si="481"/>
        <v>111.43859999999999</v>
      </c>
      <c r="M3076" s="2">
        <f t="shared" si="482"/>
        <v>120.51599999999999</v>
      </c>
      <c r="N3076" s="2">
        <f t="shared" si="488"/>
        <v>9.0773999999999972</v>
      </c>
      <c r="O3076" s="2">
        <f t="shared" si="483"/>
        <v>18.154799999999994</v>
      </c>
      <c r="P3076" s="2">
        <f t="shared" si="484"/>
        <v>241.03199999999998</v>
      </c>
      <c r="Q3076" s="2">
        <f t="shared" si="485"/>
        <v>7.5321119187493766</v>
      </c>
      <c r="R3076">
        <v>2</v>
      </c>
      <c r="S3076">
        <v>0.15</v>
      </c>
      <c r="T3076" s="2">
        <v>120.666</v>
      </c>
      <c r="U3076" s="3">
        <v>18.454800000000002</v>
      </c>
      <c r="V3076" s="4">
        <f t="shared" si="489"/>
        <v>7.6470588235294121</v>
      </c>
      <c r="W3076" s="2">
        <f t="shared" si="486"/>
        <v>241.33199999999999</v>
      </c>
    </row>
    <row r="3077" spans="1:23" x14ac:dyDescent="0.25">
      <c r="A3077">
        <f t="shared" si="487"/>
        <v>2014</v>
      </c>
      <c r="B3077" s="1">
        <v>41840</v>
      </c>
      <c r="C3077" s="1">
        <v>41844</v>
      </c>
      <c r="D3077" s="1" t="str">
        <f t="shared" si="480"/>
        <v>Jul</v>
      </c>
      <c r="E3077" t="s">
        <v>38</v>
      </c>
      <c r="F3077" t="s">
        <v>1483</v>
      </c>
      <c r="G3077" t="s">
        <v>64</v>
      </c>
      <c r="H3077" t="s">
        <v>65</v>
      </c>
      <c r="I3077" t="s">
        <v>615</v>
      </c>
      <c r="J3077" t="s">
        <v>36</v>
      </c>
      <c r="K3077" t="s">
        <v>43</v>
      </c>
      <c r="L3077" s="2">
        <f t="shared" si="481"/>
        <v>330.00660000000005</v>
      </c>
      <c r="M3077" s="2">
        <f t="shared" si="482"/>
        <v>342.66400000000004</v>
      </c>
      <c r="N3077" s="2">
        <f t="shared" si="488"/>
        <v>12.657399999999996</v>
      </c>
      <c r="O3077" s="2">
        <f t="shared" si="483"/>
        <v>37.972199999999987</v>
      </c>
      <c r="P3077" s="2">
        <f t="shared" si="484"/>
        <v>1027.9920000000002</v>
      </c>
      <c r="Q3077" s="2">
        <f t="shared" si="485"/>
        <v>3.6938225200196095</v>
      </c>
      <c r="R3077">
        <v>3</v>
      </c>
      <c r="S3077">
        <v>0.2</v>
      </c>
      <c r="T3077" s="2">
        <v>342.86400000000003</v>
      </c>
      <c r="U3077" s="3">
        <v>38.572199999999953</v>
      </c>
      <c r="V3077" s="4">
        <f t="shared" si="489"/>
        <v>3.7499999999999951</v>
      </c>
      <c r="W3077" s="2">
        <f t="shared" si="486"/>
        <v>1028.5920000000001</v>
      </c>
    </row>
    <row r="3078" spans="1:23" x14ac:dyDescent="0.25">
      <c r="A3078">
        <f t="shared" si="487"/>
        <v>2014</v>
      </c>
      <c r="B3078" s="1">
        <v>41840</v>
      </c>
      <c r="C3078" s="1">
        <v>41844</v>
      </c>
      <c r="D3078" s="1" t="str">
        <f t="shared" si="480"/>
        <v>Jul</v>
      </c>
      <c r="E3078" t="s">
        <v>38</v>
      </c>
      <c r="F3078" t="s">
        <v>1483</v>
      </c>
      <c r="G3078" t="s">
        <v>64</v>
      </c>
      <c r="H3078" t="s">
        <v>65</v>
      </c>
      <c r="I3078" t="s">
        <v>1373</v>
      </c>
      <c r="J3078" t="s">
        <v>28</v>
      </c>
      <c r="K3078" t="s">
        <v>46</v>
      </c>
      <c r="L3078" s="2">
        <f t="shared" si="481"/>
        <v>19.585799999999999</v>
      </c>
      <c r="M3078" s="2">
        <f t="shared" si="482"/>
        <v>16.139999999999997</v>
      </c>
      <c r="N3078" s="2">
        <f t="shared" si="488"/>
        <v>-3.445800000000002</v>
      </c>
      <c r="O3078" s="2">
        <f t="shared" si="483"/>
        <v>-17.22900000000001</v>
      </c>
      <c r="P3078" s="2">
        <f t="shared" si="484"/>
        <v>80.699999999999989</v>
      </c>
      <c r="Q3078" s="2">
        <f t="shared" si="485"/>
        <v>-21.349442379182172</v>
      </c>
      <c r="R3078">
        <v>5</v>
      </c>
      <c r="S3078">
        <v>0.6</v>
      </c>
      <c r="T3078" s="2">
        <v>16.739999999999998</v>
      </c>
      <c r="U3078" s="3">
        <v>-14.228999999999997</v>
      </c>
      <c r="V3078" s="4">
        <f t="shared" si="489"/>
        <v>-17</v>
      </c>
      <c r="W3078" s="2">
        <f t="shared" si="486"/>
        <v>83.699999999999989</v>
      </c>
    </row>
    <row r="3079" spans="1:23" x14ac:dyDescent="0.25">
      <c r="A3079">
        <f t="shared" si="487"/>
        <v>2014</v>
      </c>
      <c r="B3079" s="1">
        <v>41840</v>
      </c>
      <c r="C3079" s="1">
        <v>41844</v>
      </c>
      <c r="D3079" s="1" t="str">
        <f t="shared" si="480"/>
        <v>Jul</v>
      </c>
      <c r="E3079" t="s">
        <v>38</v>
      </c>
      <c r="F3079" t="s">
        <v>1483</v>
      </c>
      <c r="G3079" t="s">
        <v>64</v>
      </c>
      <c r="H3079" t="s">
        <v>65</v>
      </c>
      <c r="I3079" t="s">
        <v>755</v>
      </c>
      <c r="J3079" t="s">
        <v>28</v>
      </c>
      <c r="K3079" t="s">
        <v>31</v>
      </c>
      <c r="L3079" s="2">
        <f t="shared" si="481"/>
        <v>1051.47</v>
      </c>
      <c r="M3079" s="2">
        <f t="shared" si="482"/>
        <v>981.072</v>
      </c>
      <c r="N3079" s="2">
        <f t="shared" si="488"/>
        <v>-70.398000000000025</v>
      </c>
      <c r="O3079" s="2">
        <f t="shared" si="483"/>
        <v>-140.79600000000005</v>
      </c>
      <c r="P3079" s="2">
        <f t="shared" si="484"/>
        <v>1962.144</v>
      </c>
      <c r="Q3079" s="2">
        <f t="shared" si="485"/>
        <v>-7.1756201379715279</v>
      </c>
      <c r="R3079">
        <v>2</v>
      </c>
      <c r="S3079">
        <v>0.3</v>
      </c>
      <c r="T3079" s="2">
        <v>981.37199999999996</v>
      </c>
      <c r="U3079" s="3">
        <v>-140.19599999999997</v>
      </c>
      <c r="V3079" s="4">
        <f t="shared" si="489"/>
        <v>-7.1428571428571415</v>
      </c>
      <c r="W3079" s="2">
        <f t="shared" si="486"/>
        <v>1962.7439999999999</v>
      </c>
    </row>
    <row r="3080" spans="1:23" x14ac:dyDescent="0.25">
      <c r="A3080">
        <f t="shared" si="487"/>
        <v>2014</v>
      </c>
      <c r="B3080" s="1">
        <v>41780</v>
      </c>
      <c r="C3080" s="1">
        <v>41784</v>
      </c>
      <c r="D3080" s="1" t="str">
        <f t="shared" si="480"/>
        <v>May</v>
      </c>
      <c r="E3080" t="s">
        <v>38</v>
      </c>
      <c r="F3080" t="s">
        <v>1330</v>
      </c>
      <c r="G3080" t="s">
        <v>64</v>
      </c>
      <c r="H3080" t="s">
        <v>34</v>
      </c>
      <c r="I3080" t="s">
        <v>322</v>
      </c>
      <c r="J3080" t="s">
        <v>36</v>
      </c>
      <c r="K3080" t="s">
        <v>48</v>
      </c>
      <c r="L3080" s="2">
        <f t="shared" si="481"/>
        <v>30.526600000000002</v>
      </c>
      <c r="M3080" s="2">
        <f t="shared" si="482"/>
        <v>31.84</v>
      </c>
      <c r="N3080" s="2">
        <f t="shared" si="488"/>
        <v>1.3133999999999979</v>
      </c>
      <c r="O3080" s="2">
        <f t="shared" si="483"/>
        <v>10.507199999999983</v>
      </c>
      <c r="P3080" s="2">
        <f t="shared" si="484"/>
        <v>254.72</v>
      </c>
      <c r="Q3080" s="2">
        <f t="shared" si="485"/>
        <v>4.1249999999999929</v>
      </c>
      <c r="R3080">
        <v>8</v>
      </c>
      <c r="S3080">
        <v>0</v>
      </c>
      <c r="T3080" s="2">
        <v>31.84</v>
      </c>
      <c r="U3080" s="3">
        <v>10.507199999999997</v>
      </c>
      <c r="V3080" s="4">
        <f t="shared" si="489"/>
        <v>4.1249999999999991</v>
      </c>
      <c r="W3080" s="2">
        <f t="shared" si="486"/>
        <v>254.72</v>
      </c>
    </row>
    <row r="3081" spans="1:23" x14ac:dyDescent="0.25">
      <c r="A3081">
        <f t="shared" si="487"/>
        <v>2017</v>
      </c>
      <c r="B3081" s="1">
        <v>42982</v>
      </c>
      <c r="C3081" s="1">
        <v>42983</v>
      </c>
      <c r="D3081" s="1" t="str">
        <f t="shared" si="480"/>
        <v>Sep</v>
      </c>
      <c r="E3081" t="s">
        <v>98</v>
      </c>
      <c r="F3081" t="s">
        <v>2222</v>
      </c>
      <c r="G3081" t="s">
        <v>64</v>
      </c>
      <c r="H3081" t="s">
        <v>34</v>
      </c>
      <c r="I3081" t="s">
        <v>912</v>
      </c>
      <c r="J3081" t="s">
        <v>36</v>
      </c>
      <c r="K3081" t="s">
        <v>60</v>
      </c>
      <c r="L3081" s="2">
        <f t="shared" si="481"/>
        <v>9.8496000000000006</v>
      </c>
      <c r="M3081" s="2">
        <f t="shared" si="482"/>
        <v>12.96</v>
      </c>
      <c r="N3081" s="2">
        <f t="shared" si="488"/>
        <v>3.1104000000000003</v>
      </c>
      <c r="O3081" s="2">
        <f t="shared" si="483"/>
        <v>6.2208000000000006</v>
      </c>
      <c r="P3081" s="2">
        <f t="shared" si="484"/>
        <v>25.92</v>
      </c>
      <c r="Q3081" s="2">
        <f t="shared" si="485"/>
        <v>24.000000000000004</v>
      </c>
      <c r="R3081">
        <v>2</v>
      </c>
      <c r="S3081">
        <v>0</v>
      </c>
      <c r="T3081" s="2">
        <v>12.96</v>
      </c>
      <c r="U3081" s="3">
        <v>6.2208000000000006</v>
      </c>
      <c r="V3081" s="4">
        <f t="shared" si="489"/>
        <v>24.000000000000004</v>
      </c>
      <c r="W3081" s="2">
        <f t="shared" si="486"/>
        <v>25.92</v>
      </c>
    </row>
    <row r="3082" spans="1:23" x14ac:dyDescent="0.25">
      <c r="A3082">
        <f t="shared" si="487"/>
        <v>2017</v>
      </c>
      <c r="B3082" s="1">
        <v>42982</v>
      </c>
      <c r="C3082" s="1">
        <v>42983</v>
      </c>
      <c r="D3082" s="1" t="str">
        <f t="shared" si="480"/>
        <v>Sep</v>
      </c>
      <c r="E3082" t="s">
        <v>98</v>
      </c>
      <c r="F3082" t="s">
        <v>2222</v>
      </c>
      <c r="G3082" t="s">
        <v>64</v>
      </c>
      <c r="H3082" t="s">
        <v>34</v>
      </c>
      <c r="I3082" t="s">
        <v>1278</v>
      </c>
      <c r="J3082" t="s">
        <v>50</v>
      </c>
      <c r="K3082" t="s">
        <v>51</v>
      </c>
      <c r="L3082" s="2">
        <f t="shared" si="481"/>
        <v>38.138800000000003</v>
      </c>
      <c r="M3082" s="2">
        <f t="shared" si="482"/>
        <v>42.975999999999999</v>
      </c>
      <c r="N3082" s="2">
        <f t="shared" si="488"/>
        <v>4.8371999999999957</v>
      </c>
      <c r="O3082" s="2">
        <f t="shared" si="483"/>
        <v>14.511599999999987</v>
      </c>
      <c r="P3082" s="2">
        <f t="shared" si="484"/>
        <v>128.928</v>
      </c>
      <c r="Q3082" s="2">
        <f t="shared" si="485"/>
        <v>11.255584512285917</v>
      </c>
      <c r="R3082">
        <v>3</v>
      </c>
      <c r="S3082">
        <v>0.2</v>
      </c>
      <c r="T3082" s="2">
        <v>43.176000000000002</v>
      </c>
      <c r="U3082" s="3">
        <v>15.111599999999999</v>
      </c>
      <c r="V3082" s="4">
        <f t="shared" si="489"/>
        <v>11.666666666666664</v>
      </c>
      <c r="W3082" s="2">
        <f t="shared" si="486"/>
        <v>129.52800000000002</v>
      </c>
    </row>
    <row r="3083" spans="1:23" x14ac:dyDescent="0.25">
      <c r="A3083">
        <f t="shared" si="487"/>
        <v>2017</v>
      </c>
      <c r="B3083" s="1">
        <v>42882</v>
      </c>
      <c r="C3083" s="1">
        <v>42888</v>
      </c>
      <c r="D3083" s="1" t="str">
        <f t="shared" si="480"/>
        <v>May</v>
      </c>
      <c r="E3083" t="s">
        <v>38</v>
      </c>
      <c r="F3083" t="s">
        <v>385</v>
      </c>
      <c r="G3083" t="s">
        <v>64</v>
      </c>
      <c r="H3083" t="s">
        <v>26</v>
      </c>
      <c r="I3083" t="s">
        <v>1091</v>
      </c>
      <c r="J3083" t="s">
        <v>36</v>
      </c>
      <c r="K3083" t="s">
        <v>53</v>
      </c>
      <c r="L3083" s="2">
        <f t="shared" si="481"/>
        <v>44.338400000000007</v>
      </c>
      <c r="M3083" s="2">
        <f t="shared" si="482"/>
        <v>58.34</v>
      </c>
      <c r="N3083" s="2">
        <f t="shared" si="488"/>
        <v>14.001599999999996</v>
      </c>
      <c r="O3083" s="2">
        <f t="shared" si="483"/>
        <v>28.003199999999993</v>
      </c>
      <c r="P3083" s="2">
        <f t="shared" si="484"/>
        <v>116.68</v>
      </c>
      <c r="Q3083" s="2">
        <f t="shared" si="485"/>
        <v>23.999999999999993</v>
      </c>
      <c r="R3083">
        <v>2</v>
      </c>
      <c r="S3083">
        <v>0</v>
      </c>
      <c r="T3083" s="2">
        <v>58.34</v>
      </c>
      <c r="U3083" s="3">
        <v>28.0032</v>
      </c>
      <c r="V3083" s="4">
        <f t="shared" si="489"/>
        <v>24</v>
      </c>
      <c r="W3083" s="2">
        <f t="shared" si="486"/>
        <v>116.68</v>
      </c>
    </row>
    <row r="3084" spans="1:23" x14ac:dyDescent="0.25">
      <c r="A3084">
        <f t="shared" si="487"/>
        <v>2017</v>
      </c>
      <c r="B3084" s="1">
        <v>42882</v>
      </c>
      <c r="C3084" s="1">
        <v>42888</v>
      </c>
      <c r="D3084" s="1" t="str">
        <f t="shared" si="480"/>
        <v>May</v>
      </c>
      <c r="E3084" t="s">
        <v>38</v>
      </c>
      <c r="F3084" t="s">
        <v>385</v>
      </c>
      <c r="G3084" t="s">
        <v>64</v>
      </c>
      <c r="H3084" t="s">
        <v>26</v>
      </c>
      <c r="I3084" t="s">
        <v>2096</v>
      </c>
      <c r="J3084" t="s">
        <v>50</v>
      </c>
      <c r="K3084" t="s">
        <v>51</v>
      </c>
      <c r="L3084" s="2">
        <f t="shared" si="481"/>
        <v>494.97250000000003</v>
      </c>
      <c r="M3084" s="2">
        <f t="shared" si="482"/>
        <v>539.97</v>
      </c>
      <c r="N3084" s="2">
        <f t="shared" si="488"/>
        <v>44.997500000000002</v>
      </c>
      <c r="O3084" s="2">
        <f t="shared" si="483"/>
        <v>134.99250000000001</v>
      </c>
      <c r="P3084" s="2">
        <f t="shared" si="484"/>
        <v>1619.91</v>
      </c>
      <c r="Q3084" s="2">
        <f t="shared" si="485"/>
        <v>8.3333333333333321</v>
      </c>
      <c r="R3084">
        <v>3</v>
      </c>
      <c r="S3084">
        <v>0</v>
      </c>
      <c r="T3084" s="2">
        <v>539.97</v>
      </c>
      <c r="U3084" s="3">
        <v>134.99250000000001</v>
      </c>
      <c r="V3084" s="4">
        <f t="shared" si="489"/>
        <v>8.3333333333333321</v>
      </c>
      <c r="W3084" s="2">
        <f t="shared" si="486"/>
        <v>1619.91</v>
      </c>
    </row>
    <row r="3085" spans="1:23" x14ac:dyDescent="0.25">
      <c r="A3085">
        <f t="shared" si="487"/>
        <v>2014</v>
      </c>
      <c r="B3085" s="1">
        <v>41667</v>
      </c>
      <c r="C3085" s="1">
        <v>41673</v>
      </c>
      <c r="D3085" s="1" t="str">
        <f t="shared" si="480"/>
        <v>Jan</v>
      </c>
      <c r="E3085" t="s">
        <v>38</v>
      </c>
      <c r="F3085" t="s">
        <v>731</v>
      </c>
      <c r="G3085" t="s">
        <v>25</v>
      </c>
      <c r="H3085" t="s">
        <v>80</v>
      </c>
      <c r="I3085" t="s">
        <v>330</v>
      </c>
      <c r="J3085" t="s">
        <v>36</v>
      </c>
      <c r="K3085" t="s">
        <v>53</v>
      </c>
      <c r="L3085" s="2">
        <f t="shared" si="481"/>
        <v>2.6023000000000005</v>
      </c>
      <c r="M3085" s="2">
        <f t="shared" si="482"/>
        <v>3.7280000000000002</v>
      </c>
      <c r="N3085" s="2">
        <f t="shared" si="488"/>
        <v>1.1256999999999997</v>
      </c>
      <c r="O3085" s="2">
        <f t="shared" si="483"/>
        <v>1.1256999999999997</v>
      </c>
      <c r="P3085" s="2">
        <f t="shared" si="484"/>
        <v>3.7280000000000002</v>
      </c>
      <c r="Q3085" s="2">
        <f t="shared" si="485"/>
        <v>30.195815450643764</v>
      </c>
      <c r="R3085">
        <v>1</v>
      </c>
      <c r="S3085">
        <v>0.2</v>
      </c>
      <c r="T3085" s="2">
        <v>3.9280000000000004</v>
      </c>
      <c r="U3085" s="3">
        <v>1.3256999999999999</v>
      </c>
      <c r="V3085" s="4">
        <f t="shared" si="489"/>
        <v>33.749999999999993</v>
      </c>
      <c r="W3085" s="2">
        <f t="shared" si="486"/>
        <v>3.9280000000000004</v>
      </c>
    </row>
    <row r="3086" spans="1:23" x14ac:dyDescent="0.25">
      <c r="A3086">
        <f t="shared" si="487"/>
        <v>2017</v>
      </c>
      <c r="B3086" s="1">
        <v>42775</v>
      </c>
      <c r="C3086" s="1">
        <v>42780</v>
      </c>
      <c r="D3086" s="1" t="str">
        <f t="shared" si="480"/>
        <v>Feb</v>
      </c>
      <c r="E3086" t="s">
        <v>38</v>
      </c>
      <c r="F3086" t="s">
        <v>1942</v>
      </c>
      <c r="G3086" t="s">
        <v>25</v>
      </c>
      <c r="H3086" t="s">
        <v>65</v>
      </c>
      <c r="I3086" t="s">
        <v>613</v>
      </c>
      <c r="J3086" t="s">
        <v>36</v>
      </c>
      <c r="K3086" t="s">
        <v>53</v>
      </c>
      <c r="L3086" s="2">
        <f t="shared" si="481"/>
        <v>357.05739999999997</v>
      </c>
      <c r="M3086" s="2">
        <f t="shared" si="482"/>
        <v>251.98399999999995</v>
      </c>
      <c r="N3086" s="2">
        <f t="shared" si="488"/>
        <v>-105.07340000000002</v>
      </c>
      <c r="O3086" s="2">
        <f t="shared" si="483"/>
        <v>-420.29360000000008</v>
      </c>
      <c r="P3086" s="2">
        <f t="shared" si="484"/>
        <v>1007.9359999999998</v>
      </c>
      <c r="Q3086" s="2">
        <f t="shared" si="485"/>
        <v>-41.698441170868008</v>
      </c>
      <c r="R3086">
        <v>4</v>
      </c>
      <c r="S3086">
        <v>0.8</v>
      </c>
      <c r="T3086" s="2">
        <v>252.78399999999996</v>
      </c>
      <c r="U3086" s="3">
        <v>-417.09360000000004</v>
      </c>
      <c r="V3086" s="4">
        <f t="shared" si="489"/>
        <v>-41.250000000000007</v>
      </c>
      <c r="W3086" s="2">
        <f t="shared" si="486"/>
        <v>1011.1359999999999</v>
      </c>
    </row>
    <row r="3087" spans="1:23" x14ac:dyDescent="0.25">
      <c r="A3087">
        <f t="shared" si="487"/>
        <v>2017</v>
      </c>
      <c r="B3087" s="1">
        <v>42775</v>
      </c>
      <c r="C3087" s="1">
        <v>42780</v>
      </c>
      <c r="D3087" s="1" t="str">
        <f t="shared" si="480"/>
        <v>Feb</v>
      </c>
      <c r="E3087" t="s">
        <v>38</v>
      </c>
      <c r="F3087" t="s">
        <v>1942</v>
      </c>
      <c r="G3087" t="s">
        <v>25</v>
      </c>
      <c r="H3087" t="s">
        <v>65</v>
      </c>
      <c r="I3087" t="s">
        <v>1021</v>
      </c>
      <c r="J3087" t="s">
        <v>50</v>
      </c>
      <c r="K3087" t="s">
        <v>86</v>
      </c>
      <c r="L3087" s="2">
        <f t="shared" si="481"/>
        <v>119.985</v>
      </c>
      <c r="M3087" s="2">
        <f t="shared" si="482"/>
        <v>127.78399999999999</v>
      </c>
      <c r="N3087" s="2">
        <f t="shared" si="488"/>
        <v>7.7989999999999924</v>
      </c>
      <c r="O3087" s="2">
        <f t="shared" si="483"/>
        <v>15.597999999999985</v>
      </c>
      <c r="P3087" s="2">
        <f t="shared" si="484"/>
        <v>255.56799999999998</v>
      </c>
      <c r="Q3087" s="2">
        <f t="shared" si="485"/>
        <v>6.103268014774927</v>
      </c>
      <c r="R3087">
        <v>2</v>
      </c>
      <c r="S3087">
        <v>0.2</v>
      </c>
      <c r="T3087" s="2">
        <v>127.98399999999999</v>
      </c>
      <c r="U3087" s="3">
        <v>15.997999999999987</v>
      </c>
      <c r="V3087" s="4">
        <f t="shared" si="489"/>
        <v>6.2499999999999956</v>
      </c>
      <c r="W3087" s="2">
        <f t="shared" si="486"/>
        <v>255.96799999999999</v>
      </c>
    </row>
    <row r="3088" spans="1:23" x14ac:dyDescent="0.25">
      <c r="A3088">
        <f t="shared" si="487"/>
        <v>2017</v>
      </c>
      <c r="B3088" s="1">
        <v>42775</v>
      </c>
      <c r="C3088" s="1">
        <v>42780</v>
      </c>
      <c r="D3088" s="1" t="str">
        <f t="shared" si="480"/>
        <v>Feb</v>
      </c>
      <c r="E3088" t="s">
        <v>38</v>
      </c>
      <c r="F3088" t="s">
        <v>1942</v>
      </c>
      <c r="G3088" t="s">
        <v>25</v>
      </c>
      <c r="H3088" t="s">
        <v>65</v>
      </c>
      <c r="I3088" t="s">
        <v>2196</v>
      </c>
      <c r="J3088" t="s">
        <v>28</v>
      </c>
      <c r="K3088" t="s">
        <v>46</v>
      </c>
      <c r="L3088" s="2">
        <f t="shared" si="481"/>
        <v>5.3286000000000007</v>
      </c>
      <c r="M3088" s="2">
        <f t="shared" si="482"/>
        <v>3.3840000000000003</v>
      </c>
      <c r="N3088" s="2">
        <f t="shared" si="488"/>
        <v>-1.9446000000000003</v>
      </c>
      <c r="O3088" s="2">
        <f t="shared" si="483"/>
        <v>-3.8892000000000007</v>
      </c>
      <c r="P3088" s="2">
        <f t="shared" si="484"/>
        <v>6.7680000000000007</v>
      </c>
      <c r="Q3088" s="2">
        <f t="shared" si="485"/>
        <v>-57.464539007092206</v>
      </c>
      <c r="R3088">
        <v>2</v>
      </c>
      <c r="S3088">
        <v>0.6</v>
      </c>
      <c r="T3088" s="2">
        <v>3.9840000000000004</v>
      </c>
      <c r="U3088" s="3">
        <v>-2.6892000000000005</v>
      </c>
      <c r="V3088" s="4">
        <f t="shared" si="489"/>
        <v>-33.75</v>
      </c>
      <c r="W3088" s="2">
        <f t="shared" si="486"/>
        <v>7.9680000000000009</v>
      </c>
    </row>
    <row r="3089" spans="1:23" x14ac:dyDescent="0.25">
      <c r="A3089">
        <f t="shared" si="487"/>
        <v>2017</v>
      </c>
      <c r="B3089" s="1">
        <v>42775</v>
      </c>
      <c r="C3089" s="1">
        <v>42780</v>
      </c>
      <c r="D3089" s="1" t="str">
        <f t="shared" si="480"/>
        <v>Feb</v>
      </c>
      <c r="E3089" t="s">
        <v>38</v>
      </c>
      <c r="F3089" t="s">
        <v>1942</v>
      </c>
      <c r="G3089" t="s">
        <v>25</v>
      </c>
      <c r="H3089" t="s">
        <v>65</v>
      </c>
      <c r="I3089" t="s">
        <v>1220</v>
      </c>
      <c r="J3089" t="s">
        <v>36</v>
      </c>
      <c r="K3089" t="s">
        <v>55</v>
      </c>
      <c r="L3089" s="2">
        <f t="shared" si="481"/>
        <v>29.231999999999999</v>
      </c>
      <c r="M3089" s="2">
        <f t="shared" si="482"/>
        <v>12.191999999999995</v>
      </c>
      <c r="N3089" s="2">
        <f t="shared" si="488"/>
        <v>-17.040000000000006</v>
      </c>
      <c r="O3089" s="2">
        <f t="shared" si="483"/>
        <v>-34.080000000000013</v>
      </c>
      <c r="P3089" s="2">
        <f t="shared" si="484"/>
        <v>24.38399999999999</v>
      </c>
      <c r="Q3089" s="2">
        <f t="shared" si="485"/>
        <v>-139.76377952755917</v>
      </c>
      <c r="R3089">
        <v>2</v>
      </c>
      <c r="S3089">
        <v>0.8</v>
      </c>
      <c r="T3089" s="2">
        <v>12.991999999999996</v>
      </c>
      <c r="U3089" s="3">
        <v>-32.480000000000004</v>
      </c>
      <c r="V3089" s="4">
        <f t="shared" si="489"/>
        <v>-125.00000000000007</v>
      </c>
      <c r="W3089" s="2">
        <f t="shared" si="486"/>
        <v>25.983999999999991</v>
      </c>
    </row>
    <row r="3090" spans="1:23" x14ac:dyDescent="0.25">
      <c r="A3090">
        <f t="shared" si="487"/>
        <v>2017</v>
      </c>
      <c r="B3090" s="1">
        <v>42825</v>
      </c>
      <c r="C3090" s="1">
        <v>42827</v>
      </c>
      <c r="D3090" s="1" t="str">
        <f t="shared" si="480"/>
        <v>Mar</v>
      </c>
      <c r="E3090" t="s">
        <v>23</v>
      </c>
      <c r="F3090" t="s">
        <v>2043</v>
      </c>
      <c r="G3090" t="s">
        <v>64</v>
      </c>
      <c r="H3090" t="s">
        <v>26</v>
      </c>
      <c r="I3090" t="s">
        <v>1706</v>
      </c>
      <c r="J3090" t="s">
        <v>28</v>
      </c>
      <c r="K3090" t="s">
        <v>46</v>
      </c>
      <c r="L3090" s="2">
        <f t="shared" si="481"/>
        <v>55.875999999999998</v>
      </c>
      <c r="M3090" s="2">
        <f t="shared" si="482"/>
        <v>61</v>
      </c>
      <c r="N3090" s="2">
        <f t="shared" si="488"/>
        <v>5.1240000000000023</v>
      </c>
      <c r="O3090" s="2">
        <f t="shared" si="483"/>
        <v>25.620000000000012</v>
      </c>
      <c r="P3090" s="2">
        <f t="shared" si="484"/>
        <v>305</v>
      </c>
      <c r="Q3090" s="2">
        <f t="shared" si="485"/>
        <v>8.4000000000000039</v>
      </c>
      <c r="R3090">
        <v>5</v>
      </c>
      <c r="S3090">
        <v>0</v>
      </c>
      <c r="T3090" s="2">
        <v>61</v>
      </c>
      <c r="U3090" s="3">
        <v>25.620000000000005</v>
      </c>
      <c r="V3090" s="4">
        <f t="shared" si="489"/>
        <v>8.4000000000000021</v>
      </c>
      <c r="W3090" s="2">
        <f t="shared" si="486"/>
        <v>305</v>
      </c>
    </row>
    <row r="3091" spans="1:23" x14ac:dyDescent="0.25">
      <c r="A3091">
        <f t="shared" si="487"/>
        <v>2017</v>
      </c>
      <c r="B3091" s="1">
        <v>42825</v>
      </c>
      <c r="C3091" s="1">
        <v>42827</v>
      </c>
      <c r="D3091" s="1" t="str">
        <f t="shared" si="480"/>
        <v>Mar</v>
      </c>
      <c r="E3091" t="s">
        <v>23</v>
      </c>
      <c r="F3091" t="s">
        <v>2043</v>
      </c>
      <c r="G3091" t="s">
        <v>64</v>
      </c>
      <c r="H3091" t="s">
        <v>26</v>
      </c>
      <c r="I3091" t="s">
        <v>2223</v>
      </c>
      <c r="J3091" t="s">
        <v>50</v>
      </c>
      <c r="K3091" t="s">
        <v>51</v>
      </c>
      <c r="L3091" s="2">
        <f t="shared" si="481"/>
        <v>645.05279999999993</v>
      </c>
      <c r="M3091" s="2">
        <f t="shared" si="482"/>
        <v>671.93</v>
      </c>
      <c r="N3091" s="2">
        <f t="shared" si="488"/>
        <v>26.877200000000016</v>
      </c>
      <c r="O3091" s="2">
        <f t="shared" si="483"/>
        <v>188.14040000000011</v>
      </c>
      <c r="P3091" s="2">
        <f t="shared" si="484"/>
        <v>4703.5099999999993</v>
      </c>
      <c r="Q3091" s="2">
        <f t="shared" si="485"/>
        <v>4.0000000000000027</v>
      </c>
      <c r="R3091">
        <v>7</v>
      </c>
      <c r="S3091">
        <v>0</v>
      </c>
      <c r="T3091" s="2">
        <v>671.93</v>
      </c>
      <c r="U3091" s="3">
        <v>188.1404</v>
      </c>
      <c r="V3091" s="4">
        <f t="shared" si="489"/>
        <v>4.0000000000000009</v>
      </c>
      <c r="W3091" s="2">
        <f t="shared" si="486"/>
        <v>4703.5099999999993</v>
      </c>
    </row>
    <row r="3092" spans="1:23" x14ac:dyDescent="0.25">
      <c r="A3092">
        <f t="shared" si="487"/>
        <v>2016</v>
      </c>
      <c r="B3092" s="1">
        <v>42432</v>
      </c>
      <c r="C3092" s="1">
        <v>42437</v>
      </c>
      <c r="D3092" s="1" t="str">
        <f t="shared" si="480"/>
        <v>Mar</v>
      </c>
      <c r="E3092" t="s">
        <v>38</v>
      </c>
      <c r="F3092" t="s">
        <v>44</v>
      </c>
      <c r="G3092" t="s">
        <v>25</v>
      </c>
      <c r="H3092" t="s">
        <v>80</v>
      </c>
      <c r="I3092" t="s">
        <v>1034</v>
      </c>
      <c r="J3092" t="s">
        <v>36</v>
      </c>
      <c r="K3092" t="s">
        <v>53</v>
      </c>
      <c r="L3092" s="2">
        <f t="shared" si="481"/>
        <v>416.50979999999993</v>
      </c>
      <c r="M3092" s="2">
        <f t="shared" si="482"/>
        <v>447.85999999999996</v>
      </c>
      <c r="N3092" s="2">
        <f t="shared" si="488"/>
        <v>31.350200000000029</v>
      </c>
      <c r="O3092" s="2">
        <f t="shared" si="483"/>
        <v>219.45140000000021</v>
      </c>
      <c r="P3092" s="2">
        <f t="shared" si="484"/>
        <v>3135.0199999999995</v>
      </c>
      <c r="Q3092" s="2">
        <f t="shared" si="485"/>
        <v>7.000000000000008</v>
      </c>
      <c r="R3092">
        <v>7</v>
      </c>
      <c r="S3092">
        <v>0</v>
      </c>
      <c r="T3092" s="2">
        <v>447.85999999999996</v>
      </c>
      <c r="U3092" s="3">
        <v>219.45140000000001</v>
      </c>
      <c r="V3092" s="4">
        <f t="shared" si="489"/>
        <v>7.0000000000000009</v>
      </c>
      <c r="W3092" s="2">
        <f t="shared" si="486"/>
        <v>3135.0199999999995</v>
      </c>
    </row>
    <row r="3093" spans="1:23" x14ac:dyDescent="0.25">
      <c r="A3093">
        <f t="shared" si="487"/>
        <v>2016</v>
      </c>
      <c r="B3093" s="1">
        <v>42432</v>
      </c>
      <c r="C3093" s="1">
        <v>42437</v>
      </c>
      <c r="D3093" s="1" t="str">
        <f t="shared" si="480"/>
        <v>Mar</v>
      </c>
      <c r="E3093" t="s">
        <v>38</v>
      </c>
      <c r="F3093" t="s">
        <v>44</v>
      </c>
      <c r="G3093" t="s">
        <v>25</v>
      </c>
      <c r="H3093" t="s">
        <v>80</v>
      </c>
      <c r="I3093" t="s">
        <v>1029</v>
      </c>
      <c r="J3093" t="s">
        <v>50</v>
      </c>
      <c r="K3093" t="s">
        <v>51</v>
      </c>
      <c r="L3093" s="2">
        <f t="shared" si="481"/>
        <v>454.03269999999998</v>
      </c>
      <c r="M3093" s="2">
        <f t="shared" si="482"/>
        <v>479.95</v>
      </c>
      <c r="N3093" s="2">
        <f t="shared" si="488"/>
        <v>25.917300000000012</v>
      </c>
      <c r="O3093" s="2">
        <f t="shared" si="483"/>
        <v>129.58650000000006</v>
      </c>
      <c r="P3093" s="2">
        <f t="shared" si="484"/>
        <v>2399.75</v>
      </c>
      <c r="Q3093" s="2">
        <f t="shared" si="485"/>
        <v>5.400000000000003</v>
      </c>
      <c r="R3093">
        <v>5</v>
      </c>
      <c r="S3093">
        <v>0</v>
      </c>
      <c r="T3093" s="2">
        <v>479.95</v>
      </c>
      <c r="U3093" s="3">
        <v>129.5865</v>
      </c>
      <c r="V3093" s="4">
        <f t="shared" si="489"/>
        <v>5.4</v>
      </c>
      <c r="W3093" s="2">
        <f t="shared" si="486"/>
        <v>2399.75</v>
      </c>
    </row>
    <row r="3094" spans="1:23" x14ac:dyDescent="0.25">
      <c r="A3094">
        <f t="shared" si="487"/>
        <v>2016</v>
      </c>
      <c r="B3094" s="1">
        <v>42432</v>
      </c>
      <c r="C3094" s="1">
        <v>42437</v>
      </c>
      <c r="D3094" s="1" t="str">
        <f t="shared" si="480"/>
        <v>Mar</v>
      </c>
      <c r="E3094" t="s">
        <v>38</v>
      </c>
      <c r="F3094" t="s">
        <v>44</v>
      </c>
      <c r="G3094" t="s">
        <v>25</v>
      </c>
      <c r="H3094" t="s">
        <v>80</v>
      </c>
      <c r="I3094" t="s">
        <v>2224</v>
      </c>
      <c r="J3094" t="s">
        <v>36</v>
      </c>
      <c r="K3094" t="s">
        <v>60</v>
      </c>
      <c r="L3094" s="2">
        <f t="shared" si="481"/>
        <v>139.80959999999999</v>
      </c>
      <c r="M3094" s="2">
        <f t="shared" si="482"/>
        <v>166.44</v>
      </c>
      <c r="N3094" s="2">
        <f t="shared" si="488"/>
        <v>26.630400000000009</v>
      </c>
      <c r="O3094" s="2">
        <f t="shared" si="483"/>
        <v>79.891200000000026</v>
      </c>
      <c r="P3094" s="2">
        <f t="shared" si="484"/>
        <v>499.32</v>
      </c>
      <c r="Q3094" s="2">
        <f t="shared" si="485"/>
        <v>16.000000000000007</v>
      </c>
      <c r="R3094">
        <v>3</v>
      </c>
      <c r="S3094">
        <v>0</v>
      </c>
      <c r="T3094" s="2">
        <v>166.44</v>
      </c>
      <c r="U3094" s="3">
        <v>79.891199999999998</v>
      </c>
      <c r="V3094" s="4">
        <f t="shared" si="489"/>
        <v>16</v>
      </c>
      <c r="W3094" s="2">
        <f t="shared" si="486"/>
        <v>499.32</v>
      </c>
    </row>
    <row r="3095" spans="1:23" x14ac:dyDescent="0.25">
      <c r="A3095">
        <f t="shared" si="487"/>
        <v>2015</v>
      </c>
      <c r="B3095" s="1">
        <v>42239</v>
      </c>
      <c r="C3095" s="1">
        <v>42239</v>
      </c>
      <c r="D3095" s="1" t="str">
        <f t="shared" si="480"/>
        <v>Aug</v>
      </c>
      <c r="E3095" t="s">
        <v>528</v>
      </c>
      <c r="F3095" t="s">
        <v>509</v>
      </c>
      <c r="G3095" t="s">
        <v>25</v>
      </c>
      <c r="H3095" t="s">
        <v>65</v>
      </c>
      <c r="I3095" t="s">
        <v>873</v>
      </c>
      <c r="J3095" t="s">
        <v>36</v>
      </c>
      <c r="K3095" t="s">
        <v>247</v>
      </c>
      <c r="L3095" s="2">
        <f t="shared" si="481"/>
        <v>30.987000000000002</v>
      </c>
      <c r="M3095" s="2">
        <f t="shared" si="482"/>
        <v>31.480000000000004</v>
      </c>
      <c r="N3095" s="2">
        <f t="shared" si="488"/>
        <v>0.4930000000000021</v>
      </c>
      <c r="O3095" s="2">
        <f t="shared" si="483"/>
        <v>1.9720000000000084</v>
      </c>
      <c r="P3095" s="2">
        <f t="shared" si="484"/>
        <v>125.92000000000002</v>
      </c>
      <c r="Q3095" s="2">
        <f t="shared" si="485"/>
        <v>1.5660736975857754</v>
      </c>
      <c r="R3095">
        <v>4</v>
      </c>
      <c r="S3095">
        <v>0.2</v>
      </c>
      <c r="T3095" s="2">
        <v>31.680000000000003</v>
      </c>
      <c r="U3095" s="3">
        <v>2.7719999999999994</v>
      </c>
      <c r="V3095" s="4">
        <f t="shared" si="489"/>
        <v>2.1874999999999991</v>
      </c>
      <c r="W3095" s="2">
        <f t="shared" si="486"/>
        <v>126.72000000000001</v>
      </c>
    </row>
    <row r="3096" spans="1:23" x14ac:dyDescent="0.25">
      <c r="A3096">
        <f t="shared" si="487"/>
        <v>2015</v>
      </c>
      <c r="B3096" s="1">
        <v>42239</v>
      </c>
      <c r="C3096" s="1">
        <v>42239</v>
      </c>
      <c r="D3096" s="1" t="str">
        <f t="shared" si="480"/>
        <v>Aug</v>
      </c>
      <c r="E3096" t="s">
        <v>528</v>
      </c>
      <c r="F3096" t="s">
        <v>509</v>
      </c>
      <c r="G3096" t="s">
        <v>25</v>
      </c>
      <c r="H3096" t="s">
        <v>65</v>
      </c>
      <c r="I3096" t="s">
        <v>1738</v>
      </c>
      <c r="J3096" t="s">
        <v>36</v>
      </c>
      <c r="K3096" t="s">
        <v>60</v>
      </c>
      <c r="L3096" s="2">
        <f t="shared" si="481"/>
        <v>8.553600000000003</v>
      </c>
      <c r="M3096" s="2">
        <f t="shared" si="482"/>
        <v>10.168000000000003</v>
      </c>
      <c r="N3096" s="2">
        <f t="shared" si="488"/>
        <v>1.6143999999999998</v>
      </c>
      <c r="O3096" s="2">
        <f t="shared" si="483"/>
        <v>3.2287999999999997</v>
      </c>
      <c r="P3096" s="2">
        <f t="shared" si="484"/>
        <v>20.336000000000006</v>
      </c>
      <c r="Q3096" s="2">
        <f t="shared" si="485"/>
        <v>15.877261998426428</v>
      </c>
      <c r="R3096">
        <v>2</v>
      </c>
      <c r="S3096">
        <v>0.2</v>
      </c>
      <c r="T3096" s="2">
        <v>10.368000000000002</v>
      </c>
      <c r="U3096" s="3">
        <v>3.6288</v>
      </c>
      <c r="V3096" s="4">
        <f t="shared" si="489"/>
        <v>17.499999999999996</v>
      </c>
      <c r="W3096" s="2">
        <f t="shared" si="486"/>
        <v>20.736000000000004</v>
      </c>
    </row>
    <row r="3097" spans="1:23" x14ac:dyDescent="0.25">
      <c r="A3097">
        <f t="shared" si="487"/>
        <v>2015</v>
      </c>
      <c r="B3097" s="1">
        <v>42239</v>
      </c>
      <c r="C3097" s="1">
        <v>42239</v>
      </c>
      <c r="D3097" s="1" t="str">
        <f t="shared" si="480"/>
        <v>Aug</v>
      </c>
      <c r="E3097" t="s">
        <v>528</v>
      </c>
      <c r="F3097" t="s">
        <v>509</v>
      </c>
      <c r="G3097" t="s">
        <v>25</v>
      </c>
      <c r="H3097" t="s">
        <v>65</v>
      </c>
      <c r="I3097" t="s">
        <v>1543</v>
      </c>
      <c r="J3097" t="s">
        <v>36</v>
      </c>
      <c r="K3097" t="s">
        <v>128</v>
      </c>
      <c r="L3097" s="2">
        <f t="shared" si="481"/>
        <v>11.75</v>
      </c>
      <c r="M3097" s="2">
        <f t="shared" si="482"/>
        <v>11.832000000000001</v>
      </c>
      <c r="N3097" s="2">
        <f t="shared" si="488"/>
        <v>8.2000000000000739E-2</v>
      </c>
      <c r="O3097" s="2">
        <f t="shared" si="483"/>
        <v>0.65600000000000591</v>
      </c>
      <c r="P3097" s="2">
        <f t="shared" si="484"/>
        <v>94.656000000000006</v>
      </c>
      <c r="Q3097" s="2">
        <f t="shared" si="485"/>
        <v>0.69303583502367083</v>
      </c>
      <c r="R3097">
        <v>8</v>
      </c>
      <c r="S3097">
        <v>0.2</v>
      </c>
      <c r="T3097" s="2">
        <v>12.032</v>
      </c>
      <c r="U3097" s="3">
        <v>2.2559999999999993</v>
      </c>
      <c r="V3097" s="4">
        <f t="shared" si="489"/>
        <v>2.3437499999999991</v>
      </c>
      <c r="W3097" s="2">
        <f t="shared" si="486"/>
        <v>96.256</v>
      </c>
    </row>
    <row r="3098" spans="1:23" x14ac:dyDescent="0.25">
      <c r="A3098">
        <f t="shared" si="487"/>
        <v>2015</v>
      </c>
      <c r="B3098" s="1">
        <v>42239</v>
      </c>
      <c r="C3098" s="1">
        <v>42239</v>
      </c>
      <c r="D3098" s="1" t="str">
        <f t="shared" si="480"/>
        <v>Aug</v>
      </c>
      <c r="E3098" t="s">
        <v>528</v>
      </c>
      <c r="F3098" t="s">
        <v>509</v>
      </c>
      <c r="G3098" t="s">
        <v>25</v>
      </c>
      <c r="H3098" t="s">
        <v>65</v>
      </c>
      <c r="I3098" t="s">
        <v>545</v>
      </c>
      <c r="J3098" t="s">
        <v>36</v>
      </c>
      <c r="K3098" t="s">
        <v>55</v>
      </c>
      <c r="L3098" s="2">
        <f t="shared" si="481"/>
        <v>12.545400000000001</v>
      </c>
      <c r="M3098" s="2">
        <f t="shared" si="482"/>
        <v>4.9679999999999991</v>
      </c>
      <c r="N3098" s="2">
        <f t="shared" si="488"/>
        <v>-7.5774000000000017</v>
      </c>
      <c r="O3098" s="2">
        <f t="shared" si="483"/>
        <v>-15.154800000000003</v>
      </c>
      <c r="P3098" s="2">
        <f t="shared" si="484"/>
        <v>9.9359999999999982</v>
      </c>
      <c r="Q3098" s="2">
        <f t="shared" si="485"/>
        <v>-152.52415458937205</v>
      </c>
      <c r="R3098">
        <v>2</v>
      </c>
      <c r="S3098">
        <v>0.8</v>
      </c>
      <c r="T3098" s="2">
        <v>5.7679999999999989</v>
      </c>
      <c r="U3098" s="3">
        <v>-13.554800000000004</v>
      </c>
      <c r="V3098" s="4">
        <f t="shared" si="489"/>
        <v>-117.50000000000004</v>
      </c>
      <c r="W3098" s="2">
        <f t="shared" si="486"/>
        <v>11.535999999999998</v>
      </c>
    </row>
    <row r="3099" spans="1:23" x14ac:dyDescent="0.25">
      <c r="A3099">
        <f t="shared" si="487"/>
        <v>2017</v>
      </c>
      <c r="B3099" s="1">
        <v>42852</v>
      </c>
      <c r="C3099" s="1">
        <v>42856</v>
      </c>
      <c r="D3099" s="1" t="str">
        <f t="shared" si="480"/>
        <v>Apr</v>
      </c>
      <c r="E3099" t="s">
        <v>38</v>
      </c>
      <c r="F3099" t="s">
        <v>208</v>
      </c>
      <c r="G3099" t="s">
        <v>33</v>
      </c>
      <c r="H3099" t="s">
        <v>65</v>
      </c>
      <c r="I3099" t="s">
        <v>522</v>
      </c>
      <c r="J3099" t="s">
        <v>36</v>
      </c>
      <c r="K3099" t="s">
        <v>37</v>
      </c>
      <c r="L3099" s="2">
        <f t="shared" si="481"/>
        <v>30.221999999999998</v>
      </c>
      <c r="M3099" s="2">
        <f t="shared" si="482"/>
        <v>32.919999999999995</v>
      </c>
      <c r="N3099" s="2">
        <f t="shared" si="488"/>
        <v>2.6979999999999968</v>
      </c>
      <c r="O3099" s="2">
        <f t="shared" si="483"/>
        <v>10.791999999999987</v>
      </c>
      <c r="P3099" s="2">
        <f t="shared" si="484"/>
        <v>131.67999999999998</v>
      </c>
      <c r="Q3099" s="2">
        <f t="shared" si="485"/>
        <v>8.1956257594167603</v>
      </c>
      <c r="R3099">
        <v>4</v>
      </c>
      <c r="S3099">
        <v>0.2</v>
      </c>
      <c r="T3099" s="2">
        <v>33.119999999999997</v>
      </c>
      <c r="U3099" s="3">
        <v>11.592000000000001</v>
      </c>
      <c r="V3099" s="4">
        <f t="shared" si="489"/>
        <v>8.75</v>
      </c>
      <c r="W3099" s="2">
        <f t="shared" si="486"/>
        <v>132.47999999999999</v>
      </c>
    </row>
    <row r="3100" spans="1:23" x14ac:dyDescent="0.25">
      <c r="A3100">
        <f t="shared" si="487"/>
        <v>2017</v>
      </c>
      <c r="B3100" s="1">
        <v>42852</v>
      </c>
      <c r="C3100" s="1">
        <v>42856</v>
      </c>
      <c r="D3100" s="1" t="str">
        <f t="shared" si="480"/>
        <v>Apr</v>
      </c>
      <c r="E3100" t="s">
        <v>38</v>
      </c>
      <c r="F3100" t="s">
        <v>208</v>
      </c>
      <c r="G3100" t="s">
        <v>33</v>
      </c>
      <c r="H3100" t="s">
        <v>65</v>
      </c>
      <c r="I3100" t="s">
        <v>516</v>
      </c>
      <c r="J3100" t="s">
        <v>28</v>
      </c>
      <c r="K3100" t="s">
        <v>29</v>
      </c>
      <c r="L3100" s="2">
        <f t="shared" si="481"/>
        <v>230.79299999999998</v>
      </c>
      <c r="M3100" s="2">
        <f t="shared" si="482"/>
        <v>219.94559999999998</v>
      </c>
      <c r="N3100" s="2">
        <f t="shared" si="488"/>
        <v>-10.847399999999993</v>
      </c>
      <c r="O3100" s="2">
        <f t="shared" si="483"/>
        <v>-43.389599999999973</v>
      </c>
      <c r="P3100" s="2">
        <f t="shared" si="484"/>
        <v>879.78239999999994</v>
      </c>
      <c r="Q3100" s="2">
        <f t="shared" si="485"/>
        <v>-4.931855877089605</v>
      </c>
      <c r="R3100">
        <v>4</v>
      </c>
      <c r="S3100">
        <v>0.32</v>
      </c>
      <c r="T3100" s="2">
        <v>220.26559999999998</v>
      </c>
      <c r="U3100" s="3">
        <v>-42.1096</v>
      </c>
      <c r="V3100" s="4">
        <f t="shared" si="489"/>
        <v>-4.7794117647058831</v>
      </c>
      <c r="W3100" s="2">
        <f t="shared" si="486"/>
        <v>881.06239999999991</v>
      </c>
    </row>
    <row r="3101" spans="1:23" x14ac:dyDescent="0.25">
      <c r="A3101">
        <f t="shared" si="487"/>
        <v>2017</v>
      </c>
      <c r="B3101" s="1">
        <v>42839</v>
      </c>
      <c r="C3101" s="1">
        <v>42844</v>
      </c>
      <c r="D3101" s="1" t="str">
        <f t="shared" si="480"/>
        <v>Apr</v>
      </c>
      <c r="E3101" t="s">
        <v>38</v>
      </c>
      <c r="F3101" t="s">
        <v>1282</v>
      </c>
      <c r="G3101" t="s">
        <v>25</v>
      </c>
      <c r="H3101" t="s">
        <v>80</v>
      </c>
      <c r="I3101" t="s">
        <v>2048</v>
      </c>
      <c r="J3101" t="s">
        <v>36</v>
      </c>
      <c r="K3101" t="s">
        <v>53</v>
      </c>
      <c r="L3101" s="2">
        <f t="shared" si="481"/>
        <v>9.6086000000000027</v>
      </c>
      <c r="M3101" s="2">
        <f t="shared" si="482"/>
        <v>10.576000000000002</v>
      </c>
      <c r="N3101" s="2">
        <f t="shared" si="488"/>
        <v>0.96739999999999959</v>
      </c>
      <c r="O3101" s="2">
        <f t="shared" si="483"/>
        <v>2.9021999999999988</v>
      </c>
      <c r="P3101" s="2">
        <f t="shared" si="484"/>
        <v>31.728000000000009</v>
      </c>
      <c r="Q3101" s="2">
        <f t="shared" si="485"/>
        <v>9.1471255673222327</v>
      </c>
      <c r="R3101">
        <v>3</v>
      </c>
      <c r="S3101">
        <v>0.2</v>
      </c>
      <c r="T3101" s="2">
        <v>10.776000000000002</v>
      </c>
      <c r="U3101" s="3">
        <v>3.5021999999999989</v>
      </c>
      <c r="V3101" s="4">
        <f t="shared" si="489"/>
        <v>10.833333333333329</v>
      </c>
      <c r="W3101" s="2">
        <f t="shared" si="486"/>
        <v>32.328000000000003</v>
      </c>
    </row>
    <row r="3102" spans="1:23" x14ac:dyDescent="0.25">
      <c r="A3102">
        <f t="shared" si="487"/>
        <v>2017</v>
      </c>
      <c r="B3102" s="1">
        <v>42839</v>
      </c>
      <c r="C3102" s="1">
        <v>42844</v>
      </c>
      <c r="D3102" s="1" t="str">
        <f t="shared" si="480"/>
        <v>Apr</v>
      </c>
      <c r="E3102" t="s">
        <v>38</v>
      </c>
      <c r="F3102" t="s">
        <v>1282</v>
      </c>
      <c r="G3102" t="s">
        <v>25</v>
      </c>
      <c r="H3102" t="s">
        <v>80</v>
      </c>
      <c r="I3102" t="s">
        <v>1103</v>
      </c>
      <c r="J3102" t="s">
        <v>28</v>
      </c>
      <c r="K3102" t="s">
        <v>29</v>
      </c>
      <c r="L3102" s="2">
        <f t="shared" si="481"/>
        <v>239.32260000000005</v>
      </c>
      <c r="M3102" s="2">
        <f t="shared" si="482"/>
        <v>242.15200000000004</v>
      </c>
      <c r="N3102" s="2">
        <f t="shared" si="488"/>
        <v>2.8293999999999926</v>
      </c>
      <c r="O3102" s="2">
        <f t="shared" si="483"/>
        <v>8.4881999999999778</v>
      </c>
      <c r="P3102" s="2">
        <f t="shared" si="484"/>
        <v>726.45600000000013</v>
      </c>
      <c r="Q3102" s="2">
        <f t="shared" si="485"/>
        <v>1.1684396577356337</v>
      </c>
      <c r="R3102">
        <v>3</v>
      </c>
      <c r="S3102">
        <v>0.2</v>
      </c>
      <c r="T3102" s="2">
        <v>242.35200000000003</v>
      </c>
      <c r="U3102" s="3">
        <v>9.0881999999999721</v>
      </c>
      <c r="V3102" s="4">
        <f t="shared" si="489"/>
        <v>1.249999999999996</v>
      </c>
      <c r="W3102" s="2">
        <f t="shared" si="486"/>
        <v>727.05600000000004</v>
      </c>
    </row>
    <row r="3103" spans="1:23" x14ac:dyDescent="0.25">
      <c r="A3103">
        <f t="shared" si="487"/>
        <v>2017</v>
      </c>
      <c r="B3103" s="1">
        <v>43091</v>
      </c>
      <c r="C3103" s="1">
        <v>43096</v>
      </c>
      <c r="D3103" s="1" t="str">
        <f t="shared" si="480"/>
        <v>Dec</v>
      </c>
      <c r="E3103" t="s">
        <v>23</v>
      </c>
      <c r="F3103" t="s">
        <v>2225</v>
      </c>
      <c r="G3103" t="s">
        <v>33</v>
      </c>
      <c r="H3103" t="s">
        <v>80</v>
      </c>
      <c r="I3103" t="s">
        <v>652</v>
      </c>
      <c r="J3103" t="s">
        <v>36</v>
      </c>
      <c r="K3103" t="s">
        <v>247</v>
      </c>
      <c r="L3103" s="2">
        <f t="shared" si="481"/>
        <v>689.36699999999996</v>
      </c>
      <c r="M3103" s="2">
        <f t="shared" si="482"/>
        <v>695.16</v>
      </c>
      <c r="N3103" s="2">
        <f t="shared" si="488"/>
        <v>5.7930000000000064</v>
      </c>
      <c r="O3103" s="2">
        <f t="shared" si="483"/>
        <v>34.758000000000038</v>
      </c>
      <c r="P3103" s="2">
        <f t="shared" si="484"/>
        <v>4170.96</v>
      </c>
      <c r="Q3103" s="2">
        <f t="shared" si="485"/>
        <v>0.83333333333333415</v>
      </c>
      <c r="R3103">
        <v>6</v>
      </c>
      <c r="S3103">
        <v>0</v>
      </c>
      <c r="T3103" s="2">
        <v>695.16</v>
      </c>
      <c r="U3103" s="3">
        <v>34.757999999999953</v>
      </c>
      <c r="V3103" s="4">
        <f t="shared" si="489"/>
        <v>0.83333333333333226</v>
      </c>
      <c r="W3103" s="2">
        <f t="shared" si="486"/>
        <v>4170.96</v>
      </c>
    </row>
    <row r="3104" spans="1:23" x14ac:dyDescent="0.25">
      <c r="A3104">
        <f t="shared" si="487"/>
        <v>2017</v>
      </c>
      <c r="B3104" s="1">
        <v>43091</v>
      </c>
      <c r="C3104" s="1">
        <v>43096</v>
      </c>
      <c r="D3104" s="1" t="str">
        <f t="shared" si="480"/>
        <v>Dec</v>
      </c>
      <c r="E3104" t="s">
        <v>23</v>
      </c>
      <c r="F3104" t="s">
        <v>2225</v>
      </c>
      <c r="G3104" t="s">
        <v>33</v>
      </c>
      <c r="H3104" t="s">
        <v>80</v>
      </c>
      <c r="I3104" t="s">
        <v>2226</v>
      </c>
      <c r="J3104" t="s">
        <v>28</v>
      </c>
      <c r="K3104" t="s">
        <v>29</v>
      </c>
      <c r="L3104" s="2">
        <f t="shared" si="481"/>
        <v>170.15459999999999</v>
      </c>
      <c r="M3104" s="2">
        <f t="shared" si="482"/>
        <v>220.98</v>
      </c>
      <c r="N3104" s="2">
        <f t="shared" si="488"/>
        <v>50.825400000000002</v>
      </c>
      <c r="O3104" s="2">
        <f t="shared" si="483"/>
        <v>50.825400000000002</v>
      </c>
      <c r="P3104" s="2">
        <f t="shared" si="484"/>
        <v>220.98</v>
      </c>
      <c r="Q3104" s="2">
        <f t="shared" si="485"/>
        <v>23</v>
      </c>
      <c r="R3104">
        <v>1</v>
      </c>
      <c r="S3104">
        <v>0</v>
      </c>
      <c r="T3104" s="2">
        <v>220.98</v>
      </c>
      <c r="U3104" s="3">
        <v>50.825400000000002</v>
      </c>
      <c r="V3104" s="4">
        <f t="shared" si="489"/>
        <v>23</v>
      </c>
      <c r="W3104" s="2">
        <f t="shared" si="486"/>
        <v>220.98</v>
      </c>
    </row>
    <row r="3105" spans="1:23" x14ac:dyDescent="0.25">
      <c r="A3105">
        <f t="shared" si="487"/>
        <v>2016</v>
      </c>
      <c r="B3105" s="1">
        <v>42712</v>
      </c>
      <c r="C3105" s="1">
        <v>42716</v>
      </c>
      <c r="D3105" s="1" t="str">
        <f t="shared" si="480"/>
        <v>Dec</v>
      </c>
      <c r="E3105" t="s">
        <v>38</v>
      </c>
      <c r="F3105" t="s">
        <v>2134</v>
      </c>
      <c r="G3105" t="s">
        <v>64</v>
      </c>
      <c r="H3105" t="s">
        <v>80</v>
      </c>
      <c r="I3105" t="s">
        <v>2227</v>
      </c>
      <c r="J3105" t="s">
        <v>36</v>
      </c>
      <c r="K3105" t="s">
        <v>53</v>
      </c>
      <c r="L3105" s="2">
        <f t="shared" si="481"/>
        <v>14.314400000000001</v>
      </c>
      <c r="M3105" s="2">
        <f t="shared" si="482"/>
        <v>12.257000000000001</v>
      </c>
      <c r="N3105" s="2">
        <f t="shared" si="488"/>
        <v>-2.0573999999999995</v>
      </c>
      <c r="O3105" s="2">
        <f t="shared" si="483"/>
        <v>-14.401799999999996</v>
      </c>
      <c r="P3105" s="2">
        <f t="shared" si="484"/>
        <v>85.799000000000007</v>
      </c>
      <c r="Q3105" s="2">
        <f t="shared" si="485"/>
        <v>-16.785510320633101</v>
      </c>
      <c r="R3105">
        <v>7</v>
      </c>
      <c r="S3105">
        <v>0.7</v>
      </c>
      <c r="T3105" s="2">
        <v>12.957000000000001</v>
      </c>
      <c r="U3105" s="3">
        <v>-9.5018000000000029</v>
      </c>
      <c r="V3105" s="4">
        <f t="shared" si="489"/>
        <v>-10.476190476190478</v>
      </c>
      <c r="W3105" s="2">
        <f t="shared" si="486"/>
        <v>90.699000000000012</v>
      </c>
    </row>
    <row r="3106" spans="1:23" x14ac:dyDescent="0.25">
      <c r="A3106">
        <f t="shared" si="487"/>
        <v>2017</v>
      </c>
      <c r="B3106" s="1">
        <v>42817</v>
      </c>
      <c r="C3106" s="1">
        <v>42823</v>
      </c>
      <c r="D3106" s="1" t="str">
        <f t="shared" si="480"/>
        <v>Mar</v>
      </c>
      <c r="E3106" t="s">
        <v>38</v>
      </c>
      <c r="F3106" t="s">
        <v>2228</v>
      </c>
      <c r="G3106" t="s">
        <v>25</v>
      </c>
      <c r="H3106" t="s">
        <v>80</v>
      </c>
      <c r="I3106" t="s">
        <v>2229</v>
      </c>
      <c r="J3106" t="s">
        <v>36</v>
      </c>
      <c r="K3106" t="s">
        <v>60</v>
      </c>
      <c r="L3106" s="2">
        <f t="shared" si="481"/>
        <v>23.754000000000001</v>
      </c>
      <c r="M3106" s="2">
        <f t="shared" si="482"/>
        <v>25.68</v>
      </c>
      <c r="N3106" s="2">
        <f t="shared" si="488"/>
        <v>1.9259999999999984</v>
      </c>
      <c r="O3106" s="2">
        <f t="shared" si="483"/>
        <v>11.55599999999999</v>
      </c>
      <c r="P3106" s="2">
        <f t="shared" si="484"/>
        <v>154.07999999999998</v>
      </c>
      <c r="Q3106" s="2">
        <f t="shared" si="485"/>
        <v>7.4999999999999938</v>
      </c>
      <c r="R3106">
        <v>6</v>
      </c>
      <c r="S3106">
        <v>0</v>
      </c>
      <c r="T3106" s="2">
        <v>25.68</v>
      </c>
      <c r="U3106" s="3">
        <v>11.555999999999997</v>
      </c>
      <c r="V3106" s="4">
        <f t="shared" si="489"/>
        <v>7.5</v>
      </c>
      <c r="W3106" s="2">
        <f t="shared" si="486"/>
        <v>154.07999999999998</v>
      </c>
    </row>
    <row r="3107" spans="1:23" x14ac:dyDescent="0.25">
      <c r="A3107">
        <f t="shared" si="487"/>
        <v>2016</v>
      </c>
      <c r="B3107" s="1">
        <v>42576</v>
      </c>
      <c r="C3107" s="1">
        <v>42580</v>
      </c>
      <c r="D3107" s="1" t="str">
        <f t="shared" si="480"/>
        <v>Jul</v>
      </c>
      <c r="E3107" t="s">
        <v>38</v>
      </c>
      <c r="F3107" t="s">
        <v>610</v>
      </c>
      <c r="G3107" t="s">
        <v>33</v>
      </c>
      <c r="H3107" t="s">
        <v>65</v>
      </c>
      <c r="I3107" t="s">
        <v>817</v>
      </c>
      <c r="J3107" t="s">
        <v>36</v>
      </c>
      <c r="K3107" t="s">
        <v>37</v>
      </c>
      <c r="L3107" s="2">
        <f t="shared" si="481"/>
        <v>14.288100000000002</v>
      </c>
      <c r="M3107" s="2">
        <f t="shared" si="482"/>
        <v>15.512000000000002</v>
      </c>
      <c r="N3107" s="2">
        <f t="shared" si="488"/>
        <v>1.2239000000000004</v>
      </c>
      <c r="O3107" s="2">
        <f t="shared" si="483"/>
        <v>4.8956000000000017</v>
      </c>
      <c r="P3107" s="2">
        <f t="shared" si="484"/>
        <v>62.048000000000009</v>
      </c>
      <c r="Q3107" s="2">
        <f t="shared" si="485"/>
        <v>7.8900206291903059</v>
      </c>
      <c r="R3107">
        <v>4</v>
      </c>
      <c r="S3107">
        <v>0.2</v>
      </c>
      <c r="T3107" s="2">
        <v>15.712000000000002</v>
      </c>
      <c r="U3107" s="3">
        <v>5.6955999999999989</v>
      </c>
      <c r="V3107" s="4">
        <f t="shared" si="489"/>
        <v>9.0624999999999964</v>
      </c>
      <c r="W3107" s="2">
        <f t="shared" si="486"/>
        <v>62.848000000000006</v>
      </c>
    </row>
    <row r="3108" spans="1:23" x14ac:dyDescent="0.25">
      <c r="A3108">
        <f t="shared" si="487"/>
        <v>2017</v>
      </c>
      <c r="B3108" s="1">
        <v>42926</v>
      </c>
      <c r="C3108" s="1">
        <v>42930</v>
      </c>
      <c r="D3108" s="1" t="str">
        <f t="shared" si="480"/>
        <v>Jul</v>
      </c>
      <c r="E3108" t="s">
        <v>38</v>
      </c>
      <c r="F3108" t="s">
        <v>1429</v>
      </c>
      <c r="G3108" t="s">
        <v>64</v>
      </c>
      <c r="H3108" t="s">
        <v>65</v>
      </c>
      <c r="I3108" t="s">
        <v>1266</v>
      </c>
      <c r="J3108" t="s">
        <v>36</v>
      </c>
      <c r="K3108" t="s">
        <v>43</v>
      </c>
      <c r="L3108" s="2">
        <f t="shared" si="481"/>
        <v>294.1114</v>
      </c>
      <c r="M3108" s="2">
        <f t="shared" si="482"/>
        <v>298.26400000000001</v>
      </c>
      <c r="N3108" s="2">
        <f t="shared" si="488"/>
        <v>4.1526000000000067</v>
      </c>
      <c r="O3108" s="2">
        <f t="shared" si="483"/>
        <v>24.91560000000004</v>
      </c>
      <c r="P3108" s="2">
        <f t="shared" si="484"/>
        <v>1789.5840000000001</v>
      </c>
      <c r="Q3108" s="2">
        <f t="shared" si="485"/>
        <v>1.3922565244213203</v>
      </c>
      <c r="R3108">
        <v>6</v>
      </c>
      <c r="S3108">
        <v>0.2</v>
      </c>
      <c r="T3108" s="2">
        <v>298.464</v>
      </c>
      <c r="U3108" s="3">
        <v>26.115600000000015</v>
      </c>
      <c r="V3108" s="4">
        <f t="shared" si="489"/>
        <v>1.4583333333333341</v>
      </c>
      <c r="W3108" s="2">
        <f t="shared" si="486"/>
        <v>1790.7840000000001</v>
      </c>
    </row>
    <row r="3109" spans="1:23" x14ac:dyDescent="0.25">
      <c r="A3109">
        <f t="shared" si="487"/>
        <v>2016</v>
      </c>
      <c r="B3109" s="1">
        <v>42568</v>
      </c>
      <c r="C3109" s="1">
        <v>42573</v>
      </c>
      <c r="D3109" s="1" t="str">
        <f t="shared" si="480"/>
        <v>Jul</v>
      </c>
      <c r="E3109" t="s">
        <v>38</v>
      </c>
      <c r="F3109" t="s">
        <v>58</v>
      </c>
      <c r="G3109" t="s">
        <v>25</v>
      </c>
      <c r="H3109" t="s">
        <v>65</v>
      </c>
      <c r="I3109" t="s">
        <v>2230</v>
      </c>
      <c r="J3109" t="s">
        <v>36</v>
      </c>
      <c r="K3109" t="s">
        <v>60</v>
      </c>
      <c r="L3109" s="2">
        <f t="shared" si="481"/>
        <v>18.567399999999999</v>
      </c>
      <c r="M3109" s="2">
        <f t="shared" si="482"/>
        <v>21.93</v>
      </c>
      <c r="N3109" s="2">
        <f t="shared" si="488"/>
        <v>3.3626000000000005</v>
      </c>
      <c r="O3109" s="2">
        <f t="shared" si="483"/>
        <v>10.087800000000001</v>
      </c>
      <c r="P3109" s="2">
        <f t="shared" si="484"/>
        <v>65.789999999999992</v>
      </c>
      <c r="Q3109" s="2">
        <f t="shared" si="485"/>
        <v>15.333333333333337</v>
      </c>
      <c r="R3109">
        <v>3</v>
      </c>
      <c r="S3109">
        <v>0</v>
      </c>
      <c r="T3109" s="2">
        <v>21.93</v>
      </c>
      <c r="U3109" s="3">
        <v>10.087799999999998</v>
      </c>
      <c r="V3109" s="4">
        <f t="shared" si="489"/>
        <v>15.333333333333332</v>
      </c>
      <c r="W3109" s="2">
        <f t="shared" si="486"/>
        <v>65.789999999999992</v>
      </c>
    </row>
    <row r="3110" spans="1:23" x14ac:dyDescent="0.25">
      <c r="A3110">
        <f t="shared" si="487"/>
        <v>2016</v>
      </c>
      <c r="B3110" s="1">
        <v>42568</v>
      </c>
      <c r="C3110" s="1">
        <v>42573</v>
      </c>
      <c r="D3110" s="1" t="str">
        <f t="shared" si="480"/>
        <v>Jul</v>
      </c>
      <c r="E3110" t="s">
        <v>38</v>
      </c>
      <c r="F3110" t="s">
        <v>58</v>
      </c>
      <c r="G3110" t="s">
        <v>25</v>
      </c>
      <c r="H3110" t="s">
        <v>65</v>
      </c>
      <c r="I3110" t="s">
        <v>1329</v>
      </c>
      <c r="J3110" t="s">
        <v>36</v>
      </c>
      <c r="K3110" t="s">
        <v>43</v>
      </c>
      <c r="L3110" s="2">
        <f t="shared" si="481"/>
        <v>241.32040000000001</v>
      </c>
      <c r="M3110" s="2">
        <f t="shared" si="482"/>
        <v>242.94</v>
      </c>
      <c r="N3110" s="2">
        <f t="shared" si="488"/>
        <v>1.6195999999999913</v>
      </c>
      <c r="O3110" s="2">
        <f t="shared" si="483"/>
        <v>4.8587999999999738</v>
      </c>
      <c r="P3110" s="2">
        <f t="shared" si="484"/>
        <v>728.81999999999994</v>
      </c>
      <c r="Q3110" s="2">
        <f t="shared" si="485"/>
        <v>0.66666666666666319</v>
      </c>
      <c r="R3110">
        <v>3</v>
      </c>
      <c r="S3110">
        <v>0</v>
      </c>
      <c r="T3110" s="2">
        <v>242.94</v>
      </c>
      <c r="U3110" s="3">
        <v>4.8588000000000164</v>
      </c>
      <c r="V3110" s="4">
        <f t="shared" si="489"/>
        <v>0.66666666666666896</v>
      </c>
      <c r="W3110" s="2">
        <f t="shared" si="486"/>
        <v>728.81999999999994</v>
      </c>
    </row>
    <row r="3111" spans="1:23" x14ac:dyDescent="0.25">
      <c r="A3111">
        <f t="shared" si="487"/>
        <v>2016</v>
      </c>
      <c r="B3111" s="1">
        <v>42568</v>
      </c>
      <c r="C3111" s="1">
        <v>42573</v>
      </c>
      <c r="D3111" s="1" t="str">
        <f t="shared" si="480"/>
        <v>Jul</v>
      </c>
      <c r="E3111" t="s">
        <v>38</v>
      </c>
      <c r="F3111" t="s">
        <v>58</v>
      </c>
      <c r="G3111" t="s">
        <v>25</v>
      </c>
      <c r="H3111" t="s">
        <v>65</v>
      </c>
      <c r="I3111" t="s">
        <v>1274</v>
      </c>
      <c r="J3111" t="s">
        <v>36</v>
      </c>
      <c r="K3111" t="s">
        <v>60</v>
      </c>
      <c r="L3111" s="2">
        <f t="shared" si="481"/>
        <v>3.8963999999999999</v>
      </c>
      <c r="M3111" s="2">
        <f t="shared" si="482"/>
        <v>7.64</v>
      </c>
      <c r="N3111" s="2">
        <f t="shared" si="488"/>
        <v>3.7435999999999998</v>
      </c>
      <c r="O3111" s="2">
        <f t="shared" si="483"/>
        <v>3.7435999999999998</v>
      </c>
      <c r="P3111" s="2">
        <f t="shared" si="484"/>
        <v>7.64</v>
      </c>
      <c r="Q3111" s="2">
        <f t="shared" si="485"/>
        <v>49</v>
      </c>
      <c r="R3111">
        <v>1</v>
      </c>
      <c r="S3111">
        <v>0</v>
      </c>
      <c r="T3111" s="2">
        <v>7.64</v>
      </c>
      <c r="U3111" s="3">
        <v>3.7435999999999998</v>
      </c>
      <c r="V3111" s="4">
        <f t="shared" si="489"/>
        <v>49</v>
      </c>
      <c r="W3111" s="2">
        <f t="shared" si="486"/>
        <v>7.64</v>
      </c>
    </row>
    <row r="3112" spans="1:23" x14ac:dyDescent="0.25">
      <c r="A3112">
        <f t="shared" si="487"/>
        <v>2016</v>
      </c>
      <c r="B3112" s="1">
        <v>42568</v>
      </c>
      <c r="C3112" s="1">
        <v>42573</v>
      </c>
      <c r="D3112" s="1" t="str">
        <f t="shared" si="480"/>
        <v>Jul</v>
      </c>
      <c r="E3112" t="s">
        <v>38</v>
      </c>
      <c r="F3112" t="s">
        <v>58</v>
      </c>
      <c r="G3112" t="s">
        <v>25</v>
      </c>
      <c r="H3112" t="s">
        <v>65</v>
      </c>
      <c r="I3112" t="s">
        <v>856</v>
      </c>
      <c r="J3112" t="s">
        <v>36</v>
      </c>
      <c r="K3112" t="s">
        <v>60</v>
      </c>
      <c r="L3112" s="2">
        <f t="shared" si="481"/>
        <v>48.6648</v>
      </c>
      <c r="M3112" s="2">
        <f t="shared" si="482"/>
        <v>51.84</v>
      </c>
      <c r="N3112" s="2">
        <f t="shared" si="488"/>
        <v>3.1752000000000038</v>
      </c>
      <c r="O3112" s="2">
        <f t="shared" si="483"/>
        <v>25.40160000000003</v>
      </c>
      <c r="P3112" s="2">
        <f t="shared" si="484"/>
        <v>414.72</v>
      </c>
      <c r="Q3112" s="2">
        <f t="shared" si="485"/>
        <v>6.1250000000000071</v>
      </c>
      <c r="R3112">
        <v>8</v>
      </c>
      <c r="S3112">
        <v>0</v>
      </c>
      <c r="T3112" s="2">
        <v>51.84</v>
      </c>
      <c r="U3112" s="3">
        <v>25.401600000000002</v>
      </c>
      <c r="V3112" s="4">
        <f t="shared" si="489"/>
        <v>6.125</v>
      </c>
      <c r="W3112" s="2">
        <f t="shared" si="486"/>
        <v>414.72</v>
      </c>
    </row>
    <row r="3113" spans="1:23" x14ac:dyDescent="0.25">
      <c r="A3113">
        <f t="shared" si="487"/>
        <v>2016</v>
      </c>
      <c r="B3113" s="1">
        <v>42568</v>
      </c>
      <c r="C3113" s="1">
        <v>42573</v>
      </c>
      <c r="D3113" s="1" t="str">
        <f t="shared" si="480"/>
        <v>Jul</v>
      </c>
      <c r="E3113" t="s">
        <v>38</v>
      </c>
      <c r="F3113" t="s">
        <v>58</v>
      </c>
      <c r="G3113" t="s">
        <v>25</v>
      </c>
      <c r="H3113" t="s">
        <v>65</v>
      </c>
      <c r="I3113" t="s">
        <v>1869</v>
      </c>
      <c r="J3113" t="s">
        <v>36</v>
      </c>
      <c r="K3113" t="s">
        <v>43</v>
      </c>
      <c r="L3113" s="2">
        <f t="shared" si="481"/>
        <v>217.43940000000003</v>
      </c>
      <c r="M3113" s="2">
        <f t="shared" si="482"/>
        <v>265.17</v>
      </c>
      <c r="N3113" s="2">
        <f t="shared" si="488"/>
        <v>47.730599999999981</v>
      </c>
      <c r="O3113" s="2">
        <f t="shared" si="483"/>
        <v>47.730599999999981</v>
      </c>
      <c r="P3113" s="2">
        <f t="shared" si="484"/>
        <v>265.17</v>
      </c>
      <c r="Q3113" s="2">
        <f t="shared" si="485"/>
        <v>17.999999999999989</v>
      </c>
      <c r="R3113">
        <v>1</v>
      </c>
      <c r="S3113">
        <v>0</v>
      </c>
      <c r="T3113" s="2">
        <v>265.17</v>
      </c>
      <c r="U3113" s="3">
        <v>47.730599999999981</v>
      </c>
      <c r="V3113" s="4">
        <f t="shared" si="489"/>
        <v>17.999999999999989</v>
      </c>
      <c r="W3113" s="2">
        <f t="shared" si="486"/>
        <v>265.17</v>
      </c>
    </row>
    <row r="3114" spans="1:23" x14ac:dyDescent="0.25">
      <c r="A3114">
        <f t="shared" si="487"/>
        <v>2016</v>
      </c>
      <c r="B3114" s="1">
        <v>42605</v>
      </c>
      <c r="C3114" s="1">
        <v>42612</v>
      </c>
      <c r="D3114" s="1" t="str">
        <f t="shared" si="480"/>
        <v>Aug</v>
      </c>
      <c r="E3114" t="s">
        <v>38</v>
      </c>
      <c r="F3114" t="s">
        <v>1542</v>
      </c>
      <c r="G3114" t="s">
        <v>25</v>
      </c>
      <c r="H3114" t="s">
        <v>34</v>
      </c>
      <c r="I3114" t="s">
        <v>2231</v>
      </c>
      <c r="J3114" t="s">
        <v>50</v>
      </c>
      <c r="K3114" t="s">
        <v>286</v>
      </c>
      <c r="L3114" s="2">
        <f t="shared" si="481"/>
        <v>816.65999999999985</v>
      </c>
      <c r="M3114" s="2">
        <f t="shared" si="482"/>
        <v>837.39999999999986</v>
      </c>
      <c r="N3114" s="2">
        <f t="shared" si="488"/>
        <v>20.740000000000009</v>
      </c>
      <c r="O3114" s="2">
        <f t="shared" si="483"/>
        <v>62.220000000000027</v>
      </c>
      <c r="P3114" s="2">
        <f t="shared" si="484"/>
        <v>2512.1999999999998</v>
      </c>
      <c r="Q3114" s="2">
        <f t="shared" si="485"/>
        <v>2.4767136374492487</v>
      </c>
      <c r="R3114">
        <v>3</v>
      </c>
      <c r="S3114">
        <v>0.2</v>
      </c>
      <c r="T3114" s="2">
        <v>837.59999999999991</v>
      </c>
      <c r="U3114" s="3">
        <v>62.82000000000005</v>
      </c>
      <c r="V3114" s="4">
        <f t="shared" si="489"/>
        <v>2.5000000000000022</v>
      </c>
      <c r="W3114" s="2">
        <f t="shared" si="486"/>
        <v>2512.7999999999997</v>
      </c>
    </row>
    <row r="3115" spans="1:23" x14ac:dyDescent="0.25">
      <c r="A3115">
        <f t="shared" si="487"/>
        <v>2016</v>
      </c>
      <c r="B3115" s="1">
        <v>42605</v>
      </c>
      <c r="C3115" s="1">
        <v>42612</v>
      </c>
      <c r="D3115" s="1" t="str">
        <f t="shared" si="480"/>
        <v>Aug</v>
      </c>
      <c r="E3115" t="s">
        <v>38</v>
      </c>
      <c r="F3115" t="s">
        <v>1542</v>
      </c>
      <c r="G3115" t="s">
        <v>25</v>
      </c>
      <c r="H3115" t="s">
        <v>34</v>
      </c>
      <c r="I3115" t="s">
        <v>217</v>
      </c>
      <c r="J3115" t="s">
        <v>36</v>
      </c>
      <c r="K3115" t="s">
        <v>92</v>
      </c>
      <c r="L3115" s="2">
        <f t="shared" si="481"/>
        <v>123.12540000000001</v>
      </c>
      <c r="M3115" s="2">
        <f t="shared" si="482"/>
        <v>135.9</v>
      </c>
      <c r="N3115" s="2">
        <f t="shared" si="488"/>
        <v>12.774599999999992</v>
      </c>
      <c r="O3115" s="2">
        <f t="shared" si="483"/>
        <v>63.872999999999962</v>
      </c>
      <c r="P3115" s="2">
        <f t="shared" si="484"/>
        <v>679.5</v>
      </c>
      <c r="Q3115" s="2">
        <f t="shared" si="485"/>
        <v>9.399999999999995</v>
      </c>
      <c r="R3115">
        <v>5</v>
      </c>
      <c r="S3115">
        <v>0</v>
      </c>
      <c r="T3115" s="2">
        <v>135.9</v>
      </c>
      <c r="U3115" s="3">
        <v>63.872999999999998</v>
      </c>
      <c r="V3115" s="4">
        <f t="shared" si="489"/>
        <v>9.4</v>
      </c>
      <c r="W3115" s="2">
        <f t="shared" si="486"/>
        <v>679.5</v>
      </c>
    </row>
    <row r="3116" spans="1:23" x14ac:dyDescent="0.25">
      <c r="A3116">
        <f t="shared" si="487"/>
        <v>2016</v>
      </c>
      <c r="B3116" s="1">
        <v>42605</v>
      </c>
      <c r="C3116" s="1">
        <v>42612</v>
      </c>
      <c r="D3116" s="1" t="str">
        <f t="shared" si="480"/>
        <v>Aug</v>
      </c>
      <c r="E3116" t="s">
        <v>38</v>
      </c>
      <c r="F3116" t="s">
        <v>1542</v>
      </c>
      <c r="G3116" t="s">
        <v>25</v>
      </c>
      <c r="H3116" t="s">
        <v>34</v>
      </c>
      <c r="I3116" t="s">
        <v>1828</v>
      </c>
      <c r="J3116" t="s">
        <v>36</v>
      </c>
      <c r="K3116" t="s">
        <v>60</v>
      </c>
      <c r="L3116" s="2">
        <f t="shared" si="481"/>
        <v>31.847799999999999</v>
      </c>
      <c r="M3116" s="2">
        <f t="shared" si="482"/>
        <v>34.68</v>
      </c>
      <c r="N3116" s="2">
        <f t="shared" si="488"/>
        <v>2.8322000000000003</v>
      </c>
      <c r="O3116" s="2">
        <f t="shared" si="483"/>
        <v>16.993200000000002</v>
      </c>
      <c r="P3116" s="2">
        <f t="shared" si="484"/>
        <v>208.07999999999998</v>
      </c>
      <c r="Q3116" s="2">
        <f t="shared" si="485"/>
        <v>8.1666666666666679</v>
      </c>
      <c r="R3116">
        <v>6</v>
      </c>
      <c r="S3116">
        <v>0</v>
      </c>
      <c r="T3116" s="2">
        <v>34.68</v>
      </c>
      <c r="U3116" s="3">
        <v>16.993200000000002</v>
      </c>
      <c r="V3116" s="4">
        <f t="shared" si="489"/>
        <v>8.1666666666666679</v>
      </c>
      <c r="W3116" s="2">
        <f t="shared" si="486"/>
        <v>208.07999999999998</v>
      </c>
    </row>
    <row r="3117" spans="1:23" x14ac:dyDescent="0.25">
      <c r="A3117">
        <f t="shared" si="487"/>
        <v>2016</v>
      </c>
      <c r="B3117" s="1">
        <v>42605</v>
      </c>
      <c r="C3117" s="1">
        <v>42612</v>
      </c>
      <c r="D3117" s="1" t="str">
        <f t="shared" si="480"/>
        <v>Aug</v>
      </c>
      <c r="E3117" t="s">
        <v>38</v>
      </c>
      <c r="F3117" t="s">
        <v>1542</v>
      </c>
      <c r="G3117" t="s">
        <v>25</v>
      </c>
      <c r="H3117" t="s">
        <v>34</v>
      </c>
      <c r="I3117" t="s">
        <v>1387</v>
      </c>
      <c r="J3117" t="s">
        <v>28</v>
      </c>
      <c r="K3117" t="s">
        <v>31</v>
      </c>
      <c r="L3117" s="2">
        <f t="shared" si="481"/>
        <v>539.36280000000011</v>
      </c>
      <c r="M3117" s="2">
        <f t="shared" si="482"/>
        <v>532.50400000000002</v>
      </c>
      <c r="N3117" s="2">
        <f t="shared" si="488"/>
        <v>-6.8588000000000875</v>
      </c>
      <c r="O3117" s="2">
        <f t="shared" si="483"/>
        <v>-41.152800000000525</v>
      </c>
      <c r="P3117" s="2">
        <f t="shared" si="484"/>
        <v>3195.0240000000003</v>
      </c>
      <c r="Q3117" s="2">
        <f t="shared" si="485"/>
        <v>-1.2880278833586389</v>
      </c>
      <c r="R3117">
        <v>6</v>
      </c>
      <c r="S3117">
        <v>0.2</v>
      </c>
      <c r="T3117" s="2">
        <v>532.70400000000006</v>
      </c>
      <c r="U3117" s="3">
        <v>-39.952800000000025</v>
      </c>
      <c r="V3117" s="4">
        <f t="shared" si="489"/>
        <v>-1.2500000000000007</v>
      </c>
      <c r="W3117" s="2">
        <f t="shared" si="486"/>
        <v>3196.2240000000002</v>
      </c>
    </row>
    <row r="3118" spans="1:23" x14ac:dyDescent="0.25">
      <c r="A3118">
        <f t="shared" si="487"/>
        <v>2016</v>
      </c>
      <c r="B3118" s="1">
        <v>42605</v>
      </c>
      <c r="C3118" s="1">
        <v>42612</v>
      </c>
      <c r="D3118" s="1" t="str">
        <f t="shared" si="480"/>
        <v>Aug</v>
      </c>
      <c r="E3118" t="s">
        <v>38</v>
      </c>
      <c r="F3118" t="s">
        <v>1542</v>
      </c>
      <c r="G3118" t="s">
        <v>25</v>
      </c>
      <c r="H3118" t="s">
        <v>34</v>
      </c>
      <c r="I3118" t="s">
        <v>78</v>
      </c>
      <c r="J3118" t="s">
        <v>36</v>
      </c>
      <c r="K3118" t="s">
        <v>55</v>
      </c>
      <c r="L3118" s="2">
        <f t="shared" si="481"/>
        <v>40.858799999999995</v>
      </c>
      <c r="M3118" s="2">
        <f t="shared" si="482"/>
        <v>43.099999999999994</v>
      </c>
      <c r="N3118" s="2">
        <f t="shared" si="488"/>
        <v>2.2411999999999992</v>
      </c>
      <c r="O3118" s="2">
        <f t="shared" si="483"/>
        <v>11.205999999999996</v>
      </c>
      <c r="P3118" s="2">
        <f t="shared" si="484"/>
        <v>215.49999999999997</v>
      </c>
      <c r="Q3118" s="2">
        <f t="shared" si="485"/>
        <v>5.1999999999999993</v>
      </c>
      <c r="R3118">
        <v>5</v>
      </c>
      <c r="S3118">
        <v>0</v>
      </c>
      <c r="T3118" s="2">
        <v>43.099999999999994</v>
      </c>
      <c r="U3118" s="3">
        <v>11.206</v>
      </c>
      <c r="V3118" s="4">
        <f t="shared" si="489"/>
        <v>5.2</v>
      </c>
      <c r="W3118" s="2">
        <f t="shared" si="486"/>
        <v>215.49999999999997</v>
      </c>
    </row>
    <row r="3119" spans="1:23" x14ac:dyDescent="0.25">
      <c r="A3119">
        <f t="shared" si="487"/>
        <v>2016</v>
      </c>
      <c r="B3119" s="1">
        <v>42605</v>
      </c>
      <c r="C3119" s="1">
        <v>42612</v>
      </c>
      <c r="D3119" s="1" t="str">
        <f t="shared" si="480"/>
        <v>Aug</v>
      </c>
      <c r="E3119" t="s">
        <v>38</v>
      </c>
      <c r="F3119" t="s">
        <v>1542</v>
      </c>
      <c r="G3119" t="s">
        <v>25</v>
      </c>
      <c r="H3119" t="s">
        <v>34</v>
      </c>
      <c r="I3119" t="s">
        <v>302</v>
      </c>
      <c r="J3119" t="s">
        <v>36</v>
      </c>
      <c r="K3119" t="s">
        <v>247</v>
      </c>
      <c r="L3119" s="2">
        <f t="shared" si="481"/>
        <v>15.840300000000001</v>
      </c>
      <c r="M3119" s="2">
        <f t="shared" si="482"/>
        <v>15.88</v>
      </c>
      <c r="N3119" s="2">
        <f t="shared" si="488"/>
        <v>3.9699999999999847E-2</v>
      </c>
      <c r="O3119" s="2">
        <f t="shared" si="483"/>
        <v>0.15879999999999939</v>
      </c>
      <c r="P3119" s="2">
        <f t="shared" si="484"/>
        <v>63.52</v>
      </c>
      <c r="Q3119" s="2">
        <f t="shared" si="485"/>
        <v>0.249999999999999</v>
      </c>
      <c r="R3119">
        <v>4</v>
      </c>
      <c r="S3119">
        <v>0</v>
      </c>
      <c r="T3119" s="2">
        <v>15.88</v>
      </c>
      <c r="U3119" s="3">
        <v>0.15879999999999939</v>
      </c>
      <c r="V3119" s="4">
        <f t="shared" si="489"/>
        <v>0.249999999999999</v>
      </c>
      <c r="W3119" s="2">
        <f t="shared" si="486"/>
        <v>63.52</v>
      </c>
    </row>
    <row r="3120" spans="1:23" x14ac:dyDescent="0.25">
      <c r="A3120">
        <f t="shared" si="487"/>
        <v>2015</v>
      </c>
      <c r="B3120" s="1">
        <v>42166</v>
      </c>
      <c r="C3120" s="1">
        <v>42167</v>
      </c>
      <c r="D3120" s="1" t="str">
        <f t="shared" si="480"/>
        <v>Jun</v>
      </c>
      <c r="E3120" t="s">
        <v>98</v>
      </c>
      <c r="F3120" t="s">
        <v>1714</v>
      </c>
      <c r="G3120" t="s">
        <v>33</v>
      </c>
      <c r="H3120" t="s">
        <v>26</v>
      </c>
      <c r="I3120" t="s">
        <v>490</v>
      </c>
      <c r="J3120" t="s">
        <v>28</v>
      </c>
      <c r="K3120" t="s">
        <v>31</v>
      </c>
      <c r="L3120" s="2">
        <f t="shared" si="481"/>
        <v>1160.4474</v>
      </c>
      <c r="M3120" s="2">
        <f t="shared" si="482"/>
        <v>1123.72</v>
      </c>
      <c r="N3120" s="2">
        <f t="shared" si="488"/>
        <v>-36.727399999999989</v>
      </c>
      <c r="O3120" s="2">
        <f t="shared" si="483"/>
        <v>-183.63699999999994</v>
      </c>
      <c r="P3120" s="2">
        <f t="shared" si="484"/>
        <v>5618.6</v>
      </c>
      <c r="Q3120" s="2">
        <f t="shared" si="485"/>
        <v>-3.2683764638878001</v>
      </c>
      <c r="R3120">
        <v>5</v>
      </c>
      <c r="S3120">
        <v>0.2</v>
      </c>
      <c r="T3120" s="2">
        <v>1123.92</v>
      </c>
      <c r="U3120" s="3">
        <v>-182.63700000000017</v>
      </c>
      <c r="V3120" s="4">
        <f t="shared" si="489"/>
        <v>-3.2500000000000027</v>
      </c>
      <c r="W3120" s="2">
        <f t="shared" si="486"/>
        <v>5619.6</v>
      </c>
    </row>
    <row r="3121" spans="1:23" x14ac:dyDescent="0.25">
      <c r="A3121">
        <f t="shared" si="487"/>
        <v>2015</v>
      </c>
      <c r="B3121" s="1">
        <v>42166</v>
      </c>
      <c r="C3121" s="1">
        <v>42167</v>
      </c>
      <c r="D3121" s="1" t="str">
        <f t="shared" si="480"/>
        <v>Jun</v>
      </c>
      <c r="E3121" t="s">
        <v>98</v>
      </c>
      <c r="F3121" t="s">
        <v>1714</v>
      </c>
      <c r="G3121" t="s">
        <v>33</v>
      </c>
      <c r="H3121" t="s">
        <v>26</v>
      </c>
      <c r="I3121" t="s">
        <v>774</v>
      </c>
      <c r="J3121" t="s">
        <v>50</v>
      </c>
      <c r="K3121" t="s">
        <v>51</v>
      </c>
      <c r="L3121" s="2">
        <f t="shared" si="481"/>
        <v>233.98500000000004</v>
      </c>
      <c r="M3121" s="2">
        <f t="shared" si="482"/>
        <v>249.38400000000004</v>
      </c>
      <c r="N3121" s="2">
        <f t="shared" si="488"/>
        <v>15.399000000000001</v>
      </c>
      <c r="O3121" s="2">
        <f t="shared" si="483"/>
        <v>30.798000000000002</v>
      </c>
      <c r="P3121" s="2">
        <f t="shared" si="484"/>
        <v>498.76800000000009</v>
      </c>
      <c r="Q3121" s="2">
        <f t="shared" si="485"/>
        <v>6.174814743528052</v>
      </c>
      <c r="R3121">
        <v>2</v>
      </c>
      <c r="S3121">
        <v>0.2</v>
      </c>
      <c r="T3121" s="2">
        <v>249.58400000000003</v>
      </c>
      <c r="U3121" s="3">
        <v>31.197999999999986</v>
      </c>
      <c r="V3121" s="4">
        <f t="shared" si="489"/>
        <v>6.2499999999999964</v>
      </c>
      <c r="W3121" s="2">
        <f t="shared" si="486"/>
        <v>499.16800000000006</v>
      </c>
    </row>
    <row r="3122" spans="1:23" x14ac:dyDescent="0.25">
      <c r="A3122">
        <f t="shared" si="487"/>
        <v>2015</v>
      </c>
      <c r="B3122" s="1">
        <v>42166</v>
      </c>
      <c r="C3122" s="1">
        <v>42167</v>
      </c>
      <c r="D3122" s="1" t="str">
        <f t="shared" si="480"/>
        <v>Jun</v>
      </c>
      <c r="E3122" t="s">
        <v>98</v>
      </c>
      <c r="F3122" t="s">
        <v>1714</v>
      </c>
      <c r="G3122" t="s">
        <v>33</v>
      </c>
      <c r="H3122" t="s">
        <v>26</v>
      </c>
      <c r="I3122" t="s">
        <v>2232</v>
      </c>
      <c r="J3122" t="s">
        <v>28</v>
      </c>
      <c r="K3122" t="s">
        <v>46</v>
      </c>
      <c r="L3122" s="2">
        <f t="shared" si="481"/>
        <v>46.238399999999999</v>
      </c>
      <c r="M3122" s="2">
        <f t="shared" si="482"/>
        <v>48.471999999999994</v>
      </c>
      <c r="N3122" s="2">
        <f t="shared" si="488"/>
        <v>2.2335999999999956</v>
      </c>
      <c r="O3122" s="2">
        <f t="shared" si="483"/>
        <v>6.7007999999999868</v>
      </c>
      <c r="P3122" s="2">
        <f t="shared" si="484"/>
        <v>145.416</v>
      </c>
      <c r="Q3122" s="2">
        <f t="shared" si="485"/>
        <v>4.6080211255982748</v>
      </c>
      <c r="R3122">
        <v>3</v>
      </c>
      <c r="S3122">
        <v>0.2</v>
      </c>
      <c r="T3122" s="2">
        <v>48.671999999999997</v>
      </c>
      <c r="U3122" s="3">
        <v>7.3007999999999988</v>
      </c>
      <c r="V3122" s="4">
        <f t="shared" si="489"/>
        <v>5</v>
      </c>
      <c r="W3122" s="2">
        <f t="shared" si="486"/>
        <v>146.01599999999999</v>
      </c>
    </row>
    <row r="3123" spans="1:23" x14ac:dyDescent="0.25">
      <c r="A3123">
        <f t="shared" si="487"/>
        <v>2015</v>
      </c>
      <c r="B3123" s="1">
        <v>42166</v>
      </c>
      <c r="C3123" s="1">
        <v>42167</v>
      </c>
      <c r="D3123" s="1" t="str">
        <f t="shared" si="480"/>
        <v>Jun</v>
      </c>
      <c r="E3123" t="s">
        <v>98</v>
      </c>
      <c r="F3123" t="s">
        <v>1714</v>
      </c>
      <c r="G3123" t="s">
        <v>33</v>
      </c>
      <c r="H3123" t="s">
        <v>26</v>
      </c>
      <c r="I3123" t="s">
        <v>211</v>
      </c>
      <c r="J3123" t="s">
        <v>36</v>
      </c>
      <c r="K3123" t="s">
        <v>48</v>
      </c>
      <c r="L3123" s="2">
        <f t="shared" si="481"/>
        <v>56.970000000000006</v>
      </c>
      <c r="M3123" s="2">
        <f t="shared" si="482"/>
        <v>60.567999999999998</v>
      </c>
      <c r="N3123" s="2">
        <f t="shared" si="488"/>
        <v>3.5979999999999919</v>
      </c>
      <c r="O3123" s="2">
        <f t="shared" si="483"/>
        <v>7.1959999999999837</v>
      </c>
      <c r="P3123" s="2">
        <f t="shared" si="484"/>
        <v>121.136</v>
      </c>
      <c r="Q3123" s="2">
        <f t="shared" si="485"/>
        <v>5.9404305904107648</v>
      </c>
      <c r="R3123">
        <v>2</v>
      </c>
      <c r="S3123">
        <v>0.2</v>
      </c>
      <c r="T3123" s="2">
        <v>60.768000000000001</v>
      </c>
      <c r="U3123" s="3">
        <v>7.5959999999999894</v>
      </c>
      <c r="V3123" s="4">
        <f t="shared" si="489"/>
        <v>6.2499999999999911</v>
      </c>
      <c r="W3123" s="2">
        <f t="shared" si="486"/>
        <v>121.536</v>
      </c>
    </row>
    <row r="3124" spans="1:23" x14ac:dyDescent="0.25">
      <c r="A3124">
        <f t="shared" si="487"/>
        <v>2015</v>
      </c>
      <c r="B3124" s="1">
        <v>42166</v>
      </c>
      <c r="C3124" s="1">
        <v>42167</v>
      </c>
      <c r="D3124" s="1" t="str">
        <f t="shared" si="480"/>
        <v>Jun</v>
      </c>
      <c r="E3124" t="s">
        <v>98</v>
      </c>
      <c r="F3124" t="s">
        <v>1714</v>
      </c>
      <c r="G3124" t="s">
        <v>33</v>
      </c>
      <c r="H3124" t="s">
        <v>26</v>
      </c>
      <c r="I3124" t="s">
        <v>449</v>
      </c>
      <c r="J3124" t="s">
        <v>36</v>
      </c>
      <c r="K3124" t="s">
        <v>53</v>
      </c>
      <c r="L3124" s="2">
        <f t="shared" si="481"/>
        <v>91.176000000000016</v>
      </c>
      <c r="M3124" s="2">
        <f t="shared" si="482"/>
        <v>77.900000000000006</v>
      </c>
      <c r="N3124" s="2">
        <f t="shared" si="488"/>
        <v>-13.27600000000001</v>
      </c>
      <c r="O3124" s="2">
        <f t="shared" si="483"/>
        <v>-66.380000000000052</v>
      </c>
      <c r="P3124" s="2">
        <f t="shared" si="484"/>
        <v>389.5</v>
      </c>
      <c r="Q3124" s="2">
        <f t="shared" si="485"/>
        <v>-17.042362002567408</v>
      </c>
      <c r="R3124">
        <v>5</v>
      </c>
      <c r="S3124">
        <v>0.7</v>
      </c>
      <c r="T3124" s="2">
        <v>78.600000000000009</v>
      </c>
      <c r="U3124" s="3">
        <v>-62.88000000000001</v>
      </c>
      <c r="V3124" s="4">
        <f t="shared" si="489"/>
        <v>-16</v>
      </c>
      <c r="W3124" s="2">
        <f t="shared" si="486"/>
        <v>393.00000000000006</v>
      </c>
    </row>
    <row r="3125" spans="1:23" x14ac:dyDescent="0.25">
      <c r="A3125">
        <f t="shared" si="487"/>
        <v>2015</v>
      </c>
      <c r="B3125" s="1">
        <v>42166</v>
      </c>
      <c r="C3125" s="1">
        <v>42167</v>
      </c>
      <c r="D3125" s="1" t="str">
        <f t="shared" si="480"/>
        <v>Jun</v>
      </c>
      <c r="E3125" t="s">
        <v>98</v>
      </c>
      <c r="F3125" t="s">
        <v>1714</v>
      </c>
      <c r="G3125" t="s">
        <v>33</v>
      </c>
      <c r="H3125" t="s">
        <v>26</v>
      </c>
      <c r="I3125" t="s">
        <v>2061</v>
      </c>
      <c r="J3125" t="s">
        <v>36</v>
      </c>
      <c r="K3125" t="s">
        <v>53</v>
      </c>
      <c r="L3125" s="2">
        <f t="shared" si="481"/>
        <v>5.338000000000001</v>
      </c>
      <c r="M3125" s="2">
        <f t="shared" si="482"/>
        <v>3.0680000000000005</v>
      </c>
      <c r="N3125" s="2">
        <f t="shared" si="488"/>
        <v>-2.2700000000000005</v>
      </c>
      <c r="O3125" s="2">
        <f t="shared" si="483"/>
        <v>-4.5400000000000009</v>
      </c>
      <c r="P3125" s="2">
        <f t="shared" si="484"/>
        <v>6.136000000000001</v>
      </c>
      <c r="Q3125" s="2">
        <f t="shared" si="485"/>
        <v>-73.989569752281611</v>
      </c>
      <c r="R3125">
        <v>2</v>
      </c>
      <c r="S3125">
        <v>0.7</v>
      </c>
      <c r="T3125" s="2">
        <v>3.7680000000000007</v>
      </c>
      <c r="U3125" s="3">
        <v>-3.1400000000000006</v>
      </c>
      <c r="V3125" s="4">
        <f t="shared" si="489"/>
        <v>-41.666666666666671</v>
      </c>
      <c r="W3125" s="2">
        <f t="shared" si="486"/>
        <v>7.5360000000000014</v>
      </c>
    </row>
    <row r="3126" spans="1:23" x14ac:dyDescent="0.25">
      <c r="A3126">
        <f t="shared" si="487"/>
        <v>2015</v>
      </c>
      <c r="B3126" s="1">
        <v>42166</v>
      </c>
      <c r="C3126" s="1">
        <v>42167</v>
      </c>
      <c r="D3126" s="1" t="str">
        <f t="shared" si="480"/>
        <v>Jun</v>
      </c>
      <c r="E3126" t="s">
        <v>98</v>
      </c>
      <c r="F3126" t="s">
        <v>1714</v>
      </c>
      <c r="G3126" t="s">
        <v>33</v>
      </c>
      <c r="H3126" t="s">
        <v>26</v>
      </c>
      <c r="I3126" t="s">
        <v>759</v>
      </c>
      <c r="J3126" t="s">
        <v>36</v>
      </c>
      <c r="K3126" t="s">
        <v>43</v>
      </c>
      <c r="L3126" s="2">
        <f t="shared" si="481"/>
        <v>1010.7084</v>
      </c>
      <c r="M3126" s="2">
        <f t="shared" si="482"/>
        <v>1036.424</v>
      </c>
      <c r="N3126" s="2">
        <f t="shared" si="488"/>
        <v>25.715599999999995</v>
      </c>
      <c r="O3126" s="2">
        <f t="shared" si="483"/>
        <v>51.43119999999999</v>
      </c>
      <c r="P3126" s="2">
        <f t="shared" si="484"/>
        <v>2072.848</v>
      </c>
      <c r="Q3126" s="2">
        <f t="shared" si="485"/>
        <v>2.4811853063996967</v>
      </c>
      <c r="R3126">
        <v>2</v>
      </c>
      <c r="S3126">
        <v>0.2</v>
      </c>
      <c r="T3126" s="2">
        <v>1036.624</v>
      </c>
      <c r="U3126" s="3">
        <v>51.831200000000024</v>
      </c>
      <c r="V3126" s="4">
        <f t="shared" si="489"/>
        <v>2.5000000000000013</v>
      </c>
      <c r="W3126" s="2">
        <f t="shared" si="486"/>
        <v>2073.248</v>
      </c>
    </row>
    <row r="3127" spans="1:23" x14ac:dyDescent="0.25">
      <c r="A3127">
        <f t="shared" si="487"/>
        <v>2015</v>
      </c>
      <c r="B3127" s="1">
        <v>42166</v>
      </c>
      <c r="C3127" s="1">
        <v>42167</v>
      </c>
      <c r="D3127" s="1" t="str">
        <f t="shared" si="480"/>
        <v>Jun</v>
      </c>
      <c r="E3127" t="s">
        <v>98</v>
      </c>
      <c r="F3127" t="s">
        <v>1714</v>
      </c>
      <c r="G3127" t="s">
        <v>33</v>
      </c>
      <c r="H3127" t="s">
        <v>26</v>
      </c>
      <c r="I3127" t="s">
        <v>1109</v>
      </c>
      <c r="J3127" t="s">
        <v>36</v>
      </c>
      <c r="K3127" t="s">
        <v>43</v>
      </c>
      <c r="L3127" s="2">
        <f t="shared" si="481"/>
        <v>558.52229999999997</v>
      </c>
      <c r="M3127" s="2">
        <f t="shared" si="482"/>
        <v>563.60799999999995</v>
      </c>
      <c r="N3127" s="2">
        <f t="shared" si="488"/>
        <v>5.0856999999999744</v>
      </c>
      <c r="O3127" s="2">
        <f t="shared" si="483"/>
        <v>20.342799999999897</v>
      </c>
      <c r="P3127" s="2">
        <f t="shared" si="484"/>
        <v>2254.4319999999998</v>
      </c>
      <c r="Q3127" s="2">
        <f t="shared" si="485"/>
        <v>0.90234702133397227</v>
      </c>
      <c r="R3127">
        <v>4</v>
      </c>
      <c r="S3127">
        <v>0.2</v>
      </c>
      <c r="T3127" s="2">
        <v>563.80799999999999</v>
      </c>
      <c r="U3127" s="3">
        <v>21.142799999999966</v>
      </c>
      <c r="V3127" s="4">
        <f t="shared" si="489"/>
        <v>0.93749999999999845</v>
      </c>
      <c r="W3127" s="2">
        <f t="shared" si="486"/>
        <v>2255.232</v>
      </c>
    </row>
    <row r="3128" spans="1:23" x14ac:dyDescent="0.25">
      <c r="A3128">
        <f t="shared" si="487"/>
        <v>2017</v>
      </c>
      <c r="B3128" s="1">
        <v>42986</v>
      </c>
      <c r="C3128" s="1">
        <v>42990</v>
      </c>
      <c r="D3128" s="1" t="str">
        <f t="shared" si="480"/>
        <v>Sep</v>
      </c>
      <c r="E3128" t="s">
        <v>38</v>
      </c>
      <c r="F3128" t="s">
        <v>2233</v>
      </c>
      <c r="G3128" t="s">
        <v>25</v>
      </c>
      <c r="H3128" t="s">
        <v>80</v>
      </c>
      <c r="I3128" t="s">
        <v>1345</v>
      </c>
      <c r="J3128" t="s">
        <v>50</v>
      </c>
      <c r="K3128" t="s">
        <v>51</v>
      </c>
      <c r="L3128" s="2">
        <f t="shared" si="481"/>
        <v>282.22639999999996</v>
      </c>
      <c r="M3128" s="2">
        <f t="shared" si="482"/>
        <v>258.12799999999999</v>
      </c>
      <c r="N3128" s="2">
        <f t="shared" si="488"/>
        <v>-24.09839999999997</v>
      </c>
      <c r="O3128" s="2">
        <f t="shared" si="483"/>
        <v>-48.196799999999939</v>
      </c>
      <c r="P3128" s="2">
        <f t="shared" si="484"/>
        <v>516.25599999999997</v>
      </c>
      <c r="Q3128" s="2">
        <f t="shared" si="485"/>
        <v>-9.3358333849872821</v>
      </c>
      <c r="R3128">
        <v>2</v>
      </c>
      <c r="S3128">
        <v>0.4</v>
      </c>
      <c r="T3128" s="2">
        <v>258.52799999999996</v>
      </c>
      <c r="U3128" s="3">
        <v>-47.396800000000013</v>
      </c>
      <c r="V3128" s="4">
        <f t="shared" si="489"/>
        <v>-9.1666666666666696</v>
      </c>
      <c r="W3128" s="2">
        <f t="shared" si="486"/>
        <v>517.05599999999993</v>
      </c>
    </row>
    <row r="3129" spans="1:23" x14ac:dyDescent="0.25">
      <c r="A3129">
        <f t="shared" si="487"/>
        <v>2017</v>
      </c>
      <c r="B3129" s="1">
        <v>43010</v>
      </c>
      <c r="C3129" s="1">
        <v>43014</v>
      </c>
      <c r="D3129" s="1" t="str">
        <f t="shared" si="480"/>
        <v>Oct</v>
      </c>
      <c r="E3129" t="s">
        <v>38</v>
      </c>
      <c r="F3129" t="s">
        <v>2178</v>
      </c>
      <c r="G3129" t="s">
        <v>25</v>
      </c>
      <c r="H3129" t="s">
        <v>80</v>
      </c>
      <c r="I3129" t="s">
        <v>2234</v>
      </c>
      <c r="J3129" t="s">
        <v>36</v>
      </c>
      <c r="K3129" t="s">
        <v>60</v>
      </c>
      <c r="L3129" s="2">
        <f t="shared" si="481"/>
        <v>43.348399999999998</v>
      </c>
      <c r="M3129" s="2">
        <f t="shared" si="482"/>
        <v>49.12</v>
      </c>
      <c r="N3129" s="2">
        <f t="shared" si="488"/>
        <v>5.7715999999999994</v>
      </c>
      <c r="O3129" s="2">
        <f t="shared" si="483"/>
        <v>23.086399999999998</v>
      </c>
      <c r="P3129" s="2">
        <f t="shared" si="484"/>
        <v>196.48</v>
      </c>
      <c r="Q3129" s="2">
        <f t="shared" si="485"/>
        <v>11.75</v>
      </c>
      <c r="R3129">
        <v>4</v>
      </c>
      <c r="S3129">
        <v>0</v>
      </c>
      <c r="T3129" s="2">
        <v>49.12</v>
      </c>
      <c r="U3129" s="3">
        <v>23.086399999999998</v>
      </c>
      <c r="V3129" s="4">
        <f t="shared" si="489"/>
        <v>11.75</v>
      </c>
      <c r="W3129" s="2">
        <f t="shared" si="486"/>
        <v>196.48</v>
      </c>
    </row>
    <row r="3130" spans="1:23" x14ac:dyDescent="0.25">
      <c r="A3130">
        <f t="shared" si="487"/>
        <v>2014</v>
      </c>
      <c r="B3130" s="1">
        <v>41989</v>
      </c>
      <c r="C3130" s="1">
        <v>41990</v>
      </c>
      <c r="D3130" s="1" t="str">
        <f t="shared" si="480"/>
        <v>Dec</v>
      </c>
      <c r="E3130" t="s">
        <v>98</v>
      </c>
      <c r="F3130" t="s">
        <v>1248</v>
      </c>
      <c r="G3130" t="s">
        <v>64</v>
      </c>
      <c r="H3130" t="s">
        <v>34</v>
      </c>
      <c r="I3130" t="s">
        <v>1001</v>
      </c>
      <c r="J3130" t="s">
        <v>28</v>
      </c>
      <c r="K3130" t="s">
        <v>46</v>
      </c>
      <c r="L3130" s="2">
        <f t="shared" si="481"/>
        <v>37.124099999999999</v>
      </c>
      <c r="M3130" s="2">
        <f t="shared" si="482"/>
        <v>44.46</v>
      </c>
      <c r="N3130" s="2">
        <f t="shared" si="488"/>
        <v>7.3359000000000023</v>
      </c>
      <c r="O3130" s="2">
        <f t="shared" si="483"/>
        <v>14.671800000000005</v>
      </c>
      <c r="P3130" s="2">
        <f t="shared" si="484"/>
        <v>88.92</v>
      </c>
      <c r="Q3130" s="2">
        <f t="shared" si="485"/>
        <v>16.500000000000004</v>
      </c>
      <c r="R3130">
        <v>2</v>
      </c>
      <c r="S3130">
        <v>0</v>
      </c>
      <c r="T3130" s="2">
        <v>44.46</v>
      </c>
      <c r="U3130" s="3">
        <v>14.671799999999998</v>
      </c>
      <c r="V3130" s="4">
        <f t="shared" si="489"/>
        <v>16.499999999999996</v>
      </c>
      <c r="W3130" s="2">
        <f t="shared" si="486"/>
        <v>88.92</v>
      </c>
    </row>
    <row r="3131" spans="1:23" x14ac:dyDescent="0.25">
      <c r="A3131">
        <f t="shared" si="487"/>
        <v>2014</v>
      </c>
      <c r="B3131" s="1">
        <v>41989</v>
      </c>
      <c r="C3131" s="1">
        <v>41990</v>
      </c>
      <c r="D3131" s="1" t="str">
        <f t="shared" si="480"/>
        <v>Dec</v>
      </c>
      <c r="E3131" t="s">
        <v>98</v>
      </c>
      <c r="F3131" t="s">
        <v>1248</v>
      </c>
      <c r="G3131" t="s">
        <v>64</v>
      </c>
      <c r="H3131" t="s">
        <v>34</v>
      </c>
      <c r="I3131" t="s">
        <v>478</v>
      </c>
      <c r="J3131" t="s">
        <v>28</v>
      </c>
      <c r="K3131" t="s">
        <v>31</v>
      </c>
      <c r="L3131" s="2">
        <f t="shared" si="481"/>
        <v>232.50919999999996</v>
      </c>
      <c r="M3131" s="2">
        <f t="shared" si="482"/>
        <v>241.36799999999999</v>
      </c>
      <c r="N3131" s="2">
        <f t="shared" si="488"/>
        <v>8.8588000000000306</v>
      </c>
      <c r="O3131" s="2">
        <f t="shared" si="483"/>
        <v>17.717600000000061</v>
      </c>
      <c r="P3131" s="2">
        <f t="shared" si="484"/>
        <v>482.73599999999999</v>
      </c>
      <c r="Q3131" s="2">
        <f t="shared" si="485"/>
        <v>3.6702462629677637</v>
      </c>
      <c r="R3131">
        <v>2</v>
      </c>
      <c r="S3131">
        <v>0.2</v>
      </c>
      <c r="T3131" s="2">
        <v>241.56799999999998</v>
      </c>
      <c r="U3131" s="3">
        <v>18.11760000000001</v>
      </c>
      <c r="V3131" s="4">
        <f t="shared" si="489"/>
        <v>3.7500000000000027</v>
      </c>
      <c r="W3131" s="2">
        <f t="shared" si="486"/>
        <v>483.13599999999997</v>
      </c>
    </row>
    <row r="3132" spans="1:23" x14ac:dyDescent="0.25">
      <c r="A3132">
        <f t="shared" si="487"/>
        <v>2014</v>
      </c>
      <c r="B3132" s="1">
        <v>41989</v>
      </c>
      <c r="C3132" s="1">
        <v>41990</v>
      </c>
      <c r="D3132" s="1" t="str">
        <f t="shared" si="480"/>
        <v>Dec</v>
      </c>
      <c r="E3132" t="s">
        <v>98</v>
      </c>
      <c r="F3132" t="s">
        <v>1248</v>
      </c>
      <c r="G3132" t="s">
        <v>64</v>
      </c>
      <c r="H3132" t="s">
        <v>34</v>
      </c>
      <c r="I3132" t="s">
        <v>862</v>
      </c>
      <c r="J3132" t="s">
        <v>50</v>
      </c>
      <c r="K3132" t="s">
        <v>86</v>
      </c>
      <c r="L3132" s="2">
        <f t="shared" si="481"/>
        <v>387.1</v>
      </c>
      <c r="M3132" s="2">
        <f t="shared" si="482"/>
        <v>395</v>
      </c>
      <c r="N3132" s="2">
        <f t="shared" si="488"/>
        <v>7.8999999999999773</v>
      </c>
      <c r="O3132" s="2">
        <f t="shared" si="483"/>
        <v>39.499999999999886</v>
      </c>
      <c r="P3132" s="2">
        <f t="shared" si="484"/>
        <v>1975</v>
      </c>
      <c r="Q3132" s="2">
        <f t="shared" si="485"/>
        <v>1.9999999999999942</v>
      </c>
      <c r="R3132">
        <v>5</v>
      </c>
      <c r="S3132">
        <v>0</v>
      </c>
      <c r="T3132" s="2">
        <v>395</v>
      </c>
      <c r="U3132" s="3">
        <v>39.499999999999957</v>
      </c>
      <c r="V3132" s="4">
        <f t="shared" si="489"/>
        <v>1.999999999999998</v>
      </c>
      <c r="W3132" s="2">
        <f t="shared" si="486"/>
        <v>1975</v>
      </c>
    </row>
    <row r="3133" spans="1:23" x14ac:dyDescent="0.25">
      <c r="A3133">
        <f t="shared" si="487"/>
        <v>2014</v>
      </c>
      <c r="B3133" s="1">
        <v>41989</v>
      </c>
      <c r="C3133" s="1">
        <v>41990</v>
      </c>
      <c r="D3133" s="1" t="str">
        <f t="shared" si="480"/>
        <v>Dec</v>
      </c>
      <c r="E3133" t="s">
        <v>98</v>
      </c>
      <c r="F3133" t="s">
        <v>1248</v>
      </c>
      <c r="G3133" t="s">
        <v>64</v>
      </c>
      <c r="H3133" t="s">
        <v>34</v>
      </c>
      <c r="I3133" t="s">
        <v>100</v>
      </c>
      <c r="J3133" t="s">
        <v>50</v>
      </c>
      <c r="K3133" t="s">
        <v>51</v>
      </c>
      <c r="L3133" s="2">
        <f t="shared" si="481"/>
        <v>609.52890000000014</v>
      </c>
      <c r="M3133" s="2">
        <f t="shared" si="482"/>
        <v>626.96800000000007</v>
      </c>
      <c r="N3133" s="2">
        <f t="shared" si="488"/>
        <v>17.439099999999939</v>
      </c>
      <c r="O3133" s="2">
        <f t="shared" si="483"/>
        <v>69.756399999999758</v>
      </c>
      <c r="P3133" s="2">
        <f t="shared" si="484"/>
        <v>2507.8720000000003</v>
      </c>
      <c r="Q3133" s="2">
        <f t="shared" si="485"/>
        <v>2.7814976202932105</v>
      </c>
      <c r="R3133">
        <v>4</v>
      </c>
      <c r="S3133">
        <v>0.2</v>
      </c>
      <c r="T3133" s="2">
        <v>627.16800000000012</v>
      </c>
      <c r="U3133" s="3">
        <v>70.55639999999994</v>
      </c>
      <c r="V3133" s="4">
        <f t="shared" si="489"/>
        <v>2.8124999999999969</v>
      </c>
      <c r="W3133" s="2">
        <f t="shared" si="486"/>
        <v>2508.6720000000005</v>
      </c>
    </row>
    <row r="3134" spans="1:23" x14ac:dyDescent="0.25">
      <c r="A3134">
        <f t="shared" si="487"/>
        <v>2014</v>
      </c>
      <c r="B3134" s="1">
        <v>41875</v>
      </c>
      <c r="C3134" s="1">
        <v>41877</v>
      </c>
      <c r="D3134" s="1" t="str">
        <f t="shared" si="480"/>
        <v>Aug</v>
      </c>
      <c r="E3134" t="s">
        <v>98</v>
      </c>
      <c r="F3134" t="s">
        <v>2235</v>
      </c>
      <c r="G3134" t="s">
        <v>33</v>
      </c>
      <c r="H3134" t="s">
        <v>80</v>
      </c>
      <c r="I3134" t="s">
        <v>2236</v>
      </c>
      <c r="J3134" t="s">
        <v>28</v>
      </c>
      <c r="K3134" t="s">
        <v>46</v>
      </c>
      <c r="L3134" s="2">
        <f t="shared" si="481"/>
        <v>10.0928</v>
      </c>
      <c r="M3134" s="2">
        <f t="shared" si="482"/>
        <v>13.28</v>
      </c>
      <c r="N3134" s="2">
        <f t="shared" si="488"/>
        <v>3.1871999999999989</v>
      </c>
      <c r="O3134" s="2">
        <f t="shared" si="483"/>
        <v>6.3743999999999978</v>
      </c>
      <c r="P3134" s="2">
        <f t="shared" si="484"/>
        <v>26.56</v>
      </c>
      <c r="Q3134" s="2">
        <f t="shared" si="485"/>
        <v>23.999999999999993</v>
      </c>
      <c r="R3134">
        <v>2</v>
      </c>
      <c r="S3134">
        <v>0</v>
      </c>
      <c r="T3134" s="2">
        <v>13.28</v>
      </c>
      <c r="U3134" s="3">
        <v>6.3743999999999996</v>
      </c>
      <c r="V3134" s="4">
        <f t="shared" si="489"/>
        <v>24</v>
      </c>
      <c r="W3134" s="2">
        <f t="shared" si="486"/>
        <v>26.56</v>
      </c>
    </row>
    <row r="3135" spans="1:23" x14ac:dyDescent="0.25">
      <c r="A3135">
        <f t="shared" si="487"/>
        <v>2014</v>
      </c>
      <c r="B3135" s="1">
        <v>41875</v>
      </c>
      <c r="C3135" s="1">
        <v>41877</v>
      </c>
      <c r="D3135" s="1" t="str">
        <f t="shared" si="480"/>
        <v>Aug</v>
      </c>
      <c r="E3135" t="s">
        <v>98</v>
      </c>
      <c r="F3135" t="s">
        <v>2235</v>
      </c>
      <c r="G3135" t="s">
        <v>33</v>
      </c>
      <c r="H3135" t="s">
        <v>80</v>
      </c>
      <c r="I3135" t="s">
        <v>1652</v>
      </c>
      <c r="J3135" t="s">
        <v>36</v>
      </c>
      <c r="K3135" t="s">
        <v>53</v>
      </c>
      <c r="L3135" s="2">
        <f t="shared" si="481"/>
        <v>11.1936</v>
      </c>
      <c r="M3135" s="2">
        <f t="shared" si="482"/>
        <v>12.472000000000001</v>
      </c>
      <c r="N3135" s="2">
        <f t="shared" si="488"/>
        <v>1.2784000000000013</v>
      </c>
      <c r="O3135" s="2">
        <f t="shared" si="483"/>
        <v>3.8352000000000039</v>
      </c>
      <c r="P3135" s="2">
        <f t="shared" si="484"/>
        <v>37.416000000000004</v>
      </c>
      <c r="Q3135" s="2">
        <f t="shared" si="485"/>
        <v>10.250160359204628</v>
      </c>
      <c r="R3135">
        <v>3</v>
      </c>
      <c r="S3135">
        <v>0.2</v>
      </c>
      <c r="T3135" s="2">
        <v>12.672000000000001</v>
      </c>
      <c r="U3135" s="3">
        <v>4.4352000000000009</v>
      </c>
      <c r="V3135" s="4">
        <f t="shared" si="489"/>
        <v>11.666666666666666</v>
      </c>
      <c r="W3135" s="2">
        <f t="shared" si="486"/>
        <v>38.016000000000005</v>
      </c>
    </row>
    <row r="3136" spans="1:23" x14ac:dyDescent="0.25">
      <c r="A3136">
        <f t="shared" si="487"/>
        <v>2017</v>
      </c>
      <c r="B3136" s="1">
        <v>43051</v>
      </c>
      <c r="C3136" s="1">
        <v>43057</v>
      </c>
      <c r="D3136" s="1" t="str">
        <f t="shared" si="480"/>
        <v>Nov</v>
      </c>
      <c r="E3136" t="s">
        <v>38</v>
      </c>
      <c r="F3136" t="s">
        <v>234</v>
      </c>
      <c r="G3136" t="s">
        <v>64</v>
      </c>
      <c r="H3136" t="s">
        <v>65</v>
      </c>
      <c r="I3136" t="s">
        <v>1518</v>
      </c>
      <c r="J3136" t="s">
        <v>36</v>
      </c>
      <c r="K3136" t="s">
        <v>53</v>
      </c>
      <c r="L3136" s="2">
        <f t="shared" si="481"/>
        <v>39.727999999999994</v>
      </c>
      <c r="M3136" s="2">
        <f t="shared" si="482"/>
        <v>29.759999999999991</v>
      </c>
      <c r="N3136" s="2">
        <f t="shared" si="488"/>
        <v>-9.9680000000000035</v>
      </c>
      <c r="O3136" s="2">
        <f t="shared" si="483"/>
        <v>-49.840000000000018</v>
      </c>
      <c r="P3136" s="2">
        <f t="shared" si="484"/>
        <v>148.79999999999995</v>
      </c>
      <c r="Q3136" s="2">
        <f t="shared" si="485"/>
        <v>-33.494623655914005</v>
      </c>
      <c r="R3136">
        <v>5</v>
      </c>
      <c r="S3136">
        <v>0.8</v>
      </c>
      <c r="T3136" s="2">
        <v>30.559999999999992</v>
      </c>
      <c r="U3136" s="3">
        <v>-45.840000000000018</v>
      </c>
      <c r="V3136" s="4">
        <f t="shared" si="489"/>
        <v>-30.000000000000021</v>
      </c>
      <c r="W3136" s="2">
        <f t="shared" si="486"/>
        <v>152.79999999999995</v>
      </c>
    </row>
    <row r="3137" spans="1:23" x14ac:dyDescent="0.25">
      <c r="A3137">
        <f t="shared" si="487"/>
        <v>2017</v>
      </c>
      <c r="B3137" s="1">
        <v>43051</v>
      </c>
      <c r="C3137" s="1">
        <v>43057</v>
      </c>
      <c r="D3137" s="1" t="str">
        <f t="shared" si="480"/>
        <v>Nov</v>
      </c>
      <c r="E3137" t="s">
        <v>38</v>
      </c>
      <c r="F3137" t="s">
        <v>234</v>
      </c>
      <c r="G3137" t="s">
        <v>64</v>
      </c>
      <c r="H3137" t="s">
        <v>65</v>
      </c>
      <c r="I3137" t="s">
        <v>890</v>
      </c>
      <c r="J3137" t="s">
        <v>36</v>
      </c>
      <c r="K3137" t="s">
        <v>43</v>
      </c>
      <c r="L3137" s="2">
        <f t="shared" si="481"/>
        <v>83.148799999999994</v>
      </c>
      <c r="M3137" s="2">
        <f t="shared" si="482"/>
        <v>77.751999999999995</v>
      </c>
      <c r="N3137" s="2">
        <f t="shared" si="488"/>
        <v>-5.3967999999999989</v>
      </c>
      <c r="O3137" s="2">
        <f t="shared" si="483"/>
        <v>-16.190399999999997</v>
      </c>
      <c r="P3137" s="2">
        <f t="shared" si="484"/>
        <v>233.25599999999997</v>
      </c>
      <c r="Q3137" s="2">
        <f t="shared" si="485"/>
        <v>-6.9410433172137047</v>
      </c>
      <c r="R3137">
        <v>3</v>
      </c>
      <c r="S3137">
        <v>0.2</v>
      </c>
      <c r="T3137" s="2">
        <v>77.951999999999998</v>
      </c>
      <c r="U3137" s="3">
        <v>-15.590400000000002</v>
      </c>
      <c r="V3137" s="4">
        <f t="shared" si="489"/>
        <v>-6.6666666666666679</v>
      </c>
      <c r="W3137" s="2">
        <f t="shared" si="486"/>
        <v>233.85599999999999</v>
      </c>
    </row>
    <row r="3138" spans="1:23" x14ac:dyDescent="0.25">
      <c r="A3138">
        <f t="shared" si="487"/>
        <v>2017</v>
      </c>
      <c r="B3138" s="1">
        <v>43051</v>
      </c>
      <c r="C3138" s="1">
        <v>43057</v>
      </c>
      <c r="D3138" s="1" t="str">
        <f t="shared" ref="D3138:D3201" si="490">TEXT((B3138),"MMM")</f>
        <v>Nov</v>
      </c>
      <c r="E3138" t="s">
        <v>38</v>
      </c>
      <c r="F3138" t="s">
        <v>234</v>
      </c>
      <c r="G3138" t="s">
        <v>64</v>
      </c>
      <c r="H3138" t="s">
        <v>65</v>
      </c>
      <c r="I3138" t="s">
        <v>2237</v>
      </c>
      <c r="J3138" t="s">
        <v>50</v>
      </c>
      <c r="K3138" t="s">
        <v>51</v>
      </c>
      <c r="L3138" s="2">
        <f t="shared" ref="L3138:L3201" si="491">T3138 - (U3138 / R3138)</f>
        <v>59.493000000000009</v>
      </c>
      <c r="M3138" s="2">
        <f t="shared" ref="M3138:M3201" si="492">(T3138/1-S3138)</f>
        <v>67.792000000000002</v>
      </c>
      <c r="N3138" s="2">
        <f t="shared" si="488"/>
        <v>8.2989999999999924</v>
      </c>
      <c r="O3138" s="2">
        <f t="shared" ref="O3138:O3201" si="493">N3138*R3138</f>
        <v>8.2989999999999924</v>
      </c>
      <c r="P3138" s="2">
        <f t="shared" ref="P3138:P3201" si="494">(M3138*R3138)</f>
        <v>67.792000000000002</v>
      </c>
      <c r="Q3138" s="2">
        <f t="shared" ref="Q3138:Q3201" si="495">(O3138/(M3138*R3138))*100</f>
        <v>12.241857446306337</v>
      </c>
      <c r="R3138">
        <v>1</v>
      </c>
      <c r="S3138">
        <v>0.2</v>
      </c>
      <c r="T3138" s="2">
        <v>67.992000000000004</v>
      </c>
      <c r="U3138" s="3">
        <v>8.4989999999999917</v>
      </c>
      <c r="V3138" s="4">
        <f t="shared" si="489"/>
        <v>12.499999999999988</v>
      </c>
      <c r="W3138" s="2">
        <f t="shared" ref="W3138:W3201" si="496">R3138*T3138</f>
        <v>67.992000000000004</v>
      </c>
    </row>
    <row r="3139" spans="1:23" x14ac:dyDescent="0.25">
      <c r="A3139">
        <f t="shared" ref="A3139:A3202" si="497">YEAR(B3139)</f>
        <v>2017</v>
      </c>
      <c r="B3139" s="1">
        <v>43051</v>
      </c>
      <c r="C3139" s="1">
        <v>43057</v>
      </c>
      <c r="D3139" s="1" t="str">
        <f t="shared" si="490"/>
        <v>Nov</v>
      </c>
      <c r="E3139" t="s">
        <v>38</v>
      </c>
      <c r="F3139" t="s">
        <v>234</v>
      </c>
      <c r="G3139" t="s">
        <v>64</v>
      </c>
      <c r="H3139" t="s">
        <v>65</v>
      </c>
      <c r="I3139" t="s">
        <v>918</v>
      </c>
      <c r="J3139" t="s">
        <v>36</v>
      </c>
      <c r="K3139" t="s">
        <v>92</v>
      </c>
      <c r="L3139" s="2">
        <f t="shared" si="491"/>
        <v>10.0084</v>
      </c>
      <c r="M3139" s="2">
        <f t="shared" si="492"/>
        <v>12.024000000000001</v>
      </c>
      <c r="N3139" s="2">
        <f t="shared" ref="N3139:N3202" si="498">(M3139-L3139)</f>
        <v>2.0156000000000009</v>
      </c>
      <c r="O3139" s="2">
        <f t="shared" si="493"/>
        <v>4.0312000000000019</v>
      </c>
      <c r="P3139" s="2">
        <f t="shared" si="494"/>
        <v>24.048000000000002</v>
      </c>
      <c r="Q3139" s="2">
        <f t="shared" si="495"/>
        <v>16.763140385894886</v>
      </c>
      <c r="R3139">
        <v>2</v>
      </c>
      <c r="S3139">
        <v>0.2</v>
      </c>
      <c r="T3139" s="2">
        <v>12.224</v>
      </c>
      <c r="U3139" s="3">
        <v>4.4311999999999996</v>
      </c>
      <c r="V3139" s="4">
        <f t="shared" ref="V3139:V3202" si="499">(U3139/W3139)*100</f>
        <v>18.124999999999996</v>
      </c>
      <c r="W3139" s="2">
        <f t="shared" si="496"/>
        <v>24.448</v>
      </c>
    </row>
    <row r="3140" spans="1:23" x14ac:dyDescent="0.25">
      <c r="A3140">
        <f t="shared" si="497"/>
        <v>2017</v>
      </c>
      <c r="B3140" s="1">
        <v>43051</v>
      </c>
      <c r="C3140" s="1">
        <v>43057</v>
      </c>
      <c r="D3140" s="1" t="str">
        <f t="shared" si="490"/>
        <v>Nov</v>
      </c>
      <c r="E3140" t="s">
        <v>38</v>
      </c>
      <c r="F3140" t="s">
        <v>234</v>
      </c>
      <c r="G3140" t="s">
        <v>64</v>
      </c>
      <c r="H3140" t="s">
        <v>65</v>
      </c>
      <c r="I3140" t="s">
        <v>1717</v>
      </c>
      <c r="J3140" t="s">
        <v>50</v>
      </c>
      <c r="K3140" t="s">
        <v>86</v>
      </c>
      <c r="L3140" s="2">
        <f t="shared" si="491"/>
        <v>45.063900000000004</v>
      </c>
      <c r="M3140" s="2">
        <f t="shared" si="492"/>
        <v>44.583999999999996</v>
      </c>
      <c r="N3140" s="2">
        <f t="shared" si="498"/>
        <v>-0.47990000000000776</v>
      </c>
      <c r="O3140" s="2">
        <f t="shared" si="493"/>
        <v>-0.95980000000001553</v>
      </c>
      <c r="P3140" s="2">
        <f t="shared" si="494"/>
        <v>89.167999999999992</v>
      </c>
      <c r="Q3140" s="2">
        <f t="shared" si="495"/>
        <v>-1.076395119325336</v>
      </c>
      <c r="R3140">
        <v>2</v>
      </c>
      <c r="S3140">
        <v>0.2</v>
      </c>
      <c r="T3140" s="2">
        <v>44.783999999999999</v>
      </c>
      <c r="U3140" s="3">
        <v>-0.55980000000000452</v>
      </c>
      <c r="V3140" s="4">
        <f t="shared" si="499"/>
        <v>-0.62500000000000511</v>
      </c>
      <c r="W3140" s="2">
        <f t="shared" si="496"/>
        <v>89.567999999999998</v>
      </c>
    </row>
    <row r="3141" spans="1:23" x14ac:dyDescent="0.25">
      <c r="A3141">
        <f t="shared" si="497"/>
        <v>2017</v>
      </c>
      <c r="B3141" s="1">
        <v>43051</v>
      </c>
      <c r="C3141" s="1">
        <v>43057</v>
      </c>
      <c r="D3141" s="1" t="str">
        <f t="shared" si="490"/>
        <v>Nov</v>
      </c>
      <c r="E3141" t="s">
        <v>38</v>
      </c>
      <c r="F3141" t="s">
        <v>234</v>
      </c>
      <c r="G3141" t="s">
        <v>64</v>
      </c>
      <c r="H3141" t="s">
        <v>65</v>
      </c>
      <c r="I3141" t="s">
        <v>468</v>
      </c>
      <c r="J3141" t="s">
        <v>28</v>
      </c>
      <c r="K3141" t="s">
        <v>46</v>
      </c>
      <c r="L3141" s="2">
        <f t="shared" si="491"/>
        <v>28.750400000000003</v>
      </c>
      <c r="M3141" s="2">
        <f t="shared" si="492"/>
        <v>22.247999999999998</v>
      </c>
      <c r="N3141" s="2">
        <f t="shared" si="498"/>
        <v>-6.5024000000000051</v>
      </c>
      <c r="O3141" s="2">
        <f t="shared" si="493"/>
        <v>-19.507200000000015</v>
      </c>
      <c r="P3141" s="2">
        <f t="shared" si="494"/>
        <v>66.744</v>
      </c>
      <c r="Q3141" s="2">
        <f t="shared" si="495"/>
        <v>-29.226896799712353</v>
      </c>
      <c r="R3141">
        <v>3</v>
      </c>
      <c r="S3141">
        <v>0.6</v>
      </c>
      <c r="T3141" s="2">
        <v>22.847999999999999</v>
      </c>
      <c r="U3141" s="3">
        <v>-17.707200000000007</v>
      </c>
      <c r="V3141" s="4">
        <f t="shared" si="499"/>
        <v>-25.833333333333346</v>
      </c>
      <c r="W3141" s="2">
        <f t="shared" si="496"/>
        <v>68.543999999999997</v>
      </c>
    </row>
    <row r="3142" spans="1:23" x14ac:dyDescent="0.25">
      <c r="A3142">
        <f t="shared" si="497"/>
        <v>2015</v>
      </c>
      <c r="B3142" s="1">
        <v>42119</v>
      </c>
      <c r="C3142" s="1">
        <v>42122</v>
      </c>
      <c r="D3142" s="1" t="str">
        <f t="shared" si="490"/>
        <v>Apr</v>
      </c>
      <c r="E3142" t="s">
        <v>98</v>
      </c>
      <c r="F3142" t="s">
        <v>493</v>
      </c>
      <c r="G3142" t="s">
        <v>25</v>
      </c>
      <c r="H3142" t="s">
        <v>80</v>
      </c>
      <c r="I3142" t="s">
        <v>66</v>
      </c>
      <c r="J3142" t="s">
        <v>36</v>
      </c>
      <c r="K3142" t="s">
        <v>55</v>
      </c>
      <c r="L3142" s="2">
        <f t="shared" si="491"/>
        <v>176.15360000000001</v>
      </c>
      <c r="M3142" s="2">
        <f t="shared" si="492"/>
        <v>206.43</v>
      </c>
      <c r="N3142" s="2">
        <f t="shared" si="498"/>
        <v>30.276399999999995</v>
      </c>
      <c r="O3142" s="2">
        <f t="shared" si="493"/>
        <v>90.829199999999986</v>
      </c>
      <c r="P3142" s="2">
        <f t="shared" si="494"/>
        <v>619.29</v>
      </c>
      <c r="Q3142" s="2">
        <f t="shared" si="495"/>
        <v>14.666666666666664</v>
      </c>
      <c r="R3142">
        <v>3</v>
      </c>
      <c r="S3142">
        <v>0</v>
      </c>
      <c r="T3142" s="2">
        <v>206.43</v>
      </c>
      <c r="U3142" s="3">
        <v>90.829200000000014</v>
      </c>
      <c r="V3142" s="4">
        <f t="shared" si="499"/>
        <v>14.66666666666667</v>
      </c>
      <c r="W3142" s="2">
        <f t="shared" si="496"/>
        <v>619.29</v>
      </c>
    </row>
    <row r="3143" spans="1:23" x14ac:dyDescent="0.25">
      <c r="A3143">
        <f t="shared" si="497"/>
        <v>2014</v>
      </c>
      <c r="B3143" s="1">
        <v>41985</v>
      </c>
      <c r="C3143" s="1">
        <v>41985</v>
      </c>
      <c r="D3143" s="1" t="str">
        <f t="shared" si="490"/>
        <v>Dec</v>
      </c>
      <c r="E3143" t="s">
        <v>528</v>
      </c>
      <c r="F3143" t="s">
        <v>1258</v>
      </c>
      <c r="G3143" t="s">
        <v>33</v>
      </c>
      <c r="H3143" t="s">
        <v>65</v>
      </c>
      <c r="I3143" t="s">
        <v>221</v>
      </c>
      <c r="J3143" t="s">
        <v>36</v>
      </c>
      <c r="K3143" t="s">
        <v>53</v>
      </c>
      <c r="L3143" s="2">
        <f t="shared" si="491"/>
        <v>378.7056</v>
      </c>
      <c r="M3143" s="2">
        <f t="shared" si="492"/>
        <v>209.59199999999996</v>
      </c>
      <c r="N3143" s="2">
        <f t="shared" si="498"/>
        <v>-169.11360000000005</v>
      </c>
      <c r="O3143" s="2">
        <f t="shared" si="493"/>
        <v>-338.2272000000001</v>
      </c>
      <c r="P3143" s="2">
        <f t="shared" si="494"/>
        <v>419.18399999999991</v>
      </c>
      <c r="Q3143" s="2">
        <f t="shared" si="495"/>
        <v>-80.687049124012418</v>
      </c>
      <c r="R3143">
        <v>2</v>
      </c>
      <c r="S3143">
        <v>0.8</v>
      </c>
      <c r="T3143" s="2">
        <v>210.39199999999997</v>
      </c>
      <c r="U3143" s="3">
        <v>-336.62720000000013</v>
      </c>
      <c r="V3143" s="4">
        <f t="shared" si="499"/>
        <v>-80.000000000000043</v>
      </c>
      <c r="W3143" s="2">
        <f t="shared" si="496"/>
        <v>420.78399999999993</v>
      </c>
    </row>
    <row r="3144" spans="1:23" x14ac:dyDescent="0.25">
      <c r="A3144">
        <f t="shared" si="497"/>
        <v>2017</v>
      </c>
      <c r="B3144" s="1">
        <v>43003</v>
      </c>
      <c r="C3144" s="1">
        <v>43005</v>
      </c>
      <c r="D3144" s="1" t="str">
        <f t="shared" si="490"/>
        <v>Sep</v>
      </c>
      <c r="E3144" t="s">
        <v>23</v>
      </c>
      <c r="F3144" t="s">
        <v>632</v>
      </c>
      <c r="G3144" t="s">
        <v>25</v>
      </c>
      <c r="H3144" t="s">
        <v>80</v>
      </c>
      <c r="I3144" t="s">
        <v>419</v>
      </c>
      <c r="J3144" t="s">
        <v>50</v>
      </c>
      <c r="K3144" t="s">
        <v>86</v>
      </c>
      <c r="L3144" s="2">
        <f t="shared" si="491"/>
        <v>112.76240000000001</v>
      </c>
      <c r="M3144" s="2">
        <f t="shared" si="492"/>
        <v>119.76</v>
      </c>
      <c r="N3144" s="2">
        <f t="shared" si="498"/>
        <v>6.9975999999999914</v>
      </c>
      <c r="O3144" s="2">
        <f t="shared" si="493"/>
        <v>34.987999999999957</v>
      </c>
      <c r="P3144" s="2">
        <f t="shared" si="494"/>
        <v>598.80000000000007</v>
      </c>
      <c r="Q3144" s="2">
        <f t="shared" si="495"/>
        <v>5.8430193720774808</v>
      </c>
      <c r="R3144">
        <v>5</v>
      </c>
      <c r="S3144">
        <v>0.2</v>
      </c>
      <c r="T3144" s="2">
        <v>119.96000000000001</v>
      </c>
      <c r="U3144" s="3">
        <v>35.988000000000007</v>
      </c>
      <c r="V3144" s="4">
        <f t="shared" si="499"/>
        <v>6.0000000000000009</v>
      </c>
      <c r="W3144" s="2">
        <f t="shared" si="496"/>
        <v>599.80000000000007</v>
      </c>
    </row>
    <row r="3145" spans="1:23" x14ac:dyDescent="0.25">
      <c r="A3145">
        <f t="shared" si="497"/>
        <v>2017</v>
      </c>
      <c r="B3145" s="1">
        <v>43003</v>
      </c>
      <c r="C3145" s="1">
        <v>43005</v>
      </c>
      <c r="D3145" s="1" t="str">
        <f t="shared" si="490"/>
        <v>Sep</v>
      </c>
      <c r="E3145" t="s">
        <v>23</v>
      </c>
      <c r="F3145" t="s">
        <v>632</v>
      </c>
      <c r="G3145" t="s">
        <v>25</v>
      </c>
      <c r="H3145" t="s">
        <v>80</v>
      </c>
      <c r="I3145" t="s">
        <v>270</v>
      </c>
      <c r="J3145" t="s">
        <v>36</v>
      </c>
      <c r="K3145" t="s">
        <v>48</v>
      </c>
      <c r="L3145" s="2">
        <f t="shared" si="491"/>
        <v>10.4533</v>
      </c>
      <c r="M3145" s="2">
        <f t="shared" si="492"/>
        <v>10.408000000000001</v>
      </c>
      <c r="N3145" s="2">
        <f t="shared" si="498"/>
        <v>-4.529999999999923E-2</v>
      </c>
      <c r="O3145" s="2">
        <f t="shared" si="493"/>
        <v>-0.27179999999999538</v>
      </c>
      <c r="P3145" s="2">
        <f t="shared" si="494"/>
        <v>62.448000000000008</v>
      </c>
      <c r="Q3145" s="2">
        <f t="shared" si="495"/>
        <v>-0.43524212144503482</v>
      </c>
      <c r="R3145">
        <v>6</v>
      </c>
      <c r="S3145">
        <v>0.2</v>
      </c>
      <c r="T3145" s="2">
        <v>10.608000000000001</v>
      </c>
      <c r="U3145" s="3">
        <v>0.92819999999999991</v>
      </c>
      <c r="V3145" s="4">
        <f t="shared" si="499"/>
        <v>1.4583333333333333</v>
      </c>
      <c r="W3145" s="2">
        <f t="shared" si="496"/>
        <v>63.648000000000003</v>
      </c>
    </row>
    <row r="3146" spans="1:23" x14ac:dyDescent="0.25">
      <c r="A3146">
        <f t="shared" si="497"/>
        <v>2016</v>
      </c>
      <c r="B3146" s="1">
        <v>42618</v>
      </c>
      <c r="C3146" s="1">
        <v>42624</v>
      </c>
      <c r="D3146" s="1" t="str">
        <f t="shared" si="490"/>
        <v>Sep</v>
      </c>
      <c r="E3146" t="s">
        <v>38</v>
      </c>
      <c r="F3146" t="s">
        <v>861</v>
      </c>
      <c r="G3146" t="s">
        <v>33</v>
      </c>
      <c r="H3146" t="s">
        <v>65</v>
      </c>
      <c r="I3146" t="s">
        <v>742</v>
      </c>
      <c r="J3146" t="s">
        <v>28</v>
      </c>
      <c r="K3146" t="s">
        <v>31</v>
      </c>
      <c r="L3146" s="2">
        <f t="shared" si="491"/>
        <v>351.351</v>
      </c>
      <c r="M3146" s="2">
        <f t="shared" si="492"/>
        <v>347.50200000000001</v>
      </c>
      <c r="N3146" s="2">
        <f t="shared" si="498"/>
        <v>-3.8489999999999895</v>
      </c>
      <c r="O3146" s="2">
        <f t="shared" si="493"/>
        <v>-26.942999999999927</v>
      </c>
      <c r="P3146" s="2">
        <f t="shared" si="494"/>
        <v>2432.5140000000001</v>
      </c>
      <c r="Q3146" s="2">
        <f t="shared" si="495"/>
        <v>-1.1076195244919425</v>
      </c>
      <c r="R3146">
        <v>7</v>
      </c>
      <c r="S3146">
        <v>0.3</v>
      </c>
      <c r="T3146" s="2">
        <v>347.80200000000002</v>
      </c>
      <c r="U3146" s="3">
        <v>-24.842999999999961</v>
      </c>
      <c r="V3146" s="4">
        <f t="shared" si="499"/>
        <v>-1.0204081632653046</v>
      </c>
      <c r="W3146" s="2">
        <f t="shared" si="496"/>
        <v>2434.614</v>
      </c>
    </row>
    <row r="3147" spans="1:23" x14ac:dyDescent="0.25">
      <c r="A3147">
        <f t="shared" si="497"/>
        <v>2017</v>
      </c>
      <c r="B3147" s="1">
        <v>42777</v>
      </c>
      <c r="C3147" s="1">
        <v>42779</v>
      </c>
      <c r="D3147" s="1" t="str">
        <f t="shared" si="490"/>
        <v>Feb</v>
      </c>
      <c r="E3147" t="s">
        <v>23</v>
      </c>
      <c r="F3147" t="s">
        <v>2238</v>
      </c>
      <c r="G3147" t="s">
        <v>33</v>
      </c>
      <c r="H3147" t="s">
        <v>34</v>
      </c>
      <c r="I3147" t="s">
        <v>2239</v>
      </c>
      <c r="J3147" t="s">
        <v>28</v>
      </c>
      <c r="K3147" t="s">
        <v>31</v>
      </c>
      <c r="L3147" s="2">
        <f t="shared" si="491"/>
        <v>936.04780000000017</v>
      </c>
      <c r="M3147" s="2">
        <f t="shared" si="492"/>
        <v>962.93600000000004</v>
      </c>
      <c r="N3147" s="2">
        <f t="shared" si="498"/>
        <v>26.88819999999987</v>
      </c>
      <c r="O3147" s="2">
        <f t="shared" si="493"/>
        <v>107.55279999999948</v>
      </c>
      <c r="P3147" s="2">
        <f t="shared" si="494"/>
        <v>3851.7440000000001</v>
      </c>
      <c r="Q3147" s="2">
        <f t="shared" si="495"/>
        <v>2.7923143386476221</v>
      </c>
      <c r="R3147">
        <v>4</v>
      </c>
      <c r="S3147">
        <v>0.2</v>
      </c>
      <c r="T3147" s="2">
        <v>963.13600000000008</v>
      </c>
      <c r="U3147" s="3">
        <v>108.35279999999986</v>
      </c>
      <c r="V3147" s="4">
        <f t="shared" si="499"/>
        <v>2.8124999999999964</v>
      </c>
      <c r="W3147" s="2">
        <f t="shared" si="496"/>
        <v>3852.5440000000003</v>
      </c>
    </row>
    <row r="3148" spans="1:23" x14ac:dyDescent="0.25">
      <c r="A3148">
        <f t="shared" si="497"/>
        <v>2017</v>
      </c>
      <c r="B3148" s="1">
        <v>42777</v>
      </c>
      <c r="C3148" s="1">
        <v>42779</v>
      </c>
      <c r="D3148" s="1" t="str">
        <f t="shared" si="490"/>
        <v>Feb</v>
      </c>
      <c r="E3148" t="s">
        <v>23</v>
      </c>
      <c r="F3148" t="s">
        <v>2238</v>
      </c>
      <c r="G3148" t="s">
        <v>33</v>
      </c>
      <c r="H3148" t="s">
        <v>34</v>
      </c>
      <c r="I3148" t="s">
        <v>1062</v>
      </c>
      <c r="J3148" t="s">
        <v>50</v>
      </c>
      <c r="K3148" t="s">
        <v>51</v>
      </c>
      <c r="L3148" s="2">
        <f t="shared" si="491"/>
        <v>86.186700000000016</v>
      </c>
      <c r="M3148" s="2">
        <f t="shared" si="492"/>
        <v>88.576000000000008</v>
      </c>
      <c r="N3148" s="2">
        <f t="shared" si="498"/>
        <v>2.3892999999999915</v>
      </c>
      <c r="O3148" s="2">
        <f t="shared" si="493"/>
        <v>7.1678999999999746</v>
      </c>
      <c r="P3148" s="2">
        <f t="shared" si="494"/>
        <v>265.72800000000001</v>
      </c>
      <c r="Q3148" s="2">
        <f t="shared" si="495"/>
        <v>2.6974575505780249</v>
      </c>
      <c r="R3148">
        <v>3</v>
      </c>
      <c r="S3148">
        <v>0.2</v>
      </c>
      <c r="T3148" s="2">
        <v>88.77600000000001</v>
      </c>
      <c r="U3148" s="3">
        <v>7.7679000000000009</v>
      </c>
      <c r="V3148" s="4">
        <f t="shared" si="499"/>
        <v>2.9166666666666665</v>
      </c>
      <c r="W3148" s="2">
        <f t="shared" si="496"/>
        <v>266.32800000000003</v>
      </c>
    </row>
    <row r="3149" spans="1:23" x14ac:dyDescent="0.25">
      <c r="A3149">
        <f t="shared" si="497"/>
        <v>2014</v>
      </c>
      <c r="B3149" s="1">
        <v>41820</v>
      </c>
      <c r="C3149" s="1">
        <v>41823</v>
      </c>
      <c r="D3149" s="1" t="str">
        <f t="shared" si="490"/>
        <v>Jun</v>
      </c>
      <c r="E3149" t="s">
        <v>23</v>
      </c>
      <c r="F3149" t="s">
        <v>861</v>
      </c>
      <c r="G3149" t="s">
        <v>33</v>
      </c>
      <c r="H3149" t="s">
        <v>34</v>
      </c>
      <c r="I3149" t="s">
        <v>510</v>
      </c>
      <c r="J3149" t="s">
        <v>36</v>
      </c>
      <c r="K3149" t="s">
        <v>48</v>
      </c>
      <c r="L3149" s="2">
        <f t="shared" si="491"/>
        <v>30.326400000000007</v>
      </c>
      <c r="M3149" s="2">
        <f t="shared" si="492"/>
        <v>32.400000000000006</v>
      </c>
      <c r="N3149" s="2">
        <f t="shared" si="498"/>
        <v>2.073599999999999</v>
      </c>
      <c r="O3149" s="2">
        <f t="shared" si="493"/>
        <v>10.367999999999995</v>
      </c>
      <c r="P3149" s="2">
        <f t="shared" si="494"/>
        <v>162.00000000000003</v>
      </c>
      <c r="Q3149" s="2">
        <f t="shared" si="495"/>
        <v>6.3999999999999959</v>
      </c>
      <c r="R3149">
        <v>5</v>
      </c>
      <c r="S3149">
        <v>0</v>
      </c>
      <c r="T3149" s="2">
        <v>32.400000000000006</v>
      </c>
      <c r="U3149" s="3">
        <v>10.367999999999999</v>
      </c>
      <c r="V3149" s="4">
        <f t="shared" si="499"/>
        <v>6.3999999999999977</v>
      </c>
      <c r="W3149" s="2">
        <f t="shared" si="496"/>
        <v>162.00000000000003</v>
      </c>
    </row>
    <row r="3150" spans="1:23" x14ac:dyDescent="0.25">
      <c r="A3150">
        <f t="shared" si="497"/>
        <v>2016</v>
      </c>
      <c r="B3150" s="1">
        <v>42528</v>
      </c>
      <c r="C3150" s="1">
        <v>42531</v>
      </c>
      <c r="D3150" s="1" t="str">
        <f t="shared" si="490"/>
        <v>Jun</v>
      </c>
      <c r="E3150" t="s">
        <v>98</v>
      </c>
      <c r="F3150" t="s">
        <v>926</v>
      </c>
      <c r="G3150" t="s">
        <v>64</v>
      </c>
      <c r="H3150" t="s">
        <v>80</v>
      </c>
      <c r="I3150" t="s">
        <v>765</v>
      </c>
      <c r="J3150" t="s">
        <v>36</v>
      </c>
      <c r="K3150" t="s">
        <v>60</v>
      </c>
      <c r="L3150" s="2">
        <f t="shared" si="491"/>
        <v>29.289600000000007</v>
      </c>
      <c r="M3150" s="2">
        <f t="shared" si="492"/>
        <v>32.400000000000006</v>
      </c>
      <c r="N3150" s="2">
        <f t="shared" si="498"/>
        <v>3.1103999999999985</v>
      </c>
      <c r="O3150" s="2">
        <f t="shared" si="493"/>
        <v>15.551999999999992</v>
      </c>
      <c r="P3150" s="2">
        <f t="shared" si="494"/>
        <v>162.00000000000003</v>
      </c>
      <c r="Q3150" s="2">
        <f t="shared" si="495"/>
        <v>9.5999999999999925</v>
      </c>
      <c r="R3150">
        <v>5</v>
      </c>
      <c r="S3150">
        <v>0</v>
      </c>
      <c r="T3150" s="2">
        <v>32.400000000000006</v>
      </c>
      <c r="U3150" s="3">
        <v>15.552000000000001</v>
      </c>
      <c r="V3150" s="4">
        <f t="shared" si="499"/>
        <v>9.6</v>
      </c>
      <c r="W3150" s="2">
        <f t="shared" si="496"/>
        <v>162.00000000000003</v>
      </c>
    </row>
    <row r="3151" spans="1:23" x14ac:dyDescent="0.25">
      <c r="A3151">
        <f t="shared" si="497"/>
        <v>2014</v>
      </c>
      <c r="B3151" s="1">
        <v>41993</v>
      </c>
      <c r="C3151" s="1">
        <v>41998</v>
      </c>
      <c r="D3151" s="1" t="str">
        <f t="shared" si="490"/>
        <v>Dec</v>
      </c>
      <c r="E3151" t="s">
        <v>38</v>
      </c>
      <c r="F3151" t="s">
        <v>583</v>
      </c>
      <c r="G3151" t="s">
        <v>25</v>
      </c>
      <c r="H3151" t="s">
        <v>34</v>
      </c>
      <c r="I3151" t="s">
        <v>429</v>
      </c>
      <c r="J3151" t="s">
        <v>36</v>
      </c>
      <c r="K3151" t="s">
        <v>37</v>
      </c>
      <c r="L3151" s="2">
        <f t="shared" si="491"/>
        <v>26.081999999999997</v>
      </c>
      <c r="M3151" s="2">
        <f t="shared" si="492"/>
        <v>31.049999999999997</v>
      </c>
      <c r="N3151" s="2">
        <f t="shared" si="498"/>
        <v>4.968</v>
      </c>
      <c r="O3151" s="2">
        <f t="shared" si="493"/>
        <v>14.904</v>
      </c>
      <c r="P3151" s="2">
        <f t="shared" si="494"/>
        <v>93.149999999999991</v>
      </c>
      <c r="Q3151" s="2">
        <f t="shared" si="495"/>
        <v>16</v>
      </c>
      <c r="R3151">
        <v>3</v>
      </c>
      <c r="S3151">
        <v>0</v>
      </c>
      <c r="T3151" s="2">
        <v>31.049999999999997</v>
      </c>
      <c r="U3151" s="3">
        <v>14.904</v>
      </c>
      <c r="V3151" s="4">
        <f t="shared" si="499"/>
        <v>16</v>
      </c>
      <c r="W3151" s="2">
        <f t="shared" si="496"/>
        <v>93.149999999999991</v>
      </c>
    </row>
    <row r="3152" spans="1:23" x14ac:dyDescent="0.25">
      <c r="A3152">
        <f t="shared" si="497"/>
        <v>2015</v>
      </c>
      <c r="B3152" s="1">
        <v>42353</v>
      </c>
      <c r="C3152" s="1">
        <v>42356</v>
      </c>
      <c r="D3152" s="1" t="str">
        <f t="shared" si="490"/>
        <v>Dec</v>
      </c>
      <c r="E3152" t="s">
        <v>98</v>
      </c>
      <c r="F3152" t="s">
        <v>604</v>
      </c>
      <c r="G3152" t="s">
        <v>25</v>
      </c>
      <c r="H3152" t="s">
        <v>80</v>
      </c>
      <c r="I3152" t="s">
        <v>1075</v>
      </c>
      <c r="J3152" t="s">
        <v>50</v>
      </c>
      <c r="K3152" t="s">
        <v>86</v>
      </c>
      <c r="L3152" s="2">
        <f t="shared" si="491"/>
        <v>1924.0920000000001</v>
      </c>
      <c r="M3152" s="2">
        <f t="shared" si="492"/>
        <v>2025.16</v>
      </c>
      <c r="N3152" s="2">
        <f t="shared" si="498"/>
        <v>101.06799999999998</v>
      </c>
      <c r="O3152" s="2">
        <f t="shared" si="493"/>
        <v>606.4079999999999</v>
      </c>
      <c r="P3152" s="2">
        <f t="shared" si="494"/>
        <v>12150.960000000001</v>
      </c>
      <c r="Q3152" s="2">
        <f t="shared" si="495"/>
        <v>4.9906180252424486</v>
      </c>
      <c r="R3152">
        <v>6</v>
      </c>
      <c r="S3152">
        <v>0.2</v>
      </c>
      <c r="T3152" s="2">
        <v>2025.3600000000001</v>
      </c>
      <c r="U3152" s="3">
        <v>607.60800000000006</v>
      </c>
      <c r="V3152" s="4">
        <f t="shared" si="499"/>
        <v>5</v>
      </c>
      <c r="W3152" s="2">
        <f t="shared" si="496"/>
        <v>12152.16</v>
      </c>
    </row>
    <row r="3153" spans="1:23" x14ac:dyDescent="0.25">
      <c r="A3153">
        <f t="shared" si="497"/>
        <v>2015</v>
      </c>
      <c r="B3153" s="1">
        <v>42353</v>
      </c>
      <c r="C3153" s="1">
        <v>42356</v>
      </c>
      <c r="D3153" s="1" t="str">
        <f t="shared" si="490"/>
        <v>Dec</v>
      </c>
      <c r="E3153" t="s">
        <v>98</v>
      </c>
      <c r="F3153" t="s">
        <v>604</v>
      </c>
      <c r="G3153" t="s">
        <v>25</v>
      </c>
      <c r="H3153" t="s">
        <v>80</v>
      </c>
      <c r="I3153" t="s">
        <v>2240</v>
      </c>
      <c r="J3153" t="s">
        <v>50</v>
      </c>
      <c r="K3153" t="s">
        <v>286</v>
      </c>
      <c r="L3153" s="2">
        <f t="shared" si="491"/>
        <v>3119.9896000000003</v>
      </c>
      <c r="M3153" s="2">
        <f t="shared" si="492"/>
        <v>1799.2940000000001</v>
      </c>
      <c r="N3153" s="2">
        <f t="shared" si="498"/>
        <v>-1320.6956000000002</v>
      </c>
      <c r="O3153" s="2">
        <f t="shared" si="493"/>
        <v>-2641.3912000000005</v>
      </c>
      <c r="P3153" s="2">
        <f t="shared" si="494"/>
        <v>3598.5880000000002</v>
      </c>
      <c r="Q3153" s="2">
        <f t="shared" si="495"/>
        <v>-73.40076718979779</v>
      </c>
      <c r="R3153">
        <v>2</v>
      </c>
      <c r="S3153">
        <v>0.7</v>
      </c>
      <c r="T3153" s="2">
        <v>1799.9940000000001</v>
      </c>
      <c r="U3153" s="3">
        <v>-2639.9912000000004</v>
      </c>
      <c r="V3153" s="4">
        <f t="shared" si="499"/>
        <v>-73.333333333333343</v>
      </c>
      <c r="W3153" s="2">
        <f t="shared" si="496"/>
        <v>3599.9880000000003</v>
      </c>
    </row>
    <row r="3154" spans="1:23" x14ac:dyDescent="0.25">
      <c r="A3154">
        <f t="shared" si="497"/>
        <v>2015</v>
      </c>
      <c r="B3154" s="1">
        <v>42353</v>
      </c>
      <c r="C3154" s="1">
        <v>42356</v>
      </c>
      <c r="D3154" s="1" t="str">
        <f t="shared" si="490"/>
        <v>Dec</v>
      </c>
      <c r="E3154" t="s">
        <v>98</v>
      </c>
      <c r="F3154" t="s">
        <v>604</v>
      </c>
      <c r="G3154" t="s">
        <v>25</v>
      </c>
      <c r="H3154" t="s">
        <v>80</v>
      </c>
      <c r="I3154" t="s">
        <v>2237</v>
      </c>
      <c r="J3154" t="s">
        <v>50</v>
      </c>
      <c r="K3154" t="s">
        <v>51</v>
      </c>
      <c r="L3154" s="2">
        <f t="shared" si="491"/>
        <v>110.48699999999999</v>
      </c>
      <c r="M3154" s="2">
        <f t="shared" si="492"/>
        <v>101.58799999999998</v>
      </c>
      <c r="N3154" s="2">
        <f t="shared" si="498"/>
        <v>-8.8990000000000151</v>
      </c>
      <c r="O3154" s="2">
        <f t="shared" si="493"/>
        <v>-17.79800000000003</v>
      </c>
      <c r="P3154" s="2">
        <f t="shared" si="494"/>
        <v>203.17599999999996</v>
      </c>
      <c r="Q3154" s="2">
        <f t="shared" si="495"/>
        <v>-8.7598929007363235</v>
      </c>
      <c r="R3154">
        <v>2</v>
      </c>
      <c r="S3154">
        <v>0.4</v>
      </c>
      <c r="T3154" s="2">
        <v>101.98799999999999</v>
      </c>
      <c r="U3154" s="3">
        <v>-16.998000000000019</v>
      </c>
      <c r="V3154" s="4">
        <f t="shared" si="499"/>
        <v>-8.3333333333333446</v>
      </c>
      <c r="W3154" s="2">
        <f t="shared" si="496"/>
        <v>203.97599999999997</v>
      </c>
    </row>
    <row r="3155" spans="1:23" x14ac:dyDescent="0.25">
      <c r="A3155">
        <f t="shared" si="497"/>
        <v>2015</v>
      </c>
      <c r="B3155" s="1">
        <v>42353</v>
      </c>
      <c r="C3155" s="1">
        <v>42356</v>
      </c>
      <c r="D3155" s="1" t="str">
        <f t="shared" si="490"/>
        <v>Dec</v>
      </c>
      <c r="E3155" t="s">
        <v>98</v>
      </c>
      <c r="F3155" t="s">
        <v>604</v>
      </c>
      <c r="G3155" t="s">
        <v>25</v>
      </c>
      <c r="H3155" t="s">
        <v>80</v>
      </c>
      <c r="I3155" t="s">
        <v>446</v>
      </c>
      <c r="J3155" t="s">
        <v>28</v>
      </c>
      <c r="K3155" t="s">
        <v>46</v>
      </c>
      <c r="L3155" s="2">
        <f t="shared" si="491"/>
        <v>253.00659999999996</v>
      </c>
      <c r="M3155" s="2">
        <f t="shared" si="492"/>
        <v>262.66399999999999</v>
      </c>
      <c r="N3155" s="2">
        <f t="shared" si="498"/>
        <v>9.657400000000024</v>
      </c>
      <c r="O3155" s="2">
        <f t="shared" si="493"/>
        <v>67.601800000000168</v>
      </c>
      <c r="P3155" s="2">
        <f t="shared" si="494"/>
        <v>1838.6479999999999</v>
      </c>
      <c r="Q3155" s="2">
        <f t="shared" si="495"/>
        <v>3.6767124539335518</v>
      </c>
      <c r="R3155">
        <v>7</v>
      </c>
      <c r="S3155">
        <v>0.2</v>
      </c>
      <c r="T3155" s="2">
        <v>262.86399999999998</v>
      </c>
      <c r="U3155" s="3">
        <v>69.001800000000017</v>
      </c>
      <c r="V3155" s="4">
        <f t="shared" si="499"/>
        <v>3.7500000000000013</v>
      </c>
      <c r="W3155" s="2">
        <f t="shared" si="496"/>
        <v>1840.0479999999998</v>
      </c>
    </row>
    <row r="3156" spans="1:23" x14ac:dyDescent="0.25">
      <c r="A3156">
        <f t="shared" si="497"/>
        <v>2017</v>
      </c>
      <c r="B3156" s="1">
        <v>42936</v>
      </c>
      <c r="C3156" s="1">
        <v>42940</v>
      </c>
      <c r="D3156" s="1" t="str">
        <f t="shared" si="490"/>
        <v>Jul</v>
      </c>
      <c r="E3156" t="s">
        <v>38</v>
      </c>
      <c r="F3156" t="s">
        <v>1378</v>
      </c>
      <c r="G3156" t="s">
        <v>33</v>
      </c>
      <c r="H3156" t="s">
        <v>65</v>
      </c>
      <c r="I3156" t="s">
        <v>2241</v>
      </c>
      <c r="J3156" t="s">
        <v>36</v>
      </c>
      <c r="K3156" t="s">
        <v>53</v>
      </c>
      <c r="L3156" s="2">
        <f t="shared" si="491"/>
        <v>570.3845</v>
      </c>
      <c r="M3156" s="2">
        <f t="shared" si="492"/>
        <v>735.98</v>
      </c>
      <c r="N3156" s="2">
        <f t="shared" si="498"/>
        <v>165.59550000000002</v>
      </c>
      <c r="O3156" s="2">
        <f t="shared" si="493"/>
        <v>331.19100000000003</v>
      </c>
      <c r="P3156" s="2">
        <f t="shared" si="494"/>
        <v>1471.96</v>
      </c>
      <c r="Q3156" s="2">
        <f t="shared" si="495"/>
        <v>22.5</v>
      </c>
      <c r="R3156">
        <v>2</v>
      </c>
      <c r="S3156">
        <v>0</v>
      </c>
      <c r="T3156" s="2">
        <v>735.98</v>
      </c>
      <c r="U3156" s="3">
        <v>331.19099999999997</v>
      </c>
      <c r="V3156" s="4">
        <f t="shared" si="499"/>
        <v>22.499999999999996</v>
      </c>
      <c r="W3156" s="2">
        <f t="shared" si="496"/>
        <v>1471.96</v>
      </c>
    </row>
    <row r="3157" spans="1:23" x14ac:dyDescent="0.25">
      <c r="A3157">
        <f t="shared" si="497"/>
        <v>2014</v>
      </c>
      <c r="B3157" s="1">
        <v>41854</v>
      </c>
      <c r="C3157" s="1">
        <v>41856</v>
      </c>
      <c r="D3157" s="1" t="str">
        <f t="shared" si="490"/>
        <v>Aug</v>
      </c>
      <c r="E3157" t="s">
        <v>23</v>
      </c>
      <c r="F3157" t="s">
        <v>2242</v>
      </c>
      <c r="G3157" t="s">
        <v>64</v>
      </c>
      <c r="H3157" t="s">
        <v>34</v>
      </c>
      <c r="I3157" t="s">
        <v>1475</v>
      </c>
      <c r="J3157" t="s">
        <v>36</v>
      </c>
      <c r="K3157" t="s">
        <v>60</v>
      </c>
      <c r="L3157" s="2">
        <f t="shared" si="491"/>
        <v>81.783600000000007</v>
      </c>
      <c r="M3157" s="2">
        <f t="shared" si="492"/>
        <v>92.823999999999998</v>
      </c>
      <c r="N3157" s="2">
        <f t="shared" si="498"/>
        <v>11.040399999999991</v>
      </c>
      <c r="O3157" s="2">
        <f t="shared" si="493"/>
        <v>33.121199999999973</v>
      </c>
      <c r="P3157" s="2">
        <f t="shared" si="494"/>
        <v>278.47199999999998</v>
      </c>
      <c r="Q3157" s="2">
        <f t="shared" si="495"/>
        <v>11.893906748254752</v>
      </c>
      <c r="R3157">
        <v>3</v>
      </c>
      <c r="S3157">
        <v>0.2</v>
      </c>
      <c r="T3157" s="2">
        <v>93.024000000000001</v>
      </c>
      <c r="U3157" s="3">
        <v>33.721199999999996</v>
      </c>
      <c r="V3157" s="4">
        <f t="shared" si="499"/>
        <v>12.083333333333332</v>
      </c>
      <c r="W3157" s="2">
        <f t="shared" si="496"/>
        <v>279.072</v>
      </c>
    </row>
    <row r="3158" spans="1:23" x14ac:dyDescent="0.25">
      <c r="A3158">
        <f t="shared" si="497"/>
        <v>2015</v>
      </c>
      <c r="B3158" s="1">
        <v>42240</v>
      </c>
      <c r="C3158" s="1">
        <v>42244</v>
      </c>
      <c r="D3158" s="1" t="str">
        <f t="shared" si="490"/>
        <v>Aug</v>
      </c>
      <c r="E3158" t="s">
        <v>38</v>
      </c>
      <c r="F3158" t="s">
        <v>2002</v>
      </c>
      <c r="G3158" t="s">
        <v>33</v>
      </c>
      <c r="H3158" t="s">
        <v>80</v>
      </c>
      <c r="I3158" t="s">
        <v>56</v>
      </c>
      <c r="J3158" t="s">
        <v>28</v>
      </c>
      <c r="K3158" t="s">
        <v>41</v>
      </c>
      <c r="L3158" s="2">
        <f t="shared" si="491"/>
        <v>322.2792</v>
      </c>
      <c r="M3158" s="2">
        <f t="shared" si="492"/>
        <v>283.964</v>
      </c>
      <c r="N3158" s="2">
        <f t="shared" si="498"/>
        <v>-38.315200000000004</v>
      </c>
      <c r="O3158" s="2">
        <f t="shared" si="493"/>
        <v>-76.630400000000009</v>
      </c>
      <c r="P3158" s="2">
        <f t="shared" si="494"/>
        <v>567.928</v>
      </c>
      <c r="Q3158" s="2">
        <f t="shared" si="495"/>
        <v>-13.492977983124623</v>
      </c>
      <c r="R3158">
        <v>2</v>
      </c>
      <c r="S3158">
        <v>0.4</v>
      </c>
      <c r="T3158" s="2">
        <v>284.36399999999998</v>
      </c>
      <c r="U3158" s="3">
        <v>-75.830400000000054</v>
      </c>
      <c r="V3158" s="4">
        <f t="shared" si="499"/>
        <v>-13.333333333333345</v>
      </c>
      <c r="W3158" s="2">
        <f t="shared" si="496"/>
        <v>568.72799999999995</v>
      </c>
    </row>
    <row r="3159" spans="1:23" x14ac:dyDescent="0.25">
      <c r="A3159">
        <f t="shared" si="497"/>
        <v>2015</v>
      </c>
      <c r="B3159" s="1">
        <v>42240</v>
      </c>
      <c r="C3159" s="1">
        <v>42244</v>
      </c>
      <c r="D3159" s="1" t="str">
        <f t="shared" si="490"/>
        <v>Aug</v>
      </c>
      <c r="E3159" t="s">
        <v>38</v>
      </c>
      <c r="F3159" t="s">
        <v>2002</v>
      </c>
      <c r="G3159" t="s">
        <v>33</v>
      </c>
      <c r="H3159" t="s">
        <v>80</v>
      </c>
      <c r="I3159" t="s">
        <v>349</v>
      </c>
      <c r="J3159" t="s">
        <v>50</v>
      </c>
      <c r="K3159" t="s">
        <v>86</v>
      </c>
      <c r="L3159" s="2">
        <f t="shared" si="491"/>
        <v>20.149999999999999</v>
      </c>
      <c r="M3159" s="2">
        <f t="shared" si="492"/>
        <v>26</v>
      </c>
      <c r="N3159" s="2">
        <f t="shared" si="498"/>
        <v>5.8500000000000014</v>
      </c>
      <c r="O3159" s="2">
        <f t="shared" si="493"/>
        <v>11.700000000000003</v>
      </c>
      <c r="P3159" s="2">
        <f t="shared" si="494"/>
        <v>52</v>
      </c>
      <c r="Q3159" s="2">
        <f t="shared" si="495"/>
        <v>22.500000000000007</v>
      </c>
      <c r="R3159">
        <v>2</v>
      </c>
      <c r="S3159">
        <v>0</v>
      </c>
      <c r="T3159" s="2">
        <v>26</v>
      </c>
      <c r="U3159" s="3">
        <v>11.7</v>
      </c>
      <c r="V3159" s="4">
        <f t="shared" si="499"/>
        <v>22.499999999999996</v>
      </c>
      <c r="W3159" s="2">
        <f t="shared" si="496"/>
        <v>52</v>
      </c>
    </row>
    <row r="3160" spans="1:23" x14ac:dyDescent="0.25">
      <c r="A3160">
        <f t="shared" si="497"/>
        <v>2016</v>
      </c>
      <c r="B3160" s="1">
        <v>42455</v>
      </c>
      <c r="C3160" s="1">
        <v>42456</v>
      </c>
      <c r="D3160" s="1" t="str">
        <f t="shared" si="490"/>
        <v>Mar</v>
      </c>
      <c r="E3160" t="s">
        <v>98</v>
      </c>
      <c r="F3160" t="s">
        <v>716</v>
      </c>
      <c r="G3160" t="s">
        <v>25</v>
      </c>
      <c r="H3160" t="s">
        <v>26</v>
      </c>
      <c r="I3160" t="s">
        <v>1580</v>
      </c>
      <c r="J3160" t="s">
        <v>36</v>
      </c>
      <c r="K3160" t="s">
        <v>43</v>
      </c>
      <c r="L3160" s="2">
        <f t="shared" si="491"/>
        <v>66.456299999999999</v>
      </c>
      <c r="M3160" s="2">
        <f t="shared" si="492"/>
        <v>67.44</v>
      </c>
      <c r="N3160" s="2">
        <f t="shared" si="498"/>
        <v>0.98369999999999891</v>
      </c>
      <c r="O3160" s="2">
        <f t="shared" si="493"/>
        <v>4.9184999999999945</v>
      </c>
      <c r="P3160" s="2">
        <f t="shared" si="494"/>
        <v>337.2</v>
      </c>
      <c r="Q3160" s="2">
        <f t="shared" si="495"/>
        <v>1.4586298932384325</v>
      </c>
      <c r="R3160">
        <v>5</v>
      </c>
      <c r="S3160">
        <v>0.2</v>
      </c>
      <c r="T3160" s="2">
        <v>67.64</v>
      </c>
      <c r="U3160" s="3">
        <v>5.9184999999999981</v>
      </c>
      <c r="V3160" s="4">
        <f t="shared" si="499"/>
        <v>1.7499999999999996</v>
      </c>
      <c r="W3160" s="2">
        <f t="shared" si="496"/>
        <v>338.2</v>
      </c>
    </row>
    <row r="3161" spans="1:23" x14ac:dyDescent="0.25">
      <c r="A3161">
        <f t="shared" si="497"/>
        <v>2016</v>
      </c>
      <c r="B3161" s="1">
        <v>42455</v>
      </c>
      <c r="C3161" s="1">
        <v>42456</v>
      </c>
      <c r="D3161" s="1" t="str">
        <f t="shared" si="490"/>
        <v>Mar</v>
      </c>
      <c r="E3161" t="s">
        <v>98</v>
      </c>
      <c r="F3161" t="s">
        <v>716</v>
      </c>
      <c r="G3161" t="s">
        <v>25</v>
      </c>
      <c r="H3161" t="s">
        <v>26</v>
      </c>
      <c r="I3161" t="s">
        <v>1462</v>
      </c>
      <c r="J3161" t="s">
        <v>50</v>
      </c>
      <c r="K3161" t="s">
        <v>86</v>
      </c>
      <c r="L3161" s="2">
        <f t="shared" si="491"/>
        <v>125.97480000000002</v>
      </c>
      <c r="M3161" s="2">
        <f t="shared" si="492"/>
        <v>119.77600000000001</v>
      </c>
      <c r="N3161" s="2">
        <f t="shared" si="498"/>
        <v>-6.1988000000000056</v>
      </c>
      <c r="O3161" s="2">
        <f t="shared" si="493"/>
        <v>-18.596400000000017</v>
      </c>
      <c r="P3161" s="2">
        <f t="shared" si="494"/>
        <v>359.32800000000003</v>
      </c>
      <c r="Q3161" s="2">
        <f t="shared" si="495"/>
        <v>-5.1753272775848291</v>
      </c>
      <c r="R3161">
        <v>3</v>
      </c>
      <c r="S3161">
        <v>0.2</v>
      </c>
      <c r="T3161" s="2">
        <v>119.97600000000001</v>
      </c>
      <c r="U3161" s="3">
        <v>-17.996400000000019</v>
      </c>
      <c r="V3161" s="4">
        <f t="shared" si="499"/>
        <v>-5.0000000000000044</v>
      </c>
      <c r="W3161" s="2">
        <f t="shared" si="496"/>
        <v>359.92800000000005</v>
      </c>
    </row>
    <row r="3162" spans="1:23" x14ac:dyDescent="0.25">
      <c r="A3162">
        <f t="shared" si="497"/>
        <v>2014</v>
      </c>
      <c r="B3162" s="1">
        <v>41894</v>
      </c>
      <c r="C3162" s="1">
        <v>41898</v>
      </c>
      <c r="D3162" s="1" t="str">
        <f t="shared" si="490"/>
        <v>Sep</v>
      </c>
      <c r="E3162" t="s">
        <v>23</v>
      </c>
      <c r="F3162" t="s">
        <v>2243</v>
      </c>
      <c r="G3162" t="s">
        <v>25</v>
      </c>
      <c r="H3162" t="s">
        <v>65</v>
      </c>
      <c r="I3162" t="s">
        <v>2244</v>
      </c>
      <c r="J3162" t="s">
        <v>36</v>
      </c>
      <c r="K3162" t="s">
        <v>53</v>
      </c>
      <c r="L3162" s="2">
        <f t="shared" si="491"/>
        <v>6.7857999999999983</v>
      </c>
      <c r="M3162" s="2">
        <f t="shared" si="492"/>
        <v>4.379999999999999</v>
      </c>
      <c r="N3162" s="2">
        <f t="shared" si="498"/>
        <v>-2.4057999999999993</v>
      </c>
      <c r="O3162" s="2">
        <f t="shared" si="493"/>
        <v>-12.028999999999996</v>
      </c>
      <c r="P3162" s="2">
        <f t="shared" si="494"/>
        <v>21.899999999999995</v>
      </c>
      <c r="Q3162" s="2">
        <f t="shared" si="495"/>
        <v>-54.926940639269404</v>
      </c>
      <c r="R3162">
        <v>5</v>
      </c>
      <c r="S3162">
        <v>0.8</v>
      </c>
      <c r="T3162" s="2">
        <v>5.1799999999999988</v>
      </c>
      <c r="U3162" s="3">
        <v>-8.0289999999999999</v>
      </c>
      <c r="V3162" s="4">
        <f t="shared" si="499"/>
        <v>-31.000000000000007</v>
      </c>
      <c r="W3162" s="2">
        <f t="shared" si="496"/>
        <v>25.899999999999995</v>
      </c>
    </row>
    <row r="3163" spans="1:23" x14ac:dyDescent="0.25">
      <c r="A3163">
        <f t="shared" si="497"/>
        <v>2014</v>
      </c>
      <c r="B3163" s="1">
        <v>41903</v>
      </c>
      <c r="C3163" s="1">
        <v>41907</v>
      </c>
      <c r="D3163" s="1" t="str">
        <f t="shared" si="490"/>
        <v>Sep</v>
      </c>
      <c r="E3163" t="s">
        <v>38</v>
      </c>
      <c r="F3163" t="s">
        <v>1670</v>
      </c>
      <c r="G3163" t="s">
        <v>25</v>
      </c>
      <c r="H3163" t="s">
        <v>34</v>
      </c>
      <c r="I3163" t="s">
        <v>1286</v>
      </c>
      <c r="J3163" t="s">
        <v>36</v>
      </c>
      <c r="K3163" t="s">
        <v>92</v>
      </c>
      <c r="L3163" s="2">
        <f t="shared" si="491"/>
        <v>11.903400000000001</v>
      </c>
      <c r="M3163" s="2">
        <f t="shared" si="492"/>
        <v>15.56</v>
      </c>
      <c r="N3163" s="2">
        <f t="shared" si="498"/>
        <v>3.6565999999999992</v>
      </c>
      <c r="O3163" s="2">
        <f t="shared" si="493"/>
        <v>7.3131999999999984</v>
      </c>
      <c r="P3163" s="2">
        <f t="shared" si="494"/>
        <v>31.12</v>
      </c>
      <c r="Q3163" s="2">
        <f t="shared" si="495"/>
        <v>23.499999999999993</v>
      </c>
      <c r="R3163">
        <v>2</v>
      </c>
      <c r="S3163">
        <v>0</v>
      </c>
      <c r="T3163" s="2">
        <v>15.56</v>
      </c>
      <c r="U3163" s="3">
        <v>7.3132000000000001</v>
      </c>
      <c r="V3163" s="4">
        <f t="shared" si="499"/>
        <v>23.5</v>
      </c>
      <c r="W3163" s="2">
        <f t="shared" si="496"/>
        <v>31.12</v>
      </c>
    </row>
    <row r="3164" spans="1:23" x14ac:dyDescent="0.25">
      <c r="A3164">
        <f t="shared" si="497"/>
        <v>2014</v>
      </c>
      <c r="B3164" s="1">
        <v>41903</v>
      </c>
      <c r="C3164" s="1">
        <v>41907</v>
      </c>
      <c r="D3164" s="1" t="str">
        <f t="shared" si="490"/>
        <v>Sep</v>
      </c>
      <c r="E3164" t="s">
        <v>38</v>
      </c>
      <c r="F3164" t="s">
        <v>1670</v>
      </c>
      <c r="G3164" t="s">
        <v>25</v>
      </c>
      <c r="H3164" t="s">
        <v>34</v>
      </c>
      <c r="I3164" t="s">
        <v>2036</v>
      </c>
      <c r="J3164" t="s">
        <v>36</v>
      </c>
      <c r="K3164" t="s">
        <v>92</v>
      </c>
      <c r="L3164" s="2">
        <f t="shared" si="491"/>
        <v>70.985099999999989</v>
      </c>
      <c r="M3164" s="2">
        <f t="shared" si="492"/>
        <v>78.349999999999994</v>
      </c>
      <c r="N3164" s="2">
        <f t="shared" si="498"/>
        <v>7.3649000000000058</v>
      </c>
      <c r="O3164" s="2">
        <f t="shared" si="493"/>
        <v>36.824500000000029</v>
      </c>
      <c r="P3164" s="2">
        <f t="shared" si="494"/>
        <v>391.75</v>
      </c>
      <c r="Q3164" s="2">
        <f t="shared" si="495"/>
        <v>9.4000000000000075</v>
      </c>
      <c r="R3164">
        <v>5</v>
      </c>
      <c r="S3164">
        <v>0</v>
      </c>
      <c r="T3164" s="2">
        <v>78.349999999999994</v>
      </c>
      <c r="U3164" s="3">
        <v>36.824499999999993</v>
      </c>
      <c r="V3164" s="4">
        <f t="shared" si="499"/>
        <v>9.3999999999999986</v>
      </c>
      <c r="W3164" s="2">
        <f t="shared" si="496"/>
        <v>391.75</v>
      </c>
    </row>
    <row r="3165" spans="1:23" x14ac:dyDescent="0.25">
      <c r="A3165">
        <f t="shared" si="497"/>
        <v>2014</v>
      </c>
      <c r="B3165" s="1">
        <v>41903</v>
      </c>
      <c r="C3165" s="1">
        <v>41907</v>
      </c>
      <c r="D3165" s="1" t="str">
        <f t="shared" si="490"/>
        <v>Sep</v>
      </c>
      <c r="E3165" t="s">
        <v>38</v>
      </c>
      <c r="F3165" t="s">
        <v>1670</v>
      </c>
      <c r="G3165" t="s">
        <v>25</v>
      </c>
      <c r="H3165" t="s">
        <v>34</v>
      </c>
      <c r="I3165" t="s">
        <v>2245</v>
      </c>
      <c r="J3165" t="s">
        <v>36</v>
      </c>
      <c r="K3165" t="s">
        <v>48</v>
      </c>
      <c r="L3165" s="2">
        <f t="shared" si="491"/>
        <v>54.361599999999996</v>
      </c>
      <c r="M3165" s="2">
        <f t="shared" si="492"/>
        <v>59.519999999999996</v>
      </c>
      <c r="N3165" s="2">
        <f t="shared" si="498"/>
        <v>5.1584000000000003</v>
      </c>
      <c r="O3165" s="2">
        <f t="shared" si="493"/>
        <v>15.475200000000001</v>
      </c>
      <c r="P3165" s="2">
        <f t="shared" si="494"/>
        <v>178.56</v>
      </c>
      <c r="Q3165" s="2">
        <f t="shared" si="495"/>
        <v>8.6666666666666679</v>
      </c>
      <c r="R3165">
        <v>3</v>
      </c>
      <c r="S3165">
        <v>0</v>
      </c>
      <c r="T3165" s="2">
        <v>59.519999999999996</v>
      </c>
      <c r="U3165" s="3">
        <v>15.475200000000001</v>
      </c>
      <c r="V3165" s="4">
        <f t="shared" si="499"/>
        <v>8.6666666666666679</v>
      </c>
      <c r="W3165" s="2">
        <f t="shared" si="496"/>
        <v>178.56</v>
      </c>
    </row>
    <row r="3166" spans="1:23" x14ac:dyDescent="0.25">
      <c r="A3166">
        <f t="shared" si="497"/>
        <v>2014</v>
      </c>
      <c r="B3166" s="1">
        <v>41903</v>
      </c>
      <c r="C3166" s="1">
        <v>41907</v>
      </c>
      <c r="D3166" s="1" t="str">
        <f t="shared" si="490"/>
        <v>Sep</v>
      </c>
      <c r="E3166" t="s">
        <v>38</v>
      </c>
      <c r="F3166" t="s">
        <v>1670</v>
      </c>
      <c r="G3166" t="s">
        <v>25</v>
      </c>
      <c r="H3166" t="s">
        <v>34</v>
      </c>
      <c r="I3166" t="s">
        <v>2173</v>
      </c>
      <c r="J3166" t="s">
        <v>36</v>
      </c>
      <c r="K3166" t="s">
        <v>60</v>
      </c>
      <c r="L3166" s="2">
        <f t="shared" si="491"/>
        <v>36.594000000000001</v>
      </c>
      <c r="M3166" s="2">
        <f t="shared" si="492"/>
        <v>38.520000000000003</v>
      </c>
      <c r="N3166" s="2">
        <f t="shared" si="498"/>
        <v>1.9260000000000019</v>
      </c>
      <c r="O3166" s="2">
        <f t="shared" si="493"/>
        <v>17.334000000000017</v>
      </c>
      <c r="P3166" s="2">
        <f t="shared" si="494"/>
        <v>346.68</v>
      </c>
      <c r="Q3166" s="2">
        <f t="shared" si="495"/>
        <v>5.0000000000000053</v>
      </c>
      <c r="R3166">
        <v>9</v>
      </c>
      <c r="S3166">
        <v>0</v>
      </c>
      <c r="T3166" s="2">
        <v>38.520000000000003</v>
      </c>
      <c r="U3166" s="3">
        <v>17.333999999999996</v>
      </c>
      <c r="V3166" s="4">
        <f t="shared" si="499"/>
        <v>4.9999999999999991</v>
      </c>
      <c r="W3166" s="2">
        <f t="shared" si="496"/>
        <v>346.68</v>
      </c>
    </row>
    <row r="3167" spans="1:23" x14ac:dyDescent="0.25">
      <c r="A3167">
        <f t="shared" si="497"/>
        <v>2014</v>
      </c>
      <c r="B3167" s="1">
        <v>41903</v>
      </c>
      <c r="C3167" s="1">
        <v>41907</v>
      </c>
      <c r="D3167" s="1" t="str">
        <f t="shared" si="490"/>
        <v>Sep</v>
      </c>
      <c r="E3167" t="s">
        <v>38</v>
      </c>
      <c r="F3167" t="s">
        <v>1670</v>
      </c>
      <c r="G3167" t="s">
        <v>25</v>
      </c>
      <c r="H3167" t="s">
        <v>34</v>
      </c>
      <c r="I3167" t="s">
        <v>2246</v>
      </c>
      <c r="J3167" t="s">
        <v>50</v>
      </c>
      <c r="K3167" t="s">
        <v>51</v>
      </c>
      <c r="L3167" s="2">
        <f t="shared" si="491"/>
        <v>227.98480000000004</v>
      </c>
      <c r="M3167" s="2">
        <f t="shared" si="492"/>
        <v>239.78400000000005</v>
      </c>
      <c r="N3167" s="2">
        <f t="shared" si="498"/>
        <v>11.799200000000013</v>
      </c>
      <c r="O3167" s="2">
        <f t="shared" si="493"/>
        <v>23.598400000000026</v>
      </c>
      <c r="P3167" s="2">
        <f t="shared" si="494"/>
        <v>479.5680000000001</v>
      </c>
      <c r="Q3167" s="2">
        <f t="shared" si="495"/>
        <v>4.9207620191505734</v>
      </c>
      <c r="R3167">
        <v>2</v>
      </c>
      <c r="S3167">
        <v>0.2</v>
      </c>
      <c r="T3167" s="2">
        <v>239.98400000000004</v>
      </c>
      <c r="U3167" s="3">
        <v>23.998400000000004</v>
      </c>
      <c r="V3167" s="4">
        <f t="shared" si="499"/>
        <v>5</v>
      </c>
      <c r="W3167" s="2">
        <f t="shared" si="496"/>
        <v>479.96800000000007</v>
      </c>
    </row>
    <row r="3168" spans="1:23" x14ac:dyDescent="0.25">
      <c r="A3168">
        <f t="shared" si="497"/>
        <v>2014</v>
      </c>
      <c r="B3168" s="1">
        <v>41903</v>
      </c>
      <c r="C3168" s="1">
        <v>41907</v>
      </c>
      <c r="D3168" s="1" t="str">
        <f t="shared" si="490"/>
        <v>Sep</v>
      </c>
      <c r="E3168" t="s">
        <v>38</v>
      </c>
      <c r="F3168" t="s">
        <v>1670</v>
      </c>
      <c r="G3168" t="s">
        <v>25</v>
      </c>
      <c r="H3168" t="s">
        <v>34</v>
      </c>
      <c r="I3168" t="s">
        <v>2110</v>
      </c>
      <c r="J3168" t="s">
        <v>36</v>
      </c>
      <c r="K3168" t="s">
        <v>60</v>
      </c>
      <c r="L3168" s="2">
        <f t="shared" si="491"/>
        <v>16.189500000000002</v>
      </c>
      <c r="M3168" s="2">
        <f t="shared" si="492"/>
        <v>19.350000000000001</v>
      </c>
      <c r="N3168" s="2">
        <f t="shared" si="498"/>
        <v>3.160499999999999</v>
      </c>
      <c r="O3168" s="2">
        <f t="shared" si="493"/>
        <v>9.4814999999999969</v>
      </c>
      <c r="P3168" s="2">
        <f t="shared" si="494"/>
        <v>58.050000000000004</v>
      </c>
      <c r="Q3168" s="2">
        <f t="shared" si="495"/>
        <v>16.333333333333329</v>
      </c>
      <c r="R3168">
        <v>3</v>
      </c>
      <c r="S3168">
        <v>0</v>
      </c>
      <c r="T3168" s="2">
        <v>19.350000000000001</v>
      </c>
      <c r="U3168" s="3">
        <v>9.4815000000000005</v>
      </c>
      <c r="V3168" s="4">
        <f t="shared" si="499"/>
        <v>16.333333333333332</v>
      </c>
      <c r="W3168" s="2">
        <f t="shared" si="496"/>
        <v>58.050000000000004</v>
      </c>
    </row>
    <row r="3169" spans="1:23" x14ac:dyDescent="0.25">
      <c r="A3169">
        <f t="shared" si="497"/>
        <v>2016</v>
      </c>
      <c r="B3169" s="1">
        <v>42672</v>
      </c>
      <c r="C3169" s="1">
        <v>42674</v>
      </c>
      <c r="D3169" s="1" t="str">
        <f t="shared" si="490"/>
        <v>Oct</v>
      </c>
      <c r="E3169" t="s">
        <v>98</v>
      </c>
      <c r="F3169" t="s">
        <v>523</v>
      </c>
      <c r="G3169" t="s">
        <v>25</v>
      </c>
      <c r="H3169" t="s">
        <v>65</v>
      </c>
      <c r="I3169" t="s">
        <v>458</v>
      </c>
      <c r="J3169" t="s">
        <v>28</v>
      </c>
      <c r="K3169" t="s">
        <v>46</v>
      </c>
      <c r="L3169" s="2">
        <f t="shared" si="491"/>
        <v>60.567999999999998</v>
      </c>
      <c r="M3169" s="2">
        <f t="shared" si="492"/>
        <v>67</v>
      </c>
      <c r="N3169" s="2">
        <f t="shared" si="498"/>
        <v>6.4320000000000022</v>
      </c>
      <c r="O3169" s="2">
        <f t="shared" si="493"/>
        <v>32.160000000000011</v>
      </c>
      <c r="P3169" s="2">
        <f t="shared" si="494"/>
        <v>335</v>
      </c>
      <c r="Q3169" s="2">
        <f t="shared" si="495"/>
        <v>9.6000000000000032</v>
      </c>
      <c r="R3169">
        <v>5</v>
      </c>
      <c r="S3169">
        <v>0</v>
      </c>
      <c r="T3169" s="2">
        <v>67</v>
      </c>
      <c r="U3169" s="3">
        <v>32.159999999999997</v>
      </c>
      <c r="V3169" s="4">
        <f t="shared" si="499"/>
        <v>9.6</v>
      </c>
      <c r="W3169" s="2">
        <f t="shared" si="496"/>
        <v>335</v>
      </c>
    </row>
    <row r="3170" spans="1:23" x14ac:dyDescent="0.25">
      <c r="A3170">
        <f t="shared" si="497"/>
        <v>2016</v>
      </c>
      <c r="B3170" s="1">
        <v>42518</v>
      </c>
      <c r="C3170" s="1">
        <v>42524</v>
      </c>
      <c r="D3170" s="1" t="str">
        <f t="shared" si="490"/>
        <v>May</v>
      </c>
      <c r="E3170" t="s">
        <v>38</v>
      </c>
      <c r="F3170" t="s">
        <v>591</v>
      </c>
      <c r="G3170" t="s">
        <v>33</v>
      </c>
      <c r="H3170" t="s">
        <v>26</v>
      </c>
      <c r="I3170" t="s">
        <v>1845</v>
      </c>
      <c r="J3170" t="s">
        <v>28</v>
      </c>
      <c r="K3170" t="s">
        <v>31</v>
      </c>
      <c r="L3170" s="2">
        <f t="shared" si="491"/>
        <v>393.32099999999997</v>
      </c>
      <c r="M3170" s="2">
        <f t="shared" si="492"/>
        <v>390.072</v>
      </c>
      <c r="N3170" s="2">
        <f t="shared" si="498"/>
        <v>-3.2489999999999668</v>
      </c>
      <c r="O3170" s="2">
        <f t="shared" si="493"/>
        <v>-25.991999999999734</v>
      </c>
      <c r="P3170" s="2">
        <f t="shared" si="494"/>
        <v>3120.576</v>
      </c>
      <c r="Q3170" s="2">
        <f t="shared" si="495"/>
        <v>-0.83292315264873329</v>
      </c>
      <c r="R3170">
        <v>8</v>
      </c>
      <c r="S3170">
        <v>0.2</v>
      </c>
      <c r="T3170" s="2">
        <v>390.27199999999999</v>
      </c>
      <c r="U3170" s="3">
        <v>-24.39200000000001</v>
      </c>
      <c r="V3170" s="4">
        <f t="shared" si="499"/>
        <v>-0.78125000000000033</v>
      </c>
      <c r="W3170" s="2">
        <f t="shared" si="496"/>
        <v>3122.1759999999999</v>
      </c>
    </row>
    <row r="3171" spans="1:23" x14ac:dyDescent="0.25">
      <c r="A3171">
        <f t="shared" si="497"/>
        <v>2016</v>
      </c>
      <c r="B3171" s="1">
        <v>42518</v>
      </c>
      <c r="C3171" s="1">
        <v>42524</v>
      </c>
      <c r="D3171" s="1" t="str">
        <f t="shared" si="490"/>
        <v>May</v>
      </c>
      <c r="E3171" t="s">
        <v>38</v>
      </c>
      <c r="F3171" t="s">
        <v>591</v>
      </c>
      <c r="G3171" t="s">
        <v>33</v>
      </c>
      <c r="H3171" t="s">
        <v>26</v>
      </c>
      <c r="I3171" t="s">
        <v>714</v>
      </c>
      <c r="J3171" t="s">
        <v>36</v>
      </c>
      <c r="K3171" t="s">
        <v>60</v>
      </c>
      <c r="L3171" s="2">
        <f t="shared" si="491"/>
        <v>60.69700000000001</v>
      </c>
      <c r="M3171" s="2">
        <f t="shared" si="492"/>
        <v>61.992000000000004</v>
      </c>
      <c r="N3171" s="2">
        <f t="shared" si="498"/>
        <v>1.2949999999999946</v>
      </c>
      <c r="O3171" s="2">
        <f t="shared" si="493"/>
        <v>16.83499999999993</v>
      </c>
      <c r="P3171" s="2">
        <f t="shared" si="494"/>
        <v>805.89600000000007</v>
      </c>
      <c r="Q3171" s="2">
        <f t="shared" si="495"/>
        <v>2.0889792231255555</v>
      </c>
      <c r="R3171">
        <v>13</v>
      </c>
      <c r="S3171">
        <v>0.2</v>
      </c>
      <c r="T3171" s="2">
        <v>62.192000000000007</v>
      </c>
      <c r="U3171" s="3">
        <v>19.434999999999995</v>
      </c>
      <c r="V3171" s="4">
        <f t="shared" si="499"/>
        <v>2.4038461538461529</v>
      </c>
      <c r="W3171" s="2">
        <f t="shared" si="496"/>
        <v>808.49600000000009</v>
      </c>
    </row>
    <row r="3172" spans="1:23" x14ac:dyDescent="0.25">
      <c r="A3172">
        <f t="shared" si="497"/>
        <v>2017</v>
      </c>
      <c r="B3172" s="1">
        <v>43090</v>
      </c>
      <c r="C3172" s="1">
        <v>43095</v>
      </c>
      <c r="D3172" s="1" t="str">
        <f t="shared" si="490"/>
        <v>Dec</v>
      </c>
      <c r="E3172" t="s">
        <v>23</v>
      </c>
      <c r="F3172" t="s">
        <v>68</v>
      </c>
      <c r="G3172" t="s">
        <v>25</v>
      </c>
      <c r="H3172" t="s">
        <v>26</v>
      </c>
      <c r="I3172" t="s">
        <v>2108</v>
      </c>
      <c r="J3172" t="s">
        <v>36</v>
      </c>
      <c r="K3172" t="s">
        <v>53</v>
      </c>
      <c r="L3172" s="2">
        <f t="shared" si="491"/>
        <v>22.009399999999999</v>
      </c>
      <c r="M3172" s="2">
        <f t="shared" si="492"/>
        <v>23.88</v>
      </c>
      <c r="N3172" s="2">
        <f t="shared" si="498"/>
        <v>1.8705999999999996</v>
      </c>
      <c r="O3172" s="2">
        <f t="shared" si="493"/>
        <v>11.223599999999998</v>
      </c>
      <c r="P3172" s="2">
        <f t="shared" si="494"/>
        <v>143.28</v>
      </c>
      <c r="Q3172" s="2">
        <f t="shared" si="495"/>
        <v>7.8333333333333313</v>
      </c>
      <c r="R3172">
        <v>6</v>
      </c>
      <c r="S3172">
        <v>0</v>
      </c>
      <c r="T3172" s="2">
        <v>23.88</v>
      </c>
      <c r="U3172" s="3">
        <v>11.223600000000001</v>
      </c>
      <c r="V3172" s="4">
        <f t="shared" si="499"/>
        <v>7.8333333333333339</v>
      </c>
      <c r="W3172" s="2">
        <f t="shared" si="496"/>
        <v>143.28</v>
      </c>
    </row>
    <row r="3173" spans="1:23" x14ac:dyDescent="0.25">
      <c r="A3173">
        <f t="shared" si="497"/>
        <v>2016</v>
      </c>
      <c r="B3173" s="1">
        <v>42450</v>
      </c>
      <c r="C3173" s="1">
        <v>42457</v>
      </c>
      <c r="D3173" s="1" t="str">
        <f t="shared" si="490"/>
        <v>Mar</v>
      </c>
      <c r="E3173" t="s">
        <v>38</v>
      </c>
      <c r="F3173" t="s">
        <v>1455</v>
      </c>
      <c r="G3173" t="s">
        <v>25</v>
      </c>
      <c r="H3173" t="s">
        <v>65</v>
      </c>
      <c r="I3173" t="s">
        <v>1146</v>
      </c>
      <c r="J3173" t="s">
        <v>36</v>
      </c>
      <c r="K3173" t="s">
        <v>53</v>
      </c>
      <c r="L3173" s="2">
        <f t="shared" si="491"/>
        <v>5.5439999999999996</v>
      </c>
      <c r="M3173" s="2">
        <f t="shared" si="492"/>
        <v>2.3679999999999994</v>
      </c>
      <c r="N3173" s="2">
        <f t="shared" si="498"/>
        <v>-3.1760000000000002</v>
      </c>
      <c r="O3173" s="2">
        <f t="shared" si="493"/>
        <v>-6.3520000000000003</v>
      </c>
      <c r="P3173" s="2">
        <f t="shared" si="494"/>
        <v>4.7359999999999989</v>
      </c>
      <c r="Q3173" s="2">
        <f t="shared" si="495"/>
        <v>-134.12162162162167</v>
      </c>
      <c r="R3173">
        <v>2</v>
      </c>
      <c r="S3173">
        <v>0.8</v>
      </c>
      <c r="T3173" s="2">
        <v>3.1679999999999993</v>
      </c>
      <c r="U3173" s="3">
        <v>-4.7520000000000007</v>
      </c>
      <c r="V3173" s="4">
        <f t="shared" si="499"/>
        <v>-75.000000000000028</v>
      </c>
      <c r="W3173" s="2">
        <f t="shared" si="496"/>
        <v>6.3359999999999985</v>
      </c>
    </row>
    <row r="3174" spans="1:23" x14ac:dyDescent="0.25">
      <c r="A3174">
        <f t="shared" si="497"/>
        <v>2016</v>
      </c>
      <c r="B3174" s="1">
        <v>42450</v>
      </c>
      <c r="C3174" s="1">
        <v>42457</v>
      </c>
      <c r="D3174" s="1" t="str">
        <f t="shared" si="490"/>
        <v>Mar</v>
      </c>
      <c r="E3174" t="s">
        <v>38</v>
      </c>
      <c r="F3174" t="s">
        <v>1455</v>
      </c>
      <c r="G3174" t="s">
        <v>25</v>
      </c>
      <c r="H3174" t="s">
        <v>65</v>
      </c>
      <c r="I3174" t="s">
        <v>1027</v>
      </c>
      <c r="J3174" t="s">
        <v>28</v>
      </c>
      <c r="K3174" t="s">
        <v>31</v>
      </c>
      <c r="L3174" s="2">
        <f t="shared" si="491"/>
        <v>528.42999999999995</v>
      </c>
      <c r="M3174" s="2">
        <f t="shared" si="492"/>
        <v>528.13</v>
      </c>
      <c r="N3174" s="2">
        <f t="shared" si="498"/>
        <v>-0.29999999999995453</v>
      </c>
      <c r="O3174" s="2">
        <f t="shared" si="493"/>
        <v>-1.4999999999997726</v>
      </c>
      <c r="P3174" s="2">
        <f t="shared" si="494"/>
        <v>2640.65</v>
      </c>
      <c r="Q3174" s="2">
        <f t="shared" si="495"/>
        <v>-5.6804195936597905E-2</v>
      </c>
      <c r="R3174">
        <v>5</v>
      </c>
      <c r="S3174">
        <v>0.3</v>
      </c>
      <c r="T3174" s="2">
        <v>528.42999999999995</v>
      </c>
      <c r="U3174" s="3">
        <v>0</v>
      </c>
      <c r="V3174" s="4">
        <f t="shared" si="499"/>
        <v>0</v>
      </c>
      <c r="W3174" s="2">
        <f t="shared" si="496"/>
        <v>2642.1499999999996</v>
      </c>
    </row>
    <row r="3175" spans="1:23" x14ac:dyDescent="0.25">
      <c r="A3175">
        <f t="shared" si="497"/>
        <v>2016</v>
      </c>
      <c r="B3175" s="1">
        <v>42450</v>
      </c>
      <c r="C3175" s="1">
        <v>42457</v>
      </c>
      <c r="D3175" s="1" t="str">
        <f t="shared" si="490"/>
        <v>Mar</v>
      </c>
      <c r="E3175" t="s">
        <v>38</v>
      </c>
      <c r="F3175" t="s">
        <v>1455</v>
      </c>
      <c r="G3175" t="s">
        <v>25</v>
      </c>
      <c r="H3175" t="s">
        <v>65</v>
      </c>
      <c r="I3175" t="s">
        <v>1894</v>
      </c>
      <c r="J3175" t="s">
        <v>36</v>
      </c>
      <c r="K3175" t="s">
        <v>48</v>
      </c>
      <c r="L3175" s="2">
        <f t="shared" si="491"/>
        <v>12.889800000000003</v>
      </c>
      <c r="M3175" s="2">
        <f t="shared" si="492"/>
        <v>13.192000000000002</v>
      </c>
      <c r="N3175" s="2">
        <f t="shared" si="498"/>
        <v>0.30219999999999914</v>
      </c>
      <c r="O3175" s="2">
        <f t="shared" si="493"/>
        <v>0.90659999999999741</v>
      </c>
      <c r="P3175" s="2">
        <f t="shared" si="494"/>
        <v>39.576000000000008</v>
      </c>
      <c r="Q3175" s="2">
        <f t="shared" si="495"/>
        <v>2.2907822922983554</v>
      </c>
      <c r="R3175">
        <v>3</v>
      </c>
      <c r="S3175">
        <v>0.2</v>
      </c>
      <c r="T3175" s="2">
        <v>13.392000000000001</v>
      </c>
      <c r="U3175" s="3">
        <v>1.5065999999999975</v>
      </c>
      <c r="V3175" s="4">
        <f t="shared" si="499"/>
        <v>3.7499999999999938</v>
      </c>
      <c r="W3175" s="2">
        <f t="shared" si="496"/>
        <v>40.176000000000002</v>
      </c>
    </row>
    <row r="3176" spans="1:23" x14ac:dyDescent="0.25">
      <c r="A3176">
        <f t="shared" si="497"/>
        <v>2017</v>
      </c>
      <c r="B3176" s="1">
        <v>43050</v>
      </c>
      <c r="C3176" s="1">
        <v>43057</v>
      </c>
      <c r="D3176" s="1" t="str">
        <f t="shared" si="490"/>
        <v>Nov</v>
      </c>
      <c r="E3176" t="s">
        <v>38</v>
      </c>
      <c r="F3176" t="s">
        <v>737</v>
      </c>
      <c r="G3176" t="s">
        <v>25</v>
      </c>
      <c r="H3176" t="s">
        <v>65</v>
      </c>
      <c r="I3176" t="s">
        <v>2247</v>
      </c>
      <c r="J3176" t="s">
        <v>36</v>
      </c>
      <c r="K3176" t="s">
        <v>48</v>
      </c>
      <c r="L3176" s="2">
        <f t="shared" si="491"/>
        <v>174.5856</v>
      </c>
      <c r="M3176" s="2">
        <f t="shared" si="492"/>
        <v>181.86</v>
      </c>
      <c r="N3176" s="2">
        <f t="shared" si="498"/>
        <v>7.2744000000000142</v>
      </c>
      <c r="O3176" s="2">
        <f t="shared" si="493"/>
        <v>50.920800000000099</v>
      </c>
      <c r="P3176" s="2">
        <f t="shared" si="494"/>
        <v>1273.02</v>
      </c>
      <c r="Q3176" s="2">
        <f t="shared" si="495"/>
        <v>4.000000000000008</v>
      </c>
      <c r="R3176">
        <v>7</v>
      </c>
      <c r="S3176">
        <v>0</v>
      </c>
      <c r="T3176" s="2">
        <v>181.86</v>
      </c>
      <c r="U3176" s="3">
        <v>50.9208</v>
      </c>
      <c r="V3176" s="4">
        <f t="shared" si="499"/>
        <v>4</v>
      </c>
      <c r="W3176" s="2">
        <f t="shared" si="496"/>
        <v>1273.02</v>
      </c>
    </row>
    <row r="3177" spans="1:23" x14ac:dyDescent="0.25">
      <c r="A3177">
        <f t="shared" si="497"/>
        <v>2017</v>
      </c>
      <c r="B3177" s="1">
        <v>43001</v>
      </c>
      <c r="C3177" s="1">
        <v>43007</v>
      </c>
      <c r="D3177" s="1" t="str">
        <f t="shared" si="490"/>
        <v>Sep</v>
      </c>
      <c r="E3177" t="s">
        <v>38</v>
      </c>
      <c r="F3177" t="s">
        <v>917</v>
      </c>
      <c r="G3177" t="s">
        <v>25</v>
      </c>
      <c r="H3177" t="s">
        <v>34</v>
      </c>
      <c r="I3177" t="s">
        <v>1217</v>
      </c>
      <c r="J3177" t="s">
        <v>28</v>
      </c>
      <c r="K3177" t="s">
        <v>29</v>
      </c>
      <c r="L3177" s="2">
        <f t="shared" si="491"/>
        <v>300.98000000000008</v>
      </c>
      <c r="M3177" s="2">
        <f t="shared" si="492"/>
        <v>179.88800000000006</v>
      </c>
      <c r="N3177" s="2">
        <f t="shared" si="498"/>
        <v>-121.09200000000001</v>
      </c>
      <c r="O3177" s="2">
        <f t="shared" si="493"/>
        <v>-242.18400000000003</v>
      </c>
      <c r="P3177" s="2">
        <f t="shared" si="494"/>
        <v>359.77600000000012</v>
      </c>
      <c r="Q3177" s="2">
        <f t="shared" si="495"/>
        <v>-67.315218358089453</v>
      </c>
      <c r="R3177">
        <v>2</v>
      </c>
      <c r="S3177">
        <v>0.7</v>
      </c>
      <c r="T3177" s="2">
        <v>180.58800000000005</v>
      </c>
      <c r="U3177" s="3">
        <v>-240.78400000000005</v>
      </c>
      <c r="V3177" s="4">
        <f t="shared" si="499"/>
        <v>-66.666666666666657</v>
      </c>
      <c r="W3177" s="2">
        <f t="shared" si="496"/>
        <v>361.1760000000001</v>
      </c>
    </row>
    <row r="3178" spans="1:23" x14ac:dyDescent="0.25">
      <c r="A3178">
        <f t="shared" si="497"/>
        <v>2017</v>
      </c>
      <c r="B3178" s="1">
        <v>43001</v>
      </c>
      <c r="C3178" s="1">
        <v>43007</v>
      </c>
      <c r="D3178" s="1" t="str">
        <f t="shared" si="490"/>
        <v>Sep</v>
      </c>
      <c r="E3178" t="s">
        <v>38</v>
      </c>
      <c r="F3178" t="s">
        <v>917</v>
      </c>
      <c r="G3178" t="s">
        <v>25</v>
      </c>
      <c r="H3178" t="s">
        <v>34</v>
      </c>
      <c r="I3178" t="s">
        <v>1600</v>
      </c>
      <c r="J3178" t="s">
        <v>50</v>
      </c>
      <c r="K3178" t="s">
        <v>86</v>
      </c>
      <c r="L3178" s="2">
        <f t="shared" si="491"/>
        <v>47.684100000000001</v>
      </c>
      <c r="M3178" s="2">
        <f t="shared" si="492"/>
        <v>47.783999999999999</v>
      </c>
      <c r="N3178" s="2">
        <f t="shared" si="498"/>
        <v>9.9899999999998101E-2</v>
      </c>
      <c r="O3178" s="2">
        <f t="shared" si="493"/>
        <v>0.1997999999999962</v>
      </c>
      <c r="P3178" s="2">
        <f t="shared" si="494"/>
        <v>95.567999999999998</v>
      </c>
      <c r="Q3178" s="2">
        <f t="shared" si="495"/>
        <v>0.20906579608236669</v>
      </c>
      <c r="R3178">
        <v>2</v>
      </c>
      <c r="S3178">
        <v>0.2</v>
      </c>
      <c r="T3178" s="2">
        <v>47.984000000000002</v>
      </c>
      <c r="U3178" s="3">
        <v>0.59979999999999656</v>
      </c>
      <c r="V3178" s="4">
        <f t="shared" si="499"/>
        <v>0.62499999999999645</v>
      </c>
      <c r="W3178" s="2">
        <f t="shared" si="496"/>
        <v>95.968000000000004</v>
      </c>
    </row>
    <row r="3179" spans="1:23" x14ac:dyDescent="0.25">
      <c r="A3179">
        <f t="shared" si="497"/>
        <v>2017</v>
      </c>
      <c r="B3179" s="1">
        <v>42988</v>
      </c>
      <c r="C3179" s="1">
        <v>42988</v>
      </c>
      <c r="D3179" s="1" t="str">
        <f t="shared" si="490"/>
        <v>Sep</v>
      </c>
      <c r="E3179" t="s">
        <v>528</v>
      </c>
      <c r="F3179" t="s">
        <v>463</v>
      </c>
      <c r="G3179" t="s">
        <v>25</v>
      </c>
      <c r="H3179" t="s">
        <v>80</v>
      </c>
      <c r="I3179" t="s">
        <v>1441</v>
      </c>
      <c r="J3179" t="s">
        <v>36</v>
      </c>
      <c r="K3179" t="s">
        <v>60</v>
      </c>
      <c r="L3179" s="2">
        <f t="shared" si="491"/>
        <v>14.2576</v>
      </c>
      <c r="M3179" s="2">
        <f t="shared" si="492"/>
        <v>18.760000000000002</v>
      </c>
      <c r="N3179" s="2">
        <f t="shared" si="498"/>
        <v>4.5024000000000015</v>
      </c>
      <c r="O3179" s="2">
        <f t="shared" si="493"/>
        <v>9.004800000000003</v>
      </c>
      <c r="P3179" s="2">
        <f t="shared" si="494"/>
        <v>37.520000000000003</v>
      </c>
      <c r="Q3179" s="2">
        <f t="shared" si="495"/>
        <v>24.000000000000007</v>
      </c>
      <c r="R3179">
        <v>2</v>
      </c>
      <c r="S3179">
        <v>0</v>
      </c>
      <c r="T3179" s="2">
        <v>18.760000000000002</v>
      </c>
      <c r="U3179" s="3">
        <v>9.0048000000000012</v>
      </c>
      <c r="V3179" s="4">
        <f t="shared" si="499"/>
        <v>24.000000000000004</v>
      </c>
      <c r="W3179" s="2">
        <f t="shared" si="496"/>
        <v>37.520000000000003</v>
      </c>
    </row>
    <row r="3180" spans="1:23" x14ac:dyDescent="0.25">
      <c r="A3180">
        <f t="shared" si="497"/>
        <v>2017</v>
      </c>
      <c r="B3180" s="1">
        <v>43074</v>
      </c>
      <c r="C3180" s="1">
        <v>43080</v>
      </c>
      <c r="D3180" s="1" t="str">
        <f t="shared" si="490"/>
        <v>Dec</v>
      </c>
      <c r="E3180" t="s">
        <v>38</v>
      </c>
      <c r="F3180" t="s">
        <v>1378</v>
      </c>
      <c r="G3180" t="s">
        <v>33</v>
      </c>
      <c r="H3180" t="s">
        <v>80</v>
      </c>
      <c r="I3180" t="s">
        <v>45</v>
      </c>
      <c r="J3180" t="s">
        <v>28</v>
      </c>
      <c r="K3180" t="s">
        <v>46</v>
      </c>
      <c r="L3180" s="2">
        <f t="shared" si="491"/>
        <v>18.915800000000001</v>
      </c>
      <c r="M3180" s="2">
        <f t="shared" si="492"/>
        <v>20.94</v>
      </c>
      <c r="N3180" s="2">
        <f t="shared" si="498"/>
        <v>2.0242000000000004</v>
      </c>
      <c r="O3180" s="2">
        <f t="shared" si="493"/>
        <v>6.0726000000000013</v>
      </c>
      <c r="P3180" s="2">
        <f t="shared" si="494"/>
        <v>62.820000000000007</v>
      </c>
      <c r="Q3180" s="2">
        <f t="shared" si="495"/>
        <v>9.6666666666666679</v>
      </c>
      <c r="R3180">
        <v>3</v>
      </c>
      <c r="S3180">
        <v>0</v>
      </c>
      <c r="T3180" s="2">
        <v>20.94</v>
      </c>
      <c r="U3180" s="3">
        <v>6.0725999999999987</v>
      </c>
      <c r="V3180" s="4">
        <f t="shared" si="499"/>
        <v>9.6666666666666643</v>
      </c>
      <c r="W3180" s="2">
        <f t="shared" si="496"/>
        <v>62.820000000000007</v>
      </c>
    </row>
    <row r="3181" spans="1:23" x14ac:dyDescent="0.25">
      <c r="A3181">
        <f t="shared" si="497"/>
        <v>2017</v>
      </c>
      <c r="B3181" s="1">
        <v>43074</v>
      </c>
      <c r="C3181" s="1">
        <v>43080</v>
      </c>
      <c r="D3181" s="1" t="str">
        <f t="shared" si="490"/>
        <v>Dec</v>
      </c>
      <c r="E3181" t="s">
        <v>38</v>
      </c>
      <c r="F3181" t="s">
        <v>1378</v>
      </c>
      <c r="G3181" t="s">
        <v>33</v>
      </c>
      <c r="H3181" t="s">
        <v>80</v>
      </c>
      <c r="I3181" t="s">
        <v>257</v>
      </c>
      <c r="J3181" t="s">
        <v>28</v>
      </c>
      <c r="K3181" t="s">
        <v>46</v>
      </c>
      <c r="L3181" s="2">
        <f t="shared" si="491"/>
        <v>49.584600000000002</v>
      </c>
      <c r="M3181" s="2">
        <f t="shared" si="492"/>
        <v>58.68</v>
      </c>
      <c r="N3181" s="2">
        <f t="shared" si="498"/>
        <v>9.0953999999999979</v>
      </c>
      <c r="O3181" s="2">
        <f t="shared" si="493"/>
        <v>18.190799999999996</v>
      </c>
      <c r="P3181" s="2">
        <f t="shared" si="494"/>
        <v>117.36</v>
      </c>
      <c r="Q3181" s="2">
        <f t="shared" si="495"/>
        <v>15.499999999999996</v>
      </c>
      <c r="R3181">
        <v>2</v>
      </c>
      <c r="S3181">
        <v>0</v>
      </c>
      <c r="T3181" s="2">
        <v>58.68</v>
      </c>
      <c r="U3181" s="3">
        <v>18.190799999999996</v>
      </c>
      <c r="V3181" s="4">
        <f t="shared" si="499"/>
        <v>15.499999999999996</v>
      </c>
      <c r="W3181" s="2">
        <f t="shared" si="496"/>
        <v>117.36</v>
      </c>
    </row>
    <row r="3182" spans="1:23" x14ac:dyDescent="0.25">
      <c r="A3182">
        <f t="shared" si="497"/>
        <v>2017</v>
      </c>
      <c r="B3182" s="1">
        <v>43074</v>
      </c>
      <c r="C3182" s="1">
        <v>43080</v>
      </c>
      <c r="D3182" s="1" t="str">
        <f t="shared" si="490"/>
        <v>Dec</v>
      </c>
      <c r="E3182" t="s">
        <v>38</v>
      </c>
      <c r="F3182" t="s">
        <v>1378</v>
      </c>
      <c r="G3182" t="s">
        <v>33</v>
      </c>
      <c r="H3182" t="s">
        <v>80</v>
      </c>
      <c r="I3182" t="s">
        <v>741</v>
      </c>
      <c r="J3182" t="s">
        <v>36</v>
      </c>
      <c r="K3182" t="s">
        <v>55</v>
      </c>
      <c r="L3182" s="2">
        <f t="shared" si="491"/>
        <v>241.13539999999998</v>
      </c>
      <c r="M3182" s="2">
        <f t="shared" si="492"/>
        <v>254.89999999999998</v>
      </c>
      <c r="N3182" s="2">
        <f t="shared" si="498"/>
        <v>13.764600000000002</v>
      </c>
      <c r="O3182" s="2">
        <f t="shared" si="493"/>
        <v>68.823000000000008</v>
      </c>
      <c r="P3182" s="2">
        <f t="shared" si="494"/>
        <v>1274.5</v>
      </c>
      <c r="Q3182" s="2">
        <f t="shared" si="495"/>
        <v>5.4</v>
      </c>
      <c r="R3182">
        <v>5</v>
      </c>
      <c r="S3182">
        <v>0</v>
      </c>
      <c r="T3182" s="2">
        <v>254.89999999999998</v>
      </c>
      <c r="U3182" s="3">
        <v>68.823000000000008</v>
      </c>
      <c r="V3182" s="4">
        <f t="shared" si="499"/>
        <v>5.4</v>
      </c>
      <c r="W3182" s="2">
        <f t="shared" si="496"/>
        <v>1274.5</v>
      </c>
    </row>
    <row r="3183" spans="1:23" x14ac:dyDescent="0.25">
      <c r="A3183">
        <f t="shared" si="497"/>
        <v>2017</v>
      </c>
      <c r="B3183" s="1">
        <v>43048</v>
      </c>
      <c r="C3183" s="1">
        <v>43051</v>
      </c>
      <c r="D3183" s="1" t="str">
        <f t="shared" si="490"/>
        <v>Nov</v>
      </c>
      <c r="E3183" t="s">
        <v>23</v>
      </c>
      <c r="F3183" t="s">
        <v>1037</v>
      </c>
      <c r="G3183" t="s">
        <v>33</v>
      </c>
      <c r="H3183" t="s">
        <v>80</v>
      </c>
      <c r="I3183" t="s">
        <v>849</v>
      </c>
      <c r="J3183" t="s">
        <v>36</v>
      </c>
      <c r="K3183" t="s">
        <v>53</v>
      </c>
      <c r="L3183" s="2">
        <f t="shared" si="491"/>
        <v>7.4228000000000005</v>
      </c>
      <c r="M3183" s="2">
        <f t="shared" si="492"/>
        <v>9.64</v>
      </c>
      <c r="N3183" s="2">
        <f t="shared" si="498"/>
        <v>2.2172000000000001</v>
      </c>
      <c r="O3183" s="2">
        <f t="shared" si="493"/>
        <v>4.4344000000000001</v>
      </c>
      <c r="P3183" s="2">
        <f t="shared" si="494"/>
        <v>19.28</v>
      </c>
      <c r="Q3183" s="2">
        <f t="shared" si="495"/>
        <v>23</v>
      </c>
      <c r="R3183">
        <v>2</v>
      </c>
      <c r="S3183">
        <v>0</v>
      </c>
      <c r="T3183" s="2">
        <v>9.64</v>
      </c>
      <c r="U3183" s="3">
        <v>4.4344000000000001</v>
      </c>
      <c r="V3183" s="4">
        <f t="shared" si="499"/>
        <v>23</v>
      </c>
      <c r="W3183" s="2">
        <f t="shared" si="496"/>
        <v>19.28</v>
      </c>
    </row>
    <row r="3184" spans="1:23" x14ac:dyDescent="0.25">
      <c r="A3184">
        <f t="shared" si="497"/>
        <v>2017</v>
      </c>
      <c r="B3184" s="1">
        <v>43048</v>
      </c>
      <c r="C3184" s="1">
        <v>43051</v>
      </c>
      <c r="D3184" s="1" t="str">
        <f t="shared" si="490"/>
        <v>Nov</v>
      </c>
      <c r="E3184" t="s">
        <v>23</v>
      </c>
      <c r="F3184" t="s">
        <v>1037</v>
      </c>
      <c r="G3184" t="s">
        <v>33</v>
      </c>
      <c r="H3184" t="s">
        <v>80</v>
      </c>
      <c r="I3184" t="s">
        <v>1108</v>
      </c>
      <c r="J3184" t="s">
        <v>50</v>
      </c>
      <c r="K3184" t="s">
        <v>86</v>
      </c>
      <c r="L3184" s="2">
        <f t="shared" si="491"/>
        <v>708.13780000000008</v>
      </c>
      <c r="M3184" s="2">
        <f t="shared" si="492"/>
        <v>826.62000000000012</v>
      </c>
      <c r="N3184" s="2">
        <f t="shared" si="498"/>
        <v>118.48220000000003</v>
      </c>
      <c r="O3184" s="2">
        <f t="shared" si="493"/>
        <v>355.4466000000001</v>
      </c>
      <c r="P3184" s="2">
        <f t="shared" si="494"/>
        <v>2479.8600000000006</v>
      </c>
      <c r="Q3184" s="2">
        <f t="shared" si="495"/>
        <v>14.333333333333334</v>
      </c>
      <c r="R3184">
        <v>3</v>
      </c>
      <c r="S3184">
        <v>0</v>
      </c>
      <c r="T3184" s="2">
        <v>826.62000000000012</v>
      </c>
      <c r="U3184" s="3">
        <v>355.4466000000001</v>
      </c>
      <c r="V3184" s="4">
        <f t="shared" si="499"/>
        <v>14.333333333333334</v>
      </c>
      <c r="W3184" s="2">
        <f t="shared" si="496"/>
        <v>2479.8600000000006</v>
      </c>
    </row>
    <row r="3185" spans="1:23" x14ac:dyDescent="0.25">
      <c r="A3185">
        <f t="shared" si="497"/>
        <v>2017</v>
      </c>
      <c r="B3185" s="1">
        <v>43048</v>
      </c>
      <c r="C3185" s="1">
        <v>43051</v>
      </c>
      <c r="D3185" s="1" t="str">
        <f t="shared" si="490"/>
        <v>Nov</v>
      </c>
      <c r="E3185" t="s">
        <v>23</v>
      </c>
      <c r="F3185" t="s">
        <v>1037</v>
      </c>
      <c r="G3185" t="s">
        <v>33</v>
      </c>
      <c r="H3185" t="s">
        <v>80</v>
      </c>
      <c r="I3185" t="s">
        <v>418</v>
      </c>
      <c r="J3185" t="s">
        <v>36</v>
      </c>
      <c r="K3185" t="s">
        <v>43</v>
      </c>
      <c r="L3185" s="2">
        <f t="shared" si="491"/>
        <v>1580.5166000000002</v>
      </c>
      <c r="M3185" s="2">
        <f t="shared" si="492"/>
        <v>1633.14</v>
      </c>
      <c r="N3185" s="2">
        <f t="shared" si="498"/>
        <v>52.623399999999947</v>
      </c>
      <c r="O3185" s="2">
        <f t="shared" si="493"/>
        <v>473.61059999999952</v>
      </c>
      <c r="P3185" s="2">
        <f t="shared" si="494"/>
        <v>14698.26</v>
      </c>
      <c r="Q3185" s="2">
        <f t="shared" si="495"/>
        <v>3.2222222222222188</v>
      </c>
      <c r="R3185">
        <v>9</v>
      </c>
      <c r="S3185">
        <v>0</v>
      </c>
      <c r="T3185" s="2">
        <v>1633.14</v>
      </c>
      <c r="U3185" s="3">
        <v>473.61059999999975</v>
      </c>
      <c r="V3185" s="4">
        <f t="shared" si="499"/>
        <v>3.2222222222222205</v>
      </c>
      <c r="W3185" s="2">
        <f t="shared" si="496"/>
        <v>14698.26</v>
      </c>
    </row>
    <row r="3186" spans="1:23" x14ac:dyDescent="0.25">
      <c r="A3186">
        <f t="shared" si="497"/>
        <v>2017</v>
      </c>
      <c r="B3186" s="1">
        <v>43048</v>
      </c>
      <c r="C3186" s="1">
        <v>43051</v>
      </c>
      <c r="D3186" s="1" t="str">
        <f t="shared" si="490"/>
        <v>Nov</v>
      </c>
      <c r="E3186" t="s">
        <v>23</v>
      </c>
      <c r="F3186" t="s">
        <v>1037</v>
      </c>
      <c r="G3186" t="s">
        <v>33</v>
      </c>
      <c r="H3186" t="s">
        <v>80</v>
      </c>
      <c r="I3186" t="s">
        <v>418</v>
      </c>
      <c r="J3186" t="s">
        <v>36</v>
      </c>
      <c r="K3186" t="s">
        <v>43</v>
      </c>
      <c r="L3186" s="2">
        <f t="shared" si="491"/>
        <v>491.75660000000005</v>
      </c>
      <c r="M3186" s="2">
        <f t="shared" si="492"/>
        <v>544.38</v>
      </c>
      <c r="N3186" s="2">
        <f t="shared" si="498"/>
        <v>52.623399999999947</v>
      </c>
      <c r="O3186" s="2">
        <f t="shared" si="493"/>
        <v>157.87019999999984</v>
      </c>
      <c r="P3186" s="2">
        <f t="shared" si="494"/>
        <v>1633.1399999999999</v>
      </c>
      <c r="Q3186" s="2">
        <f t="shared" si="495"/>
        <v>9.666666666666659</v>
      </c>
      <c r="R3186">
        <v>3</v>
      </c>
      <c r="S3186">
        <v>0</v>
      </c>
      <c r="T3186" s="2">
        <v>544.38</v>
      </c>
      <c r="U3186" s="3">
        <v>157.87019999999993</v>
      </c>
      <c r="V3186" s="4">
        <f t="shared" si="499"/>
        <v>9.6666666666666625</v>
      </c>
      <c r="W3186" s="2">
        <f t="shared" si="496"/>
        <v>1633.1399999999999</v>
      </c>
    </row>
    <row r="3187" spans="1:23" x14ac:dyDescent="0.25">
      <c r="A3187">
        <f t="shared" si="497"/>
        <v>2014</v>
      </c>
      <c r="B3187" s="1">
        <v>41950</v>
      </c>
      <c r="C3187" s="1">
        <v>41952</v>
      </c>
      <c r="D3187" s="1" t="str">
        <f t="shared" si="490"/>
        <v>Nov</v>
      </c>
      <c r="E3187" t="s">
        <v>98</v>
      </c>
      <c r="F3187" t="s">
        <v>1857</v>
      </c>
      <c r="G3187" t="s">
        <v>33</v>
      </c>
      <c r="H3187" t="s">
        <v>65</v>
      </c>
      <c r="I3187" t="s">
        <v>1974</v>
      </c>
      <c r="J3187" t="s">
        <v>36</v>
      </c>
      <c r="K3187" t="s">
        <v>53</v>
      </c>
      <c r="L3187" s="2">
        <f t="shared" si="491"/>
        <v>40.805399999999992</v>
      </c>
      <c r="M3187" s="2">
        <f t="shared" si="492"/>
        <v>25.245999999999992</v>
      </c>
      <c r="N3187" s="2">
        <f t="shared" si="498"/>
        <v>-15.5594</v>
      </c>
      <c r="O3187" s="2">
        <f t="shared" si="493"/>
        <v>-46.678200000000004</v>
      </c>
      <c r="P3187" s="2">
        <f t="shared" si="494"/>
        <v>75.737999999999971</v>
      </c>
      <c r="Q3187" s="2">
        <f t="shared" si="495"/>
        <v>-61.63114948902799</v>
      </c>
      <c r="R3187">
        <v>3</v>
      </c>
      <c r="S3187">
        <v>0.8</v>
      </c>
      <c r="T3187" s="2">
        <v>26.045999999999992</v>
      </c>
      <c r="U3187" s="3">
        <v>-44.278199999999998</v>
      </c>
      <c r="V3187" s="4">
        <f t="shared" si="499"/>
        <v>-56.666666666666679</v>
      </c>
      <c r="W3187" s="2">
        <f t="shared" si="496"/>
        <v>78.137999999999977</v>
      </c>
    </row>
    <row r="3188" spans="1:23" x14ac:dyDescent="0.25">
      <c r="A3188">
        <f t="shared" si="497"/>
        <v>2014</v>
      </c>
      <c r="B3188" s="1">
        <v>41950</v>
      </c>
      <c r="C3188" s="1">
        <v>41952</v>
      </c>
      <c r="D3188" s="1" t="str">
        <f t="shared" si="490"/>
        <v>Nov</v>
      </c>
      <c r="E3188" t="s">
        <v>98</v>
      </c>
      <c r="F3188" t="s">
        <v>1857</v>
      </c>
      <c r="G3188" t="s">
        <v>33</v>
      </c>
      <c r="H3188" t="s">
        <v>65</v>
      </c>
      <c r="I3188" t="s">
        <v>2248</v>
      </c>
      <c r="J3188" t="s">
        <v>36</v>
      </c>
      <c r="K3188" t="s">
        <v>92</v>
      </c>
      <c r="L3188" s="2">
        <f t="shared" si="491"/>
        <v>65.367800000000003</v>
      </c>
      <c r="M3188" s="2">
        <f t="shared" si="492"/>
        <v>74.152000000000001</v>
      </c>
      <c r="N3188" s="2">
        <f t="shared" si="498"/>
        <v>8.7841999999999985</v>
      </c>
      <c r="O3188" s="2">
        <f t="shared" si="493"/>
        <v>26.352599999999995</v>
      </c>
      <c r="P3188" s="2">
        <f t="shared" si="494"/>
        <v>222.45600000000002</v>
      </c>
      <c r="Q3188" s="2">
        <f t="shared" si="495"/>
        <v>11.846207789405543</v>
      </c>
      <c r="R3188">
        <v>3</v>
      </c>
      <c r="S3188">
        <v>0.2</v>
      </c>
      <c r="T3188" s="2">
        <v>74.352000000000004</v>
      </c>
      <c r="U3188" s="3">
        <v>26.952599999999997</v>
      </c>
      <c r="V3188" s="4">
        <f t="shared" si="499"/>
        <v>12.08333333333333</v>
      </c>
      <c r="W3188" s="2">
        <f t="shared" si="496"/>
        <v>223.05600000000001</v>
      </c>
    </row>
    <row r="3189" spans="1:23" x14ac:dyDescent="0.25">
      <c r="A3189">
        <f t="shared" si="497"/>
        <v>2017</v>
      </c>
      <c r="B3189" s="1">
        <v>42806</v>
      </c>
      <c r="C3189" s="1">
        <v>42811</v>
      </c>
      <c r="D3189" s="1" t="str">
        <f t="shared" si="490"/>
        <v>Mar</v>
      </c>
      <c r="E3189" t="s">
        <v>38</v>
      </c>
      <c r="F3189" t="s">
        <v>76</v>
      </c>
      <c r="G3189" t="s">
        <v>33</v>
      </c>
      <c r="H3189" t="s">
        <v>80</v>
      </c>
      <c r="I3189" t="s">
        <v>1311</v>
      </c>
      <c r="J3189" t="s">
        <v>50</v>
      </c>
      <c r="K3189" t="s">
        <v>51</v>
      </c>
      <c r="L3189" s="2">
        <f t="shared" si="491"/>
        <v>65.334600000000009</v>
      </c>
      <c r="M3189" s="2">
        <f t="shared" si="492"/>
        <v>69.930000000000007</v>
      </c>
      <c r="N3189" s="2">
        <f t="shared" si="498"/>
        <v>4.5953999999999979</v>
      </c>
      <c r="O3189" s="2">
        <f t="shared" si="493"/>
        <v>32.167799999999986</v>
      </c>
      <c r="P3189" s="2">
        <f t="shared" si="494"/>
        <v>489.51000000000005</v>
      </c>
      <c r="Q3189" s="2">
        <f t="shared" si="495"/>
        <v>6.5714285714285685</v>
      </c>
      <c r="R3189">
        <v>7</v>
      </c>
      <c r="S3189">
        <v>0</v>
      </c>
      <c r="T3189" s="2">
        <v>69.930000000000007</v>
      </c>
      <c r="U3189" s="3">
        <v>32.1678</v>
      </c>
      <c r="V3189" s="4">
        <f t="shared" si="499"/>
        <v>6.5714285714285712</v>
      </c>
      <c r="W3189" s="2">
        <f t="shared" si="496"/>
        <v>489.51000000000005</v>
      </c>
    </row>
    <row r="3190" spans="1:23" x14ac:dyDescent="0.25">
      <c r="A3190">
        <f t="shared" si="497"/>
        <v>2017</v>
      </c>
      <c r="B3190" s="1">
        <v>43028</v>
      </c>
      <c r="C3190" s="1">
        <v>43030</v>
      </c>
      <c r="D3190" s="1" t="str">
        <f t="shared" si="490"/>
        <v>Oct</v>
      </c>
      <c r="E3190" t="s">
        <v>23</v>
      </c>
      <c r="F3190" t="s">
        <v>258</v>
      </c>
      <c r="G3190" t="s">
        <v>33</v>
      </c>
      <c r="H3190" t="s">
        <v>34</v>
      </c>
      <c r="I3190" t="s">
        <v>1773</v>
      </c>
      <c r="J3190" t="s">
        <v>36</v>
      </c>
      <c r="K3190" t="s">
        <v>37</v>
      </c>
      <c r="L3190" s="2">
        <f t="shared" si="491"/>
        <v>1.9500000000000002</v>
      </c>
      <c r="M3190" s="2">
        <f t="shared" si="492"/>
        <v>3.75</v>
      </c>
      <c r="N3190" s="2">
        <f t="shared" si="498"/>
        <v>1.7999999999999998</v>
      </c>
      <c r="O3190" s="2">
        <f t="shared" si="493"/>
        <v>1.7999999999999998</v>
      </c>
      <c r="P3190" s="2">
        <f t="shared" si="494"/>
        <v>3.75</v>
      </c>
      <c r="Q3190" s="2">
        <f t="shared" si="495"/>
        <v>47.999999999999993</v>
      </c>
      <c r="R3190">
        <v>1</v>
      </c>
      <c r="S3190">
        <v>0</v>
      </c>
      <c r="T3190" s="2">
        <v>3.75</v>
      </c>
      <c r="U3190" s="3">
        <v>1.7999999999999998</v>
      </c>
      <c r="V3190" s="4">
        <f t="shared" si="499"/>
        <v>47.999999999999993</v>
      </c>
      <c r="W3190" s="2">
        <f t="shared" si="496"/>
        <v>3.75</v>
      </c>
    </row>
    <row r="3191" spans="1:23" x14ac:dyDescent="0.25">
      <c r="A3191">
        <f t="shared" si="497"/>
        <v>2017</v>
      </c>
      <c r="B3191" s="1">
        <v>43028</v>
      </c>
      <c r="C3191" s="1">
        <v>43030</v>
      </c>
      <c r="D3191" s="1" t="str">
        <f t="shared" si="490"/>
        <v>Oct</v>
      </c>
      <c r="E3191" t="s">
        <v>23</v>
      </c>
      <c r="F3191" t="s">
        <v>258</v>
      </c>
      <c r="G3191" t="s">
        <v>33</v>
      </c>
      <c r="H3191" t="s">
        <v>34</v>
      </c>
      <c r="I3191" t="s">
        <v>2249</v>
      </c>
      <c r="J3191" t="s">
        <v>36</v>
      </c>
      <c r="K3191" t="s">
        <v>53</v>
      </c>
      <c r="L3191" s="2">
        <f t="shared" si="491"/>
        <v>19.031400000000001</v>
      </c>
      <c r="M3191" s="2">
        <f t="shared" si="492"/>
        <v>20.728000000000002</v>
      </c>
      <c r="N3191" s="2">
        <f t="shared" si="498"/>
        <v>1.6966000000000001</v>
      </c>
      <c r="O3191" s="2">
        <f t="shared" si="493"/>
        <v>6.7864000000000004</v>
      </c>
      <c r="P3191" s="2">
        <f t="shared" si="494"/>
        <v>82.912000000000006</v>
      </c>
      <c r="Q3191" s="2">
        <f t="shared" si="495"/>
        <v>8.1850636819760716</v>
      </c>
      <c r="R3191">
        <v>4</v>
      </c>
      <c r="S3191">
        <v>0.2</v>
      </c>
      <c r="T3191" s="2">
        <v>20.928000000000001</v>
      </c>
      <c r="U3191" s="3">
        <v>7.5864000000000003</v>
      </c>
      <c r="V3191" s="4">
        <f t="shared" si="499"/>
        <v>9.0625</v>
      </c>
      <c r="W3191" s="2">
        <f t="shared" si="496"/>
        <v>83.712000000000003</v>
      </c>
    </row>
    <row r="3192" spans="1:23" x14ac:dyDescent="0.25">
      <c r="A3192">
        <f t="shared" si="497"/>
        <v>2015</v>
      </c>
      <c r="B3192" s="1">
        <v>42365</v>
      </c>
      <c r="C3192" s="1">
        <v>42370</v>
      </c>
      <c r="D3192" s="1" t="str">
        <f t="shared" si="490"/>
        <v>Dec</v>
      </c>
      <c r="E3192" t="s">
        <v>38</v>
      </c>
      <c r="F3192" t="s">
        <v>2150</v>
      </c>
      <c r="G3192" t="s">
        <v>64</v>
      </c>
      <c r="H3192" t="s">
        <v>65</v>
      </c>
      <c r="I3192" t="s">
        <v>2250</v>
      </c>
      <c r="J3192" t="s">
        <v>36</v>
      </c>
      <c r="K3192" t="s">
        <v>43</v>
      </c>
      <c r="L3192" s="2">
        <f t="shared" si="491"/>
        <v>13.728000000000002</v>
      </c>
      <c r="M3192" s="2">
        <f t="shared" si="492"/>
        <v>12.472000000000001</v>
      </c>
      <c r="N3192" s="2">
        <f t="shared" si="498"/>
        <v>-1.2560000000000002</v>
      </c>
      <c r="O3192" s="2">
        <f t="shared" si="493"/>
        <v>-3.7680000000000007</v>
      </c>
      <c r="P3192" s="2">
        <f t="shared" si="494"/>
        <v>37.416000000000004</v>
      </c>
      <c r="Q3192" s="2">
        <f t="shared" si="495"/>
        <v>-10.070558050032073</v>
      </c>
      <c r="R3192">
        <v>3</v>
      </c>
      <c r="S3192">
        <v>0.2</v>
      </c>
      <c r="T3192" s="2">
        <v>12.672000000000001</v>
      </c>
      <c r="U3192" s="3">
        <v>-3.1680000000000001</v>
      </c>
      <c r="V3192" s="4">
        <f t="shared" si="499"/>
        <v>-8.3333333333333321</v>
      </c>
      <c r="W3192" s="2">
        <f t="shared" si="496"/>
        <v>38.016000000000005</v>
      </c>
    </row>
    <row r="3193" spans="1:23" x14ac:dyDescent="0.25">
      <c r="A3193">
        <f t="shared" si="497"/>
        <v>2017</v>
      </c>
      <c r="B3193" s="1">
        <v>43010</v>
      </c>
      <c r="C3193" s="1">
        <v>43016</v>
      </c>
      <c r="D3193" s="1" t="str">
        <f t="shared" si="490"/>
        <v>Oct</v>
      </c>
      <c r="E3193" t="s">
        <v>38</v>
      </c>
      <c r="F3193" t="s">
        <v>1112</v>
      </c>
      <c r="G3193" t="s">
        <v>33</v>
      </c>
      <c r="H3193" t="s">
        <v>80</v>
      </c>
      <c r="I3193" t="s">
        <v>1236</v>
      </c>
      <c r="J3193" t="s">
        <v>50</v>
      </c>
      <c r="K3193" t="s">
        <v>51</v>
      </c>
      <c r="L3193" s="2">
        <f t="shared" si="491"/>
        <v>48.832599999999992</v>
      </c>
      <c r="M3193" s="2">
        <f t="shared" si="492"/>
        <v>65.989999999999995</v>
      </c>
      <c r="N3193" s="2">
        <f t="shared" si="498"/>
        <v>17.157400000000003</v>
      </c>
      <c r="O3193" s="2">
        <f t="shared" si="493"/>
        <v>17.157400000000003</v>
      </c>
      <c r="P3193" s="2">
        <f t="shared" si="494"/>
        <v>65.989999999999995</v>
      </c>
      <c r="Q3193" s="2">
        <f t="shared" si="495"/>
        <v>26.000000000000007</v>
      </c>
      <c r="R3193">
        <v>1</v>
      </c>
      <c r="S3193">
        <v>0</v>
      </c>
      <c r="T3193" s="2">
        <v>65.989999999999995</v>
      </c>
      <c r="U3193" s="3">
        <v>17.157400000000003</v>
      </c>
      <c r="V3193" s="4">
        <f t="shared" si="499"/>
        <v>26.000000000000007</v>
      </c>
      <c r="W3193" s="2">
        <f t="shared" si="496"/>
        <v>65.989999999999995</v>
      </c>
    </row>
    <row r="3194" spans="1:23" x14ac:dyDescent="0.25">
      <c r="A3194">
        <f t="shared" si="497"/>
        <v>2017</v>
      </c>
      <c r="B3194" s="1">
        <v>42890</v>
      </c>
      <c r="C3194" s="1">
        <v>42894</v>
      </c>
      <c r="D3194" s="1" t="str">
        <f t="shared" si="490"/>
        <v>Jun</v>
      </c>
      <c r="E3194" t="s">
        <v>38</v>
      </c>
      <c r="F3194" t="s">
        <v>2003</v>
      </c>
      <c r="G3194" t="s">
        <v>33</v>
      </c>
      <c r="H3194" t="s">
        <v>65</v>
      </c>
      <c r="I3194" t="s">
        <v>421</v>
      </c>
      <c r="J3194" t="s">
        <v>36</v>
      </c>
      <c r="K3194" t="s">
        <v>53</v>
      </c>
      <c r="L3194" s="2">
        <f t="shared" si="491"/>
        <v>7.7349999999999985</v>
      </c>
      <c r="M3194" s="2">
        <f t="shared" si="492"/>
        <v>5.5699999999999985</v>
      </c>
      <c r="N3194" s="2">
        <f t="shared" si="498"/>
        <v>-2.165</v>
      </c>
      <c r="O3194" s="2">
        <f t="shared" si="493"/>
        <v>-15.155000000000001</v>
      </c>
      <c r="P3194" s="2">
        <f t="shared" si="494"/>
        <v>38.989999999999988</v>
      </c>
      <c r="Q3194" s="2">
        <f t="shared" si="495"/>
        <v>-38.868940754039514</v>
      </c>
      <c r="R3194">
        <v>7</v>
      </c>
      <c r="S3194">
        <v>0.8</v>
      </c>
      <c r="T3194" s="2">
        <v>6.3699999999999983</v>
      </c>
      <c r="U3194" s="3">
        <v>-9.5550000000000015</v>
      </c>
      <c r="V3194" s="4">
        <f t="shared" si="499"/>
        <v>-21.428571428571438</v>
      </c>
      <c r="W3194" s="2">
        <f t="shared" si="496"/>
        <v>44.589999999999989</v>
      </c>
    </row>
    <row r="3195" spans="1:23" x14ac:dyDescent="0.25">
      <c r="A3195">
        <f t="shared" si="497"/>
        <v>2014</v>
      </c>
      <c r="B3195" s="1">
        <v>41883</v>
      </c>
      <c r="C3195" s="1">
        <v>41886</v>
      </c>
      <c r="D3195" s="1" t="str">
        <f t="shared" si="490"/>
        <v>Sep</v>
      </c>
      <c r="E3195" t="s">
        <v>98</v>
      </c>
      <c r="F3195" t="s">
        <v>2251</v>
      </c>
      <c r="G3195" t="s">
        <v>25</v>
      </c>
      <c r="H3195" t="s">
        <v>65</v>
      </c>
      <c r="I3195" t="s">
        <v>822</v>
      </c>
      <c r="J3195" t="s">
        <v>36</v>
      </c>
      <c r="K3195" t="s">
        <v>53</v>
      </c>
      <c r="L3195" s="2">
        <f t="shared" si="491"/>
        <v>5.6544000000000008</v>
      </c>
      <c r="M3195" s="2">
        <f t="shared" si="492"/>
        <v>2.847999999999999</v>
      </c>
      <c r="N3195" s="2">
        <f t="shared" si="498"/>
        <v>-2.8064000000000018</v>
      </c>
      <c r="O3195" s="2">
        <f t="shared" si="493"/>
        <v>-8.4192000000000053</v>
      </c>
      <c r="P3195" s="2">
        <f t="shared" si="494"/>
        <v>8.5439999999999969</v>
      </c>
      <c r="Q3195" s="2">
        <f t="shared" si="495"/>
        <v>-98.539325842696726</v>
      </c>
      <c r="R3195">
        <v>3</v>
      </c>
      <c r="S3195">
        <v>0.8</v>
      </c>
      <c r="T3195" s="2">
        <v>3.6479999999999992</v>
      </c>
      <c r="U3195" s="3">
        <v>-6.0192000000000032</v>
      </c>
      <c r="V3195" s="4">
        <f t="shared" si="499"/>
        <v>-55.000000000000036</v>
      </c>
      <c r="W3195" s="2">
        <f t="shared" si="496"/>
        <v>10.943999999999997</v>
      </c>
    </row>
    <row r="3196" spans="1:23" x14ac:dyDescent="0.25">
      <c r="A3196">
        <f t="shared" si="497"/>
        <v>2014</v>
      </c>
      <c r="B3196" s="1">
        <v>41883</v>
      </c>
      <c r="C3196" s="1">
        <v>41886</v>
      </c>
      <c r="D3196" s="1" t="str">
        <f t="shared" si="490"/>
        <v>Sep</v>
      </c>
      <c r="E3196" t="s">
        <v>98</v>
      </c>
      <c r="F3196" t="s">
        <v>2251</v>
      </c>
      <c r="G3196" t="s">
        <v>25</v>
      </c>
      <c r="H3196" t="s">
        <v>65</v>
      </c>
      <c r="I3196" t="s">
        <v>436</v>
      </c>
      <c r="J3196" t="s">
        <v>36</v>
      </c>
      <c r="K3196" t="s">
        <v>60</v>
      </c>
      <c r="L3196" s="2">
        <f t="shared" si="491"/>
        <v>29.289600000000007</v>
      </c>
      <c r="M3196" s="2">
        <f t="shared" si="492"/>
        <v>30.904000000000007</v>
      </c>
      <c r="N3196" s="2">
        <f t="shared" si="498"/>
        <v>1.6143999999999998</v>
      </c>
      <c r="O3196" s="2">
        <f t="shared" si="493"/>
        <v>9.686399999999999</v>
      </c>
      <c r="P3196" s="2">
        <f t="shared" si="494"/>
        <v>185.42400000000004</v>
      </c>
      <c r="Q3196" s="2">
        <f t="shared" si="495"/>
        <v>5.2239192337561473</v>
      </c>
      <c r="R3196">
        <v>6</v>
      </c>
      <c r="S3196">
        <v>0.2</v>
      </c>
      <c r="T3196" s="2">
        <v>31.104000000000006</v>
      </c>
      <c r="U3196" s="3">
        <v>10.8864</v>
      </c>
      <c r="V3196" s="4">
        <f t="shared" si="499"/>
        <v>5.833333333333333</v>
      </c>
      <c r="W3196" s="2">
        <f t="shared" si="496"/>
        <v>186.62400000000002</v>
      </c>
    </row>
    <row r="3197" spans="1:23" x14ac:dyDescent="0.25">
      <c r="A3197">
        <f t="shared" si="497"/>
        <v>2016</v>
      </c>
      <c r="B3197" s="1">
        <v>42590</v>
      </c>
      <c r="C3197" s="1">
        <v>42595</v>
      </c>
      <c r="D3197" s="1" t="str">
        <f t="shared" si="490"/>
        <v>Aug</v>
      </c>
      <c r="E3197" t="s">
        <v>38</v>
      </c>
      <c r="F3197" t="s">
        <v>1544</v>
      </c>
      <c r="G3197" t="s">
        <v>64</v>
      </c>
      <c r="H3197" t="s">
        <v>26</v>
      </c>
      <c r="I3197" t="s">
        <v>2252</v>
      </c>
      <c r="J3197" t="s">
        <v>36</v>
      </c>
      <c r="K3197" t="s">
        <v>128</v>
      </c>
      <c r="L3197" s="2">
        <f t="shared" si="491"/>
        <v>23.2622</v>
      </c>
      <c r="M3197" s="2">
        <f t="shared" si="492"/>
        <v>23.34</v>
      </c>
      <c r="N3197" s="2">
        <f t="shared" si="498"/>
        <v>7.7799999999999869E-2</v>
      </c>
      <c r="O3197" s="2">
        <f t="shared" si="493"/>
        <v>0.23339999999999961</v>
      </c>
      <c r="P3197" s="2">
        <f t="shared" si="494"/>
        <v>70.02</v>
      </c>
      <c r="Q3197" s="2">
        <f t="shared" si="495"/>
        <v>0.33333333333333282</v>
      </c>
      <c r="R3197">
        <v>3</v>
      </c>
      <c r="S3197">
        <v>0</v>
      </c>
      <c r="T3197" s="2">
        <v>23.34</v>
      </c>
      <c r="U3197" s="3">
        <v>0.23339999999999961</v>
      </c>
      <c r="V3197" s="4">
        <f t="shared" si="499"/>
        <v>0.33333333333333282</v>
      </c>
      <c r="W3197" s="2">
        <f t="shared" si="496"/>
        <v>70.02</v>
      </c>
    </row>
    <row r="3198" spans="1:23" x14ac:dyDescent="0.25">
      <c r="A3198">
        <f t="shared" si="497"/>
        <v>2017</v>
      </c>
      <c r="B3198" s="1">
        <v>42938</v>
      </c>
      <c r="C3198" s="1">
        <v>42944</v>
      </c>
      <c r="D3198" s="1" t="str">
        <f t="shared" si="490"/>
        <v>Jul</v>
      </c>
      <c r="E3198" t="s">
        <v>38</v>
      </c>
      <c r="F3198" t="s">
        <v>329</v>
      </c>
      <c r="G3198" t="s">
        <v>33</v>
      </c>
      <c r="H3198" t="s">
        <v>80</v>
      </c>
      <c r="I3198" t="s">
        <v>507</v>
      </c>
      <c r="J3198" t="s">
        <v>50</v>
      </c>
      <c r="K3198" t="s">
        <v>51</v>
      </c>
      <c r="L3198" s="2">
        <f t="shared" si="491"/>
        <v>25.274699999999999</v>
      </c>
      <c r="M3198" s="2">
        <f t="shared" si="492"/>
        <v>29.97</v>
      </c>
      <c r="N3198" s="2">
        <f t="shared" si="498"/>
        <v>4.6952999999999996</v>
      </c>
      <c r="O3198" s="2">
        <f t="shared" si="493"/>
        <v>14.085899999999999</v>
      </c>
      <c r="P3198" s="2">
        <f t="shared" si="494"/>
        <v>89.91</v>
      </c>
      <c r="Q3198" s="2">
        <f t="shared" si="495"/>
        <v>15.666666666666664</v>
      </c>
      <c r="R3198">
        <v>3</v>
      </c>
      <c r="S3198">
        <v>0</v>
      </c>
      <c r="T3198" s="2">
        <v>29.97</v>
      </c>
      <c r="U3198" s="3">
        <v>14.085899999999999</v>
      </c>
      <c r="V3198" s="4">
        <f t="shared" si="499"/>
        <v>15.666666666666664</v>
      </c>
      <c r="W3198" s="2">
        <f t="shared" si="496"/>
        <v>89.91</v>
      </c>
    </row>
    <row r="3199" spans="1:23" x14ac:dyDescent="0.25">
      <c r="A3199">
        <f t="shared" si="497"/>
        <v>2015</v>
      </c>
      <c r="B3199" s="1">
        <v>42195</v>
      </c>
      <c r="C3199" s="1">
        <v>42195</v>
      </c>
      <c r="D3199" s="1" t="str">
        <f t="shared" si="490"/>
        <v>Jul</v>
      </c>
      <c r="E3199" t="s">
        <v>528</v>
      </c>
      <c r="F3199" t="s">
        <v>83</v>
      </c>
      <c r="G3199" t="s">
        <v>25</v>
      </c>
      <c r="H3199" t="s">
        <v>34</v>
      </c>
      <c r="I3199" t="s">
        <v>2083</v>
      </c>
      <c r="J3199" t="s">
        <v>36</v>
      </c>
      <c r="K3199" t="s">
        <v>53</v>
      </c>
      <c r="L3199" s="2">
        <f t="shared" si="491"/>
        <v>4.1140000000000008</v>
      </c>
      <c r="M3199" s="2">
        <f t="shared" si="492"/>
        <v>2.6660000000000013</v>
      </c>
      <c r="N3199" s="2">
        <f t="shared" si="498"/>
        <v>-1.4479999999999995</v>
      </c>
      <c r="O3199" s="2">
        <f t="shared" si="493"/>
        <v>-4.3439999999999985</v>
      </c>
      <c r="P3199" s="2">
        <f t="shared" si="494"/>
        <v>7.9980000000000038</v>
      </c>
      <c r="Q3199" s="2">
        <f t="shared" si="495"/>
        <v>-54.313578394598608</v>
      </c>
      <c r="R3199">
        <v>3</v>
      </c>
      <c r="S3199">
        <v>0.7</v>
      </c>
      <c r="T3199" s="2">
        <v>3.366000000000001</v>
      </c>
      <c r="U3199" s="3">
        <v>-2.2439999999999989</v>
      </c>
      <c r="V3199" s="4">
        <f t="shared" si="499"/>
        <v>-22.222222222222204</v>
      </c>
      <c r="W3199" s="2">
        <f t="shared" si="496"/>
        <v>10.098000000000003</v>
      </c>
    </row>
    <row r="3200" spans="1:23" x14ac:dyDescent="0.25">
      <c r="A3200">
        <f t="shared" si="497"/>
        <v>2014</v>
      </c>
      <c r="B3200" s="1">
        <v>41974</v>
      </c>
      <c r="C3200" s="1">
        <v>41980</v>
      </c>
      <c r="D3200" s="1" t="str">
        <f t="shared" si="490"/>
        <v>Dec</v>
      </c>
      <c r="E3200" t="s">
        <v>38</v>
      </c>
      <c r="F3200" t="s">
        <v>1639</v>
      </c>
      <c r="G3200" t="s">
        <v>25</v>
      </c>
      <c r="H3200" t="s">
        <v>26</v>
      </c>
      <c r="I3200" t="s">
        <v>2253</v>
      </c>
      <c r="J3200" t="s">
        <v>50</v>
      </c>
      <c r="K3200" t="s">
        <v>51</v>
      </c>
      <c r="L3200" s="2">
        <f t="shared" si="491"/>
        <v>93.568799999999996</v>
      </c>
      <c r="M3200" s="2">
        <f t="shared" si="492"/>
        <v>95.768000000000001</v>
      </c>
      <c r="N3200" s="2">
        <f t="shared" si="498"/>
        <v>2.1992000000000047</v>
      </c>
      <c r="O3200" s="2">
        <f t="shared" si="493"/>
        <v>8.7968000000000188</v>
      </c>
      <c r="P3200" s="2">
        <f t="shared" si="494"/>
        <v>383.072</v>
      </c>
      <c r="Q3200" s="2">
        <f t="shared" si="495"/>
        <v>2.2963829254030625</v>
      </c>
      <c r="R3200">
        <v>4</v>
      </c>
      <c r="S3200">
        <v>0.2</v>
      </c>
      <c r="T3200" s="2">
        <v>95.968000000000004</v>
      </c>
      <c r="U3200" s="3">
        <v>9.5968000000000053</v>
      </c>
      <c r="V3200" s="4">
        <f t="shared" si="499"/>
        <v>2.5000000000000013</v>
      </c>
      <c r="W3200" s="2">
        <f t="shared" si="496"/>
        <v>383.87200000000001</v>
      </c>
    </row>
    <row r="3201" spans="1:23" x14ac:dyDescent="0.25">
      <c r="A3201">
        <f t="shared" si="497"/>
        <v>2017</v>
      </c>
      <c r="B3201" s="1">
        <v>43087</v>
      </c>
      <c r="C3201" s="1">
        <v>43091</v>
      </c>
      <c r="D3201" s="1" t="str">
        <f t="shared" si="490"/>
        <v>Dec</v>
      </c>
      <c r="E3201" t="s">
        <v>38</v>
      </c>
      <c r="F3201" t="s">
        <v>2254</v>
      </c>
      <c r="G3201" t="s">
        <v>33</v>
      </c>
      <c r="H3201" t="s">
        <v>80</v>
      </c>
      <c r="I3201" t="s">
        <v>2115</v>
      </c>
      <c r="J3201" t="s">
        <v>36</v>
      </c>
      <c r="K3201" t="s">
        <v>48</v>
      </c>
      <c r="L3201" s="2">
        <f t="shared" si="491"/>
        <v>18.37</v>
      </c>
      <c r="M3201" s="2">
        <f t="shared" si="492"/>
        <v>18.504000000000001</v>
      </c>
      <c r="N3201" s="2">
        <f t="shared" si="498"/>
        <v>0.13400000000000034</v>
      </c>
      <c r="O3201" s="2">
        <f t="shared" si="493"/>
        <v>0.93800000000000239</v>
      </c>
      <c r="P3201" s="2">
        <f t="shared" si="494"/>
        <v>129.52800000000002</v>
      </c>
      <c r="Q3201" s="2">
        <f t="shared" si="495"/>
        <v>0.72416774751405277</v>
      </c>
      <c r="R3201">
        <v>7</v>
      </c>
      <c r="S3201">
        <v>0.2</v>
      </c>
      <c r="T3201" s="2">
        <v>18.704000000000001</v>
      </c>
      <c r="U3201" s="3">
        <v>2.3379999999999983</v>
      </c>
      <c r="V3201" s="4">
        <f t="shared" si="499"/>
        <v>1.7857142857142845</v>
      </c>
      <c r="W3201" s="2">
        <f t="shared" si="496"/>
        <v>130.928</v>
      </c>
    </row>
    <row r="3202" spans="1:23" x14ac:dyDescent="0.25">
      <c r="A3202">
        <f t="shared" si="497"/>
        <v>2014</v>
      </c>
      <c r="B3202" s="1">
        <v>41777</v>
      </c>
      <c r="C3202" s="1">
        <v>41779</v>
      </c>
      <c r="D3202" s="1" t="str">
        <f t="shared" ref="D3202:D3265" si="500">TEXT((B3202),"MMM")</f>
        <v>May</v>
      </c>
      <c r="E3202" t="s">
        <v>23</v>
      </c>
      <c r="F3202" t="s">
        <v>275</v>
      </c>
      <c r="G3202" t="s">
        <v>25</v>
      </c>
      <c r="H3202" t="s">
        <v>80</v>
      </c>
      <c r="I3202" t="s">
        <v>1946</v>
      </c>
      <c r="J3202" t="s">
        <v>28</v>
      </c>
      <c r="K3202" t="s">
        <v>46</v>
      </c>
      <c r="L3202" s="2">
        <f t="shared" ref="L3202:L3265" si="501">T3202 - (U3202 / R3202)</f>
        <v>147.98840000000001</v>
      </c>
      <c r="M3202" s="2">
        <f t="shared" ref="M3202:M3265" si="502">(T3202/1-S3202)</f>
        <v>149.03200000000001</v>
      </c>
      <c r="N3202" s="2">
        <f t="shared" si="498"/>
        <v>1.0435999999999979</v>
      </c>
      <c r="O3202" s="2">
        <f t="shared" ref="O3202:O3265" si="503">N3202*R3202</f>
        <v>3.1307999999999936</v>
      </c>
      <c r="P3202" s="2">
        <f t="shared" ref="P3202:P3265" si="504">(M3202*R3202)</f>
        <v>447.096</v>
      </c>
      <c r="Q3202" s="2">
        <f t="shared" ref="Q3202:Q3265" si="505">(O3202/(M3202*R3202))*100</f>
        <v>0.70025229480916706</v>
      </c>
      <c r="R3202">
        <v>3</v>
      </c>
      <c r="S3202">
        <v>0.2</v>
      </c>
      <c r="T3202" s="2">
        <v>149.232</v>
      </c>
      <c r="U3202" s="3">
        <v>3.7308000000000021</v>
      </c>
      <c r="V3202" s="4">
        <f t="shared" si="499"/>
        <v>0.83333333333333381</v>
      </c>
      <c r="W3202" s="2">
        <f t="shared" ref="W3202:W3265" si="506">R3202*T3202</f>
        <v>447.69600000000003</v>
      </c>
    </row>
    <row r="3203" spans="1:23" x14ac:dyDescent="0.25">
      <c r="A3203">
        <f t="shared" ref="A3203:A3266" si="507">YEAR(B3203)</f>
        <v>2014</v>
      </c>
      <c r="B3203" s="1">
        <v>41777</v>
      </c>
      <c r="C3203" s="1">
        <v>41779</v>
      </c>
      <c r="D3203" s="1" t="str">
        <f t="shared" si="500"/>
        <v>May</v>
      </c>
      <c r="E3203" t="s">
        <v>23</v>
      </c>
      <c r="F3203" t="s">
        <v>275</v>
      </c>
      <c r="G3203" t="s">
        <v>25</v>
      </c>
      <c r="H3203" t="s">
        <v>80</v>
      </c>
      <c r="I3203" t="s">
        <v>1604</v>
      </c>
      <c r="J3203" t="s">
        <v>36</v>
      </c>
      <c r="K3203" t="s">
        <v>60</v>
      </c>
      <c r="L3203" s="2">
        <f t="shared" si="501"/>
        <v>14.491800000000001</v>
      </c>
      <c r="M3203" s="2">
        <f t="shared" si="502"/>
        <v>15.736000000000002</v>
      </c>
      <c r="N3203" s="2">
        <f t="shared" ref="N3203:N3266" si="508">(M3203-L3203)</f>
        <v>1.2442000000000011</v>
      </c>
      <c r="O3203" s="2">
        <f t="shared" si="503"/>
        <v>4.9768000000000043</v>
      </c>
      <c r="P3203" s="2">
        <f t="shared" si="504"/>
        <v>62.94400000000001</v>
      </c>
      <c r="Q3203" s="2">
        <f t="shared" si="505"/>
        <v>7.9067107269954304</v>
      </c>
      <c r="R3203">
        <v>4</v>
      </c>
      <c r="S3203">
        <v>0.2</v>
      </c>
      <c r="T3203" s="2">
        <v>15.936000000000002</v>
      </c>
      <c r="U3203" s="3">
        <v>5.7768000000000015</v>
      </c>
      <c r="V3203" s="4">
        <f t="shared" ref="V3203:V3266" si="509">(U3203/W3203)*100</f>
        <v>9.0625000000000018</v>
      </c>
      <c r="W3203" s="2">
        <f t="shared" si="506"/>
        <v>63.744000000000007</v>
      </c>
    </row>
    <row r="3204" spans="1:23" x14ac:dyDescent="0.25">
      <c r="A3204">
        <f t="shared" si="507"/>
        <v>2014</v>
      </c>
      <c r="B3204" s="1">
        <v>41953</v>
      </c>
      <c r="C3204" s="1">
        <v>41959</v>
      </c>
      <c r="D3204" s="1" t="str">
        <f t="shared" si="500"/>
        <v>Nov</v>
      </c>
      <c r="E3204" t="s">
        <v>38</v>
      </c>
      <c r="F3204" t="s">
        <v>279</v>
      </c>
      <c r="G3204" t="s">
        <v>25</v>
      </c>
      <c r="H3204" t="s">
        <v>34</v>
      </c>
      <c r="I3204" t="s">
        <v>842</v>
      </c>
      <c r="J3204" t="s">
        <v>50</v>
      </c>
      <c r="K3204" t="s">
        <v>51</v>
      </c>
      <c r="L3204" s="2">
        <f t="shared" si="501"/>
        <v>594.01679999999999</v>
      </c>
      <c r="M3204" s="2">
        <f t="shared" si="502"/>
        <v>601.3359999999999</v>
      </c>
      <c r="N3204" s="2">
        <f t="shared" si="508"/>
        <v>7.3191999999999098</v>
      </c>
      <c r="O3204" s="2">
        <f t="shared" si="503"/>
        <v>58.553599999999278</v>
      </c>
      <c r="P3204" s="2">
        <f t="shared" si="504"/>
        <v>4810.6879999999992</v>
      </c>
      <c r="Q3204" s="2">
        <f t="shared" si="505"/>
        <v>1.2171564649380564</v>
      </c>
      <c r="R3204">
        <v>8</v>
      </c>
      <c r="S3204">
        <v>0.2</v>
      </c>
      <c r="T3204" s="2">
        <v>601.53599999999994</v>
      </c>
      <c r="U3204" s="3">
        <v>60.153600000000012</v>
      </c>
      <c r="V3204" s="4">
        <f t="shared" si="509"/>
        <v>1.2500000000000004</v>
      </c>
      <c r="W3204" s="2">
        <f t="shared" si="506"/>
        <v>4812.2879999999996</v>
      </c>
    </row>
    <row r="3205" spans="1:23" x14ac:dyDescent="0.25">
      <c r="A3205">
        <f t="shared" si="507"/>
        <v>2014</v>
      </c>
      <c r="B3205" s="1">
        <v>41953</v>
      </c>
      <c r="C3205" s="1">
        <v>41959</v>
      </c>
      <c r="D3205" s="1" t="str">
        <f t="shared" si="500"/>
        <v>Nov</v>
      </c>
      <c r="E3205" t="s">
        <v>38</v>
      </c>
      <c r="F3205" t="s">
        <v>279</v>
      </c>
      <c r="G3205" t="s">
        <v>25</v>
      </c>
      <c r="H3205" t="s">
        <v>34</v>
      </c>
      <c r="I3205" t="s">
        <v>1391</v>
      </c>
      <c r="J3205" t="s">
        <v>50</v>
      </c>
      <c r="K3205" t="s">
        <v>86</v>
      </c>
      <c r="L3205" s="2">
        <f t="shared" si="501"/>
        <v>6.7039</v>
      </c>
      <c r="M3205" s="2">
        <f t="shared" si="502"/>
        <v>10.99</v>
      </c>
      <c r="N3205" s="2">
        <f t="shared" si="508"/>
        <v>4.2861000000000002</v>
      </c>
      <c r="O3205" s="2">
        <f t="shared" si="503"/>
        <v>4.2861000000000002</v>
      </c>
      <c r="P3205" s="2">
        <f t="shared" si="504"/>
        <v>10.99</v>
      </c>
      <c r="Q3205" s="2">
        <f t="shared" si="505"/>
        <v>39</v>
      </c>
      <c r="R3205">
        <v>1</v>
      </c>
      <c r="S3205">
        <v>0</v>
      </c>
      <c r="T3205" s="2">
        <v>10.99</v>
      </c>
      <c r="U3205" s="3">
        <v>4.2861000000000002</v>
      </c>
      <c r="V3205" s="4">
        <f t="shared" si="509"/>
        <v>39</v>
      </c>
      <c r="W3205" s="2">
        <f t="shared" si="506"/>
        <v>10.99</v>
      </c>
    </row>
    <row r="3206" spans="1:23" x14ac:dyDescent="0.25">
      <c r="A3206">
        <f t="shared" si="507"/>
        <v>2014</v>
      </c>
      <c r="B3206" s="1">
        <v>41953</v>
      </c>
      <c r="C3206" s="1">
        <v>41959</v>
      </c>
      <c r="D3206" s="1" t="str">
        <f t="shared" si="500"/>
        <v>Nov</v>
      </c>
      <c r="E3206" t="s">
        <v>38</v>
      </c>
      <c r="F3206" t="s">
        <v>279</v>
      </c>
      <c r="G3206" t="s">
        <v>25</v>
      </c>
      <c r="H3206" t="s">
        <v>34</v>
      </c>
      <c r="I3206" t="s">
        <v>141</v>
      </c>
      <c r="J3206" t="s">
        <v>28</v>
      </c>
      <c r="K3206" t="s">
        <v>46</v>
      </c>
      <c r="L3206" s="2">
        <f t="shared" si="501"/>
        <v>34.296800000000005</v>
      </c>
      <c r="M3206" s="2">
        <f t="shared" si="502"/>
        <v>39.880000000000003</v>
      </c>
      <c r="N3206" s="2">
        <f t="shared" si="508"/>
        <v>5.5831999999999979</v>
      </c>
      <c r="O3206" s="2">
        <f t="shared" si="503"/>
        <v>11.166399999999996</v>
      </c>
      <c r="P3206" s="2">
        <f t="shared" si="504"/>
        <v>79.760000000000005</v>
      </c>
      <c r="Q3206" s="2">
        <f t="shared" si="505"/>
        <v>13.999999999999993</v>
      </c>
      <c r="R3206">
        <v>2</v>
      </c>
      <c r="S3206">
        <v>0</v>
      </c>
      <c r="T3206" s="2">
        <v>39.880000000000003</v>
      </c>
      <c r="U3206" s="3">
        <v>11.166400000000003</v>
      </c>
      <c r="V3206" s="4">
        <f t="shared" si="509"/>
        <v>14.000000000000004</v>
      </c>
      <c r="W3206" s="2">
        <f t="shared" si="506"/>
        <v>79.760000000000005</v>
      </c>
    </row>
    <row r="3207" spans="1:23" x14ac:dyDescent="0.25">
      <c r="A3207">
        <f t="shared" si="507"/>
        <v>2014</v>
      </c>
      <c r="B3207" s="1">
        <v>41953</v>
      </c>
      <c r="C3207" s="1">
        <v>41959</v>
      </c>
      <c r="D3207" s="1" t="str">
        <f t="shared" si="500"/>
        <v>Nov</v>
      </c>
      <c r="E3207" t="s">
        <v>38</v>
      </c>
      <c r="F3207" t="s">
        <v>279</v>
      </c>
      <c r="G3207" t="s">
        <v>25</v>
      </c>
      <c r="H3207" t="s">
        <v>34</v>
      </c>
      <c r="I3207" t="s">
        <v>882</v>
      </c>
      <c r="J3207" t="s">
        <v>36</v>
      </c>
      <c r="K3207" t="s">
        <v>60</v>
      </c>
      <c r="L3207" s="2">
        <f t="shared" si="501"/>
        <v>58.739000000000004</v>
      </c>
      <c r="M3207" s="2">
        <f t="shared" si="502"/>
        <v>62.24</v>
      </c>
      <c r="N3207" s="2">
        <f t="shared" si="508"/>
        <v>3.5009999999999977</v>
      </c>
      <c r="O3207" s="2">
        <f t="shared" si="503"/>
        <v>28.007999999999981</v>
      </c>
      <c r="P3207" s="2">
        <f t="shared" si="504"/>
        <v>497.92</v>
      </c>
      <c r="Q3207" s="2">
        <f t="shared" si="505"/>
        <v>5.6249999999999956</v>
      </c>
      <c r="R3207">
        <v>8</v>
      </c>
      <c r="S3207">
        <v>0</v>
      </c>
      <c r="T3207" s="2">
        <v>62.24</v>
      </c>
      <c r="U3207" s="3">
        <v>28.007999999999996</v>
      </c>
      <c r="V3207" s="4">
        <f t="shared" si="509"/>
        <v>5.6249999999999991</v>
      </c>
      <c r="W3207" s="2">
        <f t="shared" si="506"/>
        <v>497.92</v>
      </c>
    </row>
    <row r="3208" spans="1:23" x14ac:dyDescent="0.25">
      <c r="A3208">
        <f t="shared" si="507"/>
        <v>2014</v>
      </c>
      <c r="B3208" s="1">
        <v>41953</v>
      </c>
      <c r="C3208" s="1">
        <v>41959</v>
      </c>
      <c r="D3208" s="1" t="str">
        <f t="shared" si="500"/>
        <v>Nov</v>
      </c>
      <c r="E3208" t="s">
        <v>38</v>
      </c>
      <c r="F3208" t="s">
        <v>279</v>
      </c>
      <c r="G3208" t="s">
        <v>25</v>
      </c>
      <c r="H3208" t="s">
        <v>34</v>
      </c>
      <c r="I3208" t="s">
        <v>1344</v>
      </c>
      <c r="J3208" t="s">
        <v>28</v>
      </c>
      <c r="K3208" t="s">
        <v>46</v>
      </c>
      <c r="L3208" s="2">
        <f t="shared" si="501"/>
        <v>50.220800000000004</v>
      </c>
      <c r="M3208" s="2">
        <f t="shared" si="502"/>
        <v>53.2</v>
      </c>
      <c r="N3208" s="2">
        <f t="shared" si="508"/>
        <v>2.9791999999999987</v>
      </c>
      <c r="O3208" s="2">
        <f t="shared" si="503"/>
        <v>14.895999999999994</v>
      </c>
      <c r="P3208" s="2">
        <f t="shared" si="504"/>
        <v>266</v>
      </c>
      <c r="Q3208" s="2">
        <f t="shared" si="505"/>
        <v>5.599999999999997</v>
      </c>
      <c r="R3208">
        <v>5</v>
      </c>
      <c r="S3208">
        <v>0</v>
      </c>
      <c r="T3208" s="2">
        <v>53.2</v>
      </c>
      <c r="U3208" s="3">
        <v>14.896000000000003</v>
      </c>
      <c r="V3208" s="4">
        <f t="shared" si="509"/>
        <v>5.6000000000000005</v>
      </c>
      <c r="W3208" s="2">
        <f t="shared" si="506"/>
        <v>266</v>
      </c>
    </row>
    <row r="3209" spans="1:23" x14ac:dyDescent="0.25">
      <c r="A3209">
        <f t="shared" si="507"/>
        <v>2014</v>
      </c>
      <c r="B3209" s="1">
        <v>41953</v>
      </c>
      <c r="C3209" s="1">
        <v>41959</v>
      </c>
      <c r="D3209" s="1" t="str">
        <f t="shared" si="500"/>
        <v>Nov</v>
      </c>
      <c r="E3209" t="s">
        <v>38</v>
      </c>
      <c r="F3209" t="s">
        <v>279</v>
      </c>
      <c r="G3209" t="s">
        <v>25</v>
      </c>
      <c r="H3209" t="s">
        <v>34</v>
      </c>
      <c r="I3209" t="s">
        <v>2255</v>
      </c>
      <c r="J3209" t="s">
        <v>36</v>
      </c>
      <c r="K3209" t="s">
        <v>37</v>
      </c>
      <c r="L3209" s="2">
        <f t="shared" si="501"/>
        <v>37.549200000000006</v>
      </c>
      <c r="M3209" s="2">
        <f t="shared" si="502"/>
        <v>39.840000000000003</v>
      </c>
      <c r="N3209" s="2">
        <f t="shared" si="508"/>
        <v>2.2907999999999973</v>
      </c>
      <c r="O3209" s="2">
        <f t="shared" si="503"/>
        <v>18.326399999999978</v>
      </c>
      <c r="P3209" s="2">
        <f t="shared" si="504"/>
        <v>318.72000000000003</v>
      </c>
      <c r="Q3209" s="2">
        <f t="shared" si="505"/>
        <v>5.7499999999999929</v>
      </c>
      <c r="R3209">
        <v>8</v>
      </c>
      <c r="S3209">
        <v>0</v>
      </c>
      <c r="T3209" s="2">
        <v>39.840000000000003</v>
      </c>
      <c r="U3209" s="3">
        <v>18.3264</v>
      </c>
      <c r="V3209" s="4">
        <f t="shared" si="509"/>
        <v>5.75</v>
      </c>
      <c r="W3209" s="2">
        <f t="shared" si="506"/>
        <v>318.72000000000003</v>
      </c>
    </row>
    <row r="3210" spans="1:23" x14ac:dyDescent="0.25">
      <c r="A3210">
        <f t="shared" si="507"/>
        <v>2016</v>
      </c>
      <c r="B3210" s="1">
        <v>42378</v>
      </c>
      <c r="C3210" s="1">
        <v>42384</v>
      </c>
      <c r="D3210" s="1" t="str">
        <f t="shared" si="500"/>
        <v>Jan</v>
      </c>
      <c r="E3210" t="s">
        <v>38</v>
      </c>
      <c r="F3210" t="s">
        <v>551</v>
      </c>
      <c r="G3210" t="s">
        <v>33</v>
      </c>
      <c r="H3210" t="s">
        <v>34</v>
      </c>
      <c r="I3210" t="s">
        <v>2256</v>
      </c>
      <c r="J3210" t="s">
        <v>50</v>
      </c>
      <c r="K3210" t="s">
        <v>86</v>
      </c>
      <c r="L3210" s="2">
        <f t="shared" si="501"/>
        <v>326.15339999999998</v>
      </c>
      <c r="M3210" s="2">
        <f t="shared" si="502"/>
        <v>349.95</v>
      </c>
      <c r="N3210" s="2">
        <f t="shared" si="508"/>
        <v>23.796600000000012</v>
      </c>
      <c r="O3210" s="2">
        <f t="shared" si="503"/>
        <v>118.98300000000006</v>
      </c>
      <c r="P3210" s="2">
        <f t="shared" si="504"/>
        <v>1749.75</v>
      </c>
      <c r="Q3210" s="2">
        <f t="shared" si="505"/>
        <v>6.8000000000000034</v>
      </c>
      <c r="R3210">
        <v>5</v>
      </c>
      <c r="S3210">
        <v>0</v>
      </c>
      <c r="T3210" s="2">
        <v>349.95</v>
      </c>
      <c r="U3210" s="3">
        <v>118.98299999999999</v>
      </c>
      <c r="V3210" s="4">
        <f t="shared" si="509"/>
        <v>6.7999999999999989</v>
      </c>
      <c r="W3210" s="2">
        <f t="shared" si="506"/>
        <v>1749.75</v>
      </c>
    </row>
    <row r="3211" spans="1:23" x14ac:dyDescent="0.25">
      <c r="A3211">
        <f t="shared" si="507"/>
        <v>2016</v>
      </c>
      <c r="B3211" s="1">
        <v>42378</v>
      </c>
      <c r="C3211" s="1">
        <v>42384</v>
      </c>
      <c r="D3211" s="1" t="str">
        <f t="shared" si="500"/>
        <v>Jan</v>
      </c>
      <c r="E3211" t="s">
        <v>38</v>
      </c>
      <c r="F3211" t="s">
        <v>551</v>
      </c>
      <c r="G3211" t="s">
        <v>33</v>
      </c>
      <c r="H3211" t="s">
        <v>34</v>
      </c>
      <c r="I3211" t="s">
        <v>146</v>
      </c>
      <c r="J3211" t="s">
        <v>50</v>
      </c>
      <c r="K3211" t="s">
        <v>51</v>
      </c>
      <c r="L3211" s="2">
        <f t="shared" si="501"/>
        <v>362.18100000000004</v>
      </c>
      <c r="M3211" s="2">
        <f t="shared" si="502"/>
        <v>377.72800000000007</v>
      </c>
      <c r="N3211" s="2">
        <f t="shared" si="508"/>
        <v>15.547000000000025</v>
      </c>
      <c r="O3211" s="2">
        <f t="shared" si="503"/>
        <v>139.92300000000023</v>
      </c>
      <c r="P3211" s="2">
        <f t="shared" si="504"/>
        <v>3399.5520000000006</v>
      </c>
      <c r="Q3211" s="2">
        <f t="shared" si="505"/>
        <v>4.115924686546939</v>
      </c>
      <c r="R3211">
        <v>9</v>
      </c>
      <c r="S3211">
        <v>0.2</v>
      </c>
      <c r="T3211" s="2">
        <v>377.92800000000005</v>
      </c>
      <c r="U3211" s="3">
        <v>141.72300000000001</v>
      </c>
      <c r="V3211" s="4">
        <f t="shared" si="509"/>
        <v>4.1666666666666661</v>
      </c>
      <c r="W3211" s="2">
        <f t="shared" si="506"/>
        <v>3401.3520000000003</v>
      </c>
    </row>
    <row r="3212" spans="1:23" x14ac:dyDescent="0.25">
      <c r="A3212">
        <f t="shared" si="507"/>
        <v>2017</v>
      </c>
      <c r="B3212" s="1">
        <v>43000</v>
      </c>
      <c r="C3212" s="1">
        <v>43005</v>
      </c>
      <c r="D3212" s="1" t="str">
        <f t="shared" si="500"/>
        <v>Sep</v>
      </c>
      <c r="E3212" t="s">
        <v>38</v>
      </c>
      <c r="F3212" t="s">
        <v>249</v>
      </c>
      <c r="G3212" t="s">
        <v>33</v>
      </c>
      <c r="H3212" t="s">
        <v>65</v>
      </c>
      <c r="I3212" t="s">
        <v>645</v>
      </c>
      <c r="J3212" t="s">
        <v>36</v>
      </c>
      <c r="K3212" t="s">
        <v>92</v>
      </c>
      <c r="L3212" s="2">
        <f t="shared" si="501"/>
        <v>11.718000000000002</v>
      </c>
      <c r="M3212" s="2">
        <f t="shared" si="502"/>
        <v>13.192000000000002</v>
      </c>
      <c r="N3212" s="2">
        <f t="shared" si="508"/>
        <v>1.4740000000000002</v>
      </c>
      <c r="O3212" s="2">
        <f t="shared" si="503"/>
        <v>4.4220000000000006</v>
      </c>
      <c r="P3212" s="2">
        <f t="shared" si="504"/>
        <v>39.576000000000008</v>
      </c>
      <c r="Q3212" s="2">
        <f t="shared" si="505"/>
        <v>11.173438447543965</v>
      </c>
      <c r="R3212">
        <v>3</v>
      </c>
      <c r="S3212">
        <v>0.2</v>
      </c>
      <c r="T3212" s="2">
        <v>13.392000000000001</v>
      </c>
      <c r="U3212" s="3">
        <v>5.0220000000000002</v>
      </c>
      <c r="V3212" s="4">
        <f t="shared" si="509"/>
        <v>12.5</v>
      </c>
      <c r="W3212" s="2">
        <f t="shared" si="506"/>
        <v>40.176000000000002</v>
      </c>
    </row>
    <row r="3213" spans="1:23" x14ac:dyDescent="0.25">
      <c r="A3213">
        <f t="shared" si="507"/>
        <v>2017</v>
      </c>
      <c r="B3213" s="1">
        <v>43000</v>
      </c>
      <c r="C3213" s="1">
        <v>43005</v>
      </c>
      <c r="D3213" s="1" t="str">
        <f t="shared" si="500"/>
        <v>Sep</v>
      </c>
      <c r="E3213" t="s">
        <v>38</v>
      </c>
      <c r="F3213" t="s">
        <v>249</v>
      </c>
      <c r="G3213" t="s">
        <v>33</v>
      </c>
      <c r="H3213" t="s">
        <v>65</v>
      </c>
      <c r="I3213" t="s">
        <v>617</v>
      </c>
      <c r="J3213" t="s">
        <v>36</v>
      </c>
      <c r="K3213" t="s">
        <v>53</v>
      </c>
      <c r="L3213" s="2">
        <f t="shared" si="501"/>
        <v>13.874599999999999</v>
      </c>
      <c r="M3213" s="2">
        <f t="shared" si="502"/>
        <v>10.427999999999997</v>
      </c>
      <c r="N3213" s="2">
        <f t="shared" si="508"/>
        <v>-3.4466000000000019</v>
      </c>
      <c r="O3213" s="2">
        <f t="shared" si="503"/>
        <v>-24.126200000000011</v>
      </c>
      <c r="P3213" s="2">
        <f t="shared" si="504"/>
        <v>72.995999999999981</v>
      </c>
      <c r="Q3213" s="2">
        <f t="shared" si="505"/>
        <v>-33.051400076716561</v>
      </c>
      <c r="R3213">
        <v>7</v>
      </c>
      <c r="S3213">
        <v>0.8</v>
      </c>
      <c r="T3213" s="2">
        <v>11.227999999999998</v>
      </c>
      <c r="U3213" s="3">
        <v>-18.52620000000001</v>
      </c>
      <c r="V3213" s="4">
        <f t="shared" si="509"/>
        <v>-23.571428571428587</v>
      </c>
      <c r="W3213" s="2">
        <f t="shared" si="506"/>
        <v>78.595999999999989</v>
      </c>
    </row>
    <row r="3214" spans="1:23" x14ac:dyDescent="0.25">
      <c r="A3214">
        <f t="shared" si="507"/>
        <v>2014</v>
      </c>
      <c r="B3214" s="1">
        <v>41996</v>
      </c>
      <c r="C3214" s="1">
        <v>42001</v>
      </c>
      <c r="D3214" s="1" t="str">
        <f t="shared" si="500"/>
        <v>Dec</v>
      </c>
      <c r="E3214" t="s">
        <v>38</v>
      </c>
      <c r="F3214" t="s">
        <v>782</v>
      </c>
      <c r="G3214" t="s">
        <v>25</v>
      </c>
      <c r="H3214" t="s">
        <v>65</v>
      </c>
      <c r="I3214" t="s">
        <v>860</v>
      </c>
      <c r="J3214" t="s">
        <v>36</v>
      </c>
      <c r="K3214" t="s">
        <v>55</v>
      </c>
      <c r="L3214" s="2">
        <f t="shared" si="501"/>
        <v>201.9648</v>
      </c>
      <c r="M3214" s="2">
        <f t="shared" si="502"/>
        <v>207.24</v>
      </c>
      <c r="N3214" s="2">
        <f t="shared" si="508"/>
        <v>5.2752000000000123</v>
      </c>
      <c r="O3214" s="2">
        <f t="shared" si="503"/>
        <v>58.027200000000136</v>
      </c>
      <c r="P3214" s="2">
        <f t="shared" si="504"/>
        <v>2279.6400000000003</v>
      </c>
      <c r="Q3214" s="2">
        <f t="shared" si="505"/>
        <v>2.5454545454545512</v>
      </c>
      <c r="R3214">
        <v>11</v>
      </c>
      <c r="S3214">
        <v>0</v>
      </c>
      <c r="T3214" s="2">
        <v>207.24</v>
      </c>
      <c r="U3214" s="3">
        <v>58.027200000000001</v>
      </c>
      <c r="V3214" s="4">
        <f t="shared" si="509"/>
        <v>2.545454545454545</v>
      </c>
      <c r="W3214" s="2">
        <f t="shared" si="506"/>
        <v>2279.6400000000003</v>
      </c>
    </row>
    <row r="3215" spans="1:23" x14ac:dyDescent="0.25">
      <c r="A3215">
        <f t="shared" si="507"/>
        <v>2016</v>
      </c>
      <c r="B3215" s="1">
        <v>42516</v>
      </c>
      <c r="C3215" s="1">
        <v>42522</v>
      </c>
      <c r="D3215" s="1" t="str">
        <f t="shared" si="500"/>
        <v>May</v>
      </c>
      <c r="E3215" t="s">
        <v>38</v>
      </c>
      <c r="F3215" t="s">
        <v>872</v>
      </c>
      <c r="G3215" t="s">
        <v>33</v>
      </c>
      <c r="H3215" t="s">
        <v>80</v>
      </c>
      <c r="I3215" t="s">
        <v>1325</v>
      </c>
      <c r="J3215" t="s">
        <v>36</v>
      </c>
      <c r="K3215" t="s">
        <v>48</v>
      </c>
      <c r="L3215" s="2">
        <f t="shared" si="501"/>
        <v>1.3348</v>
      </c>
      <c r="M3215" s="2">
        <f t="shared" si="502"/>
        <v>1.304</v>
      </c>
      <c r="N3215" s="2">
        <f t="shared" si="508"/>
        <v>-3.0799999999999939E-2</v>
      </c>
      <c r="O3215" s="2">
        <f t="shared" si="503"/>
        <v>-3.0799999999999939E-2</v>
      </c>
      <c r="P3215" s="2">
        <f t="shared" si="504"/>
        <v>1.304</v>
      </c>
      <c r="Q3215" s="2">
        <f t="shared" si="505"/>
        <v>-2.3619631901840443</v>
      </c>
      <c r="R3215">
        <v>1</v>
      </c>
      <c r="S3215">
        <v>0.2</v>
      </c>
      <c r="T3215" s="2">
        <v>1.504</v>
      </c>
      <c r="U3215" s="3">
        <v>0.16919999999999991</v>
      </c>
      <c r="V3215" s="4">
        <f t="shared" si="509"/>
        <v>11.249999999999993</v>
      </c>
      <c r="W3215" s="2">
        <f t="shared" si="506"/>
        <v>1.504</v>
      </c>
    </row>
    <row r="3216" spans="1:23" x14ac:dyDescent="0.25">
      <c r="A3216">
        <f t="shared" si="507"/>
        <v>2016</v>
      </c>
      <c r="B3216" s="1">
        <v>42516</v>
      </c>
      <c r="C3216" s="1">
        <v>42522</v>
      </c>
      <c r="D3216" s="1" t="str">
        <f t="shared" si="500"/>
        <v>May</v>
      </c>
      <c r="E3216" t="s">
        <v>38</v>
      </c>
      <c r="F3216" t="s">
        <v>872</v>
      </c>
      <c r="G3216" t="s">
        <v>33</v>
      </c>
      <c r="H3216" t="s">
        <v>80</v>
      </c>
      <c r="I3216" t="s">
        <v>1691</v>
      </c>
      <c r="J3216" t="s">
        <v>36</v>
      </c>
      <c r="K3216" t="s">
        <v>55</v>
      </c>
      <c r="L3216" s="2">
        <f t="shared" si="501"/>
        <v>31.581000000000007</v>
      </c>
      <c r="M3216" s="2">
        <f t="shared" si="502"/>
        <v>34.648000000000003</v>
      </c>
      <c r="N3216" s="2">
        <f t="shared" si="508"/>
        <v>3.0669999999999966</v>
      </c>
      <c r="O3216" s="2">
        <f t="shared" si="503"/>
        <v>6.1339999999999932</v>
      </c>
      <c r="P3216" s="2">
        <f t="shared" si="504"/>
        <v>69.296000000000006</v>
      </c>
      <c r="Q3216" s="2">
        <f t="shared" si="505"/>
        <v>8.8518817824982587</v>
      </c>
      <c r="R3216">
        <v>2</v>
      </c>
      <c r="S3216">
        <v>0.2</v>
      </c>
      <c r="T3216" s="2">
        <v>34.848000000000006</v>
      </c>
      <c r="U3216" s="3">
        <v>6.5339999999999971</v>
      </c>
      <c r="V3216" s="4">
        <f t="shared" si="509"/>
        <v>9.3749999999999947</v>
      </c>
      <c r="W3216" s="2">
        <f t="shared" si="506"/>
        <v>69.696000000000012</v>
      </c>
    </row>
    <row r="3217" spans="1:23" x14ac:dyDescent="0.25">
      <c r="A3217">
        <f t="shared" si="507"/>
        <v>2017</v>
      </c>
      <c r="B3217" s="1">
        <v>42924</v>
      </c>
      <c r="C3217" s="1">
        <v>42926</v>
      </c>
      <c r="D3217" s="1" t="str">
        <f t="shared" si="500"/>
        <v>Jul</v>
      </c>
      <c r="E3217" t="s">
        <v>98</v>
      </c>
      <c r="F3217" t="s">
        <v>1185</v>
      </c>
      <c r="G3217" t="s">
        <v>25</v>
      </c>
      <c r="H3217" t="s">
        <v>34</v>
      </c>
      <c r="I3217" t="s">
        <v>123</v>
      </c>
      <c r="J3217" t="s">
        <v>36</v>
      </c>
      <c r="K3217" t="s">
        <v>37</v>
      </c>
      <c r="L3217" s="2">
        <f t="shared" si="501"/>
        <v>69.290899999999993</v>
      </c>
      <c r="M3217" s="2">
        <f t="shared" si="502"/>
        <v>75.179999999999993</v>
      </c>
      <c r="N3217" s="2">
        <f t="shared" si="508"/>
        <v>5.8890999999999991</v>
      </c>
      <c r="O3217" s="2">
        <f t="shared" si="503"/>
        <v>35.334599999999995</v>
      </c>
      <c r="P3217" s="2">
        <f t="shared" si="504"/>
        <v>451.07999999999993</v>
      </c>
      <c r="Q3217" s="2">
        <f t="shared" si="505"/>
        <v>7.8333333333333339</v>
      </c>
      <c r="R3217">
        <v>6</v>
      </c>
      <c r="S3217">
        <v>0</v>
      </c>
      <c r="T3217" s="2">
        <v>75.179999999999993</v>
      </c>
      <c r="U3217" s="3">
        <v>35.334599999999995</v>
      </c>
      <c r="V3217" s="4">
        <f t="shared" si="509"/>
        <v>7.8333333333333339</v>
      </c>
      <c r="W3217" s="2">
        <f t="shared" si="506"/>
        <v>451.07999999999993</v>
      </c>
    </row>
    <row r="3218" spans="1:23" x14ac:dyDescent="0.25">
      <c r="A3218">
        <f t="shared" si="507"/>
        <v>2014</v>
      </c>
      <c r="B3218" s="1">
        <v>41772</v>
      </c>
      <c r="C3218" s="1">
        <v>41776</v>
      </c>
      <c r="D3218" s="1" t="str">
        <f t="shared" si="500"/>
        <v>May</v>
      </c>
      <c r="E3218" t="s">
        <v>38</v>
      </c>
      <c r="F3218" t="s">
        <v>897</v>
      </c>
      <c r="G3218" t="s">
        <v>25</v>
      </c>
      <c r="H3218" t="s">
        <v>34</v>
      </c>
      <c r="I3218" t="s">
        <v>1853</v>
      </c>
      <c r="J3218" t="s">
        <v>50</v>
      </c>
      <c r="K3218" t="s">
        <v>86</v>
      </c>
      <c r="L3218" s="2">
        <f t="shared" si="501"/>
        <v>132.4735</v>
      </c>
      <c r="M3218" s="2">
        <f t="shared" si="502"/>
        <v>149.97</v>
      </c>
      <c r="N3218" s="2">
        <f t="shared" si="508"/>
        <v>17.496499999999997</v>
      </c>
      <c r="O3218" s="2">
        <f t="shared" si="503"/>
        <v>52.489499999999992</v>
      </c>
      <c r="P3218" s="2">
        <f t="shared" si="504"/>
        <v>449.90999999999997</v>
      </c>
      <c r="Q3218" s="2">
        <f t="shared" si="505"/>
        <v>11.666666666666666</v>
      </c>
      <c r="R3218">
        <v>3</v>
      </c>
      <c r="S3218">
        <v>0</v>
      </c>
      <c r="T3218" s="2">
        <v>149.97</v>
      </c>
      <c r="U3218" s="3">
        <v>52.489499999999992</v>
      </c>
      <c r="V3218" s="4">
        <f t="shared" si="509"/>
        <v>11.666666666666666</v>
      </c>
      <c r="W3218" s="2">
        <f t="shared" si="506"/>
        <v>449.90999999999997</v>
      </c>
    </row>
    <row r="3219" spans="1:23" x14ac:dyDescent="0.25">
      <c r="A3219">
        <f t="shared" si="507"/>
        <v>2017</v>
      </c>
      <c r="B3219" s="1">
        <v>43049</v>
      </c>
      <c r="C3219" s="1">
        <v>43055</v>
      </c>
      <c r="D3219" s="1" t="str">
        <f t="shared" si="500"/>
        <v>Nov</v>
      </c>
      <c r="E3219" t="s">
        <v>38</v>
      </c>
      <c r="F3219" t="s">
        <v>1291</v>
      </c>
      <c r="G3219" t="s">
        <v>33</v>
      </c>
      <c r="H3219" t="s">
        <v>80</v>
      </c>
      <c r="I3219" t="s">
        <v>1175</v>
      </c>
      <c r="J3219" t="s">
        <v>36</v>
      </c>
      <c r="K3219" t="s">
        <v>53</v>
      </c>
      <c r="L3219" s="2">
        <f t="shared" si="501"/>
        <v>826.41870000000017</v>
      </c>
      <c r="M3219" s="2">
        <f t="shared" si="502"/>
        <v>930.97600000000011</v>
      </c>
      <c r="N3219" s="2">
        <f t="shared" si="508"/>
        <v>104.55729999999994</v>
      </c>
      <c r="O3219" s="2">
        <f t="shared" si="503"/>
        <v>313.67189999999982</v>
      </c>
      <c r="P3219" s="2">
        <f t="shared" si="504"/>
        <v>2792.9280000000003</v>
      </c>
      <c r="Q3219" s="2">
        <f t="shared" si="505"/>
        <v>11.230933987557137</v>
      </c>
      <c r="R3219">
        <v>3</v>
      </c>
      <c r="S3219">
        <v>0.2</v>
      </c>
      <c r="T3219" s="2">
        <v>931.17600000000016</v>
      </c>
      <c r="U3219" s="3">
        <v>314.27190000000002</v>
      </c>
      <c r="V3219" s="4">
        <f t="shared" si="509"/>
        <v>11.25</v>
      </c>
      <c r="W3219" s="2">
        <f t="shared" si="506"/>
        <v>2793.5280000000002</v>
      </c>
    </row>
    <row r="3220" spans="1:23" x14ac:dyDescent="0.25">
      <c r="A3220">
        <f t="shared" si="507"/>
        <v>2017</v>
      </c>
      <c r="B3220" s="1">
        <v>43049</v>
      </c>
      <c r="C3220" s="1">
        <v>43055</v>
      </c>
      <c r="D3220" s="1" t="str">
        <f t="shared" si="500"/>
        <v>Nov</v>
      </c>
      <c r="E3220" t="s">
        <v>38</v>
      </c>
      <c r="F3220" t="s">
        <v>1291</v>
      </c>
      <c r="G3220" t="s">
        <v>33</v>
      </c>
      <c r="H3220" t="s">
        <v>80</v>
      </c>
      <c r="I3220" t="s">
        <v>1345</v>
      </c>
      <c r="J3220" t="s">
        <v>50</v>
      </c>
      <c r="K3220" t="s">
        <v>51</v>
      </c>
      <c r="L3220" s="2">
        <f t="shared" si="501"/>
        <v>368.4024</v>
      </c>
      <c r="M3220" s="2">
        <f t="shared" si="502"/>
        <v>430.88</v>
      </c>
      <c r="N3220" s="2">
        <f t="shared" si="508"/>
        <v>62.477599999999995</v>
      </c>
      <c r="O3220" s="2">
        <f t="shared" si="503"/>
        <v>124.95519999999999</v>
      </c>
      <c r="P3220" s="2">
        <f t="shared" si="504"/>
        <v>861.76</v>
      </c>
      <c r="Q3220" s="2">
        <f t="shared" si="505"/>
        <v>14.499999999999998</v>
      </c>
      <c r="R3220">
        <v>2</v>
      </c>
      <c r="S3220">
        <v>0</v>
      </c>
      <c r="T3220" s="2">
        <v>430.88</v>
      </c>
      <c r="U3220" s="3">
        <v>124.95519999999999</v>
      </c>
      <c r="V3220" s="4">
        <f t="shared" si="509"/>
        <v>14.499999999999998</v>
      </c>
      <c r="W3220" s="2">
        <f t="shared" si="506"/>
        <v>861.76</v>
      </c>
    </row>
    <row r="3221" spans="1:23" x14ac:dyDescent="0.25">
      <c r="A3221">
        <f t="shared" si="507"/>
        <v>2015</v>
      </c>
      <c r="B3221" s="1">
        <v>42279</v>
      </c>
      <c r="C3221" s="1">
        <v>42285</v>
      </c>
      <c r="D3221" s="1" t="str">
        <f t="shared" si="500"/>
        <v>Oct</v>
      </c>
      <c r="E3221" t="s">
        <v>38</v>
      </c>
      <c r="F3221" t="s">
        <v>2235</v>
      </c>
      <c r="G3221" t="s">
        <v>33</v>
      </c>
      <c r="H3221" t="s">
        <v>80</v>
      </c>
      <c r="I3221" t="s">
        <v>1861</v>
      </c>
      <c r="J3221" t="s">
        <v>36</v>
      </c>
      <c r="K3221" t="s">
        <v>60</v>
      </c>
      <c r="L3221" s="2">
        <f t="shared" si="501"/>
        <v>85.744399999999999</v>
      </c>
      <c r="M3221" s="2">
        <f t="shared" si="502"/>
        <v>94.85</v>
      </c>
      <c r="N3221" s="2">
        <f t="shared" si="508"/>
        <v>9.1055999999999955</v>
      </c>
      <c r="O3221" s="2">
        <f t="shared" si="503"/>
        <v>45.527999999999977</v>
      </c>
      <c r="P3221" s="2">
        <f t="shared" si="504"/>
        <v>474.25</v>
      </c>
      <c r="Q3221" s="2">
        <f t="shared" si="505"/>
        <v>9.5999999999999943</v>
      </c>
      <c r="R3221">
        <v>5</v>
      </c>
      <c r="S3221">
        <v>0</v>
      </c>
      <c r="T3221" s="2">
        <v>94.85</v>
      </c>
      <c r="U3221" s="3">
        <v>45.527999999999992</v>
      </c>
      <c r="V3221" s="4">
        <f t="shared" si="509"/>
        <v>9.6</v>
      </c>
      <c r="W3221" s="2">
        <f t="shared" si="506"/>
        <v>474.25</v>
      </c>
    </row>
    <row r="3222" spans="1:23" x14ac:dyDescent="0.25">
      <c r="A3222">
        <f t="shared" si="507"/>
        <v>2015</v>
      </c>
      <c r="B3222" s="1">
        <v>42279</v>
      </c>
      <c r="C3222" s="1">
        <v>42285</v>
      </c>
      <c r="D3222" s="1" t="str">
        <f t="shared" si="500"/>
        <v>Oct</v>
      </c>
      <c r="E3222" t="s">
        <v>38</v>
      </c>
      <c r="F3222" t="s">
        <v>2235</v>
      </c>
      <c r="G3222" t="s">
        <v>33</v>
      </c>
      <c r="H3222" t="s">
        <v>80</v>
      </c>
      <c r="I3222" t="s">
        <v>225</v>
      </c>
      <c r="J3222" t="s">
        <v>36</v>
      </c>
      <c r="K3222" t="s">
        <v>92</v>
      </c>
      <c r="L3222" s="2">
        <f t="shared" si="501"/>
        <v>45.369</v>
      </c>
      <c r="M3222" s="2">
        <f t="shared" si="502"/>
        <v>51.12</v>
      </c>
      <c r="N3222" s="2">
        <f t="shared" si="508"/>
        <v>5.7509999999999977</v>
      </c>
      <c r="O3222" s="2">
        <f t="shared" si="503"/>
        <v>23.003999999999991</v>
      </c>
      <c r="P3222" s="2">
        <f t="shared" si="504"/>
        <v>204.48</v>
      </c>
      <c r="Q3222" s="2">
        <f t="shared" si="505"/>
        <v>11.249999999999996</v>
      </c>
      <c r="R3222">
        <v>4</v>
      </c>
      <c r="S3222">
        <v>0</v>
      </c>
      <c r="T3222" s="2">
        <v>51.12</v>
      </c>
      <c r="U3222" s="3">
        <v>23.003999999999998</v>
      </c>
      <c r="V3222" s="4">
        <f t="shared" si="509"/>
        <v>11.249999999999998</v>
      </c>
      <c r="W3222" s="2">
        <f t="shared" si="506"/>
        <v>204.48</v>
      </c>
    </row>
    <row r="3223" spans="1:23" x14ac:dyDescent="0.25">
      <c r="A3223">
        <f t="shared" si="507"/>
        <v>2015</v>
      </c>
      <c r="B3223" s="1">
        <v>42279</v>
      </c>
      <c r="C3223" s="1">
        <v>42285</v>
      </c>
      <c r="D3223" s="1" t="str">
        <f t="shared" si="500"/>
        <v>Oct</v>
      </c>
      <c r="E3223" t="s">
        <v>38</v>
      </c>
      <c r="F3223" t="s">
        <v>2235</v>
      </c>
      <c r="G3223" t="s">
        <v>33</v>
      </c>
      <c r="H3223" t="s">
        <v>80</v>
      </c>
      <c r="I3223" t="s">
        <v>480</v>
      </c>
      <c r="J3223" t="s">
        <v>50</v>
      </c>
      <c r="K3223" t="s">
        <v>86</v>
      </c>
      <c r="L3223" s="2">
        <f t="shared" si="501"/>
        <v>57.6</v>
      </c>
      <c r="M3223" s="2">
        <f t="shared" si="502"/>
        <v>90</v>
      </c>
      <c r="N3223" s="2">
        <f t="shared" si="508"/>
        <v>32.4</v>
      </c>
      <c r="O3223" s="2">
        <f t="shared" si="503"/>
        <v>32.4</v>
      </c>
      <c r="P3223" s="2">
        <f t="shared" si="504"/>
        <v>90</v>
      </c>
      <c r="Q3223" s="2">
        <f t="shared" si="505"/>
        <v>36</v>
      </c>
      <c r="R3223">
        <v>1</v>
      </c>
      <c r="S3223">
        <v>0</v>
      </c>
      <c r="T3223" s="2">
        <v>90</v>
      </c>
      <c r="U3223" s="3">
        <v>32.4</v>
      </c>
      <c r="V3223" s="4">
        <f t="shared" si="509"/>
        <v>36</v>
      </c>
      <c r="W3223" s="2">
        <f t="shared" si="506"/>
        <v>90</v>
      </c>
    </row>
    <row r="3224" spans="1:23" x14ac:dyDescent="0.25">
      <c r="A3224">
        <f t="shared" si="507"/>
        <v>2014</v>
      </c>
      <c r="B3224" s="1">
        <v>41914</v>
      </c>
      <c r="C3224" s="1">
        <v>41917</v>
      </c>
      <c r="D3224" s="1" t="str">
        <f t="shared" si="500"/>
        <v>Oct</v>
      </c>
      <c r="E3224" t="s">
        <v>98</v>
      </c>
      <c r="F3224" t="s">
        <v>111</v>
      </c>
      <c r="G3224" t="s">
        <v>33</v>
      </c>
      <c r="H3224" t="s">
        <v>34</v>
      </c>
      <c r="I3224" t="s">
        <v>1549</v>
      </c>
      <c r="J3224" t="s">
        <v>36</v>
      </c>
      <c r="K3224" t="s">
        <v>60</v>
      </c>
      <c r="L3224" s="2">
        <f t="shared" si="501"/>
        <v>7.7027999999999999</v>
      </c>
      <c r="M3224" s="2">
        <f t="shared" si="502"/>
        <v>9.2080000000000002</v>
      </c>
      <c r="N3224" s="2">
        <f t="shared" si="508"/>
        <v>1.5052000000000003</v>
      </c>
      <c r="O3224" s="2">
        <f t="shared" si="503"/>
        <v>3.0104000000000006</v>
      </c>
      <c r="P3224" s="2">
        <f t="shared" si="504"/>
        <v>18.416</v>
      </c>
      <c r="Q3224" s="2">
        <f t="shared" si="505"/>
        <v>16.34665508253693</v>
      </c>
      <c r="R3224">
        <v>2</v>
      </c>
      <c r="S3224">
        <v>0.2</v>
      </c>
      <c r="T3224" s="2">
        <v>9.4079999999999995</v>
      </c>
      <c r="U3224" s="3">
        <v>3.4103999999999997</v>
      </c>
      <c r="V3224" s="4">
        <f t="shared" si="509"/>
        <v>18.125</v>
      </c>
      <c r="W3224" s="2">
        <f t="shared" si="506"/>
        <v>18.815999999999999</v>
      </c>
    </row>
    <row r="3225" spans="1:23" x14ac:dyDescent="0.25">
      <c r="A3225">
        <f t="shared" si="507"/>
        <v>2014</v>
      </c>
      <c r="B3225" s="1">
        <v>41914</v>
      </c>
      <c r="C3225" s="1">
        <v>41917</v>
      </c>
      <c r="D3225" s="1" t="str">
        <f t="shared" si="500"/>
        <v>Oct</v>
      </c>
      <c r="E3225" t="s">
        <v>98</v>
      </c>
      <c r="F3225" t="s">
        <v>111</v>
      </c>
      <c r="G3225" t="s">
        <v>33</v>
      </c>
      <c r="H3225" t="s">
        <v>34</v>
      </c>
      <c r="I3225" t="s">
        <v>1299</v>
      </c>
      <c r="J3225" t="s">
        <v>36</v>
      </c>
      <c r="K3225" t="s">
        <v>128</v>
      </c>
      <c r="L3225" s="2">
        <f t="shared" si="501"/>
        <v>3.9419999999999997</v>
      </c>
      <c r="M3225" s="2">
        <f t="shared" si="502"/>
        <v>4.4719999999999995</v>
      </c>
      <c r="N3225" s="2">
        <f t="shared" si="508"/>
        <v>0.5299999999999998</v>
      </c>
      <c r="O3225" s="2">
        <f t="shared" si="503"/>
        <v>1.0599999999999996</v>
      </c>
      <c r="P3225" s="2">
        <f t="shared" si="504"/>
        <v>8.9439999999999991</v>
      </c>
      <c r="Q3225" s="2">
        <f t="shared" si="505"/>
        <v>11.851520572450802</v>
      </c>
      <c r="R3225">
        <v>2</v>
      </c>
      <c r="S3225">
        <v>0.2</v>
      </c>
      <c r="T3225" s="2">
        <v>4.6719999999999997</v>
      </c>
      <c r="U3225" s="3">
        <v>1.4599999999999997</v>
      </c>
      <c r="V3225" s="4">
        <f t="shared" si="509"/>
        <v>15.624999999999996</v>
      </c>
      <c r="W3225" s="2">
        <f t="shared" si="506"/>
        <v>9.3439999999999994</v>
      </c>
    </row>
    <row r="3226" spans="1:23" x14ac:dyDescent="0.25">
      <c r="A3226">
        <f t="shared" si="507"/>
        <v>2014</v>
      </c>
      <c r="B3226" s="1">
        <v>41914</v>
      </c>
      <c r="C3226" s="1">
        <v>41917</v>
      </c>
      <c r="D3226" s="1" t="str">
        <f t="shared" si="500"/>
        <v>Oct</v>
      </c>
      <c r="E3226" t="s">
        <v>98</v>
      </c>
      <c r="F3226" t="s">
        <v>111</v>
      </c>
      <c r="G3226" t="s">
        <v>33</v>
      </c>
      <c r="H3226" t="s">
        <v>34</v>
      </c>
      <c r="I3226" t="s">
        <v>431</v>
      </c>
      <c r="J3226" t="s">
        <v>50</v>
      </c>
      <c r="K3226" t="s">
        <v>51</v>
      </c>
      <c r="L3226" s="2">
        <f t="shared" si="501"/>
        <v>264.67</v>
      </c>
      <c r="M3226" s="2">
        <f t="shared" si="502"/>
        <v>318.20000000000005</v>
      </c>
      <c r="N3226" s="2">
        <f t="shared" si="508"/>
        <v>53.53000000000003</v>
      </c>
      <c r="O3226" s="2">
        <f t="shared" si="503"/>
        <v>107.06000000000006</v>
      </c>
      <c r="P3226" s="2">
        <f t="shared" si="504"/>
        <v>636.40000000000009</v>
      </c>
      <c r="Q3226" s="2">
        <f t="shared" si="505"/>
        <v>16.822752985543691</v>
      </c>
      <c r="R3226">
        <v>2</v>
      </c>
      <c r="S3226">
        <v>0.2</v>
      </c>
      <c r="T3226" s="2">
        <v>318.40000000000003</v>
      </c>
      <c r="U3226" s="3">
        <v>107.46</v>
      </c>
      <c r="V3226" s="4">
        <f t="shared" si="509"/>
        <v>16.875</v>
      </c>
      <c r="W3226" s="2">
        <f t="shared" si="506"/>
        <v>636.80000000000007</v>
      </c>
    </row>
    <row r="3227" spans="1:23" x14ac:dyDescent="0.25">
      <c r="A3227">
        <f t="shared" si="507"/>
        <v>2014</v>
      </c>
      <c r="B3227" s="1">
        <v>41914</v>
      </c>
      <c r="C3227" s="1">
        <v>41917</v>
      </c>
      <c r="D3227" s="1" t="str">
        <f t="shared" si="500"/>
        <v>Oct</v>
      </c>
      <c r="E3227" t="s">
        <v>98</v>
      </c>
      <c r="F3227" t="s">
        <v>111</v>
      </c>
      <c r="G3227" t="s">
        <v>33</v>
      </c>
      <c r="H3227" t="s">
        <v>34</v>
      </c>
      <c r="I3227" t="s">
        <v>2257</v>
      </c>
      <c r="J3227" t="s">
        <v>36</v>
      </c>
      <c r="K3227" t="s">
        <v>92</v>
      </c>
      <c r="L3227" s="2">
        <f t="shared" si="501"/>
        <v>11.996600000000001</v>
      </c>
      <c r="M3227" s="2">
        <f t="shared" si="502"/>
        <v>12.568000000000001</v>
      </c>
      <c r="N3227" s="2">
        <f t="shared" si="508"/>
        <v>0.57140000000000057</v>
      </c>
      <c r="O3227" s="2">
        <f t="shared" si="503"/>
        <v>3.4284000000000034</v>
      </c>
      <c r="P3227" s="2">
        <f t="shared" si="504"/>
        <v>75.408000000000015</v>
      </c>
      <c r="Q3227" s="2">
        <f t="shared" si="505"/>
        <v>4.5464672183322756</v>
      </c>
      <c r="R3227">
        <v>6</v>
      </c>
      <c r="S3227">
        <v>0.2</v>
      </c>
      <c r="T3227" s="2">
        <v>12.768000000000001</v>
      </c>
      <c r="U3227" s="3">
        <v>4.628400000000001</v>
      </c>
      <c r="V3227" s="4">
        <f t="shared" si="509"/>
        <v>6.0416666666666679</v>
      </c>
      <c r="W3227" s="2">
        <f t="shared" si="506"/>
        <v>76.608000000000004</v>
      </c>
    </row>
    <row r="3228" spans="1:23" x14ac:dyDescent="0.25">
      <c r="A3228">
        <f t="shared" si="507"/>
        <v>2014</v>
      </c>
      <c r="B3228" s="1">
        <v>41914</v>
      </c>
      <c r="C3228" s="1">
        <v>41917</v>
      </c>
      <c r="D3228" s="1" t="str">
        <f t="shared" si="500"/>
        <v>Oct</v>
      </c>
      <c r="E3228" t="s">
        <v>98</v>
      </c>
      <c r="F3228" t="s">
        <v>111</v>
      </c>
      <c r="G3228" t="s">
        <v>33</v>
      </c>
      <c r="H3228" t="s">
        <v>34</v>
      </c>
      <c r="I3228" t="s">
        <v>2258</v>
      </c>
      <c r="J3228" t="s">
        <v>36</v>
      </c>
      <c r="K3228" t="s">
        <v>247</v>
      </c>
      <c r="L3228" s="2">
        <f t="shared" si="501"/>
        <v>16.991999999999997</v>
      </c>
      <c r="M3228" s="2">
        <f t="shared" si="502"/>
        <v>15.16</v>
      </c>
      <c r="N3228" s="2">
        <f t="shared" si="508"/>
        <v>-1.8319999999999972</v>
      </c>
      <c r="O3228" s="2">
        <f t="shared" si="503"/>
        <v>-3.6639999999999944</v>
      </c>
      <c r="P3228" s="2">
        <f t="shared" si="504"/>
        <v>30.32</v>
      </c>
      <c r="Q3228" s="2">
        <f t="shared" si="505"/>
        <v>-12.084432717678082</v>
      </c>
      <c r="R3228">
        <v>2</v>
      </c>
      <c r="S3228">
        <v>0.2</v>
      </c>
      <c r="T3228" s="2">
        <v>15.36</v>
      </c>
      <c r="U3228" s="3">
        <v>-3.2639999999999993</v>
      </c>
      <c r="V3228" s="4">
        <f t="shared" si="509"/>
        <v>-10.624999999999998</v>
      </c>
      <c r="W3228" s="2">
        <f t="shared" si="506"/>
        <v>30.72</v>
      </c>
    </row>
    <row r="3229" spans="1:23" x14ac:dyDescent="0.25">
      <c r="A3229">
        <f t="shared" si="507"/>
        <v>2014</v>
      </c>
      <c r="B3229" s="1">
        <v>41914</v>
      </c>
      <c r="C3229" s="1">
        <v>41917</v>
      </c>
      <c r="D3229" s="1" t="str">
        <f t="shared" si="500"/>
        <v>Oct</v>
      </c>
      <c r="E3229" t="s">
        <v>98</v>
      </c>
      <c r="F3229" t="s">
        <v>111</v>
      </c>
      <c r="G3229" t="s">
        <v>33</v>
      </c>
      <c r="H3229" t="s">
        <v>34</v>
      </c>
      <c r="I3229" t="s">
        <v>1029</v>
      </c>
      <c r="J3229" t="s">
        <v>50</v>
      </c>
      <c r="K3229" t="s">
        <v>51</v>
      </c>
      <c r="L3229" s="2">
        <f t="shared" si="501"/>
        <v>223.6567</v>
      </c>
      <c r="M3229" s="2">
        <f t="shared" si="502"/>
        <v>230.17600000000002</v>
      </c>
      <c r="N3229" s="2">
        <f t="shared" si="508"/>
        <v>6.5193000000000154</v>
      </c>
      <c r="O3229" s="2">
        <f t="shared" si="503"/>
        <v>19.557900000000046</v>
      </c>
      <c r="P3229" s="2">
        <f t="shared" si="504"/>
        <v>690.52800000000002</v>
      </c>
      <c r="Q3229" s="2">
        <f t="shared" si="505"/>
        <v>2.8323109272904277</v>
      </c>
      <c r="R3229">
        <v>3</v>
      </c>
      <c r="S3229">
        <v>0.2</v>
      </c>
      <c r="T3229" s="2">
        <v>230.376</v>
      </c>
      <c r="U3229" s="3">
        <v>20.157899999999991</v>
      </c>
      <c r="V3229" s="4">
        <f t="shared" si="509"/>
        <v>2.9166666666666652</v>
      </c>
      <c r="W3229" s="2">
        <f t="shared" si="506"/>
        <v>691.12800000000004</v>
      </c>
    </row>
    <row r="3230" spans="1:23" x14ac:dyDescent="0.25">
      <c r="A3230">
        <f t="shared" si="507"/>
        <v>2014</v>
      </c>
      <c r="B3230" s="1">
        <v>41914</v>
      </c>
      <c r="C3230" s="1">
        <v>41917</v>
      </c>
      <c r="D3230" s="1" t="str">
        <f t="shared" si="500"/>
        <v>Oct</v>
      </c>
      <c r="E3230" t="s">
        <v>98</v>
      </c>
      <c r="F3230" t="s">
        <v>111</v>
      </c>
      <c r="G3230" t="s">
        <v>33</v>
      </c>
      <c r="H3230" t="s">
        <v>34</v>
      </c>
      <c r="I3230" t="s">
        <v>1596</v>
      </c>
      <c r="J3230" t="s">
        <v>50</v>
      </c>
      <c r="K3230" t="s">
        <v>86</v>
      </c>
      <c r="L3230" s="2">
        <f t="shared" si="501"/>
        <v>7.2495000000000012</v>
      </c>
      <c r="M3230" s="2">
        <f t="shared" si="502"/>
        <v>6.96</v>
      </c>
      <c r="N3230" s="2">
        <f t="shared" si="508"/>
        <v>-0.2895000000000012</v>
      </c>
      <c r="O3230" s="2">
        <f t="shared" si="503"/>
        <v>-0.2895000000000012</v>
      </c>
      <c r="P3230" s="2">
        <f t="shared" si="504"/>
        <v>6.96</v>
      </c>
      <c r="Q3230" s="2">
        <f t="shared" si="505"/>
        <v>-4.1594827586207073</v>
      </c>
      <c r="R3230">
        <v>1</v>
      </c>
      <c r="S3230">
        <v>0.2</v>
      </c>
      <c r="T3230" s="2">
        <v>7.16</v>
      </c>
      <c r="U3230" s="3">
        <v>-8.9500000000001023E-2</v>
      </c>
      <c r="V3230" s="4">
        <f t="shared" si="509"/>
        <v>-1.2500000000000142</v>
      </c>
      <c r="W3230" s="2">
        <f t="shared" si="506"/>
        <v>7.16</v>
      </c>
    </row>
    <row r="3231" spans="1:23" x14ac:dyDescent="0.25">
      <c r="A3231">
        <f t="shared" si="507"/>
        <v>2014</v>
      </c>
      <c r="B3231" s="1">
        <v>41862</v>
      </c>
      <c r="C3231" s="1">
        <v>41867</v>
      </c>
      <c r="D3231" s="1" t="str">
        <f t="shared" si="500"/>
        <v>Aug</v>
      </c>
      <c r="E3231" t="s">
        <v>38</v>
      </c>
      <c r="F3231" t="s">
        <v>378</v>
      </c>
      <c r="G3231" t="s">
        <v>25</v>
      </c>
      <c r="H3231" t="s">
        <v>80</v>
      </c>
      <c r="I3231" t="s">
        <v>715</v>
      </c>
      <c r="J3231" t="s">
        <v>36</v>
      </c>
      <c r="K3231" t="s">
        <v>43</v>
      </c>
      <c r="L3231" s="2">
        <f t="shared" si="501"/>
        <v>356.57299999999998</v>
      </c>
      <c r="M3231" s="2">
        <f t="shared" si="502"/>
        <v>375.34</v>
      </c>
      <c r="N3231" s="2">
        <f t="shared" si="508"/>
        <v>18.766999999999996</v>
      </c>
      <c r="O3231" s="2">
        <f t="shared" si="503"/>
        <v>18.766999999999996</v>
      </c>
      <c r="P3231" s="2">
        <f t="shared" si="504"/>
        <v>375.34</v>
      </c>
      <c r="Q3231" s="2">
        <f t="shared" si="505"/>
        <v>5</v>
      </c>
      <c r="R3231">
        <v>1</v>
      </c>
      <c r="S3231">
        <v>0</v>
      </c>
      <c r="T3231" s="2">
        <v>375.34</v>
      </c>
      <c r="U3231" s="3">
        <v>18.766999999999996</v>
      </c>
      <c r="V3231" s="4">
        <f t="shared" si="509"/>
        <v>5</v>
      </c>
      <c r="W3231" s="2">
        <f t="shared" si="506"/>
        <v>375.34</v>
      </c>
    </row>
    <row r="3232" spans="1:23" x14ac:dyDescent="0.25">
      <c r="A3232">
        <f t="shared" si="507"/>
        <v>2017</v>
      </c>
      <c r="B3232" s="1">
        <v>42979</v>
      </c>
      <c r="C3232" s="1">
        <v>42983</v>
      </c>
      <c r="D3232" s="1" t="str">
        <f t="shared" si="500"/>
        <v>Sep</v>
      </c>
      <c r="E3232" t="s">
        <v>23</v>
      </c>
      <c r="F3232" t="s">
        <v>709</v>
      </c>
      <c r="G3232" t="s">
        <v>25</v>
      </c>
      <c r="H3232" t="s">
        <v>80</v>
      </c>
      <c r="I3232" t="s">
        <v>1418</v>
      </c>
      <c r="J3232" t="s">
        <v>28</v>
      </c>
      <c r="K3232" t="s">
        <v>46</v>
      </c>
      <c r="L3232" s="2">
        <f t="shared" si="501"/>
        <v>107.08680000000001</v>
      </c>
      <c r="M3232" s="2">
        <f t="shared" si="502"/>
        <v>114.9</v>
      </c>
      <c r="N3232" s="2">
        <f t="shared" si="508"/>
        <v>7.8131999999999948</v>
      </c>
      <c r="O3232" s="2">
        <f t="shared" si="503"/>
        <v>39.065999999999974</v>
      </c>
      <c r="P3232" s="2">
        <f t="shared" si="504"/>
        <v>574.5</v>
      </c>
      <c r="Q3232" s="2">
        <f t="shared" si="505"/>
        <v>6.7999999999999954</v>
      </c>
      <c r="R3232">
        <v>5</v>
      </c>
      <c r="S3232">
        <v>0</v>
      </c>
      <c r="T3232" s="2">
        <v>114.9</v>
      </c>
      <c r="U3232" s="3">
        <v>39.066000000000003</v>
      </c>
      <c r="V3232" s="4">
        <f t="shared" si="509"/>
        <v>6.8000000000000007</v>
      </c>
      <c r="W3232" s="2">
        <f t="shared" si="506"/>
        <v>574.5</v>
      </c>
    </row>
    <row r="3233" spans="1:23" x14ac:dyDescent="0.25">
      <c r="A3233">
        <f t="shared" si="507"/>
        <v>2017</v>
      </c>
      <c r="B3233" s="1">
        <v>42841</v>
      </c>
      <c r="C3233" s="1">
        <v>42847</v>
      </c>
      <c r="D3233" s="1" t="str">
        <f t="shared" si="500"/>
        <v>Apr</v>
      </c>
      <c r="E3233" t="s">
        <v>38</v>
      </c>
      <c r="F3233" t="s">
        <v>1452</v>
      </c>
      <c r="G3233" t="s">
        <v>25</v>
      </c>
      <c r="H3233" t="s">
        <v>65</v>
      </c>
      <c r="I3233" t="s">
        <v>1974</v>
      </c>
      <c r="J3233" t="s">
        <v>36</v>
      </c>
      <c r="K3233" t="s">
        <v>53</v>
      </c>
      <c r="L3233" s="2">
        <f t="shared" si="501"/>
        <v>40.805399999999992</v>
      </c>
      <c r="M3233" s="2">
        <f t="shared" si="502"/>
        <v>25.245999999999992</v>
      </c>
      <c r="N3233" s="2">
        <f t="shared" si="508"/>
        <v>-15.5594</v>
      </c>
      <c r="O3233" s="2">
        <f t="shared" si="503"/>
        <v>-46.678200000000004</v>
      </c>
      <c r="P3233" s="2">
        <f t="shared" si="504"/>
        <v>75.737999999999971</v>
      </c>
      <c r="Q3233" s="2">
        <f t="shared" si="505"/>
        <v>-61.63114948902799</v>
      </c>
      <c r="R3233">
        <v>3</v>
      </c>
      <c r="S3233">
        <v>0.8</v>
      </c>
      <c r="T3233" s="2">
        <v>26.045999999999992</v>
      </c>
      <c r="U3233" s="3">
        <v>-44.278199999999998</v>
      </c>
      <c r="V3233" s="4">
        <f t="shared" si="509"/>
        <v>-56.666666666666679</v>
      </c>
      <c r="W3233" s="2">
        <f t="shared" si="506"/>
        <v>78.137999999999977</v>
      </c>
    </row>
    <row r="3234" spans="1:23" x14ac:dyDescent="0.25">
      <c r="A3234">
        <f t="shared" si="507"/>
        <v>2017</v>
      </c>
      <c r="B3234" s="1">
        <v>42841</v>
      </c>
      <c r="C3234" s="1">
        <v>42847</v>
      </c>
      <c r="D3234" s="1" t="str">
        <f t="shared" si="500"/>
        <v>Apr</v>
      </c>
      <c r="E3234" t="s">
        <v>38</v>
      </c>
      <c r="F3234" t="s">
        <v>1452</v>
      </c>
      <c r="G3234" t="s">
        <v>25</v>
      </c>
      <c r="H3234" t="s">
        <v>65</v>
      </c>
      <c r="I3234" t="s">
        <v>777</v>
      </c>
      <c r="J3234" t="s">
        <v>36</v>
      </c>
      <c r="K3234" t="s">
        <v>53</v>
      </c>
      <c r="L3234" s="2">
        <f t="shared" si="501"/>
        <v>7.6744000000000003</v>
      </c>
      <c r="M3234" s="2">
        <f t="shared" si="502"/>
        <v>2.0959999999999992</v>
      </c>
      <c r="N3234" s="2">
        <f t="shared" si="508"/>
        <v>-5.5784000000000011</v>
      </c>
      <c r="O3234" s="2">
        <f t="shared" si="503"/>
        <v>-5.5784000000000011</v>
      </c>
      <c r="P3234" s="2">
        <f t="shared" si="504"/>
        <v>2.0959999999999992</v>
      </c>
      <c r="Q3234" s="2">
        <f t="shared" si="505"/>
        <v>-266.14503816793911</v>
      </c>
      <c r="R3234">
        <v>1</v>
      </c>
      <c r="S3234">
        <v>0.8</v>
      </c>
      <c r="T3234" s="2">
        <v>2.8959999999999995</v>
      </c>
      <c r="U3234" s="3">
        <v>-4.7784000000000013</v>
      </c>
      <c r="V3234" s="4">
        <f t="shared" si="509"/>
        <v>-165.00000000000009</v>
      </c>
      <c r="W3234" s="2">
        <f t="shared" si="506"/>
        <v>2.8959999999999995</v>
      </c>
    </row>
    <row r="3235" spans="1:23" x14ac:dyDescent="0.25">
      <c r="A3235">
        <f t="shared" si="507"/>
        <v>2017</v>
      </c>
      <c r="B3235" s="1">
        <v>42841</v>
      </c>
      <c r="C3235" s="1">
        <v>42847</v>
      </c>
      <c r="D3235" s="1" t="str">
        <f t="shared" si="500"/>
        <v>Apr</v>
      </c>
      <c r="E3235" t="s">
        <v>38</v>
      </c>
      <c r="F3235" t="s">
        <v>1452</v>
      </c>
      <c r="G3235" t="s">
        <v>25</v>
      </c>
      <c r="H3235" t="s">
        <v>65</v>
      </c>
      <c r="I3235" t="s">
        <v>2259</v>
      </c>
      <c r="J3235" t="s">
        <v>36</v>
      </c>
      <c r="K3235" t="s">
        <v>43</v>
      </c>
      <c r="L3235" s="2">
        <f t="shared" si="501"/>
        <v>36.408600000000007</v>
      </c>
      <c r="M3235" s="2">
        <f t="shared" si="502"/>
        <v>32.344000000000001</v>
      </c>
      <c r="N3235" s="2">
        <f t="shared" si="508"/>
        <v>-4.0646000000000058</v>
      </c>
      <c r="O3235" s="2">
        <f t="shared" si="503"/>
        <v>-8.1292000000000115</v>
      </c>
      <c r="P3235" s="2">
        <f t="shared" si="504"/>
        <v>64.688000000000002</v>
      </c>
      <c r="Q3235" s="2">
        <f t="shared" si="505"/>
        <v>-12.566782092505582</v>
      </c>
      <c r="R3235">
        <v>2</v>
      </c>
      <c r="S3235">
        <v>0.2</v>
      </c>
      <c r="T3235" s="2">
        <v>32.544000000000004</v>
      </c>
      <c r="U3235" s="3">
        <v>-7.7292000000000041</v>
      </c>
      <c r="V3235" s="4">
        <f t="shared" si="509"/>
        <v>-11.875000000000005</v>
      </c>
      <c r="W3235" s="2">
        <f t="shared" si="506"/>
        <v>65.088000000000008</v>
      </c>
    </row>
    <row r="3236" spans="1:23" x14ac:dyDescent="0.25">
      <c r="A3236">
        <f t="shared" si="507"/>
        <v>2016</v>
      </c>
      <c r="B3236" s="1">
        <v>42484</v>
      </c>
      <c r="C3236" s="1">
        <v>42487</v>
      </c>
      <c r="D3236" s="1" t="str">
        <f t="shared" si="500"/>
        <v>Apr</v>
      </c>
      <c r="E3236" t="s">
        <v>98</v>
      </c>
      <c r="F3236" t="s">
        <v>2251</v>
      </c>
      <c r="G3236" t="s">
        <v>25</v>
      </c>
      <c r="H3236" t="s">
        <v>34</v>
      </c>
      <c r="I3236" t="s">
        <v>922</v>
      </c>
      <c r="J3236" t="s">
        <v>36</v>
      </c>
      <c r="K3236" t="s">
        <v>53</v>
      </c>
      <c r="L3236" s="2">
        <f t="shared" si="501"/>
        <v>2.5896000000000003</v>
      </c>
      <c r="M3236" s="2">
        <f t="shared" si="502"/>
        <v>3.7840000000000003</v>
      </c>
      <c r="N3236" s="2">
        <f t="shared" si="508"/>
        <v>1.1943999999999999</v>
      </c>
      <c r="O3236" s="2">
        <f t="shared" si="503"/>
        <v>1.1943999999999999</v>
      </c>
      <c r="P3236" s="2">
        <f t="shared" si="504"/>
        <v>3.7840000000000003</v>
      </c>
      <c r="Q3236" s="2">
        <f t="shared" si="505"/>
        <v>31.564482029598306</v>
      </c>
      <c r="R3236">
        <v>1</v>
      </c>
      <c r="S3236">
        <v>0.2</v>
      </c>
      <c r="T3236" s="2">
        <v>3.9840000000000004</v>
      </c>
      <c r="U3236" s="3">
        <v>1.3944000000000001</v>
      </c>
      <c r="V3236" s="4">
        <f t="shared" si="509"/>
        <v>35</v>
      </c>
      <c r="W3236" s="2">
        <f t="shared" si="506"/>
        <v>3.9840000000000004</v>
      </c>
    </row>
    <row r="3237" spans="1:23" x14ac:dyDescent="0.25">
      <c r="A3237">
        <f t="shared" si="507"/>
        <v>2016</v>
      </c>
      <c r="B3237" s="1">
        <v>42384</v>
      </c>
      <c r="C3237" s="1">
        <v>42384</v>
      </c>
      <c r="D3237" s="1" t="str">
        <f t="shared" si="500"/>
        <v>Jan</v>
      </c>
      <c r="E3237" t="s">
        <v>528</v>
      </c>
      <c r="F3237" t="s">
        <v>407</v>
      </c>
      <c r="G3237" t="s">
        <v>25</v>
      </c>
      <c r="H3237" t="s">
        <v>80</v>
      </c>
      <c r="I3237" t="s">
        <v>433</v>
      </c>
      <c r="J3237" t="s">
        <v>28</v>
      </c>
      <c r="K3237" t="s">
        <v>41</v>
      </c>
      <c r="L3237" s="2">
        <f t="shared" si="501"/>
        <v>197.37959999999998</v>
      </c>
      <c r="M3237" s="2">
        <f t="shared" si="502"/>
        <v>181.49699999999996</v>
      </c>
      <c r="N3237" s="2">
        <f t="shared" si="508"/>
        <v>-15.882600000000025</v>
      </c>
      <c r="O3237" s="2">
        <f t="shared" si="503"/>
        <v>-15.882600000000025</v>
      </c>
      <c r="P3237" s="2">
        <f t="shared" si="504"/>
        <v>181.49699999999996</v>
      </c>
      <c r="Q3237" s="2">
        <f t="shared" si="505"/>
        <v>-8.7508884444371144</v>
      </c>
      <c r="R3237">
        <v>1</v>
      </c>
      <c r="S3237">
        <v>0.3</v>
      </c>
      <c r="T3237" s="2">
        <v>181.79699999999997</v>
      </c>
      <c r="U3237" s="3">
        <v>-15.582599999999999</v>
      </c>
      <c r="V3237" s="4">
        <f t="shared" si="509"/>
        <v>-8.571428571428573</v>
      </c>
      <c r="W3237" s="2">
        <f t="shared" si="506"/>
        <v>181.79699999999997</v>
      </c>
    </row>
    <row r="3238" spans="1:23" x14ac:dyDescent="0.25">
      <c r="A3238">
        <f t="shared" si="507"/>
        <v>2016</v>
      </c>
      <c r="B3238" s="1">
        <v>42492</v>
      </c>
      <c r="C3238" s="1">
        <v>42492</v>
      </c>
      <c r="D3238" s="1" t="str">
        <f t="shared" si="500"/>
        <v>May</v>
      </c>
      <c r="E3238" t="s">
        <v>528</v>
      </c>
      <c r="F3238" t="s">
        <v>2260</v>
      </c>
      <c r="G3238" t="s">
        <v>25</v>
      </c>
      <c r="H3238" t="s">
        <v>80</v>
      </c>
      <c r="I3238" t="s">
        <v>575</v>
      </c>
      <c r="J3238" t="s">
        <v>36</v>
      </c>
      <c r="K3238" t="s">
        <v>43</v>
      </c>
      <c r="L3238" s="2">
        <f t="shared" si="501"/>
        <v>40.745599999999996</v>
      </c>
      <c r="M3238" s="2">
        <f t="shared" si="502"/>
        <v>44.94</v>
      </c>
      <c r="N3238" s="2">
        <f t="shared" si="508"/>
        <v>4.1944000000000017</v>
      </c>
      <c r="O3238" s="2">
        <f t="shared" si="503"/>
        <v>12.583200000000005</v>
      </c>
      <c r="P3238" s="2">
        <f t="shared" si="504"/>
        <v>134.82</v>
      </c>
      <c r="Q3238" s="2">
        <f t="shared" si="505"/>
        <v>9.3333333333333375</v>
      </c>
      <c r="R3238">
        <v>3</v>
      </c>
      <c r="S3238">
        <v>0</v>
      </c>
      <c r="T3238" s="2">
        <v>44.94</v>
      </c>
      <c r="U3238" s="3">
        <v>12.5832</v>
      </c>
      <c r="V3238" s="4">
        <f t="shared" si="509"/>
        <v>9.3333333333333339</v>
      </c>
      <c r="W3238" s="2">
        <f t="shared" si="506"/>
        <v>134.82</v>
      </c>
    </row>
    <row r="3239" spans="1:23" x14ac:dyDescent="0.25">
      <c r="A3239">
        <f t="shared" si="507"/>
        <v>2016</v>
      </c>
      <c r="B3239" s="1">
        <v>42492</v>
      </c>
      <c r="C3239" s="1">
        <v>42492</v>
      </c>
      <c r="D3239" s="1" t="str">
        <f t="shared" si="500"/>
        <v>May</v>
      </c>
      <c r="E3239" t="s">
        <v>528</v>
      </c>
      <c r="F3239" t="s">
        <v>2260</v>
      </c>
      <c r="G3239" t="s">
        <v>25</v>
      </c>
      <c r="H3239" t="s">
        <v>80</v>
      </c>
      <c r="I3239" t="s">
        <v>651</v>
      </c>
      <c r="J3239" t="s">
        <v>36</v>
      </c>
      <c r="K3239" t="s">
        <v>53</v>
      </c>
      <c r="L3239" s="2">
        <f t="shared" si="501"/>
        <v>40.258800000000001</v>
      </c>
      <c r="M3239" s="2">
        <f t="shared" si="502"/>
        <v>45.375999999999998</v>
      </c>
      <c r="N3239" s="2">
        <f t="shared" si="508"/>
        <v>5.1171999999999969</v>
      </c>
      <c r="O3239" s="2">
        <f t="shared" si="503"/>
        <v>15.351599999999991</v>
      </c>
      <c r="P3239" s="2">
        <f t="shared" si="504"/>
        <v>136.12799999999999</v>
      </c>
      <c r="Q3239" s="2">
        <f t="shared" si="505"/>
        <v>11.277327221438641</v>
      </c>
      <c r="R3239">
        <v>3</v>
      </c>
      <c r="S3239">
        <v>0.2</v>
      </c>
      <c r="T3239" s="2">
        <v>45.576000000000001</v>
      </c>
      <c r="U3239" s="3">
        <v>15.951599999999997</v>
      </c>
      <c r="V3239" s="4">
        <f t="shared" si="509"/>
        <v>11.666666666666664</v>
      </c>
      <c r="W3239" s="2">
        <f t="shared" si="506"/>
        <v>136.72800000000001</v>
      </c>
    </row>
    <row r="3240" spans="1:23" x14ac:dyDescent="0.25">
      <c r="A3240">
        <f t="shared" si="507"/>
        <v>2016</v>
      </c>
      <c r="B3240" s="1">
        <v>42694</v>
      </c>
      <c r="C3240" s="1">
        <v>42701</v>
      </c>
      <c r="D3240" s="1" t="str">
        <f t="shared" si="500"/>
        <v>Nov</v>
      </c>
      <c r="E3240" t="s">
        <v>38</v>
      </c>
      <c r="F3240" t="s">
        <v>2261</v>
      </c>
      <c r="G3240" t="s">
        <v>33</v>
      </c>
      <c r="H3240" t="s">
        <v>65</v>
      </c>
      <c r="I3240" t="s">
        <v>1821</v>
      </c>
      <c r="J3240" t="s">
        <v>28</v>
      </c>
      <c r="K3240" t="s">
        <v>31</v>
      </c>
      <c r="L3240" s="2">
        <f t="shared" si="501"/>
        <v>333.89660000000003</v>
      </c>
      <c r="M3240" s="2">
        <f t="shared" si="502"/>
        <v>318.13</v>
      </c>
      <c r="N3240" s="2">
        <f t="shared" si="508"/>
        <v>-15.766600000000039</v>
      </c>
      <c r="O3240" s="2">
        <f t="shared" si="503"/>
        <v>-78.833000000000197</v>
      </c>
      <c r="P3240" s="2">
        <f t="shared" si="504"/>
        <v>1590.65</v>
      </c>
      <c r="Q3240" s="2">
        <f t="shared" si="505"/>
        <v>-4.9560242668091785</v>
      </c>
      <c r="R3240">
        <v>5</v>
      </c>
      <c r="S3240">
        <v>0.3</v>
      </c>
      <c r="T3240" s="2">
        <v>318.43</v>
      </c>
      <c r="U3240" s="3">
        <v>-77.333000000000013</v>
      </c>
      <c r="V3240" s="4">
        <f t="shared" si="509"/>
        <v>-4.8571428571428577</v>
      </c>
      <c r="W3240" s="2">
        <f t="shared" si="506"/>
        <v>1592.15</v>
      </c>
    </row>
    <row r="3241" spans="1:23" x14ac:dyDescent="0.25">
      <c r="A3241">
        <f t="shared" si="507"/>
        <v>2016</v>
      </c>
      <c r="B3241" s="1">
        <v>42694</v>
      </c>
      <c r="C3241" s="1">
        <v>42701</v>
      </c>
      <c r="D3241" s="1" t="str">
        <f t="shared" si="500"/>
        <v>Nov</v>
      </c>
      <c r="E3241" t="s">
        <v>38</v>
      </c>
      <c r="F3241" t="s">
        <v>2261</v>
      </c>
      <c r="G3241" t="s">
        <v>33</v>
      </c>
      <c r="H3241" t="s">
        <v>65</v>
      </c>
      <c r="I3241" t="s">
        <v>2262</v>
      </c>
      <c r="J3241" t="s">
        <v>50</v>
      </c>
      <c r="K3241" t="s">
        <v>51</v>
      </c>
      <c r="L3241" s="2">
        <f t="shared" si="501"/>
        <v>116.33499999999998</v>
      </c>
      <c r="M3241" s="2">
        <f t="shared" si="502"/>
        <v>122.71999999999998</v>
      </c>
      <c r="N3241" s="2">
        <f t="shared" si="508"/>
        <v>6.3850000000000051</v>
      </c>
      <c r="O3241" s="2">
        <f t="shared" si="503"/>
        <v>44.695000000000036</v>
      </c>
      <c r="P3241" s="2">
        <f t="shared" si="504"/>
        <v>859.03999999999985</v>
      </c>
      <c r="Q3241" s="2">
        <f t="shared" si="505"/>
        <v>5.2029009126466805</v>
      </c>
      <c r="R3241">
        <v>7</v>
      </c>
      <c r="S3241">
        <v>0.2</v>
      </c>
      <c r="T3241" s="2">
        <v>122.91999999999999</v>
      </c>
      <c r="U3241" s="3">
        <v>46.095000000000006</v>
      </c>
      <c r="V3241" s="4">
        <f t="shared" si="509"/>
        <v>5.3571428571428585</v>
      </c>
      <c r="W3241" s="2">
        <f t="shared" si="506"/>
        <v>860.43999999999994</v>
      </c>
    </row>
    <row r="3242" spans="1:23" x14ac:dyDescent="0.25">
      <c r="A3242">
        <f t="shared" si="507"/>
        <v>2016</v>
      </c>
      <c r="B3242" s="1">
        <v>42694</v>
      </c>
      <c r="C3242" s="1">
        <v>42701</v>
      </c>
      <c r="D3242" s="1" t="str">
        <f t="shared" si="500"/>
        <v>Nov</v>
      </c>
      <c r="E3242" t="s">
        <v>38</v>
      </c>
      <c r="F3242" t="s">
        <v>2261</v>
      </c>
      <c r="G3242" t="s">
        <v>33</v>
      </c>
      <c r="H3242" t="s">
        <v>65</v>
      </c>
      <c r="I3242" t="s">
        <v>526</v>
      </c>
      <c r="J3242" t="s">
        <v>28</v>
      </c>
      <c r="K3242" t="s">
        <v>46</v>
      </c>
      <c r="L3242" s="2">
        <f t="shared" si="501"/>
        <v>8.0103999999999989</v>
      </c>
      <c r="M3242" s="2">
        <f t="shared" si="502"/>
        <v>6.468</v>
      </c>
      <c r="N3242" s="2">
        <f t="shared" si="508"/>
        <v>-1.5423999999999989</v>
      </c>
      <c r="O3242" s="2">
        <f t="shared" si="503"/>
        <v>-4.6271999999999966</v>
      </c>
      <c r="P3242" s="2">
        <f t="shared" si="504"/>
        <v>19.404</v>
      </c>
      <c r="Q3242" s="2">
        <f t="shared" si="505"/>
        <v>-23.846629560915257</v>
      </c>
      <c r="R3242">
        <v>3</v>
      </c>
      <c r="S3242">
        <v>0.6</v>
      </c>
      <c r="T3242" s="2">
        <v>7.0679999999999996</v>
      </c>
      <c r="U3242" s="3">
        <v>-2.8271999999999995</v>
      </c>
      <c r="V3242" s="4">
        <f t="shared" si="509"/>
        <v>-13.33333333333333</v>
      </c>
      <c r="W3242" s="2">
        <f t="shared" si="506"/>
        <v>21.204000000000001</v>
      </c>
    </row>
    <row r="3243" spans="1:23" x14ac:dyDescent="0.25">
      <c r="A3243">
        <f t="shared" si="507"/>
        <v>2016</v>
      </c>
      <c r="B3243" s="1">
        <v>42401</v>
      </c>
      <c r="C3243" s="1">
        <v>42403</v>
      </c>
      <c r="D3243" s="1" t="str">
        <f t="shared" si="500"/>
        <v>Feb</v>
      </c>
      <c r="E3243" t="s">
        <v>98</v>
      </c>
      <c r="F3243" t="s">
        <v>1048</v>
      </c>
      <c r="G3243" t="s">
        <v>33</v>
      </c>
      <c r="H3243" t="s">
        <v>26</v>
      </c>
      <c r="I3243" t="s">
        <v>1539</v>
      </c>
      <c r="J3243" t="s">
        <v>36</v>
      </c>
      <c r="K3243" t="s">
        <v>43</v>
      </c>
      <c r="L3243" s="2">
        <f t="shared" si="501"/>
        <v>53.514599999999994</v>
      </c>
      <c r="M3243" s="2">
        <f t="shared" si="502"/>
        <v>56.449999999999996</v>
      </c>
      <c r="N3243" s="2">
        <f t="shared" si="508"/>
        <v>2.9354000000000013</v>
      </c>
      <c r="O3243" s="2">
        <f t="shared" si="503"/>
        <v>14.677000000000007</v>
      </c>
      <c r="P3243" s="2">
        <f t="shared" si="504"/>
        <v>282.25</v>
      </c>
      <c r="Q3243" s="2">
        <f t="shared" si="505"/>
        <v>5.2000000000000028</v>
      </c>
      <c r="R3243">
        <v>5</v>
      </c>
      <c r="S3243">
        <v>0</v>
      </c>
      <c r="T3243" s="2">
        <v>56.449999999999996</v>
      </c>
      <c r="U3243" s="3">
        <v>14.676999999999998</v>
      </c>
      <c r="V3243" s="4">
        <f t="shared" si="509"/>
        <v>5.1999999999999993</v>
      </c>
      <c r="W3243" s="2">
        <f t="shared" si="506"/>
        <v>282.25</v>
      </c>
    </row>
    <row r="3244" spans="1:23" x14ac:dyDescent="0.25">
      <c r="A3244">
        <f t="shared" si="507"/>
        <v>2017</v>
      </c>
      <c r="B3244" s="1">
        <v>42825</v>
      </c>
      <c r="C3244" s="1">
        <v>42830</v>
      </c>
      <c r="D3244" s="1" t="str">
        <f t="shared" si="500"/>
        <v>Mar</v>
      </c>
      <c r="E3244" t="s">
        <v>23</v>
      </c>
      <c r="F3244" t="s">
        <v>937</v>
      </c>
      <c r="G3244" t="s">
        <v>25</v>
      </c>
      <c r="H3244" t="s">
        <v>65</v>
      </c>
      <c r="I3244" t="s">
        <v>2204</v>
      </c>
      <c r="J3244" t="s">
        <v>36</v>
      </c>
      <c r="K3244" t="s">
        <v>53</v>
      </c>
      <c r="L3244" s="2">
        <f t="shared" si="501"/>
        <v>15.229199999999999</v>
      </c>
      <c r="M3244" s="2">
        <f t="shared" si="502"/>
        <v>12.667999999999997</v>
      </c>
      <c r="N3244" s="2">
        <f t="shared" si="508"/>
        <v>-2.5612000000000013</v>
      </c>
      <c r="O3244" s="2">
        <f t="shared" si="503"/>
        <v>-33.295600000000015</v>
      </c>
      <c r="P3244" s="2">
        <f t="shared" si="504"/>
        <v>164.68399999999997</v>
      </c>
      <c r="Q3244" s="2">
        <f t="shared" si="505"/>
        <v>-20.217871802968119</v>
      </c>
      <c r="R3244">
        <v>13</v>
      </c>
      <c r="S3244">
        <v>0.8</v>
      </c>
      <c r="T3244" s="2">
        <v>13.467999999999998</v>
      </c>
      <c r="U3244" s="3">
        <v>-22.895600000000005</v>
      </c>
      <c r="V3244" s="4">
        <f t="shared" si="509"/>
        <v>-13.076923076923084</v>
      </c>
      <c r="W3244" s="2">
        <f t="shared" si="506"/>
        <v>175.08399999999997</v>
      </c>
    </row>
    <row r="3245" spans="1:23" x14ac:dyDescent="0.25">
      <c r="A3245">
        <f t="shared" si="507"/>
        <v>2017</v>
      </c>
      <c r="B3245" s="1">
        <v>43070</v>
      </c>
      <c r="C3245" s="1">
        <v>43074</v>
      </c>
      <c r="D3245" s="1" t="str">
        <f t="shared" si="500"/>
        <v>Dec</v>
      </c>
      <c r="E3245" t="s">
        <v>38</v>
      </c>
      <c r="F3245" t="s">
        <v>2263</v>
      </c>
      <c r="G3245" t="s">
        <v>25</v>
      </c>
      <c r="H3245" t="s">
        <v>65</v>
      </c>
      <c r="I3245" t="s">
        <v>2264</v>
      </c>
      <c r="J3245" t="s">
        <v>50</v>
      </c>
      <c r="K3245" t="s">
        <v>51</v>
      </c>
      <c r="L3245" s="2">
        <f t="shared" si="501"/>
        <v>214.85450000000006</v>
      </c>
      <c r="M3245" s="2">
        <f t="shared" si="502"/>
        <v>219.60000000000005</v>
      </c>
      <c r="N3245" s="2">
        <f t="shared" si="508"/>
        <v>4.7454999999999927</v>
      </c>
      <c r="O3245" s="2">
        <f t="shared" si="503"/>
        <v>23.727499999999964</v>
      </c>
      <c r="P3245" s="2">
        <f t="shared" si="504"/>
        <v>1098.0000000000002</v>
      </c>
      <c r="Q3245" s="2">
        <f t="shared" si="505"/>
        <v>2.1609744990892494</v>
      </c>
      <c r="R3245">
        <v>5</v>
      </c>
      <c r="S3245">
        <v>0.2</v>
      </c>
      <c r="T3245" s="2">
        <v>219.80000000000004</v>
      </c>
      <c r="U3245" s="3">
        <v>24.727499999999971</v>
      </c>
      <c r="V3245" s="4">
        <f t="shared" si="509"/>
        <v>2.2499999999999969</v>
      </c>
      <c r="W3245" s="2">
        <f t="shared" si="506"/>
        <v>1099.0000000000002</v>
      </c>
    </row>
    <row r="3246" spans="1:23" x14ac:dyDescent="0.25">
      <c r="A3246">
        <f t="shared" si="507"/>
        <v>2017</v>
      </c>
      <c r="B3246" s="1">
        <v>43070</v>
      </c>
      <c r="C3246" s="1">
        <v>43074</v>
      </c>
      <c r="D3246" s="1" t="str">
        <f t="shared" si="500"/>
        <v>Dec</v>
      </c>
      <c r="E3246" t="s">
        <v>38</v>
      </c>
      <c r="F3246" t="s">
        <v>2263</v>
      </c>
      <c r="G3246" t="s">
        <v>25</v>
      </c>
      <c r="H3246" t="s">
        <v>65</v>
      </c>
      <c r="I3246" t="s">
        <v>478</v>
      </c>
      <c r="J3246" t="s">
        <v>28</v>
      </c>
      <c r="K3246" t="s">
        <v>31</v>
      </c>
      <c r="L3246" s="2">
        <f t="shared" si="501"/>
        <v>323.09719999999999</v>
      </c>
      <c r="M3246" s="2">
        <f t="shared" si="502"/>
        <v>316.75799999999998</v>
      </c>
      <c r="N3246" s="2">
        <f t="shared" si="508"/>
        <v>-6.3392000000000053</v>
      </c>
      <c r="O3246" s="2">
        <f t="shared" si="503"/>
        <v>-19.017600000000016</v>
      </c>
      <c r="P3246" s="2">
        <f t="shared" si="504"/>
        <v>950.27399999999989</v>
      </c>
      <c r="Q3246" s="2">
        <f t="shared" si="505"/>
        <v>-2.0012754216152411</v>
      </c>
      <c r="R3246">
        <v>3</v>
      </c>
      <c r="S3246">
        <v>0.3</v>
      </c>
      <c r="T3246" s="2">
        <v>317.05799999999999</v>
      </c>
      <c r="U3246" s="3">
        <v>-18.117599999999996</v>
      </c>
      <c r="V3246" s="4">
        <f t="shared" si="509"/>
        <v>-1.9047619047619042</v>
      </c>
      <c r="W3246" s="2">
        <f t="shared" si="506"/>
        <v>951.17399999999998</v>
      </c>
    </row>
    <row r="3247" spans="1:23" x14ac:dyDescent="0.25">
      <c r="A3247">
        <f t="shared" si="507"/>
        <v>2017</v>
      </c>
      <c r="B3247" s="1">
        <v>43079</v>
      </c>
      <c r="C3247" s="1">
        <v>43081</v>
      </c>
      <c r="D3247" s="1" t="str">
        <f t="shared" si="500"/>
        <v>Dec</v>
      </c>
      <c r="E3247" t="s">
        <v>23</v>
      </c>
      <c r="F3247" t="s">
        <v>465</v>
      </c>
      <c r="G3247" t="s">
        <v>33</v>
      </c>
      <c r="H3247" t="s">
        <v>34</v>
      </c>
      <c r="I3247" t="s">
        <v>1465</v>
      </c>
      <c r="J3247" t="s">
        <v>50</v>
      </c>
      <c r="K3247" t="s">
        <v>86</v>
      </c>
      <c r="L3247" s="2">
        <f t="shared" si="501"/>
        <v>47.444000000000003</v>
      </c>
      <c r="M3247" s="2">
        <f t="shared" si="502"/>
        <v>49.08</v>
      </c>
      <c r="N3247" s="2">
        <f t="shared" si="508"/>
        <v>1.6359999999999957</v>
      </c>
      <c r="O3247" s="2">
        <f t="shared" si="503"/>
        <v>4.907999999999987</v>
      </c>
      <c r="P3247" s="2">
        <f t="shared" si="504"/>
        <v>147.24</v>
      </c>
      <c r="Q3247" s="2">
        <f t="shared" si="505"/>
        <v>3.3333333333333242</v>
      </c>
      <c r="R3247">
        <v>3</v>
      </c>
      <c r="S3247">
        <v>0</v>
      </c>
      <c r="T3247" s="2">
        <v>49.08</v>
      </c>
      <c r="U3247" s="3">
        <v>4.9079999999999977</v>
      </c>
      <c r="V3247" s="4">
        <f t="shared" si="509"/>
        <v>3.3333333333333317</v>
      </c>
      <c r="W3247" s="2">
        <f t="shared" si="506"/>
        <v>147.24</v>
      </c>
    </row>
    <row r="3248" spans="1:23" x14ac:dyDescent="0.25">
      <c r="A3248">
        <f t="shared" si="507"/>
        <v>2017</v>
      </c>
      <c r="B3248" s="1">
        <v>43079</v>
      </c>
      <c r="C3248" s="1">
        <v>43081</v>
      </c>
      <c r="D3248" s="1" t="str">
        <f t="shared" si="500"/>
        <v>Dec</v>
      </c>
      <c r="E3248" t="s">
        <v>23</v>
      </c>
      <c r="F3248" t="s">
        <v>465</v>
      </c>
      <c r="G3248" t="s">
        <v>33</v>
      </c>
      <c r="H3248" t="s">
        <v>34</v>
      </c>
      <c r="I3248" t="s">
        <v>625</v>
      </c>
      <c r="J3248" t="s">
        <v>36</v>
      </c>
      <c r="K3248" t="s">
        <v>43</v>
      </c>
      <c r="L3248" s="2">
        <f t="shared" si="501"/>
        <v>317.10240000000005</v>
      </c>
      <c r="M3248" s="2">
        <f t="shared" si="502"/>
        <v>324.90000000000003</v>
      </c>
      <c r="N3248" s="2">
        <f t="shared" si="508"/>
        <v>7.7975999999999885</v>
      </c>
      <c r="O3248" s="2">
        <f t="shared" si="503"/>
        <v>38.987999999999943</v>
      </c>
      <c r="P3248" s="2">
        <f t="shared" si="504"/>
        <v>1624.5000000000002</v>
      </c>
      <c r="Q3248" s="2">
        <f t="shared" si="505"/>
        <v>2.3999999999999964</v>
      </c>
      <c r="R3248">
        <v>5</v>
      </c>
      <c r="S3248">
        <v>0</v>
      </c>
      <c r="T3248" s="2">
        <v>324.90000000000003</v>
      </c>
      <c r="U3248" s="3">
        <v>38.988000000000014</v>
      </c>
      <c r="V3248" s="4">
        <f t="shared" si="509"/>
        <v>2.4000000000000004</v>
      </c>
      <c r="W3248" s="2">
        <f t="shared" si="506"/>
        <v>1624.5000000000002</v>
      </c>
    </row>
    <row r="3249" spans="1:23" x14ac:dyDescent="0.25">
      <c r="A3249">
        <f t="shared" si="507"/>
        <v>2017</v>
      </c>
      <c r="B3249" s="1">
        <v>43079</v>
      </c>
      <c r="C3249" s="1">
        <v>43081</v>
      </c>
      <c r="D3249" s="1" t="str">
        <f t="shared" si="500"/>
        <v>Dec</v>
      </c>
      <c r="E3249" t="s">
        <v>23</v>
      </c>
      <c r="F3249" t="s">
        <v>465</v>
      </c>
      <c r="G3249" t="s">
        <v>33</v>
      </c>
      <c r="H3249" t="s">
        <v>34</v>
      </c>
      <c r="I3249" t="s">
        <v>2265</v>
      </c>
      <c r="J3249" t="s">
        <v>36</v>
      </c>
      <c r="K3249" t="s">
        <v>48</v>
      </c>
      <c r="L3249" s="2">
        <f t="shared" si="501"/>
        <v>16.476800000000004</v>
      </c>
      <c r="M3249" s="2">
        <f t="shared" si="502"/>
        <v>18.240000000000002</v>
      </c>
      <c r="N3249" s="2">
        <f t="shared" si="508"/>
        <v>1.7631999999999977</v>
      </c>
      <c r="O3249" s="2">
        <f t="shared" si="503"/>
        <v>5.289599999999993</v>
      </c>
      <c r="P3249" s="2">
        <f t="shared" si="504"/>
        <v>54.720000000000006</v>
      </c>
      <c r="Q3249" s="2">
        <f t="shared" si="505"/>
        <v>9.6666666666666519</v>
      </c>
      <c r="R3249">
        <v>3</v>
      </c>
      <c r="S3249">
        <v>0</v>
      </c>
      <c r="T3249" s="2">
        <v>18.240000000000002</v>
      </c>
      <c r="U3249" s="3">
        <v>5.2895999999999983</v>
      </c>
      <c r="V3249" s="4">
        <f t="shared" si="509"/>
        <v>9.6666666666666625</v>
      </c>
      <c r="W3249" s="2">
        <f t="shared" si="506"/>
        <v>54.720000000000006</v>
      </c>
    </row>
    <row r="3250" spans="1:23" x14ac:dyDescent="0.25">
      <c r="A3250">
        <f t="shared" si="507"/>
        <v>2016</v>
      </c>
      <c r="B3250" s="1">
        <v>42630</v>
      </c>
      <c r="C3250" s="1">
        <v>42634</v>
      </c>
      <c r="D3250" s="1" t="str">
        <f t="shared" si="500"/>
        <v>Sep</v>
      </c>
      <c r="E3250" t="s">
        <v>38</v>
      </c>
      <c r="F3250" t="s">
        <v>1057</v>
      </c>
      <c r="G3250" t="s">
        <v>64</v>
      </c>
      <c r="H3250" t="s">
        <v>34</v>
      </c>
      <c r="I3250" t="s">
        <v>2184</v>
      </c>
      <c r="J3250" t="s">
        <v>28</v>
      </c>
      <c r="K3250" t="s">
        <v>31</v>
      </c>
      <c r="L3250" s="2">
        <f t="shared" si="501"/>
        <v>108.90540000000001</v>
      </c>
      <c r="M3250" s="2">
        <f t="shared" si="502"/>
        <v>113.68800000000002</v>
      </c>
      <c r="N3250" s="2">
        <f t="shared" si="508"/>
        <v>4.7826000000000022</v>
      </c>
      <c r="O3250" s="2">
        <f t="shared" si="503"/>
        <v>9.5652000000000044</v>
      </c>
      <c r="P3250" s="2">
        <f t="shared" si="504"/>
        <v>227.37600000000003</v>
      </c>
      <c r="Q3250" s="2">
        <f t="shared" si="505"/>
        <v>4.2067764407853083</v>
      </c>
      <c r="R3250">
        <v>2</v>
      </c>
      <c r="S3250">
        <v>0.2</v>
      </c>
      <c r="T3250" s="2">
        <v>113.88800000000002</v>
      </c>
      <c r="U3250" s="3">
        <v>9.9651999999999994</v>
      </c>
      <c r="V3250" s="4">
        <f t="shared" si="509"/>
        <v>4.3749999999999991</v>
      </c>
      <c r="W3250" s="2">
        <f t="shared" si="506"/>
        <v>227.77600000000004</v>
      </c>
    </row>
    <row r="3251" spans="1:23" x14ac:dyDescent="0.25">
      <c r="A3251">
        <f t="shared" si="507"/>
        <v>2016</v>
      </c>
      <c r="B3251" s="1">
        <v>42630</v>
      </c>
      <c r="C3251" s="1">
        <v>42634</v>
      </c>
      <c r="D3251" s="1" t="str">
        <f t="shared" si="500"/>
        <v>Sep</v>
      </c>
      <c r="E3251" t="s">
        <v>38</v>
      </c>
      <c r="F3251" t="s">
        <v>1057</v>
      </c>
      <c r="G3251" t="s">
        <v>64</v>
      </c>
      <c r="H3251" t="s">
        <v>34</v>
      </c>
      <c r="I3251" t="s">
        <v>1030</v>
      </c>
      <c r="J3251" t="s">
        <v>50</v>
      </c>
      <c r="K3251" t="s">
        <v>51</v>
      </c>
      <c r="L3251" s="2">
        <f t="shared" si="501"/>
        <v>101.6246</v>
      </c>
      <c r="M3251" s="2">
        <f t="shared" si="502"/>
        <v>105.384</v>
      </c>
      <c r="N3251" s="2">
        <f t="shared" si="508"/>
        <v>3.7593999999999994</v>
      </c>
      <c r="O3251" s="2">
        <f t="shared" si="503"/>
        <v>7.5187999999999988</v>
      </c>
      <c r="P3251" s="2">
        <f t="shared" si="504"/>
        <v>210.768</v>
      </c>
      <c r="Q3251" s="2">
        <f t="shared" si="505"/>
        <v>3.5673346997646695</v>
      </c>
      <c r="R3251">
        <v>2</v>
      </c>
      <c r="S3251">
        <v>0.2</v>
      </c>
      <c r="T3251" s="2">
        <v>105.584</v>
      </c>
      <c r="U3251" s="3">
        <v>7.9188000000000045</v>
      </c>
      <c r="V3251" s="4">
        <f t="shared" si="509"/>
        <v>3.7500000000000018</v>
      </c>
      <c r="W3251" s="2">
        <f t="shared" si="506"/>
        <v>211.16800000000001</v>
      </c>
    </row>
    <row r="3252" spans="1:23" x14ac:dyDescent="0.25">
      <c r="A3252">
        <f t="shared" si="507"/>
        <v>2016</v>
      </c>
      <c r="B3252" s="1">
        <v>42727</v>
      </c>
      <c r="C3252" s="1">
        <v>42733</v>
      </c>
      <c r="D3252" s="1" t="str">
        <f t="shared" si="500"/>
        <v>Dec</v>
      </c>
      <c r="E3252" t="s">
        <v>38</v>
      </c>
      <c r="F3252" t="s">
        <v>1844</v>
      </c>
      <c r="G3252" t="s">
        <v>33</v>
      </c>
      <c r="H3252" t="s">
        <v>65</v>
      </c>
      <c r="I3252" t="s">
        <v>1607</v>
      </c>
      <c r="J3252" t="s">
        <v>36</v>
      </c>
      <c r="K3252" t="s">
        <v>128</v>
      </c>
      <c r="L3252" s="2">
        <f t="shared" si="501"/>
        <v>23.1815</v>
      </c>
      <c r="M3252" s="2">
        <f t="shared" si="502"/>
        <v>24.849999999999998</v>
      </c>
      <c r="N3252" s="2">
        <f t="shared" si="508"/>
        <v>1.6684999999999981</v>
      </c>
      <c r="O3252" s="2">
        <f t="shared" si="503"/>
        <v>11.679499999999987</v>
      </c>
      <c r="P3252" s="2">
        <f t="shared" si="504"/>
        <v>173.95</v>
      </c>
      <c r="Q3252" s="2">
        <f t="shared" si="505"/>
        <v>6.7142857142857073</v>
      </c>
      <c r="R3252">
        <v>7</v>
      </c>
      <c r="S3252">
        <v>0</v>
      </c>
      <c r="T3252" s="2">
        <v>24.849999999999998</v>
      </c>
      <c r="U3252" s="3">
        <v>11.679499999999999</v>
      </c>
      <c r="V3252" s="4">
        <f t="shared" si="509"/>
        <v>6.7142857142857144</v>
      </c>
      <c r="W3252" s="2">
        <f t="shared" si="506"/>
        <v>173.95</v>
      </c>
    </row>
    <row r="3253" spans="1:23" x14ac:dyDescent="0.25">
      <c r="A3253">
        <f t="shared" si="507"/>
        <v>2017</v>
      </c>
      <c r="B3253" s="1">
        <v>42842</v>
      </c>
      <c r="C3253" s="1">
        <v>42844</v>
      </c>
      <c r="D3253" s="1" t="str">
        <f t="shared" si="500"/>
        <v>Apr</v>
      </c>
      <c r="E3253" t="s">
        <v>98</v>
      </c>
      <c r="F3253" t="s">
        <v>2266</v>
      </c>
      <c r="G3253" t="s">
        <v>25</v>
      </c>
      <c r="H3253" t="s">
        <v>80</v>
      </c>
      <c r="I3253" t="s">
        <v>1524</v>
      </c>
      <c r="J3253" t="s">
        <v>28</v>
      </c>
      <c r="K3253" t="s">
        <v>46</v>
      </c>
      <c r="L3253" s="2">
        <f t="shared" si="501"/>
        <v>58.552899999999994</v>
      </c>
      <c r="M3253" s="2">
        <f t="shared" si="502"/>
        <v>60.111999999999995</v>
      </c>
      <c r="N3253" s="2">
        <f t="shared" si="508"/>
        <v>1.5591000000000008</v>
      </c>
      <c r="O3253" s="2">
        <f t="shared" si="503"/>
        <v>4.6773000000000025</v>
      </c>
      <c r="P3253" s="2">
        <f t="shared" si="504"/>
        <v>180.33599999999998</v>
      </c>
      <c r="Q3253" s="2">
        <f t="shared" si="505"/>
        <v>2.5936585041256337</v>
      </c>
      <c r="R3253">
        <v>3</v>
      </c>
      <c r="S3253">
        <v>0.2</v>
      </c>
      <c r="T3253" s="2">
        <v>60.311999999999998</v>
      </c>
      <c r="U3253" s="3">
        <v>5.2773000000000003</v>
      </c>
      <c r="V3253" s="4">
        <f t="shared" si="509"/>
        <v>2.916666666666667</v>
      </c>
      <c r="W3253" s="2">
        <f t="shared" si="506"/>
        <v>180.93599999999998</v>
      </c>
    </row>
    <row r="3254" spans="1:23" x14ac:dyDescent="0.25">
      <c r="A3254">
        <f t="shared" si="507"/>
        <v>2017</v>
      </c>
      <c r="B3254" s="1">
        <v>43035</v>
      </c>
      <c r="C3254" s="1">
        <v>43038</v>
      </c>
      <c r="D3254" s="1" t="str">
        <f t="shared" si="500"/>
        <v>Oct</v>
      </c>
      <c r="E3254" t="s">
        <v>23</v>
      </c>
      <c r="F3254" t="s">
        <v>96</v>
      </c>
      <c r="G3254" t="s">
        <v>64</v>
      </c>
      <c r="H3254" t="s">
        <v>65</v>
      </c>
      <c r="I3254" t="s">
        <v>669</v>
      </c>
      <c r="J3254" t="s">
        <v>36</v>
      </c>
      <c r="K3254" t="s">
        <v>48</v>
      </c>
      <c r="L3254" s="2">
        <f t="shared" si="501"/>
        <v>6.3209999999999988</v>
      </c>
      <c r="M3254" s="2">
        <f t="shared" si="502"/>
        <v>6.855999999999999</v>
      </c>
      <c r="N3254" s="2">
        <f t="shared" si="508"/>
        <v>0.53500000000000014</v>
      </c>
      <c r="O3254" s="2">
        <f t="shared" si="503"/>
        <v>1.6050000000000004</v>
      </c>
      <c r="P3254" s="2">
        <f t="shared" si="504"/>
        <v>20.567999999999998</v>
      </c>
      <c r="Q3254" s="2">
        <f t="shared" si="505"/>
        <v>7.8033838973162224</v>
      </c>
      <c r="R3254">
        <v>3</v>
      </c>
      <c r="S3254">
        <v>0.2</v>
      </c>
      <c r="T3254" s="2">
        <v>7.0559999999999992</v>
      </c>
      <c r="U3254" s="3">
        <v>2.2050000000000001</v>
      </c>
      <c r="V3254" s="4">
        <f t="shared" si="509"/>
        <v>10.416666666666668</v>
      </c>
      <c r="W3254" s="2">
        <f t="shared" si="506"/>
        <v>21.167999999999999</v>
      </c>
    </row>
    <row r="3255" spans="1:23" x14ac:dyDescent="0.25">
      <c r="A3255">
        <f t="shared" si="507"/>
        <v>2017</v>
      </c>
      <c r="B3255" s="1">
        <v>43035</v>
      </c>
      <c r="C3255" s="1">
        <v>43038</v>
      </c>
      <c r="D3255" s="1" t="str">
        <f t="shared" si="500"/>
        <v>Oct</v>
      </c>
      <c r="E3255" t="s">
        <v>23</v>
      </c>
      <c r="F3255" t="s">
        <v>96</v>
      </c>
      <c r="G3255" t="s">
        <v>64</v>
      </c>
      <c r="H3255" t="s">
        <v>65</v>
      </c>
      <c r="I3255" t="s">
        <v>1891</v>
      </c>
      <c r="J3255" t="s">
        <v>50</v>
      </c>
      <c r="K3255" t="s">
        <v>51</v>
      </c>
      <c r="L3255" s="2">
        <f t="shared" si="501"/>
        <v>26.1646</v>
      </c>
      <c r="M3255" s="2">
        <f t="shared" si="502"/>
        <v>26.983999999999998</v>
      </c>
      <c r="N3255" s="2">
        <f t="shared" si="508"/>
        <v>0.81939999999999813</v>
      </c>
      <c r="O3255" s="2">
        <f t="shared" si="503"/>
        <v>1.6387999999999963</v>
      </c>
      <c r="P3255" s="2">
        <f t="shared" si="504"/>
        <v>53.967999999999996</v>
      </c>
      <c r="Q3255" s="2">
        <f t="shared" si="505"/>
        <v>3.0366142899495929</v>
      </c>
      <c r="R3255">
        <v>2</v>
      </c>
      <c r="S3255">
        <v>0.2</v>
      </c>
      <c r="T3255" s="2">
        <v>27.183999999999997</v>
      </c>
      <c r="U3255" s="3">
        <v>2.0387999999999984</v>
      </c>
      <c r="V3255" s="4">
        <f t="shared" si="509"/>
        <v>3.7499999999999969</v>
      </c>
      <c r="W3255" s="2">
        <f t="shared" si="506"/>
        <v>54.367999999999995</v>
      </c>
    </row>
    <row r="3256" spans="1:23" x14ac:dyDescent="0.25">
      <c r="A3256">
        <f t="shared" si="507"/>
        <v>2016</v>
      </c>
      <c r="B3256" s="1">
        <v>42559</v>
      </c>
      <c r="C3256" s="1">
        <v>42565</v>
      </c>
      <c r="D3256" s="1" t="str">
        <f t="shared" si="500"/>
        <v>Jul</v>
      </c>
      <c r="E3256" t="s">
        <v>38</v>
      </c>
      <c r="F3256" t="s">
        <v>1380</v>
      </c>
      <c r="G3256" t="s">
        <v>25</v>
      </c>
      <c r="H3256" t="s">
        <v>34</v>
      </c>
      <c r="I3256" t="s">
        <v>398</v>
      </c>
      <c r="J3256" t="s">
        <v>50</v>
      </c>
      <c r="K3256" t="s">
        <v>51</v>
      </c>
      <c r="L3256" s="2">
        <f t="shared" si="501"/>
        <v>98.535399999999996</v>
      </c>
      <c r="M3256" s="2">
        <f t="shared" si="502"/>
        <v>107.78399999999999</v>
      </c>
      <c r="N3256" s="2">
        <f t="shared" si="508"/>
        <v>9.2485999999999962</v>
      </c>
      <c r="O3256" s="2">
        <f t="shared" si="503"/>
        <v>9.2485999999999962</v>
      </c>
      <c r="P3256" s="2">
        <f t="shared" si="504"/>
        <v>107.78399999999999</v>
      </c>
      <c r="Q3256" s="2">
        <f t="shared" si="505"/>
        <v>8.5806798782750668</v>
      </c>
      <c r="R3256">
        <v>1</v>
      </c>
      <c r="S3256">
        <v>0.2</v>
      </c>
      <c r="T3256" s="2">
        <v>107.98399999999999</v>
      </c>
      <c r="U3256" s="3">
        <v>9.4485999999999954</v>
      </c>
      <c r="V3256" s="4">
        <f t="shared" si="509"/>
        <v>8.7499999999999964</v>
      </c>
      <c r="W3256" s="2">
        <f t="shared" si="506"/>
        <v>107.98399999999999</v>
      </c>
    </row>
    <row r="3257" spans="1:23" x14ac:dyDescent="0.25">
      <c r="A3257">
        <f t="shared" si="507"/>
        <v>2016</v>
      </c>
      <c r="B3257" s="1">
        <v>42559</v>
      </c>
      <c r="C3257" s="1">
        <v>42565</v>
      </c>
      <c r="D3257" s="1" t="str">
        <f t="shared" si="500"/>
        <v>Jul</v>
      </c>
      <c r="E3257" t="s">
        <v>38</v>
      </c>
      <c r="F3257" t="s">
        <v>1380</v>
      </c>
      <c r="G3257" t="s">
        <v>25</v>
      </c>
      <c r="H3257" t="s">
        <v>34</v>
      </c>
      <c r="I3257" t="s">
        <v>1852</v>
      </c>
      <c r="J3257" t="s">
        <v>36</v>
      </c>
      <c r="K3257" t="s">
        <v>53</v>
      </c>
      <c r="L3257" s="2">
        <f t="shared" si="501"/>
        <v>17.286000000000001</v>
      </c>
      <c r="M3257" s="2">
        <f t="shared" si="502"/>
        <v>19.096</v>
      </c>
      <c r="N3257" s="2">
        <f t="shared" si="508"/>
        <v>1.8099999999999987</v>
      </c>
      <c r="O3257" s="2">
        <f t="shared" si="503"/>
        <v>5.4299999999999962</v>
      </c>
      <c r="P3257" s="2">
        <f t="shared" si="504"/>
        <v>57.287999999999997</v>
      </c>
      <c r="Q3257" s="2">
        <f t="shared" si="505"/>
        <v>9.4784248010054402</v>
      </c>
      <c r="R3257">
        <v>3</v>
      </c>
      <c r="S3257">
        <v>0.2</v>
      </c>
      <c r="T3257" s="2">
        <v>19.295999999999999</v>
      </c>
      <c r="U3257" s="3">
        <v>6.0299999999999994</v>
      </c>
      <c r="V3257" s="4">
        <f t="shared" si="509"/>
        <v>10.416666666666666</v>
      </c>
      <c r="W3257" s="2">
        <f t="shared" si="506"/>
        <v>57.887999999999998</v>
      </c>
    </row>
    <row r="3258" spans="1:23" x14ac:dyDescent="0.25">
      <c r="A3258">
        <f t="shared" si="507"/>
        <v>2015</v>
      </c>
      <c r="B3258" s="1">
        <v>42225</v>
      </c>
      <c r="C3258" s="1">
        <v>42230</v>
      </c>
      <c r="D3258" s="1" t="str">
        <f t="shared" si="500"/>
        <v>Aug</v>
      </c>
      <c r="E3258" t="s">
        <v>38</v>
      </c>
      <c r="F3258" t="s">
        <v>109</v>
      </c>
      <c r="G3258" t="s">
        <v>33</v>
      </c>
      <c r="H3258" t="s">
        <v>26</v>
      </c>
      <c r="I3258" t="s">
        <v>1153</v>
      </c>
      <c r="J3258" t="s">
        <v>36</v>
      </c>
      <c r="K3258" t="s">
        <v>37</v>
      </c>
      <c r="L3258" s="2">
        <f t="shared" si="501"/>
        <v>3.7727999999999997</v>
      </c>
      <c r="M3258" s="2">
        <f t="shared" si="502"/>
        <v>4.4079999999999995</v>
      </c>
      <c r="N3258" s="2">
        <f t="shared" si="508"/>
        <v>0.63519999999999976</v>
      </c>
      <c r="O3258" s="2">
        <f t="shared" si="503"/>
        <v>1.2703999999999995</v>
      </c>
      <c r="P3258" s="2">
        <f t="shared" si="504"/>
        <v>8.8159999999999989</v>
      </c>
      <c r="Q3258" s="2">
        <f t="shared" si="505"/>
        <v>14.410163339382937</v>
      </c>
      <c r="R3258">
        <v>2</v>
      </c>
      <c r="S3258">
        <v>0.2</v>
      </c>
      <c r="T3258" s="2">
        <v>4.6079999999999997</v>
      </c>
      <c r="U3258" s="3">
        <v>1.6704000000000001</v>
      </c>
      <c r="V3258" s="4">
        <f t="shared" si="509"/>
        <v>18.125000000000004</v>
      </c>
      <c r="W3258" s="2">
        <f t="shared" si="506"/>
        <v>9.2159999999999993</v>
      </c>
    </row>
    <row r="3259" spans="1:23" x14ac:dyDescent="0.25">
      <c r="A3259">
        <f t="shared" si="507"/>
        <v>2016</v>
      </c>
      <c r="B3259" s="1">
        <v>42713</v>
      </c>
      <c r="C3259" s="1">
        <v>42718</v>
      </c>
      <c r="D3259" s="1" t="str">
        <f t="shared" si="500"/>
        <v>Dec</v>
      </c>
      <c r="E3259" t="s">
        <v>23</v>
      </c>
      <c r="F3259" t="s">
        <v>1499</v>
      </c>
      <c r="G3259" t="s">
        <v>33</v>
      </c>
      <c r="H3259" t="s">
        <v>26</v>
      </c>
      <c r="I3259" t="s">
        <v>1480</v>
      </c>
      <c r="J3259" t="s">
        <v>28</v>
      </c>
      <c r="K3259" t="s">
        <v>41</v>
      </c>
      <c r="L3259" s="2">
        <f t="shared" si="501"/>
        <v>89.748599999999996</v>
      </c>
      <c r="M3259" s="2">
        <f t="shared" si="502"/>
        <v>79.573999999999984</v>
      </c>
      <c r="N3259" s="2">
        <f t="shared" si="508"/>
        <v>-10.174600000000012</v>
      </c>
      <c r="O3259" s="2">
        <f t="shared" si="503"/>
        <v>-30.523800000000037</v>
      </c>
      <c r="P3259" s="2">
        <f t="shared" si="504"/>
        <v>238.72199999999995</v>
      </c>
      <c r="Q3259" s="2">
        <f t="shared" si="505"/>
        <v>-12.786337245834083</v>
      </c>
      <c r="R3259">
        <v>3</v>
      </c>
      <c r="S3259">
        <v>0.4</v>
      </c>
      <c r="T3259" s="2">
        <v>79.97399999999999</v>
      </c>
      <c r="U3259" s="3">
        <v>-29.323800000000006</v>
      </c>
      <c r="V3259" s="4">
        <f t="shared" si="509"/>
        <v>-12.222222222222227</v>
      </c>
      <c r="W3259" s="2">
        <f t="shared" si="506"/>
        <v>239.92199999999997</v>
      </c>
    </row>
    <row r="3260" spans="1:23" x14ac:dyDescent="0.25">
      <c r="A3260">
        <f t="shared" si="507"/>
        <v>2016</v>
      </c>
      <c r="B3260" s="1">
        <v>42713</v>
      </c>
      <c r="C3260" s="1">
        <v>42718</v>
      </c>
      <c r="D3260" s="1" t="str">
        <f t="shared" si="500"/>
        <v>Dec</v>
      </c>
      <c r="E3260" t="s">
        <v>23</v>
      </c>
      <c r="F3260" t="s">
        <v>1499</v>
      </c>
      <c r="G3260" t="s">
        <v>33</v>
      </c>
      <c r="H3260" t="s">
        <v>26</v>
      </c>
      <c r="I3260" t="s">
        <v>1077</v>
      </c>
      <c r="J3260" t="s">
        <v>36</v>
      </c>
      <c r="K3260" t="s">
        <v>53</v>
      </c>
      <c r="L3260" s="2">
        <f t="shared" si="501"/>
        <v>3.9771000000000005</v>
      </c>
      <c r="M3260" s="2">
        <f t="shared" si="502"/>
        <v>2.2460000000000004</v>
      </c>
      <c r="N3260" s="2">
        <f t="shared" si="508"/>
        <v>-1.7311000000000001</v>
      </c>
      <c r="O3260" s="2">
        <f t="shared" si="503"/>
        <v>-3.4622000000000002</v>
      </c>
      <c r="P3260" s="2">
        <f t="shared" si="504"/>
        <v>4.4920000000000009</v>
      </c>
      <c r="Q3260" s="2">
        <f t="shared" si="505"/>
        <v>-77.074799643811204</v>
      </c>
      <c r="R3260">
        <v>2</v>
      </c>
      <c r="S3260">
        <v>0.7</v>
      </c>
      <c r="T3260" s="2">
        <v>2.9460000000000006</v>
      </c>
      <c r="U3260" s="3">
        <v>-2.0621999999999998</v>
      </c>
      <c r="V3260" s="4">
        <f t="shared" si="509"/>
        <v>-34.999999999999986</v>
      </c>
      <c r="W3260" s="2">
        <f t="shared" si="506"/>
        <v>5.8920000000000012</v>
      </c>
    </row>
    <row r="3261" spans="1:23" x14ac:dyDescent="0.25">
      <c r="A3261">
        <f t="shared" si="507"/>
        <v>2016</v>
      </c>
      <c r="B3261" s="1">
        <v>42687</v>
      </c>
      <c r="C3261" s="1">
        <v>42691</v>
      </c>
      <c r="D3261" s="1" t="str">
        <f t="shared" si="500"/>
        <v>Nov</v>
      </c>
      <c r="E3261" t="s">
        <v>38</v>
      </c>
      <c r="F3261" t="s">
        <v>2267</v>
      </c>
      <c r="G3261" t="s">
        <v>64</v>
      </c>
      <c r="H3261" t="s">
        <v>65</v>
      </c>
      <c r="I3261" t="s">
        <v>718</v>
      </c>
      <c r="J3261" t="s">
        <v>36</v>
      </c>
      <c r="K3261" t="s">
        <v>53</v>
      </c>
      <c r="L3261" s="2">
        <f t="shared" si="501"/>
        <v>5.4879999999999995</v>
      </c>
      <c r="M3261" s="2">
        <f t="shared" si="502"/>
        <v>2.3359999999999994</v>
      </c>
      <c r="N3261" s="2">
        <f t="shared" si="508"/>
        <v>-3.1520000000000001</v>
      </c>
      <c r="O3261" s="2">
        <f t="shared" si="503"/>
        <v>-6.3040000000000003</v>
      </c>
      <c r="P3261" s="2">
        <f t="shared" si="504"/>
        <v>4.6719999999999988</v>
      </c>
      <c r="Q3261" s="2">
        <f t="shared" si="505"/>
        <v>-134.93150684931513</v>
      </c>
      <c r="R3261">
        <v>2</v>
      </c>
      <c r="S3261">
        <v>0.8</v>
      </c>
      <c r="T3261" s="2">
        <v>3.1359999999999992</v>
      </c>
      <c r="U3261" s="3">
        <v>-4.7040000000000006</v>
      </c>
      <c r="V3261" s="4">
        <f t="shared" si="509"/>
        <v>-75.000000000000028</v>
      </c>
      <c r="W3261" s="2">
        <f t="shared" si="506"/>
        <v>6.2719999999999985</v>
      </c>
    </row>
    <row r="3262" spans="1:23" x14ac:dyDescent="0.25">
      <c r="A3262">
        <f t="shared" si="507"/>
        <v>2014</v>
      </c>
      <c r="B3262" s="1">
        <v>41957</v>
      </c>
      <c r="C3262" s="1">
        <v>41958</v>
      </c>
      <c r="D3262" s="1" t="str">
        <f t="shared" si="500"/>
        <v>Nov</v>
      </c>
      <c r="E3262" t="s">
        <v>98</v>
      </c>
      <c r="F3262" t="s">
        <v>2268</v>
      </c>
      <c r="G3262" t="s">
        <v>33</v>
      </c>
      <c r="H3262" t="s">
        <v>65</v>
      </c>
      <c r="I3262" t="s">
        <v>2269</v>
      </c>
      <c r="J3262" t="s">
        <v>36</v>
      </c>
      <c r="K3262" t="s">
        <v>60</v>
      </c>
      <c r="L3262" s="2">
        <f t="shared" si="501"/>
        <v>18.921600000000005</v>
      </c>
      <c r="M3262" s="2">
        <f t="shared" si="502"/>
        <v>20.536000000000005</v>
      </c>
      <c r="N3262" s="2">
        <f t="shared" si="508"/>
        <v>1.6143999999999998</v>
      </c>
      <c r="O3262" s="2">
        <f t="shared" si="503"/>
        <v>6.4575999999999993</v>
      </c>
      <c r="P3262" s="2">
        <f t="shared" si="504"/>
        <v>82.14400000000002</v>
      </c>
      <c r="Q3262" s="2">
        <f t="shared" si="505"/>
        <v>7.8613167121153076</v>
      </c>
      <c r="R3262">
        <v>4</v>
      </c>
      <c r="S3262">
        <v>0.2</v>
      </c>
      <c r="T3262" s="2">
        <v>20.736000000000004</v>
      </c>
      <c r="U3262" s="3">
        <v>7.2576000000000001</v>
      </c>
      <c r="V3262" s="4">
        <f t="shared" si="509"/>
        <v>8.7499999999999982</v>
      </c>
      <c r="W3262" s="2">
        <f t="shared" si="506"/>
        <v>82.944000000000017</v>
      </c>
    </row>
    <row r="3263" spans="1:23" x14ac:dyDescent="0.25">
      <c r="A3263">
        <f t="shared" si="507"/>
        <v>2014</v>
      </c>
      <c r="B3263" s="1">
        <v>41960</v>
      </c>
      <c r="C3263" s="1">
        <v>41962</v>
      </c>
      <c r="D3263" s="1" t="str">
        <f t="shared" si="500"/>
        <v>Nov</v>
      </c>
      <c r="E3263" t="s">
        <v>98</v>
      </c>
      <c r="F3263" t="s">
        <v>470</v>
      </c>
      <c r="G3263" t="s">
        <v>33</v>
      </c>
      <c r="H3263" t="s">
        <v>34</v>
      </c>
      <c r="I3263" t="s">
        <v>1462</v>
      </c>
      <c r="J3263" t="s">
        <v>50</v>
      </c>
      <c r="K3263" t="s">
        <v>86</v>
      </c>
      <c r="L3263" s="2">
        <f t="shared" si="501"/>
        <v>95.980800000000016</v>
      </c>
      <c r="M3263" s="2">
        <f t="shared" si="502"/>
        <v>99.98</v>
      </c>
      <c r="N3263" s="2">
        <f t="shared" si="508"/>
        <v>3.9991999999999877</v>
      </c>
      <c r="O3263" s="2">
        <f t="shared" si="503"/>
        <v>7.9983999999999753</v>
      </c>
      <c r="P3263" s="2">
        <f t="shared" si="504"/>
        <v>199.96</v>
      </c>
      <c r="Q3263" s="2">
        <f t="shared" si="505"/>
        <v>3.9999999999999876</v>
      </c>
      <c r="R3263">
        <v>2</v>
      </c>
      <c r="S3263">
        <v>0</v>
      </c>
      <c r="T3263" s="2">
        <v>99.98</v>
      </c>
      <c r="U3263" s="3">
        <v>7.9983999999999895</v>
      </c>
      <c r="V3263" s="4">
        <f t="shared" si="509"/>
        <v>3.9999999999999947</v>
      </c>
      <c r="W3263" s="2">
        <f t="shared" si="506"/>
        <v>199.96</v>
      </c>
    </row>
    <row r="3264" spans="1:23" x14ac:dyDescent="0.25">
      <c r="A3264">
        <f t="shared" si="507"/>
        <v>2014</v>
      </c>
      <c r="B3264" s="1">
        <v>41960</v>
      </c>
      <c r="C3264" s="1">
        <v>41962</v>
      </c>
      <c r="D3264" s="1" t="str">
        <f t="shared" si="500"/>
        <v>Nov</v>
      </c>
      <c r="E3264" t="s">
        <v>98</v>
      </c>
      <c r="F3264" t="s">
        <v>470</v>
      </c>
      <c r="G3264" t="s">
        <v>33</v>
      </c>
      <c r="H3264" t="s">
        <v>34</v>
      </c>
      <c r="I3264" t="s">
        <v>1019</v>
      </c>
      <c r="J3264" t="s">
        <v>36</v>
      </c>
      <c r="K3264" t="s">
        <v>60</v>
      </c>
      <c r="L3264" s="2">
        <f t="shared" si="501"/>
        <v>683.62199999999996</v>
      </c>
      <c r="M3264" s="2">
        <f t="shared" si="502"/>
        <v>733.94999999999993</v>
      </c>
      <c r="N3264" s="2">
        <f t="shared" si="508"/>
        <v>50.327999999999975</v>
      </c>
      <c r="O3264" s="2">
        <f t="shared" si="503"/>
        <v>352.29599999999982</v>
      </c>
      <c r="P3264" s="2">
        <f t="shared" si="504"/>
        <v>5137.6499999999996</v>
      </c>
      <c r="Q3264" s="2">
        <f t="shared" si="505"/>
        <v>6.857142857142855</v>
      </c>
      <c r="R3264">
        <v>7</v>
      </c>
      <c r="S3264">
        <v>0</v>
      </c>
      <c r="T3264" s="2">
        <v>733.94999999999993</v>
      </c>
      <c r="U3264" s="3">
        <v>352.29599999999999</v>
      </c>
      <c r="V3264" s="4">
        <f t="shared" si="509"/>
        <v>6.8571428571428577</v>
      </c>
      <c r="W3264" s="2">
        <f t="shared" si="506"/>
        <v>5137.6499999999996</v>
      </c>
    </row>
    <row r="3265" spans="1:23" x14ac:dyDescent="0.25">
      <c r="A3265">
        <f t="shared" si="507"/>
        <v>2014</v>
      </c>
      <c r="B3265" s="1">
        <v>41960</v>
      </c>
      <c r="C3265" s="1">
        <v>41962</v>
      </c>
      <c r="D3265" s="1" t="str">
        <f t="shared" si="500"/>
        <v>Nov</v>
      </c>
      <c r="E3265" t="s">
        <v>98</v>
      </c>
      <c r="F3265" t="s">
        <v>470</v>
      </c>
      <c r="G3265" t="s">
        <v>33</v>
      </c>
      <c r="H3265" t="s">
        <v>34</v>
      </c>
      <c r="I3265" t="s">
        <v>2141</v>
      </c>
      <c r="J3265" t="s">
        <v>36</v>
      </c>
      <c r="K3265" t="s">
        <v>55</v>
      </c>
      <c r="L3265" s="2">
        <f t="shared" si="501"/>
        <v>217.29599999999999</v>
      </c>
      <c r="M3265" s="2">
        <f t="shared" si="502"/>
        <v>241.44</v>
      </c>
      <c r="N3265" s="2">
        <f t="shared" si="508"/>
        <v>24.144000000000005</v>
      </c>
      <c r="O3265" s="2">
        <f t="shared" si="503"/>
        <v>72.432000000000016</v>
      </c>
      <c r="P3265" s="2">
        <f t="shared" si="504"/>
        <v>724.31999999999994</v>
      </c>
      <c r="Q3265" s="2">
        <f t="shared" si="505"/>
        <v>10.000000000000004</v>
      </c>
      <c r="R3265">
        <v>3</v>
      </c>
      <c r="S3265">
        <v>0</v>
      </c>
      <c r="T3265" s="2">
        <v>241.44</v>
      </c>
      <c r="U3265" s="3">
        <v>72.431999999999988</v>
      </c>
      <c r="V3265" s="4">
        <f t="shared" si="509"/>
        <v>10</v>
      </c>
      <c r="W3265" s="2">
        <f t="shared" si="506"/>
        <v>724.31999999999994</v>
      </c>
    </row>
    <row r="3266" spans="1:23" x14ac:dyDescent="0.25">
      <c r="A3266">
        <f t="shared" si="507"/>
        <v>2016</v>
      </c>
      <c r="B3266" s="1">
        <v>42433</v>
      </c>
      <c r="C3266" s="1">
        <v>42437</v>
      </c>
      <c r="D3266" s="1" t="str">
        <f t="shared" ref="D3266:D3329" si="510">TEXT((B3266),"MMM")</f>
        <v>Mar</v>
      </c>
      <c r="E3266" t="s">
        <v>23</v>
      </c>
      <c r="F3266" t="s">
        <v>1881</v>
      </c>
      <c r="G3266" t="s">
        <v>33</v>
      </c>
      <c r="H3266" t="s">
        <v>26</v>
      </c>
      <c r="I3266" t="s">
        <v>1591</v>
      </c>
      <c r="J3266" t="s">
        <v>36</v>
      </c>
      <c r="K3266" t="s">
        <v>37</v>
      </c>
      <c r="L3266" s="2">
        <f t="shared" ref="L3266:L3329" si="511">T3266 - (U3266 / R3266)</f>
        <v>9.1980000000000004</v>
      </c>
      <c r="M3266" s="2">
        <f t="shared" ref="M3266:M3329" si="512">(T3266/1-S3266)</f>
        <v>9.8800000000000008</v>
      </c>
      <c r="N3266" s="2">
        <f t="shared" si="508"/>
        <v>0.68200000000000038</v>
      </c>
      <c r="O3266" s="2">
        <f t="shared" ref="O3266:O3329" si="513">N3266*R3266</f>
        <v>2.7280000000000015</v>
      </c>
      <c r="P3266" s="2">
        <f t="shared" ref="P3266:P3329" si="514">(M3266*R3266)</f>
        <v>39.520000000000003</v>
      </c>
      <c r="Q3266" s="2">
        <f t="shared" ref="Q3266:Q3329" si="515">(O3266/(M3266*R3266))*100</f>
        <v>6.9028340080971695</v>
      </c>
      <c r="R3266">
        <v>4</v>
      </c>
      <c r="S3266">
        <v>0.2</v>
      </c>
      <c r="T3266" s="2">
        <v>10.08</v>
      </c>
      <c r="U3266" s="3">
        <v>3.528</v>
      </c>
      <c r="V3266" s="4">
        <f t="shared" si="509"/>
        <v>8.75</v>
      </c>
      <c r="W3266" s="2">
        <f t="shared" ref="W3266:W3329" si="516">R3266*T3266</f>
        <v>40.32</v>
      </c>
    </row>
    <row r="3267" spans="1:23" x14ac:dyDescent="0.25">
      <c r="A3267">
        <f t="shared" ref="A3267:A3330" si="517">YEAR(B3267)</f>
        <v>2014</v>
      </c>
      <c r="B3267" s="1">
        <v>41923</v>
      </c>
      <c r="C3267" s="1">
        <v>41927</v>
      </c>
      <c r="D3267" s="1" t="str">
        <f t="shared" si="510"/>
        <v>Oct</v>
      </c>
      <c r="E3267" t="s">
        <v>38</v>
      </c>
      <c r="F3267" t="s">
        <v>1723</v>
      </c>
      <c r="G3267" t="s">
        <v>25</v>
      </c>
      <c r="H3267" t="s">
        <v>80</v>
      </c>
      <c r="I3267" t="s">
        <v>1109</v>
      </c>
      <c r="J3267" t="s">
        <v>36</v>
      </c>
      <c r="K3267" t="s">
        <v>43</v>
      </c>
      <c r="L3267" s="2">
        <f t="shared" si="511"/>
        <v>276.61829999999998</v>
      </c>
      <c r="M3267" s="2">
        <f t="shared" si="512"/>
        <v>281.70400000000001</v>
      </c>
      <c r="N3267" s="2">
        <f t="shared" ref="N3267:N3330" si="518">(M3267-L3267)</f>
        <v>5.0857000000000312</v>
      </c>
      <c r="O3267" s="2">
        <f t="shared" si="513"/>
        <v>10.171400000000062</v>
      </c>
      <c r="P3267" s="2">
        <f t="shared" si="514"/>
        <v>563.40800000000002</v>
      </c>
      <c r="Q3267" s="2">
        <f t="shared" si="515"/>
        <v>1.8053346775338763</v>
      </c>
      <c r="R3267">
        <v>2</v>
      </c>
      <c r="S3267">
        <v>0.2</v>
      </c>
      <c r="T3267" s="2">
        <v>281.904</v>
      </c>
      <c r="U3267" s="3">
        <v>10.571399999999983</v>
      </c>
      <c r="V3267" s="4">
        <f t="shared" ref="V3267:V3330" si="519">(U3267/W3267)*100</f>
        <v>1.8749999999999969</v>
      </c>
      <c r="W3267" s="2">
        <f t="shared" si="516"/>
        <v>563.80799999999999</v>
      </c>
    </row>
    <row r="3268" spans="1:23" x14ac:dyDescent="0.25">
      <c r="A3268">
        <f t="shared" si="517"/>
        <v>2014</v>
      </c>
      <c r="B3268" s="1">
        <v>41923</v>
      </c>
      <c r="C3268" s="1">
        <v>41927</v>
      </c>
      <c r="D3268" s="1" t="str">
        <f t="shared" si="510"/>
        <v>Oct</v>
      </c>
      <c r="E3268" t="s">
        <v>38</v>
      </c>
      <c r="F3268" t="s">
        <v>1723</v>
      </c>
      <c r="G3268" t="s">
        <v>25</v>
      </c>
      <c r="H3268" t="s">
        <v>80</v>
      </c>
      <c r="I3268" t="s">
        <v>868</v>
      </c>
      <c r="J3268" t="s">
        <v>36</v>
      </c>
      <c r="K3268" t="s">
        <v>92</v>
      </c>
      <c r="L3268" s="2">
        <f t="shared" si="511"/>
        <v>178.77090000000001</v>
      </c>
      <c r="M3268" s="2">
        <f t="shared" si="512"/>
        <v>201.23200000000003</v>
      </c>
      <c r="N3268" s="2">
        <f t="shared" si="518"/>
        <v>22.461100000000016</v>
      </c>
      <c r="O3268" s="2">
        <f t="shared" si="513"/>
        <v>67.383300000000048</v>
      </c>
      <c r="P3268" s="2">
        <f t="shared" si="514"/>
        <v>603.69600000000014</v>
      </c>
      <c r="Q3268" s="2">
        <f t="shared" si="515"/>
        <v>11.161793352945859</v>
      </c>
      <c r="R3268">
        <v>3</v>
      </c>
      <c r="S3268">
        <v>0.2</v>
      </c>
      <c r="T3268" s="2">
        <v>201.43200000000002</v>
      </c>
      <c r="U3268" s="3">
        <v>67.983299999999986</v>
      </c>
      <c r="V3268" s="4">
        <f t="shared" si="519"/>
        <v>11.249999999999996</v>
      </c>
      <c r="W3268" s="2">
        <f t="shared" si="516"/>
        <v>604.29600000000005</v>
      </c>
    </row>
    <row r="3269" spans="1:23" x14ac:dyDescent="0.25">
      <c r="A3269">
        <f t="shared" si="517"/>
        <v>2014</v>
      </c>
      <c r="B3269" s="1">
        <v>41781</v>
      </c>
      <c r="C3269" s="1">
        <v>41788</v>
      </c>
      <c r="D3269" s="1" t="str">
        <f t="shared" si="510"/>
        <v>May</v>
      </c>
      <c r="E3269" t="s">
        <v>38</v>
      </c>
      <c r="F3269" t="s">
        <v>2270</v>
      </c>
      <c r="G3269" t="s">
        <v>25</v>
      </c>
      <c r="H3269" t="s">
        <v>26</v>
      </c>
      <c r="I3269" t="s">
        <v>1089</v>
      </c>
      <c r="J3269" t="s">
        <v>50</v>
      </c>
      <c r="K3269" t="s">
        <v>51</v>
      </c>
      <c r="L3269" s="2">
        <f t="shared" si="511"/>
        <v>118.98249999999999</v>
      </c>
      <c r="M3269" s="2">
        <f t="shared" si="512"/>
        <v>135.97999999999999</v>
      </c>
      <c r="N3269" s="2">
        <f t="shared" si="518"/>
        <v>16.997500000000002</v>
      </c>
      <c r="O3269" s="2">
        <f t="shared" si="513"/>
        <v>33.995000000000005</v>
      </c>
      <c r="P3269" s="2">
        <f t="shared" si="514"/>
        <v>271.95999999999998</v>
      </c>
      <c r="Q3269" s="2">
        <f t="shared" si="515"/>
        <v>12.500000000000004</v>
      </c>
      <c r="R3269">
        <v>2</v>
      </c>
      <c r="S3269">
        <v>0</v>
      </c>
      <c r="T3269" s="2">
        <v>135.97999999999999</v>
      </c>
      <c r="U3269" s="3">
        <v>33.995000000000005</v>
      </c>
      <c r="V3269" s="4">
        <f t="shared" si="519"/>
        <v>12.500000000000004</v>
      </c>
      <c r="W3269" s="2">
        <f t="shared" si="516"/>
        <v>271.95999999999998</v>
      </c>
    </row>
    <row r="3270" spans="1:23" x14ac:dyDescent="0.25">
      <c r="A3270">
        <f t="shared" si="517"/>
        <v>2014</v>
      </c>
      <c r="B3270" s="1">
        <v>41781</v>
      </c>
      <c r="C3270" s="1">
        <v>41788</v>
      </c>
      <c r="D3270" s="1" t="str">
        <f t="shared" si="510"/>
        <v>May</v>
      </c>
      <c r="E3270" t="s">
        <v>38</v>
      </c>
      <c r="F3270" t="s">
        <v>2270</v>
      </c>
      <c r="G3270" t="s">
        <v>25</v>
      </c>
      <c r="H3270" t="s">
        <v>26</v>
      </c>
      <c r="I3270" t="s">
        <v>2271</v>
      </c>
      <c r="J3270" t="s">
        <v>50</v>
      </c>
      <c r="K3270" t="s">
        <v>51</v>
      </c>
      <c r="L3270" s="2">
        <f t="shared" si="511"/>
        <v>32.364000000000004</v>
      </c>
      <c r="M3270" s="2">
        <f t="shared" si="512"/>
        <v>44.95</v>
      </c>
      <c r="N3270" s="2">
        <f t="shared" si="518"/>
        <v>12.585999999999999</v>
      </c>
      <c r="O3270" s="2">
        <f t="shared" si="513"/>
        <v>12.585999999999999</v>
      </c>
      <c r="P3270" s="2">
        <f t="shared" si="514"/>
        <v>44.95</v>
      </c>
      <c r="Q3270" s="2">
        <f t="shared" si="515"/>
        <v>27.999999999999996</v>
      </c>
      <c r="R3270">
        <v>1</v>
      </c>
      <c r="S3270">
        <v>0</v>
      </c>
      <c r="T3270" s="2">
        <v>44.95</v>
      </c>
      <c r="U3270" s="3">
        <v>12.585999999999999</v>
      </c>
      <c r="V3270" s="4">
        <f t="shared" si="519"/>
        <v>27.999999999999996</v>
      </c>
      <c r="W3270" s="2">
        <f t="shared" si="516"/>
        <v>44.95</v>
      </c>
    </row>
    <row r="3271" spans="1:23" x14ac:dyDescent="0.25">
      <c r="A3271">
        <f t="shared" si="517"/>
        <v>2014</v>
      </c>
      <c r="B3271" s="1">
        <v>41835</v>
      </c>
      <c r="C3271" s="1">
        <v>41839</v>
      </c>
      <c r="D3271" s="1" t="str">
        <f t="shared" si="510"/>
        <v>Jul</v>
      </c>
      <c r="E3271" t="s">
        <v>38</v>
      </c>
      <c r="F3271" t="s">
        <v>350</v>
      </c>
      <c r="G3271" t="s">
        <v>33</v>
      </c>
      <c r="H3271" t="s">
        <v>65</v>
      </c>
      <c r="I3271" t="s">
        <v>2136</v>
      </c>
      <c r="J3271" t="s">
        <v>50</v>
      </c>
      <c r="K3271" t="s">
        <v>86</v>
      </c>
      <c r="L3271" s="2">
        <f t="shared" si="511"/>
        <v>2.5343999999999998</v>
      </c>
      <c r="M3271" s="2">
        <f t="shared" si="512"/>
        <v>2.9699999999999998</v>
      </c>
      <c r="N3271" s="2">
        <f t="shared" si="518"/>
        <v>0.43559999999999999</v>
      </c>
      <c r="O3271" s="2">
        <f t="shared" si="513"/>
        <v>1.3068</v>
      </c>
      <c r="P3271" s="2">
        <f t="shared" si="514"/>
        <v>8.91</v>
      </c>
      <c r="Q3271" s="2">
        <f t="shared" si="515"/>
        <v>14.666666666666666</v>
      </c>
      <c r="R3271">
        <v>3</v>
      </c>
      <c r="S3271">
        <v>0</v>
      </c>
      <c r="T3271" s="2">
        <v>2.9699999999999998</v>
      </c>
      <c r="U3271" s="3">
        <v>1.3068000000000004</v>
      </c>
      <c r="V3271" s="4">
        <f t="shared" si="519"/>
        <v>14.666666666666671</v>
      </c>
      <c r="W3271" s="2">
        <f t="shared" si="516"/>
        <v>8.91</v>
      </c>
    </row>
    <row r="3272" spans="1:23" x14ac:dyDescent="0.25">
      <c r="A3272">
        <f t="shared" si="517"/>
        <v>2014</v>
      </c>
      <c r="B3272" s="1">
        <v>41835</v>
      </c>
      <c r="C3272" s="1">
        <v>41839</v>
      </c>
      <c r="D3272" s="1" t="str">
        <f t="shared" si="510"/>
        <v>Jul</v>
      </c>
      <c r="E3272" t="s">
        <v>38</v>
      </c>
      <c r="F3272" t="s">
        <v>350</v>
      </c>
      <c r="G3272" t="s">
        <v>33</v>
      </c>
      <c r="H3272" t="s">
        <v>65</v>
      </c>
      <c r="I3272" t="s">
        <v>127</v>
      </c>
      <c r="J3272" t="s">
        <v>36</v>
      </c>
      <c r="K3272" t="s">
        <v>128</v>
      </c>
      <c r="L3272" s="2">
        <f t="shared" si="511"/>
        <v>5.6462000000000003</v>
      </c>
      <c r="M3272" s="2">
        <f t="shared" si="512"/>
        <v>6.5400000000000009</v>
      </c>
      <c r="N3272" s="2">
        <f t="shared" si="518"/>
        <v>0.89380000000000059</v>
      </c>
      <c r="O3272" s="2">
        <f t="shared" si="513"/>
        <v>2.6814000000000018</v>
      </c>
      <c r="P3272" s="2">
        <f t="shared" si="514"/>
        <v>19.620000000000005</v>
      </c>
      <c r="Q3272" s="2">
        <f t="shared" si="515"/>
        <v>13.666666666666671</v>
      </c>
      <c r="R3272">
        <v>3</v>
      </c>
      <c r="S3272">
        <v>0</v>
      </c>
      <c r="T3272" s="2">
        <v>6.5400000000000009</v>
      </c>
      <c r="U3272" s="3">
        <v>2.6814000000000004</v>
      </c>
      <c r="V3272" s="4">
        <f t="shared" si="519"/>
        <v>13.666666666666666</v>
      </c>
      <c r="W3272" s="2">
        <f t="shared" si="516"/>
        <v>19.620000000000005</v>
      </c>
    </row>
    <row r="3273" spans="1:23" x14ac:dyDescent="0.25">
      <c r="A3273">
        <f t="shared" si="517"/>
        <v>2015</v>
      </c>
      <c r="B3273" s="1">
        <v>42365</v>
      </c>
      <c r="C3273" s="1">
        <v>42367</v>
      </c>
      <c r="D3273" s="1" t="str">
        <f t="shared" si="510"/>
        <v>Dec</v>
      </c>
      <c r="E3273" t="s">
        <v>23</v>
      </c>
      <c r="F3273" t="s">
        <v>2073</v>
      </c>
      <c r="G3273" t="s">
        <v>33</v>
      </c>
      <c r="H3273" t="s">
        <v>34</v>
      </c>
      <c r="I3273" t="s">
        <v>2136</v>
      </c>
      <c r="J3273" t="s">
        <v>50</v>
      </c>
      <c r="K3273" t="s">
        <v>86</v>
      </c>
      <c r="L3273" s="2">
        <f t="shared" si="511"/>
        <v>7.4843999999999999</v>
      </c>
      <c r="M3273" s="2">
        <f t="shared" si="512"/>
        <v>7.92</v>
      </c>
      <c r="N3273" s="2">
        <f t="shared" si="518"/>
        <v>0.43559999999999999</v>
      </c>
      <c r="O3273" s="2">
        <f t="shared" si="513"/>
        <v>3.4847999999999999</v>
      </c>
      <c r="P3273" s="2">
        <f t="shared" si="514"/>
        <v>63.36</v>
      </c>
      <c r="Q3273" s="2">
        <f t="shared" si="515"/>
        <v>5.5</v>
      </c>
      <c r="R3273">
        <v>8</v>
      </c>
      <c r="S3273">
        <v>0</v>
      </c>
      <c r="T3273" s="2">
        <v>7.92</v>
      </c>
      <c r="U3273" s="3">
        <v>3.4848000000000008</v>
      </c>
      <c r="V3273" s="4">
        <f t="shared" si="519"/>
        <v>5.5000000000000018</v>
      </c>
      <c r="W3273" s="2">
        <f t="shared" si="516"/>
        <v>63.36</v>
      </c>
    </row>
    <row r="3274" spans="1:23" x14ac:dyDescent="0.25">
      <c r="A3274">
        <f t="shared" si="517"/>
        <v>2015</v>
      </c>
      <c r="B3274" s="1">
        <v>42044</v>
      </c>
      <c r="C3274" s="1">
        <v>42051</v>
      </c>
      <c r="D3274" s="1" t="str">
        <f t="shared" si="510"/>
        <v>Feb</v>
      </c>
      <c r="E3274" t="s">
        <v>38</v>
      </c>
      <c r="F3274" t="s">
        <v>2263</v>
      </c>
      <c r="G3274" t="s">
        <v>25</v>
      </c>
      <c r="H3274" t="s">
        <v>34</v>
      </c>
      <c r="I3274" t="s">
        <v>81</v>
      </c>
      <c r="J3274" t="s">
        <v>28</v>
      </c>
      <c r="K3274" t="s">
        <v>31</v>
      </c>
      <c r="L3274" s="2">
        <f t="shared" si="511"/>
        <v>199.33179999999999</v>
      </c>
      <c r="M3274" s="2">
        <f t="shared" si="512"/>
        <v>203.72</v>
      </c>
      <c r="N3274" s="2">
        <f t="shared" si="518"/>
        <v>4.3882000000000119</v>
      </c>
      <c r="O3274" s="2">
        <f t="shared" si="513"/>
        <v>21.941000000000059</v>
      </c>
      <c r="P3274" s="2">
        <f t="shared" si="514"/>
        <v>1018.6</v>
      </c>
      <c r="Q3274" s="2">
        <f t="shared" si="515"/>
        <v>2.1540349499312841</v>
      </c>
      <c r="R3274">
        <v>5</v>
      </c>
      <c r="S3274">
        <v>0.2</v>
      </c>
      <c r="T3274" s="2">
        <v>203.92</v>
      </c>
      <c r="U3274" s="3">
        <v>22.940999999999995</v>
      </c>
      <c r="V3274" s="4">
        <f t="shared" si="519"/>
        <v>2.25</v>
      </c>
      <c r="W3274" s="2">
        <f t="shared" si="516"/>
        <v>1019.5999999999999</v>
      </c>
    </row>
    <row r="3275" spans="1:23" x14ac:dyDescent="0.25">
      <c r="A3275">
        <f t="shared" si="517"/>
        <v>2017</v>
      </c>
      <c r="B3275" s="1">
        <v>42863</v>
      </c>
      <c r="C3275" s="1">
        <v>42867</v>
      </c>
      <c r="D3275" s="1" t="str">
        <f t="shared" si="510"/>
        <v>May</v>
      </c>
      <c r="E3275" t="s">
        <v>38</v>
      </c>
      <c r="F3275" t="s">
        <v>1265</v>
      </c>
      <c r="G3275" t="s">
        <v>64</v>
      </c>
      <c r="H3275" t="s">
        <v>34</v>
      </c>
      <c r="I3275" t="s">
        <v>1355</v>
      </c>
      <c r="J3275" t="s">
        <v>50</v>
      </c>
      <c r="K3275" t="s">
        <v>500</v>
      </c>
      <c r="L3275" s="2">
        <f t="shared" si="511"/>
        <v>3184.9545000000003</v>
      </c>
      <c r="M3275" s="2">
        <f t="shared" si="512"/>
        <v>3359.7520000000004</v>
      </c>
      <c r="N3275" s="2">
        <f t="shared" si="518"/>
        <v>174.79750000000013</v>
      </c>
      <c r="O3275" s="2">
        <f t="shared" si="513"/>
        <v>1048.7850000000008</v>
      </c>
      <c r="P3275" s="2">
        <f t="shared" si="514"/>
        <v>20158.512000000002</v>
      </c>
      <c r="Q3275" s="2">
        <f t="shared" si="515"/>
        <v>5.2026905557314977</v>
      </c>
      <c r="R3275">
        <v>6</v>
      </c>
      <c r="S3275">
        <v>0.2</v>
      </c>
      <c r="T3275" s="2">
        <v>3359.9520000000002</v>
      </c>
      <c r="U3275" s="3">
        <v>1049.9849999999999</v>
      </c>
      <c r="V3275" s="4">
        <f t="shared" si="519"/>
        <v>5.208333333333333</v>
      </c>
      <c r="W3275" s="2">
        <f t="shared" si="516"/>
        <v>20159.712</v>
      </c>
    </row>
    <row r="3276" spans="1:23" x14ac:dyDescent="0.25">
      <c r="A3276">
        <f t="shared" si="517"/>
        <v>2017</v>
      </c>
      <c r="B3276" s="1">
        <v>43041</v>
      </c>
      <c r="C3276" s="1">
        <v>43045</v>
      </c>
      <c r="D3276" s="1" t="str">
        <f t="shared" si="510"/>
        <v>Nov</v>
      </c>
      <c r="E3276" t="s">
        <v>38</v>
      </c>
      <c r="F3276" t="s">
        <v>1190</v>
      </c>
      <c r="G3276" t="s">
        <v>33</v>
      </c>
      <c r="H3276" t="s">
        <v>65</v>
      </c>
      <c r="I3276" t="s">
        <v>1276</v>
      </c>
      <c r="J3276" t="s">
        <v>36</v>
      </c>
      <c r="K3276" t="s">
        <v>128</v>
      </c>
      <c r="L3276" s="2">
        <f t="shared" si="511"/>
        <v>15.200000000000001</v>
      </c>
      <c r="M3276" s="2">
        <f t="shared" si="512"/>
        <v>18.240000000000002</v>
      </c>
      <c r="N3276" s="2">
        <f t="shared" si="518"/>
        <v>3.0400000000000009</v>
      </c>
      <c r="O3276" s="2">
        <f t="shared" si="513"/>
        <v>9.1200000000000028</v>
      </c>
      <c r="P3276" s="2">
        <f t="shared" si="514"/>
        <v>54.720000000000006</v>
      </c>
      <c r="Q3276" s="2">
        <f t="shared" si="515"/>
        <v>16.666666666666671</v>
      </c>
      <c r="R3276">
        <v>3</v>
      </c>
      <c r="S3276">
        <v>0</v>
      </c>
      <c r="T3276" s="2">
        <v>18.240000000000002</v>
      </c>
      <c r="U3276" s="3">
        <v>9.120000000000001</v>
      </c>
      <c r="V3276" s="4">
        <f t="shared" si="519"/>
        <v>16.666666666666664</v>
      </c>
      <c r="W3276" s="2">
        <f t="shared" si="516"/>
        <v>54.720000000000006</v>
      </c>
    </row>
    <row r="3277" spans="1:23" x14ac:dyDescent="0.25">
      <c r="A3277">
        <f t="shared" si="517"/>
        <v>2017</v>
      </c>
      <c r="B3277" s="1">
        <v>43041</v>
      </c>
      <c r="C3277" s="1">
        <v>43045</v>
      </c>
      <c r="D3277" s="1" t="str">
        <f t="shared" si="510"/>
        <v>Nov</v>
      </c>
      <c r="E3277" t="s">
        <v>38</v>
      </c>
      <c r="F3277" t="s">
        <v>1190</v>
      </c>
      <c r="G3277" t="s">
        <v>33</v>
      </c>
      <c r="H3277" t="s">
        <v>65</v>
      </c>
      <c r="I3277" t="s">
        <v>325</v>
      </c>
      <c r="J3277" t="s">
        <v>36</v>
      </c>
      <c r="K3277" t="s">
        <v>48</v>
      </c>
      <c r="L3277" s="2">
        <f t="shared" si="511"/>
        <v>26.252100000000002</v>
      </c>
      <c r="M3277" s="2">
        <f t="shared" si="512"/>
        <v>27.78</v>
      </c>
      <c r="N3277" s="2">
        <f t="shared" si="518"/>
        <v>1.5278999999999989</v>
      </c>
      <c r="O3277" s="2">
        <f t="shared" si="513"/>
        <v>9.1673999999999936</v>
      </c>
      <c r="P3277" s="2">
        <f t="shared" si="514"/>
        <v>166.68</v>
      </c>
      <c r="Q3277" s="2">
        <f t="shared" si="515"/>
        <v>5.4999999999999956</v>
      </c>
      <c r="R3277">
        <v>6</v>
      </c>
      <c r="S3277">
        <v>0</v>
      </c>
      <c r="T3277" s="2">
        <v>27.78</v>
      </c>
      <c r="U3277" s="3">
        <v>9.1673999999999989</v>
      </c>
      <c r="V3277" s="4">
        <f t="shared" si="519"/>
        <v>5.4999999999999991</v>
      </c>
      <c r="W3277" s="2">
        <f t="shared" si="516"/>
        <v>166.68</v>
      </c>
    </row>
    <row r="3278" spans="1:23" x14ac:dyDescent="0.25">
      <c r="A3278">
        <f t="shared" si="517"/>
        <v>2014</v>
      </c>
      <c r="B3278" s="1">
        <v>41734</v>
      </c>
      <c r="C3278" s="1">
        <v>41738</v>
      </c>
      <c r="D3278" s="1" t="str">
        <f t="shared" si="510"/>
        <v>Apr</v>
      </c>
      <c r="E3278" t="s">
        <v>23</v>
      </c>
      <c r="F3278" t="s">
        <v>2026</v>
      </c>
      <c r="G3278" t="s">
        <v>33</v>
      </c>
      <c r="H3278" t="s">
        <v>26</v>
      </c>
      <c r="I3278" t="s">
        <v>560</v>
      </c>
      <c r="J3278" t="s">
        <v>36</v>
      </c>
      <c r="K3278" t="s">
        <v>48</v>
      </c>
      <c r="L3278" s="2">
        <f t="shared" si="511"/>
        <v>21.877599999999997</v>
      </c>
      <c r="M3278" s="2">
        <f t="shared" si="512"/>
        <v>22.959999999999997</v>
      </c>
      <c r="N3278" s="2">
        <f t="shared" si="518"/>
        <v>1.0823999999999998</v>
      </c>
      <c r="O3278" s="2">
        <f t="shared" si="513"/>
        <v>7.5767999999999986</v>
      </c>
      <c r="P3278" s="2">
        <f t="shared" si="514"/>
        <v>160.71999999999997</v>
      </c>
      <c r="Q3278" s="2">
        <f t="shared" si="515"/>
        <v>4.7142857142857144</v>
      </c>
      <c r="R3278">
        <v>7</v>
      </c>
      <c r="S3278">
        <v>0</v>
      </c>
      <c r="T3278" s="2">
        <v>22.959999999999997</v>
      </c>
      <c r="U3278" s="3">
        <v>7.5767999999999986</v>
      </c>
      <c r="V3278" s="4">
        <f t="shared" si="519"/>
        <v>4.7142857142857144</v>
      </c>
      <c r="W3278" s="2">
        <f t="shared" si="516"/>
        <v>160.71999999999997</v>
      </c>
    </row>
    <row r="3279" spans="1:23" x14ac:dyDescent="0.25">
      <c r="A3279">
        <f t="shared" si="517"/>
        <v>2014</v>
      </c>
      <c r="B3279" s="1">
        <v>41734</v>
      </c>
      <c r="C3279" s="1">
        <v>41738</v>
      </c>
      <c r="D3279" s="1" t="str">
        <f t="shared" si="510"/>
        <v>Apr</v>
      </c>
      <c r="E3279" t="s">
        <v>23</v>
      </c>
      <c r="F3279" t="s">
        <v>2026</v>
      </c>
      <c r="G3279" t="s">
        <v>33</v>
      </c>
      <c r="H3279" t="s">
        <v>26</v>
      </c>
      <c r="I3279" t="s">
        <v>1715</v>
      </c>
      <c r="J3279" t="s">
        <v>50</v>
      </c>
      <c r="K3279" t="s">
        <v>51</v>
      </c>
      <c r="L3279" s="2">
        <f t="shared" si="511"/>
        <v>20.582900000000002</v>
      </c>
      <c r="M3279" s="2">
        <f t="shared" si="512"/>
        <v>28.99</v>
      </c>
      <c r="N3279" s="2">
        <f t="shared" si="518"/>
        <v>8.4070999999999962</v>
      </c>
      <c r="O3279" s="2">
        <f t="shared" si="513"/>
        <v>8.4070999999999962</v>
      </c>
      <c r="P3279" s="2">
        <f t="shared" si="514"/>
        <v>28.99</v>
      </c>
      <c r="Q3279" s="2">
        <f t="shared" si="515"/>
        <v>28.999999999999986</v>
      </c>
      <c r="R3279">
        <v>1</v>
      </c>
      <c r="S3279">
        <v>0</v>
      </c>
      <c r="T3279" s="2">
        <v>28.99</v>
      </c>
      <c r="U3279" s="3">
        <v>8.4070999999999962</v>
      </c>
      <c r="V3279" s="4">
        <f t="shared" si="519"/>
        <v>28.999999999999986</v>
      </c>
      <c r="W3279" s="2">
        <f t="shared" si="516"/>
        <v>28.99</v>
      </c>
    </row>
    <row r="3280" spans="1:23" x14ac:dyDescent="0.25">
      <c r="A3280">
        <f t="shared" si="517"/>
        <v>2014</v>
      </c>
      <c r="B3280" s="1">
        <v>41734</v>
      </c>
      <c r="C3280" s="1">
        <v>41738</v>
      </c>
      <c r="D3280" s="1" t="str">
        <f t="shared" si="510"/>
        <v>Apr</v>
      </c>
      <c r="E3280" t="s">
        <v>23</v>
      </c>
      <c r="F3280" t="s">
        <v>2026</v>
      </c>
      <c r="G3280" t="s">
        <v>33</v>
      </c>
      <c r="H3280" t="s">
        <v>26</v>
      </c>
      <c r="I3280" t="s">
        <v>379</v>
      </c>
      <c r="J3280" t="s">
        <v>36</v>
      </c>
      <c r="K3280" t="s">
        <v>60</v>
      </c>
      <c r="L3280" s="2">
        <f t="shared" si="511"/>
        <v>9.7848000000000006</v>
      </c>
      <c r="M3280" s="2">
        <f t="shared" si="512"/>
        <v>12.96</v>
      </c>
      <c r="N3280" s="2">
        <f t="shared" si="518"/>
        <v>3.1752000000000002</v>
      </c>
      <c r="O3280" s="2">
        <f t="shared" si="513"/>
        <v>6.3504000000000005</v>
      </c>
      <c r="P3280" s="2">
        <f t="shared" si="514"/>
        <v>25.92</v>
      </c>
      <c r="Q3280" s="2">
        <f t="shared" si="515"/>
        <v>24.5</v>
      </c>
      <c r="R3280">
        <v>2</v>
      </c>
      <c r="S3280">
        <v>0</v>
      </c>
      <c r="T3280" s="2">
        <v>12.96</v>
      </c>
      <c r="U3280" s="3">
        <v>6.3504000000000005</v>
      </c>
      <c r="V3280" s="4">
        <f t="shared" si="519"/>
        <v>24.5</v>
      </c>
      <c r="W3280" s="2">
        <f t="shared" si="516"/>
        <v>25.92</v>
      </c>
    </row>
    <row r="3281" spans="1:23" x14ac:dyDescent="0.25">
      <c r="A3281">
        <f t="shared" si="517"/>
        <v>2014</v>
      </c>
      <c r="B3281" s="1">
        <v>41734</v>
      </c>
      <c r="C3281" s="1">
        <v>41738</v>
      </c>
      <c r="D3281" s="1" t="str">
        <f t="shared" si="510"/>
        <v>Apr</v>
      </c>
      <c r="E3281" t="s">
        <v>23</v>
      </c>
      <c r="F3281" t="s">
        <v>2026</v>
      </c>
      <c r="G3281" t="s">
        <v>33</v>
      </c>
      <c r="H3281" t="s">
        <v>26</v>
      </c>
      <c r="I3281" t="s">
        <v>1822</v>
      </c>
      <c r="J3281" t="s">
        <v>36</v>
      </c>
      <c r="K3281" t="s">
        <v>48</v>
      </c>
      <c r="L3281" s="2">
        <f t="shared" si="511"/>
        <v>22.008799999999997</v>
      </c>
      <c r="M3281" s="2">
        <f t="shared" si="512"/>
        <v>22.959999999999997</v>
      </c>
      <c r="N3281" s="2">
        <f t="shared" si="518"/>
        <v>0.95120000000000005</v>
      </c>
      <c r="O3281" s="2">
        <f t="shared" si="513"/>
        <v>6.6584000000000003</v>
      </c>
      <c r="P3281" s="2">
        <f t="shared" si="514"/>
        <v>160.71999999999997</v>
      </c>
      <c r="Q3281" s="2">
        <f t="shared" si="515"/>
        <v>4.1428571428571441</v>
      </c>
      <c r="R3281">
        <v>7</v>
      </c>
      <c r="S3281">
        <v>0</v>
      </c>
      <c r="T3281" s="2">
        <v>22.959999999999997</v>
      </c>
      <c r="U3281" s="3">
        <v>6.6583999999999968</v>
      </c>
      <c r="V3281" s="4">
        <f t="shared" si="519"/>
        <v>4.1428571428571415</v>
      </c>
      <c r="W3281" s="2">
        <f t="shared" si="516"/>
        <v>160.71999999999997</v>
      </c>
    </row>
    <row r="3282" spans="1:23" x14ac:dyDescent="0.25">
      <c r="A3282">
        <f t="shared" si="517"/>
        <v>2014</v>
      </c>
      <c r="B3282" s="1">
        <v>41734</v>
      </c>
      <c r="C3282" s="1">
        <v>41738</v>
      </c>
      <c r="D3282" s="1" t="str">
        <f t="shared" si="510"/>
        <v>Apr</v>
      </c>
      <c r="E3282" t="s">
        <v>23</v>
      </c>
      <c r="F3282" t="s">
        <v>2026</v>
      </c>
      <c r="G3282" t="s">
        <v>33</v>
      </c>
      <c r="H3282" t="s">
        <v>26</v>
      </c>
      <c r="I3282" t="s">
        <v>727</v>
      </c>
      <c r="J3282" t="s">
        <v>36</v>
      </c>
      <c r="K3282" t="s">
        <v>247</v>
      </c>
      <c r="L3282" s="2">
        <f t="shared" si="511"/>
        <v>4147.3937999999989</v>
      </c>
      <c r="M3282" s="2">
        <f t="shared" si="512"/>
        <v>4164.0499999999993</v>
      </c>
      <c r="N3282" s="2">
        <f t="shared" si="518"/>
        <v>16.656200000000354</v>
      </c>
      <c r="O3282" s="2">
        <f t="shared" si="513"/>
        <v>83.281000000001768</v>
      </c>
      <c r="P3282" s="2">
        <f t="shared" si="514"/>
        <v>20820.249999999996</v>
      </c>
      <c r="Q3282" s="2">
        <f t="shared" si="515"/>
        <v>0.40000000000000857</v>
      </c>
      <c r="R3282">
        <v>5</v>
      </c>
      <c r="S3282">
        <v>0</v>
      </c>
      <c r="T3282" s="2">
        <v>4164.0499999999993</v>
      </c>
      <c r="U3282" s="3">
        <v>83.281000000000063</v>
      </c>
      <c r="V3282" s="4">
        <f t="shared" si="519"/>
        <v>0.40000000000000036</v>
      </c>
      <c r="W3282" s="2">
        <f t="shared" si="516"/>
        <v>20820.249999999996</v>
      </c>
    </row>
    <row r="3283" spans="1:23" x14ac:dyDescent="0.25">
      <c r="A3283">
        <f t="shared" si="517"/>
        <v>2014</v>
      </c>
      <c r="B3283" s="1">
        <v>41899</v>
      </c>
      <c r="C3283" s="1">
        <v>41906</v>
      </c>
      <c r="D3283" s="1" t="str">
        <f t="shared" si="510"/>
        <v>Sep</v>
      </c>
      <c r="E3283" t="s">
        <v>38</v>
      </c>
      <c r="F3283" t="s">
        <v>1455</v>
      </c>
      <c r="G3283" t="s">
        <v>25</v>
      </c>
      <c r="H3283" t="s">
        <v>26</v>
      </c>
      <c r="I3283" t="s">
        <v>1546</v>
      </c>
      <c r="J3283" t="s">
        <v>50</v>
      </c>
      <c r="K3283" t="s">
        <v>86</v>
      </c>
      <c r="L3283" s="2">
        <f t="shared" si="511"/>
        <v>41.386200000000002</v>
      </c>
      <c r="M3283" s="2">
        <f t="shared" si="512"/>
        <v>47.783999999999999</v>
      </c>
      <c r="N3283" s="2">
        <f t="shared" si="518"/>
        <v>6.3977999999999966</v>
      </c>
      <c r="O3283" s="2">
        <f t="shared" si="513"/>
        <v>12.795599999999993</v>
      </c>
      <c r="P3283" s="2">
        <f t="shared" si="514"/>
        <v>95.567999999999998</v>
      </c>
      <c r="Q3283" s="2">
        <f t="shared" si="515"/>
        <v>13.389000502260165</v>
      </c>
      <c r="R3283">
        <v>2</v>
      </c>
      <c r="S3283">
        <v>0.2</v>
      </c>
      <c r="T3283" s="2">
        <v>47.984000000000002</v>
      </c>
      <c r="U3283" s="3">
        <v>13.195600000000001</v>
      </c>
      <c r="V3283" s="4">
        <f t="shared" si="519"/>
        <v>13.750000000000002</v>
      </c>
      <c r="W3283" s="2">
        <f t="shared" si="516"/>
        <v>95.968000000000004</v>
      </c>
    </row>
    <row r="3284" spans="1:23" x14ac:dyDescent="0.25">
      <c r="A3284">
        <f t="shared" si="517"/>
        <v>2014</v>
      </c>
      <c r="B3284" s="1">
        <v>41899</v>
      </c>
      <c r="C3284" s="1">
        <v>41906</v>
      </c>
      <c r="D3284" s="1" t="str">
        <f t="shared" si="510"/>
        <v>Sep</v>
      </c>
      <c r="E3284" t="s">
        <v>38</v>
      </c>
      <c r="F3284" t="s">
        <v>1455</v>
      </c>
      <c r="G3284" t="s">
        <v>25</v>
      </c>
      <c r="H3284" t="s">
        <v>26</v>
      </c>
      <c r="I3284" t="s">
        <v>1333</v>
      </c>
      <c r="J3284" t="s">
        <v>36</v>
      </c>
      <c r="K3284" t="s">
        <v>60</v>
      </c>
      <c r="L3284" s="2">
        <f t="shared" si="511"/>
        <v>2.9478000000000004</v>
      </c>
      <c r="M3284" s="2">
        <f t="shared" si="512"/>
        <v>4.4240000000000004</v>
      </c>
      <c r="N3284" s="2">
        <f t="shared" si="518"/>
        <v>1.4762</v>
      </c>
      <c r="O3284" s="2">
        <f t="shared" si="513"/>
        <v>1.4762</v>
      </c>
      <c r="P3284" s="2">
        <f t="shared" si="514"/>
        <v>4.4240000000000004</v>
      </c>
      <c r="Q3284" s="2">
        <f t="shared" si="515"/>
        <v>33.367992766726942</v>
      </c>
      <c r="R3284">
        <v>1</v>
      </c>
      <c r="S3284">
        <v>0.2</v>
      </c>
      <c r="T3284" s="2">
        <v>4.6240000000000006</v>
      </c>
      <c r="U3284" s="3">
        <v>1.6762000000000001</v>
      </c>
      <c r="V3284" s="4">
        <f t="shared" si="519"/>
        <v>36.25</v>
      </c>
      <c r="W3284" s="2">
        <f t="shared" si="516"/>
        <v>4.6240000000000006</v>
      </c>
    </row>
    <row r="3285" spans="1:23" x14ac:dyDescent="0.25">
      <c r="A3285">
        <f t="shared" si="517"/>
        <v>2014</v>
      </c>
      <c r="B3285" s="1">
        <v>41912</v>
      </c>
      <c r="C3285" s="1">
        <v>41918</v>
      </c>
      <c r="D3285" s="1" t="str">
        <f t="shared" si="510"/>
        <v>Sep</v>
      </c>
      <c r="E3285" t="s">
        <v>38</v>
      </c>
      <c r="F3285" t="s">
        <v>657</v>
      </c>
      <c r="G3285" t="s">
        <v>33</v>
      </c>
      <c r="H3285" t="s">
        <v>80</v>
      </c>
      <c r="I3285" t="s">
        <v>835</v>
      </c>
      <c r="J3285" t="s">
        <v>28</v>
      </c>
      <c r="K3285" t="s">
        <v>46</v>
      </c>
      <c r="L3285" s="2">
        <f t="shared" si="511"/>
        <v>13.5128</v>
      </c>
      <c r="M3285" s="2">
        <f t="shared" si="512"/>
        <v>15.24</v>
      </c>
      <c r="N3285" s="2">
        <f t="shared" si="518"/>
        <v>1.7271999999999998</v>
      </c>
      <c r="O3285" s="2">
        <f t="shared" si="513"/>
        <v>5.1815999999999995</v>
      </c>
      <c r="P3285" s="2">
        <f t="shared" si="514"/>
        <v>45.72</v>
      </c>
      <c r="Q3285" s="2">
        <f t="shared" si="515"/>
        <v>11.333333333333332</v>
      </c>
      <c r="R3285">
        <v>3</v>
      </c>
      <c r="S3285">
        <v>0</v>
      </c>
      <c r="T3285" s="2">
        <v>15.24</v>
      </c>
      <c r="U3285" s="3">
        <v>5.1815999999999995</v>
      </c>
      <c r="V3285" s="4">
        <f t="shared" si="519"/>
        <v>11.333333333333332</v>
      </c>
      <c r="W3285" s="2">
        <f t="shared" si="516"/>
        <v>45.72</v>
      </c>
    </row>
    <row r="3286" spans="1:23" x14ac:dyDescent="0.25">
      <c r="A3286">
        <f t="shared" si="517"/>
        <v>2014</v>
      </c>
      <c r="B3286" s="1">
        <v>41894</v>
      </c>
      <c r="C3286" s="1">
        <v>41899</v>
      </c>
      <c r="D3286" s="1" t="str">
        <f t="shared" si="510"/>
        <v>Sep</v>
      </c>
      <c r="E3286" t="s">
        <v>38</v>
      </c>
      <c r="F3286" t="s">
        <v>1045</v>
      </c>
      <c r="G3286" t="s">
        <v>25</v>
      </c>
      <c r="H3286" t="s">
        <v>80</v>
      </c>
      <c r="I3286" t="s">
        <v>738</v>
      </c>
      <c r="J3286" t="s">
        <v>36</v>
      </c>
      <c r="K3286" t="s">
        <v>53</v>
      </c>
      <c r="L3286" s="2">
        <f t="shared" si="511"/>
        <v>70.620800000000003</v>
      </c>
      <c r="M3286" s="2">
        <f t="shared" si="512"/>
        <v>63.224000000000004</v>
      </c>
      <c r="N3286" s="2">
        <f t="shared" si="518"/>
        <v>-7.3967999999999989</v>
      </c>
      <c r="O3286" s="2">
        <f t="shared" si="513"/>
        <v>-51.777599999999993</v>
      </c>
      <c r="P3286" s="2">
        <f t="shared" si="514"/>
        <v>442.56800000000004</v>
      </c>
      <c r="Q3286" s="2">
        <f t="shared" si="515"/>
        <v>-11.699354675439704</v>
      </c>
      <c r="R3286">
        <v>7</v>
      </c>
      <c r="S3286">
        <v>0.7</v>
      </c>
      <c r="T3286" s="2">
        <v>63.924000000000007</v>
      </c>
      <c r="U3286" s="3">
        <v>-46.877600000000001</v>
      </c>
      <c r="V3286" s="4">
        <f t="shared" si="519"/>
        <v>-10.476190476190474</v>
      </c>
      <c r="W3286" s="2">
        <f t="shared" si="516"/>
        <v>447.46800000000007</v>
      </c>
    </row>
    <row r="3287" spans="1:23" x14ac:dyDescent="0.25">
      <c r="A3287">
        <f t="shared" si="517"/>
        <v>2017</v>
      </c>
      <c r="B3287" s="1">
        <v>42786</v>
      </c>
      <c r="C3287" s="1">
        <v>42791</v>
      </c>
      <c r="D3287" s="1" t="str">
        <f t="shared" si="510"/>
        <v>Feb</v>
      </c>
      <c r="E3287" t="s">
        <v>38</v>
      </c>
      <c r="F3287" t="s">
        <v>2134</v>
      </c>
      <c r="G3287" t="s">
        <v>64</v>
      </c>
      <c r="H3287" t="s">
        <v>65</v>
      </c>
      <c r="I3287" t="s">
        <v>1285</v>
      </c>
      <c r="J3287" t="s">
        <v>36</v>
      </c>
      <c r="K3287" t="s">
        <v>48</v>
      </c>
      <c r="L3287" s="2">
        <f t="shared" si="511"/>
        <v>5.6088000000000005</v>
      </c>
      <c r="M3287" s="2">
        <f t="shared" si="512"/>
        <v>6.56</v>
      </c>
      <c r="N3287" s="2">
        <f t="shared" si="518"/>
        <v>0.95119999999999916</v>
      </c>
      <c r="O3287" s="2">
        <f t="shared" si="513"/>
        <v>1.9023999999999983</v>
      </c>
      <c r="P3287" s="2">
        <f t="shared" si="514"/>
        <v>13.12</v>
      </c>
      <c r="Q3287" s="2">
        <f t="shared" si="515"/>
        <v>14.499999999999988</v>
      </c>
      <c r="R3287">
        <v>2</v>
      </c>
      <c r="S3287">
        <v>0</v>
      </c>
      <c r="T3287" s="2">
        <v>6.56</v>
      </c>
      <c r="U3287" s="3">
        <v>1.9023999999999992</v>
      </c>
      <c r="V3287" s="4">
        <f t="shared" si="519"/>
        <v>14.499999999999993</v>
      </c>
      <c r="W3287" s="2">
        <f t="shared" si="516"/>
        <v>13.12</v>
      </c>
    </row>
    <row r="3288" spans="1:23" x14ac:dyDescent="0.25">
      <c r="A3288">
        <f t="shared" si="517"/>
        <v>2017</v>
      </c>
      <c r="B3288" s="1">
        <v>42786</v>
      </c>
      <c r="C3288" s="1">
        <v>42791</v>
      </c>
      <c r="D3288" s="1" t="str">
        <f t="shared" si="510"/>
        <v>Feb</v>
      </c>
      <c r="E3288" t="s">
        <v>38</v>
      </c>
      <c r="F3288" t="s">
        <v>2134</v>
      </c>
      <c r="G3288" t="s">
        <v>64</v>
      </c>
      <c r="H3288" t="s">
        <v>65</v>
      </c>
      <c r="I3288" t="s">
        <v>2272</v>
      </c>
      <c r="J3288" t="s">
        <v>36</v>
      </c>
      <c r="K3288" t="s">
        <v>55</v>
      </c>
      <c r="L3288" s="2">
        <f t="shared" si="511"/>
        <v>11.973799999999999</v>
      </c>
      <c r="M3288" s="2">
        <f t="shared" si="512"/>
        <v>13.11</v>
      </c>
      <c r="N3288" s="2">
        <f t="shared" si="518"/>
        <v>1.1362000000000005</v>
      </c>
      <c r="O3288" s="2">
        <f t="shared" si="513"/>
        <v>3.4086000000000016</v>
      </c>
      <c r="P3288" s="2">
        <f t="shared" si="514"/>
        <v>39.33</v>
      </c>
      <c r="Q3288" s="2">
        <f t="shared" si="515"/>
        <v>8.6666666666666714</v>
      </c>
      <c r="R3288">
        <v>3</v>
      </c>
      <c r="S3288">
        <v>0</v>
      </c>
      <c r="T3288" s="2">
        <v>13.11</v>
      </c>
      <c r="U3288" s="3">
        <v>3.4086000000000003</v>
      </c>
      <c r="V3288" s="4">
        <f t="shared" si="519"/>
        <v>8.6666666666666679</v>
      </c>
      <c r="W3288" s="2">
        <f t="shared" si="516"/>
        <v>39.33</v>
      </c>
    </row>
    <row r="3289" spans="1:23" x14ac:dyDescent="0.25">
      <c r="A3289">
        <f t="shared" si="517"/>
        <v>2015</v>
      </c>
      <c r="B3289" s="1">
        <v>42351</v>
      </c>
      <c r="C3289" s="1">
        <v>42353</v>
      </c>
      <c r="D3289" s="1" t="str">
        <f t="shared" si="510"/>
        <v>Dec</v>
      </c>
      <c r="E3289" t="s">
        <v>98</v>
      </c>
      <c r="F3289" t="s">
        <v>1176</v>
      </c>
      <c r="G3289" t="s">
        <v>25</v>
      </c>
      <c r="H3289" t="s">
        <v>34</v>
      </c>
      <c r="I3289" t="s">
        <v>993</v>
      </c>
      <c r="J3289" t="s">
        <v>50</v>
      </c>
      <c r="K3289" t="s">
        <v>51</v>
      </c>
      <c r="L3289" s="2">
        <f t="shared" si="511"/>
        <v>477.8968000000001</v>
      </c>
      <c r="M3289" s="2">
        <f t="shared" si="512"/>
        <v>494.1760000000001</v>
      </c>
      <c r="N3289" s="2">
        <f t="shared" si="518"/>
        <v>16.279200000000003</v>
      </c>
      <c r="O3289" s="2">
        <f t="shared" si="513"/>
        <v>48.837600000000009</v>
      </c>
      <c r="P3289" s="2">
        <f t="shared" si="514"/>
        <v>1482.5280000000002</v>
      </c>
      <c r="Q3289" s="2">
        <f t="shared" si="515"/>
        <v>3.2942109693712363</v>
      </c>
      <c r="R3289">
        <v>3</v>
      </c>
      <c r="S3289">
        <v>0.2</v>
      </c>
      <c r="T3289" s="2">
        <v>494.37600000000009</v>
      </c>
      <c r="U3289" s="3">
        <v>49.437599999999975</v>
      </c>
      <c r="V3289" s="4">
        <f t="shared" si="519"/>
        <v>3.3333333333333313</v>
      </c>
      <c r="W3289" s="2">
        <f t="shared" si="516"/>
        <v>1483.1280000000002</v>
      </c>
    </row>
    <row r="3290" spans="1:23" x14ac:dyDescent="0.25">
      <c r="A3290">
        <f t="shared" si="517"/>
        <v>2015</v>
      </c>
      <c r="B3290" s="1">
        <v>42351</v>
      </c>
      <c r="C3290" s="1">
        <v>42353</v>
      </c>
      <c r="D3290" s="1" t="str">
        <f t="shared" si="510"/>
        <v>Dec</v>
      </c>
      <c r="E3290" t="s">
        <v>98</v>
      </c>
      <c r="F3290" t="s">
        <v>1176</v>
      </c>
      <c r="G3290" t="s">
        <v>25</v>
      </c>
      <c r="H3290" t="s">
        <v>34</v>
      </c>
      <c r="I3290" t="s">
        <v>562</v>
      </c>
      <c r="J3290" t="s">
        <v>36</v>
      </c>
      <c r="K3290" t="s">
        <v>53</v>
      </c>
      <c r="L3290" s="2">
        <f t="shared" si="511"/>
        <v>27.228999999999999</v>
      </c>
      <c r="M3290" s="2">
        <f t="shared" si="512"/>
        <v>29</v>
      </c>
      <c r="N3290" s="2">
        <f t="shared" si="518"/>
        <v>1.7710000000000008</v>
      </c>
      <c r="O3290" s="2">
        <f t="shared" si="513"/>
        <v>8.855000000000004</v>
      </c>
      <c r="P3290" s="2">
        <f t="shared" si="514"/>
        <v>145</v>
      </c>
      <c r="Q3290" s="2">
        <f t="shared" si="515"/>
        <v>6.1068965517241409</v>
      </c>
      <c r="R3290">
        <v>5</v>
      </c>
      <c r="S3290">
        <v>0.2</v>
      </c>
      <c r="T3290" s="2">
        <v>29.2</v>
      </c>
      <c r="U3290" s="3">
        <v>9.8549999999999969</v>
      </c>
      <c r="V3290" s="4">
        <f t="shared" si="519"/>
        <v>6.7499999999999973</v>
      </c>
      <c r="W3290" s="2">
        <f t="shared" si="516"/>
        <v>146</v>
      </c>
    </row>
    <row r="3291" spans="1:23" x14ac:dyDescent="0.25">
      <c r="A3291">
        <f t="shared" si="517"/>
        <v>2015</v>
      </c>
      <c r="B3291" s="1">
        <v>42351</v>
      </c>
      <c r="C3291" s="1">
        <v>42353</v>
      </c>
      <c r="D3291" s="1" t="str">
        <f t="shared" si="510"/>
        <v>Dec</v>
      </c>
      <c r="E3291" t="s">
        <v>98</v>
      </c>
      <c r="F3291" t="s">
        <v>1176</v>
      </c>
      <c r="G3291" t="s">
        <v>25</v>
      </c>
      <c r="H3291" t="s">
        <v>34</v>
      </c>
      <c r="I3291" t="s">
        <v>199</v>
      </c>
      <c r="J3291" t="s">
        <v>50</v>
      </c>
      <c r="K3291" t="s">
        <v>86</v>
      </c>
      <c r="L3291" s="2">
        <f t="shared" si="511"/>
        <v>243.37530000000004</v>
      </c>
      <c r="M3291" s="2">
        <f t="shared" si="512"/>
        <v>248.85000000000002</v>
      </c>
      <c r="N3291" s="2">
        <f t="shared" si="518"/>
        <v>5.4746999999999844</v>
      </c>
      <c r="O3291" s="2">
        <f t="shared" si="513"/>
        <v>27.373499999999922</v>
      </c>
      <c r="P3291" s="2">
        <f t="shared" si="514"/>
        <v>1244.25</v>
      </c>
      <c r="Q3291" s="2">
        <f t="shared" si="515"/>
        <v>2.1999999999999935</v>
      </c>
      <c r="R3291">
        <v>5</v>
      </c>
      <c r="S3291">
        <v>0</v>
      </c>
      <c r="T3291" s="2">
        <v>248.85000000000002</v>
      </c>
      <c r="U3291" s="3">
        <v>27.373499999999993</v>
      </c>
      <c r="V3291" s="4">
        <f t="shared" si="519"/>
        <v>2.1999999999999997</v>
      </c>
      <c r="W3291" s="2">
        <f t="shared" si="516"/>
        <v>1244.25</v>
      </c>
    </row>
    <row r="3292" spans="1:23" x14ac:dyDescent="0.25">
      <c r="A3292">
        <f t="shared" si="517"/>
        <v>2015</v>
      </c>
      <c r="B3292" s="1">
        <v>42351</v>
      </c>
      <c r="C3292" s="1">
        <v>42353</v>
      </c>
      <c r="D3292" s="1" t="str">
        <f t="shared" si="510"/>
        <v>Dec</v>
      </c>
      <c r="E3292" t="s">
        <v>98</v>
      </c>
      <c r="F3292" t="s">
        <v>1176</v>
      </c>
      <c r="G3292" t="s">
        <v>25</v>
      </c>
      <c r="H3292" t="s">
        <v>34</v>
      </c>
      <c r="I3292" t="s">
        <v>2273</v>
      </c>
      <c r="J3292" t="s">
        <v>50</v>
      </c>
      <c r="K3292" t="s">
        <v>86</v>
      </c>
      <c r="L3292" s="2">
        <f t="shared" si="511"/>
        <v>21.019200000000001</v>
      </c>
      <c r="M3292" s="2">
        <f t="shared" si="512"/>
        <v>36.24</v>
      </c>
      <c r="N3292" s="2">
        <f t="shared" si="518"/>
        <v>15.220800000000001</v>
      </c>
      <c r="O3292" s="2">
        <f t="shared" si="513"/>
        <v>15.220800000000001</v>
      </c>
      <c r="P3292" s="2">
        <f t="shared" si="514"/>
        <v>36.24</v>
      </c>
      <c r="Q3292" s="2">
        <f t="shared" si="515"/>
        <v>42</v>
      </c>
      <c r="R3292">
        <v>1</v>
      </c>
      <c r="S3292">
        <v>0</v>
      </c>
      <c r="T3292" s="2">
        <v>36.24</v>
      </c>
      <c r="U3292" s="3">
        <v>15.220800000000001</v>
      </c>
      <c r="V3292" s="4">
        <f t="shared" si="519"/>
        <v>42</v>
      </c>
      <c r="W3292" s="2">
        <f t="shared" si="516"/>
        <v>36.24</v>
      </c>
    </row>
    <row r="3293" spans="1:23" x14ac:dyDescent="0.25">
      <c r="A3293">
        <f t="shared" si="517"/>
        <v>2016</v>
      </c>
      <c r="B3293" s="1">
        <v>42673</v>
      </c>
      <c r="C3293" s="1">
        <v>42678</v>
      </c>
      <c r="D3293" s="1" t="str">
        <f t="shared" si="510"/>
        <v>Oct</v>
      </c>
      <c r="E3293" t="s">
        <v>38</v>
      </c>
      <c r="F3293" t="s">
        <v>2084</v>
      </c>
      <c r="G3293" t="s">
        <v>25</v>
      </c>
      <c r="H3293" t="s">
        <v>65</v>
      </c>
      <c r="I3293" t="s">
        <v>801</v>
      </c>
      <c r="J3293" t="s">
        <v>36</v>
      </c>
      <c r="K3293" t="s">
        <v>48</v>
      </c>
      <c r="L3293" s="2">
        <f t="shared" si="511"/>
        <v>9.9280000000000008</v>
      </c>
      <c r="M3293" s="2">
        <f t="shared" si="512"/>
        <v>11.68</v>
      </c>
      <c r="N3293" s="2">
        <f t="shared" si="518"/>
        <v>1.7519999999999989</v>
      </c>
      <c r="O3293" s="2">
        <f t="shared" si="513"/>
        <v>3.5039999999999978</v>
      </c>
      <c r="P3293" s="2">
        <f t="shared" si="514"/>
        <v>23.36</v>
      </c>
      <c r="Q3293" s="2">
        <f t="shared" si="515"/>
        <v>14.999999999999991</v>
      </c>
      <c r="R3293">
        <v>2</v>
      </c>
      <c r="S3293">
        <v>0</v>
      </c>
      <c r="T3293" s="2">
        <v>11.68</v>
      </c>
      <c r="U3293" s="3">
        <v>3.5039999999999996</v>
      </c>
      <c r="V3293" s="4">
        <f t="shared" si="519"/>
        <v>15</v>
      </c>
      <c r="W3293" s="2">
        <f t="shared" si="516"/>
        <v>23.36</v>
      </c>
    </row>
    <row r="3294" spans="1:23" x14ac:dyDescent="0.25">
      <c r="A3294">
        <f t="shared" si="517"/>
        <v>2014</v>
      </c>
      <c r="B3294" s="1">
        <v>41999</v>
      </c>
      <c r="C3294" s="1">
        <v>42003</v>
      </c>
      <c r="D3294" s="1" t="str">
        <f t="shared" si="510"/>
        <v>Dec</v>
      </c>
      <c r="E3294" t="s">
        <v>38</v>
      </c>
      <c r="F3294" t="s">
        <v>821</v>
      </c>
      <c r="G3294" t="s">
        <v>25</v>
      </c>
      <c r="H3294" t="s">
        <v>34</v>
      </c>
      <c r="I3294" t="s">
        <v>302</v>
      </c>
      <c r="J3294" t="s">
        <v>36</v>
      </c>
      <c r="K3294" t="s">
        <v>247</v>
      </c>
      <c r="L3294" s="2">
        <f t="shared" si="511"/>
        <v>11.8703</v>
      </c>
      <c r="M3294" s="2">
        <f t="shared" si="512"/>
        <v>11.91</v>
      </c>
      <c r="N3294" s="2">
        <f t="shared" si="518"/>
        <v>3.9699999999999847E-2</v>
      </c>
      <c r="O3294" s="2">
        <f t="shared" si="513"/>
        <v>0.11909999999999954</v>
      </c>
      <c r="P3294" s="2">
        <f t="shared" si="514"/>
        <v>35.730000000000004</v>
      </c>
      <c r="Q3294" s="2">
        <f t="shared" si="515"/>
        <v>0.33333333333333204</v>
      </c>
      <c r="R3294">
        <v>3</v>
      </c>
      <c r="S3294">
        <v>0</v>
      </c>
      <c r="T3294" s="2">
        <v>11.91</v>
      </c>
      <c r="U3294" s="3">
        <v>0.11909999999999954</v>
      </c>
      <c r="V3294" s="4">
        <f t="shared" si="519"/>
        <v>0.33333333333333204</v>
      </c>
      <c r="W3294" s="2">
        <f t="shared" si="516"/>
        <v>35.730000000000004</v>
      </c>
    </row>
    <row r="3295" spans="1:23" x14ac:dyDescent="0.25">
      <c r="A3295">
        <f t="shared" si="517"/>
        <v>2014</v>
      </c>
      <c r="B3295" s="1">
        <v>41999</v>
      </c>
      <c r="C3295" s="1">
        <v>42003</v>
      </c>
      <c r="D3295" s="1" t="str">
        <f t="shared" si="510"/>
        <v>Dec</v>
      </c>
      <c r="E3295" t="s">
        <v>38</v>
      </c>
      <c r="F3295" t="s">
        <v>821</v>
      </c>
      <c r="G3295" t="s">
        <v>25</v>
      </c>
      <c r="H3295" t="s">
        <v>34</v>
      </c>
      <c r="I3295" t="s">
        <v>1303</v>
      </c>
      <c r="J3295" t="s">
        <v>28</v>
      </c>
      <c r="K3295" t="s">
        <v>46</v>
      </c>
      <c r="L3295" s="2">
        <f t="shared" si="511"/>
        <v>2.9232</v>
      </c>
      <c r="M3295" s="2">
        <f t="shared" si="512"/>
        <v>3.48</v>
      </c>
      <c r="N3295" s="2">
        <f t="shared" si="518"/>
        <v>0.55679999999999996</v>
      </c>
      <c r="O3295" s="2">
        <f t="shared" si="513"/>
        <v>1.1135999999999999</v>
      </c>
      <c r="P3295" s="2">
        <f t="shared" si="514"/>
        <v>6.96</v>
      </c>
      <c r="Q3295" s="2">
        <f t="shared" si="515"/>
        <v>16</v>
      </c>
      <c r="R3295">
        <v>2</v>
      </c>
      <c r="S3295">
        <v>0</v>
      </c>
      <c r="T3295" s="2">
        <v>3.48</v>
      </c>
      <c r="U3295" s="3">
        <v>1.1135999999999999</v>
      </c>
      <c r="V3295" s="4">
        <f t="shared" si="519"/>
        <v>16</v>
      </c>
      <c r="W3295" s="2">
        <f t="shared" si="516"/>
        <v>6.96</v>
      </c>
    </row>
    <row r="3296" spans="1:23" x14ac:dyDescent="0.25">
      <c r="A3296">
        <f t="shared" si="517"/>
        <v>2014</v>
      </c>
      <c r="B3296" s="1">
        <v>41866</v>
      </c>
      <c r="C3296" s="1">
        <v>41869</v>
      </c>
      <c r="D3296" s="1" t="str">
        <f t="shared" si="510"/>
        <v>Aug</v>
      </c>
      <c r="E3296" t="s">
        <v>98</v>
      </c>
      <c r="F3296" t="s">
        <v>583</v>
      </c>
      <c r="G3296" t="s">
        <v>25</v>
      </c>
      <c r="H3296" t="s">
        <v>65</v>
      </c>
      <c r="I3296" t="s">
        <v>955</v>
      </c>
      <c r="J3296" t="s">
        <v>36</v>
      </c>
      <c r="K3296" t="s">
        <v>53</v>
      </c>
      <c r="L3296" s="2">
        <f t="shared" si="511"/>
        <v>37.538999999999994</v>
      </c>
      <c r="M3296" s="2">
        <f t="shared" si="512"/>
        <v>30.159999999999993</v>
      </c>
      <c r="N3296" s="2">
        <f t="shared" si="518"/>
        <v>-7.3790000000000013</v>
      </c>
      <c r="O3296" s="2">
        <f t="shared" si="513"/>
        <v>-59.032000000000011</v>
      </c>
      <c r="P3296" s="2">
        <f t="shared" si="514"/>
        <v>241.27999999999994</v>
      </c>
      <c r="Q3296" s="2">
        <f t="shared" si="515"/>
        <v>-24.466180371352795</v>
      </c>
      <c r="R3296">
        <v>8</v>
      </c>
      <c r="S3296">
        <v>0.8</v>
      </c>
      <c r="T3296" s="2">
        <v>30.959999999999994</v>
      </c>
      <c r="U3296" s="3">
        <v>-52.632000000000019</v>
      </c>
      <c r="V3296" s="4">
        <f t="shared" si="519"/>
        <v>-21.250000000000014</v>
      </c>
      <c r="W3296" s="2">
        <f t="shared" si="516"/>
        <v>247.67999999999995</v>
      </c>
    </row>
    <row r="3297" spans="1:23" x14ac:dyDescent="0.25">
      <c r="A3297">
        <f t="shared" si="517"/>
        <v>2017</v>
      </c>
      <c r="B3297" s="1">
        <v>43009</v>
      </c>
      <c r="C3297" s="1">
        <v>43011</v>
      </c>
      <c r="D3297" s="1" t="str">
        <f t="shared" si="510"/>
        <v>Oct</v>
      </c>
      <c r="E3297" t="s">
        <v>98</v>
      </c>
      <c r="F3297" t="s">
        <v>1544</v>
      </c>
      <c r="G3297" t="s">
        <v>64</v>
      </c>
      <c r="H3297" t="s">
        <v>80</v>
      </c>
      <c r="I3297" t="s">
        <v>2274</v>
      </c>
      <c r="J3297" t="s">
        <v>50</v>
      </c>
      <c r="K3297" t="s">
        <v>286</v>
      </c>
      <c r="L3297" s="2">
        <f t="shared" si="511"/>
        <v>1635.1445000000001</v>
      </c>
      <c r="M3297" s="2">
        <f t="shared" si="512"/>
        <v>1704.89</v>
      </c>
      <c r="N3297" s="2">
        <f t="shared" si="518"/>
        <v>69.745499999999993</v>
      </c>
      <c r="O3297" s="2">
        <f t="shared" si="513"/>
        <v>767.20049999999992</v>
      </c>
      <c r="P3297" s="2">
        <f t="shared" si="514"/>
        <v>18753.79</v>
      </c>
      <c r="Q3297" s="2">
        <f t="shared" si="515"/>
        <v>4.0909090909090899</v>
      </c>
      <c r="R3297">
        <v>11</v>
      </c>
      <c r="S3297">
        <v>0</v>
      </c>
      <c r="T3297" s="2">
        <v>1704.89</v>
      </c>
      <c r="U3297" s="3">
        <v>767.20049999999992</v>
      </c>
      <c r="V3297" s="4">
        <f t="shared" si="519"/>
        <v>4.0909090909090899</v>
      </c>
      <c r="W3297" s="2">
        <f t="shared" si="516"/>
        <v>18753.79</v>
      </c>
    </row>
    <row r="3298" spans="1:23" x14ac:dyDescent="0.25">
      <c r="A3298">
        <f t="shared" si="517"/>
        <v>2015</v>
      </c>
      <c r="B3298" s="1">
        <v>42147</v>
      </c>
      <c r="C3298" s="1">
        <v>42154</v>
      </c>
      <c r="D3298" s="1" t="str">
        <f t="shared" si="510"/>
        <v>May</v>
      </c>
      <c r="E3298" t="s">
        <v>38</v>
      </c>
      <c r="F3298" t="s">
        <v>82</v>
      </c>
      <c r="G3298" t="s">
        <v>25</v>
      </c>
      <c r="H3298" t="s">
        <v>34</v>
      </c>
      <c r="I3298" t="s">
        <v>975</v>
      </c>
      <c r="J3298" t="s">
        <v>36</v>
      </c>
      <c r="K3298" t="s">
        <v>53</v>
      </c>
      <c r="L3298" s="2">
        <f t="shared" si="511"/>
        <v>21.022000000000002</v>
      </c>
      <c r="M3298" s="2">
        <f t="shared" si="512"/>
        <v>18.494000000000003</v>
      </c>
      <c r="N3298" s="2">
        <f t="shared" si="518"/>
        <v>-2.5279999999999987</v>
      </c>
      <c r="O3298" s="2">
        <f t="shared" si="513"/>
        <v>-17.695999999999991</v>
      </c>
      <c r="P3298" s="2">
        <f t="shared" si="514"/>
        <v>129.45800000000003</v>
      </c>
      <c r="Q3298" s="2">
        <f t="shared" si="515"/>
        <v>-13.669298150751585</v>
      </c>
      <c r="R3298">
        <v>7</v>
      </c>
      <c r="S3298">
        <v>0.7</v>
      </c>
      <c r="T3298" s="2">
        <v>19.194000000000003</v>
      </c>
      <c r="U3298" s="3">
        <v>-12.795999999999999</v>
      </c>
      <c r="V3298" s="4">
        <f t="shared" si="519"/>
        <v>-9.5238095238095237</v>
      </c>
      <c r="W3298" s="2">
        <f t="shared" si="516"/>
        <v>134.358</v>
      </c>
    </row>
    <row r="3299" spans="1:23" x14ac:dyDescent="0.25">
      <c r="A3299">
        <f t="shared" si="517"/>
        <v>2015</v>
      </c>
      <c r="B3299" s="1">
        <v>42147</v>
      </c>
      <c r="C3299" s="1">
        <v>42154</v>
      </c>
      <c r="D3299" s="1" t="str">
        <f t="shared" si="510"/>
        <v>May</v>
      </c>
      <c r="E3299" t="s">
        <v>38</v>
      </c>
      <c r="F3299" t="s">
        <v>82</v>
      </c>
      <c r="G3299" t="s">
        <v>25</v>
      </c>
      <c r="H3299" t="s">
        <v>34</v>
      </c>
      <c r="I3299" t="s">
        <v>803</v>
      </c>
      <c r="J3299" t="s">
        <v>36</v>
      </c>
      <c r="K3299" t="s">
        <v>55</v>
      </c>
      <c r="L3299" s="2">
        <f t="shared" si="511"/>
        <v>118.36660000000002</v>
      </c>
      <c r="M3299" s="2">
        <f t="shared" si="512"/>
        <v>121.59200000000001</v>
      </c>
      <c r="N3299" s="2">
        <f t="shared" si="518"/>
        <v>3.2253999999999934</v>
      </c>
      <c r="O3299" s="2">
        <f t="shared" si="513"/>
        <v>12.901599999999974</v>
      </c>
      <c r="P3299" s="2">
        <f t="shared" si="514"/>
        <v>486.36800000000005</v>
      </c>
      <c r="Q3299" s="2">
        <f t="shared" si="515"/>
        <v>2.6526416211592809</v>
      </c>
      <c r="R3299">
        <v>4</v>
      </c>
      <c r="S3299">
        <v>0.2</v>
      </c>
      <c r="T3299" s="2">
        <v>121.79200000000002</v>
      </c>
      <c r="U3299" s="3">
        <v>13.701599999999988</v>
      </c>
      <c r="V3299" s="4">
        <f t="shared" si="519"/>
        <v>2.8124999999999973</v>
      </c>
      <c r="W3299" s="2">
        <f t="shared" si="516"/>
        <v>487.16800000000006</v>
      </c>
    </row>
    <row r="3300" spans="1:23" x14ac:dyDescent="0.25">
      <c r="A3300">
        <f t="shared" si="517"/>
        <v>2017</v>
      </c>
      <c r="B3300" s="1">
        <v>43055</v>
      </c>
      <c r="C3300" s="1">
        <v>43055</v>
      </c>
      <c r="D3300" s="1" t="str">
        <f t="shared" si="510"/>
        <v>Nov</v>
      </c>
      <c r="E3300" t="s">
        <v>528</v>
      </c>
      <c r="F3300" t="s">
        <v>1174</v>
      </c>
      <c r="G3300" t="s">
        <v>33</v>
      </c>
      <c r="H3300" t="s">
        <v>34</v>
      </c>
      <c r="I3300" t="s">
        <v>1745</v>
      </c>
      <c r="J3300" t="s">
        <v>50</v>
      </c>
      <c r="K3300" t="s">
        <v>286</v>
      </c>
      <c r="L3300" s="2">
        <f t="shared" si="511"/>
        <v>1847.9769000000001</v>
      </c>
      <c r="M3300" s="2">
        <f t="shared" si="512"/>
        <v>1919.7760000000001</v>
      </c>
      <c r="N3300" s="2">
        <f t="shared" si="518"/>
        <v>71.799099999999953</v>
      </c>
      <c r="O3300" s="2">
        <f t="shared" si="513"/>
        <v>215.39729999999986</v>
      </c>
      <c r="P3300" s="2">
        <f t="shared" si="514"/>
        <v>5759.3280000000004</v>
      </c>
      <c r="Q3300" s="2">
        <f t="shared" si="515"/>
        <v>3.739972788491988</v>
      </c>
      <c r="R3300">
        <v>3</v>
      </c>
      <c r="S3300">
        <v>0.2</v>
      </c>
      <c r="T3300" s="2">
        <v>1919.9760000000001</v>
      </c>
      <c r="U3300" s="3">
        <v>215.99729999999977</v>
      </c>
      <c r="V3300" s="4">
        <f t="shared" si="519"/>
        <v>3.7499999999999964</v>
      </c>
      <c r="W3300" s="2">
        <f t="shared" si="516"/>
        <v>5759.9279999999999</v>
      </c>
    </row>
    <row r="3301" spans="1:23" x14ac:dyDescent="0.25">
      <c r="A3301">
        <f t="shared" si="517"/>
        <v>2014</v>
      </c>
      <c r="B3301" s="1">
        <v>41961</v>
      </c>
      <c r="C3301" s="1">
        <v>41965</v>
      </c>
      <c r="D3301" s="1" t="str">
        <f t="shared" si="510"/>
        <v>Nov</v>
      </c>
      <c r="E3301" t="s">
        <v>38</v>
      </c>
      <c r="F3301" t="s">
        <v>787</v>
      </c>
      <c r="G3301" t="s">
        <v>25</v>
      </c>
      <c r="H3301" t="s">
        <v>80</v>
      </c>
      <c r="I3301" t="s">
        <v>62</v>
      </c>
      <c r="J3301" t="s">
        <v>36</v>
      </c>
      <c r="K3301" t="s">
        <v>53</v>
      </c>
      <c r="L3301" s="2">
        <f t="shared" si="511"/>
        <v>91.794600000000003</v>
      </c>
      <c r="M3301" s="2">
        <f t="shared" si="512"/>
        <v>50.297000000000004</v>
      </c>
      <c r="N3301" s="2">
        <f t="shared" si="518"/>
        <v>-41.497599999999998</v>
      </c>
      <c r="O3301" s="2">
        <f t="shared" si="513"/>
        <v>-41.497599999999998</v>
      </c>
      <c r="P3301" s="2">
        <f t="shared" si="514"/>
        <v>50.297000000000004</v>
      </c>
      <c r="Q3301" s="2">
        <f t="shared" si="515"/>
        <v>-82.505119589637545</v>
      </c>
      <c r="R3301">
        <v>1</v>
      </c>
      <c r="S3301">
        <v>0.7</v>
      </c>
      <c r="T3301" s="2">
        <v>50.997000000000007</v>
      </c>
      <c r="U3301" s="3">
        <v>-40.797600000000003</v>
      </c>
      <c r="V3301" s="4">
        <f t="shared" si="519"/>
        <v>-80</v>
      </c>
      <c r="W3301" s="2">
        <f t="shared" si="516"/>
        <v>50.997000000000007</v>
      </c>
    </row>
    <row r="3302" spans="1:23" x14ac:dyDescent="0.25">
      <c r="A3302">
        <f t="shared" si="517"/>
        <v>2014</v>
      </c>
      <c r="B3302" s="1">
        <v>41961</v>
      </c>
      <c r="C3302" s="1">
        <v>41965</v>
      </c>
      <c r="D3302" s="1" t="str">
        <f t="shared" si="510"/>
        <v>Nov</v>
      </c>
      <c r="E3302" t="s">
        <v>38</v>
      </c>
      <c r="F3302" t="s">
        <v>787</v>
      </c>
      <c r="G3302" t="s">
        <v>25</v>
      </c>
      <c r="H3302" t="s">
        <v>80</v>
      </c>
      <c r="I3302" t="s">
        <v>170</v>
      </c>
      <c r="J3302" t="s">
        <v>36</v>
      </c>
      <c r="K3302" t="s">
        <v>43</v>
      </c>
      <c r="L3302" s="2">
        <f t="shared" si="511"/>
        <v>93.110299999999995</v>
      </c>
      <c r="M3302" s="2">
        <f t="shared" si="512"/>
        <v>76.591999999999999</v>
      </c>
      <c r="N3302" s="2">
        <f t="shared" si="518"/>
        <v>-16.518299999999996</v>
      </c>
      <c r="O3302" s="2">
        <f t="shared" si="513"/>
        <v>-16.518299999999996</v>
      </c>
      <c r="P3302" s="2">
        <f t="shared" si="514"/>
        <v>76.591999999999999</v>
      </c>
      <c r="Q3302" s="2">
        <f t="shared" si="515"/>
        <v>-21.566612701065381</v>
      </c>
      <c r="R3302">
        <v>1</v>
      </c>
      <c r="S3302">
        <v>0.2</v>
      </c>
      <c r="T3302" s="2">
        <v>76.792000000000002</v>
      </c>
      <c r="U3302" s="3">
        <v>-16.318300000000001</v>
      </c>
      <c r="V3302" s="4">
        <f t="shared" si="519"/>
        <v>-21.25</v>
      </c>
      <c r="W3302" s="2">
        <f t="shared" si="516"/>
        <v>76.792000000000002</v>
      </c>
    </row>
    <row r="3303" spans="1:23" x14ac:dyDescent="0.25">
      <c r="A3303">
        <f t="shared" si="517"/>
        <v>2014</v>
      </c>
      <c r="B3303" s="1">
        <v>41961</v>
      </c>
      <c r="C3303" s="1">
        <v>41965</v>
      </c>
      <c r="D3303" s="1" t="str">
        <f t="shared" si="510"/>
        <v>Nov</v>
      </c>
      <c r="E3303" t="s">
        <v>38</v>
      </c>
      <c r="F3303" t="s">
        <v>787</v>
      </c>
      <c r="G3303" t="s">
        <v>25</v>
      </c>
      <c r="H3303" t="s">
        <v>80</v>
      </c>
      <c r="I3303" t="s">
        <v>2275</v>
      </c>
      <c r="J3303" t="s">
        <v>50</v>
      </c>
      <c r="K3303" t="s">
        <v>51</v>
      </c>
      <c r="L3303" s="2">
        <f t="shared" si="511"/>
        <v>557.9627999999999</v>
      </c>
      <c r="M3303" s="2">
        <f t="shared" si="512"/>
        <v>539.56399999999996</v>
      </c>
      <c r="N3303" s="2">
        <f t="shared" si="518"/>
        <v>-18.398799999999937</v>
      </c>
      <c r="O3303" s="2">
        <f t="shared" si="513"/>
        <v>-110.39279999999962</v>
      </c>
      <c r="P3303" s="2">
        <f t="shared" si="514"/>
        <v>3237.384</v>
      </c>
      <c r="Q3303" s="2">
        <f t="shared" si="515"/>
        <v>-3.4099383947038606</v>
      </c>
      <c r="R3303">
        <v>6</v>
      </c>
      <c r="S3303">
        <v>0.4</v>
      </c>
      <c r="T3303" s="2">
        <v>539.96399999999994</v>
      </c>
      <c r="U3303" s="3">
        <v>-107.99280000000002</v>
      </c>
      <c r="V3303" s="4">
        <f t="shared" si="519"/>
        <v>-3.3333333333333339</v>
      </c>
      <c r="W3303" s="2">
        <f t="shared" si="516"/>
        <v>3239.7839999999997</v>
      </c>
    </row>
    <row r="3304" spans="1:23" x14ac:dyDescent="0.25">
      <c r="A3304">
        <f t="shared" si="517"/>
        <v>2014</v>
      </c>
      <c r="B3304" s="1">
        <v>41961</v>
      </c>
      <c r="C3304" s="1">
        <v>41965</v>
      </c>
      <c r="D3304" s="1" t="str">
        <f t="shared" si="510"/>
        <v>Nov</v>
      </c>
      <c r="E3304" t="s">
        <v>38</v>
      </c>
      <c r="F3304" t="s">
        <v>787</v>
      </c>
      <c r="G3304" t="s">
        <v>25</v>
      </c>
      <c r="H3304" t="s">
        <v>80</v>
      </c>
      <c r="I3304" t="s">
        <v>1524</v>
      </c>
      <c r="J3304" t="s">
        <v>28</v>
      </c>
      <c r="K3304" t="s">
        <v>46</v>
      </c>
      <c r="L3304" s="2">
        <f t="shared" si="511"/>
        <v>58.552899999999994</v>
      </c>
      <c r="M3304" s="2">
        <f t="shared" si="512"/>
        <v>60.111999999999995</v>
      </c>
      <c r="N3304" s="2">
        <f t="shared" si="518"/>
        <v>1.5591000000000008</v>
      </c>
      <c r="O3304" s="2">
        <f t="shared" si="513"/>
        <v>4.6773000000000025</v>
      </c>
      <c r="P3304" s="2">
        <f t="shared" si="514"/>
        <v>180.33599999999998</v>
      </c>
      <c r="Q3304" s="2">
        <f t="shared" si="515"/>
        <v>2.5936585041256337</v>
      </c>
      <c r="R3304">
        <v>3</v>
      </c>
      <c r="S3304">
        <v>0.2</v>
      </c>
      <c r="T3304" s="2">
        <v>60.311999999999998</v>
      </c>
      <c r="U3304" s="3">
        <v>5.2773000000000003</v>
      </c>
      <c r="V3304" s="4">
        <f t="shared" si="519"/>
        <v>2.916666666666667</v>
      </c>
      <c r="W3304" s="2">
        <f t="shared" si="516"/>
        <v>180.93599999999998</v>
      </c>
    </row>
    <row r="3305" spans="1:23" x14ac:dyDescent="0.25">
      <c r="A3305">
        <f t="shared" si="517"/>
        <v>2014</v>
      </c>
      <c r="B3305" s="1">
        <v>41961</v>
      </c>
      <c r="C3305" s="1">
        <v>41965</v>
      </c>
      <c r="D3305" s="1" t="str">
        <f t="shared" si="510"/>
        <v>Nov</v>
      </c>
      <c r="E3305" t="s">
        <v>38</v>
      </c>
      <c r="F3305" t="s">
        <v>787</v>
      </c>
      <c r="G3305" t="s">
        <v>25</v>
      </c>
      <c r="H3305" t="s">
        <v>80</v>
      </c>
      <c r="I3305" t="s">
        <v>1328</v>
      </c>
      <c r="J3305" t="s">
        <v>36</v>
      </c>
      <c r="K3305" t="s">
        <v>53</v>
      </c>
      <c r="L3305" s="2">
        <f t="shared" si="511"/>
        <v>2.4192000000000005</v>
      </c>
      <c r="M3305" s="2">
        <f t="shared" si="512"/>
        <v>1.2440000000000004</v>
      </c>
      <c r="N3305" s="2">
        <f t="shared" si="518"/>
        <v>-1.1752</v>
      </c>
      <c r="O3305" s="2">
        <f t="shared" si="513"/>
        <v>-3.5255999999999998</v>
      </c>
      <c r="P3305" s="2">
        <f t="shared" si="514"/>
        <v>3.7320000000000011</v>
      </c>
      <c r="Q3305" s="2">
        <f t="shared" si="515"/>
        <v>-94.469453376205763</v>
      </c>
      <c r="R3305">
        <v>3</v>
      </c>
      <c r="S3305">
        <v>0.7</v>
      </c>
      <c r="T3305" s="2">
        <v>1.9440000000000004</v>
      </c>
      <c r="U3305" s="3">
        <v>-1.4255999999999998</v>
      </c>
      <c r="V3305" s="4">
        <f t="shared" si="519"/>
        <v>-24.444444444444439</v>
      </c>
      <c r="W3305" s="2">
        <f t="shared" si="516"/>
        <v>5.8320000000000007</v>
      </c>
    </row>
    <row r="3306" spans="1:23" x14ac:dyDescent="0.25">
      <c r="A3306">
        <f t="shared" si="517"/>
        <v>2014</v>
      </c>
      <c r="B3306" s="1">
        <v>42003</v>
      </c>
      <c r="C3306" s="1">
        <v>42005</v>
      </c>
      <c r="D3306" s="1" t="str">
        <f t="shared" si="510"/>
        <v>Dec</v>
      </c>
      <c r="E3306" t="s">
        <v>23</v>
      </c>
      <c r="F3306" t="s">
        <v>1342</v>
      </c>
      <c r="G3306" t="s">
        <v>33</v>
      </c>
      <c r="H3306" t="s">
        <v>65</v>
      </c>
      <c r="I3306" t="s">
        <v>1364</v>
      </c>
      <c r="J3306" t="s">
        <v>36</v>
      </c>
      <c r="K3306" t="s">
        <v>92</v>
      </c>
      <c r="L3306" s="2">
        <f t="shared" si="511"/>
        <v>11.415100000000002</v>
      </c>
      <c r="M3306" s="2">
        <f t="shared" si="512"/>
        <v>12.784000000000002</v>
      </c>
      <c r="N3306" s="2">
        <f t="shared" si="518"/>
        <v>1.3689</v>
      </c>
      <c r="O3306" s="2">
        <f t="shared" si="513"/>
        <v>4.1067</v>
      </c>
      <c r="P3306" s="2">
        <f t="shared" si="514"/>
        <v>38.352000000000004</v>
      </c>
      <c r="Q3306" s="2">
        <f t="shared" si="515"/>
        <v>10.707916145181477</v>
      </c>
      <c r="R3306">
        <v>3</v>
      </c>
      <c r="S3306">
        <v>0.2</v>
      </c>
      <c r="T3306" s="2">
        <v>12.984000000000002</v>
      </c>
      <c r="U3306" s="3">
        <v>4.7066999999999997</v>
      </c>
      <c r="V3306" s="4">
        <f t="shared" si="519"/>
        <v>12.08333333333333</v>
      </c>
      <c r="W3306" s="2">
        <f t="shared" si="516"/>
        <v>38.952000000000005</v>
      </c>
    </row>
    <row r="3307" spans="1:23" x14ac:dyDescent="0.25">
      <c r="A3307">
        <f t="shared" si="517"/>
        <v>2014</v>
      </c>
      <c r="B3307" s="1">
        <v>42003</v>
      </c>
      <c r="C3307" s="1">
        <v>42005</v>
      </c>
      <c r="D3307" s="1" t="str">
        <f t="shared" si="510"/>
        <v>Dec</v>
      </c>
      <c r="E3307" t="s">
        <v>23</v>
      </c>
      <c r="F3307" t="s">
        <v>1342</v>
      </c>
      <c r="G3307" t="s">
        <v>33</v>
      </c>
      <c r="H3307" t="s">
        <v>65</v>
      </c>
      <c r="I3307" t="s">
        <v>1859</v>
      </c>
      <c r="J3307" t="s">
        <v>50</v>
      </c>
      <c r="K3307" t="s">
        <v>51</v>
      </c>
      <c r="L3307" s="2">
        <f t="shared" si="511"/>
        <v>208.06470000000002</v>
      </c>
      <c r="M3307" s="2">
        <f t="shared" si="512"/>
        <v>217.38400000000004</v>
      </c>
      <c r="N3307" s="2">
        <f t="shared" si="518"/>
        <v>9.3193000000000268</v>
      </c>
      <c r="O3307" s="2">
        <f t="shared" si="513"/>
        <v>18.638600000000054</v>
      </c>
      <c r="P3307" s="2">
        <f t="shared" si="514"/>
        <v>434.76800000000009</v>
      </c>
      <c r="Q3307" s="2">
        <f t="shared" si="515"/>
        <v>4.2870220439406879</v>
      </c>
      <c r="R3307">
        <v>2</v>
      </c>
      <c r="S3307">
        <v>0.2</v>
      </c>
      <c r="T3307" s="2">
        <v>217.58400000000003</v>
      </c>
      <c r="U3307" s="3">
        <v>19.03860000000001</v>
      </c>
      <c r="V3307" s="4">
        <f t="shared" si="519"/>
        <v>4.3750000000000018</v>
      </c>
      <c r="W3307" s="2">
        <f t="shared" si="516"/>
        <v>435.16800000000006</v>
      </c>
    </row>
    <row r="3308" spans="1:23" x14ac:dyDescent="0.25">
      <c r="A3308">
        <f t="shared" si="517"/>
        <v>2014</v>
      </c>
      <c r="B3308" s="1">
        <v>42003</v>
      </c>
      <c r="C3308" s="1">
        <v>42005</v>
      </c>
      <c r="D3308" s="1" t="str">
        <f t="shared" si="510"/>
        <v>Dec</v>
      </c>
      <c r="E3308" t="s">
        <v>23</v>
      </c>
      <c r="F3308" t="s">
        <v>1342</v>
      </c>
      <c r="G3308" t="s">
        <v>33</v>
      </c>
      <c r="H3308" t="s">
        <v>65</v>
      </c>
      <c r="I3308" t="s">
        <v>1262</v>
      </c>
      <c r="J3308" t="s">
        <v>50</v>
      </c>
      <c r="K3308" t="s">
        <v>51</v>
      </c>
      <c r="L3308" s="2">
        <f t="shared" si="511"/>
        <v>319.18670000000009</v>
      </c>
      <c r="M3308" s="2">
        <f t="shared" si="512"/>
        <v>328.57600000000008</v>
      </c>
      <c r="N3308" s="2">
        <f t="shared" si="518"/>
        <v>9.3892999999999915</v>
      </c>
      <c r="O3308" s="2">
        <f t="shared" si="513"/>
        <v>28.167899999999975</v>
      </c>
      <c r="P3308" s="2">
        <f t="shared" si="514"/>
        <v>985.72800000000029</v>
      </c>
      <c r="Q3308" s="2">
        <f t="shared" si="515"/>
        <v>2.8575732859368879</v>
      </c>
      <c r="R3308">
        <v>3</v>
      </c>
      <c r="S3308">
        <v>0.2</v>
      </c>
      <c r="T3308" s="2">
        <v>328.77600000000007</v>
      </c>
      <c r="U3308" s="3">
        <v>28.767899999999997</v>
      </c>
      <c r="V3308" s="4">
        <f t="shared" si="519"/>
        <v>2.9166666666666656</v>
      </c>
      <c r="W3308" s="2">
        <f t="shared" si="516"/>
        <v>986.3280000000002</v>
      </c>
    </row>
    <row r="3309" spans="1:23" x14ac:dyDescent="0.25">
      <c r="A3309">
        <f t="shared" si="517"/>
        <v>2014</v>
      </c>
      <c r="B3309" s="1">
        <v>42003</v>
      </c>
      <c r="C3309" s="1">
        <v>42005</v>
      </c>
      <c r="D3309" s="1" t="str">
        <f t="shared" si="510"/>
        <v>Dec</v>
      </c>
      <c r="E3309" t="s">
        <v>23</v>
      </c>
      <c r="F3309" t="s">
        <v>1342</v>
      </c>
      <c r="G3309" t="s">
        <v>33</v>
      </c>
      <c r="H3309" t="s">
        <v>65</v>
      </c>
      <c r="I3309" t="s">
        <v>513</v>
      </c>
      <c r="J3309" t="s">
        <v>36</v>
      </c>
      <c r="K3309" t="s">
        <v>53</v>
      </c>
      <c r="L3309" s="2">
        <f t="shared" si="511"/>
        <v>3.5051999999999994</v>
      </c>
      <c r="M3309" s="2">
        <f t="shared" si="512"/>
        <v>1.4859999999999995</v>
      </c>
      <c r="N3309" s="2">
        <f t="shared" si="518"/>
        <v>-2.0191999999999997</v>
      </c>
      <c r="O3309" s="2">
        <f t="shared" si="513"/>
        <v>-6.057599999999999</v>
      </c>
      <c r="P3309" s="2">
        <f t="shared" si="514"/>
        <v>4.4579999999999984</v>
      </c>
      <c r="Q3309" s="2">
        <f t="shared" si="515"/>
        <v>-135.88156123822344</v>
      </c>
      <c r="R3309">
        <v>3</v>
      </c>
      <c r="S3309">
        <v>0.8</v>
      </c>
      <c r="T3309" s="2">
        <v>2.2859999999999996</v>
      </c>
      <c r="U3309" s="3">
        <v>-3.6576000000000004</v>
      </c>
      <c r="V3309" s="4">
        <f t="shared" si="519"/>
        <v>-53.333333333333343</v>
      </c>
      <c r="W3309" s="2">
        <f t="shared" si="516"/>
        <v>6.8579999999999988</v>
      </c>
    </row>
    <row r="3310" spans="1:23" x14ac:dyDescent="0.25">
      <c r="A3310">
        <f t="shared" si="517"/>
        <v>2014</v>
      </c>
      <c r="B3310" s="1">
        <v>42003</v>
      </c>
      <c r="C3310" s="1">
        <v>42005</v>
      </c>
      <c r="D3310" s="1" t="str">
        <f t="shared" si="510"/>
        <v>Dec</v>
      </c>
      <c r="E3310" t="s">
        <v>23</v>
      </c>
      <c r="F3310" t="s">
        <v>1342</v>
      </c>
      <c r="G3310" t="s">
        <v>33</v>
      </c>
      <c r="H3310" t="s">
        <v>65</v>
      </c>
      <c r="I3310" t="s">
        <v>419</v>
      </c>
      <c r="J3310" t="s">
        <v>50</v>
      </c>
      <c r="K3310" t="s">
        <v>86</v>
      </c>
      <c r="L3310" s="2">
        <f t="shared" si="511"/>
        <v>40.7864</v>
      </c>
      <c r="M3310" s="2">
        <f t="shared" si="512"/>
        <v>47.783999999999999</v>
      </c>
      <c r="N3310" s="2">
        <f t="shared" si="518"/>
        <v>6.9975999999999985</v>
      </c>
      <c r="O3310" s="2">
        <f t="shared" si="513"/>
        <v>13.995199999999997</v>
      </c>
      <c r="P3310" s="2">
        <f t="shared" si="514"/>
        <v>95.567999999999998</v>
      </c>
      <c r="Q3310" s="2">
        <f t="shared" si="515"/>
        <v>14.644232379039007</v>
      </c>
      <c r="R3310">
        <v>2</v>
      </c>
      <c r="S3310">
        <v>0.2</v>
      </c>
      <c r="T3310" s="2">
        <v>47.984000000000002</v>
      </c>
      <c r="U3310" s="3">
        <v>14.395200000000004</v>
      </c>
      <c r="V3310" s="4">
        <f t="shared" si="519"/>
        <v>15.000000000000005</v>
      </c>
      <c r="W3310" s="2">
        <f t="shared" si="516"/>
        <v>95.968000000000004</v>
      </c>
    </row>
    <row r="3311" spans="1:23" x14ac:dyDescent="0.25">
      <c r="A3311">
        <f t="shared" si="517"/>
        <v>2015</v>
      </c>
      <c r="B3311" s="1">
        <v>42313</v>
      </c>
      <c r="C3311" s="1">
        <v>42319</v>
      </c>
      <c r="D3311" s="1" t="str">
        <f t="shared" si="510"/>
        <v>Nov</v>
      </c>
      <c r="E3311" t="s">
        <v>38</v>
      </c>
      <c r="F3311" t="s">
        <v>891</v>
      </c>
      <c r="G3311" t="s">
        <v>33</v>
      </c>
      <c r="H3311" t="s">
        <v>80</v>
      </c>
      <c r="I3311" t="s">
        <v>1652</v>
      </c>
      <c r="J3311" t="s">
        <v>36</v>
      </c>
      <c r="K3311" t="s">
        <v>53</v>
      </c>
      <c r="L3311" s="2">
        <f t="shared" si="511"/>
        <v>23.865600000000001</v>
      </c>
      <c r="M3311" s="2">
        <f t="shared" si="512"/>
        <v>25.144000000000002</v>
      </c>
      <c r="N3311" s="2">
        <f t="shared" si="518"/>
        <v>1.2784000000000013</v>
      </c>
      <c r="O3311" s="2">
        <f t="shared" si="513"/>
        <v>7.6704000000000079</v>
      </c>
      <c r="P3311" s="2">
        <f t="shared" si="514"/>
        <v>150.864</v>
      </c>
      <c r="Q3311" s="2">
        <f t="shared" si="515"/>
        <v>5.0843143493477623</v>
      </c>
      <c r="R3311">
        <v>6</v>
      </c>
      <c r="S3311">
        <v>0.2</v>
      </c>
      <c r="T3311" s="2">
        <v>25.344000000000001</v>
      </c>
      <c r="U3311" s="3">
        <v>8.8704000000000018</v>
      </c>
      <c r="V3311" s="4">
        <f t="shared" si="519"/>
        <v>5.833333333333333</v>
      </c>
      <c r="W3311" s="2">
        <f t="shared" si="516"/>
        <v>152.06400000000002</v>
      </c>
    </row>
    <row r="3312" spans="1:23" x14ac:dyDescent="0.25">
      <c r="A3312">
        <f t="shared" si="517"/>
        <v>2016</v>
      </c>
      <c r="B3312" s="1">
        <v>42630</v>
      </c>
      <c r="C3312" s="1">
        <v>42635</v>
      </c>
      <c r="D3312" s="1" t="str">
        <f t="shared" si="510"/>
        <v>Sep</v>
      </c>
      <c r="E3312" t="s">
        <v>38</v>
      </c>
      <c r="F3312" t="s">
        <v>1833</v>
      </c>
      <c r="G3312" t="s">
        <v>25</v>
      </c>
      <c r="H3312" t="s">
        <v>80</v>
      </c>
      <c r="I3312" t="s">
        <v>1395</v>
      </c>
      <c r="J3312" t="s">
        <v>36</v>
      </c>
      <c r="K3312" t="s">
        <v>53</v>
      </c>
      <c r="L3312" s="2">
        <f t="shared" si="511"/>
        <v>216.71300000000002</v>
      </c>
      <c r="M3312" s="2">
        <f t="shared" si="512"/>
        <v>232.20000000000005</v>
      </c>
      <c r="N3312" s="2">
        <f t="shared" si="518"/>
        <v>15.487000000000023</v>
      </c>
      <c r="O3312" s="2">
        <f t="shared" si="513"/>
        <v>77.435000000000116</v>
      </c>
      <c r="P3312" s="2">
        <f t="shared" si="514"/>
        <v>1161.0000000000002</v>
      </c>
      <c r="Q3312" s="2">
        <f t="shared" si="515"/>
        <v>6.6696813092162017</v>
      </c>
      <c r="R3312">
        <v>5</v>
      </c>
      <c r="S3312">
        <v>0.2</v>
      </c>
      <c r="T3312" s="2">
        <v>232.40000000000003</v>
      </c>
      <c r="U3312" s="3">
        <v>78.434999999999988</v>
      </c>
      <c r="V3312" s="4">
        <f t="shared" si="519"/>
        <v>6.7499999999999973</v>
      </c>
      <c r="W3312" s="2">
        <f t="shared" si="516"/>
        <v>1162.0000000000002</v>
      </c>
    </row>
    <row r="3313" spans="1:23" x14ac:dyDescent="0.25">
      <c r="A3313">
        <f t="shared" si="517"/>
        <v>2016</v>
      </c>
      <c r="B3313" s="1">
        <v>42449</v>
      </c>
      <c r="C3313" s="1">
        <v>42454</v>
      </c>
      <c r="D3313" s="1" t="str">
        <f t="shared" si="510"/>
        <v>Mar</v>
      </c>
      <c r="E3313" t="s">
        <v>23</v>
      </c>
      <c r="F3313" t="s">
        <v>2254</v>
      </c>
      <c r="G3313" t="s">
        <v>33</v>
      </c>
      <c r="H3313" t="s">
        <v>26</v>
      </c>
      <c r="I3313" t="s">
        <v>1359</v>
      </c>
      <c r="J3313" t="s">
        <v>28</v>
      </c>
      <c r="K3313" t="s">
        <v>46</v>
      </c>
      <c r="L3313" s="2">
        <f t="shared" si="511"/>
        <v>81.016000000000005</v>
      </c>
      <c r="M3313" s="2">
        <f t="shared" si="512"/>
        <v>86.45</v>
      </c>
      <c r="N3313" s="2">
        <f t="shared" si="518"/>
        <v>5.4339999999999975</v>
      </c>
      <c r="O3313" s="2">
        <f t="shared" si="513"/>
        <v>38.037999999999982</v>
      </c>
      <c r="P3313" s="2">
        <f t="shared" si="514"/>
        <v>605.15</v>
      </c>
      <c r="Q3313" s="2">
        <f t="shared" si="515"/>
        <v>6.2857142857142829</v>
      </c>
      <c r="R3313">
        <v>7</v>
      </c>
      <c r="S3313">
        <v>0</v>
      </c>
      <c r="T3313" s="2">
        <v>86.45</v>
      </c>
      <c r="U3313" s="3">
        <v>38.038000000000004</v>
      </c>
      <c r="V3313" s="4">
        <f t="shared" si="519"/>
        <v>6.2857142857142865</v>
      </c>
      <c r="W3313" s="2">
        <f t="shared" si="516"/>
        <v>605.15</v>
      </c>
    </row>
    <row r="3314" spans="1:23" x14ac:dyDescent="0.25">
      <c r="A3314">
        <f t="shared" si="517"/>
        <v>2014</v>
      </c>
      <c r="B3314" s="1">
        <v>41909</v>
      </c>
      <c r="C3314" s="1">
        <v>41913</v>
      </c>
      <c r="D3314" s="1" t="str">
        <f t="shared" si="510"/>
        <v>Sep</v>
      </c>
      <c r="E3314" t="s">
        <v>38</v>
      </c>
      <c r="F3314" t="s">
        <v>1653</v>
      </c>
      <c r="G3314" t="s">
        <v>25</v>
      </c>
      <c r="H3314" t="s">
        <v>34</v>
      </c>
      <c r="I3314" t="s">
        <v>478</v>
      </c>
      <c r="J3314" t="s">
        <v>28</v>
      </c>
      <c r="K3314" t="s">
        <v>31</v>
      </c>
      <c r="L3314" s="2">
        <f t="shared" si="511"/>
        <v>594.86119999999994</v>
      </c>
      <c r="M3314" s="2">
        <f t="shared" si="512"/>
        <v>603.71999999999991</v>
      </c>
      <c r="N3314" s="2">
        <f t="shared" si="518"/>
        <v>8.8587999999999738</v>
      </c>
      <c r="O3314" s="2">
        <f t="shared" si="513"/>
        <v>44.293999999999869</v>
      </c>
      <c r="P3314" s="2">
        <f t="shared" si="514"/>
        <v>3018.5999999999995</v>
      </c>
      <c r="Q3314" s="2">
        <f t="shared" si="515"/>
        <v>1.467368978996882</v>
      </c>
      <c r="R3314">
        <v>5</v>
      </c>
      <c r="S3314">
        <v>0.2</v>
      </c>
      <c r="T3314" s="2">
        <v>603.91999999999996</v>
      </c>
      <c r="U3314" s="3">
        <v>45.294000000000011</v>
      </c>
      <c r="V3314" s="4">
        <f t="shared" si="519"/>
        <v>1.5000000000000004</v>
      </c>
      <c r="W3314" s="2">
        <f t="shared" si="516"/>
        <v>3019.6</v>
      </c>
    </row>
    <row r="3315" spans="1:23" x14ac:dyDescent="0.25">
      <c r="A3315">
        <f t="shared" si="517"/>
        <v>2014</v>
      </c>
      <c r="B3315" s="1">
        <v>41909</v>
      </c>
      <c r="C3315" s="1">
        <v>41913</v>
      </c>
      <c r="D3315" s="1" t="str">
        <f t="shared" si="510"/>
        <v>Sep</v>
      </c>
      <c r="E3315" t="s">
        <v>38</v>
      </c>
      <c r="F3315" t="s">
        <v>1653</v>
      </c>
      <c r="G3315" t="s">
        <v>25</v>
      </c>
      <c r="H3315" t="s">
        <v>34</v>
      </c>
      <c r="I3315" t="s">
        <v>1712</v>
      </c>
      <c r="J3315" t="s">
        <v>36</v>
      </c>
      <c r="K3315" t="s">
        <v>60</v>
      </c>
      <c r="L3315" s="2">
        <f t="shared" si="511"/>
        <v>61.894900000000007</v>
      </c>
      <c r="M3315" s="2">
        <f t="shared" si="512"/>
        <v>81.98</v>
      </c>
      <c r="N3315" s="2">
        <f t="shared" si="518"/>
        <v>20.085099999999997</v>
      </c>
      <c r="O3315" s="2">
        <f t="shared" si="513"/>
        <v>40.170199999999994</v>
      </c>
      <c r="P3315" s="2">
        <f t="shared" si="514"/>
        <v>163.96</v>
      </c>
      <c r="Q3315" s="2">
        <f t="shared" si="515"/>
        <v>24.499999999999993</v>
      </c>
      <c r="R3315">
        <v>2</v>
      </c>
      <c r="S3315">
        <v>0</v>
      </c>
      <c r="T3315" s="2">
        <v>81.98</v>
      </c>
      <c r="U3315" s="3">
        <v>40.170200000000001</v>
      </c>
      <c r="V3315" s="4">
        <f t="shared" si="519"/>
        <v>24.5</v>
      </c>
      <c r="W3315" s="2">
        <f t="shared" si="516"/>
        <v>163.96</v>
      </c>
    </row>
    <row r="3316" spans="1:23" x14ac:dyDescent="0.25">
      <c r="A3316">
        <f t="shared" si="517"/>
        <v>2017</v>
      </c>
      <c r="B3316" s="1">
        <v>43093</v>
      </c>
      <c r="C3316" s="1">
        <v>43097</v>
      </c>
      <c r="D3316" s="1" t="str">
        <f t="shared" si="510"/>
        <v>Dec</v>
      </c>
      <c r="E3316" t="s">
        <v>38</v>
      </c>
      <c r="F3316" t="s">
        <v>2098</v>
      </c>
      <c r="G3316" t="s">
        <v>25</v>
      </c>
      <c r="H3316" t="s">
        <v>80</v>
      </c>
      <c r="I3316" t="s">
        <v>478</v>
      </c>
      <c r="J3316" t="s">
        <v>28</v>
      </c>
      <c r="K3316" t="s">
        <v>31</v>
      </c>
      <c r="L3316" s="2">
        <f t="shared" si="511"/>
        <v>247.60720000000001</v>
      </c>
      <c r="M3316" s="2">
        <f t="shared" si="512"/>
        <v>271.66399999999999</v>
      </c>
      <c r="N3316" s="2">
        <f t="shared" si="518"/>
        <v>24.056799999999981</v>
      </c>
      <c r="O3316" s="2">
        <f t="shared" si="513"/>
        <v>48.113599999999963</v>
      </c>
      <c r="P3316" s="2">
        <f t="shared" si="514"/>
        <v>543.32799999999997</v>
      </c>
      <c r="Q3316" s="2">
        <f t="shared" si="515"/>
        <v>8.8553507273690961</v>
      </c>
      <c r="R3316">
        <v>2</v>
      </c>
      <c r="S3316">
        <v>0.1</v>
      </c>
      <c r="T3316" s="2">
        <v>271.76400000000001</v>
      </c>
      <c r="U3316" s="3">
        <v>48.313600000000008</v>
      </c>
      <c r="V3316" s="4">
        <f t="shared" si="519"/>
        <v>8.8888888888888911</v>
      </c>
      <c r="W3316" s="2">
        <f t="shared" si="516"/>
        <v>543.52800000000002</v>
      </c>
    </row>
    <row r="3317" spans="1:23" x14ac:dyDescent="0.25">
      <c r="A3317">
        <f t="shared" si="517"/>
        <v>2017</v>
      </c>
      <c r="B3317" s="1">
        <v>43093</v>
      </c>
      <c r="C3317" s="1">
        <v>43097</v>
      </c>
      <c r="D3317" s="1" t="str">
        <f t="shared" si="510"/>
        <v>Dec</v>
      </c>
      <c r="E3317" t="s">
        <v>38</v>
      </c>
      <c r="F3317" t="s">
        <v>2098</v>
      </c>
      <c r="G3317" t="s">
        <v>25</v>
      </c>
      <c r="H3317" t="s">
        <v>80</v>
      </c>
      <c r="I3317" t="s">
        <v>1703</v>
      </c>
      <c r="J3317" t="s">
        <v>36</v>
      </c>
      <c r="K3317" t="s">
        <v>53</v>
      </c>
      <c r="L3317" s="2">
        <f t="shared" si="511"/>
        <v>12.758700000000001</v>
      </c>
      <c r="M3317" s="2">
        <f t="shared" si="512"/>
        <v>14.176000000000002</v>
      </c>
      <c r="N3317" s="2">
        <f t="shared" si="518"/>
        <v>1.4173000000000009</v>
      </c>
      <c r="O3317" s="2">
        <f t="shared" si="513"/>
        <v>4.2519000000000027</v>
      </c>
      <c r="P3317" s="2">
        <f t="shared" si="514"/>
        <v>42.528000000000006</v>
      </c>
      <c r="Q3317" s="2">
        <f t="shared" si="515"/>
        <v>9.9978837471783351</v>
      </c>
      <c r="R3317">
        <v>3</v>
      </c>
      <c r="S3317">
        <v>0.2</v>
      </c>
      <c r="T3317" s="2">
        <v>14.376000000000001</v>
      </c>
      <c r="U3317" s="3">
        <v>4.8518999999999997</v>
      </c>
      <c r="V3317" s="4">
        <f t="shared" si="519"/>
        <v>11.249999999999998</v>
      </c>
      <c r="W3317" s="2">
        <f t="shared" si="516"/>
        <v>43.128</v>
      </c>
    </row>
    <row r="3318" spans="1:23" x14ac:dyDescent="0.25">
      <c r="A3318">
        <f t="shared" si="517"/>
        <v>2017</v>
      </c>
      <c r="B3318" s="1">
        <v>43049</v>
      </c>
      <c r="C3318" s="1">
        <v>43054</v>
      </c>
      <c r="D3318" s="1" t="str">
        <f t="shared" si="510"/>
        <v>Nov</v>
      </c>
      <c r="E3318" t="s">
        <v>23</v>
      </c>
      <c r="F3318" t="s">
        <v>1590</v>
      </c>
      <c r="G3318" t="s">
        <v>33</v>
      </c>
      <c r="H3318" t="s">
        <v>65</v>
      </c>
      <c r="I3318" t="s">
        <v>1966</v>
      </c>
      <c r="J3318" t="s">
        <v>28</v>
      </c>
      <c r="K3318" t="s">
        <v>46</v>
      </c>
      <c r="L3318" s="2">
        <f t="shared" si="511"/>
        <v>427.45</v>
      </c>
      <c r="M3318" s="2">
        <f t="shared" si="512"/>
        <v>341.35999999999996</v>
      </c>
      <c r="N3318" s="2">
        <f t="shared" si="518"/>
        <v>-86.090000000000032</v>
      </c>
      <c r="O3318" s="2">
        <f t="shared" si="513"/>
        <v>-430.45000000000016</v>
      </c>
      <c r="P3318" s="2">
        <f t="shared" si="514"/>
        <v>1706.7999999999997</v>
      </c>
      <c r="Q3318" s="2">
        <f t="shared" si="515"/>
        <v>-25.219709397703316</v>
      </c>
      <c r="R3318">
        <v>5</v>
      </c>
      <c r="S3318">
        <v>0.6</v>
      </c>
      <c r="T3318" s="2">
        <v>341.96</v>
      </c>
      <c r="U3318" s="3">
        <v>-427.45000000000005</v>
      </c>
      <c r="V3318" s="4">
        <f t="shared" si="519"/>
        <v>-25.000000000000007</v>
      </c>
      <c r="W3318" s="2">
        <f t="shared" si="516"/>
        <v>1709.8</v>
      </c>
    </row>
    <row r="3319" spans="1:23" x14ac:dyDescent="0.25">
      <c r="A3319">
        <f t="shared" si="517"/>
        <v>2015</v>
      </c>
      <c r="B3319" s="1">
        <v>42258</v>
      </c>
      <c r="C3319" s="1">
        <v>42262</v>
      </c>
      <c r="D3319" s="1" t="str">
        <f t="shared" si="510"/>
        <v>Sep</v>
      </c>
      <c r="E3319" t="s">
        <v>38</v>
      </c>
      <c r="F3319" t="s">
        <v>222</v>
      </c>
      <c r="G3319" t="s">
        <v>25</v>
      </c>
      <c r="H3319" t="s">
        <v>34</v>
      </c>
      <c r="I3319" t="s">
        <v>977</v>
      </c>
      <c r="J3319" t="s">
        <v>36</v>
      </c>
      <c r="K3319" t="s">
        <v>48</v>
      </c>
      <c r="L3319" s="2">
        <f t="shared" si="511"/>
        <v>175.90949999999998</v>
      </c>
      <c r="M3319" s="2">
        <f t="shared" si="512"/>
        <v>181.35</v>
      </c>
      <c r="N3319" s="2">
        <f t="shared" si="518"/>
        <v>5.4405000000000143</v>
      </c>
      <c r="O3319" s="2">
        <f t="shared" si="513"/>
        <v>48.964500000000129</v>
      </c>
      <c r="P3319" s="2">
        <f t="shared" si="514"/>
        <v>1632.1499999999999</v>
      </c>
      <c r="Q3319" s="2">
        <f t="shared" si="515"/>
        <v>3.000000000000008</v>
      </c>
      <c r="R3319">
        <v>9</v>
      </c>
      <c r="S3319">
        <v>0</v>
      </c>
      <c r="T3319" s="2">
        <v>181.35</v>
      </c>
      <c r="U3319" s="3">
        <v>48.964500000000001</v>
      </c>
      <c r="V3319" s="4">
        <f t="shared" si="519"/>
        <v>3.0000000000000004</v>
      </c>
      <c r="W3319" s="2">
        <f t="shared" si="516"/>
        <v>1632.1499999999999</v>
      </c>
    </row>
    <row r="3320" spans="1:23" x14ac:dyDescent="0.25">
      <c r="A3320">
        <f t="shared" si="517"/>
        <v>2015</v>
      </c>
      <c r="B3320" s="1">
        <v>42258</v>
      </c>
      <c r="C3320" s="1">
        <v>42262</v>
      </c>
      <c r="D3320" s="1" t="str">
        <f t="shared" si="510"/>
        <v>Sep</v>
      </c>
      <c r="E3320" t="s">
        <v>38</v>
      </c>
      <c r="F3320" t="s">
        <v>222</v>
      </c>
      <c r="G3320" t="s">
        <v>25</v>
      </c>
      <c r="H3320" t="s">
        <v>34</v>
      </c>
      <c r="I3320" t="s">
        <v>1793</v>
      </c>
      <c r="J3320" t="s">
        <v>36</v>
      </c>
      <c r="K3320" t="s">
        <v>37</v>
      </c>
      <c r="L3320" s="2">
        <f t="shared" si="511"/>
        <v>7.2288000000000006</v>
      </c>
      <c r="M3320" s="2">
        <f t="shared" si="512"/>
        <v>8.64</v>
      </c>
      <c r="N3320" s="2">
        <f t="shared" si="518"/>
        <v>1.4112</v>
      </c>
      <c r="O3320" s="2">
        <f t="shared" si="513"/>
        <v>4.2336</v>
      </c>
      <c r="P3320" s="2">
        <f t="shared" si="514"/>
        <v>25.92</v>
      </c>
      <c r="Q3320" s="2">
        <f t="shared" si="515"/>
        <v>16.333333333333332</v>
      </c>
      <c r="R3320">
        <v>3</v>
      </c>
      <c r="S3320">
        <v>0</v>
      </c>
      <c r="T3320" s="2">
        <v>8.64</v>
      </c>
      <c r="U3320" s="3">
        <v>4.2336</v>
      </c>
      <c r="V3320" s="4">
        <f t="shared" si="519"/>
        <v>16.333333333333332</v>
      </c>
      <c r="W3320" s="2">
        <f t="shared" si="516"/>
        <v>25.92</v>
      </c>
    </row>
    <row r="3321" spans="1:23" x14ac:dyDescent="0.25">
      <c r="A3321">
        <f t="shared" si="517"/>
        <v>2014</v>
      </c>
      <c r="B3321" s="1">
        <v>41993</v>
      </c>
      <c r="C3321" s="1">
        <v>41998</v>
      </c>
      <c r="D3321" s="1" t="str">
        <f t="shared" si="510"/>
        <v>Dec</v>
      </c>
      <c r="E3321" t="s">
        <v>38</v>
      </c>
      <c r="F3321" t="s">
        <v>2276</v>
      </c>
      <c r="G3321" t="s">
        <v>25</v>
      </c>
      <c r="H3321" t="s">
        <v>26</v>
      </c>
      <c r="I3321" t="s">
        <v>1581</v>
      </c>
      <c r="J3321" t="s">
        <v>36</v>
      </c>
      <c r="K3321" t="s">
        <v>55</v>
      </c>
      <c r="L3321" s="2">
        <f t="shared" si="511"/>
        <v>42.9681</v>
      </c>
      <c r="M3321" s="2">
        <f t="shared" si="512"/>
        <v>43.311999999999998</v>
      </c>
      <c r="N3321" s="2">
        <f t="shared" si="518"/>
        <v>0.34389999999999787</v>
      </c>
      <c r="O3321" s="2">
        <f t="shared" si="513"/>
        <v>2.4072999999999851</v>
      </c>
      <c r="P3321" s="2">
        <f t="shared" si="514"/>
        <v>303.18399999999997</v>
      </c>
      <c r="Q3321" s="2">
        <f t="shared" si="515"/>
        <v>0.79400628001477169</v>
      </c>
      <c r="R3321">
        <v>7</v>
      </c>
      <c r="S3321">
        <v>0.2</v>
      </c>
      <c r="T3321" s="2">
        <v>43.512</v>
      </c>
      <c r="U3321" s="3">
        <v>3.8073000000000015</v>
      </c>
      <c r="V3321" s="4">
        <f t="shared" si="519"/>
        <v>1.2500000000000004</v>
      </c>
      <c r="W3321" s="2">
        <f t="shared" si="516"/>
        <v>304.584</v>
      </c>
    </row>
    <row r="3322" spans="1:23" x14ac:dyDescent="0.25">
      <c r="A3322">
        <f t="shared" si="517"/>
        <v>2014</v>
      </c>
      <c r="B3322" s="1">
        <v>41993</v>
      </c>
      <c r="C3322" s="1">
        <v>41998</v>
      </c>
      <c r="D3322" s="1" t="str">
        <f t="shared" si="510"/>
        <v>Dec</v>
      </c>
      <c r="E3322" t="s">
        <v>38</v>
      </c>
      <c r="F3322" t="s">
        <v>2276</v>
      </c>
      <c r="G3322" t="s">
        <v>25</v>
      </c>
      <c r="H3322" t="s">
        <v>26</v>
      </c>
      <c r="I3322" t="s">
        <v>288</v>
      </c>
      <c r="J3322" t="s">
        <v>28</v>
      </c>
      <c r="K3322" t="s">
        <v>31</v>
      </c>
      <c r="L3322" s="2">
        <f t="shared" si="511"/>
        <v>638.02200000000005</v>
      </c>
      <c r="M3322" s="2">
        <f t="shared" si="512"/>
        <v>662.68</v>
      </c>
      <c r="N3322" s="2">
        <f t="shared" si="518"/>
        <v>24.657999999999902</v>
      </c>
      <c r="O3322" s="2">
        <f t="shared" si="513"/>
        <v>73.973999999999705</v>
      </c>
      <c r="P3322" s="2">
        <f t="shared" si="514"/>
        <v>1988.04</v>
      </c>
      <c r="Q3322" s="2">
        <f t="shared" si="515"/>
        <v>3.7209512887064498</v>
      </c>
      <c r="R3322">
        <v>3</v>
      </c>
      <c r="S3322">
        <v>0.2</v>
      </c>
      <c r="T3322" s="2">
        <v>662.88</v>
      </c>
      <c r="U3322" s="3">
        <v>74.573999999999955</v>
      </c>
      <c r="V3322" s="4">
        <f t="shared" si="519"/>
        <v>3.7499999999999978</v>
      </c>
      <c r="W3322" s="2">
        <f t="shared" si="516"/>
        <v>1988.6399999999999</v>
      </c>
    </row>
    <row r="3323" spans="1:23" x14ac:dyDescent="0.25">
      <c r="A3323">
        <f t="shared" si="517"/>
        <v>2014</v>
      </c>
      <c r="B3323" s="1">
        <v>41993</v>
      </c>
      <c r="C3323" s="1">
        <v>41998</v>
      </c>
      <c r="D3323" s="1" t="str">
        <f t="shared" si="510"/>
        <v>Dec</v>
      </c>
      <c r="E3323" t="s">
        <v>38</v>
      </c>
      <c r="F3323" t="s">
        <v>2276</v>
      </c>
      <c r="G3323" t="s">
        <v>25</v>
      </c>
      <c r="H3323" t="s">
        <v>26</v>
      </c>
      <c r="I3323" t="s">
        <v>1640</v>
      </c>
      <c r="J3323" t="s">
        <v>36</v>
      </c>
      <c r="K3323" t="s">
        <v>60</v>
      </c>
      <c r="L3323" s="2">
        <f t="shared" si="511"/>
        <v>24.105600000000006</v>
      </c>
      <c r="M3323" s="2">
        <f t="shared" si="512"/>
        <v>25.720000000000006</v>
      </c>
      <c r="N3323" s="2">
        <f t="shared" si="518"/>
        <v>1.6143999999999998</v>
      </c>
      <c r="O3323" s="2">
        <f t="shared" si="513"/>
        <v>8.0719999999999992</v>
      </c>
      <c r="P3323" s="2">
        <f t="shared" si="514"/>
        <v>128.60000000000002</v>
      </c>
      <c r="Q3323" s="2">
        <f t="shared" si="515"/>
        <v>6.2768273716951777</v>
      </c>
      <c r="R3323">
        <v>5</v>
      </c>
      <c r="S3323">
        <v>0.2</v>
      </c>
      <c r="T3323" s="2">
        <v>25.920000000000005</v>
      </c>
      <c r="U3323" s="3">
        <v>9.0719999999999992</v>
      </c>
      <c r="V3323" s="4">
        <f t="shared" si="519"/>
        <v>6.9999999999999982</v>
      </c>
      <c r="W3323" s="2">
        <f t="shared" si="516"/>
        <v>129.60000000000002</v>
      </c>
    </row>
    <row r="3324" spans="1:23" x14ac:dyDescent="0.25">
      <c r="A3324">
        <f t="shared" si="517"/>
        <v>2015</v>
      </c>
      <c r="B3324" s="1">
        <v>42208</v>
      </c>
      <c r="C3324" s="1">
        <v>42212</v>
      </c>
      <c r="D3324" s="1" t="str">
        <f t="shared" si="510"/>
        <v>Jul</v>
      </c>
      <c r="E3324" t="s">
        <v>38</v>
      </c>
      <c r="F3324" t="s">
        <v>916</v>
      </c>
      <c r="G3324" t="s">
        <v>64</v>
      </c>
      <c r="H3324" t="s">
        <v>80</v>
      </c>
      <c r="I3324" t="s">
        <v>54</v>
      </c>
      <c r="J3324" t="s">
        <v>36</v>
      </c>
      <c r="K3324" t="s">
        <v>55</v>
      </c>
      <c r="L3324" s="2">
        <f t="shared" si="511"/>
        <v>62.045999999999999</v>
      </c>
      <c r="M3324" s="2">
        <f t="shared" si="512"/>
        <v>68.94</v>
      </c>
      <c r="N3324" s="2">
        <f t="shared" si="518"/>
        <v>6.8939999999999984</v>
      </c>
      <c r="O3324" s="2">
        <f t="shared" si="513"/>
        <v>20.681999999999995</v>
      </c>
      <c r="P3324" s="2">
        <f t="shared" si="514"/>
        <v>206.82</v>
      </c>
      <c r="Q3324" s="2">
        <f t="shared" si="515"/>
        <v>9.9999999999999982</v>
      </c>
      <c r="R3324">
        <v>3</v>
      </c>
      <c r="S3324">
        <v>0</v>
      </c>
      <c r="T3324" s="2">
        <v>68.94</v>
      </c>
      <c r="U3324" s="3">
        <v>20.681999999999995</v>
      </c>
      <c r="V3324" s="4">
        <f t="shared" si="519"/>
        <v>9.9999999999999982</v>
      </c>
      <c r="W3324" s="2">
        <f t="shared" si="516"/>
        <v>206.82</v>
      </c>
    </row>
    <row r="3325" spans="1:23" x14ac:dyDescent="0.25">
      <c r="A3325">
        <f t="shared" si="517"/>
        <v>2015</v>
      </c>
      <c r="B3325" s="1">
        <v>42208</v>
      </c>
      <c r="C3325" s="1">
        <v>42212</v>
      </c>
      <c r="D3325" s="1" t="str">
        <f t="shared" si="510"/>
        <v>Jul</v>
      </c>
      <c r="E3325" t="s">
        <v>38</v>
      </c>
      <c r="F3325" t="s">
        <v>916</v>
      </c>
      <c r="G3325" t="s">
        <v>64</v>
      </c>
      <c r="H3325" t="s">
        <v>80</v>
      </c>
      <c r="I3325" t="s">
        <v>924</v>
      </c>
      <c r="J3325" t="s">
        <v>28</v>
      </c>
      <c r="K3325" t="s">
        <v>46</v>
      </c>
      <c r="L3325" s="2">
        <f t="shared" si="511"/>
        <v>112.07339999999999</v>
      </c>
      <c r="M3325" s="2">
        <f t="shared" si="512"/>
        <v>128.82</v>
      </c>
      <c r="N3325" s="2">
        <f t="shared" si="518"/>
        <v>16.746600000000001</v>
      </c>
      <c r="O3325" s="2">
        <f t="shared" si="513"/>
        <v>50.239800000000002</v>
      </c>
      <c r="P3325" s="2">
        <f t="shared" si="514"/>
        <v>386.46</v>
      </c>
      <c r="Q3325" s="2">
        <f t="shared" si="515"/>
        <v>13</v>
      </c>
      <c r="R3325">
        <v>3</v>
      </c>
      <c r="S3325">
        <v>0</v>
      </c>
      <c r="T3325" s="2">
        <v>128.82</v>
      </c>
      <c r="U3325" s="3">
        <v>50.239800000000002</v>
      </c>
      <c r="V3325" s="4">
        <f t="shared" si="519"/>
        <v>13</v>
      </c>
      <c r="W3325" s="2">
        <f t="shared" si="516"/>
        <v>386.46</v>
      </c>
    </row>
    <row r="3326" spans="1:23" x14ac:dyDescent="0.25">
      <c r="A3326">
        <f t="shared" si="517"/>
        <v>2014</v>
      </c>
      <c r="B3326" s="1">
        <v>41954</v>
      </c>
      <c r="C3326" s="1">
        <v>41958</v>
      </c>
      <c r="D3326" s="1" t="str">
        <f t="shared" si="510"/>
        <v>Nov</v>
      </c>
      <c r="E3326" t="s">
        <v>38</v>
      </c>
      <c r="F3326" t="s">
        <v>147</v>
      </c>
      <c r="G3326" t="s">
        <v>25</v>
      </c>
      <c r="H3326" t="s">
        <v>65</v>
      </c>
      <c r="I3326" t="s">
        <v>1780</v>
      </c>
      <c r="J3326" t="s">
        <v>36</v>
      </c>
      <c r="K3326" t="s">
        <v>53</v>
      </c>
      <c r="L3326" s="2">
        <f t="shared" si="511"/>
        <v>1192.9966999999999</v>
      </c>
      <c r="M3326" s="2">
        <f t="shared" si="512"/>
        <v>896.18999999999983</v>
      </c>
      <c r="N3326" s="2">
        <f t="shared" si="518"/>
        <v>-296.80670000000009</v>
      </c>
      <c r="O3326" s="2">
        <f t="shared" si="513"/>
        <v>-1484.0335000000005</v>
      </c>
      <c r="P3326" s="2">
        <f t="shared" si="514"/>
        <v>4480.9499999999989</v>
      </c>
      <c r="Q3326" s="2">
        <f t="shared" si="515"/>
        <v>-33.118724823977075</v>
      </c>
      <c r="R3326">
        <v>5</v>
      </c>
      <c r="S3326">
        <v>0.8</v>
      </c>
      <c r="T3326" s="2">
        <v>896.98999999999978</v>
      </c>
      <c r="U3326" s="3">
        <v>-1480.0335000000009</v>
      </c>
      <c r="V3326" s="4">
        <f t="shared" si="519"/>
        <v>-33.000000000000028</v>
      </c>
      <c r="W3326" s="2">
        <f t="shared" si="516"/>
        <v>4484.9499999999989</v>
      </c>
    </row>
    <row r="3327" spans="1:23" x14ac:dyDescent="0.25">
      <c r="A3327">
        <f t="shared" si="517"/>
        <v>2014</v>
      </c>
      <c r="B3327" s="1">
        <v>41954</v>
      </c>
      <c r="C3327" s="1">
        <v>41958</v>
      </c>
      <c r="D3327" s="1" t="str">
        <f t="shared" si="510"/>
        <v>Nov</v>
      </c>
      <c r="E3327" t="s">
        <v>38</v>
      </c>
      <c r="F3327" t="s">
        <v>147</v>
      </c>
      <c r="G3327" t="s">
        <v>25</v>
      </c>
      <c r="H3327" t="s">
        <v>65</v>
      </c>
      <c r="I3327" t="s">
        <v>2227</v>
      </c>
      <c r="J3327" t="s">
        <v>36</v>
      </c>
      <c r="K3327" t="s">
        <v>53</v>
      </c>
      <c r="L3327" s="2">
        <f t="shared" si="511"/>
        <v>3.2084000000000001</v>
      </c>
      <c r="M3327" s="2">
        <f t="shared" si="512"/>
        <v>0.43399999999999972</v>
      </c>
      <c r="N3327" s="2">
        <f t="shared" si="518"/>
        <v>-2.7744000000000004</v>
      </c>
      <c r="O3327" s="2">
        <f t="shared" si="513"/>
        <v>-2.7744000000000004</v>
      </c>
      <c r="P3327" s="2">
        <f t="shared" si="514"/>
        <v>0.43399999999999972</v>
      </c>
      <c r="Q3327" s="2">
        <f t="shared" si="515"/>
        <v>-639.2626728110605</v>
      </c>
      <c r="R3327">
        <v>1</v>
      </c>
      <c r="S3327">
        <v>0.8</v>
      </c>
      <c r="T3327" s="2">
        <v>1.2339999999999998</v>
      </c>
      <c r="U3327" s="3">
        <v>-1.9744000000000002</v>
      </c>
      <c r="V3327" s="4">
        <f t="shared" si="519"/>
        <v>-160.00000000000006</v>
      </c>
      <c r="W3327" s="2">
        <f t="shared" si="516"/>
        <v>1.2339999999999998</v>
      </c>
    </row>
    <row r="3328" spans="1:23" x14ac:dyDescent="0.25">
      <c r="A3328">
        <f t="shared" si="517"/>
        <v>2014</v>
      </c>
      <c r="B3328" s="1">
        <v>41954</v>
      </c>
      <c r="C3328" s="1">
        <v>41958</v>
      </c>
      <c r="D3328" s="1" t="str">
        <f t="shared" si="510"/>
        <v>Nov</v>
      </c>
      <c r="E3328" t="s">
        <v>38</v>
      </c>
      <c r="F3328" t="s">
        <v>147</v>
      </c>
      <c r="G3328" t="s">
        <v>25</v>
      </c>
      <c r="H3328" t="s">
        <v>65</v>
      </c>
      <c r="I3328" t="s">
        <v>2206</v>
      </c>
      <c r="J3328" t="s">
        <v>36</v>
      </c>
      <c r="K3328" t="s">
        <v>48</v>
      </c>
      <c r="L3328" s="2">
        <f t="shared" si="511"/>
        <v>65.308000000000007</v>
      </c>
      <c r="M3328" s="2">
        <f t="shared" si="512"/>
        <v>67.36</v>
      </c>
      <c r="N3328" s="2">
        <f t="shared" si="518"/>
        <v>2.0519999999999925</v>
      </c>
      <c r="O3328" s="2">
        <f t="shared" si="513"/>
        <v>6.1559999999999775</v>
      </c>
      <c r="P3328" s="2">
        <f t="shared" si="514"/>
        <v>202.07999999999998</v>
      </c>
      <c r="Q3328" s="2">
        <f t="shared" si="515"/>
        <v>3.0463182897862122</v>
      </c>
      <c r="R3328">
        <v>3</v>
      </c>
      <c r="S3328">
        <v>0.2</v>
      </c>
      <c r="T3328" s="2">
        <v>67.56</v>
      </c>
      <c r="U3328" s="3">
        <v>6.7560000000000038</v>
      </c>
      <c r="V3328" s="4">
        <f t="shared" si="519"/>
        <v>3.3333333333333353</v>
      </c>
      <c r="W3328" s="2">
        <f t="shared" si="516"/>
        <v>202.68</v>
      </c>
    </row>
    <row r="3329" spans="1:23" x14ac:dyDescent="0.25">
      <c r="A3329">
        <f t="shared" si="517"/>
        <v>2014</v>
      </c>
      <c r="B3329" s="1">
        <v>41954</v>
      </c>
      <c r="C3329" s="1">
        <v>41958</v>
      </c>
      <c r="D3329" s="1" t="str">
        <f t="shared" si="510"/>
        <v>Nov</v>
      </c>
      <c r="E3329" t="s">
        <v>38</v>
      </c>
      <c r="F3329" t="s">
        <v>147</v>
      </c>
      <c r="G3329" t="s">
        <v>25</v>
      </c>
      <c r="H3329" t="s">
        <v>65</v>
      </c>
      <c r="I3329" t="s">
        <v>585</v>
      </c>
      <c r="J3329" t="s">
        <v>36</v>
      </c>
      <c r="K3329" t="s">
        <v>60</v>
      </c>
      <c r="L3329" s="2">
        <f t="shared" si="511"/>
        <v>20.145300000000002</v>
      </c>
      <c r="M3329" s="2">
        <f t="shared" si="512"/>
        <v>21.520000000000003</v>
      </c>
      <c r="N3329" s="2">
        <f t="shared" si="518"/>
        <v>1.3747000000000007</v>
      </c>
      <c r="O3329" s="2">
        <f t="shared" si="513"/>
        <v>6.8735000000000035</v>
      </c>
      <c r="P3329" s="2">
        <f t="shared" si="514"/>
        <v>107.60000000000002</v>
      </c>
      <c r="Q3329" s="2">
        <f t="shared" si="515"/>
        <v>6.3880111524163592</v>
      </c>
      <c r="R3329">
        <v>5</v>
      </c>
      <c r="S3329">
        <v>0.2</v>
      </c>
      <c r="T3329" s="2">
        <v>21.720000000000002</v>
      </c>
      <c r="U3329" s="3">
        <v>7.8734999999999991</v>
      </c>
      <c r="V3329" s="4">
        <f t="shared" si="519"/>
        <v>7.2499999999999982</v>
      </c>
      <c r="W3329" s="2">
        <f t="shared" si="516"/>
        <v>108.60000000000001</v>
      </c>
    </row>
    <row r="3330" spans="1:23" x14ac:dyDescent="0.25">
      <c r="A3330">
        <f t="shared" si="517"/>
        <v>2014</v>
      </c>
      <c r="B3330" s="1">
        <v>41954</v>
      </c>
      <c r="C3330" s="1">
        <v>41958</v>
      </c>
      <c r="D3330" s="1" t="str">
        <f t="shared" ref="D3330:D3393" si="520">TEXT((B3330),"MMM")</f>
        <v>Nov</v>
      </c>
      <c r="E3330" t="s">
        <v>38</v>
      </c>
      <c r="F3330" t="s">
        <v>147</v>
      </c>
      <c r="G3330" t="s">
        <v>25</v>
      </c>
      <c r="H3330" t="s">
        <v>65</v>
      </c>
      <c r="I3330" t="s">
        <v>2277</v>
      </c>
      <c r="J3330" t="s">
        <v>36</v>
      </c>
      <c r="K3330" t="s">
        <v>60</v>
      </c>
      <c r="L3330" s="2">
        <f t="shared" ref="L3330:L3393" si="521">T3330 - (U3330 / R3330)</f>
        <v>250.44890000000001</v>
      </c>
      <c r="M3330" s="2">
        <f t="shared" ref="M3330:M3393" si="522">(T3330/1-S3330)</f>
        <v>262.13600000000002</v>
      </c>
      <c r="N3330" s="2">
        <f t="shared" si="518"/>
        <v>11.687100000000015</v>
      </c>
      <c r="O3330" s="2">
        <f t="shared" ref="O3330:O3393" si="523">N3330*R3330</f>
        <v>93.496800000000121</v>
      </c>
      <c r="P3330" s="2">
        <f t="shared" ref="P3330:P3393" si="524">(M3330*R3330)</f>
        <v>2097.0880000000002</v>
      </c>
      <c r="Q3330" s="2">
        <f t="shared" ref="Q3330:Q3393" si="525">(O3330/(M3330*R3330))*100</f>
        <v>4.4584109012115904</v>
      </c>
      <c r="R3330">
        <v>8</v>
      </c>
      <c r="S3330">
        <v>0.2</v>
      </c>
      <c r="T3330" s="2">
        <v>262.33600000000001</v>
      </c>
      <c r="U3330" s="3">
        <v>95.096800000000002</v>
      </c>
      <c r="V3330" s="4">
        <f t="shared" si="519"/>
        <v>4.53125</v>
      </c>
      <c r="W3330" s="2">
        <f t="shared" ref="W3330:W3393" si="526">R3330*T3330</f>
        <v>2098.6880000000001</v>
      </c>
    </row>
    <row r="3331" spans="1:23" x14ac:dyDescent="0.25">
      <c r="A3331">
        <f t="shared" ref="A3331:A3394" si="527">YEAR(B3331)</f>
        <v>2014</v>
      </c>
      <c r="B3331" s="1">
        <v>41954</v>
      </c>
      <c r="C3331" s="1">
        <v>41958</v>
      </c>
      <c r="D3331" s="1" t="str">
        <f t="shared" si="520"/>
        <v>Nov</v>
      </c>
      <c r="E3331" t="s">
        <v>38</v>
      </c>
      <c r="F3331" t="s">
        <v>147</v>
      </c>
      <c r="G3331" t="s">
        <v>25</v>
      </c>
      <c r="H3331" t="s">
        <v>65</v>
      </c>
      <c r="I3331" t="s">
        <v>1393</v>
      </c>
      <c r="J3331" t="s">
        <v>50</v>
      </c>
      <c r="K3331" t="s">
        <v>51</v>
      </c>
      <c r="L3331" s="2">
        <f t="shared" si="521"/>
        <v>140.12799999999999</v>
      </c>
      <c r="M3331" s="2">
        <f t="shared" si="522"/>
        <v>148.28</v>
      </c>
      <c r="N3331" s="2">
        <f t="shared" ref="N3331:N3394" si="528">(M3331-L3331)</f>
        <v>8.1520000000000152</v>
      </c>
      <c r="O3331" s="2">
        <f t="shared" si="523"/>
        <v>16.30400000000003</v>
      </c>
      <c r="P3331" s="2">
        <f t="shared" si="524"/>
        <v>296.56</v>
      </c>
      <c r="Q3331" s="2">
        <f t="shared" si="525"/>
        <v>5.4977070407337569</v>
      </c>
      <c r="R3331">
        <v>2</v>
      </c>
      <c r="S3331">
        <v>0.2</v>
      </c>
      <c r="T3331" s="2">
        <v>148.47999999999999</v>
      </c>
      <c r="U3331" s="3">
        <v>16.703999999999986</v>
      </c>
      <c r="V3331" s="4">
        <f t="shared" ref="V3331:V3394" si="529">(U3331/W3331)*100</f>
        <v>5.6249999999999956</v>
      </c>
      <c r="W3331" s="2">
        <f t="shared" si="526"/>
        <v>296.95999999999998</v>
      </c>
    </row>
    <row r="3332" spans="1:23" x14ac:dyDescent="0.25">
      <c r="A3332">
        <f t="shared" si="527"/>
        <v>2014</v>
      </c>
      <c r="B3332" s="1">
        <v>41954</v>
      </c>
      <c r="C3332" s="1">
        <v>41958</v>
      </c>
      <c r="D3332" s="1" t="str">
        <f t="shared" si="520"/>
        <v>Nov</v>
      </c>
      <c r="E3332" t="s">
        <v>38</v>
      </c>
      <c r="F3332" t="s">
        <v>147</v>
      </c>
      <c r="G3332" t="s">
        <v>25</v>
      </c>
      <c r="H3332" t="s">
        <v>65</v>
      </c>
      <c r="I3332" t="s">
        <v>1759</v>
      </c>
      <c r="J3332" t="s">
        <v>50</v>
      </c>
      <c r="K3332" t="s">
        <v>51</v>
      </c>
      <c r="L3332" s="2">
        <f t="shared" si="521"/>
        <v>236.1515</v>
      </c>
      <c r="M3332" s="2">
        <f t="shared" si="522"/>
        <v>240.976</v>
      </c>
      <c r="N3332" s="2">
        <f t="shared" si="528"/>
        <v>4.8245000000000005</v>
      </c>
      <c r="O3332" s="2">
        <f t="shared" si="523"/>
        <v>14.473500000000001</v>
      </c>
      <c r="P3332" s="2">
        <f t="shared" si="524"/>
        <v>722.928</v>
      </c>
      <c r="Q3332" s="2">
        <f t="shared" si="525"/>
        <v>2.0020665958435697</v>
      </c>
      <c r="R3332">
        <v>3</v>
      </c>
      <c r="S3332">
        <v>0.2</v>
      </c>
      <c r="T3332" s="2">
        <v>241.17599999999999</v>
      </c>
      <c r="U3332" s="3">
        <v>15.07350000000001</v>
      </c>
      <c r="V3332" s="4">
        <f t="shared" si="529"/>
        <v>2.0833333333333348</v>
      </c>
      <c r="W3332" s="2">
        <f t="shared" si="526"/>
        <v>723.52800000000002</v>
      </c>
    </row>
    <row r="3333" spans="1:23" x14ac:dyDescent="0.25">
      <c r="A3333">
        <f t="shared" si="527"/>
        <v>2017</v>
      </c>
      <c r="B3333" s="1">
        <v>43083</v>
      </c>
      <c r="C3333" s="1">
        <v>43089</v>
      </c>
      <c r="D3333" s="1" t="str">
        <f t="shared" si="520"/>
        <v>Dec</v>
      </c>
      <c r="E3333" t="s">
        <v>38</v>
      </c>
      <c r="F3333" t="s">
        <v>175</v>
      </c>
      <c r="G3333" t="s">
        <v>64</v>
      </c>
      <c r="H3333" t="s">
        <v>65</v>
      </c>
      <c r="I3333" t="s">
        <v>2278</v>
      </c>
      <c r="J3333" t="s">
        <v>50</v>
      </c>
      <c r="K3333" t="s">
        <v>86</v>
      </c>
      <c r="L3333" s="2">
        <f t="shared" si="521"/>
        <v>218.477</v>
      </c>
      <c r="M3333" s="2">
        <f t="shared" si="522"/>
        <v>227.77600000000001</v>
      </c>
      <c r="N3333" s="2">
        <f t="shared" si="528"/>
        <v>9.2990000000000066</v>
      </c>
      <c r="O3333" s="2">
        <f t="shared" si="523"/>
        <v>27.89700000000002</v>
      </c>
      <c r="P3333" s="2">
        <f t="shared" si="524"/>
        <v>683.32799999999997</v>
      </c>
      <c r="Q3333" s="2">
        <f t="shared" si="525"/>
        <v>4.0825196684461957</v>
      </c>
      <c r="R3333">
        <v>3</v>
      </c>
      <c r="S3333">
        <v>0.2</v>
      </c>
      <c r="T3333" s="2">
        <v>227.976</v>
      </c>
      <c r="U3333" s="3">
        <v>28.496999999999957</v>
      </c>
      <c r="V3333" s="4">
        <f t="shared" si="529"/>
        <v>4.1666666666666599</v>
      </c>
      <c r="W3333" s="2">
        <f t="shared" si="526"/>
        <v>683.928</v>
      </c>
    </row>
    <row r="3334" spans="1:23" x14ac:dyDescent="0.25">
      <c r="A3334">
        <f t="shared" si="527"/>
        <v>2017</v>
      </c>
      <c r="B3334" s="1">
        <v>43083</v>
      </c>
      <c r="C3334" s="1">
        <v>43089</v>
      </c>
      <c r="D3334" s="1" t="str">
        <f t="shared" si="520"/>
        <v>Dec</v>
      </c>
      <c r="E3334" t="s">
        <v>38</v>
      </c>
      <c r="F3334" t="s">
        <v>175</v>
      </c>
      <c r="G3334" t="s">
        <v>64</v>
      </c>
      <c r="H3334" t="s">
        <v>65</v>
      </c>
      <c r="I3334" t="s">
        <v>2262</v>
      </c>
      <c r="J3334" t="s">
        <v>50</v>
      </c>
      <c r="K3334" t="s">
        <v>51</v>
      </c>
      <c r="L3334" s="2">
        <f t="shared" si="521"/>
        <v>46.094999999999992</v>
      </c>
      <c r="M3334" s="2">
        <f t="shared" si="522"/>
        <v>52.47999999999999</v>
      </c>
      <c r="N3334" s="2">
        <f t="shared" si="528"/>
        <v>6.384999999999998</v>
      </c>
      <c r="O3334" s="2">
        <f t="shared" si="523"/>
        <v>19.154999999999994</v>
      </c>
      <c r="P3334" s="2">
        <f t="shared" si="524"/>
        <v>157.43999999999997</v>
      </c>
      <c r="Q3334" s="2">
        <f t="shared" si="525"/>
        <v>12.166539634146339</v>
      </c>
      <c r="R3334">
        <v>3</v>
      </c>
      <c r="S3334">
        <v>0.2</v>
      </c>
      <c r="T3334" s="2">
        <v>52.679999999999993</v>
      </c>
      <c r="U3334" s="3">
        <v>19.754999999999999</v>
      </c>
      <c r="V3334" s="4">
        <f t="shared" si="529"/>
        <v>12.500000000000004</v>
      </c>
      <c r="W3334" s="2">
        <f t="shared" si="526"/>
        <v>158.03999999999996</v>
      </c>
    </row>
    <row r="3335" spans="1:23" x14ac:dyDescent="0.25">
      <c r="A3335">
        <f t="shared" si="527"/>
        <v>2017</v>
      </c>
      <c r="B3335" s="1">
        <v>43083</v>
      </c>
      <c r="C3335" s="1">
        <v>43089</v>
      </c>
      <c r="D3335" s="1" t="str">
        <f t="shared" si="520"/>
        <v>Dec</v>
      </c>
      <c r="E3335" t="s">
        <v>38</v>
      </c>
      <c r="F3335" t="s">
        <v>175</v>
      </c>
      <c r="G3335" t="s">
        <v>64</v>
      </c>
      <c r="H3335" t="s">
        <v>65</v>
      </c>
      <c r="I3335" t="s">
        <v>2279</v>
      </c>
      <c r="J3335" t="s">
        <v>28</v>
      </c>
      <c r="K3335" t="s">
        <v>46</v>
      </c>
      <c r="L3335" s="2">
        <f t="shared" si="521"/>
        <v>3.3528000000000002</v>
      </c>
      <c r="M3335" s="2">
        <f t="shared" si="522"/>
        <v>1.4319999999999999</v>
      </c>
      <c r="N3335" s="2">
        <f t="shared" si="528"/>
        <v>-1.9208000000000003</v>
      </c>
      <c r="O3335" s="2">
        <f t="shared" si="523"/>
        <v>-1.9208000000000003</v>
      </c>
      <c r="P3335" s="2">
        <f t="shared" si="524"/>
        <v>1.4319999999999999</v>
      </c>
      <c r="Q3335" s="2">
        <f t="shared" si="525"/>
        <v>-134.13407821229052</v>
      </c>
      <c r="R3335">
        <v>1</v>
      </c>
      <c r="S3335">
        <v>0.6</v>
      </c>
      <c r="T3335" s="2">
        <v>2.032</v>
      </c>
      <c r="U3335" s="3">
        <v>-1.3208000000000002</v>
      </c>
      <c r="V3335" s="4">
        <f t="shared" si="529"/>
        <v>-65.000000000000014</v>
      </c>
      <c r="W3335" s="2">
        <f t="shared" si="526"/>
        <v>2.032</v>
      </c>
    </row>
    <row r="3336" spans="1:23" x14ac:dyDescent="0.25">
      <c r="A3336">
        <f t="shared" si="527"/>
        <v>2017</v>
      </c>
      <c r="B3336" s="1">
        <v>42968</v>
      </c>
      <c r="C3336" s="1">
        <v>42969</v>
      </c>
      <c r="D3336" s="1" t="str">
        <f t="shared" si="520"/>
        <v>Aug</v>
      </c>
      <c r="E3336" t="s">
        <v>98</v>
      </c>
      <c r="F3336" t="s">
        <v>2280</v>
      </c>
      <c r="G3336" t="s">
        <v>25</v>
      </c>
      <c r="H3336" t="s">
        <v>34</v>
      </c>
      <c r="I3336" t="s">
        <v>1212</v>
      </c>
      <c r="J3336" t="s">
        <v>36</v>
      </c>
      <c r="K3336" t="s">
        <v>48</v>
      </c>
      <c r="L3336" s="2">
        <f t="shared" si="521"/>
        <v>15.878800000000002</v>
      </c>
      <c r="M3336" s="2">
        <f t="shared" si="522"/>
        <v>17.12</v>
      </c>
      <c r="N3336" s="2">
        <f t="shared" si="528"/>
        <v>1.2411999999999992</v>
      </c>
      <c r="O3336" s="2">
        <f t="shared" si="523"/>
        <v>4.9647999999999968</v>
      </c>
      <c r="P3336" s="2">
        <f t="shared" si="524"/>
        <v>68.48</v>
      </c>
      <c r="Q3336" s="2">
        <f t="shared" si="525"/>
        <v>7.2499999999999956</v>
      </c>
      <c r="R3336">
        <v>4</v>
      </c>
      <c r="S3336">
        <v>0</v>
      </c>
      <c r="T3336" s="2">
        <v>17.12</v>
      </c>
      <c r="U3336" s="3">
        <v>4.9647999999999985</v>
      </c>
      <c r="V3336" s="4">
        <f t="shared" si="529"/>
        <v>7.2499999999999982</v>
      </c>
      <c r="W3336" s="2">
        <f t="shared" si="526"/>
        <v>68.48</v>
      </c>
    </row>
    <row r="3337" spans="1:23" x14ac:dyDescent="0.25">
      <c r="A3337">
        <f t="shared" si="527"/>
        <v>2017</v>
      </c>
      <c r="B3337" s="1">
        <v>42968</v>
      </c>
      <c r="C3337" s="1">
        <v>42969</v>
      </c>
      <c r="D3337" s="1" t="str">
        <f t="shared" si="520"/>
        <v>Aug</v>
      </c>
      <c r="E3337" t="s">
        <v>98</v>
      </c>
      <c r="F3337" t="s">
        <v>2280</v>
      </c>
      <c r="G3337" t="s">
        <v>25</v>
      </c>
      <c r="H3337" t="s">
        <v>34</v>
      </c>
      <c r="I3337" t="s">
        <v>820</v>
      </c>
      <c r="J3337" t="s">
        <v>50</v>
      </c>
      <c r="K3337" t="s">
        <v>51</v>
      </c>
      <c r="L3337" s="2">
        <f t="shared" si="521"/>
        <v>422.51870000000008</v>
      </c>
      <c r="M3337" s="2">
        <f t="shared" si="522"/>
        <v>431.76800000000009</v>
      </c>
      <c r="N3337" s="2">
        <f t="shared" si="528"/>
        <v>9.2493000000000052</v>
      </c>
      <c r="O3337" s="2">
        <f t="shared" si="523"/>
        <v>36.997200000000021</v>
      </c>
      <c r="P3337" s="2">
        <f t="shared" si="524"/>
        <v>1727.0720000000003</v>
      </c>
      <c r="Q3337" s="2">
        <f t="shared" si="525"/>
        <v>2.1421921031665159</v>
      </c>
      <c r="R3337">
        <v>4</v>
      </c>
      <c r="S3337">
        <v>0.2</v>
      </c>
      <c r="T3337" s="2">
        <v>431.96800000000007</v>
      </c>
      <c r="U3337" s="3">
        <v>37.797199999999975</v>
      </c>
      <c r="V3337" s="4">
        <f t="shared" si="529"/>
        <v>2.1874999999999982</v>
      </c>
      <c r="W3337" s="2">
        <f t="shared" si="526"/>
        <v>1727.8720000000003</v>
      </c>
    </row>
    <row r="3338" spans="1:23" x14ac:dyDescent="0.25">
      <c r="A3338">
        <f t="shared" si="527"/>
        <v>2017</v>
      </c>
      <c r="B3338" s="1">
        <v>42968</v>
      </c>
      <c r="C3338" s="1">
        <v>42969</v>
      </c>
      <c r="D3338" s="1" t="str">
        <f t="shared" si="520"/>
        <v>Aug</v>
      </c>
      <c r="E3338" t="s">
        <v>98</v>
      </c>
      <c r="F3338" t="s">
        <v>2280</v>
      </c>
      <c r="G3338" t="s">
        <v>25</v>
      </c>
      <c r="H3338" t="s">
        <v>34</v>
      </c>
      <c r="I3338" t="s">
        <v>2281</v>
      </c>
      <c r="J3338" t="s">
        <v>28</v>
      </c>
      <c r="K3338" t="s">
        <v>46</v>
      </c>
      <c r="L3338" s="2">
        <f t="shared" si="521"/>
        <v>127.32159999999999</v>
      </c>
      <c r="M3338" s="2">
        <f t="shared" si="522"/>
        <v>129.91999999999999</v>
      </c>
      <c r="N3338" s="2">
        <f t="shared" si="528"/>
        <v>2.598399999999998</v>
      </c>
      <c r="O3338" s="2">
        <f t="shared" si="523"/>
        <v>10.393599999999992</v>
      </c>
      <c r="P3338" s="2">
        <f t="shared" si="524"/>
        <v>519.67999999999995</v>
      </c>
      <c r="Q3338" s="2">
        <f t="shared" si="525"/>
        <v>1.9999999999999987</v>
      </c>
      <c r="R3338">
        <v>4</v>
      </c>
      <c r="S3338">
        <v>0</v>
      </c>
      <c r="T3338" s="2">
        <v>129.91999999999999</v>
      </c>
      <c r="U3338" s="3">
        <v>10.393599999999992</v>
      </c>
      <c r="V3338" s="4">
        <f t="shared" si="529"/>
        <v>1.9999999999999987</v>
      </c>
      <c r="W3338" s="2">
        <f t="shared" si="526"/>
        <v>519.67999999999995</v>
      </c>
    </row>
    <row r="3339" spans="1:23" x14ac:dyDescent="0.25">
      <c r="A3339">
        <f t="shared" si="527"/>
        <v>2017</v>
      </c>
      <c r="B3339" s="1">
        <v>42968</v>
      </c>
      <c r="C3339" s="1">
        <v>42969</v>
      </c>
      <c r="D3339" s="1" t="str">
        <f t="shared" si="520"/>
        <v>Aug</v>
      </c>
      <c r="E3339" t="s">
        <v>98</v>
      </c>
      <c r="F3339" t="s">
        <v>2280</v>
      </c>
      <c r="G3339" t="s">
        <v>25</v>
      </c>
      <c r="H3339" t="s">
        <v>34</v>
      </c>
      <c r="I3339" t="s">
        <v>56</v>
      </c>
      <c r="J3339" t="s">
        <v>28</v>
      </c>
      <c r="K3339" t="s">
        <v>41</v>
      </c>
      <c r="L3339" s="2">
        <f t="shared" si="521"/>
        <v>559.24920000000009</v>
      </c>
      <c r="M3339" s="2">
        <f t="shared" si="522"/>
        <v>568.52800000000002</v>
      </c>
      <c r="N3339" s="2">
        <f t="shared" si="528"/>
        <v>9.2787999999999329</v>
      </c>
      <c r="O3339" s="2">
        <f t="shared" si="523"/>
        <v>27.836399999999799</v>
      </c>
      <c r="P3339" s="2">
        <f t="shared" si="524"/>
        <v>1705.5840000000001</v>
      </c>
      <c r="Q3339" s="2">
        <f t="shared" si="525"/>
        <v>1.6320744097036439</v>
      </c>
      <c r="R3339">
        <v>3</v>
      </c>
      <c r="S3339">
        <v>0.2</v>
      </c>
      <c r="T3339" s="2">
        <v>568.72800000000007</v>
      </c>
      <c r="U3339" s="3">
        <v>28.436399999999935</v>
      </c>
      <c r="V3339" s="4">
        <f t="shared" si="529"/>
        <v>1.6666666666666627</v>
      </c>
      <c r="W3339" s="2">
        <f t="shared" si="526"/>
        <v>1706.1840000000002</v>
      </c>
    </row>
    <row r="3340" spans="1:23" x14ac:dyDescent="0.25">
      <c r="A3340">
        <f t="shared" si="527"/>
        <v>2017</v>
      </c>
      <c r="B3340" s="1">
        <v>42968</v>
      </c>
      <c r="C3340" s="1">
        <v>42969</v>
      </c>
      <c r="D3340" s="1" t="str">
        <f t="shared" si="520"/>
        <v>Aug</v>
      </c>
      <c r="E3340" t="s">
        <v>98</v>
      </c>
      <c r="F3340" t="s">
        <v>2280</v>
      </c>
      <c r="G3340" t="s">
        <v>25</v>
      </c>
      <c r="H3340" t="s">
        <v>34</v>
      </c>
      <c r="I3340" t="s">
        <v>2282</v>
      </c>
      <c r="J3340" t="s">
        <v>36</v>
      </c>
      <c r="K3340" t="s">
        <v>53</v>
      </c>
      <c r="L3340" s="2">
        <f t="shared" si="521"/>
        <v>112.42570000000001</v>
      </c>
      <c r="M3340" s="2">
        <f t="shared" si="522"/>
        <v>116.944</v>
      </c>
      <c r="N3340" s="2">
        <f t="shared" si="528"/>
        <v>4.5182999999999964</v>
      </c>
      <c r="O3340" s="2">
        <f t="shared" si="523"/>
        <v>40.664699999999968</v>
      </c>
      <c r="P3340" s="2">
        <f t="shared" si="524"/>
        <v>1052.4960000000001</v>
      </c>
      <c r="Q3340" s="2">
        <f t="shared" si="525"/>
        <v>3.8636441373648891</v>
      </c>
      <c r="R3340">
        <v>9</v>
      </c>
      <c r="S3340">
        <v>0.2</v>
      </c>
      <c r="T3340" s="2">
        <v>117.14400000000001</v>
      </c>
      <c r="U3340" s="3">
        <v>42.464699999999993</v>
      </c>
      <c r="V3340" s="4">
        <f t="shared" si="529"/>
        <v>4.0277777777777768</v>
      </c>
      <c r="W3340" s="2">
        <f t="shared" si="526"/>
        <v>1054.296</v>
      </c>
    </row>
    <row r="3341" spans="1:23" x14ac:dyDescent="0.25">
      <c r="A3341">
        <f t="shared" si="527"/>
        <v>2017</v>
      </c>
      <c r="B3341" s="1">
        <v>42968</v>
      </c>
      <c r="C3341" s="1">
        <v>42969</v>
      </c>
      <c r="D3341" s="1" t="str">
        <f t="shared" si="520"/>
        <v>Aug</v>
      </c>
      <c r="E3341" t="s">
        <v>98</v>
      </c>
      <c r="F3341" t="s">
        <v>2280</v>
      </c>
      <c r="G3341" t="s">
        <v>25</v>
      </c>
      <c r="H3341" t="s">
        <v>34</v>
      </c>
      <c r="I3341" t="s">
        <v>2283</v>
      </c>
      <c r="J3341" t="s">
        <v>36</v>
      </c>
      <c r="K3341" t="s">
        <v>55</v>
      </c>
      <c r="L3341" s="2">
        <f t="shared" si="521"/>
        <v>185.20320000000001</v>
      </c>
      <c r="M3341" s="2">
        <f t="shared" si="522"/>
        <v>203.52</v>
      </c>
      <c r="N3341" s="2">
        <f t="shared" si="528"/>
        <v>18.316800000000001</v>
      </c>
      <c r="O3341" s="2">
        <f t="shared" si="523"/>
        <v>54.950400000000002</v>
      </c>
      <c r="P3341" s="2">
        <f t="shared" si="524"/>
        <v>610.56000000000006</v>
      </c>
      <c r="Q3341" s="2">
        <f t="shared" si="525"/>
        <v>9</v>
      </c>
      <c r="R3341">
        <v>3</v>
      </c>
      <c r="S3341">
        <v>0</v>
      </c>
      <c r="T3341" s="2">
        <v>203.52</v>
      </c>
      <c r="U3341" s="3">
        <v>54.950400000000002</v>
      </c>
      <c r="V3341" s="4">
        <f t="shared" si="529"/>
        <v>9</v>
      </c>
      <c r="W3341" s="2">
        <f t="shared" si="526"/>
        <v>610.56000000000006</v>
      </c>
    </row>
    <row r="3342" spans="1:23" x14ac:dyDescent="0.25">
      <c r="A3342">
        <f t="shared" si="527"/>
        <v>2017</v>
      </c>
      <c r="B3342" s="1">
        <v>42968</v>
      </c>
      <c r="C3342" s="1">
        <v>42969</v>
      </c>
      <c r="D3342" s="1" t="str">
        <f t="shared" si="520"/>
        <v>Aug</v>
      </c>
      <c r="E3342" t="s">
        <v>98</v>
      </c>
      <c r="F3342" t="s">
        <v>2280</v>
      </c>
      <c r="G3342" t="s">
        <v>25</v>
      </c>
      <c r="H3342" t="s">
        <v>34</v>
      </c>
      <c r="I3342" t="s">
        <v>522</v>
      </c>
      <c r="J3342" t="s">
        <v>36</v>
      </c>
      <c r="K3342" t="s">
        <v>37</v>
      </c>
      <c r="L3342" s="2">
        <f t="shared" si="521"/>
        <v>46.781999999999996</v>
      </c>
      <c r="M3342" s="2">
        <f t="shared" si="522"/>
        <v>51.75</v>
      </c>
      <c r="N3342" s="2">
        <f t="shared" si="528"/>
        <v>4.9680000000000035</v>
      </c>
      <c r="O3342" s="2">
        <f t="shared" si="523"/>
        <v>24.840000000000018</v>
      </c>
      <c r="P3342" s="2">
        <f t="shared" si="524"/>
        <v>258.75</v>
      </c>
      <c r="Q3342" s="2">
        <f t="shared" si="525"/>
        <v>9.6000000000000068</v>
      </c>
      <c r="R3342">
        <v>5</v>
      </c>
      <c r="S3342">
        <v>0</v>
      </c>
      <c r="T3342" s="2">
        <v>51.75</v>
      </c>
      <c r="U3342" s="3">
        <v>24.84</v>
      </c>
      <c r="V3342" s="4">
        <f t="shared" si="529"/>
        <v>9.6</v>
      </c>
      <c r="W3342" s="2">
        <f t="shared" si="526"/>
        <v>258.75</v>
      </c>
    </row>
    <row r="3343" spans="1:23" x14ac:dyDescent="0.25">
      <c r="A3343">
        <f t="shared" si="527"/>
        <v>2016</v>
      </c>
      <c r="B3343" s="1">
        <v>42609</v>
      </c>
      <c r="C3343" s="1">
        <v>42614</v>
      </c>
      <c r="D3343" s="1" t="str">
        <f t="shared" si="520"/>
        <v>Aug</v>
      </c>
      <c r="E3343" t="s">
        <v>23</v>
      </c>
      <c r="F3343" t="s">
        <v>130</v>
      </c>
      <c r="G3343" t="s">
        <v>25</v>
      </c>
      <c r="H3343" t="s">
        <v>80</v>
      </c>
      <c r="I3343" t="s">
        <v>1712</v>
      </c>
      <c r="J3343" t="s">
        <v>36</v>
      </c>
      <c r="K3343" t="s">
        <v>60</v>
      </c>
      <c r="L3343" s="2">
        <f t="shared" si="521"/>
        <v>102.8849</v>
      </c>
      <c r="M3343" s="2">
        <f t="shared" si="522"/>
        <v>122.97</v>
      </c>
      <c r="N3343" s="2">
        <f t="shared" si="528"/>
        <v>20.085099999999997</v>
      </c>
      <c r="O3343" s="2">
        <f t="shared" si="523"/>
        <v>60.255299999999991</v>
      </c>
      <c r="P3343" s="2">
        <f t="shared" si="524"/>
        <v>368.90999999999997</v>
      </c>
      <c r="Q3343" s="2">
        <f t="shared" si="525"/>
        <v>16.333333333333332</v>
      </c>
      <c r="R3343">
        <v>3</v>
      </c>
      <c r="S3343">
        <v>0</v>
      </c>
      <c r="T3343" s="2">
        <v>122.97</v>
      </c>
      <c r="U3343" s="3">
        <v>60.255300000000005</v>
      </c>
      <c r="V3343" s="4">
        <f t="shared" si="529"/>
        <v>16.333333333333336</v>
      </c>
      <c r="W3343" s="2">
        <f t="shared" si="526"/>
        <v>368.90999999999997</v>
      </c>
    </row>
    <row r="3344" spans="1:23" x14ac:dyDescent="0.25">
      <c r="A3344">
        <f t="shared" si="527"/>
        <v>2016</v>
      </c>
      <c r="B3344" s="1">
        <v>42609</v>
      </c>
      <c r="C3344" s="1">
        <v>42614</v>
      </c>
      <c r="D3344" s="1" t="str">
        <f t="shared" si="520"/>
        <v>Aug</v>
      </c>
      <c r="E3344" t="s">
        <v>23</v>
      </c>
      <c r="F3344" t="s">
        <v>130</v>
      </c>
      <c r="G3344" t="s">
        <v>25</v>
      </c>
      <c r="H3344" t="s">
        <v>80</v>
      </c>
      <c r="I3344" t="s">
        <v>1689</v>
      </c>
      <c r="J3344" t="s">
        <v>28</v>
      </c>
      <c r="K3344" t="s">
        <v>41</v>
      </c>
      <c r="L3344" s="2">
        <f t="shared" si="521"/>
        <v>223.64799999999997</v>
      </c>
      <c r="M3344" s="2">
        <f t="shared" si="522"/>
        <v>244.31499999999997</v>
      </c>
      <c r="N3344" s="2">
        <f t="shared" si="528"/>
        <v>20.667000000000002</v>
      </c>
      <c r="O3344" s="2">
        <f t="shared" si="523"/>
        <v>20.667000000000002</v>
      </c>
      <c r="P3344" s="2">
        <f t="shared" si="524"/>
        <v>244.31499999999997</v>
      </c>
      <c r="Q3344" s="2">
        <f t="shared" si="525"/>
        <v>8.4591613286126535</v>
      </c>
      <c r="R3344">
        <v>1</v>
      </c>
      <c r="S3344">
        <v>0.3</v>
      </c>
      <c r="T3344" s="2">
        <v>244.61499999999998</v>
      </c>
      <c r="U3344" s="3">
        <v>20.966999999999999</v>
      </c>
      <c r="V3344" s="4">
        <f t="shared" si="529"/>
        <v>8.5714285714285712</v>
      </c>
      <c r="W3344" s="2">
        <f t="shared" si="526"/>
        <v>244.61499999999998</v>
      </c>
    </row>
    <row r="3345" spans="1:23" x14ac:dyDescent="0.25">
      <c r="A3345">
        <f t="shared" si="527"/>
        <v>2016</v>
      </c>
      <c r="B3345" s="1">
        <v>42609</v>
      </c>
      <c r="C3345" s="1">
        <v>42614</v>
      </c>
      <c r="D3345" s="1" t="str">
        <f t="shared" si="520"/>
        <v>Aug</v>
      </c>
      <c r="E3345" t="s">
        <v>23</v>
      </c>
      <c r="F3345" t="s">
        <v>130</v>
      </c>
      <c r="G3345" t="s">
        <v>25</v>
      </c>
      <c r="H3345" t="s">
        <v>80</v>
      </c>
      <c r="I3345" t="s">
        <v>382</v>
      </c>
      <c r="J3345" t="s">
        <v>50</v>
      </c>
      <c r="K3345" t="s">
        <v>51</v>
      </c>
      <c r="L3345" s="2">
        <f t="shared" si="521"/>
        <v>50.3748</v>
      </c>
      <c r="M3345" s="2">
        <f t="shared" si="522"/>
        <v>59.97</v>
      </c>
      <c r="N3345" s="2">
        <f t="shared" si="528"/>
        <v>9.5951999999999984</v>
      </c>
      <c r="O3345" s="2">
        <f t="shared" si="523"/>
        <v>28.785599999999995</v>
      </c>
      <c r="P3345" s="2">
        <f t="shared" si="524"/>
        <v>179.91</v>
      </c>
      <c r="Q3345" s="2">
        <f t="shared" si="525"/>
        <v>15.999999999999998</v>
      </c>
      <c r="R3345">
        <v>3</v>
      </c>
      <c r="S3345">
        <v>0</v>
      </c>
      <c r="T3345" s="2">
        <v>59.97</v>
      </c>
      <c r="U3345" s="3">
        <v>28.785599999999995</v>
      </c>
      <c r="V3345" s="4">
        <f t="shared" si="529"/>
        <v>15.999999999999998</v>
      </c>
      <c r="W3345" s="2">
        <f t="shared" si="526"/>
        <v>179.91</v>
      </c>
    </row>
    <row r="3346" spans="1:23" x14ac:dyDescent="0.25">
      <c r="A3346">
        <f t="shared" si="527"/>
        <v>2016</v>
      </c>
      <c r="B3346" s="1">
        <v>42609</v>
      </c>
      <c r="C3346" s="1">
        <v>42614</v>
      </c>
      <c r="D3346" s="1" t="str">
        <f t="shared" si="520"/>
        <v>Aug</v>
      </c>
      <c r="E3346" t="s">
        <v>23</v>
      </c>
      <c r="F3346" t="s">
        <v>130</v>
      </c>
      <c r="G3346" t="s">
        <v>25</v>
      </c>
      <c r="H3346" t="s">
        <v>80</v>
      </c>
      <c r="I3346" t="s">
        <v>333</v>
      </c>
      <c r="J3346" t="s">
        <v>36</v>
      </c>
      <c r="K3346" t="s">
        <v>60</v>
      </c>
      <c r="L3346" s="2">
        <f t="shared" si="521"/>
        <v>77.463000000000008</v>
      </c>
      <c r="M3346" s="2">
        <f t="shared" si="522"/>
        <v>81.540000000000006</v>
      </c>
      <c r="N3346" s="2">
        <f t="shared" si="528"/>
        <v>4.0769999999999982</v>
      </c>
      <c r="O3346" s="2">
        <f t="shared" si="523"/>
        <v>36.692999999999984</v>
      </c>
      <c r="P3346" s="2">
        <f t="shared" si="524"/>
        <v>733.86</v>
      </c>
      <c r="Q3346" s="2">
        <f t="shared" si="525"/>
        <v>4.9999999999999973</v>
      </c>
      <c r="R3346">
        <v>9</v>
      </c>
      <c r="S3346">
        <v>0</v>
      </c>
      <c r="T3346" s="2">
        <v>81.540000000000006</v>
      </c>
      <c r="U3346" s="3">
        <v>36.692999999999998</v>
      </c>
      <c r="V3346" s="4">
        <f t="shared" si="529"/>
        <v>5</v>
      </c>
      <c r="W3346" s="2">
        <f t="shared" si="526"/>
        <v>733.86</v>
      </c>
    </row>
    <row r="3347" spans="1:23" x14ac:dyDescent="0.25">
      <c r="A3347">
        <f t="shared" si="527"/>
        <v>2016</v>
      </c>
      <c r="B3347" s="1">
        <v>42609</v>
      </c>
      <c r="C3347" s="1">
        <v>42614</v>
      </c>
      <c r="D3347" s="1" t="str">
        <f t="shared" si="520"/>
        <v>Aug</v>
      </c>
      <c r="E3347" t="s">
        <v>23</v>
      </c>
      <c r="F3347" t="s">
        <v>130</v>
      </c>
      <c r="G3347" t="s">
        <v>25</v>
      </c>
      <c r="H3347" t="s">
        <v>80</v>
      </c>
      <c r="I3347" t="s">
        <v>1299</v>
      </c>
      <c r="J3347" t="s">
        <v>36</v>
      </c>
      <c r="K3347" t="s">
        <v>128</v>
      </c>
      <c r="L3347" s="2">
        <f t="shared" si="521"/>
        <v>10.366</v>
      </c>
      <c r="M3347" s="2">
        <f t="shared" si="522"/>
        <v>11.68</v>
      </c>
      <c r="N3347" s="2">
        <f t="shared" si="528"/>
        <v>1.3140000000000001</v>
      </c>
      <c r="O3347" s="2">
        <f t="shared" si="523"/>
        <v>5.2560000000000002</v>
      </c>
      <c r="P3347" s="2">
        <f t="shared" si="524"/>
        <v>46.72</v>
      </c>
      <c r="Q3347" s="2">
        <f t="shared" si="525"/>
        <v>11.25</v>
      </c>
      <c r="R3347">
        <v>4</v>
      </c>
      <c r="S3347">
        <v>0</v>
      </c>
      <c r="T3347" s="2">
        <v>11.68</v>
      </c>
      <c r="U3347" s="3">
        <v>5.2559999999999993</v>
      </c>
      <c r="V3347" s="4">
        <f t="shared" si="529"/>
        <v>11.249999999999998</v>
      </c>
      <c r="W3347" s="2">
        <f t="shared" si="526"/>
        <v>46.72</v>
      </c>
    </row>
    <row r="3348" spans="1:23" x14ac:dyDescent="0.25">
      <c r="A3348">
        <f t="shared" si="527"/>
        <v>2016</v>
      </c>
      <c r="B3348" s="1">
        <v>42609</v>
      </c>
      <c r="C3348" s="1">
        <v>42614</v>
      </c>
      <c r="D3348" s="1" t="str">
        <f t="shared" si="520"/>
        <v>Aug</v>
      </c>
      <c r="E3348" t="s">
        <v>23</v>
      </c>
      <c r="F3348" t="s">
        <v>130</v>
      </c>
      <c r="G3348" t="s">
        <v>25</v>
      </c>
      <c r="H3348" t="s">
        <v>80</v>
      </c>
      <c r="I3348" t="s">
        <v>2182</v>
      </c>
      <c r="J3348" t="s">
        <v>36</v>
      </c>
      <c r="K3348" t="s">
        <v>53</v>
      </c>
      <c r="L3348" s="2">
        <f t="shared" si="521"/>
        <v>26.216000000000001</v>
      </c>
      <c r="M3348" s="2">
        <f t="shared" si="522"/>
        <v>29</v>
      </c>
      <c r="N3348" s="2">
        <f t="shared" si="528"/>
        <v>2.7839999999999989</v>
      </c>
      <c r="O3348" s="2">
        <f t="shared" si="523"/>
        <v>13.919999999999995</v>
      </c>
      <c r="P3348" s="2">
        <f t="shared" si="524"/>
        <v>145</v>
      </c>
      <c r="Q3348" s="2">
        <f t="shared" si="525"/>
        <v>9.5999999999999961</v>
      </c>
      <c r="R3348">
        <v>5</v>
      </c>
      <c r="S3348">
        <v>0</v>
      </c>
      <c r="T3348" s="2">
        <v>29</v>
      </c>
      <c r="U3348" s="3">
        <v>13.919999999999998</v>
      </c>
      <c r="V3348" s="4">
        <f t="shared" si="529"/>
        <v>9.6</v>
      </c>
      <c r="W3348" s="2">
        <f t="shared" si="526"/>
        <v>145</v>
      </c>
    </row>
    <row r="3349" spans="1:23" x14ac:dyDescent="0.25">
      <c r="A3349">
        <f t="shared" si="527"/>
        <v>2015</v>
      </c>
      <c r="B3349" s="1">
        <v>42229</v>
      </c>
      <c r="C3349" s="1">
        <v>42236</v>
      </c>
      <c r="D3349" s="1" t="str">
        <f t="shared" si="520"/>
        <v>Aug</v>
      </c>
      <c r="E3349" t="s">
        <v>38</v>
      </c>
      <c r="F3349" t="s">
        <v>113</v>
      </c>
      <c r="G3349" t="s">
        <v>33</v>
      </c>
      <c r="H3349" t="s">
        <v>34</v>
      </c>
      <c r="I3349" t="s">
        <v>636</v>
      </c>
      <c r="J3349" t="s">
        <v>36</v>
      </c>
      <c r="K3349" t="s">
        <v>48</v>
      </c>
      <c r="L3349" s="2">
        <f t="shared" si="521"/>
        <v>48.1584</v>
      </c>
      <c r="M3349" s="2">
        <f t="shared" si="522"/>
        <v>50.8</v>
      </c>
      <c r="N3349" s="2">
        <f t="shared" si="528"/>
        <v>2.6415999999999968</v>
      </c>
      <c r="O3349" s="2">
        <f t="shared" si="523"/>
        <v>13.207999999999984</v>
      </c>
      <c r="P3349" s="2">
        <f t="shared" si="524"/>
        <v>254</v>
      </c>
      <c r="Q3349" s="2">
        <f t="shared" si="525"/>
        <v>5.199999999999994</v>
      </c>
      <c r="R3349">
        <v>5</v>
      </c>
      <c r="S3349">
        <v>0</v>
      </c>
      <c r="T3349" s="2">
        <v>50.8</v>
      </c>
      <c r="U3349" s="3">
        <v>13.208000000000002</v>
      </c>
      <c r="V3349" s="4">
        <f t="shared" si="529"/>
        <v>5.2</v>
      </c>
      <c r="W3349" s="2">
        <f t="shared" si="526"/>
        <v>254</v>
      </c>
    </row>
    <row r="3350" spans="1:23" x14ac:dyDescent="0.25">
      <c r="A3350">
        <f t="shared" si="527"/>
        <v>2017</v>
      </c>
      <c r="B3350" s="1">
        <v>43044</v>
      </c>
      <c r="C3350" s="1">
        <v>43046</v>
      </c>
      <c r="D3350" s="1" t="str">
        <f t="shared" si="520"/>
        <v>Nov</v>
      </c>
      <c r="E3350" t="s">
        <v>98</v>
      </c>
      <c r="F3350" t="s">
        <v>437</v>
      </c>
      <c r="G3350" t="s">
        <v>33</v>
      </c>
      <c r="H3350" t="s">
        <v>65</v>
      </c>
      <c r="I3350" t="s">
        <v>89</v>
      </c>
      <c r="J3350" t="s">
        <v>36</v>
      </c>
      <c r="K3350" t="s">
        <v>53</v>
      </c>
      <c r="L3350" s="2">
        <f t="shared" si="521"/>
        <v>21.159599999999998</v>
      </c>
      <c r="M3350" s="2">
        <f t="shared" si="522"/>
        <v>15.229999999999997</v>
      </c>
      <c r="N3350" s="2">
        <f t="shared" si="528"/>
        <v>-5.9296000000000006</v>
      </c>
      <c r="O3350" s="2">
        <f t="shared" si="523"/>
        <v>-29.648000000000003</v>
      </c>
      <c r="P3350" s="2">
        <f t="shared" si="524"/>
        <v>76.149999999999977</v>
      </c>
      <c r="Q3350" s="2">
        <f t="shared" si="525"/>
        <v>-38.93368351936968</v>
      </c>
      <c r="R3350">
        <v>5</v>
      </c>
      <c r="S3350">
        <v>0.8</v>
      </c>
      <c r="T3350" s="2">
        <v>16.029999999999998</v>
      </c>
      <c r="U3350" s="3">
        <v>-25.648000000000003</v>
      </c>
      <c r="V3350" s="4">
        <f t="shared" si="529"/>
        <v>-32.000000000000007</v>
      </c>
      <c r="W3350" s="2">
        <f t="shared" si="526"/>
        <v>80.149999999999991</v>
      </c>
    </row>
    <row r="3351" spans="1:23" x14ac:dyDescent="0.25">
      <c r="A3351">
        <f t="shared" si="527"/>
        <v>2016</v>
      </c>
      <c r="B3351" s="1">
        <v>42599</v>
      </c>
      <c r="C3351" s="1">
        <v>42603</v>
      </c>
      <c r="D3351" s="1" t="str">
        <f t="shared" si="520"/>
        <v>Aug</v>
      </c>
      <c r="E3351" t="s">
        <v>38</v>
      </c>
      <c r="F3351" t="s">
        <v>1273</v>
      </c>
      <c r="G3351" t="s">
        <v>25</v>
      </c>
      <c r="H3351" t="s">
        <v>34</v>
      </c>
      <c r="I3351" t="s">
        <v>1077</v>
      </c>
      <c r="J3351" t="s">
        <v>36</v>
      </c>
      <c r="K3351" t="s">
        <v>53</v>
      </c>
      <c r="L3351" s="2">
        <f t="shared" si="521"/>
        <v>14.288100000000002</v>
      </c>
      <c r="M3351" s="2">
        <f t="shared" si="522"/>
        <v>15.512000000000002</v>
      </c>
      <c r="N3351" s="2">
        <f t="shared" si="528"/>
        <v>1.2239000000000004</v>
      </c>
      <c r="O3351" s="2">
        <f t="shared" si="523"/>
        <v>4.8956000000000017</v>
      </c>
      <c r="P3351" s="2">
        <f t="shared" si="524"/>
        <v>62.048000000000009</v>
      </c>
      <c r="Q3351" s="2">
        <f t="shared" si="525"/>
        <v>7.8900206291903059</v>
      </c>
      <c r="R3351">
        <v>4</v>
      </c>
      <c r="S3351">
        <v>0.2</v>
      </c>
      <c r="T3351" s="2">
        <v>15.712000000000002</v>
      </c>
      <c r="U3351" s="3">
        <v>5.6955999999999989</v>
      </c>
      <c r="V3351" s="4">
        <f t="shared" si="529"/>
        <v>9.0624999999999964</v>
      </c>
      <c r="W3351" s="2">
        <f t="shared" si="526"/>
        <v>62.848000000000006</v>
      </c>
    </row>
    <row r="3352" spans="1:23" x14ac:dyDescent="0.25">
      <c r="A3352">
        <f t="shared" si="527"/>
        <v>2016</v>
      </c>
      <c r="B3352" s="1">
        <v>42730</v>
      </c>
      <c r="C3352" s="1">
        <v>42735</v>
      </c>
      <c r="D3352" s="1" t="str">
        <f t="shared" si="520"/>
        <v>Dec</v>
      </c>
      <c r="E3352" t="s">
        <v>38</v>
      </c>
      <c r="F3352" t="s">
        <v>813</v>
      </c>
      <c r="G3352" t="s">
        <v>25</v>
      </c>
      <c r="H3352" t="s">
        <v>80</v>
      </c>
      <c r="I3352" t="s">
        <v>1600</v>
      </c>
      <c r="J3352" t="s">
        <v>50</v>
      </c>
      <c r="K3352" t="s">
        <v>86</v>
      </c>
      <c r="L3352" s="2">
        <f t="shared" si="521"/>
        <v>83.6721</v>
      </c>
      <c r="M3352" s="2">
        <f t="shared" si="522"/>
        <v>89.97</v>
      </c>
      <c r="N3352" s="2">
        <f t="shared" si="528"/>
        <v>6.2978999999999985</v>
      </c>
      <c r="O3352" s="2">
        <f t="shared" si="523"/>
        <v>18.893699999999995</v>
      </c>
      <c r="P3352" s="2">
        <f t="shared" si="524"/>
        <v>269.90999999999997</v>
      </c>
      <c r="Q3352" s="2">
        <f t="shared" si="525"/>
        <v>6.9999999999999991</v>
      </c>
      <c r="R3352">
        <v>3</v>
      </c>
      <c r="S3352">
        <v>0</v>
      </c>
      <c r="T3352" s="2">
        <v>89.97</v>
      </c>
      <c r="U3352" s="3">
        <v>18.893699999999995</v>
      </c>
      <c r="V3352" s="4">
        <f t="shared" si="529"/>
        <v>6.9999999999999991</v>
      </c>
      <c r="W3352" s="2">
        <f t="shared" si="526"/>
        <v>269.90999999999997</v>
      </c>
    </row>
    <row r="3353" spans="1:23" x14ac:dyDescent="0.25">
      <c r="A3353">
        <f t="shared" si="527"/>
        <v>2014</v>
      </c>
      <c r="B3353" s="1">
        <v>41905</v>
      </c>
      <c r="C3353" s="1">
        <v>41910</v>
      </c>
      <c r="D3353" s="1" t="str">
        <f t="shared" si="520"/>
        <v>Sep</v>
      </c>
      <c r="E3353" t="s">
        <v>38</v>
      </c>
      <c r="F3353" t="s">
        <v>1037</v>
      </c>
      <c r="G3353" t="s">
        <v>33</v>
      </c>
      <c r="H3353" t="s">
        <v>34</v>
      </c>
      <c r="I3353" t="s">
        <v>2284</v>
      </c>
      <c r="J3353" t="s">
        <v>28</v>
      </c>
      <c r="K3353" t="s">
        <v>29</v>
      </c>
      <c r="L3353" s="2">
        <f t="shared" si="521"/>
        <v>429.15980000000002</v>
      </c>
      <c r="M3353" s="2">
        <f t="shared" si="522"/>
        <v>435.84900000000005</v>
      </c>
      <c r="N3353" s="2">
        <f t="shared" si="528"/>
        <v>6.689200000000028</v>
      </c>
      <c r="O3353" s="2">
        <f t="shared" si="523"/>
        <v>20.067600000000084</v>
      </c>
      <c r="P3353" s="2">
        <f t="shared" si="524"/>
        <v>1307.547</v>
      </c>
      <c r="Q3353" s="2">
        <f t="shared" si="525"/>
        <v>1.5347517144699261</v>
      </c>
      <c r="R3353">
        <v>3</v>
      </c>
      <c r="S3353">
        <v>0.15</v>
      </c>
      <c r="T3353" s="2">
        <v>435.99900000000002</v>
      </c>
      <c r="U3353" s="3">
        <v>20.517599999999987</v>
      </c>
      <c r="V3353" s="4">
        <f t="shared" si="529"/>
        <v>1.568627450980391</v>
      </c>
      <c r="W3353" s="2">
        <f t="shared" si="526"/>
        <v>1307.9970000000001</v>
      </c>
    </row>
    <row r="3354" spans="1:23" x14ac:dyDescent="0.25">
      <c r="A3354">
        <f t="shared" si="527"/>
        <v>2014</v>
      </c>
      <c r="B3354" s="1">
        <v>41905</v>
      </c>
      <c r="C3354" s="1">
        <v>41910</v>
      </c>
      <c r="D3354" s="1" t="str">
        <f t="shared" si="520"/>
        <v>Sep</v>
      </c>
      <c r="E3354" t="s">
        <v>38</v>
      </c>
      <c r="F3354" t="s">
        <v>1037</v>
      </c>
      <c r="G3354" t="s">
        <v>33</v>
      </c>
      <c r="H3354" t="s">
        <v>34</v>
      </c>
      <c r="I3354" t="s">
        <v>146</v>
      </c>
      <c r="J3354" t="s">
        <v>50</v>
      </c>
      <c r="K3354" t="s">
        <v>51</v>
      </c>
      <c r="L3354" s="2">
        <f t="shared" si="521"/>
        <v>68.237000000000009</v>
      </c>
      <c r="M3354" s="2">
        <f t="shared" si="522"/>
        <v>83.784000000000006</v>
      </c>
      <c r="N3354" s="2">
        <f t="shared" si="528"/>
        <v>15.546999999999997</v>
      </c>
      <c r="O3354" s="2">
        <f t="shared" si="523"/>
        <v>31.093999999999994</v>
      </c>
      <c r="P3354" s="2">
        <f t="shared" si="524"/>
        <v>167.56800000000001</v>
      </c>
      <c r="Q3354" s="2">
        <f t="shared" si="525"/>
        <v>18.55604888761577</v>
      </c>
      <c r="R3354">
        <v>2</v>
      </c>
      <c r="S3354">
        <v>0.2</v>
      </c>
      <c r="T3354" s="2">
        <v>83.984000000000009</v>
      </c>
      <c r="U3354" s="3">
        <v>31.494</v>
      </c>
      <c r="V3354" s="4">
        <f t="shared" si="529"/>
        <v>18.749999999999996</v>
      </c>
      <c r="W3354" s="2">
        <f t="shared" si="526"/>
        <v>167.96800000000002</v>
      </c>
    </row>
    <row r="3355" spans="1:23" x14ac:dyDescent="0.25">
      <c r="A3355">
        <f t="shared" si="527"/>
        <v>2014</v>
      </c>
      <c r="B3355" s="1">
        <v>41839</v>
      </c>
      <c r="C3355" s="1">
        <v>41844</v>
      </c>
      <c r="D3355" s="1" t="str">
        <f t="shared" si="520"/>
        <v>Jul</v>
      </c>
      <c r="E3355" t="s">
        <v>38</v>
      </c>
      <c r="F3355" t="s">
        <v>414</v>
      </c>
      <c r="G3355" t="s">
        <v>33</v>
      </c>
      <c r="H3355" t="s">
        <v>80</v>
      </c>
      <c r="I3355" t="s">
        <v>1744</v>
      </c>
      <c r="J3355" t="s">
        <v>50</v>
      </c>
      <c r="K3355" t="s">
        <v>51</v>
      </c>
      <c r="L3355" s="2">
        <f t="shared" si="521"/>
        <v>313.18259999999998</v>
      </c>
      <c r="M3355" s="2">
        <f t="shared" si="522"/>
        <v>359.98</v>
      </c>
      <c r="N3355" s="2">
        <f t="shared" si="528"/>
        <v>46.797400000000039</v>
      </c>
      <c r="O3355" s="2">
        <f t="shared" si="523"/>
        <v>93.594800000000077</v>
      </c>
      <c r="P3355" s="2">
        <f t="shared" si="524"/>
        <v>719.96</v>
      </c>
      <c r="Q3355" s="2">
        <f t="shared" si="525"/>
        <v>13.000000000000009</v>
      </c>
      <c r="R3355">
        <v>2</v>
      </c>
      <c r="S3355">
        <v>0</v>
      </c>
      <c r="T3355" s="2">
        <v>359.98</v>
      </c>
      <c r="U3355" s="3">
        <v>93.594800000000021</v>
      </c>
      <c r="V3355" s="4">
        <f t="shared" si="529"/>
        <v>13.000000000000004</v>
      </c>
      <c r="W3355" s="2">
        <f t="shared" si="526"/>
        <v>719.96</v>
      </c>
    </row>
    <row r="3356" spans="1:23" x14ac:dyDescent="0.25">
      <c r="A3356">
        <f t="shared" si="527"/>
        <v>2014</v>
      </c>
      <c r="B3356" s="1">
        <v>41839</v>
      </c>
      <c r="C3356" s="1">
        <v>41844</v>
      </c>
      <c r="D3356" s="1" t="str">
        <f t="shared" si="520"/>
        <v>Jul</v>
      </c>
      <c r="E3356" t="s">
        <v>38</v>
      </c>
      <c r="F3356" t="s">
        <v>414</v>
      </c>
      <c r="G3356" t="s">
        <v>33</v>
      </c>
      <c r="H3356" t="s">
        <v>80</v>
      </c>
      <c r="I3356" t="s">
        <v>2285</v>
      </c>
      <c r="J3356" t="s">
        <v>28</v>
      </c>
      <c r="K3356" t="s">
        <v>41</v>
      </c>
      <c r="L3356" s="2">
        <f t="shared" si="521"/>
        <v>74.591999999999985</v>
      </c>
      <c r="M3356" s="2">
        <f t="shared" si="522"/>
        <v>70.259999999999991</v>
      </c>
      <c r="N3356" s="2">
        <f t="shared" si="528"/>
        <v>-4.3319999999999936</v>
      </c>
      <c r="O3356" s="2">
        <f t="shared" si="523"/>
        <v>-4.3319999999999936</v>
      </c>
      <c r="P3356" s="2">
        <f t="shared" si="524"/>
        <v>70.259999999999991</v>
      </c>
      <c r="Q3356" s="2">
        <f t="shared" si="525"/>
        <v>-6.1656703672075066</v>
      </c>
      <c r="R3356">
        <v>1</v>
      </c>
      <c r="S3356">
        <v>0.3</v>
      </c>
      <c r="T3356" s="2">
        <v>70.559999999999988</v>
      </c>
      <c r="U3356" s="3">
        <v>-4.032</v>
      </c>
      <c r="V3356" s="4">
        <f t="shared" si="529"/>
        <v>-5.7142857142857153</v>
      </c>
      <c r="W3356" s="2">
        <f t="shared" si="526"/>
        <v>70.559999999999988</v>
      </c>
    </row>
    <row r="3357" spans="1:23" x14ac:dyDescent="0.25">
      <c r="A3357">
        <f t="shared" si="527"/>
        <v>2014</v>
      </c>
      <c r="B3357" s="1">
        <v>41839</v>
      </c>
      <c r="C3357" s="1">
        <v>41844</v>
      </c>
      <c r="D3357" s="1" t="str">
        <f t="shared" si="520"/>
        <v>Jul</v>
      </c>
      <c r="E3357" t="s">
        <v>38</v>
      </c>
      <c r="F3357" t="s">
        <v>414</v>
      </c>
      <c r="G3357" t="s">
        <v>33</v>
      </c>
      <c r="H3357" t="s">
        <v>80</v>
      </c>
      <c r="I3357" t="s">
        <v>1319</v>
      </c>
      <c r="J3357" t="s">
        <v>36</v>
      </c>
      <c r="K3357" t="s">
        <v>53</v>
      </c>
      <c r="L3357" s="2">
        <f t="shared" si="521"/>
        <v>16.0776</v>
      </c>
      <c r="M3357" s="2">
        <f t="shared" si="522"/>
        <v>20.88</v>
      </c>
      <c r="N3357" s="2">
        <f t="shared" si="528"/>
        <v>4.8023999999999987</v>
      </c>
      <c r="O3357" s="2">
        <f t="shared" si="523"/>
        <v>9.6047999999999973</v>
      </c>
      <c r="P3357" s="2">
        <f t="shared" si="524"/>
        <v>41.76</v>
      </c>
      <c r="Q3357" s="2">
        <f t="shared" si="525"/>
        <v>22.999999999999996</v>
      </c>
      <c r="R3357">
        <v>2</v>
      </c>
      <c r="S3357">
        <v>0</v>
      </c>
      <c r="T3357" s="2">
        <v>20.88</v>
      </c>
      <c r="U3357" s="3">
        <v>9.6047999999999991</v>
      </c>
      <c r="V3357" s="4">
        <f t="shared" si="529"/>
        <v>23</v>
      </c>
      <c r="W3357" s="2">
        <f t="shared" si="526"/>
        <v>41.76</v>
      </c>
    </row>
    <row r="3358" spans="1:23" x14ac:dyDescent="0.25">
      <c r="A3358">
        <f t="shared" si="527"/>
        <v>2014</v>
      </c>
      <c r="B3358" s="1">
        <v>41839</v>
      </c>
      <c r="C3358" s="1">
        <v>41844</v>
      </c>
      <c r="D3358" s="1" t="str">
        <f t="shared" si="520"/>
        <v>Jul</v>
      </c>
      <c r="E3358" t="s">
        <v>38</v>
      </c>
      <c r="F3358" t="s">
        <v>414</v>
      </c>
      <c r="G3358" t="s">
        <v>33</v>
      </c>
      <c r="H3358" t="s">
        <v>80</v>
      </c>
      <c r="I3358" t="s">
        <v>513</v>
      </c>
      <c r="J3358" t="s">
        <v>36</v>
      </c>
      <c r="K3358" t="s">
        <v>53</v>
      </c>
      <c r="L3358" s="2">
        <f t="shared" si="521"/>
        <v>1.9812000000000001</v>
      </c>
      <c r="M3358" s="2">
        <f t="shared" si="522"/>
        <v>3.81</v>
      </c>
      <c r="N3358" s="2">
        <f t="shared" si="528"/>
        <v>1.8288</v>
      </c>
      <c r="O3358" s="2">
        <f t="shared" si="523"/>
        <v>1.8288</v>
      </c>
      <c r="P3358" s="2">
        <f t="shared" si="524"/>
        <v>3.81</v>
      </c>
      <c r="Q3358" s="2">
        <f t="shared" si="525"/>
        <v>48</v>
      </c>
      <c r="R3358">
        <v>1</v>
      </c>
      <c r="S3358">
        <v>0</v>
      </c>
      <c r="T3358" s="2">
        <v>3.81</v>
      </c>
      <c r="U3358" s="3">
        <v>1.8288</v>
      </c>
      <c r="V3358" s="4">
        <f t="shared" si="529"/>
        <v>48</v>
      </c>
      <c r="W3358" s="2">
        <f t="shared" si="526"/>
        <v>3.81</v>
      </c>
    </row>
    <row r="3359" spans="1:23" x14ac:dyDescent="0.25">
      <c r="A3359">
        <f t="shared" si="527"/>
        <v>2017</v>
      </c>
      <c r="B3359" s="1">
        <v>42985</v>
      </c>
      <c r="C3359" s="1">
        <v>42991</v>
      </c>
      <c r="D3359" s="1" t="str">
        <f t="shared" si="520"/>
        <v>Sep</v>
      </c>
      <c r="E3359" t="s">
        <v>38</v>
      </c>
      <c r="F3359" t="s">
        <v>1226</v>
      </c>
      <c r="G3359" t="s">
        <v>64</v>
      </c>
      <c r="H3359" t="s">
        <v>65</v>
      </c>
      <c r="I3359" t="s">
        <v>1348</v>
      </c>
      <c r="J3359" t="s">
        <v>36</v>
      </c>
      <c r="K3359" t="s">
        <v>60</v>
      </c>
      <c r="L3359" s="2">
        <f t="shared" si="521"/>
        <v>70.067399999999992</v>
      </c>
      <c r="M3359" s="2">
        <f t="shared" si="522"/>
        <v>72.807999999999993</v>
      </c>
      <c r="N3359" s="2">
        <f t="shared" si="528"/>
        <v>2.7406000000000006</v>
      </c>
      <c r="O3359" s="2">
        <f t="shared" si="523"/>
        <v>24.665400000000005</v>
      </c>
      <c r="P3359" s="2">
        <f t="shared" si="524"/>
        <v>655.27199999999993</v>
      </c>
      <c r="Q3359" s="2">
        <f t="shared" si="525"/>
        <v>3.76414679705527</v>
      </c>
      <c r="R3359">
        <v>9</v>
      </c>
      <c r="S3359">
        <v>0.2</v>
      </c>
      <c r="T3359" s="2">
        <v>73.007999999999996</v>
      </c>
      <c r="U3359" s="3">
        <v>26.465400000000006</v>
      </c>
      <c r="V3359" s="4">
        <f t="shared" si="529"/>
        <v>4.0277777777777786</v>
      </c>
      <c r="W3359" s="2">
        <f t="shared" si="526"/>
        <v>657.072</v>
      </c>
    </row>
    <row r="3360" spans="1:23" x14ac:dyDescent="0.25">
      <c r="A3360">
        <f t="shared" si="527"/>
        <v>2016</v>
      </c>
      <c r="B3360" s="1">
        <v>42496</v>
      </c>
      <c r="C3360" s="1">
        <v>42500</v>
      </c>
      <c r="D3360" s="1" t="str">
        <f t="shared" si="520"/>
        <v>May</v>
      </c>
      <c r="E3360" t="s">
        <v>38</v>
      </c>
      <c r="F3360" t="s">
        <v>1892</v>
      </c>
      <c r="G3360" t="s">
        <v>25</v>
      </c>
      <c r="H3360" t="s">
        <v>65</v>
      </c>
      <c r="I3360" t="s">
        <v>617</v>
      </c>
      <c r="J3360" t="s">
        <v>36</v>
      </c>
      <c r="K3360" t="s">
        <v>53</v>
      </c>
      <c r="L3360" s="2">
        <f t="shared" si="521"/>
        <v>5.8546000000000005</v>
      </c>
      <c r="M3360" s="2">
        <f t="shared" si="522"/>
        <v>2.4079999999999995</v>
      </c>
      <c r="N3360" s="2">
        <f t="shared" si="528"/>
        <v>-3.446600000000001</v>
      </c>
      <c r="O3360" s="2">
        <f t="shared" si="523"/>
        <v>-6.893200000000002</v>
      </c>
      <c r="P3360" s="2">
        <f t="shared" si="524"/>
        <v>4.8159999999999989</v>
      </c>
      <c r="Q3360" s="2">
        <f t="shared" si="525"/>
        <v>-143.13122923588045</v>
      </c>
      <c r="R3360">
        <v>2</v>
      </c>
      <c r="S3360">
        <v>0.8</v>
      </c>
      <c r="T3360" s="2">
        <v>3.2079999999999993</v>
      </c>
      <c r="U3360" s="3">
        <v>-5.2932000000000023</v>
      </c>
      <c r="V3360" s="4">
        <f t="shared" si="529"/>
        <v>-82.500000000000057</v>
      </c>
      <c r="W3360" s="2">
        <f t="shared" si="526"/>
        <v>6.4159999999999986</v>
      </c>
    </row>
    <row r="3361" spans="1:23" x14ac:dyDescent="0.25">
      <c r="A3361">
        <f t="shared" si="527"/>
        <v>2016</v>
      </c>
      <c r="B3361" s="1">
        <v>42496</v>
      </c>
      <c r="C3361" s="1">
        <v>42500</v>
      </c>
      <c r="D3361" s="1" t="str">
        <f t="shared" si="520"/>
        <v>May</v>
      </c>
      <c r="E3361" t="s">
        <v>38</v>
      </c>
      <c r="F3361" t="s">
        <v>1892</v>
      </c>
      <c r="G3361" t="s">
        <v>25</v>
      </c>
      <c r="H3361" t="s">
        <v>65</v>
      </c>
      <c r="I3361" t="s">
        <v>1465</v>
      </c>
      <c r="J3361" t="s">
        <v>50</v>
      </c>
      <c r="K3361" t="s">
        <v>86</v>
      </c>
      <c r="L3361" s="2">
        <f t="shared" si="521"/>
        <v>27.812000000000005</v>
      </c>
      <c r="M3361" s="2">
        <f t="shared" si="522"/>
        <v>25.976000000000003</v>
      </c>
      <c r="N3361" s="2">
        <f t="shared" si="528"/>
        <v>-1.8360000000000021</v>
      </c>
      <c r="O3361" s="2">
        <f t="shared" si="523"/>
        <v>-3.6720000000000041</v>
      </c>
      <c r="P3361" s="2">
        <f t="shared" si="524"/>
        <v>51.952000000000005</v>
      </c>
      <c r="Q3361" s="2">
        <f t="shared" si="525"/>
        <v>-7.0680628272251385</v>
      </c>
      <c r="R3361">
        <v>2</v>
      </c>
      <c r="S3361">
        <v>0.2</v>
      </c>
      <c r="T3361" s="2">
        <v>26.176000000000002</v>
      </c>
      <c r="U3361" s="3">
        <v>-3.272000000000002</v>
      </c>
      <c r="V3361" s="4">
        <f t="shared" si="529"/>
        <v>-6.2500000000000027</v>
      </c>
      <c r="W3361" s="2">
        <f t="shared" si="526"/>
        <v>52.352000000000004</v>
      </c>
    </row>
    <row r="3362" spans="1:23" x14ac:dyDescent="0.25">
      <c r="A3362">
        <f t="shared" si="527"/>
        <v>2015</v>
      </c>
      <c r="B3362" s="1">
        <v>42159</v>
      </c>
      <c r="C3362" s="1">
        <v>42163</v>
      </c>
      <c r="D3362" s="1" t="str">
        <f t="shared" si="520"/>
        <v>Jun</v>
      </c>
      <c r="E3362" t="s">
        <v>23</v>
      </c>
      <c r="F3362" t="s">
        <v>1407</v>
      </c>
      <c r="G3362" t="s">
        <v>64</v>
      </c>
      <c r="H3362" t="s">
        <v>80</v>
      </c>
      <c r="I3362" t="s">
        <v>392</v>
      </c>
      <c r="J3362" t="s">
        <v>36</v>
      </c>
      <c r="K3362" t="s">
        <v>60</v>
      </c>
      <c r="L3362" s="2">
        <f t="shared" si="521"/>
        <v>26.863300000000002</v>
      </c>
      <c r="M3362" s="2">
        <f t="shared" si="522"/>
        <v>30.44</v>
      </c>
      <c r="N3362" s="2">
        <f t="shared" si="528"/>
        <v>3.5766999999999989</v>
      </c>
      <c r="O3362" s="2">
        <f t="shared" si="523"/>
        <v>14.306799999999996</v>
      </c>
      <c r="P3362" s="2">
        <f t="shared" si="524"/>
        <v>121.76</v>
      </c>
      <c r="Q3362" s="2">
        <f t="shared" si="525"/>
        <v>11.749999999999995</v>
      </c>
      <c r="R3362">
        <v>4</v>
      </c>
      <c r="S3362">
        <v>0</v>
      </c>
      <c r="T3362" s="2">
        <v>30.44</v>
      </c>
      <c r="U3362" s="3">
        <v>14.306799999999999</v>
      </c>
      <c r="V3362" s="4">
        <f t="shared" si="529"/>
        <v>11.75</v>
      </c>
      <c r="W3362" s="2">
        <f t="shared" si="526"/>
        <v>121.76</v>
      </c>
    </row>
    <row r="3363" spans="1:23" x14ac:dyDescent="0.25">
      <c r="A3363">
        <f t="shared" si="527"/>
        <v>2015</v>
      </c>
      <c r="B3363" s="1">
        <v>42159</v>
      </c>
      <c r="C3363" s="1">
        <v>42163</v>
      </c>
      <c r="D3363" s="1" t="str">
        <f t="shared" si="520"/>
        <v>Jun</v>
      </c>
      <c r="E3363" t="s">
        <v>23</v>
      </c>
      <c r="F3363" t="s">
        <v>1407</v>
      </c>
      <c r="G3363" t="s">
        <v>64</v>
      </c>
      <c r="H3363" t="s">
        <v>80</v>
      </c>
      <c r="I3363" t="s">
        <v>2286</v>
      </c>
      <c r="J3363" t="s">
        <v>28</v>
      </c>
      <c r="K3363" t="s">
        <v>46</v>
      </c>
      <c r="L3363" s="2">
        <f t="shared" si="521"/>
        <v>31.281600000000001</v>
      </c>
      <c r="M3363" s="2">
        <f t="shared" si="522"/>
        <v>35.28</v>
      </c>
      <c r="N3363" s="2">
        <f t="shared" si="528"/>
        <v>3.9984000000000002</v>
      </c>
      <c r="O3363" s="2">
        <f t="shared" si="523"/>
        <v>11.995200000000001</v>
      </c>
      <c r="P3363" s="2">
        <f t="shared" si="524"/>
        <v>105.84</v>
      </c>
      <c r="Q3363" s="2">
        <f t="shared" si="525"/>
        <v>11.333333333333334</v>
      </c>
      <c r="R3363">
        <v>3</v>
      </c>
      <c r="S3363">
        <v>0</v>
      </c>
      <c r="T3363" s="2">
        <v>35.28</v>
      </c>
      <c r="U3363" s="3">
        <v>11.995199999999997</v>
      </c>
      <c r="V3363" s="4">
        <f t="shared" si="529"/>
        <v>11.33333333333333</v>
      </c>
      <c r="W3363" s="2">
        <f t="shared" si="526"/>
        <v>105.84</v>
      </c>
    </row>
    <row r="3364" spans="1:23" x14ac:dyDescent="0.25">
      <c r="A3364">
        <f t="shared" si="527"/>
        <v>2015</v>
      </c>
      <c r="B3364" s="1">
        <v>42351</v>
      </c>
      <c r="C3364" s="1">
        <v>42358</v>
      </c>
      <c r="D3364" s="1" t="str">
        <f t="shared" si="520"/>
        <v>Dec</v>
      </c>
      <c r="E3364" t="s">
        <v>38</v>
      </c>
      <c r="F3364" t="s">
        <v>2135</v>
      </c>
      <c r="G3364" t="s">
        <v>64</v>
      </c>
      <c r="H3364" t="s">
        <v>80</v>
      </c>
      <c r="I3364" t="s">
        <v>778</v>
      </c>
      <c r="J3364" t="s">
        <v>36</v>
      </c>
      <c r="K3364" t="s">
        <v>60</v>
      </c>
      <c r="L3364" s="2">
        <f t="shared" si="521"/>
        <v>16.329599999999999</v>
      </c>
      <c r="M3364" s="2">
        <f t="shared" si="522"/>
        <v>19.440000000000001</v>
      </c>
      <c r="N3364" s="2">
        <f t="shared" si="528"/>
        <v>3.1104000000000021</v>
      </c>
      <c r="O3364" s="2">
        <f t="shared" si="523"/>
        <v>9.3312000000000062</v>
      </c>
      <c r="P3364" s="2">
        <f t="shared" si="524"/>
        <v>58.320000000000007</v>
      </c>
      <c r="Q3364" s="2">
        <f t="shared" si="525"/>
        <v>16.000000000000007</v>
      </c>
      <c r="R3364">
        <v>3</v>
      </c>
      <c r="S3364">
        <v>0</v>
      </c>
      <c r="T3364" s="2">
        <v>19.440000000000001</v>
      </c>
      <c r="U3364" s="3">
        <v>9.3312000000000008</v>
      </c>
      <c r="V3364" s="4">
        <f t="shared" si="529"/>
        <v>16</v>
      </c>
      <c r="W3364" s="2">
        <f t="shared" si="526"/>
        <v>58.320000000000007</v>
      </c>
    </row>
    <row r="3365" spans="1:23" x14ac:dyDescent="0.25">
      <c r="A3365">
        <f t="shared" si="527"/>
        <v>2015</v>
      </c>
      <c r="B3365" s="1">
        <v>42351</v>
      </c>
      <c r="C3365" s="1">
        <v>42358</v>
      </c>
      <c r="D3365" s="1" t="str">
        <f t="shared" si="520"/>
        <v>Dec</v>
      </c>
      <c r="E3365" t="s">
        <v>38</v>
      </c>
      <c r="F3365" t="s">
        <v>2135</v>
      </c>
      <c r="G3365" t="s">
        <v>64</v>
      </c>
      <c r="H3365" t="s">
        <v>80</v>
      </c>
      <c r="I3365" t="s">
        <v>185</v>
      </c>
      <c r="J3365" t="s">
        <v>36</v>
      </c>
      <c r="K3365" t="s">
        <v>53</v>
      </c>
      <c r="L3365" s="2">
        <f t="shared" si="521"/>
        <v>28.410000000000004</v>
      </c>
      <c r="M3365" s="2">
        <f t="shared" si="522"/>
        <v>37.880000000000003</v>
      </c>
      <c r="N3365" s="2">
        <f t="shared" si="528"/>
        <v>9.4699999999999989</v>
      </c>
      <c r="O3365" s="2">
        <f t="shared" si="523"/>
        <v>18.939999999999998</v>
      </c>
      <c r="P3365" s="2">
        <f t="shared" si="524"/>
        <v>75.760000000000005</v>
      </c>
      <c r="Q3365" s="2">
        <f t="shared" si="525"/>
        <v>24.999999999999993</v>
      </c>
      <c r="R3365">
        <v>2</v>
      </c>
      <c r="S3365">
        <v>0</v>
      </c>
      <c r="T3365" s="2">
        <v>37.880000000000003</v>
      </c>
      <c r="U3365" s="3">
        <v>18.940000000000001</v>
      </c>
      <c r="V3365" s="4">
        <f t="shared" si="529"/>
        <v>25</v>
      </c>
      <c r="W3365" s="2">
        <f t="shared" si="526"/>
        <v>75.760000000000005</v>
      </c>
    </row>
    <row r="3366" spans="1:23" x14ac:dyDescent="0.25">
      <c r="A3366">
        <f t="shared" si="527"/>
        <v>2016</v>
      </c>
      <c r="B3366" s="1">
        <v>42567</v>
      </c>
      <c r="C3366" s="1">
        <v>42569</v>
      </c>
      <c r="D3366" s="1" t="str">
        <f t="shared" si="520"/>
        <v>Jul</v>
      </c>
      <c r="E3366" t="s">
        <v>23</v>
      </c>
      <c r="F3366" t="s">
        <v>1517</v>
      </c>
      <c r="G3366" t="s">
        <v>33</v>
      </c>
      <c r="H3366" t="s">
        <v>65</v>
      </c>
      <c r="I3366" t="s">
        <v>1142</v>
      </c>
      <c r="J3366" t="s">
        <v>28</v>
      </c>
      <c r="K3366" t="s">
        <v>46</v>
      </c>
      <c r="L3366" s="2">
        <f t="shared" si="521"/>
        <v>10.8256</v>
      </c>
      <c r="M3366" s="2">
        <f t="shared" si="522"/>
        <v>8.952</v>
      </c>
      <c r="N3366" s="2">
        <f t="shared" si="528"/>
        <v>-1.8735999999999997</v>
      </c>
      <c r="O3366" s="2">
        <f t="shared" si="523"/>
        <v>-5.6207999999999991</v>
      </c>
      <c r="P3366" s="2">
        <f t="shared" si="524"/>
        <v>26.856000000000002</v>
      </c>
      <c r="Q3366" s="2">
        <f t="shared" si="525"/>
        <v>-20.929401251117064</v>
      </c>
      <c r="R3366">
        <v>3</v>
      </c>
      <c r="S3366">
        <v>0.6</v>
      </c>
      <c r="T3366" s="2">
        <v>9.5519999999999996</v>
      </c>
      <c r="U3366" s="3">
        <v>-3.8207999999999984</v>
      </c>
      <c r="V3366" s="4">
        <f t="shared" si="529"/>
        <v>-13.333333333333327</v>
      </c>
      <c r="W3366" s="2">
        <f t="shared" si="526"/>
        <v>28.655999999999999</v>
      </c>
    </row>
    <row r="3367" spans="1:23" x14ac:dyDescent="0.25">
      <c r="A3367">
        <f t="shared" si="527"/>
        <v>2014</v>
      </c>
      <c r="B3367" s="1">
        <v>41670</v>
      </c>
      <c r="C3367" s="1">
        <v>41672</v>
      </c>
      <c r="D3367" s="1" t="str">
        <f t="shared" si="520"/>
        <v>Jan</v>
      </c>
      <c r="E3367" t="s">
        <v>98</v>
      </c>
      <c r="F3367" t="s">
        <v>2287</v>
      </c>
      <c r="G3367" t="s">
        <v>25</v>
      </c>
      <c r="H3367" t="s">
        <v>34</v>
      </c>
      <c r="I3367" t="s">
        <v>1684</v>
      </c>
      <c r="J3367" t="s">
        <v>28</v>
      </c>
      <c r="K3367" t="s">
        <v>29</v>
      </c>
      <c r="L3367" s="2">
        <f t="shared" si="521"/>
        <v>288.95620000000002</v>
      </c>
      <c r="M3367" s="2">
        <f t="shared" si="522"/>
        <v>290.51600000000002</v>
      </c>
      <c r="N3367" s="2">
        <f t="shared" si="528"/>
        <v>1.5597999999999956</v>
      </c>
      <c r="O3367" s="2">
        <f t="shared" si="523"/>
        <v>3.1195999999999913</v>
      </c>
      <c r="P3367" s="2">
        <f t="shared" si="524"/>
        <v>581.03200000000004</v>
      </c>
      <c r="Q3367" s="2">
        <f t="shared" si="525"/>
        <v>0.53690674523950332</v>
      </c>
      <c r="R3367">
        <v>2</v>
      </c>
      <c r="S3367">
        <v>0.15</v>
      </c>
      <c r="T3367" s="2">
        <v>290.666</v>
      </c>
      <c r="U3367" s="3">
        <v>3.4195999999999884</v>
      </c>
      <c r="V3367" s="4">
        <f t="shared" si="529"/>
        <v>0.58823529411764508</v>
      </c>
      <c r="W3367" s="2">
        <f t="shared" si="526"/>
        <v>581.33199999999999</v>
      </c>
    </row>
    <row r="3368" spans="1:23" x14ac:dyDescent="0.25">
      <c r="A3368">
        <f t="shared" si="527"/>
        <v>2014</v>
      </c>
      <c r="B3368" s="1">
        <v>41829</v>
      </c>
      <c r="C3368" s="1">
        <v>41835</v>
      </c>
      <c r="D3368" s="1" t="str">
        <f t="shared" si="520"/>
        <v>Jul</v>
      </c>
      <c r="E3368" t="s">
        <v>38</v>
      </c>
      <c r="F3368" t="s">
        <v>1037</v>
      </c>
      <c r="G3368" t="s">
        <v>33</v>
      </c>
      <c r="H3368" t="s">
        <v>65</v>
      </c>
      <c r="I3368" t="s">
        <v>1417</v>
      </c>
      <c r="J3368" t="s">
        <v>36</v>
      </c>
      <c r="K3368" t="s">
        <v>60</v>
      </c>
      <c r="L3368" s="2">
        <f t="shared" si="521"/>
        <v>8.553600000000003</v>
      </c>
      <c r="M3368" s="2">
        <f t="shared" si="522"/>
        <v>10.168000000000003</v>
      </c>
      <c r="N3368" s="2">
        <f t="shared" si="528"/>
        <v>1.6143999999999998</v>
      </c>
      <c r="O3368" s="2">
        <f t="shared" si="523"/>
        <v>3.2287999999999997</v>
      </c>
      <c r="P3368" s="2">
        <f t="shared" si="524"/>
        <v>20.336000000000006</v>
      </c>
      <c r="Q3368" s="2">
        <f t="shared" si="525"/>
        <v>15.877261998426428</v>
      </c>
      <c r="R3368">
        <v>2</v>
      </c>
      <c r="S3368">
        <v>0.2</v>
      </c>
      <c r="T3368" s="2">
        <v>10.368000000000002</v>
      </c>
      <c r="U3368" s="3">
        <v>3.6288</v>
      </c>
      <c r="V3368" s="4">
        <f t="shared" si="529"/>
        <v>17.499999999999996</v>
      </c>
      <c r="W3368" s="2">
        <f t="shared" si="526"/>
        <v>20.736000000000004</v>
      </c>
    </row>
    <row r="3369" spans="1:23" x14ac:dyDescent="0.25">
      <c r="A3369">
        <f t="shared" si="527"/>
        <v>2014</v>
      </c>
      <c r="B3369" s="1">
        <v>41829</v>
      </c>
      <c r="C3369" s="1">
        <v>41835</v>
      </c>
      <c r="D3369" s="1" t="str">
        <f t="shared" si="520"/>
        <v>Jul</v>
      </c>
      <c r="E3369" t="s">
        <v>38</v>
      </c>
      <c r="F3369" t="s">
        <v>1037</v>
      </c>
      <c r="G3369" t="s">
        <v>33</v>
      </c>
      <c r="H3369" t="s">
        <v>65</v>
      </c>
      <c r="I3369" t="s">
        <v>2033</v>
      </c>
      <c r="J3369" t="s">
        <v>36</v>
      </c>
      <c r="K3369" t="s">
        <v>60</v>
      </c>
      <c r="L3369" s="2">
        <f t="shared" si="521"/>
        <v>12.857000000000003</v>
      </c>
      <c r="M3369" s="2">
        <f t="shared" si="522"/>
        <v>14.152000000000003</v>
      </c>
      <c r="N3369" s="2">
        <f t="shared" si="528"/>
        <v>1.2949999999999999</v>
      </c>
      <c r="O3369" s="2">
        <f t="shared" si="523"/>
        <v>3.8849999999999998</v>
      </c>
      <c r="P3369" s="2">
        <f t="shared" si="524"/>
        <v>42.45600000000001</v>
      </c>
      <c r="Q3369" s="2">
        <f t="shared" si="525"/>
        <v>9.150650084793666</v>
      </c>
      <c r="R3369">
        <v>3</v>
      </c>
      <c r="S3369">
        <v>0.2</v>
      </c>
      <c r="T3369" s="2">
        <v>14.352000000000002</v>
      </c>
      <c r="U3369" s="3">
        <v>4.4849999999999994</v>
      </c>
      <c r="V3369" s="4">
        <f t="shared" si="529"/>
        <v>10.416666666666664</v>
      </c>
      <c r="W3369" s="2">
        <f t="shared" si="526"/>
        <v>43.056000000000004</v>
      </c>
    </row>
    <row r="3370" spans="1:23" x14ac:dyDescent="0.25">
      <c r="A3370">
        <f t="shared" si="527"/>
        <v>2015</v>
      </c>
      <c r="B3370" s="1">
        <v>42329</v>
      </c>
      <c r="C3370" s="1">
        <v>42333</v>
      </c>
      <c r="D3370" s="1" t="str">
        <f t="shared" si="520"/>
        <v>Nov</v>
      </c>
      <c r="E3370" t="s">
        <v>38</v>
      </c>
      <c r="F3370" t="s">
        <v>1637</v>
      </c>
      <c r="G3370" t="s">
        <v>25</v>
      </c>
      <c r="H3370" t="s">
        <v>34</v>
      </c>
      <c r="I3370" t="s">
        <v>2288</v>
      </c>
      <c r="J3370" t="s">
        <v>28</v>
      </c>
      <c r="K3370" t="s">
        <v>29</v>
      </c>
      <c r="L3370" s="2">
        <f t="shared" si="521"/>
        <v>121.37580000000001</v>
      </c>
      <c r="M3370" s="2">
        <f t="shared" si="522"/>
        <v>141.96</v>
      </c>
      <c r="N3370" s="2">
        <f t="shared" si="528"/>
        <v>20.584199999999996</v>
      </c>
      <c r="O3370" s="2">
        <f t="shared" si="523"/>
        <v>41.168399999999991</v>
      </c>
      <c r="P3370" s="2">
        <f t="shared" si="524"/>
        <v>283.92</v>
      </c>
      <c r="Q3370" s="2">
        <f t="shared" si="525"/>
        <v>14.499999999999996</v>
      </c>
      <c r="R3370">
        <v>2</v>
      </c>
      <c r="S3370">
        <v>0</v>
      </c>
      <c r="T3370" s="2">
        <v>141.96</v>
      </c>
      <c r="U3370" s="3">
        <v>41.168399999999991</v>
      </c>
      <c r="V3370" s="4">
        <f t="shared" si="529"/>
        <v>14.499999999999996</v>
      </c>
      <c r="W3370" s="2">
        <f t="shared" si="526"/>
        <v>283.92</v>
      </c>
    </row>
    <row r="3371" spans="1:23" x14ac:dyDescent="0.25">
      <c r="A3371">
        <f t="shared" si="527"/>
        <v>2015</v>
      </c>
      <c r="B3371" s="1">
        <v>42329</v>
      </c>
      <c r="C3371" s="1">
        <v>42333</v>
      </c>
      <c r="D3371" s="1" t="str">
        <f t="shared" si="520"/>
        <v>Nov</v>
      </c>
      <c r="E3371" t="s">
        <v>38</v>
      </c>
      <c r="F3371" t="s">
        <v>1637</v>
      </c>
      <c r="G3371" t="s">
        <v>25</v>
      </c>
      <c r="H3371" t="s">
        <v>34</v>
      </c>
      <c r="I3371" t="s">
        <v>550</v>
      </c>
      <c r="J3371" t="s">
        <v>36</v>
      </c>
      <c r="K3371" t="s">
        <v>53</v>
      </c>
      <c r="L3371" s="2">
        <f t="shared" si="521"/>
        <v>60.268799999999999</v>
      </c>
      <c r="M3371" s="2">
        <f t="shared" si="522"/>
        <v>65.847999999999999</v>
      </c>
      <c r="N3371" s="2">
        <f t="shared" si="528"/>
        <v>5.5792000000000002</v>
      </c>
      <c r="O3371" s="2">
        <f t="shared" si="523"/>
        <v>22.316800000000001</v>
      </c>
      <c r="P3371" s="2">
        <f t="shared" si="524"/>
        <v>263.392</v>
      </c>
      <c r="Q3371" s="2">
        <f t="shared" si="525"/>
        <v>8.4728465557040451</v>
      </c>
      <c r="R3371">
        <v>4</v>
      </c>
      <c r="S3371">
        <v>0.2</v>
      </c>
      <c r="T3371" s="2">
        <v>66.048000000000002</v>
      </c>
      <c r="U3371" s="3">
        <v>23.116799999999998</v>
      </c>
      <c r="V3371" s="4">
        <f t="shared" si="529"/>
        <v>8.75</v>
      </c>
      <c r="W3371" s="2">
        <f t="shared" si="526"/>
        <v>264.19200000000001</v>
      </c>
    </row>
    <row r="3372" spans="1:23" x14ac:dyDescent="0.25">
      <c r="A3372">
        <f t="shared" si="527"/>
        <v>2016</v>
      </c>
      <c r="B3372" s="1">
        <v>42454</v>
      </c>
      <c r="C3372" s="1">
        <v>42454</v>
      </c>
      <c r="D3372" s="1" t="str">
        <f t="shared" si="520"/>
        <v>Mar</v>
      </c>
      <c r="E3372" t="s">
        <v>528</v>
      </c>
      <c r="F3372" t="s">
        <v>1639</v>
      </c>
      <c r="G3372" t="s">
        <v>25</v>
      </c>
      <c r="H3372" t="s">
        <v>65</v>
      </c>
      <c r="I3372" t="s">
        <v>375</v>
      </c>
      <c r="J3372" t="s">
        <v>50</v>
      </c>
      <c r="K3372" t="s">
        <v>86</v>
      </c>
      <c r="L3372" s="2">
        <f t="shared" si="521"/>
        <v>1238.5269000000001</v>
      </c>
      <c r="M3372" s="2">
        <f t="shared" si="522"/>
        <v>1287.45</v>
      </c>
      <c r="N3372" s="2">
        <f t="shared" si="528"/>
        <v>48.923099999999977</v>
      </c>
      <c r="O3372" s="2">
        <f t="shared" si="523"/>
        <v>244.61549999999988</v>
      </c>
      <c r="P3372" s="2">
        <f t="shared" si="524"/>
        <v>6437.25</v>
      </c>
      <c r="Q3372" s="2">
        <f t="shared" si="525"/>
        <v>3.7999999999999985</v>
      </c>
      <c r="R3372">
        <v>5</v>
      </c>
      <c r="S3372">
        <v>0</v>
      </c>
      <c r="T3372" s="2">
        <v>1287.45</v>
      </c>
      <c r="U3372" s="3">
        <v>244.61549999999988</v>
      </c>
      <c r="V3372" s="4">
        <f t="shared" si="529"/>
        <v>3.7999999999999985</v>
      </c>
      <c r="W3372" s="2">
        <f t="shared" si="526"/>
        <v>6437.25</v>
      </c>
    </row>
    <row r="3373" spans="1:23" x14ac:dyDescent="0.25">
      <c r="A3373">
        <f t="shared" si="527"/>
        <v>2017</v>
      </c>
      <c r="B3373" s="1">
        <v>43001</v>
      </c>
      <c r="C3373" s="1">
        <v>43008</v>
      </c>
      <c r="D3373" s="1" t="str">
        <f t="shared" si="520"/>
        <v>Sep</v>
      </c>
      <c r="E3373" t="s">
        <v>38</v>
      </c>
      <c r="F3373" t="s">
        <v>334</v>
      </c>
      <c r="G3373" t="s">
        <v>25</v>
      </c>
      <c r="H3373" t="s">
        <v>34</v>
      </c>
      <c r="I3373" t="s">
        <v>1481</v>
      </c>
      <c r="J3373" t="s">
        <v>36</v>
      </c>
      <c r="K3373" t="s">
        <v>53</v>
      </c>
      <c r="L3373" s="2">
        <f t="shared" si="521"/>
        <v>24.317600000000002</v>
      </c>
      <c r="M3373" s="2">
        <f t="shared" si="522"/>
        <v>25.624000000000002</v>
      </c>
      <c r="N3373" s="2">
        <f t="shared" si="528"/>
        <v>1.3064</v>
      </c>
      <c r="O3373" s="2">
        <f t="shared" si="523"/>
        <v>7.8384</v>
      </c>
      <c r="P3373" s="2">
        <f t="shared" si="524"/>
        <v>153.74400000000003</v>
      </c>
      <c r="Q3373" s="2">
        <f t="shared" si="525"/>
        <v>5.098345301280049</v>
      </c>
      <c r="R3373">
        <v>6</v>
      </c>
      <c r="S3373">
        <v>0.2</v>
      </c>
      <c r="T3373" s="2">
        <v>25.824000000000002</v>
      </c>
      <c r="U3373" s="3">
        <v>9.0383999999999993</v>
      </c>
      <c r="V3373" s="4">
        <f t="shared" si="529"/>
        <v>5.8333333333333321</v>
      </c>
      <c r="W3373" s="2">
        <f t="shared" si="526"/>
        <v>154.94400000000002</v>
      </c>
    </row>
    <row r="3374" spans="1:23" x14ac:dyDescent="0.25">
      <c r="A3374">
        <f t="shared" si="527"/>
        <v>2017</v>
      </c>
      <c r="B3374" s="1">
        <v>43001</v>
      </c>
      <c r="C3374" s="1">
        <v>43008</v>
      </c>
      <c r="D3374" s="1" t="str">
        <f t="shared" si="520"/>
        <v>Sep</v>
      </c>
      <c r="E3374" t="s">
        <v>38</v>
      </c>
      <c r="F3374" t="s">
        <v>334</v>
      </c>
      <c r="G3374" t="s">
        <v>25</v>
      </c>
      <c r="H3374" t="s">
        <v>34</v>
      </c>
      <c r="I3374" t="s">
        <v>2141</v>
      </c>
      <c r="J3374" t="s">
        <v>36</v>
      </c>
      <c r="K3374" t="s">
        <v>55</v>
      </c>
      <c r="L3374" s="2">
        <f t="shared" si="521"/>
        <v>136.816</v>
      </c>
      <c r="M3374" s="2">
        <f t="shared" si="522"/>
        <v>160.96</v>
      </c>
      <c r="N3374" s="2">
        <f t="shared" si="528"/>
        <v>24.144000000000005</v>
      </c>
      <c r="O3374" s="2">
        <f t="shared" si="523"/>
        <v>48.288000000000011</v>
      </c>
      <c r="P3374" s="2">
        <f t="shared" si="524"/>
        <v>321.92</v>
      </c>
      <c r="Q3374" s="2">
        <f t="shared" si="525"/>
        <v>15.000000000000002</v>
      </c>
      <c r="R3374">
        <v>2</v>
      </c>
      <c r="S3374">
        <v>0</v>
      </c>
      <c r="T3374" s="2">
        <v>160.96</v>
      </c>
      <c r="U3374" s="3">
        <v>48.287999999999997</v>
      </c>
      <c r="V3374" s="4">
        <f t="shared" si="529"/>
        <v>15</v>
      </c>
      <c r="W3374" s="2">
        <f t="shared" si="526"/>
        <v>321.92</v>
      </c>
    </row>
    <row r="3375" spans="1:23" x14ac:dyDescent="0.25">
      <c r="A3375">
        <f t="shared" si="527"/>
        <v>2015</v>
      </c>
      <c r="B3375" s="1">
        <v>42342</v>
      </c>
      <c r="C3375" s="1">
        <v>42348</v>
      </c>
      <c r="D3375" s="1" t="str">
        <f t="shared" si="520"/>
        <v>Dec</v>
      </c>
      <c r="E3375" t="s">
        <v>38</v>
      </c>
      <c r="F3375" t="s">
        <v>39</v>
      </c>
      <c r="G3375" t="s">
        <v>25</v>
      </c>
      <c r="H3375" t="s">
        <v>80</v>
      </c>
      <c r="I3375" t="s">
        <v>2189</v>
      </c>
      <c r="J3375" t="s">
        <v>28</v>
      </c>
      <c r="K3375" t="s">
        <v>46</v>
      </c>
      <c r="L3375" s="2">
        <f t="shared" si="521"/>
        <v>24.648</v>
      </c>
      <c r="M3375" s="2">
        <f t="shared" si="522"/>
        <v>28.44</v>
      </c>
      <c r="N3375" s="2">
        <f t="shared" si="528"/>
        <v>3.7920000000000016</v>
      </c>
      <c r="O3375" s="2">
        <f t="shared" si="523"/>
        <v>11.376000000000005</v>
      </c>
      <c r="P3375" s="2">
        <f t="shared" si="524"/>
        <v>85.320000000000007</v>
      </c>
      <c r="Q3375" s="2">
        <f t="shared" si="525"/>
        <v>13.333333333333339</v>
      </c>
      <c r="R3375">
        <v>3</v>
      </c>
      <c r="S3375">
        <v>0</v>
      </c>
      <c r="T3375" s="2">
        <v>28.44</v>
      </c>
      <c r="U3375" s="3">
        <v>11.376000000000001</v>
      </c>
      <c r="V3375" s="4">
        <f t="shared" si="529"/>
        <v>13.333333333333334</v>
      </c>
      <c r="W3375" s="2">
        <f t="shared" si="526"/>
        <v>85.320000000000007</v>
      </c>
    </row>
    <row r="3376" spans="1:23" x14ac:dyDescent="0.25">
      <c r="A3376">
        <f t="shared" si="527"/>
        <v>2015</v>
      </c>
      <c r="B3376" s="1">
        <v>42342</v>
      </c>
      <c r="C3376" s="1">
        <v>42348</v>
      </c>
      <c r="D3376" s="1" t="str">
        <f t="shared" si="520"/>
        <v>Dec</v>
      </c>
      <c r="E3376" t="s">
        <v>38</v>
      </c>
      <c r="F3376" t="s">
        <v>39</v>
      </c>
      <c r="G3376" t="s">
        <v>25</v>
      </c>
      <c r="H3376" t="s">
        <v>80</v>
      </c>
      <c r="I3376" t="s">
        <v>628</v>
      </c>
      <c r="J3376" t="s">
        <v>28</v>
      </c>
      <c r="K3376" t="s">
        <v>31</v>
      </c>
      <c r="L3376" s="2">
        <f t="shared" si="521"/>
        <v>362.79040000000003</v>
      </c>
      <c r="M3376" s="2">
        <f t="shared" si="522"/>
        <v>364.31</v>
      </c>
      <c r="N3376" s="2">
        <f t="shared" si="528"/>
        <v>1.5195999999999685</v>
      </c>
      <c r="O3376" s="2">
        <f t="shared" si="523"/>
        <v>7.5979999999998427</v>
      </c>
      <c r="P3376" s="2">
        <f t="shared" si="524"/>
        <v>1821.55</v>
      </c>
      <c r="Q3376" s="2">
        <f t="shared" si="525"/>
        <v>0.4171172902198591</v>
      </c>
      <c r="R3376">
        <v>5</v>
      </c>
      <c r="S3376">
        <v>0.1</v>
      </c>
      <c r="T3376" s="2">
        <v>364.41</v>
      </c>
      <c r="U3376" s="3">
        <v>8.0980000000000203</v>
      </c>
      <c r="V3376" s="4">
        <f t="shared" si="529"/>
        <v>0.44444444444444547</v>
      </c>
      <c r="W3376" s="2">
        <f t="shared" si="526"/>
        <v>1822.0500000000002</v>
      </c>
    </row>
    <row r="3377" spans="1:23" x14ac:dyDescent="0.25">
      <c r="A3377">
        <f t="shared" si="527"/>
        <v>2015</v>
      </c>
      <c r="B3377" s="1">
        <v>42342</v>
      </c>
      <c r="C3377" s="1">
        <v>42348</v>
      </c>
      <c r="D3377" s="1" t="str">
        <f t="shared" si="520"/>
        <v>Dec</v>
      </c>
      <c r="E3377" t="s">
        <v>38</v>
      </c>
      <c r="F3377" t="s">
        <v>39</v>
      </c>
      <c r="G3377" t="s">
        <v>25</v>
      </c>
      <c r="H3377" t="s">
        <v>80</v>
      </c>
      <c r="I3377" t="s">
        <v>682</v>
      </c>
      <c r="J3377" t="s">
        <v>50</v>
      </c>
      <c r="K3377" t="s">
        <v>51</v>
      </c>
      <c r="L3377" s="2">
        <f t="shared" si="521"/>
        <v>37.3626</v>
      </c>
      <c r="M3377" s="2">
        <f t="shared" si="522"/>
        <v>39.96</v>
      </c>
      <c r="N3377" s="2">
        <f t="shared" si="528"/>
        <v>2.5974000000000004</v>
      </c>
      <c r="O3377" s="2">
        <f t="shared" si="523"/>
        <v>10.389600000000002</v>
      </c>
      <c r="P3377" s="2">
        <f t="shared" si="524"/>
        <v>159.84</v>
      </c>
      <c r="Q3377" s="2">
        <f t="shared" si="525"/>
        <v>6.5</v>
      </c>
      <c r="R3377">
        <v>4</v>
      </c>
      <c r="S3377">
        <v>0</v>
      </c>
      <c r="T3377" s="2">
        <v>39.96</v>
      </c>
      <c r="U3377" s="3">
        <v>10.389600000000002</v>
      </c>
      <c r="V3377" s="4">
        <f t="shared" si="529"/>
        <v>6.5</v>
      </c>
      <c r="W3377" s="2">
        <f t="shared" si="526"/>
        <v>159.84</v>
      </c>
    </row>
    <row r="3378" spans="1:23" x14ac:dyDescent="0.25">
      <c r="A3378">
        <f t="shared" si="527"/>
        <v>2015</v>
      </c>
      <c r="B3378" s="1">
        <v>42342</v>
      </c>
      <c r="C3378" s="1">
        <v>42348</v>
      </c>
      <c r="D3378" s="1" t="str">
        <f t="shared" si="520"/>
        <v>Dec</v>
      </c>
      <c r="E3378" t="s">
        <v>38</v>
      </c>
      <c r="F3378" t="s">
        <v>39</v>
      </c>
      <c r="G3378" t="s">
        <v>25</v>
      </c>
      <c r="H3378" t="s">
        <v>80</v>
      </c>
      <c r="I3378" t="s">
        <v>390</v>
      </c>
      <c r="J3378" t="s">
        <v>28</v>
      </c>
      <c r="K3378" t="s">
        <v>31</v>
      </c>
      <c r="L3378" s="2">
        <f t="shared" si="521"/>
        <v>327.59739999999999</v>
      </c>
      <c r="M3378" s="2">
        <f t="shared" si="522"/>
        <v>361.66399999999999</v>
      </c>
      <c r="N3378" s="2">
        <f t="shared" si="528"/>
        <v>34.066599999999994</v>
      </c>
      <c r="O3378" s="2">
        <f t="shared" si="523"/>
        <v>68.133199999999988</v>
      </c>
      <c r="P3378" s="2">
        <f t="shared" si="524"/>
        <v>723.32799999999997</v>
      </c>
      <c r="Q3378" s="2">
        <f t="shared" si="525"/>
        <v>9.4194058573703767</v>
      </c>
      <c r="R3378">
        <v>2</v>
      </c>
      <c r="S3378">
        <v>0.1</v>
      </c>
      <c r="T3378" s="2">
        <v>361.76400000000001</v>
      </c>
      <c r="U3378" s="3">
        <v>68.333200000000005</v>
      </c>
      <c r="V3378" s="4">
        <f t="shared" si="529"/>
        <v>9.4444444444444446</v>
      </c>
      <c r="W3378" s="2">
        <f t="shared" si="526"/>
        <v>723.52800000000002</v>
      </c>
    </row>
    <row r="3379" spans="1:23" x14ac:dyDescent="0.25">
      <c r="A3379">
        <f t="shared" si="527"/>
        <v>2016</v>
      </c>
      <c r="B3379" s="1">
        <v>42675</v>
      </c>
      <c r="C3379" s="1">
        <v>42678</v>
      </c>
      <c r="D3379" s="1" t="str">
        <f t="shared" si="520"/>
        <v>Nov</v>
      </c>
      <c r="E3379" t="s">
        <v>98</v>
      </c>
      <c r="F3379" t="s">
        <v>2289</v>
      </c>
      <c r="G3379" t="s">
        <v>33</v>
      </c>
      <c r="H3379" t="s">
        <v>65</v>
      </c>
      <c r="I3379" t="s">
        <v>1552</v>
      </c>
      <c r="J3379" t="s">
        <v>36</v>
      </c>
      <c r="K3379" t="s">
        <v>43</v>
      </c>
      <c r="L3379" s="2">
        <f t="shared" si="521"/>
        <v>110.89650000000002</v>
      </c>
      <c r="M3379" s="2">
        <f t="shared" si="522"/>
        <v>111.47200000000001</v>
      </c>
      <c r="N3379" s="2">
        <f t="shared" si="528"/>
        <v>0.57549999999999102</v>
      </c>
      <c r="O3379" s="2">
        <f t="shared" si="523"/>
        <v>5.1794999999999192</v>
      </c>
      <c r="P3379" s="2">
        <f t="shared" si="524"/>
        <v>1003.248</v>
      </c>
      <c r="Q3379" s="2">
        <f t="shared" si="525"/>
        <v>0.51627314482559838</v>
      </c>
      <c r="R3379">
        <v>9</v>
      </c>
      <c r="S3379">
        <v>0.2</v>
      </c>
      <c r="T3379" s="2">
        <v>111.67200000000001</v>
      </c>
      <c r="U3379" s="3">
        <v>6.9794999999999909</v>
      </c>
      <c r="V3379" s="4">
        <f t="shared" si="529"/>
        <v>0.69444444444444342</v>
      </c>
      <c r="W3379" s="2">
        <f t="shared" si="526"/>
        <v>1005.0480000000001</v>
      </c>
    </row>
    <row r="3380" spans="1:23" x14ac:dyDescent="0.25">
      <c r="A3380">
        <f t="shared" si="527"/>
        <v>2017</v>
      </c>
      <c r="B3380" s="1">
        <v>42811</v>
      </c>
      <c r="C3380" s="1">
        <v>42815</v>
      </c>
      <c r="D3380" s="1" t="str">
        <f t="shared" si="520"/>
        <v>Mar</v>
      </c>
      <c r="E3380" t="s">
        <v>38</v>
      </c>
      <c r="F3380" t="s">
        <v>619</v>
      </c>
      <c r="G3380" t="s">
        <v>64</v>
      </c>
      <c r="H3380" t="s">
        <v>65</v>
      </c>
      <c r="I3380" t="s">
        <v>2137</v>
      </c>
      <c r="J3380" t="s">
        <v>36</v>
      </c>
      <c r="K3380" t="s">
        <v>53</v>
      </c>
      <c r="L3380" s="2">
        <f t="shared" si="521"/>
        <v>17.449599999999997</v>
      </c>
      <c r="M3380" s="2">
        <f t="shared" si="522"/>
        <v>12.975999999999996</v>
      </c>
      <c r="N3380" s="2">
        <f t="shared" si="528"/>
        <v>-4.4736000000000011</v>
      </c>
      <c r="O3380" s="2">
        <f t="shared" si="523"/>
        <v>-26.841600000000007</v>
      </c>
      <c r="P3380" s="2">
        <f t="shared" si="524"/>
        <v>77.855999999999966</v>
      </c>
      <c r="Q3380" s="2">
        <f t="shared" si="525"/>
        <v>-34.475955610357609</v>
      </c>
      <c r="R3380">
        <v>6</v>
      </c>
      <c r="S3380">
        <v>0.8</v>
      </c>
      <c r="T3380" s="2">
        <v>13.775999999999996</v>
      </c>
      <c r="U3380" s="3">
        <v>-22.04160000000001</v>
      </c>
      <c r="V3380" s="4">
        <f t="shared" si="529"/>
        <v>-26.666666666666682</v>
      </c>
      <c r="W3380" s="2">
        <f t="shared" si="526"/>
        <v>82.655999999999977</v>
      </c>
    </row>
    <row r="3381" spans="1:23" x14ac:dyDescent="0.25">
      <c r="A3381">
        <f t="shared" si="527"/>
        <v>2017</v>
      </c>
      <c r="B3381" s="1">
        <v>42811</v>
      </c>
      <c r="C3381" s="1">
        <v>42815</v>
      </c>
      <c r="D3381" s="1" t="str">
        <f t="shared" si="520"/>
        <v>Mar</v>
      </c>
      <c r="E3381" t="s">
        <v>38</v>
      </c>
      <c r="F3381" t="s">
        <v>619</v>
      </c>
      <c r="G3381" t="s">
        <v>64</v>
      </c>
      <c r="H3381" t="s">
        <v>65</v>
      </c>
      <c r="I3381" t="s">
        <v>2290</v>
      </c>
      <c r="J3381" t="s">
        <v>36</v>
      </c>
      <c r="K3381" t="s">
        <v>60</v>
      </c>
      <c r="L3381" s="2">
        <f t="shared" si="521"/>
        <v>9.2020000000000017</v>
      </c>
      <c r="M3381" s="2">
        <f t="shared" si="522"/>
        <v>10.072000000000003</v>
      </c>
      <c r="N3381" s="2">
        <f t="shared" si="528"/>
        <v>0.87000000000000099</v>
      </c>
      <c r="O3381" s="2">
        <f t="shared" si="523"/>
        <v>2.610000000000003</v>
      </c>
      <c r="P3381" s="2">
        <f t="shared" si="524"/>
        <v>30.216000000000008</v>
      </c>
      <c r="Q3381" s="2">
        <f t="shared" si="525"/>
        <v>8.6378077839555285</v>
      </c>
      <c r="R3381">
        <v>3</v>
      </c>
      <c r="S3381">
        <v>0.2</v>
      </c>
      <c r="T3381" s="2">
        <v>10.272000000000002</v>
      </c>
      <c r="U3381" s="3">
        <v>3.2099999999999982</v>
      </c>
      <c r="V3381" s="4">
        <f t="shared" si="529"/>
        <v>10.416666666666659</v>
      </c>
      <c r="W3381" s="2">
        <f t="shared" si="526"/>
        <v>30.816000000000006</v>
      </c>
    </row>
    <row r="3382" spans="1:23" x14ac:dyDescent="0.25">
      <c r="A3382">
        <f t="shared" si="527"/>
        <v>2017</v>
      </c>
      <c r="B3382" s="1">
        <v>43062</v>
      </c>
      <c r="C3382" s="1">
        <v>43063</v>
      </c>
      <c r="D3382" s="1" t="str">
        <f t="shared" si="520"/>
        <v>Nov</v>
      </c>
      <c r="E3382" t="s">
        <v>98</v>
      </c>
      <c r="F3382" t="s">
        <v>509</v>
      </c>
      <c r="G3382" t="s">
        <v>25</v>
      </c>
      <c r="H3382" t="s">
        <v>80</v>
      </c>
      <c r="I3382" t="s">
        <v>2291</v>
      </c>
      <c r="J3382" t="s">
        <v>28</v>
      </c>
      <c r="K3382" t="s">
        <v>46</v>
      </c>
      <c r="L3382" s="2">
        <f t="shared" si="521"/>
        <v>23.246400000000001</v>
      </c>
      <c r="M3382" s="2">
        <f t="shared" si="522"/>
        <v>23.848000000000003</v>
      </c>
      <c r="N3382" s="2">
        <f t="shared" si="528"/>
        <v>0.60160000000000124</v>
      </c>
      <c r="O3382" s="2">
        <f t="shared" si="523"/>
        <v>5.4144000000000112</v>
      </c>
      <c r="P3382" s="2">
        <f t="shared" si="524"/>
        <v>214.63200000000003</v>
      </c>
      <c r="Q3382" s="2">
        <f t="shared" si="525"/>
        <v>2.5226434082522693</v>
      </c>
      <c r="R3382">
        <v>9</v>
      </c>
      <c r="S3382">
        <v>0.2</v>
      </c>
      <c r="T3382" s="2">
        <v>24.048000000000002</v>
      </c>
      <c r="U3382" s="3">
        <v>7.2144000000000013</v>
      </c>
      <c r="V3382" s="4">
        <f t="shared" si="529"/>
        <v>3.3333333333333339</v>
      </c>
      <c r="W3382" s="2">
        <f t="shared" si="526"/>
        <v>216.43200000000002</v>
      </c>
    </row>
    <row r="3383" spans="1:23" x14ac:dyDescent="0.25">
      <c r="A3383">
        <f t="shared" si="527"/>
        <v>2017</v>
      </c>
      <c r="B3383" s="1">
        <v>42974</v>
      </c>
      <c r="C3383" s="1">
        <v>42977</v>
      </c>
      <c r="D3383" s="1" t="str">
        <f t="shared" si="520"/>
        <v>Aug</v>
      </c>
      <c r="E3383" t="s">
        <v>98</v>
      </c>
      <c r="F3383" t="s">
        <v>1342</v>
      </c>
      <c r="G3383" t="s">
        <v>33</v>
      </c>
      <c r="H3383" t="s">
        <v>26</v>
      </c>
      <c r="I3383" t="s">
        <v>251</v>
      </c>
      <c r="J3383" t="s">
        <v>36</v>
      </c>
      <c r="K3383" t="s">
        <v>92</v>
      </c>
      <c r="L3383" s="2">
        <f t="shared" si="521"/>
        <v>1.9186000000000005</v>
      </c>
      <c r="M3383" s="2">
        <f t="shared" si="522"/>
        <v>2.6960000000000002</v>
      </c>
      <c r="N3383" s="2">
        <f t="shared" si="528"/>
        <v>0.77739999999999965</v>
      </c>
      <c r="O3383" s="2">
        <f t="shared" si="523"/>
        <v>0.77739999999999965</v>
      </c>
      <c r="P3383" s="2">
        <f t="shared" si="524"/>
        <v>2.6960000000000002</v>
      </c>
      <c r="Q3383" s="2">
        <f t="shared" si="525"/>
        <v>28.835311572700284</v>
      </c>
      <c r="R3383">
        <v>1</v>
      </c>
      <c r="S3383">
        <v>0.2</v>
      </c>
      <c r="T3383" s="2">
        <v>2.8960000000000004</v>
      </c>
      <c r="U3383" s="3">
        <v>0.97739999999999994</v>
      </c>
      <c r="V3383" s="4">
        <f t="shared" si="529"/>
        <v>33.749999999999993</v>
      </c>
      <c r="W3383" s="2">
        <f t="shared" si="526"/>
        <v>2.8960000000000004</v>
      </c>
    </row>
    <row r="3384" spans="1:23" x14ac:dyDescent="0.25">
      <c r="A3384">
        <f t="shared" si="527"/>
        <v>2015</v>
      </c>
      <c r="B3384" s="1">
        <v>42342</v>
      </c>
      <c r="C3384" s="1">
        <v>42347</v>
      </c>
      <c r="D3384" s="1" t="str">
        <f t="shared" si="520"/>
        <v>Dec</v>
      </c>
      <c r="E3384" t="s">
        <v>23</v>
      </c>
      <c r="F3384" t="s">
        <v>1094</v>
      </c>
      <c r="G3384" t="s">
        <v>25</v>
      </c>
      <c r="H3384" t="s">
        <v>80</v>
      </c>
      <c r="I3384" t="s">
        <v>1965</v>
      </c>
      <c r="J3384" t="s">
        <v>36</v>
      </c>
      <c r="K3384" t="s">
        <v>92</v>
      </c>
      <c r="L3384" s="2">
        <f t="shared" si="521"/>
        <v>15.0098</v>
      </c>
      <c r="M3384" s="2">
        <f t="shared" si="522"/>
        <v>17.940000000000001</v>
      </c>
      <c r="N3384" s="2">
        <f t="shared" si="528"/>
        <v>2.930200000000001</v>
      </c>
      <c r="O3384" s="2">
        <f t="shared" si="523"/>
        <v>8.7906000000000031</v>
      </c>
      <c r="P3384" s="2">
        <f t="shared" si="524"/>
        <v>53.820000000000007</v>
      </c>
      <c r="Q3384" s="2">
        <f t="shared" si="525"/>
        <v>16.333333333333336</v>
      </c>
      <c r="R3384">
        <v>3</v>
      </c>
      <c r="S3384">
        <v>0</v>
      </c>
      <c r="T3384" s="2">
        <v>17.940000000000001</v>
      </c>
      <c r="U3384" s="3">
        <v>8.7906000000000013</v>
      </c>
      <c r="V3384" s="4">
        <f t="shared" si="529"/>
        <v>16.333333333333332</v>
      </c>
      <c r="W3384" s="2">
        <f t="shared" si="526"/>
        <v>53.820000000000007</v>
      </c>
    </row>
    <row r="3385" spans="1:23" x14ac:dyDescent="0.25">
      <c r="A3385">
        <f t="shared" si="527"/>
        <v>2015</v>
      </c>
      <c r="B3385" s="1">
        <v>42342</v>
      </c>
      <c r="C3385" s="1">
        <v>42347</v>
      </c>
      <c r="D3385" s="1" t="str">
        <f t="shared" si="520"/>
        <v>Dec</v>
      </c>
      <c r="E3385" t="s">
        <v>23</v>
      </c>
      <c r="F3385" t="s">
        <v>1094</v>
      </c>
      <c r="G3385" t="s">
        <v>25</v>
      </c>
      <c r="H3385" t="s">
        <v>80</v>
      </c>
      <c r="I3385" t="s">
        <v>2292</v>
      </c>
      <c r="J3385" t="s">
        <v>28</v>
      </c>
      <c r="K3385" t="s">
        <v>31</v>
      </c>
      <c r="L3385" s="2">
        <f t="shared" si="521"/>
        <v>379.90539999999999</v>
      </c>
      <c r="M3385" s="2">
        <f t="shared" si="522"/>
        <v>384.07399999999996</v>
      </c>
      <c r="N3385" s="2">
        <f t="shared" si="528"/>
        <v>4.1685999999999694</v>
      </c>
      <c r="O3385" s="2">
        <f t="shared" si="523"/>
        <v>29.180199999999786</v>
      </c>
      <c r="P3385" s="2">
        <f t="shared" si="524"/>
        <v>2688.5179999999996</v>
      </c>
      <c r="Q3385" s="2">
        <f t="shared" si="525"/>
        <v>1.0853637580257893</v>
      </c>
      <c r="R3385">
        <v>7</v>
      </c>
      <c r="S3385">
        <v>0.1</v>
      </c>
      <c r="T3385" s="2">
        <v>384.17399999999998</v>
      </c>
      <c r="U3385" s="3">
        <v>29.880199999999981</v>
      </c>
      <c r="V3385" s="4">
        <f t="shared" si="529"/>
        <v>1.1111111111111105</v>
      </c>
      <c r="W3385" s="2">
        <f t="shared" si="526"/>
        <v>2689.2179999999998</v>
      </c>
    </row>
    <row r="3386" spans="1:23" x14ac:dyDescent="0.25">
      <c r="A3386">
        <f t="shared" si="527"/>
        <v>2015</v>
      </c>
      <c r="B3386" s="1">
        <v>42342</v>
      </c>
      <c r="C3386" s="1">
        <v>42347</v>
      </c>
      <c r="D3386" s="1" t="str">
        <f t="shared" si="520"/>
        <v>Dec</v>
      </c>
      <c r="E3386" t="s">
        <v>23</v>
      </c>
      <c r="F3386" t="s">
        <v>1094</v>
      </c>
      <c r="G3386" t="s">
        <v>25</v>
      </c>
      <c r="H3386" t="s">
        <v>80</v>
      </c>
      <c r="I3386" t="s">
        <v>1377</v>
      </c>
      <c r="J3386" t="s">
        <v>50</v>
      </c>
      <c r="K3386" t="s">
        <v>51</v>
      </c>
      <c r="L3386" s="2">
        <f t="shared" si="521"/>
        <v>1691.7650000000001</v>
      </c>
      <c r="M3386" s="2">
        <f t="shared" si="522"/>
        <v>1799.75</v>
      </c>
      <c r="N3386" s="2">
        <f t="shared" si="528"/>
        <v>107.9849999999999</v>
      </c>
      <c r="O3386" s="2">
        <f t="shared" si="523"/>
        <v>539.9249999999995</v>
      </c>
      <c r="P3386" s="2">
        <f t="shared" si="524"/>
        <v>8998.75</v>
      </c>
      <c r="Q3386" s="2">
        <f t="shared" si="525"/>
        <v>5.9999999999999947</v>
      </c>
      <c r="R3386">
        <v>5</v>
      </c>
      <c r="S3386">
        <v>0</v>
      </c>
      <c r="T3386" s="2">
        <v>1799.75</v>
      </c>
      <c r="U3386" s="3">
        <v>539.92499999999995</v>
      </c>
      <c r="V3386" s="4">
        <f t="shared" si="529"/>
        <v>6</v>
      </c>
      <c r="W3386" s="2">
        <f t="shared" si="526"/>
        <v>8998.75</v>
      </c>
    </row>
    <row r="3387" spans="1:23" x14ac:dyDescent="0.25">
      <c r="A3387">
        <f t="shared" si="527"/>
        <v>2017</v>
      </c>
      <c r="B3387" s="1">
        <v>43015</v>
      </c>
      <c r="C3387" s="1">
        <v>43019</v>
      </c>
      <c r="D3387" s="1" t="str">
        <f t="shared" si="520"/>
        <v>Oct</v>
      </c>
      <c r="E3387" t="s">
        <v>38</v>
      </c>
      <c r="F3387" t="s">
        <v>2135</v>
      </c>
      <c r="G3387" t="s">
        <v>64</v>
      </c>
      <c r="H3387" t="s">
        <v>26</v>
      </c>
      <c r="I3387" t="s">
        <v>418</v>
      </c>
      <c r="J3387" t="s">
        <v>36</v>
      </c>
      <c r="K3387" t="s">
        <v>43</v>
      </c>
      <c r="L3387" s="2">
        <f t="shared" si="521"/>
        <v>564.34059999999999</v>
      </c>
      <c r="M3387" s="2">
        <f t="shared" si="522"/>
        <v>580.47199999999998</v>
      </c>
      <c r="N3387" s="2">
        <f t="shared" si="528"/>
        <v>16.131399999999985</v>
      </c>
      <c r="O3387" s="2">
        <f t="shared" si="523"/>
        <v>64.52559999999994</v>
      </c>
      <c r="P3387" s="2">
        <f t="shared" si="524"/>
        <v>2321.8879999999999</v>
      </c>
      <c r="Q3387" s="2">
        <f t="shared" si="525"/>
        <v>2.7790143193814667</v>
      </c>
      <c r="R3387">
        <v>4</v>
      </c>
      <c r="S3387">
        <v>0.2</v>
      </c>
      <c r="T3387" s="2">
        <v>580.67200000000003</v>
      </c>
      <c r="U3387" s="3">
        <v>65.325599999999895</v>
      </c>
      <c r="V3387" s="4">
        <f t="shared" si="529"/>
        <v>2.8124999999999951</v>
      </c>
      <c r="W3387" s="2">
        <f t="shared" si="526"/>
        <v>2322.6880000000001</v>
      </c>
    </row>
    <row r="3388" spans="1:23" x14ac:dyDescent="0.25">
      <c r="A3388">
        <f t="shared" si="527"/>
        <v>2017</v>
      </c>
      <c r="B3388" s="1">
        <v>43015</v>
      </c>
      <c r="C3388" s="1">
        <v>43019</v>
      </c>
      <c r="D3388" s="1" t="str">
        <f t="shared" si="520"/>
        <v>Oct</v>
      </c>
      <c r="E3388" t="s">
        <v>38</v>
      </c>
      <c r="F3388" t="s">
        <v>2135</v>
      </c>
      <c r="G3388" t="s">
        <v>64</v>
      </c>
      <c r="H3388" t="s">
        <v>26</v>
      </c>
      <c r="I3388" t="s">
        <v>859</v>
      </c>
      <c r="J3388" t="s">
        <v>36</v>
      </c>
      <c r="K3388" t="s">
        <v>128</v>
      </c>
      <c r="L3388" s="2">
        <f t="shared" si="521"/>
        <v>16.9635</v>
      </c>
      <c r="M3388" s="2">
        <f t="shared" si="522"/>
        <v>18.736000000000001</v>
      </c>
      <c r="N3388" s="2">
        <f t="shared" si="528"/>
        <v>1.7725000000000009</v>
      </c>
      <c r="O3388" s="2">
        <f t="shared" si="523"/>
        <v>5.3175000000000026</v>
      </c>
      <c r="P3388" s="2">
        <f t="shared" si="524"/>
        <v>56.207999999999998</v>
      </c>
      <c r="Q3388" s="2">
        <f t="shared" si="525"/>
        <v>9.4603970964987241</v>
      </c>
      <c r="R3388">
        <v>3</v>
      </c>
      <c r="S3388">
        <v>0.2</v>
      </c>
      <c r="T3388" s="2">
        <v>18.936</v>
      </c>
      <c r="U3388" s="3">
        <v>5.9174999999999986</v>
      </c>
      <c r="V3388" s="4">
        <f t="shared" si="529"/>
        <v>10.416666666666664</v>
      </c>
      <c r="W3388" s="2">
        <f t="shared" si="526"/>
        <v>56.808</v>
      </c>
    </row>
    <row r="3389" spans="1:23" x14ac:dyDescent="0.25">
      <c r="A3389">
        <f t="shared" si="527"/>
        <v>2017</v>
      </c>
      <c r="B3389" s="1">
        <v>43015</v>
      </c>
      <c r="C3389" s="1">
        <v>43019</v>
      </c>
      <c r="D3389" s="1" t="str">
        <f t="shared" si="520"/>
        <v>Oct</v>
      </c>
      <c r="E3389" t="s">
        <v>38</v>
      </c>
      <c r="F3389" t="s">
        <v>2135</v>
      </c>
      <c r="G3389" t="s">
        <v>64</v>
      </c>
      <c r="H3389" t="s">
        <v>26</v>
      </c>
      <c r="I3389" t="s">
        <v>1331</v>
      </c>
      <c r="J3389" t="s">
        <v>50</v>
      </c>
      <c r="K3389" t="s">
        <v>51</v>
      </c>
      <c r="L3389" s="2">
        <f t="shared" si="521"/>
        <v>214.0446</v>
      </c>
      <c r="M3389" s="2">
        <f t="shared" si="522"/>
        <v>222.18400000000003</v>
      </c>
      <c r="N3389" s="2">
        <f t="shared" si="528"/>
        <v>8.1394000000000233</v>
      </c>
      <c r="O3389" s="2">
        <f t="shared" si="523"/>
        <v>16.278800000000047</v>
      </c>
      <c r="P3389" s="2">
        <f t="shared" si="524"/>
        <v>444.36800000000005</v>
      </c>
      <c r="Q3389" s="2">
        <f t="shared" si="525"/>
        <v>3.6633600979368555</v>
      </c>
      <c r="R3389">
        <v>2</v>
      </c>
      <c r="S3389">
        <v>0.2</v>
      </c>
      <c r="T3389" s="2">
        <v>222.38400000000001</v>
      </c>
      <c r="U3389" s="3">
        <v>16.678799999999995</v>
      </c>
      <c r="V3389" s="4">
        <f t="shared" si="529"/>
        <v>3.7499999999999987</v>
      </c>
      <c r="W3389" s="2">
        <f t="shared" si="526"/>
        <v>444.76800000000003</v>
      </c>
    </row>
    <row r="3390" spans="1:23" x14ac:dyDescent="0.25">
      <c r="A3390">
        <f t="shared" si="527"/>
        <v>2017</v>
      </c>
      <c r="B3390" s="1">
        <v>43015</v>
      </c>
      <c r="C3390" s="1">
        <v>43019</v>
      </c>
      <c r="D3390" s="1" t="str">
        <f t="shared" si="520"/>
        <v>Oct</v>
      </c>
      <c r="E3390" t="s">
        <v>38</v>
      </c>
      <c r="F3390" t="s">
        <v>2135</v>
      </c>
      <c r="G3390" t="s">
        <v>64</v>
      </c>
      <c r="H3390" t="s">
        <v>26</v>
      </c>
      <c r="I3390" t="s">
        <v>1386</v>
      </c>
      <c r="J3390" t="s">
        <v>36</v>
      </c>
      <c r="K3390" t="s">
        <v>53</v>
      </c>
      <c r="L3390" s="2">
        <f t="shared" si="521"/>
        <v>56.060000000000016</v>
      </c>
      <c r="M3390" s="2">
        <f t="shared" si="522"/>
        <v>49.754000000000012</v>
      </c>
      <c r="N3390" s="2">
        <f t="shared" si="528"/>
        <v>-6.3060000000000045</v>
      </c>
      <c r="O3390" s="2">
        <f t="shared" si="523"/>
        <v>-37.836000000000027</v>
      </c>
      <c r="P3390" s="2">
        <f t="shared" si="524"/>
        <v>298.52400000000006</v>
      </c>
      <c r="Q3390" s="2">
        <f t="shared" si="525"/>
        <v>-12.67435784057564</v>
      </c>
      <c r="R3390">
        <v>6</v>
      </c>
      <c r="S3390">
        <v>0.7</v>
      </c>
      <c r="T3390" s="2">
        <v>50.454000000000015</v>
      </c>
      <c r="U3390" s="3">
        <v>-33.635999999999996</v>
      </c>
      <c r="V3390" s="4">
        <f t="shared" si="529"/>
        <v>-11.111111111111107</v>
      </c>
      <c r="W3390" s="2">
        <f t="shared" si="526"/>
        <v>302.7240000000001</v>
      </c>
    </row>
    <row r="3391" spans="1:23" x14ac:dyDescent="0.25">
      <c r="A3391">
        <f t="shared" si="527"/>
        <v>2017</v>
      </c>
      <c r="B3391" s="1">
        <v>43015</v>
      </c>
      <c r="C3391" s="1">
        <v>43019</v>
      </c>
      <c r="D3391" s="1" t="str">
        <f t="shared" si="520"/>
        <v>Oct</v>
      </c>
      <c r="E3391" t="s">
        <v>38</v>
      </c>
      <c r="F3391" t="s">
        <v>2135</v>
      </c>
      <c r="G3391" t="s">
        <v>64</v>
      </c>
      <c r="H3391" t="s">
        <v>26</v>
      </c>
      <c r="I3391" t="s">
        <v>1486</v>
      </c>
      <c r="J3391" t="s">
        <v>28</v>
      </c>
      <c r="K3391" t="s">
        <v>41</v>
      </c>
      <c r="L3391" s="2">
        <f t="shared" si="521"/>
        <v>166.80120000000002</v>
      </c>
      <c r="M3391" s="2">
        <f t="shared" si="522"/>
        <v>154.364</v>
      </c>
      <c r="N3391" s="2">
        <f t="shared" si="528"/>
        <v>-12.437200000000018</v>
      </c>
      <c r="O3391" s="2">
        <f t="shared" si="523"/>
        <v>-37.311600000000055</v>
      </c>
      <c r="P3391" s="2">
        <f t="shared" si="524"/>
        <v>463.09199999999998</v>
      </c>
      <c r="Q3391" s="2">
        <f t="shared" si="525"/>
        <v>-8.0570599362545785</v>
      </c>
      <c r="R3391">
        <v>3</v>
      </c>
      <c r="S3391">
        <v>0.4</v>
      </c>
      <c r="T3391" s="2">
        <v>154.76400000000001</v>
      </c>
      <c r="U3391" s="3">
        <v>-36.11160000000001</v>
      </c>
      <c r="V3391" s="4">
        <f t="shared" si="529"/>
        <v>-7.7777777777777795</v>
      </c>
      <c r="W3391" s="2">
        <f t="shared" si="526"/>
        <v>464.29200000000003</v>
      </c>
    </row>
    <row r="3392" spans="1:23" x14ac:dyDescent="0.25">
      <c r="A3392">
        <f t="shared" si="527"/>
        <v>2017</v>
      </c>
      <c r="B3392" s="1">
        <v>42819</v>
      </c>
      <c r="C3392" s="1">
        <v>42824</v>
      </c>
      <c r="D3392" s="1" t="str">
        <f t="shared" si="520"/>
        <v>Mar</v>
      </c>
      <c r="E3392" t="s">
        <v>23</v>
      </c>
      <c r="F3392" t="s">
        <v>1788</v>
      </c>
      <c r="G3392" t="s">
        <v>25</v>
      </c>
      <c r="H3392" t="s">
        <v>65</v>
      </c>
      <c r="I3392" t="s">
        <v>2146</v>
      </c>
      <c r="J3392" t="s">
        <v>36</v>
      </c>
      <c r="K3392" t="s">
        <v>60</v>
      </c>
      <c r="L3392" s="2">
        <f t="shared" si="521"/>
        <v>5.7780000000000014</v>
      </c>
      <c r="M3392" s="2">
        <f t="shared" si="522"/>
        <v>6.6480000000000006</v>
      </c>
      <c r="N3392" s="2">
        <f t="shared" si="528"/>
        <v>0.86999999999999922</v>
      </c>
      <c r="O3392" s="2">
        <f t="shared" si="523"/>
        <v>1.7399999999999984</v>
      </c>
      <c r="P3392" s="2">
        <f t="shared" si="524"/>
        <v>13.296000000000001</v>
      </c>
      <c r="Q3392" s="2">
        <f t="shared" si="525"/>
        <v>13.086642599277965</v>
      </c>
      <c r="R3392">
        <v>2</v>
      </c>
      <c r="S3392">
        <v>0.2</v>
      </c>
      <c r="T3392" s="2">
        <v>6.8480000000000008</v>
      </c>
      <c r="U3392" s="3">
        <v>2.1399999999999992</v>
      </c>
      <c r="V3392" s="4">
        <f t="shared" si="529"/>
        <v>15.624999999999991</v>
      </c>
      <c r="W3392" s="2">
        <f t="shared" si="526"/>
        <v>13.696000000000002</v>
      </c>
    </row>
    <row r="3393" spans="1:23" x14ac:dyDescent="0.25">
      <c r="A3393">
        <f t="shared" si="527"/>
        <v>2014</v>
      </c>
      <c r="B3393" s="1">
        <v>41860</v>
      </c>
      <c r="C3393" s="1">
        <v>41864</v>
      </c>
      <c r="D3393" s="1" t="str">
        <f t="shared" si="520"/>
        <v>Aug</v>
      </c>
      <c r="E3393" t="s">
        <v>38</v>
      </c>
      <c r="F3393" t="s">
        <v>1232</v>
      </c>
      <c r="G3393" t="s">
        <v>64</v>
      </c>
      <c r="H3393" t="s">
        <v>34</v>
      </c>
      <c r="I3393" t="s">
        <v>993</v>
      </c>
      <c r="J3393" t="s">
        <v>50</v>
      </c>
      <c r="K3393" t="s">
        <v>51</v>
      </c>
      <c r="L3393" s="2">
        <f t="shared" si="521"/>
        <v>1074.1185</v>
      </c>
      <c r="M3393" s="2">
        <f t="shared" si="522"/>
        <v>1090.9680000000001</v>
      </c>
      <c r="N3393" s="2">
        <f t="shared" si="528"/>
        <v>16.849500000000035</v>
      </c>
      <c r="O3393" s="2">
        <f t="shared" si="523"/>
        <v>67.398000000000138</v>
      </c>
      <c r="P3393" s="2">
        <f t="shared" si="524"/>
        <v>4363.8720000000003</v>
      </c>
      <c r="Q3393" s="2">
        <f t="shared" si="525"/>
        <v>1.5444540994786311</v>
      </c>
      <c r="R3393">
        <v>4</v>
      </c>
      <c r="S3393">
        <v>0.2</v>
      </c>
      <c r="T3393" s="2">
        <v>1091.1680000000001</v>
      </c>
      <c r="U3393" s="3">
        <v>68.197999999999979</v>
      </c>
      <c r="V3393" s="4">
        <f t="shared" si="529"/>
        <v>1.5624999999999993</v>
      </c>
      <c r="W3393" s="2">
        <f t="shared" si="526"/>
        <v>4364.6720000000005</v>
      </c>
    </row>
    <row r="3394" spans="1:23" x14ac:dyDescent="0.25">
      <c r="A3394">
        <f t="shared" si="527"/>
        <v>2014</v>
      </c>
      <c r="B3394" s="1">
        <v>41860</v>
      </c>
      <c r="C3394" s="1">
        <v>41864</v>
      </c>
      <c r="D3394" s="1" t="str">
        <f t="shared" ref="D3394:D3457" si="530">TEXT((B3394),"MMM")</f>
        <v>Aug</v>
      </c>
      <c r="E3394" t="s">
        <v>38</v>
      </c>
      <c r="F3394" t="s">
        <v>1232</v>
      </c>
      <c r="G3394" t="s">
        <v>64</v>
      </c>
      <c r="H3394" t="s">
        <v>34</v>
      </c>
      <c r="I3394" t="s">
        <v>1638</v>
      </c>
      <c r="J3394" t="s">
        <v>50</v>
      </c>
      <c r="K3394" t="s">
        <v>51</v>
      </c>
      <c r="L3394" s="2">
        <f t="shared" ref="L3394:L3457" si="531">T3394 - (U3394 / R3394)</f>
        <v>241.08480000000003</v>
      </c>
      <c r="M3394" s="2">
        <f t="shared" ref="M3394:M3457" si="532">(T3394/1-S3394)</f>
        <v>218.96800000000002</v>
      </c>
      <c r="N3394" s="2">
        <f t="shared" si="528"/>
        <v>-22.116800000000012</v>
      </c>
      <c r="O3394" s="2">
        <f t="shared" ref="O3394:O3457" si="533">N3394*R3394</f>
        <v>-44.233600000000024</v>
      </c>
      <c r="P3394" s="2">
        <f t="shared" ref="P3394:P3457" si="534">(M3394*R3394)</f>
        <v>437.93600000000004</v>
      </c>
      <c r="Q3394" s="2">
        <f t="shared" ref="Q3394:Q3457" si="535">(O3394/(M3394*R3394))*100</f>
        <v>-10.100471301742726</v>
      </c>
      <c r="R3394">
        <v>2</v>
      </c>
      <c r="S3394">
        <v>0.2</v>
      </c>
      <c r="T3394" s="2">
        <v>219.16800000000001</v>
      </c>
      <c r="U3394" s="3">
        <v>-43.833600000000018</v>
      </c>
      <c r="V3394" s="4">
        <f t="shared" si="529"/>
        <v>-10.000000000000004</v>
      </c>
      <c r="W3394" s="2">
        <f t="shared" ref="W3394:W3457" si="536">R3394*T3394</f>
        <v>438.33600000000001</v>
      </c>
    </row>
    <row r="3395" spans="1:23" x14ac:dyDescent="0.25">
      <c r="A3395">
        <f t="shared" ref="A3395:A3458" si="537">YEAR(B3395)</f>
        <v>2014</v>
      </c>
      <c r="B3395" s="1">
        <v>41965</v>
      </c>
      <c r="C3395" s="1">
        <v>41968</v>
      </c>
      <c r="D3395" s="1" t="str">
        <f t="shared" si="530"/>
        <v>Nov</v>
      </c>
      <c r="E3395" t="s">
        <v>98</v>
      </c>
      <c r="F3395" t="s">
        <v>2270</v>
      </c>
      <c r="G3395" t="s">
        <v>25</v>
      </c>
      <c r="H3395" t="s">
        <v>65</v>
      </c>
      <c r="I3395" t="s">
        <v>1525</v>
      </c>
      <c r="J3395" t="s">
        <v>36</v>
      </c>
      <c r="K3395" t="s">
        <v>53</v>
      </c>
      <c r="L3395" s="2">
        <f t="shared" si="531"/>
        <v>18.012800000000002</v>
      </c>
      <c r="M3395" s="2">
        <f t="shared" si="532"/>
        <v>6.1279999999999983</v>
      </c>
      <c r="N3395" s="2">
        <f t="shared" ref="N3395:N3458" si="538">(M3395-L3395)</f>
        <v>-11.884800000000004</v>
      </c>
      <c r="O3395" s="2">
        <f t="shared" si="533"/>
        <v>-11.884800000000004</v>
      </c>
      <c r="P3395" s="2">
        <f t="shared" si="534"/>
        <v>6.1279999999999983</v>
      </c>
      <c r="Q3395" s="2">
        <f t="shared" si="535"/>
        <v>-193.94255874673641</v>
      </c>
      <c r="R3395">
        <v>1</v>
      </c>
      <c r="S3395">
        <v>0.8</v>
      </c>
      <c r="T3395" s="2">
        <v>6.9279999999999982</v>
      </c>
      <c r="U3395" s="3">
        <v>-11.084800000000005</v>
      </c>
      <c r="V3395" s="4">
        <f t="shared" ref="V3395:V3458" si="539">(U3395/W3395)*100</f>
        <v>-160.00000000000011</v>
      </c>
      <c r="W3395" s="2">
        <f t="shared" si="536"/>
        <v>6.9279999999999982</v>
      </c>
    </row>
    <row r="3396" spans="1:23" x14ac:dyDescent="0.25">
      <c r="A3396">
        <f t="shared" si="537"/>
        <v>2017</v>
      </c>
      <c r="B3396" s="1">
        <v>42896</v>
      </c>
      <c r="C3396" s="1">
        <v>42896</v>
      </c>
      <c r="D3396" s="1" t="str">
        <f t="shared" si="530"/>
        <v>Jun</v>
      </c>
      <c r="E3396" t="s">
        <v>528</v>
      </c>
      <c r="F3396" t="s">
        <v>1577</v>
      </c>
      <c r="G3396" t="s">
        <v>25</v>
      </c>
      <c r="H3396" t="s">
        <v>80</v>
      </c>
      <c r="I3396" t="s">
        <v>1967</v>
      </c>
      <c r="J3396" t="s">
        <v>36</v>
      </c>
      <c r="K3396" t="s">
        <v>60</v>
      </c>
      <c r="L3396" s="2">
        <f t="shared" si="531"/>
        <v>37.53</v>
      </c>
      <c r="M3396" s="2">
        <f t="shared" si="532"/>
        <v>39.832000000000001</v>
      </c>
      <c r="N3396" s="2">
        <f t="shared" si="538"/>
        <v>2.3019999999999996</v>
      </c>
      <c r="O3396" s="2">
        <f t="shared" si="533"/>
        <v>13.811999999999998</v>
      </c>
      <c r="P3396" s="2">
        <f t="shared" si="534"/>
        <v>238.99200000000002</v>
      </c>
      <c r="Q3396" s="2">
        <f t="shared" si="535"/>
        <v>5.779272946374773</v>
      </c>
      <c r="R3396">
        <v>6</v>
      </c>
      <c r="S3396">
        <v>0.2</v>
      </c>
      <c r="T3396" s="2">
        <v>40.032000000000004</v>
      </c>
      <c r="U3396" s="3">
        <v>15.011999999999999</v>
      </c>
      <c r="V3396" s="4">
        <f t="shared" si="539"/>
        <v>6.2499999999999991</v>
      </c>
      <c r="W3396" s="2">
        <f t="shared" si="536"/>
        <v>240.19200000000001</v>
      </c>
    </row>
    <row r="3397" spans="1:23" x14ac:dyDescent="0.25">
      <c r="A3397">
        <f t="shared" si="537"/>
        <v>2017</v>
      </c>
      <c r="B3397" s="1">
        <v>42917</v>
      </c>
      <c r="C3397" s="1">
        <v>42924</v>
      </c>
      <c r="D3397" s="1" t="str">
        <f t="shared" si="530"/>
        <v>Jul</v>
      </c>
      <c r="E3397" t="s">
        <v>38</v>
      </c>
      <c r="F3397" t="s">
        <v>1896</v>
      </c>
      <c r="G3397" t="s">
        <v>64</v>
      </c>
      <c r="H3397" t="s">
        <v>65</v>
      </c>
      <c r="I3397" t="s">
        <v>2155</v>
      </c>
      <c r="J3397" t="s">
        <v>36</v>
      </c>
      <c r="K3397" t="s">
        <v>43</v>
      </c>
      <c r="L3397" s="2">
        <f t="shared" si="531"/>
        <v>440.59059999999999</v>
      </c>
      <c r="M3397" s="2">
        <f t="shared" si="532"/>
        <v>443.92</v>
      </c>
      <c r="N3397" s="2">
        <f t="shared" si="538"/>
        <v>3.329400000000021</v>
      </c>
      <c r="O3397" s="2">
        <f t="shared" si="533"/>
        <v>13.317600000000084</v>
      </c>
      <c r="P3397" s="2">
        <f t="shared" si="534"/>
        <v>1775.68</v>
      </c>
      <c r="Q3397" s="2">
        <f t="shared" si="535"/>
        <v>0.75000000000000477</v>
      </c>
      <c r="R3397">
        <v>4</v>
      </c>
      <c r="S3397">
        <v>0</v>
      </c>
      <c r="T3397" s="2">
        <v>443.92</v>
      </c>
      <c r="U3397" s="3">
        <v>13.317600000000027</v>
      </c>
      <c r="V3397" s="4">
        <f t="shared" si="539"/>
        <v>0.75000000000000155</v>
      </c>
      <c r="W3397" s="2">
        <f t="shared" si="536"/>
        <v>1775.68</v>
      </c>
    </row>
    <row r="3398" spans="1:23" x14ac:dyDescent="0.25">
      <c r="A3398">
        <f t="shared" si="537"/>
        <v>2017</v>
      </c>
      <c r="B3398" s="1">
        <v>42917</v>
      </c>
      <c r="C3398" s="1">
        <v>42924</v>
      </c>
      <c r="D3398" s="1" t="str">
        <f t="shared" si="530"/>
        <v>Jul</v>
      </c>
      <c r="E3398" t="s">
        <v>38</v>
      </c>
      <c r="F3398" t="s">
        <v>1896</v>
      </c>
      <c r="G3398" t="s">
        <v>64</v>
      </c>
      <c r="H3398" t="s">
        <v>65</v>
      </c>
      <c r="I3398" t="s">
        <v>62</v>
      </c>
      <c r="J3398" t="s">
        <v>36</v>
      </c>
      <c r="K3398" t="s">
        <v>53</v>
      </c>
      <c r="L3398" s="2">
        <f t="shared" si="531"/>
        <v>91.794600000000017</v>
      </c>
      <c r="M3398" s="2">
        <f t="shared" si="532"/>
        <v>169.99</v>
      </c>
      <c r="N3398" s="2">
        <f t="shared" si="538"/>
        <v>78.195399999999992</v>
      </c>
      <c r="O3398" s="2">
        <f t="shared" si="533"/>
        <v>78.195399999999992</v>
      </c>
      <c r="P3398" s="2">
        <f t="shared" si="534"/>
        <v>169.99</v>
      </c>
      <c r="Q3398" s="2">
        <f t="shared" si="535"/>
        <v>45.999999999999993</v>
      </c>
      <c r="R3398">
        <v>1</v>
      </c>
      <c r="S3398">
        <v>0</v>
      </c>
      <c r="T3398" s="2">
        <v>169.99</v>
      </c>
      <c r="U3398" s="3">
        <v>78.195399999999992</v>
      </c>
      <c r="V3398" s="4">
        <f t="shared" si="539"/>
        <v>45.999999999999993</v>
      </c>
      <c r="W3398" s="2">
        <f t="shared" si="536"/>
        <v>169.99</v>
      </c>
    </row>
    <row r="3399" spans="1:23" x14ac:dyDescent="0.25">
      <c r="A3399">
        <f t="shared" si="537"/>
        <v>2017</v>
      </c>
      <c r="B3399" s="1">
        <v>42917</v>
      </c>
      <c r="C3399" s="1">
        <v>42924</v>
      </c>
      <c r="D3399" s="1" t="str">
        <f t="shared" si="530"/>
        <v>Jul</v>
      </c>
      <c r="E3399" t="s">
        <v>38</v>
      </c>
      <c r="F3399" t="s">
        <v>1896</v>
      </c>
      <c r="G3399" t="s">
        <v>64</v>
      </c>
      <c r="H3399" t="s">
        <v>65</v>
      </c>
      <c r="I3399" t="s">
        <v>765</v>
      </c>
      <c r="J3399" t="s">
        <v>36</v>
      </c>
      <c r="K3399" t="s">
        <v>60</v>
      </c>
      <c r="L3399" s="2">
        <f t="shared" si="531"/>
        <v>22.809600000000003</v>
      </c>
      <c r="M3399" s="2">
        <f t="shared" si="532"/>
        <v>25.92</v>
      </c>
      <c r="N3399" s="2">
        <f t="shared" si="538"/>
        <v>3.1103999999999985</v>
      </c>
      <c r="O3399" s="2">
        <f t="shared" si="533"/>
        <v>12.441599999999994</v>
      </c>
      <c r="P3399" s="2">
        <f t="shared" si="534"/>
        <v>103.68</v>
      </c>
      <c r="Q3399" s="2">
        <f t="shared" si="535"/>
        <v>11.999999999999995</v>
      </c>
      <c r="R3399">
        <v>4</v>
      </c>
      <c r="S3399">
        <v>0</v>
      </c>
      <c r="T3399" s="2">
        <v>25.92</v>
      </c>
      <c r="U3399" s="3">
        <v>12.441600000000001</v>
      </c>
      <c r="V3399" s="4">
        <f t="shared" si="539"/>
        <v>12.000000000000002</v>
      </c>
      <c r="W3399" s="2">
        <f t="shared" si="536"/>
        <v>103.68</v>
      </c>
    </row>
    <row r="3400" spans="1:23" x14ac:dyDescent="0.25">
      <c r="A3400">
        <f t="shared" si="537"/>
        <v>2014</v>
      </c>
      <c r="B3400" s="1">
        <v>41964</v>
      </c>
      <c r="C3400" s="1">
        <v>41969</v>
      </c>
      <c r="D3400" s="1" t="str">
        <f t="shared" si="530"/>
        <v>Nov</v>
      </c>
      <c r="E3400" t="s">
        <v>38</v>
      </c>
      <c r="F3400" t="s">
        <v>2293</v>
      </c>
      <c r="G3400" t="s">
        <v>33</v>
      </c>
      <c r="H3400" t="s">
        <v>26</v>
      </c>
      <c r="I3400" t="s">
        <v>1062</v>
      </c>
      <c r="J3400" t="s">
        <v>50</v>
      </c>
      <c r="K3400" t="s">
        <v>51</v>
      </c>
      <c r="L3400" s="2">
        <f t="shared" si="531"/>
        <v>27.002700000000001</v>
      </c>
      <c r="M3400" s="2">
        <f t="shared" si="532"/>
        <v>36.99</v>
      </c>
      <c r="N3400" s="2">
        <f t="shared" si="538"/>
        <v>9.9873000000000012</v>
      </c>
      <c r="O3400" s="2">
        <f t="shared" si="533"/>
        <v>9.9873000000000012</v>
      </c>
      <c r="P3400" s="2">
        <f t="shared" si="534"/>
        <v>36.99</v>
      </c>
      <c r="Q3400" s="2">
        <f t="shared" si="535"/>
        <v>27</v>
      </c>
      <c r="R3400">
        <v>1</v>
      </c>
      <c r="S3400">
        <v>0</v>
      </c>
      <c r="T3400" s="2">
        <v>36.99</v>
      </c>
      <c r="U3400" s="3">
        <v>9.9873000000000012</v>
      </c>
      <c r="V3400" s="4">
        <f t="shared" si="539"/>
        <v>27</v>
      </c>
      <c r="W3400" s="2">
        <f t="shared" si="536"/>
        <v>36.99</v>
      </c>
    </row>
    <row r="3401" spans="1:23" x14ac:dyDescent="0.25">
      <c r="A3401">
        <f t="shared" si="537"/>
        <v>2014</v>
      </c>
      <c r="B3401" s="1">
        <v>41964</v>
      </c>
      <c r="C3401" s="1">
        <v>41969</v>
      </c>
      <c r="D3401" s="1" t="str">
        <f t="shared" si="530"/>
        <v>Nov</v>
      </c>
      <c r="E3401" t="s">
        <v>38</v>
      </c>
      <c r="F3401" t="s">
        <v>2293</v>
      </c>
      <c r="G3401" t="s">
        <v>33</v>
      </c>
      <c r="H3401" t="s">
        <v>26</v>
      </c>
      <c r="I3401" t="s">
        <v>1643</v>
      </c>
      <c r="J3401" t="s">
        <v>36</v>
      </c>
      <c r="K3401" t="s">
        <v>60</v>
      </c>
      <c r="L3401" s="2">
        <f t="shared" si="531"/>
        <v>578.77199999999993</v>
      </c>
      <c r="M3401" s="2">
        <f t="shared" si="532"/>
        <v>629.09999999999991</v>
      </c>
      <c r="N3401" s="2">
        <f t="shared" si="538"/>
        <v>50.327999999999975</v>
      </c>
      <c r="O3401" s="2">
        <f t="shared" si="533"/>
        <v>301.96799999999985</v>
      </c>
      <c r="P3401" s="2">
        <f t="shared" si="534"/>
        <v>3774.5999999999995</v>
      </c>
      <c r="Q3401" s="2">
        <f t="shared" si="535"/>
        <v>7.9999999999999973</v>
      </c>
      <c r="R3401">
        <v>6</v>
      </c>
      <c r="S3401">
        <v>0</v>
      </c>
      <c r="T3401" s="2">
        <v>629.09999999999991</v>
      </c>
      <c r="U3401" s="3">
        <v>301.96799999999996</v>
      </c>
      <c r="V3401" s="4">
        <f t="shared" si="539"/>
        <v>8</v>
      </c>
      <c r="W3401" s="2">
        <f t="shared" si="536"/>
        <v>3774.5999999999995</v>
      </c>
    </row>
    <row r="3402" spans="1:23" x14ac:dyDescent="0.25">
      <c r="A3402">
        <f t="shared" si="537"/>
        <v>2014</v>
      </c>
      <c r="B3402" s="1">
        <v>41964</v>
      </c>
      <c r="C3402" s="1">
        <v>41969</v>
      </c>
      <c r="D3402" s="1" t="str">
        <f t="shared" si="530"/>
        <v>Nov</v>
      </c>
      <c r="E3402" t="s">
        <v>38</v>
      </c>
      <c r="F3402" t="s">
        <v>2293</v>
      </c>
      <c r="G3402" t="s">
        <v>33</v>
      </c>
      <c r="H3402" t="s">
        <v>26</v>
      </c>
      <c r="I3402" t="s">
        <v>870</v>
      </c>
      <c r="J3402" t="s">
        <v>36</v>
      </c>
      <c r="K3402" t="s">
        <v>43</v>
      </c>
      <c r="L3402" s="2">
        <f t="shared" si="531"/>
        <v>190.71750000000003</v>
      </c>
      <c r="M3402" s="2">
        <f t="shared" si="532"/>
        <v>193.95000000000002</v>
      </c>
      <c r="N3402" s="2">
        <f t="shared" si="538"/>
        <v>3.2324999999999875</v>
      </c>
      <c r="O3402" s="2">
        <f t="shared" si="533"/>
        <v>9.6974999999999625</v>
      </c>
      <c r="P3402" s="2">
        <f t="shared" si="534"/>
        <v>581.85</v>
      </c>
      <c r="Q3402" s="2">
        <f t="shared" si="535"/>
        <v>1.6666666666666601</v>
      </c>
      <c r="R3402">
        <v>3</v>
      </c>
      <c r="S3402">
        <v>0</v>
      </c>
      <c r="T3402" s="2">
        <v>193.95000000000002</v>
      </c>
      <c r="U3402" s="3">
        <v>9.6974999999999838</v>
      </c>
      <c r="V3402" s="4">
        <f t="shared" si="539"/>
        <v>1.6666666666666639</v>
      </c>
      <c r="W3402" s="2">
        <f t="shared" si="536"/>
        <v>581.85</v>
      </c>
    </row>
    <row r="3403" spans="1:23" x14ac:dyDescent="0.25">
      <c r="A3403">
        <f t="shared" si="537"/>
        <v>2014</v>
      </c>
      <c r="B3403" s="1">
        <v>41964</v>
      </c>
      <c r="C3403" s="1">
        <v>41969</v>
      </c>
      <c r="D3403" s="1" t="str">
        <f t="shared" si="530"/>
        <v>Nov</v>
      </c>
      <c r="E3403" t="s">
        <v>38</v>
      </c>
      <c r="F3403" t="s">
        <v>2293</v>
      </c>
      <c r="G3403" t="s">
        <v>33</v>
      </c>
      <c r="H3403" t="s">
        <v>26</v>
      </c>
      <c r="I3403" t="s">
        <v>47</v>
      </c>
      <c r="J3403" t="s">
        <v>36</v>
      </c>
      <c r="K3403" t="s">
        <v>48</v>
      </c>
      <c r="L3403" s="2">
        <f t="shared" si="531"/>
        <v>4.9686000000000003</v>
      </c>
      <c r="M3403" s="2">
        <f t="shared" si="532"/>
        <v>5.46</v>
      </c>
      <c r="N3403" s="2">
        <f t="shared" si="538"/>
        <v>0.49139999999999961</v>
      </c>
      <c r="O3403" s="2">
        <f t="shared" si="533"/>
        <v>1.4741999999999988</v>
      </c>
      <c r="P3403" s="2">
        <f t="shared" si="534"/>
        <v>16.38</v>
      </c>
      <c r="Q3403" s="2">
        <f t="shared" si="535"/>
        <v>8.9999999999999947</v>
      </c>
      <c r="R3403">
        <v>3</v>
      </c>
      <c r="S3403">
        <v>0</v>
      </c>
      <c r="T3403" s="2">
        <v>5.46</v>
      </c>
      <c r="U3403" s="3">
        <v>1.4742000000000002</v>
      </c>
      <c r="V3403" s="4">
        <f t="shared" si="539"/>
        <v>9.0000000000000018</v>
      </c>
      <c r="W3403" s="2">
        <f t="shared" si="536"/>
        <v>16.38</v>
      </c>
    </row>
    <row r="3404" spans="1:23" x14ac:dyDescent="0.25">
      <c r="A3404">
        <f t="shared" si="537"/>
        <v>2015</v>
      </c>
      <c r="B3404" s="1">
        <v>42128</v>
      </c>
      <c r="C3404" s="1">
        <v>42129</v>
      </c>
      <c r="D3404" s="1" t="str">
        <f t="shared" si="530"/>
        <v>May</v>
      </c>
      <c r="E3404" t="s">
        <v>98</v>
      </c>
      <c r="F3404" t="s">
        <v>551</v>
      </c>
      <c r="G3404" t="s">
        <v>33</v>
      </c>
      <c r="H3404" t="s">
        <v>65</v>
      </c>
      <c r="I3404" t="s">
        <v>1142</v>
      </c>
      <c r="J3404" t="s">
        <v>28</v>
      </c>
      <c r="K3404" t="s">
        <v>46</v>
      </c>
      <c r="L3404" s="2">
        <f t="shared" si="531"/>
        <v>23.561599999999999</v>
      </c>
      <c r="M3404" s="2">
        <f t="shared" si="532"/>
        <v>21.687999999999999</v>
      </c>
      <c r="N3404" s="2">
        <f t="shared" si="538"/>
        <v>-1.8735999999999997</v>
      </c>
      <c r="O3404" s="2">
        <f t="shared" si="533"/>
        <v>-13.115199999999998</v>
      </c>
      <c r="P3404" s="2">
        <f t="shared" si="534"/>
        <v>151.816</v>
      </c>
      <c r="Q3404" s="2">
        <f t="shared" si="535"/>
        <v>-8.6388786425673167</v>
      </c>
      <c r="R3404">
        <v>7</v>
      </c>
      <c r="S3404">
        <v>0.6</v>
      </c>
      <c r="T3404" s="2">
        <v>22.288</v>
      </c>
      <c r="U3404" s="3">
        <v>-8.9151999999999987</v>
      </c>
      <c r="V3404" s="4">
        <f t="shared" si="539"/>
        <v>-5.7142857142857144</v>
      </c>
      <c r="W3404" s="2">
        <f t="shared" si="536"/>
        <v>156.01599999999999</v>
      </c>
    </row>
    <row r="3405" spans="1:23" x14ac:dyDescent="0.25">
      <c r="A3405">
        <f t="shared" si="537"/>
        <v>2017</v>
      </c>
      <c r="B3405" s="1">
        <v>42884</v>
      </c>
      <c r="C3405" s="1">
        <v>42891</v>
      </c>
      <c r="D3405" s="1" t="str">
        <f t="shared" si="530"/>
        <v>May</v>
      </c>
      <c r="E3405" t="s">
        <v>38</v>
      </c>
      <c r="F3405" t="s">
        <v>1671</v>
      </c>
      <c r="G3405" t="s">
        <v>25</v>
      </c>
      <c r="H3405" t="s">
        <v>65</v>
      </c>
      <c r="I3405" t="s">
        <v>2294</v>
      </c>
      <c r="J3405" t="s">
        <v>28</v>
      </c>
      <c r="K3405" t="s">
        <v>46</v>
      </c>
      <c r="L3405" s="2">
        <f t="shared" si="531"/>
        <v>78.508800000000008</v>
      </c>
      <c r="M3405" s="2">
        <f t="shared" si="532"/>
        <v>64.824000000000012</v>
      </c>
      <c r="N3405" s="2">
        <f t="shared" si="538"/>
        <v>-13.684799999999996</v>
      </c>
      <c r="O3405" s="2">
        <f t="shared" si="533"/>
        <v>-54.739199999999983</v>
      </c>
      <c r="P3405" s="2">
        <f t="shared" si="534"/>
        <v>259.29600000000005</v>
      </c>
      <c r="Q3405" s="2">
        <f t="shared" si="535"/>
        <v>-21.110699740836715</v>
      </c>
      <c r="R3405">
        <v>4</v>
      </c>
      <c r="S3405">
        <v>0.6</v>
      </c>
      <c r="T3405" s="2">
        <v>65.424000000000007</v>
      </c>
      <c r="U3405" s="3">
        <v>-52.339199999999991</v>
      </c>
      <c r="V3405" s="4">
        <f t="shared" si="539"/>
        <v>-19.999999999999996</v>
      </c>
      <c r="W3405" s="2">
        <f t="shared" si="536"/>
        <v>261.69600000000003</v>
      </c>
    </row>
    <row r="3406" spans="1:23" x14ac:dyDescent="0.25">
      <c r="A3406">
        <f t="shared" si="537"/>
        <v>2015</v>
      </c>
      <c r="B3406" s="1">
        <v>42294</v>
      </c>
      <c r="C3406" s="1">
        <v>42294</v>
      </c>
      <c r="D3406" s="1" t="str">
        <f t="shared" si="530"/>
        <v>Oct</v>
      </c>
      <c r="E3406" t="s">
        <v>528</v>
      </c>
      <c r="F3406" t="s">
        <v>1593</v>
      </c>
      <c r="G3406" t="s">
        <v>25</v>
      </c>
      <c r="H3406" t="s">
        <v>34</v>
      </c>
      <c r="I3406" t="s">
        <v>110</v>
      </c>
      <c r="J3406" t="s">
        <v>36</v>
      </c>
      <c r="K3406" t="s">
        <v>43</v>
      </c>
      <c r="L3406" s="2">
        <f t="shared" si="531"/>
        <v>75.932999999999993</v>
      </c>
      <c r="M3406" s="2">
        <f t="shared" si="532"/>
        <v>77.88</v>
      </c>
      <c r="N3406" s="2">
        <f t="shared" si="538"/>
        <v>1.9470000000000027</v>
      </c>
      <c r="O3406" s="2">
        <f t="shared" si="533"/>
        <v>3.8940000000000055</v>
      </c>
      <c r="P3406" s="2">
        <f t="shared" si="534"/>
        <v>155.76</v>
      </c>
      <c r="Q3406" s="2">
        <f t="shared" si="535"/>
        <v>2.5000000000000036</v>
      </c>
      <c r="R3406">
        <v>2</v>
      </c>
      <c r="S3406">
        <v>0</v>
      </c>
      <c r="T3406" s="2">
        <v>77.88</v>
      </c>
      <c r="U3406" s="3">
        <v>3.8939999999999912</v>
      </c>
      <c r="V3406" s="4">
        <f t="shared" si="539"/>
        <v>2.4999999999999947</v>
      </c>
      <c r="W3406" s="2">
        <f t="shared" si="536"/>
        <v>155.76</v>
      </c>
    </row>
    <row r="3407" spans="1:23" x14ac:dyDescent="0.25">
      <c r="A3407">
        <f t="shared" si="537"/>
        <v>2014</v>
      </c>
      <c r="B3407" s="1">
        <v>41752</v>
      </c>
      <c r="C3407" s="1">
        <v>41756</v>
      </c>
      <c r="D3407" s="1" t="str">
        <f t="shared" si="530"/>
        <v>Apr</v>
      </c>
      <c r="E3407" t="s">
        <v>38</v>
      </c>
      <c r="F3407" t="s">
        <v>2267</v>
      </c>
      <c r="G3407" t="s">
        <v>64</v>
      </c>
      <c r="H3407" t="s">
        <v>80</v>
      </c>
      <c r="I3407" t="s">
        <v>390</v>
      </c>
      <c r="J3407" t="s">
        <v>28</v>
      </c>
      <c r="K3407" t="s">
        <v>31</v>
      </c>
      <c r="L3407" s="2">
        <f t="shared" si="531"/>
        <v>287.40139999999997</v>
      </c>
      <c r="M3407" s="2">
        <f t="shared" si="532"/>
        <v>281.07199999999995</v>
      </c>
      <c r="N3407" s="2">
        <f t="shared" si="538"/>
        <v>-6.329400000000021</v>
      </c>
      <c r="O3407" s="2">
        <f t="shared" si="533"/>
        <v>-12.658800000000042</v>
      </c>
      <c r="P3407" s="2">
        <f t="shared" si="534"/>
        <v>562.14399999999989</v>
      </c>
      <c r="Q3407" s="2">
        <f t="shared" si="535"/>
        <v>-2.2518785222291875</v>
      </c>
      <c r="R3407">
        <v>2</v>
      </c>
      <c r="S3407">
        <v>0.3</v>
      </c>
      <c r="T3407" s="2">
        <v>281.37199999999996</v>
      </c>
      <c r="U3407" s="3">
        <v>-12.058799999999991</v>
      </c>
      <c r="V3407" s="4">
        <f t="shared" si="539"/>
        <v>-2.1428571428571415</v>
      </c>
      <c r="W3407" s="2">
        <f t="shared" si="536"/>
        <v>562.74399999999991</v>
      </c>
    </row>
    <row r="3408" spans="1:23" x14ac:dyDescent="0.25">
      <c r="A3408">
        <f t="shared" si="537"/>
        <v>2014</v>
      </c>
      <c r="B3408" s="1">
        <v>41752</v>
      </c>
      <c r="C3408" s="1">
        <v>41756</v>
      </c>
      <c r="D3408" s="1" t="str">
        <f t="shared" si="530"/>
        <v>Apr</v>
      </c>
      <c r="E3408" t="s">
        <v>38</v>
      </c>
      <c r="F3408" t="s">
        <v>2267</v>
      </c>
      <c r="G3408" t="s">
        <v>64</v>
      </c>
      <c r="H3408" t="s">
        <v>80</v>
      </c>
      <c r="I3408" t="s">
        <v>390</v>
      </c>
      <c r="J3408" t="s">
        <v>28</v>
      </c>
      <c r="K3408" t="s">
        <v>31</v>
      </c>
      <c r="L3408" s="2">
        <f t="shared" si="531"/>
        <v>287.40139999999997</v>
      </c>
      <c r="M3408" s="2">
        <f t="shared" si="532"/>
        <v>281.07199999999995</v>
      </c>
      <c r="N3408" s="2">
        <f t="shared" si="538"/>
        <v>-6.329400000000021</v>
      </c>
      <c r="O3408" s="2">
        <f t="shared" si="533"/>
        <v>-12.658800000000042</v>
      </c>
      <c r="P3408" s="2">
        <f t="shared" si="534"/>
        <v>562.14399999999989</v>
      </c>
      <c r="Q3408" s="2">
        <f t="shared" si="535"/>
        <v>-2.2518785222291875</v>
      </c>
      <c r="R3408">
        <v>2</v>
      </c>
      <c r="S3408">
        <v>0.3</v>
      </c>
      <c r="T3408" s="2">
        <v>281.37199999999996</v>
      </c>
      <c r="U3408" s="3">
        <v>-12.058799999999991</v>
      </c>
      <c r="V3408" s="4">
        <f t="shared" si="539"/>
        <v>-2.1428571428571415</v>
      </c>
      <c r="W3408" s="2">
        <f t="shared" si="536"/>
        <v>562.74399999999991</v>
      </c>
    </row>
    <row r="3409" spans="1:23" x14ac:dyDescent="0.25">
      <c r="A3409">
        <f t="shared" si="537"/>
        <v>2014</v>
      </c>
      <c r="B3409" s="1">
        <v>41752</v>
      </c>
      <c r="C3409" s="1">
        <v>41756</v>
      </c>
      <c r="D3409" s="1" t="str">
        <f t="shared" si="530"/>
        <v>Apr</v>
      </c>
      <c r="E3409" t="s">
        <v>38</v>
      </c>
      <c r="F3409" t="s">
        <v>2267</v>
      </c>
      <c r="G3409" t="s">
        <v>64</v>
      </c>
      <c r="H3409" t="s">
        <v>80</v>
      </c>
      <c r="I3409" t="s">
        <v>1152</v>
      </c>
      <c r="J3409" t="s">
        <v>36</v>
      </c>
      <c r="K3409" t="s">
        <v>53</v>
      </c>
      <c r="L3409" s="2">
        <f t="shared" si="531"/>
        <v>8.1432000000000002</v>
      </c>
      <c r="M3409" s="2">
        <f t="shared" si="532"/>
        <v>6.7880000000000011</v>
      </c>
      <c r="N3409" s="2">
        <f t="shared" si="538"/>
        <v>-1.3551999999999991</v>
      </c>
      <c r="O3409" s="2">
        <f t="shared" si="533"/>
        <v>-10.841599999999993</v>
      </c>
      <c r="P3409" s="2">
        <f t="shared" si="534"/>
        <v>54.304000000000009</v>
      </c>
      <c r="Q3409" s="2">
        <f t="shared" si="535"/>
        <v>-19.964643488509118</v>
      </c>
      <c r="R3409">
        <v>8</v>
      </c>
      <c r="S3409">
        <v>0.7</v>
      </c>
      <c r="T3409" s="2">
        <v>7.4880000000000013</v>
      </c>
      <c r="U3409" s="3">
        <v>-5.2415999999999983</v>
      </c>
      <c r="V3409" s="4">
        <f t="shared" si="539"/>
        <v>-8.7499999999999947</v>
      </c>
      <c r="W3409" s="2">
        <f t="shared" si="536"/>
        <v>59.904000000000011</v>
      </c>
    </row>
    <row r="3410" spans="1:23" x14ac:dyDescent="0.25">
      <c r="A3410">
        <f t="shared" si="537"/>
        <v>2014</v>
      </c>
      <c r="B3410" s="1">
        <v>41752</v>
      </c>
      <c r="C3410" s="1">
        <v>41756</v>
      </c>
      <c r="D3410" s="1" t="str">
        <f t="shared" si="530"/>
        <v>Apr</v>
      </c>
      <c r="E3410" t="s">
        <v>38</v>
      </c>
      <c r="F3410" t="s">
        <v>2267</v>
      </c>
      <c r="G3410" t="s">
        <v>64</v>
      </c>
      <c r="H3410" t="s">
        <v>80</v>
      </c>
      <c r="I3410" t="s">
        <v>1191</v>
      </c>
      <c r="J3410" t="s">
        <v>28</v>
      </c>
      <c r="K3410" t="s">
        <v>46</v>
      </c>
      <c r="L3410" s="2">
        <f t="shared" si="531"/>
        <v>20.381600000000002</v>
      </c>
      <c r="M3410" s="2">
        <f t="shared" si="532"/>
        <v>22.136000000000003</v>
      </c>
      <c r="N3410" s="2">
        <f t="shared" si="538"/>
        <v>1.7544000000000004</v>
      </c>
      <c r="O3410" s="2">
        <f t="shared" si="533"/>
        <v>7.0176000000000016</v>
      </c>
      <c r="P3410" s="2">
        <f t="shared" si="534"/>
        <v>88.544000000000011</v>
      </c>
      <c r="Q3410" s="2">
        <f t="shared" si="535"/>
        <v>7.9255511384170587</v>
      </c>
      <c r="R3410">
        <v>4</v>
      </c>
      <c r="S3410">
        <v>0.2</v>
      </c>
      <c r="T3410" s="2">
        <v>22.336000000000002</v>
      </c>
      <c r="U3410" s="3">
        <v>7.8175999999999997</v>
      </c>
      <c r="V3410" s="4">
        <f t="shared" si="539"/>
        <v>8.75</v>
      </c>
      <c r="W3410" s="2">
        <f t="shared" si="536"/>
        <v>89.344000000000008</v>
      </c>
    </row>
    <row r="3411" spans="1:23" x14ac:dyDescent="0.25">
      <c r="A3411">
        <f t="shared" si="537"/>
        <v>2017</v>
      </c>
      <c r="B3411" s="1">
        <v>42855</v>
      </c>
      <c r="C3411" s="1">
        <v>42861</v>
      </c>
      <c r="D3411" s="1" t="str">
        <f t="shared" si="530"/>
        <v>Apr</v>
      </c>
      <c r="E3411" t="s">
        <v>38</v>
      </c>
      <c r="F3411" t="s">
        <v>771</v>
      </c>
      <c r="G3411" t="s">
        <v>25</v>
      </c>
      <c r="H3411" t="s">
        <v>80</v>
      </c>
      <c r="I3411" t="s">
        <v>778</v>
      </c>
      <c r="J3411" t="s">
        <v>36</v>
      </c>
      <c r="K3411" t="s">
        <v>60</v>
      </c>
      <c r="L3411" s="2">
        <f t="shared" si="531"/>
        <v>8.553600000000003</v>
      </c>
      <c r="M3411" s="2">
        <f t="shared" si="532"/>
        <v>10.168000000000003</v>
      </c>
      <c r="N3411" s="2">
        <f t="shared" si="538"/>
        <v>1.6143999999999998</v>
      </c>
      <c r="O3411" s="2">
        <f t="shared" si="533"/>
        <v>3.2287999999999997</v>
      </c>
      <c r="P3411" s="2">
        <f t="shared" si="534"/>
        <v>20.336000000000006</v>
      </c>
      <c r="Q3411" s="2">
        <f t="shared" si="535"/>
        <v>15.877261998426428</v>
      </c>
      <c r="R3411">
        <v>2</v>
      </c>
      <c r="S3411">
        <v>0.2</v>
      </c>
      <c r="T3411" s="2">
        <v>10.368000000000002</v>
      </c>
      <c r="U3411" s="3">
        <v>3.6288</v>
      </c>
      <c r="V3411" s="4">
        <f t="shared" si="539"/>
        <v>17.499999999999996</v>
      </c>
      <c r="W3411" s="2">
        <f t="shared" si="536"/>
        <v>20.736000000000004</v>
      </c>
    </row>
    <row r="3412" spans="1:23" x14ac:dyDescent="0.25">
      <c r="A3412">
        <f t="shared" si="537"/>
        <v>2016</v>
      </c>
      <c r="B3412" s="1">
        <v>42633</v>
      </c>
      <c r="C3412" s="1">
        <v>42637</v>
      </c>
      <c r="D3412" s="1" t="str">
        <f t="shared" si="530"/>
        <v>Sep</v>
      </c>
      <c r="E3412" t="s">
        <v>38</v>
      </c>
      <c r="F3412" t="s">
        <v>2026</v>
      </c>
      <c r="G3412" t="s">
        <v>33</v>
      </c>
      <c r="H3412" t="s">
        <v>34</v>
      </c>
      <c r="I3412" t="s">
        <v>2230</v>
      </c>
      <c r="J3412" t="s">
        <v>36</v>
      </c>
      <c r="K3412" t="s">
        <v>60</v>
      </c>
      <c r="L3412" s="2">
        <f t="shared" si="531"/>
        <v>62.427399999999992</v>
      </c>
      <c r="M3412" s="2">
        <f t="shared" si="532"/>
        <v>65.789999999999992</v>
      </c>
      <c r="N3412" s="2">
        <f t="shared" si="538"/>
        <v>3.3626000000000005</v>
      </c>
      <c r="O3412" s="2">
        <f t="shared" si="533"/>
        <v>30.263400000000004</v>
      </c>
      <c r="P3412" s="2">
        <f t="shared" si="534"/>
        <v>592.1099999999999</v>
      </c>
      <c r="Q3412" s="2">
        <f t="shared" si="535"/>
        <v>5.1111111111111125</v>
      </c>
      <c r="R3412">
        <v>9</v>
      </c>
      <c r="S3412">
        <v>0</v>
      </c>
      <c r="T3412" s="2">
        <v>65.789999999999992</v>
      </c>
      <c r="U3412" s="3">
        <v>30.263399999999997</v>
      </c>
      <c r="V3412" s="4">
        <f t="shared" si="539"/>
        <v>5.1111111111111116</v>
      </c>
      <c r="W3412" s="2">
        <f t="shared" si="536"/>
        <v>592.1099999999999</v>
      </c>
    </row>
    <row r="3413" spans="1:23" x14ac:dyDescent="0.25">
      <c r="A3413">
        <f t="shared" si="537"/>
        <v>2016</v>
      </c>
      <c r="B3413" s="1">
        <v>42633</v>
      </c>
      <c r="C3413" s="1">
        <v>42637</v>
      </c>
      <c r="D3413" s="1" t="str">
        <f t="shared" si="530"/>
        <v>Sep</v>
      </c>
      <c r="E3413" t="s">
        <v>38</v>
      </c>
      <c r="F3413" t="s">
        <v>2026</v>
      </c>
      <c r="G3413" t="s">
        <v>33</v>
      </c>
      <c r="H3413" t="s">
        <v>34</v>
      </c>
      <c r="I3413" t="s">
        <v>62</v>
      </c>
      <c r="J3413" t="s">
        <v>36</v>
      </c>
      <c r="K3413" t="s">
        <v>53</v>
      </c>
      <c r="L3413" s="2">
        <f t="shared" si="531"/>
        <v>227.78660000000005</v>
      </c>
      <c r="M3413" s="2">
        <f t="shared" si="532"/>
        <v>271.78400000000005</v>
      </c>
      <c r="N3413" s="2">
        <f t="shared" si="538"/>
        <v>43.997399999999999</v>
      </c>
      <c r="O3413" s="2">
        <f t="shared" si="533"/>
        <v>87.994799999999998</v>
      </c>
      <c r="P3413" s="2">
        <f t="shared" si="534"/>
        <v>543.5680000000001</v>
      </c>
      <c r="Q3413" s="2">
        <f t="shared" si="535"/>
        <v>16.188370176316482</v>
      </c>
      <c r="R3413">
        <v>2</v>
      </c>
      <c r="S3413">
        <v>0.2</v>
      </c>
      <c r="T3413" s="2">
        <v>271.98400000000004</v>
      </c>
      <c r="U3413" s="3">
        <v>88.394799999999975</v>
      </c>
      <c r="V3413" s="4">
        <f t="shared" si="539"/>
        <v>16.249999999999993</v>
      </c>
      <c r="W3413" s="2">
        <f t="shared" si="536"/>
        <v>543.96800000000007</v>
      </c>
    </row>
    <row r="3414" spans="1:23" x14ac:dyDescent="0.25">
      <c r="A3414">
        <f t="shared" si="537"/>
        <v>2016</v>
      </c>
      <c r="B3414" s="1">
        <v>42633</v>
      </c>
      <c r="C3414" s="1">
        <v>42637</v>
      </c>
      <c r="D3414" s="1" t="str">
        <f t="shared" si="530"/>
        <v>Sep</v>
      </c>
      <c r="E3414" t="s">
        <v>38</v>
      </c>
      <c r="F3414" t="s">
        <v>2026</v>
      </c>
      <c r="G3414" t="s">
        <v>33</v>
      </c>
      <c r="H3414" t="s">
        <v>34</v>
      </c>
      <c r="I3414" t="s">
        <v>250</v>
      </c>
      <c r="J3414" t="s">
        <v>36</v>
      </c>
      <c r="K3414" t="s">
        <v>48</v>
      </c>
      <c r="L3414" s="2">
        <f t="shared" si="531"/>
        <v>10.966200000000001</v>
      </c>
      <c r="M3414" s="2">
        <f t="shared" si="532"/>
        <v>11.76</v>
      </c>
      <c r="N3414" s="2">
        <f t="shared" si="538"/>
        <v>0.79379999999999917</v>
      </c>
      <c r="O3414" s="2">
        <f t="shared" si="533"/>
        <v>3.1751999999999967</v>
      </c>
      <c r="P3414" s="2">
        <f t="shared" si="534"/>
        <v>47.04</v>
      </c>
      <c r="Q3414" s="2">
        <f t="shared" si="535"/>
        <v>6.7499999999999938</v>
      </c>
      <c r="R3414">
        <v>4</v>
      </c>
      <c r="S3414">
        <v>0</v>
      </c>
      <c r="T3414" s="2">
        <v>11.76</v>
      </c>
      <c r="U3414" s="3">
        <v>3.1752000000000002</v>
      </c>
      <c r="V3414" s="4">
        <f t="shared" si="539"/>
        <v>6.75</v>
      </c>
      <c r="W3414" s="2">
        <f t="shared" si="536"/>
        <v>47.04</v>
      </c>
    </row>
    <row r="3415" spans="1:23" x14ac:dyDescent="0.25">
      <c r="A3415">
        <f t="shared" si="537"/>
        <v>2016</v>
      </c>
      <c r="B3415" s="1">
        <v>42633</v>
      </c>
      <c r="C3415" s="1">
        <v>42637</v>
      </c>
      <c r="D3415" s="1" t="str">
        <f t="shared" si="530"/>
        <v>Sep</v>
      </c>
      <c r="E3415" t="s">
        <v>38</v>
      </c>
      <c r="F3415" t="s">
        <v>2026</v>
      </c>
      <c r="G3415" t="s">
        <v>33</v>
      </c>
      <c r="H3415" t="s">
        <v>34</v>
      </c>
      <c r="I3415" t="s">
        <v>2116</v>
      </c>
      <c r="J3415" t="s">
        <v>36</v>
      </c>
      <c r="K3415" t="s">
        <v>60</v>
      </c>
      <c r="L3415" s="2">
        <f t="shared" si="531"/>
        <v>58.527599999999993</v>
      </c>
      <c r="M3415" s="2">
        <f t="shared" si="532"/>
        <v>77.52</v>
      </c>
      <c r="N3415" s="2">
        <f t="shared" si="538"/>
        <v>18.992400000000004</v>
      </c>
      <c r="O3415" s="2">
        <f t="shared" si="533"/>
        <v>37.984800000000007</v>
      </c>
      <c r="P3415" s="2">
        <f t="shared" si="534"/>
        <v>155.04</v>
      </c>
      <c r="Q3415" s="2">
        <f t="shared" si="535"/>
        <v>24.500000000000004</v>
      </c>
      <c r="R3415">
        <v>2</v>
      </c>
      <c r="S3415">
        <v>0</v>
      </c>
      <c r="T3415" s="2">
        <v>77.52</v>
      </c>
      <c r="U3415" s="3">
        <v>37.9848</v>
      </c>
      <c r="V3415" s="4">
        <f t="shared" si="539"/>
        <v>24.500000000000004</v>
      </c>
      <c r="W3415" s="2">
        <f t="shared" si="536"/>
        <v>155.04</v>
      </c>
    </row>
    <row r="3416" spans="1:23" x14ac:dyDescent="0.25">
      <c r="A3416">
        <f t="shared" si="537"/>
        <v>2016</v>
      </c>
      <c r="B3416" s="1">
        <v>42633</v>
      </c>
      <c r="C3416" s="1">
        <v>42637</v>
      </c>
      <c r="D3416" s="1" t="str">
        <f t="shared" si="530"/>
        <v>Sep</v>
      </c>
      <c r="E3416" t="s">
        <v>38</v>
      </c>
      <c r="F3416" t="s">
        <v>2026</v>
      </c>
      <c r="G3416" t="s">
        <v>33</v>
      </c>
      <c r="H3416" t="s">
        <v>34</v>
      </c>
      <c r="I3416" t="s">
        <v>1521</v>
      </c>
      <c r="J3416" t="s">
        <v>36</v>
      </c>
      <c r="K3416" t="s">
        <v>53</v>
      </c>
      <c r="L3416" s="2">
        <f t="shared" si="531"/>
        <v>40.736000000000004</v>
      </c>
      <c r="M3416" s="2">
        <f t="shared" si="532"/>
        <v>48.44</v>
      </c>
      <c r="N3416" s="2">
        <f t="shared" si="538"/>
        <v>7.7039999999999935</v>
      </c>
      <c r="O3416" s="2">
        <f t="shared" si="533"/>
        <v>15.407999999999987</v>
      </c>
      <c r="P3416" s="2">
        <f t="shared" si="534"/>
        <v>96.88</v>
      </c>
      <c r="Q3416" s="2">
        <f t="shared" si="535"/>
        <v>15.904211395540862</v>
      </c>
      <c r="R3416">
        <v>2</v>
      </c>
      <c r="S3416">
        <v>0.2</v>
      </c>
      <c r="T3416" s="2">
        <v>48.64</v>
      </c>
      <c r="U3416" s="3">
        <v>15.807999999999996</v>
      </c>
      <c r="V3416" s="4">
        <f t="shared" si="539"/>
        <v>16.249999999999996</v>
      </c>
      <c r="W3416" s="2">
        <f t="shared" si="536"/>
        <v>97.28</v>
      </c>
    </row>
    <row r="3417" spans="1:23" x14ac:dyDescent="0.25">
      <c r="A3417">
        <f t="shared" si="537"/>
        <v>2016</v>
      </c>
      <c r="B3417" s="1">
        <v>42615</v>
      </c>
      <c r="C3417" s="1">
        <v>42615</v>
      </c>
      <c r="D3417" s="1" t="str">
        <f t="shared" si="530"/>
        <v>Sep</v>
      </c>
      <c r="E3417" t="s">
        <v>528</v>
      </c>
      <c r="F3417" t="s">
        <v>687</v>
      </c>
      <c r="G3417" t="s">
        <v>25</v>
      </c>
      <c r="H3417" t="s">
        <v>65</v>
      </c>
      <c r="I3417" t="s">
        <v>1658</v>
      </c>
      <c r="J3417" t="s">
        <v>36</v>
      </c>
      <c r="K3417" t="s">
        <v>128</v>
      </c>
      <c r="L3417" s="2">
        <f t="shared" si="531"/>
        <v>1.1584000000000001</v>
      </c>
      <c r="M3417" s="2">
        <f t="shared" si="532"/>
        <v>1.81</v>
      </c>
      <c r="N3417" s="2">
        <f t="shared" si="538"/>
        <v>0.65159999999999996</v>
      </c>
      <c r="O3417" s="2">
        <f t="shared" si="533"/>
        <v>0.65159999999999996</v>
      </c>
      <c r="P3417" s="2">
        <f t="shared" si="534"/>
        <v>1.81</v>
      </c>
      <c r="Q3417" s="2">
        <f t="shared" si="535"/>
        <v>36</v>
      </c>
      <c r="R3417">
        <v>1</v>
      </c>
      <c r="S3417">
        <v>0</v>
      </c>
      <c r="T3417" s="2">
        <v>1.81</v>
      </c>
      <c r="U3417" s="3">
        <v>0.65159999999999996</v>
      </c>
      <c r="V3417" s="4">
        <f t="shared" si="539"/>
        <v>36</v>
      </c>
      <c r="W3417" s="2">
        <f t="shared" si="536"/>
        <v>1.81</v>
      </c>
    </row>
    <row r="3418" spans="1:23" x14ac:dyDescent="0.25">
      <c r="A3418">
        <f t="shared" si="537"/>
        <v>2016</v>
      </c>
      <c r="B3418" s="1">
        <v>42615</v>
      </c>
      <c r="C3418" s="1">
        <v>42615</v>
      </c>
      <c r="D3418" s="1" t="str">
        <f t="shared" si="530"/>
        <v>Sep</v>
      </c>
      <c r="E3418" t="s">
        <v>528</v>
      </c>
      <c r="F3418" t="s">
        <v>687</v>
      </c>
      <c r="G3418" t="s">
        <v>25</v>
      </c>
      <c r="H3418" t="s">
        <v>65</v>
      </c>
      <c r="I3418" t="s">
        <v>1402</v>
      </c>
      <c r="J3418" t="s">
        <v>36</v>
      </c>
      <c r="K3418" t="s">
        <v>53</v>
      </c>
      <c r="L3418" s="2">
        <f t="shared" si="531"/>
        <v>6.3188999999999993</v>
      </c>
      <c r="M3418" s="2">
        <f t="shared" si="532"/>
        <v>8.26</v>
      </c>
      <c r="N3418" s="2">
        <f t="shared" si="538"/>
        <v>1.9411000000000005</v>
      </c>
      <c r="O3418" s="2">
        <f t="shared" si="533"/>
        <v>3.882200000000001</v>
      </c>
      <c r="P3418" s="2">
        <f t="shared" si="534"/>
        <v>16.52</v>
      </c>
      <c r="Q3418" s="2">
        <f t="shared" si="535"/>
        <v>23.500000000000007</v>
      </c>
      <c r="R3418">
        <v>2</v>
      </c>
      <c r="S3418">
        <v>0</v>
      </c>
      <c r="T3418" s="2">
        <v>8.26</v>
      </c>
      <c r="U3418" s="3">
        <v>3.8822000000000001</v>
      </c>
      <c r="V3418" s="4">
        <f t="shared" si="539"/>
        <v>23.5</v>
      </c>
      <c r="W3418" s="2">
        <f t="shared" si="536"/>
        <v>16.52</v>
      </c>
    </row>
    <row r="3419" spans="1:23" x14ac:dyDescent="0.25">
      <c r="A3419">
        <f t="shared" si="537"/>
        <v>2015</v>
      </c>
      <c r="B3419" s="1">
        <v>42121</v>
      </c>
      <c r="C3419" s="1">
        <v>42126</v>
      </c>
      <c r="D3419" s="1" t="str">
        <f t="shared" si="530"/>
        <v>Apr</v>
      </c>
      <c r="E3419" t="s">
        <v>38</v>
      </c>
      <c r="F3419" t="s">
        <v>2211</v>
      </c>
      <c r="G3419" t="s">
        <v>64</v>
      </c>
      <c r="H3419" t="s">
        <v>34</v>
      </c>
      <c r="I3419" t="s">
        <v>1412</v>
      </c>
      <c r="J3419" t="s">
        <v>36</v>
      </c>
      <c r="K3419" t="s">
        <v>55</v>
      </c>
      <c r="L3419" s="2">
        <f t="shared" si="531"/>
        <v>42.906600000000012</v>
      </c>
      <c r="M3419" s="2">
        <f t="shared" si="532"/>
        <v>43.360000000000007</v>
      </c>
      <c r="N3419" s="2">
        <f t="shared" si="538"/>
        <v>0.45339999999999492</v>
      </c>
      <c r="O3419" s="2">
        <f t="shared" si="533"/>
        <v>2.2669999999999746</v>
      </c>
      <c r="P3419" s="2">
        <f t="shared" si="534"/>
        <v>216.80000000000004</v>
      </c>
      <c r="Q3419" s="2">
        <f t="shared" si="535"/>
        <v>1.0456642066420545</v>
      </c>
      <c r="R3419">
        <v>5</v>
      </c>
      <c r="S3419">
        <v>0.2</v>
      </c>
      <c r="T3419" s="2">
        <v>43.560000000000009</v>
      </c>
      <c r="U3419" s="3">
        <v>3.2669999999999995</v>
      </c>
      <c r="V3419" s="4">
        <f t="shared" si="539"/>
        <v>1.4999999999999993</v>
      </c>
      <c r="W3419" s="2">
        <f t="shared" si="536"/>
        <v>217.80000000000004</v>
      </c>
    </row>
    <row r="3420" spans="1:23" x14ac:dyDescent="0.25">
      <c r="A3420">
        <f t="shared" si="537"/>
        <v>2015</v>
      </c>
      <c r="B3420" s="1">
        <v>42121</v>
      </c>
      <c r="C3420" s="1">
        <v>42126</v>
      </c>
      <c r="D3420" s="1" t="str">
        <f t="shared" si="530"/>
        <v>Apr</v>
      </c>
      <c r="E3420" t="s">
        <v>38</v>
      </c>
      <c r="F3420" t="s">
        <v>2211</v>
      </c>
      <c r="G3420" t="s">
        <v>64</v>
      </c>
      <c r="H3420" t="s">
        <v>34</v>
      </c>
      <c r="I3420" t="s">
        <v>786</v>
      </c>
      <c r="J3420" t="s">
        <v>36</v>
      </c>
      <c r="K3420" t="s">
        <v>247</v>
      </c>
      <c r="L3420" s="2">
        <f t="shared" si="531"/>
        <v>5.4749999999999996</v>
      </c>
      <c r="M3420" s="2">
        <f t="shared" si="532"/>
        <v>5.64</v>
      </c>
      <c r="N3420" s="2">
        <f t="shared" si="538"/>
        <v>0.16500000000000004</v>
      </c>
      <c r="O3420" s="2">
        <f t="shared" si="533"/>
        <v>0.33000000000000007</v>
      </c>
      <c r="P3420" s="2">
        <f t="shared" si="534"/>
        <v>11.28</v>
      </c>
      <c r="Q3420" s="2">
        <f t="shared" si="535"/>
        <v>2.9255319148936176</v>
      </c>
      <c r="R3420">
        <v>2</v>
      </c>
      <c r="S3420">
        <v>0.2</v>
      </c>
      <c r="T3420" s="2">
        <v>5.84</v>
      </c>
      <c r="U3420" s="3">
        <v>0.72999999999999954</v>
      </c>
      <c r="V3420" s="4">
        <f t="shared" si="539"/>
        <v>6.2499999999999964</v>
      </c>
      <c r="W3420" s="2">
        <f t="shared" si="536"/>
        <v>11.68</v>
      </c>
    </row>
    <row r="3421" spans="1:23" x14ac:dyDescent="0.25">
      <c r="A3421">
        <f t="shared" si="537"/>
        <v>2015</v>
      </c>
      <c r="B3421" s="1">
        <v>42253</v>
      </c>
      <c r="C3421" s="1">
        <v>42260</v>
      </c>
      <c r="D3421" s="1" t="str">
        <f t="shared" si="530"/>
        <v>Sep</v>
      </c>
      <c r="E3421" t="s">
        <v>38</v>
      </c>
      <c r="F3421" t="s">
        <v>857</v>
      </c>
      <c r="G3421" t="s">
        <v>64</v>
      </c>
      <c r="H3421" t="s">
        <v>80</v>
      </c>
      <c r="I3421" t="s">
        <v>1027</v>
      </c>
      <c r="J3421" t="s">
        <v>28</v>
      </c>
      <c r="K3421" t="s">
        <v>31</v>
      </c>
      <c r="L3421" s="2">
        <f t="shared" si="531"/>
        <v>241.56800000000004</v>
      </c>
      <c r="M3421" s="2">
        <f t="shared" si="532"/>
        <v>271.66399999999999</v>
      </c>
      <c r="N3421" s="2">
        <f t="shared" si="538"/>
        <v>30.095999999999947</v>
      </c>
      <c r="O3421" s="2">
        <f t="shared" si="533"/>
        <v>60.191999999999894</v>
      </c>
      <c r="P3421" s="2">
        <f t="shared" si="534"/>
        <v>543.32799999999997</v>
      </c>
      <c r="Q3421" s="2">
        <f t="shared" si="535"/>
        <v>11.078390953530812</v>
      </c>
      <c r="R3421">
        <v>2</v>
      </c>
      <c r="S3421">
        <v>0.1</v>
      </c>
      <c r="T3421" s="2">
        <v>271.76400000000001</v>
      </c>
      <c r="U3421" s="3">
        <v>60.391999999999967</v>
      </c>
      <c r="V3421" s="4">
        <f t="shared" si="539"/>
        <v>11.111111111111105</v>
      </c>
      <c r="W3421" s="2">
        <f t="shared" si="536"/>
        <v>543.52800000000002</v>
      </c>
    </row>
    <row r="3422" spans="1:23" x14ac:dyDescent="0.25">
      <c r="A3422">
        <f t="shared" si="537"/>
        <v>2016</v>
      </c>
      <c r="B3422" s="1">
        <v>42518</v>
      </c>
      <c r="C3422" s="1">
        <v>42524</v>
      </c>
      <c r="D3422" s="1" t="str">
        <f t="shared" si="530"/>
        <v>May</v>
      </c>
      <c r="E3422" t="s">
        <v>38</v>
      </c>
      <c r="F3422" t="s">
        <v>210</v>
      </c>
      <c r="G3422" t="s">
        <v>25</v>
      </c>
      <c r="H3422" t="s">
        <v>34</v>
      </c>
      <c r="I3422" t="s">
        <v>297</v>
      </c>
      <c r="J3422" t="s">
        <v>36</v>
      </c>
      <c r="K3422" t="s">
        <v>55</v>
      </c>
      <c r="L3422" s="2">
        <f t="shared" si="531"/>
        <v>222.904</v>
      </c>
      <c r="M3422" s="2">
        <f t="shared" si="532"/>
        <v>262.24</v>
      </c>
      <c r="N3422" s="2">
        <f t="shared" si="538"/>
        <v>39.336000000000013</v>
      </c>
      <c r="O3422" s="2">
        <f t="shared" si="533"/>
        <v>78.672000000000025</v>
      </c>
      <c r="P3422" s="2">
        <f t="shared" si="534"/>
        <v>524.48</v>
      </c>
      <c r="Q3422" s="2">
        <f t="shared" si="535"/>
        <v>15.000000000000005</v>
      </c>
      <c r="R3422">
        <v>2</v>
      </c>
      <c r="S3422">
        <v>0</v>
      </c>
      <c r="T3422" s="2">
        <v>262.24</v>
      </c>
      <c r="U3422" s="3">
        <v>78.671999999999997</v>
      </c>
      <c r="V3422" s="4">
        <f t="shared" si="539"/>
        <v>15</v>
      </c>
      <c r="W3422" s="2">
        <f t="shared" si="536"/>
        <v>524.48</v>
      </c>
    </row>
    <row r="3423" spans="1:23" x14ac:dyDescent="0.25">
      <c r="A3423">
        <f t="shared" si="537"/>
        <v>2016</v>
      </c>
      <c r="B3423" s="1">
        <v>42518</v>
      </c>
      <c r="C3423" s="1">
        <v>42524</v>
      </c>
      <c r="D3423" s="1" t="str">
        <f t="shared" si="530"/>
        <v>May</v>
      </c>
      <c r="E3423" t="s">
        <v>38</v>
      </c>
      <c r="F3423" t="s">
        <v>210</v>
      </c>
      <c r="G3423" t="s">
        <v>25</v>
      </c>
      <c r="H3423" t="s">
        <v>34</v>
      </c>
      <c r="I3423" t="s">
        <v>1918</v>
      </c>
      <c r="J3423" t="s">
        <v>36</v>
      </c>
      <c r="K3423" t="s">
        <v>60</v>
      </c>
      <c r="L3423" s="2">
        <f t="shared" si="531"/>
        <v>172.21359999999999</v>
      </c>
      <c r="M3423" s="2">
        <f t="shared" si="532"/>
        <v>182.72</v>
      </c>
      <c r="N3423" s="2">
        <f t="shared" si="538"/>
        <v>10.506400000000014</v>
      </c>
      <c r="O3423" s="2">
        <f t="shared" si="533"/>
        <v>84.051200000000108</v>
      </c>
      <c r="P3423" s="2">
        <f t="shared" si="534"/>
        <v>1461.76</v>
      </c>
      <c r="Q3423" s="2">
        <f t="shared" si="535"/>
        <v>5.7500000000000071</v>
      </c>
      <c r="R3423">
        <v>8</v>
      </c>
      <c r="S3423">
        <v>0</v>
      </c>
      <c r="T3423" s="2">
        <v>182.72</v>
      </c>
      <c r="U3423" s="3">
        <v>84.051199999999994</v>
      </c>
      <c r="V3423" s="4">
        <f t="shared" si="539"/>
        <v>5.75</v>
      </c>
      <c r="W3423" s="2">
        <f t="shared" si="536"/>
        <v>1461.76</v>
      </c>
    </row>
    <row r="3424" spans="1:23" x14ac:dyDescent="0.25">
      <c r="A3424">
        <f t="shared" si="537"/>
        <v>2016</v>
      </c>
      <c r="B3424" s="1">
        <v>42518</v>
      </c>
      <c r="C3424" s="1">
        <v>42524</v>
      </c>
      <c r="D3424" s="1" t="str">
        <f t="shared" si="530"/>
        <v>May</v>
      </c>
      <c r="E3424" t="s">
        <v>38</v>
      </c>
      <c r="F3424" t="s">
        <v>210</v>
      </c>
      <c r="G3424" t="s">
        <v>25</v>
      </c>
      <c r="H3424" t="s">
        <v>34</v>
      </c>
      <c r="I3424" t="s">
        <v>1813</v>
      </c>
      <c r="J3424" t="s">
        <v>50</v>
      </c>
      <c r="K3424" t="s">
        <v>86</v>
      </c>
      <c r="L3424" s="2">
        <f t="shared" si="531"/>
        <v>130.47199999999998</v>
      </c>
      <c r="M3424" s="2">
        <f t="shared" si="532"/>
        <v>131.6</v>
      </c>
      <c r="N3424" s="2">
        <f t="shared" si="538"/>
        <v>1.1280000000000143</v>
      </c>
      <c r="O3424" s="2">
        <f t="shared" si="533"/>
        <v>7.8960000000001003</v>
      </c>
      <c r="P3424" s="2">
        <f t="shared" si="534"/>
        <v>921.19999999999993</v>
      </c>
      <c r="Q3424" s="2">
        <f t="shared" si="535"/>
        <v>0.85714285714286809</v>
      </c>
      <c r="R3424">
        <v>7</v>
      </c>
      <c r="S3424">
        <v>0</v>
      </c>
      <c r="T3424" s="2">
        <v>131.6</v>
      </c>
      <c r="U3424" s="3">
        <v>7.8960000000000008</v>
      </c>
      <c r="V3424" s="4">
        <f t="shared" si="539"/>
        <v>0.85714285714285732</v>
      </c>
      <c r="W3424" s="2">
        <f t="shared" si="536"/>
        <v>921.19999999999993</v>
      </c>
    </row>
    <row r="3425" spans="1:23" x14ac:dyDescent="0.25">
      <c r="A3425">
        <f t="shared" si="537"/>
        <v>2016</v>
      </c>
      <c r="B3425" s="1">
        <v>42518</v>
      </c>
      <c r="C3425" s="1">
        <v>42524</v>
      </c>
      <c r="D3425" s="1" t="str">
        <f t="shared" si="530"/>
        <v>May</v>
      </c>
      <c r="E3425" t="s">
        <v>38</v>
      </c>
      <c r="F3425" t="s">
        <v>210</v>
      </c>
      <c r="G3425" t="s">
        <v>25</v>
      </c>
      <c r="H3425" t="s">
        <v>34</v>
      </c>
      <c r="I3425" t="s">
        <v>75</v>
      </c>
      <c r="J3425" t="s">
        <v>36</v>
      </c>
      <c r="K3425" t="s">
        <v>53</v>
      </c>
      <c r="L3425" s="2">
        <f t="shared" si="531"/>
        <v>20.873999999999999</v>
      </c>
      <c r="M3425" s="2">
        <f t="shared" si="532"/>
        <v>22.52</v>
      </c>
      <c r="N3425" s="2">
        <f t="shared" si="538"/>
        <v>1.6460000000000008</v>
      </c>
      <c r="O3425" s="2">
        <f t="shared" si="533"/>
        <v>6.5840000000000032</v>
      </c>
      <c r="P3425" s="2">
        <f t="shared" si="534"/>
        <v>90.08</v>
      </c>
      <c r="Q3425" s="2">
        <f t="shared" si="535"/>
        <v>7.3090586145648357</v>
      </c>
      <c r="R3425">
        <v>4</v>
      </c>
      <c r="S3425">
        <v>0.2</v>
      </c>
      <c r="T3425" s="2">
        <v>22.72</v>
      </c>
      <c r="U3425" s="3">
        <v>7.3839999999999986</v>
      </c>
      <c r="V3425" s="4">
        <f t="shared" si="539"/>
        <v>8.1249999999999982</v>
      </c>
      <c r="W3425" s="2">
        <f t="shared" si="536"/>
        <v>90.88</v>
      </c>
    </row>
    <row r="3426" spans="1:23" x14ac:dyDescent="0.25">
      <c r="A3426">
        <f t="shared" si="537"/>
        <v>2016</v>
      </c>
      <c r="B3426" s="1">
        <v>42518</v>
      </c>
      <c r="C3426" s="1">
        <v>42524</v>
      </c>
      <c r="D3426" s="1" t="str">
        <f t="shared" si="530"/>
        <v>May</v>
      </c>
      <c r="E3426" t="s">
        <v>38</v>
      </c>
      <c r="F3426" t="s">
        <v>210</v>
      </c>
      <c r="G3426" t="s">
        <v>25</v>
      </c>
      <c r="H3426" t="s">
        <v>34</v>
      </c>
      <c r="I3426" t="s">
        <v>2231</v>
      </c>
      <c r="J3426" t="s">
        <v>50</v>
      </c>
      <c r="K3426" t="s">
        <v>286</v>
      </c>
      <c r="L3426" s="2">
        <f t="shared" si="531"/>
        <v>537.45999999999992</v>
      </c>
      <c r="M3426" s="2">
        <f t="shared" si="532"/>
        <v>558.19999999999993</v>
      </c>
      <c r="N3426" s="2">
        <f t="shared" si="538"/>
        <v>20.740000000000009</v>
      </c>
      <c r="O3426" s="2">
        <f t="shared" si="533"/>
        <v>41.480000000000018</v>
      </c>
      <c r="P3426" s="2">
        <f t="shared" si="534"/>
        <v>1116.3999999999999</v>
      </c>
      <c r="Q3426" s="2">
        <f t="shared" si="535"/>
        <v>3.7155141526334665</v>
      </c>
      <c r="R3426">
        <v>2</v>
      </c>
      <c r="S3426">
        <v>0.2</v>
      </c>
      <c r="T3426" s="2">
        <v>558.4</v>
      </c>
      <c r="U3426" s="3">
        <v>41.880000000000024</v>
      </c>
      <c r="V3426" s="4">
        <f t="shared" si="539"/>
        <v>3.7500000000000027</v>
      </c>
      <c r="W3426" s="2">
        <f t="shared" si="536"/>
        <v>1116.8</v>
      </c>
    </row>
    <row r="3427" spans="1:23" x14ac:dyDescent="0.25">
      <c r="A3427">
        <f t="shared" si="537"/>
        <v>2015</v>
      </c>
      <c r="B3427" s="1">
        <v>42271</v>
      </c>
      <c r="C3427" s="1">
        <v>42275</v>
      </c>
      <c r="D3427" s="1" t="str">
        <f t="shared" si="530"/>
        <v>Sep</v>
      </c>
      <c r="E3427" t="s">
        <v>38</v>
      </c>
      <c r="F3427" t="s">
        <v>1200</v>
      </c>
      <c r="G3427" t="s">
        <v>64</v>
      </c>
      <c r="H3427" t="s">
        <v>65</v>
      </c>
      <c r="I3427" t="s">
        <v>94</v>
      </c>
      <c r="J3427" t="s">
        <v>36</v>
      </c>
      <c r="K3427" t="s">
        <v>53</v>
      </c>
      <c r="L3427" s="2">
        <f t="shared" si="531"/>
        <v>13.525500000000001</v>
      </c>
      <c r="M3427" s="2">
        <f t="shared" si="532"/>
        <v>15.24</v>
      </c>
      <c r="N3427" s="2">
        <f t="shared" si="538"/>
        <v>1.7144999999999992</v>
      </c>
      <c r="O3427" s="2">
        <f t="shared" si="533"/>
        <v>6.857999999999997</v>
      </c>
      <c r="P3427" s="2">
        <f t="shared" si="534"/>
        <v>60.96</v>
      </c>
      <c r="Q3427" s="2">
        <f t="shared" si="535"/>
        <v>11.249999999999995</v>
      </c>
      <c r="R3427">
        <v>4</v>
      </c>
      <c r="S3427">
        <v>0</v>
      </c>
      <c r="T3427" s="2">
        <v>15.24</v>
      </c>
      <c r="U3427" s="3">
        <v>6.8579999999999988</v>
      </c>
      <c r="V3427" s="4">
        <f t="shared" si="539"/>
        <v>11.249999999999998</v>
      </c>
      <c r="W3427" s="2">
        <f t="shared" si="536"/>
        <v>60.96</v>
      </c>
    </row>
    <row r="3428" spans="1:23" x14ac:dyDescent="0.25">
      <c r="A3428">
        <f t="shared" si="537"/>
        <v>2015</v>
      </c>
      <c r="B3428" s="1">
        <v>42271</v>
      </c>
      <c r="C3428" s="1">
        <v>42275</v>
      </c>
      <c r="D3428" s="1" t="str">
        <f t="shared" si="530"/>
        <v>Sep</v>
      </c>
      <c r="E3428" t="s">
        <v>38</v>
      </c>
      <c r="F3428" t="s">
        <v>1200</v>
      </c>
      <c r="G3428" t="s">
        <v>64</v>
      </c>
      <c r="H3428" t="s">
        <v>65</v>
      </c>
      <c r="I3428" t="s">
        <v>1750</v>
      </c>
      <c r="J3428" t="s">
        <v>28</v>
      </c>
      <c r="K3428" t="s">
        <v>31</v>
      </c>
      <c r="L3428" s="2">
        <f t="shared" si="531"/>
        <v>1368.6732</v>
      </c>
      <c r="M3428" s="2">
        <f t="shared" si="532"/>
        <v>1408.1</v>
      </c>
      <c r="N3428" s="2">
        <f t="shared" si="538"/>
        <v>39.426799999999957</v>
      </c>
      <c r="O3428" s="2">
        <f t="shared" si="533"/>
        <v>394.26799999999957</v>
      </c>
      <c r="P3428" s="2">
        <f t="shared" si="534"/>
        <v>14081</v>
      </c>
      <c r="Q3428" s="2">
        <f t="shared" si="535"/>
        <v>2.7999999999999972</v>
      </c>
      <c r="R3428">
        <v>10</v>
      </c>
      <c r="S3428">
        <v>0</v>
      </c>
      <c r="T3428" s="2">
        <v>1408.1</v>
      </c>
      <c r="U3428" s="3">
        <v>394.26800000000003</v>
      </c>
      <c r="V3428" s="4">
        <f t="shared" si="539"/>
        <v>2.8000000000000003</v>
      </c>
      <c r="W3428" s="2">
        <f t="shared" si="536"/>
        <v>14081</v>
      </c>
    </row>
    <row r="3429" spans="1:23" x14ac:dyDescent="0.25">
      <c r="A3429">
        <f t="shared" si="537"/>
        <v>2017</v>
      </c>
      <c r="B3429" s="1">
        <v>42919</v>
      </c>
      <c r="C3429" s="1">
        <v>42922</v>
      </c>
      <c r="D3429" s="1" t="str">
        <f t="shared" si="530"/>
        <v>Jul</v>
      </c>
      <c r="E3429" t="s">
        <v>23</v>
      </c>
      <c r="F3429" t="s">
        <v>1463</v>
      </c>
      <c r="G3429" t="s">
        <v>64</v>
      </c>
      <c r="H3429" t="s">
        <v>80</v>
      </c>
      <c r="I3429" t="s">
        <v>2295</v>
      </c>
      <c r="J3429" t="s">
        <v>36</v>
      </c>
      <c r="K3429" t="s">
        <v>60</v>
      </c>
      <c r="L3429" s="2">
        <f t="shared" si="531"/>
        <v>30.120400000000004</v>
      </c>
      <c r="M3429" s="2">
        <f t="shared" si="532"/>
        <v>32.695999999999998</v>
      </c>
      <c r="N3429" s="2">
        <f t="shared" si="538"/>
        <v>2.5755999999999943</v>
      </c>
      <c r="O3429" s="2">
        <f t="shared" si="533"/>
        <v>10.302399999999977</v>
      </c>
      <c r="P3429" s="2">
        <f t="shared" si="534"/>
        <v>130.78399999999999</v>
      </c>
      <c r="Q3429" s="2">
        <f t="shared" si="535"/>
        <v>7.8774161977000077</v>
      </c>
      <c r="R3429">
        <v>4</v>
      </c>
      <c r="S3429">
        <v>0.2</v>
      </c>
      <c r="T3429" s="2">
        <v>32.896000000000001</v>
      </c>
      <c r="U3429" s="3">
        <v>11.102399999999996</v>
      </c>
      <c r="V3429" s="4">
        <f t="shared" si="539"/>
        <v>8.4374999999999964</v>
      </c>
      <c r="W3429" s="2">
        <f t="shared" si="536"/>
        <v>131.584</v>
      </c>
    </row>
    <row r="3430" spans="1:23" x14ac:dyDescent="0.25">
      <c r="A3430">
        <f t="shared" si="537"/>
        <v>2017</v>
      </c>
      <c r="B3430" s="1">
        <v>42919</v>
      </c>
      <c r="C3430" s="1">
        <v>42922</v>
      </c>
      <c r="D3430" s="1" t="str">
        <f t="shared" si="530"/>
        <v>Jul</v>
      </c>
      <c r="E3430" t="s">
        <v>23</v>
      </c>
      <c r="F3430" t="s">
        <v>1463</v>
      </c>
      <c r="G3430" t="s">
        <v>64</v>
      </c>
      <c r="H3430" t="s">
        <v>80</v>
      </c>
      <c r="I3430" t="s">
        <v>586</v>
      </c>
      <c r="J3430" t="s">
        <v>28</v>
      </c>
      <c r="K3430" t="s">
        <v>41</v>
      </c>
      <c r="L3430" s="2">
        <f t="shared" si="531"/>
        <v>267.14209999999997</v>
      </c>
      <c r="M3430" s="2">
        <f t="shared" si="532"/>
        <v>214.74799999999999</v>
      </c>
      <c r="N3430" s="2">
        <f t="shared" si="538"/>
        <v>-52.39409999999998</v>
      </c>
      <c r="O3430" s="2">
        <f t="shared" si="533"/>
        <v>-104.78819999999996</v>
      </c>
      <c r="P3430" s="2">
        <f t="shared" si="534"/>
        <v>429.49599999999998</v>
      </c>
      <c r="Q3430" s="2">
        <f t="shared" si="535"/>
        <v>-24.397945498910342</v>
      </c>
      <c r="R3430">
        <v>2</v>
      </c>
      <c r="S3430">
        <v>0.4</v>
      </c>
      <c r="T3430" s="2">
        <v>215.148</v>
      </c>
      <c r="U3430" s="3">
        <v>-103.98819999999998</v>
      </c>
      <c r="V3430" s="4">
        <f t="shared" si="539"/>
        <v>-24.166666666666661</v>
      </c>
      <c r="W3430" s="2">
        <f t="shared" si="536"/>
        <v>430.29599999999999</v>
      </c>
    </row>
    <row r="3431" spans="1:23" x14ac:dyDescent="0.25">
      <c r="A3431">
        <f t="shared" si="537"/>
        <v>2017</v>
      </c>
      <c r="B3431" s="1">
        <v>42919</v>
      </c>
      <c r="C3431" s="1">
        <v>42922</v>
      </c>
      <c r="D3431" s="1" t="str">
        <f t="shared" si="530"/>
        <v>Jul</v>
      </c>
      <c r="E3431" t="s">
        <v>23</v>
      </c>
      <c r="F3431" t="s">
        <v>1463</v>
      </c>
      <c r="G3431" t="s">
        <v>64</v>
      </c>
      <c r="H3431" t="s">
        <v>80</v>
      </c>
      <c r="I3431" t="s">
        <v>2110</v>
      </c>
      <c r="J3431" t="s">
        <v>36</v>
      </c>
      <c r="K3431" t="s">
        <v>60</v>
      </c>
      <c r="L3431" s="2">
        <f t="shared" si="531"/>
        <v>29.089500000000001</v>
      </c>
      <c r="M3431" s="2">
        <f t="shared" si="532"/>
        <v>30.76</v>
      </c>
      <c r="N3431" s="2">
        <f t="shared" si="538"/>
        <v>1.6705000000000005</v>
      </c>
      <c r="O3431" s="2">
        <f t="shared" si="533"/>
        <v>10.023000000000003</v>
      </c>
      <c r="P3431" s="2">
        <f t="shared" si="534"/>
        <v>184.56</v>
      </c>
      <c r="Q3431" s="2">
        <f t="shared" si="535"/>
        <v>5.4307542262678821</v>
      </c>
      <c r="R3431">
        <v>6</v>
      </c>
      <c r="S3431">
        <v>0.2</v>
      </c>
      <c r="T3431" s="2">
        <v>30.96</v>
      </c>
      <c r="U3431" s="3">
        <v>11.223000000000001</v>
      </c>
      <c r="V3431" s="4">
        <f t="shared" si="539"/>
        <v>6.0416666666666679</v>
      </c>
      <c r="W3431" s="2">
        <f t="shared" si="536"/>
        <v>185.76</v>
      </c>
    </row>
    <row r="3432" spans="1:23" x14ac:dyDescent="0.25">
      <c r="A3432">
        <f t="shared" si="537"/>
        <v>2017</v>
      </c>
      <c r="B3432" s="1">
        <v>43077</v>
      </c>
      <c r="C3432" s="1">
        <v>43078</v>
      </c>
      <c r="D3432" s="1" t="str">
        <f t="shared" si="530"/>
        <v>Dec</v>
      </c>
      <c r="E3432" t="s">
        <v>98</v>
      </c>
      <c r="F3432" t="s">
        <v>578</v>
      </c>
      <c r="G3432" t="s">
        <v>25</v>
      </c>
      <c r="H3432" t="s">
        <v>34</v>
      </c>
      <c r="I3432" t="s">
        <v>546</v>
      </c>
      <c r="J3432" t="s">
        <v>36</v>
      </c>
      <c r="K3432" t="s">
        <v>43</v>
      </c>
      <c r="L3432" s="2">
        <f t="shared" si="531"/>
        <v>26.910299999999999</v>
      </c>
      <c r="M3432" s="2">
        <f t="shared" si="532"/>
        <v>29.79</v>
      </c>
      <c r="N3432" s="2">
        <f t="shared" si="538"/>
        <v>2.8796999999999997</v>
      </c>
      <c r="O3432" s="2">
        <f t="shared" si="533"/>
        <v>8.6390999999999991</v>
      </c>
      <c r="P3432" s="2">
        <f t="shared" si="534"/>
        <v>89.37</v>
      </c>
      <c r="Q3432" s="2">
        <f t="shared" si="535"/>
        <v>9.6666666666666643</v>
      </c>
      <c r="R3432">
        <v>3</v>
      </c>
      <c r="S3432">
        <v>0</v>
      </c>
      <c r="T3432" s="2">
        <v>29.79</v>
      </c>
      <c r="U3432" s="3">
        <v>8.6390999999999956</v>
      </c>
      <c r="V3432" s="4">
        <f t="shared" si="539"/>
        <v>9.6666666666666607</v>
      </c>
      <c r="W3432" s="2">
        <f t="shared" si="536"/>
        <v>89.37</v>
      </c>
    </row>
    <row r="3433" spans="1:23" x14ac:dyDescent="0.25">
      <c r="A3433">
        <f t="shared" si="537"/>
        <v>2017</v>
      </c>
      <c r="B3433" s="1">
        <v>43077</v>
      </c>
      <c r="C3433" s="1">
        <v>43078</v>
      </c>
      <c r="D3433" s="1" t="str">
        <f t="shared" si="530"/>
        <v>Dec</v>
      </c>
      <c r="E3433" t="s">
        <v>98</v>
      </c>
      <c r="F3433" t="s">
        <v>578</v>
      </c>
      <c r="G3433" t="s">
        <v>25</v>
      </c>
      <c r="H3433" t="s">
        <v>34</v>
      </c>
      <c r="I3433" t="s">
        <v>2296</v>
      </c>
      <c r="J3433" t="s">
        <v>28</v>
      </c>
      <c r="K3433" t="s">
        <v>46</v>
      </c>
      <c r="L3433" s="2">
        <f t="shared" si="531"/>
        <v>121.166</v>
      </c>
      <c r="M3433" s="2">
        <f t="shared" si="532"/>
        <v>128.9</v>
      </c>
      <c r="N3433" s="2">
        <f t="shared" si="538"/>
        <v>7.7340000000000089</v>
      </c>
      <c r="O3433" s="2">
        <f t="shared" si="533"/>
        <v>15.468000000000018</v>
      </c>
      <c r="P3433" s="2">
        <f t="shared" si="534"/>
        <v>257.8</v>
      </c>
      <c r="Q3433" s="2">
        <f t="shared" si="535"/>
        <v>6.0000000000000071</v>
      </c>
      <c r="R3433">
        <v>2</v>
      </c>
      <c r="S3433">
        <v>0</v>
      </c>
      <c r="T3433" s="2">
        <v>128.9</v>
      </c>
      <c r="U3433" s="3">
        <v>15.468000000000004</v>
      </c>
      <c r="V3433" s="4">
        <f t="shared" si="539"/>
        <v>6.0000000000000009</v>
      </c>
      <c r="W3433" s="2">
        <f t="shared" si="536"/>
        <v>257.8</v>
      </c>
    </row>
    <row r="3434" spans="1:23" x14ac:dyDescent="0.25">
      <c r="A3434">
        <f t="shared" si="537"/>
        <v>2017</v>
      </c>
      <c r="B3434" s="1">
        <v>43077</v>
      </c>
      <c r="C3434" s="1">
        <v>43078</v>
      </c>
      <c r="D3434" s="1" t="str">
        <f t="shared" si="530"/>
        <v>Dec</v>
      </c>
      <c r="E3434" t="s">
        <v>98</v>
      </c>
      <c r="F3434" t="s">
        <v>578</v>
      </c>
      <c r="G3434" t="s">
        <v>25</v>
      </c>
      <c r="H3434" t="s">
        <v>34</v>
      </c>
      <c r="I3434" t="s">
        <v>1015</v>
      </c>
      <c r="J3434" t="s">
        <v>36</v>
      </c>
      <c r="K3434" t="s">
        <v>60</v>
      </c>
      <c r="L3434" s="2">
        <f t="shared" si="531"/>
        <v>56.913599999999995</v>
      </c>
      <c r="M3434" s="2">
        <f t="shared" si="532"/>
        <v>60.12</v>
      </c>
      <c r="N3434" s="2">
        <f t="shared" si="538"/>
        <v>3.2064000000000021</v>
      </c>
      <c r="O3434" s="2">
        <f t="shared" si="533"/>
        <v>28.857600000000019</v>
      </c>
      <c r="P3434" s="2">
        <f t="shared" si="534"/>
        <v>541.07999999999993</v>
      </c>
      <c r="Q3434" s="2">
        <f t="shared" si="535"/>
        <v>5.3333333333333375</v>
      </c>
      <c r="R3434">
        <v>9</v>
      </c>
      <c r="S3434">
        <v>0</v>
      </c>
      <c r="T3434" s="2">
        <v>60.12</v>
      </c>
      <c r="U3434" s="3">
        <v>28.857599999999998</v>
      </c>
      <c r="V3434" s="4">
        <f t="shared" si="539"/>
        <v>5.3333333333333339</v>
      </c>
      <c r="W3434" s="2">
        <f t="shared" si="536"/>
        <v>541.07999999999993</v>
      </c>
    </row>
    <row r="3435" spans="1:23" x14ac:dyDescent="0.25">
      <c r="A3435">
        <f t="shared" si="537"/>
        <v>2017</v>
      </c>
      <c r="B3435" s="1">
        <v>43074</v>
      </c>
      <c r="C3435" s="1">
        <v>43078</v>
      </c>
      <c r="D3435" s="1" t="str">
        <f t="shared" si="530"/>
        <v>Dec</v>
      </c>
      <c r="E3435" t="s">
        <v>38</v>
      </c>
      <c r="F3435" t="s">
        <v>900</v>
      </c>
      <c r="G3435" t="s">
        <v>25</v>
      </c>
      <c r="H3435" t="s">
        <v>34</v>
      </c>
      <c r="I3435" t="s">
        <v>2009</v>
      </c>
      <c r="J3435" t="s">
        <v>36</v>
      </c>
      <c r="K3435" t="s">
        <v>53</v>
      </c>
      <c r="L3435" s="2">
        <f t="shared" si="531"/>
        <v>22.024200000000004</v>
      </c>
      <c r="M3435" s="2">
        <f t="shared" si="532"/>
        <v>24.616000000000003</v>
      </c>
      <c r="N3435" s="2">
        <f t="shared" si="538"/>
        <v>2.5917999999999992</v>
      </c>
      <c r="O3435" s="2">
        <f t="shared" si="533"/>
        <v>7.7753999999999976</v>
      </c>
      <c r="P3435" s="2">
        <f t="shared" si="534"/>
        <v>73.848000000000013</v>
      </c>
      <c r="Q3435" s="2">
        <f t="shared" si="535"/>
        <v>10.528924276893074</v>
      </c>
      <c r="R3435">
        <v>3</v>
      </c>
      <c r="S3435">
        <v>0.2</v>
      </c>
      <c r="T3435" s="2">
        <v>24.816000000000003</v>
      </c>
      <c r="U3435" s="3">
        <v>8.3753999999999991</v>
      </c>
      <c r="V3435" s="4">
        <f t="shared" si="539"/>
        <v>11.249999999999998</v>
      </c>
      <c r="W3435" s="2">
        <f t="shared" si="536"/>
        <v>74.448000000000008</v>
      </c>
    </row>
    <row r="3436" spans="1:23" x14ac:dyDescent="0.25">
      <c r="A3436">
        <f t="shared" si="537"/>
        <v>2017</v>
      </c>
      <c r="B3436" s="1">
        <v>43074</v>
      </c>
      <c r="C3436" s="1">
        <v>43078</v>
      </c>
      <c r="D3436" s="1" t="str">
        <f t="shared" si="530"/>
        <v>Dec</v>
      </c>
      <c r="E3436" t="s">
        <v>38</v>
      </c>
      <c r="F3436" t="s">
        <v>900</v>
      </c>
      <c r="G3436" t="s">
        <v>25</v>
      </c>
      <c r="H3436" t="s">
        <v>34</v>
      </c>
      <c r="I3436" t="s">
        <v>1152</v>
      </c>
      <c r="J3436" t="s">
        <v>36</v>
      </c>
      <c r="K3436" t="s">
        <v>53</v>
      </c>
      <c r="L3436" s="2">
        <f t="shared" si="531"/>
        <v>14.071200000000003</v>
      </c>
      <c r="M3436" s="2">
        <f t="shared" si="532"/>
        <v>14.776000000000003</v>
      </c>
      <c r="N3436" s="2">
        <f t="shared" si="538"/>
        <v>0.70480000000000054</v>
      </c>
      <c r="O3436" s="2">
        <f t="shared" si="533"/>
        <v>4.2288000000000032</v>
      </c>
      <c r="P3436" s="2">
        <f t="shared" si="534"/>
        <v>88.65600000000002</v>
      </c>
      <c r="Q3436" s="2">
        <f t="shared" si="535"/>
        <v>4.7698971304818647</v>
      </c>
      <c r="R3436">
        <v>6</v>
      </c>
      <c r="S3436">
        <v>0.2</v>
      </c>
      <c r="T3436" s="2">
        <v>14.976000000000003</v>
      </c>
      <c r="U3436" s="3">
        <v>5.4287999999999981</v>
      </c>
      <c r="V3436" s="4">
        <f t="shared" si="539"/>
        <v>6.0416666666666634</v>
      </c>
      <c r="W3436" s="2">
        <f t="shared" si="536"/>
        <v>89.856000000000023</v>
      </c>
    </row>
    <row r="3437" spans="1:23" x14ac:dyDescent="0.25">
      <c r="A3437">
        <f t="shared" si="537"/>
        <v>2015</v>
      </c>
      <c r="B3437" s="1">
        <v>42274</v>
      </c>
      <c r="C3437" s="1">
        <v>42276</v>
      </c>
      <c r="D3437" s="1" t="str">
        <f t="shared" si="530"/>
        <v>Sep</v>
      </c>
      <c r="E3437" t="s">
        <v>98</v>
      </c>
      <c r="F3437" t="s">
        <v>1273</v>
      </c>
      <c r="G3437" t="s">
        <v>25</v>
      </c>
      <c r="H3437" t="s">
        <v>65</v>
      </c>
      <c r="I3437" t="s">
        <v>697</v>
      </c>
      <c r="J3437" t="s">
        <v>36</v>
      </c>
      <c r="K3437" t="s">
        <v>53</v>
      </c>
      <c r="L3437" s="2">
        <f t="shared" si="531"/>
        <v>26.39</v>
      </c>
      <c r="M3437" s="2">
        <f t="shared" si="532"/>
        <v>14.279999999999998</v>
      </c>
      <c r="N3437" s="2">
        <f t="shared" si="538"/>
        <v>-12.110000000000003</v>
      </c>
      <c r="O3437" s="2">
        <f t="shared" si="533"/>
        <v>-24.220000000000006</v>
      </c>
      <c r="P3437" s="2">
        <f t="shared" si="534"/>
        <v>28.559999999999995</v>
      </c>
      <c r="Q3437" s="2">
        <f t="shared" si="535"/>
        <v>-84.803921568627487</v>
      </c>
      <c r="R3437">
        <v>2</v>
      </c>
      <c r="S3437">
        <v>0.8</v>
      </c>
      <c r="T3437" s="2">
        <v>15.079999999999998</v>
      </c>
      <c r="U3437" s="3">
        <v>-22.620000000000005</v>
      </c>
      <c r="V3437" s="4">
        <f t="shared" si="539"/>
        <v>-75.000000000000028</v>
      </c>
      <c r="W3437" s="2">
        <f t="shared" si="536"/>
        <v>30.159999999999997</v>
      </c>
    </row>
    <row r="3438" spans="1:23" x14ac:dyDescent="0.25">
      <c r="A3438">
        <f t="shared" si="537"/>
        <v>2015</v>
      </c>
      <c r="B3438" s="1">
        <v>42274</v>
      </c>
      <c r="C3438" s="1">
        <v>42276</v>
      </c>
      <c r="D3438" s="1" t="str">
        <f t="shared" si="530"/>
        <v>Sep</v>
      </c>
      <c r="E3438" t="s">
        <v>98</v>
      </c>
      <c r="F3438" t="s">
        <v>1273</v>
      </c>
      <c r="G3438" t="s">
        <v>25</v>
      </c>
      <c r="H3438" t="s">
        <v>65</v>
      </c>
      <c r="I3438" t="s">
        <v>824</v>
      </c>
      <c r="J3438" t="s">
        <v>28</v>
      </c>
      <c r="K3438" t="s">
        <v>46</v>
      </c>
      <c r="L3438" s="2">
        <f t="shared" si="531"/>
        <v>28.538399999999999</v>
      </c>
      <c r="M3438" s="2">
        <f t="shared" si="532"/>
        <v>23.687999999999999</v>
      </c>
      <c r="N3438" s="2">
        <f t="shared" si="538"/>
        <v>-4.8504000000000005</v>
      </c>
      <c r="O3438" s="2">
        <f t="shared" si="533"/>
        <v>-14.551200000000001</v>
      </c>
      <c r="P3438" s="2">
        <f t="shared" si="534"/>
        <v>71.063999999999993</v>
      </c>
      <c r="Q3438" s="2">
        <f t="shared" si="535"/>
        <v>-20.476190476190482</v>
      </c>
      <c r="R3438">
        <v>3</v>
      </c>
      <c r="S3438">
        <v>0.6</v>
      </c>
      <c r="T3438" s="2">
        <v>24.288</v>
      </c>
      <c r="U3438" s="3">
        <v>-12.751199999999997</v>
      </c>
      <c r="V3438" s="4">
        <f t="shared" si="539"/>
        <v>-17.499999999999996</v>
      </c>
      <c r="W3438" s="2">
        <f t="shared" si="536"/>
        <v>72.864000000000004</v>
      </c>
    </row>
    <row r="3439" spans="1:23" x14ac:dyDescent="0.25">
      <c r="A3439">
        <f t="shared" si="537"/>
        <v>2017</v>
      </c>
      <c r="B3439" s="1">
        <v>43038</v>
      </c>
      <c r="C3439" s="1">
        <v>43038</v>
      </c>
      <c r="D3439" s="1" t="str">
        <f t="shared" si="530"/>
        <v>Oct</v>
      </c>
      <c r="E3439" t="s">
        <v>528</v>
      </c>
      <c r="F3439" t="s">
        <v>1181</v>
      </c>
      <c r="G3439" t="s">
        <v>25</v>
      </c>
      <c r="H3439" t="s">
        <v>65</v>
      </c>
      <c r="I3439" t="s">
        <v>824</v>
      </c>
      <c r="J3439" t="s">
        <v>28</v>
      </c>
      <c r="K3439" t="s">
        <v>46</v>
      </c>
      <c r="L3439" s="2">
        <f t="shared" si="531"/>
        <v>20.442399999999999</v>
      </c>
      <c r="M3439" s="2">
        <f t="shared" si="532"/>
        <v>15.592000000000001</v>
      </c>
      <c r="N3439" s="2">
        <f t="shared" si="538"/>
        <v>-4.8503999999999987</v>
      </c>
      <c r="O3439" s="2">
        <f t="shared" si="533"/>
        <v>-9.7007999999999974</v>
      </c>
      <c r="P3439" s="2">
        <f t="shared" si="534"/>
        <v>31.184000000000001</v>
      </c>
      <c r="Q3439" s="2">
        <f t="shared" si="535"/>
        <v>-31.10826064648537</v>
      </c>
      <c r="R3439">
        <v>2</v>
      </c>
      <c r="S3439">
        <v>0.6</v>
      </c>
      <c r="T3439" s="2">
        <v>16.192</v>
      </c>
      <c r="U3439" s="3">
        <v>-8.5007999999999981</v>
      </c>
      <c r="V3439" s="4">
        <f t="shared" si="539"/>
        <v>-26.249999999999996</v>
      </c>
      <c r="W3439" s="2">
        <f t="shared" si="536"/>
        <v>32.384</v>
      </c>
    </row>
    <row r="3440" spans="1:23" x14ac:dyDescent="0.25">
      <c r="A3440">
        <f t="shared" si="537"/>
        <v>2017</v>
      </c>
      <c r="B3440" s="1">
        <v>43038</v>
      </c>
      <c r="C3440" s="1">
        <v>43038</v>
      </c>
      <c r="D3440" s="1" t="str">
        <f t="shared" si="530"/>
        <v>Oct</v>
      </c>
      <c r="E3440" t="s">
        <v>528</v>
      </c>
      <c r="F3440" t="s">
        <v>1181</v>
      </c>
      <c r="G3440" t="s">
        <v>25</v>
      </c>
      <c r="H3440" t="s">
        <v>65</v>
      </c>
      <c r="I3440" t="s">
        <v>586</v>
      </c>
      <c r="J3440" t="s">
        <v>28</v>
      </c>
      <c r="K3440" t="s">
        <v>41</v>
      </c>
      <c r="L3440" s="2">
        <f t="shared" si="531"/>
        <v>285.07109999999994</v>
      </c>
      <c r="M3440" s="2">
        <f t="shared" si="532"/>
        <v>250.70599999999996</v>
      </c>
      <c r="N3440" s="2">
        <f t="shared" si="538"/>
        <v>-34.365099999999984</v>
      </c>
      <c r="O3440" s="2">
        <f t="shared" si="533"/>
        <v>-68.730199999999968</v>
      </c>
      <c r="P3440" s="2">
        <f t="shared" si="534"/>
        <v>501.41199999999992</v>
      </c>
      <c r="Q3440" s="2">
        <f t="shared" si="535"/>
        <v>-13.707330498671746</v>
      </c>
      <c r="R3440">
        <v>2</v>
      </c>
      <c r="S3440">
        <v>0.3</v>
      </c>
      <c r="T3440" s="2">
        <v>251.00599999999997</v>
      </c>
      <c r="U3440" s="3">
        <v>-68.130199999999988</v>
      </c>
      <c r="V3440" s="4">
        <f t="shared" si="539"/>
        <v>-13.571428571428571</v>
      </c>
      <c r="W3440" s="2">
        <f t="shared" si="536"/>
        <v>502.01199999999994</v>
      </c>
    </row>
    <row r="3441" spans="1:23" x14ac:dyDescent="0.25">
      <c r="A3441">
        <f t="shared" si="537"/>
        <v>2017</v>
      </c>
      <c r="B3441" s="1">
        <v>43038</v>
      </c>
      <c r="C3441" s="1">
        <v>43038</v>
      </c>
      <c r="D3441" s="1" t="str">
        <f t="shared" si="530"/>
        <v>Oct</v>
      </c>
      <c r="E3441" t="s">
        <v>528</v>
      </c>
      <c r="F3441" t="s">
        <v>1181</v>
      </c>
      <c r="G3441" t="s">
        <v>25</v>
      </c>
      <c r="H3441" t="s">
        <v>65</v>
      </c>
      <c r="I3441" t="s">
        <v>1539</v>
      </c>
      <c r="J3441" t="s">
        <v>36</v>
      </c>
      <c r="K3441" t="s">
        <v>43</v>
      </c>
      <c r="L3441" s="2">
        <f t="shared" si="531"/>
        <v>53.514600000000002</v>
      </c>
      <c r="M3441" s="2">
        <f t="shared" si="532"/>
        <v>53.991999999999997</v>
      </c>
      <c r="N3441" s="2">
        <f t="shared" si="538"/>
        <v>0.47739999999999583</v>
      </c>
      <c r="O3441" s="2">
        <f t="shared" si="533"/>
        <v>2.864399999999975</v>
      </c>
      <c r="P3441" s="2">
        <f t="shared" si="534"/>
        <v>323.952</v>
      </c>
      <c r="Q3441" s="2">
        <f t="shared" si="535"/>
        <v>0.88420506741738758</v>
      </c>
      <c r="R3441">
        <v>6</v>
      </c>
      <c r="S3441">
        <v>0.2</v>
      </c>
      <c r="T3441" s="2">
        <v>54.192</v>
      </c>
      <c r="U3441" s="3">
        <v>4.0643999999999973</v>
      </c>
      <c r="V3441" s="4">
        <f t="shared" si="539"/>
        <v>1.2499999999999991</v>
      </c>
      <c r="W3441" s="2">
        <f t="shared" si="536"/>
        <v>325.15199999999999</v>
      </c>
    </row>
    <row r="3442" spans="1:23" x14ac:dyDescent="0.25">
      <c r="A3442">
        <f t="shared" si="537"/>
        <v>2015</v>
      </c>
      <c r="B3442" s="1">
        <v>42337</v>
      </c>
      <c r="C3442" s="1">
        <v>42338</v>
      </c>
      <c r="D3442" s="1" t="str">
        <f t="shared" si="530"/>
        <v>Nov</v>
      </c>
      <c r="E3442" t="s">
        <v>528</v>
      </c>
      <c r="F3442" t="s">
        <v>946</v>
      </c>
      <c r="G3442" t="s">
        <v>64</v>
      </c>
      <c r="H3442" t="s">
        <v>34</v>
      </c>
      <c r="I3442" t="s">
        <v>139</v>
      </c>
      <c r="J3442" t="s">
        <v>36</v>
      </c>
      <c r="K3442" t="s">
        <v>53</v>
      </c>
      <c r="L3442" s="2">
        <f t="shared" si="531"/>
        <v>2.7438000000000002</v>
      </c>
      <c r="M3442" s="2">
        <f t="shared" si="532"/>
        <v>4.1040000000000001</v>
      </c>
      <c r="N3442" s="2">
        <f t="shared" si="538"/>
        <v>1.3601999999999999</v>
      </c>
      <c r="O3442" s="2">
        <f t="shared" si="533"/>
        <v>1.3601999999999999</v>
      </c>
      <c r="P3442" s="2">
        <f t="shared" si="534"/>
        <v>4.1040000000000001</v>
      </c>
      <c r="Q3442" s="2">
        <f t="shared" si="535"/>
        <v>33.143274853801167</v>
      </c>
      <c r="R3442">
        <v>1</v>
      </c>
      <c r="S3442">
        <v>0.2</v>
      </c>
      <c r="T3442" s="2">
        <v>4.3040000000000003</v>
      </c>
      <c r="U3442" s="3">
        <v>1.5602</v>
      </c>
      <c r="V3442" s="4">
        <f t="shared" si="539"/>
        <v>36.25</v>
      </c>
      <c r="W3442" s="2">
        <f t="shared" si="536"/>
        <v>4.3040000000000003</v>
      </c>
    </row>
    <row r="3443" spans="1:23" x14ac:dyDescent="0.25">
      <c r="A3443">
        <f t="shared" si="537"/>
        <v>2014</v>
      </c>
      <c r="B3443" s="1">
        <v>41709</v>
      </c>
      <c r="C3443" s="1">
        <v>41712</v>
      </c>
      <c r="D3443" s="1" t="str">
        <f t="shared" si="530"/>
        <v>Mar</v>
      </c>
      <c r="E3443" t="s">
        <v>23</v>
      </c>
      <c r="F3443" t="s">
        <v>1856</v>
      </c>
      <c r="G3443" t="s">
        <v>25</v>
      </c>
      <c r="H3443" t="s">
        <v>80</v>
      </c>
      <c r="I3443" t="s">
        <v>882</v>
      </c>
      <c r="J3443" t="s">
        <v>36</v>
      </c>
      <c r="K3443" t="s">
        <v>60</v>
      </c>
      <c r="L3443" s="2">
        <f t="shared" si="531"/>
        <v>105.419</v>
      </c>
      <c r="M3443" s="2">
        <f t="shared" si="532"/>
        <v>108.92</v>
      </c>
      <c r="N3443" s="2">
        <f t="shared" si="538"/>
        <v>3.5010000000000048</v>
      </c>
      <c r="O3443" s="2">
        <f t="shared" si="533"/>
        <v>49.014000000000067</v>
      </c>
      <c r="P3443" s="2">
        <f t="shared" si="534"/>
        <v>1524.88</v>
      </c>
      <c r="Q3443" s="2">
        <f t="shared" si="535"/>
        <v>3.214285714285718</v>
      </c>
      <c r="R3443">
        <v>14</v>
      </c>
      <c r="S3443">
        <v>0</v>
      </c>
      <c r="T3443" s="2">
        <v>108.92</v>
      </c>
      <c r="U3443" s="3">
        <v>49.013999999999996</v>
      </c>
      <c r="V3443" s="4">
        <f t="shared" si="539"/>
        <v>3.214285714285714</v>
      </c>
      <c r="W3443" s="2">
        <f t="shared" si="536"/>
        <v>1524.88</v>
      </c>
    </row>
    <row r="3444" spans="1:23" x14ac:dyDescent="0.25">
      <c r="A3444">
        <f t="shared" si="537"/>
        <v>2017</v>
      </c>
      <c r="B3444" s="1">
        <v>43058</v>
      </c>
      <c r="C3444" s="1">
        <v>43062</v>
      </c>
      <c r="D3444" s="1" t="str">
        <f t="shared" si="530"/>
        <v>Nov</v>
      </c>
      <c r="E3444" t="s">
        <v>38</v>
      </c>
      <c r="F3444" t="s">
        <v>850</v>
      </c>
      <c r="G3444" t="s">
        <v>33</v>
      </c>
      <c r="H3444" t="s">
        <v>80</v>
      </c>
      <c r="I3444" t="s">
        <v>645</v>
      </c>
      <c r="J3444" t="s">
        <v>36</v>
      </c>
      <c r="K3444" t="s">
        <v>92</v>
      </c>
      <c r="L3444" s="2">
        <f t="shared" si="531"/>
        <v>13.950000000000001</v>
      </c>
      <c r="M3444" s="2">
        <f t="shared" si="532"/>
        <v>16.740000000000002</v>
      </c>
      <c r="N3444" s="2">
        <f t="shared" si="538"/>
        <v>2.7900000000000009</v>
      </c>
      <c r="O3444" s="2">
        <f t="shared" si="533"/>
        <v>8.3700000000000028</v>
      </c>
      <c r="P3444" s="2">
        <f t="shared" si="534"/>
        <v>50.220000000000006</v>
      </c>
      <c r="Q3444" s="2">
        <f t="shared" si="535"/>
        <v>16.666666666666671</v>
      </c>
      <c r="R3444">
        <v>3</v>
      </c>
      <c r="S3444">
        <v>0</v>
      </c>
      <c r="T3444" s="2">
        <v>16.740000000000002</v>
      </c>
      <c r="U3444" s="3">
        <v>8.370000000000001</v>
      </c>
      <c r="V3444" s="4">
        <f t="shared" si="539"/>
        <v>16.666666666666664</v>
      </c>
      <c r="W3444" s="2">
        <f t="shared" si="536"/>
        <v>50.220000000000006</v>
      </c>
    </row>
    <row r="3445" spans="1:23" x14ac:dyDescent="0.25">
      <c r="A3445">
        <f t="shared" si="537"/>
        <v>2017</v>
      </c>
      <c r="B3445" s="1">
        <v>43058</v>
      </c>
      <c r="C3445" s="1">
        <v>43062</v>
      </c>
      <c r="D3445" s="1" t="str">
        <f t="shared" si="530"/>
        <v>Nov</v>
      </c>
      <c r="E3445" t="s">
        <v>38</v>
      </c>
      <c r="F3445" t="s">
        <v>850</v>
      </c>
      <c r="G3445" t="s">
        <v>33</v>
      </c>
      <c r="H3445" t="s">
        <v>80</v>
      </c>
      <c r="I3445" t="s">
        <v>1298</v>
      </c>
      <c r="J3445" t="s">
        <v>36</v>
      </c>
      <c r="K3445" t="s">
        <v>55</v>
      </c>
      <c r="L3445" s="2">
        <f t="shared" si="531"/>
        <v>2415.2849999999999</v>
      </c>
      <c r="M3445" s="2">
        <f t="shared" si="532"/>
        <v>2504.7399999999998</v>
      </c>
      <c r="N3445" s="2">
        <f t="shared" si="538"/>
        <v>89.454999999999927</v>
      </c>
      <c r="O3445" s="2">
        <f t="shared" si="533"/>
        <v>626.18499999999949</v>
      </c>
      <c r="P3445" s="2">
        <f t="shared" si="534"/>
        <v>17533.18</v>
      </c>
      <c r="Q3445" s="2">
        <f t="shared" si="535"/>
        <v>3.5714285714285685</v>
      </c>
      <c r="R3445">
        <v>7</v>
      </c>
      <c r="S3445">
        <v>0</v>
      </c>
      <c r="T3445" s="2">
        <v>2504.7399999999998</v>
      </c>
      <c r="U3445" s="3">
        <v>626.18499999999995</v>
      </c>
      <c r="V3445" s="4">
        <f t="shared" si="539"/>
        <v>3.5714285714285712</v>
      </c>
      <c r="W3445" s="2">
        <f t="shared" si="536"/>
        <v>17533.18</v>
      </c>
    </row>
    <row r="3446" spans="1:23" x14ac:dyDescent="0.25">
      <c r="A3446">
        <f t="shared" si="537"/>
        <v>2016</v>
      </c>
      <c r="B3446" s="1">
        <v>42580</v>
      </c>
      <c r="C3446" s="1">
        <v>42584</v>
      </c>
      <c r="D3446" s="1" t="str">
        <f t="shared" si="530"/>
        <v>Jul</v>
      </c>
      <c r="E3446" t="s">
        <v>38</v>
      </c>
      <c r="F3446" t="s">
        <v>2297</v>
      </c>
      <c r="G3446" t="s">
        <v>33</v>
      </c>
      <c r="H3446" t="s">
        <v>80</v>
      </c>
      <c r="I3446" t="s">
        <v>117</v>
      </c>
      <c r="J3446" t="s">
        <v>36</v>
      </c>
      <c r="K3446" t="s">
        <v>43</v>
      </c>
      <c r="L3446" s="2">
        <f t="shared" si="531"/>
        <v>93.262400000000014</v>
      </c>
      <c r="M3446" s="2">
        <f t="shared" si="532"/>
        <v>84.584000000000003</v>
      </c>
      <c r="N3446" s="2">
        <f t="shared" si="538"/>
        <v>-8.6784000000000106</v>
      </c>
      <c r="O3446" s="2">
        <f t="shared" si="533"/>
        <v>-17.356800000000021</v>
      </c>
      <c r="P3446" s="2">
        <f t="shared" si="534"/>
        <v>169.16800000000001</v>
      </c>
      <c r="Q3446" s="2">
        <f t="shared" si="535"/>
        <v>-10.260096472146046</v>
      </c>
      <c r="R3446">
        <v>2</v>
      </c>
      <c r="S3446">
        <v>0.2</v>
      </c>
      <c r="T3446" s="2">
        <v>84.784000000000006</v>
      </c>
      <c r="U3446" s="3">
        <v>-16.956800000000005</v>
      </c>
      <c r="V3446" s="4">
        <f t="shared" si="539"/>
        <v>-10.000000000000002</v>
      </c>
      <c r="W3446" s="2">
        <f t="shared" si="536"/>
        <v>169.56800000000001</v>
      </c>
    </row>
    <row r="3447" spans="1:23" x14ac:dyDescent="0.25">
      <c r="A3447">
        <f t="shared" si="537"/>
        <v>2015</v>
      </c>
      <c r="B3447" s="1">
        <v>42167</v>
      </c>
      <c r="C3447" s="1">
        <v>42172</v>
      </c>
      <c r="D3447" s="1" t="str">
        <f t="shared" si="530"/>
        <v>Jun</v>
      </c>
      <c r="E3447" t="s">
        <v>38</v>
      </c>
      <c r="F3447" t="s">
        <v>341</v>
      </c>
      <c r="G3447" t="s">
        <v>25</v>
      </c>
      <c r="H3447" t="s">
        <v>80</v>
      </c>
      <c r="I3447" t="s">
        <v>1808</v>
      </c>
      <c r="J3447" t="s">
        <v>36</v>
      </c>
      <c r="K3447" t="s">
        <v>43</v>
      </c>
      <c r="L3447" s="2">
        <f t="shared" si="531"/>
        <v>28.883400000000002</v>
      </c>
      <c r="M3447" s="2">
        <f t="shared" si="532"/>
        <v>29.900000000000002</v>
      </c>
      <c r="N3447" s="2">
        <f t="shared" si="538"/>
        <v>1.0166000000000004</v>
      </c>
      <c r="O3447" s="2">
        <f t="shared" si="533"/>
        <v>5.083000000000002</v>
      </c>
      <c r="P3447" s="2">
        <f t="shared" si="534"/>
        <v>149.5</v>
      </c>
      <c r="Q3447" s="2">
        <f t="shared" si="535"/>
        <v>3.4000000000000017</v>
      </c>
      <c r="R3447">
        <v>5</v>
      </c>
      <c r="S3447">
        <v>0</v>
      </c>
      <c r="T3447" s="2">
        <v>29.900000000000002</v>
      </c>
      <c r="U3447" s="3">
        <v>5.0829999999999975</v>
      </c>
      <c r="V3447" s="4">
        <f t="shared" si="539"/>
        <v>3.3999999999999981</v>
      </c>
      <c r="W3447" s="2">
        <f t="shared" si="536"/>
        <v>149.5</v>
      </c>
    </row>
    <row r="3448" spans="1:23" x14ac:dyDescent="0.25">
      <c r="A3448">
        <f t="shared" si="537"/>
        <v>2016</v>
      </c>
      <c r="B3448" s="1">
        <v>42588</v>
      </c>
      <c r="C3448" s="1">
        <v>42589</v>
      </c>
      <c r="D3448" s="1" t="str">
        <f t="shared" si="530"/>
        <v>Aug</v>
      </c>
      <c r="E3448" t="s">
        <v>98</v>
      </c>
      <c r="F3448" t="s">
        <v>2298</v>
      </c>
      <c r="G3448" t="s">
        <v>33</v>
      </c>
      <c r="H3448" t="s">
        <v>80</v>
      </c>
      <c r="I3448" t="s">
        <v>434</v>
      </c>
      <c r="J3448" t="s">
        <v>36</v>
      </c>
      <c r="K3448" t="s">
        <v>60</v>
      </c>
      <c r="L3448" s="2">
        <f t="shared" si="531"/>
        <v>54.223199999999999</v>
      </c>
      <c r="M3448" s="2">
        <f t="shared" si="532"/>
        <v>70.88</v>
      </c>
      <c r="N3448" s="2">
        <f t="shared" si="538"/>
        <v>16.656799999999997</v>
      </c>
      <c r="O3448" s="2">
        <f t="shared" si="533"/>
        <v>33.313599999999994</v>
      </c>
      <c r="P3448" s="2">
        <f t="shared" si="534"/>
        <v>141.76</v>
      </c>
      <c r="Q3448" s="2">
        <f t="shared" si="535"/>
        <v>23.499999999999996</v>
      </c>
      <c r="R3448">
        <v>2</v>
      </c>
      <c r="S3448">
        <v>0</v>
      </c>
      <c r="T3448" s="2">
        <v>70.88</v>
      </c>
      <c r="U3448" s="3">
        <v>33.313599999999994</v>
      </c>
      <c r="V3448" s="4">
        <f t="shared" si="539"/>
        <v>23.499999999999996</v>
      </c>
      <c r="W3448" s="2">
        <f t="shared" si="536"/>
        <v>141.76</v>
      </c>
    </row>
    <row r="3449" spans="1:23" x14ac:dyDescent="0.25">
      <c r="A3449">
        <f t="shared" si="537"/>
        <v>2017</v>
      </c>
      <c r="B3449" s="1">
        <v>42897</v>
      </c>
      <c r="C3449" s="1">
        <v>42901</v>
      </c>
      <c r="D3449" s="1" t="str">
        <f t="shared" si="530"/>
        <v>Jun</v>
      </c>
      <c r="E3449" t="s">
        <v>38</v>
      </c>
      <c r="F3449" t="s">
        <v>1964</v>
      </c>
      <c r="G3449" t="s">
        <v>64</v>
      </c>
      <c r="H3449" t="s">
        <v>26</v>
      </c>
      <c r="I3449" t="s">
        <v>1325</v>
      </c>
      <c r="J3449" t="s">
        <v>36</v>
      </c>
      <c r="K3449" t="s">
        <v>48</v>
      </c>
      <c r="L3449" s="2">
        <f t="shared" si="531"/>
        <v>3.2147999999999999</v>
      </c>
      <c r="M3449" s="2">
        <f t="shared" si="532"/>
        <v>3.76</v>
      </c>
      <c r="N3449" s="2">
        <f t="shared" si="538"/>
        <v>0.54519999999999991</v>
      </c>
      <c r="O3449" s="2">
        <f t="shared" si="533"/>
        <v>1.0903999999999998</v>
      </c>
      <c r="P3449" s="2">
        <f t="shared" si="534"/>
        <v>7.52</v>
      </c>
      <c r="Q3449" s="2">
        <f t="shared" si="535"/>
        <v>14.499999999999998</v>
      </c>
      <c r="R3449">
        <v>2</v>
      </c>
      <c r="S3449">
        <v>0</v>
      </c>
      <c r="T3449" s="2">
        <v>3.76</v>
      </c>
      <c r="U3449" s="3">
        <v>1.0903999999999998</v>
      </c>
      <c r="V3449" s="4">
        <f t="shared" si="539"/>
        <v>14.499999999999998</v>
      </c>
      <c r="W3449" s="2">
        <f t="shared" si="536"/>
        <v>7.52</v>
      </c>
    </row>
    <row r="3450" spans="1:23" x14ac:dyDescent="0.25">
      <c r="A3450">
        <f t="shared" si="537"/>
        <v>2016</v>
      </c>
      <c r="B3450" s="1">
        <v>42650</v>
      </c>
      <c r="C3450" s="1">
        <v>42656</v>
      </c>
      <c r="D3450" s="1" t="str">
        <f t="shared" si="530"/>
        <v>Oct</v>
      </c>
      <c r="E3450" t="s">
        <v>38</v>
      </c>
      <c r="F3450" t="s">
        <v>2031</v>
      </c>
      <c r="G3450" t="s">
        <v>25</v>
      </c>
      <c r="H3450" t="s">
        <v>34</v>
      </c>
      <c r="I3450" t="s">
        <v>1267</v>
      </c>
      <c r="J3450" t="s">
        <v>36</v>
      </c>
      <c r="K3450" t="s">
        <v>53</v>
      </c>
      <c r="L3450" s="2">
        <f t="shared" si="531"/>
        <v>22.833600000000001</v>
      </c>
      <c r="M3450" s="2">
        <f t="shared" si="532"/>
        <v>27.064</v>
      </c>
      <c r="N3450" s="2">
        <f t="shared" si="538"/>
        <v>4.2303999999999995</v>
      </c>
      <c r="O3450" s="2">
        <f t="shared" si="533"/>
        <v>8.460799999999999</v>
      </c>
      <c r="P3450" s="2">
        <f t="shared" si="534"/>
        <v>54.128</v>
      </c>
      <c r="Q3450" s="2">
        <f t="shared" si="535"/>
        <v>15.631096659769433</v>
      </c>
      <c r="R3450">
        <v>2</v>
      </c>
      <c r="S3450">
        <v>0.2</v>
      </c>
      <c r="T3450" s="2">
        <v>27.263999999999999</v>
      </c>
      <c r="U3450" s="3">
        <v>8.8607999999999976</v>
      </c>
      <c r="V3450" s="4">
        <f t="shared" si="539"/>
        <v>16.249999999999996</v>
      </c>
      <c r="W3450" s="2">
        <f t="shared" si="536"/>
        <v>54.527999999999999</v>
      </c>
    </row>
    <row r="3451" spans="1:23" x14ac:dyDescent="0.25">
      <c r="A3451">
        <f t="shared" si="537"/>
        <v>2014</v>
      </c>
      <c r="B3451" s="1">
        <v>41890</v>
      </c>
      <c r="C3451" s="1">
        <v>41896</v>
      </c>
      <c r="D3451" s="1" t="str">
        <f t="shared" si="530"/>
        <v>Sep</v>
      </c>
      <c r="E3451" t="s">
        <v>38</v>
      </c>
      <c r="F3451" t="s">
        <v>1614</v>
      </c>
      <c r="G3451" t="s">
        <v>64</v>
      </c>
      <c r="H3451" t="s">
        <v>34</v>
      </c>
      <c r="I3451" t="s">
        <v>1812</v>
      </c>
      <c r="J3451" t="s">
        <v>36</v>
      </c>
      <c r="K3451" t="s">
        <v>55</v>
      </c>
      <c r="L3451" s="2">
        <f t="shared" si="531"/>
        <v>51.778099999999995</v>
      </c>
      <c r="M3451" s="2">
        <f t="shared" si="532"/>
        <v>56.65</v>
      </c>
      <c r="N3451" s="2">
        <f t="shared" si="538"/>
        <v>4.8719000000000037</v>
      </c>
      <c r="O3451" s="2">
        <f t="shared" si="533"/>
        <v>24.359500000000018</v>
      </c>
      <c r="P3451" s="2">
        <f t="shared" si="534"/>
        <v>283.25</v>
      </c>
      <c r="Q3451" s="2">
        <f t="shared" si="535"/>
        <v>8.6000000000000068</v>
      </c>
      <c r="R3451">
        <v>5</v>
      </c>
      <c r="S3451">
        <v>0</v>
      </c>
      <c r="T3451" s="2">
        <v>56.65</v>
      </c>
      <c r="U3451" s="3">
        <v>24.359500000000004</v>
      </c>
      <c r="V3451" s="4">
        <f t="shared" si="539"/>
        <v>8.6000000000000014</v>
      </c>
      <c r="W3451" s="2">
        <f t="shared" si="536"/>
        <v>283.25</v>
      </c>
    </row>
    <row r="3452" spans="1:23" x14ac:dyDescent="0.25">
      <c r="A3452">
        <f t="shared" si="537"/>
        <v>2014</v>
      </c>
      <c r="B3452" s="1">
        <v>41890</v>
      </c>
      <c r="C3452" s="1">
        <v>41896</v>
      </c>
      <c r="D3452" s="1" t="str">
        <f t="shared" si="530"/>
        <v>Sep</v>
      </c>
      <c r="E3452" t="s">
        <v>38</v>
      </c>
      <c r="F3452" t="s">
        <v>1614</v>
      </c>
      <c r="G3452" t="s">
        <v>64</v>
      </c>
      <c r="H3452" t="s">
        <v>34</v>
      </c>
      <c r="I3452" t="s">
        <v>532</v>
      </c>
      <c r="J3452" t="s">
        <v>36</v>
      </c>
      <c r="K3452" t="s">
        <v>43</v>
      </c>
      <c r="L3452" s="2">
        <f t="shared" si="531"/>
        <v>10.7784</v>
      </c>
      <c r="M3452" s="2">
        <f t="shared" si="532"/>
        <v>14.97</v>
      </c>
      <c r="N3452" s="2">
        <f t="shared" si="538"/>
        <v>4.1916000000000011</v>
      </c>
      <c r="O3452" s="2">
        <f t="shared" si="533"/>
        <v>4.1916000000000011</v>
      </c>
      <c r="P3452" s="2">
        <f t="shared" si="534"/>
        <v>14.97</v>
      </c>
      <c r="Q3452" s="2">
        <f t="shared" si="535"/>
        <v>28.000000000000007</v>
      </c>
      <c r="R3452">
        <v>1</v>
      </c>
      <c r="S3452">
        <v>0</v>
      </c>
      <c r="T3452" s="2">
        <v>14.97</v>
      </c>
      <c r="U3452" s="3">
        <v>4.1916000000000011</v>
      </c>
      <c r="V3452" s="4">
        <f t="shared" si="539"/>
        <v>28.000000000000007</v>
      </c>
      <c r="W3452" s="2">
        <f t="shared" si="536"/>
        <v>14.97</v>
      </c>
    </row>
    <row r="3453" spans="1:23" x14ac:dyDescent="0.25">
      <c r="A3453">
        <f t="shared" si="537"/>
        <v>2014</v>
      </c>
      <c r="B3453" s="1">
        <v>41890</v>
      </c>
      <c r="C3453" s="1">
        <v>41896</v>
      </c>
      <c r="D3453" s="1" t="str">
        <f t="shared" si="530"/>
        <v>Sep</v>
      </c>
      <c r="E3453" t="s">
        <v>38</v>
      </c>
      <c r="F3453" t="s">
        <v>1614</v>
      </c>
      <c r="G3453" t="s">
        <v>64</v>
      </c>
      <c r="H3453" t="s">
        <v>34</v>
      </c>
      <c r="I3453" t="s">
        <v>244</v>
      </c>
      <c r="J3453" t="s">
        <v>36</v>
      </c>
      <c r="K3453" t="s">
        <v>128</v>
      </c>
      <c r="L3453" s="2">
        <f t="shared" si="531"/>
        <v>3.0350999999999999</v>
      </c>
      <c r="M3453" s="2">
        <f t="shared" si="532"/>
        <v>4.0199999999999996</v>
      </c>
      <c r="N3453" s="2">
        <f t="shared" si="538"/>
        <v>0.98489999999999966</v>
      </c>
      <c r="O3453" s="2">
        <f t="shared" si="533"/>
        <v>1.9697999999999993</v>
      </c>
      <c r="P3453" s="2">
        <f t="shared" si="534"/>
        <v>8.0399999999999991</v>
      </c>
      <c r="Q3453" s="2">
        <f t="shared" si="535"/>
        <v>24.499999999999993</v>
      </c>
      <c r="R3453">
        <v>2</v>
      </c>
      <c r="S3453">
        <v>0</v>
      </c>
      <c r="T3453" s="2">
        <v>4.0199999999999996</v>
      </c>
      <c r="U3453" s="3">
        <v>1.9697999999999998</v>
      </c>
      <c r="V3453" s="4">
        <f t="shared" si="539"/>
        <v>24.5</v>
      </c>
      <c r="W3453" s="2">
        <f t="shared" si="536"/>
        <v>8.0399999999999991</v>
      </c>
    </row>
    <row r="3454" spans="1:23" x14ac:dyDescent="0.25">
      <c r="A3454">
        <f t="shared" si="537"/>
        <v>2014</v>
      </c>
      <c r="B3454" s="1">
        <v>41714</v>
      </c>
      <c r="C3454" s="1">
        <v>41719</v>
      </c>
      <c r="D3454" s="1" t="str">
        <f t="shared" si="530"/>
        <v>Mar</v>
      </c>
      <c r="E3454" t="s">
        <v>23</v>
      </c>
      <c r="F3454" t="s">
        <v>1964</v>
      </c>
      <c r="G3454" t="s">
        <v>64</v>
      </c>
      <c r="H3454" t="s">
        <v>26</v>
      </c>
      <c r="I3454" t="s">
        <v>2299</v>
      </c>
      <c r="J3454" t="s">
        <v>50</v>
      </c>
      <c r="K3454" t="s">
        <v>51</v>
      </c>
      <c r="L3454" s="2">
        <f t="shared" si="531"/>
        <v>457.17250000000001</v>
      </c>
      <c r="M3454" s="2">
        <f t="shared" si="532"/>
        <v>471.72</v>
      </c>
      <c r="N3454" s="2">
        <f t="shared" si="538"/>
        <v>14.547500000000014</v>
      </c>
      <c r="O3454" s="2">
        <f t="shared" si="533"/>
        <v>29.095000000000027</v>
      </c>
      <c r="P3454" s="2">
        <f t="shared" si="534"/>
        <v>943.44</v>
      </c>
      <c r="Q3454" s="2">
        <f t="shared" si="535"/>
        <v>3.0839269057915741</v>
      </c>
      <c r="R3454">
        <v>2</v>
      </c>
      <c r="S3454">
        <v>0.2</v>
      </c>
      <c r="T3454" s="2">
        <v>471.92</v>
      </c>
      <c r="U3454" s="3">
        <v>29.495000000000019</v>
      </c>
      <c r="V3454" s="4">
        <f t="shared" si="539"/>
        <v>3.1250000000000022</v>
      </c>
      <c r="W3454" s="2">
        <f t="shared" si="536"/>
        <v>943.84</v>
      </c>
    </row>
    <row r="3455" spans="1:23" x14ac:dyDescent="0.25">
      <c r="A3455">
        <f t="shared" si="537"/>
        <v>2015</v>
      </c>
      <c r="B3455" s="1">
        <v>42064</v>
      </c>
      <c r="C3455" s="1">
        <v>42065</v>
      </c>
      <c r="D3455" s="1" t="str">
        <f t="shared" si="530"/>
        <v>Mar</v>
      </c>
      <c r="E3455" t="s">
        <v>23</v>
      </c>
      <c r="F3455" t="s">
        <v>1503</v>
      </c>
      <c r="G3455" t="s">
        <v>25</v>
      </c>
      <c r="H3455" t="s">
        <v>26</v>
      </c>
      <c r="I3455" t="s">
        <v>1379</v>
      </c>
      <c r="J3455" t="s">
        <v>36</v>
      </c>
      <c r="K3455" t="s">
        <v>53</v>
      </c>
      <c r="L3455" s="2">
        <f t="shared" si="531"/>
        <v>51.967199999999998</v>
      </c>
      <c r="M3455" s="2">
        <f t="shared" si="532"/>
        <v>58.72</v>
      </c>
      <c r="N3455" s="2">
        <f t="shared" si="538"/>
        <v>6.7528000000000006</v>
      </c>
      <c r="O3455" s="2">
        <f t="shared" si="533"/>
        <v>27.011200000000002</v>
      </c>
      <c r="P3455" s="2">
        <f t="shared" si="534"/>
        <v>234.88</v>
      </c>
      <c r="Q3455" s="2">
        <f t="shared" si="535"/>
        <v>11.500000000000002</v>
      </c>
      <c r="R3455">
        <v>4</v>
      </c>
      <c r="S3455">
        <v>0</v>
      </c>
      <c r="T3455" s="2">
        <v>58.72</v>
      </c>
      <c r="U3455" s="3">
        <v>27.011199999999999</v>
      </c>
      <c r="V3455" s="4">
        <f t="shared" si="539"/>
        <v>11.5</v>
      </c>
      <c r="W3455" s="2">
        <f t="shared" si="536"/>
        <v>234.88</v>
      </c>
    </row>
    <row r="3456" spans="1:23" x14ac:dyDescent="0.25">
      <c r="A3456">
        <f t="shared" si="537"/>
        <v>2015</v>
      </c>
      <c r="B3456" s="1">
        <v>42194</v>
      </c>
      <c r="C3456" s="1">
        <v>42199</v>
      </c>
      <c r="D3456" s="1" t="str">
        <f t="shared" si="530"/>
        <v>Jul</v>
      </c>
      <c r="E3456" t="s">
        <v>38</v>
      </c>
      <c r="F3456" t="s">
        <v>82</v>
      </c>
      <c r="G3456" t="s">
        <v>25</v>
      </c>
      <c r="H3456" t="s">
        <v>26</v>
      </c>
      <c r="I3456" t="s">
        <v>2300</v>
      </c>
      <c r="J3456" t="s">
        <v>36</v>
      </c>
      <c r="K3456" t="s">
        <v>48</v>
      </c>
      <c r="L3456" s="2">
        <f t="shared" si="531"/>
        <v>4.8805000000000005</v>
      </c>
      <c r="M3456" s="2">
        <f t="shared" si="532"/>
        <v>4.96</v>
      </c>
      <c r="N3456" s="2">
        <f t="shared" si="538"/>
        <v>7.949999999999946E-2</v>
      </c>
      <c r="O3456" s="2">
        <f t="shared" si="533"/>
        <v>0.23849999999999838</v>
      </c>
      <c r="P3456" s="2">
        <f t="shared" si="534"/>
        <v>14.879999999999999</v>
      </c>
      <c r="Q3456" s="2">
        <f t="shared" si="535"/>
        <v>1.6028225806451506</v>
      </c>
      <c r="R3456">
        <v>3</v>
      </c>
      <c r="S3456">
        <v>0.2</v>
      </c>
      <c r="T3456" s="2">
        <v>5.16</v>
      </c>
      <c r="U3456" s="3">
        <v>0.83849999999999936</v>
      </c>
      <c r="V3456" s="4">
        <f t="shared" si="539"/>
        <v>5.4166666666666625</v>
      </c>
      <c r="W3456" s="2">
        <f t="shared" si="536"/>
        <v>15.48</v>
      </c>
    </row>
    <row r="3457" spans="1:23" x14ac:dyDescent="0.25">
      <c r="A3457">
        <f t="shared" si="537"/>
        <v>2016</v>
      </c>
      <c r="B3457" s="1">
        <v>42420</v>
      </c>
      <c r="C3457" s="1">
        <v>42427</v>
      </c>
      <c r="D3457" s="1" t="str">
        <f t="shared" si="530"/>
        <v>Feb</v>
      </c>
      <c r="E3457" t="s">
        <v>38</v>
      </c>
      <c r="F3457" t="s">
        <v>409</v>
      </c>
      <c r="G3457" t="s">
        <v>25</v>
      </c>
      <c r="H3457" t="s">
        <v>26</v>
      </c>
      <c r="I3457" t="s">
        <v>2301</v>
      </c>
      <c r="J3457" t="s">
        <v>36</v>
      </c>
      <c r="K3457" t="s">
        <v>60</v>
      </c>
      <c r="L3457" s="2">
        <f t="shared" si="531"/>
        <v>13.712300000000003</v>
      </c>
      <c r="M3457" s="2">
        <f t="shared" si="532"/>
        <v>16.296000000000003</v>
      </c>
      <c r="N3457" s="2">
        <f t="shared" si="538"/>
        <v>2.5837000000000003</v>
      </c>
      <c r="O3457" s="2">
        <f t="shared" si="533"/>
        <v>5.1674000000000007</v>
      </c>
      <c r="P3457" s="2">
        <f t="shared" si="534"/>
        <v>32.592000000000006</v>
      </c>
      <c r="Q3457" s="2">
        <f t="shared" si="535"/>
        <v>15.854810996563574</v>
      </c>
      <c r="R3457">
        <v>2</v>
      </c>
      <c r="S3457">
        <v>0.2</v>
      </c>
      <c r="T3457" s="2">
        <v>16.496000000000002</v>
      </c>
      <c r="U3457" s="3">
        <v>5.5673999999999992</v>
      </c>
      <c r="V3457" s="4">
        <f t="shared" si="539"/>
        <v>16.874999999999996</v>
      </c>
      <c r="W3457" s="2">
        <f t="shared" si="536"/>
        <v>32.992000000000004</v>
      </c>
    </row>
    <row r="3458" spans="1:23" x14ac:dyDescent="0.25">
      <c r="A3458">
        <f t="shared" si="537"/>
        <v>2017</v>
      </c>
      <c r="B3458" s="1">
        <v>42994</v>
      </c>
      <c r="C3458" s="1">
        <v>42996</v>
      </c>
      <c r="D3458" s="1" t="str">
        <f t="shared" ref="D3458:D3521" si="540">TEXT((B3458),"MMM")</f>
        <v>Sep</v>
      </c>
      <c r="E3458" t="s">
        <v>98</v>
      </c>
      <c r="F3458" t="s">
        <v>1777</v>
      </c>
      <c r="G3458" t="s">
        <v>25</v>
      </c>
      <c r="H3458" t="s">
        <v>80</v>
      </c>
      <c r="I3458" t="s">
        <v>1546</v>
      </c>
      <c r="J3458" t="s">
        <v>50</v>
      </c>
      <c r="K3458" t="s">
        <v>86</v>
      </c>
      <c r="L3458" s="2">
        <f t="shared" ref="L3458:L3521" si="541">T3458 - (U3458 / R3458)</f>
        <v>65.378199999999993</v>
      </c>
      <c r="M3458" s="2">
        <f t="shared" ref="M3458:M3521" si="542">(T3458/1-S3458)</f>
        <v>71.775999999999996</v>
      </c>
      <c r="N3458" s="2">
        <f t="shared" si="538"/>
        <v>6.3978000000000037</v>
      </c>
      <c r="O3458" s="2">
        <f t="shared" ref="O3458:O3521" si="543">N3458*R3458</f>
        <v>19.193400000000011</v>
      </c>
      <c r="P3458" s="2">
        <f t="shared" ref="P3458:P3521" si="544">(M3458*R3458)</f>
        <v>215.32799999999997</v>
      </c>
      <c r="Q3458" s="2">
        <f t="shared" ref="Q3458:Q3521" si="545">(O3458/(M3458*R3458))*100</f>
        <v>8.9135644226482462</v>
      </c>
      <c r="R3458">
        <v>3</v>
      </c>
      <c r="S3458">
        <v>0.2</v>
      </c>
      <c r="T3458" s="2">
        <v>71.975999999999999</v>
      </c>
      <c r="U3458" s="3">
        <v>19.793400000000005</v>
      </c>
      <c r="V3458" s="4">
        <f t="shared" si="539"/>
        <v>9.1666666666666696</v>
      </c>
      <c r="W3458" s="2">
        <f t="shared" ref="W3458:W3521" si="546">R3458*T3458</f>
        <v>215.928</v>
      </c>
    </row>
    <row r="3459" spans="1:23" x14ac:dyDescent="0.25">
      <c r="A3459">
        <f t="shared" ref="A3459:A3522" si="547">YEAR(B3459)</f>
        <v>2017</v>
      </c>
      <c r="B3459" s="1">
        <v>42994</v>
      </c>
      <c r="C3459" s="1">
        <v>42996</v>
      </c>
      <c r="D3459" s="1" t="str">
        <f t="shared" si="540"/>
        <v>Sep</v>
      </c>
      <c r="E3459" t="s">
        <v>98</v>
      </c>
      <c r="F3459" t="s">
        <v>1777</v>
      </c>
      <c r="G3459" t="s">
        <v>25</v>
      </c>
      <c r="H3459" t="s">
        <v>80</v>
      </c>
      <c r="I3459" t="s">
        <v>2160</v>
      </c>
      <c r="J3459" t="s">
        <v>28</v>
      </c>
      <c r="K3459" t="s">
        <v>46</v>
      </c>
      <c r="L3459" s="2">
        <f t="shared" si="541"/>
        <v>21.761600000000005</v>
      </c>
      <c r="M3459" s="2">
        <f t="shared" si="542"/>
        <v>22.312000000000005</v>
      </c>
      <c r="N3459" s="2">
        <f t="shared" ref="N3459:N3522" si="548">(M3459-L3459)</f>
        <v>0.55039999999999978</v>
      </c>
      <c r="O3459" s="2">
        <f t="shared" si="543"/>
        <v>1.6511999999999993</v>
      </c>
      <c r="P3459" s="2">
        <f t="shared" si="544"/>
        <v>66.936000000000007</v>
      </c>
      <c r="Q3459" s="2">
        <f t="shared" si="545"/>
        <v>2.4668339906776611</v>
      </c>
      <c r="R3459">
        <v>3</v>
      </c>
      <c r="S3459">
        <v>0.2</v>
      </c>
      <c r="T3459" s="2">
        <v>22.512000000000004</v>
      </c>
      <c r="U3459" s="3">
        <v>2.2511999999999999</v>
      </c>
      <c r="V3459" s="4">
        <f t="shared" ref="V3459:V3522" si="549">(U3459/W3459)*100</f>
        <v>3.3333333333333326</v>
      </c>
      <c r="W3459" s="2">
        <f t="shared" si="546"/>
        <v>67.536000000000016</v>
      </c>
    </row>
    <row r="3460" spans="1:23" x14ac:dyDescent="0.25">
      <c r="A3460">
        <f t="shared" si="547"/>
        <v>2017</v>
      </c>
      <c r="B3460" s="1">
        <v>42994</v>
      </c>
      <c r="C3460" s="1">
        <v>42996</v>
      </c>
      <c r="D3460" s="1" t="str">
        <f t="shared" si="540"/>
        <v>Sep</v>
      </c>
      <c r="E3460" t="s">
        <v>98</v>
      </c>
      <c r="F3460" t="s">
        <v>1777</v>
      </c>
      <c r="G3460" t="s">
        <v>25</v>
      </c>
      <c r="H3460" t="s">
        <v>80</v>
      </c>
      <c r="I3460" t="s">
        <v>1825</v>
      </c>
      <c r="J3460" t="s">
        <v>36</v>
      </c>
      <c r="K3460" t="s">
        <v>53</v>
      </c>
      <c r="L3460" s="2">
        <f t="shared" si="541"/>
        <v>4.8216000000000001</v>
      </c>
      <c r="M3460" s="2">
        <f t="shared" si="542"/>
        <v>2.7440000000000007</v>
      </c>
      <c r="N3460" s="2">
        <f t="shared" si="548"/>
        <v>-2.0775999999999994</v>
      </c>
      <c r="O3460" s="2">
        <f t="shared" si="543"/>
        <v>-4.1551999999999989</v>
      </c>
      <c r="P3460" s="2">
        <f t="shared" si="544"/>
        <v>5.4880000000000013</v>
      </c>
      <c r="Q3460" s="2">
        <f t="shared" si="545"/>
        <v>-75.71428571428568</v>
      </c>
      <c r="R3460">
        <v>2</v>
      </c>
      <c r="S3460">
        <v>0.7</v>
      </c>
      <c r="T3460" s="2">
        <v>3.4440000000000008</v>
      </c>
      <c r="U3460" s="3">
        <v>-2.7551999999999994</v>
      </c>
      <c r="V3460" s="4">
        <f t="shared" si="549"/>
        <v>-39.999999999999979</v>
      </c>
      <c r="W3460" s="2">
        <f t="shared" si="546"/>
        <v>6.8880000000000017</v>
      </c>
    </row>
    <row r="3461" spans="1:23" x14ac:dyDescent="0.25">
      <c r="A3461">
        <f t="shared" si="547"/>
        <v>2017</v>
      </c>
      <c r="B3461" s="1">
        <v>42994</v>
      </c>
      <c r="C3461" s="1">
        <v>42996</v>
      </c>
      <c r="D3461" s="1" t="str">
        <f t="shared" si="540"/>
        <v>Sep</v>
      </c>
      <c r="E3461" t="s">
        <v>98</v>
      </c>
      <c r="F3461" t="s">
        <v>1777</v>
      </c>
      <c r="G3461" t="s">
        <v>25</v>
      </c>
      <c r="H3461" t="s">
        <v>80</v>
      </c>
      <c r="I3461" t="s">
        <v>1780</v>
      </c>
      <c r="J3461" t="s">
        <v>36</v>
      </c>
      <c r="K3461" t="s">
        <v>53</v>
      </c>
      <c r="L3461" s="2">
        <f t="shared" si="541"/>
        <v>744.50170000000003</v>
      </c>
      <c r="M3461" s="2">
        <f t="shared" si="542"/>
        <v>537.49400000000003</v>
      </c>
      <c r="N3461" s="2">
        <f t="shared" si="548"/>
        <v>-207.0077</v>
      </c>
      <c r="O3461" s="2">
        <f t="shared" si="543"/>
        <v>-414.0154</v>
      </c>
      <c r="P3461" s="2">
        <f t="shared" si="544"/>
        <v>1074.9880000000001</v>
      </c>
      <c r="Q3461" s="2">
        <f t="shared" si="545"/>
        <v>-38.513490383148465</v>
      </c>
      <c r="R3461">
        <v>2</v>
      </c>
      <c r="S3461">
        <v>0.7</v>
      </c>
      <c r="T3461" s="2">
        <v>538.19400000000007</v>
      </c>
      <c r="U3461" s="3">
        <v>-412.61539999999991</v>
      </c>
      <c r="V3461" s="4">
        <f t="shared" si="549"/>
        <v>-38.333333333333321</v>
      </c>
      <c r="W3461" s="2">
        <f t="shared" si="546"/>
        <v>1076.3880000000001</v>
      </c>
    </row>
    <row r="3462" spans="1:23" x14ac:dyDescent="0.25">
      <c r="A3462">
        <f t="shared" si="547"/>
        <v>2017</v>
      </c>
      <c r="B3462" s="1">
        <v>42994</v>
      </c>
      <c r="C3462" s="1">
        <v>42996</v>
      </c>
      <c r="D3462" s="1" t="str">
        <f t="shared" si="540"/>
        <v>Sep</v>
      </c>
      <c r="E3462" t="s">
        <v>98</v>
      </c>
      <c r="F3462" t="s">
        <v>1777</v>
      </c>
      <c r="G3462" t="s">
        <v>25</v>
      </c>
      <c r="H3462" t="s">
        <v>80</v>
      </c>
      <c r="I3462" t="s">
        <v>419</v>
      </c>
      <c r="J3462" t="s">
        <v>50</v>
      </c>
      <c r="K3462" t="s">
        <v>86</v>
      </c>
      <c r="L3462" s="2">
        <f t="shared" si="541"/>
        <v>40.7864</v>
      </c>
      <c r="M3462" s="2">
        <f t="shared" si="542"/>
        <v>47.783999999999999</v>
      </c>
      <c r="N3462" s="2">
        <f t="shared" si="548"/>
        <v>6.9975999999999985</v>
      </c>
      <c r="O3462" s="2">
        <f t="shared" si="543"/>
        <v>13.995199999999997</v>
      </c>
      <c r="P3462" s="2">
        <f t="shared" si="544"/>
        <v>95.567999999999998</v>
      </c>
      <c r="Q3462" s="2">
        <f t="shared" si="545"/>
        <v>14.644232379039007</v>
      </c>
      <c r="R3462">
        <v>2</v>
      </c>
      <c r="S3462">
        <v>0.2</v>
      </c>
      <c r="T3462" s="2">
        <v>47.984000000000002</v>
      </c>
      <c r="U3462" s="3">
        <v>14.395200000000004</v>
      </c>
      <c r="V3462" s="4">
        <f t="shared" si="549"/>
        <v>15.000000000000005</v>
      </c>
      <c r="W3462" s="2">
        <f t="shared" si="546"/>
        <v>95.968000000000004</v>
      </c>
    </row>
    <row r="3463" spans="1:23" x14ac:dyDescent="0.25">
      <c r="A3463">
        <f t="shared" si="547"/>
        <v>2017</v>
      </c>
      <c r="B3463" s="1">
        <v>43044</v>
      </c>
      <c r="C3463" s="1">
        <v>43049</v>
      </c>
      <c r="D3463" s="1" t="str">
        <f t="shared" si="540"/>
        <v>Nov</v>
      </c>
      <c r="E3463" t="s">
        <v>23</v>
      </c>
      <c r="F3463" t="s">
        <v>1960</v>
      </c>
      <c r="G3463" t="s">
        <v>33</v>
      </c>
      <c r="H3463" t="s">
        <v>65</v>
      </c>
      <c r="I3463" t="s">
        <v>564</v>
      </c>
      <c r="J3463" t="s">
        <v>50</v>
      </c>
      <c r="K3463" t="s">
        <v>51</v>
      </c>
      <c r="L3463" s="2">
        <f t="shared" si="541"/>
        <v>478.90890000000002</v>
      </c>
      <c r="M3463" s="2">
        <f t="shared" si="542"/>
        <v>492.56800000000004</v>
      </c>
      <c r="N3463" s="2">
        <f t="shared" si="548"/>
        <v>13.659100000000024</v>
      </c>
      <c r="O3463" s="2">
        <f t="shared" si="543"/>
        <v>54.636400000000094</v>
      </c>
      <c r="P3463" s="2">
        <f t="shared" si="544"/>
        <v>1970.2720000000002</v>
      </c>
      <c r="Q3463" s="2">
        <f t="shared" si="545"/>
        <v>2.7730384434230446</v>
      </c>
      <c r="R3463">
        <v>4</v>
      </c>
      <c r="S3463">
        <v>0.2</v>
      </c>
      <c r="T3463" s="2">
        <v>492.76800000000003</v>
      </c>
      <c r="U3463" s="3">
        <v>55.436399999999935</v>
      </c>
      <c r="V3463" s="4">
        <f t="shared" si="549"/>
        <v>2.8124999999999964</v>
      </c>
      <c r="W3463" s="2">
        <f t="shared" si="546"/>
        <v>1971.0720000000001</v>
      </c>
    </row>
    <row r="3464" spans="1:23" x14ac:dyDescent="0.25">
      <c r="A3464">
        <f t="shared" si="547"/>
        <v>2015</v>
      </c>
      <c r="B3464" s="1">
        <v>42055</v>
      </c>
      <c r="C3464" s="1">
        <v>42058</v>
      </c>
      <c r="D3464" s="1" t="str">
        <f t="shared" si="540"/>
        <v>Feb</v>
      </c>
      <c r="E3464" t="s">
        <v>23</v>
      </c>
      <c r="F3464" t="s">
        <v>1856</v>
      </c>
      <c r="G3464" t="s">
        <v>25</v>
      </c>
      <c r="H3464" t="s">
        <v>80</v>
      </c>
      <c r="I3464" t="s">
        <v>1360</v>
      </c>
      <c r="J3464" t="s">
        <v>36</v>
      </c>
      <c r="K3464" t="s">
        <v>48</v>
      </c>
      <c r="L3464" s="2">
        <f t="shared" si="541"/>
        <v>276.13779999999997</v>
      </c>
      <c r="M3464" s="2">
        <f t="shared" si="542"/>
        <v>286.78999999999996</v>
      </c>
      <c r="N3464" s="2">
        <f t="shared" si="548"/>
        <v>10.652199999999993</v>
      </c>
      <c r="O3464" s="2">
        <f t="shared" si="543"/>
        <v>74.565399999999954</v>
      </c>
      <c r="P3464" s="2">
        <f t="shared" si="544"/>
        <v>2007.5299999999997</v>
      </c>
      <c r="Q3464" s="2">
        <f t="shared" si="545"/>
        <v>3.7142857142857122</v>
      </c>
      <c r="R3464">
        <v>7</v>
      </c>
      <c r="S3464">
        <v>0</v>
      </c>
      <c r="T3464" s="2">
        <v>286.78999999999996</v>
      </c>
      <c r="U3464" s="3">
        <v>74.565400000000011</v>
      </c>
      <c r="V3464" s="4">
        <f t="shared" si="549"/>
        <v>3.7142857142857153</v>
      </c>
      <c r="W3464" s="2">
        <f t="shared" si="546"/>
        <v>2007.5299999999997</v>
      </c>
    </row>
    <row r="3465" spans="1:23" x14ac:dyDescent="0.25">
      <c r="A3465">
        <f t="shared" si="547"/>
        <v>2016</v>
      </c>
      <c r="B3465" s="1">
        <v>42699</v>
      </c>
      <c r="C3465" s="1">
        <v>42704</v>
      </c>
      <c r="D3465" s="1" t="str">
        <f t="shared" si="540"/>
        <v>Nov</v>
      </c>
      <c r="E3465" t="s">
        <v>38</v>
      </c>
      <c r="F3465" t="s">
        <v>2302</v>
      </c>
      <c r="G3465" t="s">
        <v>64</v>
      </c>
      <c r="H3465" t="s">
        <v>26</v>
      </c>
      <c r="I3465" t="s">
        <v>151</v>
      </c>
      <c r="J3465" t="s">
        <v>36</v>
      </c>
      <c r="K3465" t="s">
        <v>60</v>
      </c>
      <c r="L3465" s="2">
        <f t="shared" si="541"/>
        <v>3.4290000000000003</v>
      </c>
      <c r="M3465" s="2">
        <f t="shared" si="542"/>
        <v>4.88</v>
      </c>
      <c r="N3465" s="2">
        <f t="shared" si="548"/>
        <v>1.4509999999999996</v>
      </c>
      <c r="O3465" s="2">
        <f t="shared" si="543"/>
        <v>1.4509999999999996</v>
      </c>
      <c r="P3465" s="2">
        <f t="shared" si="544"/>
        <v>4.88</v>
      </c>
      <c r="Q3465" s="2">
        <f t="shared" si="545"/>
        <v>29.733606557377041</v>
      </c>
      <c r="R3465">
        <v>1</v>
      </c>
      <c r="S3465">
        <v>0.2</v>
      </c>
      <c r="T3465" s="2">
        <v>5.08</v>
      </c>
      <c r="U3465" s="3">
        <v>1.6509999999999998</v>
      </c>
      <c r="V3465" s="4">
        <f t="shared" si="549"/>
        <v>32.499999999999993</v>
      </c>
      <c r="W3465" s="2">
        <f t="shared" si="546"/>
        <v>5.08</v>
      </c>
    </row>
    <row r="3466" spans="1:23" x14ac:dyDescent="0.25">
      <c r="A3466">
        <f t="shared" si="547"/>
        <v>2017</v>
      </c>
      <c r="B3466" s="1">
        <v>43072</v>
      </c>
      <c r="C3466" s="1">
        <v>43074</v>
      </c>
      <c r="D3466" s="1" t="str">
        <f t="shared" si="540"/>
        <v>Dec</v>
      </c>
      <c r="E3466" t="s">
        <v>23</v>
      </c>
      <c r="F3466" t="s">
        <v>1452</v>
      </c>
      <c r="G3466" t="s">
        <v>25</v>
      </c>
      <c r="H3466" t="s">
        <v>26</v>
      </c>
      <c r="I3466" t="s">
        <v>1335</v>
      </c>
      <c r="J3466" t="s">
        <v>50</v>
      </c>
      <c r="K3466" t="s">
        <v>86</v>
      </c>
      <c r="L3466" s="2">
        <f t="shared" si="541"/>
        <v>40.793200000000013</v>
      </c>
      <c r="M3466" s="2">
        <f t="shared" si="542"/>
        <v>47.792000000000002</v>
      </c>
      <c r="N3466" s="2">
        <f t="shared" si="548"/>
        <v>6.9987999999999886</v>
      </c>
      <c r="O3466" s="2">
        <f t="shared" si="543"/>
        <v>6.9987999999999886</v>
      </c>
      <c r="P3466" s="2">
        <f t="shared" si="544"/>
        <v>47.792000000000002</v>
      </c>
      <c r="Q3466" s="2">
        <f t="shared" si="545"/>
        <v>14.644291931704027</v>
      </c>
      <c r="R3466">
        <v>1</v>
      </c>
      <c r="S3466">
        <v>0.2</v>
      </c>
      <c r="T3466" s="2">
        <v>47.992000000000004</v>
      </c>
      <c r="U3466" s="3">
        <v>7.198799999999995</v>
      </c>
      <c r="V3466" s="4">
        <f t="shared" si="549"/>
        <v>14.999999999999988</v>
      </c>
      <c r="W3466" s="2">
        <f t="shared" si="546"/>
        <v>47.992000000000004</v>
      </c>
    </row>
    <row r="3467" spans="1:23" x14ac:dyDescent="0.25">
      <c r="A3467">
        <f t="shared" si="547"/>
        <v>2015</v>
      </c>
      <c r="B3467" s="1">
        <v>42257</v>
      </c>
      <c r="C3467" s="1">
        <v>42261</v>
      </c>
      <c r="D3467" s="1" t="str">
        <f t="shared" si="540"/>
        <v>Sep</v>
      </c>
      <c r="E3467" t="s">
        <v>38</v>
      </c>
      <c r="F3467" t="s">
        <v>1795</v>
      </c>
      <c r="G3467" t="s">
        <v>33</v>
      </c>
      <c r="H3467" t="s">
        <v>80</v>
      </c>
      <c r="I3467" t="s">
        <v>1912</v>
      </c>
      <c r="J3467" t="s">
        <v>36</v>
      </c>
      <c r="K3467" t="s">
        <v>55</v>
      </c>
      <c r="L3467" s="2">
        <f t="shared" si="541"/>
        <v>53.905200000000001</v>
      </c>
      <c r="M3467" s="2">
        <f t="shared" si="542"/>
        <v>61.96</v>
      </c>
      <c r="N3467" s="2">
        <f t="shared" si="548"/>
        <v>8.0548000000000002</v>
      </c>
      <c r="O3467" s="2">
        <f t="shared" si="543"/>
        <v>16.1096</v>
      </c>
      <c r="P3467" s="2">
        <f t="shared" si="544"/>
        <v>123.92</v>
      </c>
      <c r="Q3467" s="2">
        <f t="shared" si="545"/>
        <v>13</v>
      </c>
      <c r="R3467">
        <v>2</v>
      </c>
      <c r="S3467">
        <v>0</v>
      </c>
      <c r="T3467" s="2">
        <v>61.96</v>
      </c>
      <c r="U3467" s="3">
        <v>16.1096</v>
      </c>
      <c r="V3467" s="4">
        <f t="shared" si="549"/>
        <v>13</v>
      </c>
      <c r="W3467" s="2">
        <f t="shared" si="546"/>
        <v>123.92</v>
      </c>
    </row>
    <row r="3468" spans="1:23" x14ac:dyDescent="0.25">
      <c r="A3468">
        <f t="shared" si="547"/>
        <v>2015</v>
      </c>
      <c r="B3468" s="1">
        <v>42257</v>
      </c>
      <c r="C3468" s="1">
        <v>42261</v>
      </c>
      <c r="D3468" s="1" t="str">
        <f t="shared" si="540"/>
        <v>Sep</v>
      </c>
      <c r="E3468" t="s">
        <v>38</v>
      </c>
      <c r="F3468" t="s">
        <v>1795</v>
      </c>
      <c r="G3468" t="s">
        <v>33</v>
      </c>
      <c r="H3468" t="s">
        <v>80</v>
      </c>
      <c r="I3468" t="s">
        <v>352</v>
      </c>
      <c r="J3468" t="s">
        <v>28</v>
      </c>
      <c r="K3468" t="s">
        <v>29</v>
      </c>
      <c r="L3468" s="2">
        <f t="shared" si="541"/>
        <v>320.33460000000002</v>
      </c>
      <c r="M3468" s="2">
        <f t="shared" si="542"/>
        <v>361.96</v>
      </c>
      <c r="N3468" s="2">
        <f t="shared" si="548"/>
        <v>41.625399999999956</v>
      </c>
      <c r="O3468" s="2">
        <f t="shared" si="543"/>
        <v>83.250799999999913</v>
      </c>
      <c r="P3468" s="2">
        <f t="shared" si="544"/>
        <v>723.92</v>
      </c>
      <c r="Q3468" s="2">
        <f t="shared" si="545"/>
        <v>11.499999999999988</v>
      </c>
      <c r="R3468">
        <v>2</v>
      </c>
      <c r="S3468">
        <v>0</v>
      </c>
      <c r="T3468" s="2">
        <v>361.96</v>
      </c>
      <c r="U3468" s="3">
        <v>83.25079999999997</v>
      </c>
      <c r="V3468" s="4">
        <f t="shared" si="549"/>
        <v>11.499999999999996</v>
      </c>
      <c r="W3468" s="2">
        <f t="shared" si="546"/>
        <v>723.92</v>
      </c>
    </row>
    <row r="3469" spans="1:23" x14ac:dyDescent="0.25">
      <c r="A3469">
        <f t="shared" si="547"/>
        <v>2015</v>
      </c>
      <c r="B3469" s="1">
        <v>42257</v>
      </c>
      <c r="C3469" s="1">
        <v>42261</v>
      </c>
      <c r="D3469" s="1" t="str">
        <f t="shared" si="540"/>
        <v>Sep</v>
      </c>
      <c r="E3469" t="s">
        <v>38</v>
      </c>
      <c r="F3469" t="s">
        <v>1795</v>
      </c>
      <c r="G3469" t="s">
        <v>33</v>
      </c>
      <c r="H3469" t="s">
        <v>80</v>
      </c>
      <c r="I3469" t="s">
        <v>541</v>
      </c>
      <c r="J3469" t="s">
        <v>36</v>
      </c>
      <c r="K3469" t="s">
        <v>60</v>
      </c>
      <c r="L3469" s="2">
        <f t="shared" si="541"/>
        <v>264.87900000000002</v>
      </c>
      <c r="M3469" s="2">
        <f t="shared" si="542"/>
        <v>278.82</v>
      </c>
      <c r="N3469" s="2">
        <f t="shared" si="548"/>
        <v>13.940999999999974</v>
      </c>
      <c r="O3469" s="2">
        <f t="shared" si="543"/>
        <v>125.46899999999977</v>
      </c>
      <c r="P3469" s="2">
        <f t="shared" si="544"/>
        <v>2509.38</v>
      </c>
      <c r="Q3469" s="2">
        <f t="shared" si="545"/>
        <v>4.9999999999999902</v>
      </c>
      <c r="R3469">
        <v>9</v>
      </c>
      <c r="S3469">
        <v>0</v>
      </c>
      <c r="T3469" s="2">
        <v>278.82</v>
      </c>
      <c r="U3469" s="3">
        <v>125.46899999999999</v>
      </c>
      <c r="V3469" s="4">
        <f t="shared" si="549"/>
        <v>5</v>
      </c>
      <c r="W3469" s="2">
        <f t="shared" si="546"/>
        <v>2509.38</v>
      </c>
    </row>
    <row r="3470" spans="1:23" x14ac:dyDescent="0.25">
      <c r="A3470">
        <f t="shared" si="547"/>
        <v>2016</v>
      </c>
      <c r="B3470" s="1">
        <v>42718</v>
      </c>
      <c r="C3470" s="1">
        <v>42723</v>
      </c>
      <c r="D3470" s="1" t="str">
        <f t="shared" si="540"/>
        <v>Dec</v>
      </c>
      <c r="E3470" t="s">
        <v>38</v>
      </c>
      <c r="F3470" t="s">
        <v>893</v>
      </c>
      <c r="G3470" t="s">
        <v>25</v>
      </c>
      <c r="H3470" t="s">
        <v>26</v>
      </c>
      <c r="I3470" t="s">
        <v>2067</v>
      </c>
      <c r="J3470" t="s">
        <v>28</v>
      </c>
      <c r="K3470" t="s">
        <v>46</v>
      </c>
      <c r="L3470" s="2">
        <f t="shared" si="541"/>
        <v>123.5988</v>
      </c>
      <c r="M3470" s="2">
        <f t="shared" si="542"/>
        <v>133.38</v>
      </c>
      <c r="N3470" s="2">
        <f t="shared" si="548"/>
        <v>9.7811999999999983</v>
      </c>
      <c r="O3470" s="2">
        <f t="shared" si="543"/>
        <v>58.68719999999999</v>
      </c>
      <c r="P3470" s="2">
        <f t="shared" si="544"/>
        <v>800.28</v>
      </c>
      <c r="Q3470" s="2">
        <f t="shared" si="545"/>
        <v>7.3333333333333321</v>
      </c>
      <c r="R3470">
        <v>6</v>
      </c>
      <c r="S3470">
        <v>0</v>
      </c>
      <c r="T3470" s="2">
        <v>133.38</v>
      </c>
      <c r="U3470" s="3">
        <v>58.687200000000011</v>
      </c>
      <c r="V3470" s="4">
        <f t="shared" si="549"/>
        <v>7.3333333333333348</v>
      </c>
      <c r="W3470" s="2">
        <f t="shared" si="546"/>
        <v>800.28</v>
      </c>
    </row>
    <row r="3471" spans="1:23" x14ac:dyDescent="0.25">
      <c r="A3471">
        <f t="shared" si="547"/>
        <v>2015</v>
      </c>
      <c r="B3471" s="1">
        <v>42100</v>
      </c>
      <c r="C3471" s="1">
        <v>42104</v>
      </c>
      <c r="D3471" s="1" t="str">
        <f t="shared" si="540"/>
        <v>Apr</v>
      </c>
      <c r="E3471" t="s">
        <v>38</v>
      </c>
      <c r="F3471" t="s">
        <v>2303</v>
      </c>
      <c r="G3471" t="s">
        <v>25</v>
      </c>
      <c r="H3471" t="s">
        <v>26</v>
      </c>
      <c r="I3471" t="s">
        <v>1054</v>
      </c>
      <c r="J3471" t="s">
        <v>36</v>
      </c>
      <c r="K3471" t="s">
        <v>60</v>
      </c>
      <c r="L3471" s="2">
        <f t="shared" si="541"/>
        <v>42.557400000000008</v>
      </c>
      <c r="M3471" s="2">
        <f t="shared" si="542"/>
        <v>47.752000000000002</v>
      </c>
      <c r="N3471" s="2">
        <f t="shared" si="548"/>
        <v>5.1945999999999941</v>
      </c>
      <c r="O3471" s="2">
        <f t="shared" si="543"/>
        <v>15.583799999999982</v>
      </c>
      <c r="P3471" s="2">
        <f t="shared" si="544"/>
        <v>143.256</v>
      </c>
      <c r="Q3471" s="2">
        <f t="shared" si="545"/>
        <v>10.878287820405417</v>
      </c>
      <c r="R3471">
        <v>3</v>
      </c>
      <c r="S3471">
        <v>0.2</v>
      </c>
      <c r="T3471" s="2">
        <v>47.952000000000005</v>
      </c>
      <c r="U3471" s="3">
        <v>16.183799999999998</v>
      </c>
      <c r="V3471" s="4">
        <f t="shared" si="549"/>
        <v>11.249999999999996</v>
      </c>
      <c r="W3471" s="2">
        <f t="shared" si="546"/>
        <v>143.85600000000002</v>
      </c>
    </row>
    <row r="3472" spans="1:23" x14ac:dyDescent="0.25">
      <c r="A3472">
        <f t="shared" si="547"/>
        <v>2016</v>
      </c>
      <c r="B3472" s="1">
        <v>42705</v>
      </c>
      <c r="C3472" s="1">
        <v>42709</v>
      </c>
      <c r="D3472" s="1" t="str">
        <f t="shared" si="540"/>
        <v>Dec</v>
      </c>
      <c r="E3472" t="s">
        <v>38</v>
      </c>
      <c r="F3472" t="s">
        <v>1577</v>
      </c>
      <c r="G3472" t="s">
        <v>25</v>
      </c>
      <c r="H3472" t="s">
        <v>34</v>
      </c>
      <c r="I3472" t="s">
        <v>1373</v>
      </c>
      <c r="J3472" t="s">
        <v>28</v>
      </c>
      <c r="K3472" t="s">
        <v>46</v>
      </c>
      <c r="L3472" s="2">
        <f t="shared" si="541"/>
        <v>14.563799999999999</v>
      </c>
      <c r="M3472" s="2">
        <f t="shared" si="542"/>
        <v>16.739999999999998</v>
      </c>
      <c r="N3472" s="2">
        <f t="shared" si="548"/>
        <v>2.1761999999999997</v>
      </c>
      <c r="O3472" s="2">
        <f t="shared" si="543"/>
        <v>4.3523999999999994</v>
      </c>
      <c r="P3472" s="2">
        <f t="shared" si="544"/>
        <v>33.479999999999997</v>
      </c>
      <c r="Q3472" s="2">
        <f t="shared" si="545"/>
        <v>13</v>
      </c>
      <c r="R3472">
        <v>2</v>
      </c>
      <c r="S3472">
        <v>0</v>
      </c>
      <c r="T3472" s="2">
        <v>16.739999999999998</v>
      </c>
      <c r="U3472" s="3">
        <v>4.3523999999999994</v>
      </c>
      <c r="V3472" s="4">
        <f t="shared" si="549"/>
        <v>13</v>
      </c>
      <c r="W3472" s="2">
        <f t="shared" si="546"/>
        <v>33.479999999999997</v>
      </c>
    </row>
    <row r="3473" spans="1:23" x14ac:dyDescent="0.25">
      <c r="A3473">
        <f t="shared" si="547"/>
        <v>2017</v>
      </c>
      <c r="B3473" s="1">
        <v>43051</v>
      </c>
      <c r="C3473" s="1">
        <v>43056</v>
      </c>
      <c r="D3473" s="1" t="str">
        <f t="shared" si="540"/>
        <v>Nov</v>
      </c>
      <c r="E3473" t="s">
        <v>38</v>
      </c>
      <c r="F3473" t="s">
        <v>830</v>
      </c>
      <c r="G3473" t="s">
        <v>33</v>
      </c>
      <c r="H3473" t="s">
        <v>80</v>
      </c>
      <c r="I3473" t="s">
        <v>1502</v>
      </c>
      <c r="J3473" t="s">
        <v>36</v>
      </c>
      <c r="K3473" t="s">
        <v>60</v>
      </c>
      <c r="L3473" s="2">
        <f t="shared" si="541"/>
        <v>9.0852000000000004</v>
      </c>
      <c r="M3473" s="2">
        <f t="shared" si="542"/>
        <v>10.648000000000001</v>
      </c>
      <c r="N3473" s="2">
        <f t="shared" si="548"/>
        <v>1.5628000000000011</v>
      </c>
      <c r="O3473" s="2">
        <f t="shared" si="543"/>
        <v>3.1256000000000022</v>
      </c>
      <c r="P3473" s="2">
        <f t="shared" si="544"/>
        <v>21.296000000000003</v>
      </c>
      <c r="Q3473" s="2">
        <f t="shared" si="545"/>
        <v>14.67693463561233</v>
      </c>
      <c r="R3473">
        <v>2</v>
      </c>
      <c r="S3473">
        <v>0.2</v>
      </c>
      <c r="T3473" s="2">
        <v>10.848000000000001</v>
      </c>
      <c r="U3473" s="3">
        <v>3.5255999999999994</v>
      </c>
      <c r="V3473" s="4">
        <f t="shared" si="549"/>
        <v>16.249999999999996</v>
      </c>
      <c r="W3473" s="2">
        <f t="shared" si="546"/>
        <v>21.696000000000002</v>
      </c>
    </row>
    <row r="3474" spans="1:23" x14ac:dyDescent="0.25">
      <c r="A3474">
        <f t="shared" si="547"/>
        <v>2017</v>
      </c>
      <c r="B3474" s="1">
        <v>43051</v>
      </c>
      <c r="C3474" s="1">
        <v>43056</v>
      </c>
      <c r="D3474" s="1" t="str">
        <f t="shared" si="540"/>
        <v>Nov</v>
      </c>
      <c r="E3474" t="s">
        <v>38</v>
      </c>
      <c r="F3474" t="s">
        <v>830</v>
      </c>
      <c r="G3474" t="s">
        <v>33</v>
      </c>
      <c r="H3474" t="s">
        <v>80</v>
      </c>
      <c r="I3474" t="s">
        <v>885</v>
      </c>
      <c r="J3474" t="s">
        <v>50</v>
      </c>
      <c r="K3474" t="s">
        <v>86</v>
      </c>
      <c r="L3474" s="2">
        <f t="shared" si="541"/>
        <v>17.037300000000002</v>
      </c>
      <c r="M3474" s="2">
        <f t="shared" si="542"/>
        <v>18.344000000000001</v>
      </c>
      <c r="N3474" s="2">
        <f t="shared" si="548"/>
        <v>1.3066999999999993</v>
      </c>
      <c r="O3474" s="2">
        <f t="shared" si="543"/>
        <v>2.6133999999999986</v>
      </c>
      <c r="P3474" s="2">
        <f t="shared" si="544"/>
        <v>36.688000000000002</v>
      </c>
      <c r="Q3474" s="2">
        <f t="shared" si="545"/>
        <v>7.1233100741386792</v>
      </c>
      <c r="R3474">
        <v>2</v>
      </c>
      <c r="S3474">
        <v>0.2</v>
      </c>
      <c r="T3474" s="2">
        <v>18.544</v>
      </c>
      <c r="U3474" s="3">
        <v>3.0133999999999981</v>
      </c>
      <c r="V3474" s="4">
        <f t="shared" si="549"/>
        <v>8.1249999999999947</v>
      </c>
      <c r="W3474" s="2">
        <f t="shared" si="546"/>
        <v>37.088000000000001</v>
      </c>
    </row>
    <row r="3475" spans="1:23" x14ac:dyDescent="0.25">
      <c r="A3475">
        <f t="shared" si="547"/>
        <v>2017</v>
      </c>
      <c r="B3475" s="1">
        <v>42797</v>
      </c>
      <c r="C3475" s="1">
        <v>42804</v>
      </c>
      <c r="D3475" s="1" t="str">
        <f t="shared" si="540"/>
        <v>Mar</v>
      </c>
      <c r="E3475" t="s">
        <v>38</v>
      </c>
      <c r="F3475" t="s">
        <v>737</v>
      </c>
      <c r="G3475" t="s">
        <v>25</v>
      </c>
      <c r="H3475" t="s">
        <v>65</v>
      </c>
      <c r="I3475" t="s">
        <v>524</v>
      </c>
      <c r="J3475" t="s">
        <v>28</v>
      </c>
      <c r="K3475" t="s">
        <v>31</v>
      </c>
      <c r="L3475" s="2">
        <f t="shared" si="541"/>
        <v>133.92519999999999</v>
      </c>
      <c r="M3475" s="2">
        <f t="shared" si="542"/>
        <v>180.98</v>
      </c>
      <c r="N3475" s="2">
        <f t="shared" si="548"/>
        <v>47.0548</v>
      </c>
      <c r="O3475" s="2">
        <f t="shared" si="543"/>
        <v>47.0548</v>
      </c>
      <c r="P3475" s="2">
        <f t="shared" si="544"/>
        <v>180.98</v>
      </c>
      <c r="Q3475" s="2">
        <f t="shared" si="545"/>
        <v>26</v>
      </c>
      <c r="R3475">
        <v>1</v>
      </c>
      <c r="S3475">
        <v>0</v>
      </c>
      <c r="T3475" s="2">
        <v>180.98</v>
      </c>
      <c r="U3475" s="3">
        <v>47.0548</v>
      </c>
      <c r="V3475" s="4">
        <f t="shared" si="549"/>
        <v>26</v>
      </c>
      <c r="W3475" s="2">
        <f t="shared" si="546"/>
        <v>180.98</v>
      </c>
    </row>
    <row r="3476" spans="1:23" x14ac:dyDescent="0.25">
      <c r="A3476">
        <f t="shared" si="547"/>
        <v>2017</v>
      </c>
      <c r="B3476" s="1">
        <v>42797</v>
      </c>
      <c r="C3476" s="1">
        <v>42804</v>
      </c>
      <c r="D3476" s="1" t="str">
        <f t="shared" si="540"/>
        <v>Mar</v>
      </c>
      <c r="E3476" t="s">
        <v>38</v>
      </c>
      <c r="F3476" t="s">
        <v>737</v>
      </c>
      <c r="G3476" t="s">
        <v>25</v>
      </c>
      <c r="H3476" t="s">
        <v>65</v>
      </c>
      <c r="I3476" t="s">
        <v>1725</v>
      </c>
      <c r="J3476" t="s">
        <v>50</v>
      </c>
      <c r="K3476" t="s">
        <v>86</v>
      </c>
      <c r="L3476" s="2">
        <f t="shared" si="541"/>
        <v>78.484300000000005</v>
      </c>
      <c r="M3476" s="2">
        <f t="shared" si="542"/>
        <v>99.98</v>
      </c>
      <c r="N3476" s="2">
        <f t="shared" si="548"/>
        <v>21.495699999999999</v>
      </c>
      <c r="O3476" s="2">
        <f t="shared" si="543"/>
        <v>42.991399999999999</v>
      </c>
      <c r="P3476" s="2">
        <f t="shared" si="544"/>
        <v>199.96</v>
      </c>
      <c r="Q3476" s="2">
        <f t="shared" si="545"/>
        <v>21.5</v>
      </c>
      <c r="R3476">
        <v>2</v>
      </c>
      <c r="S3476">
        <v>0</v>
      </c>
      <c r="T3476" s="2">
        <v>99.98</v>
      </c>
      <c r="U3476" s="3">
        <v>42.991400000000006</v>
      </c>
      <c r="V3476" s="4">
        <f t="shared" si="549"/>
        <v>21.500000000000004</v>
      </c>
      <c r="W3476" s="2">
        <f t="shared" si="546"/>
        <v>199.96</v>
      </c>
    </row>
    <row r="3477" spans="1:23" x14ac:dyDescent="0.25">
      <c r="A3477">
        <f t="shared" si="547"/>
        <v>2016</v>
      </c>
      <c r="B3477" s="1">
        <v>42701</v>
      </c>
      <c r="C3477" s="1">
        <v>42704</v>
      </c>
      <c r="D3477" s="1" t="str">
        <f t="shared" si="540"/>
        <v>Nov</v>
      </c>
      <c r="E3477" t="s">
        <v>98</v>
      </c>
      <c r="F3477" t="s">
        <v>1112</v>
      </c>
      <c r="G3477" t="s">
        <v>33</v>
      </c>
      <c r="H3477" t="s">
        <v>65</v>
      </c>
      <c r="I3477" t="s">
        <v>138</v>
      </c>
      <c r="J3477" t="s">
        <v>50</v>
      </c>
      <c r="K3477" t="s">
        <v>86</v>
      </c>
      <c r="L3477" s="2">
        <f t="shared" si="541"/>
        <v>31.874400000000001</v>
      </c>
      <c r="M3477" s="2">
        <f t="shared" si="542"/>
        <v>34.950000000000003</v>
      </c>
      <c r="N3477" s="2">
        <f t="shared" si="548"/>
        <v>3.0756000000000014</v>
      </c>
      <c r="O3477" s="2">
        <f t="shared" si="543"/>
        <v>15.378000000000007</v>
      </c>
      <c r="P3477" s="2">
        <f t="shared" si="544"/>
        <v>174.75</v>
      </c>
      <c r="Q3477" s="2">
        <f t="shared" si="545"/>
        <v>8.8000000000000043</v>
      </c>
      <c r="R3477">
        <v>5</v>
      </c>
      <c r="S3477">
        <v>0</v>
      </c>
      <c r="T3477" s="2">
        <v>34.950000000000003</v>
      </c>
      <c r="U3477" s="3">
        <v>15.378000000000004</v>
      </c>
      <c r="V3477" s="4">
        <f t="shared" si="549"/>
        <v>8.8000000000000025</v>
      </c>
      <c r="W3477" s="2">
        <f t="shared" si="546"/>
        <v>174.75</v>
      </c>
    </row>
    <row r="3478" spans="1:23" x14ac:dyDescent="0.25">
      <c r="A3478">
        <f t="shared" si="547"/>
        <v>2016</v>
      </c>
      <c r="B3478" s="1">
        <v>42701</v>
      </c>
      <c r="C3478" s="1">
        <v>42704</v>
      </c>
      <c r="D3478" s="1" t="str">
        <f t="shared" si="540"/>
        <v>Nov</v>
      </c>
      <c r="E3478" t="s">
        <v>98</v>
      </c>
      <c r="F3478" t="s">
        <v>1112</v>
      </c>
      <c r="G3478" t="s">
        <v>33</v>
      </c>
      <c r="H3478" t="s">
        <v>65</v>
      </c>
      <c r="I3478" t="s">
        <v>1521</v>
      </c>
      <c r="J3478" t="s">
        <v>36</v>
      </c>
      <c r="K3478" t="s">
        <v>53</v>
      </c>
      <c r="L3478" s="2">
        <f t="shared" si="541"/>
        <v>138.01599999999999</v>
      </c>
      <c r="M3478" s="2">
        <f t="shared" si="542"/>
        <v>152</v>
      </c>
      <c r="N3478" s="2">
        <f t="shared" si="548"/>
        <v>13.984000000000009</v>
      </c>
      <c r="O3478" s="2">
        <f t="shared" si="543"/>
        <v>69.920000000000044</v>
      </c>
      <c r="P3478" s="2">
        <f t="shared" si="544"/>
        <v>760</v>
      </c>
      <c r="Q3478" s="2">
        <f t="shared" si="545"/>
        <v>9.2000000000000046</v>
      </c>
      <c r="R3478">
        <v>5</v>
      </c>
      <c r="S3478">
        <v>0</v>
      </c>
      <c r="T3478" s="2">
        <v>152</v>
      </c>
      <c r="U3478" s="3">
        <v>69.919999999999987</v>
      </c>
      <c r="V3478" s="4">
        <f t="shared" si="549"/>
        <v>9.1999999999999993</v>
      </c>
      <c r="W3478" s="2">
        <f t="shared" si="546"/>
        <v>760</v>
      </c>
    </row>
    <row r="3479" spans="1:23" x14ac:dyDescent="0.25">
      <c r="A3479">
        <f t="shared" si="547"/>
        <v>2014</v>
      </c>
      <c r="B3479" s="1">
        <v>41882</v>
      </c>
      <c r="C3479" s="1">
        <v>41887</v>
      </c>
      <c r="D3479" s="1" t="str">
        <f t="shared" si="540"/>
        <v>Aug</v>
      </c>
      <c r="E3479" t="s">
        <v>38</v>
      </c>
      <c r="F3479" t="s">
        <v>299</v>
      </c>
      <c r="G3479" t="s">
        <v>25</v>
      </c>
      <c r="H3479" t="s">
        <v>34</v>
      </c>
      <c r="I3479" t="s">
        <v>2075</v>
      </c>
      <c r="J3479" t="s">
        <v>50</v>
      </c>
      <c r="K3479" t="s">
        <v>86</v>
      </c>
      <c r="L3479" s="2">
        <f t="shared" si="541"/>
        <v>90.463999999999999</v>
      </c>
      <c r="M3479" s="2">
        <f t="shared" si="542"/>
        <v>92.52</v>
      </c>
      <c r="N3479" s="2">
        <f t="shared" si="548"/>
        <v>2.0559999999999974</v>
      </c>
      <c r="O3479" s="2">
        <f t="shared" si="543"/>
        <v>18.503999999999976</v>
      </c>
      <c r="P3479" s="2">
        <f t="shared" si="544"/>
        <v>832.68</v>
      </c>
      <c r="Q3479" s="2">
        <f t="shared" si="545"/>
        <v>2.2222222222222197</v>
      </c>
      <c r="R3479">
        <v>9</v>
      </c>
      <c r="S3479">
        <v>0</v>
      </c>
      <c r="T3479" s="2">
        <v>92.52</v>
      </c>
      <c r="U3479" s="3">
        <v>18.503999999999991</v>
      </c>
      <c r="V3479" s="4">
        <f t="shared" si="549"/>
        <v>2.2222222222222214</v>
      </c>
      <c r="W3479" s="2">
        <f t="shared" si="546"/>
        <v>832.68</v>
      </c>
    </row>
    <row r="3480" spans="1:23" x14ac:dyDescent="0.25">
      <c r="A3480">
        <f t="shared" si="547"/>
        <v>2016</v>
      </c>
      <c r="B3480" s="1">
        <v>42712</v>
      </c>
      <c r="C3480" s="1">
        <v>42718</v>
      </c>
      <c r="D3480" s="1" t="str">
        <f t="shared" si="540"/>
        <v>Dec</v>
      </c>
      <c r="E3480" t="s">
        <v>38</v>
      </c>
      <c r="F3480" t="s">
        <v>1342</v>
      </c>
      <c r="G3480" t="s">
        <v>33</v>
      </c>
      <c r="H3480" t="s">
        <v>34</v>
      </c>
      <c r="I3480" t="s">
        <v>73</v>
      </c>
      <c r="J3480" t="s">
        <v>36</v>
      </c>
      <c r="K3480" t="s">
        <v>48</v>
      </c>
      <c r="L3480" s="2">
        <f t="shared" si="541"/>
        <v>7.3188000000000013</v>
      </c>
      <c r="M3480" s="2">
        <f t="shared" si="542"/>
        <v>8.56</v>
      </c>
      <c r="N3480" s="2">
        <f t="shared" si="548"/>
        <v>1.2411999999999992</v>
      </c>
      <c r="O3480" s="2">
        <f t="shared" si="543"/>
        <v>2.4823999999999984</v>
      </c>
      <c r="P3480" s="2">
        <f t="shared" si="544"/>
        <v>17.12</v>
      </c>
      <c r="Q3480" s="2">
        <f t="shared" si="545"/>
        <v>14.499999999999991</v>
      </c>
      <c r="R3480">
        <v>2</v>
      </c>
      <c r="S3480">
        <v>0</v>
      </c>
      <c r="T3480" s="2">
        <v>8.56</v>
      </c>
      <c r="U3480" s="3">
        <v>2.4823999999999993</v>
      </c>
      <c r="V3480" s="4">
        <f t="shared" si="549"/>
        <v>14.499999999999996</v>
      </c>
      <c r="W3480" s="2">
        <f t="shared" si="546"/>
        <v>17.12</v>
      </c>
    </row>
    <row r="3481" spans="1:23" x14ac:dyDescent="0.25">
      <c r="A3481">
        <f t="shared" si="547"/>
        <v>2016</v>
      </c>
      <c r="B3481" s="1">
        <v>42712</v>
      </c>
      <c r="C3481" s="1">
        <v>42718</v>
      </c>
      <c r="D3481" s="1" t="str">
        <f t="shared" si="540"/>
        <v>Dec</v>
      </c>
      <c r="E3481" t="s">
        <v>38</v>
      </c>
      <c r="F3481" t="s">
        <v>1342</v>
      </c>
      <c r="G3481" t="s">
        <v>33</v>
      </c>
      <c r="H3481" t="s">
        <v>34</v>
      </c>
      <c r="I3481" t="s">
        <v>2304</v>
      </c>
      <c r="J3481" t="s">
        <v>36</v>
      </c>
      <c r="K3481" t="s">
        <v>60</v>
      </c>
      <c r="L3481" s="2">
        <f t="shared" si="541"/>
        <v>42.249600000000001</v>
      </c>
      <c r="M3481" s="2">
        <f t="shared" si="542"/>
        <v>45.36</v>
      </c>
      <c r="N3481" s="2">
        <f t="shared" si="548"/>
        <v>3.1103999999999985</v>
      </c>
      <c r="O3481" s="2">
        <f t="shared" si="543"/>
        <v>21.772799999999989</v>
      </c>
      <c r="P3481" s="2">
        <f t="shared" si="544"/>
        <v>317.52</v>
      </c>
      <c r="Q3481" s="2">
        <f t="shared" si="545"/>
        <v>6.857142857142855</v>
      </c>
      <c r="R3481">
        <v>7</v>
      </c>
      <c r="S3481">
        <v>0</v>
      </c>
      <c r="T3481" s="2">
        <v>45.36</v>
      </c>
      <c r="U3481" s="3">
        <v>21.772800000000004</v>
      </c>
      <c r="V3481" s="4">
        <f t="shared" si="549"/>
        <v>6.8571428571428585</v>
      </c>
      <c r="W3481" s="2">
        <f t="shared" si="546"/>
        <v>317.52</v>
      </c>
    </row>
    <row r="3482" spans="1:23" x14ac:dyDescent="0.25">
      <c r="A3482">
        <f t="shared" si="547"/>
        <v>2016</v>
      </c>
      <c r="B3482" s="1">
        <v>42712</v>
      </c>
      <c r="C3482" s="1">
        <v>42718</v>
      </c>
      <c r="D3482" s="1" t="str">
        <f t="shared" si="540"/>
        <v>Dec</v>
      </c>
      <c r="E3482" t="s">
        <v>38</v>
      </c>
      <c r="F3482" t="s">
        <v>1342</v>
      </c>
      <c r="G3482" t="s">
        <v>33</v>
      </c>
      <c r="H3482" t="s">
        <v>34</v>
      </c>
      <c r="I3482" t="s">
        <v>1854</v>
      </c>
      <c r="J3482" t="s">
        <v>28</v>
      </c>
      <c r="K3482" t="s">
        <v>41</v>
      </c>
      <c r="L3482" s="2">
        <f t="shared" si="541"/>
        <v>1454.2438000000002</v>
      </c>
      <c r="M3482" s="2">
        <f t="shared" si="542"/>
        <v>1421.4640000000002</v>
      </c>
      <c r="N3482" s="2">
        <f t="shared" si="548"/>
        <v>-32.779800000000023</v>
      </c>
      <c r="O3482" s="2">
        <f t="shared" si="543"/>
        <v>-196.67880000000014</v>
      </c>
      <c r="P3482" s="2">
        <f t="shared" si="544"/>
        <v>8528.7840000000015</v>
      </c>
      <c r="Q3482" s="2">
        <f t="shared" si="545"/>
        <v>-2.3060591052604931</v>
      </c>
      <c r="R3482">
        <v>6</v>
      </c>
      <c r="S3482">
        <v>0.2</v>
      </c>
      <c r="T3482" s="2">
        <v>1421.6640000000002</v>
      </c>
      <c r="U3482" s="3">
        <v>-195.47879999999998</v>
      </c>
      <c r="V3482" s="4">
        <f t="shared" si="549"/>
        <v>-2.2916666666666661</v>
      </c>
      <c r="W3482" s="2">
        <f t="shared" si="546"/>
        <v>8529.9840000000004</v>
      </c>
    </row>
    <row r="3483" spans="1:23" x14ac:dyDescent="0.25">
      <c r="A3483">
        <f t="shared" si="547"/>
        <v>2014</v>
      </c>
      <c r="B3483" s="1">
        <v>41736</v>
      </c>
      <c r="C3483" s="1">
        <v>41739</v>
      </c>
      <c r="D3483" s="1" t="str">
        <f t="shared" si="540"/>
        <v>Apr</v>
      </c>
      <c r="E3483" t="s">
        <v>98</v>
      </c>
      <c r="F3483" t="s">
        <v>1012</v>
      </c>
      <c r="G3483" t="s">
        <v>25</v>
      </c>
      <c r="H3483" t="s">
        <v>26</v>
      </c>
      <c r="I3483" t="s">
        <v>1635</v>
      </c>
      <c r="J3483" t="s">
        <v>28</v>
      </c>
      <c r="K3483" t="s">
        <v>46</v>
      </c>
      <c r="L3483" s="2">
        <f t="shared" si="541"/>
        <v>7.571200000000001</v>
      </c>
      <c r="M3483" s="2">
        <f t="shared" si="542"/>
        <v>8.9600000000000009</v>
      </c>
      <c r="N3483" s="2">
        <f t="shared" si="548"/>
        <v>1.3887999999999998</v>
      </c>
      <c r="O3483" s="2">
        <f t="shared" si="543"/>
        <v>2.7775999999999996</v>
      </c>
      <c r="P3483" s="2">
        <f t="shared" si="544"/>
        <v>17.920000000000002</v>
      </c>
      <c r="Q3483" s="2">
        <f t="shared" si="545"/>
        <v>15.499999999999996</v>
      </c>
      <c r="R3483">
        <v>2</v>
      </c>
      <c r="S3483">
        <v>0</v>
      </c>
      <c r="T3483" s="2">
        <v>8.9600000000000009</v>
      </c>
      <c r="U3483" s="3">
        <v>2.7775999999999996</v>
      </c>
      <c r="V3483" s="4">
        <f t="shared" si="549"/>
        <v>15.499999999999996</v>
      </c>
      <c r="W3483" s="2">
        <f t="shared" si="546"/>
        <v>17.920000000000002</v>
      </c>
    </row>
    <row r="3484" spans="1:23" x14ac:dyDescent="0.25">
      <c r="A3484">
        <f t="shared" si="547"/>
        <v>2014</v>
      </c>
      <c r="B3484" s="1">
        <v>41878</v>
      </c>
      <c r="C3484" s="1">
        <v>41880</v>
      </c>
      <c r="D3484" s="1" t="str">
        <f t="shared" si="540"/>
        <v>Aug</v>
      </c>
      <c r="E3484" t="s">
        <v>98</v>
      </c>
      <c r="F3484" t="s">
        <v>1855</v>
      </c>
      <c r="G3484" t="s">
        <v>33</v>
      </c>
      <c r="H3484" t="s">
        <v>26</v>
      </c>
      <c r="I3484" t="s">
        <v>1722</v>
      </c>
      <c r="J3484" t="s">
        <v>50</v>
      </c>
      <c r="K3484" t="s">
        <v>51</v>
      </c>
      <c r="L3484" s="2">
        <f t="shared" si="541"/>
        <v>546.3128999999999</v>
      </c>
      <c r="M3484" s="2">
        <f t="shared" si="542"/>
        <v>579.94999999999993</v>
      </c>
      <c r="N3484" s="2">
        <f t="shared" si="548"/>
        <v>33.637100000000032</v>
      </c>
      <c r="O3484" s="2">
        <f t="shared" si="543"/>
        <v>168.18550000000016</v>
      </c>
      <c r="P3484" s="2">
        <f t="shared" si="544"/>
        <v>2899.7499999999995</v>
      </c>
      <c r="Q3484" s="2">
        <f t="shared" si="545"/>
        <v>5.8000000000000069</v>
      </c>
      <c r="R3484">
        <v>5</v>
      </c>
      <c r="S3484">
        <v>0</v>
      </c>
      <c r="T3484" s="2">
        <v>579.94999999999993</v>
      </c>
      <c r="U3484" s="3">
        <v>168.18549999999993</v>
      </c>
      <c r="V3484" s="4">
        <f t="shared" si="549"/>
        <v>5.7999999999999989</v>
      </c>
      <c r="W3484" s="2">
        <f t="shared" si="546"/>
        <v>2899.7499999999995</v>
      </c>
    </row>
    <row r="3485" spans="1:23" x14ac:dyDescent="0.25">
      <c r="A3485">
        <f t="shared" si="547"/>
        <v>2014</v>
      </c>
      <c r="B3485" s="1">
        <v>41878</v>
      </c>
      <c r="C3485" s="1">
        <v>41880</v>
      </c>
      <c r="D3485" s="1" t="str">
        <f t="shared" si="540"/>
        <v>Aug</v>
      </c>
      <c r="E3485" t="s">
        <v>98</v>
      </c>
      <c r="F3485" t="s">
        <v>1855</v>
      </c>
      <c r="G3485" t="s">
        <v>33</v>
      </c>
      <c r="H3485" t="s">
        <v>26</v>
      </c>
      <c r="I3485" t="s">
        <v>1567</v>
      </c>
      <c r="J3485" t="s">
        <v>28</v>
      </c>
      <c r="K3485" t="s">
        <v>46</v>
      </c>
      <c r="L3485" s="2">
        <f t="shared" si="541"/>
        <v>25.989599999999999</v>
      </c>
      <c r="M3485" s="2">
        <f t="shared" si="542"/>
        <v>29.12</v>
      </c>
      <c r="N3485" s="2">
        <f t="shared" si="548"/>
        <v>3.1304000000000016</v>
      </c>
      <c r="O3485" s="2">
        <f t="shared" si="543"/>
        <v>12.521600000000007</v>
      </c>
      <c r="P3485" s="2">
        <f t="shared" si="544"/>
        <v>116.48</v>
      </c>
      <c r="Q3485" s="2">
        <f t="shared" si="545"/>
        <v>10.750000000000005</v>
      </c>
      <c r="R3485">
        <v>4</v>
      </c>
      <c r="S3485">
        <v>0</v>
      </c>
      <c r="T3485" s="2">
        <v>29.12</v>
      </c>
      <c r="U3485" s="3">
        <v>12.521600000000003</v>
      </c>
      <c r="V3485" s="4">
        <f t="shared" si="549"/>
        <v>10.750000000000002</v>
      </c>
      <c r="W3485" s="2">
        <f t="shared" si="546"/>
        <v>116.48</v>
      </c>
    </row>
    <row r="3486" spans="1:23" x14ac:dyDescent="0.25">
      <c r="A3486">
        <f t="shared" si="547"/>
        <v>2014</v>
      </c>
      <c r="B3486" s="1">
        <v>41878</v>
      </c>
      <c r="C3486" s="1">
        <v>41880</v>
      </c>
      <c r="D3486" s="1" t="str">
        <f t="shared" si="540"/>
        <v>Aug</v>
      </c>
      <c r="E3486" t="s">
        <v>98</v>
      </c>
      <c r="F3486" t="s">
        <v>1855</v>
      </c>
      <c r="G3486" t="s">
        <v>33</v>
      </c>
      <c r="H3486" t="s">
        <v>26</v>
      </c>
      <c r="I3486" t="s">
        <v>2069</v>
      </c>
      <c r="J3486" t="s">
        <v>28</v>
      </c>
      <c r="K3486" t="s">
        <v>41</v>
      </c>
      <c r="L3486" s="2">
        <f t="shared" si="541"/>
        <v>1102.6950000000002</v>
      </c>
      <c r="M3486" s="2">
        <f t="shared" si="542"/>
        <v>1202.94</v>
      </c>
      <c r="N3486" s="2">
        <f t="shared" si="548"/>
        <v>100.24499999999989</v>
      </c>
      <c r="O3486" s="2">
        <f t="shared" si="543"/>
        <v>300.73499999999967</v>
      </c>
      <c r="P3486" s="2">
        <f t="shared" si="544"/>
        <v>3608.82</v>
      </c>
      <c r="Q3486" s="2">
        <f t="shared" si="545"/>
        <v>8.333333333333325</v>
      </c>
      <c r="R3486">
        <v>3</v>
      </c>
      <c r="S3486">
        <v>0</v>
      </c>
      <c r="T3486" s="2">
        <v>1202.94</v>
      </c>
      <c r="U3486" s="3">
        <v>300.73500000000001</v>
      </c>
      <c r="V3486" s="4">
        <f t="shared" si="549"/>
        <v>8.3333333333333321</v>
      </c>
      <c r="W3486" s="2">
        <f t="shared" si="546"/>
        <v>3608.82</v>
      </c>
    </row>
    <row r="3487" spans="1:23" x14ac:dyDescent="0.25">
      <c r="A3487">
        <f t="shared" si="547"/>
        <v>2016</v>
      </c>
      <c r="B3487" s="1">
        <v>42664</v>
      </c>
      <c r="C3487" s="1">
        <v>42669</v>
      </c>
      <c r="D3487" s="1" t="str">
        <f t="shared" si="540"/>
        <v>Oct</v>
      </c>
      <c r="E3487" t="s">
        <v>38</v>
      </c>
      <c r="F3487" t="s">
        <v>1609</v>
      </c>
      <c r="G3487" t="s">
        <v>33</v>
      </c>
      <c r="H3487" t="s">
        <v>80</v>
      </c>
      <c r="I3487" t="s">
        <v>1397</v>
      </c>
      <c r="J3487" t="s">
        <v>36</v>
      </c>
      <c r="K3487" t="s">
        <v>53</v>
      </c>
      <c r="L3487" s="2">
        <f t="shared" si="541"/>
        <v>7.0289999999999999</v>
      </c>
      <c r="M3487" s="2">
        <f t="shared" si="542"/>
        <v>7.92</v>
      </c>
      <c r="N3487" s="2">
        <f t="shared" si="548"/>
        <v>0.89100000000000001</v>
      </c>
      <c r="O3487" s="2">
        <f t="shared" si="543"/>
        <v>3.5640000000000001</v>
      </c>
      <c r="P3487" s="2">
        <f t="shared" si="544"/>
        <v>31.68</v>
      </c>
      <c r="Q3487" s="2">
        <f t="shared" si="545"/>
        <v>11.25</v>
      </c>
      <c r="R3487">
        <v>4</v>
      </c>
      <c r="S3487">
        <v>0</v>
      </c>
      <c r="T3487" s="2">
        <v>7.92</v>
      </c>
      <c r="U3487" s="3">
        <v>3.5640000000000001</v>
      </c>
      <c r="V3487" s="4">
        <f t="shared" si="549"/>
        <v>11.25</v>
      </c>
      <c r="W3487" s="2">
        <f t="shared" si="546"/>
        <v>31.68</v>
      </c>
    </row>
    <row r="3488" spans="1:23" x14ac:dyDescent="0.25">
      <c r="A3488">
        <f t="shared" si="547"/>
        <v>2016</v>
      </c>
      <c r="B3488" s="1">
        <v>42704</v>
      </c>
      <c r="C3488" s="1">
        <v>42704</v>
      </c>
      <c r="D3488" s="1" t="str">
        <f t="shared" si="540"/>
        <v>Nov</v>
      </c>
      <c r="E3488" t="s">
        <v>528</v>
      </c>
      <c r="F3488" t="s">
        <v>716</v>
      </c>
      <c r="G3488" t="s">
        <v>25</v>
      </c>
      <c r="H3488" t="s">
        <v>26</v>
      </c>
      <c r="I3488" t="s">
        <v>2111</v>
      </c>
      <c r="J3488" t="s">
        <v>50</v>
      </c>
      <c r="K3488" t="s">
        <v>51</v>
      </c>
      <c r="L3488" s="2">
        <f t="shared" si="541"/>
        <v>33.477600000000002</v>
      </c>
      <c r="M3488" s="2">
        <f t="shared" si="542"/>
        <v>35.991999999999997</v>
      </c>
      <c r="N3488" s="2">
        <f t="shared" si="548"/>
        <v>2.5143999999999949</v>
      </c>
      <c r="O3488" s="2">
        <f t="shared" si="543"/>
        <v>2.5143999999999949</v>
      </c>
      <c r="P3488" s="2">
        <f t="shared" si="544"/>
        <v>35.991999999999997</v>
      </c>
      <c r="Q3488" s="2">
        <f t="shared" si="545"/>
        <v>6.9859968881973629</v>
      </c>
      <c r="R3488">
        <v>1</v>
      </c>
      <c r="S3488">
        <v>0.2</v>
      </c>
      <c r="T3488" s="2">
        <v>36.192</v>
      </c>
      <c r="U3488" s="3">
        <v>2.7143999999999995</v>
      </c>
      <c r="V3488" s="4">
        <f t="shared" si="549"/>
        <v>7.4999999999999982</v>
      </c>
      <c r="W3488" s="2">
        <f t="shared" si="546"/>
        <v>36.192</v>
      </c>
    </row>
    <row r="3489" spans="1:23" x14ac:dyDescent="0.25">
      <c r="A3489">
        <f t="shared" si="547"/>
        <v>2017</v>
      </c>
      <c r="B3489" s="1">
        <v>42983</v>
      </c>
      <c r="C3489" s="1">
        <v>42989</v>
      </c>
      <c r="D3489" s="1" t="str">
        <f t="shared" si="540"/>
        <v>Sep</v>
      </c>
      <c r="E3489" t="s">
        <v>38</v>
      </c>
      <c r="F3489" t="s">
        <v>2199</v>
      </c>
      <c r="G3489" t="s">
        <v>64</v>
      </c>
      <c r="H3489" t="s">
        <v>26</v>
      </c>
      <c r="I3489" t="s">
        <v>347</v>
      </c>
      <c r="J3489" t="s">
        <v>36</v>
      </c>
      <c r="K3489" t="s">
        <v>43</v>
      </c>
      <c r="L3489" s="2">
        <f t="shared" si="541"/>
        <v>161.9024</v>
      </c>
      <c r="M3489" s="2">
        <f t="shared" si="542"/>
        <v>146.98400000000001</v>
      </c>
      <c r="N3489" s="2">
        <f t="shared" si="548"/>
        <v>-14.918399999999991</v>
      </c>
      <c r="O3489" s="2">
        <f t="shared" si="543"/>
        <v>-29.836799999999982</v>
      </c>
      <c r="P3489" s="2">
        <f t="shared" si="544"/>
        <v>293.96800000000002</v>
      </c>
      <c r="Q3489" s="2">
        <f t="shared" si="545"/>
        <v>-10.149676155227773</v>
      </c>
      <c r="R3489">
        <v>2</v>
      </c>
      <c r="S3489">
        <v>0.2</v>
      </c>
      <c r="T3489" s="2">
        <v>147.184</v>
      </c>
      <c r="U3489" s="3">
        <v>-29.436800000000012</v>
      </c>
      <c r="V3489" s="4">
        <f t="shared" si="549"/>
        <v>-10.000000000000005</v>
      </c>
      <c r="W3489" s="2">
        <f t="shared" si="546"/>
        <v>294.36799999999999</v>
      </c>
    </row>
    <row r="3490" spans="1:23" x14ac:dyDescent="0.25">
      <c r="A3490">
        <f t="shared" si="547"/>
        <v>2015</v>
      </c>
      <c r="B3490" s="1">
        <v>42187</v>
      </c>
      <c r="C3490" s="1">
        <v>42191</v>
      </c>
      <c r="D3490" s="1" t="str">
        <f t="shared" si="540"/>
        <v>Jul</v>
      </c>
      <c r="E3490" t="s">
        <v>38</v>
      </c>
      <c r="F3490" t="s">
        <v>1904</v>
      </c>
      <c r="G3490" t="s">
        <v>25</v>
      </c>
      <c r="H3490" t="s">
        <v>65</v>
      </c>
      <c r="I3490" t="s">
        <v>467</v>
      </c>
      <c r="J3490" t="s">
        <v>28</v>
      </c>
      <c r="K3490" t="s">
        <v>31</v>
      </c>
      <c r="L3490" s="2">
        <f t="shared" si="541"/>
        <v>411.33930000000004</v>
      </c>
      <c r="M3490" s="2">
        <f t="shared" si="542"/>
        <v>408.12200000000001</v>
      </c>
      <c r="N3490" s="2">
        <f t="shared" si="548"/>
        <v>-3.2173000000000229</v>
      </c>
      <c r="O3490" s="2">
        <f t="shared" si="543"/>
        <v>-6.4346000000000458</v>
      </c>
      <c r="P3490" s="2">
        <f t="shared" si="544"/>
        <v>816.24400000000003</v>
      </c>
      <c r="Q3490" s="2">
        <f t="shared" si="545"/>
        <v>-0.7883181989699215</v>
      </c>
      <c r="R3490">
        <v>2</v>
      </c>
      <c r="S3490">
        <v>0.3</v>
      </c>
      <c r="T3490" s="2">
        <v>408.42200000000003</v>
      </c>
      <c r="U3490" s="3">
        <v>-5.8346000000000231</v>
      </c>
      <c r="V3490" s="4">
        <f t="shared" si="549"/>
        <v>-0.71428571428571708</v>
      </c>
      <c r="W3490" s="2">
        <f t="shared" si="546"/>
        <v>816.84400000000005</v>
      </c>
    </row>
    <row r="3491" spans="1:23" x14ac:dyDescent="0.25">
      <c r="A3491">
        <f t="shared" si="547"/>
        <v>2015</v>
      </c>
      <c r="B3491" s="1">
        <v>42187</v>
      </c>
      <c r="C3491" s="1">
        <v>42191</v>
      </c>
      <c r="D3491" s="1" t="str">
        <f t="shared" si="540"/>
        <v>Jul</v>
      </c>
      <c r="E3491" t="s">
        <v>38</v>
      </c>
      <c r="F3491" t="s">
        <v>1904</v>
      </c>
      <c r="G3491" t="s">
        <v>25</v>
      </c>
      <c r="H3491" t="s">
        <v>65</v>
      </c>
      <c r="I3491" t="s">
        <v>1821</v>
      </c>
      <c r="J3491" t="s">
        <v>28</v>
      </c>
      <c r="K3491" t="s">
        <v>31</v>
      </c>
      <c r="L3491" s="2">
        <f t="shared" si="541"/>
        <v>397.58260000000001</v>
      </c>
      <c r="M3491" s="2">
        <f t="shared" si="542"/>
        <v>381.81599999999997</v>
      </c>
      <c r="N3491" s="2">
        <f t="shared" si="548"/>
        <v>-15.766600000000039</v>
      </c>
      <c r="O3491" s="2">
        <f t="shared" si="543"/>
        <v>-94.599600000000237</v>
      </c>
      <c r="P3491" s="2">
        <f t="shared" si="544"/>
        <v>2290.8959999999997</v>
      </c>
      <c r="Q3491" s="2">
        <f t="shared" si="545"/>
        <v>-4.1293712154545759</v>
      </c>
      <c r="R3491">
        <v>6</v>
      </c>
      <c r="S3491">
        <v>0.3</v>
      </c>
      <c r="T3491" s="2">
        <v>382.11599999999999</v>
      </c>
      <c r="U3491" s="3">
        <v>-92.799600000000027</v>
      </c>
      <c r="V3491" s="4">
        <f t="shared" si="549"/>
        <v>-4.0476190476190492</v>
      </c>
      <c r="W3491" s="2">
        <f t="shared" si="546"/>
        <v>2292.6959999999999</v>
      </c>
    </row>
    <row r="3492" spans="1:23" x14ac:dyDescent="0.25">
      <c r="A3492">
        <f t="shared" si="547"/>
        <v>2015</v>
      </c>
      <c r="B3492" s="1">
        <v>42187</v>
      </c>
      <c r="C3492" s="1">
        <v>42191</v>
      </c>
      <c r="D3492" s="1" t="str">
        <f t="shared" si="540"/>
        <v>Jul</v>
      </c>
      <c r="E3492" t="s">
        <v>38</v>
      </c>
      <c r="F3492" t="s">
        <v>1904</v>
      </c>
      <c r="G3492" t="s">
        <v>25</v>
      </c>
      <c r="H3492" t="s">
        <v>65</v>
      </c>
      <c r="I3492" t="s">
        <v>713</v>
      </c>
      <c r="J3492" t="s">
        <v>36</v>
      </c>
      <c r="K3492" t="s">
        <v>43</v>
      </c>
      <c r="L3492" s="2">
        <f t="shared" si="541"/>
        <v>67.399499999999989</v>
      </c>
      <c r="M3492" s="2">
        <f t="shared" si="542"/>
        <v>68.399999999999991</v>
      </c>
      <c r="N3492" s="2">
        <f t="shared" si="548"/>
        <v>1.0005000000000024</v>
      </c>
      <c r="O3492" s="2">
        <f t="shared" si="543"/>
        <v>5.0025000000000119</v>
      </c>
      <c r="P3492" s="2">
        <f t="shared" si="544"/>
        <v>341.99999999999994</v>
      </c>
      <c r="Q3492" s="2">
        <f t="shared" si="545"/>
        <v>1.4627192982456179</v>
      </c>
      <c r="R3492">
        <v>5</v>
      </c>
      <c r="S3492">
        <v>0.2</v>
      </c>
      <c r="T3492" s="2">
        <v>68.599999999999994</v>
      </c>
      <c r="U3492" s="3">
        <v>6.0024999999999977</v>
      </c>
      <c r="V3492" s="4">
        <f t="shared" si="549"/>
        <v>1.7499999999999996</v>
      </c>
      <c r="W3492" s="2">
        <f t="shared" si="546"/>
        <v>343</v>
      </c>
    </row>
    <row r="3493" spans="1:23" x14ac:dyDescent="0.25">
      <c r="A3493">
        <f t="shared" si="547"/>
        <v>2015</v>
      </c>
      <c r="B3493" s="1">
        <v>42187</v>
      </c>
      <c r="C3493" s="1">
        <v>42191</v>
      </c>
      <c r="D3493" s="1" t="str">
        <f t="shared" si="540"/>
        <v>Jul</v>
      </c>
      <c r="E3493" t="s">
        <v>38</v>
      </c>
      <c r="F3493" t="s">
        <v>1904</v>
      </c>
      <c r="G3493" t="s">
        <v>25</v>
      </c>
      <c r="H3493" t="s">
        <v>65</v>
      </c>
      <c r="I3493" t="s">
        <v>418</v>
      </c>
      <c r="J3493" t="s">
        <v>36</v>
      </c>
      <c r="K3493" t="s">
        <v>43</v>
      </c>
      <c r="L3493" s="2">
        <f t="shared" si="541"/>
        <v>419.17260000000005</v>
      </c>
      <c r="M3493" s="2">
        <f t="shared" si="542"/>
        <v>435.30400000000003</v>
      </c>
      <c r="N3493" s="2">
        <f t="shared" si="548"/>
        <v>16.131399999999985</v>
      </c>
      <c r="O3493" s="2">
        <f t="shared" si="543"/>
        <v>48.394199999999955</v>
      </c>
      <c r="P3493" s="2">
        <f t="shared" si="544"/>
        <v>1305.912</v>
      </c>
      <c r="Q3493" s="2">
        <f t="shared" si="545"/>
        <v>3.7057780309852393</v>
      </c>
      <c r="R3493">
        <v>3</v>
      </c>
      <c r="S3493">
        <v>0.2</v>
      </c>
      <c r="T3493" s="2">
        <v>435.50400000000002</v>
      </c>
      <c r="U3493" s="3">
        <v>48.994199999999921</v>
      </c>
      <c r="V3493" s="4">
        <f t="shared" si="549"/>
        <v>3.7499999999999938</v>
      </c>
      <c r="W3493" s="2">
        <f t="shared" si="546"/>
        <v>1306.5120000000002</v>
      </c>
    </row>
    <row r="3494" spans="1:23" x14ac:dyDescent="0.25">
      <c r="A3494">
        <f t="shared" si="547"/>
        <v>2015</v>
      </c>
      <c r="B3494" s="1">
        <v>42187</v>
      </c>
      <c r="C3494" s="1">
        <v>42191</v>
      </c>
      <c r="D3494" s="1" t="str">
        <f t="shared" si="540"/>
        <v>Jul</v>
      </c>
      <c r="E3494" t="s">
        <v>38</v>
      </c>
      <c r="F3494" t="s">
        <v>1904</v>
      </c>
      <c r="G3494" t="s">
        <v>25</v>
      </c>
      <c r="H3494" t="s">
        <v>65</v>
      </c>
      <c r="I3494" t="s">
        <v>293</v>
      </c>
      <c r="J3494" t="s">
        <v>36</v>
      </c>
      <c r="K3494" t="s">
        <v>60</v>
      </c>
      <c r="L3494" s="2">
        <f t="shared" si="541"/>
        <v>9.2834000000000003</v>
      </c>
      <c r="M3494" s="2">
        <f t="shared" si="542"/>
        <v>10.968000000000002</v>
      </c>
      <c r="N3494" s="2">
        <f t="shared" si="548"/>
        <v>1.6846000000000014</v>
      </c>
      <c r="O3494" s="2">
        <f t="shared" si="543"/>
        <v>3.3692000000000029</v>
      </c>
      <c r="P3494" s="2">
        <f t="shared" si="544"/>
        <v>21.936000000000003</v>
      </c>
      <c r="Q3494" s="2">
        <f t="shared" si="545"/>
        <v>15.359226841721382</v>
      </c>
      <c r="R3494">
        <v>2</v>
      </c>
      <c r="S3494">
        <v>0.2</v>
      </c>
      <c r="T3494" s="2">
        <v>11.168000000000001</v>
      </c>
      <c r="U3494" s="3">
        <v>3.7692000000000001</v>
      </c>
      <c r="V3494" s="4">
        <f t="shared" si="549"/>
        <v>16.875</v>
      </c>
      <c r="W3494" s="2">
        <f t="shared" si="546"/>
        <v>22.336000000000002</v>
      </c>
    </row>
    <row r="3495" spans="1:23" x14ac:dyDescent="0.25">
      <c r="A3495">
        <f t="shared" si="547"/>
        <v>2017</v>
      </c>
      <c r="B3495" s="1">
        <v>43002</v>
      </c>
      <c r="C3495" s="1">
        <v>43006</v>
      </c>
      <c r="D3495" s="1" t="str">
        <f t="shared" si="540"/>
        <v>Sep</v>
      </c>
      <c r="E3495" t="s">
        <v>38</v>
      </c>
      <c r="F3495" t="s">
        <v>729</v>
      </c>
      <c r="G3495" t="s">
        <v>33</v>
      </c>
      <c r="H3495" t="s">
        <v>65</v>
      </c>
      <c r="I3495" t="s">
        <v>2305</v>
      </c>
      <c r="J3495" t="s">
        <v>50</v>
      </c>
      <c r="K3495" t="s">
        <v>86</v>
      </c>
      <c r="L3495" s="2">
        <f t="shared" si="541"/>
        <v>68.760000000000005</v>
      </c>
      <c r="M3495" s="2">
        <f t="shared" si="542"/>
        <v>72</v>
      </c>
      <c r="N3495" s="2">
        <f t="shared" si="548"/>
        <v>3.2399999999999949</v>
      </c>
      <c r="O3495" s="2">
        <f t="shared" si="543"/>
        <v>12.95999999999998</v>
      </c>
      <c r="P3495" s="2">
        <f t="shared" si="544"/>
        <v>288</v>
      </c>
      <c r="Q3495" s="2">
        <f t="shared" si="545"/>
        <v>4.4999999999999929</v>
      </c>
      <c r="R3495">
        <v>4</v>
      </c>
      <c r="S3495">
        <v>0</v>
      </c>
      <c r="T3495" s="2">
        <v>72</v>
      </c>
      <c r="U3495" s="3">
        <v>12.959999999999994</v>
      </c>
      <c r="V3495" s="4">
        <f t="shared" si="549"/>
        <v>4.4999999999999973</v>
      </c>
      <c r="W3495" s="2">
        <f t="shared" si="546"/>
        <v>288</v>
      </c>
    </row>
    <row r="3496" spans="1:23" x14ac:dyDescent="0.25">
      <c r="A3496">
        <f t="shared" si="547"/>
        <v>2017</v>
      </c>
      <c r="B3496" s="1">
        <v>43002</v>
      </c>
      <c r="C3496" s="1">
        <v>43006</v>
      </c>
      <c r="D3496" s="1" t="str">
        <f t="shared" si="540"/>
        <v>Sep</v>
      </c>
      <c r="E3496" t="s">
        <v>38</v>
      </c>
      <c r="F3496" t="s">
        <v>729</v>
      </c>
      <c r="G3496" t="s">
        <v>33</v>
      </c>
      <c r="H3496" t="s">
        <v>65</v>
      </c>
      <c r="I3496" t="s">
        <v>2306</v>
      </c>
      <c r="J3496" t="s">
        <v>50</v>
      </c>
      <c r="K3496" t="s">
        <v>86</v>
      </c>
      <c r="L3496" s="2">
        <f t="shared" si="541"/>
        <v>600.8044000000001</v>
      </c>
      <c r="M3496" s="2">
        <f t="shared" si="542"/>
        <v>655.90000000000009</v>
      </c>
      <c r="N3496" s="2">
        <f t="shared" si="548"/>
        <v>55.09559999999999</v>
      </c>
      <c r="O3496" s="2">
        <f t="shared" si="543"/>
        <v>275.47799999999995</v>
      </c>
      <c r="P3496" s="2">
        <f t="shared" si="544"/>
        <v>3279.5000000000005</v>
      </c>
      <c r="Q3496" s="2">
        <f t="shared" si="545"/>
        <v>8.3999999999999986</v>
      </c>
      <c r="R3496">
        <v>5</v>
      </c>
      <c r="S3496">
        <v>0</v>
      </c>
      <c r="T3496" s="2">
        <v>655.90000000000009</v>
      </c>
      <c r="U3496" s="3">
        <v>275.47800000000001</v>
      </c>
      <c r="V3496" s="4">
        <f t="shared" si="549"/>
        <v>8.3999999999999986</v>
      </c>
      <c r="W3496" s="2">
        <f t="shared" si="546"/>
        <v>3279.5000000000005</v>
      </c>
    </row>
    <row r="3497" spans="1:23" x14ac:dyDescent="0.25">
      <c r="A3497">
        <f t="shared" si="547"/>
        <v>2017</v>
      </c>
      <c r="B3497" s="1">
        <v>43002</v>
      </c>
      <c r="C3497" s="1">
        <v>43006</v>
      </c>
      <c r="D3497" s="1" t="str">
        <f t="shared" si="540"/>
        <v>Sep</v>
      </c>
      <c r="E3497" t="s">
        <v>38</v>
      </c>
      <c r="F3497" t="s">
        <v>729</v>
      </c>
      <c r="G3497" t="s">
        <v>33</v>
      </c>
      <c r="H3497" t="s">
        <v>65</v>
      </c>
      <c r="I3497" t="s">
        <v>1027</v>
      </c>
      <c r="J3497" t="s">
        <v>28</v>
      </c>
      <c r="K3497" t="s">
        <v>31</v>
      </c>
      <c r="L3497" s="2">
        <f t="shared" si="541"/>
        <v>558.62599999999998</v>
      </c>
      <c r="M3497" s="2">
        <f t="shared" si="542"/>
        <v>603.91999999999996</v>
      </c>
      <c r="N3497" s="2">
        <f t="shared" si="548"/>
        <v>45.293999999999983</v>
      </c>
      <c r="O3497" s="2">
        <f t="shared" si="543"/>
        <v>181.17599999999993</v>
      </c>
      <c r="P3497" s="2">
        <f t="shared" si="544"/>
        <v>2415.6799999999998</v>
      </c>
      <c r="Q3497" s="2">
        <f t="shared" si="545"/>
        <v>7.4999999999999982</v>
      </c>
      <c r="R3497">
        <v>4</v>
      </c>
      <c r="S3497">
        <v>0</v>
      </c>
      <c r="T3497" s="2">
        <v>603.91999999999996</v>
      </c>
      <c r="U3497" s="3">
        <v>181.17599999999993</v>
      </c>
      <c r="V3497" s="4">
        <f t="shared" si="549"/>
        <v>7.4999999999999982</v>
      </c>
      <c r="W3497" s="2">
        <f t="shared" si="546"/>
        <v>2415.6799999999998</v>
      </c>
    </row>
    <row r="3498" spans="1:23" x14ac:dyDescent="0.25">
      <c r="A3498">
        <f t="shared" si="547"/>
        <v>2016</v>
      </c>
      <c r="B3498" s="1">
        <v>42590</v>
      </c>
      <c r="C3498" s="1">
        <v>42597</v>
      </c>
      <c r="D3498" s="1" t="str">
        <f t="shared" si="540"/>
        <v>Aug</v>
      </c>
      <c r="E3498" t="s">
        <v>38</v>
      </c>
      <c r="F3498" t="s">
        <v>1323</v>
      </c>
      <c r="G3498" t="s">
        <v>64</v>
      </c>
      <c r="H3498" t="s">
        <v>34</v>
      </c>
      <c r="I3498" t="s">
        <v>1306</v>
      </c>
      <c r="J3498" t="s">
        <v>28</v>
      </c>
      <c r="K3498" t="s">
        <v>41</v>
      </c>
      <c r="L3498" s="2">
        <f t="shared" si="541"/>
        <v>506.6112</v>
      </c>
      <c r="M3498" s="2">
        <f t="shared" si="542"/>
        <v>512.82399999999996</v>
      </c>
      <c r="N3498" s="2">
        <f t="shared" si="548"/>
        <v>6.2127999999999588</v>
      </c>
      <c r="O3498" s="2">
        <f t="shared" si="543"/>
        <v>12.425599999999918</v>
      </c>
      <c r="P3498" s="2">
        <f t="shared" si="544"/>
        <v>1025.6479999999999</v>
      </c>
      <c r="Q3498" s="2">
        <f t="shared" si="545"/>
        <v>1.2114877618832112</v>
      </c>
      <c r="R3498">
        <v>2</v>
      </c>
      <c r="S3498">
        <v>0.2</v>
      </c>
      <c r="T3498" s="2">
        <v>513.024</v>
      </c>
      <c r="U3498" s="3">
        <v>12.82559999999998</v>
      </c>
      <c r="V3498" s="4">
        <f t="shared" si="549"/>
        <v>1.249999999999998</v>
      </c>
      <c r="W3498" s="2">
        <f t="shared" si="546"/>
        <v>1026.048</v>
      </c>
    </row>
    <row r="3499" spans="1:23" x14ac:dyDescent="0.25">
      <c r="A3499">
        <f t="shared" si="547"/>
        <v>2016</v>
      </c>
      <c r="B3499" s="1">
        <v>42590</v>
      </c>
      <c r="C3499" s="1">
        <v>42597</v>
      </c>
      <c r="D3499" s="1" t="str">
        <f t="shared" si="540"/>
        <v>Aug</v>
      </c>
      <c r="E3499" t="s">
        <v>38</v>
      </c>
      <c r="F3499" t="s">
        <v>1323</v>
      </c>
      <c r="G3499" t="s">
        <v>64</v>
      </c>
      <c r="H3499" t="s">
        <v>34</v>
      </c>
      <c r="I3499" t="s">
        <v>1117</v>
      </c>
      <c r="J3499" t="s">
        <v>36</v>
      </c>
      <c r="K3499" t="s">
        <v>55</v>
      </c>
      <c r="L3499" s="2">
        <f t="shared" si="541"/>
        <v>465.15039999999999</v>
      </c>
      <c r="M3499" s="2">
        <f t="shared" si="542"/>
        <v>487.91999999999996</v>
      </c>
      <c r="N3499" s="2">
        <f t="shared" si="548"/>
        <v>22.769599999999969</v>
      </c>
      <c r="O3499" s="2">
        <f t="shared" si="543"/>
        <v>136.61759999999981</v>
      </c>
      <c r="P3499" s="2">
        <f t="shared" si="544"/>
        <v>2927.5199999999995</v>
      </c>
      <c r="Q3499" s="2">
        <f t="shared" si="545"/>
        <v>4.6666666666666607</v>
      </c>
      <c r="R3499">
        <v>6</v>
      </c>
      <c r="S3499">
        <v>0</v>
      </c>
      <c r="T3499" s="2">
        <v>487.91999999999996</v>
      </c>
      <c r="U3499" s="3">
        <v>136.61759999999998</v>
      </c>
      <c r="V3499" s="4">
        <f t="shared" si="549"/>
        <v>4.666666666666667</v>
      </c>
      <c r="W3499" s="2">
        <f t="shared" si="546"/>
        <v>2927.5199999999995</v>
      </c>
    </row>
    <row r="3500" spans="1:23" x14ac:dyDescent="0.25">
      <c r="A3500">
        <f t="shared" si="547"/>
        <v>2016</v>
      </c>
      <c r="B3500" s="1">
        <v>42590</v>
      </c>
      <c r="C3500" s="1">
        <v>42597</v>
      </c>
      <c r="D3500" s="1" t="str">
        <f t="shared" si="540"/>
        <v>Aug</v>
      </c>
      <c r="E3500" t="s">
        <v>38</v>
      </c>
      <c r="F3500" t="s">
        <v>1323</v>
      </c>
      <c r="G3500" t="s">
        <v>64</v>
      </c>
      <c r="H3500" t="s">
        <v>34</v>
      </c>
      <c r="I3500" t="s">
        <v>513</v>
      </c>
      <c r="J3500" t="s">
        <v>36</v>
      </c>
      <c r="K3500" t="s">
        <v>53</v>
      </c>
      <c r="L3500" s="2">
        <f t="shared" si="541"/>
        <v>14.1732</v>
      </c>
      <c r="M3500" s="2">
        <f t="shared" si="542"/>
        <v>15.040000000000001</v>
      </c>
      <c r="N3500" s="2">
        <f t="shared" si="548"/>
        <v>0.86680000000000135</v>
      </c>
      <c r="O3500" s="2">
        <f t="shared" si="543"/>
        <v>4.3340000000000067</v>
      </c>
      <c r="P3500" s="2">
        <f t="shared" si="544"/>
        <v>75.2</v>
      </c>
      <c r="Q3500" s="2">
        <f t="shared" si="545"/>
        <v>5.7632978723404342</v>
      </c>
      <c r="R3500">
        <v>5</v>
      </c>
      <c r="S3500">
        <v>0.2</v>
      </c>
      <c r="T3500" s="2">
        <v>15.24</v>
      </c>
      <c r="U3500" s="3">
        <v>5.3339999999999996</v>
      </c>
      <c r="V3500" s="4">
        <f t="shared" si="549"/>
        <v>6.9999999999999991</v>
      </c>
      <c r="W3500" s="2">
        <f t="shared" si="546"/>
        <v>76.2</v>
      </c>
    </row>
    <row r="3501" spans="1:23" x14ac:dyDescent="0.25">
      <c r="A3501">
        <f t="shared" si="547"/>
        <v>2016</v>
      </c>
      <c r="B3501" s="1">
        <v>42642</v>
      </c>
      <c r="C3501" s="1">
        <v>42646</v>
      </c>
      <c r="D3501" s="1" t="str">
        <f t="shared" si="540"/>
        <v>Sep</v>
      </c>
      <c r="E3501" t="s">
        <v>38</v>
      </c>
      <c r="F3501" t="s">
        <v>992</v>
      </c>
      <c r="G3501" t="s">
        <v>25</v>
      </c>
      <c r="H3501" t="s">
        <v>26</v>
      </c>
      <c r="I3501" t="s">
        <v>2256</v>
      </c>
      <c r="J3501" t="s">
        <v>50</v>
      </c>
      <c r="K3501" t="s">
        <v>86</v>
      </c>
      <c r="L3501" s="2">
        <f t="shared" si="541"/>
        <v>186.17339999999996</v>
      </c>
      <c r="M3501" s="2">
        <f t="shared" si="542"/>
        <v>209.96999999999997</v>
      </c>
      <c r="N3501" s="2">
        <f t="shared" si="548"/>
        <v>23.796600000000012</v>
      </c>
      <c r="O3501" s="2">
        <f t="shared" si="543"/>
        <v>71.389800000000037</v>
      </c>
      <c r="P3501" s="2">
        <f t="shared" si="544"/>
        <v>629.90999999999985</v>
      </c>
      <c r="Q3501" s="2">
        <f t="shared" si="545"/>
        <v>11.333333333333341</v>
      </c>
      <c r="R3501">
        <v>3</v>
      </c>
      <c r="S3501">
        <v>0</v>
      </c>
      <c r="T3501" s="2">
        <v>209.96999999999997</v>
      </c>
      <c r="U3501" s="3">
        <v>71.389799999999994</v>
      </c>
      <c r="V3501" s="4">
        <f t="shared" si="549"/>
        <v>11.333333333333336</v>
      </c>
      <c r="W3501" s="2">
        <f t="shared" si="546"/>
        <v>629.90999999999985</v>
      </c>
    </row>
    <row r="3502" spans="1:23" x14ac:dyDescent="0.25">
      <c r="A3502">
        <f t="shared" si="547"/>
        <v>2016</v>
      </c>
      <c r="B3502" s="1">
        <v>42642</v>
      </c>
      <c r="C3502" s="1">
        <v>42646</v>
      </c>
      <c r="D3502" s="1" t="str">
        <f t="shared" si="540"/>
        <v>Sep</v>
      </c>
      <c r="E3502" t="s">
        <v>38</v>
      </c>
      <c r="F3502" t="s">
        <v>992</v>
      </c>
      <c r="G3502" t="s">
        <v>25</v>
      </c>
      <c r="H3502" t="s">
        <v>26</v>
      </c>
      <c r="I3502" t="s">
        <v>847</v>
      </c>
      <c r="J3502" t="s">
        <v>36</v>
      </c>
      <c r="K3502" t="s">
        <v>53</v>
      </c>
      <c r="L3502" s="2">
        <f t="shared" si="541"/>
        <v>52.869599999999998</v>
      </c>
      <c r="M3502" s="2">
        <f t="shared" si="542"/>
        <v>62.94</v>
      </c>
      <c r="N3502" s="2">
        <f t="shared" si="548"/>
        <v>10.070399999999999</v>
      </c>
      <c r="O3502" s="2">
        <f t="shared" si="543"/>
        <v>30.211199999999998</v>
      </c>
      <c r="P3502" s="2">
        <f t="shared" si="544"/>
        <v>188.82</v>
      </c>
      <c r="Q3502" s="2">
        <f t="shared" si="545"/>
        <v>16</v>
      </c>
      <c r="R3502">
        <v>3</v>
      </c>
      <c r="S3502">
        <v>0</v>
      </c>
      <c r="T3502" s="2">
        <v>62.94</v>
      </c>
      <c r="U3502" s="3">
        <v>30.211199999999998</v>
      </c>
      <c r="V3502" s="4">
        <f t="shared" si="549"/>
        <v>16</v>
      </c>
      <c r="W3502" s="2">
        <f t="shared" si="546"/>
        <v>188.82</v>
      </c>
    </row>
    <row r="3503" spans="1:23" x14ac:dyDescent="0.25">
      <c r="A3503">
        <f t="shared" si="547"/>
        <v>2016</v>
      </c>
      <c r="B3503" s="1">
        <v>42642</v>
      </c>
      <c r="C3503" s="1">
        <v>42646</v>
      </c>
      <c r="D3503" s="1" t="str">
        <f t="shared" si="540"/>
        <v>Sep</v>
      </c>
      <c r="E3503" t="s">
        <v>38</v>
      </c>
      <c r="F3503" t="s">
        <v>992</v>
      </c>
      <c r="G3503" t="s">
        <v>25</v>
      </c>
      <c r="H3503" t="s">
        <v>26</v>
      </c>
      <c r="I3503" t="s">
        <v>243</v>
      </c>
      <c r="J3503" t="s">
        <v>36</v>
      </c>
      <c r="K3503" t="s">
        <v>48</v>
      </c>
      <c r="L3503" s="2">
        <f t="shared" si="541"/>
        <v>25.055999999999997</v>
      </c>
      <c r="M3503" s="2">
        <f t="shared" si="542"/>
        <v>25.919999999999998</v>
      </c>
      <c r="N3503" s="2">
        <f t="shared" si="548"/>
        <v>0.86400000000000077</v>
      </c>
      <c r="O3503" s="2">
        <f t="shared" si="543"/>
        <v>7.7760000000000069</v>
      </c>
      <c r="P3503" s="2">
        <f t="shared" si="544"/>
        <v>233.27999999999997</v>
      </c>
      <c r="Q3503" s="2">
        <f t="shared" si="545"/>
        <v>3.3333333333333366</v>
      </c>
      <c r="R3503">
        <v>9</v>
      </c>
      <c r="S3503">
        <v>0</v>
      </c>
      <c r="T3503" s="2">
        <v>25.919999999999998</v>
      </c>
      <c r="U3503" s="3">
        <v>7.7759999999999989</v>
      </c>
      <c r="V3503" s="4">
        <f t="shared" si="549"/>
        <v>3.3333333333333335</v>
      </c>
      <c r="W3503" s="2">
        <f t="shared" si="546"/>
        <v>233.27999999999997</v>
      </c>
    </row>
    <row r="3504" spans="1:23" x14ac:dyDescent="0.25">
      <c r="A3504">
        <f t="shared" si="547"/>
        <v>2017</v>
      </c>
      <c r="B3504" s="1">
        <v>42835</v>
      </c>
      <c r="C3504" s="1">
        <v>42835</v>
      </c>
      <c r="D3504" s="1" t="str">
        <f t="shared" si="540"/>
        <v>Apr</v>
      </c>
      <c r="E3504" t="s">
        <v>528</v>
      </c>
      <c r="F3504" t="s">
        <v>2307</v>
      </c>
      <c r="G3504" t="s">
        <v>25</v>
      </c>
      <c r="H3504" t="s">
        <v>65</v>
      </c>
      <c r="I3504" t="s">
        <v>799</v>
      </c>
      <c r="J3504" t="s">
        <v>36</v>
      </c>
      <c r="K3504" t="s">
        <v>60</v>
      </c>
      <c r="L3504" s="2">
        <f t="shared" si="541"/>
        <v>8.553600000000003</v>
      </c>
      <c r="M3504" s="2">
        <f t="shared" si="542"/>
        <v>10.168000000000003</v>
      </c>
      <c r="N3504" s="2">
        <f t="shared" si="548"/>
        <v>1.6143999999999998</v>
      </c>
      <c r="O3504" s="2">
        <f t="shared" si="543"/>
        <v>3.2287999999999997</v>
      </c>
      <c r="P3504" s="2">
        <f t="shared" si="544"/>
        <v>20.336000000000006</v>
      </c>
      <c r="Q3504" s="2">
        <f t="shared" si="545"/>
        <v>15.877261998426428</v>
      </c>
      <c r="R3504">
        <v>2</v>
      </c>
      <c r="S3504">
        <v>0.2</v>
      </c>
      <c r="T3504" s="2">
        <v>10.368000000000002</v>
      </c>
      <c r="U3504" s="3">
        <v>3.6288</v>
      </c>
      <c r="V3504" s="4">
        <f t="shared" si="549"/>
        <v>17.499999999999996</v>
      </c>
      <c r="W3504" s="2">
        <f t="shared" si="546"/>
        <v>20.736000000000004</v>
      </c>
    </row>
    <row r="3505" spans="1:23" x14ac:dyDescent="0.25">
      <c r="A3505">
        <f t="shared" si="547"/>
        <v>2017</v>
      </c>
      <c r="B3505" s="1">
        <v>42835</v>
      </c>
      <c r="C3505" s="1">
        <v>42835</v>
      </c>
      <c r="D3505" s="1" t="str">
        <f t="shared" si="540"/>
        <v>Apr</v>
      </c>
      <c r="E3505" t="s">
        <v>528</v>
      </c>
      <c r="F3505" t="s">
        <v>2307</v>
      </c>
      <c r="G3505" t="s">
        <v>25</v>
      </c>
      <c r="H3505" t="s">
        <v>65</v>
      </c>
      <c r="I3505" t="s">
        <v>1060</v>
      </c>
      <c r="J3505" t="s">
        <v>50</v>
      </c>
      <c r="K3505" t="s">
        <v>86</v>
      </c>
      <c r="L3505" s="2">
        <f t="shared" si="541"/>
        <v>88.954700000000003</v>
      </c>
      <c r="M3505" s="2">
        <f t="shared" si="542"/>
        <v>95.536000000000001</v>
      </c>
      <c r="N3505" s="2">
        <f t="shared" si="548"/>
        <v>6.5812999999999988</v>
      </c>
      <c r="O3505" s="2">
        <f t="shared" si="543"/>
        <v>19.743899999999996</v>
      </c>
      <c r="P3505" s="2">
        <f t="shared" si="544"/>
        <v>286.608</v>
      </c>
      <c r="Q3505" s="2">
        <f t="shared" si="545"/>
        <v>6.8888167811086909</v>
      </c>
      <c r="R3505">
        <v>3</v>
      </c>
      <c r="S3505">
        <v>0.2</v>
      </c>
      <c r="T3505" s="2">
        <v>95.736000000000004</v>
      </c>
      <c r="U3505" s="3">
        <v>20.343900000000001</v>
      </c>
      <c r="V3505" s="4">
        <f t="shared" si="549"/>
        <v>7.083333333333333</v>
      </c>
      <c r="W3505" s="2">
        <f t="shared" si="546"/>
        <v>287.20800000000003</v>
      </c>
    </row>
    <row r="3506" spans="1:23" x14ac:dyDescent="0.25">
      <c r="A3506">
        <f t="shared" si="547"/>
        <v>2016</v>
      </c>
      <c r="B3506" s="1">
        <v>42722</v>
      </c>
      <c r="C3506" s="1">
        <v>42724</v>
      </c>
      <c r="D3506" s="1" t="str">
        <f t="shared" si="540"/>
        <v>Dec</v>
      </c>
      <c r="E3506" t="s">
        <v>23</v>
      </c>
      <c r="F3506" t="s">
        <v>1473</v>
      </c>
      <c r="G3506" t="s">
        <v>64</v>
      </c>
      <c r="H3506" t="s">
        <v>80</v>
      </c>
      <c r="I3506" t="s">
        <v>1375</v>
      </c>
      <c r="J3506" t="s">
        <v>36</v>
      </c>
      <c r="K3506" t="s">
        <v>43</v>
      </c>
      <c r="L3506" s="2">
        <f t="shared" si="541"/>
        <v>870.82740000000001</v>
      </c>
      <c r="M3506" s="2">
        <f t="shared" si="542"/>
        <v>900.08</v>
      </c>
      <c r="N3506" s="2">
        <f t="shared" si="548"/>
        <v>29.252600000000029</v>
      </c>
      <c r="O3506" s="2">
        <f t="shared" si="543"/>
        <v>117.01040000000012</v>
      </c>
      <c r="P3506" s="2">
        <f t="shared" si="544"/>
        <v>3600.32</v>
      </c>
      <c r="Q3506" s="2">
        <f t="shared" si="545"/>
        <v>3.2500000000000027</v>
      </c>
      <c r="R3506">
        <v>4</v>
      </c>
      <c r="S3506">
        <v>0</v>
      </c>
      <c r="T3506" s="2">
        <v>900.08</v>
      </c>
      <c r="U3506" s="3">
        <v>117.0104</v>
      </c>
      <c r="V3506" s="4">
        <f t="shared" si="549"/>
        <v>3.25</v>
      </c>
      <c r="W3506" s="2">
        <f t="shared" si="546"/>
        <v>3600.32</v>
      </c>
    </row>
    <row r="3507" spans="1:23" x14ac:dyDescent="0.25">
      <c r="A3507">
        <f t="shared" si="547"/>
        <v>2014</v>
      </c>
      <c r="B3507" s="1">
        <v>41810</v>
      </c>
      <c r="C3507" s="1">
        <v>41814</v>
      </c>
      <c r="D3507" s="1" t="str">
        <f t="shared" si="540"/>
        <v>Jun</v>
      </c>
      <c r="E3507" t="s">
        <v>38</v>
      </c>
      <c r="F3507" t="s">
        <v>2308</v>
      </c>
      <c r="G3507" t="s">
        <v>25</v>
      </c>
      <c r="H3507" t="s">
        <v>65</v>
      </c>
      <c r="I3507" t="s">
        <v>2055</v>
      </c>
      <c r="J3507" t="s">
        <v>50</v>
      </c>
      <c r="K3507" t="s">
        <v>51</v>
      </c>
      <c r="L3507" s="2">
        <f t="shared" si="541"/>
        <v>191.50479999999999</v>
      </c>
      <c r="M3507" s="2">
        <f t="shared" si="542"/>
        <v>201.38400000000001</v>
      </c>
      <c r="N3507" s="2">
        <f t="shared" si="548"/>
        <v>9.8792000000000257</v>
      </c>
      <c r="O3507" s="2">
        <f t="shared" si="543"/>
        <v>19.758400000000051</v>
      </c>
      <c r="P3507" s="2">
        <f t="shared" si="544"/>
        <v>402.76800000000003</v>
      </c>
      <c r="Q3507" s="2">
        <f t="shared" si="545"/>
        <v>4.9056528820561836</v>
      </c>
      <c r="R3507">
        <v>2</v>
      </c>
      <c r="S3507">
        <v>0.2</v>
      </c>
      <c r="T3507" s="2">
        <v>201.584</v>
      </c>
      <c r="U3507" s="3">
        <v>20.158400000000015</v>
      </c>
      <c r="V3507" s="4">
        <f t="shared" si="549"/>
        <v>5.0000000000000036</v>
      </c>
      <c r="W3507" s="2">
        <f t="shared" si="546"/>
        <v>403.16800000000001</v>
      </c>
    </row>
    <row r="3508" spans="1:23" x14ac:dyDescent="0.25">
      <c r="A3508">
        <f t="shared" si="547"/>
        <v>2014</v>
      </c>
      <c r="B3508" s="1">
        <v>41810</v>
      </c>
      <c r="C3508" s="1">
        <v>41814</v>
      </c>
      <c r="D3508" s="1" t="str">
        <f t="shared" si="540"/>
        <v>Jun</v>
      </c>
      <c r="E3508" t="s">
        <v>38</v>
      </c>
      <c r="F3508" t="s">
        <v>2308</v>
      </c>
      <c r="G3508" t="s">
        <v>25</v>
      </c>
      <c r="H3508" t="s">
        <v>65</v>
      </c>
      <c r="I3508" t="s">
        <v>67</v>
      </c>
      <c r="J3508" t="s">
        <v>36</v>
      </c>
      <c r="K3508" t="s">
        <v>53</v>
      </c>
      <c r="L3508" s="2">
        <f t="shared" si="541"/>
        <v>4.6639999999999997</v>
      </c>
      <c r="M3508" s="2">
        <f t="shared" si="542"/>
        <v>2.5919999999999996</v>
      </c>
      <c r="N3508" s="2">
        <f t="shared" si="548"/>
        <v>-2.0720000000000001</v>
      </c>
      <c r="O3508" s="2">
        <f t="shared" si="543"/>
        <v>-8.2880000000000003</v>
      </c>
      <c r="P3508" s="2">
        <f t="shared" si="544"/>
        <v>10.367999999999999</v>
      </c>
      <c r="Q3508" s="2">
        <f t="shared" si="545"/>
        <v>-79.938271604938279</v>
      </c>
      <c r="R3508">
        <v>4</v>
      </c>
      <c r="S3508">
        <v>0.8</v>
      </c>
      <c r="T3508" s="2">
        <v>3.3919999999999995</v>
      </c>
      <c r="U3508" s="3">
        <v>-5.088000000000001</v>
      </c>
      <c r="V3508" s="4">
        <f t="shared" si="549"/>
        <v>-37.500000000000014</v>
      </c>
      <c r="W3508" s="2">
        <f t="shared" si="546"/>
        <v>13.567999999999998</v>
      </c>
    </row>
    <row r="3509" spans="1:23" x14ac:dyDescent="0.25">
      <c r="A3509">
        <f t="shared" si="547"/>
        <v>2014</v>
      </c>
      <c r="B3509" s="1">
        <v>41810</v>
      </c>
      <c r="C3509" s="1">
        <v>41814</v>
      </c>
      <c r="D3509" s="1" t="str">
        <f t="shared" si="540"/>
        <v>Jun</v>
      </c>
      <c r="E3509" t="s">
        <v>38</v>
      </c>
      <c r="F3509" t="s">
        <v>2308</v>
      </c>
      <c r="G3509" t="s">
        <v>25</v>
      </c>
      <c r="H3509" t="s">
        <v>65</v>
      </c>
      <c r="I3509" t="s">
        <v>2309</v>
      </c>
      <c r="J3509" t="s">
        <v>28</v>
      </c>
      <c r="K3509" t="s">
        <v>29</v>
      </c>
      <c r="L3509" s="2">
        <f t="shared" si="541"/>
        <v>198.0342</v>
      </c>
      <c r="M3509" s="2">
        <f t="shared" si="542"/>
        <v>192.7456</v>
      </c>
      <c r="N3509" s="2">
        <f t="shared" si="548"/>
        <v>-5.2886000000000024</v>
      </c>
      <c r="O3509" s="2">
        <f t="shared" si="543"/>
        <v>-21.15440000000001</v>
      </c>
      <c r="P3509" s="2">
        <f t="shared" si="544"/>
        <v>770.98239999999998</v>
      </c>
      <c r="Q3509" s="2">
        <f t="shared" si="545"/>
        <v>-2.743823983530624</v>
      </c>
      <c r="R3509">
        <v>4</v>
      </c>
      <c r="S3509">
        <v>0.32</v>
      </c>
      <c r="T3509" s="2">
        <v>193.06559999999999</v>
      </c>
      <c r="U3509" s="3">
        <v>-19.874399999999994</v>
      </c>
      <c r="V3509" s="4">
        <f t="shared" si="549"/>
        <v>-2.5735294117647056</v>
      </c>
      <c r="W3509" s="2">
        <f t="shared" si="546"/>
        <v>772.26239999999996</v>
      </c>
    </row>
    <row r="3510" spans="1:23" x14ac:dyDescent="0.25">
      <c r="A3510">
        <f t="shared" si="547"/>
        <v>2014</v>
      </c>
      <c r="B3510" s="1">
        <v>41810</v>
      </c>
      <c r="C3510" s="1">
        <v>41814</v>
      </c>
      <c r="D3510" s="1" t="str">
        <f t="shared" si="540"/>
        <v>Jun</v>
      </c>
      <c r="E3510" t="s">
        <v>38</v>
      </c>
      <c r="F3510" t="s">
        <v>2308</v>
      </c>
      <c r="G3510" t="s">
        <v>25</v>
      </c>
      <c r="H3510" t="s">
        <v>65</v>
      </c>
      <c r="I3510" t="s">
        <v>1201</v>
      </c>
      <c r="J3510" t="s">
        <v>36</v>
      </c>
      <c r="K3510" t="s">
        <v>60</v>
      </c>
      <c r="L3510" s="2">
        <f t="shared" si="541"/>
        <v>13.737600000000004</v>
      </c>
      <c r="M3510" s="2">
        <f t="shared" si="542"/>
        <v>15.352000000000004</v>
      </c>
      <c r="N3510" s="2">
        <f t="shared" si="548"/>
        <v>1.6143999999999998</v>
      </c>
      <c r="O3510" s="2">
        <f t="shared" si="543"/>
        <v>4.8431999999999995</v>
      </c>
      <c r="P3510" s="2">
        <f t="shared" si="544"/>
        <v>46.056000000000012</v>
      </c>
      <c r="Q3510" s="2">
        <f t="shared" si="545"/>
        <v>10.515893694632618</v>
      </c>
      <c r="R3510">
        <v>3</v>
      </c>
      <c r="S3510">
        <v>0.2</v>
      </c>
      <c r="T3510" s="2">
        <v>15.552000000000003</v>
      </c>
      <c r="U3510" s="3">
        <v>5.4432</v>
      </c>
      <c r="V3510" s="4">
        <f t="shared" si="549"/>
        <v>11.666666666666666</v>
      </c>
      <c r="W3510" s="2">
        <f t="shared" si="546"/>
        <v>46.656000000000006</v>
      </c>
    </row>
    <row r="3511" spans="1:23" x14ac:dyDescent="0.25">
      <c r="A3511">
        <f t="shared" si="547"/>
        <v>2014</v>
      </c>
      <c r="B3511" s="1">
        <v>41810</v>
      </c>
      <c r="C3511" s="1">
        <v>41814</v>
      </c>
      <c r="D3511" s="1" t="str">
        <f t="shared" si="540"/>
        <v>Jun</v>
      </c>
      <c r="E3511" t="s">
        <v>38</v>
      </c>
      <c r="F3511" t="s">
        <v>2308</v>
      </c>
      <c r="G3511" t="s">
        <v>25</v>
      </c>
      <c r="H3511" t="s">
        <v>65</v>
      </c>
      <c r="I3511" t="s">
        <v>134</v>
      </c>
      <c r="J3511" t="s">
        <v>36</v>
      </c>
      <c r="K3511" t="s">
        <v>60</v>
      </c>
      <c r="L3511" s="2">
        <f t="shared" si="541"/>
        <v>9.6096000000000004</v>
      </c>
      <c r="M3511" s="2">
        <f t="shared" si="542"/>
        <v>11.448000000000002</v>
      </c>
      <c r="N3511" s="2">
        <f t="shared" si="548"/>
        <v>1.8384000000000018</v>
      </c>
      <c r="O3511" s="2">
        <f t="shared" si="543"/>
        <v>3.6768000000000036</v>
      </c>
      <c r="P3511" s="2">
        <f t="shared" si="544"/>
        <v>22.896000000000004</v>
      </c>
      <c r="Q3511" s="2">
        <f t="shared" si="545"/>
        <v>16.058700209643622</v>
      </c>
      <c r="R3511">
        <v>2</v>
      </c>
      <c r="S3511">
        <v>0.2</v>
      </c>
      <c r="T3511" s="2">
        <v>11.648000000000001</v>
      </c>
      <c r="U3511" s="3">
        <v>4.0768000000000004</v>
      </c>
      <c r="V3511" s="4">
        <f t="shared" si="549"/>
        <v>17.5</v>
      </c>
      <c r="W3511" s="2">
        <f t="shared" si="546"/>
        <v>23.296000000000003</v>
      </c>
    </row>
    <row r="3512" spans="1:23" x14ac:dyDescent="0.25">
      <c r="A3512">
        <f t="shared" si="547"/>
        <v>2014</v>
      </c>
      <c r="B3512" s="1">
        <v>41810</v>
      </c>
      <c r="C3512" s="1">
        <v>41814</v>
      </c>
      <c r="D3512" s="1" t="str">
        <f t="shared" si="540"/>
        <v>Jun</v>
      </c>
      <c r="E3512" t="s">
        <v>38</v>
      </c>
      <c r="F3512" t="s">
        <v>2308</v>
      </c>
      <c r="G3512" t="s">
        <v>25</v>
      </c>
      <c r="H3512" t="s">
        <v>65</v>
      </c>
      <c r="I3512" t="s">
        <v>2231</v>
      </c>
      <c r="J3512" t="s">
        <v>50</v>
      </c>
      <c r="K3512" t="s">
        <v>286</v>
      </c>
      <c r="L3512" s="2">
        <f t="shared" si="541"/>
        <v>467.65999999999997</v>
      </c>
      <c r="M3512" s="2">
        <f t="shared" si="542"/>
        <v>418.40000000000003</v>
      </c>
      <c r="N3512" s="2">
        <f t="shared" si="548"/>
        <v>-49.259999999999934</v>
      </c>
      <c r="O3512" s="2">
        <f t="shared" si="543"/>
        <v>-98.519999999999868</v>
      </c>
      <c r="P3512" s="2">
        <f t="shared" si="544"/>
        <v>836.80000000000007</v>
      </c>
      <c r="Q3512" s="2">
        <f t="shared" si="545"/>
        <v>-11.773422562141475</v>
      </c>
      <c r="R3512">
        <v>2</v>
      </c>
      <c r="S3512">
        <v>0.4</v>
      </c>
      <c r="T3512" s="2">
        <v>418.8</v>
      </c>
      <c r="U3512" s="3">
        <v>-97.71999999999997</v>
      </c>
      <c r="V3512" s="4">
        <f t="shared" si="549"/>
        <v>-11.666666666666663</v>
      </c>
      <c r="W3512" s="2">
        <f t="shared" si="546"/>
        <v>837.6</v>
      </c>
    </row>
    <row r="3513" spans="1:23" x14ac:dyDescent="0.25">
      <c r="A3513">
        <f t="shared" si="547"/>
        <v>2014</v>
      </c>
      <c r="B3513" s="1">
        <v>41810</v>
      </c>
      <c r="C3513" s="1">
        <v>41814</v>
      </c>
      <c r="D3513" s="1" t="str">
        <f t="shared" si="540"/>
        <v>Jun</v>
      </c>
      <c r="E3513" t="s">
        <v>38</v>
      </c>
      <c r="F3513" t="s">
        <v>2308</v>
      </c>
      <c r="G3513" t="s">
        <v>25</v>
      </c>
      <c r="H3513" t="s">
        <v>65</v>
      </c>
      <c r="I3513" t="s">
        <v>155</v>
      </c>
      <c r="J3513" t="s">
        <v>36</v>
      </c>
      <c r="K3513" t="s">
        <v>43</v>
      </c>
      <c r="L3513" s="2">
        <f t="shared" si="541"/>
        <v>527.68400000000008</v>
      </c>
      <c r="M3513" s="2">
        <f t="shared" si="542"/>
        <v>509.28800000000007</v>
      </c>
      <c r="N3513" s="2">
        <f t="shared" si="548"/>
        <v>-18.396000000000015</v>
      </c>
      <c r="O3513" s="2">
        <f t="shared" si="543"/>
        <v>-128.77200000000011</v>
      </c>
      <c r="P3513" s="2">
        <f t="shared" si="544"/>
        <v>3565.0160000000005</v>
      </c>
      <c r="Q3513" s="2">
        <f t="shared" si="545"/>
        <v>-3.6121016006660303</v>
      </c>
      <c r="R3513">
        <v>7</v>
      </c>
      <c r="S3513">
        <v>0.2</v>
      </c>
      <c r="T3513" s="2">
        <v>509.48800000000006</v>
      </c>
      <c r="U3513" s="3">
        <v>-127.37200000000001</v>
      </c>
      <c r="V3513" s="4">
        <f t="shared" si="549"/>
        <v>-3.5714285714285721</v>
      </c>
      <c r="W3513" s="2">
        <f t="shared" si="546"/>
        <v>3566.4160000000002</v>
      </c>
    </row>
    <row r="3514" spans="1:23" x14ac:dyDescent="0.25">
      <c r="A3514">
        <f t="shared" si="547"/>
        <v>2017</v>
      </c>
      <c r="B3514" s="1">
        <v>42982</v>
      </c>
      <c r="C3514" s="1">
        <v>42984</v>
      </c>
      <c r="D3514" s="1" t="str">
        <f t="shared" si="540"/>
        <v>Sep</v>
      </c>
      <c r="E3514" t="s">
        <v>98</v>
      </c>
      <c r="F3514" t="s">
        <v>1000</v>
      </c>
      <c r="G3514" t="s">
        <v>33</v>
      </c>
      <c r="H3514" t="s">
        <v>65</v>
      </c>
      <c r="I3514" t="s">
        <v>2310</v>
      </c>
      <c r="J3514" t="s">
        <v>28</v>
      </c>
      <c r="K3514" t="s">
        <v>29</v>
      </c>
      <c r="L3514" s="2">
        <f t="shared" si="541"/>
        <v>838.27199999999993</v>
      </c>
      <c r="M3514" s="2">
        <f t="shared" si="542"/>
        <v>824.87400000000002</v>
      </c>
      <c r="N3514" s="2">
        <f t="shared" si="548"/>
        <v>-13.397999999999911</v>
      </c>
      <c r="O3514" s="2">
        <f t="shared" si="543"/>
        <v>-120.5819999999992</v>
      </c>
      <c r="P3514" s="2">
        <f t="shared" si="544"/>
        <v>7423.866</v>
      </c>
      <c r="Q3514" s="2">
        <f t="shared" si="545"/>
        <v>-1.6242480669774912</v>
      </c>
      <c r="R3514">
        <v>9</v>
      </c>
      <c r="S3514">
        <v>0.3</v>
      </c>
      <c r="T3514" s="2">
        <v>825.17399999999998</v>
      </c>
      <c r="U3514" s="3">
        <v>-117.88199999999998</v>
      </c>
      <c r="V3514" s="4">
        <f t="shared" si="549"/>
        <v>-1.5873015873015868</v>
      </c>
      <c r="W3514" s="2">
        <f t="shared" si="546"/>
        <v>7426.5659999999998</v>
      </c>
    </row>
    <row r="3515" spans="1:23" x14ac:dyDescent="0.25">
      <c r="A3515">
        <f t="shared" si="547"/>
        <v>2017</v>
      </c>
      <c r="B3515" s="1">
        <v>42982</v>
      </c>
      <c r="C3515" s="1">
        <v>42984</v>
      </c>
      <c r="D3515" s="1" t="str">
        <f t="shared" si="540"/>
        <v>Sep</v>
      </c>
      <c r="E3515" t="s">
        <v>98</v>
      </c>
      <c r="F3515" t="s">
        <v>1000</v>
      </c>
      <c r="G3515" t="s">
        <v>33</v>
      </c>
      <c r="H3515" t="s">
        <v>65</v>
      </c>
      <c r="I3515" t="s">
        <v>1458</v>
      </c>
      <c r="J3515" t="s">
        <v>36</v>
      </c>
      <c r="K3515" t="s">
        <v>60</v>
      </c>
      <c r="L3515" s="2">
        <f t="shared" si="541"/>
        <v>15.910000000000002</v>
      </c>
      <c r="M3515" s="2">
        <f t="shared" si="542"/>
        <v>17.560000000000002</v>
      </c>
      <c r="N3515" s="2">
        <f t="shared" si="548"/>
        <v>1.6500000000000004</v>
      </c>
      <c r="O3515" s="2">
        <f t="shared" si="543"/>
        <v>4.9500000000000011</v>
      </c>
      <c r="P3515" s="2">
        <f t="shared" si="544"/>
        <v>52.680000000000007</v>
      </c>
      <c r="Q3515" s="2">
        <f t="shared" si="545"/>
        <v>9.3963553530751707</v>
      </c>
      <c r="R3515">
        <v>3</v>
      </c>
      <c r="S3515">
        <v>0.2</v>
      </c>
      <c r="T3515" s="2">
        <v>17.760000000000002</v>
      </c>
      <c r="U3515" s="3">
        <v>5.55</v>
      </c>
      <c r="V3515" s="4">
        <f t="shared" si="549"/>
        <v>10.416666666666666</v>
      </c>
      <c r="W3515" s="2">
        <f t="shared" si="546"/>
        <v>53.28</v>
      </c>
    </row>
    <row r="3516" spans="1:23" x14ac:dyDescent="0.25">
      <c r="A3516">
        <f t="shared" si="547"/>
        <v>2017</v>
      </c>
      <c r="B3516" s="1">
        <v>42982</v>
      </c>
      <c r="C3516" s="1">
        <v>42984</v>
      </c>
      <c r="D3516" s="1" t="str">
        <f t="shared" si="540"/>
        <v>Sep</v>
      </c>
      <c r="E3516" t="s">
        <v>98</v>
      </c>
      <c r="F3516" t="s">
        <v>1000</v>
      </c>
      <c r="G3516" t="s">
        <v>33</v>
      </c>
      <c r="H3516" t="s">
        <v>65</v>
      </c>
      <c r="I3516" t="s">
        <v>243</v>
      </c>
      <c r="J3516" t="s">
        <v>36</v>
      </c>
      <c r="K3516" t="s">
        <v>48</v>
      </c>
      <c r="L3516" s="2">
        <f t="shared" si="541"/>
        <v>6.6239999999999988</v>
      </c>
      <c r="M3516" s="2">
        <f t="shared" si="542"/>
        <v>6.7119999999999989</v>
      </c>
      <c r="N3516" s="2">
        <f t="shared" si="548"/>
        <v>8.8000000000000078E-2</v>
      </c>
      <c r="O3516" s="2">
        <f t="shared" si="543"/>
        <v>0.26400000000000023</v>
      </c>
      <c r="P3516" s="2">
        <f t="shared" si="544"/>
        <v>20.135999999999996</v>
      </c>
      <c r="Q3516" s="2">
        <f t="shared" si="545"/>
        <v>1.3110846245530408</v>
      </c>
      <c r="R3516">
        <v>3</v>
      </c>
      <c r="S3516">
        <v>0.2</v>
      </c>
      <c r="T3516" s="2">
        <v>6.911999999999999</v>
      </c>
      <c r="U3516" s="3">
        <v>0.86399999999999988</v>
      </c>
      <c r="V3516" s="4">
        <f t="shared" si="549"/>
        <v>4.1666666666666661</v>
      </c>
      <c r="W3516" s="2">
        <f t="shared" si="546"/>
        <v>20.735999999999997</v>
      </c>
    </row>
    <row r="3517" spans="1:23" x14ac:dyDescent="0.25">
      <c r="A3517">
        <f t="shared" si="547"/>
        <v>2016</v>
      </c>
      <c r="B3517" s="1">
        <v>42724</v>
      </c>
      <c r="C3517" s="1">
        <v>42728</v>
      </c>
      <c r="D3517" s="1" t="str">
        <f t="shared" si="540"/>
        <v>Dec</v>
      </c>
      <c r="E3517" t="s">
        <v>38</v>
      </c>
      <c r="F3517" t="s">
        <v>1835</v>
      </c>
      <c r="G3517" t="s">
        <v>25</v>
      </c>
      <c r="H3517" t="s">
        <v>26</v>
      </c>
      <c r="I3517" t="s">
        <v>315</v>
      </c>
      <c r="J3517" t="s">
        <v>50</v>
      </c>
      <c r="K3517" t="s">
        <v>86</v>
      </c>
      <c r="L3517" s="2">
        <f t="shared" si="541"/>
        <v>63.427000000000007</v>
      </c>
      <c r="M3517" s="2">
        <f t="shared" si="542"/>
        <v>66.300000000000011</v>
      </c>
      <c r="N3517" s="2">
        <f t="shared" si="548"/>
        <v>2.8730000000000047</v>
      </c>
      <c r="O3517" s="2">
        <f t="shared" si="543"/>
        <v>8.619000000000014</v>
      </c>
      <c r="P3517" s="2">
        <f t="shared" si="544"/>
        <v>198.90000000000003</v>
      </c>
      <c r="Q3517" s="2">
        <f t="shared" si="545"/>
        <v>4.3333333333333401</v>
      </c>
      <c r="R3517">
        <v>3</v>
      </c>
      <c r="S3517">
        <v>0</v>
      </c>
      <c r="T3517" s="2">
        <v>66.300000000000011</v>
      </c>
      <c r="U3517" s="3">
        <v>8.6190000000000033</v>
      </c>
      <c r="V3517" s="4">
        <f t="shared" si="549"/>
        <v>4.3333333333333339</v>
      </c>
      <c r="W3517" s="2">
        <f t="shared" si="546"/>
        <v>198.90000000000003</v>
      </c>
    </row>
    <row r="3518" spans="1:23" x14ac:dyDescent="0.25">
      <c r="A3518">
        <f t="shared" si="547"/>
        <v>2016</v>
      </c>
      <c r="B3518" s="1">
        <v>42591</v>
      </c>
      <c r="C3518" s="1">
        <v>42594</v>
      </c>
      <c r="D3518" s="1" t="str">
        <f t="shared" si="540"/>
        <v>Aug</v>
      </c>
      <c r="E3518" t="s">
        <v>98</v>
      </c>
      <c r="F3518" t="s">
        <v>255</v>
      </c>
      <c r="G3518" t="s">
        <v>25</v>
      </c>
      <c r="H3518" t="s">
        <v>26</v>
      </c>
      <c r="I3518" t="s">
        <v>1540</v>
      </c>
      <c r="J3518" t="s">
        <v>36</v>
      </c>
      <c r="K3518" t="s">
        <v>60</v>
      </c>
      <c r="L3518" s="2">
        <f t="shared" si="541"/>
        <v>29.746000000000002</v>
      </c>
      <c r="M3518" s="2">
        <f t="shared" si="542"/>
        <v>30.616000000000003</v>
      </c>
      <c r="N3518" s="2">
        <f t="shared" si="548"/>
        <v>0.87000000000000099</v>
      </c>
      <c r="O3518" s="2">
        <f t="shared" si="543"/>
        <v>7.830000000000009</v>
      </c>
      <c r="P3518" s="2">
        <f t="shared" si="544"/>
        <v>275.54400000000004</v>
      </c>
      <c r="Q3518" s="2">
        <f t="shared" si="545"/>
        <v>2.8416514240919808</v>
      </c>
      <c r="R3518">
        <v>9</v>
      </c>
      <c r="S3518">
        <v>0.2</v>
      </c>
      <c r="T3518" s="2">
        <v>30.816000000000003</v>
      </c>
      <c r="U3518" s="3">
        <v>9.6299999999999955</v>
      </c>
      <c r="V3518" s="4">
        <f t="shared" si="549"/>
        <v>3.4722222222222197</v>
      </c>
      <c r="W3518" s="2">
        <f t="shared" si="546"/>
        <v>277.34400000000005</v>
      </c>
    </row>
    <row r="3519" spans="1:23" x14ac:dyDescent="0.25">
      <c r="A3519">
        <f t="shared" si="547"/>
        <v>2016</v>
      </c>
      <c r="B3519" s="1">
        <v>42591</v>
      </c>
      <c r="C3519" s="1">
        <v>42594</v>
      </c>
      <c r="D3519" s="1" t="str">
        <f t="shared" si="540"/>
        <v>Aug</v>
      </c>
      <c r="E3519" t="s">
        <v>98</v>
      </c>
      <c r="F3519" t="s">
        <v>255</v>
      </c>
      <c r="G3519" t="s">
        <v>25</v>
      </c>
      <c r="H3519" t="s">
        <v>26</v>
      </c>
      <c r="I3519" t="s">
        <v>2216</v>
      </c>
      <c r="J3519" t="s">
        <v>50</v>
      </c>
      <c r="K3519" t="s">
        <v>51</v>
      </c>
      <c r="L3519" s="2">
        <f t="shared" si="541"/>
        <v>42.544800000000002</v>
      </c>
      <c r="M3519" s="2">
        <f t="shared" si="542"/>
        <v>44.583999999999996</v>
      </c>
      <c r="N3519" s="2">
        <f t="shared" si="548"/>
        <v>2.0391999999999939</v>
      </c>
      <c r="O3519" s="2">
        <f t="shared" si="543"/>
        <v>4.0783999999999878</v>
      </c>
      <c r="P3519" s="2">
        <f t="shared" si="544"/>
        <v>89.167999999999992</v>
      </c>
      <c r="Q3519" s="2">
        <f t="shared" si="545"/>
        <v>4.5738381482145929</v>
      </c>
      <c r="R3519">
        <v>2</v>
      </c>
      <c r="S3519">
        <v>0.2</v>
      </c>
      <c r="T3519" s="2">
        <v>44.783999999999999</v>
      </c>
      <c r="U3519" s="3">
        <v>4.4783999999999988</v>
      </c>
      <c r="V3519" s="4">
        <f t="shared" si="549"/>
        <v>4.9999999999999991</v>
      </c>
      <c r="W3519" s="2">
        <f t="shared" si="546"/>
        <v>89.567999999999998</v>
      </c>
    </row>
    <row r="3520" spans="1:23" x14ac:dyDescent="0.25">
      <c r="A3520">
        <f t="shared" si="547"/>
        <v>2016</v>
      </c>
      <c r="B3520" s="1">
        <v>42591</v>
      </c>
      <c r="C3520" s="1">
        <v>42594</v>
      </c>
      <c r="D3520" s="1" t="str">
        <f t="shared" si="540"/>
        <v>Aug</v>
      </c>
      <c r="E3520" t="s">
        <v>98</v>
      </c>
      <c r="F3520" t="s">
        <v>255</v>
      </c>
      <c r="G3520" t="s">
        <v>25</v>
      </c>
      <c r="H3520" t="s">
        <v>26</v>
      </c>
      <c r="I3520" t="s">
        <v>290</v>
      </c>
      <c r="J3520" t="s">
        <v>36</v>
      </c>
      <c r="K3520" t="s">
        <v>55</v>
      </c>
      <c r="L3520" s="2">
        <f t="shared" si="541"/>
        <v>553.51779999999997</v>
      </c>
      <c r="M3520" s="2">
        <f t="shared" si="542"/>
        <v>569.3359999999999</v>
      </c>
      <c r="N3520" s="2">
        <f t="shared" si="548"/>
        <v>15.818199999999933</v>
      </c>
      <c r="O3520" s="2">
        <f t="shared" si="543"/>
        <v>63.272799999999734</v>
      </c>
      <c r="P3520" s="2">
        <f t="shared" si="544"/>
        <v>2277.3439999999996</v>
      </c>
      <c r="Q3520" s="2">
        <f t="shared" si="545"/>
        <v>2.7783593519468184</v>
      </c>
      <c r="R3520">
        <v>4</v>
      </c>
      <c r="S3520">
        <v>0.2</v>
      </c>
      <c r="T3520" s="2">
        <v>569.53599999999994</v>
      </c>
      <c r="U3520" s="3">
        <v>64.072799999999944</v>
      </c>
      <c r="V3520" s="4">
        <f t="shared" si="549"/>
        <v>2.8124999999999978</v>
      </c>
      <c r="W3520" s="2">
        <f t="shared" si="546"/>
        <v>2278.1439999999998</v>
      </c>
    </row>
    <row r="3521" spans="1:23" x14ac:dyDescent="0.25">
      <c r="A3521">
        <f t="shared" si="547"/>
        <v>2015</v>
      </c>
      <c r="B3521" s="1">
        <v>42177</v>
      </c>
      <c r="C3521" s="1">
        <v>42180</v>
      </c>
      <c r="D3521" s="1" t="str">
        <f t="shared" si="540"/>
        <v>Jun</v>
      </c>
      <c r="E3521" t="s">
        <v>98</v>
      </c>
      <c r="F3521" t="s">
        <v>2199</v>
      </c>
      <c r="G3521" t="s">
        <v>64</v>
      </c>
      <c r="H3521" t="s">
        <v>65</v>
      </c>
      <c r="I3521" t="s">
        <v>2007</v>
      </c>
      <c r="J3521" t="s">
        <v>28</v>
      </c>
      <c r="K3521" t="s">
        <v>41</v>
      </c>
      <c r="L3521" s="2">
        <f t="shared" si="541"/>
        <v>871.51650000000006</v>
      </c>
      <c r="M3521" s="2">
        <f t="shared" si="542"/>
        <v>795.92500000000007</v>
      </c>
      <c r="N3521" s="2">
        <f t="shared" si="548"/>
        <v>-75.591499999999996</v>
      </c>
      <c r="O3521" s="2">
        <f t="shared" si="543"/>
        <v>-529.14049999999997</v>
      </c>
      <c r="P3521" s="2">
        <f t="shared" si="544"/>
        <v>5571.4750000000004</v>
      </c>
      <c r="Q3521" s="2">
        <f t="shared" si="545"/>
        <v>-9.4973144454565439</v>
      </c>
      <c r="R3521">
        <v>7</v>
      </c>
      <c r="S3521">
        <v>0.5</v>
      </c>
      <c r="T3521" s="2">
        <v>796.42500000000007</v>
      </c>
      <c r="U3521" s="3">
        <v>-525.6405000000002</v>
      </c>
      <c r="V3521" s="4">
        <f t="shared" si="549"/>
        <v>-9.4285714285714324</v>
      </c>
      <c r="W3521" s="2">
        <f t="shared" si="546"/>
        <v>5574.9750000000004</v>
      </c>
    </row>
    <row r="3522" spans="1:23" x14ac:dyDescent="0.25">
      <c r="A3522">
        <f t="shared" si="547"/>
        <v>2015</v>
      </c>
      <c r="B3522" s="1">
        <v>42104</v>
      </c>
      <c r="C3522" s="1">
        <v>42109</v>
      </c>
      <c r="D3522" s="1" t="str">
        <f t="shared" ref="D3522:D3585" si="550">TEXT((B3522),"MMM")</f>
        <v>Apr</v>
      </c>
      <c r="E3522" t="s">
        <v>38</v>
      </c>
      <c r="F3522" t="s">
        <v>2205</v>
      </c>
      <c r="G3522" t="s">
        <v>33</v>
      </c>
      <c r="H3522" t="s">
        <v>34</v>
      </c>
      <c r="I3522" t="s">
        <v>617</v>
      </c>
      <c r="J3522" t="s">
        <v>36</v>
      </c>
      <c r="K3522" t="s">
        <v>53</v>
      </c>
      <c r="L3522" s="2">
        <f t="shared" ref="L3522:L3585" si="551">T3522 - (U3522 / R3522)</f>
        <v>10.666600000000003</v>
      </c>
      <c r="M3522" s="2">
        <f t="shared" ref="M3522:M3585" si="552">(T3522/1-S3522)</f>
        <v>12.632000000000001</v>
      </c>
      <c r="N3522" s="2">
        <f t="shared" si="548"/>
        <v>1.9653999999999989</v>
      </c>
      <c r="O3522" s="2">
        <f t="shared" ref="O3522:O3585" si="553">N3522*R3522</f>
        <v>3.9307999999999979</v>
      </c>
      <c r="P3522" s="2">
        <f t="shared" ref="P3522:P3585" si="554">(M3522*R3522)</f>
        <v>25.264000000000003</v>
      </c>
      <c r="Q3522" s="2">
        <f t="shared" ref="Q3522:Q3585" si="555">(O3522/(M3522*R3522))*100</f>
        <v>15.558898036732099</v>
      </c>
      <c r="R3522">
        <v>2</v>
      </c>
      <c r="S3522">
        <v>0.2</v>
      </c>
      <c r="T3522" s="2">
        <v>12.832000000000001</v>
      </c>
      <c r="U3522" s="3">
        <v>4.3307999999999982</v>
      </c>
      <c r="V3522" s="4">
        <f t="shared" si="549"/>
        <v>16.874999999999993</v>
      </c>
      <c r="W3522" s="2">
        <f t="shared" ref="W3522:W3585" si="556">R3522*T3522</f>
        <v>25.664000000000001</v>
      </c>
    </row>
    <row r="3523" spans="1:23" x14ac:dyDescent="0.25">
      <c r="A3523">
        <f t="shared" ref="A3523:A3586" si="557">YEAR(B3523)</f>
        <v>2016</v>
      </c>
      <c r="B3523" s="1">
        <v>42695</v>
      </c>
      <c r="C3523" s="1">
        <v>42699</v>
      </c>
      <c r="D3523" s="1" t="str">
        <f t="shared" si="550"/>
        <v>Nov</v>
      </c>
      <c r="E3523" t="s">
        <v>23</v>
      </c>
      <c r="F3523" t="s">
        <v>2159</v>
      </c>
      <c r="G3523" t="s">
        <v>33</v>
      </c>
      <c r="H3523" t="s">
        <v>65</v>
      </c>
      <c r="I3523" t="s">
        <v>597</v>
      </c>
      <c r="J3523" t="s">
        <v>36</v>
      </c>
      <c r="K3523" t="s">
        <v>60</v>
      </c>
      <c r="L3523" s="2">
        <f t="shared" si="551"/>
        <v>37.627800000000001</v>
      </c>
      <c r="M3523" s="2">
        <f t="shared" si="552"/>
        <v>40.46</v>
      </c>
      <c r="N3523" s="2">
        <f t="shared" ref="N3523:N3586" si="558">(M3523-L3523)</f>
        <v>2.8322000000000003</v>
      </c>
      <c r="O3523" s="2">
        <f t="shared" si="553"/>
        <v>19.825400000000002</v>
      </c>
      <c r="P3523" s="2">
        <f t="shared" si="554"/>
        <v>283.22000000000003</v>
      </c>
      <c r="Q3523" s="2">
        <f t="shared" si="555"/>
        <v>7.0000000000000009</v>
      </c>
      <c r="R3523">
        <v>7</v>
      </c>
      <c r="S3523">
        <v>0</v>
      </c>
      <c r="T3523" s="2">
        <v>40.46</v>
      </c>
      <c r="U3523" s="3">
        <v>19.825400000000002</v>
      </c>
      <c r="V3523" s="4">
        <f t="shared" ref="V3523:V3586" si="559">(U3523/W3523)*100</f>
        <v>7.0000000000000009</v>
      </c>
      <c r="W3523" s="2">
        <f t="shared" si="556"/>
        <v>283.22000000000003</v>
      </c>
    </row>
    <row r="3524" spans="1:23" x14ac:dyDescent="0.25">
      <c r="A3524">
        <f t="shared" si="557"/>
        <v>2016</v>
      </c>
      <c r="B3524" s="1">
        <v>42695</v>
      </c>
      <c r="C3524" s="1">
        <v>42699</v>
      </c>
      <c r="D3524" s="1" t="str">
        <f t="shared" si="550"/>
        <v>Nov</v>
      </c>
      <c r="E3524" t="s">
        <v>23</v>
      </c>
      <c r="F3524" t="s">
        <v>2159</v>
      </c>
      <c r="G3524" t="s">
        <v>33</v>
      </c>
      <c r="H3524" t="s">
        <v>65</v>
      </c>
      <c r="I3524" t="s">
        <v>398</v>
      </c>
      <c r="J3524" t="s">
        <v>50</v>
      </c>
      <c r="K3524" t="s">
        <v>51</v>
      </c>
      <c r="L3524" s="2">
        <f t="shared" si="551"/>
        <v>368.49539999999996</v>
      </c>
      <c r="M3524" s="2">
        <f t="shared" si="552"/>
        <v>404.93999999999994</v>
      </c>
      <c r="N3524" s="2">
        <f t="shared" si="558"/>
        <v>36.44459999999998</v>
      </c>
      <c r="O3524" s="2">
        <f t="shared" si="553"/>
        <v>109.33379999999994</v>
      </c>
      <c r="P3524" s="2">
        <f t="shared" si="554"/>
        <v>1214.8199999999997</v>
      </c>
      <c r="Q3524" s="2">
        <f t="shared" si="555"/>
        <v>8.9999999999999964</v>
      </c>
      <c r="R3524">
        <v>3</v>
      </c>
      <c r="S3524">
        <v>0</v>
      </c>
      <c r="T3524" s="2">
        <v>404.93999999999994</v>
      </c>
      <c r="U3524" s="3">
        <v>109.33379999999998</v>
      </c>
      <c r="V3524" s="4">
        <f t="shared" si="559"/>
        <v>9.0000000000000018</v>
      </c>
      <c r="W3524" s="2">
        <f t="shared" si="556"/>
        <v>1214.8199999999997</v>
      </c>
    </row>
    <row r="3525" spans="1:23" x14ac:dyDescent="0.25">
      <c r="A3525">
        <f t="shared" si="557"/>
        <v>2016</v>
      </c>
      <c r="B3525" s="1">
        <v>42618</v>
      </c>
      <c r="C3525" s="1">
        <v>42623</v>
      </c>
      <c r="D3525" s="1" t="str">
        <f t="shared" si="550"/>
        <v>Sep</v>
      </c>
      <c r="E3525" t="s">
        <v>38</v>
      </c>
      <c r="F3525" t="s">
        <v>1624</v>
      </c>
      <c r="G3525" t="s">
        <v>33</v>
      </c>
      <c r="H3525" t="s">
        <v>34</v>
      </c>
      <c r="I3525" t="s">
        <v>311</v>
      </c>
      <c r="J3525" t="s">
        <v>50</v>
      </c>
      <c r="K3525" t="s">
        <v>86</v>
      </c>
      <c r="L3525" s="2">
        <f t="shared" si="551"/>
        <v>112.375</v>
      </c>
      <c r="M3525" s="2">
        <f t="shared" si="552"/>
        <v>116</v>
      </c>
      <c r="N3525" s="2">
        <f t="shared" si="558"/>
        <v>3.625</v>
      </c>
      <c r="O3525" s="2">
        <f t="shared" si="553"/>
        <v>29</v>
      </c>
      <c r="P3525" s="2">
        <f t="shared" si="554"/>
        <v>928</v>
      </c>
      <c r="Q3525" s="2">
        <f t="shared" si="555"/>
        <v>3.125</v>
      </c>
      <c r="R3525">
        <v>8</v>
      </c>
      <c r="S3525">
        <v>0</v>
      </c>
      <c r="T3525" s="2">
        <v>116</v>
      </c>
      <c r="U3525" s="3">
        <v>29</v>
      </c>
      <c r="V3525" s="4">
        <f t="shared" si="559"/>
        <v>3.125</v>
      </c>
      <c r="W3525" s="2">
        <f t="shared" si="556"/>
        <v>928</v>
      </c>
    </row>
    <row r="3526" spans="1:23" x14ac:dyDescent="0.25">
      <c r="A3526">
        <f t="shared" si="557"/>
        <v>2016</v>
      </c>
      <c r="B3526" s="1">
        <v>42698</v>
      </c>
      <c r="C3526" s="1">
        <v>42702</v>
      </c>
      <c r="D3526" s="1" t="str">
        <f t="shared" si="550"/>
        <v>Nov</v>
      </c>
      <c r="E3526" t="s">
        <v>38</v>
      </c>
      <c r="F3526" t="s">
        <v>2133</v>
      </c>
      <c r="G3526" t="s">
        <v>25</v>
      </c>
      <c r="H3526" t="s">
        <v>65</v>
      </c>
      <c r="I3526" t="s">
        <v>2311</v>
      </c>
      <c r="J3526" t="s">
        <v>50</v>
      </c>
      <c r="K3526" t="s">
        <v>51</v>
      </c>
      <c r="L3526" s="2">
        <f t="shared" si="551"/>
        <v>649.33260000000018</v>
      </c>
      <c r="M3526" s="2">
        <f t="shared" si="552"/>
        <v>657.35200000000009</v>
      </c>
      <c r="N3526" s="2">
        <f t="shared" si="558"/>
        <v>8.019399999999905</v>
      </c>
      <c r="O3526" s="2">
        <f t="shared" si="553"/>
        <v>48.11639999999943</v>
      </c>
      <c r="P3526" s="2">
        <f t="shared" si="554"/>
        <v>3944.1120000000005</v>
      </c>
      <c r="Q3526" s="2">
        <f t="shared" si="555"/>
        <v>1.2199552142535359</v>
      </c>
      <c r="R3526">
        <v>6</v>
      </c>
      <c r="S3526">
        <v>0.2</v>
      </c>
      <c r="T3526" s="2">
        <v>657.55200000000013</v>
      </c>
      <c r="U3526" s="3">
        <v>49.316399999999987</v>
      </c>
      <c r="V3526" s="4">
        <f t="shared" si="559"/>
        <v>1.2499999999999993</v>
      </c>
      <c r="W3526" s="2">
        <f t="shared" si="556"/>
        <v>3945.3120000000008</v>
      </c>
    </row>
    <row r="3527" spans="1:23" x14ac:dyDescent="0.25">
      <c r="A3527">
        <f t="shared" si="557"/>
        <v>2017</v>
      </c>
      <c r="B3527" s="1">
        <v>43079</v>
      </c>
      <c r="C3527" s="1">
        <v>43084</v>
      </c>
      <c r="D3527" s="1" t="str">
        <f t="shared" si="550"/>
        <v>Dec</v>
      </c>
      <c r="E3527" t="s">
        <v>23</v>
      </c>
      <c r="F3527" t="s">
        <v>2312</v>
      </c>
      <c r="G3527" t="s">
        <v>64</v>
      </c>
      <c r="H3527" t="s">
        <v>26</v>
      </c>
      <c r="I3527" t="s">
        <v>1013</v>
      </c>
      <c r="J3527" t="s">
        <v>50</v>
      </c>
      <c r="K3527" t="s">
        <v>86</v>
      </c>
      <c r="L3527" s="2">
        <f t="shared" si="551"/>
        <v>513.97429999999997</v>
      </c>
      <c r="M3527" s="2">
        <f t="shared" si="552"/>
        <v>599.97</v>
      </c>
      <c r="N3527" s="2">
        <f t="shared" si="558"/>
        <v>85.995700000000056</v>
      </c>
      <c r="O3527" s="2">
        <f t="shared" si="553"/>
        <v>257.98710000000017</v>
      </c>
      <c r="P3527" s="2">
        <f t="shared" si="554"/>
        <v>1799.91</v>
      </c>
      <c r="Q3527" s="2">
        <f t="shared" si="555"/>
        <v>14.333333333333343</v>
      </c>
      <c r="R3527">
        <v>3</v>
      </c>
      <c r="S3527">
        <v>0</v>
      </c>
      <c r="T3527" s="2">
        <v>599.97</v>
      </c>
      <c r="U3527" s="3">
        <v>257.98710000000005</v>
      </c>
      <c r="V3527" s="4">
        <f t="shared" si="559"/>
        <v>14.333333333333337</v>
      </c>
      <c r="W3527" s="2">
        <f t="shared" si="556"/>
        <v>1799.91</v>
      </c>
    </row>
    <row r="3528" spans="1:23" x14ac:dyDescent="0.25">
      <c r="A3528">
        <f t="shared" si="557"/>
        <v>2017</v>
      </c>
      <c r="B3528" s="1">
        <v>43079</v>
      </c>
      <c r="C3528" s="1">
        <v>43084</v>
      </c>
      <c r="D3528" s="1" t="str">
        <f t="shared" si="550"/>
        <v>Dec</v>
      </c>
      <c r="E3528" t="s">
        <v>23</v>
      </c>
      <c r="F3528" t="s">
        <v>2312</v>
      </c>
      <c r="G3528" t="s">
        <v>64</v>
      </c>
      <c r="H3528" t="s">
        <v>26</v>
      </c>
      <c r="I3528" t="s">
        <v>1203</v>
      </c>
      <c r="J3528" t="s">
        <v>50</v>
      </c>
      <c r="K3528" t="s">
        <v>51</v>
      </c>
      <c r="L3528" s="2">
        <f t="shared" si="551"/>
        <v>38.7102</v>
      </c>
      <c r="M3528" s="2">
        <f t="shared" si="552"/>
        <v>38.97</v>
      </c>
      <c r="N3528" s="2">
        <f t="shared" si="558"/>
        <v>0.25979999999999848</v>
      </c>
      <c r="O3528" s="2">
        <f t="shared" si="553"/>
        <v>0.77939999999999543</v>
      </c>
      <c r="P3528" s="2">
        <f t="shared" si="554"/>
        <v>116.91</v>
      </c>
      <c r="Q3528" s="2">
        <f t="shared" si="555"/>
        <v>0.66666666666666285</v>
      </c>
      <c r="R3528">
        <v>3</v>
      </c>
      <c r="S3528">
        <v>0</v>
      </c>
      <c r="T3528" s="2">
        <v>38.97</v>
      </c>
      <c r="U3528" s="3">
        <v>0.77940000000000076</v>
      </c>
      <c r="V3528" s="4">
        <f t="shared" si="559"/>
        <v>0.6666666666666673</v>
      </c>
      <c r="W3528" s="2">
        <f t="shared" si="556"/>
        <v>116.91</v>
      </c>
    </row>
    <row r="3529" spans="1:23" x14ac:dyDescent="0.25">
      <c r="A3529">
        <f t="shared" si="557"/>
        <v>2017</v>
      </c>
      <c r="B3529" s="1">
        <v>43079</v>
      </c>
      <c r="C3529" s="1">
        <v>43084</v>
      </c>
      <c r="D3529" s="1" t="str">
        <f t="shared" si="550"/>
        <v>Dec</v>
      </c>
      <c r="E3529" t="s">
        <v>23</v>
      </c>
      <c r="F3529" t="s">
        <v>2312</v>
      </c>
      <c r="G3529" t="s">
        <v>64</v>
      </c>
      <c r="H3529" t="s">
        <v>26</v>
      </c>
      <c r="I3529" t="s">
        <v>2313</v>
      </c>
      <c r="J3529" t="s">
        <v>36</v>
      </c>
      <c r="K3529" t="s">
        <v>53</v>
      </c>
      <c r="L3529" s="2">
        <f t="shared" si="551"/>
        <v>43.089600000000004</v>
      </c>
      <c r="M3529" s="2">
        <f t="shared" si="552"/>
        <v>45.84</v>
      </c>
      <c r="N3529" s="2">
        <f t="shared" si="558"/>
        <v>2.7503999999999991</v>
      </c>
      <c r="O3529" s="2">
        <f t="shared" si="553"/>
        <v>22.003199999999993</v>
      </c>
      <c r="P3529" s="2">
        <f t="shared" si="554"/>
        <v>366.72</v>
      </c>
      <c r="Q3529" s="2">
        <f t="shared" si="555"/>
        <v>5.9999999999999973</v>
      </c>
      <c r="R3529">
        <v>8</v>
      </c>
      <c r="S3529">
        <v>0</v>
      </c>
      <c r="T3529" s="2">
        <v>45.84</v>
      </c>
      <c r="U3529" s="3">
        <v>22.0032</v>
      </c>
      <c r="V3529" s="4">
        <f t="shared" si="559"/>
        <v>6</v>
      </c>
      <c r="W3529" s="2">
        <f t="shared" si="556"/>
        <v>366.72</v>
      </c>
    </row>
    <row r="3530" spans="1:23" x14ac:dyDescent="0.25">
      <c r="A3530">
        <f t="shared" si="557"/>
        <v>2016</v>
      </c>
      <c r="B3530" s="1">
        <v>42545</v>
      </c>
      <c r="C3530" s="1">
        <v>42550</v>
      </c>
      <c r="D3530" s="1" t="str">
        <f t="shared" si="550"/>
        <v>Jun</v>
      </c>
      <c r="E3530" t="s">
        <v>38</v>
      </c>
      <c r="F3530" t="s">
        <v>754</v>
      </c>
      <c r="G3530" t="s">
        <v>25</v>
      </c>
      <c r="H3530" t="s">
        <v>34</v>
      </c>
      <c r="I3530" t="s">
        <v>2065</v>
      </c>
      <c r="J3530" t="s">
        <v>50</v>
      </c>
      <c r="K3530" t="s">
        <v>51</v>
      </c>
      <c r="L3530" s="2">
        <f t="shared" si="551"/>
        <v>40.630000000000003</v>
      </c>
      <c r="M3530" s="2">
        <f t="shared" si="552"/>
        <v>38.04</v>
      </c>
      <c r="N3530" s="2">
        <f t="shared" si="558"/>
        <v>-2.5900000000000034</v>
      </c>
      <c r="O3530" s="2">
        <f t="shared" si="553"/>
        <v>-10.360000000000014</v>
      </c>
      <c r="P3530" s="2">
        <f t="shared" si="554"/>
        <v>152.16</v>
      </c>
      <c r="Q3530" s="2">
        <f t="shared" si="555"/>
        <v>-6.808622502628821</v>
      </c>
      <c r="R3530">
        <v>4</v>
      </c>
      <c r="S3530">
        <v>0.2</v>
      </c>
      <c r="T3530" s="2">
        <v>38.24</v>
      </c>
      <c r="U3530" s="3">
        <v>-9.56</v>
      </c>
      <c r="V3530" s="4">
        <f t="shared" si="559"/>
        <v>-6.25</v>
      </c>
      <c r="W3530" s="2">
        <f t="shared" si="556"/>
        <v>152.96</v>
      </c>
    </row>
    <row r="3531" spans="1:23" x14ac:dyDescent="0.25">
      <c r="A3531">
        <f t="shared" si="557"/>
        <v>2015</v>
      </c>
      <c r="B3531" s="1">
        <v>42264</v>
      </c>
      <c r="C3531" s="1">
        <v>42270</v>
      </c>
      <c r="D3531" s="1" t="str">
        <f t="shared" si="550"/>
        <v>Sep</v>
      </c>
      <c r="E3531" t="s">
        <v>38</v>
      </c>
      <c r="F3531" t="s">
        <v>1922</v>
      </c>
      <c r="G3531" t="s">
        <v>25</v>
      </c>
      <c r="H3531" t="s">
        <v>26</v>
      </c>
      <c r="I3531" t="s">
        <v>747</v>
      </c>
      <c r="J3531" t="s">
        <v>50</v>
      </c>
      <c r="K3531" t="s">
        <v>86</v>
      </c>
      <c r="L3531" s="2">
        <f t="shared" si="551"/>
        <v>83.536000000000016</v>
      </c>
      <c r="M3531" s="2">
        <f t="shared" si="552"/>
        <v>86.968000000000004</v>
      </c>
      <c r="N3531" s="2">
        <f t="shared" si="558"/>
        <v>3.4319999999999879</v>
      </c>
      <c r="O3531" s="2">
        <f t="shared" si="553"/>
        <v>10.295999999999964</v>
      </c>
      <c r="P3531" s="2">
        <f t="shared" si="554"/>
        <v>260.904</v>
      </c>
      <c r="Q3531" s="2">
        <f t="shared" si="555"/>
        <v>3.946279091159953</v>
      </c>
      <c r="R3531">
        <v>3</v>
      </c>
      <c r="S3531">
        <v>0.2</v>
      </c>
      <c r="T3531" s="2">
        <v>87.168000000000006</v>
      </c>
      <c r="U3531" s="3">
        <v>10.895999999999987</v>
      </c>
      <c r="V3531" s="4">
        <f t="shared" si="559"/>
        <v>4.1666666666666616</v>
      </c>
      <c r="W3531" s="2">
        <f t="shared" si="556"/>
        <v>261.50400000000002</v>
      </c>
    </row>
    <row r="3532" spans="1:23" x14ac:dyDescent="0.25">
      <c r="A3532">
        <f t="shared" si="557"/>
        <v>2016</v>
      </c>
      <c r="B3532" s="1">
        <v>42509</v>
      </c>
      <c r="C3532" s="1">
        <v>42513</v>
      </c>
      <c r="D3532" s="1" t="str">
        <f t="shared" si="550"/>
        <v>May</v>
      </c>
      <c r="E3532" t="s">
        <v>38</v>
      </c>
      <c r="F3532" t="s">
        <v>1716</v>
      </c>
      <c r="G3532" t="s">
        <v>33</v>
      </c>
      <c r="H3532" t="s">
        <v>65</v>
      </c>
      <c r="I3532" t="s">
        <v>73</v>
      </c>
      <c r="J3532" t="s">
        <v>36</v>
      </c>
      <c r="K3532" t="s">
        <v>48</v>
      </c>
      <c r="L3532" s="2">
        <f t="shared" si="551"/>
        <v>20.158800000000003</v>
      </c>
      <c r="M3532" s="2">
        <f t="shared" si="552"/>
        <v>21.400000000000002</v>
      </c>
      <c r="N3532" s="2">
        <f t="shared" si="558"/>
        <v>1.2411999999999992</v>
      </c>
      <c r="O3532" s="2">
        <f t="shared" si="553"/>
        <v>6.205999999999996</v>
      </c>
      <c r="P3532" s="2">
        <f t="shared" si="554"/>
        <v>107.00000000000001</v>
      </c>
      <c r="Q3532" s="2">
        <f t="shared" si="555"/>
        <v>5.7999999999999954</v>
      </c>
      <c r="R3532">
        <v>5</v>
      </c>
      <c r="S3532">
        <v>0</v>
      </c>
      <c r="T3532" s="2">
        <v>21.400000000000002</v>
      </c>
      <c r="U3532" s="3">
        <v>6.2059999999999977</v>
      </c>
      <c r="V3532" s="4">
        <f t="shared" si="559"/>
        <v>5.7999999999999972</v>
      </c>
      <c r="W3532" s="2">
        <f t="shared" si="556"/>
        <v>107.00000000000001</v>
      </c>
    </row>
    <row r="3533" spans="1:23" x14ac:dyDescent="0.25">
      <c r="A3533">
        <f t="shared" si="557"/>
        <v>2016</v>
      </c>
      <c r="B3533" s="1">
        <v>42518</v>
      </c>
      <c r="C3533" s="1">
        <v>42518</v>
      </c>
      <c r="D3533" s="1" t="str">
        <f t="shared" si="550"/>
        <v>May</v>
      </c>
      <c r="E3533" t="s">
        <v>528</v>
      </c>
      <c r="F3533" t="s">
        <v>1795</v>
      </c>
      <c r="G3533" t="s">
        <v>33</v>
      </c>
      <c r="H3533" t="s">
        <v>80</v>
      </c>
      <c r="I3533" t="s">
        <v>246</v>
      </c>
      <c r="J3533" t="s">
        <v>36</v>
      </c>
      <c r="K3533" t="s">
        <v>247</v>
      </c>
      <c r="L3533" s="2">
        <f t="shared" si="551"/>
        <v>51.825600000000009</v>
      </c>
      <c r="M3533" s="2">
        <f t="shared" si="552"/>
        <v>54.900000000000006</v>
      </c>
      <c r="N3533" s="2">
        <f t="shared" si="558"/>
        <v>3.0743999999999971</v>
      </c>
      <c r="O3533" s="2">
        <f t="shared" si="553"/>
        <v>15.371999999999986</v>
      </c>
      <c r="P3533" s="2">
        <f t="shared" si="554"/>
        <v>274.5</v>
      </c>
      <c r="Q3533" s="2">
        <f t="shared" si="555"/>
        <v>5.5999999999999943</v>
      </c>
      <c r="R3533">
        <v>5</v>
      </c>
      <c r="S3533">
        <v>0</v>
      </c>
      <c r="T3533" s="2">
        <v>54.900000000000006</v>
      </c>
      <c r="U3533" s="3">
        <v>15.372000000000003</v>
      </c>
      <c r="V3533" s="4">
        <f t="shared" si="559"/>
        <v>5.6000000000000014</v>
      </c>
      <c r="W3533" s="2">
        <f t="shared" si="556"/>
        <v>274.5</v>
      </c>
    </row>
    <row r="3534" spans="1:23" x14ac:dyDescent="0.25">
      <c r="A3534">
        <f t="shared" si="557"/>
        <v>2014</v>
      </c>
      <c r="B3534" s="1">
        <v>41747</v>
      </c>
      <c r="C3534" s="1">
        <v>41752</v>
      </c>
      <c r="D3534" s="1" t="str">
        <f t="shared" si="550"/>
        <v>Apr</v>
      </c>
      <c r="E3534" t="s">
        <v>38</v>
      </c>
      <c r="F3534" t="s">
        <v>852</v>
      </c>
      <c r="G3534" t="s">
        <v>25</v>
      </c>
      <c r="H3534" t="s">
        <v>34</v>
      </c>
      <c r="I3534" t="s">
        <v>2314</v>
      </c>
      <c r="J3534" t="s">
        <v>50</v>
      </c>
      <c r="K3534" t="s">
        <v>286</v>
      </c>
      <c r="L3534" s="2">
        <f t="shared" si="551"/>
        <v>263.67070000000001</v>
      </c>
      <c r="M3534" s="2">
        <f t="shared" si="552"/>
        <v>287.76800000000003</v>
      </c>
      <c r="N3534" s="2">
        <f t="shared" si="558"/>
        <v>24.097300000000018</v>
      </c>
      <c r="O3534" s="2">
        <f t="shared" si="553"/>
        <v>96.389200000000073</v>
      </c>
      <c r="P3534" s="2">
        <f t="shared" si="554"/>
        <v>1151.0720000000001</v>
      </c>
      <c r="Q3534" s="2">
        <f t="shared" si="555"/>
        <v>8.3738636679547458</v>
      </c>
      <c r="R3534">
        <v>4</v>
      </c>
      <c r="S3534">
        <v>0.2</v>
      </c>
      <c r="T3534" s="2">
        <v>287.96800000000002</v>
      </c>
      <c r="U3534" s="3">
        <v>97.189199999999985</v>
      </c>
      <c r="V3534" s="4">
        <f t="shared" si="559"/>
        <v>8.4374999999999982</v>
      </c>
      <c r="W3534" s="2">
        <f t="shared" si="556"/>
        <v>1151.8720000000001</v>
      </c>
    </row>
    <row r="3535" spans="1:23" x14ac:dyDescent="0.25">
      <c r="A3535">
        <f t="shared" si="557"/>
        <v>2014</v>
      </c>
      <c r="B3535" s="1">
        <v>41747</v>
      </c>
      <c r="C3535" s="1">
        <v>41752</v>
      </c>
      <c r="D3535" s="1" t="str">
        <f t="shared" si="550"/>
        <v>Apr</v>
      </c>
      <c r="E3535" t="s">
        <v>38</v>
      </c>
      <c r="F3535" t="s">
        <v>852</v>
      </c>
      <c r="G3535" t="s">
        <v>25</v>
      </c>
      <c r="H3535" t="s">
        <v>34</v>
      </c>
      <c r="I3535" t="s">
        <v>1285</v>
      </c>
      <c r="J3535" t="s">
        <v>36</v>
      </c>
      <c r="K3535" t="s">
        <v>48</v>
      </c>
      <c r="L3535" s="2">
        <f t="shared" si="551"/>
        <v>12.168799999999999</v>
      </c>
      <c r="M3535" s="2">
        <f t="shared" si="552"/>
        <v>13.12</v>
      </c>
      <c r="N3535" s="2">
        <f t="shared" si="558"/>
        <v>0.95120000000000005</v>
      </c>
      <c r="O3535" s="2">
        <f t="shared" si="553"/>
        <v>3.8048000000000002</v>
      </c>
      <c r="P3535" s="2">
        <f t="shared" si="554"/>
        <v>52.48</v>
      </c>
      <c r="Q3535" s="2">
        <f t="shared" si="555"/>
        <v>7.2500000000000009</v>
      </c>
      <c r="R3535">
        <v>4</v>
      </c>
      <c r="S3535">
        <v>0</v>
      </c>
      <c r="T3535" s="2">
        <v>13.12</v>
      </c>
      <c r="U3535" s="3">
        <v>3.8047999999999984</v>
      </c>
      <c r="V3535" s="4">
        <f t="shared" si="559"/>
        <v>7.2499999999999964</v>
      </c>
      <c r="W3535" s="2">
        <f t="shared" si="556"/>
        <v>52.48</v>
      </c>
    </row>
    <row r="3536" spans="1:23" x14ac:dyDescent="0.25">
      <c r="A3536">
        <f t="shared" si="557"/>
        <v>2014</v>
      </c>
      <c r="B3536" s="1">
        <v>41747</v>
      </c>
      <c r="C3536" s="1">
        <v>41752</v>
      </c>
      <c r="D3536" s="1" t="str">
        <f t="shared" si="550"/>
        <v>Apr</v>
      </c>
      <c r="E3536" t="s">
        <v>38</v>
      </c>
      <c r="F3536" t="s">
        <v>852</v>
      </c>
      <c r="G3536" t="s">
        <v>25</v>
      </c>
      <c r="H3536" t="s">
        <v>34</v>
      </c>
      <c r="I3536" t="s">
        <v>2300</v>
      </c>
      <c r="J3536" t="s">
        <v>36</v>
      </c>
      <c r="K3536" t="s">
        <v>48</v>
      </c>
      <c r="L3536" s="2">
        <f t="shared" si="551"/>
        <v>10.0405</v>
      </c>
      <c r="M3536" s="2">
        <f t="shared" si="552"/>
        <v>10.75</v>
      </c>
      <c r="N3536" s="2">
        <f t="shared" si="558"/>
        <v>0.70950000000000024</v>
      </c>
      <c r="O3536" s="2">
        <f t="shared" si="553"/>
        <v>3.5475000000000012</v>
      </c>
      <c r="P3536" s="2">
        <f t="shared" si="554"/>
        <v>53.75</v>
      </c>
      <c r="Q3536" s="2">
        <f t="shared" si="555"/>
        <v>6.6000000000000014</v>
      </c>
      <c r="R3536">
        <v>5</v>
      </c>
      <c r="S3536">
        <v>0</v>
      </c>
      <c r="T3536" s="2">
        <v>10.75</v>
      </c>
      <c r="U3536" s="3">
        <v>3.547499999999999</v>
      </c>
      <c r="V3536" s="4">
        <f t="shared" si="559"/>
        <v>6.5999999999999979</v>
      </c>
      <c r="W3536" s="2">
        <f t="shared" si="556"/>
        <v>53.75</v>
      </c>
    </row>
    <row r="3537" spans="1:23" x14ac:dyDescent="0.25">
      <c r="A3537">
        <f t="shared" si="557"/>
        <v>2014</v>
      </c>
      <c r="B3537" s="1">
        <v>41747</v>
      </c>
      <c r="C3537" s="1">
        <v>41752</v>
      </c>
      <c r="D3537" s="1" t="str">
        <f t="shared" si="550"/>
        <v>Apr</v>
      </c>
      <c r="E3537" t="s">
        <v>38</v>
      </c>
      <c r="F3537" t="s">
        <v>852</v>
      </c>
      <c r="G3537" t="s">
        <v>25</v>
      </c>
      <c r="H3537" t="s">
        <v>34</v>
      </c>
      <c r="I3537" t="s">
        <v>346</v>
      </c>
      <c r="J3537" t="s">
        <v>36</v>
      </c>
      <c r="K3537" t="s">
        <v>128</v>
      </c>
      <c r="L3537" s="2">
        <f t="shared" si="551"/>
        <v>9.8188999999999993</v>
      </c>
      <c r="M3537" s="2">
        <f t="shared" si="552"/>
        <v>11.62</v>
      </c>
      <c r="N3537" s="2">
        <f t="shared" si="558"/>
        <v>1.8010999999999999</v>
      </c>
      <c r="O3537" s="2">
        <f t="shared" si="553"/>
        <v>3.6021999999999998</v>
      </c>
      <c r="P3537" s="2">
        <f t="shared" si="554"/>
        <v>23.24</v>
      </c>
      <c r="Q3537" s="2">
        <f t="shared" si="555"/>
        <v>15.5</v>
      </c>
      <c r="R3537">
        <v>2</v>
      </c>
      <c r="S3537">
        <v>0</v>
      </c>
      <c r="T3537" s="2">
        <v>11.62</v>
      </c>
      <c r="U3537" s="3">
        <v>3.6021999999999998</v>
      </c>
      <c r="V3537" s="4">
        <f t="shared" si="559"/>
        <v>15.5</v>
      </c>
      <c r="W3537" s="2">
        <f t="shared" si="556"/>
        <v>23.24</v>
      </c>
    </row>
    <row r="3538" spans="1:23" x14ac:dyDescent="0.25">
      <c r="A3538">
        <f t="shared" si="557"/>
        <v>2016</v>
      </c>
      <c r="B3538" s="1">
        <v>42538</v>
      </c>
      <c r="C3538" s="1">
        <v>42541</v>
      </c>
      <c r="D3538" s="1" t="str">
        <f t="shared" si="550"/>
        <v>Jun</v>
      </c>
      <c r="E3538" t="s">
        <v>23</v>
      </c>
      <c r="F3538" t="s">
        <v>839</v>
      </c>
      <c r="G3538" t="s">
        <v>25</v>
      </c>
      <c r="H3538" t="s">
        <v>80</v>
      </c>
      <c r="I3538" t="s">
        <v>1575</v>
      </c>
      <c r="J3538" t="s">
        <v>36</v>
      </c>
      <c r="K3538" t="s">
        <v>43</v>
      </c>
      <c r="L3538" s="2">
        <f t="shared" si="551"/>
        <v>40.604200000000006</v>
      </c>
      <c r="M3538" s="2">
        <f t="shared" si="552"/>
        <v>40.74</v>
      </c>
      <c r="N3538" s="2">
        <f t="shared" si="558"/>
        <v>0.13579999999999615</v>
      </c>
      <c r="O3538" s="2">
        <f t="shared" si="553"/>
        <v>0.40739999999998844</v>
      </c>
      <c r="P3538" s="2">
        <f t="shared" si="554"/>
        <v>122.22</v>
      </c>
      <c r="Q3538" s="2">
        <f t="shared" si="555"/>
        <v>0.33333333333332388</v>
      </c>
      <c r="R3538">
        <v>3</v>
      </c>
      <c r="S3538">
        <v>0</v>
      </c>
      <c r="T3538" s="2">
        <v>40.74</v>
      </c>
      <c r="U3538" s="3">
        <v>0.4073999999999991</v>
      </c>
      <c r="V3538" s="4">
        <f t="shared" si="559"/>
        <v>0.33333333333333259</v>
      </c>
      <c r="W3538" s="2">
        <f t="shared" si="556"/>
        <v>122.22</v>
      </c>
    </row>
    <row r="3539" spans="1:23" x14ac:dyDescent="0.25">
      <c r="A3539">
        <f t="shared" si="557"/>
        <v>2014</v>
      </c>
      <c r="B3539" s="1">
        <v>41768</v>
      </c>
      <c r="C3539" s="1">
        <v>41768</v>
      </c>
      <c r="D3539" s="1" t="str">
        <f t="shared" si="550"/>
        <v>May</v>
      </c>
      <c r="E3539" t="s">
        <v>528</v>
      </c>
      <c r="F3539" t="s">
        <v>405</v>
      </c>
      <c r="G3539" t="s">
        <v>33</v>
      </c>
      <c r="H3539" t="s">
        <v>26</v>
      </c>
      <c r="I3539" t="s">
        <v>71</v>
      </c>
      <c r="J3539" t="s">
        <v>36</v>
      </c>
      <c r="K3539" t="s">
        <v>43</v>
      </c>
      <c r="L3539" s="2">
        <f t="shared" si="551"/>
        <v>78.254999999999995</v>
      </c>
      <c r="M3539" s="2">
        <f t="shared" si="552"/>
        <v>83.25</v>
      </c>
      <c r="N3539" s="2">
        <f t="shared" si="558"/>
        <v>4.9950000000000045</v>
      </c>
      <c r="O3539" s="2">
        <f t="shared" si="553"/>
        <v>14.985000000000014</v>
      </c>
      <c r="P3539" s="2">
        <f t="shared" si="554"/>
        <v>249.75</v>
      </c>
      <c r="Q3539" s="2">
        <f t="shared" si="555"/>
        <v>6.0000000000000053</v>
      </c>
      <c r="R3539">
        <v>3</v>
      </c>
      <c r="S3539">
        <v>0</v>
      </c>
      <c r="T3539" s="2">
        <v>83.25</v>
      </c>
      <c r="U3539" s="3">
        <v>14.984999999999992</v>
      </c>
      <c r="V3539" s="4">
        <f t="shared" si="559"/>
        <v>5.9999999999999973</v>
      </c>
      <c r="W3539" s="2">
        <f t="shared" si="556"/>
        <v>249.75</v>
      </c>
    </row>
    <row r="3540" spans="1:23" x14ac:dyDescent="0.25">
      <c r="A3540">
        <f t="shared" si="557"/>
        <v>2014</v>
      </c>
      <c r="B3540" s="1">
        <v>41768</v>
      </c>
      <c r="C3540" s="1">
        <v>41768</v>
      </c>
      <c r="D3540" s="1" t="str">
        <f t="shared" si="550"/>
        <v>May</v>
      </c>
      <c r="E3540" t="s">
        <v>528</v>
      </c>
      <c r="F3540" t="s">
        <v>405</v>
      </c>
      <c r="G3540" t="s">
        <v>33</v>
      </c>
      <c r="H3540" t="s">
        <v>26</v>
      </c>
      <c r="I3540" t="s">
        <v>1591</v>
      </c>
      <c r="J3540" t="s">
        <v>36</v>
      </c>
      <c r="K3540" t="s">
        <v>37</v>
      </c>
      <c r="L3540" s="2">
        <f t="shared" si="551"/>
        <v>7.9379999999999997</v>
      </c>
      <c r="M3540" s="2">
        <f t="shared" si="552"/>
        <v>9.4499999999999993</v>
      </c>
      <c r="N3540" s="2">
        <f t="shared" si="558"/>
        <v>1.5119999999999996</v>
      </c>
      <c r="O3540" s="2">
        <f t="shared" si="553"/>
        <v>4.5359999999999987</v>
      </c>
      <c r="P3540" s="2">
        <f t="shared" si="554"/>
        <v>28.349999999999998</v>
      </c>
      <c r="Q3540" s="2">
        <f t="shared" si="555"/>
        <v>15.999999999999998</v>
      </c>
      <c r="R3540">
        <v>3</v>
      </c>
      <c r="S3540">
        <v>0</v>
      </c>
      <c r="T3540" s="2">
        <v>9.4499999999999993</v>
      </c>
      <c r="U3540" s="3">
        <v>4.5359999999999996</v>
      </c>
      <c r="V3540" s="4">
        <f t="shared" si="559"/>
        <v>16</v>
      </c>
      <c r="W3540" s="2">
        <f t="shared" si="556"/>
        <v>28.349999999999998</v>
      </c>
    </row>
    <row r="3541" spans="1:23" x14ac:dyDescent="0.25">
      <c r="A3541">
        <f t="shared" si="557"/>
        <v>2014</v>
      </c>
      <c r="B3541" s="1">
        <v>41768</v>
      </c>
      <c r="C3541" s="1">
        <v>41768</v>
      </c>
      <c r="D3541" s="1" t="str">
        <f t="shared" si="550"/>
        <v>May</v>
      </c>
      <c r="E3541" t="s">
        <v>528</v>
      </c>
      <c r="F3541" t="s">
        <v>405</v>
      </c>
      <c r="G3541" t="s">
        <v>33</v>
      </c>
      <c r="H3541" t="s">
        <v>26</v>
      </c>
      <c r="I3541" t="s">
        <v>1535</v>
      </c>
      <c r="J3541" t="s">
        <v>36</v>
      </c>
      <c r="K3541" t="s">
        <v>37</v>
      </c>
      <c r="L3541" s="2">
        <f t="shared" si="551"/>
        <v>18.7502</v>
      </c>
      <c r="M3541" s="2">
        <f t="shared" si="552"/>
        <v>20.65</v>
      </c>
      <c r="N3541" s="2">
        <f t="shared" si="558"/>
        <v>1.899799999999999</v>
      </c>
      <c r="O3541" s="2">
        <f t="shared" si="553"/>
        <v>9.4989999999999952</v>
      </c>
      <c r="P3541" s="2">
        <f t="shared" si="554"/>
        <v>103.25</v>
      </c>
      <c r="Q3541" s="2">
        <f t="shared" si="555"/>
        <v>9.1999999999999957</v>
      </c>
      <c r="R3541">
        <v>5</v>
      </c>
      <c r="S3541">
        <v>0</v>
      </c>
      <c r="T3541" s="2">
        <v>20.65</v>
      </c>
      <c r="U3541" s="3">
        <v>9.4989999999999988</v>
      </c>
      <c r="V3541" s="4">
        <f t="shared" si="559"/>
        <v>9.1999999999999993</v>
      </c>
      <c r="W3541" s="2">
        <f t="shared" si="556"/>
        <v>103.25</v>
      </c>
    </row>
    <row r="3542" spans="1:23" x14ac:dyDescent="0.25">
      <c r="A3542">
        <f t="shared" si="557"/>
        <v>2014</v>
      </c>
      <c r="B3542" s="1">
        <v>41768</v>
      </c>
      <c r="C3542" s="1">
        <v>41768</v>
      </c>
      <c r="D3542" s="1" t="str">
        <f t="shared" si="550"/>
        <v>May</v>
      </c>
      <c r="E3542" t="s">
        <v>528</v>
      </c>
      <c r="F3542" t="s">
        <v>405</v>
      </c>
      <c r="G3542" t="s">
        <v>33</v>
      </c>
      <c r="H3542" t="s">
        <v>26</v>
      </c>
      <c r="I3542" t="s">
        <v>1640</v>
      </c>
      <c r="J3542" t="s">
        <v>36</v>
      </c>
      <c r="K3542" t="s">
        <v>60</v>
      </c>
      <c r="L3542" s="2">
        <f t="shared" si="551"/>
        <v>42.249600000000001</v>
      </c>
      <c r="M3542" s="2">
        <f t="shared" si="552"/>
        <v>45.36</v>
      </c>
      <c r="N3542" s="2">
        <f t="shared" si="558"/>
        <v>3.1103999999999985</v>
      </c>
      <c r="O3542" s="2">
        <f t="shared" si="553"/>
        <v>21.772799999999989</v>
      </c>
      <c r="P3542" s="2">
        <f t="shared" si="554"/>
        <v>317.52</v>
      </c>
      <c r="Q3542" s="2">
        <f t="shared" si="555"/>
        <v>6.857142857142855</v>
      </c>
      <c r="R3542">
        <v>7</v>
      </c>
      <c r="S3542">
        <v>0</v>
      </c>
      <c r="T3542" s="2">
        <v>45.36</v>
      </c>
      <c r="U3542" s="3">
        <v>21.772800000000004</v>
      </c>
      <c r="V3542" s="4">
        <f t="shared" si="559"/>
        <v>6.8571428571428585</v>
      </c>
      <c r="W3542" s="2">
        <f t="shared" si="556"/>
        <v>317.52</v>
      </c>
    </row>
    <row r="3543" spans="1:23" x14ac:dyDescent="0.25">
      <c r="A3543">
        <f t="shared" si="557"/>
        <v>2016</v>
      </c>
      <c r="B3543" s="1">
        <v>42631</v>
      </c>
      <c r="C3543" s="1">
        <v>42633</v>
      </c>
      <c r="D3543" s="1" t="str">
        <f t="shared" si="550"/>
        <v>Sep</v>
      </c>
      <c r="E3543" t="s">
        <v>98</v>
      </c>
      <c r="F3543" t="s">
        <v>923</v>
      </c>
      <c r="G3543" t="s">
        <v>25</v>
      </c>
      <c r="H3543" t="s">
        <v>80</v>
      </c>
      <c r="I3543" t="s">
        <v>2022</v>
      </c>
      <c r="J3543" t="s">
        <v>28</v>
      </c>
      <c r="K3543" t="s">
        <v>46</v>
      </c>
      <c r="L3543" s="2">
        <f t="shared" si="551"/>
        <v>4.8168000000000006</v>
      </c>
      <c r="M3543" s="2">
        <f t="shared" si="552"/>
        <v>5.1520000000000001</v>
      </c>
      <c r="N3543" s="2">
        <f t="shared" si="558"/>
        <v>0.3351999999999995</v>
      </c>
      <c r="O3543" s="2">
        <f t="shared" si="553"/>
        <v>1.0055999999999985</v>
      </c>
      <c r="P3543" s="2">
        <f t="shared" si="554"/>
        <v>15.456</v>
      </c>
      <c r="Q3543" s="2">
        <f t="shared" si="555"/>
        <v>6.5062111801242137</v>
      </c>
      <c r="R3543">
        <v>3</v>
      </c>
      <c r="S3543">
        <v>0.2</v>
      </c>
      <c r="T3543" s="2">
        <v>5.3520000000000003</v>
      </c>
      <c r="U3543" s="3">
        <v>1.6055999999999999</v>
      </c>
      <c r="V3543" s="4">
        <f t="shared" si="559"/>
        <v>10</v>
      </c>
      <c r="W3543" s="2">
        <f t="shared" si="556"/>
        <v>16.056000000000001</v>
      </c>
    </row>
    <row r="3544" spans="1:23" x14ac:dyDescent="0.25">
      <c r="A3544">
        <f t="shared" si="557"/>
        <v>2016</v>
      </c>
      <c r="B3544" s="1">
        <v>42631</v>
      </c>
      <c r="C3544" s="1">
        <v>42633</v>
      </c>
      <c r="D3544" s="1" t="str">
        <f t="shared" si="550"/>
        <v>Sep</v>
      </c>
      <c r="E3544" t="s">
        <v>98</v>
      </c>
      <c r="F3544" t="s">
        <v>923</v>
      </c>
      <c r="G3544" t="s">
        <v>25</v>
      </c>
      <c r="H3544" t="s">
        <v>80</v>
      </c>
      <c r="I3544" t="s">
        <v>742</v>
      </c>
      <c r="J3544" t="s">
        <v>28</v>
      </c>
      <c r="K3544" t="s">
        <v>31</v>
      </c>
      <c r="L3544" s="2">
        <f t="shared" si="551"/>
        <v>102.92099999999999</v>
      </c>
      <c r="M3544" s="2">
        <f t="shared" si="552"/>
        <v>99.072000000000003</v>
      </c>
      <c r="N3544" s="2">
        <f t="shared" si="558"/>
        <v>-3.8489999999999895</v>
      </c>
      <c r="O3544" s="2">
        <f t="shared" si="553"/>
        <v>-7.6979999999999791</v>
      </c>
      <c r="P3544" s="2">
        <f t="shared" si="554"/>
        <v>198.14400000000001</v>
      </c>
      <c r="Q3544" s="2">
        <f t="shared" si="555"/>
        <v>-3.8850532945736331</v>
      </c>
      <c r="R3544">
        <v>2</v>
      </c>
      <c r="S3544">
        <v>0.3</v>
      </c>
      <c r="T3544" s="2">
        <v>99.372</v>
      </c>
      <c r="U3544" s="3">
        <v>-7.0979999999999919</v>
      </c>
      <c r="V3544" s="4">
        <f t="shared" si="559"/>
        <v>-3.5714285714285672</v>
      </c>
      <c r="W3544" s="2">
        <f t="shared" si="556"/>
        <v>198.744</v>
      </c>
    </row>
    <row r="3545" spans="1:23" x14ac:dyDescent="0.25">
      <c r="A3545">
        <f t="shared" si="557"/>
        <v>2016</v>
      </c>
      <c r="B3545" s="1">
        <v>42631</v>
      </c>
      <c r="C3545" s="1">
        <v>42633</v>
      </c>
      <c r="D3545" s="1" t="str">
        <f t="shared" si="550"/>
        <v>Sep</v>
      </c>
      <c r="E3545" t="s">
        <v>98</v>
      </c>
      <c r="F3545" t="s">
        <v>923</v>
      </c>
      <c r="G3545" t="s">
        <v>25</v>
      </c>
      <c r="H3545" t="s">
        <v>80</v>
      </c>
      <c r="I3545" t="s">
        <v>1829</v>
      </c>
      <c r="J3545" t="s">
        <v>36</v>
      </c>
      <c r="K3545" t="s">
        <v>48</v>
      </c>
      <c r="L3545" s="2">
        <f t="shared" si="551"/>
        <v>2.3046000000000006</v>
      </c>
      <c r="M3545" s="2">
        <f t="shared" si="552"/>
        <v>2.472</v>
      </c>
      <c r="N3545" s="2">
        <f t="shared" si="558"/>
        <v>0.16739999999999933</v>
      </c>
      <c r="O3545" s="2">
        <f t="shared" si="553"/>
        <v>0.16739999999999933</v>
      </c>
      <c r="P3545" s="2">
        <f t="shared" si="554"/>
        <v>2.472</v>
      </c>
      <c r="Q3545" s="2">
        <f t="shared" si="555"/>
        <v>6.7718446601941471</v>
      </c>
      <c r="R3545">
        <v>1</v>
      </c>
      <c r="S3545">
        <v>0.2</v>
      </c>
      <c r="T3545" s="2">
        <v>2.6720000000000002</v>
      </c>
      <c r="U3545" s="3">
        <v>0.36739999999999962</v>
      </c>
      <c r="V3545" s="4">
        <f t="shared" si="559"/>
        <v>13.749999999999984</v>
      </c>
      <c r="W3545" s="2">
        <f t="shared" si="556"/>
        <v>2.6720000000000002</v>
      </c>
    </row>
    <row r="3546" spans="1:23" x14ac:dyDescent="0.25">
      <c r="A3546">
        <f t="shared" si="557"/>
        <v>2017</v>
      </c>
      <c r="B3546" s="1">
        <v>43092</v>
      </c>
      <c r="C3546" s="1">
        <v>43094</v>
      </c>
      <c r="D3546" s="1" t="str">
        <f t="shared" si="550"/>
        <v>Dec</v>
      </c>
      <c r="E3546" t="s">
        <v>23</v>
      </c>
      <c r="F3546" t="s">
        <v>1508</v>
      </c>
      <c r="G3546" t="s">
        <v>25</v>
      </c>
      <c r="H3546" t="s">
        <v>65</v>
      </c>
      <c r="I3546" t="s">
        <v>1613</v>
      </c>
      <c r="J3546" t="s">
        <v>36</v>
      </c>
      <c r="K3546" t="s">
        <v>60</v>
      </c>
      <c r="L3546" s="2">
        <f t="shared" si="551"/>
        <v>27.372800000000005</v>
      </c>
      <c r="M3546" s="2">
        <f t="shared" si="552"/>
        <v>28.472000000000005</v>
      </c>
      <c r="N3546" s="2">
        <f t="shared" si="558"/>
        <v>1.0991999999999997</v>
      </c>
      <c r="O3546" s="2">
        <f t="shared" si="553"/>
        <v>8.7935999999999979</v>
      </c>
      <c r="P3546" s="2">
        <f t="shared" si="554"/>
        <v>227.77600000000004</v>
      </c>
      <c r="Q3546" s="2">
        <f t="shared" si="555"/>
        <v>3.8606350098342213</v>
      </c>
      <c r="R3546">
        <v>8</v>
      </c>
      <c r="S3546">
        <v>0.2</v>
      </c>
      <c r="T3546" s="2">
        <v>28.672000000000004</v>
      </c>
      <c r="U3546" s="3">
        <v>10.393600000000001</v>
      </c>
      <c r="V3546" s="4">
        <f t="shared" si="559"/>
        <v>4.53125</v>
      </c>
      <c r="W3546" s="2">
        <f t="shared" si="556"/>
        <v>229.37600000000003</v>
      </c>
    </row>
    <row r="3547" spans="1:23" x14ac:dyDescent="0.25">
      <c r="A3547">
        <f t="shared" si="557"/>
        <v>2017</v>
      </c>
      <c r="B3547" s="1">
        <v>43092</v>
      </c>
      <c r="C3547" s="1">
        <v>43094</v>
      </c>
      <c r="D3547" s="1" t="str">
        <f t="shared" si="550"/>
        <v>Dec</v>
      </c>
      <c r="E3547" t="s">
        <v>23</v>
      </c>
      <c r="F3547" t="s">
        <v>1508</v>
      </c>
      <c r="G3547" t="s">
        <v>25</v>
      </c>
      <c r="H3547" t="s">
        <v>65</v>
      </c>
      <c r="I3547" t="s">
        <v>2315</v>
      </c>
      <c r="J3547" t="s">
        <v>36</v>
      </c>
      <c r="K3547" t="s">
        <v>55</v>
      </c>
      <c r="L3547" s="2">
        <f t="shared" si="551"/>
        <v>38.655199999999994</v>
      </c>
      <c r="M3547" s="2">
        <f t="shared" si="552"/>
        <v>28.511999999999993</v>
      </c>
      <c r="N3547" s="2">
        <f t="shared" si="558"/>
        <v>-10.1432</v>
      </c>
      <c r="O3547" s="2">
        <f t="shared" si="553"/>
        <v>-81.145600000000002</v>
      </c>
      <c r="P3547" s="2">
        <f t="shared" si="554"/>
        <v>228.09599999999995</v>
      </c>
      <c r="Q3547" s="2">
        <f t="shared" si="555"/>
        <v>-35.575196408529749</v>
      </c>
      <c r="R3547">
        <v>8</v>
      </c>
      <c r="S3547">
        <v>0.8</v>
      </c>
      <c r="T3547" s="2">
        <v>29.311999999999994</v>
      </c>
      <c r="U3547" s="3">
        <v>-74.74560000000001</v>
      </c>
      <c r="V3547" s="4">
        <f t="shared" si="559"/>
        <v>-31.875000000000007</v>
      </c>
      <c r="W3547" s="2">
        <f t="shared" si="556"/>
        <v>234.49599999999995</v>
      </c>
    </row>
    <row r="3548" spans="1:23" x14ac:dyDescent="0.25">
      <c r="A3548">
        <f t="shared" si="557"/>
        <v>2017</v>
      </c>
      <c r="B3548" s="1">
        <v>43038</v>
      </c>
      <c r="C3548" s="1">
        <v>43040</v>
      </c>
      <c r="D3548" s="1" t="str">
        <f t="shared" si="550"/>
        <v>Oct</v>
      </c>
      <c r="E3548" t="s">
        <v>98</v>
      </c>
      <c r="F3548" t="s">
        <v>926</v>
      </c>
      <c r="G3548" t="s">
        <v>64</v>
      </c>
      <c r="H3548" t="s">
        <v>26</v>
      </c>
      <c r="I3548" t="s">
        <v>726</v>
      </c>
      <c r="J3548" t="s">
        <v>36</v>
      </c>
      <c r="K3548" t="s">
        <v>43</v>
      </c>
      <c r="L3548" s="2">
        <f t="shared" si="551"/>
        <v>105.37440000000001</v>
      </c>
      <c r="M3548" s="2">
        <f t="shared" si="552"/>
        <v>105.98</v>
      </c>
      <c r="N3548" s="2">
        <f t="shared" si="558"/>
        <v>0.60559999999999548</v>
      </c>
      <c r="O3548" s="2">
        <f t="shared" si="553"/>
        <v>4.2391999999999683</v>
      </c>
      <c r="P3548" s="2">
        <f t="shared" si="554"/>
        <v>741.86</v>
      </c>
      <c r="Q3548" s="2">
        <f t="shared" si="555"/>
        <v>0.57142857142856718</v>
      </c>
      <c r="R3548">
        <v>7</v>
      </c>
      <c r="S3548">
        <v>0</v>
      </c>
      <c r="T3548" s="2">
        <v>105.98</v>
      </c>
      <c r="U3548" s="3">
        <v>4.2391999999999932</v>
      </c>
      <c r="V3548" s="4">
        <f t="shared" si="559"/>
        <v>0.57142857142857051</v>
      </c>
      <c r="W3548" s="2">
        <f t="shared" si="556"/>
        <v>741.86</v>
      </c>
    </row>
    <row r="3549" spans="1:23" x14ac:dyDescent="0.25">
      <c r="A3549">
        <f t="shared" si="557"/>
        <v>2017</v>
      </c>
      <c r="B3549" s="1">
        <v>43038</v>
      </c>
      <c r="C3549" s="1">
        <v>43040</v>
      </c>
      <c r="D3549" s="1" t="str">
        <f t="shared" si="550"/>
        <v>Oct</v>
      </c>
      <c r="E3549" t="s">
        <v>98</v>
      </c>
      <c r="F3549" t="s">
        <v>926</v>
      </c>
      <c r="G3549" t="s">
        <v>64</v>
      </c>
      <c r="H3549" t="s">
        <v>26</v>
      </c>
      <c r="I3549" t="s">
        <v>573</v>
      </c>
      <c r="J3549" t="s">
        <v>36</v>
      </c>
      <c r="K3549" t="s">
        <v>247</v>
      </c>
      <c r="L3549" s="2">
        <f t="shared" si="551"/>
        <v>29.801000000000002</v>
      </c>
      <c r="M3549" s="2">
        <f t="shared" si="552"/>
        <v>35.06</v>
      </c>
      <c r="N3549" s="2">
        <f t="shared" si="558"/>
        <v>5.2590000000000003</v>
      </c>
      <c r="O3549" s="2">
        <f t="shared" si="553"/>
        <v>10.518000000000001</v>
      </c>
      <c r="P3549" s="2">
        <f t="shared" si="554"/>
        <v>70.12</v>
      </c>
      <c r="Q3549" s="2">
        <f t="shared" si="555"/>
        <v>15</v>
      </c>
      <c r="R3549">
        <v>2</v>
      </c>
      <c r="S3549">
        <v>0</v>
      </c>
      <c r="T3549" s="2">
        <v>35.06</v>
      </c>
      <c r="U3549" s="3">
        <v>10.517999999999997</v>
      </c>
      <c r="V3549" s="4">
        <f t="shared" si="559"/>
        <v>14.999999999999995</v>
      </c>
      <c r="W3549" s="2">
        <f t="shared" si="556"/>
        <v>70.12</v>
      </c>
    </row>
    <row r="3550" spans="1:23" x14ac:dyDescent="0.25">
      <c r="A3550">
        <f t="shared" si="557"/>
        <v>2017</v>
      </c>
      <c r="B3550" s="1">
        <v>43038</v>
      </c>
      <c r="C3550" s="1">
        <v>43040</v>
      </c>
      <c r="D3550" s="1" t="str">
        <f t="shared" si="550"/>
        <v>Oct</v>
      </c>
      <c r="E3550" t="s">
        <v>98</v>
      </c>
      <c r="F3550" t="s">
        <v>926</v>
      </c>
      <c r="G3550" t="s">
        <v>64</v>
      </c>
      <c r="H3550" t="s">
        <v>26</v>
      </c>
      <c r="I3550" t="s">
        <v>1913</v>
      </c>
      <c r="J3550" t="s">
        <v>28</v>
      </c>
      <c r="K3550" t="s">
        <v>31</v>
      </c>
      <c r="L3550" s="2">
        <f t="shared" si="551"/>
        <v>24.776199999999999</v>
      </c>
      <c r="M3550" s="2">
        <f t="shared" si="552"/>
        <v>33.94</v>
      </c>
      <c r="N3550" s="2">
        <f t="shared" si="558"/>
        <v>9.1637999999999984</v>
      </c>
      <c r="O3550" s="2">
        <f t="shared" si="553"/>
        <v>9.1637999999999984</v>
      </c>
      <c r="P3550" s="2">
        <f t="shared" si="554"/>
        <v>33.94</v>
      </c>
      <c r="Q3550" s="2">
        <f t="shared" si="555"/>
        <v>26.999999999999996</v>
      </c>
      <c r="R3550">
        <v>1</v>
      </c>
      <c r="S3550">
        <v>0</v>
      </c>
      <c r="T3550" s="2">
        <v>33.94</v>
      </c>
      <c r="U3550" s="3">
        <v>9.1637999999999984</v>
      </c>
      <c r="V3550" s="4">
        <f t="shared" si="559"/>
        <v>26.999999999999996</v>
      </c>
      <c r="W3550" s="2">
        <f t="shared" si="556"/>
        <v>33.94</v>
      </c>
    </row>
    <row r="3551" spans="1:23" x14ac:dyDescent="0.25">
      <c r="A3551">
        <f t="shared" si="557"/>
        <v>2017</v>
      </c>
      <c r="B3551" s="1">
        <v>43038</v>
      </c>
      <c r="C3551" s="1">
        <v>43040</v>
      </c>
      <c r="D3551" s="1" t="str">
        <f t="shared" si="550"/>
        <v>Oct</v>
      </c>
      <c r="E3551" t="s">
        <v>98</v>
      </c>
      <c r="F3551" t="s">
        <v>926</v>
      </c>
      <c r="G3551" t="s">
        <v>64</v>
      </c>
      <c r="H3551" t="s">
        <v>26</v>
      </c>
      <c r="I3551" t="s">
        <v>2316</v>
      </c>
      <c r="J3551" t="s">
        <v>36</v>
      </c>
      <c r="K3551" t="s">
        <v>37</v>
      </c>
      <c r="L3551" s="2">
        <f t="shared" si="551"/>
        <v>28.2</v>
      </c>
      <c r="M3551" s="2">
        <f t="shared" si="552"/>
        <v>30</v>
      </c>
      <c r="N3551" s="2">
        <f t="shared" si="558"/>
        <v>1.8000000000000007</v>
      </c>
      <c r="O3551" s="2">
        <f t="shared" si="553"/>
        <v>14.400000000000006</v>
      </c>
      <c r="P3551" s="2">
        <f t="shared" si="554"/>
        <v>240</v>
      </c>
      <c r="Q3551" s="2">
        <f t="shared" si="555"/>
        <v>6.0000000000000027</v>
      </c>
      <c r="R3551">
        <v>8</v>
      </c>
      <c r="S3551">
        <v>0</v>
      </c>
      <c r="T3551" s="2">
        <v>30</v>
      </c>
      <c r="U3551" s="3">
        <v>14.399999999999999</v>
      </c>
      <c r="V3551" s="4">
        <f t="shared" si="559"/>
        <v>5.9999999999999991</v>
      </c>
      <c r="W3551" s="2">
        <f t="shared" si="556"/>
        <v>240</v>
      </c>
    </row>
    <row r="3552" spans="1:23" x14ac:dyDescent="0.25">
      <c r="A3552">
        <f t="shared" si="557"/>
        <v>2016</v>
      </c>
      <c r="B3552" s="1">
        <v>42458</v>
      </c>
      <c r="C3552" s="1">
        <v>42462</v>
      </c>
      <c r="D3552" s="1" t="str">
        <f t="shared" si="550"/>
        <v>Mar</v>
      </c>
      <c r="E3552" t="s">
        <v>23</v>
      </c>
      <c r="F3552" t="s">
        <v>1520</v>
      </c>
      <c r="G3552" t="s">
        <v>64</v>
      </c>
      <c r="H3552" t="s">
        <v>65</v>
      </c>
      <c r="I3552" t="s">
        <v>1861</v>
      </c>
      <c r="J3552" t="s">
        <v>36</v>
      </c>
      <c r="K3552" t="s">
        <v>60</v>
      </c>
      <c r="L3552" s="2">
        <f t="shared" si="551"/>
        <v>40.2164</v>
      </c>
      <c r="M3552" s="2">
        <f t="shared" si="552"/>
        <v>45.327999999999996</v>
      </c>
      <c r="N3552" s="2">
        <f t="shared" si="558"/>
        <v>5.1115999999999957</v>
      </c>
      <c r="O3552" s="2">
        <f t="shared" si="553"/>
        <v>15.334799999999987</v>
      </c>
      <c r="P3552" s="2">
        <f t="shared" si="554"/>
        <v>135.98399999999998</v>
      </c>
      <c r="Q3552" s="2">
        <f t="shared" si="555"/>
        <v>11.276914931168365</v>
      </c>
      <c r="R3552">
        <v>3</v>
      </c>
      <c r="S3552">
        <v>0.2</v>
      </c>
      <c r="T3552" s="2">
        <v>45.527999999999999</v>
      </c>
      <c r="U3552" s="3">
        <v>15.934799999999997</v>
      </c>
      <c r="V3552" s="4">
        <f t="shared" si="559"/>
        <v>11.666666666666664</v>
      </c>
      <c r="W3552" s="2">
        <f t="shared" si="556"/>
        <v>136.584</v>
      </c>
    </row>
    <row r="3553" spans="1:23" x14ac:dyDescent="0.25">
      <c r="A3553">
        <f t="shared" si="557"/>
        <v>2016</v>
      </c>
      <c r="B3553" s="1">
        <v>42458</v>
      </c>
      <c r="C3553" s="1">
        <v>42462</v>
      </c>
      <c r="D3553" s="1" t="str">
        <f t="shared" si="550"/>
        <v>Mar</v>
      </c>
      <c r="E3553" t="s">
        <v>23</v>
      </c>
      <c r="F3553" t="s">
        <v>1520</v>
      </c>
      <c r="G3553" t="s">
        <v>64</v>
      </c>
      <c r="H3553" t="s">
        <v>65</v>
      </c>
      <c r="I3553" t="s">
        <v>390</v>
      </c>
      <c r="J3553" t="s">
        <v>28</v>
      </c>
      <c r="K3553" t="s">
        <v>31</v>
      </c>
      <c r="L3553" s="2">
        <f t="shared" si="551"/>
        <v>850.14539999999988</v>
      </c>
      <c r="M3553" s="2">
        <f t="shared" si="552"/>
        <v>843.81599999999992</v>
      </c>
      <c r="N3553" s="2">
        <f t="shared" si="558"/>
        <v>-6.3293999999999642</v>
      </c>
      <c r="O3553" s="2">
        <f t="shared" si="553"/>
        <v>-37.976399999999785</v>
      </c>
      <c r="P3553" s="2">
        <f t="shared" si="554"/>
        <v>5062.8959999999997</v>
      </c>
      <c r="Q3553" s="2">
        <f t="shared" si="555"/>
        <v>-0.75009243721379593</v>
      </c>
      <c r="R3553">
        <v>6</v>
      </c>
      <c r="S3553">
        <v>0.3</v>
      </c>
      <c r="T3553" s="2">
        <v>844.11599999999987</v>
      </c>
      <c r="U3553" s="3">
        <v>-36.176400000000001</v>
      </c>
      <c r="V3553" s="4">
        <f t="shared" si="559"/>
        <v>-0.71428571428571441</v>
      </c>
      <c r="W3553" s="2">
        <f t="shared" si="556"/>
        <v>5064.695999999999</v>
      </c>
    </row>
    <row r="3554" spans="1:23" x14ac:dyDescent="0.25">
      <c r="A3554">
        <f t="shared" si="557"/>
        <v>2016</v>
      </c>
      <c r="B3554" s="1">
        <v>42458</v>
      </c>
      <c r="C3554" s="1">
        <v>42462</v>
      </c>
      <c r="D3554" s="1" t="str">
        <f t="shared" si="550"/>
        <v>Mar</v>
      </c>
      <c r="E3554" t="s">
        <v>23</v>
      </c>
      <c r="F3554" t="s">
        <v>1520</v>
      </c>
      <c r="G3554" t="s">
        <v>64</v>
      </c>
      <c r="H3554" t="s">
        <v>65</v>
      </c>
      <c r="I3554" t="s">
        <v>264</v>
      </c>
      <c r="J3554" t="s">
        <v>50</v>
      </c>
      <c r="K3554" t="s">
        <v>51</v>
      </c>
      <c r="L3554" s="2">
        <f t="shared" si="551"/>
        <v>805.11659999999995</v>
      </c>
      <c r="M3554" s="2">
        <f t="shared" si="552"/>
        <v>812.53599999999994</v>
      </c>
      <c r="N3554" s="2">
        <f t="shared" si="558"/>
        <v>7.419399999999996</v>
      </c>
      <c r="O3554" s="2">
        <f t="shared" si="553"/>
        <v>59.355199999999968</v>
      </c>
      <c r="P3554" s="2">
        <f t="shared" si="554"/>
        <v>6500.2879999999996</v>
      </c>
      <c r="Q3554" s="2">
        <f t="shared" si="555"/>
        <v>0.9131164649935507</v>
      </c>
      <c r="R3554">
        <v>8</v>
      </c>
      <c r="S3554">
        <v>0.2</v>
      </c>
      <c r="T3554" s="2">
        <v>812.73599999999999</v>
      </c>
      <c r="U3554" s="3">
        <v>60.955199999999962</v>
      </c>
      <c r="V3554" s="4">
        <f t="shared" si="559"/>
        <v>0.93749999999999944</v>
      </c>
      <c r="W3554" s="2">
        <f t="shared" si="556"/>
        <v>6501.8879999999999</v>
      </c>
    </row>
    <row r="3555" spans="1:23" x14ac:dyDescent="0.25">
      <c r="A3555">
        <f t="shared" si="557"/>
        <v>2017</v>
      </c>
      <c r="B3555" s="1">
        <v>43062</v>
      </c>
      <c r="C3555" s="1">
        <v>43065</v>
      </c>
      <c r="D3555" s="1" t="str">
        <f t="shared" si="550"/>
        <v>Nov</v>
      </c>
      <c r="E3555" t="s">
        <v>23</v>
      </c>
      <c r="F3555" t="s">
        <v>1291</v>
      </c>
      <c r="G3555" t="s">
        <v>33</v>
      </c>
      <c r="H3555" t="s">
        <v>80</v>
      </c>
      <c r="I3555" t="s">
        <v>698</v>
      </c>
      <c r="J3555" t="s">
        <v>36</v>
      </c>
      <c r="K3555" t="s">
        <v>53</v>
      </c>
      <c r="L3555" s="2">
        <f t="shared" si="551"/>
        <v>13.456800000000001</v>
      </c>
      <c r="M3555" s="2">
        <f t="shared" si="552"/>
        <v>6.7760000000000016</v>
      </c>
      <c r="N3555" s="2">
        <f t="shared" si="558"/>
        <v>-6.6807999999999996</v>
      </c>
      <c r="O3555" s="2">
        <f t="shared" si="553"/>
        <v>-6.6807999999999996</v>
      </c>
      <c r="P3555" s="2">
        <f t="shared" si="554"/>
        <v>6.7760000000000016</v>
      </c>
      <c r="Q3555" s="2">
        <f t="shared" si="555"/>
        <v>-98.595041322314032</v>
      </c>
      <c r="R3555">
        <v>1</v>
      </c>
      <c r="S3555">
        <v>0.7</v>
      </c>
      <c r="T3555" s="2">
        <v>7.4760000000000018</v>
      </c>
      <c r="U3555" s="3">
        <v>-5.9807999999999986</v>
      </c>
      <c r="V3555" s="4">
        <f t="shared" si="559"/>
        <v>-79.999999999999957</v>
      </c>
      <c r="W3555" s="2">
        <f t="shared" si="556"/>
        <v>7.4760000000000018</v>
      </c>
    </row>
    <row r="3556" spans="1:23" x14ac:dyDescent="0.25">
      <c r="A3556">
        <f t="shared" si="557"/>
        <v>2014</v>
      </c>
      <c r="B3556" s="1">
        <v>41721</v>
      </c>
      <c r="C3556" s="1">
        <v>41724</v>
      </c>
      <c r="D3556" s="1" t="str">
        <f t="shared" si="550"/>
        <v>Mar</v>
      </c>
      <c r="E3556" t="s">
        <v>23</v>
      </c>
      <c r="F3556" t="s">
        <v>116</v>
      </c>
      <c r="G3556" t="s">
        <v>25</v>
      </c>
      <c r="H3556" t="s">
        <v>34</v>
      </c>
      <c r="I3556" t="s">
        <v>853</v>
      </c>
      <c r="J3556" t="s">
        <v>36</v>
      </c>
      <c r="K3556" t="s">
        <v>43</v>
      </c>
      <c r="L3556" s="2">
        <f t="shared" si="551"/>
        <v>287.44799999999998</v>
      </c>
      <c r="M3556" s="2">
        <f t="shared" si="552"/>
        <v>330.4</v>
      </c>
      <c r="N3556" s="2">
        <f t="shared" si="558"/>
        <v>42.951999999999998</v>
      </c>
      <c r="O3556" s="2">
        <f t="shared" si="553"/>
        <v>85.903999999999996</v>
      </c>
      <c r="P3556" s="2">
        <f t="shared" si="554"/>
        <v>660.8</v>
      </c>
      <c r="Q3556" s="2">
        <f t="shared" si="555"/>
        <v>13</v>
      </c>
      <c r="R3556">
        <v>2</v>
      </c>
      <c r="S3556">
        <v>0</v>
      </c>
      <c r="T3556" s="2">
        <v>330.4</v>
      </c>
      <c r="U3556" s="3">
        <v>85.903999999999996</v>
      </c>
      <c r="V3556" s="4">
        <f t="shared" si="559"/>
        <v>13</v>
      </c>
      <c r="W3556" s="2">
        <f t="shared" si="556"/>
        <v>660.8</v>
      </c>
    </row>
    <row r="3557" spans="1:23" x14ac:dyDescent="0.25">
      <c r="A3557">
        <f t="shared" si="557"/>
        <v>2014</v>
      </c>
      <c r="B3557" s="1">
        <v>41721</v>
      </c>
      <c r="C3557" s="1">
        <v>41724</v>
      </c>
      <c r="D3557" s="1" t="str">
        <f t="shared" si="550"/>
        <v>Mar</v>
      </c>
      <c r="E3557" t="s">
        <v>23</v>
      </c>
      <c r="F3557" t="s">
        <v>116</v>
      </c>
      <c r="G3557" t="s">
        <v>25</v>
      </c>
      <c r="H3557" t="s">
        <v>34</v>
      </c>
      <c r="I3557" t="s">
        <v>2317</v>
      </c>
      <c r="J3557" t="s">
        <v>50</v>
      </c>
      <c r="K3557" t="s">
        <v>51</v>
      </c>
      <c r="L3557" s="2">
        <f t="shared" si="551"/>
        <v>598.45249999999999</v>
      </c>
      <c r="M3557" s="2">
        <f t="shared" si="552"/>
        <v>604.55199999999991</v>
      </c>
      <c r="N3557" s="2">
        <f t="shared" si="558"/>
        <v>6.0994999999999209</v>
      </c>
      <c r="O3557" s="2">
        <f t="shared" si="553"/>
        <v>36.596999999999525</v>
      </c>
      <c r="P3557" s="2">
        <f t="shared" si="554"/>
        <v>3627.3119999999994</v>
      </c>
      <c r="Q3557" s="2">
        <f t="shared" si="555"/>
        <v>1.0089289258822933</v>
      </c>
      <c r="R3557">
        <v>6</v>
      </c>
      <c r="S3557">
        <v>0.2</v>
      </c>
      <c r="T3557" s="2">
        <v>604.75199999999995</v>
      </c>
      <c r="U3557" s="3">
        <v>37.797000000000025</v>
      </c>
      <c r="V3557" s="4">
        <f t="shared" si="559"/>
        <v>1.0416666666666674</v>
      </c>
      <c r="W3557" s="2">
        <f t="shared" si="556"/>
        <v>3628.5119999999997</v>
      </c>
    </row>
    <row r="3558" spans="1:23" x14ac:dyDescent="0.25">
      <c r="A3558">
        <f t="shared" si="557"/>
        <v>2017</v>
      </c>
      <c r="B3558" s="1">
        <v>43070</v>
      </c>
      <c r="C3558" s="1">
        <v>43074</v>
      </c>
      <c r="D3558" s="1" t="str">
        <f t="shared" si="550"/>
        <v>Dec</v>
      </c>
      <c r="E3558" t="s">
        <v>38</v>
      </c>
      <c r="F3558" t="s">
        <v>508</v>
      </c>
      <c r="G3558" t="s">
        <v>25</v>
      </c>
      <c r="H3558" t="s">
        <v>34</v>
      </c>
      <c r="I3558" t="s">
        <v>1279</v>
      </c>
      <c r="J3558" t="s">
        <v>36</v>
      </c>
      <c r="K3558" t="s">
        <v>60</v>
      </c>
      <c r="L3558" s="2">
        <f t="shared" si="551"/>
        <v>42.249600000000001</v>
      </c>
      <c r="M3558" s="2">
        <f t="shared" si="552"/>
        <v>45.36</v>
      </c>
      <c r="N3558" s="2">
        <f t="shared" si="558"/>
        <v>3.1103999999999985</v>
      </c>
      <c r="O3558" s="2">
        <f t="shared" si="553"/>
        <v>21.772799999999989</v>
      </c>
      <c r="P3558" s="2">
        <f t="shared" si="554"/>
        <v>317.52</v>
      </c>
      <c r="Q3558" s="2">
        <f t="shared" si="555"/>
        <v>6.857142857142855</v>
      </c>
      <c r="R3558">
        <v>7</v>
      </c>
      <c r="S3558">
        <v>0</v>
      </c>
      <c r="T3558" s="2">
        <v>45.36</v>
      </c>
      <c r="U3558" s="3">
        <v>21.772800000000004</v>
      </c>
      <c r="V3558" s="4">
        <f t="shared" si="559"/>
        <v>6.8571428571428585</v>
      </c>
      <c r="W3558" s="2">
        <f t="shared" si="556"/>
        <v>317.52</v>
      </c>
    </row>
    <row r="3559" spans="1:23" x14ac:dyDescent="0.25">
      <c r="A3559">
        <f t="shared" si="557"/>
        <v>2017</v>
      </c>
      <c r="B3559" s="1">
        <v>43070</v>
      </c>
      <c r="C3559" s="1">
        <v>43074</v>
      </c>
      <c r="D3559" s="1" t="str">
        <f t="shared" si="550"/>
        <v>Dec</v>
      </c>
      <c r="E3559" t="s">
        <v>38</v>
      </c>
      <c r="F3559" t="s">
        <v>508</v>
      </c>
      <c r="G3559" t="s">
        <v>25</v>
      </c>
      <c r="H3559" t="s">
        <v>34</v>
      </c>
      <c r="I3559" t="s">
        <v>1312</v>
      </c>
      <c r="J3559" t="s">
        <v>36</v>
      </c>
      <c r="K3559" t="s">
        <v>53</v>
      </c>
      <c r="L3559" s="2">
        <f t="shared" si="551"/>
        <v>8.2923000000000009</v>
      </c>
      <c r="M3559" s="2">
        <f t="shared" si="552"/>
        <v>9.9280000000000008</v>
      </c>
      <c r="N3559" s="2">
        <f t="shared" si="558"/>
        <v>1.6356999999999999</v>
      </c>
      <c r="O3559" s="2">
        <f t="shared" si="553"/>
        <v>3.2713999999999999</v>
      </c>
      <c r="P3559" s="2">
        <f t="shared" si="554"/>
        <v>19.856000000000002</v>
      </c>
      <c r="Q3559" s="2">
        <f t="shared" si="555"/>
        <v>16.475624496373889</v>
      </c>
      <c r="R3559">
        <v>2</v>
      </c>
      <c r="S3559">
        <v>0.2</v>
      </c>
      <c r="T3559" s="2">
        <v>10.128</v>
      </c>
      <c r="U3559" s="3">
        <v>3.6714000000000002</v>
      </c>
      <c r="V3559" s="4">
        <f t="shared" si="559"/>
        <v>18.125000000000004</v>
      </c>
      <c r="W3559" s="2">
        <f t="shared" si="556"/>
        <v>20.256</v>
      </c>
    </row>
    <row r="3560" spans="1:23" x14ac:dyDescent="0.25">
      <c r="A3560">
        <f t="shared" si="557"/>
        <v>2017</v>
      </c>
      <c r="B3560" s="1">
        <v>43046</v>
      </c>
      <c r="C3560" s="1">
        <v>43051</v>
      </c>
      <c r="D3560" s="1" t="str">
        <f t="shared" si="550"/>
        <v>Nov</v>
      </c>
      <c r="E3560" t="s">
        <v>38</v>
      </c>
      <c r="F3560" t="s">
        <v>2276</v>
      </c>
      <c r="G3560" t="s">
        <v>25</v>
      </c>
      <c r="H3560" t="s">
        <v>34</v>
      </c>
      <c r="I3560" t="s">
        <v>1929</v>
      </c>
      <c r="J3560" t="s">
        <v>36</v>
      </c>
      <c r="K3560" t="s">
        <v>53</v>
      </c>
      <c r="L3560" s="2">
        <f t="shared" si="551"/>
        <v>19.885200000000001</v>
      </c>
      <c r="M3560" s="2">
        <f t="shared" si="552"/>
        <v>21.592000000000002</v>
      </c>
      <c r="N3560" s="2">
        <f t="shared" si="558"/>
        <v>1.7068000000000012</v>
      </c>
      <c r="O3560" s="2">
        <f t="shared" si="553"/>
        <v>6.8272000000000048</v>
      </c>
      <c r="P3560" s="2">
        <f t="shared" si="554"/>
        <v>86.368000000000009</v>
      </c>
      <c r="Q3560" s="2">
        <f t="shared" si="555"/>
        <v>7.9047795479807377</v>
      </c>
      <c r="R3560">
        <v>4</v>
      </c>
      <c r="S3560">
        <v>0.2</v>
      </c>
      <c r="T3560" s="2">
        <v>21.792000000000002</v>
      </c>
      <c r="U3560" s="3">
        <v>7.6271999999999984</v>
      </c>
      <c r="V3560" s="4">
        <f t="shared" si="559"/>
        <v>8.7499999999999982</v>
      </c>
      <c r="W3560" s="2">
        <f t="shared" si="556"/>
        <v>87.168000000000006</v>
      </c>
    </row>
    <row r="3561" spans="1:23" x14ac:dyDescent="0.25">
      <c r="A3561">
        <f t="shared" si="557"/>
        <v>2017</v>
      </c>
      <c r="B3561" s="1">
        <v>43046</v>
      </c>
      <c r="C3561" s="1">
        <v>43051</v>
      </c>
      <c r="D3561" s="1" t="str">
        <f t="shared" si="550"/>
        <v>Nov</v>
      </c>
      <c r="E3561" t="s">
        <v>38</v>
      </c>
      <c r="F3561" t="s">
        <v>2276</v>
      </c>
      <c r="G3561" t="s">
        <v>25</v>
      </c>
      <c r="H3561" t="s">
        <v>34</v>
      </c>
      <c r="I3561" t="s">
        <v>1505</v>
      </c>
      <c r="J3561" t="s">
        <v>50</v>
      </c>
      <c r="K3561" t="s">
        <v>86</v>
      </c>
      <c r="L3561" s="2">
        <f t="shared" si="551"/>
        <v>403.51650000000001</v>
      </c>
      <c r="M3561" s="2">
        <f t="shared" si="552"/>
        <v>439.8</v>
      </c>
      <c r="N3561" s="2">
        <f t="shared" si="558"/>
        <v>36.283500000000004</v>
      </c>
      <c r="O3561" s="2">
        <f t="shared" si="553"/>
        <v>145.13400000000001</v>
      </c>
      <c r="P3561" s="2">
        <f t="shared" si="554"/>
        <v>1759.2</v>
      </c>
      <c r="Q3561" s="2">
        <f t="shared" si="555"/>
        <v>8.25</v>
      </c>
      <c r="R3561">
        <v>4</v>
      </c>
      <c r="S3561">
        <v>0</v>
      </c>
      <c r="T3561" s="2">
        <v>439.8</v>
      </c>
      <c r="U3561" s="3">
        <v>145.13400000000001</v>
      </c>
      <c r="V3561" s="4">
        <f t="shared" si="559"/>
        <v>8.25</v>
      </c>
      <c r="W3561" s="2">
        <f t="shared" si="556"/>
        <v>1759.2</v>
      </c>
    </row>
    <row r="3562" spans="1:23" x14ac:dyDescent="0.25">
      <c r="A3562">
        <f t="shared" si="557"/>
        <v>2017</v>
      </c>
      <c r="B3562" s="1">
        <v>42982</v>
      </c>
      <c r="C3562" s="1">
        <v>42987</v>
      </c>
      <c r="D3562" s="1" t="str">
        <f t="shared" si="550"/>
        <v>Sep</v>
      </c>
      <c r="E3562" t="s">
        <v>23</v>
      </c>
      <c r="F3562" t="s">
        <v>691</v>
      </c>
      <c r="G3562" t="s">
        <v>25</v>
      </c>
      <c r="H3562" t="s">
        <v>80</v>
      </c>
      <c r="I3562" t="s">
        <v>1051</v>
      </c>
      <c r="J3562" t="s">
        <v>36</v>
      </c>
      <c r="K3562" t="s">
        <v>48</v>
      </c>
      <c r="L3562" s="2">
        <f t="shared" si="551"/>
        <v>8.1012000000000004</v>
      </c>
      <c r="M3562" s="2">
        <f t="shared" si="552"/>
        <v>8.0560000000000009</v>
      </c>
      <c r="N3562" s="2">
        <f t="shared" si="558"/>
        <v>-4.5199999999999463E-2</v>
      </c>
      <c r="O3562" s="2">
        <f t="shared" si="553"/>
        <v>-0.18079999999999785</v>
      </c>
      <c r="P3562" s="2">
        <f t="shared" si="554"/>
        <v>32.224000000000004</v>
      </c>
      <c r="Q3562" s="2">
        <f t="shared" si="555"/>
        <v>-0.56107249255212832</v>
      </c>
      <c r="R3562">
        <v>4</v>
      </c>
      <c r="S3562">
        <v>0.2</v>
      </c>
      <c r="T3562" s="2">
        <v>8.2560000000000002</v>
      </c>
      <c r="U3562" s="3">
        <v>0.61920000000000019</v>
      </c>
      <c r="V3562" s="4">
        <f t="shared" si="559"/>
        <v>1.8750000000000007</v>
      </c>
      <c r="W3562" s="2">
        <f t="shared" si="556"/>
        <v>33.024000000000001</v>
      </c>
    </row>
    <row r="3563" spans="1:23" x14ac:dyDescent="0.25">
      <c r="A3563">
        <f t="shared" si="557"/>
        <v>2017</v>
      </c>
      <c r="B3563" s="1">
        <v>42982</v>
      </c>
      <c r="C3563" s="1">
        <v>42987</v>
      </c>
      <c r="D3563" s="1" t="str">
        <f t="shared" si="550"/>
        <v>Sep</v>
      </c>
      <c r="E3563" t="s">
        <v>23</v>
      </c>
      <c r="F3563" t="s">
        <v>691</v>
      </c>
      <c r="G3563" t="s">
        <v>25</v>
      </c>
      <c r="H3563" t="s">
        <v>80</v>
      </c>
      <c r="I3563" t="s">
        <v>1267</v>
      </c>
      <c r="J3563" t="s">
        <v>36</v>
      </c>
      <c r="K3563" t="s">
        <v>53</v>
      </c>
      <c r="L3563" s="2">
        <f t="shared" si="551"/>
        <v>29.649600000000003</v>
      </c>
      <c r="M3563" s="2">
        <f t="shared" si="552"/>
        <v>24.860000000000003</v>
      </c>
      <c r="N3563" s="2">
        <f t="shared" si="558"/>
        <v>-4.7896000000000001</v>
      </c>
      <c r="O3563" s="2">
        <f t="shared" si="553"/>
        <v>-23.948</v>
      </c>
      <c r="P3563" s="2">
        <f t="shared" si="554"/>
        <v>124.30000000000001</v>
      </c>
      <c r="Q3563" s="2">
        <f t="shared" si="555"/>
        <v>-19.266291230893</v>
      </c>
      <c r="R3563">
        <v>5</v>
      </c>
      <c r="S3563">
        <v>0.7</v>
      </c>
      <c r="T3563" s="2">
        <v>25.560000000000002</v>
      </c>
      <c r="U3563" s="3">
        <v>-20.448</v>
      </c>
      <c r="V3563" s="4">
        <f t="shared" si="559"/>
        <v>-15.999999999999998</v>
      </c>
      <c r="W3563" s="2">
        <f t="shared" si="556"/>
        <v>127.80000000000001</v>
      </c>
    </row>
    <row r="3564" spans="1:23" x14ac:dyDescent="0.25">
      <c r="A3564">
        <f t="shared" si="557"/>
        <v>2017</v>
      </c>
      <c r="B3564" s="1">
        <v>42982</v>
      </c>
      <c r="C3564" s="1">
        <v>42987</v>
      </c>
      <c r="D3564" s="1" t="str">
        <f t="shared" si="550"/>
        <v>Sep</v>
      </c>
      <c r="E3564" t="s">
        <v>23</v>
      </c>
      <c r="F3564" t="s">
        <v>691</v>
      </c>
      <c r="G3564" t="s">
        <v>25</v>
      </c>
      <c r="H3564" t="s">
        <v>80</v>
      </c>
      <c r="I3564" t="s">
        <v>84</v>
      </c>
      <c r="J3564" t="s">
        <v>36</v>
      </c>
      <c r="K3564" t="s">
        <v>53</v>
      </c>
      <c r="L3564" s="2">
        <f t="shared" si="551"/>
        <v>5.8968000000000007</v>
      </c>
      <c r="M3564" s="2">
        <f t="shared" si="552"/>
        <v>3.668000000000001</v>
      </c>
      <c r="N3564" s="2">
        <f t="shared" si="558"/>
        <v>-2.2287999999999997</v>
      </c>
      <c r="O3564" s="2">
        <f t="shared" si="553"/>
        <v>-4.4575999999999993</v>
      </c>
      <c r="P3564" s="2">
        <f t="shared" si="554"/>
        <v>7.3360000000000021</v>
      </c>
      <c r="Q3564" s="2">
        <f t="shared" si="555"/>
        <v>-60.763358778625928</v>
      </c>
      <c r="R3564">
        <v>2</v>
      </c>
      <c r="S3564">
        <v>0.7</v>
      </c>
      <c r="T3564" s="2">
        <v>4.3680000000000012</v>
      </c>
      <c r="U3564" s="3">
        <v>-3.0575999999999999</v>
      </c>
      <c r="V3564" s="4">
        <f t="shared" si="559"/>
        <v>-34.999999999999986</v>
      </c>
      <c r="W3564" s="2">
        <f t="shared" si="556"/>
        <v>8.7360000000000024</v>
      </c>
    </row>
    <row r="3565" spans="1:23" x14ac:dyDescent="0.25">
      <c r="A3565">
        <f t="shared" si="557"/>
        <v>2017</v>
      </c>
      <c r="B3565" s="1">
        <v>42982</v>
      </c>
      <c r="C3565" s="1">
        <v>42987</v>
      </c>
      <c r="D3565" s="1" t="str">
        <f t="shared" si="550"/>
        <v>Sep</v>
      </c>
      <c r="E3565" t="s">
        <v>23</v>
      </c>
      <c r="F3565" t="s">
        <v>691</v>
      </c>
      <c r="G3565" t="s">
        <v>25</v>
      </c>
      <c r="H3565" t="s">
        <v>80</v>
      </c>
      <c r="I3565" t="s">
        <v>2318</v>
      </c>
      <c r="J3565" t="s">
        <v>36</v>
      </c>
      <c r="K3565" t="s">
        <v>60</v>
      </c>
      <c r="L3565" s="2">
        <f t="shared" si="551"/>
        <v>10.584000000000001</v>
      </c>
      <c r="M3565" s="2">
        <f t="shared" si="552"/>
        <v>11.320000000000002</v>
      </c>
      <c r="N3565" s="2">
        <f t="shared" si="558"/>
        <v>0.73600000000000065</v>
      </c>
      <c r="O3565" s="2">
        <f t="shared" si="553"/>
        <v>2.9440000000000026</v>
      </c>
      <c r="P3565" s="2">
        <f t="shared" si="554"/>
        <v>45.280000000000008</v>
      </c>
      <c r="Q3565" s="2">
        <f t="shared" si="555"/>
        <v>6.5017667844523004</v>
      </c>
      <c r="R3565">
        <v>4</v>
      </c>
      <c r="S3565">
        <v>0.2</v>
      </c>
      <c r="T3565" s="2">
        <v>11.520000000000001</v>
      </c>
      <c r="U3565" s="3">
        <v>3.7439999999999993</v>
      </c>
      <c r="V3565" s="4">
        <f t="shared" si="559"/>
        <v>8.1249999999999982</v>
      </c>
      <c r="W3565" s="2">
        <f t="shared" si="556"/>
        <v>46.080000000000005</v>
      </c>
    </row>
    <row r="3566" spans="1:23" x14ac:dyDescent="0.25">
      <c r="A3566">
        <f t="shared" si="557"/>
        <v>2016</v>
      </c>
      <c r="B3566" s="1">
        <v>42554</v>
      </c>
      <c r="C3566" s="1">
        <v>42557</v>
      </c>
      <c r="D3566" s="1" t="str">
        <f t="shared" si="550"/>
        <v>Jul</v>
      </c>
      <c r="E3566" t="s">
        <v>98</v>
      </c>
      <c r="F3566" t="s">
        <v>533</v>
      </c>
      <c r="G3566" t="s">
        <v>25</v>
      </c>
      <c r="H3566" t="s">
        <v>34</v>
      </c>
      <c r="I3566" t="s">
        <v>2319</v>
      </c>
      <c r="J3566" t="s">
        <v>36</v>
      </c>
      <c r="K3566" t="s">
        <v>60</v>
      </c>
      <c r="L3566" s="2">
        <f t="shared" si="551"/>
        <v>9.8496000000000006</v>
      </c>
      <c r="M3566" s="2">
        <f t="shared" si="552"/>
        <v>12.96</v>
      </c>
      <c r="N3566" s="2">
        <f t="shared" si="558"/>
        <v>3.1104000000000003</v>
      </c>
      <c r="O3566" s="2">
        <f t="shared" si="553"/>
        <v>6.2208000000000006</v>
      </c>
      <c r="P3566" s="2">
        <f t="shared" si="554"/>
        <v>25.92</v>
      </c>
      <c r="Q3566" s="2">
        <f t="shared" si="555"/>
        <v>24.000000000000004</v>
      </c>
      <c r="R3566">
        <v>2</v>
      </c>
      <c r="S3566">
        <v>0</v>
      </c>
      <c r="T3566" s="2">
        <v>12.96</v>
      </c>
      <c r="U3566" s="3">
        <v>6.2208000000000006</v>
      </c>
      <c r="V3566" s="4">
        <f t="shared" si="559"/>
        <v>24.000000000000004</v>
      </c>
      <c r="W3566" s="2">
        <f t="shared" si="556"/>
        <v>25.92</v>
      </c>
    </row>
    <row r="3567" spans="1:23" x14ac:dyDescent="0.25">
      <c r="A3567">
        <f t="shared" si="557"/>
        <v>2016</v>
      </c>
      <c r="B3567" s="1">
        <v>42554</v>
      </c>
      <c r="C3567" s="1">
        <v>42557</v>
      </c>
      <c r="D3567" s="1" t="str">
        <f t="shared" si="550"/>
        <v>Jul</v>
      </c>
      <c r="E3567" t="s">
        <v>98</v>
      </c>
      <c r="F3567" t="s">
        <v>533</v>
      </c>
      <c r="G3567" t="s">
        <v>25</v>
      </c>
      <c r="H3567" t="s">
        <v>34</v>
      </c>
      <c r="I3567" t="s">
        <v>1644</v>
      </c>
      <c r="J3567" t="s">
        <v>36</v>
      </c>
      <c r="K3567" t="s">
        <v>128</v>
      </c>
      <c r="L3567" s="2">
        <f t="shared" si="551"/>
        <v>3.9203999999999999</v>
      </c>
      <c r="M3567" s="2">
        <f t="shared" si="552"/>
        <v>3.96</v>
      </c>
      <c r="N3567" s="2">
        <f t="shared" si="558"/>
        <v>3.960000000000008E-2</v>
      </c>
      <c r="O3567" s="2">
        <f t="shared" si="553"/>
        <v>7.9200000000000159E-2</v>
      </c>
      <c r="P3567" s="2">
        <f t="shared" si="554"/>
        <v>7.92</v>
      </c>
      <c r="Q3567" s="2">
        <f t="shared" si="555"/>
        <v>1.000000000000002</v>
      </c>
      <c r="R3567">
        <v>2</v>
      </c>
      <c r="S3567">
        <v>0</v>
      </c>
      <c r="T3567" s="2">
        <v>3.96</v>
      </c>
      <c r="U3567" s="3">
        <v>7.9200000000000159E-2</v>
      </c>
      <c r="V3567" s="4">
        <f t="shared" si="559"/>
        <v>1.000000000000002</v>
      </c>
      <c r="W3567" s="2">
        <f t="shared" si="556"/>
        <v>7.92</v>
      </c>
    </row>
    <row r="3568" spans="1:23" x14ac:dyDescent="0.25">
      <c r="A3568">
        <f t="shared" si="557"/>
        <v>2017</v>
      </c>
      <c r="B3568" s="1">
        <v>42985</v>
      </c>
      <c r="C3568" s="1">
        <v>42992</v>
      </c>
      <c r="D3568" s="1" t="str">
        <f t="shared" si="550"/>
        <v>Sep</v>
      </c>
      <c r="E3568" t="s">
        <v>38</v>
      </c>
      <c r="F3568" t="s">
        <v>1214</v>
      </c>
      <c r="G3568" t="s">
        <v>64</v>
      </c>
      <c r="H3568" t="s">
        <v>65</v>
      </c>
      <c r="I3568" t="s">
        <v>221</v>
      </c>
      <c r="J3568" t="s">
        <v>36</v>
      </c>
      <c r="K3568" t="s">
        <v>53</v>
      </c>
      <c r="L3568" s="2">
        <f t="shared" si="551"/>
        <v>1325.4696000000001</v>
      </c>
      <c r="M3568" s="2">
        <f t="shared" si="552"/>
        <v>1577.94</v>
      </c>
      <c r="N3568" s="2">
        <f t="shared" si="558"/>
        <v>252.47039999999993</v>
      </c>
      <c r="O3568" s="2">
        <f t="shared" si="553"/>
        <v>757.41119999999978</v>
      </c>
      <c r="P3568" s="2">
        <f t="shared" si="554"/>
        <v>4733.82</v>
      </c>
      <c r="Q3568" s="2">
        <f t="shared" si="555"/>
        <v>15.999999999999998</v>
      </c>
      <c r="R3568">
        <v>3</v>
      </c>
      <c r="S3568">
        <v>0</v>
      </c>
      <c r="T3568" s="2">
        <v>1577.94</v>
      </c>
      <c r="U3568" s="3">
        <v>757.41120000000001</v>
      </c>
      <c r="V3568" s="4">
        <f t="shared" si="559"/>
        <v>16</v>
      </c>
      <c r="W3568" s="2">
        <f t="shared" si="556"/>
        <v>4733.82</v>
      </c>
    </row>
    <row r="3569" spans="1:23" x14ac:dyDescent="0.25">
      <c r="A3569">
        <f t="shared" si="557"/>
        <v>2016</v>
      </c>
      <c r="B3569" s="1">
        <v>42622</v>
      </c>
      <c r="C3569" s="1">
        <v>42627</v>
      </c>
      <c r="D3569" s="1" t="str">
        <f t="shared" si="550"/>
        <v>Sep</v>
      </c>
      <c r="E3569" t="s">
        <v>23</v>
      </c>
      <c r="F3569" t="s">
        <v>2043</v>
      </c>
      <c r="G3569" t="s">
        <v>64</v>
      </c>
      <c r="H3569" t="s">
        <v>65</v>
      </c>
      <c r="I3569" t="s">
        <v>2160</v>
      </c>
      <c r="J3569" t="s">
        <v>28</v>
      </c>
      <c r="K3569" t="s">
        <v>46</v>
      </c>
      <c r="L3569" s="2">
        <f t="shared" si="551"/>
        <v>18.009600000000002</v>
      </c>
      <c r="M3569" s="2">
        <f t="shared" si="552"/>
        <v>14.408000000000003</v>
      </c>
      <c r="N3569" s="2">
        <f t="shared" si="558"/>
        <v>-3.6015999999999995</v>
      </c>
      <c r="O3569" s="2">
        <f t="shared" si="553"/>
        <v>-14.406399999999998</v>
      </c>
      <c r="P3569" s="2">
        <f t="shared" si="554"/>
        <v>57.632000000000012</v>
      </c>
      <c r="Q3569" s="2">
        <f t="shared" si="555"/>
        <v>-24.997223764575228</v>
      </c>
      <c r="R3569">
        <v>4</v>
      </c>
      <c r="S3569">
        <v>0.6</v>
      </c>
      <c r="T3569" s="2">
        <v>15.008000000000003</v>
      </c>
      <c r="U3569" s="3">
        <v>-12.006399999999999</v>
      </c>
      <c r="V3569" s="4">
        <f t="shared" si="559"/>
        <v>-19.999999999999996</v>
      </c>
      <c r="W3569" s="2">
        <f t="shared" si="556"/>
        <v>60.032000000000011</v>
      </c>
    </row>
    <row r="3570" spans="1:23" x14ac:dyDescent="0.25">
      <c r="A3570">
        <f t="shared" si="557"/>
        <v>2017</v>
      </c>
      <c r="B3570" s="1">
        <v>42919</v>
      </c>
      <c r="C3570" s="1">
        <v>42919</v>
      </c>
      <c r="D3570" s="1" t="str">
        <f t="shared" si="550"/>
        <v>Jul</v>
      </c>
      <c r="E3570" t="s">
        <v>528</v>
      </c>
      <c r="F3570" t="s">
        <v>303</v>
      </c>
      <c r="G3570" t="s">
        <v>64</v>
      </c>
      <c r="H3570" t="s">
        <v>34</v>
      </c>
      <c r="I3570" t="s">
        <v>419</v>
      </c>
      <c r="J3570" t="s">
        <v>50</v>
      </c>
      <c r="K3570" t="s">
        <v>86</v>
      </c>
      <c r="L3570" s="2">
        <f t="shared" si="551"/>
        <v>46.784399999999991</v>
      </c>
      <c r="M3570" s="2">
        <f t="shared" si="552"/>
        <v>59.98</v>
      </c>
      <c r="N3570" s="2">
        <f t="shared" si="558"/>
        <v>13.195600000000006</v>
      </c>
      <c r="O3570" s="2">
        <f t="shared" si="553"/>
        <v>26.391200000000012</v>
      </c>
      <c r="P3570" s="2">
        <f t="shared" si="554"/>
        <v>119.96</v>
      </c>
      <c r="Q3570" s="2">
        <f t="shared" si="555"/>
        <v>22.000000000000011</v>
      </c>
      <c r="R3570">
        <v>2</v>
      </c>
      <c r="S3570">
        <v>0</v>
      </c>
      <c r="T3570" s="2">
        <v>59.98</v>
      </c>
      <c r="U3570" s="3">
        <v>26.391200000000005</v>
      </c>
      <c r="V3570" s="4">
        <f t="shared" si="559"/>
        <v>22.000000000000007</v>
      </c>
      <c r="W3570" s="2">
        <f t="shared" si="556"/>
        <v>119.96</v>
      </c>
    </row>
    <row r="3571" spans="1:23" x14ac:dyDescent="0.25">
      <c r="A3571">
        <f t="shared" si="557"/>
        <v>2017</v>
      </c>
      <c r="B3571" s="1">
        <v>42919</v>
      </c>
      <c r="C3571" s="1">
        <v>42919</v>
      </c>
      <c r="D3571" s="1" t="str">
        <f t="shared" si="550"/>
        <v>Jul</v>
      </c>
      <c r="E3571" t="s">
        <v>528</v>
      </c>
      <c r="F3571" t="s">
        <v>303</v>
      </c>
      <c r="G3571" t="s">
        <v>64</v>
      </c>
      <c r="H3571" t="s">
        <v>34</v>
      </c>
      <c r="I3571" t="s">
        <v>361</v>
      </c>
      <c r="J3571" t="s">
        <v>50</v>
      </c>
      <c r="K3571" t="s">
        <v>286</v>
      </c>
      <c r="L3571" s="2">
        <f t="shared" si="551"/>
        <v>2360.2700000000004</v>
      </c>
      <c r="M3571" s="2">
        <f t="shared" si="552"/>
        <v>2395.0000000000005</v>
      </c>
      <c r="N3571" s="2">
        <f t="shared" si="558"/>
        <v>34.730000000000018</v>
      </c>
      <c r="O3571" s="2">
        <f t="shared" si="553"/>
        <v>208.38000000000011</v>
      </c>
      <c r="P3571" s="2">
        <f t="shared" si="554"/>
        <v>14370.000000000004</v>
      </c>
      <c r="Q3571" s="2">
        <f t="shared" si="555"/>
        <v>1.4501043841336121</v>
      </c>
      <c r="R3571">
        <v>6</v>
      </c>
      <c r="S3571">
        <v>0.2</v>
      </c>
      <c r="T3571" s="2">
        <v>2395.2000000000003</v>
      </c>
      <c r="U3571" s="3">
        <v>209.58000000000004</v>
      </c>
      <c r="V3571" s="4">
        <f t="shared" si="559"/>
        <v>1.4583333333333335</v>
      </c>
      <c r="W3571" s="2">
        <f t="shared" si="556"/>
        <v>14371.2</v>
      </c>
    </row>
    <row r="3572" spans="1:23" x14ac:dyDescent="0.25">
      <c r="A3572">
        <f t="shared" si="557"/>
        <v>2017</v>
      </c>
      <c r="B3572" s="1">
        <v>42919</v>
      </c>
      <c r="C3572" s="1">
        <v>42919</v>
      </c>
      <c r="D3572" s="1" t="str">
        <f t="shared" si="550"/>
        <v>Jul</v>
      </c>
      <c r="E3572" t="s">
        <v>528</v>
      </c>
      <c r="F3572" t="s">
        <v>303</v>
      </c>
      <c r="G3572" t="s">
        <v>64</v>
      </c>
      <c r="H3572" t="s">
        <v>34</v>
      </c>
      <c r="I3572" t="s">
        <v>1075</v>
      </c>
      <c r="J3572" t="s">
        <v>50</v>
      </c>
      <c r="K3572" t="s">
        <v>86</v>
      </c>
      <c r="L3572" s="2">
        <f t="shared" si="551"/>
        <v>1502.1419999999998</v>
      </c>
      <c r="M3572" s="2">
        <f t="shared" si="552"/>
        <v>1687.8</v>
      </c>
      <c r="N3572" s="2">
        <f t="shared" si="558"/>
        <v>185.65800000000013</v>
      </c>
      <c r="O3572" s="2">
        <f t="shared" si="553"/>
        <v>742.63200000000052</v>
      </c>
      <c r="P3572" s="2">
        <f t="shared" si="554"/>
        <v>6751.2</v>
      </c>
      <c r="Q3572" s="2">
        <f t="shared" si="555"/>
        <v>11.000000000000009</v>
      </c>
      <c r="R3572">
        <v>4</v>
      </c>
      <c r="S3572">
        <v>0</v>
      </c>
      <c r="T3572" s="2">
        <v>1687.8</v>
      </c>
      <c r="U3572" s="3">
        <v>742.63200000000006</v>
      </c>
      <c r="V3572" s="4">
        <f t="shared" si="559"/>
        <v>11.000000000000002</v>
      </c>
      <c r="W3572" s="2">
        <f t="shared" si="556"/>
        <v>6751.2</v>
      </c>
    </row>
    <row r="3573" spans="1:23" x14ac:dyDescent="0.25">
      <c r="A3573">
        <f t="shared" si="557"/>
        <v>2017</v>
      </c>
      <c r="B3573" s="1">
        <v>42919</v>
      </c>
      <c r="C3573" s="1">
        <v>42919</v>
      </c>
      <c r="D3573" s="1" t="str">
        <f t="shared" si="550"/>
        <v>Jul</v>
      </c>
      <c r="E3573" t="s">
        <v>528</v>
      </c>
      <c r="F3573" t="s">
        <v>303</v>
      </c>
      <c r="G3573" t="s">
        <v>64</v>
      </c>
      <c r="H3573" t="s">
        <v>34</v>
      </c>
      <c r="I3573" t="s">
        <v>507</v>
      </c>
      <c r="J3573" t="s">
        <v>50</v>
      </c>
      <c r="K3573" t="s">
        <v>51</v>
      </c>
      <c r="L3573" s="2">
        <f t="shared" si="551"/>
        <v>5.2947000000000015</v>
      </c>
      <c r="M3573" s="2">
        <f t="shared" si="552"/>
        <v>7.7920000000000007</v>
      </c>
      <c r="N3573" s="2">
        <f t="shared" si="558"/>
        <v>2.4972999999999992</v>
      </c>
      <c r="O3573" s="2">
        <f t="shared" si="553"/>
        <v>2.4972999999999992</v>
      </c>
      <c r="P3573" s="2">
        <f t="shared" si="554"/>
        <v>7.7920000000000007</v>
      </c>
      <c r="Q3573" s="2">
        <f t="shared" si="555"/>
        <v>32.049537987679663</v>
      </c>
      <c r="R3573">
        <v>1</v>
      </c>
      <c r="S3573">
        <v>0.2</v>
      </c>
      <c r="T3573" s="2">
        <v>7.9920000000000009</v>
      </c>
      <c r="U3573" s="3">
        <v>2.6972999999999994</v>
      </c>
      <c r="V3573" s="4">
        <f t="shared" si="559"/>
        <v>33.749999999999986</v>
      </c>
      <c r="W3573" s="2">
        <f t="shared" si="556"/>
        <v>7.9920000000000009</v>
      </c>
    </row>
    <row r="3574" spans="1:23" x14ac:dyDescent="0.25">
      <c r="A3574">
        <f t="shared" si="557"/>
        <v>2017</v>
      </c>
      <c r="B3574" s="1">
        <v>42915</v>
      </c>
      <c r="C3574" s="1">
        <v>42920</v>
      </c>
      <c r="D3574" s="1" t="str">
        <f t="shared" si="550"/>
        <v>Jun</v>
      </c>
      <c r="E3574" t="s">
        <v>38</v>
      </c>
      <c r="F3574" t="s">
        <v>2320</v>
      </c>
      <c r="G3574" t="s">
        <v>33</v>
      </c>
      <c r="H3574" t="s">
        <v>65</v>
      </c>
      <c r="I3574" t="s">
        <v>1004</v>
      </c>
      <c r="J3574" t="s">
        <v>36</v>
      </c>
      <c r="K3574" t="s">
        <v>60</v>
      </c>
      <c r="L3574" s="2">
        <f t="shared" si="551"/>
        <v>3.369600000000001</v>
      </c>
      <c r="M3574" s="2">
        <f t="shared" si="552"/>
        <v>4.9840000000000009</v>
      </c>
      <c r="N3574" s="2">
        <f t="shared" si="558"/>
        <v>1.6143999999999998</v>
      </c>
      <c r="O3574" s="2">
        <f t="shared" si="553"/>
        <v>1.6143999999999998</v>
      </c>
      <c r="P3574" s="2">
        <f t="shared" si="554"/>
        <v>4.9840000000000009</v>
      </c>
      <c r="Q3574" s="2">
        <f t="shared" si="555"/>
        <v>32.391653290529689</v>
      </c>
      <c r="R3574">
        <v>1</v>
      </c>
      <c r="S3574">
        <v>0.2</v>
      </c>
      <c r="T3574" s="2">
        <v>5.1840000000000011</v>
      </c>
      <c r="U3574" s="3">
        <v>1.8144</v>
      </c>
      <c r="V3574" s="4">
        <f t="shared" si="559"/>
        <v>34.999999999999993</v>
      </c>
      <c r="W3574" s="2">
        <f t="shared" si="556"/>
        <v>5.1840000000000011</v>
      </c>
    </row>
    <row r="3575" spans="1:23" x14ac:dyDescent="0.25">
      <c r="A3575">
        <f t="shared" si="557"/>
        <v>2017</v>
      </c>
      <c r="B3575" s="1">
        <v>42954</v>
      </c>
      <c r="C3575" s="1">
        <v>42959</v>
      </c>
      <c r="D3575" s="1" t="str">
        <f t="shared" si="550"/>
        <v>Aug</v>
      </c>
      <c r="E3575" t="s">
        <v>38</v>
      </c>
      <c r="F3575" t="s">
        <v>1698</v>
      </c>
      <c r="G3575" t="s">
        <v>25</v>
      </c>
      <c r="H3575" t="s">
        <v>80</v>
      </c>
      <c r="I3575" t="s">
        <v>412</v>
      </c>
      <c r="J3575" t="s">
        <v>36</v>
      </c>
      <c r="K3575" t="s">
        <v>48</v>
      </c>
      <c r="L3575" s="2">
        <f t="shared" si="551"/>
        <v>8.9352</v>
      </c>
      <c r="M3575" s="2">
        <f t="shared" si="552"/>
        <v>11.68</v>
      </c>
      <c r="N3575" s="2">
        <f t="shared" si="558"/>
        <v>2.7447999999999997</v>
      </c>
      <c r="O3575" s="2">
        <f t="shared" si="553"/>
        <v>5.4895999999999994</v>
      </c>
      <c r="P3575" s="2">
        <f t="shared" si="554"/>
        <v>23.36</v>
      </c>
      <c r="Q3575" s="2">
        <f t="shared" si="555"/>
        <v>23.5</v>
      </c>
      <c r="R3575">
        <v>2</v>
      </c>
      <c r="S3575">
        <v>0</v>
      </c>
      <c r="T3575" s="2">
        <v>11.68</v>
      </c>
      <c r="U3575" s="3">
        <v>5.4895999999999994</v>
      </c>
      <c r="V3575" s="4">
        <f t="shared" si="559"/>
        <v>23.5</v>
      </c>
      <c r="W3575" s="2">
        <f t="shared" si="556"/>
        <v>23.36</v>
      </c>
    </row>
    <row r="3576" spans="1:23" x14ac:dyDescent="0.25">
      <c r="A3576">
        <f t="shared" si="557"/>
        <v>2017</v>
      </c>
      <c r="B3576" s="1">
        <v>42954</v>
      </c>
      <c r="C3576" s="1">
        <v>42959</v>
      </c>
      <c r="D3576" s="1" t="str">
        <f t="shared" si="550"/>
        <v>Aug</v>
      </c>
      <c r="E3576" t="s">
        <v>38</v>
      </c>
      <c r="F3576" t="s">
        <v>1698</v>
      </c>
      <c r="G3576" t="s">
        <v>25</v>
      </c>
      <c r="H3576" t="s">
        <v>80</v>
      </c>
      <c r="I3576" t="s">
        <v>2321</v>
      </c>
      <c r="J3576" t="s">
        <v>36</v>
      </c>
      <c r="K3576" t="s">
        <v>48</v>
      </c>
      <c r="L3576" s="2">
        <f t="shared" si="551"/>
        <v>102.18</v>
      </c>
      <c r="M3576" s="2">
        <f t="shared" si="552"/>
        <v>104.80000000000001</v>
      </c>
      <c r="N3576" s="2">
        <f t="shared" si="558"/>
        <v>2.6200000000000045</v>
      </c>
      <c r="O3576" s="2">
        <f t="shared" si="553"/>
        <v>26.200000000000045</v>
      </c>
      <c r="P3576" s="2">
        <f t="shared" si="554"/>
        <v>1048</v>
      </c>
      <c r="Q3576" s="2">
        <f t="shared" si="555"/>
        <v>2.5000000000000044</v>
      </c>
      <c r="R3576">
        <v>10</v>
      </c>
      <c r="S3576">
        <v>0</v>
      </c>
      <c r="T3576" s="2">
        <v>104.80000000000001</v>
      </c>
      <c r="U3576" s="3">
        <v>26.200000000000003</v>
      </c>
      <c r="V3576" s="4">
        <f t="shared" si="559"/>
        <v>2.5</v>
      </c>
      <c r="W3576" s="2">
        <f t="shared" si="556"/>
        <v>1048</v>
      </c>
    </row>
    <row r="3577" spans="1:23" x14ac:dyDescent="0.25">
      <c r="A3577">
        <f t="shared" si="557"/>
        <v>2015</v>
      </c>
      <c r="B3577" s="1">
        <v>42082</v>
      </c>
      <c r="C3577" s="1">
        <v>42087</v>
      </c>
      <c r="D3577" s="1" t="str">
        <f t="shared" si="550"/>
        <v>Mar</v>
      </c>
      <c r="E3577" t="s">
        <v>38</v>
      </c>
      <c r="F3577" t="s">
        <v>1383</v>
      </c>
      <c r="G3577" t="s">
        <v>25</v>
      </c>
      <c r="H3577" t="s">
        <v>26</v>
      </c>
      <c r="I3577" t="s">
        <v>1036</v>
      </c>
      <c r="J3577" t="s">
        <v>36</v>
      </c>
      <c r="K3577" t="s">
        <v>60</v>
      </c>
      <c r="L3577" s="2">
        <f t="shared" si="551"/>
        <v>12.865200000000002</v>
      </c>
      <c r="M3577" s="2">
        <f t="shared" si="552"/>
        <v>14.296000000000003</v>
      </c>
      <c r="N3577" s="2">
        <f t="shared" si="558"/>
        <v>1.4308000000000014</v>
      </c>
      <c r="O3577" s="2">
        <f t="shared" si="553"/>
        <v>4.2924000000000042</v>
      </c>
      <c r="P3577" s="2">
        <f t="shared" si="554"/>
        <v>42.888000000000005</v>
      </c>
      <c r="Q3577" s="2">
        <f t="shared" si="555"/>
        <v>10.008393956351435</v>
      </c>
      <c r="R3577">
        <v>3</v>
      </c>
      <c r="S3577">
        <v>0.2</v>
      </c>
      <c r="T3577" s="2">
        <v>14.496000000000002</v>
      </c>
      <c r="U3577" s="3">
        <v>4.8924000000000003</v>
      </c>
      <c r="V3577" s="4">
        <f t="shared" si="559"/>
        <v>11.249999999999998</v>
      </c>
      <c r="W3577" s="2">
        <f t="shared" si="556"/>
        <v>43.488000000000007</v>
      </c>
    </row>
    <row r="3578" spans="1:23" x14ac:dyDescent="0.25">
      <c r="A3578">
        <f t="shared" si="557"/>
        <v>2016</v>
      </c>
      <c r="B3578" s="1">
        <v>42528</v>
      </c>
      <c r="C3578" s="1">
        <v>42532</v>
      </c>
      <c r="D3578" s="1" t="str">
        <f t="shared" si="550"/>
        <v>Jun</v>
      </c>
      <c r="E3578" t="s">
        <v>38</v>
      </c>
      <c r="F3578" t="s">
        <v>314</v>
      </c>
      <c r="G3578" t="s">
        <v>64</v>
      </c>
      <c r="H3578" t="s">
        <v>34</v>
      </c>
      <c r="I3578" t="s">
        <v>889</v>
      </c>
      <c r="J3578" t="s">
        <v>36</v>
      </c>
      <c r="K3578" t="s">
        <v>53</v>
      </c>
      <c r="L3578" s="2">
        <f t="shared" si="551"/>
        <v>3.229200000000001</v>
      </c>
      <c r="M3578" s="2">
        <f t="shared" si="552"/>
        <v>4.5840000000000005</v>
      </c>
      <c r="N3578" s="2">
        <f t="shared" si="558"/>
        <v>1.3547999999999996</v>
      </c>
      <c r="O3578" s="2">
        <f t="shared" si="553"/>
        <v>1.3547999999999996</v>
      </c>
      <c r="P3578" s="2">
        <f t="shared" si="554"/>
        <v>4.5840000000000005</v>
      </c>
      <c r="Q3578" s="2">
        <f t="shared" si="555"/>
        <v>29.554973821989517</v>
      </c>
      <c r="R3578">
        <v>1</v>
      </c>
      <c r="S3578">
        <v>0.2</v>
      </c>
      <c r="T3578" s="2">
        <v>4.7840000000000007</v>
      </c>
      <c r="U3578" s="3">
        <v>1.5547999999999997</v>
      </c>
      <c r="V3578" s="4">
        <f t="shared" si="559"/>
        <v>32.499999999999993</v>
      </c>
      <c r="W3578" s="2">
        <f t="shared" si="556"/>
        <v>4.7840000000000007</v>
      </c>
    </row>
    <row r="3579" spans="1:23" x14ac:dyDescent="0.25">
      <c r="A3579">
        <f t="shared" si="557"/>
        <v>2016</v>
      </c>
      <c r="B3579" s="1">
        <v>42528</v>
      </c>
      <c r="C3579" s="1">
        <v>42532</v>
      </c>
      <c r="D3579" s="1" t="str">
        <f t="shared" si="550"/>
        <v>Jun</v>
      </c>
      <c r="E3579" t="s">
        <v>38</v>
      </c>
      <c r="F3579" t="s">
        <v>314</v>
      </c>
      <c r="G3579" t="s">
        <v>64</v>
      </c>
      <c r="H3579" t="s">
        <v>34</v>
      </c>
      <c r="I3579" t="s">
        <v>359</v>
      </c>
      <c r="J3579" t="s">
        <v>36</v>
      </c>
      <c r="K3579" t="s">
        <v>60</v>
      </c>
      <c r="L3579" s="2">
        <f t="shared" si="551"/>
        <v>2.4123000000000001</v>
      </c>
      <c r="M3579" s="2">
        <f t="shared" si="552"/>
        <v>4.7300000000000004</v>
      </c>
      <c r="N3579" s="2">
        <f t="shared" si="558"/>
        <v>2.3177000000000003</v>
      </c>
      <c r="O3579" s="2">
        <f t="shared" si="553"/>
        <v>2.3177000000000003</v>
      </c>
      <c r="P3579" s="2">
        <f t="shared" si="554"/>
        <v>4.7300000000000004</v>
      </c>
      <c r="Q3579" s="2">
        <f t="shared" si="555"/>
        <v>49.000000000000007</v>
      </c>
      <c r="R3579">
        <v>1</v>
      </c>
      <c r="S3579">
        <v>0</v>
      </c>
      <c r="T3579" s="2">
        <v>4.7300000000000004</v>
      </c>
      <c r="U3579" s="3">
        <v>2.3177000000000003</v>
      </c>
      <c r="V3579" s="4">
        <f t="shared" si="559"/>
        <v>49.000000000000007</v>
      </c>
      <c r="W3579" s="2">
        <f t="shared" si="556"/>
        <v>4.7300000000000004</v>
      </c>
    </row>
    <row r="3580" spans="1:23" x14ac:dyDescent="0.25">
      <c r="A3580">
        <f t="shared" si="557"/>
        <v>2016</v>
      </c>
      <c r="B3580" s="1">
        <v>42576</v>
      </c>
      <c r="C3580" s="1">
        <v>42580</v>
      </c>
      <c r="D3580" s="1" t="str">
        <f t="shared" si="550"/>
        <v>Jul</v>
      </c>
      <c r="E3580" t="s">
        <v>38</v>
      </c>
      <c r="F3580" t="s">
        <v>1183</v>
      </c>
      <c r="G3580" t="s">
        <v>25</v>
      </c>
      <c r="H3580" t="s">
        <v>26</v>
      </c>
      <c r="I3580" t="s">
        <v>2322</v>
      </c>
      <c r="J3580" t="s">
        <v>36</v>
      </c>
      <c r="K3580" t="s">
        <v>43</v>
      </c>
      <c r="L3580" s="2">
        <f t="shared" si="551"/>
        <v>7.5744000000000007</v>
      </c>
      <c r="M3580" s="2">
        <f t="shared" si="552"/>
        <v>7.89</v>
      </c>
      <c r="N3580" s="2">
        <f t="shared" si="558"/>
        <v>0.31559999999999899</v>
      </c>
      <c r="O3580" s="2">
        <f t="shared" si="553"/>
        <v>0.31559999999999899</v>
      </c>
      <c r="P3580" s="2">
        <f t="shared" si="554"/>
        <v>7.89</v>
      </c>
      <c r="Q3580" s="2">
        <f t="shared" si="555"/>
        <v>3.9999999999999876</v>
      </c>
      <c r="R3580">
        <v>1</v>
      </c>
      <c r="S3580">
        <v>0</v>
      </c>
      <c r="T3580" s="2">
        <v>7.89</v>
      </c>
      <c r="U3580" s="3">
        <v>0.31559999999999899</v>
      </c>
      <c r="V3580" s="4">
        <f t="shared" si="559"/>
        <v>3.9999999999999876</v>
      </c>
      <c r="W3580" s="2">
        <f t="shared" si="556"/>
        <v>7.89</v>
      </c>
    </row>
    <row r="3581" spans="1:23" x14ac:dyDescent="0.25">
      <c r="A3581">
        <f t="shared" si="557"/>
        <v>2016</v>
      </c>
      <c r="B3581" s="1">
        <v>42576</v>
      </c>
      <c r="C3581" s="1">
        <v>42580</v>
      </c>
      <c r="D3581" s="1" t="str">
        <f t="shared" si="550"/>
        <v>Jul</v>
      </c>
      <c r="E3581" t="s">
        <v>38</v>
      </c>
      <c r="F3581" t="s">
        <v>1183</v>
      </c>
      <c r="G3581" t="s">
        <v>25</v>
      </c>
      <c r="H3581" t="s">
        <v>26</v>
      </c>
      <c r="I3581" t="s">
        <v>2102</v>
      </c>
      <c r="J3581" t="s">
        <v>36</v>
      </c>
      <c r="K3581" t="s">
        <v>60</v>
      </c>
      <c r="L3581" s="2">
        <f t="shared" si="551"/>
        <v>59.081000000000003</v>
      </c>
      <c r="M3581" s="2">
        <f t="shared" si="552"/>
        <v>65.5</v>
      </c>
      <c r="N3581" s="2">
        <f t="shared" si="558"/>
        <v>6.4189999999999969</v>
      </c>
      <c r="O3581" s="2">
        <f t="shared" si="553"/>
        <v>32.094999999999985</v>
      </c>
      <c r="P3581" s="2">
        <f t="shared" si="554"/>
        <v>327.5</v>
      </c>
      <c r="Q3581" s="2">
        <f t="shared" si="555"/>
        <v>9.7999999999999954</v>
      </c>
      <c r="R3581">
        <v>5</v>
      </c>
      <c r="S3581">
        <v>0</v>
      </c>
      <c r="T3581" s="2">
        <v>65.5</v>
      </c>
      <c r="U3581" s="3">
        <v>32.094999999999999</v>
      </c>
      <c r="V3581" s="4">
        <f t="shared" si="559"/>
        <v>9.7999999999999989</v>
      </c>
      <c r="W3581" s="2">
        <f t="shared" si="556"/>
        <v>327.5</v>
      </c>
    </row>
    <row r="3582" spans="1:23" x14ac:dyDescent="0.25">
      <c r="A3582">
        <f t="shared" si="557"/>
        <v>2016</v>
      </c>
      <c r="B3582" s="1">
        <v>42576</v>
      </c>
      <c r="C3582" s="1">
        <v>42580</v>
      </c>
      <c r="D3582" s="1" t="str">
        <f t="shared" si="550"/>
        <v>Jul</v>
      </c>
      <c r="E3582" t="s">
        <v>38</v>
      </c>
      <c r="F3582" t="s">
        <v>1183</v>
      </c>
      <c r="G3582" t="s">
        <v>25</v>
      </c>
      <c r="H3582" t="s">
        <v>26</v>
      </c>
      <c r="I3582" t="s">
        <v>543</v>
      </c>
      <c r="J3582" t="s">
        <v>28</v>
      </c>
      <c r="K3582" t="s">
        <v>41</v>
      </c>
      <c r="L3582" s="2">
        <f t="shared" si="551"/>
        <v>2381.4784</v>
      </c>
      <c r="M3582" s="2">
        <f t="shared" si="552"/>
        <v>2430.08</v>
      </c>
      <c r="N3582" s="2">
        <f t="shared" si="558"/>
        <v>48.601599999999962</v>
      </c>
      <c r="O3582" s="2">
        <f t="shared" si="553"/>
        <v>388.8127999999997</v>
      </c>
      <c r="P3582" s="2">
        <f t="shared" si="554"/>
        <v>19440.64</v>
      </c>
      <c r="Q3582" s="2">
        <f t="shared" si="555"/>
        <v>1.9999999999999987</v>
      </c>
      <c r="R3582">
        <v>8</v>
      </c>
      <c r="S3582">
        <v>0</v>
      </c>
      <c r="T3582" s="2">
        <v>2430.08</v>
      </c>
      <c r="U3582" s="3">
        <v>388.81280000000015</v>
      </c>
      <c r="V3582" s="4">
        <f t="shared" si="559"/>
        <v>2.0000000000000009</v>
      </c>
      <c r="W3582" s="2">
        <f t="shared" si="556"/>
        <v>19440.64</v>
      </c>
    </row>
    <row r="3583" spans="1:23" x14ac:dyDescent="0.25">
      <c r="A3583">
        <f t="shared" si="557"/>
        <v>2017</v>
      </c>
      <c r="B3583" s="1">
        <v>43009</v>
      </c>
      <c r="C3583" s="1">
        <v>43015</v>
      </c>
      <c r="D3583" s="1" t="str">
        <f t="shared" si="550"/>
        <v>Oct</v>
      </c>
      <c r="E3583" t="s">
        <v>38</v>
      </c>
      <c r="F3583" t="s">
        <v>218</v>
      </c>
      <c r="G3583" t="s">
        <v>25</v>
      </c>
      <c r="H3583" t="s">
        <v>65</v>
      </c>
      <c r="I3583" t="s">
        <v>1396</v>
      </c>
      <c r="J3583" t="s">
        <v>36</v>
      </c>
      <c r="K3583" t="s">
        <v>60</v>
      </c>
      <c r="L3583" s="2">
        <f t="shared" si="551"/>
        <v>54.521999999999998</v>
      </c>
      <c r="M3583" s="2">
        <f t="shared" si="552"/>
        <v>104.85</v>
      </c>
      <c r="N3583" s="2">
        <f t="shared" si="558"/>
        <v>50.327999999999996</v>
      </c>
      <c r="O3583" s="2">
        <f t="shared" si="553"/>
        <v>50.327999999999996</v>
      </c>
      <c r="P3583" s="2">
        <f t="shared" si="554"/>
        <v>104.85</v>
      </c>
      <c r="Q3583" s="2">
        <f t="shared" si="555"/>
        <v>48</v>
      </c>
      <c r="R3583">
        <v>1</v>
      </c>
      <c r="S3583">
        <v>0</v>
      </c>
      <c r="T3583" s="2">
        <v>104.85</v>
      </c>
      <c r="U3583" s="3">
        <v>50.327999999999996</v>
      </c>
      <c r="V3583" s="4">
        <f t="shared" si="559"/>
        <v>48</v>
      </c>
      <c r="W3583" s="2">
        <f t="shared" si="556"/>
        <v>104.85</v>
      </c>
    </row>
    <row r="3584" spans="1:23" x14ac:dyDescent="0.25">
      <c r="A3584">
        <f t="shared" si="557"/>
        <v>2015</v>
      </c>
      <c r="B3584" s="1">
        <v>42348</v>
      </c>
      <c r="C3584" s="1">
        <v>42354</v>
      </c>
      <c r="D3584" s="1" t="str">
        <f t="shared" si="550"/>
        <v>Dec</v>
      </c>
      <c r="E3584" t="s">
        <v>38</v>
      </c>
      <c r="F3584" t="s">
        <v>1527</v>
      </c>
      <c r="G3584" t="s">
        <v>33</v>
      </c>
      <c r="H3584" t="s">
        <v>65</v>
      </c>
      <c r="I3584" t="s">
        <v>243</v>
      </c>
      <c r="J3584" t="s">
        <v>36</v>
      </c>
      <c r="K3584" t="s">
        <v>48</v>
      </c>
      <c r="L3584" s="2">
        <f t="shared" si="551"/>
        <v>3.1395</v>
      </c>
      <c r="M3584" s="2">
        <f t="shared" si="552"/>
        <v>3.9</v>
      </c>
      <c r="N3584" s="2">
        <f t="shared" si="558"/>
        <v>0.76049999999999995</v>
      </c>
      <c r="O3584" s="2">
        <f t="shared" si="553"/>
        <v>1.5209999999999999</v>
      </c>
      <c r="P3584" s="2">
        <f t="shared" si="554"/>
        <v>7.8</v>
      </c>
      <c r="Q3584" s="2">
        <f t="shared" si="555"/>
        <v>19.499999999999996</v>
      </c>
      <c r="R3584">
        <v>2</v>
      </c>
      <c r="S3584">
        <v>0</v>
      </c>
      <c r="T3584" s="2">
        <v>3.9</v>
      </c>
      <c r="U3584" s="3">
        <v>1.5209999999999999</v>
      </c>
      <c r="V3584" s="4">
        <f t="shared" si="559"/>
        <v>19.499999999999996</v>
      </c>
      <c r="W3584" s="2">
        <f t="shared" si="556"/>
        <v>7.8</v>
      </c>
    </row>
    <row r="3585" spans="1:23" x14ac:dyDescent="0.25">
      <c r="A3585">
        <f t="shared" si="557"/>
        <v>2015</v>
      </c>
      <c r="B3585" s="1">
        <v>42348</v>
      </c>
      <c r="C3585" s="1">
        <v>42354</v>
      </c>
      <c r="D3585" s="1" t="str">
        <f t="shared" si="550"/>
        <v>Dec</v>
      </c>
      <c r="E3585" t="s">
        <v>38</v>
      </c>
      <c r="F3585" t="s">
        <v>1527</v>
      </c>
      <c r="G3585" t="s">
        <v>33</v>
      </c>
      <c r="H3585" t="s">
        <v>65</v>
      </c>
      <c r="I3585" t="s">
        <v>2069</v>
      </c>
      <c r="J3585" t="s">
        <v>28</v>
      </c>
      <c r="K3585" t="s">
        <v>41</v>
      </c>
      <c r="L3585" s="2">
        <f t="shared" si="551"/>
        <v>701.71500000000003</v>
      </c>
      <c r="M3585" s="2">
        <f t="shared" si="552"/>
        <v>801.96</v>
      </c>
      <c r="N3585" s="2">
        <f t="shared" si="558"/>
        <v>100.245</v>
      </c>
      <c r="O3585" s="2">
        <f t="shared" si="553"/>
        <v>200.49</v>
      </c>
      <c r="P3585" s="2">
        <f t="shared" si="554"/>
        <v>1603.92</v>
      </c>
      <c r="Q3585" s="2">
        <f t="shared" si="555"/>
        <v>12.5</v>
      </c>
      <c r="R3585">
        <v>2</v>
      </c>
      <c r="S3585">
        <v>0</v>
      </c>
      <c r="T3585" s="2">
        <v>801.96</v>
      </c>
      <c r="U3585" s="3">
        <v>200.49</v>
      </c>
      <c r="V3585" s="4">
        <f t="shared" si="559"/>
        <v>12.5</v>
      </c>
      <c r="W3585" s="2">
        <f t="shared" si="556"/>
        <v>1603.92</v>
      </c>
    </row>
    <row r="3586" spans="1:23" x14ac:dyDescent="0.25">
      <c r="A3586">
        <f t="shared" si="557"/>
        <v>2015</v>
      </c>
      <c r="B3586" s="1">
        <v>42348</v>
      </c>
      <c r="C3586" s="1">
        <v>42354</v>
      </c>
      <c r="D3586" s="1" t="str">
        <f t="shared" ref="D3586:D3649" si="560">TEXT((B3586),"MMM")</f>
        <v>Dec</v>
      </c>
      <c r="E3586" t="s">
        <v>38</v>
      </c>
      <c r="F3586" t="s">
        <v>1527</v>
      </c>
      <c r="G3586" t="s">
        <v>33</v>
      </c>
      <c r="H3586" t="s">
        <v>65</v>
      </c>
      <c r="I3586" t="s">
        <v>1511</v>
      </c>
      <c r="J3586" t="s">
        <v>28</v>
      </c>
      <c r="K3586" t="s">
        <v>31</v>
      </c>
      <c r="L3586" s="2">
        <f t="shared" ref="L3586:L3649" si="561">T3586 - (U3586 / R3586)</f>
        <v>175.64340000000001</v>
      </c>
      <c r="M3586" s="2">
        <f t="shared" ref="M3586:M3649" si="562">(T3586/1-S3586)</f>
        <v>191.96</v>
      </c>
      <c r="N3586" s="2">
        <f t="shared" si="558"/>
        <v>16.316599999999994</v>
      </c>
      <c r="O3586" s="2">
        <f t="shared" ref="O3586:O3649" si="563">N3586*R3586</f>
        <v>32.633199999999988</v>
      </c>
      <c r="P3586" s="2">
        <f t="shared" ref="P3586:P3649" si="564">(M3586*R3586)</f>
        <v>383.92</v>
      </c>
      <c r="Q3586" s="2">
        <f t="shared" ref="Q3586:Q3649" si="565">(O3586/(M3586*R3586))*100</f>
        <v>8.4999999999999964</v>
      </c>
      <c r="R3586">
        <v>2</v>
      </c>
      <c r="S3586">
        <v>0</v>
      </c>
      <c r="T3586" s="2">
        <v>191.96</v>
      </c>
      <c r="U3586" s="3">
        <v>32.633199999999988</v>
      </c>
      <c r="V3586" s="4">
        <f t="shared" si="559"/>
        <v>8.4999999999999964</v>
      </c>
      <c r="W3586" s="2">
        <f t="shared" ref="W3586:W3649" si="566">R3586*T3586</f>
        <v>383.92</v>
      </c>
    </row>
    <row r="3587" spans="1:23" x14ac:dyDescent="0.25">
      <c r="A3587">
        <f t="shared" ref="A3587:A3650" si="567">YEAR(B3587)</f>
        <v>2015</v>
      </c>
      <c r="B3587" s="1">
        <v>42348</v>
      </c>
      <c r="C3587" s="1">
        <v>42354</v>
      </c>
      <c r="D3587" s="1" t="str">
        <f t="shared" si="560"/>
        <v>Dec</v>
      </c>
      <c r="E3587" t="s">
        <v>38</v>
      </c>
      <c r="F3587" t="s">
        <v>1527</v>
      </c>
      <c r="G3587" t="s">
        <v>33</v>
      </c>
      <c r="H3587" t="s">
        <v>65</v>
      </c>
      <c r="I3587" t="s">
        <v>1099</v>
      </c>
      <c r="J3587" t="s">
        <v>36</v>
      </c>
      <c r="K3587" t="s">
        <v>37</v>
      </c>
      <c r="L3587" s="2">
        <f t="shared" si="561"/>
        <v>1.4094</v>
      </c>
      <c r="M3587" s="2">
        <f t="shared" si="562"/>
        <v>2.61</v>
      </c>
      <c r="N3587" s="2">
        <f t="shared" ref="N3587:N3650" si="568">(M3587-L3587)</f>
        <v>1.2005999999999999</v>
      </c>
      <c r="O3587" s="2">
        <f t="shared" si="563"/>
        <v>1.2005999999999999</v>
      </c>
      <c r="P3587" s="2">
        <f t="shared" si="564"/>
        <v>2.61</v>
      </c>
      <c r="Q3587" s="2">
        <f t="shared" si="565"/>
        <v>46</v>
      </c>
      <c r="R3587">
        <v>1</v>
      </c>
      <c r="S3587">
        <v>0</v>
      </c>
      <c r="T3587" s="2">
        <v>2.61</v>
      </c>
      <c r="U3587" s="3">
        <v>1.2005999999999999</v>
      </c>
      <c r="V3587" s="4">
        <f t="shared" ref="V3587:V3650" si="569">(U3587/W3587)*100</f>
        <v>46</v>
      </c>
      <c r="W3587" s="2">
        <f t="shared" si="566"/>
        <v>2.61</v>
      </c>
    </row>
    <row r="3588" spans="1:23" x14ac:dyDescent="0.25">
      <c r="A3588">
        <f t="shared" si="567"/>
        <v>2017</v>
      </c>
      <c r="B3588" s="1">
        <v>42981</v>
      </c>
      <c r="C3588" s="1">
        <v>42986</v>
      </c>
      <c r="D3588" s="1" t="str">
        <f t="shared" si="560"/>
        <v>Sep</v>
      </c>
      <c r="E3588" t="s">
        <v>38</v>
      </c>
      <c r="F3588" t="s">
        <v>2077</v>
      </c>
      <c r="G3588" t="s">
        <v>33</v>
      </c>
      <c r="H3588" t="s">
        <v>34</v>
      </c>
      <c r="I3588" t="s">
        <v>165</v>
      </c>
      <c r="J3588" t="s">
        <v>36</v>
      </c>
      <c r="K3588" t="s">
        <v>48</v>
      </c>
      <c r="L3588" s="2">
        <f t="shared" si="561"/>
        <v>5.1256000000000004</v>
      </c>
      <c r="M3588" s="2">
        <f t="shared" si="562"/>
        <v>5.96</v>
      </c>
      <c r="N3588" s="2">
        <f t="shared" si="568"/>
        <v>0.83439999999999959</v>
      </c>
      <c r="O3588" s="2">
        <f t="shared" si="563"/>
        <v>1.6687999999999992</v>
      </c>
      <c r="P3588" s="2">
        <f t="shared" si="564"/>
        <v>11.92</v>
      </c>
      <c r="Q3588" s="2">
        <f t="shared" si="565"/>
        <v>13.999999999999993</v>
      </c>
      <c r="R3588">
        <v>2</v>
      </c>
      <c r="S3588">
        <v>0</v>
      </c>
      <c r="T3588" s="2">
        <v>5.96</v>
      </c>
      <c r="U3588" s="3">
        <v>1.6688000000000001</v>
      </c>
      <c r="V3588" s="4">
        <f t="shared" si="569"/>
        <v>14.000000000000002</v>
      </c>
      <c r="W3588" s="2">
        <f t="shared" si="566"/>
        <v>11.92</v>
      </c>
    </row>
    <row r="3589" spans="1:23" x14ac:dyDescent="0.25">
      <c r="A3589">
        <f t="shared" si="567"/>
        <v>2017</v>
      </c>
      <c r="B3589" s="1">
        <v>43002</v>
      </c>
      <c r="C3589" s="1">
        <v>43006</v>
      </c>
      <c r="D3589" s="1" t="str">
        <f t="shared" si="560"/>
        <v>Sep</v>
      </c>
      <c r="E3589" t="s">
        <v>38</v>
      </c>
      <c r="F3589" t="s">
        <v>1372</v>
      </c>
      <c r="G3589" t="s">
        <v>64</v>
      </c>
      <c r="H3589" t="s">
        <v>80</v>
      </c>
      <c r="I3589" t="s">
        <v>1743</v>
      </c>
      <c r="J3589" t="s">
        <v>50</v>
      </c>
      <c r="K3589" t="s">
        <v>51</v>
      </c>
      <c r="L3589" s="2">
        <f t="shared" si="561"/>
        <v>1254.1718999999998</v>
      </c>
      <c r="M3589" s="2">
        <f t="shared" si="562"/>
        <v>1169.2939999999999</v>
      </c>
      <c r="N3589" s="2">
        <f t="shared" si="568"/>
        <v>-84.877899999999954</v>
      </c>
      <c r="O3589" s="2">
        <f t="shared" si="563"/>
        <v>-254.63369999999986</v>
      </c>
      <c r="P3589" s="2">
        <f t="shared" si="564"/>
        <v>3507.8819999999996</v>
      </c>
      <c r="Q3589" s="2">
        <f t="shared" si="565"/>
        <v>-7.2589015251938322</v>
      </c>
      <c r="R3589">
        <v>3</v>
      </c>
      <c r="S3589">
        <v>0.4</v>
      </c>
      <c r="T3589" s="2">
        <v>1169.694</v>
      </c>
      <c r="U3589" s="3">
        <v>-253.43369999999993</v>
      </c>
      <c r="V3589" s="4">
        <f t="shared" si="569"/>
        <v>-7.2222222222222205</v>
      </c>
      <c r="W3589" s="2">
        <f t="shared" si="566"/>
        <v>3509.0819999999999</v>
      </c>
    </row>
    <row r="3590" spans="1:23" x14ac:dyDescent="0.25">
      <c r="A3590">
        <f t="shared" si="567"/>
        <v>2017</v>
      </c>
      <c r="B3590" s="1">
        <v>43088</v>
      </c>
      <c r="C3590" s="1">
        <v>43090</v>
      </c>
      <c r="D3590" s="1" t="str">
        <f t="shared" si="560"/>
        <v>Dec</v>
      </c>
      <c r="E3590" t="s">
        <v>98</v>
      </c>
      <c r="F3590" t="s">
        <v>1779</v>
      </c>
      <c r="G3590" t="s">
        <v>25</v>
      </c>
      <c r="H3590" t="s">
        <v>26</v>
      </c>
      <c r="I3590" t="s">
        <v>727</v>
      </c>
      <c r="J3590" t="s">
        <v>36</v>
      </c>
      <c r="K3590" t="s">
        <v>247</v>
      </c>
      <c r="L3590" s="2">
        <f t="shared" si="561"/>
        <v>1648.9638</v>
      </c>
      <c r="M3590" s="2">
        <f t="shared" si="562"/>
        <v>1665.62</v>
      </c>
      <c r="N3590" s="2">
        <f t="shared" si="568"/>
        <v>16.656199999999899</v>
      </c>
      <c r="O3590" s="2">
        <f t="shared" si="563"/>
        <v>33.312399999999798</v>
      </c>
      <c r="P3590" s="2">
        <f t="shared" si="564"/>
        <v>3331.24</v>
      </c>
      <c r="Q3590" s="2">
        <f t="shared" si="565"/>
        <v>0.999999999999994</v>
      </c>
      <c r="R3590">
        <v>2</v>
      </c>
      <c r="S3590">
        <v>0</v>
      </c>
      <c r="T3590" s="2">
        <v>1665.62</v>
      </c>
      <c r="U3590" s="3">
        <v>33.312400000000025</v>
      </c>
      <c r="V3590" s="4">
        <f t="shared" si="569"/>
        <v>1.0000000000000009</v>
      </c>
      <c r="W3590" s="2">
        <f t="shared" si="566"/>
        <v>3331.24</v>
      </c>
    </row>
    <row r="3591" spans="1:23" x14ac:dyDescent="0.25">
      <c r="A3591">
        <f t="shared" si="567"/>
        <v>2017</v>
      </c>
      <c r="B3591" s="1">
        <v>43063</v>
      </c>
      <c r="C3591" s="1">
        <v>43069</v>
      </c>
      <c r="D3591" s="1" t="str">
        <f t="shared" si="560"/>
        <v>Nov</v>
      </c>
      <c r="E3591" t="s">
        <v>38</v>
      </c>
      <c r="F3591" t="s">
        <v>314</v>
      </c>
      <c r="G3591" t="s">
        <v>64</v>
      </c>
      <c r="H3591" t="s">
        <v>26</v>
      </c>
      <c r="I3591" t="s">
        <v>957</v>
      </c>
      <c r="J3591" t="s">
        <v>36</v>
      </c>
      <c r="K3591" t="s">
        <v>53</v>
      </c>
      <c r="L3591" s="2">
        <f t="shared" si="561"/>
        <v>1.4687999999999999</v>
      </c>
      <c r="M3591" s="2">
        <f t="shared" si="562"/>
        <v>2.88</v>
      </c>
      <c r="N3591" s="2">
        <f t="shared" si="568"/>
        <v>1.4112</v>
      </c>
      <c r="O3591" s="2">
        <f t="shared" si="563"/>
        <v>1.4112</v>
      </c>
      <c r="P3591" s="2">
        <f t="shared" si="564"/>
        <v>2.88</v>
      </c>
      <c r="Q3591" s="2">
        <f t="shared" si="565"/>
        <v>49.000000000000007</v>
      </c>
      <c r="R3591">
        <v>1</v>
      </c>
      <c r="S3591">
        <v>0</v>
      </c>
      <c r="T3591" s="2">
        <v>2.88</v>
      </c>
      <c r="U3591" s="3">
        <v>1.4112</v>
      </c>
      <c r="V3591" s="4">
        <f t="shared" si="569"/>
        <v>49.000000000000007</v>
      </c>
      <c r="W3591" s="2">
        <f t="shared" si="566"/>
        <v>2.88</v>
      </c>
    </row>
    <row r="3592" spans="1:23" x14ac:dyDescent="0.25">
      <c r="A3592">
        <f t="shared" si="567"/>
        <v>2017</v>
      </c>
      <c r="B3592" s="1">
        <v>43063</v>
      </c>
      <c r="C3592" s="1">
        <v>43069</v>
      </c>
      <c r="D3592" s="1" t="str">
        <f t="shared" si="560"/>
        <v>Nov</v>
      </c>
      <c r="E3592" t="s">
        <v>38</v>
      </c>
      <c r="F3592" t="s">
        <v>314</v>
      </c>
      <c r="G3592" t="s">
        <v>64</v>
      </c>
      <c r="H3592" t="s">
        <v>26</v>
      </c>
      <c r="I3592" t="s">
        <v>1193</v>
      </c>
      <c r="J3592" t="s">
        <v>36</v>
      </c>
      <c r="K3592" t="s">
        <v>43</v>
      </c>
      <c r="L3592" s="2">
        <f t="shared" si="561"/>
        <v>1412.6741999999999</v>
      </c>
      <c r="M3592" s="2">
        <f t="shared" si="562"/>
        <v>1443.96</v>
      </c>
      <c r="N3592" s="2">
        <f t="shared" si="568"/>
        <v>31.285800000000108</v>
      </c>
      <c r="O3592" s="2">
        <f t="shared" si="563"/>
        <v>375.4296000000013</v>
      </c>
      <c r="P3592" s="2">
        <f t="shared" si="564"/>
        <v>17327.52</v>
      </c>
      <c r="Q3592" s="2">
        <f t="shared" si="565"/>
        <v>2.1666666666666741</v>
      </c>
      <c r="R3592">
        <v>12</v>
      </c>
      <c r="S3592">
        <v>0</v>
      </c>
      <c r="T3592" s="2">
        <v>1443.96</v>
      </c>
      <c r="U3592" s="3">
        <v>375.42959999999994</v>
      </c>
      <c r="V3592" s="4">
        <f t="shared" si="569"/>
        <v>2.1666666666666665</v>
      </c>
      <c r="W3592" s="2">
        <f t="shared" si="566"/>
        <v>17327.52</v>
      </c>
    </row>
    <row r="3593" spans="1:23" x14ac:dyDescent="0.25">
      <c r="A3593">
        <f t="shared" si="567"/>
        <v>2014</v>
      </c>
      <c r="B3593" s="1">
        <v>41986</v>
      </c>
      <c r="C3593" s="1">
        <v>41988</v>
      </c>
      <c r="D3593" s="1" t="str">
        <f t="shared" si="560"/>
        <v>Dec</v>
      </c>
      <c r="E3593" t="s">
        <v>23</v>
      </c>
      <c r="F3593" t="s">
        <v>895</v>
      </c>
      <c r="G3593" t="s">
        <v>25</v>
      </c>
      <c r="H3593" t="s">
        <v>65</v>
      </c>
      <c r="I3593" t="s">
        <v>786</v>
      </c>
      <c r="J3593" t="s">
        <v>36</v>
      </c>
      <c r="K3593" t="s">
        <v>247</v>
      </c>
      <c r="L3593" s="2">
        <f t="shared" si="561"/>
        <v>2.5550000000000002</v>
      </c>
      <c r="M3593" s="2">
        <f t="shared" si="562"/>
        <v>2.7199999999999998</v>
      </c>
      <c r="N3593" s="2">
        <f t="shared" si="568"/>
        <v>0.16499999999999959</v>
      </c>
      <c r="O3593" s="2">
        <f t="shared" si="563"/>
        <v>0.16499999999999959</v>
      </c>
      <c r="P3593" s="2">
        <f t="shared" si="564"/>
        <v>2.7199999999999998</v>
      </c>
      <c r="Q3593" s="2">
        <f t="shared" si="565"/>
        <v>6.0661764705882204</v>
      </c>
      <c r="R3593">
        <v>1</v>
      </c>
      <c r="S3593">
        <v>0.2</v>
      </c>
      <c r="T3593" s="2">
        <v>2.92</v>
      </c>
      <c r="U3593" s="3">
        <v>0.36499999999999977</v>
      </c>
      <c r="V3593" s="4">
        <f t="shared" si="569"/>
        <v>12.499999999999993</v>
      </c>
      <c r="W3593" s="2">
        <f t="shared" si="566"/>
        <v>2.92</v>
      </c>
    </row>
    <row r="3594" spans="1:23" x14ac:dyDescent="0.25">
      <c r="A3594">
        <f t="shared" si="567"/>
        <v>2016</v>
      </c>
      <c r="B3594" s="1">
        <v>42709</v>
      </c>
      <c r="C3594" s="1">
        <v>42711</v>
      </c>
      <c r="D3594" s="1" t="str">
        <f t="shared" si="560"/>
        <v>Dec</v>
      </c>
      <c r="E3594" t="s">
        <v>23</v>
      </c>
      <c r="F3594" t="s">
        <v>1633</v>
      </c>
      <c r="G3594" t="s">
        <v>25</v>
      </c>
      <c r="H3594" t="s">
        <v>80</v>
      </c>
      <c r="I3594" t="s">
        <v>2172</v>
      </c>
      <c r="J3594" t="s">
        <v>36</v>
      </c>
      <c r="K3594" t="s">
        <v>43</v>
      </c>
      <c r="L3594" s="2">
        <f t="shared" si="561"/>
        <v>424.86439999999999</v>
      </c>
      <c r="M3594" s="2">
        <f t="shared" si="562"/>
        <v>465.18</v>
      </c>
      <c r="N3594" s="2">
        <f t="shared" si="568"/>
        <v>40.315600000000018</v>
      </c>
      <c r="O3594" s="2">
        <f t="shared" si="563"/>
        <v>120.94680000000005</v>
      </c>
      <c r="P3594" s="2">
        <f t="shared" si="564"/>
        <v>1395.54</v>
      </c>
      <c r="Q3594" s="2">
        <f t="shared" si="565"/>
        <v>8.6666666666666714</v>
      </c>
      <c r="R3594">
        <v>3</v>
      </c>
      <c r="S3594">
        <v>0</v>
      </c>
      <c r="T3594" s="2">
        <v>465.18</v>
      </c>
      <c r="U3594" s="3">
        <v>120.94680000000001</v>
      </c>
      <c r="V3594" s="4">
        <f t="shared" si="569"/>
        <v>8.6666666666666679</v>
      </c>
      <c r="W3594" s="2">
        <f t="shared" si="566"/>
        <v>1395.54</v>
      </c>
    </row>
    <row r="3595" spans="1:23" x14ac:dyDescent="0.25">
      <c r="A3595">
        <f t="shared" si="567"/>
        <v>2016</v>
      </c>
      <c r="B3595" s="1">
        <v>42624</v>
      </c>
      <c r="C3595" s="1">
        <v>42630</v>
      </c>
      <c r="D3595" s="1" t="str">
        <f t="shared" si="560"/>
        <v>Sep</v>
      </c>
      <c r="E3595" t="s">
        <v>38</v>
      </c>
      <c r="F3595" t="s">
        <v>440</v>
      </c>
      <c r="G3595" t="s">
        <v>64</v>
      </c>
      <c r="H3595" t="s">
        <v>80</v>
      </c>
      <c r="I3595" t="s">
        <v>698</v>
      </c>
      <c r="J3595" t="s">
        <v>36</v>
      </c>
      <c r="K3595" t="s">
        <v>53</v>
      </c>
      <c r="L3595" s="2">
        <f t="shared" si="561"/>
        <v>28.408800000000003</v>
      </c>
      <c r="M3595" s="2">
        <f t="shared" si="562"/>
        <v>21.728000000000005</v>
      </c>
      <c r="N3595" s="2">
        <f t="shared" si="568"/>
        <v>-6.6807999999999979</v>
      </c>
      <c r="O3595" s="2">
        <f t="shared" si="563"/>
        <v>-20.042399999999994</v>
      </c>
      <c r="P3595" s="2">
        <f t="shared" si="564"/>
        <v>65.184000000000012</v>
      </c>
      <c r="Q3595" s="2">
        <f t="shared" si="565"/>
        <v>-30.747422680412356</v>
      </c>
      <c r="R3595">
        <v>3</v>
      </c>
      <c r="S3595">
        <v>0.7</v>
      </c>
      <c r="T3595" s="2">
        <v>22.428000000000004</v>
      </c>
      <c r="U3595" s="3">
        <v>-17.942399999999992</v>
      </c>
      <c r="V3595" s="4">
        <f t="shared" si="569"/>
        <v>-26.66666666666665</v>
      </c>
      <c r="W3595" s="2">
        <f t="shared" si="566"/>
        <v>67.28400000000002</v>
      </c>
    </row>
    <row r="3596" spans="1:23" x14ac:dyDescent="0.25">
      <c r="A3596">
        <f t="shared" si="567"/>
        <v>2016</v>
      </c>
      <c r="B3596" s="1">
        <v>42624</v>
      </c>
      <c r="C3596" s="1">
        <v>42630</v>
      </c>
      <c r="D3596" s="1" t="str">
        <f t="shared" si="560"/>
        <v>Sep</v>
      </c>
      <c r="E3596" t="s">
        <v>38</v>
      </c>
      <c r="F3596" t="s">
        <v>440</v>
      </c>
      <c r="G3596" t="s">
        <v>64</v>
      </c>
      <c r="H3596" t="s">
        <v>80</v>
      </c>
      <c r="I3596" t="s">
        <v>1798</v>
      </c>
      <c r="J3596" t="s">
        <v>36</v>
      </c>
      <c r="K3596" t="s">
        <v>43</v>
      </c>
      <c r="L3596" s="2">
        <f t="shared" si="561"/>
        <v>36.769600000000011</v>
      </c>
      <c r="M3596" s="2">
        <f t="shared" si="562"/>
        <v>37.320000000000007</v>
      </c>
      <c r="N3596" s="2">
        <f t="shared" si="568"/>
        <v>0.55039999999999623</v>
      </c>
      <c r="O3596" s="2">
        <f t="shared" si="563"/>
        <v>2.7519999999999811</v>
      </c>
      <c r="P3596" s="2">
        <f t="shared" si="564"/>
        <v>186.60000000000002</v>
      </c>
      <c r="Q3596" s="2">
        <f t="shared" si="565"/>
        <v>1.4748124330117796</v>
      </c>
      <c r="R3596">
        <v>5</v>
      </c>
      <c r="S3596">
        <v>0.2</v>
      </c>
      <c r="T3596" s="2">
        <v>37.52000000000001</v>
      </c>
      <c r="U3596" s="3">
        <v>3.7519999999999989</v>
      </c>
      <c r="V3596" s="4">
        <f t="shared" si="569"/>
        <v>1.9999999999999991</v>
      </c>
      <c r="W3596" s="2">
        <f t="shared" si="566"/>
        <v>187.60000000000005</v>
      </c>
    </row>
    <row r="3597" spans="1:23" x14ac:dyDescent="0.25">
      <c r="A3597">
        <f t="shared" si="567"/>
        <v>2017</v>
      </c>
      <c r="B3597" s="1">
        <v>43078</v>
      </c>
      <c r="C3597" s="1">
        <v>43084</v>
      </c>
      <c r="D3597" s="1" t="str">
        <f t="shared" si="560"/>
        <v>Dec</v>
      </c>
      <c r="E3597" t="s">
        <v>38</v>
      </c>
      <c r="F3597" t="s">
        <v>1190</v>
      </c>
      <c r="G3597" t="s">
        <v>33</v>
      </c>
      <c r="H3597" t="s">
        <v>80</v>
      </c>
      <c r="I3597" t="s">
        <v>560</v>
      </c>
      <c r="J3597" t="s">
        <v>36</v>
      </c>
      <c r="K3597" t="s">
        <v>48</v>
      </c>
      <c r="L3597" s="2">
        <f t="shared" si="561"/>
        <v>2.1976000000000004</v>
      </c>
      <c r="M3597" s="2">
        <f t="shared" si="562"/>
        <v>2.4239999999999999</v>
      </c>
      <c r="N3597" s="2">
        <f t="shared" si="568"/>
        <v>0.22639999999999949</v>
      </c>
      <c r="O3597" s="2">
        <f t="shared" si="563"/>
        <v>0.22639999999999949</v>
      </c>
      <c r="P3597" s="2">
        <f t="shared" si="564"/>
        <v>2.4239999999999999</v>
      </c>
      <c r="Q3597" s="2">
        <f t="shared" si="565"/>
        <v>9.3399339933993186</v>
      </c>
      <c r="R3597">
        <v>1</v>
      </c>
      <c r="S3597">
        <v>0.2</v>
      </c>
      <c r="T3597" s="2">
        <v>2.6240000000000001</v>
      </c>
      <c r="U3597" s="3">
        <v>0.42639999999999978</v>
      </c>
      <c r="V3597" s="4">
        <f t="shared" si="569"/>
        <v>16.249999999999993</v>
      </c>
      <c r="W3597" s="2">
        <f t="shared" si="566"/>
        <v>2.6240000000000001</v>
      </c>
    </row>
    <row r="3598" spans="1:23" x14ac:dyDescent="0.25">
      <c r="A3598">
        <f t="shared" si="567"/>
        <v>2014</v>
      </c>
      <c r="B3598" s="1">
        <v>41891</v>
      </c>
      <c r="C3598" s="1">
        <v>41896</v>
      </c>
      <c r="D3598" s="1" t="str">
        <f t="shared" si="560"/>
        <v>Sep</v>
      </c>
      <c r="E3598" t="s">
        <v>23</v>
      </c>
      <c r="F3598" t="s">
        <v>337</v>
      </c>
      <c r="G3598" t="s">
        <v>25</v>
      </c>
      <c r="H3598" t="s">
        <v>80</v>
      </c>
      <c r="I3598" t="s">
        <v>1140</v>
      </c>
      <c r="J3598" t="s">
        <v>36</v>
      </c>
      <c r="K3598" t="s">
        <v>60</v>
      </c>
      <c r="L3598" s="2">
        <f t="shared" si="561"/>
        <v>13.737600000000004</v>
      </c>
      <c r="M3598" s="2">
        <f t="shared" si="562"/>
        <v>15.352000000000004</v>
      </c>
      <c r="N3598" s="2">
        <f t="shared" si="568"/>
        <v>1.6143999999999998</v>
      </c>
      <c r="O3598" s="2">
        <f t="shared" si="563"/>
        <v>4.8431999999999995</v>
      </c>
      <c r="P3598" s="2">
        <f t="shared" si="564"/>
        <v>46.056000000000012</v>
      </c>
      <c r="Q3598" s="2">
        <f t="shared" si="565"/>
        <v>10.515893694632618</v>
      </c>
      <c r="R3598">
        <v>3</v>
      </c>
      <c r="S3598">
        <v>0.2</v>
      </c>
      <c r="T3598" s="2">
        <v>15.552000000000003</v>
      </c>
      <c r="U3598" s="3">
        <v>5.4432</v>
      </c>
      <c r="V3598" s="4">
        <f t="shared" si="569"/>
        <v>11.666666666666666</v>
      </c>
      <c r="W3598" s="2">
        <f t="shared" si="566"/>
        <v>46.656000000000006</v>
      </c>
    </row>
    <row r="3599" spans="1:23" x14ac:dyDescent="0.25">
      <c r="A3599">
        <f t="shared" si="567"/>
        <v>2014</v>
      </c>
      <c r="B3599" s="1">
        <v>41891</v>
      </c>
      <c r="C3599" s="1">
        <v>41896</v>
      </c>
      <c r="D3599" s="1" t="str">
        <f t="shared" si="560"/>
        <v>Sep</v>
      </c>
      <c r="E3599" t="s">
        <v>23</v>
      </c>
      <c r="F3599" t="s">
        <v>337</v>
      </c>
      <c r="G3599" t="s">
        <v>25</v>
      </c>
      <c r="H3599" t="s">
        <v>80</v>
      </c>
      <c r="I3599" t="s">
        <v>2323</v>
      </c>
      <c r="J3599" t="s">
        <v>50</v>
      </c>
      <c r="K3599" t="s">
        <v>86</v>
      </c>
      <c r="L3599" s="2">
        <f t="shared" si="561"/>
        <v>65.512800000000013</v>
      </c>
      <c r="M3599" s="2">
        <f t="shared" si="562"/>
        <v>64.504000000000005</v>
      </c>
      <c r="N3599" s="2">
        <f t="shared" si="568"/>
        <v>-1.0088000000000079</v>
      </c>
      <c r="O3599" s="2">
        <f t="shared" si="563"/>
        <v>-6.0528000000000475</v>
      </c>
      <c r="P3599" s="2">
        <f t="shared" si="564"/>
        <v>387.024</v>
      </c>
      <c r="Q3599" s="2">
        <f t="shared" si="565"/>
        <v>-1.5639340195956963</v>
      </c>
      <c r="R3599">
        <v>6</v>
      </c>
      <c r="S3599">
        <v>0.2</v>
      </c>
      <c r="T3599" s="2">
        <v>64.704000000000008</v>
      </c>
      <c r="U3599" s="3">
        <v>-4.852800000000002</v>
      </c>
      <c r="V3599" s="4">
        <f t="shared" si="569"/>
        <v>-1.2500000000000004</v>
      </c>
      <c r="W3599" s="2">
        <f t="shared" si="566"/>
        <v>388.22400000000005</v>
      </c>
    </row>
    <row r="3600" spans="1:23" x14ac:dyDescent="0.25">
      <c r="A3600">
        <f t="shared" si="567"/>
        <v>2014</v>
      </c>
      <c r="B3600" s="1">
        <v>41891</v>
      </c>
      <c r="C3600" s="1">
        <v>41896</v>
      </c>
      <c r="D3600" s="1" t="str">
        <f t="shared" si="560"/>
        <v>Sep</v>
      </c>
      <c r="E3600" t="s">
        <v>23</v>
      </c>
      <c r="F3600" t="s">
        <v>337</v>
      </c>
      <c r="G3600" t="s">
        <v>25</v>
      </c>
      <c r="H3600" t="s">
        <v>80</v>
      </c>
      <c r="I3600" t="s">
        <v>1567</v>
      </c>
      <c r="J3600" t="s">
        <v>28</v>
      </c>
      <c r="K3600" t="s">
        <v>46</v>
      </c>
      <c r="L3600" s="2">
        <f t="shared" si="561"/>
        <v>15.797600000000001</v>
      </c>
      <c r="M3600" s="2">
        <f t="shared" si="562"/>
        <v>17.272000000000002</v>
      </c>
      <c r="N3600" s="2">
        <f t="shared" si="568"/>
        <v>1.474400000000001</v>
      </c>
      <c r="O3600" s="2">
        <f t="shared" si="563"/>
        <v>4.4232000000000031</v>
      </c>
      <c r="P3600" s="2">
        <f t="shared" si="564"/>
        <v>51.816000000000003</v>
      </c>
      <c r="Q3600" s="2">
        <f t="shared" si="565"/>
        <v>8.5363594256600344</v>
      </c>
      <c r="R3600">
        <v>3</v>
      </c>
      <c r="S3600">
        <v>0.2</v>
      </c>
      <c r="T3600" s="2">
        <v>17.472000000000001</v>
      </c>
      <c r="U3600" s="3">
        <v>5.023200000000001</v>
      </c>
      <c r="V3600" s="4">
        <f t="shared" si="569"/>
        <v>9.5833333333333339</v>
      </c>
      <c r="W3600" s="2">
        <f t="shared" si="566"/>
        <v>52.416000000000004</v>
      </c>
    </row>
    <row r="3601" spans="1:23" x14ac:dyDescent="0.25">
      <c r="A3601">
        <f t="shared" si="567"/>
        <v>2014</v>
      </c>
      <c r="B3601" s="1">
        <v>41891</v>
      </c>
      <c r="C3601" s="1">
        <v>41896</v>
      </c>
      <c r="D3601" s="1" t="str">
        <f t="shared" si="560"/>
        <v>Sep</v>
      </c>
      <c r="E3601" t="s">
        <v>23</v>
      </c>
      <c r="F3601" t="s">
        <v>337</v>
      </c>
      <c r="G3601" t="s">
        <v>25</v>
      </c>
      <c r="H3601" t="s">
        <v>80</v>
      </c>
      <c r="I3601" t="s">
        <v>1440</v>
      </c>
      <c r="J3601" t="s">
        <v>50</v>
      </c>
      <c r="K3601" t="s">
        <v>51</v>
      </c>
      <c r="L3601" s="2">
        <f t="shared" si="561"/>
        <v>167.13639999999998</v>
      </c>
      <c r="M3601" s="2">
        <f t="shared" si="562"/>
        <v>135.11599999999999</v>
      </c>
      <c r="N3601" s="2">
        <f t="shared" si="568"/>
        <v>-32.020399999999995</v>
      </c>
      <c r="O3601" s="2">
        <f t="shared" si="563"/>
        <v>-32.020399999999995</v>
      </c>
      <c r="P3601" s="2">
        <f t="shared" si="564"/>
        <v>135.11599999999999</v>
      </c>
      <c r="Q3601" s="2">
        <f t="shared" si="565"/>
        <v>-23.698451700760824</v>
      </c>
      <c r="R3601">
        <v>1</v>
      </c>
      <c r="S3601">
        <v>0.4</v>
      </c>
      <c r="T3601" s="2">
        <v>135.51599999999999</v>
      </c>
      <c r="U3601" s="3">
        <v>-31.620400000000004</v>
      </c>
      <c r="V3601" s="4">
        <f t="shared" si="569"/>
        <v>-23.333333333333336</v>
      </c>
      <c r="W3601" s="2">
        <f t="shared" si="566"/>
        <v>135.51599999999999</v>
      </c>
    </row>
    <row r="3602" spans="1:23" x14ac:dyDescent="0.25">
      <c r="A3602">
        <f t="shared" si="567"/>
        <v>2017</v>
      </c>
      <c r="B3602" s="1">
        <v>42912</v>
      </c>
      <c r="C3602" s="1">
        <v>42916</v>
      </c>
      <c r="D3602" s="1" t="str">
        <f t="shared" si="560"/>
        <v>Jun</v>
      </c>
      <c r="E3602" t="s">
        <v>38</v>
      </c>
      <c r="F3602" t="s">
        <v>1365</v>
      </c>
      <c r="G3602" t="s">
        <v>25</v>
      </c>
      <c r="H3602" t="s">
        <v>34</v>
      </c>
      <c r="I3602" t="s">
        <v>1335</v>
      </c>
      <c r="J3602" t="s">
        <v>50</v>
      </c>
      <c r="K3602" t="s">
        <v>86</v>
      </c>
      <c r="L3602" s="2">
        <f t="shared" si="561"/>
        <v>424.72920000000005</v>
      </c>
      <c r="M3602" s="2">
        <f t="shared" si="562"/>
        <v>431.72800000000007</v>
      </c>
      <c r="N3602" s="2">
        <f t="shared" si="568"/>
        <v>6.998800000000017</v>
      </c>
      <c r="O3602" s="2">
        <f t="shared" si="563"/>
        <v>62.989200000000153</v>
      </c>
      <c r="P3602" s="2">
        <f t="shared" si="564"/>
        <v>3885.5520000000006</v>
      </c>
      <c r="Q3602" s="2">
        <f t="shared" si="565"/>
        <v>1.6211132935552053</v>
      </c>
      <c r="R3602">
        <v>9</v>
      </c>
      <c r="S3602">
        <v>0.2</v>
      </c>
      <c r="T3602" s="2">
        <v>431.92800000000005</v>
      </c>
      <c r="U3602" s="3">
        <v>64.789199999999951</v>
      </c>
      <c r="V3602" s="4">
        <f t="shared" si="569"/>
        <v>1.6666666666666652</v>
      </c>
      <c r="W3602" s="2">
        <f t="shared" si="566"/>
        <v>3887.3520000000003</v>
      </c>
    </row>
    <row r="3603" spans="1:23" x14ac:dyDescent="0.25">
      <c r="A3603">
        <f t="shared" si="567"/>
        <v>2014</v>
      </c>
      <c r="B3603" s="1">
        <v>41960</v>
      </c>
      <c r="C3603" s="1">
        <v>41967</v>
      </c>
      <c r="D3603" s="1" t="str">
        <f t="shared" si="560"/>
        <v>Nov</v>
      </c>
      <c r="E3603" t="s">
        <v>38</v>
      </c>
      <c r="F3603" t="s">
        <v>2324</v>
      </c>
      <c r="G3603" t="s">
        <v>25</v>
      </c>
      <c r="H3603" t="s">
        <v>80</v>
      </c>
      <c r="I3603" t="s">
        <v>882</v>
      </c>
      <c r="J3603" t="s">
        <v>36</v>
      </c>
      <c r="K3603" t="s">
        <v>60</v>
      </c>
      <c r="L3603" s="2">
        <f t="shared" si="561"/>
        <v>10.503</v>
      </c>
      <c r="M3603" s="2">
        <f t="shared" si="562"/>
        <v>12.248000000000001</v>
      </c>
      <c r="N3603" s="2">
        <f t="shared" si="568"/>
        <v>1.745000000000001</v>
      </c>
      <c r="O3603" s="2">
        <f t="shared" si="563"/>
        <v>3.490000000000002</v>
      </c>
      <c r="P3603" s="2">
        <f t="shared" si="564"/>
        <v>24.496000000000002</v>
      </c>
      <c r="Q3603" s="2">
        <f t="shared" si="565"/>
        <v>14.247224036577407</v>
      </c>
      <c r="R3603">
        <v>2</v>
      </c>
      <c r="S3603">
        <v>0.2</v>
      </c>
      <c r="T3603" s="2">
        <v>12.448</v>
      </c>
      <c r="U3603" s="3">
        <v>3.8899999999999988</v>
      </c>
      <c r="V3603" s="4">
        <f t="shared" si="569"/>
        <v>15.624999999999995</v>
      </c>
      <c r="W3603" s="2">
        <f t="shared" si="566"/>
        <v>24.896000000000001</v>
      </c>
    </row>
    <row r="3604" spans="1:23" x14ac:dyDescent="0.25">
      <c r="A3604">
        <f t="shared" si="567"/>
        <v>2014</v>
      </c>
      <c r="B3604" s="1">
        <v>41960</v>
      </c>
      <c r="C3604" s="1">
        <v>41967</v>
      </c>
      <c r="D3604" s="1" t="str">
        <f t="shared" si="560"/>
        <v>Nov</v>
      </c>
      <c r="E3604" t="s">
        <v>38</v>
      </c>
      <c r="F3604" t="s">
        <v>2324</v>
      </c>
      <c r="G3604" t="s">
        <v>25</v>
      </c>
      <c r="H3604" t="s">
        <v>80</v>
      </c>
      <c r="I3604" t="s">
        <v>779</v>
      </c>
      <c r="J3604" t="s">
        <v>28</v>
      </c>
      <c r="K3604" t="s">
        <v>31</v>
      </c>
      <c r="L3604" s="2">
        <f t="shared" si="561"/>
        <v>676.72799999999995</v>
      </c>
      <c r="M3604" s="2">
        <f t="shared" si="562"/>
        <v>657.63</v>
      </c>
      <c r="N3604" s="2">
        <f t="shared" si="568"/>
        <v>-19.097999999999956</v>
      </c>
      <c r="O3604" s="2">
        <f t="shared" si="563"/>
        <v>-95.489999999999782</v>
      </c>
      <c r="P3604" s="2">
        <f t="shared" si="564"/>
        <v>3288.15</v>
      </c>
      <c r="Q3604" s="2">
        <f t="shared" si="565"/>
        <v>-2.90406459559326</v>
      </c>
      <c r="R3604">
        <v>5</v>
      </c>
      <c r="S3604">
        <v>0.3</v>
      </c>
      <c r="T3604" s="2">
        <v>657.93</v>
      </c>
      <c r="U3604" s="3">
        <v>-93.989999999999952</v>
      </c>
      <c r="V3604" s="4">
        <f t="shared" si="569"/>
        <v>-2.8571428571428559</v>
      </c>
      <c r="W3604" s="2">
        <f t="shared" si="566"/>
        <v>3289.6499999999996</v>
      </c>
    </row>
    <row r="3605" spans="1:23" x14ac:dyDescent="0.25">
      <c r="A3605">
        <f t="shared" si="567"/>
        <v>2017</v>
      </c>
      <c r="B3605" s="1">
        <v>42968</v>
      </c>
      <c r="C3605" s="1">
        <v>42974</v>
      </c>
      <c r="D3605" s="1" t="str">
        <f t="shared" si="560"/>
        <v>Aug</v>
      </c>
      <c r="E3605" t="s">
        <v>38</v>
      </c>
      <c r="F3605" t="s">
        <v>916</v>
      </c>
      <c r="G3605" t="s">
        <v>64</v>
      </c>
      <c r="H3605" t="s">
        <v>80</v>
      </c>
      <c r="I3605" t="s">
        <v>701</v>
      </c>
      <c r="J3605" t="s">
        <v>36</v>
      </c>
      <c r="K3605" t="s">
        <v>60</v>
      </c>
      <c r="L3605" s="2">
        <f t="shared" si="561"/>
        <v>250.76959999999997</v>
      </c>
      <c r="M3605" s="2">
        <f t="shared" si="562"/>
        <v>277.39999999999998</v>
      </c>
      <c r="N3605" s="2">
        <f t="shared" si="568"/>
        <v>26.630400000000009</v>
      </c>
      <c r="O3605" s="2">
        <f t="shared" si="563"/>
        <v>133.15200000000004</v>
      </c>
      <c r="P3605" s="2">
        <f t="shared" si="564"/>
        <v>1387</v>
      </c>
      <c r="Q3605" s="2">
        <f t="shared" si="565"/>
        <v>9.6000000000000032</v>
      </c>
      <c r="R3605">
        <v>5</v>
      </c>
      <c r="S3605">
        <v>0</v>
      </c>
      <c r="T3605" s="2">
        <v>277.39999999999998</v>
      </c>
      <c r="U3605" s="3">
        <v>133.15199999999999</v>
      </c>
      <c r="V3605" s="4">
        <f t="shared" si="569"/>
        <v>9.6</v>
      </c>
      <c r="W3605" s="2">
        <f t="shared" si="566"/>
        <v>1387</v>
      </c>
    </row>
    <row r="3606" spans="1:23" x14ac:dyDescent="0.25">
      <c r="A3606">
        <f t="shared" si="567"/>
        <v>2017</v>
      </c>
      <c r="B3606" s="1">
        <v>42968</v>
      </c>
      <c r="C3606" s="1">
        <v>42974</v>
      </c>
      <c r="D3606" s="1" t="str">
        <f t="shared" si="560"/>
        <v>Aug</v>
      </c>
      <c r="E3606" t="s">
        <v>38</v>
      </c>
      <c r="F3606" t="s">
        <v>916</v>
      </c>
      <c r="G3606" t="s">
        <v>64</v>
      </c>
      <c r="H3606" t="s">
        <v>80</v>
      </c>
      <c r="I3606" t="s">
        <v>1492</v>
      </c>
      <c r="J3606" t="s">
        <v>28</v>
      </c>
      <c r="K3606" t="s">
        <v>46</v>
      </c>
      <c r="L3606" s="2">
        <f t="shared" si="561"/>
        <v>20.882800000000003</v>
      </c>
      <c r="M3606" s="2">
        <f t="shared" si="562"/>
        <v>25.16</v>
      </c>
      <c r="N3606" s="2">
        <f t="shared" si="568"/>
        <v>4.277199999999997</v>
      </c>
      <c r="O3606" s="2">
        <f t="shared" si="563"/>
        <v>8.554399999999994</v>
      </c>
      <c r="P3606" s="2">
        <f t="shared" si="564"/>
        <v>50.32</v>
      </c>
      <c r="Q3606" s="2">
        <f t="shared" si="565"/>
        <v>16.999999999999986</v>
      </c>
      <c r="R3606">
        <v>2</v>
      </c>
      <c r="S3606">
        <v>0</v>
      </c>
      <c r="T3606" s="2">
        <v>25.16</v>
      </c>
      <c r="U3606" s="3">
        <v>8.5543999999999976</v>
      </c>
      <c r="V3606" s="4">
        <f t="shared" si="569"/>
        <v>16.999999999999996</v>
      </c>
      <c r="W3606" s="2">
        <f t="shared" si="566"/>
        <v>50.32</v>
      </c>
    </row>
    <row r="3607" spans="1:23" x14ac:dyDescent="0.25">
      <c r="A3607">
        <f t="shared" si="567"/>
        <v>2017</v>
      </c>
      <c r="B3607" s="1">
        <v>42968</v>
      </c>
      <c r="C3607" s="1">
        <v>42974</v>
      </c>
      <c r="D3607" s="1" t="str">
        <f t="shared" si="560"/>
        <v>Aug</v>
      </c>
      <c r="E3607" t="s">
        <v>38</v>
      </c>
      <c r="F3607" t="s">
        <v>916</v>
      </c>
      <c r="G3607" t="s">
        <v>64</v>
      </c>
      <c r="H3607" t="s">
        <v>80</v>
      </c>
      <c r="I3607" t="s">
        <v>1418</v>
      </c>
      <c r="J3607" t="s">
        <v>28</v>
      </c>
      <c r="K3607" t="s">
        <v>46</v>
      </c>
      <c r="L3607" s="2">
        <f t="shared" si="561"/>
        <v>84.106800000000007</v>
      </c>
      <c r="M3607" s="2">
        <f t="shared" si="562"/>
        <v>91.92</v>
      </c>
      <c r="N3607" s="2">
        <f t="shared" si="568"/>
        <v>7.8131999999999948</v>
      </c>
      <c r="O3607" s="2">
        <f t="shared" si="563"/>
        <v>31.252799999999979</v>
      </c>
      <c r="P3607" s="2">
        <f t="shared" si="564"/>
        <v>367.68</v>
      </c>
      <c r="Q3607" s="2">
        <f t="shared" si="565"/>
        <v>8.4999999999999929</v>
      </c>
      <c r="R3607">
        <v>4</v>
      </c>
      <c r="S3607">
        <v>0</v>
      </c>
      <c r="T3607" s="2">
        <v>91.92</v>
      </c>
      <c r="U3607" s="3">
        <v>31.252800000000001</v>
      </c>
      <c r="V3607" s="4">
        <f t="shared" si="569"/>
        <v>8.5</v>
      </c>
      <c r="W3607" s="2">
        <f t="shared" si="566"/>
        <v>367.68</v>
      </c>
    </row>
    <row r="3608" spans="1:23" x14ac:dyDescent="0.25">
      <c r="A3608">
        <f t="shared" si="567"/>
        <v>2016</v>
      </c>
      <c r="B3608" s="1">
        <v>42441</v>
      </c>
      <c r="C3608" s="1">
        <v>42445</v>
      </c>
      <c r="D3608" s="1" t="str">
        <f t="shared" si="560"/>
        <v>Mar</v>
      </c>
      <c r="E3608" t="s">
        <v>23</v>
      </c>
      <c r="F3608" t="s">
        <v>821</v>
      </c>
      <c r="G3608" t="s">
        <v>25</v>
      </c>
      <c r="H3608" t="s">
        <v>80</v>
      </c>
      <c r="I3608" t="s">
        <v>1093</v>
      </c>
      <c r="J3608" t="s">
        <v>36</v>
      </c>
      <c r="K3608" t="s">
        <v>92</v>
      </c>
      <c r="L3608" s="2">
        <f t="shared" si="561"/>
        <v>24.841199999999997</v>
      </c>
      <c r="M3608" s="2">
        <f t="shared" si="562"/>
        <v>29.339999999999996</v>
      </c>
      <c r="N3608" s="2">
        <f t="shared" si="568"/>
        <v>4.4987999999999992</v>
      </c>
      <c r="O3608" s="2">
        <f t="shared" si="563"/>
        <v>13.496399999999998</v>
      </c>
      <c r="P3608" s="2">
        <f t="shared" si="564"/>
        <v>88.019999999999982</v>
      </c>
      <c r="Q3608" s="2">
        <f t="shared" si="565"/>
        <v>15.333333333333336</v>
      </c>
      <c r="R3608">
        <v>3</v>
      </c>
      <c r="S3608">
        <v>0</v>
      </c>
      <c r="T3608" s="2">
        <v>29.339999999999996</v>
      </c>
      <c r="U3608" s="3">
        <v>13.496399999999998</v>
      </c>
      <c r="V3608" s="4">
        <f t="shared" si="569"/>
        <v>15.333333333333336</v>
      </c>
      <c r="W3608" s="2">
        <f t="shared" si="566"/>
        <v>88.019999999999982</v>
      </c>
    </row>
    <row r="3609" spans="1:23" x14ac:dyDescent="0.25">
      <c r="A3609">
        <f t="shared" si="567"/>
        <v>2014</v>
      </c>
      <c r="B3609" s="1">
        <v>41905</v>
      </c>
      <c r="C3609" s="1">
        <v>41910</v>
      </c>
      <c r="D3609" s="1" t="str">
        <f t="shared" si="560"/>
        <v>Sep</v>
      </c>
      <c r="E3609" t="s">
        <v>23</v>
      </c>
      <c r="F3609" t="s">
        <v>1503</v>
      </c>
      <c r="G3609" t="s">
        <v>25</v>
      </c>
      <c r="H3609" t="s">
        <v>80</v>
      </c>
      <c r="I3609" t="s">
        <v>1395</v>
      </c>
      <c r="J3609" t="s">
        <v>36</v>
      </c>
      <c r="K3609" t="s">
        <v>53</v>
      </c>
      <c r="L3609" s="2">
        <f t="shared" si="561"/>
        <v>123.753</v>
      </c>
      <c r="M3609" s="2">
        <f t="shared" si="562"/>
        <v>139.24</v>
      </c>
      <c r="N3609" s="2">
        <f t="shared" si="568"/>
        <v>15.487000000000009</v>
      </c>
      <c r="O3609" s="2">
        <f t="shared" si="563"/>
        <v>46.461000000000027</v>
      </c>
      <c r="P3609" s="2">
        <f t="shared" si="564"/>
        <v>417.72</v>
      </c>
      <c r="Q3609" s="2">
        <f t="shared" si="565"/>
        <v>11.122522263717329</v>
      </c>
      <c r="R3609">
        <v>3</v>
      </c>
      <c r="S3609">
        <v>0.2</v>
      </c>
      <c r="T3609" s="2">
        <v>139.44</v>
      </c>
      <c r="U3609" s="3">
        <v>47.060999999999993</v>
      </c>
      <c r="V3609" s="4">
        <f t="shared" si="569"/>
        <v>11.249999999999998</v>
      </c>
      <c r="W3609" s="2">
        <f t="shared" si="566"/>
        <v>418.32</v>
      </c>
    </row>
    <row r="3610" spans="1:23" x14ac:dyDescent="0.25">
      <c r="A3610">
        <f t="shared" si="567"/>
        <v>2014</v>
      </c>
      <c r="B3610" s="1">
        <v>41757</v>
      </c>
      <c r="C3610" s="1">
        <v>41762</v>
      </c>
      <c r="D3610" s="1" t="str">
        <f t="shared" si="560"/>
        <v>Apr</v>
      </c>
      <c r="E3610" t="s">
        <v>38</v>
      </c>
      <c r="F3610" t="s">
        <v>1095</v>
      </c>
      <c r="G3610" t="s">
        <v>33</v>
      </c>
      <c r="H3610" t="s">
        <v>80</v>
      </c>
      <c r="I3610" t="s">
        <v>1153</v>
      </c>
      <c r="J3610" t="s">
        <v>36</v>
      </c>
      <c r="K3610" t="s">
        <v>37</v>
      </c>
      <c r="L3610" s="2">
        <f t="shared" si="561"/>
        <v>6.0767999999999986</v>
      </c>
      <c r="M3610" s="2">
        <f t="shared" si="562"/>
        <v>6.7119999999999989</v>
      </c>
      <c r="N3610" s="2">
        <f t="shared" si="568"/>
        <v>0.63520000000000021</v>
      </c>
      <c r="O3610" s="2">
        <f t="shared" si="563"/>
        <v>1.9056000000000006</v>
      </c>
      <c r="P3610" s="2">
        <f t="shared" si="564"/>
        <v>20.135999999999996</v>
      </c>
      <c r="Q3610" s="2">
        <f t="shared" si="565"/>
        <v>9.4636471990464894</v>
      </c>
      <c r="R3610">
        <v>3</v>
      </c>
      <c r="S3610">
        <v>0.2</v>
      </c>
      <c r="T3610" s="2">
        <v>6.911999999999999</v>
      </c>
      <c r="U3610" s="3">
        <v>2.5056000000000003</v>
      </c>
      <c r="V3610" s="4">
        <f t="shared" si="569"/>
        <v>12.083333333333336</v>
      </c>
      <c r="W3610" s="2">
        <f t="shared" si="566"/>
        <v>20.735999999999997</v>
      </c>
    </row>
    <row r="3611" spans="1:23" x14ac:dyDescent="0.25">
      <c r="A3611">
        <f t="shared" si="567"/>
        <v>2014</v>
      </c>
      <c r="B3611" s="1">
        <v>41757</v>
      </c>
      <c r="C3611" s="1">
        <v>41762</v>
      </c>
      <c r="D3611" s="1" t="str">
        <f t="shared" si="560"/>
        <v>Apr</v>
      </c>
      <c r="E3611" t="s">
        <v>38</v>
      </c>
      <c r="F3611" t="s">
        <v>1095</v>
      </c>
      <c r="G3611" t="s">
        <v>33</v>
      </c>
      <c r="H3611" t="s">
        <v>80</v>
      </c>
      <c r="I3611" t="s">
        <v>1539</v>
      </c>
      <c r="J3611" t="s">
        <v>36</v>
      </c>
      <c r="K3611" t="s">
        <v>43</v>
      </c>
      <c r="L3611" s="2">
        <f t="shared" si="561"/>
        <v>26.418600000000001</v>
      </c>
      <c r="M3611" s="2">
        <f t="shared" si="562"/>
        <v>26.896000000000001</v>
      </c>
      <c r="N3611" s="2">
        <f t="shared" si="568"/>
        <v>0.47739999999999938</v>
      </c>
      <c r="O3611" s="2">
        <f t="shared" si="563"/>
        <v>1.4321999999999981</v>
      </c>
      <c r="P3611" s="2">
        <f t="shared" si="564"/>
        <v>80.688000000000002</v>
      </c>
      <c r="Q3611" s="2">
        <f t="shared" si="565"/>
        <v>1.774985127900057</v>
      </c>
      <c r="R3611">
        <v>3</v>
      </c>
      <c r="S3611">
        <v>0.2</v>
      </c>
      <c r="T3611" s="2">
        <v>27.096</v>
      </c>
      <c r="U3611" s="3">
        <v>2.0321999999999987</v>
      </c>
      <c r="V3611" s="4">
        <f t="shared" si="569"/>
        <v>2.4999999999999982</v>
      </c>
      <c r="W3611" s="2">
        <f t="shared" si="566"/>
        <v>81.287999999999997</v>
      </c>
    </row>
    <row r="3612" spans="1:23" x14ac:dyDescent="0.25">
      <c r="A3612">
        <f t="shared" si="567"/>
        <v>2014</v>
      </c>
      <c r="B3612" s="1">
        <v>41757</v>
      </c>
      <c r="C3612" s="1">
        <v>41762</v>
      </c>
      <c r="D3612" s="1" t="str">
        <f t="shared" si="560"/>
        <v>Apr</v>
      </c>
      <c r="E3612" t="s">
        <v>38</v>
      </c>
      <c r="F3612" t="s">
        <v>1095</v>
      </c>
      <c r="G3612" t="s">
        <v>33</v>
      </c>
      <c r="H3612" t="s">
        <v>80</v>
      </c>
      <c r="I3612" t="s">
        <v>2155</v>
      </c>
      <c r="J3612" t="s">
        <v>36</v>
      </c>
      <c r="K3612" t="s">
        <v>43</v>
      </c>
      <c r="L3612" s="2">
        <f t="shared" si="561"/>
        <v>196.43460000000002</v>
      </c>
      <c r="M3612" s="2">
        <f t="shared" si="562"/>
        <v>177.36800000000002</v>
      </c>
      <c r="N3612" s="2">
        <f t="shared" si="568"/>
        <v>-19.066599999999994</v>
      </c>
      <c r="O3612" s="2">
        <f t="shared" si="563"/>
        <v>-38.133199999999988</v>
      </c>
      <c r="P3612" s="2">
        <f t="shared" si="564"/>
        <v>354.73600000000005</v>
      </c>
      <c r="Q3612" s="2">
        <f t="shared" si="565"/>
        <v>-10.749740652203323</v>
      </c>
      <c r="R3612">
        <v>2</v>
      </c>
      <c r="S3612">
        <v>0.2</v>
      </c>
      <c r="T3612" s="2">
        <v>177.56800000000001</v>
      </c>
      <c r="U3612" s="3">
        <v>-37.733199999999989</v>
      </c>
      <c r="V3612" s="4">
        <f t="shared" si="569"/>
        <v>-10.624999999999996</v>
      </c>
      <c r="W3612" s="2">
        <f t="shared" si="566"/>
        <v>355.13600000000002</v>
      </c>
    </row>
    <row r="3613" spans="1:23" x14ac:dyDescent="0.25">
      <c r="A3613">
        <f t="shared" si="567"/>
        <v>2016</v>
      </c>
      <c r="B3613" s="1">
        <v>42703</v>
      </c>
      <c r="C3613" s="1">
        <v>42705</v>
      </c>
      <c r="D3613" s="1" t="str">
        <f t="shared" si="560"/>
        <v>Nov</v>
      </c>
      <c r="E3613" t="s">
        <v>23</v>
      </c>
      <c r="F3613" t="s">
        <v>2325</v>
      </c>
      <c r="G3613" t="s">
        <v>33</v>
      </c>
      <c r="H3613" t="s">
        <v>65</v>
      </c>
      <c r="I3613" t="s">
        <v>1976</v>
      </c>
      <c r="J3613" t="s">
        <v>50</v>
      </c>
      <c r="K3613" t="s">
        <v>86</v>
      </c>
      <c r="L3613" s="2">
        <f t="shared" si="561"/>
        <v>50.018699999999995</v>
      </c>
      <c r="M3613" s="2">
        <f t="shared" si="562"/>
        <v>58.215999999999994</v>
      </c>
      <c r="N3613" s="2">
        <f t="shared" si="568"/>
        <v>8.1972999999999985</v>
      </c>
      <c r="O3613" s="2">
        <f t="shared" si="563"/>
        <v>16.394599999999997</v>
      </c>
      <c r="P3613" s="2">
        <f t="shared" si="564"/>
        <v>116.43199999999999</v>
      </c>
      <c r="Q3613" s="2">
        <f t="shared" si="565"/>
        <v>14.080836883331042</v>
      </c>
      <c r="R3613">
        <v>2</v>
      </c>
      <c r="S3613">
        <v>0.2</v>
      </c>
      <c r="T3613" s="2">
        <v>58.415999999999997</v>
      </c>
      <c r="U3613" s="3">
        <v>16.794600000000003</v>
      </c>
      <c r="V3613" s="4">
        <f t="shared" si="569"/>
        <v>14.375000000000002</v>
      </c>
      <c r="W3613" s="2">
        <f t="shared" si="566"/>
        <v>116.83199999999999</v>
      </c>
    </row>
    <row r="3614" spans="1:23" x14ac:dyDescent="0.25">
      <c r="A3614">
        <f t="shared" si="567"/>
        <v>2015</v>
      </c>
      <c r="B3614" s="1">
        <v>42341</v>
      </c>
      <c r="C3614" s="1">
        <v>42346</v>
      </c>
      <c r="D3614" s="1" t="str">
        <f t="shared" si="560"/>
        <v>Dec</v>
      </c>
      <c r="E3614" t="s">
        <v>38</v>
      </c>
      <c r="F3614" t="s">
        <v>1432</v>
      </c>
      <c r="G3614" t="s">
        <v>64</v>
      </c>
      <c r="H3614" t="s">
        <v>80</v>
      </c>
      <c r="I3614" t="s">
        <v>2295</v>
      </c>
      <c r="J3614" t="s">
        <v>36</v>
      </c>
      <c r="K3614" t="s">
        <v>60</v>
      </c>
      <c r="L3614" s="2">
        <f t="shared" si="561"/>
        <v>13.672400000000001</v>
      </c>
      <c r="M3614" s="2">
        <f t="shared" si="562"/>
        <v>16.248000000000001</v>
      </c>
      <c r="N3614" s="2">
        <f t="shared" si="568"/>
        <v>2.5755999999999997</v>
      </c>
      <c r="O3614" s="2">
        <f t="shared" si="563"/>
        <v>5.1511999999999993</v>
      </c>
      <c r="P3614" s="2">
        <f t="shared" si="564"/>
        <v>32.496000000000002</v>
      </c>
      <c r="Q3614" s="2">
        <f t="shared" si="565"/>
        <v>15.851797144263907</v>
      </c>
      <c r="R3614">
        <v>2</v>
      </c>
      <c r="S3614">
        <v>0.2</v>
      </c>
      <c r="T3614" s="2">
        <v>16.448</v>
      </c>
      <c r="U3614" s="3">
        <v>5.5511999999999979</v>
      </c>
      <c r="V3614" s="4">
        <f t="shared" si="569"/>
        <v>16.874999999999993</v>
      </c>
      <c r="W3614" s="2">
        <f t="shared" si="566"/>
        <v>32.896000000000001</v>
      </c>
    </row>
    <row r="3615" spans="1:23" x14ac:dyDescent="0.25">
      <c r="A3615">
        <f t="shared" si="567"/>
        <v>2015</v>
      </c>
      <c r="B3615" s="1">
        <v>42341</v>
      </c>
      <c r="C3615" s="1">
        <v>42346</v>
      </c>
      <c r="D3615" s="1" t="str">
        <f t="shared" si="560"/>
        <v>Dec</v>
      </c>
      <c r="E3615" t="s">
        <v>38</v>
      </c>
      <c r="F3615" t="s">
        <v>1432</v>
      </c>
      <c r="G3615" t="s">
        <v>64</v>
      </c>
      <c r="H3615" t="s">
        <v>80</v>
      </c>
      <c r="I3615" t="s">
        <v>114</v>
      </c>
      <c r="J3615" t="s">
        <v>50</v>
      </c>
      <c r="K3615" t="s">
        <v>86</v>
      </c>
      <c r="L3615" s="2">
        <f t="shared" si="561"/>
        <v>31.496299999999998</v>
      </c>
      <c r="M3615" s="2">
        <f t="shared" si="562"/>
        <v>36.583999999999996</v>
      </c>
      <c r="N3615" s="2">
        <f t="shared" si="568"/>
        <v>5.0876999999999981</v>
      </c>
      <c r="O3615" s="2">
        <f t="shared" si="563"/>
        <v>10.175399999999996</v>
      </c>
      <c r="P3615" s="2">
        <f t="shared" si="564"/>
        <v>73.167999999999992</v>
      </c>
      <c r="Q3615" s="2">
        <f t="shared" si="565"/>
        <v>13.906899190903124</v>
      </c>
      <c r="R3615">
        <v>2</v>
      </c>
      <c r="S3615">
        <v>0.2</v>
      </c>
      <c r="T3615" s="2">
        <v>36.783999999999999</v>
      </c>
      <c r="U3615" s="3">
        <v>10.5754</v>
      </c>
      <c r="V3615" s="4">
        <f t="shared" si="569"/>
        <v>14.375000000000002</v>
      </c>
      <c r="W3615" s="2">
        <f t="shared" si="566"/>
        <v>73.567999999999998</v>
      </c>
    </row>
    <row r="3616" spans="1:23" x14ac:dyDescent="0.25">
      <c r="A3616">
        <f t="shared" si="567"/>
        <v>2017</v>
      </c>
      <c r="B3616" s="1">
        <v>43058</v>
      </c>
      <c r="C3616" s="1">
        <v>43060</v>
      </c>
      <c r="D3616" s="1" t="str">
        <f t="shared" si="560"/>
        <v>Nov</v>
      </c>
      <c r="E3616" t="s">
        <v>98</v>
      </c>
      <c r="F3616" t="s">
        <v>161</v>
      </c>
      <c r="G3616" t="s">
        <v>33</v>
      </c>
      <c r="H3616" t="s">
        <v>65</v>
      </c>
      <c r="I3616" t="s">
        <v>1484</v>
      </c>
      <c r="J3616" t="s">
        <v>28</v>
      </c>
      <c r="K3616" t="s">
        <v>41</v>
      </c>
      <c r="L3616" s="2">
        <f t="shared" si="561"/>
        <v>730.08459999999991</v>
      </c>
      <c r="M3616" s="2">
        <f t="shared" si="562"/>
        <v>717.81599999999992</v>
      </c>
      <c r="N3616" s="2">
        <f t="shared" si="568"/>
        <v>-12.268599999999992</v>
      </c>
      <c r="O3616" s="2">
        <f t="shared" si="563"/>
        <v>-73.611599999999953</v>
      </c>
      <c r="P3616" s="2">
        <f t="shared" si="564"/>
        <v>4306.8959999999997</v>
      </c>
      <c r="Q3616" s="2">
        <f t="shared" si="565"/>
        <v>-1.7091566641033347</v>
      </c>
      <c r="R3616">
        <v>6</v>
      </c>
      <c r="S3616">
        <v>0.3</v>
      </c>
      <c r="T3616" s="2">
        <v>718.11599999999987</v>
      </c>
      <c r="U3616" s="3">
        <v>-71.811599999999999</v>
      </c>
      <c r="V3616" s="4">
        <f t="shared" si="569"/>
        <v>-1.666666666666667</v>
      </c>
      <c r="W3616" s="2">
        <f t="shared" si="566"/>
        <v>4308.695999999999</v>
      </c>
    </row>
    <row r="3617" spans="1:23" x14ac:dyDescent="0.25">
      <c r="A3617">
        <f t="shared" si="567"/>
        <v>2017</v>
      </c>
      <c r="B3617" s="1">
        <v>43058</v>
      </c>
      <c r="C3617" s="1">
        <v>43060</v>
      </c>
      <c r="D3617" s="1" t="str">
        <f t="shared" si="560"/>
        <v>Nov</v>
      </c>
      <c r="E3617" t="s">
        <v>98</v>
      </c>
      <c r="F3617" t="s">
        <v>161</v>
      </c>
      <c r="G3617" t="s">
        <v>33</v>
      </c>
      <c r="H3617" t="s">
        <v>65</v>
      </c>
      <c r="I3617" t="s">
        <v>1627</v>
      </c>
      <c r="J3617" t="s">
        <v>36</v>
      </c>
      <c r="K3617" t="s">
        <v>48</v>
      </c>
      <c r="L3617" s="2">
        <f t="shared" si="561"/>
        <v>29.5914</v>
      </c>
      <c r="M3617" s="2">
        <f t="shared" si="562"/>
        <v>31.576000000000001</v>
      </c>
      <c r="N3617" s="2">
        <f t="shared" si="568"/>
        <v>1.9846000000000004</v>
      </c>
      <c r="O3617" s="2">
        <f t="shared" si="563"/>
        <v>7.9384000000000015</v>
      </c>
      <c r="P3617" s="2">
        <f t="shared" si="564"/>
        <v>126.304</v>
      </c>
      <c r="Q3617" s="2">
        <f t="shared" si="565"/>
        <v>6.2851532809728923</v>
      </c>
      <c r="R3617">
        <v>4</v>
      </c>
      <c r="S3617">
        <v>0.2</v>
      </c>
      <c r="T3617" s="2">
        <v>31.776</v>
      </c>
      <c r="U3617" s="3">
        <v>8.7384000000000022</v>
      </c>
      <c r="V3617" s="4">
        <f t="shared" si="569"/>
        <v>6.8750000000000018</v>
      </c>
      <c r="W3617" s="2">
        <f t="shared" si="566"/>
        <v>127.104</v>
      </c>
    </row>
    <row r="3618" spans="1:23" x14ac:dyDescent="0.25">
      <c r="A3618">
        <f t="shared" si="567"/>
        <v>2016</v>
      </c>
      <c r="B3618" s="1">
        <v>42618</v>
      </c>
      <c r="C3618" s="1">
        <v>42622</v>
      </c>
      <c r="D3618" s="1" t="str">
        <f t="shared" si="560"/>
        <v>Sep</v>
      </c>
      <c r="E3618" t="s">
        <v>38</v>
      </c>
      <c r="F3618" t="s">
        <v>731</v>
      </c>
      <c r="G3618" t="s">
        <v>25</v>
      </c>
      <c r="H3618" t="s">
        <v>80</v>
      </c>
      <c r="I3618" t="s">
        <v>122</v>
      </c>
      <c r="J3618" t="s">
        <v>36</v>
      </c>
      <c r="K3618" t="s">
        <v>53</v>
      </c>
      <c r="L3618" s="2">
        <f t="shared" si="561"/>
        <v>11.020100000000001</v>
      </c>
      <c r="M3618" s="2">
        <f t="shared" si="562"/>
        <v>8.8550000000000022</v>
      </c>
      <c r="N3618" s="2">
        <f t="shared" si="568"/>
        <v>-2.1650999999999989</v>
      </c>
      <c r="O3618" s="2">
        <f t="shared" si="563"/>
        <v>-10.825499999999995</v>
      </c>
      <c r="P3618" s="2">
        <f t="shared" si="564"/>
        <v>44.275000000000013</v>
      </c>
      <c r="Q3618" s="2">
        <f t="shared" si="565"/>
        <v>-24.450592885375475</v>
      </c>
      <c r="R3618">
        <v>5</v>
      </c>
      <c r="S3618">
        <v>0.7</v>
      </c>
      <c r="T3618" s="2">
        <v>9.5550000000000015</v>
      </c>
      <c r="U3618" s="3">
        <v>-7.3254999999999981</v>
      </c>
      <c r="V3618" s="4">
        <f t="shared" si="569"/>
        <v>-15.333333333333327</v>
      </c>
      <c r="W3618" s="2">
        <f t="shared" si="566"/>
        <v>47.775000000000006</v>
      </c>
    </row>
    <row r="3619" spans="1:23" x14ac:dyDescent="0.25">
      <c r="A3619">
        <f t="shared" si="567"/>
        <v>2017</v>
      </c>
      <c r="B3619" s="1">
        <v>42982</v>
      </c>
      <c r="C3619" s="1">
        <v>42986</v>
      </c>
      <c r="D3619" s="1" t="str">
        <f t="shared" si="560"/>
        <v>Sep</v>
      </c>
      <c r="E3619" t="s">
        <v>38</v>
      </c>
      <c r="F3619" t="s">
        <v>895</v>
      </c>
      <c r="G3619" t="s">
        <v>25</v>
      </c>
      <c r="H3619" t="s">
        <v>34</v>
      </c>
      <c r="I3619" t="s">
        <v>887</v>
      </c>
      <c r="J3619" t="s">
        <v>36</v>
      </c>
      <c r="K3619" t="s">
        <v>53</v>
      </c>
      <c r="L3619" s="2">
        <f t="shared" si="561"/>
        <v>411.73650000000004</v>
      </c>
      <c r="M3619" s="2">
        <f t="shared" si="562"/>
        <v>487.78400000000005</v>
      </c>
      <c r="N3619" s="2">
        <f t="shared" si="568"/>
        <v>76.047500000000014</v>
      </c>
      <c r="O3619" s="2">
        <f t="shared" si="563"/>
        <v>152.09500000000003</v>
      </c>
      <c r="P3619" s="2">
        <f t="shared" si="564"/>
        <v>975.5680000000001</v>
      </c>
      <c r="Q3619" s="2">
        <f t="shared" si="565"/>
        <v>15.590404769324129</v>
      </c>
      <c r="R3619">
        <v>2</v>
      </c>
      <c r="S3619">
        <v>0.2</v>
      </c>
      <c r="T3619" s="2">
        <v>487.98400000000004</v>
      </c>
      <c r="U3619" s="3">
        <v>152.49499999999998</v>
      </c>
      <c r="V3619" s="4">
        <f t="shared" si="569"/>
        <v>15.624999999999996</v>
      </c>
      <c r="W3619" s="2">
        <f t="shared" si="566"/>
        <v>975.96800000000007</v>
      </c>
    </row>
    <row r="3620" spans="1:23" x14ac:dyDescent="0.25">
      <c r="A3620">
        <f t="shared" si="567"/>
        <v>2017</v>
      </c>
      <c r="B3620" s="1">
        <v>42982</v>
      </c>
      <c r="C3620" s="1">
        <v>42986</v>
      </c>
      <c r="D3620" s="1" t="str">
        <f t="shared" si="560"/>
        <v>Sep</v>
      </c>
      <c r="E3620" t="s">
        <v>38</v>
      </c>
      <c r="F3620" t="s">
        <v>895</v>
      </c>
      <c r="G3620" t="s">
        <v>25</v>
      </c>
      <c r="H3620" t="s">
        <v>34</v>
      </c>
      <c r="I3620" t="s">
        <v>1661</v>
      </c>
      <c r="J3620" t="s">
        <v>50</v>
      </c>
      <c r="K3620" t="s">
        <v>51</v>
      </c>
      <c r="L3620" s="2">
        <f t="shared" si="561"/>
        <v>3.8225000000000007</v>
      </c>
      <c r="M3620" s="2">
        <f t="shared" si="562"/>
        <v>5.36</v>
      </c>
      <c r="N3620" s="2">
        <f t="shared" si="568"/>
        <v>1.5374999999999996</v>
      </c>
      <c r="O3620" s="2">
        <f t="shared" si="563"/>
        <v>1.5374999999999996</v>
      </c>
      <c r="P3620" s="2">
        <f t="shared" si="564"/>
        <v>5.36</v>
      </c>
      <c r="Q3620" s="2">
        <f t="shared" si="565"/>
        <v>28.684701492537307</v>
      </c>
      <c r="R3620">
        <v>1</v>
      </c>
      <c r="S3620">
        <v>0.2</v>
      </c>
      <c r="T3620" s="2">
        <v>5.5600000000000005</v>
      </c>
      <c r="U3620" s="3">
        <v>1.7374999999999998</v>
      </c>
      <c r="V3620" s="4">
        <f t="shared" si="569"/>
        <v>31.249999999999993</v>
      </c>
      <c r="W3620" s="2">
        <f t="shared" si="566"/>
        <v>5.5600000000000005</v>
      </c>
    </row>
    <row r="3621" spans="1:23" x14ac:dyDescent="0.25">
      <c r="A3621">
        <f t="shared" si="567"/>
        <v>2017</v>
      </c>
      <c r="B3621" s="1">
        <v>42982</v>
      </c>
      <c r="C3621" s="1">
        <v>42986</v>
      </c>
      <c r="D3621" s="1" t="str">
        <f t="shared" si="560"/>
        <v>Sep</v>
      </c>
      <c r="E3621" t="s">
        <v>38</v>
      </c>
      <c r="F3621" t="s">
        <v>895</v>
      </c>
      <c r="G3621" t="s">
        <v>25</v>
      </c>
      <c r="H3621" t="s">
        <v>34</v>
      </c>
      <c r="I3621" t="s">
        <v>233</v>
      </c>
      <c r="J3621" t="s">
        <v>36</v>
      </c>
      <c r="K3621" t="s">
        <v>43</v>
      </c>
      <c r="L3621" s="2">
        <f t="shared" si="561"/>
        <v>204.779</v>
      </c>
      <c r="M3621" s="2">
        <f t="shared" si="562"/>
        <v>217.85</v>
      </c>
      <c r="N3621" s="2">
        <f t="shared" si="568"/>
        <v>13.070999999999998</v>
      </c>
      <c r="O3621" s="2">
        <f t="shared" si="563"/>
        <v>65.35499999999999</v>
      </c>
      <c r="P3621" s="2">
        <f t="shared" si="564"/>
        <v>1089.25</v>
      </c>
      <c r="Q3621" s="2">
        <f t="shared" si="565"/>
        <v>5.9999999999999991</v>
      </c>
      <c r="R3621">
        <v>5</v>
      </c>
      <c r="S3621">
        <v>0</v>
      </c>
      <c r="T3621" s="2">
        <v>217.85</v>
      </c>
      <c r="U3621" s="3">
        <v>65.35499999999999</v>
      </c>
      <c r="V3621" s="4">
        <f t="shared" si="569"/>
        <v>5.9999999999999991</v>
      </c>
      <c r="W3621" s="2">
        <f t="shared" si="566"/>
        <v>1089.25</v>
      </c>
    </row>
    <row r="3622" spans="1:23" x14ac:dyDescent="0.25">
      <c r="A3622">
        <f t="shared" si="567"/>
        <v>2016</v>
      </c>
      <c r="B3622" s="1">
        <v>42635</v>
      </c>
      <c r="C3622" s="1">
        <v>42642</v>
      </c>
      <c r="D3622" s="1" t="str">
        <f t="shared" si="560"/>
        <v>Sep</v>
      </c>
      <c r="E3622" t="s">
        <v>38</v>
      </c>
      <c r="F3622" t="s">
        <v>249</v>
      </c>
      <c r="G3622" t="s">
        <v>33</v>
      </c>
      <c r="H3622" t="s">
        <v>26</v>
      </c>
      <c r="I3622" t="s">
        <v>2074</v>
      </c>
      <c r="J3622" t="s">
        <v>36</v>
      </c>
      <c r="K3622" t="s">
        <v>48</v>
      </c>
      <c r="L3622" s="2">
        <f t="shared" si="561"/>
        <v>39.246899999999997</v>
      </c>
      <c r="M3622" s="2">
        <f t="shared" si="562"/>
        <v>40.575999999999993</v>
      </c>
      <c r="N3622" s="2">
        <f t="shared" si="568"/>
        <v>1.3290999999999968</v>
      </c>
      <c r="O3622" s="2">
        <f t="shared" si="563"/>
        <v>3.9872999999999905</v>
      </c>
      <c r="P3622" s="2">
        <f t="shared" si="564"/>
        <v>121.72799999999998</v>
      </c>
      <c r="Q3622" s="2">
        <f t="shared" si="565"/>
        <v>3.275581624605671</v>
      </c>
      <c r="R3622">
        <v>3</v>
      </c>
      <c r="S3622">
        <v>0.2</v>
      </c>
      <c r="T3622" s="2">
        <v>40.775999999999996</v>
      </c>
      <c r="U3622" s="3">
        <v>4.5872999999999937</v>
      </c>
      <c r="V3622" s="4">
        <f t="shared" si="569"/>
        <v>3.7499999999999951</v>
      </c>
      <c r="W3622" s="2">
        <f t="shared" si="566"/>
        <v>122.32799999999999</v>
      </c>
    </row>
    <row r="3623" spans="1:23" x14ac:dyDescent="0.25">
      <c r="A3623">
        <f t="shared" si="567"/>
        <v>2016</v>
      </c>
      <c r="B3623" s="1">
        <v>42635</v>
      </c>
      <c r="C3623" s="1">
        <v>42642</v>
      </c>
      <c r="D3623" s="1" t="str">
        <f t="shared" si="560"/>
        <v>Sep</v>
      </c>
      <c r="E3623" t="s">
        <v>38</v>
      </c>
      <c r="F3623" t="s">
        <v>249</v>
      </c>
      <c r="G3623" t="s">
        <v>33</v>
      </c>
      <c r="H3623" t="s">
        <v>26</v>
      </c>
      <c r="I3623" t="s">
        <v>2326</v>
      </c>
      <c r="J3623" t="s">
        <v>50</v>
      </c>
      <c r="K3623" t="s">
        <v>51</v>
      </c>
      <c r="L3623" s="2">
        <f t="shared" si="561"/>
        <v>63.236700000000006</v>
      </c>
      <c r="M3623" s="2">
        <f t="shared" si="562"/>
        <v>63.736000000000004</v>
      </c>
      <c r="N3623" s="2">
        <f t="shared" si="568"/>
        <v>0.49929999999999808</v>
      </c>
      <c r="O3623" s="2">
        <f t="shared" si="563"/>
        <v>3.9943999999999846</v>
      </c>
      <c r="P3623" s="2">
        <f t="shared" si="564"/>
        <v>509.88800000000003</v>
      </c>
      <c r="Q3623" s="2">
        <f t="shared" si="565"/>
        <v>0.7833877243629942</v>
      </c>
      <c r="R3623">
        <v>8</v>
      </c>
      <c r="S3623">
        <v>0.2</v>
      </c>
      <c r="T3623" s="2">
        <v>63.936000000000007</v>
      </c>
      <c r="U3623" s="3">
        <v>5.5944000000000003</v>
      </c>
      <c r="V3623" s="4">
        <f t="shared" si="569"/>
        <v>1.09375</v>
      </c>
      <c r="W3623" s="2">
        <f t="shared" si="566"/>
        <v>511.48800000000006</v>
      </c>
    </row>
    <row r="3624" spans="1:23" x14ac:dyDescent="0.25">
      <c r="A3624">
        <f t="shared" si="567"/>
        <v>2014</v>
      </c>
      <c r="B3624" s="1">
        <v>41896</v>
      </c>
      <c r="C3624" s="1">
        <v>41901</v>
      </c>
      <c r="D3624" s="1" t="str">
        <f t="shared" si="560"/>
        <v>Sep</v>
      </c>
      <c r="E3624" t="s">
        <v>38</v>
      </c>
      <c r="F3624" t="s">
        <v>1771</v>
      </c>
      <c r="G3624" t="s">
        <v>25</v>
      </c>
      <c r="H3624" t="s">
        <v>26</v>
      </c>
      <c r="I3624" t="s">
        <v>1739</v>
      </c>
      <c r="J3624" t="s">
        <v>28</v>
      </c>
      <c r="K3624" t="s">
        <v>46</v>
      </c>
      <c r="L3624" s="2">
        <f t="shared" si="561"/>
        <v>131.86240000000001</v>
      </c>
      <c r="M3624" s="2">
        <f t="shared" si="562"/>
        <v>142.4</v>
      </c>
      <c r="N3624" s="2">
        <f t="shared" si="568"/>
        <v>10.537599999999998</v>
      </c>
      <c r="O3624" s="2">
        <f t="shared" si="563"/>
        <v>52.687999999999988</v>
      </c>
      <c r="P3624" s="2">
        <f t="shared" si="564"/>
        <v>712</v>
      </c>
      <c r="Q3624" s="2">
        <f t="shared" si="565"/>
        <v>7.3999999999999986</v>
      </c>
      <c r="R3624">
        <v>5</v>
      </c>
      <c r="S3624">
        <v>0</v>
      </c>
      <c r="T3624" s="2">
        <v>142.4</v>
      </c>
      <c r="U3624" s="3">
        <v>52.688000000000002</v>
      </c>
      <c r="V3624" s="4">
        <f t="shared" si="569"/>
        <v>7.4000000000000012</v>
      </c>
      <c r="W3624" s="2">
        <f t="shared" si="566"/>
        <v>712</v>
      </c>
    </row>
    <row r="3625" spans="1:23" x14ac:dyDescent="0.25">
      <c r="A3625">
        <f t="shared" si="567"/>
        <v>2014</v>
      </c>
      <c r="B3625" s="1">
        <v>41896</v>
      </c>
      <c r="C3625" s="1">
        <v>41901</v>
      </c>
      <c r="D3625" s="1" t="str">
        <f t="shared" si="560"/>
        <v>Sep</v>
      </c>
      <c r="E3625" t="s">
        <v>38</v>
      </c>
      <c r="F3625" t="s">
        <v>1771</v>
      </c>
      <c r="G3625" t="s">
        <v>25</v>
      </c>
      <c r="H3625" t="s">
        <v>26</v>
      </c>
      <c r="I3625" t="s">
        <v>313</v>
      </c>
      <c r="J3625" t="s">
        <v>36</v>
      </c>
      <c r="K3625" t="s">
        <v>53</v>
      </c>
      <c r="L3625" s="2">
        <f t="shared" si="561"/>
        <v>5.4416000000000002</v>
      </c>
      <c r="M3625" s="2">
        <f t="shared" si="562"/>
        <v>7.16</v>
      </c>
      <c r="N3625" s="2">
        <f t="shared" si="568"/>
        <v>1.7183999999999999</v>
      </c>
      <c r="O3625" s="2">
        <f t="shared" si="563"/>
        <v>3.4367999999999999</v>
      </c>
      <c r="P3625" s="2">
        <f t="shared" si="564"/>
        <v>14.32</v>
      </c>
      <c r="Q3625" s="2">
        <f t="shared" si="565"/>
        <v>24</v>
      </c>
      <c r="R3625">
        <v>2</v>
      </c>
      <c r="S3625">
        <v>0</v>
      </c>
      <c r="T3625" s="2">
        <v>7.16</v>
      </c>
      <c r="U3625" s="3">
        <v>3.4367999999999999</v>
      </c>
      <c r="V3625" s="4">
        <f t="shared" si="569"/>
        <v>24</v>
      </c>
      <c r="W3625" s="2">
        <f t="shared" si="566"/>
        <v>14.32</v>
      </c>
    </row>
    <row r="3626" spans="1:23" x14ac:dyDescent="0.25">
      <c r="A3626">
        <f t="shared" si="567"/>
        <v>2017</v>
      </c>
      <c r="B3626" s="1">
        <v>42874</v>
      </c>
      <c r="C3626" s="1">
        <v>42876</v>
      </c>
      <c r="D3626" s="1" t="str">
        <f t="shared" si="560"/>
        <v>May</v>
      </c>
      <c r="E3626" t="s">
        <v>23</v>
      </c>
      <c r="F3626" t="s">
        <v>1959</v>
      </c>
      <c r="G3626" t="s">
        <v>64</v>
      </c>
      <c r="H3626" t="s">
        <v>34</v>
      </c>
      <c r="I3626" t="s">
        <v>742</v>
      </c>
      <c r="J3626" t="s">
        <v>28</v>
      </c>
      <c r="K3626" t="s">
        <v>31</v>
      </c>
      <c r="L3626" s="2">
        <f t="shared" si="561"/>
        <v>677.85900000000015</v>
      </c>
      <c r="M3626" s="2">
        <f t="shared" si="562"/>
        <v>681.20800000000008</v>
      </c>
      <c r="N3626" s="2">
        <f t="shared" si="568"/>
        <v>3.3489999999999327</v>
      </c>
      <c r="O3626" s="2">
        <f t="shared" si="563"/>
        <v>40.187999999999192</v>
      </c>
      <c r="P3626" s="2">
        <f t="shared" si="564"/>
        <v>8174.496000000001</v>
      </c>
      <c r="Q3626" s="2">
        <f t="shared" si="565"/>
        <v>0.49162663973410947</v>
      </c>
      <c r="R3626">
        <v>12</v>
      </c>
      <c r="S3626">
        <v>0.2</v>
      </c>
      <c r="T3626" s="2">
        <v>681.40800000000013</v>
      </c>
      <c r="U3626" s="3">
        <v>42.588000000000022</v>
      </c>
      <c r="V3626" s="4">
        <f t="shared" si="569"/>
        <v>0.52083333333333348</v>
      </c>
      <c r="W3626" s="2">
        <f t="shared" si="566"/>
        <v>8176.8960000000015</v>
      </c>
    </row>
    <row r="3627" spans="1:23" x14ac:dyDescent="0.25">
      <c r="A3627">
        <f t="shared" si="567"/>
        <v>2017</v>
      </c>
      <c r="B3627" s="1">
        <v>42874</v>
      </c>
      <c r="C3627" s="1">
        <v>42876</v>
      </c>
      <c r="D3627" s="1" t="str">
        <f t="shared" si="560"/>
        <v>May</v>
      </c>
      <c r="E3627" t="s">
        <v>23</v>
      </c>
      <c r="F3627" t="s">
        <v>1959</v>
      </c>
      <c r="G3627" t="s">
        <v>64</v>
      </c>
      <c r="H3627" t="s">
        <v>34</v>
      </c>
      <c r="I3627" t="s">
        <v>1585</v>
      </c>
      <c r="J3627" t="s">
        <v>36</v>
      </c>
      <c r="K3627" t="s">
        <v>48</v>
      </c>
      <c r="L3627" s="2">
        <f t="shared" si="561"/>
        <v>3.0095999999999998</v>
      </c>
      <c r="M3627" s="2">
        <f t="shared" si="562"/>
        <v>3.52</v>
      </c>
      <c r="N3627" s="2">
        <f t="shared" si="568"/>
        <v>0.51040000000000019</v>
      </c>
      <c r="O3627" s="2">
        <f t="shared" si="563"/>
        <v>1.0208000000000004</v>
      </c>
      <c r="P3627" s="2">
        <f t="shared" si="564"/>
        <v>7.04</v>
      </c>
      <c r="Q3627" s="2">
        <f t="shared" si="565"/>
        <v>14.500000000000005</v>
      </c>
      <c r="R3627">
        <v>2</v>
      </c>
      <c r="S3627">
        <v>0</v>
      </c>
      <c r="T3627" s="2">
        <v>3.52</v>
      </c>
      <c r="U3627" s="3">
        <v>1.0207999999999999</v>
      </c>
      <c r="V3627" s="4">
        <f t="shared" si="569"/>
        <v>14.499999999999998</v>
      </c>
      <c r="W3627" s="2">
        <f t="shared" si="566"/>
        <v>7.04</v>
      </c>
    </row>
    <row r="3628" spans="1:23" x14ac:dyDescent="0.25">
      <c r="A3628">
        <f t="shared" si="567"/>
        <v>2017</v>
      </c>
      <c r="B3628" s="1">
        <v>42874</v>
      </c>
      <c r="C3628" s="1">
        <v>42876</v>
      </c>
      <c r="D3628" s="1" t="str">
        <f t="shared" si="560"/>
        <v>May</v>
      </c>
      <c r="E3628" t="s">
        <v>23</v>
      </c>
      <c r="F3628" t="s">
        <v>1959</v>
      </c>
      <c r="G3628" t="s">
        <v>64</v>
      </c>
      <c r="H3628" t="s">
        <v>34</v>
      </c>
      <c r="I3628" t="s">
        <v>506</v>
      </c>
      <c r="J3628" t="s">
        <v>36</v>
      </c>
      <c r="K3628" t="s">
        <v>48</v>
      </c>
      <c r="L3628" s="2">
        <f t="shared" si="561"/>
        <v>4.1850000000000005</v>
      </c>
      <c r="M3628" s="2">
        <f t="shared" si="562"/>
        <v>5.58</v>
      </c>
      <c r="N3628" s="2">
        <f t="shared" si="568"/>
        <v>1.3949999999999996</v>
      </c>
      <c r="O3628" s="2">
        <f t="shared" si="563"/>
        <v>1.3949999999999996</v>
      </c>
      <c r="P3628" s="2">
        <f t="shared" si="564"/>
        <v>5.58</v>
      </c>
      <c r="Q3628" s="2">
        <f t="shared" si="565"/>
        <v>24.999999999999993</v>
      </c>
      <c r="R3628">
        <v>1</v>
      </c>
      <c r="S3628">
        <v>0</v>
      </c>
      <c r="T3628" s="2">
        <v>5.58</v>
      </c>
      <c r="U3628" s="3">
        <v>1.3949999999999996</v>
      </c>
      <c r="V3628" s="4">
        <f t="shared" si="569"/>
        <v>24.999999999999993</v>
      </c>
      <c r="W3628" s="2">
        <f t="shared" si="566"/>
        <v>5.58</v>
      </c>
    </row>
    <row r="3629" spans="1:23" x14ac:dyDescent="0.25">
      <c r="A3629">
        <f t="shared" si="567"/>
        <v>2017</v>
      </c>
      <c r="B3629" s="1">
        <v>42874</v>
      </c>
      <c r="C3629" s="1">
        <v>42876</v>
      </c>
      <c r="D3629" s="1" t="str">
        <f t="shared" si="560"/>
        <v>May</v>
      </c>
      <c r="E3629" t="s">
        <v>23</v>
      </c>
      <c r="F3629" t="s">
        <v>1959</v>
      </c>
      <c r="G3629" t="s">
        <v>64</v>
      </c>
      <c r="H3629" t="s">
        <v>34</v>
      </c>
      <c r="I3629" t="s">
        <v>747</v>
      </c>
      <c r="J3629" t="s">
        <v>50</v>
      </c>
      <c r="K3629" t="s">
        <v>86</v>
      </c>
      <c r="L3629" s="2">
        <f t="shared" si="561"/>
        <v>25.424000000000003</v>
      </c>
      <c r="M3629" s="2">
        <f t="shared" si="562"/>
        <v>36.32</v>
      </c>
      <c r="N3629" s="2">
        <f t="shared" si="568"/>
        <v>10.895999999999997</v>
      </c>
      <c r="O3629" s="2">
        <f t="shared" si="563"/>
        <v>10.895999999999997</v>
      </c>
      <c r="P3629" s="2">
        <f t="shared" si="564"/>
        <v>36.32</v>
      </c>
      <c r="Q3629" s="2">
        <f t="shared" si="565"/>
        <v>29.999999999999993</v>
      </c>
      <c r="R3629">
        <v>1</v>
      </c>
      <c r="S3629">
        <v>0</v>
      </c>
      <c r="T3629" s="2">
        <v>36.32</v>
      </c>
      <c r="U3629" s="3">
        <v>10.895999999999997</v>
      </c>
      <c r="V3629" s="4">
        <f t="shared" si="569"/>
        <v>29.999999999999993</v>
      </c>
      <c r="W3629" s="2">
        <f t="shared" si="566"/>
        <v>36.32</v>
      </c>
    </row>
    <row r="3630" spans="1:23" x14ac:dyDescent="0.25">
      <c r="A3630">
        <f t="shared" si="567"/>
        <v>2014</v>
      </c>
      <c r="B3630" s="1">
        <v>41860</v>
      </c>
      <c r="C3630" s="1">
        <v>41864</v>
      </c>
      <c r="D3630" s="1" t="str">
        <f t="shared" si="560"/>
        <v>Aug</v>
      </c>
      <c r="E3630" t="s">
        <v>38</v>
      </c>
      <c r="F3630" t="s">
        <v>343</v>
      </c>
      <c r="G3630" t="s">
        <v>25</v>
      </c>
      <c r="H3630" t="s">
        <v>34</v>
      </c>
      <c r="I3630" t="s">
        <v>2241</v>
      </c>
      <c r="J3630" t="s">
        <v>36</v>
      </c>
      <c r="K3630" t="s">
        <v>53</v>
      </c>
      <c r="L3630" s="2">
        <f t="shared" si="561"/>
        <v>1968.7465000000002</v>
      </c>
      <c r="M3630" s="2">
        <f t="shared" si="562"/>
        <v>2060.5440000000003</v>
      </c>
      <c r="N3630" s="2">
        <f t="shared" si="568"/>
        <v>91.797500000000127</v>
      </c>
      <c r="O3630" s="2">
        <f t="shared" si="563"/>
        <v>642.58250000000089</v>
      </c>
      <c r="P3630" s="2">
        <f t="shared" si="564"/>
        <v>14423.808000000003</v>
      </c>
      <c r="Q3630" s="2">
        <f t="shared" si="565"/>
        <v>4.4550128509752813</v>
      </c>
      <c r="R3630">
        <v>7</v>
      </c>
      <c r="S3630">
        <v>0.2</v>
      </c>
      <c r="T3630" s="2">
        <v>2060.7440000000001</v>
      </c>
      <c r="U3630" s="3">
        <v>643.98249999999996</v>
      </c>
      <c r="V3630" s="4">
        <f t="shared" si="569"/>
        <v>4.4642857142857135</v>
      </c>
      <c r="W3630" s="2">
        <f t="shared" si="566"/>
        <v>14425.208000000001</v>
      </c>
    </row>
    <row r="3631" spans="1:23" x14ac:dyDescent="0.25">
      <c r="A3631">
        <f t="shared" si="567"/>
        <v>2017</v>
      </c>
      <c r="B3631" s="1">
        <v>43065</v>
      </c>
      <c r="C3631" s="1">
        <v>43069</v>
      </c>
      <c r="D3631" s="1" t="str">
        <f t="shared" si="560"/>
        <v>Nov</v>
      </c>
      <c r="E3631" t="s">
        <v>38</v>
      </c>
      <c r="F3631" t="s">
        <v>1855</v>
      </c>
      <c r="G3631" t="s">
        <v>33</v>
      </c>
      <c r="H3631" t="s">
        <v>80</v>
      </c>
      <c r="I3631" t="s">
        <v>1691</v>
      </c>
      <c r="J3631" t="s">
        <v>36</v>
      </c>
      <c r="K3631" t="s">
        <v>55</v>
      </c>
      <c r="L3631" s="2">
        <f t="shared" si="561"/>
        <v>49.00500000000001</v>
      </c>
      <c r="M3631" s="2">
        <f t="shared" si="562"/>
        <v>52.072000000000003</v>
      </c>
      <c r="N3631" s="2">
        <f t="shared" si="568"/>
        <v>3.0669999999999931</v>
      </c>
      <c r="O3631" s="2">
        <f t="shared" si="563"/>
        <v>9.2009999999999792</v>
      </c>
      <c r="P3631" s="2">
        <f t="shared" si="564"/>
        <v>156.21600000000001</v>
      </c>
      <c r="Q3631" s="2">
        <f t="shared" si="565"/>
        <v>5.8899216469503628</v>
      </c>
      <c r="R3631">
        <v>3</v>
      </c>
      <c r="S3631">
        <v>0.2</v>
      </c>
      <c r="T3631" s="2">
        <v>52.272000000000006</v>
      </c>
      <c r="U3631" s="3">
        <v>9.8009999999999984</v>
      </c>
      <c r="V3631" s="4">
        <f t="shared" si="569"/>
        <v>6.2499999999999982</v>
      </c>
      <c r="W3631" s="2">
        <f t="shared" si="566"/>
        <v>156.81600000000003</v>
      </c>
    </row>
    <row r="3632" spans="1:23" x14ac:dyDescent="0.25">
      <c r="A3632">
        <f t="shared" si="567"/>
        <v>2017</v>
      </c>
      <c r="B3632" s="1">
        <v>43065</v>
      </c>
      <c r="C3632" s="1">
        <v>43069</v>
      </c>
      <c r="D3632" s="1" t="str">
        <f t="shared" si="560"/>
        <v>Nov</v>
      </c>
      <c r="E3632" t="s">
        <v>38</v>
      </c>
      <c r="F3632" t="s">
        <v>1855</v>
      </c>
      <c r="G3632" t="s">
        <v>33</v>
      </c>
      <c r="H3632" t="s">
        <v>80</v>
      </c>
      <c r="I3632" t="s">
        <v>803</v>
      </c>
      <c r="J3632" t="s">
        <v>36</v>
      </c>
      <c r="K3632" t="s">
        <v>55</v>
      </c>
      <c r="L3632" s="2">
        <f t="shared" si="561"/>
        <v>209.71060000000003</v>
      </c>
      <c r="M3632" s="2">
        <f t="shared" si="562"/>
        <v>212.93600000000004</v>
      </c>
      <c r="N3632" s="2">
        <f t="shared" si="568"/>
        <v>3.2254000000000076</v>
      </c>
      <c r="O3632" s="2">
        <f t="shared" si="563"/>
        <v>22.577800000000053</v>
      </c>
      <c r="P3632" s="2">
        <f t="shared" si="564"/>
        <v>1490.5520000000001</v>
      </c>
      <c r="Q3632" s="2">
        <f t="shared" si="565"/>
        <v>1.5147274298380768</v>
      </c>
      <c r="R3632">
        <v>7</v>
      </c>
      <c r="S3632">
        <v>0.2</v>
      </c>
      <c r="T3632" s="2">
        <v>213.13600000000002</v>
      </c>
      <c r="U3632" s="3">
        <v>23.977799999999988</v>
      </c>
      <c r="V3632" s="4">
        <f t="shared" si="569"/>
        <v>1.6071428571428559</v>
      </c>
      <c r="W3632" s="2">
        <f t="shared" si="566"/>
        <v>1491.9520000000002</v>
      </c>
    </row>
    <row r="3633" spans="1:23" x14ac:dyDescent="0.25">
      <c r="A3633">
        <f t="shared" si="567"/>
        <v>2017</v>
      </c>
      <c r="B3633" s="1">
        <v>42858</v>
      </c>
      <c r="C3633" s="1">
        <v>42863</v>
      </c>
      <c r="D3633" s="1" t="str">
        <f t="shared" si="560"/>
        <v>May</v>
      </c>
      <c r="E3633" t="s">
        <v>23</v>
      </c>
      <c r="F3633" t="s">
        <v>2327</v>
      </c>
      <c r="G3633" t="s">
        <v>33</v>
      </c>
      <c r="H3633" t="s">
        <v>34</v>
      </c>
      <c r="I3633" t="s">
        <v>1754</v>
      </c>
      <c r="J3633" t="s">
        <v>36</v>
      </c>
      <c r="K3633" t="s">
        <v>43</v>
      </c>
      <c r="L3633" s="2">
        <f t="shared" si="561"/>
        <v>59.787199999999999</v>
      </c>
      <c r="M3633" s="2">
        <f t="shared" si="562"/>
        <v>69.52</v>
      </c>
      <c r="N3633" s="2">
        <f t="shared" si="568"/>
        <v>9.7327999999999975</v>
      </c>
      <c r="O3633" s="2">
        <f t="shared" si="563"/>
        <v>19.465599999999995</v>
      </c>
      <c r="P3633" s="2">
        <f t="shared" si="564"/>
        <v>139.04</v>
      </c>
      <c r="Q3633" s="2">
        <f t="shared" si="565"/>
        <v>13.999999999999996</v>
      </c>
      <c r="R3633">
        <v>2</v>
      </c>
      <c r="S3633">
        <v>0</v>
      </c>
      <c r="T3633" s="2">
        <v>69.52</v>
      </c>
      <c r="U3633" s="3">
        <v>19.465600000000002</v>
      </c>
      <c r="V3633" s="4">
        <f t="shared" si="569"/>
        <v>14.000000000000002</v>
      </c>
      <c r="W3633" s="2">
        <f t="shared" si="566"/>
        <v>139.04</v>
      </c>
    </row>
    <row r="3634" spans="1:23" x14ac:dyDescent="0.25">
      <c r="A3634">
        <f t="shared" si="567"/>
        <v>2017</v>
      </c>
      <c r="B3634" s="1">
        <v>42858</v>
      </c>
      <c r="C3634" s="1">
        <v>42863</v>
      </c>
      <c r="D3634" s="1" t="str">
        <f t="shared" si="560"/>
        <v>May</v>
      </c>
      <c r="E3634" t="s">
        <v>23</v>
      </c>
      <c r="F3634" t="s">
        <v>2327</v>
      </c>
      <c r="G3634" t="s">
        <v>33</v>
      </c>
      <c r="H3634" t="s">
        <v>34</v>
      </c>
      <c r="I3634" t="s">
        <v>970</v>
      </c>
      <c r="J3634" t="s">
        <v>36</v>
      </c>
      <c r="K3634" t="s">
        <v>43</v>
      </c>
      <c r="L3634" s="2">
        <f t="shared" si="561"/>
        <v>757.71420000000012</v>
      </c>
      <c r="M3634" s="2">
        <f t="shared" si="562"/>
        <v>763.44</v>
      </c>
      <c r="N3634" s="2">
        <f t="shared" si="568"/>
        <v>5.7257999999999356</v>
      </c>
      <c r="O3634" s="2">
        <f t="shared" si="563"/>
        <v>45.806399999999485</v>
      </c>
      <c r="P3634" s="2">
        <f t="shared" si="564"/>
        <v>6107.52</v>
      </c>
      <c r="Q3634" s="2">
        <f t="shared" si="565"/>
        <v>0.74999999999999145</v>
      </c>
      <c r="R3634">
        <v>8</v>
      </c>
      <c r="S3634">
        <v>0</v>
      </c>
      <c r="T3634" s="2">
        <v>763.44</v>
      </c>
      <c r="U3634" s="3">
        <v>45.80639999999994</v>
      </c>
      <c r="V3634" s="4">
        <f t="shared" si="569"/>
        <v>0.74999999999999889</v>
      </c>
      <c r="W3634" s="2">
        <f t="shared" si="566"/>
        <v>6107.52</v>
      </c>
    </row>
    <row r="3635" spans="1:23" x14ac:dyDescent="0.25">
      <c r="A3635">
        <f t="shared" si="567"/>
        <v>2016</v>
      </c>
      <c r="B3635" s="1">
        <v>42684</v>
      </c>
      <c r="C3635" s="1">
        <v>42688</v>
      </c>
      <c r="D3635" s="1" t="str">
        <f t="shared" si="560"/>
        <v>Nov</v>
      </c>
      <c r="E3635" t="s">
        <v>38</v>
      </c>
      <c r="F3635" t="s">
        <v>1474</v>
      </c>
      <c r="G3635" t="s">
        <v>64</v>
      </c>
      <c r="H3635" t="s">
        <v>80</v>
      </c>
      <c r="I3635" t="s">
        <v>1153</v>
      </c>
      <c r="J3635" t="s">
        <v>36</v>
      </c>
      <c r="K3635" t="s">
        <v>37</v>
      </c>
      <c r="L3635" s="2">
        <f t="shared" si="561"/>
        <v>8.3807999999999989</v>
      </c>
      <c r="M3635" s="2">
        <f t="shared" si="562"/>
        <v>9.016</v>
      </c>
      <c r="N3635" s="2">
        <f t="shared" si="568"/>
        <v>0.6352000000000011</v>
      </c>
      <c r="O3635" s="2">
        <f t="shared" si="563"/>
        <v>2.5408000000000044</v>
      </c>
      <c r="P3635" s="2">
        <f t="shared" si="564"/>
        <v>36.064</v>
      </c>
      <c r="Q3635" s="2">
        <f t="shared" si="565"/>
        <v>7.0452528837622124</v>
      </c>
      <c r="R3635">
        <v>4</v>
      </c>
      <c r="S3635">
        <v>0.2</v>
      </c>
      <c r="T3635" s="2">
        <v>9.2159999999999993</v>
      </c>
      <c r="U3635" s="3">
        <v>3.3408000000000002</v>
      </c>
      <c r="V3635" s="4">
        <f t="shared" si="569"/>
        <v>9.0625000000000018</v>
      </c>
      <c r="W3635" s="2">
        <f t="shared" si="566"/>
        <v>36.863999999999997</v>
      </c>
    </row>
    <row r="3636" spans="1:23" x14ac:dyDescent="0.25">
      <c r="A3636">
        <f t="shared" si="567"/>
        <v>2016</v>
      </c>
      <c r="B3636" s="1">
        <v>42684</v>
      </c>
      <c r="C3636" s="1">
        <v>42688</v>
      </c>
      <c r="D3636" s="1" t="str">
        <f t="shared" si="560"/>
        <v>Nov</v>
      </c>
      <c r="E3636" t="s">
        <v>38</v>
      </c>
      <c r="F3636" t="s">
        <v>1474</v>
      </c>
      <c r="G3636" t="s">
        <v>64</v>
      </c>
      <c r="H3636" t="s">
        <v>80</v>
      </c>
      <c r="I3636" t="s">
        <v>682</v>
      </c>
      <c r="J3636" t="s">
        <v>50</v>
      </c>
      <c r="K3636" t="s">
        <v>51</v>
      </c>
      <c r="L3636" s="2">
        <f t="shared" si="561"/>
        <v>43.3566</v>
      </c>
      <c r="M3636" s="2">
        <f t="shared" si="562"/>
        <v>41.558</v>
      </c>
      <c r="N3636" s="2">
        <f t="shared" si="568"/>
        <v>-1.7986000000000004</v>
      </c>
      <c r="O3636" s="2">
        <f t="shared" si="563"/>
        <v>-12.590200000000003</v>
      </c>
      <c r="P3636" s="2">
        <f t="shared" si="564"/>
        <v>290.90600000000001</v>
      </c>
      <c r="Q3636" s="2">
        <f t="shared" si="565"/>
        <v>-4.3279272342268644</v>
      </c>
      <c r="R3636">
        <v>7</v>
      </c>
      <c r="S3636">
        <v>0.4</v>
      </c>
      <c r="T3636" s="2">
        <v>41.957999999999998</v>
      </c>
      <c r="U3636" s="3">
        <v>-9.7901999999999987</v>
      </c>
      <c r="V3636" s="4">
        <f t="shared" si="569"/>
        <v>-3.3333333333333326</v>
      </c>
      <c r="W3636" s="2">
        <f t="shared" si="566"/>
        <v>293.70600000000002</v>
      </c>
    </row>
    <row r="3637" spans="1:23" x14ac:dyDescent="0.25">
      <c r="A3637">
        <f t="shared" si="567"/>
        <v>2016</v>
      </c>
      <c r="B3637" s="1">
        <v>42684</v>
      </c>
      <c r="C3637" s="1">
        <v>42688</v>
      </c>
      <c r="D3637" s="1" t="str">
        <f t="shared" si="560"/>
        <v>Nov</v>
      </c>
      <c r="E3637" t="s">
        <v>38</v>
      </c>
      <c r="F3637" t="s">
        <v>1474</v>
      </c>
      <c r="G3637" t="s">
        <v>64</v>
      </c>
      <c r="H3637" t="s">
        <v>80</v>
      </c>
      <c r="I3637" t="s">
        <v>2328</v>
      </c>
      <c r="J3637" t="s">
        <v>36</v>
      </c>
      <c r="K3637" t="s">
        <v>60</v>
      </c>
      <c r="L3637" s="2">
        <f t="shared" si="561"/>
        <v>73.333799999999997</v>
      </c>
      <c r="M3637" s="2">
        <f t="shared" si="562"/>
        <v>89.367999999999995</v>
      </c>
      <c r="N3637" s="2">
        <f t="shared" si="568"/>
        <v>16.034199999999998</v>
      </c>
      <c r="O3637" s="2">
        <f t="shared" si="563"/>
        <v>32.068399999999997</v>
      </c>
      <c r="P3637" s="2">
        <f t="shared" si="564"/>
        <v>178.73599999999999</v>
      </c>
      <c r="Q3637" s="2">
        <f t="shared" si="565"/>
        <v>17.941768865813266</v>
      </c>
      <c r="R3637">
        <v>2</v>
      </c>
      <c r="S3637">
        <v>0.2</v>
      </c>
      <c r="T3637" s="2">
        <v>89.567999999999998</v>
      </c>
      <c r="U3637" s="3">
        <v>32.468400000000003</v>
      </c>
      <c r="V3637" s="4">
        <f t="shared" si="569"/>
        <v>18.125000000000004</v>
      </c>
      <c r="W3637" s="2">
        <f t="shared" si="566"/>
        <v>179.136</v>
      </c>
    </row>
    <row r="3638" spans="1:23" x14ac:dyDescent="0.25">
      <c r="A3638">
        <f t="shared" si="567"/>
        <v>2016</v>
      </c>
      <c r="B3638" s="1">
        <v>42684</v>
      </c>
      <c r="C3638" s="1">
        <v>42688</v>
      </c>
      <c r="D3638" s="1" t="str">
        <f t="shared" si="560"/>
        <v>Nov</v>
      </c>
      <c r="E3638" t="s">
        <v>38</v>
      </c>
      <c r="F3638" t="s">
        <v>1474</v>
      </c>
      <c r="G3638" t="s">
        <v>64</v>
      </c>
      <c r="H3638" t="s">
        <v>80</v>
      </c>
      <c r="I3638" t="s">
        <v>1935</v>
      </c>
      <c r="J3638" t="s">
        <v>36</v>
      </c>
      <c r="K3638" t="s">
        <v>60</v>
      </c>
      <c r="L3638" s="2">
        <f t="shared" si="561"/>
        <v>19.745100000000001</v>
      </c>
      <c r="M3638" s="2">
        <f t="shared" si="562"/>
        <v>22.048000000000002</v>
      </c>
      <c r="N3638" s="2">
        <f t="shared" si="568"/>
        <v>2.3029000000000011</v>
      </c>
      <c r="O3638" s="2">
        <f t="shared" si="563"/>
        <v>6.9087000000000032</v>
      </c>
      <c r="P3638" s="2">
        <f t="shared" si="564"/>
        <v>66.144000000000005</v>
      </c>
      <c r="Q3638" s="2">
        <f t="shared" si="565"/>
        <v>10.444938316400584</v>
      </c>
      <c r="R3638">
        <v>3</v>
      </c>
      <c r="S3638">
        <v>0.2</v>
      </c>
      <c r="T3638" s="2">
        <v>22.248000000000001</v>
      </c>
      <c r="U3638" s="3">
        <v>7.5086999999999984</v>
      </c>
      <c r="V3638" s="4">
        <f t="shared" si="569"/>
        <v>11.249999999999998</v>
      </c>
      <c r="W3638" s="2">
        <f t="shared" si="566"/>
        <v>66.744</v>
      </c>
    </row>
    <row r="3639" spans="1:23" x14ac:dyDescent="0.25">
      <c r="A3639">
        <f t="shared" si="567"/>
        <v>2016</v>
      </c>
      <c r="B3639" s="1">
        <v>42684</v>
      </c>
      <c r="C3639" s="1">
        <v>42688</v>
      </c>
      <c r="D3639" s="1" t="str">
        <f t="shared" si="560"/>
        <v>Nov</v>
      </c>
      <c r="E3639" t="s">
        <v>38</v>
      </c>
      <c r="F3639" t="s">
        <v>1474</v>
      </c>
      <c r="G3639" t="s">
        <v>64</v>
      </c>
      <c r="H3639" t="s">
        <v>80</v>
      </c>
      <c r="I3639" t="s">
        <v>858</v>
      </c>
      <c r="J3639" t="s">
        <v>36</v>
      </c>
      <c r="K3639" t="s">
        <v>55</v>
      </c>
      <c r="L3639" s="2">
        <f t="shared" si="561"/>
        <v>327.55450000000008</v>
      </c>
      <c r="M3639" s="2">
        <f t="shared" si="562"/>
        <v>334.68000000000006</v>
      </c>
      <c r="N3639" s="2">
        <f t="shared" si="568"/>
        <v>7.1254999999999882</v>
      </c>
      <c r="O3639" s="2">
        <f t="shared" si="563"/>
        <v>28.501999999999953</v>
      </c>
      <c r="P3639" s="2">
        <f t="shared" si="564"/>
        <v>1338.7200000000003</v>
      </c>
      <c r="Q3639" s="2">
        <f t="shared" si="565"/>
        <v>2.1290486434803353</v>
      </c>
      <c r="R3639">
        <v>4</v>
      </c>
      <c r="S3639">
        <v>0.2</v>
      </c>
      <c r="T3639" s="2">
        <v>334.88000000000005</v>
      </c>
      <c r="U3639" s="3">
        <v>29.301999999999978</v>
      </c>
      <c r="V3639" s="4">
        <f t="shared" si="569"/>
        <v>2.1874999999999982</v>
      </c>
      <c r="W3639" s="2">
        <f t="shared" si="566"/>
        <v>1339.5200000000002</v>
      </c>
    </row>
    <row r="3640" spans="1:23" x14ac:dyDescent="0.25">
      <c r="A3640">
        <f t="shared" si="567"/>
        <v>2016</v>
      </c>
      <c r="B3640" s="1">
        <v>42684</v>
      </c>
      <c r="C3640" s="1">
        <v>42688</v>
      </c>
      <c r="D3640" s="1" t="str">
        <f t="shared" si="560"/>
        <v>Nov</v>
      </c>
      <c r="E3640" t="s">
        <v>38</v>
      </c>
      <c r="F3640" t="s">
        <v>1474</v>
      </c>
      <c r="G3640" t="s">
        <v>64</v>
      </c>
      <c r="H3640" t="s">
        <v>80</v>
      </c>
      <c r="I3640" t="s">
        <v>1665</v>
      </c>
      <c r="J3640" t="s">
        <v>28</v>
      </c>
      <c r="K3640" t="s">
        <v>46</v>
      </c>
      <c r="L3640" s="2">
        <f t="shared" si="561"/>
        <v>144.05120000000002</v>
      </c>
      <c r="M3640" s="2">
        <f t="shared" si="562"/>
        <v>148.08800000000002</v>
      </c>
      <c r="N3640" s="2">
        <f t="shared" si="568"/>
        <v>4.0367999999999995</v>
      </c>
      <c r="O3640" s="2">
        <f t="shared" si="563"/>
        <v>28.257599999999996</v>
      </c>
      <c r="P3640" s="2">
        <f t="shared" si="564"/>
        <v>1036.6160000000002</v>
      </c>
      <c r="Q3640" s="2">
        <f t="shared" si="565"/>
        <v>2.7259467343741552</v>
      </c>
      <c r="R3640">
        <v>7</v>
      </c>
      <c r="S3640">
        <v>0.2</v>
      </c>
      <c r="T3640" s="2">
        <v>148.28800000000001</v>
      </c>
      <c r="U3640" s="3">
        <v>29.657599999999988</v>
      </c>
      <c r="V3640" s="4">
        <f t="shared" si="569"/>
        <v>2.8571428571428559</v>
      </c>
      <c r="W3640" s="2">
        <f t="shared" si="566"/>
        <v>1038.0160000000001</v>
      </c>
    </row>
    <row r="3641" spans="1:23" x14ac:dyDescent="0.25">
      <c r="A3641">
        <f t="shared" si="567"/>
        <v>2016</v>
      </c>
      <c r="B3641" s="1">
        <v>42684</v>
      </c>
      <c r="C3641" s="1">
        <v>42688</v>
      </c>
      <c r="D3641" s="1" t="str">
        <f t="shared" si="560"/>
        <v>Nov</v>
      </c>
      <c r="E3641" t="s">
        <v>38</v>
      </c>
      <c r="F3641" t="s">
        <v>1474</v>
      </c>
      <c r="G3641" t="s">
        <v>64</v>
      </c>
      <c r="H3641" t="s">
        <v>80</v>
      </c>
      <c r="I3641" t="s">
        <v>1333</v>
      </c>
      <c r="J3641" t="s">
        <v>36</v>
      </c>
      <c r="K3641" t="s">
        <v>60</v>
      </c>
      <c r="L3641" s="2">
        <f t="shared" si="561"/>
        <v>2.9478000000000004</v>
      </c>
      <c r="M3641" s="2">
        <f t="shared" si="562"/>
        <v>4.4240000000000004</v>
      </c>
      <c r="N3641" s="2">
        <f t="shared" si="568"/>
        <v>1.4762</v>
      </c>
      <c r="O3641" s="2">
        <f t="shared" si="563"/>
        <v>1.4762</v>
      </c>
      <c r="P3641" s="2">
        <f t="shared" si="564"/>
        <v>4.4240000000000004</v>
      </c>
      <c r="Q3641" s="2">
        <f t="shared" si="565"/>
        <v>33.367992766726942</v>
      </c>
      <c r="R3641">
        <v>1</v>
      </c>
      <c r="S3641">
        <v>0.2</v>
      </c>
      <c r="T3641" s="2">
        <v>4.6240000000000006</v>
      </c>
      <c r="U3641" s="3">
        <v>1.6762000000000001</v>
      </c>
      <c r="V3641" s="4">
        <f t="shared" si="569"/>
        <v>36.25</v>
      </c>
      <c r="W3641" s="2">
        <f t="shared" si="566"/>
        <v>4.6240000000000006</v>
      </c>
    </row>
    <row r="3642" spans="1:23" x14ac:dyDescent="0.25">
      <c r="A3642">
        <f t="shared" si="567"/>
        <v>2016</v>
      </c>
      <c r="B3642" s="1">
        <v>42684</v>
      </c>
      <c r="C3642" s="1">
        <v>42688</v>
      </c>
      <c r="D3642" s="1" t="str">
        <f t="shared" si="560"/>
        <v>Nov</v>
      </c>
      <c r="E3642" t="s">
        <v>38</v>
      </c>
      <c r="F3642" t="s">
        <v>1474</v>
      </c>
      <c r="G3642" t="s">
        <v>64</v>
      </c>
      <c r="H3642" t="s">
        <v>80</v>
      </c>
      <c r="I3642" t="s">
        <v>2047</v>
      </c>
      <c r="J3642" t="s">
        <v>50</v>
      </c>
      <c r="K3642" t="s">
        <v>86</v>
      </c>
      <c r="L3642" s="2">
        <f t="shared" si="561"/>
        <v>183.07350000000002</v>
      </c>
      <c r="M3642" s="2">
        <f t="shared" si="562"/>
        <v>178.72000000000003</v>
      </c>
      <c r="N3642" s="2">
        <f t="shared" si="568"/>
        <v>-4.3534999999999968</v>
      </c>
      <c r="O3642" s="2">
        <f t="shared" si="563"/>
        <v>-30.474499999999978</v>
      </c>
      <c r="P3642" s="2">
        <f t="shared" si="564"/>
        <v>1251.0400000000002</v>
      </c>
      <c r="Q3642" s="2">
        <f t="shared" si="565"/>
        <v>-2.4359333034914927</v>
      </c>
      <c r="R3642">
        <v>7</v>
      </c>
      <c r="S3642">
        <v>0.2</v>
      </c>
      <c r="T3642" s="2">
        <v>178.92000000000002</v>
      </c>
      <c r="U3642" s="3">
        <v>-29.074500000000008</v>
      </c>
      <c r="V3642" s="4">
        <f t="shared" si="569"/>
        <v>-2.3214285714285721</v>
      </c>
      <c r="W3642" s="2">
        <f t="shared" si="566"/>
        <v>1252.44</v>
      </c>
    </row>
    <row r="3643" spans="1:23" x14ac:dyDescent="0.25">
      <c r="A3643">
        <f t="shared" si="567"/>
        <v>2016</v>
      </c>
      <c r="B3643" s="1">
        <v>42684</v>
      </c>
      <c r="C3643" s="1">
        <v>42688</v>
      </c>
      <c r="D3643" s="1" t="str">
        <f t="shared" si="560"/>
        <v>Nov</v>
      </c>
      <c r="E3643" t="s">
        <v>38</v>
      </c>
      <c r="F3643" t="s">
        <v>1474</v>
      </c>
      <c r="G3643" t="s">
        <v>64</v>
      </c>
      <c r="H3643" t="s">
        <v>80</v>
      </c>
      <c r="I3643" t="s">
        <v>1807</v>
      </c>
      <c r="J3643" t="s">
        <v>36</v>
      </c>
      <c r="K3643" t="s">
        <v>53</v>
      </c>
      <c r="L3643" s="2">
        <f t="shared" si="561"/>
        <v>76.544000000000011</v>
      </c>
      <c r="M3643" s="2">
        <f t="shared" si="562"/>
        <v>69.188000000000002</v>
      </c>
      <c r="N3643" s="2">
        <f t="shared" si="568"/>
        <v>-7.3560000000000088</v>
      </c>
      <c r="O3643" s="2">
        <f t="shared" si="563"/>
        <v>-51.492000000000061</v>
      </c>
      <c r="P3643" s="2">
        <f t="shared" si="564"/>
        <v>484.31600000000003</v>
      </c>
      <c r="Q3643" s="2">
        <f t="shared" si="565"/>
        <v>-10.6319014858068</v>
      </c>
      <c r="R3643">
        <v>7</v>
      </c>
      <c r="S3643">
        <v>0.7</v>
      </c>
      <c r="T3643" s="2">
        <v>69.888000000000005</v>
      </c>
      <c r="U3643" s="3">
        <v>-46.591999999999999</v>
      </c>
      <c r="V3643" s="4">
        <f t="shared" si="569"/>
        <v>-9.5238095238095237</v>
      </c>
      <c r="W3643" s="2">
        <f t="shared" si="566"/>
        <v>489.21600000000001</v>
      </c>
    </row>
    <row r="3644" spans="1:23" x14ac:dyDescent="0.25">
      <c r="A3644">
        <f t="shared" si="567"/>
        <v>2014</v>
      </c>
      <c r="B3644" s="1">
        <v>41993</v>
      </c>
      <c r="C3644" s="1">
        <v>41996</v>
      </c>
      <c r="D3644" s="1" t="str">
        <f t="shared" si="560"/>
        <v>Dec</v>
      </c>
      <c r="E3644" t="s">
        <v>23</v>
      </c>
      <c r="F3644" t="s">
        <v>893</v>
      </c>
      <c r="G3644" t="s">
        <v>25</v>
      </c>
      <c r="H3644" t="s">
        <v>34</v>
      </c>
      <c r="I3644" t="s">
        <v>887</v>
      </c>
      <c r="J3644" t="s">
        <v>36</v>
      </c>
      <c r="K3644" t="s">
        <v>53</v>
      </c>
      <c r="L3644" s="2">
        <f t="shared" si="561"/>
        <v>411.73650000000004</v>
      </c>
      <c r="M3644" s="2">
        <f t="shared" si="562"/>
        <v>487.78400000000005</v>
      </c>
      <c r="N3644" s="2">
        <f t="shared" si="568"/>
        <v>76.047500000000014</v>
      </c>
      <c r="O3644" s="2">
        <f t="shared" si="563"/>
        <v>152.09500000000003</v>
      </c>
      <c r="P3644" s="2">
        <f t="shared" si="564"/>
        <v>975.5680000000001</v>
      </c>
      <c r="Q3644" s="2">
        <f t="shared" si="565"/>
        <v>15.590404769324129</v>
      </c>
      <c r="R3644">
        <v>2</v>
      </c>
      <c r="S3644">
        <v>0.2</v>
      </c>
      <c r="T3644" s="2">
        <v>487.98400000000004</v>
      </c>
      <c r="U3644" s="3">
        <v>152.49499999999998</v>
      </c>
      <c r="V3644" s="4">
        <f t="shared" si="569"/>
        <v>15.624999999999996</v>
      </c>
      <c r="W3644" s="2">
        <f t="shared" si="566"/>
        <v>975.96800000000007</v>
      </c>
    </row>
    <row r="3645" spans="1:23" x14ac:dyDescent="0.25">
      <c r="A3645">
        <f t="shared" si="567"/>
        <v>2014</v>
      </c>
      <c r="B3645" s="1">
        <v>41993</v>
      </c>
      <c r="C3645" s="1">
        <v>41996</v>
      </c>
      <c r="D3645" s="1" t="str">
        <f t="shared" si="560"/>
        <v>Dec</v>
      </c>
      <c r="E3645" t="s">
        <v>23</v>
      </c>
      <c r="F3645" t="s">
        <v>893</v>
      </c>
      <c r="G3645" t="s">
        <v>25</v>
      </c>
      <c r="H3645" t="s">
        <v>34</v>
      </c>
      <c r="I3645" t="s">
        <v>2329</v>
      </c>
      <c r="J3645" t="s">
        <v>36</v>
      </c>
      <c r="K3645" t="s">
        <v>48</v>
      </c>
      <c r="L3645" s="2">
        <f t="shared" si="561"/>
        <v>41.150999999999996</v>
      </c>
      <c r="M3645" s="2">
        <f t="shared" si="562"/>
        <v>47.3</v>
      </c>
      <c r="N3645" s="2">
        <f t="shared" si="568"/>
        <v>6.1490000000000009</v>
      </c>
      <c r="O3645" s="2">
        <f t="shared" si="563"/>
        <v>12.298000000000002</v>
      </c>
      <c r="P3645" s="2">
        <f t="shared" si="564"/>
        <v>94.6</v>
      </c>
      <c r="Q3645" s="2">
        <f t="shared" si="565"/>
        <v>13.000000000000004</v>
      </c>
      <c r="R3645">
        <v>2</v>
      </c>
      <c r="S3645">
        <v>0</v>
      </c>
      <c r="T3645" s="2">
        <v>47.3</v>
      </c>
      <c r="U3645" s="3">
        <v>12.298000000000002</v>
      </c>
      <c r="V3645" s="4">
        <f t="shared" si="569"/>
        <v>13.000000000000004</v>
      </c>
      <c r="W3645" s="2">
        <f t="shared" si="566"/>
        <v>94.6</v>
      </c>
    </row>
    <row r="3646" spans="1:23" x14ac:dyDescent="0.25">
      <c r="A3646">
        <f t="shared" si="567"/>
        <v>2014</v>
      </c>
      <c r="B3646" s="1">
        <v>41993</v>
      </c>
      <c r="C3646" s="1">
        <v>41996</v>
      </c>
      <c r="D3646" s="1" t="str">
        <f t="shared" si="560"/>
        <v>Dec</v>
      </c>
      <c r="E3646" t="s">
        <v>23</v>
      </c>
      <c r="F3646" t="s">
        <v>893</v>
      </c>
      <c r="G3646" t="s">
        <v>25</v>
      </c>
      <c r="H3646" t="s">
        <v>34</v>
      </c>
      <c r="I3646" t="s">
        <v>2330</v>
      </c>
      <c r="J3646" t="s">
        <v>36</v>
      </c>
      <c r="K3646" t="s">
        <v>48</v>
      </c>
      <c r="L3646" s="2">
        <f t="shared" si="561"/>
        <v>2.9735999999999998</v>
      </c>
      <c r="M3646" s="2">
        <f t="shared" si="562"/>
        <v>4.13</v>
      </c>
      <c r="N3646" s="2">
        <f t="shared" si="568"/>
        <v>1.1564000000000001</v>
      </c>
      <c r="O3646" s="2">
        <f t="shared" si="563"/>
        <v>1.1564000000000001</v>
      </c>
      <c r="P3646" s="2">
        <f t="shared" si="564"/>
        <v>4.13</v>
      </c>
      <c r="Q3646" s="2">
        <f t="shared" si="565"/>
        <v>28.000000000000004</v>
      </c>
      <c r="R3646">
        <v>1</v>
      </c>
      <c r="S3646">
        <v>0</v>
      </c>
      <c r="T3646" s="2">
        <v>4.13</v>
      </c>
      <c r="U3646" s="3">
        <v>1.1564000000000001</v>
      </c>
      <c r="V3646" s="4">
        <f t="shared" si="569"/>
        <v>28.000000000000004</v>
      </c>
      <c r="W3646" s="2">
        <f t="shared" si="566"/>
        <v>4.13</v>
      </c>
    </row>
    <row r="3647" spans="1:23" x14ac:dyDescent="0.25">
      <c r="A3647">
        <f t="shared" si="567"/>
        <v>2014</v>
      </c>
      <c r="B3647" s="1">
        <v>41993</v>
      </c>
      <c r="C3647" s="1">
        <v>41996</v>
      </c>
      <c r="D3647" s="1" t="str">
        <f t="shared" si="560"/>
        <v>Dec</v>
      </c>
      <c r="E3647" t="s">
        <v>23</v>
      </c>
      <c r="F3647" t="s">
        <v>893</v>
      </c>
      <c r="G3647" t="s">
        <v>25</v>
      </c>
      <c r="H3647" t="s">
        <v>34</v>
      </c>
      <c r="I3647" t="s">
        <v>2331</v>
      </c>
      <c r="J3647" t="s">
        <v>36</v>
      </c>
      <c r="K3647" t="s">
        <v>53</v>
      </c>
      <c r="L3647" s="2">
        <f t="shared" si="561"/>
        <v>145.03720000000001</v>
      </c>
      <c r="M3647" s="2">
        <f t="shared" si="562"/>
        <v>154.92000000000002</v>
      </c>
      <c r="N3647" s="2">
        <f t="shared" si="568"/>
        <v>9.8828000000000031</v>
      </c>
      <c r="O3647" s="2">
        <f t="shared" si="563"/>
        <v>49.414000000000016</v>
      </c>
      <c r="P3647" s="2">
        <f t="shared" si="564"/>
        <v>774.60000000000014</v>
      </c>
      <c r="Q3647" s="2">
        <f t="shared" si="565"/>
        <v>6.3792925380841732</v>
      </c>
      <c r="R3647">
        <v>5</v>
      </c>
      <c r="S3647">
        <v>0.2</v>
      </c>
      <c r="T3647" s="2">
        <v>155.12</v>
      </c>
      <c r="U3647" s="3">
        <v>50.413999999999987</v>
      </c>
      <c r="V3647" s="4">
        <f t="shared" si="569"/>
        <v>6.4999999999999991</v>
      </c>
      <c r="W3647" s="2">
        <f t="shared" si="566"/>
        <v>775.6</v>
      </c>
    </row>
    <row r="3648" spans="1:23" x14ac:dyDescent="0.25">
      <c r="A3648">
        <f t="shared" si="567"/>
        <v>2014</v>
      </c>
      <c r="B3648" s="1">
        <v>41845</v>
      </c>
      <c r="C3648" s="1">
        <v>41847</v>
      </c>
      <c r="D3648" s="1" t="str">
        <f t="shared" si="560"/>
        <v>Jul</v>
      </c>
      <c r="E3648" t="s">
        <v>23</v>
      </c>
      <c r="F3648" t="s">
        <v>2161</v>
      </c>
      <c r="G3648" t="s">
        <v>64</v>
      </c>
      <c r="H3648" t="s">
        <v>34</v>
      </c>
      <c r="I3648" t="s">
        <v>1125</v>
      </c>
      <c r="J3648" t="s">
        <v>36</v>
      </c>
      <c r="K3648" t="s">
        <v>60</v>
      </c>
      <c r="L3648" s="2">
        <f t="shared" si="561"/>
        <v>3.3048000000000002</v>
      </c>
      <c r="M3648" s="2">
        <f t="shared" si="562"/>
        <v>6.48</v>
      </c>
      <c r="N3648" s="2">
        <f t="shared" si="568"/>
        <v>3.1752000000000002</v>
      </c>
      <c r="O3648" s="2">
        <f t="shared" si="563"/>
        <v>3.1752000000000002</v>
      </c>
      <c r="P3648" s="2">
        <f t="shared" si="564"/>
        <v>6.48</v>
      </c>
      <c r="Q3648" s="2">
        <f t="shared" si="565"/>
        <v>49</v>
      </c>
      <c r="R3648">
        <v>1</v>
      </c>
      <c r="S3648">
        <v>0</v>
      </c>
      <c r="T3648" s="2">
        <v>6.48</v>
      </c>
      <c r="U3648" s="3">
        <v>3.1752000000000002</v>
      </c>
      <c r="V3648" s="4">
        <f t="shared" si="569"/>
        <v>49</v>
      </c>
      <c r="W3648" s="2">
        <f t="shared" si="566"/>
        <v>6.48</v>
      </c>
    </row>
    <row r="3649" spans="1:23" x14ac:dyDescent="0.25">
      <c r="A3649">
        <f t="shared" si="567"/>
        <v>2014</v>
      </c>
      <c r="B3649" s="1">
        <v>41845</v>
      </c>
      <c r="C3649" s="1">
        <v>41847</v>
      </c>
      <c r="D3649" s="1" t="str">
        <f t="shared" si="560"/>
        <v>Jul</v>
      </c>
      <c r="E3649" t="s">
        <v>23</v>
      </c>
      <c r="F3649" t="s">
        <v>2161</v>
      </c>
      <c r="G3649" t="s">
        <v>64</v>
      </c>
      <c r="H3649" t="s">
        <v>34</v>
      </c>
      <c r="I3649" t="s">
        <v>2332</v>
      </c>
      <c r="J3649" t="s">
        <v>36</v>
      </c>
      <c r="K3649" t="s">
        <v>247</v>
      </c>
      <c r="L3649" s="2">
        <f t="shared" si="561"/>
        <v>14.3948</v>
      </c>
      <c r="M3649" s="2">
        <f t="shared" si="562"/>
        <v>15.52</v>
      </c>
      <c r="N3649" s="2">
        <f t="shared" si="568"/>
        <v>1.1251999999999995</v>
      </c>
      <c r="O3649" s="2">
        <f t="shared" si="563"/>
        <v>4.5007999999999981</v>
      </c>
      <c r="P3649" s="2">
        <f t="shared" si="564"/>
        <v>62.08</v>
      </c>
      <c r="Q3649" s="2">
        <f t="shared" si="565"/>
        <v>7.2499999999999964</v>
      </c>
      <c r="R3649">
        <v>4</v>
      </c>
      <c r="S3649">
        <v>0</v>
      </c>
      <c r="T3649" s="2">
        <v>15.52</v>
      </c>
      <c r="U3649" s="3">
        <v>4.5007999999999981</v>
      </c>
      <c r="V3649" s="4">
        <f t="shared" si="569"/>
        <v>7.2499999999999964</v>
      </c>
      <c r="W3649" s="2">
        <f t="shared" si="566"/>
        <v>62.08</v>
      </c>
    </row>
    <row r="3650" spans="1:23" x14ac:dyDescent="0.25">
      <c r="A3650">
        <f t="shared" si="567"/>
        <v>2015</v>
      </c>
      <c r="B3650" s="1">
        <v>42330</v>
      </c>
      <c r="C3650" s="1">
        <v>42335</v>
      </c>
      <c r="D3650" s="1" t="str">
        <f t="shared" ref="D3650:D3713" si="570">TEXT((B3650),"MMM")</f>
        <v>Nov</v>
      </c>
      <c r="E3650" t="s">
        <v>38</v>
      </c>
      <c r="F3650" t="s">
        <v>1634</v>
      </c>
      <c r="G3650" t="s">
        <v>25</v>
      </c>
      <c r="H3650" t="s">
        <v>26</v>
      </c>
      <c r="I3650" t="s">
        <v>1077</v>
      </c>
      <c r="J3650" t="s">
        <v>36</v>
      </c>
      <c r="K3650" t="s">
        <v>53</v>
      </c>
      <c r="L3650" s="2">
        <f t="shared" ref="L3650:L3713" si="571">T3650 - (U3650 / R3650)</f>
        <v>3.9771000000000005</v>
      </c>
      <c r="M3650" s="2">
        <f t="shared" ref="M3650:M3713" si="572">(T3650/1-S3650)</f>
        <v>2.2460000000000004</v>
      </c>
      <c r="N3650" s="2">
        <f t="shared" si="568"/>
        <v>-1.7311000000000001</v>
      </c>
      <c r="O3650" s="2">
        <f t="shared" ref="O3650:O3713" si="573">N3650*R3650</f>
        <v>-3.4622000000000002</v>
      </c>
      <c r="P3650" s="2">
        <f t="shared" ref="P3650:P3713" si="574">(M3650*R3650)</f>
        <v>4.4920000000000009</v>
      </c>
      <c r="Q3650" s="2">
        <f t="shared" ref="Q3650:Q3713" si="575">(O3650/(M3650*R3650))*100</f>
        <v>-77.074799643811204</v>
      </c>
      <c r="R3650">
        <v>2</v>
      </c>
      <c r="S3650">
        <v>0.7</v>
      </c>
      <c r="T3650" s="2">
        <v>2.9460000000000006</v>
      </c>
      <c r="U3650" s="3">
        <v>-2.0621999999999998</v>
      </c>
      <c r="V3650" s="4">
        <f t="shared" si="569"/>
        <v>-34.999999999999986</v>
      </c>
      <c r="W3650" s="2">
        <f t="shared" ref="W3650:W3713" si="576">R3650*T3650</f>
        <v>5.8920000000000012</v>
      </c>
    </row>
    <row r="3651" spans="1:23" x14ac:dyDescent="0.25">
      <c r="A3651">
        <f t="shared" ref="A3651:A3714" si="577">YEAR(B3651)</f>
        <v>2015</v>
      </c>
      <c r="B3651" s="1">
        <v>42330</v>
      </c>
      <c r="C3651" s="1">
        <v>42335</v>
      </c>
      <c r="D3651" s="1" t="str">
        <f t="shared" si="570"/>
        <v>Nov</v>
      </c>
      <c r="E3651" t="s">
        <v>38</v>
      </c>
      <c r="F3651" t="s">
        <v>1634</v>
      </c>
      <c r="G3651" t="s">
        <v>25</v>
      </c>
      <c r="H3651" t="s">
        <v>26</v>
      </c>
      <c r="I3651" t="s">
        <v>450</v>
      </c>
      <c r="J3651" t="s">
        <v>36</v>
      </c>
      <c r="K3651" t="s">
        <v>128</v>
      </c>
      <c r="L3651" s="2">
        <f t="shared" si="571"/>
        <v>52.004400000000004</v>
      </c>
      <c r="M3651" s="2">
        <f t="shared" si="572"/>
        <v>54.904000000000003</v>
      </c>
      <c r="N3651" s="2">
        <f t="shared" ref="N3651:N3714" si="578">(M3651-L3651)</f>
        <v>2.8995999999999995</v>
      </c>
      <c r="O3651" s="2">
        <f t="shared" si="573"/>
        <v>17.397599999999997</v>
      </c>
      <c r="P3651" s="2">
        <f t="shared" si="574"/>
        <v>329.42400000000004</v>
      </c>
      <c r="Q3651" s="2">
        <f t="shared" si="575"/>
        <v>5.2812181261838829</v>
      </c>
      <c r="R3651">
        <v>6</v>
      </c>
      <c r="S3651">
        <v>0.2</v>
      </c>
      <c r="T3651" s="2">
        <v>55.104000000000006</v>
      </c>
      <c r="U3651" s="3">
        <v>18.597599999999993</v>
      </c>
      <c r="V3651" s="4">
        <f t="shared" ref="V3651:V3714" si="579">(U3651/W3651)*100</f>
        <v>5.6249999999999973</v>
      </c>
      <c r="W3651" s="2">
        <f t="shared" si="576"/>
        <v>330.62400000000002</v>
      </c>
    </row>
    <row r="3652" spans="1:23" x14ac:dyDescent="0.25">
      <c r="A3652">
        <f t="shared" si="577"/>
        <v>2017</v>
      </c>
      <c r="B3652" s="1">
        <v>43078</v>
      </c>
      <c r="C3652" s="1">
        <v>43080</v>
      </c>
      <c r="D3652" s="1" t="str">
        <f t="shared" si="570"/>
        <v>Dec</v>
      </c>
      <c r="E3652" t="s">
        <v>23</v>
      </c>
      <c r="F3652" t="s">
        <v>716</v>
      </c>
      <c r="G3652" t="s">
        <v>25</v>
      </c>
      <c r="H3652" t="s">
        <v>65</v>
      </c>
      <c r="I3652" t="s">
        <v>2333</v>
      </c>
      <c r="J3652" t="s">
        <v>50</v>
      </c>
      <c r="K3652" t="s">
        <v>86</v>
      </c>
      <c r="L3652" s="2">
        <f t="shared" si="571"/>
        <v>97.887999999999991</v>
      </c>
      <c r="M3652" s="2">
        <f t="shared" si="572"/>
        <v>104.88</v>
      </c>
      <c r="N3652" s="2">
        <f t="shared" si="578"/>
        <v>6.9920000000000044</v>
      </c>
      <c r="O3652" s="2">
        <f t="shared" si="573"/>
        <v>41.952000000000027</v>
      </c>
      <c r="P3652" s="2">
        <f t="shared" si="574"/>
        <v>629.28</v>
      </c>
      <c r="Q3652" s="2">
        <f t="shared" si="575"/>
        <v>6.6666666666666705</v>
      </c>
      <c r="R3652">
        <v>6</v>
      </c>
      <c r="S3652">
        <v>0</v>
      </c>
      <c r="T3652" s="2">
        <v>104.88</v>
      </c>
      <c r="U3652" s="3">
        <v>41.952000000000005</v>
      </c>
      <c r="V3652" s="4">
        <f t="shared" si="579"/>
        <v>6.6666666666666679</v>
      </c>
      <c r="W3652" s="2">
        <f t="shared" si="576"/>
        <v>629.28</v>
      </c>
    </row>
    <row r="3653" spans="1:23" x14ac:dyDescent="0.25">
      <c r="A3653">
        <f t="shared" si="577"/>
        <v>2017</v>
      </c>
      <c r="B3653" s="1">
        <v>43078</v>
      </c>
      <c r="C3653" s="1">
        <v>43080</v>
      </c>
      <c r="D3653" s="1" t="str">
        <f t="shared" si="570"/>
        <v>Dec</v>
      </c>
      <c r="E3653" t="s">
        <v>23</v>
      </c>
      <c r="F3653" t="s">
        <v>716</v>
      </c>
      <c r="G3653" t="s">
        <v>25</v>
      </c>
      <c r="H3653" t="s">
        <v>65</v>
      </c>
      <c r="I3653" t="s">
        <v>1401</v>
      </c>
      <c r="J3653" t="s">
        <v>36</v>
      </c>
      <c r="K3653" t="s">
        <v>48</v>
      </c>
      <c r="L3653" s="2">
        <f t="shared" si="571"/>
        <v>32.201599999999999</v>
      </c>
      <c r="M3653" s="2">
        <f t="shared" si="572"/>
        <v>34.700000000000003</v>
      </c>
      <c r="N3653" s="2">
        <f t="shared" si="578"/>
        <v>2.4984000000000037</v>
      </c>
      <c r="O3653" s="2">
        <f t="shared" si="573"/>
        <v>12.492000000000019</v>
      </c>
      <c r="P3653" s="2">
        <f t="shared" si="574"/>
        <v>173.5</v>
      </c>
      <c r="Q3653" s="2">
        <f t="shared" si="575"/>
        <v>7.2000000000000108</v>
      </c>
      <c r="R3653">
        <v>5</v>
      </c>
      <c r="S3653">
        <v>0</v>
      </c>
      <c r="T3653" s="2">
        <v>34.700000000000003</v>
      </c>
      <c r="U3653" s="3">
        <v>12.492000000000001</v>
      </c>
      <c r="V3653" s="4">
        <f t="shared" si="579"/>
        <v>7.2000000000000011</v>
      </c>
      <c r="W3653" s="2">
        <f t="shared" si="576"/>
        <v>173.5</v>
      </c>
    </row>
    <row r="3654" spans="1:23" x14ac:dyDescent="0.25">
      <c r="A3654">
        <f t="shared" si="577"/>
        <v>2017</v>
      </c>
      <c r="B3654" s="1">
        <v>43078</v>
      </c>
      <c r="C3654" s="1">
        <v>43080</v>
      </c>
      <c r="D3654" s="1" t="str">
        <f t="shared" si="570"/>
        <v>Dec</v>
      </c>
      <c r="E3654" t="s">
        <v>23</v>
      </c>
      <c r="F3654" t="s">
        <v>716</v>
      </c>
      <c r="G3654" t="s">
        <v>25</v>
      </c>
      <c r="H3654" t="s">
        <v>65</v>
      </c>
      <c r="I3654" t="s">
        <v>1042</v>
      </c>
      <c r="J3654" t="s">
        <v>36</v>
      </c>
      <c r="K3654" t="s">
        <v>53</v>
      </c>
      <c r="L3654" s="2">
        <f t="shared" si="571"/>
        <v>29.842199999999998</v>
      </c>
      <c r="M3654" s="2">
        <f t="shared" si="572"/>
        <v>33.72</v>
      </c>
      <c r="N3654" s="2">
        <f t="shared" si="578"/>
        <v>3.8778000000000006</v>
      </c>
      <c r="O3654" s="2">
        <f t="shared" si="573"/>
        <v>15.511200000000002</v>
      </c>
      <c r="P3654" s="2">
        <f t="shared" si="574"/>
        <v>134.88</v>
      </c>
      <c r="Q3654" s="2">
        <f t="shared" si="575"/>
        <v>11.500000000000002</v>
      </c>
      <c r="R3654">
        <v>4</v>
      </c>
      <c r="S3654">
        <v>0</v>
      </c>
      <c r="T3654" s="2">
        <v>33.72</v>
      </c>
      <c r="U3654" s="3">
        <v>15.511199999999999</v>
      </c>
      <c r="V3654" s="4">
        <f t="shared" si="579"/>
        <v>11.5</v>
      </c>
      <c r="W3654" s="2">
        <f t="shared" si="576"/>
        <v>134.88</v>
      </c>
    </row>
    <row r="3655" spans="1:23" x14ac:dyDescent="0.25">
      <c r="A3655">
        <f t="shared" si="577"/>
        <v>2017</v>
      </c>
      <c r="B3655" s="1">
        <v>43078</v>
      </c>
      <c r="C3655" s="1">
        <v>43080</v>
      </c>
      <c r="D3655" s="1" t="str">
        <f t="shared" si="570"/>
        <v>Dec</v>
      </c>
      <c r="E3655" t="s">
        <v>23</v>
      </c>
      <c r="F3655" t="s">
        <v>716</v>
      </c>
      <c r="G3655" t="s">
        <v>25</v>
      </c>
      <c r="H3655" t="s">
        <v>65</v>
      </c>
      <c r="I3655" t="s">
        <v>1253</v>
      </c>
      <c r="J3655" t="s">
        <v>36</v>
      </c>
      <c r="K3655" t="s">
        <v>60</v>
      </c>
      <c r="L3655" s="2">
        <f t="shared" si="571"/>
        <v>12.599400000000001</v>
      </c>
      <c r="M3655" s="2">
        <f t="shared" si="572"/>
        <v>14.940000000000001</v>
      </c>
      <c r="N3655" s="2">
        <f t="shared" si="578"/>
        <v>2.3406000000000002</v>
      </c>
      <c r="O3655" s="2">
        <f t="shared" si="573"/>
        <v>7.0218000000000007</v>
      </c>
      <c r="P3655" s="2">
        <f t="shared" si="574"/>
        <v>44.820000000000007</v>
      </c>
      <c r="Q3655" s="2">
        <f t="shared" si="575"/>
        <v>15.666666666666664</v>
      </c>
      <c r="R3655">
        <v>3</v>
      </c>
      <c r="S3655">
        <v>0</v>
      </c>
      <c r="T3655" s="2">
        <v>14.940000000000001</v>
      </c>
      <c r="U3655" s="3">
        <v>7.0218000000000007</v>
      </c>
      <c r="V3655" s="4">
        <f t="shared" si="579"/>
        <v>15.666666666666664</v>
      </c>
      <c r="W3655" s="2">
        <f t="shared" si="576"/>
        <v>44.820000000000007</v>
      </c>
    </row>
    <row r="3656" spans="1:23" x14ac:dyDescent="0.25">
      <c r="A3656">
        <f t="shared" si="577"/>
        <v>2017</v>
      </c>
      <c r="B3656" s="1">
        <v>42978</v>
      </c>
      <c r="C3656" s="1">
        <v>42983</v>
      </c>
      <c r="D3656" s="1" t="str">
        <f t="shared" si="570"/>
        <v>Aug</v>
      </c>
      <c r="E3656" t="s">
        <v>38</v>
      </c>
      <c r="F3656" t="s">
        <v>760</v>
      </c>
      <c r="G3656" t="s">
        <v>25</v>
      </c>
      <c r="H3656" t="s">
        <v>65</v>
      </c>
      <c r="I3656" t="s">
        <v>866</v>
      </c>
      <c r="J3656" t="s">
        <v>36</v>
      </c>
      <c r="K3656" t="s">
        <v>55</v>
      </c>
      <c r="L3656" s="2">
        <f t="shared" si="571"/>
        <v>620.27780000000007</v>
      </c>
      <c r="M3656" s="2">
        <f t="shared" si="572"/>
        <v>638.73</v>
      </c>
      <c r="N3656" s="2">
        <f t="shared" si="578"/>
        <v>18.452199999999948</v>
      </c>
      <c r="O3656" s="2">
        <f t="shared" si="573"/>
        <v>166.06979999999953</v>
      </c>
      <c r="P3656" s="2">
        <f t="shared" si="574"/>
        <v>5748.57</v>
      </c>
      <c r="Q3656" s="2">
        <f t="shared" si="575"/>
        <v>2.8888888888888808</v>
      </c>
      <c r="R3656">
        <v>9</v>
      </c>
      <c r="S3656">
        <v>0</v>
      </c>
      <c r="T3656" s="2">
        <v>638.73</v>
      </c>
      <c r="U3656" s="3">
        <v>166.06979999999999</v>
      </c>
      <c r="V3656" s="4">
        <f t="shared" si="579"/>
        <v>2.8888888888888888</v>
      </c>
      <c r="W3656" s="2">
        <f t="shared" si="576"/>
        <v>5748.57</v>
      </c>
    </row>
    <row r="3657" spans="1:23" x14ac:dyDescent="0.25">
      <c r="A3657">
        <f t="shared" si="577"/>
        <v>2017</v>
      </c>
      <c r="B3657" s="1">
        <v>42849</v>
      </c>
      <c r="C3657" s="1">
        <v>42855</v>
      </c>
      <c r="D3657" s="1" t="str">
        <f t="shared" si="570"/>
        <v>Apr</v>
      </c>
      <c r="E3657" t="s">
        <v>38</v>
      </c>
      <c r="F3657" t="s">
        <v>962</v>
      </c>
      <c r="G3657" t="s">
        <v>33</v>
      </c>
      <c r="H3657" t="s">
        <v>26</v>
      </c>
      <c r="I3657" t="s">
        <v>1594</v>
      </c>
      <c r="J3657" t="s">
        <v>36</v>
      </c>
      <c r="K3657" t="s">
        <v>43</v>
      </c>
      <c r="L3657" s="2">
        <f t="shared" si="571"/>
        <v>124.21500000000002</v>
      </c>
      <c r="M3657" s="2">
        <f t="shared" si="572"/>
        <v>113.36800000000001</v>
      </c>
      <c r="N3657" s="2">
        <f t="shared" si="578"/>
        <v>-10.847000000000008</v>
      </c>
      <c r="O3657" s="2">
        <f t="shared" si="573"/>
        <v>-21.694000000000017</v>
      </c>
      <c r="P3657" s="2">
        <f t="shared" si="574"/>
        <v>226.73600000000002</v>
      </c>
      <c r="Q3657" s="2">
        <f t="shared" si="575"/>
        <v>-9.5679556841436799</v>
      </c>
      <c r="R3657">
        <v>2</v>
      </c>
      <c r="S3657">
        <v>0.2</v>
      </c>
      <c r="T3657" s="2">
        <v>113.56800000000001</v>
      </c>
      <c r="U3657" s="3">
        <v>-21.294000000000018</v>
      </c>
      <c r="V3657" s="4">
        <f t="shared" si="579"/>
        <v>-9.3750000000000071</v>
      </c>
      <c r="W3657" s="2">
        <f t="shared" si="576"/>
        <v>227.13600000000002</v>
      </c>
    </row>
    <row r="3658" spans="1:23" x14ac:dyDescent="0.25">
      <c r="A3658">
        <f t="shared" si="577"/>
        <v>2017</v>
      </c>
      <c r="B3658" s="1">
        <v>42986</v>
      </c>
      <c r="C3658" s="1">
        <v>42992</v>
      </c>
      <c r="D3658" s="1" t="str">
        <f t="shared" si="570"/>
        <v>Sep</v>
      </c>
      <c r="E3658" t="s">
        <v>38</v>
      </c>
      <c r="F3658" t="s">
        <v>1914</v>
      </c>
      <c r="G3658" t="s">
        <v>33</v>
      </c>
      <c r="H3658" t="s">
        <v>80</v>
      </c>
      <c r="I3658" t="s">
        <v>2334</v>
      </c>
      <c r="J3658" t="s">
        <v>50</v>
      </c>
      <c r="K3658" t="s">
        <v>86</v>
      </c>
      <c r="L3658" s="2">
        <f t="shared" si="571"/>
        <v>7.3905000000000003</v>
      </c>
      <c r="M3658" s="2">
        <f t="shared" si="572"/>
        <v>8.8960000000000008</v>
      </c>
      <c r="N3658" s="2">
        <f t="shared" si="578"/>
        <v>1.5055000000000005</v>
      </c>
      <c r="O3658" s="2">
        <f t="shared" si="573"/>
        <v>1.5055000000000005</v>
      </c>
      <c r="P3658" s="2">
        <f t="shared" si="574"/>
        <v>8.8960000000000008</v>
      </c>
      <c r="Q3658" s="2">
        <f t="shared" si="575"/>
        <v>16.923336330935257</v>
      </c>
      <c r="R3658">
        <v>1</v>
      </c>
      <c r="S3658">
        <v>0.2</v>
      </c>
      <c r="T3658" s="2">
        <v>9.0960000000000001</v>
      </c>
      <c r="U3658" s="3">
        <v>1.7054999999999998</v>
      </c>
      <c r="V3658" s="4">
        <f t="shared" si="579"/>
        <v>18.749999999999996</v>
      </c>
      <c r="W3658" s="2">
        <f t="shared" si="576"/>
        <v>9.0960000000000001</v>
      </c>
    </row>
    <row r="3659" spans="1:23" x14ac:dyDescent="0.25">
      <c r="A3659">
        <f t="shared" si="577"/>
        <v>2015</v>
      </c>
      <c r="B3659" s="1">
        <v>42075</v>
      </c>
      <c r="C3659" s="1">
        <v>42080</v>
      </c>
      <c r="D3659" s="1" t="str">
        <f t="shared" si="570"/>
        <v>Mar</v>
      </c>
      <c r="E3659" t="s">
        <v>38</v>
      </c>
      <c r="F3659" t="s">
        <v>1590</v>
      </c>
      <c r="G3659" t="s">
        <v>33</v>
      </c>
      <c r="H3659" t="s">
        <v>26</v>
      </c>
      <c r="I3659" t="s">
        <v>251</v>
      </c>
      <c r="J3659" t="s">
        <v>36</v>
      </c>
      <c r="K3659" t="s">
        <v>92</v>
      </c>
      <c r="L3659" s="2">
        <f t="shared" si="571"/>
        <v>7.7106000000000003</v>
      </c>
      <c r="M3659" s="2">
        <f t="shared" si="572"/>
        <v>8.4880000000000013</v>
      </c>
      <c r="N3659" s="2">
        <f t="shared" si="578"/>
        <v>0.77740000000000098</v>
      </c>
      <c r="O3659" s="2">
        <f t="shared" si="573"/>
        <v>2.3322000000000029</v>
      </c>
      <c r="P3659" s="2">
        <f t="shared" si="574"/>
        <v>25.464000000000006</v>
      </c>
      <c r="Q3659" s="2">
        <f t="shared" si="575"/>
        <v>9.1588124410933176</v>
      </c>
      <c r="R3659">
        <v>3</v>
      </c>
      <c r="S3659">
        <v>0.2</v>
      </c>
      <c r="T3659" s="2">
        <v>8.6880000000000006</v>
      </c>
      <c r="U3659" s="3">
        <v>2.9322000000000004</v>
      </c>
      <c r="V3659" s="4">
        <f t="shared" si="579"/>
        <v>11.250000000000002</v>
      </c>
      <c r="W3659" s="2">
        <f t="shared" si="576"/>
        <v>26.064</v>
      </c>
    </row>
    <row r="3660" spans="1:23" x14ac:dyDescent="0.25">
      <c r="A3660">
        <f t="shared" si="577"/>
        <v>2015</v>
      </c>
      <c r="B3660" s="1">
        <v>42075</v>
      </c>
      <c r="C3660" s="1">
        <v>42080</v>
      </c>
      <c r="D3660" s="1" t="str">
        <f t="shared" si="570"/>
        <v>Mar</v>
      </c>
      <c r="E3660" t="s">
        <v>38</v>
      </c>
      <c r="F3660" t="s">
        <v>1590</v>
      </c>
      <c r="G3660" t="s">
        <v>33</v>
      </c>
      <c r="H3660" t="s">
        <v>26</v>
      </c>
      <c r="I3660" t="s">
        <v>160</v>
      </c>
      <c r="J3660" t="s">
        <v>28</v>
      </c>
      <c r="K3660" t="s">
        <v>46</v>
      </c>
      <c r="L3660" s="2">
        <f t="shared" si="571"/>
        <v>29.915000000000003</v>
      </c>
      <c r="M3660" s="2">
        <f t="shared" si="572"/>
        <v>30.680000000000003</v>
      </c>
      <c r="N3660" s="2">
        <f t="shared" si="578"/>
        <v>0.76500000000000057</v>
      </c>
      <c r="O3660" s="2">
        <f t="shared" si="573"/>
        <v>3.0600000000000023</v>
      </c>
      <c r="P3660" s="2">
        <f t="shared" si="574"/>
        <v>122.72000000000001</v>
      </c>
      <c r="Q3660" s="2">
        <f t="shared" si="575"/>
        <v>2.493481095176012</v>
      </c>
      <c r="R3660">
        <v>4</v>
      </c>
      <c r="S3660">
        <v>0.2</v>
      </c>
      <c r="T3660" s="2">
        <v>30.880000000000003</v>
      </c>
      <c r="U3660" s="3">
        <v>3.8599999999999977</v>
      </c>
      <c r="V3660" s="4">
        <f t="shared" si="579"/>
        <v>3.1249999999999978</v>
      </c>
      <c r="W3660" s="2">
        <f t="shared" si="576"/>
        <v>123.52000000000001</v>
      </c>
    </row>
    <row r="3661" spans="1:23" x14ac:dyDescent="0.25">
      <c r="A3661">
        <f t="shared" si="577"/>
        <v>2015</v>
      </c>
      <c r="B3661" s="1">
        <v>42075</v>
      </c>
      <c r="C3661" s="1">
        <v>42080</v>
      </c>
      <c r="D3661" s="1" t="str">
        <f t="shared" si="570"/>
        <v>Mar</v>
      </c>
      <c r="E3661" t="s">
        <v>38</v>
      </c>
      <c r="F3661" t="s">
        <v>1590</v>
      </c>
      <c r="G3661" t="s">
        <v>33</v>
      </c>
      <c r="H3661" t="s">
        <v>26</v>
      </c>
      <c r="I3661" t="s">
        <v>2335</v>
      </c>
      <c r="J3661" t="s">
        <v>28</v>
      </c>
      <c r="K3661" t="s">
        <v>46</v>
      </c>
      <c r="L3661" s="2">
        <f t="shared" si="571"/>
        <v>5.9274000000000004</v>
      </c>
      <c r="M3661" s="2">
        <f t="shared" si="572"/>
        <v>6.2080000000000002</v>
      </c>
      <c r="N3661" s="2">
        <f t="shared" si="578"/>
        <v>0.28059999999999974</v>
      </c>
      <c r="O3661" s="2">
        <f t="shared" si="573"/>
        <v>0.84179999999999922</v>
      </c>
      <c r="P3661" s="2">
        <f t="shared" si="574"/>
        <v>18.624000000000002</v>
      </c>
      <c r="Q3661" s="2">
        <f t="shared" si="575"/>
        <v>4.519974226804119</v>
      </c>
      <c r="R3661">
        <v>3</v>
      </c>
      <c r="S3661">
        <v>0.2</v>
      </c>
      <c r="T3661" s="2">
        <v>6.4080000000000004</v>
      </c>
      <c r="U3661" s="3">
        <v>1.4418</v>
      </c>
      <c r="V3661" s="4">
        <f t="shared" si="579"/>
        <v>7.5</v>
      </c>
      <c r="W3661" s="2">
        <f t="shared" si="576"/>
        <v>19.224</v>
      </c>
    </row>
    <row r="3662" spans="1:23" x14ac:dyDescent="0.25">
      <c r="A3662">
        <f t="shared" si="577"/>
        <v>2016</v>
      </c>
      <c r="B3662" s="1">
        <v>42569</v>
      </c>
      <c r="C3662" s="1">
        <v>42574</v>
      </c>
      <c r="D3662" s="1" t="str">
        <f t="shared" si="570"/>
        <v>Jul</v>
      </c>
      <c r="E3662" t="s">
        <v>38</v>
      </c>
      <c r="F3662" t="s">
        <v>2235</v>
      </c>
      <c r="G3662" t="s">
        <v>33</v>
      </c>
      <c r="H3662" t="s">
        <v>34</v>
      </c>
      <c r="I3662" t="s">
        <v>2336</v>
      </c>
      <c r="J3662" t="s">
        <v>36</v>
      </c>
      <c r="K3662" t="s">
        <v>247</v>
      </c>
      <c r="L3662" s="2">
        <f t="shared" si="571"/>
        <v>32.954999999999998</v>
      </c>
      <c r="M3662" s="2">
        <f t="shared" si="572"/>
        <v>33.599999999999994</v>
      </c>
      <c r="N3662" s="2">
        <f t="shared" si="578"/>
        <v>0.64499999999999602</v>
      </c>
      <c r="O3662" s="2">
        <f t="shared" si="573"/>
        <v>3.2249999999999801</v>
      </c>
      <c r="P3662" s="2">
        <f t="shared" si="574"/>
        <v>167.99999999999997</v>
      </c>
      <c r="Q3662" s="2">
        <f t="shared" si="575"/>
        <v>1.9196428571428454</v>
      </c>
      <c r="R3662">
        <v>5</v>
      </c>
      <c r="S3662">
        <v>0.2</v>
      </c>
      <c r="T3662" s="2">
        <v>33.799999999999997</v>
      </c>
      <c r="U3662" s="3">
        <v>4.2249999999999979</v>
      </c>
      <c r="V3662" s="4">
        <f t="shared" si="579"/>
        <v>2.4999999999999987</v>
      </c>
      <c r="W3662" s="2">
        <f t="shared" si="576"/>
        <v>169</v>
      </c>
    </row>
    <row r="3663" spans="1:23" x14ac:dyDescent="0.25">
      <c r="A3663">
        <f t="shared" si="577"/>
        <v>2016</v>
      </c>
      <c r="B3663" s="1">
        <v>42534</v>
      </c>
      <c r="C3663" s="1">
        <v>42536</v>
      </c>
      <c r="D3663" s="1" t="str">
        <f t="shared" si="570"/>
        <v>Jun</v>
      </c>
      <c r="E3663" t="s">
        <v>23</v>
      </c>
      <c r="F3663" t="s">
        <v>1110</v>
      </c>
      <c r="G3663" t="s">
        <v>64</v>
      </c>
      <c r="H3663" t="s">
        <v>65</v>
      </c>
      <c r="I3663" t="s">
        <v>2317</v>
      </c>
      <c r="J3663" t="s">
        <v>50</v>
      </c>
      <c r="K3663" t="s">
        <v>51</v>
      </c>
      <c r="L3663" s="2">
        <f t="shared" si="571"/>
        <v>346.47249999999997</v>
      </c>
      <c r="M3663" s="2">
        <f t="shared" si="572"/>
        <v>377.96999999999997</v>
      </c>
      <c r="N3663" s="2">
        <f t="shared" si="578"/>
        <v>31.497500000000002</v>
      </c>
      <c r="O3663" s="2">
        <f t="shared" si="573"/>
        <v>94.492500000000007</v>
      </c>
      <c r="P3663" s="2">
        <f t="shared" si="574"/>
        <v>1133.9099999999999</v>
      </c>
      <c r="Q3663" s="2">
        <f t="shared" si="575"/>
        <v>8.3333333333333357</v>
      </c>
      <c r="R3663">
        <v>3</v>
      </c>
      <c r="S3663">
        <v>0</v>
      </c>
      <c r="T3663" s="2">
        <v>377.96999999999997</v>
      </c>
      <c r="U3663" s="3">
        <v>94.492500000000007</v>
      </c>
      <c r="V3663" s="4">
        <f t="shared" si="579"/>
        <v>8.3333333333333357</v>
      </c>
      <c r="W3663" s="2">
        <f t="shared" si="576"/>
        <v>1133.9099999999999</v>
      </c>
    </row>
    <row r="3664" spans="1:23" x14ac:dyDescent="0.25">
      <c r="A3664">
        <f t="shared" si="577"/>
        <v>2017</v>
      </c>
      <c r="B3664" s="1">
        <v>42919</v>
      </c>
      <c r="C3664" s="1">
        <v>42925</v>
      </c>
      <c r="D3664" s="1" t="str">
        <f t="shared" si="570"/>
        <v>Jul</v>
      </c>
      <c r="E3664" t="s">
        <v>38</v>
      </c>
      <c r="F3664" t="s">
        <v>314</v>
      </c>
      <c r="G3664" t="s">
        <v>64</v>
      </c>
      <c r="H3664" t="s">
        <v>80</v>
      </c>
      <c r="I3664" t="s">
        <v>1692</v>
      </c>
      <c r="J3664" t="s">
        <v>50</v>
      </c>
      <c r="K3664" t="s">
        <v>86</v>
      </c>
      <c r="L3664" s="2">
        <f t="shared" si="571"/>
        <v>249.57959999999997</v>
      </c>
      <c r="M3664" s="2">
        <f t="shared" si="572"/>
        <v>258.89999999999998</v>
      </c>
      <c r="N3664" s="2">
        <f t="shared" si="578"/>
        <v>9.3204000000000065</v>
      </c>
      <c r="O3664" s="2">
        <f t="shared" si="573"/>
        <v>93.204000000000065</v>
      </c>
      <c r="P3664" s="2">
        <f t="shared" si="574"/>
        <v>2589</v>
      </c>
      <c r="Q3664" s="2">
        <f t="shared" si="575"/>
        <v>3.6000000000000023</v>
      </c>
      <c r="R3664">
        <v>10</v>
      </c>
      <c r="S3664">
        <v>0</v>
      </c>
      <c r="T3664" s="2">
        <v>258.89999999999998</v>
      </c>
      <c r="U3664" s="3">
        <v>93.203999999999994</v>
      </c>
      <c r="V3664" s="4">
        <f t="shared" si="579"/>
        <v>3.5999999999999996</v>
      </c>
      <c r="W3664" s="2">
        <f t="shared" si="576"/>
        <v>2589</v>
      </c>
    </row>
    <row r="3665" spans="1:23" x14ac:dyDescent="0.25">
      <c r="A3665">
        <f t="shared" si="577"/>
        <v>2017</v>
      </c>
      <c r="B3665" s="1">
        <v>42919</v>
      </c>
      <c r="C3665" s="1">
        <v>42925</v>
      </c>
      <c r="D3665" s="1" t="str">
        <f t="shared" si="570"/>
        <v>Jul</v>
      </c>
      <c r="E3665" t="s">
        <v>38</v>
      </c>
      <c r="F3665" t="s">
        <v>314</v>
      </c>
      <c r="G3665" t="s">
        <v>64</v>
      </c>
      <c r="H3665" t="s">
        <v>80</v>
      </c>
      <c r="I3665" t="s">
        <v>512</v>
      </c>
      <c r="J3665" t="s">
        <v>36</v>
      </c>
      <c r="K3665" t="s">
        <v>60</v>
      </c>
      <c r="L3665" s="2">
        <f t="shared" si="571"/>
        <v>18.788399999999999</v>
      </c>
      <c r="M3665" s="2">
        <f t="shared" si="572"/>
        <v>24.56</v>
      </c>
      <c r="N3665" s="2">
        <f t="shared" si="578"/>
        <v>5.7715999999999994</v>
      </c>
      <c r="O3665" s="2">
        <f t="shared" si="573"/>
        <v>11.543199999999999</v>
      </c>
      <c r="P3665" s="2">
        <f t="shared" si="574"/>
        <v>49.12</v>
      </c>
      <c r="Q3665" s="2">
        <f t="shared" si="575"/>
        <v>23.5</v>
      </c>
      <c r="R3665">
        <v>2</v>
      </c>
      <c r="S3665">
        <v>0</v>
      </c>
      <c r="T3665" s="2">
        <v>24.56</v>
      </c>
      <c r="U3665" s="3">
        <v>11.543199999999999</v>
      </c>
      <c r="V3665" s="4">
        <f t="shared" si="579"/>
        <v>23.5</v>
      </c>
      <c r="W3665" s="2">
        <f t="shared" si="576"/>
        <v>49.12</v>
      </c>
    </row>
    <row r="3666" spans="1:23" x14ac:dyDescent="0.25">
      <c r="A3666">
        <f t="shared" si="577"/>
        <v>2014</v>
      </c>
      <c r="B3666" s="1">
        <v>41981</v>
      </c>
      <c r="C3666" s="1">
        <v>41986</v>
      </c>
      <c r="D3666" s="1" t="str">
        <f t="shared" si="570"/>
        <v>Dec</v>
      </c>
      <c r="E3666" t="s">
        <v>38</v>
      </c>
      <c r="F3666" t="s">
        <v>2031</v>
      </c>
      <c r="G3666" t="s">
        <v>25</v>
      </c>
      <c r="H3666" t="s">
        <v>34</v>
      </c>
      <c r="I3666" t="s">
        <v>995</v>
      </c>
      <c r="J3666" t="s">
        <v>36</v>
      </c>
      <c r="K3666" t="s">
        <v>37</v>
      </c>
      <c r="L3666" s="2">
        <f t="shared" si="571"/>
        <v>26.593200000000003</v>
      </c>
      <c r="M3666" s="2">
        <f t="shared" si="572"/>
        <v>27.688000000000002</v>
      </c>
      <c r="N3666" s="2">
        <f t="shared" si="578"/>
        <v>1.0947999999999993</v>
      </c>
      <c r="O3666" s="2">
        <f t="shared" si="573"/>
        <v>7.6635999999999953</v>
      </c>
      <c r="P3666" s="2">
        <f t="shared" si="574"/>
        <v>193.81600000000003</v>
      </c>
      <c r="Q3666" s="2">
        <f t="shared" si="575"/>
        <v>3.9540595203698321</v>
      </c>
      <c r="R3666">
        <v>7</v>
      </c>
      <c r="S3666">
        <v>0.2</v>
      </c>
      <c r="T3666" s="2">
        <v>27.888000000000002</v>
      </c>
      <c r="U3666" s="3">
        <v>9.0635999999999974</v>
      </c>
      <c r="V3666" s="4">
        <f t="shared" si="579"/>
        <v>4.6428571428571415</v>
      </c>
      <c r="W3666" s="2">
        <f t="shared" si="576"/>
        <v>195.21600000000001</v>
      </c>
    </row>
    <row r="3667" spans="1:23" x14ac:dyDescent="0.25">
      <c r="A3667">
        <f t="shared" si="577"/>
        <v>2014</v>
      </c>
      <c r="B3667" s="1">
        <v>41981</v>
      </c>
      <c r="C3667" s="1">
        <v>41986</v>
      </c>
      <c r="D3667" s="1" t="str">
        <f t="shared" si="570"/>
        <v>Dec</v>
      </c>
      <c r="E3667" t="s">
        <v>38</v>
      </c>
      <c r="F3667" t="s">
        <v>2031</v>
      </c>
      <c r="G3667" t="s">
        <v>25</v>
      </c>
      <c r="H3667" t="s">
        <v>34</v>
      </c>
      <c r="I3667" t="s">
        <v>990</v>
      </c>
      <c r="J3667" t="s">
        <v>36</v>
      </c>
      <c r="K3667" t="s">
        <v>53</v>
      </c>
      <c r="L3667" s="2">
        <f t="shared" si="571"/>
        <v>7.5857999999999999</v>
      </c>
      <c r="M3667" s="2">
        <f t="shared" si="572"/>
        <v>5.7560000000000002</v>
      </c>
      <c r="N3667" s="2">
        <f t="shared" si="578"/>
        <v>-1.8297999999999996</v>
      </c>
      <c r="O3667" s="2">
        <f t="shared" si="573"/>
        <v>-7.3191999999999986</v>
      </c>
      <c r="P3667" s="2">
        <f t="shared" si="574"/>
        <v>23.024000000000001</v>
      </c>
      <c r="Q3667" s="2">
        <f t="shared" si="575"/>
        <v>-31.789437109103535</v>
      </c>
      <c r="R3667">
        <v>4</v>
      </c>
      <c r="S3667">
        <v>0.7</v>
      </c>
      <c r="T3667" s="2">
        <v>6.4560000000000004</v>
      </c>
      <c r="U3667" s="3">
        <v>-4.5191999999999979</v>
      </c>
      <c r="V3667" s="4">
        <f t="shared" si="579"/>
        <v>-17.499999999999989</v>
      </c>
      <c r="W3667" s="2">
        <f t="shared" si="576"/>
        <v>25.824000000000002</v>
      </c>
    </row>
    <row r="3668" spans="1:23" x14ac:dyDescent="0.25">
      <c r="A3668">
        <f t="shared" si="577"/>
        <v>2014</v>
      </c>
      <c r="B3668" s="1">
        <v>41981</v>
      </c>
      <c r="C3668" s="1">
        <v>41986</v>
      </c>
      <c r="D3668" s="1" t="str">
        <f t="shared" si="570"/>
        <v>Dec</v>
      </c>
      <c r="E3668" t="s">
        <v>38</v>
      </c>
      <c r="F3668" t="s">
        <v>2031</v>
      </c>
      <c r="G3668" t="s">
        <v>25</v>
      </c>
      <c r="H3668" t="s">
        <v>34</v>
      </c>
      <c r="I3668" t="s">
        <v>2262</v>
      </c>
      <c r="J3668" t="s">
        <v>50</v>
      </c>
      <c r="K3668" t="s">
        <v>51</v>
      </c>
      <c r="L3668" s="2">
        <f t="shared" si="571"/>
        <v>46.094999999999992</v>
      </c>
      <c r="M3668" s="2">
        <f t="shared" si="572"/>
        <v>52.47999999999999</v>
      </c>
      <c r="N3668" s="2">
        <f t="shared" si="578"/>
        <v>6.384999999999998</v>
      </c>
      <c r="O3668" s="2">
        <f t="shared" si="573"/>
        <v>19.154999999999994</v>
      </c>
      <c r="P3668" s="2">
        <f t="shared" si="574"/>
        <v>157.43999999999997</v>
      </c>
      <c r="Q3668" s="2">
        <f t="shared" si="575"/>
        <v>12.166539634146339</v>
      </c>
      <c r="R3668">
        <v>3</v>
      </c>
      <c r="S3668">
        <v>0.2</v>
      </c>
      <c r="T3668" s="2">
        <v>52.679999999999993</v>
      </c>
      <c r="U3668" s="3">
        <v>19.754999999999999</v>
      </c>
      <c r="V3668" s="4">
        <f t="shared" si="579"/>
        <v>12.500000000000004</v>
      </c>
      <c r="W3668" s="2">
        <f t="shared" si="576"/>
        <v>158.03999999999996</v>
      </c>
    </row>
    <row r="3669" spans="1:23" x14ac:dyDescent="0.25">
      <c r="A3669">
        <f t="shared" si="577"/>
        <v>2014</v>
      </c>
      <c r="B3669" s="1">
        <v>41981</v>
      </c>
      <c r="C3669" s="1">
        <v>41986</v>
      </c>
      <c r="D3669" s="1" t="str">
        <f t="shared" si="570"/>
        <v>Dec</v>
      </c>
      <c r="E3669" t="s">
        <v>38</v>
      </c>
      <c r="F3669" t="s">
        <v>2031</v>
      </c>
      <c r="G3669" t="s">
        <v>25</v>
      </c>
      <c r="H3669" t="s">
        <v>34</v>
      </c>
      <c r="I3669" t="s">
        <v>2337</v>
      </c>
      <c r="J3669" t="s">
        <v>36</v>
      </c>
      <c r="K3669" t="s">
        <v>247</v>
      </c>
      <c r="L3669" s="2">
        <f t="shared" si="571"/>
        <v>14.400500000000001</v>
      </c>
      <c r="M3669" s="2">
        <f t="shared" si="572"/>
        <v>13.680000000000001</v>
      </c>
      <c r="N3669" s="2">
        <f t="shared" si="578"/>
        <v>-0.72049999999999947</v>
      </c>
      <c r="O3669" s="2">
        <f t="shared" si="573"/>
        <v>-3.6024999999999974</v>
      </c>
      <c r="P3669" s="2">
        <f t="shared" si="574"/>
        <v>68.400000000000006</v>
      </c>
      <c r="Q3669" s="2">
        <f t="shared" si="575"/>
        <v>-5.2668128654970721</v>
      </c>
      <c r="R3669">
        <v>5</v>
      </c>
      <c r="S3669">
        <v>0.2</v>
      </c>
      <c r="T3669" s="2">
        <v>13.88</v>
      </c>
      <c r="U3669" s="3">
        <v>-2.6025000000000014</v>
      </c>
      <c r="V3669" s="4">
        <f t="shared" si="579"/>
        <v>-3.7500000000000018</v>
      </c>
      <c r="W3669" s="2">
        <f t="shared" si="576"/>
        <v>69.400000000000006</v>
      </c>
    </row>
    <row r="3670" spans="1:23" x14ac:dyDescent="0.25">
      <c r="A3670">
        <f t="shared" si="577"/>
        <v>2014</v>
      </c>
      <c r="B3670" s="1">
        <v>41981</v>
      </c>
      <c r="C3670" s="1">
        <v>41986</v>
      </c>
      <c r="D3670" s="1" t="str">
        <f t="shared" si="570"/>
        <v>Dec</v>
      </c>
      <c r="E3670" t="s">
        <v>38</v>
      </c>
      <c r="F3670" t="s">
        <v>2031</v>
      </c>
      <c r="G3670" t="s">
        <v>25</v>
      </c>
      <c r="H3670" t="s">
        <v>34</v>
      </c>
      <c r="I3670" t="s">
        <v>2127</v>
      </c>
      <c r="J3670" t="s">
        <v>50</v>
      </c>
      <c r="K3670" t="s">
        <v>86</v>
      </c>
      <c r="L3670" s="2">
        <f t="shared" si="571"/>
        <v>105.73860000000002</v>
      </c>
      <c r="M3670" s="2">
        <f t="shared" si="572"/>
        <v>103.72000000000001</v>
      </c>
      <c r="N3670" s="2">
        <f t="shared" si="578"/>
        <v>-2.0186000000000064</v>
      </c>
      <c r="O3670" s="2">
        <f t="shared" si="573"/>
        <v>-20.186000000000064</v>
      </c>
      <c r="P3670" s="2">
        <f t="shared" si="574"/>
        <v>1037.2</v>
      </c>
      <c r="Q3670" s="2">
        <f t="shared" si="575"/>
        <v>-1.946201311222528</v>
      </c>
      <c r="R3670">
        <v>10</v>
      </c>
      <c r="S3670">
        <v>0.2</v>
      </c>
      <c r="T3670" s="2">
        <v>103.92000000000002</v>
      </c>
      <c r="U3670" s="3">
        <v>-18.186000000000014</v>
      </c>
      <c r="V3670" s="4">
        <f t="shared" si="579"/>
        <v>-1.7500000000000009</v>
      </c>
      <c r="W3670" s="2">
        <f t="shared" si="576"/>
        <v>1039.2000000000003</v>
      </c>
    </row>
    <row r="3671" spans="1:23" x14ac:dyDescent="0.25">
      <c r="A3671">
        <f t="shared" si="577"/>
        <v>2014</v>
      </c>
      <c r="B3671" s="1">
        <v>41981</v>
      </c>
      <c r="C3671" s="1">
        <v>41986</v>
      </c>
      <c r="D3671" s="1" t="str">
        <f t="shared" si="570"/>
        <v>Dec</v>
      </c>
      <c r="E3671" t="s">
        <v>38</v>
      </c>
      <c r="F3671" t="s">
        <v>2031</v>
      </c>
      <c r="G3671" t="s">
        <v>25</v>
      </c>
      <c r="H3671" t="s">
        <v>34</v>
      </c>
      <c r="I3671" t="s">
        <v>2338</v>
      </c>
      <c r="J3671" t="s">
        <v>36</v>
      </c>
      <c r="K3671" t="s">
        <v>37</v>
      </c>
      <c r="L3671" s="2">
        <f t="shared" si="571"/>
        <v>10.7712</v>
      </c>
      <c r="M3671" s="2">
        <f t="shared" si="572"/>
        <v>11.32</v>
      </c>
      <c r="N3671" s="2">
        <f t="shared" si="578"/>
        <v>0.54879999999999995</v>
      </c>
      <c r="O3671" s="2">
        <f t="shared" si="573"/>
        <v>2.7439999999999998</v>
      </c>
      <c r="P3671" s="2">
        <f t="shared" si="574"/>
        <v>56.6</v>
      </c>
      <c r="Q3671" s="2">
        <f t="shared" si="575"/>
        <v>4.8480565371024724</v>
      </c>
      <c r="R3671">
        <v>5</v>
      </c>
      <c r="S3671">
        <v>0.2</v>
      </c>
      <c r="T3671" s="2">
        <v>11.52</v>
      </c>
      <c r="U3671" s="3">
        <v>3.7439999999999989</v>
      </c>
      <c r="V3671" s="4">
        <f t="shared" si="579"/>
        <v>6.4999999999999991</v>
      </c>
      <c r="W3671" s="2">
        <f t="shared" si="576"/>
        <v>57.599999999999994</v>
      </c>
    </row>
    <row r="3672" spans="1:23" x14ac:dyDescent="0.25">
      <c r="A3672">
        <f t="shared" si="577"/>
        <v>2014</v>
      </c>
      <c r="B3672" s="1">
        <v>41981</v>
      </c>
      <c r="C3672" s="1">
        <v>41986</v>
      </c>
      <c r="D3672" s="1" t="str">
        <f t="shared" si="570"/>
        <v>Dec</v>
      </c>
      <c r="E3672" t="s">
        <v>38</v>
      </c>
      <c r="F3672" t="s">
        <v>2031</v>
      </c>
      <c r="G3672" t="s">
        <v>25</v>
      </c>
      <c r="H3672" t="s">
        <v>34</v>
      </c>
      <c r="I3672" t="s">
        <v>132</v>
      </c>
      <c r="J3672" t="s">
        <v>36</v>
      </c>
      <c r="K3672" t="s">
        <v>60</v>
      </c>
      <c r="L3672" s="2">
        <f t="shared" si="571"/>
        <v>8.553600000000003</v>
      </c>
      <c r="M3672" s="2">
        <f t="shared" si="572"/>
        <v>10.168000000000003</v>
      </c>
      <c r="N3672" s="2">
        <f t="shared" si="578"/>
        <v>1.6143999999999998</v>
      </c>
      <c r="O3672" s="2">
        <f t="shared" si="573"/>
        <v>3.2287999999999997</v>
      </c>
      <c r="P3672" s="2">
        <f t="shared" si="574"/>
        <v>20.336000000000006</v>
      </c>
      <c r="Q3672" s="2">
        <f t="shared" si="575"/>
        <v>15.877261998426428</v>
      </c>
      <c r="R3672">
        <v>2</v>
      </c>
      <c r="S3672">
        <v>0.2</v>
      </c>
      <c r="T3672" s="2">
        <v>10.368000000000002</v>
      </c>
      <c r="U3672" s="3">
        <v>3.6288</v>
      </c>
      <c r="V3672" s="4">
        <f t="shared" si="579"/>
        <v>17.499999999999996</v>
      </c>
      <c r="W3672" s="2">
        <f t="shared" si="576"/>
        <v>20.736000000000004</v>
      </c>
    </row>
    <row r="3673" spans="1:23" x14ac:dyDescent="0.25">
      <c r="A3673">
        <f t="shared" si="577"/>
        <v>2014</v>
      </c>
      <c r="B3673" s="1">
        <v>41981</v>
      </c>
      <c r="C3673" s="1">
        <v>41986</v>
      </c>
      <c r="D3673" s="1" t="str">
        <f t="shared" si="570"/>
        <v>Dec</v>
      </c>
      <c r="E3673" t="s">
        <v>38</v>
      </c>
      <c r="F3673" t="s">
        <v>2031</v>
      </c>
      <c r="G3673" t="s">
        <v>25</v>
      </c>
      <c r="H3673" t="s">
        <v>34</v>
      </c>
      <c r="I3673" t="s">
        <v>2339</v>
      </c>
      <c r="J3673" t="s">
        <v>36</v>
      </c>
      <c r="K3673" t="s">
        <v>43</v>
      </c>
      <c r="L3673" s="2">
        <f t="shared" si="571"/>
        <v>38.095200000000006</v>
      </c>
      <c r="M3673" s="2">
        <f t="shared" si="572"/>
        <v>38.872</v>
      </c>
      <c r="N3673" s="2">
        <f t="shared" si="578"/>
        <v>0.77679999999999438</v>
      </c>
      <c r="O3673" s="2">
        <f t="shared" si="573"/>
        <v>2.3303999999999832</v>
      </c>
      <c r="P3673" s="2">
        <f t="shared" si="574"/>
        <v>116.616</v>
      </c>
      <c r="Q3673" s="2">
        <f t="shared" si="575"/>
        <v>1.9983535706935438</v>
      </c>
      <c r="R3673">
        <v>3</v>
      </c>
      <c r="S3673">
        <v>0.2</v>
      </c>
      <c r="T3673" s="2">
        <v>39.072000000000003</v>
      </c>
      <c r="U3673" s="3">
        <v>2.9304000000000023</v>
      </c>
      <c r="V3673" s="4">
        <f t="shared" si="579"/>
        <v>2.5000000000000018</v>
      </c>
      <c r="W3673" s="2">
        <f t="shared" si="576"/>
        <v>117.21600000000001</v>
      </c>
    </row>
    <row r="3674" spans="1:23" x14ac:dyDescent="0.25">
      <c r="A3674">
        <f t="shared" si="577"/>
        <v>2016</v>
      </c>
      <c r="B3674" s="1">
        <v>42468</v>
      </c>
      <c r="C3674" s="1">
        <v>42474</v>
      </c>
      <c r="D3674" s="1" t="str">
        <f t="shared" si="570"/>
        <v>Apr</v>
      </c>
      <c r="E3674" t="s">
        <v>38</v>
      </c>
      <c r="F3674" t="s">
        <v>869</v>
      </c>
      <c r="G3674" t="s">
        <v>64</v>
      </c>
      <c r="H3674" t="s">
        <v>80</v>
      </c>
      <c r="I3674" t="s">
        <v>2208</v>
      </c>
      <c r="J3674" t="s">
        <v>36</v>
      </c>
      <c r="K3674" t="s">
        <v>92</v>
      </c>
      <c r="L3674" s="2">
        <f t="shared" si="571"/>
        <v>5.6558999999999999</v>
      </c>
      <c r="M3674" s="2">
        <f t="shared" si="572"/>
        <v>8.6720000000000006</v>
      </c>
      <c r="N3674" s="2">
        <f t="shared" si="578"/>
        <v>3.0161000000000007</v>
      </c>
      <c r="O3674" s="2">
        <f t="shared" si="573"/>
        <v>3.0161000000000007</v>
      </c>
      <c r="P3674" s="2">
        <f t="shared" si="574"/>
        <v>8.6720000000000006</v>
      </c>
      <c r="Q3674" s="2">
        <f t="shared" si="575"/>
        <v>34.77975092250923</v>
      </c>
      <c r="R3674">
        <v>1</v>
      </c>
      <c r="S3674">
        <v>0.2</v>
      </c>
      <c r="T3674" s="2">
        <v>8.8719999999999999</v>
      </c>
      <c r="U3674" s="3">
        <v>3.2161</v>
      </c>
      <c r="V3674" s="4">
        <f t="shared" si="579"/>
        <v>36.25</v>
      </c>
      <c r="W3674" s="2">
        <f t="shared" si="576"/>
        <v>8.8719999999999999</v>
      </c>
    </row>
    <row r="3675" spans="1:23" x14ac:dyDescent="0.25">
      <c r="A3675">
        <f t="shared" si="577"/>
        <v>2016</v>
      </c>
      <c r="B3675" s="1">
        <v>42468</v>
      </c>
      <c r="C3675" s="1">
        <v>42474</v>
      </c>
      <c r="D3675" s="1" t="str">
        <f t="shared" si="570"/>
        <v>Apr</v>
      </c>
      <c r="E3675" t="s">
        <v>38</v>
      </c>
      <c r="F3675" t="s">
        <v>869</v>
      </c>
      <c r="G3675" t="s">
        <v>64</v>
      </c>
      <c r="H3675" t="s">
        <v>80</v>
      </c>
      <c r="I3675" t="s">
        <v>1645</v>
      </c>
      <c r="J3675" t="s">
        <v>36</v>
      </c>
      <c r="K3675" t="s">
        <v>53</v>
      </c>
      <c r="L3675" s="2">
        <f t="shared" si="571"/>
        <v>137.92400000000004</v>
      </c>
      <c r="M3675" s="2">
        <f t="shared" si="572"/>
        <v>120.40400000000002</v>
      </c>
      <c r="N3675" s="2">
        <f t="shared" si="578"/>
        <v>-17.52000000000001</v>
      </c>
      <c r="O3675" s="2">
        <f t="shared" si="573"/>
        <v>-105.12000000000006</v>
      </c>
      <c r="P3675" s="2">
        <f t="shared" si="574"/>
        <v>722.42400000000021</v>
      </c>
      <c r="Q3675" s="2">
        <f t="shared" si="575"/>
        <v>-14.551011594299196</v>
      </c>
      <c r="R3675">
        <v>6</v>
      </c>
      <c r="S3675">
        <v>0.7</v>
      </c>
      <c r="T3675" s="2">
        <v>121.10400000000003</v>
      </c>
      <c r="U3675" s="3">
        <v>-100.91999999999999</v>
      </c>
      <c r="V3675" s="4">
        <f t="shared" si="579"/>
        <v>-13.888888888888884</v>
      </c>
      <c r="W3675" s="2">
        <f t="shared" si="576"/>
        <v>726.62400000000014</v>
      </c>
    </row>
    <row r="3676" spans="1:23" x14ac:dyDescent="0.25">
      <c r="A3676">
        <f t="shared" si="577"/>
        <v>2017</v>
      </c>
      <c r="B3676" s="1">
        <v>43045</v>
      </c>
      <c r="C3676" s="1">
        <v>43050</v>
      </c>
      <c r="D3676" s="1" t="str">
        <f t="shared" si="570"/>
        <v>Nov</v>
      </c>
      <c r="E3676" t="s">
        <v>38</v>
      </c>
      <c r="F3676" t="s">
        <v>1910</v>
      </c>
      <c r="G3676" t="s">
        <v>25</v>
      </c>
      <c r="H3676" t="s">
        <v>80</v>
      </c>
      <c r="I3676" t="s">
        <v>1821</v>
      </c>
      <c r="J3676" t="s">
        <v>28</v>
      </c>
      <c r="K3676" t="s">
        <v>31</v>
      </c>
      <c r="L3676" s="2">
        <f t="shared" si="571"/>
        <v>142.83860000000001</v>
      </c>
      <c r="M3676" s="2">
        <f t="shared" si="572"/>
        <v>127.072</v>
      </c>
      <c r="N3676" s="2">
        <f t="shared" si="578"/>
        <v>-15.766600000000011</v>
      </c>
      <c r="O3676" s="2">
        <f t="shared" si="573"/>
        <v>-31.533200000000022</v>
      </c>
      <c r="P3676" s="2">
        <f t="shared" si="574"/>
        <v>254.14400000000001</v>
      </c>
      <c r="Q3676" s="2">
        <f t="shared" si="575"/>
        <v>-12.40761143288845</v>
      </c>
      <c r="R3676">
        <v>2</v>
      </c>
      <c r="S3676">
        <v>0.3</v>
      </c>
      <c r="T3676" s="2">
        <v>127.372</v>
      </c>
      <c r="U3676" s="3">
        <v>-30.933200000000006</v>
      </c>
      <c r="V3676" s="4">
        <f t="shared" si="579"/>
        <v>-12.142857142857146</v>
      </c>
      <c r="W3676" s="2">
        <f t="shared" si="576"/>
        <v>254.744</v>
      </c>
    </row>
    <row r="3677" spans="1:23" x14ac:dyDescent="0.25">
      <c r="A3677">
        <f t="shared" si="577"/>
        <v>2017</v>
      </c>
      <c r="B3677" s="1">
        <v>43045</v>
      </c>
      <c r="C3677" s="1">
        <v>43050</v>
      </c>
      <c r="D3677" s="1" t="str">
        <f t="shared" si="570"/>
        <v>Nov</v>
      </c>
      <c r="E3677" t="s">
        <v>38</v>
      </c>
      <c r="F3677" t="s">
        <v>1910</v>
      </c>
      <c r="G3677" t="s">
        <v>25</v>
      </c>
      <c r="H3677" t="s">
        <v>80</v>
      </c>
      <c r="I3677" t="s">
        <v>592</v>
      </c>
      <c r="J3677" t="s">
        <v>36</v>
      </c>
      <c r="K3677" t="s">
        <v>60</v>
      </c>
      <c r="L3677" s="2">
        <f t="shared" si="571"/>
        <v>42.557400000000008</v>
      </c>
      <c r="M3677" s="2">
        <f t="shared" si="572"/>
        <v>47.752000000000002</v>
      </c>
      <c r="N3677" s="2">
        <f t="shared" si="578"/>
        <v>5.1945999999999941</v>
      </c>
      <c r="O3677" s="2">
        <f t="shared" si="573"/>
        <v>15.583799999999982</v>
      </c>
      <c r="P3677" s="2">
        <f t="shared" si="574"/>
        <v>143.256</v>
      </c>
      <c r="Q3677" s="2">
        <f t="shared" si="575"/>
        <v>10.878287820405417</v>
      </c>
      <c r="R3677">
        <v>3</v>
      </c>
      <c r="S3677">
        <v>0.2</v>
      </c>
      <c r="T3677" s="2">
        <v>47.952000000000005</v>
      </c>
      <c r="U3677" s="3">
        <v>16.183799999999998</v>
      </c>
      <c r="V3677" s="4">
        <f t="shared" si="579"/>
        <v>11.249999999999996</v>
      </c>
      <c r="W3677" s="2">
        <f t="shared" si="576"/>
        <v>143.85600000000002</v>
      </c>
    </row>
    <row r="3678" spans="1:23" x14ac:dyDescent="0.25">
      <c r="A3678">
        <f t="shared" si="577"/>
        <v>2015</v>
      </c>
      <c r="B3678" s="1">
        <v>42343</v>
      </c>
      <c r="C3678" s="1">
        <v>42347</v>
      </c>
      <c r="D3678" s="1" t="str">
        <f t="shared" si="570"/>
        <v>Dec</v>
      </c>
      <c r="E3678" t="s">
        <v>38</v>
      </c>
      <c r="F3678" t="s">
        <v>1916</v>
      </c>
      <c r="G3678" t="s">
        <v>33</v>
      </c>
      <c r="H3678" t="s">
        <v>34</v>
      </c>
      <c r="I3678" t="s">
        <v>1001</v>
      </c>
      <c r="J3678" t="s">
        <v>28</v>
      </c>
      <c r="K3678" t="s">
        <v>46</v>
      </c>
      <c r="L3678" s="2">
        <f t="shared" si="571"/>
        <v>37.124099999999999</v>
      </c>
      <c r="M3678" s="2">
        <f t="shared" si="572"/>
        <v>44.46</v>
      </c>
      <c r="N3678" s="2">
        <f t="shared" si="578"/>
        <v>7.3359000000000023</v>
      </c>
      <c r="O3678" s="2">
        <f t="shared" si="573"/>
        <v>14.671800000000005</v>
      </c>
      <c r="P3678" s="2">
        <f t="shared" si="574"/>
        <v>88.92</v>
      </c>
      <c r="Q3678" s="2">
        <f t="shared" si="575"/>
        <v>16.500000000000004</v>
      </c>
      <c r="R3678">
        <v>2</v>
      </c>
      <c r="S3678">
        <v>0</v>
      </c>
      <c r="T3678" s="2">
        <v>44.46</v>
      </c>
      <c r="U3678" s="3">
        <v>14.671799999999998</v>
      </c>
      <c r="V3678" s="4">
        <f t="shared" si="579"/>
        <v>16.499999999999996</v>
      </c>
      <c r="W3678" s="2">
        <f t="shared" si="576"/>
        <v>88.92</v>
      </c>
    </row>
    <row r="3679" spans="1:23" x14ac:dyDescent="0.25">
      <c r="A3679">
        <f t="shared" si="577"/>
        <v>2015</v>
      </c>
      <c r="B3679" s="1">
        <v>42194</v>
      </c>
      <c r="C3679" s="1">
        <v>42199</v>
      </c>
      <c r="D3679" s="1" t="str">
        <f t="shared" si="570"/>
        <v>Jul</v>
      </c>
      <c r="E3679" t="s">
        <v>38</v>
      </c>
      <c r="F3679" t="s">
        <v>1730</v>
      </c>
      <c r="G3679" t="s">
        <v>25</v>
      </c>
      <c r="H3679" t="s">
        <v>80</v>
      </c>
      <c r="I3679" t="s">
        <v>2144</v>
      </c>
      <c r="J3679" t="s">
        <v>36</v>
      </c>
      <c r="K3679" t="s">
        <v>128</v>
      </c>
      <c r="L3679" s="2">
        <f t="shared" si="571"/>
        <v>14.536000000000001</v>
      </c>
      <c r="M3679" s="2">
        <f t="shared" si="572"/>
        <v>15.8</v>
      </c>
      <c r="N3679" s="2">
        <f t="shared" si="578"/>
        <v>1.2639999999999993</v>
      </c>
      <c r="O3679" s="2">
        <f t="shared" si="573"/>
        <v>5.0559999999999974</v>
      </c>
      <c r="P3679" s="2">
        <f t="shared" si="574"/>
        <v>63.2</v>
      </c>
      <c r="Q3679" s="2">
        <f t="shared" si="575"/>
        <v>7.9999999999999964</v>
      </c>
      <c r="R3679">
        <v>4</v>
      </c>
      <c r="S3679">
        <v>0</v>
      </c>
      <c r="T3679" s="2">
        <v>15.8</v>
      </c>
      <c r="U3679" s="3">
        <v>5.0559999999999992</v>
      </c>
      <c r="V3679" s="4">
        <f t="shared" si="579"/>
        <v>7.9999999999999991</v>
      </c>
      <c r="W3679" s="2">
        <f t="shared" si="576"/>
        <v>63.2</v>
      </c>
    </row>
    <row r="3680" spans="1:23" x14ac:dyDescent="0.25">
      <c r="A3680">
        <f t="shared" si="577"/>
        <v>2015</v>
      </c>
      <c r="B3680" s="1">
        <v>42194</v>
      </c>
      <c r="C3680" s="1">
        <v>42199</v>
      </c>
      <c r="D3680" s="1" t="str">
        <f t="shared" si="570"/>
        <v>Jul</v>
      </c>
      <c r="E3680" t="s">
        <v>38</v>
      </c>
      <c r="F3680" t="s">
        <v>1730</v>
      </c>
      <c r="G3680" t="s">
        <v>25</v>
      </c>
      <c r="H3680" t="s">
        <v>80</v>
      </c>
      <c r="I3680" t="s">
        <v>2274</v>
      </c>
      <c r="J3680" t="s">
        <v>50</v>
      </c>
      <c r="K3680" t="s">
        <v>286</v>
      </c>
      <c r="L3680" s="2">
        <f t="shared" si="571"/>
        <v>395.22450000000003</v>
      </c>
      <c r="M3680" s="2">
        <f t="shared" si="572"/>
        <v>464.97</v>
      </c>
      <c r="N3680" s="2">
        <f t="shared" si="578"/>
        <v>69.745499999999993</v>
      </c>
      <c r="O3680" s="2">
        <f t="shared" si="573"/>
        <v>209.23649999999998</v>
      </c>
      <c r="P3680" s="2">
        <f t="shared" si="574"/>
        <v>1394.91</v>
      </c>
      <c r="Q3680" s="2">
        <f t="shared" si="575"/>
        <v>14.999999999999996</v>
      </c>
      <c r="R3680">
        <v>3</v>
      </c>
      <c r="S3680">
        <v>0</v>
      </c>
      <c r="T3680" s="2">
        <v>464.97</v>
      </c>
      <c r="U3680" s="3">
        <v>209.23649999999998</v>
      </c>
      <c r="V3680" s="4">
        <f t="shared" si="579"/>
        <v>14.999999999999996</v>
      </c>
      <c r="W3680" s="2">
        <f t="shared" si="576"/>
        <v>1394.91</v>
      </c>
    </row>
    <row r="3681" spans="1:23" x14ac:dyDescent="0.25">
      <c r="A3681">
        <f t="shared" si="577"/>
        <v>2015</v>
      </c>
      <c r="B3681" s="1">
        <v>42194</v>
      </c>
      <c r="C3681" s="1">
        <v>42199</v>
      </c>
      <c r="D3681" s="1" t="str">
        <f t="shared" si="570"/>
        <v>Jul</v>
      </c>
      <c r="E3681" t="s">
        <v>38</v>
      </c>
      <c r="F3681" t="s">
        <v>1730</v>
      </c>
      <c r="G3681" t="s">
        <v>25</v>
      </c>
      <c r="H3681" t="s">
        <v>80</v>
      </c>
      <c r="I3681" t="s">
        <v>448</v>
      </c>
      <c r="J3681" t="s">
        <v>28</v>
      </c>
      <c r="K3681" t="s">
        <v>46</v>
      </c>
      <c r="L3681" s="2">
        <f t="shared" si="571"/>
        <v>171.9522</v>
      </c>
      <c r="M3681" s="2">
        <f t="shared" si="572"/>
        <v>181.96</v>
      </c>
      <c r="N3681" s="2">
        <f t="shared" si="578"/>
        <v>10.007800000000003</v>
      </c>
      <c r="O3681" s="2">
        <f t="shared" si="573"/>
        <v>20.015600000000006</v>
      </c>
      <c r="P3681" s="2">
        <f t="shared" si="574"/>
        <v>363.92</v>
      </c>
      <c r="Q3681" s="2">
        <f t="shared" si="575"/>
        <v>5.5000000000000018</v>
      </c>
      <c r="R3681">
        <v>2</v>
      </c>
      <c r="S3681">
        <v>0</v>
      </c>
      <c r="T3681" s="2">
        <v>181.96</v>
      </c>
      <c r="U3681" s="3">
        <v>20.015600000000006</v>
      </c>
      <c r="V3681" s="4">
        <f t="shared" si="579"/>
        <v>5.5000000000000018</v>
      </c>
      <c r="W3681" s="2">
        <f t="shared" si="576"/>
        <v>363.92</v>
      </c>
    </row>
    <row r="3682" spans="1:23" x14ac:dyDescent="0.25">
      <c r="A3682">
        <f t="shared" si="577"/>
        <v>2015</v>
      </c>
      <c r="B3682" s="1">
        <v>42194</v>
      </c>
      <c r="C3682" s="1">
        <v>42199</v>
      </c>
      <c r="D3682" s="1" t="str">
        <f t="shared" si="570"/>
        <v>Jul</v>
      </c>
      <c r="E3682" t="s">
        <v>38</v>
      </c>
      <c r="F3682" t="s">
        <v>1730</v>
      </c>
      <c r="G3682" t="s">
        <v>25</v>
      </c>
      <c r="H3682" t="s">
        <v>80</v>
      </c>
      <c r="I3682" t="s">
        <v>2340</v>
      </c>
      <c r="J3682" t="s">
        <v>36</v>
      </c>
      <c r="K3682" t="s">
        <v>37</v>
      </c>
      <c r="L3682" s="2">
        <f t="shared" si="571"/>
        <v>10.490200000000002</v>
      </c>
      <c r="M3682" s="2">
        <f t="shared" si="572"/>
        <v>12.39</v>
      </c>
      <c r="N3682" s="2">
        <f t="shared" si="578"/>
        <v>1.899799999999999</v>
      </c>
      <c r="O3682" s="2">
        <f t="shared" si="573"/>
        <v>5.6993999999999971</v>
      </c>
      <c r="P3682" s="2">
        <f t="shared" si="574"/>
        <v>37.17</v>
      </c>
      <c r="Q3682" s="2">
        <f t="shared" si="575"/>
        <v>15.333333333333323</v>
      </c>
      <c r="R3682">
        <v>3</v>
      </c>
      <c r="S3682">
        <v>0</v>
      </c>
      <c r="T3682" s="2">
        <v>12.39</v>
      </c>
      <c r="U3682" s="3">
        <v>5.6993999999999998</v>
      </c>
      <c r="V3682" s="4">
        <f t="shared" si="579"/>
        <v>15.333333333333332</v>
      </c>
      <c r="W3682" s="2">
        <f t="shared" si="576"/>
        <v>37.17</v>
      </c>
    </row>
    <row r="3683" spans="1:23" x14ac:dyDescent="0.25">
      <c r="A3683">
        <f t="shared" si="577"/>
        <v>2015</v>
      </c>
      <c r="B3683" s="1">
        <v>42194</v>
      </c>
      <c r="C3683" s="1">
        <v>42199</v>
      </c>
      <c r="D3683" s="1" t="str">
        <f t="shared" si="570"/>
        <v>Jul</v>
      </c>
      <c r="E3683" t="s">
        <v>38</v>
      </c>
      <c r="F3683" t="s">
        <v>1730</v>
      </c>
      <c r="G3683" t="s">
        <v>25</v>
      </c>
      <c r="H3683" t="s">
        <v>80</v>
      </c>
      <c r="I3683" t="s">
        <v>1386</v>
      </c>
      <c r="J3683" t="s">
        <v>36</v>
      </c>
      <c r="K3683" t="s">
        <v>53</v>
      </c>
      <c r="L3683" s="2">
        <f t="shared" si="571"/>
        <v>70.075000000000003</v>
      </c>
      <c r="M3683" s="2">
        <f t="shared" si="572"/>
        <v>84.09</v>
      </c>
      <c r="N3683" s="2">
        <f t="shared" si="578"/>
        <v>14.015000000000001</v>
      </c>
      <c r="O3683" s="2">
        <f t="shared" si="573"/>
        <v>42.045000000000002</v>
      </c>
      <c r="P3683" s="2">
        <f t="shared" si="574"/>
        <v>252.27</v>
      </c>
      <c r="Q3683" s="2">
        <f t="shared" si="575"/>
        <v>16.666666666666664</v>
      </c>
      <c r="R3683">
        <v>3</v>
      </c>
      <c r="S3683">
        <v>0</v>
      </c>
      <c r="T3683" s="2">
        <v>84.09</v>
      </c>
      <c r="U3683" s="3">
        <v>42.045000000000002</v>
      </c>
      <c r="V3683" s="4">
        <f t="shared" si="579"/>
        <v>16.666666666666664</v>
      </c>
      <c r="W3683" s="2">
        <f t="shared" si="576"/>
        <v>252.27</v>
      </c>
    </row>
    <row r="3684" spans="1:23" x14ac:dyDescent="0.25">
      <c r="A3684">
        <f t="shared" si="577"/>
        <v>2015</v>
      </c>
      <c r="B3684" s="1">
        <v>42194</v>
      </c>
      <c r="C3684" s="1">
        <v>42199</v>
      </c>
      <c r="D3684" s="1" t="str">
        <f t="shared" si="570"/>
        <v>Jul</v>
      </c>
      <c r="E3684" t="s">
        <v>38</v>
      </c>
      <c r="F3684" t="s">
        <v>1730</v>
      </c>
      <c r="G3684" t="s">
        <v>25</v>
      </c>
      <c r="H3684" t="s">
        <v>80</v>
      </c>
      <c r="I3684" t="s">
        <v>2341</v>
      </c>
      <c r="J3684" t="s">
        <v>36</v>
      </c>
      <c r="K3684" t="s">
        <v>48</v>
      </c>
      <c r="L3684" s="2">
        <f t="shared" si="571"/>
        <v>71.2256</v>
      </c>
      <c r="M3684" s="2">
        <f t="shared" si="572"/>
        <v>79.36</v>
      </c>
      <c r="N3684" s="2">
        <f t="shared" si="578"/>
        <v>8.1343999999999994</v>
      </c>
      <c r="O3684" s="2">
        <f t="shared" si="573"/>
        <v>32.537599999999998</v>
      </c>
      <c r="P3684" s="2">
        <f t="shared" si="574"/>
        <v>317.44</v>
      </c>
      <c r="Q3684" s="2">
        <f t="shared" si="575"/>
        <v>10.25</v>
      </c>
      <c r="R3684">
        <v>4</v>
      </c>
      <c r="S3684">
        <v>0</v>
      </c>
      <c r="T3684" s="2">
        <v>79.36</v>
      </c>
      <c r="U3684" s="3">
        <v>32.537600000000005</v>
      </c>
      <c r="V3684" s="4">
        <f t="shared" si="579"/>
        <v>10.250000000000002</v>
      </c>
      <c r="W3684" s="2">
        <f t="shared" si="576"/>
        <v>317.44</v>
      </c>
    </row>
    <row r="3685" spans="1:23" x14ac:dyDescent="0.25">
      <c r="A3685">
        <f t="shared" si="577"/>
        <v>2015</v>
      </c>
      <c r="B3685" s="1">
        <v>42194</v>
      </c>
      <c r="C3685" s="1">
        <v>42199</v>
      </c>
      <c r="D3685" s="1" t="str">
        <f t="shared" si="570"/>
        <v>Jul</v>
      </c>
      <c r="E3685" t="s">
        <v>38</v>
      </c>
      <c r="F3685" t="s">
        <v>1730</v>
      </c>
      <c r="G3685" t="s">
        <v>25</v>
      </c>
      <c r="H3685" t="s">
        <v>80</v>
      </c>
      <c r="I3685" t="s">
        <v>1267</v>
      </c>
      <c r="J3685" t="s">
        <v>36</v>
      </c>
      <c r="K3685" t="s">
        <v>53</v>
      </c>
      <c r="L3685" s="2">
        <f t="shared" si="571"/>
        <v>145.52159999999998</v>
      </c>
      <c r="M3685" s="2">
        <f t="shared" si="572"/>
        <v>153.35999999999999</v>
      </c>
      <c r="N3685" s="2">
        <f t="shared" si="578"/>
        <v>7.8384000000000071</v>
      </c>
      <c r="O3685" s="2">
        <f t="shared" si="573"/>
        <v>70.545600000000064</v>
      </c>
      <c r="P3685" s="2">
        <f t="shared" si="574"/>
        <v>1380.2399999999998</v>
      </c>
      <c r="Q3685" s="2">
        <f t="shared" si="575"/>
        <v>5.111111111111116</v>
      </c>
      <c r="R3685">
        <v>9</v>
      </c>
      <c r="S3685">
        <v>0</v>
      </c>
      <c r="T3685" s="2">
        <v>153.35999999999999</v>
      </c>
      <c r="U3685" s="3">
        <v>70.545599999999979</v>
      </c>
      <c r="V3685" s="4">
        <f t="shared" si="579"/>
        <v>5.1111111111111107</v>
      </c>
      <c r="W3685" s="2">
        <f t="shared" si="576"/>
        <v>1380.2399999999998</v>
      </c>
    </row>
    <row r="3686" spans="1:23" x14ac:dyDescent="0.25">
      <c r="A3686">
        <f t="shared" si="577"/>
        <v>2015</v>
      </c>
      <c r="B3686" s="1">
        <v>42194</v>
      </c>
      <c r="C3686" s="1">
        <v>42199</v>
      </c>
      <c r="D3686" s="1" t="str">
        <f t="shared" si="570"/>
        <v>Jul</v>
      </c>
      <c r="E3686" t="s">
        <v>38</v>
      </c>
      <c r="F3686" t="s">
        <v>1730</v>
      </c>
      <c r="G3686" t="s">
        <v>25</v>
      </c>
      <c r="H3686" t="s">
        <v>80</v>
      </c>
      <c r="I3686" t="s">
        <v>84</v>
      </c>
      <c r="J3686" t="s">
        <v>36</v>
      </c>
      <c r="K3686" t="s">
        <v>53</v>
      </c>
      <c r="L3686" s="2">
        <f t="shared" si="571"/>
        <v>40.1128</v>
      </c>
      <c r="M3686" s="2">
        <f t="shared" si="572"/>
        <v>43.68</v>
      </c>
      <c r="N3686" s="2">
        <f t="shared" si="578"/>
        <v>3.5671999999999997</v>
      </c>
      <c r="O3686" s="2">
        <f t="shared" si="573"/>
        <v>21.403199999999998</v>
      </c>
      <c r="P3686" s="2">
        <f t="shared" si="574"/>
        <v>262.08</v>
      </c>
      <c r="Q3686" s="2">
        <f t="shared" si="575"/>
        <v>8.1666666666666661</v>
      </c>
      <c r="R3686">
        <v>6</v>
      </c>
      <c r="S3686">
        <v>0</v>
      </c>
      <c r="T3686" s="2">
        <v>43.68</v>
      </c>
      <c r="U3686" s="3">
        <v>21.403200000000002</v>
      </c>
      <c r="V3686" s="4">
        <f t="shared" si="579"/>
        <v>8.1666666666666679</v>
      </c>
      <c r="W3686" s="2">
        <f t="shared" si="576"/>
        <v>262.08</v>
      </c>
    </row>
    <row r="3687" spans="1:23" x14ac:dyDescent="0.25">
      <c r="A3687">
        <f t="shared" si="577"/>
        <v>2015</v>
      </c>
      <c r="B3687" s="1">
        <v>42194</v>
      </c>
      <c r="C3687" s="1">
        <v>42199</v>
      </c>
      <c r="D3687" s="1" t="str">
        <f t="shared" si="570"/>
        <v>Jul</v>
      </c>
      <c r="E3687" t="s">
        <v>38</v>
      </c>
      <c r="F3687" t="s">
        <v>1730</v>
      </c>
      <c r="G3687" t="s">
        <v>25</v>
      </c>
      <c r="H3687" t="s">
        <v>80</v>
      </c>
      <c r="I3687" t="s">
        <v>1187</v>
      </c>
      <c r="J3687" t="s">
        <v>36</v>
      </c>
      <c r="K3687" t="s">
        <v>43</v>
      </c>
      <c r="L3687" s="2">
        <f t="shared" si="571"/>
        <v>94.141300000000001</v>
      </c>
      <c r="M3687" s="2">
        <f t="shared" si="572"/>
        <v>98.21</v>
      </c>
      <c r="N3687" s="2">
        <f t="shared" si="578"/>
        <v>4.0686999999999927</v>
      </c>
      <c r="O3687" s="2">
        <f t="shared" si="573"/>
        <v>28.480899999999949</v>
      </c>
      <c r="P3687" s="2">
        <f t="shared" si="574"/>
        <v>687.46999999999991</v>
      </c>
      <c r="Q3687" s="2">
        <f t="shared" si="575"/>
        <v>4.1428571428571352</v>
      </c>
      <c r="R3687">
        <v>7</v>
      </c>
      <c r="S3687">
        <v>0</v>
      </c>
      <c r="T3687" s="2">
        <v>98.21</v>
      </c>
      <c r="U3687" s="3">
        <v>28.480899999999984</v>
      </c>
      <c r="V3687" s="4">
        <f t="shared" si="579"/>
        <v>4.1428571428571415</v>
      </c>
      <c r="W3687" s="2">
        <f t="shared" si="576"/>
        <v>687.46999999999991</v>
      </c>
    </row>
    <row r="3688" spans="1:23" x14ac:dyDescent="0.25">
      <c r="A3688">
        <f t="shared" si="577"/>
        <v>2016</v>
      </c>
      <c r="B3688" s="1">
        <v>42717</v>
      </c>
      <c r="C3688" s="1">
        <v>42723</v>
      </c>
      <c r="D3688" s="1" t="str">
        <f t="shared" si="570"/>
        <v>Dec</v>
      </c>
      <c r="E3688" t="s">
        <v>38</v>
      </c>
      <c r="F3688" t="s">
        <v>731</v>
      </c>
      <c r="G3688" t="s">
        <v>25</v>
      </c>
      <c r="H3688" t="s">
        <v>34</v>
      </c>
      <c r="I3688" t="s">
        <v>560</v>
      </c>
      <c r="J3688" t="s">
        <v>36</v>
      </c>
      <c r="K3688" t="s">
        <v>48</v>
      </c>
      <c r="L3688" s="2">
        <f t="shared" si="571"/>
        <v>8.7576000000000001</v>
      </c>
      <c r="M3688" s="2">
        <f t="shared" si="572"/>
        <v>9.84</v>
      </c>
      <c r="N3688" s="2">
        <f t="shared" si="578"/>
        <v>1.0823999999999998</v>
      </c>
      <c r="O3688" s="2">
        <f t="shared" si="573"/>
        <v>3.2471999999999994</v>
      </c>
      <c r="P3688" s="2">
        <f t="shared" si="574"/>
        <v>29.52</v>
      </c>
      <c r="Q3688" s="2">
        <f t="shared" si="575"/>
        <v>10.999999999999998</v>
      </c>
      <c r="R3688">
        <v>3</v>
      </c>
      <c r="S3688">
        <v>0</v>
      </c>
      <c r="T3688" s="2">
        <v>9.84</v>
      </c>
      <c r="U3688" s="3">
        <v>3.2471999999999994</v>
      </c>
      <c r="V3688" s="4">
        <f t="shared" si="579"/>
        <v>10.999999999999998</v>
      </c>
      <c r="W3688" s="2">
        <f t="shared" si="576"/>
        <v>29.52</v>
      </c>
    </row>
    <row r="3689" spans="1:23" x14ac:dyDescent="0.25">
      <c r="A3689">
        <f t="shared" si="577"/>
        <v>2016</v>
      </c>
      <c r="B3689" s="1">
        <v>42510</v>
      </c>
      <c r="C3689" s="1">
        <v>42514</v>
      </c>
      <c r="D3689" s="1" t="str">
        <f t="shared" si="570"/>
        <v>May</v>
      </c>
      <c r="E3689" t="s">
        <v>38</v>
      </c>
      <c r="F3689" t="s">
        <v>716</v>
      </c>
      <c r="G3689" t="s">
        <v>25</v>
      </c>
      <c r="H3689" t="s">
        <v>26</v>
      </c>
      <c r="I3689" t="s">
        <v>501</v>
      </c>
      <c r="J3689" t="s">
        <v>36</v>
      </c>
      <c r="K3689" t="s">
        <v>53</v>
      </c>
      <c r="L3689" s="2">
        <f t="shared" si="571"/>
        <v>3.8165000000000004</v>
      </c>
      <c r="M3689" s="2">
        <f t="shared" si="572"/>
        <v>1.9940000000000004</v>
      </c>
      <c r="N3689" s="2">
        <f t="shared" si="578"/>
        <v>-1.8225</v>
      </c>
      <c r="O3689" s="2">
        <f t="shared" si="573"/>
        <v>-3.645</v>
      </c>
      <c r="P3689" s="2">
        <f t="shared" si="574"/>
        <v>3.9880000000000009</v>
      </c>
      <c r="Q3689" s="2">
        <f t="shared" si="575"/>
        <v>-91.399197592778307</v>
      </c>
      <c r="R3689">
        <v>2</v>
      </c>
      <c r="S3689">
        <v>0.7</v>
      </c>
      <c r="T3689" s="2">
        <v>2.6940000000000004</v>
      </c>
      <c r="U3689" s="3">
        <v>-2.2450000000000001</v>
      </c>
      <c r="V3689" s="4">
        <f t="shared" si="579"/>
        <v>-41.666666666666664</v>
      </c>
      <c r="W3689" s="2">
        <f t="shared" si="576"/>
        <v>5.3880000000000008</v>
      </c>
    </row>
    <row r="3690" spans="1:23" x14ac:dyDescent="0.25">
      <c r="A3690">
        <f t="shared" si="577"/>
        <v>2017</v>
      </c>
      <c r="B3690" s="1">
        <v>42888</v>
      </c>
      <c r="C3690" s="1">
        <v>42891</v>
      </c>
      <c r="D3690" s="1" t="str">
        <f t="shared" si="570"/>
        <v>Jun</v>
      </c>
      <c r="E3690" t="s">
        <v>23</v>
      </c>
      <c r="F3690" t="s">
        <v>553</v>
      </c>
      <c r="G3690" t="s">
        <v>25</v>
      </c>
      <c r="H3690" t="s">
        <v>34</v>
      </c>
      <c r="I3690" t="s">
        <v>377</v>
      </c>
      <c r="J3690" t="s">
        <v>36</v>
      </c>
      <c r="K3690" t="s">
        <v>60</v>
      </c>
      <c r="L3690" s="2">
        <f t="shared" si="571"/>
        <v>24.024000000000001</v>
      </c>
      <c r="M3690" s="2">
        <f t="shared" si="572"/>
        <v>25.144000000000002</v>
      </c>
      <c r="N3690" s="2">
        <f t="shared" si="578"/>
        <v>1.120000000000001</v>
      </c>
      <c r="O3690" s="2">
        <f t="shared" si="573"/>
        <v>6.720000000000006</v>
      </c>
      <c r="P3690" s="2">
        <f t="shared" si="574"/>
        <v>150.864</v>
      </c>
      <c r="Q3690" s="2">
        <f t="shared" si="575"/>
        <v>4.4543429844098039</v>
      </c>
      <c r="R3690">
        <v>6</v>
      </c>
      <c r="S3690">
        <v>0.2</v>
      </c>
      <c r="T3690" s="2">
        <v>25.344000000000001</v>
      </c>
      <c r="U3690" s="3">
        <v>7.92</v>
      </c>
      <c r="V3690" s="4">
        <f t="shared" si="579"/>
        <v>5.208333333333333</v>
      </c>
      <c r="W3690" s="2">
        <f t="shared" si="576"/>
        <v>152.06400000000002</v>
      </c>
    </row>
    <row r="3691" spans="1:23" x14ac:dyDescent="0.25">
      <c r="A3691">
        <f t="shared" si="577"/>
        <v>2017</v>
      </c>
      <c r="B3691" s="1">
        <v>42888</v>
      </c>
      <c r="C3691" s="1">
        <v>42891</v>
      </c>
      <c r="D3691" s="1" t="str">
        <f t="shared" si="570"/>
        <v>Jun</v>
      </c>
      <c r="E3691" t="s">
        <v>23</v>
      </c>
      <c r="F3691" t="s">
        <v>553</v>
      </c>
      <c r="G3691" t="s">
        <v>25</v>
      </c>
      <c r="H3691" t="s">
        <v>34</v>
      </c>
      <c r="I3691" t="s">
        <v>935</v>
      </c>
      <c r="J3691" t="s">
        <v>36</v>
      </c>
      <c r="K3691" t="s">
        <v>92</v>
      </c>
      <c r="L3691" s="2">
        <f t="shared" si="571"/>
        <v>40.735799999999998</v>
      </c>
      <c r="M3691" s="2">
        <f t="shared" si="572"/>
        <v>43.72</v>
      </c>
      <c r="N3691" s="2">
        <f t="shared" si="578"/>
        <v>2.9842000000000013</v>
      </c>
      <c r="O3691" s="2">
        <f t="shared" si="573"/>
        <v>14.921000000000006</v>
      </c>
      <c r="P3691" s="2">
        <f t="shared" si="574"/>
        <v>218.6</v>
      </c>
      <c r="Q3691" s="2">
        <f t="shared" si="575"/>
        <v>6.8257090576395267</v>
      </c>
      <c r="R3691">
        <v>5</v>
      </c>
      <c r="S3691">
        <v>0.2</v>
      </c>
      <c r="T3691" s="2">
        <v>43.92</v>
      </c>
      <c r="U3691" s="3">
        <v>15.921000000000003</v>
      </c>
      <c r="V3691" s="4">
        <f t="shared" si="579"/>
        <v>7.2500000000000009</v>
      </c>
      <c r="W3691" s="2">
        <f t="shared" si="576"/>
        <v>219.60000000000002</v>
      </c>
    </row>
    <row r="3692" spans="1:23" x14ac:dyDescent="0.25">
      <c r="A3692">
        <f t="shared" si="577"/>
        <v>2015</v>
      </c>
      <c r="B3692" s="1">
        <v>42307</v>
      </c>
      <c r="C3692" s="1">
        <v>42310</v>
      </c>
      <c r="D3692" s="1" t="str">
        <f t="shared" si="570"/>
        <v>Oct</v>
      </c>
      <c r="E3692" t="s">
        <v>23</v>
      </c>
      <c r="F3692" t="s">
        <v>481</v>
      </c>
      <c r="G3692" t="s">
        <v>33</v>
      </c>
      <c r="H3692" t="s">
        <v>34</v>
      </c>
      <c r="I3692" t="s">
        <v>1977</v>
      </c>
      <c r="J3692" t="s">
        <v>50</v>
      </c>
      <c r="K3692" t="s">
        <v>286</v>
      </c>
      <c r="L3692" s="2">
        <f t="shared" si="571"/>
        <v>82.991700000000009</v>
      </c>
      <c r="M3692" s="2">
        <f t="shared" si="572"/>
        <v>59.294000000000004</v>
      </c>
      <c r="N3692" s="2">
        <f t="shared" si="578"/>
        <v>-23.697700000000005</v>
      </c>
      <c r="O3692" s="2">
        <f t="shared" si="573"/>
        <v>-47.395400000000009</v>
      </c>
      <c r="P3692" s="2">
        <f t="shared" si="574"/>
        <v>118.58800000000001</v>
      </c>
      <c r="Q3692" s="2">
        <f t="shared" si="575"/>
        <v>-39.966438425473072</v>
      </c>
      <c r="R3692">
        <v>2</v>
      </c>
      <c r="S3692">
        <v>0.7</v>
      </c>
      <c r="T3692" s="2">
        <v>59.994000000000007</v>
      </c>
      <c r="U3692" s="3">
        <v>-45.995400000000004</v>
      </c>
      <c r="V3692" s="4">
        <f t="shared" si="579"/>
        <v>-38.333333333333329</v>
      </c>
      <c r="W3692" s="2">
        <f t="shared" si="576"/>
        <v>119.98800000000001</v>
      </c>
    </row>
    <row r="3693" spans="1:23" x14ac:dyDescent="0.25">
      <c r="A3693">
        <f t="shared" si="577"/>
        <v>2015</v>
      </c>
      <c r="B3693" s="1">
        <v>42307</v>
      </c>
      <c r="C3693" s="1">
        <v>42310</v>
      </c>
      <c r="D3693" s="1" t="str">
        <f t="shared" si="570"/>
        <v>Oct</v>
      </c>
      <c r="E3693" t="s">
        <v>23</v>
      </c>
      <c r="F3693" t="s">
        <v>481</v>
      </c>
      <c r="G3693" t="s">
        <v>33</v>
      </c>
      <c r="H3693" t="s">
        <v>34</v>
      </c>
      <c r="I3693" t="s">
        <v>2342</v>
      </c>
      <c r="J3693" t="s">
        <v>50</v>
      </c>
      <c r="K3693" t="s">
        <v>500</v>
      </c>
      <c r="L3693" s="2">
        <f t="shared" si="571"/>
        <v>274.995</v>
      </c>
      <c r="M3693" s="2">
        <f t="shared" si="572"/>
        <v>439.79200000000003</v>
      </c>
      <c r="N3693" s="2">
        <f t="shared" si="578"/>
        <v>164.79700000000003</v>
      </c>
      <c r="O3693" s="2">
        <f t="shared" si="573"/>
        <v>164.79700000000003</v>
      </c>
      <c r="P3693" s="2">
        <f t="shared" si="574"/>
        <v>439.79200000000003</v>
      </c>
      <c r="Q3693" s="2">
        <f t="shared" si="575"/>
        <v>37.471577472987235</v>
      </c>
      <c r="R3693">
        <v>1</v>
      </c>
      <c r="S3693">
        <v>0.2</v>
      </c>
      <c r="T3693" s="2">
        <v>439.99200000000002</v>
      </c>
      <c r="U3693" s="3">
        <v>164.99700000000001</v>
      </c>
      <c r="V3693" s="4">
        <f t="shared" si="579"/>
        <v>37.5</v>
      </c>
      <c r="W3693" s="2">
        <f t="shared" si="576"/>
        <v>439.99200000000002</v>
      </c>
    </row>
    <row r="3694" spans="1:23" x14ac:dyDescent="0.25">
      <c r="A3694">
        <f t="shared" si="577"/>
        <v>2015</v>
      </c>
      <c r="B3694" s="1">
        <v>42307</v>
      </c>
      <c r="C3694" s="1">
        <v>42310</v>
      </c>
      <c r="D3694" s="1" t="str">
        <f t="shared" si="570"/>
        <v>Oct</v>
      </c>
      <c r="E3694" t="s">
        <v>23</v>
      </c>
      <c r="F3694" t="s">
        <v>481</v>
      </c>
      <c r="G3694" t="s">
        <v>33</v>
      </c>
      <c r="H3694" t="s">
        <v>34</v>
      </c>
      <c r="I3694" t="s">
        <v>1116</v>
      </c>
      <c r="J3694" t="s">
        <v>50</v>
      </c>
      <c r="K3694" t="s">
        <v>51</v>
      </c>
      <c r="L3694" s="2">
        <f t="shared" si="571"/>
        <v>81.802799999999991</v>
      </c>
      <c r="M3694" s="2">
        <f t="shared" si="572"/>
        <v>87.759999999999991</v>
      </c>
      <c r="N3694" s="2">
        <f t="shared" si="578"/>
        <v>5.9572000000000003</v>
      </c>
      <c r="O3694" s="2">
        <f t="shared" si="573"/>
        <v>29.786000000000001</v>
      </c>
      <c r="P3694" s="2">
        <f t="shared" si="574"/>
        <v>438.79999999999995</v>
      </c>
      <c r="Q3694" s="2">
        <f t="shared" si="575"/>
        <v>6.7880583409298092</v>
      </c>
      <c r="R3694">
        <v>5</v>
      </c>
      <c r="S3694">
        <v>0.2</v>
      </c>
      <c r="T3694" s="2">
        <v>87.96</v>
      </c>
      <c r="U3694" s="3">
        <v>30.785999999999998</v>
      </c>
      <c r="V3694" s="4">
        <f t="shared" si="579"/>
        <v>7.0000000000000009</v>
      </c>
      <c r="W3694" s="2">
        <f t="shared" si="576"/>
        <v>439.79999999999995</v>
      </c>
    </row>
    <row r="3695" spans="1:23" x14ac:dyDescent="0.25">
      <c r="A3695">
        <f t="shared" si="577"/>
        <v>2015</v>
      </c>
      <c r="B3695" s="1">
        <v>42307</v>
      </c>
      <c r="C3695" s="1">
        <v>42310</v>
      </c>
      <c r="D3695" s="1" t="str">
        <f t="shared" si="570"/>
        <v>Oct</v>
      </c>
      <c r="E3695" t="s">
        <v>23</v>
      </c>
      <c r="F3695" t="s">
        <v>481</v>
      </c>
      <c r="G3695" t="s">
        <v>33</v>
      </c>
      <c r="H3695" t="s">
        <v>34</v>
      </c>
      <c r="I3695" t="s">
        <v>2343</v>
      </c>
      <c r="J3695" t="s">
        <v>28</v>
      </c>
      <c r="K3695" t="s">
        <v>46</v>
      </c>
      <c r="L3695" s="2">
        <f t="shared" si="571"/>
        <v>14.5684</v>
      </c>
      <c r="M3695" s="2">
        <f t="shared" si="572"/>
        <v>15.288</v>
      </c>
      <c r="N3695" s="2">
        <f t="shared" si="578"/>
        <v>0.7195999999999998</v>
      </c>
      <c r="O3695" s="2">
        <f t="shared" si="573"/>
        <v>2.8783999999999992</v>
      </c>
      <c r="P3695" s="2">
        <f t="shared" si="574"/>
        <v>61.152000000000001</v>
      </c>
      <c r="Q3695" s="2">
        <f t="shared" si="575"/>
        <v>4.7069597069597053</v>
      </c>
      <c r="R3695">
        <v>4</v>
      </c>
      <c r="S3695">
        <v>0.2</v>
      </c>
      <c r="T3695" s="2">
        <v>15.488</v>
      </c>
      <c r="U3695" s="3">
        <v>3.6783999999999999</v>
      </c>
      <c r="V3695" s="4">
        <f t="shared" si="579"/>
        <v>5.9375</v>
      </c>
      <c r="W3695" s="2">
        <f t="shared" si="576"/>
        <v>61.951999999999998</v>
      </c>
    </row>
    <row r="3696" spans="1:23" x14ac:dyDescent="0.25">
      <c r="A3696">
        <f t="shared" si="577"/>
        <v>2016</v>
      </c>
      <c r="B3696" s="1">
        <v>42658</v>
      </c>
      <c r="C3696" s="1">
        <v>42663</v>
      </c>
      <c r="D3696" s="1" t="str">
        <f t="shared" si="570"/>
        <v>Oct</v>
      </c>
      <c r="E3696" t="s">
        <v>38</v>
      </c>
      <c r="F3696" t="s">
        <v>1406</v>
      </c>
      <c r="G3696" t="s">
        <v>33</v>
      </c>
      <c r="H3696" t="s">
        <v>26</v>
      </c>
      <c r="I3696" t="s">
        <v>1807</v>
      </c>
      <c r="J3696" t="s">
        <v>36</v>
      </c>
      <c r="K3696" t="s">
        <v>53</v>
      </c>
      <c r="L3696" s="2">
        <f t="shared" si="571"/>
        <v>216.32</v>
      </c>
      <c r="M3696" s="2">
        <f t="shared" si="572"/>
        <v>232.96</v>
      </c>
      <c r="N3696" s="2">
        <f t="shared" si="578"/>
        <v>16.640000000000015</v>
      </c>
      <c r="O3696" s="2">
        <f t="shared" si="573"/>
        <v>116.4800000000001</v>
      </c>
      <c r="P3696" s="2">
        <f t="shared" si="574"/>
        <v>1630.72</v>
      </c>
      <c r="Q3696" s="2">
        <f t="shared" si="575"/>
        <v>7.1428571428571495</v>
      </c>
      <c r="R3696">
        <v>7</v>
      </c>
      <c r="S3696">
        <v>0</v>
      </c>
      <c r="T3696" s="2">
        <v>232.96</v>
      </c>
      <c r="U3696" s="3">
        <v>116.48</v>
      </c>
      <c r="V3696" s="4">
        <f t="shared" si="579"/>
        <v>7.1428571428571423</v>
      </c>
      <c r="W3696" s="2">
        <f t="shared" si="576"/>
        <v>1630.72</v>
      </c>
    </row>
    <row r="3697" spans="1:23" x14ac:dyDescent="0.25">
      <c r="A3697">
        <f t="shared" si="577"/>
        <v>2016</v>
      </c>
      <c r="B3697" s="1">
        <v>42658</v>
      </c>
      <c r="C3697" s="1">
        <v>42663</v>
      </c>
      <c r="D3697" s="1" t="str">
        <f t="shared" si="570"/>
        <v>Oct</v>
      </c>
      <c r="E3697" t="s">
        <v>38</v>
      </c>
      <c r="F3697" t="s">
        <v>1406</v>
      </c>
      <c r="G3697" t="s">
        <v>33</v>
      </c>
      <c r="H3697" t="s">
        <v>26</v>
      </c>
      <c r="I3697" t="s">
        <v>2208</v>
      </c>
      <c r="J3697" t="s">
        <v>36</v>
      </c>
      <c r="K3697" t="s">
        <v>92</v>
      </c>
      <c r="L3697" s="2">
        <f t="shared" si="571"/>
        <v>61.105899999999991</v>
      </c>
      <c r="M3697" s="2">
        <f t="shared" si="572"/>
        <v>66.539999999999992</v>
      </c>
      <c r="N3697" s="2">
        <f t="shared" si="578"/>
        <v>5.4341000000000008</v>
      </c>
      <c r="O3697" s="2">
        <f t="shared" si="573"/>
        <v>32.604600000000005</v>
      </c>
      <c r="P3697" s="2">
        <f t="shared" si="574"/>
        <v>399.23999999999995</v>
      </c>
      <c r="Q3697" s="2">
        <f t="shared" si="575"/>
        <v>8.1666666666666696</v>
      </c>
      <c r="R3697">
        <v>6</v>
      </c>
      <c r="S3697">
        <v>0</v>
      </c>
      <c r="T3697" s="2">
        <v>66.539999999999992</v>
      </c>
      <c r="U3697" s="3">
        <v>32.604599999999998</v>
      </c>
      <c r="V3697" s="4">
        <f t="shared" si="579"/>
        <v>8.1666666666666661</v>
      </c>
      <c r="W3697" s="2">
        <f t="shared" si="576"/>
        <v>399.23999999999995</v>
      </c>
    </row>
    <row r="3698" spans="1:23" x14ac:dyDescent="0.25">
      <c r="A3698">
        <f t="shared" si="577"/>
        <v>2016</v>
      </c>
      <c r="B3698" s="1">
        <v>42658</v>
      </c>
      <c r="C3698" s="1">
        <v>42663</v>
      </c>
      <c r="D3698" s="1" t="str">
        <f t="shared" si="570"/>
        <v>Oct</v>
      </c>
      <c r="E3698" t="s">
        <v>38</v>
      </c>
      <c r="F3698" t="s">
        <v>1406</v>
      </c>
      <c r="G3698" t="s">
        <v>33</v>
      </c>
      <c r="H3698" t="s">
        <v>26</v>
      </c>
      <c r="I3698" t="s">
        <v>545</v>
      </c>
      <c r="J3698" t="s">
        <v>36</v>
      </c>
      <c r="K3698" t="s">
        <v>55</v>
      </c>
      <c r="L3698" s="2">
        <f t="shared" si="571"/>
        <v>38.501399999999997</v>
      </c>
      <c r="M3698" s="2">
        <f t="shared" si="572"/>
        <v>43.26</v>
      </c>
      <c r="N3698" s="2">
        <f t="shared" si="578"/>
        <v>4.7586000000000013</v>
      </c>
      <c r="O3698" s="2">
        <f t="shared" si="573"/>
        <v>14.275800000000004</v>
      </c>
      <c r="P3698" s="2">
        <f t="shared" si="574"/>
        <v>129.78</v>
      </c>
      <c r="Q3698" s="2">
        <f t="shared" si="575"/>
        <v>11.000000000000004</v>
      </c>
      <c r="R3698">
        <v>3</v>
      </c>
      <c r="S3698">
        <v>0</v>
      </c>
      <c r="T3698" s="2">
        <v>43.26</v>
      </c>
      <c r="U3698" s="3">
        <v>14.275799999999998</v>
      </c>
      <c r="V3698" s="4">
        <f t="shared" si="579"/>
        <v>10.999999999999998</v>
      </c>
      <c r="W3698" s="2">
        <f t="shared" si="576"/>
        <v>129.78</v>
      </c>
    </row>
    <row r="3699" spans="1:23" x14ac:dyDescent="0.25">
      <c r="A3699">
        <f t="shared" si="577"/>
        <v>2015</v>
      </c>
      <c r="B3699" s="1">
        <v>42327</v>
      </c>
      <c r="C3699" s="1">
        <v>42329</v>
      </c>
      <c r="D3699" s="1" t="str">
        <f t="shared" si="570"/>
        <v>Nov</v>
      </c>
      <c r="E3699" t="s">
        <v>23</v>
      </c>
      <c r="F3699" t="s">
        <v>2211</v>
      </c>
      <c r="G3699" t="s">
        <v>64</v>
      </c>
      <c r="H3699" t="s">
        <v>34</v>
      </c>
      <c r="I3699" t="s">
        <v>2185</v>
      </c>
      <c r="J3699" t="s">
        <v>28</v>
      </c>
      <c r="K3699" t="s">
        <v>46</v>
      </c>
      <c r="L3699" s="2">
        <f t="shared" si="571"/>
        <v>130.60320000000002</v>
      </c>
      <c r="M3699" s="2">
        <f t="shared" si="572"/>
        <v>141.96</v>
      </c>
      <c r="N3699" s="2">
        <f t="shared" si="578"/>
        <v>11.356799999999993</v>
      </c>
      <c r="O3699" s="2">
        <f t="shared" si="573"/>
        <v>22.713599999999985</v>
      </c>
      <c r="P3699" s="2">
        <f t="shared" si="574"/>
        <v>283.92</v>
      </c>
      <c r="Q3699" s="2">
        <f t="shared" si="575"/>
        <v>7.9999999999999947</v>
      </c>
      <c r="R3699">
        <v>2</v>
      </c>
      <c r="S3699">
        <v>0</v>
      </c>
      <c r="T3699" s="2">
        <v>141.96</v>
      </c>
      <c r="U3699" s="3">
        <v>22.7136</v>
      </c>
      <c r="V3699" s="4">
        <f t="shared" si="579"/>
        <v>7.9999999999999991</v>
      </c>
      <c r="W3699" s="2">
        <f t="shared" si="576"/>
        <v>283.92</v>
      </c>
    </row>
    <row r="3700" spans="1:23" x14ac:dyDescent="0.25">
      <c r="A3700">
        <f t="shared" si="577"/>
        <v>2014</v>
      </c>
      <c r="B3700" s="1">
        <v>41895</v>
      </c>
      <c r="C3700" s="1">
        <v>41899</v>
      </c>
      <c r="D3700" s="1" t="str">
        <f t="shared" si="570"/>
        <v>Sep</v>
      </c>
      <c r="E3700" t="s">
        <v>38</v>
      </c>
      <c r="F3700" t="s">
        <v>113</v>
      </c>
      <c r="G3700" t="s">
        <v>33</v>
      </c>
      <c r="H3700" t="s">
        <v>34</v>
      </c>
      <c r="I3700" t="s">
        <v>2344</v>
      </c>
      <c r="J3700" t="s">
        <v>36</v>
      </c>
      <c r="K3700" t="s">
        <v>43</v>
      </c>
      <c r="L3700" s="2">
        <f t="shared" si="571"/>
        <v>78.209000000000003</v>
      </c>
      <c r="M3700" s="2">
        <f t="shared" si="572"/>
        <v>79.2</v>
      </c>
      <c r="N3700" s="2">
        <f t="shared" si="578"/>
        <v>0.99099999999999966</v>
      </c>
      <c r="O3700" s="2">
        <f t="shared" si="573"/>
        <v>4.9549999999999983</v>
      </c>
      <c r="P3700" s="2">
        <f t="shared" si="574"/>
        <v>396</v>
      </c>
      <c r="Q3700" s="2">
        <f t="shared" si="575"/>
        <v>1.2512626262626259</v>
      </c>
      <c r="R3700">
        <v>5</v>
      </c>
      <c r="S3700">
        <v>0.2</v>
      </c>
      <c r="T3700" s="2">
        <v>79.400000000000006</v>
      </c>
      <c r="U3700" s="3">
        <v>5.9550000000000054</v>
      </c>
      <c r="V3700" s="4">
        <f t="shared" si="579"/>
        <v>1.5000000000000013</v>
      </c>
      <c r="W3700" s="2">
        <f t="shared" si="576"/>
        <v>397</v>
      </c>
    </row>
    <row r="3701" spans="1:23" x14ac:dyDescent="0.25">
      <c r="A3701">
        <f t="shared" si="577"/>
        <v>2017</v>
      </c>
      <c r="B3701" s="1">
        <v>43052</v>
      </c>
      <c r="C3701" s="1">
        <v>43057</v>
      </c>
      <c r="D3701" s="1" t="str">
        <f t="shared" si="570"/>
        <v>Nov</v>
      </c>
      <c r="E3701" t="s">
        <v>23</v>
      </c>
      <c r="F3701" t="s">
        <v>227</v>
      </c>
      <c r="G3701" t="s">
        <v>64</v>
      </c>
      <c r="H3701" t="s">
        <v>80</v>
      </c>
      <c r="I3701" t="s">
        <v>600</v>
      </c>
      <c r="J3701" t="s">
        <v>50</v>
      </c>
      <c r="K3701" t="s">
        <v>86</v>
      </c>
      <c r="L3701" s="2">
        <f t="shared" si="571"/>
        <v>146.33430000000001</v>
      </c>
      <c r="M3701" s="2">
        <f t="shared" si="572"/>
        <v>163.96</v>
      </c>
      <c r="N3701" s="2">
        <f t="shared" si="578"/>
        <v>17.625699999999995</v>
      </c>
      <c r="O3701" s="2">
        <f t="shared" si="573"/>
        <v>70.502799999999979</v>
      </c>
      <c r="P3701" s="2">
        <f t="shared" si="574"/>
        <v>655.84</v>
      </c>
      <c r="Q3701" s="2">
        <f t="shared" si="575"/>
        <v>10.749999999999996</v>
      </c>
      <c r="R3701">
        <v>4</v>
      </c>
      <c r="S3701">
        <v>0</v>
      </c>
      <c r="T3701" s="2">
        <v>163.96</v>
      </c>
      <c r="U3701" s="3">
        <v>70.502800000000008</v>
      </c>
      <c r="V3701" s="4">
        <f t="shared" si="579"/>
        <v>10.750000000000002</v>
      </c>
      <c r="W3701" s="2">
        <f t="shared" si="576"/>
        <v>655.84</v>
      </c>
    </row>
    <row r="3702" spans="1:23" x14ac:dyDescent="0.25">
      <c r="A3702">
        <f t="shared" si="577"/>
        <v>2017</v>
      </c>
      <c r="B3702" s="1">
        <v>43093</v>
      </c>
      <c r="C3702" s="1">
        <v>43098</v>
      </c>
      <c r="D3702" s="1" t="str">
        <f t="shared" si="570"/>
        <v>Dec</v>
      </c>
      <c r="E3702" t="s">
        <v>38</v>
      </c>
      <c r="F3702" t="s">
        <v>1809</v>
      </c>
      <c r="G3702" t="s">
        <v>33</v>
      </c>
      <c r="H3702" t="s">
        <v>80</v>
      </c>
      <c r="I3702" t="s">
        <v>1186</v>
      </c>
      <c r="J3702" t="s">
        <v>28</v>
      </c>
      <c r="K3702" t="s">
        <v>46</v>
      </c>
      <c r="L3702" s="2">
        <f t="shared" si="571"/>
        <v>31.102600000000002</v>
      </c>
      <c r="M3702" s="2">
        <f t="shared" si="572"/>
        <v>37.93</v>
      </c>
      <c r="N3702" s="2">
        <f t="shared" si="578"/>
        <v>6.8273999999999972</v>
      </c>
      <c r="O3702" s="2">
        <f t="shared" si="573"/>
        <v>6.8273999999999972</v>
      </c>
      <c r="P3702" s="2">
        <f t="shared" si="574"/>
        <v>37.93</v>
      </c>
      <c r="Q3702" s="2">
        <f t="shared" si="575"/>
        <v>17.999999999999993</v>
      </c>
      <c r="R3702">
        <v>1</v>
      </c>
      <c r="S3702">
        <v>0</v>
      </c>
      <c r="T3702" s="2">
        <v>37.93</v>
      </c>
      <c r="U3702" s="3">
        <v>6.8273999999999972</v>
      </c>
      <c r="V3702" s="4">
        <f t="shared" si="579"/>
        <v>17.999999999999993</v>
      </c>
      <c r="W3702" s="2">
        <f t="shared" si="576"/>
        <v>37.93</v>
      </c>
    </row>
    <row r="3703" spans="1:23" x14ac:dyDescent="0.25">
      <c r="A3703">
        <f t="shared" si="577"/>
        <v>2016</v>
      </c>
      <c r="B3703" s="1">
        <v>42378</v>
      </c>
      <c r="C3703" s="1">
        <v>42382</v>
      </c>
      <c r="D3703" s="1" t="str">
        <f t="shared" si="570"/>
        <v>Jan</v>
      </c>
      <c r="E3703" t="s">
        <v>23</v>
      </c>
      <c r="F3703" t="s">
        <v>2345</v>
      </c>
      <c r="G3703" t="s">
        <v>33</v>
      </c>
      <c r="H3703" t="s">
        <v>80</v>
      </c>
      <c r="I3703" t="s">
        <v>2189</v>
      </c>
      <c r="J3703" t="s">
        <v>28</v>
      </c>
      <c r="K3703" t="s">
        <v>46</v>
      </c>
      <c r="L3703" s="2">
        <f t="shared" si="571"/>
        <v>13.272</v>
      </c>
      <c r="M3703" s="2">
        <f t="shared" si="572"/>
        <v>14.968000000000002</v>
      </c>
      <c r="N3703" s="2">
        <f t="shared" si="578"/>
        <v>1.6960000000000015</v>
      </c>
      <c r="O3703" s="2">
        <f t="shared" si="573"/>
        <v>3.392000000000003</v>
      </c>
      <c r="P3703" s="2">
        <f t="shared" si="574"/>
        <v>29.936000000000003</v>
      </c>
      <c r="Q3703" s="2">
        <f t="shared" si="575"/>
        <v>11.330839123463397</v>
      </c>
      <c r="R3703">
        <v>2</v>
      </c>
      <c r="S3703">
        <v>0.2</v>
      </c>
      <c r="T3703" s="2">
        <v>15.168000000000001</v>
      </c>
      <c r="U3703" s="3">
        <v>3.7920000000000011</v>
      </c>
      <c r="V3703" s="4">
        <f t="shared" si="579"/>
        <v>12.500000000000004</v>
      </c>
      <c r="W3703" s="2">
        <f t="shared" si="576"/>
        <v>30.336000000000002</v>
      </c>
    </row>
    <row r="3704" spans="1:23" x14ac:dyDescent="0.25">
      <c r="A3704">
        <f t="shared" si="577"/>
        <v>2015</v>
      </c>
      <c r="B3704" s="1">
        <v>42168</v>
      </c>
      <c r="C3704" s="1">
        <v>42174</v>
      </c>
      <c r="D3704" s="1" t="str">
        <f t="shared" si="570"/>
        <v>Jun</v>
      </c>
      <c r="E3704" t="s">
        <v>38</v>
      </c>
      <c r="F3704" t="s">
        <v>2293</v>
      </c>
      <c r="G3704" t="s">
        <v>33</v>
      </c>
      <c r="H3704" t="s">
        <v>26</v>
      </c>
      <c r="I3704" t="s">
        <v>2330</v>
      </c>
      <c r="J3704" t="s">
        <v>36</v>
      </c>
      <c r="K3704" t="s">
        <v>48</v>
      </c>
      <c r="L3704" s="2">
        <f t="shared" si="571"/>
        <v>23.6236</v>
      </c>
      <c r="M3704" s="2">
        <f t="shared" si="572"/>
        <v>24.78</v>
      </c>
      <c r="N3704" s="2">
        <f t="shared" si="578"/>
        <v>1.1564000000000014</v>
      </c>
      <c r="O3704" s="2">
        <f t="shared" si="573"/>
        <v>6.9384000000000086</v>
      </c>
      <c r="P3704" s="2">
        <f t="shared" si="574"/>
        <v>148.68</v>
      </c>
      <c r="Q3704" s="2">
        <f t="shared" si="575"/>
        <v>4.6666666666666723</v>
      </c>
      <c r="R3704">
        <v>6</v>
      </c>
      <c r="S3704">
        <v>0</v>
      </c>
      <c r="T3704" s="2">
        <v>24.78</v>
      </c>
      <c r="U3704" s="3">
        <v>6.9384000000000006</v>
      </c>
      <c r="V3704" s="4">
        <f t="shared" si="579"/>
        <v>4.666666666666667</v>
      </c>
      <c r="W3704" s="2">
        <f t="shared" si="576"/>
        <v>148.68</v>
      </c>
    </row>
    <row r="3705" spans="1:23" x14ac:dyDescent="0.25">
      <c r="A3705">
        <f t="shared" si="577"/>
        <v>2015</v>
      </c>
      <c r="B3705" s="1">
        <v>42168</v>
      </c>
      <c r="C3705" s="1">
        <v>42174</v>
      </c>
      <c r="D3705" s="1" t="str">
        <f t="shared" si="570"/>
        <v>Jun</v>
      </c>
      <c r="E3705" t="s">
        <v>38</v>
      </c>
      <c r="F3705" t="s">
        <v>2293</v>
      </c>
      <c r="G3705" t="s">
        <v>33</v>
      </c>
      <c r="H3705" t="s">
        <v>26</v>
      </c>
      <c r="I3705" t="s">
        <v>1818</v>
      </c>
      <c r="J3705" t="s">
        <v>36</v>
      </c>
      <c r="K3705" t="s">
        <v>53</v>
      </c>
      <c r="L3705" s="2">
        <f t="shared" si="571"/>
        <v>16.205200000000001</v>
      </c>
      <c r="M3705" s="2">
        <f t="shared" si="572"/>
        <v>19.14</v>
      </c>
      <c r="N3705" s="2">
        <f t="shared" si="578"/>
        <v>2.9347999999999992</v>
      </c>
      <c r="O3705" s="2">
        <f t="shared" si="573"/>
        <v>8.8043999999999976</v>
      </c>
      <c r="P3705" s="2">
        <f t="shared" si="574"/>
        <v>57.42</v>
      </c>
      <c r="Q3705" s="2">
        <f t="shared" si="575"/>
        <v>15.333333333333329</v>
      </c>
      <c r="R3705">
        <v>3</v>
      </c>
      <c r="S3705">
        <v>0</v>
      </c>
      <c r="T3705" s="2">
        <v>19.14</v>
      </c>
      <c r="U3705" s="3">
        <v>8.8043999999999993</v>
      </c>
      <c r="V3705" s="4">
        <f t="shared" si="579"/>
        <v>15.333333333333332</v>
      </c>
      <c r="W3705" s="2">
        <f t="shared" si="576"/>
        <v>57.42</v>
      </c>
    </row>
    <row r="3706" spans="1:23" x14ac:dyDescent="0.25">
      <c r="A3706">
        <f t="shared" si="577"/>
        <v>2015</v>
      </c>
      <c r="B3706" s="1">
        <v>42168</v>
      </c>
      <c r="C3706" s="1">
        <v>42174</v>
      </c>
      <c r="D3706" s="1" t="str">
        <f t="shared" si="570"/>
        <v>Jun</v>
      </c>
      <c r="E3706" t="s">
        <v>38</v>
      </c>
      <c r="F3706" t="s">
        <v>2293</v>
      </c>
      <c r="G3706" t="s">
        <v>33</v>
      </c>
      <c r="H3706" t="s">
        <v>26</v>
      </c>
      <c r="I3706" t="s">
        <v>1302</v>
      </c>
      <c r="J3706" t="s">
        <v>50</v>
      </c>
      <c r="K3706" t="s">
        <v>500</v>
      </c>
      <c r="L3706" s="2">
        <f t="shared" si="571"/>
        <v>794.97350000000006</v>
      </c>
      <c r="M3706" s="2">
        <f t="shared" si="572"/>
        <v>899.97</v>
      </c>
      <c r="N3706" s="2">
        <f t="shared" si="578"/>
        <v>104.99649999999997</v>
      </c>
      <c r="O3706" s="2">
        <f t="shared" si="573"/>
        <v>314.98949999999991</v>
      </c>
      <c r="P3706" s="2">
        <f t="shared" si="574"/>
        <v>2699.91</v>
      </c>
      <c r="Q3706" s="2">
        <f t="shared" si="575"/>
        <v>11.666666666666664</v>
      </c>
      <c r="R3706">
        <v>3</v>
      </c>
      <c r="S3706">
        <v>0</v>
      </c>
      <c r="T3706" s="2">
        <v>899.97</v>
      </c>
      <c r="U3706" s="3">
        <v>314.98950000000002</v>
      </c>
      <c r="V3706" s="4">
        <f t="shared" si="579"/>
        <v>11.666666666666668</v>
      </c>
      <c r="W3706" s="2">
        <f t="shared" si="576"/>
        <v>2699.91</v>
      </c>
    </row>
    <row r="3707" spans="1:23" x14ac:dyDescent="0.25">
      <c r="A3707">
        <f t="shared" si="577"/>
        <v>2015</v>
      </c>
      <c r="B3707" s="1">
        <v>42168</v>
      </c>
      <c r="C3707" s="1">
        <v>42174</v>
      </c>
      <c r="D3707" s="1" t="str">
        <f t="shared" si="570"/>
        <v>Jun</v>
      </c>
      <c r="E3707" t="s">
        <v>38</v>
      </c>
      <c r="F3707" t="s">
        <v>2293</v>
      </c>
      <c r="G3707" t="s">
        <v>33</v>
      </c>
      <c r="H3707" t="s">
        <v>26</v>
      </c>
      <c r="I3707" t="s">
        <v>2304</v>
      </c>
      <c r="J3707" t="s">
        <v>36</v>
      </c>
      <c r="K3707" t="s">
        <v>60</v>
      </c>
      <c r="L3707" s="2">
        <f t="shared" si="571"/>
        <v>29.289600000000007</v>
      </c>
      <c r="M3707" s="2">
        <f t="shared" si="572"/>
        <v>32.400000000000006</v>
      </c>
      <c r="N3707" s="2">
        <f t="shared" si="578"/>
        <v>3.1103999999999985</v>
      </c>
      <c r="O3707" s="2">
        <f t="shared" si="573"/>
        <v>15.551999999999992</v>
      </c>
      <c r="P3707" s="2">
        <f t="shared" si="574"/>
        <v>162.00000000000003</v>
      </c>
      <c r="Q3707" s="2">
        <f t="shared" si="575"/>
        <v>9.5999999999999925</v>
      </c>
      <c r="R3707">
        <v>5</v>
      </c>
      <c r="S3707">
        <v>0</v>
      </c>
      <c r="T3707" s="2">
        <v>32.400000000000006</v>
      </c>
      <c r="U3707" s="3">
        <v>15.552000000000001</v>
      </c>
      <c r="V3707" s="4">
        <f t="shared" si="579"/>
        <v>9.6</v>
      </c>
      <c r="W3707" s="2">
        <f t="shared" si="576"/>
        <v>162.00000000000003</v>
      </c>
    </row>
    <row r="3708" spans="1:23" x14ac:dyDescent="0.25">
      <c r="A3708">
        <f t="shared" si="577"/>
        <v>2017</v>
      </c>
      <c r="B3708" s="1">
        <v>42812</v>
      </c>
      <c r="C3708" s="1">
        <v>42816</v>
      </c>
      <c r="D3708" s="1" t="str">
        <f t="shared" si="570"/>
        <v>Mar</v>
      </c>
      <c r="E3708" t="s">
        <v>38</v>
      </c>
      <c r="F3708" t="s">
        <v>2071</v>
      </c>
      <c r="G3708" t="s">
        <v>25</v>
      </c>
      <c r="H3708" t="s">
        <v>65</v>
      </c>
      <c r="I3708" t="s">
        <v>1627</v>
      </c>
      <c r="J3708" t="s">
        <v>36</v>
      </c>
      <c r="K3708" t="s">
        <v>48</v>
      </c>
      <c r="L3708" s="2">
        <f t="shared" si="571"/>
        <v>21.647400000000001</v>
      </c>
      <c r="M3708" s="2">
        <f t="shared" si="572"/>
        <v>23.632000000000001</v>
      </c>
      <c r="N3708" s="2">
        <f t="shared" si="578"/>
        <v>1.9846000000000004</v>
      </c>
      <c r="O3708" s="2">
        <f t="shared" si="573"/>
        <v>5.9538000000000011</v>
      </c>
      <c r="P3708" s="2">
        <f t="shared" si="574"/>
        <v>70.896000000000001</v>
      </c>
      <c r="Q3708" s="2">
        <f t="shared" si="575"/>
        <v>8.3979350033852409</v>
      </c>
      <c r="R3708">
        <v>3</v>
      </c>
      <c r="S3708">
        <v>0.2</v>
      </c>
      <c r="T3708" s="2">
        <v>23.832000000000001</v>
      </c>
      <c r="U3708" s="3">
        <v>6.5538000000000007</v>
      </c>
      <c r="V3708" s="4">
        <f t="shared" si="579"/>
        <v>9.1666666666666661</v>
      </c>
      <c r="W3708" s="2">
        <f t="shared" si="576"/>
        <v>71.496000000000009</v>
      </c>
    </row>
    <row r="3709" spans="1:23" x14ac:dyDescent="0.25">
      <c r="A3709">
        <f t="shared" si="577"/>
        <v>2014</v>
      </c>
      <c r="B3709" s="1">
        <v>41966</v>
      </c>
      <c r="C3709" s="1">
        <v>41970</v>
      </c>
      <c r="D3709" s="1" t="str">
        <f t="shared" si="570"/>
        <v>Nov</v>
      </c>
      <c r="E3709" t="s">
        <v>38</v>
      </c>
      <c r="F3709" t="s">
        <v>570</v>
      </c>
      <c r="G3709" t="s">
        <v>33</v>
      </c>
      <c r="H3709" t="s">
        <v>65</v>
      </c>
      <c r="I3709" t="s">
        <v>1142</v>
      </c>
      <c r="J3709" t="s">
        <v>28</v>
      </c>
      <c r="K3709" t="s">
        <v>46</v>
      </c>
      <c r="L3709" s="2">
        <f t="shared" si="571"/>
        <v>7.6415999999999995</v>
      </c>
      <c r="M3709" s="2">
        <f t="shared" si="572"/>
        <v>5.7680000000000007</v>
      </c>
      <c r="N3709" s="2">
        <f t="shared" si="578"/>
        <v>-1.8735999999999988</v>
      </c>
      <c r="O3709" s="2">
        <f t="shared" si="573"/>
        <v>-3.7471999999999976</v>
      </c>
      <c r="P3709" s="2">
        <f t="shared" si="574"/>
        <v>11.536000000000001</v>
      </c>
      <c r="Q3709" s="2">
        <f t="shared" si="575"/>
        <v>-32.482662968099838</v>
      </c>
      <c r="R3709">
        <v>2</v>
      </c>
      <c r="S3709">
        <v>0.6</v>
      </c>
      <c r="T3709" s="2">
        <v>6.3680000000000003</v>
      </c>
      <c r="U3709" s="3">
        <v>-2.5471999999999984</v>
      </c>
      <c r="V3709" s="4">
        <f t="shared" si="579"/>
        <v>-19.999999999999986</v>
      </c>
      <c r="W3709" s="2">
        <f t="shared" si="576"/>
        <v>12.736000000000001</v>
      </c>
    </row>
    <row r="3710" spans="1:23" x14ac:dyDescent="0.25">
      <c r="A3710">
        <f t="shared" si="577"/>
        <v>2014</v>
      </c>
      <c r="B3710" s="1">
        <v>41966</v>
      </c>
      <c r="C3710" s="1">
        <v>41970</v>
      </c>
      <c r="D3710" s="1" t="str">
        <f t="shared" si="570"/>
        <v>Nov</v>
      </c>
      <c r="E3710" t="s">
        <v>38</v>
      </c>
      <c r="F3710" t="s">
        <v>570</v>
      </c>
      <c r="G3710" t="s">
        <v>33</v>
      </c>
      <c r="H3710" t="s">
        <v>65</v>
      </c>
      <c r="I3710" t="s">
        <v>1605</v>
      </c>
      <c r="J3710" t="s">
        <v>36</v>
      </c>
      <c r="K3710" t="s">
        <v>55</v>
      </c>
      <c r="L3710" s="2">
        <f t="shared" si="571"/>
        <v>63.2256</v>
      </c>
      <c r="M3710" s="2">
        <f t="shared" si="572"/>
        <v>33.375999999999998</v>
      </c>
      <c r="N3710" s="2">
        <f t="shared" si="578"/>
        <v>-29.849600000000002</v>
      </c>
      <c r="O3710" s="2">
        <f t="shared" si="573"/>
        <v>-89.5488</v>
      </c>
      <c r="P3710" s="2">
        <f t="shared" si="574"/>
        <v>100.12799999999999</v>
      </c>
      <c r="Q3710" s="2">
        <f t="shared" si="575"/>
        <v>-89.434324065196563</v>
      </c>
      <c r="R3710">
        <v>3</v>
      </c>
      <c r="S3710">
        <v>0.8</v>
      </c>
      <c r="T3710" s="2">
        <v>34.175999999999995</v>
      </c>
      <c r="U3710" s="3">
        <v>-87.148800000000023</v>
      </c>
      <c r="V3710" s="4">
        <f t="shared" si="579"/>
        <v>-85.000000000000028</v>
      </c>
      <c r="W3710" s="2">
        <f t="shared" si="576"/>
        <v>102.52799999999999</v>
      </c>
    </row>
    <row r="3711" spans="1:23" x14ac:dyDescent="0.25">
      <c r="A3711">
        <f t="shared" si="577"/>
        <v>2014</v>
      </c>
      <c r="B3711" s="1">
        <v>41966</v>
      </c>
      <c r="C3711" s="1">
        <v>41970</v>
      </c>
      <c r="D3711" s="1" t="str">
        <f t="shared" si="570"/>
        <v>Nov</v>
      </c>
      <c r="E3711" t="s">
        <v>38</v>
      </c>
      <c r="F3711" t="s">
        <v>570</v>
      </c>
      <c r="G3711" t="s">
        <v>33</v>
      </c>
      <c r="H3711" t="s">
        <v>65</v>
      </c>
      <c r="I3711" t="s">
        <v>2136</v>
      </c>
      <c r="J3711" t="s">
        <v>50</v>
      </c>
      <c r="K3711" t="s">
        <v>86</v>
      </c>
      <c r="L3711" s="2">
        <f t="shared" si="571"/>
        <v>5.3064</v>
      </c>
      <c r="M3711" s="2">
        <f t="shared" si="572"/>
        <v>5.3440000000000003</v>
      </c>
      <c r="N3711" s="2">
        <f t="shared" si="578"/>
        <v>3.76000000000003E-2</v>
      </c>
      <c r="O3711" s="2">
        <f t="shared" si="573"/>
        <v>0.2632000000000021</v>
      </c>
      <c r="P3711" s="2">
        <f t="shared" si="574"/>
        <v>37.408000000000001</v>
      </c>
      <c r="Q3711" s="2">
        <f t="shared" si="575"/>
        <v>0.70359281437126309</v>
      </c>
      <c r="R3711">
        <v>7</v>
      </c>
      <c r="S3711">
        <v>0.2</v>
      </c>
      <c r="T3711" s="2">
        <v>5.5440000000000005</v>
      </c>
      <c r="U3711" s="3">
        <v>1.6632000000000007</v>
      </c>
      <c r="V3711" s="4">
        <f t="shared" si="579"/>
        <v>4.2857142857142865</v>
      </c>
      <c r="W3711" s="2">
        <f t="shared" si="576"/>
        <v>38.808000000000007</v>
      </c>
    </row>
    <row r="3712" spans="1:23" x14ac:dyDescent="0.25">
      <c r="A3712">
        <f t="shared" si="577"/>
        <v>2017</v>
      </c>
      <c r="B3712" s="1">
        <v>43023</v>
      </c>
      <c r="C3712" s="1">
        <v>43025</v>
      </c>
      <c r="D3712" s="1" t="str">
        <f t="shared" si="570"/>
        <v>Oct</v>
      </c>
      <c r="E3712" t="s">
        <v>98</v>
      </c>
      <c r="F3712" t="s">
        <v>919</v>
      </c>
      <c r="G3712" t="s">
        <v>33</v>
      </c>
      <c r="H3712" t="s">
        <v>34</v>
      </c>
      <c r="I3712" t="s">
        <v>372</v>
      </c>
      <c r="J3712" t="s">
        <v>28</v>
      </c>
      <c r="K3712" t="s">
        <v>41</v>
      </c>
      <c r="L3712" s="2">
        <f t="shared" si="571"/>
        <v>508.11400000000003</v>
      </c>
      <c r="M3712" s="2">
        <f t="shared" si="572"/>
        <v>510.04</v>
      </c>
      <c r="N3712" s="2">
        <f t="shared" si="578"/>
        <v>1.9259999999999877</v>
      </c>
      <c r="O3712" s="2">
        <f t="shared" si="573"/>
        <v>5.7779999999999632</v>
      </c>
      <c r="P3712" s="2">
        <f t="shared" si="574"/>
        <v>1530.1200000000001</v>
      </c>
      <c r="Q3712" s="2">
        <f t="shared" si="575"/>
        <v>0.37761744176927059</v>
      </c>
      <c r="R3712">
        <v>3</v>
      </c>
      <c r="S3712">
        <v>0.2</v>
      </c>
      <c r="T3712" s="2">
        <v>510.24</v>
      </c>
      <c r="U3712" s="3">
        <v>6.3779999999999575</v>
      </c>
      <c r="V3712" s="4">
        <f t="shared" si="579"/>
        <v>0.41666666666666391</v>
      </c>
      <c r="W3712" s="2">
        <f t="shared" si="576"/>
        <v>1530.72</v>
      </c>
    </row>
    <row r="3713" spans="1:23" x14ac:dyDescent="0.25">
      <c r="A3713">
        <f t="shared" si="577"/>
        <v>2017</v>
      </c>
      <c r="B3713" s="1">
        <v>43023</v>
      </c>
      <c r="C3713" s="1">
        <v>43025</v>
      </c>
      <c r="D3713" s="1" t="str">
        <f t="shared" si="570"/>
        <v>Oct</v>
      </c>
      <c r="E3713" t="s">
        <v>98</v>
      </c>
      <c r="F3713" t="s">
        <v>919</v>
      </c>
      <c r="G3713" t="s">
        <v>33</v>
      </c>
      <c r="H3713" t="s">
        <v>34</v>
      </c>
      <c r="I3713" t="s">
        <v>1712</v>
      </c>
      <c r="J3713" t="s">
        <v>36</v>
      </c>
      <c r="K3713" t="s">
        <v>60</v>
      </c>
      <c r="L3713" s="2">
        <f t="shared" si="571"/>
        <v>184.86490000000001</v>
      </c>
      <c r="M3713" s="2">
        <f t="shared" si="572"/>
        <v>204.95000000000002</v>
      </c>
      <c r="N3713" s="2">
        <f t="shared" si="578"/>
        <v>20.085100000000011</v>
      </c>
      <c r="O3713" s="2">
        <f t="shared" si="573"/>
        <v>100.42550000000006</v>
      </c>
      <c r="P3713" s="2">
        <f t="shared" si="574"/>
        <v>1024.75</v>
      </c>
      <c r="Q3713" s="2">
        <f t="shared" si="575"/>
        <v>9.800000000000006</v>
      </c>
      <c r="R3713">
        <v>5</v>
      </c>
      <c r="S3713">
        <v>0</v>
      </c>
      <c r="T3713" s="2">
        <v>204.95000000000002</v>
      </c>
      <c r="U3713" s="3">
        <v>100.4255</v>
      </c>
      <c r="V3713" s="4">
        <f t="shared" si="579"/>
        <v>9.8000000000000007</v>
      </c>
      <c r="W3713" s="2">
        <f t="shared" si="576"/>
        <v>1024.75</v>
      </c>
    </row>
    <row r="3714" spans="1:23" x14ac:dyDescent="0.25">
      <c r="A3714">
        <f t="shared" si="577"/>
        <v>2017</v>
      </c>
      <c r="B3714" s="1">
        <v>42846</v>
      </c>
      <c r="C3714" s="1">
        <v>42849</v>
      </c>
      <c r="D3714" s="1" t="str">
        <f t="shared" ref="D3714:D3777" si="580">TEXT((B3714),"MMM")</f>
        <v>Apr</v>
      </c>
      <c r="E3714" t="s">
        <v>98</v>
      </c>
      <c r="F3714" t="s">
        <v>1698</v>
      </c>
      <c r="G3714" t="s">
        <v>25</v>
      </c>
      <c r="H3714" t="s">
        <v>34</v>
      </c>
      <c r="I3714" t="s">
        <v>2346</v>
      </c>
      <c r="J3714" t="s">
        <v>50</v>
      </c>
      <c r="K3714" t="s">
        <v>86</v>
      </c>
      <c r="L3714" s="2">
        <f t="shared" ref="L3714:L3777" si="581">T3714 - (U3714 / R3714)</f>
        <v>8.0779999999999994</v>
      </c>
      <c r="M3714" s="2">
        <f t="shared" ref="M3714:M3777" si="582">(T3714/1-S3714)</f>
        <v>11.54</v>
      </c>
      <c r="N3714" s="2">
        <f t="shared" si="578"/>
        <v>3.4619999999999997</v>
      </c>
      <c r="O3714" s="2">
        <f t="shared" ref="O3714:O3777" si="583">N3714*R3714</f>
        <v>3.4619999999999997</v>
      </c>
      <c r="P3714" s="2">
        <f t="shared" ref="P3714:P3777" si="584">(M3714*R3714)</f>
        <v>11.54</v>
      </c>
      <c r="Q3714" s="2">
        <f t="shared" ref="Q3714:Q3777" si="585">(O3714/(M3714*R3714))*100</f>
        <v>30</v>
      </c>
      <c r="R3714">
        <v>1</v>
      </c>
      <c r="S3714">
        <v>0</v>
      </c>
      <c r="T3714" s="2">
        <v>11.54</v>
      </c>
      <c r="U3714" s="3">
        <v>3.4619999999999997</v>
      </c>
      <c r="V3714" s="4">
        <f t="shared" si="579"/>
        <v>30</v>
      </c>
      <c r="W3714" s="2">
        <f t="shared" ref="W3714:W3777" si="586">R3714*T3714</f>
        <v>11.54</v>
      </c>
    </row>
    <row r="3715" spans="1:23" x14ac:dyDescent="0.25">
      <c r="A3715">
        <f t="shared" ref="A3715:A3778" si="587">YEAR(B3715)</f>
        <v>2017</v>
      </c>
      <c r="B3715" s="1">
        <v>42846</v>
      </c>
      <c r="C3715" s="1">
        <v>42849</v>
      </c>
      <c r="D3715" s="1" t="str">
        <f t="shared" si="580"/>
        <v>Apr</v>
      </c>
      <c r="E3715" t="s">
        <v>98</v>
      </c>
      <c r="F3715" t="s">
        <v>1698</v>
      </c>
      <c r="G3715" t="s">
        <v>25</v>
      </c>
      <c r="H3715" t="s">
        <v>34</v>
      </c>
      <c r="I3715" t="s">
        <v>1228</v>
      </c>
      <c r="J3715" t="s">
        <v>28</v>
      </c>
      <c r="K3715" t="s">
        <v>46</v>
      </c>
      <c r="L3715" s="2">
        <f t="shared" si="581"/>
        <v>151.21800000000002</v>
      </c>
      <c r="M3715" s="2">
        <f t="shared" si="582"/>
        <v>162.60000000000002</v>
      </c>
      <c r="N3715" s="2">
        <f t="shared" ref="N3715:N3778" si="588">(M3715-L3715)</f>
        <v>11.382000000000005</v>
      </c>
      <c r="O3715" s="2">
        <f t="shared" si="583"/>
        <v>34.146000000000015</v>
      </c>
      <c r="P3715" s="2">
        <f t="shared" si="584"/>
        <v>487.80000000000007</v>
      </c>
      <c r="Q3715" s="2">
        <f t="shared" si="585"/>
        <v>7.0000000000000018</v>
      </c>
      <c r="R3715">
        <v>3</v>
      </c>
      <c r="S3715">
        <v>0</v>
      </c>
      <c r="T3715" s="2">
        <v>162.60000000000002</v>
      </c>
      <c r="U3715" s="3">
        <v>34.145999999999994</v>
      </c>
      <c r="V3715" s="4">
        <f t="shared" ref="V3715:V3778" si="589">(U3715/W3715)*100</f>
        <v>6.9999999999999982</v>
      </c>
      <c r="W3715" s="2">
        <f t="shared" si="586"/>
        <v>487.80000000000007</v>
      </c>
    </row>
    <row r="3716" spans="1:23" x14ac:dyDescent="0.25">
      <c r="A3716">
        <f t="shared" si="587"/>
        <v>2014</v>
      </c>
      <c r="B3716" s="1">
        <v>41981</v>
      </c>
      <c r="C3716" s="1">
        <v>41983</v>
      </c>
      <c r="D3716" s="1" t="str">
        <f t="shared" si="580"/>
        <v>Dec</v>
      </c>
      <c r="E3716" t="s">
        <v>23</v>
      </c>
      <c r="F3716" t="s">
        <v>1949</v>
      </c>
      <c r="G3716" t="s">
        <v>25</v>
      </c>
      <c r="H3716" t="s">
        <v>34</v>
      </c>
      <c r="I3716" t="s">
        <v>938</v>
      </c>
      <c r="J3716" t="s">
        <v>36</v>
      </c>
      <c r="K3716" t="s">
        <v>60</v>
      </c>
      <c r="L3716" s="2">
        <f t="shared" si="581"/>
        <v>35.1736</v>
      </c>
      <c r="M3716" s="2">
        <f t="shared" si="582"/>
        <v>45.68</v>
      </c>
      <c r="N3716" s="2">
        <f t="shared" si="588"/>
        <v>10.506399999999999</v>
      </c>
      <c r="O3716" s="2">
        <f t="shared" si="583"/>
        <v>21.012799999999999</v>
      </c>
      <c r="P3716" s="2">
        <f t="shared" si="584"/>
        <v>91.36</v>
      </c>
      <c r="Q3716" s="2">
        <f t="shared" si="585"/>
        <v>23</v>
      </c>
      <c r="R3716">
        <v>2</v>
      </c>
      <c r="S3716">
        <v>0</v>
      </c>
      <c r="T3716" s="2">
        <v>45.68</v>
      </c>
      <c r="U3716" s="3">
        <v>21.012799999999999</v>
      </c>
      <c r="V3716" s="4">
        <f t="shared" si="589"/>
        <v>23</v>
      </c>
      <c r="W3716" s="2">
        <f t="shared" si="586"/>
        <v>91.36</v>
      </c>
    </row>
    <row r="3717" spans="1:23" x14ac:dyDescent="0.25">
      <c r="A3717">
        <f t="shared" si="587"/>
        <v>2014</v>
      </c>
      <c r="B3717" s="1">
        <v>41981</v>
      </c>
      <c r="C3717" s="1">
        <v>41983</v>
      </c>
      <c r="D3717" s="1" t="str">
        <f t="shared" si="580"/>
        <v>Dec</v>
      </c>
      <c r="E3717" t="s">
        <v>23</v>
      </c>
      <c r="F3717" t="s">
        <v>1949</v>
      </c>
      <c r="G3717" t="s">
        <v>25</v>
      </c>
      <c r="H3717" t="s">
        <v>34</v>
      </c>
      <c r="I3717" t="s">
        <v>478</v>
      </c>
      <c r="J3717" t="s">
        <v>28</v>
      </c>
      <c r="K3717" t="s">
        <v>31</v>
      </c>
      <c r="L3717" s="2">
        <f t="shared" si="581"/>
        <v>594.86119999999994</v>
      </c>
      <c r="M3717" s="2">
        <f t="shared" si="582"/>
        <v>603.71999999999991</v>
      </c>
      <c r="N3717" s="2">
        <f t="shared" si="588"/>
        <v>8.8587999999999738</v>
      </c>
      <c r="O3717" s="2">
        <f t="shared" si="583"/>
        <v>44.293999999999869</v>
      </c>
      <c r="P3717" s="2">
        <f t="shared" si="584"/>
        <v>3018.5999999999995</v>
      </c>
      <c r="Q3717" s="2">
        <f t="shared" si="585"/>
        <v>1.467368978996882</v>
      </c>
      <c r="R3717">
        <v>5</v>
      </c>
      <c r="S3717">
        <v>0.2</v>
      </c>
      <c r="T3717" s="2">
        <v>603.91999999999996</v>
      </c>
      <c r="U3717" s="3">
        <v>45.294000000000011</v>
      </c>
      <c r="V3717" s="4">
        <f t="shared" si="589"/>
        <v>1.5000000000000004</v>
      </c>
      <c r="W3717" s="2">
        <f t="shared" si="586"/>
        <v>3019.6</v>
      </c>
    </row>
    <row r="3718" spans="1:23" x14ac:dyDescent="0.25">
      <c r="A3718">
        <f t="shared" si="587"/>
        <v>2017</v>
      </c>
      <c r="B3718" s="1">
        <v>42884</v>
      </c>
      <c r="C3718" s="1">
        <v>42888</v>
      </c>
      <c r="D3718" s="1" t="str">
        <f t="shared" si="580"/>
        <v>May</v>
      </c>
      <c r="E3718" t="s">
        <v>38</v>
      </c>
      <c r="F3718" t="s">
        <v>903</v>
      </c>
      <c r="G3718" t="s">
        <v>64</v>
      </c>
      <c r="H3718" t="s">
        <v>65</v>
      </c>
      <c r="I3718" t="s">
        <v>1830</v>
      </c>
      <c r="J3718" t="s">
        <v>36</v>
      </c>
      <c r="K3718" t="s">
        <v>128</v>
      </c>
      <c r="L3718" s="2">
        <f t="shared" si="581"/>
        <v>23.314500000000002</v>
      </c>
      <c r="M3718" s="2">
        <f t="shared" si="582"/>
        <v>23.55</v>
      </c>
      <c r="N3718" s="2">
        <f t="shared" si="588"/>
        <v>0.23549999999999827</v>
      </c>
      <c r="O3718" s="2">
        <f t="shared" si="583"/>
        <v>1.1774999999999913</v>
      </c>
      <c r="P3718" s="2">
        <f t="shared" si="584"/>
        <v>117.75</v>
      </c>
      <c r="Q3718" s="2">
        <f t="shared" si="585"/>
        <v>0.99999999999999256</v>
      </c>
      <c r="R3718">
        <v>5</v>
      </c>
      <c r="S3718">
        <v>0</v>
      </c>
      <c r="T3718" s="2">
        <v>23.55</v>
      </c>
      <c r="U3718" s="3">
        <v>1.1775000000000002</v>
      </c>
      <c r="V3718" s="4">
        <f t="shared" si="589"/>
        <v>1.0000000000000002</v>
      </c>
      <c r="W3718" s="2">
        <f t="shared" si="586"/>
        <v>117.75</v>
      </c>
    </row>
    <row r="3719" spans="1:23" x14ac:dyDescent="0.25">
      <c r="A3719">
        <f t="shared" si="587"/>
        <v>2016</v>
      </c>
      <c r="B3719" s="1">
        <v>42632</v>
      </c>
      <c r="C3719" s="1">
        <v>42636</v>
      </c>
      <c r="D3719" s="1" t="str">
        <f t="shared" si="580"/>
        <v>Sep</v>
      </c>
      <c r="E3719" t="s">
        <v>38</v>
      </c>
      <c r="F3719" t="s">
        <v>805</v>
      </c>
      <c r="G3719" t="s">
        <v>25</v>
      </c>
      <c r="H3719" t="s">
        <v>26</v>
      </c>
      <c r="I3719" t="s">
        <v>2347</v>
      </c>
      <c r="J3719" t="s">
        <v>36</v>
      </c>
      <c r="K3719" t="s">
        <v>247</v>
      </c>
      <c r="L3719" s="2">
        <f t="shared" si="581"/>
        <v>4.9643999999999995</v>
      </c>
      <c r="M3719" s="2">
        <f t="shared" si="582"/>
        <v>5.04</v>
      </c>
      <c r="N3719" s="2">
        <f t="shared" si="588"/>
        <v>7.5600000000000556E-2</v>
      </c>
      <c r="O3719" s="2">
        <f t="shared" si="583"/>
        <v>0.15120000000000111</v>
      </c>
      <c r="P3719" s="2">
        <f t="shared" si="584"/>
        <v>10.08</v>
      </c>
      <c r="Q3719" s="2">
        <f t="shared" si="585"/>
        <v>1.5000000000000111</v>
      </c>
      <c r="R3719">
        <v>2</v>
      </c>
      <c r="S3719">
        <v>0</v>
      </c>
      <c r="T3719" s="2">
        <v>5.04</v>
      </c>
      <c r="U3719" s="3">
        <v>0.15120000000000022</v>
      </c>
      <c r="V3719" s="4">
        <f t="shared" si="589"/>
        <v>1.5000000000000022</v>
      </c>
      <c r="W3719" s="2">
        <f t="shared" si="586"/>
        <v>10.08</v>
      </c>
    </row>
    <row r="3720" spans="1:23" x14ac:dyDescent="0.25">
      <c r="A3720">
        <f t="shared" si="587"/>
        <v>2016</v>
      </c>
      <c r="B3720" s="1">
        <v>42632</v>
      </c>
      <c r="C3720" s="1">
        <v>42636</v>
      </c>
      <c r="D3720" s="1" t="str">
        <f t="shared" si="580"/>
        <v>Sep</v>
      </c>
      <c r="E3720" t="s">
        <v>38</v>
      </c>
      <c r="F3720" t="s">
        <v>805</v>
      </c>
      <c r="G3720" t="s">
        <v>25</v>
      </c>
      <c r="H3720" t="s">
        <v>26</v>
      </c>
      <c r="I3720" t="s">
        <v>1725</v>
      </c>
      <c r="J3720" t="s">
        <v>50</v>
      </c>
      <c r="K3720" t="s">
        <v>86</v>
      </c>
      <c r="L3720" s="2">
        <f t="shared" si="581"/>
        <v>228.45430000000002</v>
      </c>
      <c r="M3720" s="2">
        <f t="shared" si="582"/>
        <v>249.95000000000002</v>
      </c>
      <c r="N3720" s="2">
        <f t="shared" si="588"/>
        <v>21.495699999999999</v>
      </c>
      <c r="O3720" s="2">
        <f t="shared" si="583"/>
        <v>107.4785</v>
      </c>
      <c r="P3720" s="2">
        <f t="shared" si="584"/>
        <v>1249.75</v>
      </c>
      <c r="Q3720" s="2">
        <f t="shared" si="585"/>
        <v>8.6</v>
      </c>
      <c r="R3720">
        <v>5</v>
      </c>
      <c r="S3720">
        <v>0</v>
      </c>
      <c r="T3720" s="2">
        <v>249.95000000000002</v>
      </c>
      <c r="U3720" s="3">
        <v>107.47850000000001</v>
      </c>
      <c r="V3720" s="4">
        <f t="shared" si="589"/>
        <v>8.6000000000000014</v>
      </c>
      <c r="W3720" s="2">
        <f t="shared" si="586"/>
        <v>1249.75</v>
      </c>
    </row>
    <row r="3721" spans="1:23" x14ac:dyDescent="0.25">
      <c r="A3721">
        <f t="shared" si="587"/>
        <v>2016</v>
      </c>
      <c r="B3721" s="1">
        <v>42630</v>
      </c>
      <c r="C3721" s="1">
        <v>42636</v>
      </c>
      <c r="D3721" s="1" t="str">
        <f t="shared" si="580"/>
        <v>Sep</v>
      </c>
      <c r="E3721" t="s">
        <v>38</v>
      </c>
      <c r="F3721" t="s">
        <v>144</v>
      </c>
      <c r="G3721" t="s">
        <v>33</v>
      </c>
      <c r="H3721" t="s">
        <v>65</v>
      </c>
      <c r="I3721" t="s">
        <v>289</v>
      </c>
      <c r="J3721" t="s">
        <v>36</v>
      </c>
      <c r="K3721" t="s">
        <v>48</v>
      </c>
      <c r="L3721" s="2">
        <f t="shared" si="581"/>
        <v>30.9284</v>
      </c>
      <c r="M3721" s="2">
        <f t="shared" si="582"/>
        <v>33.4</v>
      </c>
      <c r="N3721" s="2">
        <f t="shared" si="588"/>
        <v>2.4715999999999987</v>
      </c>
      <c r="O3721" s="2">
        <f t="shared" si="583"/>
        <v>12.357999999999993</v>
      </c>
      <c r="P3721" s="2">
        <f t="shared" si="584"/>
        <v>167</v>
      </c>
      <c r="Q3721" s="2">
        <f t="shared" si="585"/>
        <v>7.399999999999995</v>
      </c>
      <c r="R3721">
        <v>5</v>
      </c>
      <c r="S3721">
        <v>0</v>
      </c>
      <c r="T3721" s="2">
        <v>33.4</v>
      </c>
      <c r="U3721" s="3">
        <v>12.357999999999997</v>
      </c>
      <c r="V3721" s="4">
        <f t="shared" si="589"/>
        <v>7.3999999999999986</v>
      </c>
      <c r="W3721" s="2">
        <f t="shared" si="586"/>
        <v>167</v>
      </c>
    </row>
    <row r="3722" spans="1:23" x14ac:dyDescent="0.25">
      <c r="A3722">
        <f t="shared" si="587"/>
        <v>2016</v>
      </c>
      <c r="B3722" s="1">
        <v>42724</v>
      </c>
      <c r="C3722" s="1">
        <v>42728</v>
      </c>
      <c r="D3722" s="1" t="str">
        <f t="shared" si="580"/>
        <v>Dec</v>
      </c>
      <c r="E3722" t="s">
        <v>38</v>
      </c>
      <c r="F3722" t="s">
        <v>1432</v>
      </c>
      <c r="G3722" t="s">
        <v>64</v>
      </c>
      <c r="H3722" t="s">
        <v>26</v>
      </c>
      <c r="I3722" t="s">
        <v>466</v>
      </c>
      <c r="J3722" t="s">
        <v>28</v>
      </c>
      <c r="K3722" t="s">
        <v>46</v>
      </c>
      <c r="L3722" s="2">
        <f t="shared" si="581"/>
        <v>17.075300000000002</v>
      </c>
      <c r="M3722" s="2">
        <f t="shared" si="582"/>
        <v>18.920000000000002</v>
      </c>
      <c r="N3722" s="2">
        <f t="shared" si="588"/>
        <v>1.8446999999999996</v>
      </c>
      <c r="O3722" s="2">
        <f t="shared" si="583"/>
        <v>7.3787999999999982</v>
      </c>
      <c r="P3722" s="2">
        <f t="shared" si="584"/>
        <v>75.680000000000007</v>
      </c>
      <c r="Q3722" s="2">
        <f t="shared" si="585"/>
        <v>9.7499999999999964</v>
      </c>
      <c r="R3722">
        <v>4</v>
      </c>
      <c r="S3722">
        <v>0</v>
      </c>
      <c r="T3722" s="2">
        <v>18.920000000000002</v>
      </c>
      <c r="U3722" s="3">
        <v>7.3788000000000018</v>
      </c>
      <c r="V3722" s="4">
        <f t="shared" si="589"/>
        <v>9.7500000000000018</v>
      </c>
      <c r="W3722" s="2">
        <f t="shared" si="586"/>
        <v>75.680000000000007</v>
      </c>
    </row>
    <row r="3723" spans="1:23" x14ac:dyDescent="0.25">
      <c r="A3723">
        <f t="shared" si="587"/>
        <v>2016</v>
      </c>
      <c r="B3723" s="1">
        <v>42724</v>
      </c>
      <c r="C3723" s="1">
        <v>42728</v>
      </c>
      <c r="D3723" s="1" t="str">
        <f t="shared" si="580"/>
        <v>Dec</v>
      </c>
      <c r="E3723" t="s">
        <v>38</v>
      </c>
      <c r="F3723" t="s">
        <v>1432</v>
      </c>
      <c r="G3723" t="s">
        <v>64</v>
      </c>
      <c r="H3723" t="s">
        <v>26</v>
      </c>
      <c r="I3723" t="s">
        <v>52</v>
      </c>
      <c r="J3723" t="s">
        <v>36</v>
      </c>
      <c r="K3723" t="s">
        <v>53</v>
      </c>
      <c r="L3723" s="2">
        <f t="shared" si="581"/>
        <v>11.9505</v>
      </c>
      <c r="M3723" s="2">
        <f t="shared" si="582"/>
        <v>15.42</v>
      </c>
      <c r="N3723" s="2">
        <f t="shared" si="588"/>
        <v>3.4695</v>
      </c>
      <c r="O3723" s="2">
        <f t="shared" si="583"/>
        <v>6.9390000000000001</v>
      </c>
      <c r="P3723" s="2">
        <f t="shared" si="584"/>
        <v>30.84</v>
      </c>
      <c r="Q3723" s="2">
        <f t="shared" si="585"/>
        <v>22.5</v>
      </c>
      <c r="R3723">
        <v>2</v>
      </c>
      <c r="S3723">
        <v>0</v>
      </c>
      <c r="T3723" s="2">
        <v>15.42</v>
      </c>
      <c r="U3723" s="3">
        <v>6.9390000000000001</v>
      </c>
      <c r="V3723" s="4">
        <f t="shared" si="589"/>
        <v>22.5</v>
      </c>
      <c r="W3723" s="2">
        <f t="shared" si="586"/>
        <v>30.84</v>
      </c>
    </row>
    <row r="3724" spans="1:23" x14ac:dyDescent="0.25">
      <c r="A3724">
        <f t="shared" si="587"/>
        <v>2017</v>
      </c>
      <c r="B3724" s="1">
        <v>43061</v>
      </c>
      <c r="C3724" s="1">
        <v>43065</v>
      </c>
      <c r="D3724" s="1" t="str">
        <f t="shared" si="580"/>
        <v>Nov</v>
      </c>
      <c r="E3724" t="s">
        <v>38</v>
      </c>
      <c r="F3724" t="s">
        <v>1243</v>
      </c>
      <c r="G3724" t="s">
        <v>25</v>
      </c>
      <c r="H3724" t="s">
        <v>65</v>
      </c>
      <c r="I3724" t="s">
        <v>506</v>
      </c>
      <c r="J3724" t="s">
        <v>36</v>
      </c>
      <c r="K3724" t="s">
        <v>48</v>
      </c>
      <c r="L3724" s="2">
        <f t="shared" si="581"/>
        <v>35.433000000000007</v>
      </c>
      <c r="M3724" s="2">
        <f t="shared" si="582"/>
        <v>35.512</v>
      </c>
      <c r="N3724" s="2">
        <f t="shared" si="588"/>
        <v>7.899999999999352E-2</v>
      </c>
      <c r="O3724" s="2">
        <f t="shared" si="583"/>
        <v>0.63199999999994816</v>
      </c>
      <c r="P3724" s="2">
        <f t="shared" si="584"/>
        <v>284.096</v>
      </c>
      <c r="Q3724" s="2">
        <f t="shared" si="585"/>
        <v>0.22246001351653952</v>
      </c>
      <c r="R3724">
        <v>8</v>
      </c>
      <c r="S3724">
        <v>0.2</v>
      </c>
      <c r="T3724" s="2">
        <v>35.712000000000003</v>
      </c>
      <c r="U3724" s="3">
        <v>2.2319999999999958</v>
      </c>
      <c r="V3724" s="4">
        <f t="shared" si="589"/>
        <v>0.78124999999999845</v>
      </c>
      <c r="W3724" s="2">
        <f t="shared" si="586"/>
        <v>285.69600000000003</v>
      </c>
    </row>
    <row r="3725" spans="1:23" x14ac:dyDescent="0.25">
      <c r="A3725">
        <f t="shared" si="587"/>
        <v>2014</v>
      </c>
      <c r="B3725" s="1">
        <v>42003</v>
      </c>
      <c r="C3725" s="1">
        <v>42008</v>
      </c>
      <c r="D3725" s="1" t="str">
        <f t="shared" si="580"/>
        <v>Dec</v>
      </c>
      <c r="E3725" t="s">
        <v>38</v>
      </c>
      <c r="F3725" t="s">
        <v>2345</v>
      </c>
      <c r="G3725" t="s">
        <v>33</v>
      </c>
      <c r="H3725" t="s">
        <v>34</v>
      </c>
      <c r="I3725" t="s">
        <v>2241</v>
      </c>
      <c r="J3725" t="s">
        <v>36</v>
      </c>
      <c r="K3725" t="s">
        <v>53</v>
      </c>
      <c r="L3725" s="2">
        <f t="shared" si="581"/>
        <v>643.98250000000019</v>
      </c>
      <c r="M3725" s="2">
        <f t="shared" si="582"/>
        <v>551.28500000000008</v>
      </c>
      <c r="N3725" s="2">
        <f t="shared" si="588"/>
        <v>-92.697500000000105</v>
      </c>
      <c r="O3725" s="2">
        <f t="shared" si="583"/>
        <v>-463.48750000000052</v>
      </c>
      <c r="P3725" s="2">
        <f t="shared" si="584"/>
        <v>2756.4250000000002</v>
      </c>
      <c r="Q3725" s="2">
        <f t="shared" si="585"/>
        <v>-16.814805409180387</v>
      </c>
      <c r="R3725">
        <v>5</v>
      </c>
      <c r="S3725">
        <v>0.7</v>
      </c>
      <c r="T3725" s="2">
        <v>551.98500000000013</v>
      </c>
      <c r="U3725" s="3">
        <v>-459.98750000000018</v>
      </c>
      <c r="V3725" s="4">
        <f t="shared" si="589"/>
        <v>-16.666666666666668</v>
      </c>
      <c r="W3725" s="2">
        <f t="shared" si="586"/>
        <v>2759.9250000000006</v>
      </c>
    </row>
    <row r="3726" spans="1:23" x14ac:dyDescent="0.25">
      <c r="A3726">
        <f t="shared" si="587"/>
        <v>2017</v>
      </c>
      <c r="B3726" s="1">
        <v>42828</v>
      </c>
      <c r="C3726" s="1">
        <v>42830</v>
      </c>
      <c r="D3726" s="1" t="str">
        <f t="shared" si="580"/>
        <v>Apr</v>
      </c>
      <c r="E3726" t="s">
        <v>98</v>
      </c>
      <c r="F3726" t="s">
        <v>679</v>
      </c>
      <c r="G3726" t="s">
        <v>25</v>
      </c>
      <c r="H3726" t="s">
        <v>65</v>
      </c>
      <c r="I3726" t="s">
        <v>669</v>
      </c>
      <c r="J3726" t="s">
        <v>36</v>
      </c>
      <c r="K3726" t="s">
        <v>48</v>
      </c>
      <c r="L3726" s="2">
        <f t="shared" si="581"/>
        <v>6.3209999999999988</v>
      </c>
      <c r="M3726" s="2">
        <f t="shared" si="582"/>
        <v>6.855999999999999</v>
      </c>
      <c r="N3726" s="2">
        <f t="shared" si="588"/>
        <v>0.53500000000000014</v>
      </c>
      <c r="O3726" s="2">
        <f t="shared" si="583"/>
        <v>1.6050000000000004</v>
      </c>
      <c r="P3726" s="2">
        <f t="shared" si="584"/>
        <v>20.567999999999998</v>
      </c>
      <c r="Q3726" s="2">
        <f t="shared" si="585"/>
        <v>7.8033838973162224</v>
      </c>
      <c r="R3726">
        <v>3</v>
      </c>
      <c r="S3726">
        <v>0.2</v>
      </c>
      <c r="T3726" s="2">
        <v>7.0559999999999992</v>
      </c>
      <c r="U3726" s="3">
        <v>2.2050000000000001</v>
      </c>
      <c r="V3726" s="4">
        <f t="shared" si="589"/>
        <v>10.416666666666668</v>
      </c>
      <c r="W3726" s="2">
        <f t="shared" si="586"/>
        <v>21.167999999999999</v>
      </c>
    </row>
    <row r="3727" spans="1:23" x14ac:dyDescent="0.25">
      <c r="A3727">
        <f t="shared" si="587"/>
        <v>2016</v>
      </c>
      <c r="B3727" s="1">
        <v>42730</v>
      </c>
      <c r="C3727" s="1">
        <v>42737</v>
      </c>
      <c r="D3727" s="1" t="str">
        <f t="shared" si="580"/>
        <v>Dec</v>
      </c>
      <c r="E3727" t="s">
        <v>38</v>
      </c>
      <c r="F3727" t="s">
        <v>249</v>
      </c>
      <c r="G3727" t="s">
        <v>33</v>
      </c>
      <c r="H3727" t="s">
        <v>34</v>
      </c>
      <c r="I3727" t="s">
        <v>1906</v>
      </c>
      <c r="J3727" t="s">
        <v>36</v>
      </c>
      <c r="K3727" t="s">
        <v>55</v>
      </c>
      <c r="L3727" s="2">
        <f t="shared" si="581"/>
        <v>16.965</v>
      </c>
      <c r="M3727" s="2">
        <f t="shared" si="582"/>
        <v>18.52</v>
      </c>
      <c r="N3727" s="2">
        <f t="shared" si="588"/>
        <v>1.5549999999999997</v>
      </c>
      <c r="O3727" s="2">
        <f t="shared" si="583"/>
        <v>3.1099999999999994</v>
      </c>
      <c r="P3727" s="2">
        <f t="shared" si="584"/>
        <v>37.04</v>
      </c>
      <c r="Q3727" s="2">
        <f t="shared" si="585"/>
        <v>8.3963282937364987</v>
      </c>
      <c r="R3727">
        <v>2</v>
      </c>
      <c r="S3727">
        <v>0.2</v>
      </c>
      <c r="T3727" s="2">
        <v>18.72</v>
      </c>
      <c r="U3727" s="3">
        <v>3.51</v>
      </c>
      <c r="V3727" s="4">
        <f t="shared" si="589"/>
        <v>9.375</v>
      </c>
      <c r="W3727" s="2">
        <f t="shared" si="586"/>
        <v>37.44</v>
      </c>
    </row>
    <row r="3728" spans="1:23" x14ac:dyDescent="0.25">
      <c r="A3728">
        <f t="shared" si="587"/>
        <v>2016</v>
      </c>
      <c r="B3728" s="1">
        <v>42526</v>
      </c>
      <c r="C3728" s="1">
        <v>42532</v>
      </c>
      <c r="D3728" s="1" t="str">
        <f t="shared" si="580"/>
        <v>Jun</v>
      </c>
      <c r="E3728" t="s">
        <v>38</v>
      </c>
      <c r="F3728" t="s">
        <v>1733</v>
      </c>
      <c r="G3728" t="s">
        <v>25</v>
      </c>
      <c r="H3728" t="s">
        <v>80</v>
      </c>
      <c r="I3728" t="s">
        <v>1135</v>
      </c>
      <c r="J3728" t="s">
        <v>36</v>
      </c>
      <c r="K3728" t="s">
        <v>43</v>
      </c>
      <c r="L3728" s="2">
        <f t="shared" si="581"/>
        <v>313.53059999999999</v>
      </c>
      <c r="M3728" s="2">
        <f t="shared" si="582"/>
        <v>360.38</v>
      </c>
      <c r="N3728" s="2">
        <f t="shared" si="588"/>
        <v>46.849400000000003</v>
      </c>
      <c r="O3728" s="2">
        <f t="shared" si="583"/>
        <v>93.698800000000006</v>
      </c>
      <c r="P3728" s="2">
        <f t="shared" si="584"/>
        <v>720.76</v>
      </c>
      <c r="Q3728" s="2">
        <f t="shared" si="585"/>
        <v>13</v>
      </c>
      <c r="R3728">
        <v>2</v>
      </c>
      <c r="S3728">
        <v>0</v>
      </c>
      <c r="T3728" s="2">
        <v>360.38</v>
      </c>
      <c r="U3728" s="3">
        <v>93.698800000000006</v>
      </c>
      <c r="V3728" s="4">
        <f t="shared" si="589"/>
        <v>13</v>
      </c>
      <c r="W3728" s="2">
        <f t="shared" si="586"/>
        <v>720.76</v>
      </c>
    </row>
    <row r="3729" spans="1:23" x14ac:dyDescent="0.25">
      <c r="A3729">
        <f t="shared" si="587"/>
        <v>2016</v>
      </c>
      <c r="B3729" s="1">
        <v>42526</v>
      </c>
      <c r="C3729" s="1">
        <v>42532</v>
      </c>
      <c r="D3729" s="1" t="str">
        <f t="shared" si="580"/>
        <v>Jun</v>
      </c>
      <c r="E3729" t="s">
        <v>38</v>
      </c>
      <c r="F3729" t="s">
        <v>1733</v>
      </c>
      <c r="G3729" t="s">
        <v>25</v>
      </c>
      <c r="H3729" t="s">
        <v>80</v>
      </c>
      <c r="I3729" t="s">
        <v>506</v>
      </c>
      <c r="J3729" t="s">
        <v>36</v>
      </c>
      <c r="K3729" t="s">
        <v>48</v>
      </c>
      <c r="L3729" s="2">
        <f t="shared" si="581"/>
        <v>9.7650000000000006</v>
      </c>
      <c r="M3729" s="2">
        <f t="shared" si="582"/>
        <v>11.16</v>
      </c>
      <c r="N3729" s="2">
        <f t="shared" si="588"/>
        <v>1.3949999999999996</v>
      </c>
      <c r="O3729" s="2">
        <f t="shared" si="583"/>
        <v>2.7899999999999991</v>
      </c>
      <c r="P3729" s="2">
        <f t="shared" si="584"/>
        <v>22.32</v>
      </c>
      <c r="Q3729" s="2">
        <f t="shared" si="585"/>
        <v>12.499999999999996</v>
      </c>
      <c r="R3729">
        <v>2</v>
      </c>
      <c r="S3729">
        <v>0</v>
      </c>
      <c r="T3729" s="2">
        <v>11.16</v>
      </c>
      <c r="U3729" s="3">
        <v>2.7899999999999991</v>
      </c>
      <c r="V3729" s="4">
        <f t="shared" si="589"/>
        <v>12.499999999999996</v>
      </c>
      <c r="W3729" s="2">
        <f t="shared" si="586"/>
        <v>22.32</v>
      </c>
    </row>
    <row r="3730" spans="1:23" x14ac:dyDescent="0.25">
      <c r="A3730">
        <f t="shared" si="587"/>
        <v>2016</v>
      </c>
      <c r="B3730" s="1">
        <v>42526</v>
      </c>
      <c r="C3730" s="1">
        <v>42532</v>
      </c>
      <c r="D3730" s="1" t="str">
        <f t="shared" si="580"/>
        <v>Jun</v>
      </c>
      <c r="E3730" t="s">
        <v>38</v>
      </c>
      <c r="F3730" t="s">
        <v>1733</v>
      </c>
      <c r="G3730" t="s">
        <v>25</v>
      </c>
      <c r="H3730" t="s">
        <v>80</v>
      </c>
      <c r="I3730" t="s">
        <v>2255</v>
      </c>
      <c r="J3730" t="s">
        <v>36</v>
      </c>
      <c r="K3730" t="s">
        <v>37</v>
      </c>
      <c r="L3730" s="2">
        <f t="shared" si="581"/>
        <v>12.6492</v>
      </c>
      <c r="M3730" s="2">
        <f t="shared" si="582"/>
        <v>14.940000000000001</v>
      </c>
      <c r="N3730" s="2">
        <f t="shared" si="588"/>
        <v>2.2908000000000008</v>
      </c>
      <c r="O3730" s="2">
        <f t="shared" si="583"/>
        <v>6.8724000000000025</v>
      </c>
      <c r="P3730" s="2">
        <f t="shared" si="584"/>
        <v>44.820000000000007</v>
      </c>
      <c r="Q3730" s="2">
        <f t="shared" si="585"/>
        <v>15.333333333333337</v>
      </c>
      <c r="R3730">
        <v>3</v>
      </c>
      <c r="S3730">
        <v>0</v>
      </c>
      <c r="T3730" s="2">
        <v>14.940000000000001</v>
      </c>
      <c r="U3730" s="3">
        <v>6.8723999999999998</v>
      </c>
      <c r="V3730" s="4">
        <f t="shared" si="589"/>
        <v>15.333333333333329</v>
      </c>
      <c r="W3730" s="2">
        <f t="shared" si="586"/>
        <v>44.820000000000007</v>
      </c>
    </row>
    <row r="3731" spans="1:23" x14ac:dyDescent="0.25">
      <c r="A3731">
        <f t="shared" si="587"/>
        <v>2015</v>
      </c>
      <c r="B3731" s="1">
        <v>42265</v>
      </c>
      <c r="C3731" s="1">
        <v>42270</v>
      </c>
      <c r="D3731" s="1" t="str">
        <f t="shared" si="580"/>
        <v>Sep</v>
      </c>
      <c r="E3731" t="s">
        <v>38</v>
      </c>
      <c r="F3731" t="s">
        <v>610</v>
      </c>
      <c r="G3731" t="s">
        <v>33</v>
      </c>
      <c r="H3731" t="s">
        <v>80</v>
      </c>
      <c r="I3731" t="s">
        <v>1552</v>
      </c>
      <c r="J3731" t="s">
        <v>36</v>
      </c>
      <c r="K3731" t="s">
        <v>43</v>
      </c>
      <c r="L3731" s="2">
        <f t="shared" si="581"/>
        <v>37.973799999999997</v>
      </c>
      <c r="M3731" s="2">
        <f t="shared" si="582"/>
        <v>41.96</v>
      </c>
      <c r="N3731" s="2">
        <f t="shared" si="588"/>
        <v>3.9862000000000037</v>
      </c>
      <c r="O3731" s="2">
        <f t="shared" si="583"/>
        <v>7.9724000000000075</v>
      </c>
      <c r="P3731" s="2">
        <f t="shared" si="584"/>
        <v>83.92</v>
      </c>
      <c r="Q3731" s="2">
        <f t="shared" si="585"/>
        <v>9.5000000000000089</v>
      </c>
      <c r="R3731">
        <v>2</v>
      </c>
      <c r="S3731">
        <v>0</v>
      </c>
      <c r="T3731" s="2">
        <v>41.96</v>
      </c>
      <c r="U3731" s="3">
        <v>7.9724000000000004</v>
      </c>
      <c r="V3731" s="4">
        <f t="shared" si="589"/>
        <v>9.5</v>
      </c>
      <c r="W3731" s="2">
        <f t="shared" si="586"/>
        <v>83.92</v>
      </c>
    </row>
    <row r="3732" spans="1:23" x14ac:dyDescent="0.25">
      <c r="A3732">
        <f t="shared" si="587"/>
        <v>2015</v>
      </c>
      <c r="B3732" s="1">
        <v>42265</v>
      </c>
      <c r="C3732" s="1">
        <v>42270</v>
      </c>
      <c r="D3732" s="1" t="str">
        <f t="shared" si="580"/>
        <v>Sep</v>
      </c>
      <c r="E3732" t="s">
        <v>38</v>
      </c>
      <c r="F3732" t="s">
        <v>610</v>
      </c>
      <c r="G3732" t="s">
        <v>33</v>
      </c>
      <c r="H3732" t="s">
        <v>80</v>
      </c>
      <c r="I3732" t="s">
        <v>155</v>
      </c>
      <c r="J3732" t="s">
        <v>36</v>
      </c>
      <c r="K3732" t="s">
        <v>43</v>
      </c>
      <c r="L3732" s="2">
        <f t="shared" si="581"/>
        <v>636.86</v>
      </c>
      <c r="M3732" s="2">
        <f t="shared" si="582"/>
        <v>636.86</v>
      </c>
      <c r="N3732" s="2">
        <f t="shared" si="588"/>
        <v>0</v>
      </c>
      <c r="O3732" s="2">
        <f t="shared" si="583"/>
        <v>0</v>
      </c>
      <c r="P3732" s="2">
        <f t="shared" si="584"/>
        <v>4458.0200000000004</v>
      </c>
      <c r="Q3732" s="2">
        <f t="shared" si="585"/>
        <v>0</v>
      </c>
      <c r="R3732">
        <v>7</v>
      </c>
      <c r="S3732">
        <v>0</v>
      </c>
      <c r="T3732" s="2">
        <v>636.86</v>
      </c>
      <c r="U3732" s="3">
        <v>0</v>
      </c>
      <c r="V3732" s="4">
        <f t="shared" si="589"/>
        <v>0</v>
      </c>
      <c r="W3732" s="2">
        <f t="shared" si="586"/>
        <v>4458.0200000000004</v>
      </c>
    </row>
    <row r="3733" spans="1:23" x14ac:dyDescent="0.25">
      <c r="A3733">
        <f t="shared" si="587"/>
        <v>2015</v>
      </c>
      <c r="B3733" s="1">
        <v>42265</v>
      </c>
      <c r="C3733" s="1">
        <v>42270</v>
      </c>
      <c r="D3733" s="1" t="str">
        <f t="shared" si="580"/>
        <v>Sep</v>
      </c>
      <c r="E3733" t="s">
        <v>38</v>
      </c>
      <c r="F3733" t="s">
        <v>610</v>
      </c>
      <c r="G3733" t="s">
        <v>33</v>
      </c>
      <c r="H3733" t="s">
        <v>80</v>
      </c>
      <c r="I3733" t="s">
        <v>2348</v>
      </c>
      <c r="J3733" t="s">
        <v>50</v>
      </c>
      <c r="K3733" t="s">
        <v>51</v>
      </c>
      <c r="L3733" s="2">
        <f t="shared" si="581"/>
        <v>369.99259999999998</v>
      </c>
      <c r="M3733" s="2">
        <f t="shared" si="582"/>
        <v>499.99</v>
      </c>
      <c r="N3733" s="2">
        <f t="shared" si="588"/>
        <v>129.99740000000003</v>
      </c>
      <c r="O3733" s="2">
        <f t="shared" si="583"/>
        <v>129.99740000000003</v>
      </c>
      <c r="P3733" s="2">
        <f t="shared" si="584"/>
        <v>499.99</v>
      </c>
      <c r="Q3733" s="2">
        <f t="shared" si="585"/>
        <v>26.000000000000007</v>
      </c>
      <c r="R3733">
        <v>1</v>
      </c>
      <c r="S3733">
        <v>0</v>
      </c>
      <c r="T3733" s="2">
        <v>499.99</v>
      </c>
      <c r="U3733" s="3">
        <v>129.99740000000003</v>
      </c>
      <c r="V3733" s="4">
        <f t="shared" si="589"/>
        <v>26.000000000000007</v>
      </c>
      <c r="W3733" s="2">
        <f t="shared" si="586"/>
        <v>499.99</v>
      </c>
    </row>
    <row r="3734" spans="1:23" x14ac:dyDescent="0.25">
      <c r="A3734">
        <f t="shared" si="587"/>
        <v>2015</v>
      </c>
      <c r="B3734" s="1">
        <v>42265</v>
      </c>
      <c r="C3734" s="1">
        <v>42270</v>
      </c>
      <c r="D3734" s="1" t="str">
        <f t="shared" si="580"/>
        <v>Sep</v>
      </c>
      <c r="E3734" t="s">
        <v>38</v>
      </c>
      <c r="F3734" t="s">
        <v>610</v>
      </c>
      <c r="G3734" t="s">
        <v>33</v>
      </c>
      <c r="H3734" t="s">
        <v>80</v>
      </c>
      <c r="I3734" t="s">
        <v>1744</v>
      </c>
      <c r="J3734" t="s">
        <v>50</v>
      </c>
      <c r="K3734" t="s">
        <v>51</v>
      </c>
      <c r="L3734" s="2">
        <f t="shared" si="581"/>
        <v>1213.1326000000001</v>
      </c>
      <c r="M3734" s="2">
        <f t="shared" si="582"/>
        <v>1259.93</v>
      </c>
      <c r="N3734" s="2">
        <f t="shared" si="588"/>
        <v>46.797399999999925</v>
      </c>
      <c r="O3734" s="2">
        <f t="shared" si="583"/>
        <v>327.58179999999948</v>
      </c>
      <c r="P3734" s="2">
        <f t="shared" si="584"/>
        <v>8819.51</v>
      </c>
      <c r="Q3734" s="2">
        <f t="shared" si="585"/>
        <v>3.7142857142857082</v>
      </c>
      <c r="R3734">
        <v>7</v>
      </c>
      <c r="S3734">
        <v>0</v>
      </c>
      <c r="T3734" s="2">
        <v>1259.93</v>
      </c>
      <c r="U3734" s="3">
        <v>327.58180000000004</v>
      </c>
      <c r="V3734" s="4">
        <f t="shared" si="589"/>
        <v>3.7142857142857144</v>
      </c>
      <c r="W3734" s="2">
        <f t="shared" si="586"/>
        <v>8819.51</v>
      </c>
    </row>
    <row r="3735" spans="1:23" x14ac:dyDescent="0.25">
      <c r="A3735">
        <f t="shared" si="587"/>
        <v>2015</v>
      </c>
      <c r="B3735" s="1">
        <v>42265</v>
      </c>
      <c r="C3735" s="1">
        <v>42270</v>
      </c>
      <c r="D3735" s="1" t="str">
        <f t="shared" si="580"/>
        <v>Sep</v>
      </c>
      <c r="E3735" t="s">
        <v>38</v>
      </c>
      <c r="F3735" t="s">
        <v>610</v>
      </c>
      <c r="G3735" t="s">
        <v>33</v>
      </c>
      <c r="H3735" t="s">
        <v>80</v>
      </c>
      <c r="I3735" t="s">
        <v>2282</v>
      </c>
      <c r="J3735" t="s">
        <v>36</v>
      </c>
      <c r="K3735" t="s">
        <v>53</v>
      </c>
      <c r="L3735" s="2">
        <f t="shared" si="581"/>
        <v>57.107700000000001</v>
      </c>
      <c r="M3735" s="2">
        <f t="shared" si="582"/>
        <v>65.08</v>
      </c>
      <c r="N3735" s="2">
        <f t="shared" si="588"/>
        <v>7.9722999999999971</v>
      </c>
      <c r="O3735" s="2">
        <f t="shared" si="583"/>
        <v>31.889199999999988</v>
      </c>
      <c r="P3735" s="2">
        <f t="shared" si="584"/>
        <v>260.32</v>
      </c>
      <c r="Q3735" s="2">
        <f t="shared" si="585"/>
        <v>12.249999999999996</v>
      </c>
      <c r="R3735">
        <v>4</v>
      </c>
      <c r="S3735">
        <v>0</v>
      </c>
      <c r="T3735" s="2">
        <v>65.08</v>
      </c>
      <c r="U3735" s="3">
        <v>31.889199999999995</v>
      </c>
      <c r="V3735" s="4">
        <f t="shared" si="589"/>
        <v>12.249999999999998</v>
      </c>
      <c r="W3735" s="2">
        <f t="shared" si="586"/>
        <v>260.32</v>
      </c>
    </row>
    <row r="3736" spans="1:23" x14ac:dyDescent="0.25">
      <c r="A3736">
        <f t="shared" si="587"/>
        <v>2017</v>
      </c>
      <c r="B3736" s="1">
        <v>42800</v>
      </c>
      <c r="C3736" s="1">
        <v>42805</v>
      </c>
      <c r="D3736" s="1" t="str">
        <f t="shared" si="580"/>
        <v>Mar</v>
      </c>
      <c r="E3736" t="s">
        <v>23</v>
      </c>
      <c r="F3736" t="s">
        <v>2349</v>
      </c>
      <c r="G3736" t="s">
        <v>25</v>
      </c>
      <c r="H3736" t="s">
        <v>80</v>
      </c>
      <c r="I3736" t="s">
        <v>267</v>
      </c>
      <c r="J3736" t="s">
        <v>36</v>
      </c>
      <c r="K3736" t="s">
        <v>60</v>
      </c>
      <c r="L3736" s="2">
        <f t="shared" si="581"/>
        <v>14.245200000000001</v>
      </c>
      <c r="M3736" s="2">
        <f t="shared" si="582"/>
        <v>26.38</v>
      </c>
      <c r="N3736" s="2">
        <f t="shared" si="588"/>
        <v>12.134799999999998</v>
      </c>
      <c r="O3736" s="2">
        <f t="shared" si="583"/>
        <v>12.134799999999998</v>
      </c>
      <c r="P3736" s="2">
        <f t="shared" si="584"/>
        <v>26.38</v>
      </c>
      <c r="Q3736" s="2">
        <f t="shared" si="585"/>
        <v>46</v>
      </c>
      <c r="R3736">
        <v>1</v>
      </c>
      <c r="S3736">
        <v>0</v>
      </c>
      <c r="T3736" s="2">
        <v>26.38</v>
      </c>
      <c r="U3736" s="3">
        <v>12.134799999999998</v>
      </c>
      <c r="V3736" s="4">
        <f t="shared" si="589"/>
        <v>46</v>
      </c>
      <c r="W3736" s="2">
        <f t="shared" si="586"/>
        <v>26.38</v>
      </c>
    </row>
    <row r="3737" spans="1:23" x14ac:dyDescent="0.25">
      <c r="A3737">
        <f t="shared" si="587"/>
        <v>2017</v>
      </c>
      <c r="B3737" s="1">
        <v>42800</v>
      </c>
      <c r="C3737" s="1">
        <v>42805</v>
      </c>
      <c r="D3737" s="1" t="str">
        <f t="shared" si="580"/>
        <v>Mar</v>
      </c>
      <c r="E3737" t="s">
        <v>23</v>
      </c>
      <c r="F3737" t="s">
        <v>2349</v>
      </c>
      <c r="G3737" t="s">
        <v>25</v>
      </c>
      <c r="H3737" t="s">
        <v>80</v>
      </c>
      <c r="I3737" t="s">
        <v>1410</v>
      </c>
      <c r="J3737" t="s">
        <v>28</v>
      </c>
      <c r="K3737" t="s">
        <v>46</v>
      </c>
      <c r="L3737" s="2">
        <f t="shared" si="581"/>
        <v>66.452300000000008</v>
      </c>
      <c r="M3737" s="2">
        <f t="shared" si="582"/>
        <v>71.97</v>
      </c>
      <c r="N3737" s="2">
        <f t="shared" si="588"/>
        <v>5.5176999999999907</v>
      </c>
      <c r="O3737" s="2">
        <f t="shared" si="583"/>
        <v>16.553099999999972</v>
      </c>
      <c r="P3737" s="2">
        <f t="shared" si="584"/>
        <v>215.91</v>
      </c>
      <c r="Q3737" s="2">
        <f t="shared" si="585"/>
        <v>7.6666666666666536</v>
      </c>
      <c r="R3737">
        <v>3</v>
      </c>
      <c r="S3737">
        <v>0</v>
      </c>
      <c r="T3737" s="2">
        <v>71.97</v>
      </c>
      <c r="U3737" s="3">
        <v>16.553099999999993</v>
      </c>
      <c r="V3737" s="4">
        <f t="shared" si="589"/>
        <v>7.6666666666666634</v>
      </c>
      <c r="W3737" s="2">
        <f t="shared" si="586"/>
        <v>215.91</v>
      </c>
    </row>
    <row r="3738" spans="1:23" x14ac:dyDescent="0.25">
      <c r="A3738">
        <f t="shared" si="587"/>
        <v>2016</v>
      </c>
      <c r="B3738" s="1">
        <v>42446</v>
      </c>
      <c r="C3738" s="1">
        <v>42446</v>
      </c>
      <c r="D3738" s="1" t="str">
        <f t="shared" si="580"/>
        <v>Mar</v>
      </c>
      <c r="E3738" t="s">
        <v>528</v>
      </c>
      <c r="F3738" t="s">
        <v>2350</v>
      </c>
      <c r="G3738" t="s">
        <v>25</v>
      </c>
      <c r="H3738" t="s">
        <v>80</v>
      </c>
      <c r="I3738" t="s">
        <v>2120</v>
      </c>
      <c r="J3738" t="s">
        <v>50</v>
      </c>
      <c r="K3738" t="s">
        <v>51</v>
      </c>
      <c r="L3738" s="2">
        <f t="shared" si="581"/>
        <v>98.78479999999999</v>
      </c>
      <c r="M3738" s="2">
        <f t="shared" si="582"/>
        <v>129.97999999999999</v>
      </c>
      <c r="N3738" s="2">
        <f t="shared" si="588"/>
        <v>31.1952</v>
      </c>
      <c r="O3738" s="2">
        <f t="shared" si="583"/>
        <v>62.3904</v>
      </c>
      <c r="P3738" s="2">
        <f t="shared" si="584"/>
        <v>259.95999999999998</v>
      </c>
      <c r="Q3738" s="2">
        <f t="shared" si="585"/>
        <v>24.000000000000004</v>
      </c>
      <c r="R3738">
        <v>2</v>
      </c>
      <c r="S3738">
        <v>0</v>
      </c>
      <c r="T3738" s="2">
        <v>129.97999999999999</v>
      </c>
      <c r="U3738" s="3">
        <v>62.3904</v>
      </c>
      <c r="V3738" s="4">
        <f t="shared" si="589"/>
        <v>24.000000000000004</v>
      </c>
      <c r="W3738" s="2">
        <f t="shared" si="586"/>
        <v>259.95999999999998</v>
      </c>
    </row>
    <row r="3739" spans="1:23" x14ac:dyDescent="0.25">
      <c r="A3739">
        <f t="shared" si="587"/>
        <v>2016</v>
      </c>
      <c r="B3739" s="1">
        <v>42446</v>
      </c>
      <c r="C3739" s="1">
        <v>42446</v>
      </c>
      <c r="D3739" s="1" t="str">
        <f t="shared" si="580"/>
        <v>Mar</v>
      </c>
      <c r="E3739" t="s">
        <v>528</v>
      </c>
      <c r="F3739" t="s">
        <v>2350</v>
      </c>
      <c r="G3739" t="s">
        <v>25</v>
      </c>
      <c r="H3739" t="s">
        <v>80</v>
      </c>
      <c r="I3739" t="s">
        <v>2282</v>
      </c>
      <c r="J3739" t="s">
        <v>36</v>
      </c>
      <c r="K3739" t="s">
        <v>53</v>
      </c>
      <c r="L3739" s="2">
        <f t="shared" si="581"/>
        <v>24.567700000000002</v>
      </c>
      <c r="M3739" s="2">
        <f t="shared" si="582"/>
        <v>32.54</v>
      </c>
      <c r="N3739" s="2">
        <f t="shared" si="588"/>
        <v>7.9722999999999971</v>
      </c>
      <c r="O3739" s="2">
        <f t="shared" si="583"/>
        <v>15.944599999999994</v>
      </c>
      <c r="P3739" s="2">
        <f t="shared" si="584"/>
        <v>65.08</v>
      </c>
      <c r="Q3739" s="2">
        <f t="shared" si="585"/>
        <v>24.499999999999993</v>
      </c>
      <c r="R3739">
        <v>2</v>
      </c>
      <c r="S3739">
        <v>0</v>
      </c>
      <c r="T3739" s="2">
        <v>32.54</v>
      </c>
      <c r="U3739" s="3">
        <v>15.944599999999998</v>
      </c>
      <c r="V3739" s="4">
        <f t="shared" si="589"/>
        <v>24.499999999999996</v>
      </c>
      <c r="W3739" s="2">
        <f t="shared" si="586"/>
        <v>65.08</v>
      </c>
    </row>
    <row r="3740" spans="1:23" x14ac:dyDescent="0.25">
      <c r="A3740">
        <f t="shared" si="587"/>
        <v>2016</v>
      </c>
      <c r="B3740" s="1">
        <v>42713</v>
      </c>
      <c r="C3740" s="1">
        <v>42717</v>
      </c>
      <c r="D3740" s="1" t="str">
        <f t="shared" si="580"/>
        <v>Dec</v>
      </c>
      <c r="E3740" t="s">
        <v>38</v>
      </c>
      <c r="F3740" t="s">
        <v>389</v>
      </c>
      <c r="G3740" t="s">
        <v>25</v>
      </c>
      <c r="H3740" t="s">
        <v>65</v>
      </c>
      <c r="I3740" t="s">
        <v>120</v>
      </c>
      <c r="J3740" t="s">
        <v>50</v>
      </c>
      <c r="K3740" t="s">
        <v>51</v>
      </c>
      <c r="L3740" s="2">
        <f t="shared" si="581"/>
        <v>7.8479999999999999</v>
      </c>
      <c r="M3740" s="2">
        <f t="shared" si="582"/>
        <v>10.9</v>
      </c>
      <c r="N3740" s="2">
        <f t="shared" si="588"/>
        <v>3.0520000000000005</v>
      </c>
      <c r="O3740" s="2">
        <f t="shared" si="583"/>
        <v>3.0520000000000005</v>
      </c>
      <c r="P3740" s="2">
        <f t="shared" si="584"/>
        <v>10.9</v>
      </c>
      <c r="Q3740" s="2">
        <f t="shared" si="585"/>
        <v>28.000000000000004</v>
      </c>
      <c r="R3740">
        <v>1</v>
      </c>
      <c r="S3740">
        <v>0</v>
      </c>
      <c r="T3740" s="2">
        <v>10.9</v>
      </c>
      <c r="U3740" s="3">
        <v>3.0520000000000005</v>
      </c>
      <c r="V3740" s="4">
        <f t="shared" si="589"/>
        <v>28.000000000000004</v>
      </c>
      <c r="W3740" s="2">
        <f t="shared" si="586"/>
        <v>10.9</v>
      </c>
    </row>
    <row r="3741" spans="1:23" x14ac:dyDescent="0.25">
      <c r="A3741">
        <f t="shared" si="587"/>
        <v>2016</v>
      </c>
      <c r="B3741" s="1">
        <v>42713</v>
      </c>
      <c r="C3741" s="1">
        <v>42717</v>
      </c>
      <c r="D3741" s="1" t="str">
        <f t="shared" si="580"/>
        <v>Dec</v>
      </c>
      <c r="E3741" t="s">
        <v>38</v>
      </c>
      <c r="F3741" t="s">
        <v>389</v>
      </c>
      <c r="G3741" t="s">
        <v>25</v>
      </c>
      <c r="H3741" t="s">
        <v>65</v>
      </c>
      <c r="I3741" t="s">
        <v>1546</v>
      </c>
      <c r="J3741" t="s">
        <v>50</v>
      </c>
      <c r="K3741" t="s">
        <v>86</v>
      </c>
      <c r="L3741" s="2">
        <f t="shared" si="581"/>
        <v>47.384199999999993</v>
      </c>
      <c r="M3741" s="2">
        <f t="shared" si="582"/>
        <v>59.98</v>
      </c>
      <c r="N3741" s="2">
        <f t="shared" si="588"/>
        <v>12.595800000000004</v>
      </c>
      <c r="O3741" s="2">
        <f t="shared" si="583"/>
        <v>25.191600000000008</v>
      </c>
      <c r="P3741" s="2">
        <f t="shared" si="584"/>
        <v>119.96</v>
      </c>
      <c r="Q3741" s="2">
        <f t="shared" si="585"/>
        <v>21.000000000000007</v>
      </c>
      <c r="R3741">
        <v>2</v>
      </c>
      <c r="S3741">
        <v>0</v>
      </c>
      <c r="T3741" s="2">
        <v>59.98</v>
      </c>
      <c r="U3741" s="3">
        <v>25.191600000000001</v>
      </c>
      <c r="V3741" s="4">
        <f t="shared" si="589"/>
        <v>21.000000000000004</v>
      </c>
      <c r="W3741" s="2">
        <f t="shared" si="586"/>
        <v>119.96</v>
      </c>
    </row>
    <row r="3742" spans="1:23" x14ac:dyDescent="0.25">
      <c r="A3742">
        <f t="shared" si="587"/>
        <v>2016</v>
      </c>
      <c r="B3742" s="1">
        <v>42713</v>
      </c>
      <c r="C3742" s="1">
        <v>42717</v>
      </c>
      <c r="D3742" s="1" t="str">
        <f t="shared" si="580"/>
        <v>Dec</v>
      </c>
      <c r="E3742" t="s">
        <v>38</v>
      </c>
      <c r="F3742" t="s">
        <v>389</v>
      </c>
      <c r="G3742" t="s">
        <v>25</v>
      </c>
      <c r="H3742" t="s">
        <v>65</v>
      </c>
      <c r="I3742" t="s">
        <v>66</v>
      </c>
      <c r="J3742" t="s">
        <v>36</v>
      </c>
      <c r="K3742" t="s">
        <v>55</v>
      </c>
      <c r="L3742" s="2">
        <f t="shared" si="581"/>
        <v>38.5336</v>
      </c>
      <c r="M3742" s="2">
        <f t="shared" si="582"/>
        <v>61.829000000000001</v>
      </c>
      <c r="N3742" s="2">
        <f t="shared" si="588"/>
        <v>23.295400000000001</v>
      </c>
      <c r="O3742" s="2">
        <f t="shared" si="583"/>
        <v>23.295400000000001</v>
      </c>
      <c r="P3742" s="2">
        <f t="shared" si="584"/>
        <v>61.829000000000001</v>
      </c>
      <c r="Q3742" s="2">
        <f t="shared" si="585"/>
        <v>37.677141794303644</v>
      </c>
      <c r="R3742">
        <v>1</v>
      </c>
      <c r="S3742">
        <v>0.1</v>
      </c>
      <c r="T3742" s="2">
        <v>61.929000000000002</v>
      </c>
      <c r="U3742" s="3">
        <v>23.395400000000002</v>
      </c>
      <c r="V3742" s="4">
        <f t="shared" si="589"/>
        <v>37.777777777777786</v>
      </c>
      <c r="W3742" s="2">
        <f t="shared" si="586"/>
        <v>61.929000000000002</v>
      </c>
    </row>
    <row r="3743" spans="1:23" x14ac:dyDescent="0.25">
      <c r="A3743">
        <f t="shared" si="587"/>
        <v>2016</v>
      </c>
      <c r="B3743" s="1">
        <v>42384</v>
      </c>
      <c r="C3743" s="1">
        <v>42390</v>
      </c>
      <c r="D3743" s="1" t="str">
        <f t="shared" si="580"/>
        <v>Jan</v>
      </c>
      <c r="E3743" t="s">
        <v>38</v>
      </c>
      <c r="F3743" t="s">
        <v>1885</v>
      </c>
      <c r="G3743" t="s">
        <v>25</v>
      </c>
      <c r="H3743" t="s">
        <v>80</v>
      </c>
      <c r="I3743" t="s">
        <v>517</v>
      </c>
      <c r="J3743" t="s">
        <v>36</v>
      </c>
      <c r="K3743" t="s">
        <v>92</v>
      </c>
      <c r="L3743" s="2">
        <f t="shared" si="581"/>
        <v>14.620200000000001</v>
      </c>
      <c r="M3743" s="2">
        <f t="shared" si="582"/>
        <v>16.52</v>
      </c>
      <c r="N3743" s="2">
        <f t="shared" si="588"/>
        <v>1.899799999999999</v>
      </c>
      <c r="O3743" s="2">
        <f t="shared" si="583"/>
        <v>7.5991999999999962</v>
      </c>
      <c r="P3743" s="2">
        <f t="shared" si="584"/>
        <v>66.08</v>
      </c>
      <c r="Q3743" s="2">
        <f t="shared" si="585"/>
        <v>11.499999999999995</v>
      </c>
      <c r="R3743">
        <v>4</v>
      </c>
      <c r="S3743">
        <v>0</v>
      </c>
      <c r="T3743" s="2">
        <v>16.52</v>
      </c>
      <c r="U3743" s="3">
        <v>7.5991999999999997</v>
      </c>
      <c r="V3743" s="4">
        <f t="shared" si="589"/>
        <v>11.5</v>
      </c>
      <c r="W3743" s="2">
        <f t="shared" si="586"/>
        <v>66.08</v>
      </c>
    </row>
    <row r="3744" spans="1:23" x14ac:dyDescent="0.25">
      <c r="A3744">
        <f t="shared" si="587"/>
        <v>2016</v>
      </c>
      <c r="B3744" s="1">
        <v>42384</v>
      </c>
      <c r="C3744" s="1">
        <v>42390</v>
      </c>
      <c r="D3744" s="1" t="str">
        <f t="shared" si="580"/>
        <v>Jan</v>
      </c>
      <c r="E3744" t="s">
        <v>38</v>
      </c>
      <c r="F3744" t="s">
        <v>1885</v>
      </c>
      <c r="G3744" t="s">
        <v>25</v>
      </c>
      <c r="H3744" t="s">
        <v>80</v>
      </c>
      <c r="I3744" t="s">
        <v>1932</v>
      </c>
      <c r="J3744" t="s">
        <v>36</v>
      </c>
      <c r="K3744" t="s">
        <v>60</v>
      </c>
      <c r="L3744" s="2">
        <f t="shared" si="581"/>
        <v>56.913599999999995</v>
      </c>
      <c r="M3744" s="2">
        <f t="shared" si="582"/>
        <v>60.12</v>
      </c>
      <c r="N3744" s="2">
        <f t="shared" si="588"/>
        <v>3.2064000000000021</v>
      </c>
      <c r="O3744" s="2">
        <f t="shared" si="583"/>
        <v>28.857600000000019</v>
      </c>
      <c r="P3744" s="2">
        <f t="shared" si="584"/>
        <v>541.07999999999993</v>
      </c>
      <c r="Q3744" s="2">
        <f t="shared" si="585"/>
        <v>5.3333333333333375</v>
      </c>
      <c r="R3744">
        <v>9</v>
      </c>
      <c r="S3744">
        <v>0</v>
      </c>
      <c r="T3744" s="2">
        <v>60.12</v>
      </c>
      <c r="U3744" s="3">
        <v>28.857599999999998</v>
      </c>
      <c r="V3744" s="4">
        <f t="shared" si="589"/>
        <v>5.3333333333333339</v>
      </c>
      <c r="W3744" s="2">
        <f t="shared" si="586"/>
        <v>541.07999999999993</v>
      </c>
    </row>
    <row r="3745" spans="1:23" x14ac:dyDescent="0.25">
      <c r="A3745">
        <f t="shared" si="587"/>
        <v>2016</v>
      </c>
      <c r="B3745" s="1">
        <v>42384</v>
      </c>
      <c r="C3745" s="1">
        <v>42390</v>
      </c>
      <c r="D3745" s="1" t="str">
        <f t="shared" si="580"/>
        <v>Jan</v>
      </c>
      <c r="E3745" t="s">
        <v>38</v>
      </c>
      <c r="F3745" t="s">
        <v>1885</v>
      </c>
      <c r="G3745" t="s">
        <v>25</v>
      </c>
      <c r="H3745" t="s">
        <v>80</v>
      </c>
      <c r="I3745" t="s">
        <v>550</v>
      </c>
      <c r="J3745" t="s">
        <v>36</v>
      </c>
      <c r="K3745" t="s">
        <v>53</v>
      </c>
      <c r="L3745" s="2">
        <f t="shared" si="581"/>
        <v>43.756799999999998</v>
      </c>
      <c r="M3745" s="2">
        <f t="shared" si="582"/>
        <v>49.335999999999999</v>
      </c>
      <c r="N3745" s="2">
        <f t="shared" si="588"/>
        <v>5.5792000000000002</v>
      </c>
      <c r="O3745" s="2">
        <f t="shared" si="583"/>
        <v>16.7376</v>
      </c>
      <c r="P3745" s="2">
        <f t="shared" si="584"/>
        <v>148.00799999999998</v>
      </c>
      <c r="Q3745" s="2">
        <f t="shared" si="585"/>
        <v>11.308577914707314</v>
      </c>
      <c r="R3745">
        <v>3</v>
      </c>
      <c r="S3745">
        <v>0.2</v>
      </c>
      <c r="T3745" s="2">
        <v>49.536000000000001</v>
      </c>
      <c r="U3745" s="3">
        <v>17.337599999999998</v>
      </c>
      <c r="V3745" s="4">
        <f t="shared" si="589"/>
        <v>11.666666666666666</v>
      </c>
      <c r="W3745" s="2">
        <f t="shared" si="586"/>
        <v>148.608</v>
      </c>
    </row>
    <row r="3746" spans="1:23" x14ac:dyDescent="0.25">
      <c r="A3746">
        <f t="shared" si="587"/>
        <v>2014</v>
      </c>
      <c r="B3746" s="1">
        <v>41936</v>
      </c>
      <c r="C3746" s="1">
        <v>41936</v>
      </c>
      <c r="D3746" s="1" t="str">
        <f t="shared" si="580"/>
        <v>Oct</v>
      </c>
      <c r="E3746" t="s">
        <v>528</v>
      </c>
      <c r="F3746" t="s">
        <v>917</v>
      </c>
      <c r="G3746" t="s">
        <v>25</v>
      </c>
      <c r="H3746" t="s">
        <v>26</v>
      </c>
      <c r="I3746" t="s">
        <v>2144</v>
      </c>
      <c r="J3746" t="s">
        <v>36</v>
      </c>
      <c r="K3746" t="s">
        <v>128</v>
      </c>
      <c r="L3746" s="2">
        <f t="shared" si="581"/>
        <v>10.586000000000002</v>
      </c>
      <c r="M3746" s="2">
        <f t="shared" si="582"/>
        <v>11.850000000000001</v>
      </c>
      <c r="N3746" s="2">
        <f t="shared" si="588"/>
        <v>1.2639999999999993</v>
      </c>
      <c r="O3746" s="2">
        <f t="shared" si="583"/>
        <v>3.791999999999998</v>
      </c>
      <c r="P3746" s="2">
        <f t="shared" si="584"/>
        <v>35.550000000000004</v>
      </c>
      <c r="Q3746" s="2">
        <f t="shared" si="585"/>
        <v>10.666666666666661</v>
      </c>
      <c r="R3746">
        <v>3</v>
      </c>
      <c r="S3746">
        <v>0</v>
      </c>
      <c r="T3746" s="2">
        <v>11.850000000000001</v>
      </c>
      <c r="U3746" s="3">
        <v>3.7919999999999994</v>
      </c>
      <c r="V3746" s="4">
        <f t="shared" si="589"/>
        <v>10.666666666666663</v>
      </c>
      <c r="W3746" s="2">
        <f t="shared" si="586"/>
        <v>35.550000000000004</v>
      </c>
    </row>
    <row r="3747" spans="1:23" x14ac:dyDescent="0.25">
      <c r="A3747">
        <f t="shared" si="587"/>
        <v>2016</v>
      </c>
      <c r="B3747" s="1">
        <v>42636</v>
      </c>
      <c r="C3747" s="1">
        <v>42641</v>
      </c>
      <c r="D3747" s="1" t="str">
        <f t="shared" si="580"/>
        <v>Sep</v>
      </c>
      <c r="E3747" t="s">
        <v>23</v>
      </c>
      <c r="F3747" t="s">
        <v>544</v>
      </c>
      <c r="G3747" t="s">
        <v>25</v>
      </c>
      <c r="H3747" t="s">
        <v>26</v>
      </c>
      <c r="I3747" t="s">
        <v>626</v>
      </c>
      <c r="J3747" t="s">
        <v>36</v>
      </c>
      <c r="K3747" t="s">
        <v>43</v>
      </c>
      <c r="L3747" s="2">
        <f t="shared" si="581"/>
        <v>111.39150000000001</v>
      </c>
      <c r="M3747" s="2">
        <f t="shared" si="582"/>
        <v>118.25</v>
      </c>
      <c r="N3747" s="2">
        <f t="shared" si="588"/>
        <v>6.8584999999999923</v>
      </c>
      <c r="O3747" s="2">
        <f t="shared" si="583"/>
        <v>34.292499999999961</v>
      </c>
      <c r="P3747" s="2">
        <f t="shared" si="584"/>
        <v>591.25</v>
      </c>
      <c r="Q3747" s="2">
        <f t="shared" si="585"/>
        <v>5.7999999999999936</v>
      </c>
      <c r="R3747">
        <v>5</v>
      </c>
      <c r="S3747">
        <v>0</v>
      </c>
      <c r="T3747" s="2">
        <v>118.25</v>
      </c>
      <c r="U3747" s="3">
        <v>34.292499999999997</v>
      </c>
      <c r="V3747" s="4">
        <f t="shared" si="589"/>
        <v>5.8</v>
      </c>
      <c r="W3747" s="2">
        <f t="shared" si="586"/>
        <v>591.25</v>
      </c>
    </row>
    <row r="3748" spans="1:23" x14ac:dyDescent="0.25">
      <c r="A3748">
        <f t="shared" si="587"/>
        <v>2016</v>
      </c>
      <c r="B3748" s="1">
        <v>42636</v>
      </c>
      <c r="C3748" s="1">
        <v>42641</v>
      </c>
      <c r="D3748" s="1" t="str">
        <f t="shared" si="580"/>
        <v>Sep</v>
      </c>
      <c r="E3748" t="s">
        <v>23</v>
      </c>
      <c r="F3748" t="s">
        <v>544</v>
      </c>
      <c r="G3748" t="s">
        <v>25</v>
      </c>
      <c r="H3748" t="s">
        <v>26</v>
      </c>
      <c r="I3748" t="s">
        <v>1903</v>
      </c>
      <c r="J3748" t="s">
        <v>28</v>
      </c>
      <c r="K3748" t="s">
        <v>31</v>
      </c>
      <c r="L3748" s="2">
        <f t="shared" si="581"/>
        <v>341.91219999999998</v>
      </c>
      <c r="M3748" s="2">
        <f t="shared" si="582"/>
        <v>368.96999999999997</v>
      </c>
      <c r="N3748" s="2">
        <f t="shared" si="588"/>
        <v>27.057799999999986</v>
      </c>
      <c r="O3748" s="2">
        <f t="shared" si="583"/>
        <v>81.173399999999958</v>
      </c>
      <c r="P3748" s="2">
        <f t="shared" si="584"/>
        <v>1106.9099999999999</v>
      </c>
      <c r="Q3748" s="2">
        <f t="shared" si="585"/>
        <v>7.3333333333333304</v>
      </c>
      <c r="R3748">
        <v>3</v>
      </c>
      <c r="S3748">
        <v>0</v>
      </c>
      <c r="T3748" s="2">
        <v>368.96999999999997</v>
      </c>
      <c r="U3748" s="3">
        <v>81.173400000000001</v>
      </c>
      <c r="V3748" s="4">
        <f t="shared" si="589"/>
        <v>7.3333333333333348</v>
      </c>
      <c r="W3748" s="2">
        <f t="shared" si="586"/>
        <v>1106.9099999999999</v>
      </c>
    </row>
    <row r="3749" spans="1:23" x14ac:dyDescent="0.25">
      <c r="A3749">
        <f t="shared" si="587"/>
        <v>2017</v>
      </c>
      <c r="B3749" s="1">
        <v>42974</v>
      </c>
      <c r="C3749" s="1">
        <v>42976</v>
      </c>
      <c r="D3749" s="1" t="str">
        <f t="shared" si="580"/>
        <v>Aug</v>
      </c>
      <c r="E3749" t="s">
        <v>23</v>
      </c>
      <c r="F3749" t="s">
        <v>396</v>
      </c>
      <c r="G3749" t="s">
        <v>33</v>
      </c>
      <c r="H3749" t="s">
        <v>34</v>
      </c>
      <c r="I3749" t="s">
        <v>1631</v>
      </c>
      <c r="J3749" t="s">
        <v>28</v>
      </c>
      <c r="K3749" t="s">
        <v>46</v>
      </c>
      <c r="L3749" s="2">
        <f t="shared" si="581"/>
        <v>148.845</v>
      </c>
      <c r="M3749" s="2">
        <f t="shared" si="582"/>
        <v>198.46</v>
      </c>
      <c r="N3749" s="2">
        <f t="shared" si="588"/>
        <v>49.615000000000009</v>
      </c>
      <c r="O3749" s="2">
        <f t="shared" si="583"/>
        <v>99.230000000000018</v>
      </c>
      <c r="P3749" s="2">
        <f t="shared" si="584"/>
        <v>396.92</v>
      </c>
      <c r="Q3749" s="2">
        <f t="shared" si="585"/>
        <v>25.000000000000007</v>
      </c>
      <c r="R3749">
        <v>2</v>
      </c>
      <c r="S3749">
        <v>0</v>
      </c>
      <c r="T3749" s="2">
        <v>198.46</v>
      </c>
      <c r="U3749" s="3">
        <v>99.23</v>
      </c>
      <c r="V3749" s="4">
        <f t="shared" si="589"/>
        <v>25</v>
      </c>
      <c r="W3749" s="2">
        <f t="shared" si="586"/>
        <v>396.92</v>
      </c>
    </row>
    <row r="3750" spans="1:23" x14ac:dyDescent="0.25">
      <c r="A3750">
        <f t="shared" si="587"/>
        <v>2017</v>
      </c>
      <c r="B3750" s="1">
        <v>42974</v>
      </c>
      <c r="C3750" s="1">
        <v>42976</v>
      </c>
      <c r="D3750" s="1" t="str">
        <f t="shared" si="580"/>
        <v>Aug</v>
      </c>
      <c r="E3750" t="s">
        <v>23</v>
      </c>
      <c r="F3750" t="s">
        <v>396</v>
      </c>
      <c r="G3750" t="s">
        <v>33</v>
      </c>
      <c r="H3750" t="s">
        <v>34</v>
      </c>
      <c r="I3750" t="s">
        <v>2141</v>
      </c>
      <c r="J3750" t="s">
        <v>36</v>
      </c>
      <c r="K3750" t="s">
        <v>55</v>
      </c>
      <c r="L3750" s="2">
        <f t="shared" si="581"/>
        <v>297.77600000000001</v>
      </c>
      <c r="M3750" s="2">
        <f t="shared" si="582"/>
        <v>321.92</v>
      </c>
      <c r="N3750" s="2">
        <f t="shared" si="588"/>
        <v>24.144000000000005</v>
      </c>
      <c r="O3750" s="2">
        <f t="shared" si="583"/>
        <v>96.576000000000022</v>
      </c>
      <c r="P3750" s="2">
        <f t="shared" si="584"/>
        <v>1287.68</v>
      </c>
      <c r="Q3750" s="2">
        <f t="shared" si="585"/>
        <v>7.5000000000000009</v>
      </c>
      <c r="R3750">
        <v>4</v>
      </c>
      <c r="S3750">
        <v>0</v>
      </c>
      <c r="T3750" s="2">
        <v>321.92</v>
      </c>
      <c r="U3750" s="3">
        <v>96.575999999999993</v>
      </c>
      <c r="V3750" s="4">
        <f t="shared" si="589"/>
        <v>7.5</v>
      </c>
      <c r="W3750" s="2">
        <f t="shared" si="586"/>
        <v>1287.68</v>
      </c>
    </row>
    <row r="3751" spans="1:23" x14ac:dyDescent="0.25">
      <c r="A3751">
        <f t="shared" si="587"/>
        <v>2017</v>
      </c>
      <c r="B3751" s="1">
        <v>42974</v>
      </c>
      <c r="C3751" s="1">
        <v>42976</v>
      </c>
      <c r="D3751" s="1" t="str">
        <f t="shared" si="580"/>
        <v>Aug</v>
      </c>
      <c r="E3751" t="s">
        <v>23</v>
      </c>
      <c r="F3751" t="s">
        <v>396</v>
      </c>
      <c r="G3751" t="s">
        <v>33</v>
      </c>
      <c r="H3751" t="s">
        <v>34</v>
      </c>
      <c r="I3751" t="s">
        <v>2342</v>
      </c>
      <c r="J3751" t="s">
        <v>50</v>
      </c>
      <c r="K3751" t="s">
        <v>500</v>
      </c>
      <c r="L3751" s="2">
        <f t="shared" si="581"/>
        <v>714.98700000000008</v>
      </c>
      <c r="M3751" s="2">
        <f t="shared" si="582"/>
        <v>879.78399999999999</v>
      </c>
      <c r="N3751" s="2">
        <f t="shared" si="588"/>
        <v>164.79699999999991</v>
      </c>
      <c r="O3751" s="2">
        <f t="shared" si="583"/>
        <v>329.59399999999982</v>
      </c>
      <c r="P3751" s="2">
        <f t="shared" si="584"/>
        <v>1759.568</v>
      </c>
      <c r="Q3751" s="2">
        <f t="shared" si="585"/>
        <v>18.731529557254952</v>
      </c>
      <c r="R3751">
        <v>2</v>
      </c>
      <c r="S3751">
        <v>0.2</v>
      </c>
      <c r="T3751" s="2">
        <v>879.98400000000004</v>
      </c>
      <c r="U3751" s="3">
        <v>329.99400000000003</v>
      </c>
      <c r="V3751" s="4">
        <f t="shared" si="589"/>
        <v>18.75</v>
      </c>
      <c r="W3751" s="2">
        <f t="shared" si="586"/>
        <v>1759.9680000000001</v>
      </c>
    </row>
    <row r="3752" spans="1:23" x14ac:dyDescent="0.25">
      <c r="A3752">
        <f t="shared" si="587"/>
        <v>2017</v>
      </c>
      <c r="B3752" s="1">
        <v>42974</v>
      </c>
      <c r="C3752" s="1">
        <v>42976</v>
      </c>
      <c r="D3752" s="1" t="str">
        <f t="shared" si="580"/>
        <v>Aug</v>
      </c>
      <c r="E3752" t="s">
        <v>23</v>
      </c>
      <c r="F3752" t="s">
        <v>396</v>
      </c>
      <c r="G3752" t="s">
        <v>33</v>
      </c>
      <c r="H3752" t="s">
        <v>34</v>
      </c>
      <c r="I3752" t="s">
        <v>1043</v>
      </c>
      <c r="J3752" t="s">
        <v>36</v>
      </c>
      <c r="K3752" t="s">
        <v>247</v>
      </c>
      <c r="L3752" s="2">
        <f t="shared" si="581"/>
        <v>26.752800000000001</v>
      </c>
      <c r="M3752" s="2">
        <f t="shared" si="582"/>
        <v>28.4</v>
      </c>
      <c r="N3752" s="2">
        <f t="shared" si="588"/>
        <v>1.647199999999998</v>
      </c>
      <c r="O3752" s="2">
        <f t="shared" si="583"/>
        <v>8.23599999999999</v>
      </c>
      <c r="P3752" s="2">
        <f t="shared" si="584"/>
        <v>142</v>
      </c>
      <c r="Q3752" s="2">
        <f t="shared" si="585"/>
        <v>5.7999999999999927</v>
      </c>
      <c r="R3752">
        <v>5</v>
      </c>
      <c r="S3752">
        <v>0</v>
      </c>
      <c r="T3752" s="2">
        <v>28.4</v>
      </c>
      <c r="U3752" s="3">
        <v>8.2359999999999989</v>
      </c>
      <c r="V3752" s="4">
        <f t="shared" si="589"/>
        <v>5.7999999999999989</v>
      </c>
      <c r="W3752" s="2">
        <f t="shared" si="586"/>
        <v>142</v>
      </c>
    </row>
    <row r="3753" spans="1:23" x14ac:dyDescent="0.25">
      <c r="A3753">
        <f t="shared" si="587"/>
        <v>2017</v>
      </c>
      <c r="B3753" s="1">
        <v>42974</v>
      </c>
      <c r="C3753" s="1">
        <v>42976</v>
      </c>
      <c r="D3753" s="1" t="str">
        <f t="shared" si="580"/>
        <v>Aug</v>
      </c>
      <c r="E3753" t="s">
        <v>23</v>
      </c>
      <c r="F3753" t="s">
        <v>396</v>
      </c>
      <c r="G3753" t="s">
        <v>33</v>
      </c>
      <c r="H3753" t="s">
        <v>34</v>
      </c>
      <c r="I3753" t="s">
        <v>596</v>
      </c>
      <c r="J3753" t="s">
        <v>28</v>
      </c>
      <c r="K3753" t="s">
        <v>31</v>
      </c>
      <c r="L3753" s="2">
        <f t="shared" si="581"/>
        <v>222.60400000000004</v>
      </c>
      <c r="M3753" s="2">
        <f t="shared" si="582"/>
        <v>230.08000000000004</v>
      </c>
      <c r="N3753" s="2">
        <f t="shared" si="588"/>
        <v>7.4759999999999991</v>
      </c>
      <c r="O3753" s="2">
        <f t="shared" si="583"/>
        <v>22.427999999999997</v>
      </c>
      <c r="P3753" s="2">
        <f t="shared" si="584"/>
        <v>690.24000000000012</v>
      </c>
      <c r="Q3753" s="2">
        <f t="shared" si="585"/>
        <v>3.2493045897079269</v>
      </c>
      <c r="R3753">
        <v>3</v>
      </c>
      <c r="S3753">
        <v>0.2</v>
      </c>
      <c r="T3753" s="2">
        <v>230.28000000000003</v>
      </c>
      <c r="U3753" s="3">
        <v>23.027999999999992</v>
      </c>
      <c r="V3753" s="4">
        <f t="shared" si="589"/>
        <v>3.3333333333333313</v>
      </c>
      <c r="W3753" s="2">
        <f t="shared" si="586"/>
        <v>690.84000000000015</v>
      </c>
    </row>
    <row r="3754" spans="1:23" x14ac:dyDescent="0.25">
      <c r="A3754">
        <f t="shared" si="587"/>
        <v>2017</v>
      </c>
      <c r="B3754" s="1">
        <v>42974</v>
      </c>
      <c r="C3754" s="1">
        <v>42976</v>
      </c>
      <c r="D3754" s="1" t="str">
        <f t="shared" si="580"/>
        <v>Aug</v>
      </c>
      <c r="E3754" t="s">
        <v>23</v>
      </c>
      <c r="F3754" t="s">
        <v>396</v>
      </c>
      <c r="G3754" t="s">
        <v>33</v>
      </c>
      <c r="H3754" t="s">
        <v>34</v>
      </c>
      <c r="I3754" t="s">
        <v>1475</v>
      </c>
      <c r="J3754" t="s">
        <v>36</v>
      </c>
      <c r="K3754" t="s">
        <v>60</v>
      </c>
      <c r="L3754" s="2">
        <f t="shared" si="581"/>
        <v>97.287599999999998</v>
      </c>
      <c r="M3754" s="2">
        <f t="shared" si="582"/>
        <v>116.28</v>
      </c>
      <c r="N3754" s="2">
        <f t="shared" si="588"/>
        <v>18.992400000000004</v>
      </c>
      <c r="O3754" s="2">
        <f t="shared" si="583"/>
        <v>56.977200000000011</v>
      </c>
      <c r="P3754" s="2">
        <f t="shared" si="584"/>
        <v>348.84000000000003</v>
      </c>
      <c r="Q3754" s="2">
        <f t="shared" si="585"/>
        <v>16.333333333333336</v>
      </c>
      <c r="R3754">
        <v>3</v>
      </c>
      <c r="S3754">
        <v>0</v>
      </c>
      <c r="T3754" s="2">
        <v>116.28</v>
      </c>
      <c r="U3754" s="3">
        <v>56.977199999999996</v>
      </c>
      <c r="V3754" s="4">
        <f t="shared" si="589"/>
        <v>16.333333333333329</v>
      </c>
      <c r="W3754" s="2">
        <f t="shared" si="586"/>
        <v>348.84000000000003</v>
      </c>
    </row>
    <row r="3755" spans="1:23" x14ac:dyDescent="0.25">
      <c r="A3755">
        <f t="shared" si="587"/>
        <v>2017</v>
      </c>
      <c r="B3755" s="1">
        <v>42974</v>
      </c>
      <c r="C3755" s="1">
        <v>42976</v>
      </c>
      <c r="D3755" s="1" t="str">
        <f t="shared" si="580"/>
        <v>Aug</v>
      </c>
      <c r="E3755" t="s">
        <v>23</v>
      </c>
      <c r="F3755" t="s">
        <v>396</v>
      </c>
      <c r="G3755" t="s">
        <v>33</v>
      </c>
      <c r="H3755" t="s">
        <v>34</v>
      </c>
      <c r="I3755" t="s">
        <v>221</v>
      </c>
      <c r="J3755" t="s">
        <v>36</v>
      </c>
      <c r="K3755" t="s">
        <v>53</v>
      </c>
      <c r="L3755" s="2">
        <f t="shared" si="581"/>
        <v>694.2936000000002</v>
      </c>
      <c r="M3755" s="2">
        <f t="shared" si="582"/>
        <v>841.36800000000005</v>
      </c>
      <c r="N3755" s="2">
        <f t="shared" si="588"/>
        <v>147.07439999999986</v>
      </c>
      <c r="O3755" s="2">
        <f t="shared" si="583"/>
        <v>294.14879999999971</v>
      </c>
      <c r="P3755" s="2">
        <f t="shared" si="584"/>
        <v>1682.7360000000001</v>
      </c>
      <c r="Q3755" s="2">
        <f t="shared" si="585"/>
        <v>17.480389080640084</v>
      </c>
      <c r="R3755">
        <v>2</v>
      </c>
      <c r="S3755">
        <v>0.2</v>
      </c>
      <c r="T3755" s="2">
        <v>841.5680000000001</v>
      </c>
      <c r="U3755" s="3">
        <v>294.54879999999991</v>
      </c>
      <c r="V3755" s="4">
        <f t="shared" si="589"/>
        <v>17.499999999999993</v>
      </c>
      <c r="W3755" s="2">
        <f t="shared" si="586"/>
        <v>1683.1360000000002</v>
      </c>
    </row>
    <row r="3756" spans="1:23" x14ac:dyDescent="0.25">
      <c r="A3756">
        <f t="shared" si="587"/>
        <v>2017</v>
      </c>
      <c r="B3756" s="1">
        <v>42974</v>
      </c>
      <c r="C3756" s="1">
        <v>42976</v>
      </c>
      <c r="D3756" s="1" t="str">
        <f t="shared" si="580"/>
        <v>Aug</v>
      </c>
      <c r="E3756" t="s">
        <v>23</v>
      </c>
      <c r="F3756" t="s">
        <v>396</v>
      </c>
      <c r="G3756" t="s">
        <v>33</v>
      </c>
      <c r="H3756" t="s">
        <v>34</v>
      </c>
      <c r="I3756" t="s">
        <v>1594</v>
      </c>
      <c r="J3756" t="s">
        <v>36</v>
      </c>
      <c r="K3756" t="s">
        <v>43</v>
      </c>
      <c r="L3756" s="2">
        <f t="shared" si="581"/>
        <v>351.35100000000006</v>
      </c>
      <c r="M3756" s="2">
        <f t="shared" si="582"/>
        <v>354.90000000000003</v>
      </c>
      <c r="N3756" s="2">
        <f t="shared" si="588"/>
        <v>3.5489999999999782</v>
      </c>
      <c r="O3756" s="2">
        <f t="shared" si="583"/>
        <v>17.744999999999891</v>
      </c>
      <c r="P3756" s="2">
        <f t="shared" si="584"/>
        <v>1774.5000000000002</v>
      </c>
      <c r="Q3756" s="2">
        <f t="shared" si="585"/>
        <v>0.99999999999999378</v>
      </c>
      <c r="R3756">
        <v>5</v>
      </c>
      <c r="S3756">
        <v>0</v>
      </c>
      <c r="T3756" s="2">
        <v>354.90000000000003</v>
      </c>
      <c r="U3756" s="3">
        <v>17.744999999999962</v>
      </c>
      <c r="V3756" s="4">
        <f t="shared" si="589"/>
        <v>0.99999999999999778</v>
      </c>
      <c r="W3756" s="2">
        <f t="shared" si="586"/>
        <v>1774.5000000000002</v>
      </c>
    </row>
    <row r="3757" spans="1:23" x14ac:dyDescent="0.25">
      <c r="A3757">
        <f t="shared" si="587"/>
        <v>2016</v>
      </c>
      <c r="B3757" s="1">
        <v>42432</v>
      </c>
      <c r="C3757" s="1">
        <v>42435</v>
      </c>
      <c r="D3757" s="1" t="str">
        <f t="shared" si="580"/>
        <v>Mar</v>
      </c>
      <c r="E3757" t="s">
        <v>98</v>
      </c>
      <c r="F3757" t="s">
        <v>2225</v>
      </c>
      <c r="G3757" t="s">
        <v>33</v>
      </c>
      <c r="H3757" t="s">
        <v>65</v>
      </c>
      <c r="I3757" t="s">
        <v>1274</v>
      </c>
      <c r="J3757" t="s">
        <v>36</v>
      </c>
      <c r="K3757" t="s">
        <v>60</v>
      </c>
      <c r="L3757" s="2">
        <f t="shared" si="581"/>
        <v>40.568399999999997</v>
      </c>
      <c r="M3757" s="2">
        <f t="shared" si="582"/>
        <v>42.583999999999996</v>
      </c>
      <c r="N3757" s="2">
        <f t="shared" si="588"/>
        <v>2.0155999999999992</v>
      </c>
      <c r="O3757" s="2">
        <f t="shared" si="583"/>
        <v>14.109199999999994</v>
      </c>
      <c r="P3757" s="2">
        <f t="shared" si="584"/>
        <v>298.08799999999997</v>
      </c>
      <c r="Q3757" s="2">
        <f t="shared" si="585"/>
        <v>4.7332331392072122</v>
      </c>
      <c r="R3757">
        <v>7</v>
      </c>
      <c r="S3757">
        <v>0.2</v>
      </c>
      <c r="T3757" s="2">
        <v>42.783999999999999</v>
      </c>
      <c r="U3757" s="3">
        <v>15.509199999999998</v>
      </c>
      <c r="V3757" s="4">
        <f t="shared" si="589"/>
        <v>5.1785714285714279</v>
      </c>
      <c r="W3757" s="2">
        <f t="shared" si="586"/>
        <v>299.488</v>
      </c>
    </row>
    <row r="3758" spans="1:23" x14ac:dyDescent="0.25">
      <c r="A3758">
        <f t="shared" si="587"/>
        <v>2016</v>
      </c>
      <c r="B3758" s="1">
        <v>42432</v>
      </c>
      <c r="C3758" s="1">
        <v>42435</v>
      </c>
      <c r="D3758" s="1" t="str">
        <f t="shared" si="580"/>
        <v>Mar</v>
      </c>
      <c r="E3758" t="s">
        <v>98</v>
      </c>
      <c r="F3758" t="s">
        <v>2225</v>
      </c>
      <c r="G3758" t="s">
        <v>33</v>
      </c>
      <c r="H3758" t="s">
        <v>65</v>
      </c>
      <c r="I3758" t="s">
        <v>2351</v>
      </c>
      <c r="J3758" t="s">
        <v>28</v>
      </c>
      <c r="K3758" t="s">
        <v>31</v>
      </c>
      <c r="L3758" s="2">
        <f t="shared" si="581"/>
        <v>574.69859999999983</v>
      </c>
      <c r="M3758" s="2">
        <f t="shared" si="582"/>
        <v>563.12999999999988</v>
      </c>
      <c r="N3758" s="2">
        <f t="shared" si="588"/>
        <v>-11.568599999999947</v>
      </c>
      <c r="O3758" s="2">
        <f t="shared" si="583"/>
        <v>-57.842999999999734</v>
      </c>
      <c r="P3758" s="2">
        <f t="shared" si="584"/>
        <v>2815.6499999999996</v>
      </c>
      <c r="Q3758" s="2">
        <f t="shared" si="585"/>
        <v>-2.054339140163008</v>
      </c>
      <c r="R3758">
        <v>5</v>
      </c>
      <c r="S3758">
        <v>0.3</v>
      </c>
      <c r="T3758" s="2">
        <v>563.42999999999984</v>
      </c>
      <c r="U3758" s="3">
        <v>-56.343000000000018</v>
      </c>
      <c r="V3758" s="4">
        <f t="shared" si="589"/>
        <v>-2.0000000000000009</v>
      </c>
      <c r="W3758" s="2">
        <f t="shared" si="586"/>
        <v>2817.1499999999992</v>
      </c>
    </row>
    <row r="3759" spans="1:23" x14ac:dyDescent="0.25">
      <c r="A3759">
        <f t="shared" si="587"/>
        <v>2016</v>
      </c>
      <c r="B3759" s="1">
        <v>42429</v>
      </c>
      <c r="C3759" s="1">
        <v>42433</v>
      </c>
      <c r="D3759" s="1" t="str">
        <f t="shared" si="580"/>
        <v>Feb</v>
      </c>
      <c r="E3759" t="s">
        <v>38</v>
      </c>
      <c r="F3759" t="s">
        <v>198</v>
      </c>
      <c r="G3759" t="s">
        <v>25</v>
      </c>
      <c r="H3759" t="s">
        <v>80</v>
      </c>
      <c r="I3759" t="s">
        <v>2245</v>
      </c>
      <c r="J3759" t="s">
        <v>36</v>
      </c>
      <c r="K3759" t="s">
        <v>48</v>
      </c>
      <c r="L3759" s="2">
        <f t="shared" si="581"/>
        <v>109.9136</v>
      </c>
      <c r="M3759" s="2">
        <f t="shared" si="582"/>
        <v>110.904</v>
      </c>
      <c r="N3759" s="2">
        <f t="shared" si="588"/>
        <v>0.99039999999999395</v>
      </c>
      <c r="O3759" s="2">
        <f t="shared" si="583"/>
        <v>6.9327999999999577</v>
      </c>
      <c r="P3759" s="2">
        <f t="shared" si="584"/>
        <v>776.32799999999997</v>
      </c>
      <c r="Q3759" s="2">
        <f t="shared" si="585"/>
        <v>0.89302459785038768</v>
      </c>
      <c r="R3759">
        <v>7</v>
      </c>
      <c r="S3759">
        <v>0.2</v>
      </c>
      <c r="T3759" s="2">
        <v>111.104</v>
      </c>
      <c r="U3759" s="3">
        <v>8.3328000000000024</v>
      </c>
      <c r="V3759" s="4">
        <f t="shared" si="589"/>
        <v>1.0714285714285718</v>
      </c>
      <c r="W3759" s="2">
        <f t="shared" si="586"/>
        <v>777.72799999999995</v>
      </c>
    </row>
    <row r="3760" spans="1:23" x14ac:dyDescent="0.25">
      <c r="A3760">
        <f t="shared" si="587"/>
        <v>2015</v>
      </c>
      <c r="B3760" s="1">
        <v>42265</v>
      </c>
      <c r="C3760" s="1">
        <v>42270</v>
      </c>
      <c r="D3760" s="1" t="str">
        <f t="shared" si="580"/>
        <v>Sep</v>
      </c>
      <c r="E3760" t="s">
        <v>38</v>
      </c>
      <c r="F3760" t="s">
        <v>1095</v>
      </c>
      <c r="G3760" t="s">
        <v>33</v>
      </c>
      <c r="H3760" t="s">
        <v>34</v>
      </c>
      <c r="I3760" t="s">
        <v>412</v>
      </c>
      <c r="J3760" t="s">
        <v>36</v>
      </c>
      <c r="K3760" t="s">
        <v>48</v>
      </c>
      <c r="L3760" s="2">
        <f t="shared" si="581"/>
        <v>8.9352</v>
      </c>
      <c r="M3760" s="2">
        <f t="shared" si="582"/>
        <v>11.68</v>
      </c>
      <c r="N3760" s="2">
        <f t="shared" si="588"/>
        <v>2.7447999999999997</v>
      </c>
      <c r="O3760" s="2">
        <f t="shared" si="583"/>
        <v>5.4895999999999994</v>
      </c>
      <c r="P3760" s="2">
        <f t="shared" si="584"/>
        <v>23.36</v>
      </c>
      <c r="Q3760" s="2">
        <f t="shared" si="585"/>
        <v>23.5</v>
      </c>
      <c r="R3760">
        <v>2</v>
      </c>
      <c r="S3760">
        <v>0</v>
      </c>
      <c r="T3760" s="2">
        <v>11.68</v>
      </c>
      <c r="U3760" s="3">
        <v>5.4895999999999994</v>
      </c>
      <c r="V3760" s="4">
        <f t="shared" si="589"/>
        <v>23.5</v>
      </c>
      <c r="W3760" s="2">
        <f t="shared" si="586"/>
        <v>23.36</v>
      </c>
    </row>
    <row r="3761" spans="1:23" x14ac:dyDescent="0.25">
      <c r="A3761">
        <f t="shared" si="587"/>
        <v>2015</v>
      </c>
      <c r="B3761" s="1">
        <v>42265</v>
      </c>
      <c r="C3761" s="1">
        <v>42270</v>
      </c>
      <c r="D3761" s="1" t="str">
        <f t="shared" si="580"/>
        <v>Sep</v>
      </c>
      <c r="E3761" t="s">
        <v>38</v>
      </c>
      <c r="F3761" t="s">
        <v>1095</v>
      </c>
      <c r="G3761" t="s">
        <v>33</v>
      </c>
      <c r="H3761" t="s">
        <v>34</v>
      </c>
      <c r="I3761" t="s">
        <v>2336</v>
      </c>
      <c r="J3761" t="s">
        <v>36</v>
      </c>
      <c r="K3761" t="s">
        <v>247</v>
      </c>
      <c r="L3761" s="2">
        <f t="shared" si="581"/>
        <v>14.364999999999998</v>
      </c>
      <c r="M3761" s="2">
        <f t="shared" si="582"/>
        <v>16.899999999999999</v>
      </c>
      <c r="N3761" s="2">
        <f t="shared" si="588"/>
        <v>2.5350000000000001</v>
      </c>
      <c r="O3761" s="2">
        <f t="shared" si="583"/>
        <v>5.07</v>
      </c>
      <c r="P3761" s="2">
        <f t="shared" si="584"/>
        <v>33.799999999999997</v>
      </c>
      <c r="Q3761" s="2">
        <f t="shared" si="585"/>
        <v>15.000000000000002</v>
      </c>
      <c r="R3761">
        <v>2</v>
      </c>
      <c r="S3761">
        <v>0</v>
      </c>
      <c r="T3761" s="2">
        <v>16.899999999999999</v>
      </c>
      <c r="U3761" s="3">
        <v>5.0699999999999985</v>
      </c>
      <c r="V3761" s="4">
        <f t="shared" si="589"/>
        <v>14.999999999999996</v>
      </c>
      <c r="W3761" s="2">
        <f t="shared" si="586"/>
        <v>33.799999999999997</v>
      </c>
    </row>
    <row r="3762" spans="1:23" x14ac:dyDescent="0.25">
      <c r="A3762">
        <f t="shared" si="587"/>
        <v>2015</v>
      </c>
      <c r="B3762" s="1">
        <v>42265</v>
      </c>
      <c r="C3762" s="1">
        <v>42270</v>
      </c>
      <c r="D3762" s="1" t="str">
        <f t="shared" si="580"/>
        <v>Sep</v>
      </c>
      <c r="E3762" t="s">
        <v>38</v>
      </c>
      <c r="F3762" t="s">
        <v>1095</v>
      </c>
      <c r="G3762" t="s">
        <v>33</v>
      </c>
      <c r="H3762" t="s">
        <v>34</v>
      </c>
      <c r="I3762" t="s">
        <v>1706</v>
      </c>
      <c r="J3762" t="s">
        <v>28</v>
      </c>
      <c r="K3762" t="s">
        <v>46</v>
      </c>
      <c r="L3762" s="2">
        <f t="shared" si="581"/>
        <v>19.275999999999996</v>
      </c>
      <c r="M3762" s="2">
        <f t="shared" si="582"/>
        <v>24.4</v>
      </c>
      <c r="N3762" s="2">
        <f t="shared" si="588"/>
        <v>5.1240000000000023</v>
      </c>
      <c r="O3762" s="2">
        <f t="shared" si="583"/>
        <v>10.248000000000005</v>
      </c>
      <c r="P3762" s="2">
        <f t="shared" si="584"/>
        <v>48.8</v>
      </c>
      <c r="Q3762" s="2">
        <f t="shared" si="585"/>
        <v>21.000000000000011</v>
      </c>
      <c r="R3762">
        <v>2</v>
      </c>
      <c r="S3762">
        <v>0</v>
      </c>
      <c r="T3762" s="2">
        <v>24.4</v>
      </c>
      <c r="U3762" s="3">
        <v>10.248000000000001</v>
      </c>
      <c r="V3762" s="4">
        <f t="shared" si="589"/>
        <v>21.000000000000004</v>
      </c>
      <c r="W3762" s="2">
        <f t="shared" si="586"/>
        <v>48.8</v>
      </c>
    </row>
    <row r="3763" spans="1:23" x14ac:dyDescent="0.25">
      <c r="A3763">
        <f t="shared" si="587"/>
        <v>2017</v>
      </c>
      <c r="B3763" s="1">
        <v>42867</v>
      </c>
      <c r="C3763" s="1">
        <v>42872</v>
      </c>
      <c r="D3763" s="1" t="str">
        <f t="shared" si="580"/>
        <v>May</v>
      </c>
      <c r="E3763" t="s">
        <v>38</v>
      </c>
      <c r="F3763" t="s">
        <v>807</v>
      </c>
      <c r="G3763" t="s">
        <v>25</v>
      </c>
      <c r="H3763" t="s">
        <v>80</v>
      </c>
      <c r="I3763" t="s">
        <v>293</v>
      </c>
      <c r="J3763" t="s">
        <v>36</v>
      </c>
      <c r="K3763" t="s">
        <v>60</v>
      </c>
      <c r="L3763" s="2">
        <f t="shared" si="581"/>
        <v>79.190399999999997</v>
      </c>
      <c r="M3763" s="2">
        <f t="shared" si="582"/>
        <v>87.6</v>
      </c>
      <c r="N3763" s="2">
        <f t="shared" si="588"/>
        <v>8.4095999999999975</v>
      </c>
      <c r="O3763" s="2">
        <f t="shared" si="583"/>
        <v>42.047999999999988</v>
      </c>
      <c r="P3763" s="2">
        <f t="shared" si="584"/>
        <v>438</v>
      </c>
      <c r="Q3763" s="2">
        <f t="shared" si="585"/>
        <v>9.5999999999999979</v>
      </c>
      <c r="R3763">
        <v>5</v>
      </c>
      <c r="S3763">
        <v>0</v>
      </c>
      <c r="T3763" s="2">
        <v>87.6</v>
      </c>
      <c r="U3763" s="3">
        <v>42.047999999999995</v>
      </c>
      <c r="V3763" s="4">
        <f t="shared" si="589"/>
        <v>9.6</v>
      </c>
      <c r="W3763" s="2">
        <f t="shared" si="586"/>
        <v>438</v>
      </c>
    </row>
    <row r="3764" spans="1:23" x14ac:dyDescent="0.25">
      <c r="A3764">
        <f t="shared" si="587"/>
        <v>2016</v>
      </c>
      <c r="B3764" s="1">
        <v>42595</v>
      </c>
      <c r="C3764" s="1">
        <v>42600</v>
      </c>
      <c r="D3764" s="1" t="str">
        <f t="shared" si="580"/>
        <v>Aug</v>
      </c>
      <c r="E3764" t="s">
        <v>23</v>
      </c>
      <c r="F3764" t="s">
        <v>1234</v>
      </c>
      <c r="G3764" t="s">
        <v>33</v>
      </c>
      <c r="H3764" t="s">
        <v>65</v>
      </c>
      <c r="I3764" t="s">
        <v>677</v>
      </c>
      <c r="J3764" t="s">
        <v>28</v>
      </c>
      <c r="K3764" t="s">
        <v>29</v>
      </c>
      <c r="L3764" s="2">
        <f t="shared" si="581"/>
        <v>229.86200000000002</v>
      </c>
      <c r="M3764" s="2">
        <f t="shared" si="582"/>
        <v>241.96</v>
      </c>
      <c r="N3764" s="2">
        <f t="shared" si="588"/>
        <v>12.097999999999985</v>
      </c>
      <c r="O3764" s="2">
        <f t="shared" si="583"/>
        <v>24.19599999999997</v>
      </c>
      <c r="P3764" s="2">
        <f t="shared" si="584"/>
        <v>483.92</v>
      </c>
      <c r="Q3764" s="2">
        <f t="shared" si="585"/>
        <v>4.9999999999999929</v>
      </c>
      <c r="R3764">
        <v>2</v>
      </c>
      <c r="S3764">
        <v>0</v>
      </c>
      <c r="T3764" s="2">
        <v>241.96</v>
      </c>
      <c r="U3764" s="3">
        <v>24.195999999999998</v>
      </c>
      <c r="V3764" s="4">
        <f t="shared" si="589"/>
        <v>5</v>
      </c>
      <c r="W3764" s="2">
        <f t="shared" si="586"/>
        <v>483.92</v>
      </c>
    </row>
    <row r="3765" spans="1:23" x14ac:dyDescent="0.25">
      <c r="A3765">
        <f t="shared" si="587"/>
        <v>2016</v>
      </c>
      <c r="B3765" s="1">
        <v>42595</v>
      </c>
      <c r="C3765" s="1">
        <v>42600</v>
      </c>
      <c r="D3765" s="1" t="str">
        <f t="shared" si="580"/>
        <v>Aug</v>
      </c>
      <c r="E3765" t="s">
        <v>23</v>
      </c>
      <c r="F3765" t="s">
        <v>1234</v>
      </c>
      <c r="G3765" t="s">
        <v>33</v>
      </c>
      <c r="H3765" t="s">
        <v>65</v>
      </c>
      <c r="I3765" t="s">
        <v>1229</v>
      </c>
      <c r="J3765" t="s">
        <v>36</v>
      </c>
      <c r="K3765" t="s">
        <v>53</v>
      </c>
      <c r="L3765" s="2">
        <f t="shared" si="581"/>
        <v>7.1284000000000001</v>
      </c>
      <c r="M3765" s="2">
        <f t="shared" si="582"/>
        <v>8.52</v>
      </c>
      <c r="N3765" s="2">
        <f t="shared" si="588"/>
        <v>1.3915999999999995</v>
      </c>
      <c r="O3765" s="2">
        <f t="shared" si="583"/>
        <v>4.1747999999999985</v>
      </c>
      <c r="P3765" s="2">
        <f t="shared" si="584"/>
        <v>25.56</v>
      </c>
      <c r="Q3765" s="2">
        <f t="shared" si="585"/>
        <v>16.333333333333329</v>
      </c>
      <c r="R3765">
        <v>3</v>
      </c>
      <c r="S3765">
        <v>0</v>
      </c>
      <c r="T3765" s="2">
        <v>8.52</v>
      </c>
      <c r="U3765" s="3">
        <v>4.1747999999999994</v>
      </c>
      <c r="V3765" s="4">
        <f t="shared" si="589"/>
        <v>16.333333333333332</v>
      </c>
      <c r="W3765" s="2">
        <f t="shared" si="586"/>
        <v>25.56</v>
      </c>
    </row>
    <row r="3766" spans="1:23" x14ac:dyDescent="0.25">
      <c r="A3766">
        <f t="shared" si="587"/>
        <v>2017</v>
      </c>
      <c r="B3766" s="1">
        <v>42791</v>
      </c>
      <c r="C3766" s="1">
        <v>42796</v>
      </c>
      <c r="D3766" s="1" t="str">
        <f t="shared" si="580"/>
        <v>Feb</v>
      </c>
      <c r="E3766" t="s">
        <v>38</v>
      </c>
      <c r="F3766" t="s">
        <v>2147</v>
      </c>
      <c r="G3766" t="s">
        <v>25</v>
      </c>
      <c r="H3766" t="s">
        <v>65</v>
      </c>
      <c r="I3766" t="s">
        <v>195</v>
      </c>
      <c r="J3766" t="s">
        <v>36</v>
      </c>
      <c r="K3766" t="s">
        <v>53</v>
      </c>
      <c r="L3766" s="2">
        <f t="shared" si="581"/>
        <v>2.8011999999999997</v>
      </c>
      <c r="M3766" s="2">
        <f t="shared" si="582"/>
        <v>0.98799999999999955</v>
      </c>
      <c r="N3766" s="2">
        <f t="shared" si="588"/>
        <v>-1.8132000000000001</v>
      </c>
      <c r="O3766" s="2">
        <f t="shared" si="583"/>
        <v>-5.4396000000000004</v>
      </c>
      <c r="P3766" s="2">
        <f t="shared" si="584"/>
        <v>2.9639999999999986</v>
      </c>
      <c r="Q3766" s="2">
        <f t="shared" si="585"/>
        <v>-183.52226720647784</v>
      </c>
      <c r="R3766">
        <v>3</v>
      </c>
      <c r="S3766">
        <v>0.8</v>
      </c>
      <c r="T3766" s="2">
        <v>1.7879999999999996</v>
      </c>
      <c r="U3766" s="3">
        <v>-3.0396000000000001</v>
      </c>
      <c r="V3766" s="4">
        <f t="shared" si="589"/>
        <v>-56.666666666666679</v>
      </c>
      <c r="W3766" s="2">
        <f t="shared" si="586"/>
        <v>5.363999999999999</v>
      </c>
    </row>
    <row r="3767" spans="1:23" x14ac:dyDescent="0.25">
      <c r="A3767">
        <f t="shared" si="587"/>
        <v>2016</v>
      </c>
      <c r="B3767" s="1">
        <v>42450</v>
      </c>
      <c r="C3767" s="1">
        <v>42454</v>
      </c>
      <c r="D3767" s="1" t="str">
        <f t="shared" si="580"/>
        <v>Mar</v>
      </c>
      <c r="E3767" t="s">
        <v>38</v>
      </c>
      <c r="F3767" t="s">
        <v>2205</v>
      </c>
      <c r="G3767" t="s">
        <v>33</v>
      </c>
      <c r="H3767" t="s">
        <v>65</v>
      </c>
      <c r="I3767" t="s">
        <v>1770</v>
      </c>
      <c r="J3767" t="s">
        <v>28</v>
      </c>
      <c r="K3767" t="s">
        <v>41</v>
      </c>
      <c r="L3767" s="2">
        <f t="shared" si="581"/>
        <v>100.0818</v>
      </c>
      <c r="M3767" s="2">
        <f t="shared" si="582"/>
        <v>99.072000000000003</v>
      </c>
      <c r="N3767" s="2">
        <f t="shared" si="588"/>
        <v>-1.0097999999999985</v>
      </c>
      <c r="O3767" s="2">
        <f t="shared" si="583"/>
        <v>-2.019599999999997</v>
      </c>
      <c r="P3767" s="2">
        <f t="shared" si="584"/>
        <v>198.14400000000001</v>
      </c>
      <c r="Q3767" s="2">
        <f t="shared" si="585"/>
        <v>-1.0192587209302308</v>
      </c>
      <c r="R3767">
        <v>2</v>
      </c>
      <c r="S3767">
        <v>0.3</v>
      </c>
      <c r="T3767" s="2">
        <v>99.372</v>
      </c>
      <c r="U3767" s="3">
        <v>-1.4196000000000097</v>
      </c>
      <c r="V3767" s="4">
        <f t="shared" si="589"/>
        <v>-0.71428571428571919</v>
      </c>
      <c r="W3767" s="2">
        <f t="shared" si="586"/>
        <v>198.744</v>
      </c>
    </row>
    <row r="3768" spans="1:23" x14ac:dyDescent="0.25">
      <c r="A3768">
        <f t="shared" si="587"/>
        <v>2016</v>
      </c>
      <c r="B3768" s="1">
        <v>42450</v>
      </c>
      <c r="C3768" s="1">
        <v>42454</v>
      </c>
      <c r="D3768" s="1" t="str">
        <f t="shared" si="580"/>
        <v>Mar</v>
      </c>
      <c r="E3768" t="s">
        <v>38</v>
      </c>
      <c r="F3768" t="s">
        <v>2205</v>
      </c>
      <c r="G3768" t="s">
        <v>33</v>
      </c>
      <c r="H3768" t="s">
        <v>65</v>
      </c>
      <c r="I3768" t="s">
        <v>136</v>
      </c>
      <c r="J3768" t="s">
        <v>36</v>
      </c>
      <c r="K3768" t="s">
        <v>48</v>
      </c>
      <c r="L3768" s="2">
        <f t="shared" si="581"/>
        <v>0.84000000000000008</v>
      </c>
      <c r="M3768" s="2">
        <f t="shared" si="582"/>
        <v>1.1440000000000001</v>
      </c>
      <c r="N3768" s="2">
        <f t="shared" si="588"/>
        <v>0.30400000000000005</v>
      </c>
      <c r="O3768" s="2">
        <f t="shared" si="583"/>
        <v>0.30400000000000005</v>
      </c>
      <c r="P3768" s="2">
        <f t="shared" si="584"/>
        <v>1.1440000000000001</v>
      </c>
      <c r="Q3768" s="2">
        <f t="shared" si="585"/>
        <v>26.573426573426573</v>
      </c>
      <c r="R3768">
        <v>1</v>
      </c>
      <c r="S3768">
        <v>0.2</v>
      </c>
      <c r="T3768" s="2">
        <v>1.3440000000000001</v>
      </c>
      <c r="U3768" s="3">
        <v>0.504</v>
      </c>
      <c r="V3768" s="4">
        <f t="shared" si="589"/>
        <v>37.5</v>
      </c>
      <c r="W3768" s="2">
        <f t="shared" si="586"/>
        <v>1.3440000000000001</v>
      </c>
    </row>
    <row r="3769" spans="1:23" x14ac:dyDescent="0.25">
      <c r="A3769">
        <f t="shared" si="587"/>
        <v>2015</v>
      </c>
      <c r="B3769" s="1">
        <v>42346</v>
      </c>
      <c r="C3769" s="1">
        <v>42348</v>
      </c>
      <c r="D3769" s="1" t="str">
        <f t="shared" si="580"/>
        <v>Dec</v>
      </c>
      <c r="E3769" t="s">
        <v>23</v>
      </c>
      <c r="F3769" t="s">
        <v>1122</v>
      </c>
      <c r="G3769" t="s">
        <v>64</v>
      </c>
      <c r="H3769" t="s">
        <v>65</v>
      </c>
      <c r="I3769" t="s">
        <v>310</v>
      </c>
      <c r="J3769" t="s">
        <v>50</v>
      </c>
      <c r="K3769" t="s">
        <v>51</v>
      </c>
      <c r="L3769" s="2">
        <f t="shared" si="581"/>
        <v>117.5608</v>
      </c>
      <c r="M3769" s="2">
        <f t="shared" si="582"/>
        <v>119.76</v>
      </c>
      <c r="N3769" s="2">
        <f t="shared" si="588"/>
        <v>2.1992000000000047</v>
      </c>
      <c r="O3769" s="2">
        <f t="shared" si="583"/>
        <v>10.996000000000024</v>
      </c>
      <c r="P3769" s="2">
        <f t="shared" si="584"/>
        <v>598.80000000000007</v>
      </c>
      <c r="Q3769" s="2">
        <f t="shared" si="585"/>
        <v>1.8363393453573851</v>
      </c>
      <c r="R3769">
        <v>5</v>
      </c>
      <c r="S3769">
        <v>0.2</v>
      </c>
      <c r="T3769" s="2">
        <v>119.96000000000001</v>
      </c>
      <c r="U3769" s="3">
        <v>11.996000000000002</v>
      </c>
      <c r="V3769" s="4">
        <f t="shared" si="589"/>
        <v>2</v>
      </c>
      <c r="W3769" s="2">
        <f t="shared" si="586"/>
        <v>599.80000000000007</v>
      </c>
    </row>
    <row r="3770" spans="1:23" x14ac:dyDescent="0.25">
      <c r="A3770">
        <f t="shared" si="587"/>
        <v>2014</v>
      </c>
      <c r="B3770" s="1">
        <v>41989</v>
      </c>
      <c r="C3770" s="1">
        <v>41993</v>
      </c>
      <c r="D3770" s="1" t="str">
        <f t="shared" si="580"/>
        <v>Dec</v>
      </c>
      <c r="E3770" t="s">
        <v>23</v>
      </c>
      <c r="F3770" t="s">
        <v>76</v>
      </c>
      <c r="G3770" t="s">
        <v>33</v>
      </c>
      <c r="H3770" t="s">
        <v>26</v>
      </c>
      <c r="I3770" t="s">
        <v>1750</v>
      </c>
      <c r="J3770" t="s">
        <v>28</v>
      </c>
      <c r="K3770" t="s">
        <v>31</v>
      </c>
      <c r="L3770" s="2">
        <f t="shared" si="581"/>
        <v>1002.5672000000001</v>
      </c>
      <c r="M3770" s="2">
        <f t="shared" si="582"/>
        <v>1013.6320000000001</v>
      </c>
      <c r="N3770" s="2">
        <f t="shared" si="588"/>
        <v>11.064799999999991</v>
      </c>
      <c r="O3770" s="2">
        <f t="shared" si="583"/>
        <v>99.58319999999992</v>
      </c>
      <c r="P3770" s="2">
        <f t="shared" si="584"/>
        <v>9122.6880000000001</v>
      </c>
      <c r="Q3770" s="2">
        <f t="shared" si="585"/>
        <v>1.0915993180957182</v>
      </c>
      <c r="R3770">
        <v>9</v>
      </c>
      <c r="S3770">
        <v>0.2</v>
      </c>
      <c r="T3770" s="2">
        <v>1013.8320000000001</v>
      </c>
      <c r="U3770" s="3">
        <v>101.38319999999999</v>
      </c>
      <c r="V3770" s="4">
        <f t="shared" si="589"/>
        <v>1.1111111111111107</v>
      </c>
      <c r="W3770" s="2">
        <f t="shared" si="586"/>
        <v>9124.4880000000012</v>
      </c>
    </row>
    <row r="3771" spans="1:23" x14ac:dyDescent="0.25">
      <c r="A3771">
        <f t="shared" si="587"/>
        <v>2014</v>
      </c>
      <c r="B3771" s="1">
        <v>41989</v>
      </c>
      <c r="C3771" s="1">
        <v>41993</v>
      </c>
      <c r="D3771" s="1" t="str">
        <f t="shared" si="580"/>
        <v>Dec</v>
      </c>
      <c r="E3771" t="s">
        <v>23</v>
      </c>
      <c r="F3771" t="s">
        <v>76</v>
      </c>
      <c r="G3771" t="s">
        <v>33</v>
      </c>
      <c r="H3771" t="s">
        <v>26</v>
      </c>
      <c r="I3771" t="s">
        <v>505</v>
      </c>
      <c r="J3771" t="s">
        <v>36</v>
      </c>
      <c r="K3771" t="s">
        <v>128</v>
      </c>
      <c r="L3771" s="2">
        <f t="shared" si="581"/>
        <v>1.6492</v>
      </c>
      <c r="M3771" s="2">
        <f t="shared" si="582"/>
        <v>1.784</v>
      </c>
      <c r="N3771" s="2">
        <f t="shared" si="588"/>
        <v>0.13480000000000003</v>
      </c>
      <c r="O3771" s="2">
        <f t="shared" si="583"/>
        <v>0.26960000000000006</v>
      </c>
      <c r="P3771" s="2">
        <f t="shared" si="584"/>
        <v>3.5680000000000001</v>
      </c>
      <c r="Q3771" s="2">
        <f t="shared" si="585"/>
        <v>7.5560538116591944</v>
      </c>
      <c r="R3771">
        <v>2</v>
      </c>
      <c r="S3771">
        <v>0.2</v>
      </c>
      <c r="T3771" s="2">
        <v>1.984</v>
      </c>
      <c r="U3771" s="3">
        <v>0.66959999999999997</v>
      </c>
      <c r="V3771" s="4">
        <f t="shared" si="589"/>
        <v>16.875</v>
      </c>
      <c r="W3771" s="2">
        <f t="shared" si="586"/>
        <v>3.968</v>
      </c>
    </row>
    <row r="3772" spans="1:23" x14ac:dyDescent="0.25">
      <c r="A3772">
        <f t="shared" si="587"/>
        <v>2016</v>
      </c>
      <c r="B3772" s="1">
        <v>42721</v>
      </c>
      <c r="C3772" s="1">
        <v>42725</v>
      </c>
      <c r="D3772" s="1" t="str">
        <f t="shared" si="580"/>
        <v>Dec</v>
      </c>
      <c r="E3772" t="s">
        <v>38</v>
      </c>
      <c r="F3772" t="s">
        <v>1240</v>
      </c>
      <c r="G3772" t="s">
        <v>25</v>
      </c>
      <c r="H3772" t="s">
        <v>34</v>
      </c>
      <c r="I3772" t="s">
        <v>764</v>
      </c>
      <c r="J3772" t="s">
        <v>28</v>
      </c>
      <c r="K3772" t="s">
        <v>41</v>
      </c>
      <c r="L3772" s="2">
        <f t="shared" si="581"/>
        <v>2057.7820000000002</v>
      </c>
      <c r="M3772" s="2">
        <f t="shared" si="582"/>
        <v>2003.32</v>
      </c>
      <c r="N3772" s="2">
        <f t="shared" si="588"/>
        <v>-54.462000000000216</v>
      </c>
      <c r="O3772" s="2">
        <f t="shared" si="583"/>
        <v>-326.7720000000013</v>
      </c>
      <c r="P3772" s="2">
        <f t="shared" si="584"/>
        <v>12019.92</v>
      </c>
      <c r="Q3772" s="2">
        <f t="shared" si="585"/>
        <v>-2.7185871453387485</v>
      </c>
      <c r="R3772">
        <v>6</v>
      </c>
      <c r="S3772">
        <v>0.2</v>
      </c>
      <c r="T3772" s="2">
        <v>2003.52</v>
      </c>
      <c r="U3772" s="3">
        <v>-325.57200000000023</v>
      </c>
      <c r="V3772" s="4">
        <f t="shared" si="589"/>
        <v>-2.7083333333333357</v>
      </c>
      <c r="W3772" s="2">
        <f t="shared" si="586"/>
        <v>12021.119999999999</v>
      </c>
    </row>
    <row r="3773" spans="1:23" x14ac:dyDescent="0.25">
      <c r="A3773">
        <f t="shared" si="587"/>
        <v>2016</v>
      </c>
      <c r="B3773" s="1">
        <v>42502</v>
      </c>
      <c r="C3773" s="1">
        <v>42507</v>
      </c>
      <c r="D3773" s="1" t="str">
        <f t="shared" si="580"/>
        <v>May</v>
      </c>
      <c r="E3773" t="s">
        <v>38</v>
      </c>
      <c r="F3773" t="s">
        <v>1688</v>
      </c>
      <c r="G3773" t="s">
        <v>33</v>
      </c>
      <c r="H3773" t="s">
        <v>80</v>
      </c>
      <c r="I3773" t="s">
        <v>397</v>
      </c>
      <c r="J3773" t="s">
        <v>36</v>
      </c>
      <c r="K3773" t="s">
        <v>43</v>
      </c>
      <c r="L3773" s="2">
        <f t="shared" si="581"/>
        <v>92.149199999999993</v>
      </c>
      <c r="M3773" s="2">
        <f t="shared" si="582"/>
        <v>82.167999999999992</v>
      </c>
      <c r="N3773" s="2">
        <f t="shared" si="588"/>
        <v>-9.9812000000000012</v>
      </c>
      <c r="O3773" s="2">
        <f t="shared" si="583"/>
        <v>-19.962400000000002</v>
      </c>
      <c r="P3773" s="2">
        <f t="shared" si="584"/>
        <v>164.33599999999998</v>
      </c>
      <c r="Q3773" s="2">
        <f t="shared" si="585"/>
        <v>-12.147307954434819</v>
      </c>
      <c r="R3773">
        <v>2</v>
      </c>
      <c r="S3773">
        <v>0.2</v>
      </c>
      <c r="T3773" s="2">
        <v>82.367999999999995</v>
      </c>
      <c r="U3773" s="3">
        <v>-19.562399999999997</v>
      </c>
      <c r="V3773" s="4">
        <f t="shared" si="589"/>
        <v>-11.874999999999998</v>
      </c>
      <c r="W3773" s="2">
        <f t="shared" si="586"/>
        <v>164.73599999999999</v>
      </c>
    </row>
    <row r="3774" spans="1:23" x14ac:dyDescent="0.25">
      <c r="A3774">
        <f t="shared" si="587"/>
        <v>2014</v>
      </c>
      <c r="B3774" s="1">
        <v>41857</v>
      </c>
      <c r="C3774" s="1">
        <v>41862</v>
      </c>
      <c r="D3774" s="1" t="str">
        <f t="shared" si="580"/>
        <v>Aug</v>
      </c>
      <c r="E3774" t="s">
        <v>23</v>
      </c>
      <c r="F3774" t="s">
        <v>954</v>
      </c>
      <c r="G3774" t="s">
        <v>25</v>
      </c>
      <c r="H3774" t="s">
        <v>26</v>
      </c>
      <c r="I3774" t="s">
        <v>1392</v>
      </c>
      <c r="J3774" t="s">
        <v>50</v>
      </c>
      <c r="K3774" t="s">
        <v>86</v>
      </c>
      <c r="L3774" s="2">
        <f t="shared" si="581"/>
        <v>55.360799999999998</v>
      </c>
      <c r="M3774" s="2">
        <f t="shared" si="582"/>
        <v>62.91</v>
      </c>
      <c r="N3774" s="2">
        <f t="shared" si="588"/>
        <v>7.549199999999999</v>
      </c>
      <c r="O3774" s="2">
        <f t="shared" si="583"/>
        <v>22.647599999999997</v>
      </c>
      <c r="P3774" s="2">
        <f t="shared" si="584"/>
        <v>188.73</v>
      </c>
      <c r="Q3774" s="2">
        <f t="shared" si="585"/>
        <v>12</v>
      </c>
      <c r="R3774">
        <v>3</v>
      </c>
      <c r="S3774">
        <v>0</v>
      </c>
      <c r="T3774" s="2">
        <v>62.91</v>
      </c>
      <c r="U3774" s="3">
        <v>22.647599999999997</v>
      </c>
      <c r="V3774" s="4">
        <f t="shared" si="589"/>
        <v>12</v>
      </c>
      <c r="W3774" s="2">
        <f t="shared" si="586"/>
        <v>188.73</v>
      </c>
    </row>
    <row r="3775" spans="1:23" x14ac:dyDescent="0.25">
      <c r="A3775">
        <f t="shared" si="587"/>
        <v>2014</v>
      </c>
      <c r="B3775" s="1">
        <v>41740</v>
      </c>
      <c r="C3775" s="1">
        <v>41742</v>
      </c>
      <c r="D3775" s="1" t="str">
        <f t="shared" si="580"/>
        <v>Apr</v>
      </c>
      <c r="E3775" t="s">
        <v>23</v>
      </c>
      <c r="F3775" t="s">
        <v>909</v>
      </c>
      <c r="G3775" t="s">
        <v>25</v>
      </c>
      <c r="H3775" t="s">
        <v>26</v>
      </c>
      <c r="I3775" t="s">
        <v>2352</v>
      </c>
      <c r="J3775" t="s">
        <v>36</v>
      </c>
      <c r="K3775" t="s">
        <v>128</v>
      </c>
      <c r="L3775" s="2">
        <f t="shared" si="581"/>
        <v>6.1343999999999994</v>
      </c>
      <c r="M3775" s="2">
        <f t="shared" si="582"/>
        <v>6.7119999999999989</v>
      </c>
      <c r="N3775" s="2">
        <f t="shared" si="588"/>
        <v>0.57759999999999945</v>
      </c>
      <c r="O3775" s="2">
        <f t="shared" si="583"/>
        <v>1.7327999999999983</v>
      </c>
      <c r="P3775" s="2">
        <f t="shared" si="584"/>
        <v>20.135999999999996</v>
      </c>
      <c r="Q3775" s="2">
        <f t="shared" si="585"/>
        <v>8.6054827175208519</v>
      </c>
      <c r="R3775">
        <v>3</v>
      </c>
      <c r="S3775">
        <v>0.2</v>
      </c>
      <c r="T3775" s="2">
        <v>6.911999999999999</v>
      </c>
      <c r="U3775" s="3">
        <v>2.3327999999999998</v>
      </c>
      <c r="V3775" s="4">
        <f t="shared" si="589"/>
        <v>11.25</v>
      </c>
      <c r="W3775" s="2">
        <f t="shared" si="586"/>
        <v>20.735999999999997</v>
      </c>
    </row>
    <row r="3776" spans="1:23" x14ac:dyDescent="0.25">
      <c r="A3776">
        <f t="shared" si="587"/>
        <v>2014</v>
      </c>
      <c r="B3776" s="1">
        <v>41740</v>
      </c>
      <c r="C3776" s="1">
        <v>41742</v>
      </c>
      <c r="D3776" s="1" t="str">
        <f t="shared" si="580"/>
        <v>Apr</v>
      </c>
      <c r="E3776" t="s">
        <v>23</v>
      </c>
      <c r="F3776" t="s">
        <v>909</v>
      </c>
      <c r="G3776" t="s">
        <v>25</v>
      </c>
      <c r="H3776" t="s">
        <v>26</v>
      </c>
      <c r="I3776" t="s">
        <v>443</v>
      </c>
      <c r="J3776" t="s">
        <v>50</v>
      </c>
      <c r="K3776" t="s">
        <v>86</v>
      </c>
      <c r="L3776" s="2">
        <f t="shared" si="581"/>
        <v>356.77770000000004</v>
      </c>
      <c r="M3776" s="2">
        <f t="shared" si="582"/>
        <v>383.77600000000007</v>
      </c>
      <c r="N3776" s="2">
        <f t="shared" si="588"/>
        <v>26.998300000000029</v>
      </c>
      <c r="O3776" s="2">
        <f t="shared" si="583"/>
        <v>80.994900000000086</v>
      </c>
      <c r="P3776" s="2">
        <f t="shared" si="584"/>
        <v>1151.3280000000002</v>
      </c>
      <c r="Q3776" s="2">
        <f t="shared" si="585"/>
        <v>7.0349109897440236</v>
      </c>
      <c r="R3776">
        <v>3</v>
      </c>
      <c r="S3776">
        <v>0.2</v>
      </c>
      <c r="T3776" s="2">
        <v>383.97600000000006</v>
      </c>
      <c r="U3776" s="3">
        <v>81.59490000000001</v>
      </c>
      <c r="V3776" s="4">
        <f t="shared" si="589"/>
        <v>7.083333333333333</v>
      </c>
      <c r="W3776" s="2">
        <f t="shared" si="586"/>
        <v>1151.9280000000001</v>
      </c>
    </row>
    <row r="3777" spans="1:23" x14ac:dyDescent="0.25">
      <c r="A3777">
        <f t="shared" si="587"/>
        <v>2014</v>
      </c>
      <c r="B3777" s="1">
        <v>41740</v>
      </c>
      <c r="C3777" s="1">
        <v>41742</v>
      </c>
      <c r="D3777" s="1" t="str">
        <f t="shared" si="580"/>
        <v>Apr</v>
      </c>
      <c r="E3777" t="s">
        <v>23</v>
      </c>
      <c r="F3777" t="s">
        <v>909</v>
      </c>
      <c r="G3777" t="s">
        <v>25</v>
      </c>
      <c r="H3777" t="s">
        <v>26</v>
      </c>
      <c r="I3777" t="s">
        <v>1257</v>
      </c>
      <c r="J3777" t="s">
        <v>36</v>
      </c>
      <c r="K3777" t="s">
        <v>60</v>
      </c>
      <c r="L3777" s="2">
        <f t="shared" si="581"/>
        <v>8.553600000000003</v>
      </c>
      <c r="M3777" s="2">
        <f t="shared" si="582"/>
        <v>10.168000000000003</v>
      </c>
      <c r="N3777" s="2">
        <f t="shared" si="588"/>
        <v>1.6143999999999998</v>
      </c>
      <c r="O3777" s="2">
        <f t="shared" si="583"/>
        <v>3.2287999999999997</v>
      </c>
      <c r="P3777" s="2">
        <f t="shared" si="584"/>
        <v>20.336000000000006</v>
      </c>
      <c r="Q3777" s="2">
        <f t="shared" si="585"/>
        <v>15.877261998426428</v>
      </c>
      <c r="R3777">
        <v>2</v>
      </c>
      <c r="S3777">
        <v>0.2</v>
      </c>
      <c r="T3777" s="2">
        <v>10.368000000000002</v>
      </c>
      <c r="U3777" s="3">
        <v>3.6288</v>
      </c>
      <c r="V3777" s="4">
        <f t="shared" si="589"/>
        <v>17.499999999999996</v>
      </c>
      <c r="W3777" s="2">
        <f t="shared" si="586"/>
        <v>20.736000000000004</v>
      </c>
    </row>
    <row r="3778" spans="1:23" x14ac:dyDescent="0.25">
      <c r="A3778">
        <f t="shared" si="587"/>
        <v>2014</v>
      </c>
      <c r="B3778" s="1">
        <v>41740</v>
      </c>
      <c r="C3778" s="1">
        <v>41742</v>
      </c>
      <c r="D3778" s="1" t="str">
        <f t="shared" ref="D3778:D3841" si="590">TEXT((B3778),"MMM")</f>
        <v>Apr</v>
      </c>
      <c r="E3778" t="s">
        <v>23</v>
      </c>
      <c r="F3778" t="s">
        <v>909</v>
      </c>
      <c r="G3778" t="s">
        <v>25</v>
      </c>
      <c r="H3778" t="s">
        <v>26</v>
      </c>
      <c r="I3778" t="s">
        <v>2353</v>
      </c>
      <c r="J3778" t="s">
        <v>50</v>
      </c>
      <c r="K3778" t="s">
        <v>86</v>
      </c>
      <c r="L3778" s="2">
        <f t="shared" ref="L3778:L3841" si="591">T3778 - (U3778 / R3778)</f>
        <v>329.94499999999999</v>
      </c>
      <c r="M3778" s="2">
        <f t="shared" ref="M3778:M3841" si="592">(T3778/1-S3778)</f>
        <v>335.74400000000003</v>
      </c>
      <c r="N3778" s="2">
        <f t="shared" si="588"/>
        <v>5.799000000000035</v>
      </c>
      <c r="O3778" s="2">
        <f t="shared" ref="O3778:O3841" si="593">N3778*R3778</f>
        <v>40.593000000000245</v>
      </c>
      <c r="P3778" s="2">
        <f t="shared" ref="P3778:P3841" si="594">(M3778*R3778)</f>
        <v>2350.2080000000001</v>
      </c>
      <c r="Q3778" s="2">
        <f t="shared" ref="Q3778:Q3841" si="595">(O3778/(M3778*R3778))*100</f>
        <v>1.7272088257720271</v>
      </c>
      <c r="R3778">
        <v>7</v>
      </c>
      <c r="S3778">
        <v>0.2</v>
      </c>
      <c r="T3778" s="2">
        <v>335.94400000000002</v>
      </c>
      <c r="U3778" s="3">
        <v>41.992999999999995</v>
      </c>
      <c r="V3778" s="4">
        <f t="shared" si="589"/>
        <v>1.7857142857142854</v>
      </c>
      <c r="W3778" s="2">
        <f t="shared" ref="W3778:W3841" si="596">R3778*T3778</f>
        <v>2351.6080000000002</v>
      </c>
    </row>
    <row r="3779" spans="1:23" x14ac:dyDescent="0.25">
      <c r="A3779">
        <f t="shared" ref="A3779:A3842" si="597">YEAR(B3779)</f>
        <v>2015</v>
      </c>
      <c r="B3779" s="1">
        <v>42127</v>
      </c>
      <c r="C3779" s="1">
        <v>42132</v>
      </c>
      <c r="D3779" s="1" t="str">
        <f t="shared" si="590"/>
        <v>May</v>
      </c>
      <c r="E3779" t="s">
        <v>38</v>
      </c>
      <c r="F3779" t="s">
        <v>2194</v>
      </c>
      <c r="G3779" t="s">
        <v>64</v>
      </c>
      <c r="H3779" t="s">
        <v>34</v>
      </c>
      <c r="I3779" t="s">
        <v>1983</v>
      </c>
      <c r="J3779" t="s">
        <v>28</v>
      </c>
      <c r="K3779" t="s">
        <v>46</v>
      </c>
      <c r="L3779" s="2">
        <f t="shared" si="591"/>
        <v>648.1232</v>
      </c>
      <c r="M3779" s="2">
        <f t="shared" si="592"/>
        <v>665.88</v>
      </c>
      <c r="N3779" s="2">
        <f t="shared" ref="N3779:N3842" si="598">(M3779-L3779)</f>
        <v>17.756799999999998</v>
      </c>
      <c r="O3779" s="2">
        <f t="shared" si="593"/>
        <v>106.54079999999999</v>
      </c>
      <c r="P3779" s="2">
        <f t="shared" si="594"/>
        <v>3995.2799999999997</v>
      </c>
      <c r="Q3779" s="2">
        <f t="shared" si="595"/>
        <v>2.6666666666666665</v>
      </c>
      <c r="R3779">
        <v>6</v>
      </c>
      <c r="S3779">
        <v>0</v>
      </c>
      <c r="T3779" s="2">
        <v>665.88</v>
      </c>
      <c r="U3779" s="3">
        <v>106.54079999999999</v>
      </c>
      <c r="V3779" s="4">
        <f t="shared" ref="V3779:V3842" si="599">(U3779/W3779)*100</f>
        <v>2.6666666666666665</v>
      </c>
      <c r="W3779" s="2">
        <f t="shared" si="596"/>
        <v>3995.2799999999997</v>
      </c>
    </row>
    <row r="3780" spans="1:23" x14ac:dyDescent="0.25">
      <c r="A3780">
        <f t="shared" si="597"/>
        <v>2017</v>
      </c>
      <c r="B3780" s="1">
        <v>43069</v>
      </c>
      <c r="C3780" s="1">
        <v>43071</v>
      </c>
      <c r="D3780" s="1" t="str">
        <f t="shared" si="590"/>
        <v>Nov</v>
      </c>
      <c r="E3780" t="s">
        <v>23</v>
      </c>
      <c r="F3780" t="s">
        <v>186</v>
      </c>
      <c r="G3780" t="s">
        <v>64</v>
      </c>
      <c r="H3780" t="s">
        <v>26</v>
      </c>
      <c r="I3780" t="s">
        <v>1512</v>
      </c>
      <c r="J3780" t="s">
        <v>50</v>
      </c>
      <c r="K3780" t="s">
        <v>51</v>
      </c>
      <c r="L3780" s="2">
        <f t="shared" si="591"/>
        <v>68.977000000000004</v>
      </c>
      <c r="M3780" s="2">
        <f t="shared" si="592"/>
        <v>71.775999999999996</v>
      </c>
      <c r="N3780" s="2">
        <f t="shared" si="598"/>
        <v>2.7989999999999924</v>
      </c>
      <c r="O3780" s="2">
        <f t="shared" si="593"/>
        <v>8.3969999999999771</v>
      </c>
      <c r="P3780" s="2">
        <f t="shared" si="594"/>
        <v>215.32799999999997</v>
      </c>
      <c r="Q3780" s="2">
        <f t="shared" si="595"/>
        <v>3.8996321890325354</v>
      </c>
      <c r="R3780">
        <v>3</v>
      </c>
      <c r="S3780">
        <v>0.2</v>
      </c>
      <c r="T3780" s="2">
        <v>71.975999999999999</v>
      </c>
      <c r="U3780" s="3">
        <v>8.9969999999999892</v>
      </c>
      <c r="V3780" s="4">
        <f t="shared" si="599"/>
        <v>4.1666666666666616</v>
      </c>
      <c r="W3780" s="2">
        <f t="shared" si="596"/>
        <v>215.928</v>
      </c>
    </row>
    <row r="3781" spans="1:23" x14ac:dyDescent="0.25">
      <c r="A3781">
        <f t="shared" si="597"/>
        <v>2017</v>
      </c>
      <c r="B3781" s="1">
        <v>42782</v>
      </c>
      <c r="C3781" s="1">
        <v>42786</v>
      </c>
      <c r="D3781" s="1" t="str">
        <f t="shared" si="590"/>
        <v>Feb</v>
      </c>
      <c r="E3781" t="s">
        <v>38</v>
      </c>
      <c r="F3781" t="s">
        <v>578</v>
      </c>
      <c r="G3781" t="s">
        <v>25</v>
      </c>
      <c r="H3781" t="s">
        <v>80</v>
      </c>
      <c r="I3781" t="s">
        <v>665</v>
      </c>
      <c r="J3781" t="s">
        <v>36</v>
      </c>
      <c r="K3781" t="s">
        <v>60</v>
      </c>
      <c r="L3781" s="2">
        <f t="shared" si="591"/>
        <v>28.834399999999999</v>
      </c>
      <c r="M3781" s="2">
        <f t="shared" si="592"/>
        <v>37.94</v>
      </c>
      <c r="N3781" s="2">
        <f t="shared" si="598"/>
        <v>9.105599999999999</v>
      </c>
      <c r="O3781" s="2">
        <f t="shared" si="593"/>
        <v>18.211199999999998</v>
      </c>
      <c r="P3781" s="2">
        <f t="shared" si="594"/>
        <v>75.88</v>
      </c>
      <c r="Q3781" s="2">
        <f t="shared" si="595"/>
        <v>24</v>
      </c>
      <c r="R3781">
        <v>2</v>
      </c>
      <c r="S3781">
        <v>0</v>
      </c>
      <c r="T3781" s="2">
        <v>37.94</v>
      </c>
      <c r="U3781" s="3">
        <v>18.211199999999998</v>
      </c>
      <c r="V3781" s="4">
        <f t="shared" si="599"/>
        <v>24</v>
      </c>
      <c r="W3781" s="2">
        <f t="shared" si="596"/>
        <v>75.88</v>
      </c>
    </row>
    <row r="3782" spans="1:23" x14ac:dyDescent="0.25">
      <c r="A3782">
        <f t="shared" si="597"/>
        <v>2014</v>
      </c>
      <c r="B3782" s="1">
        <v>41959</v>
      </c>
      <c r="C3782" s="1">
        <v>41963</v>
      </c>
      <c r="D3782" s="1" t="str">
        <f t="shared" si="590"/>
        <v>Nov</v>
      </c>
      <c r="E3782" t="s">
        <v>38</v>
      </c>
      <c r="F3782" t="s">
        <v>1839</v>
      </c>
      <c r="G3782" t="s">
        <v>64</v>
      </c>
      <c r="H3782" t="s">
        <v>65</v>
      </c>
      <c r="I3782" t="s">
        <v>1638</v>
      </c>
      <c r="J3782" t="s">
        <v>50</v>
      </c>
      <c r="K3782" t="s">
        <v>51</v>
      </c>
      <c r="L3782" s="2">
        <f t="shared" si="591"/>
        <v>268.48079999999999</v>
      </c>
      <c r="M3782" s="2">
        <f t="shared" si="592"/>
        <v>273.95999999999998</v>
      </c>
      <c r="N3782" s="2">
        <f t="shared" si="598"/>
        <v>5.4791999999999916</v>
      </c>
      <c r="O3782" s="2">
        <f t="shared" si="593"/>
        <v>10.958399999999983</v>
      </c>
      <c r="P3782" s="2">
        <f t="shared" si="594"/>
        <v>547.91999999999996</v>
      </c>
      <c r="Q3782" s="2">
        <f t="shared" si="595"/>
        <v>1.9999999999999973</v>
      </c>
      <c r="R3782">
        <v>2</v>
      </c>
      <c r="S3782">
        <v>0</v>
      </c>
      <c r="T3782" s="2">
        <v>273.95999999999998</v>
      </c>
      <c r="U3782" s="3">
        <v>10.958399999999983</v>
      </c>
      <c r="V3782" s="4">
        <f t="shared" si="599"/>
        <v>1.9999999999999973</v>
      </c>
      <c r="W3782" s="2">
        <f t="shared" si="596"/>
        <v>547.91999999999996</v>
      </c>
    </row>
    <row r="3783" spans="1:23" x14ac:dyDescent="0.25">
      <c r="A3783">
        <f t="shared" si="597"/>
        <v>2015</v>
      </c>
      <c r="B3783" s="1">
        <v>42194</v>
      </c>
      <c r="C3783" s="1">
        <v>42199</v>
      </c>
      <c r="D3783" s="1" t="str">
        <f t="shared" si="590"/>
        <v>Jul</v>
      </c>
      <c r="E3783" t="s">
        <v>23</v>
      </c>
      <c r="F3783" t="s">
        <v>1421</v>
      </c>
      <c r="G3783" t="s">
        <v>25</v>
      </c>
      <c r="H3783" t="s">
        <v>80</v>
      </c>
      <c r="I3783" t="s">
        <v>2001</v>
      </c>
      <c r="J3783" t="s">
        <v>50</v>
      </c>
      <c r="K3783" t="s">
        <v>51</v>
      </c>
      <c r="L3783" s="2">
        <f t="shared" si="591"/>
        <v>256.48289999999997</v>
      </c>
      <c r="M3783" s="2">
        <f t="shared" si="592"/>
        <v>269.58199999999999</v>
      </c>
      <c r="N3783" s="2">
        <f t="shared" si="598"/>
        <v>13.099100000000021</v>
      </c>
      <c r="O3783" s="2">
        <f t="shared" si="593"/>
        <v>39.297300000000064</v>
      </c>
      <c r="P3783" s="2">
        <f t="shared" si="594"/>
        <v>808.74599999999998</v>
      </c>
      <c r="Q3783" s="2">
        <f t="shared" si="595"/>
        <v>4.8590410338969301</v>
      </c>
      <c r="R3783">
        <v>3</v>
      </c>
      <c r="S3783">
        <v>0.4</v>
      </c>
      <c r="T3783" s="2">
        <v>269.98199999999997</v>
      </c>
      <c r="U3783" s="3">
        <v>40.497299999999996</v>
      </c>
      <c r="V3783" s="4">
        <f t="shared" si="599"/>
        <v>5</v>
      </c>
      <c r="W3783" s="2">
        <f t="shared" si="596"/>
        <v>809.94599999999991</v>
      </c>
    </row>
    <row r="3784" spans="1:23" x14ac:dyDescent="0.25">
      <c r="A3784">
        <f t="shared" si="597"/>
        <v>2017</v>
      </c>
      <c r="B3784" s="1">
        <v>43052</v>
      </c>
      <c r="C3784" s="1">
        <v>43055</v>
      </c>
      <c r="D3784" s="1" t="str">
        <f t="shared" si="590"/>
        <v>Nov</v>
      </c>
      <c r="E3784" t="s">
        <v>23</v>
      </c>
      <c r="F3784" t="s">
        <v>1433</v>
      </c>
      <c r="G3784" t="s">
        <v>25</v>
      </c>
      <c r="H3784" t="s">
        <v>26</v>
      </c>
      <c r="I3784" t="s">
        <v>1679</v>
      </c>
      <c r="J3784" t="s">
        <v>36</v>
      </c>
      <c r="K3784" t="s">
        <v>60</v>
      </c>
      <c r="L3784" s="2">
        <f t="shared" si="591"/>
        <v>7.7910000000000004</v>
      </c>
      <c r="M3784" s="2">
        <f t="shared" si="592"/>
        <v>8.7040000000000006</v>
      </c>
      <c r="N3784" s="2">
        <f t="shared" si="598"/>
        <v>0.91300000000000026</v>
      </c>
      <c r="O3784" s="2">
        <f t="shared" si="593"/>
        <v>2.7390000000000008</v>
      </c>
      <c r="P3784" s="2">
        <f t="shared" si="594"/>
        <v>26.112000000000002</v>
      </c>
      <c r="Q3784" s="2">
        <f t="shared" si="595"/>
        <v>10.489430147058826</v>
      </c>
      <c r="R3784">
        <v>3</v>
      </c>
      <c r="S3784">
        <v>0.2</v>
      </c>
      <c r="T3784" s="2">
        <v>8.9039999999999999</v>
      </c>
      <c r="U3784" s="3">
        <v>3.3389999999999995</v>
      </c>
      <c r="V3784" s="4">
        <f t="shared" si="599"/>
        <v>12.499999999999998</v>
      </c>
      <c r="W3784" s="2">
        <f t="shared" si="596"/>
        <v>26.712</v>
      </c>
    </row>
    <row r="3785" spans="1:23" x14ac:dyDescent="0.25">
      <c r="A3785">
        <f t="shared" si="597"/>
        <v>2017</v>
      </c>
      <c r="B3785" s="1">
        <v>43052</v>
      </c>
      <c r="C3785" s="1">
        <v>43055</v>
      </c>
      <c r="D3785" s="1" t="str">
        <f t="shared" si="590"/>
        <v>Nov</v>
      </c>
      <c r="E3785" t="s">
        <v>23</v>
      </c>
      <c r="F3785" t="s">
        <v>1433</v>
      </c>
      <c r="G3785" t="s">
        <v>25</v>
      </c>
      <c r="H3785" t="s">
        <v>26</v>
      </c>
      <c r="I3785" t="s">
        <v>1375</v>
      </c>
      <c r="J3785" t="s">
        <v>36</v>
      </c>
      <c r="K3785" t="s">
        <v>43</v>
      </c>
      <c r="L3785" s="2">
        <f t="shared" si="591"/>
        <v>735.81540000000007</v>
      </c>
      <c r="M3785" s="2">
        <f t="shared" si="592"/>
        <v>719.86400000000003</v>
      </c>
      <c r="N3785" s="2">
        <f t="shared" si="598"/>
        <v>-15.951400000000035</v>
      </c>
      <c r="O3785" s="2">
        <f t="shared" si="593"/>
        <v>-63.80560000000014</v>
      </c>
      <c r="P3785" s="2">
        <f t="shared" si="594"/>
        <v>2879.4560000000001</v>
      </c>
      <c r="Q3785" s="2">
        <f t="shared" si="595"/>
        <v>-2.2158907793694409</v>
      </c>
      <c r="R3785">
        <v>4</v>
      </c>
      <c r="S3785">
        <v>0.2</v>
      </c>
      <c r="T3785" s="2">
        <v>720.06400000000008</v>
      </c>
      <c r="U3785" s="3">
        <v>-63.005600000000015</v>
      </c>
      <c r="V3785" s="4">
        <f t="shared" si="599"/>
        <v>-2.1875</v>
      </c>
      <c r="W3785" s="2">
        <f t="shared" si="596"/>
        <v>2880.2560000000003</v>
      </c>
    </row>
    <row r="3786" spans="1:23" x14ac:dyDescent="0.25">
      <c r="A3786">
        <f t="shared" si="597"/>
        <v>2017</v>
      </c>
      <c r="B3786" s="1">
        <v>42947</v>
      </c>
      <c r="C3786" s="1">
        <v>42951</v>
      </c>
      <c r="D3786" s="1" t="str">
        <f t="shared" si="590"/>
        <v>Jul</v>
      </c>
      <c r="E3786" t="s">
        <v>38</v>
      </c>
      <c r="F3786" t="s">
        <v>869</v>
      </c>
      <c r="G3786" t="s">
        <v>64</v>
      </c>
      <c r="H3786" t="s">
        <v>26</v>
      </c>
      <c r="I3786" t="s">
        <v>1692</v>
      </c>
      <c r="J3786" t="s">
        <v>50</v>
      </c>
      <c r="K3786" t="s">
        <v>86</v>
      </c>
      <c r="L3786" s="2">
        <f t="shared" si="591"/>
        <v>37.281600000000012</v>
      </c>
      <c r="M3786" s="2">
        <f t="shared" si="592"/>
        <v>41.224000000000004</v>
      </c>
      <c r="N3786" s="2">
        <f t="shared" si="598"/>
        <v>3.9423999999999921</v>
      </c>
      <c r="O3786" s="2">
        <f t="shared" si="593"/>
        <v>7.8847999999999843</v>
      </c>
      <c r="P3786" s="2">
        <f t="shared" si="594"/>
        <v>82.448000000000008</v>
      </c>
      <c r="Q3786" s="2">
        <f t="shared" si="595"/>
        <v>9.5633611488453134</v>
      </c>
      <c r="R3786">
        <v>2</v>
      </c>
      <c r="S3786">
        <v>0.2</v>
      </c>
      <c r="T3786" s="2">
        <v>41.424000000000007</v>
      </c>
      <c r="U3786" s="3">
        <v>8.2847999999999971</v>
      </c>
      <c r="V3786" s="4">
        <f t="shared" si="599"/>
        <v>9.9999999999999947</v>
      </c>
      <c r="W3786" s="2">
        <f t="shared" si="596"/>
        <v>82.848000000000013</v>
      </c>
    </row>
    <row r="3787" spans="1:23" x14ac:dyDescent="0.25">
      <c r="A3787">
        <f t="shared" si="597"/>
        <v>2017</v>
      </c>
      <c r="B3787" s="1">
        <v>43095</v>
      </c>
      <c r="C3787" s="1">
        <v>43099</v>
      </c>
      <c r="D3787" s="1" t="str">
        <f t="shared" si="590"/>
        <v>Dec</v>
      </c>
      <c r="E3787" t="s">
        <v>38</v>
      </c>
      <c r="F3787" t="s">
        <v>1407</v>
      </c>
      <c r="G3787" t="s">
        <v>64</v>
      </c>
      <c r="H3787" t="s">
        <v>80</v>
      </c>
      <c r="I3787" t="s">
        <v>2354</v>
      </c>
      <c r="J3787" t="s">
        <v>36</v>
      </c>
      <c r="K3787" t="s">
        <v>53</v>
      </c>
      <c r="L3787" s="2">
        <f t="shared" si="591"/>
        <v>4.4369999999999994</v>
      </c>
      <c r="M3787" s="2">
        <f t="shared" si="592"/>
        <v>2.4320000000000004</v>
      </c>
      <c r="N3787" s="2">
        <f t="shared" si="598"/>
        <v>-2.004999999999999</v>
      </c>
      <c r="O3787" s="2">
        <f t="shared" si="593"/>
        <v>-4.009999999999998</v>
      </c>
      <c r="P3787" s="2">
        <f t="shared" si="594"/>
        <v>4.8640000000000008</v>
      </c>
      <c r="Q3787" s="2">
        <f t="shared" si="595"/>
        <v>-82.442434210526258</v>
      </c>
      <c r="R3787">
        <v>2</v>
      </c>
      <c r="S3787">
        <v>0.7</v>
      </c>
      <c r="T3787" s="2">
        <v>3.1320000000000001</v>
      </c>
      <c r="U3787" s="3">
        <v>-2.6099999999999994</v>
      </c>
      <c r="V3787" s="4">
        <f t="shared" si="599"/>
        <v>-41.666666666666657</v>
      </c>
      <c r="W3787" s="2">
        <f t="shared" si="596"/>
        <v>6.2640000000000002</v>
      </c>
    </row>
    <row r="3788" spans="1:23" x14ac:dyDescent="0.25">
      <c r="A3788">
        <f t="shared" si="597"/>
        <v>2016</v>
      </c>
      <c r="B3788" s="1">
        <v>42674</v>
      </c>
      <c r="C3788" s="1">
        <v>42678</v>
      </c>
      <c r="D3788" s="1" t="str">
        <f t="shared" si="590"/>
        <v>Oct</v>
      </c>
      <c r="E3788" t="s">
        <v>38</v>
      </c>
      <c r="F3788" t="s">
        <v>248</v>
      </c>
      <c r="G3788" t="s">
        <v>33</v>
      </c>
      <c r="H3788" t="s">
        <v>34</v>
      </c>
      <c r="I3788" t="s">
        <v>2172</v>
      </c>
      <c r="J3788" t="s">
        <v>36</v>
      </c>
      <c r="K3788" t="s">
        <v>43</v>
      </c>
      <c r="L3788" s="2">
        <f t="shared" si="591"/>
        <v>1045.1044000000002</v>
      </c>
      <c r="M3788" s="2">
        <f t="shared" si="592"/>
        <v>1085.42</v>
      </c>
      <c r="N3788" s="2">
        <f t="shared" si="598"/>
        <v>40.315599999999904</v>
      </c>
      <c r="O3788" s="2">
        <f t="shared" si="593"/>
        <v>282.20919999999933</v>
      </c>
      <c r="P3788" s="2">
        <f t="shared" si="594"/>
        <v>7597.9400000000005</v>
      </c>
      <c r="Q3788" s="2">
        <f t="shared" si="595"/>
        <v>3.7142857142857055</v>
      </c>
      <c r="R3788">
        <v>7</v>
      </c>
      <c r="S3788">
        <v>0</v>
      </c>
      <c r="T3788" s="2">
        <v>1085.42</v>
      </c>
      <c r="U3788" s="3">
        <v>282.20920000000001</v>
      </c>
      <c r="V3788" s="4">
        <f t="shared" si="599"/>
        <v>3.7142857142857144</v>
      </c>
      <c r="W3788" s="2">
        <f t="shared" si="596"/>
        <v>7597.9400000000005</v>
      </c>
    </row>
    <row r="3789" spans="1:23" x14ac:dyDescent="0.25">
      <c r="A3789">
        <f t="shared" si="597"/>
        <v>2016</v>
      </c>
      <c r="B3789" s="1">
        <v>42617</v>
      </c>
      <c r="C3789" s="1">
        <v>42622</v>
      </c>
      <c r="D3789" s="1" t="str">
        <f t="shared" si="590"/>
        <v>Sep</v>
      </c>
      <c r="E3789" t="s">
        <v>38</v>
      </c>
      <c r="F3789" t="s">
        <v>1899</v>
      </c>
      <c r="G3789" t="s">
        <v>25</v>
      </c>
      <c r="H3789" t="s">
        <v>65</v>
      </c>
      <c r="I3789" t="s">
        <v>464</v>
      </c>
      <c r="J3789" t="s">
        <v>36</v>
      </c>
      <c r="K3789" t="s">
        <v>48</v>
      </c>
      <c r="L3789" s="2">
        <f t="shared" si="591"/>
        <v>2.8850999999999996</v>
      </c>
      <c r="M3789" s="2">
        <f t="shared" si="592"/>
        <v>3.7119999999999997</v>
      </c>
      <c r="N3789" s="2">
        <f t="shared" si="598"/>
        <v>0.82690000000000019</v>
      </c>
      <c r="O3789" s="2">
        <f t="shared" si="593"/>
        <v>0.82690000000000019</v>
      </c>
      <c r="P3789" s="2">
        <f t="shared" si="594"/>
        <v>3.7119999999999997</v>
      </c>
      <c r="Q3789" s="2">
        <f t="shared" si="595"/>
        <v>22.276400862068975</v>
      </c>
      <c r="R3789">
        <v>1</v>
      </c>
      <c r="S3789">
        <v>0.2</v>
      </c>
      <c r="T3789" s="2">
        <v>3.9119999999999999</v>
      </c>
      <c r="U3789" s="3">
        <v>1.0269000000000001</v>
      </c>
      <c r="V3789" s="4">
        <f t="shared" si="599"/>
        <v>26.250000000000007</v>
      </c>
      <c r="W3789" s="2">
        <f t="shared" si="596"/>
        <v>3.9119999999999999</v>
      </c>
    </row>
    <row r="3790" spans="1:23" x14ac:dyDescent="0.25">
      <c r="A3790">
        <f t="shared" si="597"/>
        <v>2016</v>
      </c>
      <c r="B3790" s="1">
        <v>42617</v>
      </c>
      <c r="C3790" s="1">
        <v>42622</v>
      </c>
      <c r="D3790" s="1" t="str">
        <f t="shared" si="590"/>
        <v>Sep</v>
      </c>
      <c r="E3790" t="s">
        <v>38</v>
      </c>
      <c r="F3790" t="s">
        <v>1899</v>
      </c>
      <c r="G3790" t="s">
        <v>25</v>
      </c>
      <c r="H3790" t="s">
        <v>65</v>
      </c>
      <c r="I3790" t="s">
        <v>1620</v>
      </c>
      <c r="J3790" t="s">
        <v>36</v>
      </c>
      <c r="K3790" t="s">
        <v>48</v>
      </c>
      <c r="L3790" s="2">
        <f t="shared" si="591"/>
        <v>60.036900000000003</v>
      </c>
      <c r="M3790" s="2">
        <f t="shared" si="592"/>
        <v>62.176000000000002</v>
      </c>
      <c r="N3790" s="2">
        <f t="shared" si="598"/>
        <v>2.1390999999999991</v>
      </c>
      <c r="O3790" s="2">
        <f t="shared" si="593"/>
        <v>6.4172999999999973</v>
      </c>
      <c r="P3790" s="2">
        <f t="shared" si="594"/>
        <v>186.52800000000002</v>
      </c>
      <c r="Q3790" s="2">
        <f t="shared" si="595"/>
        <v>3.4403950077200185</v>
      </c>
      <c r="R3790">
        <v>3</v>
      </c>
      <c r="S3790">
        <v>0.2</v>
      </c>
      <c r="T3790" s="2">
        <v>62.376000000000005</v>
      </c>
      <c r="U3790" s="3">
        <v>7.0172999999999952</v>
      </c>
      <c r="V3790" s="4">
        <f t="shared" si="599"/>
        <v>3.7499999999999969</v>
      </c>
      <c r="W3790" s="2">
        <f t="shared" si="596"/>
        <v>187.12800000000001</v>
      </c>
    </row>
    <row r="3791" spans="1:23" x14ac:dyDescent="0.25">
      <c r="A3791">
        <f t="shared" si="597"/>
        <v>2016</v>
      </c>
      <c r="B3791" s="1">
        <v>42477</v>
      </c>
      <c r="C3791" s="1">
        <v>42481</v>
      </c>
      <c r="D3791" s="1" t="str">
        <f t="shared" si="590"/>
        <v>Apr</v>
      </c>
      <c r="E3791" t="s">
        <v>38</v>
      </c>
      <c r="F3791" t="s">
        <v>2213</v>
      </c>
      <c r="G3791" t="s">
        <v>64</v>
      </c>
      <c r="H3791" t="s">
        <v>65</v>
      </c>
      <c r="I3791" t="s">
        <v>346</v>
      </c>
      <c r="J3791" t="s">
        <v>36</v>
      </c>
      <c r="K3791" t="s">
        <v>128</v>
      </c>
      <c r="L3791" s="2">
        <f t="shared" si="591"/>
        <v>27.248899999999999</v>
      </c>
      <c r="M3791" s="2">
        <f t="shared" si="592"/>
        <v>29.049999999999997</v>
      </c>
      <c r="N3791" s="2">
        <f t="shared" si="598"/>
        <v>1.8010999999999981</v>
      </c>
      <c r="O3791" s="2">
        <f t="shared" si="593"/>
        <v>9.0054999999999907</v>
      </c>
      <c r="P3791" s="2">
        <f t="shared" si="594"/>
        <v>145.25</v>
      </c>
      <c r="Q3791" s="2">
        <f t="shared" si="595"/>
        <v>6.199999999999994</v>
      </c>
      <c r="R3791">
        <v>5</v>
      </c>
      <c r="S3791">
        <v>0</v>
      </c>
      <c r="T3791" s="2">
        <v>29.049999999999997</v>
      </c>
      <c r="U3791" s="3">
        <v>9.0054999999999996</v>
      </c>
      <c r="V3791" s="4">
        <f t="shared" si="599"/>
        <v>6.2</v>
      </c>
      <c r="W3791" s="2">
        <f t="shared" si="596"/>
        <v>145.25</v>
      </c>
    </row>
    <row r="3792" spans="1:23" x14ac:dyDescent="0.25">
      <c r="A3792">
        <f t="shared" si="597"/>
        <v>2014</v>
      </c>
      <c r="B3792" s="1">
        <v>41825</v>
      </c>
      <c r="C3792" s="1">
        <v>41831</v>
      </c>
      <c r="D3792" s="1" t="str">
        <f t="shared" si="590"/>
        <v>Jul</v>
      </c>
      <c r="E3792" t="s">
        <v>38</v>
      </c>
      <c r="F3792" t="s">
        <v>1614</v>
      </c>
      <c r="G3792" t="s">
        <v>64</v>
      </c>
      <c r="H3792" t="s">
        <v>34</v>
      </c>
      <c r="I3792" t="s">
        <v>697</v>
      </c>
      <c r="J3792" t="s">
        <v>36</v>
      </c>
      <c r="K3792" t="s">
        <v>53</v>
      </c>
      <c r="L3792" s="2">
        <f t="shared" si="591"/>
        <v>169.65000000000003</v>
      </c>
      <c r="M3792" s="2">
        <f t="shared" si="592"/>
        <v>180.76000000000005</v>
      </c>
      <c r="N3792" s="2">
        <f t="shared" si="598"/>
        <v>11.110000000000014</v>
      </c>
      <c r="O3792" s="2">
        <f t="shared" si="593"/>
        <v>66.660000000000082</v>
      </c>
      <c r="P3792" s="2">
        <f t="shared" si="594"/>
        <v>1084.5600000000004</v>
      </c>
      <c r="Q3792" s="2">
        <f t="shared" si="595"/>
        <v>6.1462712989599524</v>
      </c>
      <c r="R3792">
        <v>6</v>
      </c>
      <c r="S3792">
        <v>0.2</v>
      </c>
      <c r="T3792" s="2">
        <v>180.96000000000004</v>
      </c>
      <c r="U3792" s="3">
        <v>67.86</v>
      </c>
      <c r="V3792" s="4">
        <f t="shared" si="599"/>
        <v>6.2499999999999982</v>
      </c>
      <c r="W3792" s="2">
        <f t="shared" si="596"/>
        <v>1085.7600000000002</v>
      </c>
    </row>
    <row r="3793" spans="1:23" x14ac:dyDescent="0.25">
      <c r="A3793">
        <f t="shared" si="597"/>
        <v>2015</v>
      </c>
      <c r="B3793" s="1">
        <v>42062</v>
      </c>
      <c r="C3793" s="1">
        <v>42063</v>
      </c>
      <c r="D3793" s="1" t="str">
        <f t="shared" si="590"/>
        <v>Feb</v>
      </c>
      <c r="E3793" t="s">
        <v>98</v>
      </c>
      <c r="F3793" t="s">
        <v>1252</v>
      </c>
      <c r="G3793" t="s">
        <v>33</v>
      </c>
      <c r="H3793" t="s">
        <v>80</v>
      </c>
      <c r="I3793" t="s">
        <v>330</v>
      </c>
      <c r="J3793" t="s">
        <v>36</v>
      </c>
      <c r="K3793" t="s">
        <v>53</v>
      </c>
      <c r="L3793" s="2">
        <f t="shared" si="591"/>
        <v>5.5483000000000002</v>
      </c>
      <c r="M3793" s="2">
        <f t="shared" si="592"/>
        <v>3.7190000000000003</v>
      </c>
      <c r="N3793" s="2">
        <f t="shared" si="598"/>
        <v>-1.8292999999999999</v>
      </c>
      <c r="O3793" s="2">
        <f t="shared" si="593"/>
        <v>-5.4878999999999998</v>
      </c>
      <c r="P3793" s="2">
        <f t="shared" si="594"/>
        <v>11.157</v>
      </c>
      <c r="Q3793" s="2">
        <f t="shared" si="595"/>
        <v>-49.187953751008337</v>
      </c>
      <c r="R3793">
        <v>3</v>
      </c>
      <c r="S3793">
        <v>0.7</v>
      </c>
      <c r="T3793" s="2">
        <v>4.4190000000000005</v>
      </c>
      <c r="U3793" s="3">
        <v>-3.3879000000000001</v>
      </c>
      <c r="V3793" s="4">
        <f t="shared" si="599"/>
        <v>-25.555555555555554</v>
      </c>
      <c r="W3793" s="2">
        <f t="shared" si="596"/>
        <v>13.257000000000001</v>
      </c>
    </row>
    <row r="3794" spans="1:23" x14ac:dyDescent="0.25">
      <c r="A3794">
        <f t="shared" si="597"/>
        <v>2015</v>
      </c>
      <c r="B3794" s="1">
        <v>42062</v>
      </c>
      <c r="C3794" s="1">
        <v>42063</v>
      </c>
      <c r="D3794" s="1" t="str">
        <f t="shared" si="590"/>
        <v>Feb</v>
      </c>
      <c r="E3794" t="s">
        <v>98</v>
      </c>
      <c r="F3794" t="s">
        <v>1252</v>
      </c>
      <c r="G3794" t="s">
        <v>33</v>
      </c>
      <c r="H3794" t="s">
        <v>80</v>
      </c>
      <c r="I3794" t="s">
        <v>1829</v>
      </c>
      <c r="J3794" t="s">
        <v>36</v>
      </c>
      <c r="K3794" t="s">
        <v>48</v>
      </c>
      <c r="L3794" s="2">
        <f t="shared" si="591"/>
        <v>15.6646</v>
      </c>
      <c r="M3794" s="2">
        <f t="shared" si="592"/>
        <v>15.832000000000001</v>
      </c>
      <c r="N3794" s="2">
        <f t="shared" si="598"/>
        <v>0.16740000000000066</v>
      </c>
      <c r="O3794" s="2">
        <f t="shared" si="593"/>
        <v>1.004400000000004</v>
      </c>
      <c r="P3794" s="2">
        <f t="shared" si="594"/>
        <v>94.992000000000004</v>
      </c>
      <c r="Q3794" s="2">
        <f t="shared" si="595"/>
        <v>1.0573521980798424</v>
      </c>
      <c r="R3794">
        <v>6</v>
      </c>
      <c r="S3794">
        <v>0.2</v>
      </c>
      <c r="T3794" s="2">
        <v>16.032</v>
      </c>
      <c r="U3794" s="3">
        <v>2.2043999999999979</v>
      </c>
      <c r="V3794" s="4">
        <f t="shared" si="599"/>
        <v>2.2916666666666643</v>
      </c>
      <c r="W3794" s="2">
        <f t="shared" si="596"/>
        <v>96.192000000000007</v>
      </c>
    </row>
    <row r="3795" spans="1:23" x14ac:dyDescent="0.25">
      <c r="A3795">
        <f t="shared" si="597"/>
        <v>2015</v>
      </c>
      <c r="B3795" s="1">
        <v>42335</v>
      </c>
      <c r="C3795" s="1">
        <v>42339</v>
      </c>
      <c r="D3795" s="1" t="str">
        <f t="shared" si="590"/>
        <v>Nov</v>
      </c>
      <c r="E3795" t="s">
        <v>38</v>
      </c>
      <c r="F3795" t="s">
        <v>667</v>
      </c>
      <c r="G3795" t="s">
        <v>25</v>
      </c>
      <c r="H3795" t="s">
        <v>80</v>
      </c>
      <c r="I3795" t="s">
        <v>1627</v>
      </c>
      <c r="J3795" t="s">
        <v>36</v>
      </c>
      <c r="K3795" t="s">
        <v>48</v>
      </c>
      <c r="L3795" s="2">
        <f t="shared" si="591"/>
        <v>25.619399999999999</v>
      </c>
      <c r="M3795" s="2">
        <f t="shared" si="592"/>
        <v>29.79</v>
      </c>
      <c r="N3795" s="2">
        <f t="shared" si="598"/>
        <v>4.1706000000000003</v>
      </c>
      <c r="O3795" s="2">
        <f t="shared" si="593"/>
        <v>12.511800000000001</v>
      </c>
      <c r="P3795" s="2">
        <f t="shared" si="594"/>
        <v>89.37</v>
      </c>
      <c r="Q3795" s="2">
        <f t="shared" si="595"/>
        <v>14.000000000000002</v>
      </c>
      <c r="R3795">
        <v>3</v>
      </c>
      <c r="S3795">
        <v>0</v>
      </c>
      <c r="T3795" s="2">
        <v>29.79</v>
      </c>
      <c r="U3795" s="3">
        <v>12.511800000000001</v>
      </c>
      <c r="V3795" s="4">
        <f t="shared" si="599"/>
        <v>14.000000000000002</v>
      </c>
      <c r="W3795" s="2">
        <f t="shared" si="596"/>
        <v>89.37</v>
      </c>
    </row>
    <row r="3796" spans="1:23" x14ac:dyDescent="0.25">
      <c r="A3796">
        <f t="shared" si="597"/>
        <v>2014</v>
      </c>
      <c r="B3796" s="1">
        <v>41666</v>
      </c>
      <c r="C3796" s="1">
        <v>41672</v>
      </c>
      <c r="D3796" s="1" t="str">
        <f t="shared" si="590"/>
        <v>Jan</v>
      </c>
      <c r="E3796" t="s">
        <v>38</v>
      </c>
      <c r="F3796" t="s">
        <v>2355</v>
      </c>
      <c r="G3796" t="s">
        <v>25</v>
      </c>
      <c r="H3796" t="s">
        <v>34</v>
      </c>
      <c r="I3796" t="s">
        <v>1923</v>
      </c>
      <c r="J3796" t="s">
        <v>36</v>
      </c>
      <c r="K3796" t="s">
        <v>43</v>
      </c>
      <c r="L3796" s="2">
        <f t="shared" si="591"/>
        <v>42.922499999999999</v>
      </c>
      <c r="M3796" s="2">
        <f t="shared" si="592"/>
        <v>57.23</v>
      </c>
      <c r="N3796" s="2">
        <f t="shared" si="598"/>
        <v>14.307499999999997</v>
      </c>
      <c r="O3796" s="2">
        <f t="shared" si="593"/>
        <v>14.307499999999997</v>
      </c>
      <c r="P3796" s="2">
        <f t="shared" si="594"/>
        <v>57.23</v>
      </c>
      <c r="Q3796" s="2">
        <f t="shared" si="595"/>
        <v>24.999999999999996</v>
      </c>
      <c r="R3796">
        <v>1</v>
      </c>
      <c r="S3796">
        <v>0</v>
      </c>
      <c r="T3796" s="2">
        <v>57.23</v>
      </c>
      <c r="U3796" s="3">
        <v>14.307499999999997</v>
      </c>
      <c r="V3796" s="4">
        <f t="shared" si="599"/>
        <v>24.999999999999996</v>
      </c>
      <c r="W3796" s="2">
        <f t="shared" si="596"/>
        <v>57.23</v>
      </c>
    </row>
    <row r="3797" spans="1:23" x14ac:dyDescent="0.25">
      <c r="A3797">
        <f t="shared" si="597"/>
        <v>2014</v>
      </c>
      <c r="B3797" s="1">
        <v>41666</v>
      </c>
      <c r="C3797" s="1">
        <v>41672</v>
      </c>
      <c r="D3797" s="1" t="str">
        <f t="shared" si="590"/>
        <v>Jan</v>
      </c>
      <c r="E3797" t="s">
        <v>38</v>
      </c>
      <c r="F3797" t="s">
        <v>2355</v>
      </c>
      <c r="G3797" t="s">
        <v>25</v>
      </c>
      <c r="H3797" t="s">
        <v>34</v>
      </c>
      <c r="I3797" t="s">
        <v>2356</v>
      </c>
      <c r="J3797" t="s">
        <v>28</v>
      </c>
      <c r="K3797" t="s">
        <v>41</v>
      </c>
      <c r="L3797" s="2">
        <f t="shared" si="591"/>
        <v>338.55</v>
      </c>
      <c r="M3797" s="2">
        <f t="shared" si="592"/>
        <v>332.8</v>
      </c>
      <c r="N3797" s="2">
        <f t="shared" si="598"/>
        <v>-5.75</v>
      </c>
      <c r="O3797" s="2">
        <f t="shared" si="593"/>
        <v>-17.25</v>
      </c>
      <c r="P3797" s="2">
        <f t="shared" si="594"/>
        <v>998.40000000000009</v>
      </c>
      <c r="Q3797" s="2">
        <f t="shared" si="595"/>
        <v>-1.7277644230769229</v>
      </c>
      <c r="R3797">
        <v>3</v>
      </c>
      <c r="S3797">
        <v>0.2</v>
      </c>
      <c r="T3797" s="2">
        <v>333</v>
      </c>
      <c r="U3797" s="3">
        <v>-16.649999999999991</v>
      </c>
      <c r="V3797" s="4">
        <f t="shared" si="599"/>
        <v>-1.6666666666666659</v>
      </c>
      <c r="W3797" s="2">
        <f t="shared" si="596"/>
        <v>999</v>
      </c>
    </row>
    <row r="3798" spans="1:23" x14ac:dyDescent="0.25">
      <c r="A3798">
        <f t="shared" si="597"/>
        <v>2014</v>
      </c>
      <c r="B3798" s="1">
        <v>41666</v>
      </c>
      <c r="C3798" s="1">
        <v>41672</v>
      </c>
      <c r="D3798" s="1" t="str">
        <f t="shared" si="590"/>
        <v>Jan</v>
      </c>
      <c r="E3798" t="s">
        <v>38</v>
      </c>
      <c r="F3798" t="s">
        <v>2355</v>
      </c>
      <c r="G3798" t="s">
        <v>25</v>
      </c>
      <c r="H3798" t="s">
        <v>34</v>
      </c>
      <c r="I3798" t="s">
        <v>2357</v>
      </c>
      <c r="J3798" t="s">
        <v>36</v>
      </c>
      <c r="K3798" t="s">
        <v>48</v>
      </c>
      <c r="L3798" s="2">
        <f t="shared" si="591"/>
        <v>33.433700000000002</v>
      </c>
      <c r="M3798" s="2">
        <f t="shared" si="592"/>
        <v>36.44</v>
      </c>
      <c r="N3798" s="2">
        <f t="shared" si="598"/>
        <v>3.006299999999996</v>
      </c>
      <c r="O3798" s="2">
        <f t="shared" si="593"/>
        <v>12.025199999999984</v>
      </c>
      <c r="P3798" s="2">
        <f t="shared" si="594"/>
        <v>145.76</v>
      </c>
      <c r="Q3798" s="2">
        <f t="shared" si="595"/>
        <v>8.2499999999999893</v>
      </c>
      <c r="R3798">
        <v>4</v>
      </c>
      <c r="S3798">
        <v>0</v>
      </c>
      <c r="T3798" s="2">
        <v>36.44</v>
      </c>
      <c r="U3798" s="3">
        <v>12.025199999999998</v>
      </c>
      <c r="V3798" s="4">
        <f t="shared" si="599"/>
        <v>8.2499999999999982</v>
      </c>
      <c r="W3798" s="2">
        <f t="shared" si="596"/>
        <v>145.76</v>
      </c>
    </row>
    <row r="3799" spans="1:23" x14ac:dyDescent="0.25">
      <c r="A3799">
        <f t="shared" si="597"/>
        <v>2017</v>
      </c>
      <c r="B3799" s="1">
        <v>43001</v>
      </c>
      <c r="C3799" s="1">
        <v>43004</v>
      </c>
      <c r="D3799" s="1" t="str">
        <f t="shared" si="590"/>
        <v>Sep</v>
      </c>
      <c r="E3799" t="s">
        <v>98</v>
      </c>
      <c r="F3799" t="s">
        <v>2112</v>
      </c>
      <c r="G3799" t="s">
        <v>25</v>
      </c>
      <c r="H3799" t="s">
        <v>26</v>
      </c>
      <c r="I3799" t="s">
        <v>1019</v>
      </c>
      <c r="J3799" t="s">
        <v>36</v>
      </c>
      <c r="K3799" t="s">
        <v>60</v>
      </c>
      <c r="L3799" s="2">
        <f t="shared" si="591"/>
        <v>222.28199999999998</v>
      </c>
      <c r="M3799" s="2">
        <f t="shared" si="592"/>
        <v>251.44</v>
      </c>
      <c r="N3799" s="2">
        <f t="shared" si="598"/>
        <v>29.158000000000015</v>
      </c>
      <c r="O3799" s="2">
        <f t="shared" si="593"/>
        <v>87.474000000000046</v>
      </c>
      <c r="P3799" s="2">
        <f t="shared" si="594"/>
        <v>754.31999999999994</v>
      </c>
      <c r="Q3799" s="2">
        <f t="shared" si="595"/>
        <v>11.596404708876875</v>
      </c>
      <c r="R3799">
        <v>3</v>
      </c>
      <c r="S3799">
        <v>0.2</v>
      </c>
      <c r="T3799" s="2">
        <v>251.64</v>
      </c>
      <c r="U3799" s="3">
        <v>88.073999999999984</v>
      </c>
      <c r="V3799" s="4">
        <f t="shared" si="599"/>
        <v>11.666666666666666</v>
      </c>
      <c r="W3799" s="2">
        <f t="shared" si="596"/>
        <v>754.92</v>
      </c>
    </row>
    <row r="3800" spans="1:23" x14ac:dyDescent="0.25">
      <c r="A3800">
        <f t="shared" si="597"/>
        <v>2017</v>
      </c>
      <c r="B3800" s="1">
        <v>43043</v>
      </c>
      <c r="C3800" s="1">
        <v>43044</v>
      </c>
      <c r="D3800" s="1" t="str">
        <f t="shared" si="590"/>
        <v>Nov</v>
      </c>
      <c r="E3800" t="s">
        <v>98</v>
      </c>
      <c r="F3800" t="s">
        <v>445</v>
      </c>
      <c r="G3800" t="s">
        <v>33</v>
      </c>
      <c r="H3800" t="s">
        <v>26</v>
      </c>
      <c r="I3800" t="s">
        <v>504</v>
      </c>
      <c r="J3800" t="s">
        <v>28</v>
      </c>
      <c r="K3800" t="s">
        <v>41</v>
      </c>
      <c r="L3800" s="2">
        <f t="shared" si="591"/>
        <v>587.77960000000007</v>
      </c>
      <c r="M3800" s="2">
        <f t="shared" si="592"/>
        <v>523.36400000000003</v>
      </c>
      <c r="N3800" s="2">
        <f t="shared" si="598"/>
        <v>-64.41560000000004</v>
      </c>
      <c r="O3800" s="2">
        <f t="shared" si="593"/>
        <v>-193.24680000000012</v>
      </c>
      <c r="P3800" s="2">
        <f t="shared" si="594"/>
        <v>1570.0920000000001</v>
      </c>
      <c r="Q3800" s="2">
        <f t="shared" si="595"/>
        <v>-12.307992143135568</v>
      </c>
      <c r="R3800">
        <v>3</v>
      </c>
      <c r="S3800">
        <v>0.4</v>
      </c>
      <c r="T3800" s="2">
        <v>523.76400000000001</v>
      </c>
      <c r="U3800" s="3">
        <v>-192.04680000000008</v>
      </c>
      <c r="V3800" s="4">
        <f t="shared" si="599"/>
        <v>-12.222222222222227</v>
      </c>
      <c r="W3800" s="2">
        <f t="shared" si="596"/>
        <v>1571.2919999999999</v>
      </c>
    </row>
    <row r="3801" spans="1:23" x14ac:dyDescent="0.25">
      <c r="A3801">
        <f t="shared" si="597"/>
        <v>2017</v>
      </c>
      <c r="B3801" s="1">
        <v>43043</v>
      </c>
      <c r="C3801" s="1">
        <v>43044</v>
      </c>
      <c r="D3801" s="1" t="str">
        <f t="shared" si="590"/>
        <v>Nov</v>
      </c>
      <c r="E3801" t="s">
        <v>98</v>
      </c>
      <c r="F3801" t="s">
        <v>445</v>
      </c>
      <c r="G3801" t="s">
        <v>33</v>
      </c>
      <c r="H3801" t="s">
        <v>26</v>
      </c>
      <c r="I3801" t="s">
        <v>1803</v>
      </c>
      <c r="J3801" t="s">
        <v>50</v>
      </c>
      <c r="K3801" t="s">
        <v>51</v>
      </c>
      <c r="L3801" s="2">
        <f t="shared" si="591"/>
        <v>1336.1607000000001</v>
      </c>
      <c r="M3801" s="2">
        <f t="shared" si="592"/>
        <v>1359.76</v>
      </c>
      <c r="N3801" s="2">
        <f t="shared" si="598"/>
        <v>23.599299999999857</v>
      </c>
      <c r="O3801" s="2">
        <f t="shared" si="593"/>
        <v>117.99649999999929</v>
      </c>
      <c r="P3801" s="2">
        <f t="shared" si="594"/>
        <v>6798.8</v>
      </c>
      <c r="Q3801" s="2">
        <f t="shared" si="595"/>
        <v>1.7355489203977066</v>
      </c>
      <c r="R3801">
        <v>5</v>
      </c>
      <c r="S3801">
        <v>0.2</v>
      </c>
      <c r="T3801" s="2">
        <v>1359.96</v>
      </c>
      <c r="U3801" s="3">
        <v>118.99650000000003</v>
      </c>
      <c r="V3801" s="4">
        <f t="shared" si="599"/>
        <v>1.7500000000000002</v>
      </c>
      <c r="W3801" s="2">
        <f t="shared" si="596"/>
        <v>6799.8</v>
      </c>
    </row>
    <row r="3802" spans="1:23" x14ac:dyDescent="0.25">
      <c r="A3802">
        <f t="shared" si="597"/>
        <v>2016</v>
      </c>
      <c r="B3802" s="1">
        <v>42657</v>
      </c>
      <c r="C3802" s="1">
        <v>42663</v>
      </c>
      <c r="D3802" s="1" t="str">
        <f t="shared" si="590"/>
        <v>Oct</v>
      </c>
      <c r="E3802" t="s">
        <v>38</v>
      </c>
      <c r="F3802" t="s">
        <v>2358</v>
      </c>
      <c r="G3802" t="s">
        <v>25</v>
      </c>
      <c r="H3802" t="s">
        <v>26</v>
      </c>
      <c r="I3802" t="s">
        <v>2359</v>
      </c>
      <c r="J3802" t="s">
        <v>28</v>
      </c>
      <c r="K3802" t="s">
        <v>31</v>
      </c>
      <c r="L3802" s="2">
        <f t="shared" si="591"/>
        <v>92.33280000000002</v>
      </c>
      <c r="M3802" s="2">
        <f t="shared" si="592"/>
        <v>102.39200000000001</v>
      </c>
      <c r="N3802" s="2">
        <f t="shared" si="598"/>
        <v>10.05919999999999</v>
      </c>
      <c r="O3802" s="2">
        <f t="shared" si="593"/>
        <v>10.05919999999999</v>
      </c>
      <c r="P3802" s="2">
        <f t="shared" si="594"/>
        <v>102.39200000000001</v>
      </c>
      <c r="Q3802" s="2">
        <f t="shared" si="595"/>
        <v>9.8242050160168652</v>
      </c>
      <c r="R3802">
        <v>1</v>
      </c>
      <c r="S3802">
        <v>0.2</v>
      </c>
      <c r="T3802" s="2">
        <v>102.59200000000001</v>
      </c>
      <c r="U3802" s="3">
        <v>10.2592</v>
      </c>
      <c r="V3802" s="4">
        <f t="shared" si="599"/>
        <v>10</v>
      </c>
      <c r="W3802" s="2">
        <f t="shared" si="596"/>
        <v>102.59200000000001</v>
      </c>
    </row>
    <row r="3803" spans="1:23" x14ac:dyDescent="0.25">
      <c r="A3803">
        <f t="shared" si="597"/>
        <v>2016</v>
      </c>
      <c r="B3803" s="1">
        <v>42657</v>
      </c>
      <c r="C3803" s="1">
        <v>42663</v>
      </c>
      <c r="D3803" s="1" t="str">
        <f t="shared" si="590"/>
        <v>Oct</v>
      </c>
      <c r="E3803" t="s">
        <v>38</v>
      </c>
      <c r="F3803" t="s">
        <v>2358</v>
      </c>
      <c r="G3803" t="s">
        <v>25</v>
      </c>
      <c r="H3803" t="s">
        <v>26</v>
      </c>
      <c r="I3803" t="s">
        <v>1115</v>
      </c>
      <c r="J3803" t="s">
        <v>50</v>
      </c>
      <c r="K3803" t="s">
        <v>86</v>
      </c>
      <c r="L3803" s="2">
        <f t="shared" si="591"/>
        <v>16.744199999999999</v>
      </c>
      <c r="M3803" s="2">
        <f t="shared" si="592"/>
        <v>22.504000000000001</v>
      </c>
      <c r="N3803" s="2">
        <f t="shared" si="598"/>
        <v>5.759800000000002</v>
      </c>
      <c r="O3803" s="2">
        <f t="shared" si="593"/>
        <v>5.759800000000002</v>
      </c>
      <c r="P3803" s="2">
        <f t="shared" si="594"/>
        <v>22.504000000000001</v>
      </c>
      <c r="Q3803" s="2">
        <f t="shared" si="595"/>
        <v>25.594560966939216</v>
      </c>
      <c r="R3803">
        <v>1</v>
      </c>
      <c r="S3803">
        <v>0.2</v>
      </c>
      <c r="T3803" s="2">
        <v>22.704000000000001</v>
      </c>
      <c r="U3803" s="3">
        <v>5.9597999999999995</v>
      </c>
      <c r="V3803" s="4">
        <f t="shared" si="599"/>
        <v>26.249999999999996</v>
      </c>
      <c r="W3803" s="2">
        <f t="shared" si="596"/>
        <v>22.704000000000001</v>
      </c>
    </row>
    <row r="3804" spans="1:23" x14ac:dyDescent="0.25">
      <c r="A3804">
        <f t="shared" si="597"/>
        <v>2016</v>
      </c>
      <c r="B3804" s="1">
        <v>42657</v>
      </c>
      <c r="C3804" s="1">
        <v>42663</v>
      </c>
      <c r="D3804" s="1" t="str">
        <f t="shared" si="590"/>
        <v>Oct</v>
      </c>
      <c r="E3804" t="s">
        <v>38</v>
      </c>
      <c r="F3804" t="s">
        <v>2358</v>
      </c>
      <c r="G3804" t="s">
        <v>25</v>
      </c>
      <c r="H3804" t="s">
        <v>26</v>
      </c>
      <c r="I3804" t="s">
        <v>2116</v>
      </c>
      <c r="J3804" t="s">
        <v>36</v>
      </c>
      <c r="K3804" t="s">
        <v>60</v>
      </c>
      <c r="L3804" s="2">
        <f t="shared" si="591"/>
        <v>81.783600000000007</v>
      </c>
      <c r="M3804" s="2">
        <f t="shared" si="592"/>
        <v>92.823999999999998</v>
      </c>
      <c r="N3804" s="2">
        <f t="shared" si="598"/>
        <v>11.040399999999991</v>
      </c>
      <c r="O3804" s="2">
        <f t="shared" si="593"/>
        <v>33.121199999999973</v>
      </c>
      <c r="P3804" s="2">
        <f t="shared" si="594"/>
        <v>278.47199999999998</v>
      </c>
      <c r="Q3804" s="2">
        <f t="shared" si="595"/>
        <v>11.893906748254752</v>
      </c>
      <c r="R3804">
        <v>3</v>
      </c>
      <c r="S3804">
        <v>0.2</v>
      </c>
      <c r="T3804" s="2">
        <v>93.024000000000001</v>
      </c>
      <c r="U3804" s="3">
        <v>33.721199999999996</v>
      </c>
      <c r="V3804" s="4">
        <f t="shared" si="599"/>
        <v>12.083333333333332</v>
      </c>
      <c r="W3804" s="2">
        <f t="shared" si="596"/>
        <v>279.072</v>
      </c>
    </row>
    <row r="3805" spans="1:23" x14ac:dyDescent="0.25">
      <c r="A3805">
        <f t="shared" si="597"/>
        <v>2016</v>
      </c>
      <c r="B3805" s="1">
        <v>42657</v>
      </c>
      <c r="C3805" s="1">
        <v>42663</v>
      </c>
      <c r="D3805" s="1" t="str">
        <f t="shared" si="590"/>
        <v>Oct</v>
      </c>
      <c r="E3805" t="s">
        <v>38</v>
      </c>
      <c r="F3805" t="s">
        <v>2358</v>
      </c>
      <c r="G3805" t="s">
        <v>25</v>
      </c>
      <c r="H3805" t="s">
        <v>26</v>
      </c>
      <c r="I3805" t="s">
        <v>2165</v>
      </c>
      <c r="J3805" t="s">
        <v>36</v>
      </c>
      <c r="K3805" t="s">
        <v>247</v>
      </c>
      <c r="L3805" s="2">
        <f t="shared" si="591"/>
        <v>12.049800000000001</v>
      </c>
      <c r="M3805" s="2">
        <f t="shared" si="592"/>
        <v>12.568000000000001</v>
      </c>
      <c r="N3805" s="2">
        <f t="shared" si="598"/>
        <v>0.51820000000000022</v>
      </c>
      <c r="O3805" s="2">
        <f t="shared" si="593"/>
        <v>1.0364000000000004</v>
      </c>
      <c r="P3805" s="2">
        <f t="shared" si="594"/>
        <v>25.136000000000003</v>
      </c>
      <c r="Q3805" s="2">
        <f t="shared" si="595"/>
        <v>4.1231699554423944</v>
      </c>
      <c r="R3805">
        <v>2</v>
      </c>
      <c r="S3805">
        <v>0.2</v>
      </c>
      <c r="T3805" s="2">
        <v>12.768000000000001</v>
      </c>
      <c r="U3805" s="3">
        <v>1.436399999999999</v>
      </c>
      <c r="V3805" s="4">
        <f t="shared" si="599"/>
        <v>5.6249999999999956</v>
      </c>
      <c r="W3805" s="2">
        <f t="shared" si="596"/>
        <v>25.536000000000001</v>
      </c>
    </row>
    <row r="3806" spans="1:23" x14ac:dyDescent="0.25">
      <c r="A3806">
        <f t="shared" si="597"/>
        <v>2016</v>
      </c>
      <c r="B3806" s="1">
        <v>42657</v>
      </c>
      <c r="C3806" s="1">
        <v>42663</v>
      </c>
      <c r="D3806" s="1" t="str">
        <f t="shared" si="590"/>
        <v>Oct</v>
      </c>
      <c r="E3806" t="s">
        <v>38</v>
      </c>
      <c r="F3806" t="s">
        <v>2358</v>
      </c>
      <c r="G3806" t="s">
        <v>25</v>
      </c>
      <c r="H3806" t="s">
        <v>26</v>
      </c>
      <c r="I3806" t="s">
        <v>728</v>
      </c>
      <c r="J3806" t="s">
        <v>36</v>
      </c>
      <c r="K3806" t="s">
        <v>92</v>
      </c>
      <c r="L3806" s="2">
        <f t="shared" si="591"/>
        <v>31.726000000000003</v>
      </c>
      <c r="M3806" s="2">
        <f t="shared" si="592"/>
        <v>34.808</v>
      </c>
      <c r="N3806" s="2">
        <f t="shared" si="598"/>
        <v>3.0819999999999972</v>
      </c>
      <c r="O3806" s="2">
        <f t="shared" si="593"/>
        <v>12.327999999999989</v>
      </c>
      <c r="P3806" s="2">
        <f t="shared" si="594"/>
        <v>139.232</v>
      </c>
      <c r="Q3806" s="2">
        <f t="shared" si="595"/>
        <v>8.8542863709491986</v>
      </c>
      <c r="R3806">
        <v>4</v>
      </c>
      <c r="S3806">
        <v>0.2</v>
      </c>
      <c r="T3806" s="2">
        <v>35.008000000000003</v>
      </c>
      <c r="U3806" s="3">
        <v>13.127999999999998</v>
      </c>
      <c r="V3806" s="4">
        <f t="shared" si="599"/>
        <v>9.3749999999999982</v>
      </c>
      <c r="W3806" s="2">
        <f t="shared" si="596"/>
        <v>140.03200000000001</v>
      </c>
    </row>
    <row r="3807" spans="1:23" x14ac:dyDescent="0.25">
      <c r="A3807">
        <f t="shared" si="597"/>
        <v>2016</v>
      </c>
      <c r="B3807" s="1">
        <v>42657</v>
      </c>
      <c r="C3807" s="1">
        <v>42663</v>
      </c>
      <c r="D3807" s="1" t="str">
        <f t="shared" si="590"/>
        <v>Oct</v>
      </c>
      <c r="E3807" t="s">
        <v>38</v>
      </c>
      <c r="F3807" t="s">
        <v>2358</v>
      </c>
      <c r="G3807" t="s">
        <v>25</v>
      </c>
      <c r="H3807" t="s">
        <v>26</v>
      </c>
      <c r="I3807" t="s">
        <v>238</v>
      </c>
      <c r="J3807" t="s">
        <v>36</v>
      </c>
      <c r="K3807" t="s">
        <v>60</v>
      </c>
      <c r="L3807" s="2">
        <f t="shared" si="591"/>
        <v>24.470000000000002</v>
      </c>
      <c r="M3807" s="2">
        <f t="shared" si="592"/>
        <v>38.951999999999998</v>
      </c>
      <c r="N3807" s="2">
        <f t="shared" si="598"/>
        <v>14.481999999999996</v>
      </c>
      <c r="O3807" s="2">
        <f t="shared" si="593"/>
        <v>14.481999999999996</v>
      </c>
      <c r="P3807" s="2">
        <f t="shared" si="594"/>
        <v>38.951999999999998</v>
      </c>
      <c r="Q3807" s="2">
        <f t="shared" si="595"/>
        <v>37.179092216060781</v>
      </c>
      <c r="R3807">
        <v>1</v>
      </c>
      <c r="S3807">
        <v>0.2</v>
      </c>
      <c r="T3807" s="2">
        <v>39.152000000000001</v>
      </c>
      <c r="U3807" s="3">
        <v>14.681999999999999</v>
      </c>
      <c r="V3807" s="4">
        <f t="shared" si="599"/>
        <v>37.499999999999993</v>
      </c>
      <c r="W3807" s="2">
        <f t="shared" si="596"/>
        <v>39.152000000000001</v>
      </c>
    </row>
    <row r="3808" spans="1:23" x14ac:dyDescent="0.25">
      <c r="A3808">
        <f t="shared" si="597"/>
        <v>2015</v>
      </c>
      <c r="B3808" s="1">
        <v>42320</v>
      </c>
      <c r="C3808" s="1">
        <v>42327</v>
      </c>
      <c r="D3808" s="1" t="str">
        <f t="shared" si="590"/>
        <v>Nov</v>
      </c>
      <c r="E3808" t="s">
        <v>38</v>
      </c>
      <c r="F3808" t="s">
        <v>2298</v>
      </c>
      <c r="G3808" t="s">
        <v>33</v>
      </c>
      <c r="H3808" t="s">
        <v>26</v>
      </c>
      <c r="I3808" t="s">
        <v>711</v>
      </c>
      <c r="J3808" t="s">
        <v>36</v>
      </c>
      <c r="K3808" t="s">
        <v>48</v>
      </c>
      <c r="L3808" s="2">
        <f t="shared" si="591"/>
        <v>11.4954</v>
      </c>
      <c r="M3808" s="2">
        <f t="shared" si="592"/>
        <v>11.56</v>
      </c>
      <c r="N3808" s="2">
        <f t="shared" si="598"/>
        <v>6.4600000000000435E-2</v>
      </c>
      <c r="O3808" s="2">
        <f t="shared" si="593"/>
        <v>0.32300000000000217</v>
      </c>
      <c r="P3808" s="2">
        <f t="shared" si="594"/>
        <v>57.800000000000004</v>
      </c>
      <c r="Q3808" s="2">
        <f t="shared" si="595"/>
        <v>0.55882352941176849</v>
      </c>
      <c r="R3808">
        <v>5</v>
      </c>
      <c r="S3808">
        <v>0.2</v>
      </c>
      <c r="T3808" s="2">
        <v>11.76</v>
      </c>
      <c r="U3808" s="3">
        <v>1.3229999999999991</v>
      </c>
      <c r="V3808" s="4">
        <f t="shared" si="599"/>
        <v>2.2499999999999987</v>
      </c>
      <c r="W3808" s="2">
        <f t="shared" si="596"/>
        <v>58.8</v>
      </c>
    </row>
    <row r="3809" spans="1:23" x14ac:dyDescent="0.25">
      <c r="A3809">
        <f t="shared" si="597"/>
        <v>2015</v>
      </c>
      <c r="B3809" s="1">
        <v>42320</v>
      </c>
      <c r="C3809" s="1">
        <v>42327</v>
      </c>
      <c r="D3809" s="1" t="str">
        <f t="shared" si="590"/>
        <v>Nov</v>
      </c>
      <c r="E3809" t="s">
        <v>38</v>
      </c>
      <c r="F3809" t="s">
        <v>2298</v>
      </c>
      <c r="G3809" t="s">
        <v>33</v>
      </c>
      <c r="H3809" t="s">
        <v>26</v>
      </c>
      <c r="I3809" t="s">
        <v>115</v>
      </c>
      <c r="J3809" t="s">
        <v>36</v>
      </c>
      <c r="K3809" t="s">
        <v>53</v>
      </c>
      <c r="L3809" s="2">
        <f t="shared" si="591"/>
        <v>7.2459000000000016</v>
      </c>
      <c r="M3809" s="2">
        <f t="shared" si="592"/>
        <v>4.5380000000000011</v>
      </c>
      <c r="N3809" s="2">
        <f t="shared" si="598"/>
        <v>-2.7079000000000004</v>
      </c>
      <c r="O3809" s="2">
        <f t="shared" si="593"/>
        <v>-5.4158000000000008</v>
      </c>
      <c r="P3809" s="2">
        <f t="shared" si="594"/>
        <v>9.0760000000000023</v>
      </c>
      <c r="Q3809" s="2">
        <f t="shared" si="595"/>
        <v>-59.671661524900834</v>
      </c>
      <c r="R3809">
        <v>2</v>
      </c>
      <c r="S3809">
        <v>0.7</v>
      </c>
      <c r="T3809" s="2">
        <v>5.2380000000000013</v>
      </c>
      <c r="U3809" s="3">
        <v>-4.0158000000000005</v>
      </c>
      <c r="V3809" s="4">
        <f t="shared" si="599"/>
        <v>-38.333333333333329</v>
      </c>
      <c r="W3809" s="2">
        <f t="shared" si="596"/>
        <v>10.476000000000003</v>
      </c>
    </row>
    <row r="3810" spans="1:23" x14ac:dyDescent="0.25">
      <c r="A3810">
        <f t="shared" si="597"/>
        <v>2015</v>
      </c>
      <c r="B3810" s="1">
        <v>42320</v>
      </c>
      <c r="C3810" s="1">
        <v>42327</v>
      </c>
      <c r="D3810" s="1" t="str">
        <f t="shared" si="590"/>
        <v>Nov</v>
      </c>
      <c r="E3810" t="s">
        <v>38</v>
      </c>
      <c r="F3810" t="s">
        <v>2298</v>
      </c>
      <c r="G3810" t="s">
        <v>33</v>
      </c>
      <c r="H3810" t="s">
        <v>26</v>
      </c>
      <c r="I3810" t="s">
        <v>2204</v>
      </c>
      <c r="J3810" t="s">
        <v>36</v>
      </c>
      <c r="K3810" t="s">
        <v>53</v>
      </c>
      <c r="L3810" s="2">
        <f t="shared" si="591"/>
        <v>5.9051999999999998</v>
      </c>
      <c r="M3810" s="2">
        <f t="shared" si="592"/>
        <v>3.9619999999999997</v>
      </c>
      <c r="N3810" s="2">
        <f t="shared" si="598"/>
        <v>-1.9432</v>
      </c>
      <c r="O3810" s="2">
        <f t="shared" si="593"/>
        <v>-5.8296000000000001</v>
      </c>
      <c r="P3810" s="2">
        <f t="shared" si="594"/>
        <v>11.885999999999999</v>
      </c>
      <c r="Q3810" s="2">
        <f t="shared" si="595"/>
        <v>-49.045936395759718</v>
      </c>
      <c r="R3810">
        <v>3</v>
      </c>
      <c r="S3810">
        <v>0.7</v>
      </c>
      <c r="T3810" s="2">
        <v>4.6619999999999999</v>
      </c>
      <c r="U3810" s="3">
        <v>-3.7295999999999996</v>
      </c>
      <c r="V3810" s="4">
        <f t="shared" si="599"/>
        <v>-26.666666666666661</v>
      </c>
      <c r="W3810" s="2">
        <f t="shared" si="596"/>
        <v>13.986000000000001</v>
      </c>
    </row>
    <row r="3811" spans="1:23" x14ac:dyDescent="0.25">
      <c r="A3811">
        <f t="shared" si="597"/>
        <v>2015</v>
      </c>
      <c r="B3811" s="1">
        <v>42320</v>
      </c>
      <c r="C3811" s="1">
        <v>42327</v>
      </c>
      <c r="D3811" s="1" t="str">
        <f t="shared" si="590"/>
        <v>Nov</v>
      </c>
      <c r="E3811" t="s">
        <v>38</v>
      </c>
      <c r="F3811" t="s">
        <v>2298</v>
      </c>
      <c r="G3811" t="s">
        <v>33</v>
      </c>
      <c r="H3811" t="s">
        <v>26</v>
      </c>
      <c r="I3811" t="s">
        <v>2360</v>
      </c>
      <c r="J3811" t="s">
        <v>28</v>
      </c>
      <c r="K3811" t="s">
        <v>31</v>
      </c>
      <c r="L3811" s="2">
        <f t="shared" si="591"/>
        <v>538.32780000000002</v>
      </c>
      <c r="M3811" s="2">
        <f t="shared" si="592"/>
        <v>523.71999999999991</v>
      </c>
      <c r="N3811" s="2">
        <f t="shared" si="598"/>
        <v>-14.607800000000111</v>
      </c>
      <c r="O3811" s="2">
        <f t="shared" si="593"/>
        <v>-73.039000000000556</v>
      </c>
      <c r="P3811" s="2">
        <f t="shared" si="594"/>
        <v>2618.5999999999995</v>
      </c>
      <c r="Q3811" s="2">
        <f t="shared" si="595"/>
        <v>-2.7892385244023741</v>
      </c>
      <c r="R3811">
        <v>5</v>
      </c>
      <c r="S3811">
        <v>0.2</v>
      </c>
      <c r="T3811" s="2">
        <v>523.91999999999996</v>
      </c>
      <c r="U3811" s="3">
        <v>-72.039000000000044</v>
      </c>
      <c r="V3811" s="4">
        <f t="shared" si="599"/>
        <v>-2.7500000000000018</v>
      </c>
      <c r="W3811" s="2">
        <f t="shared" si="596"/>
        <v>2619.6</v>
      </c>
    </row>
    <row r="3812" spans="1:23" x14ac:dyDescent="0.25">
      <c r="A3812">
        <f t="shared" si="597"/>
        <v>2015</v>
      </c>
      <c r="B3812" s="1">
        <v>42320</v>
      </c>
      <c r="C3812" s="1">
        <v>42327</v>
      </c>
      <c r="D3812" s="1" t="str">
        <f t="shared" si="590"/>
        <v>Nov</v>
      </c>
      <c r="E3812" t="s">
        <v>38</v>
      </c>
      <c r="F3812" t="s">
        <v>2298</v>
      </c>
      <c r="G3812" t="s">
        <v>33</v>
      </c>
      <c r="H3812" t="s">
        <v>26</v>
      </c>
      <c r="I3812" t="s">
        <v>1625</v>
      </c>
      <c r="J3812" t="s">
        <v>50</v>
      </c>
      <c r="K3812" t="s">
        <v>51</v>
      </c>
      <c r="L3812" s="2">
        <f t="shared" si="591"/>
        <v>90.712799999999987</v>
      </c>
      <c r="M3812" s="2">
        <f t="shared" si="592"/>
        <v>100.592</v>
      </c>
      <c r="N3812" s="2">
        <f t="shared" si="598"/>
        <v>9.8792000000000115</v>
      </c>
      <c r="O3812" s="2">
        <f t="shared" si="593"/>
        <v>9.8792000000000115</v>
      </c>
      <c r="P3812" s="2">
        <f t="shared" si="594"/>
        <v>100.592</v>
      </c>
      <c r="Q3812" s="2">
        <f t="shared" si="595"/>
        <v>9.8210593287736714</v>
      </c>
      <c r="R3812">
        <v>1</v>
      </c>
      <c r="S3812">
        <v>0.2</v>
      </c>
      <c r="T3812" s="2">
        <v>100.792</v>
      </c>
      <c r="U3812" s="3">
        <v>10.079200000000007</v>
      </c>
      <c r="V3812" s="4">
        <f t="shared" si="599"/>
        <v>10.000000000000007</v>
      </c>
      <c r="W3812" s="2">
        <f t="shared" si="596"/>
        <v>100.792</v>
      </c>
    </row>
    <row r="3813" spans="1:23" x14ac:dyDescent="0.25">
      <c r="A3813">
        <f t="shared" si="597"/>
        <v>2015</v>
      </c>
      <c r="B3813" s="1">
        <v>42320</v>
      </c>
      <c r="C3813" s="1">
        <v>42327</v>
      </c>
      <c r="D3813" s="1" t="str">
        <f t="shared" si="590"/>
        <v>Nov</v>
      </c>
      <c r="E3813" t="s">
        <v>38</v>
      </c>
      <c r="F3813" t="s">
        <v>2298</v>
      </c>
      <c r="G3813" t="s">
        <v>33</v>
      </c>
      <c r="H3813" t="s">
        <v>26</v>
      </c>
      <c r="I3813" t="s">
        <v>369</v>
      </c>
      <c r="J3813" t="s">
        <v>28</v>
      </c>
      <c r="K3813" t="s">
        <v>31</v>
      </c>
      <c r="L3813" s="2">
        <f t="shared" si="591"/>
        <v>140.65590000000003</v>
      </c>
      <c r="M3813" s="2">
        <f t="shared" si="592"/>
        <v>145.93600000000004</v>
      </c>
      <c r="N3813" s="2">
        <f t="shared" si="598"/>
        <v>5.2801000000000045</v>
      </c>
      <c r="O3813" s="2">
        <f t="shared" si="593"/>
        <v>15.840300000000013</v>
      </c>
      <c r="P3813" s="2">
        <f t="shared" si="594"/>
        <v>437.80800000000011</v>
      </c>
      <c r="Q3813" s="2">
        <f t="shared" si="595"/>
        <v>3.6180928626247146</v>
      </c>
      <c r="R3813">
        <v>3</v>
      </c>
      <c r="S3813">
        <v>0.2</v>
      </c>
      <c r="T3813" s="2">
        <v>146.13600000000002</v>
      </c>
      <c r="U3813" s="3">
        <v>16.440299999999986</v>
      </c>
      <c r="V3813" s="4">
        <f t="shared" si="599"/>
        <v>3.7499999999999964</v>
      </c>
      <c r="W3813" s="2">
        <f t="shared" si="596"/>
        <v>438.40800000000007</v>
      </c>
    </row>
    <row r="3814" spans="1:23" x14ac:dyDescent="0.25">
      <c r="A3814">
        <f t="shared" si="597"/>
        <v>2017</v>
      </c>
      <c r="B3814" s="1">
        <v>42799</v>
      </c>
      <c r="C3814" s="1">
        <v>42799</v>
      </c>
      <c r="D3814" s="1" t="str">
        <f t="shared" si="590"/>
        <v>Mar</v>
      </c>
      <c r="E3814" t="s">
        <v>528</v>
      </c>
      <c r="F3814" t="s">
        <v>68</v>
      </c>
      <c r="G3814" t="s">
        <v>25</v>
      </c>
      <c r="H3814" t="s">
        <v>65</v>
      </c>
      <c r="I3814" t="s">
        <v>2361</v>
      </c>
      <c r="J3814" t="s">
        <v>36</v>
      </c>
      <c r="K3814" t="s">
        <v>37</v>
      </c>
      <c r="L3814" s="2">
        <f t="shared" si="591"/>
        <v>19.1709</v>
      </c>
      <c r="M3814" s="2">
        <f t="shared" si="592"/>
        <v>25.06</v>
      </c>
      <c r="N3814" s="2">
        <f t="shared" si="598"/>
        <v>5.8890999999999991</v>
      </c>
      <c r="O3814" s="2">
        <f t="shared" si="593"/>
        <v>11.778199999999998</v>
      </c>
      <c r="P3814" s="2">
        <f t="shared" si="594"/>
        <v>50.12</v>
      </c>
      <c r="Q3814" s="2">
        <f t="shared" si="595"/>
        <v>23.5</v>
      </c>
      <c r="R3814">
        <v>2</v>
      </c>
      <c r="S3814">
        <v>0</v>
      </c>
      <c r="T3814" s="2">
        <v>25.06</v>
      </c>
      <c r="U3814" s="3">
        <v>11.778199999999998</v>
      </c>
      <c r="V3814" s="4">
        <f t="shared" si="599"/>
        <v>23.5</v>
      </c>
      <c r="W3814" s="2">
        <f t="shared" si="596"/>
        <v>50.12</v>
      </c>
    </row>
    <row r="3815" spans="1:23" x14ac:dyDescent="0.25">
      <c r="A3815">
        <f t="shared" si="597"/>
        <v>2015</v>
      </c>
      <c r="B3815" s="1">
        <v>42313</v>
      </c>
      <c r="C3815" s="1">
        <v>42317</v>
      </c>
      <c r="D3815" s="1" t="str">
        <f t="shared" si="590"/>
        <v>Nov</v>
      </c>
      <c r="E3815" t="s">
        <v>38</v>
      </c>
      <c r="F3815" t="s">
        <v>559</v>
      </c>
      <c r="G3815" t="s">
        <v>25</v>
      </c>
      <c r="H3815" t="s">
        <v>65</v>
      </c>
      <c r="I3815" t="s">
        <v>964</v>
      </c>
      <c r="J3815" t="s">
        <v>36</v>
      </c>
      <c r="K3815" t="s">
        <v>37</v>
      </c>
      <c r="L3815" s="2">
        <f t="shared" si="591"/>
        <v>18.750200000000003</v>
      </c>
      <c r="M3815" s="2">
        <f t="shared" si="592"/>
        <v>19.624000000000002</v>
      </c>
      <c r="N3815" s="2">
        <f t="shared" si="598"/>
        <v>0.87379999999999924</v>
      </c>
      <c r="O3815" s="2">
        <f t="shared" si="593"/>
        <v>5.2427999999999955</v>
      </c>
      <c r="P3815" s="2">
        <f t="shared" si="594"/>
        <v>117.74400000000001</v>
      </c>
      <c r="Q3815" s="2">
        <f t="shared" si="595"/>
        <v>4.4527109661638766</v>
      </c>
      <c r="R3815">
        <v>6</v>
      </c>
      <c r="S3815">
        <v>0.2</v>
      </c>
      <c r="T3815" s="2">
        <v>19.824000000000002</v>
      </c>
      <c r="U3815" s="3">
        <v>6.4427999999999992</v>
      </c>
      <c r="V3815" s="4">
        <f t="shared" si="599"/>
        <v>5.4166666666666652</v>
      </c>
      <c r="W3815" s="2">
        <f t="shared" si="596"/>
        <v>118.94400000000002</v>
      </c>
    </row>
    <row r="3816" spans="1:23" x14ac:dyDescent="0.25">
      <c r="A3816">
        <f t="shared" si="597"/>
        <v>2016</v>
      </c>
      <c r="B3816" s="1">
        <v>42559</v>
      </c>
      <c r="C3816" s="1">
        <v>42559</v>
      </c>
      <c r="D3816" s="1" t="str">
        <f t="shared" si="590"/>
        <v>Jul</v>
      </c>
      <c r="E3816" t="s">
        <v>528</v>
      </c>
      <c r="F3816" t="s">
        <v>72</v>
      </c>
      <c r="G3816" t="s">
        <v>25</v>
      </c>
      <c r="H3816" t="s">
        <v>26</v>
      </c>
      <c r="I3816" t="s">
        <v>1763</v>
      </c>
      <c r="J3816" t="s">
        <v>50</v>
      </c>
      <c r="K3816" t="s">
        <v>51</v>
      </c>
      <c r="L3816" s="2">
        <f t="shared" si="591"/>
        <v>813.66050000000018</v>
      </c>
      <c r="M3816" s="2">
        <f t="shared" si="592"/>
        <v>823.7600000000001</v>
      </c>
      <c r="N3816" s="2">
        <f t="shared" si="598"/>
        <v>10.099499999999921</v>
      </c>
      <c r="O3816" s="2">
        <f t="shared" si="593"/>
        <v>50.497499999999604</v>
      </c>
      <c r="P3816" s="2">
        <f t="shared" si="594"/>
        <v>4118.8</v>
      </c>
      <c r="Q3816" s="2">
        <f t="shared" si="595"/>
        <v>1.2260245702631738</v>
      </c>
      <c r="R3816">
        <v>5</v>
      </c>
      <c r="S3816">
        <v>0.2</v>
      </c>
      <c r="T3816" s="2">
        <v>823.96000000000015</v>
      </c>
      <c r="U3816" s="3">
        <v>51.497499999999974</v>
      </c>
      <c r="V3816" s="4">
        <f t="shared" si="599"/>
        <v>1.2499999999999991</v>
      </c>
      <c r="W3816" s="2">
        <f t="shared" si="596"/>
        <v>4119.8000000000011</v>
      </c>
    </row>
    <row r="3817" spans="1:23" x14ac:dyDescent="0.25">
      <c r="A3817">
        <f t="shared" si="597"/>
        <v>2016</v>
      </c>
      <c r="B3817" s="1">
        <v>42559</v>
      </c>
      <c r="C3817" s="1">
        <v>42559</v>
      </c>
      <c r="D3817" s="1" t="str">
        <f t="shared" si="590"/>
        <v>Jul</v>
      </c>
      <c r="E3817" t="s">
        <v>528</v>
      </c>
      <c r="F3817" t="s">
        <v>72</v>
      </c>
      <c r="G3817" t="s">
        <v>25</v>
      </c>
      <c r="H3817" t="s">
        <v>26</v>
      </c>
      <c r="I3817" t="s">
        <v>216</v>
      </c>
      <c r="J3817" t="s">
        <v>36</v>
      </c>
      <c r="K3817" t="s">
        <v>60</v>
      </c>
      <c r="L3817" s="2">
        <f t="shared" si="591"/>
        <v>13.486500000000003</v>
      </c>
      <c r="M3817" s="2">
        <f t="shared" si="592"/>
        <v>15.784000000000002</v>
      </c>
      <c r="N3817" s="2">
        <f t="shared" si="598"/>
        <v>2.2974999999999994</v>
      </c>
      <c r="O3817" s="2">
        <f t="shared" si="593"/>
        <v>4.5949999999999989</v>
      </c>
      <c r="P3817" s="2">
        <f t="shared" si="594"/>
        <v>31.568000000000005</v>
      </c>
      <c r="Q3817" s="2">
        <f t="shared" si="595"/>
        <v>14.555879371515454</v>
      </c>
      <c r="R3817">
        <v>2</v>
      </c>
      <c r="S3817">
        <v>0.2</v>
      </c>
      <c r="T3817" s="2">
        <v>15.984000000000002</v>
      </c>
      <c r="U3817" s="3">
        <v>4.9949999999999992</v>
      </c>
      <c r="V3817" s="4">
        <f t="shared" si="599"/>
        <v>15.624999999999995</v>
      </c>
      <c r="W3817" s="2">
        <f t="shared" si="596"/>
        <v>31.968000000000004</v>
      </c>
    </row>
    <row r="3818" spans="1:23" x14ac:dyDescent="0.25">
      <c r="A3818">
        <f t="shared" si="597"/>
        <v>2015</v>
      </c>
      <c r="B3818" s="1">
        <v>42262</v>
      </c>
      <c r="C3818" s="1">
        <v>42266</v>
      </c>
      <c r="D3818" s="1" t="str">
        <f t="shared" si="590"/>
        <v>Sep</v>
      </c>
      <c r="E3818" t="s">
        <v>38</v>
      </c>
      <c r="F3818" t="s">
        <v>1637</v>
      </c>
      <c r="G3818" t="s">
        <v>25</v>
      </c>
      <c r="H3818" t="s">
        <v>26</v>
      </c>
      <c r="I3818" t="s">
        <v>2069</v>
      </c>
      <c r="J3818" t="s">
        <v>28</v>
      </c>
      <c r="K3818" t="s">
        <v>41</v>
      </c>
      <c r="L3818" s="2">
        <f t="shared" si="591"/>
        <v>701.71500000000003</v>
      </c>
      <c r="M3818" s="2">
        <f t="shared" si="592"/>
        <v>801.96</v>
      </c>
      <c r="N3818" s="2">
        <f t="shared" si="598"/>
        <v>100.245</v>
      </c>
      <c r="O3818" s="2">
        <f t="shared" si="593"/>
        <v>200.49</v>
      </c>
      <c r="P3818" s="2">
        <f t="shared" si="594"/>
        <v>1603.92</v>
      </c>
      <c r="Q3818" s="2">
        <f t="shared" si="595"/>
        <v>12.5</v>
      </c>
      <c r="R3818">
        <v>2</v>
      </c>
      <c r="S3818">
        <v>0</v>
      </c>
      <c r="T3818" s="2">
        <v>801.96</v>
      </c>
      <c r="U3818" s="3">
        <v>200.49</v>
      </c>
      <c r="V3818" s="4">
        <f t="shared" si="599"/>
        <v>12.5</v>
      </c>
      <c r="W3818" s="2">
        <f t="shared" si="596"/>
        <v>1603.92</v>
      </c>
    </row>
    <row r="3819" spans="1:23" x14ac:dyDescent="0.25">
      <c r="A3819">
        <f t="shared" si="597"/>
        <v>2015</v>
      </c>
      <c r="B3819" s="1">
        <v>42262</v>
      </c>
      <c r="C3819" s="1">
        <v>42266</v>
      </c>
      <c r="D3819" s="1" t="str">
        <f t="shared" si="590"/>
        <v>Sep</v>
      </c>
      <c r="E3819" t="s">
        <v>38</v>
      </c>
      <c r="F3819" t="s">
        <v>1637</v>
      </c>
      <c r="G3819" t="s">
        <v>25</v>
      </c>
      <c r="H3819" t="s">
        <v>26</v>
      </c>
      <c r="I3819" t="s">
        <v>2143</v>
      </c>
      <c r="J3819" t="s">
        <v>50</v>
      </c>
      <c r="K3819" t="s">
        <v>51</v>
      </c>
      <c r="L3819" s="2">
        <f t="shared" si="591"/>
        <v>59.97</v>
      </c>
      <c r="M3819" s="2">
        <f t="shared" si="592"/>
        <v>59.97</v>
      </c>
      <c r="N3819" s="2">
        <f t="shared" si="598"/>
        <v>0</v>
      </c>
      <c r="O3819" s="2">
        <f t="shared" si="593"/>
        <v>0</v>
      </c>
      <c r="P3819" s="2">
        <f t="shared" si="594"/>
        <v>179.91</v>
      </c>
      <c r="Q3819" s="2">
        <f t="shared" si="595"/>
        <v>0</v>
      </c>
      <c r="R3819">
        <v>3</v>
      </c>
      <c r="S3819">
        <v>0</v>
      </c>
      <c r="T3819" s="2">
        <v>59.97</v>
      </c>
      <c r="U3819" s="3">
        <v>0</v>
      </c>
      <c r="V3819" s="4">
        <f t="shared" si="599"/>
        <v>0</v>
      </c>
      <c r="W3819" s="2">
        <f t="shared" si="596"/>
        <v>179.91</v>
      </c>
    </row>
    <row r="3820" spans="1:23" x14ac:dyDescent="0.25">
      <c r="A3820">
        <f t="shared" si="597"/>
        <v>2015</v>
      </c>
      <c r="B3820" s="1">
        <v>42262</v>
      </c>
      <c r="C3820" s="1">
        <v>42266</v>
      </c>
      <c r="D3820" s="1" t="str">
        <f t="shared" si="590"/>
        <v>Sep</v>
      </c>
      <c r="E3820" t="s">
        <v>38</v>
      </c>
      <c r="F3820" t="s">
        <v>1637</v>
      </c>
      <c r="G3820" t="s">
        <v>25</v>
      </c>
      <c r="H3820" t="s">
        <v>26</v>
      </c>
      <c r="I3820" t="s">
        <v>831</v>
      </c>
      <c r="J3820" t="s">
        <v>28</v>
      </c>
      <c r="K3820" t="s">
        <v>31</v>
      </c>
      <c r="L3820" s="2">
        <f t="shared" si="591"/>
        <v>1013.0758</v>
      </c>
      <c r="M3820" s="2">
        <f t="shared" si="592"/>
        <v>1056.8599999999999</v>
      </c>
      <c r="N3820" s="2">
        <f t="shared" si="598"/>
        <v>43.784199999999942</v>
      </c>
      <c r="O3820" s="2">
        <f t="shared" si="593"/>
        <v>306.48939999999959</v>
      </c>
      <c r="P3820" s="2">
        <f t="shared" si="594"/>
        <v>7398.0199999999995</v>
      </c>
      <c r="Q3820" s="2">
        <f t="shared" si="595"/>
        <v>4.1428571428571379</v>
      </c>
      <c r="R3820">
        <v>7</v>
      </c>
      <c r="S3820">
        <v>0</v>
      </c>
      <c r="T3820" s="2">
        <v>1056.8599999999999</v>
      </c>
      <c r="U3820" s="3">
        <v>306.48939999999988</v>
      </c>
      <c r="V3820" s="4">
        <f t="shared" si="599"/>
        <v>4.1428571428571415</v>
      </c>
      <c r="W3820" s="2">
        <f t="shared" si="596"/>
        <v>7398.0199999999995</v>
      </c>
    </row>
    <row r="3821" spans="1:23" x14ac:dyDescent="0.25">
      <c r="A3821">
        <f t="shared" si="597"/>
        <v>2017</v>
      </c>
      <c r="B3821" s="1">
        <v>43017</v>
      </c>
      <c r="C3821" s="1">
        <v>43022</v>
      </c>
      <c r="D3821" s="1" t="str">
        <f t="shared" si="590"/>
        <v>Oct</v>
      </c>
      <c r="E3821" t="s">
        <v>38</v>
      </c>
      <c r="F3821" t="s">
        <v>2169</v>
      </c>
      <c r="G3821" t="s">
        <v>25</v>
      </c>
      <c r="H3821" t="s">
        <v>80</v>
      </c>
      <c r="I3821" t="s">
        <v>1341</v>
      </c>
      <c r="J3821" t="s">
        <v>36</v>
      </c>
      <c r="K3821" t="s">
        <v>53</v>
      </c>
      <c r="L3821" s="2">
        <f t="shared" si="591"/>
        <v>11.374200000000002</v>
      </c>
      <c r="M3821" s="2">
        <f t="shared" si="592"/>
        <v>12.616000000000001</v>
      </c>
      <c r="N3821" s="2">
        <f t="shared" si="598"/>
        <v>1.2417999999999996</v>
      </c>
      <c r="O3821" s="2">
        <f t="shared" si="593"/>
        <v>3.7253999999999987</v>
      </c>
      <c r="P3821" s="2">
        <f t="shared" si="594"/>
        <v>37.848000000000006</v>
      </c>
      <c r="Q3821" s="2">
        <f t="shared" si="595"/>
        <v>9.8430564362713966</v>
      </c>
      <c r="R3821">
        <v>3</v>
      </c>
      <c r="S3821">
        <v>0.2</v>
      </c>
      <c r="T3821" s="2">
        <v>12.816000000000001</v>
      </c>
      <c r="U3821" s="3">
        <v>4.3253999999999984</v>
      </c>
      <c r="V3821" s="4">
        <f t="shared" si="599"/>
        <v>11.249999999999996</v>
      </c>
      <c r="W3821" s="2">
        <f t="shared" si="596"/>
        <v>38.448</v>
      </c>
    </row>
    <row r="3822" spans="1:23" x14ac:dyDescent="0.25">
      <c r="A3822">
        <f t="shared" si="597"/>
        <v>2017</v>
      </c>
      <c r="B3822" s="1">
        <v>43017</v>
      </c>
      <c r="C3822" s="1">
        <v>43022</v>
      </c>
      <c r="D3822" s="1" t="str">
        <f t="shared" si="590"/>
        <v>Oct</v>
      </c>
      <c r="E3822" t="s">
        <v>38</v>
      </c>
      <c r="F3822" t="s">
        <v>2169</v>
      </c>
      <c r="G3822" t="s">
        <v>25</v>
      </c>
      <c r="H3822" t="s">
        <v>80</v>
      </c>
      <c r="I3822" t="s">
        <v>1834</v>
      </c>
      <c r="J3822" t="s">
        <v>28</v>
      </c>
      <c r="K3822" t="s">
        <v>29</v>
      </c>
      <c r="L3822" s="2">
        <f t="shared" si="591"/>
        <v>319.59119999999996</v>
      </c>
      <c r="M3822" s="2">
        <f t="shared" si="592"/>
        <v>314.15199999999999</v>
      </c>
      <c r="N3822" s="2">
        <f t="shared" si="598"/>
        <v>-5.4391999999999712</v>
      </c>
      <c r="O3822" s="2">
        <f t="shared" si="593"/>
        <v>-16.317599999999914</v>
      </c>
      <c r="P3822" s="2">
        <f t="shared" si="594"/>
        <v>942.4559999999999</v>
      </c>
      <c r="Q3822" s="2">
        <f t="shared" si="595"/>
        <v>-1.7313911736993468</v>
      </c>
      <c r="R3822">
        <v>3</v>
      </c>
      <c r="S3822">
        <v>0.2</v>
      </c>
      <c r="T3822" s="2">
        <v>314.35199999999998</v>
      </c>
      <c r="U3822" s="3">
        <v>-15.71759999999999</v>
      </c>
      <c r="V3822" s="4">
        <f t="shared" si="599"/>
        <v>-1.6666666666666656</v>
      </c>
      <c r="W3822" s="2">
        <f t="shared" si="596"/>
        <v>943.05599999999993</v>
      </c>
    </row>
    <row r="3823" spans="1:23" x14ac:dyDescent="0.25">
      <c r="A3823">
        <f t="shared" si="597"/>
        <v>2017</v>
      </c>
      <c r="B3823" s="1">
        <v>43017</v>
      </c>
      <c r="C3823" s="1">
        <v>43022</v>
      </c>
      <c r="D3823" s="1" t="str">
        <f t="shared" si="590"/>
        <v>Oct</v>
      </c>
      <c r="E3823" t="s">
        <v>38</v>
      </c>
      <c r="F3823" t="s">
        <v>2169</v>
      </c>
      <c r="G3823" t="s">
        <v>25</v>
      </c>
      <c r="H3823" t="s">
        <v>80</v>
      </c>
      <c r="I3823" t="s">
        <v>2362</v>
      </c>
      <c r="J3823" t="s">
        <v>36</v>
      </c>
      <c r="K3823" t="s">
        <v>60</v>
      </c>
      <c r="L3823" s="2">
        <f t="shared" si="591"/>
        <v>14.5197</v>
      </c>
      <c r="M3823" s="2">
        <f t="shared" si="592"/>
        <v>18.98</v>
      </c>
      <c r="N3823" s="2">
        <f t="shared" si="598"/>
        <v>4.4603000000000002</v>
      </c>
      <c r="O3823" s="2">
        <f t="shared" si="593"/>
        <v>8.9206000000000003</v>
      </c>
      <c r="P3823" s="2">
        <f t="shared" si="594"/>
        <v>37.96</v>
      </c>
      <c r="Q3823" s="2">
        <f t="shared" si="595"/>
        <v>23.5</v>
      </c>
      <c r="R3823">
        <v>2</v>
      </c>
      <c r="S3823">
        <v>0</v>
      </c>
      <c r="T3823" s="2">
        <v>18.98</v>
      </c>
      <c r="U3823" s="3">
        <v>8.9206000000000003</v>
      </c>
      <c r="V3823" s="4">
        <f t="shared" si="599"/>
        <v>23.5</v>
      </c>
      <c r="W3823" s="2">
        <f t="shared" si="596"/>
        <v>37.96</v>
      </c>
    </row>
    <row r="3824" spans="1:23" x14ac:dyDescent="0.25">
      <c r="A3824">
        <f t="shared" si="597"/>
        <v>2017</v>
      </c>
      <c r="B3824" s="1">
        <v>43017</v>
      </c>
      <c r="C3824" s="1">
        <v>43022</v>
      </c>
      <c r="D3824" s="1" t="str">
        <f t="shared" si="590"/>
        <v>Oct</v>
      </c>
      <c r="E3824" t="s">
        <v>38</v>
      </c>
      <c r="F3824" t="s">
        <v>2169</v>
      </c>
      <c r="G3824" t="s">
        <v>25</v>
      </c>
      <c r="H3824" t="s">
        <v>80</v>
      </c>
      <c r="I3824" t="s">
        <v>2198</v>
      </c>
      <c r="J3824" t="s">
        <v>36</v>
      </c>
      <c r="K3824" t="s">
        <v>53</v>
      </c>
      <c r="L3824" s="2">
        <f t="shared" si="591"/>
        <v>17.214000000000002</v>
      </c>
      <c r="M3824" s="2">
        <f t="shared" si="592"/>
        <v>18.040000000000003</v>
      </c>
      <c r="N3824" s="2">
        <f t="shared" si="598"/>
        <v>0.82600000000000051</v>
      </c>
      <c r="O3824" s="2">
        <f t="shared" si="593"/>
        <v>4.9560000000000031</v>
      </c>
      <c r="P3824" s="2">
        <f t="shared" si="594"/>
        <v>108.24000000000001</v>
      </c>
      <c r="Q3824" s="2">
        <f t="shared" si="595"/>
        <v>4.5787139689578735</v>
      </c>
      <c r="R3824">
        <v>6</v>
      </c>
      <c r="S3824">
        <v>0.2</v>
      </c>
      <c r="T3824" s="2">
        <v>18.240000000000002</v>
      </c>
      <c r="U3824" s="3">
        <v>6.1560000000000006</v>
      </c>
      <c r="V3824" s="4">
        <f t="shared" si="599"/>
        <v>5.625</v>
      </c>
      <c r="W3824" s="2">
        <f t="shared" si="596"/>
        <v>109.44000000000001</v>
      </c>
    </row>
    <row r="3825" spans="1:23" x14ac:dyDescent="0.25">
      <c r="A3825">
        <f t="shared" si="597"/>
        <v>2015</v>
      </c>
      <c r="B3825" s="1">
        <v>42261</v>
      </c>
      <c r="C3825" s="1">
        <v>42265</v>
      </c>
      <c r="D3825" s="1" t="str">
        <f t="shared" si="590"/>
        <v>Sep</v>
      </c>
      <c r="E3825" t="s">
        <v>38</v>
      </c>
      <c r="F3825" t="s">
        <v>1708</v>
      </c>
      <c r="G3825" t="s">
        <v>25</v>
      </c>
      <c r="H3825" t="s">
        <v>80</v>
      </c>
      <c r="I3825" t="s">
        <v>853</v>
      </c>
      <c r="J3825" t="s">
        <v>36</v>
      </c>
      <c r="K3825" t="s">
        <v>43</v>
      </c>
      <c r="L3825" s="2">
        <f t="shared" si="591"/>
        <v>948.24799999999993</v>
      </c>
      <c r="M3825" s="2">
        <f t="shared" si="592"/>
        <v>991.19999999999993</v>
      </c>
      <c r="N3825" s="2">
        <f t="shared" si="598"/>
        <v>42.951999999999998</v>
      </c>
      <c r="O3825" s="2">
        <f t="shared" si="593"/>
        <v>257.71199999999999</v>
      </c>
      <c r="P3825" s="2">
        <f t="shared" si="594"/>
        <v>5947.2</v>
      </c>
      <c r="Q3825" s="2">
        <f t="shared" si="595"/>
        <v>4.3333333333333339</v>
      </c>
      <c r="R3825">
        <v>6</v>
      </c>
      <c r="S3825">
        <v>0</v>
      </c>
      <c r="T3825" s="2">
        <v>991.19999999999993</v>
      </c>
      <c r="U3825" s="3">
        <v>257.71199999999999</v>
      </c>
      <c r="V3825" s="4">
        <f t="shared" si="599"/>
        <v>4.3333333333333339</v>
      </c>
      <c r="W3825" s="2">
        <f t="shared" si="596"/>
        <v>5947.2</v>
      </c>
    </row>
    <row r="3826" spans="1:23" x14ac:dyDescent="0.25">
      <c r="A3826">
        <f t="shared" si="597"/>
        <v>2015</v>
      </c>
      <c r="B3826" s="1">
        <v>42261</v>
      </c>
      <c r="C3826" s="1">
        <v>42265</v>
      </c>
      <c r="D3826" s="1" t="str">
        <f t="shared" si="590"/>
        <v>Sep</v>
      </c>
      <c r="E3826" t="s">
        <v>38</v>
      </c>
      <c r="F3826" t="s">
        <v>1708</v>
      </c>
      <c r="G3826" t="s">
        <v>25</v>
      </c>
      <c r="H3826" t="s">
        <v>80</v>
      </c>
      <c r="I3826" t="s">
        <v>2342</v>
      </c>
      <c r="J3826" t="s">
        <v>50</v>
      </c>
      <c r="K3826" t="s">
        <v>500</v>
      </c>
      <c r="L3826" s="2">
        <f t="shared" si="591"/>
        <v>714.98700000000008</v>
      </c>
      <c r="M3826" s="2">
        <f t="shared" si="592"/>
        <v>879.78399999999999</v>
      </c>
      <c r="N3826" s="2">
        <f t="shared" si="598"/>
        <v>164.79699999999991</v>
      </c>
      <c r="O3826" s="2">
        <f t="shared" si="593"/>
        <v>329.59399999999982</v>
      </c>
      <c r="P3826" s="2">
        <f t="shared" si="594"/>
        <v>1759.568</v>
      </c>
      <c r="Q3826" s="2">
        <f t="shared" si="595"/>
        <v>18.731529557254952</v>
      </c>
      <c r="R3826">
        <v>2</v>
      </c>
      <c r="S3826">
        <v>0.2</v>
      </c>
      <c r="T3826" s="2">
        <v>879.98400000000004</v>
      </c>
      <c r="U3826" s="3">
        <v>329.99400000000003</v>
      </c>
      <c r="V3826" s="4">
        <f t="shared" si="599"/>
        <v>18.75</v>
      </c>
      <c r="W3826" s="2">
        <f t="shared" si="596"/>
        <v>1759.9680000000001</v>
      </c>
    </row>
    <row r="3827" spans="1:23" x14ac:dyDescent="0.25">
      <c r="A3827">
        <f t="shared" si="597"/>
        <v>2015</v>
      </c>
      <c r="B3827" s="1">
        <v>42261</v>
      </c>
      <c r="C3827" s="1">
        <v>42265</v>
      </c>
      <c r="D3827" s="1" t="str">
        <f t="shared" si="590"/>
        <v>Sep</v>
      </c>
      <c r="E3827" t="s">
        <v>38</v>
      </c>
      <c r="F3827" t="s">
        <v>1708</v>
      </c>
      <c r="G3827" t="s">
        <v>25</v>
      </c>
      <c r="H3827" t="s">
        <v>80</v>
      </c>
      <c r="I3827" t="s">
        <v>1160</v>
      </c>
      <c r="J3827" t="s">
        <v>36</v>
      </c>
      <c r="K3827" t="s">
        <v>53</v>
      </c>
      <c r="L3827" s="2">
        <f t="shared" si="591"/>
        <v>12.456000000000001</v>
      </c>
      <c r="M3827" s="2">
        <f t="shared" si="592"/>
        <v>12.760000000000002</v>
      </c>
      <c r="N3827" s="2">
        <f t="shared" si="598"/>
        <v>0.30400000000000027</v>
      </c>
      <c r="O3827" s="2">
        <f t="shared" si="593"/>
        <v>2.7360000000000024</v>
      </c>
      <c r="P3827" s="2">
        <f t="shared" si="594"/>
        <v>114.84000000000002</v>
      </c>
      <c r="Q3827" s="2">
        <f t="shared" si="595"/>
        <v>2.3824451410658325</v>
      </c>
      <c r="R3827">
        <v>9</v>
      </c>
      <c r="S3827">
        <v>0.2</v>
      </c>
      <c r="T3827" s="2">
        <v>12.96</v>
      </c>
      <c r="U3827" s="3">
        <v>4.5359999999999996</v>
      </c>
      <c r="V3827" s="4">
        <f t="shared" si="599"/>
        <v>3.8888888888888884</v>
      </c>
      <c r="W3827" s="2">
        <f t="shared" si="596"/>
        <v>116.64000000000001</v>
      </c>
    </row>
    <row r="3828" spans="1:23" x14ac:dyDescent="0.25">
      <c r="A3828">
        <f t="shared" si="597"/>
        <v>2014</v>
      </c>
      <c r="B3828" s="1">
        <v>41919</v>
      </c>
      <c r="C3828" s="1">
        <v>41924</v>
      </c>
      <c r="D3828" s="1" t="str">
        <f t="shared" si="590"/>
        <v>Oct</v>
      </c>
      <c r="E3828" t="s">
        <v>38</v>
      </c>
      <c r="F3828" t="s">
        <v>668</v>
      </c>
      <c r="G3828" t="s">
        <v>33</v>
      </c>
      <c r="H3828" t="s">
        <v>65</v>
      </c>
      <c r="I3828" t="s">
        <v>394</v>
      </c>
      <c r="J3828" t="s">
        <v>36</v>
      </c>
      <c r="K3828" t="s">
        <v>43</v>
      </c>
      <c r="L3828" s="2">
        <f t="shared" si="591"/>
        <v>106.3656</v>
      </c>
      <c r="M3828" s="2">
        <f t="shared" si="592"/>
        <v>107.24</v>
      </c>
      <c r="N3828" s="2">
        <f t="shared" si="598"/>
        <v>0.87439999999999429</v>
      </c>
      <c r="O3828" s="2">
        <f t="shared" si="593"/>
        <v>8.7439999999999429</v>
      </c>
      <c r="P3828" s="2">
        <f t="shared" si="594"/>
        <v>1072.3999999999999</v>
      </c>
      <c r="Q3828" s="2">
        <f t="shared" si="595"/>
        <v>0.81536740022379195</v>
      </c>
      <c r="R3828">
        <v>10</v>
      </c>
      <c r="S3828">
        <v>0.2</v>
      </c>
      <c r="T3828" s="2">
        <v>107.44</v>
      </c>
      <c r="U3828" s="3">
        <v>10.744000000000007</v>
      </c>
      <c r="V3828" s="4">
        <f t="shared" si="599"/>
        <v>1.0000000000000004</v>
      </c>
      <c r="W3828" s="2">
        <f t="shared" si="596"/>
        <v>1074.4000000000001</v>
      </c>
    </row>
    <row r="3829" spans="1:23" x14ac:dyDescent="0.25">
      <c r="A3829">
        <f t="shared" si="597"/>
        <v>2017</v>
      </c>
      <c r="B3829" s="1">
        <v>42862</v>
      </c>
      <c r="C3829" s="1">
        <v>42866</v>
      </c>
      <c r="D3829" s="1" t="str">
        <f t="shared" si="590"/>
        <v>May</v>
      </c>
      <c r="E3829" t="s">
        <v>38</v>
      </c>
      <c r="F3829" t="s">
        <v>1495</v>
      </c>
      <c r="G3829" t="s">
        <v>33</v>
      </c>
      <c r="H3829" t="s">
        <v>65</v>
      </c>
      <c r="I3829" t="s">
        <v>467</v>
      </c>
      <c r="J3829" t="s">
        <v>28</v>
      </c>
      <c r="K3829" t="s">
        <v>31</v>
      </c>
      <c r="L3829" s="2">
        <f t="shared" si="591"/>
        <v>1374.0483000000002</v>
      </c>
      <c r="M3829" s="2">
        <f t="shared" si="592"/>
        <v>1458.65</v>
      </c>
      <c r="N3829" s="2">
        <f t="shared" si="598"/>
        <v>84.601699999999937</v>
      </c>
      <c r="O3829" s="2">
        <f t="shared" si="593"/>
        <v>423.00849999999969</v>
      </c>
      <c r="P3829" s="2">
        <f t="shared" si="594"/>
        <v>7293.25</v>
      </c>
      <c r="Q3829" s="2">
        <f t="shared" si="595"/>
        <v>5.7999999999999954</v>
      </c>
      <c r="R3829">
        <v>5</v>
      </c>
      <c r="S3829">
        <v>0</v>
      </c>
      <c r="T3829" s="2">
        <v>1458.65</v>
      </c>
      <c r="U3829" s="3">
        <v>423.00849999999997</v>
      </c>
      <c r="V3829" s="4">
        <f t="shared" si="599"/>
        <v>5.8</v>
      </c>
      <c r="W3829" s="2">
        <f t="shared" si="596"/>
        <v>7293.25</v>
      </c>
    </row>
    <row r="3830" spans="1:23" x14ac:dyDescent="0.25">
      <c r="A3830">
        <f t="shared" si="597"/>
        <v>2017</v>
      </c>
      <c r="B3830" s="1">
        <v>42862</v>
      </c>
      <c r="C3830" s="1">
        <v>42866</v>
      </c>
      <c r="D3830" s="1" t="str">
        <f t="shared" si="590"/>
        <v>May</v>
      </c>
      <c r="E3830" t="s">
        <v>38</v>
      </c>
      <c r="F3830" t="s">
        <v>1495</v>
      </c>
      <c r="G3830" t="s">
        <v>33</v>
      </c>
      <c r="H3830" t="s">
        <v>65</v>
      </c>
      <c r="I3830" t="s">
        <v>2085</v>
      </c>
      <c r="J3830" t="s">
        <v>28</v>
      </c>
      <c r="K3830" t="s">
        <v>31</v>
      </c>
      <c r="L3830" s="2">
        <f t="shared" si="591"/>
        <v>19.180800000000001</v>
      </c>
      <c r="M3830" s="2">
        <f t="shared" si="592"/>
        <v>26.64</v>
      </c>
      <c r="N3830" s="2">
        <f t="shared" si="598"/>
        <v>7.4591999999999992</v>
      </c>
      <c r="O3830" s="2">
        <f t="shared" si="593"/>
        <v>7.4591999999999992</v>
      </c>
      <c r="P3830" s="2">
        <f t="shared" si="594"/>
        <v>26.64</v>
      </c>
      <c r="Q3830" s="2">
        <f t="shared" si="595"/>
        <v>27.999999999999996</v>
      </c>
      <c r="R3830">
        <v>1</v>
      </c>
      <c r="S3830">
        <v>0</v>
      </c>
      <c r="T3830" s="2">
        <v>26.64</v>
      </c>
      <c r="U3830" s="3">
        <v>7.4591999999999992</v>
      </c>
      <c r="V3830" s="4">
        <f t="shared" si="599"/>
        <v>27.999999999999996</v>
      </c>
      <c r="W3830" s="2">
        <f t="shared" si="596"/>
        <v>26.64</v>
      </c>
    </row>
    <row r="3831" spans="1:23" x14ac:dyDescent="0.25">
      <c r="A3831">
        <f t="shared" si="597"/>
        <v>2017</v>
      </c>
      <c r="B3831" s="1">
        <v>42862</v>
      </c>
      <c r="C3831" s="1">
        <v>42866</v>
      </c>
      <c r="D3831" s="1" t="str">
        <f t="shared" si="590"/>
        <v>May</v>
      </c>
      <c r="E3831" t="s">
        <v>38</v>
      </c>
      <c r="F3831" t="s">
        <v>1495</v>
      </c>
      <c r="G3831" t="s">
        <v>33</v>
      </c>
      <c r="H3831" t="s">
        <v>65</v>
      </c>
      <c r="I3831" t="s">
        <v>730</v>
      </c>
      <c r="J3831" t="s">
        <v>28</v>
      </c>
      <c r="K3831" t="s">
        <v>31</v>
      </c>
      <c r="L3831" s="2">
        <f t="shared" si="591"/>
        <v>417.20000000000005</v>
      </c>
      <c r="M3831" s="2">
        <f t="shared" si="592"/>
        <v>476.8</v>
      </c>
      <c r="N3831" s="2">
        <f t="shared" si="598"/>
        <v>59.599999999999966</v>
      </c>
      <c r="O3831" s="2">
        <f t="shared" si="593"/>
        <v>119.19999999999993</v>
      </c>
      <c r="P3831" s="2">
        <f t="shared" si="594"/>
        <v>953.6</v>
      </c>
      <c r="Q3831" s="2">
        <f t="shared" si="595"/>
        <v>12.499999999999993</v>
      </c>
      <c r="R3831">
        <v>2</v>
      </c>
      <c r="S3831">
        <v>0</v>
      </c>
      <c r="T3831" s="2">
        <v>476.8</v>
      </c>
      <c r="U3831" s="3">
        <v>119.19999999999999</v>
      </c>
      <c r="V3831" s="4">
        <f t="shared" si="599"/>
        <v>12.499999999999998</v>
      </c>
      <c r="W3831" s="2">
        <f t="shared" si="596"/>
        <v>953.6</v>
      </c>
    </row>
    <row r="3832" spans="1:23" x14ac:dyDescent="0.25">
      <c r="A3832">
        <f t="shared" si="597"/>
        <v>2017</v>
      </c>
      <c r="B3832" s="1">
        <v>42862</v>
      </c>
      <c r="C3832" s="1">
        <v>42866</v>
      </c>
      <c r="D3832" s="1" t="str">
        <f t="shared" si="590"/>
        <v>May</v>
      </c>
      <c r="E3832" t="s">
        <v>38</v>
      </c>
      <c r="F3832" t="s">
        <v>1495</v>
      </c>
      <c r="G3832" t="s">
        <v>33</v>
      </c>
      <c r="H3832" t="s">
        <v>65</v>
      </c>
      <c r="I3832" t="s">
        <v>837</v>
      </c>
      <c r="J3832" t="s">
        <v>36</v>
      </c>
      <c r="K3832" t="s">
        <v>55</v>
      </c>
      <c r="L3832" s="2">
        <f t="shared" si="591"/>
        <v>78.213800000000006</v>
      </c>
      <c r="M3832" s="2">
        <f t="shared" si="592"/>
        <v>87.344000000000008</v>
      </c>
      <c r="N3832" s="2">
        <f t="shared" si="598"/>
        <v>9.1302000000000021</v>
      </c>
      <c r="O3832" s="2">
        <f t="shared" si="593"/>
        <v>18.260400000000004</v>
      </c>
      <c r="P3832" s="2">
        <f t="shared" si="594"/>
        <v>174.68800000000002</v>
      </c>
      <c r="Q3832" s="2">
        <f t="shared" si="595"/>
        <v>10.453150760212495</v>
      </c>
      <c r="R3832">
        <v>2</v>
      </c>
      <c r="S3832">
        <v>0.1</v>
      </c>
      <c r="T3832" s="2">
        <v>87.444000000000003</v>
      </c>
      <c r="U3832" s="3">
        <v>18.460399999999986</v>
      </c>
      <c r="V3832" s="4">
        <f t="shared" si="599"/>
        <v>10.555555555555546</v>
      </c>
      <c r="W3832" s="2">
        <f t="shared" si="596"/>
        <v>174.88800000000001</v>
      </c>
    </row>
    <row r="3833" spans="1:23" x14ac:dyDescent="0.25">
      <c r="A3833">
        <f t="shared" si="597"/>
        <v>2015</v>
      </c>
      <c r="B3833" s="1">
        <v>42322</v>
      </c>
      <c r="C3833" s="1">
        <v>42327</v>
      </c>
      <c r="D3833" s="1" t="str">
        <f t="shared" si="590"/>
        <v>Nov</v>
      </c>
      <c r="E3833" t="s">
        <v>38</v>
      </c>
      <c r="F3833" t="s">
        <v>2363</v>
      </c>
      <c r="G3833" t="s">
        <v>25</v>
      </c>
      <c r="H3833" t="s">
        <v>80</v>
      </c>
      <c r="I3833" t="s">
        <v>374</v>
      </c>
      <c r="J3833" t="s">
        <v>28</v>
      </c>
      <c r="K3833" t="s">
        <v>46</v>
      </c>
      <c r="L3833" s="2">
        <f t="shared" si="591"/>
        <v>67.257000000000005</v>
      </c>
      <c r="M3833" s="2">
        <f t="shared" si="592"/>
        <v>76.14</v>
      </c>
      <c r="N3833" s="2">
        <f t="shared" si="598"/>
        <v>8.8829999999999956</v>
      </c>
      <c r="O3833" s="2">
        <f t="shared" si="593"/>
        <v>26.648999999999987</v>
      </c>
      <c r="P3833" s="2">
        <f t="shared" si="594"/>
        <v>228.42000000000002</v>
      </c>
      <c r="Q3833" s="2">
        <f t="shared" si="595"/>
        <v>11.666666666666661</v>
      </c>
      <c r="R3833">
        <v>3</v>
      </c>
      <c r="S3833">
        <v>0</v>
      </c>
      <c r="T3833" s="2">
        <v>76.14</v>
      </c>
      <c r="U3833" s="3">
        <v>26.648999999999997</v>
      </c>
      <c r="V3833" s="4">
        <f t="shared" si="599"/>
        <v>11.666666666666664</v>
      </c>
      <c r="W3833" s="2">
        <f t="shared" si="596"/>
        <v>228.42000000000002</v>
      </c>
    </row>
    <row r="3834" spans="1:23" x14ac:dyDescent="0.25">
      <c r="A3834">
        <f t="shared" si="597"/>
        <v>2015</v>
      </c>
      <c r="B3834" s="1">
        <v>42322</v>
      </c>
      <c r="C3834" s="1">
        <v>42327</v>
      </c>
      <c r="D3834" s="1" t="str">
        <f t="shared" si="590"/>
        <v>Nov</v>
      </c>
      <c r="E3834" t="s">
        <v>38</v>
      </c>
      <c r="F3834" t="s">
        <v>2363</v>
      </c>
      <c r="G3834" t="s">
        <v>25</v>
      </c>
      <c r="H3834" t="s">
        <v>80</v>
      </c>
      <c r="I3834" t="s">
        <v>1850</v>
      </c>
      <c r="J3834" t="s">
        <v>36</v>
      </c>
      <c r="K3834" t="s">
        <v>53</v>
      </c>
      <c r="L3834" s="2">
        <f t="shared" si="591"/>
        <v>15.269400000000001</v>
      </c>
      <c r="M3834" s="2">
        <f t="shared" si="592"/>
        <v>19.96</v>
      </c>
      <c r="N3834" s="2">
        <f t="shared" si="598"/>
        <v>4.6905999999999999</v>
      </c>
      <c r="O3834" s="2">
        <f t="shared" si="593"/>
        <v>9.3811999999999998</v>
      </c>
      <c r="P3834" s="2">
        <f t="shared" si="594"/>
        <v>39.92</v>
      </c>
      <c r="Q3834" s="2">
        <f t="shared" si="595"/>
        <v>23.5</v>
      </c>
      <c r="R3834">
        <v>2</v>
      </c>
      <c r="S3834">
        <v>0</v>
      </c>
      <c r="T3834" s="2">
        <v>19.96</v>
      </c>
      <c r="U3834" s="3">
        <v>9.3811999999999998</v>
      </c>
      <c r="V3834" s="4">
        <f t="shared" si="599"/>
        <v>23.5</v>
      </c>
      <c r="W3834" s="2">
        <f t="shared" si="596"/>
        <v>39.92</v>
      </c>
    </row>
    <row r="3835" spans="1:23" x14ac:dyDescent="0.25">
      <c r="A3835">
        <f t="shared" si="597"/>
        <v>2014</v>
      </c>
      <c r="B3835" s="1">
        <v>41967</v>
      </c>
      <c r="C3835" s="1">
        <v>41967</v>
      </c>
      <c r="D3835" s="1" t="str">
        <f t="shared" si="590"/>
        <v>Nov</v>
      </c>
      <c r="E3835" t="s">
        <v>528</v>
      </c>
      <c r="F3835" t="s">
        <v>1609</v>
      </c>
      <c r="G3835" t="s">
        <v>33</v>
      </c>
      <c r="H3835" t="s">
        <v>80</v>
      </c>
      <c r="I3835" t="s">
        <v>1165</v>
      </c>
      <c r="J3835" t="s">
        <v>50</v>
      </c>
      <c r="K3835" t="s">
        <v>51</v>
      </c>
      <c r="L3835" s="2">
        <f t="shared" si="591"/>
        <v>1091.9688000000001</v>
      </c>
      <c r="M3835" s="2">
        <f t="shared" si="592"/>
        <v>1049.57</v>
      </c>
      <c r="N3835" s="2">
        <f t="shared" si="598"/>
        <v>-42.398800000000165</v>
      </c>
      <c r="O3835" s="2">
        <f t="shared" si="593"/>
        <v>-211.99400000000082</v>
      </c>
      <c r="P3835" s="2">
        <f t="shared" si="594"/>
        <v>5247.8499999999995</v>
      </c>
      <c r="Q3835" s="2">
        <f t="shared" si="595"/>
        <v>-4.0396352792095964</v>
      </c>
      <c r="R3835">
        <v>5</v>
      </c>
      <c r="S3835">
        <v>0.4</v>
      </c>
      <c r="T3835" s="2">
        <v>1049.97</v>
      </c>
      <c r="U3835" s="3">
        <v>-209.99399999999991</v>
      </c>
      <c r="V3835" s="4">
        <f t="shared" si="599"/>
        <v>-3.9999999999999982</v>
      </c>
      <c r="W3835" s="2">
        <f t="shared" si="596"/>
        <v>5249.85</v>
      </c>
    </row>
    <row r="3836" spans="1:23" x14ac:dyDescent="0.25">
      <c r="A3836">
        <f t="shared" si="597"/>
        <v>2014</v>
      </c>
      <c r="B3836" s="1">
        <v>41967</v>
      </c>
      <c r="C3836" s="1">
        <v>41967</v>
      </c>
      <c r="D3836" s="1" t="str">
        <f t="shared" si="590"/>
        <v>Nov</v>
      </c>
      <c r="E3836" t="s">
        <v>528</v>
      </c>
      <c r="F3836" t="s">
        <v>1609</v>
      </c>
      <c r="G3836" t="s">
        <v>33</v>
      </c>
      <c r="H3836" t="s">
        <v>80</v>
      </c>
      <c r="I3836" t="s">
        <v>1528</v>
      </c>
      <c r="J3836" t="s">
        <v>28</v>
      </c>
      <c r="K3836" t="s">
        <v>31</v>
      </c>
      <c r="L3836" s="2">
        <f t="shared" si="591"/>
        <v>622.69719999999995</v>
      </c>
      <c r="M3836" s="2">
        <f t="shared" si="592"/>
        <v>610.75800000000004</v>
      </c>
      <c r="N3836" s="2">
        <f t="shared" si="598"/>
        <v>-11.939199999999914</v>
      </c>
      <c r="O3836" s="2">
        <f t="shared" si="593"/>
        <v>-35.817599999999743</v>
      </c>
      <c r="P3836" s="2">
        <f t="shared" si="594"/>
        <v>1832.2740000000001</v>
      </c>
      <c r="Q3836" s="2">
        <f t="shared" si="595"/>
        <v>-1.9548168014172411</v>
      </c>
      <c r="R3836">
        <v>3</v>
      </c>
      <c r="S3836">
        <v>0.3</v>
      </c>
      <c r="T3836" s="2">
        <v>611.05799999999999</v>
      </c>
      <c r="U3836" s="3">
        <v>-34.917600000000022</v>
      </c>
      <c r="V3836" s="4">
        <f t="shared" si="599"/>
        <v>-1.904761904761906</v>
      </c>
      <c r="W3836" s="2">
        <f t="shared" si="596"/>
        <v>1833.174</v>
      </c>
    </row>
    <row r="3837" spans="1:23" x14ac:dyDescent="0.25">
      <c r="A3837">
        <f t="shared" si="597"/>
        <v>2014</v>
      </c>
      <c r="B3837" s="1">
        <v>41737</v>
      </c>
      <c r="C3837" s="1">
        <v>41744</v>
      </c>
      <c r="D3837" s="1" t="str">
        <f t="shared" si="590"/>
        <v>Apr</v>
      </c>
      <c r="E3837" t="s">
        <v>38</v>
      </c>
      <c r="F3837" t="s">
        <v>1574</v>
      </c>
      <c r="G3837" t="s">
        <v>33</v>
      </c>
      <c r="H3837" t="s">
        <v>34</v>
      </c>
      <c r="I3837" t="s">
        <v>1651</v>
      </c>
      <c r="J3837" t="s">
        <v>36</v>
      </c>
      <c r="K3837" t="s">
        <v>128</v>
      </c>
      <c r="L3837" s="2">
        <f t="shared" si="591"/>
        <v>1.9536</v>
      </c>
      <c r="M3837" s="2">
        <f t="shared" si="592"/>
        <v>2.1679999999999997</v>
      </c>
      <c r="N3837" s="2">
        <f t="shared" si="598"/>
        <v>0.2143999999999997</v>
      </c>
      <c r="O3837" s="2">
        <f t="shared" si="593"/>
        <v>0.4287999999999994</v>
      </c>
      <c r="P3837" s="2">
        <f t="shared" si="594"/>
        <v>4.3359999999999994</v>
      </c>
      <c r="Q3837" s="2">
        <f t="shared" si="595"/>
        <v>9.8892988929889185</v>
      </c>
      <c r="R3837">
        <v>2</v>
      </c>
      <c r="S3837">
        <v>0.2</v>
      </c>
      <c r="T3837" s="2">
        <v>2.3679999999999999</v>
      </c>
      <c r="U3837" s="3">
        <v>0.82879999999999987</v>
      </c>
      <c r="V3837" s="4">
        <f t="shared" si="599"/>
        <v>17.5</v>
      </c>
      <c r="W3837" s="2">
        <f t="shared" si="596"/>
        <v>4.7359999999999998</v>
      </c>
    </row>
    <row r="3838" spans="1:23" x14ac:dyDescent="0.25">
      <c r="A3838">
        <f t="shared" si="597"/>
        <v>2014</v>
      </c>
      <c r="B3838" s="1">
        <v>41737</v>
      </c>
      <c r="C3838" s="1">
        <v>41744</v>
      </c>
      <c r="D3838" s="1" t="str">
        <f t="shared" si="590"/>
        <v>Apr</v>
      </c>
      <c r="E3838" t="s">
        <v>38</v>
      </c>
      <c r="F3838" t="s">
        <v>1574</v>
      </c>
      <c r="G3838" t="s">
        <v>33</v>
      </c>
      <c r="H3838" t="s">
        <v>34</v>
      </c>
      <c r="I3838" t="s">
        <v>2364</v>
      </c>
      <c r="J3838" t="s">
        <v>36</v>
      </c>
      <c r="K3838" t="s">
        <v>60</v>
      </c>
      <c r="L3838" s="2">
        <f t="shared" si="591"/>
        <v>16.711200000000005</v>
      </c>
      <c r="M3838" s="2">
        <f t="shared" si="592"/>
        <v>18.808000000000003</v>
      </c>
      <c r="N3838" s="2">
        <f t="shared" si="598"/>
        <v>2.0967999999999982</v>
      </c>
      <c r="O3838" s="2">
        <f t="shared" si="593"/>
        <v>6.2903999999999947</v>
      </c>
      <c r="P3838" s="2">
        <f t="shared" si="594"/>
        <v>56.424000000000007</v>
      </c>
      <c r="Q3838" s="2">
        <f t="shared" si="595"/>
        <v>11.148447469162049</v>
      </c>
      <c r="R3838">
        <v>3</v>
      </c>
      <c r="S3838">
        <v>0.2</v>
      </c>
      <c r="T3838" s="2">
        <v>19.008000000000003</v>
      </c>
      <c r="U3838" s="3">
        <v>6.8903999999999979</v>
      </c>
      <c r="V3838" s="4">
        <f t="shared" si="599"/>
        <v>12.083333333333329</v>
      </c>
      <c r="W3838" s="2">
        <f t="shared" si="596"/>
        <v>57.024000000000008</v>
      </c>
    </row>
    <row r="3839" spans="1:23" x14ac:dyDescent="0.25">
      <c r="A3839">
        <f t="shared" si="597"/>
        <v>2014</v>
      </c>
      <c r="B3839" s="1">
        <v>41846</v>
      </c>
      <c r="C3839" s="1">
        <v>41853</v>
      </c>
      <c r="D3839" s="1" t="str">
        <f t="shared" si="590"/>
        <v>Jul</v>
      </c>
      <c r="E3839" t="s">
        <v>38</v>
      </c>
      <c r="F3839" t="s">
        <v>137</v>
      </c>
      <c r="G3839" t="s">
        <v>25</v>
      </c>
      <c r="H3839" t="s">
        <v>34</v>
      </c>
      <c r="I3839" t="s">
        <v>680</v>
      </c>
      <c r="J3839" t="s">
        <v>50</v>
      </c>
      <c r="K3839" t="s">
        <v>51</v>
      </c>
      <c r="L3839" s="2">
        <f t="shared" si="591"/>
        <v>854.98500000000013</v>
      </c>
      <c r="M3839" s="2">
        <f t="shared" si="592"/>
        <v>911.78399999999999</v>
      </c>
      <c r="N3839" s="2">
        <f t="shared" si="598"/>
        <v>56.798999999999864</v>
      </c>
      <c r="O3839" s="2">
        <f t="shared" si="593"/>
        <v>113.59799999999973</v>
      </c>
      <c r="P3839" s="2">
        <f t="shared" si="594"/>
        <v>1823.568</v>
      </c>
      <c r="Q3839" s="2">
        <f t="shared" si="595"/>
        <v>6.2294359190334401</v>
      </c>
      <c r="R3839">
        <v>2</v>
      </c>
      <c r="S3839">
        <v>0.2</v>
      </c>
      <c r="T3839" s="2">
        <v>911.98400000000004</v>
      </c>
      <c r="U3839" s="3">
        <v>113.99799999999991</v>
      </c>
      <c r="V3839" s="4">
        <f t="shared" si="599"/>
        <v>6.2499999999999947</v>
      </c>
      <c r="W3839" s="2">
        <f t="shared" si="596"/>
        <v>1823.9680000000001</v>
      </c>
    </row>
    <row r="3840" spans="1:23" x14ac:dyDescent="0.25">
      <c r="A3840">
        <f t="shared" si="597"/>
        <v>2014</v>
      </c>
      <c r="B3840" s="1">
        <v>41846</v>
      </c>
      <c r="C3840" s="1">
        <v>41853</v>
      </c>
      <c r="D3840" s="1" t="str">
        <f t="shared" si="590"/>
        <v>Jul</v>
      </c>
      <c r="E3840" t="s">
        <v>38</v>
      </c>
      <c r="F3840" t="s">
        <v>137</v>
      </c>
      <c r="G3840" t="s">
        <v>25</v>
      </c>
      <c r="H3840" t="s">
        <v>34</v>
      </c>
      <c r="I3840" t="s">
        <v>490</v>
      </c>
      <c r="J3840" t="s">
        <v>28</v>
      </c>
      <c r="K3840" t="s">
        <v>31</v>
      </c>
      <c r="L3840" s="2">
        <f t="shared" si="591"/>
        <v>710.87940000000015</v>
      </c>
      <c r="M3840" s="2">
        <f t="shared" si="592"/>
        <v>674.15200000000004</v>
      </c>
      <c r="N3840" s="2">
        <f t="shared" si="598"/>
        <v>-36.727400000000102</v>
      </c>
      <c r="O3840" s="2">
        <f t="shared" si="593"/>
        <v>-110.18220000000031</v>
      </c>
      <c r="P3840" s="2">
        <f t="shared" si="594"/>
        <v>2022.4560000000001</v>
      </c>
      <c r="Q3840" s="2">
        <f t="shared" si="595"/>
        <v>-5.4479405237988017</v>
      </c>
      <c r="R3840">
        <v>3</v>
      </c>
      <c r="S3840">
        <v>0.2</v>
      </c>
      <c r="T3840" s="2">
        <v>674.35200000000009</v>
      </c>
      <c r="U3840" s="3">
        <v>-109.58220000000011</v>
      </c>
      <c r="V3840" s="4">
        <f t="shared" si="599"/>
        <v>-5.4166666666666714</v>
      </c>
      <c r="W3840" s="2">
        <f t="shared" si="596"/>
        <v>2023.0560000000003</v>
      </c>
    </row>
    <row r="3841" spans="1:23" x14ac:dyDescent="0.25">
      <c r="A3841">
        <f t="shared" si="597"/>
        <v>2014</v>
      </c>
      <c r="B3841" s="1">
        <v>41846</v>
      </c>
      <c r="C3841" s="1">
        <v>41853</v>
      </c>
      <c r="D3841" s="1" t="str">
        <f t="shared" si="590"/>
        <v>Jul</v>
      </c>
      <c r="E3841" t="s">
        <v>38</v>
      </c>
      <c r="F3841" t="s">
        <v>137</v>
      </c>
      <c r="G3841" t="s">
        <v>25</v>
      </c>
      <c r="H3841" t="s">
        <v>34</v>
      </c>
      <c r="I3841" t="s">
        <v>1439</v>
      </c>
      <c r="J3841" t="s">
        <v>28</v>
      </c>
      <c r="K3841" t="s">
        <v>46</v>
      </c>
      <c r="L3841" s="2">
        <f t="shared" si="591"/>
        <v>129.9897</v>
      </c>
      <c r="M3841" s="2">
        <f t="shared" si="592"/>
        <v>134.01</v>
      </c>
      <c r="N3841" s="2">
        <f t="shared" si="598"/>
        <v>4.0202999999999918</v>
      </c>
      <c r="O3841" s="2">
        <f t="shared" si="593"/>
        <v>36.182699999999926</v>
      </c>
      <c r="P3841" s="2">
        <f t="shared" si="594"/>
        <v>1206.0899999999999</v>
      </c>
      <c r="Q3841" s="2">
        <f t="shared" si="595"/>
        <v>2.9999999999999938</v>
      </c>
      <c r="R3841">
        <v>9</v>
      </c>
      <c r="S3841">
        <v>0</v>
      </c>
      <c r="T3841" s="2">
        <v>134.01</v>
      </c>
      <c r="U3841" s="3">
        <v>36.182700000000004</v>
      </c>
      <c r="V3841" s="4">
        <f t="shared" si="599"/>
        <v>3.0000000000000004</v>
      </c>
      <c r="W3841" s="2">
        <f t="shared" si="596"/>
        <v>1206.0899999999999</v>
      </c>
    </row>
    <row r="3842" spans="1:23" x14ac:dyDescent="0.25">
      <c r="A3842">
        <f t="shared" si="597"/>
        <v>2014</v>
      </c>
      <c r="B3842" s="1">
        <v>41846</v>
      </c>
      <c r="C3842" s="1">
        <v>41853</v>
      </c>
      <c r="D3842" s="1" t="str">
        <f t="shared" ref="D3842:D3905" si="600">TEXT((B3842),"MMM")</f>
        <v>Jul</v>
      </c>
      <c r="E3842" t="s">
        <v>38</v>
      </c>
      <c r="F3842" t="s">
        <v>137</v>
      </c>
      <c r="G3842" t="s">
        <v>25</v>
      </c>
      <c r="H3842" t="s">
        <v>34</v>
      </c>
      <c r="I3842" t="s">
        <v>2365</v>
      </c>
      <c r="J3842" t="s">
        <v>50</v>
      </c>
      <c r="K3842" t="s">
        <v>86</v>
      </c>
      <c r="L3842" s="2">
        <f t="shared" ref="L3842:L3905" si="601">T3842 - (U3842 / R3842)</f>
        <v>147.60409999999999</v>
      </c>
      <c r="M3842" s="2">
        <f t="shared" ref="M3842:M3905" si="602">(T3842/1-S3842)</f>
        <v>170.97</v>
      </c>
      <c r="N3842" s="2">
        <f t="shared" si="598"/>
        <v>23.365900000000011</v>
      </c>
      <c r="O3842" s="2">
        <f t="shared" ref="O3842:O3905" si="603">N3842*R3842</f>
        <v>70.097700000000032</v>
      </c>
      <c r="P3842" s="2">
        <f t="shared" ref="P3842:P3905" si="604">(M3842*R3842)</f>
        <v>512.91</v>
      </c>
      <c r="Q3842" s="2">
        <f t="shared" ref="Q3842:Q3905" si="605">(O3842/(M3842*R3842))*100</f>
        <v>13.666666666666675</v>
      </c>
      <c r="R3842">
        <v>3</v>
      </c>
      <c r="S3842">
        <v>0</v>
      </c>
      <c r="T3842" s="2">
        <v>170.97</v>
      </c>
      <c r="U3842" s="3">
        <v>70.097700000000003</v>
      </c>
      <c r="V3842" s="4">
        <f t="shared" si="599"/>
        <v>13.666666666666668</v>
      </c>
      <c r="W3842" s="2">
        <f t="shared" ref="W3842:W3905" si="606">R3842*T3842</f>
        <v>512.91</v>
      </c>
    </row>
    <row r="3843" spans="1:23" x14ac:dyDescent="0.25">
      <c r="A3843">
        <f t="shared" ref="A3843:A3906" si="607">YEAR(B3843)</f>
        <v>2014</v>
      </c>
      <c r="B3843" s="1">
        <v>41798</v>
      </c>
      <c r="C3843" s="1">
        <v>41802</v>
      </c>
      <c r="D3843" s="1" t="str">
        <f t="shared" si="600"/>
        <v>Jun</v>
      </c>
      <c r="E3843" t="s">
        <v>38</v>
      </c>
      <c r="F3843" t="s">
        <v>2366</v>
      </c>
      <c r="G3843" t="s">
        <v>33</v>
      </c>
      <c r="H3843" t="s">
        <v>26</v>
      </c>
      <c r="I3843" t="s">
        <v>742</v>
      </c>
      <c r="J3843" t="s">
        <v>28</v>
      </c>
      <c r="K3843" t="s">
        <v>31</v>
      </c>
      <c r="L3843" s="2">
        <f t="shared" si="601"/>
        <v>166.80300000000003</v>
      </c>
      <c r="M3843" s="2">
        <f t="shared" si="602"/>
        <v>170.15200000000004</v>
      </c>
      <c r="N3843" s="2">
        <f t="shared" ref="N3843:N3906" si="608">(M3843-L3843)</f>
        <v>3.349000000000018</v>
      </c>
      <c r="O3843" s="2">
        <f t="shared" si="603"/>
        <v>10.047000000000054</v>
      </c>
      <c r="P3843" s="2">
        <f t="shared" si="604"/>
        <v>510.45600000000013</v>
      </c>
      <c r="Q3843" s="2">
        <f t="shared" si="605"/>
        <v>1.9682401617377505</v>
      </c>
      <c r="R3843">
        <v>3</v>
      </c>
      <c r="S3843">
        <v>0.2</v>
      </c>
      <c r="T3843" s="2">
        <v>170.35200000000003</v>
      </c>
      <c r="U3843" s="3">
        <v>10.647000000000006</v>
      </c>
      <c r="V3843" s="4">
        <f t="shared" ref="V3843:V3906" si="609">(U3843/W3843)*100</f>
        <v>2.0833333333333339</v>
      </c>
      <c r="W3843" s="2">
        <f t="shared" si="606"/>
        <v>511.0560000000001</v>
      </c>
    </row>
    <row r="3844" spans="1:23" x14ac:dyDescent="0.25">
      <c r="A3844">
        <f t="shared" si="607"/>
        <v>2014</v>
      </c>
      <c r="B3844" s="1">
        <v>41940</v>
      </c>
      <c r="C3844" s="1">
        <v>41943</v>
      </c>
      <c r="D3844" s="1" t="str">
        <f t="shared" si="600"/>
        <v>Oct</v>
      </c>
      <c r="E3844" t="s">
        <v>98</v>
      </c>
      <c r="F3844" t="s">
        <v>1548</v>
      </c>
      <c r="G3844" t="s">
        <v>33</v>
      </c>
      <c r="H3844" t="s">
        <v>34</v>
      </c>
      <c r="I3844" t="s">
        <v>501</v>
      </c>
      <c r="J3844" t="s">
        <v>36</v>
      </c>
      <c r="K3844" t="s">
        <v>53</v>
      </c>
      <c r="L3844" s="2">
        <f t="shared" si="601"/>
        <v>6.0615000000000014</v>
      </c>
      <c r="M3844" s="2">
        <f t="shared" si="602"/>
        <v>6.9840000000000009</v>
      </c>
      <c r="N3844" s="2">
        <f t="shared" si="608"/>
        <v>0.92249999999999943</v>
      </c>
      <c r="O3844" s="2">
        <f t="shared" si="603"/>
        <v>1.8449999999999989</v>
      </c>
      <c r="P3844" s="2">
        <f t="shared" si="604"/>
        <v>13.968000000000002</v>
      </c>
      <c r="Q3844" s="2">
        <f t="shared" si="605"/>
        <v>13.208762886597928</v>
      </c>
      <c r="R3844">
        <v>2</v>
      </c>
      <c r="S3844">
        <v>0.2</v>
      </c>
      <c r="T3844" s="2">
        <v>7.1840000000000011</v>
      </c>
      <c r="U3844" s="3">
        <v>2.2449999999999992</v>
      </c>
      <c r="V3844" s="4">
        <f t="shared" si="609"/>
        <v>15.624999999999991</v>
      </c>
      <c r="W3844" s="2">
        <f t="shared" si="606"/>
        <v>14.368000000000002</v>
      </c>
    </row>
    <row r="3845" spans="1:23" x14ac:dyDescent="0.25">
      <c r="A3845">
        <f t="shared" si="607"/>
        <v>2014</v>
      </c>
      <c r="B3845" s="1">
        <v>41940</v>
      </c>
      <c r="C3845" s="1">
        <v>41943</v>
      </c>
      <c r="D3845" s="1" t="str">
        <f t="shared" si="600"/>
        <v>Oct</v>
      </c>
      <c r="E3845" t="s">
        <v>98</v>
      </c>
      <c r="F3845" t="s">
        <v>1548</v>
      </c>
      <c r="G3845" t="s">
        <v>33</v>
      </c>
      <c r="H3845" t="s">
        <v>34</v>
      </c>
      <c r="I3845" t="s">
        <v>2367</v>
      </c>
      <c r="J3845" t="s">
        <v>36</v>
      </c>
      <c r="K3845" t="s">
        <v>247</v>
      </c>
      <c r="L3845" s="2">
        <f t="shared" si="601"/>
        <v>6.2485999999999997</v>
      </c>
      <c r="M3845" s="2">
        <f t="shared" si="602"/>
        <v>6.28</v>
      </c>
      <c r="N3845" s="2">
        <f t="shared" si="608"/>
        <v>3.1400000000000539E-2</v>
      </c>
      <c r="O3845" s="2">
        <f t="shared" si="603"/>
        <v>6.2800000000001077E-2</v>
      </c>
      <c r="P3845" s="2">
        <f t="shared" si="604"/>
        <v>12.56</v>
      </c>
      <c r="Q3845" s="2">
        <f t="shared" si="605"/>
        <v>0.50000000000000855</v>
      </c>
      <c r="R3845">
        <v>2</v>
      </c>
      <c r="S3845">
        <v>0</v>
      </c>
      <c r="T3845" s="2">
        <v>6.28</v>
      </c>
      <c r="U3845" s="3">
        <v>6.2800000000000189E-2</v>
      </c>
      <c r="V3845" s="4">
        <f t="shared" si="609"/>
        <v>0.50000000000000144</v>
      </c>
      <c r="W3845" s="2">
        <f t="shared" si="606"/>
        <v>12.56</v>
      </c>
    </row>
    <row r="3846" spans="1:23" x14ac:dyDescent="0.25">
      <c r="A3846">
        <f t="shared" si="607"/>
        <v>2014</v>
      </c>
      <c r="B3846" s="1">
        <v>41940</v>
      </c>
      <c r="C3846" s="1">
        <v>41943</v>
      </c>
      <c r="D3846" s="1" t="str">
        <f t="shared" si="600"/>
        <v>Oct</v>
      </c>
      <c r="E3846" t="s">
        <v>98</v>
      </c>
      <c r="F3846" t="s">
        <v>1548</v>
      </c>
      <c r="G3846" t="s">
        <v>33</v>
      </c>
      <c r="H3846" t="s">
        <v>34</v>
      </c>
      <c r="I3846" t="s">
        <v>439</v>
      </c>
      <c r="J3846" t="s">
        <v>36</v>
      </c>
      <c r="K3846" t="s">
        <v>247</v>
      </c>
      <c r="L3846" s="2">
        <f t="shared" si="601"/>
        <v>473.52890000000002</v>
      </c>
      <c r="M3846" s="2">
        <f t="shared" si="602"/>
        <v>480.74</v>
      </c>
      <c r="N3846" s="2">
        <f t="shared" si="608"/>
        <v>7.2110999999999876</v>
      </c>
      <c r="O3846" s="2">
        <f t="shared" si="603"/>
        <v>14.422199999999975</v>
      </c>
      <c r="P3846" s="2">
        <f t="shared" si="604"/>
        <v>961.48</v>
      </c>
      <c r="Q3846" s="2">
        <f t="shared" si="605"/>
        <v>1.4999999999999973</v>
      </c>
      <c r="R3846">
        <v>2</v>
      </c>
      <c r="S3846">
        <v>0</v>
      </c>
      <c r="T3846" s="2">
        <v>480.74</v>
      </c>
      <c r="U3846" s="3">
        <v>14.422200000000032</v>
      </c>
      <c r="V3846" s="4">
        <f t="shared" si="609"/>
        <v>1.5000000000000033</v>
      </c>
      <c r="W3846" s="2">
        <f t="shared" si="606"/>
        <v>961.48</v>
      </c>
    </row>
    <row r="3847" spans="1:23" x14ac:dyDescent="0.25">
      <c r="A3847">
        <f t="shared" si="607"/>
        <v>2014</v>
      </c>
      <c r="B3847" s="1">
        <v>41940</v>
      </c>
      <c r="C3847" s="1">
        <v>41943</v>
      </c>
      <c r="D3847" s="1" t="str">
        <f t="shared" si="600"/>
        <v>Oct</v>
      </c>
      <c r="E3847" t="s">
        <v>98</v>
      </c>
      <c r="F3847" t="s">
        <v>1548</v>
      </c>
      <c r="G3847" t="s">
        <v>33</v>
      </c>
      <c r="H3847" t="s">
        <v>34</v>
      </c>
      <c r="I3847" t="s">
        <v>677</v>
      </c>
      <c r="J3847" t="s">
        <v>28</v>
      </c>
      <c r="K3847" t="s">
        <v>29</v>
      </c>
      <c r="L3847" s="2">
        <f t="shared" si="601"/>
        <v>623.04700000000003</v>
      </c>
      <c r="M3847" s="2">
        <f t="shared" si="602"/>
        <v>616.84800000000007</v>
      </c>
      <c r="N3847" s="2">
        <f t="shared" si="608"/>
        <v>-6.1989999999999554</v>
      </c>
      <c r="O3847" s="2">
        <f t="shared" si="603"/>
        <v>-37.193999999999733</v>
      </c>
      <c r="P3847" s="2">
        <f t="shared" si="604"/>
        <v>3701.0880000000006</v>
      </c>
      <c r="Q3847" s="2">
        <f t="shared" si="605"/>
        <v>-1.0049477342878559</v>
      </c>
      <c r="R3847">
        <v>6</v>
      </c>
      <c r="S3847">
        <v>0.15</v>
      </c>
      <c r="T3847" s="2">
        <v>616.99800000000005</v>
      </c>
      <c r="U3847" s="3">
        <v>-36.293999999999997</v>
      </c>
      <c r="V3847" s="4">
        <f t="shared" si="609"/>
        <v>-0.98039215686274495</v>
      </c>
      <c r="W3847" s="2">
        <f t="shared" si="606"/>
        <v>3701.9880000000003</v>
      </c>
    </row>
    <row r="3848" spans="1:23" x14ac:dyDescent="0.25">
      <c r="A3848">
        <f t="shared" si="607"/>
        <v>2014</v>
      </c>
      <c r="B3848" s="1">
        <v>41940</v>
      </c>
      <c r="C3848" s="1">
        <v>41943</v>
      </c>
      <c r="D3848" s="1" t="str">
        <f t="shared" si="600"/>
        <v>Oct</v>
      </c>
      <c r="E3848" t="s">
        <v>98</v>
      </c>
      <c r="F3848" t="s">
        <v>1548</v>
      </c>
      <c r="G3848" t="s">
        <v>33</v>
      </c>
      <c r="H3848" t="s">
        <v>34</v>
      </c>
      <c r="I3848" t="s">
        <v>176</v>
      </c>
      <c r="J3848" t="s">
        <v>36</v>
      </c>
      <c r="K3848" t="s">
        <v>43</v>
      </c>
      <c r="L3848" s="2">
        <f t="shared" si="601"/>
        <v>133.76439999999999</v>
      </c>
      <c r="M3848" s="2">
        <f t="shared" si="602"/>
        <v>141.4</v>
      </c>
      <c r="N3848" s="2">
        <f t="shared" si="608"/>
        <v>7.6356000000000108</v>
      </c>
      <c r="O3848" s="2">
        <f t="shared" si="603"/>
        <v>38.178000000000054</v>
      </c>
      <c r="P3848" s="2">
        <f t="shared" si="604"/>
        <v>707</v>
      </c>
      <c r="Q3848" s="2">
        <f t="shared" si="605"/>
        <v>5.4000000000000075</v>
      </c>
      <c r="R3848">
        <v>5</v>
      </c>
      <c r="S3848">
        <v>0</v>
      </c>
      <c r="T3848" s="2">
        <v>141.4</v>
      </c>
      <c r="U3848" s="3">
        <v>38.177999999999997</v>
      </c>
      <c r="V3848" s="4">
        <f t="shared" si="609"/>
        <v>5.4</v>
      </c>
      <c r="W3848" s="2">
        <f t="shared" si="606"/>
        <v>707</v>
      </c>
    </row>
    <row r="3849" spans="1:23" x14ac:dyDescent="0.25">
      <c r="A3849">
        <f t="shared" si="607"/>
        <v>2017</v>
      </c>
      <c r="B3849" s="1">
        <v>43064</v>
      </c>
      <c r="C3849" s="1">
        <v>43066</v>
      </c>
      <c r="D3849" s="1" t="str">
        <f t="shared" si="600"/>
        <v>Nov</v>
      </c>
      <c r="E3849" t="s">
        <v>23</v>
      </c>
      <c r="F3849" t="s">
        <v>1463</v>
      </c>
      <c r="G3849" t="s">
        <v>64</v>
      </c>
      <c r="H3849" t="s">
        <v>65</v>
      </c>
      <c r="I3849" t="s">
        <v>1158</v>
      </c>
      <c r="J3849" t="s">
        <v>36</v>
      </c>
      <c r="K3849" t="s">
        <v>43</v>
      </c>
      <c r="L3849" s="2">
        <f t="shared" si="601"/>
        <v>501.81000000000006</v>
      </c>
      <c r="M3849" s="2">
        <f t="shared" si="602"/>
        <v>501.81000000000006</v>
      </c>
      <c r="N3849" s="2">
        <f t="shared" si="608"/>
        <v>0</v>
      </c>
      <c r="O3849" s="2">
        <f t="shared" si="603"/>
        <v>0</v>
      </c>
      <c r="P3849" s="2">
        <f t="shared" si="604"/>
        <v>1505.4300000000003</v>
      </c>
      <c r="Q3849" s="2">
        <f t="shared" si="605"/>
        <v>0</v>
      </c>
      <c r="R3849">
        <v>3</v>
      </c>
      <c r="S3849">
        <v>0</v>
      </c>
      <c r="T3849" s="2">
        <v>501.81000000000006</v>
      </c>
      <c r="U3849" s="3">
        <v>0</v>
      </c>
      <c r="V3849" s="4">
        <f t="shared" si="609"/>
        <v>0</v>
      </c>
      <c r="W3849" s="2">
        <f t="shared" si="606"/>
        <v>1505.4300000000003</v>
      </c>
    </row>
    <row r="3850" spans="1:23" x14ac:dyDescent="0.25">
      <c r="A3850">
        <f t="shared" si="607"/>
        <v>2017</v>
      </c>
      <c r="B3850" s="1">
        <v>43000</v>
      </c>
      <c r="C3850" s="1">
        <v>43001</v>
      </c>
      <c r="D3850" s="1" t="str">
        <f t="shared" si="600"/>
        <v>Sep</v>
      </c>
      <c r="E3850" t="s">
        <v>98</v>
      </c>
      <c r="F3850" t="s">
        <v>152</v>
      </c>
      <c r="G3850" t="s">
        <v>25</v>
      </c>
      <c r="H3850" t="s">
        <v>26</v>
      </c>
      <c r="I3850" t="s">
        <v>2368</v>
      </c>
      <c r="J3850" t="s">
        <v>36</v>
      </c>
      <c r="K3850" t="s">
        <v>53</v>
      </c>
      <c r="L3850" s="2">
        <f t="shared" si="601"/>
        <v>612.38460000000009</v>
      </c>
      <c r="M3850" s="2">
        <f t="shared" si="602"/>
        <v>691.96</v>
      </c>
      <c r="N3850" s="2">
        <f t="shared" si="608"/>
        <v>79.575399999999945</v>
      </c>
      <c r="O3850" s="2">
        <f t="shared" si="603"/>
        <v>318.30159999999978</v>
      </c>
      <c r="P3850" s="2">
        <f t="shared" si="604"/>
        <v>2767.84</v>
      </c>
      <c r="Q3850" s="2">
        <f t="shared" si="605"/>
        <v>11.499999999999991</v>
      </c>
      <c r="R3850">
        <v>4</v>
      </c>
      <c r="S3850">
        <v>0</v>
      </c>
      <c r="T3850" s="2">
        <v>691.96</v>
      </c>
      <c r="U3850" s="3">
        <v>318.30160000000001</v>
      </c>
      <c r="V3850" s="4">
        <f t="shared" si="609"/>
        <v>11.5</v>
      </c>
      <c r="W3850" s="2">
        <f t="shared" si="606"/>
        <v>2767.84</v>
      </c>
    </row>
    <row r="3851" spans="1:23" x14ac:dyDescent="0.25">
      <c r="A3851">
        <f t="shared" si="607"/>
        <v>2017</v>
      </c>
      <c r="B3851" s="1">
        <v>43000</v>
      </c>
      <c r="C3851" s="1">
        <v>43001</v>
      </c>
      <c r="D3851" s="1" t="str">
        <f t="shared" si="600"/>
        <v>Sep</v>
      </c>
      <c r="E3851" t="s">
        <v>98</v>
      </c>
      <c r="F3851" t="s">
        <v>152</v>
      </c>
      <c r="G3851" t="s">
        <v>25</v>
      </c>
      <c r="H3851" t="s">
        <v>26</v>
      </c>
      <c r="I3851" t="s">
        <v>138</v>
      </c>
      <c r="J3851" t="s">
        <v>50</v>
      </c>
      <c r="K3851" t="s">
        <v>86</v>
      </c>
      <c r="L3851" s="2">
        <f t="shared" si="601"/>
        <v>31.874400000000001</v>
      </c>
      <c r="M3851" s="2">
        <f t="shared" si="602"/>
        <v>34.950000000000003</v>
      </c>
      <c r="N3851" s="2">
        <f t="shared" si="608"/>
        <v>3.0756000000000014</v>
      </c>
      <c r="O3851" s="2">
        <f t="shared" si="603"/>
        <v>15.378000000000007</v>
      </c>
      <c r="P3851" s="2">
        <f t="shared" si="604"/>
        <v>174.75</v>
      </c>
      <c r="Q3851" s="2">
        <f t="shared" si="605"/>
        <v>8.8000000000000043</v>
      </c>
      <c r="R3851">
        <v>5</v>
      </c>
      <c r="S3851">
        <v>0</v>
      </c>
      <c r="T3851" s="2">
        <v>34.950000000000003</v>
      </c>
      <c r="U3851" s="3">
        <v>15.378000000000004</v>
      </c>
      <c r="V3851" s="4">
        <f t="shared" si="609"/>
        <v>8.8000000000000025</v>
      </c>
      <c r="W3851" s="2">
        <f t="shared" si="606"/>
        <v>174.75</v>
      </c>
    </row>
    <row r="3852" spans="1:23" x14ac:dyDescent="0.25">
      <c r="A3852">
        <f t="shared" si="607"/>
        <v>2015</v>
      </c>
      <c r="B3852" s="1">
        <v>42342</v>
      </c>
      <c r="C3852" s="1">
        <v>42347</v>
      </c>
      <c r="D3852" s="1" t="str">
        <f t="shared" si="600"/>
        <v>Dec</v>
      </c>
      <c r="E3852" t="s">
        <v>38</v>
      </c>
      <c r="F3852" t="s">
        <v>348</v>
      </c>
      <c r="G3852" t="s">
        <v>33</v>
      </c>
      <c r="H3852" t="s">
        <v>65</v>
      </c>
      <c r="I3852" t="s">
        <v>512</v>
      </c>
      <c r="J3852" t="s">
        <v>36</v>
      </c>
      <c r="K3852" t="s">
        <v>60</v>
      </c>
      <c r="L3852" s="2">
        <f t="shared" si="601"/>
        <v>80.188400000000001</v>
      </c>
      <c r="M3852" s="2">
        <f t="shared" si="602"/>
        <v>85.96</v>
      </c>
      <c r="N3852" s="2">
        <f t="shared" si="608"/>
        <v>5.7715999999999923</v>
      </c>
      <c r="O3852" s="2">
        <f t="shared" si="603"/>
        <v>40.401199999999946</v>
      </c>
      <c r="P3852" s="2">
        <f t="shared" si="604"/>
        <v>601.71999999999991</v>
      </c>
      <c r="Q3852" s="2">
        <f t="shared" si="605"/>
        <v>6.7142857142857064</v>
      </c>
      <c r="R3852">
        <v>7</v>
      </c>
      <c r="S3852">
        <v>0</v>
      </c>
      <c r="T3852" s="2">
        <v>85.96</v>
      </c>
      <c r="U3852" s="3">
        <v>40.401199999999996</v>
      </c>
      <c r="V3852" s="4">
        <f t="shared" si="609"/>
        <v>6.7142857142857144</v>
      </c>
      <c r="W3852" s="2">
        <f t="shared" si="606"/>
        <v>601.71999999999991</v>
      </c>
    </row>
    <row r="3853" spans="1:23" x14ac:dyDescent="0.25">
      <c r="A3853">
        <f t="shared" si="607"/>
        <v>2015</v>
      </c>
      <c r="B3853" s="1">
        <v>42268</v>
      </c>
      <c r="C3853" s="1">
        <v>42268</v>
      </c>
      <c r="D3853" s="1" t="str">
        <f t="shared" si="600"/>
        <v>Sep</v>
      </c>
      <c r="E3853" t="s">
        <v>528</v>
      </c>
      <c r="F3853" t="s">
        <v>2369</v>
      </c>
      <c r="G3853" t="s">
        <v>64</v>
      </c>
      <c r="H3853" t="s">
        <v>80</v>
      </c>
      <c r="I3853" t="s">
        <v>200</v>
      </c>
      <c r="J3853" t="s">
        <v>28</v>
      </c>
      <c r="K3853" t="s">
        <v>46</v>
      </c>
      <c r="L3853" s="2">
        <f t="shared" si="601"/>
        <v>78.049499999999995</v>
      </c>
      <c r="M3853" s="2">
        <f t="shared" si="602"/>
        <v>85.3</v>
      </c>
      <c r="N3853" s="2">
        <f t="shared" si="608"/>
        <v>7.2505000000000024</v>
      </c>
      <c r="O3853" s="2">
        <f t="shared" si="603"/>
        <v>14.501000000000005</v>
      </c>
      <c r="P3853" s="2">
        <f t="shared" si="604"/>
        <v>170.6</v>
      </c>
      <c r="Q3853" s="2">
        <f t="shared" si="605"/>
        <v>8.5000000000000036</v>
      </c>
      <c r="R3853">
        <v>2</v>
      </c>
      <c r="S3853">
        <v>0</v>
      </c>
      <c r="T3853" s="2">
        <v>85.3</v>
      </c>
      <c r="U3853" s="3">
        <v>14.500999999999991</v>
      </c>
      <c r="V3853" s="4">
        <f t="shared" si="609"/>
        <v>8.4999999999999947</v>
      </c>
      <c r="W3853" s="2">
        <f t="shared" si="606"/>
        <v>170.6</v>
      </c>
    </row>
    <row r="3854" spans="1:23" x14ac:dyDescent="0.25">
      <c r="A3854">
        <f t="shared" si="607"/>
        <v>2017</v>
      </c>
      <c r="B3854" s="1">
        <v>43065</v>
      </c>
      <c r="C3854" s="1">
        <v>43068</v>
      </c>
      <c r="D3854" s="1" t="str">
        <f t="shared" si="600"/>
        <v>Nov</v>
      </c>
      <c r="E3854" t="s">
        <v>98</v>
      </c>
      <c r="F3854" t="s">
        <v>533</v>
      </c>
      <c r="G3854" t="s">
        <v>25</v>
      </c>
      <c r="H3854" t="s">
        <v>65</v>
      </c>
      <c r="I3854" t="s">
        <v>492</v>
      </c>
      <c r="J3854" t="s">
        <v>36</v>
      </c>
      <c r="K3854" t="s">
        <v>53</v>
      </c>
      <c r="L3854" s="2">
        <f t="shared" si="601"/>
        <v>40.281599999999997</v>
      </c>
      <c r="M3854" s="2">
        <f t="shared" si="602"/>
        <v>32.767999999999994</v>
      </c>
      <c r="N3854" s="2">
        <f t="shared" si="608"/>
        <v>-7.5136000000000038</v>
      </c>
      <c r="O3854" s="2">
        <f t="shared" si="603"/>
        <v>-60.108800000000031</v>
      </c>
      <c r="P3854" s="2">
        <f t="shared" si="604"/>
        <v>262.14399999999995</v>
      </c>
      <c r="Q3854" s="2">
        <f t="shared" si="605"/>
        <v>-22.929687500000014</v>
      </c>
      <c r="R3854">
        <v>8</v>
      </c>
      <c r="S3854">
        <v>0.8</v>
      </c>
      <c r="T3854" s="2">
        <v>33.567999999999991</v>
      </c>
      <c r="U3854" s="3">
        <v>-53.708800000000025</v>
      </c>
      <c r="V3854" s="4">
        <f t="shared" si="609"/>
        <v>-20.000000000000014</v>
      </c>
      <c r="W3854" s="2">
        <f t="shared" si="606"/>
        <v>268.54399999999993</v>
      </c>
    </row>
    <row r="3855" spans="1:23" x14ac:dyDescent="0.25">
      <c r="A3855">
        <f t="shared" si="607"/>
        <v>2017</v>
      </c>
      <c r="B3855" s="1">
        <v>42892</v>
      </c>
      <c r="C3855" s="1">
        <v>42896</v>
      </c>
      <c r="D3855" s="1" t="str">
        <f t="shared" si="600"/>
        <v>Jun</v>
      </c>
      <c r="E3855" t="s">
        <v>38</v>
      </c>
      <c r="F3855" t="s">
        <v>2242</v>
      </c>
      <c r="G3855" t="s">
        <v>64</v>
      </c>
      <c r="H3855" t="s">
        <v>34</v>
      </c>
      <c r="I3855" t="s">
        <v>2370</v>
      </c>
      <c r="J3855" t="s">
        <v>28</v>
      </c>
      <c r="K3855" t="s">
        <v>46</v>
      </c>
      <c r="L3855" s="2">
        <f t="shared" si="601"/>
        <v>2.7719999999999998</v>
      </c>
      <c r="M3855" s="2">
        <f t="shared" si="602"/>
        <v>4.95</v>
      </c>
      <c r="N3855" s="2">
        <f t="shared" si="608"/>
        <v>2.1780000000000004</v>
      </c>
      <c r="O3855" s="2">
        <f t="shared" si="603"/>
        <v>2.1780000000000004</v>
      </c>
      <c r="P3855" s="2">
        <f t="shared" si="604"/>
        <v>4.95</v>
      </c>
      <c r="Q3855" s="2">
        <f t="shared" si="605"/>
        <v>44.000000000000007</v>
      </c>
      <c r="R3855">
        <v>1</v>
      </c>
      <c r="S3855">
        <v>0</v>
      </c>
      <c r="T3855" s="2">
        <v>4.95</v>
      </c>
      <c r="U3855" s="3">
        <v>2.1780000000000004</v>
      </c>
      <c r="V3855" s="4">
        <f t="shared" si="609"/>
        <v>44.000000000000007</v>
      </c>
      <c r="W3855" s="2">
        <f t="shared" si="606"/>
        <v>4.95</v>
      </c>
    </row>
    <row r="3856" spans="1:23" x14ac:dyDescent="0.25">
      <c r="A3856">
        <f t="shared" si="607"/>
        <v>2017</v>
      </c>
      <c r="B3856" s="1">
        <v>42892</v>
      </c>
      <c r="C3856" s="1">
        <v>42896</v>
      </c>
      <c r="D3856" s="1" t="str">
        <f t="shared" si="600"/>
        <v>Jun</v>
      </c>
      <c r="E3856" t="s">
        <v>38</v>
      </c>
      <c r="F3856" t="s">
        <v>2242</v>
      </c>
      <c r="G3856" t="s">
        <v>64</v>
      </c>
      <c r="H3856" t="s">
        <v>34</v>
      </c>
      <c r="I3856" t="s">
        <v>2250</v>
      </c>
      <c r="J3856" t="s">
        <v>36</v>
      </c>
      <c r="K3856" t="s">
        <v>43</v>
      </c>
      <c r="L3856" s="2">
        <f t="shared" si="601"/>
        <v>26.400000000000002</v>
      </c>
      <c r="M3856" s="2">
        <f t="shared" si="602"/>
        <v>26.400000000000002</v>
      </c>
      <c r="N3856" s="2">
        <f t="shared" si="608"/>
        <v>0</v>
      </c>
      <c r="O3856" s="2">
        <f t="shared" si="603"/>
        <v>0</v>
      </c>
      <c r="P3856" s="2">
        <f t="shared" si="604"/>
        <v>132</v>
      </c>
      <c r="Q3856" s="2">
        <f t="shared" si="605"/>
        <v>0</v>
      </c>
      <c r="R3856">
        <v>5</v>
      </c>
      <c r="S3856">
        <v>0</v>
      </c>
      <c r="T3856" s="2">
        <v>26.400000000000002</v>
      </c>
      <c r="U3856" s="3">
        <v>0</v>
      </c>
      <c r="V3856" s="4">
        <f t="shared" si="609"/>
        <v>0</v>
      </c>
      <c r="W3856" s="2">
        <f t="shared" si="606"/>
        <v>132</v>
      </c>
    </row>
    <row r="3857" spans="1:23" x14ac:dyDescent="0.25">
      <c r="A3857">
        <f t="shared" si="607"/>
        <v>2017</v>
      </c>
      <c r="B3857" s="1">
        <v>43031</v>
      </c>
      <c r="C3857" s="1">
        <v>43036</v>
      </c>
      <c r="D3857" s="1" t="str">
        <f t="shared" si="600"/>
        <v>Oct</v>
      </c>
      <c r="E3857" t="s">
        <v>23</v>
      </c>
      <c r="F3857" t="s">
        <v>2151</v>
      </c>
      <c r="G3857" t="s">
        <v>25</v>
      </c>
      <c r="H3857" t="s">
        <v>65</v>
      </c>
      <c r="I3857" t="s">
        <v>1506</v>
      </c>
      <c r="J3857" t="s">
        <v>36</v>
      </c>
      <c r="K3857" t="s">
        <v>53</v>
      </c>
      <c r="L3857" s="2">
        <f t="shared" si="601"/>
        <v>5.6429999999999998</v>
      </c>
      <c r="M3857" s="2">
        <f t="shared" si="602"/>
        <v>2.7639999999999993</v>
      </c>
      <c r="N3857" s="2">
        <f t="shared" si="608"/>
        <v>-2.8790000000000004</v>
      </c>
      <c r="O3857" s="2">
        <f t="shared" si="603"/>
        <v>-8.6370000000000005</v>
      </c>
      <c r="P3857" s="2">
        <f t="shared" si="604"/>
        <v>8.291999999999998</v>
      </c>
      <c r="Q3857" s="2">
        <f t="shared" si="605"/>
        <v>-104.1606367583213</v>
      </c>
      <c r="R3857">
        <v>3</v>
      </c>
      <c r="S3857">
        <v>0.8</v>
      </c>
      <c r="T3857" s="2">
        <v>3.5639999999999992</v>
      </c>
      <c r="U3857" s="3">
        <v>-6.2370000000000019</v>
      </c>
      <c r="V3857" s="4">
        <f t="shared" si="609"/>
        <v>-58.333333333333371</v>
      </c>
      <c r="W3857" s="2">
        <f t="shared" si="606"/>
        <v>10.691999999999997</v>
      </c>
    </row>
    <row r="3858" spans="1:23" x14ac:dyDescent="0.25">
      <c r="A3858">
        <f t="shared" si="607"/>
        <v>2017</v>
      </c>
      <c r="B3858" s="1">
        <v>43031</v>
      </c>
      <c r="C3858" s="1">
        <v>43036</v>
      </c>
      <c r="D3858" s="1" t="str">
        <f t="shared" si="600"/>
        <v>Oct</v>
      </c>
      <c r="E3858" t="s">
        <v>23</v>
      </c>
      <c r="F3858" t="s">
        <v>2151</v>
      </c>
      <c r="G3858" t="s">
        <v>25</v>
      </c>
      <c r="H3858" t="s">
        <v>65</v>
      </c>
      <c r="I3858" t="s">
        <v>1763</v>
      </c>
      <c r="J3858" t="s">
        <v>50</v>
      </c>
      <c r="K3858" t="s">
        <v>51</v>
      </c>
      <c r="L3858" s="2">
        <f t="shared" si="601"/>
        <v>813.66050000000018</v>
      </c>
      <c r="M3858" s="2">
        <f t="shared" si="602"/>
        <v>823.7600000000001</v>
      </c>
      <c r="N3858" s="2">
        <f t="shared" si="608"/>
        <v>10.099499999999921</v>
      </c>
      <c r="O3858" s="2">
        <f t="shared" si="603"/>
        <v>50.497499999999604</v>
      </c>
      <c r="P3858" s="2">
        <f t="shared" si="604"/>
        <v>4118.8</v>
      </c>
      <c r="Q3858" s="2">
        <f t="shared" si="605"/>
        <v>1.2260245702631738</v>
      </c>
      <c r="R3858">
        <v>5</v>
      </c>
      <c r="S3858">
        <v>0.2</v>
      </c>
      <c r="T3858" s="2">
        <v>823.96000000000015</v>
      </c>
      <c r="U3858" s="3">
        <v>51.497499999999974</v>
      </c>
      <c r="V3858" s="4">
        <f t="shared" si="609"/>
        <v>1.2499999999999991</v>
      </c>
      <c r="W3858" s="2">
        <f t="shared" si="606"/>
        <v>4119.8000000000011</v>
      </c>
    </row>
    <row r="3859" spans="1:23" x14ac:dyDescent="0.25">
      <c r="A3859">
        <f t="shared" si="607"/>
        <v>2017</v>
      </c>
      <c r="B3859" s="1">
        <v>43031</v>
      </c>
      <c r="C3859" s="1">
        <v>43036</v>
      </c>
      <c r="D3859" s="1" t="str">
        <f t="shared" si="600"/>
        <v>Oct</v>
      </c>
      <c r="E3859" t="s">
        <v>23</v>
      </c>
      <c r="F3859" t="s">
        <v>2151</v>
      </c>
      <c r="G3859" t="s">
        <v>25</v>
      </c>
      <c r="H3859" t="s">
        <v>65</v>
      </c>
      <c r="I3859" t="s">
        <v>1530</v>
      </c>
      <c r="J3859" t="s">
        <v>36</v>
      </c>
      <c r="K3859" t="s">
        <v>48</v>
      </c>
      <c r="L3859" s="2">
        <f t="shared" si="601"/>
        <v>9.9724000000000022</v>
      </c>
      <c r="M3859" s="2">
        <f t="shared" si="602"/>
        <v>10.072000000000003</v>
      </c>
      <c r="N3859" s="2">
        <f t="shared" si="608"/>
        <v>9.9600000000000577E-2</v>
      </c>
      <c r="O3859" s="2">
        <f t="shared" si="603"/>
        <v>0.29880000000000173</v>
      </c>
      <c r="P3859" s="2">
        <f t="shared" si="604"/>
        <v>30.216000000000008</v>
      </c>
      <c r="Q3859" s="2">
        <f t="shared" si="605"/>
        <v>0.98888006354249958</v>
      </c>
      <c r="R3859">
        <v>3</v>
      </c>
      <c r="S3859">
        <v>0.2</v>
      </c>
      <c r="T3859" s="2">
        <v>10.272000000000002</v>
      </c>
      <c r="U3859" s="3">
        <v>0.89880000000000004</v>
      </c>
      <c r="V3859" s="4">
        <f t="shared" si="609"/>
        <v>2.9166666666666665</v>
      </c>
      <c r="W3859" s="2">
        <f t="shared" si="606"/>
        <v>30.816000000000006</v>
      </c>
    </row>
    <row r="3860" spans="1:23" x14ac:dyDescent="0.25">
      <c r="A3860">
        <f t="shared" si="607"/>
        <v>2014</v>
      </c>
      <c r="B3860" s="1">
        <v>41993</v>
      </c>
      <c r="C3860" s="1">
        <v>41993</v>
      </c>
      <c r="D3860" s="1" t="str">
        <f t="shared" si="600"/>
        <v>Dec</v>
      </c>
      <c r="E3860" t="s">
        <v>528</v>
      </c>
      <c r="F3860" t="s">
        <v>2103</v>
      </c>
      <c r="G3860" t="s">
        <v>25</v>
      </c>
      <c r="H3860" t="s">
        <v>34</v>
      </c>
      <c r="I3860" t="s">
        <v>2371</v>
      </c>
      <c r="J3860" t="s">
        <v>50</v>
      </c>
      <c r="K3860" t="s">
        <v>86</v>
      </c>
      <c r="L3860" s="2">
        <f t="shared" si="601"/>
        <v>435.14559999999994</v>
      </c>
      <c r="M3860" s="2">
        <f t="shared" si="602"/>
        <v>447.74399999999997</v>
      </c>
      <c r="N3860" s="2">
        <f t="shared" si="608"/>
        <v>12.598400000000026</v>
      </c>
      <c r="O3860" s="2">
        <f t="shared" si="603"/>
        <v>88.188800000000185</v>
      </c>
      <c r="P3860" s="2">
        <f t="shared" si="604"/>
        <v>3134.2079999999996</v>
      </c>
      <c r="Q3860" s="2">
        <f t="shared" si="605"/>
        <v>2.813750714694117</v>
      </c>
      <c r="R3860">
        <v>7</v>
      </c>
      <c r="S3860">
        <v>0.2</v>
      </c>
      <c r="T3860" s="2">
        <v>447.94399999999996</v>
      </c>
      <c r="U3860" s="3">
        <v>89.588799999999992</v>
      </c>
      <c r="V3860" s="4">
        <f t="shared" si="609"/>
        <v>2.8571428571428572</v>
      </c>
      <c r="W3860" s="2">
        <f t="shared" si="606"/>
        <v>3135.6079999999997</v>
      </c>
    </row>
    <row r="3861" spans="1:23" x14ac:dyDescent="0.25">
      <c r="A3861">
        <f t="shared" si="607"/>
        <v>2017</v>
      </c>
      <c r="B3861" s="1">
        <v>42783</v>
      </c>
      <c r="C3861" s="1">
        <v>42788</v>
      </c>
      <c r="D3861" s="1" t="str">
        <f t="shared" si="600"/>
        <v>Feb</v>
      </c>
      <c r="E3861" t="s">
        <v>38</v>
      </c>
      <c r="F3861" t="s">
        <v>1473</v>
      </c>
      <c r="G3861" t="s">
        <v>64</v>
      </c>
      <c r="H3861" t="s">
        <v>65</v>
      </c>
      <c r="I3861" t="s">
        <v>1306</v>
      </c>
      <c r="J3861" t="s">
        <v>28</v>
      </c>
      <c r="K3861" t="s">
        <v>41</v>
      </c>
      <c r="L3861" s="2">
        <f t="shared" si="601"/>
        <v>570.73919999999998</v>
      </c>
      <c r="M3861" s="2">
        <f t="shared" si="602"/>
        <v>480.46</v>
      </c>
      <c r="N3861" s="2">
        <f t="shared" si="608"/>
        <v>-90.279200000000003</v>
      </c>
      <c r="O3861" s="2">
        <f t="shared" si="603"/>
        <v>-270.83760000000001</v>
      </c>
      <c r="P3861" s="2">
        <f t="shared" si="604"/>
        <v>1441.3799999999999</v>
      </c>
      <c r="Q3861" s="2">
        <f t="shared" si="605"/>
        <v>-18.790159430545732</v>
      </c>
      <c r="R3861">
        <v>3</v>
      </c>
      <c r="S3861">
        <v>0.5</v>
      </c>
      <c r="T3861" s="2">
        <v>480.96</v>
      </c>
      <c r="U3861" s="3">
        <v>-269.33760000000001</v>
      </c>
      <c r="V3861" s="4">
        <f t="shared" si="609"/>
        <v>-18.666666666666668</v>
      </c>
      <c r="W3861" s="2">
        <f t="shared" si="606"/>
        <v>1442.8799999999999</v>
      </c>
    </row>
    <row r="3862" spans="1:23" x14ac:dyDescent="0.25">
      <c r="A3862">
        <f t="shared" si="607"/>
        <v>2017</v>
      </c>
      <c r="B3862" s="1">
        <v>42783</v>
      </c>
      <c r="C3862" s="1">
        <v>42788</v>
      </c>
      <c r="D3862" s="1" t="str">
        <f t="shared" si="600"/>
        <v>Feb</v>
      </c>
      <c r="E3862" t="s">
        <v>38</v>
      </c>
      <c r="F3862" t="s">
        <v>1473</v>
      </c>
      <c r="G3862" t="s">
        <v>64</v>
      </c>
      <c r="H3862" t="s">
        <v>65</v>
      </c>
      <c r="I3862" t="s">
        <v>2372</v>
      </c>
      <c r="J3862" t="s">
        <v>50</v>
      </c>
      <c r="K3862" t="s">
        <v>51</v>
      </c>
      <c r="L3862" s="2">
        <f t="shared" si="601"/>
        <v>113.87270000000002</v>
      </c>
      <c r="M3862" s="2">
        <f t="shared" si="602"/>
        <v>124.59200000000001</v>
      </c>
      <c r="N3862" s="2">
        <f t="shared" si="608"/>
        <v>10.71929999999999</v>
      </c>
      <c r="O3862" s="2">
        <f t="shared" si="603"/>
        <v>10.71929999999999</v>
      </c>
      <c r="P3862" s="2">
        <f t="shared" si="604"/>
        <v>124.59200000000001</v>
      </c>
      <c r="Q3862" s="2">
        <f t="shared" si="605"/>
        <v>8.6035218954667947</v>
      </c>
      <c r="R3862">
        <v>1</v>
      </c>
      <c r="S3862">
        <v>0.2</v>
      </c>
      <c r="T3862" s="2">
        <v>124.79200000000002</v>
      </c>
      <c r="U3862" s="3">
        <v>10.919299999999996</v>
      </c>
      <c r="V3862" s="4">
        <f t="shared" si="609"/>
        <v>8.7499999999999947</v>
      </c>
      <c r="W3862" s="2">
        <f t="shared" si="606"/>
        <v>124.79200000000002</v>
      </c>
    </row>
    <row r="3863" spans="1:23" x14ac:dyDescent="0.25">
      <c r="A3863">
        <f t="shared" si="607"/>
        <v>2014</v>
      </c>
      <c r="B3863" s="1">
        <v>41762</v>
      </c>
      <c r="C3863" s="1">
        <v>41769</v>
      </c>
      <c r="D3863" s="1" t="str">
        <f t="shared" si="600"/>
        <v>May</v>
      </c>
      <c r="E3863" t="s">
        <v>38</v>
      </c>
      <c r="F3863" t="s">
        <v>2358</v>
      </c>
      <c r="G3863" t="s">
        <v>25</v>
      </c>
      <c r="H3863" t="s">
        <v>80</v>
      </c>
      <c r="I3863" t="s">
        <v>2373</v>
      </c>
      <c r="J3863" t="s">
        <v>36</v>
      </c>
      <c r="K3863" t="s">
        <v>53</v>
      </c>
      <c r="L3863" s="2">
        <f t="shared" si="601"/>
        <v>35.321400000000004</v>
      </c>
      <c r="M3863" s="2">
        <f t="shared" si="602"/>
        <v>39.975999999999999</v>
      </c>
      <c r="N3863" s="2">
        <f t="shared" si="608"/>
        <v>4.654599999999995</v>
      </c>
      <c r="O3863" s="2">
        <f t="shared" si="603"/>
        <v>13.963799999999985</v>
      </c>
      <c r="P3863" s="2">
        <f t="shared" si="604"/>
        <v>119.928</v>
      </c>
      <c r="Q3863" s="2">
        <f t="shared" si="605"/>
        <v>11.643486091654982</v>
      </c>
      <c r="R3863">
        <v>3</v>
      </c>
      <c r="S3863">
        <v>0.2</v>
      </c>
      <c r="T3863" s="2">
        <v>40.176000000000002</v>
      </c>
      <c r="U3863" s="3">
        <v>14.563799999999997</v>
      </c>
      <c r="V3863" s="4">
        <f t="shared" si="609"/>
        <v>12.08333333333333</v>
      </c>
      <c r="W3863" s="2">
        <f t="shared" si="606"/>
        <v>120.52800000000001</v>
      </c>
    </row>
    <row r="3864" spans="1:23" x14ac:dyDescent="0.25">
      <c r="A3864">
        <f t="shared" si="607"/>
        <v>2014</v>
      </c>
      <c r="B3864" s="1">
        <v>41762</v>
      </c>
      <c r="C3864" s="1">
        <v>41769</v>
      </c>
      <c r="D3864" s="1" t="str">
        <f t="shared" si="600"/>
        <v>May</v>
      </c>
      <c r="E3864" t="s">
        <v>38</v>
      </c>
      <c r="F3864" t="s">
        <v>2358</v>
      </c>
      <c r="G3864" t="s">
        <v>25</v>
      </c>
      <c r="H3864" t="s">
        <v>80</v>
      </c>
      <c r="I3864" t="s">
        <v>212</v>
      </c>
      <c r="J3864" t="s">
        <v>36</v>
      </c>
      <c r="K3864" t="s">
        <v>53</v>
      </c>
      <c r="L3864" s="2">
        <f t="shared" si="601"/>
        <v>9.5794000000000015</v>
      </c>
      <c r="M3864" s="2">
        <f t="shared" si="602"/>
        <v>10.696000000000002</v>
      </c>
      <c r="N3864" s="2">
        <f t="shared" si="608"/>
        <v>1.1166</v>
      </c>
      <c r="O3864" s="2">
        <f t="shared" si="603"/>
        <v>3.3498000000000001</v>
      </c>
      <c r="P3864" s="2">
        <f t="shared" si="604"/>
        <v>32.088000000000008</v>
      </c>
      <c r="Q3864" s="2">
        <f t="shared" si="605"/>
        <v>10.439416604338069</v>
      </c>
      <c r="R3864">
        <v>3</v>
      </c>
      <c r="S3864">
        <v>0.2</v>
      </c>
      <c r="T3864" s="2">
        <v>10.896000000000001</v>
      </c>
      <c r="U3864" s="3">
        <v>3.9497999999999998</v>
      </c>
      <c r="V3864" s="4">
        <f t="shared" si="609"/>
        <v>12.083333333333332</v>
      </c>
      <c r="W3864" s="2">
        <f t="shared" si="606"/>
        <v>32.688000000000002</v>
      </c>
    </row>
    <row r="3865" spans="1:23" x14ac:dyDescent="0.25">
      <c r="A3865">
        <f t="shared" si="607"/>
        <v>2017</v>
      </c>
      <c r="B3865" s="1">
        <v>43025</v>
      </c>
      <c r="C3865" s="1">
        <v>43027</v>
      </c>
      <c r="D3865" s="1" t="str">
        <f t="shared" si="600"/>
        <v>Oct</v>
      </c>
      <c r="E3865" t="s">
        <v>23</v>
      </c>
      <c r="F3865" t="s">
        <v>684</v>
      </c>
      <c r="G3865" t="s">
        <v>25</v>
      </c>
      <c r="H3865" t="s">
        <v>34</v>
      </c>
      <c r="I3865" t="s">
        <v>2374</v>
      </c>
      <c r="J3865" t="s">
        <v>36</v>
      </c>
      <c r="K3865" t="s">
        <v>48</v>
      </c>
      <c r="L3865" s="2">
        <f t="shared" si="601"/>
        <v>9.9484000000000012</v>
      </c>
      <c r="M3865" s="2">
        <f t="shared" si="602"/>
        <v>10.64</v>
      </c>
      <c r="N3865" s="2">
        <f t="shared" si="608"/>
        <v>0.69159999999999933</v>
      </c>
      <c r="O3865" s="2">
        <f t="shared" si="603"/>
        <v>2.7663999999999973</v>
      </c>
      <c r="P3865" s="2">
        <f t="shared" si="604"/>
        <v>42.56</v>
      </c>
      <c r="Q3865" s="2">
        <f t="shared" si="605"/>
        <v>6.4999999999999929</v>
      </c>
      <c r="R3865">
        <v>4</v>
      </c>
      <c r="S3865">
        <v>0</v>
      </c>
      <c r="T3865" s="2">
        <v>10.64</v>
      </c>
      <c r="U3865" s="3">
        <v>2.7664</v>
      </c>
      <c r="V3865" s="4">
        <f t="shared" si="609"/>
        <v>6.5</v>
      </c>
      <c r="W3865" s="2">
        <f t="shared" si="606"/>
        <v>42.56</v>
      </c>
    </row>
    <row r="3866" spans="1:23" x14ac:dyDescent="0.25">
      <c r="A3866">
        <f t="shared" si="607"/>
        <v>2015</v>
      </c>
      <c r="B3866" s="1">
        <v>42336</v>
      </c>
      <c r="C3866" s="1">
        <v>42341</v>
      </c>
      <c r="D3866" s="1" t="str">
        <f t="shared" si="600"/>
        <v>Nov</v>
      </c>
      <c r="E3866" t="s">
        <v>38</v>
      </c>
      <c r="F3866" t="s">
        <v>240</v>
      </c>
      <c r="G3866" t="s">
        <v>25</v>
      </c>
      <c r="H3866" t="s">
        <v>65</v>
      </c>
      <c r="I3866" t="s">
        <v>2375</v>
      </c>
      <c r="J3866" t="s">
        <v>28</v>
      </c>
      <c r="K3866" t="s">
        <v>46</v>
      </c>
      <c r="L3866" s="2">
        <f t="shared" si="601"/>
        <v>188.43040000000002</v>
      </c>
      <c r="M3866" s="2">
        <f t="shared" si="602"/>
        <v>151.36000000000001</v>
      </c>
      <c r="N3866" s="2">
        <f t="shared" si="608"/>
        <v>-37.070400000000006</v>
      </c>
      <c r="O3866" s="2">
        <f t="shared" si="603"/>
        <v>-185.35200000000003</v>
      </c>
      <c r="P3866" s="2">
        <f t="shared" si="604"/>
        <v>756.80000000000007</v>
      </c>
      <c r="Q3866" s="2">
        <f t="shared" si="605"/>
        <v>-24.491543340380552</v>
      </c>
      <c r="R3866">
        <v>5</v>
      </c>
      <c r="S3866">
        <v>0.6</v>
      </c>
      <c r="T3866" s="2">
        <v>151.96</v>
      </c>
      <c r="U3866" s="3">
        <v>-182.35200000000003</v>
      </c>
      <c r="V3866" s="4">
        <f t="shared" si="609"/>
        <v>-24.000000000000004</v>
      </c>
      <c r="W3866" s="2">
        <f t="shared" si="606"/>
        <v>759.80000000000007</v>
      </c>
    </row>
    <row r="3867" spans="1:23" x14ac:dyDescent="0.25">
      <c r="A3867">
        <f t="shared" si="607"/>
        <v>2014</v>
      </c>
      <c r="B3867" s="1">
        <v>41847</v>
      </c>
      <c r="C3867" s="1">
        <v>41849</v>
      </c>
      <c r="D3867" s="1" t="str">
        <f t="shared" si="600"/>
        <v>Jul</v>
      </c>
      <c r="E3867" t="s">
        <v>23</v>
      </c>
      <c r="F3867" t="s">
        <v>1752</v>
      </c>
      <c r="G3867" t="s">
        <v>25</v>
      </c>
      <c r="H3867" t="s">
        <v>34</v>
      </c>
      <c r="I3867" t="s">
        <v>1811</v>
      </c>
      <c r="J3867" t="s">
        <v>50</v>
      </c>
      <c r="K3867" t="s">
        <v>86</v>
      </c>
      <c r="L3867" s="2">
        <f t="shared" si="601"/>
        <v>218.95999999999998</v>
      </c>
      <c r="M3867" s="2">
        <f t="shared" si="602"/>
        <v>238</v>
      </c>
      <c r="N3867" s="2">
        <f t="shared" si="608"/>
        <v>19.04000000000002</v>
      </c>
      <c r="O3867" s="2">
        <f t="shared" si="603"/>
        <v>38.080000000000041</v>
      </c>
      <c r="P3867" s="2">
        <f t="shared" si="604"/>
        <v>476</v>
      </c>
      <c r="Q3867" s="2">
        <f t="shared" si="605"/>
        <v>8.0000000000000089</v>
      </c>
      <c r="R3867">
        <v>2</v>
      </c>
      <c r="S3867">
        <v>0</v>
      </c>
      <c r="T3867" s="2">
        <v>238</v>
      </c>
      <c r="U3867" s="3">
        <v>38.080000000000013</v>
      </c>
      <c r="V3867" s="4">
        <f t="shared" si="609"/>
        <v>8.0000000000000036</v>
      </c>
      <c r="W3867" s="2">
        <f t="shared" si="606"/>
        <v>476</v>
      </c>
    </row>
    <row r="3868" spans="1:23" x14ac:dyDescent="0.25">
      <c r="A3868">
        <f t="shared" si="607"/>
        <v>2017</v>
      </c>
      <c r="B3868" s="1">
        <v>42848</v>
      </c>
      <c r="C3868" s="1">
        <v>42850</v>
      </c>
      <c r="D3868" s="1" t="str">
        <f t="shared" si="600"/>
        <v>Apr</v>
      </c>
      <c r="E3868" t="s">
        <v>23</v>
      </c>
      <c r="F3868" t="s">
        <v>855</v>
      </c>
      <c r="G3868" t="s">
        <v>25</v>
      </c>
      <c r="H3868" t="s">
        <v>65</v>
      </c>
      <c r="I3868" t="s">
        <v>1692</v>
      </c>
      <c r="J3868" t="s">
        <v>50</v>
      </c>
      <c r="K3868" t="s">
        <v>86</v>
      </c>
      <c r="L3868" s="2">
        <f t="shared" si="601"/>
        <v>146.0196</v>
      </c>
      <c r="M3868" s="2">
        <f t="shared" si="602"/>
        <v>155.34</v>
      </c>
      <c r="N3868" s="2">
        <f t="shared" si="608"/>
        <v>9.3204000000000065</v>
      </c>
      <c r="O3868" s="2">
        <f t="shared" si="603"/>
        <v>55.922400000000039</v>
      </c>
      <c r="P3868" s="2">
        <f t="shared" si="604"/>
        <v>932.04</v>
      </c>
      <c r="Q3868" s="2">
        <f t="shared" si="605"/>
        <v>6.0000000000000044</v>
      </c>
      <c r="R3868">
        <v>6</v>
      </c>
      <c r="S3868">
        <v>0</v>
      </c>
      <c r="T3868" s="2">
        <v>155.34</v>
      </c>
      <c r="U3868" s="3">
        <v>55.922399999999996</v>
      </c>
      <c r="V3868" s="4">
        <f t="shared" si="609"/>
        <v>6</v>
      </c>
      <c r="W3868" s="2">
        <f t="shared" si="606"/>
        <v>932.04</v>
      </c>
    </row>
    <row r="3869" spans="1:23" x14ac:dyDescent="0.25">
      <c r="A3869">
        <f t="shared" si="607"/>
        <v>2015</v>
      </c>
      <c r="B3869" s="1">
        <v>42300</v>
      </c>
      <c r="C3869" s="1">
        <v>42304</v>
      </c>
      <c r="D3869" s="1" t="str">
        <f t="shared" si="600"/>
        <v>Oct</v>
      </c>
      <c r="E3869" t="s">
        <v>23</v>
      </c>
      <c r="F3869" t="s">
        <v>934</v>
      </c>
      <c r="G3869" t="s">
        <v>25</v>
      </c>
      <c r="H3869" t="s">
        <v>34</v>
      </c>
      <c r="I3869" t="s">
        <v>1049</v>
      </c>
      <c r="J3869" t="s">
        <v>50</v>
      </c>
      <c r="K3869" t="s">
        <v>86</v>
      </c>
      <c r="L3869" s="2">
        <f t="shared" si="601"/>
        <v>141.2336</v>
      </c>
      <c r="M3869" s="2">
        <f t="shared" si="602"/>
        <v>148.32</v>
      </c>
      <c r="N3869" s="2">
        <f t="shared" si="608"/>
        <v>7.0863999999999976</v>
      </c>
      <c r="O3869" s="2">
        <f t="shared" si="603"/>
        <v>63.777599999999978</v>
      </c>
      <c r="P3869" s="2">
        <f t="shared" si="604"/>
        <v>1334.8799999999999</v>
      </c>
      <c r="Q3869" s="2">
        <f t="shared" si="605"/>
        <v>4.7777777777777768</v>
      </c>
      <c r="R3869">
        <v>9</v>
      </c>
      <c r="S3869">
        <v>0</v>
      </c>
      <c r="T3869" s="2">
        <v>148.32</v>
      </c>
      <c r="U3869" s="3">
        <v>63.777600000000007</v>
      </c>
      <c r="V3869" s="4">
        <f t="shared" si="609"/>
        <v>4.7777777777777786</v>
      </c>
      <c r="W3869" s="2">
        <f t="shared" si="606"/>
        <v>1334.8799999999999</v>
      </c>
    </row>
    <row r="3870" spans="1:23" x14ac:dyDescent="0.25">
      <c r="A3870">
        <f t="shared" si="607"/>
        <v>2015</v>
      </c>
      <c r="B3870" s="1">
        <v>42300</v>
      </c>
      <c r="C3870" s="1">
        <v>42304</v>
      </c>
      <c r="D3870" s="1" t="str">
        <f t="shared" si="600"/>
        <v>Oct</v>
      </c>
      <c r="E3870" t="s">
        <v>23</v>
      </c>
      <c r="F3870" t="s">
        <v>934</v>
      </c>
      <c r="G3870" t="s">
        <v>25</v>
      </c>
      <c r="H3870" t="s">
        <v>34</v>
      </c>
      <c r="I3870" t="s">
        <v>2239</v>
      </c>
      <c r="J3870" t="s">
        <v>28</v>
      </c>
      <c r="K3870" t="s">
        <v>31</v>
      </c>
      <c r="L3870" s="2">
        <f t="shared" si="601"/>
        <v>213.69580000000005</v>
      </c>
      <c r="M3870" s="2">
        <f t="shared" si="602"/>
        <v>240.58400000000003</v>
      </c>
      <c r="N3870" s="2">
        <f t="shared" si="608"/>
        <v>26.888199999999983</v>
      </c>
      <c r="O3870" s="2">
        <f t="shared" si="603"/>
        <v>26.888199999999983</v>
      </c>
      <c r="P3870" s="2">
        <f t="shared" si="604"/>
        <v>240.58400000000003</v>
      </c>
      <c r="Q3870" s="2">
        <f t="shared" si="605"/>
        <v>11.176221195091934</v>
      </c>
      <c r="R3870">
        <v>1</v>
      </c>
      <c r="S3870">
        <v>0.2</v>
      </c>
      <c r="T3870" s="2">
        <v>240.78400000000002</v>
      </c>
      <c r="U3870" s="3">
        <v>27.088199999999965</v>
      </c>
      <c r="V3870" s="4">
        <f t="shared" si="609"/>
        <v>11.249999999999986</v>
      </c>
      <c r="W3870" s="2">
        <f t="shared" si="606"/>
        <v>240.78400000000002</v>
      </c>
    </row>
    <row r="3871" spans="1:23" x14ac:dyDescent="0.25">
      <c r="A3871">
        <f t="shared" si="607"/>
        <v>2015</v>
      </c>
      <c r="B3871" s="1">
        <v>42300</v>
      </c>
      <c r="C3871" s="1">
        <v>42304</v>
      </c>
      <c r="D3871" s="1" t="str">
        <f t="shared" si="600"/>
        <v>Oct</v>
      </c>
      <c r="E3871" t="s">
        <v>23</v>
      </c>
      <c r="F3871" t="s">
        <v>934</v>
      </c>
      <c r="G3871" t="s">
        <v>25</v>
      </c>
      <c r="H3871" t="s">
        <v>34</v>
      </c>
      <c r="I3871" t="s">
        <v>1336</v>
      </c>
      <c r="J3871" t="s">
        <v>28</v>
      </c>
      <c r="K3871" t="s">
        <v>31</v>
      </c>
      <c r="L3871" s="2">
        <f t="shared" si="601"/>
        <v>189.56840000000003</v>
      </c>
      <c r="M3871" s="2">
        <f t="shared" si="602"/>
        <v>191.76800000000003</v>
      </c>
      <c r="N3871" s="2">
        <f t="shared" si="608"/>
        <v>2.1996000000000038</v>
      </c>
      <c r="O3871" s="2">
        <f t="shared" si="603"/>
        <v>15.397200000000026</v>
      </c>
      <c r="P3871" s="2">
        <f t="shared" si="604"/>
        <v>1342.3760000000002</v>
      </c>
      <c r="Q3871" s="2">
        <f t="shared" si="605"/>
        <v>1.147010971590674</v>
      </c>
      <c r="R3871">
        <v>7</v>
      </c>
      <c r="S3871">
        <v>0.2</v>
      </c>
      <c r="T3871" s="2">
        <v>191.96800000000002</v>
      </c>
      <c r="U3871" s="3">
        <v>16.797200000000004</v>
      </c>
      <c r="V3871" s="4">
        <f t="shared" si="609"/>
        <v>1.2500000000000002</v>
      </c>
      <c r="W3871" s="2">
        <f t="shared" si="606"/>
        <v>1343.7760000000001</v>
      </c>
    </row>
    <row r="3872" spans="1:23" x14ac:dyDescent="0.25">
      <c r="A3872">
        <f t="shared" si="607"/>
        <v>2015</v>
      </c>
      <c r="B3872" s="1">
        <v>42300</v>
      </c>
      <c r="C3872" s="1">
        <v>42304</v>
      </c>
      <c r="D3872" s="1" t="str">
        <f t="shared" si="600"/>
        <v>Oct</v>
      </c>
      <c r="E3872" t="s">
        <v>23</v>
      </c>
      <c r="F3872" t="s">
        <v>934</v>
      </c>
      <c r="G3872" t="s">
        <v>25</v>
      </c>
      <c r="H3872" t="s">
        <v>34</v>
      </c>
      <c r="I3872" t="s">
        <v>950</v>
      </c>
      <c r="J3872" t="s">
        <v>36</v>
      </c>
      <c r="K3872" t="s">
        <v>60</v>
      </c>
      <c r="L3872" s="2">
        <f t="shared" si="601"/>
        <v>8.7278000000000002</v>
      </c>
      <c r="M3872" s="2">
        <f t="shared" si="602"/>
        <v>11.56</v>
      </c>
      <c r="N3872" s="2">
        <f t="shared" si="608"/>
        <v>2.8322000000000003</v>
      </c>
      <c r="O3872" s="2">
        <f t="shared" si="603"/>
        <v>5.6644000000000005</v>
      </c>
      <c r="P3872" s="2">
        <f t="shared" si="604"/>
        <v>23.12</v>
      </c>
      <c r="Q3872" s="2">
        <f t="shared" si="605"/>
        <v>24.500000000000004</v>
      </c>
      <c r="R3872">
        <v>2</v>
      </c>
      <c r="S3872">
        <v>0</v>
      </c>
      <c r="T3872" s="2">
        <v>11.56</v>
      </c>
      <c r="U3872" s="3">
        <v>5.6644000000000005</v>
      </c>
      <c r="V3872" s="4">
        <f t="shared" si="609"/>
        <v>24.500000000000004</v>
      </c>
      <c r="W3872" s="2">
        <f t="shared" si="606"/>
        <v>23.12</v>
      </c>
    </row>
    <row r="3873" spans="1:23" x14ac:dyDescent="0.25">
      <c r="A3873">
        <f t="shared" si="607"/>
        <v>2015</v>
      </c>
      <c r="B3873" s="1">
        <v>42300</v>
      </c>
      <c r="C3873" s="1">
        <v>42304</v>
      </c>
      <c r="D3873" s="1" t="str">
        <f t="shared" si="600"/>
        <v>Oct</v>
      </c>
      <c r="E3873" t="s">
        <v>23</v>
      </c>
      <c r="F3873" t="s">
        <v>934</v>
      </c>
      <c r="G3873" t="s">
        <v>25</v>
      </c>
      <c r="H3873" t="s">
        <v>34</v>
      </c>
      <c r="I3873" t="s">
        <v>215</v>
      </c>
      <c r="J3873" t="s">
        <v>36</v>
      </c>
      <c r="K3873" t="s">
        <v>92</v>
      </c>
      <c r="L3873" s="2">
        <f t="shared" si="601"/>
        <v>10.384</v>
      </c>
      <c r="M3873" s="2">
        <f t="shared" si="602"/>
        <v>11.8</v>
      </c>
      <c r="N3873" s="2">
        <f t="shared" si="608"/>
        <v>1.4160000000000004</v>
      </c>
      <c r="O3873" s="2">
        <f t="shared" si="603"/>
        <v>5.6640000000000015</v>
      </c>
      <c r="P3873" s="2">
        <f t="shared" si="604"/>
        <v>47.2</v>
      </c>
      <c r="Q3873" s="2">
        <f t="shared" si="605"/>
        <v>12.000000000000002</v>
      </c>
      <c r="R3873">
        <v>4</v>
      </c>
      <c r="S3873">
        <v>0</v>
      </c>
      <c r="T3873" s="2">
        <v>11.8</v>
      </c>
      <c r="U3873" s="3">
        <v>5.6639999999999997</v>
      </c>
      <c r="V3873" s="4">
        <f t="shared" si="609"/>
        <v>11.999999999999998</v>
      </c>
      <c r="W3873" s="2">
        <f t="shared" si="606"/>
        <v>47.2</v>
      </c>
    </row>
    <row r="3874" spans="1:23" x14ac:dyDescent="0.25">
      <c r="A3874">
        <f t="shared" si="607"/>
        <v>2015</v>
      </c>
      <c r="B3874" s="1">
        <v>42300</v>
      </c>
      <c r="C3874" s="1">
        <v>42304</v>
      </c>
      <c r="D3874" s="1" t="str">
        <f t="shared" si="600"/>
        <v>Oct</v>
      </c>
      <c r="E3874" t="s">
        <v>23</v>
      </c>
      <c r="F3874" t="s">
        <v>934</v>
      </c>
      <c r="G3874" t="s">
        <v>25</v>
      </c>
      <c r="H3874" t="s">
        <v>34</v>
      </c>
      <c r="I3874" t="s">
        <v>1718</v>
      </c>
      <c r="J3874" t="s">
        <v>28</v>
      </c>
      <c r="K3874" t="s">
        <v>31</v>
      </c>
      <c r="L3874" s="2">
        <f t="shared" si="601"/>
        <v>828.31280000000004</v>
      </c>
      <c r="M3874" s="2">
        <f t="shared" si="602"/>
        <v>842.15200000000004</v>
      </c>
      <c r="N3874" s="2">
        <f t="shared" si="608"/>
        <v>13.839200000000005</v>
      </c>
      <c r="O3874" s="2">
        <f t="shared" si="603"/>
        <v>41.517600000000016</v>
      </c>
      <c r="P3874" s="2">
        <f t="shared" si="604"/>
        <v>2526.4560000000001</v>
      </c>
      <c r="Q3874" s="2">
        <f t="shared" si="605"/>
        <v>1.643313796084318</v>
      </c>
      <c r="R3874">
        <v>3</v>
      </c>
      <c r="S3874">
        <v>0.2</v>
      </c>
      <c r="T3874" s="2">
        <v>842.35200000000009</v>
      </c>
      <c r="U3874" s="3">
        <v>42.117600000000039</v>
      </c>
      <c r="V3874" s="4">
        <f t="shared" si="609"/>
        <v>1.6666666666666681</v>
      </c>
      <c r="W3874" s="2">
        <f t="shared" si="606"/>
        <v>2527.0560000000005</v>
      </c>
    </row>
    <row r="3875" spans="1:23" x14ac:dyDescent="0.25">
      <c r="A3875">
        <f t="shared" si="607"/>
        <v>2016</v>
      </c>
      <c r="B3875" s="1">
        <v>42618</v>
      </c>
      <c r="C3875" s="1">
        <v>42620</v>
      </c>
      <c r="D3875" s="1" t="str">
        <f t="shared" si="600"/>
        <v>Sep</v>
      </c>
      <c r="E3875" t="s">
        <v>23</v>
      </c>
      <c r="F3875" t="s">
        <v>2151</v>
      </c>
      <c r="G3875" t="s">
        <v>25</v>
      </c>
      <c r="H3875" t="s">
        <v>26</v>
      </c>
      <c r="I3875" t="s">
        <v>1093</v>
      </c>
      <c r="J3875" t="s">
        <v>36</v>
      </c>
      <c r="K3875" t="s">
        <v>92</v>
      </c>
      <c r="L3875" s="2">
        <f t="shared" si="601"/>
        <v>20.929200000000002</v>
      </c>
      <c r="M3875" s="2">
        <f t="shared" si="602"/>
        <v>23.272000000000002</v>
      </c>
      <c r="N3875" s="2">
        <f t="shared" si="608"/>
        <v>2.3428000000000004</v>
      </c>
      <c r="O3875" s="2">
        <f t="shared" si="603"/>
        <v>7.0284000000000013</v>
      </c>
      <c r="P3875" s="2">
        <f t="shared" si="604"/>
        <v>69.816000000000003</v>
      </c>
      <c r="Q3875" s="2">
        <f t="shared" si="605"/>
        <v>10.067033344792026</v>
      </c>
      <c r="R3875">
        <v>3</v>
      </c>
      <c r="S3875">
        <v>0.2</v>
      </c>
      <c r="T3875" s="2">
        <v>23.472000000000001</v>
      </c>
      <c r="U3875" s="3">
        <v>7.6283999999999974</v>
      </c>
      <c r="V3875" s="4">
        <f t="shared" si="609"/>
        <v>10.83333333333333</v>
      </c>
      <c r="W3875" s="2">
        <f t="shared" si="606"/>
        <v>70.415999999999997</v>
      </c>
    </row>
    <row r="3876" spans="1:23" x14ac:dyDescent="0.25">
      <c r="A3876">
        <f t="shared" si="607"/>
        <v>2016</v>
      </c>
      <c r="B3876" s="1">
        <v>42618</v>
      </c>
      <c r="C3876" s="1">
        <v>42620</v>
      </c>
      <c r="D3876" s="1" t="str">
        <f t="shared" si="600"/>
        <v>Sep</v>
      </c>
      <c r="E3876" t="s">
        <v>23</v>
      </c>
      <c r="F3876" t="s">
        <v>2151</v>
      </c>
      <c r="G3876" t="s">
        <v>25</v>
      </c>
      <c r="H3876" t="s">
        <v>26</v>
      </c>
      <c r="I3876" t="s">
        <v>1231</v>
      </c>
      <c r="J3876" t="s">
        <v>36</v>
      </c>
      <c r="K3876" t="s">
        <v>53</v>
      </c>
      <c r="L3876" s="2">
        <f t="shared" si="601"/>
        <v>95.073599999999999</v>
      </c>
      <c r="M3876" s="2">
        <f t="shared" si="602"/>
        <v>85.358000000000004</v>
      </c>
      <c r="N3876" s="2">
        <f t="shared" si="608"/>
        <v>-9.7155999999999949</v>
      </c>
      <c r="O3876" s="2">
        <f t="shared" si="603"/>
        <v>-68.009199999999964</v>
      </c>
      <c r="P3876" s="2">
        <f t="shared" si="604"/>
        <v>597.50600000000009</v>
      </c>
      <c r="Q3876" s="2">
        <f t="shared" si="605"/>
        <v>-11.38217858900161</v>
      </c>
      <c r="R3876">
        <v>7</v>
      </c>
      <c r="S3876">
        <v>0.7</v>
      </c>
      <c r="T3876" s="2">
        <v>86.058000000000007</v>
      </c>
      <c r="U3876" s="3">
        <v>-63.109199999999987</v>
      </c>
      <c r="V3876" s="4">
        <f t="shared" si="609"/>
        <v>-10.476190476190473</v>
      </c>
      <c r="W3876" s="2">
        <f t="shared" si="606"/>
        <v>602.40600000000006</v>
      </c>
    </row>
    <row r="3877" spans="1:23" x14ac:dyDescent="0.25">
      <c r="A3877">
        <f t="shared" si="607"/>
        <v>2016</v>
      </c>
      <c r="B3877" s="1">
        <v>42618</v>
      </c>
      <c r="C3877" s="1">
        <v>42620</v>
      </c>
      <c r="D3877" s="1" t="str">
        <f t="shared" si="600"/>
        <v>Sep</v>
      </c>
      <c r="E3877" t="s">
        <v>23</v>
      </c>
      <c r="F3877" t="s">
        <v>2151</v>
      </c>
      <c r="G3877" t="s">
        <v>25</v>
      </c>
      <c r="H3877" t="s">
        <v>26</v>
      </c>
      <c r="I3877" t="s">
        <v>1089</v>
      </c>
      <c r="J3877" t="s">
        <v>50</v>
      </c>
      <c r="K3877" t="s">
        <v>51</v>
      </c>
      <c r="L3877" s="2">
        <f t="shared" si="601"/>
        <v>105.38449999999999</v>
      </c>
      <c r="M3877" s="2">
        <f t="shared" si="602"/>
        <v>108.58399999999999</v>
      </c>
      <c r="N3877" s="2">
        <f t="shared" si="608"/>
        <v>3.1995000000000005</v>
      </c>
      <c r="O3877" s="2">
        <f t="shared" si="603"/>
        <v>6.3990000000000009</v>
      </c>
      <c r="P3877" s="2">
        <f t="shared" si="604"/>
        <v>217.16799999999998</v>
      </c>
      <c r="Q3877" s="2">
        <f t="shared" si="605"/>
        <v>2.9465667133279312</v>
      </c>
      <c r="R3877">
        <v>2</v>
      </c>
      <c r="S3877">
        <v>0.2</v>
      </c>
      <c r="T3877" s="2">
        <v>108.78399999999999</v>
      </c>
      <c r="U3877" s="3">
        <v>6.7990000000000066</v>
      </c>
      <c r="V3877" s="4">
        <f t="shared" si="609"/>
        <v>3.1250000000000036</v>
      </c>
      <c r="W3877" s="2">
        <f t="shared" si="606"/>
        <v>217.56799999999998</v>
      </c>
    </row>
    <row r="3878" spans="1:23" x14ac:dyDescent="0.25">
      <c r="A3878">
        <f t="shared" si="607"/>
        <v>2016</v>
      </c>
      <c r="B3878" s="1">
        <v>42618</v>
      </c>
      <c r="C3878" s="1">
        <v>42620</v>
      </c>
      <c r="D3878" s="1" t="str">
        <f t="shared" si="600"/>
        <v>Sep</v>
      </c>
      <c r="E3878" t="s">
        <v>23</v>
      </c>
      <c r="F3878" t="s">
        <v>2151</v>
      </c>
      <c r="G3878" t="s">
        <v>25</v>
      </c>
      <c r="H3878" t="s">
        <v>26</v>
      </c>
      <c r="I3878" t="s">
        <v>2173</v>
      </c>
      <c r="J3878" t="s">
        <v>36</v>
      </c>
      <c r="K3878" t="s">
        <v>60</v>
      </c>
      <c r="L3878" s="2">
        <f t="shared" si="601"/>
        <v>9.2020000000000017</v>
      </c>
      <c r="M3878" s="2">
        <f t="shared" si="602"/>
        <v>10.072000000000003</v>
      </c>
      <c r="N3878" s="2">
        <f t="shared" si="608"/>
        <v>0.87000000000000099</v>
      </c>
      <c r="O3878" s="2">
        <f t="shared" si="603"/>
        <v>2.610000000000003</v>
      </c>
      <c r="P3878" s="2">
        <f t="shared" si="604"/>
        <v>30.216000000000008</v>
      </c>
      <c r="Q3878" s="2">
        <f t="shared" si="605"/>
        <v>8.6378077839555285</v>
      </c>
      <c r="R3878">
        <v>3</v>
      </c>
      <c r="S3878">
        <v>0.2</v>
      </c>
      <c r="T3878" s="2">
        <v>10.272000000000002</v>
      </c>
      <c r="U3878" s="3">
        <v>3.2099999999999982</v>
      </c>
      <c r="V3878" s="4">
        <f t="shared" si="609"/>
        <v>10.416666666666659</v>
      </c>
      <c r="W3878" s="2">
        <f t="shared" si="606"/>
        <v>30.816000000000006</v>
      </c>
    </row>
    <row r="3879" spans="1:23" x14ac:dyDescent="0.25">
      <c r="A3879">
        <f t="shared" si="607"/>
        <v>2016</v>
      </c>
      <c r="B3879" s="1">
        <v>42671</v>
      </c>
      <c r="C3879" s="1">
        <v>42676</v>
      </c>
      <c r="D3879" s="1" t="str">
        <f t="shared" si="600"/>
        <v>Oct</v>
      </c>
      <c r="E3879" t="s">
        <v>38</v>
      </c>
      <c r="F3879" t="s">
        <v>737</v>
      </c>
      <c r="G3879" t="s">
        <v>25</v>
      </c>
      <c r="H3879" t="s">
        <v>26</v>
      </c>
      <c r="I3879" t="s">
        <v>1501</v>
      </c>
      <c r="J3879" t="s">
        <v>36</v>
      </c>
      <c r="K3879" t="s">
        <v>53</v>
      </c>
      <c r="L3879" s="2">
        <f t="shared" si="601"/>
        <v>43.536600000000014</v>
      </c>
      <c r="M3879" s="2">
        <f t="shared" si="602"/>
        <v>37.490000000000009</v>
      </c>
      <c r="N3879" s="2">
        <f t="shared" si="608"/>
        <v>-6.0466000000000051</v>
      </c>
      <c r="O3879" s="2">
        <f t="shared" si="603"/>
        <v>-30.233000000000025</v>
      </c>
      <c r="P3879" s="2">
        <f t="shared" si="604"/>
        <v>187.45000000000005</v>
      </c>
      <c r="Q3879" s="2">
        <f t="shared" si="605"/>
        <v>-16.128567618031482</v>
      </c>
      <c r="R3879">
        <v>5</v>
      </c>
      <c r="S3879">
        <v>0.7</v>
      </c>
      <c r="T3879" s="2">
        <v>38.190000000000012</v>
      </c>
      <c r="U3879" s="3">
        <v>-26.732999999999997</v>
      </c>
      <c r="V3879" s="4">
        <f t="shared" si="609"/>
        <v>-13.999999999999996</v>
      </c>
      <c r="W3879" s="2">
        <f t="shared" si="606"/>
        <v>190.95000000000005</v>
      </c>
    </row>
    <row r="3880" spans="1:23" x14ac:dyDescent="0.25">
      <c r="A3880">
        <f t="shared" si="607"/>
        <v>2014</v>
      </c>
      <c r="B3880" s="1">
        <v>41734</v>
      </c>
      <c r="C3880" s="1">
        <v>41736</v>
      </c>
      <c r="D3880" s="1" t="str">
        <f t="shared" si="600"/>
        <v>Apr</v>
      </c>
      <c r="E3880" t="s">
        <v>98</v>
      </c>
      <c r="F3880" t="s">
        <v>668</v>
      </c>
      <c r="G3880" t="s">
        <v>33</v>
      </c>
      <c r="H3880" t="s">
        <v>65</v>
      </c>
      <c r="I3880" t="s">
        <v>306</v>
      </c>
      <c r="J3880" t="s">
        <v>36</v>
      </c>
      <c r="K3880" t="s">
        <v>43</v>
      </c>
      <c r="L3880" s="2">
        <f t="shared" si="601"/>
        <v>48.701400000000007</v>
      </c>
      <c r="M3880" s="2">
        <f t="shared" si="602"/>
        <v>49.432000000000002</v>
      </c>
      <c r="N3880" s="2">
        <f t="shared" si="608"/>
        <v>0.73059999999999548</v>
      </c>
      <c r="O3880" s="2">
        <f t="shared" si="603"/>
        <v>2.9223999999999819</v>
      </c>
      <c r="P3880" s="2">
        <f t="shared" si="604"/>
        <v>197.72800000000001</v>
      </c>
      <c r="Q3880" s="2">
        <f t="shared" si="605"/>
        <v>1.4779899660139089</v>
      </c>
      <c r="R3880">
        <v>4</v>
      </c>
      <c r="S3880">
        <v>0.2</v>
      </c>
      <c r="T3880" s="2">
        <v>49.632000000000005</v>
      </c>
      <c r="U3880" s="3">
        <v>3.7224000000000004</v>
      </c>
      <c r="V3880" s="4">
        <f t="shared" si="609"/>
        <v>1.875</v>
      </c>
      <c r="W3880" s="2">
        <f t="shared" si="606"/>
        <v>198.52800000000002</v>
      </c>
    </row>
    <row r="3881" spans="1:23" x14ac:dyDescent="0.25">
      <c r="A3881">
        <f t="shared" si="607"/>
        <v>2014</v>
      </c>
      <c r="B3881" s="1">
        <v>41734</v>
      </c>
      <c r="C3881" s="1">
        <v>41736</v>
      </c>
      <c r="D3881" s="1" t="str">
        <f t="shared" si="600"/>
        <v>Apr</v>
      </c>
      <c r="E3881" t="s">
        <v>98</v>
      </c>
      <c r="F3881" t="s">
        <v>668</v>
      </c>
      <c r="G3881" t="s">
        <v>33</v>
      </c>
      <c r="H3881" t="s">
        <v>65</v>
      </c>
      <c r="I3881" t="s">
        <v>2339</v>
      </c>
      <c r="J3881" t="s">
        <v>36</v>
      </c>
      <c r="K3881" t="s">
        <v>43</v>
      </c>
      <c r="L3881" s="2">
        <f t="shared" si="601"/>
        <v>51.119200000000006</v>
      </c>
      <c r="M3881" s="2">
        <f t="shared" si="602"/>
        <v>51.896000000000001</v>
      </c>
      <c r="N3881" s="2">
        <f t="shared" si="608"/>
        <v>0.77679999999999438</v>
      </c>
      <c r="O3881" s="2">
        <f t="shared" si="603"/>
        <v>3.1071999999999775</v>
      </c>
      <c r="P3881" s="2">
        <f t="shared" si="604"/>
        <v>207.584</v>
      </c>
      <c r="Q3881" s="2">
        <f t="shared" si="605"/>
        <v>1.4968398335131694</v>
      </c>
      <c r="R3881">
        <v>4</v>
      </c>
      <c r="S3881">
        <v>0.2</v>
      </c>
      <c r="T3881" s="2">
        <v>52.096000000000004</v>
      </c>
      <c r="U3881" s="3">
        <v>3.9072000000000031</v>
      </c>
      <c r="V3881" s="4">
        <f t="shared" si="609"/>
        <v>1.8750000000000013</v>
      </c>
      <c r="W3881" s="2">
        <f t="shared" si="606"/>
        <v>208.38400000000001</v>
      </c>
    </row>
    <row r="3882" spans="1:23" x14ac:dyDescent="0.25">
      <c r="A3882">
        <f t="shared" si="607"/>
        <v>2015</v>
      </c>
      <c r="B3882" s="1">
        <v>42170</v>
      </c>
      <c r="C3882" s="1">
        <v>42175</v>
      </c>
      <c r="D3882" s="1" t="str">
        <f t="shared" si="600"/>
        <v>Jun</v>
      </c>
      <c r="E3882" t="s">
        <v>38</v>
      </c>
      <c r="F3882" t="s">
        <v>2376</v>
      </c>
      <c r="G3882" t="s">
        <v>25</v>
      </c>
      <c r="H3882" t="s">
        <v>34</v>
      </c>
      <c r="I3882" t="s">
        <v>2033</v>
      </c>
      <c r="J3882" t="s">
        <v>36</v>
      </c>
      <c r="K3882" t="s">
        <v>60</v>
      </c>
      <c r="L3882" s="2">
        <f t="shared" si="601"/>
        <v>8.0730000000000022</v>
      </c>
      <c r="M3882" s="2">
        <f t="shared" si="602"/>
        <v>9.3680000000000021</v>
      </c>
      <c r="N3882" s="2">
        <f t="shared" si="608"/>
        <v>1.2949999999999999</v>
      </c>
      <c r="O3882" s="2">
        <f t="shared" si="603"/>
        <v>2.59</v>
      </c>
      <c r="P3882" s="2">
        <f t="shared" si="604"/>
        <v>18.736000000000004</v>
      </c>
      <c r="Q3882" s="2">
        <f t="shared" si="605"/>
        <v>13.823654995730141</v>
      </c>
      <c r="R3882">
        <v>2</v>
      </c>
      <c r="S3882">
        <v>0.2</v>
      </c>
      <c r="T3882" s="2">
        <v>9.5680000000000014</v>
      </c>
      <c r="U3882" s="3">
        <v>2.9899999999999993</v>
      </c>
      <c r="V3882" s="4">
        <f t="shared" si="609"/>
        <v>15.624999999999995</v>
      </c>
      <c r="W3882" s="2">
        <f t="shared" si="606"/>
        <v>19.136000000000003</v>
      </c>
    </row>
    <row r="3883" spans="1:23" x14ac:dyDescent="0.25">
      <c r="A3883">
        <f t="shared" si="607"/>
        <v>2015</v>
      </c>
      <c r="B3883" s="1">
        <v>42170</v>
      </c>
      <c r="C3883" s="1">
        <v>42175</v>
      </c>
      <c r="D3883" s="1" t="str">
        <f t="shared" si="600"/>
        <v>Jun</v>
      </c>
      <c r="E3883" t="s">
        <v>38</v>
      </c>
      <c r="F3883" t="s">
        <v>2376</v>
      </c>
      <c r="G3883" t="s">
        <v>25</v>
      </c>
      <c r="H3883" t="s">
        <v>34</v>
      </c>
      <c r="I3883" t="s">
        <v>397</v>
      </c>
      <c r="J3883" t="s">
        <v>36</v>
      </c>
      <c r="K3883" t="s">
        <v>43</v>
      </c>
      <c r="L3883" s="2">
        <f t="shared" si="601"/>
        <v>92.149199999999993</v>
      </c>
      <c r="M3883" s="2">
        <f t="shared" si="602"/>
        <v>82.167999999999992</v>
      </c>
      <c r="N3883" s="2">
        <f t="shared" si="608"/>
        <v>-9.9812000000000012</v>
      </c>
      <c r="O3883" s="2">
        <f t="shared" si="603"/>
        <v>-19.962400000000002</v>
      </c>
      <c r="P3883" s="2">
        <f t="shared" si="604"/>
        <v>164.33599999999998</v>
      </c>
      <c r="Q3883" s="2">
        <f t="shared" si="605"/>
        <v>-12.147307954434819</v>
      </c>
      <c r="R3883">
        <v>2</v>
      </c>
      <c r="S3883">
        <v>0.2</v>
      </c>
      <c r="T3883" s="2">
        <v>82.367999999999995</v>
      </c>
      <c r="U3883" s="3">
        <v>-19.562399999999997</v>
      </c>
      <c r="V3883" s="4">
        <f t="shared" si="609"/>
        <v>-11.874999999999998</v>
      </c>
      <c r="W3883" s="2">
        <f t="shared" si="606"/>
        <v>164.73599999999999</v>
      </c>
    </row>
    <row r="3884" spans="1:23" x14ac:dyDescent="0.25">
      <c r="A3884">
        <f t="shared" si="607"/>
        <v>2015</v>
      </c>
      <c r="B3884" s="1">
        <v>42170</v>
      </c>
      <c r="C3884" s="1">
        <v>42175</v>
      </c>
      <c r="D3884" s="1" t="str">
        <f t="shared" si="600"/>
        <v>Jun</v>
      </c>
      <c r="E3884" t="s">
        <v>38</v>
      </c>
      <c r="F3884" t="s">
        <v>2376</v>
      </c>
      <c r="G3884" t="s">
        <v>25</v>
      </c>
      <c r="H3884" t="s">
        <v>34</v>
      </c>
      <c r="I3884" t="s">
        <v>2375</v>
      </c>
      <c r="J3884" t="s">
        <v>28</v>
      </c>
      <c r="K3884" t="s">
        <v>46</v>
      </c>
      <c r="L3884" s="2">
        <f t="shared" si="601"/>
        <v>370.78240000000005</v>
      </c>
      <c r="M3884" s="2">
        <f t="shared" si="602"/>
        <v>364.50400000000008</v>
      </c>
      <c r="N3884" s="2">
        <f t="shared" si="608"/>
        <v>-6.2783999999999764</v>
      </c>
      <c r="O3884" s="2">
        <f t="shared" si="603"/>
        <v>-37.670399999999859</v>
      </c>
      <c r="P3884" s="2">
        <f t="shared" si="604"/>
        <v>2187.0240000000003</v>
      </c>
      <c r="Q3884" s="2">
        <f t="shared" si="605"/>
        <v>-1.7224502337422842</v>
      </c>
      <c r="R3884">
        <v>6</v>
      </c>
      <c r="S3884">
        <v>0.2</v>
      </c>
      <c r="T3884" s="2">
        <v>364.70400000000006</v>
      </c>
      <c r="U3884" s="3">
        <v>-36.470400000000041</v>
      </c>
      <c r="V3884" s="4">
        <f t="shared" si="609"/>
        <v>-1.6666666666666683</v>
      </c>
      <c r="W3884" s="2">
        <f t="shared" si="606"/>
        <v>2188.2240000000002</v>
      </c>
    </row>
    <row r="3885" spans="1:23" x14ac:dyDescent="0.25">
      <c r="A3885">
        <f t="shared" si="607"/>
        <v>2015</v>
      </c>
      <c r="B3885" s="1">
        <v>42170</v>
      </c>
      <c r="C3885" s="1">
        <v>42175</v>
      </c>
      <c r="D3885" s="1" t="str">
        <f t="shared" si="600"/>
        <v>Jun</v>
      </c>
      <c r="E3885" t="s">
        <v>38</v>
      </c>
      <c r="F3885" t="s">
        <v>2376</v>
      </c>
      <c r="G3885" t="s">
        <v>25</v>
      </c>
      <c r="H3885" t="s">
        <v>34</v>
      </c>
      <c r="I3885" t="s">
        <v>2377</v>
      </c>
      <c r="J3885" t="s">
        <v>28</v>
      </c>
      <c r="K3885" t="s">
        <v>46</v>
      </c>
      <c r="L3885" s="2">
        <f t="shared" si="601"/>
        <v>37.488399999999999</v>
      </c>
      <c r="M3885" s="2">
        <f t="shared" si="602"/>
        <v>40.055999999999997</v>
      </c>
      <c r="N3885" s="2">
        <f t="shared" si="608"/>
        <v>2.5675999999999988</v>
      </c>
      <c r="O3885" s="2">
        <f t="shared" si="603"/>
        <v>10.270399999999995</v>
      </c>
      <c r="P3885" s="2">
        <f t="shared" si="604"/>
        <v>160.22399999999999</v>
      </c>
      <c r="Q3885" s="2">
        <f t="shared" si="605"/>
        <v>6.4100259636508863</v>
      </c>
      <c r="R3885">
        <v>4</v>
      </c>
      <c r="S3885">
        <v>0.2</v>
      </c>
      <c r="T3885" s="2">
        <v>40.256</v>
      </c>
      <c r="U3885" s="3">
        <v>11.070400000000003</v>
      </c>
      <c r="V3885" s="4">
        <f t="shared" si="609"/>
        <v>6.8750000000000018</v>
      </c>
      <c r="W3885" s="2">
        <f t="shared" si="606"/>
        <v>161.024</v>
      </c>
    </row>
    <row r="3886" spans="1:23" x14ac:dyDescent="0.25">
      <c r="A3886">
        <f t="shared" si="607"/>
        <v>2014</v>
      </c>
      <c r="B3886" s="1">
        <v>41825</v>
      </c>
      <c r="C3886" s="1">
        <v>41832</v>
      </c>
      <c r="D3886" s="1" t="str">
        <f t="shared" si="600"/>
        <v>Jul</v>
      </c>
      <c r="E3886" t="s">
        <v>38</v>
      </c>
      <c r="F3886" t="s">
        <v>2261</v>
      </c>
      <c r="G3886" t="s">
        <v>33</v>
      </c>
      <c r="H3886" t="s">
        <v>26</v>
      </c>
      <c r="I3886" t="s">
        <v>47</v>
      </c>
      <c r="J3886" t="s">
        <v>36</v>
      </c>
      <c r="K3886" t="s">
        <v>48</v>
      </c>
      <c r="L3886" s="2">
        <f t="shared" si="601"/>
        <v>4.2406000000000006</v>
      </c>
      <c r="M3886" s="2">
        <f t="shared" si="602"/>
        <v>4.1680000000000001</v>
      </c>
      <c r="N3886" s="2">
        <f t="shared" si="608"/>
        <v>-7.2600000000000442E-2</v>
      </c>
      <c r="O3886" s="2">
        <f t="shared" si="603"/>
        <v>-0.21780000000000133</v>
      </c>
      <c r="P3886" s="2">
        <f t="shared" si="604"/>
        <v>12.504000000000001</v>
      </c>
      <c r="Q3886" s="2">
        <f t="shared" si="605"/>
        <v>-1.7418426103646936</v>
      </c>
      <c r="R3886">
        <v>3</v>
      </c>
      <c r="S3886">
        <v>0.2</v>
      </c>
      <c r="T3886" s="2">
        <v>4.3680000000000003</v>
      </c>
      <c r="U3886" s="3">
        <v>0.3822000000000001</v>
      </c>
      <c r="V3886" s="4">
        <f t="shared" si="609"/>
        <v>2.916666666666667</v>
      </c>
      <c r="W3886" s="2">
        <f t="shared" si="606"/>
        <v>13.104000000000001</v>
      </c>
    </row>
    <row r="3887" spans="1:23" x14ac:dyDescent="0.25">
      <c r="A3887">
        <f t="shared" si="607"/>
        <v>2017</v>
      </c>
      <c r="B3887" s="1">
        <v>42764</v>
      </c>
      <c r="C3887" s="1">
        <v>42768</v>
      </c>
      <c r="D3887" s="1" t="str">
        <f t="shared" si="600"/>
        <v>Jan</v>
      </c>
      <c r="E3887" t="s">
        <v>38</v>
      </c>
      <c r="F3887" t="s">
        <v>821</v>
      </c>
      <c r="G3887" t="s">
        <v>25</v>
      </c>
      <c r="H3887" t="s">
        <v>65</v>
      </c>
      <c r="I3887" t="s">
        <v>461</v>
      </c>
      <c r="J3887" t="s">
        <v>36</v>
      </c>
      <c r="K3887" t="s">
        <v>53</v>
      </c>
      <c r="L3887" s="2">
        <f t="shared" si="601"/>
        <v>17.282399999999996</v>
      </c>
      <c r="M3887" s="2">
        <f t="shared" si="602"/>
        <v>11.327999999999996</v>
      </c>
      <c r="N3887" s="2">
        <f t="shared" si="608"/>
        <v>-5.9543999999999997</v>
      </c>
      <c r="O3887" s="2">
        <f t="shared" si="603"/>
        <v>-23.817599999999999</v>
      </c>
      <c r="P3887" s="2">
        <f t="shared" si="604"/>
        <v>45.311999999999983</v>
      </c>
      <c r="Q3887" s="2">
        <f t="shared" si="605"/>
        <v>-52.563559322033917</v>
      </c>
      <c r="R3887">
        <v>4</v>
      </c>
      <c r="S3887">
        <v>0.8</v>
      </c>
      <c r="T3887" s="2">
        <v>12.127999999999997</v>
      </c>
      <c r="U3887" s="3">
        <v>-20.617600000000003</v>
      </c>
      <c r="V3887" s="4">
        <f t="shared" si="609"/>
        <v>-42.500000000000014</v>
      </c>
      <c r="W3887" s="2">
        <f t="shared" si="606"/>
        <v>48.511999999999986</v>
      </c>
    </row>
    <row r="3888" spans="1:23" x14ac:dyDescent="0.25">
      <c r="A3888">
        <f t="shared" si="607"/>
        <v>2016</v>
      </c>
      <c r="B3888" s="1">
        <v>42432</v>
      </c>
      <c r="C3888" s="1">
        <v>42437</v>
      </c>
      <c r="D3888" s="1" t="str">
        <f t="shared" si="600"/>
        <v>Mar</v>
      </c>
      <c r="E3888" t="s">
        <v>23</v>
      </c>
      <c r="F3888" t="s">
        <v>399</v>
      </c>
      <c r="G3888" t="s">
        <v>25</v>
      </c>
      <c r="H3888" t="s">
        <v>65</v>
      </c>
      <c r="I3888" t="s">
        <v>2271</v>
      </c>
      <c r="J3888" t="s">
        <v>50</v>
      </c>
      <c r="K3888" t="s">
        <v>51</v>
      </c>
      <c r="L3888" s="2">
        <f t="shared" si="601"/>
        <v>122.26400000000002</v>
      </c>
      <c r="M3888" s="2">
        <f t="shared" si="602"/>
        <v>134.85000000000002</v>
      </c>
      <c r="N3888" s="2">
        <f t="shared" si="608"/>
        <v>12.585999999999999</v>
      </c>
      <c r="O3888" s="2">
        <f t="shared" si="603"/>
        <v>37.757999999999996</v>
      </c>
      <c r="P3888" s="2">
        <f t="shared" si="604"/>
        <v>404.55000000000007</v>
      </c>
      <c r="Q3888" s="2">
        <f t="shared" si="605"/>
        <v>9.3333333333333304</v>
      </c>
      <c r="R3888">
        <v>3</v>
      </c>
      <c r="S3888">
        <v>0</v>
      </c>
      <c r="T3888" s="2">
        <v>134.85000000000002</v>
      </c>
      <c r="U3888" s="3">
        <v>37.757999999999996</v>
      </c>
      <c r="V3888" s="4">
        <f t="shared" si="609"/>
        <v>9.3333333333333304</v>
      </c>
      <c r="W3888" s="2">
        <f t="shared" si="606"/>
        <v>404.55000000000007</v>
      </c>
    </row>
    <row r="3889" spans="1:23" x14ac:dyDescent="0.25">
      <c r="A3889">
        <f t="shared" si="607"/>
        <v>2014</v>
      </c>
      <c r="B3889" s="1">
        <v>41792</v>
      </c>
      <c r="C3889" s="1">
        <v>41796</v>
      </c>
      <c r="D3889" s="1" t="str">
        <f t="shared" si="600"/>
        <v>Jun</v>
      </c>
      <c r="E3889" t="s">
        <v>38</v>
      </c>
      <c r="F3889" t="s">
        <v>2104</v>
      </c>
      <c r="G3889" t="s">
        <v>25</v>
      </c>
      <c r="H3889" t="s">
        <v>26</v>
      </c>
      <c r="I3889" t="s">
        <v>1883</v>
      </c>
      <c r="J3889" t="s">
        <v>36</v>
      </c>
      <c r="K3889" t="s">
        <v>48</v>
      </c>
      <c r="L3889" s="2">
        <f t="shared" si="601"/>
        <v>7.2332000000000001</v>
      </c>
      <c r="M3889" s="2">
        <f t="shared" si="602"/>
        <v>8.56</v>
      </c>
      <c r="N3889" s="2">
        <f t="shared" si="608"/>
        <v>1.3268000000000004</v>
      </c>
      <c r="O3889" s="2">
        <f t="shared" si="603"/>
        <v>2.6536000000000008</v>
      </c>
      <c r="P3889" s="2">
        <f t="shared" si="604"/>
        <v>17.12</v>
      </c>
      <c r="Q3889" s="2">
        <f t="shared" si="605"/>
        <v>15.500000000000004</v>
      </c>
      <c r="R3889">
        <v>2</v>
      </c>
      <c r="S3889">
        <v>0</v>
      </c>
      <c r="T3889" s="2">
        <v>8.56</v>
      </c>
      <c r="U3889" s="3">
        <v>2.6536</v>
      </c>
      <c r="V3889" s="4">
        <f t="shared" si="609"/>
        <v>15.5</v>
      </c>
      <c r="W3889" s="2">
        <f t="shared" si="606"/>
        <v>17.12</v>
      </c>
    </row>
    <row r="3890" spans="1:23" x14ac:dyDescent="0.25">
      <c r="A3890">
        <f t="shared" si="607"/>
        <v>2014</v>
      </c>
      <c r="B3890" s="1">
        <v>41792</v>
      </c>
      <c r="C3890" s="1">
        <v>41796</v>
      </c>
      <c r="D3890" s="1" t="str">
        <f t="shared" si="600"/>
        <v>Jun</v>
      </c>
      <c r="E3890" t="s">
        <v>38</v>
      </c>
      <c r="F3890" t="s">
        <v>2104</v>
      </c>
      <c r="G3890" t="s">
        <v>25</v>
      </c>
      <c r="H3890" t="s">
        <v>26</v>
      </c>
      <c r="I3890" t="s">
        <v>808</v>
      </c>
      <c r="J3890" t="s">
        <v>50</v>
      </c>
      <c r="K3890" t="s">
        <v>51</v>
      </c>
      <c r="L3890" s="2">
        <f t="shared" si="601"/>
        <v>217.57279999999997</v>
      </c>
      <c r="M3890" s="2">
        <f t="shared" si="602"/>
        <v>239.96999999999997</v>
      </c>
      <c r="N3890" s="2">
        <f t="shared" si="608"/>
        <v>22.397199999999998</v>
      </c>
      <c r="O3890" s="2">
        <f t="shared" si="603"/>
        <v>67.191599999999994</v>
      </c>
      <c r="P3890" s="2">
        <f t="shared" si="604"/>
        <v>719.90999999999985</v>
      </c>
      <c r="Q3890" s="2">
        <f t="shared" si="605"/>
        <v>9.3333333333333339</v>
      </c>
      <c r="R3890">
        <v>3</v>
      </c>
      <c r="S3890">
        <v>0</v>
      </c>
      <c r="T3890" s="2">
        <v>239.96999999999997</v>
      </c>
      <c r="U3890" s="3">
        <v>67.191599999999994</v>
      </c>
      <c r="V3890" s="4">
        <f t="shared" si="609"/>
        <v>9.3333333333333339</v>
      </c>
      <c r="W3890" s="2">
        <f t="shared" si="606"/>
        <v>719.90999999999985</v>
      </c>
    </row>
    <row r="3891" spans="1:23" x14ac:dyDescent="0.25">
      <c r="A3891">
        <f t="shared" si="607"/>
        <v>2014</v>
      </c>
      <c r="B3891" s="1">
        <v>41792</v>
      </c>
      <c r="C3891" s="1">
        <v>41796</v>
      </c>
      <c r="D3891" s="1" t="str">
        <f t="shared" si="600"/>
        <v>Jun</v>
      </c>
      <c r="E3891" t="s">
        <v>38</v>
      </c>
      <c r="F3891" t="s">
        <v>2104</v>
      </c>
      <c r="G3891" t="s">
        <v>25</v>
      </c>
      <c r="H3891" t="s">
        <v>26</v>
      </c>
      <c r="I3891" t="s">
        <v>811</v>
      </c>
      <c r="J3891" t="s">
        <v>36</v>
      </c>
      <c r="K3891" t="s">
        <v>43</v>
      </c>
      <c r="L3891" s="2">
        <f t="shared" si="601"/>
        <v>303.399</v>
      </c>
      <c r="M3891" s="2">
        <f t="shared" si="602"/>
        <v>356.94</v>
      </c>
      <c r="N3891" s="2">
        <f t="shared" si="608"/>
        <v>53.540999999999997</v>
      </c>
      <c r="O3891" s="2">
        <f t="shared" si="603"/>
        <v>107.08199999999999</v>
      </c>
      <c r="P3891" s="2">
        <f t="shared" si="604"/>
        <v>713.88</v>
      </c>
      <c r="Q3891" s="2">
        <f t="shared" si="605"/>
        <v>15</v>
      </c>
      <c r="R3891">
        <v>2</v>
      </c>
      <c r="S3891">
        <v>0</v>
      </c>
      <c r="T3891" s="2">
        <v>356.94</v>
      </c>
      <c r="U3891" s="3">
        <v>107.08199999999997</v>
      </c>
      <c r="V3891" s="4">
        <f t="shared" si="609"/>
        <v>14.999999999999995</v>
      </c>
      <c r="W3891" s="2">
        <f t="shared" si="606"/>
        <v>713.88</v>
      </c>
    </row>
    <row r="3892" spans="1:23" x14ac:dyDescent="0.25">
      <c r="A3892">
        <f t="shared" si="607"/>
        <v>2016</v>
      </c>
      <c r="B3892" s="1">
        <v>42698</v>
      </c>
      <c r="C3892" s="1">
        <v>42704</v>
      </c>
      <c r="D3892" s="1" t="str">
        <f t="shared" si="600"/>
        <v>Nov</v>
      </c>
      <c r="E3892" t="s">
        <v>38</v>
      </c>
      <c r="F3892" t="s">
        <v>475</v>
      </c>
      <c r="G3892" t="s">
        <v>33</v>
      </c>
      <c r="H3892" t="s">
        <v>34</v>
      </c>
      <c r="I3892" t="s">
        <v>1180</v>
      </c>
      <c r="J3892" t="s">
        <v>50</v>
      </c>
      <c r="K3892" t="s">
        <v>86</v>
      </c>
      <c r="L3892" s="2">
        <f t="shared" si="601"/>
        <v>551.01649999999995</v>
      </c>
      <c r="M3892" s="2">
        <f t="shared" si="602"/>
        <v>659.9</v>
      </c>
      <c r="N3892" s="2">
        <f t="shared" si="608"/>
        <v>108.88350000000003</v>
      </c>
      <c r="O3892" s="2">
        <f t="shared" si="603"/>
        <v>217.76700000000005</v>
      </c>
      <c r="P3892" s="2">
        <f t="shared" si="604"/>
        <v>1319.8</v>
      </c>
      <c r="Q3892" s="2">
        <f t="shared" si="605"/>
        <v>16.500000000000004</v>
      </c>
      <c r="R3892">
        <v>2</v>
      </c>
      <c r="S3892">
        <v>0</v>
      </c>
      <c r="T3892" s="2">
        <v>659.9</v>
      </c>
      <c r="U3892" s="3">
        <v>217.76699999999994</v>
      </c>
      <c r="V3892" s="4">
        <f t="shared" si="609"/>
        <v>16.499999999999996</v>
      </c>
      <c r="W3892" s="2">
        <f t="shared" si="606"/>
        <v>1319.8</v>
      </c>
    </row>
    <row r="3893" spans="1:23" x14ac:dyDescent="0.25">
      <c r="A3893">
        <f t="shared" si="607"/>
        <v>2016</v>
      </c>
      <c r="B3893" s="1">
        <v>42698</v>
      </c>
      <c r="C3893" s="1">
        <v>42704</v>
      </c>
      <c r="D3893" s="1" t="str">
        <f t="shared" si="600"/>
        <v>Nov</v>
      </c>
      <c r="E3893" t="s">
        <v>38</v>
      </c>
      <c r="F3893" t="s">
        <v>475</v>
      </c>
      <c r="G3893" t="s">
        <v>33</v>
      </c>
      <c r="H3893" t="s">
        <v>34</v>
      </c>
      <c r="I3893" t="s">
        <v>1017</v>
      </c>
      <c r="J3893" t="s">
        <v>28</v>
      </c>
      <c r="K3893" t="s">
        <v>31</v>
      </c>
      <c r="L3893" s="2">
        <f t="shared" si="601"/>
        <v>1649.6530000000002</v>
      </c>
      <c r="M3893" s="2">
        <f t="shared" si="602"/>
        <v>1684.5520000000001</v>
      </c>
      <c r="N3893" s="2">
        <f t="shared" si="608"/>
        <v>34.898999999999887</v>
      </c>
      <c r="O3893" s="2">
        <f t="shared" si="603"/>
        <v>209.39399999999932</v>
      </c>
      <c r="P3893" s="2">
        <f t="shared" si="604"/>
        <v>10107.312000000002</v>
      </c>
      <c r="Q3893" s="2">
        <f t="shared" si="605"/>
        <v>2.0717080861855188</v>
      </c>
      <c r="R3893">
        <v>6</v>
      </c>
      <c r="S3893">
        <v>0.2</v>
      </c>
      <c r="T3893" s="2">
        <v>1684.7520000000002</v>
      </c>
      <c r="U3893" s="3">
        <v>210.59399999999977</v>
      </c>
      <c r="V3893" s="4">
        <f t="shared" si="609"/>
        <v>2.0833333333333308</v>
      </c>
      <c r="W3893" s="2">
        <f t="shared" si="606"/>
        <v>10108.512000000001</v>
      </c>
    </row>
    <row r="3894" spans="1:23" x14ac:dyDescent="0.25">
      <c r="A3894">
        <f t="shared" si="607"/>
        <v>2016</v>
      </c>
      <c r="B3894" s="1">
        <v>42698</v>
      </c>
      <c r="C3894" s="1">
        <v>42704</v>
      </c>
      <c r="D3894" s="1" t="str">
        <f t="shared" si="600"/>
        <v>Nov</v>
      </c>
      <c r="E3894" t="s">
        <v>38</v>
      </c>
      <c r="F3894" t="s">
        <v>475</v>
      </c>
      <c r="G3894" t="s">
        <v>33</v>
      </c>
      <c r="H3894" t="s">
        <v>34</v>
      </c>
      <c r="I3894" t="s">
        <v>2256</v>
      </c>
      <c r="J3894" t="s">
        <v>50</v>
      </c>
      <c r="K3894" t="s">
        <v>86</v>
      </c>
      <c r="L3894" s="2">
        <f t="shared" si="601"/>
        <v>536.12339999999995</v>
      </c>
      <c r="M3894" s="2">
        <f t="shared" si="602"/>
        <v>559.91999999999996</v>
      </c>
      <c r="N3894" s="2">
        <f t="shared" si="608"/>
        <v>23.796600000000012</v>
      </c>
      <c r="O3894" s="2">
        <f t="shared" si="603"/>
        <v>190.3728000000001</v>
      </c>
      <c r="P3894" s="2">
        <f t="shared" si="604"/>
        <v>4479.3599999999997</v>
      </c>
      <c r="Q3894" s="2">
        <f t="shared" si="605"/>
        <v>4.2500000000000027</v>
      </c>
      <c r="R3894">
        <v>8</v>
      </c>
      <c r="S3894">
        <v>0</v>
      </c>
      <c r="T3894" s="2">
        <v>559.91999999999996</v>
      </c>
      <c r="U3894" s="3">
        <v>190.37279999999998</v>
      </c>
      <c r="V3894" s="4">
        <f t="shared" si="609"/>
        <v>4.25</v>
      </c>
      <c r="W3894" s="2">
        <f t="shared" si="606"/>
        <v>4479.3599999999997</v>
      </c>
    </row>
    <row r="3895" spans="1:23" x14ac:dyDescent="0.25">
      <c r="A3895">
        <f t="shared" si="607"/>
        <v>2016</v>
      </c>
      <c r="B3895" s="1">
        <v>42684</v>
      </c>
      <c r="C3895" s="1">
        <v>42688</v>
      </c>
      <c r="D3895" s="1" t="str">
        <f t="shared" si="600"/>
        <v>Nov</v>
      </c>
      <c r="E3895" t="s">
        <v>38</v>
      </c>
      <c r="F3895" t="s">
        <v>1542</v>
      </c>
      <c r="G3895" t="s">
        <v>25</v>
      </c>
      <c r="H3895" t="s">
        <v>65</v>
      </c>
      <c r="I3895" t="s">
        <v>1009</v>
      </c>
      <c r="J3895" t="s">
        <v>50</v>
      </c>
      <c r="K3895" t="s">
        <v>86</v>
      </c>
      <c r="L3895" s="2">
        <f t="shared" si="601"/>
        <v>272.94540000000001</v>
      </c>
      <c r="M3895" s="2">
        <f t="shared" si="602"/>
        <v>279.74400000000003</v>
      </c>
      <c r="N3895" s="2">
        <f t="shared" si="608"/>
        <v>6.7986000000000217</v>
      </c>
      <c r="O3895" s="2">
        <f t="shared" si="603"/>
        <v>47.590200000000152</v>
      </c>
      <c r="P3895" s="2">
        <f t="shared" si="604"/>
        <v>1958.2080000000001</v>
      </c>
      <c r="Q3895" s="2">
        <f t="shared" si="605"/>
        <v>2.4302934111187446</v>
      </c>
      <c r="R3895">
        <v>7</v>
      </c>
      <c r="S3895">
        <v>0.2</v>
      </c>
      <c r="T3895" s="2">
        <v>279.94400000000002</v>
      </c>
      <c r="U3895" s="3">
        <v>48.990200000000002</v>
      </c>
      <c r="V3895" s="4">
        <f t="shared" si="609"/>
        <v>2.5</v>
      </c>
      <c r="W3895" s="2">
        <f t="shared" si="606"/>
        <v>1959.6080000000002</v>
      </c>
    </row>
    <row r="3896" spans="1:23" x14ac:dyDescent="0.25">
      <c r="A3896">
        <f t="shared" si="607"/>
        <v>2014</v>
      </c>
      <c r="B3896" s="1">
        <v>41965</v>
      </c>
      <c r="C3896" s="1">
        <v>41971</v>
      </c>
      <c r="D3896" s="1" t="str">
        <f t="shared" si="600"/>
        <v>Nov</v>
      </c>
      <c r="E3896" t="s">
        <v>38</v>
      </c>
      <c r="F3896" t="s">
        <v>2211</v>
      </c>
      <c r="G3896" t="s">
        <v>64</v>
      </c>
      <c r="H3896" t="s">
        <v>65</v>
      </c>
      <c r="I3896" t="s">
        <v>1850</v>
      </c>
      <c r="J3896" t="s">
        <v>36</v>
      </c>
      <c r="K3896" t="s">
        <v>53</v>
      </c>
      <c r="L3896" s="2">
        <f t="shared" si="601"/>
        <v>13.273399999999997</v>
      </c>
      <c r="M3896" s="2">
        <f t="shared" si="602"/>
        <v>9.1799999999999962</v>
      </c>
      <c r="N3896" s="2">
        <f t="shared" si="608"/>
        <v>-4.0934000000000008</v>
      </c>
      <c r="O3896" s="2">
        <f t="shared" si="603"/>
        <v>-20.467000000000006</v>
      </c>
      <c r="P3896" s="2">
        <f t="shared" si="604"/>
        <v>45.899999999999977</v>
      </c>
      <c r="Q3896" s="2">
        <f t="shared" si="605"/>
        <v>-44.590413943355159</v>
      </c>
      <c r="R3896">
        <v>5</v>
      </c>
      <c r="S3896">
        <v>0.8</v>
      </c>
      <c r="T3896" s="2">
        <v>9.9799999999999969</v>
      </c>
      <c r="U3896" s="3">
        <v>-16.467000000000002</v>
      </c>
      <c r="V3896" s="4">
        <f t="shared" si="609"/>
        <v>-33.000000000000014</v>
      </c>
      <c r="W3896" s="2">
        <f t="shared" si="606"/>
        <v>49.899999999999984</v>
      </c>
    </row>
    <row r="3897" spans="1:23" x14ac:dyDescent="0.25">
      <c r="A3897">
        <f t="shared" si="607"/>
        <v>2017</v>
      </c>
      <c r="B3897" s="1">
        <v>42856</v>
      </c>
      <c r="C3897" s="1">
        <v>42860</v>
      </c>
      <c r="D3897" s="1" t="str">
        <f t="shared" si="600"/>
        <v>May</v>
      </c>
      <c r="E3897" t="s">
        <v>38</v>
      </c>
      <c r="F3897" t="s">
        <v>1057</v>
      </c>
      <c r="G3897" t="s">
        <v>64</v>
      </c>
      <c r="H3897" t="s">
        <v>26</v>
      </c>
      <c r="I3897" t="s">
        <v>2378</v>
      </c>
      <c r="J3897" t="s">
        <v>50</v>
      </c>
      <c r="K3897" t="s">
        <v>86</v>
      </c>
      <c r="L3897" s="2">
        <f t="shared" si="601"/>
        <v>45.281399999999998</v>
      </c>
      <c r="M3897" s="2">
        <f t="shared" si="602"/>
        <v>48.9</v>
      </c>
      <c r="N3897" s="2">
        <f t="shared" si="608"/>
        <v>3.6186000000000007</v>
      </c>
      <c r="O3897" s="2">
        <f t="shared" si="603"/>
        <v>18.093000000000004</v>
      </c>
      <c r="P3897" s="2">
        <f t="shared" si="604"/>
        <v>244.5</v>
      </c>
      <c r="Q3897" s="2">
        <f t="shared" si="605"/>
        <v>7.4000000000000012</v>
      </c>
      <c r="R3897">
        <v>5</v>
      </c>
      <c r="S3897">
        <v>0</v>
      </c>
      <c r="T3897" s="2">
        <v>48.9</v>
      </c>
      <c r="U3897" s="3">
        <v>18.093</v>
      </c>
      <c r="V3897" s="4">
        <f t="shared" si="609"/>
        <v>7.3999999999999995</v>
      </c>
      <c r="W3897" s="2">
        <f t="shared" si="606"/>
        <v>244.5</v>
      </c>
    </row>
    <row r="3898" spans="1:23" x14ac:dyDescent="0.25">
      <c r="A3898">
        <f t="shared" si="607"/>
        <v>2017</v>
      </c>
      <c r="B3898" s="1">
        <v>43076</v>
      </c>
      <c r="C3898" s="1">
        <v>43081</v>
      </c>
      <c r="D3898" s="1" t="str">
        <f t="shared" si="600"/>
        <v>Dec</v>
      </c>
      <c r="E3898" t="s">
        <v>38</v>
      </c>
      <c r="F3898" t="s">
        <v>363</v>
      </c>
      <c r="G3898" t="s">
        <v>33</v>
      </c>
      <c r="H3898" t="s">
        <v>65</v>
      </c>
      <c r="I3898" t="s">
        <v>1651</v>
      </c>
      <c r="J3898" t="s">
        <v>36</v>
      </c>
      <c r="K3898" t="s">
        <v>128</v>
      </c>
      <c r="L3898" s="2">
        <f t="shared" si="601"/>
        <v>3.1375999999999995</v>
      </c>
      <c r="M3898" s="2">
        <f t="shared" si="602"/>
        <v>3.3519999999999994</v>
      </c>
      <c r="N3898" s="2">
        <f t="shared" si="608"/>
        <v>0.21439999999999992</v>
      </c>
      <c r="O3898" s="2">
        <f t="shared" si="603"/>
        <v>0.64319999999999977</v>
      </c>
      <c r="P3898" s="2">
        <f t="shared" si="604"/>
        <v>10.055999999999997</v>
      </c>
      <c r="Q3898" s="2">
        <f t="shared" si="605"/>
        <v>6.3961813842482087</v>
      </c>
      <c r="R3898">
        <v>3</v>
      </c>
      <c r="S3898">
        <v>0.2</v>
      </c>
      <c r="T3898" s="2">
        <v>3.5519999999999996</v>
      </c>
      <c r="U3898" s="3">
        <v>1.2431999999999999</v>
      </c>
      <c r="V3898" s="4">
        <f t="shared" si="609"/>
        <v>11.666666666666666</v>
      </c>
      <c r="W3898" s="2">
        <f t="shared" si="606"/>
        <v>10.655999999999999</v>
      </c>
    </row>
    <row r="3899" spans="1:23" x14ac:dyDescent="0.25">
      <c r="A3899">
        <f t="shared" si="607"/>
        <v>2017</v>
      </c>
      <c r="B3899" s="1">
        <v>43076</v>
      </c>
      <c r="C3899" s="1">
        <v>43081</v>
      </c>
      <c r="D3899" s="1" t="str">
        <f t="shared" si="600"/>
        <v>Dec</v>
      </c>
      <c r="E3899" t="s">
        <v>38</v>
      </c>
      <c r="F3899" t="s">
        <v>363</v>
      </c>
      <c r="G3899" t="s">
        <v>33</v>
      </c>
      <c r="H3899" t="s">
        <v>65</v>
      </c>
      <c r="I3899" t="s">
        <v>179</v>
      </c>
      <c r="J3899" t="s">
        <v>36</v>
      </c>
      <c r="K3899" t="s">
        <v>60</v>
      </c>
      <c r="L3899" s="2">
        <f t="shared" si="601"/>
        <v>13.737600000000004</v>
      </c>
      <c r="M3899" s="2">
        <f t="shared" si="602"/>
        <v>15.352000000000004</v>
      </c>
      <c r="N3899" s="2">
        <f t="shared" si="608"/>
        <v>1.6143999999999998</v>
      </c>
      <c r="O3899" s="2">
        <f t="shared" si="603"/>
        <v>4.8431999999999995</v>
      </c>
      <c r="P3899" s="2">
        <f t="shared" si="604"/>
        <v>46.056000000000012</v>
      </c>
      <c r="Q3899" s="2">
        <f t="shared" si="605"/>
        <v>10.515893694632618</v>
      </c>
      <c r="R3899">
        <v>3</v>
      </c>
      <c r="S3899">
        <v>0.2</v>
      </c>
      <c r="T3899" s="2">
        <v>15.552000000000003</v>
      </c>
      <c r="U3899" s="3">
        <v>5.4432</v>
      </c>
      <c r="V3899" s="4">
        <f t="shared" si="609"/>
        <v>11.666666666666666</v>
      </c>
      <c r="W3899" s="2">
        <f t="shared" si="606"/>
        <v>46.656000000000006</v>
      </c>
    </row>
    <row r="3900" spans="1:23" x14ac:dyDescent="0.25">
      <c r="A3900">
        <f t="shared" si="607"/>
        <v>2017</v>
      </c>
      <c r="B3900" s="1">
        <v>43069</v>
      </c>
      <c r="C3900" s="1">
        <v>43073</v>
      </c>
      <c r="D3900" s="1" t="str">
        <f t="shared" si="600"/>
        <v>Nov</v>
      </c>
      <c r="E3900" t="s">
        <v>38</v>
      </c>
      <c r="F3900" t="s">
        <v>1835</v>
      </c>
      <c r="G3900" t="s">
        <v>25</v>
      </c>
      <c r="H3900" t="s">
        <v>65</v>
      </c>
      <c r="I3900" t="s">
        <v>1651</v>
      </c>
      <c r="J3900" t="s">
        <v>36</v>
      </c>
      <c r="K3900" t="s">
        <v>128</v>
      </c>
      <c r="L3900" s="2">
        <f t="shared" si="601"/>
        <v>1.9536</v>
      </c>
      <c r="M3900" s="2">
        <f t="shared" si="602"/>
        <v>2.1679999999999997</v>
      </c>
      <c r="N3900" s="2">
        <f t="shared" si="608"/>
        <v>0.2143999999999997</v>
      </c>
      <c r="O3900" s="2">
        <f t="shared" si="603"/>
        <v>0.4287999999999994</v>
      </c>
      <c r="P3900" s="2">
        <f t="shared" si="604"/>
        <v>4.3359999999999994</v>
      </c>
      <c r="Q3900" s="2">
        <f t="shared" si="605"/>
        <v>9.8892988929889185</v>
      </c>
      <c r="R3900">
        <v>2</v>
      </c>
      <c r="S3900">
        <v>0.2</v>
      </c>
      <c r="T3900" s="2">
        <v>2.3679999999999999</v>
      </c>
      <c r="U3900" s="3">
        <v>0.82879999999999987</v>
      </c>
      <c r="V3900" s="4">
        <f t="shared" si="609"/>
        <v>17.5</v>
      </c>
      <c r="W3900" s="2">
        <f t="shared" si="606"/>
        <v>4.7359999999999998</v>
      </c>
    </row>
    <row r="3901" spans="1:23" x14ac:dyDescent="0.25">
      <c r="A3901">
        <f t="shared" si="607"/>
        <v>2017</v>
      </c>
      <c r="B3901" s="1">
        <v>43076</v>
      </c>
      <c r="C3901" s="1">
        <v>43078</v>
      </c>
      <c r="D3901" s="1" t="str">
        <f t="shared" si="600"/>
        <v>Dec</v>
      </c>
      <c r="E3901" t="s">
        <v>98</v>
      </c>
      <c r="F3901" t="s">
        <v>463</v>
      </c>
      <c r="G3901" t="s">
        <v>25</v>
      </c>
      <c r="H3901" t="s">
        <v>80</v>
      </c>
      <c r="I3901" t="s">
        <v>674</v>
      </c>
      <c r="J3901" t="s">
        <v>50</v>
      </c>
      <c r="K3901" t="s">
        <v>86</v>
      </c>
      <c r="L3901" s="2">
        <f t="shared" si="601"/>
        <v>115.18559999999999</v>
      </c>
      <c r="M3901" s="2">
        <f t="shared" si="602"/>
        <v>127.78399999999999</v>
      </c>
      <c r="N3901" s="2">
        <f t="shared" si="608"/>
        <v>12.598399999999998</v>
      </c>
      <c r="O3901" s="2">
        <f t="shared" si="603"/>
        <v>25.196799999999996</v>
      </c>
      <c r="P3901" s="2">
        <f t="shared" si="604"/>
        <v>255.56799999999998</v>
      </c>
      <c r="Q3901" s="2">
        <f t="shared" si="605"/>
        <v>9.8591372941839346</v>
      </c>
      <c r="R3901">
        <v>2</v>
      </c>
      <c r="S3901">
        <v>0.2</v>
      </c>
      <c r="T3901" s="2">
        <v>127.98399999999999</v>
      </c>
      <c r="U3901" s="3">
        <v>25.596799999999998</v>
      </c>
      <c r="V3901" s="4">
        <f t="shared" si="609"/>
        <v>10</v>
      </c>
      <c r="W3901" s="2">
        <f t="shared" si="606"/>
        <v>255.96799999999999</v>
      </c>
    </row>
    <row r="3902" spans="1:23" x14ac:dyDescent="0.25">
      <c r="A3902">
        <f t="shared" si="607"/>
        <v>2015</v>
      </c>
      <c r="B3902" s="1">
        <v>42007</v>
      </c>
      <c r="C3902" s="1">
        <v>42012</v>
      </c>
      <c r="D3902" s="1" t="str">
        <f t="shared" si="600"/>
        <v>Jan</v>
      </c>
      <c r="E3902" t="s">
        <v>38</v>
      </c>
      <c r="F3902" t="s">
        <v>830</v>
      </c>
      <c r="G3902" t="s">
        <v>33</v>
      </c>
      <c r="H3902" t="s">
        <v>65</v>
      </c>
      <c r="I3902" t="s">
        <v>474</v>
      </c>
      <c r="J3902" t="s">
        <v>36</v>
      </c>
      <c r="K3902" t="s">
        <v>60</v>
      </c>
      <c r="L3902" s="2">
        <f t="shared" si="601"/>
        <v>8.553600000000003</v>
      </c>
      <c r="M3902" s="2">
        <f t="shared" si="602"/>
        <v>10.168000000000003</v>
      </c>
      <c r="N3902" s="2">
        <f t="shared" si="608"/>
        <v>1.6143999999999998</v>
      </c>
      <c r="O3902" s="2">
        <f t="shared" si="603"/>
        <v>3.2287999999999997</v>
      </c>
      <c r="P3902" s="2">
        <f t="shared" si="604"/>
        <v>20.336000000000006</v>
      </c>
      <c r="Q3902" s="2">
        <f t="shared" si="605"/>
        <v>15.877261998426428</v>
      </c>
      <c r="R3902">
        <v>2</v>
      </c>
      <c r="S3902">
        <v>0.2</v>
      </c>
      <c r="T3902" s="2">
        <v>10.368000000000002</v>
      </c>
      <c r="U3902" s="3">
        <v>3.6288</v>
      </c>
      <c r="V3902" s="4">
        <f t="shared" si="609"/>
        <v>17.499999999999996</v>
      </c>
      <c r="W3902" s="2">
        <f t="shared" si="606"/>
        <v>20.736000000000004</v>
      </c>
    </row>
    <row r="3903" spans="1:23" x14ac:dyDescent="0.25">
      <c r="A3903">
        <f t="shared" si="607"/>
        <v>2015</v>
      </c>
      <c r="B3903" s="1">
        <v>42322</v>
      </c>
      <c r="C3903" s="1">
        <v>42328</v>
      </c>
      <c r="D3903" s="1" t="str">
        <f t="shared" si="600"/>
        <v>Nov</v>
      </c>
      <c r="E3903" t="s">
        <v>38</v>
      </c>
      <c r="F3903" t="s">
        <v>256</v>
      </c>
      <c r="G3903" t="s">
        <v>64</v>
      </c>
      <c r="H3903" t="s">
        <v>80</v>
      </c>
      <c r="I3903" t="s">
        <v>2379</v>
      </c>
      <c r="J3903" t="s">
        <v>50</v>
      </c>
      <c r="K3903" t="s">
        <v>86</v>
      </c>
      <c r="L3903" s="2">
        <f t="shared" si="601"/>
        <v>48.583800000000004</v>
      </c>
      <c r="M3903" s="2">
        <f t="shared" si="602"/>
        <v>47.783999999999999</v>
      </c>
      <c r="N3903" s="2">
        <f t="shared" si="608"/>
        <v>-0.79980000000000473</v>
      </c>
      <c r="O3903" s="2">
        <f t="shared" si="603"/>
        <v>-1.5996000000000095</v>
      </c>
      <c r="P3903" s="2">
        <f t="shared" si="604"/>
        <v>95.567999999999998</v>
      </c>
      <c r="Q3903" s="2">
        <f t="shared" si="605"/>
        <v>-1.6737820190858965</v>
      </c>
      <c r="R3903">
        <v>2</v>
      </c>
      <c r="S3903">
        <v>0.2</v>
      </c>
      <c r="T3903" s="2">
        <v>47.984000000000002</v>
      </c>
      <c r="U3903" s="3">
        <v>-1.199600000000002</v>
      </c>
      <c r="V3903" s="4">
        <f t="shared" si="609"/>
        <v>-1.250000000000002</v>
      </c>
      <c r="W3903" s="2">
        <f t="shared" si="606"/>
        <v>95.968000000000004</v>
      </c>
    </row>
    <row r="3904" spans="1:23" x14ac:dyDescent="0.25">
      <c r="A3904">
        <f t="shared" si="607"/>
        <v>2015</v>
      </c>
      <c r="B3904" s="1">
        <v>42279</v>
      </c>
      <c r="C3904" s="1">
        <v>42284</v>
      </c>
      <c r="D3904" s="1" t="str">
        <f t="shared" si="600"/>
        <v>Oct</v>
      </c>
      <c r="E3904" t="s">
        <v>23</v>
      </c>
      <c r="F3904" t="s">
        <v>169</v>
      </c>
      <c r="G3904" t="s">
        <v>64</v>
      </c>
      <c r="H3904" t="s">
        <v>34</v>
      </c>
      <c r="I3904" t="s">
        <v>1836</v>
      </c>
      <c r="J3904" t="s">
        <v>36</v>
      </c>
      <c r="K3904" t="s">
        <v>43</v>
      </c>
      <c r="L3904" s="2">
        <f t="shared" si="601"/>
        <v>264.9332</v>
      </c>
      <c r="M3904" s="2">
        <f t="shared" si="602"/>
        <v>270.33999999999997</v>
      </c>
      <c r="N3904" s="2">
        <f t="shared" si="608"/>
        <v>5.4067999999999756</v>
      </c>
      <c r="O3904" s="2">
        <f t="shared" si="603"/>
        <v>75.695199999999659</v>
      </c>
      <c r="P3904" s="2">
        <f t="shared" si="604"/>
        <v>3784.7599999999998</v>
      </c>
      <c r="Q3904" s="2">
        <f t="shared" si="605"/>
        <v>1.9999999999999911</v>
      </c>
      <c r="R3904">
        <v>14</v>
      </c>
      <c r="S3904">
        <v>0</v>
      </c>
      <c r="T3904" s="2">
        <v>270.33999999999997</v>
      </c>
      <c r="U3904" s="3">
        <v>75.6952</v>
      </c>
      <c r="V3904" s="4">
        <f t="shared" si="609"/>
        <v>2</v>
      </c>
      <c r="W3904" s="2">
        <f t="shared" si="606"/>
        <v>3784.7599999999998</v>
      </c>
    </row>
    <row r="3905" spans="1:23" x14ac:dyDescent="0.25">
      <c r="A3905">
        <f t="shared" si="607"/>
        <v>2015</v>
      </c>
      <c r="B3905" s="1">
        <v>42099</v>
      </c>
      <c r="C3905" s="1">
        <v>42104</v>
      </c>
      <c r="D3905" s="1" t="str">
        <f t="shared" si="600"/>
        <v>Apr</v>
      </c>
      <c r="E3905" t="s">
        <v>38</v>
      </c>
      <c r="F3905" t="s">
        <v>2380</v>
      </c>
      <c r="G3905" t="s">
        <v>64</v>
      </c>
      <c r="H3905" t="s">
        <v>80</v>
      </c>
      <c r="I3905" t="s">
        <v>1953</v>
      </c>
      <c r="J3905" t="s">
        <v>36</v>
      </c>
      <c r="K3905" t="s">
        <v>55</v>
      </c>
      <c r="L3905" s="2">
        <f t="shared" si="601"/>
        <v>95.483999999999995</v>
      </c>
      <c r="M3905" s="2">
        <f t="shared" si="602"/>
        <v>97.911999999999992</v>
      </c>
      <c r="N3905" s="2">
        <f t="shared" si="608"/>
        <v>2.4279999999999973</v>
      </c>
      <c r="O3905" s="2">
        <f t="shared" si="603"/>
        <v>16.995999999999981</v>
      </c>
      <c r="P3905" s="2">
        <f t="shared" si="604"/>
        <v>685.3839999999999</v>
      </c>
      <c r="Q3905" s="2">
        <f t="shared" si="605"/>
        <v>2.4797777596208816</v>
      </c>
      <c r="R3905">
        <v>7</v>
      </c>
      <c r="S3905">
        <v>0.2</v>
      </c>
      <c r="T3905" s="2">
        <v>98.111999999999995</v>
      </c>
      <c r="U3905" s="3">
        <v>18.396000000000001</v>
      </c>
      <c r="V3905" s="4">
        <f t="shared" si="609"/>
        <v>2.6785714285714288</v>
      </c>
      <c r="W3905" s="2">
        <f t="shared" si="606"/>
        <v>686.78399999999999</v>
      </c>
    </row>
    <row r="3906" spans="1:23" x14ac:dyDescent="0.25">
      <c r="A3906">
        <f t="shared" si="607"/>
        <v>2015</v>
      </c>
      <c r="B3906" s="1">
        <v>42099</v>
      </c>
      <c r="C3906" s="1">
        <v>42104</v>
      </c>
      <c r="D3906" s="1" t="str">
        <f t="shared" ref="D3906:D3969" si="610">TEXT((B3906),"MMM")</f>
        <v>Apr</v>
      </c>
      <c r="E3906" t="s">
        <v>38</v>
      </c>
      <c r="F3906" t="s">
        <v>2380</v>
      </c>
      <c r="G3906" t="s">
        <v>64</v>
      </c>
      <c r="H3906" t="s">
        <v>80</v>
      </c>
      <c r="I3906" t="s">
        <v>1109</v>
      </c>
      <c r="J3906" t="s">
        <v>36</v>
      </c>
      <c r="K3906" t="s">
        <v>43</v>
      </c>
      <c r="L3906" s="2">
        <f t="shared" ref="L3906:L3969" si="611">T3906 - (U3906 / R3906)</f>
        <v>558.52229999999997</v>
      </c>
      <c r="M3906" s="2">
        <f t="shared" ref="M3906:M3969" si="612">(T3906/1-S3906)</f>
        <v>563.60799999999995</v>
      </c>
      <c r="N3906" s="2">
        <f t="shared" si="608"/>
        <v>5.0856999999999744</v>
      </c>
      <c r="O3906" s="2">
        <f t="shared" ref="O3906:O3969" si="613">N3906*R3906</f>
        <v>20.342799999999897</v>
      </c>
      <c r="P3906" s="2">
        <f t="shared" ref="P3906:P3969" si="614">(M3906*R3906)</f>
        <v>2254.4319999999998</v>
      </c>
      <c r="Q3906" s="2">
        <f t="shared" ref="Q3906:Q3969" si="615">(O3906/(M3906*R3906))*100</f>
        <v>0.90234702133397227</v>
      </c>
      <c r="R3906">
        <v>4</v>
      </c>
      <c r="S3906">
        <v>0.2</v>
      </c>
      <c r="T3906" s="2">
        <v>563.80799999999999</v>
      </c>
      <c r="U3906" s="3">
        <v>21.142799999999966</v>
      </c>
      <c r="V3906" s="4">
        <f t="shared" si="609"/>
        <v>0.93749999999999845</v>
      </c>
      <c r="W3906" s="2">
        <f t="shared" ref="W3906:W3969" si="616">R3906*T3906</f>
        <v>2255.232</v>
      </c>
    </row>
    <row r="3907" spans="1:23" x14ac:dyDescent="0.25">
      <c r="A3907">
        <f t="shared" ref="A3907:A3970" si="617">YEAR(B3907)</f>
        <v>2015</v>
      </c>
      <c r="B3907" s="1">
        <v>42099</v>
      </c>
      <c r="C3907" s="1">
        <v>42104</v>
      </c>
      <c r="D3907" s="1" t="str">
        <f t="shared" si="610"/>
        <v>Apr</v>
      </c>
      <c r="E3907" t="s">
        <v>38</v>
      </c>
      <c r="F3907" t="s">
        <v>2380</v>
      </c>
      <c r="G3907" t="s">
        <v>64</v>
      </c>
      <c r="H3907" t="s">
        <v>80</v>
      </c>
      <c r="I3907" t="s">
        <v>1294</v>
      </c>
      <c r="J3907" t="s">
        <v>36</v>
      </c>
      <c r="K3907" t="s">
        <v>53</v>
      </c>
      <c r="L3907" s="2">
        <f t="shared" si="611"/>
        <v>12.166</v>
      </c>
      <c r="M3907" s="2">
        <f t="shared" si="612"/>
        <v>9.7280000000000015</v>
      </c>
      <c r="N3907" s="2">
        <f t="shared" ref="N3907:N3970" si="618">(M3907-L3907)</f>
        <v>-2.4379999999999988</v>
      </c>
      <c r="O3907" s="2">
        <f t="shared" si="613"/>
        <v>-9.7519999999999953</v>
      </c>
      <c r="P3907" s="2">
        <f t="shared" si="614"/>
        <v>38.912000000000006</v>
      </c>
      <c r="Q3907" s="2">
        <f t="shared" si="615"/>
        <v>-25.061677631578931</v>
      </c>
      <c r="R3907">
        <v>4</v>
      </c>
      <c r="S3907">
        <v>0.7</v>
      </c>
      <c r="T3907" s="2">
        <v>10.428000000000001</v>
      </c>
      <c r="U3907" s="3">
        <v>-6.9519999999999982</v>
      </c>
      <c r="V3907" s="4">
        <f t="shared" ref="V3907:V3970" si="619">(U3907/W3907)*100</f>
        <v>-16.666666666666661</v>
      </c>
      <c r="W3907" s="2">
        <f t="shared" si="616"/>
        <v>41.712000000000003</v>
      </c>
    </row>
    <row r="3908" spans="1:23" x14ac:dyDescent="0.25">
      <c r="A3908">
        <f t="shared" si="617"/>
        <v>2015</v>
      </c>
      <c r="B3908" s="1">
        <v>42099</v>
      </c>
      <c r="C3908" s="1">
        <v>42104</v>
      </c>
      <c r="D3908" s="1" t="str">
        <f t="shared" si="610"/>
        <v>Apr</v>
      </c>
      <c r="E3908" t="s">
        <v>38</v>
      </c>
      <c r="F3908" t="s">
        <v>2380</v>
      </c>
      <c r="G3908" t="s">
        <v>64</v>
      </c>
      <c r="H3908" t="s">
        <v>80</v>
      </c>
      <c r="I3908" t="s">
        <v>1966</v>
      </c>
      <c r="J3908" t="s">
        <v>28</v>
      </c>
      <c r="K3908" t="s">
        <v>46</v>
      </c>
      <c r="L3908" s="2">
        <f t="shared" si="611"/>
        <v>564.23399999999992</v>
      </c>
      <c r="M3908" s="2">
        <f t="shared" si="612"/>
        <v>546.93599999999992</v>
      </c>
      <c r="N3908" s="2">
        <f t="shared" si="618"/>
        <v>-17.298000000000002</v>
      </c>
      <c r="O3908" s="2">
        <f t="shared" si="613"/>
        <v>-69.192000000000007</v>
      </c>
      <c r="P3908" s="2">
        <f t="shared" si="614"/>
        <v>2187.7439999999997</v>
      </c>
      <c r="Q3908" s="2">
        <f t="shared" si="615"/>
        <v>-3.1627100794242842</v>
      </c>
      <c r="R3908">
        <v>4</v>
      </c>
      <c r="S3908">
        <v>0.2</v>
      </c>
      <c r="T3908" s="2">
        <v>547.13599999999997</v>
      </c>
      <c r="U3908" s="3">
        <v>-68.392000000000053</v>
      </c>
      <c r="V3908" s="4">
        <f t="shared" si="619"/>
        <v>-3.1250000000000027</v>
      </c>
      <c r="W3908" s="2">
        <f t="shared" si="616"/>
        <v>2188.5439999999999</v>
      </c>
    </row>
    <row r="3909" spans="1:23" x14ac:dyDescent="0.25">
      <c r="A3909">
        <f t="shared" si="617"/>
        <v>2015</v>
      </c>
      <c r="B3909" s="1">
        <v>42099</v>
      </c>
      <c r="C3909" s="1">
        <v>42104</v>
      </c>
      <c r="D3909" s="1" t="str">
        <f t="shared" si="610"/>
        <v>Apr</v>
      </c>
      <c r="E3909" t="s">
        <v>38</v>
      </c>
      <c r="F3909" t="s">
        <v>2380</v>
      </c>
      <c r="G3909" t="s">
        <v>64</v>
      </c>
      <c r="H3909" t="s">
        <v>80</v>
      </c>
      <c r="I3909" t="s">
        <v>781</v>
      </c>
      <c r="J3909" t="s">
        <v>50</v>
      </c>
      <c r="K3909" t="s">
        <v>51</v>
      </c>
      <c r="L3909" s="2">
        <f t="shared" si="611"/>
        <v>15.493500000000001</v>
      </c>
      <c r="M3909" s="2">
        <f t="shared" si="612"/>
        <v>14.450000000000001</v>
      </c>
      <c r="N3909" s="2">
        <f t="shared" si="618"/>
        <v>-1.0434999999999999</v>
      </c>
      <c r="O3909" s="2">
        <f t="shared" si="613"/>
        <v>-5.2174999999999994</v>
      </c>
      <c r="P3909" s="2">
        <f t="shared" si="614"/>
        <v>72.25</v>
      </c>
      <c r="Q3909" s="2">
        <f t="shared" si="615"/>
        <v>-7.2214532871972308</v>
      </c>
      <c r="R3909">
        <v>5</v>
      </c>
      <c r="S3909">
        <v>0.4</v>
      </c>
      <c r="T3909" s="2">
        <v>14.850000000000001</v>
      </c>
      <c r="U3909" s="3">
        <v>-3.2175000000000002</v>
      </c>
      <c r="V3909" s="4">
        <f t="shared" si="619"/>
        <v>-4.3333333333333339</v>
      </c>
      <c r="W3909" s="2">
        <f t="shared" si="616"/>
        <v>74.25</v>
      </c>
    </row>
    <row r="3910" spans="1:23" x14ac:dyDescent="0.25">
      <c r="A3910">
        <f t="shared" si="617"/>
        <v>2015</v>
      </c>
      <c r="B3910" s="1">
        <v>42099</v>
      </c>
      <c r="C3910" s="1">
        <v>42104</v>
      </c>
      <c r="D3910" s="1" t="str">
        <f t="shared" si="610"/>
        <v>Apr</v>
      </c>
      <c r="E3910" t="s">
        <v>38</v>
      </c>
      <c r="F3910" t="s">
        <v>2380</v>
      </c>
      <c r="G3910" t="s">
        <v>64</v>
      </c>
      <c r="H3910" t="s">
        <v>80</v>
      </c>
      <c r="I3910" t="s">
        <v>204</v>
      </c>
      <c r="J3910" t="s">
        <v>50</v>
      </c>
      <c r="K3910" t="s">
        <v>51</v>
      </c>
      <c r="L3910" s="2">
        <f t="shared" si="611"/>
        <v>46.886600000000001</v>
      </c>
      <c r="M3910" s="2">
        <f t="shared" si="612"/>
        <v>41.588000000000001</v>
      </c>
      <c r="N3910" s="2">
        <f t="shared" si="618"/>
        <v>-5.2986000000000004</v>
      </c>
      <c r="O3910" s="2">
        <f t="shared" si="613"/>
        <v>-10.597200000000001</v>
      </c>
      <c r="P3910" s="2">
        <f t="shared" si="614"/>
        <v>83.176000000000002</v>
      </c>
      <c r="Q3910" s="2">
        <f t="shared" si="615"/>
        <v>-12.740694431085892</v>
      </c>
      <c r="R3910">
        <v>2</v>
      </c>
      <c r="S3910">
        <v>0.4</v>
      </c>
      <c r="T3910" s="2">
        <v>41.988</v>
      </c>
      <c r="U3910" s="3">
        <v>-9.7972000000000037</v>
      </c>
      <c r="V3910" s="4">
        <f t="shared" si="619"/>
        <v>-11.666666666666671</v>
      </c>
      <c r="W3910" s="2">
        <f t="shared" si="616"/>
        <v>83.975999999999999</v>
      </c>
    </row>
    <row r="3911" spans="1:23" x14ac:dyDescent="0.25">
      <c r="A3911">
        <f t="shared" si="617"/>
        <v>2015</v>
      </c>
      <c r="B3911" s="1">
        <v>42099</v>
      </c>
      <c r="C3911" s="1">
        <v>42104</v>
      </c>
      <c r="D3911" s="1" t="str">
        <f t="shared" si="610"/>
        <v>Apr</v>
      </c>
      <c r="E3911" t="s">
        <v>38</v>
      </c>
      <c r="F3911" t="s">
        <v>2380</v>
      </c>
      <c r="G3911" t="s">
        <v>64</v>
      </c>
      <c r="H3911" t="s">
        <v>80</v>
      </c>
      <c r="I3911" t="s">
        <v>1789</v>
      </c>
      <c r="J3911" t="s">
        <v>28</v>
      </c>
      <c r="K3911" t="s">
        <v>46</v>
      </c>
      <c r="L3911" s="2">
        <f t="shared" si="611"/>
        <v>5.2140000000000004</v>
      </c>
      <c r="M3911" s="2">
        <f t="shared" si="612"/>
        <v>7.3840000000000003</v>
      </c>
      <c r="N3911" s="2">
        <f t="shared" si="618"/>
        <v>2.17</v>
      </c>
      <c r="O3911" s="2">
        <f t="shared" si="613"/>
        <v>2.17</v>
      </c>
      <c r="P3911" s="2">
        <f t="shared" si="614"/>
        <v>7.3840000000000003</v>
      </c>
      <c r="Q3911" s="2">
        <f t="shared" si="615"/>
        <v>29.387865655471284</v>
      </c>
      <c r="R3911">
        <v>1</v>
      </c>
      <c r="S3911">
        <v>0.2</v>
      </c>
      <c r="T3911" s="2">
        <v>7.5840000000000005</v>
      </c>
      <c r="U3911" s="3">
        <v>2.37</v>
      </c>
      <c r="V3911" s="4">
        <f t="shared" si="619"/>
        <v>31.25</v>
      </c>
      <c r="W3911" s="2">
        <f t="shared" si="616"/>
        <v>7.5840000000000005</v>
      </c>
    </row>
    <row r="3912" spans="1:23" x14ac:dyDescent="0.25">
      <c r="A3912">
        <f t="shared" si="617"/>
        <v>2015</v>
      </c>
      <c r="B3912" s="1">
        <v>42099</v>
      </c>
      <c r="C3912" s="1">
        <v>42104</v>
      </c>
      <c r="D3912" s="1" t="str">
        <f t="shared" si="610"/>
        <v>Apr</v>
      </c>
      <c r="E3912" t="s">
        <v>38</v>
      </c>
      <c r="F3912" t="s">
        <v>2380</v>
      </c>
      <c r="G3912" t="s">
        <v>64</v>
      </c>
      <c r="H3912" t="s">
        <v>80</v>
      </c>
      <c r="I3912" t="s">
        <v>2381</v>
      </c>
      <c r="J3912" t="s">
        <v>28</v>
      </c>
      <c r="K3912" t="s">
        <v>29</v>
      </c>
      <c r="L3912" s="2">
        <f t="shared" si="611"/>
        <v>394.74399999999997</v>
      </c>
      <c r="M3912" s="2">
        <f t="shared" si="612"/>
        <v>351.95</v>
      </c>
      <c r="N3912" s="2">
        <f t="shared" si="618"/>
        <v>-42.793999999999983</v>
      </c>
      <c r="O3912" s="2">
        <f t="shared" si="613"/>
        <v>-213.96999999999991</v>
      </c>
      <c r="P3912" s="2">
        <f t="shared" si="614"/>
        <v>1759.75</v>
      </c>
      <c r="Q3912" s="2">
        <f t="shared" si="615"/>
        <v>-12.159113510441818</v>
      </c>
      <c r="R3912">
        <v>5</v>
      </c>
      <c r="S3912">
        <v>0.5</v>
      </c>
      <c r="T3912" s="2">
        <v>352.45</v>
      </c>
      <c r="U3912" s="3">
        <v>-211.47</v>
      </c>
      <c r="V3912" s="4">
        <f t="shared" si="619"/>
        <v>-12</v>
      </c>
      <c r="W3912" s="2">
        <f t="shared" si="616"/>
        <v>1762.25</v>
      </c>
    </row>
    <row r="3913" spans="1:23" x14ac:dyDescent="0.25">
      <c r="A3913">
        <f t="shared" si="617"/>
        <v>2017</v>
      </c>
      <c r="B3913" s="1">
        <v>42891</v>
      </c>
      <c r="C3913" s="1">
        <v>42892</v>
      </c>
      <c r="D3913" s="1" t="str">
        <f t="shared" si="610"/>
        <v>Jun</v>
      </c>
      <c r="E3913" t="s">
        <v>98</v>
      </c>
      <c r="F3913" t="s">
        <v>1488</v>
      </c>
      <c r="G3913" t="s">
        <v>25</v>
      </c>
      <c r="H3913" t="s">
        <v>65</v>
      </c>
      <c r="I3913" t="s">
        <v>2382</v>
      </c>
      <c r="J3913" t="s">
        <v>50</v>
      </c>
      <c r="K3913" t="s">
        <v>51</v>
      </c>
      <c r="L3913" s="2">
        <f t="shared" si="611"/>
        <v>452.73690000000011</v>
      </c>
      <c r="M3913" s="2">
        <f t="shared" si="612"/>
        <v>470.1760000000001</v>
      </c>
      <c r="N3913" s="2">
        <f t="shared" si="618"/>
        <v>17.439099999999996</v>
      </c>
      <c r="O3913" s="2">
        <f t="shared" si="613"/>
        <v>52.317299999999989</v>
      </c>
      <c r="P3913" s="2">
        <f t="shared" si="614"/>
        <v>1410.5280000000002</v>
      </c>
      <c r="Q3913" s="2">
        <f t="shared" si="615"/>
        <v>3.7090578847070019</v>
      </c>
      <c r="R3913">
        <v>3</v>
      </c>
      <c r="S3913">
        <v>0.2</v>
      </c>
      <c r="T3913" s="2">
        <v>470.37600000000009</v>
      </c>
      <c r="U3913" s="3">
        <v>52.917299999999955</v>
      </c>
      <c r="V3913" s="4">
        <f t="shared" si="619"/>
        <v>3.7499999999999964</v>
      </c>
      <c r="W3913" s="2">
        <f t="shared" si="616"/>
        <v>1411.1280000000002</v>
      </c>
    </row>
    <row r="3914" spans="1:23" x14ac:dyDescent="0.25">
      <c r="A3914">
        <f t="shared" si="617"/>
        <v>2017</v>
      </c>
      <c r="B3914" s="1">
        <v>42996</v>
      </c>
      <c r="C3914" s="1">
        <v>43003</v>
      </c>
      <c r="D3914" s="1" t="str">
        <f t="shared" si="610"/>
        <v>Sep</v>
      </c>
      <c r="E3914" t="s">
        <v>38</v>
      </c>
      <c r="F3914" t="s">
        <v>540</v>
      </c>
      <c r="G3914" t="s">
        <v>33</v>
      </c>
      <c r="H3914" t="s">
        <v>80</v>
      </c>
      <c r="I3914" t="s">
        <v>1504</v>
      </c>
      <c r="J3914" t="s">
        <v>36</v>
      </c>
      <c r="K3914" t="s">
        <v>60</v>
      </c>
      <c r="L3914" s="2">
        <f t="shared" si="611"/>
        <v>16.329599999999999</v>
      </c>
      <c r="M3914" s="2">
        <f t="shared" si="612"/>
        <v>19.440000000000001</v>
      </c>
      <c r="N3914" s="2">
        <f t="shared" si="618"/>
        <v>3.1104000000000021</v>
      </c>
      <c r="O3914" s="2">
        <f t="shared" si="613"/>
        <v>9.3312000000000062</v>
      </c>
      <c r="P3914" s="2">
        <f t="shared" si="614"/>
        <v>58.320000000000007</v>
      </c>
      <c r="Q3914" s="2">
        <f t="shared" si="615"/>
        <v>16.000000000000007</v>
      </c>
      <c r="R3914">
        <v>3</v>
      </c>
      <c r="S3914">
        <v>0</v>
      </c>
      <c r="T3914" s="2">
        <v>19.440000000000001</v>
      </c>
      <c r="U3914" s="3">
        <v>9.3312000000000008</v>
      </c>
      <c r="V3914" s="4">
        <f t="shared" si="619"/>
        <v>16</v>
      </c>
      <c r="W3914" s="2">
        <f t="shared" si="616"/>
        <v>58.320000000000007</v>
      </c>
    </row>
    <row r="3915" spans="1:23" x14ac:dyDescent="0.25">
      <c r="A3915">
        <f t="shared" si="617"/>
        <v>2017</v>
      </c>
      <c r="B3915" s="1">
        <v>42996</v>
      </c>
      <c r="C3915" s="1">
        <v>43003</v>
      </c>
      <c r="D3915" s="1" t="str">
        <f t="shared" si="610"/>
        <v>Sep</v>
      </c>
      <c r="E3915" t="s">
        <v>38</v>
      </c>
      <c r="F3915" t="s">
        <v>540</v>
      </c>
      <c r="G3915" t="s">
        <v>33</v>
      </c>
      <c r="H3915" t="s">
        <v>80</v>
      </c>
      <c r="I3915" t="s">
        <v>1334</v>
      </c>
      <c r="J3915" t="s">
        <v>28</v>
      </c>
      <c r="K3915" t="s">
        <v>46</v>
      </c>
      <c r="L3915" s="2">
        <f t="shared" si="611"/>
        <v>8.1997</v>
      </c>
      <c r="M3915" s="2">
        <f t="shared" si="612"/>
        <v>9.82</v>
      </c>
      <c r="N3915" s="2">
        <f t="shared" si="618"/>
        <v>1.6203000000000003</v>
      </c>
      <c r="O3915" s="2">
        <f t="shared" si="613"/>
        <v>3.2406000000000006</v>
      </c>
      <c r="P3915" s="2">
        <f t="shared" si="614"/>
        <v>19.64</v>
      </c>
      <c r="Q3915" s="2">
        <f t="shared" si="615"/>
        <v>16.500000000000004</v>
      </c>
      <c r="R3915">
        <v>2</v>
      </c>
      <c r="S3915">
        <v>0</v>
      </c>
      <c r="T3915" s="2">
        <v>9.82</v>
      </c>
      <c r="U3915" s="3">
        <v>3.2405999999999997</v>
      </c>
      <c r="V3915" s="4">
        <f t="shared" si="619"/>
        <v>16.499999999999996</v>
      </c>
      <c r="W3915" s="2">
        <f t="shared" si="616"/>
        <v>19.64</v>
      </c>
    </row>
    <row r="3916" spans="1:23" x14ac:dyDescent="0.25">
      <c r="A3916">
        <f t="shared" si="617"/>
        <v>2017</v>
      </c>
      <c r="B3916" s="1">
        <v>42934</v>
      </c>
      <c r="C3916" s="1">
        <v>42939</v>
      </c>
      <c r="D3916" s="1" t="str">
        <f t="shared" si="610"/>
        <v>Jul</v>
      </c>
      <c r="E3916" t="s">
        <v>38</v>
      </c>
      <c r="F3916" t="s">
        <v>1910</v>
      </c>
      <c r="G3916" t="s">
        <v>25</v>
      </c>
      <c r="H3916" t="s">
        <v>34</v>
      </c>
      <c r="I3916" t="s">
        <v>1306</v>
      </c>
      <c r="J3916" t="s">
        <v>28</v>
      </c>
      <c r="K3916" t="s">
        <v>41</v>
      </c>
      <c r="L3916" s="2">
        <f t="shared" si="611"/>
        <v>891.37919999999986</v>
      </c>
      <c r="M3916" s="2">
        <f t="shared" si="612"/>
        <v>801.09999999999991</v>
      </c>
      <c r="N3916" s="2">
        <f t="shared" si="618"/>
        <v>-90.279199999999946</v>
      </c>
      <c r="O3916" s="2">
        <f t="shared" si="613"/>
        <v>-451.39599999999973</v>
      </c>
      <c r="P3916" s="2">
        <f t="shared" si="614"/>
        <v>4005.4999999999995</v>
      </c>
      <c r="Q3916" s="2">
        <f t="shared" si="615"/>
        <v>-11.269404568718008</v>
      </c>
      <c r="R3916">
        <v>5</v>
      </c>
      <c r="S3916">
        <v>0.5</v>
      </c>
      <c r="T3916" s="2">
        <v>801.59999999999991</v>
      </c>
      <c r="U3916" s="3">
        <v>-448.89599999999996</v>
      </c>
      <c r="V3916" s="4">
        <f t="shared" si="619"/>
        <v>-11.200000000000001</v>
      </c>
      <c r="W3916" s="2">
        <f t="shared" si="616"/>
        <v>4007.9999999999995</v>
      </c>
    </row>
    <row r="3917" spans="1:23" x14ac:dyDescent="0.25">
      <c r="A3917">
        <f t="shared" si="617"/>
        <v>2017</v>
      </c>
      <c r="B3917" s="1">
        <v>42934</v>
      </c>
      <c r="C3917" s="1">
        <v>42939</v>
      </c>
      <c r="D3917" s="1" t="str">
        <f t="shared" si="610"/>
        <v>Jul</v>
      </c>
      <c r="E3917" t="s">
        <v>38</v>
      </c>
      <c r="F3917" t="s">
        <v>1910</v>
      </c>
      <c r="G3917" t="s">
        <v>25</v>
      </c>
      <c r="H3917" t="s">
        <v>34</v>
      </c>
      <c r="I3917" t="s">
        <v>105</v>
      </c>
      <c r="J3917" t="s">
        <v>28</v>
      </c>
      <c r="K3917" t="s">
        <v>31</v>
      </c>
      <c r="L3917" s="2">
        <f t="shared" si="611"/>
        <v>156.51900000000001</v>
      </c>
      <c r="M3917" s="2">
        <f t="shared" si="612"/>
        <v>161.36800000000002</v>
      </c>
      <c r="N3917" s="2">
        <f t="shared" si="618"/>
        <v>4.849000000000018</v>
      </c>
      <c r="O3917" s="2">
        <f t="shared" si="613"/>
        <v>9.6980000000000359</v>
      </c>
      <c r="P3917" s="2">
        <f t="shared" si="614"/>
        <v>322.73600000000005</v>
      </c>
      <c r="Q3917" s="2">
        <f t="shared" si="615"/>
        <v>3.004932824351803</v>
      </c>
      <c r="R3917">
        <v>2</v>
      </c>
      <c r="S3917">
        <v>0.2</v>
      </c>
      <c r="T3917" s="2">
        <v>161.56800000000001</v>
      </c>
      <c r="U3917" s="3">
        <v>10.098000000000006</v>
      </c>
      <c r="V3917" s="4">
        <f t="shared" si="619"/>
        <v>3.1250000000000013</v>
      </c>
      <c r="W3917" s="2">
        <f t="shared" si="616"/>
        <v>323.13600000000002</v>
      </c>
    </row>
    <row r="3918" spans="1:23" x14ac:dyDescent="0.25">
      <c r="A3918">
        <f t="shared" si="617"/>
        <v>2017</v>
      </c>
      <c r="B3918" s="1">
        <v>42934</v>
      </c>
      <c r="C3918" s="1">
        <v>42939</v>
      </c>
      <c r="D3918" s="1" t="str">
        <f t="shared" si="610"/>
        <v>Jul</v>
      </c>
      <c r="E3918" t="s">
        <v>38</v>
      </c>
      <c r="F3918" t="s">
        <v>1910</v>
      </c>
      <c r="G3918" t="s">
        <v>25</v>
      </c>
      <c r="H3918" t="s">
        <v>34</v>
      </c>
      <c r="I3918" t="s">
        <v>2383</v>
      </c>
      <c r="J3918" t="s">
        <v>36</v>
      </c>
      <c r="K3918" t="s">
        <v>60</v>
      </c>
      <c r="L3918" s="2">
        <f t="shared" si="611"/>
        <v>13.480399999999999</v>
      </c>
      <c r="M3918" s="2">
        <f t="shared" si="612"/>
        <v>15.896000000000001</v>
      </c>
      <c r="N3918" s="2">
        <f t="shared" si="618"/>
        <v>2.4156000000000013</v>
      </c>
      <c r="O3918" s="2">
        <f t="shared" si="613"/>
        <v>4.8312000000000026</v>
      </c>
      <c r="P3918" s="2">
        <f t="shared" si="614"/>
        <v>31.792000000000002</v>
      </c>
      <c r="Q3918" s="2">
        <f t="shared" si="615"/>
        <v>15.196275792652248</v>
      </c>
      <c r="R3918">
        <v>2</v>
      </c>
      <c r="S3918">
        <v>0.2</v>
      </c>
      <c r="T3918" s="2">
        <v>16.096</v>
      </c>
      <c r="U3918" s="3">
        <v>5.2312000000000003</v>
      </c>
      <c r="V3918" s="4">
        <f t="shared" si="619"/>
        <v>16.25</v>
      </c>
      <c r="W3918" s="2">
        <f t="shared" si="616"/>
        <v>32.192</v>
      </c>
    </row>
    <row r="3919" spans="1:23" x14ac:dyDescent="0.25">
      <c r="A3919">
        <f t="shared" si="617"/>
        <v>2017</v>
      </c>
      <c r="B3919" s="1">
        <v>42934</v>
      </c>
      <c r="C3919" s="1">
        <v>42939</v>
      </c>
      <c r="D3919" s="1" t="str">
        <f t="shared" si="610"/>
        <v>Jul</v>
      </c>
      <c r="E3919" t="s">
        <v>38</v>
      </c>
      <c r="F3919" t="s">
        <v>1910</v>
      </c>
      <c r="G3919" t="s">
        <v>25</v>
      </c>
      <c r="H3919" t="s">
        <v>34</v>
      </c>
      <c r="I3919" t="s">
        <v>1300</v>
      </c>
      <c r="J3919" t="s">
        <v>36</v>
      </c>
      <c r="K3919" t="s">
        <v>53</v>
      </c>
      <c r="L3919" s="2">
        <f t="shared" si="611"/>
        <v>9.1872000000000007</v>
      </c>
      <c r="M3919" s="2">
        <f t="shared" si="612"/>
        <v>6.9560000000000004</v>
      </c>
      <c r="N3919" s="2">
        <f t="shared" si="618"/>
        <v>-2.2312000000000003</v>
      </c>
      <c r="O3919" s="2">
        <f t="shared" si="613"/>
        <v>-8.9248000000000012</v>
      </c>
      <c r="P3919" s="2">
        <f t="shared" si="614"/>
        <v>27.824000000000002</v>
      </c>
      <c r="Q3919" s="2">
        <f t="shared" si="615"/>
        <v>-32.075905692926973</v>
      </c>
      <c r="R3919">
        <v>4</v>
      </c>
      <c r="S3919">
        <v>0.7</v>
      </c>
      <c r="T3919" s="2">
        <v>7.6560000000000006</v>
      </c>
      <c r="U3919" s="3">
        <v>-6.1247999999999987</v>
      </c>
      <c r="V3919" s="4">
        <f t="shared" si="619"/>
        <v>-19.999999999999996</v>
      </c>
      <c r="W3919" s="2">
        <f t="shared" si="616"/>
        <v>30.624000000000002</v>
      </c>
    </row>
    <row r="3920" spans="1:23" x14ac:dyDescent="0.25">
      <c r="A3920">
        <f t="shared" si="617"/>
        <v>2017</v>
      </c>
      <c r="B3920" s="1">
        <v>42934</v>
      </c>
      <c r="C3920" s="1">
        <v>42939</v>
      </c>
      <c r="D3920" s="1" t="str">
        <f t="shared" si="610"/>
        <v>Jul</v>
      </c>
      <c r="E3920" t="s">
        <v>38</v>
      </c>
      <c r="F3920" t="s">
        <v>1910</v>
      </c>
      <c r="G3920" t="s">
        <v>25</v>
      </c>
      <c r="H3920" t="s">
        <v>34</v>
      </c>
      <c r="I3920" t="s">
        <v>153</v>
      </c>
      <c r="J3920" t="s">
        <v>28</v>
      </c>
      <c r="K3920" t="s">
        <v>31</v>
      </c>
      <c r="L3920" s="2">
        <f t="shared" si="611"/>
        <v>326.27490000000006</v>
      </c>
      <c r="M3920" s="2">
        <f t="shared" si="612"/>
        <v>311.77600000000007</v>
      </c>
      <c r="N3920" s="2">
        <f t="shared" si="618"/>
        <v>-14.498899999999992</v>
      </c>
      <c r="O3920" s="2">
        <f t="shared" si="613"/>
        <v>-43.496699999999976</v>
      </c>
      <c r="P3920" s="2">
        <f t="shared" si="614"/>
        <v>935.3280000000002</v>
      </c>
      <c r="Q3920" s="2">
        <f t="shared" si="615"/>
        <v>-4.650422097916449</v>
      </c>
      <c r="R3920">
        <v>3</v>
      </c>
      <c r="S3920">
        <v>0.2</v>
      </c>
      <c r="T3920" s="2">
        <v>311.97600000000006</v>
      </c>
      <c r="U3920" s="3">
        <v>-42.89670000000001</v>
      </c>
      <c r="V3920" s="4">
        <f t="shared" si="619"/>
        <v>-4.5833333333333339</v>
      </c>
      <c r="W3920" s="2">
        <f t="shared" si="616"/>
        <v>935.92800000000011</v>
      </c>
    </row>
    <row r="3921" spans="1:23" x14ac:dyDescent="0.25">
      <c r="A3921">
        <f t="shared" si="617"/>
        <v>2015</v>
      </c>
      <c r="B3921" s="1">
        <v>42339</v>
      </c>
      <c r="C3921" s="1">
        <v>42345</v>
      </c>
      <c r="D3921" s="1" t="str">
        <f t="shared" si="610"/>
        <v>Dec</v>
      </c>
      <c r="E3921" t="s">
        <v>38</v>
      </c>
      <c r="F3921" t="s">
        <v>1527</v>
      </c>
      <c r="G3921" t="s">
        <v>33</v>
      </c>
      <c r="H3921" t="s">
        <v>26</v>
      </c>
      <c r="I3921" t="s">
        <v>663</v>
      </c>
      <c r="J3921" t="s">
        <v>36</v>
      </c>
      <c r="K3921" t="s">
        <v>43</v>
      </c>
      <c r="L3921" s="2">
        <f t="shared" si="611"/>
        <v>57.516599999999997</v>
      </c>
      <c r="M3921" s="2">
        <f t="shared" si="612"/>
        <v>61.68</v>
      </c>
      <c r="N3921" s="2">
        <f t="shared" si="618"/>
        <v>4.1634000000000029</v>
      </c>
      <c r="O3921" s="2">
        <f t="shared" si="613"/>
        <v>16.653600000000012</v>
      </c>
      <c r="P3921" s="2">
        <f t="shared" si="614"/>
        <v>246.72</v>
      </c>
      <c r="Q3921" s="2">
        <f t="shared" si="615"/>
        <v>6.7500000000000044</v>
      </c>
      <c r="R3921">
        <v>4</v>
      </c>
      <c r="S3921">
        <v>0</v>
      </c>
      <c r="T3921" s="2">
        <v>61.68</v>
      </c>
      <c r="U3921" s="3">
        <v>16.653600000000004</v>
      </c>
      <c r="V3921" s="4">
        <f t="shared" si="619"/>
        <v>6.7500000000000018</v>
      </c>
      <c r="W3921" s="2">
        <f t="shared" si="616"/>
        <v>246.72</v>
      </c>
    </row>
    <row r="3922" spans="1:23" x14ac:dyDescent="0.25">
      <c r="A3922">
        <f t="shared" si="617"/>
        <v>2015</v>
      </c>
      <c r="B3922" s="1">
        <v>42339</v>
      </c>
      <c r="C3922" s="1">
        <v>42345</v>
      </c>
      <c r="D3922" s="1" t="str">
        <f t="shared" si="610"/>
        <v>Dec</v>
      </c>
      <c r="E3922" t="s">
        <v>38</v>
      </c>
      <c r="F3922" t="s">
        <v>1527</v>
      </c>
      <c r="G3922" t="s">
        <v>33</v>
      </c>
      <c r="H3922" t="s">
        <v>26</v>
      </c>
      <c r="I3922" t="s">
        <v>2095</v>
      </c>
      <c r="J3922" t="s">
        <v>36</v>
      </c>
      <c r="K3922" t="s">
        <v>53</v>
      </c>
      <c r="L3922" s="2">
        <f t="shared" si="611"/>
        <v>56.284800000000004</v>
      </c>
      <c r="M3922" s="2">
        <f t="shared" si="612"/>
        <v>63.96</v>
      </c>
      <c r="N3922" s="2">
        <f t="shared" si="618"/>
        <v>7.6751999999999967</v>
      </c>
      <c r="O3922" s="2">
        <f t="shared" si="613"/>
        <v>30.700799999999987</v>
      </c>
      <c r="P3922" s="2">
        <f t="shared" si="614"/>
        <v>255.84</v>
      </c>
      <c r="Q3922" s="2">
        <f t="shared" si="615"/>
        <v>11.999999999999995</v>
      </c>
      <c r="R3922">
        <v>4</v>
      </c>
      <c r="S3922">
        <v>0</v>
      </c>
      <c r="T3922" s="2">
        <v>63.96</v>
      </c>
      <c r="U3922" s="3">
        <v>30.700800000000001</v>
      </c>
      <c r="V3922" s="4">
        <f t="shared" si="619"/>
        <v>12</v>
      </c>
      <c r="W3922" s="2">
        <f t="shared" si="616"/>
        <v>255.84</v>
      </c>
    </row>
    <row r="3923" spans="1:23" x14ac:dyDescent="0.25">
      <c r="A3923">
        <f t="shared" si="617"/>
        <v>2016</v>
      </c>
      <c r="B3923" s="1">
        <v>42549</v>
      </c>
      <c r="C3923" s="1">
        <v>42553</v>
      </c>
      <c r="D3923" s="1" t="str">
        <f t="shared" si="610"/>
        <v>Jun</v>
      </c>
      <c r="E3923" t="s">
        <v>23</v>
      </c>
      <c r="F3923" t="s">
        <v>954</v>
      </c>
      <c r="G3923" t="s">
        <v>25</v>
      </c>
      <c r="H3923" t="s">
        <v>65</v>
      </c>
      <c r="I3923" t="s">
        <v>2246</v>
      </c>
      <c r="J3923" t="s">
        <v>50</v>
      </c>
      <c r="K3923" t="s">
        <v>51</v>
      </c>
      <c r="L3923" s="2">
        <f t="shared" si="611"/>
        <v>347.97680000000003</v>
      </c>
      <c r="M3923" s="2">
        <f t="shared" si="612"/>
        <v>359.77600000000007</v>
      </c>
      <c r="N3923" s="2">
        <f t="shared" si="618"/>
        <v>11.799200000000042</v>
      </c>
      <c r="O3923" s="2">
        <f t="shared" si="613"/>
        <v>35.397600000000125</v>
      </c>
      <c r="P3923" s="2">
        <f t="shared" si="614"/>
        <v>1079.3280000000002</v>
      </c>
      <c r="Q3923" s="2">
        <f t="shared" si="615"/>
        <v>3.2795961931868831</v>
      </c>
      <c r="R3923">
        <v>3</v>
      </c>
      <c r="S3923">
        <v>0.2</v>
      </c>
      <c r="T3923" s="2">
        <v>359.97600000000006</v>
      </c>
      <c r="U3923" s="3">
        <v>35.997600000000006</v>
      </c>
      <c r="V3923" s="4">
        <f t="shared" si="619"/>
        <v>3.3333333333333335</v>
      </c>
      <c r="W3923" s="2">
        <f t="shared" si="616"/>
        <v>1079.9280000000001</v>
      </c>
    </row>
    <row r="3924" spans="1:23" x14ac:dyDescent="0.25">
      <c r="A3924">
        <f t="shared" si="617"/>
        <v>2017</v>
      </c>
      <c r="B3924" s="1">
        <v>42975</v>
      </c>
      <c r="C3924" s="1">
        <v>42979</v>
      </c>
      <c r="D3924" s="1" t="str">
        <f t="shared" si="610"/>
        <v>Aug</v>
      </c>
      <c r="E3924" t="s">
        <v>38</v>
      </c>
      <c r="F3924" t="s">
        <v>855</v>
      </c>
      <c r="G3924" t="s">
        <v>25</v>
      </c>
      <c r="H3924" t="s">
        <v>65</v>
      </c>
      <c r="I3924" t="s">
        <v>377</v>
      </c>
      <c r="J3924" t="s">
        <v>36</v>
      </c>
      <c r="K3924" t="s">
        <v>60</v>
      </c>
      <c r="L3924" s="2">
        <f t="shared" si="611"/>
        <v>24.024000000000001</v>
      </c>
      <c r="M3924" s="2">
        <f t="shared" si="612"/>
        <v>25.144000000000002</v>
      </c>
      <c r="N3924" s="2">
        <f t="shared" si="618"/>
        <v>1.120000000000001</v>
      </c>
      <c r="O3924" s="2">
        <f t="shared" si="613"/>
        <v>6.720000000000006</v>
      </c>
      <c r="P3924" s="2">
        <f t="shared" si="614"/>
        <v>150.864</v>
      </c>
      <c r="Q3924" s="2">
        <f t="shared" si="615"/>
        <v>4.4543429844098039</v>
      </c>
      <c r="R3924">
        <v>6</v>
      </c>
      <c r="S3924">
        <v>0.2</v>
      </c>
      <c r="T3924" s="2">
        <v>25.344000000000001</v>
      </c>
      <c r="U3924" s="3">
        <v>7.92</v>
      </c>
      <c r="V3924" s="4">
        <f t="shared" si="619"/>
        <v>5.208333333333333</v>
      </c>
      <c r="W3924" s="2">
        <f t="shared" si="616"/>
        <v>152.06400000000002</v>
      </c>
    </row>
    <row r="3925" spans="1:23" x14ac:dyDescent="0.25">
      <c r="A3925">
        <f t="shared" si="617"/>
        <v>2017</v>
      </c>
      <c r="B3925" s="1">
        <v>42975</v>
      </c>
      <c r="C3925" s="1">
        <v>42979</v>
      </c>
      <c r="D3925" s="1" t="str">
        <f t="shared" si="610"/>
        <v>Aug</v>
      </c>
      <c r="E3925" t="s">
        <v>38</v>
      </c>
      <c r="F3925" t="s">
        <v>855</v>
      </c>
      <c r="G3925" t="s">
        <v>25</v>
      </c>
      <c r="H3925" t="s">
        <v>65</v>
      </c>
      <c r="I3925" t="s">
        <v>2384</v>
      </c>
      <c r="J3925" t="s">
        <v>36</v>
      </c>
      <c r="K3925" t="s">
        <v>60</v>
      </c>
      <c r="L3925" s="2">
        <f t="shared" si="611"/>
        <v>24.849600000000002</v>
      </c>
      <c r="M3925" s="2">
        <f t="shared" si="612"/>
        <v>26.520000000000003</v>
      </c>
      <c r="N3925" s="2">
        <f t="shared" si="618"/>
        <v>1.6704000000000008</v>
      </c>
      <c r="O3925" s="2">
        <f t="shared" si="613"/>
        <v>8.3520000000000039</v>
      </c>
      <c r="P3925" s="2">
        <f t="shared" si="614"/>
        <v>132.60000000000002</v>
      </c>
      <c r="Q3925" s="2">
        <f t="shared" si="615"/>
        <v>6.2986425339366532</v>
      </c>
      <c r="R3925">
        <v>5</v>
      </c>
      <c r="S3925">
        <v>0.2</v>
      </c>
      <c r="T3925" s="2">
        <v>26.720000000000002</v>
      </c>
      <c r="U3925" s="3">
        <v>9.3520000000000003</v>
      </c>
      <c r="V3925" s="4">
        <f t="shared" si="619"/>
        <v>6.9999999999999991</v>
      </c>
      <c r="W3925" s="2">
        <f t="shared" si="616"/>
        <v>133.60000000000002</v>
      </c>
    </row>
    <row r="3926" spans="1:23" x14ac:dyDescent="0.25">
      <c r="A3926">
        <f t="shared" si="617"/>
        <v>2014</v>
      </c>
      <c r="B3926" s="1">
        <v>41899</v>
      </c>
      <c r="C3926" s="1">
        <v>41903</v>
      </c>
      <c r="D3926" s="1" t="str">
        <f t="shared" si="610"/>
        <v>Sep</v>
      </c>
      <c r="E3926" t="s">
        <v>38</v>
      </c>
      <c r="F3926" t="s">
        <v>709</v>
      </c>
      <c r="G3926" t="s">
        <v>25</v>
      </c>
      <c r="H3926" t="s">
        <v>34</v>
      </c>
      <c r="I3926" t="s">
        <v>726</v>
      </c>
      <c r="J3926" t="s">
        <v>36</v>
      </c>
      <c r="K3926" t="s">
        <v>43</v>
      </c>
      <c r="L3926" s="2">
        <f t="shared" si="611"/>
        <v>29.674400000000002</v>
      </c>
      <c r="M3926" s="2">
        <f t="shared" si="612"/>
        <v>30.28</v>
      </c>
      <c r="N3926" s="2">
        <f t="shared" si="618"/>
        <v>0.60559999999999903</v>
      </c>
      <c r="O3926" s="2">
        <f t="shared" si="613"/>
        <v>1.2111999999999981</v>
      </c>
      <c r="P3926" s="2">
        <f t="shared" si="614"/>
        <v>60.56</v>
      </c>
      <c r="Q3926" s="2">
        <f t="shared" si="615"/>
        <v>1.9999999999999967</v>
      </c>
      <c r="R3926">
        <v>2</v>
      </c>
      <c r="S3926">
        <v>0</v>
      </c>
      <c r="T3926" s="2">
        <v>30.28</v>
      </c>
      <c r="U3926" s="3">
        <v>1.2111999999999981</v>
      </c>
      <c r="V3926" s="4">
        <f t="shared" si="619"/>
        <v>1.9999999999999967</v>
      </c>
      <c r="W3926" s="2">
        <f t="shared" si="616"/>
        <v>60.56</v>
      </c>
    </row>
    <row r="3927" spans="1:23" x14ac:dyDescent="0.25">
      <c r="A3927">
        <f t="shared" si="617"/>
        <v>2014</v>
      </c>
      <c r="B3927" s="1">
        <v>41899</v>
      </c>
      <c r="C3927" s="1">
        <v>41903</v>
      </c>
      <c r="D3927" s="1" t="str">
        <f t="shared" si="610"/>
        <v>Sep</v>
      </c>
      <c r="E3927" t="s">
        <v>38</v>
      </c>
      <c r="F3927" t="s">
        <v>709</v>
      </c>
      <c r="G3927" t="s">
        <v>25</v>
      </c>
      <c r="H3927" t="s">
        <v>34</v>
      </c>
      <c r="I3927" t="s">
        <v>1836</v>
      </c>
      <c r="J3927" t="s">
        <v>36</v>
      </c>
      <c r="K3927" t="s">
        <v>43</v>
      </c>
      <c r="L3927" s="2">
        <f t="shared" si="611"/>
        <v>52.523199999999989</v>
      </c>
      <c r="M3927" s="2">
        <f t="shared" si="612"/>
        <v>57.929999999999993</v>
      </c>
      <c r="N3927" s="2">
        <f t="shared" si="618"/>
        <v>5.406800000000004</v>
      </c>
      <c r="O3927" s="2">
        <f t="shared" si="613"/>
        <v>16.220400000000012</v>
      </c>
      <c r="P3927" s="2">
        <f t="shared" si="614"/>
        <v>173.78999999999996</v>
      </c>
      <c r="Q3927" s="2">
        <f t="shared" si="615"/>
        <v>9.3333333333333428</v>
      </c>
      <c r="R3927">
        <v>3</v>
      </c>
      <c r="S3927">
        <v>0</v>
      </c>
      <c r="T3927" s="2">
        <v>57.929999999999993</v>
      </c>
      <c r="U3927" s="3">
        <v>16.220400000000001</v>
      </c>
      <c r="V3927" s="4">
        <f t="shared" si="619"/>
        <v>9.3333333333333357</v>
      </c>
      <c r="W3927" s="2">
        <f t="shared" si="616"/>
        <v>173.78999999999996</v>
      </c>
    </row>
    <row r="3928" spans="1:23" x14ac:dyDescent="0.25">
      <c r="A3928">
        <f t="shared" si="617"/>
        <v>2014</v>
      </c>
      <c r="B3928" s="1">
        <v>41899</v>
      </c>
      <c r="C3928" s="1">
        <v>41903</v>
      </c>
      <c r="D3928" s="1" t="str">
        <f t="shared" si="610"/>
        <v>Sep</v>
      </c>
      <c r="E3928" t="s">
        <v>38</v>
      </c>
      <c r="F3928" t="s">
        <v>709</v>
      </c>
      <c r="G3928" t="s">
        <v>25</v>
      </c>
      <c r="H3928" t="s">
        <v>34</v>
      </c>
      <c r="I3928" t="s">
        <v>2068</v>
      </c>
      <c r="J3928" t="s">
        <v>28</v>
      </c>
      <c r="K3928" t="s">
        <v>46</v>
      </c>
      <c r="L3928" s="2">
        <f t="shared" si="611"/>
        <v>28.625400000000003</v>
      </c>
      <c r="M3928" s="2">
        <f t="shared" si="612"/>
        <v>35.340000000000003</v>
      </c>
      <c r="N3928" s="2">
        <f t="shared" si="618"/>
        <v>6.7146000000000008</v>
      </c>
      <c r="O3928" s="2">
        <f t="shared" si="613"/>
        <v>13.429200000000002</v>
      </c>
      <c r="P3928" s="2">
        <f t="shared" si="614"/>
        <v>70.680000000000007</v>
      </c>
      <c r="Q3928" s="2">
        <f t="shared" si="615"/>
        <v>19</v>
      </c>
      <c r="R3928">
        <v>2</v>
      </c>
      <c r="S3928">
        <v>0</v>
      </c>
      <c r="T3928" s="2">
        <v>35.340000000000003</v>
      </c>
      <c r="U3928" s="3">
        <v>13.429200000000002</v>
      </c>
      <c r="V3928" s="4">
        <f t="shared" si="619"/>
        <v>19</v>
      </c>
      <c r="W3928" s="2">
        <f t="shared" si="616"/>
        <v>70.680000000000007</v>
      </c>
    </row>
    <row r="3929" spans="1:23" x14ac:dyDescent="0.25">
      <c r="A3929">
        <f t="shared" si="617"/>
        <v>2014</v>
      </c>
      <c r="B3929" s="1">
        <v>41899</v>
      </c>
      <c r="C3929" s="1">
        <v>41903</v>
      </c>
      <c r="D3929" s="1" t="str">
        <f t="shared" si="610"/>
        <v>Sep</v>
      </c>
      <c r="E3929" t="s">
        <v>38</v>
      </c>
      <c r="F3929" t="s">
        <v>709</v>
      </c>
      <c r="G3929" t="s">
        <v>25</v>
      </c>
      <c r="H3929" t="s">
        <v>34</v>
      </c>
      <c r="I3929" t="s">
        <v>261</v>
      </c>
      <c r="J3929" t="s">
        <v>36</v>
      </c>
      <c r="K3929" t="s">
        <v>53</v>
      </c>
      <c r="L3929" s="2">
        <f t="shared" si="611"/>
        <v>127.97630000000001</v>
      </c>
      <c r="M3929" s="2">
        <f t="shared" si="612"/>
        <v>137.04000000000002</v>
      </c>
      <c r="N3929" s="2">
        <f t="shared" si="618"/>
        <v>9.0637000000000114</v>
      </c>
      <c r="O3929" s="2">
        <f t="shared" si="613"/>
        <v>45.318500000000057</v>
      </c>
      <c r="P3929" s="2">
        <f t="shared" si="614"/>
        <v>685.2</v>
      </c>
      <c r="Q3929" s="2">
        <f t="shared" si="615"/>
        <v>6.6139083479276204</v>
      </c>
      <c r="R3929">
        <v>5</v>
      </c>
      <c r="S3929">
        <v>0.2</v>
      </c>
      <c r="T3929" s="2">
        <v>137.24</v>
      </c>
      <c r="U3929" s="3">
        <v>46.3185</v>
      </c>
      <c r="V3929" s="4">
        <f t="shared" si="619"/>
        <v>6.7499999999999991</v>
      </c>
      <c r="W3929" s="2">
        <f t="shared" si="616"/>
        <v>686.2</v>
      </c>
    </row>
    <row r="3930" spans="1:23" x14ac:dyDescent="0.25">
      <c r="A3930">
        <f t="shared" si="617"/>
        <v>2016</v>
      </c>
      <c r="B3930" s="1">
        <v>42443</v>
      </c>
      <c r="C3930" s="1">
        <v>42446</v>
      </c>
      <c r="D3930" s="1" t="str">
        <f t="shared" si="610"/>
        <v>Mar</v>
      </c>
      <c r="E3930" t="s">
        <v>98</v>
      </c>
      <c r="F3930" t="s">
        <v>1188</v>
      </c>
      <c r="G3930" t="s">
        <v>25</v>
      </c>
      <c r="H3930" t="s">
        <v>65</v>
      </c>
      <c r="I3930" t="s">
        <v>984</v>
      </c>
      <c r="J3930" t="s">
        <v>28</v>
      </c>
      <c r="K3930" t="s">
        <v>29</v>
      </c>
      <c r="L3930" s="2">
        <f t="shared" si="611"/>
        <v>244.1712</v>
      </c>
      <c r="M3930" s="2">
        <f t="shared" si="612"/>
        <v>241.012</v>
      </c>
      <c r="N3930" s="2">
        <f t="shared" si="618"/>
        <v>-3.1591999999999985</v>
      </c>
      <c r="O3930" s="2">
        <f t="shared" si="613"/>
        <v>-15.795999999999992</v>
      </c>
      <c r="P3930" s="2">
        <f t="shared" si="614"/>
        <v>1205.06</v>
      </c>
      <c r="Q3930" s="2">
        <f t="shared" si="615"/>
        <v>-1.3108061009410314</v>
      </c>
      <c r="R3930">
        <v>5</v>
      </c>
      <c r="S3930">
        <v>0.32</v>
      </c>
      <c r="T3930" s="2">
        <v>241.33199999999999</v>
      </c>
      <c r="U3930" s="3">
        <v>-14.195999999999998</v>
      </c>
      <c r="V3930" s="4">
        <f t="shared" si="619"/>
        <v>-1.1764705882352942</v>
      </c>
      <c r="W3930" s="2">
        <f t="shared" si="616"/>
        <v>1206.6599999999999</v>
      </c>
    </row>
    <row r="3931" spans="1:23" x14ac:dyDescent="0.25">
      <c r="A3931">
        <f t="shared" si="617"/>
        <v>2016</v>
      </c>
      <c r="B3931" s="1">
        <v>42443</v>
      </c>
      <c r="C3931" s="1">
        <v>42446</v>
      </c>
      <c r="D3931" s="1" t="str">
        <f t="shared" si="610"/>
        <v>Mar</v>
      </c>
      <c r="E3931" t="s">
        <v>98</v>
      </c>
      <c r="F3931" t="s">
        <v>1188</v>
      </c>
      <c r="G3931" t="s">
        <v>25</v>
      </c>
      <c r="H3931" t="s">
        <v>65</v>
      </c>
      <c r="I3931" t="s">
        <v>856</v>
      </c>
      <c r="J3931" t="s">
        <v>36</v>
      </c>
      <c r="K3931" t="s">
        <v>60</v>
      </c>
      <c r="L3931" s="2">
        <f t="shared" si="611"/>
        <v>3.3048000000000011</v>
      </c>
      <c r="M3931" s="2">
        <f t="shared" si="612"/>
        <v>4.9840000000000009</v>
      </c>
      <c r="N3931" s="2">
        <f t="shared" si="618"/>
        <v>1.6791999999999998</v>
      </c>
      <c r="O3931" s="2">
        <f t="shared" si="613"/>
        <v>1.6791999999999998</v>
      </c>
      <c r="P3931" s="2">
        <f t="shared" si="614"/>
        <v>4.9840000000000009</v>
      </c>
      <c r="Q3931" s="2">
        <f t="shared" si="615"/>
        <v>33.691813804173343</v>
      </c>
      <c r="R3931">
        <v>1</v>
      </c>
      <c r="S3931">
        <v>0.2</v>
      </c>
      <c r="T3931" s="2">
        <v>5.1840000000000011</v>
      </c>
      <c r="U3931" s="3">
        <v>1.8792</v>
      </c>
      <c r="V3931" s="4">
        <f t="shared" si="619"/>
        <v>36.249999999999993</v>
      </c>
      <c r="W3931" s="2">
        <f t="shared" si="616"/>
        <v>5.1840000000000011</v>
      </c>
    </row>
    <row r="3932" spans="1:23" x14ac:dyDescent="0.25">
      <c r="A3932">
        <f t="shared" si="617"/>
        <v>2016</v>
      </c>
      <c r="B3932" s="1">
        <v>42443</v>
      </c>
      <c r="C3932" s="1">
        <v>42446</v>
      </c>
      <c r="D3932" s="1" t="str">
        <f t="shared" si="610"/>
        <v>Mar</v>
      </c>
      <c r="E3932" t="s">
        <v>98</v>
      </c>
      <c r="F3932" t="s">
        <v>1188</v>
      </c>
      <c r="G3932" t="s">
        <v>25</v>
      </c>
      <c r="H3932" t="s">
        <v>65</v>
      </c>
      <c r="I3932" t="s">
        <v>1620</v>
      </c>
      <c r="J3932" t="s">
        <v>36</v>
      </c>
      <c r="K3932" t="s">
        <v>48</v>
      </c>
      <c r="L3932" s="2">
        <f t="shared" si="611"/>
        <v>143.20490000000001</v>
      </c>
      <c r="M3932" s="2">
        <f t="shared" si="612"/>
        <v>145.34400000000002</v>
      </c>
      <c r="N3932" s="2">
        <f t="shared" si="618"/>
        <v>2.1391000000000133</v>
      </c>
      <c r="O3932" s="2">
        <f t="shared" si="613"/>
        <v>14.973700000000093</v>
      </c>
      <c r="P3932" s="2">
        <f t="shared" si="614"/>
        <v>1017.4080000000001</v>
      </c>
      <c r="Q3932" s="2">
        <f t="shared" si="615"/>
        <v>1.4717497798326817</v>
      </c>
      <c r="R3932">
        <v>7</v>
      </c>
      <c r="S3932">
        <v>0.2</v>
      </c>
      <c r="T3932" s="2">
        <v>145.54400000000001</v>
      </c>
      <c r="U3932" s="3">
        <v>16.373699999999992</v>
      </c>
      <c r="V3932" s="4">
        <f t="shared" si="619"/>
        <v>1.6071428571428563</v>
      </c>
      <c r="W3932" s="2">
        <f t="shared" si="616"/>
        <v>1018.8080000000001</v>
      </c>
    </row>
    <row r="3933" spans="1:23" x14ac:dyDescent="0.25">
      <c r="A3933">
        <f t="shared" si="617"/>
        <v>2016</v>
      </c>
      <c r="B3933" s="1">
        <v>42608</v>
      </c>
      <c r="C3933" s="1">
        <v>42615</v>
      </c>
      <c r="D3933" s="1" t="str">
        <f t="shared" si="610"/>
        <v>Aug</v>
      </c>
      <c r="E3933" t="s">
        <v>38</v>
      </c>
      <c r="F3933" t="s">
        <v>1608</v>
      </c>
      <c r="G3933" t="s">
        <v>33</v>
      </c>
      <c r="H3933" t="s">
        <v>80</v>
      </c>
      <c r="I3933" t="s">
        <v>2385</v>
      </c>
      <c r="J3933" t="s">
        <v>36</v>
      </c>
      <c r="K3933" t="s">
        <v>48</v>
      </c>
      <c r="L3933" s="2">
        <f t="shared" si="611"/>
        <v>4.9247999999999994</v>
      </c>
      <c r="M3933" s="2">
        <f t="shared" si="612"/>
        <v>5.2719999999999994</v>
      </c>
      <c r="N3933" s="2">
        <f t="shared" si="618"/>
        <v>0.34719999999999995</v>
      </c>
      <c r="O3933" s="2">
        <f t="shared" si="613"/>
        <v>1.0415999999999999</v>
      </c>
      <c r="P3933" s="2">
        <f t="shared" si="614"/>
        <v>15.815999999999999</v>
      </c>
      <c r="Q3933" s="2">
        <f t="shared" si="615"/>
        <v>6.5857359635811834</v>
      </c>
      <c r="R3933">
        <v>3</v>
      </c>
      <c r="S3933">
        <v>0.2</v>
      </c>
      <c r="T3933" s="2">
        <v>5.4719999999999995</v>
      </c>
      <c r="U3933" s="3">
        <v>1.6416000000000004</v>
      </c>
      <c r="V3933" s="4">
        <f t="shared" si="619"/>
        <v>10.000000000000005</v>
      </c>
      <c r="W3933" s="2">
        <f t="shared" si="616"/>
        <v>16.415999999999997</v>
      </c>
    </row>
    <row r="3934" spans="1:23" x14ac:dyDescent="0.25">
      <c r="A3934">
        <f t="shared" si="617"/>
        <v>2016</v>
      </c>
      <c r="B3934" s="1">
        <v>42608</v>
      </c>
      <c r="C3934" s="1">
        <v>42615</v>
      </c>
      <c r="D3934" s="1" t="str">
        <f t="shared" si="610"/>
        <v>Aug</v>
      </c>
      <c r="E3934" t="s">
        <v>38</v>
      </c>
      <c r="F3934" t="s">
        <v>1608</v>
      </c>
      <c r="G3934" t="s">
        <v>33</v>
      </c>
      <c r="H3934" t="s">
        <v>80</v>
      </c>
      <c r="I3934" t="s">
        <v>1546</v>
      </c>
      <c r="J3934" t="s">
        <v>50</v>
      </c>
      <c r="K3934" t="s">
        <v>86</v>
      </c>
      <c r="L3934" s="2">
        <f t="shared" si="611"/>
        <v>41.386200000000002</v>
      </c>
      <c r="M3934" s="2">
        <f t="shared" si="612"/>
        <v>47.783999999999999</v>
      </c>
      <c r="N3934" s="2">
        <f t="shared" si="618"/>
        <v>6.3977999999999966</v>
      </c>
      <c r="O3934" s="2">
        <f t="shared" si="613"/>
        <v>12.795599999999993</v>
      </c>
      <c r="P3934" s="2">
        <f t="shared" si="614"/>
        <v>95.567999999999998</v>
      </c>
      <c r="Q3934" s="2">
        <f t="shared" si="615"/>
        <v>13.389000502260165</v>
      </c>
      <c r="R3934">
        <v>2</v>
      </c>
      <c r="S3934">
        <v>0.2</v>
      </c>
      <c r="T3934" s="2">
        <v>47.984000000000002</v>
      </c>
      <c r="U3934" s="3">
        <v>13.195600000000001</v>
      </c>
      <c r="V3934" s="4">
        <f t="shared" si="619"/>
        <v>13.750000000000002</v>
      </c>
      <c r="W3934" s="2">
        <f t="shared" si="616"/>
        <v>95.968000000000004</v>
      </c>
    </row>
    <row r="3935" spans="1:23" x14ac:dyDescent="0.25">
      <c r="A3935">
        <f t="shared" si="617"/>
        <v>2017</v>
      </c>
      <c r="B3935" s="1">
        <v>42980</v>
      </c>
      <c r="C3935" s="1">
        <v>42986</v>
      </c>
      <c r="D3935" s="1" t="str">
        <f t="shared" si="610"/>
        <v>Sep</v>
      </c>
      <c r="E3935" t="s">
        <v>38</v>
      </c>
      <c r="F3935" t="s">
        <v>1595</v>
      </c>
      <c r="G3935" t="s">
        <v>25</v>
      </c>
      <c r="H3935" t="s">
        <v>34</v>
      </c>
      <c r="I3935" t="s">
        <v>1325</v>
      </c>
      <c r="J3935" t="s">
        <v>36</v>
      </c>
      <c r="K3935" t="s">
        <v>48</v>
      </c>
      <c r="L3935" s="2">
        <f t="shared" si="611"/>
        <v>8.8547999999999991</v>
      </c>
      <c r="M3935" s="2">
        <f t="shared" si="612"/>
        <v>9.3999999999999986</v>
      </c>
      <c r="N3935" s="2">
        <f t="shared" si="618"/>
        <v>0.54519999999999946</v>
      </c>
      <c r="O3935" s="2">
        <f t="shared" si="613"/>
        <v>2.7259999999999973</v>
      </c>
      <c r="P3935" s="2">
        <f t="shared" si="614"/>
        <v>46.999999999999993</v>
      </c>
      <c r="Q3935" s="2">
        <f t="shared" si="615"/>
        <v>5.7999999999999954</v>
      </c>
      <c r="R3935">
        <v>5</v>
      </c>
      <c r="S3935">
        <v>0</v>
      </c>
      <c r="T3935" s="2">
        <v>9.3999999999999986</v>
      </c>
      <c r="U3935" s="3">
        <v>2.7259999999999995</v>
      </c>
      <c r="V3935" s="4">
        <f t="shared" si="619"/>
        <v>5.8</v>
      </c>
      <c r="W3935" s="2">
        <f t="shared" si="616"/>
        <v>46.999999999999993</v>
      </c>
    </row>
    <row r="3936" spans="1:23" x14ac:dyDescent="0.25">
      <c r="A3936">
        <f t="shared" si="617"/>
        <v>2017</v>
      </c>
      <c r="B3936" s="1">
        <v>42980</v>
      </c>
      <c r="C3936" s="1">
        <v>42986</v>
      </c>
      <c r="D3936" s="1" t="str">
        <f t="shared" si="610"/>
        <v>Sep</v>
      </c>
      <c r="E3936" t="s">
        <v>38</v>
      </c>
      <c r="F3936" t="s">
        <v>1595</v>
      </c>
      <c r="G3936" t="s">
        <v>25</v>
      </c>
      <c r="H3936" t="s">
        <v>34</v>
      </c>
      <c r="I3936" t="s">
        <v>351</v>
      </c>
      <c r="J3936" t="s">
        <v>36</v>
      </c>
      <c r="K3936" t="s">
        <v>37</v>
      </c>
      <c r="L3936" s="2">
        <f t="shared" si="611"/>
        <v>66.599999999999994</v>
      </c>
      <c r="M3936" s="2">
        <f t="shared" si="612"/>
        <v>74</v>
      </c>
      <c r="N3936" s="2">
        <f t="shared" si="618"/>
        <v>7.4000000000000057</v>
      </c>
      <c r="O3936" s="2">
        <f t="shared" si="613"/>
        <v>37.000000000000028</v>
      </c>
      <c r="P3936" s="2">
        <f t="shared" si="614"/>
        <v>370</v>
      </c>
      <c r="Q3936" s="2">
        <f t="shared" si="615"/>
        <v>10.000000000000007</v>
      </c>
      <c r="R3936">
        <v>5</v>
      </c>
      <c r="S3936">
        <v>0</v>
      </c>
      <c r="T3936" s="2">
        <v>74</v>
      </c>
      <c r="U3936" s="3">
        <v>37</v>
      </c>
      <c r="V3936" s="4">
        <f t="shared" si="619"/>
        <v>10</v>
      </c>
      <c r="W3936" s="2">
        <f t="shared" si="616"/>
        <v>370</v>
      </c>
    </row>
    <row r="3937" spans="1:23" x14ac:dyDescent="0.25">
      <c r="A3937">
        <f t="shared" si="617"/>
        <v>2017</v>
      </c>
      <c r="B3937" s="1">
        <v>42980</v>
      </c>
      <c r="C3937" s="1">
        <v>42986</v>
      </c>
      <c r="D3937" s="1" t="str">
        <f t="shared" si="610"/>
        <v>Sep</v>
      </c>
      <c r="E3937" t="s">
        <v>38</v>
      </c>
      <c r="F3937" t="s">
        <v>1595</v>
      </c>
      <c r="G3937" t="s">
        <v>25</v>
      </c>
      <c r="H3937" t="s">
        <v>34</v>
      </c>
      <c r="I3937" t="s">
        <v>2317</v>
      </c>
      <c r="J3937" t="s">
        <v>50</v>
      </c>
      <c r="K3937" t="s">
        <v>51</v>
      </c>
      <c r="L3937" s="2">
        <f t="shared" si="611"/>
        <v>195.28450000000001</v>
      </c>
      <c r="M3937" s="2">
        <f t="shared" si="612"/>
        <v>201.38400000000001</v>
      </c>
      <c r="N3937" s="2">
        <f t="shared" si="618"/>
        <v>6.0995000000000061</v>
      </c>
      <c r="O3937" s="2">
        <f t="shared" si="613"/>
        <v>12.199000000000012</v>
      </c>
      <c r="P3937" s="2">
        <f t="shared" si="614"/>
        <v>402.76800000000003</v>
      </c>
      <c r="Q3937" s="2">
        <f t="shared" si="615"/>
        <v>3.02879076788623</v>
      </c>
      <c r="R3937">
        <v>2</v>
      </c>
      <c r="S3937">
        <v>0.2</v>
      </c>
      <c r="T3937" s="2">
        <v>201.584</v>
      </c>
      <c r="U3937" s="3">
        <v>12.599000000000004</v>
      </c>
      <c r="V3937" s="4">
        <f t="shared" si="619"/>
        <v>3.1250000000000009</v>
      </c>
      <c r="W3937" s="2">
        <f t="shared" si="616"/>
        <v>403.16800000000001</v>
      </c>
    </row>
    <row r="3938" spans="1:23" x14ac:dyDescent="0.25">
      <c r="A3938">
        <f t="shared" si="617"/>
        <v>2015</v>
      </c>
      <c r="B3938" s="1">
        <v>42171</v>
      </c>
      <c r="C3938" s="1">
        <v>42175</v>
      </c>
      <c r="D3938" s="1" t="str">
        <f t="shared" si="610"/>
        <v>Jun</v>
      </c>
      <c r="E3938" t="s">
        <v>38</v>
      </c>
      <c r="F3938" t="s">
        <v>2363</v>
      </c>
      <c r="G3938" t="s">
        <v>25</v>
      </c>
      <c r="H3938" t="s">
        <v>65</v>
      </c>
      <c r="I3938" t="s">
        <v>2386</v>
      </c>
      <c r="J3938" t="s">
        <v>36</v>
      </c>
      <c r="K3938" t="s">
        <v>92</v>
      </c>
      <c r="L3938" s="2">
        <f t="shared" si="611"/>
        <v>25.637200000000004</v>
      </c>
      <c r="M3938" s="2">
        <f t="shared" si="612"/>
        <v>28.552000000000003</v>
      </c>
      <c r="N3938" s="2">
        <f t="shared" si="618"/>
        <v>2.9147999999999996</v>
      </c>
      <c r="O3938" s="2">
        <f t="shared" si="613"/>
        <v>8.7443999999999988</v>
      </c>
      <c r="P3938" s="2">
        <f t="shared" si="614"/>
        <v>85.656000000000006</v>
      </c>
      <c r="Q3938" s="2">
        <f t="shared" si="615"/>
        <v>10.208741944522274</v>
      </c>
      <c r="R3938">
        <v>3</v>
      </c>
      <c r="S3938">
        <v>0.2</v>
      </c>
      <c r="T3938" s="2">
        <v>28.752000000000002</v>
      </c>
      <c r="U3938" s="3">
        <v>9.3443999999999985</v>
      </c>
      <c r="V3938" s="4">
        <f t="shared" si="619"/>
        <v>10.83333333333333</v>
      </c>
      <c r="W3938" s="2">
        <f t="shared" si="616"/>
        <v>86.256</v>
      </c>
    </row>
    <row r="3939" spans="1:23" x14ac:dyDescent="0.25">
      <c r="A3939">
        <f t="shared" si="617"/>
        <v>2015</v>
      </c>
      <c r="B3939" s="1">
        <v>42171</v>
      </c>
      <c r="C3939" s="1">
        <v>42175</v>
      </c>
      <c r="D3939" s="1" t="str">
        <f t="shared" si="610"/>
        <v>Jun</v>
      </c>
      <c r="E3939" t="s">
        <v>38</v>
      </c>
      <c r="F3939" t="s">
        <v>2363</v>
      </c>
      <c r="G3939" t="s">
        <v>25</v>
      </c>
      <c r="H3939" t="s">
        <v>65</v>
      </c>
      <c r="I3939" t="s">
        <v>1162</v>
      </c>
      <c r="J3939" t="s">
        <v>36</v>
      </c>
      <c r="K3939" t="s">
        <v>60</v>
      </c>
      <c r="L3939" s="2">
        <f t="shared" si="611"/>
        <v>23.927400000000002</v>
      </c>
      <c r="M3939" s="2">
        <f t="shared" si="612"/>
        <v>27.016000000000002</v>
      </c>
      <c r="N3939" s="2">
        <f t="shared" si="618"/>
        <v>3.0885999999999996</v>
      </c>
      <c r="O3939" s="2">
        <f t="shared" si="613"/>
        <v>9.2657999999999987</v>
      </c>
      <c r="P3939" s="2">
        <f t="shared" si="614"/>
        <v>81.048000000000002</v>
      </c>
      <c r="Q3939" s="2">
        <f t="shared" si="615"/>
        <v>11.432484453657091</v>
      </c>
      <c r="R3939">
        <v>3</v>
      </c>
      <c r="S3939">
        <v>0.2</v>
      </c>
      <c r="T3939" s="2">
        <v>27.216000000000001</v>
      </c>
      <c r="U3939" s="3">
        <v>9.8657999999999983</v>
      </c>
      <c r="V3939" s="4">
        <f t="shared" si="619"/>
        <v>12.083333333333332</v>
      </c>
      <c r="W3939" s="2">
        <f t="shared" si="616"/>
        <v>81.647999999999996</v>
      </c>
    </row>
    <row r="3940" spans="1:23" x14ac:dyDescent="0.25">
      <c r="A3940">
        <f t="shared" si="617"/>
        <v>2015</v>
      </c>
      <c r="B3940" s="1">
        <v>42171</v>
      </c>
      <c r="C3940" s="1">
        <v>42175</v>
      </c>
      <c r="D3940" s="1" t="str">
        <f t="shared" si="610"/>
        <v>Jun</v>
      </c>
      <c r="E3940" t="s">
        <v>38</v>
      </c>
      <c r="F3940" t="s">
        <v>2363</v>
      </c>
      <c r="G3940" t="s">
        <v>25</v>
      </c>
      <c r="H3940" t="s">
        <v>65</v>
      </c>
      <c r="I3940" t="s">
        <v>1369</v>
      </c>
      <c r="J3940" t="s">
        <v>28</v>
      </c>
      <c r="K3940" t="s">
        <v>31</v>
      </c>
      <c r="L3940" s="2">
        <f t="shared" si="611"/>
        <v>210.06020000000001</v>
      </c>
      <c r="M3940" s="2">
        <f t="shared" si="612"/>
        <v>197.07199999999997</v>
      </c>
      <c r="N3940" s="2">
        <f t="shared" si="618"/>
        <v>-12.988200000000035</v>
      </c>
      <c r="O3940" s="2">
        <f t="shared" si="613"/>
        <v>-25.976400000000069</v>
      </c>
      <c r="P3940" s="2">
        <f t="shared" si="614"/>
        <v>394.14399999999995</v>
      </c>
      <c r="Q3940" s="2">
        <f t="shared" si="615"/>
        <v>-6.5905861817001075</v>
      </c>
      <c r="R3940">
        <v>2</v>
      </c>
      <c r="S3940">
        <v>0.3</v>
      </c>
      <c r="T3940" s="2">
        <v>197.37199999999999</v>
      </c>
      <c r="U3940" s="3">
        <v>-25.376400000000018</v>
      </c>
      <c r="V3940" s="4">
        <f t="shared" si="619"/>
        <v>-6.4285714285714333</v>
      </c>
      <c r="W3940" s="2">
        <f t="shared" si="616"/>
        <v>394.74399999999997</v>
      </c>
    </row>
    <row r="3941" spans="1:23" x14ac:dyDescent="0.25">
      <c r="A3941">
        <f t="shared" si="617"/>
        <v>2016</v>
      </c>
      <c r="B3941" s="1">
        <v>42714</v>
      </c>
      <c r="C3941" s="1">
        <v>42714</v>
      </c>
      <c r="D3941" s="1" t="str">
        <f t="shared" si="610"/>
        <v>Dec</v>
      </c>
      <c r="E3941" t="s">
        <v>528</v>
      </c>
      <c r="F3941" t="s">
        <v>2303</v>
      </c>
      <c r="G3941" t="s">
        <v>25</v>
      </c>
      <c r="H3941" t="s">
        <v>65</v>
      </c>
      <c r="I3941" t="s">
        <v>724</v>
      </c>
      <c r="J3941" t="s">
        <v>28</v>
      </c>
      <c r="K3941" t="s">
        <v>31</v>
      </c>
      <c r="L3941" s="2">
        <f t="shared" si="611"/>
        <v>1353.6550000000002</v>
      </c>
      <c r="M3941" s="2">
        <f t="shared" si="612"/>
        <v>1424.9</v>
      </c>
      <c r="N3941" s="2">
        <f t="shared" si="618"/>
        <v>71.244999999999891</v>
      </c>
      <c r="O3941" s="2">
        <f t="shared" si="613"/>
        <v>356.22499999999945</v>
      </c>
      <c r="P3941" s="2">
        <f t="shared" si="614"/>
        <v>7124.5</v>
      </c>
      <c r="Q3941" s="2">
        <f t="shared" si="615"/>
        <v>4.9999999999999929</v>
      </c>
      <c r="R3941">
        <v>5</v>
      </c>
      <c r="S3941">
        <v>0</v>
      </c>
      <c r="T3941" s="2">
        <v>1424.9</v>
      </c>
      <c r="U3941" s="3">
        <v>356.22500000000002</v>
      </c>
      <c r="V3941" s="4">
        <f t="shared" si="619"/>
        <v>5</v>
      </c>
      <c r="W3941" s="2">
        <f t="shared" si="616"/>
        <v>7124.5</v>
      </c>
    </row>
    <row r="3942" spans="1:23" x14ac:dyDescent="0.25">
      <c r="A3942">
        <f t="shared" si="617"/>
        <v>2017</v>
      </c>
      <c r="B3942" s="1">
        <v>42873</v>
      </c>
      <c r="C3942" s="1">
        <v>42878</v>
      </c>
      <c r="D3942" s="1" t="str">
        <f t="shared" si="610"/>
        <v>May</v>
      </c>
      <c r="E3942" t="s">
        <v>38</v>
      </c>
      <c r="F3942" t="s">
        <v>1169</v>
      </c>
      <c r="G3942" t="s">
        <v>25</v>
      </c>
      <c r="H3942" t="s">
        <v>80</v>
      </c>
      <c r="I3942" t="s">
        <v>1567</v>
      </c>
      <c r="J3942" t="s">
        <v>28</v>
      </c>
      <c r="K3942" t="s">
        <v>46</v>
      </c>
      <c r="L3942" s="2">
        <f t="shared" si="611"/>
        <v>11.429600000000001</v>
      </c>
      <c r="M3942" s="2">
        <f t="shared" si="612"/>
        <v>14.56</v>
      </c>
      <c r="N3942" s="2">
        <f t="shared" si="618"/>
        <v>3.1303999999999998</v>
      </c>
      <c r="O3942" s="2">
        <f t="shared" si="613"/>
        <v>6.2607999999999997</v>
      </c>
      <c r="P3942" s="2">
        <f t="shared" si="614"/>
        <v>29.12</v>
      </c>
      <c r="Q3942" s="2">
        <f t="shared" si="615"/>
        <v>21.499999999999996</v>
      </c>
      <c r="R3942">
        <v>2</v>
      </c>
      <c r="S3942">
        <v>0</v>
      </c>
      <c r="T3942" s="2">
        <v>14.56</v>
      </c>
      <c r="U3942" s="3">
        <v>6.2608000000000015</v>
      </c>
      <c r="V3942" s="4">
        <f t="shared" si="619"/>
        <v>21.500000000000004</v>
      </c>
      <c r="W3942" s="2">
        <f t="shared" si="616"/>
        <v>29.12</v>
      </c>
    </row>
    <row r="3943" spans="1:23" x14ac:dyDescent="0.25">
      <c r="A3943">
        <f t="shared" si="617"/>
        <v>2017</v>
      </c>
      <c r="B3943" s="1">
        <v>42873</v>
      </c>
      <c r="C3943" s="1">
        <v>42878</v>
      </c>
      <c r="D3943" s="1" t="str">
        <f t="shared" si="610"/>
        <v>May</v>
      </c>
      <c r="E3943" t="s">
        <v>38</v>
      </c>
      <c r="F3943" t="s">
        <v>1169</v>
      </c>
      <c r="G3943" t="s">
        <v>25</v>
      </c>
      <c r="H3943" t="s">
        <v>80</v>
      </c>
      <c r="I3943" t="s">
        <v>838</v>
      </c>
      <c r="J3943" t="s">
        <v>36</v>
      </c>
      <c r="K3943" t="s">
        <v>53</v>
      </c>
      <c r="L3943" s="2">
        <f t="shared" si="611"/>
        <v>2.0193000000000003</v>
      </c>
      <c r="M3943" s="2">
        <f t="shared" si="612"/>
        <v>2.8479999999999999</v>
      </c>
      <c r="N3943" s="2">
        <f t="shared" si="618"/>
        <v>0.82869999999999955</v>
      </c>
      <c r="O3943" s="2">
        <f t="shared" si="613"/>
        <v>0.82869999999999955</v>
      </c>
      <c r="P3943" s="2">
        <f t="shared" si="614"/>
        <v>2.8479999999999999</v>
      </c>
      <c r="Q3943" s="2">
        <f t="shared" si="615"/>
        <v>29.097612359550546</v>
      </c>
      <c r="R3943">
        <v>1</v>
      </c>
      <c r="S3943">
        <v>0.2</v>
      </c>
      <c r="T3943" s="2">
        <v>3.048</v>
      </c>
      <c r="U3943" s="3">
        <v>1.0286999999999997</v>
      </c>
      <c r="V3943" s="4">
        <f t="shared" si="619"/>
        <v>33.749999999999993</v>
      </c>
      <c r="W3943" s="2">
        <f t="shared" si="616"/>
        <v>3.048</v>
      </c>
    </row>
    <row r="3944" spans="1:23" x14ac:dyDescent="0.25">
      <c r="A3944">
        <f t="shared" si="617"/>
        <v>2017</v>
      </c>
      <c r="B3944" s="1">
        <v>42882</v>
      </c>
      <c r="C3944" s="1">
        <v>42884</v>
      </c>
      <c r="D3944" s="1" t="str">
        <f t="shared" si="610"/>
        <v>May</v>
      </c>
      <c r="E3944" t="s">
        <v>23</v>
      </c>
      <c r="F3944" t="s">
        <v>83</v>
      </c>
      <c r="G3944" t="s">
        <v>25</v>
      </c>
      <c r="H3944" t="s">
        <v>26</v>
      </c>
      <c r="I3944" t="s">
        <v>1201</v>
      </c>
      <c r="J3944" t="s">
        <v>36</v>
      </c>
      <c r="K3944" t="s">
        <v>60</v>
      </c>
      <c r="L3944" s="2">
        <f t="shared" si="611"/>
        <v>24.105600000000006</v>
      </c>
      <c r="M3944" s="2">
        <f t="shared" si="612"/>
        <v>25.720000000000006</v>
      </c>
      <c r="N3944" s="2">
        <f t="shared" si="618"/>
        <v>1.6143999999999998</v>
      </c>
      <c r="O3944" s="2">
        <f t="shared" si="613"/>
        <v>8.0719999999999992</v>
      </c>
      <c r="P3944" s="2">
        <f t="shared" si="614"/>
        <v>128.60000000000002</v>
      </c>
      <c r="Q3944" s="2">
        <f t="shared" si="615"/>
        <v>6.2768273716951777</v>
      </c>
      <c r="R3944">
        <v>5</v>
      </c>
      <c r="S3944">
        <v>0.2</v>
      </c>
      <c r="T3944" s="2">
        <v>25.920000000000005</v>
      </c>
      <c r="U3944" s="3">
        <v>9.0719999999999992</v>
      </c>
      <c r="V3944" s="4">
        <f t="shared" si="619"/>
        <v>6.9999999999999982</v>
      </c>
      <c r="W3944" s="2">
        <f t="shared" si="616"/>
        <v>129.60000000000002</v>
      </c>
    </row>
    <row r="3945" spans="1:23" x14ac:dyDescent="0.25">
      <c r="A3945">
        <f t="shared" si="617"/>
        <v>2016</v>
      </c>
      <c r="B3945" s="1">
        <v>42544</v>
      </c>
      <c r="C3945" s="1">
        <v>42551</v>
      </c>
      <c r="D3945" s="1" t="str">
        <f t="shared" si="610"/>
        <v>Jun</v>
      </c>
      <c r="E3945" t="s">
        <v>38</v>
      </c>
      <c r="F3945" t="s">
        <v>2387</v>
      </c>
      <c r="G3945" t="s">
        <v>25</v>
      </c>
      <c r="H3945" t="s">
        <v>80</v>
      </c>
      <c r="I3945" t="s">
        <v>2126</v>
      </c>
      <c r="J3945" t="s">
        <v>36</v>
      </c>
      <c r="K3945" t="s">
        <v>247</v>
      </c>
      <c r="L3945" s="2">
        <f t="shared" si="611"/>
        <v>832.78380000000004</v>
      </c>
      <c r="M3945" s="2">
        <f t="shared" si="612"/>
        <v>835.17000000000007</v>
      </c>
      <c r="N3945" s="2">
        <f t="shared" si="618"/>
        <v>2.3862000000000307</v>
      </c>
      <c r="O3945" s="2">
        <f t="shared" si="613"/>
        <v>16.703400000000215</v>
      </c>
      <c r="P3945" s="2">
        <f t="shared" si="614"/>
        <v>5846.1900000000005</v>
      </c>
      <c r="Q3945" s="2">
        <f t="shared" si="615"/>
        <v>0.28571428571428936</v>
      </c>
      <c r="R3945">
        <v>7</v>
      </c>
      <c r="S3945">
        <v>0</v>
      </c>
      <c r="T3945" s="2">
        <v>835.17000000000007</v>
      </c>
      <c r="U3945" s="3">
        <v>16.703400000000016</v>
      </c>
      <c r="V3945" s="4">
        <f t="shared" si="619"/>
        <v>0.28571428571428598</v>
      </c>
      <c r="W3945" s="2">
        <f t="shared" si="616"/>
        <v>5846.1900000000005</v>
      </c>
    </row>
    <row r="3946" spans="1:23" x14ac:dyDescent="0.25">
      <c r="A3946">
        <f t="shared" si="617"/>
        <v>2016</v>
      </c>
      <c r="B3946" s="1">
        <v>42506</v>
      </c>
      <c r="C3946" s="1">
        <v>42511</v>
      </c>
      <c r="D3946" s="1" t="str">
        <f t="shared" si="610"/>
        <v>May</v>
      </c>
      <c r="E3946" t="s">
        <v>23</v>
      </c>
      <c r="F3946" t="s">
        <v>553</v>
      </c>
      <c r="G3946" t="s">
        <v>25</v>
      </c>
      <c r="H3946" t="s">
        <v>34</v>
      </c>
      <c r="I3946" t="s">
        <v>950</v>
      </c>
      <c r="J3946" t="s">
        <v>36</v>
      </c>
      <c r="K3946" t="s">
        <v>60</v>
      </c>
      <c r="L3946" s="2">
        <f t="shared" si="611"/>
        <v>14.5078</v>
      </c>
      <c r="M3946" s="2">
        <f t="shared" si="612"/>
        <v>17.34</v>
      </c>
      <c r="N3946" s="2">
        <f t="shared" si="618"/>
        <v>2.8322000000000003</v>
      </c>
      <c r="O3946" s="2">
        <f t="shared" si="613"/>
        <v>8.4966000000000008</v>
      </c>
      <c r="P3946" s="2">
        <f t="shared" si="614"/>
        <v>52.019999999999996</v>
      </c>
      <c r="Q3946" s="2">
        <f t="shared" si="615"/>
        <v>16.333333333333336</v>
      </c>
      <c r="R3946">
        <v>3</v>
      </c>
      <c r="S3946">
        <v>0</v>
      </c>
      <c r="T3946" s="2">
        <v>17.34</v>
      </c>
      <c r="U3946" s="3">
        <v>8.4966000000000008</v>
      </c>
      <c r="V3946" s="4">
        <f t="shared" si="619"/>
        <v>16.333333333333336</v>
      </c>
      <c r="W3946" s="2">
        <f t="shared" si="616"/>
        <v>52.019999999999996</v>
      </c>
    </row>
    <row r="3947" spans="1:23" x14ac:dyDescent="0.25">
      <c r="A3947">
        <f t="shared" si="617"/>
        <v>2017</v>
      </c>
      <c r="B3947" s="1">
        <v>43057</v>
      </c>
      <c r="C3947" s="1">
        <v>43062</v>
      </c>
      <c r="D3947" s="1" t="str">
        <f t="shared" si="610"/>
        <v>Nov</v>
      </c>
      <c r="E3947" t="s">
        <v>38</v>
      </c>
      <c r="F3947" t="s">
        <v>1892</v>
      </c>
      <c r="G3947" t="s">
        <v>25</v>
      </c>
      <c r="H3947" t="s">
        <v>26</v>
      </c>
      <c r="I3947" t="s">
        <v>2224</v>
      </c>
      <c r="J3947" t="s">
        <v>36</v>
      </c>
      <c r="K3947" t="s">
        <v>60</v>
      </c>
      <c r="L3947" s="2">
        <f t="shared" si="611"/>
        <v>28.849600000000002</v>
      </c>
      <c r="M3947" s="2">
        <f t="shared" si="612"/>
        <v>44.183999999999997</v>
      </c>
      <c r="N3947" s="2">
        <f t="shared" si="618"/>
        <v>15.334399999999995</v>
      </c>
      <c r="O3947" s="2">
        <f t="shared" si="613"/>
        <v>15.334399999999995</v>
      </c>
      <c r="P3947" s="2">
        <f t="shared" si="614"/>
        <v>44.183999999999997</v>
      </c>
      <c r="Q3947" s="2">
        <f t="shared" si="615"/>
        <v>34.705775846460249</v>
      </c>
      <c r="R3947">
        <v>1</v>
      </c>
      <c r="S3947">
        <v>0.2</v>
      </c>
      <c r="T3947" s="2">
        <v>44.384</v>
      </c>
      <c r="U3947" s="3">
        <v>15.534399999999998</v>
      </c>
      <c r="V3947" s="4">
        <f t="shared" si="619"/>
        <v>35</v>
      </c>
      <c r="W3947" s="2">
        <f t="shared" si="616"/>
        <v>44.384</v>
      </c>
    </row>
    <row r="3948" spans="1:23" x14ac:dyDescent="0.25">
      <c r="A3948">
        <f t="shared" si="617"/>
        <v>2017</v>
      </c>
      <c r="B3948" s="1">
        <v>43057</v>
      </c>
      <c r="C3948" s="1">
        <v>43062</v>
      </c>
      <c r="D3948" s="1" t="str">
        <f t="shared" si="610"/>
        <v>Nov</v>
      </c>
      <c r="E3948" t="s">
        <v>38</v>
      </c>
      <c r="F3948" t="s">
        <v>1892</v>
      </c>
      <c r="G3948" t="s">
        <v>25</v>
      </c>
      <c r="H3948" t="s">
        <v>26</v>
      </c>
      <c r="I3948" t="s">
        <v>531</v>
      </c>
      <c r="J3948" t="s">
        <v>36</v>
      </c>
      <c r="K3948" t="s">
        <v>247</v>
      </c>
      <c r="L3948" s="2">
        <f t="shared" si="611"/>
        <v>3.6064000000000007</v>
      </c>
      <c r="M3948" s="2">
        <f t="shared" si="612"/>
        <v>2.7440000000000002</v>
      </c>
      <c r="N3948" s="2">
        <f t="shared" si="618"/>
        <v>-0.8624000000000005</v>
      </c>
      <c r="O3948" s="2">
        <f t="shared" si="613"/>
        <v>-0.8624000000000005</v>
      </c>
      <c r="P3948" s="2">
        <f t="shared" si="614"/>
        <v>2.7440000000000002</v>
      </c>
      <c r="Q3948" s="2">
        <f t="shared" si="615"/>
        <v>-31.428571428571445</v>
      </c>
      <c r="R3948">
        <v>1</v>
      </c>
      <c r="S3948">
        <v>0.2</v>
      </c>
      <c r="T3948" s="2">
        <v>2.9440000000000004</v>
      </c>
      <c r="U3948" s="3">
        <v>-0.66240000000000021</v>
      </c>
      <c r="V3948" s="4">
        <f t="shared" si="619"/>
        <v>-22.500000000000004</v>
      </c>
      <c r="W3948" s="2">
        <f t="shared" si="616"/>
        <v>2.9440000000000004</v>
      </c>
    </row>
    <row r="3949" spans="1:23" x14ac:dyDescent="0.25">
      <c r="A3949">
        <f t="shared" si="617"/>
        <v>2016</v>
      </c>
      <c r="B3949" s="1">
        <v>42692</v>
      </c>
      <c r="C3949" s="1">
        <v>42696</v>
      </c>
      <c r="D3949" s="1" t="str">
        <f t="shared" si="610"/>
        <v>Nov</v>
      </c>
      <c r="E3949" t="s">
        <v>38</v>
      </c>
      <c r="F3949" t="s">
        <v>102</v>
      </c>
      <c r="G3949" t="s">
        <v>64</v>
      </c>
      <c r="H3949" t="s">
        <v>65</v>
      </c>
      <c r="I3949" t="s">
        <v>322</v>
      </c>
      <c r="J3949" t="s">
        <v>36</v>
      </c>
      <c r="K3949" t="s">
        <v>48</v>
      </c>
      <c r="L3949" s="2">
        <f t="shared" si="611"/>
        <v>5.8506000000000009</v>
      </c>
      <c r="M3949" s="2">
        <f t="shared" si="612"/>
        <v>6.1680000000000001</v>
      </c>
      <c r="N3949" s="2">
        <f t="shared" si="618"/>
        <v>0.31739999999999924</v>
      </c>
      <c r="O3949" s="2">
        <f t="shared" si="613"/>
        <v>0.63479999999999848</v>
      </c>
      <c r="P3949" s="2">
        <f t="shared" si="614"/>
        <v>12.336</v>
      </c>
      <c r="Q3949" s="2">
        <f t="shared" si="615"/>
        <v>5.1459143968871466</v>
      </c>
      <c r="R3949">
        <v>2</v>
      </c>
      <c r="S3949">
        <v>0.2</v>
      </c>
      <c r="T3949" s="2">
        <v>6.3680000000000003</v>
      </c>
      <c r="U3949" s="3">
        <v>1.0347999999999993</v>
      </c>
      <c r="V3949" s="4">
        <f t="shared" si="619"/>
        <v>8.1249999999999929</v>
      </c>
      <c r="W3949" s="2">
        <f t="shared" si="616"/>
        <v>12.736000000000001</v>
      </c>
    </row>
    <row r="3950" spans="1:23" x14ac:dyDescent="0.25">
      <c r="A3950">
        <f t="shared" si="617"/>
        <v>2016</v>
      </c>
      <c r="B3950" s="1">
        <v>42692</v>
      </c>
      <c r="C3950" s="1">
        <v>42696</v>
      </c>
      <c r="D3950" s="1" t="str">
        <f t="shared" si="610"/>
        <v>Nov</v>
      </c>
      <c r="E3950" t="s">
        <v>38</v>
      </c>
      <c r="F3950" t="s">
        <v>102</v>
      </c>
      <c r="G3950" t="s">
        <v>64</v>
      </c>
      <c r="H3950" t="s">
        <v>65</v>
      </c>
      <c r="I3950" t="s">
        <v>905</v>
      </c>
      <c r="J3950" t="s">
        <v>36</v>
      </c>
      <c r="K3950" t="s">
        <v>37</v>
      </c>
      <c r="L3950" s="2">
        <f t="shared" si="611"/>
        <v>40.910200000000003</v>
      </c>
      <c r="M3950" s="2">
        <f t="shared" si="612"/>
        <v>48.648000000000003</v>
      </c>
      <c r="N3950" s="2">
        <f t="shared" si="618"/>
        <v>7.7378</v>
      </c>
      <c r="O3950" s="2">
        <f t="shared" si="613"/>
        <v>15.4756</v>
      </c>
      <c r="P3950" s="2">
        <f t="shared" si="614"/>
        <v>97.296000000000006</v>
      </c>
      <c r="Q3950" s="2">
        <f t="shared" si="615"/>
        <v>15.905689853642491</v>
      </c>
      <c r="R3950">
        <v>2</v>
      </c>
      <c r="S3950">
        <v>0.2</v>
      </c>
      <c r="T3950" s="2">
        <v>48.848000000000006</v>
      </c>
      <c r="U3950" s="3">
        <v>15.8756</v>
      </c>
      <c r="V3950" s="4">
        <f t="shared" si="619"/>
        <v>16.249999999999996</v>
      </c>
      <c r="W3950" s="2">
        <f t="shared" si="616"/>
        <v>97.696000000000012</v>
      </c>
    </row>
    <row r="3951" spans="1:23" x14ac:dyDescent="0.25">
      <c r="A3951">
        <f t="shared" si="617"/>
        <v>2016</v>
      </c>
      <c r="B3951" s="1">
        <v>42692</v>
      </c>
      <c r="C3951" s="1">
        <v>42696</v>
      </c>
      <c r="D3951" s="1" t="str">
        <f t="shared" si="610"/>
        <v>Nov</v>
      </c>
      <c r="E3951" t="s">
        <v>38</v>
      </c>
      <c r="F3951" t="s">
        <v>102</v>
      </c>
      <c r="G3951" t="s">
        <v>64</v>
      </c>
      <c r="H3951" t="s">
        <v>65</v>
      </c>
      <c r="I3951" t="s">
        <v>512</v>
      </c>
      <c r="J3951" t="s">
        <v>36</v>
      </c>
      <c r="K3951" t="s">
        <v>60</v>
      </c>
      <c r="L3951" s="2">
        <f t="shared" si="611"/>
        <v>16.3324</v>
      </c>
      <c r="M3951" s="2">
        <f t="shared" si="612"/>
        <v>19.448</v>
      </c>
      <c r="N3951" s="2">
        <f t="shared" si="618"/>
        <v>3.1156000000000006</v>
      </c>
      <c r="O3951" s="2">
        <f t="shared" si="613"/>
        <v>6.2312000000000012</v>
      </c>
      <c r="P3951" s="2">
        <f t="shared" si="614"/>
        <v>38.896000000000001</v>
      </c>
      <c r="Q3951" s="2">
        <f t="shared" si="615"/>
        <v>16.020156314273965</v>
      </c>
      <c r="R3951">
        <v>2</v>
      </c>
      <c r="S3951">
        <v>0.2</v>
      </c>
      <c r="T3951" s="2">
        <v>19.648</v>
      </c>
      <c r="U3951" s="3">
        <v>6.6311999999999989</v>
      </c>
      <c r="V3951" s="4">
        <f t="shared" si="619"/>
        <v>16.875</v>
      </c>
      <c r="W3951" s="2">
        <f t="shared" si="616"/>
        <v>39.295999999999999</v>
      </c>
    </row>
    <row r="3952" spans="1:23" x14ac:dyDescent="0.25">
      <c r="A3952">
        <f t="shared" si="617"/>
        <v>2016</v>
      </c>
      <c r="B3952" s="1">
        <v>42692</v>
      </c>
      <c r="C3952" s="1">
        <v>42696</v>
      </c>
      <c r="D3952" s="1" t="str">
        <f t="shared" si="610"/>
        <v>Nov</v>
      </c>
      <c r="E3952" t="s">
        <v>38</v>
      </c>
      <c r="F3952" t="s">
        <v>102</v>
      </c>
      <c r="G3952" t="s">
        <v>64</v>
      </c>
      <c r="H3952" t="s">
        <v>65</v>
      </c>
      <c r="I3952" t="s">
        <v>295</v>
      </c>
      <c r="J3952" t="s">
        <v>28</v>
      </c>
      <c r="K3952" t="s">
        <v>31</v>
      </c>
      <c r="L3952" s="2">
        <f t="shared" si="611"/>
        <v>258.14499999999998</v>
      </c>
      <c r="M3952" s="2">
        <f t="shared" si="612"/>
        <v>254.80799999999999</v>
      </c>
      <c r="N3952" s="2">
        <f t="shared" si="618"/>
        <v>-3.3369999999999891</v>
      </c>
      <c r="O3952" s="2">
        <f t="shared" si="613"/>
        <v>-20.021999999999935</v>
      </c>
      <c r="P3952" s="2">
        <f t="shared" si="614"/>
        <v>1528.848</v>
      </c>
      <c r="Q3952" s="2">
        <f t="shared" si="615"/>
        <v>-1.3096135129195272</v>
      </c>
      <c r="R3952">
        <v>6</v>
      </c>
      <c r="S3952">
        <v>0.3</v>
      </c>
      <c r="T3952" s="2">
        <v>255.108</v>
      </c>
      <c r="U3952" s="3">
        <v>-18.221999999999994</v>
      </c>
      <c r="V3952" s="4">
        <f t="shared" si="619"/>
        <v>-1.19047619047619</v>
      </c>
      <c r="W3952" s="2">
        <f t="shared" si="616"/>
        <v>1530.6480000000001</v>
      </c>
    </row>
    <row r="3953" spans="1:23" x14ac:dyDescent="0.25">
      <c r="A3953">
        <f t="shared" si="617"/>
        <v>2014</v>
      </c>
      <c r="B3953" s="1">
        <v>41971</v>
      </c>
      <c r="C3953" s="1">
        <v>41973</v>
      </c>
      <c r="D3953" s="1" t="str">
        <f t="shared" si="610"/>
        <v>Nov</v>
      </c>
      <c r="E3953" t="s">
        <v>23</v>
      </c>
      <c r="F3953" t="s">
        <v>1215</v>
      </c>
      <c r="G3953" t="s">
        <v>25</v>
      </c>
      <c r="H3953" t="s">
        <v>80</v>
      </c>
      <c r="I3953" t="s">
        <v>1275</v>
      </c>
      <c r="J3953" t="s">
        <v>36</v>
      </c>
      <c r="K3953" t="s">
        <v>53</v>
      </c>
      <c r="L3953" s="2">
        <f t="shared" si="611"/>
        <v>14.229600000000001</v>
      </c>
      <c r="M3953" s="2">
        <f t="shared" si="612"/>
        <v>17.048000000000002</v>
      </c>
      <c r="N3953" s="2">
        <f t="shared" si="618"/>
        <v>2.8184000000000005</v>
      </c>
      <c r="O3953" s="2">
        <f t="shared" si="613"/>
        <v>5.6368000000000009</v>
      </c>
      <c r="P3953" s="2">
        <f t="shared" si="614"/>
        <v>34.096000000000004</v>
      </c>
      <c r="Q3953" s="2">
        <f t="shared" si="615"/>
        <v>16.532144533083059</v>
      </c>
      <c r="R3953">
        <v>2</v>
      </c>
      <c r="S3953">
        <v>0.2</v>
      </c>
      <c r="T3953" s="2">
        <v>17.248000000000001</v>
      </c>
      <c r="U3953" s="3">
        <v>6.0367999999999986</v>
      </c>
      <c r="V3953" s="4">
        <f t="shared" si="619"/>
        <v>17.499999999999996</v>
      </c>
      <c r="W3953" s="2">
        <f t="shared" si="616"/>
        <v>34.496000000000002</v>
      </c>
    </row>
    <row r="3954" spans="1:23" x14ac:dyDescent="0.25">
      <c r="A3954">
        <f t="shared" si="617"/>
        <v>2016</v>
      </c>
      <c r="B3954" s="1">
        <v>42430</v>
      </c>
      <c r="C3954" s="1">
        <v>42437</v>
      </c>
      <c r="D3954" s="1" t="str">
        <f t="shared" si="610"/>
        <v>Mar</v>
      </c>
      <c r="E3954" t="s">
        <v>38</v>
      </c>
      <c r="F3954" t="s">
        <v>113</v>
      </c>
      <c r="G3954" t="s">
        <v>33</v>
      </c>
      <c r="H3954" t="s">
        <v>34</v>
      </c>
      <c r="I3954" t="s">
        <v>2388</v>
      </c>
      <c r="J3954" t="s">
        <v>50</v>
      </c>
      <c r="K3954" t="s">
        <v>51</v>
      </c>
      <c r="L3954" s="2">
        <f t="shared" si="611"/>
        <v>152.9847</v>
      </c>
      <c r="M3954" s="2">
        <f t="shared" si="612"/>
        <v>159.78400000000002</v>
      </c>
      <c r="N3954" s="2">
        <f t="shared" si="618"/>
        <v>6.7993000000000166</v>
      </c>
      <c r="O3954" s="2">
        <f t="shared" si="613"/>
        <v>13.598600000000033</v>
      </c>
      <c r="P3954" s="2">
        <f t="shared" si="614"/>
        <v>319.56800000000004</v>
      </c>
      <c r="Q3954" s="2">
        <f t="shared" si="615"/>
        <v>4.2553071646723168</v>
      </c>
      <c r="R3954">
        <v>2</v>
      </c>
      <c r="S3954">
        <v>0.2</v>
      </c>
      <c r="T3954" s="2">
        <v>159.98400000000001</v>
      </c>
      <c r="U3954" s="3">
        <v>13.998599999999989</v>
      </c>
      <c r="V3954" s="4">
        <f t="shared" si="619"/>
        <v>4.3749999999999964</v>
      </c>
      <c r="W3954" s="2">
        <f t="shared" si="616"/>
        <v>319.96800000000002</v>
      </c>
    </row>
    <row r="3955" spans="1:23" x14ac:dyDescent="0.25">
      <c r="A3955">
        <f t="shared" si="617"/>
        <v>2017</v>
      </c>
      <c r="B3955" s="1">
        <v>42750</v>
      </c>
      <c r="C3955" s="1">
        <v>42754</v>
      </c>
      <c r="D3955" s="1" t="str">
        <f t="shared" si="610"/>
        <v>Jan</v>
      </c>
      <c r="E3955" t="s">
        <v>38</v>
      </c>
      <c r="F3955" t="s">
        <v>642</v>
      </c>
      <c r="G3955" t="s">
        <v>25</v>
      </c>
      <c r="H3955" t="s">
        <v>80</v>
      </c>
      <c r="I3955" t="s">
        <v>151</v>
      </c>
      <c r="J3955" t="s">
        <v>36</v>
      </c>
      <c r="K3955" t="s">
        <v>60</v>
      </c>
      <c r="L3955" s="2">
        <f t="shared" si="611"/>
        <v>9.7789999999999999</v>
      </c>
      <c r="M3955" s="2">
        <f t="shared" si="612"/>
        <v>12.7</v>
      </c>
      <c r="N3955" s="2">
        <f t="shared" si="618"/>
        <v>2.9209999999999994</v>
      </c>
      <c r="O3955" s="2">
        <f t="shared" si="613"/>
        <v>5.8419999999999987</v>
      </c>
      <c r="P3955" s="2">
        <f t="shared" si="614"/>
        <v>25.4</v>
      </c>
      <c r="Q3955" s="2">
        <f t="shared" si="615"/>
        <v>22.999999999999996</v>
      </c>
      <c r="R3955">
        <v>2</v>
      </c>
      <c r="S3955">
        <v>0</v>
      </c>
      <c r="T3955" s="2">
        <v>12.7</v>
      </c>
      <c r="U3955" s="3">
        <v>5.8419999999999996</v>
      </c>
      <c r="V3955" s="4">
        <f t="shared" si="619"/>
        <v>23</v>
      </c>
      <c r="W3955" s="2">
        <f t="shared" si="616"/>
        <v>25.4</v>
      </c>
    </row>
    <row r="3956" spans="1:23" x14ac:dyDescent="0.25">
      <c r="A3956">
        <f t="shared" si="617"/>
        <v>2014</v>
      </c>
      <c r="B3956" s="1">
        <v>41733</v>
      </c>
      <c r="C3956" s="1">
        <v>41738</v>
      </c>
      <c r="D3956" s="1" t="str">
        <f t="shared" si="610"/>
        <v>Apr</v>
      </c>
      <c r="E3956" t="s">
        <v>38</v>
      </c>
      <c r="F3956" t="s">
        <v>1245</v>
      </c>
      <c r="G3956" t="s">
        <v>25</v>
      </c>
      <c r="H3956" t="s">
        <v>65</v>
      </c>
      <c r="I3956" t="s">
        <v>770</v>
      </c>
      <c r="J3956" t="s">
        <v>28</v>
      </c>
      <c r="K3956" t="s">
        <v>46</v>
      </c>
      <c r="L3956" s="2">
        <f t="shared" si="611"/>
        <v>3.1178999999999997</v>
      </c>
      <c r="M3956" s="2">
        <f t="shared" si="612"/>
        <v>5.47</v>
      </c>
      <c r="N3956" s="2">
        <f t="shared" si="618"/>
        <v>2.3521000000000001</v>
      </c>
      <c r="O3956" s="2">
        <f t="shared" si="613"/>
        <v>2.3521000000000001</v>
      </c>
      <c r="P3956" s="2">
        <f t="shared" si="614"/>
        <v>5.47</v>
      </c>
      <c r="Q3956" s="2">
        <f t="shared" si="615"/>
        <v>43.000000000000007</v>
      </c>
      <c r="R3956">
        <v>1</v>
      </c>
      <c r="S3956">
        <v>0</v>
      </c>
      <c r="T3956" s="2">
        <v>5.47</v>
      </c>
      <c r="U3956" s="3">
        <v>2.3521000000000001</v>
      </c>
      <c r="V3956" s="4">
        <f t="shared" si="619"/>
        <v>43.000000000000007</v>
      </c>
      <c r="W3956" s="2">
        <f t="shared" si="616"/>
        <v>5.47</v>
      </c>
    </row>
    <row r="3957" spans="1:23" x14ac:dyDescent="0.25">
      <c r="A3957">
        <f t="shared" si="617"/>
        <v>2014</v>
      </c>
      <c r="B3957" s="1">
        <v>41733</v>
      </c>
      <c r="C3957" s="1">
        <v>41738</v>
      </c>
      <c r="D3957" s="1" t="str">
        <f t="shared" si="610"/>
        <v>Apr</v>
      </c>
      <c r="E3957" t="s">
        <v>38</v>
      </c>
      <c r="F3957" t="s">
        <v>1245</v>
      </c>
      <c r="G3957" t="s">
        <v>25</v>
      </c>
      <c r="H3957" t="s">
        <v>65</v>
      </c>
      <c r="I3957" t="s">
        <v>1589</v>
      </c>
      <c r="J3957" t="s">
        <v>36</v>
      </c>
      <c r="K3957" t="s">
        <v>48</v>
      </c>
      <c r="L3957" s="2">
        <f t="shared" si="611"/>
        <v>73.408000000000001</v>
      </c>
      <c r="M3957" s="2">
        <f t="shared" si="612"/>
        <v>79.36</v>
      </c>
      <c r="N3957" s="2">
        <f t="shared" si="618"/>
        <v>5.9519999999999982</v>
      </c>
      <c r="O3957" s="2">
        <f t="shared" si="613"/>
        <v>23.807999999999993</v>
      </c>
      <c r="P3957" s="2">
        <f t="shared" si="614"/>
        <v>317.44</v>
      </c>
      <c r="Q3957" s="2">
        <f t="shared" si="615"/>
        <v>7.4999999999999982</v>
      </c>
      <c r="R3957">
        <v>4</v>
      </c>
      <c r="S3957">
        <v>0</v>
      </c>
      <c r="T3957" s="2">
        <v>79.36</v>
      </c>
      <c r="U3957" s="3">
        <v>23.807999999999993</v>
      </c>
      <c r="V3957" s="4">
        <f t="shared" si="619"/>
        <v>7.4999999999999982</v>
      </c>
      <c r="W3957" s="2">
        <f t="shared" si="616"/>
        <v>317.44</v>
      </c>
    </row>
    <row r="3958" spans="1:23" x14ac:dyDescent="0.25">
      <c r="A3958">
        <f t="shared" si="617"/>
        <v>2016</v>
      </c>
      <c r="B3958" s="1">
        <v>42547</v>
      </c>
      <c r="C3958" s="1">
        <v>42554</v>
      </c>
      <c r="D3958" s="1" t="str">
        <f t="shared" si="610"/>
        <v>Jun</v>
      </c>
      <c r="E3958" t="s">
        <v>38</v>
      </c>
      <c r="F3958" t="s">
        <v>164</v>
      </c>
      <c r="G3958" t="s">
        <v>25</v>
      </c>
      <c r="H3958" t="s">
        <v>34</v>
      </c>
      <c r="I3958" t="s">
        <v>1888</v>
      </c>
      <c r="J3958" t="s">
        <v>28</v>
      </c>
      <c r="K3958" t="s">
        <v>46</v>
      </c>
      <c r="L3958" s="2">
        <f t="shared" si="611"/>
        <v>19.9998</v>
      </c>
      <c r="M3958" s="2">
        <f t="shared" si="612"/>
        <v>22.14</v>
      </c>
      <c r="N3958" s="2">
        <f t="shared" si="618"/>
        <v>2.1402000000000001</v>
      </c>
      <c r="O3958" s="2">
        <f t="shared" si="613"/>
        <v>6.4206000000000003</v>
      </c>
      <c r="P3958" s="2">
        <f t="shared" si="614"/>
        <v>66.42</v>
      </c>
      <c r="Q3958" s="2">
        <f t="shared" si="615"/>
        <v>9.6666666666666661</v>
      </c>
      <c r="R3958">
        <v>3</v>
      </c>
      <c r="S3958">
        <v>0</v>
      </c>
      <c r="T3958" s="2">
        <v>22.14</v>
      </c>
      <c r="U3958" s="3">
        <v>6.4205999999999976</v>
      </c>
      <c r="V3958" s="4">
        <f t="shared" si="619"/>
        <v>9.6666666666666625</v>
      </c>
      <c r="W3958" s="2">
        <f t="shared" si="616"/>
        <v>66.42</v>
      </c>
    </row>
    <row r="3959" spans="1:23" x14ac:dyDescent="0.25">
      <c r="A3959">
        <f t="shared" si="617"/>
        <v>2016</v>
      </c>
      <c r="B3959" s="1">
        <v>42519</v>
      </c>
      <c r="C3959" s="1">
        <v>42523</v>
      </c>
      <c r="D3959" s="1" t="str">
        <f t="shared" si="610"/>
        <v>May</v>
      </c>
      <c r="E3959" t="s">
        <v>38</v>
      </c>
      <c r="F3959" t="s">
        <v>632</v>
      </c>
      <c r="G3959" t="s">
        <v>25</v>
      </c>
      <c r="H3959" t="s">
        <v>26</v>
      </c>
      <c r="I3959" t="s">
        <v>1669</v>
      </c>
      <c r="J3959" t="s">
        <v>36</v>
      </c>
      <c r="K3959" t="s">
        <v>53</v>
      </c>
      <c r="L3959" s="2">
        <f t="shared" si="611"/>
        <v>14.158900000000001</v>
      </c>
      <c r="M3959" s="2">
        <f t="shared" si="612"/>
        <v>10.577000000000002</v>
      </c>
      <c r="N3959" s="2">
        <f t="shared" si="618"/>
        <v>-3.5818999999999992</v>
      </c>
      <c r="O3959" s="2">
        <f t="shared" si="613"/>
        <v>-10.745699999999998</v>
      </c>
      <c r="P3959" s="2">
        <f t="shared" si="614"/>
        <v>31.731000000000005</v>
      </c>
      <c r="Q3959" s="2">
        <f t="shared" si="615"/>
        <v>-33.864990072799458</v>
      </c>
      <c r="R3959">
        <v>3</v>
      </c>
      <c r="S3959">
        <v>0.7</v>
      </c>
      <c r="T3959" s="2">
        <v>11.277000000000001</v>
      </c>
      <c r="U3959" s="3">
        <v>-8.6456999999999979</v>
      </c>
      <c r="V3959" s="4">
        <f t="shared" si="619"/>
        <v>-25.555555555555546</v>
      </c>
      <c r="W3959" s="2">
        <f t="shared" si="616"/>
        <v>33.831000000000003</v>
      </c>
    </row>
    <row r="3960" spans="1:23" x14ac:dyDescent="0.25">
      <c r="A3960">
        <f t="shared" si="617"/>
        <v>2016</v>
      </c>
      <c r="B3960" s="1">
        <v>42519</v>
      </c>
      <c r="C3960" s="1">
        <v>42523</v>
      </c>
      <c r="D3960" s="1" t="str">
        <f t="shared" si="610"/>
        <v>May</v>
      </c>
      <c r="E3960" t="s">
        <v>38</v>
      </c>
      <c r="F3960" t="s">
        <v>632</v>
      </c>
      <c r="G3960" t="s">
        <v>25</v>
      </c>
      <c r="H3960" t="s">
        <v>26</v>
      </c>
      <c r="I3960" t="s">
        <v>525</v>
      </c>
      <c r="J3960" t="s">
        <v>36</v>
      </c>
      <c r="K3960" t="s">
        <v>48</v>
      </c>
      <c r="L3960" s="2">
        <f t="shared" si="611"/>
        <v>4.2811999999999992</v>
      </c>
      <c r="M3960" s="2">
        <f t="shared" si="612"/>
        <v>4.2479999999999993</v>
      </c>
      <c r="N3960" s="2">
        <f t="shared" si="618"/>
        <v>-3.3199999999999896E-2</v>
      </c>
      <c r="O3960" s="2">
        <f t="shared" si="613"/>
        <v>-6.6399999999999793E-2</v>
      </c>
      <c r="P3960" s="2">
        <f t="shared" si="614"/>
        <v>8.4959999999999987</v>
      </c>
      <c r="Q3960" s="2">
        <f t="shared" si="615"/>
        <v>-0.78154425612052492</v>
      </c>
      <c r="R3960">
        <v>2</v>
      </c>
      <c r="S3960">
        <v>0.2</v>
      </c>
      <c r="T3960" s="2">
        <v>4.4479999999999995</v>
      </c>
      <c r="U3960" s="3">
        <v>0.3335999999999999</v>
      </c>
      <c r="V3960" s="4">
        <f t="shared" si="619"/>
        <v>3.7499999999999991</v>
      </c>
      <c r="W3960" s="2">
        <f t="shared" si="616"/>
        <v>8.895999999999999</v>
      </c>
    </row>
    <row r="3961" spans="1:23" x14ac:dyDescent="0.25">
      <c r="A3961">
        <f t="shared" si="617"/>
        <v>2016</v>
      </c>
      <c r="B3961" s="1">
        <v>42519</v>
      </c>
      <c r="C3961" s="1">
        <v>42523</v>
      </c>
      <c r="D3961" s="1" t="str">
        <f t="shared" si="610"/>
        <v>May</v>
      </c>
      <c r="E3961" t="s">
        <v>38</v>
      </c>
      <c r="F3961" t="s">
        <v>632</v>
      </c>
      <c r="G3961" t="s">
        <v>25</v>
      </c>
      <c r="H3961" t="s">
        <v>26</v>
      </c>
      <c r="I3961" t="s">
        <v>2389</v>
      </c>
      <c r="J3961" t="s">
        <v>28</v>
      </c>
      <c r="K3961" t="s">
        <v>46</v>
      </c>
      <c r="L3961" s="2">
        <f t="shared" si="611"/>
        <v>39.911000000000001</v>
      </c>
      <c r="M3961" s="2">
        <f t="shared" si="612"/>
        <v>44.559999999999995</v>
      </c>
      <c r="N3961" s="2">
        <f t="shared" si="618"/>
        <v>4.6489999999999938</v>
      </c>
      <c r="O3961" s="2">
        <f t="shared" si="613"/>
        <v>13.946999999999981</v>
      </c>
      <c r="P3961" s="2">
        <f t="shared" si="614"/>
        <v>133.67999999999998</v>
      </c>
      <c r="Q3961" s="2">
        <f t="shared" si="615"/>
        <v>10.433123877917403</v>
      </c>
      <c r="R3961">
        <v>3</v>
      </c>
      <c r="S3961">
        <v>0.2</v>
      </c>
      <c r="T3961" s="2">
        <v>44.76</v>
      </c>
      <c r="U3961" s="3">
        <v>14.546999999999995</v>
      </c>
      <c r="V3961" s="4">
        <f t="shared" si="619"/>
        <v>10.83333333333333</v>
      </c>
      <c r="W3961" s="2">
        <f t="shared" si="616"/>
        <v>134.28</v>
      </c>
    </row>
    <row r="3962" spans="1:23" x14ac:dyDescent="0.25">
      <c r="A3962">
        <f t="shared" si="617"/>
        <v>2015</v>
      </c>
      <c r="B3962" s="1">
        <v>42296</v>
      </c>
      <c r="C3962" s="1">
        <v>42301</v>
      </c>
      <c r="D3962" s="1" t="str">
        <f t="shared" si="610"/>
        <v>Oct</v>
      </c>
      <c r="E3962" t="s">
        <v>38</v>
      </c>
      <c r="F3962" t="s">
        <v>1523</v>
      </c>
      <c r="G3962" t="s">
        <v>33</v>
      </c>
      <c r="H3962" t="s">
        <v>65</v>
      </c>
      <c r="I3962" t="s">
        <v>1818</v>
      </c>
      <c r="J3962" t="s">
        <v>36</v>
      </c>
      <c r="K3962" t="s">
        <v>53</v>
      </c>
      <c r="L3962" s="2">
        <f t="shared" si="611"/>
        <v>35.345199999999998</v>
      </c>
      <c r="M3962" s="2">
        <f t="shared" si="612"/>
        <v>38.28</v>
      </c>
      <c r="N3962" s="2">
        <f t="shared" si="618"/>
        <v>2.9348000000000027</v>
      </c>
      <c r="O3962" s="2">
        <f t="shared" si="613"/>
        <v>17.608800000000016</v>
      </c>
      <c r="P3962" s="2">
        <f t="shared" si="614"/>
        <v>229.68</v>
      </c>
      <c r="Q3962" s="2">
        <f t="shared" si="615"/>
        <v>7.6666666666666732</v>
      </c>
      <c r="R3962">
        <v>6</v>
      </c>
      <c r="S3962">
        <v>0</v>
      </c>
      <c r="T3962" s="2">
        <v>38.28</v>
      </c>
      <c r="U3962" s="3">
        <v>17.608799999999999</v>
      </c>
      <c r="V3962" s="4">
        <f t="shared" si="619"/>
        <v>7.6666666666666661</v>
      </c>
      <c r="W3962" s="2">
        <f t="shared" si="616"/>
        <v>229.68</v>
      </c>
    </row>
    <row r="3963" spans="1:23" x14ac:dyDescent="0.25">
      <c r="A3963">
        <f t="shared" si="617"/>
        <v>2015</v>
      </c>
      <c r="B3963" s="1">
        <v>42296</v>
      </c>
      <c r="C3963" s="1">
        <v>42301</v>
      </c>
      <c r="D3963" s="1" t="str">
        <f t="shared" si="610"/>
        <v>Oct</v>
      </c>
      <c r="E3963" t="s">
        <v>38</v>
      </c>
      <c r="F3963" t="s">
        <v>1523</v>
      </c>
      <c r="G3963" t="s">
        <v>33</v>
      </c>
      <c r="H3963" t="s">
        <v>65</v>
      </c>
      <c r="I3963" t="s">
        <v>1512</v>
      </c>
      <c r="J3963" t="s">
        <v>50</v>
      </c>
      <c r="K3963" t="s">
        <v>51</v>
      </c>
      <c r="L3963" s="2">
        <f t="shared" si="611"/>
        <v>140.953</v>
      </c>
      <c r="M3963" s="2">
        <f t="shared" si="612"/>
        <v>149.94999999999999</v>
      </c>
      <c r="N3963" s="2">
        <f t="shared" si="618"/>
        <v>8.9969999999999857</v>
      </c>
      <c r="O3963" s="2">
        <f t="shared" si="613"/>
        <v>44.984999999999928</v>
      </c>
      <c r="P3963" s="2">
        <f t="shared" si="614"/>
        <v>749.75</v>
      </c>
      <c r="Q3963" s="2">
        <f t="shared" si="615"/>
        <v>5.9999999999999911</v>
      </c>
      <c r="R3963">
        <v>5</v>
      </c>
      <c r="S3963">
        <v>0</v>
      </c>
      <c r="T3963" s="2">
        <v>149.94999999999999</v>
      </c>
      <c r="U3963" s="3">
        <v>44.984999999999985</v>
      </c>
      <c r="V3963" s="4">
        <f t="shared" si="619"/>
        <v>5.9999999999999973</v>
      </c>
      <c r="W3963" s="2">
        <f t="shared" si="616"/>
        <v>749.75</v>
      </c>
    </row>
    <row r="3964" spans="1:23" x14ac:dyDescent="0.25">
      <c r="A3964">
        <f t="shared" si="617"/>
        <v>2017</v>
      </c>
      <c r="B3964" s="1">
        <v>42785</v>
      </c>
      <c r="C3964" s="1">
        <v>42786</v>
      </c>
      <c r="D3964" s="1" t="str">
        <f t="shared" si="610"/>
        <v>Feb</v>
      </c>
      <c r="E3964" t="s">
        <v>98</v>
      </c>
      <c r="F3964" t="s">
        <v>1693</v>
      </c>
      <c r="G3964" t="s">
        <v>64</v>
      </c>
      <c r="H3964" t="s">
        <v>34</v>
      </c>
      <c r="I3964" t="s">
        <v>1530</v>
      </c>
      <c r="J3964" t="s">
        <v>36</v>
      </c>
      <c r="K3964" t="s">
        <v>48</v>
      </c>
      <c r="L3964" s="2">
        <f t="shared" si="611"/>
        <v>11.6844</v>
      </c>
      <c r="M3964" s="2">
        <f t="shared" si="612"/>
        <v>12.84</v>
      </c>
      <c r="N3964" s="2">
        <f t="shared" si="618"/>
        <v>1.1555999999999997</v>
      </c>
      <c r="O3964" s="2">
        <f t="shared" si="613"/>
        <v>3.4667999999999992</v>
      </c>
      <c r="P3964" s="2">
        <f t="shared" si="614"/>
        <v>38.519999999999996</v>
      </c>
      <c r="Q3964" s="2">
        <f t="shared" si="615"/>
        <v>8.9999999999999982</v>
      </c>
      <c r="R3964">
        <v>3</v>
      </c>
      <c r="S3964">
        <v>0</v>
      </c>
      <c r="T3964" s="2">
        <v>12.84</v>
      </c>
      <c r="U3964" s="3">
        <v>3.4668000000000005</v>
      </c>
      <c r="V3964" s="4">
        <f t="shared" si="619"/>
        <v>9.0000000000000018</v>
      </c>
      <c r="W3964" s="2">
        <f t="shared" si="616"/>
        <v>38.519999999999996</v>
      </c>
    </row>
    <row r="3965" spans="1:23" x14ac:dyDescent="0.25">
      <c r="A3965">
        <f t="shared" si="617"/>
        <v>2017</v>
      </c>
      <c r="B3965" s="1">
        <v>42785</v>
      </c>
      <c r="C3965" s="1">
        <v>42786</v>
      </c>
      <c r="D3965" s="1" t="str">
        <f t="shared" si="610"/>
        <v>Feb</v>
      </c>
      <c r="E3965" t="s">
        <v>98</v>
      </c>
      <c r="F3965" t="s">
        <v>1693</v>
      </c>
      <c r="G3965" t="s">
        <v>64</v>
      </c>
      <c r="H3965" t="s">
        <v>34</v>
      </c>
      <c r="I3965" t="s">
        <v>1439</v>
      </c>
      <c r="J3965" t="s">
        <v>28</v>
      </c>
      <c r="K3965" t="s">
        <v>46</v>
      </c>
      <c r="L3965" s="2">
        <f t="shared" si="611"/>
        <v>40.649700000000003</v>
      </c>
      <c r="M3965" s="2">
        <f t="shared" si="612"/>
        <v>44.67</v>
      </c>
      <c r="N3965" s="2">
        <f t="shared" si="618"/>
        <v>4.0202999999999989</v>
      </c>
      <c r="O3965" s="2">
        <f t="shared" si="613"/>
        <v>12.060899999999997</v>
      </c>
      <c r="P3965" s="2">
        <f t="shared" si="614"/>
        <v>134.01</v>
      </c>
      <c r="Q3965" s="2">
        <f t="shared" si="615"/>
        <v>8.9999999999999982</v>
      </c>
      <c r="R3965">
        <v>3</v>
      </c>
      <c r="S3965">
        <v>0</v>
      </c>
      <c r="T3965" s="2">
        <v>44.67</v>
      </c>
      <c r="U3965" s="3">
        <v>12.060900000000002</v>
      </c>
      <c r="V3965" s="4">
        <f t="shared" si="619"/>
        <v>9.0000000000000018</v>
      </c>
      <c r="W3965" s="2">
        <f t="shared" si="616"/>
        <v>134.01</v>
      </c>
    </row>
    <row r="3966" spans="1:23" x14ac:dyDescent="0.25">
      <c r="A3966">
        <f t="shared" si="617"/>
        <v>2016</v>
      </c>
      <c r="B3966" s="1">
        <v>42635</v>
      </c>
      <c r="C3966" s="1">
        <v>42641</v>
      </c>
      <c r="D3966" s="1" t="str">
        <f t="shared" si="610"/>
        <v>Sep</v>
      </c>
      <c r="E3966" t="s">
        <v>38</v>
      </c>
      <c r="F3966" t="s">
        <v>2013</v>
      </c>
      <c r="G3966" t="s">
        <v>25</v>
      </c>
      <c r="H3966" t="s">
        <v>80</v>
      </c>
      <c r="I3966" t="s">
        <v>2390</v>
      </c>
      <c r="J3966" t="s">
        <v>36</v>
      </c>
      <c r="K3966" t="s">
        <v>48</v>
      </c>
      <c r="L3966" s="2">
        <f t="shared" si="611"/>
        <v>7.5768000000000004</v>
      </c>
      <c r="M3966" s="2">
        <f t="shared" si="612"/>
        <v>7.6719999999999997</v>
      </c>
      <c r="N3966" s="2">
        <f t="shared" si="618"/>
        <v>9.5199999999999285E-2</v>
      </c>
      <c r="O3966" s="2">
        <f t="shared" si="613"/>
        <v>0.28559999999999786</v>
      </c>
      <c r="P3966" s="2">
        <f t="shared" si="614"/>
        <v>23.015999999999998</v>
      </c>
      <c r="Q3966" s="2">
        <f t="shared" si="615"/>
        <v>1.2408759124087498</v>
      </c>
      <c r="R3966">
        <v>3</v>
      </c>
      <c r="S3966">
        <v>0.2</v>
      </c>
      <c r="T3966" s="2">
        <v>7.8719999999999999</v>
      </c>
      <c r="U3966" s="3">
        <v>0.88559999999999883</v>
      </c>
      <c r="V3966" s="4">
        <f t="shared" si="619"/>
        <v>3.7499999999999951</v>
      </c>
      <c r="W3966" s="2">
        <f t="shared" si="616"/>
        <v>23.616</v>
      </c>
    </row>
    <row r="3967" spans="1:23" x14ac:dyDescent="0.25">
      <c r="A3967">
        <f t="shared" si="617"/>
        <v>2014</v>
      </c>
      <c r="B3967" s="1">
        <v>41955</v>
      </c>
      <c r="C3967" s="1">
        <v>41960</v>
      </c>
      <c r="D3967" s="1" t="str">
        <f t="shared" si="610"/>
        <v>Nov</v>
      </c>
      <c r="E3967" t="s">
        <v>23</v>
      </c>
      <c r="F3967" t="s">
        <v>2159</v>
      </c>
      <c r="G3967" t="s">
        <v>33</v>
      </c>
      <c r="H3967" t="s">
        <v>26</v>
      </c>
      <c r="I3967" t="s">
        <v>459</v>
      </c>
      <c r="J3967" t="s">
        <v>36</v>
      </c>
      <c r="K3967" t="s">
        <v>48</v>
      </c>
      <c r="L3967" s="2">
        <f t="shared" si="611"/>
        <v>7.5768000000000004</v>
      </c>
      <c r="M3967" s="2">
        <f t="shared" si="612"/>
        <v>7.6719999999999997</v>
      </c>
      <c r="N3967" s="2">
        <f t="shared" si="618"/>
        <v>9.5199999999999285E-2</v>
      </c>
      <c r="O3967" s="2">
        <f t="shared" si="613"/>
        <v>0.28559999999999786</v>
      </c>
      <c r="P3967" s="2">
        <f t="shared" si="614"/>
        <v>23.015999999999998</v>
      </c>
      <c r="Q3967" s="2">
        <f t="shared" si="615"/>
        <v>1.2408759124087498</v>
      </c>
      <c r="R3967">
        <v>3</v>
      </c>
      <c r="S3967">
        <v>0.2</v>
      </c>
      <c r="T3967" s="2">
        <v>7.8719999999999999</v>
      </c>
      <c r="U3967" s="3">
        <v>0.88559999999999883</v>
      </c>
      <c r="V3967" s="4">
        <f t="shared" si="619"/>
        <v>3.7499999999999951</v>
      </c>
      <c r="W3967" s="2">
        <f t="shared" si="616"/>
        <v>23.616</v>
      </c>
    </row>
    <row r="3968" spans="1:23" x14ac:dyDescent="0.25">
      <c r="A3968">
        <f t="shared" si="617"/>
        <v>2016</v>
      </c>
      <c r="B3968" s="1">
        <v>42461</v>
      </c>
      <c r="C3968" s="1">
        <v>42466</v>
      </c>
      <c r="D3968" s="1" t="str">
        <f t="shared" si="610"/>
        <v>Apr</v>
      </c>
      <c r="E3968" t="s">
        <v>38</v>
      </c>
      <c r="F3968" t="s">
        <v>1250</v>
      </c>
      <c r="G3968" t="s">
        <v>25</v>
      </c>
      <c r="H3968" t="s">
        <v>80</v>
      </c>
      <c r="I3968" t="s">
        <v>1031</v>
      </c>
      <c r="J3968" t="s">
        <v>36</v>
      </c>
      <c r="K3968" t="s">
        <v>48</v>
      </c>
      <c r="L3968" s="2">
        <f t="shared" si="611"/>
        <v>82.317400000000006</v>
      </c>
      <c r="M3968" s="2">
        <f t="shared" si="612"/>
        <v>88.04</v>
      </c>
      <c r="N3968" s="2">
        <f t="shared" si="618"/>
        <v>5.7225999999999999</v>
      </c>
      <c r="O3968" s="2">
        <f t="shared" si="613"/>
        <v>22.8904</v>
      </c>
      <c r="P3968" s="2">
        <f t="shared" si="614"/>
        <v>352.16</v>
      </c>
      <c r="Q3968" s="2">
        <f t="shared" si="615"/>
        <v>6.4999999999999991</v>
      </c>
      <c r="R3968">
        <v>4</v>
      </c>
      <c r="S3968">
        <v>0</v>
      </c>
      <c r="T3968" s="2">
        <v>88.04</v>
      </c>
      <c r="U3968" s="3">
        <v>22.8904</v>
      </c>
      <c r="V3968" s="4">
        <f t="shared" si="619"/>
        <v>6.4999999999999991</v>
      </c>
      <c r="W3968" s="2">
        <f t="shared" si="616"/>
        <v>352.16</v>
      </c>
    </row>
    <row r="3969" spans="1:23" x14ac:dyDescent="0.25">
      <c r="A3969">
        <f t="shared" si="617"/>
        <v>2016</v>
      </c>
      <c r="B3969" s="1">
        <v>42510</v>
      </c>
      <c r="C3969" s="1">
        <v>42513</v>
      </c>
      <c r="D3969" s="1" t="str">
        <f t="shared" si="610"/>
        <v>May</v>
      </c>
      <c r="E3969" t="s">
        <v>98</v>
      </c>
      <c r="F3969" t="s">
        <v>869</v>
      </c>
      <c r="G3969" t="s">
        <v>64</v>
      </c>
      <c r="H3969" t="s">
        <v>34</v>
      </c>
      <c r="I3969" t="s">
        <v>955</v>
      </c>
      <c r="J3969" t="s">
        <v>36</v>
      </c>
      <c r="K3969" t="s">
        <v>53</v>
      </c>
      <c r="L3969" s="2">
        <f t="shared" si="611"/>
        <v>45.279000000000011</v>
      </c>
      <c r="M3969" s="2">
        <f t="shared" si="612"/>
        <v>39.935000000000009</v>
      </c>
      <c r="N3969" s="2">
        <f t="shared" si="618"/>
        <v>-5.3440000000000012</v>
      </c>
      <c r="O3969" s="2">
        <f t="shared" si="613"/>
        <v>-37.408000000000008</v>
      </c>
      <c r="P3969" s="2">
        <f t="shared" si="614"/>
        <v>279.54500000000007</v>
      </c>
      <c r="Q3969" s="2">
        <f t="shared" si="615"/>
        <v>-13.381745336171278</v>
      </c>
      <c r="R3969">
        <v>7</v>
      </c>
      <c r="S3969">
        <v>0.7</v>
      </c>
      <c r="T3969" s="2">
        <v>40.635000000000012</v>
      </c>
      <c r="U3969" s="3">
        <v>-32.507999999999996</v>
      </c>
      <c r="V3969" s="4">
        <f t="shared" si="619"/>
        <v>-11.428571428571423</v>
      </c>
      <c r="W3969" s="2">
        <f t="shared" si="616"/>
        <v>284.44500000000011</v>
      </c>
    </row>
    <row r="3970" spans="1:23" x14ac:dyDescent="0.25">
      <c r="A3970">
        <f t="shared" si="617"/>
        <v>2015</v>
      </c>
      <c r="B3970" s="1">
        <v>42156</v>
      </c>
      <c r="C3970" s="1">
        <v>42160</v>
      </c>
      <c r="D3970" s="1" t="str">
        <f t="shared" ref="D3970:D4033" si="620">TEXT((B3970),"MMM")</f>
        <v>Jun</v>
      </c>
      <c r="E3970" t="s">
        <v>38</v>
      </c>
      <c r="F3970" t="s">
        <v>2366</v>
      </c>
      <c r="G3970" t="s">
        <v>33</v>
      </c>
      <c r="H3970" t="s">
        <v>65</v>
      </c>
      <c r="I3970" t="s">
        <v>313</v>
      </c>
      <c r="J3970" t="s">
        <v>36</v>
      </c>
      <c r="K3970" t="s">
        <v>53</v>
      </c>
      <c r="L3970" s="2">
        <f t="shared" ref="L3970:L4033" si="621">T3970 - (U3970 / R3970)</f>
        <v>6.8735999999999997</v>
      </c>
      <c r="M3970" s="2">
        <f t="shared" ref="M3970:M4033" si="622">(T3970/1-S3970)</f>
        <v>4.927999999999999</v>
      </c>
      <c r="N3970" s="2">
        <f t="shared" si="618"/>
        <v>-1.9456000000000007</v>
      </c>
      <c r="O3970" s="2">
        <f t="shared" ref="O3970:O4033" si="623">N3970*R3970</f>
        <v>-15.564800000000005</v>
      </c>
      <c r="P3970" s="2">
        <f t="shared" ref="P3970:P4033" si="624">(M3970*R3970)</f>
        <v>39.423999999999992</v>
      </c>
      <c r="Q3970" s="2">
        <f t="shared" ref="Q3970:Q4033" si="625">(O3970/(M3970*R3970))*100</f>
        <v>-39.480519480519497</v>
      </c>
      <c r="R3970">
        <v>8</v>
      </c>
      <c r="S3970">
        <v>0.8</v>
      </c>
      <c r="T3970" s="2">
        <v>5.7279999999999989</v>
      </c>
      <c r="U3970" s="3">
        <v>-9.1648000000000032</v>
      </c>
      <c r="V3970" s="4">
        <f t="shared" si="619"/>
        <v>-20.000000000000011</v>
      </c>
      <c r="W3970" s="2">
        <f t="shared" ref="W3970:W4033" si="626">R3970*T3970</f>
        <v>45.823999999999991</v>
      </c>
    </row>
    <row r="3971" spans="1:23" x14ac:dyDescent="0.25">
      <c r="A3971">
        <f t="shared" ref="A3971:A4034" si="627">YEAR(B3971)</f>
        <v>2015</v>
      </c>
      <c r="B3971" s="1">
        <v>42156</v>
      </c>
      <c r="C3971" s="1">
        <v>42160</v>
      </c>
      <c r="D3971" s="1" t="str">
        <f t="shared" si="620"/>
        <v>Jun</v>
      </c>
      <c r="E3971" t="s">
        <v>38</v>
      </c>
      <c r="F3971" t="s">
        <v>2366</v>
      </c>
      <c r="G3971" t="s">
        <v>33</v>
      </c>
      <c r="H3971" t="s">
        <v>65</v>
      </c>
      <c r="I3971" t="s">
        <v>2391</v>
      </c>
      <c r="J3971" t="s">
        <v>36</v>
      </c>
      <c r="K3971" t="s">
        <v>60</v>
      </c>
      <c r="L3971" s="2">
        <f t="shared" si="621"/>
        <v>40.92</v>
      </c>
      <c r="M3971" s="2">
        <f t="shared" si="622"/>
        <v>42.04</v>
      </c>
      <c r="N3971" s="2">
        <f t="shared" ref="N3971:N4034" si="628">(M3971-L3971)</f>
        <v>1.1199999999999974</v>
      </c>
      <c r="O3971" s="2">
        <f t="shared" si="623"/>
        <v>11.199999999999974</v>
      </c>
      <c r="P3971" s="2">
        <f t="shared" si="624"/>
        <v>420.4</v>
      </c>
      <c r="Q3971" s="2">
        <f t="shared" si="625"/>
        <v>2.6641294005708791</v>
      </c>
      <c r="R3971">
        <v>10</v>
      </c>
      <c r="S3971">
        <v>0.2</v>
      </c>
      <c r="T3971" s="2">
        <v>42.24</v>
      </c>
      <c r="U3971" s="3">
        <v>13.199999999999998</v>
      </c>
      <c r="V3971" s="4">
        <f t="shared" ref="V3971:V4034" si="629">(U3971/W3971)*100</f>
        <v>3.1249999999999991</v>
      </c>
      <c r="W3971" s="2">
        <f t="shared" si="626"/>
        <v>422.40000000000003</v>
      </c>
    </row>
    <row r="3972" spans="1:23" x14ac:dyDescent="0.25">
      <c r="A3972">
        <f t="shared" si="627"/>
        <v>2014</v>
      </c>
      <c r="B3972" s="1">
        <v>41965</v>
      </c>
      <c r="C3972" s="1">
        <v>41969</v>
      </c>
      <c r="D3972" s="1" t="str">
        <f t="shared" si="620"/>
        <v>Nov</v>
      </c>
      <c r="E3972" t="s">
        <v>38</v>
      </c>
      <c r="F3972" t="s">
        <v>2392</v>
      </c>
      <c r="G3972" t="s">
        <v>25</v>
      </c>
      <c r="H3972" t="s">
        <v>34</v>
      </c>
      <c r="I3972" t="s">
        <v>2033</v>
      </c>
      <c r="J3972" t="s">
        <v>36</v>
      </c>
      <c r="K3972" t="s">
        <v>60</v>
      </c>
      <c r="L3972" s="2">
        <f t="shared" si="621"/>
        <v>51.129000000000005</v>
      </c>
      <c r="M3972" s="2">
        <f t="shared" si="622"/>
        <v>53.820000000000007</v>
      </c>
      <c r="N3972" s="2">
        <f t="shared" si="628"/>
        <v>2.6910000000000025</v>
      </c>
      <c r="O3972" s="2">
        <f t="shared" si="623"/>
        <v>24.219000000000023</v>
      </c>
      <c r="P3972" s="2">
        <f t="shared" si="624"/>
        <v>484.38000000000005</v>
      </c>
      <c r="Q3972" s="2">
        <f t="shared" si="625"/>
        <v>5.0000000000000044</v>
      </c>
      <c r="R3972">
        <v>9</v>
      </c>
      <c r="S3972">
        <v>0</v>
      </c>
      <c r="T3972" s="2">
        <v>53.820000000000007</v>
      </c>
      <c r="U3972" s="3">
        <v>24.218999999999998</v>
      </c>
      <c r="V3972" s="4">
        <f t="shared" si="629"/>
        <v>4.9999999999999991</v>
      </c>
      <c r="W3972" s="2">
        <f t="shared" si="626"/>
        <v>484.38000000000005</v>
      </c>
    </row>
    <row r="3973" spans="1:23" x14ac:dyDescent="0.25">
      <c r="A3973">
        <f t="shared" si="627"/>
        <v>2015</v>
      </c>
      <c r="B3973" s="1">
        <v>42057</v>
      </c>
      <c r="C3973" s="1">
        <v>42059</v>
      </c>
      <c r="D3973" s="1" t="str">
        <f t="shared" si="620"/>
        <v>Feb</v>
      </c>
      <c r="E3973" t="s">
        <v>23</v>
      </c>
      <c r="F3973" t="s">
        <v>1265</v>
      </c>
      <c r="G3973" t="s">
        <v>64</v>
      </c>
      <c r="H3973" t="s">
        <v>65</v>
      </c>
      <c r="I3973" t="s">
        <v>2245</v>
      </c>
      <c r="J3973" t="s">
        <v>36</v>
      </c>
      <c r="K3973" t="s">
        <v>48</v>
      </c>
      <c r="L3973" s="2">
        <f t="shared" si="621"/>
        <v>74.201599999999999</v>
      </c>
      <c r="M3973" s="2">
        <f t="shared" si="622"/>
        <v>79.36</v>
      </c>
      <c r="N3973" s="2">
        <f t="shared" si="628"/>
        <v>5.1584000000000003</v>
      </c>
      <c r="O3973" s="2">
        <f t="shared" si="623"/>
        <v>20.633600000000001</v>
      </c>
      <c r="P3973" s="2">
        <f t="shared" si="624"/>
        <v>317.44</v>
      </c>
      <c r="Q3973" s="2">
        <f t="shared" si="625"/>
        <v>6.5</v>
      </c>
      <c r="R3973">
        <v>4</v>
      </c>
      <c r="S3973">
        <v>0</v>
      </c>
      <c r="T3973" s="2">
        <v>79.36</v>
      </c>
      <c r="U3973" s="3">
        <v>20.633600000000001</v>
      </c>
      <c r="V3973" s="4">
        <f t="shared" si="629"/>
        <v>6.5</v>
      </c>
      <c r="W3973" s="2">
        <f t="shared" si="626"/>
        <v>317.44</v>
      </c>
    </row>
    <row r="3974" spans="1:23" x14ac:dyDescent="0.25">
      <c r="A3974">
        <f t="shared" si="627"/>
        <v>2016</v>
      </c>
      <c r="B3974" s="1">
        <v>42458</v>
      </c>
      <c r="C3974" s="1">
        <v>42462</v>
      </c>
      <c r="D3974" s="1" t="str">
        <f t="shared" si="620"/>
        <v>Mar</v>
      </c>
      <c r="E3974" t="s">
        <v>38</v>
      </c>
      <c r="F3974" t="s">
        <v>202</v>
      </c>
      <c r="G3974" t="s">
        <v>25</v>
      </c>
      <c r="H3974" t="s">
        <v>80</v>
      </c>
      <c r="I3974" t="s">
        <v>1446</v>
      </c>
      <c r="J3974" t="s">
        <v>36</v>
      </c>
      <c r="K3974" t="s">
        <v>60</v>
      </c>
      <c r="L3974" s="2">
        <f t="shared" si="621"/>
        <v>10.11</v>
      </c>
      <c r="M3974" s="2">
        <f t="shared" si="622"/>
        <v>13.48</v>
      </c>
      <c r="N3974" s="2">
        <f t="shared" si="628"/>
        <v>3.370000000000001</v>
      </c>
      <c r="O3974" s="2">
        <f t="shared" si="623"/>
        <v>6.740000000000002</v>
      </c>
      <c r="P3974" s="2">
        <f t="shared" si="624"/>
        <v>26.96</v>
      </c>
      <c r="Q3974" s="2">
        <f t="shared" si="625"/>
        <v>25.000000000000007</v>
      </c>
      <c r="R3974">
        <v>2</v>
      </c>
      <c r="S3974">
        <v>0</v>
      </c>
      <c r="T3974" s="2">
        <v>13.48</v>
      </c>
      <c r="U3974" s="3">
        <v>6.74</v>
      </c>
      <c r="V3974" s="4">
        <f t="shared" si="629"/>
        <v>25</v>
      </c>
      <c r="W3974" s="2">
        <f t="shared" si="626"/>
        <v>26.96</v>
      </c>
    </row>
    <row r="3975" spans="1:23" x14ac:dyDescent="0.25">
      <c r="A3975">
        <f t="shared" si="627"/>
        <v>2016</v>
      </c>
      <c r="B3975" s="1">
        <v>42458</v>
      </c>
      <c r="C3975" s="1">
        <v>42462</v>
      </c>
      <c r="D3975" s="1" t="str">
        <f t="shared" si="620"/>
        <v>Mar</v>
      </c>
      <c r="E3975" t="s">
        <v>38</v>
      </c>
      <c r="F3975" t="s">
        <v>202</v>
      </c>
      <c r="G3975" t="s">
        <v>25</v>
      </c>
      <c r="H3975" t="s">
        <v>80</v>
      </c>
      <c r="I3975" t="s">
        <v>1500</v>
      </c>
      <c r="J3975" t="s">
        <v>36</v>
      </c>
      <c r="K3975" t="s">
        <v>53</v>
      </c>
      <c r="L3975" s="2">
        <f t="shared" si="621"/>
        <v>27.937500000000004</v>
      </c>
      <c r="M3975" s="2">
        <f t="shared" si="622"/>
        <v>29.600000000000005</v>
      </c>
      <c r="N3975" s="2">
        <f t="shared" si="628"/>
        <v>1.6625000000000014</v>
      </c>
      <c r="O3975" s="2">
        <f t="shared" si="623"/>
        <v>8.3125000000000071</v>
      </c>
      <c r="P3975" s="2">
        <f t="shared" si="624"/>
        <v>148.00000000000003</v>
      </c>
      <c r="Q3975" s="2">
        <f t="shared" si="625"/>
        <v>5.6165540540540579</v>
      </c>
      <c r="R3975">
        <v>5</v>
      </c>
      <c r="S3975">
        <v>0.2</v>
      </c>
      <c r="T3975" s="2">
        <v>29.800000000000004</v>
      </c>
      <c r="U3975" s="3">
        <v>9.3124999999999982</v>
      </c>
      <c r="V3975" s="4">
        <f t="shared" si="629"/>
        <v>6.2499999999999982</v>
      </c>
      <c r="W3975" s="2">
        <f t="shared" si="626"/>
        <v>149.00000000000003</v>
      </c>
    </row>
    <row r="3976" spans="1:23" x14ac:dyDescent="0.25">
      <c r="A3976">
        <f t="shared" si="627"/>
        <v>2016</v>
      </c>
      <c r="B3976" s="1">
        <v>42458</v>
      </c>
      <c r="C3976" s="1">
        <v>42462</v>
      </c>
      <c r="D3976" s="1" t="str">
        <f t="shared" si="620"/>
        <v>Mar</v>
      </c>
      <c r="E3976" t="s">
        <v>38</v>
      </c>
      <c r="F3976" t="s">
        <v>202</v>
      </c>
      <c r="G3976" t="s">
        <v>25</v>
      </c>
      <c r="H3976" t="s">
        <v>80</v>
      </c>
      <c r="I3976" t="s">
        <v>90</v>
      </c>
      <c r="J3976" t="s">
        <v>28</v>
      </c>
      <c r="K3976" t="s">
        <v>46</v>
      </c>
      <c r="L3976" s="2">
        <f t="shared" si="621"/>
        <v>398.47500000000002</v>
      </c>
      <c r="M3976" s="2">
        <f t="shared" si="622"/>
        <v>414</v>
      </c>
      <c r="N3976" s="2">
        <f t="shared" si="628"/>
        <v>15.524999999999977</v>
      </c>
      <c r="O3976" s="2">
        <f t="shared" si="623"/>
        <v>124.19999999999982</v>
      </c>
      <c r="P3976" s="2">
        <f t="shared" si="624"/>
        <v>3312</v>
      </c>
      <c r="Q3976" s="2">
        <f t="shared" si="625"/>
        <v>3.7499999999999942</v>
      </c>
      <c r="R3976">
        <v>8</v>
      </c>
      <c r="S3976">
        <v>0</v>
      </c>
      <c r="T3976" s="2">
        <v>414</v>
      </c>
      <c r="U3976" s="3">
        <v>124.19999999999999</v>
      </c>
      <c r="V3976" s="4">
        <f t="shared" si="629"/>
        <v>3.75</v>
      </c>
      <c r="W3976" s="2">
        <f t="shared" si="626"/>
        <v>3312</v>
      </c>
    </row>
    <row r="3977" spans="1:23" x14ac:dyDescent="0.25">
      <c r="A3977">
        <f t="shared" si="627"/>
        <v>2016</v>
      </c>
      <c r="B3977" s="1">
        <v>42458</v>
      </c>
      <c r="C3977" s="1">
        <v>42462</v>
      </c>
      <c r="D3977" s="1" t="str">
        <f t="shared" si="620"/>
        <v>Mar</v>
      </c>
      <c r="E3977" t="s">
        <v>38</v>
      </c>
      <c r="F3977" t="s">
        <v>202</v>
      </c>
      <c r="G3977" t="s">
        <v>25</v>
      </c>
      <c r="H3977" t="s">
        <v>80</v>
      </c>
      <c r="I3977" t="s">
        <v>1199</v>
      </c>
      <c r="J3977" t="s">
        <v>36</v>
      </c>
      <c r="K3977" t="s">
        <v>53</v>
      </c>
      <c r="L3977" s="2">
        <f t="shared" si="621"/>
        <v>39.187800000000003</v>
      </c>
      <c r="M3977" s="2">
        <f t="shared" si="622"/>
        <v>41.128</v>
      </c>
      <c r="N3977" s="2">
        <f t="shared" si="628"/>
        <v>1.9401999999999973</v>
      </c>
      <c r="O3977" s="2">
        <f t="shared" si="623"/>
        <v>13.581399999999981</v>
      </c>
      <c r="P3977" s="2">
        <f t="shared" si="624"/>
        <v>287.89600000000002</v>
      </c>
      <c r="Q3977" s="2">
        <f t="shared" si="625"/>
        <v>4.717467418790112</v>
      </c>
      <c r="R3977">
        <v>7</v>
      </c>
      <c r="S3977">
        <v>0.2</v>
      </c>
      <c r="T3977" s="2">
        <v>41.328000000000003</v>
      </c>
      <c r="U3977" s="3">
        <v>14.981400000000001</v>
      </c>
      <c r="V3977" s="4">
        <f t="shared" si="629"/>
        <v>5.1785714285714279</v>
      </c>
      <c r="W3977" s="2">
        <f t="shared" si="626"/>
        <v>289.29600000000005</v>
      </c>
    </row>
    <row r="3978" spans="1:23" x14ac:dyDescent="0.25">
      <c r="A3978">
        <f t="shared" si="627"/>
        <v>2016</v>
      </c>
      <c r="B3978" s="1">
        <v>42665</v>
      </c>
      <c r="C3978" s="1">
        <v>42667</v>
      </c>
      <c r="D3978" s="1" t="str">
        <f t="shared" si="620"/>
        <v>Oct</v>
      </c>
      <c r="E3978" t="s">
        <v>98</v>
      </c>
      <c r="F3978" t="s">
        <v>1664</v>
      </c>
      <c r="G3978" t="s">
        <v>25</v>
      </c>
      <c r="H3978" t="s">
        <v>26</v>
      </c>
      <c r="I3978" t="s">
        <v>2393</v>
      </c>
      <c r="J3978" t="s">
        <v>28</v>
      </c>
      <c r="K3978" t="s">
        <v>46</v>
      </c>
      <c r="L3978" s="2">
        <f t="shared" si="621"/>
        <v>37.125599999999999</v>
      </c>
      <c r="M3978" s="2">
        <f t="shared" si="622"/>
        <v>39.92</v>
      </c>
      <c r="N3978" s="2">
        <f t="shared" si="628"/>
        <v>2.7944000000000031</v>
      </c>
      <c r="O3978" s="2">
        <f t="shared" si="623"/>
        <v>11.177600000000012</v>
      </c>
      <c r="P3978" s="2">
        <f t="shared" si="624"/>
        <v>159.68</v>
      </c>
      <c r="Q3978" s="2">
        <f t="shared" si="625"/>
        <v>7.000000000000008</v>
      </c>
      <c r="R3978">
        <v>4</v>
      </c>
      <c r="S3978">
        <v>0</v>
      </c>
      <c r="T3978" s="2">
        <v>39.92</v>
      </c>
      <c r="U3978" s="3">
        <v>11.177600000000002</v>
      </c>
      <c r="V3978" s="4">
        <f t="shared" si="629"/>
        <v>7.0000000000000009</v>
      </c>
      <c r="W3978" s="2">
        <f t="shared" si="626"/>
        <v>159.68</v>
      </c>
    </row>
    <row r="3979" spans="1:23" x14ac:dyDescent="0.25">
      <c r="A3979">
        <f t="shared" si="627"/>
        <v>2017</v>
      </c>
      <c r="B3979" s="1">
        <v>43010</v>
      </c>
      <c r="C3979" s="1">
        <v>43015</v>
      </c>
      <c r="D3979" s="1" t="str">
        <f t="shared" si="620"/>
        <v>Oct</v>
      </c>
      <c r="E3979" t="s">
        <v>38</v>
      </c>
      <c r="F3979" t="s">
        <v>1429</v>
      </c>
      <c r="G3979" t="s">
        <v>64</v>
      </c>
      <c r="H3979" t="s">
        <v>34</v>
      </c>
      <c r="I3979" t="s">
        <v>239</v>
      </c>
      <c r="J3979" t="s">
        <v>36</v>
      </c>
      <c r="K3979" t="s">
        <v>128</v>
      </c>
      <c r="L3979" s="2">
        <f t="shared" si="621"/>
        <v>7.5691999999999995</v>
      </c>
      <c r="M3979" s="2">
        <f t="shared" si="622"/>
        <v>8.94</v>
      </c>
      <c r="N3979" s="2">
        <f t="shared" si="628"/>
        <v>1.3708</v>
      </c>
      <c r="O3979" s="2">
        <f t="shared" si="623"/>
        <v>4.1124000000000001</v>
      </c>
      <c r="P3979" s="2">
        <f t="shared" si="624"/>
        <v>26.82</v>
      </c>
      <c r="Q3979" s="2">
        <f t="shared" si="625"/>
        <v>15.333333333333332</v>
      </c>
      <c r="R3979">
        <v>3</v>
      </c>
      <c r="S3979">
        <v>0</v>
      </c>
      <c r="T3979" s="2">
        <v>8.94</v>
      </c>
      <c r="U3979" s="3">
        <v>4.1123999999999992</v>
      </c>
      <c r="V3979" s="4">
        <f t="shared" si="629"/>
        <v>15.333333333333329</v>
      </c>
      <c r="W3979" s="2">
        <f t="shared" si="626"/>
        <v>26.82</v>
      </c>
    </row>
    <row r="3980" spans="1:23" x14ac:dyDescent="0.25">
      <c r="A3980">
        <f t="shared" si="627"/>
        <v>2017</v>
      </c>
      <c r="B3980" s="1">
        <v>43010</v>
      </c>
      <c r="C3980" s="1">
        <v>43015</v>
      </c>
      <c r="D3980" s="1" t="str">
        <f t="shared" si="620"/>
        <v>Oct</v>
      </c>
      <c r="E3980" t="s">
        <v>38</v>
      </c>
      <c r="F3980" t="s">
        <v>1429</v>
      </c>
      <c r="G3980" t="s">
        <v>64</v>
      </c>
      <c r="H3980" t="s">
        <v>34</v>
      </c>
      <c r="I3980" t="s">
        <v>797</v>
      </c>
      <c r="J3980" t="s">
        <v>50</v>
      </c>
      <c r="K3980" t="s">
        <v>51</v>
      </c>
      <c r="L3980" s="2">
        <f t="shared" si="621"/>
        <v>94.852100000000007</v>
      </c>
      <c r="M3980" s="2">
        <f t="shared" si="622"/>
        <v>84.584000000000003</v>
      </c>
      <c r="N3980" s="2">
        <f t="shared" si="628"/>
        <v>-10.268100000000004</v>
      </c>
      <c r="O3980" s="2">
        <f t="shared" si="623"/>
        <v>-20.536200000000008</v>
      </c>
      <c r="P3980" s="2">
        <f t="shared" si="624"/>
        <v>169.16800000000001</v>
      </c>
      <c r="Q3980" s="2">
        <f t="shared" si="625"/>
        <v>-12.139529934739436</v>
      </c>
      <c r="R3980">
        <v>2</v>
      </c>
      <c r="S3980">
        <v>0.2</v>
      </c>
      <c r="T3980" s="2">
        <v>84.784000000000006</v>
      </c>
      <c r="U3980" s="3">
        <v>-20.136200000000006</v>
      </c>
      <c r="V3980" s="4">
        <f t="shared" si="629"/>
        <v>-11.875000000000002</v>
      </c>
      <c r="W3980" s="2">
        <f t="shared" si="626"/>
        <v>169.56800000000001</v>
      </c>
    </row>
    <row r="3981" spans="1:23" x14ac:dyDescent="0.25">
      <c r="A3981">
        <f t="shared" si="627"/>
        <v>2014</v>
      </c>
      <c r="B3981" s="1">
        <v>41996</v>
      </c>
      <c r="C3981" s="1">
        <v>42000</v>
      </c>
      <c r="D3981" s="1" t="str">
        <f t="shared" si="620"/>
        <v>Dec</v>
      </c>
      <c r="E3981" t="s">
        <v>38</v>
      </c>
      <c r="F3981" t="s">
        <v>872</v>
      </c>
      <c r="G3981" t="s">
        <v>33</v>
      </c>
      <c r="H3981" t="s">
        <v>80</v>
      </c>
      <c r="I3981" t="s">
        <v>1480</v>
      </c>
      <c r="J3981" t="s">
        <v>28</v>
      </c>
      <c r="K3981" t="s">
        <v>41</v>
      </c>
      <c r="L3981" s="2">
        <f t="shared" si="621"/>
        <v>63.090599999999995</v>
      </c>
      <c r="M3981" s="2">
        <f t="shared" si="622"/>
        <v>52.915999999999997</v>
      </c>
      <c r="N3981" s="2">
        <f t="shared" si="628"/>
        <v>-10.174599999999998</v>
      </c>
      <c r="O3981" s="2">
        <f t="shared" si="623"/>
        <v>-20.349199999999996</v>
      </c>
      <c r="P3981" s="2">
        <f t="shared" si="624"/>
        <v>105.83199999999999</v>
      </c>
      <c r="Q3981" s="2">
        <f t="shared" si="625"/>
        <v>-19.227832791594221</v>
      </c>
      <c r="R3981">
        <v>2</v>
      </c>
      <c r="S3981">
        <v>0.4</v>
      </c>
      <c r="T3981" s="2">
        <v>53.315999999999995</v>
      </c>
      <c r="U3981" s="3">
        <v>-19.549200000000006</v>
      </c>
      <c r="V3981" s="4">
        <f t="shared" si="629"/>
        <v>-18.333333333333339</v>
      </c>
      <c r="W3981" s="2">
        <f t="shared" si="626"/>
        <v>106.63199999999999</v>
      </c>
    </row>
    <row r="3982" spans="1:23" x14ac:dyDescent="0.25">
      <c r="A3982">
        <f t="shared" si="627"/>
        <v>2014</v>
      </c>
      <c r="B3982" s="1">
        <v>41996</v>
      </c>
      <c r="C3982" s="1">
        <v>42000</v>
      </c>
      <c r="D3982" s="1" t="str">
        <f t="shared" si="620"/>
        <v>Dec</v>
      </c>
      <c r="E3982" t="s">
        <v>38</v>
      </c>
      <c r="F3982" t="s">
        <v>872</v>
      </c>
      <c r="G3982" t="s">
        <v>33</v>
      </c>
      <c r="H3982" t="s">
        <v>80</v>
      </c>
      <c r="I3982" t="s">
        <v>860</v>
      </c>
      <c r="J3982" t="s">
        <v>36</v>
      </c>
      <c r="K3982" t="s">
        <v>55</v>
      </c>
      <c r="L3982" s="2">
        <f t="shared" si="621"/>
        <v>51.244799999999998</v>
      </c>
      <c r="M3982" s="2">
        <f t="shared" si="622"/>
        <v>56.519999999999996</v>
      </c>
      <c r="N3982" s="2">
        <f t="shared" si="628"/>
        <v>5.2751999999999981</v>
      </c>
      <c r="O3982" s="2">
        <f t="shared" si="623"/>
        <v>15.825599999999994</v>
      </c>
      <c r="P3982" s="2">
        <f t="shared" si="624"/>
        <v>169.56</v>
      </c>
      <c r="Q3982" s="2">
        <f t="shared" si="625"/>
        <v>9.3333333333333304</v>
      </c>
      <c r="R3982">
        <v>3</v>
      </c>
      <c r="S3982">
        <v>0</v>
      </c>
      <c r="T3982" s="2">
        <v>56.519999999999996</v>
      </c>
      <c r="U3982" s="3">
        <v>15.8256</v>
      </c>
      <c r="V3982" s="4">
        <f t="shared" si="629"/>
        <v>9.3333333333333321</v>
      </c>
      <c r="W3982" s="2">
        <f t="shared" si="626"/>
        <v>169.56</v>
      </c>
    </row>
    <row r="3983" spans="1:23" x14ac:dyDescent="0.25">
      <c r="A3983">
        <f t="shared" si="627"/>
        <v>2017</v>
      </c>
      <c r="B3983" s="1">
        <v>43084</v>
      </c>
      <c r="C3983" s="1">
        <v>43089</v>
      </c>
      <c r="D3983" s="1" t="str">
        <f t="shared" si="620"/>
        <v>Dec</v>
      </c>
      <c r="E3983" t="s">
        <v>38</v>
      </c>
      <c r="F3983" t="s">
        <v>1562</v>
      </c>
      <c r="G3983" t="s">
        <v>64</v>
      </c>
      <c r="H3983" t="s">
        <v>34</v>
      </c>
      <c r="I3983" t="s">
        <v>876</v>
      </c>
      <c r="J3983" t="s">
        <v>28</v>
      </c>
      <c r="K3983" t="s">
        <v>46</v>
      </c>
      <c r="L3983" s="2">
        <f t="shared" si="621"/>
        <v>19.5063</v>
      </c>
      <c r="M3983" s="2">
        <f t="shared" si="622"/>
        <v>22.77</v>
      </c>
      <c r="N3983" s="2">
        <f t="shared" si="628"/>
        <v>3.2637</v>
      </c>
      <c r="O3983" s="2">
        <f t="shared" si="623"/>
        <v>9.7911000000000001</v>
      </c>
      <c r="P3983" s="2">
        <f t="shared" si="624"/>
        <v>68.31</v>
      </c>
      <c r="Q3983" s="2">
        <f t="shared" si="625"/>
        <v>14.333333333333334</v>
      </c>
      <c r="R3983">
        <v>3</v>
      </c>
      <c r="S3983">
        <v>0</v>
      </c>
      <c r="T3983" s="2">
        <v>22.77</v>
      </c>
      <c r="U3983" s="3">
        <v>9.7911000000000001</v>
      </c>
      <c r="V3983" s="4">
        <f t="shared" si="629"/>
        <v>14.333333333333334</v>
      </c>
      <c r="W3983" s="2">
        <f t="shared" si="626"/>
        <v>68.31</v>
      </c>
    </row>
    <row r="3984" spans="1:23" x14ac:dyDescent="0.25">
      <c r="A3984">
        <f t="shared" si="627"/>
        <v>2016</v>
      </c>
      <c r="B3984" s="1">
        <v>42558</v>
      </c>
      <c r="C3984" s="1">
        <v>42560</v>
      </c>
      <c r="D3984" s="1" t="str">
        <f t="shared" si="620"/>
        <v>Jul</v>
      </c>
      <c r="E3984" t="s">
        <v>23</v>
      </c>
      <c r="F3984" t="s">
        <v>2163</v>
      </c>
      <c r="G3984" t="s">
        <v>25</v>
      </c>
      <c r="H3984" t="s">
        <v>34</v>
      </c>
      <c r="I3984" t="s">
        <v>125</v>
      </c>
      <c r="J3984" t="s">
        <v>28</v>
      </c>
      <c r="K3984" t="s">
        <v>31</v>
      </c>
      <c r="L3984" s="2">
        <f t="shared" si="621"/>
        <v>288.86790000000002</v>
      </c>
      <c r="M3984" s="2">
        <f t="shared" si="622"/>
        <v>287.76800000000003</v>
      </c>
      <c r="N3984" s="2">
        <f t="shared" si="628"/>
        <v>-1.099899999999991</v>
      </c>
      <c r="O3984" s="2">
        <f t="shared" si="623"/>
        <v>-4.399599999999964</v>
      </c>
      <c r="P3984" s="2">
        <f t="shared" si="624"/>
        <v>1151.0720000000001</v>
      </c>
      <c r="Q3984" s="2">
        <f t="shared" si="625"/>
        <v>-0.38221761974923929</v>
      </c>
      <c r="R3984">
        <v>4</v>
      </c>
      <c r="S3984">
        <v>0.2</v>
      </c>
      <c r="T3984" s="2">
        <v>287.96800000000002</v>
      </c>
      <c r="U3984" s="3">
        <v>-3.5996000000000521</v>
      </c>
      <c r="V3984" s="4">
        <f t="shared" si="629"/>
        <v>-0.3125000000000045</v>
      </c>
      <c r="W3984" s="2">
        <f t="shared" si="626"/>
        <v>1151.8720000000001</v>
      </c>
    </row>
    <row r="3985" spans="1:23" x14ac:dyDescent="0.25">
      <c r="A3985">
        <f t="shared" si="627"/>
        <v>2016</v>
      </c>
      <c r="B3985" s="1">
        <v>42558</v>
      </c>
      <c r="C3985" s="1">
        <v>42560</v>
      </c>
      <c r="D3985" s="1" t="str">
        <f t="shared" si="620"/>
        <v>Jul</v>
      </c>
      <c r="E3985" t="s">
        <v>23</v>
      </c>
      <c r="F3985" t="s">
        <v>2163</v>
      </c>
      <c r="G3985" t="s">
        <v>25</v>
      </c>
      <c r="H3985" t="s">
        <v>34</v>
      </c>
      <c r="I3985" t="s">
        <v>1947</v>
      </c>
      <c r="J3985" t="s">
        <v>50</v>
      </c>
      <c r="K3985" t="s">
        <v>500</v>
      </c>
      <c r="L3985" s="2">
        <f t="shared" si="621"/>
        <v>2610.9627000000005</v>
      </c>
      <c r="M3985" s="2">
        <f t="shared" si="622"/>
        <v>2799.7600000000007</v>
      </c>
      <c r="N3985" s="2">
        <f t="shared" si="628"/>
        <v>188.79730000000018</v>
      </c>
      <c r="O3985" s="2">
        <f t="shared" si="623"/>
        <v>943.98650000000089</v>
      </c>
      <c r="P3985" s="2">
        <f t="shared" si="624"/>
        <v>13998.800000000003</v>
      </c>
      <c r="Q3985" s="2">
        <f t="shared" si="625"/>
        <v>6.7433387147469839</v>
      </c>
      <c r="R3985">
        <v>5</v>
      </c>
      <c r="S3985">
        <v>0.2</v>
      </c>
      <c r="T3985" s="2">
        <v>2799.9600000000005</v>
      </c>
      <c r="U3985" s="3">
        <v>944.98649999999986</v>
      </c>
      <c r="V3985" s="4">
        <f t="shared" si="629"/>
        <v>6.7499999999999973</v>
      </c>
      <c r="W3985" s="2">
        <f t="shared" si="626"/>
        <v>13999.800000000003</v>
      </c>
    </row>
    <row r="3986" spans="1:23" x14ac:dyDescent="0.25">
      <c r="A3986">
        <f t="shared" si="627"/>
        <v>2016</v>
      </c>
      <c r="B3986" s="1">
        <v>42558</v>
      </c>
      <c r="C3986" s="1">
        <v>42560</v>
      </c>
      <c r="D3986" s="1" t="str">
        <f t="shared" si="620"/>
        <v>Jul</v>
      </c>
      <c r="E3986" t="s">
        <v>23</v>
      </c>
      <c r="F3986" t="s">
        <v>2163</v>
      </c>
      <c r="G3986" t="s">
        <v>25</v>
      </c>
      <c r="H3986" t="s">
        <v>34</v>
      </c>
      <c r="I3986" t="s">
        <v>2154</v>
      </c>
      <c r="J3986" t="s">
        <v>36</v>
      </c>
      <c r="K3986" t="s">
        <v>60</v>
      </c>
      <c r="L3986" s="2">
        <f t="shared" si="621"/>
        <v>24.47</v>
      </c>
      <c r="M3986" s="2">
        <f t="shared" si="622"/>
        <v>48.94</v>
      </c>
      <c r="N3986" s="2">
        <f t="shared" si="628"/>
        <v>24.47</v>
      </c>
      <c r="O3986" s="2">
        <f t="shared" si="623"/>
        <v>24.47</v>
      </c>
      <c r="P3986" s="2">
        <f t="shared" si="624"/>
        <v>48.94</v>
      </c>
      <c r="Q3986" s="2">
        <f t="shared" si="625"/>
        <v>50</v>
      </c>
      <c r="R3986">
        <v>1</v>
      </c>
      <c r="S3986">
        <v>0</v>
      </c>
      <c r="T3986" s="2">
        <v>48.94</v>
      </c>
      <c r="U3986" s="3">
        <v>24.47</v>
      </c>
      <c r="V3986" s="4">
        <f t="shared" si="629"/>
        <v>50</v>
      </c>
      <c r="W3986" s="2">
        <f t="shared" si="626"/>
        <v>48.94</v>
      </c>
    </row>
    <row r="3987" spans="1:23" x14ac:dyDescent="0.25">
      <c r="A3987">
        <f t="shared" si="627"/>
        <v>2016</v>
      </c>
      <c r="B3987" s="1">
        <v>42477</v>
      </c>
      <c r="C3987" s="1">
        <v>42481</v>
      </c>
      <c r="D3987" s="1" t="str">
        <f t="shared" si="620"/>
        <v>Apr</v>
      </c>
      <c r="E3987" t="s">
        <v>38</v>
      </c>
      <c r="F3987" t="s">
        <v>1119</v>
      </c>
      <c r="G3987" t="s">
        <v>25</v>
      </c>
      <c r="H3987" t="s">
        <v>34</v>
      </c>
      <c r="I3987" t="s">
        <v>1103</v>
      </c>
      <c r="J3987" t="s">
        <v>28</v>
      </c>
      <c r="K3987" t="s">
        <v>29</v>
      </c>
      <c r="L3987" s="2">
        <f t="shared" si="621"/>
        <v>249.42060000000004</v>
      </c>
      <c r="M3987" s="2">
        <f t="shared" si="622"/>
        <v>257.34900000000005</v>
      </c>
      <c r="N3987" s="2">
        <f t="shared" si="628"/>
        <v>7.9284000000000106</v>
      </c>
      <c r="O3987" s="2">
        <f t="shared" si="623"/>
        <v>23.785200000000032</v>
      </c>
      <c r="P3987" s="2">
        <f t="shared" si="624"/>
        <v>772.04700000000014</v>
      </c>
      <c r="Q3987" s="2">
        <f t="shared" si="625"/>
        <v>3.080796894489588</v>
      </c>
      <c r="R3987">
        <v>3</v>
      </c>
      <c r="S3987">
        <v>0.15</v>
      </c>
      <c r="T3987" s="2">
        <v>257.49900000000002</v>
      </c>
      <c r="U3987" s="3">
        <v>24.235199999999978</v>
      </c>
      <c r="V3987" s="4">
        <f t="shared" si="629"/>
        <v>3.1372549019607807</v>
      </c>
      <c r="W3987" s="2">
        <f t="shared" si="626"/>
        <v>772.49700000000007</v>
      </c>
    </row>
    <row r="3988" spans="1:23" x14ac:dyDescent="0.25">
      <c r="A3988">
        <f t="shared" si="627"/>
        <v>2017</v>
      </c>
      <c r="B3988" s="1">
        <v>42833</v>
      </c>
      <c r="C3988" s="1">
        <v>42839</v>
      </c>
      <c r="D3988" s="1" t="str">
        <f t="shared" si="620"/>
        <v>Apr</v>
      </c>
      <c r="E3988" t="s">
        <v>38</v>
      </c>
      <c r="F3988" t="s">
        <v>1896</v>
      </c>
      <c r="G3988" t="s">
        <v>64</v>
      </c>
      <c r="H3988" t="s">
        <v>80</v>
      </c>
      <c r="I3988" t="s">
        <v>759</v>
      </c>
      <c r="J3988" t="s">
        <v>36</v>
      </c>
      <c r="K3988" t="s">
        <v>43</v>
      </c>
      <c r="L3988" s="2">
        <f t="shared" si="621"/>
        <v>2436.0663999999997</v>
      </c>
      <c r="M3988" s="2">
        <f t="shared" si="622"/>
        <v>2591.56</v>
      </c>
      <c r="N3988" s="2">
        <f t="shared" si="628"/>
        <v>155.49360000000024</v>
      </c>
      <c r="O3988" s="2">
        <f t="shared" si="623"/>
        <v>621.97440000000097</v>
      </c>
      <c r="P3988" s="2">
        <f t="shared" si="624"/>
        <v>10366.24</v>
      </c>
      <c r="Q3988" s="2">
        <f t="shared" si="625"/>
        <v>6.0000000000000098</v>
      </c>
      <c r="R3988">
        <v>4</v>
      </c>
      <c r="S3988">
        <v>0</v>
      </c>
      <c r="T3988" s="2">
        <v>2591.56</v>
      </c>
      <c r="U3988" s="3">
        <v>621.97440000000006</v>
      </c>
      <c r="V3988" s="4">
        <f t="shared" si="629"/>
        <v>6.0000000000000009</v>
      </c>
      <c r="W3988" s="2">
        <f t="shared" si="626"/>
        <v>10366.24</v>
      </c>
    </row>
    <row r="3989" spans="1:23" x14ac:dyDescent="0.25">
      <c r="A3989">
        <f t="shared" si="627"/>
        <v>2017</v>
      </c>
      <c r="B3989" s="1">
        <v>42833</v>
      </c>
      <c r="C3989" s="1">
        <v>42839</v>
      </c>
      <c r="D3989" s="1" t="str">
        <f t="shared" si="620"/>
        <v>Apr</v>
      </c>
      <c r="E3989" t="s">
        <v>38</v>
      </c>
      <c r="F3989" t="s">
        <v>1896</v>
      </c>
      <c r="G3989" t="s">
        <v>64</v>
      </c>
      <c r="H3989" t="s">
        <v>80</v>
      </c>
      <c r="I3989" t="s">
        <v>2394</v>
      </c>
      <c r="J3989" t="s">
        <v>36</v>
      </c>
      <c r="K3989" t="s">
        <v>55</v>
      </c>
      <c r="L3989" s="2">
        <f t="shared" si="621"/>
        <v>39.852500000000006</v>
      </c>
      <c r="M3989" s="2">
        <f t="shared" si="622"/>
        <v>41.95</v>
      </c>
      <c r="N3989" s="2">
        <f t="shared" si="628"/>
        <v>2.0974999999999966</v>
      </c>
      <c r="O3989" s="2">
        <f t="shared" si="623"/>
        <v>10.487499999999983</v>
      </c>
      <c r="P3989" s="2">
        <f t="shared" si="624"/>
        <v>209.75</v>
      </c>
      <c r="Q3989" s="2">
        <f t="shared" si="625"/>
        <v>4.999999999999992</v>
      </c>
      <c r="R3989">
        <v>5</v>
      </c>
      <c r="S3989">
        <v>0</v>
      </c>
      <c r="T3989" s="2">
        <v>41.95</v>
      </c>
      <c r="U3989" s="3">
        <v>10.487500000000001</v>
      </c>
      <c r="V3989" s="4">
        <f t="shared" si="629"/>
        <v>5</v>
      </c>
      <c r="W3989" s="2">
        <f t="shared" si="626"/>
        <v>209.75</v>
      </c>
    </row>
    <row r="3990" spans="1:23" x14ac:dyDescent="0.25">
      <c r="A3990">
        <f t="shared" si="627"/>
        <v>2016</v>
      </c>
      <c r="B3990" s="1">
        <v>42477</v>
      </c>
      <c r="C3990" s="1">
        <v>42482</v>
      </c>
      <c r="D3990" s="1" t="str">
        <f t="shared" si="620"/>
        <v>Apr</v>
      </c>
      <c r="E3990" t="s">
        <v>38</v>
      </c>
      <c r="F3990" t="s">
        <v>2395</v>
      </c>
      <c r="G3990" t="s">
        <v>33</v>
      </c>
      <c r="H3990" t="s">
        <v>26</v>
      </c>
      <c r="I3990" t="s">
        <v>2396</v>
      </c>
      <c r="J3990" t="s">
        <v>28</v>
      </c>
      <c r="K3990" t="s">
        <v>46</v>
      </c>
      <c r="L3990" s="2">
        <f t="shared" si="621"/>
        <v>76.350800000000007</v>
      </c>
      <c r="M3990" s="2">
        <f t="shared" si="622"/>
        <v>78.92</v>
      </c>
      <c r="N3990" s="2">
        <f t="shared" si="628"/>
        <v>2.569199999999995</v>
      </c>
      <c r="O3990" s="2">
        <f t="shared" si="623"/>
        <v>12.845999999999975</v>
      </c>
      <c r="P3990" s="2">
        <f t="shared" si="624"/>
        <v>394.6</v>
      </c>
      <c r="Q3990" s="2">
        <f t="shared" si="625"/>
        <v>3.2554485554992332</v>
      </c>
      <c r="R3990">
        <v>5</v>
      </c>
      <c r="S3990">
        <v>0.2</v>
      </c>
      <c r="T3990" s="2">
        <v>79.12</v>
      </c>
      <c r="U3990" s="3">
        <v>13.845999999999997</v>
      </c>
      <c r="V3990" s="4">
        <f t="shared" si="629"/>
        <v>3.4999999999999991</v>
      </c>
      <c r="W3990" s="2">
        <f t="shared" si="626"/>
        <v>395.6</v>
      </c>
    </row>
    <row r="3991" spans="1:23" x14ac:dyDescent="0.25">
      <c r="A3991">
        <f t="shared" si="627"/>
        <v>2014</v>
      </c>
      <c r="B3991" s="1">
        <v>41968</v>
      </c>
      <c r="C3991" s="1">
        <v>41970</v>
      </c>
      <c r="D3991" s="1" t="str">
        <f t="shared" si="620"/>
        <v>Nov</v>
      </c>
      <c r="E3991" t="s">
        <v>23</v>
      </c>
      <c r="F3991" t="s">
        <v>1557</v>
      </c>
      <c r="G3991" t="s">
        <v>25</v>
      </c>
      <c r="H3991" t="s">
        <v>80</v>
      </c>
      <c r="I3991" t="s">
        <v>1159</v>
      </c>
      <c r="J3991" t="s">
        <v>28</v>
      </c>
      <c r="K3991" t="s">
        <v>46</v>
      </c>
      <c r="L3991" s="2">
        <f t="shared" si="621"/>
        <v>42.897599999999997</v>
      </c>
      <c r="M3991" s="2">
        <f t="shared" si="622"/>
        <v>52.96</v>
      </c>
      <c r="N3991" s="2">
        <f t="shared" si="628"/>
        <v>10.062400000000004</v>
      </c>
      <c r="O3991" s="2">
        <f t="shared" si="623"/>
        <v>20.124800000000008</v>
      </c>
      <c r="P3991" s="2">
        <f t="shared" si="624"/>
        <v>105.92</v>
      </c>
      <c r="Q3991" s="2">
        <f t="shared" si="625"/>
        <v>19.000000000000007</v>
      </c>
      <c r="R3991">
        <v>2</v>
      </c>
      <c r="S3991">
        <v>0</v>
      </c>
      <c r="T3991" s="2">
        <v>52.96</v>
      </c>
      <c r="U3991" s="3">
        <v>20.1248</v>
      </c>
      <c r="V3991" s="4">
        <f t="shared" si="629"/>
        <v>19</v>
      </c>
      <c r="W3991" s="2">
        <f t="shared" si="626"/>
        <v>105.92</v>
      </c>
    </row>
    <row r="3992" spans="1:23" x14ac:dyDescent="0.25">
      <c r="A3992">
        <f t="shared" si="627"/>
        <v>2014</v>
      </c>
      <c r="B3992" s="1">
        <v>41946</v>
      </c>
      <c r="C3992" s="1">
        <v>41951</v>
      </c>
      <c r="D3992" s="1" t="str">
        <f t="shared" si="620"/>
        <v>Nov</v>
      </c>
      <c r="E3992" t="s">
        <v>38</v>
      </c>
      <c r="F3992" t="s">
        <v>1542</v>
      </c>
      <c r="G3992" t="s">
        <v>25</v>
      </c>
      <c r="H3992" t="s">
        <v>80</v>
      </c>
      <c r="I3992" t="s">
        <v>2126</v>
      </c>
      <c r="J3992" t="s">
        <v>36</v>
      </c>
      <c r="K3992" t="s">
        <v>247</v>
      </c>
      <c r="L3992" s="2">
        <f t="shared" si="621"/>
        <v>307.81980000000004</v>
      </c>
      <c r="M3992" s="2">
        <f t="shared" si="622"/>
        <v>286.14400000000006</v>
      </c>
      <c r="N3992" s="2">
        <f t="shared" si="628"/>
        <v>-21.675799999999981</v>
      </c>
      <c r="O3992" s="2">
        <f t="shared" si="623"/>
        <v>-65.027399999999943</v>
      </c>
      <c r="P3992" s="2">
        <f t="shared" si="624"/>
        <v>858.43200000000024</v>
      </c>
      <c r="Q3992" s="2">
        <f t="shared" si="625"/>
        <v>-7.575136993961074</v>
      </c>
      <c r="R3992">
        <v>3</v>
      </c>
      <c r="S3992">
        <v>0.2</v>
      </c>
      <c r="T3992" s="2">
        <v>286.34400000000005</v>
      </c>
      <c r="U3992" s="3">
        <v>-64.427400000000006</v>
      </c>
      <c r="V3992" s="4">
        <f t="shared" si="629"/>
        <v>-7.5</v>
      </c>
      <c r="W3992" s="2">
        <f t="shared" si="626"/>
        <v>859.03200000000015</v>
      </c>
    </row>
    <row r="3993" spans="1:23" x14ac:dyDescent="0.25">
      <c r="A3993">
        <f t="shared" si="627"/>
        <v>2015</v>
      </c>
      <c r="B3993" s="1">
        <v>42125</v>
      </c>
      <c r="C3993" s="1">
        <v>42129</v>
      </c>
      <c r="D3993" s="1" t="str">
        <f t="shared" si="620"/>
        <v>May</v>
      </c>
      <c r="E3993" t="s">
        <v>38</v>
      </c>
      <c r="F3993" t="s">
        <v>376</v>
      </c>
      <c r="G3993" t="s">
        <v>33</v>
      </c>
      <c r="H3993" t="s">
        <v>26</v>
      </c>
      <c r="I3993" t="s">
        <v>1159</v>
      </c>
      <c r="J3993" t="s">
        <v>28</v>
      </c>
      <c r="K3993" t="s">
        <v>46</v>
      </c>
      <c r="L3993" s="2">
        <f t="shared" si="621"/>
        <v>58.785600000000009</v>
      </c>
      <c r="M3993" s="2">
        <f t="shared" si="622"/>
        <v>63.352000000000004</v>
      </c>
      <c r="N3993" s="2">
        <f t="shared" si="628"/>
        <v>4.5663999999999945</v>
      </c>
      <c r="O3993" s="2">
        <f t="shared" si="623"/>
        <v>13.699199999999983</v>
      </c>
      <c r="P3993" s="2">
        <f t="shared" si="624"/>
        <v>190.05600000000001</v>
      </c>
      <c r="Q3993" s="2">
        <f t="shared" si="625"/>
        <v>7.2079808056572716</v>
      </c>
      <c r="R3993">
        <v>3</v>
      </c>
      <c r="S3993">
        <v>0.2</v>
      </c>
      <c r="T3993" s="2">
        <v>63.552000000000007</v>
      </c>
      <c r="U3993" s="3">
        <v>14.299199999999999</v>
      </c>
      <c r="V3993" s="4">
        <f t="shared" si="629"/>
        <v>7.5</v>
      </c>
      <c r="W3993" s="2">
        <f t="shared" si="626"/>
        <v>190.65600000000001</v>
      </c>
    </row>
    <row r="3994" spans="1:23" x14ac:dyDescent="0.25">
      <c r="A3994">
        <f t="shared" si="627"/>
        <v>2015</v>
      </c>
      <c r="B3994" s="1">
        <v>42125</v>
      </c>
      <c r="C3994" s="1">
        <v>42129</v>
      </c>
      <c r="D3994" s="1" t="str">
        <f t="shared" si="620"/>
        <v>May</v>
      </c>
      <c r="E3994" t="s">
        <v>38</v>
      </c>
      <c r="F3994" t="s">
        <v>376</v>
      </c>
      <c r="G3994" t="s">
        <v>33</v>
      </c>
      <c r="H3994" t="s">
        <v>26</v>
      </c>
      <c r="I3994" t="s">
        <v>951</v>
      </c>
      <c r="J3994" t="s">
        <v>36</v>
      </c>
      <c r="K3994" t="s">
        <v>247</v>
      </c>
      <c r="L3994" s="2">
        <f t="shared" si="621"/>
        <v>39.824399999999997</v>
      </c>
      <c r="M3994" s="2">
        <f t="shared" si="622"/>
        <v>41.175999999999995</v>
      </c>
      <c r="N3994" s="2">
        <f t="shared" si="628"/>
        <v>1.3515999999999977</v>
      </c>
      <c r="O3994" s="2">
        <f t="shared" si="623"/>
        <v>4.0547999999999931</v>
      </c>
      <c r="P3994" s="2">
        <f t="shared" si="624"/>
        <v>123.52799999999999</v>
      </c>
      <c r="Q3994" s="2">
        <f t="shared" si="625"/>
        <v>3.2824946570817901</v>
      </c>
      <c r="R3994">
        <v>3</v>
      </c>
      <c r="S3994">
        <v>0.2</v>
      </c>
      <c r="T3994" s="2">
        <v>41.375999999999998</v>
      </c>
      <c r="U3994" s="3">
        <v>4.6547999999999927</v>
      </c>
      <c r="V3994" s="4">
        <f t="shared" si="629"/>
        <v>3.7499999999999942</v>
      </c>
      <c r="W3994" s="2">
        <f t="shared" si="626"/>
        <v>124.12799999999999</v>
      </c>
    </row>
    <row r="3995" spans="1:23" x14ac:dyDescent="0.25">
      <c r="A3995">
        <f t="shared" si="627"/>
        <v>2015</v>
      </c>
      <c r="B3995" s="1">
        <v>42125</v>
      </c>
      <c r="C3995" s="1">
        <v>42129</v>
      </c>
      <c r="D3995" s="1" t="str">
        <f t="shared" si="620"/>
        <v>May</v>
      </c>
      <c r="E3995" t="s">
        <v>38</v>
      </c>
      <c r="F3995" t="s">
        <v>376</v>
      </c>
      <c r="G3995" t="s">
        <v>33</v>
      </c>
      <c r="H3995" t="s">
        <v>26</v>
      </c>
      <c r="I3995" t="s">
        <v>1390</v>
      </c>
      <c r="J3995" t="s">
        <v>36</v>
      </c>
      <c r="K3995" t="s">
        <v>48</v>
      </c>
      <c r="L3995" s="2">
        <f t="shared" si="621"/>
        <v>170.905</v>
      </c>
      <c r="M3995" s="2">
        <f t="shared" si="622"/>
        <v>172.50400000000002</v>
      </c>
      <c r="N3995" s="2">
        <f t="shared" si="628"/>
        <v>1.599000000000018</v>
      </c>
      <c r="O3995" s="2">
        <f t="shared" si="623"/>
        <v>9.5940000000001078</v>
      </c>
      <c r="P3995" s="2">
        <f t="shared" si="624"/>
        <v>1035.0240000000001</v>
      </c>
      <c r="Q3995" s="2">
        <f t="shared" si="625"/>
        <v>0.92693502759357338</v>
      </c>
      <c r="R3995">
        <v>6</v>
      </c>
      <c r="S3995">
        <v>0.2</v>
      </c>
      <c r="T3995" s="2">
        <v>172.70400000000001</v>
      </c>
      <c r="U3995" s="3">
        <v>10.793999999999983</v>
      </c>
      <c r="V3995" s="4">
        <f t="shared" si="629"/>
        <v>1.041666666666665</v>
      </c>
      <c r="W3995" s="2">
        <f t="shared" si="626"/>
        <v>1036.2240000000002</v>
      </c>
    </row>
    <row r="3996" spans="1:23" x14ac:dyDescent="0.25">
      <c r="A3996">
        <f t="shared" si="627"/>
        <v>2015</v>
      </c>
      <c r="B3996" s="1">
        <v>42071</v>
      </c>
      <c r="C3996" s="1">
        <v>42075</v>
      </c>
      <c r="D3996" s="1" t="str">
        <f t="shared" si="620"/>
        <v>Mar</v>
      </c>
      <c r="E3996" t="s">
        <v>38</v>
      </c>
      <c r="F3996" t="s">
        <v>2397</v>
      </c>
      <c r="G3996" t="s">
        <v>25</v>
      </c>
      <c r="H3996" t="s">
        <v>65</v>
      </c>
      <c r="I3996" t="s">
        <v>2284</v>
      </c>
      <c r="J3996" t="s">
        <v>28</v>
      </c>
      <c r="K3996" t="s">
        <v>29</v>
      </c>
      <c r="L3996" s="2">
        <f t="shared" si="621"/>
        <v>480.45379999999994</v>
      </c>
      <c r="M3996" s="2">
        <f t="shared" si="622"/>
        <v>512.93999999999994</v>
      </c>
      <c r="N3996" s="2">
        <f t="shared" si="628"/>
        <v>32.486199999999997</v>
      </c>
      <c r="O3996" s="2">
        <f t="shared" si="623"/>
        <v>97.45859999999999</v>
      </c>
      <c r="P3996" s="2">
        <f t="shared" si="624"/>
        <v>1538.8199999999997</v>
      </c>
      <c r="Q3996" s="2">
        <f t="shared" si="625"/>
        <v>6.3333333333333339</v>
      </c>
      <c r="R3996">
        <v>3</v>
      </c>
      <c r="S3996">
        <v>0</v>
      </c>
      <c r="T3996" s="2">
        <v>512.93999999999994</v>
      </c>
      <c r="U3996" s="3">
        <v>97.45859999999999</v>
      </c>
      <c r="V3996" s="4">
        <f t="shared" si="629"/>
        <v>6.3333333333333339</v>
      </c>
      <c r="W3996" s="2">
        <f t="shared" si="626"/>
        <v>1538.8199999999997</v>
      </c>
    </row>
    <row r="3997" spans="1:23" x14ac:dyDescent="0.25">
      <c r="A3997">
        <f t="shared" si="627"/>
        <v>2015</v>
      </c>
      <c r="B3997" s="1">
        <v>42071</v>
      </c>
      <c r="C3997" s="1">
        <v>42075</v>
      </c>
      <c r="D3997" s="1" t="str">
        <f t="shared" si="620"/>
        <v>Mar</v>
      </c>
      <c r="E3997" t="s">
        <v>38</v>
      </c>
      <c r="F3997" t="s">
        <v>2397</v>
      </c>
      <c r="G3997" t="s">
        <v>25</v>
      </c>
      <c r="H3997" t="s">
        <v>65</v>
      </c>
      <c r="I3997" t="s">
        <v>1903</v>
      </c>
      <c r="J3997" t="s">
        <v>28</v>
      </c>
      <c r="K3997" t="s">
        <v>31</v>
      </c>
      <c r="L3997" s="2">
        <f t="shared" si="621"/>
        <v>833.87219999999991</v>
      </c>
      <c r="M3997" s="2">
        <f t="shared" si="622"/>
        <v>860.93</v>
      </c>
      <c r="N3997" s="2">
        <f t="shared" si="628"/>
        <v>27.057800000000043</v>
      </c>
      <c r="O3997" s="2">
        <f t="shared" si="623"/>
        <v>189.4046000000003</v>
      </c>
      <c r="P3997" s="2">
        <f t="shared" si="624"/>
        <v>6026.5099999999993</v>
      </c>
      <c r="Q3997" s="2">
        <f t="shared" si="625"/>
        <v>3.1428571428571481</v>
      </c>
      <c r="R3997">
        <v>7</v>
      </c>
      <c r="S3997">
        <v>0</v>
      </c>
      <c r="T3997" s="2">
        <v>860.93</v>
      </c>
      <c r="U3997" s="3">
        <v>189.40460000000002</v>
      </c>
      <c r="V3997" s="4">
        <f t="shared" si="629"/>
        <v>3.1428571428571437</v>
      </c>
      <c r="W3997" s="2">
        <f t="shared" si="626"/>
        <v>6026.5099999999993</v>
      </c>
    </row>
    <row r="3998" spans="1:23" x14ac:dyDescent="0.25">
      <c r="A3998">
        <f t="shared" si="627"/>
        <v>2015</v>
      </c>
      <c r="B3998" s="1">
        <v>42071</v>
      </c>
      <c r="C3998" s="1">
        <v>42075</v>
      </c>
      <c r="D3998" s="1" t="str">
        <f t="shared" si="620"/>
        <v>Mar</v>
      </c>
      <c r="E3998" t="s">
        <v>38</v>
      </c>
      <c r="F3998" t="s">
        <v>2397</v>
      </c>
      <c r="G3998" t="s">
        <v>25</v>
      </c>
      <c r="H3998" t="s">
        <v>65</v>
      </c>
      <c r="I3998" t="s">
        <v>564</v>
      </c>
      <c r="J3998" t="s">
        <v>50</v>
      </c>
      <c r="K3998" t="s">
        <v>51</v>
      </c>
      <c r="L3998" s="2">
        <f t="shared" si="621"/>
        <v>725.29290000000003</v>
      </c>
      <c r="M3998" s="2">
        <f t="shared" si="622"/>
        <v>769.95</v>
      </c>
      <c r="N3998" s="2">
        <f t="shared" si="628"/>
        <v>44.657100000000014</v>
      </c>
      <c r="O3998" s="2">
        <f t="shared" si="623"/>
        <v>223.28550000000007</v>
      </c>
      <c r="P3998" s="2">
        <f t="shared" si="624"/>
        <v>3849.75</v>
      </c>
      <c r="Q3998" s="2">
        <f t="shared" si="625"/>
        <v>5.8000000000000016</v>
      </c>
      <c r="R3998">
        <v>5</v>
      </c>
      <c r="S3998">
        <v>0</v>
      </c>
      <c r="T3998" s="2">
        <v>769.95</v>
      </c>
      <c r="U3998" s="3">
        <v>223.28549999999993</v>
      </c>
      <c r="V3998" s="4">
        <f t="shared" si="629"/>
        <v>5.799999999999998</v>
      </c>
      <c r="W3998" s="2">
        <f t="shared" si="626"/>
        <v>3849.75</v>
      </c>
    </row>
    <row r="3999" spans="1:23" x14ac:dyDescent="0.25">
      <c r="A3999">
        <f t="shared" si="627"/>
        <v>2015</v>
      </c>
      <c r="B3999" s="1">
        <v>42071</v>
      </c>
      <c r="C3999" s="1">
        <v>42075</v>
      </c>
      <c r="D3999" s="1" t="str">
        <f t="shared" si="620"/>
        <v>Mar</v>
      </c>
      <c r="E3999" t="s">
        <v>38</v>
      </c>
      <c r="F3999" t="s">
        <v>2397</v>
      </c>
      <c r="G3999" t="s">
        <v>25</v>
      </c>
      <c r="H3999" t="s">
        <v>65</v>
      </c>
      <c r="I3999" t="s">
        <v>2398</v>
      </c>
      <c r="J3999" t="s">
        <v>36</v>
      </c>
      <c r="K3999" t="s">
        <v>48</v>
      </c>
      <c r="L3999" s="2">
        <f t="shared" si="621"/>
        <v>10.486000000000001</v>
      </c>
      <c r="M3999" s="2">
        <f t="shared" si="622"/>
        <v>14.98</v>
      </c>
      <c r="N3999" s="2">
        <f t="shared" si="628"/>
        <v>4.4939999999999998</v>
      </c>
      <c r="O3999" s="2">
        <f t="shared" si="623"/>
        <v>4.4939999999999998</v>
      </c>
      <c r="P3999" s="2">
        <f t="shared" si="624"/>
        <v>14.98</v>
      </c>
      <c r="Q3999" s="2">
        <f t="shared" si="625"/>
        <v>30</v>
      </c>
      <c r="R3999">
        <v>1</v>
      </c>
      <c r="S3999">
        <v>0</v>
      </c>
      <c r="T3999" s="2">
        <v>14.98</v>
      </c>
      <c r="U3999" s="3">
        <v>4.4939999999999998</v>
      </c>
      <c r="V3999" s="4">
        <f t="shared" si="629"/>
        <v>30</v>
      </c>
      <c r="W3999" s="2">
        <f t="shared" si="626"/>
        <v>14.98</v>
      </c>
    </row>
    <row r="4000" spans="1:23" x14ac:dyDescent="0.25">
      <c r="A4000">
        <f t="shared" si="627"/>
        <v>2015</v>
      </c>
      <c r="B4000" s="1">
        <v>42071</v>
      </c>
      <c r="C4000" s="1">
        <v>42075</v>
      </c>
      <c r="D4000" s="1" t="str">
        <f t="shared" si="620"/>
        <v>Mar</v>
      </c>
      <c r="E4000" t="s">
        <v>38</v>
      </c>
      <c r="F4000" t="s">
        <v>2397</v>
      </c>
      <c r="G4000" t="s">
        <v>25</v>
      </c>
      <c r="H4000" t="s">
        <v>65</v>
      </c>
      <c r="I4000" t="s">
        <v>1946</v>
      </c>
      <c r="J4000" t="s">
        <v>28</v>
      </c>
      <c r="K4000" t="s">
        <v>46</v>
      </c>
      <c r="L4000" s="2">
        <f t="shared" si="621"/>
        <v>359.40039999999999</v>
      </c>
      <c r="M4000" s="2">
        <f t="shared" si="622"/>
        <v>373.08</v>
      </c>
      <c r="N4000" s="2">
        <f t="shared" si="628"/>
        <v>13.679599999999994</v>
      </c>
      <c r="O4000" s="2">
        <f t="shared" si="623"/>
        <v>82.077599999999961</v>
      </c>
      <c r="P4000" s="2">
        <f t="shared" si="624"/>
        <v>2238.48</v>
      </c>
      <c r="Q4000" s="2">
        <f t="shared" si="625"/>
        <v>3.6666666666666647</v>
      </c>
      <c r="R4000">
        <v>6</v>
      </c>
      <c r="S4000">
        <v>0</v>
      </c>
      <c r="T4000" s="2">
        <v>373.08</v>
      </c>
      <c r="U4000" s="3">
        <v>82.077600000000004</v>
      </c>
      <c r="V4000" s="4">
        <f t="shared" si="629"/>
        <v>3.6666666666666665</v>
      </c>
      <c r="W4000" s="2">
        <f t="shared" si="626"/>
        <v>2238.48</v>
      </c>
    </row>
    <row r="4001" spans="1:23" x14ac:dyDescent="0.25">
      <c r="A4001">
        <f t="shared" si="627"/>
        <v>2015</v>
      </c>
      <c r="B4001" s="1">
        <v>42202</v>
      </c>
      <c r="C4001" s="1">
        <v>42205</v>
      </c>
      <c r="D4001" s="1" t="str">
        <f t="shared" si="620"/>
        <v>Jul</v>
      </c>
      <c r="E4001" t="s">
        <v>23</v>
      </c>
      <c r="F4001" t="s">
        <v>601</v>
      </c>
      <c r="G4001" t="s">
        <v>33</v>
      </c>
      <c r="H4001" t="s">
        <v>26</v>
      </c>
      <c r="I4001" t="s">
        <v>444</v>
      </c>
      <c r="J4001" t="s">
        <v>28</v>
      </c>
      <c r="K4001" t="s">
        <v>29</v>
      </c>
      <c r="L4001" s="2">
        <f t="shared" si="621"/>
        <v>230.7604</v>
      </c>
      <c r="M4001" s="2">
        <f t="shared" si="622"/>
        <v>231.72000000000003</v>
      </c>
      <c r="N4001" s="2">
        <f t="shared" si="628"/>
        <v>0.9596000000000231</v>
      </c>
      <c r="O4001" s="2">
        <f t="shared" si="623"/>
        <v>4.7980000000001155</v>
      </c>
      <c r="P4001" s="2">
        <f t="shared" si="624"/>
        <v>1158.6000000000001</v>
      </c>
      <c r="Q4001" s="2">
        <f t="shared" si="625"/>
        <v>0.41412049024685954</v>
      </c>
      <c r="R4001">
        <v>5</v>
      </c>
      <c r="S4001">
        <v>0.2</v>
      </c>
      <c r="T4001" s="2">
        <v>231.92000000000002</v>
      </c>
      <c r="U4001" s="3">
        <v>5.7980000000000018</v>
      </c>
      <c r="V4001" s="4">
        <f t="shared" si="629"/>
        <v>0.50000000000000011</v>
      </c>
      <c r="W4001" s="2">
        <f t="shared" si="626"/>
        <v>1159.6000000000001</v>
      </c>
    </row>
    <row r="4002" spans="1:23" x14ac:dyDescent="0.25">
      <c r="A4002">
        <f t="shared" si="627"/>
        <v>2014</v>
      </c>
      <c r="B4002" s="1">
        <v>41923</v>
      </c>
      <c r="C4002" s="1">
        <v>41928</v>
      </c>
      <c r="D4002" s="1" t="str">
        <f t="shared" si="620"/>
        <v>Oct</v>
      </c>
      <c r="E4002" t="s">
        <v>38</v>
      </c>
      <c r="F4002" t="s">
        <v>2135</v>
      </c>
      <c r="G4002" t="s">
        <v>64</v>
      </c>
      <c r="H4002" t="s">
        <v>34</v>
      </c>
      <c r="I4002" t="s">
        <v>1728</v>
      </c>
      <c r="J4002" t="s">
        <v>28</v>
      </c>
      <c r="K4002" t="s">
        <v>46</v>
      </c>
      <c r="L4002" s="2">
        <f t="shared" si="621"/>
        <v>61.738999999999997</v>
      </c>
      <c r="M4002" s="2">
        <f t="shared" si="622"/>
        <v>63.47</v>
      </c>
      <c r="N4002" s="2">
        <f t="shared" si="628"/>
        <v>1.7310000000000016</v>
      </c>
      <c r="O4002" s="2">
        <f t="shared" si="623"/>
        <v>19.041000000000018</v>
      </c>
      <c r="P4002" s="2">
        <f t="shared" si="624"/>
        <v>698.17</v>
      </c>
      <c r="Q4002" s="2">
        <f t="shared" si="625"/>
        <v>2.7272727272727297</v>
      </c>
      <c r="R4002">
        <v>11</v>
      </c>
      <c r="S4002">
        <v>0</v>
      </c>
      <c r="T4002" s="2">
        <v>63.47</v>
      </c>
      <c r="U4002" s="3">
        <v>19.040999999999997</v>
      </c>
      <c r="V4002" s="4">
        <f t="shared" si="629"/>
        <v>2.7272727272727271</v>
      </c>
      <c r="W4002" s="2">
        <f t="shared" si="626"/>
        <v>698.17</v>
      </c>
    </row>
    <row r="4003" spans="1:23" x14ac:dyDescent="0.25">
      <c r="A4003">
        <f t="shared" si="627"/>
        <v>2014</v>
      </c>
      <c r="B4003" s="1">
        <v>41923</v>
      </c>
      <c r="C4003" s="1">
        <v>41928</v>
      </c>
      <c r="D4003" s="1" t="str">
        <f t="shared" si="620"/>
        <v>Oct</v>
      </c>
      <c r="E4003" t="s">
        <v>38</v>
      </c>
      <c r="F4003" t="s">
        <v>2135</v>
      </c>
      <c r="G4003" t="s">
        <v>64</v>
      </c>
      <c r="H4003" t="s">
        <v>34</v>
      </c>
      <c r="I4003" t="s">
        <v>2399</v>
      </c>
      <c r="J4003" t="s">
        <v>50</v>
      </c>
      <c r="K4003" t="s">
        <v>86</v>
      </c>
      <c r="L4003" s="2">
        <f t="shared" si="621"/>
        <v>333.27</v>
      </c>
      <c r="M4003" s="2">
        <f t="shared" si="622"/>
        <v>345</v>
      </c>
      <c r="N4003" s="2">
        <f t="shared" si="628"/>
        <v>11.730000000000018</v>
      </c>
      <c r="O4003" s="2">
        <f t="shared" si="623"/>
        <v>58.650000000000091</v>
      </c>
      <c r="P4003" s="2">
        <f t="shared" si="624"/>
        <v>1725</v>
      </c>
      <c r="Q4003" s="2">
        <f t="shared" si="625"/>
        <v>3.4000000000000052</v>
      </c>
      <c r="R4003">
        <v>5</v>
      </c>
      <c r="S4003">
        <v>0</v>
      </c>
      <c r="T4003" s="2">
        <v>345</v>
      </c>
      <c r="U4003" s="3">
        <v>58.649999999999984</v>
      </c>
      <c r="V4003" s="4">
        <f t="shared" si="629"/>
        <v>3.399999999999999</v>
      </c>
      <c r="W4003" s="2">
        <f t="shared" si="626"/>
        <v>1725</v>
      </c>
    </row>
    <row r="4004" spans="1:23" x14ac:dyDescent="0.25">
      <c r="A4004">
        <f t="shared" si="627"/>
        <v>2016</v>
      </c>
      <c r="B4004" s="1">
        <v>42432</v>
      </c>
      <c r="C4004" s="1">
        <v>42437</v>
      </c>
      <c r="D4004" s="1" t="str">
        <f t="shared" si="620"/>
        <v>Mar</v>
      </c>
      <c r="E4004" t="s">
        <v>38</v>
      </c>
      <c r="F4004" t="s">
        <v>1380</v>
      </c>
      <c r="G4004" t="s">
        <v>25</v>
      </c>
      <c r="H4004" t="s">
        <v>65</v>
      </c>
      <c r="I4004" t="s">
        <v>543</v>
      </c>
      <c r="J4004" t="s">
        <v>28</v>
      </c>
      <c r="K4004" t="s">
        <v>41</v>
      </c>
      <c r="L4004" s="2">
        <f t="shared" si="621"/>
        <v>680.42239999999993</v>
      </c>
      <c r="M4004" s="2">
        <f t="shared" si="622"/>
        <v>637.596</v>
      </c>
      <c r="N4004" s="2">
        <f t="shared" si="628"/>
        <v>-42.826399999999921</v>
      </c>
      <c r="O4004" s="2">
        <f t="shared" si="623"/>
        <v>-128.47919999999976</v>
      </c>
      <c r="P4004" s="2">
        <f t="shared" si="624"/>
        <v>1912.788</v>
      </c>
      <c r="Q4004" s="2">
        <f t="shared" si="625"/>
        <v>-6.7168551872972726</v>
      </c>
      <c r="R4004">
        <v>3</v>
      </c>
      <c r="S4004">
        <v>0.3</v>
      </c>
      <c r="T4004" s="2">
        <v>637.89599999999996</v>
      </c>
      <c r="U4004" s="3">
        <v>-127.57919999999996</v>
      </c>
      <c r="V4004" s="4">
        <f t="shared" si="629"/>
        <v>-6.6666666666666652</v>
      </c>
      <c r="W4004" s="2">
        <f t="shared" si="626"/>
        <v>1913.6879999999999</v>
      </c>
    </row>
    <row r="4005" spans="1:23" x14ac:dyDescent="0.25">
      <c r="A4005">
        <f t="shared" si="627"/>
        <v>2016</v>
      </c>
      <c r="B4005" s="1">
        <v>42432</v>
      </c>
      <c r="C4005" s="1">
        <v>42437</v>
      </c>
      <c r="D4005" s="1" t="str">
        <f t="shared" si="620"/>
        <v>Mar</v>
      </c>
      <c r="E4005" t="s">
        <v>38</v>
      </c>
      <c r="F4005" t="s">
        <v>1380</v>
      </c>
      <c r="G4005" t="s">
        <v>25</v>
      </c>
      <c r="H4005" t="s">
        <v>65</v>
      </c>
      <c r="I4005" t="s">
        <v>2400</v>
      </c>
      <c r="J4005" t="s">
        <v>50</v>
      </c>
      <c r="K4005" t="s">
        <v>286</v>
      </c>
      <c r="L4005" s="2">
        <f t="shared" si="621"/>
        <v>276.71349999999995</v>
      </c>
      <c r="M4005" s="2">
        <f t="shared" si="622"/>
        <v>287.51</v>
      </c>
      <c r="N4005" s="2">
        <f t="shared" si="628"/>
        <v>10.796500000000037</v>
      </c>
      <c r="O4005" s="2">
        <f t="shared" si="623"/>
        <v>32.389500000000112</v>
      </c>
      <c r="P4005" s="2">
        <f t="shared" si="624"/>
        <v>862.53</v>
      </c>
      <c r="Q4005" s="2">
        <f t="shared" si="625"/>
        <v>3.7551737330875579</v>
      </c>
      <c r="R4005">
        <v>3</v>
      </c>
      <c r="S4005">
        <v>0.4</v>
      </c>
      <c r="T4005" s="2">
        <v>287.90999999999997</v>
      </c>
      <c r="U4005" s="3">
        <v>33.589499999999987</v>
      </c>
      <c r="V4005" s="4">
        <f t="shared" si="629"/>
        <v>3.8888888888888875</v>
      </c>
      <c r="W4005" s="2">
        <f t="shared" si="626"/>
        <v>863.7299999999999</v>
      </c>
    </row>
    <row r="4006" spans="1:23" x14ac:dyDescent="0.25">
      <c r="A4006">
        <f t="shared" si="627"/>
        <v>2016</v>
      </c>
      <c r="B4006" s="1">
        <v>42432</v>
      </c>
      <c r="C4006" s="1">
        <v>42437</v>
      </c>
      <c r="D4006" s="1" t="str">
        <f t="shared" si="620"/>
        <v>Mar</v>
      </c>
      <c r="E4006" t="s">
        <v>38</v>
      </c>
      <c r="F4006" t="s">
        <v>1380</v>
      </c>
      <c r="G4006" t="s">
        <v>25</v>
      </c>
      <c r="H4006" t="s">
        <v>65</v>
      </c>
      <c r="I4006" t="s">
        <v>599</v>
      </c>
      <c r="J4006" t="s">
        <v>36</v>
      </c>
      <c r="K4006" t="s">
        <v>92</v>
      </c>
      <c r="L4006" s="2">
        <f t="shared" si="621"/>
        <v>32.635000000000005</v>
      </c>
      <c r="M4006" s="2">
        <f t="shared" si="622"/>
        <v>36.4</v>
      </c>
      <c r="N4006" s="2">
        <f t="shared" si="628"/>
        <v>3.7649999999999935</v>
      </c>
      <c r="O4006" s="2">
        <f t="shared" si="623"/>
        <v>11.29499999999998</v>
      </c>
      <c r="P4006" s="2">
        <f t="shared" si="624"/>
        <v>109.19999999999999</v>
      </c>
      <c r="Q4006" s="2">
        <f t="shared" si="625"/>
        <v>10.343406593406575</v>
      </c>
      <c r="R4006">
        <v>3</v>
      </c>
      <c r="S4006">
        <v>0.2</v>
      </c>
      <c r="T4006" s="2">
        <v>36.6</v>
      </c>
      <c r="U4006" s="3">
        <v>11.894999999999994</v>
      </c>
      <c r="V4006" s="4">
        <f t="shared" si="629"/>
        <v>10.833333333333327</v>
      </c>
      <c r="W4006" s="2">
        <f t="shared" si="626"/>
        <v>109.80000000000001</v>
      </c>
    </row>
    <row r="4007" spans="1:23" x14ac:dyDescent="0.25">
      <c r="A4007">
        <f t="shared" si="627"/>
        <v>2015</v>
      </c>
      <c r="B4007" s="1">
        <v>42348</v>
      </c>
      <c r="C4007" s="1">
        <v>42354</v>
      </c>
      <c r="D4007" s="1" t="str">
        <f t="shared" si="620"/>
        <v>Dec</v>
      </c>
      <c r="E4007" t="s">
        <v>38</v>
      </c>
      <c r="F4007" t="s">
        <v>2401</v>
      </c>
      <c r="G4007" t="s">
        <v>25</v>
      </c>
      <c r="H4007" t="s">
        <v>26</v>
      </c>
      <c r="I4007" t="s">
        <v>1990</v>
      </c>
      <c r="J4007" t="s">
        <v>36</v>
      </c>
      <c r="K4007" t="s">
        <v>48</v>
      </c>
      <c r="L4007" s="2">
        <f t="shared" si="621"/>
        <v>1.2816000000000001</v>
      </c>
      <c r="M4007" s="2">
        <f t="shared" si="622"/>
        <v>1.78</v>
      </c>
      <c r="N4007" s="2">
        <f t="shared" si="628"/>
        <v>0.49839999999999995</v>
      </c>
      <c r="O4007" s="2">
        <f t="shared" si="623"/>
        <v>0.49839999999999995</v>
      </c>
      <c r="P4007" s="2">
        <f t="shared" si="624"/>
        <v>1.78</v>
      </c>
      <c r="Q4007" s="2">
        <f t="shared" si="625"/>
        <v>27.999999999999996</v>
      </c>
      <c r="R4007">
        <v>1</v>
      </c>
      <c r="S4007">
        <v>0</v>
      </c>
      <c r="T4007" s="2">
        <v>1.78</v>
      </c>
      <c r="U4007" s="3">
        <v>0.49839999999999995</v>
      </c>
      <c r="V4007" s="4">
        <f t="shared" si="629"/>
        <v>27.999999999999996</v>
      </c>
      <c r="W4007" s="2">
        <f t="shared" si="626"/>
        <v>1.78</v>
      </c>
    </row>
    <row r="4008" spans="1:23" x14ac:dyDescent="0.25">
      <c r="A4008">
        <f t="shared" si="627"/>
        <v>2015</v>
      </c>
      <c r="B4008" s="1">
        <v>42348</v>
      </c>
      <c r="C4008" s="1">
        <v>42354</v>
      </c>
      <c r="D4008" s="1" t="str">
        <f t="shared" si="620"/>
        <v>Dec</v>
      </c>
      <c r="E4008" t="s">
        <v>38</v>
      </c>
      <c r="F4008" t="s">
        <v>2401</v>
      </c>
      <c r="G4008" t="s">
        <v>25</v>
      </c>
      <c r="H4008" t="s">
        <v>26</v>
      </c>
      <c r="I4008" t="s">
        <v>2157</v>
      </c>
      <c r="J4008" t="s">
        <v>36</v>
      </c>
      <c r="K4008" t="s">
        <v>60</v>
      </c>
      <c r="L4008" s="2">
        <f t="shared" si="621"/>
        <v>22.809600000000003</v>
      </c>
      <c r="M4008" s="2">
        <f t="shared" si="622"/>
        <v>25.92</v>
      </c>
      <c r="N4008" s="2">
        <f t="shared" si="628"/>
        <v>3.1103999999999985</v>
      </c>
      <c r="O4008" s="2">
        <f t="shared" si="623"/>
        <v>12.441599999999994</v>
      </c>
      <c r="P4008" s="2">
        <f t="shared" si="624"/>
        <v>103.68</v>
      </c>
      <c r="Q4008" s="2">
        <f t="shared" si="625"/>
        <v>11.999999999999995</v>
      </c>
      <c r="R4008">
        <v>4</v>
      </c>
      <c r="S4008">
        <v>0</v>
      </c>
      <c r="T4008" s="2">
        <v>25.92</v>
      </c>
      <c r="U4008" s="3">
        <v>12.441600000000001</v>
      </c>
      <c r="V4008" s="4">
        <f t="shared" si="629"/>
        <v>12.000000000000002</v>
      </c>
      <c r="W4008" s="2">
        <f t="shared" si="626"/>
        <v>103.68</v>
      </c>
    </row>
    <row r="4009" spans="1:23" x14ac:dyDescent="0.25">
      <c r="A4009">
        <f t="shared" si="627"/>
        <v>2015</v>
      </c>
      <c r="B4009" s="1">
        <v>42348</v>
      </c>
      <c r="C4009" s="1">
        <v>42354</v>
      </c>
      <c r="D4009" s="1" t="str">
        <f t="shared" si="620"/>
        <v>Dec</v>
      </c>
      <c r="E4009" t="s">
        <v>38</v>
      </c>
      <c r="F4009" t="s">
        <v>2401</v>
      </c>
      <c r="G4009" t="s">
        <v>25</v>
      </c>
      <c r="H4009" t="s">
        <v>26</v>
      </c>
      <c r="I4009" t="s">
        <v>2402</v>
      </c>
      <c r="J4009" t="s">
        <v>50</v>
      </c>
      <c r="K4009" t="s">
        <v>86</v>
      </c>
      <c r="L4009" s="2">
        <f t="shared" si="621"/>
        <v>98.372100000000003</v>
      </c>
      <c r="M4009" s="2">
        <f t="shared" si="622"/>
        <v>101.94</v>
      </c>
      <c r="N4009" s="2">
        <f t="shared" si="628"/>
        <v>3.5678999999999945</v>
      </c>
      <c r="O4009" s="2">
        <f t="shared" si="623"/>
        <v>21.407399999999967</v>
      </c>
      <c r="P4009" s="2">
        <f t="shared" si="624"/>
        <v>611.64</v>
      </c>
      <c r="Q4009" s="2">
        <f t="shared" si="625"/>
        <v>3.4999999999999947</v>
      </c>
      <c r="R4009">
        <v>6</v>
      </c>
      <c r="S4009">
        <v>0</v>
      </c>
      <c r="T4009" s="2">
        <v>101.94</v>
      </c>
      <c r="U4009" s="3">
        <v>21.407399999999999</v>
      </c>
      <c r="V4009" s="4">
        <f t="shared" si="629"/>
        <v>3.4999999999999996</v>
      </c>
      <c r="W4009" s="2">
        <f t="shared" si="626"/>
        <v>611.64</v>
      </c>
    </row>
    <row r="4010" spans="1:23" x14ac:dyDescent="0.25">
      <c r="A4010">
        <f t="shared" si="627"/>
        <v>2015</v>
      </c>
      <c r="B4010" s="1">
        <v>42356</v>
      </c>
      <c r="C4010" s="1">
        <v>42360</v>
      </c>
      <c r="D4010" s="1" t="str">
        <f t="shared" si="620"/>
        <v>Dec</v>
      </c>
      <c r="E4010" t="s">
        <v>38</v>
      </c>
      <c r="F4010" t="s">
        <v>529</v>
      </c>
      <c r="G4010" t="s">
        <v>33</v>
      </c>
      <c r="H4010" t="s">
        <v>34</v>
      </c>
      <c r="I4010" t="s">
        <v>1530</v>
      </c>
      <c r="J4010" t="s">
        <v>36</v>
      </c>
      <c r="K4010" t="s">
        <v>48</v>
      </c>
      <c r="L4010" s="2">
        <f t="shared" si="621"/>
        <v>6.5484000000000009</v>
      </c>
      <c r="M4010" s="2">
        <f t="shared" si="622"/>
        <v>6.6480000000000006</v>
      </c>
      <c r="N4010" s="2">
        <f t="shared" si="628"/>
        <v>9.9599999999999689E-2</v>
      </c>
      <c r="O4010" s="2">
        <f t="shared" si="623"/>
        <v>0.19919999999999938</v>
      </c>
      <c r="P4010" s="2">
        <f t="shared" si="624"/>
        <v>13.296000000000001</v>
      </c>
      <c r="Q4010" s="2">
        <f t="shared" si="625"/>
        <v>1.4981949458483708</v>
      </c>
      <c r="R4010">
        <v>2</v>
      </c>
      <c r="S4010">
        <v>0.2</v>
      </c>
      <c r="T4010" s="2">
        <v>6.8480000000000008</v>
      </c>
      <c r="U4010" s="3">
        <v>0.59920000000000018</v>
      </c>
      <c r="V4010" s="4">
        <f t="shared" si="629"/>
        <v>4.3750000000000009</v>
      </c>
      <c r="W4010" s="2">
        <f t="shared" si="626"/>
        <v>13.696000000000002</v>
      </c>
    </row>
    <row r="4011" spans="1:23" x14ac:dyDescent="0.25">
      <c r="A4011">
        <f t="shared" si="627"/>
        <v>2017</v>
      </c>
      <c r="B4011" s="1">
        <v>42736</v>
      </c>
      <c r="C4011" s="1">
        <v>42740</v>
      </c>
      <c r="D4011" s="1" t="str">
        <f t="shared" si="620"/>
        <v>Jan</v>
      </c>
      <c r="E4011" t="s">
        <v>38</v>
      </c>
      <c r="F4011" t="s">
        <v>222</v>
      </c>
      <c r="G4011" t="s">
        <v>25</v>
      </c>
      <c r="H4011" t="s">
        <v>34</v>
      </c>
      <c r="I4011" t="s">
        <v>2403</v>
      </c>
      <c r="J4011" t="s">
        <v>28</v>
      </c>
      <c r="K4011" t="s">
        <v>46</v>
      </c>
      <c r="L4011" s="2">
        <f t="shared" si="621"/>
        <v>456.31540000000001</v>
      </c>
      <c r="M4011" s="2">
        <f t="shared" si="622"/>
        <v>474.43</v>
      </c>
      <c r="N4011" s="2">
        <f t="shared" si="628"/>
        <v>18.114599999999996</v>
      </c>
      <c r="O4011" s="2">
        <f t="shared" si="623"/>
        <v>199.26059999999995</v>
      </c>
      <c r="P4011" s="2">
        <f t="shared" si="624"/>
        <v>5218.7300000000005</v>
      </c>
      <c r="Q4011" s="2">
        <f t="shared" si="625"/>
        <v>3.818181818181817</v>
      </c>
      <c r="R4011">
        <v>11</v>
      </c>
      <c r="S4011">
        <v>0</v>
      </c>
      <c r="T4011" s="2">
        <v>474.43</v>
      </c>
      <c r="U4011" s="3">
        <v>199.26060000000004</v>
      </c>
      <c r="V4011" s="4">
        <f t="shared" si="629"/>
        <v>3.8181818181818183</v>
      </c>
      <c r="W4011" s="2">
        <f t="shared" si="626"/>
        <v>5218.7300000000005</v>
      </c>
    </row>
    <row r="4012" spans="1:23" x14ac:dyDescent="0.25">
      <c r="A4012">
        <f t="shared" si="627"/>
        <v>2017</v>
      </c>
      <c r="B4012" s="1">
        <v>43060</v>
      </c>
      <c r="C4012" s="1">
        <v>43063</v>
      </c>
      <c r="D4012" s="1" t="str">
        <f t="shared" si="620"/>
        <v>Nov</v>
      </c>
      <c r="E4012" t="s">
        <v>98</v>
      </c>
      <c r="F4012" t="s">
        <v>2260</v>
      </c>
      <c r="G4012" t="s">
        <v>25</v>
      </c>
      <c r="H4012" t="s">
        <v>80</v>
      </c>
      <c r="I4012" t="s">
        <v>819</v>
      </c>
      <c r="J4012" t="s">
        <v>36</v>
      </c>
      <c r="K4012" t="s">
        <v>60</v>
      </c>
      <c r="L4012" s="2">
        <f t="shared" si="621"/>
        <v>7.1280000000000001</v>
      </c>
      <c r="M4012" s="2">
        <f t="shared" si="622"/>
        <v>8.2480000000000011</v>
      </c>
      <c r="N4012" s="2">
        <f t="shared" si="628"/>
        <v>1.120000000000001</v>
      </c>
      <c r="O4012" s="2">
        <f t="shared" si="623"/>
        <v>2.240000000000002</v>
      </c>
      <c r="P4012" s="2">
        <f t="shared" si="624"/>
        <v>16.496000000000002</v>
      </c>
      <c r="Q4012" s="2">
        <f t="shared" si="625"/>
        <v>13.579049466537352</v>
      </c>
      <c r="R4012">
        <v>2</v>
      </c>
      <c r="S4012">
        <v>0.2</v>
      </c>
      <c r="T4012" s="2">
        <v>8.4480000000000004</v>
      </c>
      <c r="U4012" s="3">
        <v>2.6399999999999997</v>
      </c>
      <c r="V4012" s="4">
        <f t="shared" si="629"/>
        <v>15.624999999999996</v>
      </c>
      <c r="W4012" s="2">
        <f t="shared" si="626"/>
        <v>16.896000000000001</v>
      </c>
    </row>
    <row r="4013" spans="1:23" x14ac:dyDescent="0.25">
      <c r="A4013">
        <f t="shared" si="627"/>
        <v>2017</v>
      </c>
      <c r="B4013" s="1">
        <v>43060</v>
      </c>
      <c r="C4013" s="1">
        <v>43063</v>
      </c>
      <c r="D4013" s="1" t="str">
        <f t="shared" si="620"/>
        <v>Nov</v>
      </c>
      <c r="E4013" t="s">
        <v>98</v>
      </c>
      <c r="F4013" t="s">
        <v>2260</v>
      </c>
      <c r="G4013" t="s">
        <v>25</v>
      </c>
      <c r="H4013" t="s">
        <v>80</v>
      </c>
      <c r="I4013" t="s">
        <v>899</v>
      </c>
      <c r="J4013" t="s">
        <v>36</v>
      </c>
      <c r="K4013" t="s">
        <v>43</v>
      </c>
      <c r="L4013" s="2">
        <f t="shared" si="621"/>
        <v>38.313600000000001</v>
      </c>
      <c r="M4013" s="2">
        <f t="shared" si="622"/>
        <v>39.095999999999997</v>
      </c>
      <c r="N4013" s="2">
        <f t="shared" si="628"/>
        <v>0.78239999999999554</v>
      </c>
      <c r="O4013" s="2">
        <f t="shared" si="623"/>
        <v>3.1295999999999822</v>
      </c>
      <c r="P4013" s="2">
        <f t="shared" si="624"/>
        <v>156.38399999999999</v>
      </c>
      <c r="Q4013" s="2">
        <f t="shared" si="625"/>
        <v>2.0012277470840898</v>
      </c>
      <c r="R4013">
        <v>4</v>
      </c>
      <c r="S4013">
        <v>0.2</v>
      </c>
      <c r="T4013" s="2">
        <v>39.295999999999999</v>
      </c>
      <c r="U4013" s="3">
        <v>3.9295999999999989</v>
      </c>
      <c r="V4013" s="4">
        <f t="shared" si="629"/>
        <v>2.4999999999999996</v>
      </c>
      <c r="W4013" s="2">
        <f t="shared" si="626"/>
        <v>157.184</v>
      </c>
    </row>
    <row r="4014" spans="1:23" x14ac:dyDescent="0.25">
      <c r="A4014">
        <f t="shared" si="627"/>
        <v>2015</v>
      </c>
      <c r="B4014" s="1">
        <v>42360</v>
      </c>
      <c r="C4014" s="1">
        <v>42365</v>
      </c>
      <c r="D4014" s="1" t="str">
        <f t="shared" si="620"/>
        <v>Dec</v>
      </c>
      <c r="E4014" t="s">
        <v>38</v>
      </c>
      <c r="F4014" t="s">
        <v>1491</v>
      </c>
      <c r="G4014" t="s">
        <v>64</v>
      </c>
      <c r="H4014" t="s">
        <v>65</v>
      </c>
      <c r="I4014" t="s">
        <v>1212</v>
      </c>
      <c r="J4014" t="s">
        <v>36</v>
      </c>
      <c r="K4014" t="s">
        <v>48</v>
      </c>
      <c r="L4014" s="2">
        <f t="shared" si="621"/>
        <v>15.878800000000002</v>
      </c>
      <c r="M4014" s="2">
        <f t="shared" si="622"/>
        <v>17.12</v>
      </c>
      <c r="N4014" s="2">
        <f t="shared" si="628"/>
        <v>1.2411999999999992</v>
      </c>
      <c r="O4014" s="2">
        <f t="shared" si="623"/>
        <v>4.9647999999999968</v>
      </c>
      <c r="P4014" s="2">
        <f t="shared" si="624"/>
        <v>68.48</v>
      </c>
      <c r="Q4014" s="2">
        <f t="shared" si="625"/>
        <v>7.2499999999999956</v>
      </c>
      <c r="R4014">
        <v>4</v>
      </c>
      <c r="S4014">
        <v>0</v>
      </c>
      <c r="T4014" s="2">
        <v>17.12</v>
      </c>
      <c r="U4014" s="3">
        <v>4.9647999999999985</v>
      </c>
      <c r="V4014" s="4">
        <f t="shared" si="629"/>
        <v>7.2499999999999982</v>
      </c>
      <c r="W4014" s="2">
        <f t="shared" si="626"/>
        <v>68.48</v>
      </c>
    </row>
    <row r="4015" spans="1:23" x14ac:dyDescent="0.25">
      <c r="A4015">
        <f t="shared" si="627"/>
        <v>2015</v>
      </c>
      <c r="B4015" s="1">
        <v>42239</v>
      </c>
      <c r="C4015" s="1">
        <v>42244</v>
      </c>
      <c r="D4015" s="1" t="str">
        <f t="shared" si="620"/>
        <v>Aug</v>
      </c>
      <c r="E4015" t="s">
        <v>38</v>
      </c>
      <c r="F4015" t="s">
        <v>2124</v>
      </c>
      <c r="G4015" t="s">
        <v>25</v>
      </c>
      <c r="H4015" t="s">
        <v>26</v>
      </c>
      <c r="I4015" t="s">
        <v>1685</v>
      </c>
      <c r="J4015" t="s">
        <v>36</v>
      </c>
      <c r="K4015" t="s">
        <v>55</v>
      </c>
      <c r="L4015" s="2">
        <f t="shared" si="621"/>
        <v>492.26559999999995</v>
      </c>
      <c r="M4015" s="2">
        <f t="shared" si="622"/>
        <v>542.93999999999994</v>
      </c>
      <c r="N4015" s="2">
        <f t="shared" si="628"/>
        <v>50.674399999999991</v>
      </c>
      <c r="O4015" s="2">
        <f t="shared" si="623"/>
        <v>152.02319999999997</v>
      </c>
      <c r="P4015" s="2">
        <f t="shared" si="624"/>
        <v>1628.8199999999997</v>
      </c>
      <c r="Q4015" s="2">
        <f t="shared" si="625"/>
        <v>9.3333333333333339</v>
      </c>
      <c r="R4015">
        <v>3</v>
      </c>
      <c r="S4015">
        <v>0</v>
      </c>
      <c r="T4015" s="2">
        <v>542.93999999999994</v>
      </c>
      <c r="U4015" s="3">
        <v>152.02319999999997</v>
      </c>
      <c r="V4015" s="4">
        <f t="shared" si="629"/>
        <v>9.3333333333333339</v>
      </c>
      <c r="W4015" s="2">
        <f t="shared" si="626"/>
        <v>1628.8199999999997</v>
      </c>
    </row>
    <row r="4016" spans="1:23" x14ac:dyDescent="0.25">
      <c r="A4016">
        <f t="shared" si="627"/>
        <v>2015</v>
      </c>
      <c r="B4016" s="1">
        <v>42239</v>
      </c>
      <c r="C4016" s="1">
        <v>42244</v>
      </c>
      <c r="D4016" s="1" t="str">
        <f t="shared" si="620"/>
        <v>Aug</v>
      </c>
      <c r="E4016" t="s">
        <v>38</v>
      </c>
      <c r="F4016" t="s">
        <v>2124</v>
      </c>
      <c r="G4016" t="s">
        <v>25</v>
      </c>
      <c r="H4016" t="s">
        <v>26</v>
      </c>
      <c r="I4016" t="s">
        <v>1793</v>
      </c>
      <c r="J4016" t="s">
        <v>36</v>
      </c>
      <c r="K4016" t="s">
        <v>37</v>
      </c>
      <c r="L4016" s="2">
        <f t="shared" si="621"/>
        <v>7.2288000000000006</v>
      </c>
      <c r="M4016" s="2">
        <f t="shared" si="622"/>
        <v>8.64</v>
      </c>
      <c r="N4016" s="2">
        <f t="shared" si="628"/>
        <v>1.4112</v>
      </c>
      <c r="O4016" s="2">
        <f t="shared" si="623"/>
        <v>4.2336</v>
      </c>
      <c r="P4016" s="2">
        <f t="shared" si="624"/>
        <v>25.92</v>
      </c>
      <c r="Q4016" s="2">
        <f t="shared" si="625"/>
        <v>16.333333333333332</v>
      </c>
      <c r="R4016">
        <v>3</v>
      </c>
      <c r="S4016">
        <v>0</v>
      </c>
      <c r="T4016" s="2">
        <v>8.64</v>
      </c>
      <c r="U4016" s="3">
        <v>4.2336</v>
      </c>
      <c r="V4016" s="4">
        <f t="shared" si="629"/>
        <v>16.333333333333332</v>
      </c>
      <c r="W4016" s="2">
        <f t="shared" si="626"/>
        <v>25.92</v>
      </c>
    </row>
    <row r="4017" spans="1:23" x14ac:dyDescent="0.25">
      <c r="A4017">
        <f t="shared" si="627"/>
        <v>2015</v>
      </c>
      <c r="B4017" s="1">
        <v>42239</v>
      </c>
      <c r="C4017" s="1">
        <v>42244</v>
      </c>
      <c r="D4017" s="1" t="str">
        <f t="shared" si="620"/>
        <v>Aug</v>
      </c>
      <c r="E4017" t="s">
        <v>38</v>
      </c>
      <c r="F4017" t="s">
        <v>2124</v>
      </c>
      <c r="G4017" t="s">
        <v>25</v>
      </c>
      <c r="H4017" t="s">
        <v>26</v>
      </c>
      <c r="I4017" t="s">
        <v>2116</v>
      </c>
      <c r="J4017" t="s">
        <v>36</v>
      </c>
      <c r="K4017" t="s">
        <v>60</v>
      </c>
      <c r="L4017" s="2">
        <f t="shared" si="621"/>
        <v>174.80759999999998</v>
      </c>
      <c r="M4017" s="2">
        <f t="shared" si="622"/>
        <v>193.79999999999998</v>
      </c>
      <c r="N4017" s="2">
        <f t="shared" si="628"/>
        <v>18.992400000000004</v>
      </c>
      <c r="O4017" s="2">
        <f t="shared" si="623"/>
        <v>94.962000000000018</v>
      </c>
      <c r="P4017" s="2">
        <f t="shared" si="624"/>
        <v>968.99999999999989</v>
      </c>
      <c r="Q4017" s="2">
        <f t="shared" si="625"/>
        <v>9.8000000000000025</v>
      </c>
      <c r="R4017">
        <v>5</v>
      </c>
      <c r="S4017">
        <v>0</v>
      </c>
      <c r="T4017" s="2">
        <v>193.79999999999998</v>
      </c>
      <c r="U4017" s="3">
        <v>94.962000000000003</v>
      </c>
      <c r="V4017" s="4">
        <f t="shared" si="629"/>
        <v>9.8000000000000025</v>
      </c>
      <c r="W4017" s="2">
        <f t="shared" si="626"/>
        <v>968.99999999999989</v>
      </c>
    </row>
    <row r="4018" spans="1:23" x14ac:dyDescent="0.25">
      <c r="A4018">
        <f t="shared" si="627"/>
        <v>2015</v>
      </c>
      <c r="B4018" s="1">
        <v>42239</v>
      </c>
      <c r="C4018" s="1">
        <v>42244</v>
      </c>
      <c r="D4018" s="1" t="str">
        <f t="shared" si="620"/>
        <v>Aug</v>
      </c>
      <c r="E4018" t="s">
        <v>38</v>
      </c>
      <c r="F4018" t="s">
        <v>2124</v>
      </c>
      <c r="G4018" t="s">
        <v>25</v>
      </c>
      <c r="H4018" t="s">
        <v>26</v>
      </c>
      <c r="I4018" t="s">
        <v>1699</v>
      </c>
      <c r="J4018" t="s">
        <v>36</v>
      </c>
      <c r="K4018" t="s">
        <v>60</v>
      </c>
      <c r="L4018" s="2">
        <f t="shared" si="621"/>
        <v>19.474000000000004</v>
      </c>
      <c r="M4018" s="2">
        <f t="shared" si="622"/>
        <v>21.400000000000002</v>
      </c>
      <c r="N4018" s="2">
        <f t="shared" si="628"/>
        <v>1.9259999999999984</v>
      </c>
      <c r="O4018" s="2">
        <f t="shared" si="623"/>
        <v>9.6299999999999919</v>
      </c>
      <c r="P4018" s="2">
        <f t="shared" si="624"/>
        <v>107.00000000000001</v>
      </c>
      <c r="Q4018" s="2">
        <f t="shared" si="625"/>
        <v>8.9999999999999911</v>
      </c>
      <c r="R4018">
        <v>5</v>
      </c>
      <c r="S4018">
        <v>0</v>
      </c>
      <c r="T4018" s="2">
        <v>21.400000000000002</v>
      </c>
      <c r="U4018" s="3">
        <v>9.629999999999999</v>
      </c>
      <c r="V4018" s="4">
        <f t="shared" si="629"/>
        <v>8.9999999999999982</v>
      </c>
      <c r="W4018" s="2">
        <f t="shared" si="626"/>
        <v>107.00000000000001</v>
      </c>
    </row>
    <row r="4019" spans="1:23" x14ac:dyDescent="0.25">
      <c r="A4019">
        <f t="shared" si="627"/>
        <v>2015</v>
      </c>
      <c r="B4019" s="1">
        <v>42239</v>
      </c>
      <c r="C4019" s="1">
        <v>42244</v>
      </c>
      <c r="D4019" s="1" t="str">
        <f t="shared" si="620"/>
        <v>Aug</v>
      </c>
      <c r="E4019" t="s">
        <v>38</v>
      </c>
      <c r="F4019" t="s">
        <v>2124</v>
      </c>
      <c r="G4019" t="s">
        <v>25</v>
      </c>
      <c r="H4019" t="s">
        <v>26</v>
      </c>
      <c r="I4019" t="s">
        <v>2404</v>
      </c>
      <c r="J4019" t="s">
        <v>36</v>
      </c>
      <c r="K4019" t="s">
        <v>60</v>
      </c>
      <c r="L4019" s="2">
        <f t="shared" si="621"/>
        <v>73.41</v>
      </c>
      <c r="M4019" s="2">
        <f t="shared" si="622"/>
        <v>97.88</v>
      </c>
      <c r="N4019" s="2">
        <f t="shared" si="628"/>
        <v>24.47</v>
      </c>
      <c r="O4019" s="2">
        <f t="shared" si="623"/>
        <v>48.94</v>
      </c>
      <c r="P4019" s="2">
        <f t="shared" si="624"/>
        <v>195.76</v>
      </c>
      <c r="Q4019" s="2">
        <f t="shared" si="625"/>
        <v>25</v>
      </c>
      <c r="R4019">
        <v>2</v>
      </c>
      <c r="S4019">
        <v>0</v>
      </c>
      <c r="T4019" s="2">
        <v>97.88</v>
      </c>
      <c r="U4019" s="3">
        <v>48.94</v>
      </c>
      <c r="V4019" s="4">
        <f t="shared" si="629"/>
        <v>25</v>
      </c>
      <c r="W4019" s="2">
        <f t="shared" si="626"/>
        <v>195.76</v>
      </c>
    </row>
    <row r="4020" spans="1:23" x14ac:dyDescent="0.25">
      <c r="A4020">
        <f t="shared" si="627"/>
        <v>2015</v>
      </c>
      <c r="B4020" s="1">
        <v>42239</v>
      </c>
      <c r="C4020" s="1">
        <v>42244</v>
      </c>
      <c r="D4020" s="1" t="str">
        <f t="shared" si="620"/>
        <v>Aug</v>
      </c>
      <c r="E4020" t="s">
        <v>38</v>
      </c>
      <c r="F4020" t="s">
        <v>2124</v>
      </c>
      <c r="G4020" t="s">
        <v>25</v>
      </c>
      <c r="H4020" t="s">
        <v>26</v>
      </c>
      <c r="I4020" t="s">
        <v>1717</v>
      </c>
      <c r="J4020" t="s">
        <v>50</v>
      </c>
      <c r="K4020" t="s">
        <v>86</v>
      </c>
      <c r="L4020" s="2">
        <f t="shared" si="621"/>
        <v>246.59190000000001</v>
      </c>
      <c r="M4020" s="2">
        <f t="shared" si="622"/>
        <v>251.91</v>
      </c>
      <c r="N4020" s="2">
        <f t="shared" si="628"/>
        <v>5.3180999999999869</v>
      </c>
      <c r="O4020" s="2">
        <f t="shared" si="623"/>
        <v>47.862899999999883</v>
      </c>
      <c r="P4020" s="2">
        <f t="shared" si="624"/>
        <v>2267.19</v>
      </c>
      <c r="Q4020" s="2">
        <f t="shared" si="625"/>
        <v>2.1111111111111058</v>
      </c>
      <c r="R4020">
        <v>9</v>
      </c>
      <c r="S4020">
        <v>0</v>
      </c>
      <c r="T4020" s="2">
        <v>251.91</v>
      </c>
      <c r="U4020" s="3">
        <v>47.862899999999982</v>
      </c>
      <c r="V4020" s="4">
        <f t="shared" si="629"/>
        <v>2.1111111111111103</v>
      </c>
      <c r="W4020" s="2">
        <f t="shared" si="626"/>
        <v>2267.19</v>
      </c>
    </row>
    <row r="4021" spans="1:23" x14ac:dyDescent="0.25">
      <c r="A4021">
        <f t="shared" si="627"/>
        <v>2015</v>
      </c>
      <c r="B4021" s="1">
        <v>42239</v>
      </c>
      <c r="C4021" s="1">
        <v>42244</v>
      </c>
      <c r="D4021" s="1" t="str">
        <f t="shared" si="620"/>
        <v>Aug</v>
      </c>
      <c r="E4021" t="s">
        <v>38</v>
      </c>
      <c r="F4021" t="s">
        <v>2124</v>
      </c>
      <c r="G4021" t="s">
        <v>25</v>
      </c>
      <c r="H4021" t="s">
        <v>26</v>
      </c>
      <c r="I4021" t="s">
        <v>78</v>
      </c>
      <c r="J4021" t="s">
        <v>36</v>
      </c>
      <c r="K4021" t="s">
        <v>55</v>
      </c>
      <c r="L4021" s="2">
        <f t="shared" si="621"/>
        <v>23.6188</v>
      </c>
      <c r="M4021" s="2">
        <f t="shared" si="622"/>
        <v>25.86</v>
      </c>
      <c r="N4021" s="2">
        <f t="shared" si="628"/>
        <v>2.2411999999999992</v>
      </c>
      <c r="O4021" s="2">
        <f t="shared" si="623"/>
        <v>6.7235999999999976</v>
      </c>
      <c r="P4021" s="2">
        <f t="shared" si="624"/>
        <v>77.58</v>
      </c>
      <c r="Q4021" s="2">
        <f t="shared" si="625"/>
        <v>8.6666666666666643</v>
      </c>
      <c r="R4021">
        <v>3</v>
      </c>
      <c r="S4021">
        <v>0</v>
      </c>
      <c r="T4021" s="2">
        <v>25.86</v>
      </c>
      <c r="U4021" s="3">
        <v>6.7236000000000002</v>
      </c>
      <c r="V4021" s="4">
        <f t="shared" si="629"/>
        <v>8.6666666666666679</v>
      </c>
      <c r="W4021" s="2">
        <f t="shared" si="626"/>
        <v>77.58</v>
      </c>
    </row>
    <row r="4022" spans="1:23" x14ac:dyDescent="0.25">
      <c r="A4022">
        <f t="shared" si="627"/>
        <v>2014</v>
      </c>
      <c r="B4022" s="1">
        <v>41812</v>
      </c>
      <c r="C4022" s="1">
        <v>41817</v>
      </c>
      <c r="D4022" s="1" t="str">
        <f t="shared" si="620"/>
        <v>Jun</v>
      </c>
      <c r="E4022" t="s">
        <v>38</v>
      </c>
      <c r="F4022" t="s">
        <v>2405</v>
      </c>
      <c r="G4022" t="s">
        <v>25</v>
      </c>
      <c r="H4022" t="s">
        <v>80</v>
      </c>
      <c r="I4022" t="s">
        <v>301</v>
      </c>
      <c r="J4022" t="s">
        <v>28</v>
      </c>
      <c r="K4022" t="s">
        <v>31</v>
      </c>
      <c r="L4022" s="2">
        <f t="shared" si="621"/>
        <v>171.67759999999998</v>
      </c>
      <c r="M4022" s="2">
        <f t="shared" si="622"/>
        <v>169.75799999999998</v>
      </c>
      <c r="N4022" s="2">
        <f t="shared" si="628"/>
        <v>-1.9196000000000026</v>
      </c>
      <c r="O4022" s="2">
        <f t="shared" si="623"/>
        <v>-5.7588000000000079</v>
      </c>
      <c r="P4022" s="2">
        <f t="shared" si="624"/>
        <v>509.27399999999994</v>
      </c>
      <c r="Q4022" s="2">
        <f t="shared" si="625"/>
        <v>-1.1307861779709958</v>
      </c>
      <c r="R4022">
        <v>3</v>
      </c>
      <c r="S4022">
        <v>0.3</v>
      </c>
      <c r="T4022" s="2">
        <v>170.05799999999999</v>
      </c>
      <c r="U4022" s="3">
        <v>-4.858799999999988</v>
      </c>
      <c r="V4022" s="4">
        <f t="shared" si="629"/>
        <v>-0.95238095238095</v>
      </c>
      <c r="W4022" s="2">
        <f t="shared" si="626"/>
        <v>510.17399999999998</v>
      </c>
    </row>
    <row r="4023" spans="1:23" x14ac:dyDescent="0.25">
      <c r="A4023">
        <f t="shared" si="627"/>
        <v>2014</v>
      </c>
      <c r="B4023" s="1">
        <v>41812</v>
      </c>
      <c r="C4023" s="1">
        <v>41817</v>
      </c>
      <c r="D4023" s="1" t="str">
        <f t="shared" si="620"/>
        <v>Jun</v>
      </c>
      <c r="E4023" t="s">
        <v>38</v>
      </c>
      <c r="F4023" t="s">
        <v>2405</v>
      </c>
      <c r="G4023" t="s">
        <v>25</v>
      </c>
      <c r="H4023" t="s">
        <v>80</v>
      </c>
      <c r="I4023" t="s">
        <v>108</v>
      </c>
      <c r="J4023" t="s">
        <v>50</v>
      </c>
      <c r="K4023" t="s">
        <v>51</v>
      </c>
      <c r="L4023" s="2">
        <f t="shared" si="621"/>
        <v>87.840900000000005</v>
      </c>
      <c r="M4023" s="2">
        <f t="shared" si="622"/>
        <v>82.382000000000005</v>
      </c>
      <c r="N4023" s="2">
        <f t="shared" si="628"/>
        <v>-5.4588999999999999</v>
      </c>
      <c r="O4023" s="2">
        <f t="shared" si="623"/>
        <v>-16.3767</v>
      </c>
      <c r="P4023" s="2">
        <f t="shared" si="624"/>
        <v>247.14600000000002</v>
      </c>
      <c r="Q4023" s="2">
        <f t="shared" si="625"/>
        <v>-6.6263261392051662</v>
      </c>
      <c r="R4023">
        <v>3</v>
      </c>
      <c r="S4023">
        <v>0.4</v>
      </c>
      <c r="T4023" s="2">
        <v>82.782000000000011</v>
      </c>
      <c r="U4023" s="3">
        <v>-15.176700000000004</v>
      </c>
      <c r="V4023" s="4">
        <f t="shared" si="629"/>
        <v>-6.1111111111111116</v>
      </c>
      <c r="W4023" s="2">
        <f t="shared" si="626"/>
        <v>248.34600000000003</v>
      </c>
    </row>
    <row r="4024" spans="1:23" x14ac:dyDescent="0.25">
      <c r="A4024">
        <f t="shared" si="627"/>
        <v>2014</v>
      </c>
      <c r="B4024" s="1">
        <v>41812</v>
      </c>
      <c r="C4024" s="1">
        <v>41817</v>
      </c>
      <c r="D4024" s="1" t="str">
        <f t="shared" si="620"/>
        <v>Jun</v>
      </c>
      <c r="E4024" t="s">
        <v>38</v>
      </c>
      <c r="F4024" t="s">
        <v>2405</v>
      </c>
      <c r="G4024" t="s">
        <v>25</v>
      </c>
      <c r="H4024" t="s">
        <v>80</v>
      </c>
      <c r="I4024" t="s">
        <v>30</v>
      </c>
      <c r="J4024" t="s">
        <v>28</v>
      </c>
      <c r="K4024" t="s">
        <v>31</v>
      </c>
      <c r="L4024" s="2">
        <f t="shared" si="621"/>
        <v>853.92999999999984</v>
      </c>
      <c r="M4024" s="2">
        <f t="shared" si="622"/>
        <v>853.62999999999988</v>
      </c>
      <c r="N4024" s="2">
        <f t="shared" si="628"/>
        <v>-0.29999999999995453</v>
      </c>
      <c r="O4024" s="2">
        <f t="shared" si="623"/>
        <v>-1.4999999999997726</v>
      </c>
      <c r="P4024" s="2">
        <f t="shared" si="624"/>
        <v>4268.1499999999996</v>
      </c>
      <c r="Q4024" s="2">
        <f t="shared" si="625"/>
        <v>-3.5144031957634402E-2</v>
      </c>
      <c r="R4024">
        <v>5</v>
      </c>
      <c r="S4024">
        <v>0.3</v>
      </c>
      <c r="T4024" s="2">
        <v>853.92999999999984</v>
      </c>
      <c r="U4024" s="3">
        <v>0</v>
      </c>
      <c r="V4024" s="4">
        <f t="shared" si="629"/>
        <v>0</v>
      </c>
      <c r="W4024" s="2">
        <f t="shared" si="626"/>
        <v>4269.6499999999996</v>
      </c>
    </row>
    <row r="4025" spans="1:23" x14ac:dyDescent="0.25">
      <c r="A4025">
        <f t="shared" si="627"/>
        <v>2017</v>
      </c>
      <c r="B4025" s="1">
        <v>43035</v>
      </c>
      <c r="C4025" s="1">
        <v>43036</v>
      </c>
      <c r="D4025" s="1" t="str">
        <f t="shared" si="620"/>
        <v>Oct</v>
      </c>
      <c r="E4025" t="s">
        <v>98</v>
      </c>
      <c r="F4025" t="s">
        <v>2297</v>
      </c>
      <c r="G4025" t="s">
        <v>33</v>
      </c>
      <c r="H4025" t="s">
        <v>34</v>
      </c>
      <c r="I4025" t="s">
        <v>1834</v>
      </c>
      <c r="J4025" t="s">
        <v>28</v>
      </c>
      <c r="K4025" t="s">
        <v>29</v>
      </c>
      <c r="L4025" s="2">
        <f t="shared" si="621"/>
        <v>555.35519999999997</v>
      </c>
      <c r="M4025" s="2">
        <f t="shared" si="622"/>
        <v>556.51499999999999</v>
      </c>
      <c r="N4025" s="2">
        <f t="shared" si="628"/>
        <v>1.1598000000000184</v>
      </c>
      <c r="O4025" s="2">
        <f t="shared" si="623"/>
        <v>5.7990000000000919</v>
      </c>
      <c r="P4025" s="2">
        <f t="shared" si="624"/>
        <v>2782.5749999999998</v>
      </c>
      <c r="Q4025" s="2">
        <f t="shared" si="625"/>
        <v>0.20840408614323397</v>
      </c>
      <c r="R4025">
        <v>5</v>
      </c>
      <c r="S4025">
        <v>0.15</v>
      </c>
      <c r="T4025" s="2">
        <v>556.66499999999996</v>
      </c>
      <c r="U4025" s="3">
        <v>6.5490000000000208</v>
      </c>
      <c r="V4025" s="4">
        <f t="shared" si="629"/>
        <v>0.2352941176470596</v>
      </c>
      <c r="W4025" s="2">
        <f t="shared" si="626"/>
        <v>2783.3249999999998</v>
      </c>
    </row>
    <row r="4026" spans="1:23" x14ac:dyDescent="0.25">
      <c r="A4026">
        <f t="shared" si="627"/>
        <v>2017</v>
      </c>
      <c r="B4026" s="1">
        <v>43035</v>
      </c>
      <c r="C4026" s="1">
        <v>43036</v>
      </c>
      <c r="D4026" s="1" t="str">
        <f t="shared" si="620"/>
        <v>Oct</v>
      </c>
      <c r="E4026" t="s">
        <v>98</v>
      </c>
      <c r="F4026" t="s">
        <v>2297</v>
      </c>
      <c r="G4026" t="s">
        <v>33</v>
      </c>
      <c r="H4026" t="s">
        <v>34</v>
      </c>
      <c r="I4026" t="s">
        <v>2406</v>
      </c>
      <c r="J4026" t="s">
        <v>50</v>
      </c>
      <c r="K4026" t="s">
        <v>51</v>
      </c>
      <c r="L4026" s="2">
        <f t="shared" si="621"/>
        <v>87.154499999999999</v>
      </c>
      <c r="M4026" s="2">
        <f t="shared" si="622"/>
        <v>95.64</v>
      </c>
      <c r="N4026" s="2">
        <f t="shared" si="628"/>
        <v>8.4855000000000018</v>
      </c>
      <c r="O4026" s="2">
        <f t="shared" si="623"/>
        <v>33.942000000000007</v>
      </c>
      <c r="P4026" s="2">
        <f t="shared" si="624"/>
        <v>382.56</v>
      </c>
      <c r="Q4026" s="2">
        <f t="shared" si="625"/>
        <v>8.872333751568382</v>
      </c>
      <c r="R4026">
        <v>4</v>
      </c>
      <c r="S4026">
        <v>0.2</v>
      </c>
      <c r="T4026" s="2">
        <v>95.84</v>
      </c>
      <c r="U4026" s="3">
        <v>34.741999999999997</v>
      </c>
      <c r="V4026" s="4">
        <f t="shared" si="629"/>
        <v>9.0624999999999982</v>
      </c>
      <c r="W4026" s="2">
        <f t="shared" si="626"/>
        <v>383.36</v>
      </c>
    </row>
    <row r="4027" spans="1:23" x14ac:dyDescent="0.25">
      <c r="A4027">
        <f t="shared" si="627"/>
        <v>2017</v>
      </c>
      <c r="B4027" s="1">
        <v>42958</v>
      </c>
      <c r="C4027" s="1">
        <v>42960</v>
      </c>
      <c r="D4027" s="1" t="str">
        <f t="shared" si="620"/>
        <v>Aug</v>
      </c>
      <c r="E4027" t="s">
        <v>98</v>
      </c>
      <c r="F4027" t="s">
        <v>830</v>
      </c>
      <c r="G4027" t="s">
        <v>33</v>
      </c>
      <c r="H4027" t="s">
        <v>65</v>
      </c>
      <c r="I4027" t="s">
        <v>1935</v>
      </c>
      <c r="J4027" t="s">
        <v>36</v>
      </c>
      <c r="K4027" t="s">
        <v>60</v>
      </c>
      <c r="L4027" s="2">
        <f t="shared" si="621"/>
        <v>27.161100000000001</v>
      </c>
      <c r="M4027" s="2">
        <f t="shared" si="622"/>
        <v>29.464000000000002</v>
      </c>
      <c r="N4027" s="2">
        <f t="shared" si="628"/>
        <v>2.3029000000000011</v>
      </c>
      <c r="O4027" s="2">
        <f t="shared" si="623"/>
        <v>9.2116000000000042</v>
      </c>
      <c r="P4027" s="2">
        <f t="shared" si="624"/>
        <v>117.85600000000001</v>
      </c>
      <c r="Q4027" s="2">
        <f t="shared" si="625"/>
        <v>7.815978821612819</v>
      </c>
      <c r="R4027">
        <v>4</v>
      </c>
      <c r="S4027">
        <v>0.2</v>
      </c>
      <c r="T4027" s="2">
        <v>29.664000000000001</v>
      </c>
      <c r="U4027" s="3">
        <v>10.011599999999998</v>
      </c>
      <c r="V4027" s="4">
        <f t="shared" si="629"/>
        <v>8.4374999999999982</v>
      </c>
      <c r="W4027" s="2">
        <f t="shared" si="626"/>
        <v>118.65600000000001</v>
      </c>
    </row>
    <row r="4028" spans="1:23" x14ac:dyDescent="0.25">
      <c r="A4028">
        <f t="shared" si="627"/>
        <v>2017</v>
      </c>
      <c r="B4028" s="1">
        <v>42958</v>
      </c>
      <c r="C4028" s="1">
        <v>42960</v>
      </c>
      <c r="D4028" s="1" t="str">
        <f t="shared" si="620"/>
        <v>Aug</v>
      </c>
      <c r="E4028" t="s">
        <v>98</v>
      </c>
      <c r="F4028" t="s">
        <v>830</v>
      </c>
      <c r="G4028" t="s">
        <v>33</v>
      </c>
      <c r="H4028" t="s">
        <v>65</v>
      </c>
      <c r="I4028" t="s">
        <v>1810</v>
      </c>
      <c r="J4028" t="s">
        <v>36</v>
      </c>
      <c r="K4028" t="s">
        <v>48</v>
      </c>
      <c r="L4028" s="2">
        <f t="shared" si="621"/>
        <v>8.7740000000000009</v>
      </c>
      <c r="M4028" s="2">
        <f t="shared" si="622"/>
        <v>8.9840000000000018</v>
      </c>
      <c r="N4028" s="2">
        <f t="shared" si="628"/>
        <v>0.21000000000000085</v>
      </c>
      <c r="O4028" s="2">
        <f t="shared" si="623"/>
        <v>1.470000000000006</v>
      </c>
      <c r="P4028" s="2">
        <f t="shared" si="624"/>
        <v>62.888000000000012</v>
      </c>
      <c r="Q4028" s="2">
        <f t="shared" si="625"/>
        <v>2.3374888691006324</v>
      </c>
      <c r="R4028">
        <v>7</v>
      </c>
      <c r="S4028">
        <v>0.2</v>
      </c>
      <c r="T4028" s="2">
        <v>9.1840000000000011</v>
      </c>
      <c r="U4028" s="3">
        <v>2.8699999999999992</v>
      </c>
      <c r="V4028" s="4">
        <f t="shared" si="629"/>
        <v>4.4642857142857126</v>
      </c>
      <c r="W4028" s="2">
        <f t="shared" si="626"/>
        <v>64.288000000000011</v>
      </c>
    </row>
    <row r="4029" spans="1:23" x14ac:dyDescent="0.25">
      <c r="A4029">
        <f t="shared" si="627"/>
        <v>2017</v>
      </c>
      <c r="B4029" s="1">
        <v>42958</v>
      </c>
      <c r="C4029" s="1">
        <v>42960</v>
      </c>
      <c r="D4029" s="1" t="str">
        <f t="shared" si="620"/>
        <v>Aug</v>
      </c>
      <c r="E4029" t="s">
        <v>98</v>
      </c>
      <c r="F4029" t="s">
        <v>830</v>
      </c>
      <c r="G4029" t="s">
        <v>33</v>
      </c>
      <c r="H4029" t="s">
        <v>65</v>
      </c>
      <c r="I4029" t="s">
        <v>1029</v>
      </c>
      <c r="J4029" t="s">
        <v>50</v>
      </c>
      <c r="K4029" t="s">
        <v>51</v>
      </c>
      <c r="L4029" s="2">
        <f t="shared" si="621"/>
        <v>146.8647</v>
      </c>
      <c r="M4029" s="2">
        <f t="shared" si="622"/>
        <v>153.38400000000001</v>
      </c>
      <c r="N4029" s="2">
        <f t="shared" si="628"/>
        <v>6.5193000000000154</v>
      </c>
      <c r="O4029" s="2">
        <f t="shared" si="623"/>
        <v>13.038600000000031</v>
      </c>
      <c r="P4029" s="2">
        <f t="shared" si="624"/>
        <v>306.76800000000003</v>
      </c>
      <c r="Q4029" s="2">
        <f t="shared" si="625"/>
        <v>4.2503129400719857</v>
      </c>
      <c r="R4029">
        <v>2</v>
      </c>
      <c r="S4029">
        <v>0.2</v>
      </c>
      <c r="T4029" s="2">
        <v>153.584</v>
      </c>
      <c r="U4029" s="3">
        <v>13.438599999999994</v>
      </c>
      <c r="V4029" s="4">
        <f t="shared" si="629"/>
        <v>4.3749999999999973</v>
      </c>
      <c r="W4029" s="2">
        <f t="shared" si="626"/>
        <v>307.16800000000001</v>
      </c>
    </row>
    <row r="4030" spans="1:23" x14ac:dyDescent="0.25">
      <c r="A4030">
        <f t="shared" si="627"/>
        <v>2017</v>
      </c>
      <c r="B4030" s="1">
        <v>42958</v>
      </c>
      <c r="C4030" s="1">
        <v>42960</v>
      </c>
      <c r="D4030" s="1" t="str">
        <f t="shared" si="620"/>
        <v>Aug</v>
      </c>
      <c r="E4030" t="s">
        <v>98</v>
      </c>
      <c r="F4030" t="s">
        <v>830</v>
      </c>
      <c r="G4030" t="s">
        <v>33</v>
      </c>
      <c r="H4030" t="s">
        <v>65</v>
      </c>
      <c r="I4030" t="s">
        <v>1852</v>
      </c>
      <c r="J4030" t="s">
        <v>36</v>
      </c>
      <c r="K4030" t="s">
        <v>53</v>
      </c>
      <c r="L4030" s="2">
        <f t="shared" si="621"/>
        <v>15.677999999999995</v>
      </c>
      <c r="M4030" s="2">
        <f t="shared" si="622"/>
        <v>12.063999999999995</v>
      </c>
      <c r="N4030" s="2">
        <f t="shared" si="628"/>
        <v>-3.6140000000000008</v>
      </c>
      <c r="O4030" s="2">
        <f t="shared" si="623"/>
        <v>-28.912000000000006</v>
      </c>
      <c r="P4030" s="2">
        <f t="shared" si="624"/>
        <v>96.511999999999958</v>
      </c>
      <c r="Q4030" s="2">
        <f t="shared" si="625"/>
        <v>-29.956896551724157</v>
      </c>
      <c r="R4030">
        <v>8</v>
      </c>
      <c r="S4030">
        <v>0.8</v>
      </c>
      <c r="T4030" s="2">
        <v>12.863999999999995</v>
      </c>
      <c r="U4030" s="3">
        <v>-22.512</v>
      </c>
      <c r="V4030" s="4">
        <f t="shared" si="629"/>
        <v>-21.875000000000007</v>
      </c>
      <c r="W4030" s="2">
        <f t="shared" si="626"/>
        <v>102.91199999999996</v>
      </c>
    </row>
    <row r="4031" spans="1:23" x14ac:dyDescent="0.25">
      <c r="A4031">
        <f t="shared" si="627"/>
        <v>2017</v>
      </c>
      <c r="B4031" s="1">
        <v>43093</v>
      </c>
      <c r="C4031" s="1">
        <v>43097</v>
      </c>
      <c r="D4031" s="1" t="str">
        <f t="shared" si="620"/>
        <v>Dec</v>
      </c>
      <c r="E4031" t="s">
        <v>38</v>
      </c>
      <c r="F4031" t="s">
        <v>1282</v>
      </c>
      <c r="G4031" t="s">
        <v>25</v>
      </c>
      <c r="H4031" t="s">
        <v>26</v>
      </c>
      <c r="I4031" t="s">
        <v>1461</v>
      </c>
      <c r="J4031" t="s">
        <v>50</v>
      </c>
      <c r="K4031" t="s">
        <v>286</v>
      </c>
      <c r="L4031" s="2">
        <f t="shared" si="621"/>
        <v>399.97500000000002</v>
      </c>
      <c r="M4031" s="2">
        <f t="shared" si="622"/>
        <v>479.97</v>
      </c>
      <c r="N4031" s="2">
        <f t="shared" si="628"/>
        <v>79.995000000000005</v>
      </c>
      <c r="O4031" s="2">
        <f t="shared" si="623"/>
        <v>239.98500000000001</v>
      </c>
      <c r="P4031" s="2">
        <f t="shared" si="624"/>
        <v>1439.91</v>
      </c>
      <c r="Q4031" s="2">
        <f t="shared" si="625"/>
        <v>16.666666666666664</v>
      </c>
      <c r="R4031">
        <v>3</v>
      </c>
      <c r="S4031">
        <v>0</v>
      </c>
      <c r="T4031" s="2">
        <v>479.97</v>
      </c>
      <c r="U4031" s="3">
        <v>239.98500000000001</v>
      </c>
      <c r="V4031" s="4">
        <f t="shared" si="629"/>
        <v>16.666666666666664</v>
      </c>
      <c r="W4031" s="2">
        <f t="shared" si="626"/>
        <v>1439.91</v>
      </c>
    </row>
    <row r="4032" spans="1:23" x14ac:dyDescent="0.25">
      <c r="A4032">
        <f t="shared" si="627"/>
        <v>2017</v>
      </c>
      <c r="B4032" s="1">
        <v>43093</v>
      </c>
      <c r="C4032" s="1">
        <v>43097</v>
      </c>
      <c r="D4032" s="1" t="str">
        <f t="shared" si="620"/>
        <v>Dec</v>
      </c>
      <c r="E4032" t="s">
        <v>38</v>
      </c>
      <c r="F4032" t="s">
        <v>1282</v>
      </c>
      <c r="G4032" t="s">
        <v>25</v>
      </c>
      <c r="H4032" t="s">
        <v>26</v>
      </c>
      <c r="I4032" t="s">
        <v>2011</v>
      </c>
      <c r="J4032" t="s">
        <v>28</v>
      </c>
      <c r="K4032" t="s">
        <v>31</v>
      </c>
      <c r="L4032" s="2">
        <f t="shared" si="621"/>
        <v>217.74279999999999</v>
      </c>
      <c r="M4032" s="2">
        <f t="shared" si="622"/>
        <v>232.88</v>
      </c>
      <c r="N4032" s="2">
        <f t="shared" si="628"/>
        <v>15.137200000000007</v>
      </c>
      <c r="O4032" s="2">
        <f t="shared" si="623"/>
        <v>60.548800000000028</v>
      </c>
      <c r="P4032" s="2">
        <f t="shared" si="624"/>
        <v>931.52</v>
      </c>
      <c r="Q4032" s="2">
        <f t="shared" si="625"/>
        <v>6.5000000000000027</v>
      </c>
      <c r="R4032">
        <v>4</v>
      </c>
      <c r="S4032">
        <v>0</v>
      </c>
      <c r="T4032" s="2">
        <v>232.88</v>
      </c>
      <c r="U4032" s="3">
        <v>60.5488</v>
      </c>
      <c r="V4032" s="4">
        <f t="shared" si="629"/>
        <v>6.5</v>
      </c>
      <c r="W4032" s="2">
        <f t="shared" si="626"/>
        <v>931.52</v>
      </c>
    </row>
    <row r="4033" spans="1:23" x14ac:dyDescent="0.25">
      <c r="A4033">
        <f t="shared" si="627"/>
        <v>2016</v>
      </c>
      <c r="B4033" s="1">
        <v>42639</v>
      </c>
      <c r="C4033" s="1">
        <v>42643</v>
      </c>
      <c r="D4033" s="1" t="str">
        <f t="shared" si="620"/>
        <v>Sep</v>
      </c>
      <c r="E4033" t="s">
        <v>38</v>
      </c>
      <c r="F4033" t="s">
        <v>102</v>
      </c>
      <c r="G4033" t="s">
        <v>64</v>
      </c>
      <c r="H4033" t="s">
        <v>34</v>
      </c>
      <c r="I4033" t="s">
        <v>1002</v>
      </c>
      <c r="J4033" t="s">
        <v>36</v>
      </c>
      <c r="K4033" t="s">
        <v>55</v>
      </c>
      <c r="L4033" s="2">
        <f t="shared" si="621"/>
        <v>225.82560000000001</v>
      </c>
      <c r="M4033" s="2">
        <f t="shared" si="622"/>
        <v>236.88</v>
      </c>
      <c r="N4033" s="2">
        <f t="shared" si="628"/>
        <v>11.054399999999987</v>
      </c>
      <c r="O4033" s="2">
        <f t="shared" si="623"/>
        <v>66.326399999999921</v>
      </c>
      <c r="P4033" s="2">
        <f t="shared" si="624"/>
        <v>1421.28</v>
      </c>
      <c r="Q4033" s="2">
        <f t="shared" si="625"/>
        <v>4.6666666666666616</v>
      </c>
      <c r="R4033">
        <v>6</v>
      </c>
      <c r="S4033">
        <v>0</v>
      </c>
      <c r="T4033" s="2">
        <v>236.88</v>
      </c>
      <c r="U4033" s="3">
        <v>66.326400000000007</v>
      </c>
      <c r="V4033" s="4">
        <f t="shared" si="629"/>
        <v>4.6666666666666679</v>
      </c>
      <c r="W4033" s="2">
        <f t="shared" si="626"/>
        <v>1421.28</v>
      </c>
    </row>
    <row r="4034" spans="1:23" x14ac:dyDescent="0.25">
      <c r="A4034">
        <f t="shared" si="627"/>
        <v>2016</v>
      </c>
      <c r="B4034" s="1">
        <v>42639</v>
      </c>
      <c r="C4034" s="1">
        <v>42643</v>
      </c>
      <c r="D4034" s="1" t="str">
        <f t="shared" ref="D4034:D4097" si="630">TEXT((B4034),"MMM")</f>
        <v>Sep</v>
      </c>
      <c r="E4034" t="s">
        <v>38</v>
      </c>
      <c r="F4034" t="s">
        <v>102</v>
      </c>
      <c r="G4034" t="s">
        <v>64</v>
      </c>
      <c r="H4034" t="s">
        <v>34</v>
      </c>
      <c r="I4034" t="s">
        <v>197</v>
      </c>
      <c r="J4034" t="s">
        <v>36</v>
      </c>
      <c r="K4034" t="s">
        <v>60</v>
      </c>
      <c r="L4034" s="2">
        <f t="shared" ref="L4034:L4097" si="631">T4034 - (U4034 / R4034)</f>
        <v>26.969800000000003</v>
      </c>
      <c r="M4034" s="2">
        <f t="shared" ref="M4034:M4097" si="632">(T4034/1-S4034)</f>
        <v>29.900000000000002</v>
      </c>
      <c r="N4034" s="2">
        <f t="shared" si="628"/>
        <v>2.9301999999999992</v>
      </c>
      <c r="O4034" s="2">
        <f t="shared" ref="O4034:O4097" si="633">N4034*R4034</f>
        <v>14.650999999999996</v>
      </c>
      <c r="P4034" s="2">
        <f t="shared" ref="P4034:P4097" si="634">(M4034*R4034)</f>
        <v>149.5</v>
      </c>
      <c r="Q4034" s="2">
        <f t="shared" ref="Q4034:Q4097" si="635">(O4034/(M4034*R4034))*100</f>
        <v>9.7999999999999972</v>
      </c>
      <c r="R4034">
        <v>5</v>
      </c>
      <c r="S4034">
        <v>0</v>
      </c>
      <c r="T4034" s="2">
        <v>29.900000000000002</v>
      </c>
      <c r="U4034" s="3">
        <v>14.651</v>
      </c>
      <c r="V4034" s="4">
        <f t="shared" si="629"/>
        <v>9.8000000000000007</v>
      </c>
      <c r="W4034" s="2">
        <f t="shared" ref="W4034:W4097" si="636">R4034*T4034</f>
        <v>149.5</v>
      </c>
    </row>
    <row r="4035" spans="1:23" x14ac:dyDescent="0.25">
      <c r="A4035">
        <f t="shared" ref="A4035:A4098" si="637">YEAR(B4035)</f>
        <v>2016</v>
      </c>
      <c r="B4035" s="1">
        <v>42639</v>
      </c>
      <c r="C4035" s="1">
        <v>42643</v>
      </c>
      <c r="D4035" s="1" t="str">
        <f t="shared" si="630"/>
        <v>Sep</v>
      </c>
      <c r="E4035" t="s">
        <v>38</v>
      </c>
      <c r="F4035" t="s">
        <v>102</v>
      </c>
      <c r="G4035" t="s">
        <v>64</v>
      </c>
      <c r="H4035" t="s">
        <v>34</v>
      </c>
      <c r="I4035" t="s">
        <v>1632</v>
      </c>
      <c r="J4035" t="s">
        <v>50</v>
      </c>
      <c r="K4035" t="s">
        <v>86</v>
      </c>
      <c r="L4035" s="2">
        <f t="shared" si="631"/>
        <v>94.75</v>
      </c>
      <c r="M4035" s="2">
        <f t="shared" si="632"/>
        <v>100</v>
      </c>
      <c r="N4035" s="2">
        <f t="shared" ref="N4035:N4098" si="638">(M4035-L4035)</f>
        <v>5.25</v>
      </c>
      <c r="O4035" s="2">
        <f t="shared" si="633"/>
        <v>21</v>
      </c>
      <c r="P4035" s="2">
        <f t="shared" si="634"/>
        <v>400</v>
      </c>
      <c r="Q4035" s="2">
        <f t="shared" si="635"/>
        <v>5.25</v>
      </c>
      <c r="R4035">
        <v>4</v>
      </c>
      <c r="S4035">
        <v>0</v>
      </c>
      <c r="T4035" s="2">
        <v>100</v>
      </c>
      <c r="U4035" s="3">
        <v>21</v>
      </c>
      <c r="V4035" s="4">
        <f t="shared" ref="V4035:V4098" si="639">(U4035/W4035)*100</f>
        <v>5.25</v>
      </c>
      <c r="W4035" s="2">
        <f t="shared" si="636"/>
        <v>400</v>
      </c>
    </row>
    <row r="4036" spans="1:23" x14ac:dyDescent="0.25">
      <c r="A4036">
        <f t="shared" si="637"/>
        <v>2016</v>
      </c>
      <c r="B4036" s="1">
        <v>42716</v>
      </c>
      <c r="C4036" s="1">
        <v>42716</v>
      </c>
      <c r="D4036" s="1" t="str">
        <f t="shared" si="630"/>
        <v>Dec</v>
      </c>
      <c r="E4036" t="s">
        <v>528</v>
      </c>
      <c r="F4036" t="s">
        <v>1574</v>
      </c>
      <c r="G4036" t="s">
        <v>33</v>
      </c>
      <c r="H4036" t="s">
        <v>80</v>
      </c>
      <c r="I4036" t="s">
        <v>567</v>
      </c>
      <c r="J4036" t="s">
        <v>36</v>
      </c>
      <c r="K4036" t="s">
        <v>53</v>
      </c>
      <c r="L4036" s="2">
        <f t="shared" si="631"/>
        <v>23.470099999999999</v>
      </c>
      <c r="M4036" s="2">
        <f t="shared" si="632"/>
        <v>17.993000000000002</v>
      </c>
      <c r="N4036" s="2">
        <f t="shared" si="638"/>
        <v>-5.4770999999999965</v>
      </c>
      <c r="O4036" s="2">
        <f t="shared" si="633"/>
        <v>-16.43129999999999</v>
      </c>
      <c r="P4036" s="2">
        <f t="shared" si="634"/>
        <v>53.979000000000006</v>
      </c>
      <c r="Q4036" s="2">
        <f t="shared" si="635"/>
        <v>-30.440171177680185</v>
      </c>
      <c r="R4036">
        <v>3</v>
      </c>
      <c r="S4036">
        <v>0.7</v>
      </c>
      <c r="T4036" s="2">
        <v>18.693000000000001</v>
      </c>
      <c r="U4036" s="3">
        <v>-14.331299999999992</v>
      </c>
      <c r="V4036" s="4">
        <f t="shared" si="639"/>
        <v>-25.555555555555536</v>
      </c>
      <c r="W4036" s="2">
        <f t="shared" si="636"/>
        <v>56.079000000000008</v>
      </c>
    </row>
    <row r="4037" spans="1:23" x14ac:dyDescent="0.25">
      <c r="A4037">
        <f t="shared" si="637"/>
        <v>2016</v>
      </c>
      <c r="B4037" s="1">
        <v>42716</v>
      </c>
      <c r="C4037" s="1">
        <v>42716</v>
      </c>
      <c r="D4037" s="1" t="str">
        <f t="shared" si="630"/>
        <v>Dec</v>
      </c>
      <c r="E4037" t="s">
        <v>528</v>
      </c>
      <c r="F4037" t="s">
        <v>1574</v>
      </c>
      <c r="G4037" t="s">
        <v>33</v>
      </c>
      <c r="H4037" t="s">
        <v>80</v>
      </c>
      <c r="I4037" t="s">
        <v>674</v>
      </c>
      <c r="J4037" t="s">
        <v>50</v>
      </c>
      <c r="K4037" t="s">
        <v>86</v>
      </c>
      <c r="L4037" s="2">
        <f t="shared" si="631"/>
        <v>371.15359999999998</v>
      </c>
      <c r="M4037" s="2">
        <f t="shared" si="632"/>
        <v>383.75200000000001</v>
      </c>
      <c r="N4037" s="2">
        <f t="shared" si="638"/>
        <v>12.598400000000026</v>
      </c>
      <c r="O4037" s="2">
        <f t="shared" si="633"/>
        <v>75.590400000000159</v>
      </c>
      <c r="P4037" s="2">
        <f t="shared" si="634"/>
        <v>2302.5120000000002</v>
      </c>
      <c r="Q4037" s="2">
        <f t="shared" si="635"/>
        <v>3.2829535741833329</v>
      </c>
      <c r="R4037">
        <v>6</v>
      </c>
      <c r="S4037">
        <v>0.2</v>
      </c>
      <c r="T4037" s="2">
        <v>383.952</v>
      </c>
      <c r="U4037" s="3">
        <v>76.790399999999977</v>
      </c>
      <c r="V4037" s="4">
        <f t="shared" si="639"/>
        <v>3.3333333333333326</v>
      </c>
      <c r="W4037" s="2">
        <f t="shared" si="636"/>
        <v>2303.712</v>
      </c>
    </row>
    <row r="4038" spans="1:23" x14ac:dyDescent="0.25">
      <c r="A4038">
        <f t="shared" si="637"/>
        <v>2015</v>
      </c>
      <c r="B4038" s="1">
        <v>42366</v>
      </c>
      <c r="C4038" s="1">
        <v>42370</v>
      </c>
      <c r="D4038" s="1" t="str">
        <f t="shared" si="630"/>
        <v>Dec</v>
      </c>
      <c r="E4038" t="s">
        <v>38</v>
      </c>
      <c r="F4038" t="s">
        <v>2124</v>
      </c>
      <c r="G4038" t="s">
        <v>25</v>
      </c>
      <c r="H4038" t="s">
        <v>65</v>
      </c>
      <c r="I4038" t="s">
        <v>1552</v>
      </c>
      <c r="J4038" t="s">
        <v>36</v>
      </c>
      <c r="K4038" t="s">
        <v>43</v>
      </c>
      <c r="L4038" s="2">
        <f t="shared" si="631"/>
        <v>24.040500000000002</v>
      </c>
      <c r="M4038" s="2">
        <f t="shared" si="632"/>
        <v>24.616000000000003</v>
      </c>
      <c r="N4038" s="2">
        <f t="shared" si="638"/>
        <v>0.57550000000000168</v>
      </c>
      <c r="O4038" s="2">
        <f t="shared" si="633"/>
        <v>1.1510000000000034</v>
      </c>
      <c r="P4038" s="2">
        <f t="shared" si="634"/>
        <v>49.232000000000006</v>
      </c>
      <c r="Q4038" s="2">
        <f t="shared" si="635"/>
        <v>2.3379103022424506</v>
      </c>
      <c r="R4038">
        <v>2</v>
      </c>
      <c r="S4038">
        <v>0.2</v>
      </c>
      <c r="T4038" s="2">
        <v>24.816000000000003</v>
      </c>
      <c r="U4038" s="3">
        <v>1.5509999999999984</v>
      </c>
      <c r="V4038" s="4">
        <f t="shared" si="639"/>
        <v>3.1249999999999964</v>
      </c>
      <c r="W4038" s="2">
        <f t="shared" si="636"/>
        <v>49.632000000000005</v>
      </c>
    </row>
    <row r="4039" spans="1:23" x14ac:dyDescent="0.25">
      <c r="A4039">
        <f t="shared" si="637"/>
        <v>2014</v>
      </c>
      <c r="B4039" s="1">
        <v>42002</v>
      </c>
      <c r="C4039" s="1">
        <v>42006</v>
      </c>
      <c r="D4039" s="1" t="str">
        <f t="shared" si="630"/>
        <v>Dec</v>
      </c>
      <c r="E4039" t="s">
        <v>38</v>
      </c>
      <c r="F4039" t="s">
        <v>971</v>
      </c>
      <c r="G4039" t="s">
        <v>33</v>
      </c>
      <c r="H4039" t="s">
        <v>34</v>
      </c>
      <c r="I4039" t="s">
        <v>2196</v>
      </c>
      <c r="J4039" t="s">
        <v>28</v>
      </c>
      <c r="K4039" t="s">
        <v>46</v>
      </c>
      <c r="L4039" s="2">
        <f t="shared" si="631"/>
        <v>23.256600000000002</v>
      </c>
      <c r="M4039" s="2">
        <f t="shared" si="632"/>
        <v>24.900000000000002</v>
      </c>
      <c r="N4039" s="2">
        <f t="shared" si="638"/>
        <v>1.6433999999999997</v>
      </c>
      <c r="O4039" s="2">
        <f t="shared" si="633"/>
        <v>8.2169999999999987</v>
      </c>
      <c r="P4039" s="2">
        <f t="shared" si="634"/>
        <v>124.50000000000001</v>
      </c>
      <c r="Q4039" s="2">
        <f t="shared" si="635"/>
        <v>6.5999999999999988</v>
      </c>
      <c r="R4039">
        <v>5</v>
      </c>
      <c r="S4039">
        <v>0</v>
      </c>
      <c r="T4039" s="2">
        <v>24.900000000000002</v>
      </c>
      <c r="U4039" s="3">
        <v>8.2169999999999987</v>
      </c>
      <c r="V4039" s="4">
        <f t="shared" si="639"/>
        <v>6.5999999999999988</v>
      </c>
      <c r="W4039" s="2">
        <f t="shared" si="636"/>
        <v>124.50000000000001</v>
      </c>
    </row>
    <row r="4040" spans="1:23" x14ac:dyDescent="0.25">
      <c r="A4040">
        <f t="shared" si="637"/>
        <v>2014</v>
      </c>
      <c r="B4040" s="1">
        <v>42002</v>
      </c>
      <c r="C4040" s="1">
        <v>42006</v>
      </c>
      <c r="D4040" s="1" t="str">
        <f t="shared" si="630"/>
        <v>Dec</v>
      </c>
      <c r="E4040" t="s">
        <v>38</v>
      </c>
      <c r="F4040" t="s">
        <v>971</v>
      </c>
      <c r="G4040" t="s">
        <v>33</v>
      </c>
      <c r="H4040" t="s">
        <v>34</v>
      </c>
      <c r="I4040" t="s">
        <v>1755</v>
      </c>
      <c r="J4040" t="s">
        <v>36</v>
      </c>
      <c r="K4040" t="s">
        <v>60</v>
      </c>
      <c r="L4040" s="2">
        <f t="shared" si="631"/>
        <v>18.744</v>
      </c>
      <c r="M4040" s="2">
        <f t="shared" si="632"/>
        <v>21.12</v>
      </c>
      <c r="N4040" s="2">
        <f t="shared" si="638"/>
        <v>2.3760000000000012</v>
      </c>
      <c r="O4040" s="2">
        <f t="shared" si="633"/>
        <v>9.5040000000000049</v>
      </c>
      <c r="P4040" s="2">
        <f t="shared" si="634"/>
        <v>84.48</v>
      </c>
      <c r="Q4040" s="2">
        <f t="shared" si="635"/>
        <v>11.250000000000005</v>
      </c>
      <c r="R4040">
        <v>4</v>
      </c>
      <c r="S4040">
        <v>0</v>
      </c>
      <c r="T4040" s="2">
        <v>21.12</v>
      </c>
      <c r="U4040" s="3">
        <v>9.5039999999999996</v>
      </c>
      <c r="V4040" s="4">
        <f t="shared" si="639"/>
        <v>11.249999999999998</v>
      </c>
      <c r="W4040" s="2">
        <f t="shared" si="636"/>
        <v>84.48</v>
      </c>
    </row>
    <row r="4041" spans="1:23" x14ac:dyDescent="0.25">
      <c r="A4041">
        <f t="shared" si="637"/>
        <v>2014</v>
      </c>
      <c r="B4041" s="1">
        <v>42002</v>
      </c>
      <c r="C4041" s="1">
        <v>42006</v>
      </c>
      <c r="D4041" s="1" t="str">
        <f t="shared" si="630"/>
        <v>Dec</v>
      </c>
      <c r="E4041" t="s">
        <v>38</v>
      </c>
      <c r="F4041" t="s">
        <v>971</v>
      </c>
      <c r="G4041" t="s">
        <v>33</v>
      </c>
      <c r="H4041" t="s">
        <v>34</v>
      </c>
      <c r="I4041" t="s">
        <v>1461</v>
      </c>
      <c r="J4041" t="s">
        <v>50</v>
      </c>
      <c r="K4041" t="s">
        <v>286</v>
      </c>
      <c r="L4041" s="2">
        <f t="shared" si="631"/>
        <v>719.95500000000015</v>
      </c>
      <c r="M4041" s="2">
        <f t="shared" si="632"/>
        <v>767.75200000000007</v>
      </c>
      <c r="N4041" s="2">
        <f t="shared" si="638"/>
        <v>47.796999999999912</v>
      </c>
      <c r="O4041" s="2">
        <f t="shared" si="633"/>
        <v>286.78199999999947</v>
      </c>
      <c r="P4041" s="2">
        <f t="shared" si="634"/>
        <v>4606.5120000000006</v>
      </c>
      <c r="Q4041" s="2">
        <f t="shared" si="635"/>
        <v>6.2255780512457024</v>
      </c>
      <c r="R4041">
        <v>6</v>
      </c>
      <c r="S4041">
        <v>0.2</v>
      </c>
      <c r="T4041" s="2">
        <v>767.95200000000011</v>
      </c>
      <c r="U4041" s="3">
        <v>287.98199999999997</v>
      </c>
      <c r="V4041" s="4">
        <f t="shared" si="639"/>
        <v>6.2499999999999982</v>
      </c>
      <c r="W4041" s="2">
        <f t="shared" si="636"/>
        <v>4607.7120000000004</v>
      </c>
    </row>
    <row r="4042" spans="1:23" x14ac:dyDescent="0.25">
      <c r="A4042">
        <f t="shared" si="637"/>
        <v>2014</v>
      </c>
      <c r="B4042" s="1">
        <v>42002</v>
      </c>
      <c r="C4042" s="1">
        <v>42006</v>
      </c>
      <c r="D4042" s="1" t="str">
        <f t="shared" si="630"/>
        <v>Dec</v>
      </c>
      <c r="E4042" t="s">
        <v>38</v>
      </c>
      <c r="F4042" t="s">
        <v>971</v>
      </c>
      <c r="G4042" t="s">
        <v>33</v>
      </c>
      <c r="H4042" t="s">
        <v>34</v>
      </c>
      <c r="I4042" t="s">
        <v>889</v>
      </c>
      <c r="J4042" t="s">
        <v>36</v>
      </c>
      <c r="K4042" t="s">
        <v>53</v>
      </c>
      <c r="L4042" s="2">
        <f t="shared" si="631"/>
        <v>12.797200000000002</v>
      </c>
      <c r="M4042" s="2">
        <f t="shared" si="632"/>
        <v>14.152000000000003</v>
      </c>
      <c r="N4042" s="2">
        <f t="shared" si="638"/>
        <v>1.3548000000000009</v>
      </c>
      <c r="O4042" s="2">
        <f t="shared" si="633"/>
        <v>4.0644000000000027</v>
      </c>
      <c r="P4042" s="2">
        <f t="shared" si="634"/>
        <v>42.45600000000001</v>
      </c>
      <c r="Q4042" s="2">
        <f t="shared" si="635"/>
        <v>9.5732052006783537</v>
      </c>
      <c r="R4042">
        <v>3</v>
      </c>
      <c r="S4042">
        <v>0.2</v>
      </c>
      <c r="T4042" s="2">
        <v>14.352000000000002</v>
      </c>
      <c r="U4042" s="3">
        <v>4.6643999999999988</v>
      </c>
      <c r="V4042" s="4">
        <f t="shared" si="639"/>
        <v>10.83333333333333</v>
      </c>
      <c r="W4042" s="2">
        <f t="shared" si="636"/>
        <v>43.056000000000004</v>
      </c>
    </row>
    <row r="4043" spans="1:23" x14ac:dyDescent="0.25">
      <c r="A4043">
        <f t="shared" si="637"/>
        <v>2014</v>
      </c>
      <c r="B4043" s="1">
        <v>42002</v>
      </c>
      <c r="C4043" s="1">
        <v>42006</v>
      </c>
      <c r="D4043" s="1" t="str">
        <f t="shared" si="630"/>
        <v>Dec</v>
      </c>
      <c r="E4043" t="s">
        <v>38</v>
      </c>
      <c r="F4043" t="s">
        <v>971</v>
      </c>
      <c r="G4043" t="s">
        <v>33</v>
      </c>
      <c r="H4043" t="s">
        <v>34</v>
      </c>
      <c r="I4043" t="s">
        <v>808</v>
      </c>
      <c r="J4043" t="s">
        <v>50</v>
      </c>
      <c r="K4043" t="s">
        <v>51</v>
      </c>
      <c r="L4043" s="2">
        <f t="shared" si="631"/>
        <v>185.57679999999999</v>
      </c>
      <c r="M4043" s="2">
        <f t="shared" si="632"/>
        <v>191.77600000000001</v>
      </c>
      <c r="N4043" s="2">
        <f t="shared" si="638"/>
        <v>6.1992000000000189</v>
      </c>
      <c r="O4043" s="2">
        <f t="shared" si="633"/>
        <v>18.597600000000057</v>
      </c>
      <c r="P4043" s="2">
        <f t="shared" si="634"/>
        <v>575.32799999999997</v>
      </c>
      <c r="Q4043" s="2">
        <f t="shared" si="635"/>
        <v>3.2325212748206344</v>
      </c>
      <c r="R4043">
        <v>3</v>
      </c>
      <c r="S4043">
        <v>0.2</v>
      </c>
      <c r="T4043" s="2">
        <v>191.976</v>
      </c>
      <c r="U4043" s="3">
        <v>19.197599999999994</v>
      </c>
      <c r="V4043" s="4">
        <f t="shared" si="639"/>
        <v>3.3333333333333326</v>
      </c>
      <c r="W4043" s="2">
        <f t="shared" si="636"/>
        <v>575.928</v>
      </c>
    </row>
    <row r="4044" spans="1:23" x14ac:dyDescent="0.25">
      <c r="A4044">
        <f t="shared" si="637"/>
        <v>2014</v>
      </c>
      <c r="B4044" s="1">
        <v>42002</v>
      </c>
      <c r="C4044" s="1">
        <v>42006</v>
      </c>
      <c r="D4044" s="1" t="str">
        <f t="shared" si="630"/>
        <v>Dec</v>
      </c>
      <c r="E4044" t="s">
        <v>38</v>
      </c>
      <c r="F4044" t="s">
        <v>971</v>
      </c>
      <c r="G4044" t="s">
        <v>33</v>
      </c>
      <c r="H4044" t="s">
        <v>34</v>
      </c>
      <c r="I4044" t="s">
        <v>1415</v>
      </c>
      <c r="J4044" t="s">
        <v>36</v>
      </c>
      <c r="K4044" t="s">
        <v>37</v>
      </c>
      <c r="L4044" s="2">
        <f t="shared" si="631"/>
        <v>260.72620000000001</v>
      </c>
      <c r="M4044" s="2">
        <f t="shared" si="632"/>
        <v>274.77</v>
      </c>
      <c r="N4044" s="2">
        <f t="shared" si="638"/>
        <v>14.043799999999976</v>
      </c>
      <c r="O4044" s="2">
        <f t="shared" si="633"/>
        <v>126.39419999999978</v>
      </c>
      <c r="P4044" s="2">
        <f t="shared" si="634"/>
        <v>2472.9299999999998</v>
      </c>
      <c r="Q4044" s="2">
        <f t="shared" si="635"/>
        <v>5.1111111111111027</v>
      </c>
      <c r="R4044">
        <v>9</v>
      </c>
      <c r="S4044">
        <v>0</v>
      </c>
      <c r="T4044" s="2">
        <v>274.77</v>
      </c>
      <c r="U4044" s="3">
        <v>126.39420000000001</v>
      </c>
      <c r="V4044" s="4">
        <f t="shared" si="639"/>
        <v>5.1111111111111125</v>
      </c>
      <c r="W4044" s="2">
        <f t="shared" si="636"/>
        <v>2472.9299999999998</v>
      </c>
    </row>
    <row r="4045" spans="1:23" x14ac:dyDescent="0.25">
      <c r="A4045">
        <f t="shared" si="637"/>
        <v>2014</v>
      </c>
      <c r="B4045" s="1">
        <v>42002</v>
      </c>
      <c r="C4045" s="1">
        <v>42006</v>
      </c>
      <c r="D4045" s="1" t="str">
        <f t="shared" si="630"/>
        <v>Dec</v>
      </c>
      <c r="E4045" t="s">
        <v>38</v>
      </c>
      <c r="F4045" t="s">
        <v>971</v>
      </c>
      <c r="G4045" t="s">
        <v>33</v>
      </c>
      <c r="H4045" t="s">
        <v>34</v>
      </c>
      <c r="I4045" t="s">
        <v>2286</v>
      </c>
      <c r="J4045" t="s">
        <v>28</v>
      </c>
      <c r="K4045" t="s">
        <v>46</v>
      </c>
      <c r="L4045" s="2">
        <f t="shared" si="631"/>
        <v>66.561599999999999</v>
      </c>
      <c r="M4045" s="2">
        <f t="shared" si="632"/>
        <v>70.56</v>
      </c>
      <c r="N4045" s="2">
        <f t="shared" si="638"/>
        <v>3.9984000000000037</v>
      </c>
      <c r="O4045" s="2">
        <f t="shared" si="633"/>
        <v>23.990400000000022</v>
      </c>
      <c r="P4045" s="2">
        <f t="shared" si="634"/>
        <v>423.36</v>
      </c>
      <c r="Q4045" s="2">
        <f t="shared" si="635"/>
        <v>5.6666666666666723</v>
      </c>
      <c r="R4045">
        <v>6</v>
      </c>
      <c r="S4045">
        <v>0</v>
      </c>
      <c r="T4045" s="2">
        <v>70.56</v>
      </c>
      <c r="U4045" s="3">
        <v>23.990399999999994</v>
      </c>
      <c r="V4045" s="4">
        <f t="shared" si="639"/>
        <v>5.6666666666666652</v>
      </c>
      <c r="W4045" s="2">
        <f t="shared" si="636"/>
        <v>423.36</v>
      </c>
    </row>
    <row r="4046" spans="1:23" x14ac:dyDescent="0.25">
      <c r="A4046">
        <f t="shared" si="637"/>
        <v>2015</v>
      </c>
      <c r="B4046" s="1">
        <v>42180</v>
      </c>
      <c r="C4046" s="1">
        <v>42185</v>
      </c>
      <c r="D4046" s="1" t="str">
        <f t="shared" si="630"/>
        <v>Jun</v>
      </c>
      <c r="E4046" t="s">
        <v>38</v>
      </c>
      <c r="F4046" t="s">
        <v>1723</v>
      </c>
      <c r="G4046" t="s">
        <v>25</v>
      </c>
      <c r="H4046" t="s">
        <v>34</v>
      </c>
      <c r="I4046" t="s">
        <v>804</v>
      </c>
      <c r="J4046" t="s">
        <v>28</v>
      </c>
      <c r="K4046" t="s">
        <v>46</v>
      </c>
      <c r="L4046" s="2">
        <f t="shared" si="631"/>
        <v>193.3784</v>
      </c>
      <c r="M4046" s="2">
        <f t="shared" si="632"/>
        <v>204.85</v>
      </c>
      <c r="N4046" s="2">
        <f t="shared" si="638"/>
        <v>11.471599999999995</v>
      </c>
      <c r="O4046" s="2">
        <f t="shared" si="633"/>
        <v>57.357999999999976</v>
      </c>
      <c r="P4046" s="2">
        <f t="shared" si="634"/>
        <v>1024.25</v>
      </c>
      <c r="Q4046" s="2">
        <f t="shared" si="635"/>
        <v>5.599999999999997</v>
      </c>
      <c r="R4046">
        <v>5</v>
      </c>
      <c r="S4046">
        <v>0</v>
      </c>
      <c r="T4046" s="2">
        <v>204.85</v>
      </c>
      <c r="U4046" s="3">
        <v>57.358000000000011</v>
      </c>
      <c r="V4046" s="4">
        <f t="shared" si="639"/>
        <v>5.6000000000000005</v>
      </c>
      <c r="W4046" s="2">
        <f t="shared" si="636"/>
        <v>1024.25</v>
      </c>
    </row>
    <row r="4047" spans="1:23" x14ac:dyDescent="0.25">
      <c r="A4047">
        <f t="shared" si="637"/>
        <v>2015</v>
      </c>
      <c r="B4047" s="1">
        <v>42096</v>
      </c>
      <c r="C4047" s="1">
        <v>42101</v>
      </c>
      <c r="D4047" s="1" t="str">
        <f t="shared" si="630"/>
        <v>Apr</v>
      </c>
      <c r="E4047" t="s">
        <v>38</v>
      </c>
      <c r="F4047" t="s">
        <v>2238</v>
      </c>
      <c r="G4047" t="s">
        <v>33</v>
      </c>
      <c r="H4047" t="s">
        <v>65</v>
      </c>
      <c r="I4047" t="s">
        <v>1210</v>
      </c>
      <c r="J4047" t="s">
        <v>36</v>
      </c>
      <c r="K4047" t="s">
        <v>53</v>
      </c>
      <c r="L4047" s="2">
        <f t="shared" si="631"/>
        <v>13.733999999999998</v>
      </c>
      <c r="M4047" s="2">
        <f t="shared" si="632"/>
        <v>8.3559999999999963</v>
      </c>
      <c r="N4047" s="2">
        <f t="shared" si="638"/>
        <v>-5.3780000000000019</v>
      </c>
      <c r="O4047" s="2">
        <f t="shared" si="633"/>
        <v>-16.134000000000007</v>
      </c>
      <c r="P4047" s="2">
        <f t="shared" si="634"/>
        <v>25.067999999999991</v>
      </c>
      <c r="Q4047" s="2">
        <f t="shared" si="635"/>
        <v>-64.360938247965578</v>
      </c>
      <c r="R4047">
        <v>3</v>
      </c>
      <c r="S4047">
        <v>0.8</v>
      </c>
      <c r="T4047" s="2">
        <v>9.155999999999997</v>
      </c>
      <c r="U4047" s="3">
        <v>-13.734000000000002</v>
      </c>
      <c r="V4047" s="4">
        <f t="shared" si="639"/>
        <v>-50.000000000000021</v>
      </c>
      <c r="W4047" s="2">
        <f t="shared" si="636"/>
        <v>27.467999999999989</v>
      </c>
    </row>
    <row r="4048" spans="1:23" x14ac:dyDescent="0.25">
      <c r="A4048">
        <f t="shared" si="637"/>
        <v>2017</v>
      </c>
      <c r="B4048" s="1">
        <v>43029</v>
      </c>
      <c r="C4048" s="1">
        <v>43033</v>
      </c>
      <c r="D4048" s="1" t="str">
        <f t="shared" si="630"/>
        <v>Oct</v>
      </c>
      <c r="E4048" t="s">
        <v>38</v>
      </c>
      <c r="F4048" t="s">
        <v>2392</v>
      </c>
      <c r="G4048" t="s">
        <v>25</v>
      </c>
      <c r="H4048" t="s">
        <v>65</v>
      </c>
      <c r="I4048" t="s">
        <v>1251</v>
      </c>
      <c r="J4048" t="s">
        <v>36</v>
      </c>
      <c r="K4048" t="s">
        <v>55</v>
      </c>
      <c r="L4048" s="2">
        <f t="shared" si="631"/>
        <v>55.181599999999989</v>
      </c>
      <c r="M4048" s="2">
        <f t="shared" si="632"/>
        <v>23.191999999999993</v>
      </c>
      <c r="N4048" s="2">
        <f t="shared" si="638"/>
        <v>-31.989599999999996</v>
      </c>
      <c r="O4048" s="2">
        <f t="shared" si="633"/>
        <v>-63.979199999999992</v>
      </c>
      <c r="P4048" s="2">
        <f t="shared" si="634"/>
        <v>46.383999999999986</v>
      </c>
      <c r="Q4048" s="2">
        <f t="shared" si="635"/>
        <v>-137.93377026560884</v>
      </c>
      <c r="R4048">
        <v>2</v>
      </c>
      <c r="S4048">
        <v>0.8</v>
      </c>
      <c r="T4048" s="2">
        <v>23.991999999999994</v>
      </c>
      <c r="U4048" s="3">
        <v>-62.379199999999997</v>
      </c>
      <c r="V4048" s="4">
        <f t="shared" si="639"/>
        <v>-130.00000000000003</v>
      </c>
      <c r="W4048" s="2">
        <f t="shared" si="636"/>
        <v>47.983999999999988</v>
      </c>
    </row>
    <row r="4049" spans="1:23" x14ac:dyDescent="0.25">
      <c r="A4049">
        <f t="shared" si="637"/>
        <v>2015</v>
      </c>
      <c r="B4049" s="1">
        <v>42201</v>
      </c>
      <c r="C4049" s="1">
        <v>42204</v>
      </c>
      <c r="D4049" s="1" t="str">
        <f t="shared" si="630"/>
        <v>Jul</v>
      </c>
      <c r="E4049" t="s">
        <v>98</v>
      </c>
      <c r="F4049" t="s">
        <v>2366</v>
      </c>
      <c r="G4049" t="s">
        <v>33</v>
      </c>
      <c r="H4049" t="s">
        <v>80</v>
      </c>
      <c r="I4049" t="s">
        <v>1496</v>
      </c>
      <c r="J4049" t="s">
        <v>36</v>
      </c>
      <c r="K4049" t="s">
        <v>60</v>
      </c>
      <c r="L4049" s="2">
        <f t="shared" si="631"/>
        <v>67.669600000000003</v>
      </c>
      <c r="M4049" s="2">
        <f t="shared" si="632"/>
        <v>80.88</v>
      </c>
      <c r="N4049" s="2">
        <f t="shared" si="638"/>
        <v>13.210399999999993</v>
      </c>
      <c r="O4049" s="2">
        <f t="shared" si="633"/>
        <v>39.631199999999978</v>
      </c>
      <c r="P4049" s="2">
        <f t="shared" si="634"/>
        <v>242.64</v>
      </c>
      <c r="Q4049" s="2">
        <f t="shared" si="635"/>
        <v>16.333333333333325</v>
      </c>
      <c r="R4049">
        <v>3</v>
      </c>
      <c r="S4049">
        <v>0</v>
      </c>
      <c r="T4049" s="2">
        <v>80.88</v>
      </c>
      <c r="U4049" s="3">
        <v>39.6312</v>
      </c>
      <c r="V4049" s="4">
        <f t="shared" si="639"/>
        <v>16.333333333333332</v>
      </c>
      <c r="W4049" s="2">
        <f t="shared" si="636"/>
        <v>242.64</v>
      </c>
    </row>
    <row r="4050" spans="1:23" x14ac:dyDescent="0.25">
      <c r="A4050">
        <f t="shared" si="637"/>
        <v>2015</v>
      </c>
      <c r="B4050" s="1">
        <v>42201</v>
      </c>
      <c r="C4050" s="1">
        <v>42204</v>
      </c>
      <c r="D4050" s="1" t="str">
        <f t="shared" si="630"/>
        <v>Jul</v>
      </c>
      <c r="E4050" t="s">
        <v>98</v>
      </c>
      <c r="F4050" t="s">
        <v>2366</v>
      </c>
      <c r="G4050" t="s">
        <v>33</v>
      </c>
      <c r="H4050" t="s">
        <v>80</v>
      </c>
      <c r="I4050" t="s">
        <v>1335</v>
      </c>
      <c r="J4050" t="s">
        <v>50</v>
      </c>
      <c r="K4050" t="s">
        <v>86</v>
      </c>
      <c r="L4050" s="2">
        <f t="shared" si="631"/>
        <v>580.70319999999992</v>
      </c>
      <c r="M4050" s="2">
        <f t="shared" si="632"/>
        <v>599.9</v>
      </c>
      <c r="N4050" s="2">
        <f t="shared" si="638"/>
        <v>19.196800000000053</v>
      </c>
      <c r="O4050" s="2">
        <f t="shared" si="633"/>
        <v>191.96800000000053</v>
      </c>
      <c r="P4050" s="2">
        <f t="shared" si="634"/>
        <v>5999</v>
      </c>
      <c r="Q4050" s="2">
        <f t="shared" si="635"/>
        <v>3.2000000000000091</v>
      </c>
      <c r="R4050">
        <v>10</v>
      </c>
      <c r="S4050">
        <v>0</v>
      </c>
      <c r="T4050" s="2">
        <v>599.9</v>
      </c>
      <c r="U4050" s="3">
        <v>191.96799999999996</v>
      </c>
      <c r="V4050" s="4">
        <f t="shared" si="639"/>
        <v>3.1999999999999993</v>
      </c>
      <c r="W4050" s="2">
        <f t="shared" si="636"/>
        <v>5999</v>
      </c>
    </row>
    <row r="4051" spans="1:23" x14ac:dyDescent="0.25">
      <c r="A4051">
        <f t="shared" si="637"/>
        <v>2017</v>
      </c>
      <c r="B4051" s="1">
        <v>42910</v>
      </c>
      <c r="C4051" s="1">
        <v>42912</v>
      </c>
      <c r="D4051" s="1" t="str">
        <f t="shared" si="630"/>
        <v>Jun</v>
      </c>
      <c r="E4051" t="s">
        <v>23</v>
      </c>
      <c r="F4051" t="s">
        <v>2133</v>
      </c>
      <c r="G4051" t="s">
        <v>25</v>
      </c>
      <c r="H4051" t="s">
        <v>80</v>
      </c>
      <c r="I4051" t="s">
        <v>1138</v>
      </c>
      <c r="J4051" t="s">
        <v>28</v>
      </c>
      <c r="K4051" t="s">
        <v>46</v>
      </c>
      <c r="L4051" s="2">
        <f t="shared" si="631"/>
        <v>260.08859999999999</v>
      </c>
      <c r="M4051" s="2">
        <f t="shared" si="632"/>
        <v>276.69</v>
      </c>
      <c r="N4051" s="2">
        <f t="shared" si="638"/>
        <v>16.601400000000012</v>
      </c>
      <c r="O4051" s="2">
        <f t="shared" si="633"/>
        <v>49.804200000000037</v>
      </c>
      <c r="P4051" s="2">
        <f t="shared" si="634"/>
        <v>830.06999999999994</v>
      </c>
      <c r="Q4051" s="2">
        <f t="shared" si="635"/>
        <v>6.0000000000000044</v>
      </c>
      <c r="R4051">
        <v>3</v>
      </c>
      <c r="S4051">
        <v>0</v>
      </c>
      <c r="T4051" s="2">
        <v>276.69</v>
      </c>
      <c r="U4051" s="3">
        <v>49.804199999999994</v>
      </c>
      <c r="V4051" s="4">
        <f t="shared" si="639"/>
        <v>6</v>
      </c>
      <c r="W4051" s="2">
        <f t="shared" si="636"/>
        <v>830.06999999999994</v>
      </c>
    </row>
    <row r="4052" spans="1:23" x14ac:dyDescent="0.25">
      <c r="A4052">
        <f t="shared" si="637"/>
        <v>2017</v>
      </c>
      <c r="B4052" s="1">
        <v>42910</v>
      </c>
      <c r="C4052" s="1">
        <v>42912</v>
      </c>
      <c r="D4052" s="1" t="str">
        <f t="shared" si="630"/>
        <v>Jun</v>
      </c>
      <c r="E4052" t="s">
        <v>23</v>
      </c>
      <c r="F4052" t="s">
        <v>2133</v>
      </c>
      <c r="G4052" t="s">
        <v>25</v>
      </c>
      <c r="H4052" t="s">
        <v>80</v>
      </c>
      <c r="I4052" t="s">
        <v>447</v>
      </c>
      <c r="J4052" t="s">
        <v>28</v>
      </c>
      <c r="K4052" t="s">
        <v>31</v>
      </c>
      <c r="L4052" s="2">
        <f t="shared" si="631"/>
        <v>156.44740000000002</v>
      </c>
      <c r="M4052" s="2">
        <f t="shared" si="632"/>
        <v>172.66400000000002</v>
      </c>
      <c r="N4052" s="2">
        <f t="shared" si="638"/>
        <v>16.2166</v>
      </c>
      <c r="O4052" s="2">
        <f t="shared" si="633"/>
        <v>32.433199999999999</v>
      </c>
      <c r="P4052" s="2">
        <f t="shared" si="634"/>
        <v>345.32800000000003</v>
      </c>
      <c r="Q4052" s="2">
        <f t="shared" si="635"/>
        <v>9.3919983320205702</v>
      </c>
      <c r="R4052">
        <v>2</v>
      </c>
      <c r="S4052">
        <v>0.1</v>
      </c>
      <c r="T4052" s="2">
        <v>172.76400000000001</v>
      </c>
      <c r="U4052" s="3">
        <v>32.633200000000016</v>
      </c>
      <c r="V4052" s="4">
        <f t="shared" si="639"/>
        <v>9.4444444444444482</v>
      </c>
      <c r="W4052" s="2">
        <f t="shared" si="636"/>
        <v>345.52800000000002</v>
      </c>
    </row>
    <row r="4053" spans="1:23" x14ac:dyDescent="0.25">
      <c r="A4053">
        <f t="shared" si="637"/>
        <v>2014</v>
      </c>
      <c r="B4053" s="1">
        <v>41911</v>
      </c>
      <c r="C4053" s="1">
        <v>41915</v>
      </c>
      <c r="D4053" s="1" t="str">
        <f t="shared" si="630"/>
        <v>Sep</v>
      </c>
      <c r="E4053" t="s">
        <v>38</v>
      </c>
      <c r="F4053" t="s">
        <v>1378</v>
      </c>
      <c r="G4053" t="s">
        <v>33</v>
      </c>
      <c r="H4053" t="s">
        <v>80</v>
      </c>
      <c r="I4053" t="s">
        <v>1915</v>
      </c>
      <c r="J4053" t="s">
        <v>36</v>
      </c>
      <c r="K4053" t="s">
        <v>48</v>
      </c>
      <c r="L4053" s="2">
        <f t="shared" si="631"/>
        <v>3.7312000000000003</v>
      </c>
      <c r="M4053" s="2">
        <f t="shared" si="632"/>
        <v>4.024</v>
      </c>
      <c r="N4053" s="2">
        <f t="shared" si="638"/>
        <v>0.29279999999999973</v>
      </c>
      <c r="O4053" s="2">
        <f t="shared" si="633"/>
        <v>0.87839999999999918</v>
      </c>
      <c r="P4053" s="2">
        <f t="shared" si="634"/>
        <v>12.071999999999999</v>
      </c>
      <c r="Q4053" s="2">
        <f t="shared" si="635"/>
        <v>7.276341948310133</v>
      </c>
      <c r="R4053">
        <v>3</v>
      </c>
      <c r="S4053">
        <v>0.2</v>
      </c>
      <c r="T4053" s="2">
        <v>4.2240000000000002</v>
      </c>
      <c r="U4053" s="3">
        <v>1.4783999999999997</v>
      </c>
      <c r="V4053" s="4">
        <f t="shared" si="639"/>
        <v>11.666666666666664</v>
      </c>
      <c r="W4053" s="2">
        <f t="shared" si="636"/>
        <v>12.672000000000001</v>
      </c>
    </row>
    <row r="4054" spans="1:23" x14ac:dyDescent="0.25">
      <c r="A4054">
        <f t="shared" si="637"/>
        <v>2014</v>
      </c>
      <c r="B4054" s="1">
        <v>41911</v>
      </c>
      <c r="C4054" s="1">
        <v>41915</v>
      </c>
      <c r="D4054" s="1" t="str">
        <f t="shared" si="630"/>
        <v>Sep</v>
      </c>
      <c r="E4054" t="s">
        <v>38</v>
      </c>
      <c r="F4054" t="s">
        <v>1378</v>
      </c>
      <c r="G4054" t="s">
        <v>33</v>
      </c>
      <c r="H4054" t="s">
        <v>80</v>
      </c>
      <c r="I4054" t="s">
        <v>1768</v>
      </c>
      <c r="J4054" t="s">
        <v>28</v>
      </c>
      <c r="K4054" t="s">
        <v>41</v>
      </c>
      <c r="L4054" s="2">
        <f t="shared" si="631"/>
        <v>450.19920000000002</v>
      </c>
      <c r="M4054" s="2">
        <f t="shared" si="632"/>
        <v>408.87200000000001</v>
      </c>
      <c r="N4054" s="2">
        <f t="shared" si="638"/>
        <v>-41.327200000000005</v>
      </c>
      <c r="O4054" s="2">
        <f t="shared" si="633"/>
        <v>-82.65440000000001</v>
      </c>
      <c r="P4054" s="2">
        <f t="shared" si="634"/>
        <v>817.74400000000003</v>
      </c>
      <c r="Q4054" s="2">
        <f t="shared" si="635"/>
        <v>-10.107613140542762</v>
      </c>
      <c r="R4054">
        <v>2</v>
      </c>
      <c r="S4054">
        <v>0.4</v>
      </c>
      <c r="T4054" s="2">
        <v>409.27199999999999</v>
      </c>
      <c r="U4054" s="3">
        <v>-81.854399999999998</v>
      </c>
      <c r="V4054" s="4">
        <f t="shared" si="639"/>
        <v>-10</v>
      </c>
      <c r="W4054" s="2">
        <f t="shared" si="636"/>
        <v>818.54399999999998</v>
      </c>
    </row>
    <row r="4055" spans="1:23" x14ac:dyDescent="0.25">
      <c r="A4055">
        <f t="shared" si="637"/>
        <v>2014</v>
      </c>
      <c r="B4055" s="1">
        <v>41911</v>
      </c>
      <c r="C4055" s="1">
        <v>41915</v>
      </c>
      <c r="D4055" s="1" t="str">
        <f t="shared" si="630"/>
        <v>Sep</v>
      </c>
      <c r="E4055" t="s">
        <v>38</v>
      </c>
      <c r="F4055" t="s">
        <v>1378</v>
      </c>
      <c r="G4055" t="s">
        <v>33</v>
      </c>
      <c r="H4055" t="s">
        <v>80</v>
      </c>
      <c r="I4055" t="s">
        <v>2407</v>
      </c>
      <c r="J4055" t="s">
        <v>36</v>
      </c>
      <c r="K4055" t="s">
        <v>37</v>
      </c>
      <c r="L4055" s="2">
        <f t="shared" si="631"/>
        <v>53.802</v>
      </c>
      <c r="M4055" s="2">
        <f t="shared" si="632"/>
        <v>55.239999999999995</v>
      </c>
      <c r="N4055" s="2">
        <f t="shared" si="638"/>
        <v>1.4379999999999953</v>
      </c>
      <c r="O4055" s="2">
        <f t="shared" si="633"/>
        <v>15.817999999999948</v>
      </c>
      <c r="P4055" s="2">
        <f t="shared" si="634"/>
        <v>607.64</v>
      </c>
      <c r="Q4055" s="2">
        <f t="shared" si="635"/>
        <v>2.6031860970311285</v>
      </c>
      <c r="R4055">
        <v>11</v>
      </c>
      <c r="S4055">
        <v>0.2</v>
      </c>
      <c r="T4055" s="2">
        <v>55.44</v>
      </c>
      <c r="U4055" s="3">
        <v>18.017999999999997</v>
      </c>
      <c r="V4055" s="4">
        <f t="shared" si="639"/>
        <v>2.9545454545454546</v>
      </c>
      <c r="W4055" s="2">
        <f t="shared" si="636"/>
        <v>609.83999999999992</v>
      </c>
    </row>
    <row r="4056" spans="1:23" x14ac:dyDescent="0.25">
      <c r="A4056">
        <f t="shared" si="637"/>
        <v>2014</v>
      </c>
      <c r="B4056" s="1">
        <v>41911</v>
      </c>
      <c r="C4056" s="1">
        <v>41915</v>
      </c>
      <c r="D4056" s="1" t="str">
        <f t="shared" si="630"/>
        <v>Sep</v>
      </c>
      <c r="E4056" t="s">
        <v>38</v>
      </c>
      <c r="F4056" t="s">
        <v>1378</v>
      </c>
      <c r="G4056" t="s">
        <v>33</v>
      </c>
      <c r="H4056" t="s">
        <v>80</v>
      </c>
      <c r="I4056" t="s">
        <v>1838</v>
      </c>
      <c r="J4056" t="s">
        <v>36</v>
      </c>
      <c r="K4056" t="s">
        <v>60</v>
      </c>
      <c r="L4056" s="2">
        <f t="shared" si="631"/>
        <v>19.227600000000002</v>
      </c>
      <c r="M4056" s="2">
        <f t="shared" si="632"/>
        <v>20.728000000000002</v>
      </c>
      <c r="N4056" s="2">
        <f t="shared" si="638"/>
        <v>1.5003999999999991</v>
      </c>
      <c r="O4056" s="2">
        <f t="shared" si="633"/>
        <v>6.0015999999999963</v>
      </c>
      <c r="P4056" s="2">
        <f t="shared" si="634"/>
        <v>82.912000000000006</v>
      </c>
      <c r="Q4056" s="2">
        <f t="shared" si="635"/>
        <v>7.2385179467387051</v>
      </c>
      <c r="R4056">
        <v>4</v>
      </c>
      <c r="S4056">
        <v>0.2</v>
      </c>
      <c r="T4056" s="2">
        <v>20.928000000000001</v>
      </c>
      <c r="U4056" s="3">
        <v>6.8015999999999996</v>
      </c>
      <c r="V4056" s="4">
        <f t="shared" si="639"/>
        <v>8.1249999999999982</v>
      </c>
      <c r="W4056" s="2">
        <f t="shared" si="636"/>
        <v>83.712000000000003</v>
      </c>
    </row>
    <row r="4057" spans="1:23" x14ac:dyDescent="0.25">
      <c r="A4057">
        <f t="shared" si="637"/>
        <v>2014</v>
      </c>
      <c r="B4057" s="1">
        <v>41911</v>
      </c>
      <c r="C4057" s="1">
        <v>41915</v>
      </c>
      <c r="D4057" s="1" t="str">
        <f t="shared" si="630"/>
        <v>Sep</v>
      </c>
      <c r="E4057" t="s">
        <v>38</v>
      </c>
      <c r="F4057" t="s">
        <v>1378</v>
      </c>
      <c r="G4057" t="s">
        <v>33</v>
      </c>
      <c r="H4057" t="s">
        <v>80</v>
      </c>
      <c r="I4057" t="s">
        <v>715</v>
      </c>
      <c r="J4057" t="s">
        <v>36</v>
      </c>
      <c r="K4057" t="s">
        <v>43</v>
      </c>
      <c r="L4057" s="2">
        <f t="shared" si="631"/>
        <v>1857.933</v>
      </c>
      <c r="M4057" s="2">
        <f t="shared" si="632"/>
        <v>1801.432</v>
      </c>
      <c r="N4057" s="2">
        <f t="shared" si="638"/>
        <v>-56.500999999999976</v>
      </c>
      <c r="O4057" s="2">
        <f t="shared" si="633"/>
        <v>-339.00599999999986</v>
      </c>
      <c r="P4057" s="2">
        <f t="shared" si="634"/>
        <v>10808.592000000001</v>
      </c>
      <c r="Q4057" s="2">
        <f t="shared" si="635"/>
        <v>-3.1364492248389046</v>
      </c>
      <c r="R4057">
        <v>6</v>
      </c>
      <c r="S4057">
        <v>0.2</v>
      </c>
      <c r="T4057" s="2">
        <v>1801.6320000000001</v>
      </c>
      <c r="U4057" s="3">
        <v>-337.80600000000004</v>
      </c>
      <c r="V4057" s="4">
        <f t="shared" si="639"/>
        <v>-3.125</v>
      </c>
      <c r="W4057" s="2">
        <f t="shared" si="636"/>
        <v>10809.792000000001</v>
      </c>
    </row>
    <row r="4058" spans="1:23" x14ac:dyDescent="0.25">
      <c r="A4058">
        <f t="shared" si="637"/>
        <v>2014</v>
      </c>
      <c r="B4058" s="1">
        <v>41911</v>
      </c>
      <c r="C4058" s="1">
        <v>41915</v>
      </c>
      <c r="D4058" s="1" t="str">
        <f t="shared" si="630"/>
        <v>Sep</v>
      </c>
      <c r="E4058" t="s">
        <v>38</v>
      </c>
      <c r="F4058" t="s">
        <v>1378</v>
      </c>
      <c r="G4058" t="s">
        <v>33</v>
      </c>
      <c r="H4058" t="s">
        <v>80</v>
      </c>
      <c r="I4058" t="s">
        <v>1268</v>
      </c>
      <c r="J4058" t="s">
        <v>28</v>
      </c>
      <c r="K4058" t="s">
        <v>41</v>
      </c>
      <c r="L4058" s="2">
        <f t="shared" si="631"/>
        <v>87.328800000000001</v>
      </c>
      <c r="M4058" s="2">
        <f t="shared" si="632"/>
        <v>66.775999999999982</v>
      </c>
      <c r="N4058" s="2">
        <f t="shared" si="638"/>
        <v>-20.552800000000019</v>
      </c>
      <c r="O4058" s="2">
        <f t="shared" si="633"/>
        <v>-20.552800000000019</v>
      </c>
      <c r="P4058" s="2">
        <f t="shared" si="634"/>
        <v>66.775999999999982</v>
      </c>
      <c r="Q4058" s="2">
        <f t="shared" si="635"/>
        <v>-30.778722894453132</v>
      </c>
      <c r="R4058">
        <v>1</v>
      </c>
      <c r="S4058">
        <v>0.4</v>
      </c>
      <c r="T4058" s="2">
        <v>67.175999999999988</v>
      </c>
      <c r="U4058" s="3">
        <v>-20.152800000000006</v>
      </c>
      <c r="V4058" s="4">
        <f t="shared" si="639"/>
        <v>-30.000000000000014</v>
      </c>
      <c r="W4058" s="2">
        <f t="shared" si="636"/>
        <v>67.175999999999988</v>
      </c>
    </row>
    <row r="4059" spans="1:23" x14ac:dyDescent="0.25">
      <c r="A4059">
        <f t="shared" si="637"/>
        <v>2014</v>
      </c>
      <c r="B4059" s="1">
        <v>41967</v>
      </c>
      <c r="C4059" s="1">
        <v>41971</v>
      </c>
      <c r="D4059" s="1" t="str">
        <f t="shared" si="630"/>
        <v>Nov</v>
      </c>
      <c r="E4059" t="s">
        <v>38</v>
      </c>
      <c r="F4059" t="s">
        <v>740</v>
      </c>
      <c r="G4059" t="s">
        <v>25</v>
      </c>
      <c r="H4059" t="s">
        <v>65</v>
      </c>
      <c r="I4059" t="s">
        <v>1182</v>
      </c>
      <c r="J4059" t="s">
        <v>36</v>
      </c>
      <c r="K4059" t="s">
        <v>43</v>
      </c>
      <c r="L4059" s="2">
        <f t="shared" si="631"/>
        <v>647.81550000000004</v>
      </c>
      <c r="M4059" s="2">
        <f t="shared" si="632"/>
        <v>646</v>
      </c>
      <c r="N4059" s="2">
        <f t="shared" si="638"/>
        <v>-1.8155000000000427</v>
      </c>
      <c r="O4059" s="2">
        <f t="shared" si="633"/>
        <v>-9.0775000000002137</v>
      </c>
      <c r="P4059" s="2">
        <f t="shared" si="634"/>
        <v>3230</v>
      </c>
      <c r="Q4059" s="2">
        <f t="shared" si="635"/>
        <v>-0.28103715170279298</v>
      </c>
      <c r="R4059">
        <v>5</v>
      </c>
      <c r="S4059">
        <v>0.2</v>
      </c>
      <c r="T4059" s="2">
        <v>646.20000000000005</v>
      </c>
      <c r="U4059" s="3">
        <v>-8.0774999999999864</v>
      </c>
      <c r="V4059" s="4">
        <f t="shared" si="639"/>
        <v>-0.24999999999999958</v>
      </c>
      <c r="W4059" s="2">
        <f t="shared" si="636"/>
        <v>3231</v>
      </c>
    </row>
    <row r="4060" spans="1:23" x14ac:dyDescent="0.25">
      <c r="A4060">
        <f t="shared" si="637"/>
        <v>2015</v>
      </c>
      <c r="B4060" s="1">
        <v>42328</v>
      </c>
      <c r="C4060" s="1">
        <v>42332</v>
      </c>
      <c r="D4060" s="1" t="str">
        <f t="shared" si="630"/>
        <v>Nov</v>
      </c>
      <c r="E4060" t="s">
        <v>38</v>
      </c>
      <c r="F4060" t="s">
        <v>240</v>
      </c>
      <c r="G4060" t="s">
        <v>25</v>
      </c>
      <c r="H4060" t="s">
        <v>34</v>
      </c>
      <c r="I4060" t="s">
        <v>1104</v>
      </c>
      <c r="J4060" t="s">
        <v>50</v>
      </c>
      <c r="K4060" t="s">
        <v>51</v>
      </c>
      <c r="L4060" s="2">
        <f t="shared" si="631"/>
        <v>74.952300000000008</v>
      </c>
      <c r="M4060" s="2">
        <f t="shared" si="632"/>
        <v>72.544000000000011</v>
      </c>
      <c r="N4060" s="2">
        <f t="shared" si="638"/>
        <v>-2.408299999999997</v>
      </c>
      <c r="O4060" s="2">
        <f t="shared" si="633"/>
        <v>-16.858099999999979</v>
      </c>
      <c r="P4060" s="2">
        <f t="shared" si="634"/>
        <v>507.80800000000011</v>
      </c>
      <c r="Q4060" s="2">
        <f t="shared" si="635"/>
        <v>-3.3197783414203741</v>
      </c>
      <c r="R4060">
        <v>7</v>
      </c>
      <c r="S4060">
        <v>0.2</v>
      </c>
      <c r="T4060" s="2">
        <v>72.744000000000014</v>
      </c>
      <c r="U4060" s="3">
        <v>-15.458100000000007</v>
      </c>
      <c r="V4060" s="4">
        <f t="shared" si="639"/>
        <v>-3.0357142857142869</v>
      </c>
      <c r="W4060" s="2">
        <f t="shared" si="636"/>
        <v>509.20800000000008</v>
      </c>
    </row>
    <row r="4061" spans="1:23" x14ac:dyDescent="0.25">
      <c r="A4061">
        <f t="shared" si="637"/>
        <v>2015</v>
      </c>
      <c r="B4061" s="1">
        <v>42328</v>
      </c>
      <c r="C4061" s="1">
        <v>42332</v>
      </c>
      <c r="D4061" s="1" t="str">
        <f t="shared" si="630"/>
        <v>Nov</v>
      </c>
      <c r="E4061" t="s">
        <v>38</v>
      </c>
      <c r="F4061" t="s">
        <v>240</v>
      </c>
      <c r="G4061" t="s">
        <v>25</v>
      </c>
      <c r="H4061" t="s">
        <v>34</v>
      </c>
      <c r="I4061" t="s">
        <v>730</v>
      </c>
      <c r="J4061" t="s">
        <v>28</v>
      </c>
      <c r="K4061" t="s">
        <v>31</v>
      </c>
      <c r="L4061" s="2">
        <f t="shared" si="631"/>
        <v>560.24000000000012</v>
      </c>
      <c r="M4061" s="2">
        <f t="shared" si="632"/>
        <v>571.96</v>
      </c>
      <c r="N4061" s="2">
        <f t="shared" si="638"/>
        <v>11.719999999999914</v>
      </c>
      <c r="O4061" s="2">
        <f t="shared" si="633"/>
        <v>35.159999999999741</v>
      </c>
      <c r="P4061" s="2">
        <f t="shared" si="634"/>
        <v>1715.88</v>
      </c>
      <c r="Q4061" s="2">
        <f t="shared" si="635"/>
        <v>2.0490943422616814</v>
      </c>
      <c r="R4061">
        <v>3</v>
      </c>
      <c r="S4061">
        <v>0.2</v>
      </c>
      <c r="T4061" s="2">
        <v>572.16000000000008</v>
      </c>
      <c r="U4061" s="3">
        <v>35.759999999999962</v>
      </c>
      <c r="V4061" s="4">
        <f t="shared" si="639"/>
        <v>2.0833333333333308</v>
      </c>
      <c r="W4061" s="2">
        <f t="shared" si="636"/>
        <v>1716.4800000000002</v>
      </c>
    </row>
    <row r="4062" spans="1:23" x14ac:dyDescent="0.25">
      <c r="A4062">
        <f t="shared" si="637"/>
        <v>2016</v>
      </c>
      <c r="B4062" s="1">
        <v>42675</v>
      </c>
      <c r="C4062" s="1">
        <v>42681</v>
      </c>
      <c r="D4062" s="1" t="str">
        <f t="shared" si="630"/>
        <v>Nov</v>
      </c>
      <c r="E4062" t="s">
        <v>38</v>
      </c>
      <c r="F4062" t="s">
        <v>671</v>
      </c>
      <c r="G4062" t="s">
        <v>25</v>
      </c>
      <c r="H4062" t="s">
        <v>65</v>
      </c>
      <c r="I4062" t="s">
        <v>1115</v>
      </c>
      <c r="J4062" t="s">
        <v>50</v>
      </c>
      <c r="K4062" t="s">
        <v>86</v>
      </c>
      <c r="L4062" s="2">
        <f t="shared" si="631"/>
        <v>62.152199999999993</v>
      </c>
      <c r="M4062" s="2">
        <f t="shared" si="632"/>
        <v>67.911999999999992</v>
      </c>
      <c r="N4062" s="2">
        <f t="shared" si="638"/>
        <v>5.7597999999999985</v>
      </c>
      <c r="O4062" s="2">
        <f t="shared" si="633"/>
        <v>17.279399999999995</v>
      </c>
      <c r="P4062" s="2">
        <f t="shared" si="634"/>
        <v>203.73599999999999</v>
      </c>
      <c r="Q4062" s="2">
        <f t="shared" si="635"/>
        <v>8.4812698786665077</v>
      </c>
      <c r="R4062">
        <v>3</v>
      </c>
      <c r="S4062">
        <v>0.2</v>
      </c>
      <c r="T4062" s="2">
        <v>68.111999999999995</v>
      </c>
      <c r="U4062" s="3">
        <v>17.879399999999997</v>
      </c>
      <c r="V4062" s="4">
        <f t="shared" si="639"/>
        <v>8.75</v>
      </c>
      <c r="W4062" s="2">
        <f t="shared" si="636"/>
        <v>204.33599999999998</v>
      </c>
    </row>
    <row r="4063" spans="1:23" x14ac:dyDescent="0.25">
      <c r="A4063">
        <f t="shared" si="637"/>
        <v>2015</v>
      </c>
      <c r="B4063" s="1">
        <v>42264</v>
      </c>
      <c r="C4063" s="1">
        <v>42267</v>
      </c>
      <c r="D4063" s="1" t="str">
        <f t="shared" si="630"/>
        <v>Sep</v>
      </c>
      <c r="E4063" t="s">
        <v>98</v>
      </c>
      <c r="F4063" t="s">
        <v>2238</v>
      </c>
      <c r="G4063" t="s">
        <v>33</v>
      </c>
      <c r="H4063" t="s">
        <v>34</v>
      </c>
      <c r="I4063" t="s">
        <v>1709</v>
      </c>
      <c r="J4063" t="s">
        <v>36</v>
      </c>
      <c r="K4063" t="s">
        <v>53</v>
      </c>
      <c r="L4063" s="2">
        <f t="shared" si="631"/>
        <v>22.424499999999998</v>
      </c>
      <c r="M4063" s="2">
        <f t="shared" si="632"/>
        <v>24.831999999999997</v>
      </c>
      <c r="N4063" s="2">
        <f t="shared" si="638"/>
        <v>2.4074999999999989</v>
      </c>
      <c r="O4063" s="2">
        <f t="shared" si="633"/>
        <v>7.2224999999999966</v>
      </c>
      <c r="P4063" s="2">
        <f t="shared" si="634"/>
        <v>74.495999999999995</v>
      </c>
      <c r="Q4063" s="2">
        <f t="shared" si="635"/>
        <v>9.6951514175257678</v>
      </c>
      <c r="R4063">
        <v>3</v>
      </c>
      <c r="S4063">
        <v>0.2</v>
      </c>
      <c r="T4063" s="2">
        <v>25.031999999999996</v>
      </c>
      <c r="U4063" s="3">
        <v>7.822499999999998</v>
      </c>
      <c r="V4063" s="4">
        <f t="shared" si="639"/>
        <v>10.416666666666666</v>
      </c>
      <c r="W4063" s="2">
        <f t="shared" si="636"/>
        <v>75.095999999999989</v>
      </c>
    </row>
    <row r="4064" spans="1:23" x14ac:dyDescent="0.25">
      <c r="A4064">
        <f t="shared" si="637"/>
        <v>2016</v>
      </c>
      <c r="B4064" s="1">
        <v>42439</v>
      </c>
      <c r="C4064" s="1">
        <v>42443</v>
      </c>
      <c r="D4064" s="1" t="str">
        <f t="shared" si="630"/>
        <v>Mar</v>
      </c>
      <c r="E4064" t="s">
        <v>38</v>
      </c>
      <c r="F4064" t="s">
        <v>1389</v>
      </c>
      <c r="G4064" t="s">
        <v>25</v>
      </c>
      <c r="H4064" t="s">
        <v>80</v>
      </c>
      <c r="I4064" t="s">
        <v>1853</v>
      </c>
      <c r="J4064" t="s">
        <v>50</v>
      </c>
      <c r="K4064" t="s">
        <v>86</v>
      </c>
      <c r="L4064" s="2">
        <f t="shared" si="631"/>
        <v>32.493500000000012</v>
      </c>
      <c r="M4064" s="2">
        <f t="shared" si="632"/>
        <v>39.792000000000002</v>
      </c>
      <c r="N4064" s="2">
        <f t="shared" si="638"/>
        <v>7.29849999999999</v>
      </c>
      <c r="O4064" s="2">
        <f t="shared" si="633"/>
        <v>7.29849999999999</v>
      </c>
      <c r="P4064" s="2">
        <f t="shared" si="634"/>
        <v>39.792000000000002</v>
      </c>
      <c r="Q4064" s="2">
        <f t="shared" si="635"/>
        <v>18.341626457579387</v>
      </c>
      <c r="R4064">
        <v>1</v>
      </c>
      <c r="S4064">
        <v>0.2</v>
      </c>
      <c r="T4064" s="2">
        <v>39.992000000000004</v>
      </c>
      <c r="U4064" s="3">
        <v>7.4984999999999964</v>
      </c>
      <c r="V4064" s="4">
        <f t="shared" si="639"/>
        <v>18.749999999999989</v>
      </c>
      <c r="W4064" s="2">
        <f t="shared" si="636"/>
        <v>39.992000000000004</v>
      </c>
    </row>
    <row r="4065" spans="1:23" x14ac:dyDescent="0.25">
      <c r="A4065">
        <f t="shared" si="637"/>
        <v>2014</v>
      </c>
      <c r="B4065" s="1">
        <v>41813</v>
      </c>
      <c r="C4065" s="1">
        <v>41816</v>
      </c>
      <c r="D4065" s="1" t="str">
        <f t="shared" si="630"/>
        <v>Jun</v>
      </c>
      <c r="E4065" t="s">
        <v>98</v>
      </c>
      <c r="F4065" t="s">
        <v>2145</v>
      </c>
      <c r="G4065" t="s">
        <v>25</v>
      </c>
      <c r="H4065" t="s">
        <v>26</v>
      </c>
      <c r="I4065" t="s">
        <v>2408</v>
      </c>
      <c r="J4065" t="s">
        <v>36</v>
      </c>
      <c r="K4065" t="s">
        <v>48</v>
      </c>
      <c r="L4065" s="2">
        <f t="shared" si="631"/>
        <v>19.821399999999997</v>
      </c>
      <c r="M4065" s="2">
        <f t="shared" si="632"/>
        <v>19.815999999999999</v>
      </c>
      <c r="N4065" s="2">
        <f t="shared" si="638"/>
        <v>-5.399999999998073E-3</v>
      </c>
      <c r="O4065" s="2">
        <f t="shared" si="633"/>
        <v>-4.8599999999982657E-2</v>
      </c>
      <c r="P4065" s="2">
        <f t="shared" si="634"/>
        <v>178.34399999999999</v>
      </c>
      <c r="Q4065" s="2">
        <f t="shared" si="635"/>
        <v>-2.7250706499788419E-2</v>
      </c>
      <c r="R4065">
        <v>9</v>
      </c>
      <c r="S4065">
        <v>0.2</v>
      </c>
      <c r="T4065" s="2">
        <v>20.015999999999998</v>
      </c>
      <c r="U4065" s="3">
        <v>1.7514000000000003</v>
      </c>
      <c r="V4065" s="4">
        <f t="shared" si="639"/>
        <v>0.97222222222222254</v>
      </c>
      <c r="W4065" s="2">
        <f t="shared" si="636"/>
        <v>180.14399999999998</v>
      </c>
    </row>
    <row r="4066" spans="1:23" x14ac:dyDescent="0.25">
      <c r="A4066">
        <f t="shared" si="637"/>
        <v>2014</v>
      </c>
      <c r="B4066" s="1">
        <v>41813</v>
      </c>
      <c r="C4066" s="1">
        <v>41816</v>
      </c>
      <c r="D4066" s="1" t="str">
        <f t="shared" si="630"/>
        <v>Jun</v>
      </c>
      <c r="E4066" t="s">
        <v>98</v>
      </c>
      <c r="F4066" t="s">
        <v>2145</v>
      </c>
      <c r="G4066" t="s">
        <v>25</v>
      </c>
      <c r="H4066" t="s">
        <v>26</v>
      </c>
      <c r="I4066" t="s">
        <v>2332</v>
      </c>
      <c r="J4066" t="s">
        <v>36</v>
      </c>
      <c r="K4066" t="s">
        <v>247</v>
      </c>
      <c r="L4066" s="2">
        <f t="shared" si="631"/>
        <v>2.7548000000000004</v>
      </c>
      <c r="M4066" s="2">
        <f t="shared" si="632"/>
        <v>2.9039999999999999</v>
      </c>
      <c r="N4066" s="2">
        <f t="shared" si="638"/>
        <v>0.14919999999999956</v>
      </c>
      <c r="O4066" s="2">
        <f t="shared" si="633"/>
        <v>0.14919999999999956</v>
      </c>
      <c r="P4066" s="2">
        <f t="shared" si="634"/>
        <v>2.9039999999999999</v>
      </c>
      <c r="Q4066" s="2">
        <f t="shared" si="635"/>
        <v>5.1377410468319411</v>
      </c>
      <c r="R4066">
        <v>1</v>
      </c>
      <c r="S4066">
        <v>0.2</v>
      </c>
      <c r="T4066" s="2">
        <v>3.1040000000000001</v>
      </c>
      <c r="U4066" s="3">
        <v>0.34919999999999951</v>
      </c>
      <c r="V4066" s="4">
        <f t="shared" si="639"/>
        <v>11.249999999999984</v>
      </c>
      <c r="W4066" s="2">
        <f t="shared" si="636"/>
        <v>3.1040000000000001</v>
      </c>
    </row>
    <row r="4067" spans="1:23" x14ac:dyDescent="0.25">
      <c r="A4067">
        <f t="shared" si="637"/>
        <v>2014</v>
      </c>
      <c r="B4067" s="1">
        <v>41944</v>
      </c>
      <c r="C4067" s="1">
        <v>41948</v>
      </c>
      <c r="D4067" s="1" t="str">
        <f t="shared" si="630"/>
        <v>Nov</v>
      </c>
      <c r="E4067" t="s">
        <v>38</v>
      </c>
      <c r="F4067" t="s">
        <v>610</v>
      </c>
      <c r="G4067" t="s">
        <v>33</v>
      </c>
      <c r="H4067" t="s">
        <v>26</v>
      </c>
      <c r="I4067" t="s">
        <v>1543</v>
      </c>
      <c r="J4067" t="s">
        <v>36</v>
      </c>
      <c r="K4067" t="s">
        <v>128</v>
      </c>
      <c r="L4067" s="2">
        <f t="shared" si="631"/>
        <v>7.2379999999999995</v>
      </c>
      <c r="M4067" s="2">
        <f t="shared" si="632"/>
        <v>7.3199999999999994</v>
      </c>
      <c r="N4067" s="2">
        <f t="shared" si="638"/>
        <v>8.1999999999999851E-2</v>
      </c>
      <c r="O4067" s="2">
        <f t="shared" si="633"/>
        <v>0.40999999999999925</v>
      </c>
      <c r="P4067" s="2">
        <f t="shared" si="634"/>
        <v>36.599999999999994</v>
      </c>
      <c r="Q4067" s="2">
        <f t="shared" si="635"/>
        <v>1.1202185792349708</v>
      </c>
      <c r="R4067">
        <v>5</v>
      </c>
      <c r="S4067">
        <v>0.2</v>
      </c>
      <c r="T4067" s="2">
        <v>7.52</v>
      </c>
      <c r="U4067" s="3">
        <v>1.4099999999999997</v>
      </c>
      <c r="V4067" s="4">
        <f t="shared" si="639"/>
        <v>3.75</v>
      </c>
      <c r="W4067" s="2">
        <f t="shared" si="636"/>
        <v>37.599999999999994</v>
      </c>
    </row>
    <row r="4068" spans="1:23" x14ac:dyDescent="0.25">
      <c r="A4068">
        <f t="shared" si="637"/>
        <v>2014</v>
      </c>
      <c r="B4068" s="1">
        <v>41944</v>
      </c>
      <c r="C4068" s="1">
        <v>41948</v>
      </c>
      <c r="D4068" s="1" t="str">
        <f t="shared" si="630"/>
        <v>Nov</v>
      </c>
      <c r="E4068" t="s">
        <v>38</v>
      </c>
      <c r="F4068" t="s">
        <v>610</v>
      </c>
      <c r="G4068" t="s">
        <v>33</v>
      </c>
      <c r="H4068" t="s">
        <v>26</v>
      </c>
      <c r="I4068" t="s">
        <v>1530</v>
      </c>
      <c r="J4068" t="s">
        <v>36</v>
      </c>
      <c r="K4068" t="s">
        <v>48</v>
      </c>
      <c r="L4068" s="2">
        <f t="shared" si="631"/>
        <v>9.9724000000000022</v>
      </c>
      <c r="M4068" s="2">
        <f t="shared" si="632"/>
        <v>10.072000000000003</v>
      </c>
      <c r="N4068" s="2">
        <f t="shared" si="638"/>
        <v>9.9600000000000577E-2</v>
      </c>
      <c r="O4068" s="2">
        <f t="shared" si="633"/>
        <v>0.29880000000000173</v>
      </c>
      <c r="P4068" s="2">
        <f t="shared" si="634"/>
        <v>30.216000000000008</v>
      </c>
      <c r="Q4068" s="2">
        <f t="shared" si="635"/>
        <v>0.98888006354249958</v>
      </c>
      <c r="R4068">
        <v>3</v>
      </c>
      <c r="S4068">
        <v>0.2</v>
      </c>
      <c r="T4068" s="2">
        <v>10.272000000000002</v>
      </c>
      <c r="U4068" s="3">
        <v>0.89880000000000004</v>
      </c>
      <c r="V4068" s="4">
        <f t="shared" si="639"/>
        <v>2.9166666666666665</v>
      </c>
      <c r="W4068" s="2">
        <f t="shared" si="636"/>
        <v>30.816000000000006</v>
      </c>
    </row>
    <row r="4069" spans="1:23" x14ac:dyDescent="0.25">
      <c r="A4069">
        <f t="shared" si="637"/>
        <v>2014</v>
      </c>
      <c r="B4069" s="1">
        <v>41944</v>
      </c>
      <c r="C4069" s="1">
        <v>41948</v>
      </c>
      <c r="D4069" s="1" t="str">
        <f t="shared" si="630"/>
        <v>Nov</v>
      </c>
      <c r="E4069" t="s">
        <v>38</v>
      </c>
      <c r="F4069" t="s">
        <v>610</v>
      </c>
      <c r="G4069" t="s">
        <v>33</v>
      </c>
      <c r="H4069" t="s">
        <v>26</v>
      </c>
      <c r="I4069" t="s">
        <v>1732</v>
      </c>
      <c r="J4069" t="s">
        <v>36</v>
      </c>
      <c r="K4069" t="s">
        <v>37</v>
      </c>
      <c r="L4069" s="2">
        <f t="shared" si="631"/>
        <v>46.513200000000005</v>
      </c>
      <c r="M4069" s="2">
        <f t="shared" si="632"/>
        <v>47.608000000000004</v>
      </c>
      <c r="N4069" s="2">
        <f t="shared" si="638"/>
        <v>1.0947999999999993</v>
      </c>
      <c r="O4069" s="2">
        <f t="shared" si="633"/>
        <v>13.137599999999992</v>
      </c>
      <c r="P4069" s="2">
        <f t="shared" si="634"/>
        <v>571.29600000000005</v>
      </c>
      <c r="Q4069" s="2">
        <f t="shared" si="635"/>
        <v>2.299613510334396</v>
      </c>
      <c r="R4069">
        <v>12</v>
      </c>
      <c r="S4069">
        <v>0.2</v>
      </c>
      <c r="T4069" s="2">
        <v>47.808000000000007</v>
      </c>
      <c r="U4069" s="3">
        <v>15.537599999999998</v>
      </c>
      <c r="V4069" s="4">
        <f t="shared" si="639"/>
        <v>2.7083333333333326</v>
      </c>
      <c r="W4069" s="2">
        <f t="shared" si="636"/>
        <v>573.69600000000014</v>
      </c>
    </row>
    <row r="4070" spans="1:23" x14ac:dyDescent="0.25">
      <c r="A4070">
        <f t="shared" si="637"/>
        <v>2014</v>
      </c>
      <c r="B4070" s="1">
        <v>41944</v>
      </c>
      <c r="C4070" s="1">
        <v>41948</v>
      </c>
      <c r="D4070" s="1" t="str">
        <f t="shared" si="630"/>
        <v>Nov</v>
      </c>
      <c r="E4070" t="s">
        <v>38</v>
      </c>
      <c r="F4070" t="s">
        <v>610</v>
      </c>
      <c r="G4070" t="s">
        <v>33</v>
      </c>
      <c r="H4070" t="s">
        <v>26</v>
      </c>
      <c r="I4070" t="s">
        <v>2409</v>
      </c>
      <c r="J4070" t="s">
        <v>50</v>
      </c>
      <c r="K4070" t="s">
        <v>51</v>
      </c>
      <c r="L4070" s="2">
        <f t="shared" si="631"/>
        <v>966.60449999999992</v>
      </c>
      <c r="M4070" s="2">
        <f t="shared" si="632"/>
        <v>978.63999999999987</v>
      </c>
      <c r="N4070" s="2">
        <f t="shared" si="638"/>
        <v>12.035499999999956</v>
      </c>
      <c r="O4070" s="2">
        <f t="shared" si="633"/>
        <v>108.31949999999961</v>
      </c>
      <c r="P4070" s="2">
        <f t="shared" si="634"/>
        <v>8807.7599999999984</v>
      </c>
      <c r="Q4070" s="2">
        <f t="shared" si="635"/>
        <v>1.2298189323959738</v>
      </c>
      <c r="R4070">
        <v>9</v>
      </c>
      <c r="S4070">
        <v>0.2</v>
      </c>
      <c r="T4070" s="2">
        <v>978.83999999999992</v>
      </c>
      <c r="U4070" s="3">
        <v>110.1194999999999</v>
      </c>
      <c r="V4070" s="4">
        <f t="shared" si="639"/>
        <v>1.2499999999999991</v>
      </c>
      <c r="W4070" s="2">
        <f t="shared" si="636"/>
        <v>8809.56</v>
      </c>
    </row>
    <row r="4071" spans="1:23" x14ac:dyDescent="0.25">
      <c r="A4071">
        <f t="shared" si="637"/>
        <v>2016</v>
      </c>
      <c r="B4071" s="1">
        <v>42610</v>
      </c>
      <c r="C4071" s="1">
        <v>42613</v>
      </c>
      <c r="D4071" s="1" t="str">
        <f t="shared" si="630"/>
        <v>Aug</v>
      </c>
      <c r="E4071" t="s">
        <v>98</v>
      </c>
      <c r="F4071" t="s">
        <v>1942</v>
      </c>
      <c r="G4071" t="s">
        <v>25</v>
      </c>
      <c r="H4071" t="s">
        <v>65</v>
      </c>
      <c r="I4071" t="s">
        <v>562</v>
      </c>
      <c r="J4071" t="s">
        <v>36</v>
      </c>
      <c r="K4071" t="s">
        <v>53</v>
      </c>
      <c r="L4071" s="2">
        <f t="shared" si="631"/>
        <v>15.548999999999998</v>
      </c>
      <c r="M4071" s="2">
        <f t="shared" si="632"/>
        <v>12.339999999999996</v>
      </c>
      <c r="N4071" s="2">
        <f t="shared" si="638"/>
        <v>-3.2090000000000014</v>
      </c>
      <c r="O4071" s="2">
        <f t="shared" si="633"/>
        <v>-28.881000000000014</v>
      </c>
      <c r="P4071" s="2">
        <f t="shared" si="634"/>
        <v>111.05999999999997</v>
      </c>
      <c r="Q4071" s="2">
        <f t="shared" si="635"/>
        <v>-26.004862236628867</v>
      </c>
      <c r="R4071">
        <v>9</v>
      </c>
      <c r="S4071">
        <v>0.8</v>
      </c>
      <c r="T4071" s="2">
        <v>13.139999999999997</v>
      </c>
      <c r="U4071" s="3">
        <v>-21.681000000000004</v>
      </c>
      <c r="V4071" s="4">
        <f t="shared" si="639"/>
        <v>-18.333333333333339</v>
      </c>
      <c r="W4071" s="2">
        <f t="shared" si="636"/>
        <v>118.25999999999998</v>
      </c>
    </row>
    <row r="4072" spans="1:23" x14ac:dyDescent="0.25">
      <c r="A4072">
        <f t="shared" si="637"/>
        <v>2016</v>
      </c>
      <c r="B4072" s="1">
        <v>42610</v>
      </c>
      <c r="C4072" s="1">
        <v>42613</v>
      </c>
      <c r="D4072" s="1" t="str">
        <f t="shared" si="630"/>
        <v>Aug</v>
      </c>
      <c r="E4072" t="s">
        <v>98</v>
      </c>
      <c r="F4072" t="s">
        <v>1942</v>
      </c>
      <c r="G4072" t="s">
        <v>25</v>
      </c>
      <c r="H4072" t="s">
        <v>65</v>
      </c>
      <c r="I4072" t="s">
        <v>1669</v>
      </c>
      <c r="J4072" t="s">
        <v>36</v>
      </c>
      <c r="K4072" t="s">
        <v>53</v>
      </c>
      <c r="L4072" s="2">
        <f t="shared" si="631"/>
        <v>14.158899999999999</v>
      </c>
      <c r="M4072" s="2">
        <f t="shared" si="632"/>
        <v>9.2239999999999966</v>
      </c>
      <c r="N4072" s="2">
        <f t="shared" si="638"/>
        <v>-4.9349000000000025</v>
      </c>
      <c r="O4072" s="2">
        <f t="shared" si="633"/>
        <v>-19.73960000000001</v>
      </c>
      <c r="P4072" s="2">
        <f t="shared" si="634"/>
        <v>36.895999999999987</v>
      </c>
      <c r="Q4072" s="2">
        <f t="shared" si="635"/>
        <v>-53.500650477016521</v>
      </c>
      <c r="R4072">
        <v>4</v>
      </c>
      <c r="S4072">
        <v>0.8</v>
      </c>
      <c r="T4072" s="2">
        <v>10.023999999999997</v>
      </c>
      <c r="U4072" s="3">
        <v>-16.539600000000007</v>
      </c>
      <c r="V4072" s="4">
        <f t="shared" si="639"/>
        <v>-41.250000000000028</v>
      </c>
      <c r="W4072" s="2">
        <f t="shared" si="636"/>
        <v>40.095999999999989</v>
      </c>
    </row>
    <row r="4073" spans="1:23" x14ac:dyDescent="0.25">
      <c r="A4073">
        <f t="shared" si="637"/>
        <v>2016</v>
      </c>
      <c r="B4073" s="1">
        <v>42610</v>
      </c>
      <c r="C4073" s="1">
        <v>42613</v>
      </c>
      <c r="D4073" s="1" t="str">
        <f t="shared" si="630"/>
        <v>Aug</v>
      </c>
      <c r="E4073" t="s">
        <v>98</v>
      </c>
      <c r="F4073" t="s">
        <v>1942</v>
      </c>
      <c r="G4073" t="s">
        <v>25</v>
      </c>
      <c r="H4073" t="s">
        <v>65</v>
      </c>
      <c r="I4073" t="s">
        <v>1704</v>
      </c>
      <c r="J4073" t="s">
        <v>28</v>
      </c>
      <c r="K4073" t="s">
        <v>29</v>
      </c>
      <c r="L4073" s="2">
        <f t="shared" si="631"/>
        <v>182.81819999999999</v>
      </c>
      <c r="M4073" s="2">
        <f t="shared" si="632"/>
        <v>156.05279999999999</v>
      </c>
      <c r="N4073" s="2">
        <f t="shared" si="638"/>
        <v>-26.7654</v>
      </c>
      <c r="O4073" s="2">
        <f t="shared" si="633"/>
        <v>-53.530799999999999</v>
      </c>
      <c r="P4073" s="2">
        <f t="shared" si="634"/>
        <v>312.10559999999998</v>
      </c>
      <c r="Q4073" s="2">
        <f t="shared" si="635"/>
        <v>-17.151502568361479</v>
      </c>
      <c r="R4073">
        <v>2</v>
      </c>
      <c r="S4073">
        <v>0.32</v>
      </c>
      <c r="T4073" s="2">
        <v>156.37279999999998</v>
      </c>
      <c r="U4073" s="3">
        <v>-52.890800000000027</v>
      </c>
      <c r="V4073" s="4">
        <f t="shared" si="639"/>
        <v>-16.911764705882362</v>
      </c>
      <c r="W4073" s="2">
        <f t="shared" si="636"/>
        <v>312.74559999999997</v>
      </c>
    </row>
    <row r="4074" spans="1:23" x14ac:dyDescent="0.25">
      <c r="A4074">
        <f t="shared" si="637"/>
        <v>2015</v>
      </c>
      <c r="B4074" s="1">
        <v>42344</v>
      </c>
      <c r="C4074" s="1">
        <v>42346</v>
      </c>
      <c r="D4074" s="1" t="str">
        <f t="shared" si="630"/>
        <v>Dec</v>
      </c>
      <c r="E4074" t="s">
        <v>23</v>
      </c>
      <c r="F4074" t="s">
        <v>1533</v>
      </c>
      <c r="G4074" t="s">
        <v>64</v>
      </c>
      <c r="H4074" t="s">
        <v>65</v>
      </c>
      <c r="I4074" t="s">
        <v>959</v>
      </c>
      <c r="J4074" t="s">
        <v>50</v>
      </c>
      <c r="K4074" t="s">
        <v>500</v>
      </c>
      <c r="L4074" s="2">
        <f t="shared" si="631"/>
        <v>774.98450000000003</v>
      </c>
      <c r="M4074" s="2">
        <f t="shared" si="632"/>
        <v>999.98</v>
      </c>
      <c r="N4074" s="2">
        <f t="shared" si="638"/>
        <v>224.99549999999999</v>
      </c>
      <c r="O4074" s="2">
        <f t="shared" si="633"/>
        <v>449.99099999999999</v>
      </c>
      <c r="P4074" s="2">
        <f t="shared" si="634"/>
        <v>1999.96</v>
      </c>
      <c r="Q4074" s="2">
        <f t="shared" si="635"/>
        <v>22.499999999999996</v>
      </c>
      <c r="R4074">
        <v>2</v>
      </c>
      <c r="S4074">
        <v>0</v>
      </c>
      <c r="T4074" s="2">
        <v>999.98</v>
      </c>
      <c r="U4074" s="3">
        <v>449.99099999999999</v>
      </c>
      <c r="V4074" s="4">
        <f t="shared" si="639"/>
        <v>22.499999999999996</v>
      </c>
      <c r="W4074" s="2">
        <f t="shared" si="636"/>
        <v>1999.96</v>
      </c>
    </row>
    <row r="4075" spans="1:23" x14ac:dyDescent="0.25">
      <c r="A4075">
        <f t="shared" si="637"/>
        <v>2015</v>
      </c>
      <c r="B4075" s="1">
        <v>42271</v>
      </c>
      <c r="C4075" s="1">
        <v>42274</v>
      </c>
      <c r="D4075" s="1" t="str">
        <f t="shared" si="630"/>
        <v>Sep</v>
      </c>
      <c r="E4075" t="s">
        <v>98</v>
      </c>
      <c r="F4075" t="s">
        <v>2121</v>
      </c>
      <c r="G4075" t="s">
        <v>64</v>
      </c>
      <c r="H4075" t="s">
        <v>65</v>
      </c>
      <c r="I4075" t="s">
        <v>2311</v>
      </c>
      <c r="J4075" t="s">
        <v>50</v>
      </c>
      <c r="K4075" t="s">
        <v>51</v>
      </c>
      <c r="L4075" s="2">
        <f t="shared" si="631"/>
        <v>786.32260000000008</v>
      </c>
      <c r="M4075" s="2">
        <f t="shared" si="632"/>
        <v>821.94</v>
      </c>
      <c r="N4075" s="2">
        <f t="shared" si="638"/>
        <v>35.617399999999975</v>
      </c>
      <c r="O4075" s="2">
        <f t="shared" si="633"/>
        <v>213.70439999999985</v>
      </c>
      <c r="P4075" s="2">
        <f t="shared" si="634"/>
        <v>4931.6400000000003</v>
      </c>
      <c r="Q4075" s="2">
        <f t="shared" si="635"/>
        <v>4.3333333333333304</v>
      </c>
      <c r="R4075">
        <v>6</v>
      </c>
      <c r="S4075">
        <v>0</v>
      </c>
      <c r="T4075" s="2">
        <v>821.94</v>
      </c>
      <c r="U4075" s="3">
        <v>213.70440000000002</v>
      </c>
      <c r="V4075" s="4">
        <f t="shared" si="639"/>
        <v>4.3333333333333339</v>
      </c>
      <c r="W4075" s="2">
        <f t="shared" si="636"/>
        <v>4931.6400000000003</v>
      </c>
    </row>
    <row r="4076" spans="1:23" x14ac:dyDescent="0.25">
      <c r="A4076">
        <f t="shared" si="637"/>
        <v>2017</v>
      </c>
      <c r="B4076" s="1">
        <v>43054</v>
      </c>
      <c r="C4076" s="1">
        <v>43059</v>
      </c>
      <c r="D4076" s="1" t="str">
        <f t="shared" si="630"/>
        <v>Nov</v>
      </c>
      <c r="E4076" t="s">
        <v>38</v>
      </c>
      <c r="F4076" t="s">
        <v>2397</v>
      </c>
      <c r="G4076" t="s">
        <v>25</v>
      </c>
      <c r="H4076" t="s">
        <v>26</v>
      </c>
      <c r="I4076" t="s">
        <v>886</v>
      </c>
      <c r="J4076" t="s">
        <v>28</v>
      </c>
      <c r="K4076" t="s">
        <v>46</v>
      </c>
      <c r="L4076" s="2">
        <f t="shared" si="631"/>
        <v>206.31</v>
      </c>
      <c r="M4076" s="2">
        <f t="shared" si="632"/>
        <v>219.864</v>
      </c>
      <c r="N4076" s="2">
        <f t="shared" si="638"/>
        <v>13.554000000000002</v>
      </c>
      <c r="O4076" s="2">
        <f t="shared" si="633"/>
        <v>54.216000000000008</v>
      </c>
      <c r="P4076" s="2">
        <f t="shared" si="634"/>
        <v>879.45600000000002</v>
      </c>
      <c r="Q4076" s="2">
        <f t="shared" si="635"/>
        <v>6.1647200087326723</v>
      </c>
      <c r="R4076">
        <v>4</v>
      </c>
      <c r="S4076">
        <v>0.2</v>
      </c>
      <c r="T4076" s="2">
        <v>220.06399999999999</v>
      </c>
      <c r="U4076" s="3">
        <v>55.016000000000012</v>
      </c>
      <c r="V4076" s="4">
        <f t="shared" si="639"/>
        <v>6.2500000000000018</v>
      </c>
      <c r="W4076" s="2">
        <f t="shared" si="636"/>
        <v>880.25599999999997</v>
      </c>
    </row>
    <row r="4077" spans="1:23" x14ac:dyDescent="0.25">
      <c r="A4077">
        <f t="shared" si="637"/>
        <v>2017</v>
      </c>
      <c r="B4077" s="1">
        <v>43054</v>
      </c>
      <c r="C4077" s="1">
        <v>43059</v>
      </c>
      <c r="D4077" s="1" t="str">
        <f t="shared" si="630"/>
        <v>Nov</v>
      </c>
      <c r="E4077" t="s">
        <v>38</v>
      </c>
      <c r="F4077" t="s">
        <v>2397</v>
      </c>
      <c r="G4077" t="s">
        <v>25</v>
      </c>
      <c r="H4077" t="s">
        <v>26</v>
      </c>
      <c r="I4077" t="s">
        <v>1618</v>
      </c>
      <c r="J4077" t="s">
        <v>28</v>
      </c>
      <c r="K4077" t="s">
        <v>46</v>
      </c>
      <c r="L4077" s="2">
        <f t="shared" si="631"/>
        <v>339.13600000000002</v>
      </c>
      <c r="M4077" s="2">
        <f t="shared" si="632"/>
        <v>338.93600000000004</v>
      </c>
      <c r="N4077" s="2">
        <f t="shared" si="638"/>
        <v>-0.19999999999998863</v>
      </c>
      <c r="O4077" s="2">
        <f t="shared" si="633"/>
        <v>-0.79999999999995453</v>
      </c>
      <c r="P4077" s="2">
        <f t="shared" si="634"/>
        <v>1355.7440000000001</v>
      </c>
      <c r="Q4077" s="2">
        <f t="shared" si="635"/>
        <v>-5.9008190336815397E-2</v>
      </c>
      <c r="R4077">
        <v>4</v>
      </c>
      <c r="S4077">
        <v>0.2</v>
      </c>
      <c r="T4077" s="2">
        <v>339.13600000000002</v>
      </c>
      <c r="U4077" s="3">
        <v>0</v>
      </c>
      <c r="V4077" s="4">
        <f t="shared" si="639"/>
        <v>0</v>
      </c>
      <c r="W4077" s="2">
        <f t="shared" si="636"/>
        <v>1356.5440000000001</v>
      </c>
    </row>
    <row r="4078" spans="1:23" x14ac:dyDescent="0.25">
      <c r="A4078">
        <f t="shared" si="637"/>
        <v>2015</v>
      </c>
      <c r="B4078" s="1">
        <v>42357</v>
      </c>
      <c r="C4078" s="1">
        <v>42359</v>
      </c>
      <c r="D4078" s="1" t="str">
        <f t="shared" si="630"/>
        <v>Dec</v>
      </c>
      <c r="E4078" t="s">
        <v>23</v>
      </c>
      <c r="F4078" t="s">
        <v>1378</v>
      </c>
      <c r="G4078" t="s">
        <v>33</v>
      </c>
      <c r="H4078" t="s">
        <v>65</v>
      </c>
      <c r="I4078" t="s">
        <v>1016</v>
      </c>
      <c r="J4078" t="s">
        <v>36</v>
      </c>
      <c r="K4078" t="s">
        <v>53</v>
      </c>
      <c r="L4078" s="2">
        <f t="shared" si="631"/>
        <v>5.3856000000000002</v>
      </c>
      <c r="M4078" s="2">
        <f t="shared" si="632"/>
        <v>7.04</v>
      </c>
      <c r="N4078" s="2">
        <f t="shared" si="638"/>
        <v>1.6543999999999999</v>
      </c>
      <c r="O4078" s="2">
        <f t="shared" si="633"/>
        <v>3.3087999999999997</v>
      </c>
      <c r="P4078" s="2">
        <f t="shared" si="634"/>
        <v>14.08</v>
      </c>
      <c r="Q4078" s="2">
        <f t="shared" si="635"/>
        <v>23.5</v>
      </c>
      <c r="R4078">
        <v>2</v>
      </c>
      <c r="S4078">
        <v>0</v>
      </c>
      <c r="T4078" s="2">
        <v>7.04</v>
      </c>
      <c r="U4078" s="3">
        <v>3.3087999999999997</v>
      </c>
      <c r="V4078" s="4">
        <f t="shared" si="639"/>
        <v>23.5</v>
      </c>
      <c r="W4078" s="2">
        <f t="shared" si="636"/>
        <v>14.08</v>
      </c>
    </row>
    <row r="4079" spans="1:23" x14ac:dyDescent="0.25">
      <c r="A4079">
        <f t="shared" si="637"/>
        <v>2015</v>
      </c>
      <c r="B4079" s="1">
        <v>42357</v>
      </c>
      <c r="C4079" s="1">
        <v>42359</v>
      </c>
      <c r="D4079" s="1" t="str">
        <f t="shared" si="630"/>
        <v>Dec</v>
      </c>
      <c r="E4079" t="s">
        <v>23</v>
      </c>
      <c r="F4079" t="s">
        <v>1378</v>
      </c>
      <c r="G4079" t="s">
        <v>33</v>
      </c>
      <c r="H4079" t="s">
        <v>65</v>
      </c>
      <c r="I4079" t="s">
        <v>413</v>
      </c>
      <c r="J4079" t="s">
        <v>36</v>
      </c>
      <c r="K4079" t="s">
        <v>128</v>
      </c>
      <c r="L4079" s="2">
        <f t="shared" si="631"/>
        <v>4.9896000000000003</v>
      </c>
      <c r="M4079" s="2">
        <f t="shared" si="632"/>
        <v>5.04</v>
      </c>
      <c r="N4079" s="2">
        <f t="shared" si="638"/>
        <v>5.0399999999999778E-2</v>
      </c>
      <c r="O4079" s="2">
        <f t="shared" si="633"/>
        <v>0.20159999999999911</v>
      </c>
      <c r="P4079" s="2">
        <f t="shared" si="634"/>
        <v>20.16</v>
      </c>
      <c r="Q4079" s="2">
        <f t="shared" si="635"/>
        <v>0.99999999999999556</v>
      </c>
      <c r="R4079">
        <v>4</v>
      </c>
      <c r="S4079">
        <v>0</v>
      </c>
      <c r="T4079" s="2">
        <v>5.04</v>
      </c>
      <c r="U4079" s="3">
        <v>0.2016</v>
      </c>
      <c r="V4079" s="4">
        <f t="shared" si="639"/>
        <v>1</v>
      </c>
      <c r="W4079" s="2">
        <f t="shared" si="636"/>
        <v>20.16</v>
      </c>
    </row>
    <row r="4080" spans="1:23" x14ac:dyDescent="0.25">
      <c r="A4080">
        <f t="shared" si="637"/>
        <v>2015</v>
      </c>
      <c r="B4080" s="1">
        <v>42357</v>
      </c>
      <c r="C4080" s="1">
        <v>42359</v>
      </c>
      <c r="D4080" s="1" t="str">
        <f t="shared" si="630"/>
        <v>Dec</v>
      </c>
      <c r="E4080" t="s">
        <v>23</v>
      </c>
      <c r="F4080" t="s">
        <v>1378</v>
      </c>
      <c r="G4080" t="s">
        <v>33</v>
      </c>
      <c r="H4080" t="s">
        <v>65</v>
      </c>
      <c r="I4080" t="s">
        <v>1475</v>
      </c>
      <c r="J4080" t="s">
        <v>36</v>
      </c>
      <c r="K4080" t="s">
        <v>60</v>
      </c>
      <c r="L4080" s="2">
        <f t="shared" si="631"/>
        <v>97.287599999999998</v>
      </c>
      <c r="M4080" s="2">
        <f t="shared" si="632"/>
        <v>116.28</v>
      </c>
      <c r="N4080" s="2">
        <f t="shared" si="638"/>
        <v>18.992400000000004</v>
      </c>
      <c r="O4080" s="2">
        <f t="shared" si="633"/>
        <v>56.977200000000011</v>
      </c>
      <c r="P4080" s="2">
        <f t="shared" si="634"/>
        <v>348.84000000000003</v>
      </c>
      <c r="Q4080" s="2">
        <f t="shared" si="635"/>
        <v>16.333333333333336</v>
      </c>
      <c r="R4080">
        <v>3</v>
      </c>
      <c r="S4080">
        <v>0</v>
      </c>
      <c r="T4080" s="2">
        <v>116.28</v>
      </c>
      <c r="U4080" s="3">
        <v>56.977199999999996</v>
      </c>
      <c r="V4080" s="4">
        <f t="shared" si="639"/>
        <v>16.333333333333329</v>
      </c>
      <c r="W4080" s="2">
        <f t="shared" si="636"/>
        <v>348.84000000000003</v>
      </c>
    </row>
    <row r="4081" spans="1:23" x14ac:dyDescent="0.25">
      <c r="A4081">
        <f t="shared" si="637"/>
        <v>2015</v>
      </c>
      <c r="B4081" s="1">
        <v>42359</v>
      </c>
      <c r="C4081" s="1">
        <v>42362</v>
      </c>
      <c r="D4081" s="1" t="str">
        <f t="shared" si="630"/>
        <v>Dec</v>
      </c>
      <c r="E4081" t="s">
        <v>98</v>
      </c>
      <c r="F4081" t="s">
        <v>706</v>
      </c>
      <c r="G4081" t="s">
        <v>25</v>
      </c>
      <c r="H4081" t="s">
        <v>26</v>
      </c>
      <c r="I4081" t="s">
        <v>237</v>
      </c>
      <c r="J4081" t="s">
        <v>50</v>
      </c>
      <c r="K4081" t="s">
        <v>51</v>
      </c>
      <c r="L4081" s="2">
        <f t="shared" si="631"/>
        <v>46.376799999999996</v>
      </c>
      <c r="M4081" s="2">
        <f t="shared" si="632"/>
        <v>47.775999999999996</v>
      </c>
      <c r="N4081" s="2">
        <f t="shared" si="638"/>
        <v>1.3992000000000004</v>
      </c>
      <c r="O4081" s="2">
        <f t="shared" si="633"/>
        <v>4.1976000000000013</v>
      </c>
      <c r="P4081" s="2">
        <f t="shared" si="634"/>
        <v>143.32799999999997</v>
      </c>
      <c r="Q4081" s="2">
        <f t="shared" si="635"/>
        <v>2.9286671131949111</v>
      </c>
      <c r="R4081">
        <v>3</v>
      </c>
      <c r="S4081">
        <v>0.2</v>
      </c>
      <c r="T4081" s="2">
        <v>47.975999999999999</v>
      </c>
      <c r="U4081" s="3">
        <v>4.7976000000000028</v>
      </c>
      <c r="V4081" s="4">
        <f t="shared" si="639"/>
        <v>3.3333333333333353</v>
      </c>
      <c r="W4081" s="2">
        <f t="shared" si="636"/>
        <v>143.928</v>
      </c>
    </row>
    <row r="4082" spans="1:23" x14ac:dyDescent="0.25">
      <c r="A4082">
        <f t="shared" si="637"/>
        <v>2016</v>
      </c>
      <c r="B4082" s="1">
        <v>42638</v>
      </c>
      <c r="C4082" s="1">
        <v>42642</v>
      </c>
      <c r="D4082" s="1" t="str">
        <f t="shared" si="630"/>
        <v>Sep</v>
      </c>
      <c r="E4082" t="s">
        <v>38</v>
      </c>
      <c r="F4082" t="s">
        <v>2366</v>
      </c>
      <c r="G4082" t="s">
        <v>33</v>
      </c>
      <c r="H4082" t="s">
        <v>34</v>
      </c>
      <c r="I4082" t="s">
        <v>1967</v>
      </c>
      <c r="J4082" t="s">
        <v>36</v>
      </c>
      <c r="K4082" t="s">
        <v>60</v>
      </c>
      <c r="L4082" s="2">
        <f t="shared" si="631"/>
        <v>57.545999999999999</v>
      </c>
      <c r="M4082" s="2">
        <f t="shared" si="632"/>
        <v>59.847999999999999</v>
      </c>
      <c r="N4082" s="2">
        <f t="shared" si="638"/>
        <v>2.3019999999999996</v>
      </c>
      <c r="O4082" s="2">
        <f t="shared" si="633"/>
        <v>20.717999999999996</v>
      </c>
      <c r="P4082" s="2">
        <f t="shared" si="634"/>
        <v>538.63199999999995</v>
      </c>
      <c r="Q4082" s="2">
        <f t="shared" si="635"/>
        <v>3.8464109076326691</v>
      </c>
      <c r="R4082">
        <v>9</v>
      </c>
      <c r="S4082">
        <v>0.2</v>
      </c>
      <c r="T4082" s="2">
        <v>60.048000000000002</v>
      </c>
      <c r="U4082" s="3">
        <v>22.518000000000001</v>
      </c>
      <c r="V4082" s="4">
        <f t="shared" si="639"/>
        <v>4.1666666666666661</v>
      </c>
      <c r="W4082" s="2">
        <f t="shared" si="636"/>
        <v>540.43200000000002</v>
      </c>
    </row>
    <row r="4083" spans="1:23" x14ac:dyDescent="0.25">
      <c r="A4083">
        <f t="shared" si="637"/>
        <v>2016</v>
      </c>
      <c r="B4083" s="1">
        <v>42638</v>
      </c>
      <c r="C4083" s="1">
        <v>42642</v>
      </c>
      <c r="D4083" s="1" t="str">
        <f t="shared" si="630"/>
        <v>Sep</v>
      </c>
      <c r="E4083" t="s">
        <v>38</v>
      </c>
      <c r="F4083" t="s">
        <v>2366</v>
      </c>
      <c r="G4083" t="s">
        <v>33</v>
      </c>
      <c r="H4083" t="s">
        <v>34</v>
      </c>
      <c r="I4083" t="s">
        <v>2373</v>
      </c>
      <c r="J4083" t="s">
        <v>36</v>
      </c>
      <c r="K4083" t="s">
        <v>53</v>
      </c>
      <c r="L4083" s="2">
        <f t="shared" si="631"/>
        <v>8.5373999999999999</v>
      </c>
      <c r="M4083" s="2">
        <f t="shared" si="632"/>
        <v>4.3220000000000001</v>
      </c>
      <c r="N4083" s="2">
        <f t="shared" si="638"/>
        <v>-4.2153999999999998</v>
      </c>
      <c r="O4083" s="2">
        <f t="shared" si="633"/>
        <v>-4.2153999999999998</v>
      </c>
      <c r="P4083" s="2">
        <f t="shared" si="634"/>
        <v>4.3220000000000001</v>
      </c>
      <c r="Q4083" s="2">
        <f t="shared" si="635"/>
        <v>-97.533549282739457</v>
      </c>
      <c r="R4083">
        <v>1</v>
      </c>
      <c r="S4083">
        <v>0.7</v>
      </c>
      <c r="T4083" s="2">
        <v>5.0220000000000002</v>
      </c>
      <c r="U4083" s="3">
        <v>-3.5153999999999996</v>
      </c>
      <c r="V4083" s="4">
        <f t="shared" si="639"/>
        <v>-69.999999999999986</v>
      </c>
      <c r="W4083" s="2">
        <f t="shared" si="636"/>
        <v>5.0220000000000002</v>
      </c>
    </row>
    <row r="4084" spans="1:23" x14ac:dyDescent="0.25">
      <c r="A4084">
        <f t="shared" si="637"/>
        <v>2017</v>
      </c>
      <c r="B4084" s="1">
        <v>42910</v>
      </c>
      <c r="C4084" s="1">
        <v>42916</v>
      </c>
      <c r="D4084" s="1" t="str">
        <f t="shared" si="630"/>
        <v>Jun</v>
      </c>
      <c r="E4084" t="s">
        <v>38</v>
      </c>
      <c r="F4084" t="s">
        <v>2079</v>
      </c>
      <c r="G4084" t="s">
        <v>33</v>
      </c>
      <c r="H4084" t="s">
        <v>65</v>
      </c>
      <c r="I4084" t="s">
        <v>887</v>
      </c>
      <c r="J4084" t="s">
        <v>36</v>
      </c>
      <c r="K4084" t="s">
        <v>53</v>
      </c>
      <c r="L4084" s="2">
        <f t="shared" si="631"/>
        <v>289.7405</v>
      </c>
      <c r="M4084" s="2">
        <f t="shared" si="632"/>
        <v>182.19399999999996</v>
      </c>
      <c r="N4084" s="2">
        <f t="shared" si="638"/>
        <v>-107.54650000000004</v>
      </c>
      <c r="O4084" s="2">
        <f t="shared" si="633"/>
        <v>-322.63950000000011</v>
      </c>
      <c r="P4084" s="2">
        <f t="shared" si="634"/>
        <v>546.58199999999988</v>
      </c>
      <c r="Q4084" s="2">
        <f t="shared" si="635"/>
        <v>-59.028562960360965</v>
      </c>
      <c r="R4084">
        <v>3</v>
      </c>
      <c r="S4084">
        <v>0.8</v>
      </c>
      <c r="T4084" s="2">
        <v>182.99399999999997</v>
      </c>
      <c r="U4084" s="3">
        <v>-320.23950000000013</v>
      </c>
      <c r="V4084" s="4">
        <f t="shared" si="639"/>
        <v>-58.333333333333357</v>
      </c>
      <c r="W4084" s="2">
        <f t="shared" si="636"/>
        <v>548.98199999999997</v>
      </c>
    </row>
    <row r="4085" spans="1:23" x14ac:dyDescent="0.25">
      <c r="A4085">
        <f t="shared" si="637"/>
        <v>2017</v>
      </c>
      <c r="B4085" s="1">
        <v>42910</v>
      </c>
      <c r="C4085" s="1">
        <v>42916</v>
      </c>
      <c r="D4085" s="1" t="str">
        <f t="shared" si="630"/>
        <v>Jun</v>
      </c>
      <c r="E4085" t="s">
        <v>38</v>
      </c>
      <c r="F4085" t="s">
        <v>2079</v>
      </c>
      <c r="G4085" t="s">
        <v>33</v>
      </c>
      <c r="H4085" t="s">
        <v>65</v>
      </c>
      <c r="I4085" t="s">
        <v>2173</v>
      </c>
      <c r="J4085" t="s">
        <v>36</v>
      </c>
      <c r="K4085" t="s">
        <v>60</v>
      </c>
      <c r="L4085" s="2">
        <f t="shared" si="631"/>
        <v>9.2020000000000017</v>
      </c>
      <c r="M4085" s="2">
        <f t="shared" si="632"/>
        <v>10.072000000000003</v>
      </c>
      <c r="N4085" s="2">
        <f t="shared" si="638"/>
        <v>0.87000000000000099</v>
      </c>
      <c r="O4085" s="2">
        <f t="shared" si="633"/>
        <v>2.610000000000003</v>
      </c>
      <c r="P4085" s="2">
        <f t="shared" si="634"/>
        <v>30.216000000000008</v>
      </c>
      <c r="Q4085" s="2">
        <f t="shared" si="635"/>
        <v>8.6378077839555285</v>
      </c>
      <c r="R4085">
        <v>3</v>
      </c>
      <c r="S4085">
        <v>0.2</v>
      </c>
      <c r="T4085" s="2">
        <v>10.272000000000002</v>
      </c>
      <c r="U4085" s="3">
        <v>3.2099999999999982</v>
      </c>
      <c r="V4085" s="4">
        <f t="shared" si="639"/>
        <v>10.416666666666659</v>
      </c>
      <c r="W4085" s="2">
        <f t="shared" si="636"/>
        <v>30.816000000000006</v>
      </c>
    </row>
    <row r="4086" spans="1:23" x14ac:dyDescent="0.25">
      <c r="A4086">
        <f t="shared" si="637"/>
        <v>2017</v>
      </c>
      <c r="B4086" s="1">
        <v>42985</v>
      </c>
      <c r="C4086" s="1">
        <v>42987</v>
      </c>
      <c r="D4086" s="1" t="str">
        <f t="shared" si="630"/>
        <v>Sep</v>
      </c>
      <c r="E4086" t="s">
        <v>98</v>
      </c>
      <c r="F4086" t="s">
        <v>2135</v>
      </c>
      <c r="G4086" t="s">
        <v>64</v>
      </c>
      <c r="H4086" t="s">
        <v>34</v>
      </c>
      <c r="I4086" t="s">
        <v>115</v>
      </c>
      <c r="J4086" t="s">
        <v>36</v>
      </c>
      <c r="K4086" t="s">
        <v>53</v>
      </c>
      <c r="L4086" s="2">
        <f t="shared" si="631"/>
        <v>9.8649000000000022</v>
      </c>
      <c r="M4086" s="2">
        <f t="shared" si="632"/>
        <v>7.1570000000000018</v>
      </c>
      <c r="N4086" s="2">
        <f t="shared" si="638"/>
        <v>-2.7079000000000004</v>
      </c>
      <c r="O4086" s="2">
        <f t="shared" si="633"/>
        <v>-8.1237000000000013</v>
      </c>
      <c r="P4086" s="2">
        <f t="shared" si="634"/>
        <v>21.471000000000004</v>
      </c>
      <c r="Q4086" s="2">
        <f t="shared" si="635"/>
        <v>-37.83568534302082</v>
      </c>
      <c r="R4086">
        <v>3</v>
      </c>
      <c r="S4086">
        <v>0.7</v>
      </c>
      <c r="T4086" s="2">
        <v>7.857000000000002</v>
      </c>
      <c r="U4086" s="3">
        <v>-6.0236999999999998</v>
      </c>
      <c r="V4086" s="4">
        <f t="shared" si="639"/>
        <v>-25.555555555555546</v>
      </c>
      <c r="W4086" s="2">
        <f t="shared" si="636"/>
        <v>23.571000000000005</v>
      </c>
    </row>
    <row r="4087" spans="1:23" x14ac:dyDescent="0.25">
      <c r="A4087">
        <f t="shared" si="637"/>
        <v>2016</v>
      </c>
      <c r="B4087" s="1">
        <v>42586</v>
      </c>
      <c r="C4087" s="1">
        <v>42588</v>
      </c>
      <c r="D4087" s="1" t="str">
        <f t="shared" si="630"/>
        <v>Aug</v>
      </c>
      <c r="E4087" t="s">
        <v>23</v>
      </c>
      <c r="F4087" t="s">
        <v>107</v>
      </c>
      <c r="G4087" t="s">
        <v>33</v>
      </c>
      <c r="H4087" t="s">
        <v>34</v>
      </c>
      <c r="I4087" t="s">
        <v>49</v>
      </c>
      <c r="J4087" t="s">
        <v>50</v>
      </c>
      <c r="K4087" t="s">
        <v>51</v>
      </c>
      <c r="L4087" s="2">
        <f t="shared" si="631"/>
        <v>287.26480000000004</v>
      </c>
      <c r="M4087" s="2">
        <f t="shared" si="632"/>
        <v>302.18400000000003</v>
      </c>
      <c r="N4087" s="2">
        <f t="shared" si="638"/>
        <v>14.919199999999989</v>
      </c>
      <c r="O4087" s="2">
        <f t="shared" si="633"/>
        <v>29.838399999999979</v>
      </c>
      <c r="P4087" s="2">
        <f t="shared" si="634"/>
        <v>604.36800000000005</v>
      </c>
      <c r="Q4087" s="2">
        <f t="shared" si="635"/>
        <v>4.9371244010271846</v>
      </c>
      <c r="R4087">
        <v>2</v>
      </c>
      <c r="S4087">
        <v>0.2</v>
      </c>
      <c r="T4087" s="2">
        <v>302.38400000000001</v>
      </c>
      <c r="U4087" s="3">
        <v>30.238400000000013</v>
      </c>
      <c r="V4087" s="4">
        <f t="shared" si="639"/>
        <v>5.0000000000000018</v>
      </c>
      <c r="W4087" s="2">
        <f t="shared" si="636"/>
        <v>604.76800000000003</v>
      </c>
    </row>
    <row r="4088" spans="1:23" x14ac:dyDescent="0.25">
      <c r="A4088">
        <f t="shared" si="637"/>
        <v>2016</v>
      </c>
      <c r="B4088" s="1">
        <v>42586</v>
      </c>
      <c r="C4088" s="1">
        <v>42588</v>
      </c>
      <c r="D4088" s="1" t="str">
        <f t="shared" si="630"/>
        <v>Aug</v>
      </c>
      <c r="E4088" t="s">
        <v>23</v>
      </c>
      <c r="F4088" t="s">
        <v>107</v>
      </c>
      <c r="G4088" t="s">
        <v>33</v>
      </c>
      <c r="H4088" t="s">
        <v>34</v>
      </c>
      <c r="I4088" t="s">
        <v>115</v>
      </c>
      <c r="J4088" t="s">
        <v>36</v>
      </c>
      <c r="K4088" t="s">
        <v>53</v>
      </c>
      <c r="L4088" s="2">
        <f t="shared" si="631"/>
        <v>18.594900000000003</v>
      </c>
      <c r="M4088" s="2">
        <f t="shared" si="632"/>
        <v>20.752000000000002</v>
      </c>
      <c r="N4088" s="2">
        <f t="shared" si="638"/>
        <v>2.1570999999999998</v>
      </c>
      <c r="O4088" s="2">
        <f t="shared" si="633"/>
        <v>6.4712999999999994</v>
      </c>
      <c r="P4088" s="2">
        <f t="shared" si="634"/>
        <v>62.256000000000007</v>
      </c>
      <c r="Q4088" s="2">
        <f t="shared" si="635"/>
        <v>10.39466075558982</v>
      </c>
      <c r="R4088">
        <v>3</v>
      </c>
      <c r="S4088">
        <v>0.2</v>
      </c>
      <c r="T4088" s="2">
        <v>20.952000000000002</v>
      </c>
      <c r="U4088" s="3">
        <v>7.0712999999999981</v>
      </c>
      <c r="V4088" s="4">
        <f t="shared" si="639"/>
        <v>11.249999999999996</v>
      </c>
      <c r="W4088" s="2">
        <f t="shared" si="636"/>
        <v>62.856000000000009</v>
      </c>
    </row>
    <row r="4089" spans="1:23" x14ac:dyDescent="0.25">
      <c r="A4089">
        <f t="shared" si="637"/>
        <v>2016</v>
      </c>
      <c r="B4089" s="1">
        <v>42586</v>
      </c>
      <c r="C4089" s="1">
        <v>42588</v>
      </c>
      <c r="D4089" s="1" t="str">
        <f t="shared" si="630"/>
        <v>Aug</v>
      </c>
      <c r="E4089" t="s">
        <v>23</v>
      </c>
      <c r="F4089" t="s">
        <v>107</v>
      </c>
      <c r="G4089" t="s">
        <v>33</v>
      </c>
      <c r="H4089" t="s">
        <v>34</v>
      </c>
      <c r="I4089" t="s">
        <v>330</v>
      </c>
      <c r="J4089" t="s">
        <v>36</v>
      </c>
      <c r="K4089" t="s">
        <v>53</v>
      </c>
      <c r="L4089" s="2">
        <f t="shared" si="631"/>
        <v>10.458300000000001</v>
      </c>
      <c r="M4089" s="2">
        <f t="shared" si="632"/>
        <v>11.584000000000001</v>
      </c>
      <c r="N4089" s="2">
        <f t="shared" si="638"/>
        <v>1.1257000000000001</v>
      </c>
      <c r="O4089" s="2">
        <f t="shared" si="633"/>
        <v>3.3771000000000004</v>
      </c>
      <c r="P4089" s="2">
        <f t="shared" si="634"/>
        <v>34.752000000000002</v>
      </c>
      <c r="Q4089" s="2">
        <f t="shared" si="635"/>
        <v>9.7177140883977895</v>
      </c>
      <c r="R4089">
        <v>3</v>
      </c>
      <c r="S4089">
        <v>0.2</v>
      </c>
      <c r="T4089" s="2">
        <v>11.784000000000001</v>
      </c>
      <c r="U4089" s="3">
        <v>3.9770999999999996</v>
      </c>
      <c r="V4089" s="4">
        <f t="shared" si="639"/>
        <v>11.249999999999998</v>
      </c>
      <c r="W4089" s="2">
        <f t="shared" si="636"/>
        <v>35.352000000000004</v>
      </c>
    </row>
    <row r="4090" spans="1:23" x14ac:dyDescent="0.25">
      <c r="A4090">
        <f t="shared" si="637"/>
        <v>2014</v>
      </c>
      <c r="B4090" s="1">
        <v>41870</v>
      </c>
      <c r="C4090" s="1">
        <v>41877</v>
      </c>
      <c r="D4090" s="1" t="str">
        <f t="shared" si="630"/>
        <v>Aug</v>
      </c>
      <c r="E4090" t="s">
        <v>38</v>
      </c>
      <c r="F4090" t="s">
        <v>118</v>
      </c>
      <c r="G4090" t="s">
        <v>25</v>
      </c>
      <c r="H4090" t="s">
        <v>26</v>
      </c>
      <c r="I4090" t="s">
        <v>2410</v>
      </c>
      <c r="J4090" t="s">
        <v>28</v>
      </c>
      <c r="K4090" t="s">
        <v>29</v>
      </c>
      <c r="L4090" s="2">
        <f t="shared" si="631"/>
        <v>619.6554000000001</v>
      </c>
      <c r="M4090" s="2">
        <f t="shared" si="632"/>
        <v>638.82000000000005</v>
      </c>
      <c r="N4090" s="2">
        <f t="shared" si="638"/>
        <v>19.16459999999995</v>
      </c>
      <c r="O4090" s="2">
        <f t="shared" si="633"/>
        <v>172.48139999999955</v>
      </c>
      <c r="P4090" s="2">
        <f t="shared" si="634"/>
        <v>5749.38</v>
      </c>
      <c r="Q4090" s="2">
        <f t="shared" si="635"/>
        <v>2.9999999999999925</v>
      </c>
      <c r="R4090">
        <v>9</v>
      </c>
      <c r="S4090">
        <v>0</v>
      </c>
      <c r="T4090" s="2">
        <v>638.82000000000005</v>
      </c>
      <c r="U4090" s="3">
        <v>172.48140000000001</v>
      </c>
      <c r="V4090" s="4">
        <f t="shared" si="639"/>
        <v>3.0000000000000004</v>
      </c>
      <c r="W4090" s="2">
        <f t="shared" si="636"/>
        <v>5749.38</v>
      </c>
    </row>
    <row r="4091" spans="1:23" x14ac:dyDescent="0.25">
      <c r="A4091">
        <f t="shared" si="637"/>
        <v>2016</v>
      </c>
      <c r="B4091" s="1">
        <v>42461</v>
      </c>
      <c r="C4091" s="1">
        <v>42465</v>
      </c>
      <c r="D4091" s="1" t="str">
        <f t="shared" si="630"/>
        <v>Apr</v>
      </c>
      <c r="E4091" t="s">
        <v>38</v>
      </c>
      <c r="F4091" t="s">
        <v>1720</v>
      </c>
      <c r="G4091" t="s">
        <v>33</v>
      </c>
      <c r="H4091" t="s">
        <v>80</v>
      </c>
      <c r="I4091" t="s">
        <v>763</v>
      </c>
      <c r="J4091" t="s">
        <v>36</v>
      </c>
      <c r="K4091" t="s">
        <v>37</v>
      </c>
      <c r="L4091" s="2">
        <f t="shared" si="631"/>
        <v>15.731999999999999</v>
      </c>
      <c r="M4091" s="2">
        <f t="shared" si="632"/>
        <v>20.7</v>
      </c>
      <c r="N4091" s="2">
        <f t="shared" si="638"/>
        <v>4.968</v>
      </c>
      <c r="O4091" s="2">
        <f t="shared" si="633"/>
        <v>9.9359999999999999</v>
      </c>
      <c r="P4091" s="2">
        <f t="shared" si="634"/>
        <v>41.4</v>
      </c>
      <c r="Q4091" s="2">
        <f t="shared" si="635"/>
        <v>24.000000000000004</v>
      </c>
      <c r="R4091">
        <v>2</v>
      </c>
      <c r="S4091">
        <v>0</v>
      </c>
      <c r="T4091" s="2">
        <v>20.7</v>
      </c>
      <c r="U4091" s="3">
        <v>9.9359999999999999</v>
      </c>
      <c r="V4091" s="4">
        <f t="shared" si="639"/>
        <v>24.000000000000004</v>
      </c>
      <c r="W4091" s="2">
        <f t="shared" si="636"/>
        <v>41.4</v>
      </c>
    </row>
    <row r="4092" spans="1:23" x14ac:dyDescent="0.25">
      <c r="A4092">
        <f t="shared" si="637"/>
        <v>2016</v>
      </c>
      <c r="B4092" s="1">
        <v>42461</v>
      </c>
      <c r="C4092" s="1">
        <v>42465</v>
      </c>
      <c r="D4092" s="1" t="str">
        <f t="shared" si="630"/>
        <v>Apr</v>
      </c>
      <c r="E4092" t="s">
        <v>38</v>
      </c>
      <c r="F4092" t="s">
        <v>1720</v>
      </c>
      <c r="G4092" t="s">
        <v>33</v>
      </c>
      <c r="H4092" t="s">
        <v>80</v>
      </c>
      <c r="I4092" t="s">
        <v>786</v>
      </c>
      <c r="J4092" t="s">
        <v>36</v>
      </c>
      <c r="K4092" t="s">
        <v>247</v>
      </c>
      <c r="L4092" s="2">
        <f t="shared" si="631"/>
        <v>9.8550000000000004</v>
      </c>
      <c r="M4092" s="2">
        <f t="shared" si="632"/>
        <v>10.95</v>
      </c>
      <c r="N4092" s="2">
        <f t="shared" si="638"/>
        <v>1.0949999999999989</v>
      </c>
      <c r="O4092" s="2">
        <f t="shared" si="633"/>
        <v>3.2849999999999966</v>
      </c>
      <c r="P4092" s="2">
        <f t="shared" si="634"/>
        <v>32.849999999999994</v>
      </c>
      <c r="Q4092" s="2">
        <f t="shared" si="635"/>
        <v>9.9999999999999911</v>
      </c>
      <c r="R4092">
        <v>3</v>
      </c>
      <c r="S4092">
        <v>0</v>
      </c>
      <c r="T4092" s="2">
        <v>10.95</v>
      </c>
      <c r="U4092" s="3">
        <v>3.2849999999999993</v>
      </c>
      <c r="V4092" s="4">
        <f t="shared" si="639"/>
        <v>10</v>
      </c>
      <c r="W4092" s="2">
        <f t="shared" si="636"/>
        <v>32.849999999999994</v>
      </c>
    </row>
    <row r="4093" spans="1:23" x14ac:dyDescent="0.25">
      <c r="A4093">
        <f t="shared" si="637"/>
        <v>2016</v>
      </c>
      <c r="B4093" s="1">
        <v>42461</v>
      </c>
      <c r="C4093" s="1">
        <v>42465</v>
      </c>
      <c r="D4093" s="1" t="str">
        <f t="shared" si="630"/>
        <v>Apr</v>
      </c>
      <c r="E4093" t="s">
        <v>38</v>
      </c>
      <c r="F4093" t="s">
        <v>1720</v>
      </c>
      <c r="G4093" t="s">
        <v>33</v>
      </c>
      <c r="H4093" t="s">
        <v>80</v>
      </c>
      <c r="I4093" t="s">
        <v>889</v>
      </c>
      <c r="J4093" t="s">
        <v>36</v>
      </c>
      <c r="K4093" t="s">
        <v>53</v>
      </c>
      <c r="L4093" s="2">
        <f t="shared" si="631"/>
        <v>12.797200000000002</v>
      </c>
      <c r="M4093" s="2">
        <f t="shared" si="632"/>
        <v>14.152000000000003</v>
      </c>
      <c r="N4093" s="2">
        <f t="shared" si="638"/>
        <v>1.3548000000000009</v>
      </c>
      <c r="O4093" s="2">
        <f t="shared" si="633"/>
        <v>4.0644000000000027</v>
      </c>
      <c r="P4093" s="2">
        <f t="shared" si="634"/>
        <v>42.45600000000001</v>
      </c>
      <c r="Q4093" s="2">
        <f t="shared" si="635"/>
        <v>9.5732052006783537</v>
      </c>
      <c r="R4093">
        <v>3</v>
      </c>
      <c r="S4093">
        <v>0.2</v>
      </c>
      <c r="T4093" s="2">
        <v>14.352000000000002</v>
      </c>
      <c r="U4093" s="3">
        <v>4.6643999999999988</v>
      </c>
      <c r="V4093" s="4">
        <f t="shared" si="639"/>
        <v>10.83333333333333</v>
      </c>
      <c r="W4093" s="2">
        <f t="shared" si="636"/>
        <v>43.056000000000004</v>
      </c>
    </row>
    <row r="4094" spans="1:23" x14ac:dyDescent="0.25">
      <c r="A4094">
        <f t="shared" si="637"/>
        <v>2017</v>
      </c>
      <c r="B4094" s="1">
        <v>42871</v>
      </c>
      <c r="C4094" s="1">
        <v>42873</v>
      </c>
      <c r="D4094" s="1" t="str">
        <f t="shared" si="630"/>
        <v>May</v>
      </c>
      <c r="E4094" t="s">
        <v>98</v>
      </c>
      <c r="F4094" t="s">
        <v>2034</v>
      </c>
      <c r="G4094" t="s">
        <v>25</v>
      </c>
      <c r="H4094" t="s">
        <v>80</v>
      </c>
      <c r="I4094" t="s">
        <v>1436</v>
      </c>
      <c r="J4094" t="s">
        <v>36</v>
      </c>
      <c r="K4094" t="s">
        <v>43</v>
      </c>
      <c r="L4094" s="2">
        <f t="shared" si="631"/>
        <v>248.65199999999999</v>
      </c>
      <c r="M4094" s="2">
        <f t="shared" si="632"/>
        <v>220.82400000000001</v>
      </c>
      <c r="N4094" s="2">
        <f t="shared" si="638"/>
        <v>-27.827999999999975</v>
      </c>
      <c r="O4094" s="2">
        <f t="shared" si="633"/>
        <v>-55.655999999999949</v>
      </c>
      <c r="P4094" s="2">
        <f t="shared" si="634"/>
        <v>441.64800000000002</v>
      </c>
      <c r="Q4094" s="2">
        <f t="shared" si="635"/>
        <v>-12.601891098793597</v>
      </c>
      <c r="R4094">
        <v>2</v>
      </c>
      <c r="S4094">
        <v>0.2</v>
      </c>
      <c r="T4094" s="2">
        <v>221.024</v>
      </c>
      <c r="U4094" s="3">
        <v>-55.256</v>
      </c>
      <c r="V4094" s="4">
        <f t="shared" si="639"/>
        <v>-12.5</v>
      </c>
      <c r="W4094" s="2">
        <f t="shared" si="636"/>
        <v>442.048</v>
      </c>
    </row>
    <row r="4095" spans="1:23" x14ac:dyDescent="0.25">
      <c r="A4095">
        <f t="shared" si="637"/>
        <v>2015</v>
      </c>
      <c r="B4095" s="1">
        <v>42240</v>
      </c>
      <c r="C4095" s="1">
        <v>42244</v>
      </c>
      <c r="D4095" s="1" t="str">
        <f t="shared" si="630"/>
        <v>Aug</v>
      </c>
      <c r="E4095" t="s">
        <v>38</v>
      </c>
      <c r="F4095" t="s">
        <v>523</v>
      </c>
      <c r="G4095" t="s">
        <v>25</v>
      </c>
      <c r="H4095" t="s">
        <v>26</v>
      </c>
      <c r="I4095" t="s">
        <v>353</v>
      </c>
      <c r="J4095" t="s">
        <v>50</v>
      </c>
      <c r="K4095" t="s">
        <v>286</v>
      </c>
      <c r="L4095" s="2">
        <f t="shared" si="631"/>
        <v>2877.6</v>
      </c>
      <c r="M4095" s="2">
        <f t="shared" si="632"/>
        <v>3080</v>
      </c>
      <c r="N4095" s="2">
        <f t="shared" si="638"/>
        <v>202.40000000000009</v>
      </c>
      <c r="O4095" s="2">
        <f t="shared" si="633"/>
        <v>1416.8000000000006</v>
      </c>
      <c r="P4095" s="2">
        <f t="shared" si="634"/>
        <v>21560</v>
      </c>
      <c r="Q4095" s="2">
        <f t="shared" si="635"/>
        <v>6.5714285714285738</v>
      </c>
      <c r="R4095">
        <v>7</v>
      </c>
      <c r="S4095">
        <v>0</v>
      </c>
      <c r="T4095" s="2">
        <v>3080</v>
      </c>
      <c r="U4095" s="3">
        <v>1416.7999999999997</v>
      </c>
      <c r="V4095" s="4">
        <f t="shared" si="639"/>
        <v>6.5714285714285694</v>
      </c>
      <c r="W4095" s="2">
        <f t="shared" si="636"/>
        <v>21560</v>
      </c>
    </row>
    <row r="4096" spans="1:23" x14ac:dyDescent="0.25">
      <c r="A4096">
        <f t="shared" si="637"/>
        <v>2015</v>
      </c>
      <c r="B4096" s="1">
        <v>42240</v>
      </c>
      <c r="C4096" s="1">
        <v>42244</v>
      </c>
      <c r="D4096" s="1" t="str">
        <f t="shared" si="630"/>
        <v>Aug</v>
      </c>
      <c r="E4096" t="s">
        <v>38</v>
      </c>
      <c r="F4096" t="s">
        <v>523</v>
      </c>
      <c r="G4096" t="s">
        <v>25</v>
      </c>
      <c r="H4096" t="s">
        <v>26</v>
      </c>
      <c r="I4096" t="s">
        <v>1858</v>
      </c>
      <c r="J4096" t="s">
        <v>50</v>
      </c>
      <c r="K4096" t="s">
        <v>86</v>
      </c>
      <c r="L4096" s="2">
        <f t="shared" si="631"/>
        <v>75.362299999999991</v>
      </c>
      <c r="M4096" s="2">
        <f t="shared" si="632"/>
        <v>79.959999999999994</v>
      </c>
      <c r="N4096" s="2">
        <f t="shared" si="638"/>
        <v>4.5977000000000032</v>
      </c>
      <c r="O4096" s="2">
        <f t="shared" si="633"/>
        <v>18.390800000000013</v>
      </c>
      <c r="P4096" s="2">
        <f t="shared" si="634"/>
        <v>319.83999999999997</v>
      </c>
      <c r="Q4096" s="2">
        <f t="shared" si="635"/>
        <v>5.7500000000000044</v>
      </c>
      <c r="R4096">
        <v>4</v>
      </c>
      <c r="S4096">
        <v>0</v>
      </c>
      <c r="T4096" s="2">
        <v>79.959999999999994</v>
      </c>
      <c r="U4096" s="3">
        <v>18.390799999999999</v>
      </c>
      <c r="V4096" s="4">
        <f t="shared" si="639"/>
        <v>5.75</v>
      </c>
      <c r="W4096" s="2">
        <f t="shared" si="636"/>
        <v>319.83999999999997</v>
      </c>
    </row>
    <row r="4097" spans="1:23" x14ac:dyDescent="0.25">
      <c r="A4097">
        <f t="shared" si="637"/>
        <v>2015</v>
      </c>
      <c r="B4097" s="1">
        <v>42240</v>
      </c>
      <c r="C4097" s="1">
        <v>42244</v>
      </c>
      <c r="D4097" s="1" t="str">
        <f t="shared" si="630"/>
        <v>Aug</v>
      </c>
      <c r="E4097" t="s">
        <v>38</v>
      </c>
      <c r="F4097" t="s">
        <v>523</v>
      </c>
      <c r="G4097" t="s">
        <v>25</v>
      </c>
      <c r="H4097" t="s">
        <v>26</v>
      </c>
      <c r="I4097" t="s">
        <v>2382</v>
      </c>
      <c r="J4097" t="s">
        <v>50</v>
      </c>
      <c r="K4097" t="s">
        <v>51</v>
      </c>
      <c r="L4097" s="2">
        <f t="shared" si="631"/>
        <v>531.13290000000006</v>
      </c>
      <c r="M4097" s="2">
        <f t="shared" si="632"/>
        <v>587.97</v>
      </c>
      <c r="N4097" s="2">
        <f t="shared" si="638"/>
        <v>56.837099999999964</v>
      </c>
      <c r="O4097" s="2">
        <f t="shared" si="633"/>
        <v>170.51129999999989</v>
      </c>
      <c r="P4097" s="2">
        <f t="shared" si="634"/>
        <v>1763.91</v>
      </c>
      <c r="Q4097" s="2">
        <f t="shared" si="635"/>
        <v>9.666666666666659</v>
      </c>
      <c r="R4097">
        <v>3</v>
      </c>
      <c r="S4097">
        <v>0</v>
      </c>
      <c r="T4097" s="2">
        <v>587.97</v>
      </c>
      <c r="U4097" s="3">
        <v>170.51129999999998</v>
      </c>
      <c r="V4097" s="4">
        <f t="shared" si="639"/>
        <v>9.6666666666666643</v>
      </c>
      <c r="W4097" s="2">
        <f t="shared" si="636"/>
        <v>1763.91</v>
      </c>
    </row>
    <row r="4098" spans="1:23" x14ac:dyDescent="0.25">
      <c r="A4098">
        <f t="shared" si="637"/>
        <v>2014</v>
      </c>
      <c r="B4098" s="1">
        <v>41905</v>
      </c>
      <c r="C4098" s="1">
        <v>41910</v>
      </c>
      <c r="D4098" s="1" t="str">
        <f t="shared" ref="D4098:D4161" si="640">TEXT((B4098),"MMM")</f>
        <v>Sep</v>
      </c>
      <c r="E4098" t="s">
        <v>38</v>
      </c>
      <c r="F4098" t="s">
        <v>642</v>
      </c>
      <c r="G4098" t="s">
        <v>25</v>
      </c>
      <c r="H4098" t="s">
        <v>65</v>
      </c>
      <c r="I4098" t="s">
        <v>1482</v>
      </c>
      <c r="J4098" t="s">
        <v>36</v>
      </c>
      <c r="K4098" t="s">
        <v>60</v>
      </c>
      <c r="L4098" s="2">
        <f t="shared" ref="L4098:L4161" si="641">T4098 - (U4098 / R4098)</f>
        <v>29.289600000000007</v>
      </c>
      <c r="M4098" s="2">
        <f t="shared" ref="M4098:M4161" si="642">(T4098/1-S4098)</f>
        <v>32.400000000000006</v>
      </c>
      <c r="N4098" s="2">
        <f t="shared" si="638"/>
        <v>3.1103999999999985</v>
      </c>
      <c r="O4098" s="2">
        <f t="shared" ref="O4098:O4161" si="643">N4098*R4098</f>
        <v>15.551999999999992</v>
      </c>
      <c r="P4098" s="2">
        <f t="shared" ref="P4098:P4161" si="644">(M4098*R4098)</f>
        <v>162.00000000000003</v>
      </c>
      <c r="Q4098" s="2">
        <f t="shared" ref="Q4098:Q4161" si="645">(O4098/(M4098*R4098))*100</f>
        <v>9.5999999999999925</v>
      </c>
      <c r="R4098">
        <v>5</v>
      </c>
      <c r="S4098">
        <v>0</v>
      </c>
      <c r="T4098" s="2">
        <v>32.400000000000006</v>
      </c>
      <c r="U4098" s="3">
        <v>15.552000000000001</v>
      </c>
      <c r="V4098" s="4">
        <f t="shared" si="639"/>
        <v>9.6</v>
      </c>
      <c r="W4098" s="2">
        <f t="shared" ref="W4098:W4161" si="646">R4098*T4098</f>
        <v>162.00000000000003</v>
      </c>
    </row>
    <row r="4099" spans="1:23" x14ac:dyDescent="0.25">
      <c r="A4099">
        <f t="shared" ref="A4099:A4162" si="647">YEAR(B4099)</f>
        <v>2014</v>
      </c>
      <c r="B4099" s="1">
        <v>41905</v>
      </c>
      <c r="C4099" s="1">
        <v>41910</v>
      </c>
      <c r="D4099" s="1" t="str">
        <f t="shared" si="640"/>
        <v>Sep</v>
      </c>
      <c r="E4099" t="s">
        <v>38</v>
      </c>
      <c r="F4099" t="s">
        <v>642</v>
      </c>
      <c r="G4099" t="s">
        <v>25</v>
      </c>
      <c r="H4099" t="s">
        <v>65</v>
      </c>
      <c r="I4099" t="s">
        <v>717</v>
      </c>
      <c r="J4099" t="s">
        <v>36</v>
      </c>
      <c r="K4099" t="s">
        <v>43</v>
      </c>
      <c r="L4099" s="2">
        <f t="shared" si="641"/>
        <v>401.66080000000005</v>
      </c>
      <c r="M4099" s="2">
        <f t="shared" si="642"/>
        <v>404.90000000000003</v>
      </c>
      <c r="N4099" s="2">
        <f t="shared" ref="N4099:N4162" si="648">(M4099-L4099)</f>
        <v>3.2391999999999825</v>
      </c>
      <c r="O4099" s="2">
        <f t="shared" si="643"/>
        <v>16.195999999999913</v>
      </c>
      <c r="P4099" s="2">
        <f t="shared" si="644"/>
        <v>2024.5000000000002</v>
      </c>
      <c r="Q4099" s="2">
        <f t="shared" si="645"/>
        <v>0.79999999999999571</v>
      </c>
      <c r="R4099">
        <v>5</v>
      </c>
      <c r="S4099">
        <v>0</v>
      </c>
      <c r="T4099" s="2">
        <v>404.90000000000003</v>
      </c>
      <c r="U4099" s="3">
        <v>16.195999999999984</v>
      </c>
      <c r="V4099" s="4">
        <f t="shared" ref="V4099:V4162" si="649">(U4099/W4099)*100</f>
        <v>0.79999999999999916</v>
      </c>
      <c r="W4099" s="2">
        <f t="shared" si="646"/>
        <v>2024.5000000000002</v>
      </c>
    </row>
    <row r="4100" spans="1:23" x14ac:dyDescent="0.25">
      <c r="A4100">
        <f t="shared" si="647"/>
        <v>2014</v>
      </c>
      <c r="B4100" s="1">
        <v>41905</v>
      </c>
      <c r="C4100" s="1">
        <v>41910</v>
      </c>
      <c r="D4100" s="1" t="str">
        <f t="shared" si="640"/>
        <v>Sep</v>
      </c>
      <c r="E4100" t="s">
        <v>38</v>
      </c>
      <c r="F4100" t="s">
        <v>642</v>
      </c>
      <c r="G4100" t="s">
        <v>25</v>
      </c>
      <c r="H4100" t="s">
        <v>65</v>
      </c>
      <c r="I4100" t="s">
        <v>2411</v>
      </c>
      <c r="J4100" t="s">
        <v>36</v>
      </c>
      <c r="K4100" t="s">
        <v>53</v>
      </c>
      <c r="L4100" s="2">
        <f t="shared" si="641"/>
        <v>8523.8549000000003</v>
      </c>
      <c r="M4100" s="2">
        <f t="shared" si="642"/>
        <v>9449.9500000000007</v>
      </c>
      <c r="N4100" s="2">
        <f t="shared" si="648"/>
        <v>926.09510000000046</v>
      </c>
      <c r="O4100" s="2">
        <f t="shared" si="643"/>
        <v>4630.4755000000023</v>
      </c>
      <c r="P4100" s="2">
        <f t="shared" si="644"/>
        <v>47249.75</v>
      </c>
      <c r="Q4100" s="2">
        <f t="shared" si="645"/>
        <v>9.8000000000000043</v>
      </c>
      <c r="R4100">
        <v>5</v>
      </c>
      <c r="S4100">
        <v>0</v>
      </c>
      <c r="T4100" s="2">
        <v>9449.9500000000007</v>
      </c>
      <c r="U4100" s="3">
        <v>4630.4755000000005</v>
      </c>
      <c r="V4100" s="4">
        <f t="shared" si="649"/>
        <v>9.8000000000000007</v>
      </c>
      <c r="W4100" s="2">
        <f t="shared" si="646"/>
        <v>47249.75</v>
      </c>
    </row>
    <row r="4101" spans="1:23" x14ac:dyDescent="0.25">
      <c r="A4101">
        <f t="shared" si="647"/>
        <v>2014</v>
      </c>
      <c r="B4101" s="1">
        <v>41905</v>
      </c>
      <c r="C4101" s="1">
        <v>41910</v>
      </c>
      <c r="D4101" s="1" t="str">
        <f t="shared" si="640"/>
        <v>Sep</v>
      </c>
      <c r="E4101" t="s">
        <v>38</v>
      </c>
      <c r="F4101" t="s">
        <v>642</v>
      </c>
      <c r="G4101" t="s">
        <v>25</v>
      </c>
      <c r="H4101" t="s">
        <v>65</v>
      </c>
      <c r="I4101" t="s">
        <v>976</v>
      </c>
      <c r="J4101" t="s">
        <v>36</v>
      </c>
      <c r="K4101" t="s">
        <v>53</v>
      </c>
      <c r="L4101" s="2">
        <f t="shared" si="641"/>
        <v>9.7050000000000001</v>
      </c>
      <c r="M4101" s="2">
        <f t="shared" si="642"/>
        <v>12.94</v>
      </c>
      <c r="N4101" s="2">
        <f t="shared" si="648"/>
        <v>3.2349999999999994</v>
      </c>
      <c r="O4101" s="2">
        <f t="shared" si="643"/>
        <v>6.4699999999999989</v>
      </c>
      <c r="P4101" s="2">
        <f t="shared" si="644"/>
        <v>25.88</v>
      </c>
      <c r="Q4101" s="2">
        <f t="shared" si="645"/>
        <v>24.999999999999996</v>
      </c>
      <c r="R4101">
        <v>2</v>
      </c>
      <c r="S4101">
        <v>0</v>
      </c>
      <c r="T4101" s="2">
        <v>12.94</v>
      </c>
      <c r="U4101" s="3">
        <v>6.47</v>
      </c>
      <c r="V4101" s="4">
        <f t="shared" si="649"/>
        <v>25</v>
      </c>
      <c r="W4101" s="2">
        <f t="shared" si="646"/>
        <v>25.88</v>
      </c>
    </row>
    <row r="4102" spans="1:23" x14ac:dyDescent="0.25">
      <c r="A4102">
        <f t="shared" si="647"/>
        <v>2017</v>
      </c>
      <c r="B4102" s="1">
        <v>42905</v>
      </c>
      <c r="C4102" s="1">
        <v>42909</v>
      </c>
      <c r="D4102" s="1" t="str">
        <f t="shared" si="640"/>
        <v>Jun</v>
      </c>
      <c r="E4102" t="s">
        <v>38</v>
      </c>
      <c r="F4102" t="s">
        <v>796</v>
      </c>
      <c r="G4102" t="s">
        <v>25</v>
      </c>
      <c r="H4102" t="s">
        <v>65</v>
      </c>
      <c r="I4102" t="s">
        <v>2412</v>
      </c>
      <c r="J4102" t="s">
        <v>36</v>
      </c>
      <c r="K4102" t="s">
        <v>55</v>
      </c>
      <c r="L4102" s="2">
        <f t="shared" si="641"/>
        <v>7.4712000000000005</v>
      </c>
      <c r="M4102" s="2">
        <f t="shared" si="642"/>
        <v>1.4639999999999993</v>
      </c>
      <c r="N4102" s="2">
        <f t="shared" si="648"/>
        <v>-6.007200000000001</v>
      </c>
      <c r="O4102" s="2">
        <f t="shared" si="643"/>
        <v>-6.007200000000001</v>
      </c>
      <c r="P4102" s="2">
        <f t="shared" si="644"/>
        <v>1.4639999999999993</v>
      </c>
      <c r="Q4102" s="2">
        <f t="shared" si="645"/>
        <v>-410.32786885245923</v>
      </c>
      <c r="R4102">
        <v>1</v>
      </c>
      <c r="S4102">
        <v>0.8</v>
      </c>
      <c r="T4102" s="2">
        <v>2.2639999999999993</v>
      </c>
      <c r="U4102" s="3">
        <v>-5.2072000000000012</v>
      </c>
      <c r="V4102" s="4">
        <f t="shared" si="649"/>
        <v>-230.00000000000011</v>
      </c>
      <c r="W4102" s="2">
        <f t="shared" si="646"/>
        <v>2.2639999999999993</v>
      </c>
    </row>
    <row r="4103" spans="1:23" x14ac:dyDescent="0.25">
      <c r="A4103">
        <f t="shared" si="647"/>
        <v>2017</v>
      </c>
      <c r="B4103" s="1">
        <v>42905</v>
      </c>
      <c r="C4103" s="1">
        <v>42909</v>
      </c>
      <c r="D4103" s="1" t="str">
        <f t="shared" si="640"/>
        <v>Jun</v>
      </c>
      <c r="E4103" t="s">
        <v>38</v>
      </c>
      <c r="F4103" t="s">
        <v>796</v>
      </c>
      <c r="G4103" t="s">
        <v>25</v>
      </c>
      <c r="H4103" t="s">
        <v>65</v>
      </c>
      <c r="I4103" t="s">
        <v>1686</v>
      </c>
      <c r="J4103" t="s">
        <v>36</v>
      </c>
      <c r="K4103" t="s">
        <v>55</v>
      </c>
      <c r="L4103" s="2">
        <f t="shared" si="641"/>
        <v>1.5540000000000003</v>
      </c>
      <c r="M4103" s="2">
        <f t="shared" si="642"/>
        <v>-0.35600000000000009</v>
      </c>
      <c r="N4103" s="2">
        <f t="shared" si="648"/>
        <v>-1.9100000000000004</v>
      </c>
      <c r="O4103" s="2">
        <f t="shared" si="643"/>
        <v>-1.9100000000000004</v>
      </c>
      <c r="P4103" s="2">
        <f t="shared" si="644"/>
        <v>-0.35600000000000009</v>
      </c>
      <c r="Q4103" s="2">
        <f t="shared" si="645"/>
        <v>536.51685393258424</v>
      </c>
      <c r="R4103">
        <v>1</v>
      </c>
      <c r="S4103">
        <v>0.8</v>
      </c>
      <c r="T4103" s="2">
        <v>0.44399999999999995</v>
      </c>
      <c r="U4103" s="3">
        <v>-1.1100000000000003</v>
      </c>
      <c r="V4103" s="4">
        <f t="shared" si="649"/>
        <v>-250.00000000000009</v>
      </c>
      <c r="W4103" s="2">
        <f t="shared" si="646"/>
        <v>0.44399999999999995</v>
      </c>
    </row>
    <row r="4104" spans="1:23" x14ac:dyDescent="0.25">
      <c r="A4104">
        <f t="shared" si="647"/>
        <v>2017</v>
      </c>
      <c r="B4104" s="1">
        <v>42905</v>
      </c>
      <c r="C4104" s="1">
        <v>42909</v>
      </c>
      <c r="D4104" s="1" t="str">
        <f t="shared" si="640"/>
        <v>Jun</v>
      </c>
      <c r="E4104" t="s">
        <v>38</v>
      </c>
      <c r="F4104" t="s">
        <v>796</v>
      </c>
      <c r="G4104" t="s">
        <v>25</v>
      </c>
      <c r="H4104" t="s">
        <v>65</v>
      </c>
      <c r="I4104" t="s">
        <v>1902</v>
      </c>
      <c r="J4104" t="s">
        <v>36</v>
      </c>
      <c r="K4104" t="s">
        <v>60</v>
      </c>
      <c r="L4104" s="2">
        <f t="shared" si="641"/>
        <v>140.23760000000001</v>
      </c>
      <c r="M4104" s="2">
        <f t="shared" si="642"/>
        <v>145.97600000000003</v>
      </c>
      <c r="N4104" s="2">
        <f t="shared" si="648"/>
        <v>5.7384000000000128</v>
      </c>
      <c r="O4104" s="2">
        <f t="shared" si="643"/>
        <v>45.907200000000103</v>
      </c>
      <c r="P4104" s="2">
        <f t="shared" si="644"/>
        <v>1167.8080000000002</v>
      </c>
      <c r="Q4104" s="2">
        <f t="shared" si="645"/>
        <v>3.9310571600811173</v>
      </c>
      <c r="R4104">
        <v>8</v>
      </c>
      <c r="S4104">
        <v>0.2</v>
      </c>
      <c r="T4104" s="2">
        <v>146.17600000000002</v>
      </c>
      <c r="U4104" s="3">
        <v>47.50719999999999</v>
      </c>
      <c r="V4104" s="4">
        <f t="shared" si="649"/>
        <v>4.0624999999999991</v>
      </c>
      <c r="W4104" s="2">
        <f t="shared" si="646"/>
        <v>1169.4080000000001</v>
      </c>
    </row>
    <row r="4105" spans="1:23" x14ac:dyDescent="0.25">
      <c r="A4105">
        <f t="shared" si="647"/>
        <v>2017</v>
      </c>
      <c r="B4105" s="1">
        <v>43090</v>
      </c>
      <c r="C4105" s="1">
        <v>43090</v>
      </c>
      <c r="D4105" s="1" t="str">
        <f t="shared" si="640"/>
        <v>Dec</v>
      </c>
      <c r="E4105" t="s">
        <v>528</v>
      </c>
      <c r="F4105" t="s">
        <v>192</v>
      </c>
      <c r="G4105" t="s">
        <v>64</v>
      </c>
      <c r="H4105" t="s">
        <v>65</v>
      </c>
      <c r="I4105" t="s">
        <v>1142</v>
      </c>
      <c r="J4105" t="s">
        <v>28</v>
      </c>
      <c r="K4105" t="s">
        <v>46</v>
      </c>
      <c r="L4105" s="2">
        <f t="shared" si="641"/>
        <v>12.4176</v>
      </c>
      <c r="M4105" s="2">
        <f t="shared" si="642"/>
        <v>15.92</v>
      </c>
      <c r="N4105" s="2">
        <f t="shared" si="648"/>
        <v>3.5023999999999997</v>
      </c>
      <c r="O4105" s="2">
        <f t="shared" si="643"/>
        <v>7.0047999999999995</v>
      </c>
      <c r="P4105" s="2">
        <f t="shared" si="644"/>
        <v>31.84</v>
      </c>
      <c r="Q4105" s="2">
        <f t="shared" si="645"/>
        <v>21.999999999999996</v>
      </c>
      <c r="R4105">
        <v>2</v>
      </c>
      <c r="S4105">
        <v>0</v>
      </c>
      <c r="T4105" s="2">
        <v>15.92</v>
      </c>
      <c r="U4105" s="3">
        <v>7.0048000000000012</v>
      </c>
      <c r="V4105" s="4">
        <f t="shared" si="649"/>
        <v>22.000000000000004</v>
      </c>
      <c r="W4105" s="2">
        <f t="shared" si="646"/>
        <v>31.84</v>
      </c>
    </row>
    <row r="4106" spans="1:23" x14ac:dyDescent="0.25">
      <c r="A4106">
        <f t="shared" si="647"/>
        <v>2017</v>
      </c>
      <c r="B4106" s="1">
        <v>42954</v>
      </c>
      <c r="C4106" s="1">
        <v>42960</v>
      </c>
      <c r="D4106" s="1" t="str">
        <f t="shared" si="640"/>
        <v>Aug</v>
      </c>
      <c r="E4106" t="s">
        <v>38</v>
      </c>
      <c r="F4106" t="s">
        <v>909</v>
      </c>
      <c r="G4106" t="s">
        <v>25</v>
      </c>
      <c r="H4106" t="s">
        <v>34</v>
      </c>
      <c r="I4106" t="s">
        <v>1347</v>
      </c>
      <c r="J4106" t="s">
        <v>50</v>
      </c>
      <c r="K4106" t="s">
        <v>51</v>
      </c>
      <c r="L4106" s="2">
        <f t="shared" si="641"/>
        <v>156.36090000000004</v>
      </c>
      <c r="M4106" s="2">
        <f t="shared" si="642"/>
        <v>159.76000000000005</v>
      </c>
      <c r="N4106" s="2">
        <f t="shared" si="648"/>
        <v>3.3991000000000042</v>
      </c>
      <c r="O4106" s="2">
        <f t="shared" si="643"/>
        <v>16.995500000000021</v>
      </c>
      <c r="P4106" s="2">
        <f t="shared" si="644"/>
        <v>798.80000000000018</v>
      </c>
      <c r="Q4106" s="2">
        <f t="shared" si="645"/>
        <v>2.1276289434151252</v>
      </c>
      <c r="R4106">
        <v>5</v>
      </c>
      <c r="S4106">
        <v>0.2</v>
      </c>
      <c r="T4106" s="2">
        <v>159.96000000000004</v>
      </c>
      <c r="U4106" s="3">
        <v>17.995499999999979</v>
      </c>
      <c r="V4106" s="4">
        <f t="shared" si="649"/>
        <v>2.2499999999999969</v>
      </c>
      <c r="W4106" s="2">
        <f t="shared" si="646"/>
        <v>799.80000000000018</v>
      </c>
    </row>
    <row r="4107" spans="1:23" x14ac:dyDescent="0.25">
      <c r="A4107">
        <f t="shared" si="647"/>
        <v>2017</v>
      </c>
      <c r="B4107" s="1">
        <v>42954</v>
      </c>
      <c r="C4107" s="1">
        <v>42960</v>
      </c>
      <c r="D4107" s="1" t="str">
        <f t="shared" si="640"/>
        <v>Aug</v>
      </c>
      <c r="E4107" t="s">
        <v>38</v>
      </c>
      <c r="F4107" t="s">
        <v>909</v>
      </c>
      <c r="G4107" t="s">
        <v>25</v>
      </c>
      <c r="H4107" t="s">
        <v>34</v>
      </c>
      <c r="I4107" t="s">
        <v>751</v>
      </c>
      <c r="J4107" t="s">
        <v>36</v>
      </c>
      <c r="K4107" t="s">
        <v>53</v>
      </c>
      <c r="L4107" s="2">
        <f t="shared" si="641"/>
        <v>11.437999999999999</v>
      </c>
      <c r="M4107" s="2">
        <f t="shared" si="642"/>
        <v>13.56</v>
      </c>
      <c r="N4107" s="2">
        <f t="shared" si="648"/>
        <v>2.1220000000000017</v>
      </c>
      <c r="O4107" s="2">
        <f t="shared" si="643"/>
        <v>4.2440000000000033</v>
      </c>
      <c r="P4107" s="2">
        <f t="shared" si="644"/>
        <v>27.12</v>
      </c>
      <c r="Q4107" s="2">
        <f t="shared" si="645"/>
        <v>15.64896755162243</v>
      </c>
      <c r="R4107">
        <v>2</v>
      </c>
      <c r="S4107">
        <v>0.2</v>
      </c>
      <c r="T4107" s="2">
        <v>13.76</v>
      </c>
      <c r="U4107" s="3">
        <v>4.6440000000000001</v>
      </c>
      <c r="V4107" s="4">
        <f t="shared" si="649"/>
        <v>16.875</v>
      </c>
      <c r="W4107" s="2">
        <f t="shared" si="646"/>
        <v>27.52</v>
      </c>
    </row>
    <row r="4108" spans="1:23" x14ac:dyDescent="0.25">
      <c r="A4108">
        <f t="shared" si="647"/>
        <v>2016</v>
      </c>
      <c r="B4108" s="1">
        <v>42604</v>
      </c>
      <c r="C4108" s="1">
        <v>42608</v>
      </c>
      <c r="D4108" s="1" t="str">
        <f t="shared" si="640"/>
        <v>Aug</v>
      </c>
      <c r="E4108" t="s">
        <v>38</v>
      </c>
      <c r="F4108" t="s">
        <v>2413</v>
      </c>
      <c r="G4108" t="s">
        <v>25</v>
      </c>
      <c r="H4108" t="s">
        <v>65</v>
      </c>
      <c r="I4108" t="s">
        <v>1275</v>
      </c>
      <c r="J4108" t="s">
        <v>36</v>
      </c>
      <c r="K4108" t="s">
        <v>53</v>
      </c>
      <c r="L4108" s="2">
        <f t="shared" si="641"/>
        <v>7.7615999999999996</v>
      </c>
      <c r="M4108" s="2">
        <f t="shared" si="642"/>
        <v>3.5119999999999987</v>
      </c>
      <c r="N4108" s="2">
        <f t="shared" si="648"/>
        <v>-4.2496000000000009</v>
      </c>
      <c r="O4108" s="2">
        <f t="shared" si="643"/>
        <v>-8.4992000000000019</v>
      </c>
      <c r="P4108" s="2">
        <f t="shared" si="644"/>
        <v>7.0239999999999974</v>
      </c>
      <c r="Q4108" s="2">
        <f t="shared" si="645"/>
        <v>-121.0022779043281</v>
      </c>
      <c r="R4108">
        <v>2</v>
      </c>
      <c r="S4108">
        <v>0.8</v>
      </c>
      <c r="T4108" s="2">
        <v>4.3119999999999985</v>
      </c>
      <c r="U4108" s="3">
        <v>-6.8992000000000022</v>
      </c>
      <c r="V4108" s="4">
        <f t="shared" si="649"/>
        <v>-80.000000000000043</v>
      </c>
      <c r="W4108" s="2">
        <f t="shared" si="646"/>
        <v>8.623999999999997</v>
      </c>
    </row>
    <row r="4109" spans="1:23" x14ac:dyDescent="0.25">
      <c r="A4109">
        <f t="shared" si="647"/>
        <v>2015</v>
      </c>
      <c r="B4109" s="1">
        <v>42254</v>
      </c>
      <c r="C4109" s="1">
        <v>42254</v>
      </c>
      <c r="D4109" s="1" t="str">
        <f t="shared" si="640"/>
        <v>Sep</v>
      </c>
      <c r="E4109" t="s">
        <v>528</v>
      </c>
      <c r="F4109" t="s">
        <v>1634</v>
      </c>
      <c r="G4109" t="s">
        <v>25</v>
      </c>
      <c r="H4109" t="s">
        <v>80</v>
      </c>
      <c r="I4109" t="s">
        <v>1084</v>
      </c>
      <c r="J4109" t="s">
        <v>36</v>
      </c>
      <c r="K4109" t="s">
        <v>43</v>
      </c>
      <c r="L4109" s="2">
        <f t="shared" si="641"/>
        <v>13.820400000000001</v>
      </c>
      <c r="M4109" s="2">
        <f t="shared" si="642"/>
        <v>13.96</v>
      </c>
      <c r="N4109" s="2">
        <f t="shared" si="648"/>
        <v>0.13959999999999972</v>
      </c>
      <c r="O4109" s="2">
        <f t="shared" si="643"/>
        <v>0.27919999999999945</v>
      </c>
      <c r="P4109" s="2">
        <f t="shared" si="644"/>
        <v>27.92</v>
      </c>
      <c r="Q4109" s="2">
        <f t="shared" si="645"/>
        <v>0.99999999999999789</v>
      </c>
      <c r="R4109">
        <v>2</v>
      </c>
      <c r="S4109">
        <v>0</v>
      </c>
      <c r="T4109" s="2">
        <v>13.96</v>
      </c>
      <c r="U4109" s="3">
        <v>0.27919999999999945</v>
      </c>
      <c r="V4109" s="4">
        <f t="shared" si="649"/>
        <v>0.99999999999999789</v>
      </c>
      <c r="W4109" s="2">
        <f t="shared" si="646"/>
        <v>27.92</v>
      </c>
    </row>
    <row r="4110" spans="1:23" x14ac:dyDescent="0.25">
      <c r="A4110">
        <f t="shared" si="647"/>
        <v>2015</v>
      </c>
      <c r="B4110" s="1">
        <v>42254</v>
      </c>
      <c r="C4110" s="1">
        <v>42254</v>
      </c>
      <c r="D4110" s="1" t="str">
        <f t="shared" si="640"/>
        <v>Sep</v>
      </c>
      <c r="E4110" t="s">
        <v>528</v>
      </c>
      <c r="F4110" t="s">
        <v>1634</v>
      </c>
      <c r="G4110" t="s">
        <v>25</v>
      </c>
      <c r="H4110" t="s">
        <v>80</v>
      </c>
      <c r="I4110" t="s">
        <v>2214</v>
      </c>
      <c r="J4110" t="s">
        <v>28</v>
      </c>
      <c r="K4110" t="s">
        <v>41</v>
      </c>
      <c r="L4110" s="2">
        <f t="shared" si="641"/>
        <v>32.135300000000001</v>
      </c>
      <c r="M4110" s="2">
        <f t="shared" si="642"/>
        <v>27.014000000000003</v>
      </c>
      <c r="N4110" s="2">
        <f t="shared" si="648"/>
        <v>-5.121299999999998</v>
      </c>
      <c r="O4110" s="2">
        <f t="shared" si="643"/>
        <v>-15.363899999999994</v>
      </c>
      <c r="P4110" s="2">
        <f t="shared" si="644"/>
        <v>81.042000000000002</v>
      </c>
      <c r="Q4110" s="2">
        <f t="shared" si="645"/>
        <v>-18.957947730806239</v>
      </c>
      <c r="R4110">
        <v>3</v>
      </c>
      <c r="S4110">
        <v>0.4</v>
      </c>
      <c r="T4110" s="2">
        <v>27.414000000000001</v>
      </c>
      <c r="U4110" s="3">
        <v>-14.163900000000005</v>
      </c>
      <c r="V4110" s="4">
        <f t="shared" si="649"/>
        <v>-17.222222222222229</v>
      </c>
      <c r="W4110" s="2">
        <f t="shared" si="646"/>
        <v>82.242000000000004</v>
      </c>
    </row>
    <row r="4111" spans="1:23" x14ac:dyDescent="0.25">
      <c r="A4111">
        <f t="shared" si="647"/>
        <v>2015</v>
      </c>
      <c r="B4111" s="1">
        <v>42363</v>
      </c>
      <c r="C4111" s="1">
        <v>42370</v>
      </c>
      <c r="D4111" s="1" t="str">
        <f t="shared" si="640"/>
        <v>Dec</v>
      </c>
      <c r="E4111" t="s">
        <v>38</v>
      </c>
      <c r="F4111" t="s">
        <v>1281</v>
      </c>
      <c r="G4111" t="s">
        <v>33</v>
      </c>
      <c r="H4111" t="s">
        <v>65</v>
      </c>
      <c r="I4111" t="s">
        <v>1062</v>
      </c>
      <c r="J4111" t="s">
        <v>50</v>
      </c>
      <c r="K4111" t="s">
        <v>51</v>
      </c>
      <c r="L4111" s="2">
        <f t="shared" si="641"/>
        <v>63.992699999999999</v>
      </c>
      <c r="M4111" s="2">
        <f t="shared" si="642"/>
        <v>73.98</v>
      </c>
      <c r="N4111" s="2">
        <f t="shared" si="648"/>
        <v>9.9873000000000047</v>
      </c>
      <c r="O4111" s="2">
        <f t="shared" si="643"/>
        <v>19.974600000000009</v>
      </c>
      <c r="P4111" s="2">
        <f t="shared" si="644"/>
        <v>147.96</v>
      </c>
      <c r="Q4111" s="2">
        <f t="shared" si="645"/>
        <v>13.500000000000007</v>
      </c>
      <c r="R4111">
        <v>2</v>
      </c>
      <c r="S4111">
        <v>0</v>
      </c>
      <c r="T4111" s="2">
        <v>73.98</v>
      </c>
      <c r="U4111" s="3">
        <v>19.974600000000002</v>
      </c>
      <c r="V4111" s="4">
        <f t="shared" si="649"/>
        <v>13.5</v>
      </c>
      <c r="W4111" s="2">
        <f t="shared" si="646"/>
        <v>147.96</v>
      </c>
    </row>
    <row r="4112" spans="1:23" x14ac:dyDescent="0.25">
      <c r="A4112">
        <f t="shared" si="647"/>
        <v>2015</v>
      </c>
      <c r="B4112" s="1">
        <v>42363</v>
      </c>
      <c r="C4112" s="1">
        <v>42370</v>
      </c>
      <c r="D4112" s="1" t="str">
        <f t="shared" si="640"/>
        <v>Dec</v>
      </c>
      <c r="E4112" t="s">
        <v>38</v>
      </c>
      <c r="F4112" t="s">
        <v>1281</v>
      </c>
      <c r="G4112" t="s">
        <v>33</v>
      </c>
      <c r="H4112" t="s">
        <v>65</v>
      </c>
      <c r="I4112" t="s">
        <v>2414</v>
      </c>
      <c r="J4112" t="s">
        <v>28</v>
      </c>
      <c r="K4112" t="s">
        <v>29</v>
      </c>
      <c r="L4112" s="2">
        <f t="shared" si="641"/>
        <v>140.05259999999998</v>
      </c>
      <c r="M4112" s="2">
        <f t="shared" si="642"/>
        <v>160.97999999999999</v>
      </c>
      <c r="N4112" s="2">
        <f t="shared" si="648"/>
        <v>20.927400000000006</v>
      </c>
      <c r="O4112" s="2">
        <f t="shared" si="643"/>
        <v>20.927400000000006</v>
      </c>
      <c r="P4112" s="2">
        <f t="shared" si="644"/>
        <v>160.97999999999999</v>
      </c>
      <c r="Q4112" s="2">
        <f t="shared" si="645"/>
        <v>13.000000000000004</v>
      </c>
      <c r="R4112">
        <v>1</v>
      </c>
      <c r="S4112">
        <v>0</v>
      </c>
      <c r="T4112" s="2">
        <v>160.97999999999999</v>
      </c>
      <c r="U4112" s="3">
        <v>20.927400000000006</v>
      </c>
      <c r="V4112" s="4">
        <f t="shared" si="649"/>
        <v>13.000000000000004</v>
      </c>
      <c r="W4112" s="2">
        <f t="shared" si="646"/>
        <v>160.97999999999999</v>
      </c>
    </row>
    <row r="4113" spans="1:23" x14ac:dyDescent="0.25">
      <c r="A4113">
        <f t="shared" si="647"/>
        <v>2015</v>
      </c>
      <c r="B4113" s="1">
        <v>42363</v>
      </c>
      <c r="C4113" s="1">
        <v>42370</v>
      </c>
      <c r="D4113" s="1" t="str">
        <f t="shared" si="640"/>
        <v>Dec</v>
      </c>
      <c r="E4113" t="s">
        <v>38</v>
      </c>
      <c r="F4113" t="s">
        <v>1281</v>
      </c>
      <c r="G4113" t="s">
        <v>33</v>
      </c>
      <c r="H4113" t="s">
        <v>65</v>
      </c>
      <c r="I4113" t="s">
        <v>1828</v>
      </c>
      <c r="J4113" t="s">
        <v>36</v>
      </c>
      <c r="K4113" t="s">
        <v>60</v>
      </c>
      <c r="L4113" s="2">
        <f t="shared" si="641"/>
        <v>14.5078</v>
      </c>
      <c r="M4113" s="2">
        <f t="shared" si="642"/>
        <v>17.34</v>
      </c>
      <c r="N4113" s="2">
        <f t="shared" si="648"/>
        <v>2.8322000000000003</v>
      </c>
      <c r="O4113" s="2">
        <f t="shared" si="643"/>
        <v>8.4966000000000008</v>
      </c>
      <c r="P4113" s="2">
        <f t="shared" si="644"/>
        <v>52.019999999999996</v>
      </c>
      <c r="Q4113" s="2">
        <f t="shared" si="645"/>
        <v>16.333333333333336</v>
      </c>
      <c r="R4113">
        <v>3</v>
      </c>
      <c r="S4113">
        <v>0</v>
      </c>
      <c r="T4113" s="2">
        <v>17.34</v>
      </c>
      <c r="U4113" s="3">
        <v>8.4966000000000008</v>
      </c>
      <c r="V4113" s="4">
        <f t="shared" si="649"/>
        <v>16.333333333333336</v>
      </c>
      <c r="W4113" s="2">
        <f t="shared" si="646"/>
        <v>52.019999999999996</v>
      </c>
    </row>
    <row r="4114" spans="1:23" x14ac:dyDescent="0.25">
      <c r="A4114">
        <f t="shared" si="647"/>
        <v>2015</v>
      </c>
      <c r="B4114" s="1">
        <v>42363</v>
      </c>
      <c r="C4114" s="1">
        <v>42370</v>
      </c>
      <c r="D4114" s="1" t="str">
        <f t="shared" si="640"/>
        <v>Dec</v>
      </c>
      <c r="E4114" t="s">
        <v>38</v>
      </c>
      <c r="F4114" t="s">
        <v>1281</v>
      </c>
      <c r="G4114" t="s">
        <v>33</v>
      </c>
      <c r="H4114" t="s">
        <v>65</v>
      </c>
      <c r="I4114" t="s">
        <v>1285</v>
      </c>
      <c r="J4114" t="s">
        <v>36</v>
      </c>
      <c r="K4114" t="s">
        <v>48</v>
      </c>
      <c r="L4114" s="2">
        <f t="shared" si="641"/>
        <v>2.3288000000000002</v>
      </c>
      <c r="M4114" s="2">
        <f t="shared" si="642"/>
        <v>3.28</v>
      </c>
      <c r="N4114" s="2">
        <f t="shared" si="648"/>
        <v>0.9511999999999996</v>
      </c>
      <c r="O4114" s="2">
        <f t="shared" si="643"/>
        <v>0.9511999999999996</v>
      </c>
      <c r="P4114" s="2">
        <f t="shared" si="644"/>
        <v>3.28</v>
      </c>
      <c r="Q4114" s="2">
        <f t="shared" si="645"/>
        <v>28.999999999999986</v>
      </c>
      <c r="R4114">
        <v>1</v>
      </c>
      <c r="S4114">
        <v>0</v>
      </c>
      <c r="T4114" s="2">
        <v>3.28</v>
      </c>
      <c r="U4114" s="3">
        <v>0.9511999999999996</v>
      </c>
      <c r="V4114" s="4">
        <f t="shared" si="649"/>
        <v>28.999999999999986</v>
      </c>
      <c r="W4114" s="2">
        <f t="shared" si="646"/>
        <v>3.28</v>
      </c>
    </row>
    <row r="4115" spans="1:23" x14ac:dyDescent="0.25">
      <c r="A4115">
        <f t="shared" si="647"/>
        <v>2015</v>
      </c>
      <c r="B4115" s="1">
        <v>42126</v>
      </c>
      <c r="C4115" s="1">
        <v>42131</v>
      </c>
      <c r="D4115" s="1" t="str">
        <f t="shared" si="640"/>
        <v>May</v>
      </c>
      <c r="E4115" t="s">
        <v>38</v>
      </c>
      <c r="F4115" t="s">
        <v>1761</v>
      </c>
      <c r="G4115" t="s">
        <v>33</v>
      </c>
      <c r="H4115" t="s">
        <v>65</v>
      </c>
      <c r="I4115" t="s">
        <v>1731</v>
      </c>
      <c r="J4115" t="s">
        <v>36</v>
      </c>
      <c r="K4115" t="s">
        <v>37</v>
      </c>
      <c r="L4115" s="2">
        <f t="shared" si="641"/>
        <v>7.8597000000000001</v>
      </c>
      <c r="M4115" s="2">
        <f t="shared" si="642"/>
        <v>8.6560000000000006</v>
      </c>
      <c r="N4115" s="2">
        <f t="shared" si="648"/>
        <v>0.79630000000000045</v>
      </c>
      <c r="O4115" s="2">
        <f t="shared" si="643"/>
        <v>2.3889000000000014</v>
      </c>
      <c r="P4115" s="2">
        <f t="shared" si="644"/>
        <v>25.968000000000004</v>
      </c>
      <c r="Q4115" s="2">
        <f t="shared" si="645"/>
        <v>9.1993992606284696</v>
      </c>
      <c r="R4115">
        <v>3</v>
      </c>
      <c r="S4115">
        <v>0.2</v>
      </c>
      <c r="T4115" s="2">
        <v>8.8559999999999999</v>
      </c>
      <c r="U4115" s="3">
        <v>2.9888999999999997</v>
      </c>
      <c r="V4115" s="4">
        <f t="shared" si="649"/>
        <v>11.25</v>
      </c>
      <c r="W4115" s="2">
        <f t="shared" si="646"/>
        <v>26.567999999999998</v>
      </c>
    </row>
    <row r="4116" spans="1:23" x14ac:dyDescent="0.25">
      <c r="A4116">
        <f t="shared" si="647"/>
        <v>2015</v>
      </c>
      <c r="B4116" s="1">
        <v>42126</v>
      </c>
      <c r="C4116" s="1">
        <v>42131</v>
      </c>
      <c r="D4116" s="1" t="str">
        <f t="shared" si="640"/>
        <v>May</v>
      </c>
      <c r="E4116" t="s">
        <v>38</v>
      </c>
      <c r="F4116" t="s">
        <v>1761</v>
      </c>
      <c r="G4116" t="s">
        <v>33</v>
      </c>
      <c r="H4116" t="s">
        <v>65</v>
      </c>
      <c r="I4116" t="s">
        <v>1498</v>
      </c>
      <c r="J4116" t="s">
        <v>50</v>
      </c>
      <c r="K4116" t="s">
        <v>51</v>
      </c>
      <c r="L4116" s="2">
        <f t="shared" si="641"/>
        <v>153.7567</v>
      </c>
      <c r="M4116" s="2">
        <f t="shared" si="642"/>
        <v>158.17600000000002</v>
      </c>
      <c r="N4116" s="2">
        <f t="shared" si="648"/>
        <v>4.4193000000000211</v>
      </c>
      <c r="O4116" s="2">
        <f t="shared" si="643"/>
        <v>13.257900000000063</v>
      </c>
      <c r="P4116" s="2">
        <f t="shared" si="644"/>
        <v>474.52800000000002</v>
      </c>
      <c r="Q4116" s="2">
        <f t="shared" si="645"/>
        <v>2.793913109447717</v>
      </c>
      <c r="R4116">
        <v>3</v>
      </c>
      <c r="S4116">
        <v>0.2</v>
      </c>
      <c r="T4116" s="2">
        <v>158.376</v>
      </c>
      <c r="U4116" s="3">
        <v>13.857900000000008</v>
      </c>
      <c r="V4116" s="4">
        <f t="shared" si="649"/>
        <v>2.9166666666666683</v>
      </c>
      <c r="W4116" s="2">
        <f t="shared" si="646"/>
        <v>475.12800000000004</v>
      </c>
    </row>
    <row r="4117" spans="1:23" x14ac:dyDescent="0.25">
      <c r="A4117">
        <f t="shared" si="647"/>
        <v>2016</v>
      </c>
      <c r="B4117" s="1">
        <v>42698</v>
      </c>
      <c r="C4117" s="1">
        <v>42701</v>
      </c>
      <c r="D4117" s="1" t="str">
        <f t="shared" si="640"/>
        <v>Nov</v>
      </c>
      <c r="E4117" t="s">
        <v>98</v>
      </c>
      <c r="F4117" t="s">
        <v>1779</v>
      </c>
      <c r="G4117" t="s">
        <v>25</v>
      </c>
      <c r="H4117" t="s">
        <v>34</v>
      </c>
      <c r="I4117" t="s">
        <v>887</v>
      </c>
      <c r="J4117" t="s">
        <v>36</v>
      </c>
      <c r="K4117" t="s">
        <v>53</v>
      </c>
      <c r="L4117" s="2">
        <f t="shared" si="641"/>
        <v>1143.7125000000001</v>
      </c>
      <c r="M4117" s="2">
        <f t="shared" si="642"/>
        <v>1219.76</v>
      </c>
      <c r="N4117" s="2">
        <f t="shared" si="648"/>
        <v>76.0474999999999</v>
      </c>
      <c r="O4117" s="2">
        <f t="shared" si="643"/>
        <v>380.2374999999995</v>
      </c>
      <c r="P4117" s="2">
        <f t="shared" si="644"/>
        <v>6098.8</v>
      </c>
      <c r="Q4117" s="2">
        <f t="shared" si="645"/>
        <v>6.2346281235652832</v>
      </c>
      <c r="R4117">
        <v>5</v>
      </c>
      <c r="S4117">
        <v>0.2</v>
      </c>
      <c r="T4117" s="2">
        <v>1219.96</v>
      </c>
      <c r="U4117" s="3">
        <v>381.23749999999995</v>
      </c>
      <c r="V4117" s="4">
        <f t="shared" si="649"/>
        <v>6.2499999999999991</v>
      </c>
      <c r="W4117" s="2">
        <f t="shared" si="646"/>
        <v>6099.8</v>
      </c>
    </row>
    <row r="4118" spans="1:23" x14ac:dyDescent="0.25">
      <c r="A4118">
        <f t="shared" si="647"/>
        <v>2015</v>
      </c>
      <c r="B4118" s="1">
        <v>42332</v>
      </c>
      <c r="C4118" s="1">
        <v>42337</v>
      </c>
      <c r="D4118" s="1" t="str">
        <f t="shared" si="640"/>
        <v>Nov</v>
      </c>
      <c r="E4118" t="s">
        <v>38</v>
      </c>
      <c r="F4118" t="s">
        <v>1169</v>
      </c>
      <c r="G4118" t="s">
        <v>25</v>
      </c>
      <c r="H4118" t="s">
        <v>34</v>
      </c>
      <c r="I4118" t="s">
        <v>1397</v>
      </c>
      <c r="J4118" t="s">
        <v>36</v>
      </c>
      <c r="K4118" t="s">
        <v>53</v>
      </c>
      <c r="L4118" s="2">
        <f t="shared" si="641"/>
        <v>2.673</v>
      </c>
      <c r="M4118" s="2">
        <f t="shared" si="642"/>
        <v>2.968</v>
      </c>
      <c r="N4118" s="2">
        <f t="shared" si="648"/>
        <v>0.29499999999999993</v>
      </c>
      <c r="O4118" s="2">
        <f t="shared" si="643"/>
        <v>0.58999999999999986</v>
      </c>
      <c r="P4118" s="2">
        <f t="shared" si="644"/>
        <v>5.9359999999999999</v>
      </c>
      <c r="Q4118" s="2">
        <f t="shared" si="645"/>
        <v>9.9393530997304573</v>
      </c>
      <c r="R4118">
        <v>2</v>
      </c>
      <c r="S4118">
        <v>0.2</v>
      </c>
      <c r="T4118" s="2">
        <v>3.1680000000000001</v>
      </c>
      <c r="U4118" s="3">
        <v>0.99</v>
      </c>
      <c r="V4118" s="4">
        <f t="shared" si="649"/>
        <v>15.625</v>
      </c>
      <c r="W4118" s="2">
        <f t="shared" si="646"/>
        <v>6.3360000000000003</v>
      </c>
    </row>
    <row r="4119" spans="1:23" x14ac:dyDescent="0.25">
      <c r="A4119">
        <f t="shared" si="647"/>
        <v>2015</v>
      </c>
      <c r="B4119" s="1">
        <v>42332</v>
      </c>
      <c r="C4119" s="1">
        <v>42337</v>
      </c>
      <c r="D4119" s="1" t="str">
        <f t="shared" si="640"/>
        <v>Nov</v>
      </c>
      <c r="E4119" t="s">
        <v>38</v>
      </c>
      <c r="F4119" t="s">
        <v>1169</v>
      </c>
      <c r="G4119" t="s">
        <v>25</v>
      </c>
      <c r="H4119" t="s">
        <v>34</v>
      </c>
      <c r="I4119" t="s">
        <v>798</v>
      </c>
      <c r="J4119" t="s">
        <v>36</v>
      </c>
      <c r="K4119" t="s">
        <v>60</v>
      </c>
      <c r="L4119" s="2">
        <f t="shared" si="641"/>
        <v>16.329599999999999</v>
      </c>
      <c r="M4119" s="2">
        <f t="shared" si="642"/>
        <v>19.440000000000001</v>
      </c>
      <c r="N4119" s="2">
        <f t="shared" si="648"/>
        <v>3.1104000000000021</v>
      </c>
      <c r="O4119" s="2">
        <f t="shared" si="643"/>
        <v>9.3312000000000062</v>
      </c>
      <c r="P4119" s="2">
        <f t="shared" si="644"/>
        <v>58.320000000000007</v>
      </c>
      <c r="Q4119" s="2">
        <f t="shared" si="645"/>
        <v>16.000000000000007</v>
      </c>
      <c r="R4119">
        <v>3</v>
      </c>
      <c r="S4119">
        <v>0</v>
      </c>
      <c r="T4119" s="2">
        <v>19.440000000000001</v>
      </c>
      <c r="U4119" s="3">
        <v>9.3312000000000008</v>
      </c>
      <c r="V4119" s="4">
        <f t="shared" si="649"/>
        <v>16</v>
      </c>
      <c r="W4119" s="2">
        <f t="shared" si="646"/>
        <v>58.320000000000007</v>
      </c>
    </row>
    <row r="4120" spans="1:23" x14ac:dyDescent="0.25">
      <c r="A4120">
        <f t="shared" si="647"/>
        <v>2015</v>
      </c>
      <c r="B4120" s="1">
        <v>42332</v>
      </c>
      <c r="C4120" s="1">
        <v>42337</v>
      </c>
      <c r="D4120" s="1" t="str">
        <f t="shared" si="640"/>
        <v>Nov</v>
      </c>
      <c r="E4120" t="s">
        <v>38</v>
      </c>
      <c r="F4120" t="s">
        <v>1169</v>
      </c>
      <c r="G4120" t="s">
        <v>25</v>
      </c>
      <c r="H4120" t="s">
        <v>34</v>
      </c>
      <c r="I4120" t="s">
        <v>625</v>
      </c>
      <c r="J4120" t="s">
        <v>36</v>
      </c>
      <c r="K4120" t="s">
        <v>43</v>
      </c>
      <c r="L4120" s="2">
        <f t="shared" si="641"/>
        <v>447.06240000000003</v>
      </c>
      <c r="M4120" s="2">
        <f t="shared" si="642"/>
        <v>454.86</v>
      </c>
      <c r="N4120" s="2">
        <f t="shared" si="648"/>
        <v>7.7975999999999885</v>
      </c>
      <c r="O4120" s="2">
        <f t="shared" si="643"/>
        <v>54.58319999999992</v>
      </c>
      <c r="P4120" s="2">
        <f t="shared" si="644"/>
        <v>3184.02</v>
      </c>
      <c r="Q4120" s="2">
        <f t="shared" si="645"/>
        <v>1.714285714285712</v>
      </c>
      <c r="R4120">
        <v>7</v>
      </c>
      <c r="S4120">
        <v>0</v>
      </c>
      <c r="T4120" s="2">
        <v>454.86</v>
      </c>
      <c r="U4120" s="3">
        <v>54.583200000000019</v>
      </c>
      <c r="V4120" s="4">
        <f t="shared" si="649"/>
        <v>1.7142857142857151</v>
      </c>
      <c r="W4120" s="2">
        <f t="shared" si="646"/>
        <v>3184.02</v>
      </c>
    </row>
    <row r="4121" spans="1:23" x14ac:dyDescent="0.25">
      <c r="A4121">
        <f t="shared" si="647"/>
        <v>2015</v>
      </c>
      <c r="B4121" s="1">
        <v>42332</v>
      </c>
      <c r="C4121" s="1">
        <v>42337</v>
      </c>
      <c r="D4121" s="1" t="str">
        <f t="shared" si="640"/>
        <v>Nov</v>
      </c>
      <c r="E4121" t="s">
        <v>38</v>
      </c>
      <c r="F4121" t="s">
        <v>1169</v>
      </c>
      <c r="G4121" t="s">
        <v>25</v>
      </c>
      <c r="H4121" t="s">
        <v>34</v>
      </c>
      <c r="I4121" t="s">
        <v>455</v>
      </c>
      <c r="J4121" t="s">
        <v>36</v>
      </c>
      <c r="K4121" t="s">
        <v>53</v>
      </c>
      <c r="L4121" s="2">
        <f t="shared" si="641"/>
        <v>87.679199999999994</v>
      </c>
      <c r="M4121" s="2">
        <f t="shared" si="642"/>
        <v>91.191999999999993</v>
      </c>
      <c r="N4121" s="2">
        <f t="shared" si="648"/>
        <v>3.5127999999999986</v>
      </c>
      <c r="O4121" s="2">
        <f t="shared" si="643"/>
        <v>28.102399999999989</v>
      </c>
      <c r="P4121" s="2">
        <f t="shared" si="644"/>
        <v>729.53599999999994</v>
      </c>
      <c r="Q4121" s="2">
        <f t="shared" si="645"/>
        <v>3.852092288797262</v>
      </c>
      <c r="R4121">
        <v>8</v>
      </c>
      <c r="S4121">
        <v>0.2</v>
      </c>
      <c r="T4121" s="2">
        <v>91.391999999999996</v>
      </c>
      <c r="U4121" s="3">
        <v>29.702399999999997</v>
      </c>
      <c r="V4121" s="4">
        <f t="shared" si="649"/>
        <v>4.0625</v>
      </c>
      <c r="W4121" s="2">
        <f t="shared" si="646"/>
        <v>731.13599999999997</v>
      </c>
    </row>
    <row r="4122" spans="1:23" x14ac:dyDescent="0.25">
      <c r="A4122">
        <f t="shared" si="647"/>
        <v>2017</v>
      </c>
      <c r="B4122" s="1">
        <v>42982</v>
      </c>
      <c r="C4122" s="1">
        <v>42988</v>
      </c>
      <c r="D4122" s="1" t="str">
        <f t="shared" si="640"/>
        <v>Sep</v>
      </c>
      <c r="E4122" t="s">
        <v>38</v>
      </c>
      <c r="F4122" t="s">
        <v>1508</v>
      </c>
      <c r="G4122" t="s">
        <v>25</v>
      </c>
      <c r="H4122" t="s">
        <v>80</v>
      </c>
      <c r="I4122" t="s">
        <v>2415</v>
      </c>
      <c r="J4122" t="s">
        <v>50</v>
      </c>
      <c r="K4122" t="s">
        <v>86</v>
      </c>
      <c r="L4122" s="2">
        <f t="shared" si="641"/>
        <v>19.397000000000002</v>
      </c>
      <c r="M4122" s="2">
        <f t="shared" si="642"/>
        <v>18.840000000000003</v>
      </c>
      <c r="N4122" s="2">
        <f t="shared" si="648"/>
        <v>-0.55699999999999861</v>
      </c>
      <c r="O4122" s="2">
        <f t="shared" si="643"/>
        <v>-2.2279999999999944</v>
      </c>
      <c r="P4122" s="2">
        <f t="shared" si="644"/>
        <v>75.360000000000014</v>
      </c>
      <c r="Q4122" s="2">
        <f t="shared" si="645"/>
        <v>-2.956475583864111</v>
      </c>
      <c r="R4122">
        <v>4</v>
      </c>
      <c r="S4122">
        <v>0.2</v>
      </c>
      <c r="T4122" s="2">
        <v>19.040000000000003</v>
      </c>
      <c r="U4122" s="3">
        <v>-1.4279999999999999</v>
      </c>
      <c r="V4122" s="4">
        <f t="shared" si="649"/>
        <v>-1.8749999999999996</v>
      </c>
      <c r="W4122" s="2">
        <f t="shared" si="646"/>
        <v>76.160000000000011</v>
      </c>
    </row>
    <row r="4123" spans="1:23" x14ac:dyDescent="0.25">
      <c r="A4123">
        <f t="shared" si="647"/>
        <v>2017</v>
      </c>
      <c r="B4123" s="1">
        <v>42866</v>
      </c>
      <c r="C4123" s="1">
        <v>42867</v>
      </c>
      <c r="D4123" s="1" t="str">
        <f t="shared" si="640"/>
        <v>May</v>
      </c>
      <c r="E4123" t="s">
        <v>528</v>
      </c>
      <c r="F4123" t="s">
        <v>766</v>
      </c>
      <c r="G4123" t="s">
        <v>25</v>
      </c>
      <c r="H4123" t="s">
        <v>34</v>
      </c>
      <c r="I4123" t="s">
        <v>1384</v>
      </c>
      <c r="J4123" t="s">
        <v>36</v>
      </c>
      <c r="K4123" t="s">
        <v>60</v>
      </c>
      <c r="L4123" s="2">
        <f t="shared" si="641"/>
        <v>34.631999999999998</v>
      </c>
      <c r="M4123" s="2">
        <f t="shared" si="642"/>
        <v>37.44</v>
      </c>
      <c r="N4123" s="2">
        <f t="shared" si="648"/>
        <v>2.8079999999999998</v>
      </c>
      <c r="O4123" s="2">
        <f t="shared" si="643"/>
        <v>16.847999999999999</v>
      </c>
      <c r="P4123" s="2">
        <f t="shared" si="644"/>
        <v>224.64</v>
      </c>
      <c r="Q4123" s="2">
        <f t="shared" si="645"/>
        <v>7.5</v>
      </c>
      <c r="R4123">
        <v>6</v>
      </c>
      <c r="S4123">
        <v>0</v>
      </c>
      <c r="T4123" s="2">
        <v>37.44</v>
      </c>
      <c r="U4123" s="3">
        <v>16.847999999999999</v>
      </c>
      <c r="V4123" s="4">
        <f t="shared" si="649"/>
        <v>7.5</v>
      </c>
      <c r="W4123" s="2">
        <f t="shared" si="646"/>
        <v>224.64</v>
      </c>
    </row>
    <row r="4124" spans="1:23" x14ac:dyDescent="0.25">
      <c r="A4124">
        <f t="shared" si="647"/>
        <v>2017</v>
      </c>
      <c r="B4124" s="1">
        <v>42866</v>
      </c>
      <c r="C4124" s="1">
        <v>42867</v>
      </c>
      <c r="D4124" s="1" t="str">
        <f t="shared" si="640"/>
        <v>May</v>
      </c>
      <c r="E4124" t="s">
        <v>528</v>
      </c>
      <c r="F4124" t="s">
        <v>766</v>
      </c>
      <c r="G4124" t="s">
        <v>25</v>
      </c>
      <c r="H4124" t="s">
        <v>34</v>
      </c>
      <c r="I4124" t="s">
        <v>2025</v>
      </c>
      <c r="J4124" t="s">
        <v>36</v>
      </c>
      <c r="K4124" t="s">
        <v>37</v>
      </c>
      <c r="L4124" s="2">
        <f t="shared" si="641"/>
        <v>31.700899999999997</v>
      </c>
      <c r="M4124" s="2">
        <f t="shared" si="642"/>
        <v>37.589999999999996</v>
      </c>
      <c r="N4124" s="2">
        <f t="shared" si="648"/>
        <v>5.8890999999999991</v>
      </c>
      <c r="O4124" s="2">
        <f t="shared" si="643"/>
        <v>17.667299999999997</v>
      </c>
      <c r="P4124" s="2">
        <f t="shared" si="644"/>
        <v>112.76999999999998</v>
      </c>
      <c r="Q4124" s="2">
        <f t="shared" si="645"/>
        <v>15.666666666666668</v>
      </c>
      <c r="R4124">
        <v>3</v>
      </c>
      <c r="S4124">
        <v>0</v>
      </c>
      <c r="T4124" s="2">
        <v>37.589999999999996</v>
      </c>
      <c r="U4124" s="3">
        <v>17.667299999999997</v>
      </c>
      <c r="V4124" s="4">
        <f t="shared" si="649"/>
        <v>15.666666666666668</v>
      </c>
      <c r="W4124" s="2">
        <f t="shared" si="646"/>
        <v>112.76999999999998</v>
      </c>
    </row>
    <row r="4125" spans="1:23" x14ac:dyDescent="0.25">
      <c r="A4125">
        <f t="shared" si="647"/>
        <v>2017</v>
      </c>
      <c r="B4125" s="1">
        <v>42866</v>
      </c>
      <c r="C4125" s="1">
        <v>42867</v>
      </c>
      <c r="D4125" s="1" t="str">
        <f t="shared" si="640"/>
        <v>May</v>
      </c>
      <c r="E4125" t="s">
        <v>528</v>
      </c>
      <c r="F4125" t="s">
        <v>766</v>
      </c>
      <c r="G4125" t="s">
        <v>25</v>
      </c>
      <c r="H4125" t="s">
        <v>34</v>
      </c>
      <c r="I4125" t="s">
        <v>2282</v>
      </c>
      <c r="J4125" t="s">
        <v>36</v>
      </c>
      <c r="K4125" t="s">
        <v>53</v>
      </c>
      <c r="L4125" s="2">
        <f t="shared" si="641"/>
        <v>21.313700000000001</v>
      </c>
      <c r="M4125" s="2">
        <f t="shared" si="642"/>
        <v>25.832000000000001</v>
      </c>
      <c r="N4125" s="2">
        <f t="shared" si="648"/>
        <v>4.5183</v>
      </c>
      <c r="O4125" s="2">
        <f t="shared" si="643"/>
        <v>9.0366</v>
      </c>
      <c r="P4125" s="2">
        <f t="shared" si="644"/>
        <v>51.664000000000001</v>
      </c>
      <c r="Q4125" s="2">
        <f t="shared" si="645"/>
        <v>17.491096314648498</v>
      </c>
      <c r="R4125">
        <v>2</v>
      </c>
      <c r="S4125">
        <v>0.2</v>
      </c>
      <c r="T4125" s="2">
        <v>26.032</v>
      </c>
      <c r="U4125" s="3">
        <v>9.4365999999999985</v>
      </c>
      <c r="V4125" s="4">
        <f t="shared" si="649"/>
        <v>18.124999999999996</v>
      </c>
      <c r="W4125" s="2">
        <f t="shared" si="646"/>
        <v>52.064</v>
      </c>
    </row>
    <row r="4126" spans="1:23" x14ac:dyDescent="0.25">
      <c r="A4126">
        <f t="shared" si="647"/>
        <v>2014</v>
      </c>
      <c r="B4126" s="1">
        <v>41770</v>
      </c>
      <c r="C4126" s="1">
        <v>41777</v>
      </c>
      <c r="D4126" s="1" t="str">
        <f t="shared" si="640"/>
        <v>May</v>
      </c>
      <c r="E4126" t="s">
        <v>38</v>
      </c>
      <c r="F4126" t="s">
        <v>1354</v>
      </c>
      <c r="G4126" t="s">
        <v>33</v>
      </c>
      <c r="H4126" t="s">
        <v>80</v>
      </c>
      <c r="I4126" t="s">
        <v>582</v>
      </c>
      <c r="J4126" t="s">
        <v>36</v>
      </c>
      <c r="K4126" t="s">
        <v>55</v>
      </c>
      <c r="L4126" s="2">
        <f t="shared" si="641"/>
        <v>32.678100000000001</v>
      </c>
      <c r="M4126" s="2">
        <f t="shared" si="642"/>
        <v>35.910000000000004</v>
      </c>
      <c r="N4126" s="2">
        <f t="shared" si="648"/>
        <v>3.2319000000000031</v>
      </c>
      <c r="O4126" s="2">
        <f t="shared" si="643"/>
        <v>9.6957000000000093</v>
      </c>
      <c r="P4126" s="2">
        <f t="shared" si="644"/>
        <v>107.73000000000002</v>
      </c>
      <c r="Q4126" s="2">
        <f t="shared" si="645"/>
        <v>9.0000000000000071</v>
      </c>
      <c r="R4126">
        <v>3</v>
      </c>
      <c r="S4126">
        <v>0</v>
      </c>
      <c r="T4126" s="2">
        <v>35.910000000000004</v>
      </c>
      <c r="U4126" s="3">
        <v>9.6956999999999987</v>
      </c>
      <c r="V4126" s="4">
        <f t="shared" si="649"/>
        <v>8.9999999999999964</v>
      </c>
      <c r="W4126" s="2">
        <f t="shared" si="646"/>
        <v>107.73000000000002</v>
      </c>
    </row>
    <row r="4127" spans="1:23" x14ac:dyDescent="0.25">
      <c r="A4127">
        <f t="shared" si="647"/>
        <v>2017</v>
      </c>
      <c r="B4127" s="1">
        <v>42943</v>
      </c>
      <c r="C4127" s="1">
        <v>42947</v>
      </c>
      <c r="D4127" s="1" t="str">
        <f t="shared" si="640"/>
        <v>Jul</v>
      </c>
      <c r="E4127" t="s">
        <v>23</v>
      </c>
      <c r="F4127" t="s">
        <v>725</v>
      </c>
      <c r="G4127" t="s">
        <v>25</v>
      </c>
      <c r="H4127" t="s">
        <v>26</v>
      </c>
      <c r="I4127" t="s">
        <v>1186</v>
      </c>
      <c r="J4127" t="s">
        <v>28</v>
      </c>
      <c r="K4127" t="s">
        <v>46</v>
      </c>
      <c r="L4127" s="2">
        <f t="shared" si="641"/>
        <v>91.790600000000012</v>
      </c>
      <c r="M4127" s="2">
        <f t="shared" si="642"/>
        <v>90.832000000000008</v>
      </c>
      <c r="N4127" s="2">
        <f t="shared" si="648"/>
        <v>-0.95860000000000412</v>
      </c>
      <c r="O4127" s="2">
        <f t="shared" si="643"/>
        <v>-2.8758000000000123</v>
      </c>
      <c r="P4127" s="2">
        <f t="shared" si="644"/>
        <v>272.49600000000004</v>
      </c>
      <c r="Q4127" s="2">
        <f t="shared" si="645"/>
        <v>-1.0553549409899639</v>
      </c>
      <c r="R4127">
        <v>3</v>
      </c>
      <c r="S4127">
        <v>0.2</v>
      </c>
      <c r="T4127" s="2">
        <v>91.032000000000011</v>
      </c>
      <c r="U4127" s="3">
        <v>-2.2758000000000109</v>
      </c>
      <c r="V4127" s="4">
        <f t="shared" si="649"/>
        <v>-0.83333333333333726</v>
      </c>
      <c r="W4127" s="2">
        <f t="shared" si="646"/>
        <v>273.096</v>
      </c>
    </row>
    <row r="4128" spans="1:23" x14ac:dyDescent="0.25">
      <c r="A4128">
        <f t="shared" si="647"/>
        <v>2017</v>
      </c>
      <c r="B4128" s="1">
        <v>42861</v>
      </c>
      <c r="C4128" s="1">
        <v>42864</v>
      </c>
      <c r="D4128" s="1" t="str">
        <f t="shared" si="640"/>
        <v>May</v>
      </c>
      <c r="E4128" t="s">
        <v>98</v>
      </c>
      <c r="F4128" t="s">
        <v>196</v>
      </c>
      <c r="G4128" t="s">
        <v>25</v>
      </c>
      <c r="H4128" t="s">
        <v>26</v>
      </c>
      <c r="I4128" t="s">
        <v>2357</v>
      </c>
      <c r="J4128" t="s">
        <v>36</v>
      </c>
      <c r="K4128" t="s">
        <v>48</v>
      </c>
      <c r="L4128" s="2">
        <f t="shared" si="641"/>
        <v>51.653700000000001</v>
      </c>
      <c r="M4128" s="2">
        <f t="shared" si="642"/>
        <v>54.66</v>
      </c>
      <c r="N4128" s="2">
        <f t="shared" si="648"/>
        <v>3.006299999999996</v>
      </c>
      <c r="O4128" s="2">
        <f t="shared" si="643"/>
        <v>18.037799999999976</v>
      </c>
      <c r="P4128" s="2">
        <f t="shared" si="644"/>
        <v>327.96</v>
      </c>
      <c r="Q4128" s="2">
        <f t="shared" si="645"/>
        <v>5.4999999999999929</v>
      </c>
      <c r="R4128">
        <v>6</v>
      </c>
      <c r="S4128">
        <v>0</v>
      </c>
      <c r="T4128" s="2">
        <v>54.66</v>
      </c>
      <c r="U4128" s="3">
        <v>18.037799999999997</v>
      </c>
      <c r="V4128" s="4">
        <f t="shared" si="649"/>
        <v>5.4999999999999991</v>
      </c>
      <c r="W4128" s="2">
        <f t="shared" si="646"/>
        <v>327.96</v>
      </c>
    </row>
    <row r="4129" spans="1:23" x14ac:dyDescent="0.25">
      <c r="A4129">
        <f t="shared" si="647"/>
        <v>2014</v>
      </c>
      <c r="B4129" s="1">
        <v>41901</v>
      </c>
      <c r="C4129" s="1">
        <v>41906</v>
      </c>
      <c r="D4129" s="1" t="str">
        <f t="shared" si="640"/>
        <v>Sep</v>
      </c>
      <c r="E4129" t="s">
        <v>38</v>
      </c>
      <c r="F4129" t="s">
        <v>852</v>
      </c>
      <c r="G4129" t="s">
        <v>25</v>
      </c>
      <c r="H4129" t="s">
        <v>26</v>
      </c>
      <c r="I4129" t="s">
        <v>1187</v>
      </c>
      <c r="J4129" t="s">
        <v>36</v>
      </c>
      <c r="K4129" t="s">
        <v>43</v>
      </c>
      <c r="L4129" s="2">
        <f t="shared" si="641"/>
        <v>66.081299999999999</v>
      </c>
      <c r="M4129" s="2">
        <f t="shared" si="642"/>
        <v>67.143999999999991</v>
      </c>
      <c r="N4129" s="2">
        <f t="shared" si="648"/>
        <v>1.0626999999999924</v>
      </c>
      <c r="O4129" s="2">
        <f t="shared" si="643"/>
        <v>6.3761999999999546</v>
      </c>
      <c r="P4129" s="2">
        <f t="shared" si="644"/>
        <v>402.86399999999992</v>
      </c>
      <c r="Q4129" s="2">
        <f t="shared" si="645"/>
        <v>1.5827177409746107</v>
      </c>
      <c r="R4129">
        <v>6</v>
      </c>
      <c r="S4129">
        <v>0.2</v>
      </c>
      <c r="T4129" s="2">
        <v>67.343999999999994</v>
      </c>
      <c r="U4129" s="3">
        <v>7.5761999999999894</v>
      </c>
      <c r="V4129" s="4">
        <f t="shared" si="649"/>
        <v>1.8749999999999976</v>
      </c>
      <c r="W4129" s="2">
        <f t="shared" si="646"/>
        <v>404.06399999999996</v>
      </c>
    </row>
    <row r="4130" spans="1:23" x14ac:dyDescent="0.25">
      <c r="A4130">
        <f t="shared" si="647"/>
        <v>2014</v>
      </c>
      <c r="B4130" s="1">
        <v>41901</v>
      </c>
      <c r="C4130" s="1">
        <v>41906</v>
      </c>
      <c r="D4130" s="1" t="str">
        <f t="shared" si="640"/>
        <v>Sep</v>
      </c>
      <c r="E4130" t="s">
        <v>38</v>
      </c>
      <c r="F4130" t="s">
        <v>852</v>
      </c>
      <c r="G4130" t="s">
        <v>25</v>
      </c>
      <c r="H4130" t="s">
        <v>26</v>
      </c>
      <c r="I4130" t="s">
        <v>2416</v>
      </c>
      <c r="J4130" t="s">
        <v>50</v>
      </c>
      <c r="K4130" t="s">
        <v>286</v>
      </c>
      <c r="L4130" s="2">
        <f t="shared" si="641"/>
        <v>2939.9832000000001</v>
      </c>
      <c r="M4130" s="2">
        <f t="shared" si="642"/>
        <v>2624.4850000000001</v>
      </c>
      <c r="N4130" s="2">
        <f t="shared" si="648"/>
        <v>-315.4982</v>
      </c>
      <c r="O4130" s="2">
        <f t="shared" si="643"/>
        <v>-946.49459999999999</v>
      </c>
      <c r="P4130" s="2">
        <f t="shared" si="644"/>
        <v>7873.4549999999999</v>
      </c>
      <c r="Q4130" s="2">
        <f t="shared" si="645"/>
        <v>-12.021337519551455</v>
      </c>
      <c r="R4130">
        <v>3</v>
      </c>
      <c r="S4130">
        <v>0.5</v>
      </c>
      <c r="T4130" s="2">
        <v>2624.9850000000001</v>
      </c>
      <c r="U4130" s="3">
        <v>-944.99460000000045</v>
      </c>
      <c r="V4130" s="4">
        <f t="shared" si="649"/>
        <v>-12.000000000000005</v>
      </c>
      <c r="W4130" s="2">
        <f t="shared" si="646"/>
        <v>7874.9549999999999</v>
      </c>
    </row>
    <row r="4131" spans="1:23" x14ac:dyDescent="0.25">
      <c r="A4131">
        <f t="shared" si="647"/>
        <v>2015</v>
      </c>
      <c r="B4131" s="1">
        <v>42092</v>
      </c>
      <c r="C4131" s="1">
        <v>42098</v>
      </c>
      <c r="D4131" s="1" t="str">
        <f t="shared" si="640"/>
        <v>Mar</v>
      </c>
      <c r="E4131" t="s">
        <v>38</v>
      </c>
      <c r="F4131" t="s">
        <v>553</v>
      </c>
      <c r="G4131" t="s">
        <v>25</v>
      </c>
      <c r="H4131" t="s">
        <v>34</v>
      </c>
      <c r="I4131" t="s">
        <v>2315</v>
      </c>
      <c r="J4131" t="s">
        <v>36</v>
      </c>
      <c r="K4131" t="s">
        <v>55</v>
      </c>
      <c r="L4131" s="2">
        <f t="shared" si="641"/>
        <v>67.967200000000005</v>
      </c>
      <c r="M4131" s="2">
        <f t="shared" si="642"/>
        <v>73.28</v>
      </c>
      <c r="N4131" s="2">
        <f t="shared" si="648"/>
        <v>5.3127999999999957</v>
      </c>
      <c r="O4131" s="2">
        <f t="shared" si="643"/>
        <v>21.251199999999983</v>
      </c>
      <c r="P4131" s="2">
        <f t="shared" si="644"/>
        <v>293.12</v>
      </c>
      <c r="Q4131" s="2">
        <f t="shared" si="645"/>
        <v>7.2499999999999938</v>
      </c>
      <c r="R4131">
        <v>4</v>
      </c>
      <c r="S4131">
        <v>0</v>
      </c>
      <c r="T4131" s="2">
        <v>73.28</v>
      </c>
      <c r="U4131" s="3">
        <v>21.251199999999997</v>
      </c>
      <c r="V4131" s="4">
        <f t="shared" si="649"/>
        <v>7.2499999999999991</v>
      </c>
      <c r="W4131" s="2">
        <f t="shared" si="646"/>
        <v>293.12</v>
      </c>
    </row>
    <row r="4132" spans="1:23" x14ac:dyDescent="0.25">
      <c r="A4132">
        <f t="shared" si="647"/>
        <v>2014</v>
      </c>
      <c r="B4132" s="1">
        <v>41961</v>
      </c>
      <c r="C4132" s="1">
        <v>41968</v>
      </c>
      <c r="D4132" s="1" t="str">
        <f t="shared" si="640"/>
        <v>Nov</v>
      </c>
      <c r="E4132" t="s">
        <v>38</v>
      </c>
      <c r="F4132" t="s">
        <v>1460</v>
      </c>
      <c r="G4132" t="s">
        <v>33</v>
      </c>
      <c r="H4132" t="s">
        <v>65</v>
      </c>
      <c r="I4132" t="s">
        <v>777</v>
      </c>
      <c r="J4132" t="s">
        <v>36</v>
      </c>
      <c r="K4132" t="s">
        <v>53</v>
      </c>
      <c r="L4132" s="2">
        <f t="shared" si="641"/>
        <v>19.258399999999998</v>
      </c>
      <c r="M4132" s="2">
        <f t="shared" si="642"/>
        <v>13.679999999999996</v>
      </c>
      <c r="N4132" s="2">
        <f t="shared" si="648"/>
        <v>-5.578400000000002</v>
      </c>
      <c r="O4132" s="2">
        <f t="shared" si="643"/>
        <v>-27.89200000000001</v>
      </c>
      <c r="P4132" s="2">
        <f t="shared" si="644"/>
        <v>68.399999999999977</v>
      </c>
      <c r="Q4132" s="2">
        <f t="shared" si="645"/>
        <v>-40.777777777777807</v>
      </c>
      <c r="R4132">
        <v>5</v>
      </c>
      <c r="S4132">
        <v>0.8</v>
      </c>
      <c r="T4132" s="2">
        <v>14.479999999999997</v>
      </c>
      <c r="U4132" s="3">
        <v>-23.89200000000001</v>
      </c>
      <c r="V4132" s="4">
        <f t="shared" si="649"/>
        <v>-33.000000000000021</v>
      </c>
      <c r="W4132" s="2">
        <f t="shared" si="646"/>
        <v>72.399999999999977</v>
      </c>
    </row>
    <row r="4133" spans="1:23" x14ac:dyDescent="0.25">
      <c r="A4133">
        <f t="shared" si="647"/>
        <v>2015</v>
      </c>
      <c r="B4133" s="1">
        <v>42187</v>
      </c>
      <c r="C4133" s="1">
        <v>42194</v>
      </c>
      <c r="D4133" s="1" t="str">
        <f t="shared" si="640"/>
        <v>Jul</v>
      </c>
      <c r="E4133" t="s">
        <v>38</v>
      </c>
      <c r="F4133" t="s">
        <v>180</v>
      </c>
      <c r="G4133" t="s">
        <v>25</v>
      </c>
      <c r="H4133" t="s">
        <v>26</v>
      </c>
      <c r="I4133" t="s">
        <v>1253</v>
      </c>
      <c r="J4133" t="s">
        <v>36</v>
      </c>
      <c r="K4133" t="s">
        <v>60</v>
      </c>
      <c r="L4133" s="2">
        <f t="shared" si="641"/>
        <v>10.607400000000002</v>
      </c>
      <c r="M4133" s="2">
        <f t="shared" si="642"/>
        <v>11.752000000000002</v>
      </c>
      <c r="N4133" s="2">
        <f t="shared" si="648"/>
        <v>1.1446000000000005</v>
      </c>
      <c r="O4133" s="2">
        <f t="shared" si="643"/>
        <v>3.4338000000000015</v>
      </c>
      <c r="P4133" s="2">
        <f t="shared" si="644"/>
        <v>35.256000000000007</v>
      </c>
      <c r="Q4133" s="2">
        <f t="shared" si="645"/>
        <v>9.7396187882913576</v>
      </c>
      <c r="R4133">
        <v>3</v>
      </c>
      <c r="S4133">
        <v>0.2</v>
      </c>
      <c r="T4133" s="2">
        <v>11.952000000000002</v>
      </c>
      <c r="U4133" s="3">
        <v>4.0338000000000003</v>
      </c>
      <c r="V4133" s="4">
        <f t="shared" si="649"/>
        <v>11.249999999999998</v>
      </c>
      <c r="W4133" s="2">
        <f t="shared" si="646"/>
        <v>35.856000000000009</v>
      </c>
    </row>
    <row r="4134" spans="1:23" x14ac:dyDescent="0.25">
      <c r="A4134">
        <f t="shared" si="647"/>
        <v>2015</v>
      </c>
      <c r="B4134" s="1">
        <v>42187</v>
      </c>
      <c r="C4134" s="1">
        <v>42194</v>
      </c>
      <c r="D4134" s="1" t="str">
        <f t="shared" si="640"/>
        <v>Jul</v>
      </c>
      <c r="E4134" t="s">
        <v>38</v>
      </c>
      <c r="F4134" t="s">
        <v>180</v>
      </c>
      <c r="G4134" t="s">
        <v>25</v>
      </c>
      <c r="H4134" t="s">
        <v>26</v>
      </c>
      <c r="I4134" t="s">
        <v>379</v>
      </c>
      <c r="J4134" t="s">
        <v>36</v>
      </c>
      <c r="K4134" t="s">
        <v>60</v>
      </c>
      <c r="L4134" s="2">
        <f t="shared" si="641"/>
        <v>13.672800000000002</v>
      </c>
      <c r="M4134" s="2">
        <f t="shared" si="642"/>
        <v>15.352000000000004</v>
      </c>
      <c r="N4134" s="2">
        <f t="shared" si="648"/>
        <v>1.6792000000000016</v>
      </c>
      <c r="O4134" s="2">
        <f t="shared" si="643"/>
        <v>5.0376000000000047</v>
      </c>
      <c r="P4134" s="2">
        <f t="shared" si="644"/>
        <v>46.056000000000012</v>
      </c>
      <c r="Q4134" s="2">
        <f t="shared" si="645"/>
        <v>10.937988535695682</v>
      </c>
      <c r="R4134">
        <v>3</v>
      </c>
      <c r="S4134">
        <v>0.2</v>
      </c>
      <c r="T4134" s="2">
        <v>15.552000000000003</v>
      </c>
      <c r="U4134" s="3">
        <v>5.6375999999999999</v>
      </c>
      <c r="V4134" s="4">
        <f t="shared" si="649"/>
        <v>12.083333333333332</v>
      </c>
      <c r="W4134" s="2">
        <f t="shared" si="646"/>
        <v>46.656000000000006</v>
      </c>
    </row>
    <row r="4135" spans="1:23" x14ac:dyDescent="0.25">
      <c r="A4135">
        <f t="shared" si="647"/>
        <v>2014</v>
      </c>
      <c r="B4135" s="1">
        <v>41890</v>
      </c>
      <c r="C4135" s="1">
        <v>41895</v>
      </c>
      <c r="D4135" s="1" t="str">
        <f t="shared" si="640"/>
        <v>Sep</v>
      </c>
      <c r="E4135" t="s">
        <v>38</v>
      </c>
      <c r="F4135" t="s">
        <v>275</v>
      </c>
      <c r="G4135" t="s">
        <v>25</v>
      </c>
      <c r="H4135" t="s">
        <v>26</v>
      </c>
      <c r="I4135" t="s">
        <v>1024</v>
      </c>
      <c r="J4135" t="s">
        <v>36</v>
      </c>
      <c r="K4135" t="s">
        <v>128</v>
      </c>
      <c r="L4135" s="2">
        <f t="shared" si="641"/>
        <v>42.6</v>
      </c>
      <c r="M4135" s="2">
        <f t="shared" si="642"/>
        <v>45</v>
      </c>
      <c r="N4135" s="2">
        <f t="shared" si="648"/>
        <v>2.3999999999999986</v>
      </c>
      <c r="O4135" s="2">
        <f t="shared" si="643"/>
        <v>21.599999999999987</v>
      </c>
      <c r="P4135" s="2">
        <f t="shared" si="644"/>
        <v>405</v>
      </c>
      <c r="Q4135" s="2">
        <f t="shared" si="645"/>
        <v>5.3333333333333304</v>
      </c>
      <c r="R4135">
        <v>9</v>
      </c>
      <c r="S4135">
        <v>0</v>
      </c>
      <c r="T4135" s="2">
        <v>45</v>
      </c>
      <c r="U4135" s="3">
        <v>21.599999999999998</v>
      </c>
      <c r="V4135" s="4">
        <f t="shared" si="649"/>
        <v>5.333333333333333</v>
      </c>
      <c r="W4135" s="2">
        <f t="shared" si="646"/>
        <v>405</v>
      </c>
    </row>
    <row r="4136" spans="1:23" x14ac:dyDescent="0.25">
      <c r="A4136">
        <f t="shared" si="647"/>
        <v>2014</v>
      </c>
      <c r="B4136" s="1">
        <v>41890</v>
      </c>
      <c r="C4136" s="1">
        <v>41895</v>
      </c>
      <c r="D4136" s="1" t="str">
        <f t="shared" si="640"/>
        <v>Sep</v>
      </c>
      <c r="E4136" t="s">
        <v>38</v>
      </c>
      <c r="F4136" t="s">
        <v>275</v>
      </c>
      <c r="G4136" t="s">
        <v>25</v>
      </c>
      <c r="H4136" t="s">
        <v>26</v>
      </c>
      <c r="I4136" t="s">
        <v>609</v>
      </c>
      <c r="J4136" t="s">
        <v>50</v>
      </c>
      <c r="K4136" t="s">
        <v>286</v>
      </c>
      <c r="L4136" s="2">
        <f t="shared" si="641"/>
        <v>179.87429999999998</v>
      </c>
      <c r="M4136" s="2">
        <f t="shared" si="642"/>
        <v>209.96999999999997</v>
      </c>
      <c r="N4136" s="2">
        <f t="shared" si="648"/>
        <v>30.095699999999994</v>
      </c>
      <c r="O4136" s="2">
        <f t="shared" si="643"/>
        <v>90.287099999999981</v>
      </c>
      <c r="P4136" s="2">
        <f t="shared" si="644"/>
        <v>629.90999999999985</v>
      </c>
      <c r="Q4136" s="2">
        <f t="shared" si="645"/>
        <v>14.333333333333334</v>
      </c>
      <c r="R4136">
        <v>3</v>
      </c>
      <c r="S4136">
        <v>0</v>
      </c>
      <c r="T4136" s="2">
        <v>209.96999999999997</v>
      </c>
      <c r="U4136" s="3">
        <v>90.287100000000009</v>
      </c>
      <c r="V4136" s="4">
        <f t="shared" si="649"/>
        <v>14.333333333333337</v>
      </c>
      <c r="W4136" s="2">
        <f t="shared" si="646"/>
        <v>629.90999999999985</v>
      </c>
    </row>
    <row r="4137" spans="1:23" x14ac:dyDescent="0.25">
      <c r="A4137">
        <f t="shared" si="647"/>
        <v>2017</v>
      </c>
      <c r="B4137" s="1">
        <v>43010</v>
      </c>
      <c r="C4137" s="1">
        <v>43016</v>
      </c>
      <c r="D4137" s="1" t="str">
        <f t="shared" si="640"/>
        <v>Oct</v>
      </c>
      <c r="E4137" t="s">
        <v>38</v>
      </c>
      <c r="F4137" t="s">
        <v>1269</v>
      </c>
      <c r="G4137" t="s">
        <v>64</v>
      </c>
      <c r="H4137" t="s">
        <v>34</v>
      </c>
      <c r="I4137" t="s">
        <v>1386</v>
      </c>
      <c r="J4137" t="s">
        <v>36</v>
      </c>
      <c r="K4137" t="s">
        <v>53</v>
      </c>
      <c r="L4137" s="2">
        <f t="shared" si="641"/>
        <v>103.71100000000001</v>
      </c>
      <c r="M4137" s="2">
        <f t="shared" si="642"/>
        <v>111.92000000000002</v>
      </c>
      <c r="N4137" s="2">
        <f t="shared" si="648"/>
        <v>8.2090000000000032</v>
      </c>
      <c r="O4137" s="2">
        <f t="shared" si="643"/>
        <v>41.045000000000016</v>
      </c>
      <c r="P4137" s="2">
        <f t="shared" si="644"/>
        <v>559.60000000000014</v>
      </c>
      <c r="Q4137" s="2">
        <f t="shared" si="645"/>
        <v>7.3347033595425311</v>
      </c>
      <c r="R4137">
        <v>5</v>
      </c>
      <c r="S4137">
        <v>0.2</v>
      </c>
      <c r="T4137" s="2">
        <v>112.12000000000002</v>
      </c>
      <c r="U4137" s="3">
        <v>42.045000000000002</v>
      </c>
      <c r="V4137" s="4">
        <f t="shared" si="649"/>
        <v>7.4999999999999982</v>
      </c>
      <c r="W4137" s="2">
        <f t="shared" si="646"/>
        <v>560.60000000000014</v>
      </c>
    </row>
    <row r="4138" spans="1:23" x14ac:dyDescent="0.25">
      <c r="A4138">
        <f t="shared" si="647"/>
        <v>2017</v>
      </c>
      <c r="B4138" s="1">
        <v>43010</v>
      </c>
      <c r="C4138" s="1">
        <v>43016</v>
      </c>
      <c r="D4138" s="1" t="str">
        <f t="shared" si="640"/>
        <v>Oct</v>
      </c>
      <c r="E4138" t="s">
        <v>38</v>
      </c>
      <c r="F4138" t="s">
        <v>1269</v>
      </c>
      <c r="G4138" t="s">
        <v>64</v>
      </c>
      <c r="H4138" t="s">
        <v>34</v>
      </c>
      <c r="I4138" t="s">
        <v>1375</v>
      </c>
      <c r="J4138" t="s">
        <v>36</v>
      </c>
      <c r="K4138" t="s">
        <v>43</v>
      </c>
      <c r="L4138" s="2">
        <f t="shared" si="641"/>
        <v>1545.8874000000001</v>
      </c>
      <c r="M4138" s="2">
        <f t="shared" si="642"/>
        <v>1575.14</v>
      </c>
      <c r="N4138" s="2">
        <f t="shared" si="648"/>
        <v>29.252600000000029</v>
      </c>
      <c r="O4138" s="2">
        <f t="shared" si="643"/>
        <v>204.76820000000021</v>
      </c>
      <c r="P4138" s="2">
        <f t="shared" si="644"/>
        <v>11025.980000000001</v>
      </c>
      <c r="Q4138" s="2">
        <f t="shared" si="645"/>
        <v>1.857142857142859</v>
      </c>
      <c r="R4138">
        <v>7</v>
      </c>
      <c r="S4138">
        <v>0</v>
      </c>
      <c r="T4138" s="2">
        <v>1575.14</v>
      </c>
      <c r="U4138" s="3">
        <v>204.76820000000001</v>
      </c>
      <c r="V4138" s="4">
        <f t="shared" si="649"/>
        <v>1.8571428571428568</v>
      </c>
      <c r="W4138" s="2">
        <f t="shared" si="646"/>
        <v>11025.980000000001</v>
      </c>
    </row>
    <row r="4139" spans="1:23" x14ac:dyDescent="0.25">
      <c r="A4139">
        <f t="shared" si="647"/>
        <v>2017</v>
      </c>
      <c r="B4139" s="1">
        <v>43058</v>
      </c>
      <c r="C4139" s="1">
        <v>43062</v>
      </c>
      <c r="D4139" s="1" t="str">
        <f t="shared" si="640"/>
        <v>Nov</v>
      </c>
      <c r="E4139" t="s">
        <v>38</v>
      </c>
      <c r="F4139" t="s">
        <v>2413</v>
      </c>
      <c r="G4139" t="s">
        <v>25</v>
      </c>
      <c r="H4139" t="s">
        <v>26</v>
      </c>
      <c r="I4139" t="s">
        <v>482</v>
      </c>
      <c r="J4139" t="s">
        <v>36</v>
      </c>
      <c r="K4139" t="s">
        <v>128</v>
      </c>
      <c r="L4139" s="2">
        <f t="shared" si="641"/>
        <v>23.270000000000003</v>
      </c>
      <c r="M4139" s="2">
        <f t="shared" si="642"/>
        <v>25.060000000000002</v>
      </c>
      <c r="N4139" s="2">
        <f t="shared" si="648"/>
        <v>1.7899999999999991</v>
      </c>
      <c r="O4139" s="2">
        <f t="shared" si="643"/>
        <v>12.529999999999994</v>
      </c>
      <c r="P4139" s="2">
        <f t="shared" si="644"/>
        <v>175.42000000000002</v>
      </c>
      <c r="Q4139" s="2">
        <f t="shared" si="645"/>
        <v>7.1428571428571379</v>
      </c>
      <c r="R4139">
        <v>7</v>
      </c>
      <c r="S4139">
        <v>0</v>
      </c>
      <c r="T4139" s="2">
        <v>25.060000000000002</v>
      </c>
      <c r="U4139" s="3">
        <v>12.530000000000001</v>
      </c>
      <c r="V4139" s="4">
        <f t="shared" si="649"/>
        <v>7.1428571428571423</v>
      </c>
      <c r="W4139" s="2">
        <f t="shared" si="646"/>
        <v>175.42000000000002</v>
      </c>
    </row>
    <row r="4140" spans="1:23" x14ac:dyDescent="0.25">
      <c r="A4140">
        <f t="shared" si="647"/>
        <v>2016</v>
      </c>
      <c r="B4140" s="1">
        <v>42734</v>
      </c>
      <c r="C4140" s="1">
        <v>42736</v>
      </c>
      <c r="D4140" s="1" t="str">
        <f t="shared" si="640"/>
        <v>Dec</v>
      </c>
      <c r="E4140" t="s">
        <v>98</v>
      </c>
      <c r="F4140" t="s">
        <v>1527</v>
      </c>
      <c r="G4140" t="s">
        <v>33</v>
      </c>
      <c r="H4140" t="s">
        <v>65</v>
      </c>
      <c r="I4140" t="s">
        <v>150</v>
      </c>
      <c r="J4140" t="s">
        <v>36</v>
      </c>
      <c r="K4140" t="s">
        <v>53</v>
      </c>
      <c r="L4140" s="2">
        <f t="shared" si="641"/>
        <v>8.6549999999999976</v>
      </c>
      <c r="M4140" s="2">
        <f t="shared" si="642"/>
        <v>6.1239999999999979</v>
      </c>
      <c r="N4140" s="2">
        <f t="shared" si="648"/>
        <v>-2.5309999999999997</v>
      </c>
      <c r="O4140" s="2">
        <f t="shared" si="643"/>
        <v>-15.185999999999998</v>
      </c>
      <c r="P4140" s="2">
        <f t="shared" si="644"/>
        <v>36.743999999999986</v>
      </c>
      <c r="Q4140" s="2">
        <f t="shared" si="645"/>
        <v>-41.329196603527116</v>
      </c>
      <c r="R4140">
        <v>6</v>
      </c>
      <c r="S4140">
        <v>0.8</v>
      </c>
      <c r="T4140" s="2">
        <v>6.9239999999999977</v>
      </c>
      <c r="U4140" s="3">
        <v>-10.385999999999999</v>
      </c>
      <c r="V4140" s="4">
        <f t="shared" si="649"/>
        <v>-25.000000000000011</v>
      </c>
      <c r="W4140" s="2">
        <f t="shared" si="646"/>
        <v>41.543999999999983</v>
      </c>
    </row>
    <row r="4141" spans="1:23" x14ac:dyDescent="0.25">
      <c r="A4141">
        <f t="shared" si="647"/>
        <v>2017</v>
      </c>
      <c r="B4141" s="1">
        <v>43070</v>
      </c>
      <c r="C4141" s="1">
        <v>43073</v>
      </c>
      <c r="D4141" s="1" t="str">
        <f t="shared" si="640"/>
        <v>Dec</v>
      </c>
      <c r="E4141" t="s">
        <v>98</v>
      </c>
      <c r="F4141" t="s">
        <v>895</v>
      </c>
      <c r="G4141" t="s">
        <v>25</v>
      </c>
      <c r="H4141" t="s">
        <v>80</v>
      </c>
      <c r="I4141" t="s">
        <v>394</v>
      </c>
      <c r="J4141" t="s">
        <v>36</v>
      </c>
      <c r="K4141" t="s">
        <v>43</v>
      </c>
      <c r="L4141" s="2">
        <f t="shared" si="641"/>
        <v>36.613000000000007</v>
      </c>
      <c r="M4141" s="2">
        <f t="shared" si="642"/>
        <v>37.192</v>
      </c>
      <c r="N4141" s="2">
        <f t="shared" si="648"/>
        <v>0.57899999999999352</v>
      </c>
      <c r="O4141" s="2">
        <f t="shared" si="643"/>
        <v>1.7369999999999806</v>
      </c>
      <c r="P4141" s="2">
        <f t="shared" si="644"/>
        <v>111.57599999999999</v>
      </c>
      <c r="Q4141" s="2">
        <f t="shared" si="645"/>
        <v>1.5567864056786234</v>
      </c>
      <c r="R4141">
        <v>3</v>
      </c>
      <c r="S4141">
        <v>0.2</v>
      </c>
      <c r="T4141" s="2">
        <v>37.392000000000003</v>
      </c>
      <c r="U4141" s="3">
        <v>2.336999999999998</v>
      </c>
      <c r="V4141" s="4">
        <f t="shared" si="649"/>
        <v>2.0833333333333313</v>
      </c>
      <c r="W4141" s="2">
        <f t="shared" si="646"/>
        <v>112.17600000000002</v>
      </c>
    </row>
    <row r="4142" spans="1:23" x14ac:dyDescent="0.25">
      <c r="A4142">
        <f t="shared" si="647"/>
        <v>2017</v>
      </c>
      <c r="B4142" s="1">
        <v>43070</v>
      </c>
      <c r="C4142" s="1">
        <v>43073</v>
      </c>
      <c r="D4142" s="1" t="str">
        <f t="shared" si="640"/>
        <v>Dec</v>
      </c>
      <c r="E4142" t="s">
        <v>98</v>
      </c>
      <c r="F4142" t="s">
        <v>895</v>
      </c>
      <c r="G4142" t="s">
        <v>25</v>
      </c>
      <c r="H4142" t="s">
        <v>80</v>
      </c>
      <c r="I4142" t="s">
        <v>2396</v>
      </c>
      <c r="J4142" t="s">
        <v>28</v>
      </c>
      <c r="K4142" t="s">
        <v>46</v>
      </c>
      <c r="L4142" s="2">
        <f t="shared" si="641"/>
        <v>76.350800000000007</v>
      </c>
      <c r="M4142" s="2">
        <f t="shared" si="642"/>
        <v>78.92</v>
      </c>
      <c r="N4142" s="2">
        <f t="shared" si="648"/>
        <v>2.569199999999995</v>
      </c>
      <c r="O4142" s="2">
        <f t="shared" si="643"/>
        <v>12.845999999999975</v>
      </c>
      <c r="P4142" s="2">
        <f t="shared" si="644"/>
        <v>394.6</v>
      </c>
      <c r="Q4142" s="2">
        <f t="shared" si="645"/>
        <v>3.2554485554992332</v>
      </c>
      <c r="R4142">
        <v>5</v>
      </c>
      <c r="S4142">
        <v>0.2</v>
      </c>
      <c r="T4142" s="2">
        <v>79.12</v>
      </c>
      <c r="U4142" s="3">
        <v>13.845999999999997</v>
      </c>
      <c r="V4142" s="4">
        <f t="shared" si="649"/>
        <v>3.4999999999999991</v>
      </c>
      <c r="W4142" s="2">
        <f t="shared" si="646"/>
        <v>395.6</v>
      </c>
    </row>
    <row r="4143" spans="1:23" x14ac:dyDescent="0.25">
      <c r="A4143">
        <f t="shared" si="647"/>
        <v>2016</v>
      </c>
      <c r="B4143" s="1">
        <v>42534</v>
      </c>
      <c r="C4143" s="1">
        <v>42538</v>
      </c>
      <c r="D4143" s="1" t="str">
        <f t="shared" si="640"/>
        <v>Jun</v>
      </c>
      <c r="E4143" t="s">
        <v>38</v>
      </c>
      <c r="F4143" t="s">
        <v>687</v>
      </c>
      <c r="G4143" t="s">
        <v>25</v>
      </c>
      <c r="H4143" t="s">
        <v>65</v>
      </c>
      <c r="I4143" t="s">
        <v>298</v>
      </c>
      <c r="J4143" t="s">
        <v>36</v>
      </c>
      <c r="K4143" t="s">
        <v>37</v>
      </c>
      <c r="L4143" s="2">
        <f t="shared" si="641"/>
        <v>16.001999999999999</v>
      </c>
      <c r="M4143" s="2">
        <f t="shared" si="642"/>
        <v>18.899999999999999</v>
      </c>
      <c r="N4143" s="2">
        <f t="shared" si="648"/>
        <v>2.8979999999999997</v>
      </c>
      <c r="O4143" s="2">
        <f t="shared" si="643"/>
        <v>8.6939999999999991</v>
      </c>
      <c r="P4143" s="2">
        <f t="shared" si="644"/>
        <v>56.699999999999996</v>
      </c>
      <c r="Q4143" s="2">
        <f t="shared" si="645"/>
        <v>15.333333333333332</v>
      </c>
      <c r="R4143">
        <v>3</v>
      </c>
      <c r="S4143">
        <v>0</v>
      </c>
      <c r="T4143" s="2">
        <v>18.899999999999999</v>
      </c>
      <c r="U4143" s="3">
        <v>8.6939999999999991</v>
      </c>
      <c r="V4143" s="4">
        <f t="shared" si="649"/>
        <v>15.333333333333332</v>
      </c>
      <c r="W4143" s="2">
        <f t="shared" si="646"/>
        <v>56.699999999999996</v>
      </c>
    </row>
    <row r="4144" spans="1:23" x14ac:dyDescent="0.25">
      <c r="A4144">
        <f t="shared" si="647"/>
        <v>2014</v>
      </c>
      <c r="B4144" s="1">
        <v>41778</v>
      </c>
      <c r="C4144" s="1">
        <v>41782</v>
      </c>
      <c r="D4144" s="1" t="str">
        <f t="shared" si="640"/>
        <v>May</v>
      </c>
      <c r="E4144" t="s">
        <v>38</v>
      </c>
      <c r="F4144" t="s">
        <v>1898</v>
      </c>
      <c r="G4144" t="s">
        <v>25</v>
      </c>
      <c r="H4144" t="s">
        <v>65</v>
      </c>
      <c r="I4144" t="s">
        <v>1818</v>
      </c>
      <c r="J4144" t="s">
        <v>36</v>
      </c>
      <c r="K4144" t="s">
        <v>53</v>
      </c>
      <c r="L4144" s="2">
        <f t="shared" si="641"/>
        <v>54.485199999999999</v>
      </c>
      <c r="M4144" s="2">
        <f t="shared" si="642"/>
        <v>57.42</v>
      </c>
      <c r="N4144" s="2">
        <f t="shared" si="648"/>
        <v>2.9348000000000027</v>
      </c>
      <c r="O4144" s="2">
        <f t="shared" si="643"/>
        <v>26.413200000000025</v>
      </c>
      <c r="P4144" s="2">
        <f t="shared" si="644"/>
        <v>516.78</v>
      </c>
      <c r="Q4144" s="2">
        <f t="shared" si="645"/>
        <v>5.111111111111116</v>
      </c>
      <c r="R4144">
        <v>9</v>
      </c>
      <c r="S4144">
        <v>0</v>
      </c>
      <c r="T4144" s="2">
        <v>57.42</v>
      </c>
      <c r="U4144" s="3">
        <v>26.413199999999996</v>
      </c>
      <c r="V4144" s="4">
        <f t="shared" si="649"/>
        <v>5.1111111111111107</v>
      </c>
      <c r="W4144" s="2">
        <f t="shared" si="646"/>
        <v>516.78</v>
      </c>
    </row>
    <row r="4145" spans="1:23" x14ac:dyDescent="0.25">
      <c r="A4145">
        <f t="shared" si="647"/>
        <v>2017</v>
      </c>
      <c r="B4145" s="1">
        <v>42765</v>
      </c>
      <c r="C4145" s="1">
        <v>42772</v>
      </c>
      <c r="D4145" s="1" t="str">
        <f t="shared" si="640"/>
        <v>Jan</v>
      </c>
      <c r="E4145" t="s">
        <v>38</v>
      </c>
      <c r="F4145" t="s">
        <v>869</v>
      </c>
      <c r="G4145" t="s">
        <v>64</v>
      </c>
      <c r="H4145" t="s">
        <v>34</v>
      </c>
      <c r="I4145" t="s">
        <v>1304</v>
      </c>
      <c r="J4145" t="s">
        <v>36</v>
      </c>
      <c r="K4145" t="s">
        <v>48</v>
      </c>
      <c r="L4145" s="2">
        <f t="shared" si="641"/>
        <v>11.920999999999999</v>
      </c>
      <c r="M4145" s="2">
        <f t="shared" si="642"/>
        <v>12.74</v>
      </c>
      <c r="N4145" s="2">
        <f t="shared" si="648"/>
        <v>0.81900000000000084</v>
      </c>
      <c r="O4145" s="2">
        <f t="shared" si="643"/>
        <v>5.7330000000000059</v>
      </c>
      <c r="P4145" s="2">
        <f t="shared" si="644"/>
        <v>89.18</v>
      </c>
      <c r="Q4145" s="2">
        <f t="shared" si="645"/>
        <v>6.428571428571435</v>
      </c>
      <c r="R4145">
        <v>7</v>
      </c>
      <c r="S4145">
        <v>0</v>
      </c>
      <c r="T4145" s="2">
        <v>12.74</v>
      </c>
      <c r="U4145" s="3">
        <v>5.7329999999999997</v>
      </c>
      <c r="V4145" s="4">
        <f t="shared" si="649"/>
        <v>6.4285714285714279</v>
      </c>
      <c r="W4145" s="2">
        <f t="shared" si="646"/>
        <v>89.18</v>
      </c>
    </row>
    <row r="4146" spans="1:23" x14ac:dyDescent="0.25">
      <c r="A4146">
        <f t="shared" si="647"/>
        <v>2017</v>
      </c>
      <c r="B4146" s="1">
        <v>42765</v>
      </c>
      <c r="C4146" s="1">
        <v>42772</v>
      </c>
      <c r="D4146" s="1" t="str">
        <f t="shared" si="640"/>
        <v>Jan</v>
      </c>
      <c r="E4146" t="s">
        <v>38</v>
      </c>
      <c r="F4146" t="s">
        <v>869</v>
      </c>
      <c r="G4146" t="s">
        <v>64</v>
      </c>
      <c r="H4146" t="s">
        <v>34</v>
      </c>
      <c r="I4146" t="s">
        <v>2417</v>
      </c>
      <c r="J4146" t="s">
        <v>36</v>
      </c>
      <c r="K4146" t="s">
        <v>48</v>
      </c>
      <c r="L4146" s="2">
        <f t="shared" si="641"/>
        <v>8.0261999999999993</v>
      </c>
      <c r="M4146" s="2">
        <f t="shared" si="642"/>
        <v>8.82</v>
      </c>
      <c r="N4146" s="2">
        <f t="shared" si="648"/>
        <v>0.79380000000000095</v>
      </c>
      <c r="O4146" s="2">
        <f t="shared" si="643"/>
        <v>2.3814000000000028</v>
      </c>
      <c r="P4146" s="2">
        <f t="shared" si="644"/>
        <v>26.46</v>
      </c>
      <c r="Q4146" s="2">
        <f t="shared" si="645"/>
        <v>9.0000000000000107</v>
      </c>
      <c r="R4146">
        <v>3</v>
      </c>
      <c r="S4146">
        <v>0</v>
      </c>
      <c r="T4146" s="2">
        <v>8.82</v>
      </c>
      <c r="U4146" s="3">
        <v>2.3814000000000002</v>
      </c>
      <c r="V4146" s="4">
        <f t="shared" si="649"/>
        <v>9.0000000000000018</v>
      </c>
      <c r="W4146" s="2">
        <f t="shared" si="646"/>
        <v>26.46</v>
      </c>
    </row>
    <row r="4147" spans="1:23" x14ac:dyDescent="0.25">
      <c r="A4147">
        <f t="shared" si="647"/>
        <v>2017</v>
      </c>
      <c r="B4147" s="1">
        <v>42765</v>
      </c>
      <c r="C4147" s="1">
        <v>42772</v>
      </c>
      <c r="D4147" s="1" t="str">
        <f t="shared" si="640"/>
        <v>Jan</v>
      </c>
      <c r="E4147" t="s">
        <v>38</v>
      </c>
      <c r="F4147" t="s">
        <v>869</v>
      </c>
      <c r="G4147" t="s">
        <v>64</v>
      </c>
      <c r="H4147" t="s">
        <v>34</v>
      </c>
      <c r="I4147" t="s">
        <v>171</v>
      </c>
      <c r="J4147" t="s">
        <v>28</v>
      </c>
      <c r="K4147" t="s">
        <v>31</v>
      </c>
      <c r="L4147" s="2">
        <f t="shared" si="641"/>
        <v>134.37219999999999</v>
      </c>
      <c r="M4147" s="2">
        <f t="shared" si="642"/>
        <v>120.58399999999999</v>
      </c>
      <c r="N4147" s="2">
        <f t="shared" si="648"/>
        <v>-13.788200000000003</v>
      </c>
      <c r="O4147" s="2">
        <f t="shared" si="643"/>
        <v>-13.788200000000003</v>
      </c>
      <c r="P4147" s="2">
        <f t="shared" si="644"/>
        <v>120.58399999999999</v>
      </c>
      <c r="Q4147" s="2">
        <f t="shared" si="645"/>
        <v>-11.434518675777884</v>
      </c>
      <c r="R4147">
        <v>1</v>
      </c>
      <c r="S4147">
        <v>0.2</v>
      </c>
      <c r="T4147" s="2">
        <v>120.78399999999999</v>
      </c>
      <c r="U4147" s="3">
        <v>-13.588200000000001</v>
      </c>
      <c r="V4147" s="4">
        <f t="shared" si="649"/>
        <v>-11.250000000000002</v>
      </c>
      <c r="W4147" s="2">
        <f t="shared" si="646"/>
        <v>120.78399999999999</v>
      </c>
    </row>
    <row r="4148" spans="1:23" x14ac:dyDescent="0.25">
      <c r="A4148">
        <f t="shared" si="647"/>
        <v>2015</v>
      </c>
      <c r="B4148" s="1">
        <v>42336</v>
      </c>
      <c r="C4148" s="1">
        <v>42342</v>
      </c>
      <c r="D4148" s="1" t="str">
        <f t="shared" si="640"/>
        <v>Nov</v>
      </c>
      <c r="E4148" t="s">
        <v>38</v>
      </c>
      <c r="F4148" t="s">
        <v>1942</v>
      </c>
      <c r="G4148" t="s">
        <v>25</v>
      </c>
      <c r="H4148" t="s">
        <v>80</v>
      </c>
      <c r="I4148" t="s">
        <v>374</v>
      </c>
      <c r="J4148" t="s">
        <v>28</v>
      </c>
      <c r="K4148" t="s">
        <v>46</v>
      </c>
      <c r="L4148" s="2">
        <f t="shared" si="641"/>
        <v>301.08400000000006</v>
      </c>
      <c r="M4148" s="2">
        <f t="shared" si="642"/>
        <v>322.59000000000003</v>
      </c>
      <c r="N4148" s="2">
        <f t="shared" si="648"/>
        <v>21.505999999999972</v>
      </c>
      <c r="O4148" s="2">
        <f t="shared" si="643"/>
        <v>64.517999999999915</v>
      </c>
      <c r="P4148" s="2">
        <f t="shared" si="644"/>
        <v>967.7700000000001</v>
      </c>
      <c r="Q4148" s="2">
        <f t="shared" si="645"/>
        <v>6.6666666666666572</v>
      </c>
      <c r="R4148">
        <v>3</v>
      </c>
      <c r="S4148">
        <v>0</v>
      </c>
      <c r="T4148" s="2">
        <v>322.59000000000003</v>
      </c>
      <c r="U4148" s="3">
        <v>64.518000000000001</v>
      </c>
      <c r="V4148" s="4">
        <f t="shared" si="649"/>
        <v>6.666666666666667</v>
      </c>
      <c r="W4148" s="2">
        <f t="shared" si="646"/>
        <v>967.7700000000001</v>
      </c>
    </row>
    <row r="4149" spans="1:23" x14ac:dyDescent="0.25">
      <c r="A4149">
        <f t="shared" si="647"/>
        <v>2017</v>
      </c>
      <c r="B4149" s="1">
        <v>43031</v>
      </c>
      <c r="C4149" s="1">
        <v>43036</v>
      </c>
      <c r="D4149" s="1" t="str">
        <f t="shared" si="640"/>
        <v>Oct</v>
      </c>
      <c r="E4149" t="s">
        <v>38</v>
      </c>
      <c r="F4149" t="s">
        <v>2324</v>
      </c>
      <c r="G4149" t="s">
        <v>25</v>
      </c>
      <c r="H4149" t="s">
        <v>65</v>
      </c>
      <c r="I4149" t="s">
        <v>2282</v>
      </c>
      <c r="J4149" t="s">
        <v>36</v>
      </c>
      <c r="K4149" t="s">
        <v>53</v>
      </c>
      <c r="L4149" s="2">
        <f t="shared" si="641"/>
        <v>14.805699999999998</v>
      </c>
      <c r="M4149" s="2">
        <f t="shared" si="642"/>
        <v>8.9619999999999962</v>
      </c>
      <c r="N4149" s="2">
        <f t="shared" si="648"/>
        <v>-5.8437000000000019</v>
      </c>
      <c r="O4149" s="2">
        <f t="shared" si="643"/>
        <v>-17.531100000000006</v>
      </c>
      <c r="P4149" s="2">
        <f t="shared" si="644"/>
        <v>26.885999999999989</v>
      </c>
      <c r="Q4149" s="2">
        <f t="shared" si="645"/>
        <v>-65.205311314438788</v>
      </c>
      <c r="R4149">
        <v>3</v>
      </c>
      <c r="S4149">
        <v>0.8</v>
      </c>
      <c r="T4149" s="2">
        <v>9.7619999999999969</v>
      </c>
      <c r="U4149" s="3">
        <v>-15.131100000000004</v>
      </c>
      <c r="V4149" s="4">
        <f t="shared" si="649"/>
        <v>-51.666666666666693</v>
      </c>
      <c r="W4149" s="2">
        <f t="shared" si="646"/>
        <v>29.285999999999991</v>
      </c>
    </row>
    <row r="4150" spans="1:23" x14ac:dyDescent="0.25">
      <c r="A4150">
        <f t="shared" si="647"/>
        <v>2017</v>
      </c>
      <c r="B4150" s="1">
        <v>43031</v>
      </c>
      <c r="C4150" s="1">
        <v>43036</v>
      </c>
      <c r="D4150" s="1" t="str">
        <f t="shared" si="640"/>
        <v>Oct</v>
      </c>
      <c r="E4150" t="s">
        <v>38</v>
      </c>
      <c r="F4150" t="s">
        <v>2324</v>
      </c>
      <c r="G4150" t="s">
        <v>25</v>
      </c>
      <c r="H4150" t="s">
        <v>65</v>
      </c>
      <c r="I4150" t="s">
        <v>713</v>
      </c>
      <c r="J4150" t="s">
        <v>36</v>
      </c>
      <c r="K4150" t="s">
        <v>43</v>
      </c>
      <c r="L4150" s="2">
        <f t="shared" si="641"/>
        <v>12.519499999999999</v>
      </c>
      <c r="M4150" s="2">
        <f t="shared" si="642"/>
        <v>13.52</v>
      </c>
      <c r="N4150" s="2">
        <f t="shared" si="648"/>
        <v>1.0005000000000006</v>
      </c>
      <c r="O4150" s="2">
        <f t="shared" si="643"/>
        <v>1.0005000000000006</v>
      </c>
      <c r="P4150" s="2">
        <f t="shared" si="644"/>
        <v>13.52</v>
      </c>
      <c r="Q4150" s="2">
        <f t="shared" si="645"/>
        <v>7.4001479289940875</v>
      </c>
      <c r="R4150">
        <v>1</v>
      </c>
      <c r="S4150">
        <v>0.2</v>
      </c>
      <c r="T4150" s="2">
        <v>13.719999999999999</v>
      </c>
      <c r="U4150" s="3">
        <v>1.2004999999999999</v>
      </c>
      <c r="V4150" s="4">
        <f t="shared" si="649"/>
        <v>8.75</v>
      </c>
      <c r="W4150" s="2">
        <f t="shared" si="646"/>
        <v>13.719999999999999</v>
      </c>
    </row>
    <row r="4151" spans="1:23" x14ac:dyDescent="0.25">
      <c r="A4151">
        <f t="shared" si="647"/>
        <v>2017</v>
      </c>
      <c r="B4151" s="1">
        <v>43031</v>
      </c>
      <c r="C4151" s="1">
        <v>43036</v>
      </c>
      <c r="D4151" s="1" t="str">
        <f t="shared" si="640"/>
        <v>Oct</v>
      </c>
      <c r="E4151" t="s">
        <v>38</v>
      </c>
      <c r="F4151" t="s">
        <v>2324</v>
      </c>
      <c r="G4151" t="s">
        <v>25</v>
      </c>
      <c r="H4151" t="s">
        <v>65</v>
      </c>
      <c r="I4151" t="s">
        <v>2399</v>
      </c>
      <c r="J4151" t="s">
        <v>50</v>
      </c>
      <c r="K4151" t="s">
        <v>86</v>
      </c>
      <c r="L4151" s="2">
        <f t="shared" si="641"/>
        <v>57.27000000000001</v>
      </c>
      <c r="M4151" s="2">
        <f t="shared" si="642"/>
        <v>55</v>
      </c>
      <c r="N4151" s="2">
        <f t="shared" si="648"/>
        <v>-2.2700000000000102</v>
      </c>
      <c r="O4151" s="2">
        <f t="shared" si="643"/>
        <v>-2.2700000000000102</v>
      </c>
      <c r="P4151" s="2">
        <f t="shared" si="644"/>
        <v>55</v>
      </c>
      <c r="Q4151" s="2">
        <f t="shared" si="645"/>
        <v>-4.1272727272727465</v>
      </c>
      <c r="R4151">
        <v>1</v>
      </c>
      <c r="S4151">
        <v>0.2</v>
      </c>
      <c r="T4151" s="2">
        <v>55.2</v>
      </c>
      <c r="U4151" s="3">
        <v>-2.0700000000000038</v>
      </c>
      <c r="V4151" s="4">
        <f t="shared" si="649"/>
        <v>-3.7500000000000067</v>
      </c>
      <c r="W4151" s="2">
        <f t="shared" si="646"/>
        <v>55.2</v>
      </c>
    </row>
    <row r="4152" spans="1:23" x14ac:dyDescent="0.25">
      <c r="A4152">
        <f t="shared" si="647"/>
        <v>2017</v>
      </c>
      <c r="B4152" s="1">
        <v>43031</v>
      </c>
      <c r="C4152" s="1">
        <v>43036</v>
      </c>
      <c r="D4152" s="1" t="str">
        <f t="shared" si="640"/>
        <v>Oct</v>
      </c>
      <c r="E4152" t="s">
        <v>38</v>
      </c>
      <c r="F4152" t="s">
        <v>2324</v>
      </c>
      <c r="G4152" t="s">
        <v>25</v>
      </c>
      <c r="H4152" t="s">
        <v>65</v>
      </c>
      <c r="I4152" t="s">
        <v>1329</v>
      </c>
      <c r="J4152" t="s">
        <v>36</v>
      </c>
      <c r="K4152" t="s">
        <v>43</v>
      </c>
      <c r="L4152" s="2">
        <f t="shared" si="641"/>
        <v>273.7124</v>
      </c>
      <c r="M4152" s="2">
        <f t="shared" si="642"/>
        <v>258.93600000000004</v>
      </c>
      <c r="N4152" s="2">
        <f t="shared" si="648"/>
        <v>-14.776399999999967</v>
      </c>
      <c r="O4152" s="2">
        <f t="shared" si="643"/>
        <v>-59.105599999999868</v>
      </c>
      <c r="P4152" s="2">
        <f t="shared" si="644"/>
        <v>1035.7440000000001</v>
      </c>
      <c r="Q4152" s="2">
        <f t="shared" si="645"/>
        <v>-5.7065838662835464</v>
      </c>
      <c r="R4152">
        <v>4</v>
      </c>
      <c r="S4152">
        <v>0.2</v>
      </c>
      <c r="T4152" s="2">
        <v>259.13600000000002</v>
      </c>
      <c r="U4152" s="3">
        <v>-58.305599999999984</v>
      </c>
      <c r="V4152" s="4">
        <f t="shared" si="649"/>
        <v>-5.6249999999999982</v>
      </c>
      <c r="W4152" s="2">
        <f t="shared" si="646"/>
        <v>1036.5440000000001</v>
      </c>
    </row>
    <row r="4153" spans="1:23" x14ac:dyDescent="0.25">
      <c r="A4153">
        <f t="shared" si="647"/>
        <v>2017</v>
      </c>
      <c r="B4153" s="1">
        <v>42985</v>
      </c>
      <c r="C4153" s="1">
        <v>42989</v>
      </c>
      <c r="D4153" s="1" t="str">
        <f t="shared" si="640"/>
        <v>Sep</v>
      </c>
      <c r="E4153" t="s">
        <v>38</v>
      </c>
      <c r="F4153" t="s">
        <v>324</v>
      </c>
      <c r="G4153" t="s">
        <v>25</v>
      </c>
      <c r="H4153" t="s">
        <v>80</v>
      </c>
      <c r="I4153" t="s">
        <v>273</v>
      </c>
      <c r="J4153" t="s">
        <v>36</v>
      </c>
      <c r="K4153" t="s">
        <v>37</v>
      </c>
      <c r="L4153" s="2">
        <f t="shared" si="641"/>
        <v>27.266299999999998</v>
      </c>
      <c r="M4153" s="2">
        <f t="shared" si="642"/>
        <v>29.04</v>
      </c>
      <c r="N4153" s="2">
        <f t="shared" si="648"/>
        <v>1.7737000000000016</v>
      </c>
      <c r="O4153" s="2">
        <f t="shared" si="643"/>
        <v>8.868500000000008</v>
      </c>
      <c r="P4153" s="2">
        <f t="shared" si="644"/>
        <v>145.19999999999999</v>
      </c>
      <c r="Q4153" s="2">
        <f t="shared" si="645"/>
        <v>6.1077823691460118</v>
      </c>
      <c r="R4153">
        <v>5</v>
      </c>
      <c r="S4153">
        <v>0.2</v>
      </c>
      <c r="T4153" s="2">
        <v>29.24</v>
      </c>
      <c r="U4153" s="3">
        <v>9.8685000000000009</v>
      </c>
      <c r="V4153" s="4">
        <f t="shared" si="649"/>
        <v>6.7500000000000018</v>
      </c>
      <c r="W4153" s="2">
        <f t="shared" si="646"/>
        <v>146.19999999999999</v>
      </c>
    </row>
    <row r="4154" spans="1:23" x14ac:dyDescent="0.25">
      <c r="A4154">
        <f t="shared" si="647"/>
        <v>2017</v>
      </c>
      <c r="B4154" s="1">
        <v>42985</v>
      </c>
      <c r="C4154" s="1">
        <v>42989</v>
      </c>
      <c r="D4154" s="1" t="str">
        <f t="shared" si="640"/>
        <v>Sep</v>
      </c>
      <c r="E4154" t="s">
        <v>38</v>
      </c>
      <c r="F4154" t="s">
        <v>324</v>
      </c>
      <c r="G4154" t="s">
        <v>25</v>
      </c>
      <c r="H4154" t="s">
        <v>80</v>
      </c>
      <c r="I4154" t="s">
        <v>1417</v>
      </c>
      <c r="J4154" t="s">
        <v>36</v>
      </c>
      <c r="K4154" t="s">
        <v>60</v>
      </c>
      <c r="L4154" s="2">
        <f t="shared" si="641"/>
        <v>13.737600000000004</v>
      </c>
      <c r="M4154" s="2">
        <f t="shared" si="642"/>
        <v>15.352000000000004</v>
      </c>
      <c r="N4154" s="2">
        <f t="shared" si="648"/>
        <v>1.6143999999999998</v>
      </c>
      <c r="O4154" s="2">
        <f t="shared" si="643"/>
        <v>4.8431999999999995</v>
      </c>
      <c r="P4154" s="2">
        <f t="shared" si="644"/>
        <v>46.056000000000012</v>
      </c>
      <c r="Q4154" s="2">
        <f t="shared" si="645"/>
        <v>10.515893694632618</v>
      </c>
      <c r="R4154">
        <v>3</v>
      </c>
      <c r="S4154">
        <v>0.2</v>
      </c>
      <c r="T4154" s="2">
        <v>15.552000000000003</v>
      </c>
      <c r="U4154" s="3">
        <v>5.4432</v>
      </c>
      <c r="V4154" s="4">
        <f t="shared" si="649"/>
        <v>11.666666666666666</v>
      </c>
      <c r="W4154" s="2">
        <f t="shared" si="646"/>
        <v>46.656000000000006</v>
      </c>
    </row>
    <row r="4155" spans="1:23" x14ac:dyDescent="0.25">
      <c r="A4155">
        <f t="shared" si="647"/>
        <v>2017</v>
      </c>
      <c r="B4155" s="1">
        <v>42985</v>
      </c>
      <c r="C4155" s="1">
        <v>42989</v>
      </c>
      <c r="D4155" s="1" t="str">
        <f t="shared" si="640"/>
        <v>Sep</v>
      </c>
      <c r="E4155" t="s">
        <v>38</v>
      </c>
      <c r="F4155" t="s">
        <v>324</v>
      </c>
      <c r="G4155" t="s">
        <v>25</v>
      </c>
      <c r="H4155" t="s">
        <v>80</v>
      </c>
      <c r="I4155" t="s">
        <v>91</v>
      </c>
      <c r="J4155" t="s">
        <v>36</v>
      </c>
      <c r="K4155" t="s">
        <v>92</v>
      </c>
      <c r="L4155" s="2">
        <f t="shared" si="641"/>
        <v>4.3452000000000011</v>
      </c>
      <c r="M4155" s="2">
        <f t="shared" si="642"/>
        <v>4.6960000000000006</v>
      </c>
      <c r="N4155" s="2">
        <f t="shared" si="648"/>
        <v>0.35079999999999956</v>
      </c>
      <c r="O4155" s="2">
        <f t="shared" si="643"/>
        <v>1.0523999999999987</v>
      </c>
      <c r="P4155" s="2">
        <f t="shared" si="644"/>
        <v>14.088000000000001</v>
      </c>
      <c r="Q4155" s="2">
        <f t="shared" si="645"/>
        <v>7.4701873935263947</v>
      </c>
      <c r="R4155">
        <v>3</v>
      </c>
      <c r="S4155">
        <v>0.2</v>
      </c>
      <c r="T4155" s="2">
        <v>4.8960000000000008</v>
      </c>
      <c r="U4155" s="3">
        <v>1.6523999999999992</v>
      </c>
      <c r="V4155" s="4">
        <f t="shared" si="649"/>
        <v>11.249999999999993</v>
      </c>
      <c r="W4155" s="2">
        <f t="shared" si="646"/>
        <v>14.688000000000002</v>
      </c>
    </row>
    <row r="4156" spans="1:23" x14ac:dyDescent="0.25">
      <c r="A4156">
        <f t="shared" si="647"/>
        <v>2016</v>
      </c>
      <c r="B4156" s="1">
        <v>42733</v>
      </c>
      <c r="C4156" s="1">
        <v>42738</v>
      </c>
      <c r="D4156" s="1" t="str">
        <f t="shared" si="640"/>
        <v>Dec</v>
      </c>
      <c r="E4156" t="s">
        <v>38</v>
      </c>
      <c r="F4156" t="s">
        <v>601</v>
      </c>
      <c r="G4156" t="s">
        <v>33</v>
      </c>
      <c r="H4156" t="s">
        <v>26</v>
      </c>
      <c r="I4156" t="s">
        <v>245</v>
      </c>
      <c r="J4156" t="s">
        <v>36</v>
      </c>
      <c r="K4156" t="s">
        <v>53</v>
      </c>
      <c r="L4156" s="2">
        <f t="shared" si="641"/>
        <v>45.070799999999998</v>
      </c>
      <c r="M4156" s="2">
        <f t="shared" si="642"/>
        <v>37.387999999999998</v>
      </c>
      <c r="N4156" s="2">
        <f t="shared" si="648"/>
        <v>-7.6828000000000003</v>
      </c>
      <c r="O4156" s="2">
        <f t="shared" si="643"/>
        <v>-30.731200000000001</v>
      </c>
      <c r="P4156" s="2">
        <f t="shared" si="644"/>
        <v>149.55199999999999</v>
      </c>
      <c r="Q4156" s="2">
        <f t="shared" si="645"/>
        <v>-20.548839199743234</v>
      </c>
      <c r="R4156">
        <v>4</v>
      </c>
      <c r="S4156">
        <v>0.7</v>
      </c>
      <c r="T4156" s="2">
        <v>38.088000000000001</v>
      </c>
      <c r="U4156" s="3">
        <v>-27.93119999999999</v>
      </c>
      <c r="V4156" s="4">
        <f t="shared" si="649"/>
        <v>-18.333333333333325</v>
      </c>
      <c r="W4156" s="2">
        <f t="shared" si="646"/>
        <v>152.352</v>
      </c>
    </row>
    <row r="4157" spans="1:23" x14ac:dyDescent="0.25">
      <c r="A4157">
        <f t="shared" si="647"/>
        <v>2016</v>
      </c>
      <c r="B4157" s="1">
        <v>42733</v>
      </c>
      <c r="C4157" s="1">
        <v>42738</v>
      </c>
      <c r="D4157" s="1" t="str">
        <f t="shared" si="640"/>
        <v>Dec</v>
      </c>
      <c r="E4157" t="s">
        <v>38</v>
      </c>
      <c r="F4157" t="s">
        <v>601</v>
      </c>
      <c r="G4157" t="s">
        <v>33</v>
      </c>
      <c r="H4157" t="s">
        <v>26</v>
      </c>
      <c r="I4157" t="s">
        <v>1152</v>
      </c>
      <c r="J4157" t="s">
        <v>36</v>
      </c>
      <c r="K4157" t="s">
        <v>53</v>
      </c>
      <c r="L4157" s="2">
        <f t="shared" si="641"/>
        <v>3.4632000000000009</v>
      </c>
      <c r="M4157" s="2">
        <f t="shared" si="642"/>
        <v>2.1080000000000005</v>
      </c>
      <c r="N4157" s="2">
        <f t="shared" si="648"/>
        <v>-1.3552000000000004</v>
      </c>
      <c r="O4157" s="2">
        <f t="shared" si="643"/>
        <v>-4.0656000000000017</v>
      </c>
      <c r="P4157" s="2">
        <f t="shared" si="644"/>
        <v>6.3240000000000016</v>
      </c>
      <c r="Q4157" s="2">
        <f t="shared" si="645"/>
        <v>-64.288425047438338</v>
      </c>
      <c r="R4157">
        <v>3</v>
      </c>
      <c r="S4157">
        <v>0.7</v>
      </c>
      <c r="T4157" s="2">
        <v>2.8080000000000007</v>
      </c>
      <c r="U4157" s="3">
        <v>-1.9656000000000002</v>
      </c>
      <c r="V4157" s="4">
        <f t="shared" si="649"/>
        <v>-23.333333333333329</v>
      </c>
      <c r="W4157" s="2">
        <f t="shared" si="646"/>
        <v>8.424000000000003</v>
      </c>
    </row>
    <row r="4158" spans="1:23" x14ac:dyDescent="0.25">
      <c r="A4158">
        <f t="shared" si="647"/>
        <v>2015</v>
      </c>
      <c r="B4158" s="1">
        <v>42343</v>
      </c>
      <c r="C4158" s="1">
        <v>42347</v>
      </c>
      <c r="D4158" s="1" t="str">
        <f t="shared" si="640"/>
        <v>Dec</v>
      </c>
      <c r="E4158" t="s">
        <v>23</v>
      </c>
      <c r="F4158" t="s">
        <v>1876</v>
      </c>
      <c r="G4158" t="s">
        <v>25</v>
      </c>
      <c r="H4158" t="s">
        <v>80</v>
      </c>
      <c r="I4158" t="s">
        <v>1600</v>
      </c>
      <c r="J4158" t="s">
        <v>50</v>
      </c>
      <c r="K4158" t="s">
        <v>86</v>
      </c>
      <c r="L4158" s="2">
        <f t="shared" si="641"/>
        <v>47.684100000000001</v>
      </c>
      <c r="M4158" s="2">
        <f t="shared" si="642"/>
        <v>47.783999999999999</v>
      </c>
      <c r="N4158" s="2">
        <f t="shared" si="648"/>
        <v>9.9899999999998101E-2</v>
      </c>
      <c r="O4158" s="2">
        <f t="shared" si="643"/>
        <v>0.1997999999999962</v>
      </c>
      <c r="P4158" s="2">
        <f t="shared" si="644"/>
        <v>95.567999999999998</v>
      </c>
      <c r="Q4158" s="2">
        <f t="shared" si="645"/>
        <v>0.20906579608236669</v>
      </c>
      <c r="R4158">
        <v>2</v>
      </c>
      <c r="S4158">
        <v>0.2</v>
      </c>
      <c r="T4158" s="2">
        <v>47.984000000000002</v>
      </c>
      <c r="U4158" s="3">
        <v>0.59979999999999656</v>
      </c>
      <c r="V4158" s="4">
        <f t="shared" si="649"/>
        <v>0.62499999999999645</v>
      </c>
      <c r="W4158" s="2">
        <f t="shared" si="646"/>
        <v>95.968000000000004</v>
      </c>
    </row>
    <row r="4159" spans="1:23" x14ac:dyDescent="0.25">
      <c r="A4159">
        <f t="shared" si="647"/>
        <v>2015</v>
      </c>
      <c r="B4159" s="1">
        <v>42343</v>
      </c>
      <c r="C4159" s="1">
        <v>42347</v>
      </c>
      <c r="D4159" s="1" t="str">
        <f t="shared" si="640"/>
        <v>Dec</v>
      </c>
      <c r="E4159" t="s">
        <v>23</v>
      </c>
      <c r="F4159" t="s">
        <v>1876</v>
      </c>
      <c r="G4159" t="s">
        <v>25</v>
      </c>
      <c r="H4159" t="s">
        <v>80</v>
      </c>
      <c r="I4159" t="s">
        <v>777</v>
      </c>
      <c r="J4159" t="s">
        <v>36</v>
      </c>
      <c r="K4159" t="s">
        <v>53</v>
      </c>
      <c r="L4159" s="2">
        <f t="shared" si="641"/>
        <v>29.394400000000005</v>
      </c>
      <c r="M4159" s="2">
        <f t="shared" si="642"/>
        <v>25.364000000000008</v>
      </c>
      <c r="N4159" s="2">
        <f t="shared" si="648"/>
        <v>-4.0303999999999967</v>
      </c>
      <c r="O4159" s="2">
        <f t="shared" si="643"/>
        <v>-24.18239999999998</v>
      </c>
      <c r="P4159" s="2">
        <f t="shared" si="644"/>
        <v>152.18400000000005</v>
      </c>
      <c r="Q4159" s="2">
        <f t="shared" si="645"/>
        <v>-15.890238132786608</v>
      </c>
      <c r="R4159">
        <v>6</v>
      </c>
      <c r="S4159">
        <v>0.7</v>
      </c>
      <c r="T4159" s="2">
        <v>26.064000000000007</v>
      </c>
      <c r="U4159" s="3">
        <v>-19.982399999999991</v>
      </c>
      <c r="V4159" s="4">
        <f t="shared" si="649"/>
        <v>-12.777777777777768</v>
      </c>
      <c r="W4159" s="2">
        <f t="shared" si="646"/>
        <v>156.38400000000004</v>
      </c>
    </row>
    <row r="4160" spans="1:23" x14ac:dyDescent="0.25">
      <c r="A4160">
        <f t="shared" si="647"/>
        <v>2014</v>
      </c>
      <c r="B4160" s="1">
        <v>41944</v>
      </c>
      <c r="C4160" s="1">
        <v>41951</v>
      </c>
      <c r="D4160" s="1" t="str">
        <f t="shared" si="640"/>
        <v>Nov</v>
      </c>
      <c r="E4160" t="s">
        <v>38</v>
      </c>
      <c r="F4160" t="s">
        <v>1378</v>
      </c>
      <c r="G4160" t="s">
        <v>33</v>
      </c>
      <c r="H4160" t="s">
        <v>65</v>
      </c>
      <c r="I4160" t="s">
        <v>1838</v>
      </c>
      <c r="J4160" t="s">
        <v>36</v>
      </c>
      <c r="K4160" t="s">
        <v>60</v>
      </c>
      <c r="L4160" s="2">
        <f t="shared" si="641"/>
        <v>13.995600000000001</v>
      </c>
      <c r="M4160" s="2">
        <f t="shared" si="642"/>
        <v>15.496000000000002</v>
      </c>
      <c r="N4160" s="2">
        <f t="shared" si="648"/>
        <v>1.5004000000000008</v>
      </c>
      <c r="O4160" s="2">
        <f t="shared" si="643"/>
        <v>4.5012000000000025</v>
      </c>
      <c r="P4160" s="2">
        <f t="shared" si="644"/>
        <v>46.488000000000007</v>
      </c>
      <c r="Q4160" s="2">
        <f t="shared" si="645"/>
        <v>9.6824987093443511</v>
      </c>
      <c r="R4160">
        <v>3</v>
      </c>
      <c r="S4160">
        <v>0.2</v>
      </c>
      <c r="T4160" s="2">
        <v>15.696000000000002</v>
      </c>
      <c r="U4160" s="3">
        <v>5.1011999999999995</v>
      </c>
      <c r="V4160" s="4">
        <f t="shared" si="649"/>
        <v>10.83333333333333</v>
      </c>
      <c r="W4160" s="2">
        <f t="shared" si="646"/>
        <v>47.088000000000008</v>
      </c>
    </row>
    <row r="4161" spans="1:23" x14ac:dyDescent="0.25">
      <c r="A4161">
        <f t="shared" si="647"/>
        <v>2016</v>
      </c>
      <c r="B4161" s="1">
        <v>42476</v>
      </c>
      <c r="C4161" s="1">
        <v>42483</v>
      </c>
      <c r="D4161" s="1" t="str">
        <f t="shared" si="640"/>
        <v>Apr</v>
      </c>
      <c r="E4161" t="s">
        <v>38</v>
      </c>
      <c r="F4161" t="s">
        <v>917</v>
      </c>
      <c r="G4161" t="s">
        <v>25</v>
      </c>
      <c r="H4161" t="s">
        <v>26</v>
      </c>
      <c r="I4161" t="s">
        <v>73</v>
      </c>
      <c r="J4161" t="s">
        <v>36</v>
      </c>
      <c r="K4161" t="s">
        <v>48</v>
      </c>
      <c r="L4161" s="2">
        <f t="shared" si="641"/>
        <v>11.598800000000001</v>
      </c>
      <c r="M4161" s="2">
        <f t="shared" si="642"/>
        <v>12.84</v>
      </c>
      <c r="N4161" s="2">
        <f t="shared" si="648"/>
        <v>1.2411999999999992</v>
      </c>
      <c r="O4161" s="2">
        <f t="shared" si="643"/>
        <v>3.7235999999999976</v>
      </c>
      <c r="P4161" s="2">
        <f t="shared" si="644"/>
        <v>38.519999999999996</v>
      </c>
      <c r="Q4161" s="2">
        <f t="shared" si="645"/>
        <v>9.6666666666666607</v>
      </c>
      <c r="R4161">
        <v>3</v>
      </c>
      <c r="S4161">
        <v>0</v>
      </c>
      <c r="T4161" s="2">
        <v>12.84</v>
      </c>
      <c r="U4161" s="3">
        <v>3.7235999999999989</v>
      </c>
      <c r="V4161" s="4">
        <f t="shared" si="649"/>
        <v>9.6666666666666643</v>
      </c>
      <c r="W4161" s="2">
        <f t="shared" si="646"/>
        <v>38.519999999999996</v>
      </c>
    </row>
    <row r="4162" spans="1:23" x14ac:dyDescent="0.25">
      <c r="A4162">
        <f t="shared" si="647"/>
        <v>2017</v>
      </c>
      <c r="B4162" s="1">
        <v>42869</v>
      </c>
      <c r="C4162" s="1">
        <v>42873</v>
      </c>
      <c r="D4162" s="1" t="str">
        <f t="shared" ref="D4162:D4225" si="650">TEXT((B4162),"MMM")</f>
        <v>May</v>
      </c>
      <c r="E4162" t="s">
        <v>38</v>
      </c>
      <c r="F4162" t="s">
        <v>2418</v>
      </c>
      <c r="G4162" t="s">
        <v>25</v>
      </c>
      <c r="H4162" t="s">
        <v>80</v>
      </c>
      <c r="I4162" t="s">
        <v>2096</v>
      </c>
      <c r="J4162" t="s">
        <v>50</v>
      </c>
      <c r="K4162" t="s">
        <v>51</v>
      </c>
      <c r="L4162" s="2">
        <f t="shared" ref="L4162:L4225" si="651">T4162 - (U4162 / R4162)</f>
        <v>494.97250000000003</v>
      </c>
      <c r="M4162" s="2">
        <f t="shared" ref="M4162:M4225" si="652">(T4162/1-S4162)</f>
        <v>539.97</v>
      </c>
      <c r="N4162" s="2">
        <f t="shared" si="648"/>
        <v>44.997500000000002</v>
      </c>
      <c r="O4162" s="2">
        <f t="shared" ref="O4162:O4225" si="653">N4162*R4162</f>
        <v>134.99250000000001</v>
      </c>
      <c r="P4162" s="2">
        <f t="shared" ref="P4162:P4225" si="654">(M4162*R4162)</f>
        <v>1619.91</v>
      </c>
      <c r="Q4162" s="2">
        <f t="shared" ref="Q4162:Q4225" si="655">(O4162/(M4162*R4162))*100</f>
        <v>8.3333333333333321</v>
      </c>
      <c r="R4162">
        <v>3</v>
      </c>
      <c r="S4162">
        <v>0</v>
      </c>
      <c r="T4162" s="2">
        <v>539.97</v>
      </c>
      <c r="U4162" s="3">
        <v>134.99250000000001</v>
      </c>
      <c r="V4162" s="4">
        <f t="shared" si="649"/>
        <v>8.3333333333333321</v>
      </c>
      <c r="W4162" s="2">
        <f t="shared" ref="W4162:W4225" si="656">R4162*T4162</f>
        <v>1619.91</v>
      </c>
    </row>
    <row r="4163" spans="1:23" x14ac:dyDescent="0.25">
      <c r="A4163">
        <f t="shared" ref="A4163:A4226" si="657">YEAR(B4163)</f>
        <v>2017</v>
      </c>
      <c r="B4163" s="1">
        <v>42869</v>
      </c>
      <c r="C4163" s="1">
        <v>42873</v>
      </c>
      <c r="D4163" s="1" t="str">
        <f t="shared" si="650"/>
        <v>May</v>
      </c>
      <c r="E4163" t="s">
        <v>38</v>
      </c>
      <c r="F4163" t="s">
        <v>2418</v>
      </c>
      <c r="G4163" t="s">
        <v>25</v>
      </c>
      <c r="H4163" t="s">
        <v>80</v>
      </c>
      <c r="I4163" t="s">
        <v>1539</v>
      </c>
      <c r="J4163" t="s">
        <v>36</v>
      </c>
      <c r="K4163" t="s">
        <v>43</v>
      </c>
      <c r="L4163" s="2">
        <f t="shared" si="651"/>
        <v>19.644599999999997</v>
      </c>
      <c r="M4163" s="2">
        <f t="shared" si="652"/>
        <v>22.58</v>
      </c>
      <c r="N4163" s="2">
        <f t="shared" ref="N4163:N4226" si="658">(M4163-L4163)</f>
        <v>2.9354000000000013</v>
      </c>
      <c r="O4163" s="2">
        <f t="shared" si="653"/>
        <v>5.8708000000000027</v>
      </c>
      <c r="P4163" s="2">
        <f t="shared" si="654"/>
        <v>45.16</v>
      </c>
      <c r="Q4163" s="2">
        <f t="shared" si="655"/>
        <v>13.000000000000005</v>
      </c>
      <c r="R4163">
        <v>2</v>
      </c>
      <c r="S4163">
        <v>0</v>
      </c>
      <c r="T4163" s="2">
        <v>22.58</v>
      </c>
      <c r="U4163" s="3">
        <v>5.8707999999999991</v>
      </c>
      <c r="V4163" s="4">
        <f t="shared" ref="V4163:V4226" si="659">(U4163/W4163)*100</f>
        <v>12.999999999999998</v>
      </c>
      <c r="W4163" s="2">
        <f t="shared" si="656"/>
        <v>45.16</v>
      </c>
    </row>
    <row r="4164" spans="1:23" x14ac:dyDescent="0.25">
      <c r="A4164">
        <f t="shared" si="657"/>
        <v>2015</v>
      </c>
      <c r="B4164" s="1">
        <v>42077</v>
      </c>
      <c r="C4164" s="1">
        <v>42081</v>
      </c>
      <c r="D4164" s="1" t="str">
        <f t="shared" si="650"/>
        <v>Mar</v>
      </c>
      <c r="E4164" t="s">
        <v>38</v>
      </c>
      <c r="F4164" t="s">
        <v>737</v>
      </c>
      <c r="G4164" t="s">
        <v>25</v>
      </c>
      <c r="H4164" t="s">
        <v>80</v>
      </c>
      <c r="I4164" t="s">
        <v>964</v>
      </c>
      <c r="J4164" t="s">
        <v>36</v>
      </c>
      <c r="K4164" t="s">
        <v>37</v>
      </c>
      <c r="L4164" s="2">
        <f t="shared" si="651"/>
        <v>14.620200000000001</v>
      </c>
      <c r="M4164" s="2">
        <f t="shared" si="652"/>
        <v>16.52</v>
      </c>
      <c r="N4164" s="2">
        <f t="shared" si="658"/>
        <v>1.899799999999999</v>
      </c>
      <c r="O4164" s="2">
        <f t="shared" si="653"/>
        <v>7.5991999999999962</v>
      </c>
      <c r="P4164" s="2">
        <f t="shared" si="654"/>
        <v>66.08</v>
      </c>
      <c r="Q4164" s="2">
        <f t="shared" si="655"/>
        <v>11.499999999999995</v>
      </c>
      <c r="R4164">
        <v>4</v>
      </c>
      <c r="S4164">
        <v>0</v>
      </c>
      <c r="T4164" s="2">
        <v>16.52</v>
      </c>
      <c r="U4164" s="3">
        <v>7.5991999999999997</v>
      </c>
      <c r="V4164" s="4">
        <f t="shared" si="659"/>
        <v>11.5</v>
      </c>
      <c r="W4164" s="2">
        <f t="shared" si="656"/>
        <v>66.08</v>
      </c>
    </row>
    <row r="4165" spans="1:23" x14ac:dyDescent="0.25">
      <c r="A4165">
        <f t="shared" si="657"/>
        <v>2015</v>
      </c>
      <c r="B4165" s="1">
        <v>42077</v>
      </c>
      <c r="C4165" s="1">
        <v>42081</v>
      </c>
      <c r="D4165" s="1" t="str">
        <f t="shared" si="650"/>
        <v>Mar</v>
      </c>
      <c r="E4165" t="s">
        <v>38</v>
      </c>
      <c r="F4165" t="s">
        <v>737</v>
      </c>
      <c r="G4165" t="s">
        <v>25</v>
      </c>
      <c r="H4165" t="s">
        <v>80</v>
      </c>
      <c r="I4165" t="s">
        <v>1796</v>
      </c>
      <c r="J4165" t="s">
        <v>36</v>
      </c>
      <c r="K4165" t="s">
        <v>53</v>
      </c>
      <c r="L4165" s="2">
        <f t="shared" si="651"/>
        <v>566.6694</v>
      </c>
      <c r="M4165" s="2">
        <f t="shared" si="652"/>
        <v>671.93999999999994</v>
      </c>
      <c r="N4165" s="2">
        <f t="shared" si="658"/>
        <v>105.27059999999994</v>
      </c>
      <c r="O4165" s="2">
        <f t="shared" si="653"/>
        <v>315.81179999999983</v>
      </c>
      <c r="P4165" s="2">
        <f t="shared" si="654"/>
        <v>2015.8199999999997</v>
      </c>
      <c r="Q4165" s="2">
        <f t="shared" si="655"/>
        <v>15.666666666666663</v>
      </c>
      <c r="R4165">
        <v>3</v>
      </c>
      <c r="S4165">
        <v>0</v>
      </c>
      <c r="T4165" s="2">
        <v>671.93999999999994</v>
      </c>
      <c r="U4165" s="3">
        <v>315.81179999999995</v>
      </c>
      <c r="V4165" s="4">
        <f t="shared" si="659"/>
        <v>15.666666666666668</v>
      </c>
      <c r="W4165" s="2">
        <f t="shared" si="656"/>
        <v>2015.8199999999997</v>
      </c>
    </row>
    <row r="4166" spans="1:23" x14ac:dyDescent="0.25">
      <c r="A4166">
        <f t="shared" si="657"/>
        <v>2017</v>
      </c>
      <c r="B4166" s="1">
        <v>42749</v>
      </c>
      <c r="C4166" s="1">
        <v>42751</v>
      </c>
      <c r="D4166" s="1" t="str">
        <f t="shared" si="650"/>
        <v>Jan</v>
      </c>
      <c r="E4166" t="s">
        <v>98</v>
      </c>
      <c r="F4166" t="s">
        <v>2419</v>
      </c>
      <c r="G4166" t="s">
        <v>33</v>
      </c>
      <c r="H4166" t="s">
        <v>34</v>
      </c>
      <c r="I4166" t="s">
        <v>85</v>
      </c>
      <c r="J4166" t="s">
        <v>50</v>
      </c>
      <c r="K4166" t="s">
        <v>86</v>
      </c>
      <c r="L4166" s="2">
        <f t="shared" si="651"/>
        <v>171.17730000000003</v>
      </c>
      <c r="M4166" s="2">
        <f t="shared" si="652"/>
        <v>168.86400000000003</v>
      </c>
      <c r="N4166" s="2">
        <f t="shared" si="658"/>
        <v>-2.3132999999999981</v>
      </c>
      <c r="O4166" s="2">
        <f t="shared" si="653"/>
        <v>-16.193099999999987</v>
      </c>
      <c r="P4166" s="2">
        <f t="shared" si="654"/>
        <v>1182.0480000000002</v>
      </c>
      <c r="Q4166" s="2">
        <f t="shared" si="655"/>
        <v>-1.3699189880613971</v>
      </c>
      <c r="R4166">
        <v>7</v>
      </c>
      <c r="S4166">
        <v>0.2</v>
      </c>
      <c r="T4166" s="2">
        <v>169.06400000000002</v>
      </c>
      <c r="U4166" s="3">
        <v>-14.793099999999995</v>
      </c>
      <c r="V4166" s="4">
        <f t="shared" si="659"/>
        <v>-1.2499999999999996</v>
      </c>
      <c r="W4166" s="2">
        <f t="shared" si="656"/>
        <v>1183.4480000000001</v>
      </c>
    </row>
    <row r="4167" spans="1:23" x14ac:dyDescent="0.25">
      <c r="A4167">
        <f t="shared" si="657"/>
        <v>2017</v>
      </c>
      <c r="B4167" s="1">
        <v>42749</v>
      </c>
      <c r="C4167" s="1">
        <v>42751</v>
      </c>
      <c r="D4167" s="1" t="str">
        <f t="shared" si="650"/>
        <v>Jan</v>
      </c>
      <c r="E4167" t="s">
        <v>98</v>
      </c>
      <c r="F4167" t="s">
        <v>2419</v>
      </c>
      <c r="G4167" t="s">
        <v>33</v>
      </c>
      <c r="H4167" t="s">
        <v>34</v>
      </c>
      <c r="I4167" t="s">
        <v>1874</v>
      </c>
      <c r="J4167" t="s">
        <v>36</v>
      </c>
      <c r="K4167" t="s">
        <v>43</v>
      </c>
      <c r="L4167" s="2">
        <f t="shared" si="651"/>
        <v>166.9846</v>
      </c>
      <c r="M4167" s="2">
        <f t="shared" si="652"/>
        <v>168.42400000000001</v>
      </c>
      <c r="N4167" s="2">
        <f t="shared" si="658"/>
        <v>1.4394000000000062</v>
      </c>
      <c r="O4167" s="2">
        <f t="shared" si="653"/>
        <v>12.954600000000056</v>
      </c>
      <c r="P4167" s="2">
        <f t="shared" si="654"/>
        <v>1515.816</v>
      </c>
      <c r="Q4167" s="2">
        <f t="shared" si="655"/>
        <v>0.8546287939961088</v>
      </c>
      <c r="R4167">
        <v>9</v>
      </c>
      <c r="S4167">
        <v>0.2</v>
      </c>
      <c r="T4167" s="2">
        <v>168.624</v>
      </c>
      <c r="U4167" s="3">
        <v>14.754599999999996</v>
      </c>
      <c r="V4167" s="4">
        <f t="shared" si="659"/>
        <v>0.9722222222222221</v>
      </c>
      <c r="W4167" s="2">
        <f t="shared" si="656"/>
        <v>1517.616</v>
      </c>
    </row>
    <row r="4168" spans="1:23" x14ac:dyDescent="0.25">
      <c r="A4168">
        <f t="shared" si="657"/>
        <v>2015</v>
      </c>
      <c r="B4168" s="1">
        <v>42071</v>
      </c>
      <c r="C4168" s="1">
        <v>42076</v>
      </c>
      <c r="D4168" s="1" t="str">
        <f t="shared" si="650"/>
        <v>Mar</v>
      </c>
      <c r="E4168" t="s">
        <v>38</v>
      </c>
      <c r="F4168" t="s">
        <v>861</v>
      </c>
      <c r="G4168" t="s">
        <v>33</v>
      </c>
      <c r="H4168" t="s">
        <v>80</v>
      </c>
      <c r="I4168" t="s">
        <v>2193</v>
      </c>
      <c r="J4168" t="s">
        <v>36</v>
      </c>
      <c r="K4168" t="s">
        <v>60</v>
      </c>
      <c r="L4168" s="2">
        <f t="shared" si="651"/>
        <v>16.329599999999999</v>
      </c>
      <c r="M4168" s="2">
        <f t="shared" si="652"/>
        <v>19.440000000000001</v>
      </c>
      <c r="N4168" s="2">
        <f t="shared" si="658"/>
        <v>3.1104000000000021</v>
      </c>
      <c r="O4168" s="2">
        <f t="shared" si="653"/>
        <v>9.3312000000000062</v>
      </c>
      <c r="P4168" s="2">
        <f t="shared" si="654"/>
        <v>58.320000000000007</v>
      </c>
      <c r="Q4168" s="2">
        <f t="shared" si="655"/>
        <v>16.000000000000007</v>
      </c>
      <c r="R4168">
        <v>3</v>
      </c>
      <c r="S4168">
        <v>0</v>
      </c>
      <c r="T4168" s="2">
        <v>19.440000000000001</v>
      </c>
      <c r="U4168" s="3">
        <v>9.3312000000000008</v>
      </c>
      <c r="V4168" s="4">
        <f t="shared" si="659"/>
        <v>16</v>
      </c>
      <c r="W4168" s="2">
        <f t="shared" si="656"/>
        <v>58.320000000000007</v>
      </c>
    </row>
    <row r="4169" spans="1:23" x14ac:dyDescent="0.25">
      <c r="A4169">
        <f t="shared" si="657"/>
        <v>2014</v>
      </c>
      <c r="B4169" s="1">
        <v>41923</v>
      </c>
      <c r="C4169" s="1">
        <v>41925</v>
      </c>
      <c r="D4169" s="1" t="str">
        <f t="shared" si="650"/>
        <v>Oct</v>
      </c>
      <c r="E4169" t="s">
        <v>98</v>
      </c>
      <c r="F4169" t="s">
        <v>255</v>
      </c>
      <c r="G4169" t="s">
        <v>25</v>
      </c>
      <c r="H4169" t="s">
        <v>34</v>
      </c>
      <c r="I4169" t="s">
        <v>1316</v>
      </c>
      <c r="J4169" t="s">
        <v>36</v>
      </c>
      <c r="K4169" t="s">
        <v>43</v>
      </c>
      <c r="L4169" s="2">
        <f t="shared" si="651"/>
        <v>29.845200000000002</v>
      </c>
      <c r="M4169" s="2">
        <f t="shared" si="652"/>
        <v>31.92</v>
      </c>
      <c r="N4169" s="2">
        <f t="shared" si="658"/>
        <v>2.0747999999999998</v>
      </c>
      <c r="O4169" s="2">
        <f t="shared" si="653"/>
        <v>8.299199999999999</v>
      </c>
      <c r="P4169" s="2">
        <f t="shared" si="654"/>
        <v>127.68</v>
      </c>
      <c r="Q4169" s="2">
        <f t="shared" si="655"/>
        <v>6.4999999999999991</v>
      </c>
      <c r="R4169">
        <v>4</v>
      </c>
      <c r="S4169">
        <v>0</v>
      </c>
      <c r="T4169" s="2">
        <v>31.92</v>
      </c>
      <c r="U4169" s="3">
        <v>8.299199999999999</v>
      </c>
      <c r="V4169" s="4">
        <f t="shared" si="659"/>
        <v>6.4999999999999991</v>
      </c>
      <c r="W4169" s="2">
        <f t="shared" si="656"/>
        <v>127.68</v>
      </c>
    </row>
    <row r="4170" spans="1:23" x14ac:dyDescent="0.25">
      <c r="A4170">
        <f t="shared" si="657"/>
        <v>2014</v>
      </c>
      <c r="B4170" s="1">
        <v>41923</v>
      </c>
      <c r="C4170" s="1">
        <v>41925</v>
      </c>
      <c r="D4170" s="1" t="str">
        <f t="shared" si="650"/>
        <v>Oct</v>
      </c>
      <c r="E4170" t="s">
        <v>98</v>
      </c>
      <c r="F4170" t="s">
        <v>255</v>
      </c>
      <c r="G4170" t="s">
        <v>25</v>
      </c>
      <c r="H4170" t="s">
        <v>34</v>
      </c>
      <c r="I4170" t="s">
        <v>2420</v>
      </c>
      <c r="J4170" t="s">
        <v>28</v>
      </c>
      <c r="K4170" t="s">
        <v>31</v>
      </c>
      <c r="L4170" s="2">
        <f t="shared" si="651"/>
        <v>466.08560000000006</v>
      </c>
      <c r="M4170" s="2">
        <f t="shared" si="652"/>
        <v>433.36800000000005</v>
      </c>
      <c r="N4170" s="2">
        <f t="shared" si="658"/>
        <v>-32.717600000000004</v>
      </c>
      <c r="O4170" s="2">
        <f t="shared" si="653"/>
        <v>-65.435200000000009</v>
      </c>
      <c r="P4170" s="2">
        <f t="shared" si="654"/>
        <v>866.7360000000001</v>
      </c>
      <c r="Q4170" s="2">
        <f t="shared" si="655"/>
        <v>-7.5496114157021292</v>
      </c>
      <c r="R4170">
        <v>2</v>
      </c>
      <c r="S4170">
        <v>0.2</v>
      </c>
      <c r="T4170" s="2">
        <v>433.56800000000004</v>
      </c>
      <c r="U4170" s="3">
        <v>-65.035200000000046</v>
      </c>
      <c r="V4170" s="4">
        <f t="shared" si="659"/>
        <v>-7.5000000000000053</v>
      </c>
      <c r="W4170" s="2">
        <f t="shared" si="656"/>
        <v>867.13600000000008</v>
      </c>
    </row>
    <row r="4171" spans="1:23" x14ac:dyDescent="0.25">
      <c r="A4171">
        <f t="shared" si="657"/>
        <v>2015</v>
      </c>
      <c r="B4171" s="1">
        <v>42107</v>
      </c>
      <c r="C4171" s="1">
        <v>42108</v>
      </c>
      <c r="D4171" s="1" t="str">
        <f t="shared" si="650"/>
        <v>Apr</v>
      </c>
      <c r="E4171" t="s">
        <v>98</v>
      </c>
      <c r="F4171" t="s">
        <v>2302</v>
      </c>
      <c r="G4171" t="s">
        <v>64</v>
      </c>
      <c r="H4171" t="s">
        <v>34</v>
      </c>
      <c r="I4171" t="s">
        <v>1140</v>
      </c>
      <c r="J4171" t="s">
        <v>36</v>
      </c>
      <c r="K4171" t="s">
        <v>60</v>
      </c>
      <c r="L4171" s="2">
        <f t="shared" si="651"/>
        <v>29.289600000000007</v>
      </c>
      <c r="M4171" s="2">
        <f t="shared" si="652"/>
        <v>30.904000000000007</v>
      </c>
      <c r="N4171" s="2">
        <f t="shared" si="658"/>
        <v>1.6143999999999998</v>
      </c>
      <c r="O4171" s="2">
        <f t="shared" si="653"/>
        <v>9.686399999999999</v>
      </c>
      <c r="P4171" s="2">
        <f t="shared" si="654"/>
        <v>185.42400000000004</v>
      </c>
      <c r="Q4171" s="2">
        <f t="shared" si="655"/>
        <v>5.2239192337561473</v>
      </c>
      <c r="R4171">
        <v>6</v>
      </c>
      <c r="S4171">
        <v>0.2</v>
      </c>
      <c r="T4171" s="2">
        <v>31.104000000000006</v>
      </c>
      <c r="U4171" s="3">
        <v>10.8864</v>
      </c>
      <c r="V4171" s="4">
        <f t="shared" si="659"/>
        <v>5.833333333333333</v>
      </c>
      <c r="W4171" s="2">
        <f t="shared" si="656"/>
        <v>186.62400000000002</v>
      </c>
    </row>
    <row r="4172" spans="1:23" x14ac:dyDescent="0.25">
      <c r="A4172">
        <f t="shared" si="657"/>
        <v>2015</v>
      </c>
      <c r="B4172" s="1">
        <v>42107</v>
      </c>
      <c r="C4172" s="1">
        <v>42108</v>
      </c>
      <c r="D4172" s="1" t="str">
        <f t="shared" si="650"/>
        <v>Apr</v>
      </c>
      <c r="E4172" t="s">
        <v>98</v>
      </c>
      <c r="F4172" t="s">
        <v>2302</v>
      </c>
      <c r="G4172" t="s">
        <v>64</v>
      </c>
      <c r="H4172" t="s">
        <v>34</v>
      </c>
      <c r="I4172" t="s">
        <v>1403</v>
      </c>
      <c r="J4172" t="s">
        <v>36</v>
      </c>
      <c r="K4172" t="s">
        <v>60</v>
      </c>
      <c r="L4172" s="2">
        <f t="shared" si="651"/>
        <v>48.877600000000001</v>
      </c>
      <c r="M4172" s="2">
        <f t="shared" si="652"/>
        <v>54.616</v>
      </c>
      <c r="N4172" s="2">
        <f t="shared" si="658"/>
        <v>5.7383999999999986</v>
      </c>
      <c r="O4172" s="2">
        <f t="shared" si="653"/>
        <v>17.215199999999996</v>
      </c>
      <c r="P4172" s="2">
        <f t="shared" si="654"/>
        <v>163.84800000000001</v>
      </c>
      <c r="Q4172" s="2">
        <f t="shared" si="655"/>
        <v>10.506811190859818</v>
      </c>
      <c r="R4172">
        <v>3</v>
      </c>
      <c r="S4172">
        <v>0.2</v>
      </c>
      <c r="T4172" s="2">
        <v>54.816000000000003</v>
      </c>
      <c r="U4172" s="3">
        <v>17.815199999999997</v>
      </c>
      <c r="V4172" s="4">
        <f t="shared" si="659"/>
        <v>10.83333333333333</v>
      </c>
      <c r="W4172" s="2">
        <f t="shared" si="656"/>
        <v>164.44800000000001</v>
      </c>
    </row>
    <row r="4173" spans="1:23" x14ac:dyDescent="0.25">
      <c r="A4173">
        <f t="shared" si="657"/>
        <v>2017</v>
      </c>
      <c r="B4173" s="1">
        <v>43055</v>
      </c>
      <c r="C4173" s="1">
        <v>43059</v>
      </c>
      <c r="D4173" s="1" t="str">
        <f t="shared" si="650"/>
        <v>Nov</v>
      </c>
      <c r="E4173" t="s">
        <v>38</v>
      </c>
      <c r="F4173" t="s">
        <v>909</v>
      </c>
      <c r="G4173" t="s">
        <v>25</v>
      </c>
      <c r="H4173" t="s">
        <v>34</v>
      </c>
      <c r="I4173" t="s">
        <v>1084</v>
      </c>
      <c r="J4173" t="s">
        <v>36</v>
      </c>
      <c r="K4173" t="s">
        <v>43</v>
      </c>
      <c r="L4173" s="2">
        <f t="shared" si="651"/>
        <v>48.720399999999998</v>
      </c>
      <c r="M4173" s="2">
        <f t="shared" si="652"/>
        <v>48.86</v>
      </c>
      <c r="N4173" s="2">
        <f t="shared" si="658"/>
        <v>0.1396000000000015</v>
      </c>
      <c r="O4173" s="2">
        <f t="shared" si="653"/>
        <v>0.9772000000000105</v>
      </c>
      <c r="P4173" s="2">
        <f t="shared" si="654"/>
        <v>342.02</v>
      </c>
      <c r="Q4173" s="2">
        <f t="shared" si="655"/>
        <v>0.28571428571428881</v>
      </c>
      <c r="R4173">
        <v>7</v>
      </c>
      <c r="S4173">
        <v>0</v>
      </c>
      <c r="T4173" s="2">
        <v>48.86</v>
      </c>
      <c r="U4173" s="3">
        <v>0.97719999999999807</v>
      </c>
      <c r="V4173" s="4">
        <f t="shared" si="659"/>
        <v>0.28571428571428514</v>
      </c>
      <c r="W4173" s="2">
        <f t="shared" si="656"/>
        <v>342.02</v>
      </c>
    </row>
    <row r="4174" spans="1:23" x14ac:dyDescent="0.25">
      <c r="A4174">
        <f t="shared" si="657"/>
        <v>2016</v>
      </c>
      <c r="B4174" s="1">
        <v>42552</v>
      </c>
      <c r="C4174" s="1">
        <v>42552</v>
      </c>
      <c r="D4174" s="1" t="str">
        <f t="shared" si="650"/>
        <v>Jul</v>
      </c>
      <c r="E4174" t="s">
        <v>528</v>
      </c>
      <c r="F4174" t="s">
        <v>934</v>
      </c>
      <c r="G4174" t="s">
        <v>25</v>
      </c>
      <c r="H4174" t="s">
        <v>26</v>
      </c>
      <c r="I4174" t="s">
        <v>75</v>
      </c>
      <c r="J4174" t="s">
        <v>36</v>
      </c>
      <c r="K4174" t="s">
        <v>53</v>
      </c>
      <c r="L4174" s="2">
        <f t="shared" si="651"/>
        <v>10.933999999999999</v>
      </c>
      <c r="M4174" s="2">
        <f t="shared" si="652"/>
        <v>14.2</v>
      </c>
      <c r="N4174" s="2">
        <f t="shared" si="658"/>
        <v>3.266</v>
      </c>
      <c r="O4174" s="2">
        <f t="shared" si="653"/>
        <v>6.532</v>
      </c>
      <c r="P4174" s="2">
        <f t="shared" si="654"/>
        <v>28.4</v>
      </c>
      <c r="Q4174" s="2">
        <f t="shared" si="655"/>
        <v>23</v>
      </c>
      <c r="R4174">
        <v>2</v>
      </c>
      <c r="S4174">
        <v>0</v>
      </c>
      <c r="T4174" s="2">
        <v>14.2</v>
      </c>
      <c r="U4174" s="3">
        <v>6.5319999999999991</v>
      </c>
      <c r="V4174" s="4">
        <f t="shared" si="659"/>
        <v>23</v>
      </c>
      <c r="W4174" s="2">
        <f t="shared" si="656"/>
        <v>28.4</v>
      </c>
    </row>
    <row r="4175" spans="1:23" x14ac:dyDescent="0.25">
      <c r="A4175">
        <f t="shared" si="657"/>
        <v>2016</v>
      </c>
      <c r="B4175" s="1">
        <v>42552</v>
      </c>
      <c r="C4175" s="1">
        <v>42552</v>
      </c>
      <c r="D4175" s="1" t="str">
        <f t="shared" si="650"/>
        <v>Jul</v>
      </c>
      <c r="E4175" t="s">
        <v>528</v>
      </c>
      <c r="F4175" t="s">
        <v>934</v>
      </c>
      <c r="G4175" t="s">
        <v>25</v>
      </c>
      <c r="H4175" t="s">
        <v>26</v>
      </c>
      <c r="I4175" t="s">
        <v>1140</v>
      </c>
      <c r="J4175" t="s">
        <v>36</v>
      </c>
      <c r="K4175" t="s">
        <v>60</v>
      </c>
      <c r="L4175" s="2">
        <f t="shared" si="651"/>
        <v>9.8496000000000006</v>
      </c>
      <c r="M4175" s="2">
        <f t="shared" si="652"/>
        <v>12.96</v>
      </c>
      <c r="N4175" s="2">
        <f t="shared" si="658"/>
        <v>3.1104000000000003</v>
      </c>
      <c r="O4175" s="2">
        <f t="shared" si="653"/>
        <v>6.2208000000000006</v>
      </c>
      <c r="P4175" s="2">
        <f t="shared" si="654"/>
        <v>25.92</v>
      </c>
      <c r="Q4175" s="2">
        <f t="shared" si="655"/>
        <v>24.000000000000004</v>
      </c>
      <c r="R4175">
        <v>2</v>
      </c>
      <c r="S4175">
        <v>0</v>
      </c>
      <c r="T4175" s="2">
        <v>12.96</v>
      </c>
      <c r="U4175" s="3">
        <v>6.2208000000000006</v>
      </c>
      <c r="V4175" s="4">
        <f t="shared" si="659"/>
        <v>24.000000000000004</v>
      </c>
      <c r="W4175" s="2">
        <f t="shared" si="656"/>
        <v>25.92</v>
      </c>
    </row>
    <row r="4176" spans="1:23" x14ac:dyDescent="0.25">
      <c r="A4176">
        <f t="shared" si="657"/>
        <v>2016</v>
      </c>
      <c r="B4176" s="1">
        <v>42552</v>
      </c>
      <c r="C4176" s="1">
        <v>42552</v>
      </c>
      <c r="D4176" s="1" t="str">
        <f t="shared" si="650"/>
        <v>Jul</v>
      </c>
      <c r="E4176" t="s">
        <v>528</v>
      </c>
      <c r="F4176" t="s">
        <v>934</v>
      </c>
      <c r="G4176" t="s">
        <v>25</v>
      </c>
      <c r="H4176" t="s">
        <v>26</v>
      </c>
      <c r="I4176" t="s">
        <v>1091</v>
      </c>
      <c r="J4176" t="s">
        <v>36</v>
      </c>
      <c r="K4176" t="s">
        <v>53</v>
      </c>
      <c r="L4176" s="2">
        <f t="shared" si="651"/>
        <v>44.338400000000007</v>
      </c>
      <c r="M4176" s="2">
        <f t="shared" si="652"/>
        <v>58.34</v>
      </c>
      <c r="N4176" s="2">
        <f t="shared" si="658"/>
        <v>14.001599999999996</v>
      </c>
      <c r="O4176" s="2">
        <f t="shared" si="653"/>
        <v>28.003199999999993</v>
      </c>
      <c r="P4176" s="2">
        <f t="shared" si="654"/>
        <v>116.68</v>
      </c>
      <c r="Q4176" s="2">
        <f t="shared" si="655"/>
        <v>23.999999999999993</v>
      </c>
      <c r="R4176">
        <v>2</v>
      </c>
      <c r="S4176">
        <v>0</v>
      </c>
      <c r="T4176" s="2">
        <v>58.34</v>
      </c>
      <c r="U4176" s="3">
        <v>28.0032</v>
      </c>
      <c r="V4176" s="4">
        <f t="shared" si="659"/>
        <v>24</v>
      </c>
      <c r="W4176" s="2">
        <f t="shared" si="656"/>
        <v>116.68</v>
      </c>
    </row>
    <row r="4177" spans="1:23" x14ac:dyDescent="0.25">
      <c r="A4177">
        <f t="shared" si="657"/>
        <v>2015</v>
      </c>
      <c r="B4177" s="1">
        <v>42337</v>
      </c>
      <c r="C4177" s="1">
        <v>42338</v>
      </c>
      <c r="D4177" s="1" t="str">
        <f t="shared" si="650"/>
        <v>Nov</v>
      </c>
      <c r="E4177" t="s">
        <v>98</v>
      </c>
      <c r="F4177" t="s">
        <v>2421</v>
      </c>
      <c r="G4177" t="s">
        <v>64</v>
      </c>
      <c r="H4177" t="s">
        <v>34</v>
      </c>
      <c r="I4177" t="s">
        <v>2206</v>
      </c>
      <c r="J4177" t="s">
        <v>36</v>
      </c>
      <c r="K4177" t="s">
        <v>48</v>
      </c>
      <c r="L4177" s="2">
        <f t="shared" si="651"/>
        <v>48.417999999999992</v>
      </c>
      <c r="M4177" s="2">
        <f t="shared" si="652"/>
        <v>56.3</v>
      </c>
      <c r="N4177" s="2">
        <f t="shared" si="658"/>
        <v>7.882000000000005</v>
      </c>
      <c r="O4177" s="2">
        <f t="shared" si="653"/>
        <v>15.76400000000001</v>
      </c>
      <c r="P4177" s="2">
        <f t="shared" si="654"/>
        <v>112.6</v>
      </c>
      <c r="Q4177" s="2">
        <f t="shared" si="655"/>
        <v>14.000000000000009</v>
      </c>
      <c r="R4177">
        <v>2</v>
      </c>
      <c r="S4177">
        <v>0</v>
      </c>
      <c r="T4177" s="2">
        <v>56.3</v>
      </c>
      <c r="U4177" s="3">
        <v>15.764000000000003</v>
      </c>
      <c r="V4177" s="4">
        <f t="shared" si="659"/>
        <v>14.000000000000004</v>
      </c>
      <c r="W4177" s="2">
        <f t="shared" si="656"/>
        <v>112.6</v>
      </c>
    </row>
    <row r="4178" spans="1:23" x14ac:dyDescent="0.25">
      <c r="A4178">
        <f t="shared" si="657"/>
        <v>2014</v>
      </c>
      <c r="B4178" s="1">
        <v>41736</v>
      </c>
      <c r="C4178" s="1">
        <v>41741</v>
      </c>
      <c r="D4178" s="1" t="str">
        <f t="shared" si="650"/>
        <v>Apr</v>
      </c>
      <c r="E4178" t="s">
        <v>38</v>
      </c>
      <c r="F4178" t="s">
        <v>919</v>
      </c>
      <c r="G4178" t="s">
        <v>33</v>
      </c>
      <c r="H4178" t="s">
        <v>26</v>
      </c>
      <c r="I4178" t="s">
        <v>309</v>
      </c>
      <c r="J4178" t="s">
        <v>50</v>
      </c>
      <c r="K4178" t="s">
        <v>51</v>
      </c>
      <c r="L4178" s="2">
        <f t="shared" si="651"/>
        <v>597.19259999999997</v>
      </c>
      <c r="M4178" s="2">
        <f t="shared" si="652"/>
        <v>629.94999999999993</v>
      </c>
      <c r="N4178" s="2">
        <f t="shared" si="658"/>
        <v>32.757399999999961</v>
      </c>
      <c r="O4178" s="2">
        <f t="shared" si="653"/>
        <v>163.78699999999981</v>
      </c>
      <c r="P4178" s="2">
        <f t="shared" si="654"/>
        <v>3149.7499999999995</v>
      </c>
      <c r="Q4178" s="2">
        <f t="shared" si="655"/>
        <v>5.1999999999999948</v>
      </c>
      <c r="R4178">
        <v>5</v>
      </c>
      <c r="S4178">
        <v>0</v>
      </c>
      <c r="T4178" s="2">
        <v>629.94999999999993</v>
      </c>
      <c r="U4178" s="3">
        <v>163.78700000000003</v>
      </c>
      <c r="V4178" s="4">
        <f t="shared" si="659"/>
        <v>5.200000000000002</v>
      </c>
      <c r="W4178" s="2">
        <f t="shared" si="656"/>
        <v>3149.7499999999995</v>
      </c>
    </row>
    <row r="4179" spans="1:23" x14ac:dyDescent="0.25">
      <c r="A4179">
        <f t="shared" si="657"/>
        <v>2014</v>
      </c>
      <c r="B4179" s="1">
        <v>41736</v>
      </c>
      <c r="C4179" s="1">
        <v>41741</v>
      </c>
      <c r="D4179" s="1" t="str">
        <f t="shared" si="650"/>
        <v>Apr</v>
      </c>
      <c r="E4179" t="s">
        <v>38</v>
      </c>
      <c r="F4179" t="s">
        <v>919</v>
      </c>
      <c r="G4179" t="s">
        <v>33</v>
      </c>
      <c r="H4179" t="s">
        <v>26</v>
      </c>
      <c r="I4179" t="s">
        <v>1288</v>
      </c>
      <c r="J4179" t="s">
        <v>36</v>
      </c>
      <c r="K4179" t="s">
        <v>60</v>
      </c>
      <c r="L4179" s="2">
        <f t="shared" si="651"/>
        <v>102.8849</v>
      </c>
      <c r="M4179" s="2">
        <f t="shared" si="652"/>
        <v>122.97</v>
      </c>
      <c r="N4179" s="2">
        <f t="shared" si="658"/>
        <v>20.085099999999997</v>
      </c>
      <c r="O4179" s="2">
        <f t="shared" si="653"/>
        <v>60.255299999999991</v>
      </c>
      <c r="P4179" s="2">
        <f t="shared" si="654"/>
        <v>368.90999999999997</v>
      </c>
      <c r="Q4179" s="2">
        <f t="shared" si="655"/>
        <v>16.333333333333332</v>
      </c>
      <c r="R4179">
        <v>3</v>
      </c>
      <c r="S4179">
        <v>0</v>
      </c>
      <c r="T4179" s="2">
        <v>122.97</v>
      </c>
      <c r="U4179" s="3">
        <v>60.255300000000005</v>
      </c>
      <c r="V4179" s="4">
        <f t="shared" si="659"/>
        <v>16.333333333333336</v>
      </c>
      <c r="W4179" s="2">
        <f t="shared" si="656"/>
        <v>368.90999999999997</v>
      </c>
    </row>
    <row r="4180" spans="1:23" x14ac:dyDescent="0.25">
      <c r="A4180">
        <f t="shared" si="657"/>
        <v>2016</v>
      </c>
      <c r="B4180" s="1">
        <v>42537</v>
      </c>
      <c r="C4180" s="1">
        <v>42539</v>
      </c>
      <c r="D4180" s="1" t="str">
        <f t="shared" si="650"/>
        <v>Jun</v>
      </c>
      <c r="E4180" t="s">
        <v>23</v>
      </c>
      <c r="F4180" t="s">
        <v>754</v>
      </c>
      <c r="G4180" t="s">
        <v>25</v>
      </c>
      <c r="H4180" t="s">
        <v>34</v>
      </c>
      <c r="I4180" t="s">
        <v>1935</v>
      </c>
      <c r="J4180" t="s">
        <v>36</v>
      </c>
      <c r="K4180" t="s">
        <v>60</v>
      </c>
      <c r="L4180" s="2">
        <f t="shared" si="651"/>
        <v>41.993099999999998</v>
      </c>
      <c r="M4180" s="2">
        <f t="shared" si="652"/>
        <v>46.349999999999994</v>
      </c>
      <c r="N4180" s="2">
        <f t="shared" si="658"/>
        <v>4.356899999999996</v>
      </c>
      <c r="O4180" s="2">
        <f t="shared" si="653"/>
        <v>21.78449999999998</v>
      </c>
      <c r="P4180" s="2">
        <f t="shared" si="654"/>
        <v>231.74999999999997</v>
      </c>
      <c r="Q4180" s="2">
        <f t="shared" si="655"/>
        <v>9.3999999999999932</v>
      </c>
      <c r="R4180">
        <v>5</v>
      </c>
      <c r="S4180">
        <v>0</v>
      </c>
      <c r="T4180" s="2">
        <v>46.349999999999994</v>
      </c>
      <c r="U4180" s="3">
        <v>21.784499999999998</v>
      </c>
      <c r="V4180" s="4">
        <f t="shared" si="659"/>
        <v>9.4</v>
      </c>
      <c r="W4180" s="2">
        <f t="shared" si="656"/>
        <v>231.74999999999997</v>
      </c>
    </row>
    <row r="4181" spans="1:23" x14ac:dyDescent="0.25">
      <c r="A4181">
        <f t="shared" si="657"/>
        <v>2017</v>
      </c>
      <c r="B4181" s="1">
        <v>42800</v>
      </c>
      <c r="C4181" s="1">
        <v>42804</v>
      </c>
      <c r="D4181" s="1" t="str">
        <f t="shared" si="650"/>
        <v>Mar</v>
      </c>
      <c r="E4181" t="s">
        <v>38</v>
      </c>
      <c r="F4181" t="s">
        <v>1346</v>
      </c>
      <c r="G4181" t="s">
        <v>64</v>
      </c>
      <c r="H4181" t="s">
        <v>34</v>
      </c>
      <c r="I4181" t="s">
        <v>157</v>
      </c>
      <c r="J4181" t="s">
        <v>36</v>
      </c>
      <c r="K4181" t="s">
        <v>53</v>
      </c>
      <c r="L4181" s="2">
        <f t="shared" si="651"/>
        <v>14.372800000000002</v>
      </c>
      <c r="M4181" s="2">
        <f t="shared" si="652"/>
        <v>14.776000000000002</v>
      </c>
      <c r="N4181" s="2">
        <f t="shared" si="658"/>
        <v>0.4032</v>
      </c>
      <c r="O4181" s="2">
        <f t="shared" si="653"/>
        <v>3.6288</v>
      </c>
      <c r="P4181" s="2">
        <f t="shared" si="654"/>
        <v>132.98400000000001</v>
      </c>
      <c r="Q4181" s="2">
        <f t="shared" si="655"/>
        <v>2.7287493232268543</v>
      </c>
      <c r="R4181">
        <v>9</v>
      </c>
      <c r="S4181">
        <v>0.2</v>
      </c>
      <c r="T4181" s="2">
        <v>14.976000000000001</v>
      </c>
      <c r="U4181" s="3">
        <v>5.4288000000000007</v>
      </c>
      <c r="V4181" s="4">
        <f t="shared" si="659"/>
        <v>4.0277777777777777</v>
      </c>
      <c r="W4181" s="2">
        <f t="shared" si="656"/>
        <v>134.78400000000002</v>
      </c>
    </row>
    <row r="4182" spans="1:23" x14ac:dyDescent="0.25">
      <c r="A4182">
        <f t="shared" si="657"/>
        <v>2017</v>
      </c>
      <c r="B4182" s="1">
        <v>43015</v>
      </c>
      <c r="C4182" s="1">
        <v>43019</v>
      </c>
      <c r="D4182" s="1" t="str">
        <f t="shared" si="650"/>
        <v>Oct</v>
      </c>
      <c r="E4182" t="s">
        <v>38</v>
      </c>
      <c r="F4182" t="s">
        <v>992</v>
      </c>
      <c r="G4182" t="s">
        <v>25</v>
      </c>
      <c r="H4182" t="s">
        <v>65</v>
      </c>
      <c r="I4182" t="s">
        <v>67</v>
      </c>
      <c r="J4182" t="s">
        <v>36</v>
      </c>
      <c r="K4182" t="s">
        <v>53</v>
      </c>
      <c r="L4182" s="2">
        <f t="shared" si="651"/>
        <v>5.5119999999999987</v>
      </c>
      <c r="M4182" s="2">
        <f t="shared" si="652"/>
        <v>3.4399999999999995</v>
      </c>
      <c r="N4182" s="2">
        <f t="shared" si="658"/>
        <v>-2.0719999999999992</v>
      </c>
      <c r="O4182" s="2">
        <f t="shared" si="653"/>
        <v>-10.359999999999996</v>
      </c>
      <c r="P4182" s="2">
        <f t="shared" si="654"/>
        <v>17.199999999999996</v>
      </c>
      <c r="Q4182" s="2">
        <f t="shared" si="655"/>
        <v>-60.232558139534873</v>
      </c>
      <c r="R4182">
        <v>5</v>
      </c>
      <c r="S4182">
        <v>0.8</v>
      </c>
      <c r="T4182" s="2">
        <v>4.2399999999999993</v>
      </c>
      <c r="U4182" s="3">
        <v>-6.3599999999999994</v>
      </c>
      <c r="V4182" s="4">
        <f t="shared" si="659"/>
        <v>-30.000000000000004</v>
      </c>
      <c r="W4182" s="2">
        <f t="shared" si="656"/>
        <v>21.199999999999996</v>
      </c>
    </row>
    <row r="4183" spans="1:23" x14ac:dyDescent="0.25">
      <c r="A4183">
        <f t="shared" si="657"/>
        <v>2017</v>
      </c>
      <c r="B4183" s="1">
        <v>43014</v>
      </c>
      <c r="C4183" s="1">
        <v>43020</v>
      </c>
      <c r="D4183" s="1" t="str">
        <f t="shared" si="650"/>
        <v>Oct</v>
      </c>
      <c r="E4183" t="s">
        <v>38</v>
      </c>
      <c r="F4183" t="s">
        <v>2422</v>
      </c>
      <c r="G4183" t="s">
        <v>64</v>
      </c>
      <c r="H4183" t="s">
        <v>80</v>
      </c>
      <c r="I4183" t="s">
        <v>2371</v>
      </c>
      <c r="J4183" t="s">
        <v>50</v>
      </c>
      <c r="K4183" t="s">
        <v>86</v>
      </c>
      <c r="L4183" s="2">
        <f t="shared" si="651"/>
        <v>291.16359999999997</v>
      </c>
      <c r="M4183" s="2">
        <f t="shared" si="652"/>
        <v>319.95999999999998</v>
      </c>
      <c r="N4183" s="2">
        <f t="shared" si="658"/>
        <v>28.796400000000006</v>
      </c>
      <c r="O4183" s="2">
        <f t="shared" si="653"/>
        <v>115.18560000000002</v>
      </c>
      <c r="P4183" s="2">
        <f t="shared" si="654"/>
        <v>1279.8399999999999</v>
      </c>
      <c r="Q4183" s="2">
        <f t="shared" si="655"/>
        <v>9.0000000000000018</v>
      </c>
      <c r="R4183">
        <v>4</v>
      </c>
      <c r="S4183">
        <v>0</v>
      </c>
      <c r="T4183" s="2">
        <v>319.95999999999998</v>
      </c>
      <c r="U4183" s="3">
        <v>115.18559999999999</v>
      </c>
      <c r="V4183" s="4">
        <f t="shared" si="659"/>
        <v>9</v>
      </c>
      <c r="W4183" s="2">
        <f t="shared" si="656"/>
        <v>1279.8399999999999</v>
      </c>
    </row>
    <row r="4184" spans="1:23" x14ac:dyDescent="0.25">
      <c r="A4184">
        <f t="shared" si="657"/>
        <v>2017</v>
      </c>
      <c r="B4184" s="1">
        <v>43014</v>
      </c>
      <c r="C4184" s="1">
        <v>43020</v>
      </c>
      <c r="D4184" s="1" t="str">
        <f t="shared" si="650"/>
        <v>Oct</v>
      </c>
      <c r="E4184" t="s">
        <v>38</v>
      </c>
      <c r="F4184" t="s">
        <v>2422</v>
      </c>
      <c r="G4184" t="s">
        <v>64</v>
      </c>
      <c r="H4184" t="s">
        <v>80</v>
      </c>
      <c r="I4184" t="s">
        <v>238</v>
      </c>
      <c r="J4184" t="s">
        <v>36</v>
      </c>
      <c r="K4184" t="s">
        <v>60</v>
      </c>
      <c r="L4184" s="2">
        <f t="shared" si="651"/>
        <v>14.484</v>
      </c>
      <c r="M4184" s="2">
        <f t="shared" si="652"/>
        <v>17.04</v>
      </c>
      <c r="N4184" s="2">
        <f t="shared" si="658"/>
        <v>2.5559999999999992</v>
      </c>
      <c r="O4184" s="2">
        <f t="shared" si="653"/>
        <v>7.6679999999999975</v>
      </c>
      <c r="P4184" s="2">
        <f t="shared" si="654"/>
        <v>51.12</v>
      </c>
      <c r="Q4184" s="2">
        <f t="shared" si="655"/>
        <v>14.999999999999996</v>
      </c>
      <c r="R4184">
        <v>3</v>
      </c>
      <c r="S4184">
        <v>0</v>
      </c>
      <c r="T4184" s="2">
        <v>17.04</v>
      </c>
      <c r="U4184" s="3">
        <v>7.6679999999999993</v>
      </c>
      <c r="V4184" s="4">
        <f t="shared" si="659"/>
        <v>15</v>
      </c>
      <c r="W4184" s="2">
        <f t="shared" si="656"/>
        <v>51.12</v>
      </c>
    </row>
    <row r="4185" spans="1:23" x14ac:dyDescent="0.25">
      <c r="A4185">
        <f t="shared" si="657"/>
        <v>2017</v>
      </c>
      <c r="B4185" s="1">
        <v>43014</v>
      </c>
      <c r="C4185" s="1">
        <v>43020</v>
      </c>
      <c r="D4185" s="1" t="str">
        <f t="shared" si="650"/>
        <v>Oct</v>
      </c>
      <c r="E4185" t="s">
        <v>38</v>
      </c>
      <c r="F4185" t="s">
        <v>2422</v>
      </c>
      <c r="G4185" t="s">
        <v>64</v>
      </c>
      <c r="H4185" t="s">
        <v>80</v>
      </c>
      <c r="I4185" t="s">
        <v>287</v>
      </c>
      <c r="J4185" t="s">
        <v>36</v>
      </c>
      <c r="K4185" t="s">
        <v>43</v>
      </c>
      <c r="L4185" s="2">
        <f t="shared" si="651"/>
        <v>341.46089999999998</v>
      </c>
      <c r="M4185" s="2">
        <f t="shared" si="652"/>
        <v>344.90999999999997</v>
      </c>
      <c r="N4185" s="2">
        <f t="shared" si="658"/>
        <v>3.4490999999999872</v>
      </c>
      <c r="O4185" s="2">
        <f t="shared" si="653"/>
        <v>10.347299999999962</v>
      </c>
      <c r="P4185" s="2">
        <f t="shared" si="654"/>
        <v>1034.73</v>
      </c>
      <c r="Q4185" s="2">
        <f t="shared" si="655"/>
        <v>0.99999999999999623</v>
      </c>
      <c r="R4185">
        <v>3</v>
      </c>
      <c r="S4185">
        <v>0</v>
      </c>
      <c r="T4185" s="2">
        <v>344.90999999999997</v>
      </c>
      <c r="U4185" s="3">
        <v>10.347300000000004</v>
      </c>
      <c r="V4185" s="4">
        <f t="shared" si="659"/>
        <v>1.0000000000000004</v>
      </c>
      <c r="W4185" s="2">
        <f t="shared" si="656"/>
        <v>1034.73</v>
      </c>
    </row>
    <row r="4186" spans="1:23" x14ac:dyDescent="0.25">
      <c r="A4186">
        <f t="shared" si="657"/>
        <v>2016</v>
      </c>
      <c r="B4186" s="1">
        <v>42709</v>
      </c>
      <c r="C4186" s="1">
        <v>42711</v>
      </c>
      <c r="D4186" s="1" t="str">
        <f t="shared" si="650"/>
        <v>Dec</v>
      </c>
      <c r="E4186" t="s">
        <v>98</v>
      </c>
      <c r="F4186" t="s">
        <v>2077</v>
      </c>
      <c r="G4186" t="s">
        <v>33</v>
      </c>
      <c r="H4186" t="s">
        <v>80</v>
      </c>
      <c r="I4186" t="s">
        <v>2423</v>
      </c>
      <c r="J4186" t="s">
        <v>28</v>
      </c>
      <c r="K4186" t="s">
        <v>29</v>
      </c>
      <c r="L4186" s="2">
        <f t="shared" si="651"/>
        <v>61.454999999999998</v>
      </c>
      <c r="M4186" s="2">
        <f t="shared" si="652"/>
        <v>81.94</v>
      </c>
      <c r="N4186" s="2">
        <f t="shared" si="658"/>
        <v>20.484999999999999</v>
      </c>
      <c r="O4186" s="2">
        <f t="shared" si="653"/>
        <v>20.484999999999999</v>
      </c>
      <c r="P4186" s="2">
        <f t="shared" si="654"/>
        <v>81.94</v>
      </c>
      <c r="Q4186" s="2">
        <f t="shared" si="655"/>
        <v>25</v>
      </c>
      <c r="R4186">
        <v>1</v>
      </c>
      <c r="S4186">
        <v>0</v>
      </c>
      <c r="T4186" s="2">
        <v>81.94</v>
      </c>
      <c r="U4186" s="3">
        <v>20.484999999999999</v>
      </c>
      <c r="V4186" s="4">
        <f t="shared" si="659"/>
        <v>25</v>
      </c>
      <c r="W4186" s="2">
        <f t="shared" si="656"/>
        <v>81.94</v>
      </c>
    </row>
    <row r="4187" spans="1:23" x14ac:dyDescent="0.25">
      <c r="A4187">
        <f t="shared" si="657"/>
        <v>2016</v>
      </c>
      <c r="B4187" s="1">
        <v>42664</v>
      </c>
      <c r="C4187" s="1">
        <v>42665</v>
      </c>
      <c r="D4187" s="1" t="str">
        <f t="shared" si="650"/>
        <v>Oct</v>
      </c>
      <c r="E4187" t="s">
        <v>98</v>
      </c>
      <c r="F4187" t="s">
        <v>1240</v>
      </c>
      <c r="G4187" t="s">
        <v>25</v>
      </c>
      <c r="H4187" t="s">
        <v>80</v>
      </c>
      <c r="I4187" t="s">
        <v>1465</v>
      </c>
      <c r="J4187" t="s">
        <v>50</v>
      </c>
      <c r="K4187" t="s">
        <v>86</v>
      </c>
      <c r="L4187" s="2">
        <f t="shared" si="651"/>
        <v>96.524000000000001</v>
      </c>
      <c r="M4187" s="2">
        <f t="shared" si="652"/>
        <v>98.16</v>
      </c>
      <c r="N4187" s="2">
        <f t="shared" si="658"/>
        <v>1.6359999999999957</v>
      </c>
      <c r="O4187" s="2">
        <f t="shared" si="653"/>
        <v>9.8159999999999741</v>
      </c>
      <c r="P4187" s="2">
        <f t="shared" si="654"/>
        <v>588.96</v>
      </c>
      <c r="Q4187" s="2">
        <f t="shared" si="655"/>
        <v>1.6666666666666621</v>
      </c>
      <c r="R4187">
        <v>6</v>
      </c>
      <c r="S4187">
        <v>0</v>
      </c>
      <c r="T4187" s="2">
        <v>98.16</v>
      </c>
      <c r="U4187" s="3">
        <v>9.8159999999999954</v>
      </c>
      <c r="V4187" s="4">
        <f t="shared" si="659"/>
        <v>1.6666666666666659</v>
      </c>
      <c r="W4187" s="2">
        <f t="shared" si="656"/>
        <v>588.96</v>
      </c>
    </row>
    <row r="4188" spans="1:23" x14ac:dyDescent="0.25">
      <c r="A4188">
        <f t="shared" si="657"/>
        <v>2017</v>
      </c>
      <c r="B4188" s="1">
        <v>42873</v>
      </c>
      <c r="C4188" s="1">
        <v>42878</v>
      </c>
      <c r="D4188" s="1" t="str">
        <f t="shared" si="650"/>
        <v>May</v>
      </c>
      <c r="E4188" t="s">
        <v>38</v>
      </c>
      <c r="F4188" t="s">
        <v>2424</v>
      </c>
      <c r="G4188" t="s">
        <v>33</v>
      </c>
      <c r="H4188" t="s">
        <v>65</v>
      </c>
      <c r="I4188" t="s">
        <v>1077</v>
      </c>
      <c r="J4188" t="s">
        <v>36</v>
      </c>
      <c r="K4188" t="s">
        <v>53</v>
      </c>
      <c r="L4188" s="2">
        <f t="shared" si="651"/>
        <v>8.3960999999999988</v>
      </c>
      <c r="M4188" s="2">
        <f t="shared" si="652"/>
        <v>6.073999999999999</v>
      </c>
      <c r="N4188" s="2">
        <f t="shared" si="658"/>
        <v>-2.3220999999999998</v>
      </c>
      <c r="O4188" s="2">
        <f t="shared" si="653"/>
        <v>-16.2547</v>
      </c>
      <c r="P4188" s="2">
        <f t="shared" si="654"/>
        <v>42.517999999999994</v>
      </c>
      <c r="Q4188" s="2">
        <f t="shared" si="655"/>
        <v>-38.230161343431021</v>
      </c>
      <c r="R4188">
        <v>7</v>
      </c>
      <c r="S4188">
        <v>0.8</v>
      </c>
      <c r="T4188" s="2">
        <v>6.8739999999999988</v>
      </c>
      <c r="U4188" s="3">
        <v>-10.654700000000002</v>
      </c>
      <c r="V4188" s="4">
        <f t="shared" si="659"/>
        <v>-22.142857142857149</v>
      </c>
      <c r="W4188" s="2">
        <f t="shared" si="656"/>
        <v>48.117999999999995</v>
      </c>
    </row>
    <row r="4189" spans="1:23" x14ac:dyDescent="0.25">
      <c r="A4189">
        <f t="shared" si="657"/>
        <v>2017</v>
      </c>
      <c r="B4189" s="1">
        <v>42873</v>
      </c>
      <c r="C4189" s="1">
        <v>42878</v>
      </c>
      <c r="D4189" s="1" t="str">
        <f t="shared" si="650"/>
        <v>May</v>
      </c>
      <c r="E4189" t="s">
        <v>38</v>
      </c>
      <c r="F4189" t="s">
        <v>2424</v>
      </c>
      <c r="G4189" t="s">
        <v>33</v>
      </c>
      <c r="H4189" t="s">
        <v>65</v>
      </c>
      <c r="I4189" t="s">
        <v>1850</v>
      </c>
      <c r="J4189" t="s">
        <v>36</v>
      </c>
      <c r="K4189" t="s">
        <v>53</v>
      </c>
      <c r="L4189" s="2">
        <f t="shared" si="651"/>
        <v>5.2894000000000005</v>
      </c>
      <c r="M4189" s="2">
        <f t="shared" si="652"/>
        <v>1.1959999999999995</v>
      </c>
      <c r="N4189" s="2">
        <f t="shared" si="658"/>
        <v>-4.0934000000000008</v>
      </c>
      <c r="O4189" s="2">
        <f t="shared" si="653"/>
        <v>-4.0934000000000008</v>
      </c>
      <c r="P4189" s="2">
        <f t="shared" si="654"/>
        <v>1.1959999999999995</v>
      </c>
      <c r="Q4189" s="2">
        <f t="shared" si="655"/>
        <v>-342.25752508361228</v>
      </c>
      <c r="R4189">
        <v>1</v>
      </c>
      <c r="S4189">
        <v>0.8</v>
      </c>
      <c r="T4189" s="2">
        <v>1.9959999999999996</v>
      </c>
      <c r="U4189" s="3">
        <v>-3.293400000000001</v>
      </c>
      <c r="V4189" s="4">
        <f t="shared" si="659"/>
        <v>-165.00000000000009</v>
      </c>
      <c r="W4189" s="2">
        <f t="shared" si="656"/>
        <v>1.9959999999999996</v>
      </c>
    </row>
    <row r="4190" spans="1:23" x14ac:dyDescent="0.25">
      <c r="A4190">
        <f t="shared" si="657"/>
        <v>2017</v>
      </c>
      <c r="B4190" s="1">
        <v>42873</v>
      </c>
      <c r="C4190" s="1">
        <v>42878</v>
      </c>
      <c r="D4190" s="1" t="str">
        <f t="shared" si="650"/>
        <v>May</v>
      </c>
      <c r="E4190" t="s">
        <v>38</v>
      </c>
      <c r="F4190" t="s">
        <v>2424</v>
      </c>
      <c r="G4190" t="s">
        <v>33</v>
      </c>
      <c r="H4190" t="s">
        <v>65</v>
      </c>
      <c r="I4190" t="s">
        <v>2138</v>
      </c>
      <c r="J4190" t="s">
        <v>36</v>
      </c>
      <c r="K4190" t="s">
        <v>43</v>
      </c>
      <c r="L4190" s="2">
        <f t="shared" si="651"/>
        <v>8.5932000000000013</v>
      </c>
      <c r="M4190" s="2">
        <f t="shared" si="652"/>
        <v>8.7280000000000015</v>
      </c>
      <c r="N4190" s="2">
        <f t="shared" si="658"/>
        <v>0.13480000000000025</v>
      </c>
      <c r="O4190" s="2">
        <f t="shared" si="653"/>
        <v>0.26960000000000051</v>
      </c>
      <c r="P4190" s="2">
        <f t="shared" si="654"/>
        <v>17.456000000000003</v>
      </c>
      <c r="Q4190" s="2">
        <f t="shared" si="655"/>
        <v>1.5444546287809375</v>
      </c>
      <c r="R4190">
        <v>2</v>
      </c>
      <c r="S4190">
        <v>0.2</v>
      </c>
      <c r="T4190" s="2">
        <v>8.9280000000000008</v>
      </c>
      <c r="U4190" s="3">
        <v>0.66959999999999997</v>
      </c>
      <c r="V4190" s="4">
        <f t="shared" si="659"/>
        <v>3.7499999999999991</v>
      </c>
      <c r="W4190" s="2">
        <f t="shared" si="656"/>
        <v>17.856000000000002</v>
      </c>
    </row>
    <row r="4191" spans="1:23" x14ac:dyDescent="0.25">
      <c r="A4191">
        <f t="shared" si="657"/>
        <v>2016</v>
      </c>
      <c r="B4191" s="1">
        <v>42639</v>
      </c>
      <c r="C4191" s="1">
        <v>42644</v>
      </c>
      <c r="D4191" s="1" t="str">
        <f t="shared" si="650"/>
        <v>Sep</v>
      </c>
      <c r="E4191" t="s">
        <v>23</v>
      </c>
      <c r="F4191" t="s">
        <v>2395</v>
      </c>
      <c r="G4191" t="s">
        <v>33</v>
      </c>
      <c r="H4191" t="s">
        <v>65</v>
      </c>
      <c r="I4191" t="s">
        <v>2425</v>
      </c>
      <c r="J4191" t="s">
        <v>36</v>
      </c>
      <c r="K4191" t="s">
        <v>60</v>
      </c>
      <c r="L4191" s="2">
        <f t="shared" si="651"/>
        <v>5.4945000000000004</v>
      </c>
      <c r="M4191" s="2">
        <f t="shared" si="652"/>
        <v>9.99</v>
      </c>
      <c r="N4191" s="2">
        <f t="shared" si="658"/>
        <v>4.4954999999999998</v>
      </c>
      <c r="O4191" s="2">
        <f t="shared" si="653"/>
        <v>4.4954999999999998</v>
      </c>
      <c r="P4191" s="2">
        <f t="shared" si="654"/>
        <v>9.99</v>
      </c>
      <c r="Q4191" s="2">
        <f t="shared" si="655"/>
        <v>44.999999999999993</v>
      </c>
      <c r="R4191">
        <v>1</v>
      </c>
      <c r="S4191">
        <v>0</v>
      </c>
      <c r="T4191" s="2">
        <v>9.99</v>
      </c>
      <c r="U4191" s="3">
        <v>4.4954999999999998</v>
      </c>
      <c r="V4191" s="4">
        <f t="shared" si="659"/>
        <v>44.999999999999993</v>
      </c>
      <c r="W4191" s="2">
        <f t="shared" si="656"/>
        <v>9.99</v>
      </c>
    </row>
    <row r="4192" spans="1:23" x14ac:dyDescent="0.25">
      <c r="A4192">
        <f t="shared" si="657"/>
        <v>2017</v>
      </c>
      <c r="B4192" s="1">
        <v>43056</v>
      </c>
      <c r="C4192" s="1">
        <v>43061</v>
      </c>
      <c r="D4192" s="1" t="str">
        <f t="shared" si="650"/>
        <v>Nov</v>
      </c>
      <c r="E4192" t="s">
        <v>38</v>
      </c>
      <c r="F4192" t="s">
        <v>1092</v>
      </c>
      <c r="G4192" t="s">
        <v>25</v>
      </c>
      <c r="H4192" t="s">
        <v>80</v>
      </c>
      <c r="I4192" t="s">
        <v>2081</v>
      </c>
      <c r="J4192" t="s">
        <v>50</v>
      </c>
      <c r="K4192" t="s">
        <v>500</v>
      </c>
      <c r="L4192" s="2">
        <f t="shared" si="651"/>
        <v>8819.9748</v>
      </c>
      <c r="M4192" s="2">
        <f t="shared" si="652"/>
        <v>10499.97</v>
      </c>
      <c r="N4192" s="2">
        <f t="shared" si="658"/>
        <v>1679.9951999999994</v>
      </c>
      <c r="O4192" s="2">
        <f t="shared" si="653"/>
        <v>5039.9855999999982</v>
      </c>
      <c r="P4192" s="2">
        <f t="shared" si="654"/>
        <v>31499.909999999996</v>
      </c>
      <c r="Q4192" s="2">
        <f t="shared" si="655"/>
        <v>15.999999999999995</v>
      </c>
      <c r="R4192">
        <v>3</v>
      </c>
      <c r="S4192">
        <v>0</v>
      </c>
      <c r="T4192" s="2">
        <v>10499.97</v>
      </c>
      <c r="U4192" s="3">
        <v>5039.9856</v>
      </c>
      <c r="V4192" s="4">
        <f t="shared" si="659"/>
        <v>16.000000000000004</v>
      </c>
      <c r="W4192" s="2">
        <f t="shared" si="656"/>
        <v>31499.909999999996</v>
      </c>
    </row>
    <row r="4193" spans="1:23" x14ac:dyDescent="0.25">
      <c r="A4193">
        <f t="shared" si="657"/>
        <v>2015</v>
      </c>
      <c r="B4193" s="1">
        <v>42193</v>
      </c>
      <c r="C4193" s="1">
        <v>42193</v>
      </c>
      <c r="D4193" s="1" t="str">
        <f t="shared" si="650"/>
        <v>Jul</v>
      </c>
      <c r="E4193" t="s">
        <v>528</v>
      </c>
      <c r="F4193" t="s">
        <v>2151</v>
      </c>
      <c r="G4193" t="s">
        <v>25</v>
      </c>
      <c r="H4193" t="s">
        <v>65</v>
      </c>
      <c r="I4193" t="s">
        <v>2426</v>
      </c>
      <c r="J4193" t="s">
        <v>36</v>
      </c>
      <c r="K4193" t="s">
        <v>60</v>
      </c>
      <c r="L4193" s="2">
        <f t="shared" si="651"/>
        <v>19.8</v>
      </c>
      <c r="M4193" s="2">
        <f t="shared" si="652"/>
        <v>20.92</v>
      </c>
      <c r="N4193" s="2">
        <f t="shared" si="658"/>
        <v>1.120000000000001</v>
      </c>
      <c r="O4193" s="2">
        <f t="shared" si="653"/>
        <v>5.600000000000005</v>
      </c>
      <c r="P4193" s="2">
        <f t="shared" si="654"/>
        <v>104.60000000000001</v>
      </c>
      <c r="Q4193" s="2">
        <f t="shared" si="655"/>
        <v>5.3537284894837525</v>
      </c>
      <c r="R4193">
        <v>5</v>
      </c>
      <c r="S4193">
        <v>0.2</v>
      </c>
      <c r="T4193" s="2">
        <v>21.12</v>
      </c>
      <c r="U4193" s="3">
        <v>6.5999999999999988</v>
      </c>
      <c r="V4193" s="4">
        <f t="shared" si="659"/>
        <v>6.2499999999999982</v>
      </c>
      <c r="W4193" s="2">
        <f t="shared" si="656"/>
        <v>105.60000000000001</v>
      </c>
    </row>
    <row r="4194" spans="1:23" x14ac:dyDescent="0.25">
      <c r="A4194">
        <f t="shared" si="657"/>
        <v>2015</v>
      </c>
      <c r="B4194" s="1">
        <v>42324</v>
      </c>
      <c r="C4194" s="1">
        <v>42328</v>
      </c>
      <c r="D4194" s="1" t="str">
        <f t="shared" si="650"/>
        <v>Nov</v>
      </c>
      <c r="E4194" t="s">
        <v>38</v>
      </c>
      <c r="F4194" t="s">
        <v>339</v>
      </c>
      <c r="G4194" t="s">
        <v>33</v>
      </c>
      <c r="H4194" t="s">
        <v>34</v>
      </c>
      <c r="I4194" t="s">
        <v>40</v>
      </c>
      <c r="J4194" t="s">
        <v>28</v>
      </c>
      <c r="K4194" t="s">
        <v>41</v>
      </c>
      <c r="L4194" s="2">
        <f t="shared" si="651"/>
        <v>616.33169999999996</v>
      </c>
      <c r="M4194" s="2">
        <f t="shared" si="652"/>
        <v>696.42</v>
      </c>
      <c r="N4194" s="2">
        <f t="shared" si="658"/>
        <v>80.088300000000004</v>
      </c>
      <c r="O4194" s="2">
        <f t="shared" si="653"/>
        <v>160.17660000000001</v>
      </c>
      <c r="P4194" s="2">
        <f t="shared" si="654"/>
        <v>1392.84</v>
      </c>
      <c r="Q4194" s="2">
        <f t="shared" si="655"/>
        <v>11.500000000000002</v>
      </c>
      <c r="R4194">
        <v>2</v>
      </c>
      <c r="S4194">
        <v>0</v>
      </c>
      <c r="T4194" s="2">
        <v>696.42</v>
      </c>
      <c r="U4194" s="3">
        <v>160.17660000000001</v>
      </c>
      <c r="V4194" s="4">
        <f t="shared" si="659"/>
        <v>11.500000000000002</v>
      </c>
      <c r="W4194" s="2">
        <f t="shared" si="656"/>
        <v>1392.84</v>
      </c>
    </row>
    <row r="4195" spans="1:23" x14ac:dyDescent="0.25">
      <c r="A4195">
        <f t="shared" si="657"/>
        <v>2015</v>
      </c>
      <c r="B4195" s="1">
        <v>42324</v>
      </c>
      <c r="C4195" s="1">
        <v>42328</v>
      </c>
      <c r="D4195" s="1" t="str">
        <f t="shared" si="650"/>
        <v>Nov</v>
      </c>
      <c r="E4195" t="s">
        <v>38</v>
      </c>
      <c r="F4195" t="s">
        <v>339</v>
      </c>
      <c r="G4195" t="s">
        <v>33</v>
      </c>
      <c r="H4195" t="s">
        <v>34</v>
      </c>
      <c r="I4195" t="s">
        <v>264</v>
      </c>
      <c r="J4195" t="s">
        <v>50</v>
      </c>
      <c r="K4195" t="s">
        <v>51</v>
      </c>
      <c r="L4195" s="2">
        <f t="shared" si="651"/>
        <v>297.15660000000003</v>
      </c>
      <c r="M4195" s="2">
        <f t="shared" si="652"/>
        <v>304.57600000000002</v>
      </c>
      <c r="N4195" s="2">
        <f t="shared" si="658"/>
        <v>7.419399999999996</v>
      </c>
      <c r="O4195" s="2">
        <f t="shared" si="653"/>
        <v>22.258199999999988</v>
      </c>
      <c r="P4195" s="2">
        <f t="shared" si="654"/>
        <v>913.72800000000007</v>
      </c>
      <c r="Q4195" s="2">
        <f t="shared" si="655"/>
        <v>2.4359765707081307</v>
      </c>
      <c r="R4195">
        <v>3</v>
      </c>
      <c r="S4195">
        <v>0.2</v>
      </c>
      <c r="T4195" s="2">
        <v>304.77600000000001</v>
      </c>
      <c r="U4195" s="3">
        <v>22.858199999999982</v>
      </c>
      <c r="V4195" s="4">
        <f t="shared" si="659"/>
        <v>2.4999999999999982</v>
      </c>
      <c r="W4195" s="2">
        <f t="shared" si="656"/>
        <v>914.32799999999997</v>
      </c>
    </row>
    <row r="4196" spans="1:23" x14ac:dyDescent="0.25">
      <c r="A4196">
        <f t="shared" si="657"/>
        <v>2015</v>
      </c>
      <c r="B4196" s="1">
        <v>42173</v>
      </c>
      <c r="C4196" s="1">
        <v>42177</v>
      </c>
      <c r="D4196" s="1" t="str">
        <f t="shared" si="650"/>
        <v>Jun</v>
      </c>
      <c r="E4196" t="s">
        <v>38</v>
      </c>
      <c r="F4196" t="s">
        <v>2266</v>
      </c>
      <c r="G4196" t="s">
        <v>25</v>
      </c>
      <c r="H4196" t="s">
        <v>34</v>
      </c>
      <c r="I4196" t="s">
        <v>1620</v>
      </c>
      <c r="J4196" t="s">
        <v>36</v>
      </c>
      <c r="K4196" t="s">
        <v>48</v>
      </c>
      <c r="L4196" s="2">
        <f t="shared" si="651"/>
        <v>44.442899999999995</v>
      </c>
      <c r="M4196" s="2">
        <f t="shared" si="652"/>
        <v>51.98</v>
      </c>
      <c r="N4196" s="2">
        <f t="shared" si="658"/>
        <v>7.5371000000000024</v>
      </c>
      <c r="O4196" s="2">
        <f t="shared" si="653"/>
        <v>15.074200000000005</v>
      </c>
      <c r="P4196" s="2">
        <f t="shared" si="654"/>
        <v>103.96</v>
      </c>
      <c r="Q4196" s="2">
        <f t="shared" si="655"/>
        <v>14.500000000000005</v>
      </c>
      <c r="R4196">
        <v>2</v>
      </c>
      <c r="S4196">
        <v>0</v>
      </c>
      <c r="T4196" s="2">
        <v>51.98</v>
      </c>
      <c r="U4196" s="3">
        <v>15.074199999999998</v>
      </c>
      <c r="V4196" s="4">
        <f t="shared" si="659"/>
        <v>14.499999999999998</v>
      </c>
      <c r="W4196" s="2">
        <f t="shared" si="656"/>
        <v>103.96</v>
      </c>
    </row>
    <row r="4197" spans="1:23" x14ac:dyDescent="0.25">
      <c r="A4197">
        <f t="shared" si="657"/>
        <v>2016</v>
      </c>
      <c r="B4197" s="1">
        <v>42468</v>
      </c>
      <c r="C4197" s="1">
        <v>42474</v>
      </c>
      <c r="D4197" s="1" t="str">
        <f t="shared" si="650"/>
        <v>Apr</v>
      </c>
      <c r="E4197" t="s">
        <v>38</v>
      </c>
      <c r="F4197" t="s">
        <v>821</v>
      </c>
      <c r="G4197" t="s">
        <v>25</v>
      </c>
      <c r="H4197" t="s">
        <v>34</v>
      </c>
      <c r="I4197" t="s">
        <v>978</v>
      </c>
      <c r="J4197" t="s">
        <v>28</v>
      </c>
      <c r="K4197" t="s">
        <v>46</v>
      </c>
      <c r="L4197" s="2">
        <f t="shared" si="651"/>
        <v>22.625200000000003</v>
      </c>
      <c r="M4197" s="2">
        <f t="shared" si="652"/>
        <v>24.700000000000003</v>
      </c>
      <c r="N4197" s="2">
        <f t="shared" si="658"/>
        <v>2.0747999999999998</v>
      </c>
      <c r="O4197" s="2">
        <f t="shared" si="653"/>
        <v>10.373999999999999</v>
      </c>
      <c r="P4197" s="2">
        <f t="shared" si="654"/>
        <v>123.50000000000001</v>
      </c>
      <c r="Q4197" s="2">
        <f t="shared" si="655"/>
        <v>8.3999999999999986</v>
      </c>
      <c r="R4197">
        <v>5</v>
      </c>
      <c r="S4197">
        <v>0</v>
      </c>
      <c r="T4197" s="2">
        <v>24.700000000000003</v>
      </c>
      <c r="U4197" s="3">
        <v>10.374000000000001</v>
      </c>
      <c r="V4197" s="4">
        <f t="shared" si="659"/>
        <v>8.3999999999999986</v>
      </c>
      <c r="W4197" s="2">
        <f t="shared" si="656"/>
        <v>123.50000000000001</v>
      </c>
    </row>
    <row r="4198" spans="1:23" x14ac:dyDescent="0.25">
      <c r="A4198">
        <f t="shared" si="657"/>
        <v>2015</v>
      </c>
      <c r="B4198" s="1">
        <v>42112</v>
      </c>
      <c r="C4198" s="1">
        <v>42117</v>
      </c>
      <c r="D4198" s="1" t="str">
        <f t="shared" si="650"/>
        <v>Apr</v>
      </c>
      <c r="E4198" t="s">
        <v>23</v>
      </c>
      <c r="F4198" t="s">
        <v>954</v>
      </c>
      <c r="G4198" t="s">
        <v>25</v>
      </c>
      <c r="H4198" t="s">
        <v>80</v>
      </c>
      <c r="I4198" t="s">
        <v>1044</v>
      </c>
      <c r="J4198" t="s">
        <v>36</v>
      </c>
      <c r="K4198" t="s">
        <v>37</v>
      </c>
      <c r="L4198" s="2">
        <f t="shared" si="651"/>
        <v>18.494299999999999</v>
      </c>
      <c r="M4198" s="2">
        <f t="shared" si="652"/>
        <v>21.93</v>
      </c>
      <c r="N4198" s="2">
        <f t="shared" si="658"/>
        <v>3.4357000000000006</v>
      </c>
      <c r="O4198" s="2">
        <f t="shared" si="653"/>
        <v>10.307100000000002</v>
      </c>
      <c r="P4198" s="2">
        <f t="shared" si="654"/>
        <v>65.789999999999992</v>
      </c>
      <c r="Q4198" s="2">
        <f t="shared" si="655"/>
        <v>15.66666666666667</v>
      </c>
      <c r="R4198">
        <v>3</v>
      </c>
      <c r="S4198">
        <v>0</v>
      </c>
      <c r="T4198" s="2">
        <v>21.93</v>
      </c>
      <c r="U4198" s="3">
        <v>10.307099999999998</v>
      </c>
      <c r="V4198" s="4">
        <f t="shared" si="659"/>
        <v>15.666666666666664</v>
      </c>
      <c r="W4198" s="2">
        <f t="shared" si="656"/>
        <v>65.789999999999992</v>
      </c>
    </row>
    <row r="4199" spans="1:23" x14ac:dyDescent="0.25">
      <c r="A4199">
        <f t="shared" si="657"/>
        <v>2016</v>
      </c>
      <c r="B4199" s="1">
        <v>42707</v>
      </c>
      <c r="C4199" s="1">
        <v>42712</v>
      </c>
      <c r="D4199" s="1" t="str">
        <f t="shared" si="650"/>
        <v>Dec</v>
      </c>
      <c r="E4199" t="s">
        <v>38</v>
      </c>
      <c r="F4199" t="s">
        <v>593</v>
      </c>
      <c r="G4199" t="s">
        <v>25</v>
      </c>
      <c r="H4199" t="s">
        <v>80</v>
      </c>
      <c r="I4199" t="s">
        <v>832</v>
      </c>
      <c r="J4199" t="s">
        <v>36</v>
      </c>
      <c r="K4199" t="s">
        <v>55</v>
      </c>
      <c r="L4199" s="2">
        <f t="shared" si="651"/>
        <v>371.37380000000002</v>
      </c>
      <c r="M4199" s="2">
        <f t="shared" si="652"/>
        <v>394.61600000000004</v>
      </c>
      <c r="N4199" s="2">
        <f t="shared" si="658"/>
        <v>23.242200000000025</v>
      </c>
      <c r="O4199" s="2">
        <f t="shared" si="653"/>
        <v>92.968800000000101</v>
      </c>
      <c r="P4199" s="2">
        <f t="shared" si="654"/>
        <v>1578.4640000000002</v>
      </c>
      <c r="Q4199" s="2">
        <f t="shared" si="655"/>
        <v>5.8898270723944348</v>
      </c>
      <c r="R4199">
        <v>4</v>
      </c>
      <c r="S4199">
        <v>0.2</v>
      </c>
      <c r="T4199" s="2">
        <v>394.81600000000003</v>
      </c>
      <c r="U4199" s="3">
        <v>93.768799999999999</v>
      </c>
      <c r="V4199" s="4">
        <f t="shared" si="659"/>
        <v>5.9375</v>
      </c>
      <c r="W4199" s="2">
        <f t="shared" si="656"/>
        <v>1579.2640000000001</v>
      </c>
    </row>
    <row r="4200" spans="1:23" x14ac:dyDescent="0.25">
      <c r="A4200">
        <f t="shared" si="657"/>
        <v>2016</v>
      </c>
      <c r="B4200" s="1">
        <v>42707</v>
      </c>
      <c r="C4200" s="1">
        <v>42712</v>
      </c>
      <c r="D4200" s="1" t="str">
        <f t="shared" si="650"/>
        <v>Dec</v>
      </c>
      <c r="E4200" t="s">
        <v>38</v>
      </c>
      <c r="F4200" t="s">
        <v>593</v>
      </c>
      <c r="G4200" t="s">
        <v>25</v>
      </c>
      <c r="H4200" t="s">
        <v>80</v>
      </c>
      <c r="I4200" t="s">
        <v>461</v>
      </c>
      <c r="J4200" t="s">
        <v>36</v>
      </c>
      <c r="K4200" t="s">
        <v>53</v>
      </c>
      <c r="L4200" s="2">
        <f t="shared" si="651"/>
        <v>21.830400000000004</v>
      </c>
      <c r="M4200" s="2">
        <f t="shared" si="652"/>
        <v>17.492000000000004</v>
      </c>
      <c r="N4200" s="2">
        <f t="shared" si="658"/>
        <v>-4.3384</v>
      </c>
      <c r="O4200" s="2">
        <f t="shared" si="653"/>
        <v>-17.3536</v>
      </c>
      <c r="P4200" s="2">
        <f t="shared" si="654"/>
        <v>69.968000000000018</v>
      </c>
      <c r="Q4200" s="2">
        <f t="shared" si="655"/>
        <v>-24.80219528927509</v>
      </c>
      <c r="R4200">
        <v>4</v>
      </c>
      <c r="S4200">
        <v>0.7</v>
      </c>
      <c r="T4200" s="2">
        <v>18.192000000000004</v>
      </c>
      <c r="U4200" s="3">
        <v>-14.553600000000003</v>
      </c>
      <c r="V4200" s="4">
        <f t="shared" si="659"/>
        <v>-20</v>
      </c>
      <c r="W4200" s="2">
        <f t="shared" si="656"/>
        <v>72.768000000000015</v>
      </c>
    </row>
    <row r="4201" spans="1:23" x14ac:dyDescent="0.25">
      <c r="A4201">
        <f t="shared" si="657"/>
        <v>2015</v>
      </c>
      <c r="B4201" s="1">
        <v>42348</v>
      </c>
      <c r="C4201" s="1">
        <v>42348</v>
      </c>
      <c r="D4201" s="1" t="str">
        <f t="shared" si="650"/>
        <v>Dec</v>
      </c>
      <c r="E4201" t="s">
        <v>528</v>
      </c>
      <c r="F4201" t="s">
        <v>96</v>
      </c>
      <c r="G4201" t="s">
        <v>64</v>
      </c>
      <c r="H4201" t="s">
        <v>80</v>
      </c>
      <c r="I4201" t="s">
        <v>1044</v>
      </c>
      <c r="J4201" t="s">
        <v>36</v>
      </c>
      <c r="K4201" t="s">
        <v>37</v>
      </c>
      <c r="L4201" s="2">
        <f t="shared" si="651"/>
        <v>3.8742999999999999</v>
      </c>
      <c r="M4201" s="2">
        <f t="shared" si="652"/>
        <v>7.31</v>
      </c>
      <c r="N4201" s="2">
        <f t="shared" si="658"/>
        <v>3.4356999999999998</v>
      </c>
      <c r="O4201" s="2">
        <f t="shared" si="653"/>
        <v>3.4356999999999998</v>
      </c>
      <c r="P4201" s="2">
        <f t="shared" si="654"/>
        <v>7.31</v>
      </c>
      <c r="Q4201" s="2">
        <f t="shared" si="655"/>
        <v>47</v>
      </c>
      <c r="R4201">
        <v>1</v>
      </c>
      <c r="S4201">
        <v>0</v>
      </c>
      <c r="T4201" s="2">
        <v>7.31</v>
      </c>
      <c r="U4201" s="3">
        <v>3.4356999999999998</v>
      </c>
      <c r="V4201" s="4">
        <f t="shared" si="659"/>
        <v>47</v>
      </c>
      <c r="W4201" s="2">
        <f t="shared" si="656"/>
        <v>7.31</v>
      </c>
    </row>
    <row r="4202" spans="1:23" x14ac:dyDescent="0.25">
      <c r="A4202">
        <f t="shared" si="657"/>
        <v>2015</v>
      </c>
      <c r="B4202" s="1">
        <v>42348</v>
      </c>
      <c r="C4202" s="1">
        <v>42348</v>
      </c>
      <c r="D4202" s="1" t="str">
        <f t="shared" si="650"/>
        <v>Dec</v>
      </c>
      <c r="E4202" t="s">
        <v>528</v>
      </c>
      <c r="F4202" t="s">
        <v>96</v>
      </c>
      <c r="G4202" t="s">
        <v>64</v>
      </c>
      <c r="H4202" t="s">
        <v>80</v>
      </c>
      <c r="I4202" t="s">
        <v>959</v>
      </c>
      <c r="J4202" t="s">
        <v>50</v>
      </c>
      <c r="K4202" t="s">
        <v>500</v>
      </c>
      <c r="L4202" s="2">
        <f t="shared" si="651"/>
        <v>674.98650000000009</v>
      </c>
      <c r="M4202" s="2">
        <f t="shared" si="652"/>
        <v>799.78399999999999</v>
      </c>
      <c r="N4202" s="2">
        <f t="shared" si="658"/>
        <v>124.7974999999999</v>
      </c>
      <c r="O4202" s="2">
        <f t="shared" si="653"/>
        <v>249.5949999999998</v>
      </c>
      <c r="P4202" s="2">
        <f t="shared" si="654"/>
        <v>1599.568</v>
      </c>
      <c r="Q4202" s="2">
        <f t="shared" si="655"/>
        <v>15.603900553149339</v>
      </c>
      <c r="R4202">
        <v>2</v>
      </c>
      <c r="S4202">
        <v>0.2</v>
      </c>
      <c r="T4202" s="2">
        <v>799.98400000000004</v>
      </c>
      <c r="U4202" s="3">
        <v>249.99499999999998</v>
      </c>
      <c r="V4202" s="4">
        <f t="shared" si="659"/>
        <v>15.624999999999996</v>
      </c>
      <c r="W4202" s="2">
        <f t="shared" si="656"/>
        <v>1599.9680000000001</v>
      </c>
    </row>
    <row r="4203" spans="1:23" x14ac:dyDescent="0.25">
      <c r="A4203">
        <f t="shared" si="657"/>
        <v>2015</v>
      </c>
      <c r="B4203" s="1">
        <v>42348</v>
      </c>
      <c r="C4203" s="1">
        <v>42348</v>
      </c>
      <c r="D4203" s="1" t="str">
        <f t="shared" si="650"/>
        <v>Dec</v>
      </c>
      <c r="E4203" t="s">
        <v>528</v>
      </c>
      <c r="F4203" t="s">
        <v>96</v>
      </c>
      <c r="G4203" t="s">
        <v>64</v>
      </c>
      <c r="H4203" t="s">
        <v>80</v>
      </c>
      <c r="I4203" t="s">
        <v>519</v>
      </c>
      <c r="J4203" t="s">
        <v>36</v>
      </c>
      <c r="K4203" t="s">
        <v>60</v>
      </c>
      <c r="L4203" s="2">
        <f t="shared" si="651"/>
        <v>38.115200000000002</v>
      </c>
      <c r="M4203" s="2">
        <f t="shared" si="652"/>
        <v>41.28</v>
      </c>
      <c r="N4203" s="2">
        <f t="shared" si="658"/>
        <v>3.1647999999999996</v>
      </c>
      <c r="O4203" s="2">
        <f t="shared" si="653"/>
        <v>18.988799999999998</v>
      </c>
      <c r="P4203" s="2">
        <f t="shared" si="654"/>
        <v>247.68</v>
      </c>
      <c r="Q4203" s="2">
        <f t="shared" si="655"/>
        <v>7.6666666666666661</v>
      </c>
      <c r="R4203">
        <v>6</v>
      </c>
      <c r="S4203">
        <v>0</v>
      </c>
      <c r="T4203" s="2">
        <v>41.28</v>
      </c>
      <c r="U4203" s="3">
        <v>18.988799999999998</v>
      </c>
      <c r="V4203" s="4">
        <f t="shared" si="659"/>
        <v>7.6666666666666661</v>
      </c>
      <c r="W4203" s="2">
        <f t="shared" si="656"/>
        <v>247.68</v>
      </c>
    </row>
    <row r="4204" spans="1:23" x14ac:dyDescent="0.25">
      <c r="A4204">
        <f t="shared" si="657"/>
        <v>2015</v>
      </c>
      <c r="B4204" s="1">
        <v>42348</v>
      </c>
      <c r="C4204" s="1">
        <v>42348</v>
      </c>
      <c r="D4204" s="1" t="str">
        <f t="shared" si="650"/>
        <v>Dec</v>
      </c>
      <c r="E4204" t="s">
        <v>528</v>
      </c>
      <c r="F4204" t="s">
        <v>96</v>
      </c>
      <c r="G4204" t="s">
        <v>64</v>
      </c>
      <c r="H4204" t="s">
        <v>80</v>
      </c>
      <c r="I4204" t="s">
        <v>267</v>
      </c>
      <c r="J4204" t="s">
        <v>36</v>
      </c>
      <c r="K4204" t="s">
        <v>60</v>
      </c>
      <c r="L4204" s="2">
        <f t="shared" si="651"/>
        <v>172.52519999999998</v>
      </c>
      <c r="M4204" s="2">
        <f t="shared" si="652"/>
        <v>184.66</v>
      </c>
      <c r="N4204" s="2">
        <f t="shared" si="658"/>
        <v>12.134800000000013</v>
      </c>
      <c r="O4204" s="2">
        <f t="shared" si="653"/>
        <v>84.943600000000089</v>
      </c>
      <c r="P4204" s="2">
        <f t="shared" si="654"/>
        <v>1292.6199999999999</v>
      </c>
      <c r="Q4204" s="2">
        <f t="shared" si="655"/>
        <v>6.5714285714285792</v>
      </c>
      <c r="R4204">
        <v>7</v>
      </c>
      <c r="S4204">
        <v>0</v>
      </c>
      <c r="T4204" s="2">
        <v>184.66</v>
      </c>
      <c r="U4204" s="3">
        <v>84.943599999999989</v>
      </c>
      <c r="V4204" s="4">
        <f t="shared" si="659"/>
        <v>6.5714285714285712</v>
      </c>
      <c r="W4204" s="2">
        <f t="shared" si="656"/>
        <v>1292.6199999999999</v>
      </c>
    </row>
    <row r="4205" spans="1:23" x14ac:dyDescent="0.25">
      <c r="A4205">
        <f t="shared" si="657"/>
        <v>2014</v>
      </c>
      <c r="B4205" s="1">
        <v>41943</v>
      </c>
      <c r="C4205" s="1">
        <v>41945</v>
      </c>
      <c r="D4205" s="1" t="str">
        <f t="shared" si="650"/>
        <v>Oct</v>
      </c>
      <c r="E4205" t="s">
        <v>23</v>
      </c>
      <c r="F4205" t="s">
        <v>1837</v>
      </c>
      <c r="G4205" t="s">
        <v>25</v>
      </c>
      <c r="H4205" t="s">
        <v>80</v>
      </c>
      <c r="I4205" t="s">
        <v>95</v>
      </c>
      <c r="J4205" t="s">
        <v>36</v>
      </c>
      <c r="K4205" t="s">
        <v>48</v>
      </c>
      <c r="L4205" s="2">
        <f t="shared" si="651"/>
        <v>45.506999999999998</v>
      </c>
      <c r="M4205" s="2">
        <f t="shared" si="652"/>
        <v>49.25</v>
      </c>
      <c r="N4205" s="2">
        <f t="shared" si="658"/>
        <v>3.7430000000000021</v>
      </c>
      <c r="O4205" s="2">
        <f t="shared" si="653"/>
        <v>18.715000000000011</v>
      </c>
      <c r="P4205" s="2">
        <f t="shared" si="654"/>
        <v>246.25</v>
      </c>
      <c r="Q4205" s="2">
        <f t="shared" si="655"/>
        <v>7.6000000000000041</v>
      </c>
      <c r="R4205">
        <v>5</v>
      </c>
      <c r="S4205">
        <v>0</v>
      </c>
      <c r="T4205" s="2">
        <v>49.25</v>
      </c>
      <c r="U4205" s="3">
        <v>18.715000000000003</v>
      </c>
      <c r="V4205" s="4">
        <f t="shared" si="659"/>
        <v>7.6000000000000014</v>
      </c>
      <c r="W4205" s="2">
        <f t="shared" si="656"/>
        <v>246.25</v>
      </c>
    </row>
    <row r="4206" spans="1:23" x14ac:dyDescent="0.25">
      <c r="A4206">
        <f t="shared" si="657"/>
        <v>2014</v>
      </c>
      <c r="B4206" s="1">
        <v>41943</v>
      </c>
      <c r="C4206" s="1">
        <v>41945</v>
      </c>
      <c r="D4206" s="1" t="str">
        <f t="shared" si="650"/>
        <v>Oct</v>
      </c>
      <c r="E4206" t="s">
        <v>23</v>
      </c>
      <c r="F4206" t="s">
        <v>1837</v>
      </c>
      <c r="G4206" t="s">
        <v>25</v>
      </c>
      <c r="H4206" t="s">
        <v>80</v>
      </c>
      <c r="I4206" t="s">
        <v>1125</v>
      </c>
      <c r="J4206" t="s">
        <v>36</v>
      </c>
      <c r="K4206" t="s">
        <v>60</v>
      </c>
      <c r="L4206" s="2">
        <f t="shared" si="651"/>
        <v>7.7724000000000002</v>
      </c>
      <c r="M4206" s="2">
        <f t="shared" si="652"/>
        <v>10.16</v>
      </c>
      <c r="N4206" s="2">
        <f t="shared" si="658"/>
        <v>2.3875999999999999</v>
      </c>
      <c r="O4206" s="2">
        <f t="shared" si="653"/>
        <v>4.7751999999999999</v>
      </c>
      <c r="P4206" s="2">
        <f t="shared" si="654"/>
        <v>20.32</v>
      </c>
      <c r="Q4206" s="2">
        <f t="shared" si="655"/>
        <v>23.5</v>
      </c>
      <c r="R4206">
        <v>2</v>
      </c>
      <c r="S4206">
        <v>0</v>
      </c>
      <c r="T4206" s="2">
        <v>10.16</v>
      </c>
      <c r="U4206" s="3">
        <v>4.7751999999999999</v>
      </c>
      <c r="V4206" s="4">
        <f t="shared" si="659"/>
        <v>23.5</v>
      </c>
      <c r="W4206" s="2">
        <f t="shared" si="656"/>
        <v>20.32</v>
      </c>
    </row>
    <row r="4207" spans="1:23" x14ac:dyDescent="0.25">
      <c r="A4207">
        <f t="shared" si="657"/>
        <v>2014</v>
      </c>
      <c r="B4207" s="1">
        <v>41943</v>
      </c>
      <c r="C4207" s="1">
        <v>41945</v>
      </c>
      <c r="D4207" s="1" t="str">
        <f t="shared" si="650"/>
        <v>Oct</v>
      </c>
      <c r="E4207" t="s">
        <v>23</v>
      </c>
      <c r="F4207" t="s">
        <v>1837</v>
      </c>
      <c r="G4207" t="s">
        <v>25</v>
      </c>
      <c r="H4207" t="s">
        <v>80</v>
      </c>
      <c r="I4207" t="s">
        <v>1888</v>
      </c>
      <c r="J4207" t="s">
        <v>28</v>
      </c>
      <c r="K4207" t="s">
        <v>46</v>
      </c>
      <c r="L4207" s="2">
        <f t="shared" si="651"/>
        <v>12.619800000000001</v>
      </c>
      <c r="M4207" s="2">
        <f t="shared" si="652"/>
        <v>14.76</v>
      </c>
      <c r="N4207" s="2">
        <f t="shared" si="658"/>
        <v>2.1401999999999983</v>
      </c>
      <c r="O4207" s="2">
        <f t="shared" si="653"/>
        <v>4.2803999999999967</v>
      </c>
      <c r="P4207" s="2">
        <f t="shared" si="654"/>
        <v>29.52</v>
      </c>
      <c r="Q4207" s="2">
        <f t="shared" si="655"/>
        <v>14.499999999999988</v>
      </c>
      <c r="R4207">
        <v>2</v>
      </c>
      <c r="S4207">
        <v>0</v>
      </c>
      <c r="T4207" s="2">
        <v>14.76</v>
      </c>
      <c r="U4207" s="3">
        <v>4.2803999999999984</v>
      </c>
      <c r="V4207" s="4">
        <f t="shared" si="659"/>
        <v>14.499999999999996</v>
      </c>
      <c r="W4207" s="2">
        <f t="shared" si="656"/>
        <v>29.52</v>
      </c>
    </row>
    <row r="4208" spans="1:23" x14ac:dyDescent="0.25">
      <c r="A4208">
        <f t="shared" si="657"/>
        <v>2014</v>
      </c>
      <c r="B4208" s="1">
        <v>41943</v>
      </c>
      <c r="C4208" s="1">
        <v>41945</v>
      </c>
      <c r="D4208" s="1" t="str">
        <f t="shared" si="650"/>
        <v>Oct</v>
      </c>
      <c r="E4208" t="s">
        <v>23</v>
      </c>
      <c r="F4208" t="s">
        <v>1837</v>
      </c>
      <c r="G4208" t="s">
        <v>25</v>
      </c>
      <c r="H4208" t="s">
        <v>80</v>
      </c>
      <c r="I4208" t="s">
        <v>1267</v>
      </c>
      <c r="J4208" t="s">
        <v>36</v>
      </c>
      <c r="K4208" t="s">
        <v>53</v>
      </c>
      <c r="L4208" s="2">
        <f t="shared" si="651"/>
        <v>26.241599999999998</v>
      </c>
      <c r="M4208" s="2">
        <f t="shared" si="652"/>
        <v>34.08</v>
      </c>
      <c r="N4208" s="2">
        <f t="shared" si="658"/>
        <v>7.8384</v>
      </c>
      <c r="O4208" s="2">
        <f t="shared" si="653"/>
        <v>15.6768</v>
      </c>
      <c r="P4208" s="2">
        <f t="shared" si="654"/>
        <v>68.16</v>
      </c>
      <c r="Q4208" s="2">
        <f t="shared" si="655"/>
        <v>23</v>
      </c>
      <c r="R4208">
        <v>2</v>
      </c>
      <c r="S4208">
        <v>0</v>
      </c>
      <c r="T4208" s="2">
        <v>34.08</v>
      </c>
      <c r="U4208" s="3">
        <v>15.676799999999997</v>
      </c>
      <c r="V4208" s="4">
        <f t="shared" si="659"/>
        <v>22.999999999999996</v>
      </c>
      <c r="W4208" s="2">
        <f t="shared" si="656"/>
        <v>68.16</v>
      </c>
    </row>
    <row r="4209" spans="1:23" x14ac:dyDescent="0.25">
      <c r="A4209">
        <f t="shared" si="657"/>
        <v>2014</v>
      </c>
      <c r="B4209" s="1">
        <v>41943</v>
      </c>
      <c r="C4209" s="1">
        <v>41945</v>
      </c>
      <c r="D4209" s="1" t="str">
        <f t="shared" si="650"/>
        <v>Oct</v>
      </c>
      <c r="E4209" t="s">
        <v>23</v>
      </c>
      <c r="F4209" t="s">
        <v>1837</v>
      </c>
      <c r="G4209" t="s">
        <v>25</v>
      </c>
      <c r="H4209" t="s">
        <v>80</v>
      </c>
      <c r="I4209" t="s">
        <v>526</v>
      </c>
      <c r="J4209" t="s">
        <v>28</v>
      </c>
      <c r="K4209" t="s">
        <v>46</v>
      </c>
      <c r="L4209" s="2">
        <f t="shared" si="651"/>
        <v>15.078399999999998</v>
      </c>
      <c r="M4209" s="2">
        <f t="shared" si="652"/>
        <v>17.669999999999998</v>
      </c>
      <c r="N4209" s="2">
        <f t="shared" si="658"/>
        <v>2.5915999999999997</v>
      </c>
      <c r="O4209" s="2">
        <f t="shared" si="653"/>
        <v>7.774799999999999</v>
      </c>
      <c r="P4209" s="2">
        <f t="shared" si="654"/>
        <v>53.009999999999991</v>
      </c>
      <c r="Q4209" s="2">
        <f t="shared" si="655"/>
        <v>14.666666666666666</v>
      </c>
      <c r="R4209">
        <v>3</v>
      </c>
      <c r="S4209">
        <v>0</v>
      </c>
      <c r="T4209" s="2">
        <v>17.669999999999998</v>
      </c>
      <c r="U4209" s="3">
        <v>7.7748000000000008</v>
      </c>
      <c r="V4209" s="4">
        <f t="shared" si="659"/>
        <v>14.66666666666667</v>
      </c>
      <c r="W4209" s="2">
        <f t="shared" si="656"/>
        <v>53.009999999999991</v>
      </c>
    </row>
    <row r="4210" spans="1:23" x14ac:dyDescent="0.25">
      <c r="A4210">
        <f t="shared" si="657"/>
        <v>2014</v>
      </c>
      <c r="B4210" s="1">
        <v>41943</v>
      </c>
      <c r="C4210" s="1">
        <v>41945</v>
      </c>
      <c r="D4210" s="1" t="str">
        <f t="shared" si="650"/>
        <v>Oct</v>
      </c>
      <c r="E4210" t="s">
        <v>23</v>
      </c>
      <c r="F4210" t="s">
        <v>1837</v>
      </c>
      <c r="G4210" t="s">
        <v>25</v>
      </c>
      <c r="H4210" t="s">
        <v>80</v>
      </c>
      <c r="I4210" t="s">
        <v>2209</v>
      </c>
      <c r="J4210" t="s">
        <v>28</v>
      </c>
      <c r="K4210" t="s">
        <v>31</v>
      </c>
      <c r="L4210" s="2">
        <f t="shared" si="651"/>
        <v>1508.6060000000002</v>
      </c>
      <c r="M4210" s="2">
        <f t="shared" si="652"/>
        <v>1604.9</v>
      </c>
      <c r="N4210" s="2">
        <f t="shared" si="658"/>
        <v>96.293999999999869</v>
      </c>
      <c r="O4210" s="2">
        <f t="shared" si="653"/>
        <v>481.46999999999935</v>
      </c>
      <c r="P4210" s="2">
        <f t="shared" si="654"/>
        <v>8024.5</v>
      </c>
      <c r="Q4210" s="2">
        <f t="shared" si="655"/>
        <v>5.999999999999992</v>
      </c>
      <c r="R4210">
        <v>5</v>
      </c>
      <c r="S4210">
        <v>0</v>
      </c>
      <c r="T4210" s="2">
        <v>1604.9</v>
      </c>
      <c r="U4210" s="3">
        <v>481.46999999999991</v>
      </c>
      <c r="V4210" s="4">
        <f t="shared" si="659"/>
        <v>5.9999999999999991</v>
      </c>
      <c r="W4210" s="2">
        <f t="shared" si="656"/>
        <v>8024.5</v>
      </c>
    </row>
    <row r="4211" spans="1:23" x14ac:dyDescent="0.25">
      <c r="A4211">
        <f t="shared" si="657"/>
        <v>2014</v>
      </c>
      <c r="B4211" s="1">
        <v>41943</v>
      </c>
      <c r="C4211" s="1">
        <v>41945</v>
      </c>
      <c r="D4211" s="1" t="str">
        <f t="shared" si="650"/>
        <v>Oct</v>
      </c>
      <c r="E4211" t="s">
        <v>23</v>
      </c>
      <c r="F4211" t="s">
        <v>1837</v>
      </c>
      <c r="G4211" t="s">
        <v>25</v>
      </c>
      <c r="H4211" t="s">
        <v>80</v>
      </c>
      <c r="I4211" t="s">
        <v>1890</v>
      </c>
      <c r="J4211" t="s">
        <v>28</v>
      </c>
      <c r="K4211" t="s">
        <v>41</v>
      </c>
      <c r="L4211" s="2">
        <f t="shared" si="651"/>
        <v>446.29380000000003</v>
      </c>
      <c r="M4211" s="2">
        <f t="shared" si="652"/>
        <v>385.38599999999997</v>
      </c>
      <c r="N4211" s="2">
        <f t="shared" si="658"/>
        <v>-60.907800000000066</v>
      </c>
      <c r="O4211" s="2">
        <f t="shared" si="653"/>
        <v>-60.907800000000066</v>
      </c>
      <c r="P4211" s="2">
        <f t="shared" si="654"/>
        <v>385.38599999999997</v>
      </c>
      <c r="Q4211" s="2">
        <f t="shared" si="655"/>
        <v>-15.80436237953638</v>
      </c>
      <c r="R4211">
        <v>1</v>
      </c>
      <c r="S4211">
        <v>0.3</v>
      </c>
      <c r="T4211" s="2">
        <v>385.68599999999998</v>
      </c>
      <c r="U4211" s="3">
        <v>-60.607800000000026</v>
      </c>
      <c r="V4211" s="4">
        <f t="shared" si="659"/>
        <v>-15.714285714285722</v>
      </c>
      <c r="W4211" s="2">
        <f t="shared" si="656"/>
        <v>385.68599999999998</v>
      </c>
    </row>
    <row r="4212" spans="1:23" x14ac:dyDescent="0.25">
      <c r="A4212">
        <f t="shared" si="657"/>
        <v>2017</v>
      </c>
      <c r="B4212" s="1">
        <v>43078</v>
      </c>
      <c r="C4212" s="1">
        <v>43083</v>
      </c>
      <c r="D4212" s="1" t="str">
        <f t="shared" si="650"/>
        <v>Dec</v>
      </c>
      <c r="E4212" t="s">
        <v>38</v>
      </c>
      <c r="F4212" t="s">
        <v>2427</v>
      </c>
      <c r="G4212" t="s">
        <v>25</v>
      </c>
      <c r="H4212" t="s">
        <v>65</v>
      </c>
      <c r="I4212" t="s">
        <v>216</v>
      </c>
      <c r="J4212" t="s">
        <v>36</v>
      </c>
      <c r="K4212" t="s">
        <v>60</v>
      </c>
      <c r="L4212" s="2">
        <f t="shared" si="651"/>
        <v>13.486500000000003</v>
      </c>
      <c r="M4212" s="2">
        <f t="shared" si="652"/>
        <v>15.784000000000002</v>
      </c>
      <c r="N4212" s="2">
        <f t="shared" si="658"/>
        <v>2.2974999999999994</v>
      </c>
      <c r="O4212" s="2">
        <f t="shared" si="653"/>
        <v>4.5949999999999989</v>
      </c>
      <c r="P4212" s="2">
        <f t="shared" si="654"/>
        <v>31.568000000000005</v>
      </c>
      <c r="Q4212" s="2">
        <f t="shared" si="655"/>
        <v>14.555879371515454</v>
      </c>
      <c r="R4212">
        <v>2</v>
      </c>
      <c r="S4212">
        <v>0.2</v>
      </c>
      <c r="T4212" s="2">
        <v>15.984000000000002</v>
      </c>
      <c r="U4212" s="3">
        <v>4.9949999999999992</v>
      </c>
      <c r="V4212" s="4">
        <f t="shared" si="659"/>
        <v>15.624999999999995</v>
      </c>
      <c r="W4212" s="2">
        <f t="shared" si="656"/>
        <v>31.968000000000004</v>
      </c>
    </row>
    <row r="4213" spans="1:23" x14ac:dyDescent="0.25">
      <c r="A4213">
        <f t="shared" si="657"/>
        <v>2014</v>
      </c>
      <c r="B4213" s="1">
        <v>41764</v>
      </c>
      <c r="C4213" s="1">
        <v>41768</v>
      </c>
      <c r="D4213" s="1" t="str">
        <f t="shared" si="650"/>
        <v>May</v>
      </c>
      <c r="E4213" t="s">
        <v>23</v>
      </c>
      <c r="F4213" t="s">
        <v>2376</v>
      </c>
      <c r="G4213" t="s">
        <v>25</v>
      </c>
      <c r="H4213" t="s">
        <v>26</v>
      </c>
      <c r="I4213" t="s">
        <v>2109</v>
      </c>
      <c r="J4213" t="s">
        <v>36</v>
      </c>
      <c r="K4213" t="s">
        <v>60</v>
      </c>
      <c r="L4213" s="2">
        <f t="shared" si="651"/>
        <v>8.0069999999999997</v>
      </c>
      <c r="M4213" s="2">
        <f t="shared" si="652"/>
        <v>9.42</v>
      </c>
      <c r="N4213" s="2">
        <f t="shared" si="658"/>
        <v>1.4130000000000003</v>
      </c>
      <c r="O4213" s="2">
        <f t="shared" si="653"/>
        <v>4.2390000000000008</v>
      </c>
      <c r="P4213" s="2">
        <f t="shared" si="654"/>
        <v>28.259999999999998</v>
      </c>
      <c r="Q4213" s="2">
        <f t="shared" si="655"/>
        <v>15.000000000000005</v>
      </c>
      <c r="R4213">
        <v>3</v>
      </c>
      <c r="S4213">
        <v>0</v>
      </c>
      <c r="T4213" s="2">
        <v>9.42</v>
      </c>
      <c r="U4213" s="3">
        <v>4.238999999999999</v>
      </c>
      <c r="V4213" s="4">
        <f t="shared" si="659"/>
        <v>14.999999999999996</v>
      </c>
      <c r="W4213" s="2">
        <f t="shared" si="656"/>
        <v>28.259999999999998</v>
      </c>
    </row>
    <row r="4214" spans="1:23" x14ac:dyDescent="0.25">
      <c r="A4214">
        <f t="shared" si="657"/>
        <v>2014</v>
      </c>
      <c r="B4214" s="1">
        <v>41764</v>
      </c>
      <c r="C4214" s="1">
        <v>41768</v>
      </c>
      <c r="D4214" s="1" t="str">
        <f t="shared" si="650"/>
        <v>May</v>
      </c>
      <c r="E4214" t="s">
        <v>23</v>
      </c>
      <c r="F4214" t="s">
        <v>2376</v>
      </c>
      <c r="G4214" t="s">
        <v>25</v>
      </c>
      <c r="H4214" t="s">
        <v>26</v>
      </c>
      <c r="I4214" t="s">
        <v>459</v>
      </c>
      <c r="J4214" t="s">
        <v>36</v>
      </c>
      <c r="K4214" t="s">
        <v>48</v>
      </c>
      <c r="L4214" s="2">
        <f t="shared" si="651"/>
        <v>5.6088000000000005</v>
      </c>
      <c r="M4214" s="2">
        <f t="shared" si="652"/>
        <v>6.56</v>
      </c>
      <c r="N4214" s="2">
        <f t="shared" si="658"/>
        <v>0.95119999999999916</v>
      </c>
      <c r="O4214" s="2">
        <f t="shared" si="653"/>
        <v>1.9023999999999983</v>
      </c>
      <c r="P4214" s="2">
        <f t="shared" si="654"/>
        <v>13.12</v>
      </c>
      <c r="Q4214" s="2">
        <f t="shared" si="655"/>
        <v>14.499999999999988</v>
      </c>
      <c r="R4214">
        <v>2</v>
      </c>
      <c r="S4214">
        <v>0</v>
      </c>
      <c r="T4214" s="2">
        <v>6.56</v>
      </c>
      <c r="U4214" s="3">
        <v>1.9023999999999992</v>
      </c>
      <c r="V4214" s="4">
        <f t="shared" si="659"/>
        <v>14.499999999999993</v>
      </c>
      <c r="W4214" s="2">
        <f t="shared" si="656"/>
        <v>13.12</v>
      </c>
    </row>
    <row r="4215" spans="1:23" x14ac:dyDescent="0.25">
      <c r="A4215">
        <f t="shared" si="657"/>
        <v>2014</v>
      </c>
      <c r="B4215" s="1">
        <v>41764</v>
      </c>
      <c r="C4215" s="1">
        <v>41768</v>
      </c>
      <c r="D4215" s="1" t="str">
        <f t="shared" si="650"/>
        <v>May</v>
      </c>
      <c r="E4215" t="s">
        <v>23</v>
      </c>
      <c r="F4215" t="s">
        <v>2376</v>
      </c>
      <c r="G4215" t="s">
        <v>25</v>
      </c>
      <c r="H4215" t="s">
        <v>26</v>
      </c>
      <c r="I4215" t="s">
        <v>2428</v>
      </c>
      <c r="J4215" t="s">
        <v>36</v>
      </c>
      <c r="K4215" t="s">
        <v>60</v>
      </c>
      <c r="L4215" s="2">
        <f t="shared" si="651"/>
        <v>18.788399999999999</v>
      </c>
      <c r="M4215" s="2">
        <f t="shared" si="652"/>
        <v>24.56</v>
      </c>
      <c r="N4215" s="2">
        <f t="shared" si="658"/>
        <v>5.7715999999999994</v>
      </c>
      <c r="O4215" s="2">
        <f t="shared" si="653"/>
        <v>11.543199999999999</v>
      </c>
      <c r="P4215" s="2">
        <f t="shared" si="654"/>
        <v>49.12</v>
      </c>
      <c r="Q4215" s="2">
        <f t="shared" si="655"/>
        <v>23.5</v>
      </c>
      <c r="R4215">
        <v>2</v>
      </c>
      <c r="S4215">
        <v>0</v>
      </c>
      <c r="T4215" s="2">
        <v>24.56</v>
      </c>
      <c r="U4215" s="3">
        <v>11.543199999999999</v>
      </c>
      <c r="V4215" s="4">
        <f t="shared" si="659"/>
        <v>23.5</v>
      </c>
      <c r="W4215" s="2">
        <f t="shared" si="656"/>
        <v>49.12</v>
      </c>
    </row>
    <row r="4216" spans="1:23" x14ac:dyDescent="0.25">
      <c r="A4216">
        <f t="shared" si="657"/>
        <v>2016</v>
      </c>
      <c r="B4216" s="1">
        <v>42433</v>
      </c>
      <c r="C4216" s="1">
        <v>42437</v>
      </c>
      <c r="D4216" s="1" t="str">
        <f t="shared" si="650"/>
        <v>Mar</v>
      </c>
      <c r="E4216" t="s">
        <v>38</v>
      </c>
      <c r="F4216" t="s">
        <v>1611</v>
      </c>
      <c r="G4216" t="s">
        <v>25</v>
      </c>
      <c r="H4216" t="s">
        <v>65</v>
      </c>
      <c r="I4216" t="s">
        <v>2429</v>
      </c>
      <c r="J4216" t="s">
        <v>36</v>
      </c>
      <c r="K4216" t="s">
        <v>53</v>
      </c>
      <c r="L4216" s="2">
        <f t="shared" si="651"/>
        <v>106.99999999999999</v>
      </c>
      <c r="M4216" s="2">
        <f t="shared" si="652"/>
        <v>128.39999999999998</v>
      </c>
      <c r="N4216" s="2">
        <f t="shared" si="658"/>
        <v>21.399999999999991</v>
      </c>
      <c r="O4216" s="2">
        <f t="shared" si="653"/>
        <v>64.199999999999974</v>
      </c>
      <c r="P4216" s="2">
        <f t="shared" si="654"/>
        <v>385.19999999999993</v>
      </c>
      <c r="Q4216" s="2">
        <f t="shared" si="655"/>
        <v>16.666666666666664</v>
      </c>
      <c r="R4216">
        <v>3</v>
      </c>
      <c r="S4216">
        <v>0</v>
      </c>
      <c r="T4216" s="2">
        <v>128.39999999999998</v>
      </c>
      <c r="U4216" s="3">
        <v>64.199999999999989</v>
      </c>
      <c r="V4216" s="4">
        <f t="shared" si="659"/>
        <v>16.666666666666664</v>
      </c>
      <c r="W4216" s="2">
        <f t="shared" si="656"/>
        <v>385.19999999999993</v>
      </c>
    </row>
    <row r="4217" spans="1:23" x14ac:dyDescent="0.25">
      <c r="A4217">
        <f t="shared" si="657"/>
        <v>2014</v>
      </c>
      <c r="B4217" s="1">
        <v>41973</v>
      </c>
      <c r="C4217" s="1">
        <v>41977</v>
      </c>
      <c r="D4217" s="1" t="str">
        <f t="shared" si="650"/>
        <v>Nov</v>
      </c>
      <c r="E4217" t="s">
        <v>38</v>
      </c>
      <c r="F4217" t="s">
        <v>515</v>
      </c>
      <c r="G4217" t="s">
        <v>25</v>
      </c>
      <c r="H4217" t="s">
        <v>80</v>
      </c>
      <c r="I4217" t="s">
        <v>2430</v>
      </c>
      <c r="J4217" t="s">
        <v>36</v>
      </c>
      <c r="K4217" t="s">
        <v>92</v>
      </c>
      <c r="L4217" s="2">
        <f t="shared" si="651"/>
        <v>54.9621</v>
      </c>
      <c r="M4217" s="2">
        <f t="shared" si="652"/>
        <v>62.28</v>
      </c>
      <c r="N4217" s="2">
        <f t="shared" si="658"/>
        <v>7.3179000000000016</v>
      </c>
      <c r="O4217" s="2">
        <f t="shared" si="653"/>
        <v>29.271600000000007</v>
      </c>
      <c r="P4217" s="2">
        <f t="shared" si="654"/>
        <v>249.12</v>
      </c>
      <c r="Q4217" s="2">
        <f t="shared" si="655"/>
        <v>11.750000000000002</v>
      </c>
      <c r="R4217">
        <v>4</v>
      </c>
      <c r="S4217">
        <v>0</v>
      </c>
      <c r="T4217" s="2">
        <v>62.28</v>
      </c>
      <c r="U4217" s="3">
        <v>29.271599999999999</v>
      </c>
      <c r="V4217" s="4">
        <f t="shared" si="659"/>
        <v>11.75</v>
      </c>
      <c r="W4217" s="2">
        <f t="shared" si="656"/>
        <v>249.12</v>
      </c>
    </row>
    <row r="4218" spans="1:23" x14ac:dyDescent="0.25">
      <c r="A4218">
        <f t="shared" si="657"/>
        <v>2015</v>
      </c>
      <c r="B4218" s="1">
        <v>42053</v>
      </c>
      <c r="C4218" s="1">
        <v>42057</v>
      </c>
      <c r="D4218" s="1" t="str">
        <f t="shared" si="650"/>
        <v>Feb</v>
      </c>
      <c r="E4218" t="s">
        <v>38</v>
      </c>
      <c r="F4218" t="s">
        <v>1460</v>
      </c>
      <c r="G4218" t="s">
        <v>33</v>
      </c>
      <c r="H4218" t="s">
        <v>34</v>
      </c>
      <c r="I4218" t="s">
        <v>998</v>
      </c>
      <c r="J4218" t="s">
        <v>36</v>
      </c>
      <c r="K4218" t="s">
        <v>37</v>
      </c>
      <c r="L4218" s="2">
        <f t="shared" si="651"/>
        <v>7.7616000000000005</v>
      </c>
      <c r="M4218" s="2">
        <f t="shared" si="652"/>
        <v>9.24</v>
      </c>
      <c r="N4218" s="2">
        <f t="shared" si="658"/>
        <v>1.4783999999999997</v>
      </c>
      <c r="O4218" s="2">
        <f t="shared" si="653"/>
        <v>4.4351999999999991</v>
      </c>
      <c r="P4218" s="2">
        <f t="shared" si="654"/>
        <v>27.72</v>
      </c>
      <c r="Q4218" s="2">
        <f t="shared" si="655"/>
        <v>15.999999999999998</v>
      </c>
      <c r="R4218">
        <v>3</v>
      </c>
      <c r="S4218">
        <v>0</v>
      </c>
      <c r="T4218" s="2">
        <v>9.24</v>
      </c>
      <c r="U4218" s="3">
        <v>4.4352</v>
      </c>
      <c r="V4218" s="4">
        <f t="shared" si="659"/>
        <v>16</v>
      </c>
      <c r="W4218" s="2">
        <f t="shared" si="656"/>
        <v>27.72</v>
      </c>
    </row>
    <row r="4219" spans="1:23" x14ac:dyDescent="0.25">
      <c r="A4219">
        <f t="shared" si="657"/>
        <v>2017</v>
      </c>
      <c r="B4219" s="1">
        <v>42826</v>
      </c>
      <c r="C4219" s="1">
        <v>42828</v>
      </c>
      <c r="D4219" s="1" t="str">
        <f t="shared" si="650"/>
        <v>Apr</v>
      </c>
      <c r="E4219" t="s">
        <v>98</v>
      </c>
      <c r="F4219" t="s">
        <v>2325</v>
      </c>
      <c r="G4219" t="s">
        <v>33</v>
      </c>
      <c r="H4219" t="s">
        <v>34</v>
      </c>
      <c r="I4219" t="s">
        <v>2431</v>
      </c>
      <c r="J4219" t="s">
        <v>28</v>
      </c>
      <c r="K4219" t="s">
        <v>29</v>
      </c>
      <c r="L4219" s="2">
        <f t="shared" si="651"/>
        <v>472.017</v>
      </c>
      <c r="M4219" s="2">
        <f t="shared" si="652"/>
        <v>482.51400000000001</v>
      </c>
      <c r="N4219" s="2">
        <f t="shared" si="658"/>
        <v>10.497000000000014</v>
      </c>
      <c r="O4219" s="2">
        <f t="shared" si="653"/>
        <v>83.976000000000113</v>
      </c>
      <c r="P4219" s="2">
        <f t="shared" si="654"/>
        <v>3860.1120000000001</v>
      </c>
      <c r="Q4219" s="2">
        <f t="shared" si="655"/>
        <v>2.1754809186883723</v>
      </c>
      <c r="R4219">
        <v>8</v>
      </c>
      <c r="S4219">
        <v>0.15</v>
      </c>
      <c r="T4219" s="2">
        <v>482.66399999999999</v>
      </c>
      <c r="U4219" s="3">
        <v>85.175999999999974</v>
      </c>
      <c r="V4219" s="4">
        <f t="shared" si="659"/>
        <v>2.2058823529411757</v>
      </c>
      <c r="W4219" s="2">
        <f t="shared" si="656"/>
        <v>3861.3119999999999</v>
      </c>
    </row>
    <row r="4220" spans="1:23" x14ac:dyDescent="0.25">
      <c r="A4220">
        <f t="shared" si="657"/>
        <v>2017</v>
      </c>
      <c r="B4220" s="1">
        <v>42826</v>
      </c>
      <c r="C4220" s="1">
        <v>42828</v>
      </c>
      <c r="D4220" s="1" t="str">
        <f t="shared" si="650"/>
        <v>Apr</v>
      </c>
      <c r="E4220" t="s">
        <v>98</v>
      </c>
      <c r="F4220" t="s">
        <v>2325</v>
      </c>
      <c r="G4220" t="s">
        <v>33</v>
      </c>
      <c r="H4220" t="s">
        <v>34</v>
      </c>
      <c r="I4220" t="s">
        <v>2240</v>
      </c>
      <c r="J4220" t="s">
        <v>50</v>
      </c>
      <c r="K4220" t="s">
        <v>286</v>
      </c>
      <c r="L4220" s="2">
        <f t="shared" si="651"/>
        <v>4619.9845999999998</v>
      </c>
      <c r="M4220" s="2">
        <f t="shared" si="652"/>
        <v>4799.7839999999997</v>
      </c>
      <c r="N4220" s="2">
        <f t="shared" si="658"/>
        <v>179.79939999999988</v>
      </c>
      <c r="O4220" s="2">
        <f t="shared" si="653"/>
        <v>359.59879999999976</v>
      </c>
      <c r="P4220" s="2">
        <f t="shared" si="654"/>
        <v>9599.5679999999993</v>
      </c>
      <c r="Q4220" s="2">
        <f t="shared" si="655"/>
        <v>3.7459894028564595</v>
      </c>
      <c r="R4220">
        <v>2</v>
      </c>
      <c r="S4220">
        <v>0.2</v>
      </c>
      <c r="T4220" s="2">
        <v>4799.9839999999995</v>
      </c>
      <c r="U4220" s="3">
        <v>359.99879999999962</v>
      </c>
      <c r="V4220" s="4">
        <f t="shared" si="659"/>
        <v>3.7499999999999964</v>
      </c>
      <c r="W4220" s="2">
        <f t="shared" si="656"/>
        <v>9599.9679999999989</v>
      </c>
    </row>
    <row r="4221" spans="1:23" x14ac:dyDescent="0.25">
      <c r="A4221">
        <f t="shared" si="657"/>
        <v>2017</v>
      </c>
      <c r="B4221" s="1">
        <v>42897</v>
      </c>
      <c r="C4221" s="1">
        <v>42899</v>
      </c>
      <c r="D4221" s="1" t="str">
        <f t="shared" si="650"/>
        <v>Jun</v>
      </c>
      <c r="E4221" t="s">
        <v>23</v>
      </c>
      <c r="F4221" t="s">
        <v>1561</v>
      </c>
      <c r="G4221" t="s">
        <v>25</v>
      </c>
      <c r="H4221" t="s">
        <v>34</v>
      </c>
      <c r="I4221" t="s">
        <v>453</v>
      </c>
      <c r="J4221" t="s">
        <v>36</v>
      </c>
      <c r="K4221" t="s">
        <v>60</v>
      </c>
      <c r="L4221" s="2">
        <f t="shared" si="651"/>
        <v>28.834399999999999</v>
      </c>
      <c r="M4221" s="2">
        <f t="shared" si="652"/>
        <v>37.94</v>
      </c>
      <c r="N4221" s="2">
        <f t="shared" si="658"/>
        <v>9.105599999999999</v>
      </c>
      <c r="O4221" s="2">
        <f t="shared" si="653"/>
        <v>18.211199999999998</v>
      </c>
      <c r="P4221" s="2">
        <f t="shared" si="654"/>
        <v>75.88</v>
      </c>
      <c r="Q4221" s="2">
        <f t="shared" si="655"/>
        <v>24</v>
      </c>
      <c r="R4221">
        <v>2</v>
      </c>
      <c r="S4221">
        <v>0</v>
      </c>
      <c r="T4221" s="2">
        <v>37.94</v>
      </c>
      <c r="U4221" s="3">
        <v>18.211199999999998</v>
      </c>
      <c r="V4221" s="4">
        <f t="shared" si="659"/>
        <v>24</v>
      </c>
      <c r="W4221" s="2">
        <f t="shared" si="656"/>
        <v>75.88</v>
      </c>
    </row>
    <row r="4222" spans="1:23" x14ac:dyDescent="0.25">
      <c r="A4222">
        <f t="shared" si="657"/>
        <v>2017</v>
      </c>
      <c r="B4222" s="1">
        <v>42897</v>
      </c>
      <c r="C4222" s="1">
        <v>42899</v>
      </c>
      <c r="D4222" s="1" t="str">
        <f t="shared" si="650"/>
        <v>Jun</v>
      </c>
      <c r="E4222" t="s">
        <v>23</v>
      </c>
      <c r="F4222" t="s">
        <v>1561</v>
      </c>
      <c r="G4222" t="s">
        <v>25</v>
      </c>
      <c r="H4222" t="s">
        <v>34</v>
      </c>
      <c r="I4222" t="s">
        <v>1134</v>
      </c>
      <c r="J4222" t="s">
        <v>36</v>
      </c>
      <c r="K4222" t="s">
        <v>53</v>
      </c>
      <c r="L4222" s="2">
        <f t="shared" si="651"/>
        <v>17.1831</v>
      </c>
      <c r="M4222" s="2">
        <f t="shared" si="652"/>
        <v>18.088000000000001</v>
      </c>
      <c r="N4222" s="2">
        <f t="shared" si="658"/>
        <v>0.90490000000000137</v>
      </c>
      <c r="O4222" s="2">
        <f t="shared" si="653"/>
        <v>5.4294000000000082</v>
      </c>
      <c r="P4222" s="2">
        <f t="shared" si="654"/>
        <v>108.52800000000001</v>
      </c>
      <c r="Q4222" s="2">
        <f t="shared" si="655"/>
        <v>5.0027642636001843</v>
      </c>
      <c r="R4222">
        <v>6</v>
      </c>
      <c r="S4222">
        <v>0.2</v>
      </c>
      <c r="T4222" s="2">
        <v>18.288</v>
      </c>
      <c r="U4222" s="3">
        <v>6.6293999999999995</v>
      </c>
      <c r="V4222" s="4">
        <f t="shared" si="659"/>
        <v>6.0416666666666661</v>
      </c>
      <c r="W4222" s="2">
        <f t="shared" si="656"/>
        <v>109.72800000000001</v>
      </c>
    </row>
    <row r="4223" spans="1:23" x14ac:dyDescent="0.25">
      <c r="A4223">
        <f t="shared" si="657"/>
        <v>2017</v>
      </c>
      <c r="B4223" s="1">
        <v>42897</v>
      </c>
      <c r="C4223" s="1">
        <v>42899</v>
      </c>
      <c r="D4223" s="1" t="str">
        <f t="shared" si="650"/>
        <v>Jun</v>
      </c>
      <c r="E4223" t="s">
        <v>23</v>
      </c>
      <c r="F4223" t="s">
        <v>1561</v>
      </c>
      <c r="G4223" t="s">
        <v>25</v>
      </c>
      <c r="H4223" t="s">
        <v>34</v>
      </c>
      <c r="I4223" t="s">
        <v>2432</v>
      </c>
      <c r="J4223" t="s">
        <v>50</v>
      </c>
      <c r="K4223" t="s">
        <v>286</v>
      </c>
      <c r="L4223" s="2">
        <f t="shared" si="651"/>
        <v>359.75850000000008</v>
      </c>
      <c r="M4223" s="2">
        <f t="shared" si="652"/>
        <v>385.60000000000008</v>
      </c>
      <c r="N4223" s="2">
        <f t="shared" si="658"/>
        <v>25.841499999999996</v>
      </c>
      <c r="O4223" s="2">
        <f t="shared" si="653"/>
        <v>129.20749999999998</v>
      </c>
      <c r="P4223" s="2">
        <f t="shared" si="654"/>
        <v>1928.0000000000005</v>
      </c>
      <c r="Q4223" s="2">
        <f t="shared" si="655"/>
        <v>6.7016338174273837</v>
      </c>
      <c r="R4223">
        <v>5</v>
      </c>
      <c r="S4223">
        <v>0.2</v>
      </c>
      <c r="T4223" s="2">
        <v>385.80000000000007</v>
      </c>
      <c r="U4223" s="3">
        <v>130.20749999999998</v>
      </c>
      <c r="V4223" s="4">
        <f t="shared" si="659"/>
        <v>6.7499999999999973</v>
      </c>
      <c r="W4223" s="2">
        <f t="shared" si="656"/>
        <v>1929.0000000000005</v>
      </c>
    </row>
    <row r="4224" spans="1:23" x14ac:dyDescent="0.25">
      <c r="A4224">
        <f t="shared" si="657"/>
        <v>2017</v>
      </c>
      <c r="B4224" s="1">
        <v>42897</v>
      </c>
      <c r="C4224" s="1">
        <v>42899</v>
      </c>
      <c r="D4224" s="1" t="str">
        <f t="shared" si="650"/>
        <v>Jun</v>
      </c>
      <c r="E4224" t="s">
        <v>23</v>
      </c>
      <c r="F4224" t="s">
        <v>1561</v>
      </c>
      <c r="G4224" t="s">
        <v>25</v>
      </c>
      <c r="H4224" t="s">
        <v>34</v>
      </c>
      <c r="I4224" t="s">
        <v>397</v>
      </c>
      <c r="J4224" t="s">
        <v>36</v>
      </c>
      <c r="K4224" t="s">
        <v>43</v>
      </c>
      <c r="L4224" s="2">
        <f t="shared" si="651"/>
        <v>102.4452</v>
      </c>
      <c r="M4224" s="2">
        <f t="shared" si="652"/>
        <v>102.96</v>
      </c>
      <c r="N4224" s="2">
        <f t="shared" si="658"/>
        <v>0.51479999999999393</v>
      </c>
      <c r="O4224" s="2">
        <f t="shared" si="653"/>
        <v>1.0295999999999879</v>
      </c>
      <c r="P4224" s="2">
        <f t="shared" si="654"/>
        <v>205.92</v>
      </c>
      <c r="Q4224" s="2">
        <f t="shared" si="655"/>
        <v>0.49999999999999412</v>
      </c>
      <c r="R4224">
        <v>2</v>
      </c>
      <c r="S4224">
        <v>0</v>
      </c>
      <c r="T4224" s="2">
        <v>102.96</v>
      </c>
      <c r="U4224" s="3">
        <v>1.0296000000000021</v>
      </c>
      <c r="V4224" s="4">
        <f t="shared" si="659"/>
        <v>0.500000000000001</v>
      </c>
      <c r="W4224" s="2">
        <f t="shared" si="656"/>
        <v>205.92</v>
      </c>
    </row>
    <row r="4225" spans="1:23" x14ac:dyDescent="0.25">
      <c r="A4225">
        <f t="shared" si="657"/>
        <v>2017</v>
      </c>
      <c r="B4225" s="1">
        <v>42897</v>
      </c>
      <c r="C4225" s="1">
        <v>42899</v>
      </c>
      <c r="D4225" s="1" t="str">
        <f t="shared" si="650"/>
        <v>Jun</v>
      </c>
      <c r="E4225" t="s">
        <v>23</v>
      </c>
      <c r="F4225" t="s">
        <v>1561</v>
      </c>
      <c r="G4225" t="s">
        <v>25</v>
      </c>
      <c r="H4225" t="s">
        <v>34</v>
      </c>
      <c r="I4225" t="s">
        <v>1039</v>
      </c>
      <c r="J4225" t="s">
        <v>28</v>
      </c>
      <c r="K4225" t="s">
        <v>29</v>
      </c>
      <c r="L4225" s="2">
        <f t="shared" si="651"/>
        <v>160.46640000000002</v>
      </c>
      <c r="M4225" s="2">
        <f t="shared" si="652"/>
        <v>174.42000000000002</v>
      </c>
      <c r="N4225" s="2">
        <f t="shared" si="658"/>
        <v>13.953599999999994</v>
      </c>
      <c r="O4225" s="2">
        <f t="shared" si="653"/>
        <v>41.860799999999983</v>
      </c>
      <c r="P4225" s="2">
        <f t="shared" si="654"/>
        <v>523.26</v>
      </c>
      <c r="Q4225" s="2">
        <f t="shared" si="655"/>
        <v>7.9999999999999973</v>
      </c>
      <c r="R4225">
        <v>3</v>
      </c>
      <c r="S4225">
        <v>0</v>
      </c>
      <c r="T4225" s="2">
        <v>174.42000000000002</v>
      </c>
      <c r="U4225" s="3">
        <v>41.860800000000005</v>
      </c>
      <c r="V4225" s="4">
        <f t="shared" si="659"/>
        <v>8.0000000000000018</v>
      </c>
      <c r="W4225" s="2">
        <f t="shared" si="656"/>
        <v>523.26</v>
      </c>
    </row>
    <row r="4226" spans="1:23" x14ac:dyDescent="0.25">
      <c r="A4226">
        <f t="shared" si="657"/>
        <v>2016</v>
      </c>
      <c r="B4226" s="1">
        <v>42643</v>
      </c>
      <c r="C4226" s="1">
        <v>42646</v>
      </c>
      <c r="D4226" s="1" t="str">
        <f t="shared" ref="D4226:D4289" si="660">TEXT((B4226),"MMM")</f>
        <v>Sep</v>
      </c>
      <c r="E4226" t="s">
        <v>98</v>
      </c>
      <c r="F4226" t="s">
        <v>2263</v>
      </c>
      <c r="G4226" t="s">
        <v>25</v>
      </c>
      <c r="H4226" t="s">
        <v>65</v>
      </c>
      <c r="I4226" t="s">
        <v>330</v>
      </c>
      <c r="J4226" t="s">
        <v>36</v>
      </c>
      <c r="K4226" t="s">
        <v>53</v>
      </c>
      <c r="L4226" s="2">
        <f t="shared" ref="L4226:L4289" si="661">T4226 - (U4226 / R4226)</f>
        <v>3.5842999999999998</v>
      </c>
      <c r="M4226" s="2">
        <f t="shared" ref="M4226:M4289" si="662">(T4226/1-S4226)</f>
        <v>1.1639999999999995</v>
      </c>
      <c r="N4226" s="2">
        <f t="shared" si="658"/>
        <v>-2.4203000000000001</v>
      </c>
      <c r="O4226" s="2">
        <f t="shared" ref="O4226:O4289" si="663">N4226*R4226</f>
        <v>-4.8406000000000002</v>
      </c>
      <c r="P4226" s="2">
        <f t="shared" ref="P4226:P4289" si="664">(M4226*R4226)</f>
        <v>2.327999999999999</v>
      </c>
      <c r="Q4226" s="2">
        <f t="shared" ref="Q4226:Q4289" si="665">(O4226/(M4226*R4226))*100</f>
        <v>-207.92955326460492</v>
      </c>
      <c r="R4226">
        <v>2</v>
      </c>
      <c r="S4226">
        <v>0.8</v>
      </c>
      <c r="T4226" s="2">
        <v>1.9639999999999995</v>
      </c>
      <c r="U4226" s="3">
        <v>-3.2406000000000006</v>
      </c>
      <c r="V4226" s="4">
        <f t="shared" si="659"/>
        <v>-82.500000000000043</v>
      </c>
      <c r="W4226" s="2">
        <f t="shared" ref="W4226:W4289" si="666">R4226*T4226</f>
        <v>3.927999999999999</v>
      </c>
    </row>
    <row r="4227" spans="1:23" x14ac:dyDescent="0.25">
      <c r="A4227">
        <f t="shared" ref="A4227:A4290" si="667">YEAR(B4227)</f>
        <v>2014</v>
      </c>
      <c r="B4227" s="1">
        <v>41986</v>
      </c>
      <c r="C4227" s="1">
        <v>41990</v>
      </c>
      <c r="D4227" s="1" t="str">
        <f t="shared" si="660"/>
        <v>Dec</v>
      </c>
      <c r="E4227" t="s">
        <v>38</v>
      </c>
      <c r="F4227" t="s">
        <v>775</v>
      </c>
      <c r="G4227" t="s">
        <v>33</v>
      </c>
      <c r="H4227" t="s">
        <v>65</v>
      </c>
      <c r="I4227" t="s">
        <v>2433</v>
      </c>
      <c r="J4227" t="s">
        <v>28</v>
      </c>
      <c r="K4227" t="s">
        <v>46</v>
      </c>
      <c r="L4227" s="2">
        <f t="shared" si="661"/>
        <v>108.59219999999999</v>
      </c>
      <c r="M4227" s="2">
        <f t="shared" si="662"/>
        <v>93.828000000000003</v>
      </c>
      <c r="N4227" s="2">
        <f t="shared" ref="N4227:N4290" si="668">(M4227-L4227)</f>
        <v>-14.764199999999988</v>
      </c>
      <c r="O4227" s="2">
        <f t="shared" si="663"/>
        <v>-44.292599999999965</v>
      </c>
      <c r="P4227" s="2">
        <f t="shared" si="664"/>
        <v>281.48400000000004</v>
      </c>
      <c r="Q4227" s="2">
        <f t="shared" si="665"/>
        <v>-15.735388157053318</v>
      </c>
      <c r="R4227">
        <v>3</v>
      </c>
      <c r="S4227">
        <v>0.6</v>
      </c>
      <c r="T4227" s="2">
        <v>94.427999999999997</v>
      </c>
      <c r="U4227" s="3">
        <v>-42.492599999999982</v>
      </c>
      <c r="V4227" s="4">
        <f t="shared" ref="V4227:V4290" si="669">(U4227/W4227)*100</f>
        <v>-14.999999999999995</v>
      </c>
      <c r="W4227" s="2">
        <f t="shared" si="666"/>
        <v>283.28399999999999</v>
      </c>
    </row>
    <row r="4228" spans="1:23" x14ac:dyDescent="0.25">
      <c r="A4228">
        <f t="shared" si="667"/>
        <v>2017</v>
      </c>
      <c r="B4228" s="1">
        <v>43050</v>
      </c>
      <c r="C4228" s="1">
        <v>43055</v>
      </c>
      <c r="D4228" s="1" t="str">
        <f t="shared" si="660"/>
        <v>Nov</v>
      </c>
      <c r="E4228" t="s">
        <v>38</v>
      </c>
      <c r="F4228" t="s">
        <v>1885</v>
      </c>
      <c r="G4228" t="s">
        <v>25</v>
      </c>
      <c r="H4228" t="s">
        <v>65</v>
      </c>
      <c r="I4228" t="s">
        <v>450</v>
      </c>
      <c r="J4228" t="s">
        <v>36</v>
      </c>
      <c r="K4228" t="s">
        <v>128</v>
      </c>
      <c r="L4228" s="2">
        <f t="shared" si="661"/>
        <v>40.5244</v>
      </c>
      <c r="M4228" s="2">
        <f t="shared" si="662"/>
        <v>45.92</v>
      </c>
      <c r="N4228" s="2">
        <f t="shared" si="668"/>
        <v>5.3956000000000017</v>
      </c>
      <c r="O4228" s="2">
        <f t="shared" si="663"/>
        <v>21.582400000000007</v>
      </c>
      <c r="P4228" s="2">
        <f t="shared" si="664"/>
        <v>183.68</v>
      </c>
      <c r="Q4228" s="2">
        <f t="shared" si="665"/>
        <v>11.750000000000004</v>
      </c>
      <c r="R4228">
        <v>4</v>
      </c>
      <c r="S4228">
        <v>0</v>
      </c>
      <c r="T4228" s="2">
        <v>45.92</v>
      </c>
      <c r="U4228" s="3">
        <v>21.5824</v>
      </c>
      <c r="V4228" s="4">
        <f t="shared" si="669"/>
        <v>11.75</v>
      </c>
      <c r="W4228" s="2">
        <f t="shared" si="666"/>
        <v>183.68</v>
      </c>
    </row>
    <row r="4229" spans="1:23" x14ac:dyDescent="0.25">
      <c r="A4229">
        <f t="shared" si="667"/>
        <v>2015</v>
      </c>
      <c r="B4229" s="1">
        <v>42009</v>
      </c>
      <c r="C4229" s="1">
        <v>42014</v>
      </c>
      <c r="D4229" s="1" t="str">
        <f t="shared" si="660"/>
        <v>Jan</v>
      </c>
      <c r="E4229" t="s">
        <v>38</v>
      </c>
      <c r="F4229" t="s">
        <v>863</v>
      </c>
      <c r="G4229" t="s">
        <v>64</v>
      </c>
      <c r="H4229" t="s">
        <v>34</v>
      </c>
      <c r="I4229" t="s">
        <v>623</v>
      </c>
      <c r="J4229" t="s">
        <v>28</v>
      </c>
      <c r="K4229" t="s">
        <v>31</v>
      </c>
      <c r="L4229" s="2">
        <f t="shared" si="661"/>
        <v>68.512200000000007</v>
      </c>
      <c r="M4229" s="2">
        <f t="shared" si="662"/>
        <v>61.384</v>
      </c>
      <c r="N4229" s="2">
        <f t="shared" si="668"/>
        <v>-7.1282000000000068</v>
      </c>
      <c r="O4229" s="2">
        <f t="shared" si="663"/>
        <v>-7.1282000000000068</v>
      </c>
      <c r="P4229" s="2">
        <f t="shared" si="664"/>
        <v>61.384</v>
      </c>
      <c r="Q4229" s="2">
        <f t="shared" si="665"/>
        <v>-11.612472305486783</v>
      </c>
      <c r="R4229">
        <v>1</v>
      </c>
      <c r="S4229">
        <v>0.2</v>
      </c>
      <c r="T4229" s="2">
        <v>61.584000000000003</v>
      </c>
      <c r="U4229" s="3">
        <v>-6.9282000000000039</v>
      </c>
      <c r="V4229" s="4">
        <f t="shared" si="669"/>
        <v>-11.250000000000005</v>
      </c>
      <c r="W4229" s="2">
        <f t="shared" si="666"/>
        <v>61.584000000000003</v>
      </c>
    </row>
    <row r="4230" spans="1:23" x14ac:dyDescent="0.25">
      <c r="A4230">
        <f t="shared" si="667"/>
        <v>2016</v>
      </c>
      <c r="B4230" s="1">
        <v>42453</v>
      </c>
      <c r="C4230" s="1">
        <v>42455</v>
      </c>
      <c r="D4230" s="1" t="str">
        <f t="shared" si="660"/>
        <v>Mar</v>
      </c>
      <c r="E4230" t="s">
        <v>98</v>
      </c>
      <c r="F4230" t="s">
        <v>1608</v>
      </c>
      <c r="G4230" t="s">
        <v>33</v>
      </c>
      <c r="H4230" t="s">
        <v>65</v>
      </c>
      <c r="I4230" t="s">
        <v>1724</v>
      </c>
      <c r="J4230" t="s">
        <v>36</v>
      </c>
      <c r="K4230" t="s">
        <v>60</v>
      </c>
      <c r="L4230" s="2">
        <f t="shared" si="661"/>
        <v>12.139200000000001</v>
      </c>
      <c r="M4230" s="2">
        <f t="shared" si="662"/>
        <v>22.48</v>
      </c>
      <c r="N4230" s="2">
        <f t="shared" si="668"/>
        <v>10.3408</v>
      </c>
      <c r="O4230" s="2">
        <f t="shared" si="663"/>
        <v>10.3408</v>
      </c>
      <c r="P4230" s="2">
        <f t="shared" si="664"/>
        <v>22.48</v>
      </c>
      <c r="Q4230" s="2">
        <f t="shared" si="665"/>
        <v>46</v>
      </c>
      <c r="R4230">
        <v>1</v>
      </c>
      <c r="S4230">
        <v>0</v>
      </c>
      <c r="T4230" s="2">
        <v>22.48</v>
      </c>
      <c r="U4230" s="3">
        <v>10.3408</v>
      </c>
      <c r="V4230" s="4">
        <f t="shared" si="669"/>
        <v>46</v>
      </c>
      <c r="W4230" s="2">
        <f t="shared" si="666"/>
        <v>22.48</v>
      </c>
    </row>
    <row r="4231" spans="1:23" x14ac:dyDescent="0.25">
      <c r="A4231">
        <f t="shared" si="667"/>
        <v>2017</v>
      </c>
      <c r="B4231" s="1">
        <v>42921</v>
      </c>
      <c r="C4231" s="1">
        <v>42926</v>
      </c>
      <c r="D4231" s="1" t="str">
        <f t="shared" si="660"/>
        <v>Jul</v>
      </c>
      <c r="E4231" t="s">
        <v>38</v>
      </c>
      <c r="F4231" t="s">
        <v>1066</v>
      </c>
      <c r="G4231" t="s">
        <v>33</v>
      </c>
      <c r="H4231" t="s">
        <v>65</v>
      </c>
      <c r="I4231" t="s">
        <v>1138</v>
      </c>
      <c r="J4231" t="s">
        <v>28</v>
      </c>
      <c r="K4231" t="s">
        <v>46</v>
      </c>
      <c r="L4231" s="2">
        <f t="shared" si="661"/>
        <v>370.76460000000003</v>
      </c>
      <c r="M4231" s="2">
        <f t="shared" si="662"/>
        <v>331.428</v>
      </c>
      <c r="N4231" s="2">
        <f t="shared" si="668"/>
        <v>-39.336600000000033</v>
      </c>
      <c r="O4231" s="2">
        <f t="shared" si="663"/>
        <v>-354.02940000000029</v>
      </c>
      <c r="P4231" s="2">
        <f t="shared" si="664"/>
        <v>2982.8519999999999</v>
      </c>
      <c r="Q4231" s="2">
        <f t="shared" si="665"/>
        <v>-11.86882218762447</v>
      </c>
      <c r="R4231">
        <v>9</v>
      </c>
      <c r="S4231">
        <v>0.6</v>
      </c>
      <c r="T4231" s="2">
        <v>332.02800000000002</v>
      </c>
      <c r="U4231" s="3">
        <v>-348.62940000000003</v>
      </c>
      <c r="V4231" s="4">
        <f t="shared" si="669"/>
        <v>-11.666666666666666</v>
      </c>
      <c r="W4231" s="2">
        <f t="shared" si="666"/>
        <v>2988.2520000000004</v>
      </c>
    </row>
    <row r="4232" spans="1:23" x14ac:dyDescent="0.25">
      <c r="A4232">
        <f t="shared" si="667"/>
        <v>2017</v>
      </c>
      <c r="B4232" s="1">
        <v>42921</v>
      </c>
      <c r="C4232" s="1">
        <v>42926</v>
      </c>
      <c r="D4232" s="1" t="str">
        <f t="shared" si="660"/>
        <v>Jul</v>
      </c>
      <c r="E4232" t="s">
        <v>38</v>
      </c>
      <c r="F4232" t="s">
        <v>1066</v>
      </c>
      <c r="G4232" t="s">
        <v>33</v>
      </c>
      <c r="H4232" t="s">
        <v>65</v>
      </c>
      <c r="I4232" t="s">
        <v>1312</v>
      </c>
      <c r="J4232" t="s">
        <v>36</v>
      </c>
      <c r="K4232" t="s">
        <v>53</v>
      </c>
      <c r="L4232" s="2">
        <f t="shared" si="661"/>
        <v>13.356299999999997</v>
      </c>
      <c r="M4232" s="2">
        <f t="shared" si="662"/>
        <v>10.593999999999998</v>
      </c>
      <c r="N4232" s="2">
        <f t="shared" si="668"/>
        <v>-2.7622999999999998</v>
      </c>
      <c r="O4232" s="2">
        <f t="shared" si="663"/>
        <v>-24.860699999999998</v>
      </c>
      <c r="P4232" s="2">
        <f t="shared" si="664"/>
        <v>95.345999999999975</v>
      </c>
      <c r="Q4232" s="2">
        <f t="shared" si="665"/>
        <v>-26.074192939399666</v>
      </c>
      <c r="R4232">
        <v>9</v>
      </c>
      <c r="S4232">
        <v>0.8</v>
      </c>
      <c r="T4232" s="2">
        <v>11.393999999999998</v>
      </c>
      <c r="U4232" s="3">
        <v>-17.660699999999999</v>
      </c>
      <c r="V4232" s="4">
        <f t="shared" si="669"/>
        <v>-17.222222222222221</v>
      </c>
      <c r="W4232" s="2">
        <f t="shared" si="666"/>
        <v>102.54599999999999</v>
      </c>
    </row>
    <row r="4233" spans="1:23" x14ac:dyDescent="0.25">
      <c r="A4233">
        <f t="shared" si="667"/>
        <v>2017</v>
      </c>
      <c r="B4233" s="1">
        <v>42921</v>
      </c>
      <c r="C4233" s="1">
        <v>42926</v>
      </c>
      <c r="D4233" s="1" t="str">
        <f t="shared" si="660"/>
        <v>Jul</v>
      </c>
      <c r="E4233" t="s">
        <v>38</v>
      </c>
      <c r="F4233" t="s">
        <v>1066</v>
      </c>
      <c r="G4233" t="s">
        <v>33</v>
      </c>
      <c r="H4233" t="s">
        <v>65</v>
      </c>
      <c r="I4233" t="s">
        <v>2434</v>
      </c>
      <c r="J4233" t="s">
        <v>36</v>
      </c>
      <c r="K4233" t="s">
        <v>60</v>
      </c>
      <c r="L4233" s="2">
        <f t="shared" si="661"/>
        <v>13.672800000000002</v>
      </c>
      <c r="M4233" s="2">
        <f t="shared" si="662"/>
        <v>15.352000000000004</v>
      </c>
      <c r="N4233" s="2">
        <f t="shared" si="668"/>
        <v>1.6792000000000016</v>
      </c>
      <c r="O4233" s="2">
        <f t="shared" si="663"/>
        <v>5.0376000000000047</v>
      </c>
      <c r="P4233" s="2">
        <f t="shared" si="664"/>
        <v>46.056000000000012</v>
      </c>
      <c r="Q4233" s="2">
        <f t="shared" si="665"/>
        <v>10.937988535695682</v>
      </c>
      <c r="R4233">
        <v>3</v>
      </c>
      <c r="S4233">
        <v>0.2</v>
      </c>
      <c r="T4233" s="2">
        <v>15.552000000000003</v>
      </c>
      <c r="U4233" s="3">
        <v>5.6375999999999999</v>
      </c>
      <c r="V4233" s="4">
        <f t="shared" si="669"/>
        <v>12.083333333333332</v>
      </c>
      <c r="W4233" s="2">
        <f t="shared" si="666"/>
        <v>46.656000000000006</v>
      </c>
    </row>
    <row r="4234" spans="1:23" x14ac:dyDescent="0.25">
      <c r="A4234">
        <f t="shared" si="667"/>
        <v>2017</v>
      </c>
      <c r="B4234" s="1">
        <v>42921</v>
      </c>
      <c r="C4234" s="1">
        <v>42926</v>
      </c>
      <c r="D4234" s="1" t="str">
        <f t="shared" si="660"/>
        <v>Jul</v>
      </c>
      <c r="E4234" t="s">
        <v>38</v>
      </c>
      <c r="F4234" t="s">
        <v>1066</v>
      </c>
      <c r="G4234" t="s">
        <v>33</v>
      </c>
      <c r="H4234" t="s">
        <v>65</v>
      </c>
      <c r="I4234" t="s">
        <v>1125</v>
      </c>
      <c r="J4234" t="s">
        <v>36</v>
      </c>
      <c r="K4234" t="s">
        <v>60</v>
      </c>
      <c r="L4234" s="2">
        <f t="shared" si="661"/>
        <v>29.224800000000005</v>
      </c>
      <c r="M4234" s="2">
        <f t="shared" si="662"/>
        <v>30.904000000000007</v>
      </c>
      <c r="N4234" s="2">
        <f t="shared" si="668"/>
        <v>1.6792000000000016</v>
      </c>
      <c r="O4234" s="2">
        <f t="shared" si="663"/>
        <v>10.075200000000009</v>
      </c>
      <c r="P4234" s="2">
        <f t="shared" si="664"/>
        <v>185.42400000000004</v>
      </c>
      <c r="Q4234" s="2">
        <f t="shared" si="665"/>
        <v>5.4336008283717359</v>
      </c>
      <c r="R4234">
        <v>6</v>
      </c>
      <c r="S4234">
        <v>0.2</v>
      </c>
      <c r="T4234" s="2">
        <v>31.104000000000006</v>
      </c>
      <c r="U4234" s="3">
        <v>11.2752</v>
      </c>
      <c r="V4234" s="4">
        <f t="shared" si="669"/>
        <v>6.0416666666666661</v>
      </c>
      <c r="W4234" s="2">
        <f t="shared" si="666"/>
        <v>186.62400000000002</v>
      </c>
    </row>
    <row r="4235" spans="1:23" x14ac:dyDescent="0.25">
      <c r="A4235">
        <f t="shared" si="667"/>
        <v>2017</v>
      </c>
      <c r="B4235" s="1">
        <v>42921</v>
      </c>
      <c r="C4235" s="1">
        <v>42926</v>
      </c>
      <c r="D4235" s="1" t="str">
        <f t="shared" si="660"/>
        <v>Jul</v>
      </c>
      <c r="E4235" t="s">
        <v>38</v>
      </c>
      <c r="F4235" t="s">
        <v>1066</v>
      </c>
      <c r="G4235" t="s">
        <v>33</v>
      </c>
      <c r="H4235" t="s">
        <v>65</v>
      </c>
      <c r="I4235" t="s">
        <v>569</v>
      </c>
      <c r="J4235" t="s">
        <v>36</v>
      </c>
      <c r="K4235" t="s">
        <v>53</v>
      </c>
      <c r="L4235" s="2">
        <f t="shared" si="661"/>
        <v>16.737400000000001</v>
      </c>
      <c r="M4235" s="2">
        <f t="shared" si="662"/>
        <v>5.5159999999999982</v>
      </c>
      <c r="N4235" s="2">
        <f t="shared" si="668"/>
        <v>-11.221400000000003</v>
      </c>
      <c r="O4235" s="2">
        <f t="shared" si="663"/>
        <v>-11.221400000000003</v>
      </c>
      <c r="P4235" s="2">
        <f t="shared" si="664"/>
        <v>5.5159999999999982</v>
      </c>
      <c r="Q4235" s="2">
        <f t="shared" si="665"/>
        <v>-203.43364757070353</v>
      </c>
      <c r="R4235">
        <v>1</v>
      </c>
      <c r="S4235">
        <v>0.8</v>
      </c>
      <c r="T4235" s="2">
        <v>6.3159999999999981</v>
      </c>
      <c r="U4235" s="3">
        <v>-10.421400000000002</v>
      </c>
      <c r="V4235" s="4">
        <f t="shared" si="669"/>
        <v>-165.00000000000009</v>
      </c>
      <c r="W4235" s="2">
        <f t="shared" si="666"/>
        <v>6.3159999999999981</v>
      </c>
    </row>
    <row r="4236" spans="1:23" x14ac:dyDescent="0.25">
      <c r="A4236">
        <f t="shared" si="667"/>
        <v>2014</v>
      </c>
      <c r="B4236" s="1">
        <v>41903</v>
      </c>
      <c r="C4236" s="1">
        <v>41906</v>
      </c>
      <c r="D4236" s="1" t="str">
        <f t="shared" si="660"/>
        <v>Sep</v>
      </c>
      <c r="E4236" t="s">
        <v>98</v>
      </c>
      <c r="F4236" t="s">
        <v>96</v>
      </c>
      <c r="G4236" t="s">
        <v>64</v>
      </c>
      <c r="H4236" t="s">
        <v>80</v>
      </c>
      <c r="I4236" t="s">
        <v>359</v>
      </c>
      <c r="J4236" t="s">
        <v>36</v>
      </c>
      <c r="K4236" t="s">
        <v>60</v>
      </c>
      <c r="L4236" s="2">
        <f t="shared" si="661"/>
        <v>9.9803000000000015</v>
      </c>
      <c r="M4236" s="2">
        <f t="shared" si="662"/>
        <v>11.152000000000003</v>
      </c>
      <c r="N4236" s="2">
        <f t="shared" si="668"/>
        <v>1.1717000000000013</v>
      </c>
      <c r="O4236" s="2">
        <f t="shared" si="663"/>
        <v>3.5151000000000039</v>
      </c>
      <c r="P4236" s="2">
        <f t="shared" si="664"/>
        <v>33.45600000000001</v>
      </c>
      <c r="Q4236" s="2">
        <f t="shared" si="665"/>
        <v>10.506635581061701</v>
      </c>
      <c r="R4236">
        <v>3</v>
      </c>
      <c r="S4236">
        <v>0.2</v>
      </c>
      <c r="T4236" s="2">
        <v>11.352000000000002</v>
      </c>
      <c r="U4236" s="3">
        <v>4.1151</v>
      </c>
      <c r="V4236" s="4">
        <f t="shared" si="669"/>
        <v>12.083333333333332</v>
      </c>
      <c r="W4236" s="2">
        <f t="shared" si="666"/>
        <v>34.056000000000004</v>
      </c>
    </row>
    <row r="4237" spans="1:23" x14ac:dyDescent="0.25">
      <c r="A4237">
        <f t="shared" si="667"/>
        <v>2014</v>
      </c>
      <c r="B4237" s="1">
        <v>41903</v>
      </c>
      <c r="C4237" s="1">
        <v>41906</v>
      </c>
      <c r="D4237" s="1" t="str">
        <f t="shared" si="660"/>
        <v>Sep</v>
      </c>
      <c r="E4237" t="s">
        <v>98</v>
      </c>
      <c r="F4237" t="s">
        <v>96</v>
      </c>
      <c r="G4237" t="s">
        <v>64</v>
      </c>
      <c r="H4237" t="s">
        <v>80</v>
      </c>
      <c r="I4237" t="s">
        <v>1321</v>
      </c>
      <c r="J4237" t="s">
        <v>36</v>
      </c>
      <c r="K4237" t="s">
        <v>37</v>
      </c>
      <c r="L4237" s="2">
        <f t="shared" si="661"/>
        <v>20.027700000000003</v>
      </c>
      <c r="M4237" s="2">
        <f t="shared" si="662"/>
        <v>20.608000000000004</v>
      </c>
      <c r="N4237" s="2">
        <f t="shared" si="668"/>
        <v>0.58030000000000115</v>
      </c>
      <c r="O4237" s="2">
        <f t="shared" si="663"/>
        <v>5.2227000000000103</v>
      </c>
      <c r="P4237" s="2">
        <f t="shared" si="664"/>
        <v>185.47200000000004</v>
      </c>
      <c r="Q4237" s="2">
        <f t="shared" si="665"/>
        <v>2.8158967391304399</v>
      </c>
      <c r="R4237">
        <v>9</v>
      </c>
      <c r="S4237">
        <v>0.2</v>
      </c>
      <c r="T4237" s="2">
        <v>20.808000000000003</v>
      </c>
      <c r="U4237" s="3">
        <v>7.0226999999999995</v>
      </c>
      <c r="V4237" s="4">
        <f t="shared" si="669"/>
        <v>3.7499999999999991</v>
      </c>
      <c r="W4237" s="2">
        <f t="shared" si="666"/>
        <v>187.27200000000002</v>
      </c>
    </row>
    <row r="4238" spans="1:23" x14ac:dyDescent="0.25">
      <c r="A4238">
        <f t="shared" si="667"/>
        <v>2016</v>
      </c>
      <c r="B4238" s="1">
        <v>42574</v>
      </c>
      <c r="C4238" s="1">
        <v>42578</v>
      </c>
      <c r="D4238" s="1" t="str">
        <f t="shared" si="660"/>
        <v>Jul</v>
      </c>
      <c r="E4238" t="s">
        <v>38</v>
      </c>
      <c r="F4238" t="s">
        <v>2435</v>
      </c>
      <c r="G4238" t="s">
        <v>64</v>
      </c>
      <c r="H4238" t="s">
        <v>65</v>
      </c>
      <c r="I4238" t="s">
        <v>2091</v>
      </c>
      <c r="J4238" t="s">
        <v>36</v>
      </c>
      <c r="K4238" t="s">
        <v>53</v>
      </c>
      <c r="L4238" s="2">
        <f t="shared" si="661"/>
        <v>16.125099999999996</v>
      </c>
      <c r="M4238" s="2">
        <f t="shared" si="662"/>
        <v>10.615999999999996</v>
      </c>
      <c r="N4238" s="2">
        <f t="shared" si="668"/>
        <v>-5.5091000000000001</v>
      </c>
      <c r="O4238" s="2">
        <f t="shared" si="663"/>
        <v>-22.0364</v>
      </c>
      <c r="P4238" s="2">
        <f t="shared" si="664"/>
        <v>42.463999999999984</v>
      </c>
      <c r="Q4238" s="2">
        <f t="shared" si="665"/>
        <v>-51.894310474755109</v>
      </c>
      <c r="R4238">
        <v>4</v>
      </c>
      <c r="S4238">
        <v>0.8</v>
      </c>
      <c r="T4238" s="2">
        <v>11.415999999999997</v>
      </c>
      <c r="U4238" s="3">
        <v>-18.836400000000005</v>
      </c>
      <c r="V4238" s="4">
        <f t="shared" si="669"/>
        <v>-41.250000000000021</v>
      </c>
      <c r="W4238" s="2">
        <f t="shared" si="666"/>
        <v>45.663999999999987</v>
      </c>
    </row>
    <row r="4239" spans="1:23" x14ac:dyDescent="0.25">
      <c r="A4239">
        <f t="shared" si="667"/>
        <v>2017</v>
      </c>
      <c r="B4239" s="1">
        <v>42976</v>
      </c>
      <c r="C4239" s="1">
        <v>42981</v>
      </c>
      <c r="D4239" s="1" t="str">
        <f t="shared" si="660"/>
        <v>Aug</v>
      </c>
      <c r="E4239" t="s">
        <v>23</v>
      </c>
      <c r="F4239" t="s">
        <v>1785</v>
      </c>
      <c r="G4239" t="s">
        <v>33</v>
      </c>
      <c r="H4239" t="s">
        <v>80</v>
      </c>
      <c r="I4239" t="s">
        <v>2436</v>
      </c>
      <c r="J4239" t="s">
        <v>36</v>
      </c>
      <c r="K4239" t="s">
        <v>48</v>
      </c>
      <c r="L4239" s="2">
        <f t="shared" si="661"/>
        <v>9.3072000000000017</v>
      </c>
      <c r="M4239" s="2">
        <f t="shared" si="662"/>
        <v>9.208000000000002</v>
      </c>
      <c r="N4239" s="2">
        <f t="shared" si="668"/>
        <v>-9.9199999999999733E-2</v>
      </c>
      <c r="O4239" s="2">
        <f t="shared" si="663"/>
        <v>-0.69439999999999813</v>
      </c>
      <c r="P4239" s="2">
        <f t="shared" si="664"/>
        <v>64.456000000000017</v>
      </c>
      <c r="Q4239" s="2">
        <f t="shared" si="665"/>
        <v>-1.0773240660295365</v>
      </c>
      <c r="R4239">
        <v>7</v>
      </c>
      <c r="S4239">
        <v>0.2</v>
      </c>
      <c r="T4239" s="2">
        <v>9.4080000000000013</v>
      </c>
      <c r="U4239" s="3">
        <v>0.70560000000000045</v>
      </c>
      <c r="V4239" s="4">
        <f t="shared" si="669"/>
        <v>1.0714285714285721</v>
      </c>
      <c r="W4239" s="2">
        <f t="shared" si="666"/>
        <v>65.856000000000009</v>
      </c>
    </row>
    <row r="4240" spans="1:23" x14ac:dyDescent="0.25">
      <c r="A4240">
        <f t="shared" si="667"/>
        <v>2017</v>
      </c>
      <c r="B4240" s="1">
        <v>42820</v>
      </c>
      <c r="C4240" s="1">
        <v>42822</v>
      </c>
      <c r="D4240" s="1" t="str">
        <f t="shared" si="660"/>
        <v>Mar</v>
      </c>
      <c r="E4240" t="s">
        <v>98</v>
      </c>
      <c r="F4240" t="s">
        <v>1936</v>
      </c>
      <c r="G4240" t="s">
        <v>64</v>
      </c>
      <c r="H4240" t="s">
        <v>34</v>
      </c>
      <c r="I4240" t="s">
        <v>2437</v>
      </c>
      <c r="J4240" t="s">
        <v>36</v>
      </c>
      <c r="K4240" t="s">
        <v>48</v>
      </c>
      <c r="L4240" s="2">
        <f t="shared" si="661"/>
        <v>13.881</v>
      </c>
      <c r="M4240" s="2">
        <f t="shared" si="662"/>
        <v>19.829999999999998</v>
      </c>
      <c r="N4240" s="2">
        <f t="shared" si="668"/>
        <v>5.9489999999999981</v>
      </c>
      <c r="O4240" s="2">
        <f t="shared" si="663"/>
        <v>5.9489999999999981</v>
      </c>
      <c r="P4240" s="2">
        <f t="shared" si="664"/>
        <v>19.829999999999998</v>
      </c>
      <c r="Q4240" s="2">
        <f t="shared" si="665"/>
        <v>29.999999999999993</v>
      </c>
      <c r="R4240">
        <v>1</v>
      </c>
      <c r="S4240">
        <v>0</v>
      </c>
      <c r="T4240" s="2">
        <v>19.829999999999998</v>
      </c>
      <c r="U4240" s="3">
        <v>5.9489999999999981</v>
      </c>
      <c r="V4240" s="4">
        <f t="shared" si="669"/>
        <v>29.999999999999993</v>
      </c>
      <c r="W4240" s="2">
        <f t="shared" si="666"/>
        <v>19.829999999999998</v>
      </c>
    </row>
    <row r="4241" spans="1:23" x14ac:dyDescent="0.25">
      <c r="A4241">
        <f t="shared" si="667"/>
        <v>2017</v>
      </c>
      <c r="B4241" s="1">
        <v>43098</v>
      </c>
      <c r="C4241" s="1">
        <v>43104</v>
      </c>
      <c r="D4241" s="1" t="str">
        <f t="shared" si="660"/>
        <v>Dec</v>
      </c>
      <c r="E4241" t="s">
        <v>38</v>
      </c>
      <c r="F4241" t="s">
        <v>156</v>
      </c>
      <c r="G4241" t="s">
        <v>33</v>
      </c>
      <c r="H4241" t="s">
        <v>65</v>
      </c>
      <c r="I4241" t="s">
        <v>1396</v>
      </c>
      <c r="J4241" t="s">
        <v>36</v>
      </c>
      <c r="K4241" t="s">
        <v>60</v>
      </c>
      <c r="L4241" s="2">
        <f t="shared" si="661"/>
        <v>159.37199999999999</v>
      </c>
      <c r="M4241" s="2">
        <f t="shared" si="662"/>
        <v>209.7</v>
      </c>
      <c r="N4241" s="2">
        <f t="shared" si="668"/>
        <v>50.328000000000003</v>
      </c>
      <c r="O4241" s="2">
        <f t="shared" si="663"/>
        <v>100.65600000000001</v>
      </c>
      <c r="P4241" s="2">
        <f t="shared" si="664"/>
        <v>419.4</v>
      </c>
      <c r="Q4241" s="2">
        <f t="shared" si="665"/>
        <v>24.000000000000004</v>
      </c>
      <c r="R4241">
        <v>2</v>
      </c>
      <c r="S4241">
        <v>0</v>
      </c>
      <c r="T4241" s="2">
        <v>209.7</v>
      </c>
      <c r="U4241" s="3">
        <v>100.65599999999999</v>
      </c>
      <c r="V4241" s="4">
        <f t="shared" si="669"/>
        <v>24</v>
      </c>
      <c r="W4241" s="2">
        <f t="shared" si="666"/>
        <v>419.4</v>
      </c>
    </row>
    <row r="4242" spans="1:23" x14ac:dyDescent="0.25">
      <c r="A4242">
        <f t="shared" si="667"/>
        <v>2014</v>
      </c>
      <c r="B4242" s="1">
        <v>41902</v>
      </c>
      <c r="C4242" s="1">
        <v>41908</v>
      </c>
      <c r="D4242" s="1" t="str">
        <f t="shared" si="660"/>
        <v>Sep</v>
      </c>
      <c r="E4242" t="s">
        <v>38</v>
      </c>
      <c r="F4242" t="s">
        <v>2187</v>
      </c>
      <c r="G4242" t="s">
        <v>64</v>
      </c>
      <c r="H4242" t="s">
        <v>34</v>
      </c>
      <c r="I4242" t="s">
        <v>2438</v>
      </c>
      <c r="J4242" t="s">
        <v>36</v>
      </c>
      <c r="K4242" t="s">
        <v>55</v>
      </c>
      <c r="L4242" s="2">
        <f t="shared" si="661"/>
        <v>40.955399999999997</v>
      </c>
      <c r="M4242" s="2">
        <f t="shared" si="662"/>
        <v>43.92</v>
      </c>
      <c r="N4242" s="2">
        <f t="shared" si="668"/>
        <v>2.9646000000000043</v>
      </c>
      <c r="O4242" s="2">
        <f t="shared" si="663"/>
        <v>11.858400000000017</v>
      </c>
      <c r="P4242" s="2">
        <f t="shared" si="664"/>
        <v>175.68</v>
      </c>
      <c r="Q4242" s="2">
        <f t="shared" si="665"/>
        <v>6.7500000000000098</v>
      </c>
      <c r="R4242">
        <v>4</v>
      </c>
      <c r="S4242">
        <v>0</v>
      </c>
      <c r="T4242" s="2">
        <v>43.92</v>
      </c>
      <c r="U4242" s="3">
        <v>11.858400000000003</v>
      </c>
      <c r="V4242" s="4">
        <f t="shared" si="669"/>
        <v>6.7500000000000018</v>
      </c>
      <c r="W4242" s="2">
        <f t="shared" si="666"/>
        <v>175.68</v>
      </c>
    </row>
    <row r="4243" spans="1:23" x14ac:dyDescent="0.25">
      <c r="A4243">
        <f t="shared" si="667"/>
        <v>2014</v>
      </c>
      <c r="B4243" s="1">
        <v>41902</v>
      </c>
      <c r="C4243" s="1">
        <v>41908</v>
      </c>
      <c r="D4243" s="1" t="str">
        <f t="shared" si="660"/>
        <v>Sep</v>
      </c>
      <c r="E4243" t="s">
        <v>38</v>
      </c>
      <c r="F4243" t="s">
        <v>2187</v>
      </c>
      <c r="G4243" t="s">
        <v>64</v>
      </c>
      <c r="H4243" t="s">
        <v>34</v>
      </c>
      <c r="I4243" t="s">
        <v>1042</v>
      </c>
      <c r="J4243" t="s">
        <v>36</v>
      </c>
      <c r="K4243" t="s">
        <v>53</v>
      </c>
      <c r="L4243" s="2">
        <f t="shared" si="661"/>
        <v>18.040199999999999</v>
      </c>
      <c r="M4243" s="2">
        <f t="shared" si="662"/>
        <v>20.032</v>
      </c>
      <c r="N4243" s="2">
        <f t="shared" si="668"/>
        <v>1.9918000000000013</v>
      </c>
      <c r="O4243" s="2">
        <f t="shared" si="663"/>
        <v>5.975400000000004</v>
      </c>
      <c r="P4243" s="2">
        <f t="shared" si="664"/>
        <v>60.096000000000004</v>
      </c>
      <c r="Q4243" s="2">
        <f t="shared" si="665"/>
        <v>9.9430910543131059</v>
      </c>
      <c r="R4243">
        <v>3</v>
      </c>
      <c r="S4243">
        <v>0.2</v>
      </c>
      <c r="T4243" s="2">
        <v>20.231999999999999</v>
      </c>
      <c r="U4243" s="3">
        <v>6.5753999999999984</v>
      </c>
      <c r="V4243" s="4">
        <f t="shared" si="669"/>
        <v>10.83333333333333</v>
      </c>
      <c r="W4243" s="2">
        <f t="shared" si="666"/>
        <v>60.695999999999998</v>
      </c>
    </row>
    <row r="4244" spans="1:23" x14ac:dyDescent="0.25">
      <c r="A4244">
        <f t="shared" si="667"/>
        <v>2016</v>
      </c>
      <c r="B4244" s="1">
        <v>42464</v>
      </c>
      <c r="C4244" s="1">
        <v>42465</v>
      </c>
      <c r="D4244" s="1" t="str">
        <f t="shared" si="660"/>
        <v>Apr</v>
      </c>
      <c r="E4244" t="s">
        <v>98</v>
      </c>
      <c r="F4244" t="s">
        <v>1520</v>
      </c>
      <c r="G4244" t="s">
        <v>64</v>
      </c>
      <c r="H4244" t="s">
        <v>26</v>
      </c>
      <c r="I4244" t="s">
        <v>260</v>
      </c>
      <c r="J4244" t="s">
        <v>50</v>
      </c>
      <c r="K4244" t="s">
        <v>51</v>
      </c>
      <c r="L4244" s="2">
        <f t="shared" si="661"/>
        <v>147.97040000000001</v>
      </c>
      <c r="M4244" s="2">
        <f t="shared" si="662"/>
        <v>149.97</v>
      </c>
      <c r="N4244" s="2">
        <f t="shared" si="668"/>
        <v>1.9995999999999867</v>
      </c>
      <c r="O4244" s="2">
        <f t="shared" si="663"/>
        <v>5.9987999999999602</v>
      </c>
      <c r="P4244" s="2">
        <f t="shared" si="664"/>
        <v>449.90999999999997</v>
      </c>
      <c r="Q4244" s="2">
        <f t="shared" si="665"/>
        <v>1.3333333333333246</v>
      </c>
      <c r="R4244">
        <v>3</v>
      </c>
      <c r="S4244">
        <v>0</v>
      </c>
      <c r="T4244" s="2">
        <v>149.97</v>
      </c>
      <c r="U4244" s="3">
        <v>5.9987999999999815</v>
      </c>
      <c r="V4244" s="4">
        <f t="shared" si="669"/>
        <v>1.3333333333333293</v>
      </c>
      <c r="W4244" s="2">
        <f t="shared" si="666"/>
        <v>449.90999999999997</v>
      </c>
    </row>
    <row r="4245" spans="1:23" x14ac:dyDescent="0.25">
      <c r="A4245">
        <f t="shared" si="667"/>
        <v>2016</v>
      </c>
      <c r="B4245" s="1">
        <v>42464</v>
      </c>
      <c r="C4245" s="1">
        <v>42465</v>
      </c>
      <c r="D4245" s="1" t="str">
        <f t="shared" si="660"/>
        <v>Apr</v>
      </c>
      <c r="E4245" t="s">
        <v>98</v>
      </c>
      <c r="F4245" t="s">
        <v>1520</v>
      </c>
      <c r="G4245" t="s">
        <v>64</v>
      </c>
      <c r="H4245" t="s">
        <v>26</v>
      </c>
      <c r="I4245" t="s">
        <v>1935</v>
      </c>
      <c r="J4245" t="s">
        <v>36</v>
      </c>
      <c r="K4245" t="s">
        <v>60</v>
      </c>
      <c r="L4245" s="2">
        <f t="shared" si="661"/>
        <v>23.453099999999999</v>
      </c>
      <c r="M4245" s="2">
        <f t="shared" si="662"/>
        <v>27.81</v>
      </c>
      <c r="N4245" s="2">
        <f t="shared" si="668"/>
        <v>4.3568999999999996</v>
      </c>
      <c r="O4245" s="2">
        <f t="shared" si="663"/>
        <v>13.070699999999999</v>
      </c>
      <c r="P4245" s="2">
        <f t="shared" si="664"/>
        <v>83.429999999999993</v>
      </c>
      <c r="Q4245" s="2">
        <f t="shared" si="665"/>
        <v>15.666666666666668</v>
      </c>
      <c r="R4245">
        <v>3</v>
      </c>
      <c r="S4245">
        <v>0</v>
      </c>
      <c r="T4245" s="2">
        <v>27.81</v>
      </c>
      <c r="U4245" s="3">
        <v>13.070699999999999</v>
      </c>
      <c r="V4245" s="4">
        <f t="shared" si="669"/>
        <v>15.666666666666668</v>
      </c>
      <c r="W4245" s="2">
        <f t="shared" si="666"/>
        <v>83.429999999999993</v>
      </c>
    </row>
    <row r="4246" spans="1:23" x14ac:dyDescent="0.25">
      <c r="A4246">
        <f t="shared" si="667"/>
        <v>2014</v>
      </c>
      <c r="B4246" s="1">
        <v>41724</v>
      </c>
      <c r="C4246" s="1">
        <v>41728</v>
      </c>
      <c r="D4246" s="1" t="str">
        <f t="shared" si="660"/>
        <v>Mar</v>
      </c>
      <c r="E4246" t="s">
        <v>38</v>
      </c>
      <c r="F4246" t="s">
        <v>248</v>
      </c>
      <c r="G4246" t="s">
        <v>33</v>
      </c>
      <c r="H4246" t="s">
        <v>34</v>
      </c>
      <c r="I4246" t="s">
        <v>315</v>
      </c>
      <c r="J4246" t="s">
        <v>50</v>
      </c>
      <c r="K4246" t="s">
        <v>86</v>
      </c>
      <c r="L4246" s="2">
        <f t="shared" si="661"/>
        <v>63.427000000000007</v>
      </c>
      <c r="M4246" s="2">
        <f t="shared" si="662"/>
        <v>66.300000000000011</v>
      </c>
      <c r="N4246" s="2">
        <f t="shared" si="668"/>
        <v>2.8730000000000047</v>
      </c>
      <c r="O4246" s="2">
        <f t="shared" si="663"/>
        <v>8.619000000000014</v>
      </c>
      <c r="P4246" s="2">
        <f t="shared" si="664"/>
        <v>198.90000000000003</v>
      </c>
      <c r="Q4246" s="2">
        <f t="shared" si="665"/>
        <v>4.3333333333333401</v>
      </c>
      <c r="R4246">
        <v>3</v>
      </c>
      <c r="S4246">
        <v>0</v>
      </c>
      <c r="T4246" s="2">
        <v>66.300000000000011</v>
      </c>
      <c r="U4246" s="3">
        <v>8.6190000000000033</v>
      </c>
      <c r="V4246" s="4">
        <f t="shared" si="669"/>
        <v>4.3333333333333339</v>
      </c>
      <c r="W4246" s="2">
        <f t="shared" si="666"/>
        <v>198.90000000000003</v>
      </c>
    </row>
    <row r="4247" spans="1:23" x14ac:dyDescent="0.25">
      <c r="A4247">
        <f t="shared" si="667"/>
        <v>2017</v>
      </c>
      <c r="B4247" s="1">
        <v>43067</v>
      </c>
      <c r="C4247" s="1">
        <v>43073</v>
      </c>
      <c r="D4247" s="1" t="str">
        <f t="shared" si="660"/>
        <v>Nov</v>
      </c>
      <c r="E4247" t="s">
        <v>38</v>
      </c>
      <c r="F4247" t="s">
        <v>234</v>
      </c>
      <c r="G4247" t="s">
        <v>64</v>
      </c>
      <c r="H4247" t="s">
        <v>80</v>
      </c>
      <c r="I4247" t="s">
        <v>1810</v>
      </c>
      <c r="J4247" t="s">
        <v>36</v>
      </c>
      <c r="K4247" t="s">
        <v>48</v>
      </c>
      <c r="L4247" s="2">
        <f t="shared" si="661"/>
        <v>0.90200000000000002</v>
      </c>
      <c r="M4247" s="2">
        <f t="shared" si="662"/>
        <v>1.64</v>
      </c>
      <c r="N4247" s="2">
        <f t="shared" si="668"/>
        <v>0.73799999999999988</v>
      </c>
      <c r="O4247" s="2">
        <f t="shared" si="663"/>
        <v>0.73799999999999988</v>
      </c>
      <c r="P4247" s="2">
        <f t="shared" si="664"/>
        <v>1.64</v>
      </c>
      <c r="Q4247" s="2">
        <f t="shared" si="665"/>
        <v>44.999999999999993</v>
      </c>
      <c r="R4247">
        <v>1</v>
      </c>
      <c r="S4247">
        <v>0</v>
      </c>
      <c r="T4247" s="2">
        <v>1.64</v>
      </c>
      <c r="U4247" s="3">
        <v>0.73799999999999988</v>
      </c>
      <c r="V4247" s="4">
        <f t="shared" si="669"/>
        <v>44.999999999999993</v>
      </c>
      <c r="W4247" s="2">
        <f t="shared" si="666"/>
        <v>1.64</v>
      </c>
    </row>
    <row r="4248" spans="1:23" x14ac:dyDescent="0.25">
      <c r="A4248">
        <f t="shared" si="667"/>
        <v>2017</v>
      </c>
      <c r="B4248" s="1">
        <v>43067</v>
      </c>
      <c r="C4248" s="1">
        <v>43073</v>
      </c>
      <c r="D4248" s="1" t="str">
        <f t="shared" si="660"/>
        <v>Nov</v>
      </c>
      <c r="E4248" t="s">
        <v>38</v>
      </c>
      <c r="F4248" t="s">
        <v>234</v>
      </c>
      <c r="G4248" t="s">
        <v>64</v>
      </c>
      <c r="H4248" t="s">
        <v>80</v>
      </c>
      <c r="I4248" t="s">
        <v>380</v>
      </c>
      <c r="J4248" t="s">
        <v>28</v>
      </c>
      <c r="K4248" t="s">
        <v>46</v>
      </c>
      <c r="L4248" s="2">
        <f t="shared" si="661"/>
        <v>994.64160000000004</v>
      </c>
      <c r="M4248" s="2">
        <f t="shared" si="662"/>
        <v>1049.2</v>
      </c>
      <c r="N4248" s="2">
        <f t="shared" si="668"/>
        <v>54.558400000000006</v>
      </c>
      <c r="O4248" s="2">
        <f t="shared" si="663"/>
        <v>272.79200000000003</v>
      </c>
      <c r="P4248" s="2">
        <f t="shared" si="664"/>
        <v>5246</v>
      </c>
      <c r="Q4248" s="2">
        <f t="shared" si="665"/>
        <v>5.2</v>
      </c>
      <c r="R4248">
        <v>5</v>
      </c>
      <c r="S4248">
        <v>0</v>
      </c>
      <c r="T4248" s="2">
        <v>1049.2</v>
      </c>
      <c r="U4248" s="3">
        <v>272.79200000000003</v>
      </c>
      <c r="V4248" s="4">
        <f t="shared" si="669"/>
        <v>5.2</v>
      </c>
      <c r="W4248" s="2">
        <f t="shared" si="666"/>
        <v>5246</v>
      </c>
    </row>
    <row r="4249" spans="1:23" x14ac:dyDescent="0.25">
      <c r="A4249">
        <f t="shared" si="667"/>
        <v>2017</v>
      </c>
      <c r="B4249" s="1">
        <v>43067</v>
      </c>
      <c r="C4249" s="1">
        <v>43073</v>
      </c>
      <c r="D4249" s="1" t="str">
        <f t="shared" si="660"/>
        <v>Nov</v>
      </c>
      <c r="E4249" t="s">
        <v>38</v>
      </c>
      <c r="F4249" t="s">
        <v>234</v>
      </c>
      <c r="G4249" t="s">
        <v>64</v>
      </c>
      <c r="H4249" t="s">
        <v>80</v>
      </c>
      <c r="I4249" t="s">
        <v>1532</v>
      </c>
      <c r="J4249" t="s">
        <v>28</v>
      </c>
      <c r="K4249" t="s">
        <v>46</v>
      </c>
      <c r="L4249" s="2">
        <f t="shared" si="661"/>
        <v>19.395199999999999</v>
      </c>
      <c r="M4249" s="2">
        <f t="shared" si="662"/>
        <v>20.9</v>
      </c>
      <c r="N4249" s="2">
        <f t="shared" si="668"/>
        <v>1.5047999999999995</v>
      </c>
      <c r="O4249" s="2">
        <f t="shared" si="663"/>
        <v>7.5239999999999974</v>
      </c>
      <c r="P4249" s="2">
        <f t="shared" si="664"/>
        <v>104.5</v>
      </c>
      <c r="Q4249" s="2">
        <f t="shared" si="665"/>
        <v>7.1999999999999984</v>
      </c>
      <c r="R4249">
        <v>5</v>
      </c>
      <c r="S4249">
        <v>0</v>
      </c>
      <c r="T4249" s="2">
        <v>20.9</v>
      </c>
      <c r="U4249" s="3">
        <v>7.5239999999999991</v>
      </c>
      <c r="V4249" s="4">
        <f t="shared" si="669"/>
        <v>7.1999999999999993</v>
      </c>
      <c r="W4249" s="2">
        <f t="shared" si="666"/>
        <v>104.5</v>
      </c>
    </row>
    <row r="4250" spans="1:23" x14ac:dyDescent="0.25">
      <c r="A4250">
        <f t="shared" si="667"/>
        <v>2016</v>
      </c>
      <c r="B4250" s="1">
        <v>42705</v>
      </c>
      <c r="C4250" s="1">
        <v>42709</v>
      </c>
      <c r="D4250" s="1" t="str">
        <f t="shared" si="660"/>
        <v>Dec</v>
      </c>
      <c r="E4250" t="s">
        <v>23</v>
      </c>
      <c r="F4250" t="s">
        <v>299</v>
      </c>
      <c r="G4250" t="s">
        <v>25</v>
      </c>
      <c r="H4250" t="s">
        <v>80</v>
      </c>
      <c r="I4250" t="s">
        <v>1379</v>
      </c>
      <c r="J4250" t="s">
        <v>36</v>
      </c>
      <c r="K4250" t="s">
        <v>53</v>
      </c>
      <c r="L4250" s="2">
        <f t="shared" si="661"/>
        <v>81.327200000000005</v>
      </c>
      <c r="M4250" s="2">
        <f t="shared" si="662"/>
        <v>88.08</v>
      </c>
      <c r="N4250" s="2">
        <f t="shared" si="668"/>
        <v>6.7527999999999935</v>
      </c>
      <c r="O4250" s="2">
        <f t="shared" si="663"/>
        <v>40.516799999999961</v>
      </c>
      <c r="P4250" s="2">
        <f t="shared" si="664"/>
        <v>528.48</v>
      </c>
      <c r="Q4250" s="2">
        <f t="shared" si="665"/>
        <v>7.666666666666659</v>
      </c>
      <c r="R4250">
        <v>6</v>
      </c>
      <c r="S4250">
        <v>0</v>
      </c>
      <c r="T4250" s="2">
        <v>88.08</v>
      </c>
      <c r="U4250" s="3">
        <v>40.516799999999996</v>
      </c>
      <c r="V4250" s="4">
        <f t="shared" si="669"/>
        <v>7.6666666666666661</v>
      </c>
      <c r="W4250" s="2">
        <f t="shared" si="666"/>
        <v>528.48</v>
      </c>
    </row>
    <row r="4251" spans="1:23" x14ac:dyDescent="0.25">
      <c r="A4251">
        <f t="shared" si="667"/>
        <v>2016</v>
      </c>
      <c r="B4251" s="1">
        <v>42705</v>
      </c>
      <c r="C4251" s="1">
        <v>42709</v>
      </c>
      <c r="D4251" s="1" t="str">
        <f t="shared" si="660"/>
        <v>Dec</v>
      </c>
      <c r="E4251" t="s">
        <v>23</v>
      </c>
      <c r="F4251" t="s">
        <v>299</v>
      </c>
      <c r="G4251" t="s">
        <v>25</v>
      </c>
      <c r="H4251" t="s">
        <v>80</v>
      </c>
      <c r="I4251" t="s">
        <v>779</v>
      </c>
      <c r="J4251" t="s">
        <v>28</v>
      </c>
      <c r="K4251" t="s">
        <v>31</v>
      </c>
      <c r="L4251" s="2">
        <f t="shared" si="661"/>
        <v>714.32399999999996</v>
      </c>
      <c r="M4251" s="2">
        <f t="shared" si="662"/>
        <v>751.92</v>
      </c>
      <c r="N4251" s="2">
        <f t="shared" si="668"/>
        <v>37.596000000000004</v>
      </c>
      <c r="O4251" s="2">
        <f t="shared" si="663"/>
        <v>150.38400000000001</v>
      </c>
      <c r="P4251" s="2">
        <f t="shared" si="664"/>
        <v>3007.68</v>
      </c>
      <c r="Q4251" s="2">
        <f t="shared" si="665"/>
        <v>5.0000000000000009</v>
      </c>
      <c r="R4251">
        <v>4</v>
      </c>
      <c r="S4251">
        <v>0</v>
      </c>
      <c r="T4251" s="2">
        <v>751.92</v>
      </c>
      <c r="U4251" s="3">
        <v>150.38400000000001</v>
      </c>
      <c r="V4251" s="4">
        <f t="shared" si="669"/>
        <v>5.0000000000000009</v>
      </c>
      <c r="W4251" s="2">
        <f t="shared" si="666"/>
        <v>3007.68</v>
      </c>
    </row>
    <row r="4252" spans="1:23" x14ac:dyDescent="0.25">
      <c r="A4252">
        <f t="shared" si="667"/>
        <v>2014</v>
      </c>
      <c r="B4252" s="1">
        <v>41901</v>
      </c>
      <c r="C4252" s="1">
        <v>41901</v>
      </c>
      <c r="D4252" s="1" t="str">
        <f t="shared" si="660"/>
        <v>Sep</v>
      </c>
      <c r="E4252" t="s">
        <v>528</v>
      </c>
      <c r="F4252" t="s">
        <v>2439</v>
      </c>
      <c r="G4252" t="s">
        <v>33</v>
      </c>
      <c r="H4252" t="s">
        <v>80</v>
      </c>
      <c r="I4252" t="s">
        <v>1750</v>
      </c>
      <c r="J4252" t="s">
        <v>28</v>
      </c>
      <c r="K4252" t="s">
        <v>31</v>
      </c>
      <c r="L4252" s="2">
        <f t="shared" si="661"/>
        <v>861.75720000000001</v>
      </c>
      <c r="M4252" s="2">
        <f t="shared" si="662"/>
        <v>887.00299999999993</v>
      </c>
      <c r="N4252" s="2">
        <f t="shared" si="668"/>
        <v>25.245799999999917</v>
      </c>
      <c r="O4252" s="2">
        <f t="shared" si="663"/>
        <v>176.72059999999942</v>
      </c>
      <c r="P4252" s="2">
        <f t="shared" si="664"/>
        <v>6209.0209999999997</v>
      </c>
      <c r="Q4252" s="2">
        <f t="shared" si="665"/>
        <v>2.846191050086631</v>
      </c>
      <c r="R4252">
        <v>7</v>
      </c>
      <c r="S4252">
        <v>0.1</v>
      </c>
      <c r="T4252" s="2">
        <v>887.10299999999995</v>
      </c>
      <c r="U4252" s="3">
        <v>177.42059999999998</v>
      </c>
      <c r="V4252" s="4">
        <f t="shared" si="669"/>
        <v>2.8571428571428572</v>
      </c>
      <c r="W4252" s="2">
        <f t="shared" si="666"/>
        <v>6209.7209999999995</v>
      </c>
    </row>
    <row r="4253" spans="1:23" x14ac:dyDescent="0.25">
      <c r="A4253">
        <f t="shared" si="667"/>
        <v>2015</v>
      </c>
      <c r="B4253" s="1">
        <v>42300</v>
      </c>
      <c r="C4253" s="1">
        <v>42300</v>
      </c>
      <c r="D4253" s="1" t="str">
        <f t="shared" si="660"/>
        <v>Oct</v>
      </c>
      <c r="E4253" t="s">
        <v>528</v>
      </c>
      <c r="F4253" t="s">
        <v>895</v>
      </c>
      <c r="G4253" t="s">
        <v>25</v>
      </c>
      <c r="H4253" t="s">
        <v>26</v>
      </c>
      <c r="I4253" t="s">
        <v>1727</v>
      </c>
      <c r="J4253" t="s">
        <v>50</v>
      </c>
      <c r="K4253" t="s">
        <v>51</v>
      </c>
      <c r="L4253" s="2">
        <f t="shared" si="661"/>
        <v>57.842100000000002</v>
      </c>
      <c r="M4253" s="2">
        <f t="shared" si="662"/>
        <v>55.744</v>
      </c>
      <c r="N4253" s="2">
        <f t="shared" si="668"/>
        <v>-2.0981000000000023</v>
      </c>
      <c r="O4253" s="2">
        <f t="shared" si="663"/>
        <v>-14.686700000000016</v>
      </c>
      <c r="P4253" s="2">
        <f t="shared" si="664"/>
        <v>390.20799999999997</v>
      </c>
      <c r="Q4253" s="2">
        <f t="shared" si="665"/>
        <v>-3.7638131458094186</v>
      </c>
      <c r="R4253">
        <v>7</v>
      </c>
      <c r="S4253">
        <v>0.2</v>
      </c>
      <c r="T4253" s="2">
        <v>55.944000000000003</v>
      </c>
      <c r="U4253" s="3">
        <v>-13.286700000000002</v>
      </c>
      <c r="V4253" s="4">
        <f t="shared" si="669"/>
        <v>-3.3928571428571432</v>
      </c>
      <c r="W4253" s="2">
        <f t="shared" si="666"/>
        <v>391.608</v>
      </c>
    </row>
    <row r="4254" spans="1:23" x14ac:dyDescent="0.25">
      <c r="A4254">
        <f t="shared" si="667"/>
        <v>2015</v>
      </c>
      <c r="B4254" s="1">
        <v>42300</v>
      </c>
      <c r="C4254" s="1">
        <v>42300</v>
      </c>
      <c r="D4254" s="1" t="str">
        <f t="shared" si="660"/>
        <v>Oct</v>
      </c>
      <c r="E4254" t="s">
        <v>528</v>
      </c>
      <c r="F4254" t="s">
        <v>895</v>
      </c>
      <c r="G4254" t="s">
        <v>25</v>
      </c>
      <c r="H4254" t="s">
        <v>26</v>
      </c>
      <c r="I4254" t="s">
        <v>289</v>
      </c>
      <c r="J4254" t="s">
        <v>36</v>
      </c>
      <c r="K4254" t="s">
        <v>48</v>
      </c>
      <c r="L4254" s="2">
        <f t="shared" si="661"/>
        <v>9.5524000000000004</v>
      </c>
      <c r="M4254" s="2">
        <f t="shared" si="662"/>
        <v>10.488000000000001</v>
      </c>
      <c r="N4254" s="2">
        <f t="shared" si="668"/>
        <v>0.93560000000000088</v>
      </c>
      <c r="O4254" s="2">
        <f t="shared" si="663"/>
        <v>1.8712000000000018</v>
      </c>
      <c r="P4254" s="2">
        <f t="shared" si="664"/>
        <v>20.976000000000003</v>
      </c>
      <c r="Q4254" s="2">
        <f t="shared" si="665"/>
        <v>8.9206712433257138</v>
      </c>
      <c r="R4254">
        <v>2</v>
      </c>
      <c r="S4254">
        <v>0.2</v>
      </c>
      <c r="T4254" s="2">
        <v>10.688000000000001</v>
      </c>
      <c r="U4254" s="3">
        <v>2.271199999999999</v>
      </c>
      <c r="V4254" s="4">
        <f t="shared" si="669"/>
        <v>10.624999999999995</v>
      </c>
      <c r="W4254" s="2">
        <f t="shared" si="666"/>
        <v>21.376000000000001</v>
      </c>
    </row>
    <row r="4255" spans="1:23" x14ac:dyDescent="0.25">
      <c r="A4255">
        <f t="shared" si="667"/>
        <v>2015</v>
      </c>
      <c r="B4255" s="1">
        <v>42300</v>
      </c>
      <c r="C4255" s="1">
        <v>42300</v>
      </c>
      <c r="D4255" s="1" t="str">
        <f t="shared" si="660"/>
        <v>Oct</v>
      </c>
      <c r="E4255" t="s">
        <v>528</v>
      </c>
      <c r="F4255" t="s">
        <v>895</v>
      </c>
      <c r="G4255" t="s">
        <v>25</v>
      </c>
      <c r="H4255" t="s">
        <v>26</v>
      </c>
      <c r="I4255" t="s">
        <v>1783</v>
      </c>
      <c r="J4255" t="s">
        <v>50</v>
      </c>
      <c r="K4255" t="s">
        <v>51</v>
      </c>
      <c r="L4255" s="2">
        <f t="shared" si="661"/>
        <v>11.306699999999999</v>
      </c>
      <c r="M4255" s="2">
        <f t="shared" si="662"/>
        <v>11.624000000000001</v>
      </c>
      <c r="N4255" s="2">
        <f t="shared" si="668"/>
        <v>0.31730000000000125</v>
      </c>
      <c r="O4255" s="2">
        <f t="shared" si="663"/>
        <v>0.6346000000000025</v>
      </c>
      <c r="P4255" s="2">
        <f t="shared" si="664"/>
        <v>23.248000000000001</v>
      </c>
      <c r="Q4255" s="2">
        <f t="shared" si="665"/>
        <v>2.7296971782519033</v>
      </c>
      <c r="R4255">
        <v>2</v>
      </c>
      <c r="S4255">
        <v>0.2</v>
      </c>
      <c r="T4255" s="2">
        <v>11.824</v>
      </c>
      <c r="U4255" s="3">
        <v>1.0346000000000006</v>
      </c>
      <c r="V4255" s="4">
        <f t="shared" si="669"/>
        <v>4.3750000000000027</v>
      </c>
      <c r="W4255" s="2">
        <f t="shared" si="666"/>
        <v>23.648</v>
      </c>
    </row>
    <row r="4256" spans="1:23" x14ac:dyDescent="0.25">
      <c r="A4256">
        <f t="shared" si="667"/>
        <v>2017</v>
      </c>
      <c r="B4256" s="1">
        <v>43021</v>
      </c>
      <c r="C4256" s="1">
        <v>43024</v>
      </c>
      <c r="D4256" s="1" t="str">
        <f t="shared" si="660"/>
        <v>Oct</v>
      </c>
      <c r="E4256" t="s">
        <v>98</v>
      </c>
      <c r="F4256" t="s">
        <v>231</v>
      </c>
      <c r="G4256" t="s">
        <v>25</v>
      </c>
      <c r="H4256" t="s">
        <v>65</v>
      </c>
      <c r="I4256" t="s">
        <v>1255</v>
      </c>
      <c r="J4256" t="s">
        <v>36</v>
      </c>
      <c r="K4256" t="s">
        <v>60</v>
      </c>
      <c r="L4256" s="2">
        <f t="shared" si="661"/>
        <v>56.453199999999995</v>
      </c>
      <c r="M4256" s="2">
        <f t="shared" si="662"/>
        <v>63.111999999999995</v>
      </c>
      <c r="N4256" s="2">
        <f t="shared" si="668"/>
        <v>6.6587999999999994</v>
      </c>
      <c r="O4256" s="2">
        <f t="shared" si="663"/>
        <v>19.976399999999998</v>
      </c>
      <c r="P4256" s="2">
        <f t="shared" si="664"/>
        <v>189.33599999999998</v>
      </c>
      <c r="Q4256" s="2">
        <f t="shared" si="665"/>
        <v>10.550766890607175</v>
      </c>
      <c r="R4256">
        <v>3</v>
      </c>
      <c r="S4256">
        <v>0.2</v>
      </c>
      <c r="T4256" s="2">
        <v>63.311999999999998</v>
      </c>
      <c r="U4256" s="3">
        <v>20.576399999999996</v>
      </c>
      <c r="V4256" s="4">
        <f t="shared" si="669"/>
        <v>10.833333333333332</v>
      </c>
      <c r="W4256" s="2">
        <f t="shared" si="666"/>
        <v>189.93599999999998</v>
      </c>
    </row>
    <row r="4257" spans="1:23" x14ac:dyDescent="0.25">
      <c r="A4257">
        <f t="shared" si="667"/>
        <v>2017</v>
      </c>
      <c r="B4257" s="1">
        <v>43021</v>
      </c>
      <c r="C4257" s="1">
        <v>43024</v>
      </c>
      <c r="D4257" s="1" t="str">
        <f t="shared" si="660"/>
        <v>Oct</v>
      </c>
      <c r="E4257" t="s">
        <v>98</v>
      </c>
      <c r="F4257" t="s">
        <v>231</v>
      </c>
      <c r="G4257" t="s">
        <v>25</v>
      </c>
      <c r="H4257" t="s">
        <v>65</v>
      </c>
      <c r="I4257" t="s">
        <v>438</v>
      </c>
      <c r="J4257" t="s">
        <v>36</v>
      </c>
      <c r="K4257" t="s">
        <v>53</v>
      </c>
      <c r="L4257" s="2">
        <f t="shared" si="661"/>
        <v>133.07799999999997</v>
      </c>
      <c r="M4257" s="2">
        <f t="shared" si="662"/>
        <v>95.98399999999998</v>
      </c>
      <c r="N4257" s="2">
        <f t="shared" si="668"/>
        <v>-37.093999999999994</v>
      </c>
      <c r="O4257" s="2">
        <f t="shared" si="663"/>
        <v>-148.37599999999998</v>
      </c>
      <c r="P4257" s="2">
        <f t="shared" si="664"/>
        <v>383.93599999999992</v>
      </c>
      <c r="Q4257" s="2">
        <f t="shared" si="665"/>
        <v>-38.646024337389569</v>
      </c>
      <c r="R4257">
        <v>4</v>
      </c>
      <c r="S4257">
        <v>0.8</v>
      </c>
      <c r="T4257" s="2">
        <v>96.783999999999978</v>
      </c>
      <c r="U4257" s="3">
        <v>-145.17600000000002</v>
      </c>
      <c r="V4257" s="4">
        <f t="shared" si="669"/>
        <v>-37.500000000000014</v>
      </c>
      <c r="W4257" s="2">
        <f t="shared" si="666"/>
        <v>387.13599999999991</v>
      </c>
    </row>
    <row r="4258" spans="1:23" x14ac:dyDescent="0.25">
      <c r="A4258">
        <f t="shared" si="667"/>
        <v>2017</v>
      </c>
      <c r="B4258" s="1">
        <v>43021</v>
      </c>
      <c r="C4258" s="1">
        <v>43024</v>
      </c>
      <c r="D4258" s="1" t="str">
        <f t="shared" si="660"/>
        <v>Oct</v>
      </c>
      <c r="E4258" t="s">
        <v>98</v>
      </c>
      <c r="F4258" t="s">
        <v>231</v>
      </c>
      <c r="G4258" t="s">
        <v>25</v>
      </c>
      <c r="H4258" t="s">
        <v>65</v>
      </c>
      <c r="I4258" t="s">
        <v>1081</v>
      </c>
      <c r="J4258" t="s">
        <v>28</v>
      </c>
      <c r="K4258" t="s">
        <v>46</v>
      </c>
      <c r="L4258" s="2">
        <f t="shared" si="661"/>
        <v>12.745800000000003</v>
      </c>
      <c r="M4258" s="2">
        <f t="shared" si="662"/>
        <v>9.8760000000000012</v>
      </c>
      <c r="N4258" s="2">
        <f t="shared" si="668"/>
        <v>-2.8698000000000015</v>
      </c>
      <c r="O4258" s="2">
        <f t="shared" si="663"/>
        <v>-8.6094000000000044</v>
      </c>
      <c r="P4258" s="2">
        <f t="shared" si="664"/>
        <v>29.628000000000004</v>
      </c>
      <c r="Q4258" s="2">
        <f t="shared" si="665"/>
        <v>-29.058323207776439</v>
      </c>
      <c r="R4258">
        <v>3</v>
      </c>
      <c r="S4258">
        <v>0.6</v>
      </c>
      <c r="T4258" s="2">
        <v>10.476000000000001</v>
      </c>
      <c r="U4258" s="3">
        <v>-6.8094000000000037</v>
      </c>
      <c r="V4258" s="4">
        <f t="shared" si="669"/>
        <v>-21.666666666666675</v>
      </c>
      <c r="W4258" s="2">
        <f t="shared" si="666"/>
        <v>31.428000000000004</v>
      </c>
    </row>
    <row r="4259" spans="1:23" x14ac:dyDescent="0.25">
      <c r="A4259">
        <f t="shared" si="667"/>
        <v>2015</v>
      </c>
      <c r="B4259" s="1">
        <v>42251</v>
      </c>
      <c r="C4259" s="1">
        <v>42256</v>
      </c>
      <c r="D4259" s="1" t="str">
        <f t="shared" si="660"/>
        <v>Sep</v>
      </c>
      <c r="E4259" t="s">
        <v>38</v>
      </c>
      <c r="F4259" t="s">
        <v>76</v>
      </c>
      <c r="G4259" t="s">
        <v>33</v>
      </c>
      <c r="H4259" t="s">
        <v>34</v>
      </c>
      <c r="I4259" t="s">
        <v>2282</v>
      </c>
      <c r="J4259" t="s">
        <v>36</v>
      </c>
      <c r="K4259" t="s">
        <v>53</v>
      </c>
      <c r="L4259" s="2">
        <f t="shared" si="661"/>
        <v>13.178700000000001</v>
      </c>
      <c r="M4259" s="2">
        <f t="shared" si="662"/>
        <v>9.0620000000000012</v>
      </c>
      <c r="N4259" s="2">
        <f t="shared" si="668"/>
        <v>-4.1166999999999998</v>
      </c>
      <c r="O4259" s="2">
        <f t="shared" si="663"/>
        <v>-8.2333999999999996</v>
      </c>
      <c r="P4259" s="2">
        <f t="shared" si="664"/>
        <v>18.124000000000002</v>
      </c>
      <c r="Q4259" s="2">
        <f t="shared" si="665"/>
        <v>-45.428161553740885</v>
      </c>
      <c r="R4259">
        <v>2</v>
      </c>
      <c r="S4259">
        <v>0.7</v>
      </c>
      <c r="T4259" s="2">
        <v>9.7620000000000005</v>
      </c>
      <c r="U4259" s="3">
        <v>-6.833400000000001</v>
      </c>
      <c r="V4259" s="4">
        <f t="shared" si="669"/>
        <v>-35</v>
      </c>
      <c r="W4259" s="2">
        <f t="shared" si="666"/>
        <v>19.524000000000001</v>
      </c>
    </row>
    <row r="4260" spans="1:23" x14ac:dyDescent="0.25">
      <c r="A4260">
        <f t="shared" si="667"/>
        <v>2016</v>
      </c>
      <c r="B4260" s="1">
        <v>42443</v>
      </c>
      <c r="C4260" s="1">
        <v>42445</v>
      </c>
      <c r="D4260" s="1" t="str">
        <f t="shared" si="660"/>
        <v>Mar</v>
      </c>
      <c r="E4260" t="s">
        <v>98</v>
      </c>
      <c r="F4260" t="s">
        <v>540</v>
      </c>
      <c r="G4260" t="s">
        <v>33</v>
      </c>
      <c r="H4260" t="s">
        <v>34</v>
      </c>
      <c r="I4260" t="s">
        <v>1254</v>
      </c>
      <c r="J4260" t="s">
        <v>28</v>
      </c>
      <c r="K4260" t="s">
        <v>31</v>
      </c>
      <c r="L4260" s="2">
        <f t="shared" si="661"/>
        <v>207.85309999999998</v>
      </c>
      <c r="M4260" s="2">
        <f t="shared" si="662"/>
        <v>196.584</v>
      </c>
      <c r="N4260" s="2">
        <f t="shared" si="668"/>
        <v>-11.26909999999998</v>
      </c>
      <c r="O4260" s="2">
        <f t="shared" si="663"/>
        <v>-22.538199999999961</v>
      </c>
      <c r="P4260" s="2">
        <f t="shared" si="664"/>
        <v>393.16800000000001</v>
      </c>
      <c r="Q4260" s="2">
        <f t="shared" si="665"/>
        <v>-5.732460424042638</v>
      </c>
      <c r="R4260">
        <v>2</v>
      </c>
      <c r="S4260">
        <v>0.2</v>
      </c>
      <c r="T4260" s="2">
        <v>196.78399999999999</v>
      </c>
      <c r="U4260" s="3">
        <v>-22.138200000000012</v>
      </c>
      <c r="V4260" s="4">
        <f t="shared" si="669"/>
        <v>-5.6250000000000027</v>
      </c>
      <c r="W4260" s="2">
        <f t="shared" si="666"/>
        <v>393.56799999999998</v>
      </c>
    </row>
    <row r="4261" spans="1:23" x14ac:dyDescent="0.25">
      <c r="A4261">
        <f t="shared" si="667"/>
        <v>2017</v>
      </c>
      <c r="B4261" s="1">
        <v>43036</v>
      </c>
      <c r="C4261" s="1">
        <v>43041</v>
      </c>
      <c r="D4261" s="1" t="str">
        <f t="shared" si="660"/>
        <v>Oct</v>
      </c>
      <c r="E4261" t="s">
        <v>23</v>
      </c>
      <c r="F4261" t="s">
        <v>2049</v>
      </c>
      <c r="G4261" t="s">
        <v>33</v>
      </c>
      <c r="H4261" t="s">
        <v>80</v>
      </c>
      <c r="I4261" t="s">
        <v>416</v>
      </c>
      <c r="J4261" t="s">
        <v>36</v>
      </c>
      <c r="K4261" t="s">
        <v>92</v>
      </c>
      <c r="L4261" s="2">
        <f t="shared" si="661"/>
        <v>35.984999999999999</v>
      </c>
      <c r="M4261" s="2">
        <f t="shared" si="662"/>
        <v>47.98</v>
      </c>
      <c r="N4261" s="2">
        <f t="shared" si="668"/>
        <v>11.994999999999997</v>
      </c>
      <c r="O4261" s="2">
        <f t="shared" si="663"/>
        <v>23.989999999999995</v>
      </c>
      <c r="P4261" s="2">
        <f t="shared" si="664"/>
        <v>95.96</v>
      </c>
      <c r="Q4261" s="2">
        <f t="shared" si="665"/>
        <v>24.999999999999996</v>
      </c>
      <c r="R4261">
        <v>2</v>
      </c>
      <c r="S4261">
        <v>0</v>
      </c>
      <c r="T4261" s="2">
        <v>47.98</v>
      </c>
      <c r="U4261" s="3">
        <v>23.99</v>
      </c>
      <c r="V4261" s="4">
        <f t="shared" si="669"/>
        <v>25</v>
      </c>
      <c r="W4261" s="2">
        <f t="shared" si="666"/>
        <v>95.96</v>
      </c>
    </row>
    <row r="4262" spans="1:23" x14ac:dyDescent="0.25">
      <c r="A4262">
        <f t="shared" si="667"/>
        <v>2017</v>
      </c>
      <c r="B4262" s="1">
        <v>43023</v>
      </c>
      <c r="C4262" s="1">
        <v>43027</v>
      </c>
      <c r="D4262" s="1" t="str">
        <f t="shared" si="660"/>
        <v>Oct</v>
      </c>
      <c r="E4262" t="s">
        <v>23</v>
      </c>
      <c r="F4262" t="s">
        <v>1955</v>
      </c>
      <c r="G4262" t="s">
        <v>33</v>
      </c>
      <c r="H4262" t="s">
        <v>80</v>
      </c>
      <c r="I4262" t="s">
        <v>1099</v>
      </c>
      <c r="J4262" t="s">
        <v>36</v>
      </c>
      <c r="K4262" t="s">
        <v>37</v>
      </c>
      <c r="L4262" s="2">
        <f t="shared" si="661"/>
        <v>11.849399999999999</v>
      </c>
      <c r="M4262" s="2">
        <f t="shared" si="662"/>
        <v>13.049999999999999</v>
      </c>
      <c r="N4262" s="2">
        <f t="shared" si="668"/>
        <v>1.2005999999999997</v>
      </c>
      <c r="O4262" s="2">
        <f t="shared" si="663"/>
        <v>6.0029999999999983</v>
      </c>
      <c r="P4262" s="2">
        <f t="shared" si="664"/>
        <v>65.25</v>
      </c>
      <c r="Q4262" s="2">
        <f t="shared" si="665"/>
        <v>9.1999999999999975</v>
      </c>
      <c r="R4262">
        <v>5</v>
      </c>
      <c r="S4262">
        <v>0</v>
      </c>
      <c r="T4262" s="2">
        <v>13.049999999999999</v>
      </c>
      <c r="U4262" s="3">
        <v>6.0029999999999992</v>
      </c>
      <c r="V4262" s="4">
        <f t="shared" si="669"/>
        <v>9.1999999999999993</v>
      </c>
      <c r="W4262" s="2">
        <f t="shared" si="666"/>
        <v>65.25</v>
      </c>
    </row>
    <row r="4263" spans="1:23" x14ac:dyDescent="0.25">
      <c r="A4263">
        <f t="shared" si="667"/>
        <v>2017</v>
      </c>
      <c r="B4263" s="1">
        <v>42954</v>
      </c>
      <c r="C4263" s="1">
        <v>42958</v>
      </c>
      <c r="D4263" s="1" t="str">
        <f t="shared" si="660"/>
        <v>Aug</v>
      </c>
      <c r="E4263" t="s">
        <v>38</v>
      </c>
      <c r="F4263" t="s">
        <v>2260</v>
      </c>
      <c r="G4263" t="s">
        <v>25</v>
      </c>
      <c r="H4263" t="s">
        <v>65</v>
      </c>
      <c r="I4263" t="s">
        <v>1673</v>
      </c>
      <c r="J4263" t="s">
        <v>50</v>
      </c>
      <c r="K4263" t="s">
        <v>86</v>
      </c>
      <c r="L4263" s="2">
        <f t="shared" si="661"/>
        <v>59.003100000000003</v>
      </c>
      <c r="M4263" s="2">
        <f t="shared" si="662"/>
        <v>63.96</v>
      </c>
      <c r="N4263" s="2">
        <f t="shared" si="668"/>
        <v>4.9568999999999974</v>
      </c>
      <c r="O4263" s="2">
        <f t="shared" si="663"/>
        <v>19.82759999999999</v>
      </c>
      <c r="P4263" s="2">
        <f t="shared" si="664"/>
        <v>255.84</v>
      </c>
      <c r="Q4263" s="2">
        <f t="shared" si="665"/>
        <v>7.7499999999999956</v>
      </c>
      <c r="R4263">
        <v>4</v>
      </c>
      <c r="S4263">
        <v>0</v>
      </c>
      <c r="T4263" s="2">
        <v>63.96</v>
      </c>
      <c r="U4263" s="3">
        <v>19.827599999999997</v>
      </c>
      <c r="V4263" s="4">
        <f t="shared" si="669"/>
        <v>7.7499999999999982</v>
      </c>
      <c r="W4263" s="2">
        <f t="shared" si="666"/>
        <v>255.84</v>
      </c>
    </row>
    <row r="4264" spans="1:23" x14ac:dyDescent="0.25">
      <c r="A4264">
        <f t="shared" si="667"/>
        <v>2017</v>
      </c>
      <c r="B4264" s="1">
        <v>42999</v>
      </c>
      <c r="C4264" s="1">
        <v>43003</v>
      </c>
      <c r="D4264" s="1" t="str">
        <f t="shared" si="660"/>
        <v>Sep</v>
      </c>
      <c r="E4264" t="s">
        <v>38</v>
      </c>
      <c r="F4264" t="s">
        <v>1352</v>
      </c>
      <c r="G4264" t="s">
        <v>25</v>
      </c>
      <c r="H4264" t="s">
        <v>26</v>
      </c>
      <c r="I4264" t="s">
        <v>2141</v>
      </c>
      <c r="J4264" t="s">
        <v>36</v>
      </c>
      <c r="K4264" t="s">
        <v>55</v>
      </c>
      <c r="L4264" s="2">
        <f t="shared" si="661"/>
        <v>56.336000000000006</v>
      </c>
      <c r="M4264" s="2">
        <f t="shared" si="662"/>
        <v>80.48</v>
      </c>
      <c r="N4264" s="2">
        <f t="shared" si="668"/>
        <v>24.143999999999998</v>
      </c>
      <c r="O4264" s="2">
        <f t="shared" si="663"/>
        <v>24.143999999999998</v>
      </c>
      <c r="P4264" s="2">
        <f t="shared" si="664"/>
        <v>80.48</v>
      </c>
      <c r="Q4264" s="2">
        <f t="shared" si="665"/>
        <v>30</v>
      </c>
      <c r="R4264">
        <v>1</v>
      </c>
      <c r="S4264">
        <v>0</v>
      </c>
      <c r="T4264" s="2">
        <v>80.48</v>
      </c>
      <c r="U4264" s="3">
        <v>24.143999999999998</v>
      </c>
      <c r="V4264" s="4">
        <f t="shared" si="669"/>
        <v>30</v>
      </c>
      <c r="W4264" s="2">
        <f t="shared" si="666"/>
        <v>80.48</v>
      </c>
    </row>
    <row r="4265" spans="1:23" x14ac:dyDescent="0.25">
      <c r="A4265">
        <f t="shared" si="667"/>
        <v>2017</v>
      </c>
      <c r="B4265" s="1">
        <v>43042</v>
      </c>
      <c r="C4265" s="1">
        <v>43047</v>
      </c>
      <c r="D4265" s="1" t="str">
        <f t="shared" si="660"/>
        <v>Nov</v>
      </c>
      <c r="E4265" t="s">
        <v>38</v>
      </c>
      <c r="F4265" t="s">
        <v>2151</v>
      </c>
      <c r="G4265" t="s">
        <v>25</v>
      </c>
      <c r="H4265" t="s">
        <v>80</v>
      </c>
      <c r="I4265" t="s">
        <v>2440</v>
      </c>
      <c r="J4265" t="s">
        <v>36</v>
      </c>
      <c r="K4265" t="s">
        <v>53</v>
      </c>
      <c r="L4265" s="2">
        <f t="shared" si="661"/>
        <v>14.267000000000001</v>
      </c>
      <c r="M4265" s="2">
        <f t="shared" si="662"/>
        <v>10.973000000000003</v>
      </c>
      <c r="N4265" s="2">
        <f t="shared" si="668"/>
        <v>-3.2939999999999987</v>
      </c>
      <c r="O4265" s="2">
        <f t="shared" si="663"/>
        <v>-9.8819999999999961</v>
      </c>
      <c r="P4265" s="2">
        <f t="shared" si="664"/>
        <v>32.919000000000011</v>
      </c>
      <c r="Q4265" s="2">
        <f t="shared" si="665"/>
        <v>-30.019137883896818</v>
      </c>
      <c r="R4265">
        <v>3</v>
      </c>
      <c r="S4265">
        <v>0.7</v>
      </c>
      <c r="T4265" s="2">
        <v>11.673000000000002</v>
      </c>
      <c r="U4265" s="3">
        <v>-7.782</v>
      </c>
      <c r="V4265" s="4">
        <f t="shared" si="669"/>
        <v>-22.222222222222218</v>
      </c>
      <c r="W4265" s="2">
        <f t="shared" si="666"/>
        <v>35.019000000000005</v>
      </c>
    </row>
    <row r="4266" spans="1:23" x14ac:dyDescent="0.25">
      <c r="A4266">
        <f t="shared" si="667"/>
        <v>2016</v>
      </c>
      <c r="B4266" s="1">
        <v>42679</v>
      </c>
      <c r="C4266" s="1">
        <v>42683</v>
      </c>
      <c r="D4266" s="1" t="str">
        <f t="shared" si="660"/>
        <v>Nov</v>
      </c>
      <c r="E4266" t="s">
        <v>38</v>
      </c>
      <c r="F4266" t="s">
        <v>737</v>
      </c>
      <c r="G4266" t="s">
        <v>25</v>
      </c>
      <c r="H4266" t="s">
        <v>65</v>
      </c>
      <c r="I4266" t="s">
        <v>910</v>
      </c>
      <c r="J4266" t="s">
        <v>28</v>
      </c>
      <c r="K4266" t="s">
        <v>41</v>
      </c>
      <c r="L4266" s="2">
        <f t="shared" si="661"/>
        <v>883.16489999999999</v>
      </c>
      <c r="M4266" s="2">
        <f t="shared" si="662"/>
        <v>862.82799999999997</v>
      </c>
      <c r="N4266" s="2">
        <f t="shared" si="668"/>
        <v>-20.336900000000014</v>
      </c>
      <c r="O4266" s="2">
        <f t="shared" si="663"/>
        <v>-162.69520000000011</v>
      </c>
      <c r="P4266" s="2">
        <f t="shared" si="664"/>
        <v>6902.6239999999998</v>
      </c>
      <c r="Q4266" s="2">
        <f t="shared" si="665"/>
        <v>-2.357005104145903</v>
      </c>
      <c r="R4266">
        <v>8</v>
      </c>
      <c r="S4266">
        <v>0.3</v>
      </c>
      <c r="T4266" s="2">
        <v>863.12799999999993</v>
      </c>
      <c r="U4266" s="3">
        <v>-160.29520000000008</v>
      </c>
      <c r="V4266" s="4">
        <f t="shared" si="669"/>
        <v>-2.321428571428573</v>
      </c>
      <c r="W4266" s="2">
        <f t="shared" si="666"/>
        <v>6905.0239999999994</v>
      </c>
    </row>
    <row r="4267" spans="1:23" x14ac:dyDescent="0.25">
      <c r="A4267">
        <f t="shared" si="667"/>
        <v>2016</v>
      </c>
      <c r="B4267" s="1">
        <v>42679</v>
      </c>
      <c r="C4267" s="1">
        <v>42683</v>
      </c>
      <c r="D4267" s="1" t="str">
        <f t="shared" si="660"/>
        <v>Nov</v>
      </c>
      <c r="E4267" t="s">
        <v>38</v>
      </c>
      <c r="F4267" t="s">
        <v>737</v>
      </c>
      <c r="G4267" t="s">
        <v>25</v>
      </c>
      <c r="H4267" t="s">
        <v>65</v>
      </c>
      <c r="I4267" t="s">
        <v>1506</v>
      </c>
      <c r="J4267" t="s">
        <v>36</v>
      </c>
      <c r="K4267" t="s">
        <v>53</v>
      </c>
      <c r="L4267" s="2">
        <f t="shared" si="661"/>
        <v>5.6429999999999998</v>
      </c>
      <c r="M4267" s="2">
        <f t="shared" si="662"/>
        <v>2.7639999999999993</v>
      </c>
      <c r="N4267" s="2">
        <f t="shared" si="668"/>
        <v>-2.8790000000000004</v>
      </c>
      <c r="O4267" s="2">
        <f t="shared" si="663"/>
        <v>-8.6370000000000005</v>
      </c>
      <c r="P4267" s="2">
        <f t="shared" si="664"/>
        <v>8.291999999999998</v>
      </c>
      <c r="Q4267" s="2">
        <f t="shared" si="665"/>
        <v>-104.1606367583213</v>
      </c>
      <c r="R4267">
        <v>3</v>
      </c>
      <c r="S4267">
        <v>0.8</v>
      </c>
      <c r="T4267" s="2">
        <v>3.5639999999999992</v>
      </c>
      <c r="U4267" s="3">
        <v>-6.2370000000000019</v>
      </c>
      <c r="V4267" s="4">
        <f t="shared" si="669"/>
        <v>-58.333333333333371</v>
      </c>
      <c r="W4267" s="2">
        <f t="shared" si="666"/>
        <v>10.691999999999997</v>
      </c>
    </row>
    <row r="4268" spans="1:23" x14ac:dyDescent="0.25">
      <c r="A4268">
        <f t="shared" si="667"/>
        <v>2016</v>
      </c>
      <c r="B4268" s="1">
        <v>42679</v>
      </c>
      <c r="C4268" s="1">
        <v>42683</v>
      </c>
      <c r="D4268" s="1" t="str">
        <f t="shared" si="660"/>
        <v>Nov</v>
      </c>
      <c r="E4268" t="s">
        <v>38</v>
      </c>
      <c r="F4268" t="s">
        <v>737</v>
      </c>
      <c r="G4268" t="s">
        <v>25</v>
      </c>
      <c r="H4268" t="s">
        <v>65</v>
      </c>
      <c r="I4268" t="s">
        <v>1999</v>
      </c>
      <c r="J4268" t="s">
        <v>28</v>
      </c>
      <c r="K4268" t="s">
        <v>29</v>
      </c>
      <c r="L4268" s="2">
        <f t="shared" si="661"/>
        <v>988.82159999999988</v>
      </c>
      <c r="M4268" s="2">
        <f t="shared" si="662"/>
        <v>956.34479999999985</v>
      </c>
      <c r="N4268" s="2">
        <f t="shared" si="668"/>
        <v>-32.476800000000026</v>
      </c>
      <c r="O4268" s="2">
        <f t="shared" si="663"/>
        <v>-227.33760000000018</v>
      </c>
      <c r="P4268" s="2">
        <f t="shared" si="664"/>
        <v>6694.413599999999</v>
      </c>
      <c r="Q4268" s="2">
        <f t="shared" si="665"/>
        <v>-3.3959300034882851</v>
      </c>
      <c r="R4268">
        <v>7</v>
      </c>
      <c r="S4268">
        <v>0.32</v>
      </c>
      <c r="T4268" s="2">
        <v>956.6647999999999</v>
      </c>
      <c r="U4268" s="3">
        <v>-225.09759999999991</v>
      </c>
      <c r="V4268" s="4">
        <f t="shared" si="669"/>
        <v>-3.3613445378151252</v>
      </c>
      <c r="W4268" s="2">
        <f t="shared" si="666"/>
        <v>6696.6535999999996</v>
      </c>
    </row>
    <row r="4269" spans="1:23" x14ac:dyDescent="0.25">
      <c r="A4269">
        <f t="shared" si="667"/>
        <v>2016</v>
      </c>
      <c r="B4269" s="1">
        <v>42679</v>
      </c>
      <c r="C4269" s="1">
        <v>42683</v>
      </c>
      <c r="D4269" s="1" t="str">
        <f t="shared" si="660"/>
        <v>Nov</v>
      </c>
      <c r="E4269" t="s">
        <v>38</v>
      </c>
      <c r="F4269" t="s">
        <v>737</v>
      </c>
      <c r="G4269" t="s">
        <v>25</v>
      </c>
      <c r="H4269" t="s">
        <v>65</v>
      </c>
      <c r="I4269" t="s">
        <v>847</v>
      </c>
      <c r="J4269" t="s">
        <v>36</v>
      </c>
      <c r="K4269" t="s">
        <v>53</v>
      </c>
      <c r="L4269" s="2">
        <f t="shared" si="661"/>
        <v>19.301600000000001</v>
      </c>
      <c r="M4269" s="2">
        <f t="shared" si="662"/>
        <v>11.787999999999997</v>
      </c>
      <c r="N4269" s="2">
        <f t="shared" si="668"/>
        <v>-7.5136000000000038</v>
      </c>
      <c r="O4269" s="2">
        <f t="shared" si="663"/>
        <v>-22.540800000000011</v>
      </c>
      <c r="P4269" s="2">
        <f t="shared" si="664"/>
        <v>35.36399999999999</v>
      </c>
      <c r="Q4269" s="2">
        <f t="shared" si="665"/>
        <v>-63.739395995928113</v>
      </c>
      <c r="R4269">
        <v>3</v>
      </c>
      <c r="S4269">
        <v>0.8</v>
      </c>
      <c r="T4269" s="2">
        <v>12.587999999999997</v>
      </c>
      <c r="U4269" s="3">
        <v>-20.140800000000006</v>
      </c>
      <c r="V4269" s="4">
        <f t="shared" si="669"/>
        <v>-53.333333333333357</v>
      </c>
      <c r="W4269" s="2">
        <f t="shared" si="666"/>
        <v>37.763999999999996</v>
      </c>
    </row>
    <row r="4270" spans="1:23" x14ac:dyDescent="0.25">
      <c r="A4270">
        <f t="shared" si="667"/>
        <v>2016</v>
      </c>
      <c r="B4270" s="1">
        <v>42679</v>
      </c>
      <c r="C4270" s="1">
        <v>42683</v>
      </c>
      <c r="D4270" s="1" t="str">
        <f t="shared" si="660"/>
        <v>Nov</v>
      </c>
      <c r="E4270" t="s">
        <v>38</v>
      </c>
      <c r="F4270" t="s">
        <v>737</v>
      </c>
      <c r="G4270" t="s">
        <v>25</v>
      </c>
      <c r="H4270" t="s">
        <v>65</v>
      </c>
      <c r="I4270" t="s">
        <v>2219</v>
      </c>
      <c r="J4270" t="s">
        <v>50</v>
      </c>
      <c r="K4270" t="s">
        <v>86</v>
      </c>
      <c r="L4270" s="2">
        <f t="shared" si="661"/>
        <v>162.93210000000002</v>
      </c>
      <c r="M4270" s="2">
        <f t="shared" si="662"/>
        <v>171.76000000000002</v>
      </c>
      <c r="N4270" s="2">
        <f t="shared" si="668"/>
        <v>8.8278999999999996</v>
      </c>
      <c r="O4270" s="2">
        <f t="shared" si="663"/>
        <v>44.139499999999998</v>
      </c>
      <c r="P4270" s="2">
        <f t="shared" si="664"/>
        <v>858.80000000000007</v>
      </c>
      <c r="Q4270" s="2">
        <f t="shared" si="665"/>
        <v>5.1396716348393099</v>
      </c>
      <c r="R4270">
        <v>5</v>
      </c>
      <c r="S4270">
        <v>0.2</v>
      </c>
      <c r="T4270" s="2">
        <v>171.96</v>
      </c>
      <c r="U4270" s="3">
        <v>45.139500000000005</v>
      </c>
      <c r="V4270" s="4">
        <f t="shared" si="669"/>
        <v>5.2500000000000009</v>
      </c>
      <c r="W4270" s="2">
        <f t="shared" si="666"/>
        <v>859.80000000000007</v>
      </c>
    </row>
    <row r="4271" spans="1:23" x14ac:dyDescent="0.25">
      <c r="A4271">
        <f t="shared" si="667"/>
        <v>2017</v>
      </c>
      <c r="B4271" s="1">
        <v>42911</v>
      </c>
      <c r="C4271" s="1">
        <v>42915</v>
      </c>
      <c r="D4271" s="1" t="str">
        <f t="shared" si="660"/>
        <v>Jun</v>
      </c>
      <c r="E4271" t="s">
        <v>23</v>
      </c>
      <c r="F4271" t="s">
        <v>1837</v>
      </c>
      <c r="G4271" t="s">
        <v>25</v>
      </c>
      <c r="H4271" t="s">
        <v>34</v>
      </c>
      <c r="I4271" t="s">
        <v>878</v>
      </c>
      <c r="J4271" t="s">
        <v>28</v>
      </c>
      <c r="K4271" t="s">
        <v>41</v>
      </c>
      <c r="L4271" s="2">
        <f t="shared" si="661"/>
        <v>834.3655</v>
      </c>
      <c r="M4271" s="2">
        <f t="shared" si="662"/>
        <v>871.4</v>
      </c>
      <c r="N4271" s="2">
        <f t="shared" si="668"/>
        <v>37.03449999999998</v>
      </c>
      <c r="O4271" s="2">
        <f t="shared" si="663"/>
        <v>148.13799999999992</v>
      </c>
      <c r="P4271" s="2">
        <f t="shared" si="664"/>
        <v>3485.6</v>
      </c>
      <c r="Q4271" s="2">
        <f t="shared" si="665"/>
        <v>4.2499999999999973</v>
      </c>
      <c r="R4271">
        <v>4</v>
      </c>
      <c r="S4271">
        <v>0</v>
      </c>
      <c r="T4271" s="2">
        <v>871.4</v>
      </c>
      <c r="U4271" s="3">
        <v>148.13799999999992</v>
      </c>
      <c r="V4271" s="4">
        <f t="shared" si="669"/>
        <v>4.2499999999999973</v>
      </c>
      <c r="W4271" s="2">
        <f t="shared" si="666"/>
        <v>3485.6</v>
      </c>
    </row>
    <row r="4272" spans="1:23" x14ac:dyDescent="0.25">
      <c r="A4272">
        <f t="shared" si="667"/>
        <v>2015</v>
      </c>
      <c r="B4272" s="1">
        <v>42334</v>
      </c>
      <c r="C4272" s="1">
        <v>42338</v>
      </c>
      <c r="D4272" s="1" t="str">
        <f t="shared" si="660"/>
        <v>Nov</v>
      </c>
      <c r="E4272" t="s">
        <v>38</v>
      </c>
      <c r="F4272" t="s">
        <v>2441</v>
      </c>
      <c r="G4272" t="s">
        <v>33</v>
      </c>
      <c r="H4272" t="s">
        <v>26</v>
      </c>
      <c r="I4272" t="s">
        <v>2433</v>
      </c>
      <c r="J4272" t="s">
        <v>28</v>
      </c>
      <c r="K4272" t="s">
        <v>46</v>
      </c>
      <c r="L4272" s="2">
        <f t="shared" si="661"/>
        <v>675.16020000000003</v>
      </c>
      <c r="M4272" s="2">
        <f t="shared" si="662"/>
        <v>692.27199999999993</v>
      </c>
      <c r="N4272" s="2">
        <f t="shared" si="668"/>
        <v>17.111799999999903</v>
      </c>
      <c r="O4272" s="2">
        <f t="shared" si="663"/>
        <v>188.22979999999893</v>
      </c>
      <c r="P4272" s="2">
        <f t="shared" si="664"/>
        <v>7614.9919999999993</v>
      </c>
      <c r="Q4272" s="2">
        <f t="shared" si="665"/>
        <v>2.4718318811103011</v>
      </c>
      <c r="R4272">
        <v>11</v>
      </c>
      <c r="S4272">
        <v>0.2</v>
      </c>
      <c r="T4272" s="2">
        <v>692.47199999999998</v>
      </c>
      <c r="U4272" s="3">
        <v>190.42980000000006</v>
      </c>
      <c r="V4272" s="4">
        <f t="shared" si="669"/>
        <v>2.5000000000000009</v>
      </c>
      <c r="W4272" s="2">
        <f t="shared" si="666"/>
        <v>7617.192</v>
      </c>
    </row>
    <row r="4273" spans="1:23" x14ac:dyDescent="0.25">
      <c r="A4273">
        <f t="shared" si="667"/>
        <v>2016</v>
      </c>
      <c r="B4273" s="1">
        <v>42698</v>
      </c>
      <c r="C4273" s="1">
        <v>42701</v>
      </c>
      <c r="D4273" s="1" t="str">
        <f t="shared" si="660"/>
        <v>Nov</v>
      </c>
      <c r="E4273" t="s">
        <v>23</v>
      </c>
      <c r="F4273" t="s">
        <v>551</v>
      </c>
      <c r="G4273" t="s">
        <v>33</v>
      </c>
      <c r="H4273" t="s">
        <v>80</v>
      </c>
      <c r="I4273" t="s">
        <v>1065</v>
      </c>
      <c r="J4273" t="s">
        <v>28</v>
      </c>
      <c r="K4273" t="s">
        <v>46</v>
      </c>
      <c r="L4273" s="2">
        <f t="shared" si="661"/>
        <v>186.46459999999999</v>
      </c>
      <c r="M4273" s="2">
        <f t="shared" si="662"/>
        <v>207.76</v>
      </c>
      <c r="N4273" s="2">
        <f t="shared" si="668"/>
        <v>21.295400000000001</v>
      </c>
      <c r="O4273" s="2">
        <f t="shared" si="663"/>
        <v>85.181600000000003</v>
      </c>
      <c r="P4273" s="2">
        <f t="shared" si="664"/>
        <v>831.04</v>
      </c>
      <c r="Q4273" s="2">
        <f t="shared" si="665"/>
        <v>10.25</v>
      </c>
      <c r="R4273">
        <v>4</v>
      </c>
      <c r="S4273">
        <v>0</v>
      </c>
      <c r="T4273" s="2">
        <v>207.76</v>
      </c>
      <c r="U4273" s="3">
        <v>85.181600000000003</v>
      </c>
      <c r="V4273" s="4">
        <f t="shared" si="669"/>
        <v>10.25</v>
      </c>
      <c r="W4273" s="2">
        <f t="shared" si="666"/>
        <v>831.04</v>
      </c>
    </row>
    <row r="4274" spans="1:23" x14ac:dyDescent="0.25">
      <c r="A4274">
        <f t="shared" si="667"/>
        <v>2017</v>
      </c>
      <c r="B4274" s="1">
        <v>42937</v>
      </c>
      <c r="C4274" s="1">
        <v>42937</v>
      </c>
      <c r="D4274" s="1" t="str">
        <f t="shared" si="660"/>
        <v>Jul</v>
      </c>
      <c r="E4274" t="s">
        <v>528</v>
      </c>
      <c r="F4274" t="s">
        <v>782</v>
      </c>
      <c r="G4274" t="s">
        <v>25</v>
      </c>
      <c r="H4274" t="s">
        <v>34</v>
      </c>
      <c r="I4274" t="s">
        <v>2326</v>
      </c>
      <c r="J4274" t="s">
        <v>50</v>
      </c>
      <c r="K4274" t="s">
        <v>51</v>
      </c>
      <c r="L4274" s="2">
        <f t="shared" si="661"/>
        <v>71.228700000000018</v>
      </c>
      <c r="M4274" s="2">
        <f t="shared" si="662"/>
        <v>71.728000000000009</v>
      </c>
      <c r="N4274" s="2">
        <f t="shared" si="668"/>
        <v>0.49929999999999097</v>
      </c>
      <c r="O4274" s="2">
        <f t="shared" si="663"/>
        <v>4.4936999999999188</v>
      </c>
      <c r="P4274" s="2">
        <f t="shared" si="664"/>
        <v>645.55200000000013</v>
      </c>
      <c r="Q4274" s="2">
        <f t="shared" si="665"/>
        <v>0.69610194066472064</v>
      </c>
      <c r="R4274">
        <v>9</v>
      </c>
      <c r="S4274">
        <v>0.2</v>
      </c>
      <c r="T4274" s="2">
        <v>71.928000000000011</v>
      </c>
      <c r="U4274" s="3">
        <v>6.2936999999999976</v>
      </c>
      <c r="V4274" s="4">
        <f t="shared" si="669"/>
        <v>0.97222222222222177</v>
      </c>
      <c r="W4274" s="2">
        <f t="shared" si="666"/>
        <v>647.35200000000009</v>
      </c>
    </row>
    <row r="4275" spans="1:23" x14ac:dyDescent="0.25">
      <c r="A4275">
        <f t="shared" si="667"/>
        <v>2017</v>
      </c>
      <c r="B4275" s="1">
        <v>42937</v>
      </c>
      <c r="C4275" s="1">
        <v>42937</v>
      </c>
      <c r="D4275" s="1" t="str">
        <f t="shared" si="660"/>
        <v>Jul</v>
      </c>
      <c r="E4275" t="s">
        <v>528</v>
      </c>
      <c r="F4275" t="s">
        <v>782</v>
      </c>
      <c r="G4275" t="s">
        <v>25</v>
      </c>
      <c r="H4275" t="s">
        <v>34</v>
      </c>
      <c r="I4275" t="s">
        <v>1620</v>
      </c>
      <c r="J4275" t="s">
        <v>36</v>
      </c>
      <c r="K4275" t="s">
        <v>48</v>
      </c>
      <c r="L4275" s="2">
        <f t="shared" si="661"/>
        <v>18.4529</v>
      </c>
      <c r="M4275" s="2">
        <f t="shared" si="662"/>
        <v>25.99</v>
      </c>
      <c r="N4275" s="2">
        <f t="shared" si="668"/>
        <v>7.5370999999999988</v>
      </c>
      <c r="O4275" s="2">
        <f t="shared" si="663"/>
        <v>7.5370999999999988</v>
      </c>
      <c r="P4275" s="2">
        <f t="shared" si="664"/>
        <v>25.99</v>
      </c>
      <c r="Q4275" s="2">
        <f t="shared" si="665"/>
        <v>28.999999999999996</v>
      </c>
      <c r="R4275">
        <v>1</v>
      </c>
      <c r="S4275">
        <v>0</v>
      </c>
      <c r="T4275" s="2">
        <v>25.99</v>
      </c>
      <c r="U4275" s="3">
        <v>7.5370999999999988</v>
      </c>
      <c r="V4275" s="4">
        <f t="shared" si="669"/>
        <v>28.999999999999996</v>
      </c>
      <c r="W4275" s="2">
        <f t="shared" si="666"/>
        <v>25.99</v>
      </c>
    </row>
    <row r="4276" spans="1:23" x14ac:dyDescent="0.25">
      <c r="A4276">
        <f t="shared" si="667"/>
        <v>2015</v>
      </c>
      <c r="B4276" s="1">
        <v>42300</v>
      </c>
      <c r="C4276" s="1">
        <v>42305</v>
      </c>
      <c r="D4276" s="1" t="str">
        <f t="shared" si="660"/>
        <v>Oct</v>
      </c>
      <c r="E4276" t="s">
        <v>38</v>
      </c>
      <c r="F4276" t="s">
        <v>425</v>
      </c>
      <c r="G4276" t="s">
        <v>33</v>
      </c>
      <c r="H4276" t="s">
        <v>34</v>
      </c>
      <c r="I4276" t="s">
        <v>501</v>
      </c>
      <c r="J4276" t="s">
        <v>36</v>
      </c>
      <c r="K4276" t="s">
        <v>53</v>
      </c>
      <c r="L4276" s="2">
        <f t="shared" si="661"/>
        <v>2.4695000000000009</v>
      </c>
      <c r="M4276" s="2">
        <f t="shared" si="662"/>
        <v>3.3920000000000003</v>
      </c>
      <c r="N4276" s="2">
        <f t="shared" si="668"/>
        <v>0.92249999999999943</v>
      </c>
      <c r="O4276" s="2">
        <f t="shared" si="663"/>
        <v>0.92249999999999943</v>
      </c>
      <c r="P4276" s="2">
        <f t="shared" si="664"/>
        <v>3.3920000000000003</v>
      </c>
      <c r="Q4276" s="2">
        <f t="shared" si="665"/>
        <v>27.196344339622623</v>
      </c>
      <c r="R4276">
        <v>1</v>
      </c>
      <c r="S4276">
        <v>0.2</v>
      </c>
      <c r="T4276" s="2">
        <v>3.5920000000000005</v>
      </c>
      <c r="U4276" s="3">
        <v>1.1224999999999996</v>
      </c>
      <c r="V4276" s="4">
        <f t="shared" si="669"/>
        <v>31.249999999999982</v>
      </c>
      <c r="W4276" s="2">
        <f t="shared" si="666"/>
        <v>3.5920000000000005</v>
      </c>
    </row>
    <row r="4277" spans="1:23" x14ac:dyDescent="0.25">
      <c r="A4277">
        <f t="shared" si="667"/>
        <v>2015</v>
      </c>
      <c r="B4277" s="1">
        <v>42194</v>
      </c>
      <c r="C4277" s="1">
        <v>42198</v>
      </c>
      <c r="D4277" s="1" t="str">
        <f t="shared" si="660"/>
        <v>Jul</v>
      </c>
      <c r="E4277" t="s">
        <v>38</v>
      </c>
      <c r="F4277" t="s">
        <v>2073</v>
      </c>
      <c r="G4277" t="s">
        <v>33</v>
      </c>
      <c r="H4277" t="s">
        <v>65</v>
      </c>
      <c r="I4277" t="s">
        <v>300</v>
      </c>
      <c r="J4277" t="s">
        <v>36</v>
      </c>
      <c r="K4277" t="s">
        <v>55</v>
      </c>
      <c r="L4277" s="2">
        <f t="shared" si="661"/>
        <v>109.42200000000001</v>
      </c>
      <c r="M4277" s="2">
        <f t="shared" si="662"/>
        <v>47.831999999999994</v>
      </c>
      <c r="N4277" s="2">
        <f t="shared" si="668"/>
        <v>-61.590000000000018</v>
      </c>
      <c r="O4277" s="2">
        <f t="shared" si="663"/>
        <v>-123.18000000000004</v>
      </c>
      <c r="P4277" s="2">
        <f t="shared" si="664"/>
        <v>95.663999999999987</v>
      </c>
      <c r="Q4277" s="2">
        <f t="shared" si="665"/>
        <v>-128.76317109884602</v>
      </c>
      <c r="R4277">
        <v>2</v>
      </c>
      <c r="S4277">
        <v>0.8</v>
      </c>
      <c r="T4277" s="2">
        <v>48.631999999999991</v>
      </c>
      <c r="U4277" s="3">
        <v>-121.58000000000004</v>
      </c>
      <c r="V4277" s="4">
        <f t="shared" si="669"/>
        <v>-125.00000000000007</v>
      </c>
      <c r="W4277" s="2">
        <f t="shared" si="666"/>
        <v>97.263999999999982</v>
      </c>
    </row>
    <row r="4278" spans="1:23" x14ac:dyDescent="0.25">
      <c r="A4278">
        <f t="shared" si="667"/>
        <v>2017</v>
      </c>
      <c r="B4278" s="1">
        <v>42965</v>
      </c>
      <c r="C4278" s="1">
        <v>42969</v>
      </c>
      <c r="D4278" s="1" t="str">
        <f t="shared" si="660"/>
        <v>Aug</v>
      </c>
      <c r="E4278" t="s">
        <v>38</v>
      </c>
      <c r="F4278" t="s">
        <v>1226</v>
      </c>
      <c r="G4278" t="s">
        <v>64</v>
      </c>
      <c r="H4278" t="s">
        <v>34</v>
      </c>
      <c r="I4278" t="s">
        <v>1182</v>
      </c>
      <c r="J4278" t="s">
        <v>36</v>
      </c>
      <c r="K4278" t="s">
        <v>43</v>
      </c>
      <c r="L4278" s="2">
        <f t="shared" si="661"/>
        <v>292.40550000000002</v>
      </c>
      <c r="M4278" s="2">
        <f t="shared" si="662"/>
        <v>323.10000000000002</v>
      </c>
      <c r="N4278" s="2">
        <f t="shared" si="668"/>
        <v>30.694500000000005</v>
      </c>
      <c r="O4278" s="2">
        <f t="shared" si="663"/>
        <v>61.38900000000001</v>
      </c>
      <c r="P4278" s="2">
        <f t="shared" si="664"/>
        <v>646.20000000000005</v>
      </c>
      <c r="Q4278" s="2">
        <f t="shared" si="665"/>
        <v>9.5000000000000018</v>
      </c>
      <c r="R4278">
        <v>2</v>
      </c>
      <c r="S4278">
        <v>0</v>
      </c>
      <c r="T4278" s="2">
        <v>323.10000000000002</v>
      </c>
      <c r="U4278" s="3">
        <v>61.38900000000001</v>
      </c>
      <c r="V4278" s="4">
        <f t="shared" si="669"/>
        <v>9.5000000000000018</v>
      </c>
      <c r="W4278" s="2">
        <f t="shared" si="666"/>
        <v>646.20000000000005</v>
      </c>
    </row>
    <row r="4279" spans="1:23" x14ac:dyDescent="0.25">
      <c r="A4279">
        <f t="shared" si="667"/>
        <v>2016</v>
      </c>
      <c r="B4279" s="1">
        <v>42476</v>
      </c>
      <c r="C4279" s="1">
        <v>42480</v>
      </c>
      <c r="D4279" s="1" t="str">
        <f t="shared" si="660"/>
        <v>Apr</v>
      </c>
      <c r="E4279" t="s">
        <v>38</v>
      </c>
      <c r="F4279" t="s">
        <v>2439</v>
      </c>
      <c r="G4279" t="s">
        <v>33</v>
      </c>
      <c r="H4279" t="s">
        <v>80</v>
      </c>
      <c r="I4279" t="s">
        <v>2442</v>
      </c>
      <c r="J4279" t="s">
        <v>50</v>
      </c>
      <c r="K4279" t="s">
        <v>286</v>
      </c>
      <c r="L4279" s="2">
        <f t="shared" si="661"/>
        <v>8761.9326000000001</v>
      </c>
      <c r="M4279" s="2">
        <f t="shared" si="662"/>
        <v>9099.93</v>
      </c>
      <c r="N4279" s="2">
        <f t="shared" si="668"/>
        <v>337.9974000000002</v>
      </c>
      <c r="O4279" s="2">
        <f t="shared" si="663"/>
        <v>2365.9818000000014</v>
      </c>
      <c r="P4279" s="2">
        <f t="shared" si="664"/>
        <v>63699.51</v>
      </c>
      <c r="Q4279" s="2">
        <f t="shared" si="665"/>
        <v>3.7142857142857166</v>
      </c>
      <c r="R4279">
        <v>7</v>
      </c>
      <c r="S4279">
        <v>0</v>
      </c>
      <c r="T4279" s="2">
        <v>9099.93</v>
      </c>
      <c r="U4279" s="3">
        <v>2365.9817999999996</v>
      </c>
      <c r="V4279" s="4">
        <f t="shared" si="669"/>
        <v>3.7142857142857135</v>
      </c>
      <c r="W4279" s="2">
        <f t="shared" si="666"/>
        <v>63699.51</v>
      </c>
    </row>
    <row r="4280" spans="1:23" x14ac:dyDescent="0.25">
      <c r="A4280">
        <f t="shared" si="667"/>
        <v>2016</v>
      </c>
      <c r="B4280" s="1">
        <v>42476</v>
      </c>
      <c r="C4280" s="1">
        <v>42480</v>
      </c>
      <c r="D4280" s="1" t="str">
        <f t="shared" si="660"/>
        <v>Apr</v>
      </c>
      <c r="E4280" t="s">
        <v>38</v>
      </c>
      <c r="F4280" t="s">
        <v>2439</v>
      </c>
      <c r="G4280" t="s">
        <v>33</v>
      </c>
      <c r="H4280" t="s">
        <v>80</v>
      </c>
      <c r="I4280" t="s">
        <v>2196</v>
      </c>
      <c r="J4280" t="s">
        <v>28</v>
      </c>
      <c r="K4280" t="s">
        <v>46</v>
      </c>
      <c r="L4280" s="2">
        <f t="shared" si="661"/>
        <v>8.3166000000000011</v>
      </c>
      <c r="M4280" s="2">
        <f t="shared" si="662"/>
        <v>9.9600000000000009</v>
      </c>
      <c r="N4280" s="2">
        <f t="shared" si="668"/>
        <v>1.6433999999999997</v>
      </c>
      <c r="O4280" s="2">
        <f t="shared" si="663"/>
        <v>3.2867999999999995</v>
      </c>
      <c r="P4280" s="2">
        <f t="shared" si="664"/>
        <v>19.920000000000002</v>
      </c>
      <c r="Q4280" s="2">
        <f t="shared" si="665"/>
        <v>16.499999999999996</v>
      </c>
      <c r="R4280">
        <v>2</v>
      </c>
      <c r="S4280">
        <v>0</v>
      </c>
      <c r="T4280" s="2">
        <v>9.9600000000000009</v>
      </c>
      <c r="U4280" s="3">
        <v>3.2867999999999995</v>
      </c>
      <c r="V4280" s="4">
        <f t="shared" si="669"/>
        <v>16.499999999999996</v>
      </c>
      <c r="W4280" s="2">
        <f t="shared" si="666"/>
        <v>19.920000000000002</v>
      </c>
    </row>
    <row r="4281" spans="1:23" x14ac:dyDescent="0.25">
      <c r="A4281">
        <f t="shared" si="667"/>
        <v>2016</v>
      </c>
      <c r="B4281" s="1">
        <v>42476</v>
      </c>
      <c r="C4281" s="1">
        <v>42480</v>
      </c>
      <c r="D4281" s="1" t="str">
        <f t="shared" si="660"/>
        <v>Apr</v>
      </c>
      <c r="E4281" t="s">
        <v>38</v>
      </c>
      <c r="F4281" t="s">
        <v>2439</v>
      </c>
      <c r="G4281" t="s">
        <v>33</v>
      </c>
      <c r="H4281" t="s">
        <v>80</v>
      </c>
      <c r="I4281" t="s">
        <v>1343</v>
      </c>
      <c r="J4281" t="s">
        <v>36</v>
      </c>
      <c r="K4281" t="s">
        <v>53</v>
      </c>
      <c r="L4281" s="2">
        <f t="shared" si="661"/>
        <v>22.921799999999998</v>
      </c>
      <c r="M4281" s="2">
        <f t="shared" si="662"/>
        <v>25.299999999999997</v>
      </c>
      <c r="N4281" s="2">
        <f t="shared" si="668"/>
        <v>2.3781999999999996</v>
      </c>
      <c r="O4281" s="2">
        <f t="shared" si="663"/>
        <v>11.890999999999998</v>
      </c>
      <c r="P4281" s="2">
        <f t="shared" si="664"/>
        <v>126.49999999999999</v>
      </c>
      <c r="Q4281" s="2">
        <f t="shared" si="665"/>
        <v>9.4</v>
      </c>
      <c r="R4281">
        <v>5</v>
      </c>
      <c r="S4281">
        <v>0</v>
      </c>
      <c r="T4281" s="2">
        <v>25.299999999999997</v>
      </c>
      <c r="U4281" s="3">
        <v>11.890999999999998</v>
      </c>
      <c r="V4281" s="4">
        <f t="shared" si="669"/>
        <v>9.4</v>
      </c>
      <c r="W4281" s="2">
        <f t="shared" si="666"/>
        <v>126.49999999999999</v>
      </c>
    </row>
    <row r="4282" spans="1:23" x14ac:dyDescent="0.25">
      <c r="A4282">
        <f t="shared" si="667"/>
        <v>2014</v>
      </c>
      <c r="B4282" s="1">
        <v>41957</v>
      </c>
      <c r="C4282" s="1">
        <v>41961</v>
      </c>
      <c r="D4282" s="1" t="str">
        <f t="shared" si="660"/>
        <v>Nov</v>
      </c>
      <c r="E4282" t="s">
        <v>38</v>
      </c>
      <c r="F4282" t="s">
        <v>308</v>
      </c>
      <c r="G4282" t="s">
        <v>64</v>
      </c>
      <c r="H4282" t="s">
        <v>80</v>
      </c>
      <c r="I4282" t="s">
        <v>427</v>
      </c>
      <c r="J4282" t="s">
        <v>36</v>
      </c>
      <c r="K4282" t="s">
        <v>60</v>
      </c>
      <c r="L4282" s="2">
        <f t="shared" si="661"/>
        <v>8.7471999999999994</v>
      </c>
      <c r="M4282" s="2">
        <f t="shared" si="662"/>
        <v>11.36</v>
      </c>
      <c r="N4282" s="2">
        <f t="shared" si="668"/>
        <v>2.6128</v>
      </c>
      <c r="O4282" s="2">
        <f t="shared" si="663"/>
        <v>5.2256</v>
      </c>
      <c r="P4282" s="2">
        <f t="shared" si="664"/>
        <v>22.72</v>
      </c>
      <c r="Q4282" s="2">
        <f t="shared" si="665"/>
        <v>23</v>
      </c>
      <c r="R4282">
        <v>2</v>
      </c>
      <c r="S4282">
        <v>0</v>
      </c>
      <c r="T4282" s="2">
        <v>11.36</v>
      </c>
      <c r="U4282" s="3">
        <v>5.2255999999999991</v>
      </c>
      <c r="V4282" s="4">
        <f t="shared" si="669"/>
        <v>23</v>
      </c>
      <c r="W4282" s="2">
        <f t="shared" si="666"/>
        <v>22.72</v>
      </c>
    </row>
    <row r="4283" spans="1:23" x14ac:dyDescent="0.25">
      <c r="A4283">
        <f t="shared" si="667"/>
        <v>2014</v>
      </c>
      <c r="B4283" s="1">
        <v>41957</v>
      </c>
      <c r="C4283" s="1">
        <v>41961</v>
      </c>
      <c r="D4283" s="1" t="str">
        <f t="shared" si="660"/>
        <v>Nov</v>
      </c>
      <c r="E4283" t="s">
        <v>38</v>
      </c>
      <c r="F4283" t="s">
        <v>308</v>
      </c>
      <c r="G4283" t="s">
        <v>64</v>
      </c>
      <c r="H4283" t="s">
        <v>80</v>
      </c>
      <c r="I4283" t="s">
        <v>2191</v>
      </c>
      <c r="J4283" t="s">
        <v>28</v>
      </c>
      <c r="K4283" t="s">
        <v>31</v>
      </c>
      <c r="L4283" s="2">
        <f t="shared" si="661"/>
        <v>61.952800000000003</v>
      </c>
      <c r="M4283" s="2">
        <f t="shared" si="662"/>
        <v>69.164000000000001</v>
      </c>
      <c r="N4283" s="2">
        <f t="shared" si="668"/>
        <v>7.2111999999999981</v>
      </c>
      <c r="O4283" s="2">
        <f t="shared" si="663"/>
        <v>14.422399999999996</v>
      </c>
      <c r="P4283" s="2">
        <f t="shared" si="664"/>
        <v>138.328</v>
      </c>
      <c r="Q4283" s="2">
        <f t="shared" si="665"/>
        <v>10.426233300560984</v>
      </c>
      <c r="R4283">
        <v>2</v>
      </c>
      <c r="S4283">
        <v>0.1</v>
      </c>
      <c r="T4283" s="2">
        <v>69.263999999999996</v>
      </c>
      <c r="U4283" s="3">
        <v>14.62239999999999</v>
      </c>
      <c r="V4283" s="4">
        <f t="shared" si="669"/>
        <v>10.555555555555548</v>
      </c>
      <c r="W4283" s="2">
        <f t="shared" si="666"/>
        <v>138.52799999999999</v>
      </c>
    </row>
    <row r="4284" spans="1:23" x14ac:dyDescent="0.25">
      <c r="A4284">
        <f t="shared" si="667"/>
        <v>2014</v>
      </c>
      <c r="B4284" s="1">
        <v>41993</v>
      </c>
      <c r="C4284" s="1">
        <v>41996</v>
      </c>
      <c r="D4284" s="1" t="str">
        <f t="shared" si="660"/>
        <v>Dec</v>
      </c>
      <c r="E4284" t="s">
        <v>98</v>
      </c>
      <c r="F4284" t="s">
        <v>1488</v>
      </c>
      <c r="G4284" t="s">
        <v>25</v>
      </c>
      <c r="H4284" t="s">
        <v>65</v>
      </c>
      <c r="I4284" t="s">
        <v>2443</v>
      </c>
      <c r="J4284" t="s">
        <v>36</v>
      </c>
      <c r="K4284" t="s">
        <v>37</v>
      </c>
      <c r="L4284" s="2">
        <f t="shared" si="661"/>
        <v>1.9557</v>
      </c>
      <c r="M4284" s="2">
        <f t="shared" si="662"/>
        <v>3.69</v>
      </c>
      <c r="N4284" s="2">
        <f t="shared" si="668"/>
        <v>1.7343</v>
      </c>
      <c r="O4284" s="2">
        <f t="shared" si="663"/>
        <v>1.7343</v>
      </c>
      <c r="P4284" s="2">
        <f t="shared" si="664"/>
        <v>3.69</v>
      </c>
      <c r="Q4284" s="2">
        <f t="shared" si="665"/>
        <v>47</v>
      </c>
      <c r="R4284">
        <v>1</v>
      </c>
      <c r="S4284">
        <v>0</v>
      </c>
      <c r="T4284" s="2">
        <v>3.69</v>
      </c>
      <c r="U4284" s="3">
        <v>1.7343</v>
      </c>
      <c r="V4284" s="4">
        <f t="shared" si="669"/>
        <v>47</v>
      </c>
      <c r="W4284" s="2">
        <f t="shared" si="666"/>
        <v>3.69</v>
      </c>
    </row>
    <row r="4285" spans="1:23" x14ac:dyDescent="0.25">
      <c r="A4285">
        <f t="shared" si="667"/>
        <v>2014</v>
      </c>
      <c r="B4285" s="1">
        <v>41993</v>
      </c>
      <c r="C4285" s="1">
        <v>41996</v>
      </c>
      <c r="D4285" s="1" t="str">
        <f t="shared" si="660"/>
        <v>Dec</v>
      </c>
      <c r="E4285" t="s">
        <v>98</v>
      </c>
      <c r="F4285" t="s">
        <v>1488</v>
      </c>
      <c r="G4285" t="s">
        <v>25</v>
      </c>
      <c r="H4285" t="s">
        <v>65</v>
      </c>
      <c r="I4285" t="s">
        <v>2241</v>
      </c>
      <c r="J4285" t="s">
        <v>36</v>
      </c>
      <c r="K4285" t="s">
        <v>53</v>
      </c>
      <c r="L4285" s="2">
        <f t="shared" si="661"/>
        <v>938.37450000000001</v>
      </c>
      <c r="M4285" s="2">
        <f t="shared" si="662"/>
        <v>1103.97</v>
      </c>
      <c r="N4285" s="2">
        <f t="shared" si="668"/>
        <v>165.59550000000002</v>
      </c>
      <c r="O4285" s="2">
        <f t="shared" si="663"/>
        <v>496.78650000000005</v>
      </c>
      <c r="P4285" s="2">
        <f t="shared" si="664"/>
        <v>3311.91</v>
      </c>
      <c r="Q4285" s="2">
        <f t="shared" si="665"/>
        <v>15.000000000000002</v>
      </c>
      <c r="R4285">
        <v>3</v>
      </c>
      <c r="S4285">
        <v>0</v>
      </c>
      <c r="T4285" s="2">
        <v>1103.97</v>
      </c>
      <c r="U4285" s="3">
        <v>496.78649999999993</v>
      </c>
      <c r="V4285" s="4">
        <f t="shared" si="669"/>
        <v>15</v>
      </c>
      <c r="W4285" s="2">
        <f t="shared" si="666"/>
        <v>3311.91</v>
      </c>
    </row>
    <row r="4286" spans="1:23" x14ac:dyDescent="0.25">
      <c r="A4286">
        <f t="shared" si="667"/>
        <v>2015</v>
      </c>
      <c r="B4286" s="1">
        <v>42329</v>
      </c>
      <c r="C4286" s="1">
        <v>42334</v>
      </c>
      <c r="D4286" s="1" t="str">
        <f t="shared" si="660"/>
        <v>Nov</v>
      </c>
      <c r="E4286" t="s">
        <v>23</v>
      </c>
      <c r="F4286" t="s">
        <v>2156</v>
      </c>
      <c r="G4286" t="s">
        <v>33</v>
      </c>
      <c r="H4286" t="s">
        <v>65</v>
      </c>
      <c r="I4286" t="s">
        <v>1681</v>
      </c>
      <c r="J4286" t="s">
        <v>28</v>
      </c>
      <c r="K4286" t="s">
        <v>29</v>
      </c>
      <c r="L4286" s="2">
        <f t="shared" si="661"/>
        <v>284.13859999999994</v>
      </c>
      <c r="M4286" s="2">
        <f t="shared" si="662"/>
        <v>245.81279999999998</v>
      </c>
      <c r="N4286" s="2">
        <f t="shared" si="668"/>
        <v>-38.325799999999958</v>
      </c>
      <c r="O4286" s="2">
        <f t="shared" si="663"/>
        <v>-76.651599999999917</v>
      </c>
      <c r="P4286" s="2">
        <f t="shared" si="664"/>
        <v>491.62559999999996</v>
      </c>
      <c r="Q4286" s="2">
        <f t="shared" si="665"/>
        <v>-15.591458215357362</v>
      </c>
      <c r="R4286">
        <v>2</v>
      </c>
      <c r="S4286">
        <v>0.32</v>
      </c>
      <c r="T4286" s="2">
        <v>246.13279999999997</v>
      </c>
      <c r="U4286" s="3">
        <v>-76.011599999999973</v>
      </c>
      <c r="V4286" s="4">
        <f t="shared" si="669"/>
        <v>-15.44117647058823</v>
      </c>
      <c r="W4286" s="2">
        <f t="shared" si="666"/>
        <v>492.26559999999995</v>
      </c>
    </row>
    <row r="4287" spans="1:23" x14ac:dyDescent="0.25">
      <c r="A4287">
        <f t="shared" si="667"/>
        <v>2015</v>
      </c>
      <c r="B4287" s="1">
        <v>42329</v>
      </c>
      <c r="C4287" s="1">
        <v>42334</v>
      </c>
      <c r="D4287" s="1" t="str">
        <f t="shared" si="660"/>
        <v>Nov</v>
      </c>
      <c r="E4287" t="s">
        <v>23</v>
      </c>
      <c r="F4287" t="s">
        <v>2156</v>
      </c>
      <c r="G4287" t="s">
        <v>33</v>
      </c>
      <c r="H4287" t="s">
        <v>65</v>
      </c>
      <c r="I4287" t="s">
        <v>35</v>
      </c>
      <c r="J4287" t="s">
        <v>36</v>
      </c>
      <c r="K4287" t="s">
        <v>37</v>
      </c>
      <c r="L4287" s="2">
        <f t="shared" si="661"/>
        <v>9.7223000000000006</v>
      </c>
      <c r="M4287" s="2">
        <f t="shared" si="662"/>
        <v>11.496</v>
      </c>
      <c r="N4287" s="2">
        <f t="shared" si="668"/>
        <v>1.7736999999999998</v>
      </c>
      <c r="O4287" s="2">
        <f t="shared" si="663"/>
        <v>3.5473999999999997</v>
      </c>
      <c r="P4287" s="2">
        <f t="shared" si="664"/>
        <v>22.992000000000001</v>
      </c>
      <c r="Q4287" s="2">
        <f t="shared" si="665"/>
        <v>15.428844815588027</v>
      </c>
      <c r="R4287">
        <v>2</v>
      </c>
      <c r="S4287">
        <v>0.2</v>
      </c>
      <c r="T4287" s="2">
        <v>11.696</v>
      </c>
      <c r="U4287" s="3">
        <v>3.9473999999999996</v>
      </c>
      <c r="V4287" s="4">
        <f t="shared" si="669"/>
        <v>16.875</v>
      </c>
      <c r="W4287" s="2">
        <f t="shared" si="666"/>
        <v>23.391999999999999</v>
      </c>
    </row>
    <row r="4288" spans="1:23" x14ac:dyDescent="0.25">
      <c r="A4288">
        <f t="shared" si="667"/>
        <v>2015</v>
      </c>
      <c r="B4288" s="1">
        <v>42329</v>
      </c>
      <c r="C4288" s="1">
        <v>42334</v>
      </c>
      <c r="D4288" s="1" t="str">
        <f t="shared" si="660"/>
        <v>Nov</v>
      </c>
      <c r="E4288" t="s">
        <v>23</v>
      </c>
      <c r="F4288" t="s">
        <v>2156</v>
      </c>
      <c r="G4288" t="s">
        <v>33</v>
      </c>
      <c r="H4288" t="s">
        <v>65</v>
      </c>
      <c r="I4288" t="s">
        <v>2342</v>
      </c>
      <c r="J4288" t="s">
        <v>50</v>
      </c>
      <c r="K4288" t="s">
        <v>500</v>
      </c>
      <c r="L4288" s="2">
        <f t="shared" si="661"/>
        <v>274.995</v>
      </c>
      <c r="M4288" s="2">
        <f t="shared" si="662"/>
        <v>439.79200000000003</v>
      </c>
      <c r="N4288" s="2">
        <f t="shared" si="668"/>
        <v>164.79700000000003</v>
      </c>
      <c r="O4288" s="2">
        <f t="shared" si="663"/>
        <v>164.79700000000003</v>
      </c>
      <c r="P4288" s="2">
        <f t="shared" si="664"/>
        <v>439.79200000000003</v>
      </c>
      <c r="Q4288" s="2">
        <f t="shared" si="665"/>
        <v>37.471577472987235</v>
      </c>
      <c r="R4288">
        <v>1</v>
      </c>
      <c r="S4288">
        <v>0.2</v>
      </c>
      <c r="T4288" s="2">
        <v>439.99200000000002</v>
      </c>
      <c r="U4288" s="3">
        <v>164.99700000000001</v>
      </c>
      <c r="V4288" s="4">
        <f t="shared" si="669"/>
        <v>37.5</v>
      </c>
      <c r="W4288" s="2">
        <f t="shared" si="666"/>
        <v>439.99200000000002</v>
      </c>
    </row>
    <row r="4289" spans="1:23" x14ac:dyDescent="0.25">
      <c r="A4289">
        <f t="shared" si="667"/>
        <v>2017</v>
      </c>
      <c r="B4289" s="1">
        <v>43097</v>
      </c>
      <c r="C4289" s="1">
        <v>43103</v>
      </c>
      <c r="D4289" s="1" t="str">
        <f t="shared" si="660"/>
        <v>Dec</v>
      </c>
      <c r="E4289" t="s">
        <v>38</v>
      </c>
      <c r="F4289" t="s">
        <v>1242</v>
      </c>
      <c r="G4289" t="s">
        <v>64</v>
      </c>
      <c r="H4289" t="s">
        <v>26</v>
      </c>
      <c r="I4289" t="s">
        <v>717</v>
      </c>
      <c r="J4289" t="s">
        <v>36</v>
      </c>
      <c r="K4289" t="s">
        <v>43</v>
      </c>
      <c r="L4289" s="2">
        <f t="shared" si="661"/>
        <v>77.740800000000007</v>
      </c>
      <c r="M4289" s="2">
        <f t="shared" si="662"/>
        <v>64.584000000000003</v>
      </c>
      <c r="N4289" s="2">
        <f t="shared" si="668"/>
        <v>-13.156800000000004</v>
      </c>
      <c r="O4289" s="2">
        <f t="shared" si="663"/>
        <v>-13.156800000000004</v>
      </c>
      <c r="P4289" s="2">
        <f t="shared" si="664"/>
        <v>64.584000000000003</v>
      </c>
      <c r="Q4289" s="2">
        <f t="shared" si="665"/>
        <v>-20.371609067261247</v>
      </c>
      <c r="R4289">
        <v>1</v>
      </c>
      <c r="S4289">
        <v>0.2</v>
      </c>
      <c r="T4289" s="2">
        <v>64.784000000000006</v>
      </c>
      <c r="U4289" s="3">
        <v>-12.956800000000005</v>
      </c>
      <c r="V4289" s="4">
        <f t="shared" si="669"/>
        <v>-20.000000000000007</v>
      </c>
      <c r="W4289" s="2">
        <f t="shared" si="666"/>
        <v>64.784000000000006</v>
      </c>
    </row>
    <row r="4290" spans="1:23" x14ac:dyDescent="0.25">
      <c r="A4290">
        <f t="shared" si="667"/>
        <v>2015</v>
      </c>
      <c r="B4290" s="1">
        <v>42141</v>
      </c>
      <c r="C4290" s="1">
        <v>42145</v>
      </c>
      <c r="D4290" s="1" t="str">
        <f t="shared" ref="D4290:D4353" si="670">TEXT((B4290),"MMM")</f>
        <v>May</v>
      </c>
      <c r="E4290" t="s">
        <v>38</v>
      </c>
      <c r="F4290" t="s">
        <v>113</v>
      </c>
      <c r="G4290" t="s">
        <v>33</v>
      </c>
      <c r="H4290" t="s">
        <v>65</v>
      </c>
      <c r="I4290" t="s">
        <v>1807</v>
      </c>
      <c r="J4290" t="s">
        <v>36</v>
      </c>
      <c r="K4290" t="s">
        <v>53</v>
      </c>
      <c r="L4290" s="2">
        <f t="shared" ref="L4290:L4353" si="671">T4290 - (U4290 / R4290)</f>
        <v>43.263999999999996</v>
      </c>
      <c r="M4290" s="2">
        <f t="shared" ref="M4290:M4353" si="672">(T4290/1-S4290)</f>
        <v>32.479999999999997</v>
      </c>
      <c r="N4290" s="2">
        <f t="shared" si="668"/>
        <v>-10.783999999999999</v>
      </c>
      <c r="O4290" s="2">
        <f t="shared" ref="O4290:O4353" si="673">N4290*R4290</f>
        <v>-53.919999999999995</v>
      </c>
      <c r="P4290" s="2">
        <f t="shared" ref="P4290:P4353" si="674">(M4290*R4290)</f>
        <v>162.39999999999998</v>
      </c>
      <c r="Q4290" s="2">
        <f t="shared" ref="Q4290:Q4353" si="675">(O4290/(M4290*R4290))*100</f>
        <v>-33.201970443349751</v>
      </c>
      <c r="R4290">
        <v>5</v>
      </c>
      <c r="S4290">
        <v>0.8</v>
      </c>
      <c r="T4290" s="2">
        <v>33.279999999999994</v>
      </c>
      <c r="U4290" s="3">
        <v>-49.92</v>
      </c>
      <c r="V4290" s="4">
        <f t="shared" si="669"/>
        <v>-30.000000000000004</v>
      </c>
      <c r="W4290" s="2">
        <f t="shared" ref="W4290:W4353" si="676">R4290*T4290</f>
        <v>166.39999999999998</v>
      </c>
    </row>
    <row r="4291" spans="1:23" x14ac:dyDescent="0.25">
      <c r="A4291">
        <f t="shared" ref="A4291:A4354" si="677">YEAR(B4291)</f>
        <v>2015</v>
      </c>
      <c r="B4291" s="1">
        <v>42141</v>
      </c>
      <c r="C4291" s="1">
        <v>42145</v>
      </c>
      <c r="D4291" s="1" t="str">
        <f t="shared" si="670"/>
        <v>May</v>
      </c>
      <c r="E4291" t="s">
        <v>38</v>
      </c>
      <c r="F4291" t="s">
        <v>113</v>
      </c>
      <c r="G4291" t="s">
        <v>33</v>
      </c>
      <c r="H4291" t="s">
        <v>65</v>
      </c>
      <c r="I4291" t="s">
        <v>1096</v>
      </c>
      <c r="J4291" t="s">
        <v>36</v>
      </c>
      <c r="K4291" t="s">
        <v>60</v>
      </c>
      <c r="L4291" s="2">
        <f t="shared" si="671"/>
        <v>12.444400000000002</v>
      </c>
      <c r="M4291" s="2">
        <f t="shared" si="672"/>
        <v>13.888000000000002</v>
      </c>
      <c r="N4291" s="2">
        <f t="shared" ref="N4291:N4354" si="678">(M4291-L4291)</f>
        <v>1.4436</v>
      </c>
      <c r="O4291" s="2">
        <f t="shared" si="673"/>
        <v>4.3308</v>
      </c>
      <c r="P4291" s="2">
        <f t="shared" si="674"/>
        <v>41.664000000000001</v>
      </c>
      <c r="Q4291" s="2">
        <f t="shared" si="675"/>
        <v>10.394585253456221</v>
      </c>
      <c r="R4291">
        <v>3</v>
      </c>
      <c r="S4291">
        <v>0.2</v>
      </c>
      <c r="T4291" s="2">
        <v>14.088000000000001</v>
      </c>
      <c r="U4291" s="3">
        <v>4.9307999999999996</v>
      </c>
      <c r="V4291" s="4">
        <f t="shared" ref="V4291:V4354" si="679">(U4291/W4291)*100</f>
        <v>11.666666666666666</v>
      </c>
      <c r="W4291" s="2">
        <f t="shared" si="676"/>
        <v>42.264000000000003</v>
      </c>
    </row>
    <row r="4292" spans="1:23" x14ac:dyDescent="0.25">
      <c r="A4292">
        <f t="shared" si="677"/>
        <v>2017</v>
      </c>
      <c r="B4292" s="1">
        <v>43078</v>
      </c>
      <c r="C4292" s="1">
        <v>43082</v>
      </c>
      <c r="D4292" s="1" t="str">
        <f t="shared" si="670"/>
        <v>Dec</v>
      </c>
      <c r="E4292" t="s">
        <v>23</v>
      </c>
      <c r="F4292" t="s">
        <v>1320</v>
      </c>
      <c r="G4292" t="s">
        <v>64</v>
      </c>
      <c r="H4292" t="s">
        <v>34</v>
      </c>
      <c r="I4292" t="s">
        <v>506</v>
      </c>
      <c r="J4292" t="s">
        <v>36</v>
      </c>
      <c r="K4292" t="s">
        <v>48</v>
      </c>
      <c r="L4292" s="2">
        <f t="shared" si="671"/>
        <v>9.7650000000000006</v>
      </c>
      <c r="M4292" s="2">
        <f t="shared" si="672"/>
        <v>11.16</v>
      </c>
      <c r="N4292" s="2">
        <f t="shared" si="678"/>
        <v>1.3949999999999996</v>
      </c>
      <c r="O4292" s="2">
        <f t="shared" si="673"/>
        <v>2.7899999999999991</v>
      </c>
      <c r="P4292" s="2">
        <f t="shared" si="674"/>
        <v>22.32</v>
      </c>
      <c r="Q4292" s="2">
        <f t="shared" si="675"/>
        <v>12.499999999999996</v>
      </c>
      <c r="R4292">
        <v>2</v>
      </c>
      <c r="S4292">
        <v>0</v>
      </c>
      <c r="T4292" s="2">
        <v>11.16</v>
      </c>
      <c r="U4292" s="3">
        <v>2.7899999999999991</v>
      </c>
      <c r="V4292" s="4">
        <f t="shared" si="679"/>
        <v>12.499999999999996</v>
      </c>
      <c r="W4292" s="2">
        <f t="shared" si="676"/>
        <v>22.32</v>
      </c>
    </row>
    <row r="4293" spans="1:23" x14ac:dyDescent="0.25">
      <c r="A4293">
        <f t="shared" si="677"/>
        <v>2017</v>
      </c>
      <c r="B4293" s="1">
        <v>43078</v>
      </c>
      <c r="C4293" s="1">
        <v>43082</v>
      </c>
      <c r="D4293" s="1" t="str">
        <f t="shared" si="670"/>
        <v>Dec</v>
      </c>
      <c r="E4293" t="s">
        <v>23</v>
      </c>
      <c r="F4293" t="s">
        <v>1320</v>
      </c>
      <c r="G4293" t="s">
        <v>64</v>
      </c>
      <c r="H4293" t="s">
        <v>34</v>
      </c>
      <c r="I4293" t="s">
        <v>365</v>
      </c>
      <c r="J4293" t="s">
        <v>28</v>
      </c>
      <c r="K4293" t="s">
        <v>41</v>
      </c>
      <c r="L4293" s="2">
        <f t="shared" si="671"/>
        <v>893.83820000000003</v>
      </c>
      <c r="M4293" s="2">
        <f t="shared" si="672"/>
        <v>896.12799999999993</v>
      </c>
      <c r="N4293" s="2">
        <f t="shared" si="678"/>
        <v>2.2897999999999001</v>
      </c>
      <c r="O4293" s="2">
        <f t="shared" si="673"/>
        <v>20.608199999999101</v>
      </c>
      <c r="P4293" s="2">
        <f t="shared" si="674"/>
        <v>8065.1519999999991</v>
      </c>
      <c r="Q4293" s="2">
        <f t="shared" si="675"/>
        <v>0.25552153263818345</v>
      </c>
      <c r="R4293">
        <v>9</v>
      </c>
      <c r="S4293">
        <v>0.2</v>
      </c>
      <c r="T4293" s="2">
        <v>896.32799999999997</v>
      </c>
      <c r="U4293" s="3">
        <v>22.408199999999994</v>
      </c>
      <c r="V4293" s="4">
        <f t="shared" si="679"/>
        <v>0.27777777777777768</v>
      </c>
      <c r="W4293" s="2">
        <f t="shared" si="676"/>
        <v>8066.9519999999993</v>
      </c>
    </row>
    <row r="4294" spans="1:23" x14ac:dyDescent="0.25">
      <c r="A4294">
        <f t="shared" si="677"/>
        <v>2017</v>
      </c>
      <c r="B4294" s="1">
        <v>43078</v>
      </c>
      <c r="C4294" s="1">
        <v>43082</v>
      </c>
      <c r="D4294" s="1" t="str">
        <f t="shared" si="670"/>
        <v>Dec</v>
      </c>
      <c r="E4294" t="s">
        <v>23</v>
      </c>
      <c r="F4294" t="s">
        <v>1320</v>
      </c>
      <c r="G4294" t="s">
        <v>64</v>
      </c>
      <c r="H4294" t="s">
        <v>34</v>
      </c>
      <c r="I4294" t="s">
        <v>1734</v>
      </c>
      <c r="J4294" t="s">
        <v>36</v>
      </c>
      <c r="K4294" t="s">
        <v>55</v>
      </c>
      <c r="L4294" s="2">
        <f t="shared" si="671"/>
        <v>120.96000000000001</v>
      </c>
      <c r="M4294" s="2">
        <f t="shared" si="672"/>
        <v>189</v>
      </c>
      <c r="N4294" s="2">
        <f t="shared" si="678"/>
        <v>68.039999999999992</v>
      </c>
      <c r="O4294" s="2">
        <f t="shared" si="673"/>
        <v>68.039999999999992</v>
      </c>
      <c r="P4294" s="2">
        <f t="shared" si="674"/>
        <v>189</v>
      </c>
      <c r="Q4294" s="2">
        <f t="shared" si="675"/>
        <v>35.999999999999993</v>
      </c>
      <c r="R4294">
        <v>1</v>
      </c>
      <c r="S4294">
        <v>0</v>
      </c>
      <c r="T4294" s="2">
        <v>189</v>
      </c>
      <c r="U4294" s="3">
        <v>68.039999999999992</v>
      </c>
      <c r="V4294" s="4">
        <f t="shared" si="679"/>
        <v>35.999999999999993</v>
      </c>
      <c r="W4294" s="2">
        <f t="shared" si="676"/>
        <v>189</v>
      </c>
    </row>
    <row r="4295" spans="1:23" x14ac:dyDescent="0.25">
      <c r="A4295">
        <f t="shared" si="677"/>
        <v>2017</v>
      </c>
      <c r="B4295" s="1">
        <v>42804</v>
      </c>
      <c r="C4295" s="1">
        <v>42810</v>
      </c>
      <c r="D4295" s="1" t="str">
        <f t="shared" si="670"/>
        <v>Mar</v>
      </c>
      <c r="E4295" t="s">
        <v>38</v>
      </c>
      <c r="F4295" t="s">
        <v>82</v>
      </c>
      <c r="G4295" t="s">
        <v>25</v>
      </c>
      <c r="H4295" t="s">
        <v>80</v>
      </c>
      <c r="I4295" t="s">
        <v>310</v>
      </c>
      <c r="J4295" t="s">
        <v>50</v>
      </c>
      <c r="K4295" t="s">
        <v>51</v>
      </c>
      <c r="L4295" s="2">
        <f t="shared" si="671"/>
        <v>57.580799999999996</v>
      </c>
      <c r="M4295" s="2">
        <f t="shared" si="672"/>
        <v>53.582000000000001</v>
      </c>
      <c r="N4295" s="2">
        <f t="shared" si="678"/>
        <v>-3.9987999999999957</v>
      </c>
      <c r="O4295" s="2">
        <f t="shared" si="673"/>
        <v>-11.996399999999987</v>
      </c>
      <c r="P4295" s="2">
        <f t="shared" si="674"/>
        <v>160.74600000000001</v>
      </c>
      <c r="Q4295" s="2">
        <f t="shared" si="675"/>
        <v>-7.4629539770818472</v>
      </c>
      <c r="R4295">
        <v>3</v>
      </c>
      <c r="S4295">
        <v>0.4</v>
      </c>
      <c r="T4295" s="2">
        <v>53.981999999999999</v>
      </c>
      <c r="U4295" s="3">
        <v>-10.796399999999995</v>
      </c>
      <c r="V4295" s="4">
        <f t="shared" si="679"/>
        <v>-6.6666666666666634</v>
      </c>
      <c r="W4295" s="2">
        <f t="shared" si="676"/>
        <v>161.946</v>
      </c>
    </row>
    <row r="4296" spans="1:23" x14ac:dyDescent="0.25">
      <c r="A4296">
        <f t="shared" si="677"/>
        <v>2017</v>
      </c>
      <c r="B4296" s="1">
        <v>43030</v>
      </c>
      <c r="C4296" s="1">
        <v>43035</v>
      </c>
      <c r="D4296" s="1" t="str">
        <f t="shared" si="670"/>
        <v>Oct</v>
      </c>
      <c r="E4296" t="s">
        <v>38</v>
      </c>
      <c r="F4296" t="s">
        <v>2261</v>
      </c>
      <c r="G4296" t="s">
        <v>33</v>
      </c>
      <c r="H4296" t="s">
        <v>34</v>
      </c>
      <c r="I4296" t="s">
        <v>383</v>
      </c>
      <c r="J4296" t="s">
        <v>28</v>
      </c>
      <c r="K4296" t="s">
        <v>41</v>
      </c>
      <c r="L4296" s="2">
        <f t="shared" si="671"/>
        <v>201.32759999999999</v>
      </c>
      <c r="M4296" s="2">
        <f t="shared" si="672"/>
        <v>176.72499999999999</v>
      </c>
      <c r="N4296" s="2">
        <f t="shared" si="678"/>
        <v>-24.602599999999995</v>
      </c>
      <c r="O4296" s="2">
        <f t="shared" si="673"/>
        <v>-123.01299999999998</v>
      </c>
      <c r="P4296" s="2">
        <f t="shared" si="674"/>
        <v>883.625</v>
      </c>
      <c r="Q4296" s="2">
        <f t="shared" si="675"/>
        <v>-13.921403310227753</v>
      </c>
      <c r="R4296">
        <v>5</v>
      </c>
      <c r="S4296">
        <v>0.5</v>
      </c>
      <c r="T4296" s="2">
        <v>177.22499999999999</v>
      </c>
      <c r="U4296" s="3">
        <v>-120.51299999999998</v>
      </c>
      <c r="V4296" s="4">
        <f t="shared" si="679"/>
        <v>-13.599999999999998</v>
      </c>
      <c r="W4296" s="2">
        <f t="shared" si="676"/>
        <v>886.125</v>
      </c>
    </row>
    <row r="4297" spans="1:23" x14ac:dyDescent="0.25">
      <c r="A4297">
        <f t="shared" si="677"/>
        <v>2017</v>
      </c>
      <c r="B4297" s="1">
        <v>42919</v>
      </c>
      <c r="C4297" s="1">
        <v>42926</v>
      </c>
      <c r="D4297" s="1" t="str">
        <f t="shared" si="670"/>
        <v>Jul</v>
      </c>
      <c r="E4297" t="s">
        <v>38</v>
      </c>
      <c r="F4297" t="s">
        <v>332</v>
      </c>
      <c r="G4297" t="s">
        <v>25</v>
      </c>
      <c r="H4297" t="s">
        <v>34</v>
      </c>
      <c r="I4297" t="s">
        <v>2403</v>
      </c>
      <c r="J4297" t="s">
        <v>28</v>
      </c>
      <c r="K4297" t="s">
        <v>46</v>
      </c>
      <c r="L4297" s="2">
        <f t="shared" si="671"/>
        <v>111.27540000000002</v>
      </c>
      <c r="M4297" s="2">
        <f t="shared" si="672"/>
        <v>129.39000000000001</v>
      </c>
      <c r="N4297" s="2">
        <f t="shared" si="678"/>
        <v>18.114599999999996</v>
      </c>
      <c r="O4297" s="2">
        <f t="shared" si="673"/>
        <v>54.343799999999987</v>
      </c>
      <c r="P4297" s="2">
        <f t="shared" si="674"/>
        <v>388.17000000000007</v>
      </c>
      <c r="Q4297" s="2">
        <f t="shared" si="675"/>
        <v>13.999999999999993</v>
      </c>
      <c r="R4297">
        <v>3</v>
      </c>
      <c r="S4297">
        <v>0</v>
      </c>
      <c r="T4297" s="2">
        <v>129.39000000000001</v>
      </c>
      <c r="U4297" s="3">
        <v>54.343800000000009</v>
      </c>
      <c r="V4297" s="4">
        <f t="shared" si="679"/>
        <v>13.999999999999998</v>
      </c>
      <c r="W4297" s="2">
        <f t="shared" si="676"/>
        <v>388.17000000000007</v>
      </c>
    </row>
    <row r="4298" spans="1:23" x14ac:dyDescent="0.25">
      <c r="A4298">
        <f t="shared" si="677"/>
        <v>2017</v>
      </c>
      <c r="B4298" s="1">
        <v>42982</v>
      </c>
      <c r="C4298" s="1">
        <v>42988</v>
      </c>
      <c r="D4298" s="1" t="str">
        <f t="shared" si="670"/>
        <v>Sep</v>
      </c>
      <c r="E4298" t="s">
        <v>38</v>
      </c>
      <c r="F4298" t="s">
        <v>872</v>
      </c>
      <c r="G4298" t="s">
        <v>33</v>
      </c>
      <c r="H4298" t="s">
        <v>34</v>
      </c>
      <c r="I4298" t="s">
        <v>1575</v>
      </c>
      <c r="J4298" t="s">
        <v>36</v>
      </c>
      <c r="K4298" t="s">
        <v>43</v>
      </c>
      <c r="L4298" s="2">
        <f t="shared" si="671"/>
        <v>54.184200000000004</v>
      </c>
      <c r="M4298" s="2">
        <f t="shared" si="672"/>
        <v>54.32</v>
      </c>
      <c r="N4298" s="2">
        <f t="shared" si="678"/>
        <v>0.13579999999999615</v>
      </c>
      <c r="O4298" s="2">
        <f t="shared" si="673"/>
        <v>0.54319999999998458</v>
      </c>
      <c r="P4298" s="2">
        <f t="shared" si="674"/>
        <v>217.28</v>
      </c>
      <c r="Q4298" s="2">
        <f t="shared" si="675"/>
        <v>0.24999999999999289</v>
      </c>
      <c r="R4298">
        <v>4</v>
      </c>
      <c r="S4298">
        <v>0</v>
      </c>
      <c r="T4298" s="2">
        <v>54.32</v>
      </c>
      <c r="U4298" s="3">
        <v>0.54319999999999879</v>
      </c>
      <c r="V4298" s="4">
        <f t="shared" si="679"/>
        <v>0.24999999999999944</v>
      </c>
      <c r="W4298" s="2">
        <f t="shared" si="676"/>
        <v>217.28</v>
      </c>
    </row>
    <row r="4299" spans="1:23" x14ac:dyDescent="0.25">
      <c r="A4299">
        <f t="shared" si="677"/>
        <v>2017</v>
      </c>
      <c r="B4299" s="1">
        <v>42970</v>
      </c>
      <c r="C4299" s="1">
        <v>42973</v>
      </c>
      <c r="D4299" s="1" t="str">
        <f t="shared" si="670"/>
        <v>Aug</v>
      </c>
      <c r="E4299" t="s">
        <v>23</v>
      </c>
      <c r="F4299" t="s">
        <v>487</v>
      </c>
      <c r="G4299" t="s">
        <v>25</v>
      </c>
      <c r="H4299" t="s">
        <v>26</v>
      </c>
      <c r="I4299" t="s">
        <v>2186</v>
      </c>
      <c r="J4299" t="s">
        <v>50</v>
      </c>
      <c r="K4299" t="s">
        <v>51</v>
      </c>
      <c r="L4299" s="2">
        <f t="shared" si="671"/>
        <v>4342.6966000000002</v>
      </c>
      <c r="M4299" s="2">
        <f t="shared" si="672"/>
        <v>4367.6960000000008</v>
      </c>
      <c r="N4299" s="2">
        <f t="shared" si="678"/>
        <v>24.999400000000605</v>
      </c>
      <c r="O4299" s="2">
        <f t="shared" si="673"/>
        <v>324.99220000000787</v>
      </c>
      <c r="P4299" s="2">
        <f t="shared" si="674"/>
        <v>56780.04800000001</v>
      </c>
      <c r="Q4299" s="2">
        <f t="shared" si="675"/>
        <v>0.57237042138465222</v>
      </c>
      <c r="R4299">
        <v>13</v>
      </c>
      <c r="S4299">
        <v>0.2</v>
      </c>
      <c r="T4299" s="2">
        <v>4367.8960000000006</v>
      </c>
      <c r="U4299" s="3">
        <v>327.59220000000005</v>
      </c>
      <c r="V4299" s="4">
        <f t="shared" si="679"/>
        <v>0.57692307692307698</v>
      </c>
      <c r="W4299" s="2">
        <f t="shared" si="676"/>
        <v>56782.648000000008</v>
      </c>
    </row>
    <row r="4300" spans="1:23" x14ac:dyDescent="0.25">
      <c r="A4300">
        <f t="shared" si="677"/>
        <v>2017</v>
      </c>
      <c r="B4300" s="1">
        <v>42970</v>
      </c>
      <c r="C4300" s="1">
        <v>42973</v>
      </c>
      <c r="D4300" s="1" t="str">
        <f t="shared" si="670"/>
        <v>Aug</v>
      </c>
      <c r="E4300" t="s">
        <v>23</v>
      </c>
      <c r="F4300" t="s">
        <v>487</v>
      </c>
      <c r="G4300" t="s">
        <v>25</v>
      </c>
      <c r="H4300" t="s">
        <v>26</v>
      </c>
      <c r="I4300" t="s">
        <v>1776</v>
      </c>
      <c r="J4300" t="s">
        <v>36</v>
      </c>
      <c r="K4300" t="s">
        <v>60</v>
      </c>
      <c r="L4300" s="2">
        <f t="shared" si="671"/>
        <v>41.823000000000008</v>
      </c>
      <c r="M4300" s="2">
        <f t="shared" si="672"/>
        <v>49.368000000000002</v>
      </c>
      <c r="N4300" s="2">
        <f t="shared" si="678"/>
        <v>7.5449999999999946</v>
      </c>
      <c r="O4300" s="2">
        <f t="shared" si="673"/>
        <v>15.089999999999989</v>
      </c>
      <c r="P4300" s="2">
        <f t="shared" si="674"/>
        <v>98.736000000000004</v>
      </c>
      <c r="Q4300" s="2">
        <f t="shared" si="675"/>
        <v>15.283179387457452</v>
      </c>
      <c r="R4300">
        <v>2</v>
      </c>
      <c r="S4300">
        <v>0.2</v>
      </c>
      <c r="T4300" s="2">
        <v>49.568000000000005</v>
      </c>
      <c r="U4300" s="3">
        <v>15.489999999999997</v>
      </c>
      <c r="V4300" s="4">
        <f t="shared" si="679"/>
        <v>15.624999999999995</v>
      </c>
      <c r="W4300" s="2">
        <f t="shared" si="676"/>
        <v>99.13600000000001</v>
      </c>
    </row>
    <row r="4301" spans="1:23" x14ac:dyDescent="0.25">
      <c r="A4301">
        <f t="shared" si="677"/>
        <v>2017</v>
      </c>
      <c r="B4301" s="1">
        <v>42970</v>
      </c>
      <c r="C4301" s="1">
        <v>42973</v>
      </c>
      <c r="D4301" s="1" t="str">
        <f t="shared" si="670"/>
        <v>Aug</v>
      </c>
      <c r="E4301" t="s">
        <v>23</v>
      </c>
      <c r="F4301" t="s">
        <v>487</v>
      </c>
      <c r="G4301" t="s">
        <v>25</v>
      </c>
      <c r="H4301" t="s">
        <v>26</v>
      </c>
      <c r="I4301" t="s">
        <v>1131</v>
      </c>
      <c r="J4301" t="s">
        <v>36</v>
      </c>
      <c r="K4301" t="s">
        <v>55</v>
      </c>
      <c r="L4301" s="2">
        <f t="shared" si="671"/>
        <v>159.3588</v>
      </c>
      <c r="M4301" s="2">
        <f t="shared" si="672"/>
        <v>161.17600000000002</v>
      </c>
      <c r="N4301" s="2">
        <f t="shared" si="678"/>
        <v>1.8172000000000139</v>
      </c>
      <c r="O4301" s="2">
        <f t="shared" si="673"/>
        <v>10.903200000000083</v>
      </c>
      <c r="P4301" s="2">
        <f t="shared" si="674"/>
        <v>967.05600000000004</v>
      </c>
      <c r="Q4301" s="2">
        <f t="shared" si="675"/>
        <v>1.1274631458778068</v>
      </c>
      <c r="R4301">
        <v>6</v>
      </c>
      <c r="S4301">
        <v>0.2</v>
      </c>
      <c r="T4301" s="2">
        <v>161.376</v>
      </c>
      <c r="U4301" s="3">
        <v>12.103199999999994</v>
      </c>
      <c r="V4301" s="4">
        <f t="shared" si="679"/>
        <v>1.2499999999999991</v>
      </c>
      <c r="W4301" s="2">
        <f t="shared" si="676"/>
        <v>968.25600000000009</v>
      </c>
    </row>
    <row r="4302" spans="1:23" x14ac:dyDescent="0.25">
      <c r="A4302">
        <f t="shared" si="677"/>
        <v>2017</v>
      </c>
      <c r="B4302" s="1">
        <v>42970</v>
      </c>
      <c r="C4302" s="1">
        <v>42973</v>
      </c>
      <c r="D4302" s="1" t="str">
        <f t="shared" si="670"/>
        <v>Aug</v>
      </c>
      <c r="E4302" t="s">
        <v>23</v>
      </c>
      <c r="F4302" t="s">
        <v>487</v>
      </c>
      <c r="G4302" t="s">
        <v>25</v>
      </c>
      <c r="H4302" t="s">
        <v>26</v>
      </c>
      <c r="I4302" t="s">
        <v>1303</v>
      </c>
      <c r="J4302" t="s">
        <v>28</v>
      </c>
      <c r="K4302" t="s">
        <v>46</v>
      </c>
      <c r="L4302" s="2">
        <f t="shared" si="671"/>
        <v>2.5752000000000002</v>
      </c>
      <c r="M4302" s="2">
        <f t="shared" si="672"/>
        <v>2.5840000000000001</v>
      </c>
      <c r="N4302" s="2">
        <f t="shared" si="678"/>
        <v>8.799999999999919E-3</v>
      </c>
      <c r="O4302" s="2">
        <f t="shared" si="673"/>
        <v>1.7599999999999838E-2</v>
      </c>
      <c r="P4302" s="2">
        <f t="shared" si="674"/>
        <v>5.1680000000000001</v>
      </c>
      <c r="Q4302" s="2">
        <f t="shared" si="675"/>
        <v>0.34055727554179249</v>
      </c>
      <c r="R4302">
        <v>2</v>
      </c>
      <c r="S4302">
        <v>0.2</v>
      </c>
      <c r="T4302" s="2">
        <v>2.7840000000000003</v>
      </c>
      <c r="U4302" s="3">
        <v>0.41759999999999986</v>
      </c>
      <c r="V4302" s="4">
        <f t="shared" si="679"/>
        <v>7.4999999999999973</v>
      </c>
      <c r="W4302" s="2">
        <f t="shared" si="676"/>
        <v>5.5680000000000005</v>
      </c>
    </row>
    <row r="4303" spans="1:23" x14ac:dyDescent="0.25">
      <c r="A4303">
        <f t="shared" si="677"/>
        <v>2017</v>
      </c>
      <c r="B4303" s="1">
        <v>42970</v>
      </c>
      <c r="C4303" s="1">
        <v>42973</v>
      </c>
      <c r="D4303" s="1" t="str">
        <f t="shared" si="670"/>
        <v>Aug</v>
      </c>
      <c r="E4303" t="s">
        <v>23</v>
      </c>
      <c r="F4303" t="s">
        <v>487</v>
      </c>
      <c r="G4303" t="s">
        <v>25</v>
      </c>
      <c r="H4303" t="s">
        <v>26</v>
      </c>
      <c r="I4303" t="s">
        <v>1283</v>
      </c>
      <c r="J4303" t="s">
        <v>36</v>
      </c>
      <c r="K4303" t="s">
        <v>60</v>
      </c>
      <c r="L4303" s="2">
        <f t="shared" si="671"/>
        <v>8.1314000000000011</v>
      </c>
      <c r="M4303" s="2">
        <f t="shared" si="672"/>
        <v>8.5200000000000014</v>
      </c>
      <c r="N4303" s="2">
        <f t="shared" si="678"/>
        <v>0.38860000000000028</v>
      </c>
      <c r="O4303" s="2">
        <f t="shared" si="673"/>
        <v>1.9430000000000014</v>
      </c>
      <c r="P4303" s="2">
        <f t="shared" si="674"/>
        <v>42.600000000000009</v>
      </c>
      <c r="Q4303" s="2">
        <f t="shared" si="675"/>
        <v>4.5610328638497677</v>
      </c>
      <c r="R4303">
        <v>5</v>
      </c>
      <c r="S4303">
        <v>0.2</v>
      </c>
      <c r="T4303" s="2">
        <v>8.7200000000000006</v>
      </c>
      <c r="U4303" s="3">
        <v>2.9429999999999992</v>
      </c>
      <c r="V4303" s="4">
        <f t="shared" si="679"/>
        <v>6.7499999999999973</v>
      </c>
      <c r="W4303" s="2">
        <f t="shared" si="676"/>
        <v>43.6</v>
      </c>
    </row>
    <row r="4304" spans="1:23" x14ac:dyDescent="0.25">
      <c r="A4304">
        <f t="shared" si="677"/>
        <v>2014</v>
      </c>
      <c r="B4304" s="1">
        <v>41873</v>
      </c>
      <c r="C4304" s="1">
        <v>41876</v>
      </c>
      <c r="D4304" s="1" t="str">
        <f t="shared" si="670"/>
        <v>Aug</v>
      </c>
      <c r="E4304" t="s">
        <v>23</v>
      </c>
      <c r="F4304" t="s">
        <v>1200</v>
      </c>
      <c r="G4304" t="s">
        <v>64</v>
      </c>
      <c r="H4304" t="s">
        <v>80</v>
      </c>
      <c r="I4304" t="s">
        <v>464</v>
      </c>
      <c r="J4304" t="s">
        <v>36</v>
      </c>
      <c r="K4304" t="s">
        <v>48</v>
      </c>
      <c r="L4304" s="2">
        <f t="shared" si="671"/>
        <v>2.8850999999999996</v>
      </c>
      <c r="M4304" s="2">
        <f t="shared" si="672"/>
        <v>3.7119999999999997</v>
      </c>
      <c r="N4304" s="2">
        <f t="shared" si="678"/>
        <v>0.82690000000000019</v>
      </c>
      <c r="O4304" s="2">
        <f t="shared" si="673"/>
        <v>0.82690000000000019</v>
      </c>
      <c r="P4304" s="2">
        <f t="shared" si="674"/>
        <v>3.7119999999999997</v>
      </c>
      <c r="Q4304" s="2">
        <f t="shared" si="675"/>
        <v>22.276400862068975</v>
      </c>
      <c r="R4304">
        <v>1</v>
      </c>
      <c r="S4304">
        <v>0.2</v>
      </c>
      <c r="T4304" s="2">
        <v>3.9119999999999999</v>
      </c>
      <c r="U4304" s="3">
        <v>1.0269000000000001</v>
      </c>
      <c r="V4304" s="4">
        <f t="shared" si="679"/>
        <v>26.250000000000007</v>
      </c>
      <c r="W4304" s="2">
        <f t="shared" si="676"/>
        <v>3.9119999999999999</v>
      </c>
    </row>
    <row r="4305" spans="1:23" x14ac:dyDescent="0.25">
      <c r="A4305">
        <f t="shared" si="677"/>
        <v>2016</v>
      </c>
      <c r="B4305" s="1">
        <v>42647</v>
      </c>
      <c r="C4305" s="1">
        <v>42647</v>
      </c>
      <c r="D4305" s="1" t="str">
        <f t="shared" si="670"/>
        <v>Oct</v>
      </c>
      <c r="E4305" t="s">
        <v>528</v>
      </c>
      <c r="F4305" t="s">
        <v>1215</v>
      </c>
      <c r="G4305" t="s">
        <v>25</v>
      </c>
      <c r="H4305" t="s">
        <v>65</v>
      </c>
      <c r="I4305" t="s">
        <v>1177</v>
      </c>
      <c r="J4305" t="s">
        <v>36</v>
      </c>
      <c r="K4305" t="s">
        <v>92</v>
      </c>
      <c r="L4305" s="2">
        <f t="shared" si="671"/>
        <v>56.977799999999995</v>
      </c>
      <c r="M4305" s="2">
        <f t="shared" si="672"/>
        <v>59.551999999999992</v>
      </c>
      <c r="N4305" s="2">
        <f t="shared" si="678"/>
        <v>2.5741999999999976</v>
      </c>
      <c r="O4305" s="2">
        <f t="shared" si="673"/>
        <v>18.019399999999983</v>
      </c>
      <c r="P4305" s="2">
        <f t="shared" si="674"/>
        <v>416.86399999999992</v>
      </c>
      <c r="Q4305" s="2">
        <f t="shared" si="675"/>
        <v>4.322608812466413</v>
      </c>
      <c r="R4305">
        <v>7</v>
      </c>
      <c r="S4305">
        <v>0.2</v>
      </c>
      <c r="T4305" s="2">
        <v>59.751999999999995</v>
      </c>
      <c r="U4305" s="3">
        <v>19.4194</v>
      </c>
      <c r="V4305" s="4">
        <f t="shared" si="679"/>
        <v>4.6428571428571432</v>
      </c>
      <c r="W4305" s="2">
        <f t="shared" si="676"/>
        <v>418.26399999999995</v>
      </c>
    </row>
    <row r="4306" spans="1:23" x14ac:dyDescent="0.25">
      <c r="A4306">
        <f t="shared" si="677"/>
        <v>2014</v>
      </c>
      <c r="B4306" s="1">
        <v>41938</v>
      </c>
      <c r="C4306" s="1">
        <v>41942</v>
      </c>
      <c r="D4306" s="1" t="str">
        <f t="shared" si="670"/>
        <v>Oct</v>
      </c>
      <c r="E4306" t="s">
        <v>23</v>
      </c>
      <c r="F4306" t="s">
        <v>2427</v>
      </c>
      <c r="G4306" t="s">
        <v>25</v>
      </c>
      <c r="H4306" t="s">
        <v>34</v>
      </c>
      <c r="I4306" t="s">
        <v>732</v>
      </c>
      <c r="J4306" t="s">
        <v>28</v>
      </c>
      <c r="K4306" t="s">
        <v>46</v>
      </c>
      <c r="L4306" s="2">
        <f t="shared" si="671"/>
        <v>63.121000000000002</v>
      </c>
      <c r="M4306" s="2">
        <f t="shared" si="672"/>
        <v>63.92</v>
      </c>
      <c r="N4306" s="2">
        <f t="shared" si="678"/>
        <v>0.79899999999999949</v>
      </c>
      <c r="O4306" s="2">
        <f t="shared" si="673"/>
        <v>3.195999999999998</v>
      </c>
      <c r="P4306" s="2">
        <f t="shared" si="674"/>
        <v>255.68</v>
      </c>
      <c r="Q4306" s="2">
        <f t="shared" si="675"/>
        <v>1.2499999999999991</v>
      </c>
      <c r="R4306">
        <v>4</v>
      </c>
      <c r="S4306">
        <v>0</v>
      </c>
      <c r="T4306" s="2">
        <v>63.92</v>
      </c>
      <c r="U4306" s="3">
        <v>3.195999999999998</v>
      </c>
      <c r="V4306" s="4">
        <f t="shared" si="679"/>
        <v>1.2499999999999991</v>
      </c>
      <c r="W4306" s="2">
        <f t="shared" si="676"/>
        <v>255.68</v>
      </c>
    </row>
    <row r="4307" spans="1:23" x14ac:dyDescent="0.25">
      <c r="A4307">
        <f t="shared" si="677"/>
        <v>2014</v>
      </c>
      <c r="B4307" s="1">
        <v>41938</v>
      </c>
      <c r="C4307" s="1">
        <v>41942</v>
      </c>
      <c r="D4307" s="1" t="str">
        <f t="shared" si="670"/>
        <v>Oct</v>
      </c>
      <c r="E4307" t="s">
        <v>23</v>
      </c>
      <c r="F4307" t="s">
        <v>2427</v>
      </c>
      <c r="G4307" t="s">
        <v>25</v>
      </c>
      <c r="H4307" t="s">
        <v>34</v>
      </c>
      <c r="I4307" t="s">
        <v>2223</v>
      </c>
      <c r="J4307" t="s">
        <v>50</v>
      </c>
      <c r="K4307" t="s">
        <v>51</v>
      </c>
      <c r="L4307" s="2">
        <f t="shared" si="671"/>
        <v>376.28080000000006</v>
      </c>
      <c r="M4307" s="2">
        <f t="shared" si="672"/>
        <v>383.76000000000005</v>
      </c>
      <c r="N4307" s="2">
        <f t="shared" si="678"/>
        <v>7.4791999999999916</v>
      </c>
      <c r="O4307" s="2">
        <f t="shared" si="673"/>
        <v>37.395999999999958</v>
      </c>
      <c r="P4307" s="2">
        <f t="shared" si="674"/>
        <v>1918.8000000000002</v>
      </c>
      <c r="Q4307" s="2">
        <f t="shared" si="675"/>
        <v>1.9489264123410441</v>
      </c>
      <c r="R4307">
        <v>5</v>
      </c>
      <c r="S4307">
        <v>0.2</v>
      </c>
      <c r="T4307" s="2">
        <v>383.96000000000004</v>
      </c>
      <c r="U4307" s="3">
        <v>38.396000000000015</v>
      </c>
      <c r="V4307" s="4">
        <f t="shared" si="679"/>
        <v>2.0000000000000009</v>
      </c>
      <c r="W4307" s="2">
        <f t="shared" si="676"/>
        <v>1919.8000000000002</v>
      </c>
    </row>
    <row r="4308" spans="1:23" x14ac:dyDescent="0.25">
      <c r="A4308">
        <f t="shared" si="677"/>
        <v>2016</v>
      </c>
      <c r="B4308" s="1">
        <v>42549</v>
      </c>
      <c r="C4308" s="1">
        <v>42549</v>
      </c>
      <c r="D4308" s="1" t="str">
        <f t="shared" si="670"/>
        <v>Jun</v>
      </c>
      <c r="E4308" t="s">
        <v>528</v>
      </c>
      <c r="F4308" t="s">
        <v>966</v>
      </c>
      <c r="G4308" t="s">
        <v>33</v>
      </c>
      <c r="H4308" t="s">
        <v>34</v>
      </c>
      <c r="I4308" t="s">
        <v>793</v>
      </c>
      <c r="J4308" t="s">
        <v>36</v>
      </c>
      <c r="K4308" t="s">
        <v>53</v>
      </c>
      <c r="L4308" s="2">
        <f t="shared" si="671"/>
        <v>6.8153000000000006</v>
      </c>
      <c r="M4308" s="2">
        <f t="shared" si="672"/>
        <v>7.5520000000000005</v>
      </c>
      <c r="N4308" s="2">
        <f t="shared" si="678"/>
        <v>0.73669999999999991</v>
      </c>
      <c r="O4308" s="2">
        <f t="shared" si="673"/>
        <v>2.2100999999999997</v>
      </c>
      <c r="P4308" s="2">
        <f t="shared" si="674"/>
        <v>22.656000000000002</v>
      </c>
      <c r="Q4308" s="2">
        <f t="shared" si="675"/>
        <v>9.7550317796610155</v>
      </c>
      <c r="R4308">
        <v>3</v>
      </c>
      <c r="S4308">
        <v>0.2</v>
      </c>
      <c r="T4308" s="2">
        <v>7.7520000000000007</v>
      </c>
      <c r="U4308" s="3">
        <v>2.8100999999999998</v>
      </c>
      <c r="V4308" s="4">
        <f t="shared" si="679"/>
        <v>12.083333333333332</v>
      </c>
      <c r="W4308" s="2">
        <f t="shared" si="676"/>
        <v>23.256</v>
      </c>
    </row>
    <row r="4309" spans="1:23" x14ac:dyDescent="0.25">
      <c r="A4309">
        <f t="shared" si="677"/>
        <v>2016</v>
      </c>
      <c r="B4309" s="1">
        <v>42549</v>
      </c>
      <c r="C4309" s="1">
        <v>42549</v>
      </c>
      <c r="D4309" s="1" t="str">
        <f t="shared" si="670"/>
        <v>Jun</v>
      </c>
      <c r="E4309" t="s">
        <v>528</v>
      </c>
      <c r="F4309" t="s">
        <v>966</v>
      </c>
      <c r="G4309" t="s">
        <v>33</v>
      </c>
      <c r="H4309" t="s">
        <v>34</v>
      </c>
      <c r="I4309" t="s">
        <v>492</v>
      </c>
      <c r="J4309" t="s">
        <v>36</v>
      </c>
      <c r="K4309" t="s">
        <v>53</v>
      </c>
      <c r="L4309" s="2">
        <f t="shared" si="671"/>
        <v>27.693600000000007</v>
      </c>
      <c r="M4309" s="2">
        <f t="shared" si="672"/>
        <v>33.368000000000002</v>
      </c>
      <c r="N4309" s="2">
        <f t="shared" si="678"/>
        <v>5.674399999999995</v>
      </c>
      <c r="O4309" s="2">
        <f t="shared" si="673"/>
        <v>11.34879999999999</v>
      </c>
      <c r="P4309" s="2">
        <f t="shared" si="674"/>
        <v>66.736000000000004</v>
      </c>
      <c r="Q4309" s="2">
        <f t="shared" si="675"/>
        <v>17.005514265164212</v>
      </c>
      <c r="R4309">
        <v>2</v>
      </c>
      <c r="S4309">
        <v>0.2</v>
      </c>
      <c r="T4309" s="2">
        <v>33.568000000000005</v>
      </c>
      <c r="U4309" s="3">
        <v>11.748799999999997</v>
      </c>
      <c r="V4309" s="4">
        <f t="shared" si="679"/>
        <v>17.499999999999993</v>
      </c>
      <c r="W4309" s="2">
        <f t="shared" si="676"/>
        <v>67.13600000000001</v>
      </c>
    </row>
    <row r="4310" spans="1:23" x14ac:dyDescent="0.25">
      <c r="A4310">
        <f t="shared" si="677"/>
        <v>2014</v>
      </c>
      <c r="B4310" s="1">
        <v>41947</v>
      </c>
      <c r="C4310" s="1">
        <v>41954</v>
      </c>
      <c r="D4310" s="1" t="str">
        <f t="shared" si="670"/>
        <v>Nov</v>
      </c>
      <c r="E4310" t="s">
        <v>38</v>
      </c>
      <c r="F4310" t="s">
        <v>1885</v>
      </c>
      <c r="G4310" t="s">
        <v>25</v>
      </c>
      <c r="H4310" t="s">
        <v>34</v>
      </c>
      <c r="I4310" t="s">
        <v>1911</v>
      </c>
      <c r="J4310" t="s">
        <v>50</v>
      </c>
      <c r="K4310" t="s">
        <v>51</v>
      </c>
      <c r="L4310" s="2">
        <f t="shared" si="671"/>
        <v>656.8248000000001</v>
      </c>
      <c r="M4310" s="2">
        <f t="shared" si="672"/>
        <v>666.14400000000001</v>
      </c>
      <c r="N4310" s="2">
        <f t="shared" si="678"/>
        <v>9.3191999999999098</v>
      </c>
      <c r="O4310" s="2">
        <f t="shared" si="673"/>
        <v>65.234399999999368</v>
      </c>
      <c r="P4310" s="2">
        <f t="shared" si="674"/>
        <v>4663.0079999999998</v>
      </c>
      <c r="Q4310" s="2">
        <f t="shared" si="675"/>
        <v>1.3989767978094692</v>
      </c>
      <c r="R4310">
        <v>7</v>
      </c>
      <c r="S4310">
        <v>0.2</v>
      </c>
      <c r="T4310" s="2">
        <v>666.34400000000005</v>
      </c>
      <c r="U4310" s="3">
        <v>66.634399999999971</v>
      </c>
      <c r="V4310" s="4">
        <f t="shared" si="679"/>
        <v>1.4285714285714279</v>
      </c>
      <c r="W4310" s="2">
        <f t="shared" si="676"/>
        <v>4664.4080000000004</v>
      </c>
    </row>
    <row r="4311" spans="1:23" x14ac:dyDescent="0.25">
      <c r="A4311">
        <f t="shared" si="677"/>
        <v>2014</v>
      </c>
      <c r="B4311" s="1">
        <v>41947</v>
      </c>
      <c r="C4311" s="1">
        <v>41954</v>
      </c>
      <c r="D4311" s="1" t="str">
        <f t="shared" si="670"/>
        <v>Nov</v>
      </c>
      <c r="E4311" t="s">
        <v>38</v>
      </c>
      <c r="F4311" t="s">
        <v>1885</v>
      </c>
      <c r="G4311" t="s">
        <v>25</v>
      </c>
      <c r="H4311" t="s">
        <v>34</v>
      </c>
      <c r="I4311" t="s">
        <v>586</v>
      </c>
      <c r="J4311" t="s">
        <v>28</v>
      </c>
      <c r="K4311" t="s">
        <v>41</v>
      </c>
      <c r="L4311" s="2">
        <f t="shared" si="671"/>
        <v>589.86409999999989</v>
      </c>
      <c r="M4311" s="2">
        <f t="shared" si="672"/>
        <v>573.52799999999991</v>
      </c>
      <c r="N4311" s="2">
        <f t="shared" si="678"/>
        <v>-16.336099999999988</v>
      </c>
      <c r="O4311" s="2">
        <f t="shared" si="673"/>
        <v>-65.344399999999951</v>
      </c>
      <c r="P4311" s="2">
        <f t="shared" si="674"/>
        <v>2294.1119999999996</v>
      </c>
      <c r="Q4311" s="2">
        <f t="shared" si="675"/>
        <v>-2.8483526523552452</v>
      </c>
      <c r="R4311">
        <v>4</v>
      </c>
      <c r="S4311">
        <v>0.2</v>
      </c>
      <c r="T4311" s="2">
        <v>573.72799999999995</v>
      </c>
      <c r="U4311" s="3">
        <v>-64.544399999999968</v>
      </c>
      <c r="V4311" s="4">
        <f t="shared" si="679"/>
        <v>-2.8124999999999987</v>
      </c>
      <c r="W4311" s="2">
        <f t="shared" si="676"/>
        <v>2294.9119999999998</v>
      </c>
    </row>
    <row r="4312" spans="1:23" x14ac:dyDescent="0.25">
      <c r="A4312">
        <f t="shared" si="677"/>
        <v>2014</v>
      </c>
      <c r="B4312" s="1">
        <v>41947</v>
      </c>
      <c r="C4312" s="1">
        <v>41954</v>
      </c>
      <c r="D4312" s="1" t="str">
        <f t="shared" si="670"/>
        <v>Nov</v>
      </c>
      <c r="E4312" t="s">
        <v>38</v>
      </c>
      <c r="F4312" t="s">
        <v>1885</v>
      </c>
      <c r="G4312" t="s">
        <v>25</v>
      </c>
      <c r="H4312" t="s">
        <v>34</v>
      </c>
      <c r="I4312" t="s">
        <v>975</v>
      </c>
      <c r="J4312" t="s">
        <v>36</v>
      </c>
      <c r="K4312" t="s">
        <v>53</v>
      </c>
      <c r="L4312" s="2">
        <f t="shared" si="671"/>
        <v>19.194000000000003</v>
      </c>
      <c r="M4312" s="2">
        <f t="shared" si="672"/>
        <v>21.736000000000004</v>
      </c>
      <c r="N4312" s="2">
        <f t="shared" si="678"/>
        <v>2.5420000000000016</v>
      </c>
      <c r="O4312" s="2">
        <f t="shared" si="673"/>
        <v>7.6260000000000048</v>
      </c>
      <c r="P4312" s="2">
        <f t="shared" si="674"/>
        <v>65.208000000000013</v>
      </c>
      <c r="Q4312" s="2">
        <f t="shared" si="675"/>
        <v>11.694884063305121</v>
      </c>
      <c r="R4312">
        <v>3</v>
      </c>
      <c r="S4312">
        <v>0.2</v>
      </c>
      <c r="T4312" s="2">
        <v>21.936000000000003</v>
      </c>
      <c r="U4312" s="3">
        <v>8.2259999999999991</v>
      </c>
      <c r="V4312" s="4">
        <f t="shared" si="679"/>
        <v>12.499999999999996</v>
      </c>
      <c r="W4312" s="2">
        <f t="shared" si="676"/>
        <v>65.808000000000007</v>
      </c>
    </row>
    <row r="4313" spans="1:23" x14ac:dyDescent="0.25">
      <c r="A4313">
        <f t="shared" si="677"/>
        <v>2014</v>
      </c>
      <c r="B4313" s="1">
        <v>41947</v>
      </c>
      <c r="C4313" s="1">
        <v>41954</v>
      </c>
      <c r="D4313" s="1" t="str">
        <f t="shared" si="670"/>
        <v>Nov</v>
      </c>
      <c r="E4313" t="s">
        <v>38</v>
      </c>
      <c r="F4313" t="s">
        <v>1885</v>
      </c>
      <c r="G4313" t="s">
        <v>25</v>
      </c>
      <c r="H4313" t="s">
        <v>34</v>
      </c>
      <c r="I4313" t="s">
        <v>2092</v>
      </c>
      <c r="J4313" t="s">
        <v>36</v>
      </c>
      <c r="K4313" t="s">
        <v>60</v>
      </c>
      <c r="L4313" s="2">
        <f t="shared" si="671"/>
        <v>16.329599999999999</v>
      </c>
      <c r="M4313" s="2">
        <f t="shared" si="672"/>
        <v>19.440000000000001</v>
      </c>
      <c r="N4313" s="2">
        <f t="shared" si="678"/>
        <v>3.1104000000000021</v>
      </c>
      <c r="O4313" s="2">
        <f t="shared" si="673"/>
        <v>9.3312000000000062</v>
      </c>
      <c r="P4313" s="2">
        <f t="shared" si="674"/>
        <v>58.320000000000007</v>
      </c>
      <c r="Q4313" s="2">
        <f t="shared" si="675"/>
        <v>16.000000000000007</v>
      </c>
      <c r="R4313">
        <v>3</v>
      </c>
      <c r="S4313">
        <v>0</v>
      </c>
      <c r="T4313" s="2">
        <v>19.440000000000001</v>
      </c>
      <c r="U4313" s="3">
        <v>9.3312000000000008</v>
      </c>
      <c r="V4313" s="4">
        <f t="shared" si="679"/>
        <v>16</v>
      </c>
      <c r="W4313" s="2">
        <f t="shared" si="676"/>
        <v>58.320000000000007</v>
      </c>
    </row>
    <row r="4314" spans="1:23" x14ac:dyDescent="0.25">
      <c r="A4314">
        <f t="shared" si="677"/>
        <v>2014</v>
      </c>
      <c r="B4314" s="1">
        <v>41947</v>
      </c>
      <c r="C4314" s="1">
        <v>41954</v>
      </c>
      <c r="D4314" s="1" t="str">
        <f t="shared" si="670"/>
        <v>Nov</v>
      </c>
      <c r="E4314" t="s">
        <v>38</v>
      </c>
      <c r="F4314" t="s">
        <v>1885</v>
      </c>
      <c r="G4314" t="s">
        <v>25</v>
      </c>
      <c r="H4314" t="s">
        <v>34</v>
      </c>
      <c r="I4314" t="s">
        <v>2444</v>
      </c>
      <c r="J4314" t="s">
        <v>50</v>
      </c>
      <c r="K4314" t="s">
        <v>286</v>
      </c>
      <c r="L4314" s="2">
        <f t="shared" si="671"/>
        <v>412.97050000000007</v>
      </c>
      <c r="M4314" s="2">
        <f t="shared" si="672"/>
        <v>447.76800000000009</v>
      </c>
      <c r="N4314" s="2">
        <f t="shared" si="678"/>
        <v>34.797500000000014</v>
      </c>
      <c r="O4314" s="2">
        <f t="shared" si="673"/>
        <v>139.19000000000005</v>
      </c>
      <c r="P4314" s="2">
        <f t="shared" si="674"/>
        <v>1791.0720000000003</v>
      </c>
      <c r="Q4314" s="2">
        <f t="shared" si="675"/>
        <v>7.7713235425488216</v>
      </c>
      <c r="R4314">
        <v>4</v>
      </c>
      <c r="S4314">
        <v>0.2</v>
      </c>
      <c r="T4314" s="2">
        <v>447.96800000000007</v>
      </c>
      <c r="U4314" s="3">
        <v>139.98999999999995</v>
      </c>
      <c r="V4314" s="4">
        <f t="shared" si="679"/>
        <v>7.8124999999999956</v>
      </c>
      <c r="W4314" s="2">
        <f t="shared" si="676"/>
        <v>1791.8720000000003</v>
      </c>
    </row>
    <row r="4315" spans="1:23" x14ac:dyDescent="0.25">
      <c r="A4315">
        <f t="shared" si="677"/>
        <v>2014</v>
      </c>
      <c r="B4315" s="1">
        <v>41890</v>
      </c>
      <c r="C4315" s="1">
        <v>41894</v>
      </c>
      <c r="D4315" s="1" t="str">
        <f t="shared" si="670"/>
        <v>Sep</v>
      </c>
      <c r="E4315" t="s">
        <v>38</v>
      </c>
      <c r="F4315" t="s">
        <v>1342</v>
      </c>
      <c r="G4315" t="s">
        <v>33</v>
      </c>
      <c r="H4315" t="s">
        <v>80</v>
      </c>
      <c r="I4315" t="s">
        <v>2394</v>
      </c>
      <c r="J4315" t="s">
        <v>36</v>
      </c>
      <c r="K4315" t="s">
        <v>55</v>
      </c>
      <c r="L4315" s="2">
        <f t="shared" si="671"/>
        <v>14.682500000000001</v>
      </c>
      <c r="M4315" s="2">
        <f t="shared" si="672"/>
        <v>16.78</v>
      </c>
      <c r="N4315" s="2">
        <f t="shared" si="678"/>
        <v>2.0975000000000001</v>
      </c>
      <c r="O4315" s="2">
        <f t="shared" si="673"/>
        <v>4.1950000000000003</v>
      </c>
      <c r="P4315" s="2">
        <f t="shared" si="674"/>
        <v>33.56</v>
      </c>
      <c r="Q4315" s="2">
        <f t="shared" si="675"/>
        <v>12.5</v>
      </c>
      <c r="R4315">
        <v>2</v>
      </c>
      <c r="S4315">
        <v>0</v>
      </c>
      <c r="T4315" s="2">
        <v>16.78</v>
      </c>
      <c r="U4315" s="3">
        <v>4.1950000000000003</v>
      </c>
      <c r="V4315" s="4">
        <f t="shared" si="679"/>
        <v>12.5</v>
      </c>
      <c r="W4315" s="2">
        <f t="shared" si="676"/>
        <v>33.56</v>
      </c>
    </row>
    <row r="4316" spans="1:23" x14ac:dyDescent="0.25">
      <c r="A4316">
        <f t="shared" si="677"/>
        <v>2015</v>
      </c>
      <c r="B4316" s="1">
        <v>42180</v>
      </c>
      <c r="C4316" s="1">
        <v>42186</v>
      </c>
      <c r="D4316" s="1" t="str">
        <f t="shared" si="670"/>
        <v>Jun</v>
      </c>
      <c r="E4316" t="s">
        <v>38</v>
      </c>
      <c r="F4316" t="s">
        <v>900</v>
      </c>
      <c r="G4316" t="s">
        <v>25</v>
      </c>
      <c r="H4316" t="s">
        <v>34</v>
      </c>
      <c r="I4316" t="s">
        <v>2321</v>
      </c>
      <c r="J4316" t="s">
        <v>36</v>
      </c>
      <c r="K4316" t="s">
        <v>48</v>
      </c>
      <c r="L4316" s="2">
        <f t="shared" si="671"/>
        <v>18.34</v>
      </c>
      <c r="M4316" s="2">
        <f t="shared" si="672"/>
        <v>20.96</v>
      </c>
      <c r="N4316" s="2">
        <f t="shared" si="678"/>
        <v>2.620000000000001</v>
      </c>
      <c r="O4316" s="2">
        <f t="shared" si="673"/>
        <v>5.240000000000002</v>
      </c>
      <c r="P4316" s="2">
        <f t="shared" si="674"/>
        <v>41.92</v>
      </c>
      <c r="Q4316" s="2">
        <f t="shared" si="675"/>
        <v>12.500000000000005</v>
      </c>
      <c r="R4316">
        <v>2</v>
      </c>
      <c r="S4316">
        <v>0</v>
      </c>
      <c r="T4316" s="2">
        <v>20.96</v>
      </c>
      <c r="U4316" s="3">
        <v>5.24</v>
      </c>
      <c r="V4316" s="4">
        <f t="shared" si="679"/>
        <v>12.5</v>
      </c>
      <c r="W4316" s="2">
        <f t="shared" si="676"/>
        <v>41.92</v>
      </c>
    </row>
    <row r="4317" spans="1:23" x14ac:dyDescent="0.25">
      <c r="A4317">
        <f t="shared" si="677"/>
        <v>2015</v>
      </c>
      <c r="B4317" s="1">
        <v>42180</v>
      </c>
      <c r="C4317" s="1">
        <v>42186</v>
      </c>
      <c r="D4317" s="1" t="str">
        <f t="shared" si="670"/>
        <v>Jun</v>
      </c>
      <c r="E4317" t="s">
        <v>38</v>
      </c>
      <c r="F4317" t="s">
        <v>900</v>
      </c>
      <c r="G4317" t="s">
        <v>25</v>
      </c>
      <c r="H4317" t="s">
        <v>34</v>
      </c>
      <c r="I4317" t="s">
        <v>1238</v>
      </c>
      <c r="J4317" t="s">
        <v>36</v>
      </c>
      <c r="K4317" t="s">
        <v>53</v>
      </c>
      <c r="L4317" s="2">
        <f t="shared" si="671"/>
        <v>79.506999999999991</v>
      </c>
      <c r="M4317" s="2">
        <f t="shared" si="672"/>
        <v>88.551999999999992</v>
      </c>
      <c r="N4317" s="2">
        <f t="shared" si="678"/>
        <v>9.0450000000000017</v>
      </c>
      <c r="O4317" s="2">
        <f t="shared" si="673"/>
        <v>27.135000000000005</v>
      </c>
      <c r="P4317" s="2">
        <f t="shared" si="674"/>
        <v>265.65599999999995</v>
      </c>
      <c r="Q4317" s="2">
        <f t="shared" si="675"/>
        <v>10.214337338512967</v>
      </c>
      <c r="R4317">
        <v>3</v>
      </c>
      <c r="S4317">
        <v>0.2</v>
      </c>
      <c r="T4317" s="2">
        <v>88.751999999999995</v>
      </c>
      <c r="U4317" s="3">
        <v>27.734999999999996</v>
      </c>
      <c r="V4317" s="4">
        <f t="shared" si="679"/>
        <v>10.416666666666666</v>
      </c>
      <c r="W4317" s="2">
        <f t="shared" si="676"/>
        <v>266.25599999999997</v>
      </c>
    </row>
    <row r="4318" spans="1:23" x14ac:dyDescent="0.25">
      <c r="A4318">
        <f t="shared" si="677"/>
        <v>2015</v>
      </c>
      <c r="B4318" s="1">
        <v>42180</v>
      </c>
      <c r="C4318" s="1">
        <v>42186</v>
      </c>
      <c r="D4318" s="1" t="str">
        <f t="shared" si="670"/>
        <v>Jun</v>
      </c>
      <c r="E4318" t="s">
        <v>38</v>
      </c>
      <c r="F4318" t="s">
        <v>900</v>
      </c>
      <c r="G4318" t="s">
        <v>25</v>
      </c>
      <c r="H4318" t="s">
        <v>34</v>
      </c>
      <c r="I4318" t="s">
        <v>840</v>
      </c>
      <c r="J4318" t="s">
        <v>36</v>
      </c>
      <c r="K4318" t="s">
        <v>43</v>
      </c>
      <c r="L4318" s="2">
        <f t="shared" si="671"/>
        <v>301.18770000000001</v>
      </c>
      <c r="M4318" s="2">
        <f t="shared" si="672"/>
        <v>304.23</v>
      </c>
      <c r="N4318" s="2">
        <f t="shared" si="678"/>
        <v>3.0423000000000116</v>
      </c>
      <c r="O4318" s="2">
        <f t="shared" si="673"/>
        <v>9.1269000000000347</v>
      </c>
      <c r="P4318" s="2">
        <f t="shared" si="674"/>
        <v>912.69</v>
      </c>
      <c r="Q4318" s="2">
        <f t="shared" si="675"/>
        <v>1.0000000000000036</v>
      </c>
      <c r="R4318">
        <v>3</v>
      </c>
      <c r="S4318">
        <v>0</v>
      </c>
      <c r="T4318" s="2">
        <v>304.23</v>
      </c>
      <c r="U4318" s="3">
        <v>9.126899999999992</v>
      </c>
      <c r="V4318" s="4">
        <f t="shared" si="679"/>
        <v>0.999999999999999</v>
      </c>
      <c r="W4318" s="2">
        <f t="shared" si="676"/>
        <v>912.69</v>
      </c>
    </row>
    <row r="4319" spans="1:23" x14ac:dyDescent="0.25">
      <c r="A4319">
        <f t="shared" si="677"/>
        <v>2015</v>
      </c>
      <c r="B4319" s="1">
        <v>42211</v>
      </c>
      <c r="C4319" s="1">
        <v>42218</v>
      </c>
      <c r="D4319" s="1" t="str">
        <f t="shared" si="670"/>
        <v>Jul</v>
      </c>
      <c r="E4319" t="s">
        <v>38</v>
      </c>
      <c r="F4319" t="s">
        <v>255</v>
      </c>
      <c r="G4319" t="s">
        <v>25</v>
      </c>
      <c r="H4319" t="s">
        <v>34</v>
      </c>
      <c r="I4319" t="s">
        <v>868</v>
      </c>
      <c r="J4319" t="s">
        <v>36</v>
      </c>
      <c r="K4319" t="s">
        <v>92</v>
      </c>
      <c r="L4319" s="2">
        <f t="shared" si="671"/>
        <v>128.41290000000001</v>
      </c>
      <c r="M4319" s="2">
        <f t="shared" si="672"/>
        <v>167.86</v>
      </c>
      <c r="N4319" s="2">
        <f t="shared" si="678"/>
        <v>39.447100000000006</v>
      </c>
      <c r="O4319" s="2">
        <f t="shared" si="673"/>
        <v>78.894200000000012</v>
      </c>
      <c r="P4319" s="2">
        <f t="shared" si="674"/>
        <v>335.72</v>
      </c>
      <c r="Q4319" s="2">
        <f t="shared" si="675"/>
        <v>23.5</v>
      </c>
      <c r="R4319">
        <v>2</v>
      </c>
      <c r="S4319">
        <v>0</v>
      </c>
      <c r="T4319" s="2">
        <v>167.86</v>
      </c>
      <c r="U4319" s="3">
        <v>78.894199999999998</v>
      </c>
      <c r="V4319" s="4">
        <f t="shared" si="679"/>
        <v>23.5</v>
      </c>
      <c r="W4319" s="2">
        <f t="shared" si="676"/>
        <v>335.72</v>
      </c>
    </row>
    <row r="4320" spans="1:23" x14ac:dyDescent="0.25">
      <c r="A4320">
        <f t="shared" si="677"/>
        <v>2017</v>
      </c>
      <c r="B4320" s="1">
        <v>43076</v>
      </c>
      <c r="C4320" s="1">
        <v>43080</v>
      </c>
      <c r="D4320" s="1" t="str">
        <f t="shared" si="670"/>
        <v>Dec</v>
      </c>
      <c r="E4320" t="s">
        <v>38</v>
      </c>
      <c r="F4320" t="s">
        <v>961</v>
      </c>
      <c r="G4320" t="s">
        <v>25</v>
      </c>
      <c r="H4320" t="s">
        <v>26</v>
      </c>
      <c r="I4320" t="s">
        <v>2445</v>
      </c>
      <c r="J4320" t="s">
        <v>28</v>
      </c>
      <c r="K4320" t="s">
        <v>46</v>
      </c>
      <c r="L4320" s="2">
        <f t="shared" si="671"/>
        <v>78.123699999999999</v>
      </c>
      <c r="M4320" s="2">
        <f t="shared" si="672"/>
        <v>82.38</v>
      </c>
      <c r="N4320" s="2">
        <f t="shared" si="678"/>
        <v>4.256299999999996</v>
      </c>
      <c r="O4320" s="2">
        <f t="shared" si="673"/>
        <v>25.537799999999976</v>
      </c>
      <c r="P4320" s="2">
        <f t="shared" si="674"/>
        <v>494.28</v>
      </c>
      <c r="Q4320" s="2">
        <f t="shared" si="675"/>
        <v>5.1666666666666616</v>
      </c>
      <c r="R4320">
        <v>6</v>
      </c>
      <c r="S4320">
        <v>0</v>
      </c>
      <c r="T4320" s="2">
        <v>82.38</v>
      </c>
      <c r="U4320" s="3">
        <v>25.537799999999997</v>
      </c>
      <c r="V4320" s="4">
        <f t="shared" si="679"/>
        <v>5.166666666666667</v>
      </c>
      <c r="W4320" s="2">
        <f t="shared" si="676"/>
        <v>494.28</v>
      </c>
    </row>
    <row r="4321" spans="1:23" x14ac:dyDescent="0.25">
      <c r="A4321">
        <f t="shared" si="677"/>
        <v>2014</v>
      </c>
      <c r="B4321" s="1">
        <v>42002</v>
      </c>
      <c r="C4321" s="1">
        <v>42007</v>
      </c>
      <c r="D4321" s="1" t="str">
        <f t="shared" si="670"/>
        <v>Dec</v>
      </c>
      <c r="E4321" t="s">
        <v>23</v>
      </c>
      <c r="F4321" t="s">
        <v>1503</v>
      </c>
      <c r="G4321" t="s">
        <v>25</v>
      </c>
      <c r="H4321" t="s">
        <v>34</v>
      </c>
      <c r="I4321" t="s">
        <v>1727</v>
      </c>
      <c r="J4321" t="s">
        <v>50</v>
      </c>
      <c r="K4321" t="s">
        <v>51</v>
      </c>
      <c r="L4321" s="2">
        <f t="shared" si="671"/>
        <v>25.874100000000002</v>
      </c>
      <c r="M4321" s="2">
        <f t="shared" si="672"/>
        <v>23.776000000000003</v>
      </c>
      <c r="N4321" s="2">
        <f t="shared" si="678"/>
        <v>-2.0980999999999987</v>
      </c>
      <c r="O4321" s="2">
        <f t="shared" si="673"/>
        <v>-6.2942999999999962</v>
      </c>
      <c r="P4321" s="2">
        <f t="shared" si="674"/>
        <v>71.328000000000003</v>
      </c>
      <c r="Q4321" s="2">
        <f t="shared" si="675"/>
        <v>-8.8244448183041673</v>
      </c>
      <c r="R4321">
        <v>3</v>
      </c>
      <c r="S4321">
        <v>0.2</v>
      </c>
      <c r="T4321" s="2">
        <v>23.976000000000003</v>
      </c>
      <c r="U4321" s="3">
        <v>-5.694300000000001</v>
      </c>
      <c r="V4321" s="4">
        <f t="shared" si="679"/>
        <v>-7.9166666666666661</v>
      </c>
      <c r="W4321" s="2">
        <f t="shared" si="676"/>
        <v>71.928000000000011</v>
      </c>
    </row>
    <row r="4322" spans="1:23" x14ac:dyDescent="0.25">
      <c r="A4322">
        <f t="shared" si="677"/>
        <v>2014</v>
      </c>
      <c r="B4322" s="1">
        <v>42002</v>
      </c>
      <c r="C4322" s="1">
        <v>42007</v>
      </c>
      <c r="D4322" s="1" t="str">
        <f t="shared" si="670"/>
        <v>Dec</v>
      </c>
      <c r="E4322" t="s">
        <v>23</v>
      </c>
      <c r="F4322" t="s">
        <v>1503</v>
      </c>
      <c r="G4322" t="s">
        <v>25</v>
      </c>
      <c r="H4322" t="s">
        <v>34</v>
      </c>
      <c r="I4322" t="s">
        <v>1945</v>
      </c>
      <c r="J4322" t="s">
        <v>36</v>
      </c>
      <c r="K4322" t="s">
        <v>43</v>
      </c>
      <c r="L4322" s="2">
        <f t="shared" si="671"/>
        <v>25.3004</v>
      </c>
      <c r="M4322" s="2">
        <f t="shared" si="672"/>
        <v>33.29</v>
      </c>
      <c r="N4322" s="2">
        <f t="shared" si="678"/>
        <v>7.9895999999999994</v>
      </c>
      <c r="O4322" s="2">
        <f t="shared" si="673"/>
        <v>7.9895999999999994</v>
      </c>
      <c r="P4322" s="2">
        <f t="shared" si="674"/>
        <v>33.29</v>
      </c>
      <c r="Q4322" s="2">
        <f t="shared" si="675"/>
        <v>24</v>
      </c>
      <c r="R4322">
        <v>1</v>
      </c>
      <c r="S4322">
        <v>0</v>
      </c>
      <c r="T4322" s="2">
        <v>33.29</v>
      </c>
      <c r="U4322" s="3">
        <v>7.9895999999999994</v>
      </c>
      <c r="V4322" s="4">
        <f t="shared" si="679"/>
        <v>24</v>
      </c>
      <c r="W4322" s="2">
        <f t="shared" si="676"/>
        <v>33.29</v>
      </c>
    </row>
    <row r="4323" spans="1:23" x14ac:dyDescent="0.25">
      <c r="A4323">
        <f t="shared" si="677"/>
        <v>2015</v>
      </c>
      <c r="B4323" s="1">
        <v>42049</v>
      </c>
      <c r="C4323" s="1">
        <v>42054</v>
      </c>
      <c r="D4323" s="1" t="str">
        <f t="shared" si="670"/>
        <v>Feb</v>
      </c>
      <c r="E4323" t="s">
        <v>38</v>
      </c>
      <c r="F4323" t="s">
        <v>180</v>
      </c>
      <c r="G4323" t="s">
        <v>25</v>
      </c>
      <c r="H4323" t="s">
        <v>80</v>
      </c>
      <c r="I4323" t="s">
        <v>698</v>
      </c>
      <c r="J4323" t="s">
        <v>36</v>
      </c>
      <c r="K4323" t="s">
        <v>53</v>
      </c>
      <c r="L4323" s="2">
        <f t="shared" si="671"/>
        <v>20.9328</v>
      </c>
      <c r="M4323" s="2">
        <f t="shared" si="672"/>
        <v>14.252000000000004</v>
      </c>
      <c r="N4323" s="2">
        <f t="shared" si="678"/>
        <v>-6.6807999999999961</v>
      </c>
      <c r="O4323" s="2">
        <f t="shared" si="673"/>
        <v>-13.361599999999992</v>
      </c>
      <c r="P4323" s="2">
        <f t="shared" si="674"/>
        <v>28.504000000000008</v>
      </c>
      <c r="Q4323" s="2">
        <f t="shared" si="675"/>
        <v>-46.876227897838859</v>
      </c>
      <c r="R4323">
        <v>2</v>
      </c>
      <c r="S4323">
        <v>0.7</v>
      </c>
      <c r="T4323" s="2">
        <v>14.952000000000004</v>
      </c>
      <c r="U4323" s="3">
        <v>-11.961599999999997</v>
      </c>
      <c r="V4323" s="4">
        <f t="shared" si="679"/>
        <v>-39.999999999999979</v>
      </c>
      <c r="W4323" s="2">
        <f t="shared" si="676"/>
        <v>29.904000000000007</v>
      </c>
    </row>
    <row r="4324" spans="1:23" x14ac:dyDescent="0.25">
      <c r="A4324">
        <f t="shared" si="677"/>
        <v>2015</v>
      </c>
      <c r="B4324" s="1">
        <v>42049</v>
      </c>
      <c r="C4324" s="1">
        <v>42054</v>
      </c>
      <c r="D4324" s="1" t="str">
        <f t="shared" si="670"/>
        <v>Feb</v>
      </c>
      <c r="E4324" t="s">
        <v>38</v>
      </c>
      <c r="F4324" t="s">
        <v>180</v>
      </c>
      <c r="G4324" t="s">
        <v>25</v>
      </c>
      <c r="H4324" t="s">
        <v>80</v>
      </c>
      <c r="I4324" t="s">
        <v>2096</v>
      </c>
      <c r="J4324" t="s">
        <v>50</v>
      </c>
      <c r="K4324" t="s">
        <v>51</v>
      </c>
      <c r="L4324" s="2">
        <f t="shared" si="671"/>
        <v>350.98050000000001</v>
      </c>
      <c r="M4324" s="2">
        <f t="shared" si="672"/>
        <v>323.58199999999999</v>
      </c>
      <c r="N4324" s="2">
        <f t="shared" si="678"/>
        <v>-27.398500000000013</v>
      </c>
      <c r="O4324" s="2">
        <f t="shared" si="673"/>
        <v>-82.195500000000038</v>
      </c>
      <c r="P4324" s="2">
        <f t="shared" si="674"/>
        <v>970.74599999999998</v>
      </c>
      <c r="Q4324" s="2">
        <f t="shared" si="675"/>
        <v>-8.4672509595713024</v>
      </c>
      <c r="R4324">
        <v>3</v>
      </c>
      <c r="S4324">
        <v>0.4</v>
      </c>
      <c r="T4324" s="2">
        <v>323.98199999999997</v>
      </c>
      <c r="U4324" s="3">
        <v>-80.995500000000021</v>
      </c>
      <c r="V4324" s="4">
        <f t="shared" si="679"/>
        <v>-8.3333333333333357</v>
      </c>
      <c r="W4324" s="2">
        <f t="shared" si="676"/>
        <v>971.94599999999991</v>
      </c>
    </row>
    <row r="4325" spans="1:23" x14ac:dyDescent="0.25">
      <c r="A4325">
        <f t="shared" si="677"/>
        <v>2015</v>
      </c>
      <c r="B4325" s="1">
        <v>42049</v>
      </c>
      <c r="C4325" s="1">
        <v>42054</v>
      </c>
      <c r="D4325" s="1" t="str">
        <f t="shared" si="670"/>
        <v>Feb</v>
      </c>
      <c r="E4325" t="s">
        <v>38</v>
      </c>
      <c r="F4325" t="s">
        <v>180</v>
      </c>
      <c r="G4325" t="s">
        <v>25</v>
      </c>
      <c r="H4325" t="s">
        <v>80</v>
      </c>
      <c r="I4325" t="s">
        <v>513</v>
      </c>
      <c r="J4325" t="s">
        <v>36</v>
      </c>
      <c r="K4325" t="s">
        <v>53</v>
      </c>
      <c r="L4325" s="2">
        <f t="shared" si="671"/>
        <v>3.1242000000000001</v>
      </c>
      <c r="M4325" s="2">
        <f t="shared" si="672"/>
        <v>1.5860000000000005</v>
      </c>
      <c r="N4325" s="2">
        <f t="shared" si="678"/>
        <v>-1.5381999999999996</v>
      </c>
      <c r="O4325" s="2">
        <f t="shared" si="673"/>
        <v>-3.0763999999999991</v>
      </c>
      <c r="P4325" s="2">
        <f t="shared" si="674"/>
        <v>3.172000000000001</v>
      </c>
      <c r="Q4325" s="2">
        <f t="shared" si="675"/>
        <v>-96.98612862547283</v>
      </c>
      <c r="R4325">
        <v>2</v>
      </c>
      <c r="S4325">
        <v>0.7</v>
      </c>
      <c r="T4325" s="2">
        <v>2.2860000000000005</v>
      </c>
      <c r="U4325" s="3">
        <v>-1.6763999999999997</v>
      </c>
      <c r="V4325" s="4">
        <f t="shared" si="679"/>
        <v>-36.66666666666665</v>
      </c>
      <c r="W4325" s="2">
        <f t="shared" si="676"/>
        <v>4.572000000000001</v>
      </c>
    </row>
    <row r="4326" spans="1:23" x14ac:dyDescent="0.25">
      <c r="A4326">
        <f t="shared" si="677"/>
        <v>2015</v>
      </c>
      <c r="B4326" s="1">
        <v>42049</v>
      </c>
      <c r="C4326" s="1">
        <v>42054</v>
      </c>
      <c r="D4326" s="1" t="str">
        <f t="shared" si="670"/>
        <v>Feb</v>
      </c>
      <c r="E4326" t="s">
        <v>38</v>
      </c>
      <c r="F4326" t="s">
        <v>180</v>
      </c>
      <c r="G4326" t="s">
        <v>25</v>
      </c>
      <c r="H4326" t="s">
        <v>80</v>
      </c>
      <c r="I4326" t="s">
        <v>1340</v>
      </c>
      <c r="J4326" t="s">
        <v>36</v>
      </c>
      <c r="K4326" t="s">
        <v>48</v>
      </c>
      <c r="L4326" s="2">
        <f t="shared" si="671"/>
        <v>14.053000000000003</v>
      </c>
      <c r="M4326" s="2">
        <f t="shared" si="672"/>
        <v>14.152000000000003</v>
      </c>
      <c r="N4326" s="2">
        <f t="shared" si="678"/>
        <v>9.9000000000000199E-2</v>
      </c>
      <c r="O4326" s="2">
        <f t="shared" si="673"/>
        <v>0.2970000000000006</v>
      </c>
      <c r="P4326" s="2">
        <f t="shared" si="674"/>
        <v>42.45600000000001</v>
      </c>
      <c r="Q4326" s="2">
        <f t="shared" si="675"/>
        <v>0.69954776710005784</v>
      </c>
      <c r="R4326">
        <v>3</v>
      </c>
      <c r="S4326">
        <v>0.2</v>
      </c>
      <c r="T4326" s="2">
        <v>14.352000000000002</v>
      </c>
      <c r="U4326" s="3">
        <v>0.8969999999999998</v>
      </c>
      <c r="V4326" s="4">
        <f t="shared" si="679"/>
        <v>2.0833333333333326</v>
      </c>
      <c r="W4326" s="2">
        <f t="shared" si="676"/>
        <v>43.056000000000004</v>
      </c>
    </row>
    <row r="4327" spans="1:23" x14ac:dyDescent="0.25">
      <c r="A4327">
        <f t="shared" si="677"/>
        <v>2015</v>
      </c>
      <c r="B4327" s="1">
        <v>42049</v>
      </c>
      <c r="C4327" s="1">
        <v>42054</v>
      </c>
      <c r="D4327" s="1" t="str">
        <f t="shared" si="670"/>
        <v>Feb</v>
      </c>
      <c r="E4327" t="s">
        <v>38</v>
      </c>
      <c r="F4327" t="s">
        <v>180</v>
      </c>
      <c r="G4327" t="s">
        <v>25</v>
      </c>
      <c r="H4327" t="s">
        <v>80</v>
      </c>
      <c r="I4327" t="s">
        <v>1600</v>
      </c>
      <c r="J4327" t="s">
        <v>50</v>
      </c>
      <c r="K4327" t="s">
        <v>86</v>
      </c>
      <c r="L4327" s="2">
        <f t="shared" si="671"/>
        <v>71.676100000000005</v>
      </c>
      <c r="M4327" s="2">
        <f t="shared" si="672"/>
        <v>71.775999999999996</v>
      </c>
      <c r="N4327" s="2">
        <f t="shared" si="678"/>
        <v>9.9899999999990996E-2</v>
      </c>
      <c r="O4327" s="2">
        <f t="shared" si="673"/>
        <v>0.29969999999997299</v>
      </c>
      <c r="P4327" s="2">
        <f t="shared" si="674"/>
        <v>215.32799999999997</v>
      </c>
      <c r="Q4327" s="2">
        <f t="shared" si="675"/>
        <v>0.1391830138207632</v>
      </c>
      <c r="R4327">
        <v>3</v>
      </c>
      <c r="S4327">
        <v>0.2</v>
      </c>
      <c r="T4327" s="2">
        <v>71.975999999999999</v>
      </c>
      <c r="U4327" s="3">
        <v>0.89969999999999573</v>
      </c>
      <c r="V4327" s="4">
        <f t="shared" si="679"/>
        <v>0.41666666666666469</v>
      </c>
      <c r="W4327" s="2">
        <f t="shared" si="676"/>
        <v>215.928</v>
      </c>
    </row>
    <row r="4328" spans="1:23" x14ac:dyDescent="0.25">
      <c r="A4328">
        <f t="shared" si="677"/>
        <v>2016</v>
      </c>
      <c r="B4328" s="1">
        <v>42394</v>
      </c>
      <c r="C4328" s="1">
        <v>42396</v>
      </c>
      <c r="D4328" s="1" t="str">
        <f t="shared" si="670"/>
        <v>Jan</v>
      </c>
      <c r="E4328" t="s">
        <v>98</v>
      </c>
      <c r="F4328" t="s">
        <v>1400</v>
      </c>
      <c r="G4328" t="s">
        <v>33</v>
      </c>
      <c r="H4328" t="s">
        <v>80</v>
      </c>
      <c r="I4328" t="s">
        <v>1984</v>
      </c>
      <c r="J4328" t="s">
        <v>36</v>
      </c>
      <c r="K4328" t="s">
        <v>48</v>
      </c>
      <c r="L4328" s="2">
        <f t="shared" si="671"/>
        <v>8.442499999999999</v>
      </c>
      <c r="M4328" s="2">
        <f t="shared" si="672"/>
        <v>9.2099999999999991</v>
      </c>
      <c r="N4328" s="2">
        <f t="shared" si="678"/>
        <v>0.76750000000000007</v>
      </c>
      <c r="O4328" s="2">
        <f t="shared" si="673"/>
        <v>2.3025000000000002</v>
      </c>
      <c r="P4328" s="2">
        <f t="shared" si="674"/>
        <v>27.629999999999995</v>
      </c>
      <c r="Q4328" s="2">
        <f t="shared" si="675"/>
        <v>8.3333333333333357</v>
      </c>
      <c r="R4328">
        <v>3</v>
      </c>
      <c r="S4328">
        <v>0</v>
      </c>
      <c r="T4328" s="2">
        <v>9.2099999999999991</v>
      </c>
      <c r="U4328" s="3">
        <v>2.3025000000000002</v>
      </c>
      <c r="V4328" s="4">
        <f t="shared" si="679"/>
        <v>8.3333333333333357</v>
      </c>
      <c r="W4328" s="2">
        <f t="shared" si="676"/>
        <v>27.629999999999995</v>
      </c>
    </row>
    <row r="4329" spans="1:23" x14ac:dyDescent="0.25">
      <c r="A4329">
        <f t="shared" si="677"/>
        <v>2016</v>
      </c>
      <c r="B4329" s="1">
        <v>42394</v>
      </c>
      <c r="C4329" s="1">
        <v>42396</v>
      </c>
      <c r="D4329" s="1" t="str">
        <f t="shared" si="670"/>
        <v>Jan</v>
      </c>
      <c r="E4329" t="s">
        <v>98</v>
      </c>
      <c r="F4329" t="s">
        <v>1400</v>
      </c>
      <c r="G4329" t="s">
        <v>33</v>
      </c>
      <c r="H4329" t="s">
        <v>80</v>
      </c>
      <c r="I4329" t="s">
        <v>2318</v>
      </c>
      <c r="J4329" t="s">
        <v>36</v>
      </c>
      <c r="K4329" t="s">
        <v>60</v>
      </c>
      <c r="L4329" s="2">
        <f t="shared" si="671"/>
        <v>16.344000000000001</v>
      </c>
      <c r="M4329" s="2">
        <f t="shared" si="672"/>
        <v>18</v>
      </c>
      <c r="N4329" s="2">
        <f t="shared" si="678"/>
        <v>1.6559999999999988</v>
      </c>
      <c r="O4329" s="2">
        <f t="shared" si="673"/>
        <v>8.279999999999994</v>
      </c>
      <c r="P4329" s="2">
        <f t="shared" si="674"/>
        <v>90</v>
      </c>
      <c r="Q4329" s="2">
        <f t="shared" si="675"/>
        <v>9.1999999999999922</v>
      </c>
      <c r="R4329">
        <v>5</v>
      </c>
      <c r="S4329">
        <v>0</v>
      </c>
      <c r="T4329" s="2">
        <v>18</v>
      </c>
      <c r="U4329" s="3">
        <v>8.2799999999999994</v>
      </c>
      <c r="V4329" s="4">
        <f t="shared" si="679"/>
        <v>9.1999999999999993</v>
      </c>
      <c r="W4329" s="2">
        <f t="shared" si="676"/>
        <v>90</v>
      </c>
    </row>
    <row r="4330" spans="1:23" x14ac:dyDescent="0.25">
      <c r="A4330">
        <f t="shared" si="677"/>
        <v>2017</v>
      </c>
      <c r="B4330" s="1">
        <v>42826</v>
      </c>
      <c r="C4330" s="1">
        <v>42832</v>
      </c>
      <c r="D4330" s="1" t="str">
        <f t="shared" si="670"/>
        <v>Apr</v>
      </c>
      <c r="E4330" t="s">
        <v>38</v>
      </c>
      <c r="F4330" t="s">
        <v>1771</v>
      </c>
      <c r="G4330" t="s">
        <v>25</v>
      </c>
      <c r="H4330" t="s">
        <v>80</v>
      </c>
      <c r="I4330" t="s">
        <v>2168</v>
      </c>
      <c r="J4330" t="s">
        <v>36</v>
      </c>
      <c r="K4330" t="s">
        <v>60</v>
      </c>
      <c r="L4330" s="2">
        <f t="shared" si="671"/>
        <v>40.783499999999989</v>
      </c>
      <c r="M4330" s="2">
        <f t="shared" si="672"/>
        <v>42.929999999999993</v>
      </c>
      <c r="N4330" s="2">
        <f t="shared" si="678"/>
        <v>2.1465000000000032</v>
      </c>
      <c r="O4330" s="2">
        <f t="shared" si="673"/>
        <v>19.318500000000029</v>
      </c>
      <c r="P4330" s="2">
        <f t="shared" si="674"/>
        <v>386.36999999999995</v>
      </c>
      <c r="Q4330" s="2">
        <f t="shared" si="675"/>
        <v>5.000000000000008</v>
      </c>
      <c r="R4330">
        <v>9</v>
      </c>
      <c r="S4330">
        <v>0</v>
      </c>
      <c r="T4330" s="2">
        <v>42.929999999999993</v>
      </c>
      <c r="U4330" s="3">
        <v>19.318499999999997</v>
      </c>
      <c r="V4330" s="4">
        <f t="shared" si="679"/>
        <v>5</v>
      </c>
      <c r="W4330" s="2">
        <f t="shared" si="676"/>
        <v>386.36999999999995</v>
      </c>
    </row>
    <row r="4331" spans="1:23" x14ac:dyDescent="0.25">
      <c r="A4331">
        <f t="shared" si="677"/>
        <v>2017</v>
      </c>
      <c r="B4331" s="1">
        <v>43011</v>
      </c>
      <c r="C4331" s="1">
        <v>43017</v>
      </c>
      <c r="D4331" s="1" t="str">
        <f t="shared" si="670"/>
        <v>Oct</v>
      </c>
      <c r="E4331" t="s">
        <v>38</v>
      </c>
      <c r="F4331" t="s">
        <v>487</v>
      </c>
      <c r="G4331" t="s">
        <v>25</v>
      </c>
      <c r="H4331" t="s">
        <v>26</v>
      </c>
      <c r="I4331" t="s">
        <v>2446</v>
      </c>
      <c r="J4331" t="s">
        <v>36</v>
      </c>
      <c r="K4331" t="s">
        <v>60</v>
      </c>
      <c r="L4331" s="2">
        <f t="shared" si="671"/>
        <v>13.737600000000004</v>
      </c>
      <c r="M4331" s="2">
        <f t="shared" si="672"/>
        <v>15.352000000000004</v>
      </c>
      <c r="N4331" s="2">
        <f t="shared" si="678"/>
        <v>1.6143999999999998</v>
      </c>
      <c r="O4331" s="2">
        <f t="shared" si="673"/>
        <v>4.8431999999999995</v>
      </c>
      <c r="P4331" s="2">
        <f t="shared" si="674"/>
        <v>46.056000000000012</v>
      </c>
      <c r="Q4331" s="2">
        <f t="shared" si="675"/>
        <v>10.515893694632618</v>
      </c>
      <c r="R4331">
        <v>3</v>
      </c>
      <c r="S4331">
        <v>0.2</v>
      </c>
      <c r="T4331" s="2">
        <v>15.552000000000003</v>
      </c>
      <c r="U4331" s="3">
        <v>5.4432</v>
      </c>
      <c r="V4331" s="4">
        <f t="shared" si="679"/>
        <v>11.666666666666666</v>
      </c>
      <c r="W4331" s="2">
        <f t="shared" si="676"/>
        <v>46.656000000000006</v>
      </c>
    </row>
    <row r="4332" spans="1:23" x14ac:dyDescent="0.25">
      <c r="A4332">
        <f t="shared" si="677"/>
        <v>2017</v>
      </c>
      <c r="B4332" s="1">
        <v>43011</v>
      </c>
      <c r="C4332" s="1">
        <v>43017</v>
      </c>
      <c r="D4332" s="1" t="str">
        <f t="shared" si="670"/>
        <v>Oct</v>
      </c>
      <c r="E4332" t="s">
        <v>38</v>
      </c>
      <c r="F4332" t="s">
        <v>487</v>
      </c>
      <c r="G4332" t="s">
        <v>25</v>
      </c>
      <c r="H4332" t="s">
        <v>26</v>
      </c>
      <c r="I4332" t="s">
        <v>884</v>
      </c>
      <c r="J4332" t="s">
        <v>36</v>
      </c>
      <c r="K4332" t="s">
        <v>55</v>
      </c>
      <c r="L4332" s="2">
        <f t="shared" si="671"/>
        <v>17.696000000000002</v>
      </c>
      <c r="M4332" s="2">
        <f t="shared" si="672"/>
        <v>17.720000000000002</v>
      </c>
      <c r="N4332" s="2">
        <f t="shared" si="678"/>
        <v>2.4000000000000909E-2</v>
      </c>
      <c r="O4332" s="2">
        <f t="shared" si="673"/>
        <v>0.12000000000000455</v>
      </c>
      <c r="P4332" s="2">
        <f t="shared" si="674"/>
        <v>88.600000000000009</v>
      </c>
      <c r="Q4332" s="2">
        <f t="shared" si="675"/>
        <v>0.13544018058691257</v>
      </c>
      <c r="R4332">
        <v>5</v>
      </c>
      <c r="S4332">
        <v>0.2</v>
      </c>
      <c r="T4332" s="2">
        <v>17.920000000000002</v>
      </c>
      <c r="U4332" s="3">
        <v>1.1200000000000001</v>
      </c>
      <c r="V4332" s="4">
        <f t="shared" si="679"/>
        <v>1.25</v>
      </c>
      <c r="W4332" s="2">
        <f t="shared" si="676"/>
        <v>89.600000000000009</v>
      </c>
    </row>
    <row r="4333" spans="1:23" x14ac:dyDescent="0.25">
      <c r="A4333">
        <f t="shared" si="677"/>
        <v>2017</v>
      </c>
      <c r="B4333" s="1">
        <v>42979</v>
      </c>
      <c r="C4333" s="1">
        <v>42984</v>
      </c>
      <c r="D4333" s="1" t="str">
        <f t="shared" si="670"/>
        <v>Sep</v>
      </c>
      <c r="E4333" t="s">
        <v>38</v>
      </c>
      <c r="F4333" t="s">
        <v>949</v>
      </c>
      <c r="G4333" t="s">
        <v>25</v>
      </c>
      <c r="H4333" t="s">
        <v>34</v>
      </c>
      <c r="I4333" t="s">
        <v>173</v>
      </c>
      <c r="J4333" t="s">
        <v>50</v>
      </c>
      <c r="K4333" t="s">
        <v>86</v>
      </c>
      <c r="L4333" s="2">
        <f t="shared" si="671"/>
        <v>13.1934</v>
      </c>
      <c r="M4333" s="2">
        <f t="shared" si="672"/>
        <v>19.989999999999998</v>
      </c>
      <c r="N4333" s="2">
        <f t="shared" si="678"/>
        <v>6.796599999999998</v>
      </c>
      <c r="O4333" s="2">
        <f t="shared" si="673"/>
        <v>6.796599999999998</v>
      </c>
      <c r="P4333" s="2">
        <f t="shared" si="674"/>
        <v>19.989999999999998</v>
      </c>
      <c r="Q4333" s="2">
        <f t="shared" si="675"/>
        <v>33.999999999999993</v>
      </c>
      <c r="R4333">
        <v>1</v>
      </c>
      <c r="S4333">
        <v>0</v>
      </c>
      <c r="T4333" s="2">
        <v>19.989999999999998</v>
      </c>
      <c r="U4333" s="3">
        <v>6.796599999999998</v>
      </c>
      <c r="V4333" s="4">
        <f t="shared" si="679"/>
        <v>33.999999999999993</v>
      </c>
      <c r="W4333" s="2">
        <f t="shared" si="676"/>
        <v>19.989999999999998</v>
      </c>
    </row>
    <row r="4334" spans="1:23" x14ac:dyDescent="0.25">
      <c r="A4334">
        <f t="shared" si="677"/>
        <v>2017</v>
      </c>
      <c r="B4334" s="1">
        <v>42979</v>
      </c>
      <c r="C4334" s="1">
        <v>42984</v>
      </c>
      <c r="D4334" s="1" t="str">
        <f t="shared" si="670"/>
        <v>Sep</v>
      </c>
      <c r="E4334" t="s">
        <v>38</v>
      </c>
      <c r="F4334" t="s">
        <v>949</v>
      </c>
      <c r="G4334" t="s">
        <v>25</v>
      </c>
      <c r="H4334" t="s">
        <v>34</v>
      </c>
      <c r="I4334" t="s">
        <v>2313</v>
      </c>
      <c r="J4334" t="s">
        <v>36</v>
      </c>
      <c r="K4334" t="s">
        <v>53</v>
      </c>
      <c r="L4334" s="2">
        <f t="shared" si="671"/>
        <v>21.315600000000003</v>
      </c>
      <c r="M4334" s="2">
        <f t="shared" si="672"/>
        <v>22.720000000000002</v>
      </c>
      <c r="N4334" s="2">
        <f t="shared" si="678"/>
        <v>1.404399999999999</v>
      </c>
      <c r="O4334" s="2">
        <f t="shared" si="673"/>
        <v>7.0219999999999949</v>
      </c>
      <c r="P4334" s="2">
        <f t="shared" si="674"/>
        <v>113.60000000000001</v>
      </c>
      <c r="Q4334" s="2">
        <f t="shared" si="675"/>
        <v>6.1813380281690087</v>
      </c>
      <c r="R4334">
        <v>5</v>
      </c>
      <c r="S4334">
        <v>0.2</v>
      </c>
      <c r="T4334" s="2">
        <v>22.92</v>
      </c>
      <c r="U4334" s="3">
        <v>8.0219999999999985</v>
      </c>
      <c r="V4334" s="4">
        <f t="shared" si="679"/>
        <v>6.9999999999999982</v>
      </c>
      <c r="W4334" s="2">
        <f t="shared" si="676"/>
        <v>114.60000000000001</v>
      </c>
    </row>
    <row r="4335" spans="1:23" x14ac:dyDescent="0.25">
      <c r="A4335">
        <f t="shared" si="677"/>
        <v>2015</v>
      </c>
      <c r="B4335" s="1">
        <v>42359</v>
      </c>
      <c r="C4335" s="1">
        <v>42365</v>
      </c>
      <c r="D4335" s="1" t="str">
        <f t="shared" si="670"/>
        <v>Dec</v>
      </c>
      <c r="E4335" t="s">
        <v>38</v>
      </c>
      <c r="F4335" t="s">
        <v>2447</v>
      </c>
      <c r="G4335" t="s">
        <v>25</v>
      </c>
      <c r="H4335" t="s">
        <v>26</v>
      </c>
      <c r="I4335" t="s">
        <v>2448</v>
      </c>
      <c r="J4335" t="s">
        <v>50</v>
      </c>
      <c r="K4335" t="s">
        <v>86</v>
      </c>
      <c r="L4335" s="2">
        <f t="shared" si="671"/>
        <v>48.442</v>
      </c>
      <c r="M4335" s="2">
        <f t="shared" si="672"/>
        <v>50.68</v>
      </c>
      <c r="N4335" s="2">
        <f t="shared" si="678"/>
        <v>2.2379999999999995</v>
      </c>
      <c r="O4335" s="2">
        <f t="shared" si="673"/>
        <v>13.427999999999997</v>
      </c>
      <c r="P4335" s="2">
        <f t="shared" si="674"/>
        <v>304.08</v>
      </c>
      <c r="Q4335" s="2">
        <f t="shared" si="675"/>
        <v>4.4159431728492491</v>
      </c>
      <c r="R4335">
        <v>6</v>
      </c>
      <c r="S4335">
        <v>0.2</v>
      </c>
      <c r="T4335" s="2">
        <v>50.88</v>
      </c>
      <c r="U4335" s="3">
        <v>14.628000000000005</v>
      </c>
      <c r="V4335" s="4">
        <f t="shared" si="679"/>
        <v>4.7916666666666679</v>
      </c>
      <c r="W4335" s="2">
        <f t="shared" si="676"/>
        <v>305.28000000000003</v>
      </c>
    </row>
    <row r="4336" spans="1:23" x14ac:dyDescent="0.25">
      <c r="A4336">
        <f t="shared" si="677"/>
        <v>2015</v>
      </c>
      <c r="B4336" s="1">
        <v>42359</v>
      </c>
      <c r="C4336" s="1">
        <v>42365</v>
      </c>
      <c r="D4336" s="1" t="str">
        <f t="shared" si="670"/>
        <v>Dec</v>
      </c>
      <c r="E4336" t="s">
        <v>38</v>
      </c>
      <c r="F4336" t="s">
        <v>2447</v>
      </c>
      <c r="G4336" t="s">
        <v>25</v>
      </c>
      <c r="H4336" t="s">
        <v>26</v>
      </c>
      <c r="I4336" t="s">
        <v>1277</v>
      </c>
      <c r="J4336" t="s">
        <v>36</v>
      </c>
      <c r="K4336" t="s">
        <v>92</v>
      </c>
      <c r="L4336" s="2">
        <f t="shared" si="671"/>
        <v>22.703099999999999</v>
      </c>
      <c r="M4336" s="2">
        <f t="shared" si="672"/>
        <v>27.112000000000002</v>
      </c>
      <c r="N4336" s="2">
        <f t="shared" si="678"/>
        <v>4.4089000000000027</v>
      </c>
      <c r="O4336" s="2">
        <f t="shared" si="673"/>
        <v>8.8178000000000054</v>
      </c>
      <c r="P4336" s="2">
        <f t="shared" si="674"/>
        <v>54.224000000000004</v>
      </c>
      <c r="Q4336" s="2">
        <f t="shared" si="675"/>
        <v>16.261802891708477</v>
      </c>
      <c r="R4336">
        <v>2</v>
      </c>
      <c r="S4336">
        <v>0.2</v>
      </c>
      <c r="T4336" s="2">
        <v>27.312000000000001</v>
      </c>
      <c r="U4336" s="3">
        <v>9.2178000000000004</v>
      </c>
      <c r="V4336" s="4">
        <f t="shared" si="679"/>
        <v>16.875</v>
      </c>
      <c r="W4336" s="2">
        <f t="shared" si="676"/>
        <v>54.624000000000002</v>
      </c>
    </row>
    <row r="4337" spans="1:23" x14ac:dyDescent="0.25">
      <c r="A4337">
        <f t="shared" si="677"/>
        <v>2015</v>
      </c>
      <c r="B4337" s="1">
        <v>42358</v>
      </c>
      <c r="C4337" s="1">
        <v>42362</v>
      </c>
      <c r="D4337" s="1" t="str">
        <f t="shared" si="670"/>
        <v>Dec</v>
      </c>
      <c r="E4337" t="s">
        <v>38</v>
      </c>
      <c r="F4337" t="s">
        <v>196</v>
      </c>
      <c r="G4337" t="s">
        <v>25</v>
      </c>
      <c r="H4337" t="s">
        <v>34</v>
      </c>
      <c r="I4337" t="s">
        <v>2449</v>
      </c>
      <c r="J4337" t="s">
        <v>36</v>
      </c>
      <c r="K4337" t="s">
        <v>92</v>
      </c>
      <c r="L4337" s="2">
        <f t="shared" si="671"/>
        <v>5.1480000000000015</v>
      </c>
      <c r="M4337" s="2">
        <f t="shared" si="672"/>
        <v>7.7200000000000006</v>
      </c>
      <c r="N4337" s="2">
        <f t="shared" si="678"/>
        <v>2.5719999999999992</v>
      </c>
      <c r="O4337" s="2">
        <f t="shared" si="673"/>
        <v>2.5719999999999992</v>
      </c>
      <c r="P4337" s="2">
        <f t="shared" si="674"/>
        <v>7.7200000000000006</v>
      </c>
      <c r="Q4337" s="2">
        <f t="shared" si="675"/>
        <v>33.316062176165786</v>
      </c>
      <c r="R4337">
        <v>1</v>
      </c>
      <c r="S4337">
        <v>0.2</v>
      </c>
      <c r="T4337" s="2">
        <v>7.9200000000000008</v>
      </c>
      <c r="U4337" s="3">
        <v>2.7719999999999994</v>
      </c>
      <c r="V4337" s="4">
        <f t="shared" si="679"/>
        <v>34.999999999999986</v>
      </c>
      <c r="W4337" s="2">
        <f t="shared" si="676"/>
        <v>7.9200000000000008</v>
      </c>
    </row>
    <row r="4338" spans="1:23" x14ac:dyDescent="0.25">
      <c r="A4338">
        <f t="shared" si="677"/>
        <v>2015</v>
      </c>
      <c r="B4338" s="1">
        <v>42358</v>
      </c>
      <c r="C4338" s="1">
        <v>42362</v>
      </c>
      <c r="D4338" s="1" t="str">
        <f t="shared" si="670"/>
        <v>Dec</v>
      </c>
      <c r="E4338" t="s">
        <v>38</v>
      </c>
      <c r="F4338" t="s">
        <v>196</v>
      </c>
      <c r="G4338" t="s">
        <v>25</v>
      </c>
      <c r="H4338" t="s">
        <v>34</v>
      </c>
      <c r="I4338" t="s">
        <v>1682</v>
      </c>
      <c r="J4338" t="s">
        <v>28</v>
      </c>
      <c r="K4338" t="s">
        <v>46</v>
      </c>
      <c r="L4338" s="2">
        <f t="shared" si="671"/>
        <v>12.392400000000002</v>
      </c>
      <c r="M4338" s="2">
        <f t="shared" si="672"/>
        <v>14.168000000000003</v>
      </c>
      <c r="N4338" s="2">
        <f t="shared" si="678"/>
        <v>1.7756000000000007</v>
      </c>
      <c r="O4338" s="2">
        <f t="shared" si="673"/>
        <v>3.5512000000000015</v>
      </c>
      <c r="P4338" s="2">
        <f t="shared" si="674"/>
        <v>28.336000000000006</v>
      </c>
      <c r="Q4338" s="2">
        <f t="shared" si="675"/>
        <v>12.532467532467534</v>
      </c>
      <c r="R4338">
        <v>2</v>
      </c>
      <c r="S4338">
        <v>0.2</v>
      </c>
      <c r="T4338" s="2">
        <v>14.368000000000002</v>
      </c>
      <c r="U4338" s="3">
        <v>3.9512</v>
      </c>
      <c r="V4338" s="4">
        <f t="shared" si="679"/>
        <v>13.749999999999998</v>
      </c>
      <c r="W4338" s="2">
        <f t="shared" si="676"/>
        <v>28.736000000000004</v>
      </c>
    </row>
    <row r="4339" spans="1:23" x14ac:dyDescent="0.25">
      <c r="A4339">
        <f t="shared" si="677"/>
        <v>2015</v>
      </c>
      <c r="B4339" s="1">
        <v>42335</v>
      </c>
      <c r="C4339" s="1">
        <v>42339</v>
      </c>
      <c r="D4339" s="1" t="str">
        <f t="shared" si="670"/>
        <v>Nov</v>
      </c>
      <c r="E4339" t="s">
        <v>38</v>
      </c>
      <c r="F4339" t="s">
        <v>102</v>
      </c>
      <c r="G4339" t="s">
        <v>64</v>
      </c>
      <c r="H4339" t="s">
        <v>34</v>
      </c>
      <c r="I4339" t="s">
        <v>577</v>
      </c>
      <c r="J4339" t="s">
        <v>50</v>
      </c>
      <c r="K4339" t="s">
        <v>86</v>
      </c>
      <c r="L4339" s="2">
        <f t="shared" si="671"/>
        <v>100.4121</v>
      </c>
      <c r="M4339" s="2">
        <f t="shared" si="672"/>
        <v>107.97</v>
      </c>
      <c r="N4339" s="2">
        <f t="shared" si="678"/>
        <v>7.5579000000000036</v>
      </c>
      <c r="O4339" s="2">
        <f t="shared" si="673"/>
        <v>22.673700000000011</v>
      </c>
      <c r="P4339" s="2">
        <f t="shared" si="674"/>
        <v>323.90999999999997</v>
      </c>
      <c r="Q4339" s="2">
        <f t="shared" si="675"/>
        <v>7.0000000000000036</v>
      </c>
      <c r="R4339">
        <v>3</v>
      </c>
      <c r="S4339">
        <v>0</v>
      </c>
      <c r="T4339" s="2">
        <v>107.97</v>
      </c>
      <c r="U4339" s="3">
        <v>22.6737</v>
      </c>
      <c r="V4339" s="4">
        <f t="shared" si="679"/>
        <v>7.0000000000000009</v>
      </c>
      <c r="W4339" s="2">
        <f t="shared" si="676"/>
        <v>323.90999999999997</v>
      </c>
    </row>
    <row r="4340" spans="1:23" x14ac:dyDescent="0.25">
      <c r="A4340">
        <f t="shared" si="677"/>
        <v>2015</v>
      </c>
      <c r="B4340" s="1">
        <v>42335</v>
      </c>
      <c r="C4340" s="1">
        <v>42339</v>
      </c>
      <c r="D4340" s="1" t="str">
        <f t="shared" si="670"/>
        <v>Nov</v>
      </c>
      <c r="E4340" t="s">
        <v>38</v>
      </c>
      <c r="F4340" t="s">
        <v>102</v>
      </c>
      <c r="G4340" t="s">
        <v>64</v>
      </c>
      <c r="H4340" t="s">
        <v>34</v>
      </c>
      <c r="I4340" t="s">
        <v>148</v>
      </c>
      <c r="J4340" t="s">
        <v>36</v>
      </c>
      <c r="K4340" t="s">
        <v>60</v>
      </c>
      <c r="L4340" s="2">
        <f t="shared" si="671"/>
        <v>95.988199999999992</v>
      </c>
      <c r="M4340" s="2">
        <f t="shared" si="672"/>
        <v>113.82</v>
      </c>
      <c r="N4340" s="2">
        <f t="shared" si="678"/>
        <v>17.831800000000001</v>
      </c>
      <c r="O4340" s="2">
        <f t="shared" si="673"/>
        <v>53.495400000000004</v>
      </c>
      <c r="P4340" s="2">
        <f t="shared" si="674"/>
        <v>341.46</v>
      </c>
      <c r="Q4340" s="2">
        <f t="shared" si="675"/>
        <v>15.666666666666668</v>
      </c>
      <c r="R4340">
        <v>3</v>
      </c>
      <c r="S4340">
        <v>0</v>
      </c>
      <c r="T4340" s="2">
        <v>113.82</v>
      </c>
      <c r="U4340" s="3">
        <v>53.495399999999989</v>
      </c>
      <c r="V4340" s="4">
        <f t="shared" si="679"/>
        <v>15.666666666666664</v>
      </c>
      <c r="W4340" s="2">
        <f t="shared" si="676"/>
        <v>341.46</v>
      </c>
    </row>
    <row r="4341" spans="1:23" x14ac:dyDescent="0.25">
      <c r="A4341">
        <f t="shared" si="677"/>
        <v>2017</v>
      </c>
      <c r="B4341" s="1">
        <v>42974</v>
      </c>
      <c r="C4341" s="1">
        <v>42979</v>
      </c>
      <c r="D4341" s="1" t="str">
        <f t="shared" si="670"/>
        <v>Aug</v>
      </c>
      <c r="E4341" t="s">
        <v>38</v>
      </c>
      <c r="F4341" t="s">
        <v>2397</v>
      </c>
      <c r="G4341" t="s">
        <v>25</v>
      </c>
      <c r="H4341" t="s">
        <v>26</v>
      </c>
      <c r="I4341" t="s">
        <v>1482</v>
      </c>
      <c r="J4341" t="s">
        <v>36</v>
      </c>
      <c r="K4341" t="s">
        <v>60</v>
      </c>
      <c r="L4341" s="2">
        <f t="shared" si="671"/>
        <v>3.369600000000001</v>
      </c>
      <c r="M4341" s="2">
        <f t="shared" si="672"/>
        <v>4.9840000000000009</v>
      </c>
      <c r="N4341" s="2">
        <f t="shared" si="678"/>
        <v>1.6143999999999998</v>
      </c>
      <c r="O4341" s="2">
        <f t="shared" si="673"/>
        <v>1.6143999999999998</v>
      </c>
      <c r="P4341" s="2">
        <f t="shared" si="674"/>
        <v>4.9840000000000009</v>
      </c>
      <c r="Q4341" s="2">
        <f t="shared" si="675"/>
        <v>32.391653290529689</v>
      </c>
      <c r="R4341">
        <v>1</v>
      </c>
      <c r="S4341">
        <v>0.2</v>
      </c>
      <c r="T4341" s="2">
        <v>5.1840000000000011</v>
      </c>
      <c r="U4341" s="3">
        <v>1.8144</v>
      </c>
      <c r="V4341" s="4">
        <f t="shared" si="679"/>
        <v>34.999999999999993</v>
      </c>
      <c r="W4341" s="2">
        <f t="shared" si="676"/>
        <v>5.1840000000000011</v>
      </c>
    </row>
    <row r="4342" spans="1:23" x14ac:dyDescent="0.25">
      <c r="A4342">
        <f t="shared" si="677"/>
        <v>2014</v>
      </c>
      <c r="B4342" s="1">
        <v>41720</v>
      </c>
      <c r="C4342" s="1">
        <v>41720</v>
      </c>
      <c r="D4342" s="1" t="str">
        <f t="shared" si="670"/>
        <v>Mar</v>
      </c>
      <c r="E4342" t="s">
        <v>528</v>
      </c>
      <c r="F4342" t="s">
        <v>2350</v>
      </c>
      <c r="G4342" t="s">
        <v>25</v>
      </c>
      <c r="H4342" t="s">
        <v>65</v>
      </c>
      <c r="I4342" t="s">
        <v>580</v>
      </c>
      <c r="J4342" t="s">
        <v>36</v>
      </c>
      <c r="K4342" t="s">
        <v>48</v>
      </c>
      <c r="L4342" s="2">
        <f t="shared" si="671"/>
        <v>13.024000000000001</v>
      </c>
      <c r="M4342" s="2">
        <f t="shared" si="672"/>
        <v>16.28</v>
      </c>
      <c r="N4342" s="2">
        <f t="shared" si="678"/>
        <v>3.2560000000000002</v>
      </c>
      <c r="O4342" s="2">
        <f t="shared" si="673"/>
        <v>6.5120000000000005</v>
      </c>
      <c r="P4342" s="2">
        <f t="shared" si="674"/>
        <v>32.56</v>
      </c>
      <c r="Q4342" s="2">
        <f t="shared" si="675"/>
        <v>20</v>
      </c>
      <c r="R4342">
        <v>2</v>
      </c>
      <c r="S4342">
        <v>0</v>
      </c>
      <c r="T4342" s="2">
        <v>16.28</v>
      </c>
      <c r="U4342" s="3">
        <v>6.5120000000000005</v>
      </c>
      <c r="V4342" s="4">
        <f t="shared" si="679"/>
        <v>20</v>
      </c>
      <c r="W4342" s="2">
        <f t="shared" si="676"/>
        <v>32.56</v>
      </c>
    </row>
    <row r="4343" spans="1:23" x14ac:dyDescent="0.25">
      <c r="A4343">
        <f t="shared" si="677"/>
        <v>2017</v>
      </c>
      <c r="B4343" s="1">
        <v>43086</v>
      </c>
      <c r="C4343" s="1">
        <v>43090</v>
      </c>
      <c r="D4343" s="1" t="str">
        <f t="shared" si="670"/>
        <v>Dec</v>
      </c>
      <c r="E4343" t="s">
        <v>38</v>
      </c>
      <c r="F4343" t="s">
        <v>2192</v>
      </c>
      <c r="G4343" t="s">
        <v>25</v>
      </c>
      <c r="H4343" t="s">
        <v>26</v>
      </c>
      <c r="I4343" t="s">
        <v>418</v>
      </c>
      <c r="J4343" t="s">
        <v>36</v>
      </c>
      <c r="K4343" t="s">
        <v>43</v>
      </c>
      <c r="L4343" s="2">
        <f t="shared" si="671"/>
        <v>491.75660000000005</v>
      </c>
      <c r="M4343" s="2">
        <f t="shared" si="672"/>
        <v>544.38</v>
      </c>
      <c r="N4343" s="2">
        <f t="shared" si="678"/>
        <v>52.623399999999947</v>
      </c>
      <c r="O4343" s="2">
        <f t="shared" si="673"/>
        <v>157.87019999999984</v>
      </c>
      <c r="P4343" s="2">
        <f t="shared" si="674"/>
        <v>1633.1399999999999</v>
      </c>
      <c r="Q4343" s="2">
        <f t="shared" si="675"/>
        <v>9.666666666666659</v>
      </c>
      <c r="R4343">
        <v>3</v>
      </c>
      <c r="S4343">
        <v>0</v>
      </c>
      <c r="T4343" s="2">
        <v>544.38</v>
      </c>
      <c r="U4343" s="3">
        <v>157.87019999999993</v>
      </c>
      <c r="V4343" s="4">
        <f t="shared" si="679"/>
        <v>9.6666666666666625</v>
      </c>
      <c r="W4343" s="2">
        <f t="shared" si="676"/>
        <v>1633.1399999999999</v>
      </c>
    </row>
    <row r="4344" spans="1:23" x14ac:dyDescent="0.25">
      <c r="A4344">
        <f t="shared" si="677"/>
        <v>2017</v>
      </c>
      <c r="B4344" s="1">
        <v>42813</v>
      </c>
      <c r="C4344" s="1">
        <v>42816</v>
      </c>
      <c r="D4344" s="1" t="str">
        <f t="shared" si="670"/>
        <v>Mar</v>
      </c>
      <c r="E4344" t="s">
        <v>98</v>
      </c>
      <c r="F4344" t="s">
        <v>1452</v>
      </c>
      <c r="G4344" t="s">
        <v>25</v>
      </c>
      <c r="H4344" t="s">
        <v>34</v>
      </c>
      <c r="I4344" t="s">
        <v>1402</v>
      </c>
      <c r="J4344" t="s">
        <v>36</v>
      </c>
      <c r="K4344" t="s">
        <v>53</v>
      </c>
      <c r="L4344" s="2">
        <f t="shared" si="671"/>
        <v>18.708900000000003</v>
      </c>
      <c r="M4344" s="2">
        <f t="shared" si="672"/>
        <v>19.624000000000002</v>
      </c>
      <c r="N4344" s="2">
        <f t="shared" si="678"/>
        <v>0.91509999999999891</v>
      </c>
      <c r="O4344" s="2">
        <f t="shared" si="673"/>
        <v>5.4905999999999935</v>
      </c>
      <c r="P4344" s="2">
        <f t="shared" si="674"/>
        <v>117.74400000000001</v>
      </c>
      <c r="Q4344" s="2">
        <f t="shared" si="675"/>
        <v>4.6631675499388443</v>
      </c>
      <c r="R4344">
        <v>6</v>
      </c>
      <c r="S4344">
        <v>0.2</v>
      </c>
      <c r="T4344" s="2">
        <v>19.824000000000002</v>
      </c>
      <c r="U4344" s="3">
        <v>6.690599999999999</v>
      </c>
      <c r="V4344" s="4">
        <f t="shared" si="679"/>
        <v>5.6249999999999982</v>
      </c>
      <c r="W4344" s="2">
        <f t="shared" si="676"/>
        <v>118.94400000000002</v>
      </c>
    </row>
    <row r="4345" spans="1:23" x14ac:dyDescent="0.25">
      <c r="A4345">
        <f t="shared" si="677"/>
        <v>2017</v>
      </c>
      <c r="B4345" s="1">
        <v>42813</v>
      </c>
      <c r="C4345" s="1">
        <v>42816</v>
      </c>
      <c r="D4345" s="1" t="str">
        <f t="shared" si="670"/>
        <v>Mar</v>
      </c>
      <c r="E4345" t="s">
        <v>98</v>
      </c>
      <c r="F4345" t="s">
        <v>1452</v>
      </c>
      <c r="G4345" t="s">
        <v>25</v>
      </c>
      <c r="H4345" t="s">
        <v>34</v>
      </c>
      <c r="I4345" t="s">
        <v>1638</v>
      </c>
      <c r="J4345" t="s">
        <v>50</v>
      </c>
      <c r="K4345" t="s">
        <v>51</v>
      </c>
      <c r="L4345" s="2">
        <f t="shared" si="671"/>
        <v>679.42079999999999</v>
      </c>
      <c r="M4345" s="2">
        <f t="shared" si="672"/>
        <v>657.30399999999997</v>
      </c>
      <c r="N4345" s="2">
        <f t="shared" si="678"/>
        <v>-22.116800000000012</v>
      </c>
      <c r="O4345" s="2">
        <f t="shared" si="673"/>
        <v>-132.70080000000007</v>
      </c>
      <c r="P4345" s="2">
        <f t="shared" si="674"/>
        <v>3943.8239999999996</v>
      </c>
      <c r="Q4345" s="2">
        <f t="shared" si="675"/>
        <v>-3.3647748986770218</v>
      </c>
      <c r="R4345">
        <v>6</v>
      </c>
      <c r="S4345">
        <v>0.2</v>
      </c>
      <c r="T4345" s="2">
        <v>657.50400000000002</v>
      </c>
      <c r="U4345" s="3">
        <v>-131.50080000000005</v>
      </c>
      <c r="V4345" s="4">
        <f t="shared" si="679"/>
        <v>-3.3333333333333348</v>
      </c>
      <c r="W4345" s="2">
        <f t="shared" si="676"/>
        <v>3945.0240000000003</v>
      </c>
    </row>
    <row r="4346" spans="1:23" x14ac:dyDescent="0.25">
      <c r="A4346">
        <f t="shared" si="677"/>
        <v>2017</v>
      </c>
      <c r="B4346" s="1">
        <v>42813</v>
      </c>
      <c r="C4346" s="1">
        <v>42816</v>
      </c>
      <c r="D4346" s="1" t="str">
        <f t="shared" si="670"/>
        <v>Mar</v>
      </c>
      <c r="E4346" t="s">
        <v>98</v>
      </c>
      <c r="F4346" t="s">
        <v>1452</v>
      </c>
      <c r="G4346" t="s">
        <v>25</v>
      </c>
      <c r="H4346" t="s">
        <v>34</v>
      </c>
      <c r="I4346" t="s">
        <v>199</v>
      </c>
      <c r="J4346" t="s">
        <v>50</v>
      </c>
      <c r="K4346" t="s">
        <v>86</v>
      </c>
      <c r="L4346" s="2">
        <f t="shared" si="671"/>
        <v>94.065300000000008</v>
      </c>
      <c r="M4346" s="2">
        <f t="shared" si="672"/>
        <v>99.54</v>
      </c>
      <c r="N4346" s="2">
        <f t="shared" si="678"/>
        <v>5.4746999999999986</v>
      </c>
      <c r="O4346" s="2">
        <f t="shared" si="673"/>
        <v>10.949399999999997</v>
      </c>
      <c r="P4346" s="2">
        <f t="shared" si="674"/>
        <v>199.08</v>
      </c>
      <c r="Q4346" s="2">
        <f t="shared" si="675"/>
        <v>5.4999999999999982</v>
      </c>
      <c r="R4346">
        <v>2</v>
      </c>
      <c r="S4346">
        <v>0</v>
      </c>
      <c r="T4346" s="2">
        <v>99.54</v>
      </c>
      <c r="U4346" s="3">
        <v>10.949399999999997</v>
      </c>
      <c r="V4346" s="4">
        <f t="shared" si="679"/>
        <v>5.4999999999999982</v>
      </c>
      <c r="W4346" s="2">
        <f t="shared" si="676"/>
        <v>199.08</v>
      </c>
    </row>
    <row r="4347" spans="1:23" x14ac:dyDescent="0.25">
      <c r="A4347">
        <f t="shared" si="677"/>
        <v>2017</v>
      </c>
      <c r="B4347" s="1">
        <v>42813</v>
      </c>
      <c r="C4347" s="1">
        <v>42816</v>
      </c>
      <c r="D4347" s="1" t="str">
        <f t="shared" si="670"/>
        <v>Mar</v>
      </c>
      <c r="E4347" t="s">
        <v>98</v>
      </c>
      <c r="F4347" t="s">
        <v>1452</v>
      </c>
      <c r="G4347" t="s">
        <v>25</v>
      </c>
      <c r="H4347" t="s">
        <v>34</v>
      </c>
      <c r="I4347" t="s">
        <v>1725</v>
      </c>
      <c r="J4347" t="s">
        <v>50</v>
      </c>
      <c r="K4347" t="s">
        <v>86</v>
      </c>
      <c r="L4347" s="2">
        <f t="shared" si="671"/>
        <v>178.46430000000001</v>
      </c>
      <c r="M4347" s="2">
        <f t="shared" si="672"/>
        <v>199.96</v>
      </c>
      <c r="N4347" s="2">
        <f t="shared" si="678"/>
        <v>21.495699999999999</v>
      </c>
      <c r="O4347" s="2">
        <f t="shared" si="673"/>
        <v>85.982799999999997</v>
      </c>
      <c r="P4347" s="2">
        <f t="shared" si="674"/>
        <v>799.84</v>
      </c>
      <c r="Q4347" s="2">
        <f t="shared" si="675"/>
        <v>10.75</v>
      </c>
      <c r="R4347">
        <v>4</v>
      </c>
      <c r="S4347">
        <v>0</v>
      </c>
      <c r="T4347" s="2">
        <v>199.96</v>
      </c>
      <c r="U4347" s="3">
        <v>85.982800000000012</v>
      </c>
      <c r="V4347" s="4">
        <f t="shared" si="679"/>
        <v>10.750000000000002</v>
      </c>
      <c r="W4347" s="2">
        <f t="shared" si="676"/>
        <v>799.84</v>
      </c>
    </row>
    <row r="4348" spans="1:23" x14ac:dyDescent="0.25">
      <c r="A4348">
        <f t="shared" si="677"/>
        <v>2016</v>
      </c>
      <c r="B4348" s="1">
        <v>42631</v>
      </c>
      <c r="C4348" s="1">
        <v>42638</v>
      </c>
      <c r="D4348" s="1" t="str">
        <f t="shared" si="670"/>
        <v>Sep</v>
      </c>
      <c r="E4348" t="s">
        <v>38</v>
      </c>
      <c r="F4348" t="s">
        <v>1865</v>
      </c>
      <c r="G4348" t="s">
        <v>25</v>
      </c>
      <c r="H4348" t="s">
        <v>80</v>
      </c>
      <c r="I4348" t="s">
        <v>1017</v>
      </c>
      <c r="J4348" t="s">
        <v>28</v>
      </c>
      <c r="K4348" t="s">
        <v>31</v>
      </c>
      <c r="L4348" s="2">
        <f t="shared" si="671"/>
        <v>561.58400000000006</v>
      </c>
      <c r="M4348" s="2">
        <f t="shared" si="672"/>
        <v>631.68200000000002</v>
      </c>
      <c r="N4348" s="2">
        <f t="shared" si="678"/>
        <v>70.097999999999956</v>
      </c>
      <c r="O4348" s="2">
        <f t="shared" si="673"/>
        <v>140.19599999999991</v>
      </c>
      <c r="P4348" s="2">
        <f t="shared" si="674"/>
        <v>1263.364</v>
      </c>
      <c r="Q4348" s="2">
        <f t="shared" si="675"/>
        <v>11.097039333082146</v>
      </c>
      <c r="R4348">
        <v>2</v>
      </c>
      <c r="S4348">
        <v>0.1</v>
      </c>
      <c r="T4348" s="2">
        <v>631.78200000000004</v>
      </c>
      <c r="U4348" s="3">
        <v>140.39599999999993</v>
      </c>
      <c r="V4348" s="4">
        <f t="shared" si="679"/>
        <v>11.111111111111105</v>
      </c>
      <c r="W4348" s="2">
        <f t="shared" si="676"/>
        <v>1263.5640000000001</v>
      </c>
    </row>
    <row r="4349" spans="1:23" x14ac:dyDescent="0.25">
      <c r="A4349">
        <f t="shared" si="677"/>
        <v>2016</v>
      </c>
      <c r="B4349" s="1">
        <v>42631</v>
      </c>
      <c r="C4349" s="1">
        <v>42638</v>
      </c>
      <c r="D4349" s="1" t="str">
        <f t="shared" si="670"/>
        <v>Sep</v>
      </c>
      <c r="E4349" t="s">
        <v>38</v>
      </c>
      <c r="F4349" t="s">
        <v>1865</v>
      </c>
      <c r="G4349" t="s">
        <v>25</v>
      </c>
      <c r="H4349" t="s">
        <v>80</v>
      </c>
      <c r="I4349" t="s">
        <v>2450</v>
      </c>
      <c r="J4349" t="s">
        <v>28</v>
      </c>
      <c r="K4349" t="s">
        <v>46</v>
      </c>
      <c r="L4349" s="2">
        <f t="shared" si="671"/>
        <v>52.016799999999996</v>
      </c>
      <c r="M4349" s="2">
        <f t="shared" si="672"/>
        <v>60.72</v>
      </c>
      <c r="N4349" s="2">
        <f t="shared" si="678"/>
        <v>8.7032000000000025</v>
      </c>
      <c r="O4349" s="2">
        <f t="shared" si="673"/>
        <v>26.109600000000007</v>
      </c>
      <c r="P4349" s="2">
        <f t="shared" si="674"/>
        <v>182.16</v>
      </c>
      <c r="Q4349" s="2">
        <f t="shared" si="675"/>
        <v>14.333333333333337</v>
      </c>
      <c r="R4349">
        <v>3</v>
      </c>
      <c r="S4349">
        <v>0</v>
      </c>
      <c r="T4349" s="2">
        <v>60.72</v>
      </c>
      <c r="U4349" s="3">
        <v>26.1096</v>
      </c>
      <c r="V4349" s="4">
        <f t="shared" si="679"/>
        <v>14.333333333333334</v>
      </c>
      <c r="W4349" s="2">
        <f t="shared" si="676"/>
        <v>182.16</v>
      </c>
    </row>
    <row r="4350" spans="1:23" x14ac:dyDescent="0.25">
      <c r="A4350">
        <f t="shared" si="677"/>
        <v>2017</v>
      </c>
      <c r="B4350" s="1">
        <v>43063</v>
      </c>
      <c r="C4350" s="1">
        <v>43068</v>
      </c>
      <c r="D4350" s="1" t="str">
        <f t="shared" si="670"/>
        <v>Nov</v>
      </c>
      <c r="E4350" t="s">
        <v>23</v>
      </c>
      <c r="F4350" t="s">
        <v>1938</v>
      </c>
      <c r="G4350" t="s">
        <v>25</v>
      </c>
      <c r="H4350" t="s">
        <v>34</v>
      </c>
      <c r="I4350" t="s">
        <v>1018</v>
      </c>
      <c r="J4350" t="s">
        <v>36</v>
      </c>
      <c r="K4350" t="s">
        <v>53</v>
      </c>
      <c r="L4350" s="2">
        <f t="shared" si="671"/>
        <v>28.322800000000001</v>
      </c>
      <c r="M4350" s="2">
        <f t="shared" si="672"/>
        <v>20.024000000000004</v>
      </c>
      <c r="N4350" s="2">
        <f t="shared" si="678"/>
        <v>-8.2987999999999964</v>
      </c>
      <c r="O4350" s="2">
        <f t="shared" si="673"/>
        <v>-16.597599999999993</v>
      </c>
      <c r="P4350" s="2">
        <f t="shared" si="674"/>
        <v>40.048000000000009</v>
      </c>
      <c r="Q4350" s="2">
        <f t="shared" si="675"/>
        <v>-41.444266879744276</v>
      </c>
      <c r="R4350">
        <v>2</v>
      </c>
      <c r="S4350">
        <v>0.7</v>
      </c>
      <c r="T4350" s="2">
        <v>20.724000000000004</v>
      </c>
      <c r="U4350" s="3">
        <v>-15.197599999999994</v>
      </c>
      <c r="V4350" s="4">
        <f t="shared" si="679"/>
        <v>-36.66666666666665</v>
      </c>
      <c r="W4350" s="2">
        <f t="shared" si="676"/>
        <v>41.448000000000008</v>
      </c>
    </row>
    <row r="4351" spans="1:23" x14ac:dyDescent="0.25">
      <c r="A4351">
        <f t="shared" si="677"/>
        <v>2017</v>
      </c>
      <c r="B4351" s="1">
        <v>43063</v>
      </c>
      <c r="C4351" s="1">
        <v>43068</v>
      </c>
      <c r="D4351" s="1" t="str">
        <f t="shared" si="670"/>
        <v>Nov</v>
      </c>
      <c r="E4351" t="s">
        <v>23</v>
      </c>
      <c r="F4351" t="s">
        <v>1938</v>
      </c>
      <c r="G4351" t="s">
        <v>25</v>
      </c>
      <c r="H4351" t="s">
        <v>34</v>
      </c>
      <c r="I4351" t="s">
        <v>625</v>
      </c>
      <c r="J4351" t="s">
        <v>36</v>
      </c>
      <c r="K4351" t="s">
        <v>43</v>
      </c>
      <c r="L4351" s="2">
        <f t="shared" si="671"/>
        <v>421.07040000000006</v>
      </c>
      <c r="M4351" s="2">
        <f t="shared" si="672"/>
        <v>415.67200000000008</v>
      </c>
      <c r="N4351" s="2">
        <f t="shared" si="678"/>
        <v>-5.398399999999981</v>
      </c>
      <c r="O4351" s="2">
        <f t="shared" si="673"/>
        <v>-43.187199999999848</v>
      </c>
      <c r="P4351" s="2">
        <f t="shared" si="674"/>
        <v>3325.3760000000007</v>
      </c>
      <c r="Q4351" s="2">
        <f t="shared" si="675"/>
        <v>-1.2987162955407099</v>
      </c>
      <c r="R4351">
        <v>8</v>
      </c>
      <c r="S4351">
        <v>0.2</v>
      </c>
      <c r="T4351" s="2">
        <v>415.87200000000007</v>
      </c>
      <c r="U4351" s="3">
        <v>-41.587199999999996</v>
      </c>
      <c r="V4351" s="4">
        <f t="shared" si="679"/>
        <v>-1.2499999999999998</v>
      </c>
      <c r="W4351" s="2">
        <f t="shared" si="676"/>
        <v>3326.9760000000006</v>
      </c>
    </row>
    <row r="4352" spans="1:23" x14ac:dyDescent="0.25">
      <c r="A4352">
        <f t="shared" si="677"/>
        <v>2017</v>
      </c>
      <c r="B4352" s="1">
        <v>42836</v>
      </c>
      <c r="C4352" s="1">
        <v>42840</v>
      </c>
      <c r="D4352" s="1" t="str">
        <f t="shared" si="670"/>
        <v>Apr</v>
      </c>
      <c r="E4352" t="s">
        <v>38</v>
      </c>
      <c r="F4352" t="s">
        <v>2251</v>
      </c>
      <c r="G4352" t="s">
        <v>25</v>
      </c>
      <c r="H4352" t="s">
        <v>80</v>
      </c>
      <c r="I4352" t="s">
        <v>736</v>
      </c>
      <c r="J4352" t="s">
        <v>36</v>
      </c>
      <c r="K4352" t="s">
        <v>43</v>
      </c>
      <c r="L4352" s="2">
        <f t="shared" si="671"/>
        <v>16.034400000000002</v>
      </c>
      <c r="M4352" s="2">
        <f t="shared" si="672"/>
        <v>16.568000000000001</v>
      </c>
      <c r="N4352" s="2">
        <f t="shared" si="678"/>
        <v>0.53359999999999985</v>
      </c>
      <c r="O4352" s="2">
        <f t="shared" si="673"/>
        <v>1.0671999999999997</v>
      </c>
      <c r="P4352" s="2">
        <f t="shared" si="674"/>
        <v>33.136000000000003</v>
      </c>
      <c r="Q4352" s="2">
        <f t="shared" si="675"/>
        <v>3.2206663447609842</v>
      </c>
      <c r="R4352">
        <v>2</v>
      </c>
      <c r="S4352">
        <v>0.2</v>
      </c>
      <c r="T4352" s="2">
        <v>16.768000000000001</v>
      </c>
      <c r="U4352" s="3">
        <v>1.4672000000000001</v>
      </c>
      <c r="V4352" s="4">
        <f t="shared" si="679"/>
        <v>4.375</v>
      </c>
      <c r="W4352" s="2">
        <f t="shared" si="676"/>
        <v>33.536000000000001</v>
      </c>
    </row>
    <row r="4353" spans="1:23" x14ac:dyDescent="0.25">
      <c r="A4353">
        <f t="shared" si="677"/>
        <v>2017</v>
      </c>
      <c r="B4353" s="1">
        <v>42836</v>
      </c>
      <c r="C4353" s="1">
        <v>42840</v>
      </c>
      <c r="D4353" s="1" t="str">
        <f t="shared" si="670"/>
        <v>Apr</v>
      </c>
      <c r="E4353" t="s">
        <v>38</v>
      </c>
      <c r="F4353" t="s">
        <v>2251</v>
      </c>
      <c r="G4353" t="s">
        <v>25</v>
      </c>
      <c r="H4353" t="s">
        <v>80</v>
      </c>
      <c r="I4353" t="s">
        <v>1023</v>
      </c>
      <c r="J4353" t="s">
        <v>50</v>
      </c>
      <c r="K4353" t="s">
        <v>86</v>
      </c>
      <c r="L4353" s="2">
        <f t="shared" si="671"/>
        <v>29.493000000000002</v>
      </c>
      <c r="M4353" s="2">
        <f t="shared" si="672"/>
        <v>26.92</v>
      </c>
      <c r="N4353" s="2">
        <f t="shared" si="678"/>
        <v>-2.5730000000000004</v>
      </c>
      <c r="O4353" s="2">
        <f t="shared" si="673"/>
        <v>-5.1460000000000008</v>
      </c>
      <c r="P4353" s="2">
        <f t="shared" si="674"/>
        <v>53.84</v>
      </c>
      <c r="Q4353" s="2">
        <f t="shared" si="675"/>
        <v>-9.5579494799405662</v>
      </c>
      <c r="R4353">
        <v>2</v>
      </c>
      <c r="S4353">
        <v>0.2</v>
      </c>
      <c r="T4353" s="2">
        <v>27.12</v>
      </c>
      <c r="U4353" s="3">
        <v>-4.7460000000000013</v>
      </c>
      <c r="V4353" s="4">
        <f t="shared" si="679"/>
        <v>-8.7500000000000018</v>
      </c>
      <c r="W4353" s="2">
        <f t="shared" si="676"/>
        <v>54.24</v>
      </c>
    </row>
    <row r="4354" spans="1:23" x14ac:dyDescent="0.25">
      <c r="A4354">
        <f t="shared" si="677"/>
        <v>2017</v>
      </c>
      <c r="B4354" s="1">
        <v>43079</v>
      </c>
      <c r="C4354" s="1">
        <v>43081</v>
      </c>
      <c r="D4354" s="1" t="str">
        <f t="shared" ref="D4354:D4417" si="680">TEXT((B4354),"MMM")</f>
        <v>Dec</v>
      </c>
      <c r="E4354" t="s">
        <v>23</v>
      </c>
      <c r="F4354" t="s">
        <v>2451</v>
      </c>
      <c r="G4354" t="s">
        <v>25</v>
      </c>
      <c r="H4354" t="s">
        <v>34</v>
      </c>
      <c r="I4354" t="s">
        <v>2406</v>
      </c>
      <c r="J4354" t="s">
        <v>50</v>
      </c>
      <c r="K4354" t="s">
        <v>51</v>
      </c>
      <c r="L4354" s="2">
        <f t="shared" ref="L4354:L4417" si="681">T4354 - (U4354 / R4354)</f>
        <v>87.154499999999999</v>
      </c>
      <c r="M4354" s="2">
        <f t="shared" ref="M4354:M4417" si="682">(T4354/1-S4354)</f>
        <v>95.64</v>
      </c>
      <c r="N4354" s="2">
        <f t="shared" si="678"/>
        <v>8.4855000000000018</v>
      </c>
      <c r="O4354" s="2">
        <f t="shared" ref="O4354:O4417" si="683">N4354*R4354</f>
        <v>33.942000000000007</v>
      </c>
      <c r="P4354" s="2">
        <f t="shared" ref="P4354:P4417" si="684">(M4354*R4354)</f>
        <v>382.56</v>
      </c>
      <c r="Q4354" s="2">
        <f t="shared" ref="Q4354:Q4417" si="685">(O4354/(M4354*R4354))*100</f>
        <v>8.872333751568382</v>
      </c>
      <c r="R4354">
        <v>4</v>
      </c>
      <c r="S4354">
        <v>0.2</v>
      </c>
      <c r="T4354" s="2">
        <v>95.84</v>
      </c>
      <c r="U4354" s="3">
        <v>34.741999999999997</v>
      </c>
      <c r="V4354" s="4">
        <f t="shared" si="679"/>
        <v>9.0624999999999982</v>
      </c>
      <c r="W4354" s="2">
        <f t="shared" ref="W4354:W4417" si="686">R4354*T4354</f>
        <v>383.36</v>
      </c>
    </row>
    <row r="4355" spans="1:23" x14ac:dyDescent="0.25">
      <c r="A4355">
        <f t="shared" ref="A4355:A4418" si="687">YEAR(B4355)</f>
        <v>2017</v>
      </c>
      <c r="B4355" s="1">
        <v>43079</v>
      </c>
      <c r="C4355" s="1">
        <v>43081</v>
      </c>
      <c r="D4355" s="1" t="str">
        <f t="shared" si="680"/>
        <v>Dec</v>
      </c>
      <c r="E4355" t="s">
        <v>23</v>
      </c>
      <c r="F4355" t="s">
        <v>2451</v>
      </c>
      <c r="G4355" t="s">
        <v>25</v>
      </c>
      <c r="H4355" t="s">
        <v>34</v>
      </c>
      <c r="I4355" t="s">
        <v>798</v>
      </c>
      <c r="J4355" t="s">
        <v>36</v>
      </c>
      <c r="K4355" t="s">
        <v>60</v>
      </c>
      <c r="L4355" s="2">
        <f t="shared" si="681"/>
        <v>9.8496000000000006</v>
      </c>
      <c r="M4355" s="2">
        <f t="shared" si="682"/>
        <v>12.96</v>
      </c>
      <c r="N4355" s="2">
        <f t="shared" ref="N4355:N4418" si="688">(M4355-L4355)</f>
        <v>3.1104000000000003</v>
      </c>
      <c r="O4355" s="2">
        <f t="shared" si="683"/>
        <v>6.2208000000000006</v>
      </c>
      <c r="P4355" s="2">
        <f t="shared" si="684"/>
        <v>25.92</v>
      </c>
      <c r="Q4355" s="2">
        <f t="shared" si="685"/>
        <v>24.000000000000004</v>
      </c>
      <c r="R4355">
        <v>2</v>
      </c>
      <c r="S4355">
        <v>0</v>
      </c>
      <c r="T4355" s="2">
        <v>12.96</v>
      </c>
      <c r="U4355" s="3">
        <v>6.2208000000000006</v>
      </c>
      <c r="V4355" s="4">
        <f t="shared" ref="V4355:V4418" si="689">(U4355/W4355)*100</f>
        <v>24.000000000000004</v>
      </c>
      <c r="W4355" s="2">
        <f t="shared" si="686"/>
        <v>25.92</v>
      </c>
    </row>
    <row r="4356" spans="1:23" x14ac:dyDescent="0.25">
      <c r="A4356">
        <f t="shared" si="687"/>
        <v>2017</v>
      </c>
      <c r="B4356" s="1">
        <v>43063</v>
      </c>
      <c r="C4356" s="1">
        <v>43065</v>
      </c>
      <c r="D4356" s="1" t="str">
        <f t="shared" si="680"/>
        <v>Nov</v>
      </c>
      <c r="E4356" t="s">
        <v>23</v>
      </c>
      <c r="F4356" t="s">
        <v>1785</v>
      </c>
      <c r="G4356" t="s">
        <v>33</v>
      </c>
      <c r="H4356" t="s">
        <v>26</v>
      </c>
      <c r="I4356" t="s">
        <v>1146</v>
      </c>
      <c r="J4356" t="s">
        <v>36</v>
      </c>
      <c r="K4356" t="s">
        <v>53</v>
      </c>
      <c r="L4356" s="2">
        <f t="shared" si="681"/>
        <v>20.592000000000002</v>
      </c>
      <c r="M4356" s="2">
        <f t="shared" si="682"/>
        <v>18.308000000000003</v>
      </c>
      <c r="N4356" s="2">
        <f t="shared" si="688"/>
        <v>-2.2839999999999989</v>
      </c>
      <c r="O4356" s="2">
        <f t="shared" si="683"/>
        <v>-18.271999999999991</v>
      </c>
      <c r="P4356" s="2">
        <f t="shared" si="684"/>
        <v>146.46400000000003</v>
      </c>
      <c r="Q4356" s="2">
        <f t="shared" si="685"/>
        <v>-12.475420581166695</v>
      </c>
      <c r="R4356">
        <v>8</v>
      </c>
      <c r="S4356">
        <v>0.7</v>
      </c>
      <c r="T4356" s="2">
        <v>19.008000000000003</v>
      </c>
      <c r="U4356" s="3">
        <v>-12.671999999999997</v>
      </c>
      <c r="V4356" s="4">
        <f t="shared" si="689"/>
        <v>-8.3333333333333304</v>
      </c>
      <c r="W4356" s="2">
        <f t="shared" si="686"/>
        <v>152.06400000000002</v>
      </c>
    </row>
    <row r="4357" spans="1:23" x14ac:dyDescent="0.25">
      <c r="A4357">
        <f t="shared" si="687"/>
        <v>2015</v>
      </c>
      <c r="B4357" s="1">
        <v>42342</v>
      </c>
      <c r="C4357" s="1">
        <v>42345</v>
      </c>
      <c r="D4357" s="1" t="str">
        <f t="shared" si="680"/>
        <v>Dec</v>
      </c>
      <c r="E4357" t="s">
        <v>23</v>
      </c>
      <c r="F4357" t="s">
        <v>689</v>
      </c>
      <c r="G4357" t="s">
        <v>25</v>
      </c>
      <c r="H4357" t="s">
        <v>26</v>
      </c>
      <c r="I4357" t="s">
        <v>1071</v>
      </c>
      <c r="J4357" t="s">
        <v>36</v>
      </c>
      <c r="K4357" t="s">
        <v>53</v>
      </c>
      <c r="L4357" s="2">
        <f t="shared" si="681"/>
        <v>1750.2540000000001</v>
      </c>
      <c r="M4357" s="2">
        <f t="shared" si="682"/>
        <v>1597.3580000000002</v>
      </c>
      <c r="N4357" s="2">
        <f t="shared" si="688"/>
        <v>-152.89599999999996</v>
      </c>
      <c r="O4357" s="2">
        <f t="shared" si="683"/>
        <v>-1070.2719999999997</v>
      </c>
      <c r="P4357" s="2">
        <f t="shared" si="684"/>
        <v>11181.506000000001</v>
      </c>
      <c r="Q4357" s="2">
        <f t="shared" si="685"/>
        <v>-9.5718054437389704</v>
      </c>
      <c r="R4357">
        <v>7</v>
      </c>
      <c r="S4357">
        <v>0.7</v>
      </c>
      <c r="T4357" s="2">
        <v>1598.0580000000002</v>
      </c>
      <c r="U4357" s="3">
        <v>-1065.3719999999998</v>
      </c>
      <c r="V4357" s="4">
        <f t="shared" si="689"/>
        <v>-9.5238095238095219</v>
      </c>
      <c r="W4357" s="2">
        <f t="shared" si="686"/>
        <v>11186.406000000001</v>
      </c>
    </row>
    <row r="4358" spans="1:23" x14ac:dyDescent="0.25">
      <c r="A4358">
        <f t="shared" si="687"/>
        <v>2015</v>
      </c>
      <c r="B4358" s="1">
        <v>42342</v>
      </c>
      <c r="C4358" s="1">
        <v>42345</v>
      </c>
      <c r="D4358" s="1" t="str">
        <f t="shared" si="680"/>
        <v>Dec</v>
      </c>
      <c r="E4358" t="s">
        <v>23</v>
      </c>
      <c r="F4358" t="s">
        <v>689</v>
      </c>
      <c r="G4358" t="s">
        <v>25</v>
      </c>
      <c r="H4358" t="s">
        <v>26</v>
      </c>
      <c r="I4358" t="s">
        <v>1059</v>
      </c>
      <c r="J4358" t="s">
        <v>36</v>
      </c>
      <c r="K4358" t="s">
        <v>48</v>
      </c>
      <c r="L4358" s="2">
        <f t="shared" si="681"/>
        <v>33.957000000000001</v>
      </c>
      <c r="M4358" s="2">
        <f t="shared" si="682"/>
        <v>36.76</v>
      </c>
      <c r="N4358" s="2">
        <f t="shared" si="688"/>
        <v>2.8029999999999973</v>
      </c>
      <c r="O4358" s="2">
        <f t="shared" si="683"/>
        <v>11.211999999999989</v>
      </c>
      <c r="P4358" s="2">
        <f t="shared" si="684"/>
        <v>147.04</v>
      </c>
      <c r="Q4358" s="2">
        <f t="shared" si="685"/>
        <v>7.6251360174102212</v>
      </c>
      <c r="R4358">
        <v>4</v>
      </c>
      <c r="S4358">
        <v>0.2</v>
      </c>
      <c r="T4358" s="2">
        <v>36.96</v>
      </c>
      <c r="U4358" s="3">
        <v>12.011999999999999</v>
      </c>
      <c r="V4358" s="4">
        <f t="shared" si="689"/>
        <v>8.1249999999999982</v>
      </c>
      <c r="W4358" s="2">
        <f t="shared" si="686"/>
        <v>147.84</v>
      </c>
    </row>
    <row r="4359" spans="1:23" x14ac:dyDescent="0.25">
      <c r="A4359">
        <f t="shared" si="687"/>
        <v>2017</v>
      </c>
      <c r="B4359" s="1">
        <v>43080</v>
      </c>
      <c r="C4359" s="1">
        <v>43080</v>
      </c>
      <c r="D4359" s="1" t="str">
        <f t="shared" si="680"/>
        <v>Dec</v>
      </c>
      <c r="E4359" t="s">
        <v>528</v>
      </c>
      <c r="F4359" t="s">
        <v>2038</v>
      </c>
      <c r="G4359" t="s">
        <v>25</v>
      </c>
      <c r="H4359" t="s">
        <v>65</v>
      </c>
      <c r="I4359" t="s">
        <v>474</v>
      </c>
      <c r="J4359" t="s">
        <v>36</v>
      </c>
      <c r="K4359" t="s">
        <v>60</v>
      </c>
      <c r="L4359" s="2">
        <f t="shared" si="681"/>
        <v>8.553600000000003</v>
      </c>
      <c r="M4359" s="2">
        <f t="shared" si="682"/>
        <v>10.168000000000003</v>
      </c>
      <c r="N4359" s="2">
        <f t="shared" si="688"/>
        <v>1.6143999999999998</v>
      </c>
      <c r="O4359" s="2">
        <f t="shared" si="683"/>
        <v>3.2287999999999997</v>
      </c>
      <c r="P4359" s="2">
        <f t="shared" si="684"/>
        <v>20.336000000000006</v>
      </c>
      <c r="Q4359" s="2">
        <f t="shared" si="685"/>
        <v>15.877261998426428</v>
      </c>
      <c r="R4359">
        <v>2</v>
      </c>
      <c r="S4359">
        <v>0.2</v>
      </c>
      <c r="T4359" s="2">
        <v>10.368000000000002</v>
      </c>
      <c r="U4359" s="3">
        <v>3.6288</v>
      </c>
      <c r="V4359" s="4">
        <f t="shared" si="689"/>
        <v>17.499999999999996</v>
      </c>
      <c r="W4359" s="2">
        <f t="shared" si="686"/>
        <v>20.736000000000004</v>
      </c>
    </row>
    <row r="4360" spans="1:23" x14ac:dyDescent="0.25">
      <c r="A4360">
        <f t="shared" si="687"/>
        <v>2017</v>
      </c>
      <c r="B4360" s="1">
        <v>43080</v>
      </c>
      <c r="C4360" s="1">
        <v>43080</v>
      </c>
      <c r="D4360" s="1" t="str">
        <f t="shared" si="680"/>
        <v>Dec</v>
      </c>
      <c r="E4360" t="s">
        <v>528</v>
      </c>
      <c r="F4360" t="s">
        <v>2038</v>
      </c>
      <c r="G4360" t="s">
        <v>25</v>
      </c>
      <c r="H4360" t="s">
        <v>65</v>
      </c>
      <c r="I4360" t="s">
        <v>972</v>
      </c>
      <c r="J4360" t="s">
        <v>28</v>
      </c>
      <c r="K4360" t="s">
        <v>46</v>
      </c>
      <c r="L4360" s="2">
        <f t="shared" si="681"/>
        <v>143.78200000000001</v>
      </c>
      <c r="M4360" s="2">
        <f t="shared" si="682"/>
        <v>77.120000000000019</v>
      </c>
      <c r="N4360" s="2">
        <f t="shared" si="688"/>
        <v>-66.661999999999992</v>
      </c>
      <c r="O4360" s="2">
        <f t="shared" si="683"/>
        <v>-66.661999999999992</v>
      </c>
      <c r="P4360" s="2">
        <f t="shared" si="684"/>
        <v>77.120000000000019</v>
      </c>
      <c r="Q4360" s="2">
        <f t="shared" si="685"/>
        <v>-86.439315352697065</v>
      </c>
      <c r="R4360">
        <v>1</v>
      </c>
      <c r="S4360">
        <v>0.6</v>
      </c>
      <c r="T4360" s="2">
        <v>77.720000000000013</v>
      </c>
      <c r="U4360" s="3">
        <v>-66.061999999999998</v>
      </c>
      <c r="V4360" s="4">
        <f t="shared" si="689"/>
        <v>-84.999999999999986</v>
      </c>
      <c r="W4360" s="2">
        <f t="shared" si="686"/>
        <v>77.720000000000013</v>
      </c>
    </row>
    <row r="4361" spans="1:23" x14ac:dyDescent="0.25">
      <c r="A4361">
        <f t="shared" si="687"/>
        <v>2017</v>
      </c>
      <c r="B4361" s="1">
        <v>43080</v>
      </c>
      <c r="C4361" s="1">
        <v>43080</v>
      </c>
      <c r="D4361" s="1" t="str">
        <f t="shared" si="680"/>
        <v>Dec</v>
      </c>
      <c r="E4361" t="s">
        <v>528</v>
      </c>
      <c r="F4361" t="s">
        <v>2038</v>
      </c>
      <c r="G4361" t="s">
        <v>25</v>
      </c>
      <c r="H4361" t="s">
        <v>65</v>
      </c>
      <c r="I4361" t="s">
        <v>1332</v>
      </c>
      <c r="J4361" t="s">
        <v>28</v>
      </c>
      <c r="K4361" t="s">
        <v>31</v>
      </c>
      <c r="L4361" s="2">
        <f t="shared" si="681"/>
        <v>527.89919999999995</v>
      </c>
      <c r="M4361" s="2">
        <f t="shared" si="682"/>
        <v>520.16399999999999</v>
      </c>
      <c r="N4361" s="2">
        <f t="shared" si="688"/>
        <v>-7.7351999999999634</v>
      </c>
      <c r="O4361" s="2">
        <f t="shared" si="683"/>
        <v>-15.470399999999927</v>
      </c>
      <c r="P4361" s="2">
        <f t="shared" si="684"/>
        <v>1040.328</v>
      </c>
      <c r="Q4361" s="2">
        <f t="shared" si="685"/>
        <v>-1.4870694627079082</v>
      </c>
      <c r="R4361">
        <v>2</v>
      </c>
      <c r="S4361">
        <v>0.3</v>
      </c>
      <c r="T4361" s="2">
        <v>520.46399999999994</v>
      </c>
      <c r="U4361" s="3">
        <v>-14.870399999999961</v>
      </c>
      <c r="V4361" s="4">
        <f t="shared" si="689"/>
        <v>-1.4285714285714251</v>
      </c>
      <c r="W4361" s="2">
        <f t="shared" si="686"/>
        <v>1040.9279999999999</v>
      </c>
    </row>
    <row r="4362" spans="1:23" x14ac:dyDescent="0.25">
      <c r="A4362">
        <f t="shared" si="687"/>
        <v>2016</v>
      </c>
      <c r="B4362" s="1">
        <v>42511</v>
      </c>
      <c r="C4362" s="1">
        <v>42513</v>
      </c>
      <c r="D4362" s="1" t="str">
        <f t="shared" si="680"/>
        <v>May</v>
      </c>
      <c r="E4362" t="s">
        <v>98</v>
      </c>
      <c r="F4362" t="s">
        <v>962</v>
      </c>
      <c r="G4362" t="s">
        <v>33</v>
      </c>
      <c r="H4362" t="s">
        <v>80</v>
      </c>
      <c r="I4362" t="s">
        <v>2452</v>
      </c>
      <c r="J4362" t="s">
        <v>36</v>
      </c>
      <c r="K4362" t="s">
        <v>60</v>
      </c>
      <c r="L4362" s="2">
        <f t="shared" si="681"/>
        <v>84.529799999999994</v>
      </c>
      <c r="M4362" s="2">
        <f t="shared" si="682"/>
        <v>111.96</v>
      </c>
      <c r="N4362" s="2">
        <f t="shared" si="688"/>
        <v>27.430199999999999</v>
      </c>
      <c r="O4362" s="2">
        <f t="shared" si="683"/>
        <v>54.860399999999998</v>
      </c>
      <c r="P4362" s="2">
        <f t="shared" si="684"/>
        <v>223.92</v>
      </c>
      <c r="Q4362" s="2">
        <f t="shared" si="685"/>
        <v>24.5</v>
      </c>
      <c r="R4362">
        <v>2</v>
      </c>
      <c r="S4362">
        <v>0</v>
      </c>
      <c r="T4362" s="2">
        <v>111.96</v>
      </c>
      <c r="U4362" s="3">
        <v>54.860399999999998</v>
      </c>
      <c r="V4362" s="4">
        <f t="shared" si="689"/>
        <v>24.5</v>
      </c>
      <c r="W4362" s="2">
        <f t="shared" si="686"/>
        <v>223.92</v>
      </c>
    </row>
    <row r="4363" spans="1:23" x14ac:dyDescent="0.25">
      <c r="A4363">
        <f t="shared" si="687"/>
        <v>2017</v>
      </c>
      <c r="B4363" s="1">
        <v>42783</v>
      </c>
      <c r="C4363" s="1">
        <v>42787</v>
      </c>
      <c r="D4363" s="1" t="str">
        <f t="shared" si="680"/>
        <v>Feb</v>
      </c>
      <c r="E4363" t="s">
        <v>23</v>
      </c>
      <c r="F4363" t="s">
        <v>1080</v>
      </c>
      <c r="G4363" t="s">
        <v>25</v>
      </c>
      <c r="H4363" t="s">
        <v>26</v>
      </c>
      <c r="I4363" t="s">
        <v>226</v>
      </c>
      <c r="J4363" t="s">
        <v>50</v>
      </c>
      <c r="K4363" t="s">
        <v>51</v>
      </c>
      <c r="L4363" s="2">
        <f t="shared" si="681"/>
        <v>26.341200000000004</v>
      </c>
      <c r="M4363" s="2">
        <f t="shared" si="682"/>
        <v>29.160000000000004</v>
      </c>
      <c r="N4363" s="2">
        <f t="shared" si="688"/>
        <v>2.8187999999999995</v>
      </c>
      <c r="O4363" s="2">
        <f t="shared" si="683"/>
        <v>8.4563999999999986</v>
      </c>
      <c r="P4363" s="2">
        <f t="shared" si="684"/>
        <v>87.480000000000018</v>
      </c>
      <c r="Q4363" s="2">
        <f t="shared" si="685"/>
        <v>9.6666666666666643</v>
      </c>
      <c r="R4363">
        <v>3</v>
      </c>
      <c r="S4363">
        <v>0</v>
      </c>
      <c r="T4363" s="2">
        <v>29.160000000000004</v>
      </c>
      <c r="U4363" s="3">
        <v>8.4563999999999986</v>
      </c>
      <c r="V4363" s="4">
        <f t="shared" si="689"/>
        <v>9.6666666666666643</v>
      </c>
      <c r="W4363" s="2">
        <f t="shared" si="686"/>
        <v>87.480000000000018</v>
      </c>
    </row>
    <row r="4364" spans="1:23" x14ac:dyDescent="0.25">
      <c r="A4364">
        <f t="shared" si="687"/>
        <v>2017</v>
      </c>
      <c r="B4364" s="1">
        <v>42875</v>
      </c>
      <c r="C4364" s="1">
        <v>42877</v>
      </c>
      <c r="D4364" s="1" t="str">
        <f t="shared" si="680"/>
        <v>May</v>
      </c>
      <c r="E4364" t="s">
        <v>23</v>
      </c>
      <c r="F4364" t="s">
        <v>1297</v>
      </c>
      <c r="G4364" t="s">
        <v>25</v>
      </c>
      <c r="H4364" t="s">
        <v>65</v>
      </c>
      <c r="I4364" t="s">
        <v>635</v>
      </c>
      <c r="J4364" t="s">
        <v>36</v>
      </c>
      <c r="K4364" t="s">
        <v>48</v>
      </c>
      <c r="L4364" s="2">
        <f t="shared" si="681"/>
        <v>120.0654</v>
      </c>
      <c r="M4364" s="2">
        <f t="shared" si="682"/>
        <v>131.94</v>
      </c>
      <c r="N4364" s="2">
        <f t="shared" si="688"/>
        <v>11.874600000000001</v>
      </c>
      <c r="O4364" s="2">
        <f t="shared" si="683"/>
        <v>35.623800000000003</v>
      </c>
      <c r="P4364" s="2">
        <f t="shared" si="684"/>
        <v>395.82</v>
      </c>
      <c r="Q4364" s="2">
        <f t="shared" si="685"/>
        <v>9.0000000000000018</v>
      </c>
      <c r="R4364">
        <v>3</v>
      </c>
      <c r="S4364">
        <v>0</v>
      </c>
      <c r="T4364" s="2">
        <v>131.94</v>
      </c>
      <c r="U4364" s="3">
        <v>35.623800000000003</v>
      </c>
      <c r="V4364" s="4">
        <f t="shared" si="689"/>
        <v>9.0000000000000018</v>
      </c>
      <c r="W4364" s="2">
        <f t="shared" si="686"/>
        <v>395.82</v>
      </c>
    </row>
    <row r="4365" spans="1:23" x14ac:dyDescent="0.25">
      <c r="A4365">
        <f t="shared" si="687"/>
        <v>2017</v>
      </c>
      <c r="B4365" s="1">
        <v>42875</v>
      </c>
      <c r="C4365" s="1">
        <v>42877</v>
      </c>
      <c r="D4365" s="1" t="str">
        <f t="shared" si="680"/>
        <v>May</v>
      </c>
      <c r="E4365" t="s">
        <v>23</v>
      </c>
      <c r="F4365" t="s">
        <v>1297</v>
      </c>
      <c r="G4365" t="s">
        <v>25</v>
      </c>
      <c r="H4365" t="s">
        <v>65</v>
      </c>
      <c r="I4365" t="s">
        <v>510</v>
      </c>
      <c r="J4365" t="s">
        <v>36</v>
      </c>
      <c r="K4365" t="s">
        <v>48</v>
      </c>
      <c r="L4365" s="2">
        <f t="shared" si="681"/>
        <v>23.846400000000003</v>
      </c>
      <c r="M4365" s="2">
        <f t="shared" si="682"/>
        <v>25.92</v>
      </c>
      <c r="N4365" s="2">
        <f t="shared" si="688"/>
        <v>2.073599999999999</v>
      </c>
      <c r="O4365" s="2">
        <f t="shared" si="683"/>
        <v>8.294399999999996</v>
      </c>
      <c r="P4365" s="2">
        <f t="shared" si="684"/>
        <v>103.68</v>
      </c>
      <c r="Q4365" s="2">
        <f t="shared" si="685"/>
        <v>7.9999999999999964</v>
      </c>
      <c r="R4365">
        <v>4</v>
      </c>
      <c r="S4365">
        <v>0</v>
      </c>
      <c r="T4365" s="2">
        <v>25.92</v>
      </c>
      <c r="U4365" s="3">
        <v>8.2943999999999996</v>
      </c>
      <c r="V4365" s="4">
        <f t="shared" si="689"/>
        <v>7.9999999999999991</v>
      </c>
      <c r="W4365" s="2">
        <f t="shared" si="686"/>
        <v>103.68</v>
      </c>
    </row>
    <row r="4366" spans="1:23" x14ac:dyDescent="0.25">
      <c r="A4366">
        <f t="shared" si="687"/>
        <v>2017</v>
      </c>
      <c r="B4366" s="1">
        <v>42875</v>
      </c>
      <c r="C4366" s="1">
        <v>42877</v>
      </c>
      <c r="D4366" s="1" t="str">
        <f t="shared" si="680"/>
        <v>May</v>
      </c>
      <c r="E4366" t="s">
        <v>23</v>
      </c>
      <c r="F4366" t="s">
        <v>1297</v>
      </c>
      <c r="G4366" t="s">
        <v>25</v>
      </c>
      <c r="H4366" t="s">
        <v>65</v>
      </c>
      <c r="I4366" t="s">
        <v>1109</v>
      </c>
      <c r="J4366" t="s">
        <v>36</v>
      </c>
      <c r="K4366" t="s">
        <v>43</v>
      </c>
      <c r="L4366" s="2">
        <f t="shared" si="681"/>
        <v>664.23630000000003</v>
      </c>
      <c r="M4366" s="2">
        <f t="shared" si="682"/>
        <v>704.76</v>
      </c>
      <c r="N4366" s="2">
        <f t="shared" si="688"/>
        <v>40.523699999999963</v>
      </c>
      <c r="O4366" s="2">
        <f t="shared" si="683"/>
        <v>162.09479999999985</v>
      </c>
      <c r="P4366" s="2">
        <f t="shared" si="684"/>
        <v>2819.04</v>
      </c>
      <c r="Q4366" s="2">
        <f t="shared" si="685"/>
        <v>5.7499999999999947</v>
      </c>
      <c r="R4366">
        <v>4</v>
      </c>
      <c r="S4366">
        <v>0</v>
      </c>
      <c r="T4366" s="2">
        <v>704.76</v>
      </c>
      <c r="U4366" s="3">
        <v>162.09479999999996</v>
      </c>
      <c r="V4366" s="4">
        <f t="shared" si="689"/>
        <v>5.7499999999999991</v>
      </c>
      <c r="W4366" s="2">
        <f t="shared" si="686"/>
        <v>2819.04</v>
      </c>
    </row>
    <row r="4367" spans="1:23" x14ac:dyDescent="0.25">
      <c r="A4367">
        <f t="shared" si="687"/>
        <v>2017</v>
      </c>
      <c r="B4367" s="1">
        <v>42875</v>
      </c>
      <c r="C4367" s="1">
        <v>42877</v>
      </c>
      <c r="D4367" s="1" t="str">
        <f t="shared" si="680"/>
        <v>May</v>
      </c>
      <c r="E4367" t="s">
        <v>23</v>
      </c>
      <c r="F4367" t="s">
        <v>1297</v>
      </c>
      <c r="G4367" t="s">
        <v>25</v>
      </c>
      <c r="H4367" t="s">
        <v>65</v>
      </c>
      <c r="I4367" t="s">
        <v>1676</v>
      </c>
      <c r="J4367" t="s">
        <v>36</v>
      </c>
      <c r="K4367" t="s">
        <v>128</v>
      </c>
      <c r="L4367" s="2">
        <f t="shared" si="681"/>
        <v>6.2491000000000003</v>
      </c>
      <c r="M4367" s="2">
        <f t="shared" si="682"/>
        <v>7.41</v>
      </c>
      <c r="N4367" s="2">
        <f t="shared" si="688"/>
        <v>1.1608999999999998</v>
      </c>
      <c r="O4367" s="2">
        <f t="shared" si="683"/>
        <v>3.4826999999999995</v>
      </c>
      <c r="P4367" s="2">
        <f t="shared" si="684"/>
        <v>22.23</v>
      </c>
      <c r="Q4367" s="2">
        <f t="shared" si="685"/>
        <v>15.666666666666664</v>
      </c>
      <c r="R4367">
        <v>3</v>
      </c>
      <c r="S4367">
        <v>0</v>
      </c>
      <c r="T4367" s="2">
        <v>7.41</v>
      </c>
      <c r="U4367" s="3">
        <v>3.4827000000000004</v>
      </c>
      <c r="V4367" s="4">
        <f t="shared" si="689"/>
        <v>15.666666666666668</v>
      </c>
      <c r="W4367" s="2">
        <f t="shared" si="686"/>
        <v>22.23</v>
      </c>
    </row>
    <row r="4368" spans="1:23" x14ac:dyDescent="0.25">
      <c r="A4368">
        <f t="shared" si="687"/>
        <v>2017</v>
      </c>
      <c r="B4368" s="1">
        <v>42875</v>
      </c>
      <c r="C4368" s="1">
        <v>42877</v>
      </c>
      <c r="D4368" s="1" t="str">
        <f t="shared" si="680"/>
        <v>May</v>
      </c>
      <c r="E4368" t="s">
        <v>23</v>
      </c>
      <c r="F4368" t="s">
        <v>1297</v>
      </c>
      <c r="G4368" t="s">
        <v>25</v>
      </c>
      <c r="H4368" t="s">
        <v>65</v>
      </c>
      <c r="I4368" t="s">
        <v>2300</v>
      </c>
      <c r="J4368" t="s">
        <v>36</v>
      </c>
      <c r="K4368" t="s">
        <v>48</v>
      </c>
      <c r="L4368" s="2">
        <f t="shared" si="681"/>
        <v>20.790500000000002</v>
      </c>
      <c r="M4368" s="2">
        <f t="shared" si="682"/>
        <v>21.5</v>
      </c>
      <c r="N4368" s="2">
        <f t="shared" si="688"/>
        <v>0.70949999999999847</v>
      </c>
      <c r="O4368" s="2">
        <f t="shared" si="683"/>
        <v>7.0949999999999847</v>
      </c>
      <c r="P4368" s="2">
        <f t="shared" si="684"/>
        <v>215</v>
      </c>
      <c r="Q4368" s="2">
        <f t="shared" si="685"/>
        <v>3.2999999999999927</v>
      </c>
      <c r="R4368">
        <v>10</v>
      </c>
      <c r="S4368">
        <v>0</v>
      </c>
      <c r="T4368" s="2">
        <v>21.5</v>
      </c>
      <c r="U4368" s="3">
        <v>7.094999999999998</v>
      </c>
      <c r="V4368" s="4">
        <f t="shared" si="689"/>
        <v>3.2999999999999989</v>
      </c>
      <c r="W4368" s="2">
        <f t="shared" si="686"/>
        <v>215</v>
      </c>
    </row>
    <row r="4369" spans="1:23" x14ac:dyDescent="0.25">
      <c r="A4369">
        <f t="shared" si="687"/>
        <v>2017</v>
      </c>
      <c r="B4369" s="1">
        <v>42989</v>
      </c>
      <c r="C4369" s="1">
        <v>42991</v>
      </c>
      <c r="D4369" s="1" t="str">
        <f t="shared" si="680"/>
        <v>Sep</v>
      </c>
      <c r="E4369" t="s">
        <v>23</v>
      </c>
      <c r="F4369" t="s">
        <v>255</v>
      </c>
      <c r="G4369" t="s">
        <v>25</v>
      </c>
      <c r="H4369" t="s">
        <v>65</v>
      </c>
      <c r="I4369" t="s">
        <v>1985</v>
      </c>
      <c r="J4369" t="s">
        <v>36</v>
      </c>
      <c r="K4369" t="s">
        <v>128</v>
      </c>
      <c r="L4369" s="2">
        <f t="shared" si="681"/>
        <v>9.7055000000000007</v>
      </c>
      <c r="M4369" s="2">
        <f t="shared" si="682"/>
        <v>10.328000000000001</v>
      </c>
      <c r="N4369" s="2">
        <f t="shared" si="688"/>
        <v>0.6225000000000005</v>
      </c>
      <c r="O4369" s="2">
        <f t="shared" si="683"/>
        <v>2.490000000000002</v>
      </c>
      <c r="P4369" s="2">
        <f t="shared" si="684"/>
        <v>41.312000000000005</v>
      </c>
      <c r="Q4369" s="2">
        <f t="shared" si="685"/>
        <v>6.0273044151820336</v>
      </c>
      <c r="R4369">
        <v>4</v>
      </c>
      <c r="S4369">
        <v>0.2</v>
      </c>
      <c r="T4369" s="2">
        <v>10.528</v>
      </c>
      <c r="U4369" s="3">
        <v>3.2899999999999996</v>
      </c>
      <c r="V4369" s="4">
        <f t="shared" si="689"/>
        <v>7.8124999999999982</v>
      </c>
      <c r="W4369" s="2">
        <f t="shared" si="686"/>
        <v>42.112000000000002</v>
      </c>
    </row>
    <row r="4370" spans="1:23" x14ac:dyDescent="0.25">
      <c r="A4370">
        <f t="shared" si="687"/>
        <v>2017</v>
      </c>
      <c r="B4370" s="1">
        <v>42989</v>
      </c>
      <c r="C4370" s="1">
        <v>42991</v>
      </c>
      <c r="D4370" s="1" t="str">
        <f t="shared" si="680"/>
        <v>Sep</v>
      </c>
      <c r="E4370" t="s">
        <v>23</v>
      </c>
      <c r="F4370" t="s">
        <v>255</v>
      </c>
      <c r="G4370" t="s">
        <v>25</v>
      </c>
      <c r="H4370" t="s">
        <v>65</v>
      </c>
      <c r="I4370" t="s">
        <v>982</v>
      </c>
      <c r="J4370" t="s">
        <v>36</v>
      </c>
      <c r="K4370" t="s">
        <v>60</v>
      </c>
      <c r="L4370" s="2">
        <f t="shared" si="681"/>
        <v>19.474000000000004</v>
      </c>
      <c r="M4370" s="2">
        <f t="shared" si="682"/>
        <v>20.344000000000005</v>
      </c>
      <c r="N4370" s="2">
        <f t="shared" si="688"/>
        <v>0.87000000000000099</v>
      </c>
      <c r="O4370" s="2">
        <f t="shared" si="683"/>
        <v>5.220000000000006</v>
      </c>
      <c r="P4370" s="2">
        <f t="shared" si="684"/>
        <v>122.06400000000002</v>
      </c>
      <c r="Q4370" s="2">
        <f t="shared" si="685"/>
        <v>4.2764451435312667</v>
      </c>
      <c r="R4370">
        <v>6</v>
      </c>
      <c r="S4370">
        <v>0.2</v>
      </c>
      <c r="T4370" s="2">
        <v>20.544000000000004</v>
      </c>
      <c r="U4370" s="3">
        <v>6.4199999999999964</v>
      </c>
      <c r="V4370" s="4">
        <f t="shared" si="689"/>
        <v>5.2083333333333295</v>
      </c>
      <c r="W4370" s="2">
        <f t="shared" si="686"/>
        <v>123.26400000000002</v>
      </c>
    </row>
    <row r="4371" spans="1:23" x14ac:dyDescent="0.25">
      <c r="A4371">
        <f t="shared" si="687"/>
        <v>2016</v>
      </c>
      <c r="B4371" s="1">
        <v>42679</v>
      </c>
      <c r="C4371" s="1">
        <v>42684</v>
      </c>
      <c r="D4371" s="1" t="str">
        <f t="shared" si="680"/>
        <v>Nov</v>
      </c>
      <c r="E4371" t="s">
        <v>38</v>
      </c>
      <c r="F4371" t="s">
        <v>2187</v>
      </c>
      <c r="G4371" t="s">
        <v>64</v>
      </c>
      <c r="H4371" t="s">
        <v>65</v>
      </c>
      <c r="I4371" t="s">
        <v>847</v>
      </c>
      <c r="J4371" t="s">
        <v>36</v>
      </c>
      <c r="K4371" t="s">
        <v>53</v>
      </c>
      <c r="L4371" s="2">
        <f t="shared" si="681"/>
        <v>94.829599999999999</v>
      </c>
      <c r="M4371" s="2">
        <f t="shared" si="682"/>
        <v>104.9</v>
      </c>
      <c r="N4371" s="2">
        <f t="shared" si="688"/>
        <v>10.070400000000006</v>
      </c>
      <c r="O4371" s="2">
        <f t="shared" si="683"/>
        <v>50.352000000000032</v>
      </c>
      <c r="P4371" s="2">
        <f t="shared" si="684"/>
        <v>524.5</v>
      </c>
      <c r="Q4371" s="2">
        <f t="shared" si="685"/>
        <v>9.600000000000005</v>
      </c>
      <c r="R4371">
        <v>5</v>
      </c>
      <c r="S4371">
        <v>0</v>
      </c>
      <c r="T4371" s="2">
        <v>104.9</v>
      </c>
      <c r="U4371" s="3">
        <v>50.351999999999997</v>
      </c>
      <c r="V4371" s="4">
        <f t="shared" si="689"/>
        <v>9.6</v>
      </c>
      <c r="W4371" s="2">
        <f t="shared" si="686"/>
        <v>524.5</v>
      </c>
    </row>
    <row r="4372" spans="1:23" x14ac:dyDescent="0.25">
      <c r="A4372">
        <f t="shared" si="687"/>
        <v>2016</v>
      </c>
      <c r="B4372" s="1">
        <v>42679</v>
      </c>
      <c r="C4372" s="1">
        <v>42684</v>
      </c>
      <c r="D4372" s="1" t="str">
        <f t="shared" si="680"/>
        <v>Nov</v>
      </c>
      <c r="E4372" t="s">
        <v>38</v>
      </c>
      <c r="F4372" t="s">
        <v>2187</v>
      </c>
      <c r="G4372" t="s">
        <v>64</v>
      </c>
      <c r="H4372" t="s">
        <v>65</v>
      </c>
      <c r="I4372" t="s">
        <v>2341</v>
      </c>
      <c r="J4372" t="s">
        <v>36</v>
      </c>
      <c r="K4372" t="s">
        <v>48</v>
      </c>
      <c r="L4372" s="2">
        <f t="shared" si="681"/>
        <v>31.5456</v>
      </c>
      <c r="M4372" s="2">
        <f t="shared" si="682"/>
        <v>39.68</v>
      </c>
      <c r="N4372" s="2">
        <f t="shared" si="688"/>
        <v>8.1343999999999994</v>
      </c>
      <c r="O4372" s="2">
        <f t="shared" si="683"/>
        <v>16.268799999999999</v>
      </c>
      <c r="P4372" s="2">
        <f t="shared" si="684"/>
        <v>79.36</v>
      </c>
      <c r="Q4372" s="2">
        <f t="shared" si="685"/>
        <v>20.5</v>
      </c>
      <c r="R4372">
        <v>2</v>
      </c>
      <c r="S4372">
        <v>0</v>
      </c>
      <c r="T4372" s="2">
        <v>39.68</v>
      </c>
      <c r="U4372" s="3">
        <v>16.268800000000002</v>
      </c>
      <c r="V4372" s="4">
        <f t="shared" si="689"/>
        <v>20.500000000000004</v>
      </c>
      <c r="W4372" s="2">
        <f t="shared" si="686"/>
        <v>79.36</v>
      </c>
    </row>
    <row r="4373" spans="1:23" x14ac:dyDescent="0.25">
      <c r="A4373">
        <f t="shared" si="687"/>
        <v>2016</v>
      </c>
      <c r="B4373" s="1">
        <v>42679</v>
      </c>
      <c r="C4373" s="1">
        <v>42684</v>
      </c>
      <c r="D4373" s="1" t="str">
        <f t="shared" si="680"/>
        <v>Nov</v>
      </c>
      <c r="E4373" t="s">
        <v>38</v>
      </c>
      <c r="F4373" t="s">
        <v>2187</v>
      </c>
      <c r="G4373" t="s">
        <v>64</v>
      </c>
      <c r="H4373" t="s">
        <v>65</v>
      </c>
      <c r="I4373" t="s">
        <v>2453</v>
      </c>
      <c r="J4373" t="s">
        <v>36</v>
      </c>
      <c r="K4373" t="s">
        <v>37</v>
      </c>
      <c r="L4373" s="2">
        <f t="shared" si="681"/>
        <v>46.781999999999996</v>
      </c>
      <c r="M4373" s="2">
        <f t="shared" si="682"/>
        <v>51.75</v>
      </c>
      <c r="N4373" s="2">
        <f t="shared" si="688"/>
        <v>4.9680000000000035</v>
      </c>
      <c r="O4373" s="2">
        <f t="shared" si="683"/>
        <v>24.840000000000018</v>
      </c>
      <c r="P4373" s="2">
        <f t="shared" si="684"/>
        <v>258.75</v>
      </c>
      <c r="Q4373" s="2">
        <f t="shared" si="685"/>
        <v>9.6000000000000068</v>
      </c>
      <c r="R4373">
        <v>5</v>
      </c>
      <c r="S4373">
        <v>0</v>
      </c>
      <c r="T4373" s="2">
        <v>51.75</v>
      </c>
      <c r="U4373" s="3">
        <v>24.84</v>
      </c>
      <c r="V4373" s="4">
        <f t="shared" si="689"/>
        <v>9.6</v>
      </c>
      <c r="W4373" s="2">
        <f t="shared" si="686"/>
        <v>258.75</v>
      </c>
    </row>
    <row r="4374" spans="1:23" x14ac:dyDescent="0.25">
      <c r="A4374">
        <f t="shared" si="687"/>
        <v>2017</v>
      </c>
      <c r="B4374" s="1">
        <v>42939</v>
      </c>
      <c r="C4374" s="1">
        <v>42941</v>
      </c>
      <c r="D4374" s="1" t="str">
        <f t="shared" si="680"/>
        <v>Jul</v>
      </c>
      <c r="E4374" t="s">
        <v>23</v>
      </c>
      <c r="F4374" t="s">
        <v>118</v>
      </c>
      <c r="G4374" t="s">
        <v>25</v>
      </c>
      <c r="H4374" t="s">
        <v>65</v>
      </c>
      <c r="I4374" t="s">
        <v>412</v>
      </c>
      <c r="J4374" t="s">
        <v>36</v>
      </c>
      <c r="K4374" t="s">
        <v>48</v>
      </c>
      <c r="L4374" s="2">
        <f t="shared" si="681"/>
        <v>8.9352</v>
      </c>
      <c r="M4374" s="2">
        <f t="shared" si="682"/>
        <v>11.68</v>
      </c>
      <c r="N4374" s="2">
        <f t="shared" si="688"/>
        <v>2.7447999999999997</v>
      </c>
      <c r="O4374" s="2">
        <f t="shared" si="683"/>
        <v>5.4895999999999994</v>
      </c>
      <c r="P4374" s="2">
        <f t="shared" si="684"/>
        <v>23.36</v>
      </c>
      <c r="Q4374" s="2">
        <f t="shared" si="685"/>
        <v>23.5</v>
      </c>
      <c r="R4374">
        <v>2</v>
      </c>
      <c r="S4374">
        <v>0</v>
      </c>
      <c r="T4374" s="2">
        <v>11.68</v>
      </c>
      <c r="U4374" s="3">
        <v>5.4895999999999994</v>
      </c>
      <c r="V4374" s="4">
        <f t="shared" si="689"/>
        <v>23.5</v>
      </c>
      <c r="W4374" s="2">
        <f t="shared" si="686"/>
        <v>23.36</v>
      </c>
    </row>
    <row r="4375" spans="1:23" x14ac:dyDescent="0.25">
      <c r="A4375">
        <f t="shared" si="687"/>
        <v>2017</v>
      </c>
      <c r="B4375" s="1">
        <v>42939</v>
      </c>
      <c r="C4375" s="1">
        <v>42941</v>
      </c>
      <c r="D4375" s="1" t="str">
        <f t="shared" si="680"/>
        <v>Jul</v>
      </c>
      <c r="E4375" t="s">
        <v>23</v>
      </c>
      <c r="F4375" t="s">
        <v>118</v>
      </c>
      <c r="G4375" t="s">
        <v>25</v>
      </c>
      <c r="H4375" t="s">
        <v>65</v>
      </c>
      <c r="I4375" t="s">
        <v>2047</v>
      </c>
      <c r="J4375" t="s">
        <v>50</v>
      </c>
      <c r="K4375" t="s">
        <v>86</v>
      </c>
      <c r="L4375" s="2">
        <f t="shared" si="681"/>
        <v>157.51349999999999</v>
      </c>
      <c r="M4375" s="2">
        <f t="shared" si="682"/>
        <v>159.75</v>
      </c>
      <c r="N4375" s="2">
        <f t="shared" si="688"/>
        <v>2.2365000000000066</v>
      </c>
      <c r="O4375" s="2">
        <f t="shared" si="683"/>
        <v>11.182500000000033</v>
      </c>
      <c r="P4375" s="2">
        <f t="shared" si="684"/>
        <v>798.75</v>
      </c>
      <c r="Q4375" s="2">
        <f t="shared" si="685"/>
        <v>1.4000000000000041</v>
      </c>
      <c r="R4375">
        <v>5</v>
      </c>
      <c r="S4375">
        <v>0</v>
      </c>
      <c r="T4375" s="2">
        <v>159.75</v>
      </c>
      <c r="U4375" s="3">
        <v>11.182499999999997</v>
      </c>
      <c r="V4375" s="4">
        <f t="shared" si="689"/>
        <v>1.3999999999999997</v>
      </c>
      <c r="W4375" s="2">
        <f t="shared" si="686"/>
        <v>798.75</v>
      </c>
    </row>
    <row r="4376" spans="1:23" x14ac:dyDescent="0.25">
      <c r="A4376">
        <f t="shared" si="687"/>
        <v>2016</v>
      </c>
      <c r="B4376" s="1">
        <v>42692</v>
      </c>
      <c r="C4376" s="1">
        <v>42698</v>
      </c>
      <c r="D4376" s="1" t="str">
        <f t="shared" si="680"/>
        <v>Nov</v>
      </c>
      <c r="E4376" t="s">
        <v>38</v>
      </c>
      <c r="F4376" t="s">
        <v>405</v>
      </c>
      <c r="G4376" t="s">
        <v>33</v>
      </c>
      <c r="H4376" t="s">
        <v>80</v>
      </c>
      <c r="I4376" t="s">
        <v>2454</v>
      </c>
      <c r="J4376" t="s">
        <v>36</v>
      </c>
      <c r="K4376" t="s">
        <v>55</v>
      </c>
      <c r="L4376" s="2">
        <f t="shared" si="681"/>
        <v>101.15219999999999</v>
      </c>
      <c r="M4376" s="2">
        <f t="shared" si="682"/>
        <v>103.76799999999999</v>
      </c>
      <c r="N4376" s="2">
        <f t="shared" si="688"/>
        <v>2.615799999999993</v>
      </c>
      <c r="O4376" s="2">
        <f t="shared" si="683"/>
        <v>15.694799999999958</v>
      </c>
      <c r="P4376" s="2">
        <f t="shared" si="684"/>
        <v>622.60799999999995</v>
      </c>
      <c r="Q4376" s="2">
        <f t="shared" si="685"/>
        <v>2.5208156657158214</v>
      </c>
      <c r="R4376">
        <v>6</v>
      </c>
      <c r="S4376">
        <v>0.2</v>
      </c>
      <c r="T4376" s="2">
        <v>103.96799999999999</v>
      </c>
      <c r="U4376" s="3">
        <v>16.894799999999996</v>
      </c>
      <c r="V4376" s="4">
        <f t="shared" si="689"/>
        <v>2.7083333333333326</v>
      </c>
      <c r="W4376" s="2">
        <f t="shared" si="686"/>
        <v>623.80799999999999</v>
      </c>
    </row>
    <row r="4377" spans="1:23" x14ac:dyDescent="0.25">
      <c r="A4377">
        <f t="shared" si="687"/>
        <v>2014</v>
      </c>
      <c r="B4377" s="1">
        <v>41754</v>
      </c>
      <c r="C4377" s="1">
        <v>41759</v>
      </c>
      <c r="D4377" s="1" t="str">
        <f t="shared" si="680"/>
        <v>Apr</v>
      </c>
      <c r="E4377" t="s">
        <v>38</v>
      </c>
      <c r="F4377" t="s">
        <v>1491</v>
      </c>
      <c r="G4377" t="s">
        <v>64</v>
      </c>
      <c r="H4377" t="s">
        <v>34</v>
      </c>
      <c r="I4377" t="s">
        <v>154</v>
      </c>
      <c r="J4377" t="s">
        <v>28</v>
      </c>
      <c r="K4377" t="s">
        <v>46</v>
      </c>
      <c r="L4377" s="2">
        <f t="shared" si="681"/>
        <v>290.51350000000002</v>
      </c>
      <c r="M4377" s="2">
        <f t="shared" si="682"/>
        <v>303.25</v>
      </c>
      <c r="N4377" s="2">
        <f t="shared" si="688"/>
        <v>12.736499999999978</v>
      </c>
      <c r="O4377" s="2">
        <f t="shared" si="683"/>
        <v>63.682499999999891</v>
      </c>
      <c r="P4377" s="2">
        <f t="shared" si="684"/>
        <v>1516.25</v>
      </c>
      <c r="Q4377" s="2">
        <f t="shared" si="685"/>
        <v>4.1999999999999922</v>
      </c>
      <c r="R4377">
        <v>5</v>
      </c>
      <c r="S4377">
        <v>0</v>
      </c>
      <c r="T4377" s="2">
        <v>303.25</v>
      </c>
      <c r="U4377" s="3">
        <v>63.682499999999997</v>
      </c>
      <c r="V4377" s="4">
        <f t="shared" si="689"/>
        <v>4.1999999999999993</v>
      </c>
      <c r="W4377" s="2">
        <f t="shared" si="686"/>
        <v>1516.25</v>
      </c>
    </row>
    <row r="4378" spans="1:23" x14ac:dyDescent="0.25">
      <c r="A4378">
        <f t="shared" si="687"/>
        <v>2014</v>
      </c>
      <c r="B4378" s="1">
        <v>41754</v>
      </c>
      <c r="C4378" s="1">
        <v>41759</v>
      </c>
      <c r="D4378" s="1" t="str">
        <f t="shared" si="680"/>
        <v>Apr</v>
      </c>
      <c r="E4378" t="s">
        <v>38</v>
      </c>
      <c r="F4378" t="s">
        <v>1491</v>
      </c>
      <c r="G4378" t="s">
        <v>64</v>
      </c>
      <c r="H4378" t="s">
        <v>34</v>
      </c>
      <c r="I4378" t="s">
        <v>1933</v>
      </c>
      <c r="J4378" t="s">
        <v>36</v>
      </c>
      <c r="K4378" t="s">
        <v>55</v>
      </c>
      <c r="L4378" s="2">
        <f t="shared" si="681"/>
        <v>244.55039999999997</v>
      </c>
      <c r="M4378" s="2">
        <f t="shared" si="682"/>
        <v>270.71999999999997</v>
      </c>
      <c r="N4378" s="2">
        <f t="shared" si="688"/>
        <v>26.169600000000003</v>
      </c>
      <c r="O4378" s="2">
        <f t="shared" si="683"/>
        <v>78.508800000000008</v>
      </c>
      <c r="P4378" s="2">
        <f t="shared" si="684"/>
        <v>812.15999999999985</v>
      </c>
      <c r="Q4378" s="2">
        <f t="shared" si="685"/>
        <v>9.6666666666666696</v>
      </c>
      <c r="R4378">
        <v>3</v>
      </c>
      <c r="S4378">
        <v>0</v>
      </c>
      <c r="T4378" s="2">
        <v>270.71999999999997</v>
      </c>
      <c r="U4378" s="3">
        <v>78.508799999999965</v>
      </c>
      <c r="V4378" s="4">
        <f t="shared" si="689"/>
        <v>9.6666666666666643</v>
      </c>
      <c r="W4378" s="2">
        <f t="shared" si="686"/>
        <v>812.15999999999985</v>
      </c>
    </row>
    <row r="4379" spans="1:23" x14ac:dyDescent="0.25">
      <c r="A4379">
        <f t="shared" si="687"/>
        <v>2014</v>
      </c>
      <c r="B4379" s="1">
        <v>41754</v>
      </c>
      <c r="C4379" s="1">
        <v>41759</v>
      </c>
      <c r="D4379" s="1" t="str">
        <f t="shared" si="680"/>
        <v>Apr</v>
      </c>
      <c r="E4379" t="s">
        <v>38</v>
      </c>
      <c r="F4379" t="s">
        <v>1491</v>
      </c>
      <c r="G4379" t="s">
        <v>64</v>
      </c>
      <c r="H4379" t="s">
        <v>34</v>
      </c>
      <c r="I4379" t="s">
        <v>1332</v>
      </c>
      <c r="J4379" t="s">
        <v>28</v>
      </c>
      <c r="K4379" t="s">
        <v>31</v>
      </c>
      <c r="L4379" s="2">
        <f t="shared" si="681"/>
        <v>1457.2991999999999</v>
      </c>
      <c r="M4379" s="2">
        <f t="shared" si="682"/>
        <v>1486.84</v>
      </c>
      <c r="N4379" s="2">
        <f t="shared" si="688"/>
        <v>29.54079999999999</v>
      </c>
      <c r="O4379" s="2">
        <f t="shared" si="683"/>
        <v>147.70399999999995</v>
      </c>
      <c r="P4379" s="2">
        <f t="shared" si="684"/>
        <v>7434.2</v>
      </c>
      <c r="Q4379" s="2">
        <f t="shared" si="685"/>
        <v>1.9868176804498126</v>
      </c>
      <c r="R4379">
        <v>5</v>
      </c>
      <c r="S4379">
        <v>0.2</v>
      </c>
      <c r="T4379" s="2">
        <v>1487.04</v>
      </c>
      <c r="U4379" s="3">
        <v>148.70400000000006</v>
      </c>
      <c r="V4379" s="4">
        <f t="shared" si="689"/>
        <v>2.0000000000000009</v>
      </c>
      <c r="W4379" s="2">
        <f t="shared" si="686"/>
        <v>7435.2</v>
      </c>
    </row>
    <row r="4380" spans="1:23" x14ac:dyDescent="0.25">
      <c r="A4380">
        <f t="shared" si="687"/>
        <v>2015</v>
      </c>
      <c r="B4380" s="1">
        <v>42338</v>
      </c>
      <c r="C4380" s="1">
        <v>42340</v>
      </c>
      <c r="D4380" s="1" t="str">
        <f t="shared" si="680"/>
        <v>Nov</v>
      </c>
      <c r="E4380" t="s">
        <v>23</v>
      </c>
      <c r="F4380" t="s">
        <v>142</v>
      </c>
      <c r="G4380" t="s">
        <v>64</v>
      </c>
      <c r="H4380" t="s">
        <v>26</v>
      </c>
      <c r="I4380" t="s">
        <v>1167</v>
      </c>
      <c r="J4380" t="s">
        <v>36</v>
      </c>
      <c r="K4380" t="s">
        <v>92</v>
      </c>
      <c r="L4380" s="2">
        <f t="shared" si="681"/>
        <v>13.372199999999999</v>
      </c>
      <c r="M4380" s="2">
        <f t="shared" si="682"/>
        <v>17.48</v>
      </c>
      <c r="N4380" s="2">
        <f t="shared" si="688"/>
        <v>4.107800000000001</v>
      </c>
      <c r="O4380" s="2">
        <f t="shared" si="683"/>
        <v>8.215600000000002</v>
      </c>
      <c r="P4380" s="2">
        <f t="shared" si="684"/>
        <v>34.96</v>
      </c>
      <c r="Q4380" s="2">
        <f t="shared" si="685"/>
        <v>23.500000000000004</v>
      </c>
      <c r="R4380">
        <v>2</v>
      </c>
      <c r="S4380">
        <v>0</v>
      </c>
      <c r="T4380" s="2">
        <v>17.48</v>
      </c>
      <c r="U4380" s="3">
        <v>8.2156000000000002</v>
      </c>
      <c r="V4380" s="4">
        <f t="shared" si="689"/>
        <v>23.5</v>
      </c>
      <c r="W4380" s="2">
        <f t="shared" si="686"/>
        <v>34.96</v>
      </c>
    </row>
    <row r="4381" spans="1:23" x14ac:dyDescent="0.25">
      <c r="A4381">
        <f t="shared" si="687"/>
        <v>2015</v>
      </c>
      <c r="B4381" s="1">
        <v>42338</v>
      </c>
      <c r="C4381" s="1">
        <v>42340</v>
      </c>
      <c r="D4381" s="1" t="str">
        <f t="shared" si="680"/>
        <v>Nov</v>
      </c>
      <c r="E4381" t="s">
        <v>23</v>
      </c>
      <c r="F4381" t="s">
        <v>142</v>
      </c>
      <c r="G4381" t="s">
        <v>64</v>
      </c>
      <c r="H4381" t="s">
        <v>26</v>
      </c>
      <c r="I4381" t="s">
        <v>1292</v>
      </c>
      <c r="J4381" t="s">
        <v>36</v>
      </c>
      <c r="K4381" t="s">
        <v>92</v>
      </c>
      <c r="L4381" s="2">
        <f t="shared" si="681"/>
        <v>55.706999999999994</v>
      </c>
      <c r="M4381" s="2">
        <f t="shared" si="682"/>
        <v>71.88</v>
      </c>
      <c r="N4381" s="2">
        <f t="shared" si="688"/>
        <v>16.173000000000002</v>
      </c>
      <c r="O4381" s="2">
        <f t="shared" si="683"/>
        <v>32.346000000000004</v>
      </c>
      <c r="P4381" s="2">
        <f t="shared" si="684"/>
        <v>143.76</v>
      </c>
      <c r="Q4381" s="2">
        <f t="shared" si="685"/>
        <v>22.500000000000004</v>
      </c>
      <c r="R4381">
        <v>2</v>
      </c>
      <c r="S4381">
        <v>0</v>
      </c>
      <c r="T4381" s="2">
        <v>71.88</v>
      </c>
      <c r="U4381" s="3">
        <v>32.345999999999997</v>
      </c>
      <c r="V4381" s="4">
        <f t="shared" si="689"/>
        <v>22.499999999999996</v>
      </c>
      <c r="W4381" s="2">
        <f t="shared" si="686"/>
        <v>143.76</v>
      </c>
    </row>
    <row r="4382" spans="1:23" x14ac:dyDescent="0.25">
      <c r="A4382">
        <f t="shared" si="687"/>
        <v>2015</v>
      </c>
      <c r="B4382" s="1">
        <v>42302</v>
      </c>
      <c r="C4382" s="1">
        <v>42307</v>
      </c>
      <c r="D4382" s="1" t="str">
        <f t="shared" si="680"/>
        <v>Oct</v>
      </c>
      <c r="E4382" t="s">
        <v>38</v>
      </c>
      <c r="F4382" t="s">
        <v>1887</v>
      </c>
      <c r="G4382" t="s">
        <v>25</v>
      </c>
      <c r="H4382" t="s">
        <v>34</v>
      </c>
      <c r="I4382" t="s">
        <v>977</v>
      </c>
      <c r="J4382" t="s">
        <v>36</v>
      </c>
      <c r="K4382" t="s">
        <v>48</v>
      </c>
      <c r="L4382" s="2">
        <f t="shared" si="681"/>
        <v>55.009499999999996</v>
      </c>
      <c r="M4382" s="2">
        <f t="shared" si="682"/>
        <v>60.449999999999996</v>
      </c>
      <c r="N4382" s="2">
        <f t="shared" si="688"/>
        <v>5.4405000000000001</v>
      </c>
      <c r="O4382" s="2">
        <f t="shared" si="683"/>
        <v>16.3215</v>
      </c>
      <c r="P4382" s="2">
        <f t="shared" si="684"/>
        <v>181.35</v>
      </c>
      <c r="Q4382" s="2">
        <f t="shared" si="685"/>
        <v>9.0000000000000018</v>
      </c>
      <c r="R4382">
        <v>3</v>
      </c>
      <c r="S4382">
        <v>0</v>
      </c>
      <c r="T4382" s="2">
        <v>60.449999999999996</v>
      </c>
      <c r="U4382" s="3">
        <v>16.3215</v>
      </c>
      <c r="V4382" s="4">
        <f t="shared" si="689"/>
        <v>9.0000000000000018</v>
      </c>
      <c r="W4382" s="2">
        <f t="shared" si="686"/>
        <v>181.35</v>
      </c>
    </row>
    <row r="4383" spans="1:23" x14ac:dyDescent="0.25">
      <c r="A4383">
        <f t="shared" si="687"/>
        <v>2015</v>
      </c>
      <c r="B4383" s="1">
        <v>42302</v>
      </c>
      <c r="C4383" s="1">
        <v>42307</v>
      </c>
      <c r="D4383" s="1" t="str">
        <f t="shared" si="680"/>
        <v>Oct</v>
      </c>
      <c r="E4383" t="s">
        <v>38</v>
      </c>
      <c r="F4383" t="s">
        <v>1887</v>
      </c>
      <c r="G4383" t="s">
        <v>25</v>
      </c>
      <c r="H4383" t="s">
        <v>34</v>
      </c>
      <c r="I4383" t="s">
        <v>690</v>
      </c>
      <c r="J4383" t="s">
        <v>28</v>
      </c>
      <c r="K4383" t="s">
        <v>41</v>
      </c>
      <c r="L4383" s="2">
        <f t="shared" si="681"/>
        <v>263.72500000000002</v>
      </c>
      <c r="M4383" s="2">
        <f t="shared" si="682"/>
        <v>252.976</v>
      </c>
      <c r="N4383" s="2">
        <f t="shared" si="688"/>
        <v>-10.749000000000024</v>
      </c>
      <c r="O4383" s="2">
        <f t="shared" si="683"/>
        <v>-32.247000000000071</v>
      </c>
      <c r="P4383" s="2">
        <f t="shared" si="684"/>
        <v>758.928</v>
      </c>
      <c r="Q4383" s="2">
        <f t="shared" si="685"/>
        <v>-4.2490196698501137</v>
      </c>
      <c r="R4383">
        <v>3</v>
      </c>
      <c r="S4383">
        <v>0.2</v>
      </c>
      <c r="T4383" s="2">
        <v>253.17599999999999</v>
      </c>
      <c r="U4383" s="3">
        <v>-31.64700000000002</v>
      </c>
      <c r="V4383" s="4">
        <f t="shared" si="689"/>
        <v>-4.1666666666666696</v>
      </c>
      <c r="W4383" s="2">
        <f t="shared" si="686"/>
        <v>759.52800000000002</v>
      </c>
    </row>
    <row r="4384" spans="1:23" x14ac:dyDescent="0.25">
      <c r="A4384">
        <f t="shared" si="687"/>
        <v>2015</v>
      </c>
      <c r="B4384" s="1">
        <v>42205</v>
      </c>
      <c r="C4384" s="1">
        <v>42212</v>
      </c>
      <c r="D4384" s="1" t="str">
        <f t="shared" si="680"/>
        <v>Jul</v>
      </c>
      <c r="E4384" t="s">
        <v>38</v>
      </c>
      <c r="F4384" t="s">
        <v>544</v>
      </c>
      <c r="G4384" t="s">
        <v>25</v>
      </c>
      <c r="H4384" t="s">
        <v>65</v>
      </c>
      <c r="I4384" t="s">
        <v>957</v>
      </c>
      <c r="J4384" t="s">
        <v>36</v>
      </c>
      <c r="K4384" t="s">
        <v>53</v>
      </c>
      <c r="L4384" s="2">
        <f t="shared" si="681"/>
        <v>3.7727999999999988</v>
      </c>
      <c r="M4384" s="2">
        <f t="shared" si="682"/>
        <v>2.0799999999999992</v>
      </c>
      <c r="N4384" s="2">
        <f t="shared" si="688"/>
        <v>-1.6927999999999996</v>
      </c>
      <c r="O4384" s="2">
        <f t="shared" si="683"/>
        <v>-8.4639999999999986</v>
      </c>
      <c r="P4384" s="2">
        <f t="shared" si="684"/>
        <v>10.399999999999995</v>
      </c>
      <c r="Q4384" s="2">
        <f t="shared" si="685"/>
        <v>-81.384615384615415</v>
      </c>
      <c r="R4384">
        <v>5</v>
      </c>
      <c r="S4384">
        <v>0.8</v>
      </c>
      <c r="T4384" s="2">
        <v>2.879999999999999</v>
      </c>
      <c r="U4384" s="3">
        <v>-4.4639999999999995</v>
      </c>
      <c r="V4384" s="4">
        <f t="shared" si="689"/>
        <v>-31.000000000000007</v>
      </c>
      <c r="W4384" s="2">
        <f t="shared" si="686"/>
        <v>14.399999999999995</v>
      </c>
    </row>
    <row r="4385" spans="1:23" x14ac:dyDescent="0.25">
      <c r="A4385">
        <f t="shared" si="687"/>
        <v>2015</v>
      </c>
      <c r="B4385" s="1">
        <v>42205</v>
      </c>
      <c r="C4385" s="1">
        <v>42212</v>
      </c>
      <c r="D4385" s="1" t="str">
        <f t="shared" si="680"/>
        <v>Jul</v>
      </c>
      <c r="E4385" t="s">
        <v>38</v>
      </c>
      <c r="F4385" t="s">
        <v>544</v>
      </c>
      <c r="G4385" t="s">
        <v>25</v>
      </c>
      <c r="H4385" t="s">
        <v>65</v>
      </c>
      <c r="I4385" t="s">
        <v>2455</v>
      </c>
      <c r="J4385" t="s">
        <v>28</v>
      </c>
      <c r="K4385" t="s">
        <v>29</v>
      </c>
      <c r="L4385" s="2">
        <f t="shared" si="681"/>
        <v>416.56439999999998</v>
      </c>
      <c r="M4385" s="2">
        <f t="shared" si="682"/>
        <v>384.64399999999995</v>
      </c>
      <c r="N4385" s="2">
        <f t="shared" si="688"/>
        <v>-31.920400000000029</v>
      </c>
      <c r="O4385" s="2">
        <f t="shared" si="683"/>
        <v>-127.68160000000012</v>
      </c>
      <c r="P4385" s="2">
        <f t="shared" si="684"/>
        <v>1538.5759999999998</v>
      </c>
      <c r="Q4385" s="2">
        <f t="shared" si="685"/>
        <v>-8.2986865777186267</v>
      </c>
      <c r="R4385">
        <v>4</v>
      </c>
      <c r="S4385">
        <v>0.3</v>
      </c>
      <c r="T4385" s="2">
        <v>384.94399999999996</v>
      </c>
      <c r="U4385" s="3">
        <v>-126.48159999999999</v>
      </c>
      <c r="V4385" s="4">
        <f t="shared" si="689"/>
        <v>-8.2142857142857135</v>
      </c>
      <c r="W4385" s="2">
        <f t="shared" si="686"/>
        <v>1539.7759999999998</v>
      </c>
    </row>
    <row r="4386" spans="1:23" x14ac:dyDescent="0.25">
      <c r="A4386">
        <f t="shared" si="687"/>
        <v>2015</v>
      </c>
      <c r="B4386" s="1">
        <v>42205</v>
      </c>
      <c r="C4386" s="1">
        <v>42212</v>
      </c>
      <c r="D4386" s="1" t="str">
        <f t="shared" si="680"/>
        <v>Jul</v>
      </c>
      <c r="E4386" t="s">
        <v>38</v>
      </c>
      <c r="F4386" t="s">
        <v>544</v>
      </c>
      <c r="G4386" t="s">
        <v>25</v>
      </c>
      <c r="H4386" t="s">
        <v>65</v>
      </c>
      <c r="I4386" t="s">
        <v>1029</v>
      </c>
      <c r="J4386" t="s">
        <v>50</v>
      </c>
      <c r="K4386" t="s">
        <v>51</v>
      </c>
      <c r="L4386" s="2">
        <f t="shared" si="681"/>
        <v>146.8647</v>
      </c>
      <c r="M4386" s="2">
        <f t="shared" si="682"/>
        <v>153.38400000000001</v>
      </c>
      <c r="N4386" s="2">
        <f t="shared" si="688"/>
        <v>6.5193000000000154</v>
      </c>
      <c r="O4386" s="2">
        <f t="shared" si="683"/>
        <v>13.038600000000031</v>
      </c>
      <c r="P4386" s="2">
        <f t="shared" si="684"/>
        <v>306.76800000000003</v>
      </c>
      <c r="Q4386" s="2">
        <f t="shared" si="685"/>
        <v>4.2503129400719857</v>
      </c>
      <c r="R4386">
        <v>2</v>
      </c>
      <c r="S4386">
        <v>0.2</v>
      </c>
      <c r="T4386" s="2">
        <v>153.584</v>
      </c>
      <c r="U4386" s="3">
        <v>13.438599999999994</v>
      </c>
      <c r="V4386" s="4">
        <f t="shared" si="689"/>
        <v>4.3749999999999973</v>
      </c>
      <c r="W4386" s="2">
        <f t="shared" si="686"/>
        <v>307.16800000000001</v>
      </c>
    </row>
    <row r="4387" spans="1:23" x14ac:dyDescent="0.25">
      <c r="A4387">
        <f t="shared" si="687"/>
        <v>2015</v>
      </c>
      <c r="B4387" s="1">
        <v>42205</v>
      </c>
      <c r="C4387" s="1">
        <v>42212</v>
      </c>
      <c r="D4387" s="1" t="str">
        <f t="shared" si="680"/>
        <v>Jul</v>
      </c>
      <c r="E4387" t="s">
        <v>38</v>
      </c>
      <c r="F4387" t="s">
        <v>544</v>
      </c>
      <c r="G4387" t="s">
        <v>25</v>
      </c>
      <c r="H4387" t="s">
        <v>65</v>
      </c>
      <c r="I4387" t="s">
        <v>104</v>
      </c>
      <c r="J4387" t="s">
        <v>28</v>
      </c>
      <c r="K4387" t="s">
        <v>29</v>
      </c>
      <c r="L4387" s="2">
        <f t="shared" si="681"/>
        <v>923.86920000000009</v>
      </c>
      <c r="M4387" s="2">
        <f t="shared" si="682"/>
        <v>913.13000000000011</v>
      </c>
      <c r="N4387" s="2">
        <f t="shared" si="688"/>
        <v>-10.739199999999983</v>
      </c>
      <c r="O4387" s="2">
        <f t="shared" si="683"/>
        <v>-53.695999999999913</v>
      </c>
      <c r="P4387" s="2">
        <f t="shared" si="684"/>
        <v>4565.6500000000005</v>
      </c>
      <c r="Q4387" s="2">
        <f t="shared" si="685"/>
        <v>-1.176086647027256</v>
      </c>
      <c r="R4387">
        <v>5</v>
      </c>
      <c r="S4387">
        <v>0.3</v>
      </c>
      <c r="T4387" s="2">
        <v>913.43000000000006</v>
      </c>
      <c r="U4387" s="3">
        <v>-52.195999999999913</v>
      </c>
      <c r="V4387" s="4">
        <f t="shared" si="689"/>
        <v>-1.1428571428571408</v>
      </c>
      <c r="W4387" s="2">
        <f t="shared" si="686"/>
        <v>4567.1500000000005</v>
      </c>
    </row>
    <row r="4388" spans="1:23" x14ac:dyDescent="0.25">
      <c r="A4388">
        <f t="shared" si="687"/>
        <v>2016</v>
      </c>
      <c r="B4388" s="1">
        <v>42670</v>
      </c>
      <c r="C4388" s="1">
        <v>42676</v>
      </c>
      <c r="D4388" s="1" t="str">
        <f t="shared" si="680"/>
        <v>Oct</v>
      </c>
      <c r="E4388" t="s">
        <v>38</v>
      </c>
      <c r="F4388" t="s">
        <v>566</v>
      </c>
      <c r="G4388" t="s">
        <v>33</v>
      </c>
      <c r="H4388" t="s">
        <v>34</v>
      </c>
      <c r="I4388" t="s">
        <v>2438</v>
      </c>
      <c r="J4388" t="s">
        <v>36</v>
      </c>
      <c r="K4388" t="s">
        <v>55</v>
      </c>
      <c r="L4388" s="2">
        <f t="shared" si="681"/>
        <v>40.955399999999997</v>
      </c>
      <c r="M4388" s="2">
        <f t="shared" si="682"/>
        <v>43.92</v>
      </c>
      <c r="N4388" s="2">
        <f t="shared" si="688"/>
        <v>2.9646000000000043</v>
      </c>
      <c r="O4388" s="2">
        <f t="shared" si="683"/>
        <v>11.858400000000017</v>
      </c>
      <c r="P4388" s="2">
        <f t="shared" si="684"/>
        <v>175.68</v>
      </c>
      <c r="Q4388" s="2">
        <f t="shared" si="685"/>
        <v>6.7500000000000098</v>
      </c>
      <c r="R4388">
        <v>4</v>
      </c>
      <c r="S4388">
        <v>0</v>
      </c>
      <c r="T4388" s="2">
        <v>43.92</v>
      </c>
      <c r="U4388" s="3">
        <v>11.858400000000003</v>
      </c>
      <c r="V4388" s="4">
        <f t="shared" si="689"/>
        <v>6.7500000000000018</v>
      </c>
      <c r="W4388" s="2">
        <f t="shared" si="686"/>
        <v>175.68</v>
      </c>
    </row>
    <row r="4389" spans="1:23" x14ac:dyDescent="0.25">
      <c r="A4389">
        <f t="shared" si="687"/>
        <v>2016</v>
      </c>
      <c r="B4389" s="1">
        <v>42670</v>
      </c>
      <c r="C4389" s="1">
        <v>42676</v>
      </c>
      <c r="D4389" s="1" t="str">
        <f t="shared" si="680"/>
        <v>Oct</v>
      </c>
      <c r="E4389" t="s">
        <v>38</v>
      </c>
      <c r="F4389" t="s">
        <v>566</v>
      </c>
      <c r="G4389" t="s">
        <v>33</v>
      </c>
      <c r="H4389" t="s">
        <v>34</v>
      </c>
      <c r="I4389" t="s">
        <v>1709</v>
      </c>
      <c r="J4389" t="s">
        <v>36</v>
      </c>
      <c r="K4389" t="s">
        <v>53</v>
      </c>
      <c r="L4389" s="2">
        <f t="shared" si="681"/>
        <v>22.424499999999998</v>
      </c>
      <c r="M4389" s="2">
        <f t="shared" si="682"/>
        <v>24.831999999999997</v>
      </c>
      <c r="N4389" s="2">
        <f t="shared" si="688"/>
        <v>2.4074999999999989</v>
      </c>
      <c r="O4389" s="2">
        <f t="shared" si="683"/>
        <v>7.2224999999999966</v>
      </c>
      <c r="P4389" s="2">
        <f t="shared" si="684"/>
        <v>74.495999999999995</v>
      </c>
      <c r="Q4389" s="2">
        <f t="shared" si="685"/>
        <v>9.6951514175257678</v>
      </c>
      <c r="R4389">
        <v>3</v>
      </c>
      <c r="S4389">
        <v>0.2</v>
      </c>
      <c r="T4389" s="2">
        <v>25.031999999999996</v>
      </c>
      <c r="U4389" s="3">
        <v>7.822499999999998</v>
      </c>
      <c r="V4389" s="4">
        <f t="shared" si="689"/>
        <v>10.416666666666666</v>
      </c>
      <c r="W4389" s="2">
        <f t="shared" si="686"/>
        <v>75.095999999999989</v>
      </c>
    </row>
    <row r="4390" spans="1:23" x14ac:dyDescent="0.25">
      <c r="A4390">
        <f t="shared" si="687"/>
        <v>2017</v>
      </c>
      <c r="B4390" s="1">
        <v>43059</v>
      </c>
      <c r="C4390" s="1">
        <v>43061</v>
      </c>
      <c r="D4390" s="1" t="str">
        <f t="shared" si="680"/>
        <v>Nov</v>
      </c>
      <c r="E4390" t="s">
        <v>98</v>
      </c>
      <c r="F4390" t="s">
        <v>999</v>
      </c>
      <c r="G4390" t="s">
        <v>25</v>
      </c>
      <c r="H4390" t="s">
        <v>80</v>
      </c>
      <c r="I4390" t="s">
        <v>1015</v>
      </c>
      <c r="J4390" t="s">
        <v>36</v>
      </c>
      <c r="K4390" t="s">
        <v>60</v>
      </c>
      <c r="L4390" s="2">
        <f t="shared" si="681"/>
        <v>43.553599999999996</v>
      </c>
      <c r="M4390" s="2">
        <f t="shared" si="682"/>
        <v>46.76</v>
      </c>
      <c r="N4390" s="2">
        <f t="shared" si="688"/>
        <v>3.2064000000000021</v>
      </c>
      <c r="O4390" s="2">
        <f t="shared" si="683"/>
        <v>22.444800000000015</v>
      </c>
      <c r="P4390" s="2">
        <f t="shared" si="684"/>
        <v>327.32</v>
      </c>
      <c r="Q4390" s="2">
        <f t="shared" si="685"/>
        <v>6.8571428571428612</v>
      </c>
      <c r="R4390">
        <v>7</v>
      </c>
      <c r="S4390">
        <v>0</v>
      </c>
      <c r="T4390" s="2">
        <v>46.76</v>
      </c>
      <c r="U4390" s="3">
        <v>22.444800000000001</v>
      </c>
      <c r="V4390" s="4">
        <f t="shared" si="689"/>
        <v>6.8571428571428577</v>
      </c>
      <c r="W4390" s="2">
        <f t="shared" si="686"/>
        <v>327.32</v>
      </c>
    </row>
    <row r="4391" spans="1:23" x14ac:dyDescent="0.25">
      <c r="A4391">
        <f t="shared" si="687"/>
        <v>2017</v>
      </c>
      <c r="B4391" s="1">
        <v>43059</v>
      </c>
      <c r="C4391" s="1">
        <v>43061</v>
      </c>
      <c r="D4391" s="1" t="str">
        <f t="shared" si="680"/>
        <v>Nov</v>
      </c>
      <c r="E4391" t="s">
        <v>98</v>
      </c>
      <c r="F4391" t="s">
        <v>999</v>
      </c>
      <c r="G4391" t="s">
        <v>25</v>
      </c>
      <c r="H4391" t="s">
        <v>80</v>
      </c>
      <c r="I4391" t="s">
        <v>1704</v>
      </c>
      <c r="J4391" t="s">
        <v>28</v>
      </c>
      <c r="K4391" t="s">
        <v>29</v>
      </c>
      <c r="L4391" s="2">
        <f t="shared" si="681"/>
        <v>196.61580000000004</v>
      </c>
      <c r="M4391" s="2">
        <f t="shared" si="682"/>
        <v>183.76800000000003</v>
      </c>
      <c r="N4391" s="2">
        <f t="shared" si="688"/>
        <v>-12.847800000000007</v>
      </c>
      <c r="O4391" s="2">
        <f t="shared" si="683"/>
        <v>-25.695600000000013</v>
      </c>
      <c r="P4391" s="2">
        <f t="shared" si="684"/>
        <v>367.53600000000006</v>
      </c>
      <c r="Q4391" s="2">
        <f t="shared" si="685"/>
        <v>-6.9913151364764294</v>
      </c>
      <c r="R4391">
        <v>2</v>
      </c>
      <c r="S4391">
        <v>0.2</v>
      </c>
      <c r="T4391" s="2">
        <v>183.96800000000002</v>
      </c>
      <c r="U4391" s="3">
        <v>-25.295600000000022</v>
      </c>
      <c r="V4391" s="4">
        <f t="shared" si="689"/>
        <v>-6.8750000000000044</v>
      </c>
      <c r="W4391" s="2">
        <f t="shared" si="686"/>
        <v>367.93600000000004</v>
      </c>
    </row>
    <row r="4392" spans="1:23" x14ac:dyDescent="0.25">
      <c r="A4392">
        <f t="shared" si="687"/>
        <v>2017</v>
      </c>
      <c r="B4392" s="1">
        <v>43059</v>
      </c>
      <c r="C4392" s="1">
        <v>43061</v>
      </c>
      <c r="D4392" s="1" t="str">
        <f t="shared" si="680"/>
        <v>Nov</v>
      </c>
      <c r="E4392" t="s">
        <v>98</v>
      </c>
      <c r="F4392" t="s">
        <v>999</v>
      </c>
      <c r="G4392" t="s">
        <v>25</v>
      </c>
      <c r="H4392" t="s">
        <v>80</v>
      </c>
      <c r="I4392" t="s">
        <v>2186</v>
      </c>
      <c r="J4392" t="s">
        <v>50</v>
      </c>
      <c r="K4392" t="s">
        <v>51</v>
      </c>
      <c r="L4392" s="2">
        <f t="shared" si="681"/>
        <v>1150.7726</v>
      </c>
      <c r="M4392" s="2">
        <f t="shared" si="682"/>
        <v>1259.97</v>
      </c>
      <c r="N4392" s="2">
        <f t="shared" si="688"/>
        <v>109.19740000000002</v>
      </c>
      <c r="O4392" s="2">
        <f t="shared" si="683"/>
        <v>327.59220000000005</v>
      </c>
      <c r="P4392" s="2">
        <f t="shared" si="684"/>
        <v>3779.91</v>
      </c>
      <c r="Q4392" s="2">
        <f t="shared" si="685"/>
        <v>8.6666666666666679</v>
      </c>
      <c r="R4392">
        <v>3</v>
      </c>
      <c r="S4392">
        <v>0</v>
      </c>
      <c r="T4392" s="2">
        <v>1259.97</v>
      </c>
      <c r="U4392" s="3">
        <v>327.59220000000005</v>
      </c>
      <c r="V4392" s="4">
        <f t="shared" si="689"/>
        <v>8.6666666666666679</v>
      </c>
      <c r="W4392" s="2">
        <f t="shared" si="686"/>
        <v>3779.91</v>
      </c>
    </row>
    <row r="4393" spans="1:23" x14ac:dyDescent="0.25">
      <c r="A4393">
        <f t="shared" si="687"/>
        <v>2017</v>
      </c>
      <c r="B4393" s="1">
        <v>43059</v>
      </c>
      <c r="C4393" s="1">
        <v>43061</v>
      </c>
      <c r="D4393" s="1" t="str">
        <f t="shared" si="680"/>
        <v>Nov</v>
      </c>
      <c r="E4393" t="s">
        <v>98</v>
      </c>
      <c r="F4393" t="s">
        <v>999</v>
      </c>
      <c r="G4393" t="s">
        <v>25</v>
      </c>
      <c r="H4393" t="s">
        <v>80</v>
      </c>
      <c r="I4393" t="s">
        <v>1868</v>
      </c>
      <c r="J4393" t="s">
        <v>36</v>
      </c>
      <c r="K4393" t="s">
        <v>48</v>
      </c>
      <c r="L4393" s="2">
        <f t="shared" si="681"/>
        <v>62.532799999999995</v>
      </c>
      <c r="M4393" s="2">
        <f t="shared" si="682"/>
        <v>68.97</v>
      </c>
      <c r="N4393" s="2">
        <f t="shared" si="688"/>
        <v>6.4372000000000043</v>
      </c>
      <c r="O4393" s="2">
        <f t="shared" si="683"/>
        <v>19.311600000000013</v>
      </c>
      <c r="P4393" s="2">
        <f t="shared" si="684"/>
        <v>206.91</v>
      </c>
      <c r="Q4393" s="2">
        <f t="shared" si="685"/>
        <v>9.3333333333333393</v>
      </c>
      <c r="R4393">
        <v>3</v>
      </c>
      <c r="S4393">
        <v>0</v>
      </c>
      <c r="T4393" s="2">
        <v>68.97</v>
      </c>
      <c r="U4393" s="3">
        <v>19.311600000000002</v>
      </c>
      <c r="V4393" s="4">
        <f t="shared" si="689"/>
        <v>9.3333333333333357</v>
      </c>
      <c r="W4393" s="2">
        <f t="shared" si="686"/>
        <v>206.91</v>
      </c>
    </row>
    <row r="4394" spans="1:23" x14ac:dyDescent="0.25">
      <c r="A4394">
        <f t="shared" si="687"/>
        <v>2016</v>
      </c>
      <c r="B4394" s="1">
        <v>42621</v>
      </c>
      <c r="C4394" s="1">
        <v>42625</v>
      </c>
      <c r="D4394" s="1" t="str">
        <f t="shared" si="680"/>
        <v>Sep</v>
      </c>
      <c r="E4394" t="s">
        <v>38</v>
      </c>
      <c r="F4394" t="s">
        <v>76</v>
      </c>
      <c r="G4394" t="s">
        <v>33</v>
      </c>
      <c r="H4394" t="s">
        <v>65</v>
      </c>
      <c r="I4394" t="s">
        <v>635</v>
      </c>
      <c r="J4394" t="s">
        <v>36</v>
      </c>
      <c r="K4394" t="s">
        <v>48</v>
      </c>
      <c r="L4394" s="2">
        <f t="shared" si="681"/>
        <v>67.289400000000001</v>
      </c>
      <c r="M4394" s="2">
        <f t="shared" si="682"/>
        <v>70.167999999999992</v>
      </c>
      <c r="N4394" s="2">
        <f t="shared" si="688"/>
        <v>2.8785999999999916</v>
      </c>
      <c r="O4394" s="2">
        <f t="shared" si="683"/>
        <v>5.7571999999999832</v>
      </c>
      <c r="P4394" s="2">
        <f t="shared" si="684"/>
        <v>140.33599999999998</v>
      </c>
      <c r="Q4394" s="2">
        <f t="shared" si="685"/>
        <v>4.1024398586250026</v>
      </c>
      <c r="R4394">
        <v>2</v>
      </c>
      <c r="S4394">
        <v>0.2</v>
      </c>
      <c r="T4394" s="2">
        <v>70.367999999999995</v>
      </c>
      <c r="U4394" s="3">
        <v>6.1572000000000031</v>
      </c>
      <c r="V4394" s="4">
        <f t="shared" si="689"/>
        <v>4.3750000000000027</v>
      </c>
      <c r="W4394" s="2">
        <f t="shared" si="686"/>
        <v>140.73599999999999</v>
      </c>
    </row>
    <row r="4395" spans="1:23" x14ac:dyDescent="0.25">
      <c r="A4395">
        <f t="shared" si="687"/>
        <v>2016</v>
      </c>
      <c r="B4395" s="1">
        <v>42621</v>
      </c>
      <c r="C4395" s="1">
        <v>42625</v>
      </c>
      <c r="D4395" s="1" t="str">
        <f t="shared" si="680"/>
        <v>Sep</v>
      </c>
      <c r="E4395" t="s">
        <v>38</v>
      </c>
      <c r="F4395" t="s">
        <v>76</v>
      </c>
      <c r="G4395" t="s">
        <v>33</v>
      </c>
      <c r="H4395" t="s">
        <v>65</v>
      </c>
      <c r="I4395" t="s">
        <v>1878</v>
      </c>
      <c r="J4395" t="s">
        <v>50</v>
      </c>
      <c r="K4395" t="s">
        <v>51</v>
      </c>
      <c r="L4395" s="2">
        <f t="shared" si="681"/>
        <v>55.61290000000001</v>
      </c>
      <c r="M4395" s="2">
        <f t="shared" si="682"/>
        <v>59.760000000000005</v>
      </c>
      <c r="N4395" s="2">
        <f t="shared" si="688"/>
        <v>4.1470999999999947</v>
      </c>
      <c r="O4395" s="2">
        <f t="shared" si="683"/>
        <v>20.735499999999973</v>
      </c>
      <c r="P4395" s="2">
        <f t="shared" si="684"/>
        <v>298.8</v>
      </c>
      <c r="Q4395" s="2">
        <f t="shared" si="685"/>
        <v>6.9395917001338594</v>
      </c>
      <c r="R4395">
        <v>5</v>
      </c>
      <c r="S4395">
        <v>0.2</v>
      </c>
      <c r="T4395" s="2">
        <v>59.960000000000008</v>
      </c>
      <c r="U4395" s="3">
        <v>21.735500000000002</v>
      </c>
      <c r="V4395" s="4">
        <f t="shared" si="689"/>
        <v>7.2499999999999991</v>
      </c>
      <c r="W4395" s="2">
        <f t="shared" si="686"/>
        <v>299.80000000000007</v>
      </c>
    </row>
    <row r="4396" spans="1:23" x14ac:dyDescent="0.25">
      <c r="A4396">
        <f t="shared" si="687"/>
        <v>2014</v>
      </c>
      <c r="B4396" s="1">
        <v>41840</v>
      </c>
      <c r="C4396" s="1">
        <v>41840</v>
      </c>
      <c r="D4396" s="1" t="str">
        <f t="shared" si="680"/>
        <v>Jul</v>
      </c>
      <c r="E4396" t="s">
        <v>528</v>
      </c>
      <c r="F4396" t="s">
        <v>1876</v>
      </c>
      <c r="G4396" t="s">
        <v>25</v>
      </c>
      <c r="H4396" t="s">
        <v>80</v>
      </c>
      <c r="I4396" t="s">
        <v>890</v>
      </c>
      <c r="J4396" t="s">
        <v>36</v>
      </c>
      <c r="K4396" t="s">
        <v>43</v>
      </c>
      <c r="L4396" s="2">
        <f t="shared" si="681"/>
        <v>31.180799999999998</v>
      </c>
      <c r="M4396" s="2">
        <f t="shared" si="682"/>
        <v>25.783999999999999</v>
      </c>
      <c r="N4396" s="2">
        <f t="shared" si="688"/>
        <v>-5.3967999999999989</v>
      </c>
      <c r="O4396" s="2">
        <f t="shared" si="683"/>
        <v>-5.3967999999999989</v>
      </c>
      <c r="P4396" s="2">
        <f t="shared" si="684"/>
        <v>25.783999999999999</v>
      </c>
      <c r="Q4396" s="2">
        <f t="shared" si="685"/>
        <v>-20.930809804529936</v>
      </c>
      <c r="R4396">
        <v>1</v>
      </c>
      <c r="S4396">
        <v>0.2</v>
      </c>
      <c r="T4396" s="2">
        <v>25.983999999999998</v>
      </c>
      <c r="U4396" s="3">
        <v>-5.1968000000000005</v>
      </c>
      <c r="V4396" s="4">
        <f t="shared" si="689"/>
        <v>-20.000000000000004</v>
      </c>
      <c r="W4396" s="2">
        <f t="shared" si="686"/>
        <v>25.983999999999998</v>
      </c>
    </row>
    <row r="4397" spans="1:23" x14ac:dyDescent="0.25">
      <c r="A4397">
        <f t="shared" si="687"/>
        <v>2014</v>
      </c>
      <c r="B4397" s="1">
        <v>41840</v>
      </c>
      <c r="C4397" s="1">
        <v>41840</v>
      </c>
      <c r="D4397" s="1" t="str">
        <f t="shared" si="680"/>
        <v>Jul</v>
      </c>
      <c r="E4397" t="s">
        <v>528</v>
      </c>
      <c r="F4397" t="s">
        <v>1876</v>
      </c>
      <c r="G4397" t="s">
        <v>25</v>
      </c>
      <c r="H4397" t="s">
        <v>80</v>
      </c>
      <c r="I4397" t="s">
        <v>1521</v>
      </c>
      <c r="J4397" t="s">
        <v>36</v>
      </c>
      <c r="K4397" t="s">
        <v>53</v>
      </c>
      <c r="L4397" s="2">
        <f t="shared" si="681"/>
        <v>34.655999999999999</v>
      </c>
      <c r="M4397" s="2">
        <f t="shared" si="682"/>
        <v>26.660000000000004</v>
      </c>
      <c r="N4397" s="2">
        <f t="shared" si="688"/>
        <v>-7.9959999999999951</v>
      </c>
      <c r="O4397" s="2">
        <f t="shared" si="683"/>
        <v>-23.987999999999985</v>
      </c>
      <c r="P4397" s="2">
        <f t="shared" si="684"/>
        <v>79.980000000000018</v>
      </c>
      <c r="Q4397" s="2">
        <f t="shared" si="685"/>
        <v>-29.99249812453111</v>
      </c>
      <c r="R4397">
        <v>3</v>
      </c>
      <c r="S4397">
        <v>0.7</v>
      </c>
      <c r="T4397" s="2">
        <v>27.360000000000003</v>
      </c>
      <c r="U4397" s="3">
        <v>-21.887999999999991</v>
      </c>
      <c r="V4397" s="4">
        <f t="shared" si="689"/>
        <v>-26.66666666666665</v>
      </c>
      <c r="W4397" s="2">
        <f t="shared" si="686"/>
        <v>82.080000000000013</v>
      </c>
    </row>
    <row r="4398" spans="1:23" x14ac:dyDescent="0.25">
      <c r="A4398">
        <f t="shared" si="687"/>
        <v>2016</v>
      </c>
      <c r="B4398" s="1">
        <v>42689</v>
      </c>
      <c r="C4398" s="1">
        <v>42693</v>
      </c>
      <c r="D4398" s="1" t="str">
        <f t="shared" si="680"/>
        <v>Nov</v>
      </c>
      <c r="E4398" t="s">
        <v>38</v>
      </c>
      <c r="F4398" t="s">
        <v>2298</v>
      </c>
      <c r="G4398" t="s">
        <v>33</v>
      </c>
      <c r="H4398" t="s">
        <v>34</v>
      </c>
      <c r="I4398" t="s">
        <v>1440</v>
      </c>
      <c r="J4398" t="s">
        <v>50</v>
      </c>
      <c r="K4398" t="s">
        <v>51</v>
      </c>
      <c r="L4398" s="2">
        <f t="shared" si="681"/>
        <v>347.82440000000003</v>
      </c>
      <c r="M4398" s="2">
        <f t="shared" si="682"/>
        <v>361.17600000000004</v>
      </c>
      <c r="N4398" s="2">
        <f t="shared" si="688"/>
        <v>13.351600000000019</v>
      </c>
      <c r="O4398" s="2">
        <f t="shared" si="683"/>
        <v>26.703200000000038</v>
      </c>
      <c r="P4398" s="2">
        <f t="shared" si="684"/>
        <v>722.35200000000009</v>
      </c>
      <c r="Q4398" s="2">
        <f t="shared" si="685"/>
        <v>3.6967018849536006</v>
      </c>
      <c r="R4398">
        <v>2</v>
      </c>
      <c r="S4398">
        <v>0.2</v>
      </c>
      <c r="T4398" s="2">
        <v>361.37600000000003</v>
      </c>
      <c r="U4398" s="3">
        <v>27.103200000000001</v>
      </c>
      <c r="V4398" s="4">
        <f t="shared" si="689"/>
        <v>3.75</v>
      </c>
      <c r="W4398" s="2">
        <f t="shared" si="686"/>
        <v>722.75200000000007</v>
      </c>
    </row>
    <row r="4399" spans="1:23" x14ac:dyDescent="0.25">
      <c r="A4399">
        <f t="shared" si="687"/>
        <v>2014</v>
      </c>
      <c r="B4399" s="1">
        <v>41827</v>
      </c>
      <c r="C4399" s="1">
        <v>41831</v>
      </c>
      <c r="D4399" s="1" t="str">
        <f t="shared" si="680"/>
        <v>Jul</v>
      </c>
      <c r="E4399" t="s">
        <v>38</v>
      </c>
      <c r="F4399" t="s">
        <v>852</v>
      </c>
      <c r="G4399" t="s">
        <v>25</v>
      </c>
      <c r="H4399" t="s">
        <v>80</v>
      </c>
      <c r="I4399" t="s">
        <v>1254</v>
      </c>
      <c r="J4399" t="s">
        <v>28</v>
      </c>
      <c r="K4399" t="s">
        <v>31</v>
      </c>
      <c r="L4399" s="2">
        <f t="shared" si="681"/>
        <v>195.55409999999998</v>
      </c>
      <c r="M4399" s="2">
        <f t="shared" si="682"/>
        <v>171.88599999999997</v>
      </c>
      <c r="N4399" s="2">
        <f t="shared" si="688"/>
        <v>-23.66810000000001</v>
      </c>
      <c r="O4399" s="2">
        <f t="shared" si="683"/>
        <v>-47.336200000000019</v>
      </c>
      <c r="P4399" s="2">
        <f t="shared" si="684"/>
        <v>343.77199999999993</v>
      </c>
      <c r="Q4399" s="2">
        <f t="shared" si="685"/>
        <v>-13.769649651513221</v>
      </c>
      <c r="R4399">
        <v>2</v>
      </c>
      <c r="S4399">
        <v>0.3</v>
      </c>
      <c r="T4399" s="2">
        <v>172.18599999999998</v>
      </c>
      <c r="U4399" s="3">
        <v>-46.736200000000011</v>
      </c>
      <c r="V4399" s="4">
        <f t="shared" si="689"/>
        <v>-13.571428571428577</v>
      </c>
      <c r="W4399" s="2">
        <f t="shared" si="686"/>
        <v>344.37199999999996</v>
      </c>
    </row>
    <row r="4400" spans="1:23" x14ac:dyDescent="0.25">
      <c r="A4400">
        <f t="shared" si="687"/>
        <v>2014</v>
      </c>
      <c r="B4400" s="1">
        <v>41827</v>
      </c>
      <c r="C4400" s="1">
        <v>41831</v>
      </c>
      <c r="D4400" s="1" t="str">
        <f t="shared" si="680"/>
        <v>Jul</v>
      </c>
      <c r="E4400" t="s">
        <v>38</v>
      </c>
      <c r="F4400" t="s">
        <v>852</v>
      </c>
      <c r="G4400" t="s">
        <v>25</v>
      </c>
      <c r="H4400" t="s">
        <v>80</v>
      </c>
      <c r="I4400" t="s">
        <v>756</v>
      </c>
      <c r="J4400" t="s">
        <v>28</v>
      </c>
      <c r="K4400" t="s">
        <v>46</v>
      </c>
      <c r="L4400" s="2">
        <f t="shared" si="681"/>
        <v>62.969800000000006</v>
      </c>
      <c r="M4400" s="2">
        <f t="shared" si="682"/>
        <v>68.808000000000007</v>
      </c>
      <c r="N4400" s="2">
        <f t="shared" si="688"/>
        <v>5.8382000000000005</v>
      </c>
      <c r="O4400" s="2">
        <f t="shared" si="683"/>
        <v>11.676400000000001</v>
      </c>
      <c r="P4400" s="2">
        <f t="shared" si="684"/>
        <v>137.61600000000001</v>
      </c>
      <c r="Q4400" s="2">
        <f t="shared" si="685"/>
        <v>8.4847692128822239</v>
      </c>
      <c r="R4400">
        <v>2</v>
      </c>
      <c r="S4400">
        <v>0.2</v>
      </c>
      <c r="T4400" s="2">
        <v>69.00800000000001</v>
      </c>
      <c r="U4400" s="3">
        <v>12.0764</v>
      </c>
      <c r="V4400" s="4">
        <f t="shared" si="689"/>
        <v>8.7499999999999982</v>
      </c>
      <c r="W4400" s="2">
        <f t="shared" si="686"/>
        <v>138.01600000000002</v>
      </c>
    </row>
    <row r="4401" spans="1:23" x14ac:dyDescent="0.25">
      <c r="A4401">
        <f t="shared" si="687"/>
        <v>2016</v>
      </c>
      <c r="B4401" s="1">
        <v>42446</v>
      </c>
      <c r="C4401" s="1">
        <v>42446</v>
      </c>
      <c r="D4401" s="1" t="str">
        <f t="shared" si="680"/>
        <v>Mar</v>
      </c>
      <c r="E4401" t="s">
        <v>528</v>
      </c>
      <c r="F4401" t="s">
        <v>196</v>
      </c>
      <c r="G4401" t="s">
        <v>25</v>
      </c>
      <c r="H4401" t="s">
        <v>80</v>
      </c>
      <c r="I4401" t="s">
        <v>1353</v>
      </c>
      <c r="J4401" t="s">
        <v>36</v>
      </c>
      <c r="K4401" t="s">
        <v>92</v>
      </c>
      <c r="L4401" s="2">
        <f t="shared" si="681"/>
        <v>181.90899999999999</v>
      </c>
      <c r="M4401" s="2">
        <f t="shared" si="682"/>
        <v>199.89999999999998</v>
      </c>
      <c r="N4401" s="2">
        <f t="shared" si="688"/>
        <v>17.990999999999985</v>
      </c>
      <c r="O4401" s="2">
        <f t="shared" si="683"/>
        <v>89.954999999999927</v>
      </c>
      <c r="P4401" s="2">
        <f t="shared" si="684"/>
        <v>999.49999999999989</v>
      </c>
      <c r="Q4401" s="2">
        <f t="shared" si="685"/>
        <v>8.9999999999999947</v>
      </c>
      <c r="R4401">
        <v>5</v>
      </c>
      <c r="S4401">
        <v>0</v>
      </c>
      <c r="T4401" s="2">
        <v>199.89999999999998</v>
      </c>
      <c r="U4401" s="3">
        <v>89.954999999999984</v>
      </c>
      <c r="V4401" s="4">
        <f t="shared" si="689"/>
        <v>9</v>
      </c>
      <c r="W4401" s="2">
        <f t="shared" si="686"/>
        <v>999.49999999999989</v>
      </c>
    </row>
    <row r="4402" spans="1:23" x14ac:dyDescent="0.25">
      <c r="A4402">
        <f t="shared" si="687"/>
        <v>2016</v>
      </c>
      <c r="B4402" s="1">
        <v>42446</v>
      </c>
      <c r="C4402" s="1">
        <v>42446</v>
      </c>
      <c r="D4402" s="1" t="str">
        <f t="shared" si="680"/>
        <v>Mar</v>
      </c>
      <c r="E4402" t="s">
        <v>528</v>
      </c>
      <c r="F4402" t="s">
        <v>196</v>
      </c>
      <c r="G4402" t="s">
        <v>25</v>
      </c>
      <c r="H4402" t="s">
        <v>80</v>
      </c>
      <c r="I4402" t="s">
        <v>388</v>
      </c>
      <c r="J4402" t="s">
        <v>36</v>
      </c>
      <c r="K4402" t="s">
        <v>55</v>
      </c>
      <c r="L4402" s="2">
        <f t="shared" si="681"/>
        <v>802.7355</v>
      </c>
      <c r="M4402" s="2">
        <f t="shared" si="682"/>
        <v>901.94999999999993</v>
      </c>
      <c r="N4402" s="2">
        <f t="shared" si="688"/>
        <v>99.21449999999993</v>
      </c>
      <c r="O4402" s="2">
        <f t="shared" si="683"/>
        <v>297.64349999999979</v>
      </c>
      <c r="P4402" s="2">
        <f t="shared" si="684"/>
        <v>2705.85</v>
      </c>
      <c r="Q4402" s="2">
        <f t="shared" si="685"/>
        <v>10.999999999999993</v>
      </c>
      <c r="R4402">
        <v>3</v>
      </c>
      <c r="S4402">
        <v>0</v>
      </c>
      <c r="T4402" s="2">
        <v>901.94999999999993</v>
      </c>
      <c r="U4402" s="3">
        <v>297.64349999999996</v>
      </c>
      <c r="V4402" s="4">
        <f t="shared" si="689"/>
        <v>10.999999999999998</v>
      </c>
      <c r="W4402" s="2">
        <f t="shared" si="686"/>
        <v>2705.85</v>
      </c>
    </row>
    <row r="4403" spans="1:23" x14ac:dyDescent="0.25">
      <c r="A4403">
        <f t="shared" si="687"/>
        <v>2016</v>
      </c>
      <c r="B4403" s="1">
        <v>42446</v>
      </c>
      <c r="C4403" s="1">
        <v>42446</v>
      </c>
      <c r="D4403" s="1" t="str">
        <f t="shared" si="680"/>
        <v>Mar</v>
      </c>
      <c r="E4403" t="s">
        <v>528</v>
      </c>
      <c r="F4403" t="s">
        <v>196</v>
      </c>
      <c r="G4403" t="s">
        <v>25</v>
      </c>
      <c r="H4403" t="s">
        <v>80</v>
      </c>
      <c r="I4403" t="s">
        <v>972</v>
      </c>
      <c r="J4403" t="s">
        <v>28</v>
      </c>
      <c r="K4403" t="s">
        <v>46</v>
      </c>
      <c r="L4403" s="2">
        <f t="shared" si="681"/>
        <v>920.98199999999997</v>
      </c>
      <c r="M4403" s="2">
        <f t="shared" si="682"/>
        <v>971.5</v>
      </c>
      <c r="N4403" s="2">
        <f t="shared" si="688"/>
        <v>50.518000000000029</v>
      </c>
      <c r="O4403" s="2">
        <f t="shared" si="683"/>
        <v>252.59000000000015</v>
      </c>
      <c r="P4403" s="2">
        <f t="shared" si="684"/>
        <v>4857.5</v>
      </c>
      <c r="Q4403" s="2">
        <f t="shared" si="685"/>
        <v>5.2000000000000028</v>
      </c>
      <c r="R4403">
        <v>5</v>
      </c>
      <c r="S4403">
        <v>0</v>
      </c>
      <c r="T4403" s="2">
        <v>971.5</v>
      </c>
      <c r="U4403" s="3">
        <v>252.59</v>
      </c>
      <c r="V4403" s="4">
        <f t="shared" si="689"/>
        <v>5.2</v>
      </c>
      <c r="W4403" s="2">
        <f t="shared" si="686"/>
        <v>4857.5</v>
      </c>
    </row>
    <row r="4404" spans="1:23" x14ac:dyDescent="0.25">
      <c r="A4404">
        <f t="shared" si="687"/>
        <v>2016</v>
      </c>
      <c r="B4404" s="1">
        <v>42730</v>
      </c>
      <c r="C4404" s="1">
        <v>42731</v>
      </c>
      <c r="D4404" s="1" t="str">
        <f t="shared" si="680"/>
        <v>Dec</v>
      </c>
      <c r="E4404" t="s">
        <v>98</v>
      </c>
      <c r="F4404" t="s">
        <v>407</v>
      </c>
      <c r="G4404" t="s">
        <v>25</v>
      </c>
      <c r="H4404" t="s">
        <v>34</v>
      </c>
      <c r="I4404" t="s">
        <v>2456</v>
      </c>
      <c r="J4404" t="s">
        <v>36</v>
      </c>
      <c r="K4404" t="s">
        <v>48</v>
      </c>
      <c r="L4404" s="2">
        <f t="shared" si="681"/>
        <v>10.053600000000001</v>
      </c>
      <c r="M4404" s="2">
        <f t="shared" si="682"/>
        <v>11.128000000000002</v>
      </c>
      <c r="N4404" s="2">
        <f t="shared" si="688"/>
        <v>1.0744000000000007</v>
      </c>
      <c r="O4404" s="2">
        <f t="shared" si="683"/>
        <v>2.1488000000000014</v>
      </c>
      <c r="P4404" s="2">
        <f t="shared" si="684"/>
        <v>22.256000000000004</v>
      </c>
      <c r="Q4404" s="2">
        <f t="shared" si="685"/>
        <v>9.654924514737603</v>
      </c>
      <c r="R4404">
        <v>2</v>
      </c>
      <c r="S4404">
        <v>0.2</v>
      </c>
      <c r="T4404" s="2">
        <v>11.328000000000001</v>
      </c>
      <c r="U4404" s="3">
        <v>2.5488000000000004</v>
      </c>
      <c r="V4404" s="4">
        <f t="shared" si="689"/>
        <v>11.25</v>
      </c>
      <c r="W4404" s="2">
        <f t="shared" si="686"/>
        <v>22.656000000000002</v>
      </c>
    </row>
    <row r="4405" spans="1:23" x14ac:dyDescent="0.25">
      <c r="A4405">
        <f t="shared" si="687"/>
        <v>2014</v>
      </c>
      <c r="B4405" s="1">
        <v>41884</v>
      </c>
      <c r="C4405" s="1">
        <v>41886</v>
      </c>
      <c r="D4405" s="1" t="str">
        <f t="shared" si="680"/>
        <v>Sep</v>
      </c>
      <c r="E4405" t="s">
        <v>98</v>
      </c>
      <c r="F4405" t="s">
        <v>210</v>
      </c>
      <c r="G4405" t="s">
        <v>25</v>
      </c>
      <c r="H4405" t="s">
        <v>80</v>
      </c>
      <c r="I4405" t="s">
        <v>2456</v>
      </c>
      <c r="J4405" t="s">
        <v>36</v>
      </c>
      <c r="K4405" t="s">
        <v>48</v>
      </c>
      <c r="L4405" s="2">
        <f t="shared" si="681"/>
        <v>18.549600000000002</v>
      </c>
      <c r="M4405" s="2">
        <f t="shared" si="682"/>
        <v>21.240000000000002</v>
      </c>
      <c r="N4405" s="2">
        <f t="shared" si="688"/>
        <v>2.6904000000000003</v>
      </c>
      <c r="O4405" s="2">
        <f t="shared" si="683"/>
        <v>8.071200000000001</v>
      </c>
      <c r="P4405" s="2">
        <f t="shared" si="684"/>
        <v>63.720000000000006</v>
      </c>
      <c r="Q4405" s="2">
        <f t="shared" si="685"/>
        <v>12.666666666666668</v>
      </c>
      <c r="R4405">
        <v>3</v>
      </c>
      <c r="S4405">
        <v>0</v>
      </c>
      <c r="T4405" s="2">
        <v>21.240000000000002</v>
      </c>
      <c r="U4405" s="3">
        <v>8.071200000000001</v>
      </c>
      <c r="V4405" s="4">
        <f t="shared" si="689"/>
        <v>12.666666666666668</v>
      </c>
      <c r="W4405" s="2">
        <f t="shared" si="686"/>
        <v>63.720000000000006</v>
      </c>
    </row>
    <row r="4406" spans="1:23" x14ac:dyDescent="0.25">
      <c r="A4406">
        <f t="shared" si="687"/>
        <v>2015</v>
      </c>
      <c r="B4406" s="1">
        <v>42190</v>
      </c>
      <c r="C4406" s="1">
        <v>42195</v>
      </c>
      <c r="D4406" s="1" t="str">
        <f t="shared" si="680"/>
        <v>Jul</v>
      </c>
      <c r="E4406" t="s">
        <v>38</v>
      </c>
      <c r="F4406" t="s">
        <v>1937</v>
      </c>
      <c r="G4406" t="s">
        <v>25</v>
      </c>
      <c r="H4406" t="s">
        <v>80</v>
      </c>
      <c r="I4406" t="s">
        <v>311</v>
      </c>
      <c r="J4406" t="s">
        <v>50</v>
      </c>
      <c r="K4406" t="s">
        <v>86</v>
      </c>
      <c r="L4406" s="2">
        <f t="shared" si="681"/>
        <v>34.075000000000003</v>
      </c>
      <c r="M4406" s="2">
        <f t="shared" si="682"/>
        <v>34.6</v>
      </c>
      <c r="N4406" s="2">
        <f t="shared" si="688"/>
        <v>0.52499999999999858</v>
      </c>
      <c r="O4406" s="2">
        <f t="shared" si="683"/>
        <v>1.5749999999999957</v>
      </c>
      <c r="P4406" s="2">
        <f t="shared" si="684"/>
        <v>103.80000000000001</v>
      </c>
      <c r="Q4406" s="2">
        <f t="shared" si="685"/>
        <v>1.5173410404624235</v>
      </c>
      <c r="R4406">
        <v>3</v>
      </c>
      <c r="S4406">
        <v>0.2</v>
      </c>
      <c r="T4406" s="2">
        <v>34.800000000000004</v>
      </c>
      <c r="U4406" s="3">
        <v>2.1749999999999989</v>
      </c>
      <c r="V4406" s="4">
        <f t="shared" si="689"/>
        <v>2.0833333333333321</v>
      </c>
      <c r="W4406" s="2">
        <f t="shared" si="686"/>
        <v>104.4</v>
      </c>
    </row>
    <row r="4407" spans="1:23" x14ac:dyDescent="0.25">
      <c r="A4407">
        <f t="shared" si="687"/>
        <v>2015</v>
      </c>
      <c r="B4407" s="1">
        <v>42190</v>
      </c>
      <c r="C4407" s="1">
        <v>42195</v>
      </c>
      <c r="D4407" s="1" t="str">
        <f t="shared" si="680"/>
        <v>Jul</v>
      </c>
      <c r="E4407" t="s">
        <v>38</v>
      </c>
      <c r="F4407" t="s">
        <v>1937</v>
      </c>
      <c r="G4407" t="s">
        <v>25</v>
      </c>
      <c r="H4407" t="s">
        <v>80</v>
      </c>
      <c r="I4407" t="s">
        <v>1113</v>
      </c>
      <c r="J4407" t="s">
        <v>36</v>
      </c>
      <c r="K4407" t="s">
        <v>43</v>
      </c>
      <c r="L4407" s="2">
        <f t="shared" si="681"/>
        <v>39.787999999999997</v>
      </c>
      <c r="M4407" s="2">
        <f t="shared" si="682"/>
        <v>38.775999999999996</v>
      </c>
      <c r="N4407" s="2">
        <f t="shared" si="688"/>
        <v>-1.0120000000000005</v>
      </c>
      <c r="O4407" s="2">
        <f t="shared" si="683"/>
        <v>-3.0360000000000014</v>
      </c>
      <c r="P4407" s="2">
        <f t="shared" si="684"/>
        <v>116.32799999999999</v>
      </c>
      <c r="Q4407" s="2">
        <f t="shared" si="685"/>
        <v>-2.609861770167115</v>
      </c>
      <c r="R4407">
        <v>3</v>
      </c>
      <c r="S4407">
        <v>0.2</v>
      </c>
      <c r="T4407" s="2">
        <v>38.975999999999999</v>
      </c>
      <c r="U4407" s="3">
        <v>-2.4359999999999999</v>
      </c>
      <c r="V4407" s="4">
        <f t="shared" si="689"/>
        <v>-2.083333333333333</v>
      </c>
      <c r="W4407" s="2">
        <f t="shared" si="686"/>
        <v>116.928</v>
      </c>
    </row>
    <row r="4408" spans="1:23" x14ac:dyDescent="0.25">
      <c r="A4408">
        <f t="shared" si="687"/>
        <v>2016</v>
      </c>
      <c r="B4408" s="1">
        <v>42694</v>
      </c>
      <c r="C4408" s="1">
        <v>42699</v>
      </c>
      <c r="D4408" s="1" t="str">
        <f t="shared" si="680"/>
        <v>Nov</v>
      </c>
      <c r="E4408" t="s">
        <v>38</v>
      </c>
      <c r="F4408" t="s">
        <v>1747</v>
      </c>
      <c r="G4408" t="s">
        <v>33</v>
      </c>
      <c r="H4408" t="s">
        <v>65</v>
      </c>
      <c r="I4408" t="s">
        <v>1087</v>
      </c>
      <c r="J4408" t="s">
        <v>36</v>
      </c>
      <c r="K4408" t="s">
        <v>60</v>
      </c>
      <c r="L4408" s="2">
        <f t="shared" si="681"/>
        <v>7.0370000000000008</v>
      </c>
      <c r="M4408" s="2">
        <f t="shared" si="682"/>
        <v>9.08</v>
      </c>
      <c r="N4408" s="2">
        <f t="shared" si="688"/>
        <v>2.0429999999999993</v>
      </c>
      <c r="O4408" s="2">
        <f t="shared" si="683"/>
        <v>4.0859999999999985</v>
      </c>
      <c r="P4408" s="2">
        <f t="shared" si="684"/>
        <v>18.16</v>
      </c>
      <c r="Q4408" s="2">
        <f t="shared" si="685"/>
        <v>22.499999999999993</v>
      </c>
      <c r="R4408">
        <v>2</v>
      </c>
      <c r="S4408">
        <v>0</v>
      </c>
      <c r="T4408" s="2">
        <v>9.08</v>
      </c>
      <c r="U4408" s="3">
        <v>4.0859999999999994</v>
      </c>
      <c r="V4408" s="4">
        <f t="shared" si="689"/>
        <v>22.499999999999996</v>
      </c>
      <c r="W4408" s="2">
        <f t="shared" si="686"/>
        <v>18.16</v>
      </c>
    </row>
    <row r="4409" spans="1:23" x14ac:dyDescent="0.25">
      <c r="A4409">
        <f t="shared" si="687"/>
        <v>2016</v>
      </c>
      <c r="B4409" s="1">
        <v>42694</v>
      </c>
      <c r="C4409" s="1">
        <v>42699</v>
      </c>
      <c r="D4409" s="1" t="str">
        <f t="shared" si="680"/>
        <v>Nov</v>
      </c>
      <c r="E4409" t="s">
        <v>38</v>
      </c>
      <c r="F4409" t="s">
        <v>1747</v>
      </c>
      <c r="G4409" t="s">
        <v>33</v>
      </c>
      <c r="H4409" t="s">
        <v>65</v>
      </c>
      <c r="I4409" t="s">
        <v>1485</v>
      </c>
      <c r="J4409" t="s">
        <v>36</v>
      </c>
      <c r="K4409" t="s">
        <v>60</v>
      </c>
      <c r="L4409" s="2">
        <f t="shared" si="681"/>
        <v>264.22199999999998</v>
      </c>
      <c r="M4409" s="2">
        <f t="shared" si="682"/>
        <v>314.54999999999995</v>
      </c>
      <c r="N4409" s="2">
        <f t="shared" si="688"/>
        <v>50.327999999999975</v>
      </c>
      <c r="O4409" s="2">
        <f t="shared" si="683"/>
        <v>150.98399999999992</v>
      </c>
      <c r="P4409" s="2">
        <f t="shared" si="684"/>
        <v>943.64999999999986</v>
      </c>
      <c r="Q4409" s="2">
        <f t="shared" si="685"/>
        <v>15.999999999999995</v>
      </c>
      <c r="R4409">
        <v>3</v>
      </c>
      <c r="S4409">
        <v>0</v>
      </c>
      <c r="T4409" s="2">
        <v>314.54999999999995</v>
      </c>
      <c r="U4409" s="3">
        <v>150.98399999999998</v>
      </c>
      <c r="V4409" s="4">
        <f t="shared" si="689"/>
        <v>16</v>
      </c>
      <c r="W4409" s="2">
        <f t="shared" si="686"/>
        <v>943.64999999999986</v>
      </c>
    </row>
    <row r="4410" spans="1:23" x14ac:dyDescent="0.25">
      <c r="A4410">
        <f t="shared" si="687"/>
        <v>2016</v>
      </c>
      <c r="B4410" s="1">
        <v>42694</v>
      </c>
      <c r="C4410" s="1">
        <v>42699</v>
      </c>
      <c r="D4410" s="1" t="str">
        <f t="shared" si="680"/>
        <v>Nov</v>
      </c>
      <c r="E4410" t="s">
        <v>38</v>
      </c>
      <c r="F4410" t="s">
        <v>1747</v>
      </c>
      <c r="G4410" t="s">
        <v>33</v>
      </c>
      <c r="H4410" t="s">
        <v>65</v>
      </c>
      <c r="I4410" t="s">
        <v>330</v>
      </c>
      <c r="J4410" t="s">
        <v>36</v>
      </c>
      <c r="K4410" t="s">
        <v>53</v>
      </c>
      <c r="L4410" s="2">
        <f t="shared" si="681"/>
        <v>2.6023000000000001</v>
      </c>
      <c r="M4410" s="2">
        <f t="shared" si="682"/>
        <v>4.91</v>
      </c>
      <c r="N4410" s="2">
        <f t="shared" si="688"/>
        <v>2.3077000000000001</v>
      </c>
      <c r="O4410" s="2">
        <f t="shared" si="683"/>
        <v>2.3077000000000001</v>
      </c>
      <c r="P4410" s="2">
        <f t="shared" si="684"/>
        <v>4.91</v>
      </c>
      <c r="Q4410" s="2">
        <f t="shared" si="685"/>
        <v>47</v>
      </c>
      <c r="R4410">
        <v>1</v>
      </c>
      <c r="S4410">
        <v>0</v>
      </c>
      <c r="T4410" s="2">
        <v>4.91</v>
      </c>
      <c r="U4410" s="3">
        <v>2.3077000000000001</v>
      </c>
      <c r="V4410" s="4">
        <f t="shared" si="689"/>
        <v>47</v>
      </c>
      <c r="W4410" s="2">
        <f t="shared" si="686"/>
        <v>4.91</v>
      </c>
    </row>
    <row r="4411" spans="1:23" x14ac:dyDescent="0.25">
      <c r="A4411">
        <f t="shared" si="687"/>
        <v>2014</v>
      </c>
      <c r="B4411" s="1">
        <v>41765</v>
      </c>
      <c r="C4411" s="1">
        <v>41770</v>
      </c>
      <c r="D4411" s="1" t="str">
        <f t="shared" si="680"/>
        <v>May</v>
      </c>
      <c r="E4411" t="s">
        <v>38</v>
      </c>
      <c r="F4411" t="s">
        <v>102</v>
      </c>
      <c r="G4411" t="s">
        <v>64</v>
      </c>
      <c r="H4411" t="s">
        <v>34</v>
      </c>
      <c r="I4411" t="s">
        <v>1321</v>
      </c>
      <c r="J4411" t="s">
        <v>36</v>
      </c>
      <c r="K4411" t="s">
        <v>37</v>
      </c>
      <c r="L4411" s="2">
        <f t="shared" si="681"/>
        <v>4.4217000000000004</v>
      </c>
      <c r="M4411" s="2">
        <f t="shared" si="682"/>
        <v>5.78</v>
      </c>
      <c r="N4411" s="2">
        <f t="shared" si="688"/>
        <v>1.3582999999999998</v>
      </c>
      <c r="O4411" s="2">
        <f t="shared" si="683"/>
        <v>2.7165999999999997</v>
      </c>
      <c r="P4411" s="2">
        <f t="shared" si="684"/>
        <v>11.56</v>
      </c>
      <c r="Q4411" s="2">
        <f t="shared" si="685"/>
        <v>23.499999999999996</v>
      </c>
      <c r="R4411">
        <v>2</v>
      </c>
      <c r="S4411">
        <v>0</v>
      </c>
      <c r="T4411" s="2">
        <v>5.78</v>
      </c>
      <c r="U4411" s="3">
        <v>2.7166000000000001</v>
      </c>
      <c r="V4411" s="4">
        <f t="shared" si="689"/>
        <v>23.5</v>
      </c>
      <c r="W4411" s="2">
        <f t="shared" si="686"/>
        <v>11.56</v>
      </c>
    </row>
    <row r="4412" spans="1:23" x14ac:dyDescent="0.25">
      <c r="A4412">
        <f t="shared" si="687"/>
        <v>2014</v>
      </c>
      <c r="B4412" s="1">
        <v>41765</v>
      </c>
      <c r="C4412" s="1">
        <v>41770</v>
      </c>
      <c r="D4412" s="1" t="str">
        <f t="shared" si="680"/>
        <v>May</v>
      </c>
      <c r="E4412" t="s">
        <v>38</v>
      </c>
      <c r="F4412" t="s">
        <v>102</v>
      </c>
      <c r="G4412" t="s">
        <v>64</v>
      </c>
      <c r="H4412" t="s">
        <v>34</v>
      </c>
      <c r="I4412" t="s">
        <v>1007</v>
      </c>
      <c r="J4412" t="s">
        <v>36</v>
      </c>
      <c r="K4412" t="s">
        <v>48</v>
      </c>
      <c r="L4412" s="2">
        <f t="shared" si="681"/>
        <v>102.9028</v>
      </c>
      <c r="M4412" s="2">
        <f t="shared" si="682"/>
        <v>107.94</v>
      </c>
      <c r="N4412" s="2">
        <f t="shared" si="688"/>
        <v>5.0371999999999986</v>
      </c>
      <c r="O4412" s="2">
        <f t="shared" si="683"/>
        <v>30.223199999999991</v>
      </c>
      <c r="P4412" s="2">
        <f t="shared" si="684"/>
        <v>647.64</v>
      </c>
      <c r="Q4412" s="2">
        <f t="shared" si="685"/>
        <v>4.6666666666666652</v>
      </c>
      <c r="R4412">
        <v>6</v>
      </c>
      <c r="S4412">
        <v>0</v>
      </c>
      <c r="T4412" s="2">
        <v>107.94</v>
      </c>
      <c r="U4412" s="3">
        <v>30.223200000000002</v>
      </c>
      <c r="V4412" s="4">
        <f t="shared" si="689"/>
        <v>4.666666666666667</v>
      </c>
      <c r="W4412" s="2">
        <f t="shared" si="686"/>
        <v>647.64</v>
      </c>
    </row>
    <row r="4413" spans="1:23" x14ac:dyDescent="0.25">
      <c r="A4413">
        <f t="shared" si="687"/>
        <v>2014</v>
      </c>
      <c r="B4413" s="1">
        <v>41811</v>
      </c>
      <c r="C4413" s="1">
        <v>41814</v>
      </c>
      <c r="D4413" s="1" t="str">
        <f t="shared" si="680"/>
        <v>Jun</v>
      </c>
      <c r="E4413" t="s">
        <v>98</v>
      </c>
      <c r="F4413" t="s">
        <v>1639</v>
      </c>
      <c r="G4413" t="s">
        <v>25</v>
      </c>
      <c r="H4413" t="s">
        <v>80</v>
      </c>
      <c r="I4413" t="s">
        <v>1884</v>
      </c>
      <c r="J4413" t="s">
        <v>36</v>
      </c>
      <c r="K4413" t="s">
        <v>60</v>
      </c>
      <c r="L4413" s="2">
        <f t="shared" si="681"/>
        <v>16.637</v>
      </c>
      <c r="M4413" s="2">
        <f t="shared" si="682"/>
        <v>19.649999999999999</v>
      </c>
      <c r="N4413" s="2">
        <f t="shared" si="688"/>
        <v>3.0129999999999981</v>
      </c>
      <c r="O4413" s="2">
        <f t="shared" si="683"/>
        <v>9.0389999999999944</v>
      </c>
      <c r="P4413" s="2">
        <f t="shared" si="684"/>
        <v>58.949999999999996</v>
      </c>
      <c r="Q4413" s="2">
        <f t="shared" si="685"/>
        <v>15.333333333333323</v>
      </c>
      <c r="R4413">
        <v>3</v>
      </c>
      <c r="S4413">
        <v>0</v>
      </c>
      <c r="T4413" s="2">
        <v>19.649999999999999</v>
      </c>
      <c r="U4413" s="3">
        <v>9.0389999999999997</v>
      </c>
      <c r="V4413" s="4">
        <f t="shared" si="689"/>
        <v>15.333333333333336</v>
      </c>
      <c r="W4413" s="2">
        <f t="shared" si="686"/>
        <v>58.949999999999996</v>
      </c>
    </row>
    <row r="4414" spans="1:23" x14ac:dyDescent="0.25">
      <c r="A4414">
        <f t="shared" si="687"/>
        <v>2014</v>
      </c>
      <c r="B4414" s="1">
        <v>41811</v>
      </c>
      <c r="C4414" s="1">
        <v>41814</v>
      </c>
      <c r="D4414" s="1" t="str">
        <f t="shared" si="680"/>
        <v>Jun</v>
      </c>
      <c r="E4414" t="s">
        <v>98</v>
      </c>
      <c r="F4414" t="s">
        <v>1639</v>
      </c>
      <c r="G4414" t="s">
        <v>25</v>
      </c>
      <c r="H4414" t="s">
        <v>80</v>
      </c>
      <c r="I4414" t="s">
        <v>809</v>
      </c>
      <c r="J4414" t="s">
        <v>50</v>
      </c>
      <c r="K4414" t="s">
        <v>51</v>
      </c>
      <c r="L4414" s="2">
        <f t="shared" si="681"/>
        <v>564.4126</v>
      </c>
      <c r="M4414" s="2">
        <f t="shared" si="682"/>
        <v>617.97</v>
      </c>
      <c r="N4414" s="2">
        <f t="shared" si="688"/>
        <v>53.55740000000003</v>
      </c>
      <c r="O4414" s="2">
        <f t="shared" si="683"/>
        <v>160.67220000000009</v>
      </c>
      <c r="P4414" s="2">
        <f t="shared" si="684"/>
        <v>1853.91</v>
      </c>
      <c r="Q4414" s="2">
        <f t="shared" si="685"/>
        <v>8.6666666666666714</v>
      </c>
      <c r="R4414">
        <v>3</v>
      </c>
      <c r="S4414">
        <v>0</v>
      </c>
      <c r="T4414" s="2">
        <v>617.97</v>
      </c>
      <c r="U4414" s="3">
        <v>160.6722</v>
      </c>
      <c r="V4414" s="4">
        <f t="shared" si="689"/>
        <v>8.6666666666666679</v>
      </c>
      <c r="W4414" s="2">
        <f t="shared" si="686"/>
        <v>1853.91</v>
      </c>
    </row>
    <row r="4415" spans="1:23" x14ac:dyDescent="0.25">
      <c r="A4415">
        <f t="shared" si="687"/>
        <v>2014</v>
      </c>
      <c r="B4415" s="1">
        <v>41811</v>
      </c>
      <c r="C4415" s="1">
        <v>41814</v>
      </c>
      <c r="D4415" s="1" t="str">
        <f t="shared" si="680"/>
        <v>Jun</v>
      </c>
      <c r="E4415" t="s">
        <v>98</v>
      </c>
      <c r="F4415" t="s">
        <v>1639</v>
      </c>
      <c r="G4415" t="s">
        <v>25</v>
      </c>
      <c r="H4415" t="s">
        <v>80</v>
      </c>
      <c r="I4415" t="s">
        <v>1434</v>
      </c>
      <c r="J4415" t="s">
        <v>36</v>
      </c>
      <c r="K4415" t="s">
        <v>55</v>
      </c>
      <c r="L4415" s="2">
        <f t="shared" si="681"/>
        <v>50.744999999999997</v>
      </c>
      <c r="M4415" s="2">
        <f t="shared" si="682"/>
        <v>59.699999999999996</v>
      </c>
      <c r="N4415" s="2">
        <f t="shared" si="688"/>
        <v>8.9549999999999983</v>
      </c>
      <c r="O4415" s="2">
        <f t="shared" si="683"/>
        <v>26.864999999999995</v>
      </c>
      <c r="P4415" s="2">
        <f t="shared" si="684"/>
        <v>179.1</v>
      </c>
      <c r="Q4415" s="2">
        <f t="shared" si="685"/>
        <v>14.999999999999996</v>
      </c>
      <c r="R4415">
        <v>3</v>
      </c>
      <c r="S4415">
        <v>0</v>
      </c>
      <c r="T4415" s="2">
        <v>59.699999999999996</v>
      </c>
      <c r="U4415" s="3">
        <v>26.864999999999995</v>
      </c>
      <c r="V4415" s="4">
        <f t="shared" si="689"/>
        <v>14.999999999999996</v>
      </c>
      <c r="W4415" s="2">
        <f t="shared" si="686"/>
        <v>179.1</v>
      </c>
    </row>
    <row r="4416" spans="1:23" x14ac:dyDescent="0.25">
      <c r="A4416">
        <f t="shared" si="687"/>
        <v>2017</v>
      </c>
      <c r="B4416" s="1">
        <v>42966</v>
      </c>
      <c r="C4416" s="1">
        <v>42970</v>
      </c>
      <c r="D4416" s="1" t="str">
        <f t="shared" si="680"/>
        <v>Aug</v>
      </c>
      <c r="E4416" t="s">
        <v>38</v>
      </c>
      <c r="F4416" t="s">
        <v>296</v>
      </c>
      <c r="G4416" t="s">
        <v>33</v>
      </c>
      <c r="H4416" t="s">
        <v>80</v>
      </c>
      <c r="I4416" t="s">
        <v>1175</v>
      </c>
      <c r="J4416" t="s">
        <v>36</v>
      </c>
      <c r="K4416" t="s">
        <v>53</v>
      </c>
      <c r="L4416" s="2">
        <f t="shared" si="681"/>
        <v>205.63470000000001</v>
      </c>
      <c r="M4416" s="2">
        <f t="shared" si="682"/>
        <v>387.99</v>
      </c>
      <c r="N4416" s="2">
        <f t="shared" si="688"/>
        <v>182.3553</v>
      </c>
      <c r="O4416" s="2">
        <f t="shared" si="683"/>
        <v>182.3553</v>
      </c>
      <c r="P4416" s="2">
        <f t="shared" si="684"/>
        <v>387.99</v>
      </c>
      <c r="Q4416" s="2">
        <f t="shared" si="685"/>
        <v>47</v>
      </c>
      <c r="R4416">
        <v>1</v>
      </c>
      <c r="S4416">
        <v>0</v>
      </c>
      <c r="T4416" s="2">
        <v>387.99</v>
      </c>
      <c r="U4416" s="3">
        <v>182.3553</v>
      </c>
      <c r="V4416" s="4">
        <f t="shared" si="689"/>
        <v>47</v>
      </c>
      <c r="W4416" s="2">
        <f t="shared" si="686"/>
        <v>387.99</v>
      </c>
    </row>
    <row r="4417" spans="1:23" x14ac:dyDescent="0.25">
      <c r="A4417">
        <f t="shared" si="687"/>
        <v>2014</v>
      </c>
      <c r="B4417" s="1">
        <v>41972</v>
      </c>
      <c r="C4417" s="1">
        <v>41979</v>
      </c>
      <c r="D4417" s="1" t="str">
        <f t="shared" si="680"/>
        <v>Nov</v>
      </c>
      <c r="E4417" t="s">
        <v>38</v>
      </c>
      <c r="F4417" t="s">
        <v>409</v>
      </c>
      <c r="G4417" t="s">
        <v>25</v>
      </c>
      <c r="H4417" t="s">
        <v>34</v>
      </c>
      <c r="I4417" t="s">
        <v>1377</v>
      </c>
      <c r="J4417" t="s">
        <v>50</v>
      </c>
      <c r="K4417" t="s">
        <v>51</v>
      </c>
      <c r="L4417" s="2">
        <f t="shared" si="681"/>
        <v>539.92499999999995</v>
      </c>
      <c r="M4417" s="2">
        <f t="shared" si="682"/>
        <v>575.71999999999991</v>
      </c>
      <c r="N4417" s="2">
        <f t="shared" si="688"/>
        <v>35.794999999999959</v>
      </c>
      <c r="O4417" s="2">
        <f t="shared" si="683"/>
        <v>71.589999999999918</v>
      </c>
      <c r="P4417" s="2">
        <f t="shared" si="684"/>
        <v>1151.4399999999998</v>
      </c>
      <c r="Q4417" s="2">
        <f t="shared" si="685"/>
        <v>6.2174320850413336</v>
      </c>
      <c r="R4417">
        <v>2</v>
      </c>
      <c r="S4417">
        <v>0.2</v>
      </c>
      <c r="T4417" s="2">
        <v>575.91999999999996</v>
      </c>
      <c r="U4417" s="3">
        <v>71.989999999999981</v>
      </c>
      <c r="V4417" s="4">
        <f t="shared" si="689"/>
        <v>6.2499999999999982</v>
      </c>
      <c r="W4417" s="2">
        <f t="shared" si="686"/>
        <v>1151.8399999999999</v>
      </c>
    </row>
    <row r="4418" spans="1:23" x14ac:dyDescent="0.25">
      <c r="A4418">
        <f t="shared" si="687"/>
        <v>2014</v>
      </c>
      <c r="B4418" s="1">
        <v>41972</v>
      </c>
      <c r="C4418" s="1">
        <v>41979</v>
      </c>
      <c r="D4418" s="1" t="str">
        <f t="shared" ref="D4418:D4481" si="690">TEXT((B4418),"MMM")</f>
        <v>Nov</v>
      </c>
      <c r="E4418" t="s">
        <v>38</v>
      </c>
      <c r="F4418" t="s">
        <v>409</v>
      </c>
      <c r="G4418" t="s">
        <v>25</v>
      </c>
      <c r="H4418" t="s">
        <v>34</v>
      </c>
      <c r="I4418" t="s">
        <v>1276</v>
      </c>
      <c r="J4418" t="s">
        <v>36</v>
      </c>
      <c r="K4418" t="s">
        <v>128</v>
      </c>
      <c r="L4418" s="2">
        <f t="shared" ref="L4418:L4481" si="691">T4418 - (U4418 / R4418)</f>
        <v>27.36</v>
      </c>
      <c r="M4418" s="2">
        <f t="shared" ref="M4418:M4481" si="692">(T4418/1-S4418)</f>
        <v>30.4</v>
      </c>
      <c r="N4418" s="2">
        <f t="shared" si="688"/>
        <v>3.0399999999999991</v>
      </c>
      <c r="O4418" s="2">
        <f t="shared" ref="O4418:O4481" si="693">N4418*R4418</f>
        <v>15.199999999999996</v>
      </c>
      <c r="P4418" s="2">
        <f t="shared" ref="P4418:P4481" si="694">(M4418*R4418)</f>
        <v>152</v>
      </c>
      <c r="Q4418" s="2">
        <f t="shared" ref="Q4418:Q4481" si="695">(O4418/(M4418*R4418))*100</f>
        <v>9.9999999999999982</v>
      </c>
      <c r="R4418">
        <v>5</v>
      </c>
      <c r="S4418">
        <v>0</v>
      </c>
      <c r="T4418" s="2">
        <v>30.4</v>
      </c>
      <c r="U4418" s="3">
        <v>15.2</v>
      </c>
      <c r="V4418" s="4">
        <f t="shared" si="689"/>
        <v>10</v>
      </c>
      <c r="W4418" s="2">
        <f t="shared" ref="W4418:W4481" si="696">R4418*T4418</f>
        <v>152</v>
      </c>
    </row>
    <row r="4419" spans="1:23" x14ac:dyDescent="0.25">
      <c r="A4419">
        <f t="shared" ref="A4419:A4482" si="697">YEAR(B4419)</f>
        <v>2017</v>
      </c>
      <c r="B4419" s="1">
        <v>42834</v>
      </c>
      <c r="C4419" s="1">
        <v>42837</v>
      </c>
      <c r="D4419" s="1" t="str">
        <f t="shared" si="690"/>
        <v>Apr</v>
      </c>
      <c r="E4419" t="s">
        <v>23</v>
      </c>
      <c r="F4419" t="s">
        <v>378</v>
      </c>
      <c r="G4419" t="s">
        <v>25</v>
      </c>
      <c r="H4419" t="s">
        <v>65</v>
      </c>
      <c r="I4419" t="s">
        <v>1490</v>
      </c>
      <c r="J4419" t="s">
        <v>36</v>
      </c>
      <c r="K4419" t="s">
        <v>53</v>
      </c>
      <c r="L4419" s="2">
        <f t="shared" si="691"/>
        <v>450.74119999999999</v>
      </c>
      <c r="M4419" s="2">
        <f t="shared" si="692"/>
        <v>478.24</v>
      </c>
      <c r="N4419" s="2">
        <f t="shared" ref="N4419:N4482" si="698">(M4419-L4419)</f>
        <v>27.498800000000017</v>
      </c>
      <c r="O4419" s="2">
        <f t="shared" si="693"/>
        <v>219.99040000000014</v>
      </c>
      <c r="P4419" s="2">
        <f t="shared" si="694"/>
        <v>3825.92</v>
      </c>
      <c r="Q4419" s="2">
        <f t="shared" si="695"/>
        <v>5.7500000000000036</v>
      </c>
      <c r="R4419">
        <v>8</v>
      </c>
      <c r="S4419">
        <v>0</v>
      </c>
      <c r="T4419" s="2">
        <v>478.24</v>
      </c>
      <c r="U4419" s="3">
        <v>219.99039999999997</v>
      </c>
      <c r="V4419" s="4">
        <f t="shared" ref="V4419:V4482" si="699">(U4419/W4419)*100</f>
        <v>5.7499999999999991</v>
      </c>
      <c r="W4419" s="2">
        <f t="shared" si="696"/>
        <v>3825.92</v>
      </c>
    </row>
    <row r="4420" spans="1:23" x14ac:dyDescent="0.25">
      <c r="A4420">
        <f t="shared" si="697"/>
        <v>2014</v>
      </c>
      <c r="B4420" s="1">
        <v>41993</v>
      </c>
      <c r="C4420" s="1">
        <v>42000</v>
      </c>
      <c r="D4420" s="1" t="str">
        <f t="shared" si="690"/>
        <v>Dec</v>
      </c>
      <c r="E4420" t="s">
        <v>38</v>
      </c>
      <c r="F4420" t="s">
        <v>2303</v>
      </c>
      <c r="G4420" t="s">
        <v>25</v>
      </c>
      <c r="H4420" t="s">
        <v>80</v>
      </c>
      <c r="I4420" t="s">
        <v>235</v>
      </c>
      <c r="J4420" t="s">
        <v>28</v>
      </c>
      <c r="K4420" t="s">
        <v>46</v>
      </c>
      <c r="L4420" s="2">
        <f t="shared" si="691"/>
        <v>198.00480000000002</v>
      </c>
      <c r="M4420" s="2">
        <f t="shared" si="692"/>
        <v>190.64800000000002</v>
      </c>
      <c r="N4420" s="2">
        <f t="shared" si="698"/>
        <v>-7.3567999999999927</v>
      </c>
      <c r="O4420" s="2">
        <f t="shared" si="693"/>
        <v>-22.070399999999978</v>
      </c>
      <c r="P4420" s="2">
        <f t="shared" si="694"/>
        <v>571.94400000000007</v>
      </c>
      <c r="Q4420" s="2">
        <f t="shared" si="695"/>
        <v>-3.8588393269271077</v>
      </c>
      <c r="R4420">
        <v>3</v>
      </c>
      <c r="S4420">
        <v>0.2</v>
      </c>
      <c r="T4420" s="2">
        <v>190.84800000000001</v>
      </c>
      <c r="U4420" s="3">
        <v>-21.470400000000026</v>
      </c>
      <c r="V4420" s="4">
        <f t="shared" si="699"/>
        <v>-3.750000000000004</v>
      </c>
      <c r="W4420" s="2">
        <f t="shared" si="696"/>
        <v>572.5440000000001</v>
      </c>
    </row>
    <row r="4421" spans="1:23" x14ac:dyDescent="0.25">
      <c r="A4421">
        <f t="shared" si="697"/>
        <v>2014</v>
      </c>
      <c r="B4421" s="1">
        <v>41990</v>
      </c>
      <c r="C4421" s="1">
        <v>41997</v>
      </c>
      <c r="D4421" s="1" t="str">
        <f t="shared" si="690"/>
        <v>Dec</v>
      </c>
      <c r="E4421" t="s">
        <v>38</v>
      </c>
      <c r="F4421" t="s">
        <v>2228</v>
      </c>
      <c r="G4421" t="s">
        <v>25</v>
      </c>
      <c r="H4421" t="s">
        <v>80</v>
      </c>
      <c r="I4421" t="s">
        <v>1814</v>
      </c>
      <c r="J4421" t="s">
        <v>36</v>
      </c>
      <c r="K4421" t="s">
        <v>53</v>
      </c>
      <c r="L4421" s="2">
        <f t="shared" si="691"/>
        <v>6.4894000000000007</v>
      </c>
      <c r="M4421" s="2">
        <f t="shared" si="692"/>
        <v>4.7840000000000007</v>
      </c>
      <c r="N4421" s="2">
        <f t="shared" si="698"/>
        <v>-1.7054</v>
      </c>
      <c r="O4421" s="2">
        <f t="shared" si="693"/>
        <v>-6.8216000000000001</v>
      </c>
      <c r="P4421" s="2">
        <f t="shared" si="694"/>
        <v>19.136000000000003</v>
      </c>
      <c r="Q4421" s="2">
        <f t="shared" si="695"/>
        <v>-35.647993311036785</v>
      </c>
      <c r="R4421">
        <v>4</v>
      </c>
      <c r="S4421">
        <v>0.7</v>
      </c>
      <c r="T4421" s="2">
        <v>5.4840000000000009</v>
      </c>
      <c r="U4421" s="3">
        <v>-4.0215999999999994</v>
      </c>
      <c r="V4421" s="4">
        <f t="shared" si="699"/>
        <v>-18.333333333333325</v>
      </c>
      <c r="W4421" s="2">
        <f t="shared" si="696"/>
        <v>21.936000000000003</v>
      </c>
    </row>
    <row r="4422" spans="1:23" x14ac:dyDescent="0.25">
      <c r="A4422">
        <f t="shared" si="697"/>
        <v>2015</v>
      </c>
      <c r="B4422" s="1">
        <v>42325</v>
      </c>
      <c r="C4422" s="1">
        <v>42329</v>
      </c>
      <c r="D4422" s="1" t="str">
        <f t="shared" si="690"/>
        <v>Nov</v>
      </c>
      <c r="E4422" t="s">
        <v>23</v>
      </c>
      <c r="F4422" t="s">
        <v>1143</v>
      </c>
      <c r="G4422" t="s">
        <v>25</v>
      </c>
      <c r="H4422" t="s">
        <v>65</v>
      </c>
      <c r="I4422" t="s">
        <v>1055</v>
      </c>
      <c r="J4422" t="s">
        <v>36</v>
      </c>
      <c r="K4422" t="s">
        <v>247</v>
      </c>
      <c r="L4422" s="2">
        <f t="shared" si="691"/>
        <v>40.306200000000004</v>
      </c>
      <c r="M4422" s="2">
        <f t="shared" si="692"/>
        <v>40.72</v>
      </c>
      <c r="N4422" s="2">
        <f t="shared" si="698"/>
        <v>0.41379999999999484</v>
      </c>
      <c r="O4422" s="2">
        <f t="shared" si="693"/>
        <v>2.0689999999999742</v>
      </c>
      <c r="P4422" s="2">
        <f t="shared" si="694"/>
        <v>203.6</v>
      </c>
      <c r="Q4422" s="2">
        <f t="shared" si="695"/>
        <v>1.0162082514734649</v>
      </c>
      <c r="R4422">
        <v>5</v>
      </c>
      <c r="S4422">
        <v>0.2</v>
      </c>
      <c r="T4422" s="2">
        <v>40.92</v>
      </c>
      <c r="U4422" s="3">
        <v>3.0690000000000026</v>
      </c>
      <c r="V4422" s="4">
        <f t="shared" si="699"/>
        <v>1.5000000000000011</v>
      </c>
      <c r="W4422" s="2">
        <f t="shared" si="696"/>
        <v>204.60000000000002</v>
      </c>
    </row>
    <row r="4423" spans="1:23" x14ac:dyDescent="0.25">
      <c r="A4423">
        <f t="shared" si="697"/>
        <v>2014</v>
      </c>
      <c r="B4423" s="1">
        <v>41702</v>
      </c>
      <c r="C4423" s="1">
        <v>41707</v>
      </c>
      <c r="D4423" s="1" t="str">
        <f t="shared" si="690"/>
        <v>Mar</v>
      </c>
      <c r="E4423" t="s">
        <v>38</v>
      </c>
      <c r="F4423" t="s">
        <v>642</v>
      </c>
      <c r="G4423" t="s">
        <v>25</v>
      </c>
      <c r="H4423" t="s">
        <v>26</v>
      </c>
      <c r="I4423" t="s">
        <v>510</v>
      </c>
      <c r="J4423" t="s">
        <v>36</v>
      </c>
      <c r="K4423" t="s">
        <v>48</v>
      </c>
      <c r="L4423" s="2">
        <f t="shared" si="691"/>
        <v>14.774400000000004</v>
      </c>
      <c r="M4423" s="2">
        <f t="shared" si="692"/>
        <v>15.352000000000004</v>
      </c>
      <c r="N4423" s="2">
        <f t="shared" si="698"/>
        <v>0.57760000000000034</v>
      </c>
      <c r="O4423" s="2">
        <f t="shared" si="693"/>
        <v>1.732800000000001</v>
      </c>
      <c r="P4423" s="2">
        <f t="shared" si="694"/>
        <v>46.056000000000012</v>
      </c>
      <c r="Q4423" s="2">
        <f t="shared" si="695"/>
        <v>3.7623762376237635</v>
      </c>
      <c r="R4423">
        <v>3</v>
      </c>
      <c r="S4423">
        <v>0.2</v>
      </c>
      <c r="T4423" s="2">
        <v>15.552000000000003</v>
      </c>
      <c r="U4423" s="3">
        <v>2.3327999999999989</v>
      </c>
      <c r="V4423" s="4">
        <f t="shared" si="699"/>
        <v>4.9999999999999964</v>
      </c>
      <c r="W4423" s="2">
        <f t="shared" si="696"/>
        <v>46.656000000000006</v>
      </c>
    </row>
    <row r="4424" spans="1:23" x14ac:dyDescent="0.25">
      <c r="A4424">
        <f t="shared" si="697"/>
        <v>2017</v>
      </c>
      <c r="B4424" s="1">
        <v>42873</v>
      </c>
      <c r="C4424" s="1">
        <v>42874</v>
      </c>
      <c r="D4424" s="1" t="str">
        <f t="shared" si="690"/>
        <v>May</v>
      </c>
      <c r="E4424" t="s">
        <v>98</v>
      </c>
      <c r="F4424" t="s">
        <v>1400</v>
      </c>
      <c r="G4424" t="s">
        <v>33</v>
      </c>
      <c r="H4424" t="s">
        <v>26</v>
      </c>
      <c r="I4424" t="s">
        <v>78</v>
      </c>
      <c r="J4424" t="s">
        <v>36</v>
      </c>
      <c r="K4424" t="s">
        <v>55</v>
      </c>
      <c r="L4424" s="2">
        <f t="shared" si="691"/>
        <v>14.998799999999999</v>
      </c>
      <c r="M4424" s="2">
        <f t="shared" si="692"/>
        <v>17.239999999999998</v>
      </c>
      <c r="N4424" s="2">
        <f t="shared" si="698"/>
        <v>2.2411999999999992</v>
      </c>
      <c r="O4424" s="2">
        <f t="shared" si="693"/>
        <v>4.4823999999999984</v>
      </c>
      <c r="P4424" s="2">
        <f t="shared" si="694"/>
        <v>34.479999999999997</v>
      </c>
      <c r="Q4424" s="2">
        <f t="shared" si="695"/>
        <v>12.999999999999998</v>
      </c>
      <c r="R4424">
        <v>2</v>
      </c>
      <c r="S4424">
        <v>0</v>
      </c>
      <c r="T4424" s="2">
        <v>17.239999999999998</v>
      </c>
      <c r="U4424" s="3">
        <v>4.4824000000000002</v>
      </c>
      <c r="V4424" s="4">
        <f t="shared" si="699"/>
        <v>13</v>
      </c>
      <c r="W4424" s="2">
        <f t="shared" si="696"/>
        <v>34.479999999999997</v>
      </c>
    </row>
    <row r="4425" spans="1:23" x14ac:dyDescent="0.25">
      <c r="A4425">
        <f t="shared" si="697"/>
        <v>2017</v>
      </c>
      <c r="B4425" s="1">
        <v>42873</v>
      </c>
      <c r="C4425" s="1">
        <v>42874</v>
      </c>
      <c r="D4425" s="1" t="str">
        <f t="shared" si="690"/>
        <v>May</v>
      </c>
      <c r="E4425" t="s">
        <v>98</v>
      </c>
      <c r="F4425" t="s">
        <v>1400</v>
      </c>
      <c r="G4425" t="s">
        <v>33</v>
      </c>
      <c r="H4425" t="s">
        <v>26</v>
      </c>
      <c r="I4425" t="s">
        <v>2457</v>
      </c>
      <c r="J4425" t="s">
        <v>28</v>
      </c>
      <c r="K4425" t="s">
        <v>29</v>
      </c>
      <c r="L4425" s="2">
        <f t="shared" si="691"/>
        <v>277.69499999999999</v>
      </c>
      <c r="M4425" s="2">
        <f t="shared" si="692"/>
        <v>302.94</v>
      </c>
      <c r="N4425" s="2">
        <f t="shared" si="698"/>
        <v>25.245000000000005</v>
      </c>
      <c r="O4425" s="2">
        <f t="shared" si="693"/>
        <v>75.735000000000014</v>
      </c>
      <c r="P4425" s="2">
        <f t="shared" si="694"/>
        <v>908.81999999999994</v>
      </c>
      <c r="Q4425" s="2">
        <f t="shared" si="695"/>
        <v>8.3333333333333357</v>
      </c>
      <c r="R4425">
        <v>3</v>
      </c>
      <c r="S4425">
        <v>0</v>
      </c>
      <c r="T4425" s="2">
        <v>302.94</v>
      </c>
      <c r="U4425" s="3">
        <v>75.735000000000014</v>
      </c>
      <c r="V4425" s="4">
        <f t="shared" si="699"/>
        <v>8.3333333333333357</v>
      </c>
      <c r="W4425" s="2">
        <f t="shared" si="696"/>
        <v>908.81999999999994</v>
      </c>
    </row>
    <row r="4426" spans="1:23" x14ac:dyDescent="0.25">
      <c r="A4426">
        <f t="shared" si="697"/>
        <v>2017</v>
      </c>
      <c r="B4426" s="1">
        <v>42873</v>
      </c>
      <c r="C4426" s="1">
        <v>42874</v>
      </c>
      <c r="D4426" s="1" t="str">
        <f t="shared" si="690"/>
        <v>May</v>
      </c>
      <c r="E4426" t="s">
        <v>98</v>
      </c>
      <c r="F4426" t="s">
        <v>1400</v>
      </c>
      <c r="G4426" t="s">
        <v>33</v>
      </c>
      <c r="H4426" t="s">
        <v>26</v>
      </c>
      <c r="I4426" t="s">
        <v>1661</v>
      </c>
      <c r="J4426" t="s">
        <v>50</v>
      </c>
      <c r="K4426" t="s">
        <v>51</v>
      </c>
      <c r="L4426" s="2">
        <f t="shared" si="691"/>
        <v>31.622499999999999</v>
      </c>
      <c r="M4426" s="2">
        <f t="shared" si="692"/>
        <v>34.75</v>
      </c>
      <c r="N4426" s="2">
        <f t="shared" si="698"/>
        <v>3.1275000000000013</v>
      </c>
      <c r="O4426" s="2">
        <f t="shared" si="693"/>
        <v>15.637500000000006</v>
      </c>
      <c r="P4426" s="2">
        <f t="shared" si="694"/>
        <v>173.75</v>
      </c>
      <c r="Q4426" s="2">
        <f t="shared" si="695"/>
        <v>9.0000000000000036</v>
      </c>
      <c r="R4426">
        <v>5</v>
      </c>
      <c r="S4426">
        <v>0</v>
      </c>
      <c r="T4426" s="2">
        <v>34.75</v>
      </c>
      <c r="U4426" s="3">
        <v>15.637499999999999</v>
      </c>
      <c r="V4426" s="4">
        <f t="shared" si="699"/>
        <v>9</v>
      </c>
      <c r="W4426" s="2">
        <f t="shared" si="696"/>
        <v>173.75</v>
      </c>
    </row>
    <row r="4427" spans="1:23" x14ac:dyDescent="0.25">
      <c r="A4427">
        <f t="shared" si="697"/>
        <v>2017</v>
      </c>
      <c r="B4427" s="1">
        <v>42873</v>
      </c>
      <c r="C4427" s="1">
        <v>42874</v>
      </c>
      <c r="D4427" s="1" t="str">
        <f t="shared" si="690"/>
        <v>May</v>
      </c>
      <c r="E4427" t="s">
        <v>98</v>
      </c>
      <c r="F4427" t="s">
        <v>1400</v>
      </c>
      <c r="G4427" t="s">
        <v>33</v>
      </c>
      <c r="H4427" t="s">
        <v>26</v>
      </c>
      <c r="I4427" t="s">
        <v>651</v>
      </c>
      <c r="J4427" t="s">
        <v>36</v>
      </c>
      <c r="K4427" t="s">
        <v>53</v>
      </c>
      <c r="L4427" s="2">
        <f t="shared" si="691"/>
        <v>104.8248</v>
      </c>
      <c r="M4427" s="2">
        <f t="shared" si="692"/>
        <v>113.94</v>
      </c>
      <c r="N4427" s="2">
        <f t="shared" si="698"/>
        <v>9.1152000000000015</v>
      </c>
      <c r="O4427" s="2">
        <f t="shared" si="693"/>
        <v>54.691200000000009</v>
      </c>
      <c r="P4427" s="2">
        <f t="shared" si="694"/>
        <v>683.64</v>
      </c>
      <c r="Q4427" s="2">
        <f t="shared" si="695"/>
        <v>8.0000000000000018</v>
      </c>
      <c r="R4427">
        <v>6</v>
      </c>
      <c r="S4427">
        <v>0</v>
      </c>
      <c r="T4427" s="2">
        <v>113.94</v>
      </c>
      <c r="U4427" s="3">
        <v>54.691199999999995</v>
      </c>
      <c r="V4427" s="4">
        <f t="shared" si="699"/>
        <v>7.9999999999999991</v>
      </c>
      <c r="W4427" s="2">
        <f t="shared" si="696"/>
        <v>683.64</v>
      </c>
    </row>
    <row r="4428" spans="1:23" x14ac:dyDescent="0.25">
      <c r="A4428">
        <f t="shared" si="697"/>
        <v>2017</v>
      </c>
      <c r="B4428" s="1">
        <v>42873</v>
      </c>
      <c r="C4428" s="1">
        <v>42874</v>
      </c>
      <c r="D4428" s="1" t="str">
        <f t="shared" si="690"/>
        <v>May</v>
      </c>
      <c r="E4428" t="s">
        <v>98</v>
      </c>
      <c r="F4428" t="s">
        <v>1400</v>
      </c>
      <c r="G4428" t="s">
        <v>33</v>
      </c>
      <c r="H4428" t="s">
        <v>26</v>
      </c>
      <c r="I4428" t="s">
        <v>2216</v>
      </c>
      <c r="J4428" t="s">
        <v>50</v>
      </c>
      <c r="K4428" t="s">
        <v>51</v>
      </c>
      <c r="L4428" s="2">
        <f t="shared" si="691"/>
        <v>48.142799999999994</v>
      </c>
      <c r="M4428" s="2">
        <f t="shared" si="692"/>
        <v>55.98</v>
      </c>
      <c r="N4428" s="2">
        <f t="shared" si="698"/>
        <v>7.8372000000000028</v>
      </c>
      <c r="O4428" s="2">
        <f t="shared" si="693"/>
        <v>15.674400000000006</v>
      </c>
      <c r="P4428" s="2">
        <f t="shared" si="694"/>
        <v>111.96</v>
      </c>
      <c r="Q4428" s="2">
        <f t="shared" si="695"/>
        <v>14.000000000000007</v>
      </c>
      <c r="R4428">
        <v>2</v>
      </c>
      <c r="S4428">
        <v>0</v>
      </c>
      <c r="T4428" s="2">
        <v>55.98</v>
      </c>
      <c r="U4428" s="3">
        <v>15.674399999999999</v>
      </c>
      <c r="V4428" s="4">
        <f t="shared" si="699"/>
        <v>13.999999999999998</v>
      </c>
      <c r="W4428" s="2">
        <f t="shared" si="696"/>
        <v>111.96</v>
      </c>
    </row>
    <row r="4429" spans="1:23" x14ac:dyDescent="0.25">
      <c r="A4429">
        <f t="shared" si="697"/>
        <v>2017</v>
      </c>
      <c r="B4429" s="1">
        <v>43000</v>
      </c>
      <c r="C4429" s="1">
        <v>43006</v>
      </c>
      <c r="D4429" s="1" t="str">
        <f t="shared" si="690"/>
        <v>Sep</v>
      </c>
      <c r="E4429" t="s">
        <v>38</v>
      </c>
      <c r="F4429" t="s">
        <v>2261</v>
      </c>
      <c r="G4429" t="s">
        <v>33</v>
      </c>
      <c r="H4429" t="s">
        <v>34</v>
      </c>
      <c r="I4429" t="s">
        <v>333</v>
      </c>
      <c r="J4429" t="s">
        <v>36</v>
      </c>
      <c r="K4429" t="s">
        <v>60</v>
      </c>
      <c r="L4429" s="2">
        <f t="shared" si="691"/>
        <v>23.103000000000002</v>
      </c>
      <c r="M4429" s="2">
        <f t="shared" si="692"/>
        <v>27.18</v>
      </c>
      <c r="N4429" s="2">
        <f t="shared" si="698"/>
        <v>4.0769999999999982</v>
      </c>
      <c r="O4429" s="2">
        <f t="shared" si="693"/>
        <v>12.230999999999995</v>
      </c>
      <c r="P4429" s="2">
        <f t="shared" si="694"/>
        <v>81.539999999999992</v>
      </c>
      <c r="Q4429" s="2">
        <f t="shared" si="695"/>
        <v>14.999999999999995</v>
      </c>
      <c r="R4429">
        <v>3</v>
      </c>
      <c r="S4429">
        <v>0</v>
      </c>
      <c r="T4429" s="2">
        <v>27.18</v>
      </c>
      <c r="U4429" s="3">
        <v>12.231</v>
      </c>
      <c r="V4429" s="4">
        <f t="shared" si="699"/>
        <v>15.000000000000002</v>
      </c>
      <c r="W4429" s="2">
        <f t="shared" si="696"/>
        <v>81.539999999999992</v>
      </c>
    </row>
    <row r="4430" spans="1:23" x14ac:dyDescent="0.25">
      <c r="A4430">
        <f t="shared" si="697"/>
        <v>2017</v>
      </c>
      <c r="B4430" s="1">
        <v>42815</v>
      </c>
      <c r="C4430" s="1">
        <v>42821</v>
      </c>
      <c r="D4430" s="1" t="str">
        <f t="shared" si="690"/>
        <v>Mar</v>
      </c>
      <c r="E4430" t="s">
        <v>38</v>
      </c>
      <c r="F4430" t="s">
        <v>210</v>
      </c>
      <c r="G4430" t="s">
        <v>25</v>
      </c>
      <c r="H4430" t="s">
        <v>65</v>
      </c>
      <c r="I4430" t="s">
        <v>2239</v>
      </c>
      <c r="J4430" t="s">
        <v>28</v>
      </c>
      <c r="K4430" t="s">
        <v>31</v>
      </c>
      <c r="L4430" s="2">
        <f t="shared" si="691"/>
        <v>1718.5958000000001</v>
      </c>
      <c r="M4430" s="2">
        <f t="shared" si="692"/>
        <v>1805.88</v>
      </c>
      <c r="N4430" s="2">
        <f t="shared" si="698"/>
        <v>87.284200000000055</v>
      </c>
      <c r="O4430" s="2">
        <f t="shared" si="693"/>
        <v>523.70520000000033</v>
      </c>
      <c r="P4430" s="2">
        <f t="shared" si="694"/>
        <v>10835.28</v>
      </c>
      <c r="Q4430" s="2">
        <f t="shared" si="695"/>
        <v>4.8333333333333357</v>
      </c>
      <c r="R4430">
        <v>6</v>
      </c>
      <c r="S4430">
        <v>0</v>
      </c>
      <c r="T4430" s="2">
        <v>1805.88</v>
      </c>
      <c r="U4430" s="3">
        <v>523.70519999999988</v>
      </c>
      <c r="V4430" s="4">
        <f t="shared" si="699"/>
        <v>4.8333333333333321</v>
      </c>
      <c r="W4430" s="2">
        <f t="shared" si="696"/>
        <v>10835.28</v>
      </c>
    </row>
    <row r="4431" spans="1:23" x14ac:dyDescent="0.25">
      <c r="A4431">
        <f t="shared" si="697"/>
        <v>2017</v>
      </c>
      <c r="B4431" s="1">
        <v>42992</v>
      </c>
      <c r="C4431" s="1">
        <v>42992</v>
      </c>
      <c r="D4431" s="1" t="str">
        <f t="shared" si="690"/>
        <v>Sep</v>
      </c>
      <c r="E4431" t="s">
        <v>528</v>
      </c>
      <c r="F4431" t="s">
        <v>988</v>
      </c>
      <c r="G4431" t="s">
        <v>25</v>
      </c>
      <c r="H4431" t="s">
        <v>80</v>
      </c>
      <c r="I4431" t="s">
        <v>2329</v>
      </c>
      <c r="J4431" t="s">
        <v>36</v>
      </c>
      <c r="K4431" t="s">
        <v>48</v>
      </c>
      <c r="L4431" s="2">
        <f t="shared" si="691"/>
        <v>64.800999999999988</v>
      </c>
      <c r="M4431" s="2">
        <f t="shared" si="692"/>
        <v>70.949999999999989</v>
      </c>
      <c r="N4431" s="2">
        <f t="shared" si="698"/>
        <v>6.1490000000000009</v>
      </c>
      <c r="O4431" s="2">
        <f t="shared" si="693"/>
        <v>18.447000000000003</v>
      </c>
      <c r="P4431" s="2">
        <f t="shared" si="694"/>
        <v>212.84999999999997</v>
      </c>
      <c r="Q4431" s="2">
        <f t="shared" si="695"/>
        <v>8.6666666666666696</v>
      </c>
      <c r="R4431">
        <v>3</v>
      </c>
      <c r="S4431">
        <v>0</v>
      </c>
      <c r="T4431" s="2">
        <v>70.949999999999989</v>
      </c>
      <c r="U4431" s="3">
        <v>18.447000000000003</v>
      </c>
      <c r="V4431" s="4">
        <f t="shared" si="699"/>
        <v>8.6666666666666696</v>
      </c>
      <c r="W4431" s="2">
        <f t="shared" si="696"/>
        <v>212.84999999999997</v>
      </c>
    </row>
    <row r="4432" spans="1:23" x14ac:dyDescent="0.25">
      <c r="A4432">
        <f t="shared" si="697"/>
        <v>2016</v>
      </c>
      <c r="B4432" s="1">
        <v>42677</v>
      </c>
      <c r="C4432" s="1">
        <v>42682</v>
      </c>
      <c r="D4432" s="1" t="str">
        <f t="shared" si="690"/>
        <v>Nov</v>
      </c>
      <c r="E4432" t="s">
        <v>23</v>
      </c>
      <c r="F4432" t="s">
        <v>917</v>
      </c>
      <c r="G4432" t="s">
        <v>25</v>
      </c>
      <c r="H4432" t="s">
        <v>26</v>
      </c>
      <c r="I4432" t="s">
        <v>1024</v>
      </c>
      <c r="J4432" t="s">
        <v>36</v>
      </c>
      <c r="K4432" t="s">
        <v>128</v>
      </c>
      <c r="L4432" s="2">
        <f t="shared" si="691"/>
        <v>17.600000000000001</v>
      </c>
      <c r="M4432" s="2">
        <f t="shared" si="692"/>
        <v>20</v>
      </c>
      <c r="N4432" s="2">
        <f t="shared" si="698"/>
        <v>2.3999999999999986</v>
      </c>
      <c r="O4432" s="2">
        <f t="shared" si="693"/>
        <v>9.5999999999999943</v>
      </c>
      <c r="P4432" s="2">
        <f t="shared" si="694"/>
        <v>80</v>
      </c>
      <c r="Q4432" s="2">
        <f t="shared" si="695"/>
        <v>11.999999999999993</v>
      </c>
      <c r="R4432">
        <v>4</v>
      </c>
      <c r="S4432">
        <v>0</v>
      </c>
      <c r="T4432" s="2">
        <v>20</v>
      </c>
      <c r="U4432" s="3">
        <v>9.6</v>
      </c>
      <c r="V4432" s="4">
        <f t="shared" si="699"/>
        <v>12</v>
      </c>
      <c r="W4432" s="2">
        <f t="shared" si="696"/>
        <v>80</v>
      </c>
    </row>
    <row r="4433" spans="1:23" x14ac:dyDescent="0.25">
      <c r="A4433">
        <f t="shared" si="697"/>
        <v>2016</v>
      </c>
      <c r="B4433" s="1">
        <v>42677</v>
      </c>
      <c r="C4433" s="1">
        <v>42682</v>
      </c>
      <c r="D4433" s="1" t="str">
        <f t="shared" si="690"/>
        <v>Nov</v>
      </c>
      <c r="E4433" t="s">
        <v>23</v>
      </c>
      <c r="F4433" t="s">
        <v>917</v>
      </c>
      <c r="G4433" t="s">
        <v>25</v>
      </c>
      <c r="H4433" t="s">
        <v>26</v>
      </c>
      <c r="I4433" t="s">
        <v>2374</v>
      </c>
      <c r="J4433" t="s">
        <v>36</v>
      </c>
      <c r="K4433" t="s">
        <v>48</v>
      </c>
      <c r="L4433" s="2">
        <f t="shared" si="691"/>
        <v>7.2884000000000002</v>
      </c>
      <c r="M4433" s="2">
        <f t="shared" si="692"/>
        <v>7.98</v>
      </c>
      <c r="N4433" s="2">
        <f t="shared" si="698"/>
        <v>0.69160000000000021</v>
      </c>
      <c r="O4433" s="2">
        <f t="shared" si="693"/>
        <v>2.0748000000000006</v>
      </c>
      <c r="P4433" s="2">
        <f t="shared" si="694"/>
        <v>23.94</v>
      </c>
      <c r="Q4433" s="2">
        <f t="shared" si="695"/>
        <v>8.6666666666666679</v>
      </c>
      <c r="R4433">
        <v>3</v>
      </c>
      <c r="S4433">
        <v>0</v>
      </c>
      <c r="T4433" s="2">
        <v>7.98</v>
      </c>
      <c r="U4433" s="3">
        <v>2.0747999999999998</v>
      </c>
      <c r="V4433" s="4">
        <f t="shared" si="699"/>
        <v>8.6666666666666661</v>
      </c>
      <c r="W4433" s="2">
        <f t="shared" si="696"/>
        <v>23.94</v>
      </c>
    </row>
    <row r="4434" spans="1:23" x14ac:dyDescent="0.25">
      <c r="A4434">
        <f t="shared" si="697"/>
        <v>2016</v>
      </c>
      <c r="B4434" s="1">
        <v>42677</v>
      </c>
      <c r="C4434" s="1">
        <v>42682</v>
      </c>
      <c r="D4434" s="1" t="str">
        <f t="shared" si="690"/>
        <v>Nov</v>
      </c>
      <c r="E4434" t="s">
        <v>23</v>
      </c>
      <c r="F4434" t="s">
        <v>917</v>
      </c>
      <c r="G4434" t="s">
        <v>25</v>
      </c>
      <c r="H4434" t="s">
        <v>26</v>
      </c>
      <c r="I4434" t="s">
        <v>1179</v>
      </c>
      <c r="J4434" t="s">
        <v>28</v>
      </c>
      <c r="K4434" t="s">
        <v>46</v>
      </c>
      <c r="L4434" s="2">
        <f t="shared" si="691"/>
        <v>22.2684</v>
      </c>
      <c r="M4434" s="2">
        <f t="shared" si="692"/>
        <v>24.1</v>
      </c>
      <c r="N4434" s="2">
        <f t="shared" si="698"/>
        <v>1.8316000000000017</v>
      </c>
      <c r="O4434" s="2">
        <f t="shared" si="693"/>
        <v>9.1580000000000084</v>
      </c>
      <c r="P4434" s="2">
        <f t="shared" si="694"/>
        <v>120.5</v>
      </c>
      <c r="Q4434" s="2">
        <f t="shared" si="695"/>
        <v>7.6000000000000068</v>
      </c>
      <c r="R4434">
        <v>5</v>
      </c>
      <c r="S4434">
        <v>0</v>
      </c>
      <c r="T4434" s="2">
        <v>24.1</v>
      </c>
      <c r="U4434" s="3">
        <v>9.1580000000000013</v>
      </c>
      <c r="V4434" s="4">
        <f t="shared" si="699"/>
        <v>7.6000000000000014</v>
      </c>
      <c r="W4434" s="2">
        <f t="shared" si="696"/>
        <v>120.5</v>
      </c>
    </row>
    <row r="4435" spans="1:23" x14ac:dyDescent="0.25">
      <c r="A4435">
        <f t="shared" si="697"/>
        <v>2016</v>
      </c>
      <c r="B4435" s="1">
        <v>42677</v>
      </c>
      <c r="C4435" s="1">
        <v>42682</v>
      </c>
      <c r="D4435" s="1" t="str">
        <f t="shared" si="690"/>
        <v>Nov</v>
      </c>
      <c r="E4435" t="s">
        <v>23</v>
      </c>
      <c r="F4435" t="s">
        <v>917</v>
      </c>
      <c r="G4435" t="s">
        <v>25</v>
      </c>
      <c r="H4435" t="s">
        <v>26</v>
      </c>
      <c r="I4435" t="s">
        <v>2175</v>
      </c>
      <c r="J4435" t="s">
        <v>36</v>
      </c>
      <c r="K4435" t="s">
        <v>48</v>
      </c>
      <c r="L4435" s="2">
        <f t="shared" si="691"/>
        <v>6.1250000000000009</v>
      </c>
      <c r="M4435" s="2">
        <f t="shared" si="692"/>
        <v>8.75</v>
      </c>
      <c r="N4435" s="2">
        <f t="shared" si="698"/>
        <v>2.6249999999999991</v>
      </c>
      <c r="O4435" s="2">
        <f t="shared" si="693"/>
        <v>2.6249999999999991</v>
      </c>
      <c r="P4435" s="2">
        <f t="shared" si="694"/>
        <v>8.75</v>
      </c>
      <c r="Q4435" s="2">
        <f t="shared" si="695"/>
        <v>29.999999999999989</v>
      </c>
      <c r="R4435">
        <v>1</v>
      </c>
      <c r="S4435">
        <v>0</v>
      </c>
      <c r="T4435" s="2">
        <v>8.75</v>
      </c>
      <c r="U4435" s="3">
        <v>2.6249999999999991</v>
      </c>
      <c r="V4435" s="4">
        <f t="shared" si="699"/>
        <v>29.999999999999989</v>
      </c>
      <c r="W4435" s="2">
        <f t="shared" si="696"/>
        <v>8.75</v>
      </c>
    </row>
    <row r="4436" spans="1:23" x14ac:dyDescent="0.25">
      <c r="A4436">
        <f t="shared" si="697"/>
        <v>2016</v>
      </c>
      <c r="B4436" s="1">
        <v>42677</v>
      </c>
      <c r="C4436" s="1">
        <v>42682</v>
      </c>
      <c r="D4436" s="1" t="str">
        <f t="shared" si="690"/>
        <v>Nov</v>
      </c>
      <c r="E4436" t="s">
        <v>23</v>
      </c>
      <c r="F4436" t="s">
        <v>917</v>
      </c>
      <c r="G4436" t="s">
        <v>25</v>
      </c>
      <c r="H4436" t="s">
        <v>26</v>
      </c>
      <c r="I4436" t="s">
        <v>2458</v>
      </c>
      <c r="J4436" t="s">
        <v>28</v>
      </c>
      <c r="K4436" t="s">
        <v>41</v>
      </c>
      <c r="L4436" s="2">
        <f t="shared" si="691"/>
        <v>789.55380000000002</v>
      </c>
      <c r="M4436" s="2">
        <f t="shared" si="692"/>
        <v>842.94</v>
      </c>
      <c r="N4436" s="2">
        <f t="shared" si="698"/>
        <v>53.386200000000031</v>
      </c>
      <c r="O4436" s="2">
        <f t="shared" si="693"/>
        <v>160.15860000000009</v>
      </c>
      <c r="P4436" s="2">
        <f t="shared" si="694"/>
        <v>2528.8200000000002</v>
      </c>
      <c r="Q4436" s="2">
        <f t="shared" si="695"/>
        <v>6.3333333333333366</v>
      </c>
      <c r="R4436">
        <v>3</v>
      </c>
      <c r="S4436">
        <v>0</v>
      </c>
      <c r="T4436" s="2">
        <v>842.94</v>
      </c>
      <c r="U4436" s="3">
        <v>160.15860000000001</v>
      </c>
      <c r="V4436" s="4">
        <f t="shared" si="699"/>
        <v>6.3333333333333339</v>
      </c>
      <c r="W4436" s="2">
        <f t="shared" si="696"/>
        <v>2528.8200000000002</v>
      </c>
    </row>
    <row r="4437" spans="1:23" x14ac:dyDescent="0.25">
      <c r="A4437">
        <f t="shared" si="697"/>
        <v>2016</v>
      </c>
      <c r="B4437" s="1">
        <v>42493</v>
      </c>
      <c r="C4437" s="1">
        <v>42498</v>
      </c>
      <c r="D4437" s="1" t="str">
        <f t="shared" si="690"/>
        <v>May</v>
      </c>
      <c r="E4437" t="s">
        <v>38</v>
      </c>
      <c r="F4437" t="s">
        <v>1824</v>
      </c>
      <c r="G4437" t="s">
        <v>25</v>
      </c>
      <c r="H4437" t="s">
        <v>65</v>
      </c>
      <c r="I4437" t="s">
        <v>987</v>
      </c>
      <c r="J4437" t="s">
        <v>36</v>
      </c>
      <c r="K4437" t="s">
        <v>53</v>
      </c>
      <c r="L4437" s="2">
        <f t="shared" si="691"/>
        <v>5.7822999999999993</v>
      </c>
      <c r="M4437" s="2">
        <f t="shared" si="692"/>
        <v>1.3819999999999995</v>
      </c>
      <c r="N4437" s="2">
        <f t="shared" si="698"/>
        <v>-4.4002999999999997</v>
      </c>
      <c r="O4437" s="2">
        <f t="shared" si="693"/>
        <v>-4.4002999999999997</v>
      </c>
      <c r="P4437" s="2">
        <f t="shared" si="694"/>
        <v>1.3819999999999995</v>
      </c>
      <c r="Q4437" s="2">
        <f t="shared" si="695"/>
        <v>-318.40086830680184</v>
      </c>
      <c r="R4437">
        <v>1</v>
      </c>
      <c r="S4437">
        <v>0.8</v>
      </c>
      <c r="T4437" s="2">
        <v>2.1819999999999995</v>
      </c>
      <c r="U4437" s="3">
        <v>-3.6002999999999998</v>
      </c>
      <c r="V4437" s="4">
        <f t="shared" si="699"/>
        <v>-165.00000000000003</v>
      </c>
      <c r="W4437" s="2">
        <f t="shared" si="696"/>
        <v>2.1819999999999995</v>
      </c>
    </row>
    <row r="4438" spans="1:23" x14ac:dyDescent="0.25">
      <c r="A4438">
        <f t="shared" si="697"/>
        <v>2016</v>
      </c>
      <c r="B4438" s="1">
        <v>42493</v>
      </c>
      <c r="C4438" s="1">
        <v>42498</v>
      </c>
      <c r="D4438" s="1" t="str">
        <f t="shared" si="690"/>
        <v>May</v>
      </c>
      <c r="E4438" t="s">
        <v>38</v>
      </c>
      <c r="F4438" t="s">
        <v>1824</v>
      </c>
      <c r="G4438" t="s">
        <v>25</v>
      </c>
      <c r="H4438" t="s">
        <v>65</v>
      </c>
      <c r="I4438" t="s">
        <v>2459</v>
      </c>
      <c r="J4438" t="s">
        <v>36</v>
      </c>
      <c r="K4438" t="s">
        <v>48</v>
      </c>
      <c r="L4438" s="2">
        <f t="shared" si="691"/>
        <v>26.992799999999999</v>
      </c>
      <c r="M4438" s="2">
        <f t="shared" si="692"/>
        <v>27.184000000000001</v>
      </c>
      <c r="N4438" s="2">
        <f t="shared" si="698"/>
        <v>0.19120000000000203</v>
      </c>
      <c r="O4438" s="2">
        <f t="shared" si="693"/>
        <v>1.3384000000000142</v>
      </c>
      <c r="P4438" s="2">
        <f t="shared" si="694"/>
        <v>190.28800000000001</v>
      </c>
      <c r="Q4438" s="2">
        <f t="shared" si="695"/>
        <v>0.70335491465568722</v>
      </c>
      <c r="R4438">
        <v>7</v>
      </c>
      <c r="S4438">
        <v>0.2</v>
      </c>
      <c r="T4438" s="2">
        <v>27.384</v>
      </c>
      <c r="U4438" s="3">
        <v>2.7384000000000022</v>
      </c>
      <c r="V4438" s="4">
        <f t="shared" si="699"/>
        <v>1.4285714285714297</v>
      </c>
      <c r="W4438" s="2">
        <f t="shared" si="696"/>
        <v>191.68799999999999</v>
      </c>
    </row>
    <row r="4439" spans="1:23" x14ac:dyDescent="0.25">
      <c r="A4439">
        <f t="shared" si="697"/>
        <v>2016</v>
      </c>
      <c r="B4439" s="1">
        <v>42493</v>
      </c>
      <c r="C4439" s="1">
        <v>42498</v>
      </c>
      <c r="D4439" s="1" t="str">
        <f t="shared" si="690"/>
        <v>May</v>
      </c>
      <c r="E4439" t="s">
        <v>38</v>
      </c>
      <c r="F4439" t="s">
        <v>1824</v>
      </c>
      <c r="G4439" t="s">
        <v>25</v>
      </c>
      <c r="H4439" t="s">
        <v>65</v>
      </c>
      <c r="I4439" t="s">
        <v>1989</v>
      </c>
      <c r="J4439" t="s">
        <v>36</v>
      </c>
      <c r="K4439" t="s">
        <v>55</v>
      </c>
      <c r="L4439" s="2">
        <f t="shared" si="691"/>
        <v>50.171399999999991</v>
      </c>
      <c r="M4439" s="2">
        <f t="shared" si="692"/>
        <v>25.605999999999991</v>
      </c>
      <c r="N4439" s="2">
        <f t="shared" si="698"/>
        <v>-24.5654</v>
      </c>
      <c r="O4439" s="2">
        <f t="shared" si="693"/>
        <v>-73.696200000000005</v>
      </c>
      <c r="P4439" s="2">
        <f t="shared" si="694"/>
        <v>76.817999999999969</v>
      </c>
      <c r="Q4439" s="2">
        <f t="shared" si="695"/>
        <v>-95.936108724517737</v>
      </c>
      <c r="R4439">
        <v>3</v>
      </c>
      <c r="S4439">
        <v>0.8</v>
      </c>
      <c r="T4439" s="2">
        <v>26.405999999999992</v>
      </c>
      <c r="U4439" s="3">
        <v>-71.296199999999999</v>
      </c>
      <c r="V4439" s="4">
        <f t="shared" si="699"/>
        <v>-90.000000000000028</v>
      </c>
      <c r="W4439" s="2">
        <f t="shared" si="696"/>
        <v>79.217999999999975</v>
      </c>
    </row>
    <row r="4440" spans="1:23" x14ac:dyDescent="0.25">
      <c r="A4440">
        <f t="shared" si="697"/>
        <v>2016</v>
      </c>
      <c r="B4440" s="1">
        <v>42731</v>
      </c>
      <c r="C4440" s="1">
        <v>42737</v>
      </c>
      <c r="D4440" s="1" t="str">
        <f t="shared" si="690"/>
        <v>Dec</v>
      </c>
      <c r="E4440" t="s">
        <v>38</v>
      </c>
      <c r="F4440" t="s">
        <v>1183</v>
      </c>
      <c r="G4440" t="s">
        <v>25</v>
      </c>
      <c r="H4440" t="s">
        <v>65</v>
      </c>
      <c r="I4440" t="s">
        <v>1802</v>
      </c>
      <c r="J4440" t="s">
        <v>36</v>
      </c>
      <c r="K4440" t="s">
        <v>60</v>
      </c>
      <c r="L4440" s="2">
        <f t="shared" si="691"/>
        <v>8.553600000000003</v>
      </c>
      <c r="M4440" s="2">
        <f t="shared" si="692"/>
        <v>10.168000000000003</v>
      </c>
      <c r="N4440" s="2">
        <f t="shared" si="698"/>
        <v>1.6143999999999998</v>
      </c>
      <c r="O4440" s="2">
        <f t="shared" si="693"/>
        <v>3.2287999999999997</v>
      </c>
      <c r="P4440" s="2">
        <f t="shared" si="694"/>
        <v>20.336000000000006</v>
      </c>
      <c r="Q4440" s="2">
        <f t="shared" si="695"/>
        <v>15.877261998426428</v>
      </c>
      <c r="R4440">
        <v>2</v>
      </c>
      <c r="S4440">
        <v>0.2</v>
      </c>
      <c r="T4440" s="2">
        <v>10.368000000000002</v>
      </c>
      <c r="U4440" s="3">
        <v>3.6288</v>
      </c>
      <c r="V4440" s="4">
        <f t="shared" si="699"/>
        <v>17.499999999999996</v>
      </c>
      <c r="W4440" s="2">
        <f t="shared" si="696"/>
        <v>20.736000000000004</v>
      </c>
    </row>
    <row r="4441" spans="1:23" x14ac:dyDescent="0.25">
      <c r="A4441">
        <f t="shared" si="697"/>
        <v>2016</v>
      </c>
      <c r="B4441" s="1">
        <v>42731</v>
      </c>
      <c r="C4441" s="1">
        <v>42737</v>
      </c>
      <c r="D4441" s="1" t="str">
        <f t="shared" si="690"/>
        <v>Dec</v>
      </c>
      <c r="E4441" t="s">
        <v>38</v>
      </c>
      <c r="F4441" t="s">
        <v>1183</v>
      </c>
      <c r="G4441" t="s">
        <v>25</v>
      </c>
      <c r="H4441" t="s">
        <v>65</v>
      </c>
      <c r="I4441" t="s">
        <v>1458</v>
      </c>
      <c r="J4441" t="s">
        <v>36</v>
      </c>
      <c r="K4441" t="s">
        <v>60</v>
      </c>
      <c r="L4441" s="2">
        <f t="shared" si="691"/>
        <v>21.830000000000002</v>
      </c>
      <c r="M4441" s="2">
        <f t="shared" si="692"/>
        <v>23.480000000000004</v>
      </c>
      <c r="N4441" s="2">
        <f t="shared" si="698"/>
        <v>1.6500000000000021</v>
      </c>
      <c r="O4441" s="2">
        <f t="shared" si="693"/>
        <v>6.6000000000000085</v>
      </c>
      <c r="P4441" s="2">
        <f t="shared" si="694"/>
        <v>93.920000000000016</v>
      </c>
      <c r="Q4441" s="2">
        <f t="shared" si="695"/>
        <v>7.0272572402044373</v>
      </c>
      <c r="R4441">
        <v>4</v>
      </c>
      <c r="S4441">
        <v>0.2</v>
      </c>
      <c r="T4441" s="2">
        <v>23.680000000000003</v>
      </c>
      <c r="U4441" s="3">
        <v>7.3999999999999995</v>
      </c>
      <c r="V4441" s="4">
        <f t="shared" si="699"/>
        <v>7.8124999999999982</v>
      </c>
      <c r="W4441" s="2">
        <f t="shared" si="696"/>
        <v>94.720000000000013</v>
      </c>
    </row>
    <row r="4442" spans="1:23" x14ac:dyDescent="0.25">
      <c r="A4442">
        <f t="shared" si="697"/>
        <v>2016</v>
      </c>
      <c r="B4442" s="1">
        <v>42573</v>
      </c>
      <c r="C4442" s="1">
        <v>42577</v>
      </c>
      <c r="D4442" s="1" t="str">
        <f t="shared" si="690"/>
        <v>Jul</v>
      </c>
      <c r="E4442" t="s">
        <v>38</v>
      </c>
      <c r="F4442" t="s">
        <v>1917</v>
      </c>
      <c r="G4442" t="s">
        <v>25</v>
      </c>
      <c r="H4442" t="s">
        <v>65</v>
      </c>
      <c r="I4442" t="s">
        <v>1505</v>
      </c>
      <c r="J4442" t="s">
        <v>50</v>
      </c>
      <c r="K4442" t="s">
        <v>86</v>
      </c>
      <c r="L4442" s="2">
        <f t="shared" si="691"/>
        <v>73.666499999999999</v>
      </c>
      <c r="M4442" s="2">
        <f t="shared" si="692"/>
        <v>109.95</v>
      </c>
      <c r="N4442" s="2">
        <f t="shared" si="698"/>
        <v>36.283500000000004</v>
      </c>
      <c r="O4442" s="2">
        <f t="shared" si="693"/>
        <v>36.283500000000004</v>
      </c>
      <c r="P4442" s="2">
        <f t="shared" si="694"/>
        <v>109.95</v>
      </c>
      <c r="Q4442" s="2">
        <f t="shared" si="695"/>
        <v>33</v>
      </c>
      <c r="R4442">
        <v>1</v>
      </c>
      <c r="S4442">
        <v>0</v>
      </c>
      <c r="T4442" s="2">
        <v>109.95</v>
      </c>
      <c r="U4442" s="3">
        <v>36.283500000000004</v>
      </c>
      <c r="V4442" s="4">
        <f t="shared" si="699"/>
        <v>33</v>
      </c>
      <c r="W4442" s="2">
        <f t="shared" si="696"/>
        <v>109.95</v>
      </c>
    </row>
    <row r="4443" spans="1:23" x14ac:dyDescent="0.25">
      <c r="A4443">
        <f t="shared" si="697"/>
        <v>2016</v>
      </c>
      <c r="B4443" s="1">
        <v>42573</v>
      </c>
      <c r="C4443" s="1">
        <v>42577</v>
      </c>
      <c r="D4443" s="1" t="str">
        <f t="shared" si="690"/>
        <v>Jul</v>
      </c>
      <c r="E4443" t="s">
        <v>38</v>
      </c>
      <c r="F4443" t="s">
        <v>1917</v>
      </c>
      <c r="G4443" t="s">
        <v>25</v>
      </c>
      <c r="H4443" t="s">
        <v>65</v>
      </c>
      <c r="I4443" t="s">
        <v>2460</v>
      </c>
      <c r="J4443" t="s">
        <v>36</v>
      </c>
      <c r="K4443" t="s">
        <v>43</v>
      </c>
      <c r="L4443" s="2">
        <f t="shared" si="691"/>
        <v>938.80619999999988</v>
      </c>
      <c r="M4443" s="2">
        <f t="shared" si="692"/>
        <v>965.84999999999991</v>
      </c>
      <c r="N4443" s="2">
        <f t="shared" si="698"/>
        <v>27.043800000000033</v>
      </c>
      <c r="O4443" s="2">
        <f t="shared" si="693"/>
        <v>135.21900000000016</v>
      </c>
      <c r="P4443" s="2">
        <f t="shared" si="694"/>
        <v>4829.25</v>
      </c>
      <c r="Q4443" s="2">
        <f t="shared" si="695"/>
        <v>2.8000000000000034</v>
      </c>
      <c r="R4443">
        <v>5</v>
      </c>
      <c r="S4443">
        <v>0</v>
      </c>
      <c r="T4443" s="2">
        <v>965.84999999999991</v>
      </c>
      <c r="U4443" s="3">
        <v>135.21900000000002</v>
      </c>
      <c r="V4443" s="4">
        <f t="shared" si="699"/>
        <v>2.8000000000000003</v>
      </c>
      <c r="W4443" s="2">
        <f t="shared" si="696"/>
        <v>4829.25</v>
      </c>
    </row>
    <row r="4444" spans="1:23" x14ac:dyDescent="0.25">
      <c r="A4444">
        <f t="shared" si="697"/>
        <v>2016</v>
      </c>
      <c r="B4444" s="1">
        <v>42573</v>
      </c>
      <c r="C4444" s="1">
        <v>42577</v>
      </c>
      <c r="D4444" s="1" t="str">
        <f t="shared" si="690"/>
        <v>Jul</v>
      </c>
      <c r="E4444" t="s">
        <v>38</v>
      </c>
      <c r="F4444" t="s">
        <v>1917</v>
      </c>
      <c r="G4444" t="s">
        <v>25</v>
      </c>
      <c r="H4444" t="s">
        <v>65</v>
      </c>
      <c r="I4444" t="s">
        <v>2461</v>
      </c>
      <c r="J4444" t="s">
        <v>36</v>
      </c>
      <c r="K4444" t="s">
        <v>48</v>
      </c>
      <c r="L4444" s="2">
        <f t="shared" si="691"/>
        <v>27.0976</v>
      </c>
      <c r="M4444" s="2">
        <f t="shared" si="692"/>
        <v>29.2</v>
      </c>
      <c r="N4444" s="2">
        <f t="shared" si="698"/>
        <v>2.1023999999999994</v>
      </c>
      <c r="O4444" s="2">
        <f t="shared" si="693"/>
        <v>10.511999999999997</v>
      </c>
      <c r="P4444" s="2">
        <f t="shared" si="694"/>
        <v>146</v>
      </c>
      <c r="Q4444" s="2">
        <f t="shared" si="695"/>
        <v>7.1999999999999984</v>
      </c>
      <c r="R4444">
        <v>5</v>
      </c>
      <c r="S4444">
        <v>0</v>
      </c>
      <c r="T4444" s="2">
        <v>29.2</v>
      </c>
      <c r="U4444" s="3">
        <v>10.511999999999999</v>
      </c>
      <c r="V4444" s="4">
        <f t="shared" si="699"/>
        <v>7.1999999999999993</v>
      </c>
      <c r="W4444" s="2">
        <f t="shared" si="696"/>
        <v>146</v>
      </c>
    </row>
    <row r="4445" spans="1:23" x14ac:dyDescent="0.25">
      <c r="A4445">
        <f t="shared" si="697"/>
        <v>2016</v>
      </c>
      <c r="B4445" s="1">
        <v>42573</v>
      </c>
      <c r="C4445" s="1">
        <v>42577</v>
      </c>
      <c r="D4445" s="1" t="str">
        <f t="shared" si="690"/>
        <v>Jul</v>
      </c>
      <c r="E4445" t="s">
        <v>38</v>
      </c>
      <c r="F4445" t="s">
        <v>1917</v>
      </c>
      <c r="G4445" t="s">
        <v>25</v>
      </c>
      <c r="H4445" t="s">
        <v>65</v>
      </c>
      <c r="I4445" t="s">
        <v>1537</v>
      </c>
      <c r="J4445" t="s">
        <v>36</v>
      </c>
      <c r="K4445" t="s">
        <v>60</v>
      </c>
      <c r="L4445" s="2">
        <f t="shared" si="691"/>
        <v>29.289600000000007</v>
      </c>
      <c r="M4445" s="2">
        <f t="shared" si="692"/>
        <v>32.400000000000006</v>
      </c>
      <c r="N4445" s="2">
        <f t="shared" si="698"/>
        <v>3.1103999999999985</v>
      </c>
      <c r="O4445" s="2">
        <f t="shared" si="693"/>
        <v>15.551999999999992</v>
      </c>
      <c r="P4445" s="2">
        <f t="shared" si="694"/>
        <v>162.00000000000003</v>
      </c>
      <c r="Q4445" s="2">
        <f t="shared" si="695"/>
        <v>9.5999999999999925</v>
      </c>
      <c r="R4445">
        <v>5</v>
      </c>
      <c r="S4445">
        <v>0</v>
      </c>
      <c r="T4445" s="2">
        <v>32.400000000000006</v>
      </c>
      <c r="U4445" s="3">
        <v>15.552000000000001</v>
      </c>
      <c r="V4445" s="4">
        <f t="shared" si="699"/>
        <v>9.6</v>
      </c>
      <c r="W4445" s="2">
        <f t="shared" si="696"/>
        <v>162.00000000000003</v>
      </c>
    </row>
    <row r="4446" spans="1:23" x14ac:dyDescent="0.25">
      <c r="A4446">
        <f t="shared" si="697"/>
        <v>2014</v>
      </c>
      <c r="B4446" s="1">
        <v>41959</v>
      </c>
      <c r="C4446" s="1">
        <v>41964</v>
      </c>
      <c r="D4446" s="1" t="str">
        <f t="shared" si="690"/>
        <v>Nov</v>
      </c>
      <c r="E4446" t="s">
        <v>38</v>
      </c>
      <c r="F4446" t="s">
        <v>863</v>
      </c>
      <c r="G4446" t="s">
        <v>64</v>
      </c>
      <c r="H4446" t="s">
        <v>65</v>
      </c>
      <c r="I4446" t="s">
        <v>2036</v>
      </c>
      <c r="J4446" t="s">
        <v>36</v>
      </c>
      <c r="K4446" t="s">
        <v>92</v>
      </c>
      <c r="L4446" s="2">
        <f t="shared" si="691"/>
        <v>70.985099999999989</v>
      </c>
      <c r="M4446" s="2">
        <f t="shared" si="692"/>
        <v>78.349999999999994</v>
      </c>
      <c r="N4446" s="2">
        <f t="shared" si="698"/>
        <v>7.3649000000000058</v>
      </c>
      <c r="O4446" s="2">
        <f t="shared" si="693"/>
        <v>36.824500000000029</v>
      </c>
      <c r="P4446" s="2">
        <f t="shared" si="694"/>
        <v>391.75</v>
      </c>
      <c r="Q4446" s="2">
        <f t="shared" si="695"/>
        <v>9.4000000000000075</v>
      </c>
      <c r="R4446">
        <v>5</v>
      </c>
      <c r="S4446">
        <v>0</v>
      </c>
      <c r="T4446" s="2">
        <v>78.349999999999994</v>
      </c>
      <c r="U4446" s="3">
        <v>36.824499999999993</v>
      </c>
      <c r="V4446" s="4">
        <f t="shared" si="699"/>
        <v>9.3999999999999986</v>
      </c>
      <c r="W4446" s="2">
        <f t="shared" si="696"/>
        <v>391.75</v>
      </c>
    </row>
    <row r="4447" spans="1:23" x14ac:dyDescent="0.25">
      <c r="A4447">
        <f t="shared" si="697"/>
        <v>2014</v>
      </c>
      <c r="B4447" s="1">
        <v>41959</v>
      </c>
      <c r="C4447" s="1">
        <v>41964</v>
      </c>
      <c r="D4447" s="1" t="str">
        <f t="shared" si="690"/>
        <v>Nov</v>
      </c>
      <c r="E4447" t="s">
        <v>38</v>
      </c>
      <c r="F4447" t="s">
        <v>863</v>
      </c>
      <c r="G4447" t="s">
        <v>64</v>
      </c>
      <c r="H4447" t="s">
        <v>65</v>
      </c>
      <c r="I4447" t="s">
        <v>2152</v>
      </c>
      <c r="J4447" t="s">
        <v>36</v>
      </c>
      <c r="K4447" t="s">
        <v>60</v>
      </c>
      <c r="L4447" s="2">
        <f t="shared" si="691"/>
        <v>29.303999999999998</v>
      </c>
      <c r="M4447" s="2">
        <f t="shared" si="692"/>
        <v>31.68</v>
      </c>
      <c r="N4447" s="2">
        <f t="shared" si="698"/>
        <v>2.3760000000000012</v>
      </c>
      <c r="O4447" s="2">
        <f t="shared" si="693"/>
        <v>14.256000000000007</v>
      </c>
      <c r="P4447" s="2">
        <f t="shared" si="694"/>
        <v>190.07999999999998</v>
      </c>
      <c r="Q4447" s="2">
        <f t="shared" si="695"/>
        <v>7.5000000000000036</v>
      </c>
      <c r="R4447">
        <v>6</v>
      </c>
      <c r="S4447">
        <v>0</v>
      </c>
      <c r="T4447" s="2">
        <v>31.68</v>
      </c>
      <c r="U4447" s="3">
        <v>14.256</v>
      </c>
      <c r="V4447" s="4">
        <f t="shared" si="699"/>
        <v>7.5000000000000009</v>
      </c>
      <c r="W4447" s="2">
        <f t="shared" si="696"/>
        <v>190.07999999999998</v>
      </c>
    </row>
    <row r="4448" spans="1:23" x14ac:dyDescent="0.25">
      <c r="A4448">
        <f t="shared" si="697"/>
        <v>2014</v>
      </c>
      <c r="B4448" s="1">
        <v>41959</v>
      </c>
      <c r="C4448" s="1">
        <v>41964</v>
      </c>
      <c r="D4448" s="1" t="str">
        <f t="shared" si="690"/>
        <v>Nov</v>
      </c>
      <c r="E4448" t="s">
        <v>38</v>
      </c>
      <c r="F4448" t="s">
        <v>863</v>
      </c>
      <c r="G4448" t="s">
        <v>64</v>
      </c>
      <c r="H4448" t="s">
        <v>65</v>
      </c>
      <c r="I4448" t="s">
        <v>84</v>
      </c>
      <c r="J4448" t="s">
        <v>36</v>
      </c>
      <c r="K4448" t="s">
        <v>53</v>
      </c>
      <c r="L4448" s="2">
        <f t="shared" si="691"/>
        <v>25.552800000000001</v>
      </c>
      <c r="M4448" s="2">
        <f t="shared" si="692"/>
        <v>29.12</v>
      </c>
      <c r="N4448" s="2">
        <f t="shared" si="698"/>
        <v>3.5671999999999997</v>
      </c>
      <c r="O4448" s="2">
        <f t="shared" si="693"/>
        <v>14.268799999999999</v>
      </c>
      <c r="P4448" s="2">
        <f t="shared" si="694"/>
        <v>116.48</v>
      </c>
      <c r="Q4448" s="2">
        <f t="shared" si="695"/>
        <v>12.249999999999998</v>
      </c>
      <c r="R4448">
        <v>4</v>
      </c>
      <c r="S4448">
        <v>0</v>
      </c>
      <c r="T4448" s="2">
        <v>29.12</v>
      </c>
      <c r="U4448" s="3">
        <v>14.268800000000001</v>
      </c>
      <c r="V4448" s="4">
        <f t="shared" si="699"/>
        <v>12.25</v>
      </c>
      <c r="W4448" s="2">
        <f t="shared" si="696"/>
        <v>116.48</v>
      </c>
    </row>
    <row r="4449" spans="1:23" x14ac:dyDescent="0.25">
      <c r="A4449">
        <f t="shared" si="697"/>
        <v>2014</v>
      </c>
      <c r="B4449" s="1">
        <v>41959</v>
      </c>
      <c r="C4449" s="1">
        <v>41964</v>
      </c>
      <c r="D4449" s="1" t="str">
        <f t="shared" si="690"/>
        <v>Nov</v>
      </c>
      <c r="E4449" t="s">
        <v>38</v>
      </c>
      <c r="F4449" t="s">
        <v>863</v>
      </c>
      <c r="G4449" t="s">
        <v>64</v>
      </c>
      <c r="H4449" t="s">
        <v>65</v>
      </c>
      <c r="I4449" t="s">
        <v>489</v>
      </c>
      <c r="J4449" t="s">
        <v>36</v>
      </c>
      <c r="K4449" t="s">
        <v>43</v>
      </c>
      <c r="L4449" s="2">
        <f t="shared" si="691"/>
        <v>160.97749999999999</v>
      </c>
      <c r="M4449" s="2">
        <f t="shared" si="692"/>
        <v>169.45</v>
      </c>
      <c r="N4449" s="2">
        <f t="shared" si="698"/>
        <v>8.4724999999999966</v>
      </c>
      <c r="O4449" s="2">
        <f t="shared" si="693"/>
        <v>42.362499999999983</v>
      </c>
      <c r="P4449" s="2">
        <f t="shared" si="694"/>
        <v>847.25</v>
      </c>
      <c r="Q4449" s="2">
        <f t="shared" si="695"/>
        <v>4.9999999999999982</v>
      </c>
      <c r="R4449">
        <v>5</v>
      </c>
      <c r="S4449">
        <v>0</v>
      </c>
      <c r="T4449" s="2">
        <v>169.45</v>
      </c>
      <c r="U4449" s="3">
        <v>42.362499999999997</v>
      </c>
      <c r="V4449" s="4">
        <f t="shared" si="699"/>
        <v>5</v>
      </c>
      <c r="W4449" s="2">
        <f t="shared" si="696"/>
        <v>847.25</v>
      </c>
    </row>
    <row r="4450" spans="1:23" x14ac:dyDescent="0.25">
      <c r="A4450">
        <f t="shared" si="697"/>
        <v>2015</v>
      </c>
      <c r="B4450" s="1">
        <v>42174</v>
      </c>
      <c r="C4450" s="1">
        <v>42178</v>
      </c>
      <c r="D4450" s="1" t="str">
        <f t="shared" si="690"/>
        <v>Jun</v>
      </c>
      <c r="E4450" t="s">
        <v>38</v>
      </c>
      <c r="F4450" t="s">
        <v>389</v>
      </c>
      <c r="G4450" t="s">
        <v>25</v>
      </c>
      <c r="H4450" t="s">
        <v>34</v>
      </c>
      <c r="I4450" t="s">
        <v>851</v>
      </c>
      <c r="J4450" t="s">
        <v>28</v>
      </c>
      <c r="K4450" t="s">
        <v>46</v>
      </c>
      <c r="L4450" s="2">
        <f t="shared" si="691"/>
        <v>10.5504</v>
      </c>
      <c r="M4450" s="2">
        <f t="shared" si="692"/>
        <v>12.56</v>
      </c>
      <c r="N4450" s="2">
        <f t="shared" si="698"/>
        <v>2.0096000000000007</v>
      </c>
      <c r="O4450" s="2">
        <f t="shared" si="693"/>
        <v>4.0192000000000014</v>
      </c>
      <c r="P4450" s="2">
        <f t="shared" si="694"/>
        <v>25.12</v>
      </c>
      <c r="Q4450" s="2">
        <f t="shared" si="695"/>
        <v>16.000000000000007</v>
      </c>
      <c r="R4450">
        <v>2</v>
      </c>
      <c r="S4450">
        <v>0</v>
      </c>
      <c r="T4450" s="2">
        <v>12.56</v>
      </c>
      <c r="U4450" s="3">
        <v>4.0191999999999997</v>
      </c>
      <c r="V4450" s="4">
        <f t="shared" si="699"/>
        <v>15.999999999999998</v>
      </c>
      <c r="W4450" s="2">
        <f t="shared" si="696"/>
        <v>25.12</v>
      </c>
    </row>
    <row r="4451" spans="1:23" x14ac:dyDescent="0.25">
      <c r="A4451">
        <f t="shared" si="697"/>
        <v>2015</v>
      </c>
      <c r="B4451" s="1">
        <v>42174</v>
      </c>
      <c r="C4451" s="1">
        <v>42178</v>
      </c>
      <c r="D4451" s="1" t="str">
        <f t="shared" si="690"/>
        <v>Jun</v>
      </c>
      <c r="E4451" t="s">
        <v>38</v>
      </c>
      <c r="F4451" t="s">
        <v>389</v>
      </c>
      <c r="G4451" t="s">
        <v>25</v>
      </c>
      <c r="H4451" t="s">
        <v>34</v>
      </c>
      <c r="I4451" t="s">
        <v>1694</v>
      </c>
      <c r="J4451" t="s">
        <v>36</v>
      </c>
      <c r="K4451" t="s">
        <v>60</v>
      </c>
      <c r="L4451" s="2">
        <f t="shared" si="691"/>
        <v>3.3696000000000002</v>
      </c>
      <c r="M4451" s="2">
        <f t="shared" si="692"/>
        <v>6.48</v>
      </c>
      <c r="N4451" s="2">
        <f t="shared" si="698"/>
        <v>3.1104000000000003</v>
      </c>
      <c r="O4451" s="2">
        <f t="shared" si="693"/>
        <v>3.1104000000000003</v>
      </c>
      <c r="P4451" s="2">
        <f t="shared" si="694"/>
        <v>6.48</v>
      </c>
      <c r="Q4451" s="2">
        <f t="shared" si="695"/>
        <v>48.000000000000007</v>
      </c>
      <c r="R4451">
        <v>1</v>
      </c>
      <c r="S4451">
        <v>0</v>
      </c>
      <c r="T4451" s="2">
        <v>6.48</v>
      </c>
      <c r="U4451" s="3">
        <v>3.1104000000000003</v>
      </c>
      <c r="V4451" s="4">
        <f t="shared" si="699"/>
        <v>48.000000000000007</v>
      </c>
      <c r="W4451" s="2">
        <f t="shared" si="696"/>
        <v>6.48</v>
      </c>
    </row>
    <row r="4452" spans="1:23" x14ac:dyDescent="0.25">
      <c r="A4452">
        <f t="shared" si="697"/>
        <v>2015</v>
      </c>
      <c r="B4452" s="1">
        <v>42174</v>
      </c>
      <c r="C4452" s="1">
        <v>42178</v>
      </c>
      <c r="D4452" s="1" t="str">
        <f t="shared" si="690"/>
        <v>Jun</v>
      </c>
      <c r="E4452" t="s">
        <v>38</v>
      </c>
      <c r="F4452" t="s">
        <v>389</v>
      </c>
      <c r="G4452" t="s">
        <v>25</v>
      </c>
      <c r="H4452" t="s">
        <v>34</v>
      </c>
      <c r="I4452" t="s">
        <v>986</v>
      </c>
      <c r="J4452" t="s">
        <v>36</v>
      </c>
      <c r="K4452" t="s">
        <v>92</v>
      </c>
      <c r="L4452" s="2">
        <f t="shared" si="691"/>
        <v>157.4419</v>
      </c>
      <c r="M4452" s="2">
        <f t="shared" si="692"/>
        <v>186.69</v>
      </c>
      <c r="N4452" s="2">
        <f t="shared" si="698"/>
        <v>29.248099999999994</v>
      </c>
      <c r="O4452" s="2">
        <f t="shared" si="693"/>
        <v>87.744299999999981</v>
      </c>
      <c r="P4452" s="2">
        <f t="shared" si="694"/>
        <v>560.06999999999994</v>
      </c>
      <c r="Q4452" s="2">
        <f t="shared" si="695"/>
        <v>15.666666666666664</v>
      </c>
      <c r="R4452">
        <v>3</v>
      </c>
      <c r="S4452">
        <v>0</v>
      </c>
      <c r="T4452" s="2">
        <v>186.69</v>
      </c>
      <c r="U4452" s="3">
        <v>87.744299999999981</v>
      </c>
      <c r="V4452" s="4">
        <f t="shared" si="699"/>
        <v>15.666666666666664</v>
      </c>
      <c r="W4452" s="2">
        <f t="shared" si="696"/>
        <v>560.06999999999994</v>
      </c>
    </row>
    <row r="4453" spans="1:23" x14ac:dyDescent="0.25">
      <c r="A4453">
        <f t="shared" si="697"/>
        <v>2016</v>
      </c>
      <c r="B4453" s="1">
        <v>42555</v>
      </c>
      <c r="C4453" s="1">
        <v>42557</v>
      </c>
      <c r="D4453" s="1" t="str">
        <f t="shared" si="690"/>
        <v>Jul</v>
      </c>
      <c r="E4453" t="s">
        <v>98</v>
      </c>
      <c r="F4453" t="s">
        <v>2405</v>
      </c>
      <c r="G4453" t="s">
        <v>25</v>
      </c>
      <c r="H4453" t="s">
        <v>34</v>
      </c>
      <c r="I4453" t="s">
        <v>835</v>
      </c>
      <c r="J4453" t="s">
        <v>28</v>
      </c>
      <c r="K4453" t="s">
        <v>46</v>
      </c>
      <c r="L4453" s="2">
        <f t="shared" si="691"/>
        <v>23.672799999999999</v>
      </c>
      <c r="M4453" s="2">
        <f t="shared" si="692"/>
        <v>25.4</v>
      </c>
      <c r="N4453" s="2">
        <f t="shared" si="698"/>
        <v>1.7271999999999998</v>
      </c>
      <c r="O4453" s="2">
        <f t="shared" si="693"/>
        <v>8.6359999999999992</v>
      </c>
      <c r="P4453" s="2">
        <f t="shared" si="694"/>
        <v>127</v>
      </c>
      <c r="Q4453" s="2">
        <f t="shared" si="695"/>
        <v>6.7999999999999989</v>
      </c>
      <c r="R4453">
        <v>5</v>
      </c>
      <c r="S4453">
        <v>0</v>
      </c>
      <c r="T4453" s="2">
        <v>25.4</v>
      </c>
      <c r="U4453" s="3">
        <v>8.6359999999999992</v>
      </c>
      <c r="V4453" s="4">
        <f t="shared" si="699"/>
        <v>6.7999999999999989</v>
      </c>
      <c r="W4453" s="2">
        <f t="shared" si="696"/>
        <v>127</v>
      </c>
    </row>
    <row r="4454" spans="1:23" x14ac:dyDescent="0.25">
      <c r="A4454">
        <f t="shared" si="697"/>
        <v>2016</v>
      </c>
      <c r="B4454" s="1">
        <v>42555</v>
      </c>
      <c r="C4454" s="1">
        <v>42557</v>
      </c>
      <c r="D4454" s="1" t="str">
        <f t="shared" si="690"/>
        <v>Jul</v>
      </c>
      <c r="E4454" t="s">
        <v>98</v>
      </c>
      <c r="F4454" t="s">
        <v>2405</v>
      </c>
      <c r="G4454" t="s">
        <v>25</v>
      </c>
      <c r="H4454" t="s">
        <v>34</v>
      </c>
      <c r="I4454" t="s">
        <v>2462</v>
      </c>
      <c r="J4454" t="s">
        <v>36</v>
      </c>
      <c r="K4454" t="s">
        <v>92</v>
      </c>
      <c r="L4454" s="2">
        <f t="shared" si="691"/>
        <v>33.629400000000004</v>
      </c>
      <c r="M4454" s="2">
        <f t="shared" si="692"/>
        <v>43.96</v>
      </c>
      <c r="N4454" s="2">
        <f t="shared" si="698"/>
        <v>10.330599999999997</v>
      </c>
      <c r="O4454" s="2">
        <f t="shared" si="693"/>
        <v>20.661199999999994</v>
      </c>
      <c r="P4454" s="2">
        <f t="shared" si="694"/>
        <v>87.92</v>
      </c>
      <c r="Q4454" s="2">
        <f t="shared" si="695"/>
        <v>23.499999999999993</v>
      </c>
      <c r="R4454">
        <v>2</v>
      </c>
      <c r="S4454">
        <v>0</v>
      </c>
      <c r="T4454" s="2">
        <v>43.96</v>
      </c>
      <c r="U4454" s="3">
        <v>20.661200000000001</v>
      </c>
      <c r="V4454" s="4">
        <f t="shared" si="699"/>
        <v>23.5</v>
      </c>
      <c r="W4454" s="2">
        <f t="shared" si="696"/>
        <v>87.92</v>
      </c>
    </row>
    <row r="4455" spans="1:23" x14ac:dyDescent="0.25">
      <c r="A4455">
        <f t="shared" si="697"/>
        <v>2016</v>
      </c>
      <c r="B4455" s="1">
        <v>42555</v>
      </c>
      <c r="C4455" s="1">
        <v>42557</v>
      </c>
      <c r="D4455" s="1" t="str">
        <f t="shared" si="690"/>
        <v>Jul</v>
      </c>
      <c r="E4455" t="s">
        <v>98</v>
      </c>
      <c r="F4455" t="s">
        <v>2405</v>
      </c>
      <c r="G4455" t="s">
        <v>25</v>
      </c>
      <c r="H4455" t="s">
        <v>34</v>
      </c>
      <c r="I4455" t="s">
        <v>1217</v>
      </c>
      <c r="J4455" t="s">
        <v>28</v>
      </c>
      <c r="K4455" t="s">
        <v>29</v>
      </c>
      <c r="L4455" s="2">
        <f t="shared" si="691"/>
        <v>1234.018</v>
      </c>
      <c r="M4455" s="2">
        <f t="shared" si="692"/>
        <v>1279.0149999999999</v>
      </c>
      <c r="N4455" s="2">
        <f t="shared" si="698"/>
        <v>44.996999999999844</v>
      </c>
      <c r="O4455" s="2">
        <f t="shared" si="693"/>
        <v>224.98499999999922</v>
      </c>
      <c r="P4455" s="2">
        <f t="shared" si="694"/>
        <v>6395.0749999999989</v>
      </c>
      <c r="Q4455" s="2">
        <f t="shared" si="695"/>
        <v>3.5180979112832809</v>
      </c>
      <c r="R4455">
        <v>5</v>
      </c>
      <c r="S4455">
        <v>0.15</v>
      </c>
      <c r="T4455" s="2">
        <v>1279.165</v>
      </c>
      <c r="U4455" s="3">
        <v>225.73499999999993</v>
      </c>
      <c r="V4455" s="4">
        <f t="shared" si="699"/>
        <v>3.5294117647058818</v>
      </c>
      <c r="W4455" s="2">
        <f t="shared" si="696"/>
        <v>6395.8249999999998</v>
      </c>
    </row>
    <row r="4456" spans="1:23" x14ac:dyDescent="0.25">
      <c r="A4456">
        <f t="shared" si="697"/>
        <v>2016</v>
      </c>
      <c r="B4456" s="1">
        <v>42555</v>
      </c>
      <c r="C4456" s="1">
        <v>42557</v>
      </c>
      <c r="D4456" s="1" t="str">
        <f t="shared" si="690"/>
        <v>Jul</v>
      </c>
      <c r="E4456" t="s">
        <v>98</v>
      </c>
      <c r="F4456" t="s">
        <v>2405</v>
      </c>
      <c r="G4456" t="s">
        <v>25</v>
      </c>
      <c r="H4456" t="s">
        <v>34</v>
      </c>
      <c r="I4456" t="s">
        <v>1084</v>
      </c>
      <c r="J4456" t="s">
        <v>36</v>
      </c>
      <c r="K4456" t="s">
        <v>43</v>
      </c>
      <c r="L4456" s="2">
        <f t="shared" si="691"/>
        <v>27.7804</v>
      </c>
      <c r="M4456" s="2">
        <f t="shared" si="692"/>
        <v>27.92</v>
      </c>
      <c r="N4456" s="2">
        <f t="shared" si="698"/>
        <v>0.1396000000000015</v>
      </c>
      <c r="O4456" s="2">
        <f t="shared" si="693"/>
        <v>0.558400000000006</v>
      </c>
      <c r="P4456" s="2">
        <f t="shared" si="694"/>
        <v>111.68</v>
      </c>
      <c r="Q4456" s="2">
        <f t="shared" si="695"/>
        <v>0.50000000000000533</v>
      </c>
      <c r="R4456">
        <v>4</v>
      </c>
      <c r="S4456">
        <v>0</v>
      </c>
      <c r="T4456" s="2">
        <v>27.92</v>
      </c>
      <c r="U4456" s="3">
        <v>0.5583999999999989</v>
      </c>
      <c r="V4456" s="4">
        <f t="shared" si="699"/>
        <v>0.49999999999999895</v>
      </c>
      <c r="W4456" s="2">
        <f t="shared" si="696"/>
        <v>111.68</v>
      </c>
    </row>
    <row r="4457" spans="1:23" x14ac:dyDescent="0.25">
      <c r="A4457">
        <f t="shared" si="697"/>
        <v>2015</v>
      </c>
      <c r="B4457" s="1">
        <v>42250</v>
      </c>
      <c r="C4457" s="1">
        <v>42255</v>
      </c>
      <c r="D4457" s="1" t="str">
        <f t="shared" si="690"/>
        <v>Sep</v>
      </c>
      <c r="E4457" t="s">
        <v>38</v>
      </c>
      <c r="F4457" t="s">
        <v>1166</v>
      </c>
      <c r="G4457" t="s">
        <v>64</v>
      </c>
      <c r="H4457" t="s">
        <v>34</v>
      </c>
      <c r="I4457" t="s">
        <v>628</v>
      </c>
      <c r="J4457" t="s">
        <v>28</v>
      </c>
      <c r="K4457" t="s">
        <v>31</v>
      </c>
      <c r="L4457" s="2">
        <f t="shared" si="691"/>
        <v>136.04640000000001</v>
      </c>
      <c r="M4457" s="2">
        <f t="shared" si="692"/>
        <v>129.36800000000002</v>
      </c>
      <c r="N4457" s="2">
        <f t="shared" si="698"/>
        <v>-6.6783999999999821</v>
      </c>
      <c r="O4457" s="2">
        <f t="shared" si="693"/>
        <v>-13.356799999999964</v>
      </c>
      <c r="P4457" s="2">
        <f t="shared" si="694"/>
        <v>258.73600000000005</v>
      </c>
      <c r="Q4457" s="2">
        <f t="shared" si="695"/>
        <v>-5.1623276235235771</v>
      </c>
      <c r="R4457">
        <v>2</v>
      </c>
      <c r="S4457">
        <v>0.2</v>
      </c>
      <c r="T4457" s="2">
        <v>129.56800000000001</v>
      </c>
      <c r="U4457" s="3">
        <v>-12.956799999999994</v>
      </c>
      <c r="V4457" s="4">
        <f t="shared" si="699"/>
        <v>-4.9999999999999973</v>
      </c>
      <c r="W4457" s="2">
        <f t="shared" si="696"/>
        <v>259.13600000000002</v>
      </c>
    </row>
    <row r="4458" spans="1:23" x14ac:dyDescent="0.25">
      <c r="A4458">
        <f t="shared" si="697"/>
        <v>2015</v>
      </c>
      <c r="B4458" s="1">
        <v>42250</v>
      </c>
      <c r="C4458" s="1">
        <v>42255</v>
      </c>
      <c r="D4458" s="1" t="str">
        <f t="shared" si="690"/>
        <v>Sep</v>
      </c>
      <c r="E4458" t="s">
        <v>38</v>
      </c>
      <c r="F4458" t="s">
        <v>1166</v>
      </c>
      <c r="G4458" t="s">
        <v>64</v>
      </c>
      <c r="H4458" t="s">
        <v>34</v>
      </c>
      <c r="I4458" t="s">
        <v>232</v>
      </c>
      <c r="J4458" t="s">
        <v>36</v>
      </c>
      <c r="K4458" t="s">
        <v>53</v>
      </c>
      <c r="L4458" s="2">
        <f t="shared" si="691"/>
        <v>5.2934000000000001</v>
      </c>
      <c r="M4458" s="2">
        <f t="shared" si="692"/>
        <v>6.1680000000000001</v>
      </c>
      <c r="N4458" s="2">
        <f t="shared" si="698"/>
        <v>0.87460000000000004</v>
      </c>
      <c r="O4458" s="2">
        <f t="shared" si="693"/>
        <v>1.7492000000000001</v>
      </c>
      <c r="P4458" s="2">
        <f t="shared" si="694"/>
        <v>12.336</v>
      </c>
      <c r="Q4458" s="2">
        <f t="shared" si="695"/>
        <v>14.179636835278858</v>
      </c>
      <c r="R4458">
        <v>2</v>
      </c>
      <c r="S4458">
        <v>0.2</v>
      </c>
      <c r="T4458" s="2">
        <v>6.3680000000000003</v>
      </c>
      <c r="U4458" s="3">
        <v>2.1492</v>
      </c>
      <c r="V4458" s="4">
        <f t="shared" si="699"/>
        <v>16.875</v>
      </c>
      <c r="W4458" s="2">
        <f t="shared" si="696"/>
        <v>12.736000000000001</v>
      </c>
    </row>
    <row r="4459" spans="1:23" x14ac:dyDescent="0.25">
      <c r="A4459">
        <f t="shared" si="697"/>
        <v>2017</v>
      </c>
      <c r="B4459" s="1">
        <v>42954</v>
      </c>
      <c r="C4459" s="1">
        <v>42959</v>
      </c>
      <c r="D4459" s="1" t="str">
        <f t="shared" si="690"/>
        <v>Aug</v>
      </c>
      <c r="E4459" t="s">
        <v>38</v>
      </c>
      <c r="F4459" t="s">
        <v>1421</v>
      </c>
      <c r="G4459" t="s">
        <v>25</v>
      </c>
      <c r="H4459" t="s">
        <v>34</v>
      </c>
      <c r="I4459" t="s">
        <v>1790</v>
      </c>
      <c r="J4459" t="s">
        <v>36</v>
      </c>
      <c r="K4459" t="s">
        <v>60</v>
      </c>
      <c r="L4459" s="2">
        <f t="shared" si="691"/>
        <v>221.56229999999999</v>
      </c>
      <c r="M4459" s="2">
        <f t="shared" si="692"/>
        <v>244.54999999999998</v>
      </c>
      <c r="N4459" s="2">
        <f t="shared" si="698"/>
        <v>22.98769999999999</v>
      </c>
      <c r="O4459" s="2">
        <f t="shared" si="693"/>
        <v>114.93849999999995</v>
      </c>
      <c r="P4459" s="2">
        <f t="shared" si="694"/>
        <v>1222.75</v>
      </c>
      <c r="Q4459" s="2">
        <f t="shared" si="695"/>
        <v>9.399999999999995</v>
      </c>
      <c r="R4459">
        <v>5</v>
      </c>
      <c r="S4459">
        <v>0</v>
      </c>
      <c r="T4459" s="2">
        <v>244.54999999999998</v>
      </c>
      <c r="U4459" s="3">
        <v>114.93849999999998</v>
      </c>
      <c r="V4459" s="4">
        <f t="shared" si="699"/>
        <v>9.3999999999999986</v>
      </c>
      <c r="W4459" s="2">
        <f t="shared" si="696"/>
        <v>1222.75</v>
      </c>
    </row>
    <row r="4460" spans="1:23" x14ac:dyDescent="0.25">
      <c r="A4460">
        <f t="shared" si="697"/>
        <v>2017</v>
      </c>
      <c r="B4460" s="1">
        <v>42807</v>
      </c>
      <c r="C4460" s="1">
        <v>42814</v>
      </c>
      <c r="D4460" s="1" t="str">
        <f t="shared" si="690"/>
        <v>Mar</v>
      </c>
      <c r="E4460" t="s">
        <v>38</v>
      </c>
      <c r="F4460" t="s">
        <v>1114</v>
      </c>
      <c r="G4460" t="s">
        <v>25</v>
      </c>
      <c r="H4460" t="s">
        <v>34</v>
      </c>
      <c r="I4460" t="s">
        <v>727</v>
      </c>
      <c r="J4460" t="s">
        <v>36</v>
      </c>
      <c r="K4460" t="s">
        <v>247</v>
      </c>
      <c r="L4460" s="2">
        <f t="shared" si="691"/>
        <v>1482.4018000000001</v>
      </c>
      <c r="M4460" s="2">
        <f t="shared" si="692"/>
        <v>1332.296</v>
      </c>
      <c r="N4460" s="2">
        <f t="shared" si="698"/>
        <v>-150.10580000000004</v>
      </c>
      <c r="O4460" s="2">
        <f t="shared" si="693"/>
        <v>-300.21160000000009</v>
      </c>
      <c r="P4460" s="2">
        <f t="shared" si="694"/>
        <v>2664.5920000000001</v>
      </c>
      <c r="Q4460" s="2">
        <f t="shared" si="695"/>
        <v>-11.266700492983544</v>
      </c>
      <c r="R4460">
        <v>2</v>
      </c>
      <c r="S4460">
        <v>0.2</v>
      </c>
      <c r="T4460" s="2">
        <v>1332.4960000000001</v>
      </c>
      <c r="U4460" s="3">
        <v>-299.8116</v>
      </c>
      <c r="V4460" s="4">
        <f t="shared" si="699"/>
        <v>-11.249999999999998</v>
      </c>
      <c r="W4460" s="2">
        <f t="shared" si="696"/>
        <v>2664.9920000000002</v>
      </c>
    </row>
    <row r="4461" spans="1:23" x14ac:dyDescent="0.25">
      <c r="A4461">
        <f t="shared" si="697"/>
        <v>2017</v>
      </c>
      <c r="B4461" s="1">
        <v>43006</v>
      </c>
      <c r="C4461" s="1">
        <v>43009</v>
      </c>
      <c r="D4461" s="1" t="str">
        <f t="shared" si="690"/>
        <v>Sep</v>
      </c>
      <c r="E4461" t="s">
        <v>98</v>
      </c>
      <c r="F4461" t="s">
        <v>941</v>
      </c>
      <c r="G4461" t="s">
        <v>64</v>
      </c>
      <c r="H4461" t="s">
        <v>34</v>
      </c>
      <c r="I4461" t="s">
        <v>804</v>
      </c>
      <c r="J4461" t="s">
        <v>28</v>
      </c>
      <c r="K4461" t="s">
        <v>46</v>
      </c>
      <c r="L4461" s="2">
        <f t="shared" si="691"/>
        <v>29.498400000000004</v>
      </c>
      <c r="M4461" s="2">
        <f t="shared" si="692"/>
        <v>32.576000000000001</v>
      </c>
      <c r="N4461" s="2">
        <f t="shared" si="698"/>
        <v>3.0775999999999968</v>
      </c>
      <c r="O4461" s="2">
        <f t="shared" si="693"/>
        <v>3.0775999999999968</v>
      </c>
      <c r="P4461" s="2">
        <f t="shared" si="694"/>
        <v>32.576000000000001</v>
      </c>
      <c r="Q4461" s="2">
        <f t="shared" si="695"/>
        <v>9.4474459724950783</v>
      </c>
      <c r="R4461">
        <v>1</v>
      </c>
      <c r="S4461">
        <v>0.2</v>
      </c>
      <c r="T4461" s="2">
        <v>32.776000000000003</v>
      </c>
      <c r="U4461" s="3">
        <v>3.2776000000000014</v>
      </c>
      <c r="V4461" s="4">
        <f t="shared" si="699"/>
        <v>10.000000000000004</v>
      </c>
      <c r="W4461" s="2">
        <f t="shared" si="696"/>
        <v>32.776000000000003</v>
      </c>
    </row>
    <row r="4462" spans="1:23" x14ac:dyDescent="0.25">
      <c r="A4462">
        <f t="shared" si="697"/>
        <v>2017</v>
      </c>
      <c r="B4462" s="1">
        <v>43006</v>
      </c>
      <c r="C4462" s="1">
        <v>43009</v>
      </c>
      <c r="D4462" s="1" t="str">
        <f t="shared" si="690"/>
        <v>Sep</v>
      </c>
      <c r="E4462" t="s">
        <v>98</v>
      </c>
      <c r="F4462" t="s">
        <v>941</v>
      </c>
      <c r="G4462" t="s">
        <v>64</v>
      </c>
      <c r="H4462" t="s">
        <v>34</v>
      </c>
      <c r="I4462" t="s">
        <v>347</v>
      </c>
      <c r="J4462" t="s">
        <v>36</v>
      </c>
      <c r="K4462" t="s">
        <v>43</v>
      </c>
      <c r="L4462" s="2">
        <f t="shared" si="691"/>
        <v>161.9024</v>
      </c>
      <c r="M4462" s="2">
        <f t="shared" si="692"/>
        <v>146.98400000000001</v>
      </c>
      <c r="N4462" s="2">
        <f t="shared" si="698"/>
        <v>-14.918399999999991</v>
      </c>
      <c r="O4462" s="2">
        <f t="shared" si="693"/>
        <v>-29.836799999999982</v>
      </c>
      <c r="P4462" s="2">
        <f t="shared" si="694"/>
        <v>293.96800000000002</v>
      </c>
      <c r="Q4462" s="2">
        <f t="shared" si="695"/>
        <v>-10.149676155227773</v>
      </c>
      <c r="R4462">
        <v>2</v>
      </c>
      <c r="S4462">
        <v>0.2</v>
      </c>
      <c r="T4462" s="2">
        <v>147.184</v>
      </c>
      <c r="U4462" s="3">
        <v>-29.436800000000012</v>
      </c>
      <c r="V4462" s="4">
        <f t="shared" si="699"/>
        <v>-10.000000000000005</v>
      </c>
      <c r="W4462" s="2">
        <f t="shared" si="696"/>
        <v>294.36799999999999</v>
      </c>
    </row>
    <row r="4463" spans="1:23" x14ac:dyDescent="0.25">
      <c r="A4463">
        <f t="shared" si="697"/>
        <v>2017</v>
      </c>
      <c r="B4463" s="1">
        <v>43006</v>
      </c>
      <c r="C4463" s="1">
        <v>43009</v>
      </c>
      <c r="D4463" s="1" t="str">
        <f t="shared" si="690"/>
        <v>Sep</v>
      </c>
      <c r="E4463" t="s">
        <v>98</v>
      </c>
      <c r="F4463" t="s">
        <v>941</v>
      </c>
      <c r="G4463" t="s">
        <v>64</v>
      </c>
      <c r="H4463" t="s">
        <v>34</v>
      </c>
      <c r="I4463" t="s">
        <v>278</v>
      </c>
      <c r="J4463" t="s">
        <v>50</v>
      </c>
      <c r="K4463" t="s">
        <v>86</v>
      </c>
      <c r="L4463" s="2">
        <f t="shared" si="691"/>
        <v>53.704200000000007</v>
      </c>
      <c r="M4463" s="2">
        <f t="shared" si="692"/>
        <v>54.184000000000005</v>
      </c>
      <c r="N4463" s="2">
        <f t="shared" si="698"/>
        <v>0.47979999999999734</v>
      </c>
      <c r="O4463" s="2">
        <f t="shared" si="693"/>
        <v>0.95959999999999468</v>
      </c>
      <c r="P4463" s="2">
        <f t="shared" si="694"/>
        <v>108.36800000000001</v>
      </c>
      <c r="Q4463" s="2">
        <f t="shared" si="695"/>
        <v>0.8855012549830158</v>
      </c>
      <c r="R4463">
        <v>2</v>
      </c>
      <c r="S4463">
        <v>0.2</v>
      </c>
      <c r="T4463" s="2">
        <v>54.384000000000007</v>
      </c>
      <c r="U4463" s="3">
        <v>1.359599999999995</v>
      </c>
      <c r="V4463" s="4">
        <f t="shared" si="699"/>
        <v>1.2499999999999951</v>
      </c>
      <c r="W4463" s="2">
        <f t="shared" si="696"/>
        <v>108.76800000000001</v>
      </c>
    </row>
    <row r="4464" spans="1:23" x14ac:dyDescent="0.25">
      <c r="A4464">
        <f t="shared" si="697"/>
        <v>2017</v>
      </c>
      <c r="B4464" s="1">
        <v>43006</v>
      </c>
      <c r="C4464" s="1">
        <v>43009</v>
      </c>
      <c r="D4464" s="1" t="str">
        <f t="shared" si="690"/>
        <v>Sep</v>
      </c>
      <c r="E4464" t="s">
        <v>98</v>
      </c>
      <c r="F4464" t="s">
        <v>941</v>
      </c>
      <c r="G4464" t="s">
        <v>64</v>
      </c>
      <c r="H4464" t="s">
        <v>34</v>
      </c>
      <c r="I4464" t="s">
        <v>1867</v>
      </c>
      <c r="J4464" t="s">
        <v>36</v>
      </c>
      <c r="K4464" t="s">
        <v>53</v>
      </c>
      <c r="L4464" s="2">
        <f t="shared" si="691"/>
        <v>91.491399999999999</v>
      </c>
      <c r="M4464" s="2">
        <f t="shared" si="692"/>
        <v>76.076000000000008</v>
      </c>
      <c r="N4464" s="2">
        <f t="shared" si="698"/>
        <v>-15.415399999999991</v>
      </c>
      <c r="O4464" s="2">
        <f t="shared" si="693"/>
        <v>-61.661599999999964</v>
      </c>
      <c r="P4464" s="2">
        <f t="shared" si="694"/>
        <v>304.30400000000003</v>
      </c>
      <c r="Q4464" s="2">
        <f t="shared" si="695"/>
        <v>-20.263157894736828</v>
      </c>
      <c r="R4464">
        <v>4</v>
      </c>
      <c r="S4464">
        <v>0.7</v>
      </c>
      <c r="T4464" s="2">
        <v>76.77600000000001</v>
      </c>
      <c r="U4464" s="3">
        <v>-58.861599999999981</v>
      </c>
      <c r="V4464" s="4">
        <f t="shared" si="699"/>
        <v>-19.166666666666657</v>
      </c>
      <c r="W4464" s="2">
        <f t="shared" si="696"/>
        <v>307.10400000000004</v>
      </c>
    </row>
    <row r="4465" spans="1:23" x14ac:dyDescent="0.25">
      <c r="A4465">
        <f t="shared" si="697"/>
        <v>2017</v>
      </c>
      <c r="B4465" s="1">
        <v>43006</v>
      </c>
      <c r="C4465" s="1">
        <v>43009</v>
      </c>
      <c r="D4465" s="1" t="str">
        <f t="shared" si="690"/>
        <v>Sep</v>
      </c>
      <c r="E4465" t="s">
        <v>98</v>
      </c>
      <c r="F4465" t="s">
        <v>941</v>
      </c>
      <c r="G4465" t="s">
        <v>64</v>
      </c>
      <c r="H4465" t="s">
        <v>34</v>
      </c>
      <c r="I4465" t="s">
        <v>2463</v>
      </c>
      <c r="J4465" t="s">
        <v>36</v>
      </c>
      <c r="K4465" t="s">
        <v>60</v>
      </c>
      <c r="L4465" s="2">
        <f t="shared" si="691"/>
        <v>12.617800000000003</v>
      </c>
      <c r="M4465" s="2">
        <f t="shared" si="692"/>
        <v>14.152000000000003</v>
      </c>
      <c r="N4465" s="2">
        <f t="shared" si="698"/>
        <v>1.5342000000000002</v>
      </c>
      <c r="O4465" s="2">
        <f t="shared" si="693"/>
        <v>4.6026000000000007</v>
      </c>
      <c r="P4465" s="2">
        <f t="shared" si="694"/>
        <v>42.45600000000001</v>
      </c>
      <c r="Q4465" s="2">
        <f t="shared" si="695"/>
        <v>10.84087054833239</v>
      </c>
      <c r="R4465">
        <v>3</v>
      </c>
      <c r="S4465">
        <v>0.2</v>
      </c>
      <c r="T4465" s="2">
        <v>14.352000000000002</v>
      </c>
      <c r="U4465" s="3">
        <v>5.2026000000000003</v>
      </c>
      <c r="V4465" s="4">
        <f t="shared" si="699"/>
        <v>12.083333333333334</v>
      </c>
      <c r="W4465" s="2">
        <f t="shared" si="696"/>
        <v>43.056000000000004</v>
      </c>
    </row>
    <row r="4466" spans="1:23" x14ac:dyDescent="0.25">
      <c r="A4466">
        <f t="shared" si="697"/>
        <v>2017</v>
      </c>
      <c r="B4466" s="1">
        <v>43006</v>
      </c>
      <c r="C4466" s="1">
        <v>43009</v>
      </c>
      <c r="D4466" s="1" t="str">
        <f t="shared" si="690"/>
        <v>Sep</v>
      </c>
      <c r="E4466" t="s">
        <v>98</v>
      </c>
      <c r="F4466" t="s">
        <v>941</v>
      </c>
      <c r="G4466" t="s">
        <v>64</v>
      </c>
      <c r="H4466" t="s">
        <v>34</v>
      </c>
      <c r="I4466" t="s">
        <v>297</v>
      </c>
      <c r="J4466" t="s">
        <v>36</v>
      </c>
      <c r="K4466" t="s">
        <v>55</v>
      </c>
      <c r="L4466" s="2">
        <f t="shared" si="691"/>
        <v>196.68000000000004</v>
      </c>
      <c r="M4466" s="2">
        <f t="shared" si="692"/>
        <v>209.59200000000004</v>
      </c>
      <c r="N4466" s="2">
        <f t="shared" si="698"/>
        <v>12.912000000000006</v>
      </c>
      <c r="O4466" s="2">
        <f t="shared" si="693"/>
        <v>25.824000000000012</v>
      </c>
      <c r="P4466" s="2">
        <f t="shared" si="694"/>
        <v>419.18400000000008</v>
      </c>
      <c r="Q4466" s="2">
        <f t="shared" si="695"/>
        <v>6.1605404786442248</v>
      </c>
      <c r="R4466">
        <v>2</v>
      </c>
      <c r="S4466">
        <v>0.2</v>
      </c>
      <c r="T4466" s="2">
        <v>209.79200000000003</v>
      </c>
      <c r="U4466" s="3">
        <v>26.22399999999999</v>
      </c>
      <c r="V4466" s="4">
        <f t="shared" si="699"/>
        <v>6.2499999999999964</v>
      </c>
      <c r="W4466" s="2">
        <f t="shared" si="696"/>
        <v>419.58400000000006</v>
      </c>
    </row>
    <row r="4467" spans="1:23" x14ac:dyDescent="0.25">
      <c r="A4467">
        <f t="shared" si="697"/>
        <v>2015</v>
      </c>
      <c r="B4467" s="1">
        <v>42223</v>
      </c>
      <c r="C4467" s="1">
        <v>42227</v>
      </c>
      <c r="D4467" s="1" t="str">
        <f t="shared" si="690"/>
        <v>Aug</v>
      </c>
      <c r="E4467" t="s">
        <v>38</v>
      </c>
      <c r="F4467" t="s">
        <v>1218</v>
      </c>
      <c r="G4467" t="s">
        <v>33</v>
      </c>
      <c r="H4467" t="s">
        <v>34</v>
      </c>
      <c r="I4467" t="s">
        <v>1402</v>
      </c>
      <c r="J4467" t="s">
        <v>36</v>
      </c>
      <c r="K4467" t="s">
        <v>53</v>
      </c>
      <c r="L4467" s="2">
        <f t="shared" si="691"/>
        <v>2.1889000000000003</v>
      </c>
      <c r="M4467" s="2">
        <f t="shared" si="692"/>
        <v>3.1040000000000001</v>
      </c>
      <c r="N4467" s="2">
        <f t="shared" si="698"/>
        <v>0.9150999999999998</v>
      </c>
      <c r="O4467" s="2">
        <f t="shared" si="693"/>
        <v>0.9150999999999998</v>
      </c>
      <c r="P4467" s="2">
        <f t="shared" si="694"/>
        <v>3.1040000000000001</v>
      </c>
      <c r="Q4467" s="2">
        <f t="shared" si="695"/>
        <v>29.481314432989684</v>
      </c>
      <c r="R4467">
        <v>1</v>
      </c>
      <c r="S4467">
        <v>0.2</v>
      </c>
      <c r="T4467" s="2">
        <v>3.3040000000000003</v>
      </c>
      <c r="U4467" s="3">
        <v>1.1151</v>
      </c>
      <c r="V4467" s="4">
        <f t="shared" si="699"/>
        <v>33.75</v>
      </c>
      <c r="W4467" s="2">
        <f t="shared" si="696"/>
        <v>3.3040000000000003</v>
      </c>
    </row>
    <row r="4468" spans="1:23" x14ac:dyDescent="0.25">
      <c r="A4468">
        <f t="shared" si="697"/>
        <v>2017</v>
      </c>
      <c r="B4468" s="1">
        <v>43063</v>
      </c>
      <c r="C4468" s="1">
        <v>43070</v>
      </c>
      <c r="D4468" s="1" t="str">
        <f t="shared" si="690"/>
        <v>Nov</v>
      </c>
      <c r="E4468" t="s">
        <v>38</v>
      </c>
      <c r="F4468" t="s">
        <v>1856</v>
      </c>
      <c r="G4468" t="s">
        <v>25</v>
      </c>
      <c r="H4468" t="s">
        <v>80</v>
      </c>
      <c r="I4468" t="s">
        <v>1304</v>
      </c>
      <c r="J4468" t="s">
        <v>36</v>
      </c>
      <c r="K4468" t="s">
        <v>48</v>
      </c>
      <c r="L4468" s="2">
        <f t="shared" si="691"/>
        <v>15.561</v>
      </c>
      <c r="M4468" s="2">
        <f t="shared" si="692"/>
        <v>16.38</v>
      </c>
      <c r="N4468" s="2">
        <f t="shared" si="698"/>
        <v>0.81899999999999906</v>
      </c>
      <c r="O4468" s="2">
        <f t="shared" si="693"/>
        <v>7.3709999999999916</v>
      </c>
      <c r="P4468" s="2">
        <f t="shared" si="694"/>
        <v>147.41999999999999</v>
      </c>
      <c r="Q4468" s="2">
        <f t="shared" si="695"/>
        <v>4.9999999999999947</v>
      </c>
      <c r="R4468">
        <v>9</v>
      </c>
      <c r="S4468">
        <v>0</v>
      </c>
      <c r="T4468" s="2">
        <v>16.38</v>
      </c>
      <c r="U4468" s="3">
        <v>7.3709999999999996</v>
      </c>
      <c r="V4468" s="4">
        <f t="shared" si="699"/>
        <v>5</v>
      </c>
      <c r="W4468" s="2">
        <f t="shared" si="696"/>
        <v>147.41999999999999</v>
      </c>
    </row>
    <row r="4469" spans="1:23" x14ac:dyDescent="0.25">
      <c r="A4469">
        <f t="shared" si="697"/>
        <v>2017</v>
      </c>
      <c r="B4469" s="1">
        <v>43063</v>
      </c>
      <c r="C4469" s="1">
        <v>43070</v>
      </c>
      <c r="D4469" s="1" t="str">
        <f t="shared" si="690"/>
        <v>Nov</v>
      </c>
      <c r="E4469" t="s">
        <v>38</v>
      </c>
      <c r="F4469" t="s">
        <v>1856</v>
      </c>
      <c r="G4469" t="s">
        <v>25</v>
      </c>
      <c r="H4469" t="s">
        <v>80</v>
      </c>
      <c r="I4469" t="s">
        <v>1477</v>
      </c>
      <c r="J4469" t="s">
        <v>36</v>
      </c>
      <c r="K4469" t="s">
        <v>92</v>
      </c>
      <c r="L4469" s="2">
        <f t="shared" si="691"/>
        <v>128.48940000000002</v>
      </c>
      <c r="M4469" s="2">
        <f t="shared" si="692"/>
        <v>167.96</v>
      </c>
      <c r="N4469" s="2">
        <f t="shared" si="698"/>
        <v>39.47059999999999</v>
      </c>
      <c r="O4469" s="2">
        <f t="shared" si="693"/>
        <v>78.941199999999981</v>
      </c>
      <c r="P4469" s="2">
        <f t="shared" si="694"/>
        <v>335.92</v>
      </c>
      <c r="Q4469" s="2">
        <f t="shared" si="695"/>
        <v>23.499999999999993</v>
      </c>
      <c r="R4469">
        <v>2</v>
      </c>
      <c r="S4469">
        <v>0</v>
      </c>
      <c r="T4469" s="2">
        <v>167.96</v>
      </c>
      <c r="U4469" s="3">
        <v>78.941199999999995</v>
      </c>
      <c r="V4469" s="4">
        <f t="shared" si="699"/>
        <v>23.5</v>
      </c>
      <c r="W4469" s="2">
        <f t="shared" si="696"/>
        <v>335.92</v>
      </c>
    </row>
    <row r="4470" spans="1:23" x14ac:dyDescent="0.25">
      <c r="A4470">
        <f t="shared" si="697"/>
        <v>2017</v>
      </c>
      <c r="B4470" s="1">
        <v>43063</v>
      </c>
      <c r="C4470" s="1">
        <v>43070</v>
      </c>
      <c r="D4470" s="1" t="str">
        <f t="shared" si="690"/>
        <v>Nov</v>
      </c>
      <c r="E4470" t="s">
        <v>38</v>
      </c>
      <c r="F4470" t="s">
        <v>1856</v>
      </c>
      <c r="G4470" t="s">
        <v>25</v>
      </c>
      <c r="H4470" t="s">
        <v>80</v>
      </c>
      <c r="I4470" t="s">
        <v>1999</v>
      </c>
      <c r="J4470" t="s">
        <v>28</v>
      </c>
      <c r="K4470" t="s">
        <v>29</v>
      </c>
      <c r="L4470" s="2">
        <f t="shared" si="691"/>
        <v>329.60719999999998</v>
      </c>
      <c r="M4470" s="2">
        <f t="shared" si="692"/>
        <v>321.36799999999999</v>
      </c>
      <c r="N4470" s="2">
        <f t="shared" si="698"/>
        <v>-8.2391999999999825</v>
      </c>
      <c r="O4470" s="2">
        <f t="shared" si="693"/>
        <v>-16.478399999999965</v>
      </c>
      <c r="P4470" s="2">
        <f t="shared" si="694"/>
        <v>642.73599999999999</v>
      </c>
      <c r="Q4470" s="2">
        <f t="shared" si="695"/>
        <v>-2.5637897986109328</v>
      </c>
      <c r="R4470">
        <v>2</v>
      </c>
      <c r="S4470">
        <v>0.2</v>
      </c>
      <c r="T4470" s="2">
        <v>321.56799999999998</v>
      </c>
      <c r="U4470" s="3">
        <v>-16.078399999999988</v>
      </c>
      <c r="V4470" s="4">
        <f t="shared" si="699"/>
        <v>-2.4999999999999982</v>
      </c>
      <c r="W4470" s="2">
        <f t="shared" si="696"/>
        <v>643.13599999999997</v>
      </c>
    </row>
    <row r="4471" spans="1:23" x14ac:dyDescent="0.25">
      <c r="A4471">
        <f t="shared" si="697"/>
        <v>2017</v>
      </c>
      <c r="B4471" s="1">
        <v>43063</v>
      </c>
      <c r="C4471" s="1">
        <v>43070</v>
      </c>
      <c r="D4471" s="1" t="str">
        <f t="shared" si="690"/>
        <v>Nov</v>
      </c>
      <c r="E4471" t="s">
        <v>38</v>
      </c>
      <c r="F4471" t="s">
        <v>1856</v>
      </c>
      <c r="G4471" t="s">
        <v>25</v>
      </c>
      <c r="H4471" t="s">
        <v>80</v>
      </c>
      <c r="I4471" t="s">
        <v>1802</v>
      </c>
      <c r="J4471" t="s">
        <v>36</v>
      </c>
      <c r="K4471" t="s">
        <v>60</v>
      </c>
      <c r="L4471" s="2">
        <f t="shared" si="691"/>
        <v>9.8496000000000006</v>
      </c>
      <c r="M4471" s="2">
        <f t="shared" si="692"/>
        <v>12.96</v>
      </c>
      <c r="N4471" s="2">
        <f t="shared" si="698"/>
        <v>3.1104000000000003</v>
      </c>
      <c r="O4471" s="2">
        <f t="shared" si="693"/>
        <v>6.2208000000000006</v>
      </c>
      <c r="P4471" s="2">
        <f t="shared" si="694"/>
        <v>25.92</v>
      </c>
      <c r="Q4471" s="2">
        <f t="shared" si="695"/>
        <v>24.000000000000004</v>
      </c>
      <c r="R4471">
        <v>2</v>
      </c>
      <c r="S4471">
        <v>0</v>
      </c>
      <c r="T4471" s="2">
        <v>12.96</v>
      </c>
      <c r="U4471" s="3">
        <v>6.2208000000000006</v>
      </c>
      <c r="V4471" s="4">
        <f t="shared" si="699"/>
        <v>24.000000000000004</v>
      </c>
      <c r="W4471" s="2">
        <f t="shared" si="696"/>
        <v>25.92</v>
      </c>
    </row>
    <row r="4472" spans="1:23" x14ac:dyDescent="0.25">
      <c r="A4472">
        <f t="shared" si="697"/>
        <v>2017</v>
      </c>
      <c r="B4472" s="1">
        <v>42863</v>
      </c>
      <c r="C4472" s="1">
        <v>42867</v>
      </c>
      <c r="D4472" s="1" t="str">
        <f t="shared" si="690"/>
        <v>May</v>
      </c>
      <c r="E4472" t="s">
        <v>38</v>
      </c>
      <c r="F4472" t="s">
        <v>485</v>
      </c>
      <c r="G4472" t="s">
        <v>33</v>
      </c>
      <c r="H4472" t="s">
        <v>80</v>
      </c>
      <c r="I4472" t="s">
        <v>2292</v>
      </c>
      <c r="J4472" t="s">
        <v>28</v>
      </c>
      <c r="K4472" t="s">
        <v>31</v>
      </c>
      <c r="L4472" s="2">
        <f t="shared" si="691"/>
        <v>135.9854</v>
      </c>
      <c r="M4472" s="2">
        <f t="shared" si="692"/>
        <v>127.758</v>
      </c>
      <c r="N4472" s="2">
        <f t="shared" si="698"/>
        <v>-8.2274000000000029</v>
      </c>
      <c r="O4472" s="2">
        <f t="shared" si="693"/>
        <v>-24.682200000000009</v>
      </c>
      <c r="P4472" s="2">
        <f t="shared" si="694"/>
        <v>383.274</v>
      </c>
      <c r="Q4472" s="2">
        <f t="shared" si="695"/>
        <v>-6.4398315565365793</v>
      </c>
      <c r="R4472">
        <v>3</v>
      </c>
      <c r="S4472">
        <v>0.3</v>
      </c>
      <c r="T4472" s="2">
        <v>128.05799999999999</v>
      </c>
      <c r="U4472" s="3">
        <v>-23.782199999999996</v>
      </c>
      <c r="V4472" s="4">
        <f t="shared" si="699"/>
        <v>-6.1904761904761898</v>
      </c>
      <c r="W4472" s="2">
        <f t="shared" si="696"/>
        <v>384.17399999999998</v>
      </c>
    </row>
    <row r="4473" spans="1:23" x14ac:dyDescent="0.25">
      <c r="A4473">
        <f t="shared" si="697"/>
        <v>2017</v>
      </c>
      <c r="B4473" s="1">
        <v>43007</v>
      </c>
      <c r="C4473" s="1">
        <v>43007</v>
      </c>
      <c r="D4473" s="1" t="str">
        <f t="shared" si="690"/>
        <v>Sep</v>
      </c>
      <c r="E4473" t="s">
        <v>528</v>
      </c>
      <c r="F4473" t="s">
        <v>256</v>
      </c>
      <c r="G4473" t="s">
        <v>64</v>
      </c>
      <c r="H4473" t="s">
        <v>80</v>
      </c>
      <c r="I4473" t="s">
        <v>1821</v>
      </c>
      <c r="J4473" t="s">
        <v>28</v>
      </c>
      <c r="K4473" t="s">
        <v>31</v>
      </c>
      <c r="L4473" s="2">
        <f t="shared" si="691"/>
        <v>79.152600000000007</v>
      </c>
      <c r="M4473" s="2">
        <f t="shared" si="692"/>
        <v>63.386000000000003</v>
      </c>
      <c r="N4473" s="2">
        <f t="shared" si="698"/>
        <v>-15.766600000000004</v>
      </c>
      <c r="O4473" s="2">
        <f t="shared" si="693"/>
        <v>-15.766600000000004</v>
      </c>
      <c r="P4473" s="2">
        <f t="shared" si="694"/>
        <v>63.386000000000003</v>
      </c>
      <c r="Q4473" s="2">
        <f t="shared" si="695"/>
        <v>-24.873946928343805</v>
      </c>
      <c r="R4473">
        <v>1</v>
      </c>
      <c r="S4473">
        <v>0.3</v>
      </c>
      <c r="T4473" s="2">
        <v>63.686</v>
      </c>
      <c r="U4473" s="3">
        <v>-15.466600000000003</v>
      </c>
      <c r="V4473" s="4">
        <f t="shared" si="699"/>
        <v>-24.285714285714292</v>
      </c>
      <c r="W4473" s="2">
        <f t="shared" si="696"/>
        <v>63.686</v>
      </c>
    </row>
    <row r="4474" spans="1:23" x14ac:dyDescent="0.25">
      <c r="A4474">
        <f t="shared" si="697"/>
        <v>2017</v>
      </c>
      <c r="B4474" s="1">
        <v>43007</v>
      </c>
      <c r="C4474" s="1">
        <v>43007</v>
      </c>
      <c r="D4474" s="1" t="str">
        <f t="shared" si="690"/>
        <v>Sep</v>
      </c>
      <c r="E4474" t="s">
        <v>528</v>
      </c>
      <c r="F4474" t="s">
        <v>256</v>
      </c>
      <c r="G4474" t="s">
        <v>64</v>
      </c>
      <c r="H4474" t="s">
        <v>80</v>
      </c>
      <c r="I4474" t="s">
        <v>647</v>
      </c>
      <c r="J4474" t="s">
        <v>50</v>
      </c>
      <c r="K4474" t="s">
        <v>86</v>
      </c>
      <c r="L4474" s="2">
        <f t="shared" si="691"/>
        <v>217.97819999999999</v>
      </c>
      <c r="M4474" s="2">
        <f t="shared" si="692"/>
        <v>239.77600000000001</v>
      </c>
      <c r="N4474" s="2">
        <f t="shared" si="698"/>
        <v>21.797800000000024</v>
      </c>
      <c r="O4474" s="2">
        <f t="shared" si="693"/>
        <v>65.393400000000071</v>
      </c>
      <c r="P4474" s="2">
        <f t="shared" si="694"/>
        <v>719.32799999999997</v>
      </c>
      <c r="Q4474" s="2">
        <f t="shared" si="695"/>
        <v>9.0909015080742126</v>
      </c>
      <c r="R4474">
        <v>3</v>
      </c>
      <c r="S4474">
        <v>0.2</v>
      </c>
      <c r="T4474" s="2">
        <v>239.976</v>
      </c>
      <c r="U4474" s="3">
        <v>65.993400000000008</v>
      </c>
      <c r="V4474" s="4">
        <f t="shared" si="699"/>
        <v>9.1666666666666679</v>
      </c>
      <c r="W4474" s="2">
        <f t="shared" si="696"/>
        <v>719.928</v>
      </c>
    </row>
    <row r="4475" spans="1:23" x14ac:dyDescent="0.25">
      <c r="A4475">
        <f t="shared" si="697"/>
        <v>2017</v>
      </c>
      <c r="B4475" s="1">
        <v>43007</v>
      </c>
      <c r="C4475" s="1">
        <v>43007</v>
      </c>
      <c r="D4475" s="1" t="str">
        <f t="shared" si="690"/>
        <v>Sep</v>
      </c>
      <c r="E4475" t="s">
        <v>528</v>
      </c>
      <c r="F4475" t="s">
        <v>256</v>
      </c>
      <c r="G4475" t="s">
        <v>64</v>
      </c>
      <c r="H4475" t="s">
        <v>80</v>
      </c>
      <c r="I4475" t="s">
        <v>2464</v>
      </c>
      <c r="J4475" t="s">
        <v>28</v>
      </c>
      <c r="K4475" t="s">
        <v>41</v>
      </c>
      <c r="L4475" s="2">
        <f t="shared" si="691"/>
        <v>438.88050000000004</v>
      </c>
      <c r="M4475" s="2">
        <f t="shared" si="692"/>
        <v>343.82000000000005</v>
      </c>
      <c r="N4475" s="2">
        <f t="shared" si="698"/>
        <v>-95.06049999999999</v>
      </c>
      <c r="O4475" s="2">
        <f t="shared" si="693"/>
        <v>-190.12099999999998</v>
      </c>
      <c r="P4475" s="2">
        <f t="shared" si="694"/>
        <v>687.6400000000001</v>
      </c>
      <c r="Q4475" s="2">
        <f t="shared" si="695"/>
        <v>-27.64833343028328</v>
      </c>
      <c r="R4475">
        <v>2</v>
      </c>
      <c r="S4475">
        <v>0.4</v>
      </c>
      <c r="T4475" s="2">
        <v>344.22</v>
      </c>
      <c r="U4475" s="3">
        <v>-189.32100000000003</v>
      </c>
      <c r="V4475" s="4">
        <f t="shared" si="699"/>
        <v>-27.500000000000004</v>
      </c>
      <c r="W4475" s="2">
        <f t="shared" si="696"/>
        <v>688.44</v>
      </c>
    </row>
    <row r="4476" spans="1:23" x14ac:dyDescent="0.25">
      <c r="A4476">
        <f t="shared" si="697"/>
        <v>2017</v>
      </c>
      <c r="B4476" s="1">
        <v>43007</v>
      </c>
      <c r="C4476" s="1">
        <v>43007</v>
      </c>
      <c r="D4476" s="1" t="str">
        <f t="shared" si="690"/>
        <v>Sep</v>
      </c>
      <c r="E4476" t="s">
        <v>528</v>
      </c>
      <c r="F4476" t="s">
        <v>256</v>
      </c>
      <c r="G4476" t="s">
        <v>64</v>
      </c>
      <c r="H4476" t="s">
        <v>80</v>
      </c>
      <c r="I4476" t="s">
        <v>1944</v>
      </c>
      <c r="J4476" t="s">
        <v>36</v>
      </c>
      <c r="K4476" t="s">
        <v>60</v>
      </c>
      <c r="L4476" s="2">
        <f t="shared" si="691"/>
        <v>13.737600000000004</v>
      </c>
      <c r="M4476" s="2">
        <f t="shared" si="692"/>
        <v>15.352000000000004</v>
      </c>
      <c r="N4476" s="2">
        <f t="shared" si="698"/>
        <v>1.6143999999999998</v>
      </c>
      <c r="O4476" s="2">
        <f t="shared" si="693"/>
        <v>4.8431999999999995</v>
      </c>
      <c r="P4476" s="2">
        <f t="shared" si="694"/>
        <v>46.056000000000012</v>
      </c>
      <c r="Q4476" s="2">
        <f t="shared" si="695"/>
        <v>10.515893694632618</v>
      </c>
      <c r="R4476">
        <v>3</v>
      </c>
      <c r="S4476">
        <v>0.2</v>
      </c>
      <c r="T4476" s="2">
        <v>15.552000000000003</v>
      </c>
      <c r="U4476" s="3">
        <v>5.4432</v>
      </c>
      <c r="V4476" s="4">
        <f t="shared" si="699"/>
        <v>11.666666666666666</v>
      </c>
      <c r="W4476" s="2">
        <f t="shared" si="696"/>
        <v>46.656000000000006</v>
      </c>
    </row>
    <row r="4477" spans="1:23" x14ac:dyDescent="0.25">
      <c r="A4477">
        <f t="shared" si="697"/>
        <v>2017</v>
      </c>
      <c r="B4477" s="1">
        <v>43007</v>
      </c>
      <c r="C4477" s="1">
        <v>43007</v>
      </c>
      <c r="D4477" s="1" t="str">
        <f t="shared" si="690"/>
        <v>Sep</v>
      </c>
      <c r="E4477" t="s">
        <v>528</v>
      </c>
      <c r="F4477" t="s">
        <v>256</v>
      </c>
      <c r="G4477" t="s">
        <v>64</v>
      </c>
      <c r="H4477" t="s">
        <v>80</v>
      </c>
      <c r="I4477" t="s">
        <v>2236</v>
      </c>
      <c r="J4477" t="s">
        <v>28</v>
      </c>
      <c r="K4477" t="s">
        <v>46</v>
      </c>
      <c r="L4477" s="2">
        <f t="shared" si="691"/>
        <v>19.3888</v>
      </c>
      <c r="M4477" s="2">
        <f t="shared" si="692"/>
        <v>21.048000000000002</v>
      </c>
      <c r="N4477" s="2">
        <f t="shared" si="698"/>
        <v>1.659200000000002</v>
      </c>
      <c r="O4477" s="2">
        <f t="shared" si="693"/>
        <v>6.636800000000008</v>
      </c>
      <c r="P4477" s="2">
        <f t="shared" si="694"/>
        <v>84.192000000000007</v>
      </c>
      <c r="Q4477" s="2">
        <f t="shared" si="695"/>
        <v>7.8829342455340266</v>
      </c>
      <c r="R4477">
        <v>4</v>
      </c>
      <c r="S4477">
        <v>0.2</v>
      </c>
      <c r="T4477" s="2">
        <v>21.248000000000001</v>
      </c>
      <c r="U4477" s="3">
        <v>7.436799999999999</v>
      </c>
      <c r="V4477" s="4">
        <f t="shared" si="699"/>
        <v>8.7499999999999982</v>
      </c>
      <c r="W4477" s="2">
        <f t="shared" si="696"/>
        <v>84.992000000000004</v>
      </c>
    </row>
    <row r="4478" spans="1:23" x14ac:dyDescent="0.25">
      <c r="A4478">
        <f t="shared" si="697"/>
        <v>2017</v>
      </c>
      <c r="B4478" s="1">
        <v>43007</v>
      </c>
      <c r="C4478" s="1">
        <v>43007</v>
      </c>
      <c r="D4478" s="1" t="str">
        <f t="shared" si="690"/>
        <v>Sep</v>
      </c>
      <c r="E4478" t="s">
        <v>528</v>
      </c>
      <c r="F4478" t="s">
        <v>256</v>
      </c>
      <c r="G4478" t="s">
        <v>64</v>
      </c>
      <c r="H4478" t="s">
        <v>80</v>
      </c>
      <c r="I4478" t="s">
        <v>2391</v>
      </c>
      <c r="J4478" t="s">
        <v>36</v>
      </c>
      <c r="K4478" t="s">
        <v>60</v>
      </c>
      <c r="L4478" s="2">
        <f t="shared" si="691"/>
        <v>7.1280000000000001</v>
      </c>
      <c r="M4478" s="2">
        <f t="shared" si="692"/>
        <v>8.2480000000000011</v>
      </c>
      <c r="N4478" s="2">
        <f t="shared" si="698"/>
        <v>1.120000000000001</v>
      </c>
      <c r="O4478" s="2">
        <f t="shared" si="693"/>
        <v>2.240000000000002</v>
      </c>
      <c r="P4478" s="2">
        <f t="shared" si="694"/>
        <v>16.496000000000002</v>
      </c>
      <c r="Q4478" s="2">
        <f t="shared" si="695"/>
        <v>13.579049466537352</v>
      </c>
      <c r="R4478">
        <v>2</v>
      </c>
      <c r="S4478">
        <v>0.2</v>
      </c>
      <c r="T4478" s="2">
        <v>8.4480000000000004</v>
      </c>
      <c r="U4478" s="3">
        <v>2.6399999999999997</v>
      </c>
      <c r="V4478" s="4">
        <f t="shared" si="699"/>
        <v>15.624999999999996</v>
      </c>
      <c r="W4478" s="2">
        <f t="shared" si="696"/>
        <v>16.896000000000001</v>
      </c>
    </row>
    <row r="4479" spans="1:23" x14ac:dyDescent="0.25">
      <c r="A4479">
        <f t="shared" si="697"/>
        <v>2017</v>
      </c>
      <c r="B4479" s="1">
        <v>43030</v>
      </c>
      <c r="C4479" s="1">
        <v>43030</v>
      </c>
      <c r="D4479" s="1" t="str">
        <f t="shared" si="690"/>
        <v>Oct</v>
      </c>
      <c r="E4479" t="s">
        <v>528</v>
      </c>
      <c r="F4479" t="s">
        <v>1239</v>
      </c>
      <c r="G4479" t="s">
        <v>25</v>
      </c>
      <c r="H4479" t="s">
        <v>65</v>
      </c>
      <c r="I4479" t="s">
        <v>2465</v>
      </c>
      <c r="J4479" t="s">
        <v>36</v>
      </c>
      <c r="K4479" t="s">
        <v>43</v>
      </c>
      <c r="L4479" s="2">
        <f t="shared" si="691"/>
        <v>325.31790000000001</v>
      </c>
      <c r="M4479" s="2">
        <f t="shared" si="692"/>
        <v>333.09000000000003</v>
      </c>
      <c r="N4479" s="2">
        <f t="shared" si="698"/>
        <v>7.7721000000000231</v>
      </c>
      <c r="O4479" s="2">
        <f t="shared" si="693"/>
        <v>23.316300000000069</v>
      </c>
      <c r="P4479" s="2">
        <f t="shared" si="694"/>
        <v>999.2700000000001</v>
      </c>
      <c r="Q4479" s="2">
        <f t="shared" si="695"/>
        <v>2.3333333333333401</v>
      </c>
      <c r="R4479">
        <v>3</v>
      </c>
      <c r="S4479">
        <v>0</v>
      </c>
      <c r="T4479" s="2">
        <v>333.09000000000003</v>
      </c>
      <c r="U4479" s="3">
        <v>23.316299999999984</v>
      </c>
      <c r="V4479" s="4">
        <f t="shared" si="699"/>
        <v>2.3333333333333313</v>
      </c>
      <c r="W4479" s="2">
        <f t="shared" si="696"/>
        <v>999.2700000000001</v>
      </c>
    </row>
    <row r="4480" spans="1:23" x14ac:dyDescent="0.25">
      <c r="A4480">
        <f t="shared" si="697"/>
        <v>2017</v>
      </c>
      <c r="B4480" s="1">
        <v>43030</v>
      </c>
      <c r="C4480" s="1">
        <v>43030</v>
      </c>
      <c r="D4480" s="1" t="str">
        <f t="shared" si="690"/>
        <v>Oct</v>
      </c>
      <c r="E4480" t="s">
        <v>528</v>
      </c>
      <c r="F4480" t="s">
        <v>1239</v>
      </c>
      <c r="G4480" t="s">
        <v>25</v>
      </c>
      <c r="H4480" t="s">
        <v>65</v>
      </c>
      <c r="I4480" t="s">
        <v>365</v>
      </c>
      <c r="J4480" t="s">
        <v>28</v>
      </c>
      <c r="K4480" t="s">
        <v>41</v>
      </c>
      <c r="L4480" s="2">
        <f t="shared" si="691"/>
        <v>221.59219999999999</v>
      </c>
      <c r="M4480" s="2">
        <f t="shared" si="692"/>
        <v>248.98</v>
      </c>
      <c r="N4480" s="2">
        <f t="shared" si="698"/>
        <v>27.387799999999999</v>
      </c>
      <c r="O4480" s="2">
        <f t="shared" si="693"/>
        <v>54.775599999999997</v>
      </c>
      <c r="P4480" s="2">
        <f t="shared" si="694"/>
        <v>497.96</v>
      </c>
      <c r="Q4480" s="2">
        <f t="shared" si="695"/>
        <v>11</v>
      </c>
      <c r="R4480">
        <v>2</v>
      </c>
      <c r="S4480">
        <v>0</v>
      </c>
      <c r="T4480" s="2">
        <v>248.98</v>
      </c>
      <c r="U4480" s="3">
        <v>54.775599999999997</v>
      </c>
      <c r="V4480" s="4">
        <f t="shared" si="699"/>
        <v>11</v>
      </c>
      <c r="W4480" s="2">
        <f t="shared" si="696"/>
        <v>497.96</v>
      </c>
    </row>
    <row r="4481" spans="1:23" x14ac:dyDescent="0.25">
      <c r="A4481">
        <f t="shared" si="697"/>
        <v>2014</v>
      </c>
      <c r="B4481" s="1">
        <v>41722</v>
      </c>
      <c r="C4481" s="1">
        <v>41726</v>
      </c>
      <c r="D4481" s="1" t="str">
        <f t="shared" si="690"/>
        <v>Mar</v>
      </c>
      <c r="E4481" t="s">
        <v>38</v>
      </c>
      <c r="F4481" t="s">
        <v>999</v>
      </c>
      <c r="G4481" t="s">
        <v>25</v>
      </c>
      <c r="H4481" t="s">
        <v>80</v>
      </c>
      <c r="I4481" t="s">
        <v>2466</v>
      </c>
      <c r="J4481" t="s">
        <v>36</v>
      </c>
      <c r="K4481" t="s">
        <v>60</v>
      </c>
      <c r="L4481" s="2">
        <f t="shared" si="691"/>
        <v>22.559400000000004</v>
      </c>
      <c r="M4481" s="2">
        <f t="shared" si="692"/>
        <v>24.900000000000002</v>
      </c>
      <c r="N4481" s="2">
        <f t="shared" si="698"/>
        <v>2.3405999999999985</v>
      </c>
      <c r="O4481" s="2">
        <f t="shared" si="693"/>
        <v>11.702999999999992</v>
      </c>
      <c r="P4481" s="2">
        <f t="shared" si="694"/>
        <v>124.50000000000001</v>
      </c>
      <c r="Q4481" s="2">
        <f t="shared" si="695"/>
        <v>9.3999999999999932</v>
      </c>
      <c r="R4481">
        <v>5</v>
      </c>
      <c r="S4481">
        <v>0</v>
      </c>
      <c r="T4481" s="2">
        <v>24.900000000000002</v>
      </c>
      <c r="U4481" s="3">
        <v>11.703000000000001</v>
      </c>
      <c r="V4481" s="4">
        <f t="shared" si="699"/>
        <v>9.4</v>
      </c>
      <c r="W4481" s="2">
        <f t="shared" si="696"/>
        <v>124.50000000000001</v>
      </c>
    </row>
    <row r="4482" spans="1:23" x14ac:dyDescent="0.25">
      <c r="A4482">
        <f t="shared" si="697"/>
        <v>2016</v>
      </c>
      <c r="B4482" s="1">
        <v>42677</v>
      </c>
      <c r="C4482" s="1">
        <v>42682</v>
      </c>
      <c r="D4482" s="1" t="str">
        <f t="shared" ref="D4482:D4545" si="700">TEXT((B4482),"MMM")</f>
        <v>Nov</v>
      </c>
      <c r="E4482" t="s">
        <v>38</v>
      </c>
      <c r="F4482" t="s">
        <v>671</v>
      </c>
      <c r="G4482" t="s">
        <v>25</v>
      </c>
      <c r="H4482" t="s">
        <v>34</v>
      </c>
      <c r="I4482" t="s">
        <v>1295</v>
      </c>
      <c r="J4482" t="s">
        <v>36</v>
      </c>
      <c r="K4482" t="s">
        <v>128</v>
      </c>
      <c r="L4482" s="2">
        <f t="shared" ref="L4482:L4545" si="701">T4482 - (U4482 / R4482)</f>
        <v>14.540600000000001</v>
      </c>
      <c r="M4482" s="2">
        <f t="shared" ref="M4482:M4545" si="702">(T4482/1-S4482)</f>
        <v>15.260000000000002</v>
      </c>
      <c r="N4482" s="2">
        <f t="shared" si="698"/>
        <v>0.71940000000000026</v>
      </c>
      <c r="O4482" s="2">
        <f t="shared" ref="O4482:O4545" si="703">N4482*R4482</f>
        <v>5.0358000000000018</v>
      </c>
      <c r="P4482" s="2">
        <f t="shared" ref="P4482:P4545" si="704">(M4482*R4482)</f>
        <v>106.82000000000001</v>
      </c>
      <c r="Q4482" s="2">
        <f t="shared" ref="Q4482:Q4545" si="705">(O4482/(M4482*R4482))*100</f>
        <v>4.7142857142857162</v>
      </c>
      <c r="R4482">
        <v>7</v>
      </c>
      <c r="S4482">
        <v>0</v>
      </c>
      <c r="T4482" s="2">
        <v>15.260000000000002</v>
      </c>
      <c r="U4482" s="3">
        <v>5.0358000000000001</v>
      </c>
      <c r="V4482" s="4">
        <f t="shared" si="699"/>
        <v>4.7142857142857135</v>
      </c>
      <c r="W4482" s="2">
        <f t="shared" ref="W4482:W4545" si="706">R4482*T4482</f>
        <v>106.82000000000001</v>
      </c>
    </row>
    <row r="4483" spans="1:23" x14ac:dyDescent="0.25">
      <c r="A4483">
        <f t="shared" ref="A4483:A4546" si="707">YEAR(B4483)</f>
        <v>2016</v>
      </c>
      <c r="B4483" s="1">
        <v>42677</v>
      </c>
      <c r="C4483" s="1">
        <v>42682</v>
      </c>
      <c r="D4483" s="1" t="str">
        <f t="shared" si="700"/>
        <v>Nov</v>
      </c>
      <c r="E4483" t="s">
        <v>38</v>
      </c>
      <c r="F4483" t="s">
        <v>671</v>
      </c>
      <c r="G4483" t="s">
        <v>25</v>
      </c>
      <c r="H4483" t="s">
        <v>34</v>
      </c>
      <c r="I4483" t="s">
        <v>2454</v>
      </c>
      <c r="J4483" t="s">
        <v>36</v>
      </c>
      <c r="K4483" t="s">
        <v>55</v>
      </c>
      <c r="L4483" s="2">
        <f t="shared" si="701"/>
        <v>36.172200000000004</v>
      </c>
      <c r="M4483" s="2">
        <f t="shared" si="702"/>
        <v>43.32</v>
      </c>
      <c r="N4483" s="2">
        <f t="shared" ref="N4483:N4546" si="708">(M4483-L4483)</f>
        <v>7.1477999999999966</v>
      </c>
      <c r="O4483" s="2">
        <f t="shared" si="703"/>
        <v>14.295599999999993</v>
      </c>
      <c r="P4483" s="2">
        <f t="shared" si="704"/>
        <v>86.64</v>
      </c>
      <c r="Q4483" s="2">
        <f t="shared" si="705"/>
        <v>16.499999999999993</v>
      </c>
      <c r="R4483">
        <v>2</v>
      </c>
      <c r="S4483">
        <v>0</v>
      </c>
      <c r="T4483" s="2">
        <v>43.32</v>
      </c>
      <c r="U4483" s="3">
        <v>14.295599999999997</v>
      </c>
      <c r="V4483" s="4">
        <f t="shared" ref="V4483:V4546" si="709">(U4483/W4483)*100</f>
        <v>16.499999999999996</v>
      </c>
      <c r="W4483" s="2">
        <f t="shared" si="706"/>
        <v>86.64</v>
      </c>
    </row>
    <row r="4484" spans="1:23" x14ac:dyDescent="0.25">
      <c r="A4484">
        <f t="shared" si="707"/>
        <v>2016</v>
      </c>
      <c r="B4484" s="1">
        <v>42677</v>
      </c>
      <c r="C4484" s="1">
        <v>42682</v>
      </c>
      <c r="D4484" s="1" t="str">
        <f t="shared" si="700"/>
        <v>Nov</v>
      </c>
      <c r="E4484" t="s">
        <v>38</v>
      </c>
      <c r="F4484" t="s">
        <v>671</v>
      </c>
      <c r="G4484" t="s">
        <v>25</v>
      </c>
      <c r="H4484" t="s">
        <v>34</v>
      </c>
      <c r="I4484" t="s">
        <v>212</v>
      </c>
      <c r="J4484" t="s">
        <v>36</v>
      </c>
      <c r="K4484" t="s">
        <v>53</v>
      </c>
      <c r="L4484" s="2">
        <f t="shared" si="701"/>
        <v>42.267400000000002</v>
      </c>
      <c r="M4484" s="2">
        <f t="shared" si="702"/>
        <v>43.384</v>
      </c>
      <c r="N4484" s="2">
        <f t="shared" si="708"/>
        <v>1.1165999999999983</v>
      </c>
      <c r="O4484" s="2">
        <f t="shared" si="703"/>
        <v>13.399199999999979</v>
      </c>
      <c r="P4484" s="2">
        <f t="shared" si="704"/>
        <v>520.60799999999995</v>
      </c>
      <c r="Q4484" s="2">
        <f t="shared" si="705"/>
        <v>2.5737599114881027</v>
      </c>
      <c r="R4484">
        <v>12</v>
      </c>
      <c r="S4484">
        <v>0.2</v>
      </c>
      <c r="T4484" s="2">
        <v>43.584000000000003</v>
      </c>
      <c r="U4484" s="3">
        <v>15.799199999999999</v>
      </c>
      <c r="V4484" s="4">
        <f t="shared" si="709"/>
        <v>3.020833333333333</v>
      </c>
      <c r="W4484" s="2">
        <f t="shared" si="706"/>
        <v>523.00800000000004</v>
      </c>
    </row>
    <row r="4485" spans="1:23" x14ac:dyDescent="0.25">
      <c r="A4485">
        <f t="shared" si="707"/>
        <v>2016</v>
      </c>
      <c r="B4485" s="1">
        <v>42677</v>
      </c>
      <c r="C4485" s="1">
        <v>42682</v>
      </c>
      <c r="D4485" s="1" t="str">
        <f t="shared" si="700"/>
        <v>Nov</v>
      </c>
      <c r="E4485" t="s">
        <v>38</v>
      </c>
      <c r="F4485" t="s">
        <v>671</v>
      </c>
      <c r="G4485" t="s">
        <v>25</v>
      </c>
      <c r="H4485" t="s">
        <v>34</v>
      </c>
      <c r="I4485" t="s">
        <v>2467</v>
      </c>
      <c r="J4485" t="s">
        <v>36</v>
      </c>
      <c r="K4485" t="s">
        <v>60</v>
      </c>
      <c r="L4485" s="2">
        <f t="shared" si="701"/>
        <v>97.287599999999998</v>
      </c>
      <c r="M4485" s="2">
        <f t="shared" si="702"/>
        <v>116.28</v>
      </c>
      <c r="N4485" s="2">
        <f t="shared" si="708"/>
        <v>18.992400000000004</v>
      </c>
      <c r="O4485" s="2">
        <f t="shared" si="703"/>
        <v>56.977200000000011</v>
      </c>
      <c r="P4485" s="2">
        <f t="shared" si="704"/>
        <v>348.84000000000003</v>
      </c>
      <c r="Q4485" s="2">
        <f t="shared" si="705"/>
        <v>16.333333333333336</v>
      </c>
      <c r="R4485">
        <v>3</v>
      </c>
      <c r="S4485">
        <v>0</v>
      </c>
      <c r="T4485" s="2">
        <v>116.28</v>
      </c>
      <c r="U4485" s="3">
        <v>56.977199999999996</v>
      </c>
      <c r="V4485" s="4">
        <f t="shared" si="709"/>
        <v>16.333333333333329</v>
      </c>
      <c r="W4485" s="2">
        <f t="shared" si="706"/>
        <v>348.84000000000003</v>
      </c>
    </row>
    <row r="4486" spans="1:23" x14ac:dyDescent="0.25">
      <c r="A4486">
        <f t="shared" si="707"/>
        <v>2016</v>
      </c>
      <c r="B4486" s="1">
        <v>42677</v>
      </c>
      <c r="C4486" s="1">
        <v>42682</v>
      </c>
      <c r="D4486" s="1" t="str">
        <f t="shared" si="700"/>
        <v>Nov</v>
      </c>
      <c r="E4486" t="s">
        <v>38</v>
      </c>
      <c r="F4486" t="s">
        <v>671</v>
      </c>
      <c r="G4486" t="s">
        <v>25</v>
      </c>
      <c r="H4486" t="s">
        <v>34</v>
      </c>
      <c r="I4486" t="s">
        <v>1083</v>
      </c>
      <c r="J4486" t="s">
        <v>36</v>
      </c>
      <c r="K4486" t="s">
        <v>53</v>
      </c>
      <c r="L4486" s="2">
        <f t="shared" si="701"/>
        <v>7.7853999999999992</v>
      </c>
      <c r="M4486" s="2">
        <f t="shared" si="702"/>
        <v>9.0960000000000001</v>
      </c>
      <c r="N4486" s="2">
        <f t="shared" si="708"/>
        <v>1.3106000000000009</v>
      </c>
      <c r="O4486" s="2">
        <f t="shared" si="703"/>
        <v>2.6212000000000018</v>
      </c>
      <c r="P4486" s="2">
        <f t="shared" si="704"/>
        <v>18.192</v>
      </c>
      <c r="Q4486" s="2">
        <f t="shared" si="705"/>
        <v>14.4085312225154</v>
      </c>
      <c r="R4486">
        <v>2</v>
      </c>
      <c r="S4486">
        <v>0.2</v>
      </c>
      <c r="T4486" s="2">
        <v>9.2959999999999994</v>
      </c>
      <c r="U4486" s="3">
        <v>3.0211999999999994</v>
      </c>
      <c r="V4486" s="4">
        <f t="shared" si="709"/>
        <v>16.249999999999996</v>
      </c>
      <c r="W4486" s="2">
        <f t="shared" si="706"/>
        <v>18.591999999999999</v>
      </c>
    </row>
    <row r="4487" spans="1:23" x14ac:dyDescent="0.25">
      <c r="A4487">
        <f t="shared" si="707"/>
        <v>2016</v>
      </c>
      <c r="B4487" s="1">
        <v>42677</v>
      </c>
      <c r="C4487" s="1">
        <v>42682</v>
      </c>
      <c r="D4487" s="1" t="str">
        <f t="shared" si="700"/>
        <v>Nov</v>
      </c>
      <c r="E4487" t="s">
        <v>38</v>
      </c>
      <c r="F4487" t="s">
        <v>671</v>
      </c>
      <c r="G4487" t="s">
        <v>25</v>
      </c>
      <c r="H4487" t="s">
        <v>34</v>
      </c>
      <c r="I4487" t="s">
        <v>1851</v>
      </c>
      <c r="J4487" t="s">
        <v>36</v>
      </c>
      <c r="K4487" t="s">
        <v>60</v>
      </c>
      <c r="L4487" s="2">
        <f t="shared" si="701"/>
        <v>16.329599999999999</v>
      </c>
      <c r="M4487" s="2">
        <f t="shared" si="702"/>
        <v>19.440000000000001</v>
      </c>
      <c r="N4487" s="2">
        <f t="shared" si="708"/>
        <v>3.1104000000000021</v>
      </c>
      <c r="O4487" s="2">
        <f t="shared" si="703"/>
        <v>9.3312000000000062</v>
      </c>
      <c r="P4487" s="2">
        <f t="shared" si="704"/>
        <v>58.320000000000007</v>
      </c>
      <c r="Q4487" s="2">
        <f t="shared" si="705"/>
        <v>16.000000000000007</v>
      </c>
      <c r="R4487">
        <v>3</v>
      </c>
      <c r="S4487">
        <v>0</v>
      </c>
      <c r="T4487" s="2">
        <v>19.440000000000001</v>
      </c>
      <c r="U4487" s="3">
        <v>9.3312000000000008</v>
      </c>
      <c r="V4487" s="4">
        <f t="shared" si="709"/>
        <v>16</v>
      </c>
      <c r="W4487" s="2">
        <f t="shared" si="706"/>
        <v>58.320000000000007</v>
      </c>
    </row>
    <row r="4488" spans="1:23" x14ac:dyDescent="0.25">
      <c r="A4488">
        <f t="shared" si="707"/>
        <v>2016</v>
      </c>
      <c r="B4488" s="1">
        <v>42677</v>
      </c>
      <c r="C4488" s="1">
        <v>42682</v>
      </c>
      <c r="D4488" s="1" t="str">
        <f t="shared" si="700"/>
        <v>Nov</v>
      </c>
      <c r="E4488" t="s">
        <v>38</v>
      </c>
      <c r="F4488" t="s">
        <v>671</v>
      </c>
      <c r="G4488" t="s">
        <v>25</v>
      </c>
      <c r="H4488" t="s">
        <v>34</v>
      </c>
      <c r="I4488" t="s">
        <v>1643</v>
      </c>
      <c r="J4488" t="s">
        <v>36</v>
      </c>
      <c r="K4488" t="s">
        <v>60</v>
      </c>
      <c r="L4488" s="2">
        <f t="shared" si="701"/>
        <v>264.22199999999998</v>
      </c>
      <c r="M4488" s="2">
        <f t="shared" si="702"/>
        <v>314.54999999999995</v>
      </c>
      <c r="N4488" s="2">
        <f t="shared" si="708"/>
        <v>50.327999999999975</v>
      </c>
      <c r="O4488" s="2">
        <f t="shared" si="703"/>
        <v>150.98399999999992</v>
      </c>
      <c r="P4488" s="2">
        <f t="shared" si="704"/>
        <v>943.64999999999986</v>
      </c>
      <c r="Q4488" s="2">
        <f t="shared" si="705"/>
        <v>15.999999999999995</v>
      </c>
      <c r="R4488">
        <v>3</v>
      </c>
      <c r="S4488">
        <v>0</v>
      </c>
      <c r="T4488" s="2">
        <v>314.54999999999995</v>
      </c>
      <c r="U4488" s="3">
        <v>150.98399999999998</v>
      </c>
      <c r="V4488" s="4">
        <f t="shared" si="709"/>
        <v>16</v>
      </c>
      <c r="W4488" s="2">
        <f t="shared" si="706"/>
        <v>943.64999999999986</v>
      </c>
    </row>
    <row r="4489" spans="1:23" x14ac:dyDescent="0.25">
      <c r="A4489">
        <f t="shared" si="707"/>
        <v>2015</v>
      </c>
      <c r="B4489" s="1">
        <v>42252</v>
      </c>
      <c r="C4489" s="1">
        <v>42258</v>
      </c>
      <c r="D4489" s="1" t="str">
        <f t="shared" si="700"/>
        <v>Sep</v>
      </c>
      <c r="E4489" t="s">
        <v>38</v>
      </c>
      <c r="F4489" t="s">
        <v>1323</v>
      </c>
      <c r="G4489" t="s">
        <v>64</v>
      </c>
      <c r="H4489" t="s">
        <v>65</v>
      </c>
      <c r="I4489" t="s">
        <v>2282</v>
      </c>
      <c r="J4489" t="s">
        <v>36</v>
      </c>
      <c r="K4489" t="s">
        <v>53</v>
      </c>
      <c r="L4489" s="2">
        <f t="shared" si="701"/>
        <v>21.313699999999997</v>
      </c>
      <c r="M4489" s="2">
        <f t="shared" si="702"/>
        <v>15.469999999999995</v>
      </c>
      <c r="N4489" s="2">
        <f t="shared" si="708"/>
        <v>-5.8437000000000019</v>
      </c>
      <c r="O4489" s="2">
        <f t="shared" si="703"/>
        <v>-29.218500000000009</v>
      </c>
      <c r="P4489" s="2">
        <f t="shared" si="704"/>
        <v>77.34999999999998</v>
      </c>
      <c r="Q4489" s="2">
        <f t="shared" si="705"/>
        <v>-37.774402068519734</v>
      </c>
      <c r="R4489">
        <v>5</v>
      </c>
      <c r="S4489">
        <v>0.8</v>
      </c>
      <c r="T4489" s="2">
        <v>16.269999999999996</v>
      </c>
      <c r="U4489" s="3">
        <v>-25.218500000000006</v>
      </c>
      <c r="V4489" s="4">
        <f t="shared" si="709"/>
        <v>-31.000000000000018</v>
      </c>
      <c r="W4489" s="2">
        <f t="shared" si="706"/>
        <v>81.34999999999998</v>
      </c>
    </row>
    <row r="4490" spans="1:23" x14ac:dyDescent="0.25">
      <c r="A4490">
        <f t="shared" si="707"/>
        <v>2015</v>
      </c>
      <c r="B4490" s="1">
        <v>42252</v>
      </c>
      <c r="C4490" s="1">
        <v>42258</v>
      </c>
      <c r="D4490" s="1" t="str">
        <f t="shared" si="700"/>
        <v>Sep</v>
      </c>
      <c r="E4490" t="s">
        <v>38</v>
      </c>
      <c r="F4490" t="s">
        <v>1323</v>
      </c>
      <c r="G4490" t="s">
        <v>64</v>
      </c>
      <c r="H4490" t="s">
        <v>65</v>
      </c>
      <c r="I4490" t="s">
        <v>2258</v>
      </c>
      <c r="J4490" t="s">
        <v>36</v>
      </c>
      <c r="K4490" t="s">
        <v>247</v>
      </c>
      <c r="L4490" s="2">
        <f t="shared" si="701"/>
        <v>70.75200000000001</v>
      </c>
      <c r="M4490" s="2">
        <f t="shared" si="702"/>
        <v>68.92</v>
      </c>
      <c r="N4490" s="2">
        <f t="shared" si="708"/>
        <v>-1.8320000000000078</v>
      </c>
      <c r="O4490" s="2">
        <f t="shared" si="703"/>
        <v>-16.488000000000071</v>
      </c>
      <c r="P4490" s="2">
        <f t="shared" si="704"/>
        <v>620.28</v>
      </c>
      <c r="Q4490" s="2">
        <f t="shared" si="705"/>
        <v>-2.6581543818920603</v>
      </c>
      <c r="R4490">
        <v>9</v>
      </c>
      <c r="S4490">
        <v>0.2</v>
      </c>
      <c r="T4490" s="2">
        <v>69.12</v>
      </c>
      <c r="U4490" s="3">
        <v>-14.687999999999999</v>
      </c>
      <c r="V4490" s="4">
        <f t="shared" si="709"/>
        <v>-2.3611111111111107</v>
      </c>
      <c r="W4490" s="2">
        <f t="shared" si="706"/>
        <v>622.08000000000004</v>
      </c>
    </row>
    <row r="4491" spans="1:23" x14ac:dyDescent="0.25">
      <c r="A4491">
        <f t="shared" si="707"/>
        <v>2015</v>
      </c>
      <c r="B4491" s="1">
        <v>42252</v>
      </c>
      <c r="C4491" s="1">
        <v>42258</v>
      </c>
      <c r="D4491" s="1" t="str">
        <f t="shared" si="700"/>
        <v>Sep</v>
      </c>
      <c r="E4491" t="s">
        <v>38</v>
      </c>
      <c r="F4491" t="s">
        <v>1323</v>
      </c>
      <c r="G4491" t="s">
        <v>64</v>
      </c>
      <c r="H4491" t="s">
        <v>65</v>
      </c>
      <c r="I4491" t="s">
        <v>1500</v>
      </c>
      <c r="J4491" t="s">
        <v>36</v>
      </c>
      <c r="K4491" t="s">
        <v>53</v>
      </c>
      <c r="L4491" s="2">
        <f t="shared" si="701"/>
        <v>7.0774999999999988</v>
      </c>
      <c r="M4491" s="2">
        <f t="shared" si="702"/>
        <v>3.669999999999999</v>
      </c>
      <c r="N4491" s="2">
        <f t="shared" si="708"/>
        <v>-3.4074999999999998</v>
      </c>
      <c r="O4491" s="2">
        <f t="shared" si="703"/>
        <v>-10.2225</v>
      </c>
      <c r="P4491" s="2">
        <f t="shared" si="704"/>
        <v>11.009999999999998</v>
      </c>
      <c r="Q4491" s="2">
        <f t="shared" si="705"/>
        <v>-92.847411444141699</v>
      </c>
      <c r="R4491">
        <v>3</v>
      </c>
      <c r="S4491">
        <v>0.8</v>
      </c>
      <c r="T4491" s="2">
        <v>4.4699999999999989</v>
      </c>
      <c r="U4491" s="3">
        <v>-7.8225000000000016</v>
      </c>
      <c r="V4491" s="4">
        <f t="shared" si="709"/>
        <v>-58.333333333333357</v>
      </c>
      <c r="W4491" s="2">
        <f t="shared" si="706"/>
        <v>13.409999999999997</v>
      </c>
    </row>
    <row r="4492" spans="1:23" x14ac:dyDescent="0.25">
      <c r="A4492">
        <f t="shared" si="707"/>
        <v>2017</v>
      </c>
      <c r="B4492" s="1">
        <v>42961</v>
      </c>
      <c r="C4492" s="1">
        <v>42968</v>
      </c>
      <c r="D4492" s="1" t="str">
        <f t="shared" si="700"/>
        <v>Aug</v>
      </c>
      <c r="E4492" t="s">
        <v>38</v>
      </c>
      <c r="F4492" t="s">
        <v>202</v>
      </c>
      <c r="G4492" t="s">
        <v>25</v>
      </c>
      <c r="H4492" t="s">
        <v>34</v>
      </c>
      <c r="I4492" t="s">
        <v>960</v>
      </c>
      <c r="J4492" t="s">
        <v>28</v>
      </c>
      <c r="K4492" t="s">
        <v>41</v>
      </c>
      <c r="L4492" s="2">
        <f t="shared" si="701"/>
        <v>416.55309999999992</v>
      </c>
      <c r="M4492" s="2">
        <f t="shared" si="702"/>
        <v>418.09599999999995</v>
      </c>
      <c r="N4492" s="2">
        <f t="shared" si="708"/>
        <v>1.5429000000000315</v>
      </c>
      <c r="O4492" s="2">
        <f t="shared" si="703"/>
        <v>4.6287000000000944</v>
      </c>
      <c r="P4492" s="2">
        <f t="shared" si="704"/>
        <v>1254.2879999999998</v>
      </c>
      <c r="Q4492" s="2">
        <f t="shared" si="705"/>
        <v>0.36903007921626418</v>
      </c>
      <c r="R4492">
        <v>3</v>
      </c>
      <c r="S4492">
        <v>0.2</v>
      </c>
      <c r="T4492" s="2">
        <v>418.29599999999994</v>
      </c>
      <c r="U4492" s="3">
        <v>5.2287000000000035</v>
      </c>
      <c r="V4492" s="4">
        <f t="shared" si="709"/>
        <v>0.41666666666666702</v>
      </c>
      <c r="W4492" s="2">
        <f t="shared" si="706"/>
        <v>1254.8879999999999</v>
      </c>
    </row>
    <row r="4493" spans="1:23" x14ac:dyDescent="0.25">
      <c r="A4493">
        <f t="shared" si="707"/>
        <v>2014</v>
      </c>
      <c r="B4493" s="1">
        <v>41974</v>
      </c>
      <c r="C4493" s="1">
        <v>41976</v>
      </c>
      <c r="D4493" s="1" t="str">
        <f t="shared" si="700"/>
        <v>Dec</v>
      </c>
      <c r="E4493" t="s">
        <v>23</v>
      </c>
      <c r="F4493" t="s">
        <v>992</v>
      </c>
      <c r="G4493" t="s">
        <v>25</v>
      </c>
      <c r="H4493" t="s">
        <v>80</v>
      </c>
      <c r="I4493" t="s">
        <v>2342</v>
      </c>
      <c r="J4493" t="s">
        <v>50</v>
      </c>
      <c r="K4493" t="s">
        <v>500</v>
      </c>
      <c r="L4493" s="2">
        <f t="shared" si="701"/>
        <v>604.98899999999992</v>
      </c>
      <c r="M4493" s="2">
        <f t="shared" si="702"/>
        <v>659.58799999999997</v>
      </c>
      <c r="N4493" s="2">
        <f t="shared" si="708"/>
        <v>54.599000000000046</v>
      </c>
      <c r="O4493" s="2">
        <f t="shared" si="703"/>
        <v>109.19800000000009</v>
      </c>
      <c r="P4493" s="2">
        <f t="shared" si="704"/>
        <v>1319.1759999999999</v>
      </c>
      <c r="Q4493" s="2">
        <f t="shared" si="705"/>
        <v>8.2777430759807711</v>
      </c>
      <c r="R4493">
        <v>2</v>
      </c>
      <c r="S4493">
        <v>0.4</v>
      </c>
      <c r="T4493" s="2">
        <v>659.98799999999994</v>
      </c>
      <c r="U4493" s="3">
        <v>109.99799999999999</v>
      </c>
      <c r="V4493" s="4">
        <f t="shared" si="709"/>
        <v>8.3333333333333321</v>
      </c>
      <c r="W4493" s="2">
        <f t="shared" si="706"/>
        <v>1319.9759999999999</v>
      </c>
    </row>
    <row r="4494" spans="1:23" x14ac:dyDescent="0.25">
      <c r="A4494">
        <f t="shared" si="707"/>
        <v>2014</v>
      </c>
      <c r="B4494" s="1">
        <v>41974</v>
      </c>
      <c r="C4494" s="1">
        <v>41976</v>
      </c>
      <c r="D4494" s="1" t="str">
        <f t="shared" si="700"/>
        <v>Dec</v>
      </c>
      <c r="E4494" t="s">
        <v>23</v>
      </c>
      <c r="F4494" t="s">
        <v>992</v>
      </c>
      <c r="G4494" t="s">
        <v>25</v>
      </c>
      <c r="H4494" t="s">
        <v>80</v>
      </c>
      <c r="I4494" t="s">
        <v>835</v>
      </c>
      <c r="J4494" t="s">
        <v>28</v>
      </c>
      <c r="K4494" t="s">
        <v>46</v>
      </c>
      <c r="L4494" s="2">
        <f t="shared" si="701"/>
        <v>7.4168000000000003</v>
      </c>
      <c r="M4494" s="2">
        <f t="shared" si="702"/>
        <v>7.9279999999999999</v>
      </c>
      <c r="N4494" s="2">
        <f t="shared" si="708"/>
        <v>0.51119999999999965</v>
      </c>
      <c r="O4494" s="2">
        <f t="shared" si="703"/>
        <v>1.0223999999999993</v>
      </c>
      <c r="P4494" s="2">
        <f t="shared" si="704"/>
        <v>15.856</v>
      </c>
      <c r="Q4494" s="2">
        <f t="shared" si="705"/>
        <v>6.4480322906155347</v>
      </c>
      <c r="R4494">
        <v>2</v>
      </c>
      <c r="S4494">
        <v>0.2</v>
      </c>
      <c r="T4494" s="2">
        <v>8.1280000000000001</v>
      </c>
      <c r="U4494" s="3">
        <v>1.4223999999999997</v>
      </c>
      <c r="V4494" s="4">
        <f t="shared" si="709"/>
        <v>8.7499999999999982</v>
      </c>
      <c r="W4494" s="2">
        <f t="shared" si="706"/>
        <v>16.256</v>
      </c>
    </row>
    <row r="4495" spans="1:23" x14ac:dyDescent="0.25">
      <c r="A4495">
        <f t="shared" si="707"/>
        <v>2014</v>
      </c>
      <c r="B4495" s="1">
        <v>41974</v>
      </c>
      <c r="C4495" s="1">
        <v>41976</v>
      </c>
      <c r="D4495" s="1" t="str">
        <f t="shared" si="700"/>
        <v>Dec</v>
      </c>
      <c r="E4495" t="s">
        <v>23</v>
      </c>
      <c r="F4495" t="s">
        <v>992</v>
      </c>
      <c r="G4495" t="s">
        <v>25</v>
      </c>
      <c r="H4495" t="s">
        <v>80</v>
      </c>
      <c r="I4495" t="s">
        <v>1802</v>
      </c>
      <c r="J4495" t="s">
        <v>36</v>
      </c>
      <c r="K4495" t="s">
        <v>60</v>
      </c>
      <c r="L4495" s="2">
        <f t="shared" si="701"/>
        <v>34.473600000000012</v>
      </c>
      <c r="M4495" s="2">
        <f t="shared" si="702"/>
        <v>36.088000000000008</v>
      </c>
      <c r="N4495" s="2">
        <f t="shared" si="708"/>
        <v>1.6143999999999963</v>
      </c>
      <c r="O4495" s="2">
        <f t="shared" si="703"/>
        <v>11.300799999999974</v>
      </c>
      <c r="P4495" s="2">
        <f t="shared" si="704"/>
        <v>252.61600000000004</v>
      </c>
      <c r="Q4495" s="2">
        <f t="shared" si="705"/>
        <v>4.4735091997339724</v>
      </c>
      <c r="R4495">
        <v>7</v>
      </c>
      <c r="S4495">
        <v>0.2</v>
      </c>
      <c r="T4495" s="2">
        <v>36.288000000000011</v>
      </c>
      <c r="U4495" s="3">
        <v>12.700800000000001</v>
      </c>
      <c r="V4495" s="4">
        <f t="shared" si="709"/>
        <v>4.9999999999999991</v>
      </c>
      <c r="W4495" s="2">
        <f t="shared" si="706"/>
        <v>254.01600000000008</v>
      </c>
    </row>
    <row r="4496" spans="1:23" x14ac:dyDescent="0.25">
      <c r="A4496">
        <f t="shared" si="707"/>
        <v>2014</v>
      </c>
      <c r="B4496" s="1">
        <v>41974</v>
      </c>
      <c r="C4496" s="1">
        <v>41976</v>
      </c>
      <c r="D4496" s="1" t="str">
        <f t="shared" si="700"/>
        <v>Dec</v>
      </c>
      <c r="E4496" t="s">
        <v>23</v>
      </c>
      <c r="F4496" t="s">
        <v>992</v>
      </c>
      <c r="G4496" t="s">
        <v>25</v>
      </c>
      <c r="H4496" t="s">
        <v>80</v>
      </c>
      <c r="I4496" t="s">
        <v>605</v>
      </c>
      <c r="J4496" t="s">
        <v>28</v>
      </c>
      <c r="K4496" t="s">
        <v>31</v>
      </c>
      <c r="L4496" s="2">
        <f t="shared" si="701"/>
        <v>918.38399999999979</v>
      </c>
      <c r="M4496" s="2">
        <f t="shared" si="702"/>
        <v>909.41999999999985</v>
      </c>
      <c r="N4496" s="2">
        <f t="shared" si="708"/>
        <v>-8.9639999999999418</v>
      </c>
      <c r="O4496" s="2">
        <f t="shared" si="703"/>
        <v>-53.783999999999651</v>
      </c>
      <c r="P4496" s="2">
        <f t="shared" si="704"/>
        <v>5456.5199999999986</v>
      </c>
      <c r="Q4496" s="2">
        <f t="shared" si="705"/>
        <v>-0.98568318268786093</v>
      </c>
      <c r="R4496">
        <v>6</v>
      </c>
      <c r="S4496">
        <v>0.3</v>
      </c>
      <c r="T4496" s="2">
        <v>909.7199999999998</v>
      </c>
      <c r="U4496" s="3">
        <v>-51.983999999999924</v>
      </c>
      <c r="V4496" s="4">
        <f t="shared" si="709"/>
        <v>-0.95238095238095122</v>
      </c>
      <c r="W4496" s="2">
        <f t="shared" si="706"/>
        <v>5458.3199999999988</v>
      </c>
    </row>
    <row r="4497" spans="1:23" x14ac:dyDescent="0.25">
      <c r="A4497">
        <f t="shared" si="707"/>
        <v>2017</v>
      </c>
      <c r="B4497" s="1">
        <v>42904</v>
      </c>
      <c r="C4497" s="1">
        <v>42909</v>
      </c>
      <c r="D4497" s="1" t="str">
        <f t="shared" si="700"/>
        <v>Jun</v>
      </c>
      <c r="E4497" t="s">
        <v>38</v>
      </c>
      <c r="F4497" t="s">
        <v>399</v>
      </c>
      <c r="G4497" t="s">
        <v>25</v>
      </c>
      <c r="H4497" t="s">
        <v>34</v>
      </c>
      <c r="I4497" t="s">
        <v>896</v>
      </c>
      <c r="J4497" t="s">
        <v>28</v>
      </c>
      <c r="K4497" t="s">
        <v>29</v>
      </c>
      <c r="L4497" s="2">
        <f t="shared" si="701"/>
        <v>909.52419999999984</v>
      </c>
      <c r="M4497" s="2">
        <f t="shared" si="702"/>
        <v>917.7734999999999</v>
      </c>
      <c r="N4497" s="2">
        <f t="shared" si="708"/>
        <v>8.249300000000062</v>
      </c>
      <c r="O4497" s="2">
        <f t="shared" si="703"/>
        <v>74.243700000000558</v>
      </c>
      <c r="P4497" s="2">
        <f t="shared" si="704"/>
        <v>8259.9614999999994</v>
      </c>
      <c r="Q4497" s="2">
        <f t="shared" si="705"/>
        <v>0.89883832993653245</v>
      </c>
      <c r="R4497">
        <v>9</v>
      </c>
      <c r="S4497">
        <v>0.15</v>
      </c>
      <c r="T4497" s="2">
        <v>917.92349999999988</v>
      </c>
      <c r="U4497" s="3">
        <v>75.593699999999899</v>
      </c>
      <c r="V4497" s="4">
        <f t="shared" si="709"/>
        <v>0.91503267973856095</v>
      </c>
      <c r="W4497" s="2">
        <f t="shared" si="706"/>
        <v>8261.3114999999998</v>
      </c>
    </row>
    <row r="4498" spans="1:23" x14ac:dyDescent="0.25">
      <c r="A4498">
        <f t="shared" si="707"/>
        <v>2017</v>
      </c>
      <c r="B4498" s="1">
        <v>42904</v>
      </c>
      <c r="C4498" s="1">
        <v>42909</v>
      </c>
      <c r="D4498" s="1" t="str">
        <f t="shared" si="700"/>
        <v>Jun</v>
      </c>
      <c r="E4498" t="s">
        <v>38</v>
      </c>
      <c r="F4498" t="s">
        <v>399</v>
      </c>
      <c r="G4498" t="s">
        <v>25</v>
      </c>
      <c r="H4498" t="s">
        <v>34</v>
      </c>
      <c r="I4498" t="s">
        <v>534</v>
      </c>
      <c r="J4498" t="s">
        <v>36</v>
      </c>
      <c r="K4498" t="s">
        <v>60</v>
      </c>
      <c r="L4498" s="2">
        <f t="shared" si="701"/>
        <v>35.704800000000006</v>
      </c>
      <c r="M4498" s="2">
        <f t="shared" si="702"/>
        <v>38.880000000000003</v>
      </c>
      <c r="N4498" s="2">
        <f t="shared" si="708"/>
        <v>3.1751999999999967</v>
      </c>
      <c r="O4498" s="2">
        <f t="shared" si="703"/>
        <v>19.05119999999998</v>
      </c>
      <c r="P4498" s="2">
        <f t="shared" si="704"/>
        <v>233.28000000000003</v>
      </c>
      <c r="Q4498" s="2">
        <f t="shared" si="705"/>
        <v>8.1666666666666572</v>
      </c>
      <c r="R4498">
        <v>6</v>
      </c>
      <c r="S4498">
        <v>0</v>
      </c>
      <c r="T4498" s="2">
        <v>38.880000000000003</v>
      </c>
      <c r="U4498" s="3">
        <v>19.051200000000001</v>
      </c>
      <c r="V4498" s="4">
        <f t="shared" si="709"/>
        <v>8.1666666666666661</v>
      </c>
      <c r="W4498" s="2">
        <f t="shared" si="706"/>
        <v>233.28000000000003</v>
      </c>
    </row>
    <row r="4499" spans="1:23" x14ac:dyDescent="0.25">
      <c r="A4499">
        <f t="shared" si="707"/>
        <v>2017</v>
      </c>
      <c r="B4499" s="1">
        <v>43071</v>
      </c>
      <c r="C4499" s="1">
        <v>43078</v>
      </c>
      <c r="D4499" s="1" t="str">
        <f t="shared" si="700"/>
        <v>Dec</v>
      </c>
      <c r="E4499" t="s">
        <v>38</v>
      </c>
      <c r="F4499" t="s">
        <v>1752</v>
      </c>
      <c r="G4499" t="s">
        <v>25</v>
      </c>
      <c r="H4499" t="s">
        <v>80</v>
      </c>
      <c r="I4499" t="s">
        <v>221</v>
      </c>
      <c r="J4499" t="s">
        <v>36</v>
      </c>
      <c r="K4499" t="s">
        <v>53</v>
      </c>
      <c r="L4499" s="2">
        <f t="shared" si="701"/>
        <v>746.89160000000015</v>
      </c>
      <c r="M4499" s="2">
        <f t="shared" si="702"/>
        <v>630.47600000000011</v>
      </c>
      <c r="N4499" s="2">
        <f t="shared" si="708"/>
        <v>-116.41560000000004</v>
      </c>
      <c r="O4499" s="2">
        <f t="shared" si="703"/>
        <v>-465.66240000000016</v>
      </c>
      <c r="P4499" s="2">
        <f t="shared" si="704"/>
        <v>2521.9040000000005</v>
      </c>
      <c r="Q4499" s="2">
        <f t="shared" si="705"/>
        <v>-18.464715548252432</v>
      </c>
      <c r="R4499">
        <v>4</v>
      </c>
      <c r="S4499">
        <v>0.7</v>
      </c>
      <c r="T4499" s="2">
        <v>631.17600000000016</v>
      </c>
      <c r="U4499" s="3">
        <v>-462.86239999999998</v>
      </c>
      <c r="V4499" s="4">
        <f t="shared" si="709"/>
        <v>-18.333333333333329</v>
      </c>
      <c r="W4499" s="2">
        <f t="shared" si="706"/>
        <v>2524.7040000000006</v>
      </c>
    </row>
    <row r="4500" spans="1:23" x14ac:dyDescent="0.25">
      <c r="A4500">
        <f t="shared" si="707"/>
        <v>2014</v>
      </c>
      <c r="B4500" s="1">
        <v>41964</v>
      </c>
      <c r="C4500" s="1">
        <v>41969</v>
      </c>
      <c r="D4500" s="1" t="str">
        <f t="shared" si="700"/>
        <v>Nov</v>
      </c>
      <c r="E4500" t="s">
        <v>38</v>
      </c>
      <c r="F4500" t="s">
        <v>2468</v>
      </c>
      <c r="G4500" t="s">
        <v>33</v>
      </c>
      <c r="H4500" t="s">
        <v>34</v>
      </c>
      <c r="I4500" t="s">
        <v>1764</v>
      </c>
      <c r="J4500" t="s">
        <v>36</v>
      </c>
      <c r="K4500" t="s">
        <v>60</v>
      </c>
      <c r="L4500" s="2">
        <f t="shared" si="701"/>
        <v>9.8496000000000006</v>
      </c>
      <c r="M4500" s="2">
        <f t="shared" si="702"/>
        <v>12.96</v>
      </c>
      <c r="N4500" s="2">
        <f t="shared" si="708"/>
        <v>3.1104000000000003</v>
      </c>
      <c r="O4500" s="2">
        <f t="shared" si="703"/>
        <v>6.2208000000000006</v>
      </c>
      <c r="P4500" s="2">
        <f t="shared" si="704"/>
        <v>25.92</v>
      </c>
      <c r="Q4500" s="2">
        <f t="shared" si="705"/>
        <v>24.000000000000004</v>
      </c>
      <c r="R4500">
        <v>2</v>
      </c>
      <c r="S4500">
        <v>0</v>
      </c>
      <c r="T4500" s="2">
        <v>12.96</v>
      </c>
      <c r="U4500" s="3">
        <v>6.2208000000000006</v>
      </c>
      <c r="V4500" s="4">
        <f t="shared" si="709"/>
        <v>24.000000000000004</v>
      </c>
      <c r="W4500" s="2">
        <f t="shared" si="706"/>
        <v>25.92</v>
      </c>
    </row>
    <row r="4501" spans="1:23" x14ac:dyDescent="0.25">
      <c r="A4501">
        <f t="shared" si="707"/>
        <v>2016</v>
      </c>
      <c r="B4501" s="1">
        <v>42470</v>
      </c>
      <c r="C4501" s="1">
        <v>42476</v>
      </c>
      <c r="D4501" s="1" t="str">
        <f t="shared" si="700"/>
        <v>Apr</v>
      </c>
      <c r="E4501" t="s">
        <v>38</v>
      </c>
      <c r="F4501" t="s">
        <v>1688</v>
      </c>
      <c r="G4501" t="s">
        <v>33</v>
      </c>
      <c r="H4501" t="s">
        <v>34</v>
      </c>
      <c r="I4501" t="s">
        <v>1944</v>
      </c>
      <c r="J4501" t="s">
        <v>36</v>
      </c>
      <c r="K4501" t="s">
        <v>60</v>
      </c>
      <c r="L4501" s="2">
        <f t="shared" si="701"/>
        <v>9.8496000000000006</v>
      </c>
      <c r="M4501" s="2">
        <f t="shared" si="702"/>
        <v>12.96</v>
      </c>
      <c r="N4501" s="2">
        <f t="shared" si="708"/>
        <v>3.1104000000000003</v>
      </c>
      <c r="O4501" s="2">
        <f t="shared" si="703"/>
        <v>6.2208000000000006</v>
      </c>
      <c r="P4501" s="2">
        <f t="shared" si="704"/>
        <v>25.92</v>
      </c>
      <c r="Q4501" s="2">
        <f t="shared" si="705"/>
        <v>24.000000000000004</v>
      </c>
      <c r="R4501">
        <v>2</v>
      </c>
      <c r="S4501">
        <v>0</v>
      </c>
      <c r="T4501" s="2">
        <v>12.96</v>
      </c>
      <c r="U4501" s="3">
        <v>6.2208000000000006</v>
      </c>
      <c r="V4501" s="4">
        <f t="shared" si="709"/>
        <v>24.000000000000004</v>
      </c>
      <c r="W4501" s="2">
        <f t="shared" si="706"/>
        <v>25.92</v>
      </c>
    </row>
    <row r="4502" spans="1:23" x14ac:dyDescent="0.25">
      <c r="A4502">
        <f t="shared" si="707"/>
        <v>2016</v>
      </c>
      <c r="B4502" s="1">
        <v>42470</v>
      </c>
      <c r="C4502" s="1">
        <v>42476</v>
      </c>
      <c r="D4502" s="1" t="str">
        <f t="shared" si="700"/>
        <v>Apr</v>
      </c>
      <c r="E4502" t="s">
        <v>38</v>
      </c>
      <c r="F4502" t="s">
        <v>1688</v>
      </c>
      <c r="G4502" t="s">
        <v>33</v>
      </c>
      <c r="H4502" t="s">
        <v>34</v>
      </c>
      <c r="I4502" t="s">
        <v>2182</v>
      </c>
      <c r="J4502" t="s">
        <v>36</v>
      </c>
      <c r="K4502" t="s">
        <v>53</v>
      </c>
      <c r="L4502" s="2">
        <f t="shared" si="701"/>
        <v>21.576000000000001</v>
      </c>
      <c r="M4502" s="2">
        <f t="shared" si="702"/>
        <v>23</v>
      </c>
      <c r="N4502" s="2">
        <f t="shared" si="708"/>
        <v>1.4239999999999995</v>
      </c>
      <c r="O4502" s="2">
        <f t="shared" si="703"/>
        <v>7.1199999999999974</v>
      </c>
      <c r="P4502" s="2">
        <f t="shared" si="704"/>
        <v>115</v>
      </c>
      <c r="Q4502" s="2">
        <f t="shared" si="705"/>
        <v>6.191304347826085</v>
      </c>
      <c r="R4502">
        <v>5</v>
      </c>
      <c r="S4502">
        <v>0.2</v>
      </c>
      <c r="T4502" s="2">
        <v>23.2</v>
      </c>
      <c r="U4502" s="3">
        <v>8.1199999999999974</v>
      </c>
      <c r="V4502" s="4">
        <f t="shared" si="709"/>
        <v>6.9999999999999982</v>
      </c>
      <c r="W4502" s="2">
        <f t="shared" si="706"/>
        <v>116</v>
      </c>
    </row>
    <row r="4503" spans="1:23" x14ac:dyDescent="0.25">
      <c r="A4503">
        <f t="shared" si="707"/>
        <v>2014</v>
      </c>
      <c r="B4503" s="1">
        <v>41820</v>
      </c>
      <c r="C4503" s="1">
        <v>41824</v>
      </c>
      <c r="D4503" s="1" t="str">
        <f t="shared" si="700"/>
        <v>Jun</v>
      </c>
      <c r="E4503" t="s">
        <v>38</v>
      </c>
      <c r="F4503" t="s">
        <v>348</v>
      </c>
      <c r="G4503" t="s">
        <v>33</v>
      </c>
      <c r="H4503" t="s">
        <v>65</v>
      </c>
      <c r="I4503" t="s">
        <v>798</v>
      </c>
      <c r="J4503" t="s">
        <v>36</v>
      </c>
      <c r="K4503" t="s">
        <v>60</v>
      </c>
      <c r="L4503" s="2">
        <f t="shared" si="701"/>
        <v>24.105600000000006</v>
      </c>
      <c r="M4503" s="2">
        <f t="shared" si="702"/>
        <v>25.720000000000006</v>
      </c>
      <c r="N4503" s="2">
        <f t="shared" si="708"/>
        <v>1.6143999999999998</v>
      </c>
      <c r="O4503" s="2">
        <f t="shared" si="703"/>
        <v>8.0719999999999992</v>
      </c>
      <c r="P4503" s="2">
        <f t="shared" si="704"/>
        <v>128.60000000000002</v>
      </c>
      <c r="Q4503" s="2">
        <f t="shared" si="705"/>
        <v>6.2768273716951777</v>
      </c>
      <c r="R4503">
        <v>5</v>
      </c>
      <c r="S4503">
        <v>0.2</v>
      </c>
      <c r="T4503" s="2">
        <v>25.920000000000005</v>
      </c>
      <c r="U4503" s="3">
        <v>9.0719999999999992</v>
      </c>
      <c r="V4503" s="4">
        <f t="shared" si="709"/>
        <v>6.9999999999999982</v>
      </c>
      <c r="W4503" s="2">
        <f t="shared" si="706"/>
        <v>129.60000000000002</v>
      </c>
    </row>
    <row r="4504" spans="1:23" x14ac:dyDescent="0.25">
      <c r="A4504">
        <f t="shared" si="707"/>
        <v>2014</v>
      </c>
      <c r="B4504" s="1">
        <v>41820</v>
      </c>
      <c r="C4504" s="1">
        <v>41824</v>
      </c>
      <c r="D4504" s="1" t="str">
        <f t="shared" si="700"/>
        <v>Jun</v>
      </c>
      <c r="E4504" t="s">
        <v>38</v>
      </c>
      <c r="F4504" t="s">
        <v>348</v>
      </c>
      <c r="G4504" t="s">
        <v>33</v>
      </c>
      <c r="H4504" t="s">
        <v>65</v>
      </c>
      <c r="I4504" t="s">
        <v>722</v>
      </c>
      <c r="J4504" t="s">
        <v>36</v>
      </c>
      <c r="K4504" t="s">
        <v>128</v>
      </c>
      <c r="L4504" s="2">
        <f t="shared" si="701"/>
        <v>20.113200000000006</v>
      </c>
      <c r="M4504" s="2">
        <f t="shared" si="702"/>
        <v>21.112000000000005</v>
      </c>
      <c r="N4504" s="2">
        <f t="shared" si="708"/>
        <v>0.99879999999999924</v>
      </c>
      <c r="O4504" s="2">
        <f t="shared" si="703"/>
        <v>5.9927999999999955</v>
      </c>
      <c r="P4504" s="2">
        <f t="shared" si="704"/>
        <v>126.67200000000003</v>
      </c>
      <c r="Q4504" s="2">
        <f t="shared" si="705"/>
        <v>4.7309586964759331</v>
      </c>
      <c r="R4504">
        <v>6</v>
      </c>
      <c r="S4504">
        <v>0.2</v>
      </c>
      <c r="T4504" s="2">
        <v>21.312000000000005</v>
      </c>
      <c r="U4504" s="3">
        <v>7.1928000000000001</v>
      </c>
      <c r="V4504" s="4">
        <f t="shared" si="709"/>
        <v>5.6249999999999991</v>
      </c>
      <c r="W4504" s="2">
        <f t="shared" si="706"/>
        <v>127.87200000000003</v>
      </c>
    </row>
    <row r="4505" spans="1:23" x14ac:dyDescent="0.25">
      <c r="A4505">
        <f t="shared" si="707"/>
        <v>2014</v>
      </c>
      <c r="B4505" s="1">
        <v>41997</v>
      </c>
      <c r="C4505" s="1">
        <v>42002</v>
      </c>
      <c r="D4505" s="1" t="str">
        <f t="shared" si="700"/>
        <v>Dec</v>
      </c>
      <c r="E4505" t="s">
        <v>38</v>
      </c>
      <c r="F4505" t="s">
        <v>1346</v>
      </c>
      <c r="G4505" t="s">
        <v>64</v>
      </c>
      <c r="H4505" t="s">
        <v>34</v>
      </c>
      <c r="I4505" t="s">
        <v>2469</v>
      </c>
      <c r="J4505" t="s">
        <v>50</v>
      </c>
      <c r="K4505" t="s">
        <v>51</v>
      </c>
      <c r="L4505" s="2">
        <f t="shared" si="701"/>
        <v>171.17520000000005</v>
      </c>
      <c r="M4505" s="2">
        <f t="shared" si="702"/>
        <v>173.45600000000005</v>
      </c>
      <c r="N4505" s="2">
        <f t="shared" si="708"/>
        <v>2.2807999999999993</v>
      </c>
      <c r="O4505" s="2">
        <f t="shared" si="703"/>
        <v>15.965599999999995</v>
      </c>
      <c r="P4505" s="2">
        <f t="shared" si="704"/>
        <v>1214.1920000000002</v>
      </c>
      <c r="Q4505" s="2">
        <f t="shared" si="705"/>
        <v>1.314915598192048</v>
      </c>
      <c r="R4505">
        <v>7</v>
      </c>
      <c r="S4505">
        <v>0.2</v>
      </c>
      <c r="T4505" s="2">
        <v>173.65600000000003</v>
      </c>
      <c r="U4505" s="3">
        <v>17.365599999999993</v>
      </c>
      <c r="V4505" s="4">
        <f t="shared" si="709"/>
        <v>1.4285714285714277</v>
      </c>
      <c r="W4505" s="2">
        <f t="shared" si="706"/>
        <v>1215.5920000000003</v>
      </c>
    </row>
    <row r="4506" spans="1:23" x14ac:dyDescent="0.25">
      <c r="A4506">
        <f t="shared" si="707"/>
        <v>2014</v>
      </c>
      <c r="B4506" s="1">
        <v>41997</v>
      </c>
      <c r="C4506" s="1">
        <v>42002</v>
      </c>
      <c r="D4506" s="1" t="str">
        <f t="shared" si="700"/>
        <v>Dec</v>
      </c>
      <c r="E4506" t="s">
        <v>38</v>
      </c>
      <c r="F4506" t="s">
        <v>1346</v>
      </c>
      <c r="G4506" t="s">
        <v>64</v>
      </c>
      <c r="H4506" t="s">
        <v>34</v>
      </c>
      <c r="I4506" t="s">
        <v>1685</v>
      </c>
      <c r="J4506" t="s">
        <v>36</v>
      </c>
      <c r="K4506" t="s">
        <v>55</v>
      </c>
      <c r="L4506" s="2">
        <f t="shared" si="701"/>
        <v>311.28559999999999</v>
      </c>
      <c r="M4506" s="2">
        <f t="shared" si="702"/>
        <v>361.96</v>
      </c>
      <c r="N4506" s="2">
        <f t="shared" si="708"/>
        <v>50.674399999999991</v>
      </c>
      <c r="O4506" s="2">
        <f t="shared" si="703"/>
        <v>101.34879999999998</v>
      </c>
      <c r="P4506" s="2">
        <f t="shared" si="704"/>
        <v>723.92</v>
      </c>
      <c r="Q4506" s="2">
        <f t="shared" si="705"/>
        <v>13.999999999999998</v>
      </c>
      <c r="R4506">
        <v>2</v>
      </c>
      <c r="S4506">
        <v>0</v>
      </c>
      <c r="T4506" s="2">
        <v>361.96</v>
      </c>
      <c r="U4506" s="3">
        <v>101.34879999999998</v>
      </c>
      <c r="V4506" s="4">
        <f t="shared" si="709"/>
        <v>13.999999999999998</v>
      </c>
      <c r="W4506" s="2">
        <f t="shared" si="706"/>
        <v>723.92</v>
      </c>
    </row>
    <row r="4507" spans="1:23" x14ac:dyDescent="0.25">
      <c r="A4507">
        <f t="shared" si="707"/>
        <v>2014</v>
      </c>
      <c r="B4507" s="1">
        <v>41997</v>
      </c>
      <c r="C4507" s="1">
        <v>42002</v>
      </c>
      <c r="D4507" s="1" t="str">
        <f t="shared" si="700"/>
        <v>Dec</v>
      </c>
      <c r="E4507" t="s">
        <v>38</v>
      </c>
      <c r="F4507" t="s">
        <v>1346</v>
      </c>
      <c r="G4507" t="s">
        <v>64</v>
      </c>
      <c r="H4507" t="s">
        <v>34</v>
      </c>
      <c r="I4507" t="s">
        <v>552</v>
      </c>
      <c r="J4507" t="s">
        <v>50</v>
      </c>
      <c r="K4507" t="s">
        <v>86</v>
      </c>
      <c r="L4507" s="2">
        <f t="shared" si="701"/>
        <v>58.450499999999991</v>
      </c>
      <c r="M4507" s="2">
        <f t="shared" si="702"/>
        <v>62.849999999999994</v>
      </c>
      <c r="N4507" s="2">
        <f t="shared" si="708"/>
        <v>4.3995000000000033</v>
      </c>
      <c r="O4507" s="2">
        <f t="shared" si="703"/>
        <v>13.19850000000001</v>
      </c>
      <c r="P4507" s="2">
        <f t="shared" si="704"/>
        <v>188.54999999999998</v>
      </c>
      <c r="Q4507" s="2">
        <f t="shared" si="705"/>
        <v>7.0000000000000062</v>
      </c>
      <c r="R4507">
        <v>3</v>
      </c>
      <c r="S4507">
        <v>0</v>
      </c>
      <c r="T4507" s="2">
        <v>62.849999999999994</v>
      </c>
      <c r="U4507" s="3">
        <v>13.198499999999999</v>
      </c>
      <c r="V4507" s="4">
        <f t="shared" si="709"/>
        <v>7.0000000000000009</v>
      </c>
      <c r="W4507" s="2">
        <f t="shared" si="706"/>
        <v>188.54999999999998</v>
      </c>
    </row>
    <row r="4508" spans="1:23" x14ac:dyDescent="0.25">
      <c r="A4508">
        <f t="shared" si="707"/>
        <v>2014</v>
      </c>
      <c r="B4508" s="1">
        <v>41997</v>
      </c>
      <c r="C4508" s="1">
        <v>42002</v>
      </c>
      <c r="D4508" s="1" t="str">
        <f t="shared" si="700"/>
        <v>Dec</v>
      </c>
      <c r="E4508" t="s">
        <v>38</v>
      </c>
      <c r="F4508" t="s">
        <v>1346</v>
      </c>
      <c r="G4508" t="s">
        <v>64</v>
      </c>
      <c r="H4508" t="s">
        <v>34</v>
      </c>
      <c r="I4508" t="s">
        <v>993</v>
      </c>
      <c r="J4508" t="s">
        <v>50</v>
      </c>
      <c r="K4508" t="s">
        <v>51</v>
      </c>
      <c r="L4508" s="2">
        <f t="shared" si="701"/>
        <v>801.32650000000012</v>
      </c>
      <c r="M4508" s="2">
        <f t="shared" si="702"/>
        <v>818.17600000000004</v>
      </c>
      <c r="N4508" s="2">
        <f t="shared" si="708"/>
        <v>16.849499999999921</v>
      </c>
      <c r="O4508" s="2">
        <f t="shared" si="703"/>
        <v>50.548499999999763</v>
      </c>
      <c r="P4508" s="2">
        <f t="shared" si="704"/>
        <v>2454.5280000000002</v>
      </c>
      <c r="Q4508" s="2">
        <f t="shared" si="705"/>
        <v>2.0593979779411664</v>
      </c>
      <c r="R4508">
        <v>3</v>
      </c>
      <c r="S4508">
        <v>0.2</v>
      </c>
      <c r="T4508" s="2">
        <v>818.37600000000009</v>
      </c>
      <c r="U4508" s="3">
        <v>51.148499999999984</v>
      </c>
      <c r="V4508" s="4">
        <f t="shared" si="709"/>
        <v>2.0833333333333326</v>
      </c>
      <c r="W4508" s="2">
        <f t="shared" si="706"/>
        <v>2455.1280000000002</v>
      </c>
    </row>
    <row r="4509" spans="1:23" x14ac:dyDescent="0.25">
      <c r="A4509">
        <f t="shared" si="707"/>
        <v>2014</v>
      </c>
      <c r="B4509" s="1">
        <v>41997</v>
      </c>
      <c r="C4509" s="1">
        <v>42002</v>
      </c>
      <c r="D4509" s="1" t="str">
        <f t="shared" si="700"/>
        <v>Dec</v>
      </c>
      <c r="E4509" t="s">
        <v>38</v>
      </c>
      <c r="F4509" t="s">
        <v>1346</v>
      </c>
      <c r="G4509" t="s">
        <v>64</v>
      </c>
      <c r="H4509" t="s">
        <v>34</v>
      </c>
      <c r="I4509" t="s">
        <v>2259</v>
      </c>
      <c r="J4509" t="s">
        <v>36</v>
      </c>
      <c r="K4509" t="s">
        <v>43</v>
      </c>
      <c r="L4509" s="2">
        <f t="shared" si="701"/>
        <v>20.136600000000001</v>
      </c>
      <c r="M4509" s="2">
        <f t="shared" si="702"/>
        <v>20.34</v>
      </c>
      <c r="N4509" s="2">
        <f t="shared" si="708"/>
        <v>0.20339999999999847</v>
      </c>
      <c r="O4509" s="2">
        <f t="shared" si="703"/>
        <v>0.20339999999999847</v>
      </c>
      <c r="P4509" s="2">
        <f t="shared" si="704"/>
        <v>20.34</v>
      </c>
      <c r="Q4509" s="2">
        <f t="shared" si="705"/>
        <v>0.99999999999999256</v>
      </c>
      <c r="R4509">
        <v>1</v>
      </c>
      <c r="S4509">
        <v>0</v>
      </c>
      <c r="T4509" s="2">
        <v>20.34</v>
      </c>
      <c r="U4509" s="3">
        <v>0.20339999999999847</v>
      </c>
      <c r="V4509" s="4">
        <f t="shared" si="709"/>
        <v>0.99999999999999256</v>
      </c>
      <c r="W4509" s="2">
        <f t="shared" si="706"/>
        <v>20.34</v>
      </c>
    </row>
    <row r="4510" spans="1:23" x14ac:dyDescent="0.25">
      <c r="A4510">
        <f t="shared" si="707"/>
        <v>2014</v>
      </c>
      <c r="B4510" s="1">
        <v>41997</v>
      </c>
      <c r="C4510" s="1">
        <v>42002</v>
      </c>
      <c r="D4510" s="1" t="str">
        <f t="shared" si="700"/>
        <v>Dec</v>
      </c>
      <c r="E4510" t="s">
        <v>38</v>
      </c>
      <c r="F4510" t="s">
        <v>1346</v>
      </c>
      <c r="G4510" t="s">
        <v>64</v>
      </c>
      <c r="H4510" t="s">
        <v>34</v>
      </c>
      <c r="I4510" t="s">
        <v>1410</v>
      </c>
      <c r="J4510" t="s">
        <v>28</v>
      </c>
      <c r="K4510" t="s">
        <v>46</v>
      </c>
      <c r="L4510" s="2">
        <f t="shared" si="701"/>
        <v>18.472300000000001</v>
      </c>
      <c r="M4510" s="2">
        <f t="shared" si="702"/>
        <v>23.99</v>
      </c>
      <c r="N4510" s="2">
        <f t="shared" si="708"/>
        <v>5.5176999999999978</v>
      </c>
      <c r="O4510" s="2">
        <f t="shared" si="703"/>
        <v>5.5176999999999978</v>
      </c>
      <c r="P4510" s="2">
        <f t="shared" si="704"/>
        <v>23.99</v>
      </c>
      <c r="Q4510" s="2">
        <f t="shared" si="705"/>
        <v>22.999999999999993</v>
      </c>
      <c r="R4510">
        <v>1</v>
      </c>
      <c r="S4510">
        <v>0</v>
      </c>
      <c r="T4510" s="2">
        <v>23.99</v>
      </c>
      <c r="U4510" s="3">
        <v>5.5176999999999978</v>
      </c>
      <c r="V4510" s="4">
        <f t="shared" si="709"/>
        <v>22.999999999999993</v>
      </c>
      <c r="W4510" s="2">
        <f t="shared" si="706"/>
        <v>23.99</v>
      </c>
    </row>
    <row r="4511" spans="1:23" x14ac:dyDescent="0.25">
      <c r="A4511">
        <f t="shared" si="707"/>
        <v>2017</v>
      </c>
      <c r="B4511" s="1">
        <v>42878</v>
      </c>
      <c r="C4511" s="1">
        <v>42884</v>
      </c>
      <c r="D4511" s="1" t="str">
        <f t="shared" si="700"/>
        <v>May</v>
      </c>
      <c r="E4511" t="s">
        <v>38</v>
      </c>
      <c r="F4511" t="s">
        <v>2470</v>
      </c>
      <c r="G4511" t="s">
        <v>25</v>
      </c>
      <c r="H4511" t="s">
        <v>34</v>
      </c>
      <c r="I4511" t="s">
        <v>1111</v>
      </c>
      <c r="J4511" t="s">
        <v>28</v>
      </c>
      <c r="K4511" t="s">
        <v>41</v>
      </c>
      <c r="L4511" s="2">
        <f t="shared" si="701"/>
        <v>173.42910000000001</v>
      </c>
      <c r="M4511" s="2">
        <f t="shared" si="702"/>
        <v>171.08800000000002</v>
      </c>
      <c r="N4511" s="2">
        <f t="shared" si="708"/>
        <v>-2.3410999999999831</v>
      </c>
      <c r="O4511" s="2">
        <f t="shared" si="703"/>
        <v>-7.0232999999999493</v>
      </c>
      <c r="P4511" s="2">
        <f t="shared" si="704"/>
        <v>513.26400000000012</v>
      </c>
      <c r="Q4511" s="2">
        <f t="shared" si="705"/>
        <v>-1.3683601421490592</v>
      </c>
      <c r="R4511">
        <v>3</v>
      </c>
      <c r="S4511">
        <v>0.2</v>
      </c>
      <c r="T4511" s="2">
        <v>171.28800000000001</v>
      </c>
      <c r="U4511" s="3">
        <v>-6.423300000000026</v>
      </c>
      <c r="V4511" s="4">
        <f t="shared" si="709"/>
        <v>-1.2500000000000049</v>
      </c>
      <c r="W4511" s="2">
        <f t="shared" si="706"/>
        <v>513.86400000000003</v>
      </c>
    </row>
    <row r="4512" spans="1:23" x14ac:dyDescent="0.25">
      <c r="A4512">
        <f t="shared" si="707"/>
        <v>2016</v>
      </c>
      <c r="B4512" s="1">
        <v>42684</v>
      </c>
      <c r="C4512" s="1">
        <v>42688</v>
      </c>
      <c r="D4512" s="1" t="str">
        <f t="shared" si="700"/>
        <v>Nov</v>
      </c>
      <c r="E4512" t="s">
        <v>38</v>
      </c>
      <c r="F4512" t="s">
        <v>1190</v>
      </c>
      <c r="G4512" t="s">
        <v>33</v>
      </c>
      <c r="H4512" t="s">
        <v>65</v>
      </c>
      <c r="I4512" t="s">
        <v>2389</v>
      </c>
      <c r="J4512" t="s">
        <v>28</v>
      </c>
      <c r="K4512" t="s">
        <v>46</v>
      </c>
      <c r="L4512" s="2">
        <f t="shared" si="701"/>
        <v>28.720999999999997</v>
      </c>
      <c r="M4512" s="2">
        <f t="shared" si="702"/>
        <v>37.299999999999997</v>
      </c>
      <c r="N4512" s="2">
        <f t="shared" si="708"/>
        <v>8.5790000000000006</v>
      </c>
      <c r="O4512" s="2">
        <f t="shared" si="703"/>
        <v>17.158000000000001</v>
      </c>
      <c r="P4512" s="2">
        <f t="shared" si="704"/>
        <v>74.599999999999994</v>
      </c>
      <c r="Q4512" s="2">
        <f t="shared" si="705"/>
        <v>23.000000000000004</v>
      </c>
      <c r="R4512">
        <v>2</v>
      </c>
      <c r="S4512">
        <v>0</v>
      </c>
      <c r="T4512" s="2">
        <v>37.299999999999997</v>
      </c>
      <c r="U4512" s="3">
        <v>17.157999999999998</v>
      </c>
      <c r="V4512" s="4">
        <f t="shared" si="709"/>
        <v>23</v>
      </c>
      <c r="W4512" s="2">
        <f t="shared" si="706"/>
        <v>74.599999999999994</v>
      </c>
    </row>
    <row r="4513" spans="1:23" x14ac:dyDescent="0.25">
      <c r="A4513">
        <f t="shared" si="707"/>
        <v>2016</v>
      </c>
      <c r="B4513" s="1">
        <v>42684</v>
      </c>
      <c r="C4513" s="1">
        <v>42688</v>
      </c>
      <c r="D4513" s="1" t="str">
        <f t="shared" si="700"/>
        <v>Nov</v>
      </c>
      <c r="E4513" t="s">
        <v>38</v>
      </c>
      <c r="F4513" t="s">
        <v>1190</v>
      </c>
      <c r="G4513" t="s">
        <v>33</v>
      </c>
      <c r="H4513" t="s">
        <v>65</v>
      </c>
      <c r="I4513" t="s">
        <v>1231</v>
      </c>
      <c r="J4513" t="s">
        <v>36</v>
      </c>
      <c r="K4513" t="s">
        <v>53</v>
      </c>
      <c r="L4513" s="2">
        <f t="shared" si="701"/>
        <v>62.289599999999993</v>
      </c>
      <c r="M4513" s="2">
        <f t="shared" si="702"/>
        <v>81.96</v>
      </c>
      <c r="N4513" s="2">
        <f t="shared" si="708"/>
        <v>19.670400000000001</v>
      </c>
      <c r="O4513" s="2">
        <f t="shared" si="703"/>
        <v>39.340800000000002</v>
      </c>
      <c r="P4513" s="2">
        <f t="shared" si="704"/>
        <v>163.92</v>
      </c>
      <c r="Q4513" s="2">
        <f t="shared" si="705"/>
        <v>24.000000000000004</v>
      </c>
      <c r="R4513">
        <v>2</v>
      </c>
      <c r="S4513">
        <v>0</v>
      </c>
      <c r="T4513" s="2">
        <v>81.96</v>
      </c>
      <c r="U4513" s="3">
        <v>39.340799999999994</v>
      </c>
      <c r="V4513" s="4">
        <f t="shared" si="709"/>
        <v>24</v>
      </c>
      <c r="W4513" s="2">
        <f t="shared" si="706"/>
        <v>163.92</v>
      </c>
    </row>
    <row r="4514" spans="1:23" x14ac:dyDescent="0.25">
      <c r="A4514">
        <f t="shared" si="707"/>
        <v>2016</v>
      </c>
      <c r="B4514" s="1">
        <v>42645</v>
      </c>
      <c r="C4514" s="1">
        <v>42646</v>
      </c>
      <c r="D4514" s="1" t="str">
        <f t="shared" si="700"/>
        <v>Oct</v>
      </c>
      <c r="E4514" t="s">
        <v>98</v>
      </c>
      <c r="F4514" t="s">
        <v>1422</v>
      </c>
      <c r="G4514" t="s">
        <v>25</v>
      </c>
      <c r="H4514" t="s">
        <v>34</v>
      </c>
      <c r="I4514" t="s">
        <v>738</v>
      </c>
      <c r="J4514" t="s">
        <v>36</v>
      </c>
      <c r="K4514" t="s">
        <v>53</v>
      </c>
      <c r="L4514" s="2">
        <f t="shared" si="701"/>
        <v>61.488800000000005</v>
      </c>
      <c r="M4514" s="2">
        <f t="shared" si="702"/>
        <v>54.092000000000006</v>
      </c>
      <c r="N4514" s="2">
        <f t="shared" si="708"/>
        <v>-7.3967999999999989</v>
      </c>
      <c r="O4514" s="2">
        <f t="shared" si="703"/>
        <v>-44.380799999999994</v>
      </c>
      <c r="P4514" s="2">
        <f t="shared" si="704"/>
        <v>324.55200000000002</v>
      </c>
      <c r="Q4514" s="2">
        <f t="shared" si="705"/>
        <v>-13.674480514678693</v>
      </c>
      <c r="R4514">
        <v>6</v>
      </c>
      <c r="S4514">
        <v>0.7</v>
      </c>
      <c r="T4514" s="2">
        <v>54.792000000000009</v>
      </c>
      <c r="U4514" s="3">
        <v>-40.180799999999991</v>
      </c>
      <c r="V4514" s="4">
        <f t="shared" si="709"/>
        <v>-12.222222222222216</v>
      </c>
      <c r="W4514" s="2">
        <f t="shared" si="706"/>
        <v>328.75200000000007</v>
      </c>
    </row>
    <row r="4515" spans="1:23" x14ac:dyDescent="0.25">
      <c r="A4515">
        <f t="shared" si="707"/>
        <v>2016</v>
      </c>
      <c r="B4515" s="1">
        <v>42619</v>
      </c>
      <c r="C4515" s="1">
        <v>42621</v>
      </c>
      <c r="D4515" s="1" t="str">
        <f t="shared" si="700"/>
        <v>Sep</v>
      </c>
      <c r="E4515" t="s">
        <v>98</v>
      </c>
      <c r="F4515" t="s">
        <v>2266</v>
      </c>
      <c r="G4515" t="s">
        <v>25</v>
      </c>
      <c r="H4515" t="s">
        <v>65</v>
      </c>
      <c r="I4515" t="s">
        <v>268</v>
      </c>
      <c r="J4515" t="s">
        <v>36</v>
      </c>
      <c r="K4515" t="s">
        <v>43</v>
      </c>
      <c r="L4515" s="2">
        <f t="shared" si="701"/>
        <v>9.975200000000001</v>
      </c>
      <c r="M4515" s="2">
        <f t="shared" si="702"/>
        <v>10.584000000000001</v>
      </c>
      <c r="N4515" s="2">
        <f t="shared" si="708"/>
        <v>0.60880000000000045</v>
      </c>
      <c r="O4515" s="2">
        <f t="shared" si="703"/>
        <v>0.60880000000000045</v>
      </c>
      <c r="P4515" s="2">
        <f t="shared" si="704"/>
        <v>10.584000000000001</v>
      </c>
      <c r="Q4515" s="2">
        <f t="shared" si="705"/>
        <v>5.7520786092214697</v>
      </c>
      <c r="R4515">
        <v>1</v>
      </c>
      <c r="S4515">
        <v>0.2</v>
      </c>
      <c r="T4515" s="2">
        <v>10.784000000000001</v>
      </c>
      <c r="U4515" s="3">
        <v>0.8087999999999993</v>
      </c>
      <c r="V4515" s="4">
        <f t="shared" si="709"/>
        <v>7.4999999999999929</v>
      </c>
      <c r="W4515" s="2">
        <f t="shared" si="706"/>
        <v>10.784000000000001</v>
      </c>
    </row>
    <row r="4516" spans="1:23" x14ac:dyDescent="0.25">
      <c r="A4516">
        <f t="shared" si="707"/>
        <v>2016</v>
      </c>
      <c r="B4516" s="1">
        <v>42670</v>
      </c>
      <c r="C4516" s="1">
        <v>42675</v>
      </c>
      <c r="D4516" s="1" t="str">
        <f t="shared" si="700"/>
        <v>Oct</v>
      </c>
      <c r="E4516" t="s">
        <v>23</v>
      </c>
      <c r="F4516" t="s">
        <v>1871</v>
      </c>
      <c r="G4516" t="s">
        <v>25</v>
      </c>
      <c r="H4516" t="s">
        <v>26</v>
      </c>
      <c r="I4516" t="s">
        <v>1528</v>
      </c>
      <c r="J4516" t="s">
        <v>28</v>
      </c>
      <c r="K4516" t="s">
        <v>31</v>
      </c>
      <c r="L4516" s="2">
        <f t="shared" si="701"/>
        <v>215.32520000000002</v>
      </c>
      <c r="M4516" s="2">
        <f t="shared" si="702"/>
        <v>290.98</v>
      </c>
      <c r="N4516" s="2">
        <f t="shared" si="708"/>
        <v>75.654799999999994</v>
      </c>
      <c r="O4516" s="2">
        <f t="shared" si="703"/>
        <v>75.654799999999994</v>
      </c>
      <c r="P4516" s="2">
        <f t="shared" si="704"/>
        <v>290.98</v>
      </c>
      <c r="Q4516" s="2">
        <f t="shared" si="705"/>
        <v>25.999999999999996</v>
      </c>
      <c r="R4516">
        <v>1</v>
      </c>
      <c r="S4516">
        <v>0</v>
      </c>
      <c r="T4516" s="2">
        <v>290.98</v>
      </c>
      <c r="U4516" s="3">
        <v>75.654799999999994</v>
      </c>
      <c r="V4516" s="4">
        <f t="shared" si="709"/>
        <v>25.999999999999996</v>
      </c>
      <c r="W4516" s="2">
        <f t="shared" si="706"/>
        <v>290.98</v>
      </c>
    </row>
    <row r="4517" spans="1:23" x14ac:dyDescent="0.25">
      <c r="A4517">
        <f t="shared" si="707"/>
        <v>2017</v>
      </c>
      <c r="B4517" s="1">
        <v>43030</v>
      </c>
      <c r="C4517" s="1">
        <v>43034</v>
      </c>
      <c r="D4517" s="1" t="str">
        <f t="shared" si="700"/>
        <v>Oct</v>
      </c>
      <c r="E4517" t="s">
        <v>38</v>
      </c>
      <c r="F4517" t="s">
        <v>142</v>
      </c>
      <c r="G4517" t="s">
        <v>64</v>
      </c>
      <c r="H4517" t="s">
        <v>65</v>
      </c>
      <c r="I4517" t="s">
        <v>2357</v>
      </c>
      <c r="J4517" t="s">
        <v>36</v>
      </c>
      <c r="K4517" t="s">
        <v>48</v>
      </c>
      <c r="L4517" s="2">
        <f t="shared" si="701"/>
        <v>33.433700000000002</v>
      </c>
      <c r="M4517" s="2">
        <f t="shared" si="702"/>
        <v>36.44</v>
      </c>
      <c r="N4517" s="2">
        <f t="shared" si="708"/>
        <v>3.006299999999996</v>
      </c>
      <c r="O4517" s="2">
        <f t="shared" si="703"/>
        <v>12.025199999999984</v>
      </c>
      <c r="P4517" s="2">
        <f t="shared" si="704"/>
        <v>145.76</v>
      </c>
      <c r="Q4517" s="2">
        <f t="shared" si="705"/>
        <v>8.2499999999999893</v>
      </c>
      <c r="R4517">
        <v>4</v>
      </c>
      <c r="S4517">
        <v>0</v>
      </c>
      <c r="T4517" s="2">
        <v>36.44</v>
      </c>
      <c r="U4517" s="3">
        <v>12.025199999999998</v>
      </c>
      <c r="V4517" s="4">
        <f t="shared" si="709"/>
        <v>8.2499999999999982</v>
      </c>
      <c r="W4517" s="2">
        <f t="shared" si="706"/>
        <v>145.76</v>
      </c>
    </row>
    <row r="4518" spans="1:23" x14ac:dyDescent="0.25">
      <c r="A4518">
        <f t="shared" si="707"/>
        <v>2016</v>
      </c>
      <c r="B4518" s="1">
        <v>42628</v>
      </c>
      <c r="C4518" s="1">
        <v>42633</v>
      </c>
      <c r="D4518" s="1" t="str">
        <f t="shared" si="700"/>
        <v>Sep</v>
      </c>
      <c r="E4518" t="s">
        <v>38</v>
      </c>
      <c r="F4518" t="s">
        <v>880</v>
      </c>
      <c r="G4518" t="s">
        <v>25</v>
      </c>
      <c r="H4518" t="s">
        <v>34</v>
      </c>
      <c r="I4518" t="s">
        <v>2471</v>
      </c>
      <c r="J4518" t="s">
        <v>36</v>
      </c>
      <c r="K4518" t="s">
        <v>60</v>
      </c>
      <c r="L4518" s="2">
        <f t="shared" si="701"/>
        <v>19.388400000000001</v>
      </c>
      <c r="M4518" s="2">
        <f t="shared" si="702"/>
        <v>21.400000000000002</v>
      </c>
      <c r="N4518" s="2">
        <f t="shared" si="708"/>
        <v>2.0116000000000014</v>
      </c>
      <c r="O4518" s="2">
        <f t="shared" si="703"/>
        <v>10.058000000000007</v>
      </c>
      <c r="P4518" s="2">
        <f t="shared" si="704"/>
        <v>107.00000000000001</v>
      </c>
      <c r="Q4518" s="2">
        <f t="shared" si="705"/>
        <v>9.4000000000000057</v>
      </c>
      <c r="R4518">
        <v>5</v>
      </c>
      <c r="S4518">
        <v>0</v>
      </c>
      <c r="T4518" s="2">
        <v>21.400000000000002</v>
      </c>
      <c r="U4518" s="3">
        <v>10.058</v>
      </c>
      <c r="V4518" s="4">
        <f t="shared" si="709"/>
        <v>9.3999999999999986</v>
      </c>
      <c r="W4518" s="2">
        <f t="shared" si="706"/>
        <v>107.00000000000001</v>
      </c>
    </row>
    <row r="4519" spans="1:23" x14ac:dyDescent="0.25">
      <c r="A4519">
        <f t="shared" si="707"/>
        <v>2016</v>
      </c>
      <c r="B4519" s="1">
        <v>42628</v>
      </c>
      <c r="C4519" s="1">
        <v>42633</v>
      </c>
      <c r="D4519" s="1" t="str">
        <f t="shared" si="700"/>
        <v>Sep</v>
      </c>
      <c r="E4519" t="s">
        <v>38</v>
      </c>
      <c r="F4519" t="s">
        <v>880</v>
      </c>
      <c r="G4519" t="s">
        <v>25</v>
      </c>
      <c r="H4519" t="s">
        <v>34</v>
      </c>
      <c r="I4519" t="s">
        <v>829</v>
      </c>
      <c r="J4519" t="s">
        <v>36</v>
      </c>
      <c r="K4519" t="s">
        <v>53</v>
      </c>
      <c r="L4519" s="2">
        <f t="shared" si="701"/>
        <v>46.404600000000002</v>
      </c>
      <c r="M4519" s="2">
        <f t="shared" si="702"/>
        <v>48.463999999999999</v>
      </c>
      <c r="N4519" s="2">
        <f t="shared" si="708"/>
        <v>2.0593999999999966</v>
      </c>
      <c r="O4519" s="2">
        <f t="shared" si="703"/>
        <v>14.415799999999976</v>
      </c>
      <c r="P4519" s="2">
        <f t="shared" si="704"/>
        <v>339.24799999999999</v>
      </c>
      <c r="Q4519" s="2">
        <f t="shared" si="705"/>
        <v>4.2493397160779063</v>
      </c>
      <c r="R4519">
        <v>7</v>
      </c>
      <c r="S4519">
        <v>0.2</v>
      </c>
      <c r="T4519" s="2">
        <v>48.664000000000001</v>
      </c>
      <c r="U4519" s="3">
        <v>15.815799999999999</v>
      </c>
      <c r="V4519" s="4">
        <f t="shared" si="709"/>
        <v>4.6428571428571423</v>
      </c>
      <c r="W4519" s="2">
        <f t="shared" si="706"/>
        <v>340.64800000000002</v>
      </c>
    </row>
    <row r="4520" spans="1:23" x14ac:dyDescent="0.25">
      <c r="A4520">
        <f t="shared" si="707"/>
        <v>2016</v>
      </c>
      <c r="B4520" s="1">
        <v>42638</v>
      </c>
      <c r="C4520" s="1">
        <v>42644</v>
      </c>
      <c r="D4520" s="1" t="str">
        <f t="shared" si="700"/>
        <v>Sep</v>
      </c>
      <c r="E4520" t="s">
        <v>38</v>
      </c>
      <c r="F4520" t="s">
        <v>1587</v>
      </c>
      <c r="G4520" t="s">
        <v>25</v>
      </c>
      <c r="H4520" t="s">
        <v>34</v>
      </c>
      <c r="I4520" t="s">
        <v>284</v>
      </c>
      <c r="J4520" t="s">
        <v>36</v>
      </c>
      <c r="K4520" t="s">
        <v>48</v>
      </c>
      <c r="L4520" s="2">
        <f t="shared" si="701"/>
        <v>14.821199999999999</v>
      </c>
      <c r="M4520" s="2">
        <f t="shared" si="702"/>
        <v>16.559999999999999</v>
      </c>
      <c r="N4520" s="2">
        <f t="shared" si="708"/>
        <v>1.7387999999999995</v>
      </c>
      <c r="O4520" s="2">
        <f t="shared" si="703"/>
        <v>6.9551999999999978</v>
      </c>
      <c r="P4520" s="2">
        <f t="shared" si="704"/>
        <v>66.239999999999995</v>
      </c>
      <c r="Q4520" s="2">
        <f t="shared" si="705"/>
        <v>10.499999999999998</v>
      </c>
      <c r="R4520">
        <v>4</v>
      </c>
      <c r="S4520">
        <v>0</v>
      </c>
      <c r="T4520" s="2">
        <v>16.559999999999999</v>
      </c>
      <c r="U4520" s="3">
        <v>6.9551999999999996</v>
      </c>
      <c r="V4520" s="4">
        <f t="shared" si="709"/>
        <v>10.5</v>
      </c>
      <c r="W4520" s="2">
        <f t="shared" si="706"/>
        <v>66.239999999999995</v>
      </c>
    </row>
    <row r="4521" spans="1:23" x14ac:dyDescent="0.25">
      <c r="A4521">
        <f t="shared" si="707"/>
        <v>2017</v>
      </c>
      <c r="B4521" s="1">
        <v>42896</v>
      </c>
      <c r="C4521" s="1">
        <v>42900</v>
      </c>
      <c r="D4521" s="1" t="str">
        <f t="shared" si="700"/>
        <v>Jun</v>
      </c>
      <c r="E4521" t="s">
        <v>38</v>
      </c>
      <c r="F4521" t="s">
        <v>1742</v>
      </c>
      <c r="G4521" t="s">
        <v>33</v>
      </c>
      <c r="H4521" t="s">
        <v>26</v>
      </c>
      <c r="I4521" t="s">
        <v>2472</v>
      </c>
      <c r="J4521" t="s">
        <v>36</v>
      </c>
      <c r="K4521" t="s">
        <v>43</v>
      </c>
      <c r="L4521" s="2">
        <f t="shared" si="701"/>
        <v>1336.9925000000003</v>
      </c>
      <c r="M4521" s="2">
        <f t="shared" si="702"/>
        <v>1347.3200000000002</v>
      </c>
      <c r="N4521" s="2">
        <f t="shared" si="708"/>
        <v>10.327499999999873</v>
      </c>
      <c r="O4521" s="2">
        <f t="shared" si="703"/>
        <v>82.619999999998981</v>
      </c>
      <c r="P4521" s="2">
        <f t="shared" si="704"/>
        <v>10778.560000000001</v>
      </c>
      <c r="Q4521" s="2">
        <f t="shared" si="705"/>
        <v>0.76652168749813498</v>
      </c>
      <c r="R4521">
        <v>8</v>
      </c>
      <c r="S4521">
        <v>0.2</v>
      </c>
      <c r="T4521" s="2">
        <v>1347.5200000000002</v>
      </c>
      <c r="U4521" s="3">
        <v>84.219999999999857</v>
      </c>
      <c r="V4521" s="4">
        <f t="shared" si="709"/>
        <v>0.78124999999999856</v>
      </c>
      <c r="W4521" s="2">
        <f t="shared" si="706"/>
        <v>10780.160000000002</v>
      </c>
    </row>
    <row r="4522" spans="1:23" x14ac:dyDescent="0.25">
      <c r="A4522">
        <f t="shared" si="707"/>
        <v>2014</v>
      </c>
      <c r="B4522" s="1">
        <v>41690</v>
      </c>
      <c r="C4522" s="1">
        <v>41696</v>
      </c>
      <c r="D4522" s="1" t="str">
        <f t="shared" si="700"/>
        <v>Feb</v>
      </c>
      <c r="E4522" t="s">
        <v>38</v>
      </c>
      <c r="F4522" t="s">
        <v>107</v>
      </c>
      <c r="G4522" t="s">
        <v>33</v>
      </c>
      <c r="H4522" t="s">
        <v>65</v>
      </c>
      <c r="I4522" t="s">
        <v>1805</v>
      </c>
      <c r="J4522" t="s">
        <v>50</v>
      </c>
      <c r="K4522" t="s">
        <v>86</v>
      </c>
      <c r="L4522" s="2">
        <f t="shared" si="701"/>
        <v>54.832800000000006</v>
      </c>
      <c r="M4522" s="2">
        <f t="shared" si="702"/>
        <v>62.31</v>
      </c>
      <c r="N4522" s="2">
        <f t="shared" si="708"/>
        <v>7.4771999999999963</v>
      </c>
      <c r="O4522" s="2">
        <f t="shared" si="703"/>
        <v>22.431599999999989</v>
      </c>
      <c r="P4522" s="2">
        <f t="shared" si="704"/>
        <v>186.93</v>
      </c>
      <c r="Q4522" s="2">
        <f t="shared" si="705"/>
        <v>11.999999999999995</v>
      </c>
      <c r="R4522">
        <v>3</v>
      </c>
      <c r="S4522">
        <v>0</v>
      </c>
      <c r="T4522" s="2">
        <v>62.31</v>
      </c>
      <c r="U4522" s="3">
        <v>22.4316</v>
      </c>
      <c r="V4522" s="4">
        <f t="shared" si="709"/>
        <v>12</v>
      </c>
      <c r="W4522" s="2">
        <f t="shared" si="706"/>
        <v>186.93</v>
      </c>
    </row>
    <row r="4523" spans="1:23" x14ac:dyDescent="0.25">
      <c r="A4523">
        <f t="shared" si="707"/>
        <v>2014</v>
      </c>
      <c r="B4523" s="1">
        <v>41690</v>
      </c>
      <c r="C4523" s="1">
        <v>41696</v>
      </c>
      <c r="D4523" s="1" t="str">
        <f t="shared" si="700"/>
        <v>Feb</v>
      </c>
      <c r="E4523" t="s">
        <v>38</v>
      </c>
      <c r="F4523" t="s">
        <v>107</v>
      </c>
      <c r="G4523" t="s">
        <v>33</v>
      </c>
      <c r="H4523" t="s">
        <v>65</v>
      </c>
      <c r="I4523" t="s">
        <v>835</v>
      </c>
      <c r="J4523" t="s">
        <v>28</v>
      </c>
      <c r="K4523" t="s">
        <v>46</v>
      </c>
      <c r="L4523" s="2">
        <f t="shared" si="701"/>
        <v>18.5928</v>
      </c>
      <c r="M4523" s="2">
        <f t="shared" si="702"/>
        <v>20.32</v>
      </c>
      <c r="N4523" s="2">
        <f t="shared" si="708"/>
        <v>1.7271999999999998</v>
      </c>
      <c r="O4523" s="2">
        <f t="shared" si="703"/>
        <v>6.9087999999999994</v>
      </c>
      <c r="P4523" s="2">
        <f t="shared" si="704"/>
        <v>81.28</v>
      </c>
      <c r="Q4523" s="2">
        <f t="shared" si="705"/>
        <v>8.5</v>
      </c>
      <c r="R4523">
        <v>4</v>
      </c>
      <c r="S4523">
        <v>0</v>
      </c>
      <c r="T4523" s="2">
        <v>20.32</v>
      </c>
      <c r="U4523" s="3">
        <v>6.9087999999999994</v>
      </c>
      <c r="V4523" s="4">
        <f t="shared" si="709"/>
        <v>8.5</v>
      </c>
      <c r="W4523" s="2">
        <f t="shared" si="706"/>
        <v>81.28</v>
      </c>
    </row>
    <row r="4524" spans="1:23" x14ac:dyDescent="0.25">
      <c r="A4524">
        <f t="shared" si="707"/>
        <v>2017</v>
      </c>
      <c r="B4524" s="1">
        <v>42786</v>
      </c>
      <c r="C4524" s="1">
        <v>42791</v>
      </c>
      <c r="D4524" s="1" t="str">
        <f t="shared" si="700"/>
        <v>Feb</v>
      </c>
      <c r="E4524" t="s">
        <v>23</v>
      </c>
      <c r="F4524" t="s">
        <v>566</v>
      </c>
      <c r="G4524" t="s">
        <v>33</v>
      </c>
      <c r="H4524" t="s">
        <v>34</v>
      </c>
      <c r="I4524" t="s">
        <v>1993</v>
      </c>
      <c r="J4524" t="s">
        <v>36</v>
      </c>
      <c r="K4524" t="s">
        <v>128</v>
      </c>
      <c r="L4524" s="2">
        <f t="shared" si="701"/>
        <v>8.4102000000000015</v>
      </c>
      <c r="M4524" s="2">
        <f t="shared" si="702"/>
        <v>9.2320000000000011</v>
      </c>
      <c r="N4524" s="2">
        <f t="shared" si="708"/>
        <v>0.82179999999999964</v>
      </c>
      <c r="O4524" s="2">
        <f t="shared" si="703"/>
        <v>2.4653999999999989</v>
      </c>
      <c r="P4524" s="2">
        <f t="shared" si="704"/>
        <v>27.696000000000005</v>
      </c>
      <c r="Q4524" s="2">
        <f t="shared" si="705"/>
        <v>8.9016464471403758</v>
      </c>
      <c r="R4524">
        <v>3</v>
      </c>
      <c r="S4524">
        <v>0.2</v>
      </c>
      <c r="T4524" s="2">
        <v>9.4320000000000004</v>
      </c>
      <c r="U4524" s="3">
        <v>3.065399999999999</v>
      </c>
      <c r="V4524" s="4">
        <f t="shared" si="709"/>
        <v>10.83333333333333</v>
      </c>
      <c r="W4524" s="2">
        <f t="shared" si="706"/>
        <v>28.295999999999999</v>
      </c>
    </row>
    <row r="4525" spans="1:23" x14ac:dyDescent="0.25">
      <c r="A4525">
        <f t="shared" si="707"/>
        <v>2014</v>
      </c>
      <c r="B4525" s="1">
        <v>41945</v>
      </c>
      <c r="C4525" s="1">
        <v>41949</v>
      </c>
      <c r="D4525" s="1" t="str">
        <f t="shared" si="700"/>
        <v>Nov</v>
      </c>
      <c r="E4525" t="s">
        <v>38</v>
      </c>
      <c r="F4525" t="s">
        <v>2447</v>
      </c>
      <c r="G4525" t="s">
        <v>25</v>
      </c>
      <c r="H4525" t="s">
        <v>80</v>
      </c>
      <c r="I4525" t="s">
        <v>995</v>
      </c>
      <c r="J4525" t="s">
        <v>36</v>
      </c>
      <c r="K4525" t="s">
        <v>37</v>
      </c>
      <c r="L4525" s="2">
        <f t="shared" si="701"/>
        <v>32.569200000000002</v>
      </c>
      <c r="M4525" s="2">
        <f t="shared" si="702"/>
        <v>34.86</v>
      </c>
      <c r="N4525" s="2">
        <f t="shared" si="708"/>
        <v>2.2907999999999973</v>
      </c>
      <c r="O4525" s="2">
        <f t="shared" si="703"/>
        <v>16.035599999999981</v>
      </c>
      <c r="P4525" s="2">
        <f t="shared" si="704"/>
        <v>244.01999999999998</v>
      </c>
      <c r="Q4525" s="2">
        <f t="shared" si="705"/>
        <v>6.5714285714285641</v>
      </c>
      <c r="R4525">
        <v>7</v>
      </c>
      <c r="S4525">
        <v>0</v>
      </c>
      <c r="T4525" s="2">
        <v>34.86</v>
      </c>
      <c r="U4525" s="3">
        <v>16.035599999999999</v>
      </c>
      <c r="V4525" s="4">
        <f t="shared" si="709"/>
        <v>6.5714285714285712</v>
      </c>
      <c r="W4525" s="2">
        <f t="shared" si="706"/>
        <v>244.01999999999998</v>
      </c>
    </row>
    <row r="4526" spans="1:23" x14ac:dyDescent="0.25">
      <c r="A4526">
        <f t="shared" si="707"/>
        <v>2014</v>
      </c>
      <c r="B4526" s="1">
        <v>41945</v>
      </c>
      <c r="C4526" s="1">
        <v>41949</v>
      </c>
      <c r="D4526" s="1" t="str">
        <f t="shared" si="700"/>
        <v>Nov</v>
      </c>
      <c r="E4526" t="s">
        <v>38</v>
      </c>
      <c r="F4526" t="s">
        <v>2447</v>
      </c>
      <c r="G4526" t="s">
        <v>25</v>
      </c>
      <c r="H4526" t="s">
        <v>80</v>
      </c>
      <c r="I4526" t="s">
        <v>1439</v>
      </c>
      <c r="J4526" t="s">
        <v>28</v>
      </c>
      <c r="K4526" t="s">
        <v>46</v>
      </c>
      <c r="L4526" s="2">
        <f t="shared" si="701"/>
        <v>85.319699999999997</v>
      </c>
      <c r="M4526" s="2">
        <f t="shared" si="702"/>
        <v>89.34</v>
      </c>
      <c r="N4526" s="2">
        <f t="shared" si="708"/>
        <v>4.020300000000006</v>
      </c>
      <c r="O4526" s="2">
        <f t="shared" si="703"/>
        <v>24.121800000000036</v>
      </c>
      <c r="P4526" s="2">
        <f t="shared" si="704"/>
        <v>536.04</v>
      </c>
      <c r="Q4526" s="2">
        <f t="shared" si="705"/>
        <v>4.5000000000000071</v>
      </c>
      <c r="R4526">
        <v>6</v>
      </c>
      <c r="S4526">
        <v>0</v>
      </c>
      <c r="T4526" s="2">
        <v>89.34</v>
      </c>
      <c r="U4526" s="3">
        <v>24.121800000000004</v>
      </c>
      <c r="V4526" s="4">
        <f t="shared" si="709"/>
        <v>4.5000000000000009</v>
      </c>
      <c r="W4526" s="2">
        <f t="shared" si="706"/>
        <v>536.04</v>
      </c>
    </row>
    <row r="4527" spans="1:23" x14ac:dyDescent="0.25">
      <c r="A4527">
        <f t="shared" si="707"/>
        <v>2017</v>
      </c>
      <c r="B4527" s="1">
        <v>42933</v>
      </c>
      <c r="C4527" s="1">
        <v>42939</v>
      </c>
      <c r="D4527" s="1" t="str">
        <f t="shared" si="700"/>
        <v>Jul</v>
      </c>
      <c r="E4527" t="s">
        <v>38</v>
      </c>
      <c r="F4527" t="s">
        <v>1106</v>
      </c>
      <c r="G4527" t="s">
        <v>64</v>
      </c>
      <c r="H4527" t="s">
        <v>80</v>
      </c>
      <c r="I4527" t="s">
        <v>274</v>
      </c>
      <c r="J4527" t="s">
        <v>50</v>
      </c>
      <c r="K4527" t="s">
        <v>51</v>
      </c>
      <c r="L4527" s="2">
        <f t="shared" si="701"/>
        <v>236.23250000000002</v>
      </c>
      <c r="M4527" s="2">
        <f t="shared" si="702"/>
        <v>269.98</v>
      </c>
      <c r="N4527" s="2">
        <f t="shared" si="708"/>
        <v>33.747500000000002</v>
      </c>
      <c r="O4527" s="2">
        <f t="shared" si="703"/>
        <v>67.495000000000005</v>
      </c>
      <c r="P4527" s="2">
        <f t="shared" si="704"/>
        <v>539.96</v>
      </c>
      <c r="Q4527" s="2">
        <f t="shared" si="705"/>
        <v>12.5</v>
      </c>
      <c r="R4527">
        <v>2</v>
      </c>
      <c r="S4527">
        <v>0</v>
      </c>
      <c r="T4527" s="2">
        <v>269.98</v>
      </c>
      <c r="U4527" s="3">
        <v>67.495000000000005</v>
      </c>
      <c r="V4527" s="4">
        <f t="shared" si="709"/>
        <v>12.5</v>
      </c>
      <c r="W4527" s="2">
        <f t="shared" si="706"/>
        <v>539.96</v>
      </c>
    </row>
    <row r="4528" spans="1:23" x14ac:dyDescent="0.25">
      <c r="A4528">
        <f t="shared" si="707"/>
        <v>2017</v>
      </c>
      <c r="B4528" s="1">
        <v>42933</v>
      </c>
      <c r="C4528" s="1">
        <v>42939</v>
      </c>
      <c r="D4528" s="1" t="str">
        <f t="shared" si="700"/>
        <v>Jul</v>
      </c>
      <c r="E4528" t="s">
        <v>38</v>
      </c>
      <c r="F4528" t="s">
        <v>1106</v>
      </c>
      <c r="G4528" t="s">
        <v>64</v>
      </c>
      <c r="H4528" t="s">
        <v>80</v>
      </c>
      <c r="I4528" t="s">
        <v>2473</v>
      </c>
      <c r="J4528" t="s">
        <v>36</v>
      </c>
      <c r="K4528" t="s">
        <v>60</v>
      </c>
      <c r="L4528" s="2">
        <f t="shared" si="701"/>
        <v>90.309600000000003</v>
      </c>
      <c r="M4528" s="2">
        <f t="shared" si="702"/>
        <v>99.9</v>
      </c>
      <c r="N4528" s="2">
        <f t="shared" si="708"/>
        <v>9.5904000000000025</v>
      </c>
      <c r="O4528" s="2">
        <f t="shared" si="703"/>
        <v>47.952000000000012</v>
      </c>
      <c r="P4528" s="2">
        <f t="shared" si="704"/>
        <v>499.5</v>
      </c>
      <c r="Q4528" s="2">
        <f t="shared" si="705"/>
        <v>9.6000000000000032</v>
      </c>
      <c r="R4528">
        <v>5</v>
      </c>
      <c r="S4528">
        <v>0</v>
      </c>
      <c r="T4528" s="2">
        <v>99.9</v>
      </c>
      <c r="U4528" s="3">
        <v>47.952000000000005</v>
      </c>
      <c r="V4528" s="4">
        <f t="shared" si="709"/>
        <v>9.6000000000000014</v>
      </c>
      <c r="W4528" s="2">
        <f t="shared" si="706"/>
        <v>499.5</v>
      </c>
    </row>
    <row r="4529" spans="1:23" x14ac:dyDescent="0.25">
      <c r="A4529">
        <f t="shared" si="707"/>
        <v>2017</v>
      </c>
      <c r="B4529" s="1">
        <v>42933</v>
      </c>
      <c r="C4529" s="1">
        <v>42939</v>
      </c>
      <c r="D4529" s="1" t="str">
        <f t="shared" si="700"/>
        <v>Jul</v>
      </c>
      <c r="E4529" t="s">
        <v>38</v>
      </c>
      <c r="F4529" t="s">
        <v>1106</v>
      </c>
      <c r="G4529" t="s">
        <v>64</v>
      </c>
      <c r="H4529" t="s">
        <v>80</v>
      </c>
      <c r="I4529" t="s">
        <v>90</v>
      </c>
      <c r="J4529" t="s">
        <v>28</v>
      </c>
      <c r="K4529" t="s">
        <v>46</v>
      </c>
      <c r="L4529" s="2">
        <f t="shared" si="701"/>
        <v>35.4651</v>
      </c>
      <c r="M4529" s="2">
        <f t="shared" si="702"/>
        <v>39.08</v>
      </c>
      <c r="N4529" s="2">
        <f t="shared" si="708"/>
        <v>3.6148999999999987</v>
      </c>
      <c r="O4529" s="2">
        <f t="shared" si="703"/>
        <v>14.459599999999995</v>
      </c>
      <c r="P4529" s="2">
        <f t="shared" si="704"/>
        <v>156.32</v>
      </c>
      <c r="Q4529" s="2">
        <f t="shared" si="705"/>
        <v>9.2499999999999964</v>
      </c>
      <c r="R4529">
        <v>4</v>
      </c>
      <c r="S4529">
        <v>0</v>
      </c>
      <c r="T4529" s="2">
        <v>39.08</v>
      </c>
      <c r="U4529" s="3">
        <v>14.459599999999998</v>
      </c>
      <c r="V4529" s="4">
        <f t="shared" si="709"/>
        <v>9.25</v>
      </c>
      <c r="W4529" s="2">
        <f t="shared" si="706"/>
        <v>156.32</v>
      </c>
    </row>
    <row r="4530" spans="1:23" x14ac:dyDescent="0.25">
      <c r="A4530">
        <f t="shared" si="707"/>
        <v>2017</v>
      </c>
      <c r="B4530" s="1">
        <v>42986</v>
      </c>
      <c r="C4530" s="1">
        <v>42988</v>
      </c>
      <c r="D4530" s="1" t="str">
        <f t="shared" si="700"/>
        <v>Sep</v>
      </c>
      <c r="E4530" t="s">
        <v>23</v>
      </c>
      <c r="F4530" t="s">
        <v>919</v>
      </c>
      <c r="G4530" t="s">
        <v>33</v>
      </c>
      <c r="H4530" t="s">
        <v>80</v>
      </c>
      <c r="I4530" t="s">
        <v>1976</v>
      </c>
      <c r="J4530" t="s">
        <v>50</v>
      </c>
      <c r="K4530" t="s">
        <v>86</v>
      </c>
      <c r="L4530" s="2">
        <f t="shared" si="701"/>
        <v>108.43469999999999</v>
      </c>
      <c r="M4530" s="2">
        <f t="shared" si="702"/>
        <v>116.63199999999999</v>
      </c>
      <c r="N4530" s="2">
        <f t="shared" si="708"/>
        <v>8.1972999999999985</v>
      </c>
      <c r="O4530" s="2">
        <f t="shared" si="703"/>
        <v>32.789199999999994</v>
      </c>
      <c r="P4530" s="2">
        <f t="shared" si="704"/>
        <v>466.52799999999996</v>
      </c>
      <c r="Q4530" s="2">
        <f t="shared" si="705"/>
        <v>7.0283455655394729</v>
      </c>
      <c r="R4530">
        <v>4</v>
      </c>
      <c r="S4530">
        <v>0.2</v>
      </c>
      <c r="T4530" s="2">
        <v>116.83199999999999</v>
      </c>
      <c r="U4530" s="3">
        <v>33.589200000000005</v>
      </c>
      <c r="V4530" s="4">
        <f t="shared" si="709"/>
        <v>7.1875000000000009</v>
      </c>
      <c r="W4530" s="2">
        <f t="shared" si="706"/>
        <v>467.32799999999997</v>
      </c>
    </row>
    <row r="4531" spans="1:23" x14ac:dyDescent="0.25">
      <c r="A4531">
        <f t="shared" si="707"/>
        <v>2016</v>
      </c>
      <c r="B4531" s="1">
        <v>42688</v>
      </c>
      <c r="C4531" s="1">
        <v>42692</v>
      </c>
      <c r="D4531" s="1" t="str">
        <f t="shared" si="700"/>
        <v>Nov</v>
      </c>
      <c r="E4531" t="s">
        <v>38</v>
      </c>
      <c r="F4531" t="s">
        <v>391</v>
      </c>
      <c r="G4531" t="s">
        <v>25</v>
      </c>
      <c r="H4531" t="s">
        <v>65</v>
      </c>
      <c r="I4531" t="s">
        <v>1825</v>
      </c>
      <c r="J4531" t="s">
        <v>36</v>
      </c>
      <c r="K4531" t="s">
        <v>53</v>
      </c>
      <c r="L4531" s="2">
        <f t="shared" si="701"/>
        <v>4.2476000000000003</v>
      </c>
      <c r="M4531" s="2">
        <f t="shared" si="702"/>
        <v>1.4959999999999993</v>
      </c>
      <c r="N4531" s="2">
        <f t="shared" si="708"/>
        <v>-2.7516000000000007</v>
      </c>
      <c r="O4531" s="2">
        <f t="shared" si="703"/>
        <v>-5.5032000000000014</v>
      </c>
      <c r="P4531" s="2">
        <f t="shared" si="704"/>
        <v>2.9919999999999987</v>
      </c>
      <c r="Q4531" s="2">
        <f t="shared" si="705"/>
        <v>-183.93048128342261</v>
      </c>
      <c r="R4531">
        <v>2</v>
      </c>
      <c r="S4531">
        <v>0.8</v>
      </c>
      <c r="T4531" s="2">
        <v>2.2959999999999994</v>
      </c>
      <c r="U4531" s="3">
        <v>-3.9032000000000009</v>
      </c>
      <c r="V4531" s="4">
        <f t="shared" si="709"/>
        <v>-85.000000000000043</v>
      </c>
      <c r="W4531" s="2">
        <f t="shared" si="706"/>
        <v>4.5919999999999987</v>
      </c>
    </row>
    <row r="4532" spans="1:23" x14ac:dyDescent="0.25">
      <c r="A4532">
        <f t="shared" si="707"/>
        <v>2016</v>
      </c>
      <c r="B4532" s="1">
        <v>42688</v>
      </c>
      <c r="C4532" s="1">
        <v>42691</v>
      </c>
      <c r="D4532" s="1" t="str">
        <f t="shared" si="700"/>
        <v>Nov</v>
      </c>
      <c r="E4532" t="s">
        <v>98</v>
      </c>
      <c r="F4532" t="s">
        <v>332</v>
      </c>
      <c r="G4532" t="s">
        <v>25</v>
      </c>
      <c r="H4532" t="s">
        <v>80</v>
      </c>
      <c r="I4532" t="s">
        <v>981</v>
      </c>
      <c r="J4532" t="s">
        <v>28</v>
      </c>
      <c r="K4532" t="s">
        <v>31</v>
      </c>
      <c r="L4532" s="2">
        <f t="shared" si="701"/>
        <v>371.73879999999997</v>
      </c>
      <c r="M4532" s="2">
        <f t="shared" si="702"/>
        <v>407.90599999999995</v>
      </c>
      <c r="N4532" s="2">
        <f t="shared" si="708"/>
        <v>36.16719999999998</v>
      </c>
      <c r="O4532" s="2">
        <f t="shared" si="703"/>
        <v>72.33439999999996</v>
      </c>
      <c r="P4532" s="2">
        <f t="shared" si="704"/>
        <v>815.8119999999999</v>
      </c>
      <c r="Q4532" s="2">
        <f t="shared" si="705"/>
        <v>8.8665525880962726</v>
      </c>
      <c r="R4532">
        <v>2</v>
      </c>
      <c r="S4532">
        <v>0.1</v>
      </c>
      <c r="T4532" s="2">
        <v>408.00599999999997</v>
      </c>
      <c r="U4532" s="3">
        <v>72.534400000000005</v>
      </c>
      <c r="V4532" s="4">
        <f t="shared" si="709"/>
        <v>8.8888888888888911</v>
      </c>
      <c r="W4532" s="2">
        <f t="shared" si="706"/>
        <v>816.01199999999994</v>
      </c>
    </row>
    <row r="4533" spans="1:23" x14ac:dyDescent="0.25">
      <c r="A4533">
        <f t="shared" si="707"/>
        <v>2016</v>
      </c>
      <c r="B4533" s="1">
        <v>42688</v>
      </c>
      <c r="C4533" s="1">
        <v>42691</v>
      </c>
      <c r="D4533" s="1" t="str">
        <f t="shared" si="700"/>
        <v>Nov</v>
      </c>
      <c r="E4533" t="s">
        <v>98</v>
      </c>
      <c r="F4533" t="s">
        <v>332</v>
      </c>
      <c r="G4533" t="s">
        <v>25</v>
      </c>
      <c r="H4533" t="s">
        <v>80</v>
      </c>
      <c r="I4533" t="s">
        <v>268</v>
      </c>
      <c r="J4533" t="s">
        <v>36</v>
      </c>
      <c r="K4533" t="s">
        <v>43</v>
      </c>
      <c r="L4533" s="2">
        <f t="shared" si="701"/>
        <v>36.935199999999995</v>
      </c>
      <c r="M4533" s="2">
        <f t="shared" si="702"/>
        <v>40.44</v>
      </c>
      <c r="N4533" s="2">
        <f t="shared" si="708"/>
        <v>3.504800000000003</v>
      </c>
      <c r="O4533" s="2">
        <f t="shared" si="703"/>
        <v>10.514400000000009</v>
      </c>
      <c r="P4533" s="2">
        <f t="shared" si="704"/>
        <v>121.32</v>
      </c>
      <c r="Q4533" s="2">
        <f t="shared" si="705"/>
        <v>8.666666666666675</v>
      </c>
      <c r="R4533">
        <v>3</v>
      </c>
      <c r="S4533">
        <v>0</v>
      </c>
      <c r="T4533" s="2">
        <v>40.44</v>
      </c>
      <c r="U4533" s="3">
        <v>10.514399999999998</v>
      </c>
      <c r="V4533" s="4">
        <f t="shared" si="709"/>
        <v>8.6666666666666661</v>
      </c>
      <c r="W4533" s="2">
        <f t="shared" si="706"/>
        <v>121.32</v>
      </c>
    </row>
    <row r="4534" spans="1:23" x14ac:dyDescent="0.25">
      <c r="A4534">
        <f t="shared" si="707"/>
        <v>2014</v>
      </c>
      <c r="B4534" s="1">
        <v>41922</v>
      </c>
      <c r="C4534" s="1">
        <v>41922</v>
      </c>
      <c r="D4534" s="1" t="str">
        <f t="shared" si="700"/>
        <v>Oct</v>
      </c>
      <c r="E4534" t="s">
        <v>528</v>
      </c>
      <c r="F4534" t="s">
        <v>649</v>
      </c>
      <c r="G4534" t="s">
        <v>64</v>
      </c>
      <c r="H4534" t="s">
        <v>34</v>
      </c>
      <c r="I4534" t="s">
        <v>81</v>
      </c>
      <c r="J4534" t="s">
        <v>28</v>
      </c>
      <c r="K4534" t="s">
        <v>31</v>
      </c>
      <c r="L4534" s="2">
        <f t="shared" si="701"/>
        <v>117.7638</v>
      </c>
      <c r="M4534" s="2">
        <f t="shared" si="702"/>
        <v>122.152</v>
      </c>
      <c r="N4534" s="2">
        <f t="shared" si="708"/>
        <v>4.3881999999999977</v>
      </c>
      <c r="O4534" s="2">
        <f t="shared" si="703"/>
        <v>13.164599999999993</v>
      </c>
      <c r="P4534" s="2">
        <f t="shared" si="704"/>
        <v>366.45600000000002</v>
      </c>
      <c r="Q4534" s="2">
        <f t="shared" si="705"/>
        <v>3.5924094570698784</v>
      </c>
      <c r="R4534">
        <v>3</v>
      </c>
      <c r="S4534">
        <v>0.2</v>
      </c>
      <c r="T4534" s="2">
        <v>122.352</v>
      </c>
      <c r="U4534" s="3">
        <v>13.764599999999994</v>
      </c>
      <c r="V4534" s="4">
        <f t="shared" si="709"/>
        <v>3.7499999999999978</v>
      </c>
      <c r="W4534" s="2">
        <f t="shared" si="706"/>
        <v>367.05600000000004</v>
      </c>
    </row>
    <row r="4535" spans="1:23" x14ac:dyDescent="0.25">
      <c r="A4535">
        <f t="shared" si="707"/>
        <v>2014</v>
      </c>
      <c r="B4535" s="1">
        <v>41922</v>
      </c>
      <c r="C4535" s="1">
        <v>41922</v>
      </c>
      <c r="D4535" s="1" t="str">
        <f t="shared" si="700"/>
        <v>Oct</v>
      </c>
      <c r="E4535" t="s">
        <v>528</v>
      </c>
      <c r="F4535" t="s">
        <v>649</v>
      </c>
      <c r="G4535" t="s">
        <v>64</v>
      </c>
      <c r="H4535" t="s">
        <v>34</v>
      </c>
      <c r="I4535" t="s">
        <v>918</v>
      </c>
      <c r="J4535" t="s">
        <v>36</v>
      </c>
      <c r="K4535" t="s">
        <v>92</v>
      </c>
      <c r="L4535" s="2">
        <f t="shared" si="701"/>
        <v>11.5364</v>
      </c>
      <c r="M4535" s="2">
        <f t="shared" si="702"/>
        <v>15.28</v>
      </c>
      <c r="N4535" s="2">
        <f t="shared" si="708"/>
        <v>3.7435999999999989</v>
      </c>
      <c r="O4535" s="2">
        <f t="shared" si="703"/>
        <v>7.4871999999999979</v>
      </c>
      <c r="P4535" s="2">
        <f t="shared" si="704"/>
        <v>30.56</v>
      </c>
      <c r="Q4535" s="2">
        <f t="shared" si="705"/>
        <v>24.499999999999993</v>
      </c>
      <c r="R4535">
        <v>2</v>
      </c>
      <c r="S4535">
        <v>0</v>
      </c>
      <c r="T4535" s="2">
        <v>15.28</v>
      </c>
      <c r="U4535" s="3">
        <v>7.4871999999999996</v>
      </c>
      <c r="V4535" s="4">
        <f t="shared" si="709"/>
        <v>24.5</v>
      </c>
      <c r="W4535" s="2">
        <f t="shared" si="706"/>
        <v>30.56</v>
      </c>
    </row>
    <row r="4536" spans="1:23" x14ac:dyDescent="0.25">
      <c r="A4536">
        <f t="shared" si="707"/>
        <v>2015</v>
      </c>
      <c r="B4536" s="1">
        <v>42082</v>
      </c>
      <c r="C4536" s="1">
        <v>42089</v>
      </c>
      <c r="D4536" s="1" t="str">
        <f t="shared" si="700"/>
        <v>Mar</v>
      </c>
      <c r="E4536" t="s">
        <v>38</v>
      </c>
      <c r="F4536" t="s">
        <v>1003</v>
      </c>
      <c r="G4536" t="s">
        <v>33</v>
      </c>
      <c r="H4536" t="s">
        <v>34</v>
      </c>
      <c r="I4536" t="s">
        <v>579</v>
      </c>
      <c r="J4536" t="s">
        <v>36</v>
      </c>
      <c r="K4536" t="s">
        <v>60</v>
      </c>
      <c r="L4536" s="2">
        <f t="shared" si="701"/>
        <v>9.0298000000000016</v>
      </c>
      <c r="M4536" s="2">
        <f t="shared" si="702"/>
        <v>11.96</v>
      </c>
      <c r="N4536" s="2">
        <f t="shared" si="708"/>
        <v>2.9301999999999992</v>
      </c>
      <c r="O4536" s="2">
        <f t="shared" si="703"/>
        <v>5.8603999999999985</v>
      </c>
      <c r="P4536" s="2">
        <f t="shared" si="704"/>
        <v>23.92</v>
      </c>
      <c r="Q4536" s="2">
        <f t="shared" si="705"/>
        <v>24.499999999999993</v>
      </c>
      <c r="R4536">
        <v>2</v>
      </c>
      <c r="S4536">
        <v>0</v>
      </c>
      <c r="T4536" s="2">
        <v>11.96</v>
      </c>
      <c r="U4536" s="3">
        <v>5.8604000000000003</v>
      </c>
      <c r="V4536" s="4">
        <f t="shared" si="709"/>
        <v>24.5</v>
      </c>
      <c r="W4536" s="2">
        <f t="shared" si="706"/>
        <v>23.92</v>
      </c>
    </row>
    <row r="4537" spans="1:23" x14ac:dyDescent="0.25">
      <c r="A4537">
        <f t="shared" si="707"/>
        <v>2017</v>
      </c>
      <c r="B4537" s="1">
        <v>42924</v>
      </c>
      <c r="C4537" s="1">
        <v>42928</v>
      </c>
      <c r="D4537" s="1" t="str">
        <f t="shared" si="700"/>
        <v>Jul</v>
      </c>
      <c r="E4537" t="s">
        <v>38</v>
      </c>
      <c r="F4537" t="s">
        <v>2161</v>
      </c>
      <c r="G4537" t="s">
        <v>64</v>
      </c>
      <c r="H4537" t="s">
        <v>34</v>
      </c>
      <c r="I4537" t="s">
        <v>1846</v>
      </c>
      <c r="J4537" t="s">
        <v>28</v>
      </c>
      <c r="K4537" t="s">
        <v>46</v>
      </c>
      <c r="L4537" s="2">
        <f t="shared" si="701"/>
        <v>14.203200000000001</v>
      </c>
      <c r="M4537" s="2">
        <f t="shared" si="702"/>
        <v>15.84</v>
      </c>
      <c r="N4537" s="2">
        <f t="shared" si="708"/>
        <v>1.6367999999999991</v>
      </c>
      <c r="O4537" s="2">
        <f t="shared" si="703"/>
        <v>4.9103999999999974</v>
      </c>
      <c r="P4537" s="2">
        <f t="shared" si="704"/>
        <v>47.519999999999996</v>
      </c>
      <c r="Q4537" s="2">
        <f t="shared" si="705"/>
        <v>10.333333333333329</v>
      </c>
      <c r="R4537">
        <v>3</v>
      </c>
      <c r="S4537">
        <v>0</v>
      </c>
      <c r="T4537" s="2">
        <v>15.84</v>
      </c>
      <c r="U4537" s="3">
        <v>4.9103999999999992</v>
      </c>
      <c r="V4537" s="4">
        <f t="shared" si="709"/>
        <v>10.333333333333332</v>
      </c>
      <c r="W4537" s="2">
        <f t="shared" si="706"/>
        <v>47.519999999999996</v>
      </c>
    </row>
    <row r="4538" spans="1:23" x14ac:dyDescent="0.25">
      <c r="A4538">
        <f t="shared" si="707"/>
        <v>2017</v>
      </c>
      <c r="B4538" s="1">
        <v>42924</v>
      </c>
      <c r="C4538" s="1">
        <v>42928</v>
      </c>
      <c r="D4538" s="1" t="str">
        <f t="shared" si="700"/>
        <v>Jul</v>
      </c>
      <c r="E4538" t="s">
        <v>38</v>
      </c>
      <c r="F4538" t="s">
        <v>2161</v>
      </c>
      <c r="G4538" t="s">
        <v>64</v>
      </c>
      <c r="H4538" t="s">
        <v>34</v>
      </c>
      <c r="I4538" t="s">
        <v>607</v>
      </c>
      <c r="J4538" t="s">
        <v>36</v>
      </c>
      <c r="K4538" t="s">
        <v>53</v>
      </c>
      <c r="L4538" s="2">
        <f t="shared" si="701"/>
        <v>76.2988</v>
      </c>
      <c r="M4538" s="2">
        <f t="shared" si="702"/>
        <v>86.176000000000002</v>
      </c>
      <c r="N4538" s="2">
        <f t="shared" si="708"/>
        <v>9.877200000000002</v>
      </c>
      <c r="O4538" s="2">
        <f t="shared" si="703"/>
        <v>29.631600000000006</v>
      </c>
      <c r="P4538" s="2">
        <f t="shared" si="704"/>
        <v>258.52800000000002</v>
      </c>
      <c r="Q4538" s="2">
        <f t="shared" si="705"/>
        <v>11.461659858893428</v>
      </c>
      <c r="R4538">
        <v>3</v>
      </c>
      <c r="S4538">
        <v>0.2</v>
      </c>
      <c r="T4538" s="2">
        <v>86.376000000000005</v>
      </c>
      <c r="U4538" s="3">
        <v>30.231600000000007</v>
      </c>
      <c r="V4538" s="4">
        <f t="shared" si="709"/>
        <v>11.666666666666668</v>
      </c>
      <c r="W4538" s="2">
        <f t="shared" si="706"/>
        <v>259.12800000000004</v>
      </c>
    </row>
    <row r="4539" spans="1:23" x14ac:dyDescent="0.25">
      <c r="A4539">
        <f t="shared" si="707"/>
        <v>2017</v>
      </c>
      <c r="B4539" s="1">
        <v>42924</v>
      </c>
      <c r="C4539" s="1">
        <v>42928</v>
      </c>
      <c r="D4539" s="1" t="str">
        <f t="shared" si="700"/>
        <v>Jul</v>
      </c>
      <c r="E4539" t="s">
        <v>38</v>
      </c>
      <c r="F4539" t="s">
        <v>2161</v>
      </c>
      <c r="G4539" t="s">
        <v>64</v>
      </c>
      <c r="H4539" t="s">
        <v>34</v>
      </c>
      <c r="I4539" t="s">
        <v>761</v>
      </c>
      <c r="J4539" t="s">
        <v>36</v>
      </c>
      <c r="K4539" t="s">
        <v>48</v>
      </c>
      <c r="L4539" s="2">
        <f t="shared" si="701"/>
        <v>16.172800000000002</v>
      </c>
      <c r="M4539" s="2">
        <f t="shared" si="702"/>
        <v>18.240000000000002</v>
      </c>
      <c r="N4539" s="2">
        <f t="shared" si="708"/>
        <v>2.0671999999999997</v>
      </c>
      <c r="O4539" s="2">
        <f t="shared" si="703"/>
        <v>6.2015999999999991</v>
      </c>
      <c r="P4539" s="2">
        <f t="shared" si="704"/>
        <v>54.720000000000006</v>
      </c>
      <c r="Q4539" s="2">
        <f t="shared" si="705"/>
        <v>11.33333333333333</v>
      </c>
      <c r="R4539">
        <v>3</v>
      </c>
      <c r="S4539">
        <v>0</v>
      </c>
      <c r="T4539" s="2">
        <v>18.240000000000002</v>
      </c>
      <c r="U4539" s="3">
        <v>6.2015999999999991</v>
      </c>
      <c r="V4539" s="4">
        <f t="shared" si="709"/>
        <v>11.33333333333333</v>
      </c>
      <c r="W4539" s="2">
        <f t="shared" si="706"/>
        <v>54.720000000000006</v>
      </c>
    </row>
    <row r="4540" spans="1:23" x14ac:dyDescent="0.25">
      <c r="A4540">
        <f t="shared" si="707"/>
        <v>2017</v>
      </c>
      <c r="B4540" s="1">
        <v>42924</v>
      </c>
      <c r="C4540" s="1">
        <v>42928</v>
      </c>
      <c r="D4540" s="1" t="str">
        <f t="shared" si="700"/>
        <v>Jul</v>
      </c>
      <c r="E4540" t="s">
        <v>38</v>
      </c>
      <c r="F4540" t="s">
        <v>2161</v>
      </c>
      <c r="G4540" t="s">
        <v>64</v>
      </c>
      <c r="H4540" t="s">
        <v>34</v>
      </c>
      <c r="I4540" t="s">
        <v>560</v>
      </c>
      <c r="J4540" t="s">
        <v>36</v>
      </c>
      <c r="K4540" t="s">
        <v>48</v>
      </c>
      <c r="L4540" s="2">
        <f t="shared" si="701"/>
        <v>12.037599999999999</v>
      </c>
      <c r="M4540" s="2">
        <f t="shared" si="702"/>
        <v>13.12</v>
      </c>
      <c r="N4540" s="2">
        <f t="shared" si="708"/>
        <v>1.0823999999999998</v>
      </c>
      <c r="O4540" s="2">
        <f t="shared" si="703"/>
        <v>4.3295999999999992</v>
      </c>
      <c r="P4540" s="2">
        <f t="shared" si="704"/>
        <v>52.48</v>
      </c>
      <c r="Q4540" s="2">
        <f t="shared" si="705"/>
        <v>8.2499999999999982</v>
      </c>
      <c r="R4540">
        <v>4</v>
      </c>
      <c r="S4540">
        <v>0</v>
      </c>
      <c r="T4540" s="2">
        <v>13.12</v>
      </c>
      <c r="U4540" s="3">
        <v>4.3295999999999992</v>
      </c>
      <c r="V4540" s="4">
        <f t="shared" si="709"/>
        <v>8.2499999999999982</v>
      </c>
      <c r="W4540" s="2">
        <f t="shared" si="706"/>
        <v>52.48</v>
      </c>
    </row>
    <row r="4541" spans="1:23" x14ac:dyDescent="0.25">
      <c r="A4541">
        <f t="shared" si="707"/>
        <v>2015</v>
      </c>
      <c r="B4541" s="1">
        <v>42062</v>
      </c>
      <c r="C4541" s="1">
        <v>42065</v>
      </c>
      <c r="D4541" s="1" t="str">
        <f t="shared" si="700"/>
        <v>Feb</v>
      </c>
      <c r="E4541" t="s">
        <v>38</v>
      </c>
      <c r="F4541" t="s">
        <v>111</v>
      </c>
      <c r="G4541" t="s">
        <v>33</v>
      </c>
      <c r="H4541" t="s">
        <v>80</v>
      </c>
      <c r="I4541" t="s">
        <v>797</v>
      </c>
      <c r="J4541" t="s">
        <v>50</v>
      </c>
      <c r="K4541" t="s">
        <v>51</v>
      </c>
      <c r="L4541" s="2">
        <f t="shared" si="701"/>
        <v>105.45010000000001</v>
      </c>
      <c r="M4541" s="2">
        <f t="shared" si="702"/>
        <v>105.98</v>
      </c>
      <c r="N4541" s="2">
        <f t="shared" si="708"/>
        <v>0.52989999999999782</v>
      </c>
      <c r="O4541" s="2">
        <f t="shared" si="703"/>
        <v>1.0597999999999956</v>
      </c>
      <c r="P4541" s="2">
        <f t="shared" si="704"/>
        <v>211.96</v>
      </c>
      <c r="Q4541" s="2">
        <f t="shared" si="705"/>
        <v>0.49999999999999795</v>
      </c>
      <c r="R4541">
        <v>2</v>
      </c>
      <c r="S4541">
        <v>0</v>
      </c>
      <c r="T4541" s="2">
        <v>105.98</v>
      </c>
      <c r="U4541" s="3">
        <v>1.0597999999999956</v>
      </c>
      <c r="V4541" s="4">
        <f t="shared" si="709"/>
        <v>0.49999999999999795</v>
      </c>
      <c r="W4541" s="2">
        <f t="shared" si="706"/>
        <v>211.96</v>
      </c>
    </row>
    <row r="4542" spans="1:23" x14ac:dyDescent="0.25">
      <c r="A4542">
        <f t="shared" si="707"/>
        <v>2015</v>
      </c>
      <c r="B4542" s="1">
        <v>42062</v>
      </c>
      <c r="C4542" s="1">
        <v>42065</v>
      </c>
      <c r="D4542" s="1" t="str">
        <f t="shared" si="700"/>
        <v>Feb</v>
      </c>
      <c r="E4542" t="s">
        <v>38</v>
      </c>
      <c r="F4542" t="s">
        <v>111</v>
      </c>
      <c r="G4542" t="s">
        <v>33</v>
      </c>
      <c r="H4542" t="s">
        <v>80</v>
      </c>
      <c r="I4542" t="s">
        <v>2285</v>
      </c>
      <c r="J4542" t="s">
        <v>28</v>
      </c>
      <c r="K4542" t="s">
        <v>41</v>
      </c>
      <c r="L4542" s="2">
        <f t="shared" si="701"/>
        <v>497.95199999999988</v>
      </c>
      <c r="M4542" s="2">
        <f t="shared" si="702"/>
        <v>493.61999999999989</v>
      </c>
      <c r="N4542" s="2">
        <f t="shared" si="708"/>
        <v>-4.3319999999999936</v>
      </c>
      <c r="O4542" s="2">
        <f t="shared" si="703"/>
        <v>-30.323999999999955</v>
      </c>
      <c r="P4542" s="2">
        <f t="shared" si="704"/>
        <v>3455.3399999999992</v>
      </c>
      <c r="Q4542" s="2">
        <f t="shared" si="705"/>
        <v>-0.87759815242494121</v>
      </c>
      <c r="R4542">
        <v>7</v>
      </c>
      <c r="S4542">
        <v>0.3</v>
      </c>
      <c r="T4542" s="2">
        <v>493.9199999999999</v>
      </c>
      <c r="U4542" s="3">
        <v>-28.22399999999999</v>
      </c>
      <c r="V4542" s="4">
        <f t="shared" si="709"/>
        <v>-0.81632653061224481</v>
      </c>
      <c r="W4542" s="2">
        <f t="shared" si="706"/>
        <v>3457.4399999999991</v>
      </c>
    </row>
    <row r="4543" spans="1:23" x14ac:dyDescent="0.25">
      <c r="A4543">
        <f t="shared" si="707"/>
        <v>2017</v>
      </c>
      <c r="B4543" s="1">
        <v>42902</v>
      </c>
      <c r="C4543" s="1">
        <v>42907</v>
      </c>
      <c r="D4543" s="1" t="str">
        <f t="shared" si="700"/>
        <v>Jun</v>
      </c>
      <c r="E4543" t="s">
        <v>38</v>
      </c>
      <c r="F4543" t="s">
        <v>529</v>
      </c>
      <c r="G4543" t="s">
        <v>33</v>
      </c>
      <c r="H4543" t="s">
        <v>65</v>
      </c>
      <c r="I4543" t="s">
        <v>67</v>
      </c>
      <c r="J4543" t="s">
        <v>36</v>
      </c>
      <c r="K4543" t="s">
        <v>53</v>
      </c>
      <c r="L4543" s="2">
        <f t="shared" si="701"/>
        <v>7.2079999999999993</v>
      </c>
      <c r="M4543" s="2">
        <f t="shared" si="702"/>
        <v>5.1359999999999992</v>
      </c>
      <c r="N4543" s="2">
        <f t="shared" si="708"/>
        <v>-2.0720000000000001</v>
      </c>
      <c r="O4543" s="2">
        <f t="shared" si="703"/>
        <v>-14.504000000000001</v>
      </c>
      <c r="P4543" s="2">
        <f t="shared" si="704"/>
        <v>35.951999999999998</v>
      </c>
      <c r="Q4543" s="2">
        <f t="shared" si="705"/>
        <v>-40.342679127725859</v>
      </c>
      <c r="R4543">
        <v>7</v>
      </c>
      <c r="S4543">
        <v>0.8</v>
      </c>
      <c r="T4543" s="2">
        <v>5.9359999999999991</v>
      </c>
      <c r="U4543" s="3">
        <v>-8.9040000000000035</v>
      </c>
      <c r="V4543" s="4">
        <f t="shared" si="709"/>
        <v>-21.428571428571441</v>
      </c>
      <c r="W4543" s="2">
        <f t="shared" si="706"/>
        <v>41.551999999999992</v>
      </c>
    </row>
    <row r="4544" spans="1:23" x14ac:dyDescent="0.25">
      <c r="A4544">
        <f t="shared" si="707"/>
        <v>2017</v>
      </c>
      <c r="B4544" s="1">
        <v>42824</v>
      </c>
      <c r="C4544" s="1">
        <v>42825</v>
      </c>
      <c r="D4544" s="1" t="str">
        <f t="shared" si="700"/>
        <v>Mar</v>
      </c>
      <c r="E4544" t="s">
        <v>98</v>
      </c>
      <c r="F4544" t="s">
        <v>2474</v>
      </c>
      <c r="G4544" t="s">
        <v>25</v>
      </c>
      <c r="H4544" t="s">
        <v>65</v>
      </c>
      <c r="I4544" t="s">
        <v>2475</v>
      </c>
      <c r="J4544" t="s">
        <v>36</v>
      </c>
      <c r="K4544" t="s">
        <v>92</v>
      </c>
      <c r="L4544" s="2">
        <f t="shared" si="701"/>
        <v>250.91220000000001</v>
      </c>
      <c r="M4544" s="2">
        <f t="shared" si="702"/>
        <v>325.86</v>
      </c>
      <c r="N4544" s="2">
        <f t="shared" si="708"/>
        <v>74.947800000000001</v>
      </c>
      <c r="O4544" s="2">
        <f t="shared" si="703"/>
        <v>149.8956</v>
      </c>
      <c r="P4544" s="2">
        <f t="shared" si="704"/>
        <v>651.72</v>
      </c>
      <c r="Q4544" s="2">
        <f t="shared" si="705"/>
        <v>23</v>
      </c>
      <c r="R4544">
        <v>2</v>
      </c>
      <c r="S4544">
        <v>0</v>
      </c>
      <c r="T4544" s="2">
        <v>325.86</v>
      </c>
      <c r="U4544" s="3">
        <v>149.8956</v>
      </c>
      <c r="V4544" s="4">
        <f t="shared" si="709"/>
        <v>23</v>
      </c>
      <c r="W4544" s="2">
        <f t="shared" si="706"/>
        <v>651.72</v>
      </c>
    </row>
    <row r="4545" spans="1:23" x14ac:dyDescent="0.25">
      <c r="A4545">
        <f t="shared" si="707"/>
        <v>2015</v>
      </c>
      <c r="B4545" s="1">
        <v>42197</v>
      </c>
      <c r="C4545" s="1">
        <v>42202</v>
      </c>
      <c r="D4545" s="1" t="str">
        <f t="shared" si="700"/>
        <v>Jul</v>
      </c>
      <c r="E4545" t="s">
        <v>23</v>
      </c>
      <c r="F4545" t="s">
        <v>733</v>
      </c>
      <c r="G4545" t="s">
        <v>25</v>
      </c>
      <c r="H4545" t="s">
        <v>65</v>
      </c>
      <c r="I4545" t="s">
        <v>369</v>
      </c>
      <c r="J4545" t="s">
        <v>28</v>
      </c>
      <c r="K4545" t="s">
        <v>31</v>
      </c>
      <c r="L4545" s="2">
        <f t="shared" si="701"/>
        <v>384.21589999999998</v>
      </c>
      <c r="M4545" s="2">
        <f t="shared" si="702"/>
        <v>383.30699999999996</v>
      </c>
      <c r="N4545" s="2">
        <f t="shared" si="708"/>
        <v>-0.90890000000001692</v>
      </c>
      <c r="O4545" s="2">
        <f t="shared" si="703"/>
        <v>-8.1801000000001522</v>
      </c>
      <c r="P4545" s="2">
        <f t="shared" si="704"/>
        <v>3449.7629999999995</v>
      </c>
      <c r="Q4545" s="2">
        <f t="shared" si="705"/>
        <v>-0.23712063698289287</v>
      </c>
      <c r="R4545">
        <v>9</v>
      </c>
      <c r="S4545">
        <v>0.3</v>
      </c>
      <c r="T4545" s="2">
        <v>383.60699999999997</v>
      </c>
      <c r="U4545" s="3">
        <v>-5.4801000000000215</v>
      </c>
      <c r="V4545" s="4">
        <f t="shared" si="709"/>
        <v>-0.15873015873015936</v>
      </c>
      <c r="W4545" s="2">
        <f t="shared" si="706"/>
        <v>3452.4629999999997</v>
      </c>
    </row>
    <row r="4546" spans="1:23" x14ac:dyDescent="0.25">
      <c r="A4546">
        <f t="shared" si="707"/>
        <v>2015</v>
      </c>
      <c r="B4546" s="1">
        <v>42197</v>
      </c>
      <c r="C4546" s="1">
        <v>42202</v>
      </c>
      <c r="D4546" s="1" t="str">
        <f t="shared" ref="D4546:D4609" si="710">TEXT((B4546),"MMM")</f>
        <v>Jul</v>
      </c>
      <c r="E4546" t="s">
        <v>23</v>
      </c>
      <c r="F4546" t="s">
        <v>733</v>
      </c>
      <c r="G4546" t="s">
        <v>25</v>
      </c>
      <c r="H4546" t="s">
        <v>65</v>
      </c>
      <c r="I4546" t="s">
        <v>1393</v>
      </c>
      <c r="J4546" t="s">
        <v>50</v>
      </c>
      <c r="K4546" t="s">
        <v>51</v>
      </c>
      <c r="L4546" s="2">
        <f t="shared" ref="L4546:L4609" si="711">T4546 - (U4546 / R4546)</f>
        <v>140.12799999999999</v>
      </c>
      <c r="M4546" s="2">
        <f t="shared" ref="M4546:M4609" si="712">(T4546/1-S4546)</f>
        <v>148.28</v>
      </c>
      <c r="N4546" s="2">
        <f t="shared" si="708"/>
        <v>8.1520000000000152</v>
      </c>
      <c r="O4546" s="2">
        <f t="shared" ref="O4546:O4609" si="713">N4546*R4546</f>
        <v>16.30400000000003</v>
      </c>
      <c r="P4546" s="2">
        <f t="shared" ref="P4546:P4609" si="714">(M4546*R4546)</f>
        <v>296.56</v>
      </c>
      <c r="Q4546" s="2">
        <f t="shared" ref="Q4546:Q4609" si="715">(O4546/(M4546*R4546))*100</f>
        <v>5.4977070407337569</v>
      </c>
      <c r="R4546">
        <v>2</v>
      </c>
      <c r="S4546">
        <v>0.2</v>
      </c>
      <c r="T4546" s="2">
        <v>148.47999999999999</v>
      </c>
      <c r="U4546" s="3">
        <v>16.703999999999986</v>
      </c>
      <c r="V4546" s="4">
        <f t="shared" si="709"/>
        <v>5.6249999999999956</v>
      </c>
      <c r="W4546" s="2">
        <f t="shared" ref="W4546:W4609" si="716">R4546*T4546</f>
        <v>296.95999999999998</v>
      </c>
    </row>
    <row r="4547" spans="1:23" x14ac:dyDescent="0.25">
      <c r="A4547">
        <f t="shared" ref="A4547:A4610" si="717">YEAR(B4547)</f>
        <v>2015</v>
      </c>
      <c r="B4547" s="1">
        <v>42197</v>
      </c>
      <c r="C4547" s="1">
        <v>42202</v>
      </c>
      <c r="D4547" s="1" t="str">
        <f t="shared" si="710"/>
        <v>Jul</v>
      </c>
      <c r="E4547" t="s">
        <v>23</v>
      </c>
      <c r="F4547" t="s">
        <v>733</v>
      </c>
      <c r="G4547" t="s">
        <v>25</v>
      </c>
      <c r="H4547" t="s">
        <v>65</v>
      </c>
      <c r="I4547" t="s">
        <v>2223</v>
      </c>
      <c r="J4547" t="s">
        <v>50</v>
      </c>
      <c r="K4547" t="s">
        <v>51</v>
      </c>
      <c r="L4547" s="2">
        <f t="shared" si="711"/>
        <v>529.86479999999995</v>
      </c>
      <c r="M4547" s="2">
        <f t="shared" si="712"/>
        <v>537.34399999999994</v>
      </c>
      <c r="N4547" s="2">
        <f t="shared" ref="N4547:N4610" si="718">(M4547-L4547)</f>
        <v>7.4791999999999916</v>
      </c>
      <c r="O4547" s="2">
        <f t="shared" si="713"/>
        <v>52.354399999999941</v>
      </c>
      <c r="P4547" s="2">
        <f t="shared" si="714"/>
        <v>3761.4079999999994</v>
      </c>
      <c r="Q4547" s="2">
        <f t="shared" si="715"/>
        <v>1.391883039542638</v>
      </c>
      <c r="R4547">
        <v>7</v>
      </c>
      <c r="S4547">
        <v>0.2</v>
      </c>
      <c r="T4547" s="2">
        <v>537.54399999999998</v>
      </c>
      <c r="U4547" s="3">
        <v>53.754400000000004</v>
      </c>
      <c r="V4547" s="4">
        <f t="shared" ref="V4547:V4610" si="719">(U4547/W4547)*100</f>
        <v>1.4285714285714286</v>
      </c>
      <c r="W4547" s="2">
        <f t="shared" si="716"/>
        <v>3762.808</v>
      </c>
    </row>
    <row r="4548" spans="1:23" x14ac:dyDescent="0.25">
      <c r="A4548">
        <f t="shared" si="717"/>
        <v>2015</v>
      </c>
      <c r="B4548" s="1">
        <v>42197</v>
      </c>
      <c r="C4548" s="1">
        <v>42202</v>
      </c>
      <c r="D4548" s="1" t="str">
        <f t="shared" si="710"/>
        <v>Jul</v>
      </c>
      <c r="E4548" t="s">
        <v>23</v>
      </c>
      <c r="F4548" t="s">
        <v>733</v>
      </c>
      <c r="G4548" t="s">
        <v>25</v>
      </c>
      <c r="H4548" t="s">
        <v>65</v>
      </c>
      <c r="I4548" t="s">
        <v>503</v>
      </c>
      <c r="J4548" t="s">
        <v>36</v>
      </c>
      <c r="K4548" t="s">
        <v>53</v>
      </c>
      <c r="L4548" s="2">
        <f t="shared" si="711"/>
        <v>3.4222000000000001</v>
      </c>
      <c r="M4548" s="2">
        <f t="shared" si="712"/>
        <v>1.1279999999999997</v>
      </c>
      <c r="N4548" s="2">
        <f t="shared" si="718"/>
        <v>-2.2942000000000005</v>
      </c>
      <c r="O4548" s="2">
        <f t="shared" si="713"/>
        <v>-4.5884000000000009</v>
      </c>
      <c r="P4548" s="2">
        <f t="shared" si="714"/>
        <v>2.2559999999999993</v>
      </c>
      <c r="Q4548" s="2">
        <f t="shared" si="715"/>
        <v>-203.38652482269515</v>
      </c>
      <c r="R4548">
        <v>2</v>
      </c>
      <c r="S4548">
        <v>0.8</v>
      </c>
      <c r="T4548" s="2">
        <v>1.9279999999999997</v>
      </c>
      <c r="U4548" s="3">
        <v>-2.9884000000000004</v>
      </c>
      <c r="V4548" s="4">
        <f t="shared" si="719"/>
        <v>-77.500000000000028</v>
      </c>
      <c r="W4548" s="2">
        <f t="shared" si="716"/>
        <v>3.8559999999999994</v>
      </c>
    </row>
    <row r="4549" spans="1:23" x14ac:dyDescent="0.25">
      <c r="A4549">
        <f t="shared" si="717"/>
        <v>2015</v>
      </c>
      <c r="B4549" s="1">
        <v>42197</v>
      </c>
      <c r="C4549" s="1">
        <v>42202</v>
      </c>
      <c r="D4549" s="1" t="str">
        <f t="shared" si="710"/>
        <v>Jul</v>
      </c>
      <c r="E4549" t="s">
        <v>23</v>
      </c>
      <c r="F4549" t="s">
        <v>733</v>
      </c>
      <c r="G4549" t="s">
        <v>25</v>
      </c>
      <c r="H4549" t="s">
        <v>65</v>
      </c>
      <c r="I4549" t="s">
        <v>1010</v>
      </c>
      <c r="J4549" t="s">
        <v>36</v>
      </c>
      <c r="K4549" t="s">
        <v>48</v>
      </c>
      <c r="L4549" s="2">
        <f t="shared" si="711"/>
        <v>6.6815999999999987</v>
      </c>
      <c r="M4549" s="2">
        <f t="shared" si="712"/>
        <v>6.7119999999999989</v>
      </c>
      <c r="N4549" s="2">
        <f t="shared" si="718"/>
        <v>3.0400000000000205E-2</v>
      </c>
      <c r="O4549" s="2">
        <f t="shared" si="713"/>
        <v>9.1200000000000614E-2</v>
      </c>
      <c r="P4549" s="2">
        <f t="shared" si="714"/>
        <v>20.135999999999996</v>
      </c>
      <c r="Q4549" s="2">
        <f t="shared" si="715"/>
        <v>0.45292014302741668</v>
      </c>
      <c r="R4549">
        <v>3</v>
      </c>
      <c r="S4549">
        <v>0.2</v>
      </c>
      <c r="T4549" s="2">
        <v>6.911999999999999</v>
      </c>
      <c r="U4549" s="3">
        <v>0.69120000000000026</v>
      </c>
      <c r="V4549" s="4">
        <f t="shared" si="719"/>
        <v>3.3333333333333353</v>
      </c>
      <c r="W4549" s="2">
        <f t="shared" si="716"/>
        <v>20.735999999999997</v>
      </c>
    </row>
    <row r="4550" spans="1:23" x14ac:dyDescent="0.25">
      <c r="A4550">
        <f t="shared" si="717"/>
        <v>2015</v>
      </c>
      <c r="B4550" s="1">
        <v>42197</v>
      </c>
      <c r="C4550" s="1">
        <v>42202</v>
      </c>
      <c r="D4550" s="1" t="str">
        <f t="shared" si="710"/>
        <v>Jul</v>
      </c>
      <c r="E4550" t="s">
        <v>23</v>
      </c>
      <c r="F4550" t="s">
        <v>733</v>
      </c>
      <c r="G4550" t="s">
        <v>25</v>
      </c>
      <c r="H4550" t="s">
        <v>65</v>
      </c>
      <c r="I4550" t="s">
        <v>454</v>
      </c>
      <c r="J4550" t="s">
        <v>28</v>
      </c>
      <c r="K4550" t="s">
        <v>46</v>
      </c>
      <c r="L4550" s="2">
        <f t="shared" si="711"/>
        <v>9.8940000000000001</v>
      </c>
      <c r="M4550" s="2">
        <f t="shared" si="712"/>
        <v>7.16</v>
      </c>
      <c r="N4550" s="2">
        <f t="shared" si="718"/>
        <v>-2.734</v>
      </c>
      <c r="O4550" s="2">
        <f t="shared" si="713"/>
        <v>-2.734</v>
      </c>
      <c r="P4550" s="2">
        <f t="shared" si="714"/>
        <v>7.16</v>
      </c>
      <c r="Q4550" s="2">
        <f t="shared" si="715"/>
        <v>-38.184357541899438</v>
      </c>
      <c r="R4550">
        <v>1</v>
      </c>
      <c r="S4550">
        <v>0.6</v>
      </c>
      <c r="T4550" s="2">
        <v>7.76</v>
      </c>
      <c r="U4550" s="3">
        <v>-2.1340000000000003</v>
      </c>
      <c r="V4550" s="4">
        <f t="shared" si="719"/>
        <v>-27.500000000000007</v>
      </c>
      <c r="W4550" s="2">
        <f t="shared" si="716"/>
        <v>7.76</v>
      </c>
    </row>
    <row r="4551" spans="1:23" x14ac:dyDescent="0.25">
      <c r="A4551">
        <f t="shared" si="717"/>
        <v>2015</v>
      </c>
      <c r="B4551" s="1">
        <v>42197</v>
      </c>
      <c r="C4551" s="1">
        <v>42202</v>
      </c>
      <c r="D4551" s="1" t="str">
        <f t="shared" si="710"/>
        <v>Jul</v>
      </c>
      <c r="E4551" t="s">
        <v>23</v>
      </c>
      <c r="F4551" t="s">
        <v>733</v>
      </c>
      <c r="G4551" t="s">
        <v>25</v>
      </c>
      <c r="H4551" t="s">
        <v>65</v>
      </c>
      <c r="I4551" t="s">
        <v>809</v>
      </c>
      <c r="J4551" t="s">
        <v>50</v>
      </c>
      <c r="K4551" t="s">
        <v>51</v>
      </c>
      <c r="L4551" s="2">
        <f t="shared" si="711"/>
        <v>646.80860000000007</v>
      </c>
      <c r="M4551" s="2">
        <f t="shared" si="712"/>
        <v>658.96800000000007</v>
      </c>
      <c r="N4551" s="2">
        <f t="shared" si="718"/>
        <v>12.159400000000005</v>
      </c>
      <c r="O4551" s="2">
        <f t="shared" si="713"/>
        <v>48.63760000000002</v>
      </c>
      <c r="P4551" s="2">
        <f t="shared" si="714"/>
        <v>2635.8720000000003</v>
      </c>
      <c r="Q4551" s="2">
        <f t="shared" si="715"/>
        <v>1.8452185842104629</v>
      </c>
      <c r="R4551">
        <v>4</v>
      </c>
      <c r="S4551">
        <v>0.2</v>
      </c>
      <c r="T4551" s="2">
        <v>659.16800000000012</v>
      </c>
      <c r="U4551" s="3">
        <v>49.437599999999975</v>
      </c>
      <c r="V4551" s="4">
        <f t="shared" si="719"/>
        <v>1.8749999999999984</v>
      </c>
      <c r="W4551" s="2">
        <f t="shared" si="716"/>
        <v>2636.6720000000005</v>
      </c>
    </row>
    <row r="4552" spans="1:23" x14ac:dyDescent="0.25">
      <c r="A4552">
        <f t="shared" si="717"/>
        <v>2017</v>
      </c>
      <c r="B4552" s="1">
        <v>42855</v>
      </c>
      <c r="C4552" s="1">
        <v>42857</v>
      </c>
      <c r="D4552" s="1" t="str">
        <f t="shared" si="710"/>
        <v>Apr</v>
      </c>
      <c r="E4552" t="s">
        <v>98</v>
      </c>
      <c r="F4552" t="s">
        <v>1273</v>
      </c>
      <c r="G4552" t="s">
        <v>25</v>
      </c>
      <c r="H4552" t="s">
        <v>80</v>
      </c>
      <c r="I4552" t="s">
        <v>2476</v>
      </c>
      <c r="J4552" t="s">
        <v>36</v>
      </c>
      <c r="K4552" t="s">
        <v>37</v>
      </c>
      <c r="L4552" s="2">
        <f t="shared" si="711"/>
        <v>4.3487999999999998</v>
      </c>
      <c r="M4552" s="2">
        <f t="shared" si="712"/>
        <v>5.76</v>
      </c>
      <c r="N4552" s="2">
        <f t="shared" si="718"/>
        <v>1.4112</v>
      </c>
      <c r="O4552" s="2">
        <f t="shared" si="713"/>
        <v>2.8224</v>
      </c>
      <c r="P4552" s="2">
        <f t="shared" si="714"/>
        <v>11.52</v>
      </c>
      <c r="Q4552" s="2">
        <f t="shared" si="715"/>
        <v>24.500000000000004</v>
      </c>
      <c r="R4552">
        <v>2</v>
      </c>
      <c r="S4552">
        <v>0</v>
      </c>
      <c r="T4552" s="2">
        <v>5.76</v>
      </c>
      <c r="U4552" s="3">
        <v>2.8224</v>
      </c>
      <c r="V4552" s="4">
        <f t="shared" si="719"/>
        <v>24.500000000000004</v>
      </c>
      <c r="W4552" s="2">
        <f t="shared" si="716"/>
        <v>11.52</v>
      </c>
    </row>
    <row r="4553" spans="1:23" x14ac:dyDescent="0.25">
      <c r="A4553">
        <f t="shared" si="717"/>
        <v>2014</v>
      </c>
      <c r="B4553" s="1">
        <v>41833</v>
      </c>
      <c r="C4553" s="1">
        <v>41837</v>
      </c>
      <c r="D4553" s="1" t="str">
        <f t="shared" si="710"/>
        <v>Jul</v>
      </c>
      <c r="E4553" t="s">
        <v>38</v>
      </c>
      <c r="F4553" t="s">
        <v>483</v>
      </c>
      <c r="G4553" t="s">
        <v>33</v>
      </c>
      <c r="H4553" t="s">
        <v>34</v>
      </c>
      <c r="I4553" t="s">
        <v>1826</v>
      </c>
      <c r="J4553" t="s">
        <v>28</v>
      </c>
      <c r="K4553" t="s">
        <v>41</v>
      </c>
      <c r="L4553" s="2">
        <f t="shared" si="711"/>
        <v>349.75260000000003</v>
      </c>
      <c r="M4553" s="2">
        <f t="shared" si="712"/>
        <v>351.01600000000002</v>
      </c>
      <c r="N4553" s="2">
        <f t="shared" si="718"/>
        <v>1.2633999999999901</v>
      </c>
      <c r="O4553" s="2">
        <f t="shared" si="713"/>
        <v>3.7901999999999703</v>
      </c>
      <c r="P4553" s="2">
        <f t="shared" si="714"/>
        <v>1053.048</v>
      </c>
      <c r="Q4553" s="2">
        <f t="shared" si="715"/>
        <v>0.35992661303188178</v>
      </c>
      <c r="R4553">
        <v>3</v>
      </c>
      <c r="S4553">
        <v>0.2</v>
      </c>
      <c r="T4553" s="2">
        <v>351.21600000000001</v>
      </c>
      <c r="U4553" s="3">
        <v>4.3901999999999788</v>
      </c>
      <c r="V4553" s="4">
        <f t="shared" si="719"/>
        <v>0.41666666666666458</v>
      </c>
      <c r="W4553" s="2">
        <f t="shared" si="716"/>
        <v>1053.6480000000001</v>
      </c>
    </row>
    <row r="4554" spans="1:23" x14ac:dyDescent="0.25">
      <c r="A4554">
        <f t="shared" si="717"/>
        <v>2014</v>
      </c>
      <c r="B4554" s="1">
        <v>42000</v>
      </c>
      <c r="C4554" s="1">
        <v>42006</v>
      </c>
      <c r="D4554" s="1" t="str">
        <f t="shared" si="710"/>
        <v>Dec</v>
      </c>
      <c r="E4554" t="s">
        <v>38</v>
      </c>
      <c r="F4554" t="s">
        <v>771</v>
      </c>
      <c r="G4554" t="s">
        <v>25</v>
      </c>
      <c r="H4554" t="s">
        <v>34</v>
      </c>
      <c r="I4554" t="s">
        <v>596</v>
      </c>
      <c r="J4554" t="s">
        <v>28</v>
      </c>
      <c r="K4554" t="s">
        <v>31</v>
      </c>
      <c r="L4554" s="2">
        <f t="shared" si="711"/>
        <v>222.60400000000004</v>
      </c>
      <c r="M4554" s="2">
        <f t="shared" si="712"/>
        <v>230.08000000000004</v>
      </c>
      <c r="N4554" s="2">
        <f t="shared" si="718"/>
        <v>7.4759999999999991</v>
      </c>
      <c r="O4554" s="2">
        <f t="shared" si="713"/>
        <v>22.427999999999997</v>
      </c>
      <c r="P4554" s="2">
        <f t="shared" si="714"/>
        <v>690.24000000000012</v>
      </c>
      <c r="Q4554" s="2">
        <f t="shared" si="715"/>
        <v>3.2493045897079269</v>
      </c>
      <c r="R4554">
        <v>3</v>
      </c>
      <c r="S4554">
        <v>0.2</v>
      </c>
      <c r="T4554" s="2">
        <v>230.28000000000003</v>
      </c>
      <c r="U4554" s="3">
        <v>23.027999999999992</v>
      </c>
      <c r="V4554" s="4">
        <f t="shared" si="719"/>
        <v>3.3333333333333313</v>
      </c>
      <c r="W4554" s="2">
        <f t="shared" si="716"/>
        <v>690.84000000000015</v>
      </c>
    </row>
    <row r="4555" spans="1:23" x14ac:dyDescent="0.25">
      <c r="A4555">
        <f t="shared" si="717"/>
        <v>2014</v>
      </c>
      <c r="B4555" s="1">
        <v>42000</v>
      </c>
      <c r="C4555" s="1">
        <v>42006</v>
      </c>
      <c r="D4555" s="1" t="str">
        <f t="shared" si="710"/>
        <v>Dec</v>
      </c>
      <c r="E4555" t="s">
        <v>38</v>
      </c>
      <c r="F4555" t="s">
        <v>771</v>
      </c>
      <c r="G4555" t="s">
        <v>25</v>
      </c>
      <c r="H4555" t="s">
        <v>34</v>
      </c>
      <c r="I4555" t="s">
        <v>982</v>
      </c>
      <c r="J4555" t="s">
        <v>36</v>
      </c>
      <c r="K4555" t="s">
        <v>60</v>
      </c>
      <c r="L4555" s="2">
        <f t="shared" si="711"/>
        <v>10.914</v>
      </c>
      <c r="M4555" s="2">
        <f t="shared" si="712"/>
        <v>12.84</v>
      </c>
      <c r="N4555" s="2">
        <f t="shared" si="718"/>
        <v>1.9260000000000002</v>
      </c>
      <c r="O4555" s="2">
        <f t="shared" si="713"/>
        <v>5.7780000000000005</v>
      </c>
      <c r="P4555" s="2">
        <f t="shared" si="714"/>
        <v>38.519999999999996</v>
      </c>
      <c r="Q4555" s="2">
        <f t="shared" si="715"/>
        <v>15.000000000000002</v>
      </c>
      <c r="R4555">
        <v>3</v>
      </c>
      <c r="S4555">
        <v>0</v>
      </c>
      <c r="T4555" s="2">
        <v>12.84</v>
      </c>
      <c r="U4555" s="3">
        <v>5.7779999999999987</v>
      </c>
      <c r="V4555" s="4">
        <f t="shared" si="719"/>
        <v>15</v>
      </c>
      <c r="W4555" s="2">
        <f t="shared" si="716"/>
        <v>38.519999999999996</v>
      </c>
    </row>
    <row r="4556" spans="1:23" x14ac:dyDescent="0.25">
      <c r="A4556">
        <f t="shared" si="717"/>
        <v>2016</v>
      </c>
      <c r="B4556" s="1">
        <v>42427</v>
      </c>
      <c r="C4556" s="1">
        <v>42430</v>
      </c>
      <c r="D4556" s="1" t="str">
        <f t="shared" si="710"/>
        <v>Feb</v>
      </c>
      <c r="E4556" t="s">
        <v>23</v>
      </c>
      <c r="F4556" t="s">
        <v>1664</v>
      </c>
      <c r="G4556" t="s">
        <v>25</v>
      </c>
      <c r="H4556" t="s">
        <v>65</v>
      </c>
      <c r="I4556" t="s">
        <v>185</v>
      </c>
      <c r="J4556" t="s">
        <v>36</v>
      </c>
      <c r="K4556" t="s">
        <v>53</v>
      </c>
      <c r="L4556" s="2">
        <f t="shared" si="711"/>
        <v>47.350000000000009</v>
      </c>
      <c r="M4556" s="2">
        <f t="shared" si="712"/>
        <v>56.820000000000007</v>
      </c>
      <c r="N4556" s="2">
        <f t="shared" si="718"/>
        <v>9.4699999999999989</v>
      </c>
      <c r="O4556" s="2">
        <f t="shared" si="713"/>
        <v>28.409999999999997</v>
      </c>
      <c r="P4556" s="2">
        <f t="shared" si="714"/>
        <v>170.46000000000004</v>
      </c>
      <c r="Q4556" s="2">
        <f t="shared" si="715"/>
        <v>16.666666666666661</v>
      </c>
      <c r="R4556">
        <v>3</v>
      </c>
      <c r="S4556">
        <v>0</v>
      </c>
      <c r="T4556" s="2">
        <v>56.820000000000007</v>
      </c>
      <c r="U4556" s="3">
        <v>28.410000000000004</v>
      </c>
      <c r="V4556" s="4">
        <f t="shared" si="719"/>
        <v>16.666666666666664</v>
      </c>
      <c r="W4556" s="2">
        <f t="shared" si="716"/>
        <v>170.46000000000004</v>
      </c>
    </row>
    <row r="4557" spans="1:23" x14ac:dyDescent="0.25">
      <c r="A4557">
        <f t="shared" si="717"/>
        <v>2015</v>
      </c>
      <c r="B4557" s="1">
        <v>42086</v>
      </c>
      <c r="C4557" s="1">
        <v>42089</v>
      </c>
      <c r="D4557" s="1" t="str">
        <f t="shared" si="710"/>
        <v>Mar</v>
      </c>
      <c r="E4557" t="s">
        <v>98</v>
      </c>
      <c r="F4557" t="s">
        <v>1592</v>
      </c>
      <c r="G4557" t="s">
        <v>25</v>
      </c>
      <c r="H4557" t="s">
        <v>26</v>
      </c>
      <c r="I4557" t="s">
        <v>859</v>
      </c>
      <c r="J4557" t="s">
        <v>36</v>
      </c>
      <c r="K4557" t="s">
        <v>128</v>
      </c>
      <c r="L4557" s="2">
        <f t="shared" si="711"/>
        <v>28.009499999999999</v>
      </c>
      <c r="M4557" s="2">
        <f t="shared" si="712"/>
        <v>31.56</v>
      </c>
      <c r="N4557" s="2">
        <f t="shared" si="718"/>
        <v>3.5504999999999995</v>
      </c>
      <c r="O4557" s="2">
        <f t="shared" si="713"/>
        <v>14.201999999999998</v>
      </c>
      <c r="P4557" s="2">
        <f t="shared" si="714"/>
        <v>126.24</v>
      </c>
      <c r="Q4557" s="2">
        <f t="shared" si="715"/>
        <v>11.249999999999998</v>
      </c>
      <c r="R4557">
        <v>4</v>
      </c>
      <c r="S4557">
        <v>0</v>
      </c>
      <c r="T4557" s="2">
        <v>31.56</v>
      </c>
      <c r="U4557" s="3">
        <v>14.201999999999998</v>
      </c>
      <c r="V4557" s="4">
        <f t="shared" si="719"/>
        <v>11.249999999999998</v>
      </c>
      <c r="W4557" s="2">
        <f t="shared" si="716"/>
        <v>126.24</v>
      </c>
    </row>
    <row r="4558" spans="1:23" x14ac:dyDescent="0.25">
      <c r="A4558">
        <f t="shared" si="717"/>
        <v>2015</v>
      </c>
      <c r="B4558" s="1">
        <v>42086</v>
      </c>
      <c r="C4558" s="1">
        <v>42089</v>
      </c>
      <c r="D4558" s="1" t="str">
        <f t="shared" si="710"/>
        <v>Mar</v>
      </c>
      <c r="E4558" t="s">
        <v>98</v>
      </c>
      <c r="F4558" t="s">
        <v>1592</v>
      </c>
      <c r="G4558" t="s">
        <v>25</v>
      </c>
      <c r="H4558" t="s">
        <v>26</v>
      </c>
      <c r="I4558" t="s">
        <v>1084</v>
      </c>
      <c r="J4558" t="s">
        <v>36</v>
      </c>
      <c r="K4558" t="s">
        <v>43</v>
      </c>
      <c r="L4558" s="2">
        <f t="shared" si="711"/>
        <v>27.7804</v>
      </c>
      <c r="M4558" s="2">
        <f t="shared" si="712"/>
        <v>27.92</v>
      </c>
      <c r="N4558" s="2">
        <f t="shared" si="718"/>
        <v>0.1396000000000015</v>
      </c>
      <c r="O4558" s="2">
        <f t="shared" si="713"/>
        <v>0.558400000000006</v>
      </c>
      <c r="P4558" s="2">
        <f t="shared" si="714"/>
        <v>111.68</v>
      </c>
      <c r="Q4558" s="2">
        <f t="shared" si="715"/>
        <v>0.50000000000000533</v>
      </c>
      <c r="R4558">
        <v>4</v>
      </c>
      <c r="S4558">
        <v>0</v>
      </c>
      <c r="T4558" s="2">
        <v>27.92</v>
      </c>
      <c r="U4558" s="3">
        <v>0.5583999999999989</v>
      </c>
      <c r="V4558" s="4">
        <f t="shared" si="719"/>
        <v>0.49999999999999895</v>
      </c>
      <c r="W4558" s="2">
        <f t="shared" si="716"/>
        <v>111.68</v>
      </c>
    </row>
    <row r="4559" spans="1:23" x14ac:dyDescent="0.25">
      <c r="A4559">
        <f t="shared" si="717"/>
        <v>2017</v>
      </c>
      <c r="B4559" s="1">
        <v>43029</v>
      </c>
      <c r="C4559" s="1">
        <v>43036</v>
      </c>
      <c r="D4559" s="1" t="str">
        <f t="shared" si="710"/>
        <v>Oct</v>
      </c>
      <c r="E4559" t="s">
        <v>38</v>
      </c>
      <c r="F4559" t="s">
        <v>1452</v>
      </c>
      <c r="G4559" t="s">
        <v>25</v>
      </c>
      <c r="H4559" t="s">
        <v>34</v>
      </c>
      <c r="I4559" t="s">
        <v>1078</v>
      </c>
      <c r="J4559" t="s">
        <v>36</v>
      </c>
      <c r="K4559" t="s">
        <v>53</v>
      </c>
      <c r="L4559" s="2">
        <f t="shared" si="711"/>
        <v>15.120900000000001</v>
      </c>
      <c r="M4559" s="2">
        <f t="shared" si="712"/>
        <v>7.8590000000000009</v>
      </c>
      <c r="N4559" s="2">
        <f t="shared" si="718"/>
        <v>-7.2618999999999998</v>
      </c>
      <c r="O4559" s="2">
        <f t="shared" si="713"/>
        <v>-7.2618999999999998</v>
      </c>
      <c r="P4559" s="2">
        <f t="shared" si="714"/>
        <v>7.8590000000000009</v>
      </c>
      <c r="Q4559" s="2">
        <f t="shared" si="715"/>
        <v>-92.402341264791943</v>
      </c>
      <c r="R4559">
        <v>1</v>
      </c>
      <c r="S4559">
        <v>0.7</v>
      </c>
      <c r="T4559" s="2">
        <v>8.5590000000000011</v>
      </c>
      <c r="U4559" s="3">
        <v>-6.5618999999999996</v>
      </c>
      <c r="V4559" s="4">
        <f t="shared" si="719"/>
        <v>-76.666666666666643</v>
      </c>
      <c r="W4559" s="2">
        <f t="shared" si="716"/>
        <v>8.5590000000000011</v>
      </c>
    </row>
    <row r="4560" spans="1:23" x14ac:dyDescent="0.25">
      <c r="A4560">
        <f t="shared" si="717"/>
        <v>2014</v>
      </c>
      <c r="B4560" s="1">
        <v>42004</v>
      </c>
      <c r="C4560" s="1">
        <v>42009</v>
      </c>
      <c r="D4560" s="1" t="str">
        <f t="shared" si="710"/>
        <v>Dec</v>
      </c>
      <c r="E4560" t="s">
        <v>38</v>
      </c>
      <c r="F4560" t="s">
        <v>2268</v>
      </c>
      <c r="G4560" t="s">
        <v>33</v>
      </c>
      <c r="H4560" t="s">
        <v>65</v>
      </c>
      <c r="I4560" t="s">
        <v>2248</v>
      </c>
      <c r="J4560" t="s">
        <v>36</v>
      </c>
      <c r="K4560" t="s">
        <v>92</v>
      </c>
      <c r="L4560" s="2">
        <f t="shared" si="711"/>
        <v>40.583800000000011</v>
      </c>
      <c r="M4560" s="2">
        <f t="shared" si="712"/>
        <v>49.368000000000002</v>
      </c>
      <c r="N4560" s="2">
        <f t="shared" si="718"/>
        <v>8.7841999999999913</v>
      </c>
      <c r="O4560" s="2">
        <f t="shared" si="713"/>
        <v>17.568399999999983</v>
      </c>
      <c r="P4560" s="2">
        <f t="shared" si="714"/>
        <v>98.736000000000004</v>
      </c>
      <c r="Q4560" s="2">
        <f t="shared" si="715"/>
        <v>17.793307405606853</v>
      </c>
      <c r="R4560">
        <v>2</v>
      </c>
      <c r="S4560">
        <v>0.2</v>
      </c>
      <c r="T4560" s="2">
        <v>49.568000000000005</v>
      </c>
      <c r="U4560" s="3">
        <v>17.968399999999995</v>
      </c>
      <c r="V4560" s="4">
        <f t="shared" si="719"/>
        <v>18.124999999999993</v>
      </c>
      <c r="W4560" s="2">
        <f t="shared" si="716"/>
        <v>99.13600000000001</v>
      </c>
    </row>
    <row r="4561" spans="1:23" x14ac:dyDescent="0.25">
      <c r="A4561">
        <f t="shared" si="717"/>
        <v>2014</v>
      </c>
      <c r="B4561" s="1">
        <v>41764</v>
      </c>
      <c r="C4561" s="1">
        <v>41767</v>
      </c>
      <c r="D4561" s="1" t="str">
        <f t="shared" si="710"/>
        <v>May</v>
      </c>
      <c r="E4561" t="s">
        <v>98</v>
      </c>
      <c r="F4561" t="s">
        <v>82</v>
      </c>
      <c r="G4561" t="s">
        <v>25</v>
      </c>
      <c r="H4561" t="s">
        <v>65</v>
      </c>
      <c r="I4561" t="s">
        <v>143</v>
      </c>
      <c r="J4561" t="s">
        <v>28</v>
      </c>
      <c r="K4561" t="s">
        <v>31</v>
      </c>
      <c r="L4561" s="2">
        <f t="shared" si="711"/>
        <v>130.9135</v>
      </c>
      <c r="M4561" s="2">
        <f t="shared" si="712"/>
        <v>127.569</v>
      </c>
      <c r="N4561" s="2">
        <f t="shared" si="718"/>
        <v>-3.3444999999999965</v>
      </c>
      <c r="O4561" s="2">
        <f t="shared" si="713"/>
        <v>-10.033499999999989</v>
      </c>
      <c r="P4561" s="2">
        <f t="shared" si="714"/>
        <v>382.70699999999999</v>
      </c>
      <c r="Q4561" s="2">
        <f t="shared" si="715"/>
        <v>-2.6217184425683331</v>
      </c>
      <c r="R4561">
        <v>3</v>
      </c>
      <c r="S4561">
        <v>0.3</v>
      </c>
      <c r="T4561" s="2">
        <v>127.869</v>
      </c>
      <c r="U4561" s="3">
        <v>-9.1335000000000122</v>
      </c>
      <c r="V4561" s="4">
        <f t="shared" si="719"/>
        <v>-2.3809523809523845</v>
      </c>
      <c r="W4561" s="2">
        <f t="shared" si="716"/>
        <v>383.60699999999997</v>
      </c>
    </row>
    <row r="4562" spans="1:23" x14ac:dyDescent="0.25">
      <c r="A4562">
        <f t="shared" si="717"/>
        <v>2015</v>
      </c>
      <c r="B4562" s="1">
        <v>42342</v>
      </c>
      <c r="C4562" s="1">
        <v>42347</v>
      </c>
      <c r="D4562" s="1" t="str">
        <f t="shared" si="710"/>
        <v>Dec</v>
      </c>
      <c r="E4562" t="s">
        <v>23</v>
      </c>
      <c r="F4562" t="s">
        <v>1457</v>
      </c>
      <c r="G4562" t="s">
        <v>33</v>
      </c>
      <c r="H4562" t="s">
        <v>34</v>
      </c>
      <c r="I4562" t="s">
        <v>395</v>
      </c>
      <c r="J4562" t="s">
        <v>36</v>
      </c>
      <c r="K4562" t="s">
        <v>92</v>
      </c>
      <c r="L4562" s="2">
        <f t="shared" si="711"/>
        <v>230.72399999999999</v>
      </c>
      <c r="M4562" s="2">
        <f t="shared" si="712"/>
        <v>271.44</v>
      </c>
      <c r="N4562" s="2">
        <f t="shared" si="718"/>
        <v>40.716000000000008</v>
      </c>
      <c r="O4562" s="2">
        <f t="shared" si="713"/>
        <v>122.14800000000002</v>
      </c>
      <c r="P4562" s="2">
        <f t="shared" si="714"/>
        <v>814.31999999999994</v>
      </c>
      <c r="Q4562" s="2">
        <f t="shared" si="715"/>
        <v>15.000000000000005</v>
      </c>
      <c r="R4562">
        <v>3</v>
      </c>
      <c r="S4562">
        <v>0</v>
      </c>
      <c r="T4562" s="2">
        <v>271.44</v>
      </c>
      <c r="U4562" s="3">
        <v>122.148</v>
      </c>
      <c r="V4562" s="4">
        <f t="shared" si="719"/>
        <v>15</v>
      </c>
      <c r="W4562" s="2">
        <f t="shared" si="716"/>
        <v>814.31999999999994</v>
      </c>
    </row>
    <row r="4563" spans="1:23" x14ac:dyDescent="0.25">
      <c r="A4563">
        <f t="shared" si="717"/>
        <v>2015</v>
      </c>
      <c r="B4563" s="1">
        <v>42342</v>
      </c>
      <c r="C4563" s="1">
        <v>42347</v>
      </c>
      <c r="D4563" s="1" t="str">
        <f t="shared" si="710"/>
        <v>Dec</v>
      </c>
      <c r="E4563" t="s">
        <v>23</v>
      </c>
      <c r="F4563" t="s">
        <v>1457</v>
      </c>
      <c r="G4563" t="s">
        <v>33</v>
      </c>
      <c r="H4563" t="s">
        <v>34</v>
      </c>
      <c r="I4563" t="s">
        <v>2477</v>
      </c>
      <c r="J4563" t="s">
        <v>50</v>
      </c>
      <c r="K4563" t="s">
        <v>51</v>
      </c>
      <c r="L4563" s="2">
        <f t="shared" si="711"/>
        <v>107.59320000000001</v>
      </c>
      <c r="M4563" s="2">
        <f t="shared" si="712"/>
        <v>110.152</v>
      </c>
      <c r="N4563" s="2">
        <f t="shared" si="718"/>
        <v>2.5587999999999909</v>
      </c>
      <c r="O4563" s="2">
        <f t="shared" si="713"/>
        <v>7.6763999999999726</v>
      </c>
      <c r="P4563" s="2">
        <f t="shared" si="714"/>
        <v>330.45600000000002</v>
      </c>
      <c r="Q4563" s="2">
        <f t="shared" si="715"/>
        <v>2.3229718933836798</v>
      </c>
      <c r="R4563">
        <v>3</v>
      </c>
      <c r="S4563">
        <v>0.2</v>
      </c>
      <c r="T4563" s="2">
        <v>110.352</v>
      </c>
      <c r="U4563" s="3">
        <v>8.2763999999999953</v>
      </c>
      <c r="V4563" s="4">
        <f t="shared" si="719"/>
        <v>2.4999999999999982</v>
      </c>
      <c r="W4563" s="2">
        <f t="shared" si="716"/>
        <v>331.05600000000004</v>
      </c>
    </row>
    <row r="4564" spans="1:23" x14ac:dyDescent="0.25">
      <c r="A4564">
        <f t="shared" si="717"/>
        <v>2015</v>
      </c>
      <c r="B4564" s="1">
        <v>42342</v>
      </c>
      <c r="C4564" s="1">
        <v>42347</v>
      </c>
      <c r="D4564" s="1" t="str">
        <f t="shared" si="710"/>
        <v>Dec</v>
      </c>
      <c r="E4564" t="s">
        <v>23</v>
      </c>
      <c r="F4564" t="s">
        <v>1457</v>
      </c>
      <c r="G4564" t="s">
        <v>33</v>
      </c>
      <c r="H4564" t="s">
        <v>34</v>
      </c>
      <c r="I4564" t="s">
        <v>2478</v>
      </c>
      <c r="J4564" t="s">
        <v>28</v>
      </c>
      <c r="K4564" t="s">
        <v>46</v>
      </c>
      <c r="L4564" s="2">
        <f t="shared" si="711"/>
        <v>33.633600000000001</v>
      </c>
      <c r="M4564" s="2">
        <f t="shared" si="712"/>
        <v>36.4</v>
      </c>
      <c r="N4564" s="2">
        <f t="shared" si="718"/>
        <v>2.7663999999999973</v>
      </c>
      <c r="O4564" s="2">
        <f t="shared" si="713"/>
        <v>13.831999999999987</v>
      </c>
      <c r="P4564" s="2">
        <f t="shared" si="714"/>
        <v>182</v>
      </c>
      <c r="Q4564" s="2">
        <f t="shared" si="715"/>
        <v>7.5999999999999925</v>
      </c>
      <c r="R4564">
        <v>5</v>
      </c>
      <c r="S4564">
        <v>0</v>
      </c>
      <c r="T4564" s="2">
        <v>36.4</v>
      </c>
      <c r="U4564" s="3">
        <v>13.832000000000001</v>
      </c>
      <c r="V4564" s="4">
        <f t="shared" si="719"/>
        <v>7.6</v>
      </c>
      <c r="W4564" s="2">
        <f t="shared" si="716"/>
        <v>182</v>
      </c>
    </row>
    <row r="4565" spans="1:23" x14ac:dyDescent="0.25">
      <c r="A4565">
        <f t="shared" si="717"/>
        <v>2017</v>
      </c>
      <c r="B4565" s="1">
        <v>43004</v>
      </c>
      <c r="C4565" s="1">
        <v>43008</v>
      </c>
      <c r="D4565" s="1" t="str">
        <f t="shared" si="710"/>
        <v>Sep</v>
      </c>
      <c r="E4565" t="s">
        <v>38</v>
      </c>
      <c r="F4565" t="s">
        <v>1057</v>
      </c>
      <c r="G4565" t="s">
        <v>64</v>
      </c>
      <c r="H4565" t="s">
        <v>26</v>
      </c>
      <c r="I4565" t="s">
        <v>2360</v>
      </c>
      <c r="J4565" t="s">
        <v>28</v>
      </c>
      <c r="K4565" t="s">
        <v>31</v>
      </c>
      <c r="L4565" s="2">
        <f t="shared" si="711"/>
        <v>433.54379999999998</v>
      </c>
      <c r="M4565" s="2">
        <f t="shared" si="712"/>
        <v>418.93599999999998</v>
      </c>
      <c r="N4565" s="2">
        <f t="shared" si="718"/>
        <v>-14.607799999999997</v>
      </c>
      <c r="O4565" s="2">
        <f t="shared" si="713"/>
        <v>-58.43119999999999</v>
      </c>
      <c r="P4565" s="2">
        <f t="shared" si="714"/>
        <v>1675.7439999999999</v>
      </c>
      <c r="Q4565" s="2">
        <f t="shared" si="715"/>
        <v>-3.4868810510435959</v>
      </c>
      <c r="R4565">
        <v>4</v>
      </c>
      <c r="S4565">
        <v>0.2</v>
      </c>
      <c r="T4565" s="2">
        <v>419.13599999999997</v>
      </c>
      <c r="U4565" s="3">
        <v>-57.631200000000035</v>
      </c>
      <c r="V4565" s="4">
        <f t="shared" si="719"/>
        <v>-3.4375000000000022</v>
      </c>
      <c r="W4565" s="2">
        <f t="shared" si="716"/>
        <v>1676.5439999999999</v>
      </c>
    </row>
    <row r="4566" spans="1:23" x14ac:dyDescent="0.25">
      <c r="A4566">
        <f t="shared" si="717"/>
        <v>2014</v>
      </c>
      <c r="B4566" s="1">
        <v>41982</v>
      </c>
      <c r="C4566" s="1">
        <v>41987</v>
      </c>
      <c r="D4566" s="1" t="str">
        <f t="shared" si="710"/>
        <v>Dec</v>
      </c>
      <c r="E4566" t="s">
        <v>38</v>
      </c>
      <c r="F4566" t="s">
        <v>2205</v>
      </c>
      <c r="G4566" t="s">
        <v>33</v>
      </c>
      <c r="H4566" t="s">
        <v>34</v>
      </c>
      <c r="I4566" t="s">
        <v>1552</v>
      </c>
      <c r="J4566" t="s">
        <v>36</v>
      </c>
      <c r="K4566" t="s">
        <v>43</v>
      </c>
      <c r="L4566" s="2">
        <f t="shared" si="711"/>
        <v>100.91380000000001</v>
      </c>
      <c r="M4566" s="2">
        <f t="shared" si="712"/>
        <v>100.504</v>
      </c>
      <c r="N4566" s="2">
        <f t="shared" si="718"/>
        <v>-0.40980000000000416</v>
      </c>
      <c r="O4566" s="2">
        <f t="shared" si="713"/>
        <v>-2.458800000000025</v>
      </c>
      <c r="P4566" s="2">
        <f t="shared" si="714"/>
        <v>603.024</v>
      </c>
      <c r="Q4566" s="2">
        <f t="shared" si="715"/>
        <v>-0.4077449653745166</v>
      </c>
      <c r="R4566">
        <v>6</v>
      </c>
      <c r="S4566">
        <v>0.2</v>
      </c>
      <c r="T4566" s="2">
        <v>100.70400000000001</v>
      </c>
      <c r="U4566" s="3">
        <v>-1.2588000000000008</v>
      </c>
      <c r="V4566" s="4">
        <f t="shared" si="719"/>
        <v>-0.20833333333333345</v>
      </c>
      <c r="W4566" s="2">
        <f t="shared" si="716"/>
        <v>604.22400000000005</v>
      </c>
    </row>
    <row r="4567" spans="1:23" x14ac:dyDescent="0.25">
      <c r="A4567">
        <f t="shared" si="717"/>
        <v>2017</v>
      </c>
      <c r="B4567" s="1">
        <v>43072</v>
      </c>
      <c r="C4567" s="1">
        <v>43079</v>
      </c>
      <c r="D4567" s="1" t="str">
        <f t="shared" si="710"/>
        <v>Dec</v>
      </c>
      <c r="E4567" t="s">
        <v>38</v>
      </c>
      <c r="F4567" t="s">
        <v>1421</v>
      </c>
      <c r="G4567" t="s">
        <v>25</v>
      </c>
      <c r="H4567" t="s">
        <v>26</v>
      </c>
      <c r="I4567" t="s">
        <v>860</v>
      </c>
      <c r="J4567" t="s">
        <v>36</v>
      </c>
      <c r="K4567" t="s">
        <v>55</v>
      </c>
      <c r="L4567" s="2">
        <f t="shared" si="711"/>
        <v>43.708800000000004</v>
      </c>
      <c r="M4567" s="2">
        <f t="shared" si="712"/>
        <v>45.015999999999998</v>
      </c>
      <c r="N4567" s="2">
        <f t="shared" si="718"/>
        <v>1.3071999999999946</v>
      </c>
      <c r="O4567" s="2">
        <f t="shared" si="713"/>
        <v>3.9215999999999838</v>
      </c>
      <c r="P4567" s="2">
        <f t="shared" si="714"/>
        <v>135.048</v>
      </c>
      <c r="Q4567" s="2">
        <f t="shared" si="715"/>
        <v>2.9038564066109709</v>
      </c>
      <c r="R4567">
        <v>3</v>
      </c>
      <c r="S4567">
        <v>0.2</v>
      </c>
      <c r="T4567" s="2">
        <v>45.216000000000001</v>
      </c>
      <c r="U4567" s="3">
        <v>4.5215999999999994</v>
      </c>
      <c r="V4567" s="4">
        <f t="shared" si="719"/>
        <v>3.3333333333333335</v>
      </c>
      <c r="W4567" s="2">
        <f t="shared" si="716"/>
        <v>135.648</v>
      </c>
    </row>
    <row r="4568" spans="1:23" x14ac:dyDescent="0.25">
      <c r="A4568">
        <f t="shared" si="717"/>
        <v>2017</v>
      </c>
      <c r="B4568" s="1">
        <v>43072</v>
      </c>
      <c r="C4568" s="1">
        <v>43079</v>
      </c>
      <c r="D4568" s="1" t="str">
        <f t="shared" si="710"/>
        <v>Dec</v>
      </c>
      <c r="E4568" t="s">
        <v>38</v>
      </c>
      <c r="F4568" t="s">
        <v>1421</v>
      </c>
      <c r="G4568" t="s">
        <v>25</v>
      </c>
      <c r="H4568" t="s">
        <v>26</v>
      </c>
      <c r="I4568" t="s">
        <v>2095</v>
      </c>
      <c r="J4568" t="s">
        <v>36</v>
      </c>
      <c r="K4568" t="s">
        <v>53</v>
      </c>
      <c r="L4568" s="2">
        <f t="shared" si="711"/>
        <v>32.299800000000005</v>
      </c>
      <c r="M4568" s="2">
        <f t="shared" si="712"/>
        <v>28.082000000000004</v>
      </c>
      <c r="N4568" s="2">
        <f t="shared" si="718"/>
        <v>-4.2178000000000004</v>
      </c>
      <c r="O4568" s="2">
        <f t="shared" si="713"/>
        <v>-25.306800000000003</v>
      </c>
      <c r="P4568" s="2">
        <f t="shared" si="714"/>
        <v>168.49200000000002</v>
      </c>
      <c r="Q4568" s="2">
        <f t="shared" si="715"/>
        <v>-15.01958549960829</v>
      </c>
      <c r="R4568">
        <v>6</v>
      </c>
      <c r="S4568">
        <v>0.7</v>
      </c>
      <c r="T4568" s="2">
        <v>28.782000000000004</v>
      </c>
      <c r="U4568" s="3">
        <v>-21.1068</v>
      </c>
      <c r="V4568" s="4">
        <f t="shared" si="719"/>
        <v>-12.222222222222221</v>
      </c>
      <c r="W4568" s="2">
        <f t="shared" si="716"/>
        <v>172.69200000000001</v>
      </c>
    </row>
    <row r="4569" spans="1:23" x14ac:dyDescent="0.25">
      <c r="A4569">
        <f t="shared" si="717"/>
        <v>2017</v>
      </c>
      <c r="B4569" s="1">
        <v>43072</v>
      </c>
      <c r="C4569" s="1">
        <v>43079</v>
      </c>
      <c r="D4569" s="1" t="str">
        <f t="shared" si="710"/>
        <v>Dec</v>
      </c>
      <c r="E4569" t="s">
        <v>38</v>
      </c>
      <c r="F4569" t="s">
        <v>1421</v>
      </c>
      <c r="G4569" t="s">
        <v>25</v>
      </c>
      <c r="H4569" t="s">
        <v>26</v>
      </c>
      <c r="I4569" t="s">
        <v>1274</v>
      </c>
      <c r="J4569" t="s">
        <v>36</v>
      </c>
      <c r="K4569" t="s">
        <v>60</v>
      </c>
      <c r="L4569" s="2">
        <f t="shared" si="711"/>
        <v>22.232400000000002</v>
      </c>
      <c r="M4569" s="2">
        <f t="shared" si="712"/>
        <v>24.248000000000001</v>
      </c>
      <c r="N4569" s="2">
        <f t="shared" si="718"/>
        <v>2.0155999999999992</v>
      </c>
      <c r="O4569" s="2">
        <f t="shared" si="713"/>
        <v>8.0623999999999967</v>
      </c>
      <c r="P4569" s="2">
        <f t="shared" si="714"/>
        <v>96.992000000000004</v>
      </c>
      <c r="Q4569" s="2">
        <f t="shared" si="715"/>
        <v>8.3124381392279734</v>
      </c>
      <c r="R4569">
        <v>4</v>
      </c>
      <c r="S4569">
        <v>0.2</v>
      </c>
      <c r="T4569" s="2">
        <v>24.448</v>
      </c>
      <c r="U4569" s="3">
        <v>8.8623999999999992</v>
      </c>
      <c r="V4569" s="4">
        <f t="shared" si="719"/>
        <v>9.0624999999999982</v>
      </c>
      <c r="W4569" s="2">
        <f t="shared" si="716"/>
        <v>97.792000000000002</v>
      </c>
    </row>
    <row r="4570" spans="1:23" x14ac:dyDescent="0.25">
      <c r="A4570">
        <f t="shared" si="717"/>
        <v>2015</v>
      </c>
      <c r="B4570" s="1">
        <v>42316</v>
      </c>
      <c r="C4570" s="1">
        <v>42321</v>
      </c>
      <c r="D4570" s="1" t="str">
        <f t="shared" si="710"/>
        <v>Nov</v>
      </c>
      <c r="E4570" t="s">
        <v>38</v>
      </c>
      <c r="F4570" t="s">
        <v>1788</v>
      </c>
      <c r="G4570" t="s">
        <v>25</v>
      </c>
      <c r="H4570" t="s">
        <v>65</v>
      </c>
      <c r="I4570" t="s">
        <v>115</v>
      </c>
      <c r="J4570" t="s">
        <v>36</v>
      </c>
      <c r="K4570" t="s">
        <v>53</v>
      </c>
      <c r="L4570" s="2">
        <f t="shared" si="711"/>
        <v>13.3569</v>
      </c>
      <c r="M4570" s="2">
        <f t="shared" si="712"/>
        <v>9.6759999999999984</v>
      </c>
      <c r="N4570" s="2">
        <f t="shared" si="718"/>
        <v>-3.6809000000000012</v>
      </c>
      <c r="O4570" s="2">
        <f t="shared" si="713"/>
        <v>-22.085400000000007</v>
      </c>
      <c r="P4570" s="2">
        <f t="shared" si="714"/>
        <v>58.05599999999999</v>
      </c>
      <c r="Q4570" s="2">
        <f t="shared" si="715"/>
        <v>-38.041546093427051</v>
      </c>
      <c r="R4570">
        <v>6</v>
      </c>
      <c r="S4570">
        <v>0.8</v>
      </c>
      <c r="T4570" s="2">
        <v>10.475999999999999</v>
      </c>
      <c r="U4570" s="3">
        <v>-17.285400000000006</v>
      </c>
      <c r="V4570" s="4">
        <f t="shared" si="719"/>
        <v>-27.500000000000014</v>
      </c>
      <c r="W4570" s="2">
        <f t="shared" si="716"/>
        <v>62.855999999999995</v>
      </c>
    </row>
    <row r="4571" spans="1:23" x14ac:dyDescent="0.25">
      <c r="A4571">
        <f t="shared" si="717"/>
        <v>2014</v>
      </c>
      <c r="B4571" s="1">
        <v>41748</v>
      </c>
      <c r="C4571" s="1">
        <v>41750</v>
      </c>
      <c r="D4571" s="1" t="str">
        <f t="shared" si="710"/>
        <v>Apr</v>
      </c>
      <c r="E4571" t="s">
        <v>23</v>
      </c>
      <c r="F4571" t="s">
        <v>1226</v>
      </c>
      <c r="G4571" t="s">
        <v>64</v>
      </c>
      <c r="H4571" t="s">
        <v>34</v>
      </c>
      <c r="I4571" t="s">
        <v>374</v>
      </c>
      <c r="J4571" t="s">
        <v>28</v>
      </c>
      <c r="K4571" t="s">
        <v>46</v>
      </c>
      <c r="L4571" s="2">
        <f t="shared" si="711"/>
        <v>67.257000000000005</v>
      </c>
      <c r="M4571" s="2">
        <f t="shared" si="712"/>
        <v>76.14</v>
      </c>
      <c r="N4571" s="2">
        <f t="shared" si="718"/>
        <v>8.8829999999999956</v>
      </c>
      <c r="O4571" s="2">
        <f t="shared" si="713"/>
        <v>26.648999999999987</v>
      </c>
      <c r="P4571" s="2">
        <f t="shared" si="714"/>
        <v>228.42000000000002</v>
      </c>
      <c r="Q4571" s="2">
        <f t="shared" si="715"/>
        <v>11.666666666666661</v>
      </c>
      <c r="R4571">
        <v>3</v>
      </c>
      <c r="S4571">
        <v>0</v>
      </c>
      <c r="T4571" s="2">
        <v>76.14</v>
      </c>
      <c r="U4571" s="3">
        <v>26.648999999999997</v>
      </c>
      <c r="V4571" s="4">
        <f t="shared" si="719"/>
        <v>11.666666666666664</v>
      </c>
      <c r="W4571" s="2">
        <f t="shared" si="716"/>
        <v>228.42000000000002</v>
      </c>
    </row>
    <row r="4572" spans="1:23" x14ac:dyDescent="0.25">
      <c r="A4572">
        <f t="shared" si="717"/>
        <v>2015</v>
      </c>
      <c r="B4572" s="1">
        <v>42149</v>
      </c>
      <c r="C4572" s="1">
        <v>42151</v>
      </c>
      <c r="D4572" s="1" t="str">
        <f t="shared" si="710"/>
        <v>May</v>
      </c>
      <c r="E4572" t="s">
        <v>23</v>
      </c>
      <c r="F4572" t="s">
        <v>477</v>
      </c>
      <c r="G4572" t="s">
        <v>64</v>
      </c>
      <c r="H4572" t="s">
        <v>65</v>
      </c>
      <c r="I4572" t="s">
        <v>2456</v>
      </c>
      <c r="J4572" t="s">
        <v>36</v>
      </c>
      <c r="K4572" t="s">
        <v>48</v>
      </c>
      <c r="L4572" s="2">
        <f t="shared" si="711"/>
        <v>18.549600000000002</v>
      </c>
      <c r="M4572" s="2">
        <f t="shared" si="712"/>
        <v>21.240000000000002</v>
      </c>
      <c r="N4572" s="2">
        <f t="shared" si="718"/>
        <v>2.6904000000000003</v>
      </c>
      <c r="O4572" s="2">
        <f t="shared" si="713"/>
        <v>8.071200000000001</v>
      </c>
      <c r="P4572" s="2">
        <f t="shared" si="714"/>
        <v>63.720000000000006</v>
      </c>
      <c r="Q4572" s="2">
        <f t="shared" si="715"/>
        <v>12.666666666666668</v>
      </c>
      <c r="R4572">
        <v>3</v>
      </c>
      <c r="S4572">
        <v>0</v>
      </c>
      <c r="T4572" s="2">
        <v>21.240000000000002</v>
      </c>
      <c r="U4572" s="3">
        <v>8.071200000000001</v>
      </c>
      <c r="V4572" s="4">
        <f t="shared" si="719"/>
        <v>12.666666666666668</v>
      </c>
      <c r="W4572" s="2">
        <f t="shared" si="716"/>
        <v>63.720000000000006</v>
      </c>
    </row>
    <row r="4573" spans="1:23" x14ac:dyDescent="0.25">
      <c r="A4573">
        <f t="shared" si="717"/>
        <v>2015</v>
      </c>
      <c r="B4573" s="1">
        <v>42149</v>
      </c>
      <c r="C4573" s="1">
        <v>42151</v>
      </c>
      <c r="D4573" s="1" t="str">
        <f t="shared" si="710"/>
        <v>May</v>
      </c>
      <c r="E4573" t="s">
        <v>23</v>
      </c>
      <c r="F4573" t="s">
        <v>477</v>
      </c>
      <c r="G4573" t="s">
        <v>64</v>
      </c>
      <c r="H4573" t="s">
        <v>65</v>
      </c>
      <c r="I4573" t="s">
        <v>1867</v>
      </c>
      <c r="J4573" t="s">
        <v>36</v>
      </c>
      <c r="K4573" t="s">
        <v>53</v>
      </c>
      <c r="L4573" s="2">
        <f t="shared" si="711"/>
        <v>97.889399999999995</v>
      </c>
      <c r="M4573" s="2">
        <f t="shared" si="712"/>
        <v>127.96</v>
      </c>
      <c r="N4573" s="2">
        <f t="shared" si="718"/>
        <v>30.070599999999999</v>
      </c>
      <c r="O4573" s="2">
        <f t="shared" si="713"/>
        <v>60.141199999999998</v>
      </c>
      <c r="P4573" s="2">
        <f t="shared" si="714"/>
        <v>255.92</v>
      </c>
      <c r="Q4573" s="2">
        <f t="shared" si="715"/>
        <v>23.5</v>
      </c>
      <c r="R4573">
        <v>2</v>
      </c>
      <c r="S4573">
        <v>0</v>
      </c>
      <c r="T4573" s="2">
        <v>127.96</v>
      </c>
      <c r="U4573" s="3">
        <v>60.141199999999998</v>
      </c>
      <c r="V4573" s="4">
        <f t="shared" si="719"/>
        <v>23.5</v>
      </c>
      <c r="W4573" s="2">
        <f t="shared" si="716"/>
        <v>255.92</v>
      </c>
    </row>
    <row r="4574" spans="1:23" x14ac:dyDescent="0.25">
      <c r="A4574">
        <f t="shared" si="717"/>
        <v>2017</v>
      </c>
      <c r="B4574" s="1">
        <v>42933</v>
      </c>
      <c r="C4574" s="1">
        <v>42937</v>
      </c>
      <c r="D4574" s="1" t="str">
        <f t="shared" si="710"/>
        <v>Jul</v>
      </c>
      <c r="E4574" t="s">
        <v>38</v>
      </c>
      <c r="F4574" t="s">
        <v>1432</v>
      </c>
      <c r="G4574" t="s">
        <v>64</v>
      </c>
      <c r="H4574" t="s">
        <v>34</v>
      </c>
      <c r="I4574" t="s">
        <v>1302</v>
      </c>
      <c r="J4574" t="s">
        <v>50</v>
      </c>
      <c r="K4574" t="s">
        <v>500</v>
      </c>
      <c r="L4574" s="2">
        <f t="shared" si="711"/>
        <v>434.98550000000006</v>
      </c>
      <c r="M4574" s="2">
        <f t="shared" si="712"/>
        <v>479.78400000000005</v>
      </c>
      <c r="N4574" s="2">
        <f t="shared" si="718"/>
        <v>44.79849999999999</v>
      </c>
      <c r="O4574" s="2">
        <f t="shared" si="713"/>
        <v>89.59699999999998</v>
      </c>
      <c r="P4574" s="2">
        <f t="shared" si="714"/>
        <v>959.5680000000001</v>
      </c>
      <c r="Q4574" s="2">
        <f t="shared" si="715"/>
        <v>9.3372225834959028</v>
      </c>
      <c r="R4574">
        <v>2</v>
      </c>
      <c r="S4574">
        <v>0.2</v>
      </c>
      <c r="T4574" s="2">
        <v>479.98400000000004</v>
      </c>
      <c r="U4574" s="3">
        <v>89.996999999999986</v>
      </c>
      <c r="V4574" s="4">
        <f t="shared" si="719"/>
        <v>9.3749999999999964</v>
      </c>
      <c r="W4574" s="2">
        <f t="shared" si="716"/>
        <v>959.96800000000007</v>
      </c>
    </row>
    <row r="4575" spans="1:23" x14ac:dyDescent="0.25">
      <c r="A4575">
        <f t="shared" si="717"/>
        <v>2016</v>
      </c>
      <c r="B4575" s="1">
        <v>42716</v>
      </c>
      <c r="C4575" s="1">
        <v>42722</v>
      </c>
      <c r="D4575" s="1" t="str">
        <f t="shared" si="710"/>
        <v>Dec</v>
      </c>
      <c r="E4575" t="s">
        <v>38</v>
      </c>
      <c r="F4575" t="s">
        <v>1232</v>
      </c>
      <c r="G4575" t="s">
        <v>64</v>
      </c>
      <c r="H4575" t="s">
        <v>65</v>
      </c>
      <c r="I4575" t="s">
        <v>842</v>
      </c>
      <c r="J4575" t="s">
        <v>50</v>
      </c>
      <c r="K4575" t="s">
        <v>51</v>
      </c>
      <c r="L4575" s="2">
        <f t="shared" si="711"/>
        <v>631.61279999999999</v>
      </c>
      <c r="M4575" s="2">
        <f t="shared" si="712"/>
        <v>657.93</v>
      </c>
      <c r="N4575" s="2">
        <f t="shared" si="718"/>
        <v>26.317199999999957</v>
      </c>
      <c r="O4575" s="2">
        <f t="shared" si="713"/>
        <v>184.2203999999997</v>
      </c>
      <c r="P4575" s="2">
        <f t="shared" si="714"/>
        <v>4605.5099999999993</v>
      </c>
      <c r="Q4575" s="2">
        <f t="shared" si="715"/>
        <v>3.9999999999999938</v>
      </c>
      <c r="R4575">
        <v>7</v>
      </c>
      <c r="S4575">
        <v>0</v>
      </c>
      <c r="T4575" s="2">
        <v>657.93</v>
      </c>
      <c r="U4575" s="3">
        <v>184.22039999999998</v>
      </c>
      <c r="V4575" s="4">
        <f t="shared" si="719"/>
        <v>4</v>
      </c>
      <c r="W4575" s="2">
        <f t="shared" si="716"/>
        <v>4605.5099999999993</v>
      </c>
    </row>
    <row r="4576" spans="1:23" x14ac:dyDescent="0.25">
      <c r="A4576">
        <f t="shared" si="717"/>
        <v>2016</v>
      </c>
      <c r="B4576" s="1">
        <v>42716</v>
      </c>
      <c r="C4576" s="1">
        <v>42722</v>
      </c>
      <c r="D4576" s="1" t="str">
        <f t="shared" si="710"/>
        <v>Dec</v>
      </c>
      <c r="E4576" t="s">
        <v>38</v>
      </c>
      <c r="F4576" t="s">
        <v>1232</v>
      </c>
      <c r="G4576" t="s">
        <v>64</v>
      </c>
      <c r="H4576" t="s">
        <v>65</v>
      </c>
      <c r="I4576" t="s">
        <v>1373</v>
      </c>
      <c r="J4576" t="s">
        <v>28</v>
      </c>
      <c r="K4576" t="s">
        <v>46</v>
      </c>
      <c r="L4576" s="2">
        <f t="shared" si="711"/>
        <v>31.303799999999995</v>
      </c>
      <c r="M4576" s="2">
        <f t="shared" si="712"/>
        <v>33.479999999999997</v>
      </c>
      <c r="N4576" s="2">
        <f t="shared" si="718"/>
        <v>2.1762000000000015</v>
      </c>
      <c r="O4576" s="2">
        <f t="shared" si="713"/>
        <v>8.7048000000000059</v>
      </c>
      <c r="P4576" s="2">
        <f t="shared" si="714"/>
        <v>133.91999999999999</v>
      </c>
      <c r="Q4576" s="2">
        <f t="shared" si="715"/>
        <v>6.5000000000000044</v>
      </c>
      <c r="R4576">
        <v>4</v>
      </c>
      <c r="S4576">
        <v>0</v>
      </c>
      <c r="T4576" s="2">
        <v>33.479999999999997</v>
      </c>
      <c r="U4576" s="3">
        <v>8.7047999999999988</v>
      </c>
      <c r="V4576" s="4">
        <f t="shared" si="719"/>
        <v>6.5</v>
      </c>
      <c r="W4576" s="2">
        <f t="shared" si="716"/>
        <v>133.91999999999999</v>
      </c>
    </row>
    <row r="4577" spans="1:23" x14ac:dyDescent="0.25">
      <c r="A4577">
        <f t="shared" si="717"/>
        <v>2016</v>
      </c>
      <c r="B4577" s="1">
        <v>42716</v>
      </c>
      <c r="C4577" s="1">
        <v>42722</v>
      </c>
      <c r="D4577" s="1" t="str">
        <f t="shared" si="710"/>
        <v>Dec</v>
      </c>
      <c r="E4577" t="s">
        <v>38</v>
      </c>
      <c r="F4577" t="s">
        <v>1232</v>
      </c>
      <c r="G4577" t="s">
        <v>64</v>
      </c>
      <c r="H4577" t="s">
        <v>65</v>
      </c>
      <c r="I4577" t="s">
        <v>525</v>
      </c>
      <c r="J4577" t="s">
        <v>36</v>
      </c>
      <c r="K4577" t="s">
        <v>48</v>
      </c>
      <c r="L4577" s="2">
        <f t="shared" si="711"/>
        <v>13.177199999999999</v>
      </c>
      <c r="M4577" s="2">
        <f t="shared" si="712"/>
        <v>13.899999999999999</v>
      </c>
      <c r="N4577" s="2">
        <f t="shared" si="718"/>
        <v>0.72279999999999944</v>
      </c>
      <c r="O4577" s="2">
        <f t="shared" si="713"/>
        <v>3.6139999999999972</v>
      </c>
      <c r="P4577" s="2">
        <f t="shared" si="714"/>
        <v>69.5</v>
      </c>
      <c r="Q4577" s="2">
        <f t="shared" si="715"/>
        <v>5.1999999999999966</v>
      </c>
      <c r="R4577">
        <v>5</v>
      </c>
      <c r="S4577">
        <v>0</v>
      </c>
      <c r="T4577" s="2">
        <v>13.899999999999999</v>
      </c>
      <c r="U4577" s="3">
        <v>3.6139999999999994</v>
      </c>
      <c r="V4577" s="4">
        <f t="shared" si="719"/>
        <v>5.1999999999999993</v>
      </c>
      <c r="W4577" s="2">
        <f t="shared" si="716"/>
        <v>69.5</v>
      </c>
    </row>
    <row r="4578" spans="1:23" x14ac:dyDescent="0.25">
      <c r="A4578">
        <f t="shared" si="717"/>
        <v>2016</v>
      </c>
      <c r="B4578" s="1">
        <v>42716</v>
      </c>
      <c r="C4578" s="1">
        <v>42722</v>
      </c>
      <c r="D4578" s="1" t="str">
        <f t="shared" si="710"/>
        <v>Dec</v>
      </c>
      <c r="E4578" t="s">
        <v>38</v>
      </c>
      <c r="F4578" t="s">
        <v>1232</v>
      </c>
      <c r="G4578" t="s">
        <v>64</v>
      </c>
      <c r="H4578" t="s">
        <v>65</v>
      </c>
      <c r="I4578" t="s">
        <v>2479</v>
      </c>
      <c r="J4578" t="s">
        <v>36</v>
      </c>
      <c r="K4578" t="s">
        <v>43</v>
      </c>
      <c r="L4578" s="2">
        <f t="shared" si="711"/>
        <v>23.502499999999998</v>
      </c>
      <c r="M4578" s="2">
        <f t="shared" si="712"/>
        <v>26.86</v>
      </c>
      <c r="N4578" s="2">
        <f t="shared" si="718"/>
        <v>3.3575000000000017</v>
      </c>
      <c r="O4578" s="2">
        <f t="shared" si="713"/>
        <v>6.7150000000000034</v>
      </c>
      <c r="P4578" s="2">
        <f t="shared" si="714"/>
        <v>53.72</v>
      </c>
      <c r="Q4578" s="2">
        <f t="shared" si="715"/>
        <v>12.500000000000005</v>
      </c>
      <c r="R4578">
        <v>2</v>
      </c>
      <c r="S4578">
        <v>0</v>
      </c>
      <c r="T4578" s="2">
        <v>26.86</v>
      </c>
      <c r="U4578" s="3">
        <v>6.7149999999999999</v>
      </c>
      <c r="V4578" s="4">
        <f t="shared" si="719"/>
        <v>12.5</v>
      </c>
      <c r="W4578" s="2">
        <f t="shared" si="716"/>
        <v>53.72</v>
      </c>
    </row>
    <row r="4579" spans="1:23" x14ac:dyDescent="0.25">
      <c r="A4579">
        <f t="shared" si="717"/>
        <v>2014</v>
      </c>
      <c r="B4579" s="1">
        <v>41740</v>
      </c>
      <c r="C4579" s="1">
        <v>41745</v>
      </c>
      <c r="D4579" s="1" t="str">
        <f t="shared" si="710"/>
        <v>Apr</v>
      </c>
      <c r="E4579" t="s">
        <v>38</v>
      </c>
      <c r="F4579" t="s">
        <v>1114</v>
      </c>
      <c r="G4579" t="s">
        <v>25</v>
      </c>
      <c r="H4579" t="s">
        <v>34</v>
      </c>
      <c r="I4579" t="s">
        <v>1843</v>
      </c>
      <c r="J4579" t="s">
        <v>36</v>
      </c>
      <c r="K4579" t="s">
        <v>53</v>
      </c>
      <c r="L4579" s="2">
        <f t="shared" si="711"/>
        <v>6.2296000000000014</v>
      </c>
      <c r="M4579" s="2">
        <f t="shared" si="712"/>
        <v>9.3840000000000021</v>
      </c>
      <c r="N4579" s="2">
        <f t="shared" si="718"/>
        <v>3.1544000000000008</v>
      </c>
      <c r="O4579" s="2">
        <f t="shared" si="713"/>
        <v>3.1544000000000008</v>
      </c>
      <c r="P4579" s="2">
        <f t="shared" si="714"/>
        <v>9.3840000000000021</v>
      </c>
      <c r="Q4579" s="2">
        <f t="shared" si="715"/>
        <v>33.614663256606988</v>
      </c>
      <c r="R4579">
        <v>1</v>
      </c>
      <c r="S4579">
        <v>0.2</v>
      </c>
      <c r="T4579" s="2">
        <v>9.5840000000000014</v>
      </c>
      <c r="U4579" s="3">
        <v>3.3543999999999996</v>
      </c>
      <c r="V4579" s="4">
        <f t="shared" si="719"/>
        <v>34.999999999999993</v>
      </c>
      <c r="W4579" s="2">
        <f t="shared" si="716"/>
        <v>9.5840000000000014</v>
      </c>
    </row>
    <row r="4580" spans="1:23" x14ac:dyDescent="0.25">
      <c r="A4580">
        <f t="shared" si="717"/>
        <v>2015</v>
      </c>
      <c r="B4580" s="1">
        <v>42164</v>
      </c>
      <c r="C4580" s="1">
        <v>42170</v>
      </c>
      <c r="D4580" s="1" t="str">
        <f t="shared" si="710"/>
        <v>Jun</v>
      </c>
      <c r="E4580" t="s">
        <v>38</v>
      </c>
      <c r="F4580" t="s">
        <v>1076</v>
      </c>
      <c r="G4580" t="s">
        <v>64</v>
      </c>
      <c r="H4580" t="s">
        <v>26</v>
      </c>
      <c r="I4580" t="s">
        <v>697</v>
      </c>
      <c r="J4580" t="s">
        <v>36</v>
      </c>
      <c r="K4580" t="s">
        <v>53</v>
      </c>
      <c r="L4580" s="2">
        <f t="shared" si="711"/>
        <v>94.25</v>
      </c>
      <c r="M4580" s="2">
        <f t="shared" si="712"/>
        <v>113.10000000000001</v>
      </c>
      <c r="N4580" s="2">
        <f t="shared" si="718"/>
        <v>18.850000000000009</v>
      </c>
      <c r="O4580" s="2">
        <f t="shared" si="713"/>
        <v>56.550000000000026</v>
      </c>
      <c r="P4580" s="2">
        <f t="shared" si="714"/>
        <v>339.3</v>
      </c>
      <c r="Q4580" s="2">
        <f t="shared" si="715"/>
        <v>16.666666666666675</v>
      </c>
      <c r="R4580">
        <v>3</v>
      </c>
      <c r="S4580">
        <v>0</v>
      </c>
      <c r="T4580" s="2">
        <v>113.10000000000001</v>
      </c>
      <c r="U4580" s="3">
        <v>56.550000000000004</v>
      </c>
      <c r="V4580" s="4">
        <f t="shared" si="719"/>
        <v>16.666666666666668</v>
      </c>
      <c r="W4580" s="2">
        <f t="shared" si="716"/>
        <v>339.3</v>
      </c>
    </row>
    <row r="4581" spans="1:23" x14ac:dyDescent="0.25">
      <c r="A4581">
        <f t="shared" si="717"/>
        <v>2014</v>
      </c>
      <c r="B4581" s="1">
        <v>41847</v>
      </c>
      <c r="C4581" s="1">
        <v>41853</v>
      </c>
      <c r="D4581" s="1" t="str">
        <f t="shared" si="710"/>
        <v>Jul</v>
      </c>
      <c r="E4581" t="s">
        <v>38</v>
      </c>
      <c r="F4581" t="s">
        <v>1442</v>
      </c>
      <c r="G4581" t="s">
        <v>33</v>
      </c>
      <c r="H4581" t="s">
        <v>80</v>
      </c>
      <c r="I4581" t="s">
        <v>2480</v>
      </c>
      <c r="J4581" t="s">
        <v>36</v>
      </c>
      <c r="K4581" t="s">
        <v>60</v>
      </c>
      <c r="L4581" s="2">
        <f t="shared" si="711"/>
        <v>62.849800000000002</v>
      </c>
      <c r="M4581" s="2">
        <f t="shared" si="712"/>
        <v>65.78</v>
      </c>
      <c r="N4581" s="2">
        <f t="shared" si="718"/>
        <v>2.9301999999999992</v>
      </c>
      <c r="O4581" s="2">
        <f t="shared" si="713"/>
        <v>32.232199999999992</v>
      </c>
      <c r="P4581" s="2">
        <f t="shared" si="714"/>
        <v>723.58</v>
      </c>
      <c r="Q4581" s="2">
        <f t="shared" si="715"/>
        <v>4.4545454545454533</v>
      </c>
      <c r="R4581">
        <v>11</v>
      </c>
      <c r="S4581">
        <v>0</v>
      </c>
      <c r="T4581" s="2">
        <v>65.78</v>
      </c>
      <c r="U4581" s="3">
        <v>32.232199999999999</v>
      </c>
      <c r="V4581" s="4">
        <f t="shared" si="719"/>
        <v>4.4545454545454541</v>
      </c>
      <c r="W4581" s="2">
        <f t="shared" si="716"/>
        <v>723.58</v>
      </c>
    </row>
    <row r="4582" spans="1:23" x14ac:dyDescent="0.25">
      <c r="A4582">
        <f t="shared" si="717"/>
        <v>2015</v>
      </c>
      <c r="B4582" s="1">
        <v>42216</v>
      </c>
      <c r="C4582" s="1">
        <v>42222</v>
      </c>
      <c r="D4582" s="1" t="str">
        <f t="shared" si="710"/>
        <v>Jul</v>
      </c>
      <c r="E4582" t="s">
        <v>38</v>
      </c>
      <c r="F4582" t="s">
        <v>542</v>
      </c>
      <c r="G4582" t="s">
        <v>33</v>
      </c>
      <c r="H4582" t="s">
        <v>26</v>
      </c>
      <c r="I4582" t="s">
        <v>410</v>
      </c>
      <c r="J4582" t="s">
        <v>50</v>
      </c>
      <c r="K4582" t="s">
        <v>86</v>
      </c>
      <c r="L4582" s="2">
        <f t="shared" si="711"/>
        <v>222.12200000000001</v>
      </c>
      <c r="M4582" s="2">
        <f t="shared" si="712"/>
        <v>239.70000000000002</v>
      </c>
      <c r="N4582" s="2">
        <f t="shared" si="718"/>
        <v>17.578000000000003</v>
      </c>
      <c r="O4582" s="2">
        <f t="shared" si="713"/>
        <v>105.46800000000002</v>
      </c>
      <c r="P4582" s="2">
        <f t="shared" si="714"/>
        <v>1438.2</v>
      </c>
      <c r="Q4582" s="2">
        <f t="shared" si="715"/>
        <v>7.3333333333333348</v>
      </c>
      <c r="R4582">
        <v>6</v>
      </c>
      <c r="S4582">
        <v>0</v>
      </c>
      <c r="T4582" s="2">
        <v>239.70000000000002</v>
      </c>
      <c r="U4582" s="3">
        <v>105.46800000000002</v>
      </c>
      <c r="V4582" s="4">
        <f t="shared" si="719"/>
        <v>7.3333333333333348</v>
      </c>
      <c r="W4582" s="2">
        <f t="shared" si="716"/>
        <v>1438.2</v>
      </c>
    </row>
    <row r="4583" spans="1:23" x14ac:dyDescent="0.25">
      <c r="A4583">
        <f t="shared" si="717"/>
        <v>2016</v>
      </c>
      <c r="B4583" s="1">
        <v>42632</v>
      </c>
      <c r="C4583" s="1">
        <v>42635</v>
      </c>
      <c r="D4583" s="1" t="str">
        <f t="shared" si="710"/>
        <v>Sep</v>
      </c>
      <c r="E4583" t="s">
        <v>98</v>
      </c>
      <c r="F4583" t="s">
        <v>1310</v>
      </c>
      <c r="G4583" t="s">
        <v>64</v>
      </c>
      <c r="H4583" t="s">
        <v>80</v>
      </c>
      <c r="I4583" t="s">
        <v>2481</v>
      </c>
      <c r="J4583" t="s">
        <v>28</v>
      </c>
      <c r="K4583" t="s">
        <v>46</v>
      </c>
      <c r="L4583" s="2">
        <f t="shared" si="711"/>
        <v>24.350400000000004</v>
      </c>
      <c r="M4583" s="2">
        <f t="shared" si="712"/>
        <v>25.432000000000002</v>
      </c>
      <c r="N4583" s="2">
        <f t="shared" si="718"/>
        <v>1.0815999999999981</v>
      </c>
      <c r="O4583" s="2">
        <f t="shared" si="713"/>
        <v>3.2447999999999944</v>
      </c>
      <c r="P4583" s="2">
        <f t="shared" si="714"/>
        <v>76.296000000000006</v>
      </c>
      <c r="Q4583" s="2">
        <f t="shared" si="715"/>
        <v>4.2529097200377395</v>
      </c>
      <c r="R4583">
        <v>3</v>
      </c>
      <c r="S4583">
        <v>0.2</v>
      </c>
      <c r="T4583" s="2">
        <v>25.632000000000001</v>
      </c>
      <c r="U4583" s="3">
        <v>3.8447999999999967</v>
      </c>
      <c r="V4583" s="4">
        <f t="shared" si="719"/>
        <v>4.9999999999999956</v>
      </c>
      <c r="W4583" s="2">
        <f t="shared" si="716"/>
        <v>76.896000000000001</v>
      </c>
    </row>
    <row r="4584" spans="1:23" x14ac:dyDescent="0.25">
      <c r="A4584">
        <f t="shared" si="717"/>
        <v>2016</v>
      </c>
      <c r="B4584" s="1">
        <v>42531</v>
      </c>
      <c r="C4584" s="1">
        <v>42533</v>
      </c>
      <c r="D4584" s="1" t="str">
        <f t="shared" si="710"/>
        <v>Jun</v>
      </c>
      <c r="E4584" t="s">
        <v>98</v>
      </c>
      <c r="F4584" t="s">
        <v>2203</v>
      </c>
      <c r="G4584" t="s">
        <v>25</v>
      </c>
      <c r="H4584" t="s">
        <v>80</v>
      </c>
      <c r="I4584" t="s">
        <v>2443</v>
      </c>
      <c r="J4584" t="s">
        <v>36</v>
      </c>
      <c r="K4584" t="s">
        <v>37</v>
      </c>
      <c r="L4584" s="2">
        <f t="shared" si="711"/>
        <v>22.619699999999998</v>
      </c>
      <c r="M4584" s="2">
        <f t="shared" si="712"/>
        <v>23.416</v>
      </c>
      <c r="N4584" s="2">
        <f t="shared" si="718"/>
        <v>0.79630000000000223</v>
      </c>
      <c r="O4584" s="2">
        <f t="shared" si="713"/>
        <v>6.3704000000000178</v>
      </c>
      <c r="P4584" s="2">
        <f t="shared" si="714"/>
        <v>187.328</v>
      </c>
      <c r="Q4584" s="2">
        <f t="shared" si="715"/>
        <v>3.4006662111376929</v>
      </c>
      <c r="R4584">
        <v>8</v>
      </c>
      <c r="S4584">
        <v>0.2</v>
      </c>
      <c r="T4584" s="2">
        <v>23.616</v>
      </c>
      <c r="U4584" s="3">
        <v>7.9703999999999997</v>
      </c>
      <c r="V4584" s="4">
        <f t="shared" si="719"/>
        <v>4.21875</v>
      </c>
      <c r="W4584" s="2">
        <f t="shared" si="716"/>
        <v>188.928</v>
      </c>
    </row>
    <row r="4585" spans="1:23" x14ac:dyDescent="0.25">
      <c r="A4585">
        <f t="shared" si="717"/>
        <v>2016</v>
      </c>
      <c r="B4585" s="1">
        <v>42608</v>
      </c>
      <c r="C4585" s="1">
        <v>42610</v>
      </c>
      <c r="D4585" s="1" t="str">
        <f t="shared" si="710"/>
        <v>Aug</v>
      </c>
      <c r="E4585" t="s">
        <v>23</v>
      </c>
      <c r="F4585" t="s">
        <v>2482</v>
      </c>
      <c r="G4585" t="s">
        <v>33</v>
      </c>
      <c r="H4585" t="s">
        <v>34</v>
      </c>
      <c r="I4585" t="s">
        <v>205</v>
      </c>
      <c r="J4585" t="s">
        <v>36</v>
      </c>
      <c r="K4585" t="s">
        <v>48</v>
      </c>
      <c r="L4585" s="2">
        <f t="shared" si="711"/>
        <v>6.3601999999999999</v>
      </c>
      <c r="M4585" s="2">
        <f t="shared" si="712"/>
        <v>8.26</v>
      </c>
      <c r="N4585" s="2">
        <f t="shared" si="718"/>
        <v>1.8997999999999999</v>
      </c>
      <c r="O4585" s="2">
        <f t="shared" si="713"/>
        <v>3.7995999999999999</v>
      </c>
      <c r="P4585" s="2">
        <f t="shared" si="714"/>
        <v>16.52</v>
      </c>
      <c r="Q4585" s="2">
        <f t="shared" si="715"/>
        <v>23</v>
      </c>
      <c r="R4585">
        <v>2</v>
      </c>
      <c r="S4585">
        <v>0</v>
      </c>
      <c r="T4585" s="2">
        <v>8.26</v>
      </c>
      <c r="U4585" s="3">
        <v>3.7995999999999999</v>
      </c>
      <c r="V4585" s="4">
        <f t="shared" si="719"/>
        <v>23</v>
      </c>
      <c r="W4585" s="2">
        <f t="shared" si="716"/>
        <v>16.52</v>
      </c>
    </row>
    <row r="4586" spans="1:23" x14ac:dyDescent="0.25">
      <c r="A4586">
        <f t="shared" si="717"/>
        <v>2017</v>
      </c>
      <c r="B4586" s="1">
        <v>43041</v>
      </c>
      <c r="C4586" s="1">
        <v>43043</v>
      </c>
      <c r="D4586" s="1" t="str">
        <f t="shared" si="710"/>
        <v>Nov</v>
      </c>
      <c r="E4586" t="s">
        <v>23</v>
      </c>
      <c r="F4586" t="s">
        <v>2099</v>
      </c>
      <c r="G4586" t="s">
        <v>64</v>
      </c>
      <c r="H4586" t="s">
        <v>34</v>
      </c>
      <c r="I4586" t="s">
        <v>728</v>
      </c>
      <c r="J4586" t="s">
        <v>36</v>
      </c>
      <c r="K4586" t="s">
        <v>92</v>
      </c>
      <c r="L4586" s="2">
        <f t="shared" si="711"/>
        <v>71.11</v>
      </c>
      <c r="M4586" s="2">
        <f t="shared" si="712"/>
        <v>76.58</v>
      </c>
      <c r="N4586" s="2">
        <f t="shared" si="718"/>
        <v>5.4699999999999989</v>
      </c>
      <c r="O4586" s="2">
        <f t="shared" si="713"/>
        <v>38.289999999999992</v>
      </c>
      <c r="P4586" s="2">
        <f t="shared" si="714"/>
        <v>536.05999999999995</v>
      </c>
      <c r="Q4586" s="2">
        <f t="shared" si="715"/>
        <v>7.1428571428571423</v>
      </c>
      <c r="R4586">
        <v>7</v>
      </c>
      <c r="S4586">
        <v>0</v>
      </c>
      <c r="T4586" s="2">
        <v>76.58</v>
      </c>
      <c r="U4586" s="3">
        <v>38.29</v>
      </c>
      <c r="V4586" s="4">
        <f t="shared" si="719"/>
        <v>7.1428571428571441</v>
      </c>
      <c r="W4586" s="2">
        <f t="shared" si="716"/>
        <v>536.05999999999995</v>
      </c>
    </row>
    <row r="4587" spans="1:23" x14ac:dyDescent="0.25">
      <c r="A4587">
        <f t="shared" si="717"/>
        <v>2017</v>
      </c>
      <c r="B4587" s="1">
        <v>43041</v>
      </c>
      <c r="C4587" s="1">
        <v>43043</v>
      </c>
      <c r="D4587" s="1" t="str">
        <f t="shared" si="710"/>
        <v>Nov</v>
      </c>
      <c r="E4587" t="s">
        <v>23</v>
      </c>
      <c r="F4587" t="s">
        <v>2099</v>
      </c>
      <c r="G4587" t="s">
        <v>64</v>
      </c>
      <c r="H4587" t="s">
        <v>34</v>
      </c>
      <c r="I4587" t="s">
        <v>1915</v>
      </c>
      <c r="J4587" t="s">
        <v>36</v>
      </c>
      <c r="K4587" t="s">
        <v>48</v>
      </c>
      <c r="L4587" s="2">
        <f t="shared" si="711"/>
        <v>7.9552000000000005</v>
      </c>
      <c r="M4587" s="2">
        <f t="shared" si="712"/>
        <v>8.8000000000000007</v>
      </c>
      <c r="N4587" s="2">
        <f t="shared" si="718"/>
        <v>0.84480000000000022</v>
      </c>
      <c r="O4587" s="2">
        <f t="shared" si="713"/>
        <v>4.2240000000000011</v>
      </c>
      <c r="P4587" s="2">
        <f t="shared" si="714"/>
        <v>44</v>
      </c>
      <c r="Q4587" s="2">
        <f t="shared" si="715"/>
        <v>9.6000000000000032</v>
      </c>
      <c r="R4587">
        <v>5</v>
      </c>
      <c r="S4587">
        <v>0</v>
      </c>
      <c r="T4587" s="2">
        <v>8.8000000000000007</v>
      </c>
      <c r="U4587" s="3">
        <v>4.2240000000000002</v>
      </c>
      <c r="V4587" s="4">
        <f t="shared" si="719"/>
        <v>9.6</v>
      </c>
      <c r="W4587" s="2">
        <f t="shared" si="716"/>
        <v>44</v>
      </c>
    </row>
    <row r="4588" spans="1:23" x14ac:dyDescent="0.25">
      <c r="A4588">
        <f t="shared" si="717"/>
        <v>2017</v>
      </c>
      <c r="B4588" s="1">
        <v>43041</v>
      </c>
      <c r="C4588" s="1">
        <v>43043</v>
      </c>
      <c r="D4588" s="1" t="str">
        <f t="shared" si="710"/>
        <v>Nov</v>
      </c>
      <c r="E4588" t="s">
        <v>23</v>
      </c>
      <c r="F4588" t="s">
        <v>2099</v>
      </c>
      <c r="G4588" t="s">
        <v>64</v>
      </c>
      <c r="H4588" t="s">
        <v>34</v>
      </c>
      <c r="I4588" t="s">
        <v>2483</v>
      </c>
      <c r="J4588" t="s">
        <v>36</v>
      </c>
      <c r="K4588" t="s">
        <v>53</v>
      </c>
      <c r="L4588" s="2">
        <f t="shared" si="711"/>
        <v>555.91480000000001</v>
      </c>
      <c r="M4588" s="2">
        <f t="shared" si="712"/>
        <v>590.15199999999993</v>
      </c>
      <c r="N4588" s="2">
        <f t="shared" si="718"/>
        <v>34.237199999999916</v>
      </c>
      <c r="O4588" s="2">
        <f t="shared" si="713"/>
        <v>205.4231999999995</v>
      </c>
      <c r="P4588" s="2">
        <f t="shared" si="714"/>
        <v>3540.9119999999994</v>
      </c>
      <c r="Q4588" s="2">
        <f t="shared" si="715"/>
        <v>5.8014206509509281</v>
      </c>
      <c r="R4588">
        <v>6</v>
      </c>
      <c r="S4588">
        <v>0.2</v>
      </c>
      <c r="T4588" s="2">
        <v>590.35199999999998</v>
      </c>
      <c r="U4588" s="3">
        <v>206.62319999999997</v>
      </c>
      <c r="V4588" s="4">
        <f t="shared" si="719"/>
        <v>5.8333333333333321</v>
      </c>
      <c r="W4588" s="2">
        <f t="shared" si="716"/>
        <v>3542.1120000000001</v>
      </c>
    </row>
    <row r="4589" spans="1:23" x14ac:dyDescent="0.25">
      <c r="A4589">
        <f t="shared" si="717"/>
        <v>2017</v>
      </c>
      <c r="B4589" s="1">
        <v>43041</v>
      </c>
      <c r="C4589" s="1">
        <v>43043</v>
      </c>
      <c r="D4589" s="1" t="str">
        <f t="shared" si="710"/>
        <v>Nov</v>
      </c>
      <c r="E4589" t="s">
        <v>23</v>
      </c>
      <c r="F4589" t="s">
        <v>2099</v>
      </c>
      <c r="G4589" t="s">
        <v>64</v>
      </c>
      <c r="H4589" t="s">
        <v>34</v>
      </c>
      <c r="I4589" t="s">
        <v>1235</v>
      </c>
      <c r="J4589" t="s">
        <v>36</v>
      </c>
      <c r="K4589" t="s">
        <v>128</v>
      </c>
      <c r="L4589" s="2">
        <f t="shared" si="711"/>
        <v>5.5242000000000004</v>
      </c>
      <c r="M4589" s="2">
        <f t="shared" si="712"/>
        <v>5.58</v>
      </c>
      <c r="N4589" s="2">
        <f t="shared" si="718"/>
        <v>5.5799999999999628E-2</v>
      </c>
      <c r="O4589" s="2">
        <f t="shared" si="713"/>
        <v>0.16739999999999888</v>
      </c>
      <c r="P4589" s="2">
        <f t="shared" si="714"/>
        <v>16.740000000000002</v>
      </c>
      <c r="Q4589" s="2">
        <f t="shared" si="715"/>
        <v>0.99999999999999323</v>
      </c>
      <c r="R4589">
        <v>3</v>
      </c>
      <c r="S4589">
        <v>0</v>
      </c>
      <c r="T4589" s="2">
        <v>5.58</v>
      </c>
      <c r="U4589" s="3">
        <v>0.16740000000000022</v>
      </c>
      <c r="V4589" s="4">
        <f t="shared" si="719"/>
        <v>1.0000000000000013</v>
      </c>
      <c r="W4589" s="2">
        <f t="shared" si="716"/>
        <v>16.740000000000002</v>
      </c>
    </row>
    <row r="4590" spans="1:23" x14ac:dyDescent="0.25">
      <c r="A4590">
        <f t="shared" si="717"/>
        <v>2017</v>
      </c>
      <c r="B4590" s="1">
        <v>43041</v>
      </c>
      <c r="C4590" s="1">
        <v>43043</v>
      </c>
      <c r="D4590" s="1" t="str">
        <f t="shared" si="710"/>
        <v>Nov</v>
      </c>
      <c r="E4590" t="s">
        <v>23</v>
      </c>
      <c r="F4590" t="s">
        <v>2099</v>
      </c>
      <c r="G4590" t="s">
        <v>64</v>
      </c>
      <c r="H4590" t="s">
        <v>34</v>
      </c>
      <c r="I4590" t="s">
        <v>2484</v>
      </c>
      <c r="J4590" t="s">
        <v>28</v>
      </c>
      <c r="K4590" t="s">
        <v>46</v>
      </c>
      <c r="L4590" s="2">
        <f t="shared" si="711"/>
        <v>21.517199999999999</v>
      </c>
      <c r="M4590" s="2">
        <f t="shared" si="712"/>
        <v>25.02</v>
      </c>
      <c r="N4590" s="2">
        <f t="shared" si="718"/>
        <v>3.5028000000000006</v>
      </c>
      <c r="O4590" s="2">
        <f t="shared" si="713"/>
        <v>10.508400000000002</v>
      </c>
      <c r="P4590" s="2">
        <f t="shared" si="714"/>
        <v>75.06</v>
      </c>
      <c r="Q4590" s="2">
        <f t="shared" si="715"/>
        <v>14.000000000000002</v>
      </c>
      <c r="R4590">
        <v>3</v>
      </c>
      <c r="S4590">
        <v>0</v>
      </c>
      <c r="T4590" s="2">
        <v>25.02</v>
      </c>
      <c r="U4590" s="3">
        <v>10.508400000000002</v>
      </c>
      <c r="V4590" s="4">
        <f t="shared" si="719"/>
        <v>14.000000000000002</v>
      </c>
      <c r="W4590" s="2">
        <f t="shared" si="716"/>
        <v>75.06</v>
      </c>
    </row>
    <row r="4591" spans="1:23" x14ac:dyDescent="0.25">
      <c r="A4591">
        <f t="shared" si="717"/>
        <v>2017</v>
      </c>
      <c r="B4591" s="1">
        <v>43041</v>
      </c>
      <c r="C4591" s="1">
        <v>43043</v>
      </c>
      <c r="D4591" s="1" t="str">
        <f t="shared" si="710"/>
        <v>Nov</v>
      </c>
      <c r="E4591" t="s">
        <v>23</v>
      </c>
      <c r="F4591" t="s">
        <v>2099</v>
      </c>
      <c r="G4591" t="s">
        <v>64</v>
      </c>
      <c r="H4591" t="s">
        <v>34</v>
      </c>
      <c r="I4591" t="s">
        <v>870</v>
      </c>
      <c r="J4591" t="s">
        <v>36</v>
      </c>
      <c r="K4591" t="s">
        <v>43</v>
      </c>
      <c r="L4591" s="2">
        <f t="shared" si="711"/>
        <v>449.31750000000005</v>
      </c>
      <c r="M4591" s="2">
        <f t="shared" si="712"/>
        <v>452.55000000000007</v>
      </c>
      <c r="N4591" s="2">
        <f t="shared" si="718"/>
        <v>3.2325000000000159</v>
      </c>
      <c r="O4591" s="2">
        <f t="shared" si="713"/>
        <v>22.627500000000111</v>
      </c>
      <c r="P4591" s="2">
        <f t="shared" si="714"/>
        <v>3167.8500000000004</v>
      </c>
      <c r="Q4591" s="2">
        <f t="shared" si="715"/>
        <v>0.71428571428571774</v>
      </c>
      <c r="R4591">
        <v>7</v>
      </c>
      <c r="S4591">
        <v>0</v>
      </c>
      <c r="T4591" s="2">
        <v>452.55000000000007</v>
      </c>
      <c r="U4591" s="3">
        <v>22.627499999999962</v>
      </c>
      <c r="V4591" s="4">
        <f t="shared" si="719"/>
        <v>0.71428571428571308</v>
      </c>
      <c r="W4591" s="2">
        <f t="shared" si="716"/>
        <v>3167.8500000000004</v>
      </c>
    </row>
    <row r="4592" spans="1:23" x14ac:dyDescent="0.25">
      <c r="A4592">
        <f t="shared" si="717"/>
        <v>2016</v>
      </c>
      <c r="B4592" s="1">
        <v>42730</v>
      </c>
      <c r="C4592" s="1">
        <v>42735</v>
      </c>
      <c r="D4592" s="1" t="str">
        <f t="shared" si="710"/>
        <v>Dec</v>
      </c>
      <c r="E4592" t="s">
        <v>38</v>
      </c>
      <c r="F4592" t="s">
        <v>1003</v>
      </c>
      <c r="G4592" t="s">
        <v>33</v>
      </c>
      <c r="H4592" t="s">
        <v>34</v>
      </c>
      <c r="I4592" t="s">
        <v>1926</v>
      </c>
      <c r="J4592" t="s">
        <v>36</v>
      </c>
      <c r="K4592" t="s">
        <v>247</v>
      </c>
      <c r="L4592" s="2">
        <f t="shared" si="711"/>
        <v>15.273600000000002</v>
      </c>
      <c r="M4592" s="2">
        <f t="shared" si="712"/>
        <v>17.760000000000002</v>
      </c>
      <c r="N4592" s="2">
        <f t="shared" si="718"/>
        <v>2.4863999999999997</v>
      </c>
      <c r="O4592" s="2">
        <f t="shared" si="713"/>
        <v>4.9727999999999994</v>
      </c>
      <c r="P4592" s="2">
        <f t="shared" si="714"/>
        <v>35.520000000000003</v>
      </c>
      <c r="Q4592" s="2">
        <f t="shared" si="715"/>
        <v>13.999999999999998</v>
      </c>
      <c r="R4592">
        <v>2</v>
      </c>
      <c r="S4592">
        <v>0</v>
      </c>
      <c r="T4592" s="2">
        <v>17.760000000000002</v>
      </c>
      <c r="U4592" s="3">
        <v>4.9728000000000012</v>
      </c>
      <c r="V4592" s="4">
        <f t="shared" si="719"/>
        <v>14.000000000000002</v>
      </c>
      <c r="W4592" s="2">
        <f t="shared" si="716"/>
        <v>35.520000000000003</v>
      </c>
    </row>
    <row r="4593" spans="1:23" x14ac:dyDescent="0.25">
      <c r="A4593">
        <f t="shared" si="717"/>
        <v>2016</v>
      </c>
      <c r="B4593" s="1">
        <v>42730</v>
      </c>
      <c r="C4593" s="1">
        <v>42735</v>
      </c>
      <c r="D4593" s="1" t="str">
        <f t="shared" si="710"/>
        <v>Dec</v>
      </c>
      <c r="E4593" t="s">
        <v>38</v>
      </c>
      <c r="F4593" t="s">
        <v>1003</v>
      </c>
      <c r="G4593" t="s">
        <v>33</v>
      </c>
      <c r="H4593" t="s">
        <v>34</v>
      </c>
      <c r="I4593" t="s">
        <v>49</v>
      </c>
      <c r="J4593" t="s">
        <v>50</v>
      </c>
      <c r="K4593" t="s">
        <v>51</v>
      </c>
      <c r="L4593" s="2">
        <f t="shared" si="711"/>
        <v>287.26480000000004</v>
      </c>
      <c r="M4593" s="2">
        <f t="shared" si="712"/>
        <v>302.18400000000003</v>
      </c>
      <c r="N4593" s="2">
        <f t="shared" si="718"/>
        <v>14.919199999999989</v>
      </c>
      <c r="O4593" s="2">
        <f t="shared" si="713"/>
        <v>29.838399999999979</v>
      </c>
      <c r="P4593" s="2">
        <f t="shared" si="714"/>
        <v>604.36800000000005</v>
      </c>
      <c r="Q4593" s="2">
        <f t="shared" si="715"/>
        <v>4.9371244010271846</v>
      </c>
      <c r="R4593">
        <v>2</v>
      </c>
      <c r="S4593">
        <v>0.2</v>
      </c>
      <c r="T4593" s="2">
        <v>302.38400000000001</v>
      </c>
      <c r="U4593" s="3">
        <v>30.238400000000013</v>
      </c>
      <c r="V4593" s="4">
        <f t="shared" si="719"/>
        <v>5.0000000000000018</v>
      </c>
      <c r="W4593" s="2">
        <f t="shared" si="716"/>
        <v>604.76800000000003</v>
      </c>
    </row>
    <row r="4594" spans="1:23" x14ac:dyDescent="0.25">
      <c r="A4594">
        <f t="shared" si="717"/>
        <v>2016</v>
      </c>
      <c r="B4594" s="1">
        <v>42730</v>
      </c>
      <c r="C4594" s="1">
        <v>42735</v>
      </c>
      <c r="D4594" s="1" t="str">
        <f t="shared" si="710"/>
        <v>Dec</v>
      </c>
      <c r="E4594" t="s">
        <v>38</v>
      </c>
      <c r="F4594" t="s">
        <v>1003</v>
      </c>
      <c r="G4594" t="s">
        <v>33</v>
      </c>
      <c r="H4594" t="s">
        <v>34</v>
      </c>
      <c r="I4594" t="s">
        <v>2292</v>
      </c>
      <c r="J4594" t="s">
        <v>28</v>
      </c>
      <c r="K4594" t="s">
        <v>31</v>
      </c>
      <c r="L4594" s="2">
        <f t="shared" si="711"/>
        <v>148.1814</v>
      </c>
      <c r="M4594" s="2">
        <f t="shared" si="712"/>
        <v>146.15200000000002</v>
      </c>
      <c r="N4594" s="2">
        <f t="shared" si="718"/>
        <v>-2.0293999999999812</v>
      </c>
      <c r="O4594" s="2">
        <f t="shared" si="713"/>
        <v>-6.0881999999999437</v>
      </c>
      <c r="P4594" s="2">
        <f t="shared" si="714"/>
        <v>438.45600000000002</v>
      </c>
      <c r="Q4594" s="2">
        <f t="shared" si="715"/>
        <v>-1.3885543817395458</v>
      </c>
      <c r="R4594">
        <v>3</v>
      </c>
      <c r="S4594">
        <v>0.2</v>
      </c>
      <c r="T4594" s="2">
        <v>146.352</v>
      </c>
      <c r="U4594" s="3">
        <v>-5.4882000000000062</v>
      </c>
      <c r="V4594" s="4">
        <f t="shared" si="719"/>
        <v>-1.2500000000000013</v>
      </c>
      <c r="W4594" s="2">
        <f t="shared" si="716"/>
        <v>439.05600000000004</v>
      </c>
    </row>
    <row r="4595" spans="1:23" x14ac:dyDescent="0.25">
      <c r="A4595">
        <f t="shared" si="717"/>
        <v>2016</v>
      </c>
      <c r="B4595" s="1">
        <v>42730</v>
      </c>
      <c r="C4595" s="1">
        <v>42735</v>
      </c>
      <c r="D4595" s="1" t="str">
        <f t="shared" si="710"/>
        <v>Dec</v>
      </c>
      <c r="E4595" t="s">
        <v>38</v>
      </c>
      <c r="F4595" t="s">
        <v>1003</v>
      </c>
      <c r="G4595" t="s">
        <v>33</v>
      </c>
      <c r="H4595" t="s">
        <v>34</v>
      </c>
      <c r="I4595" t="s">
        <v>2485</v>
      </c>
      <c r="J4595" t="s">
        <v>36</v>
      </c>
      <c r="K4595" t="s">
        <v>55</v>
      </c>
      <c r="L4595" s="2">
        <f t="shared" si="711"/>
        <v>6.8730000000000002</v>
      </c>
      <c r="M4595" s="2">
        <f t="shared" si="712"/>
        <v>7.9</v>
      </c>
      <c r="N4595" s="2">
        <f t="shared" si="718"/>
        <v>1.0270000000000001</v>
      </c>
      <c r="O4595" s="2">
        <f t="shared" si="713"/>
        <v>2.0540000000000003</v>
      </c>
      <c r="P4595" s="2">
        <f t="shared" si="714"/>
        <v>15.8</v>
      </c>
      <c r="Q4595" s="2">
        <f t="shared" si="715"/>
        <v>13</v>
      </c>
      <c r="R4595">
        <v>2</v>
      </c>
      <c r="S4595">
        <v>0</v>
      </c>
      <c r="T4595" s="2">
        <v>7.9</v>
      </c>
      <c r="U4595" s="3">
        <v>2.0540000000000003</v>
      </c>
      <c r="V4595" s="4">
        <f t="shared" si="719"/>
        <v>13</v>
      </c>
      <c r="W4595" s="2">
        <f t="shared" si="716"/>
        <v>15.8</v>
      </c>
    </row>
    <row r="4596" spans="1:23" x14ac:dyDescent="0.25">
      <c r="A4596">
        <f t="shared" si="717"/>
        <v>2016</v>
      </c>
      <c r="B4596" s="1">
        <v>42730</v>
      </c>
      <c r="C4596" s="1">
        <v>42735</v>
      </c>
      <c r="D4596" s="1" t="str">
        <f t="shared" si="710"/>
        <v>Dec</v>
      </c>
      <c r="E4596" t="s">
        <v>38</v>
      </c>
      <c r="F4596" t="s">
        <v>1003</v>
      </c>
      <c r="G4596" t="s">
        <v>33</v>
      </c>
      <c r="H4596" t="s">
        <v>34</v>
      </c>
      <c r="I4596" t="s">
        <v>373</v>
      </c>
      <c r="J4596" t="s">
        <v>28</v>
      </c>
      <c r="K4596" t="s">
        <v>41</v>
      </c>
      <c r="L4596" s="2">
        <f t="shared" si="711"/>
        <v>891.42809999999997</v>
      </c>
      <c r="M4596" s="2">
        <f t="shared" si="712"/>
        <v>902.51199999999994</v>
      </c>
      <c r="N4596" s="2">
        <f t="shared" si="718"/>
        <v>11.083899999999971</v>
      </c>
      <c r="O4596" s="2">
        <f t="shared" si="713"/>
        <v>33.251699999999914</v>
      </c>
      <c r="P4596" s="2">
        <f t="shared" si="714"/>
        <v>2707.5360000000001</v>
      </c>
      <c r="Q4596" s="2">
        <f t="shared" si="715"/>
        <v>1.228116634460259</v>
      </c>
      <c r="R4596">
        <v>3</v>
      </c>
      <c r="S4596">
        <v>0.2</v>
      </c>
      <c r="T4596" s="2">
        <v>902.71199999999999</v>
      </c>
      <c r="U4596" s="3">
        <v>33.851700000000051</v>
      </c>
      <c r="V4596" s="4">
        <f t="shared" si="719"/>
        <v>1.2500000000000018</v>
      </c>
      <c r="W4596" s="2">
        <f t="shared" si="716"/>
        <v>2708.136</v>
      </c>
    </row>
    <row r="4597" spans="1:23" x14ac:dyDescent="0.25">
      <c r="A4597">
        <f t="shared" si="717"/>
        <v>2016</v>
      </c>
      <c r="B4597" s="1">
        <v>42730</v>
      </c>
      <c r="C4597" s="1">
        <v>42735</v>
      </c>
      <c r="D4597" s="1" t="str">
        <f t="shared" si="710"/>
        <v>Dec</v>
      </c>
      <c r="E4597" t="s">
        <v>38</v>
      </c>
      <c r="F4597" t="s">
        <v>1003</v>
      </c>
      <c r="G4597" t="s">
        <v>33</v>
      </c>
      <c r="H4597" t="s">
        <v>34</v>
      </c>
      <c r="I4597" t="s">
        <v>1007</v>
      </c>
      <c r="J4597" t="s">
        <v>36</v>
      </c>
      <c r="K4597" t="s">
        <v>48</v>
      </c>
      <c r="L4597" s="2">
        <f t="shared" si="711"/>
        <v>48.9328</v>
      </c>
      <c r="M4597" s="2">
        <f t="shared" si="712"/>
        <v>53.97</v>
      </c>
      <c r="N4597" s="2">
        <f t="shared" si="718"/>
        <v>5.0371999999999986</v>
      </c>
      <c r="O4597" s="2">
        <f t="shared" si="713"/>
        <v>15.111599999999996</v>
      </c>
      <c r="P4597" s="2">
        <f t="shared" si="714"/>
        <v>161.91</v>
      </c>
      <c r="Q4597" s="2">
        <f t="shared" si="715"/>
        <v>9.3333333333333304</v>
      </c>
      <c r="R4597">
        <v>3</v>
      </c>
      <c r="S4597">
        <v>0</v>
      </c>
      <c r="T4597" s="2">
        <v>53.97</v>
      </c>
      <c r="U4597" s="3">
        <v>15.111600000000001</v>
      </c>
      <c r="V4597" s="4">
        <f t="shared" si="719"/>
        <v>9.3333333333333339</v>
      </c>
      <c r="W4597" s="2">
        <f t="shared" si="716"/>
        <v>161.91</v>
      </c>
    </row>
    <row r="4598" spans="1:23" x14ac:dyDescent="0.25">
      <c r="A4598">
        <f t="shared" si="717"/>
        <v>2016</v>
      </c>
      <c r="B4598" s="1">
        <v>42709</v>
      </c>
      <c r="C4598" s="1">
        <v>42714</v>
      </c>
      <c r="D4598" s="1" t="str">
        <f t="shared" si="710"/>
        <v>Dec</v>
      </c>
      <c r="E4598" t="s">
        <v>23</v>
      </c>
      <c r="F4598" t="s">
        <v>2211</v>
      </c>
      <c r="G4598" t="s">
        <v>64</v>
      </c>
      <c r="H4598" t="s">
        <v>80</v>
      </c>
      <c r="I4598" t="s">
        <v>1164</v>
      </c>
      <c r="J4598" t="s">
        <v>36</v>
      </c>
      <c r="K4598" t="s">
        <v>48</v>
      </c>
      <c r="L4598" s="2">
        <f t="shared" si="711"/>
        <v>32.266400000000004</v>
      </c>
      <c r="M4598" s="2">
        <f t="shared" si="712"/>
        <v>33.92</v>
      </c>
      <c r="N4598" s="2">
        <f t="shared" si="718"/>
        <v>1.6535999999999973</v>
      </c>
      <c r="O4598" s="2">
        <f t="shared" si="713"/>
        <v>13.228799999999978</v>
      </c>
      <c r="P4598" s="2">
        <f t="shared" si="714"/>
        <v>271.36</v>
      </c>
      <c r="Q4598" s="2">
        <f t="shared" si="715"/>
        <v>4.874999999999992</v>
      </c>
      <c r="R4598">
        <v>8</v>
      </c>
      <c r="S4598">
        <v>0</v>
      </c>
      <c r="T4598" s="2">
        <v>33.92</v>
      </c>
      <c r="U4598" s="3">
        <v>13.2288</v>
      </c>
      <c r="V4598" s="4">
        <f t="shared" si="719"/>
        <v>4.8749999999999991</v>
      </c>
      <c r="W4598" s="2">
        <f t="shared" si="716"/>
        <v>271.36</v>
      </c>
    </row>
    <row r="4599" spans="1:23" x14ac:dyDescent="0.25">
      <c r="A4599">
        <f t="shared" si="717"/>
        <v>2017</v>
      </c>
      <c r="B4599" s="1">
        <v>42975</v>
      </c>
      <c r="C4599" s="1">
        <v>42979</v>
      </c>
      <c r="D4599" s="1" t="str">
        <f t="shared" si="710"/>
        <v>Aug</v>
      </c>
      <c r="E4599" t="s">
        <v>38</v>
      </c>
      <c r="F4599" t="s">
        <v>1232</v>
      </c>
      <c r="G4599" t="s">
        <v>64</v>
      </c>
      <c r="H4599" t="s">
        <v>65</v>
      </c>
      <c r="I4599" t="s">
        <v>806</v>
      </c>
      <c r="J4599" t="s">
        <v>36</v>
      </c>
      <c r="K4599" t="s">
        <v>247</v>
      </c>
      <c r="L4599" s="2">
        <f t="shared" si="711"/>
        <v>19.847099999999998</v>
      </c>
      <c r="M4599" s="2">
        <f t="shared" si="712"/>
        <v>21.81</v>
      </c>
      <c r="N4599" s="2">
        <f t="shared" si="718"/>
        <v>1.9629000000000012</v>
      </c>
      <c r="O4599" s="2">
        <f t="shared" si="713"/>
        <v>5.8887000000000036</v>
      </c>
      <c r="P4599" s="2">
        <f t="shared" si="714"/>
        <v>65.429999999999993</v>
      </c>
      <c r="Q4599" s="2">
        <f t="shared" si="715"/>
        <v>9.0000000000000071</v>
      </c>
      <c r="R4599">
        <v>3</v>
      </c>
      <c r="S4599">
        <v>0</v>
      </c>
      <c r="T4599" s="2">
        <v>21.81</v>
      </c>
      <c r="U4599" s="3">
        <v>5.8887000000000009</v>
      </c>
      <c r="V4599" s="4">
        <f t="shared" si="719"/>
        <v>9.0000000000000018</v>
      </c>
      <c r="W4599" s="2">
        <f t="shared" si="716"/>
        <v>65.429999999999993</v>
      </c>
    </row>
    <row r="4600" spans="1:23" x14ac:dyDescent="0.25">
      <c r="A4600">
        <f t="shared" si="717"/>
        <v>2017</v>
      </c>
      <c r="B4600" s="1">
        <v>42975</v>
      </c>
      <c r="C4600" s="1">
        <v>42979</v>
      </c>
      <c r="D4600" s="1" t="str">
        <f t="shared" si="710"/>
        <v>Aug</v>
      </c>
      <c r="E4600" t="s">
        <v>38</v>
      </c>
      <c r="F4600" t="s">
        <v>1232</v>
      </c>
      <c r="G4600" t="s">
        <v>64</v>
      </c>
      <c r="H4600" t="s">
        <v>65</v>
      </c>
      <c r="I4600" t="s">
        <v>2315</v>
      </c>
      <c r="J4600" t="s">
        <v>36</v>
      </c>
      <c r="K4600" t="s">
        <v>55</v>
      </c>
      <c r="L4600" s="2">
        <f t="shared" si="711"/>
        <v>86.287199999999999</v>
      </c>
      <c r="M4600" s="2">
        <f t="shared" si="712"/>
        <v>91.6</v>
      </c>
      <c r="N4600" s="2">
        <f t="shared" si="718"/>
        <v>5.3127999999999957</v>
      </c>
      <c r="O4600" s="2">
        <f t="shared" si="713"/>
        <v>26.563999999999979</v>
      </c>
      <c r="P4600" s="2">
        <f t="shared" si="714"/>
        <v>458</v>
      </c>
      <c r="Q4600" s="2">
        <f t="shared" si="715"/>
        <v>5.7999999999999954</v>
      </c>
      <c r="R4600">
        <v>5</v>
      </c>
      <c r="S4600">
        <v>0</v>
      </c>
      <c r="T4600" s="2">
        <v>91.6</v>
      </c>
      <c r="U4600" s="3">
        <v>26.563999999999997</v>
      </c>
      <c r="V4600" s="4">
        <f t="shared" si="719"/>
        <v>5.7999999999999989</v>
      </c>
      <c r="W4600" s="2">
        <f t="shared" si="716"/>
        <v>458</v>
      </c>
    </row>
    <row r="4601" spans="1:23" x14ac:dyDescent="0.25">
      <c r="A4601">
        <f t="shared" si="717"/>
        <v>2015</v>
      </c>
      <c r="B4601" s="1">
        <v>42201</v>
      </c>
      <c r="C4601" s="1">
        <v>42205</v>
      </c>
      <c r="D4601" s="1" t="str">
        <f t="shared" si="710"/>
        <v>Jul</v>
      </c>
      <c r="E4601" t="s">
        <v>38</v>
      </c>
      <c r="F4601" t="s">
        <v>1464</v>
      </c>
      <c r="G4601" t="s">
        <v>64</v>
      </c>
      <c r="H4601" t="s">
        <v>80</v>
      </c>
      <c r="I4601" t="s">
        <v>831</v>
      </c>
      <c r="J4601" t="s">
        <v>28</v>
      </c>
      <c r="K4601" t="s">
        <v>31</v>
      </c>
      <c r="L4601" s="2">
        <f t="shared" si="711"/>
        <v>107.19580000000001</v>
      </c>
      <c r="M4601" s="2">
        <f t="shared" si="712"/>
        <v>150.97999999999999</v>
      </c>
      <c r="N4601" s="2">
        <f t="shared" si="718"/>
        <v>43.784199999999984</v>
      </c>
      <c r="O4601" s="2">
        <f t="shared" si="713"/>
        <v>43.784199999999984</v>
      </c>
      <c r="P4601" s="2">
        <f t="shared" si="714"/>
        <v>150.97999999999999</v>
      </c>
      <c r="Q4601" s="2">
        <f t="shared" si="715"/>
        <v>28.999999999999993</v>
      </c>
      <c r="R4601">
        <v>1</v>
      </c>
      <c r="S4601">
        <v>0</v>
      </c>
      <c r="T4601" s="2">
        <v>150.97999999999999</v>
      </c>
      <c r="U4601" s="3">
        <v>43.784199999999984</v>
      </c>
      <c r="V4601" s="4">
        <f t="shared" si="719"/>
        <v>28.999999999999993</v>
      </c>
      <c r="W4601" s="2">
        <f t="shared" si="716"/>
        <v>150.97999999999999</v>
      </c>
    </row>
    <row r="4602" spans="1:23" x14ac:dyDescent="0.25">
      <c r="A4602">
        <f t="shared" si="717"/>
        <v>2015</v>
      </c>
      <c r="B4602" s="1">
        <v>42201</v>
      </c>
      <c r="C4602" s="1">
        <v>42205</v>
      </c>
      <c r="D4602" s="1" t="str">
        <f t="shared" si="710"/>
        <v>Jul</v>
      </c>
      <c r="E4602" t="s">
        <v>38</v>
      </c>
      <c r="F4602" t="s">
        <v>1464</v>
      </c>
      <c r="G4602" t="s">
        <v>64</v>
      </c>
      <c r="H4602" t="s">
        <v>80</v>
      </c>
      <c r="I4602" t="s">
        <v>599</v>
      </c>
      <c r="J4602" t="s">
        <v>36</v>
      </c>
      <c r="K4602" t="s">
        <v>92</v>
      </c>
      <c r="L4602" s="2">
        <f t="shared" si="711"/>
        <v>130.23500000000001</v>
      </c>
      <c r="M4602" s="2">
        <f t="shared" si="712"/>
        <v>137.25</v>
      </c>
      <c r="N4602" s="2">
        <f t="shared" si="718"/>
        <v>7.0149999999999864</v>
      </c>
      <c r="O4602" s="2">
        <f t="shared" si="713"/>
        <v>63.134999999999877</v>
      </c>
      <c r="P4602" s="2">
        <f t="shared" si="714"/>
        <v>1235.25</v>
      </c>
      <c r="Q4602" s="2">
        <f t="shared" si="715"/>
        <v>5.1111111111111009</v>
      </c>
      <c r="R4602">
        <v>9</v>
      </c>
      <c r="S4602">
        <v>0</v>
      </c>
      <c r="T4602" s="2">
        <v>137.25</v>
      </c>
      <c r="U4602" s="3">
        <v>63.134999999999991</v>
      </c>
      <c r="V4602" s="4">
        <f t="shared" si="719"/>
        <v>5.1111111111111107</v>
      </c>
      <c r="W4602" s="2">
        <f t="shared" si="716"/>
        <v>1235.25</v>
      </c>
    </row>
    <row r="4603" spans="1:23" x14ac:dyDescent="0.25">
      <c r="A4603">
        <f t="shared" si="717"/>
        <v>2015</v>
      </c>
      <c r="B4603" s="1">
        <v>42201</v>
      </c>
      <c r="C4603" s="1">
        <v>42205</v>
      </c>
      <c r="D4603" s="1" t="str">
        <f t="shared" si="710"/>
        <v>Jul</v>
      </c>
      <c r="E4603" t="s">
        <v>38</v>
      </c>
      <c r="F4603" t="s">
        <v>1464</v>
      </c>
      <c r="G4603" t="s">
        <v>64</v>
      </c>
      <c r="H4603" t="s">
        <v>80</v>
      </c>
      <c r="I4603" t="s">
        <v>2352</v>
      </c>
      <c r="J4603" t="s">
        <v>36</v>
      </c>
      <c r="K4603" t="s">
        <v>128</v>
      </c>
      <c r="L4603" s="2">
        <f t="shared" si="711"/>
        <v>10.166399999999999</v>
      </c>
      <c r="M4603" s="2">
        <f t="shared" si="712"/>
        <v>11.52</v>
      </c>
      <c r="N4603" s="2">
        <f t="shared" si="718"/>
        <v>1.3536000000000001</v>
      </c>
      <c r="O4603" s="2">
        <f t="shared" si="713"/>
        <v>5.4144000000000005</v>
      </c>
      <c r="P4603" s="2">
        <f t="shared" si="714"/>
        <v>46.08</v>
      </c>
      <c r="Q4603" s="2">
        <f t="shared" si="715"/>
        <v>11.750000000000002</v>
      </c>
      <c r="R4603">
        <v>4</v>
      </c>
      <c r="S4603">
        <v>0</v>
      </c>
      <c r="T4603" s="2">
        <v>11.52</v>
      </c>
      <c r="U4603" s="3">
        <v>5.4143999999999997</v>
      </c>
      <c r="V4603" s="4">
        <f t="shared" si="719"/>
        <v>11.75</v>
      </c>
      <c r="W4603" s="2">
        <f t="shared" si="716"/>
        <v>46.08</v>
      </c>
    </row>
    <row r="4604" spans="1:23" x14ac:dyDescent="0.25">
      <c r="A4604">
        <f t="shared" si="717"/>
        <v>2015</v>
      </c>
      <c r="B4604" s="1">
        <v>42150</v>
      </c>
      <c r="C4604" s="1">
        <v>42153</v>
      </c>
      <c r="D4604" s="1" t="str">
        <f t="shared" si="710"/>
        <v>May</v>
      </c>
      <c r="E4604" t="s">
        <v>23</v>
      </c>
      <c r="F4604" t="s">
        <v>1346</v>
      </c>
      <c r="G4604" t="s">
        <v>64</v>
      </c>
      <c r="H4604" t="s">
        <v>26</v>
      </c>
      <c r="I4604" t="s">
        <v>1918</v>
      </c>
      <c r="J4604" t="s">
        <v>36</v>
      </c>
      <c r="K4604" t="s">
        <v>60</v>
      </c>
      <c r="L4604" s="2">
        <f t="shared" si="711"/>
        <v>12.333600000000004</v>
      </c>
      <c r="M4604" s="2">
        <f t="shared" si="712"/>
        <v>18.072000000000003</v>
      </c>
      <c r="N4604" s="2">
        <f t="shared" si="718"/>
        <v>5.7383999999999986</v>
      </c>
      <c r="O4604" s="2">
        <f t="shared" si="713"/>
        <v>5.7383999999999986</v>
      </c>
      <c r="P4604" s="2">
        <f t="shared" si="714"/>
        <v>18.072000000000003</v>
      </c>
      <c r="Q4604" s="2">
        <f t="shared" si="715"/>
        <v>31.752988047808749</v>
      </c>
      <c r="R4604">
        <v>1</v>
      </c>
      <c r="S4604">
        <v>0.2</v>
      </c>
      <c r="T4604" s="2">
        <v>18.272000000000002</v>
      </c>
      <c r="U4604" s="3">
        <v>5.9383999999999988</v>
      </c>
      <c r="V4604" s="4">
        <f t="shared" si="719"/>
        <v>32.499999999999993</v>
      </c>
      <c r="W4604" s="2">
        <f t="shared" si="716"/>
        <v>18.272000000000002</v>
      </c>
    </row>
    <row r="4605" spans="1:23" x14ac:dyDescent="0.25">
      <c r="A4605">
        <f t="shared" si="717"/>
        <v>2015</v>
      </c>
      <c r="B4605" s="1">
        <v>42150</v>
      </c>
      <c r="C4605" s="1">
        <v>42153</v>
      </c>
      <c r="D4605" s="1" t="str">
        <f t="shared" si="710"/>
        <v>May</v>
      </c>
      <c r="E4605" t="s">
        <v>23</v>
      </c>
      <c r="F4605" t="s">
        <v>1346</v>
      </c>
      <c r="G4605" t="s">
        <v>64</v>
      </c>
      <c r="H4605" t="s">
        <v>26</v>
      </c>
      <c r="I4605" t="s">
        <v>2486</v>
      </c>
      <c r="J4605" t="s">
        <v>36</v>
      </c>
      <c r="K4605" t="s">
        <v>60</v>
      </c>
      <c r="L4605" s="2">
        <f t="shared" si="711"/>
        <v>140.27680000000001</v>
      </c>
      <c r="M4605" s="2">
        <f t="shared" si="712"/>
        <v>153.52800000000002</v>
      </c>
      <c r="N4605" s="2">
        <f t="shared" si="718"/>
        <v>13.251200000000011</v>
      </c>
      <c r="O4605" s="2">
        <f t="shared" si="713"/>
        <v>53.004800000000046</v>
      </c>
      <c r="P4605" s="2">
        <f t="shared" si="714"/>
        <v>614.11200000000008</v>
      </c>
      <c r="Q4605" s="2">
        <f t="shared" si="715"/>
        <v>8.6311291751341841</v>
      </c>
      <c r="R4605">
        <v>4</v>
      </c>
      <c r="S4605">
        <v>0.2</v>
      </c>
      <c r="T4605" s="2">
        <v>153.72800000000001</v>
      </c>
      <c r="U4605" s="3">
        <v>53.804799999999986</v>
      </c>
      <c r="V4605" s="4">
        <f t="shared" si="719"/>
        <v>8.7499999999999964</v>
      </c>
      <c r="W4605" s="2">
        <f t="shared" si="716"/>
        <v>614.91200000000003</v>
      </c>
    </row>
    <row r="4606" spans="1:23" x14ac:dyDescent="0.25">
      <c r="A4606">
        <f t="shared" si="717"/>
        <v>2015</v>
      </c>
      <c r="B4606" s="1">
        <v>42150</v>
      </c>
      <c r="C4606" s="1">
        <v>42153</v>
      </c>
      <c r="D4606" s="1" t="str">
        <f t="shared" si="710"/>
        <v>May</v>
      </c>
      <c r="E4606" t="s">
        <v>23</v>
      </c>
      <c r="F4606" t="s">
        <v>1346</v>
      </c>
      <c r="G4606" t="s">
        <v>64</v>
      </c>
      <c r="H4606" t="s">
        <v>26</v>
      </c>
      <c r="I4606" t="s">
        <v>1026</v>
      </c>
      <c r="J4606" t="s">
        <v>36</v>
      </c>
      <c r="K4606" t="s">
        <v>92</v>
      </c>
      <c r="L4606" s="2">
        <f t="shared" si="711"/>
        <v>10.0084</v>
      </c>
      <c r="M4606" s="2">
        <f t="shared" si="712"/>
        <v>12.024000000000001</v>
      </c>
      <c r="N4606" s="2">
        <f t="shared" si="718"/>
        <v>2.0156000000000009</v>
      </c>
      <c r="O4606" s="2">
        <f t="shared" si="713"/>
        <v>4.0312000000000019</v>
      </c>
      <c r="P4606" s="2">
        <f t="shared" si="714"/>
        <v>24.048000000000002</v>
      </c>
      <c r="Q4606" s="2">
        <f t="shared" si="715"/>
        <v>16.763140385894886</v>
      </c>
      <c r="R4606">
        <v>2</v>
      </c>
      <c r="S4606">
        <v>0.2</v>
      </c>
      <c r="T4606" s="2">
        <v>12.224</v>
      </c>
      <c r="U4606" s="3">
        <v>4.4311999999999996</v>
      </c>
      <c r="V4606" s="4">
        <f t="shared" si="719"/>
        <v>18.124999999999996</v>
      </c>
      <c r="W4606" s="2">
        <f t="shared" si="716"/>
        <v>24.448</v>
      </c>
    </row>
    <row r="4607" spans="1:23" x14ac:dyDescent="0.25">
      <c r="A4607">
        <f t="shared" si="717"/>
        <v>2015</v>
      </c>
      <c r="B4607" s="1">
        <v>42150</v>
      </c>
      <c r="C4607" s="1">
        <v>42153</v>
      </c>
      <c r="D4607" s="1" t="str">
        <f t="shared" si="710"/>
        <v>May</v>
      </c>
      <c r="E4607" t="s">
        <v>23</v>
      </c>
      <c r="F4607" t="s">
        <v>1346</v>
      </c>
      <c r="G4607" t="s">
        <v>64</v>
      </c>
      <c r="H4607" t="s">
        <v>26</v>
      </c>
      <c r="I4607" t="s">
        <v>419</v>
      </c>
      <c r="J4607" t="s">
        <v>50</v>
      </c>
      <c r="K4607" t="s">
        <v>86</v>
      </c>
      <c r="L4607" s="2">
        <f t="shared" si="711"/>
        <v>160.74640000000002</v>
      </c>
      <c r="M4607" s="2">
        <f t="shared" si="712"/>
        <v>167.74400000000003</v>
      </c>
      <c r="N4607" s="2">
        <f t="shared" si="718"/>
        <v>6.9976000000000056</v>
      </c>
      <c r="O4607" s="2">
        <f t="shared" si="713"/>
        <v>48.983200000000039</v>
      </c>
      <c r="P4607" s="2">
        <f t="shared" si="714"/>
        <v>1174.2080000000001</v>
      </c>
      <c r="Q4607" s="2">
        <f t="shared" si="715"/>
        <v>4.171594811140789</v>
      </c>
      <c r="R4607">
        <v>7</v>
      </c>
      <c r="S4607">
        <v>0.2</v>
      </c>
      <c r="T4607" s="2">
        <v>167.94400000000002</v>
      </c>
      <c r="U4607" s="3">
        <v>50.383200000000016</v>
      </c>
      <c r="V4607" s="4">
        <f t="shared" si="719"/>
        <v>4.2857142857142865</v>
      </c>
      <c r="W4607" s="2">
        <f t="shared" si="716"/>
        <v>1175.6080000000002</v>
      </c>
    </row>
    <row r="4608" spans="1:23" x14ac:dyDescent="0.25">
      <c r="A4608">
        <f t="shared" si="717"/>
        <v>2015</v>
      </c>
      <c r="B4608" s="1">
        <v>42152</v>
      </c>
      <c r="C4608" s="1">
        <v>42157</v>
      </c>
      <c r="D4608" s="1" t="str">
        <f t="shared" si="710"/>
        <v>May</v>
      </c>
      <c r="E4608" t="s">
        <v>38</v>
      </c>
      <c r="F4608" t="s">
        <v>1542</v>
      </c>
      <c r="G4608" t="s">
        <v>25</v>
      </c>
      <c r="H4608" t="s">
        <v>80</v>
      </c>
      <c r="I4608" t="s">
        <v>108</v>
      </c>
      <c r="J4608" t="s">
        <v>50</v>
      </c>
      <c r="K4608" t="s">
        <v>51</v>
      </c>
      <c r="L4608" s="2">
        <f t="shared" si="711"/>
        <v>32.652900000000002</v>
      </c>
      <c r="M4608" s="2">
        <f t="shared" si="712"/>
        <v>45.99</v>
      </c>
      <c r="N4608" s="2">
        <f t="shared" si="718"/>
        <v>13.3371</v>
      </c>
      <c r="O4608" s="2">
        <f t="shared" si="713"/>
        <v>13.3371</v>
      </c>
      <c r="P4608" s="2">
        <f t="shared" si="714"/>
        <v>45.99</v>
      </c>
      <c r="Q4608" s="2">
        <f t="shared" si="715"/>
        <v>28.999999999999996</v>
      </c>
      <c r="R4608">
        <v>1</v>
      </c>
      <c r="S4608">
        <v>0</v>
      </c>
      <c r="T4608" s="2">
        <v>45.99</v>
      </c>
      <c r="U4608" s="3">
        <v>13.3371</v>
      </c>
      <c r="V4608" s="4">
        <f t="shared" si="719"/>
        <v>28.999999999999996</v>
      </c>
      <c r="W4608" s="2">
        <f t="shared" si="716"/>
        <v>45.99</v>
      </c>
    </row>
    <row r="4609" spans="1:23" x14ac:dyDescent="0.25">
      <c r="A4609">
        <f t="shared" si="717"/>
        <v>2015</v>
      </c>
      <c r="B4609" s="1">
        <v>42152</v>
      </c>
      <c r="C4609" s="1">
        <v>42157</v>
      </c>
      <c r="D4609" s="1" t="str">
        <f t="shared" si="710"/>
        <v>May</v>
      </c>
      <c r="E4609" t="s">
        <v>38</v>
      </c>
      <c r="F4609" t="s">
        <v>1542</v>
      </c>
      <c r="G4609" t="s">
        <v>25</v>
      </c>
      <c r="H4609" t="s">
        <v>80</v>
      </c>
      <c r="I4609" t="s">
        <v>811</v>
      </c>
      <c r="J4609" t="s">
        <v>36</v>
      </c>
      <c r="K4609" t="s">
        <v>43</v>
      </c>
      <c r="L4609" s="2">
        <f t="shared" si="711"/>
        <v>481.86899999999997</v>
      </c>
      <c r="M4609" s="2">
        <f t="shared" si="712"/>
        <v>535.41</v>
      </c>
      <c r="N4609" s="2">
        <f t="shared" si="718"/>
        <v>53.540999999999997</v>
      </c>
      <c r="O4609" s="2">
        <f t="shared" si="713"/>
        <v>160.62299999999999</v>
      </c>
      <c r="P4609" s="2">
        <f t="shared" si="714"/>
        <v>1606.23</v>
      </c>
      <c r="Q4609" s="2">
        <f t="shared" si="715"/>
        <v>10</v>
      </c>
      <c r="R4609">
        <v>3</v>
      </c>
      <c r="S4609">
        <v>0</v>
      </c>
      <c r="T4609" s="2">
        <v>535.41</v>
      </c>
      <c r="U4609" s="3">
        <v>160.62299999999993</v>
      </c>
      <c r="V4609" s="4">
        <f t="shared" si="719"/>
        <v>9.9999999999999964</v>
      </c>
      <c r="W4609" s="2">
        <f t="shared" si="716"/>
        <v>1606.23</v>
      </c>
    </row>
    <row r="4610" spans="1:23" x14ac:dyDescent="0.25">
      <c r="A4610">
        <f t="shared" si="717"/>
        <v>2015</v>
      </c>
      <c r="B4610" s="1">
        <v>42152</v>
      </c>
      <c r="C4610" s="1">
        <v>42157</v>
      </c>
      <c r="D4610" s="1" t="str">
        <f t="shared" ref="D4610:D4673" si="720">TEXT((B4610),"MMM")</f>
        <v>May</v>
      </c>
      <c r="E4610" t="s">
        <v>38</v>
      </c>
      <c r="F4610" t="s">
        <v>1542</v>
      </c>
      <c r="G4610" t="s">
        <v>25</v>
      </c>
      <c r="H4610" t="s">
        <v>80</v>
      </c>
      <c r="I4610" t="s">
        <v>838</v>
      </c>
      <c r="J4610" t="s">
        <v>36</v>
      </c>
      <c r="K4610" t="s">
        <v>53</v>
      </c>
      <c r="L4610" s="2">
        <f t="shared" ref="L4610:L4673" si="721">T4610 - (U4610 / R4610)</f>
        <v>5.0673000000000004</v>
      </c>
      <c r="M4610" s="2">
        <f t="shared" ref="M4610:M4673" si="722">(T4610/1-S4610)</f>
        <v>5.8959999999999999</v>
      </c>
      <c r="N4610" s="2">
        <f t="shared" si="718"/>
        <v>0.82869999999999955</v>
      </c>
      <c r="O4610" s="2">
        <f t="shared" ref="O4610:O4673" si="723">N4610*R4610</f>
        <v>1.6573999999999991</v>
      </c>
      <c r="P4610" s="2">
        <f t="shared" ref="P4610:P4673" si="724">(M4610*R4610)</f>
        <v>11.792</v>
      </c>
      <c r="Q4610" s="2">
        <f t="shared" ref="Q4610:Q4673" si="725">(O4610/(M4610*R4610))*100</f>
        <v>14.055291723202162</v>
      </c>
      <c r="R4610">
        <v>2</v>
      </c>
      <c r="S4610">
        <v>0.2</v>
      </c>
      <c r="T4610" s="2">
        <v>6.0960000000000001</v>
      </c>
      <c r="U4610" s="3">
        <v>2.0573999999999995</v>
      </c>
      <c r="V4610" s="4">
        <f t="shared" si="719"/>
        <v>16.874999999999996</v>
      </c>
      <c r="W4610" s="2">
        <f t="shared" ref="W4610:W4673" si="726">R4610*T4610</f>
        <v>12.192</v>
      </c>
    </row>
    <row r="4611" spans="1:23" x14ac:dyDescent="0.25">
      <c r="A4611">
        <f t="shared" ref="A4611:A4674" si="727">YEAR(B4611)</f>
        <v>2015</v>
      </c>
      <c r="B4611" s="1">
        <v>42152</v>
      </c>
      <c r="C4611" s="1">
        <v>42157</v>
      </c>
      <c r="D4611" s="1" t="str">
        <f t="shared" si="720"/>
        <v>May</v>
      </c>
      <c r="E4611" t="s">
        <v>38</v>
      </c>
      <c r="F4611" t="s">
        <v>1542</v>
      </c>
      <c r="G4611" t="s">
        <v>25</v>
      </c>
      <c r="H4611" t="s">
        <v>80</v>
      </c>
      <c r="I4611" t="s">
        <v>1996</v>
      </c>
      <c r="J4611" t="s">
        <v>36</v>
      </c>
      <c r="K4611" t="s">
        <v>60</v>
      </c>
      <c r="L4611" s="2">
        <f t="shared" si="721"/>
        <v>42.249600000000001</v>
      </c>
      <c r="M4611" s="2">
        <f t="shared" si="722"/>
        <v>45.36</v>
      </c>
      <c r="N4611" s="2">
        <f t="shared" ref="N4611:N4674" si="728">(M4611-L4611)</f>
        <v>3.1103999999999985</v>
      </c>
      <c r="O4611" s="2">
        <f t="shared" si="723"/>
        <v>21.772799999999989</v>
      </c>
      <c r="P4611" s="2">
        <f t="shared" si="724"/>
        <v>317.52</v>
      </c>
      <c r="Q4611" s="2">
        <f t="shared" si="725"/>
        <v>6.857142857142855</v>
      </c>
      <c r="R4611">
        <v>7</v>
      </c>
      <c r="S4611">
        <v>0</v>
      </c>
      <c r="T4611" s="2">
        <v>45.36</v>
      </c>
      <c r="U4611" s="3">
        <v>21.772800000000004</v>
      </c>
      <c r="V4611" s="4">
        <f t="shared" ref="V4611:V4674" si="729">(U4611/W4611)*100</f>
        <v>6.8571428571428585</v>
      </c>
      <c r="W4611" s="2">
        <f t="shared" si="726"/>
        <v>317.52</v>
      </c>
    </row>
    <row r="4612" spans="1:23" x14ac:dyDescent="0.25">
      <c r="A4612">
        <f t="shared" si="727"/>
        <v>2017</v>
      </c>
      <c r="B4612" s="1">
        <v>43048</v>
      </c>
      <c r="C4612" s="1">
        <v>43053</v>
      </c>
      <c r="D4612" s="1" t="str">
        <f t="shared" si="720"/>
        <v>Nov</v>
      </c>
      <c r="E4612" t="s">
        <v>38</v>
      </c>
      <c r="F4612" t="s">
        <v>152</v>
      </c>
      <c r="G4612" t="s">
        <v>25</v>
      </c>
      <c r="H4612" t="s">
        <v>34</v>
      </c>
      <c r="I4612" t="s">
        <v>526</v>
      </c>
      <c r="J4612" t="s">
        <v>28</v>
      </c>
      <c r="K4612" t="s">
        <v>46</v>
      </c>
      <c r="L4612" s="2">
        <f t="shared" si="721"/>
        <v>44.528399999999998</v>
      </c>
      <c r="M4612" s="2">
        <f t="shared" si="722"/>
        <v>47.12</v>
      </c>
      <c r="N4612" s="2">
        <f t="shared" si="728"/>
        <v>2.5915999999999997</v>
      </c>
      <c r="O4612" s="2">
        <f t="shared" si="723"/>
        <v>20.732799999999997</v>
      </c>
      <c r="P4612" s="2">
        <f t="shared" si="724"/>
        <v>376.96</v>
      </c>
      <c r="Q4612" s="2">
        <f t="shared" si="725"/>
        <v>5.4999999999999991</v>
      </c>
      <c r="R4612">
        <v>8</v>
      </c>
      <c r="S4612">
        <v>0</v>
      </c>
      <c r="T4612" s="2">
        <v>47.12</v>
      </c>
      <c r="U4612" s="3">
        <v>20.732800000000001</v>
      </c>
      <c r="V4612" s="4">
        <f t="shared" si="729"/>
        <v>5.5000000000000009</v>
      </c>
      <c r="W4612" s="2">
        <f t="shared" si="726"/>
        <v>376.96</v>
      </c>
    </row>
    <row r="4613" spans="1:23" x14ac:dyDescent="0.25">
      <c r="A4613">
        <f t="shared" si="727"/>
        <v>2016</v>
      </c>
      <c r="B4613" s="1">
        <v>42393</v>
      </c>
      <c r="C4613" s="1">
        <v>42395</v>
      </c>
      <c r="D4613" s="1" t="str">
        <f t="shared" si="720"/>
        <v>Jan</v>
      </c>
      <c r="E4613" t="s">
        <v>23</v>
      </c>
      <c r="F4613" t="s">
        <v>1416</v>
      </c>
      <c r="G4613" t="s">
        <v>33</v>
      </c>
      <c r="H4613" t="s">
        <v>26</v>
      </c>
      <c r="I4613" t="s">
        <v>718</v>
      </c>
      <c r="J4613" t="s">
        <v>36</v>
      </c>
      <c r="K4613" t="s">
        <v>53</v>
      </c>
      <c r="L4613" s="2">
        <f t="shared" si="721"/>
        <v>27.439999999999998</v>
      </c>
      <c r="M4613" s="2">
        <f t="shared" si="722"/>
        <v>31.36</v>
      </c>
      <c r="N4613" s="2">
        <f t="shared" si="728"/>
        <v>3.9200000000000017</v>
      </c>
      <c r="O4613" s="2">
        <f t="shared" si="723"/>
        <v>15.680000000000007</v>
      </c>
      <c r="P4613" s="2">
        <f t="shared" si="724"/>
        <v>125.44</v>
      </c>
      <c r="Q4613" s="2">
        <f t="shared" si="725"/>
        <v>12.500000000000005</v>
      </c>
      <c r="R4613">
        <v>4</v>
      </c>
      <c r="S4613">
        <v>0</v>
      </c>
      <c r="T4613" s="2">
        <v>31.36</v>
      </c>
      <c r="U4613" s="3">
        <v>15.68</v>
      </c>
      <c r="V4613" s="4">
        <f t="shared" si="729"/>
        <v>12.5</v>
      </c>
      <c r="W4613" s="2">
        <f t="shared" si="726"/>
        <v>125.44</v>
      </c>
    </row>
    <row r="4614" spans="1:23" x14ac:dyDescent="0.25">
      <c r="A4614">
        <f t="shared" si="727"/>
        <v>2016</v>
      </c>
      <c r="B4614" s="1">
        <v>42735</v>
      </c>
      <c r="C4614" s="1">
        <v>42741</v>
      </c>
      <c r="D4614" s="1" t="str">
        <f t="shared" si="720"/>
        <v>Dec</v>
      </c>
      <c r="E4614" t="s">
        <v>38</v>
      </c>
      <c r="F4614" t="s">
        <v>737</v>
      </c>
      <c r="G4614" t="s">
        <v>25</v>
      </c>
      <c r="H4614" t="s">
        <v>26</v>
      </c>
      <c r="I4614" t="s">
        <v>633</v>
      </c>
      <c r="J4614" t="s">
        <v>36</v>
      </c>
      <c r="K4614" t="s">
        <v>48</v>
      </c>
      <c r="L4614" s="2">
        <f t="shared" si="721"/>
        <v>46.425600000000003</v>
      </c>
      <c r="M4614" s="2">
        <f t="shared" si="722"/>
        <v>47.415999999999997</v>
      </c>
      <c r="N4614" s="2">
        <f t="shared" si="728"/>
        <v>0.99039999999999395</v>
      </c>
      <c r="O4614" s="2">
        <f t="shared" si="723"/>
        <v>2.9711999999999819</v>
      </c>
      <c r="P4614" s="2">
        <f t="shared" si="724"/>
        <v>142.24799999999999</v>
      </c>
      <c r="Q4614" s="2">
        <f t="shared" si="725"/>
        <v>2.0887464147123209</v>
      </c>
      <c r="R4614">
        <v>3</v>
      </c>
      <c r="S4614">
        <v>0.2</v>
      </c>
      <c r="T4614" s="2">
        <v>47.616</v>
      </c>
      <c r="U4614" s="3">
        <v>3.571200000000001</v>
      </c>
      <c r="V4614" s="4">
        <f t="shared" si="729"/>
        <v>2.5000000000000004</v>
      </c>
      <c r="W4614" s="2">
        <f t="shared" si="726"/>
        <v>142.84800000000001</v>
      </c>
    </row>
    <row r="4615" spans="1:23" x14ac:dyDescent="0.25">
      <c r="A4615">
        <f t="shared" si="727"/>
        <v>2016</v>
      </c>
      <c r="B4615" s="1">
        <v>42735</v>
      </c>
      <c r="C4615" s="1">
        <v>42741</v>
      </c>
      <c r="D4615" s="1" t="str">
        <f t="shared" si="720"/>
        <v>Dec</v>
      </c>
      <c r="E4615" t="s">
        <v>38</v>
      </c>
      <c r="F4615" t="s">
        <v>737</v>
      </c>
      <c r="G4615" t="s">
        <v>25</v>
      </c>
      <c r="H4615" t="s">
        <v>26</v>
      </c>
      <c r="I4615" t="s">
        <v>1096</v>
      </c>
      <c r="J4615" t="s">
        <v>36</v>
      </c>
      <c r="K4615" t="s">
        <v>60</v>
      </c>
      <c r="L4615" s="2">
        <f t="shared" si="721"/>
        <v>21.836400000000005</v>
      </c>
      <c r="M4615" s="2">
        <f t="shared" si="722"/>
        <v>23.280000000000005</v>
      </c>
      <c r="N4615" s="2">
        <f t="shared" si="728"/>
        <v>1.4436</v>
      </c>
      <c r="O4615" s="2">
        <f t="shared" si="723"/>
        <v>7.218</v>
      </c>
      <c r="P4615" s="2">
        <f t="shared" si="724"/>
        <v>116.40000000000002</v>
      </c>
      <c r="Q4615" s="2">
        <f t="shared" si="725"/>
        <v>6.2010309278350499</v>
      </c>
      <c r="R4615">
        <v>5</v>
      </c>
      <c r="S4615">
        <v>0.2</v>
      </c>
      <c r="T4615" s="2">
        <v>23.480000000000004</v>
      </c>
      <c r="U4615" s="3">
        <v>8.218</v>
      </c>
      <c r="V4615" s="4">
        <f t="shared" si="729"/>
        <v>6.9999999999999991</v>
      </c>
      <c r="W4615" s="2">
        <f t="shared" si="726"/>
        <v>117.40000000000002</v>
      </c>
    </row>
    <row r="4616" spans="1:23" x14ac:dyDescent="0.25">
      <c r="A4616">
        <f t="shared" si="727"/>
        <v>2016</v>
      </c>
      <c r="B4616" s="1">
        <v>42618</v>
      </c>
      <c r="C4616" s="1">
        <v>42623</v>
      </c>
      <c r="D4616" s="1" t="str">
        <f t="shared" si="720"/>
        <v>Sep</v>
      </c>
      <c r="E4616" t="s">
        <v>38</v>
      </c>
      <c r="F4616" t="s">
        <v>2242</v>
      </c>
      <c r="G4616" t="s">
        <v>64</v>
      </c>
      <c r="H4616" t="s">
        <v>65</v>
      </c>
      <c r="I4616" t="s">
        <v>858</v>
      </c>
      <c r="J4616" t="s">
        <v>36</v>
      </c>
      <c r="K4616" t="s">
        <v>55</v>
      </c>
      <c r="L4616" s="2">
        <f t="shared" si="721"/>
        <v>118.25450000000001</v>
      </c>
      <c r="M4616" s="2">
        <f t="shared" si="722"/>
        <v>61.989999999999995</v>
      </c>
      <c r="N4616" s="2">
        <f t="shared" si="728"/>
        <v>-56.264500000000012</v>
      </c>
      <c r="O4616" s="2">
        <f t="shared" si="723"/>
        <v>-168.79350000000005</v>
      </c>
      <c r="P4616" s="2">
        <f t="shared" si="724"/>
        <v>185.96999999999997</v>
      </c>
      <c r="Q4616" s="2">
        <f t="shared" si="725"/>
        <v>-90.763832876270413</v>
      </c>
      <c r="R4616">
        <v>3</v>
      </c>
      <c r="S4616">
        <v>0.8</v>
      </c>
      <c r="T4616" s="2">
        <v>62.789999999999992</v>
      </c>
      <c r="U4616" s="3">
        <v>-166.39350000000002</v>
      </c>
      <c r="V4616" s="4">
        <f t="shared" si="729"/>
        <v>-88.333333333333357</v>
      </c>
      <c r="W4616" s="2">
        <f t="shared" si="726"/>
        <v>188.36999999999998</v>
      </c>
    </row>
    <row r="4617" spans="1:23" x14ac:dyDescent="0.25">
      <c r="A4617">
        <f t="shared" si="727"/>
        <v>2016</v>
      </c>
      <c r="B4617" s="1">
        <v>42618</v>
      </c>
      <c r="C4617" s="1">
        <v>42623</v>
      </c>
      <c r="D4617" s="1" t="str">
        <f t="shared" si="720"/>
        <v>Sep</v>
      </c>
      <c r="E4617" t="s">
        <v>38</v>
      </c>
      <c r="F4617" t="s">
        <v>2242</v>
      </c>
      <c r="G4617" t="s">
        <v>64</v>
      </c>
      <c r="H4617" t="s">
        <v>65</v>
      </c>
      <c r="I4617" t="s">
        <v>2144</v>
      </c>
      <c r="J4617" t="s">
        <v>36</v>
      </c>
      <c r="K4617" t="s">
        <v>128</v>
      </c>
      <c r="L4617" s="2">
        <f t="shared" si="721"/>
        <v>27.966000000000001</v>
      </c>
      <c r="M4617" s="2">
        <f t="shared" si="722"/>
        <v>28.240000000000002</v>
      </c>
      <c r="N4617" s="2">
        <f t="shared" si="728"/>
        <v>0.27400000000000091</v>
      </c>
      <c r="O4617" s="2">
        <f t="shared" si="723"/>
        <v>2.4660000000000082</v>
      </c>
      <c r="P4617" s="2">
        <f t="shared" si="724"/>
        <v>254.16000000000003</v>
      </c>
      <c r="Q4617" s="2">
        <f t="shared" si="725"/>
        <v>0.97025495750708535</v>
      </c>
      <c r="R4617">
        <v>9</v>
      </c>
      <c r="S4617">
        <v>0.2</v>
      </c>
      <c r="T4617" s="2">
        <v>28.44</v>
      </c>
      <c r="U4617" s="3">
        <v>4.2659999999999973</v>
      </c>
      <c r="V4617" s="4">
        <f t="shared" si="729"/>
        <v>1.6666666666666656</v>
      </c>
      <c r="W4617" s="2">
        <f t="shared" si="726"/>
        <v>255.96</v>
      </c>
    </row>
    <row r="4618" spans="1:23" x14ac:dyDescent="0.25">
      <c r="A4618">
        <f t="shared" si="727"/>
        <v>2015</v>
      </c>
      <c r="B4618" s="1">
        <v>42251</v>
      </c>
      <c r="C4618" s="1">
        <v>42254</v>
      </c>
      <c r="D4618" s="1" t="str">
        <f t="shared" si="720"/>
        <v>Sep</v>
      </c>
      <c r="E4618" t="s">
        <v>23</v>
      </c>
      <c r="F4618" t="s">
        <v>363</v>
      </c>
      <c r="G4618" t="s">
        <v>33</v>
      </c>
      <c r="H4618" t="s">
        <v>65</v>
      </c>
      <c r="I4618" t="s">
        <v>354</v>
      </c>
      <c r="J4618" t="s">
        <v>50</v>
      </c>
      <c r="K4618" t="s">
        <v>86</v>
      </c>
      <c r="L4618" s="2">
        <f t="shared" si="721"/>
        <v>132.13640000000001</v>
      </c>
      <c r="M4618" s="2">
        <f t="shared" si="722"/>
        <v>134.17600000000002</v>
      </c>
      <c r="N4618" s="2">
        <f t="shared" si="728"/>
        <v>2.0396000000000072</v>
      </c>
      <c r="O4618" s="2">
        <f t="shared" si="723"/>
        <v>6.1188000000000216</v>
      </c>
      <c r="P4618" s="2">
        <f t="shared" si="724"/>
        <v>402.52800000000002</v>
      </c>
      <c r="Q4618" s="2">
        <f t="shared" si="725"/>
        <v>1.5200930121631344</v>
      </c>
      <c r="R4618">
        <v>3</v>
      </c>
      <c r="S4618">
        <v>0.2</v>
      </c>
      <c r="T4618" s="2">
        <v>134.376</v>
      </c>
      <c r="U4618" s="3">
        <v>6.7188000000000088</v>
      </c>
      <c r="V4618" s="4">
        <f t="shared" si="729"/>
        <v>1.6666666666666687</v>
      </c>
      <c r="W4618" s="2">
        <f t="shared" si="726"/>
        <v>403.12800000000004</v>
      </c>
    </row>
    <row r="4619" spans="1:23" x14ac:dyDescent="0.25">
      <c r="A4619">
        <f t="shared" si="727"/>
        <v>2015</v>
      </c>
      <c r="B4619" s="1">
        <v>42268</v>
      </c>
      <c r="C4619" s="1">
        <v>42273</v>
      </c>
      <c r="D4619" s="1" t="str">
        <f t="shared" si="720"/>
        <v>Sep</v>
      </c>
      <c r="E4619" t="s">
        <v>38</v>
      </c>
      <c r="F4619" t="s">
        <v>916</v>
      </c>
      <c r="G4619" t="s">
        <v>64</v>
      </c>
      <c r="H4619" t="s">
        <v>80</v>
      </c>
      <c r="I4619" t="s">
        <v>2299</v>
      </c>
      <c r="J4619" t="s">
        <v>50</v>
      </c>
      <c r="K4619" t="s">
        <v>51</v>
      </c>
      <c r="L4619" s="2">
        <f t="shared" si="721"/>
        <v>516.16249999999991</v>
      </c>
      <c r="M4619" s="2">
        <f t="shared" si="722"/>
        <v>589.9</v>
      </c>
      <c r="N4619" s="2">
        <f t="shared" si="728"/>
        <v>73.737500000000068</v>
      </c>
      <c r="O4619" s="2">
        <f t="shared" si="723"/>
        <v>147.47500000000014</v>
      </c>
      <c r="P4619" s="2">
        <f t="shared" si="724"/>
        <v>1179.8</v>
      </c>
      <c r="Q4619" s="2">
        <f t="shared" si="725"/>
        <v>12.500000000000011</v>
      </c>
      <c r="R4619">
        <v>2</v>
      </c>
      <c r="S4619">
        <v>0</v>
      </c>
      <c r="T4619" s="2">
        <v>589.9</v>
      </c>
      <c r="U4619" s="3">
        <v>147.47500000000002</v>
      </c>
      <c r="V4619" s="4">
        <f t="shared" si="729"/>
        <v>12.500000000000004</v>
      </c>
      <c r="W4619" s="2">
        <f t="shared" si="726"/>
        <v>1179.8</v>
      </c>
    </row>
    <row r="4620" spans="1:23" x14ac:dyDescent="0.25">
      <c r="A4620">
        <f t="shared" si="727"/>
        <v>2015</v>
      </c>
      <c r="B4620" s="1">
        <v>42268</v>
      </c>
      <c r="C4620" s="1">
        <v>42273</v>
      </c>
      <c r="D4620" s="1" t="str">
        <f t="shared" si="720"/>
        <v>Sep</v>
      </c>
      <c r="E4620" t="s">
        <v>38</v>
      </c>
      <c r="F4620" t="s">
        <v>916</v>
      </c>
      <c r="G4620" t="s">
        <v>64</v>
      </c>
      <c r="H4620" t="s">
        <v>80</v>
      </c>
      <c r="I4620" t="s">
        <v>524</v>
      </c>
      <c r="J4620" t="s">
        <v>28</v>
      </c>
      <c r="K4620" t="s">
        <v>31</v>
      </c>
      <c r="L4620" s="2">
        <f t="shared" si="721"/>
        <v>495.88519999999994</v>
      </c>
      <c r="M4620" s="2">
        <f t="shared" si="722"/>
        <v>542.93999999999994</v>
      </c>
      <c r="N4620" s="2">
        <f t="shared" si="728"/>
        <v>47.0548</v>
      </c>
      <c r="O4620" s="2">
        <f t="shared" si="723"/>
        <v>141.1644</v>
      </c>
      <c r="P4620" s="2">
        <f t="shared" si="724"/>
        <v>1628.8199999999997</v>
      </c>
      <c r="Q4620" s="2">
        <f t="shared" si="725"/>
        <v>8.6666666666666679</v>
      </c>
      <c r="R4620">
        <v>3</v>
      </c>
      <c r="S4620">
        <v>0</v>
      </c>
      <c r="T4620" s="2">
        <v>542.93999999999994</v>
      </c>
      <c r="U4620" s="3">
        <v>141.1644</v>
      </c>
      <c r="V4620" s="4">
        <f t="shared" si="729"/>
        <v>8.6666666666666679</v>
      </c>
      <c r="W4620" s="2">
        <f t="shared" si="726"/>
        <v>1628.8199999999997</v>
      </c>
    </row>
    <row r="4621" spans="1:23" x14ac:dyDescent="0.25">
      <c r="A4621">
        <f t="shared" si="727"/>
        <v>2017</v>
      </c>
      <c r="B4621" s="1">
        <v>43093</v>
      </c>
      <c r="C4621" s="1">
        <v>43094</v>
      </c>
      <c r="D4621" s="1" t="str">
        <f t="shared" si="720"/>
        <v>Dec</v>
      </c>
      <c r="E4621" t="s">
        <v>98</v>
      </c>
      <c r="F4621" t="s">
        <v>308</v>
      </c>
      <c r="G4621" t="s">
        <v>64</v>
      </c>
      <c r="H4621" t="s">
        <v>34</v>
      </c>
      <c r="I4621" t="s">
        <v>499</v>
      </c>
      <c r="J4621" t="s">
        <v>50</v>
      </c>
      <c r="K4621" t="s">
        <v>500</v>
      </c>
      <c r="L4621" s="2">
        <f t="shared" si="721"/>
        <v>2711.9548000000004</v>
      </c>
      <c r="M4621" s="2">
        <f t="shared" si="722"/>
        <v>2879.7520000000004</v>
      </c>
      <c r="N4621" s="2">
        <f t="shared" si="728"/>
        <v>167.79719999999998</v>
      </c>
      <c r="O4621" s="2">
        <f t="shared" si="723"/>
        <v>1006.7831999999999</v>
      </c>
      <c r="P4621" s="2">
        <f t="shared" si="724"/>
        <v>17278.512000000002</v>
      </c>
      <c r="Q4621" s="2">
        <f t="shared" si="725"/>
        <v>5.826793418322131</v>
      </c>
      <c r="R4621">
        <v>6</v>
      </c>
      <c r="S4621">
        <v>0.2</v>
      </c>
      <c r="T4621" s="2">
        <v>2879.9520000000002</v>
      </c>
      <c r="U4621" s="3">
        <v>1007.9831999999999</v>
      </c>
      <c r="V4621" s="4">
        <f t="shared" si="729"/>
        <v>5.833333333333333</v>
      </c>
      <c r="W4621" s="2">
        <f t="shared" si="726"/>
        <v>17279.712</v>
      </c>
    </row>
    <row r="4622" spans="1:23" x14ac:dyDescent="0.25">
      <c r="A4622">
        <f t="shared" si="727"/>
        <v>2017</v>
      </c>
      <c r="B4622" s="1">
        <v>43093</v>
      </c>
      <c r="C4622" s="1">
        <v>43094</v>
      </c>
      <c r="D4622" s="1" t="str">
        <f t="shared" si="720"/>
        <v>Dec</v>
      </c>
      <c r="E4622" t="s">
        <v>98</v>
      </c>
      <c r="F4622" t="s">
        <v>308</v>
      </c>
      <c r="G4622" t="s">
        <v>64</v>
      </c>
      <c r="H4622" t="s">
        <v>34</v>
      </c>
      <c r="I4622" t="s">
        <v>697</v>
      </c>
      <c r="J4622" t="s">
        <v>36</v>
      </c>
      <c r="K4622" t="s">
        <v>53</v>
      </c>
      <c r="L4622" s="2">
        <f t="shared" si="721"/>
        <v>79.170000000000016</v>
      </c>
      <c r="M4622" s="2">
        <f t="shared" si="722"/>
        <v>90.280000000000015</v>
      </c>
      <c r="N4622" s="2">
        <f t="shared" si="728"/>
        <v>11.11</v>
      </c>
      <c r="O4622" s="2">
        <f t="shared" si="723"/>
        <v>33.33</v>
      </c>
      <c r="P4622" s="2">
        <f t="shared" si="724"/>
        <v>270.84000000000003</v>
      </c>
      <c r="Q4622" s="2">
        <f t="shared" si="725"/>
        <v>12.306158617634026</v>
      </c>
      <c r="R4622">
        <v>3</v>
      </c>
      <c r="S4622">
        <v>0.2</v>
      </c>
      <c r="T4622" s="2">
        <v>90.480000000000018</v>
      </c>
      <c r="U4622" s="3">
        <v>33.93</v>
      </c>
      <c r="V4622" s="4">
        <f t="shared" si="729"/>
        <v>12.499999999999996</v>
      </c>
      <c r="W4622" s="2">
        <f t="shared" si="726"/>
        <v>271.44000000000005</v>
      </c>
    </row>
    <row r="4623" spans="1:23" x14ac:dyDescent="0.25">
      <c r="A4623">
        <f t="shared" si="727"/>
        <v>2015</v>
      </c>
      <c r="B4623" s="1">
        <v>42282</v>
      </c>
      <c r="C4623" s="1">
        <v>42285</v>
      </c>
      <c r="D4623" s="1" t="str">
        <f t="shared" si="720"/>
        <v>Oct</v>
      </c>
      <c r="E4623" t="s">
        <v>23</v>
      </c>
      <c r="F4623" t="s">
        <v>830</v>
      </c>
      <c r="G4623" t="s">
        <v>33</v>
      </c>
      <c r="H4623" t="s">
        <v>80</v>
      </c>
      <c r="I4623" t="s">
        <v>317</v>
      </c>
      <c r="J4623" t="s">
        <v>36</v>
      </c>
      <c r="K4623" t="s">
        <v>43</v>
      </c>
      <c r="L4623" s="2">
        <f t="shared" si="721"/>
        <v>73.2072</v>
      </c>
      <c r="M4623" s="2">
        <f t="shared" si="722"/>
        <v>77.55</v>
      </c>
      <c r="N4623" s="2">
        <f t="shared" si="728"/>
        <v>4.3427999999999969</v>
      </c>
      <c r="O4623" s="2">
        <f t="shared" si="723"/>
        <v>21.713999999999984</v>
      </c>
      <c r="P4623" s="2">
        <f t="shared" si="724"/>
        <v>387.75</v>
      </c>
      <c r="Q4623" s="2">
        <f t="shared" si="725"/>
        <v>5.5999999999999961</v>
      </c>
      <c r="R4623">
        <v>5</v>
      </c>
      <c r="S4623">
        <v>0</v>
      </c>
      <c r="T4623" s="2">
        <v>77.55</v>
      </c>
      <c r="U4623" s="3">
        <v>21.714000000000002</v>
      </c>
      <c r="V4623" s="4">
        <f t="shared" si="729"/>
        <v>5.6000000000000005</v>
      </c>
      <c r="W4623" s="2">
        <f t="shared" si="726"/>
        <v>387.75</v>
      </c>
    </row>
    <row r="4624" spans="1:23" x14ac:dyDescent="0.25">
      <c r="A4624">
        <f t="shared" si="727"/>
        <v>2017</v>
      </c>
      <c r="B4624" s="1">
        <v>42987</v>
      </c>
      <c r="C4624" s="1">
        <v>42992</v>
      </c>
      <c r="D4624" s="1" t="str">
        <f t="shared" si="720"/>
        <v>Sep</v>
      </c>
      <c r="E4624" t="s">
        <v>38</v>
      </c>
      <c r="F4624" t="s">
        <v>39</v>
      </c>
      <c r="G4624" t="s">
        <v>25</v>
      </c>
      <c r="H4624" t="s">
        <v>26</v>
      </c>
      <c r="I4624" t="s">
        <v>531</v>
      </c>
      <c r="J4624" t="s">
        <v>36</v>
      </c>
      <c r="K4624" t="s">
        <v>247</v>
      </c>
      <c r="L4624" s="2">
        <f t="shared" si="721"/>
        <v>9.4944000000000006</v>
      </c>
      <c r="M4624" s="2">
        <f t="shared" si="722"/>
        <v>8.6320000000000014</v>
      </c>
      <c r="N4624" s="2">
        <f t="shared" si="728"/>
        <v>-0.86239999999999917</v>
      </c>
      <c r="O4624" s="2">
        <f t="shared" si="723"/>
        <v>-2.5871999999999975</v>
      </c>
      <c r="P4624" s="2">
        <f t="shared" si="724"/>
        <v>25.896000000000004</v>
      </c>
      <c r="Q4624" s="2">
        <f t="shared" si="725"/>
        <v>-9.9907321594068463</v>
      </c>
      <c r="R4624">
        <v>3</v>
      </c>
      <c r="S4624">
        <v>0.2</v>
      </c>
      <c r="T4624" s="2">
        <v>8.8320000000000007</v>
      </c>
      <c r="U4624" s="3">
        <v>-1.9872000000000005</v>
      </c>
      <c r="V4624" s="4">
        <f t="shared" si="729"/>
        <v>-7.5000000000000009</v>
      </c>
      <c r="W4624" s="2">
        <f t="shared" si="726"/>
        <v>26.496000000000002</v>
      </c>
    </row>
    <row r="4625" spans="1:23" x14ac:dyDescent="0.25">
      <c r="A4625">
        <f t="shared" si="727"/>
        <v>2017</v>
      </c>
      <c r="B4625" s="1">
        <v>42987</v>
      </c>
      <c r="C4625" s="1">
        <v>42992</v>
      </c>
      <c r="D4625" s="1" t="str">
        <f t="shared" si="720"/>
        <v>Sep</v>
      </c>
      <c r="E4625" t="s">
        <v>38</v>
      </c>
      <c r="F4625" t="s">
        <v>39</v>
      </c>
      <c r="G4625" t="s">
        <v>25</v>
      </c>
      <c r="H4625" t="s">
        <v>26</v>
      </c>
      <c r="I4625" t="s">
        <v>701</v>
      </c>
      <c r="J4625" t="s">
        <v>36</v>
      </c>
      <c r="K4625" t="s">
        <v>60</v>
      </c>
      <c r="L4625" s="2">
        <f t="shared" si="721"/>
        <v>162.0016</v>
      </c>
      <c r="M4625" s="2">
        <f t="shared" si="722"/>
        <v>177.33600000000001</v>
      </c>
      <c r="N4625" s="2">
        <f t="shared" si="728"/>
        <v>15.334400000000016</v>
      </c>
      <c r="O4625" s="2">
        <f t="shared" si="723"/>
        <v>61.337600000000066</v>
      </c>
      <c r="P4625" s="2">
        <f t="shared" si="724"/>
        <v>709.34400000000005</v>
      </c>
      <c r="Q4625" s="2">
        <f t="shared" si="725"/>
        <v>8.6470880137140878</v>
      </c>
      <c r="R4625">
        <v>4</v>
      </c>
      <c r="S4625">
        <v>0.2</v>
      </c>
      <c r="T4625" s="2">
        <v>177.536</v>
      </c>
      <c r="U4625" s="3">
        <v>62.137599999999992</v>
      </c>
      <c r="V4625" s="4">
        <f t="shared" si="729"/>
        <v>8.75</v>
      </c>
      <c r="W4625" s="2">
        <f t="shared" si="726"/>
        <v>710.14400000000001</v>
      </c>
    </row>
    <row r="4626" spans="1:23" x14ac:dyDescent="0.25">
      <c r="A4626">
        <f t="shared" si="727"/>
        <v>2017</v>
      </c>
      <c r="B4626" s="1">
        <v>42987</v>
      </c>
      <c r="C4626" s="1">
        <v>42992</v>
      </c>
      <c r="D4626" s="1" t="str">
        <f t="shared" si="720"/>
        <v>Sep</v>
      </c>
      <c r="E4626" t="s">
        <v>38</v>
      </c>
      <c r="F4626" t="s">
        <v>39</v>
      </c>
      <c r="G4626" t="s">
        <v>25</v>
      </c>
      <c r="H4626" t="s">
        <v>26</v>
      </c>
      <c r="I4626" t="s">
        <v>1182</v>
      </c>
      <c r="J4626" t="s">
        <v>36</v>
      </c>
      <c r="K4626" t="s">
        <v>43</v>
      </c>
      <c r="L4626" s="2">
        <f t="shared" si="721"/>
        <v>260.09550000000002</v>
      </c>
      <c r="M4626" s="2">
        <f t="shared" si="722"/>
        <v>258.28000000000003</v>
      </c>
      <c r="N4626" s="2">
        <f t="shared" si="728"/>
        <v>-1.8154999999999859</v>
      </c>
      <c r="O4626" s="2">
        <f t="shared" si="723"/>
        <v>-3.6309999999999718</v>
      </c>
      <c r="P4626" s="2">
        <f t="shared" si="724"/>
        <v>516.56000000000006</v>
      </c>
      <c r="Q4626" s="2">
        <f t="shared" si="725"/>
        <v>-0.70291931237416205</v>
      </c>
      <c r="R4626">
        <v>2</v>
      </c>
      <c r="S4626">
        <v>0.2</v>
      </c>
      <c r="T4626" s="2">
        <v>258.48</v>
      </c>
      <c r="U4626" s="3">
        <v>-3.2309999999999945</v>
      </c>
      <c r="V4626" s="4">
        <f t="shared" si="729"/>
        <v>-0.62499999999999889</v>
      </c>
      <c r="W4626" s="2">
        <f t="shared" si="726"/>
        <v>516.96</v>
      </c>
    </row>
    <row r="4627" spans="1:23" x14ac:dyDescent="0.25">
      <c r="A4627">
        <f t="shared" si="727"/>
        <v>2017</v>
      </c>
      <c r="B4627" s="1">
        <v>42987</v>
      </c>
      <c r="C4627" s="1">
        <v>42992</v>
      </c>
      <c r="D4627" s="1" t="str">
        <f t="shared" si="720"/>
        <v>Sep</v>
      </c>
      <c r="E4627" t="s">
        <v>38</v>
      </c>
      <c r="F4627" t="s">
        <v>39</v>
      </c>
      <c r="G4627" t="s">
        <v>25</v>
      </c>
      <c r="H4627" t="s">
        <v>26</v>
      </c>
      <c r="I4627" t="s">
        <v>526</v>
      </c>
      <c r="J4627" t="s">
        <v>28</v>
      </c>
      <c r="K4627" t="s">
        <v>46</v>
      </c>
      <c r="L4627" s="2">
        <f t="shared" si="721"/>
        <v>12.722399999999999</v>
      </c>
      <c r="M4627" s="2">
        <f t="shared" si="722"/>
        <v>13.936</v>
      </c>
      <c r="N4627" s="2">
        <f t="shared" si="728"/>
        <v>1.2136000000000013</v>
      </c>
      <c r="O4627" s="2">
        <f t="shared" si="723"/>
        <v>3.640800000000004</v>
      </c>
      <c r="P4627" s="2">
        <f t="shared" si="724"/>
        <v>41.808</v>
      </c>
      <c r="Q4627" s="2">
        <f t="shared" si="725"/>
        <v>8.7083811710677477</v>
      </c>
      <c r="R4627">
        <v>3</v>
      </c>
      <c r="S4627">
        <v>0.2</v>
      </c>
      <c r="T4627" s="2">
        <v>14.135999999999999</v>
      </c>
      <c r="U4627" s="3">
        <v>4.240800000000001</v>
      </c>
      <c r="V4627" s="4">
        <f t="shared" si="729"/>
        <v>10.000000000000002</v>
      </c>
      <c r="W4627" s="2">
        <f t="shared" si="726"/>
        <v>42.408000000000001</v>
      </c>
    </row>
    <row r="4628" spans="1:23" x14ac:dyDescent="0.25">
      <c r="A4628">
        <f t="shared" si="727"/>
        <v>2016</v>
      </c>
      <c r="B4628" s="1">
        <v>42687</v>
      </c>
      <c r="C4628" s="1">
        <v>42692</v>
      </c>
      <c r="D4628" s="1" t="str">
        <f t="shared" si="720"/>
        <v>Nov</v>
      </c>
      <c r="E4628" t="s">
        <v>38</v>
      </c>
      <c r="F4628" t="s">
        <v>1048</v>
      </c>
      <c r="G4628" t="s">
        <v>33</v>
      </c>
      <c r="H4628" t="s">
        <v>80</v>
      </c>
      <c r="I4628" t="s">
        <v>306</v>
      </c>
      <c r="J4628" t="s">
        <v>36</v>
      </c>
      <c r="K4628" t="s">
        <v>43</v>
      </c>
      <c r="L4628" s="2">
        <f t="shared" si="721"/>
        <v>73.517399999999995</v>
      </c>
      <c r="M4628" s="2">
        <f t="shared" si="722"/>
        <v>77.55</v>
      </c>
      <c r="N4628" s="2">
        <f t="shared" si="728"/>
        <v>4.0326000000000022</v>
      </c>
      <c r="O4628" s="2">
        <f t="shared" si="723"/>
        <v>20.163000000000011</v>
      </c>
      <c r="P4628" s="2">
        <f t="shared" si="724"/>
        <v>387.75</v>
      </c>
      <c r="Q4628" s="2">
        <f t="shared" si="725"/>
        <v>5.2000000000000028</v>
      </c>
      <c r="R4628">
        <v>5</v>
      </c>
      <c r="S4628">
        <v>0</v>
      </c>
      <c r="T4628" s="2">
        <v>77.55</v>
      </c>
      <c r="U4628" s="3">
        <v>20.163000000000004</v>
      </c>
      <c r="V4628" s="4">
        <f t="shared" si="729"/>
        <v>5.2000000000000011</v>
      </c>
      <c r="W4628" s="2">
        <f t="shared" si="726"/>
        <v>387.75</v>
      </c>
    </row>
    <row r="4629" spans="1:23" x14ac:dyDescent="0.25">
      <c r="A4629">
        <f t="shared" si="727"/>
        <v>2016</v>
      </c>
      <c r="B4629" s="1">
        <v>42687</v>
      </c>
      <c r="C4629" s="1">
        <v>42692</v>
      </c>
      <c r="D4629" s="1" t="str">
        <f t="shared" si="720"/>
        <v>Nov</v>
      </c>
      <c r="E4629" t="s">
        <v>38</v>
      </c>
      <c r="F4629" t="s">
        <v>1048</v>
      </c>
      <c r="G4629" t="s">
        <v>33</v>
      </c>
      <c r="H4629" t="s">
        <v>80</v>
      </c>
      <c r="I4629" t="s">
        <v>428</v>
      </c>
      <c r="J4629" t="s">
        <v>36</v>
      </c>
      <c r="K4629" t="s">
        <v>43</v>
      </c>
      <c r="L4629" s="2">
        <f t="shared" si="721"/>
        <v>21.396799999999999</v>
      </c>
      <c r="M4629" s="2">
        <f t="shared" si="722"/>
        <v>24.88</v>
      </c>
      <c r="N4629" s="2">
        <f t="shared" si="728"/>
        <v>3.4832000000000001</v>
      </c>
      <c r="O4629" s="2">
        <f t="shared" si="723"/>
        <v>6.9664000000000001</v>
      </c>
      <c r="P4629" s="2">
        <f t="shared" si="724"/>
        <v>49.76</v>
      </c>
      <c r="Q4629" s="2">
        <f t="shared" si="725"/>
        <v>14.000000000000002</v>
      </c>
      <c r="R4629">
        <v>2</v>
      </c>
      <c r="S4629">
        <v>0</v>
      </c>
      <c r="T4629" s="2">
        <v>24.88</v>
      </c>
      <c r="U4629" s="3">
        <v>6.9664000000000001</v>
      </c>
      <c r="V4629" s="4">
        <f t="shared" si="729"/>
        <v>14.000000000000002</v>
      </c>
      <c r="W4629" s="2">
        <f t="shared" si="726"/>
        <v>49.76</v>
      </c>
    </row>
    <row r="4630" spans="1:23" x14ac:dyDescent="0.25">
      <c r="A4630">
        <f t="shared" si="727"/>
        <v>2016</v>
      </c>
      <c r="B4630" s="1">
        <v>42687</v>
      </c>
      <c r="C4630" s="1">
        <v>42692</v>
      </c>
      <c r="D4630" s="1" t="str">
        <f t="shared" si="720"/>
        <v>Nov</v>
      </c>
      <c r="E4630" t="s">
        <v>38</v>
      </c>
      <c r="F4630" t="s">
        <v>1048</v>
      </c>
      <c r="G4630" t="s">
        <v>33</v>
      </c>
      <c r="H4630" t="s">
        <v>80</v>
      </c>
      <c r="I4630" t="s">
        <v>2206</v>
      </c>
      <c r="J4630" t="s">
        <v>36</v>
      </c>
      <c r="K4630" t="s">
        <v>48</v>
      </c>
      <c r="L4630" s="2">
        <f t="shared" si="721"/>
        <v>132.86799999999999</v>
      </c>
      <c r="M4630" s="2">
        <f t="shared" si="722"/>
        <v>140.75</v>
      </c>
      <c r="N4630" s="2">
        <f t="shared" si="728"/>
        <v>7.882000000000005</v>
      </c>
      <c r="O4630" s="2">
        <f t="shared" si="723"/>
        <v>39.410000000000025</v>
      </c>
      <c r="P4630" s="2">
        <f t="shared" si="724"/>
        <v>703.75</v>
      </c>
      <c r="Q4630" s="2">
        <f t="shared" si="725"/>
        <v>5.6000000000000032</v>
      </c>
      <c r="R4630">
        <v>5</v>
      </c>
      <c r="S4630">
        <v>0</v>
      </c>
      <c r="T4630" s="2">
        <v>140.75</v>
      </c>
      <c r="U4630" s="3">
        <v>39.410000000000011</v>
      </c>
      <c r="V4630" s="4">
        <f t="shared" si="729"/>
        <v>5.6000000000000014</v>
      </c>
      <c r="W4630" s="2">
        <f t="shared" si="726"/>
        <v>703.75</v>
      </c>
    </row>
    <row r="4631" spans="1:23" x14ac:dyDescent="0.25">
      <c r="A4631">
        <f t="shared" si="727"/>
        <v>2016</v>
      </c>
      <c r="B4631" s="1">
        <v>42687</v>
      </c>
      <c r="C4631" s="1">
        <v>42692</v>
      </c>
      <c r="D4631" s="1" t="str">
        <f t="shared" si="720"/>
        <v>Nov</v>
      </c>
      <c r="E4631" t="s">
        <v>38</v>
      </c>
      <c r="F4631" t="s">
        <v>1048</v>
      </c>
      <c r="G4631" t="s">
        <v>33</v>
      </c>
      <c r="H4631" t="s">
        <v>80</v>
      </c>
      <c r="I4631" t="s">
        <v>1178</v>
      </c>
      <c r="J4631" t="s">
        <v>36</v>
      </c>
      <c r="K4631" t="s">
        <v>43</v>
      </c>
      <c r="L4631" s="2">
        <f t="shared" si="721"/>
        <v>33.333300000000001</v>
      </c>
      <c r="M4631" s="2">
        <f t="shared" si="722"/>
        <v>36.630000000000003</v>
      </c>
      <c r="N4631" s="2">
        <f t="shared" si="728"/>
        <v>3.2967000000000013</v>
      </c>
      <c r="O4631" s="2">
        <f t="shared" si="723"/>
        <v>9.8901000000000039</v>
      </c>
      <c r="P4631" s="2">
        <f t="shared" si="724"/>
        <v>109.89000000000001</v>
      </c>
      <c r="Q4631" s="2">
        <f t="shared" si="725"/>
        <v>9.0000000000000018</v>
      </c>
      <c r="R4631">
        <v>3</v>
      </c>
      <c r="S4631">
        <v>0</v>
      </c>
      <c r="T4631" s="2">
        <v>36.630000000000003</v>
      </c>
      <c r="U4631" s="3">
        <v>9.8901000000000039</v>
      </c>
      <c r="V4631" s="4">
        <f t="shared" si="729"/>
        <v>9.0000000000000018</v>
      </c>
      <c r="W4631" s="2">
        <f t="shared" si="726"/>
        <v>109.89000000000001</v>
      </c>
    </row>
    <row r="4632" spans="1:23" x14ac:dyDescent="0.25">
      <c r="A4632">
        <f t="shared" si="727"/>
        <v>2015</v>
      </c>
      <c r="B4632" s="1">
        <v>42292</v>
      </c>
      <c r="C4632" s="1">
        <v>42292</v>
      </c>
      <c r="D4632" s="1" t="str">
        <f t="shared" si="720"/>
        <v>Oct</v>
      </c>
      <c r="E4632" t="s">
        <v>528</v>
      </c>
      <c r="F4632" t="s">
        <v>1046</v>
      </c>
      <c r="G4632" t="s">
        <v>25</v>
      </c>
      <c r="H4632" t="s">
        <v>65</v>
      </c>
      <c r="I4632" t="s">
        <v>2487</v>
      </c>
      <c r="J4632" t="s">
        <v>28</v>
      </c>
      <c r="K4632" t="s">
        <v>46</v>
      </c>
      <c r="L4632" s="2">
        <f t="shared" si="721"/>
        <v>14.0548</v>
      </c>
      <c r="M4632" s="2">
        <f t="shared" si="722"/>
        <v>17.14</v>
      </c>
      <c r="N4632" s="2">
        <f t="shared" si="728"/>
        <v>3.0852000000000004</v>
      </c>
      <c r="O4632" s="2">
        <f t="shared" si="723"/>
        <v>6.1704000000000008</v>
      </c>
      <c r="P4632" s="2">
        <f t="shared" si="724"/>
        <v>34.28</v>
      </c>
      <c r="Q4632" s="2">
        <f t="shared" si="725"/>
        <v>18.000000000000004</v>
      </c>
      <c r="R4632">
        <v>2</v>
      </c>
      <c r="S4632">
        <v>0</v>
      </c>
      <c r="T4632" s="2">
        <v>17.14</v>
      </c>
      <c r="U4632" s="3">
        <v>6.1704000000000008</v>
      </c>
      <c r="V4632" s="4">
        <f t="shared" si="729"/>
        <v>18.000000000000004</v>
      </c>
      <c r="W4632" s="2">
        <f t="shared" si="726"/>
        <v>34.28</v>
      </c>
    </row>
    <row r="4633" spans="1:23" x14ac:dyDescent="0.25">
      <c r="A4633">
        <f t="shared" si="727"/>
        <v>2017</v>
      </c>
      <c r="B4633" s="1">
        <v>42950</v>
      </c>
      <c r="C4633" s="1">
        <v>42955</v>
      </c>
      <c r="D4633" s="1" t="str">
        <f t="shared" si="720"/>
        <v>Aug</v>
      </c>
      <c r="E4633" t="s">
        <v>23</v>
      </c>
      <c r="F4633" t="s">
        <v>794</v>
      </c>
      <c r="G4633" t="s">
        <v>25</v>
      </c>
      <c r="H4633" t="s">
        <v>34</v>
      </c>
      <c r="I4633" t="s">
        <v>763</v>
      </c>
      <c r="J4633" t="s">
        <v>36</v>
      </c>
      <c r="K4633" t="s">
        <v>37</v>
      </c>
      <c r="L4633" s="2">
        <f t="shared" si="721"/>
        <v>46.781999999999996</v>
      </c>
      <c r="M4633" s="2">
        <f t="shared" si="722"/>
        <v>51.75</v>
      </c>
      <c r="N4633" s="2">
        <f t="shared" si="728"/>
        <v>4.9680000000000035</v>
      </c>
      <c r="O4633" s="2">
        <f t="shared" si="723"/>
        <v>24.840000000000018</v>
      </c>
      <c r="P4633" s="2">
        <f t="shared" si="724"/>
        <v>258.75</v>
      </c>
      <c r="Q4633" s="2">
        <f t="shared" si="725"/>
        <v>9.6000000000000068</v>
      </c>
      <c r="R4633">
        <v>5</v>
      </c>
      <c r="S4633">
        <v>0</v>
      </c>
      <c r="T4633" s="2">
        <v>51.75</v>
      </c>
      <c r="U4633" s="3">
        <v>24.84</v>
      </c>
      <c r="V4633" s="4">
        <f t="shared" si="729"/>
        <v>9.6</v>
      </c>
      <c r="W4633" s="2">
        <f t="shared" si="726"/>
        <v>258.75</v>
      </c>
    </row>
    <row r="4634" spans="1:23" x14ac:dyDescent="0.25">
      <c r="A4634">
        <f t="shared" si="727"/>
        <v>2017</v>
      </c>
      <c r="B4634" s="1">
        <v>42950</v>
      </c>
      <c r="C4634" s="1">
        <v>42955</v>
      </c>
      <c r="D4634" s="1" t="str">
        <f t="shared" si="720"/>
        <v>Aug</v>
      </c>
      <c r="E4634" t="s">
        <v>23</v>
      </c>
      <c r="F4634" t="s">
        <v>794</v>
      </c>
      <c r="G4634" t="s">
        <v>25</v>
      </c>
      <c r="H4634" t="s">
        <v>34</v>
      </c>
      <c r="I4634" t="s">
        <v>749</v>
      </c>
      <c r="J4634" t="s">
        <v>28</v>
      </c>
      <c r="K4634" t="s">
        <v>46</v>
      </c>
      <c r="L4634" s="2">
        <f t="shared" si="721"/>
        <v>120.24120000000001</v>
      </c>
      <c r="M4634" s="2">
        <f t="shared" si="722"/>
        <v>123.96000000000001</v>
      </c>
      <c r="N4634" s="2">
        <f t="shared" si="728"/>
        <v>3.7188000000000017</v>
      </c>
      <c r="O4634" s="2">
        <f t="shared" si="723"/>
        <v>11.156400000000005</v>
      </c>
      <c r="P4634" s="2">
        <f t="shared" si="724"/>
        <v>371.88</v>
      </c>
      <c r="Q4634" s="2">
        <f t="shared" si="725"/>
        <v>3.0000000000000013</v>
      </c>
      <c r="R4634">
        <v>3</v>
      </c>
      <c r="S4634">
        <v>0</v>
      </c>
      <c r="T4634" s="2">
        <v>123.96000000000001</v>
      </c>
      <c r="U4634" s="3">
        <v>11.156400000000005</v>
      </c>
      <c r="V4634" s="4">
        <f t="shared" si="729"/>
        <v>3.0000000000000013</v>
      </c>
      <c r="W4634" s="2">
        <f t="shared" si="726"/>
        <v>371.88</v>
      </c>
    </row>
    <row r="4635" spans="1:23" x14ac:dyDescent="0.25">
      <c r="A4635">
        <f t="shared" si="727"/>
        <v>2015</v>
      </c>
      <c r="B4635" s="1">
        <v>42237</v>
      </c>
      <c r="C4635" s="1">
        <v>42242</v>
      </c>
      <c r="D4635" s="1" t="str">
        <f t="shared" si="720"/>
        <v>Aug</v>
      </c>
      <c r="E4635" t="s">
        <v>38</v>
      </c>
      <c r="F4635" t="s">
        <v>363</v>
      </c>
      <c r="G4635" t="s">
        <v>33</v>
      </c>
      <c r="H4635" t="s">
        <v>34</v>
      </c>
      <c r="I4635" t="s">
        <v>2488</v>
      </c>
      <c r="J4635" t="s">
        <v>28</v>
      </c>
      <c r="K4635" t="s">
        <v>29</v>
      </c>
      <c r="L4635" s="2">
        <f t="shared" si="721"/>
        <v>580.649</v>
      </c>
      <c r="M4635" s="2">
        <f t="shared" si="722"/>
        <v>586.24800000000005</v>
      </c>
      <c r="N4635" s="2">
        <f t="shared" si="728"/>
        <v>5.5990000000000464</v>
      </c>
      <c r="O4635" s="2">
        <f t="shared" si="723"/>
        <v>33.594000000000278</v>
      </c>
      <c r="P4635" s="2">
        <f t="shared" si="724"/>
        <v>3517.4880000000003</v>
      </c>
      <c r="Q4635" s="2">
        <f t="shared" si="725"/>
        <v>0.95505656309276044</v>
      </c>
      <c r="R4635">
        <v>6</v>
      </c>
      <c r="S4635">
        <v>0.15</v>
      </c>
      <c r="T4635" s="2">
        <v>586.39800000000002</v>
      </c>
      <c r="U4635" s="3">
        <v>34.493999999999971</v>
      </c>
      <c r="V4635" s="4">
        <f t="shared" si="729"/>
        <v>0.98039215686274439</v>
      </c>
      <c r="W4635" s="2">
        <f t="shared" si="726"/>
        <v>3518.3879999999999</v>
      </c>
    </row>
    <row r="4636" spans="1:23" x14ac:dyDescent="0.25">
      <c r="A4636">
        <f t="shared" si="727"/>
        <v>2015</v>
      </c>
      <c r="B4636" s="1">
        <v>42237</v>
      </c>
      <c r="C4636" s="1">
        <v>42242</v>
      </c>
      <c r="D4636" s="1" t="str">
        <f t="shared" si="720"/>
        <v>Aug</v>
      </c>
      <c r="E4636" t="s">
        <v>38</v>
      </c>
      <c r="F4636" t="s">
        <v>363</v>
      </c>
      <c r="G4636" t="s">
        <v>33</v>
      </c>
      <c r="H4636" t="s">
        <v>34</v>
      </c>
      <c r="I4636" t="s">
        <v>717</v>
      </c>
      <c r="J4636" t="s">
        <v>36</v>
      </c>
      <c r="K4636" t="s">
        <v>43</v>
      </c>
      <c r="L4636" s="2">
        <f t="shared" si="721"/>
        <v>77.740800000000007</v>
      </c>
      <c r="M4636" s="2">
        <f t="shared" si="722"/>
        <v>80.98</v>
      </c>
      <c r="N4636" s="2">
        <f t="shared" si="728"/>
        <v>3.2391999999999967</v>
      </c>
      <c r="O4636" s="2">
        <f t="shared" si="723"/>
        <v>3.2391999999999967</v>
      </c>
      <c r="P4636" s="2">
        <f t="shared" si="724"/>
        <v>80.98</v>
      </c>
      <c r="Q4636" s="2">
        <f t="shared" si="725"/>
        <v>3.999999999999996</v>
      </c>
      <c r="R4636">
        <v>1</v>
      </c>
      <c r="S4636">
        <v>0</v>
      </c>
      <c r="T4636" s="2">
        <v>80.98</v>
      </c>
      <c r="U4636" s="3">
        <v>3.2391999999999967</v>
      </c>
      <c r="V4636" s="4">
        <f t="shared" si="729"/>
        <v>3.999999999999996</v>
      </c>
      <c r="W4636" s="2">
        <f t="shared" si="726"/>
        <v>80.98</v>
      </c>
    </row>
    <row r="4637" spans="1:23" x14ac:dyDescent="0.25">
      <c r="A4637">
        <f t="shared" si="727"/>
        <v>2017</v>
      </c>
      <c r="B4637" s="1">
        <v>42806</v>
      </c>
      <c r="C4637" s="1">
        <v>42811</v>
      </c>
      <c r="D4637" s="1" t="str">
        <f t="shared" si="720"/>
        <v>Mar</v>
      </c>
      <c r="E4637" t="s">
        <v>38</v>
      </c>
      <c r="F4637" t="s">
        <v>1641</v>
      </c>
      <c r="G4637" t="s">
        <v>33</v>
      </c>
      <c r="H4637" t="s">
        <v>34</v>
      </c>
      <c r="I4637" t="s">
        <v>717</v>
      </c>
      <c r="J4637" t="s">
        <v>36</v>
      </c>
      <c r="K4637" t="s">
        <v>43</v>
      </c>
      <c r="L4637" s="2">
        <f t="shared" si="721"/>
        <v>239.70080000000002</v>
      </c>
      <c r="M4637" s="2">
        <f t="shared" si="722"/>
        <v>242.94</v>
      </c>
      <c r="N4637" s="2">
        <f t="shared" si="728"/>
        <v>3.2391999999999825</v>
      </c>
      <c r="O4637" s="2">
        <f t="shared" si="723"/>
        <v>9.7175999999999476</v>
      </c>
      <c r="P4637" s="2">
        <f t="shared" si="724"/>
        <v>728.81999999999994</v>
      </c>
      <c r="Q4637" s="2">
        <f t="shared" si="725"/>
        <v>1.3333333333333264</v>
      </c>
      <c r="R4637">
        <v>3</v>
      </c>
      <c r="S4637">
        <v>0</v>
      </c>
      <c r="T4637" s="2">
        <v>242.94</v>
      </c>
      <c r="U4637" s="3">
        <v>9.7175999999999902</v>
      </c>
      <c r="V4637" s="4">
        <f t="shared" si="729"/>
        <v>1.3333333333333319</v>
      </c>
      <c r="W4637" s="2">
        <f t="shared" si="726"/>
        <v>728.81999999999994</v>
      </c>
    </row>
    <row r="4638" spans="1:23" x14ac:dyDescent="0.25">
      <c r="A4638">
        <f t="shared" si="727"/>
        <v>2017</v>
      </c>
      <c r="B4638" s="1">
        <v>42852</v>
      </c>
      <c r="C4638" s="1">
        <v>42854</v>
      </c>
      <c r="D4638" s="1" t="str">
        <f t="shared" si="720"/>
        <v>Apr</v>
      </c>
      <c r="E4638" t="s">
        <v>98</v>
      </c>
      <c r="F4638" t="s">
        <v>917</v>
      </c>
      <c r="G4638" t="s">
        <v>25</v>
      </c>
      <c r="H4638" t="s">
        <v>34</v>
      </c>
      <c r="I4638" t="s">
        <v>476</v>
      </c>
      <c r="J4638" t="s">
        <v>36</v>
      </c>
      <c r="K4638" t="s">
        <v>48</v>
      </c>
      <c r="L4638" s="2">
        <f t="shared" si="721"/>
        <v>115.55540000000001</v>
      </c>
      <c r="M4638" s="2">
        <f t="shared" si="722"/>
        <v>123.92</v>
      </c>
      <c r="N4638" s="2">
        <f t="shared" si="728"/>
        <v>8.3645999999999958</v>
      </c>
      <c r="O4638" s="2">
        <f t="shared" si="723"/>
        <v>33.458399999999983</v>
      </c>
      <c r="P4638" s="2">
        <f t="shared" si="724"/>
        <v>495.68</v>
      </c>
      <c r="Q4638" s="2">
        <f t="shared" si="725"/>
        <v>6.7499999999999964</v>
      </c>
      <c r="R4638">
        <v>4</v>
      </c>
      <c r="S4638">
        <v>0</v>
      </c>
      <c r="T4638" s="2">
        <v>123.92</v>
      </c>
      <c r="U4638" s="3">
        <v>33.458399999999997</v>
      </c>
      <c r="V4638" s="4">
        <f t="shared" si="729"/>
        <v>6.7499999999999991</v>
      </c>
      <c r="W4638" s="2">
        <f t="shared" si="726"/>
        <v>495.68</v>
      </c>
    </row>
    <row r="4639" spans="1:23" x14ac:dyDescent="0.25">
      <c r="A4639">
        <f t="shared" si="727"/>
        <v>2017</v>
      </c>
      <c r="B4639" s="1">
        <v>42852</v>
      </c>
      <c r="C4639" s="1">
        <v>42854</v>
      </c>
      <c r="D4639" s="1" t="str">
        <f t="shared" si="720"/>
        <v>Apr</v>
      </c>
      <c r="E4639" t="s">
        <v>98</v>
      </c>
      <c r="F4639" t="s">
        <v>917</v>
      </c>
      <c r="G4639" t="s">
        <v>25</v>
      </c>
      <c r="H4639" t="s">
        <v>34</v>
      </c>
      <c r="I4639" t="s">
        <v>205</v>
      </c>
      <c r="J4639" t="s">
        <v>36</v>
      </c>
      <c r="K4639" t="s">
        <v>48</v>
      </c>
      <c r="L4639" s="2">
        <f t="shared" si="721"/>
        <v>10.490200000000002</v>
      </c>
      <c r="M4639" s="2">
        <f t="shared" si="722"/>
        <v>12.39</v>
      </c>
      <c r="N4639" s="2">
        <f t="shared" si="728"/>
        <v>1.899799999999999</v>
      </c>
      <c r="O4639" s="2">
        <f t="shared" si="723"/>
        <v>5.6993999999999971</v>
      </c>
      <c r="P4639" s="2">
        <f t="shared" si="724"/>
        <v>37.17</v>
      </c>
      <c r="Q4639" s="2">
        <f t="shared" si="725"/>
        <v>15.333333333333323</v>
      </c>
      <c r="R4639">
        <v>3</v>
      </c>
      <c r="S4639">
        <v>0</v>
      </c>
      <c r="T4639" s="2">
        <v>12.39</v>
      </c>
      <c r="U4639" s="3">
        <v>5.6993999999999998</v>
      </c>
      <c r="V4639" s="4">
        <f t="shared" si="729"/>
        <v>15.333333333333332</v>
      </c>
      <c r="W4639" s="2">
        <f t="shared" si="726"/>
        <v>37.17</v>
      </c>
    </row>
    <row r="4640" spans="1:23" x14ac:dyDescent="0.25">
      <c r="A4640">
        <f t="shared" si="727"/>
        <v>2017</v>
      </c>
      <c r="B4640" s="1">
        <v>42852</v>
      </c>
      <c r="C4640" s="1">
        <v>42854</v>
      </c>
      <c r="D4640" s="1" t="str">
        <f t="shared" si="720"/>
        <v>Apr</v>
      </c>
      <c r="E4640" t="s">
        <v>98</v>
      </c>
      <c r="F4640" t="s">
        <v>917</v>
      </c>
      <c r="G4640" t="s">
        <v>25</v>
      </c>
      <c r="H4640" t="s">
        <v>34</v>
      </c>
      <c r="I4640" t="s">
        <v>2329</v>
      </c>
      <c r="J4640" t="s">
        <v>36</v>
      </c>
      <c r="K4640" t="s">
        <v>48</v>
      </c>
      <c r="L4640" s="2">
        <f t="shared" si="721"/>
        <v>41.150999999999996</v>
      </c>
      <c r="M4640" s="2">
        <f t="shared" si="722"/>
        <v>47.3</v>
      </c>
      <c r="N4640" s="2">
        <f t="shared" si="728"/>
        <v>6.1490000000000009</v>
      </c>
      <c r="O4640" s="2">
        <f t="shared" si="723"/>
        <v>12.298000000000002</v>
      </c>
      <c r="P4640" s="2">
        <f t="shared" si="724"/>
        <v>94.6</v>
      </c>
      <c r="Q4640" s="2">
        <f t="shared" si="725"/>
        <v>13.000000000000004</v>
      </c>
      <c r="R4640">
        <v>2</v>
      </c>
      <c r="S4640">
        <v>0</v>
      </c>
      <c r="T4640" s="2">
        <v>47.3</v>
      </c>
      <c r="U4640" s="3">
        <v>12.298000000000002</v>
      </c>
      <c r="V4640" s="4">
        <f t="shared" si="729"/>
        <v>13.000000000000004</v>
      </c>
      <c r="W4640" s="2">
        <f t="shared" si="726"/>
        <v>94.6</v>
      </c>
    </row>
    <row r="4641" spans="1:23" x14ac:dyDescent="0.25">
      <c r="A4641">
        <f t="shared" si="727"/>
        <v>2016</v>
      </c>
      <c r="B4641" s="1">
        <v>42624</v>
      </c>
      <c r="C4641" s="1">
        <v>42629</v>
      </c>
      <c r="D4641" s="1" t="str">
        <f t="shared" si="720"/>
        <v>Sep</v>
      </c>
      <c r="E4641" t="s">
        <v>38</v>
      </c>
      <c r="F4641" t="s">
        <v>1723</v>
      </c>
      <c r="G4641" t="s">
        <v>25</v>
      </c>
      <c r="H4641" t="s">
        <v>26</v>
      </c>
      <c r="I4641" t="s">
        <v>2489</v>
      </c>
      <c r="J4641" t="s">
        <v>50</v>
      </c>
      <c r="K4641" t="s">
        <v>500</v>
      </c>
      <c r="L4641" s="2">
        <f t="shared" si="721"/>
        <v>1505.9247</v>
      </c>
      <c r="M4641" s="2">
        <f t="shared" si="722"/>
        <v>1599.92</v>
      </c>
      <c r="N4641" s="2">
        <f t="shared" si="728"/>
        <v>93.995300000000043</v>
      </c>
      <c r="O4641" s="2">
        <f t="shared" si="723"/>
        <v>751.96240000000034</v>
      </c>
      <c r="P4641" s="2">
        <f t="shared" si="724"/>
        <v>12799.36</v>
      </c>
      <c r="Q4641" s="2">
        <f t="shared" si="725"/>
        <v>5.8750000000000027</v>
      </c>
      <c r="R4641">
        <v>8</v>
      </c>
      <c r="S4641">
        <v>0</v>
      </c>
      <c r="T4641" s="2">
        <v>1599.92</v>
      </c>
      <c r="U4641" s="3">
        <v>751.9624</v>
      </c>
      <c r="V4641" s="4">
        <f t="shared" si="729"/>
        <v>5.875</v>
      </c>
      <c r="W4641" s="2">
        <f t="shared" si="726"/>
        <v>12799.36</v>
      </c>
    </row>
    <row r="4642" spans="1:23" x14ac:dyDescent="0.25">
      <c r="A4642">
        <f t="shared" si="727"/>
        <v>2016</v>
      </c>
      <c r="B4642" s="1">
        <v>42624</v>
      </c>
      <c r="C4642" s="1">
        <v>42629</v>
      </c>
      <c r="D4642" s="1" t="str">
        <f t="shared" si="720"/>
        <v>Sep</v>
      </c>
      <c r="E4642" t="s">
        <v>38</v>
      </c>
      <c r="F4642" t="s">
        <v>1723</v>
      </c>
      <c r="G4642" t="s">
        <v>25</v>
      </c>
      <c r="H4642" t="s">
        <v>26</v>
      </c>
      <c r="I4642" t="s">
        <v>2208</v>
      </c>
      <c r="J4642" t="s">
        <v>36</v>
      </c>
      <c r="K4642" t="s">
        <v>92</v>
      </c>
      <c r="L4642" s="2">
        <f t="shared" si="721"/>
        <v>5.6558999999999999</v>
      </c>
      <c r="M4642" s="2">
        <f t="shared" si="722"/>
        <v>11.09</v>
      </c>
      <c r="N4642" s="2">
        <f t="shared" si="728"/>
        <v>5.4340999999999999</v>
      </c>
      <c r="O4642" s="2">
        <f t="shared" si="723"/>
        <v>5.4340999999999999</v>
      </c>
      <c r="P4642" s="2">
        <f t="shared" si="724"/>
        <v>11.09</v>
      </c>
      <c r="Q4642" s="2">
        <f t="shared" si="725"/>
        <v>49</v>
      </c>
      <c r="R4642">
        <v>1</v>
      </c>
      <c r="S4642">
        <v>0</v>
      </c>
      <c r="T4642" s="2">
        <v>11.09</v>
      </c>
      <c r="U4642" s="3">
        <v>5.4340999999999999</v>
      </c>
      <c r="V4642" s="4">
        <f t="shared" si="729"/>
        <v>49</v>
      </c>
      <c r="W4642" s="2">
        <f t="shared" si="726"/>
        <v>11.09</v>
      </c>
    </row>
    <row r="4643" spans="1:23" x14ac:dyDescent="0.25">
      <c r="A4643">
        <f t="shared" si="727"/>
        <v>2017</v>
      </c>
      <c r="B4643" s="1">
        <v>43030</v>
      </c>
      <c r="C4643" s="1">
        <v>43032</v>
      </c>
      <c r="D4643" s="1" t="str">
        <f t="shared" si="720"/>
        <v>Oct</v>
      </c>
      <c r="E4643" t="s">
        <v>23</v>
      </c>
      <c r="F4643" t="s">
        <v>1489</v>
      </c>
      <c r="G4643" t="s">
        <v>25</v>
      </c>
      <c r="H4643" t="s">
        <v>34</v>
      </c>
      <c r="I4643" t="s">
        <v>700</v>
      </c>
      <c r="J4643" t="s">
        <v>36</v>
      </c>
      <c r="K4643" t="s">
        <v>53</v>
      </c>
      <c r="L4643" s="2">
        <f t="shared" si="721"/>
        <v>3.8016000000000005</v>
      </c>
      <c r="M4643" s="2">
        <f t="shared" si="722"/>
        <v>2.4680000000000009</v>
      </c>
      <c r="N4643" s="2">
        <f t="shared" si="728"/>
        <v>-1.3335999999999997</v>
      </c>
      <c r="O4643" s="2">
        <f t="shared" si="723"/>
        <v>-5.3343999999999987</v>
      </c>
      <c r="P4643" s="2">
        <f t="shared" si="724"/>
        <v>9.8720000000000034</v>
      </c>
      <c r="Q4643" s="2">
        <f t="shared" si="725"/>
        <v>-54.035656401944863</v>
      </c>
      <c r="R4643">
        <v>4</v>
      </c>
      <c r="S4643">
        <v>0.7</v>
      </c>
      <c r="T4643" s="2">
        <v>3.1680000000000006</v>
      </c>
      <c r="U4643" s="3">
        <v>-2.5343999999999998</v>
      </c>
      <c r="V4643" s="4">
        <f t="shared" si="729"/>
        <v>-19.999999999999996</v>
      </c>
      <c r="W4643" s="2">
        <f t="shared" si="726"/>
        <v>12.672000000000002</v>
      </c>
    </row>
    <row r="4644" spans="1:23" x14ac:dyDescent="0.25">
      <c r="A4644">
        <f t="shared" si="727"/>
        <v>2017</v>
      </c>
      <c r="B4644" s="1">
        <v>43030</v>
      </c>
      <c r="C4644" s="1">
        <v>43032</v>
      </c>
      <c r="D4644" s="1" t="str">
        <f t="shared" si="720"/>
        <v>Oct</v>
      </c>
      <c r="E4644" t="s">
        <v>23</v>
      </c>
      <c r="F4644" t="s">
        <v>1489</v>
      </c>
      <c r="G4644" t="s">
        <v>25</v>
      </c>
      <c r="H4644" t="s">
        <v>34</v>
      </c>
      <c r="I4644" t="s">
        <v>2490</v>
      </c>
      <c r="J4644" t="s">
        <v>28</v>
      </c>
      <c r="K4644" t="s">
        <v>31</v>
      </c>
      <c r="L4644" s="2">
        <f t="shared" si="721"/>
        <v>586.37519999999995</v>
      </c>
      <c r="M4644" s="2">
        <f t="shared" si="722"/>
        <v>578.93599999999992</v>
      </c>
      <c r="N4644" s="2">
        <f t="shared" si="728"/>
        <v>-7.439200000000028</v>
      </c>
      <c r="O4644" s="2">
        <f t="shared" si="723"/>
        <v>-29.756800000000112</v>
      </c>
      <c r="P4644" s="2">
        <f t="shared" si="724"/>
        <v>2315.7439999999997</v>
      </c>
      <c r="Q4644" s="2">
        <f t="shared" si="725"/>
        <v>-1.2849779595672111</v>
      </c>
      <c r="R4644">
        <v>4</v>
      </c>
      <c r="S4644">
        <v>0.2</v>
      </c>
      <c r="T4644" s="2">
        <v>579.13599999999997</v>
      </c>
      <c r="U4644" s="3">
        <v>-28.95679999999993</v>
      </c>
      <c r="V4644" s="4">
        <f t="shared" si="729"/>
        <v>-1.2499999999999971</v>
      </c>
      <c r="W4644" s="2">
        <f t="shared" si="726"/>
        <v>2316.5439999999999</v>
      </c>
    </row>
    <row r="4645" spans="1:23" x14ac:dyDescent="0.25">
      <c r="A4645">
        <f t="shared" si="727"/>
        <v>2015</v>
      </c>
      <c r="B4645" s="1">
        <v>42218</v>
      </c>
      <c r="C4645" s="1">
        <v>42222</v>
      </c>
      <c r="D4645" s="1" t="str">
        <f t="shared" si="720"/>
        <v>Aug</v>
      </c>
      <c r="E4645" t="s">
        <v>38</v>
      </c>
      <c r="F4645" t="s">
        <v>1547</v>
      </c>
      <c r="G4645" t="s">
        <v>25</v>
      </c>
      <c r="H4645" t="s">
        <v>34</v>
      </c>
      <c r="I4645" t="s">
        <v>2108</v>
      </c>
      <c r="J4645" t="s">
        <v>36</v>
      </c>
      <c r="K4645" t="s">
        <v>53</v>
      </c>
      <c r="L4645" s="2">
        <f t="shared" si="721"/>
        <v>5.2934000000000001</v>
      </c>
      <c r="M4645" s="2">
        <f t="shared" si="722"/>
        <v>6.1680000000000001</v>
      </c>
      <c r="N4645" s="2">
        <f t="shared" si="728"/>
        <v>0.87460000000000004</v>
      </c>
      <c r="O4645" s="2">
        <f t="shared" si="723"/>
        <v>1.7492000000000001</v>
      </c>
      <c r="P4645" s="2">
        <f t="shared" si="724"/>
        <v>12.336</v>
      </c>
      <c r="Q4645" s="2">
        <f t="shared" si="725"/>
        <v>14.179636835278858</v>
      </c>
      <c r="R4645">
        <v>2</v>
      </c>
      <c r="S4645">
        <v>0.2</v>
      </c>
      <c r="T4645" s="2">
        <v>6.3680000000000003</v>
      </c>
      <c r="U4645" s="3">
        <v>2.1492</v>
      </c>
      <c r="V4645" s="4">
        <f t="shared" si="729"/>
        <v>16.875</v>
      </c>
      <c r="W4645" s="2">
        <f t="shared" si="726"/>
        <v>12.736000000000001</v>
      </c>
    </row>
    <row r="4646" spans="1:23" x14ac:dyDescent="0.25">
      <c r="A4646">
        <f t="shared" si="727"/>
        <v>2015</v>
      </c>
      <c r="B4646" s="1">
        <v>42218</v>
      </c>
      <c r="C4646" s="1">
        <v>42222</v>
      </c>
      <c r="D4646" s="1" t="str">
        <f t="shared" si="720"/>
        <v>Aug</v>
      </c>
      <c r="E4646" t="s">
        <v>38</v>
      </c>
      <c r="F4646" t="s">
        <v>1547</v>
      </c>
      <c r="G4646" t="s">
        <v>25</v>
      </c>
      <c r="H4646" t="s">
        <v>34</v>
      </c>
      <c r="I4646" t="s">
        <v>2231</v>
      </c>
      <c r="J4646" t="s">
        <v>50</v>
      </c>
      <c r="K4646" t="s">
        <v>286</v>
      </c>
      <c r="L4646" s="2">
        <f t="shared" si="721"/>
        <v>537.45999999999992</v>
      </c>
      <c r="M4646" s="2">
        <f t="shared" si="722"/>
        <v>558.19999999999993</v>
      </c>
      <c r="N4646" s="2">
        <f t="shared" si="728"/>
        <v>20.740000000000009</v>
      </c>
      <c r="O4646" s="2">
        <f t="shared" si="723"/>
        <v>41.480000000000018</v>
      </c>
      <c r="P4646" s="2">
        <f t="shared" si="724"/>
        <v>1116.3999999999999</v>
      </c>
      <c r="Q4646" s="2">
        <f t="shared" si="725"/>
        <v>3.7155141526334665</v>
      </c>
      <c r="R4646">
        <v>2</v>
      </c>
      <c r="S4646">
        <v>0.2</v>
      </c>
      <c r="T4646" s="2">
        <v>558.4</v>
      </c>
      <c r="U4646" s="3">
        <v>41.880000000000024</v>
      </c>
      <c r="V4646" s="4">
        <f t="shared" si="729"/>
        <v>3.7500000000000027</v>
      </c>
      <c r="W4646" s="2">
        <f t="shared" si="726"/>
        <v>1116.8</v>
      </c>
    </row>
    <row r="4647" spans="1:23" x14ac:dyDescent="0.25">
      <c r="A4647">
        <f t="shared" si="727"/>
        <v>2016</v>
      </c>
      <c r="B4647" s="1">
        <v>42594</v>
      </c>
      <c r="C4647" s="1">
        <v>42598</v>
      </c>
      <c r="D4647" s="1" t="str">
        <f t="shared" si="720"/>
        <v>Aug</v>
      </c>
      <c r="E4647" t="s">
        <v>38</v>
      </c>
      <c r="F4647" t="s">
        <v>1959</v>
      </c>
      <c r="G4647" t="s">
        <v>64</v>
      </c>
      <c r="H4647" t="s">
        <v>80</v>
      </c>
      <c r="I4647" t="s">
        <v>643</v>
      </c>
      <c r="J4647" t="s">
        <v>28</v>
      </c>
      <c r="K4647" t="s">
        <v>31</v>
      </c>
      <c r="L4647" s="2">
        <f t="shared" si="721"/>
        <v>149.81300000000002</v>
      </c>
      <c r="M4647" s="2">
        <f t="shared" si="722"/>
        <v>145.66400000000002</v>
      </c>
      <c r="N4647" s="2">
        <f t="shared" si="728"/>
        <v>-4.1490000000000009</v>
      </c>
      <c r="O4647" s="2">
        <f t="shared" si="723"/>
        <v>-8.2980000000000018</v>
      </c>
      <c r="P4647" s="2">
        <f t="shared" si="724"/>
        <v>291.32800000000003</v>
      </c>
      <c r="Q4647" s="2">
        <f t="shared" si="725"/>
        <v>-2.8483358963093153</v>
      </c>
      <c r="R4647">
        <v>2</v>
      </c>
      <c r="S4647">
        <v>0.1</v>
      </c>
      <c r="T4647" s="2">
        <v>145.76400000000001</v>
      </c>
      <c r="U4647" s="3">
        <v>-8.0980000000000167</v>
      </c>
      <c r="V4647" s="4">
        <f t="shared" si="729"/>
        <v>-2.777777777777783</v>
      </c>
      <c r="W4647" s="2">
        <f t="shared" si="726"/>
        <v>291.52800000000002</v>
      </c>
    </row>
    <row r="4648" spans="1:23" x14ac:dyDescent="0.25">
      <c r="A4648">
        <f t="shared" si="727"/>
        <v>2014</v>
      </c>
      <c r="B4648" s="1">
        <v>41789</v>
      </c>
      <c r="C4648" s="1">
        <v>41795</v>
      </c>
      <c r="D4648" s="1" t="str">
        <f t="shared" si="720"/>
        <v>May</v>
      </c>
      <c r="E4648" t="s">
        <v>38</v>
      </c>
      <c r="F4648" t="s">
        <v>775</v>
      </c>
      <c r="G4648" t="s">
        <v>33</v>
      </c>
      <c r="H4648" t="s">
        <v>26</v>
      </c>
      <c r="I4648" t="s">
        <v>1087</v>
      </c>
      <c r="J4648" t="s">
        <v>36</v>
      </c>
      <c r="K4648" t="s">
        <v>60</v>
      </c>
      <c r="L4648" s="2">
        <f t="shared" si="721"/>
        <v>11.577000000000002</v>
      </c>
      <c r="M4648" s="2">
        <f t="shared" si="722"/>
        <v>13.620000000000001</v>
      </c>
      <c r="N4648" s="2">
        <f t="shared" si="728"/>
        <v>2.0429999999999993</v>
      </c>
      <c r="O4648" s="2">
        <f t="shared" si="723"/>
        <v>6.1289999999999978</v>
      </c>
      <c r="P4648" s="2">
        <f t="shared" si="724"/>
        <v>40.86</v>
      </c>
      <c r="Q4648" s="2">
        <f t="shared" si="725"/>
        <v>14.999999999999995</v>
      </c>
      <c r="R4648">
        <v>3</v>
      </c>
      <c r="S4648">
        <v>0</v>
      </c>
      <c r="T4648" s="2">
        <v>13.620000000000001</v>
      </c>
      <c r="U4648" s="3">
        <v>6.1289999999999996</v>
      </c>
      <c r="V4648" s="4">
        <f t="shared" si="729"/>
        <v>15</v>
      </c>
      <c r="W4648" s="2">
        <f t="shared" si="726"/>
        <v>40.86</v>
      </c>
    </row>
    <row r="4649" spans="1:23" x14ac:dyDescent="0.25">
      <c r="A4649">
        <f t="shared" si="727"/>
        <v>2016</v>
      </c>
      <c r="B4649" s="1">
        <v>42486</v>
      </c>
      <c r="C4649" s="1">
        <v>42491</v>
      </c>
      <c r="D4649" s="1" t="str">
        <f t="shared" si="720"/>
        <v>Apr</v>
      </c>
      <c r="E4649" t="s">
        <v>38</v>
      </c>
      <c r="F4649" t="s">
        <v>2491</v>
      </c>
      <c r="G4649" t="s">
        <v>64</v>
      </c>
      <c r="H4649" t="s">
        <v>80</v>
      </c>
      <c r="I4649" t="s">
        <v>2351</v>
      </c>
      <c r="J4649" t="s">
        <v>28</v>
      </c>
      <c r="K4649" t="s">
        <v>31</v>
      </c>
      <c r="L4649" s="2">
        <f t="shared" si="721"/>
        <v>413.71860000000004</v>
      </c>
      <c r="M4649" s="2">
        <f t="shared" si="722"/>
        <v>434.54599999999999</v>
      </c>
      <c r="N4649" s="2">
        <f t="shared" si="728"/>
        <v>20.827399999999955</v>
      </c>
      <c r="O4649" s="2">
        <f t="shared" si="723"/>
        <v>62.482199999999864</v>
      </c>
      <c r="P4649" s="2">
        <f t="shared" si="724"/>
        <v>1303.6379999999999</v>
      </c>
      <c r="Q4649" s="2">
        <f t="shared" si="725"/>
        <v>4.7929103017862218</v>
      </c>
      <c r="R4649">
        <v>3</v>
      </c>
      <c r="S4649">
        <v>0.1</v>
      </c>
      <c r="T4649" s="2">
        <v>434.64600000000002</v>
      </c>
      <c r="U4649" s="3">
        <v>62.782199999999975</v>
      </c>
      <c r="V4649" s="4">
        <f t="shared" si="729"/>
        <v>4.8148148148148131</v>
      </c>
      <c r="W4649" s="2">
        <f t="shared" si="726"/>
        <v>1303.9380000000001</v>
      </c>
    </row>
    <row r="4650" spans="1:23" x14ac:dyDescent="0.25">
      <c r="A4650">
        <f t="shared" si="727"/>
        <v>2017</v>
      </c>
      <c r="B4650" s="1">
        <v>42869</v>
      </c>
      <c r="C4650" s="1">
        <v>42874</v>
      </c>
      <c r="D4650" s="1" t="str">
        <f t="shared" si="720"/>
        <v>May</v>
      </c>
      <c r="E4650" t="s">
        <v>38</v>
      </c>
      <c r="F4650" t="s">
        <v>76</v>
      </c>
      <c r="G4650" t="s">
        <v>33</v>
      </c>
      <c r="H4650" t="s">
        <v>34</v>
      </c>
      <c r="I4650" t="s">
        <v>2492</v>
      </c>
      <c r="J4650" t="s">
        <v>36</v>
      </c>
      <c r="K4650" t="s">
        <v>60</v>
      </c>
      <c r="L4650" s="2">
        <f t="shared" si="721"/>
        <v>417.20229999999992</v>
      </c>
      <c r="M4650" s="2">
        <f t="shared" si="722"/>
        <v>440.18999999999994</v>
      </c>
      <c r="N4650" s="2">
        <f t="shared" si="728"/>
        <v>22.987700000000018</v>
      </c>
      <c r="O4650" s="2">
        <f t="shared" si="723"/>
        <v>206.88930000000016</v>
      </c>
      <c r="P4650" s="2">
        <f t="shared" si="724"/>
        <v>3961.7099999999996</v>
      </c>
      <c r="Q4650" s="2">
        <f t="shared" si="725"/>
        <v>5.2222222222222268</v>
      </c>
      <c r="R4650">
        <v>9</v>
      </c>
      <c r="S4650">
        <v>0</v>
      </c>
      <c r="T4650" s="2">
        <v>440.18999999999994</v>
      </c>
      <c r="U4650" s="3">
        <v>206.88929999999996</v>
      </c>
      <c r="V4650" s="4">
        <f t="shared" si="729"/>
        <v>5.2222222222222214</v>
      </c>
      <c r="W4650" s="2">
        <f t="shared" si="726"/>
        <v>3961.7099999999996</v>
      </c>
    </row>
    <row r="4651" spans="1:23" x14ac:dyDescent="0.25">
      <c r="A4651">
        <f t="shared" si="727"/>
        <v>2017</v>
      </c>
      <c r="B4651" s="1">
        <v>42869</v>
      </c>
      <c r="C4651" s="1">
        <v>42874</v>
      </c>
      <c r="D4651" s="1" t="str">
        <f t="shared" si="720"/>
        <v>May</v>
      </c>
      <c r="E4651" t="s">
        <v>38</v>
      </c>
      <c r="F4651" t="s">
        <v>76</v>
      </c>
      <c r="G4651" t="s">
        <v>33</v>
      </c>
      <c r="H4651" t="s">
        <v>34</v>
      </c>
      <c r="I4651" t="s">
        <v>790</v>
      </c>
      <c r="J4651" t="s">
        <v>36</v>
      </c>
      <c r="K4651" t="s">
        <v>247</v>
      </c>
      <c r="L4651" s="2">
        <f t="shared" si="721"/>
        <v>64.013600000000011</v>
      </c>
      <c r="M4651" s="2">
        <f t="shared" si="722"/>
        <v>64.400000000000006</v>
      </c>
      <c r="N4651" s="2">
        <f t="shared" si="728"/>
        <v>0.38639999999999475</v>
      </c>
      <c r="O4651" s="2">
        <f t="shared" si="723"/>
        <v>1.9319999999999737</v>
      </c>
      <c r="P4651" s="2">
        <f t="shared" si="724"/>
        <v>322</v>
      </c>
      <c r="Q4651" s="2">
        <f t="shared" si="725"/>
        <v>0.59999999999999187</v>
      </c>
      <c r="R4651">
        <v>5</v>
      </c>
      <c r="S4651">
        <v>0</v>
      </c>
      <c r="T4651" s="2">
        <v>64.400000000000006</v>
      </c>
      <c r="U4651" s="3">
        <v>1.9320000000000004</v>
      </c>
      <c r="V4651" s="4">
        <f t="shared" si="729"/>
        <v>0.60000000000000009</v>
      </c>
      <c r="W4651" s="2">
        <f t="shared" si="726"/>
        <v>322</v>
      </c>
    </row>
    <row r="4652" spans="1:23" x14ac:dyDescent="0.25">
      <c r="A4652">
        <f t="shared" si="727"/>
        <v>2017</v>
      </c>
      <c r="B4652" s="1">
        <v>42833</v>
      </c>
      <c r="C4652" s="1">
        <v>42837</v>
      </c>
      <c r="D4652" s="1" t="str">
        <f t="shared" si="720"/>
        <v>Apr</v>
      </c>
      <c r="E4652" t="s">
        <v>38</v>
      </c>
      <c r="F4652" t="s">
        <v>1870</v>
      </c>
      <c r="G4652" t="s">
        <v>64</v>
      </c>
      <c r="H4652" t="s">
        <v>34</v>
      </c>
      <c r="I4652" t="s">
        <v>1790</v>
      </c>
      <c r="J4652" t="s">
        <v>36</v>
      </c>
      <c r="K4652" t="s">
        <v>60</v>
      </c>
      <c r="L4652" s="2">
        <f t="shared" si="721"/>
        <v>221.56229999999999</v>
      </c>
      <c r="M4652" s="2">
        <f t="shared" si="722"/>
        <v>244.54999999999998</v>
      </c>
      <c r="N4652" s="2">
        <f t="shared" si="728"/>
        <v>22.98769999999999</v>
      </c>
      <c r="O4652" s="2">
        <f t="shared" si="723"/>
        <v>114.93849999999995</v>
      </c>
      <c r="P4652" s="2">
        <f t="shared" si="724"/>
        <v>1222.75</v>
      </c>
      <c r="Q4652" s="2">
        <f t="shared" si="725"/>
        <v>9.399999999999995</v>
      </c>
      <c r="R4652">
        <v>5</v>
      </c>
      <c r="S4652">
        <v>0</v>
      </c>
      <c r="T4652" s="2">
        <v>244.54999999999998</v>
      </c>
      <c r="U4652" s="3">
        <v>114.93849999999998</v>
      </c>
      <c r="V4652" s="4">
        <f t="shared" si="729"/>
        <v>9.3999999999999986</v>
      </c>
      <c r="W4652" s="2">
        <f t="shared" si="726"/>
        <v>1222.75</v>
      </c>
    </row>
    <row r="4653" spans="1:23" x14ac:dyDescent="0.25">
      <c r="A4653">
        <f t="shared" si="727"/>
        <v>2017</v>
      </c>
      <c r="B4653" s="1">
        <v>42833</v>
      </c>
      <c r="C4653" s="1">
        <v>42837</v>
      </c>
      <c r="D4653" s="1" t="str">
        <f t="shared" si="720"/>
        <v>Apr</v>
      </c>
      <c r="E4653" t="s">
        <v>38</v>
      </c>
      <c r="F4653" t="s">
        <v>1870</v>
      </c>
      <c r="G4653" t="s">
        <v>64</v>
      </c>
      <c r="H4653" t="s">
        <v>34</v>
      </c>
      <c r="I4653" t="s">
        <v>2154</v>
      </c>
      <c r="J4653" t="s">
        <v>36</v>
      </c>
      <c r="K4653" t="s">
        <v>60</v>
      </c>
      <c r="L4653" s="2">
        <f t="shared" si="721"/>
        <v>171.29</v>
      </c>
      <c r="M4653" s="2">
        <f t="shared" si="722"/>
        <v>195.76</v>
      </c>
      <c r="N4653" s="2">
        <f t="shared" si="728"/>
        <v>24.47</v>
      </c>
      <c r="O4653" s="2">
        <f t="shared" si="723"/>
        <v>97.88</v>
      </c>
      <c r="P4653" s="2">
        <f t="shared" si="724"/>
        <v>783.04</v>
      </c>
      <c r="Q4653" s="2">
        <f t="shared" si="725"/>
        <v>12.5</v>
      </c>
      <c r="R4653">
        <v>4</v>
      </c>
      <c r="S4653">
        <v>0</v>
      </c>
      <c r="T4653" s="2">
        <v>195.76</v>
      </c>
      <c r="U4653" s="3">
        <v>97.88</v>
      </c>
      <c r="V4653" s="4">
        <f t="shared" si="729"/>
        <v>12.5</v>
      </c>
      <c r="W4653" s="2">
        <f t="shared" si="726"/>
        <v>783.04</v>
      </c>
    </row>
    <row r="4654" spans="1:23" x14ac:dyDescent="0.25">
      <c r="A4654">
        <f t="shared" si="727"/>
        <v>2017</v>
      </c>
      <c r="B4654" s="1">
        <v>42783</v>
      </c>
      <c r="C4654" s="1">
        <v>42789</v>
      </c>
      <c r="D4654" s="1" t="str">
        <f t="shared" si="720"/>
        <v>Feb</v>
      </c>
      <c r="E4654" t="s">
        <v>38</v>
      </c>
      <c r="F4654" t="s">
        <v>2242</v>
      </c>
      <c r="G4654" t="s">
        <v>64</v>
      </c>
      <c r="H4654" t="s">
        <v>80</v>
      </c>
      <c r="I4654" t="s">
        <v>1549</v>
      </c>
      <c r="J4654" t="s">
        <v>36</v>
      </c>
      <c r="K4654" t="s">
        <v>60</v>
      </c>
      <c r="L4654" s="2">
        <f t="shared" si="721"/>
        <v>8.8788</v>
      </c>
      <c r="M4654" s="2">
        <f t="shared" si="722"/>
        <v>11.76</v>
      </c>
      <c r="N4654" s="2">
        <f t="shared" si="728"/>
        <v>2.8811999999999998</v>
      </c>
      <c r="O4654" s="2">
        <f t="shared" si="723"/>
        <v>5.7623999999999995</v>
      </c>
      <c r="P4654" s="2">
        <f t="shared" si="724"/>
        <v>23.52</v>
      </c>
      <c r="Q4654" s="2">
        <f t="shared" si="725"/>
        <v>24.5</v>
      </c>
      <c r="R4654">
        <v>2</v>
      </c>
      <c r="S4654">
        <v>0</v>
      </c>
      <c r="T4654" s="2">
        <v>11.76</v>
      </c>
      <c r="U4654" s="3">
        <v>5.7623999999999995</v>
      </c>
      <c r="V4654" s="4">
        <f t="shared" si="729"/>
        <v>24.5</v>
      </c>
      <c r="W4654" s="2">
        <f t="shared" si="726"/>
        <v>23.52</v>
      </c>
    </row>
    <row r="4655" spans="1:23" x14ac:dyDescent="0.25">
      <c r="A4655">
        <f t="shared" si="727"/>
        <v>2017</v>
      </c>
      <c r="B4655" s="1">
        <v>42783</v>
      </c>
      <c r="C4655" s="1">
        <v>42789</v>
      </c>
      <c r="D4655" s="1" t="str">
        <f t="shared" si="720"/>
        <v>Feb</v>
      </c>
      <c r="E4655" t="s">
        <v>38</v>
      </c>
      <c r="F4655" t="s">
        <v>2242</v>
      </c>
      <c r="G4655" t="s">
        <v>64</v>
      </c>
      <c r="H4655" t="s">
        <v>80</v>
      </c>
      <c r="I4655" t="s">
        <v>1945</v>
      </c>
      <c r="J4655" t="s">
        <v>36</v>
      </c>
      <c r="K4655" t="s">
        <v>43</v>
      </c>
      <c r="L4655" s="2">
        <f t="shared" si="721"/>
        <v>158.46039999999999</v>
      </c>
      <c r="M4655" s="2">
        <f t="shared" si="722"/>
        <v>166.45</v>
      </c>
      <c r="N4655" s="2">
        <f t="shared" si="728"/>
        <v>7.9895999999999958</v>
      </c>
      <c r="O4655" s="2">
        <f t="shared" si="723"/>
        <v>39.947999999999979</v>
      </c>
      <c r="P4655" s="2">
        <f t="shared" si="724"/>
        <v>832.25</v>
      </c>
      <c r="Q4655" s="2">
        <f t="shared" si="725"/>
        <v>4.7999999999999972</v>
      </c>
      <c r="R4655">
        <v>5</v>
      </c>
      <c r="S4655">
        <v>0</v>
      </c>
      <c r="T4655" s="2">
        <v>166.45</v>
      </c>
      <c r="U4655" s="3">
        <v>39.947999999999993</v>
      </c>
      <c r="V4655" s="4">
        <f t="shared" si="729"/>
        <v>4.8</v>
      </c>
      <c r="W4655" s="2">
        <f t="shared" si="726"/>
        <v>832.25</v>
      </c>
    </row>
    <row r="4656" spans="1:23" x14ac:dyDescent="0.25">
      <c r="A4656">
        <f t="shared" si="727"/>
        <v>2017</v>
      </c>
      <c r="B4656" s="1">
        <v>42910</v>
      </c>
      <c r="C4656" s="1">
        <v>42912</v>
      </c>
      <c r="D4656" s="1" t="str">
        <f t="shared" si="720"/>
        <v>Jun</v>
      </c>
      <c r="E4656" t="s">
        <v>23</v>
      </c>
      <c r="F4656" t="s">
        <v>1352</v>
      </c>
      <c r="G4656" t="s">
        <v>25</v>
      </c>
      <c r="H4656" t="s">
        <v>34</v>
      </c>
      <c r="I4656" t="s">
        <v>2352</v>
      </c>
      <c r="J4656" t="s">
        <v>36</v>
      </c>
      <c r="K4656" t="s">
        <v>128</v>
      </c>
      <c r="L4656" s="2">
        <f t="shared" si="721"/>
        <v>1.5264</v>
      </c>
      <c r="M4656" s="2">
        <f t="shared" si="722"/>
        <v>2.88</v>
      </c>
      <c r="N4656" s="2">
        <f t="shared" si="728"/>
        <v>1.3535999999999999</v>
      </c>
      <c r="O4656" s="2">
        <f t="shared" si="723"/>
        <v>1.3535999999999999</v>
      </c>
      <c r="P4656" s="2">
        <f t="shared" si="724"/>
        <v>2.88</v>
      </c>
      <c r="Q4656" s="2">
        <f t="shared" si="725"/>
        <v>47</v>
      </c>
      <c r="R4656">
        <v>1</v>
      </c>
      <c r="S4656">
        <v>0</v>
      </c>
      <c r="T4656" s="2">
        <v>2.88</v>
      </c>
      <c r="U4656" s="3">
        <v>1.3535999999999999</v>
      </c>
      <c r="V4656" s="4">
        <f t="shared" si="729"/>
        <v>47</v>
      </c>
      <c r="W4656" s="2">
        <f t="shared" si="726"/>
        <v>2.88</v>
      </c>
    </row>
    <row r="4657" spans="1:23" x14ac:dyDescent="0.25">
      <c r="A4657">
        <f t="shared" si="727"/>
        <v>2014</v>
      </c>
      <c r="B4657" s="1">
        <v>41764</v>
      </c>
      <c r="C4657" s="1">
        <v>41769</v>
      </c>
      <c r="D4657" s="1" t="str">
        <f t="shared" si="720"/>
        <v>May</v>
      </c>
      <c r="E4657" t="s">
        <v>38</v>
      </c>
      <c r="F4657" t="s">
        <v>1749</v>
      </c>
      <c r="G4657" t="s">
        <v>33</v>
      </c>
      <c r="H4657" t="s">
        <v>65</v>
      </c>
      <c r="I4657" t="s">
        <v>176</v>
      </c>
      <c r="J4657" t="s">
        <v>36</v>
      </c>
      <c r="K4657" t="s">
        <v>43</v>
      </c>
      <c r="L4657" s="2">
        <f t="shared" si="721"/>
        <v>43.268400000000007</v>
      </c>
      <c r="M4657" s="2">
        <f t="shared" si="722"/>
        <v>45.048000000000002</v>
      </c>
      <c r="N4657" s="2">
        <f t="shared" si="728"/>
        <v>1.779599999999995</v>
      </c>
      <c r="O4657" s="2">
        <f t="shared" si="723"/>
        <v>3.5591999999999899</v>
      </c>
      <c r="P4657" s="2">
        <f t="shared" si="724"/>
        <v>90.096000000000004</v>
      </c>
      <c r="Q4657" s="2">
        <f t="shared" si="725"/>
        <v>3.9504528502930096</v>
      </c>
      <c r="R4657">
        <v>2</v>
      </c>
      <c r="S4657">
        <v>0.2</v>
      </c>
      <c r="T4657" s="2">
        <v>45.248000000000005</v>
      </c>
      <c r="U4657" s="3">
        <v>3.9591999999999992</v>
      </c>
      <c r="V4657" s="4">
        <f t="shared" si="729"/>
        <v>4.3749999999999982</v>
      </c>
      <c r="W4657" s="2">
        <f t="shared" si="726"/>
        <v>90.496000000000009</v>
      </c>
    </row>
    <row r="4658" spans="1:23" x14ac:dyDescent="0.25">
      <c r="A4658">
        <f t="shared" si="727"/>
        <v>2015</v>
      </c>
      <c r="B4658" s="1">
        <v>42127</v>
      </c>
      <c r="C4658" s="1">
        <v>42131</v>
      </c>
      <c r="D4658" s="1" t="str">
        <f t="shared" si="720"/>
        <v>May</v>
      </c>
      <c r="E4658" t="s">
        <v>38</v>
      </c>
      <c r="F4658" t="s">
        <v>2104</v>
      </c>
      <c r="G4658" t="s">
        <v>25</v>
      </c>
      <c r="H4658" t="s">
        <v>80</v>
      </c>
      <c r="I4658" t="s">
        <v>1123</v>
      </c>
      <c r="J4658" t="s">
        <v>36</v>
      </c>
      <c r="K4658" t="s">
        <v>48</v>
      </c>
      <c r="L4658" s="2">
        <f t="shared" si="721"/>
        <v>52.790399999999991</v>
      </c>
      <c r="M4658" s="2">
        <f t="shared" si="722"/>
        <v>59.703999999999994</v>
      </c>
      <c r="N4658" s="2">
        <f t="shared" si="728"/>
        <v>6.9136000000000024</v>
      </c>
      <c r="O4658" s="2">
        <f t="shared" si="723"/>
        <v>13.827200000000005</v>
      </c>
      <c r="P4658" s="2">
        <f t="shared" si="724"/>
        <v>119.40799999999999</v>
      </c>
      <c r="Q4658" s="2">
        <f t="shared" si="725"/>
        <v>11.579793648666762</v>
      </c>
      <c r="R4658">
        <v>2</v>
      </c>
      <c r="S4658">
        <v>0.2</v>
      </c>
      <c r="T4658" s="2">
        <v>59.903999999999996</v>
      </c>
      <c r="U4658" s="3">
        <v>14.227200000000003</v>
      </c>
      <c r="V4658" s="4">
        <f t="shared" si="729"/>
        <v>11.875000000000004</v>
      </c>
      <c r="W4658" s="2">
        <f t="shared" si="726"/>
        <v>119.80799999999999</v>
      </c>
    </row>
    <row r="4659" spans="1:23" x14ac:dyDescent="0.25">
      <c r="A4659">
        <f t="shared" si="727"/>
        <v>2015</v>
      </c>
      <c r="B4659" s="1">
        <v>42127</v>
      </c>
      <c r="C4659" s="1">
        <v>42131</v>
      </c>
      <c r="D4659" s="1" t="str">
        <f t="shared" si="720"/>
        <v>May</v>
      </c>
      <c r="E4659" t="s">
        <v>38</v>
      </c>
      <c r="F4659" t="s">
        <v>2104</v>
      </c>
      <c r="G4659" t="s">
        <v>25</v>
      </c>
      <c r="H4659" t="s">
        <v>80</v>
      </c>
      <c r="I4659" t="s">
        <v>1032</v>
      </c>
      <c r="J4659" t="s">
        <v>36</v>
      </c>
      <c r="K4659" t="s">
        <v>55</v>
      </c>
      <c r="L4659" s="2">
        <f t="shared" si="721"/>
        <v>20.437800000000003</v>
      </c>
      <c r="M4659" s="2">
        <f t="shared" si="722"/>
        <v>23.496000000000002</v>
      </c>
      <c r="N4659" s="2">
        <f t="shared" si="728"/>
        <v>3.0581999999999994</v>
      </c>
      <c r="O4659" s="2">
        <f t="shared" si="723"/>
        <v>6.1163999999999987</v>
      </c>
      <c r="P4659" s="2">
        <f t="shared" si="724"/>
        <v>46.992000000000004</v>
      </c>
      <c r="Q4659" s="2">
        <f t="shared" si="725"/>
        <v>13.015832482124612</v>
      </c>
      <c r="R4659">
        <v>2</v>
      </c>
      <c r="S4659">
        <v>0.2</v>
      </c>
      <c r="T4659" s="2">
        <v>23.696000000000002</v>
      </c>
      <c r="U4659" s="3">
        <v>6.5164</v>
      </c>
      <c r="V4659" s="4">
        <f t="shared" si="729"/>
        <v>13.749999999999998</v>
      </c>
      <c r="W4659" s="2">
        <f t="shared" si="726"/>
        <v>47.392000000000003</v>
      </c>
    </row>
    <row r="4660" spans="1:23" x14ac:dyDescent="0.25">
      <c r="A4660">
        <f t="shared" si="727"/>
        <v>2015</v>
      </c>
      <c r="B4660" s="1">
        <v>42127</v>
      </c>
      <c r="C4660" s="1">
        <v>42131</v>
      </c>
      <c r="D4660" s="1" t="str">
        <f t="shared" si="720"/>
        <v>May</v>
      </c>
      <c r="E4660" t="s">
        <v>38</v>
      </c>
      <c r="F4660" t="s">
        <v>2104</v>
      </c>
      <c r="G4660" t="s">
        <v>25</v>
      </c>
      <c r="H4660" t="s">
        <v>80</v>
      </c>
      <c r="I4660" t="s">
        <v>622</v>
      </c>
      <c r="J4660" t="s">
        <v>36</v>
      </c>
      <c r="K4660" t="s">
        <v>60</v>
      </c>
      <c r="L4660" s="2">
        <f t="shared" si="721"/>
        <v>6.5238000000000005</v>
      </c>
      <c r="M4660" s="2">
        <f t="shared" si="722"/>
        <v>7.7680000000000007</v>
      </c>
      <c r="N4660" s="2">
        <f t="shared" si="728"/>
        <v>1.2442000000000002</v>
      </c>
      <c r="O4660" s="2">
        <f t="shared" si="723"/>
        <v>2.4884000000000004</v>
      </c>
      <c r="P4660" s="2">
        <f t="shared" si="724"/>
        <v>15.536000000000001</v>
      </c>
      <c r="Q4660" s="2">
        <f t="shared" si="725"/>
        <v>16.016992790937181</v>
      </c>
      <c r="R4660">
        <v>2</v>
      </c>
      <c r="S4660">
        <v>0.2</v>
      </c>
      <c r="T4660" s="2">
        <v>7.9680000000000009</v>
      </c>
      <c r="U4660" s="3">
        <v>2.8884000000000007</v>
      </c>
      <c r="V4660" s="4">
        <f t="shared" si="729"/>
        <v>18.125000000000004</v>
      </c>
      <c r="W4660" s="2">
        <f t="shared" si="726"/>
        <v>15.936000000000002</v>
      </c>
    </row>
    <row r="4661" spans="1:23" x14ac:dyDescent="0.25">
      <c r="A4661">
        <f t="shared" si="727"/>
        <v>2015</v>
      </c>
      <c r="B4661" s="1">
        <v>42127</v>
      </c>
      <c r="C4661" s="1">
        <v>42131</v>
      </c>
      <c r="D4661" s="1" t="str">
        <f t="shared" si="720"/>
        <v>May</v>
      </c>
      <c r="E4661" t="s">
        <v>38</v>
      </c>
      <c r="F4661" t="s">
        <v>2104</v>
      </c>
      <c r="G4661" t="s">
        <v>25</v>
      </c>
      <c r="H4661" t="s">
        <v>80</v>
      </c>
      <c r="I4661" t="s">
        <v>336</v>
      </c>
      <c r="J4661" t="s">
        <v>36</v>
      </c>
      <c r="K4661" t="s">
        <v>55</v>
      </c>
      <c r="L4661" s="2">
        <f t="shared" si="721"/>
        <v>17.907499999999999</v>
      </c>
      <c r="M4661" s="2">
        <f t="shared" si="722"/>
        <v>18</v>
      </c>
      <c r="N4661" s="2">
        <f t="shared" si="728"/>
        <v>9.2500000000001137E-2</v>
      </c>
      <c r="O4661" s="2">
        <f t="shared" si="723"/>
        <v>0.64750000000000796</v>
      </c>
      <c r="P4661" s="2">
        <f t="shared" si="724"/>
        <v>126</v>
      </c>
      <c r="Q4661" s="2">
        <f t="shared" si="725"/>
        <v>0.51388888888889528</v>
      </c>
      <c r="R4661">
        <v>7</v>
      </c>
      <c r="S4661">
        <v>0.2</v>
      </c>
      <c r="T4661" s="2">
        <v>18.2</v>
      </c>
      <c r="U4661" s="3">
        <v>2.0474999999999994</v>
      </c>
      <c r="V4661" s="4">
        <f t="shared" si="729"/>
        <v>1.6071428571428565</v>
      </c>
      <c r="W4661" s="2">
        <f t="shared" si="726"/>
        <v>127.39999999999999</v>
      </c>
    </row>
    <row r="4662" spans="1:23" x14ac:dyDescent="0.25">
      <c r="A4662">
        <f t="shared" si="727"/>
        <v>2015</v>
      </c>
      <c r="B4662" s="1">
        <v>42127</v>
      </c>
      <c r="C4662" s="1">
        <v>42131</v>
      </c>
      <c r="D4662" s="1" t="str">
        <f t="shared" si="720"/>
        <v>May</v>
      </c>
      <c r="E4662" t="s">
        <v>38</v>
      </c>
      <c r="F4662" t="s">
        <v>2104</v>
      </c>
      <c r="G4662" t="s">
        <v>25</v>
      </c>
      <c r="H4662" t="s">
        <v>80</v>
      </c>
      <c r="I4662" t="s">
        <v>2493</v>
      </c>
      <c r="J4662" t="s">
        <v>50</v>
      </c>
      <c r="K4662" t="s">
        <v>86</v>
      </c>
      <c r="L4662" s="2">
        <f t="shared" si="721"/>
        <v>27.666800000000006</v>
      </c>
      <c r="M4662" s="2">
        <f t="shared" si="722"/>
        <v>27.352000000000004</v>
      </c>
      <c r="N4662" s="2">
        <f t="shared" si="728"/>
        <v>-0.31480000000000175</v>
      </c>
      <c r="O4662" s="2">
        <f t="shared" si="723"/>
        <v>-0.94440000000000524</v>
      </c>
      <c r="P4662" s="2">
        <f t="shared" si="724"/>
        <v>82.056000000000012</v>
      </c>
      <c r="Q4662" s="2">
        <f t="shared" si="725"/>
        <v>-1.1509213220239898</v>
      </c>
      <c r="R4662">
        <v>3</v>
      </c>
      <c r="S4662">
        <v>0.2</v>
      </c>
      <c r="T4662" s="2">
        <v>27.552000000000003</v>
      </c>
      <c r="U4662" s="3">
        <v>-0.3444000000000047</v>
      </c>
      <c r="V4662" s="4">
        <f t="shared" si="729"/>
        <v>-0.41666666666667229</v>
      </c>
      <c r="W4662" s="2">
        <f t="shared" si="726"/>
        <v>82.656000000000006</v>
      </c>
    </row>
    <row r="4663" spans="1:23" x14ac:dyDescent="0.25">
      <c r="A4663">
        <f t="shared" si="727"/>
        <v>2015</v>
      </c>
      <c r="B4663" s="1">
        <v>42127</v>
      </c>
      <c r="C4663" s="1">
        <v>42131</v>
      </c>
      <c r="D4663" s="1" t="str">
        <f t="shared" si="720"/>
        <v>May</v>
      </c>
      <c r="E4663" t="s">
        <v>38</v>
      </c>
      <c r="F4663" t="s">
        <v>2104</v>
      </c>
      <c r="G4663" t="s">
        <v>25</v>
      </c>
      <c r="H4663" t="s">
        <v>80</v>
      </c>
      <c r="I4663" t="s">
        <v>390</v>
      </c>
      <c r="J4663" t="s">
        <v>28</v>
      </c>
      <c r="K4663" t="s">
        <v>31</v>
      </c>
      <c r="L4663" s="2">
        <f t="shared" si="721"/>
        <v>850.14539999999988</v>
      </c>
      <c r="M4663" s="2">
        <f t="shared" si="722"/>
        <v>843.81599999999992</v>
      </c>
      <c r="N4663" s="2">
        <f t="shared" si="728"/>
        <v>-6.3293999999999642</v>
      </c>
      <c r="O4663" s="2">
        <f t="shared" si="723"/>
        <v>-37.976399999999785</v>
      </c>
      <c r="P4663" s="2">
        <f t="shared" si="724"/>
        <v>5062.8959999999997</v>
      </c>
      <c r="Q4663" s="2">
        <f t="shared" si="725"/>
        <v>-0.75009243721379593</v>
      </c>
      <c r="R4663">
        <v>6</v>
      </c>
      <c r="S4663">
        <v>0.3</v>
      </c>
      <c r="T4663" s="2">
        <v>844.11599999999987</v>
      </c>
      <c r="U4663" s="3">
        <v>-36.176400000000001</v>
      </c>
      <c r="V4663" s="4">
        <f t="shared" si="729"/>
        <v>-0.71428571428571441</v>
      </c>
      <c r="W4663" s="2">
        <f t="shared" si="726"/>
        <v>5064.695999999999</v>
      </c>
    </row>
    <row r="4664" spans="1:23" x14ac:dyDescent="0.25">
      <c r="A4664">
        <f t="shared" si="727"/>
        <v>2015</v>
      </c>
      <c r="B4664" s="1">
        <v>42127</v>
      </c>
      <c r="C4664" s="1">
        <v>42131</v>
      </c>
      <c r="D4664" s="1" t="str">
        <f t="shared" si="720"/>
        <v>May</v>
      </c>
      <c r="E4664" t="s">
        <v>38</v>
      </c>
      <c r="F4664" t="s">
        <v>2104</v>
      </c>
      <c r="G4664" t="s">
        <v>25</v>
      </c>
      <c r="H4664" t="s">
        <v>80</v>
      </c>
      <c r="I4664" t="s">
        <v>1385</v>
      </c>
      <c r="J4664" t="s">
        <v>36</v>
      </c>
      <c r="K4664" t="s">
        <v>43</v>
      </c>
      <c r="L4664" s="2">
        <f t="shared" si="721"/>
        <v>79.950000000000017</v>
      </c>
      <c r="M4664" s="2">
        <f t="shared" si="722"/>
        <v>76.552000000000007</v>
      </c>
      <c r="N4664" s="2">
        <f t="shared" si="728"/>
        <v>-3.3980000000000103</v>
      </c>
      <c r="O4664" s="2">
        <f t="shared" si="723"/>
        <v>-10.194000000000031</v>
      </c>
      <c r="P4664" s="2">
        <f t="shared" si="724"/>
        <v>229.65600000000001</v>
      </c>
      <c r="Q4664" s="2">
        <f t="shared" si="725"/>
        <v>-4.4388128331069217</v>
      </c>
      <c r="R4664">
        <v>3</v>
      </c>
      <c r="S4664">
        <v>0.2</v>
      </c>
      <c r="T4664" s="2">
        <v>76.75200000000001</v>
      </c>
      <c r="U4664" s="3">
        <v>-9.5940000000000012</v>
      </c>
      <c r="V4664" s="4">
        <f t="shared" si="729"/>
        <v>-4.1666666666666661</v>
      </c>
      <c r="W4664" s="2">
        <f t="shared" si="726"/>
        <v>230.25600000000003</v>
      </c>
    </row>
    <row r="4665" spans="1:23" x14ac:dyDescent="0.25">
      <c r="A4665">
        <f t="shared" si="727"/>
        <v>2016</v>
      </c>
      <c r="B4665" s="1">
        <v>42631</v>
      </c>
      <c r="C4665" s="1">
        <v>42635</v>
      </c>
      <c r="D4665" s="1" t="str">
        <f t="shared" si="720"/>
        <v>Sep</v>
      </c>
      <c r="E4665" t="s">
        <v>38</v>
      </c>
      <c r="F4665" t="s">
        <v>487</v>
      </c>
      <c r="G4665" t="s">
        <v>25</v>
      </c>
      <c r="H4665" t="s">
        <v>26</v>
      </c>
      <c r="I4665" t="s">
        <v>854</v>
      </c>
      <c r="J4665" t="s">
        <v>36</v>
      </c>
      <c r="K4665" t="s">
        <v>37</v>
      </c>
      <c r="L4665" s="2">
        <f t="shared" si="721"/>
        <v>1.9500000000000002</v>
      </c>
      <c r="M4665" s="2">
        <f t="shared" si="722"/>
        <v>2.8</v>
      </c>
      <c r="N4665" s="2">
        <f t="shared" si="728"/>
        <v>0.84999999999999964</v>
      </c>
      <c r="O4665" s="2">
        <f t="shared" si="723"/>
        <v>0.84999999999999964</v>
      </c>
      <c r="P4665" s="2">
        <f t="shared" si="724"/>
        <v>2.8</v>
      </c>
      <c r="Q4665" s="2">
        <f t="shared" si="725"/>
        <v>30.357142857142843</v>
      </c>
      <c r="R4665">
        <v>1</v>
      </c>
      <c r="S4665">
        <v>0.2</v>
      </c>
      <c r="T4665" s="2">
        <v>3</v>
      </c>
      <c r="U4665" s="3">
        <v>1.0499999999999998</v>
      </c>
      <c r="V4665" s="4">
        <f t="shared" si="729"/>
        <v>34.999999999999993</v>
      </c>
      <c r="W4665" s="2">
        <f t="shared" si="726"/>
        <v>3</v>
      </c>
    </row>
    <row r="4666" spans="1:23" x14ac:dyDescent="0.25">
      <c r="A4666">
        <f t="shared" si="727"/>
        <v>2016</v>
      </c>
      <c r="B4666" s="1">
        <v>42635</v>
      </c>
      <c r="C4666" s="1">
        <v>42639</v>
      </c>
      <c r="D4666" s="1" t="str">
        <f t="shared" si="720"/>
        <v>Sep</v>
      </c>
      <c r="E4666" t="s">
        <v>38</v>
      </c>
      <c r="F4666" t="s">
        <v>1779</v>
      </c>
      <c r="G4666" t="s">
        <v>25</v>
      </c>
      <c r="H4666" t="s">
        <v>26</v>
      </c>
      <c r="I4666" t="s">
        <v>1170</v>
      </c>
      <c r="J4666" t="s">
        <v>36</v>
      </c>
      <c r="K4666" t="s">
        <v>53</v>
      </c>
      <c r="L4666" s="2">
        <f t="shared" si="721"/>
        <v>8.1731999999999996</v>
      </c>
      <c r="M4666" s="2">
        <f t="shared" si="722"/>
        <v>6.806</v>
      </c>
      <c r="N4666" s="2">
        <f t="shared" si="728"/>
        <v>-1.3671999999999995</v>
      </c>
      <c r="O4666" s="2">
        <f t="shared" si="723"/>
        <v>-12.304799999999997</v>
      </c>
      <c r="P4666" s="2">
        <f t="shared" si="724"/>
        <v>61.253999999999998</v>
      </c>
      <c r="Q4666" s="2">
        <f t="shared" si="725"/>
        <v>-20.0881575080811</v>
      </c>
      <c r="R4666">
        <v>9</v>
      </c>
      <c r="S4666">
        <v>0.7</v>
      </c>
      <c r="T4666" s="2">
        <v>7.5060000000000002</v>
      </c>
      <c r="U4666" s="3">
        <v>-6.0047999999999977</v>
      </c>
      <c r="V4666" s="4">
        <f t="shared" si="729"/>
        <v>-8.8888888888888857</v>
      </c>
      <c r="W4666" s="2">
        <f t="shared" si="726"/>
        <v>67.554000000000002</v>
      </c>
    </row>
    <row r="4667" spans="1:23" x14ac:dyDescent="0.25">
      <c r="A4667">
        <f t="shared" si="727"/>
        <v>2016</v>
      </c>
      <c r="B4667" s="1">
        <v>42635</v>
      </c>
      <c r="C4667" s="1">
        <v>42639</v>
      </c>
      <c r="D4667" s="1" t="str">
        <f t="shared" si="720"/>
        <v>Sep</v>
      </c>
      <c r="E4667" t="s">
        <v>38</v>
      </c>
      <c r="F4667" t="s">
        <v>1779</v>
      </c>
      <c r="G4667" t="s">
        <v>25</v>
      </c>
      <c r="H4667" t="s">
        <v>26</v>
      </c>
      <c r="I4667" t="s">
        <v>522</v>
      </c>
      <c r="J4667" t="s">
        <v>36</v>
      </c>
      <c r="K4667" t="s">
        <v>37</v>
      </c>
      <c r="L4667" s="2">
        <f t="shared" si="721"/>
        <v>13.661999999999999</v>
      </c>
      <c r="M4667" s="2">
        <f t="shared" si="722"/>
        <v>16.36</v>
      </c>
      <c r="N4667" s="2">
        <f t="shared" si="728"/>
        <v>2.6980000000000004</v>
      </c>
      <c r="O4667" s="2">
        <f t="shared" si="723"/>
        <v>5.3960000000000008</v>
      </c>
      <c r="P4667" s="2">
        <f t="shared" si="724"/>
        <v>32.72</v>
      </c>
      <c r="Q4667" s="2">
        <f t="shared" si="725"/>
        <v>16.491442542787286</v>
      </c>
      <c r="R4667">
        <v>2</v>
      </c>
      <c r="S4667">
        <v>0.2</v>
      </c>
      <c r="T4667" s="2">
        <v>16.559999999999999</v>
      </c>
      <c r="U4667" s="3">
        <v>5.7960000000000003</v>
      </c>
      <c r="V4667" s="4">
        <f t="shared" si="729"/>
        <v>17.5</v>
      </c>
      <c r="W4667" s="2">
        <f t="shared" si="726"/>
        <v>33.119999999999997</v>
      </c>
    </row>
    <row r="4668" spans="1:23" x14ac:dyDescent="0.25">
      <c r="A4668">
        <f t="shared" si="727"/>
        <v>2016</v>
      </c>
      <c r="B4668" s="1">
        <v>42379</v>
      </c>
      <c r="C4668" s="1">
        <v>42386</v>
      </c>
      <c r="D4668" s="1" t="str">
        <f t="shared" si="720"/>
        <v>Jan</v>
      </c>
      <c r="E4668" t="s">
        <v>38</v>
      </c>
      <c r="F4668" t="s">
        <v>76</v>
      </c>
      <c r="G4668" t="s">
        <v>33</v>
      </c>
      <c r="H4668" t="s">
        <v>34</v>
      </c>
      <c r="I4668" t="s">
        <v>1356</v>
      </c>
      <c r="J4668" t="s">
        <v>28</v>
      </c>
      <c r="K4668" t="s">
        <v>46</v>
      </c>
      <c r="L4668" s="2">
        <f t="shared" si="721"/>
        <v>71.328599999999994</v>
      </c>
      <c r="M4668" s="2">
        <f t="shared" si="722"/>
        <v>79.92</v>
      </c>
      <c r="N4668" s="2">
        <f t="shared" si="728"/>
        <v>8.5914000000000073</v>
      </c>
      <c r="O4668" s="2">
        <f t="shared" si="723"/>
        <v>34.365600000000029</v>
      </c>
      <c r="P4668" s="2">
        <f t="shared" si="724"/>
        <v>319.68</v>
      </c>
      <c r="Q4668" s="2">
        <f t="shared" si="725"/>
        <v>10.750000000000009</v>
      </c>
      <c r="R4668">
        <v>4</v>
      </c>
      <c r="S4668">
        <v>0</v>
      </c>
      <c r="T4668" s="2">
        <v>79.92</v>
      </c>
      <c r="U4668" s="3">
        <v>34.365600000000008</v>
      </c>
      <c r="V4668" s="4">
        <f t="shared" si="729"/>
        <v>10.750000000000002</v>
      </c>
      <c r="W4668" s="2">
        <f t="shared" si="726"/>
        <v>319.68</v>
      </c>
    </row>
    <row r="4669" spans="1:23" x14ac:dyDescent="0.25">
      <c r="A4669">
        <f t="shared" si="727"/>
        <v>2016</v>
      </c>
      <c r="B4669" s="1">
        <v>42379</v>
      </c>
      <c r="C4669" s="1">
        <v>42386</v>
      </c>
      <c r="D4669" s="1" t="str">
        <f t="shared" si="720"/>
        <v>Jan</v>
      </c>
      <c r="E4669" t="s">
        <v>38</v>
      </c>
      <c r="F4669" t="s">
        <v>76</v>
      </c>
      <c r="G4669" t="s">
        <v>33</v>
      </c>
      <c r="H4669" t="s">
        <v>34</v>
      </c>
      <c r="I4669" t="s">
        <v>555</v>
      </c>
      <c r="J4669" t="s">
        <v>50</v>
      </c>
      <c r="K4669" t="s">
        <v>86</v>
      </c>
      <c r="L4669" s="2">
        <f t="shared" si="721"/>
        <v>63.331900000000005</v>
      </c>
      <c r="M4669" s="2">
        <f t="shared" si="722"/>
        <v>69.98</v>
      </c>
      <c r="N4669" s="2">
        <f t="shared" si="728"/>
        <v>6.6480999999999995</v>
      </c>
      <c r="O4669" s="2">
        <f t="shared" si="723"/>
        <v>13.296199999999999</v>
      </c>
      <c r="P4669" s="2">
        <f t="shared" si="724"/>
        <v>139.96</v>
      </c>
      <c r="Q4669" s="2">
        <f t="shared" si="725"/>
        <v>9.4999999999999982</v>
      </c>
      <c r="R4669">
        <v>2</v>
      </c>
      <c r="S4669">
        <v>0</v>
      </c>
      <c r="T4669" s="2">
        <v>69.98</v>
      </c>
      <c r="U4669" s="3">
        <v>13.296199999999999</v>
      </c>
      <c r="V4669" s="4">
        <f t="shared" si="729"/>
        <v>9.4999999999999982</v>
      </c>
      <c r="W4669" s="2">
        <f t="shared" si="726"/>
        <v>139.96</v>
      </c>
    </row>
    <row r="4670" spans="1:23" x14ac:dyDescent="0.25">
      <c r="A4670">
        <f t="shared" si="727"/>
        <v>2017</v>
      </c>
      <c r="B4670" s="1">
        <v>42861</v>
      </c>
      <c r="C4670" s="1">
        <v>42866</v>
      </c>
      <c r="D4670" s="1" t="str">
        <f t="shared" si="720"/>
        <v>May</v>
      </c>
      <c r="E4670" t="s">
        <v>38</v>
      </c>
      <c r="F4670" t="s">
        <v>1914</v>
      </c>
      <c r="G4670" t="s">
        <v>33</v>
      </c>
      <c r="H4670" t="s">
        <v>65</v>
      </c>
      <c r="I4670" t="s">
        <v>867</v>
      </c>
      <c r="J4670" t="s">
        <v>36</v>
      </c>
      <c r="K4670" t="s">
        <v>53</v>
      </c>
      <c r="L4670" s="2">
        <f t="shared" si="721"/>
        <v>12.940199999999999</v>
      </c>
      <c r="M4670" s="2">
        <f t="shared" si="722"/>
        <v>10.259999999999998</v>
      </c>
      <c r="N4670" s="2">
        <f t="shared" si="728"/>
        <v>-2.680200000000001</v>
      </c>
      <c r="O4670" s="2">
        <f t="shared" si="723"/>
        <v>-26.80200000000001</v>
      </c>
      <c r="P4670" s="2">
        <f t="shared" si="724"/>
        <v>102.59999999999998</v>
      </c>
      <c r="Q4670" s="2">
        <f t="shared" si="725"/>
        <v>-26.122807017543874</v>
      </c>
      <c r="R4670">
        <v>10</v>
      </c>
      <c r="S4670">
        <v>0.8</v>
      </c>
      <c r="T4670" s="2">
        <v>11.059999999999999</v>
      </c>
      <c r="U4670" s="3">
        <v>-18.802</v>
      </c>
      <c r="V4670" s="4">
        <f t="shared" si="729"/>
        <v>-17</v>
      </c>
      <c r="W4670" s="2">
        <f t="shared" si="726"/>
        <v>110.6</v>
      </c>
    </row>
    <row r="4671" spans="1:23" x14ac:dyDescent="0.25">
      <c r="A4671">
        <f t="shared" si="727"/>
        <v>2017</v>
      </c>
      <c r="B4671" s="1">
        <v>42861</v>
      </c>
      <c r="C4671" s="1">
        <v>42866</v>
      </c>
      <c r="D4671" s="1" t="str">
        <f t="shared" si="720"/>
        <v>May</v>
      </c>
      <c r="E4671" t="s">
        <v>38</v>
      </c>
      <c r="F4671" t="s">
        <v>1914</v>
      </c>
      <c r="G4671" t="s">
        <v>33</v>
      </c>
      <c r="H4671" t="s">
        <v>65</v>
      </c>
      <c r="I4671" t="s">
        <v>661</v>
      </c>
      <c r="J4671" t="s">
        <v>28</v>
      </c>
      <c r="K4671" t="s">
        <v>29</v>
      </c>
      <c r="L4671" s="2">
        <f t="shared" si="721"/>
        <v>640.49220000000003</v>
      </c>
      <c r="M4671" s="2">
        <f t="shared" si="722"/>
        <v>623.14479999999992</v>
      </c>
      <c r="N4671" s="2">
        <f t="shared" si="728"/>
        <v>-17.347400000000107</v>
      </c>
      <c r="O4671" s="2">
        <f t="shared" si="723"/>
        <v>-121.43180000000075</v>
      </c>
      <c r="P4671" s="2">
        <f t="shared" si="724"/>
        <v>4362.0135999999993</v>
      </c>
      <c r="Q4671" s="2">
        <f t="shared" si="725"/>
        <v>-2.7838473497652725</v>
      </c>
      <c r="R4671">
        <v>7</v>
      </c>
      <c r="S4671">
        <v>0.32</v>
      </c>
      <c r="T4671" s="2">
        <v>623.46479999999997</v>
      </c>
      <c r="U4671" s="3">
        <v>-119.19180000000006</v>
      </c>
      <c r="V4671" s="4">
        <f t="shared" si="729"/>
        <v>-2.7310924369747913</v>
      </c>
      <c r="W4671" s="2">
        <f t="shared" si="726"/>
        <v>4364.2536</v>
      </c>
    </row>
    <row r="4672" spans="1:23" x14ac:dyDescent="0.25">
      <c r="A4672">
        <f t="shared" si="727"/>
        <v>2017</v>
      </c>
      <c r="B4672" s="1">
        <v>42861</v>
      </c>
      <c r="C4672" s="1">
        <v>42866</v>
      </c>
      <c r="D4672" s="1" t="str">
        <f t="shared" si="720"/>
        <v>May</v>
      </c>
      <c r="E4672" t="s">
        <v>38</v>
      </c>
      <c r="F4672" t="s">
        <v>1914</v>
      </c>
      <c r="G4672" t="s">
        <v>33</v>
      </c>
      <c r="H4672" t="s">
        <v>65</v>
      </c>
      <c r="I4672" t="s">
        <v>2460</v>
      </c>
      <c r="J4672" t="s">
        <v>36</v>
      </c>
      <c r="K4672" t="s">
        <v>43</v>
      </c>
      <c r="L4672" s="2">
        <f t="shared" si="721"/>
        <v>784.27020000000005</v>
      </c>
      <c r="M4672" s="2">
        <f t="shared" si="722"/>
        <v>772.48</v>
      </c>
      <c r="N4672" s="2">
        <f t="shared" si="728"/>
        <v>-11.790200000000027</v>
      </c>
      <c r="O4672" s="2">
        <f t="shared" si="723"/>
        <v>-58.951000000000136</v>
      </c>
      <c r="P4672" s="2">
        <f t="shared" si="724"/>
        <v>3862.4</v>
      </c>
      <c r="Q4672" s="2">
        <f t="shared" si="725"/>
        <v>-1.5262789975145024</v>
      </c>
      <c r="R4672">
        <v>5</v>
      </c>
      <c r="S4672">
        <v>0.2</v>
      </c>
      <c r="T4672" s="2">
        <v>772.68000000000006</v>
      </c>
      <c r="U4672" s="3">
        <v>-57.950999999999993</v>
      </c>
      <c r="V4672" s="4">
        <f t="shared" si="729"/>
        <v>-1.4999999999999996</v>
      </c>
      <c r="W4672" s="2">
        <f t="shared" si="726"/>
        <v>3863.4000000000005</v>
      </c>
    </row>
    <row r="4673" spans="1:23" x14ac:dyDescent="0.25">
      <c r="A4673">
        <f t="shared" si="727"/>
        <v>2016</v>
      </c>
      <c r="B4673" s="1">
        <v>42582</v>
      </c>
      <c r="C4673" s="1">
        <v>42588</v>
      </c>
      <c r="D4673" s="1" t="str">
        <f t="shared" si="720"/>
        <v>Jul</v>
      </c>
      <c r="E4673" t="s">
        <v>38</v>
      </c>
      <c r="F4673" t="s">
        <v>378</v>
      </c>
      <c r="G4673" t="s">
        <v>25</v>
      </c>
      <c r="H4673" t="s">
        <v>65</v>
      </c>
      <c r="I4673" t="s">
        <v>1748</v>
      </c>
      <c r="J4673" t="s">
        <v>36</v>
      </c>
      <c r="K4673" t="s">
        <v>55</v>
      </c>
      <c r="L4673" s="2">
        <f t="shared" si="721"/>
        <v>265.05050000000006</v>
      </c>
      <c r="M4673" s="2">
        <f t="shared" si="722"/>
        <v>283.04000000000002</v>
      </c>
      <c r="N4673" s="2">
        <f t="shared" si="728"/>
        <v>17.989499999999964</v>
      </c>
      <c r="O4673" s="2">
        <f t="shared" si="723"/>
        <v>71.957999999999856</v>
      </c>
      <c r="P4673" s="2">
        <f t="shared" si="724"/>
        <v>1132.1600000000001</v>
      </c>
      <c r="Q4673" s="2">
        <f t="shared" si="725"/>
        <v>6.3558154324476979</v>
      </c>
      <c r="R4673">
        <v>4</v>
      </c>
      <c r="S4673">
        <v>0.1</v>
      </c>
      <c r="T4673" s="2">
        <v>283.14000000000004</v>
      </c>
      <c r="U4673" s="3">
        <v>72.357999999999976</v>
      </c>
      <c r="V4673" s="4">
        <f t="shared" si="729"/>
        <v>6.3888888888888857</v>
      </c>
      <c r="W4673" s="2">
        <f t="shared" si="726"/>
        <v>1132.5600000000002</v>
      </c>
    </row>
    <row r="4674" spans="1:23" x14ac:dyDescent="0.25">
      <c r="A4674">
        <f t="shared" si="727"/>
        <v>2016</v>
      </c>
      <c r="B4674" s="1">
        <v>42582</v>
      </c>
      <c r="C4674" s="1">
        <v>42588</v>
      </c>
      <c r="D4674" s="1" t="str">
        <f t="shared" ref="D4674:D4737" si="730">TEXT((B4674),"MMM")</f>
        <v>Jul</v>
      </c>
      <c r="E4674" t="s">
        <v>38</v>
      </c>
      <c r="F4674" t="s">
        <v>378</v>
      </c>
      <c r="G4674" t="s">
        <v>25</v>
      </c>
      <c r="H4674" t="s">
        <v>65</v>
      </c>
      <c r="I4674" t="s">
        <v>874</v>
      </c>
      <c r="J4674" t="s">
        <v>50</v>
      </c>
      <c r="K4674" t="s">
        <v>51</v>
      </c>
      <c r="L4674" s="2">
        <f t="shared" ref="L4674:L4737" si="731">T4674 - (U4674 / R4674)</f>
        <v>594.62260000000003</v>
      </c>
      <c r="M4674" s="2">
        <f t="shared" ref="M4674:M4737" si="732">(T4674/1-S4674)</f>
        <v>635.96</v>
      </c>
      <c r="N4674" s="2">
        <f t="shared" si="728"/>
        <v>41.337400000000002</v>
      </c>
      <c r="O4674" s="2">
        <f t="shared" ref="O4674:O4737" si="733">N4674*R4674</f>
        <v>165.34960000000001</v>
      </c>
      <c r="P4674" s="2">
        <f t="shared" ref="P4674:P4737" si="734">(M4674*R4674)</f>
        <v>2543.84</v>
      </c>
      <c r="Q4674" s="2">
        <f t="shared" ref="Q4674:Q4737" si="735">(O4674/(M4674*R4674))*100</f>
        <v>6.5</v>
      </c>
      <c r="R4674">
        <v>4</v>
      </c>
      <c r="S4674">
        <v>0</v>
      </c>
      <c r="T4674" s="2">
        <v>635.96</v>
      </c>
      <c r="U4674" s="3">
        <v>165.34960000000001</v>
      </c>
      <c r="V4674" s="4">
        <f t="shared" si="729"/>
        <v>6.5</v>
      </c>
      <c r="W4674" s="2">
        <f t="shared" ref="W4674:W4737" si="736">R4674*T4674</f>
        <v>2543.84</v>
      </c>
    </row>
    <row r="4675" spans="1:23" x14ac:dyDescent="0.25">
      <c r="A4675">
        <f t="shared" ref="A4675:A4738" si="737">YEAR(B4675)</f>
        <v>2016</v>
      </c>
      <c r="B4675" s="1">
        <v>42582</v>
      </c>
      <c r="C4675" s="1">
        <v>42588</v>
      </c>
      <c r="D4675" s="1" t="str">
        <f t="shared" si="730"/>
        <v>Jul</v>
      </c>
      <c r="E4675" t="s">
        <v>38</v>
      </c>
      <c r="F4675" t="s">
        <v>378</v>
      </c>
      <c r="G4675" t="s">
        <v>25</v>
      </c>
      <c r="H4675" t="s">
        <v>65</v>
      </c>
      <c r="I4675" t="s">
        <v>1911</v>
      </c>
      <c r="J4675" t="s">
        <v>50</v>
      </c>
      <c r="K4675" t="s">
        <v>51</v>
      </c>
      <c r="L4675" s="2">
        <f t="shared" si="731"/>
        <v>85.672799999999995</v>
      </c>
      <c r="M4675" s="2">
        <f t="shared" si="732"/>
        <v>118.99</v>
      </c>
      <c r="N4675" s="2">
        <f t="shared" ref="N4675:N4738" si="738">(M4675-L4675)</f>
        <v>33.3172</v>
      </c>
      <c r="O4675" s="2">
        <f t="shared" si="733"/>
        <v>33.3172</v>
      </c>
      <c r="P4675" s="2">
        <f t="shared" si="734"/>
        <v>118.99</v>
      </c>
      <c r="Q4675" s="2">
        <f t="shared" si="735"/>
        <v>28.000000000000004</v>
      </c>
      <c r="R4675">
        <v>1</v>
      </c>
      <c r="S4675">
        <v>0</v>
      </c>
      <c r="T4675" s="2">
        <v>118.99</v>
      </c>
      <c r="U4675" s="3">
        <v>33.3172</v>
      </c>
      <c r="V4675" s="4">
        <f t="shared" ref="V4675:V4738" si="739">(U4675/W4675)*100</f>
        <v>28.000000000000004</v>
      </c>
      <c r="W4675" s="2">
        <f t="shared" si="736"/>
        <v>118.99</v>
      </c>
    </row>
    <row r="4676" spans="1:23" x14ac:dyDescent="0.25">
      <c r="A4676">
        <f t="shared" si="737"/>
        <v>2016</v>
      </c>
      <c r="B4676" s="1">
        <v>42582</v>
      </c>
      <c r="C4676" s="1">
        <v>42588</v>
      </c>
      <c r="D4676" s="1" t="str">
        <f t="shared" si="730"/>
        <v>Jul</v>
      </c>
      <c r="E4676" t="s">
        <v>38</v>
      </c>
      <c r="F4676" t="s">
        <v>378</v>
      </c>
      <c r="G4676" t="s">
        <v>25</v>
      </c>
      <c r="H4676" t="s">
        <v>65</v>
      </c>
      <c r="I4676" t="s">
        <v>448</v>
      </c>
      <c r="J4676" t="s">
        <v>28</v>
      </c>
      <c r="K4676" t="s">
        <v>46</v>
      </c>
      <c r="L4676" s="2">
        <f t="shared" si="731"/>
        <v>262.93219999999997</v>
      </c>
      <c r="M4676" s="2">
        <f t="shared" si="732"/>
        <v>272.94</v>
      </c>
      <c r="N4676" s="2">
        <f t="shared" si="738"/>
        <v>10.007800000000032</v>
      </c>
      <c r="O4676" s="2">
        <f t="shared" si="733"/>
        <v>30.023400000000095</v>
      </c>
      <c r="P4676" s="2">
        <f t="shared" si="734"/>
        <v>818.81999999999994</v>
      </c>
      <c r="Q4676" s="2">
        <f t="shared" si="735"/>
        <v>3.6666666666666785</v>
      </c>
      <c r="R4676">
        <v>3</v>
      </c>
      <c r="S4676">
        <v>0</v>
      </c>
      <c r="T4676" s="2">
        <v>272.94</v>
      </c>
      <c r="U4676" s="3">
        <v>30.023400000000009</v>
      </c>
      <c r="V4676" s="4">
        <f t="shared" si="739"/>
        <v>3.6666666666666679</v>
      </c>
      <c r="W4676" s="2">
        <f t="shared" si="736"/>
        <v>818.81999999999994</v>
      </c>
    </row>
    <row r="4677" spans="1:23" x14ac:dyDescent="0.25">
      <c r="A4677">
        <f t="shared" si="737"/>
        <v>2017</v>
      </c>
      <c r="B4677" s="1">
        <v>42821</v>
      </c>
      <c r="C4677" s="1">
        <v>42823</v>
      </c>
      <c r="D4677" s="1" t="str">
        <f t="shared" si="730"/>
        <v>Mar</v>
      </c>
      <c r="E4677" t="s">
        <v>23</v>
      </c>
      <c r="F4677" t="s">
        <v>70</v>
      </c>
      <c r="G4677" t="s">
        <v>25</v>
      </c>
      <c r="H4677" t="s">
        <v>80</v>
      </c>
      <c r="I4677" t="s">
        <v>2160</v>
      </c>
      <c r="J4677" t="s">
        <v>28</v>
      </c>
      <c r="K4677" t="s">
        <v>46</v>
      </c>
      <c r="L4677" s="2">
        <f t="shared" si="731"/>
        <v>14.257600000000004</v>
      </c>
      <c r="M4677" s="2">
        <f t="shared" si="732"/>
        <v>14.808000000000003</v>
      </c>
      <c r="N4677" s="2">
        <f t="shared" si="738"/>
        <v>0.55039999999999978</v>
      </c>
      <c r="O4677" s="2">
        <f t="shared" si="733"/>
        <v>1.1007999999999996</v>
      </c>
      <c r="P4677" s="2">
        <f t="shared" si="734"/>
        <v>29.616000000000007</v>
      </c>
      <c r="Q4677" s="2">
        <f t="shared" si="735"/>
        <v>3.7169097784981062</v>
      </c>
      <c r="R4677">
        <v>2</v>
      </c>
      <c r="S4677">
        <v>0.2</v>
      </c>
      <c r="T4677" s="2">
        <v>15.008000000000003</v>
      </c>
      <c r="U4677" s="3">
        <v>1.5007999999999999</v>
      </c>
      <c r="V4677" s="4">
        <f t="shared" si="739"/>
        <v>4.9999999999999991</v>
      </c>
      <c r="W4677" s="2">
        <f t="shared" si="736"/>
        <v>30.016000000000005</v>
      </c>
    </row>
    <row r="4678" spans="1:23" x14ac:dyDescent="0.25">
      <c r="A4678">
        <f t="shared" si="737"/>
        <v>2014</v>
      </c>
      <c r="B4678" s="1">
        <v>41712</v>
      </c>
      <c r="C4678" s="1">
        <v>41717</v>
      </c>
      <c r="D4678" s="1" t="str">
        <f t="shared" si="730"/>
        <v>Mar</v>
      </c>
      <c r="E4678" t="s">
        <v>38</v>
      </c>
      <c r="F4678" t="s">
        <v>2084</v>
      </c>
      <c r="G4678" t="s">
        <v>25</v>
      </c>
      <c r="H4678" t="s">
        <v>34</v>
      </c>
      <c r="I4678" t="s">
        <v>2009</v>
      </c>
      <c r="J4678" t="s">
        <v>36</v>
      </c>
      <c r="K4678" t="s">
        <v>53</v>
      </c>
      <c r="L4678" s="2">
        <f t="shared" si="731"/>
        <v>30.296200000000002</v>
      </c>
      <c r="M4678" s="2">
        <f t="shared" si="732"/>
        <v>32.887999999999998</v>
      </c>
      <c r="N4678" s="2">
        <f t="shared" si="738"/>
        <v>2.5917999999999957</v>
      </c>
      <c r="O4678" s="2">
        <f t="shared" si="733"/>
        <v>10.367199999999983</v>
      </c>
      <c r="P4678" s="2">
        <f t="shared" si="734"/>
        <v>131.55199999999999</v>
      </c>
      <c r="Q4678" s="2">
        <f t="shared" si="735"/>
        <v>7.8806859644855134</v>
      </c>
      <c r="R4678">
        <v>4</v>
      </c>
      <c r="S4678">
        <v>0.2</v>
      </c>
      <c r="T4678" s="2">
        <v>33.088000000000001</v>
      </c>
      <c r="U4678" s="3">
        <v>11.167199999999999</v>
      </c>
      <c r="V4678" s="4">
        <f t="shared" si="739"/>
        <v>8.4375</v>
      </c>
      <c r="W4678" s="2">
        <f t="shared" si="736"/>
        <v>132.352</v>
      </c>
    </row>
    <row r="4679" spans="1:23" x14ac:dyDescent="0.25">
      <c r="A4679">
        <f t="shared" si="737"/>
        <v>2014</v>
      </c>
      <c r="B4679" s="1">
        <v>41712</v>
      </c>
      <c r="C4679" s="1">
        <v>41717</v>
      </c>
      <c r="D4679" s="1" t="str">
        <f t="shared" si="730"/>
        <v>Mar</v>
      </c>
      <c r="E4679" t="s">
        <v>38</v>
      </c>
      <c r="F4679" t="s">
        <v>2084</v>
      </c>
      <c r="G4679" t="s">
        <v>25</v>
      </c>
      <c r="H4679" t="s">
        <v>34</v>
      </c>
      <c r="I4679" t="s">
        <v>717</v>
      </c>
      <c r="J4679" t="s">
        <v>36</v>
      </c>
      <c r="K4679" t="s">
        <v>43</v>
      </c>
      <c r="L4679" s="2">
        <f t="shared" si="731"/>
        <v>77.740800000000007</v>
      </c>
      <c r="M4679" s="2">
        <f t="shared" si="732"/>
        <v>80.98</v>
      </c>
      <c r="N4679" s="2">
        <f t="shared" si="738"/>
        <v>3.2391999999999967</v>
      </c>
      <c r="O4679" s="2">
        <f t="shared" si="733"/>
        <v>3.2391999999999967</v>
      </c>
      <c r="P4679" s="2">
        <f t="shared" si="734"/>
        <v>80.98</v>
      </c>
      <c r="Q4679" s="2">
        <f t="shared" si="735"/>
        <v>3.999999999999996</v>
      </c>
      <c r="R4679">
        <v>1</v>
      </c>
      <c r="S4679">
        <v>0</v>
      </c>
      <c r="T4679" s="2">
        <v>80.98</v>
      </c>
      <c r="U4679" s="3">
        <v>3.2391999999999967</v>
      </c>
      <c r="V4679" s="4">
        <f t="shared" si="739"/>
        <v>3.999999999999996</v>
      </c>
      <c r="W4679" s="2">
        <f t="shared" si="736"/>
        <v>80.98</v>
      </c>
    </row>
    <row r="4680" spans="1:23" x14ac:dyDescent="0.25">
      <c r="A4680">
        <f t="shared" si="737"/>
        <v>2014</v>
      </c>
      <c r="B4680" s="1">
        <v>41712</v>
      </c>
      <c r="C4680" s="1">
        <v>41717</v>
      </c>
      <c r="D4680" s="1" t="str">
        <f t="shared" si="730"/>
        <v>Mar</v>
      </c>
      <c r="E4680" t="s">
        <v>38</v>
      </c>
      <c r="F4680" t="s">
        <v>2084</v>
      </c>
      <c r="G4680" t="s">
        <v>25</v>
      </c>
      <c r="H4680" t="s">
        <v>34</v>
      </c>
      <c r="I4680" t="s">
        <v>2494</v>
      </c>
      <c r="J4680" t="s">
        <v>50</v>
      </c>
      <c r="K4680" t="s">
        <v>86</v>
      </c>
      <c r="L4680" s="2">
        <f t="shared" si="731"/>
        <v>82.248000000000019</v>
      </c>
      <c r="M4680" s="2">
        <f t="shared" si="732"/>
        <v>82.800000000000011</v>
      </c>
      <c r="N4680" s="2">
        <f t="shared" si="738"/>
        <v>0.5519999999999925</v>
      </c>
      <c r="O4680" s="2">
        <f t="shared" si="733"/>
        <v>6.62399999999991</v>
      </c>
      <c r="P4680" s="2">
        <f t="shared" si="734"/>
        <v>993.60000000000014</v>
      </c>
      <c r="Q4680" s="2">
        <f t="shared" si="735"/>
        <v>0.66666666666665753</v>
      </c>
      <c r="R4680">
        <v>12</v>
      </c>
      <c r="S4680">
        <v>0</v>
      </c>
      <c r="T4680" s="2">
        <v>82.800000000000011</v>
      </c>
      <c r="U4680" s="3">
        <v>6.6239999999999952</v>
      </c>
      <c r="V4680" s="4">
        <f t="shared" si="739"/>
        <v>0.66666666666666607</v>
      </c>
      <c r="W4680" s="2">
        <f t="shared" si="736"/>
        <v>993.60000000000014</v>
      </c>
    </row>
    <row r="4681" spans="1:23" x14ac:dyDescent="0.25">
      <c r="A4681">
        <f t="shared" si="737"/>
        <v>2014</v>
      </c>
      <c r="B4681" s="1">
        <v>41712</v>
      </c>
      <c r="C4681" s="1">
        <v>41717</v>
      </c>
      <c r="D4681" s="1" t="str">
        <f t="shared" si="730"/>
        <v>Mar</v>
      </c>
      <c r="E4681" t="s">
        <v>38</v>
      </c>
      <c r="F4681" t="s">
        <v>2084</v>
      </c>
      <c r="G4681" t="s">
        <v>25</v>
      </c>
      <c r="H4681" t="s">
        <v>34</v>
      </c>
      <c r="I4681" t="s">
        <v>1056</v>
      </c>
      <c r="J4681" t="s">
        <v>36</v>
      </c>
      <c r="K4681" t="s">
        <v>43</v>
      </c>
      <c r="L4681" s="2">
        <f t="shared" si="731"/>
        <v>18.476399999999998</v>
      </c>
      <c r="M4681" s="2">
        <f t="shared" si="732"/>
        <v>21.36</v>
      </c>
      <c r="N4681" s="2">
        <f t="shared" si="738"/>
        <v>2.8836000000000013</v>
      </c>
      <c r="O4681" s="2">
        <f t="shared" si="733"/>
        <v>5.7672000000000025</v>
      </c>
      <c r="P4681" s="2">
        <f t="shared" si="734"/>
        <v>42.72</v>
      </c>
      <c r="Q4681" s="2">
        <f t="shared" si="735"/>
        <v>13.500000000000007</v>
      </c>
      <c r="R4681">
        <v>2</v>
      </c>
      <c r="S4681">
        <v>0</v>
      </c>
      <c r="T4681" s="2">
        <v>21.36</v>
      </c>
      <c r="U4681" s="3">
        <v>5.7672000000000008</v>
      </c>
      <c r="V4681" s="4">
        <f t="shared" si="739"/>
        <v>13.5</v>
      </c>
      <c r="W4681" s="2">
        <f t="shared" si="736"/>
        <v>42.72</v>
      </c>
    </row>
    <row r="4682" spans="1:23" x14ac:dyDescent="0.25">
      <c r="A4682">
        <f t="shared" si="737"/>
        <v>2014</v>
      </c>
      <c r="B4682" s="1">
        <v>41712</v>
      </c>
      <c r="C4682" s="1">
        <v>41717</v>
      </c>
      <c r="D4682" s="1" t="str">
        <f t="shared" si="730"/>
        <v>Mar</v>
      </c>
      <c r="E4682" t="s">
        <v>38</v>
      </c>
      <c r="F4682" t="s">
        <v>2084</v>
      </c>
      <c r="G4682" t="s">
        <v>25</v>
      </c>
      <c r="H4682" t="s">
        <v>34</v>
      </c>
      <c r="I4682" t="s">
        <v>2331</v>
      </c>
      <c r="J4682" t="s">
        <v>36</v>
      </c>
      <c r="K4682" t="s">
        <v>53</v>
      </c>
      <c r="L4682" s="2">
        <f t="shared" si="731"/>
        <v>51.965200000000003</v>
      </c>
      <c r="M4682" s="2">
        <f t="shared" si="732"/>
        <v>61.847999999999999</v>
      </c>
      <c r="N4682" s="2">
        <f t="shared" si="738"/>
        <v>9.882799999999996</v>
      </c>
      <c r="O4682" s="2">
        <f t="shared" si="733"/>
        <v>19.765599999999992</v>
      </c>
      <c r="P4682" s="2">
        <f t="shared" si="734"/>
        <v>123.696</v>
      </c>
      <c r="Q4682" s="2">
        <f t="shared" si="735"/>
        <v>15.97917475100245</v>
      </c>
      <c r="R4682">
        <v>2</v>
      </c>
      <c r="S4682">
        <v>0.2</v>
      </c>
      <c r="T4682" s="2">
        <v>62.048000000000002</v>
      </c>
      <c r="U4682" s="3">
        <v>20.165599999999998</v>
      </c>
      <c r="V4682" s="4">
        <f t="shared" si="739"/>
        <v>16.249999999999996</v>
      </c>
      <c r="W4682" s="2">
        <f t="shared" si="736"/>
        <v>124.096</v>
      </c>
    </row>
    <row r="4683" spans="1:23" x14ac:dyDescent="0.25">
      <c r="A4683">
        <f t="shared" si="737"/>
        <v>2016</v>
      </c>
      <c r="B4683" s="1">
        <v>42565</v>
      </c>
      <c r="C4683" s="1">
        <v>42569</v>
      </c>
      <c r="D4683" s="1" t="str">
        <f t="shared" si="730"/>
        <v>Jul</v>
      </c>
      <c r="E4683" t="s">
        <v>23</v>
      </c>
      <c r="F4683" t="s">
        <v>2215</v>
      </c>
      <c r="G4683" t="s">
        <v>25</v>
      </c>
      <c r="H4683" t="s">
        <v>80</v>
      </c>
      <c r="I4683" t="s">
        <v>1985</v>
      </c>
      <c r="J4683" t="s">
        <v>36</v>
      </c>
      <c r="K4683" t="s">
        <v>128</v>
      </c>
      <c r="L4683" s="2">
        <f t="shared" si="731"/>
        <v>28.1295</v>
      </c>
      <c r="M4683" s="2">
        <f t="shared" si="732"/>
        <v>29.61</v>
      </c>
      <c r="N4683" s="2">
        <f t="shared" si="738"/>
        <v>1.4804999999999993</v>
      </c>
      <c r="O4683" s="2">
        <f t="shared" si="733"/>
        <v>13.324499999999993</v>
      </c>
      <c r="P4683" s="2">
        <f t="shared" si="734"/>
        <v>266.49</v>
      </c>
      <c r="Q4683" s="2">
        <f t="shared" si="735"/>
        <v>4.9999999999999973</v>
      </c>
      <c r="R4683">
        <v>9</v>
      </c>
      <c r="S4683">
        <v>0</v>
      </c>
      <c r="T4683" s="2">
        <v>29.61</v>
      </c>
      <c r="U4683" s="3">
        <v>13.324499999999999</v>
      </c>
      <c r="V4683" s="4">
        <f t="shared" si="739"/>
        <v>5</v>
      </c>
      <c r="W4683" s="2">
        <f t="shared" si="736"/>
        <v>266.49</v>
      </c>
    </row>
    <row r="4684" spans="1:23" x14ac:dyDescent="0.25">
      <c r="A4684">
        <f t="shared" si="737"/>
        <v>2016</v>
      </c>
      <c r="B4684" s="1">
        <v>42705</v>
      </c>
      <c r="C4684" s="1">
        <v>42705</v>
      </c>
      <c r="D4684" s="1" t="str">
        <f t="shared" si="730"/>
        <v>Dec</v>
      </c>
      <c r="E4684" t="s">
        <v>528</v>
      </c>
      <c r="F4684" t="s">
        <v>561</v>
      </c>
      <c r="G4684" t="s">
        <v>25</v>
      </c>
      <c r="H4684" t="s">
        <v>26</v>
      </c>
      <c r="I4684" t="s">
        <v>1823</v>
      </c>
      <c r="J4684" t="s">
        <v>50</v>
      </c>
      <c r="K4684" t="s">
        <v>51</v>
      </c>
      <c r="L4684" s="2">
        <f t="shared" si="731"/>
        <v>854.3288</v>
      </c>
      <c r="M4684" s="2">
        <f t="shared" si="732"/>
        <v>863.72799999999995</v>
      </c>
      <c r="N4684" s="2">
        <f t="shared" si="738"/>
        <v>9.3991999999999507</v>
      </c>
      <c r="O4684" s="2">
        <f t="shared" si="733"/>
        <v>84.592799999999556</v>
      </c>
      <c r="P4684" s="2">
        <f t="shared" si="734"/>
        <v>7773.5519999999997</v>
      </c>
      <c r="Q4684" s="2">
        <f t="shared" si="735"/>
        <v>1.0882129559305651</v>
      </c>
      <c r="R4684">
        <v>9</v>
      </c>
      <c r="S4684">
        <v>0.2</v>
      </c>
      <c r="T4684" s="2">
        <v>863.928</v>
      </c>
      <c r="U4684" s="3">
        <v>86.392799999999994</v>
      </c>
      <c r="V4684" s="4">
        <f t="shared" si="739"/>
        <v>1.1111111111111109</v>
      </c>
      <c r="W4684" s="2">
        <f t="shared" si="736"/>
        <v>7775.3519999999999</v>
      </c>
    </row>
    <row r="4685" spans="1:23" x14ac:dyDescent="0.25">
      <c r="A4685">
        <f t="shared" si="737"/>
        <v>2016</v>
      </c>
      <c r="B4685" s="1">
        <v>42611</v>
      </c>
      <c r="C4685" s="1">
        <v>42616</v>
      </c>
      <c r="D4685" s="1" t="str">
        <f t="shared" si="730"/>
        <v>Aug</v>
      </c>
      <c r="E4685" t="s">
        <v>38</v>
      </c>
      <c r="F4685" t="s">
        <v>1095</v>
      </c>
      <c r="G4685" t="s">
        <v>33</v>
      </c>
      <c r="H4685" t="s">
        <v>80</v>
      </c>
      <c r="I4685" t="s">
        <v>2285</v>
      </c>
      <c r="J4685" t="s">
        <v>28</v>
      </c>
      <c r="K4685" t="s">
        <v>41</v>
      </c>
      <c r="L4685" s="2">
        <f t="shared" si="731"/>
        <v>256.03199999999998</v>
      </c>
      <c r="M4685" s="2">
        <f t="shared" si="732"/>
        <v>241.51999999999998</v>
      </c>
      <c r="N4685" s="2">
        <f t="shared" si="738"/>
        <v>-14.512</v>
      </c>
      <c r="O4685" s="2">
        <f t="shared" si="733"/>
        <v>-58.048000000000002</v>
      </c>
      <c r="P4685" s="2">
        <f t="shared" si="734"/>
        <v>966.07999999999993</v>
      </c>
      <c r="Q4685" s="2">
        <f t="shared" si="735"/>
        <v>-6.0086121232196099</v>
      </c>
      <c r="R4685">
        <v>4</v>
      </c>
      <c r="S4685">
        <v>0.4</v>
      </c>
      <c r="T4685" s="2">
        <v>241.92</v>
      </c>
      <c r="U4685" s="3">
        <v>-56.448000000000008</v>
      </c>
      <c r="V4685" s="4">
        <f t="shared" si="739"/>
        <v>-5.8333333333333339</v>
      </c>
      <c r="W4685" s="2">
        <f t="shared" si="736"/>
        <v>967.68</v>
      </c>
    </row>
    <row r="4686" spans="1:23" x14ac:dyDescent="0.25">
      <c r="A4686">
        <f t="shared" si="737"/>
        <v>2016</v>
      </c>
      <c r="B4686" s="1">
        <v>42611</v>
      </c>
      <c r="C4686" s="1">
        <v>42616</v>
      </c>
      <c r="D4686" s="1" t="str">
        <f t="shared" si="730"/>
        <v>Aug</v>
      </c>
      <c r="E4686" t="s">
        <v>38</v>
      </c>
      <c r="F4686" t="s">
        <v>1095</v>
      </c>
      <c r="G4686" t="s">
        <v>33</v>
      </c>
      <c r="H4686" t="s">
        <v>80</v>
      </c>
      <c r="I4686" t="s">
        <v>2423</v>
      </c>
      <c r="J4686" t="s">
        <v>28</v>
      </c>
      <c r="K4686" t="s">
        <v>29</v>
      </c>
      <c r="L4686" s="2">
        <f t="shared" si="731"/>
        <v>184.36500000000001</v>
      </c>
      <c r="M4686" s="2">
        <f t="shared" si="732"/>
        <v>163.38</v>
      </c>
      <c r="N4686" s="2">
        <f t="shared" si="738"/>
        <v>-20.985000000000014</v>
      </c>
      <c r="O4686" s="2">
        <f t="shared" si="733"/>
        <v>-83.940000000000055</v>
      </c>
      <c r="P4686" s="2">
        <f t="shared" si="734"/>
        <v>653.52</v>
      </c>
      <c r="Q4686" s="2">
        <f t="shared" si="735"/>
        <v>-12.844289386705848</v>
      </c>
      <c r="R4686">
        <v>4</v>
      </c>
      <c r="S4686">
        <v>0.5</v>
      </c>
      <c r="T4686" s="2">
        <v>163.88</v>
      </c>
      <c r="U4686" s="3">
        <v>-81.94</v>
      </c>
      <c r="V4686" s="4">
        <f t="shared" si="739"/>
        <v>-12.5</v>
      </c>
      <c r="W4686" s="2">
        <f t="shared" si="736"/>
        <v>655.52</v>
      </c>
    </row>
    <row r="4687" spans="1:23" x14ac:dyDescent="0.25">
      <c r="A4687">
        <f t="shared" si="737"/>
        <v>2016</v>
      </c>
      <c r="B4687" s="1">
        <v>42611</v>
      </c>
      <c r="C4687" s="1">
        <v>42616</v>
      </c>
      <c r="D4687" s="1" t="str">
        <f t="shared" si="730"/>
        <v>Aug</v>
      </c>
      <c r="E4687" t="s">
        <v>38</v>
      </c>
      <c r="F4687" t="s">
        <v>1095</v>
      </c>
      <c r="G4687" t="s">
        <v>33</v>
      </c>
      <c r="H4687" t="s">
        <v>80</v>
      </c>
      <c r="I4687" t="s">
        <v>1083</v>
      </c>
      <c r="J4687" t="s">
        <v>36</v>
      </c>
      <c r="K4687" t="s">
        <v>53</v>
      </c>
      <c r="L4687" s="2">
        <f t="shared" si="731"/>
        <v>4.8803999999999998</v>
      </c>
      <c r="M4687" s="2">
        <f t="shared" si="732"/>
        <v>2.7860000000000005</v>
      </c>
      <c r="N4687" s="2">
        <f t="shared" si="738"/>
        <v>-2.0943999999999994</v>
      </c>
      <c r="O4687" s="2">
        <f t="shared" si="733"/>
        <v>-4.1887999999999987</v>
      </c>
      <c r="P4687" s="2">
        <f t="shared" si="734"/>
        <v>5.572000000000001</v>
      </c>
      <c r="Q4687" s="2">
        <f t="shared" si="735"/>
        <v>-75.175879396984897</v>
      </c>
      <c r="R4687">
        <v>2</v>
      </c>
      <c r="S4687">
        <v>0.7</v>
      </c>
      <c r="T4687" s="2">
        <v>3.4860000000000002</v>
      </c>
      <c r="U4687" s="3">
        <v>-2.7887999999999993</v>
      </c>
      <c r="V4687" s="4">
        <f t="shared" si="739"/>
        <v>-39.999999999999986</v>
      </c>
      <c r="W4687" s="2">
        <f t="shared" si="736"/>
        <v>6.9720000000000004</v>
      </c>
    </row>
    <row r="4688" spans="1:23" x14ac:dyDescent="0.25">
      <c r="A4688">
        <f t="shared" si="737"/>
        <v>2016</v>
      </c>
      <c r="B4688" s="1">
        <v>42611</v>
      </c>
      <c r="C4688" s="1">
        <v>42616</v>
      </c>
      <c r="D4688" s="1" t="str">
        <f t="shared" si="730"/>
        <v>Aug</v>
      </c>
      <c r="E4688" t="s">
        <v>38</v>
      </c>
      <c r="F4688" t="s">
        <v>1095</v>
      </c>
      <c r="G4688" t="s">
        <v>33</v>
      </c>
      <c r="H4688" t="s">
        <v>80</v>
      </c>
      <c r="I4688" t="s">
        <v>1476</v>
      </c>
      <c r="J4688" t="s">
        <v>36</v>
      </c>
      <c r="K4688" t="s">
        <v>128</v>
      </c>
      <c r="L4688" s="2">
        <f t="shared" si="731"/>
        <v>10.924199999999999</v>
      </c>
      <c r="M4688" s="2">
        <f t="shared" si="732"/>
        <v>10.384</v>
      </c>
      <c r="N4688" s="2">
        <f t="shared" si="738"/>
        <v>-0.54019999999999868</v>
      </c>
      <c r="O4688" s="2">
        <f t="shared" si="733"/>
        <v>-3.7813999999999908</v>
      </c>
      <c r="P4688" s="2">
        <f t="shared" si="734"/>
        <v>72.688000000000002</v>
      </c>
      <c r="Q4688" s="2">
        <f t="shared" si="735"/>
        <v>-5.2022342064714815</v>
      </c>
      <c r="R4688">
        <v>7</v>
      </c>
      <c r="S4688">
        <v>0.2</v>
      </c>
      <c r="T4688" s="2">
        <v>10.584</v>
      </c>
      <c r="U4688" s="3">
        <v>-2.3813999999999993</v>
      </c>
      <c r="V4688" s="4">
        <f t="shared" si="739"/>
        <v>-3.2142857142857131</v>
      </c>
      <c r="W4688" s="2">
        <f t="shared" si="736"/>
        <v>74.087999999999994</v>
      </c>
    </row>
    <row r="4689" spans="1:23" x14ac:dyDescent="0.25">
      <c r="A4689">
        <f t="shared" si="737"/>
        <v>2016</v>
      </c>
      <c r="B4689" s="1">
        <v>42545</v>
      </c>
      <c r="C4689" s="1">
        <v>42551</v>
      </c>
      <c r="D4689" s="1" t="str">
        <f t="shared" si="730"/>
        <v>Jun</v>
      </c>
      <c r="E4689" t="s">
        <v>38</v>
      </c>
      <c r="F4689" t="s">
        <v>1092</v>
      </c>
      <c r="G4689" t="s">
        <v>25</v>
      </c>
      <c r="H4689" t="s">
        <v>65</v>
      </c>
      <c r="I4689" t="s">
        <v>2495</v>
      </c>
      <c r="J4689" t="s">
        <v>50</v>
      </c>
      <c r="K4689" t="s">
        <v>51</v>
      </c>
      <c r="L4689" s="2">
        <f t="shared" si="731"/>
        <v>427.19280000000003</v>
      </c>
      <c r="M4689" s="2">
        <f t="shared" si="732"/>
        <v>440.91</v>
      </c>
      <c r="N4689" s="2">
        <f t="shared" si="738"/>
        <v>13.717199999999991</v>
      </c>
      <c r="O4689" s="2">
        <f t="shared" si="733"/>
        <v>123.45479999999992</v>
      </c>
      <c r="P4689" s="2">
        <f t="shared" si="734"/>
        <v>3968.19</v>
      </c>
      <c r="Q4689" s="2">
        <f t="shared" si="735"/>
        <v>3.1111111111111089</v>
      </c>
      <c r="R4689">
        <v>9</v>
      </c>
      <c r="S4689">
        <v>0</v>
      </c>
      <c r="T4689" s="2">
        <v>440.91</v>
      </c>
      <c r="U4689" s="3">
        <v>123.45480000000005</v>
      </c>
      <c r="V4689" s="4">
        <f t="shared" si="739"/>
        <v>3.1111111111111125</v>
      </c>
      <c r="W4689" s="2">
        <f t="shared" si="736"/>
        <v>3968.19</v>
      </c>
    </row>
    <row r="4690" spans="1:23" x14ac:dyDescent="0.25">
      <c r="A4690">
        <f t="shared" si="737"/>
        <v>2017</v>
      </c>
      <c r="B4690" s="1">
        <v>42824</v>
      </c>
      <c r="C4690" s="1">
        <v>42828</v>
      </c>
      <c r="D4690" s="1" t="str">
        <f t="shared" si="730"/>
        <v>Mar</v>
      </c>
      <c r="E4690" t="s">
        <v>38</v>
      </c>
      <c r="F4690" t="s">
        <v>2178</v>
      </c>
      <c r="G4690" t="s">
        <v>25</v>
      </c>
      <c r="H4690" t="s">
        <v>80</v>
      </c>
      <c r="I4690" t="s">
        <v>94</v>
      </c>
      <c r="J4690" t="s">
        <v>36</v>
      </c>
      <c r="K4690" t="s">
        <v>53</v>
      </c>
      <c r="L4690" s="2">
        <f t="shared" si="731"/>
        <v>6.6675000000000022</v>
      </c>
      <c r="M4690" s="2">
        <f t="shared" si="732"/>
        <v>5.0150000000000015</v>
      </c>
      <c r="N4690" s="2">
        <f t="shared" si="738"/>
        <v>-1.6525000000000007</v>
      </c>
      <c r="O4690" s="2">
        <f t="shared" si="733"/>
        <v>-8.2625000000000028</v>
      </c>
      <c r="P4690" s="2">
        <f t="shared" si="734"/>
        <v>25.075000000000006</v>
      </c>
      <c r="Q4690" s="2">
        <f t="shared" si="735"/>
        <v>-32.951146560319046</v>
      </c>
      <c r="R4690">
        <v>5</v>
      </c>
      <c r="S4690">
        <v>0.7</v>
      </c>
      <c r="T4690" s="2">
        <v>5.7150000000000016</v>
      </c>
      <c r="U4690" s="3">
        <v>-4.7625000000000011</v>
      </c>
      <c r="V4690" s="4">
        <f t="shared" si="739"/>
        <v>-16.666666666666664</v>
      </c>
      <c r="W4690" s="2">
        <f t="shared" si="736"/>
        <v>28.57500000000001</v>
      </c>
    </row>
    <row r="4691" spans="1:23" x14ac:dyDescent="0.25">
      <c r="A4691">
        <f t="shared" si="737"/>
        <v>2014</v>
      </c>
      <c r="B4691" s="1">
        <v>41993</v>
      </c>
      <c r="C4691" s="1">
        <v>41995</v>
      </c>
      <c r="D4691" s="1" t="str">
        <f t="shared" si="730"/>
        <v>Dec</v>
      </c>
      <c r="E4691" t="s">
        <v>98</v>
      </c>
      <c r="F4691" t="s">
        <v>1841</v>
      </c>
      <c r="G4691" t="s">
        <v>25</v>
      </c>
      <c r="H4691" t="s">
        <v>34</v>
      </c>
      <c r="I4691" t="s">
        <v>2119</v>
      </c>
      <c r="J4691" t="s">
        <v>28</v>
      </c>
      <c r="K4691" t="s">
        <v>46</v>
      </c>
      <c r="L4691" s="2">
        <f t="shared" si="731"/>
        <v>46.7712</v>
      </c>
      <c r="M4691" s="2">
        <f t="shared" si="732"/>
        <v>51.767999999999994</v>
      </c>
      <c r="N4691" s="2">
        <f t="shared" si="738"/>
        <v>4.9967999999999932</v>
      </c>
      <c r="O4691" s="2">
        <f t="shared" si="733"/>
        <v>9.9935999999999865</v>
      </c>
      <c r="P4691" s="2">
        <f t="shared" si="734"/>
        <v>103.53599999999999</v>
      </c>
      <c r="Q4691" s="2">
        <f t="shared" si="735"/>
        <v>9.6522948539638254</v>
      </c>
      <c r="R4691">
        <v>2</v>
      </c>
      <c r="S4691">
        <v>0.2</v>
      </c>
      <c r="T4691" s="2">
        <v>51.967999999999996</v>
      </c>
      <c r="U4691" s="3">
        <v>10.393599999999998</v>
      </c>
      <c r="V4691" s="4">
        <f t="shared" si="739"/>
        <v>9.9999999999999982</v>
      </c>
      <c r="W4691" s="2">
        <f t="shared" si="736"/>
        <v>103.93599999999999</v>
      </c>
    </row>
    <row r="4692" spans="1:23" x14ac:dyDescent="0.25">
      <c r="A4692">
        <f t="shared" si="737"/>
        <v>2014</v>
      </c>
      <c r="B4692" s="1">
        <v>41993</v>
      </c>
      <c r="C4692" s="1">
        <v>41995</v>
      </c>
      <c r="D4692" s="1" t="str">
        <f t="shared" si="730"/>
        <v>Dec</v>
      </c>
      <c r="E4692" t="s">
        <v>98</v>
      </c>
      <c r="F4692" t="s">
        <v>1841</v>
      </c>
      <c r="G4692" t="s">
        <v>25</v>
      </c>
      <c r="H4692" t="s">
        <v>34</v>
      </c>
      <c r="I4692" t="s">
        <v>419</v>
      </c>
      <c r="J4692" t="s">
        <v>50</v>
      </c>
      <c r="K4692" t="s">
        <v>86</v>
      </c>
      <c r="L4692" s="2">
        <f t="shared" si="731"/>
        <v>64.778399999999991</v>
      </c>
      <c r="M4692" s="2">
        <f t="shared" si="732"/>
        <v>71.775999999999996</v>
      </c>
      <c r="N4692" s="2">
        <f t="shared" si="738"/>
        <v>6.9976000000000056</v>
      </c>
      <c r="O4692" s="2">
        <f t="shared" si="733"/>
        <v>20.992800000000017</v>
      </c>
      <c r="P4692" s="2">
        <f t="shared" si="734"/>
        <v>215.32799999999997</v>
      </c>
      <c r="Q4692" s="2">
        <f t="shared" si="735"/>
        <v>9.7492197949175292</v>
      </c>
      <c r="R4692">
        <v>3</v>
      </c>
      <c r="S4692">
        <v>0.2</v>
      </c>
      <c r="T4692" s="2">
        <v>71.975999999999999</v>
      </c>
      <c r="U4692" s="3">
        <v>21.592800000000011</v>
      </c>
      <c r="V4692" s="4">
        <f t="shared" si="739"/>
        <v>10.000000000000005</v>
      </c>
      <c r="W4692" s="2">
        <f t="shared" si="736"/>
        <v>215.928</v>
      </c>
    </row>
    <row r="4693" spans="1:23" x14ac:dyDescent="0.25">
      <c r="A4693">
        <f t="shared" si="737"/>
        <v>2014</v>
      </c>
      <c r="B4693" s="1">
        <v>41993</v>
      </c>
      <c r="C4693" s="1">
        <v>41995</v>
      </c>
      <c r="D4693" s="1" t="str">
        <f t="shared" si="730"/>
        <v>Dec</v>
      </c>
      <c r="E4693" t="s">
        <v>98</v>
      </c>
      <c r="F4693" t="s">
        <v>1841</v>
      </c>
      <c r="G4693" t="s">
        <v>25</v>
      </c>
      <c r="H4693" t="s">
        <v>34</v>
      </c>
      <c r="I4693" t="s">
        <v>368</v>
      </c>
      <c r="J4693" t="s">
        <v>28</v>
      </c>
      <c r="K4693" t="s">
        <v>31</v>
      </c>
      <c r="L4693" s="2">
        <f t="shared" si="731"/>
        <v>256.48920000000004</v>
      </c>
      <c r="M4693" s="2">
        <f t="shared" si="732"/>
        <v>242.15200000000004</v>
      </c>
      <c r="N4693" s="2">
        <f t="shared" si="738"/>
        <v>-14.337199999999996</v>
      </c>
      <c r="O4693" s="2">
        <f t="shared" si="733"/>
        <v>-43.011599999999987</v>
      </c>
      <c r="P4693" s="2">
        <f t="shared" si="734"/>
        <v>726.45600000000013</v>
      </c>
      <c r="Q4693" s="2">
        <f t="shared" si="735"/>
        <v>-5.9207439955069514</v>
      </c>
      <c r="R4693">
        <v>3</v>
      </c>
      <c r="S4693">
        <v>0.2</v>
      </c>
      <c r="T4693" s="2">
        <v>242.35200000000003</v>
      </c>
      <c r="U4693" s="3">
        <v>-42.411600000000035</v>
      </c>
      <c r="V4693" s="4">
        <f t="shared" si="739"/>
        <v>-5.8333333333333375</v>
      </c>
      <c r="W4693" s="2">
        <f t="shared" si="736"/>
        <v>727.05600000000004</v>
      </c>
    </row>
    <row r="4694" spans="1:23" x14ac:dyDescent="0.25">
      <c r="A4694">
        <f t="shared" si="737"/>
        <v>2014</v>
      </c>
      <c r="B4694" s="1">
        <v>41993</v>
      </c>
      <c r="C4694" s="1">
        <v>41995</v>
      </c>
      <c r="D4694" s="1" t="str">
        <f t="shared" si="730"/>
        <v>Dec</v>
      </c>
      <c r="E4694" t="s">
        <v>98</v>
      </c>
      <c r="F4694" t="s">
        <v>1841</v>
      </c>
      <c r="G4694" t="s">
        <v>25</v>
      </c>
      <c r="H4694" t="s">
        <v>34</v>
      </c>
      <c r="I4694" t="s">
        <v>701</v>
      </c>
      <c r="J4694" t="s">
        <v>36</v>
      </c>
      <c r="K4694" t="s">
        <v>60</v>
      </c>
      <c r="L4694" s="2">
        <f t="shared" si="731"/>
        <v>206.38560000000001</v>
      </c>
      <c r="M4694" s="2">
        <f t="shared" si="732"/>
        <v>221.72000000000003</v>
      </c>
      <c r="N4694" s="2">
        <f t="shared" si="738"/>
        <v>15.334400000000016</v>
      </c>
      <c r="O4694" s="2">
        <f t="shared" si="733"/>
        <v>76.672000000000082</v>
      </c>
      <c r="P4694" s="2">
        <f t="shared" si="734"/>
        <v>1108.6000000000001</v>
      </c>
      <c r="Q4694" s="2">
        <f t="shared" si="735"/>
        <v>6.916110409525535</v>
      </c>
      <c r="R4694">
        <v>5</v>
      </c>
      <c r="S4694">
        <v>0.2</v>
      </c>
      <c r="T4694" s="2">
        <v>221.92000000000002</v>
      </c>
      <c r="U4694" s="3">
        <v>77.671999999999983</v>
      </c>
      <c r="V4694" s="4">
        <f t="shared" si="739"/>
        <v>6.9999999999999982</v>
      </c>
      <c r="W4694" s="2">
        <f t="shared" si="736"/>
        <v>1109.6000000000001</v>
      </c>
    </row>
    <row r="4695" spans="1:23" x14ac:dyDescent="0.25">
      <c r="A4695">
        <f t="shared" si="737"/>
        <v>2014</v>
      </c>
      <c r="B4695" s="1">
        <v>41993</v>
      </c>
      <c r="C4695" s="1">
        <v>41995</v>
      </c>
      <c r="D4695" s="1" t="str">
        <f t="shared" si="730"/>
        <v>Dec</v>
      </c>
      <c r="E4695" t="s">
        <v>98</v>
      </c>
      <c r="F4695" t="s">
        <v>1841</v>
      </c>
      <c r="G4695" t="s">
        <v>25</v>
      </c>
      <c r="H4695" t="s">
        <v>34</v>
      </c>
      <c r="I4695" t="s">
        <v>2152</v>
      </c>
      <c r="J4695" t="s">
        <v>36</v>
      </c>
      <c r="K4695" t="s">
        <v>60</v>
      </c>
      <c r="L4695" s="2">
        <f t="shared" si="731"/>
        <v>7.1280000000000001</v>
      </c>
      <c r="M4695" s="2">
        <f t="shared" si="732"/>
        <v>8.2480000000000011</v>
      </c>
      <c r="N4695" s="2">
        <f t="shared" si="738"/>
        <v>1.120000000000001</v>
      </c>
      <c r="O4695" s="2">
        <f t="shared" si="733"/>
        <v>2.240000000000002</v>
      </c>
      <c r="P4695" s="2">
        <f t="shared" si="734"/>
        <v>16.496000000000002</v>
      </c>
      <c r="Q4695" s="2">
        <f t="shared" si="735"/>
        <v>13.579049466537352</v>
      </c>
      <c r="R4695">
        <v>2</v>
      </c>
      <c r="S4695">
        <v>0.2</v>
      </c>
      <c r="T4695" s="2">
        <v>8.4480000000000004</v>
      </c>
      <c r="U4695" s="3">
        <v>2.6399999999999997</v>
      </c>
      <c r="V4695" s="4">
        <f t="shared" si="739"/>
        <v>15.624999999999996</v>
      </c>
      <c r="W4695" s="2">
        <f t="shared" si="736"/>
        <v>16.896000000000001</v>
      </c>
    </row>
    <row r="4696" spans="1:23" x14ac:dyDescent="0.25">
      <c r="A4696">
        <f t="shared" si="737"/>
        <v>2015</v>
      </c>
      <c r="B4696" s="1">
        <v>42355</v>
      </c>
      <c r="C4696" s="1">
        <v>42355</v>
      </c>
      <c r="D4696" s="1" t="str">
        <f t="shared" si="730"/>
        <v>Dec</v>
      </c>
      <c r="E4696" t="s">
        <v>528</v>
      </c>
      <c r="F4696" t="s">
        <v>852</v>
      </c>
      <c r="G4696" t="s">
        <v>25</v>
      </c>
      <c r="H4696" t="s">
        <v>65</v>
      </c>
      <c r="I4696" t="s">
        <v>1199</v>
      </c>
      <c r="J4696" t="s">
        <v>36</v>
      </c>
      <c r="K4696" t="s">
        <v>53</v>
      </c>
      <c r="L4696" s="2">
        <f t="shared" si="731"/>
        <v>25.9038</v>
      </c>
      <c r="M4696" s="2">
        <f t="shared" si="732"/>
        <v>29.52</v>
      </c>
      <c r="N4696" s="2">
        <f t="shared" si="738"/>
        <v>3.6161999999999992</v>
      </c>
      <c r="O4696" s="2">
        <f t="shared" si="733"/>
        <v>14.464799999999997</v>
      </c>
      <c r="P4696" s="2">
        <f t="shared" si="734"/>
        <v>118.08</v>
      </c>
      <c r="Q4696" s="2">
        <f t="shared" si="735"/>
        <v>12.249999999999996</v>
      </c>
      <c r="R4696">
        <v>4</v>
      </c>
      <c r="S4696">
        <v>0</v>
      </c>
      <c r="T4696" s="2">
        <v>29.52</v>
      </c>
      <c r="U4696" s="3">
        <v>14.4648</v>
      </c>
      <c r="V4696" s="4">
        <f t="shared" si="739"/>
        <v>12.25</v>
      </c>
      <c r="W4696" s="2">
        <f t="shared" si="736"/>
        <v>118.08</v>
      </c>
    </row>
    <row r="4697" spans="1:23" x14ac:dyDescent="0.25">
      <c r="A4697">
        <f t="shared" si="737"/>
        <v>2015</v>
      </c>
      <c r="B4697" s="1">
        <v>42355</v>
      </c>
      <c r="C4697" s="1">
        <v>42355</v>
      </c>
      <c r="D4697" s="1" t="str">
        <f t="shared" si="730"/>
        <v>Dec</v>
      </c>
      <c r="E4697" t="s">
        <v>528</v>
      </c>
      <c r="F4697" t="s">
        <v>852</v>
      </c>
      <c r="G4697" t="s">
        <v>25</v>
      </c>
      <c r="H4697" t="s">
        <v>65</v>
      </c>
      <c r="I4697" t="s">
        <v>1413</v>
      </c>
      <c r="J4697" t="s">
        <v>28</v>
      </c>
      <c r="K4697" t="s">
        <v>31</v>
      </c>
      <c r="L4697" s="2">
        <f t="shared" si="731"/>
        <v>286.78319999999997</v>
      </c>
      <c r="M4697" s="2">
        <f t="shared" si="732"/>
        <v>302.94</v>
      </c>
      <c r="N4697" s="2">
        <f t="shared" si="738"/>
        <v>16.156800000000032</v>
      </c>
      <c r="O4697" s="2">
        <f t="shared" si="733"/>
        <v>48.470400000000097</v>
      </c>
      <c r="P4697" s="2">
        <f t="shared" si="734"/>
        <v>908.81999999999994</v>
      </c>
      <c r="Q4697" s="2">
        <f t="shared" si="735"/>
        <v>5.3333333333333437</v>
      </c>
      <c r="R4697">
        <v>3</v>
      </c>
      <c r="S4697">
        <v>0</v>
      </c>
      <c r="T4697" s="2">
        <v>302.94</v>
      </c>
      <c r="U4697" s="3">
        <v>48.470400000000012</v>
      </c>
      <c r="V4697" s="4">
        <f t="shared" si="739"/>
        <v>5.3333333333333348</v>
      </c>
      <c r="W4697" s="2">
        <f t="shared" si="736"/>
        <v>908.81999999999994</v>
      </c>
    </row>
    <row r="4698" spans="1:23" x14ac:dyDescent="0.25">
      <c r="A4698">
        <f t="shared" si="737"/>
        <v>2015</v>
      </c>
      <c r="B4698" s="1">
        <v>42355</v>
      </c>
      <c r="C4698" s="1">
        <v>42355</v>
      </c>
      <c r="D4698" s="1" t="str">
        <f t="shared" si="730"/>
        <v>Dec</v>
      </c>
      <c r="E4698" t="s">
        <v>528</v>
      </c>
      <c r="F4698" t="s">
        <v>852</v>
      </c>
      <c r="G4698" t="s">
        <v>25</v>
      </c>
      <c r="H4698" t="s">
        <v>65</v>
      </c>
      <c r="I4698" t="s">
        <v>2184</v>
      </c>
      <c r="J4698" t="s">
        <v>28</v>
      </c>
      <c r="K4698" t="s">
        <v>31</v>
      </c>
      <c r="L4698" s="2">
        <f t="shared" si="731"/>
        <v>123.1414</v>
      </c>
      <c r="M4698" s="2">
        <f t="shared" si="732"/>
        <v>142.36000000000001</v>
      </c>
      <c r="N4698" s="2">
        <f t="shared" si="738"/>
        <v>19.218600000000009</v>
      </c>
      <c r="O4698" s="2">
        <f t="shared" si="733"/>
        <v>38.437200000000018</v>
      </c>
      <c r="P4698" s="2">
        <f t="shared" si="734"/>
        <v>284.72000000000003</v>
      </c>
      <c r="Q4698" s="2">
        <f t="shared" si="735"/>
        <v>13.500000000000007</v>
      </c>
      <c r="R4698">
        <v>2</v>
      </c>
      <c r="S4698">
        <v>0</v>
      </c>
      <c r="T4698" s="2">
        <v>142.36000000000001</v>
      </c>
      <c r="U4698" s="3">
        <v>38.437200000000004</v>
      </c>
      <c r="V4698" s="4">
        <f t="shared" si="739"/>
        <v>13.5</v>
      </c>
      <c r="W4698" s="2">
        <f t="shared" si="736"/>
        <v>284.72000000000003</v>
      </c>
    </row>
    <row r="4699" spans="1:23" x14ac:dyDescent="0.25">
      <c r="A4699">
        <f t="shared" si="737"/>
        <v>2015</v>
      </c>
      <c r="B4699" s="1">
        <v>42355</v>
      </c>
      <c r="C4699" s="1">
        <v>42355</v>
      </c>
      <c r="D4699" s="1" t="str">
        <f t="shared" si="730"/>
        <v>Dec</v>
      </c>
      <c r="E4699" t="s">
        <v>528</v>
      </c>
      <c r="F4699" t="s">
        <v>852</v>
      </c>
      <c r="G4699" t="s">
        <v>25</v>
      </c>
      <c r="H4699" t="s">
        <v>65</v>
      </c>
      <c r="I4699" t="s">
        <v>295</v>
      </c>
      <c r="J4699" t="s">
        <v>28</v>
      </c>
      <c r="K4699" t="s">
        <v>31</v>
      </c>
      <c r="L4699" s="2">
        <f t="shared" si="731"/>
        <v>531.47499999999991</v>
      </c>
      <c r="M4699" s="2">
        <f t="shared" si="732"/>
        <v>546.66</v>
      </c>
      <c r="N4699" s="2">
        <f t="shared" si="738"/>
        <v>15.185000000000059</v>
      </c>
      <c r="O4699" s="2">
        <f t="shared" si="733"/>
        <v>136.66500000000053</v>
      </c>
      <c r="P4699" s="2">
        <f t="shared" si="734"/>
        <v>4919.9399999999996</v>
      </c>
      <c r="Q4699" s="2">
        <f t="shared" si="735"/>
        <v>2.7777777777777888</v>
      </c>
      <c r="R4699">
        <v>9</v>
      </c>
      <c r="S4699">
        <v>0</v>
      </c>
      <c r="T4699" s="2">
        <v>546.66</v>
      </c>
      <c r="U4699" s="3">
        <v>136.66500000000002</v>
      </c>
      <c r="V4699" s="4">
        <f t="shared" si="739"/>
        <v>2.7777777777777781</v>
      </c>
      <c r="W4699" s="2">
        <f t="shared" si="736"/>
        <v>4919.9399999999996</v>
      </c>
    </row>
    <row r="4700" spans="1:23" x14ac:dyDescent="0.25">
      <c r="A4700">
        <f t="shared" si="737"/>
        <v>2015</v>
      </c>
      <c r="B4700" s="1">
        <v>42355</v>
      </c>
      <c r="C4700" s="1">
        <v>42355</v>
      </c>
      <c r="D4700" s="1" t="str">
        <f t="shared" si="730"/>
        <v>Dec</v>
      </c>
      <c r="E4700" t="s">
        <v>528</v>
      </c>
      <c r="F4700" t="s">
        <v>852</v>
      </c>
      <c r="G4700" t="s">
        <v>25</v>
      </c>
      <c r="H4700" t="s">
        <v>65</v>
      </c>
      <c r="I4700" t="s">
        <v>2177</v>
      </c>
      <c r="J4700" t="s">
        <v>28</v>
      </c>
      <c r="K4700" t="s">
        <v>46</v>
      </c>
      <c r="L4700" s="2">
        <f t="shared" si="731"/>
        <v>207.18029999999999</v>
      </c>
      <c r="M4700" s="2">
        <f t="shared" si="732"/>
        <v>212.13</v>
      </c>
      <c r="N4700" s="2">
        <f t="shared" si="738"/>
        <v>4.9497000000000071</v>
      </c>
      <c r="O4700" s="2">
        <f t="shared" si="733"/>
        <v>14.849100000000021</v>
      </c>
      <c r="P4700" s="2">
        <f t="shared" si="734"/>
        <v>636.39</v>
      </c>
      <c r="Q4700" s="2">
        <f t="shared" si="735"/>
        <v>2.3333333333333366</v>
      </c>
      <c r="R4700">
        <v>3</v>
      </c>
      <c r="S4700">
        <v>0</v>
      </c>
      <c r="T4700" s="2">
        <v>212.13</v>
      </c>
      <c r="U4700" s="3">
        <v>14.849099999999979</v>
      </c>
      <c r="V4700" s="4">
        <f t="shared" si="739"/>
        <v>2.3333333333333299</v>
      </c>
      <c r="W4700" s="2">
        <f t="shared" si="736"/>
        <v>636.39</v>
      </c>
    </row>
    <row r="4701" spans="1:23" x14ac:dyDescent="0.25">
      <c r="A4701">
        <f t="shared" si="737"/>
        <v>2017</v>
      </c>
      <c r="B4701" s="1">
        <v>42866</v>
      </c>
      <c r="C4701" s="1">
        <v>42872</v>
      </c>
      <c r="D4701" s="1" t="str">
        <f t="shared" si="730"/>
        <v>May</v>
      </c>
      <c r="E4701" t="s">
        <v>38</v>
      </c>
      <c r="F4701" t="s">
        <v>1473</v>
      </c>
      <c r="G4701" t="s">
        <v>64</v>
      </c>
      <c r="H4701" t="s">
        <v>65</v>
      </c>
      <c r="I4701" t="s">
        <v>2390</v>
      </c>
      <c r="J4701" t="s">
        <v>36</v>
      </c>
      <c r="K4701" t="s">
        <v>48</v>
      </c>
      <c r="L4701" s="2">
        <f t="shared" si="731"/>
        <v>4.9528000000000008</v>
      </c>
      <c r="M4701" s="2">
        <f t="shared" si="732"/>
        <v>5.048</v>
      </c>
      <c r="N4701" s="2">
        <f t="shared" si="738"/>
        <v>9.5199999999999285E-2</v>
      </c>
      <c r="O4701" s="2">
        <f t="shared" si="733"/>
        <v>0.19039999999999857</v>
      </c>
      <c r="P4701" s="2">
        <f t="shared" si="734"/>
        <v>10.096</v>
      </c>
      <c r="Q4701" s="2">
        <f t="shared" si="735"/>
        <v>1.8858954041204294</v>
      </c>
      <c r="R4701">
        <v>2</v>
      </c>
      <c r="S4701">
        <v>0.2</v>
      </c>
      <c r="T4701" s="2">
        <v>5.2480000000000002</v>
      </c>
      <c r="U4701" s="3">
        <v>0.59039999999999915</v>
      </c>
      <c r="V4701" s="4">
        <f t="shared" si="739"/>
        <v>5.624999999999992</v>
      </c>
      <c r="W4701" s="2">
        <f t="shared" si="736"/>
        <v>10.496</v>
      </c>
    </row>
    <row r="4702" spans="1:23" x14ac:dyDescent="0.25">
      <c r="A4702">
        <f t="shared" si="737"/>
        <v>2017</v>
      </c>
      <c r="B4702" s="1">
        <v>42866</v>
      </c>
      <c r="C4702" s="1">
        <v>42872</v>
      </c>
      <c r="D4702" s="1" t="str">
        <f t="shared" si="730"/>
        <v>May</v>
      </c>
      <c r="E4702" t="s">
        <v>38</v>
      </c>
      <c r="F4702" t="s">
        <v>1473</v>
      </c>
      <c r="G4702" t="s">
        <v>64</v>
      </c>
      <c r="H4702" t="s">
        <v>65</v>
      </c>
      <c r="I4702" t="s">
        <v>415</v>
      </c>
      <c r="J4702" t="s">
        <v>36</v>
      </c>
      <c r="K4702" t="s">
        <v>43</v>
      </c>
      <c r="L4702" s="2">
        <f t="shared" si="731"/>
        <v>81.857599999999991</v>
      </c>
      <c r="M4702" s="2">
        <f t="shared" si="732"/>
        <v>74.215999999999994</v>
      </c>
      <c r="N4702" s="2">
        <f t="shared" si="738"/>
        <v>-7.6415999999999968</v>
      </c>
      <c r="O4702" s="2">
        <f t="shared" si="733"/>
        <v>-15.283199999999994</v>
      </c>
      <c r="P4702" s="2">
        <f t="shared" si="734"/>
        <v>148.43199999999999</v>
      </c>
      <c r="Q4702" s="2">
        <f t="shared" si="735"/>
        <v>-10.296432036218601</v>
      </c>
      <c r="R4702">
        <v>2</v>
      </c>
      <c r="S4702">
        <v>0.2</v>
      </c>
      <c r="T4702" s="2">
        <v>74.415999999999997</v>
      </c>
      <c r="U4702" s="3">
        <v>-14.883200000000002</v>
      </c>
      <c r="V4702" s="4">
        <f t="shared" si="739"/>
        <v>-10.000000000000002</v>
      </c>
      <c r="W4702" s="2">
        <f t="shared" si="736"/>
        <v>148.83199999999999</v>
      </c>
    </row>
    <row r="4703" spans="1:23" x14ac:dyDescent="0.25">
      <c r="A4703">
        <f t="shared" si="737"/>
        <v>2017</v>
      </c>
      <c r="B4703" s="1">
        <v>42866</v>
      </c>
      <c r="C4703" s="1">
        <v>42872</v>
      </c>
      <c r="D4703" s="1" t="str">
        <f t="shared" si="730"/>
        <v>May</v>
      </c>
      <c r="E4703" t="s">
        <v>38</v>
      </c>
      <c r="F4703" t="s">
        <v>1473</v>
      </c>
      <c r="G4703" t="s">
        <v>64</v>
      </c>
      <c r="H4703" t="s">
        <v>65</v>
      </c>
      <c r="I4703" t="s">
        <v>982</v>
      </c>
      <c r="J4703" t="s">
        <v>36</v>
      </c>
      <c r="K4703" t="s">
        <v>60</v>
      </c>
      <c r="L4703" s="2">
        <f t="shared" si="731"/>
        <v>5.7780000000000014</v>
      </c>
      <c r="M4703" s="2">
        <f t="shared" si="732"/>
        <v>6.6480000000000006</v>
      </c>
      <c r="N4703" s="2">
        <f t="shared" si="738"/>
        <v>0.86999999999999922</v>
      </c>
      <c r="O4703" s="2">
        <f t="shared" si="733"/>
        <v>1.7399999999999984</v>
      </c>
      <c r="P4703" s="2">
        <f t="shared" si="734"/>
        <v>13.296000000000001</v>
      </c>
      <c r="Q4703" s="2">
        <f t="shared" si="735"/>
        <v>13.086642599277965</v>
      </c>
      <c r="R4703">
        <v>2</v>
      </c>
      <c r="S4703">
        <v>0.2</v>
      </c>
      <c r="T4703" s="2">
        <v>6.8480000000000008</v>
      </c>
      <c r="U4703" s="3">
        <v>2.1399999999999992</v>
      </c>
      <c r="V4703" s="4">
        <f t="shared" si="739"/>
        <v>15.624999999999991</v>
      </c>
      <c r="W4703" s="2">
        <f t="shared" si="736"/>
        <v>13.696000000000002</v>
      </c>
    </row>
    <row r="4704" spans="1:23" x14ac:dyDescent="0.25">
      <c r="A4704">
        <f t="shared" si="737"/>
        <v>2017</v>
      </c>
      <c r="B4704" s="1">
        <v>42866</v>
      </c>
      <c r="C4704" s="1">
        <v>42872</v>
      </c>
      <c r="D4704" s="1" t="str">
        <f t="shared" si="730"/>
        <v>May</v>
      </c>
      <c r="E4704" t="s">
        <v>38</v>
      </c>
      <c r="F4704" t="s">
        <v>1473</v>
      </c>
      <c r="G4704" t="s">
        <v>64</v>
      </c>
      <c r="H4704" t="s">
        <v>65</v>
      </c>
      <c r="I4704" t="s">
        <v>486</v>
      </c>
      <c r="J4704" t="s">
        <v>28</v>
      </c>
      <c r="K4704" t="s">
        <v>46</v>
      </c>
      <c r="L4704" s="2">
        <f t="shared" si="731"/>
        <v>14.9925</v>
      </c>
      <c r="M4704" s="2">
        <f t="shared" si="732"/>
        <v>7.3959999999999999</v>
      </c>
      <c r="N4704" s="2">
        <f t="shared" si="738"/>
        <v>-7.5964999999999998</v>
      </c>
      <c r="O4704" s="2">
        <f t="shared" si="733"/>
        <v>-7.5964999999999998</v>
      </c>
      <c r="P4704" s="2">
        <f t="shared" si="734"/>
        <v>7.3959999999999999</v>
      </c>
      <c r="Q4704" s="2">
        <f t="shared" si="735"/>
        <v>-102.71092482422932</v>
      </c>
      <c r="R4704">
        <v>1</v>
      </c>
      <c r="S4704">
        <v>0.6</v>
      </c>
      <c r="T4704" s="2">
        <v>7.9959999999999996</v>
      </c>
      <c r="U4704" s="3">
        <v>-6.9964999999999993</v>
      </c>
      <c r="V4704" s="4">
        <f t="shared" si="739"/>
        <v>-87.5</v>
      </c>
      <c r="W4704" s="2">
        <f t="shared" si="736"/>
        <v>7.9959999999999996</v>
      </c>
    </row>
    <row r="4705" spans="1:23" x14ac:dyDescent="0.25">
      <c r="A4705">
        <f t="shared" si="737"/>
        <v>2016</v>
      </c>
      <c r="B4705" s="1">
        <v>42545</v>
      </c>
      <c r="C4705" s="1">
        <v>42549</v>
      </c>
      <c r="D4705" s="1" t="str">
        <f t="shared" si="730"/>
        <v>Jun</v>
      </c>
      <c r="E4705" t="s">
        <v>38</v>
      </c>
      <c r="F4705" t="s">
        <v>2293</v>
      </c>
      <c r="G4705" t="s">
        <v>33</v>
      </c>
      <c r="H4705" t="s">
        <v>65</v>
      </c>
      <c r="I4705" t="s">
        <v>1691</v>
      </c>
      <c r="J4705" t="s">
        <v>36</v>
      </c>
      <c r="K4705" t="s">
        <v>55</v>
      </c>
      <c r="L4705" s="2">
        <f t="shared" si="731"/>
        <v>18.513000000000002</v>
      </c>
      <c r="M4705" s="2">
        <f t="shared" si="732"/>
        <v>7.9119999999999981</v>
      </c>
      <c r="N4705" s="2">
        <f t="shared" si="738"/>
        <v>-10.601000000000003</v>
      </c>
      <c r="O4705" s="2">
        <f t="shared" si="733"/>
        <v>-21.202000000000005</v>
      </c>
      <c r="P4705" s="2">
        <f t="shared" si="734"/>
        <v>15.823999999999996</v>
      </c>
      <c r="Q4705" s="2">
        <f t="shared" si="735"/>
        <v>-133.98634984833171</v>
      </c>
      <c r="R4705">
        <v>2</v>
      </c>
      <c r="S4705">
        <v>0.8</v>
      </c>
      <c r="T4705" s="2">
        <v>8.711999999999998</v>
      </c>
      <c r="U4705" s="3">
        <v>-19.602000000000007</v>
      </c>
      <c r="V4705" s="4">
        <f t="shared" si="739"/>
        <v>-112.50000000000007</v>
      </c>
      <c r="W4705" s="2">
        <f t="shared" si="736"/>
        <v>17.423999999999996</v>
      </c>
    </row>
    <row r="4706" spans="1:23" x14ac:dyDescent="0.25">
      <c r="A4706">
        <f t="shared" si="737"/>
        <v>2016</v>
      </c>
      <c r="B4706" s="1">
        <v>42507</v>
      </c>
      <c r="C4706" s="1">
        <v>42508</v>
      </c>
      <c r="D4706" s="1" t="str">
        <f t="shared" si="730"/>
        <v>May</v>
      </c>
      <c r="E4706" t="s">
        <v>98</v>
      </c>
      <c r="F4706" t="s">
        <v>536</v>
      </c>
      <c r="G4706" t="s">
        <v>25</v>
      </c>
      <c r="H4706" t="s">
        <v>80</v>
      </c>
      <c r="I4706" t="s">
        <v>1025</v>
      </c>
      <c r="J4706" t="s">
        <v>36</v>
      </c>
      <c r="K4706" t="s">
        <v>247</v>
      </c>
      <c r="L4706" s="2">
        <f t="shared" si="731"/>
        <v>62.470100000000002</v>
      </c>
      <c r="M4706" s="2">
        <f t="shared" si="732"/>
        <v>65.17</v>
      </c>
      <c r="N4706" s="2">
        <f t="shared" si="738"/>
        <v>2.6998999999999995</v>
      </c>
      <c r="O4706" s="2">
        <f t="shared" si="733"/>
        <v>18.899299999999997</v>
      </c>
      <c r="P4706" s="2">
        <f t="shared" si="734"/>
        <v>456.19</v>
      </c>
      <c r="Q4706" s="2">
        <f t="shared" si="735"/>
        <v>4.1428571428571415</v>
      </c>
      <c r="R4706">
        <v>7</v>
      </c>
      <c r="S4706">
        <v>0</v>
      </c>
      <c r="T4706" s="2">
        <v>65.17</v>
      </c>
      <c r="U4706" s="3">
        <v>18.899299999999997</v>
      </c>
      <c r="V4706" s="4">
        <f t="shared" si="739"/>
        <v>4.1428571428571415</v>
      </c>
      <c r="W4706" s="2">
        <f t="shared" si="736"/>
        <v>456.19</v>
      </c>
    </row>
    <row r="4707" spans="1:23" x14ac:dyDescent="0.25">
      <c r="A4707">
        <f t="shared" si="737"/>
        <v>2016</v>
      </c>
      <c r="B4707" s="1">
        <v>42507</v>
      </c>
      <c r="C4707" s="1">
        <v>42508</v>
      </c>
      <c r="D4707" s="1" t="str">
        <f t="shared" si="730"/>
        <v>May</v>
      </c>
      <c r="E4707" t="s">
        <v>98</v>
      </c>
      <c r="F4707" t="s">
        <v>536</v>
      </c>
      <c r="G4707" t="s">
        <v>25</v>
      </c>
      <c r="H4707" t="s">
        <v>80</v>
      </c>
      <c r="I4707" t="s">
        <v>273</v>
      </c>
      <c r="J4707" t="s">
        <v>36</v>
      </c>
      <c r="K4707" t="s">
        <v>37</v>
      </c>
      <c r="L4707" s="2">
        <f t="shared" si="731"/>
        <v>11.1843</v>
      </c>
      <c r="M4707" s="2">
        <f t="shared" si="732"/>
        <v>14.62</v>
      </c>
      <c r="N4707" s="2">
        <f t="shared" si="738"/>
        <v>3.4356999999999989</v>
      </c>
      <c r="O4707" s="2">
        <f t="shared" si="733"/>
        <v>6.8713999999999977</v>
      </c>
      <c r="P4707" s="2">
        <f t="shared" si="734"/>
        <v>29.24</v>
      </c>
      <c r="Q4707" s="2">
        <f t="shared" si="735"/>
        <v>23.499999999999993</v>
      </c>
      <c r="R4707">
        <v>2</v>
      </c>
      <c r="S4707">
        <v>0</v>
      </c>
      <c r="T4707" s="2">
        <v>14.62</v>
      </c>
      <c r="U4707" s="3">
        <v>6.8713999999999995</v>
      </c>
      <c r="V4707" s="4">
        <f t="shared" si="739"/>
        <v>23.5</v>
      </c>
      <c r="W4707" s="2">
        <f t="shared" si="736"/>
        <v>29.24</v>
      </c>
    </row>
    <row r="4708" spans="1:23" x14ac:dyDescent="0.25">
      <c r="A4708">
        <f t="shared" si="737"/>
        <v>2016</v>
      </c>
      <c r="B4708" s="1">
        <v>42507</v>
      </c>
      <c r="C4708" s="1">
        <v>42508</v>
      </c>
      <c r="D4708" s="1" t="str">
        <f t="shared" si="730"/>
        <v>May</v>
      </c>
      <c r="E4708" t="s">
        <v>98</v>
      </c>
      <c r="F4708" t="s">
        <v>536</v>
      </c>
      <c r="G4708" t="s">
        <v>25</v>
      </c>
      <c r="H4708" t="s">
        <v>80</v>
      </c>
      <c r="I4708" t="s">
        <v>1208</v>
      </c>
      <c r="J4708" t="s">
        <v>28</v>
      </c>
      <c r="K4708" t="s">
        <v>46</v>
      </c>
      <c r="L4708" s="2">
        <f t="shared" si="731"/>
        <v>168.90900000000002</v>
      </c>
      <c r="M4708" s="2">
        <f t="shared" si="732"/>
        <v>173.24</v>
      </c>
      <c r="N4708" s="2">
        <f t="shared" si="738"/>
        <v>4.3309999999999889</v>
      </c>
      <c r="O4708" s="2">
        <f t="shared" si="733"/>
        <v>17.323999999999955</v>
      </c>
      <c r="P4708" s="2">
        <f t="shared" si="734"/>
        <v>692.96</v>
      </c>
      <c r="Q4708" s="2">
        <f t="shared" si="735"/>
        <v>2.4999999999999933</v>
      </c>
      <c r="R4708">
        <v>4</v>
      </c>
      <c r="S4708">
        <v>0</v>
      </c>
      <c r="T4708" s="2">
        <v>173.24</v>
      </c>
      <c r="U4708" s="3">
        <v>17.323999999999984</v>
      </c>
      <c r="V4708" s="4">
        <f t="shared" si="739"/>
        <v>2.4999999999999978</v>
      </c>
      <c r="W4708" s="2">
        <f t="shared" si="736"/>
        <v>692.96</v>
      </c>
    </row>
    <row r="4709" spans="1:23" x14ac:dyDescent="0.25">
      <c r="A4709">
        <f t="shared" si="737"/>
        <v>2017</v>
      </c>
      <c r="B4709" s="1">
        <v>42915</v>
      </c>
      <c r="C4709" s="1">
        <v>42916</v>
      </c>
      <c r="D4709" s="1" t="str">
        <f t="shared" si="730"/>
        <v>Jun</v>
      </c>
      <c r="E4709" t="s">
        <v>98</v>
      </c>
      <c r="F4709" t="s">
        <v>1885</v>
      </c>
      <c r="G4709" t="s">
        <v>25</v>
      </c>
      <c r="H4709" t="s">
        <v>34</v>
      </c>
      <c r="I4709" t="s">
        <v>1796</v>
      </c>
      <c r="J4709" t="s">
        <v>36</v>
      </c>
      <c r="K4709" t="s">
        <v>53</v>
      </c>
      <c r="L4709" s="2">
        <f t="shared" si="731"/>
        <v>835.44539999999995</v>
      </c>
      <c r="M4709" s="2">
        <f t="shared" si="732"/>
        <v>895.71999999999991</v>
      </c>
      <c r="N4709" s="2">
        <f t="shared" si="738"/>
        <v>60.274599999999964</v>
      </c>
      <c r="O4709" s="2">
        <f t="shared" si="733"/>
        <v>301.37299999999982</v>
      </c>
      <c r="P4709" s="2">
        <f t="shared" si="734"/>
        <v>4478.5999999999995</v>
      </c>
      <c r="Q4709" s="2">
        <f t="shared" si="735"/>
        <v>6.7291787612200213</v>
      </c>
      <c r="R4709">
        <v>5</v>
      </c>
      <c r="S4709">
        <v>0.2</v>
      </c>
      <c r="T4709" s="2">
        <v>895.92</v>
      </c>
      <c r="U4709" s="3">
        <v>302.37299999999993</v>
      </c>
      <c r="V4709" s="4">
        <f t="shared" si="739"/>
        <v>6.7499999999999991</v>
      </c>
      <c r="W4709" s="2">
        <f t="shared" si="736"/>
        <v>4479.5999999999995</v>
      </c>
    </row>
    <row r="4710" spans="1:23" x14ac:dyDescent="0.25">
      <c r="A4710">
        <f t="shared" si="737"/>
        <v>2017</v>
      </c>
      <c r="B4710" s="1">
        <v>42915</v>
      </c>
      <c r="C4710" s="1">
        <v>42916</v>
      </c>
      <c r="D4710" s="1" t="str">
        <f t="shared" si="730"/>
        <v>Jun</v>
      </c>
      <c r="E4710" t="s">
        <v>98</v>
      </c>
      <c r="F4710" t="s">
        <v>1885</v>
      </c>
      <c r="G4710" t="s">
        <v>25</v>
      </c>
      <c r="H4710" t="s">
        <v>34</v>
      </c>
      <c r="I4710" t="s">
        <v>233</v>
      </c>
      <c r="J4710" t="s">
        <v>36</v>
      </c>
      <c r="K4710" t="s">
        <v>43</v>
      </c>
      <c r="L4710" s="2">
        <f t="shared" si="731"/>
        <v>117.63900000000001</v>
      </c>
      <c r="M4710" s="2">
        <f t="shared" si="732"/>
        <v>130.71</v>
      </c>
      <c r="N4710" s="2">
        <f t="shared" si="738"/>
        <v>13.070999999999998</v>
      </c>
      <c r="O4710" s="2">
        <f t="shared" si="733"/>
        <v>39.212999999999994</v>
      </c>
      <c r="P4710" s="2">
        <f t="shared" si="734"/>
        <v>392.13</v>
      </c>
      <c r="Q4710" s="2">
        <f t="shared" si="735"/>
        <v>10</v>
      </c>
      <c r="R4710">
        <v>3</v>
      </c>
      <c r="S4710">
        <v>0</v>
      </c>
      <c r="T4710" s="2">
        <v>130.71</v>
      </c>
      <c r="U4710" s="3">
        <v>39.212999999999994</v>
      </c>
      <c r="V4710" s="4">
        <f t="shared" si="739"/>
        <v>10</v>
      </c>
      <c r="W4710" s="2">
        <f t="shared" si="736"/>
        <v>392.13</v>
      </c>
    </row>
    <row r="4711" spans="1:23" x14ac:dyDescent="0.25">
      <c r="A4711">
        <f t="shared" si="737"/>
        <v>2017</v>
      </c>
      <c r="B4711" s="1">
        <v>42915</v>
      </c>
      <c r="C4711" s="1">
        <v>42916</v>
      </c>
      <c r="D4711" s="1" t="str">
        <f t="shared" si="730"/>
        <v>Jun</v>
      </c>
      <c r="E4711" t="s">
        <v>98</v>
      </c>
      <c r="F4711" t="s">
        <v>1885</v>
      </c>
      <c r="G4711" t="s">
        <v>25</v>
      </c>
      <c r="H4711" t="s">
        <v>34</v>
      </c>
      <c r="I4711" t="s">
        <v>1249</v>
      </c>
      <c r="J4711" t="s">
        <v>36</v>
      </c>
      <c r="K4711" t="s">
        <v>48</v>
      </c>
      <c r="L4711" s="2">
        <f t="shared" si="731"/>
        <v>10.1616</v>
      </c>
      <c r="M4711" s="2">
        <f t="shared" si="732"/>
        <v>11.68</v>
      </c>
      <c r="N4711" s="2">
        <f t="shared" si="738"/>
        <v>1.5183999999999997</v>
      </c>
      <c r="O4711" s="2">
        <f t="shared" si="733"/>
        <v>3.0367999999999995</v>
      </c>
      <c r="P4711" s="2">
        <f t="shared" si="734"/>
        <v>23.36</v>
      </c>
      <c r="Q4711" s="2">
        <f t="shared" si="735"/>
        <v>12.999999999999998</v>
      </c>
      <c r="R4711">
        <v>2</v>
      </c>
      <c r="S4711">
        <v>0</v>
      </c>
      <c r="T4711" s="2">
        <v>11.68</v>
      </c>
      <c r="U4711" s="3">
        <v>3.0367999999999995</v>
      </c>
      <c r="V4711" s="4">
        <f t="shared" si="739"/>
        <v>12.999999999999998</v>
      </c>
      <c r="W4711" s="2">
        <f t="shared" si="736"/>
        <v>23.36</v>
      </c>
    </row>
    <row r="4712" spans="1:23" x14ac:dyDescent="0.25">
      <c r="A4712">
        <f t="shared" si="737"/>
        <v>2017</v>
      </c>
      <c r="B4712" s="1">
        <v>42915</v>
      </c>
      <c r="C4712" s="1">
        <v>42916</v>
      </c>
      <c r="D4712" s="1" t="str">
        <f t="shared" si="730"/>
        <v>Jun</v>
      </c>
      <c r="E4712" t="s">
        <v>98</v>
      </c>
      <c r="F4712" t="s">
        <v>1885</v>
      </c>
      <c r="G4712" t="s">
        <v>25</v>
      </c>
      <c r="H4712" t="s">
        <v>34</v>
      </c>
      <c r="I4712" t="s">
        <v>1805</v>
      </c>
      <c r="J4712" t="s">
        <v>50</v>
      </c>
      <c r="K4712" t="s">
        <v>86</v>
      </c>
      <c r="L4712" s="2">
        <f t="shared" si="731"/>
        <v>54.832800000000006</v>
      </c>
      <c r="M4712" s="2">
        <f t="shared" si="732"/>
        <v>62.31</v>
      </c>
      <c r="N4712" s="2">
        <f t="shared" si="738"/>
        <v>7.4771999999999963</v>
      </c>
      <c r="O4712" s="2">
        <f t="shared" si="733"/>
        <v>22.431599999999989</v>
      </c>
      <c r="P4712" s="2">
        <f t="shared" si="734"/>
        <v>186.93</v>
      </c>
      <c r="Q4712" s="2">
        <f t="shared" si="735"/>
        <v>11.999999999999995</v>
      </c>
      <c r="R4712">
        <v>3</v>
      </c>
      <c r="S4712">
        <v>0</v>
      </c>
      <c r="T4712" s="2">
        <v>62.31</v>
      </c>
      <c r="U4712" s="3">
        <v>22.4316</v>
      </c>
      <c r="V4712" s="4">
        <f t="shared" si="739"/>
        <v>12</v>
      </c>
      <c r="W4712" s="2">
        <f t="shared" si="736"/>
        <v>186.93</v>
      </c>
    </row>
    <row r="4713" spans="1:23" x14ac:dyDescent="0.25">
      <c r="A4713">
        <f t="shared" si="737"/>
        <v>2014</v>
      </c>
      <c r="B4713" s="1">
        <v>41729</v>
      </c>
      <c r="C4713" s="1">
        <v>41729</v>
      </c>
      <c r="D4713" s="1" t="str">
        <f t="shared" si="730"/>
        <v>Mar</v>
      </c>
      <c r="E4713" t="s">
        <v>528</v>
      </c>
      <c r="F4713" t="s">
        <v>432</v>
      </c>
      <c r="G4713" t="s">
        <v>25</v>
      </c>
      <c r="H4713" t="s">
        <v>80</v>
      </c>
      <c r="I4713" t="s">
        <v>1229</v>
      </c>
      <c r="J4713" t="s">
        <v>36</v>
      </c>
      <c r="K4713" t="s">
        <v>53</v>
      </c>
      <c r="L4713" s="2">
        <f t="shared" si="731"/>
        <v>1.4483999999999999</v>
      </c>
      <c r="M4713" s="2">
        <f t="shared" si="732"/>
        <v>0.15200000000000014</v>
      </c>
      <c r="N4713" s="2">
        <f t="shared" si="738"/>
        <v>-1.2963999999999998</v>
      </c>
      <c r="O4713" s="2">
        <f t="shared" si="733"/>
        <v>-1.2963999999999998</v>
      </c>
      <c r="P4713" s="2">
        <f t="shared" si="734"/>
        <v>0.15200000000000014</v>
      </c>
      <c r="Q4713" s="2">
        <f t="shared" si="735"/>
        <v>-852.89473684210429</v>
      </c>
      <c r="R4713">
        <v>1</v>
      </c>
      <c r="S4713">
        <v>0.7</v>
      </c>
      <c r="T4713" s="2">
        <v>0.85200000000000009</v>
      </c>
      <c r="U4713" s="3">
        <v>-0.59639999999999982</v>
      </c>
      <c r="V4713" s="4">
        <f t="shared" si="739"/>
        <v>-69.999999999999972</v>
      </c>
      <c r="W4713" s="2">
        <f t="shared" si="736"/>
        <v>0.85200000000000009</v>
      </c>
    </row>
    <row r="4714" spans="1:23" x14ac:dyDescent="0.25">
      <c r="A4714">
        <f t="shared" si="737"/>
        <v>2014</v>
      </c>
      <c r="B4714" s="1">
        <v>41989</v>
      </c>
      <c r="C4714" s="1">
        <v>41994</v>
      </c>
      <c r="D4714" s="1" t="str">
        <f t="shared" si="730"/>
        <v>Dec</v>
      </c>
      <c r="E4714" t="s">
        <v>38</v>
      </c>
      <c r="F4714" t="s">
        <v>2355</v>
      </c>
      <c r="G4714" t="s">
        <v>25</v>
      </c>
      <c r="H4714" t="s">
        <v>65</v>
      </c>
      <c r="I4714" t="s">
        <v>1257</v>
      </c>
      <c r="J4714" t="s">
        <v>36</v>
      </c>
      <c r="K4714" t="s">
        <v>60</v>
      </c>
      <c r="L4714" s="2">
        <f t="shared" si="731"/>
        <v>34.473600000000012</v>
      </c>
      <c r="M4714" s="2">
        <f t="shared" si="732"/>
        <v>36.088000000000008</v>
      </c>
      <c r="N4714" s="2">
        <f t="shared" si="738"/>
        <v>1.6143999999999963</v>
      </c>
      <c r="O4714" s="2">
        <f t="shared" si="733"/>
        <v>11.300799999999974</v>
      </c>
      <c r="P4714" s="2">
        <f t="shared" si="734"/>
        <v>252.61600000000004</v>
      </c>
      <c r="Q4714" s="2">
        <f t="shared" si="735"/>
        <v>4.4735091997339724</v>
      </c>
      <c r="R4714">
        <v>7</v>
      </c>
      <c r="S4714">
        <v>0.2</v>
      </c>
      <c r="T4714" s="2">
        <v>36.288000000000011</v>
      </c>
      <c r="U4714" s="3">
        <v>12.700800000000001</v>
      </c>
      <c r="V4714" s="4">
        <f t="shared" si="739"/>
        <v>4.9999999999999991</v>
      </c>
      <c r="W4714" s="2">
        <f t="shared" si="736"/>
        <v>254.01600000000008</v>
      </c>
    </row>
    <row r="4715" spans="1:23" x14ac:dyDescent="0.25">
      <c r="A4715">
        <f t="shared" si="737"/>
        <v>2014</v>
      </c>
      <c r="B4715" s="1">
        <v>41989</v>
      </c>
      <c r="C4715" s="1">
        <v>41994</v>
      </c>
      <c r="D4715" s="1" t="str">
        <f t="shared" si="730"/>
        <v>Dec</v>
      </c>
      <c r="E4715" t="s">
        <v>38</v>
      </c>
      <c r="F4715" t="s">
        <v>2355</v>
      </c>
      <c r="G4715" t="s">
        <v>25</v>
      </c>
      <c r="H4715" t="s">
        <v>65</v>
      </c>
      <c r="I4715" t="s">
        <v>2177</v>
      </c>
      <c r="J4715" t="s">
        <v>28</v>
      </c>
      <c r="K4715" t="s">
        <v>46</v>
      </c>
      <c r="L4715" s="2">
        <f t="shared" si="731"/>
        <v>94.044299999999993</v>
      </c>
      <c r="M4715" s="2">
        <f t="shared" si="732"/>
        <v>55.967999999999996</v>
      </c>
      <c r="N4715" s="2">
        <f t="shared" si="738"/>
        <v>-38.076299999999996</v>
      </c>
      <c r="O4715" s="2">
        <f t="shared" si="733"/>
        <v>-76.152599999999993</v>
      </c>
      <c r="P4715" s="2">
        <f t="shared" si="734"/>
        <v>111.93599999999999</v>
      </c>
      <c r="Q4715" s="2">
        <f t="shared" si="735"/>
        <v>-68.032268439108051</v>
      </c>
      <c r="R4715">
        <v>2</v>
      </c>
      <c r="S4715">
        <v>0.6</v>
      </c>
      <c r="T4715" s="2">
        <v>56.567999999999998</v>
      </c>
      <c r="U4715" s="3">
        <v>-74.952600000000004</v>
      </c>
      <c r="V4715" s="4">
        <f t="shared" si="739"/>
        <v>-66.250000000000014</v>
      </c>
      <c r="W4715" s="2">
        <f t="shared" si="736"/>
        <v>113.136</v>
      </c>
    </row>
    <row r="4716" spans="1:23" x14ac:dyDescent="0.25">
      <c r="A4716">
        <f t="shared" si="737"/>
        <v>2017</v>
      </c>
      <c r="B4716" s="1">
        <v>42873</v>
      </c>
      <c r="C4716" s="1">
        <v>42875</v>
      </c>
      <c r="D4716" s="1" t="str">
        <f t="shared" si="730"/>
        <v>May</v>
      </c>
      <c r="E4716" t="s">
        <v>98</v>
      </c>
      <c r="F4716" t="s">
        <v>1488</v>
      </c>
      <c r="G4716" t="s">
        <v>25</v>
      </c>
      <c r="H4716" t="s">
        <v>34</v>
      </c>
      <c r="I4716" t="s">
        <v>1345</v>
      </c>
      <c r="J4716" t="s">
        <v>50</v>
      </c>
      <c r="K4716" t="s">
        <v>51</v>
      </c>
      <c r="L4716" s="2">
        <f t="shared" si="731"/>
        <v>325.31440000000003</v>
      </c>
      <c r="M4716" s="2">
        <f t="shared" si="732"/>
        <v>344.50400000000002</v>
      </c>
      <c r="N4716" s="2">
        <f t="shared" si="738"/>
        <v>19.189599999999984</v>
      </c>
      <c r="O4716" s="2">
        <f t="shared" si="733"/>
        <v>38.379199999999969</v>
      </c>
      <c r="P4716" s="2">
        <f t="shared" si="734"/>
        <v>689.00800000000004</v>
      </c>
      <c r="Q4716" s="2">
        <f t="shared" si="735"/>
        <v>5.5702110860831757</v>
      </c>
      <c r="R4716">
        <v>2</v>
      </c>
      <c r="S4716">
        <v>0.2</v>
      </c>
      <c r="T4716" s="2">
        <v>344.70400000000001</v>
      </c>
      <c r="U4716" s="3">
        <v>38.779199999999989</v>
      </c>
      <c r="V4716" s="4">
        <f t="shared" si="739"/>
        <v>5.6249999999999982</v>
      </c>
      <c r="W4716" s="2">
        <f t="shared" si="736"/>
        <v>689.40800000000002</v>
      </c>
    </row>
    <row r="4717" spans="1:23" x14ac:dyDescent="0.25">
      <c r="A4717">
        <f t="shared" si="737"/>
        <v>2015</v>
      </c>
      <c r="B4717" s="1">
        <v>42136</v>
      </c>
      <c r="C4717" s="1">
        <v>42140</v>
      </c>
      <c r="D4717" s="1" t="str">
        <f t="shared" si="730"/>
        <v>May</v>
      </c>
      <c r="E4717" t="s">
        <v>38</v>
      </c>
      <c r="F4717" t="s">
        <v>1309</v>
      </c>
      <c r="G4717" t="s">
        <v>25</v>
      </c>
      <c r="H4717" t="s">
        <v>34</v>
      </c>
      <c r="I4717" t="s">
        <v>1625</v>
      </c>
      <c r="J4717" t="s">
        <v>50</v>
      </c>
      <c r="K4717" t="s">
        <v>51</v>
      </c>
      <c r="L4717" s="2">
        <f t="shared" si="731"/>
        <v>191.50479999999999</v>
      </c>
      <c r="M4717" s="2">
        <f t="shared" si="732"/>
        <v>201.38400000000001</v>
      </c>
      <c r="N4717" s="2">
        <f t="shared" si="738"/>
        <v>9.8792000000000257</v>
      </c>
      <c r="O4717" s="2">
        <f t="shared" si="733"/>
        <v>19.758400000000051</v>
      </c>
      <c r="P4717" s="2">
        <f t="shared" si="734"/>
        <v>402.76800000000003</v>
      </c>
      <c r="Q4717" s="2">
        <f t="shared" si="735"/>
        <v>4.9056528820561836</v>
      </c>
      <c r="R4717">
        <v>2</v>
      </c>
      <c r="S4717">
        <v>0.2</v>
      </c>
      <c r="T4717" s="2">
        <v>201.584</v>
      </c>
      <c r="U4717" s="3">
        <v>20.158400000000015</v>
      </c>
      <c r="V4717" s="4">
        <f t="shared" si="739"/>
        <v>5.0000000000000036</v>
      </c>
      <c r="W4717" s="2">
        <f t="shared" si="736"/>
        <v>403.16800000000001</v>
      </c>
    </row>
    <row r="4718" spans="1:23" x14ac:dyDescent="0.25">
      <c r="A4718">
        <f t="shared" si="737"/>
        <v>2017</v>
      </c>
      <c r="B4718" s="1">
        <v>43072</v>
      </c>
      <c r="C4718" s="1">
        <v>43076</v>
      </c>
      <c r="D4718" s="1" t="str">
        <f t="shared" si="730"/>
        <v>Dec</v>
      </c>
      <c r="E4718" t="s">
        <v>23</v>
      </c>
      <c r="F4718" t="s">
        <v>1544</v>
      </c>
      <c r="G4718" t="s">
        <v>64</v>
      </c>
      <c r="H4718" t="s">
        <v>34</v>
      </c>
      <c r="I4718" t="s">
        <v>1479</v>
      </c>
      <c r="J4718" t="s">
        <v>28</v>
      </c>
      <c r="K4718" t="s">
        <v>41</v>
      </c>
      <c r="L4718" s="2">
        <f t="shared" si="731"/>
        <v>477.59340000000009</v>
      </c>
      <c r="M4718" s="2">
        <f t="shared" si="732"/>
        <v>521.96</v>
      </c>
      <c r="N4718" s="2">
        <f t="shared" si="738"/>
        <v>44.366599999999949</v>
      </c>
      <c r="O4718" s="2">
        <f t="shared" si="733"/>
        <v>88.733199999999897</v>
      </c>
      <c r="P4718" s="2">
        <f t="shared" si="734"/>
        <v>1043.92</v>
      </c>
      <c r="Q4718" s="2">
        <f t="shared" si="735"/>
        <v>8.4999999999999893</v>
      </c>
      <c r="R4718">
        <v>2</v>
      </c>
      <c r="S4718">
        <v>0</v>
      </c>
      <c r="T4718" s="2">
        <v>521.96</v>
      </c>
      <c r="U4718" s="3">
        <v>88.733199999999954</v>
      </c>
      <c r="V4718" s="4">
        <f t="shared" si="739"/>
        <v>8.4999999999999947</v>
      </c>
      <c r="W4718" s="2">
        <f t="shared" si="736"/>
        <v>1043.92</v>
      </c>
    </row>
    <row r="4719" spans="1:23" x14ac:dyDescent="0.25">
      <c r="A4719">
        <f t="shared" si="737"/>
        <v>2015</v>
      </c>
      <c r="B4719" s="1">
        <v>42350</v>
      </c>
      <c r="C4719" s="1">
        <v>42355</v>
      </c>
      <c r="D4719" s="1" t="str">
        <f t="shared" si="730"/>
        <v>Dec</v>
      </c>
      <c r="E4719" t="s">
        <v>38</v>
      </c>
      <c r="F4719" t="s">
        <v>277</v>
      </c>
      <c r="G4719" t="s">
        <v>25</v>
      </c>
      <c r="H4719" t="s">
        <v>80</v>
      </c>
      <c r="I4719" t="s">
        <v>703</v>
      </c>
      <c r="J4719" t="s">
        <v>36</v>
      </c>
      <c r="K4719" t="s">
        <v>48</v>
      </c>
      <c r="L4719" s="2">
        <f t="shared" si="731"/>
        <v>7.4802</v>
      </c>
      <c r="M4719" s="2">
        <f t="shared" si="732"/>
        <v>8.2200000000000006</v>
      </c>
      <c r="N4719" s="2">
        <f t="shared" si="738"/>
        <v>0.73980000000000068</v>
      </c>
      <c r="O4719" s="2">
        <f t="shared" si="733"/>
        <v>2.219400000000002</v>
      </c>
      <c r="P4719" s="2">
        <f t="shared" si="734"/>
        <v>24.660000000000004</v>
      </c>
      <c r="Q4719" s="2">
        <f t="shared" si="735"/>
        <v>9.0000000000000071</v>
      </c>
      <c r="R4719">
        <v>3</v>
      </c>
      <c r="S4719">
        <v>0</v>
      </c>
      <c r="T4719" s="2">
        <v>8.2200000000000006</v>
      </c>
      <c r="U4719" s="3">
        <v>2.2194000000000007</v>
      </c>
      <c r="V4719" s="4">
        <f t="shared" si="739"/>
        <v>9.0000000000000018</v>
      </c>
      <c r="W4719" s="2">
        <f t="shared" si="736"/>
        <v>24.660000000000004</v>
      </c>
    </row>
    <row r="4720" spans="1:23" x14ac:dyDescent="0.25">
      <c r="A4720">
        <f t="shared" si="737"/>
        <v>2015</v>
      </c>
      <c r="B4720" s="1">
        <v>42287</v>
      </c>
      <c r="C4720" s="1">
        <v>42288</v>
      </c>
      <c r="D4720" s="1" t="str">
        <f t="shared" si="730"/>
        <v>Oct</v>
      </c>
      <c r="E4720" t="s">
        <v>98</v>
      </c>
      <c r="F4720" t="s">
        <v>844</v>
      </c>
      <c r="G4720" t="s">
        <v>33</v>
      </c>
      <c r="H4720" t="s">
        <v>34</v>
      </c>
      <c r="I4720" t="s">
        <v>799</v>
      </c>
      <c r="J4720" t="s">
        <v>36</v>
      </c>
      <c r="K4720" t="s">
        <v>60</v>
      </c>
      <c r="L4720" s="2">
        <f t="shared" si="731"/>
        <v>42.249600000000001</v>
      </c>
      <c r="M4720" s="2">
        <f t="shared" si="732"/>
        <v>45.36</v>
      </c>
      <c r="N4720" s="2">
        <f t="shared" si="738"/>
        <v>3.1103999999999985</v>
      </c>
      <c r="O4720" s="2">
        <f t="shared" si="733"/>
        <v>21.772799999999989</v>
      </c>
      <c r="P4720" s="2">
        <f t="shared" si="734"/>
        <v>317.52</v>
      </c>
      <c r="Q4720" s="2">
        <f t="shared" si="735"/>
        <v>6.857142857142855</v>
      </c>
      <c r="R4720">
        <v>7</v>
      </c>
      <c r="S4720">
        <v>0</v>
      </c>
      <c r="T4720" s="2">
        <v>45.36</v>
      </c>
      <c r="U4720" s="3">
        <v>21.772800000000004</v>
      </c>
      <c r="V4720" s="4">
        <f t="shared" si="739"/>
        <v>6.8571428571428585</v>
      </c>
      <c r="W4720" s="2">
        <f t="shared" si="736"/>
        <v>317.52</v>
      </c>
    </row>
    <row r="4721" spans="1:23" x14ac:dyDescent="0.25">
      <c r="A4721">
        <f t="shared" si="737"/>
        <v>2015</v>
      </c>
      <c r="B4721" s="1">
        <v>42112</v>
      </c>
      <c r="C4721" s="1">
        <v>42114</v>
      </c>
      <c r="D4721" s="1" t="str">
        <f t="shared" si="730"/>
        <v>Apr</v>
      </c>
      <c r="E4721" t="s">
        <v>23</v>
      </c>
      <c r="F4721" t="s">
        <v>1200</v>
      </c>
      <c r="G4721" t="s">
        <v>64</v>
      </c>
      <c r="H4721" t="s">
        <v>34</v>
      </c>
      <c r="I4721" t="s">
        <v>452</v>
      </c>
      <c r="J4721" t="s">
        <v>36</v>
      </c>
      <c r="K4721" t="s">
        <v>43</v>
      </c>
      <c r="L4721" s="2">
        <f t="shared" si="731"/>
        <v>945.81690000000003</v>
      </c>
      <c r="M4721" s="2">
        <f t="shared" si="732"/>
        <v>947.17000000000007</v>
      </c>
      <c r="N4721" s="2">
        <f t="shared" si="738"/>
        <v>1.3531000000000404</v>
      </c>
      <c r="O4721" s="2">
        <f t="shared" si="733"/>
        <v>9.4717000000002827</v>
      </c>
      <c r="P4721" s="2">
        <f t="shared" si="734"/>
        <v>6630.1900000000005</v>
      </c>
      <c r="Q4721" s="2">
        <f t="shared" si="735"/>
        <v>0.1428571428571471</v>
      </c>
      <c r="R4721">
        <v>7</v>
      </c>
      <c r="S4721">
        <v>0</v>
      </c>
      <c r="T4721" s="2">
        <v>947.17000000000007</v>
      </c>
      <c r="U4721" s="3">
        <v>9.4717000000000837</v>
      </c>
      <c r="V4721" s="4">
        <f t="shared" si="739"/>
        <v>0.14285714285714413</v>
      </c>
      <c r="W4721" s="2">
        <f t="shared" si="736"/>
        <v>6630.1900000000005</v>
      </c>
    </row>
    <row r="4722" spans="1:23" x14ac:dyDescent="0.25">
      <c r="A4722">
        <f t="shared" si="737"/>
        <v>2015</v>
      </c>
      <c r="B4722" s="1">
        <v>42112</v>
      </c>
      <c r="C4722" s="1">
        <v>42114</v>
      </c>
      <c r="D4722" s="1" t="str">
        <f t="shared" si="730"/>
        <v>Apr</v>
      </c>
      <c r="E4722" t="s">
        <v>23</v>
      </c>
      <c r="F4722" t="s">
        <v>1200</v>
      </c>
      <c r="G4722" t="s">
        <v>64</v>
      </c>
      <c r="H4722" t="s">
        <v>34</v>
      </c>
      <c r="I4722" t="s">
        <v>2496</v>
      </c>
      <c r="J4722" t="s">
        <v>36</v>
      </c>
      <c r="K4722" t="s">
        <v>60</v>
      </c>
      <c r="L4722" s="2">
        <f t="shared" si="731"/>
        <v>48.019000000000005</v>
      </c>
      <c r="M4722" s="2">
        <f t="shared" si="732"/>
        <v>61.96</v>
      </c>
      <c r="N4722" s="2">
        <f t="shared" si="738"/>
        <v>13.940999999999995</v>
      </c>
      <c r="O4722" s="2">
        <f t="shared" si="733"/>
        <v>27.881999999999991</v>
      </c>
      <c r="P4722" s="2">
        <f t="shared" si="734"/>
        <v>123.92</v>
      </c>
      <c r="Q4722" s="2">
        <f t="shared" si="735"/>
        <v>22.499999999999993</v>
      </c>
      <c r="R4722">
        <v>2</v>
      </c>
      <c r="S4722">
        <v>0</v>
      </c>
      <c r="T4722" s="2">
        <v>61.96</v>
      </c>
      <c r="U4722" s="3">
        <v>27.881999999999998</v>
      </c>
      <c r="V4722" s="4">
        <f t="shared" si="739"/>
        <v>22.499999999999996</v>
      </c>
      <c r="W4722" s="2">
        <f t="shared" si="736"/>
        <v>123.92</v>
      </c>
    </row>
    <row r="4723" spans="1:23" x14ac:dyDescent="0.25">
      <c r="A4723">
        <f t="shared" si="737"/>
        <v>2014</v>
      </c>
      <c r="B4723" s="1">
        <v>41797</v>
      </c>
      <c r="C4723" s="1">
        <v>41801</v>
      </c>
      <c r="D4723" s="1" t="str">
        <f t="shared" si="730"/>
        <v>Jun</v>
      </c>
      <c r="E4723" t="s">
        <v>23</v>
      </c>
      <c r="F4723" t="s">
        <v>2497</v>
      </c>
      <c r="G4723" t="s">
        <v>25</v>
      </c>
      <c r="H4723" t="s">
        <v>65</v>
      </c>
      <c r="I4723" t="s">
        <v>586</v>
      </c>
      <c r="J4723" t="s">
        <v>28</v>
      </c>
      <c r="K4723" t="s">
        <v>41</v>
      </c>
      <c r="L4723" s="2">
        <f t="shared" si="731"/>
        <v>338.85809999999998</v>
      </c>
      <c r="M4723" s="2">
        <f t="shared" si="732"/>
        <v>268.435</v>
      </c>
      <c r="N4723" s="2">
        <f t="shared" si="738"/>
        <v>-70.423099999999977</v>
      </c>
      <c r="O4723" s="2">
        <f t="shared" si="733"/>
        <v>-211.26929999999993</v>
      </c>
      <c r="P4723" s="2">
        <f t="shared" si="734"/>
        <v>805.30500000000006</v>
      </c>
      <c r="Q4723" s="2">
        <f t="shared" si="735"/>
        <v>-26.234693687484857</v>
      </c>
      <c r="R4723">
        <v>3</v>
      </c>
      <c r="S4723">
        <v>0.5</v>
      </c>
      <c r="T4723" s="2">
        <v>268.935</v>
      </c>
      <c r="U4723" s="3">
        <v>-209.76929999999999</v>
      </c>
      <c r="V4723" s="4">
        <f t="shared" si="739"/>
        <v>-25.999999999999996</v>
      </c>
      <c r="W4723" s="2">
        <f t="shared" si="736"/>
        <v>806.80500000000006</v>
      </c>
    </row>
    <row r="4724" spans="1:23" x14ac:dyDescent="0.25">
      <c r="A4724">
        <f t="shared" si="737"/>
        <v>2017</v>
      </c>
      <c r="B4724" s="1">
        <v>42979</v>
      </c>
      <c r="C4724" s="1">
        <v>42985</v>
      </c>
      <c r="D4724" s="1" t="str">
        <f t="shared" si="730"/>
        <v>Sep</v>
      </c>
      <c r="E4724" t="s">
        <v>38</v>
      </c>
      <c r="F4724" t="s">
        <v>925</v>
      </c>
      <c r="G4724" t="s">
        <v>64</v>
      </c>
      <c r="H4724" t="s">
        <v>34</v>
      </c>
      <c r="I4724" t="s">
        <v>1194</v>
      </c>
      <c r="J4724" t="s">
        <v>36</v>
      </c>
      <c r="K4724" t="s">
        <v>48</v>
      </c>
      <c r="L4724" s="2">
        <f t="shared" si="731"/>
        <v>4.6238000000000001</v>
      </c>
      <c r="M4724" s="2">
        <f t="shared" si="732"/>
        <v>7.58</v>
      </c>
      <c r="N4724" s="2">
        <f t="shared" si="738"/>
        <v>2.9561999999999999</v>
      </c>
      <c r="O4724" s="2">
        <f t="shared" si="733"/>
        <v>2.9561999999999999</v>
      </c>
      <c r="P4724" s="2">
        <f t="shared" si="734"/>
        <v>7.58</v>
      </c>
      <c r="Q4724" s="2">
        <f t="shared" si="735"/>
        <v>39</v>
      </c>
      <c r="R4724">
        <v>1</v>
      </c>
      <c r="S4724">
        <v>0</v>
      </c>
      <c r="T4724" s="2">
        <v>7.58</v>
      </c>
      <c r="U4724" s="3">
        <v>2.9561999999999999</v>
      </c>
      <c r="V4724" s="4">
        <f t="shared" si="739"/>
        <v>39</v>
      </c>
      <c r="W4724" s="2">
        <f t="shared" si="736"/>
        <v>7.58</v>
      </c>
    </row>
    <row r="4725" spans="1:23" x14ac:dyDescent="0.25">
      <c r="A4725">
        <f t="shared" si="737"/>
        <v>2016</v>
      </c>
      <c r="B4725" s="1">
        <v>42512</v>
      </c>
      <c r="C4725" s="1">
        <v>42512</v>
      </c>
      <c r="D4725" s="1" t="str">
        <f t="shared" si="730"/>
        <v>May</v>
      </c>
      <c r="E4725" t="s">
        <v>528</v>
      </c>
      <c r="F4725" t="s">
        <v>771</v>
      </c>
      <c r="G4725" t="s">
        <v>25</v>
      </c>
      <c r="H4725" t="s">
        <v>26</v>
      </c>
      <c r="I4725" t="s">
        <v>817</v>
      </c>
      <c r="J4725" t="s">
        <v>36</v>
      </c>
      <c r="K4725" t="s">
        <v>37</v>
      </c>
      <c r="L4725" s="2">
        <f t="shared" si="731"/>
        <v>12.324100000000001</v>
      </c>
      <c r="M4725" s="2">
        <f t="shared" si="732"/>
        <v>14.73</v>
      </c>
      <c r="N4725" s="2">
        <f t="shared" si="738"/>
        <v>2.405899999999999</v>
      </c>
      <c r="O4725" s="2">
        <f t="shared" si="733"/>
        <v>7.2176999999999971</v>
      </c>
      <c r="P4725" s="2">
        <f t="shared" si="734"/>
        <v>44.19</v>
      </c>
      <c r="Q4725" s="2">
        <f t="shared" si="735"/>
        <v>16.333333333333329</v>
      </c>
      <c r="R4725">
        <v>3</v>
      </c>
      <c r="S4725">
        <v>0</v>
      </c>
      <c r="T4725" s="2">
        <v>14.73</v>
      </c>
      <c r="U4725" s="3">
        <v>7.2176999999999998</v>
      </c>
      <c r="V4725" s="4">
        <f t="shared" si="739"/>
        <v>16.333333333333332</v>
      </c>
      <c r="W4725" s="2">
        <f t="shared" si="736"/>
        <v>44.19</v>
      </c>
    </row>
    <row r="4726" spans="1:23" x14ac:dyDescent="0.25">
      <c r="A4726">
        <f t="shared" si="737"/>
        <v>2016</v>
      </c>
      <c r="B4726" s="1">
        <v>42685</v>
      </c>
      <c r="C4726" s="1">
        <v>42689</v>
      </c>
      <c r="D4726" s="1" t="str">
        <f t="shared" si="730"/>
        <v>Nov</v>
      </c>
      <c r="E4726" t="s">
        <v>38</v>
      </c>
      <c r="F4726" t="s">
        <v>2267</v>
      </c>
      <c r="G4726" t="s">
        <v>64</v>
      </c>
      <c r="H4726" t="s">
        <v>26</v>
      </c>
      <c r="I4726" t="s">
        <v>183</v>
      </c>
      <c r="J4726" t="s">
        <v>36</v>
      </c>
      <c r="K4726" t="s">
        <v>53</v>
      </c>
      <c r="L4726" s="2">
        <f t="shared" si="731"/>
        <v>13.348800000000001</v>
      </c>
      <c r="M4726" s="2">
        <f t="shared" si="732"/>
        <v>9.1880000000000024</v>
      </c>
      <c r="N4726" s="2">
        <f t="shared" si="738"/>
        <v>-4.1607999999999983</v>
      </c>
      <c r="O4726" s="2">
        <f t="shared" si="733"/>
        <v>-8.3215999999999966</v>
      </c>
      <c r="P4726" s="2">
        <f t="shared" si="734"/>
        <v>18.376000000000005</v>
      </c>
      <c r="Q4726" s="2">
        <f t="shared" si="735"/>
        <v>-45.285154549412248</v>
      </c>
      <c r="R4726">
        <v>2</v>
      </c>
      <c r="S4726">
        <v>0.7</v>
      </c>
      <c r="T4726" s="2">
        <v>9.8880000000000017</v>
      </c>
      <c r="U4726" s="3">
        <v>-6.921599999999998</v>
      </c>
      <c r="V4726" s="4">
        <f t="shared" si="739"/>
        <v>-34.999999999999979</v>
      </c>
      <c r="W4726" s="2">
        <f t="shared" si="736"/>
        <v>19.776000000000003</v>
      </c>
    </row>
    <row r="4727" spans="1:23" x14ac:dyDescent="0.25">
      <c r="A4727">
        <f t="shared" si="737"/>
        <v>2016</v>
      </c>
      <c r="B4727" s="1">
        <v>42685</v>
      </c>
      <c r="C4727" s="1">
        <v>42689</v>
      </c>
      <c r="D4727" s="1" t="str">
        <f t="shared" si="730"/>
        <v>Nov</v>
      </c>
      <c r="E4727" t="s">
        <v>38</v>
      </c>
      <c r="F4727" t="s">
        <v>2267</v>
      </c>
      <c r="G4727" t="s">
        <v>64</v>
      </c>
      <c r="H4727" t="s">
        <v>26</v>
      </c>
      <c r="I4727" t="s">
        <v>254</v>
      </c>
      <c r="J4727" t="s">
        <v>36</v>
      </c>
      <c r="K4727" t="s">
        <v>55</v>
      </c>
      <c r="L4727" s="2">
        <f t="shared" si="731"/>
        <v>654.75540000000012</v>
      </c>
      <c r="M4727" s="2">
        <f t="shared" si="732"/>
        <v>671.34400000000005</v>
      </c>
      <c r="N4727" s="2">
        <f t="shared" si="738"/>
        <v>16.588599999999929</v>
      </c>
      <c r="O4727" s="2">
        <f t="shared" si="733"/>
        <v>49.765799999999786</v>
      </c>
      <c r="P4727" s="2">
        <f t="shared" si="734"/>
        <v>2014.0320000000002</v>
      </c>
      <c r="Q4727" s="2">
        <f t="shared" si="735"/>
        <v>2.4709537882218244</v>
      </c>
      <c r="R4727">
        <v>3</v>
      </c>
      <c r="S4727">
        <v>0.2</v>
      </c>
      <c r="T4727" s="2">
        <v>671.5440000000001</v>
      </c>
      <c r="U4727" s="3">
        <v>50.36579999999995</v>
      </c>
      <c r="V4727" s="4">
        <f t="shared" si="739"/>
        <v>2.4999999999999969</v>
      </c>
      <c r="W4727" s="2">
        <f t="shared" si="736"/>
        <v>2014.6320000000003</v>
      </c>
    </row>
    <row r="4728" spans="1:23" x14ac:dyDescent="0.25">
      <c r="A4728">
        <f t="shared" si="737"/>
        <v>2014</v>
      </c>
      <c r="B4728" s="1">
        <v>41968</v>
      </c>
      <c r="C4728" s="1">
        <v>41972</v>
      </c>
      <c r="D4728" s="1" t="str">
        <f t="shared" si="730"/>
        <v>Nov</v>
      </c>
      <c r="E4728" t="s">
        <v>23</v>
      </c>
      <c r="F4728" t="s">
        <v>1573</v>
      </c>
      <c r="G4728" t="s">
        <v>64</v>
      </c>
      <c r="H4728" t="s">
        <v>80</v>
      </c>
      <c r="I4728" t="s">
        <v>2042</v>
      </c>
      <c r="J4728" t="s">
        <v>36</v>
      </c>
      <c r="K4728" t="s">
        <v>43</v>
      </c>
      <c r="L4728" s="2">
        <f t="shared" si="731"/>
        <v>1103.9460000000001</v>
      </c>
      <c r="M4728" s="2">
        <f t="shared" si="732"/>
        <v>1117.92</v>
      </c>
      <c r="N4728" s="2">
        <f t="shared" si="738"/>
        <v>13.973999999999933</v>
      </c>
      <c r="O4728" s="2">
        <f t="shared" si="733"/>
        <v>55.895999999999731</v>
      </c>
      <c r="P4728" s="2">
        <f t="shared" si="734"/>
        <v>4471.68</v>
      </c>
      <c r="Q4728" s="2">
        <f t="shared" si="735"/>
        <v>1.2499999999999938</v>
      </c>
      <c r="R4728">
        <v>4</v>
      </c>
      <c r="S4728">
        <v>0</v>
      </c>
      <c r="T4728" s="2">
        <v>1117.92</v>
      </c>
      <c r="U4728" s="3">
        <v>55.895999999999958</v>
      </c>
      <c r="V4728" s="4">
        <f t="shared" si="739"/>
        <v>1.2499999999999991</v>
      </c>
      <c r="W4728" s="2">
        <f t="shared" si="736"/>
        <v>4471.68</v>
      </c>
    </row>
    <row r="4729" spans="1:23" x14ac:dyDescent="0.25">
      <c r="A4729">
        <f t="shared" si="737"/>
        <v>2014</v>
      </c>
      <c r="B4729" s="1">
        <v>41968</v>
      </c>
      <c r="C4729" s="1">
        <v>41972</v>
      </c>
      <c r="D4729" s="1" t="str">
        <f t="shared" si="730"/>
        <v>Nov</v>
      </c>
      <c r="E4729" t="s">
        <v>23</v>
      </c>
      <c r="F4729" t="s">
        <v>1573</v>
      </c>
      <c r="G4729" t="s">
        <v>64</v>
      </c>
      <c r="H4729" t="s">
        <v>80</v>
      </c>
      <c r="I4729" t="s">
        <v>1704</v>
      </c>
      <c r="J4729" t="s">
        <v>28</v>
      </c>
      <c r="K4729" t="s">
        <v>29</v>
      </c>
      <c r="L4729" s="2">
        <f t="shared" si="731"/>
        <v>288.59980000000002</v>
      </c>
      <c r="M4729" s="2">
        <f t="shared" si="732"/>
        <v>275.75200000000001</v>
      </c>
      <c r="N4729" s="2">
        <f t="shared" si="738"/>
        <v>-12.847800000000007</v>
      </c>
      <c r="O4729" s="2">
        <f t="shared" si="733"/>
        <v>-38.54340000000002</v>
      </c>
      <c r="P4729" s="2">
        <f t="shared" si="734"/>
        <v>827.25600000000009</v>
      </c>
      <c r="Q4729" s="2">
        <f t="shared" si="735"/>
        <v>-4.6591865154196537</v>
      </c>
      <c r="R4729">
        <v>3</v>
      </c>
      <c r="S4729">
        <v>0.2</v>
      </c>
      <c r="T4729" s="2">
        <v>275.952</v>
      </c>
      <c r="U4729" s="3">
        <v>-37.943400000000025</v>
      </c>
      <c r="V4729" s="4">
        <f t="shared" si="739"/>
        <v>-4.5833333333333366</v>
      </c>
      <c r="W4729" s="2">
        <f t="shared" si="736"/>
        <v>827.85599999999999</v>
      </c>
    </row>
    <row r="4730" spans="1:23" x14ac:dyDescent="0.25">
      <c r="A4730">
        <f t="shared" si="737"/>
        <v>2014</v>
      </c>
      <c r="B4730" s="1">
        <v>41950</v>
      </c>
      <c r="C4730" s="1">
        <v>41955</v>
      </c>
      <c r="D4730" s="1" t="str">
        <f t="shared" si="730"/>
        <v>Nov</v>
      </c>
      <c r="E4730" t="s">
        <v>38</v>
      </c>
      <c r="F4730" t="s">
        <v>118</v>
      </c>
      <c r="G4730" t="s">
        <v>25</v>
      </c>
      <c r="H4730" t="s">
        <v>34</v>
      </c>
      <c r="I4730" t="s">
        <v>1105</v>
      </c>
      <c r="J4730" t="s">
        <v>36</v>
      </c>
      <c r="K4730" t="s">
        <v>53</v>
      </c>
      <c r="L4730" s="2">
        <f t="shared" si="731"/>
        <v>116.547</v>
      </c>
      <c r="M4730" s="2">
        <f t="shared" si="732"/>
        <v>122.94399999999999</v>
      </c>
      <c r="N4730" s="2">
        <f t="shared" si="738"/>
        <v>6.3969999999999914</v>
      </c>
      <c r="O4730" s="2">
        <f t="shared" si="733"/>
        <v>44.77899999999994</v>
      </c>
      <c r="P4730" s="2">
        <f t="shared" si="734"/>
        <v>860.60799999999995</v>
      </c>
      <c r="Q4730" s="2">
        <f t="shared" si="735"/>
        <v>5.2031819364914043</v>
      </c>
      <c r="R4730">
        <v>7</v>
      </c>
      <c r="S4730">
        <v>0.2</v>
      </c>
      <c r="T4730" s="2">
        <v>123.14399999999999</v>
      </c>
      <c r="U4730" s="3">
        <v>46.178999999999988</v>
      </c>
      <c r="V4730" s="4">
        <f t="shared" si="739"/>
        <v>5.3571428571428559</v>
      </c>
      <c r="W4730" s="2">
        <f t="shared" si="736"/>
        <v>862.00799999999992</v>
      </c>
    </row>
    <row r="4731" spans="1:23" x14ac:dyDescent="0.25">
      <c r="A4731">
        <f t="shared" si="737"/>
        <v>2016</v>
      </c>
      <c r="B4731" s="1">
        <v>42569</v>
      </c>
      <c r="C4731" s="1">
        <v>42574</v>
      </c>
      <c r="D4731" s="1" t="str">
        <f t="shared" si="730"/>
        <v>Jul</v>
      </c>
      <c r="E4731" t="s">
        <v>23</v>
      </c>
      <c r="F4731" t="s">
        <v>1958</v>
      </c>
      <c r="G4731" t="s">
        <v>25</v>
      </c>
      <c r="H4731" t="s">
        <v>65</v>
      </c>
      <c r="I4731" t="s">
        <v>2498</v>
      </c>
      <c r="J4731" t="s">
        <v>50</v>
      </c>
      <c r="K4731" t="s">
        <v>86</v>
      </c>
      <c r="L4731" s="2">
        <f t="shared" si="731"/>
        <v>14.4727</v>
      </c>
      <c r="M4731" s="2">
        <f t="shared" si="732"/>
        <v>15.376000000000001</v>
      </c>
      <c r="N4731" s="2">
        <f t="shared" si="738"/>
        <v>0.90330000000000155</v>
      </c>
      <c r="O4731" s="2">
        <f t="shared" si="733"/>
        <v>2.7099000000000046</v>
      </c>
      <c r="P4731" s="2">
        <f t="shared" si="734"/>
        <v>46.128</v>
      </c>
      <c r="Q4731" s="2">
        <f t="shared" si="735"/>
        <v>5.8747398543184284</v>
      </c>
      <c r="R4731">
        <v>3</v>
      </c>
      <c r="S4731">
        <v>0.2</v>
      </c>
      <c r="T4731" s="2">
        <v>15.576000000000001</v>
      </c>
      <c r="U4731" s="3">
        <v>3.3098999999999998</v>
      </c>
      <c r="V4731" s="4">
        <f t="shared" si="739"/>
        <v>7.083333333333333</v>
      </c>
      <c r="W4731" s="2">
        <f t="shared" si="736"/>
        <v>46.728000000000002</v>
      </c>
    </row>
    <row r="4732" spans="1:23" x14ac:dyDescent="0.25">
      <c r="A4732">
        <f t="shared" si="737"/>
        <v>2015</v>
      </c>
      <c r="B4732" s="1">
        <v>42092</v>
      </c>
      <c r="C4732" s="1">
        <v>42094</v>
      </c>
      <c r="D4732" s="1" t="str">
        <f t="shared" si="730"/>
        <v>Mar</v>
      </c>
      <c r="E4732" t="s">
        <v>23</v>
      </c>
      <c r="F4732" t="s">
        <v>1893</v>
      </c>
      <c r="G4732" t="s">
        <v>25</v>
      </c>
      <c r="H4732" t="s">
        <v>34</v>
      </c>
      <c r="I4732" t="s">
        <v>242</v>
      </c>
      <c r="J4732" t="s">
        <v>36</v>
      </c>
      <c r="K4732" t="s">
        <v>60</v>
      </c>
      <c r="L4732" s="2">
        <f t="shared" si="731"/>
        <v>195.98319999999998</v>
      </c>
      <c r="M4732" s="2">
        <f t="shared" si="732"/>
        <v>212.64</v>
      </c>
      <c r="N4732" s="2">
        <f t="shared" si="738"/>
        <v>16.656800000000004</v>
      </c>
      <c r="O4732" s="2">
        <f t="shared" si="733"/>
        <v>99.940800000000024</v>
      </c>
      <c r="P4732" s="2">
        <f t="shared" si="734"/>
        <v>1275.8399999999999</v>
      </c>
      <c r="Q4732" s="2">
        <f t="shared" si="735"/>
        <v>7.8333333333333348</v>
      </c>
      <c r="R4732">
        <v>6</v>
      </c>
      <c r="S4732">
        <v>0</v>
      </c>
      <c r="T4732" s="2">
        <v>212.64</v>
      </c>
      <c r="U4732" s="3">
        <v>99.940799999999982</v>
      </c>
      <c r="V4732" s="4">
        <f t="shared" si="739"/>
        <v>7.8333333333333321</v>
      </c>
      <c r="W4732" s="2">
        <f t="shared" si="736"/>
        <v>1275.8399999999999</v>
      </c>
    </row>
    <row r="4733" spans="1:23" x14ac:dyDescent="0.25">
      <c r="A4733">
        <f t="shared" si="737"/>
        <v>2015</v>
      </c>
      <c r="B4733" s="1">
        <v>42092</v>
      </c>
      <c r="C4733" s="1">
        <v>42094</v>
      </c>
      <c r="D4733" s="1" t="str">
        <f t="shared" si="730"/>
        <v>Mar</v>
      </c>
      <c r="E4733" t="s">
        <v>23</v>
      </c>
      <c r="F4733" t="s">
        <v>1893</v>
      </c>
      <c r="G4733" t="s">
        <v>25</v>
      </c>
      <c r="H4733" t="s">
        <v>34</v>
      </c>
      <c r="I4733" t="s">
        <v>1713</v>
      </c>
      <c r="J4733" t="s">
        <v>36</v>
      </c>
      <c r="K4733" t="s">
        <v>60</v>
      </c>
      <c r="L4733" s="2">
        <f t="shared" si="731"/>
        <v>8.3566000000000003</v>
      </c>
      <c r="M4733" s="2">
        <f t="shared" si="732"/>
        <v>9.870000000000001</v>
      </c>
      <c r="N4733" s="2">
        <f t="shared" si="738"/>
        <v>1.5134000000000007</v>
      </c>
      <c r="O4733" s="2">
        <f t="shared" si="733"/>
        <v>4.5402000000000022</v>
      </c>
      <c r="P4733" s="2">
        <f t="shared" si="734"/>
        <v>29.610000000000003</v>
      </c>
      <c r="Q4733" s="2">
        <f t="shared" si="735"/>
        <v>15.333333333333341</v>
      </c>
      <c r="R4733">
        <v>3</v>
      </c>
      <c r="S4733">
        <v>0</v>
      </c>
      <c r="T4733" s="2">
        <v>9.870000000000001</v>
      </c>
      <c r="U4733" s="3">
        <v>4.5401999999999996</v>
      </c>
      <c r="V4733" s="4">
        <f t="shared" si="739"/>
        <v>15.333333333333329</v>
      </c>
      <c r="W4733" s="2">
        <f t="shared" si="736"/>
        <v>29.610000000000003</v>
      </c>
    </row>
    <row r="4734" spans="1:23" x14ac:dyDescent="0.25">
      <c r="A4734">
        <f t="shared" si="737"/>
        <v>2015</v>
      </c>
      <c r="B4734" s="1">
        <v>42092</v>
      </c>
      <c r="C4734" s="1">
        <v>42094</v>
      </c>
      <c r="D4734" s="1" t="str">
        <f t="shared" si="730"/>
        <v>Mar</v>
      </c>
      <c r="E4734" t="s">
        <v>23</v>
      </c>
      <c r="F4734" t="s">
        <v>1893</v>
      </c>
      <c r="G4734" t="s">
        <v>25</v>
      </c>
      <c r="H4734" t="s">
        <v>34</v>
      </c>
      <c r="I4734" t="s">
        <v>1419</v>
      </c>
      <c r="J4734" t="s">
        <v>50</v>
      </c>
      <c r="K4734" t="s">
        <v>86</v>
      </c>
      <c r="L4734" s="2">
        <f t="shared" si="731"/>
        <v>46.327500000000001</v>
      </c>
      <c r="M4734" s="2">
        <f t="shared" si="732"/>
        <v>53.25</v>
      </c>
      <c r="N4734" s="2">
        <f t="shared" si="738"/>
        <v>6.9224999999999994</v>
      </c>
      <c r="O4734" s="2">
        <f t="shared" si="733"/>
        <v>20.767499999999998</v>
      </c>
      <c r="P4734" s="2">
        <f t="shared" si="734"/>
        <v>159.75</v>
      </c>
      <c r="Q4734" s="2">
        <f t="shared" si="735"/>
        <v>12.999999999999998</v>
      </c>
      <c r="R4734">
        <v>3</v>
      </c>
      <c r="S4734">
        <v>0</v>
      </c>
      <c r="T4734" s="2">
        <v>53.25</v>
      </c>
      <c r="U4734" s="3">
        <v>20.767499999999998</v>
      </c>
      <c r="V4734" s="4">
        <f t="shared" si="739"/>
        <v>12.999999999999998</v>
      </c>
      <c r="W4734" s="2">
        <f t="shared" si="736"/>
        <v>159.75</v>
      </c>
    </row>
    <row r="4735" spans="1:23" x14ac:dyDescent="0.25">
      <c r="A4735">
        <f t="shared" si="737"/>
        <v>2015</v>
      </c>
      <c r="B4735" s="1">
        <v>42092</v>
      </c>
      <c r="C4735" s="1">
        <v>42094</v>
      </c>
      <c r="D4735" s="1" t="str">
        <f t="shared" si="730"/>
        <v>Mar</v>
      </c>
      <c r="E4735" t="s">
        <v>23</v>
      </c>
      <c r="F4735" t="s">
        <v>1893</v>
      </c>
      <c r="G4735" t="s">
        <v>25</v>
      </c>
      <c r="H4735" t="s">
        <v>34</v>
      </c>
      <c r="I4735" t="s">
        <v>2236</v>
      </c>
      <c r="J4735" t="s">
        <v>28</v>
      </c>
      <c r="K4735" t="s">
        <v>46</v>
      </c>
      <c r="L4735" s="2">
        <f t="shared" si="731"/>
        <v>16.732799999999997</v>
      </c>
      <c r="M4735" s="2">
        <f t="shared" si="732"/>
        <v>19.919999999999998</v>
      </c>
      <c r="N4735" s="2">
        <f t="shared" si="738"/>
        <v>3.1872000000000007</v>
      </c>
      <c r="O4735" s="2">
        <f t="shared" si="733"/>
        <v>9.5616000000000021</v>
      </c>
      <c r="P4735" s="2">
        <f t="shared" si="734"/>
        <v>59.759999999999991</v>
      </c>
      <c r="Q4735" s="2">
        <f t="shared" si="735"/>
        <v>16.000000000000007</v>
      </c>
      <c r="R4735">
        <v>3</v>
      </c>
      <c r="S4735">
        <v>0</v>
      </c>
      <c r="T4735" s="2">
        <v>19.919999999999998</v>
      </c>
      <c r="U4735" s="3">
        <v>9.5615999999999985</v>
      </c>
      <c r="V4735" s="4">
        <f t="shared" si="739"/>
        <v>16</v>
      </c>
      <c r="W4735" s="2">
        <f t="shared" si="736"/>
        <v>59.759999999999991</v>
      </c>
    </row>
    <row r="4736" spans="1:23" x14ac:dyDescent="0.25">
      <c r="A4736">
        <f t="shared" si="737"/>
        <v>2016</v>
      </c>
      <c r="B4736" s="1">
        <v>42467</v>
      </c>
      <c r="C4736" s="1">
        <v>42472</v>
      </c>
      <c r="D4736" s="1" t="str">
        <f t="shared" si="730"/>
        <v>Apr</v>
      </c>
      <c r="E4736" t="s">
        <v>38</v>
      </c>
      <c r="F4736" t="s">
        <v>403</v>
      </c>
      <c r="G4736" t="s">
        <v>33</v>
      </c>
      <c r="H4736" t="s">
        <v>80</v>
      </c>
      <c r="I4736" t="s">
        <v>30</v>
      </c>
      <c r="J4736" t="s">
        <v>28</v>
      </c>
      <c r="K4736" t="s">
        <v>31</v>
      </c>
      <c r="L4736" s="2">
        <f t="shared" si="731"/>
        <v>609.95000000000005</v>
      </c>
      <c r="M4736" s="2">
        <f t="shared" si="732"/>
        <v>658.64599999999996</v>
      </c>
      <c r="N4736" s="2">
        <f t="shared" si="738"/>
        <v>48.695999999999913</v>
      </c>
      <c r="O4736" s="2">
        <f t="shared" si="733"/>
        <v>146.08799999999974</v>
      </c>
      <c r="P4736" s="2">
        <f t="shared" si="734"/>
        <v>1975.9379999999999</v>
      </c>
      <c r="Q4736" s="2">
        <f t="shared" si="735"/>
        <v>7.3933493864685911</v>
      </c>
      <c r="R4736">
        <v>3</v>
      </c>
      <c r="S4736">
        <v>0.1</v>
      </c>
      <c r="T4736" s="2">
        <v>658.74599999999998</v>
      </c>
      <c r="U4736" s="3">
        <v>146.38799999999998</v>
      </c>
      <c r="V4736" s="4">
        <f t="shared" si="739"/>
        <v>7.4074074074074066</v>
      </c>
      <c r="W4736" s="2">
        <f t="shared" si="736"/>
        <v>1976.2379999999998</v>
      </c>
    </row>
    <row r="4737" spans="1:23" x14ac:dyDescent="0.25">
      <c r="A4737">
        <f t="shared" si="737"/>
        <v>2015</v>
      </c>
      <c r="B4737" s="1">
        <v>42168</v>
      </c>
      <c r="C4737" s="1">
        <v>42174</v>
      </c>
      <c r="D4737" s="1" t="str">
        <f t="shared" si="730"/>
        <v>Jun</v>
      </c>
      <c r="E4737" t="s">
        <v>38</v>
      </c>
      <c r="F4737" t="s">
        <v>1265</v>
      </c>
      <c r="G4737" t="s">
        <v>64</v>
      </c>
      <c r="H4737" t="s">
        <v>80</v>
      </c>
      <c r="I4737" t="s">
        <v>1402</v>
      </c>
      <c r="J4737" t="s">
        <v>36</v>
      </c>
      <c r="K4737" t="s">
        <v>53</v>
      </c>
      <c r="L4737" s="2">
        <f t="shared" si="731"/>
        <v>6.3188999999999993</v>
      </c>
      <c r="M4737" s="2">
        <f t="shared" si="732"/>
        <v>8.26</v>
      </c>
      <c r="N4737" s="2">
        <f t="shared" si="738"/>
        <v>1.9411000000000005</v>
      </c>
      <c r="O4737" s="2">
        <f t="shared" si="733"/>
        <v>3.882200000000001</v>
      </c>
      <c r="P4737" s="2">
        <f t="shared" si="734"/>
        <v>16.52</v>
      </c>
      <c r="Q4737" s="2">
        <f t="shared" si="735"/>
        <v>23.500000000000007</v>
      </c>
      <c r="R4737">
        <v>2</v>
      </c>
      <c r="S4737">
        <v>0</v>
      </c>
      <c r="T4737" s="2">
        <v>8.26</v>
      </c>
      <c r="U4737" s="3">
        <v>3.8822000000000001</v>
      </c>
      <c r="V4737" s="4">
        <f t="shared" si="739"/>
        <v>23.5</v>
      </c>
      <c r="W4737" s="2">
        <f t="shared" si="736"/>
        <v>16.52</v>
      </c>
    </row>
    <row r="4738" spans="1:23" x14ac:dyDescent="0.25">
      <c r="A4738">
        <f t="shared" si="737"/>
        <v>2015</v>
      </c>
      <c r="B4738" s="1">
        <v>42168</v>
      </c>
      <c r="C4738" s="1">
        <v>42174</v>
      </c>
      <c r="D4738" s="1" t="str">
        <f t="shared" ref="D4738:D4801" si="740">TEXT((B4738),"MMM")</f>
        <v>Jun</v>
      </c>
      <c r="E4738" t="s">
        <v>38</v>
      </c>
      <c r="F4738" t="s">
        <v>1265</v>
      </c>
      <c r="G4738" t="s">
        <v>64</v>
      </c>
      <c r="H4738" t="s">
        <v>80</v>
      </c>
      <c r="I4738" t="s">
        <v>826</v>
      </c>
      <c r="J4738" t="s">
        <v>36</v>
      </c>
      <c r="K4738" t="s">
        <v>53</v>
      </c>
      <c r="L4738" s="2">
        <f t="shared" ref="L4738:L4801" si="741">T4738 - (U4738 / R4738)</f>
        <v>23.126000000000001</v>
      </c>
      <c r="M4738" s="2">
        <f t="shared" ref="M4738:M4801" si="742">(T4738/1-S4738)</f>
        <v>29.84</v>
      </c>
      <c r="N4738" s="2">
        <f t="shared" si="738"/>
        <v>6.7139999999999986</v>
      </c>
      <c r="O4738" s="2">
        <f t="shared" ref="O4738:O4801" si="743">N4738*R4738</f>
        <v>13.427999999999997</v>
      </c>
      <c r="P4738" s="2">
        <f t="shared" ref="P4738:P4801" si="744">(M4738*R4738)</f>
        <v>59.68</v>
      </c>
      <c r="Q4738" s="2">
        <f t="shared" ref="Q4738:Q4801" si="745">(O4738/(M4738*R4738))*100</f>
        <v>22.499999999999996</v>
      </c>
      <c r="R4738">
        <v>2</v>
      </c>
      <c r="S4738">
        <v>0</v>
      </c>
      <c r="T4738" s="2">
        <v>29.84</v>
      </c>
      <c r="U4738" s="3">
        <v>13.427999999999997</v>
      </c>
      <c r="V4738" s="4">
        <f t="shared" si="739"/>
        <v>22.499999999999996</v>
      </c>
      <c r="W4738" s="2">
        <f t="shared" ref="W4738:W4801" si="746">R4738*T4738</f>
        <v>59.68</v>
      </c>
    </row>
    <row r="4739" spans="1:23" x14ac:dyDescent="0.25">
      <c r="A4739">
        <f t="shared" ref="A4739:A4802" si="747">YEAR(B4739)</f>
        <v>2015</v>
      </c>
      <c r="B4739" s="1">
        <v>42168</v>
      </c>
      <c r="C4739" s="1">
        <v>42174</v>
      </c>
      <c r="D4739" s="1" t="str">
        <f t="shared" si="740"/>
        <v>Jun</v>
      </c>
      <c r="E4739" t="s">
        <v>38</v>
      </c>
      <c r="F4739" t="s">
        <v>1265</v>
      </c>
      <c r="G4739" t="s">
        <v>64</v>
      </c>
      <c r="H4739" t="s">
        <v>80</v>
      </c>
      <c r="I4739" t="s">
        <v>278</v>
      </c>
      <c r="J4739" t="s">
        <v>50</v>
      </c>
      <c r="K4739" t="s">
        <v>86</v>
      </c>
      <c r="L4739" s="2">
        <f t="shared" si="741"/>
        <v>60.502200000000002</v>
      </c>
      <c r="M4739" s="2">
        <f t="shared" si="742"/>
        <v>67.98</v>
      </c>
      <c r="N4739" s="2">
        <f t="shared" ref="N4739:N4802" si="748">(M4739-L4739)</f>
        <v>7.477800000000002</v>
      </c>
      <c r="O4739" s="2">
        <f t="shared" si="743"/>
        <v>14.955600000000004</v>
      </c>
      <c r="P4739" s="2">
        <f t="shared" si="744"/>
        <v>135.96</v>
      </c>
      <c r="Q4739" s="2">
        <f t="shared" si="745"/>
        <v>11.000000000000004</v>
      </c>
      <c r="R4739">
        <v>2</v>
      </c>
      <c r="S4739">
        <v>0</v>
      </c>
      <c r="T4739" s="2">
        <v>67.98</v>
      </c>
      <c r="U4739" s="3">
        <v>14.955599999999997</v>
      </c>
      <c r="V4739" s="4">
        <f t="shared" ref="V4739:V4802" si="749">(U4739/W4739)*100</f>
        <v>10.999999999999996</v>
      </c>
      <c r="W4739" s="2">
        <f t="shared" si="746"/>
        <v>135.96</v>
      </c>
    </row>
    <row r="4740" spans="1:23" x14ac:dyDescent="0.25">
      <c r="A4740">
        <f t="shared" si="747"/>
        <v>2015</v>
      </c>
      <c r="B4740" s="1">
        <v>42053</v>
      </c>
      <c r="C4740" s="1">
        <v>42059</v>
      </c>
      <c r="D4740" s="1" t="str">
        <f t="shared" si="740"/>
        <v>Feb</v>
      </c>
      <c r="E4740" t="s">
        <v>38</v>
      </c>
      <c r="F4740" t="s">
        <v>533</v>
      </c>
      <c r="G4740" t="s">
        <v>25</v>
      </c>
      <c r="H4740" t="s">
        <v>34</v>
      </c>
      <c r="I4740" t="s">
        <v>905</v>
      </c>
      <c r="J4740" t="s">
        <v>36</v>
      </c>
      <c r="K4740" t="s">
        <v>37</v>
      </c>
      <c r="L4740" s="2">
        <f t="shared" si="741"/>
        <v>47.016199999999998</v>
      </c>
      <c r="M4740" s="2">
        <f t="shared" si="742"/>
        <v>61.06</v>
      </c>
      <c r="N4740" s="2">
        <f t="shared" si="748"/>
        <v>14.043800000000005</v>
      </c>
      <c r="O4740" s="2">
        <f t="shared" si="743"/>
        <v>28.087600000000009</v>
      </c>
      <c r="P4740" s="2">
        <f t="shared" si="744"/>
        <v>122.12</v>
      </c>
      <c r="Q4740" s="2">
        <f t="shared" si="745"/>
        <v>23.000000000000007</v>
      </c>
      <c r="R4740">
        <v>2</v>
      </c>
      <c r="S4740">
        <v>0</v>
      </c>
      <c r="T4740" s="2">
        <v>61.06</v>
      </c>
      <c r="U4740" s="3">
        <v>28.087600000000002</v>
      </c>
      <c r="V4740" s="4">
        <f t="shared" si="749"/>
        <v>23</v>
      </c>
      <c r="W4740" s="2">
        <f t="shared" si="746"/>
        <v>122.12</v>
      </c>
    </row>
    <row r="4741" spans="1:23" x14ac:dyDescent="0.25">
      <c r="A4741">
        <f t="shared" si="747"/>
        <v>2015</v>
      </c>
      <c r="B4741" s="1">
        <v>42053</v>
      </c>
      <c r="C4741" s="1">
        <v>42059</v>
      </c>
      <c r="D4741" s="1" t="str">
        <f t="shared" si="740"/>
        <v>Feb</v>
      </c>
      <c r="E4741" t="s">
        <v>38</v>
      </c>
      <c r="F4741" t="s">
        <v>533</v>
      </c>
      <c r="G4741" t="s">
        <v>25</v>
      </c>
      <c r="H4741" t="s">
        <v>34</v>
      </c>
      <c r="I4741" t="s">
        <v>1480</v>
      </c>
      <c r="J4741" t="s">
        <v>28</v>
      </c>
      <c r="K4741" t="s">
        <v>41</v>
      </c>
      <c r="L4741" s="2">
        <f t="shared" si="741"/>
        <v>36.432600000000008</v>
      </c>
      <c r="M4741" s="2">
        <f t="shared" si="742"/>
        <v>35.344000000000001</v>
      </c>
      <c r="N4741" s="2">
        <f t="shared" si="748"/>
        <v>-1.0886000000000067</v>
      </c>
      <c r="O4741" s="2">
        <f t="shared" si="743"/>
        <v>-1.0886000000000067</v>
      </c>
      <c r="P4741" s="2">
        <f t="shared" si="744"/>
        <v>35.344000000000001</v>
      </c>
      <c r="Q4741" s="2">
        <f t="shared" si="745"/>
        <v>-3.0800135808058133</v>
      </c>
      <c r="R4741">
        <v>1</v>
      </c>
      <c r="S4741">
        <v>0.2</v>
      </c>
      <c r="T4741" s="2">
        <v>35.544000000000004</v>
      </c>
      <c r="U4741" s="3">
        <v>-0.88860000000000205</v>
      </c>
      <c r="V4741" s="4">
        <f t="shared" si="749"/>
        <v>-2.5000000000000053</v>
      </c>
      <c r="W4741" s="2">
        <f t="shared" si="746"/>
        <v>35.544000000000004</v>
      </c>
    </row>
    <row r="4742" spans="1:23" x14ac:dyDescent="0.25">
      <c r="A4742">
        <f t="shared" si="747"/>
        <v>2017</v>
      </c>
      <c r="B4742" s="1">
        <v>43051</v>
      </c>
      <c r="C4742" s="1">
        <v>43055</v>
      </c>
      <c r="D4742" s="1" t="str">
        <f t="shared" si="740"/>
        <v>Nov</v>
      </c>
      <c r="E4742" t="s">
        <v>38</v>
      </c>
      <c r="F4742" t="s">
        <v>1282</v>
      </c>
      <c r="G4742" t="s">
        <v>25</v>
      </c>
      <c r="H4742" t="s">
        <v>34</v>
      </c>
      <c r="I4742" t="s">
        <v>1067</v>
      </c>
      <c r="J4742" t="s">
        <v>36</v>
      </c>
      <c r="K4742" t="s">
        <v>37</v>
      </c>
      <c r="L4742" s="2">
        <f t="shared" si="741"/>
        <v>7.6692000000000009</v>
      </c>
      <c r="M4742" s="2">
        <f t="shared" si="742"/>
        <v>9.9600000000000009</v>
      </c>
      <c r="N4742" s="2">
        <f t="shared" si="748"/>
        <v>2.2907999999999999</v>
      </c>
      <c r="O4742" s="2">
        <f t="shared" si="743"/>
        <v>4.5815999999999999</v>
      </c>
      <c r="P4742" s="2">
        <f t="shared" si="744"/>
        <v>19.920000000000002</v>
      </c>
      <c r="Q4742" s="2">
        <f t="shared" si="745"/>
        <v>23</v>
      </c>
      <c r="R4742">
        <v>2</v>
      </c>
      <c r="S4742">
        <v>0</v>
      </c>
      <c r="T4742" s="2">
        <v>9.9600000000000009</v>
      </c>
      <c r="U4742" s="3">
        <v>4.5815999999999999</v>
      </c>
      <c r="V4742" s="4">
        <f t="shared" si="749"/>
        <v>23</v>
      </c>
      <c r="W4742" s="2">
        <f t="shared" si="746"/>
        <v>19.920000000000002</v>
      </c>
    </row>
    <row r="4743" spans="1:23" x14ac:dyDescent="0.25">
      <c r="A4743">
        <f t="shared" si="747"/>
        <v>2017</v>
      </c>
      <c r="B4743" s="1">
        <v>43051</v>
      </c>
      <c r="C4743" s="1">
        <v>43055</v>
      </c>
      <c r="D4743" s="1" t="str">
        <f t="shared" si="740"/>
        <v>Nov</v>
      </c>
      <c r="E4743" t="s">
        <v>38</v>
      </c>
      <c r="F4743" t="s">
        <v>1282</v>
      </c>
      <c r="G4743" t="s">
        <v>25</v>
      </c>
      <c r="H4743" t="s">
        <v>34</v>
      </c>
      <c r="I4743" t="s">
        <v>1984</v>
      </c>
      <c r="J4743" t="s">
        <v>36</v>
      </c>
      <c r="K4743" t="s">
        <v>48</v>
      </c>
      <c r="L4743" s="2">
        <f t="shared" si="741"/>
        <v>8.442499999999999</v>
      </c>
      <c r="M4743" s="2">
        <f t="shared" si="742"/>
        <v>9.2099999999999991</v>
      </c>
      <c r="N4743" s="2">
        <f t="shared" si="748"/>
        <v>0.76750000000000007</v>
      </c>
      <c r="O4743" s="2">
        <f t="shared" si="743"/>
        <v>2.3025000000000002</v>
      </c>
      <c r="P4743" s="2">
        <f t="shared" si="744"/>
        <v>27.629999999999995</v>
      </c>
      <c r="Q4743" s="2">
        <f t="shared" si="745"/>
        <v>8.3333333333333357</v>
      </c>
      <c r="R4743">
        <v>3</v>
      </c>
      <c r="S4743">
        <v>0</v>
      </c>
      <c r="T4743" s="2">
        <v>9.2099999999999991</v>
      </c>
      <c r="U4743" s="3">
        <v>2.3025000000000002</v>
      </c>
      <c r="V4743" s="4">
        <f t="shared" si="749"/>
        <v>8.3333333333333357</v>
      </c>
      <c r="W4743" s="2">
        <f t="shared" si="746"/>
        <v>27.629999999999995</v>
      </c>
    </row>
    <row r="4744" spans="1:23" x14ac:dyDescent="0.25">
      <c r="A4744">
        <f t="shared" si="747"/>
        <v>2017</v>
      </c>
      <c r="B4744" s="1">
        <v>43051</v>
      </c>
      <c r="C4744" s="1">
        <v>43055</v>
      </c>
      <c r="D4744" s="1" t="str">
        <f t="shared" si="740"/>
        <v>Nov</v>
      </c>
      <c r="E4744" t="s">
        <v>38</v>
      </c>
      <c r="F4744" t="s">
        <v>1282</v>
      </c>
      <c r="G4744" t="s">
        <v>25</v>
      </c>
      <c r="H4744" t="s">
        <v>34</v>
      </c>
      <c r="I4744" t="s">
        <v>1025</v>
      </c>
      <c r="J4744" t="s">
        <v>36</v>
      </c>
      <c r="K4744" t="s">
        <v>247</v>
      </c>
      <c r="L4744" s="2">
        <f t="shared" si="741"/>
        <v>25.2301</v>
      </c>
      <c r="M4744" s="2">
        <f t="shared" si="742"/>
        <v>27.93</v>
      </c>
      <c r="N4744" s="2">
        <f t="shared" si="748"/>
        <v>2.6998999999999995</v>
      </c>
      <c r="O4744" s="2">
        <f t="shared" si="743"/>
        <v>8.0996999999999986</v>
      </c>
      <c r="P4744" s="2">
        <f t="shared" si="744"/>
        <v>83.789999999999992</v>
      </c>
      <c r="Q4744" s="2">
        <f t="shared" si="745"/>
        <v>9.6666666666666661</v>
      </c>
      <c r="R4744">
        <v>3</v>
      </c>
      <c r="S4744">
        <v>0</v>
      </c>
      <c r="T4744" s="2">
        <v>27.93</v>
      </c>
      <c r="U4744" s="3">
        <v>8.0996999999999986</v>
      </c>
      <c r="V4744" s="4">
        <f t="shared" si="749"/>
        <v>9.6666666666666661</v>
      </c>
      <c r="W4744" s="2">
        <f t="shared" si="746"/>
        <v>83.789999999999992</v>
      </c>
    </row>
    <row r="4745" spans="1:23" x14ac:dyDescent="0.25">
      <c r="A4745">
        <f t="shared" si="747"/>
        <v>2017</v>
      </c>
      <c r="B4745" s="1">
        <v>42799</v>
      </c>
      <c r="C4745" s="1">
        <v>42799</v>
      </c>
      <c r="D4745" s="1" t="str">
        <f t="shared" si="740"/>
        <v>Mar</v>
      </c>
      <c r="E4745" t="s">
        <v>528</v>
      </c>
      <c r="F4745" t="s">
        <v>527</v>
      </c>
      <c r="G4745" t="s">
        <v>25</v>
      </c>
      <c r="H4745" t="s">
        <v>65</v>
      </c>
      <c r="I4745" t="s">
        <v>2144</v>
      </c>
      <c r="J4745" t="s">
        <v>36</v>
      </c>
      <c r="K4745" t="s">
        <v>128</v>
      </c>
      <c r="L4745" s="2">
        <f t="shared" si="741"/>
        <v>6.636000000000001</v>
      </c>
      <c r="M4745" s="2">
        <f t="shared" si="742"/>
        <v>7.9</v>
      </c>
      <c r="N4745" s="2">
        <f t="shared" si="748"/>
        <v>1.2639999999999993</v>
      </c>
      <c r="O4745" s="2">
        <f t="shared" si="743"/>
        <v>2.5279999999999987</v>
      </c>
      <c r="P4745" s="2">
        <f t="shared" si="744"/>
        <v>15.8</v>
      </c>
      <c r="Q4745" s="2">
        <f t="shared" si="745"/>
        <v>15.999999999999993</v>
      </c>
      <c r="R4745">
        <v>2</v>
      </c>
      <c r="S4745">
        <v>0</v>
      </c>
      <c r="T4745" s="2">
        <v>7.9</v>
      </c>
      <c r="U4745" s="3">
        <v>2.5279999999999996</v>
      </c>
      <c r="V4745" s="4">
        <f t="shared" si="749"/>
        <v>15.999999999999998</v>
      </c>
      <c r="W4745" s="2">
        <f t="shared" si="746"/>
        <v>15.8</v>
      </c>
    </row>
    <row r="4746" spans="1:23" x14ac:dyDescent="0.25">
      <c r="A4746">
        <f t="shared" si="747"/>
        <v>2017</v>
      </c>
      <c r="B4746" s="1">
        <v>42799</v>
      </c>
      <c r="C4746" s="1">
        <v>42799</v>
      </c>
      <c r="D4746" s="1" t="str">
        <f t="shared" si="740"/>
        <v>Mar</v>
      </c>
      <c r="E4746" t="s">
        <v>528</v>
      </c>
      <c r="F4746" t="s">
        <v>527</v>
      </c>
      <c r="G4746" t="s">
        <v>25</v>
      </c>
      <c r="H4746" t="s">
        <v>65</v>
      </c>
      <c r="I4746" t="s">
        <v>1710</v>
      </c>
      <c r="J4746" t="s">
        <v>36</v>
      </c>
      <c r="K4746" t="s">
        <v>43</v>
      </c>
      <c r="L4746" s="2">
        <f t="shared" si="741"/>
        <v>206.78460000000001</v>
      </c>
      <c r="M4746" s="2">
        <f t="shared" si="742"/>
        <v>221.16</v>
      </c>
      <c r="N4746" s="2">
        <f t="shared" si="748"/>
        <v>14.375399999999985</v>
      </c>
      <c r="O4746" s="2">
        <f t="shared" si="743"/>
        <v>57.501599999999939</v>
      </c>
      <c r="P4746" s="2">
        <f t="shared" si="744"/>
        <v>884.64</v>
      </c>
      <c r="Q4746" s="2">
        <f t="shared" si="745"/>
        <v>6.4999999999999929</v>
      </c>
      <c r="R4746">
        <v>4</v>
      </c>
      <c r="S4746">
        <v>0</v>
      </c>
      <c r="T4746" s="2">
        <v>221.16</v>
      </c>
      <c r="U4746" s="3">
        <v>57.501599999999996</v>
      </c>
      <c r="V4746" s="4">
        <f t="shared" si="749"/>
        <v>6.5</v>
      </c>
      <c r="W4746" s="2">
        <f t="shared" si="746"/>
        <v>884.64</v>
      </c>
    </row>
    <row r="4747" spans="1:23" x14ac:dyDescent="0.25">
      <c r="A4747">
        <f t="shared" si="747"/>
        <v>2017</v>
      </c>
      <c r="B4747" s="1">
        <v>42799</v>
      </c>
      <c r="C4747" s="1">
        <v>42799</v>
      </c>
      <c r="D4747" s="1" t="str">
        <f t="shared" si="740"/>
        <v>Mar</v>
      </c>
      <c r="E4747" t="s">
        <v>528</v>
      </c>
      <c r="F4747" t="s">
        <v>527</v>
      </c>
      <c r="G4747" t="s">
        <v>25</v>
      </c>
      <c r="H4747" t="s">
        <v>65</v>
      </c>
      <c r="I4747" t="s">
        <v>1034</v>
      </c>
      <c r="J4747" t="s">
        <v>36</v>
      </c>
      <c r="K4747" t="s">
        <v>53</v>
      </c>
      <c r="L4747" s="2">
        <f t="shared" si="741"/>
        <v>96.609799999999993</v>
      </c>
      <c r="M4747" s="2">
        <f t="shared" si="742"/>
        <v>127.96</v>
      </c>
      <c r="N4747" s="2">
        <f t="shared" si="748"/>
        <v>31.350200000000001</v>
      </c>
      <c r="O4747" s="2">
        <f t="shared" si="743"/>
        <v>62.700400000000002</v>
      </c>
      <c r="P4747" s="2">
        <f t="shared" si="744"/>
        <v>255.92</v>
      </c>
      <c r="Q4747" s="2">
        <f t="shared" si="745"/>
        <v>24.500000000000004</v>
      </c>
      <c r="R4747">
        <v>2</v>
      </c>
      <c r="S4747">
        <v>0</v>
      </c>
      <c r="T4747" s="2">
        <v>127.96</v>
      </c>
      <c r="U4747" s="3">
        <v>62.700400000000002</v>
      </c>
      <c r="V4747" s="4">
        <f t="shared" si="749"/>
        <v>24.500000000000004</v>
      </c>
      <c r="W4747" s="2">
        <f t="shared" si="746"/>
        <v>255.92</v>
      </c>
    </row>
    <row r="4748" spans="1:23" x14ac:dyDescent="0.25">
      <c r="A4748">
        <f t="shared" si="747"/>
        <v>2017</v>
      </c>
      <c r="B4748" s="1">
        <v>42799</v>
      </c>
      <c r="C4748" s="1">
        <v>42799</v>
      </c>
      <c r="D4748" s="1" t="str">
        <f t="shared" si="740"/>
        <v>Mar</v>
      </c>
      <c r="E4748" t="s">
        <v>528</v>
      </c>
      <c r="F4748" t="s">
        <v>527</v>
      </c>
      <c r="G4748" t="s">
        <v>25</v>
      </c>
      <c r="H4748" t="s">
        <v>65</v>
      </c>
      <c r="I4748" t="s">
        <v>1230</v>
      </c>
      <c r="J4748" t="s">
        <v>36</v>
      </c>
      <c r="K4748" t="s">
        <v>53</v>
      </c>
      <c r="L4748" s="2">
        <f t="shared" si="741"/>
        <v>15.637300000000002</v>
      </c>
      <c r="M4748" s="2">
        <f t="shared" si="742"/>
        <v>18.690000000000001</v>
      </c>
      <c r="N4748" s="2">
        <f t="shared" si="748"/>
        <v>3.0526999999999997</v>
      </c>
      <c r="O4748" s="2">
        <f t="shared" si="743"/>
        <v>9.1580999999999992</v>
      </c>
      <c r="P4748" s="2">
        <f t="shared" si="744"/>
        <v>56.070000000000007</v>
      </c>
      <c r="Q4748" s="2">
        <f t="shared" si="745"/>
        <v>16.333333333333329</v>
      </c>
      <c r="R4748">
        <v>3</v>
      </c>
      <c r="S4748">
        <v>0</v>
      </c>
      <c r="T4748" s="2">
        <v>18.690000000000001</v>
      </c>
      <c r="U4748" s="3">
        <v>9.158100000000001</v>
      </c>
      <c r="V4748" s="4">
        <f t="shared" si="749"/>
        <v>16.333333333333332</v>
      </c>
      <c r="W4748" s="2">
        <f t="shared" si="746"/>
        <v>56.070000000000007</v>
      </c>
    </row>
    <row r="4749" spans="1:23" x14ac:dyDescent="0.25">
      <c r="A4749">
        <f t="shared" si="747"/>
        <v>2016</v>
      </c>
      <c r="B4749" s="1">
        <v>42432</v>
      </c>
      <c r="C4749" s="1">
        <v>42432</v>
      </c>
      <c r="D4749" s="1" t="str">
        <f t="shared" si="740"/>
        <v>Mar</v>
      </c>
      <c r="E4749" t="s">
        <v>528</v>
      </c>
      <c r="F4749" t="s">
        <v>1234</v>
      </c>
      <c r="G4749" t="s">
        <v>33</v>
      </c>
      <c r="H4749" t="s">
        <v>34</v>
      </c>
      <c r="I4749" t="s">
        <v>2336</v>
      </c>
      <c r="J4749" t="s">
        <v>36</v>
      </c>
      <c r="K4749" t="s">
        <v>247</v>
      </c>
      <c r="L4749" s="2">
        <f t="shared" si="741"/>
        <v>22.814999999999998</v>
      </c>
      <c r="M4749" s="2">
        <f t="shared" si="742"/>
        <v>25.349999999999998</v>
      </c>
      <c r="N4749" s="2">
        <f t="shared" si="748"/>
        <v>2.5350000000000001</v>
      </c>
      <c r="O4749" s="2">
        <f t="shared" si="743"/>
        <v>7.6050000000000004</v>
      </c>
      <c r="P4749" s="2">
        <f t="shared" si="744"/>
        <v>76.05</v>
      </c>
      <c r="Q4749" s="2">
        <f t="shared" si="745"/>
        <v>10</v>
      </c>
      <c r="R4749">
        <v>3</v>
      </c>
      <c r="S4749">
        <v>0</v>
      </c>
      <c r="T4749" s="2">
        <v>25.349999999999998</v>
      </c>
      <c r="U4749" s="3">
        <v>7.6049999999999978</v>
      </c>
      <c r="V4749" s="4">
        <f t="shared" si="749"/>
        <v>9.9999999999999982</v>
      </c>
      <c r="W4749" s="2">
        <f t="shared" si="746"/>
        <v>76.05</v>
      </c>
    </row>
    <row r="4750" spans="1:23" x14ac:dyDescent="0.25">
      <c r="A4750">
        <f t="shared" si="747"/>
        <v>2016</v>
      </c>
      <c r="B4750" s="1">
        <v>42432</v>
      </c>
      <c r="C4750" s="1">
        <v>42432</v>
      </c>
      <c r="D4750" s="1" t="str">
        <f t="shared" si="740"/>
        <v>Mar</v>
      </c>
      <c r="E4750" t="s">
        <v>528</v>
      </c>
      <c r="F4750" t="s">
        <v>1234</v>
      </c>
      <c r="G4750" t="s">
        <v>33</v>
      </c>
      <c r="H4750" t="s">
        <v>34</v>
      </c>
      <c r="I4750" t="s">
        <v>2286</v>
      </c>
      <c r="J4750" t="s">
        <v>28</v>
      </c>
      <c r="K4750" t="s">
        <v>46</v>
      </c>
      <c r="L4750" s="2">
        <f t="shared" si="741"/>
        <v>31.281600000000001</v>
      </c>
      <c r="M4750" s="2">
        <f t="shared" si="742"/>
        <v>35.28</v>
      </c>
      <c r="N4750" s="2">
        <f t="shared" si="748"/>
        <v>3.9984000000000002</v>
      </c>
      <c r="O4750" s="2">
        <f t="shared" si="743"/>
        <v>11.995200000000001</v>
      </c>
      <c r="P4750" s="2">
        <f t="shared" si="744"/>
        <v>105.84</v>
      </c>
      <c r="Q4750" s="2">
        <f t="shared" si="745"/>
        <v>11.333333333333334</v>
      </c>
      <c r="R4750">
        <v>3</v>
      </c>
      <c r="S4750">
        <v>0</v>
      </c>
      <c r="T4750" s="2">
        <v>35.28</v>
      </c>
      <c r="U4750" s="3">
        <v>11.995199999999997</v>
      </c>
      <c r="V4750" s="4">
        <f t="shared" si="749"/>
        <v>11.33333333333333</v>
      </c>
      <c r="W4750" s="2">
        <f t="shared" si="746"/>
        <v>105.84</v>
      </c>
    </row>
    <row r="4751" spans="1:23" x14ac:dyDescent="0.25">
      <c r="A4751">
        <f t="shared" si="747"/>
        <v>2016</v>
      </c>
      <c r="B4751" s="1">
        <v>42728</v>
      </c>
      <c r="C4751" s="1">
        <v>42729</v>
      </c>
      <c r="D4751" s="1" t="str">
        <f t="shared" si="740"/>
        <v>Dec</v>
      </c>
      <c r="E4751" t="s">
        <v>98</v>
      </c>
      <c r="F4751" t="s">
        <v>974</v>
      </c>
      <c r="G4751" t="s">
        <v>33</v>
      </c>
      <c r="H4751" t="s">
        <v>34</v>
      </c>
      <c r="I4751" t="s">
        <v>752</v>
      </c>
      <c r="J4751" t="s">
        <v>36</v>
      </c>
      <c r="K4751" t="s">
        <v>60</v>
      </c>
      <c r="L4751" s="2">
        <f t="shared" si="741"/>
        <v>30.1936</v>
      </c>
      <c r="M4751" s="2">
        <f t="shared" si="742"/>
        <v>33.4</v>
      </c>
      <c r="N4751" s="2">
        <f t="shared" si="748"/>
        <v>3.2063999999999986</v>
      </c>
      <c r="O4751" s="2">
        <f t="shared" si="743"/>
        <v>16.031999999999993</v>
      </c>
      <c r="P4751" s="2">
        <f t="shared" si="744"/>
        <v>167</v>
      </c>
      <c r="Q4751" s="2">
        <f t="shared" si="745"/>
        <v>9.5999999999999961</v>
      </c>
      <c r="R4751">
        <v>5</v>
      </c>
      <c r="S4751">
        <v>0</v>
      </c>
      <c r="T4751" s="2">
        <v>33.4</v>
      </c>
      <c r="U4751" s="3">
        <v>16.032</v>
      </c>
      <c r="V4751" s="4">
        <f t="shared" si="749"/>
        <v>9.6</v>
      </c>
      <c r="W4751" s="2">
        <f t="shared" si="746"/>
        <v>167</v>
      </c>
    </row>
    <row r="4752" spans="1:23" x14ac:dyDescent="0.25">
      <c r="A4752">
        <f t="shared" si="747"/>
        <v>2016</v>
      </c>
      <c r="B4752" s="1">
        <v>42650</v>
      </c>
      <c r="C4752" s="1">
        <v>42652</v>
      </c>
      <c r="D4752" s="1" t="str">
        <f t="shared" si="740"/>
        <v>Oct</v>
      </c>
      <c r="E4752" t="s">
        <v>98</v>
      </c>
      <c r="F4752" t="s">
        <v>1281</v>
      </c>
      <c r="G4752" t="s">
        <v>33</v>
      </c>
      <c r="H4752" t="s">
        <v>34</v>
      </c>
      <c r="I4752" t="s">
        <v>2231</v>
      </c>
      <c r="J4752" t="s">
        <v>50</v>
      </c>
      <c r="K4752" t="s">
        <v>286</v>
      </c>
      <c r="L4752" s="2">
        <f t="shared" si="741"/>
        <v>816.65999999999985</v>
      </c>
      <c r="M4752" s="2">
        <f t="shared" si="742"/>
        <v>837.39999999999986</v>
      </c>
      <c r="N4752" s="2">
        <f t="shared" si="748"/>
        <v>20.740000000000009</v>
      </c>
      <c r="O4752" s="2">
        <f t="shared" si="743"/>
        <v>62.220000000000027</v>
      </c>
      <c r="P4752" s="2">
        <f t="shared" si="744"/>
        <v>2512.1999999999998</v>
      </c>
      <c r="Q4752" s="2">
        <f t="shared" si="745"/>
        <v>2.4767136374492487</v>
      </c>
      <c r="R4752">
        <v>3</v>
      </c>
      <c r="S4752">
        <v>0.2</v>
      </c>
      <c r="T4752" s="2">
        <v>837.59999999999991</v>
      </c>
      <c r="U4752" s="3">
        <v>62.82000000000005</v>
      </c>
      <c r="V4752" s="4">
        <f t="shared" si="749"/>
        <v>2.5000000000000022</v>
      </c>
      <c r="W4752" s="2">
        <f t="shared" si="746"/>
        <v>2512.7999999999997</v>
      </c>
    </row>
    <row r="4753" spans="1:23" x14ac:dyDescent="0.25">
      <c r="A4753">
        <f t="shared" si="747"/>
        <v>2016</v>
      </c>
      <c r="B4753" s="1">
        <v>42713</v>
      </c>
      <c r="C4753" s="1">
        <v>42717</v>
      </c>
      <c r="D4753" s="1" t="str">
        <f t="shared" si="740"/>
        <v>Dec</v>
      </c>
      <c r="E4753" t="s">
        <v>38</v>
      </c>
      <c r="F4753" t="s">
        <v>82</v>
      </c>
      <c r="G4753" t="s">
        <v>25</v>
      </c>
      <c r="H4753" t="s">
        <v>26</v>
      </c>
      <c r="I4753" t="s">
        <v>1602</v>
      </c>
      <c r="J4753" t="s">
        <v>50</v>
      </c>
      <c r="K4753" t="s">
        <v>51</v>
      </c>
      <c r="L4753" s="2">
        <f t="shared" si="741"/>
        <v>43.731000000000002</v>
      </c>
      <c r="M4753" s="2">
        <f t="shared" si="742"/>
        <v>40.479999999999997</v>
      </c>
      <c r="N4753" s="2">
        <f t="shared" si="748"/>
        <v>-3.2510000000000048</v>
      </c>
      <c r="O4753" s="2">
        <f t="shared" si="743"/>
        <v>-9.7530000000000143</v>
      </c>
      <c r="P4753" s="2">
        <f t="shared" si="744"/>
        <v>121.44</v>
      </c>
      <c r="Q4753" s="2">
        <f t="shared" si="745"/>
        <v>-8.03112648221345</v>
      </c>
      <c r="R4753">
        <v>3</v>
      </c>
      <c r="S4753">
        <v>0.2</v>
      </c>
      <c r="T4753" s="2">
        <v>40.68</v>
      </c>
      <c r="U4753" s="3">
        <v>-9.153000000000004</v>
      </c>
      <c r="V4753" s="4">
        <f t="shared" si="749"/>
        <v>-7.5000000000000036</v>
      </c>
      <c r="W4753" s="2">
        <f t="shared" si="746"/>
        <v>122.03999999999999</v>
      </c>
    </row>
    <row r="4754" spans="1:23" x14ac:dyDescent="0.25">
      <c r="A4754">
        <f t="shared" si="747"/>
        <v>2017</v>
      </c>
      <c r="B4754" s="1">
        <v>43059</v>
      </c>
      <c r="C4754" s="1">
        <v>43063</v>
      </c>
      <c r="D4754" s="1" t="str">
        <f t="shared" si="740"/>
        <v>Nov</v>
      </c>
      <c r="E4754" t="s">
        <v>38</v>
      </c>
      <c r="F4754" t="s">
        <v>994</v>
      </c>
      <c r="G4754" t="s">
        <v>25</v>
      </c>
      <c r="H4754" t="s">
        <v>26</v>
      </c>
      <c r="I4754" t="s">
        <v>845</v>
      </c>
      <c r="J4754" t="s">
        <v>28</v>
      </c>
      <c r="K4754" t="s">
        <v>31</v>
      </c>
      <c r="L4754" s="2">
        <f t="shared" si="741"/>
        <v>221.3562</v>
      </c>
      <c r="M4754" s="2">
        <f t="shared" si="742"/>
        <v>209.36799999999999</v>
      </c>
      <c r="N4754" s="2">
        <f t="shared" si="748"/>
        <v>-11.988200000000006</v>
      </c>
      <c r="O4754" s="2">
        <f t="shared" si="743"/>
        <v>-23.976400000000012</v>
      </c>
      <c r="P4754" s="2">
        <f t="shared" si="744"/>
        <v>418.73599999999999</v>
      </c>
      <c r="Q4754" s="2">
        <f t="shared" si="745"/>
        <v>-5.7258988957242778</v>
      </c>
      <c r="R4754">
        <v>2</v>
      </c>
      <c r="S4754">
        <v>0.2</v>
      </c>
      <c r="T4754" s="2">
        <v>209.56799999999998</v>
      </c>
      <c r="U4754" s="3">
        <v>-23.576400000000007</v>
      </c>
      <c r="V4754" s="4">
        <f t="shared" si="749"/>
        <v>-5.6250000000000018</v>
      </c>
      <c r="W4754" s="2">
        <f t="shared" si="746"/>
        <v>419.13599999999997</v>
      </c>
    </row>
    <row r="4755" spans="1:23" x14ac:dyDescent="0.25">
      <c r="A4755">
        <f t="shared" si="747"/>
        <v>2015</v>
      </c>
      <c r="B4755" s="1">
        <v>42350</v>
      </c>
      <c r="C4755" s="1">
        <v>42354</v>
      </c>
      <c r="D4755" s="1" t="str">
        <f t="shared" si="740"/>
        <v>Dec</v>
      </c>
      <c r="E4755" t="s">
        <v>38</v>
      </c>
      <c r="F4755" t="s">
        <v>357</v>
      </c>
      <c r="G4755" t="s">
        <v>25</v>
      </c>
      <c r="H4755" t="s">
        <v>65</v>
      </c>
      <c r="I4755" t="s">
        <v>2499</v>
      </c>
      <c r="J4755" t="s">
        <v>50</v>
      </c>
      <c r="K4755" t="s">
        <v>86</v>
      </c>
      <c r="L4755" s="2">
        <f t="shared" si="741"/>
        <v>20.760300000000001</v>
      </c>
      <c r="M4755" s="2">
        <f t="shared" si="742"/>
        <v>22.168000000000003</v>
      </c>
      <c r="N4755" s="2">
        <f t="shared" si="748"/>
        <v>1.4077000000000019</v>
      </c>
      <c r="O4755" s="2">
        <f t="shared" si="743"/>
        <v>5.6308000000000078</v>
      </c>
      <c r="P4755" s="2">
        <f t="shared" si="744"/>
        <v>88.672000000000011</v>
      </c>
      <c r="Q4755" s="2">
        <f t="shared" si="745"/>
        <v>6.3501443522194236</v>
      </c>
      <c r="R4755">
        <v>4</v>
      </c>
      <c r="S4755">
        <v>0.2</v>
      </c>
      <c r="T4755" s="2">
        <v>22.368000000000002</v>
      </c>
      <c r="U4755" s="3">
        <v>6.4308000000000014</v>
      </c>
      <c r="V4755" s="4">
        <f t="shared" si="749"/>
        <v>7.1875000000000009</v>
      </c>
      <c r="W4755" s="2">
        <f t="shared" si="746"/>
        <v>89.472000000000008</v>
      </c>
    </row>
    <row r="4756" spans="1:23" x14ac:dyDescent="0.25">
      <c r="A4756">
        <f t="shared" si="747"/>
        <v>2017</v>
      </c>
      <c r="B4756" s="1">
        <v>42769</v>
      </c>
      <c r="C4756" s="1">
        <v>42774</v>
      </c>
      <c r="D4756" s="1" t="str">
        <f t="shared" si="740"/>
        <v>Feb</v>
      </c>
      <c r="E4756" t="s">
        <v>38</v>
      </c>
      <c r="F4756" t="s">
        <v>2018</v>
      </c>
      <c r="G4756" t="s">
        <v>25</v>
      </c>
      <c r="H4756" t="s">
        <v>26</v>
      </c>
      <c r="I4756" t="s">
        <v>976</v>
      </c>
      <c r="J4756" t="s">
        <v>36</v>
      </c>
      <c r="K4756" t="s">
        <v>53</v>
      </c>
      <c r="L4756" s="2">
        <f t="shared" si="741"/>
        <v>5.1760000000000002</v>
      </c>
      <c r="M4756" s="2">
        <f t="shared" si="742"/>
        <v>3.1820000000000004</v>
      </c>
      <c r="N4756" s="2">
        <f t="shared" si="748"/>
        <v>-1.9939999999999998</v>
      </c>
      <c r="O4756" s="2">
        <f t="shared" si="743"/>
        <v>-3.9879999999999995</v>
      </c>
      <c r="P4756" s="2">
        <f t="shared" si="744"/>
        <v>6.3640000000000008</v>
      </c>
      <c r="Q4756" s="2">
        <f t="shared" si="745"/>
        <v>-62.664990571967309</v>
      </c>
      <c r="R4756">
        <v>2</v>
      </c>
      <c r="S4756">
        <v>0.7</v>
      </c>
      <c r="T4756" s="2">
        <v>3.8820000000000006</v>
      </c>
      <c r="U4756" s="3">
        <v>-2.5880000000000001</v>
      </c>
      <c r="V4756" s="4">
        <f t="shared" si="749"/>
        <v>-33.333333333333329</v>
      </c>
      <c r="W4756" s="2">
        <f t="shared" si="746"/>
        <v>7.7640000000000011</v>
      </c>
    </row>
    <row r="4757" spans="1:23" x14ac:dyDescent="0.25">
      <c r="A4757">
        <f t="shared" si="747"/>
        <v>2017</v>
      </c>
      <c r="B4757" s="1">
        <v>42769</v>
      </c>
      <c r="C4757" s="1">
        <v>42774</v>
      </c>
      <c r="D4757" s="1" t="str">
        <f t="shared" si="740"/>
        <v>Feb</v>
      </c>
      <c r="E4757" t="s">
        <v>38</v>
      </c>
      <c r="F4757" t="s">
        <v>2018</v>
      </c>
      <c r="G4757" t="s">
        <v>25</v>
      </c>
      <c r="H4757" t="s">
        <v>26</v>
      </c>
      <c r="I4757" t="s">
        <v>2500</v>
      </c>
      <c r="J4757" t="s">
        <v>36</v>
      </c>
      <c r="K4757" t="s">
        <v>60</v>
      </c>
      <c r="L4757" s="2">
        <f t="shared" si="741"/>
        <v>101.84480000000001</v>
      </c>
      <c r="M4757" s="2">
        <f t="shared" si="742"/>
        <v>115.096</v>
      </c>
      <c r="N4757" s="2">
        <f t="shared" si="748"/>
        <v>13.251199999999997</v>
      </c>
      <c r="O4757" s="2">
        <f t="shared" si="743"/>
        <v>39.753599999999992</v>
      </c>
      <c r="P4757" s="2">
        <f t="shared" si="744"/>
        <v>345.28800000000001</v>
      </c>
      <c r="Q4757" s="2">
        <f t="shared" si="745"/>
        <v>11.513171613261971</v>
      </c>
      <c r="R4757">
        <v>3</v>
      </c>
      <c r="S4757">
        <v>0.2</v>
      </c>
      <c r="T4757" s="2">
        <v>115.29600000000001</v>
      </c>
      <c r="U4757" s="3">
        <v>40.353599999999986</v>
      </c>
      <c r="V4757" s="4">
        <f t="shared" si="749"/>
        <v>11.666666666666661</v>
      </c>
      <c r="W4757" s="2">
        <f t="shared" si="746"/>
        <v>345.88800000000003</v>
      </c>
    </row>
    <row r="4758" spans="1:23" x14ac:dyDescent="0.25">
      <c r="A4758">
        <f t="shared" si="747"/>
        <v>2017</v>
      </c>
      <c r="B4758" s="1">
        <v>42999</v>
      </c>
      <c r="C4758" s="1">
        <v>43003</v>
      </c>
      <c r="D4758" s="1" t="str">
        <f t="shared" si="740"/>
        <v>Sep</v>
      </c>
      <c r="E4758" t="s">
        <v>38</v>
      </c>
      <c r="F4758" t="s">
        <v>82</v>
      </c>
      <c r="G4758" t="s">
        <v>25</v>
      </c>
      <c r="H4758" t="s">
        <v>80</v>
      </c>
      <c r="I4758" t="s">
        <v>1973</v>
      </c>
      <c r="J4758" t="s">
        <v>36</v>
      </c>
      <c r="K4758" t="s">
        <v>53</v>
      </c>
      <c r="L4758" s="2">
        <f t="shared" si="741"/>
        <v>2.6712000000000007</v>
      </c>
      <c r="M4758" s="2">
        <f t="shared" si="742"/>
        <v>1.2080000000000004</v>
      </c>
      <c r="N4758" s="2">
        <f t="shared" si="748"/>
        <v>-1.4632000000000003</v>
      </c>
      <c r="O4758" s="2">
        <f t="shared" si="743"/>
        <v>-2.9264000000000006</v>
      </c>
      <c r="P4758" s="2">
        <f t="shared" si="744"/>
        <v>2.4160000000000008</v>
      </c>
      <c r="Q4758" s="2">
        <f t="shared" si="745"/>
        <v>-121.1258278145695</v>
      </c>
      <c r="R4758">
        <v>2</v>
      </c>
      <c r="S4758">
        <v>0.7</v>
      </c>
      <c r="T4758" s="2">
        <v>1.9080000000000004</v>
      </c>
      <c r="U4758" s="3">
        <v>-1.5264000000000002</v>
      </c>
      <c r="V4758" s="4">
        <f t="shared" si="749"/>
        <v>-40</v>
      </c>
      <c r="W4758" s="2">
        <f t="shared" si="746"/>
        <v>3.8160000000000007</v>
      </c>
    </row>
    <row r="4759" spans="1:23" x14ac:dyDescent="0.25">
      <c r="A4759">
        <f t="shared" si="747"/>
        <v>2017</v>
      </c>
      <c r="B4759" s="1">
        <v>42855</v>
      </c>
      <c r="C4759" s="1">
        <v>42860</v>
      </c>
      <c r="D4759" s="1" t="str">
        <f t="shared" si="740"/>
        <v>Apr</v>
      </c>
      <c r="E4759" t="s">
        <v>38</v>
      </c>
      <c r="F4759" t="s">
        <v>2211</v>
      </c>
      <c r="G4759" t="s">
        <v>64</v>
      </c>
      <c r="H4759" t="s">
        <v>65</v>
      </c>
      <c r="I4759" t="s">
        <v>907</v>
      </c>
      <c r="J4759" t="s">
        <v>36</v>
      </c>
      <c r="K4759" t="s">
        <v>53</v>
      </c>
      <c r="L4759" s="2">
        <f t="shared" si="741"/>
        <v>53.285599999999995</v>
      </c>
      <c r="M4759" s="2">
        <f t="shared" si="742"/>
        <v>42.571999999999996</v>
      </c>
      <c r="N4759" s="2">
        <f t="shared" si="748"/>
        <v>-10.7136</v>
      </c>
      <c r="O4759" s="2">
        <f t="shared" si="743"/>
        <v>-74.995199999999997</v>
      </c>
      <c r="P4759" s="2">
        <f t="shared" si="744"/>
        <v>298.00399999999996</v>
      </c>
      <c r="Q4759" s="2">
        <f t="shared" si="745"/>
        <v>-25.165836700178524</v>
      </c>
      <c r="R4759">
        <v>7</v>
      </c>
      <c r="S4759">
        <v>0.8</v>
      </c>
      <c r="T4759" s="2">
        <v>43.371999999999993</v>
      </c>
      <c r="U4759" s="3">
        <v>-69.395200000000031</v>
      </c>
      <c r="V4759" s="4">
        <f t="shared" si="749"/>
        <v>-22.857142857142872</v>
      </c>
      <c r="W4759" s="2">
        <f t="shared" si="746"/>
        <v>303.60399999999993</v>
      </c>
    </row>
    <row r="4760" spans="1:23" x14ac:dyDescent="0.25">
      <c r="A4760">
        <f t="shared" si="747"/>
        <v>2014</v>
      </c>
      <c r="B4760" s="1">
        <v>41946</v>
      </c>
      <c r="C4760" s="1">
        <v>41950</v>
      </c>
      <c r="D4760" s="1" t="str">
        <f t="shared" si="740"/>
        <v>Nov</v>
      </c>
      <c r="E4760" t="s">
        <v>38</v>
      </c>
      <c r="F4760" t="s">
        <v>1995</v>
      </c>
      <c r="G4760" t="s">
        <v>25</v>
      </c>
      <c r="H4760" t="s">
        <v>80</v>
      </c>
      <c r="I4760" t="s">
        <v>734</v>
      </c>
      <c r="J4760" t="s">
        <v>50</v>
      </c>
      <c r="K4760" t="s">
        <v>51</v>
      </c>
      <c r="L4760" s="2">
        <f t="shared" si="741"/>
        <v>729.08280000000002</v>
      </c>
      <c r="M4760" s="2">
        <f t="shared" si="742"/>
        <v>783.96</v>
      </c>
      <c r="N4760" s="2">
        <f t="shared" si="748"/>
        <v>54.877200000000016</v>
      </c>
      <c r="O4760" s="2">
        <f t="shared" si="743"/>
        <v>219.50880000000006</v>
      </c>
      <c r="P4760" s="2">
        <f t="shared" si="744"/>
        <v>3135.84</v>
      </c>
      <c r="Q4760" s="2">
        <f t="shared" si="745"/>
        <v>7.0000000000000018</v>
      </c>
      <c r="R4760">
        <v>4</v>
      </c>
      <c r="S4760">
        <v>0</v>
      </c>
      <c r="T4760" s="2">
        <v>783.96</v>
      </c>
      <c r="U4760" s="3">
        <v>219.50880000000006</v>
      </c>
      <c r="V4760" s="4">
        <f t="shared" si="749"/>
        <v>7.0000000000000018</v>
      </c>
      <c r="W4760" s="2">
        <f t="shared" si="746"/>
        <v>3135.84</v>
      </c>
    </row>
    <row r="4761" spans="1:23" x14ac:dyDescent="0.25">
      <c r="A4761">
        <f t="shared" si="747"/>
        <v>2014</v>
      </c>
      <c r="B4761" s="1">
        <v>41946</v>
      </c>
      <c r="C4761" s="1">
        <v>41950</v>
      </c>
      <c r="D4761" s="1" t="str">
        <f t="shared" si="740"/>
        <v>Nov</v>
      </c>
      <c r="E4761" t="s">
        <v>38</v>
      </c>
      <c r="F4761" t="s">
        <v>1995</v>
      </c>
      <c r="G4761" t="s">
        <v>25</v>
      </c>
      <c r="H4761" t="s">
        <v>80</v>
      </c>
      <c r="I4761" t="s">
        <v>1518</v>
      </c>
      <c r="J4761" t="s">
        <v>36</v>
      </c>
      <c r="K4761" t="s">
        <v>53</v>
      </c>
      <c r="L4761" s="2">
        <f t="shared" si="741"/>
        <v>39.728000000000002</v>
      </c>
      <c r="M4761" s="2">
        <f t="shared" si="742"/>
        <v>48.695999999999998</v>
      </c>
      <c r="N4761" s="2">
        <f t="shared" si="748"/>
        <v>8.9679999999999964</v>
      </c>
      <c r="O4761" s="2">
        <f t="shared" si="743"/>
        <v>17.935999999999993</v>
      </c>
      <c r="P4761" s="2">
        <f t="shared" si="744"/>
        <v>97.391999999999996</v>
      </c>
      <c r="Q4761" s="2">
        <f t="shared" si="745"/>
        <v>18.416297026449804</v>
      </c>
      <c r="R4761">
        <v>2</v>
      </c>
      <c r="S4761">
        <v>0.2</v>
      </c>
      <c r="T4761" s="2">
        <v>48.896000000000001</v>
      </c>
      <c r="U4761" s="3">
        <v>18.335999999999999</v>
      </c>
      <c r="V4761" s="4">
        <f t="shared" si="749"/>
        <v>18.749999999999996</v>
      </c>
      <c r="W4761" s="2">
        <f t="shared" si="746"/>
        <v>97.792000000000002</v>
      </c>
    </row>
    <row r="4762" spans="1:23" x14ac:dyDescent="0.25">
      <c r="A4762">
        <f t="shared" si="747"/>
        <v>2014</v>
      </c>
      <c r="B4762" s="1">
        <v>41946</v>
      </c>
      <c r="C4762" s="1">
        <v>41950</v>
      </c>
      <c r="D4762" s="1" t="str">
        <f t="shared" si="740"/>
        <v>Nov</v>
      </c>
      <c r="E4762" t="s">
        <v>38</v>
      </c>
      <c r="F4762" t="s">
        <v>1995</v>
      </c>
      <c r="G4762" t="s">
        <v>25</v>
      </c>
      <c r="H4762" t="s">
        <v>80</v>
      </c>
      <c r="I4762" t="s">
        <v>1077</v>
      </c>
      <c r="J4762" t="s">
        <v>36</v>
      </c>
      <c r="K4762" t="s">
        <v>53</v>
      </c>
      <c r="L4762" s="2">
        <f t="shared" si="741"/>
        <v>6.432100000000001</v>
      </c>
      <c r="M4762" s="2">
        <f t="shared" si="742"/>
        <v>7.6560000000000006</v>
      </c>
      <c r="N4762" s="2">
        <f t="shared" si="748"/>
        <v>1.2238999999999995</v>
      </c>
      <c r="O4762" s="2">
        <f t="shared" si="743"/>
        <v>2.4477999999999991</v>
      </c>
      <c r="P4762" s="2">
        <f t="shared" si="744"/>
        <v>15.312000000000001</v>
      </c>
      <c r="Q4762" s="2">
        <f t="shared" si="745"/>
        <v>15.986154649947744</v>
      </c>
      <c r="R4762">
        <v>2</v>
      </c>
      <c r="S4762">
        <v>0.2</v>
      </c>
      <c r="T4762" s="2">
        <v>7.8560000000000008</v>
      </c>
      <c r="U4762" s="3">
        <v>2.8477999999999994</v>
      </c>
      <c r="V4762" s="4">
        <f t="shared" si="749"/>
        <v>18.124999999999993</v>
      </c>
      <c r="W4762" s="2">
        <f t="shared" si="746"/>
        <v>15.712000000000002</v>
      </c>
    </row>
    <row r="4763" spans="1:23" x14ac:dyDescent="0.25">
      <c r="A4763">
        <f t="shared" si="747"/>
        <v>2016</v>
      </c>
      <c r="B4763" s="1">
        <v>42734</v>
      </c>
      <c r="C4763" s="1">
        <v>42739</v>
      </c>
      <c r="D4763" s="1" t="str">
        <f t="shared" si="740"/>
        <v>Dec</v>
      </c>
      <c r="E4763" t="s">
        <v>38</v>
      </c>
      <c r="F4763" t="s">
        <v>983</v>
      </c>
      <c r="G4763" t="s">
        <v>25</v>
      </c>
      <c r="H4763" t="s">
        <v>80</v>
      </c>
      <c r="I4763" t="s">
        <v>2443</v>
      </c>
      <c r="J4763" t="s">
        <v>36</v>
      </c>
      <c r="K4763" t="s">
        <v>37</v>
      </c>
      <c r="L4763" s="2">
        <f t="shared" si="741"/>
        <v>4.9077000000000002</v>
      </c>
      <c r="M4763" s="2">
        <f t="shared" si="742"/>
        <v>5.7039999999999997</v>
      </c>
      <c r="N4763" s="2">
        <f t="shared" si="748"/>
        <v>0.79629999999999956</v>
      </c>
      <c r="O4763" s="2">
        <f t="shared" si="743"/>
        <v>1.5925999999999991</v>
      </c>
      <c r="P4763" s="2">
        <f t="shared" si="744"/>
        <v>11.407999999999999</v>
      </c>
      <c r="Q4763" s="2">
        <f t="shared" si="745"/>
        <v>13.960378681626922</v>
      </c>
      <c r="R4763">
        <v>2</v>
      </c>
      <c r="S4763">
        <v>0.2</v>
      </c>
      <c r="T4763" s="2">
        <v>5.9039999999999999</v>
      </c>
      <c r="U4763" s="3">
        <v>1.9925999999999999</v>
      </c>
      <c r="V4763" s="4">
        <f t="shared" si="749"/>
        <v>16.875</v>
      </c>
      <c r="W4763" s="2">
        <f t="shared" si="746"/>
        <v>11.808</v>
      </c>
    </row>
    <row r="4764" spans="1:23" x14ac:dyDescent="0.25">
      <c r="A4764">
        <f t="shared" si="747"/>
        <v>2016</v>
      </c>
      <c r="B4764" s="1">
        <v>42734</v>
      </c>
      <c r="C4764" s="1">
        <v>42739</v>
      </c>
      <c r="D4764" s="1" t="str">
        <f t="shared" si="740"/>
        <v>Dec</v>
      </c>
      <c r="E4764" t="s">
        <v>38</v>
      </c>
      <c r="F4764" t="s">
        <v>983</v>
      </c>
      <c r="G4764" t="s">
        <v>25</v>
      </c>
      <c r="H4764" t="s">
        <v>80</v>
      </c>
      <c r="I4764" t="s">
        <v>1889</v>
      </c>
      <c r="J4764" t="s">
        <v>36</v>
      </c>
      <c r="K4764" t="s">
        <v>247</v>
      </c>
      <c r="L4764" s="2">
        <f t="shared" si="741"/>
        <v>13.197800000000001</v>
      </c>
      <c r="M4764" s="2">
        <f t="shared" si="742"/>
        <v>13.512000000000002</v>
      </c>
      <c r="N4764" s="2">
        <f t="shared" si="748"/>
        <v>0.31420000000000137</v>
      </c>
      <c r="O4764" s="2">
        <f t="shared" si="743"/>
        <v>0.62840000000000273</v>
      </c>
      <c r="P4764" s="2">
        <f t="shared" si="744"/>
        <v>27.024000000000004</v>
      </c>
      <c r="Q4764" s="2">
        <f t="shared" si="745"/>
        <v>2.3253404381290803</v>
      </c>
      <c r="R4764">
        <v>2</v>
      </c>
      <c r="S4764">
        <v>0.2</v>
      </c>
      <c r="T4764" s="2">
        <v>13.712000000000002</v>
      </c>
      <c r="U4764" s="3">
        <v>1.0284</v>
      </c>
      <c r="V4764" s="4">
        <f t="shared" si="749"/>
        <v>3.7499999999999991</v>
      </c>
      <c r="W4764" s="2">
        <f t="shared" si="746"/>
        <v>27.424000000000003</v>
      </c>
    </row>
    <row r="4765" spans="1:23" x14ac:dyDescent="0.25">
      <c r="A4765">
        <f t="shared" si="747"/>
        <v>2014</v>
      </c>
      <c r="B4765" s="1">
        <v>41899</v>
      </c>
      <c r="C4765" s="1">
        <v>41903</v>
      </c>
      <c r="D4765" s="1" t="str">
        <f t="shared" si="740"/>
        <v>Sep</v>
      </c>
      <c r="E4765" t="s">
        <v>38</v>
      </c>
      <c r="F4765" t="s">
        <v>2497</v>
      </c>
      <c r="G4765" t="s">
        <v>25</v>
      </c>
      <c r="H4765" t="s">
        <v>34</v>
      </c>
      <c r="I4765" t="s">
        <v>2501</v>
      </c>
      <c r="J4765" t="s">
        <v>36</v>
      </c>
      <c r="K4765" t="s">
        <v>92</v>
      </c>
      <c r="L4765" s="2">
        <f t="shared" si="741"/>
        <v>154.27940000000001</v>
      </c>
      <c r="M4765" s="2">
        <f t="shared" si="742"/>
        <v>182.94</v>
      </c>
      <c r="N4765" s="2">
        <f t="shared" si="748"/>
        <v>28.660599999999988</v>
      </c>
      <c r="O4765" s="2">
        <f t="shared" si="743"/>
        <v>85.981799999999964</v>
      </c>
      <c r="P4765" s="2">
        <f t="shared" si="744"/>
        <v>548.81999999999994</v>
      </c>
      <c r="Q4765" s="2">
        <f t="shared" si="745"/>
        <v>15.666666666666663</v>
      </c>
      <c r="R4765">
        <v>3</v>
      </c>
      <c r="S4765">
        <v>0</v>
      </c>
      <c r="T4765" s="2">
        <v>182.94</v>
      </c>
      <c r="U4765" s="3">
        <v>85.981799999999993</v>
      </c>
      <c r="V4765" s="4">
        <f t="shared" si="749"/>
        <v>15.666666666666668</v>
      </c>
      <c r="W4765" s="2">
        <f t="shared" si="746"/>
        <v>548.81999999999994</v>
      </c>
    </row>
    <row r="4766" spans="1:23" x14ac:dyDescent="0.25">
      <c r="A4766">
        <f t="shared" si="747"/>
        <v>2017</v>
      </c>
      <c r="B4766" s="1">
        <v>43063</v>
      </c>
      <c r="C4766" s="1">
        <v>43066</v>
      </c>
      <c r="D4766" s="1" t="str">
        <f t="shared" si="740"/>
        <v>Nov</v>
      </c>
      <c r="E4766" t="s">
        <v>98</v>
      </c>
      <c r="F4766" t="s">
        <v>1022</v>
      </c>
      <c r="G4766" t="s">
        <v>25</v>
      </c>
      <c r="H4766" t="s">
        <v>34</v>
      </c>
      <c r="I4766" t="s">
        <v>1401</v>
      </c>
      <c r="J4766" t="s">
        <v>36</v>
      </c>
      <c r="K4766" t="s">
        <v>48</v>
      </c>
      <c r="L4766" s="2">
        <f t="shared" si="741"/>
        <v>25.261600000000001</v>
      </c>
      <c r="M4766" s="2">
        <f t="shared" si="742"/>
        <v>27.76</v>
      </c>
      <c r="N4766" s="2">
        <f t="shared" si="748"/>
        <v>2.4984000000000002</v>
      </c>
      <c r="O4766" s="2">
        <f t="shared" si="743"/>
        <v>9.9936000000000007</v>
      </c>
      <c r="P4766" s="2">
        <f t="shared" si="744"/>
        <v>111.04</v>
      </c>
      <c r="Q4766" s="2">
        <f t="shared" si="745"/>
        <v>9</v>
      </c>
      <c r="R4766">
        <v>4</v>
      </c>
      <c r="S4766">
        <v>0</v>
      </c>
      <c r="T4766" s="2">
        <v>27.76</v>
      </c>
      <c r="U4766" s="3">
        <v>9.9936000000000007</v>
      </c>
      <c r="V4766" s="4">
        <f t="shared" si="749"/>
        <v>9</v>
      </c>
      <c r="W4766" s="2">
        <f t="shared" si="746"/>
        <v>111.04</v>
      </c>
    </row>
    <row r="4767" spans="1:23" x14ac:dyDescent="0.25">
      <c r="A4767">
        <f t="shared" si="747"/>
        <v>2015</v>
      </c>
      <c r="B4767" s="1">
        <v>42118</v>
      </c>
      <c r="C4767" s="1">
        <v>42122</v>
      </c>
      <c r="D4767" s="1" t="str">
        <f t="shared" si="740"/>
        <v>Apr</v>
      </c>
      <c r="E4767" t="s">
        <v>38</v>
      </c>
      <c r="F4767" t="s">
        <v>1579</v>
      </c>
      <c r="G4767" t="s">
        <v>64</v>
      </c>
      <c r="H4767" t="s">
        <v>80</v>
      </c>
      <c r="I4767" t="s">
        <v>1620</v>
      </c>
      <c r="J4767" t="s">
        <v>36</v>
      </c>
      <c r="K4767" t="s">
        <v>48</v>
      </c>
      <c r="L4767" s="2">
        <f t="shared" si="741"/>
        <v>18.4529</v>
      </c>
      <c r="M4767" s="2">
        <f t="shared" si="742"/>
        <v>25.99</v>
      </c>
      <c r="N4767" s="2">
        <f t="shared" si="748"/>
        <v>7.5370999999999988</v>
      </c>
      <c r="O4767" s="2">
        <f t="shared" si="743"/>
        <v>7.5370999999999988</v>
      </c>
      <c r="P4767" s="2">
        <f t="shared" si="744"/>
        <v>25.99</v>
      </c>
      <c r="Q4767" s="2">
        <f t="shared" si="745"/>
        <v>28.999999999999996</v>
      </c>
      <c r="R4767">
        <v>1</v>
      </c>
      <c r="S4767">
        <v>0</v>
      </c>
      <c r="T4767" s="2">
        <v>25.99</v>
      </c>
      <c r="U4767" s="3">
        <v>7.5370999999999988</v>
      </c>
      <c r="V4767" s="4">
        <f t="shared" si="749"/>
        <v>28.999999999999996</v>
      </c>
      <c r="W4767" s="2">
        <f t="shared" si="746"/>
        <v>25.99</v>
      </c>
    </row>
    <row r="4768" spans="1:23" x14ac:dyDescent="0.25">
      <c r="A4768">
        <f t="shared" si="747"/>
        <v>2015</v>
      </c>
      <c r="B4768" s="1">
        <v>42072</v>
      </c>
      <c r="C4768" s="1">
        <v>42075</v>
      </c>
      <c r="D4768" s="1" t="str">
        <f t="shared" si="740"/>
        <v>Mar</v>
      </c>
      <c r="E4768" t="s">
        <v>98</v>
      </c>
      <c r="F4768" t="s">
        <v>1218</v>
      </c>
      <c r="G4768" t="s">
        <v>33</v>
      </c>
      <c r="H4768" t="s">
        <v>65</v>
      </c>
      <c r="I4768" t="s">
        <v>1115</v>
      </c>
      <c r="J4768" t="s">
        <v>50</v>
      </c>
      <c r="K4768" t="s">
        <v>86</v>
      </c>
      <c r="L4768" s="2">
        <f t="shared" si="741"/>
        <v>107.56020000000001</v>
      </c>
      <c r="M4768" s="2">
        <f t="shared" si="742"/>
        <v>113.32000000000001</v>
      </c>
      <c r="N4768" s="2">
        <f t="shared" si="748"/>
        <v>5.7597999999999985</v>
      </c>
      <c r="O4768" s="2">
        <f t="shared" si="743"/>
        <v>28.798999999999992</v>
      </c>
      <c r="P4768" s="2">
        <f t="shared" si="744"/>
        <v>566.6</v>
      </c>
      <c r="Q4768" s="2">
        <f t="shared" si="745"/>
        <v>5.08277444405224</v>
      </c>
      <c r="R4768">
        <v>5</v>
      </c>
      <c r="S4768">
        <v>0.2</v>
      </c>
      <c r="T4768" s="2">
        <v>113.52000000000001</v>
      </c>
      <c r="U4768" s="3">
        <v>29.798999999999999</v>
      </c>
      <c r="V4768" s="4">
        <f t="shared" si="749"/>
        <v>5.25</v>
      </c>
      <c r="W4768" s="2">
        <f t="shared" si="746"/>
        <v>567.6</v>
      </c>
    </row>
    <row r="4769" spans="1:23" x14ac:dyDescent="0.25">
      <c r="A4769">
        <f t="shared" si="747"/>
        <v>2015</v>
      </c>
      <c r="B4769" s="1">
        <v>42072</v>
      </c>
      <c r="C4769" s="1">
        <v>42075</v>
      </c>
      <c r="D4769" s="1" t="str">
        <f t="shared" si="740"/>
        <v>Mar</v>
      </c>
      <c r="E4769" t="s">
        <v>98</v>
      </c>
      <c r="F4769" t="s">
        <v>1218</v>
      </c>
      <c r="G4769" t="s">
        <v>33</v>
      </c>
      <c r="H4769" t="s">
        <v>65</v>
      </c>
      <c r="I4769" t="s">
        <v>1794</v>
      </c>
      <c r="J4769" t="s">
        <v>50</v>
      </c>
      <c r="K4769" t="s">
        <v>51</v>
      </c>
      <c r="L4769" s="2">
        <f t="shared" si="741"/>
        <v>352.38249999999999</v>
      </c>
      <c r="M4769" s="2">
        <f t="shared" si="742"/>
        <v>359.68</v>
      </c>
      <c r="N4769" s="2">
        <f t="shared" si="748"/>
        <v>7.2975000000000136</v>
      </c>
      <c r="O4769" s="2">
        <f t="shared" si="743"/>
        <v>21.892500000000041</v>
      </c>
      <c r="P4769" s="2">
        <f t="shared" si="744"/>
        <v>1079.04</v>
      </c>
      <c r="Q4769" s="2">
        <f t="shared" si="745"/>
        <v>2.0288867882562318</v>
      </c>
      <c r="R4769">
        <v>3</v>
      </c>
      <c r="S4769">
        <v>0.2</v>
      </c>
      <c r="T4769" s="2">
        <v>359.88</v>
      </c>
      <c r="U4769" s="3">
        <v>22.492499999999993</v>
      </c>
      <c r="V4769" s="4">
        <f t="shared" si="749"/>
        <v>2.083333333333333</v>
      </c>
      <c r="W4769" s="2">
        <f t="shared" si="746"/>
        <v>1079.6399999999999</v>
      </c>
    </row>
    <row r="4770" spans="1:23" x14ac:dyDescent="0.25">
      <c r="A4770">
        <f t="shared" si="747"/>
        <v>2017</v>
      </c>
      <c r="B4770" s="1">
        <v>42888</v>
      </c>
      <c r="C4770" s="1">
        <v>42889</v>
      </c>
      <c r="D4770" s="1" t="str">
        <f t="shared" si="740"/>
        <v>Jun</v>
      </c>
      <c r="E4770" t="s">
        <v>528</v>
      </c>
      <c r="F4770" t="s">
        <v>2502</v>
      </c>
      <c r="G4770" t="s">
        <v>25</v>
      </c>
      <c r="H4770" t="s">
        <v>26</v>
      </c>
      <c r="I4770" t="s">
        <v>2364</v>
      </c>
      <c r="J4770" t="s">
        <v>36</v>
      </c>
      <c r="K4770" t="s">
        <v>60</v>
      </c>
      <c r="L4770" s="2">
        <f t="shared" si="741"/>
        <v>23.0472</v>
      </c>
      <c r="M4770" s="2">
        <f t="shared" si="742"/>
        <v>25.144000000000002</v>
      </c>
      <c r="N4770" s="2">
        <f t="shared" si="748"/>
        <v>2.0968000000000018</v>
      </c>
      <c r="O4770" s="2">
        <f t="shared" si="743"/>
        <v>8.3872000000000071</v>
      </c>
      <c r="P4770" s="2">
        <f t="shared" si="744"/>
        <v>100.57600000000001</v>
      </c>
      <c r="Q4770" s="2">
        <f t="shared" si="745"/>
        <v>8.3391664015272084</v>
      </c>
      <c r="R4770">
        <v>4</v>
      </c>
      <c r="S4770">
        <v>0.2</v>
      </c>
      <c r="T4770" s="2">
        <v>25.344000000000001</v>
      </c>
      <c r="U4770" s="3">
        <v>9.1871999999999989</v>
      </c>
      <c r="V4770" s="4">
        <f t="shared" si="749"/>
        <v>9.0624999999999982</v>
      </c>
      <c r="W4770" s="2">
        <f t="shared" si="746"/>
        <v>101.376</v>
      </c>
    </row>
    <row r="4771" spans="1:23" x14ac:dyDescent="0.25">
      <c r="A4771">
        <f t="shared" si="747"/>
        <v>2016</v>
      </c>
      <c r="B4771" s="1">
        <v>42632</v>
      </c>
      <c r="C4771" s="1">
        <v>42637</v>
      </c>
      <c r="D4771" s="1" t="str">
        <f t="shared" si="740"/>
        <v>Sep</v>
      </c>
      <c r="E4771" t="s">
        <v>23</v>
      </c>
      <c r="F4771" t="s">
        <v>857</v>
      </c>
      <c r="G4771" t="s">
        <v>64</v>
      </c>
      <c r="H4771" t="s">
        <v>34</v>
      </c>
      <c r="I4771" t="s">
        <v>922</v>
      </c>
      <c r="J4771" t="s">
        <v>36</v>
      </c>
      <c r="K4771" t="s">
        <v>53</v>
      </c>
      <c r="L4771" s="2">
        <f t="shared" si="741"/>
        <v>10.557600000000001</v>
      </c>
      <c r="M4771" s="2">
        <f t="shared" si="742"/>
        <v>11.752000000000002</v>
      </c>
      <c r="N4771" s="2">
        <f t="shared" si="748"/>
        <v>1.1944000000000017</v>
      </c>
      <c r="O4771" s="2">
        <f t="shared" si="743"/>
        <v>3.583200000000005</v>
      </c>
      <c r="P4771" s="2">
        <f t="shared" si="744"/>
        <v>35.256000000000007</v>
      </c>
      <c r="Q4771" s="2">
        <f t="shared" si="745"/>
        <v>10.1633764465623</v>
      </c>
      <c r="R4771">
        <v>3</v>
      </c>
      <c r="S4771">
        <v>0.2</v>
      </c>
      <c r="T4771" s="2">
        <v>11.952000000000002</v>
      </c>
      <c r="U4771" s="3">
        <v>4.1832000000000003</v>
      </c>
      <c r="V4771" s="4">
        <f t="shared" si="749"/>
        <v>11.666666666666664</v>
      </c>
      <c r="W4771" s="2">
        <f t="shared" si="746"/>
        <v>35.856000000000009</v>
      </c>
    </row>
    <row r="4772" spans="1:23" x14ac:dyDescent="0.25">
      <c r="A4772">
        <f t="shared" si="747"/>
        <v>2016</v>
      </c>
      <c r="B4772" s="1">
        <v>42632</v>
      </c>
      <c r="C4772" s="1">
        <v>42637</v>
      </c>
      <c r="D4772" s="1" t="str">
        <f t="shared" si="740"/>
        <v>Sep</v>
      </c>
      <c r="E4772" t="s">
        <v>23</v>
      </c>
      <c r="F4772" t="s">
        <v>857</v>
      </c>
      <c r="G4772" t="s">
        <v>64</v>
      </c>
      <c r="H4772" t="s">
        <v>34</v>
      </c>
      <c r="I4772" t="s">
        <v>2503</v>
      </c>
      <c r="J4772" t="s">
        <v>36</v>
      </c>
      <c r="K4772" t="s">
        <v>247</v>
      </c>
      <c r="L4772" s="2">
        <f t="shared" si="741"/>
        <v>5.6160000000000005</v>
      </c>
      <c r="M4772" s="2">
        <f t="shared" si="742"/>
        <v>6.24</v>
      </c>
      <c r="N4772" s="2">
        <f t="shared" si="748"/>
        <v>0.62399999999999967</v>
      </c>
      <c r="O4772" s="2">
        <f t="shared" si="743"/>
        <v>1.871999999999999</v>
      </c>
      <c r="P4772" s="2">
        <f t="shared" si="744"/>
        <v>18.72</v>
      </c>
      <c r="Q4772" s="2">
        <f t="shared" si="745"/>
        <v>9.9999999999999947</v>
      </c>
      <c r="R4772">
        <v>3</v>
      </c>
      <c r="S4772">
        <v>0</v>
      </c>
      <c r="T4772" s="2">
        <v>6.24</v>
      </c>
      <c r="U4772" s="3">
        <v>1.8719999999999997</v>
      </c>
      <c r="V4772" s="4">
        <f t="shared" si="749"/>
        <v>10</v>
      </c>
      <c r="W4772" s="2">
        <f t="shared" si="746"/>
        <v>18.72</v>
      </c>
    </row>
    <row r="4773" spans="1:23" x14ac:dyDescent="0.25">
      <c r="A4773">
        <f t="shared" si="747"/>
        <v>2014</v>
      </c>
      <c r="B4773" s="1">
        <v>41943</v>
      </c>
      <c r="C4773" s="1">
        <v>41946</v>
      </c>
      <c r="D4773" s="1" t="str">
        <f t="shared" si="740"/>
        <v>Oct</v>
      </c>
      <c r="E4773" t="s">
        <v>23</v>
      </c>
      <c r="F4773" t="s">
        <v>1779</v>
      </c>
      <c r="G4773" t="s">
        <v>25</v>
      </c>
      <c r="H4773" t="s">
        <v>34</v>
      </c>
      <c r="I4773" t="s">
        <v>106</v>
      </c>
      <c r="J4773" t="s">
        <v>50</v>
      </c>
      <c r="K4773" t="s">
        <v>51</v>
      </c>
      <c r="L4773" s="2">
        <f t="shared" si="741"/>
        <v>731.89690000000007</v>
      </c>
      <c r="M4773" s="2">
        <f t="shared" si="742"/>
        <v>742.13599999999997</v>
      </c>
      <c r="N4773" s="2">
        <f t="shared" si="748"/>
        <v>10.239099999999894</v>
      </c>
      <c r="O4773" s="2">
        <f t="shared" si="743"/>
        <v>81.912799999999152</v>
      </c>
      <c r="P4773" s="2">
        <f t="shared" si="744"/>
        <v>5937.0879999999997</v>
      </c>
      <c r="Q4773" s="2">
        <f t="shared" si="745"/>
        <v>1.3796797352506676</v>
      </c>
      <c r="R4773">
        <v>8</v>
      </c>
      <c r="S4773">
        <v>0.2</v>
      </c>
      <c r="T4773" s="2">
        <v>742.33600000000001</v>
      </c>
      <c r="U4773" s="3">
        <v>83.512799999999913</v>
      </c>
      <c r="V4773" s="4">
        <f t="shared" si="749"/>
        <v>1.4062499999999984</v>
      </c>
      <c r="W4773" s="2">
        <f t="shared" si="746"/>
        <v>5938.6880000000001</v>
      </c>
    </row>
    <row r="4774" spans="1:23" x14ac:dyDescent="0.25">
      <c r="A4774">
        <f t="shared" si="747"/>
        <v>2017</v>
      </c>
      <c r="B4774" s="1">
        <v>43062</v>
      </c>
      <c r="C4774" s="1">
        <v>43066</v>
      </c>
      <c r="D4774" s="1" t="str">
        <f t="shared" si="740"/>
        <v>Nov</v>
      </c>
      <c r="E4774" t="s">
        <v>38</v>
      </c>
      <c r="F4774" t="s">
        <v>702</v>
      </c>
      <c r="G4774" t="s">
        <v>25</v>
      </c>
      <c r="H4774" t="s">
        <v>65</v>
      </c>
      <c r="I4774" t="s">
        <v>2057</v>
      </c>
      <c r="J4774" t="s">
        <v>28</v>
      </c>
      <c r="K4774" t="s">
        <v>46</v>
      </c>
      <c r="L4774" s="2">
        <f t="shared" si="741"/>
        <v>10.504000000000001</v>
      </c>
      <c r="M4774" s="2">
        <f t="shared" si="742"/>
        <v>5.8640000000000008</v>
      </c>
      <c r="N4774" s="2">
        <f t="shared" si="748"/>
        <v>-4.6400000000000006</v>
      </c>
      <c r="O4774" s="2">
        <f t="shared" si="743"/>
        <v>-4.6400000000000006</v>
      </c>
      <c r="P4774" s="2">
        <f t="shared" si="744"/>
        <v>5.8640000000000008</v>
      </c>
      <c r="Q4774" s="2">
        <f t="shared" si="745"/>
        <v>-79.126875852660291</v>
      </c>
      <c r="R4774">
        <v>1</v>
      </c>
      <c r="S4774">
        <v>0.6</v>
      </c>
      <c r="T4774" s="2">
        <v>6.4640000000000004</v>
      </c>
      <c r="U4774" s="3">
        <v>-4.0400000000000009</v>
      </c>
      <c r="V4774" s="4">
        <f t="shared" si="749"/>
        <v>-62.500000000000014</v>
      </c>
      <c r="W4774" s="2">
        <f t="shared" si="746"/>
        <v>6.4640000000000004</v>
      </c>
    </row>
    <row r="4775" spans="1:23" x14ac:dyDescent="0.25">
      <c r="A4775">
        <f t="shared" si="747"/>
        <v>2017</v>
      </c>
      <c r="B4775" s="1">
        <v>43062</v>
      </c>
      <c r="C4775" s="1">
        <v>43066</v>
      </c>
      <c r="D4775" s="1" t="str">
        <f t="shared" si="740"/>
        <v>Nov</v>
      </c>
      <c r="E4775" t="s">
        <v>38</v>
      </c>
      <c r="F4775" t="s">
        <v>702</v>
      </c>
      <c r="G4775" t="s">
        <v>25</v>
      </c>
      <c r="H4775" t="s">
        <v>65</v>
      </c>
      <c r="I4775" t="s">
        <v>1153</v>
      </c>
      <c r="J4775" t="s">
        <v>36</v>
      </c>
      <c r="K4775" t="s">
        <v>37</v>
      </c>
      <c r="L4775" s="2">
        <f t="shared" si="741"/>
        <v>10.684799999999999</v>
      </c>
      <c r="M4775" s="2">
        <f t="shared" si="742"/>
        <v>11.32</v>
      </c>
      <c r="N4775" s="2">
        <f t="shared" si="748"/>
        <v>0.6352000000000011</v>
      </c>
      <c r="O4775" s="2">
        <f t="shared" si="743"/>
        <v>3.1760000000000055</v>
      </c>
      <c r="P4775" s="2">
        <f t="shared" si="744"/>
        <v>56.6</v>
      </c>
      <c r="Q4775" s="2">
        <f t="shared" si="745"/>
        <v>5.6113074204947093</v>
      </c>
      <c r="R4775">
        <v>5</v>
      </c>
      <c r="S4775">
        <v>0.2</v>
      </c>
      <c r="T4775" s="2">
        <v>11.52</v>
      </c>
      <c r="U4775" s="3">
        <v>4.1760000000000002</v>
      </c>
      <c r="V4775" s="4">
        <f t="shared" si="749"/>
        <v>7.2500000000000009</v>
      </c>
      <c r="W4775" s="2">
        <f t="shared" si="746"/>
        <v>57.599999999999994</v>
      </c>
    </row>
    <row r="4776" spans="1:23" x14ac:dyDescent="0.25">
      <c r="A4776">
        <f t="shared" si="747"/>
        <v>2017</v>
      </c>
      <c r="B4776" s="1">
        <v>43062</v>
      </c>
      <c r="C4776" s="1">
        <v>43066</v>
      </c>
      <c r="D4776" s="1" t="str">
        <f t="shared" si="740"/>
        <v>Nov</v>
      </c>
      <c r="E4776" t="s">
        <v>38</v>
      </c>
      <c r="F4776" t="s">
        <v>702</v>
      </c>
      <c r="G4776" t="s">
        <v>25</v>
      </c>
      <c r="H4776" t="s">
        <v>65</v>
      </c>
      <c r="I4776" t="s">
        <v>1331</v>
      </c>
      <c r="J4776" t="s">
        <v>50</v>
      </c>
      <c r="K4776" t="s">
        <v>51</v>
      </c>
      <c r="L4776" s="2">
        <f t="shared" si="741"/>
        <v>214.0446</v>
      </c>
      <c r="M4776" s="2">
        <f t="shared" si="742"/>
        <v>222.18400000000003</v>
      </c>
      <c r="N4776" s="2">
        <f t="shared" si="748"/>
        <v>8.1394000000000233</v>
      </c>
      <c r="O4776" s="2">
        <f t="shared" si="743"/>
        <v>16.278800000000047</v>
      </c>
      <c r="P4776" s="2">
        <f t="shared" si="744"/>
        <v>444.36800000000005</v>
      </c>
      <c r="Q4776" s="2">
        <f t="shared" si="745"/>
        <v>3.6633600979368555</v>
      </c>
      <c r="R4776">
        <v>2</v>
      </c>
      <c r="S4776">
        <v>0.2</v>
      </c>
      <c r="T4776" s="2">
        <v>222.38400000000001</v>
      </c>
      <c r="U4776" s="3">
        <v>16.678799999999995</v>
      </c>
      <c r="V4776" s="4">
        <f t="shared" si="749"/>
        <v>3.7499999999999987</v>
      </c>
      <c r="W4776" s="2">
        <f t="shared" si="746"/>
        <v>444.76800000000003</v>
      </c>
    </row>
    <row r="4777" spans="1:23" x14ac:dyDescent="0.25">
      <c r="A4777">
        <f t="shared" si="747"/>
        <v>2017</v>
      </c>
      <c r="B4777" s="1">
        <v>43055</v>
      </c>
      <c r="C4777" s="1">
        <v>43060</v>
      </c>
      <c r="D4777" s="1" t="str">
        <f t="shared" si="740"/>
        <v>Nov</v>
      </c>
      <c r="E4777" t="s">
        <v>38</v>
      </c>
      <c r="F4777" t="s">
        <v>2421</v>
      </c>
      <c r="G4777" t="s">
        <v>64</v>
      </c>
      <c r="H4777" t="s">
        <v>34</v>
      </c>
      <c r="I4777" t="s">
        <v>1249</v>
      </c>
      <c r="J4777" t="s">
        <v>36</v>
      </c>
      <c r="K4777" t="s">
        <v>48</v>
      </c>
      <c r="L4777" s="2">
        <f t="shared" si="741"/>
        <v>21.8416</v>
      </c>
      <c r="M4777" s="2">
        <f t="shared" si="742"/>
        <v>23.36</v>
      </c>
      <c r="N4777" s="2">
        <f t="shared" si="748"/>
        <v>1.5183999999999997</v>
      </c>
      <c r="O4777" s="2">
        <f t="shared" si="743"/>
        <v>6.073599999999999</v>
      </c>
      <c r="P4777" s="2">
        <f t="shared" si="744"/>
        <v>93.44</v>
      </c>
      <c r="Q4777" s="2">
        <f t="shared" si="745"/>
        <v>6.4999999999999991</v>
      </c>
      <c r="R4777">
        <v>4</v>
      </c>
      <c r="S4777">
        <v>0</v>
      </c>
      <c r="T4777" s="2">
        <v>23.36</v>
      </c>
      <c r="U4777" s="3">
        <v>6.073599999999999</v>
      </c>
      <c r="V4777" s="4">
        <f t="shared" si="749"/>
        <v>6.4999999999999991</v>
      </c>
      <c r="W4777" s="2">
        <f t="shared" si="746"/>
        <v>93.44</v>
      </c>
    </row>
    <row r="4778" spans="1:23" x14ac:dyDescent="0.25">
      <c r="A4778">
        <f t="shared" si="747"/>
        <v>2016</v>
      </c>
      <c r="B4778" s="1">
        <v>42419</v>
      </c>
      <c r="C4778" s="1">
        <v>42423</v>
      </c>
      <c r="D4778" s="1" t="str">
        <f t="shared" si="740"/>
        <v>Feb</v>
      </c>
      <c r="E4778" t="s">
        <v>23</v>
      </c>
      <c r="F4778" t="s">
        <v>1048</v>
      </c>
      <c r="G4778" t="s">
        <v>33</v>
      </c>
      <c r="H4778" t="s">
        <v>80</v>
      </c>
      <c r="I4778" t="s">
        <v>1321</v>
      </c>
      <c r="J4778" t="s">
        <v>36</v>
      </c>
      <c r="K4778" t="s">
        <v>37</v>
      </c>
      <c r="L4778" s="2">
        <f t="shared" si="741"/>
        <v>7.3117000000000001</v>
      </c>
      <c r="M4778" s="2">
        <f t="shared" si="742"/>
        <v>8.67</v>
      </c>
      <c r="N4778" s="2">
        <f t="shared" si="748"/>
        <v>1.3582999999999998</v>
      </c>
      <c r="O4778" s="2">
        <f t="shared" si="743"/>
        <v>4.0748999999999995</v>
      </c>
      <c r="P4778" s="2">
        <f t="shared" si="744"/>
        <v>26.009999999999998</v>
      </c>
      <c r="Q4778" s="2">
        <f t="shared" si="745"/>
        <v>15.666666666666664</v>
      </c>
      <c r="R4778">
        <v>3</v>
      </c>
      <c r="S4778">
        <v>0</v>
      </c>
      <c r="T4778" s="2">
        <v>8.67</v>
      </c>
      <c r="U4778" s="3">
        <v>4.0749000000000004</v>
      </c>
      <c r="V4778" s="4">
        <f t="shared" si="749"/>
        <v>15.66666666666667</v>
      </c>
      <c r="W4778" s="2">
        <f t="shared" si="746"/>
        <v>26.009999999999998</v>
      </c>
    </row>
    <row r="4779" spans="1:23" x14ac:dyDescent="0.25">
      <c r="A4779">
        <f t="shared" si="747"/>
        <v>2016</v>
      </c>
      <c r="B4779" s="1">
        <v>42419</v>
      </c>
      <c r="C4779" s="1">
        <v>42423</v>
      </c>
      <c r="D4779" s="1" t="str">
        <f t="shared" si="740"/>
        <v>Feb</v>
      </c>
      <c r="E4779" t="s">
        <v>23</v>
      </c>
      <c r="F4779" t="s">
        <v>1048</v>
      </c>
      <c r="G4779" t="s">
        <v>33</v>
      </c>
      <c r="H4779" t="s">
        <v>80</v>
      </c>
      <c r="I4779" t="s">
        <v>1889</v>
      </c>
      <c r="J4779" t="s">
        <v>36</v>
      </c>
      <c r="K4779" t="s">
        <v>247</v>
      </c>
      <c r="L4779" s="2">
        <f t="shared" si="741"/>
        <v>23.4818</v>
      </c>
      <c r="M4779" s="2">
        <f t="shared" si="742"/>
        <v>25.71</v>
      </c>
      <c r="N4779" s="2">
        <f t="shared" si="748"/>
        <v>2.2282000000000011</v>
      </c>
      <c r="O4779" s="2">
        <f t="shared" si="743"/>
        <v>6.6846000000000032</v>
      </c>
      <c r="P4779" s="2">
        <f t="shared" si="744"/>
        <v>77.13</v>
      </c>
      <c r="Q4779" s="2">
        <f t="shared" si="745"/>
        <v>8.6666666666666714</v>
      </c>
      <c r="R4779">
        <v>3</v>
      </c>
      <c r="S4779">
        <v>0</v>
      </c>
      <c r="T4779" s="2">
        <v>25.71</v>
      </c>
      <c r="U4779" s="3">
        <v>6.6846000000000005</v>
      </c>
      <c r="V4779" s="4">
        <f t="shared" si="749"/>
        <v>8.6666666666666679</v>
      </c>
      <c r="W4779" s="2">
        <f t="shared" si="746"/>
        <v>77.13</v>
      </c>
    </row>
    <row r="4780" spans="1:23" x14ac:dyDescent="0.25">
      <c r="A4780">
        <f t="shared" si="747"/>
        <v>2017</v>
      </c>
      <c r="B4780" s="1">
        <v>43046</v>
      </c>
      <c r="C4780" s="1">
        <v>43050</v>
      </c>
      <c r="D4780" s="1" t="str">
        <f t="shared" si="740"/>
        <v>Nov</v>
      </c>
      <c r="E4780" t="s">
        <v>38</v>
      </c>
      <c r="F4780" t="s">
        <v>68</v>
      </c>
      <c r="G4780" t="s">
        <v>25</v>
      </c>
      <c r="H4780" t="s">
        <v>80</v>
      </c>
      <c r="I4780" t="s">
        <v>545</v>
      </c>
      <c r="J4780" t="s">
        <v>36</v>
      </c>
      <c r="K4780" t="s">
        <v>55</v>
      </c>
      <c r="L4780" s="2">
        <f t="shared" si="741"/>
        <v>96.181399999999996</v>
      </c>
      <c r="M4780" s="2">
        <f t="shared" si="742"/>
        <v>100.94</v>
      </c>
      <c r="N4780" s="2">
        <f t="shared" si="748"/>
        <v>4.7586000000000013</v>
      </c>
      <c r="O4780" s="2">
        <f t="shared" si="743"/>
        <v>33.310200000000009</v>
      </c>
      <c r="P4780" s="2">
        <f t="shared" si="744"/>
        <v>706.57999999999993</v>
      </c>
      <c r="Q4780" s="2">
        <f t="shared" si="745"/>
        <v>4.7142857142857162</v>
      </c>
      <c r="R4780">
        <v>7</v>
      </c>
      <c r="S4780">
        <v>0</v>
      </c>
      <c r="T4780" s="2">
        <v>100.94</v>
      </c>
      <c r="U4780" s="3">
        <v>33.310199999999995</v>
      </c>
      <c r="V4780" s="4">
        <f t="shared" si="749"/>
        <v>4.7142857142857135</v>
      </c>
      <c r="W4780" s="2">
        <f t="shared" si="746"/>
        <v>706.57999999999993</v>
      </c>
    </row>
    <row r="4781" spans="1:23" x14ac:dyDescent="0.25">
      <c r="A4781">
        <f t="shared" si="747"/>
        <v>2014</v>
      </c>
      <c r="B4781" s="1">
        <v>41828</v>
      </c>
      <c r="C4781" s="1">
        <v>41830</v>
      </c>
      <c r="D4781" s="1" t="str">
        <f t="shared" si="740"/>
        <v>Jul</v>
      </c>
      <c r="E4781" t="s">
        <v>98</v>
      </c>
      <c r="F4781" t="s">
        <v>2147</v>
      </c>
      <c r="G4781" t="s">
        <v>25</v>
      </c>
      <c r="H4781" t="s">
        <v>80</v>
      </c>
      <c r="I4781" t="s">
        <v>742</v>
      </c>
      <c r="J4781" t="s">
        <v>28</v>
      </c>
      <c r="K4781" t="s">
        <v>31</v>
      </c>
      <c r="L4781" s="2">
        <f t="shared" si="741"/>
        <v>53.234999999999999</v>
      </c>
      <c r="M4781" s="2">
        <f t="shared" si="742"/>
        <v>63.782000000000004</v>
      </c>
      <c r="N4781" s="2">
        <f t="shared" si="748"/>
        <v>10.547000000000004</v>
      </c>
      <c r="O4781" s="2">
        <f t="shared" si="743"/>
        <v>10.547000000000004</v>
      </c>
      <c r="P4781" s="2">
        <f t="shared" si="744"/>
        <v>63.782000000000004</v>
      </c>
      <c r="Q4781" s="2">
        <f t="shared" si="745"/>
        <v>16.536013295287077</v>
      </c>
      <c r="R4781">
        <v>1</v>
      </c>
      <c r="S4781">
        <v>0.1</v>
      </c>
      <c r="T4781" s="2">
        <v>63.882000000000005</v>
      </c>
      <c r="U4781" s="3">
        <v>10.647000000000004</v>
      </c>
      <c r="V4781" s="4">
        <f t="shared" si="749"/>
        <v>16.666666666666671</v>
      </c>
      <c r="W4781" s="2">
        <f t="shared" si="746"/>
        <v>63.882000000000005</v>
      </c>
    </row>
    <row r="4782" spans="1:23" x14ac:dyDescent="0.25">
      <c r="A4782">
        <f t="shared" si="747"/>
        <v>2014</v>
      </c>
      <c r="B4782" s="1">
        <v>41950</v>
      </c>
      <c r="C4782" s="1">
        <v>41955</v>
      </c>
      <c r="D4782" s="1" t="str">
        <f t="shared" si="740"/>
        <v>Nov</v>
      </c>
      <c r="E4782" t="s">
        <v>38</v>
      </c>
      <c r="F4782" t="s">
        <v>222</v>
      </c>
      <c r="G4782" t="s">
        <v>25</v>
      </c>
      <c r="H4782" t="s">
        <v>65</v>
      </c>
      <c r="I4782" t="s">
        <v>2131</v>
      </c>
      <c r="J4782" t="s">
        <v>28</v>
      </c>
      <c r="K4782" t="s">
        <v>31</v>
      </c>
      <c r="L4782" s="2">
        <f t="shared" si="741"/>
        <v>683.14399999999989</v>
      </c>
      <c r="M4782" s="2">
        <f t="shared" si="742"/>
        <v>682.84399999999994</v>
      </c>
      <c r="N4782" s="2">
        <f t="shared" si="748"/>
        <v>-0.29999999999995453</v>
      </c>
      <c r="O4782" s="2">
        <f t="shared" si="743"/>
        <v>-1.1999999999998181</v>
      </c>
      <c r="P4782" s="2">
        <f t="shared" si="744"/>
        <v>2731.3759999999997</v>
      </c>
      <c r="Q4782" s="2">
        <f t="shared" si="745"/>
        <v>-4.3933899983005571E-2</v>
      </c>
      <c r="R4782">
        <v>4</v>
      </c>
      <c r="S4782">
        <v>0.3</v>
      </c>
      <c r="T4782" s="2">
        <v>683.14399999999989</v>
      </c>
      <c r="U4782" s="3">
        <v>0</v>
      </c>
      <c r="V4782" s="4">
        <f t="shared" si="749"/>
        <v>0</v>
      </c>
      <c r="W4782" s="2">
        <f t="shared" si="746"/>
        <v>2732.5759999999996</v>
      </c>
    </row>
    <row r="4783" spans="1:23" x14ac:dyDescent="0.25">
      <c r="A4783">
        <f t="shared" si="747"/>
        <v>2014</v>
      </c>
      <c r="B4783" s="1">
        <v>41950</v>
      </c>
      <c r="C4783" s="1">
        <v>41955</v>
      </c>
      <c r="D4783" s="1" t="str">
        <f t="shared" si="740"/>
        <v>Nov</v>
      </c>
      <c r="E4783" t="s">
        <v>38</v>
      </c>
      <c r="F4783" t="s">
        <v>222</v>
      </c>
      <c r="G4783" t="s">
        <v>25</v>
      </c>
      <c r="H4783" t="s">
        <v>65</v>
      </c>
      <c r="I4783" t="s">
        <v>2504</v>
      </c>
      <c r="J4783" t="s">
        <v>36</v>
      </c>
      <c r="K4783" t="s">
        <v>53</v>
      </c>
      <c r="L4783" s="2">
        <f t="shared" si="741"/>
        <v>2.2139999999999995</v>
      </c>
      <c r="M4783" s="2">
        <f t="shared" si="742"/>
        <v>0.67599999999999949</v>
      </c>
      <c r="N4783" s="2">
        <f t="shared" si="748"/>
        <v>-1.538</v>
      </c>
      <c r="O4783" s="2">
        <f t="shared" si="743"/>
        <v>-4.6139999999999999</v>
      </c>
      <c r="P4783" s="2">
        <f t="shared" si="744"/>
        <v>2.0279999999999987</v>
      </c>
      <c r="Q4783" s="2">
        <f t="shared" si="745"/>
        <v>-227.51479289940843</v>
      </c>
      <c r="R4783">
        <v>3</v>
      </c>
      <c r="S4783">
        <v>0.8</v>
      </c>
      <c r="T4783" s="2">
        <v>1.4759999999999995</v>
      </c>
      <c r="U4783" s="3">
        <v>-2.214</v>
      </c>
      <c r="V4783" s="4">
        <f t="shared" si="749"/>
        <v>-50.000000000000014</v>
      </c>
      <c r="W4783" s="2">
        <f t="shared" si="746"/>
        <v>4.427999999999999</v>
      </c>
    </row>
    <row r="4784" spans="1:23" x14ac:dyDescent="0.25">
      <c r="A4784">
        <f t="shared" si="747"/>
        <v>2014</v>
      </c>
      <c r="B4784" s="1">
        <v>41950</v>
      </c>
      <c r="C4784" s="1">
        <v>41955</v>
      </c>
      <c r="D4784" s="1" t="str">
        <f t="shared" si="740"/>
        <v>Nov</v>
      </c>
      <c r="E4784" t="s">
        <v>38</v>
      </c>
      <c r="F4784" t="s">
        <v>222</v>
      </c>
      <c r="G4784" t="s">
        <v>25</v>
      </c>
      <c r="H4784" t="s">
        <v>65</v>
      </c>
      <c r="I4784" t="s">
        <v>806</v>
      </c>
      <c r="J4784" t="s">
        <v>36</v>
      </c>
      <c r="K4784" t="s">
        <v>247</v>
      </c>
      <c r="L4784" s="2">
        <f t="shared" si="741"/>
        <v>40.203099999999999</v>
      </c>
      <c r="M4784" s="2">
        <f t="shared" si="742"/>
        <v>40.511999999999993</v>
      </c>
      <c r="N4784" s="2">
        <f t="shared" si="748"/>
        <v>0.30889999999999418</v>
      </c>
      <c r="O4784" s="2">
        <f t="shared" si="743"/>
        <v>2.1622999999999593</v>
      </c>
      <c r="P4784" s="2">
        <f t="shared" si="744"/>
        <v>283.58399999999995</v>
      </c>
      <c r="Q4784" s="2">
        <f t="shared" si="745"/>
        <v>0.7624901263822923</v>
      </c>
      <c r="R4784">
        <v>7</v>
      </c>
      <c r="S4784">
        <v>0.2</v>
      </c>
      <c r="T4784" s="2">
        <v>40.711999999999996</v>
      </c>
      <c r="U4784" s="3">
        <v>3.5623000000000022</v>
      </c>
      <c r="V4784" s="4">
        <f t="shared" si="749"/>
        <v>1.2500000000000009</v>
      </c>
      <c r="W4784" s="2">
        <f t="shared" si="746"/>
        <v>284.98399999999998</v>
      </c>
    </row>
    <row r="4785" spans="1:23" x14ac:dyDescent="0.25">
      <c r="A4785">
        <f t="shared" si="747"/>
        <v>2017</v>
      </c>
      <c r="B4785" s="1">
        <v>42763</v>
      </c>
      <c r="C4785" s="1">
        <v>42767</v>
      </c>
      <c r="D4785" s="1" t="str">
        <f t="shared" si="740"/>
        <v>Jan</v>
      </c>
      <c r="E4785" t="s">
        <v>38</v>
      </c>
      <c r="F4785" t="s">
        <v>2192</v>
      </c>
      <c r="G4785" t="s">
        <v>25</v>
      </c>
      <c r="H4785" t="s">
        <v>65</v>
      </c>
      <c r="I4785" t="s">
        <v>1469</v>
      </c>
      <c r="J4785" t="s">
        <v>36</v>
      </c>
      <c r="K4785" t="s">
        <v>60</v>
      </c>
      <c r="L4785" s="2">
        <f t="shared" si="741"/>
        <v>252.46979999999996</v>
      </c>
      <c r="M4785" s="2">
        <f t="shared" si="742"/>
        <v>279.89999999999998</v>
      </c>
      <c r="N4785" s="2">
        <f t="shared" si="748"/>
        <v>27.430200000000013</v>
      </c>
      <c r="O4785" s="2">
        <f t="shared" si="743"/>
        <v>137.15100000000007</v>
      </c>
      <c r="P4785" s="2">
        <f t="shared" si="744"/>
        <v>1399.5</v>
      </c>
      <c r="Q4785" s="2">
        <f t="shared" si="745"/>
        <v>9.8000000000000043</v>
      </c>
      <c r="R4785">
        <v>5</v>
      </c>
      <c r="S4785">
        <v>0</v>
      </c>
      <c r="T4785" s="2">
        <v>279.89999999999998</v>
      </c>
      <c r="U4785" s="3">
        <v>137.15100000000001</v>
      </c>
      <c r="V4785" s="4">
        <f t="shared" si="749"/>
        <v>9.8000000000000007</v>
      </c>
      <c r="W4785" s="2">
        <f t="shared" si="746"/>
        <v>1399.5</v>
      </c>
    </row>
    <row r="4786" spans="1:23" x14ac:dyDescent="0.25">
      <c r="A4786">
        <f t="shared" si="747"/>
        <v>2015</v>
      </c>
      <c r="B4786" s="1">
        <v>42349</v>
      </c>
      <c r="C4786" s="1">
        <v>42354</v>
      </c>
      <c r="D4786" s="1" t="str">
        <f t="shared" si="740"/>
        <v>Dec</v>
      </c>
      <c r="E4786" t="s">
        <v>38</v>
      </c>
      <c r="F4786" t="s">
        <v>61</v>
      </c>
      <c r="G4786" t="s">
        <v>25</v>
      </c>
      <c r="H4786" t="s">
        <v>34</v>
      </c>
      <c r="I4786" t="s">
        <v>2030</v>
      </c>
      <c r="J4786" t="s">
        <v>36</v>
      </c>
      <c r="K4786" t="s">
        <v>48</v>
      </c>
      <c r="L4786" s="2">
        <f t="shared" si="741"/>
        <v>12.890400000000001</v>
      </c>
      <c r="M4786" s="2">
        <f t="shared" si="742"/>
        <v>12.920000000000002</v>
      </c>
      <c r="N4786" s="2">
        <f t="shared" si="748"/>
        <v>2.9600000000000293E-2</v>
      </c>
      <c r="O4786" s="2">
        <f t="shared" si="743"/>
        <v>0.14800000000000146</v>
      </c>
      <c r="P4786" s="2">
        <f t="shared" si="744"/>
        <v>64.600000000000009</v>
      </c>
      <c r="Q4786" s="2">
        <f t="shared" si="745"/>
        <v>0.22910216718266477</v>
      </c>
      <c r="R4786">
        <v>5</v>
      </c>
      <c r="S4786">
        <v>0.2</v>
      </c>
      <c r="T4786" s="2">
        <v>13.120000000000001</v>
      </c>
      <c r="U4786" s="3">
        <v>1.1480000000000006</v>
      </c>
      <c r="V4786" s="4">
        <f t="shared" si="749"/>
        <v>1.7500000000000004</v>
      </c>
      <c r="W4786" s="2">
        <f t="shared" si="746"/>
        <v>65.600000000000009</v>
      </c>
    </row>
    <row r="4787" spans="1:23" x14ac:dyDescent="0.25">
      <c r="A4787">
        <f t="shared" si="747"/>
        <v>2015</v>
      </c>
      <c r="B4787" s="1">
        <v>42349</v>
      </c>
      <c r="C4787" s="1">
        <v>42354</v>
      </c>
      <c r="D4787" s="1" t="str">
        <f t="shared" si="740"/>
        <v>Dec</v>
      </c>
      <c r="E4787" t="s">
        <v>38</v>
      </c>
      <c r="F4787" t="s">
        <v>61</v>
      </c>
      <c r="G4787" t="s">
        <v>25</v>
      </c>
      <c r="H4787" t="s">
        <v>34</v>
      </c>
      <c r="I4787" t="s">
        <v>2053</v>
      </c>
      <c r="J4787" t="s">
        <v>28</v>
      </c>
      <c r="K4787" t="s">
        <v>29</v>
      </c>
      <c r="L4787" s="2">
        <f t="shared" si="741"/>
        <v>105.52360000000002</v>
      </c>
      <c r="M4787" s="2">
        <f t="shared" si="742"/>
        <v>68.876000000000005</v>
      </c>
      <c r="N4787" s="2">
        <f t="shared" si="748"/>
        <v>-36.647600000000011</v>
      </c>
      <c r="O4787" s="2">
        <f t="shared" si="743"/>
        <v>-146.59040000000005</v>
      </c>
      <c r="P4787" s="2">
        <f t="shared" si="744"/>
        <v>275.50400000000002</v>
      </c>
      <c r="Q4787" s="2">
        <f t="shared" si="745"/>
        <v>-53.208084093152927</v>
      </c>
      <c r="R4787">
        <v>4</v>
      </c>
      <c r="S4787">
        <v>0.7</v>
      </c>
      <c r="T4787" s="2">
        <v>69.576000000000008</v>
      </c>
      <c r="U4787" s="3">
        <v>-143.79040000000001</v>
      </c>
      <c r="V4787" s="4">
        <f t="shared" si="749"/>
        <v>-51.666666666666657</v>
      </c>
      <c r="W4787" s="2">
        <f t="shared" si="746"/>
        <v>278.30400000000003</v>
      </c>
    </row>
    <row r="4788" spans="1:23" x14ac:dyDescent="0.25">
      <c r="A4788">
        <f t="shared" si="747"/>
        <v>2015</v>
      </c>
      <c r="B4788" s="1">
        <v>42349</v>
      </c>
      <c r="C4788" s="1">
        <v>42354</v>
      </c>
      <c r="D4788" s="1" t="str">
        <f t="shared" si="740"/>
        <v>Dec</v>
      </c>
      <c r="E4788" t="s">
        <v>38</v>
      </c>
      <c r="F4788" t="s">
        <v>61</v>
      </c>
      <c r="G4788" t="s">
        <v>25</v>
      </c>
      <c r="H4788" t="s">
        <v>34</v>
      </c>
      <c r="I4788" t="s">
        <v>1270</v>
      </c>
      <c r="J4788" t="s">
        <v>36</v>
      </c>
      <c r="K4788" t="s">
        <v>48</v>
      </c>
      <c r="L4788" s="2">
        <f t="shared" si="741"/>
        <v>4.0655999999999999</v>
      </c>
      <c r="M4788" s="2">
        <f t="shared" si="742"/>
        <v>4.024</v>
      </c>
      <c r="N4788" s="2">
        <f t="shared" si="748"/>
        <v>-4.1599999999999859E-2</v>
      </c>
      <c r="O4788" s="2">
        <f t="shared" si="743"/>
        <v>-0.12479999999999958</v>
      </c>
      <c r="P4788" s="2">
        <f t="shared" si="744"/>
        <v>12.071999999999999</v>
      </c>
      <c r="Q4788" s="2">
        <f t="shared" si="745"/>
        <v>-1.0337972166997977</v>
      </c>
      <c r="R4788">
        <v>3</v>
      </c>
      <c r="S4788">
        <v>0.2</v>
      </c>
      <c r="T4788" s="2">
        <v>4.2240000000000002</v>
      </c>
      <c r="U4788" s="3">
        <v>0.47519999999999984</v>
      </c>
      <c r="V4788" s="4">
        <f t="shared" si="749"/>
        <v>3.7499999999999987</v>
      </c>
      <c r="W4788" s="2">
        <f t="shared" si="746"/>
        <v>12.672000000000001</v>
      </c>
    </row>
    <row r="4789" spans="1:23" x14ac:dyDescent="0.25">
      <c r="A4789">
        <f t="shared" si="747"/>
        <v>2015</v>
      </c>
      <c r="B4789" s="1">
        <v>42349</v>
      </c>
      <c r="C4789" s="1">
        <v>42354</v>
      </c>
      <c r="D4789" s="1" t="str">
        <f t="shared" si="740"/>
        <v>Dec</v>
      </c>
      <c r="E4789" t="s">
        <v>38</v>
      </c>
      <c r="F4789" t="s">
        <v>61</v>
      </c>
      <c r="G4789" t="s">
        <v>25</v>
      </c>
      <c r="H4789" t="s">
        <v>34</v>
      </c>
      <c r="I4789" t="s">
        <v>2505</v>
      </c>
      <c r="J4789" t="s">
        <v>50</v>
      </c>
      <c r="K4789" t="s">
        <v>86</v>
      </c>
      <c r="L4789" s="2">
        <f t="shared" si="741"/>
        <v>59.713499999999996</v>
      </c>
      <c r="M4789" s="2">
        <f t="shared" si="742"/>
        <v>57.879999999999995</v>
      </c>
      <c r="N4789" s="2">
        <f t="shared" si="748"/>
        <v>-1.8335000000000008</v>
      </c>
      <c r="O4789" s="2">
        <f t="shared" si="743"/>
        <v>-7.3340000000000032</v>
      </c>
      <c r="P4789" s="2">
        <f t="shared" si="744"/>
        <v>231.51999999999998</v>
      </c>
      <c r="Q4789" s="2">
        <f t="shared" si="745"/>
        <v>-3.1677608845888066</v>
      </c>
      <c r="R4789">
        <v>4</v>
      </c>
      <c r="S4789">
        <v>0.2</v>
      </c>
      <c r="T4789" s="2">
        <v>58.08</v>
      </c>
      <c r="U4789" s="3">
        <v>-6.5339999999999954</v>
      </c>
      <c r="V4789" s="4">
        <f t="shared" si="749"/>
        <v>-2.8124999999999978</v>
      </c>
      <c r="W4789" s="2">
        <f t="shared" si="746"/>
        <v>232.32</v>
      </c>
    </row>
    <row r="4790" spans="1:23" x14ac:dyDescent="0.25">
      <c r="A4790">
        <f t="shared" si="747"/>
        <v>2015</v>
      </c>
      <c r="B4790" s="1">
        <v>42349</v>
      </c>
      <c r="C4790" s="1">
        <v>42354</v>
      </c>
      <c r="D4790" s="1" t="str">
        <f t="shared" si="740"/>
        <v>Dec</v>
      </c>
      <c r="E4790" t="s">
        <v>38</v>
      </c>
      <c r="F4790" t="s">
        <v>61</v>
      </c>
      <c r="G4790" t="s">
        <v>25</v>
      </c>
      <c r="H4790" t="s">
        <v>34</v>
      </c>
      <c r="I4790" t="s">
        <v>1567</v>
      </c>
      <c r="J4790" t="s">
        <v>28</v>
      </c>
      <c r="K4790" t="s">
        <v>46</v>
      </c>
      <c r="L4790" s="2">
        <f t="shared" si="741"/>
        <v>50.741600000000005</v>
      </c>
      <c r="M4790" s="2">
        <f t="shared" si="742"/>
        <v>52.216000000000001</v>
      </c>
      <c r="N4790" s="2">
        <f t="shared" si="748"/>
        <v>1.4743999999999957</v>
      </c>
      <c r="O4790" s="2">
        <f t="shared" si="743"/>
        <v>13.269599999999961</v>
      </c>
      <c r="P4790" s="2">
        <f t="shared" si="744"/>
        <v>469.94400000000002</v>
      </c>
      <c r="Q4790" s="2">
        <f t="shared" si="745"/>
        <v>2.8236555844951656</v>
      </c>
      <c r="R4790">
        <v>9</v>
      </c>
      <c r="S4790">
        <v>0.2</v>
      </c>
      <c r="T4790" s="2">
        <v>52.416000000000004</v>
      </c>
      <c r="U4790" s="3">
        <v>15.069600000000007</v>
      </c>
      <c r="V4790" s="4">
        <f t="shared" si="749"/>
        <v>3.1944444444444455</v>
      </c>
      <c r="W4790" s="2">
        <f t="shared" si="746"/>
        <v>471.74400000000003</v>
      </c>
    </row>
    <row r="4791" spans="1:23" x14ac:dyDescent="0.25">
      <c r="A4791">
        <f t="shared" si="747"/>
        <v>2015</v>
      </c>
      <c r="B4791" s="1">
        <v>42349</v>
      </c>
      <c r="C4791" s="1">
        <v>42354</v>
      </c>
      <c r="D4791" s="1" t="str">
        <f t="shared" si="740"/>
        <v>Dec</v>
      </c>
      <c r="E4791" t="s">
        <v>38</v>
      </c>
      <c r="F4791" t="s">
        <v>61</v>
      </c>
      <c r="G4791" t="s">
        <v>25</v>
      </c>
      <c r="H4791" t="s">
        <v>34</v>
      </c>
      <c r="I4791" t="s">
        <v>1524</v>
      </c>
      <c r="J4791" t="s">
        <v>28</v>
      </c>
      <c r="K4791" t="s">
        <v>46</v>
      </c>
      <c r="L4791" s="2">
        <f t="shared" si="741"/>
        <v>52.723200000000013</v>
      </c>
      <c r="M4791" s="2">
        <f t="shared" si="742"/>
        <v>54.720000000000006</v>
      </c>
      <c r="N4791" s="2">
        <f t="shared" si="748"/>
        <v>1.9967999999999932</v>
      </c>
      <c r="O4791" s="2">
        <f t="shared" si="743"/>
        <v>9.9839999999999662</v>
      </c>
      <c r="P4791" s="2">
        <f t="shared" si="744"/>
        <v>273.60000000000002</v>
      </c>
      <c r="Q4791" s="2">
        <f t="shared" si="745"/>
        <v>3.6491228070175312</v>
      </c>
      <c r="R4791">
        <v>5</v>
      </c>
      <c r="S4791">
        <v>0.2</v>
      </c>
      <c r="T4791" s="2">
        <v>54.920000000000009</v>
      </c>
      <c r="U4791" s="3">
        <v>10.983999999999996</v>
      </c>
      <c r="V4791" s="4">
        <f t="shared" si="749"/>
        <v>3.9999999999999987</v>
      </c>
      <c r="W4791" s="2">
        <f t="shared" si="746"/>
        <v>274.60000000000002</v>
      </c>
    </row>
    <row r="4792" spans="1:23" x14ac:dyDescent="0.25">
      <c r="A4792">
        <f t="shared" si="747"/>
        <v>2015</v>
      </c>
      <c r="B4792" s="1">
        <v>42349</v>
      </c>
      <c r="C4792" s="1">
        <v>42354</v>
      </c>
      <c r="D4792" s="1" t="str">
        <f t="shared" si="740"/>
        <v>Dec</v>
      </c>
      <c r="E4792" t="s">
        <v>38</v>
      </c>
      <c r="F4792" t="s">
        <v>61</v>
      </c>
      <c r="G4792" t="s">
        <v>25</v>
      </c>
      <c r="H4792" t="s">
        <v>34</v>
      </c>
      <c r="I4792" t="s">
        <v>2014</v>
      </c>
      <c r="J4792" t="s">
        <v>28</v>
      </c>
      <c r="K4792" t="s">
        <v>41</v>
      </c>
      <c r="L4792" s="2">
        <f t="shared" si="741"/>
        <v>414.58319999999998</v>
      </c>
      <c r="M4792" s="2">
        <f t="shared" si="742"/>
        <v>364.45</v>
      </c>
      <c r="N4792" s="2">
        <f t="shared" si="748"/>
        <v>-50.133199999999988</v>
      </c>
      <c r="O4792" s="2">
        <f t="shared" si="743"/>
        <v>-250.66599999999994</v>
      </c>
      <c r="P4792" s="2">
        <f t="shared" si="744"/>
        <v>1822.25</v>
      </c>
      <c r="Q4792" s="2">
        <f t="shared" si="745"/>
        <v>-13.755851282754833</v>
      </c>
      <c r="R4792">
        <v>5</v>
      </c>
      <c r="S4792">
        <v>0.5</v>
      </c>
      <c r="T4792" s="2">
        <v>364.95</v>
      </c>
      <c r="U4792" s="3">
        <v>-248.16599999999994</v>
      </c>
      <c r="V4792" s="4">
        <f t="shared" si="749"/>
        <v>-13.599999999999996</v>
      </c>
      <c r="W4792" s="2">
        <f t="shared" si="746"/>
        <v>1824.75</v>
      </c>
    </row>
    <row r="4793" spans="1:23" x14ac:dyDescent="0.25">
      <c r="A4793">
        <f t="shared" si="747"/>
        <v>2015</v>
      </c>
      <c r="B4793" s="1">
        <v>42349</v>
      </c>
      <c r="C4793" s="1">
        <v>42354</v>
      </c>
      <c r="D4793" s="1" t="str">
        <f t="shared" si="740"/>
        <v>Dec</v>
      </c>
      <c r="E4793" t="s">
        <v>38</v>
      </c>
      <c r="F4793" t="s">
        <v>61</v>
      </c>
      <c r="G4793" t="s">
        <v>25</v>
      </c>
      <c r="H4793" t="s">
        <v>34</v>
      </c>
      <c r="I4793" t="s">
        <v>1201</v>
      </c>
      <c r="J4793" t="s">
        <v>36</v>
      </c>
      <c r="K4793" t="s">
        <v>60</v>
      </c>
      <c r="L4793" s="2">
        <f t="shared" si="741"/>
        <v>75.487200000000001</v>
      </c>
      <c r="M4793" s="2">
        <f t="shared" si="742"/>
        <v>84.855999999999995</v>
      </c>
      <c r="N4793" s="2">
        <f t="shared" si="748"/>
        <v>9.3687999999999931</v>
      </c>
      <c r="O4793" s="2">
        <f t="shared" si="743"/>
        <v>28.106399999999979</v>
      </c>
      <c r="P4793" s="2">
        <f t="shared" si="744"/>
        <v>254.56799999999998</v>
      </c>
      <c r="Q4793" s="2">
        <f t="shared" si="745"/>
        <v>11.040822098614116</v>
      </c>
      <c r="R4793">
        <v>3</v>
      </c>
      <c r="S4793">
        <v>0.2</v>
      </c>
      <c r="T4793" s="2">
        <v>85.055999999999997</v>
      </c>
      <c r="U4793" s="3">
        <v>28.706399999999991</v>
      </c>
      <c r="V4793" s="4">
        <f t="shared" si="749"/>
        <v>11.249999999999996</v>
      </c>
      <c r="W4793" s="2">
        <f t="shared" si="746"/>
        <v>255.16800000000001</v>
      </c>
    </row>
    <row r="4794" spans="1:23" x14ac:dyDescent="0.25">
      <c r="A4794">
        <f t="shared" si="747"/>
        <v>2015</v>
      </c>
      <c r="B4794" s="1">
        <v>42349</v>
      </c>
      <c r="C4794" s="1">
        <v>42354</v>
      </c>
      <c r="D4794" s="1" t="str">
        <f t="shared" si="740"/>
        <v>Dec</v>
      </c>
      <c r="E4794" t="s">
        <v>38</v>
      </c>
      <c r="F4794" t="s">
        <v>61</v>
      </c>
      <c r="G4794" t="s">
        <v>25</v>
      </c>
      <c r="H4794" t="s">
        <v>34</v>
      </c>
      <c r="I4794" t="s">
        <v>193</v>
      </c>
      <c r="J4794" t="s">
        <v>36</v>
      </c>
      <c r="K4794" t="s">
        <v>60</v>
      </c>
      <c r="L4794" s="2">
        <f t="shared" si="741"/>
        <v>24.4648</v>
      </c>
      <c r="M4794" s="2">
        <f t="shared" si="742"/>
        <v>27.495999999999999</v>
      </c>
      <c r="N4794" s="2">
        <f t="shared" si="748"/>
        <v>3.0311999999999983</v>
      </c>
      <c r="O4794" s="2">
        <f t="shared" si="743"/>
        <v>9.093599999999995</v>
      </c>
      <c r="P4794" s="2">
        <f t="shared" si="744"/>
        <v>82.488</v>
      </c>
      <c r="Q4794" s="2">
        <f t="shared" si="745"/>
        <v>11.024148967122485</v>
      </c>
      <c r="R4794">
        <v>3</v>
      </c>
      <c r="S4794">
        <v>0.2</v>
      </c>
      <c r="T4794" s="2">
        <v>27.695999999999998</v>
      </c>
      <c r="U4794" s="3">
        <v>9.6935999999999964</v>
      </c>
      <c r="V4794" s="4">
        <f t="shared" si="749"/>
        <v>11.666666666666663</v>
      </c>
      <c r="W4794" s="2">
        <f t="shared" si="746"/>
        <v>83.087999999999994</v>
      </c>
    </row>
    <row r="4795" spans="1:23" x14ac:dyDescent="0.25">
      <c r="A4795">
        <f t="shared" si="747"/>
        <v>2015</v>
      </c>
      <c r="B4795" s="1">
        <v>42184</v>
      </c>
      <c r="C4795" s="1">
        <v>42189</v>
      </c>
      <c r="D4795" s="1" t="str">
        <f t="shared" si="740"/>
        <v>Jun</v>
      </c>
      <c r="E4795" t="s">
        <v>38</v>
      </c>
      <c r="F4795" t="s">
        <v>1655</v>
      </c>
      <c r="G4795" t="s">
        <v>25</v>
      </c>
      <c r="H4795" t="s">
        <v>80</v>
      </c>
      <c r="I4795" t="s">
        <v>1384</v>
      </c>
      <c r="J4795" t="s">
        <v>36</v>
      </c>
      <c r="K4795" t="s">
        <v>60</v>
      </c>
      <c r="L4795" s="2">
        <f t="shared" si="741"/>
        <v>22.152000000000001</v>
      </c>
      <c r="M4795" s="2">
        <f t="shared" si="742"/>
        <v>24.96</v>
      </c>
      <c r="N4795" s="2">
        <f t="shared" si="748"/>
        <v>2.8079999999999998</v>
      </c>
      <c r="O4795" s="2">
        <f t="shared" si="743"/>
        <v>11.231999999999999</v>
      </c>
      <c r="P4795" s="2">
        <f t="shared" si="744"/>
        <v>99.84</v>
      </c>
      <c r="Q4795" s="2">
        <f t="shared" si="745"/>
        <v>11.249999999999998</v>
      </c>
      <c r="R4795">
        <v>4</v>
      </c>
      <c r="S4795">
        <v>0</v>
      </c>
      <c r="T4795" s="2">
        <v>24.96</v>
      </c>
      <c r="U4795" s="3">
        <v>11.231999999999999</v>
      </c>
      <c r="V4795" s="4">
        <f t="shared" si="749"/>
        <v>11.249999999999998</v>
      </c>
      <c r="W4795" s="2">
        <f t="shared" si="746"/>
        <v>99.84</v>
      </c>
    </row>
    <row r="4796" spans="1:23" x14ac:dyDescent="0.25">
      <c r="A4796">
        <f t="shared" si="747"/>
        <v>2015</v>
      </c>
      <c r="B4796" s="1">
        <v>42079</v>
      </c>
      <c r="C4796" s="1">
        <v>42086</v>
      </c>
      <c r="D4796" s="1" t="str">
        <f t="shared" si="740"/>
        <v>Mar</v>
      </c>
      <c r="E4796" t="s">
        <v>38</v>
      </c>
      <c r="F4796" t="s">
        <v>2506</v>
      </c>
      <c r="G4796" t="s">
        <v>33</v>
      </c>
      <c r="H4796" t="s">
        <v>34</v>
      </c>
      <c r="I4796" t="s">
        <v>2403</v>
      </c>
      <c r="J4796" t="s">
        <v>28</v>
      </c>
      <c r="K4796" t="s">
        <v>46</v>
      </c>
      <c r="L4796" s="2">
        <f t="shared" si="741"/>
        <v>25.0154</v>
      </c>
      <c r="M4796" s="2">
        <f t="shared" si="742"/>
        <v>43.13</v>
      </c>
      <c r="N4796" s="2">
        <f t="shared" si="748"/>
        <v>18.114600000000003</v>
      </c>
      <c r="O4796" s="2">
        <f t="shared" si="743"/>
        <v>18.114600000000003</v>
      </c>
      <c r="P4796" s="2">
        <f t="shared" si="744"/>
        <v>43.13</v>
      </c>
      <c r="Q4796" s="2">
        <f t="shared" si="745"/>
        <v>42.000000000000007</v>
      </c>
      <c r="R4796">
        <v>1</v>
      </c>
      <c r="S4796">
        <v>0</v>
      </c>
      <c r="T4796" s="2">
        <v>43.13</v>
      </c>
      <c r="U4796" s="3">
        <v>18.114600000000003</v>
      </c>
      <c r="V4796" s="4">
        <f t="shared" si="749"/>
        <v>42.000000000000007</v>
      </c>
      <c r="W4796" s="2">
        <f t="shared" si="746"/>
        <v>43.13</v>
      </c>
    </row>
    <row r="4797" spans="1:23" x14ac:dyDescent="0.25">
      <c r="A4797">
        <f t="shared" si="747"/>
        <v>2015</v>
      </c>
      <c r="B4797" s="1">
        <v>42229</v>
      </c>
      <c r="C4797" s="1">
        <v>42233</v>
      </c>
      <c r="D4797" s="1" t="str">
        <f t="shared" si="740"/>
        <v>Aug</v>
      </c>
      <c r="E4797" t="s">
        <v>38</v>
      </c>
      <c r="F4797" t="s">
        <v>821</v>
      </c>
      <c r="G4797" t="s">
        <v>25</v>
      </c>
      <c r="H4797" t="s">
        <v>26</v>
      </c>
      <c r="I4797" t="s">
        <v>969</v>
      </c>
      <c r="J4797" t="s">
        <v>36</v>
      </c>
      <c r="K4797" t="s">
        <v>53</v>
      </c>
      <c r="L4797" s="2">
        <f t="shared" si="741"/>
        <v>4.7375999999999996</v>
      </c>
      <c r="M4797" s="2">
        <f t="shared" si="742"/>
        <v>5.64</v>
      </c>
      <c r="N4797" s="2">
        <f t="shared" si="748"/>
        <v>0.90240000000000009</v>
      </c>
      <c r="O4797" s="2">
        <f t="shared" si="743"/>
        <v>2.7072000000000003</v>
      </c>
      <c r="P4797" s="2">
        <f t="shared" si="744"/>
        <v>16.919999999999998</v>
      </c>
      <c r="Q4797" s="2">
        <f t="shared" si="745"/>
        <v>16.000000000000004</v>
      </c>
      <c r="R4797">
        <v>3</v>
      </c>
      <c r="S4797">
        <v>0</v>
      </c>
      <c r="T4797" s="2">
        <v>5.64</v>
      </c>
      <c r="U4797" s="3">
        <v>2.7071999999999994</v>
      </c>
      <c r="V4797" s="4">
        <f t="shared" si="749"/>
        <v>15.999999999999998</v>
      </c>
      <c r="W4797" s="2">
        <f t="shared" si="746"/>
        <v>16.919999999999998</v>
      </c>
    </row>
    <row r="4798" spans="1:23" x14ac:dyDescent="0.25">
      <c r="A4798">
        <f t="shared" si="747"/>
        <v>2016</v>
      </c>
      <c r="B4798" s="1">
        <v>42504</v>
      </c>
      <c r="C4798" s="1">
        <v>42509</v>
      </c>
      <c r="D4798" s="1" t="str">
        <f t="shared" si="740"/>
        <v>May</v>
      </c>
      <c r="E4798" t="s">
        <v>38</v>
      </c>
      <c r="F4798" t="s">
        <v>529</v>
      </c>
      <c r="G4798" t="s">
        <v>33</v>
      </c>
      <c r="H4798" t="s">
        <v>26</v>
      </c>
      <c r="I4798" t="s">
        <v>1867</v>
      </c>
      <c r="J4798" t="s">
        <v>36</v>
      </c>
      <c r="K4798" t="s">
        <v>53</v>
      </c>
      <c r="L4798" s="2">
        <f t="shared" si="741"/>
        <v>72.297399999999996</v>
      </c>
      <c r="M4798" s="2">
        <f t="shared" si="742"/>
        <v>56.882000000000005</v>
      </c>
      <c r="N4798" s="2">
        <f t="shared" si="748"/>
        <v>-15.415399999999991</v>
      </c>
      <c r="O4798" s="2">
        <f t="shared" si="743"/>
        <v>-46.246199999999973</v>
      </c>
      <c r="P4798" s="2">
        <f t="shared" si="744"/>
        <v>170.64600000000002</v>
      </c>
      <c r="Q4798" s="2">
        <f t="shared" si="745"/>
        <v>-27.100664533595847</v>
      </c>
      <c r="R4798">
        <v>3</v>
      </c>
      <c r="S4798">
        <v>0.7</v>
      </c>
      <c r="T4798" s="2">
        <v>57.582000000000008</v>
      </c>
      <c r="U4798" s="3">
        <v>-44.146199999999979</v>
      </c>
      <c r="V4798" s="4">
        <f t="shared" si="749"/>
        <v>-25.555555555555536</v>
      </c>
      <c r="W4798" s="2">
        <f t="shared" si="746"/>
        <v>172.74600000000004</v>
      </c>
    </row>
    <row r="4799" spans="1:23" x14ac:dyDescent="0.25">
      <c r="A4799">
        <f t="shared" si="747"/>
        <v>2016</v>
      </c>
      <c r="B4799" s="1">
        <v>42504</v>
      </c>
      <c r="C4799" s="1">
        <v>42509</v>
      </c>
      <c r="D4799" s="1" t="str">
        <f t="shared" si="740"/>
        <v>May</v>
      </c>
      <c r="E4799" t="s">
        <v>38</v>
      </c>
      <c r="F4799" t="s">
        <v>529</v>
      </c>
      <c r="G4799" t="s">
        <v>33</v>
      </c>
      <c r="H4799" t="s">
        <v>26</v>
      </c>
      <c r="I4799" t="s">
        <v>2020</v>
      </c>
      <c r="J4799" t="s">
        <v>36</v>
      </c>
      <c r="K4799" t="s">
        <v>60</v>
      </c>
      <c r="L4799" s="2">
        <f t="shared" si="741"/>
        <v>29.289600000000007</v>
      </c>
      <c r="M4799" s="2">
        <f t="shared" si="742"/>
        <v>30.904000000000007</v>
      </c>
      <c r="N4799" s="2">
        <f t="shared" si="748"/>
        <v>1.6143999999999998</v>
      </c>
      <c r="O4799" s="2">
        <f t="shared" si="743"/>
        <v>9.686399999999999</v>
      </c>
      <c r="P4799" s="2">
        <f t="shared" si="744"/>
        <v>185.42400000000004</v>
      </c>
      <c r="Q4799" s="2">
        <f t="shared" si="745"/>
        <v>5.2239192337561473</v>
      </c>
      <c r="R4799">
        <v>6</v>
      </c>
      <c r="S4799">
        <v>0.2</v>
      </c>
      <c r="T4799" s="2">
        <v>31.104000000000006</v>
      </c>
      <c r="U4799" s="3">
        <v>10.8864</v>
      </c>
      <c r="V4799" s="4">
        <f t="shared" si="749"/>
        <v>5.833333333333333</v>
      </c>
      <c r="W4799" s="2">
        <f t="shared" si="746"/>
        <v>186.62400000000002</v>
      </c>
    </row>
    <row r="4800" spans="1:23" x14ac:dyDescent="0.25">
      <c r="A4800">
        <f t="shared" si="747"/>
        <v>2016</v>
      </c>
      <c r="B4800" s="1">
        <v>42504</v>
      </c>
      <c r="C4800" s="1">
        <v>42509</v>
      </c>
      <c r="D4800" s="1" t="str">
        <f t="shared" si="740"/>
        <v>May</v>
      </c>
      <c r="E4800" t="s">
        <v>38</v>
      </c>
      <c r="F4800" t="s">
        <v>529</v>
      </c>
      <c r="G4800" t="s">
        <v>33</v>
      </c>
      <c r="H4800" t="s">
        <v>26</v>
      </c>
      <c r="I4800" t="s">
        <v>2377</v>
      </c>
      <c r="J4800" t="s">
        <v>28</v>
      </c>
      <c r="K4800" t="s">
        <v>46</v>
      </c>
      <c r="L4800" s="2">
        <f t="shared" si="741"/>
        <v>27.424399999999999</v>
      </c>
      <c r="M4800" s="2">
        <f t="shared" si="742"/>
        <v>29.992000000000001</v>
      </c>
      <c r="N4800" s="2">
        <f t="shared" si="748"/>
        <v>2.5676000000000023</v>
      </c>
      <c r="O4800" s="2">
        <f t="shared" si="743"/>
        <v>7.702800000000007</v>
      </c>
      <c r="P4800" s="2">
        <f t="shared" si="744"/>
        <v>89.975999999999999</v>
      </c>
      <c r="Q4800" s="2">
        <f t="shared" si="745"/>
        <v>8.560949586556422</v>
      </c>
      <c r="R4800">
        <v>3</v>
      </c>
      <c r="S4800">
        <v>0.2</v>
      </c>
      <c r="T4800" s="2">
        <v>30.192</v>
      </c>
      <c r="U4800" s="3">
        <v>8.3028000000000031</v>
      </c>
      <c r="V4800" s="4">
        <f t="shared" si="749"/>
        <v>9.1666666666666696</v>
      </c>
      <c r="W4800" s="2">
        <f t="shared" si="746"/>
        <v>90.575999999999993</v>
      </c>
    </row>
    <row r="4801" spans="1:23" x14ac:dyDescent="0.25">
      <c r="A4801">
        <f t="shared" si="747"/>
        <v>2016</v>
      </c>
      <c r="B4801" s="1">
        <v>42504</v>
      </c>
      <c r="C4801" s="1">
        <v>42509</v>
      </c>
      <c r="D4801" s="1" t="str">
        <f t="shared" si="740"/>
        <v>May</v>
      </c>
      <c r="E4801" t="s">
        <v>38</v>
      </c>
      <c r="F4801" t="s">
        <v>529</v>
      </c>
      <c r="G4801" t="s">
        <v>33</v>
      </c>
      <c r="H4801" t="s">
        <v>26</v>
      </c>
      <c r="I4801" t="s">
        <v>120</v>
      </c>
      <c r="J4801" t="s">
        <v>50</v>
      </c>
      <c r="K4801" t="s">
        <v>51</v>
      </c>
      <c r="L4801" s="2">
        <f t="shared" si="741"/>
        <v>42.728000000000002</v>
      </c>
      <c r="M4801" s="2">
        <f t="shared" si="742"/>
        <v>43.4</v>
      </c>
      <c r="N4801" s="2">
        <f t="shared" si="748"/>
        <v>0.67199999999999704</v>
      </c>
      <c r="O4801" s="2">
        <f t="shared" si="743"/>
        <v>3.3599999999999852</v>
      </c>
      <c r="P4801" s="2">
        <f t="shared" si="744"/>
        <v>217</v>
      </c>
      <c r="Q4801" s="2">
        <f t="shared" si="745"/>
        <v>1.5483870967741868</v>
      </c>
      <c r="R4801">
        <v>5</v>
      </c>
      <c r="S4801">
        <v>0.2</v>
      </c>
      <c r="T4801" s="2">
        <v>43.6</v>
      </c>
      <c r="U4801" s="3">
        <v>4.3600000000000012</v>
      </c>
      <c r="V4801" s="4">
        <f t="shared" si="749"/>
        <v>2.0000000000000004</v>
      </c>
      <c r="W4801" s="2">
        <f t="shared" si="746"/>
        <v>218</v>
      </c>
    </row>
    <row r="4802" spans="1:23" x14ac:dyDescent="0.25">
      <c r="A4802">
        <f t="shared" si="747"/>
        <v>2016</v>
      </c>
      <c r="B4802" s="1">
        <v>42504</v>
      </c>
      <c r="C4802" s="1">
        <v>42509</v>
      </c>
      <c r="D4802" s="1" t="str">
        <f t="shared" ref="D4802:D4865" si="750">TEXT((B4802),"MMM")</f>
        <v>May</v>
      </c>
      <c r="E4802" t="s">
        <v>38</v>
      </c>
      <c r="F4802" t="s">
        <v>529</v>
      </c>
      <c r="G4802" t="s">
        <v>33</v>
      </c>
      <c r="H4802" t="s">
        <v>26</v>
      </c>
      <c r="I4802" t="s">
        <v>2507</v>
      </c>
      <c r="J4802" t="s">
        <v>36</v>
      </c>
      <c r="K4802" t="s">
        <v>48</v>
      </c>
      <c r="L4802" s="2">
        <f t="shared" ref="L4802:L4865" si="751">T4802 - (U4802 / R4802)</f>
        <v>4.5593999999999992</v>
      </c>
      <c r="M4802" s="2">
        <f t="shared" ref="M4802:M4865" si="752">(T4802/1-S4802)</f>
        <v>4.5679999999999996</v>
      </c>
      <c r="N4802" s="2">
        <f t="shared" si="748"/>
        <v>8.6000000000003851E-3</v>
      </c>
      <c r="O4802" s="2">
        <f t="shared" ref="O4802:O4865" si="753">N4802*R4802</f>
        <v>1.720000000000077E-2</v>
      </c>
      <c r="P4802" s="2">
        <f t="shared" ref="P4802:P4865" si="754">(M4802*R4802)</f>
        <v>9.1359999999999992</v>
      </c>
      <c r="Q4802" s="2">
        <f t="shared" ref="Q4802:Q4865" si="755">(O4802/(M4802*R4802))*100</f>
        <v>0.18826619964974575</v>
      </c>
      <c r="R4802">
        <v>2</v>
      </c>
      <c r="S4802">
        <v>0.2</v>
      </c>
      <c r="T4802" s="2">
        <v>4.7679999999999998</v>
      </c>
      <c r="U4802" s="3">
        <v>0.41720000000000046</v>
      </c>
      <c r="V4802" s="4">
        <f t="shared" si="749"/>
        <v>4.3750000000000053</v>
      </c>
      <c r="W4802" s="2">
        <f t="shared" ref="W4802:W4865" si="756">R4802*T4802</f>
        <v>9.5359999999999996</v>
      </c>
    </row>
    <row r="4803" spans="1:23" x14ac:dyDescent="0.25">
      <c r="A4803">
        <f t="shared" ref="A4803:A4866" si="757">YEAR(B4803)</f>
        <v>2016</v>
      </c>
      <c r="B4803" s="1">
        <v>42504</v>
      </c>
      <c r="C4803" s="1">
        <v>42509</v>
      </c>
      <c r="D4803" s="1" t="str">
        <f t="shared" si="750"/>
        <v>May</v>
      </c>
      <c r="E4803" t="s">
        <v>38</v>
      </c>
      <c r="F4803" t="s">
        <v>529</v>
      </c>
      <c r="G4803" t="s">
        <v>33</v>
      </c>
      <c r="H4803" t="s">
        <v>26</v>
      </c>
      <c r="I4803" t="s">
        <v>282</v>
      </c>
      <c r="J4803" t="s">
        <v>36</v>
      </c>
      <c r="K4803" t="s">
        <v>53</v>
      </c>
      <c r="L4803" s="2">
        <f t="shared" si="751"/>
        <v>14.186000000000002</v>
      </c>
      <c r="M4803" s="2">
        <f t="shared" si="752"/>
        <v>9.6800000000000033</v>
      </c>
      <c r="N4803" s="2">
        <f t="shared" ref="N4803:N4866" si="758">(M4803-L4803)</f>
        <v>-4.5059999999999985</v>
      </c>
      <c r="O4803" s="2">
        <f t="shared" si="753"/>
        <v>-9.0119999999999969</v>
      </c>
      <c r="P4803" s="2">
        <f t="shared" si="754"/>
        <v>19.360000000000007</v>
      </c>
      <c r="Q4803" s="2">
        <f t="shared" si="755"/>
        <v>-46.549586776859478</v>
      </c>
      <c r="R4803">
        <v>2</v>
      </c>
      <c r="S4803">
        <v>0.7</v>
      </c>
      <c r="T4803" s="2">
        <v>10.380000000000003</v>
      </c>
      <c r="U4803" s="3">
        <v>-7.6119999999999983</v>
      </c>
      <c r="V4803" s="4">
        <f t="shared" ref="V4803:V4866" si="759">(U4803/W4803)*100</f>
        <v>-36.66666666666665</v>
      </c>
      <c r="W4803" s="2">
        <f t="shared" si="756"/>
        <v>20.760000000000005</v>
      </c>
    </row>
    <row r="4804" spans="1:23" x14ac:dyDescent="0.25">
      <c r="A4804">
        <f t="shared" si="757"/>
        <v>2016</v>
      </c>
      <c r="B4804" s="1">
        <v>42504</v>
      </c>
      <c r="C4804" s="1">
        <v>42509</v>
      </c>
      <c r="D4804" s="1" t="str">
        <f t="shared" si="750"/>
        <v>May</v>
      </c>
      <c r="E4804" t="s">
        <v>38</v>
      </c>
      <c r="F4804" t="s">
        <v>529</v>
      </c>
      <c r="G4804" t="s">
        <v>33</v>
      </c>
      <c r="H4804" t="s">
        <v>26</v>
      </c>
      <c r="I4804" t="s">
        <v>163</v>
      </c>
      <c r="J4804" t="s">
        <v>36</v>
      </c>
      <c r="K4804" t="s">
        <v>53</v>
      </c>
      <c r="L4804" s="2">
        <f t="shared" si="751"/>
        <v>14.619600000000002</v>
      </c>
      <c r="M4804" s="2">
        <f t="shared" si="752"/>
        <v>12.692000000000004</v>
      </c>
      <c r="N4804" s="2">
        <f t="shared" si="758"/>
        <v>-1.9275999999999982</v>
      </c>
      <c r="O4804" s="2">
        <f t="shared" si="753"/>
        <v>-15.420799999999986</v>
      </c>
      <c r="P4804" s="2">
        <f t="shared" si="754"/>
        <v>101.53600000000003</v>
      </c>
      <c r="Q4804" s="2">
        <f t="shared" si="755"/>
        <v>-15.187519697447192</v>
      </c>
      <c r="R4804">
        <v>8</v>
      </c>
      <c r="S4804">
        <v>0.7</v>
      </c>
      <c r="T4804" s="2">
        <v>13.392000000000003</v>
      </c>
      <c r="U4804" s="3">
        <v>-9.8207999999999984</v>
      </c>
      <c r="V4804" s="4">
        <f t="shared" si="759"/>
        <v>-9.1666666666666625</v>
      </c>
      <c r="W4804" s="2">
        <f t="shared" si="756"/>
        <v>107.13600000000002</v>
      </c>
    </row>
    <row r="4805" spans="1:23" x14ac:dyDescent="0.25">
      <c r="A4805">
        <f t="shared" si="757"/>
        <v>2017</v>
      </c>
      <c r="B4805" s="1">
        <v>42929</v>
      </c>
      <c r="C4805" s="1">
        <v>42933</v>
      </c>
      <c r="D4805" s="1" t="str">
        <f t="shared" si="750"/>
        <v>Jul</v>
      </c>
      <c r="E4805" t="s">
        <v>23</v>
      </c>
      <c r="F4805" t="s">
        <v>2303</v>
      </c>
      <c r="G4805" t="s">
        <v>25</v>
      </c>
      <c r="H4805" t="s">
        <v>80</v>
      </c>
      <c r="I4805" t="s">
        <v>1204</v>
      </c>
      <c r="J4805" t="s">
        <v>50</v>
      </c>
      <c r="K4805" t="s">
        <v>51</v>
      </c>
      <c r="L4805" s="2">
        <f t="shared" si="751"/>
        <v>46.852899999999998</v>
      </c>
      <c r="M4805" s="2">
        <f t="shared" si="752"/>
        <v>39.193999999999996</v>
      </c>
      <c r="N4805" s="2">
        <f t="shared" si="758"/>
        <v>-7.6589000000000027</v>
      </c>
      <c r="O4805" s="2">
        <f t="shared" si="753"/>
        <v>-7.6589000000000027</v>
      </c>
      <c r="P4805" s="2">
        <f t="shared" si="754"/>
        <v>39.193999999999996</v>
      </c>
      <c r="Q4805" s="2">
        <f t="shared" si="755"/>
        <v>-19.541001173649036</v>
      </c>
      <c r="R4805">
        <v>1</v>
      </c>
      <c r="S4805">
        <v>0.4</v>
      </c>
      <c r="T4805" s="2">
        <v>39.593999999999994</v>
      </c>
      <c r="U4805" s="3">
        <v>-7.2589000000000041</v>
      </c>
      <c r="V4805" s="4">
        <f t="shared" si="759"/>
        <v>-18.333333333333346</v>
      </c>
      <c r="W4805" s="2">
        <f t="shared" si="756"/>
        <v>39.593999999999994</v>
      </c>
    </row>
    <row r="4806" spans="1:23" x14ac:dyDescent="0.25">
      <c r="A4806">
        <f t="shared" si="757"/>
        <v>2017</v>
      </c>
      <c r="B4806" s="1">
        <v>42929</v>
      </c>
      <c r="C4806" s="1">
        <v>42933</v>
      </c>
      <c r="D4806" s="1" t="str">
        <f t="shared" si="750"/>
        <v>Jul</v>
      </c>
      <c r="E4806" t="s">
        <v>23</v>
      </c>
      <c r="F4806" t="s">
        <v>2303</v>
      </c>
      <c r="G4806" t="s">
        <v>25</v>
      </c>
      <c r="H4806" t="s">
        <v>80</v>
      </c>
      <c r="I4806" t="s">
        <v>1971</v>
      </c>
      <c r="J4806" t="s">
        <v>28</v>
      </c>
      <c r="K4806" t="s">
        <v>46</v>
      </c>
      <c r="L4806" s="2">
        <f t="shared" si="751"/>
        <v>88.859200000000016</v>
      </c>
      <c r="M4806" s="2">
        <f t="shared" si="752"/>
        <v>90.808000000000007</v>
      </c>
      <c r="N4806" s="2">
        <f t="shared" si="758"/>
        <v>1.9487999999999914</v>
      </c>
      <c r="O4806" s="2">
        <f t="shared" si="753"/>
        <v>17.539199999999923</v>
      </c>
      <c r="P4806" s="2">
        <f t="shared" si="754"/>
        <v>817.27200000000005</v>
      </c>
      <c r="Q4806" s="2">
        <f t="shared" si="755"/>
        <v>2.1460664258655529</v>
      </c>
      <c r="R4806">
        <v>9</v>
      </c>
      <c r="S4806">
        <v>0.2</v>
      </c>
      <c r="T4806" s="2">
        <v>91.00800000000001</v>
      </c>
      <c r="U4806" s="3">
        <v>19.339199999999998</v>
      </c>
      <c r="V4806" s="4">
        <f t="shared" si="759"/>
        <v>2.3611111111111107</v>
      </c>
      <c r="W4806" s="2">
        <f t="shared" si="756"/>
        <v>819.07200000000012</v>
      </c>
    </row>
    <row r="4807" spans="1:23" x14ac:dyDescent="0.25">
      <c r="A4807">
        <f t="shared" si="757"/>
        <v>2015</v>
      </c>
      <c r="B4807" s="1">
        <v>42330</v>
      </c>
      <c r="C4807" s="1">
        <v>42333</v>
      </c>
      <c r="D4807" s="1" t="str">
        <f t="shared" si="750"/>
        <v>Nov</v>
      </c>
      <c r="E4807" t="s">
        <v>23</v>
      </c>
      <c r="F4807" t="s">
        <v>559</v>
      </c>
      <c r="G4807" t="s">
        <v>25</v>
      </c>
      <c r="H4807" t="s">
        <v>34</v>
      </c>
      <c r="I4807" t="s">
        <v>997</v>
      </c>
      <c r="J4807" t="s">
        <v>36</v>
      </c>
      <c r="K4807" t="s">
        <v>60</v>
      </c>
      <c r="L4807" s="2">
        <f t="shared" si="751"/>
        <v>28.834399999999999</v>
      </c>
      <c r="M4807" s="2">
        <f t="shared" si="752"/>
        <v>37.94</v>
      </c>
      <c r="N4807" s="2">
        <f t="shared" si="758"/>
        <v>9.105599999999999</v>
      </c>
      <c r="O4807" s="2">
        <f t="shared" si="753"/>
        <v>18.211199999999998</v>
      </c>
      <c r="P4807" s="2">
        <f t="shared" si="754"/>
        <v>75.88</v>
      </c>
      <c r="Q4807" s="2">
        <f t="shared" si="755"/>
        <v>24</v>
      </c>
      <c r="R4807">
        <v>2</v>
      </c>
      <c r="S4807">
        <v>0</v>
      </c>
      <c r="T4807" s="2">
        <v>37.94</v>
      </c>
      <c r="U4807" s="3">
        <v>18.211199999999998</v>
      </c>
      <c r="V4807" s="4">
        <f t="shared" si="759"/>
        <v>24</v>
      </c>
      <c r="W4807" s="2">
        <f t="shared" si="756"/>
        <v>75.88</v>
      </c>
    </row>
    <row r="4808" spans="1:23" x14ac:dyDescent="0.25">
      <c r="A4808">
        <f t="shared" si="757"/>
        <v>2015</v>
      </c>
      <c r="B4808" s="1">
        <v>42330</v>
      </c>
      <c r="C4808" s="1">
        <v>42333</v>
      </c>
      <c r="D4808" s="1" t="str">
        <f t="shared" si="750"/>
        <v>Nov</v>
      </c>
      <c r="E4808" t="s">
        <v>23</v>
      </c>
      <c r="F4808" t="s">
        <v>559</v>
      </c>
      <c r="G4808" t="s">
        <v>25</v>
      </c>
      <c r="H4808" t="s">
        <v>34</v>
      </c>
      <c r="I4808" t="s">
        <v>2173</v>
      </c>
      <c r="J4808" t="s">
        <v>36</v>
      </c>
      <c r="K4808" t="s">
        <v>60</v>
      </c>
      <c r="L4808" s="2">
        <f t="shared" si="751"/>
        <v>40.874000000000002</v>
      </c>
      <c r="M4808" s="2">
        <f t="shared" si="752"/>
        <v>42.800000000000004</v>
      </c>
      <c r="N4808" s="2">
        <f t="shared" si="758"/>
        <v>1.9260000000000019</v>
      </c>
      <c r="O4808" s="2">
        <f t="shared" si="753"/>
        <v>19.260000000000019</v>
      </c>
      <c r="P4808" s="2">
        <f t="shared" si="754"/>
        <v>428.00000000000006</v>
      </c>
      <c r="Q4808" s="2">
        <f t="shared" si="755"/>
        <v>4.5000000000000036</v>
      </c>
      <c r="R4808">
        <v>10</v>
      </c>
      <c r="S4808">
        <v>0</v>
      </c>
      <c r="T4808" s="2">
        <v>42.800000000000004</v>
      </c>
      <c r="U4808" s="3">
        <v>19.259999999999998</v>
      </c>
      <c r="V4808" s="4">
        <f t="shared" si="759"/>
        <v>4.4999999999999991</v>
      </c>
      <c r="W4808" s="2">
        <f t="shared" si="756"/>
        <v>428.00000000000006</v>
      </c>
    </row>
    <row r="4809" spans="1:23" x14ac:dyDescent="0.25">
      <c r="A4809">
        <f t="shared" si="757"/>
        <v>2015</v>
      </c>
      <c r="B4809" s="1">
        <v>42330</v>
      </c>
      <c r="C4809" s="1">
        <v>42333</v>
      </c>
      <c r="D4809" s="1" t="str">
        <f t="shared" si="750"/>
        <v>Nov</v>
      </c>
      <c r="E4809" t="s">
        <v>23</v>
      </c>
      <c r="F4809" t="s">
        <v>559</v>
      </c>
      <c r="G4809" t="s">
        <v>25</v>
      </c>
      <c r="H4809" t="s">
        <v>34</v>
      </c>
      <c r="I4809" t="s">
        <v>940</v>
      </c>
      <c r="J4809" t="s">
        <v>36</v>
      </c>
      <c r="K4809" t="s">
        <v>43</v>
      </c>
      <c r="L4809" s="2">
        <f t="shared" si="751"/>
        <v>30.267000000000003</v>
      </c>
      <c r="M4809" s="2">
        <f t="shared" si="752"/>
        <v>33.630000000000003</v>
      </c>
      <c r="N4809" s="2">
        <f t="shared" si="758"/>
        <v>3.3629999999999995</v>
      </c>
      <c r="O4809" s="2">
        <f t="shared" si="753"/>
        <v>10.088999999999999</v>
      </c>
      <c r="P4809" s="2">
        <f t="shared" si="754"/>
        <v>100.89000000000001</v>
      </c>
      <c r="Q4809" s="2">
        <f t="shared" si="755"/>
        <v>9.9999999999999982</v>
      </c>
      <c r="R4809">
        <v>3</v>
      </c>
      <c r="S4809">
        <v>0</v>
      </c>
      <c r="T4809" s="2">
        <v>33.630000000000003</v>
      </c>
      <c r="U4809" s="3">
        <v>10.088999999999999</v>
      </c>
      <c r="V4809" s="4">
        <f t="shared" si="759"/>
        <v>9.9999999999999982</v>
      </c>
      <c r="W4809" s="2">
        <f t="shared" si="756"/>
        <v>100.89000000000001</v>
      </c>
    </row>
    <row r="4810" spans="1:23" x14ac:dyDescent="0.25">
      <c r="A4810">
        <f t="shared" si="757"/>
        <v>2014</v>
      </c>
      <c r="B4810" s="1">
        <v>41966</v>
      </c>
      <c r="C4810" s="1">
        <v>41971</v>
      </c>
      <c r="D4810" s="1" t="str">
        <f t="shared" si="750"/>
        <v>Nov</v>
      </c>
      <c r="E4810" t="s">
        <v>38</v>
      </c>
      <c r="F4810" t="s">
        <v>1726</v>
      </c>
      <c r="G4810" t="s">
        <v>33</v>
      </c>
      <c r="H4810" t="s">
        <v>80</v>
      </c>
      <c r="I4810" t="s">
        <v>1877</v>
      </c>
      <c r="J4810" t="s">
        <v>36</v>
      </c>
      <c r="K4810" t="s">
        <v>92</v>
      </c>
      <c r="L4810" s="2">
        <f t="shared" si="751"/>
        <v>55.742100000000008</v>
      </c>
      <c r="M4810" s="2">
        <f t="shared" si="752"/>
        <v>62.608000000000004</v>
      </c>
      <c r="N4810" s="2">
        <f t="shared" si="758"/>
        <v>6.8658999999999963</v>
      </c>
      <c r="O4810" s="2">
        <f t="shared" si="753"/>
        <v>20.597699999999989</v>
      </c>
      <c r="P4810" s="2">
        <f t="shared" si="754"/>
        <v>187.82400000000001</v>
      </c>
      <c r="Q4810" s="2">
        <f t="shared" si="755"/>
        <v>10.966489905443387</v>
      </c>
      <c r="R4810">
        <v>3</v>
      </c>
      <c r="S4810">
        <v>0.2</v>
      </c>
      <c r="T4810" s="2">
        <v>62.808000000000007</v>
      </c>
      <c r="U4810" s="3">
        <v>21.197700000000001</v>
      </c>
      <c r="V4810" s="4">
        <f t="shared" si="759"/>
        <v>11.249999999999998</v>
      </c>
      <c r="W4810" s="2">
        <f t="shared" si="756"/>
        <v>188.42400000000004</v>
      </c>
    </row>
    <row r="4811" spans="1:23" x14ac:dyDescent="0.25">
      <c r="A4811">
        <f t="shared" si="757"/>
        <v>2015</v>
      </c>
      <c r="B4811" s="1">
        <v>42365</v>
      </c>
      <c r="C4811" s="1">
        <v>42368</v>
      </c>
      <c r="D4811" s="1" t="str">
        <f t="shared" si="750"/>
        <v>Dec</v>
      </c>
      <c r="E4811" t="s">
        <v>98</v>
      </c>
      <c r="F4811" t="s">
        <v>2215</v>
      </c>
      <c r="G4811" t="s">
        <v>25</v>
      </c>
      <c r="H4811" t="s">
        <v>65</v>
      </c>
      <c r="I4811" t="s">
        <v>2492</v>
      </c>
      <c r="J4811" t="s">
        <v>36</v>
      </c>
      <c r="K4811" t="s">
        <v>60</v>
      </c>
      <c r="L4811" s="2">
        <f t="shared" si="751"/>
        <v>172.6523</v>
      </c>
      <c r="M4811" s="2">
        <f t="shared" si="752"/>
        <v>195.64</v>
      </c>
      <c r="N4811" s="2">
        <f t="shared" si="758"/>
        <v>22.98769999999999</v>
      </c>
      <c r="O4811" s="2">
        <f t="shared" si="753"/>
        <v>91.950799999999958</v>
      </c>
      <c r="P4811" s="2">
        <f t="shared" si="754"/>
        <v>782.56</v>
      </c>
      <c r="Q4811" s="2">
        <f t="shared" si="755"/>
        <v>11.749999999999995</v>
      </c>
      <c r="R4811">
        <v>4</v>
      </c>
      <c r="S4811">
        <v>0</v>
      </c>
      <c r="T4811" s="2">
        <v>195.64</v>
      </c>
      <c r="U4811" s="3">
        <v>91.950799999999987</v>
      </c>
      <c r="V4811" s="4">
        <f t="shared" si="759"/>
        <v>11.75</v>
      </c>
      <c r="W4811" s="2">
        <f t="shared" si="756"/>
        <v>782.56</v>
      </c>
    </row>
    <row r="4812" spans="1:23" x14ac:dyDescent="0.25">
      <c r="A4812">
        <f t="shared" si="757"/>
        <v>2015</v>
      </c>
      <c r="B4812" s="1">
        <v>42365</v>
      </c>
      <c r="C4812" s="1">
        <v>42368</v>
      </c>
      <c r="D4812" s="1" t="str">
        <f t="shared" si="750"/>
        <v>Dec</v>
      </c>
      <c r="E4812" t="s">
        <v>98</v>
      </c>
      <c r="F4812" t="s">
        <v>2215</v>
      </c>
      <c r="G4812" t="s">
        <v>25</v>
      </c>
      <c r="H4812" t="s">
        <v>65</v>
      </c>
      <c r="I4812" t="s">
        <v>1800</v>
      </c>
      <c r="J4812" t="s">
        <v>50</v>
      </c>
      <c r="K4812" t="s">
        <v>51</v>
      </c>
      <c r="L4812" s="2">
        <f t="shared" si="751"/>
        <v>203.91500000000002</v>
      </c>
      <c r="M4812" s="2">
        <f t="shared" si="752"/>
        <v>239.9</v>
      </c>
      <c r="N4812" s="2">
        <f t="shared" si="758"/>
        <v>35.984999999999985</v>
      </c>
      <c r="O4812" s="2">
        <f t="shared" si="753"/>
        <v>71.96999999999997</v>
      </c>
      <c r="P4812" s="2">
        <f t="shared" si="754"/>
        <v>479.8</v>
      </c>
      <c r="Q4812" s="2">
        <f t="shared" si="755"/>
        <v>14.999999999999995</v>
      </c>
      <c r="R4812">
        <v>2</v>
      </c>
      <c r="S4812">
        <v>0</v>
      </c>
      <c r="T4812" s="2">
        <v>239.9</v>
      </c>
      <c r="U4812" s="3">
        <v>71.97</v>
      </c>
      <c r="V4812" s="4">
        <f t="shared" si="759"/>
        <v>15</v>
      </c>
      <c r="W4812" s="2">
        <f t="shared" si="756"/>
        <v>479.8</v>
      </c>
    </row>
    <row r="4813" spans="1:23" x14ac:dyDescent="0.25">
      <c r="A4813">
        <f t="shared" si="757"/>
        <v>2016</v>
      </c>
      <c r="B4813" s="1">
        <v>42688</v>
      </c>
      <c r="C4813" s="1">
        <v>42693</v>
      </c>
      <c r="D4813" s="1" t="str">
        <f t="shared" si="750"/>
        <v>Nov</v>
      </c>
      <c r="E4813" t="s">
        <v>23</v>
      </c>
      <c r="F4813" t="s">
        <v>2233</v>
      </c>
      <c r="G4813" t="s">
        <v>25</v>
      </c>
      <c r="H4813" t="s">
        <v>80</v>
      </c>
      <c r="I4813" t="s">
        <v>524</v>
      </c>
      <c r="J4813" t="s">
        <v>28</v>
      </c>
      <c r="K4813" t="s">
        <v>31</v>
      </c>
      <c r="L4813" s="2">
        <f t="shared" si="751"/>
        <v>387.29719999999992</v>
      </c>
      <c r="M4813" s="2">
        <f t="shared" si="752"/>
        <v>379.75799999999992</v>
      </c>
      <c r="N4813" s="2">
        <f t="shared" si="758"/>
        <v>-7.5391999999999939</v>
      </c>
      <c r="O4813" s="2">
        <f t="shared" si="753"/>
        <v>-22.617599999999982</v>
      </c>
      <c r="P4813" s="2">
        <f t="shared" si="754"/>
        <v>1139.2739999999999</v>
      </c>
      <c r="Q4813" s="2">
        <f t="shared" si="755"/>
        <v>-1.9852642998962482</v>
      </c>
      <c r="R4813">
        <v>3</v>
      </c>
      <c r="S4813">
        <v>0.3</v>
      </c>
      <c r="T4813" s="2">
        <v>380.05799999999994</v>
      </c>
      <c r="U4813" s="3">
        <v>-21.717600000000004</v>
      </c>
      <c r="V4813" s="4">
        <f t="shared" si="759"/>
        <v>-1.9047619047619055</v>
      </c>
      <c r="W4813" s="2">
        <f t="shared" si="756"/>
        <v>1140.1739999999998</v>
      </c>
    </row>
    <row r="4814" spans="1:23" x14ac:dyDescent="0.25">
      <c r="A4814">
        <f t="shared" si="757"/>
        <v>2016</v>
      </c>
      <c r="B4814" s="1">
        <v>42688</v>
      </c>
      <c r="C4814" s="1">
        <v>42693</v>
      </c>
      <c r="D4814" s="1" t="str">
        <f t="shared" si="750"/>
        <v>Nov</v>
      </c>
      <c r="E4814" t="s">
        <v>23</v>
      </c>
      <c r="F4814" t="s">
        <v>2233</v>
      </c>
      <c r="G4814" t="s">
        <v>25</v>
      </c>
      <c r="H4814" t="s">
        <v>80</v>
      </c>
      <c r="I4814" t="s">
        <v>584</v>
      </c>
      <c r="J4814" t="s">
        <v>50</v>
      </c>
      <c r="K4814" t="s">
        <v>500</v>
      </c>
      <c r="L4814" s="2">
        <f t="shared" si="751"/>
        <v>1154.9768999999999</v>
      </c>
      <c r="M4814" s="2">
        <f t="shared" si="752"/>
        <v>1199.5759999999998</v>
      </c>
      <c r="N4814" s="2">
        <f t="shared" si="758"/>
        <v>44.599099999999908</v>
      </c>
      <c r="O4814" s="2">
        <f t="shared" si="753"/>
        <v>178.39639999999963</v>
      </c>
      <c r="P4814" s="2">
        <f t="shared" si="754"/>
        <v>4798.3039999999992</v>
      </c>
      <c r="Q4814" s="2">
        <f t="shared" si="755"/>
        <v>3.7179053265487068</v>
      </c>
      <c r="R4814">
        <v>4</v>
      </c>
      <c r="S4814">
        <v>0.4</v>
      </c>
      <c r="T4814" s="2">
        <v>1199.9759999999999</v>
      </c>
      <c r="U4814" s="3">
        <v>179.99639999999999</v>
      </c>
      <c r="V4814" s="4">
        <f t="shared" si="759"/>
        <v>3.7500000000000004</v>
      </c>
      <c r="W4814" s="2">
        <f t="shared" si="756"/>
        <v>4799.9039999999995</v>
      </c>
    </row>
    <row r="4815" spans="1:23" x14ac:dyDescent="0.25">
      <c r="A4815">
        <f t="shared" si="757"/>
        <v>2016</v>
      </c>
      <c r="B4815" s="1">
        <v>42688</v>
      </c>
      <c r="C4815" s="1">
        <v>42693</v>
      </c>
      <c r="D4815" s="1" t="str">
        <f t="shared" si="750"/>
        <v>Nov</v>
      </c>
      <c r="E4815" t="s">
        <v>23</v>
      </c>
      <c r="F4815" t="s">
        <v>2233</v>
      </c>
      <c r="G4815" t="s">
        <v>25</v>
      </c>
      <c r="H4815" t="s">
        <v>80</v>
      </c>
      <c r="I4815" t="s">
        <v>2508</v>
      </c>
      <c r="J4815" t="s">
        <v>28</v>
      </c>
      <c r="K4815" t="s">
        <v>46</v>
      </c>
      <c r="L4815" s="2">
        <f t="shared" si="751"/>
        <v>45.337600000000002</v>
      </c>
      <c r="M4815" s="2">
        <f t="shared" si="752"/>
        <v>48.375999999999998</v>
      </c>
      <c r="N4815" s="2">
        <f t="shared" si="758"/>
        <v>3.0383999999999958</v>
      </c>
      <c r="O4815" s="2">
        <f t="shared" si="753"/>
        <v>9.1151999999999873</v>
      </c>
      <c r="P4815" s="2">
        <f t="shared" si="754"/>
        <v>145.12799999999999</v>
      </c>
      <c r="Q4815" s="2">
        <f t="shared" si="755"/>
        <v>6.2808003968910118</v>
      </c>
      <c r="R4815">
        <v>3</v>
      </c>
      <c r="S4815">
        <v>0.2</v>
      </c>
      <c r="T4815" s="2">
        <v>48.576000000000001</v>
      </c>
      <c r="U4815" s="3">
        <v>9.7151999999999941</v>
      </c>
      <c r="V4815" s="4">
        <f t="shared" si="759"/>
        <v>6.6666666666666625</v>
      </c>
      <c r="W4815" s="2">
        <f t="shared" si="756"/>
        <v>145.72800000000001</v>
      </c>
    </row>
    <row r="4816" spans="1:23" x14ac:dyDescent="0.25">
      <c r="A4816">
        <f t="shared" si="757"/>
        <v>2016</v>
      </c>
      <c r="B4816" s="1">
        <v>42498</v>
      </c>
      <c r="C4816" s="1">
        <v>42500</v>
      </c>
      <c r="D4816" s="1" t="str">
        <f t="shared" si="750"/>
        <v>May</v>
      </c>
      <c r="E4816" t="s">
        <v>98</v>
      </c>
      <c r="F4816" t="s">
        <v>1887</v>
      </c>
      <c r="G4816" t="s">
        <v>25</v>
      </c>
      <c r="H4816" t="s">
        <v>34</v>
      </c>
      <c r="I4816" t="s">
        <v>276</v>
      </c>
      <c r="J4816" t="s">
        <v>36</v>
      </c>
      <c r="K4816" t="s">
        <v>60</v>
      </c>
      <c r="L4816" s="2">
        <f t="shared" si="751"/>
        <v>15.249000000000001</v>
      </c>
      <c r="M4816" s="2">
        <f t="shared" si="752"/>
        <v>17.940000000000001</v>
      </c>
      <c r="N4816" s="2">
        <f t="shared" si="758"/>
        <v>2.6910000000000007</v>
      </c>
      <c r="O4816" s="2">
        <f t="shared" si="753"/>
        <v>8.0730000000000022</v>
      </c>
      <c r="P4816" s="2">
        <f t="shared" si="754"/>
        <v>53.820000000000007</v>
      </c>
      <c r="Q4816" s="2">
        <f t="shared" si="755"/>
        <v>15.000000000000002</v>
      </c>
      <c r="R4816">
        <v>3</v>
      </c>
      <c r="S4816">
        <v>0</v>
      </c>
      <c r="T4816" s="2">
        <v>17.940000000000001</v>
      </c>
      <c r="U4816" s="3">
        <v>8.0730000000000004</v>
      </c>
      <c r="V4816" s="4">
        <f t="shared" si="759"/>
        <v>15</v>
      </c>
      <c r="W4816" s="2">
        <f t="shared" si="756"/>
        <v>53.820000000000007</v>
      </c>
    </row>
    <row r="4817" spans="1:23" x14ac:dyDescent="0.25">
      <c r="A4817">
        <f t="shared" si="757"/>
        <v>2014</v>
      </c>
      <c r="B4817" s="1">
        <v>41999</v>
      </c>
      <c r="C4817" s="1">
        <v>42004</v>
      </c>
      <c r="D4817" s="1" t="str">
        <f t="shared" si="750"/>
        <v>Dec</v>
      </c>
      <c r="E4817" t="s">
        <v>38</v>
      </c>
      <c r="F4817" t="s">
        <v>2387</v>
      </c>
      <c r="G4817" t="s">
        <v>25</v>
      </c>
      <c r="H4817" t="s">
        <v>80</v>
      </c>
      <c r="I4817" t="s">
        <v>392</v>
      </c>
      <c r="J4817" t="s">
        <v>36</v>
      </c>
      <c r="K4817" t="s">
        <v>60</v>
      </c>
      <c r="L4817" s="2">
        <f t="shared" si="751"/>
        <v>16.209300000000002</v>
      </c>
      <c r="M4817" s="2">
        <f t="shared" si="752"/>
        <v>18.064000000000004</v>
      </c>
      <c r="N4817" s="2">
        <f t="shared" si="758"/>
        <v>1.8547000000000011</v>
      </c>
      <c r="O4817" s="2">
        <f t="shared" si="753"/>
        <v>5.5641000000000034</v>
      </c>
      <c r="P4817" s="2">
        <f t="shared" si="754"/>
        <v>54.192000000000007</v>
      </c>
      <c r="Q4817" s="2">
        <f t="shared" si="755"/>
        <v>10.267382639503991</v>
      </c>
      <c r="R4817">
        <v>3</v>
      </c>
      <c r="S4817">
        <v>0.2</v>
      </c>
      <c r="T4817" s="2">
        <v>18.264000000000003</v>
      </c>
      <c r="U4817" s="3">
        <v>6.1640999999999995</v>
      </c>
      <c r="V4817" s="4">
        <f t="shared" si="759"/>
        <v>11.249999999999998</v>
      </c>
      <c r="W4817" s="2">
        <f t="shared" si="756"/>
        <v>54.792000000000009</v>
      </c>
    </row>
    <row r="4818" spans="1:23" x14ac:dyDescent="0.25">
      <c r="A4818">
        <f t="shared" si="757"/>
        <v>2014</v>
      </c>
      <c r="B4818" s="1">
        <v>41999</v>
      </c>
      <c r="C4818" s="1">
        <v>42004</v>
      </c>
      <c r="D4818" s="1" t="str">
        <f t="shared" si="750"/>
        <v>Dec</v>
      </c>
      <c r="E4818" t="s">
        <v>38</v>
      </c>
      <c r="F4818" t="s">
        <v>2387</v>
      </c>
      <c r="G4818" t="s">
        <v>25</v>
      </c>
      <c r="H4818" t="s">
        <v>80</v>
      </c>
      <c r="I4818" t="s">
        <v>2454</v>
      </c>
      <c r="J4818" t="s">
        <v>36</v>
      </c>
      <c r="K4818" t="s">
        <v>55</v>
      </c>
      <c r="L4818" s="2">
        <f t="shared" si="751"/>
        <v>31.840199999999999</v>
      </c>
      <c r="M4818" s="2">
        <f t="shared" si="752"/>
        <v>34.455999999999996</v>
      </c>
      <c r="N4818" s="2">
        <f t="shared" si="758"/>
        <v>2.6157999999999966</v>
      </c>
      <c r="O4818" s="2">
        <f t="shared" si="753"/>
        <v>5.2315999999999931</v>
      </c>
      <c r="P4818" s="2">
        <f t="shared" si="754"/>
        <v>68.911999999999992</v>
      </c>
      <c r="Q4818" s="2">
        <f t="shared" si="755"/>
        <v>7.5917111678662552</v>
      </c>
      <c r="R4818">
        <v>2</v>
      </c>
      <c r="S4818">
        <v>0.2</v>
      </c>
      <c r="T4818" s="2">
        <v>34.655999999999999</v>
      </c>
      <c r="U4818" s="3">
        <v>5.6315999999999971</v>
      </c>
      <c r="V4818" s="4">
        <f t="shared" si="759"/>
        <v>8.1249999999999964</v>
      </c>
      <c r="W4818" s="2">
        <f t="shared" si="756"/>
        <v>69.311999999999998</v>
      </c>
    </row>
    <row r="4819" spans="1:23" x14ac:dyDescent="0.25">
      <c r="A4819">
        <f t="shared" si="757"/>
        <v>2014</v>
      </c>
      <c r="B4819" s="1">
        <v>41999</v>
      </c>
      <c r="C4819" s="1">
        <v>42004</v>
      </c>
      <c r="D4819" s="1" t="str">
        <f t="shared" si="750"/>
        <v>Dec</v>
      </c>
      <c r="E4819" t="s">
        <v>38</v>
      </c>
      <c r="F4819" t="s">
        <v>2387</v>
      </c>
      <c r="G4819" t="s">
        <v>25</v>
      </c>
      <c r="H4819" t="s">
        <v>80</v>
      </c>
      <c r="I4819" t="s">
        <v>848</v>
      </c>
      <c r="J4819" t="s">
        <v>36</v>
      </c>
      <c r="K4819" t="s">
        <v>55</v>
      </c>
      <c r="L4819" s="2">
        <f t="shared" si="751"/>
        <v>77.474400000000003</v>
      </c>
      <c r="M4819" s="2">
        <f t="shared" si="752"/>
        <v>81.352000000000004</v>
      </c>
      <c r="N4819" s="2">
        <f t="shared" si="758"/>
        <v>3.877600000000001</v>
      </c>
      <c r="O4819" s="2">
        <f t="shared" si="753"/>
        <v>7.7552000000000021</v>
      </c>
      <c r="P4819" s="2">
        <f t="shared" si="754"/>
        <v>162.70400000000001</v>
      </c>
      <c r="Q4819" s="2">
        <f t="shared" si="755"/>
        <v>4.7664470449405059</v>
      </c>
      <c r="R4819">
        <v>2</v>
      </c>
      <c r="S4819">
        <v>0.2</v>
      </c>
      <c r="T4819" s="2">
        <v>81.552000000000007</v>
      </c>
      <c r="U4819" s="3">
        <v>8.1551999999999971</v>
      </c>
      <c r="V4819" s="4">
        <f t="shared" si="759"/>
        <v>4.9999999999999973</v>
      </c>
      <c r="W4819" s="2">
        <f t="shared" si="756"/>
        <v>163.10400000000001</v>
      </c>
    </row>
    <row r="4820" spans="1:23" x14ac:dyDescent="0.25">
      <c r="A4820">
        <f t="shared" si="757"/>
        <v>2014</v>
      </c>
      <c r="B4820" s="1">
        <v>41999</v>
      </c>
      <c r="C4820" s="1">
        <v>42004</v>
      </c>
      <c r="D4820" s="1" t="str">
        <f t="shared" si="750"/>
        <v>Dec</v>
      </c>
      <c r="E4820" t="s">
        <v>38</v>
      </c>
      <c r="F4820" t="s">
        <v>2387</v>
      </c>
      <c r="G4820" t="s">
        <v>25</v>
      </c>
      <c r="H4820" t="s">
        <v>80</v>
      </c>
      <c r="I4820" t="s">
        <v>1594</v>
      </c>
      <c r="J4820" t="s">
        <v>36</v>
      </c>
      <c r="K4820" t="s">
        <v>43</v>
      </c>
      <c r="L4820" s="2">
        <f t="shared" si="751"/>
        <v>237.78300000000004</v>
      </c>
      <c r="M4820" s="2">
        <f t="shared" si="752"/>
        <v>226.93600000000004</v>
      </c>
      <c r="N4820" s="2">
        <f t="shared" si="758"/>
        <v>-10.847000000000008</v>
      </c>
      <c r="O4820" s="2">
        <f t="shared" si="753"/>
        <v>-43.388000000000034</v>
      </c>
      <c r="P4820" s="2">
        <f t="shared" si="754"/>
        <v>907.74400000000014</v>
      </c>
      <c r="Q4820" s="2">
        <f t="shared" si="755"/>
        <v>-4.779761694927207</v>
      </c>
      <c r="R4820">
        <v>4</v>
      </c>
      <c r="S4820">
        <v>0.2</v>
      </c>
      <c r="T4820" s="2">
        <v>227.13600000000002</v>
      </c>
      <c r="U4820" s="3">
        <v>-42.588000000000036</v>
      </c>
      <c r="V4820" s="4">
        <f t="shared" si="759"/>
        <v>-4.6875000000000036</v>
      </c>
      <c r="W4820" s="2">
        <f t="shared" si="756"/>
        <v>908.5440000000001</v>
      </c>
    </row>
    <row r="4821" spans="1:23" x14ac:dyDescent="0.25">
      <c r="A4821">
        <f t="shared" si="757"/>
        <v>2017</v>
      </c>
      <c r="B4821" s="1">
        <v>42894</v>
      </c>
      <c r="C4821" s="1">
        <v>42900</v>
      </c>
      <c r="D4821" s="1" t="str">
        <f t="shared" si="750"/>
        <v>Jun</v>
      </c>
      <c r="E4821" t="s">
        <v>38</v>
      </c>
      <c r="F4821" t="s">
        <v>2509</v>
      </c>
      <c r="G4821" t="s">
        <v>25</v>
      </c>
      <c r="H4821" t="s">
        <v>80</v>
      </c>
      <c r="I4821" t="s">
        <v>2244</v>
      </c>
      <c r="J4821" t="s">
        <v>36</v>
      </c>
      <c r="K4821" t="s">
        <v>53</v>
      </c>
      <c r="L4821" s="2">
        <f t="shared" si="751"/>
        <v>7.8217999999999996</v>
      </c>
      <c r="M4821" s="2">
        <f t="shared" si="752"/>
        <v>10.36</v>
      </c>
      <c r="N4821" s="2">
        <f t="shared" si="758"/>
        <v>2.5381999999999998</v>
      </c>
      <c r="O4821" s="2">
        <f t="shared" si="753"/>
        <v>5.0763999999999996</v>
      </c>
      <c r="P4821" s="2">
        <f t="shared" si="754"/>
        <v>20.72</v>
      </c>
      <c r="Q4821" s="2">
        <f t="shared" si="755"/>
        <v>24.5</v>
      </c>
      <c r="R4821">
        <v>2</v>
      </c>
      <c r="S4821">
        <v>0</v>
      </c>
      <c r="T4821" s="2">
        <v>10.36</v>
      </c>
      <c r="U4821" s="3">
        <v>5.0763999999999996</v>
      </c>
      <c r="V4821" s="4">
        <f t="shared" si="759"/>
        <v>24.5</v>
      </c>
      <c r="W4821" s="2">
        <f t="shared" si="756"/>
        <v>20.72</v>
      </c>
    </row>
    <row r="4822" spans="1:23" x14ac:dyDescent="0.25">
      <c r="A4822">
        <f t="shared" si="757"/>
        <v>2015</v>
      </c>
      <c r="B4822" s="1">
        <v>42101</v>
      </c>
      <c r="C4822" s="1">
        <v>42105</v>
      </c>
      <c r="D4822" s="1" t="str">
        <f t="shared" si="750"/>
        <v>Apr</v>
      </c>
      <c r="E4822" t="s">
        <v>38</v>
      </c>
      <c r="F4822" t="s">
        <v>2376</v>
      </c>
      <c r="G4822" t="s">
        <v>25</v>
      </c>
      <c r="H4822" t="s">
        <v>65</v>
      </c>
      <c r="I4822" t="s">
        <v>2045</v>
      </c>
      <c r="J4822" t="s">
        <v>36</v>
      </c>
      <c r="K4822" t="s">
        <v>55</v>
      </c>
      <c r="L4822" s="2">
        <f t="shared" si="751"/>
        <v>610.90829999999994</v>
      </c>
      <c r="M4822" s="2">
        <f t="shared" si="752"/>
        <v>462.44799999999987</v>
      </c>
      <c r="N4822" s="2">
        <f t="shared" si="758"/>
        <v>-148.46030000000007</v>
      </c>
      <c r="O4822" s="2">
        <f t="shared" si="753"/>
        <v>-1187.6824000000006</v>
      </c>
      <c r="P4822" s="2">
        <f t="shared" si="754"/>
        <v>3699.5839999999989</v>
      </c>
      <c r="Q4822" s="2">
        <f t="shared" si="755"/>
        <v>-32.103133757741439</v>
      </c>
      <c r="R4822">
        <v>8</v>
      </c>
      <c r="S4822">
        <v>0.8</v>
      </c>
      <c r="T4822" s="2">
        <v>463.24799999999988</v>
      </c>
      <c r="U4822" s="3">
        <v>-1181.2824000000003</v>
      </c>
      <c r="V4822" s="4">
        <f t="shared" si="759"/>
        <v>-31.875000000000014</v>
      </c>
      <c r="W4822" s="2">
        <f t="shared" si="756"/>
        <v>3705.983999999999</v>
      </c>
    </row>
    <row r="4823" spans="1:23" x14ac:dyDescent="0.25">
      <c r="A4823">
        <f t="shared" si="757"/>
        <v>2015</v>
      </c>
      <c r="B4823" s="1">
        <v>42101</v>
      </c>
      <c r="C4823" s="1">
        <v>42105</v>
      </c>
      <c r="D4823" s="1" t="str">
        <f t="shared" si="750"/>
        <v>Apr</v>
      </c>
      <c r="E4823" t="s">
        <v>38</v>
      </c>
      <c r="F4823" t="s">
        <v>2376</v>
      </c>
      <c r="G4823" t="s">
        <v>25</v>
      </c>
      <c r="H4823" t="s">
        <v>65</v>
      </c>
      <c r="I4823" t="s">
        <v>1021</v>
      </c>
      <c r="J4823" t="s">
        <v>50</v>
      </c>
      <c r="K4823" t="s">
        <v>86</v>
      </c>
      <c r="L4823" s="2">
        <f t="shared" si="751"/>
        <v>375.95299999999997</v>
      </c>
      <c r="M4823" s="2">
        <f t="shared" si="752"/>
        <v>383.75200000000001</v>
      </c>
      <c r="N4823" s="2">
        <f t="shared" si="758"/>
        <v>7.799000000000035</v>
      </c>
      <c r="O4823" s="2">
        <f t="shared" si="753"/>
        <v>46.79400000000021</v>
      </c>
      <c r="P4823" s="2">
        <f t="shared" si="754"/>
        <v>2302.5120000000002</v>
      </c>
      <c r="Q4823" s="2">
        <f t="shared" si="755"/>
        <v>2.0323021117805338</v>
      </c>
      <c r="R4823">
        <v>6</v>
      </c>
      <c r="S4823">
        <v>0.2</v>
      </c>
      <c r="T4823" s="2">
        <v>383.952</v>
      </c>
      <c r="U4823" s="3">
        <v>47.993999999999971</v>
      </c>
      <c r="V4823" s="4">
        <f t="shared" si="759"/>
        <v>2.0833333333333321</v>
      </c>
      <c r="W4823" s="2">
        <f t="shared" si="756"/>
        <v>2303.712</v>
      </c>
    </row>
    <row r="4824" spans="1:23" x14ac:dyDescent="0.25">
      <c r="A4824">
        <f t="shared" si="757"/>
        <v>2016</v>
      </c>
      <c r="B4824" s="1">
        <v>42561</v>
      </c>
      <c r="C4824" s="1">
        <v>42562</v>
      </c>
      <c r="D4824" s="1" t="str">
        <f t="shared" si="750"/>
        <v>Jul</v>
      </c>
      <c r="E4824" t="s">
        <v>528</v>
      </c>
      <c r="F4824" t="s">
        <v>440</v>
      </c>
      <c r="G4824" t="s">
        <v>64</v>
      </c>
      <c r="H4824" t="s">
        <v>34</v>
      </c>
      <c r="I4824" t="s">
        <v>698</v>
      </c>
      <c r="J4824" t="s">
        <v>36</v>
      </c>
      <c r="K4824" t="s">
        <v>53</v>
      </c>
      <c r="L4824" s="2">
        <f t="shared" si="751"/>
        <v>50.836800000000004</v>
      </c>
      <c r="M4824" s="2">
        <f t="shared" si="752"/>
        <v>44.156000000000006</v>
      </c>
      <c r="N4824" s="2">
        <f t="shared" si="758"/>
        <v>-6.6807999999999979</v>
      </c>
      <c r="O4824" s="2">
        <f t="shared" si="753"/>
        <v>-40.084799999999987</v>
      </c>
      <c r="P4824" s="2">
        <f t="shared" si="754"/>
        <v>264.93600000000004</v>
      </c>
      <c r="Q4824" s="2">
        <f t="shared" si="755"/>
        <v>-15.129993658845903</v>
      </c>
      <c r="R4824">
        <v>6</v>
      </c>
      <c r="S4824">
        <v>0.7</v>
      </c>
      <c r="T4824" s="2">
        <v>44.856000000000009</v>
      </c>
      <c r="U4824" s="3">
        <v>-35.884799999999984</v>
      </c>
      <c r="V4824" s="4">
        <f t="shared" si="759"/>
        <v>-13.333333333333325</v>
      </c>
      <c r="W4824" s="2">
        <f t="shared" si="756"/>
        <v>269.13600000000008</v>
      </c>
    </row>
    <row r="4825" spans="1:23" x14ac:dyDescent="0.25">
      <c r="A4825">
        <f t="shared" si="757"/>
        <v>2016</v>
      </c>
      <c r="B4825" s="1">
        <v>42695</v>
      </c>
      <c r="C4825" s="1">
        <v>42700</v>
      </c>
      <c r="D4825" s="1" t="str">
        <f t="shared" si="750"/>
        <v>Nov</v>
      </c>
      <c r="E4825" t="s">
        <v>38</v>
      </c>
      <c r="F4825" t="s">
        <v>807</v>
      </c>
      <c r="G4825" t="s">
        <v>25</v>
      </c>
      <c r="H4825" t="s">
        <v>80</v>
      </c>
      <c r="I4825" t="s">
        <v>2510</v>
      </c>
      <c r="J4825" t="s">
        <v>50</v>
      </c>
      <c r="K4825" t="s">
        <v>286</v>
      </c>
      <c r="L4825" s="2">
        <f t="shared" si="751"/>
        <v>33.813000000000002</v>
      </c>
      <c r="M4825" s="2">
        <f t="shared" si="752"/>
        <v>29.645000000000007</v>
      </c>
      <c r="N4825" s="2">
        <f t="shared" si="758"/>
        <v>-4.1679999999999957</v>
      </c>
      <c r="O4825" s="2">
        <f t="shared" si="753"/>
        <v>-29.17599999999997</v>
      </c>
      <c r="P4825" s="2">
        <f t="shared" si="754"/>
        <v>207.51500000000004</v>
      </c>
      <c r="Q4825" s="2">
        <f t="shared" si="755"/>
        <v>-14.059706527238976</v>
      </c>
      <c r="R4825">
        <v>7</v>
      </c>
      <c r="S4825">
        <v>0.7</v>
      </c>
      <c r="T4825" s="2">
        <v>30.345000000000006</v>
      </c>
      <c r="U4825" s="3">
        <v>-24.275999999999996</v>
      </c>
      <c r="V4825" s="4">
        <f t="shared" si="759"/>
        <v>-11.428571428571423</v>
      </c>
      <c r="W4825" s="2">
        <f t="shared" si="756"/>
        <v>212.41500000000005</v>
      </c>
    </row>
    <row r="4826" spans="1:23" x14ac:dyDescent="0.25">
      <c r="A4826">
        <f t="shared" si="757"/>
        <v>2016</v>
      </c>
      <c r="B4826" s="1">
        <v>42695</v>
      </c>
      <c r="C4826" s="1">
        <v>42700</v>
      </c>
      <c r="D4826" s="1" t="str">
        <f t="shared" si="750"/>
        <v>Nov</v>
      </c>
      <c r="E4826" t="s">
        <v>38</v>
      </c>
      <c r="F4826" t="s">
        <v>807</v>
      </c>
      <c r="G4826" t="s">
        <v>25</v>
      </c>
      <c r="H4826" t="s">
        <v>80</v>
      </c>
      <c r="I4826" t="s">
        <v>295</v>
      </c>
      <c r="J4826" t="s">
        <v>28</v>
      </c>
      <c r="K4826" t="s">
        <v>31</v>
      </c>
      <c r="L4826" s="2">
        <f t="shared" si="751"/>
        <v>130.59100000000001</v>
      </c>
      <c r="M4826" s="2">
        <f t="shared" si="752"/>
        <v>127.254</v>
      </c>
      <c r="N4826" s="2">
        <f t="shared" si="758"/>
        <v>-3.3370000000000033</v>
      </c>
      <c r="O4826" s="2">
        <f t="shared" si="753"/>
        <v>-10.01100000000001</v>
      </c>
      <c r="P4826" s="2">
        <f t="shared" si="754"/>
        <v>381.762</v>
      </c>
      <c r="Q4826" s="2">
        <f t="shared" si="755"/>
        <v>-2.6223144262655818</v>
      </c>
      <c r="R4826">
        <v>3</v>
      </c>
      <c r="S4826">
        <v>0.3</v>
      </c>
      <c r="T4826" s="2">
        <v>127.554</v>
      </c>
      <c r="U4826" s="3">
        <v>-9.1109999999999971</v>
      </c>
      <c r="V4826" s="4">
        <f t="shared" si="759"/>
        <v>-2.38095238095238</v>
      </c>
      <c r="W4826" s="2">
        <f t="shared" si="756"/>
        <v>382.66200000000003</v>
      </c>
    </row>
    <row r="4827" spans="1:23" x14ac:dyDescent="0.25">
      <c r="A4827">
        <f t="shared" si="757"/>
        <v>2016</v>
      </c>
      <c r="B4827" s="1">
        <v>42695</v>
      </c>
      <c r="C4827" s="1">
        <v>42700</v>
      </c>
      <c r="D4827" s="1" t="str">
        <f t="shared" si="750"/>
        <v>Nov</v>
      </c>
      <c r="E4827" t="s">
        <v>38</v>
      </c>
      <c r="F4827" t="s">
        <v>807</v>
      </c>
      <c r="G4827" t="s">
        <v>25</v>
      </c>
      <c r="H4827" t="s">
        <v>80</v>
      </c>
      <c r="I4827" t="s">
        <v>2119</v>
      </c>
      <c r="J4827" t="s">
        <v>28</v>
      </c>
      <c r="K4827" t="s">
        <v>46</v>
      </c>
      <c r="L4827" s="2">
        <f t="shared" si="751"/>
        <v>72.755200000000002</v>
      </c>
      <c r="M4827" s="2">
        <f t="shared" si="752"/>
        <v>77.751999999999995</v>
      </c>
      <c r="N4827" s="2">
        <f t="shared" si="758"/>
        <v>4.9967999999999932</v>
      </c>
      <c r="O4827" s="2">
        <f t="shared" si="753"/>
        <v>14.99039999999998</v>
      </c>
      <c r="P4827" s="2">
        <f t="shared" si="754"/>
        <v>233.25599999999997</v>
      </c>
      <c r="Q4827" s="2">
        <f t="shared" si="755"/>
        <v>6.4265870974379995</v>
      </c>
      <c r="R4827">
        <v>3</v>
      </c>
      <c r="S4827">
        <v>0.2</v>
      </c>
      <c r="T4827" s="2">
        <v>77.951999999999998</v>
      </c>
      <c r="U4827" s="3">
        <v>15.590399999999995</v>
      </c>
      <c r="V4827" s="4">
        <f t="shared" si="759"/>
        <v>6.6666666666666652</v>
      </c>
      <c r="W4827" s="2">
        <f t="shared" si="756"/>
        <v>233.85599999999999</v>
      </c>
    </row>
    <row r="4828" spans="1:23" x14ac:dyDescent="0.25">
      <c r="A4828">
        <f t="shared" si="757"/>
        <v>2017</v>
      </c>
      <c r="B4828" s="1">
        <v>43051</v>
      </c>
      <c r="C4828" s="1">
        <v>43054</v>
      </c>
      <c r="D4828" s="1" t="str">
        <f t="shared" si="750"/>
        <v>Nov</v>
      </c>
      <c r="E4828" t="s">
        <v>98</v>
      </c>
      <c r="F4828" t="s">
        <v>1714</v>
      </c>
      <c r="G4828" t="s">
        <v>33</v>
      </c>
      <c r="H4828" t="s">
        <v>34</v>
      </c>
      <c r="I4828" t="s">
        <v>402</v>
      </c>
      <c r="J4828" t="s">
        <v>36</v>
      </c>
      <c r="K4828" t="s">
        <v>53</v>
      </c>
      <c r="L4828" s="2">
        <f t="shared" si="751"/>
        <v>12.7896</v>
      </c>
      <c r="M4828" s="2">
        <f t="shared" si="752"/>
        <v>13.816000000000001</v>
      </c>
      <c r="N4828" s="2">
        <f t="shared" si="758"/>
        <v>1.0264000000000006</v>
      </c>
      <c r="O4828" s="2">
        <f t="shared" si="753"/>
        <v>4.1056000000000026</v>
      </c>
      <c r="P4828" s="2">
        <f t="shared" si="754"/>
        <v>55.264000000000003</v>
      </c>
      <c r="Q4828" s="2">
        <f t="shared" si="755"/>
        <v>7.4290677475390892</v>
      </c>
      <c r="R4828">
        <v>4</v>
      </c>
      <c r="S4828">
        <v>0.2</v>
      </c>
      <c r="T4828" s="2">
        <v>14.016</v>
      </c>
      <c r="U4828" s="3">
        <v>4.9055999999999997</v>
      </c>
      <c r="V4828" s="4">
        <f t="shared" si="759"/>
        <v>8.75</v>
      </c>
      <c r="W4828" s="2">
        <f t="shared" si="756"/>
        <v>56.064</v>
      </c>
    </row>
    <row r="4829" spans="1:23" x14ac:dyDescent="0.25">
      <c r="A4829">
        <f t="shared" si="757"/>
        <v>2014</v>
      </c>
      <c r="B4829" s="1">
        <v>41944</v>
      </c>
      <c r="C4829" s="1">
        <v>41951</v>
      </c>
      <c r="D4829" s="1" t="str">
        <f t="shared" si="750"/>
        <v>Nov</v>
      </c>
      <c r="E4829" t="s">
        <v>38</v>
      </c>
      <c r="F4829" t="s">
        <v>2297</v>
      </c>
      <c r="G4829" t="s">
        <v>33</v>
      </c>
      <c r="H4829" t="s">
        <v>26</v>
      </c>
      <c r="I4829" t="s">
        <v>1754</v>
      </c>
      <c r="J4829" t="s">
        <v>36</v>
      </c>
      <c r="K4829" t="s">
        <v>43</v>
      </c>
      <c r="L4829" s="2">
        <f t="shared" si="751"/>
        <v>59.787199999999999</v>
      </c>
      <c r="M4829" s="2">
        <f t="shared" si="752"/>
        <v>69.52</v>
      </c>
      <c r="N4829" s="2">
        <f t="shared" si="758"/>
        <v>9.7327999999999975</v>
      </c>
      <c r="O4829" s="2">
        <f t="shared" si="753"/>
        <v>19.465599999999995</v>
      </c>
      <c r="P4829" s="2">
        <f t="shared" si="754"/>
        <v>139.04</v>
      </c>
      <c r="Q4829" s="2">
        <f t="shared" si="755"/>
        <v>13.999999999999996</v>
      </c>
      <c r="R4829">
        <v>2</v>
      </c>
      <c r="S4829">
        <v>0</v>
      </c>
      <c r="T4829" s="2">
        <v>69.52</v>
      </c>
      <c r="U4829" s="3">
        <v>19.465600000000002</v>
      </c>
      <c r="V4829" s="4">
        <f t="shared" si="759"/>
        <v>14.000000000000002</v>
      </c>
      <c r="W4829" s="2">
        <f t="shared" si="756"/>
        <v>139.04</v>
      </c>
    </row>
    <row r="4830" spans="1:23" x14ac:dyDescent="0.25">
      <c r="A4830">
        <f t="shared" si="757"/>
        <v>2014</v>
      </c>
      <c r="B4830" s="1">
        <v>41944</v>
      </c>
      <c r="C4830" s="1">
        <v>41951</v>
      </c>
      <c r="D4830" s="1" t="str">
        <f t="shared" si="750"/>
        <v>Nov</v>
      </c>
      <c r="E4830" t="s">
        <v>38</v>
      </c>
      <c r="F4830" t="s">
        <v>2297</v>
      </c>
      <c r="G4830" t="s">
        <v>33</v>
      </c>
      <c r="H4830" t="s">
        <v>26</v>
      </c>
      <c r="I4830" t="s">
        <v>1325</v>
      </c>
      <c r="J4830" t="s">
        <v>36</v>
      </c>
      <c r="K4830" t="s">
        <v>48</v>
      </c>
      <c r="L4830" s="2">
        <f t="shared" si="751"/>
        <v>5.0947999999999993</v>
      </c>
      <c r="M4830" s="2">
        <f t="shared" si="752"/>
        <v>5.64</v>
      </c>
      <c r="N4830" s="2">
        <f t="shared" si="758"/>
        <v>0.54520000000000035</v>
      </c>
      <c r="O4830" s="2">
        <f t="shared" si="753"/>
        <v>1.6356000000000011</v>
      </c>
      <c r="P4830" s="2">
        <f t="shared" si="754"/>
        <v>16.919999999999998</v>
      </c>
      <c r="Q4830" s="2">
        <f t="shared" si="755"/>
        <v>9.6666666666666732</v>
      </c>
      <c r="R4830">
        <v>3</v>
      </c>
      <c r="S4830">
        <v>0</v>
      </c>
      <c r="T4830" s="2">
        <v>5.64</v>
      </c>
      <c r="U4830" s="3">
        <v>1.6355999999999997</v>
      </c>
      <c r="V4830" s="4">
        <f t="shared" si="759"/>
        <v>9.6666666666666661</v>
      </c>
      <c r="W4830" s="2">
        <f t="shared" si="756"/>
        <v>16.919999999999998</v>
      </c>
    </row>
    <row r="4831" spans="1:23" x14ac:dyDescent="0.25">
      <c r="A4831">
        <f t="shared" si="757"/>
        <v>2016</v>
      </c>
      <c r="B4831" s="1">
        <v>42505</v>
      </c>
      <c r="C4831" s="1">
        <v>42511</v>
      </c>
      <c r="D4831" s="1" t="str">
        <f t="shared" si="750"/>
        <v>May</v>
      </c>
      <c r="E4831" t="s">
        <v>38</v>
      </c>
      <c r="F4831" t="s">
        <v>2046</v>
      </c>
      <c r="G4831" t="s">
        <v>25</v>
      </c>
      <c r="H4831" t="s">
        <v>80</v>
      </c>
      <c r="I4831" t="s">
        <v>1825</v>
      </c>
      <c r="J4831" t="s">
        <v>36</v>
      </c>
      <c r="K4831" t="s">
        <v>53</v>
      </c>
      <c r="L4831" s="2">
        <f t="shared" si="751"/>
        <v>12.283600000000002</v>
      </c>
      <c r="M4831" s="2">
        <f t="shared" si="752"/>
        <v>13.576000000000002</v>
      </c>
      <c r="N4831" s="2">
        <f t="shared" si="758"/>
        <v>1.2924000000000007</v>
      </c>
      <c r="O4831" s="2">
        <f t="shared" si="753"/>
        <v>3.877200000000002</v>
      </c>
      <c r="P4831" s="2">
        <f t="shared" si="754"/>
        <v>40.728000000000009</v>
      </c>
      <c r="Q4831" s="2">
        <f t="shared" si="755"/>
        <v>9.5197407189157364</v>
      </c>
      <c r="R4831">
        <v>3</v>
      </c>
      <c r="S4831">
        <v>0.2</v>
      </c>
      <c r="T4831" s="2">
        <v>13.776000000000002</v>
      </c>
      <c r="U4831" s="3">
        <v>4.4771999999999998</v>
      </c>
      <c r="V4831" s="4">
        <f t="shared" si="759"/>
        <v>10.833333333333332</v>
      </c>
      <c r="W4831" s="2">
        <f t="shared" si="756"/>
        <v>41.328000000000003</v>
      </c>
    </row>
    <row r="4832" spans="1:23" x14ac:dyDescent="0.25">
      <c r="A4832">
        <f t="shared" si="757"/>
        <v>2014</v>
      </c>
      <c r="B4832" s="1">
        <v>41950</v>
      </c>
      <c r="C4832" s="1">
        <v>41955</v>
      </c>
      <c r="D4832" s="1" t="str">
        <f t="shared" si="750"/>
        <v>Nov</v>
      </c>
      <c r="E4832" t="s">
        <v>38</v>
      </c>
      <c r="F4832" t="s">
        <v>1094</v>
      </c>
      <c r="G4832" t="s">
        <v>25</v>
      </c>
      <c r="H4832" t="s">
        <v>65</v>
      </c>
      <c r="I4832" t="s">
        <v>2040</v>
      </c>
      <c r="J4832" t="s">
        <v>36</v>
      </c>
      <c r="K4832" t="s">
        <v>55</v>
      </c>
      <c r="L4832" s="2">
        <f t="shared" si="751"/>
        <v>234.40559999999999</v>
      </c>
      <c r="M4832" s="2">
        <f t="shared" si="752"/>
        <v>245.88</v>
      </c>
      <c r="N4832" s="2">
        <f t="shared" si="758"/>
        <v>11.474400000000003</v>
      </c>
      <c r="O4832" s="2">
        <f t="shared" si="753"/>
        <v>68.846400000000017</v>
      </c>
      <c r="P4832" s="2">
        <f t="shared" si="754"/>
        <v>1475.28</v>
      </c>
      <c r="Q4832" s="2">
        <f t="shared" si="755"/>
        <v>4.6666666666666679</v>
      </c>
      <c r="R4832">
        <v>6</v>
      </c>
      <c r="S4832">
        <v>0</v>
      </c>
      <c r="T4832" s="2">
        <v>245.88</v>
      </c>
      <c r="U4832" s="3">
        <v>68.846399999999988</v>
      </c>
      <c r="V4832" s="4">
        <f t="shared" si="759"/>
        <v>4.6666666666666661</v>
      </c>
      <c r="W4832" s="2">
        <f t="shared" si="756"/>
        <v>1475.28</v>
      </c>
    </row>
    <row r="4833" spans="1:23" x14ac:dyDescent="0.25">
      <c r="A4833">
        <f t="shared" si="757"/>
        <v>2014</v>
      </c>
      <c r="B4833" s="1">
        <v>41950</v>
      </c>
      <c r="C4833" s="1">
        <v>41955</v>
      </c>
      <c r="D4833" s="1" t="str">
        <f t="shared" si="750"/>
        <v>Nov</v>
      </c>
      <c r="E4833" t="s">
        <v>38</v>
      </c>
      <c r="F4833" t="s">
        <v>1094</v>
      </c>
      <c r="G4833" t="s">
        <v>25</v>
      </c>
      <c r="H4833" t="s">
        <v>65</v>
      </c>
      <c r="I4833" t="s">
        <v>1178</v>
      </c>
      <c r="J4833" t="s">
        <v>36</v>
      </c>
      <c r="K4833" t="s">
        <v>43</v>
      </c>
      <c r="L4833" s="2">
        <f t="shared" si="751"/>
        <v>33.333300000000001</v>
      </c>
      <c r="M4833" s="2">
        <f t="shared" si="752"/>
        <v>36.630000000000003</v>
      </c>
      <c r="N4833" s="2">
        <f t="shared" si="758"/>
        <v>3.2967000000000013</v>
      </c>
      <c r="O4833" s="2">
        <f t="shared" si="753"/>
        <v>9.8901000000000039</v>
      </c>
      <c r="P4833" s="2">
        <f t="shared" si="754"/>
        <v>109.89000000000001</v>
      </c>
      <c r="Q4833" s="2">
        <f t="shared" si="755"/>
        <v>9.0000000000000018</v>
      </c>
      <c r="R4833">
        <v>3</v>
      </c>
      <c r="S4833">
        <v>0</v>
      </c>
      <c r="T4833" s="2">
        <v>36.630000000000003</v>
      </c>
      <c r="U4833" s="3">
        <v>9.8901000000000039</v>
      </c>
      <c r="V4833" s="4">
        <f t="shared" si="759"/>
        <v>9.0000000000000018</v>
      </c>
      <c r="W4833" s="2">
        <f t="shared" si="756"/>
        <v>109.89000000000001</v>
      </c>
    </row>
    <row r="4834" spans="1:23" x14ac:dyDescent="0.25">
      <c r="A4834">
        <f t="shared" si="757"/>
        <v>2014</v>
      </c>
      <c r="B4834" s="1">
        <v>41950</v>
      </c>
      <c r="C4834" s="1">
        <v>41955</v>
      </c>
      <c r="D4834" s="1" t="str">
        <f t="shared" si="750"/>
        <v>Nov</v>
      </c>
      <c r="E4834" t="s">
        <v>38</v>
      </c>
      <c r="F4834" t="s">
        <v>1094</v>
      </c>
      <c r="G4834" t="s">
        <v>25</v>
      </c>
      <c r="H4834" t="s">
        <v>65</v>
      </c>
      <c r="I4834" t="s">
        <v>1539</v>
      </c>
      <c r="J4834" t="s">
        <v>36</v>
      </c>
      <c r="K4834" t="s">
        <v>43</v>
      </c>
      <c r="L4834" s="2">
        <f t="shared" si="751"/>
        <v>19.644599999999997</v>
      </c>
      <c r="M4834" s="2">
        <f t="shared" si="752"/>
        <v>22.58</v>
      </c>
      <c r="N4834" s="2">
        <f t="shared" si="758"/>
        <v>2.9354000000000013</v>
      </c>
      <c r="O4834" s="2">
        <f t="shared" si="753"/>
        <v>5.8708000000000027</v>
      </c>
      <c r="P4834" s="2">
        <f t="shared" si="754"/>
        <v>45.16</v>
      </c>
      <c r="Q4834" s="2">
        <f t="shared" si="755"/>
        <v>13.000000000000005</v>
      </c>
      <c r="R4834">
        <v>2</v>
      </c>
      <c r="S4834">
        <v>0</v>
      </c>
      <c r="T4834" s="2">
        <v>22.58</v>
      </c>
      <c r="U4834" s="3">
        <v>5.8707999999999991</v>
      </c>
      <c r="V4834" s="4">
        <f t="shared" si="759"/>
        <v>12.999999999999998</v>
      </c>
      <c r="W4834" s="2">
        <f t="shared" si="756"/>
        <v>45.16</v>
      </c>
    </row>
    <row r="4835" spans="1:23" x14ac:dyDescent="0.25">
      <c r="A4835">
        <f t="shared" si="757"/>
        <v>2014</v>
      </c>
      <c r="B4835" s="1">
        <v>41950</v>
      </c>
      <c r="C4835" s="1">
        <v>41955</v>
      </c>
      <c r="D4835" s="1" t="str">
        <f t="shared" si="750"/>
        <v>Nov</v>
      </c>
      <c r="E4835" t="s">
        <v>38</v>
      </c>
      <c r="F4835" t="s">
        <v>1094</v>
      </c>
      <c r="G4835" t="s">
        <v>25</v>
      </c>
      <c r="H4835" t="s">
        <v>65</v>
      </c>
      <c r="I4835" t="s">
        <v>1402</v>
      </c>
      <c r="J4835" t="s">
        <v>36</v>
      </c>
      <c r="K4835" t="s">
        <v>53</v>
      </c>
      <c r="L4835" s="2">
        <f t="shared" si="751"/>
        <v>10.4489</v>
      </c>
      <c r="M4835" s="2">
        <f t="shared" si="752"/>
        <v>12.39</v>
      </c>
      <c r="N4835" s="2">
        <f t="shared" si="758"/>
        <v>1.9411000000000005</v>
      </c>
      <c r="O4835" s="2">
        <f t="shared" si="753"/>
        <v>5.8233000000000015</v>
      </c>
      <c r="P4835" s="2">
        <f t="shared" si="754"/>
        <v>37.17</v>
      </c>
      <c r="Q4835" s="2">
        <f t="shared" si="755"/>
        <v>15.66666666666667</v>
      </c>
      <c r="R4835">
        <v>3</v>
      </c>
      <c r="S4835">
        <v>0</v>
      </c>
      <c r="T4835" s="2">
        <v>12.39</v>
      </c>
      <c r="U4835" s="3">
        <v>5.8232999999999997</v>
      </c>
      <c r="V4835" s="4">
        <f t="shared" si="759"/>
        <v>15.666666666666664</v>
      </c>
      <c r="W4835" s="2">
        <f t="shared" si="756"/>
        <v>37.17</v>
      </c>
    </row>
    <row r="4836" spans="1:23" x14ac:dyDescent="0.25">
      <c r="A4836">
        <f t="shared" si="757"/>
        <v>2017</v>
      </c>
      <c r="B4836" s="1">
        <v>43013</v>
      </c>
      <c r="C4836" s="1">
        <v>43018</v>
      </c>
      <c r="D4836" s="1" t="str">
        <f t="shared" si="750"/>
        <v>Oct</v>
      </c>
      <c r="E4836" t="s">
        <v>38</v>
      </c>
      <c r="F4836" t="s">
        <v>1573</v>
      </c>
      <c r="G4836" t="s">
        <v>64</v>
      </c>
      <c r="H4836" t="s">
        <v>34</v>
      </c>
      <c r="I4836" t="s">
        <v>1850</v>
      </c>
      <c r="J4836" t="s">
        <v>36</v>
      </c>
      <c r="K4836" t="s">
        <v>53</v>
      </c>
      <c r="L4836" s="2">
        <f t="shared" si="751"/>
        <v>37.2254</v>
      </c>
      <c r="M4836" s="2">
        <f t="shared" si="752"/>
        <v>39.72</v>
      </c>
      <c r="N4836" s="2">
        <f t="shared" si="758"/>
        <v>2.4945999999999984</v>
      </c>
      <c r="O4836" s="2">
        <f t="shared" si="753"/>
        <v>12.472999999999992</v>
      </c>
      <c r="P4836" s="2">
        <f t="shared" si="754"/>
        <v>198.6</v>
      </c>
      <c r="Q4836" s="2">
        <f t="shared" si="755"/>
        <v>6.2804632426988887</v>
      </c>
      <c r="R4836">
        <v>5</v>
      </c>
      <c r="S4836">
        <v>0.2</v>
      </c>
      <c r="T4836" s="2">
        <v>39.92</v>
      </c>
      <c r="U4836" s="3">
        <v>13.472999999999999</v>
      </c>
      <c r="V4836" s="4">
        <f t="shared" si="759"/>
        <v>6.7499999999999991</v>
      </c>
      <c r="W4836" s="2">
        <f t="shared" si="756"/>
        <v>199.60000000000002</v>
      </c>
    </row>
    <row r="4837" spans="1:23" x14ac:dyDescent="0.25">
      <c r="A4837">
        <f t="shared" si="757"/>
        <v>2017</v>
      </c>
      <c r="B4837" s="1">
        <v>43013</v>
      </c>
      <c r="C4837" s="1">
        <v>43018</v>
      </c>
      <c r="D4837" s="1" t="str">
        <f t="shared" si="750"/>
        <v>Oct</v>
      </c>
      <c r="E4837" t="s">
        <v>38</v>
      </c>
      <c r="F4837" t="s">
        <v>1573</v>
      </c>
      <c r="G4837" t="s">
        <v>64</v>
      </c>
      <c r="H4837" t="s">
        <v>34</v>
      </c>
      <c r="I4837" t="s">
        <v>1987</v>
      </c>
      <c r="J4837" t="s">
        <v>36</v>
      </c>
      <c r="K4837" t="s">
        <v>60</v>
      </c>
      <c r="L4837" s="2">
        <f t="shared" si="751"/>
        <v>48.019000000000005</v>
      </c>
      <c r="M4837" s="2">
        <f t="shared" si="752"/>
        <v>61.96</v>
      </c>
      <c r="N4837" s="2">
        <f t="shared" si="758"/>
        <v>13.940999999999995</v>
      </c>
      <c r="O4837" s="2">
        <f t="shared" si="753"/>
        <v>27.881999999999991</v>
      </c>
      <c r="P4837" s="2">
        <f t="shared" si="754"/>
        <v>123.92</v>
      </c>
      <c r="Q4837" s="2">
        <f t="shared" si="755"/>
        <v>22.499999999999993</v>
      </c>
      <c r="R4837">
        <v>2</v>
      </c>
      <c r="S4837">
        <v>0</v>
      </c>
      <c r="T4837" s="2">
        <v>61.96</v>
      </c>
      <c r="U4837" s="3">
        <v>27.881999999999998</v>
      </c>
      <c r="V4837" s="4">
        <f t="shared" si="759"/>
        <v>22.499999999999996</v>
      </c>
      <c r="W4837" s="2">
        <f t="shared" si="756"/>
        <v>123.92</v>
      </c>
    </row>
    <row r="4838" spans="1:23" x14ac:dyDescent="0.25">
      <c r="A4838">
        <f t="shared" si="757"/>
        <v>2017</v>
      </c>
      <c r="B4838" s="1">
        <v>43013</v>
      </c>
      <c r="C4838" s="1">
        <v>43018</v>
      </c>
      <c r="D4838" s="1" t="str">
        <f t="shared" si="750"/>
        <v>Oct</v>
      </c>
      <c r="E4838" t="s">
        <v>38</v>
      </c>
      <c r="F4838" t="s">
        <v>1573</v>
      </c>
      <c r="G4838" t="s">
        <v>64</v>
      </c>
      <c r="H4838" t="s">
        <v>34</v>
      </c>
      <c r="I4838" t="s">
        <v>1230</v>
      </c>
      <c r="J4838" t="s">
        <v>36</v>
      </c>
      <c r="K4838" t="s">
        <v>53</v>
      </c>
      <c r="L4838" s="2">
        <f t="shared" si="751"/>
        <v>18.129300000000004</v>
      </c>
      <c r="M4838" s="2">
        <f t="shared" si="752"/>
        <v>19.736000000000004</v>
      </c>
      <c r="N4838" s="2">
        <f t="shared" si="758"/>
        <v>1.6067</v>
      </c>
      <c r="O4838" s="2">
        <f t="shared" si="753"/>
        <v>6.4268000000000001</v>
      </c>
      <c r="P4838" s="2">
        <f t="shared" si="754"/>
        <v>78.944000000000017</v>
      </c>
      <c r="Q4838" s="2">
        <f t="shared" si="755"/>
        <v>8.1409606809890533</v>
      </c>
      <c r="R4838">
        <v>4</v>
      </c>
      <c r="S4838">
        <v>0.2</v>
      </c>
      <c r="T4838" s="2">
        <v>19.936000000000003</v>
      </c>
      <c r="U4838" s="3">
        <v>7.2267999999999999</v>
      </c>
      <c r="V4838" s="4">
        <f t="shared" si="759"/>
        <v>9.0624999999999982</v>
      </c>
      <c r="W4838" s="2">
        <f t="shared" si="756"/>
        <v>79.744000000000014</v>
      </c>
    </row>
    <row r="4839" spans="1:23" x14ac:dyDescent="0.25">
      <c r="A4839">
        <f t="shared" si="757"/>
        <v>2017</v>
      </c>
      <c r="B4839" s="1">
        <v>42887</v>
      </c>
      <c r="C4839" s="1">
        <v>42889</v>
      </c>
      <c r="D4839" s="1" t="str">
        <f t="shared" si="750"/>
        <v>Jun</v>
      </c>
      <c r="E4839" t="s">
        <v>98</v>
      </c>
      <c r="F4839" t="s">
        <v>2124</v>
      </c>
      <c r="G4839" t="s">
        <v>25</v>
      </c>
      <c r="H4839" t="s">
        <v>80</v>
      </c>
      <c r="I4839" t="s">
        <v>1312</v>
      </c>
      <c r="J4839" t="s">
        <v>36</v>
      </c>
      <c r="K4839" t="s">
        <v>53</v>
      </c>
      <c r="L4839" s="2">
        <f t="shared" si="751"/>
        <v>5.1273</v>
      </c>
      <c r="M4839" s="2">
        <f t="shared" si="752"/>
        <v>3.0980000000000008</v>
      </c>
      <c r="N4839" s="2">
        <f t="shared" si="758"/>
        <v>-2.0292999999999992</v>
      </c>
      <c r="O4839" s="2">
        <f t="shared" si="753"/>
        <v>-4.0585999999999984</v>
      </c>
      <c r="P4839" s="2">
        <f t="shared" si="754"/>
        <v>6.1960000000000015</v>
      </c>
      <c r="Q4839" s="2">
        <f t="shared" si="755"/>
        <v>-65.503550677856637</v>
      </c>
      <c r="R4839">
        <v>2</v>
      </c>
      <c r="S4839">
        <v>0.7</v>
      </c>
      <c r="T4839" s="2">
        <v>3.7980000000000005</v>
      </c>
      <c r="U4839" s="3">
        <v>-2.6585999999999999</v>
      </c>
      <c r="V4839" s="4">
        <f t="shared" si="759"/>
        <v>-34.999999999999993</v>
      </c>
      <c r="W4839" s="2">
        <f t="shared" si="756"/>
        <v>7.596000000000001</v>
      </c>
    </row>
    <row r="4840" spans="1:23" x14ac:dyDescent="0.25">
      <c r="A4840">
        <f t="shared" si="757"/>
        <v>2017</v>
      </c>
      <c r="B4840" s="1">
        <v>42887</v>
      </c>
      <c r="C4840" s="1">
        <v>42889</v>
      </c>
      <c r="D4840" s="1" t="str">
        <f t="shared" si="750"/>
        <v>Jun</v>
      </c>
      <c r="E4840" t="s">
        <v>98</v>
      </c>
      <c r="F4840" t="s">
        <v>2124</v>
      </c>
      <c r="G4840" t="s">
        <v>25</v>
      </c>
      <c r="H4840" t="s">
        <v>80</v>
      </c>
      <c r="I4840" t="s">
        <v>1333</v>
      </c>
      <c r="J4840" t="s">
        <v>36</v>
      </c>
      <c r="K4840" t="s">
        <v>60</v>
      </c>
      <c r="L4840" s="2">
        <f t="shared" si="751"/>
        <v>26.067800000000002</v>
      </c>
      <c r="M4840" s="2">
        <f t="shared" si="752"/>
        <v>27.544000000000004</v>
      </c>
      <c r="N4840" s="2">
        <f t="shared" si="758"/>
        <v>1.4762000000000022</v>
      </c>
      <c r="O4840" s="2">
        <f t="shared" si="753"/>
        <v>8.8572000000000131</v>
      </c>
      <c r="P4840" s="2">
        <f t="shared" si="754"/>
        <v>165.26400000000001</v>
      </c>
      <c r="Q4840" s="2">
        <f t="shared" si="755"/>
        <v>5.359424920127803</v>
      </c>
      <c r="R4840">
        <v>6</v>
      </c>
      <c r="S4840">
        <v>0.2</v>
      </c>
      <c r="T4840" s="2">
        <v>27.744000000000003</v>
      </c>
      <c r="U4840" s="3">
        <v>10.057200000000002</v>
      </c>
      <c r="V4840" s="4">
        <f t="shared" si="759"/>
        <v>6.041666666666667</v>
      </c>
      <c r="W4840" s="2">
        <f t="shared" si="756"/>
        <v>166.46400000000003</v>
      </c>
    </row>
    <row r="4841" spans="1:23" x14ac:dyDescent="0.25">
      <c r="A4841">
        <f t="shared" si="757"/>
        <v>2017</v>
      </c>
      <c r="B4841" s="1">
        <v>42887</v>
      </c>
      <c r="C4841" s="1">
        <v>42889</v>
      </c>
      <c r="D4841" s="1" t="str">
        <f t="shared" si="750"/>
        <v>Jun</v>
      </c>
      <c r="E4841" t="s">
        <v>98</v>
      </c>
      <c r="F4841" t="s">
        <v>2124</v>
      </c>
      <c r="G4841" t="s">
        <v>25</v>
      </c>
      <c r="H4841" t="s">
        <v>80</v>
      </c>
      <c r="I4841" t="s">
        <v>345</v>
      </c>
      <c r="J4841" t="s">
        <v>50</v>
      </c>
      <c r="K4841" t="s">
        <v>51</v>
      </c>
      <c r="L4841" s="2">
        <f t="shared" si="751"/>
        <v>166.95469999999997</v>
      </c>
      <c r="M4841" s="2">
        <f t="shared" si="752"/>
        <v>157.97599999999997</v>
      </c>
      <c r="N4841" s="2">
        <f t="shared" si="758"/>
        <v>-8.9787000000000035</v>
      </c>
      <c r="O4841" s="2">
        <f t="shared" si="753"/>
        <v>-35.914800000000014</v>
      </c>
      <c r="P4841" s="2">
        <f t="shared" si="754"/>
        <v>631.90399999999988</v>
      </c>
      <c r="Q4841" s="2">
        <f t="shared" si="755"/>
        <v>-5.6835848483313951</v>
      </c>
      <c r="R4841">
        <v>4</v>
      </c>
      <c r="S4841">
        <v>0.4</v>
      </c>
      <c r="T4841" s="2">
        <v>158.37599999999998</v>
      </c>
      <c r="U4841" s="3">
        <v>-34.314799999999991</v>
      </c>
      <c r="V4841" s="4">
        <f t="shared" si="759"/>
        <v>-5.4166666666666661</v>
      </c>
      <c r="W4841" s="2">
        <f t="shared" si="756"/>
        <v>633.50399999999991</v>
      </c>
    </row>
    <row r="4842" spans="1:23" x14ac:dyDescent="0.25">
      <c r="A4842">
        <f t="shared" si="757"/>
        <v>2017</v>
      </c>
      <c r="B4842" s="1">
        <v>43059</v>
      </c>
      <c r="C4842" s="1">
        <v>43064</v>
      </c>
      <c r="D4842" s="1" t="str">
        <f t="shared" si="750"/>
        <v>Nov</v>
      </c>
      <c r="E4842" t="s">
        <v>38</v>
      </c>
      <c r="F4842" t="s">
        <v>1110</v>
      </c>
      <c r="G4842" t="s">
        <v>64</v>
      </c>
      <c r="H4842" t="s">
        <v>26</v>
      </c>
      <c r="I4842" t="s">
        <v>187</v>
      </c>
      <c r="J4842" t="s">
        <v>28</v>
      </c>
      <c r="K4842" t="s">
        <v>46</v>
      </c>
      <c r="L4842" s="2">
        <f t="shared" si="751"/>
        <v>21.788199999999996</v>
      </c>
      <c r="M4842" s="2">
        <f t="shared" si="752"/>
        <v>27.58</v>
      </c>
      <c r="N4842" s="2">
        <f t="shared" si="758"/>
        <v>5.7918000000000021</v>
      </c>
      <c r="O4842" s="2">
        <f t="shared" si="753"/>
        <v>11.583600000000004</v>
      </c>
      <c r="P4842" s="2">
        <f t="shared" si="754"/>
        <v>55.16</v>
      </c>
      <c r="Q4842" s="2">
        <f t="shared" si="755"/>
        <v>21.000000000000007</v>
      </c>
      <c r="R4842">
        <v>2</v>
      </c>
      <c r="S4842">
        <v>0</v>
      </c>
      <c r="T4842" s="2">
        <v>27.58</v>
      </c>
      <c r="U4842" s="3">
        <v>11.583600000000001</v>
      </c>
      <c r="V4842" s="4">
        <f t="shared" si="759"/>
        <v>21.000000000000004</v>
      </c>
      <c r="W4842" s="2">
        <f t="shared" si="756"/>
        <v>55.16</v>
      </c>
    </row>
    <row r="4843" spans="1:23" x14ac:dyDescent="0.25">
      <c r="A4843">
        <f t="shared" si="757"/>
        <v>2016</v>
      </c>
      <c r="B4843" s="1">
        <v>42727</v>
      </c>
      <c r="C4843" s="1">
        <v>42732</v>
      </c>
      <c r="D4843" s="1" t="str">
        <f t="shared" si="750"/>
        <v>Dec</v>
      </c>
      <c r="E4843" t="s">
        <v>38</v>
      </c>
      <c r="F4843" t="s">
        <v>1273</v>
      </c>
      <c r="G4843" t="s">
        <v>25</v>
      </c>
      <c r="H4843" t="s">
        <v>80</v>
      </c>
      <c r="I4843" t="s">
        <v>2227</v>
      </c>
      <c r="J4843" t="s">
        <v>36</v>
      </c>
      <c r="K4843" t="s">
        <v>53</v>
      </c>
      <c r="L4843" s="2">
        <f t="shared" si="751"/>
        <v>6.9104000000000019</v>
      </c>
      <c r="M4843" s="2">
        <f t="shared" si="752"/>
        <v>4.8530000000000006</v>
      </c>
      <c r="N4843" s="2">
        <f t="shared" si="758"/>
        <v>-2.0574000000000012</v>
      </c>
      <c r="O4843" s="2">
        <f t="shared" si="753"/>
        <v>-6.1722000000000037</v>
      </c>
      <c r="P4843" s="2">
        <f t="shared" si="754"/>
        <v>14.559000000000001</v>
      </c>
      <c r="Q4843" s="2">
        <f t="shared" si="755"/>
        <v>-42.394395219451908</v>
      </c>
      <c r="R4843">
        <v>3</v>
      </c>
      <c r="S4843">
        <v>0.7</v>
      </c>
      <c r="T4843" s="2">
        <v>5.5530000000000008</v>
      </c>
      <c r="U4843" s="3">
        <v>-4.0722000000000023</v>
      </c>
      <c r="V4843" s="4">
        <f t="shared" si="759"/>
        <v>-24.444444444444454</v>
      </c>
      <c r="W4843" s="2">
        <f t="shared" si="756"/>
        <v>16.659000000000002</v>
      </c>
    </row>
    <row r="4844" spans="1:23" x14ac:dyDescent="0.25">
      <c r="A4844">
        <f t="shared" si="757"/>
        <v>2017</v>
      </c>
      <c r="B4844" s="1">
        <v>43007</v>
      </c>
      <c r="C4844" s="1">
        <v>43012</v>
      </c>
      <c r="D4844" s="1" t="str">
        <f t="shared" si="750"/>
        <v>Sep</v>
      </c>
      <c r="E4844" t="s">
        <v>38</v>
      </c>
      <c r="F4844" t="s">
        <v>432</v>
      </c>
      <c r="G4844" t="s">
        <v>25</v>
      </c>
      <c r="H4844" t="s">
        <v>26</v>
      </c>
      <c r="I4844" t="s">
        <v>1349</v>
      </c>
      <c r="J4844" t="s">
        <v>36</v>
      </c>
      <c r="K4844" t="s">
        <v>43</v>
      </c>
      <c r="L4844" s="2">
        <f t="shared" si="751"/>
        <v>254.8964</v>
      </c>
      <c r="M4844" s="2">
        <f t="shared" si="752"/>
        <v>243.72</v>
      </c>
      <c r="N4844" s="2">
        <f t="shared" si="758"/>
        <v>-11.176400000000001</v>
      </c>
      <c r="O4844" s="2">
        <f t="shared" si="753"/>
        <v>-55.882000000000005</v>
      </c>
      <c r="P4844" s="2">
        <f t="shared" si="754"/>
        <v>1218.5999999999999</v>
      </c>
      <c r="Q4844" s="2">
        <f t="shared" si="755"/>
        <v>-4.5857541440997869</v>
      </c>
      <c r="R4844">
        <v>5</v>
      </c>
      <c r="S4844">
        <v>0.2</v>
      </c>
      <c r="T4844" s="2">
        <v>243.92</v>
      </c>
      <c r="U4844" s="3">
        <v>-54.881999999999998</v>
      </c>
      <c r="V4844" s="4">
        <f t="shared" si="759"/>
        <v>-4.5</v>
      </c>
      <c r="W4844" s="2">
        <f t="shared" si="756"/>
        <v>1219.5999999999999</v>
      </c>
    </row>
    <row r="4845" spans="1:23" x14ac:dyDescent="0.25">
      <c r="A4845">
        <f t="shared" si="757"/>
        <v>2016</v>
      </c>
      <c r="B4845" s="1">
        <v>42681</v>
      </c>
      <c r="C4845" s="1">
        <v>42683</v>
      </c>
      <c r="D4845" s="1" t="str">
        <f t="shared" si="750"/>
        <v>Nov</v>
      </c>
      <c r="E4845" t="s">
        <v>98</v>
      </c>
      <c r="F4845" t="s">
        <v>2260</v>
      </c>
      <c r="G4845" t="s">
        <v>25</v>
      </c>
      <c r="H4845" t="s">
        <v>80</v>
      </c>
      <c r="I4845" t="s">
        <v>1568</v>
      </c>
      <c r="J4845" t="s">
        <v>36</v>
      </c>
      <c r="K4845" t="s">
        <v>128</v>
      </c>
      <c r="L4845" s="2">
        <f t="shared" si="751"/>
        <v>14.885200000000001</v>
      </c>
      <c r="M4845" s="2">
        <f t="shared" si="752"/>
        <v>14.96</v>
      </c>
      <c r="N4845" s="2">
        <f t="shared" si="758"/>
        <v>7.4799999999999756E-2</v>
      </c>
      <c r="O4845" s="2">
        <f t="shared" si="753"/>
        <v>0.29919999999999902</v>
      </c>
      <c r="P4845" s="2">
        <f t="shared" si="754"/>
        <v>59.84</v>
      </c>
      <c r="Q4845" s="2">
        <f t="shared" si="755"/>
        <v>0.49999999999999833</v>
      </c>
      <c r="R4845">
        <v>4</v>
      </c>
      <c r="S4845">
        <v>0</v>
      </c>
      <c r="T4845" s="2">
        <v>14.96</v>
      </c>
      <c r="U4845" s="3">
        <v>0.2992000000000008</v>
      </c>
      <c r="V4845" s="4">
        <f t="shared" si="759"/>
        <v>0.50000000000000133</v>
      </c>
      <c r="W4845" s="2">
        <f t="shared" si="756"/>
        <v>59.84</v>
      </c>
    </row>
    <row r="4846" spans="1:23" x14ac:dyDescent="0.25">
      <c r="A4846">
        <f t="shared" si="757"/>
        <v>2014</v>
      </c>
      <c r="B4846" s="1">
        <v>41733</v>
      </c>
      <c r="C4846" s="1">
        <v>41734</v>
      </c>
      <c r="D4846" s="1" t="str">
        <f t="shared" si="750"/>
        <v>Apr</v>
      </c>
      <c r="E4846" t="s">
        <v>98</v>
      </c>
      <c r="F4846" t="s">
        <v>323</v>
      </c>
      <c r="G4846" t="s">
        <v>33</v>
      </c>
      <c r="H4846" t="s">
        <v>34</v>
      </c>
      <c r="I4846" t="s">
        <v>501</v>
      </c>
      <c r="J4846" t="s">
        <v>36</v>
      </c>
      <c r="K4846" t="s">
        <v>53</v>
      </c>
      <c r="L4846" s="2">
        <f t="shared" si="751"/>
        <v>6.0615000000000014</v>
      </c>
      <c r="M4846" s="2">
        <f t="shared" si="752"/>
        <v>6.9840000000000009</v>
      </c>
      <c r="N4846" s="2">
        <f t="shared" si="758"/>
        <v>0.92249999999999943</v>
      </c>
      <c r="O4846" s="2">
        <f t="shared" si="753"/>
        <v>1.8449999999999989</v>
      </c>
      <c r="P4846" s="2">
        <f t="shared" si="754"/>
        <v>13.968000000000002</v>
      </c>
      <c r="Q4846" s="2">
        <f t="shared" si="755"/>
        <v>13.208762886597928</v>
      </c>
      <c r="R4846">
        <v>2</v>
      </c>
      <c r="S4846">
        <v>0.2</v>
      </c>
      <c r="T4846" s="2">
        <v>7.1840000000000011</v>
      </c>
      <c r="U4846" s="3">
        <v>2.2449999999999992</v>
      </c>
      <c r="V4846" s="4">
        <f t="shared" si="759"/>
        <v>15.624999999999991</v>
      </c>
      <c r="W4846" s="2">
        <f t="shared" si="756"/>
        <v>14.368000000000002</v>
      </c>
    </row>
    <row r="4847" spans="1:23" x14ac:dyDescent="0.25">
      <c r="A4847">
        <f t="shared" si="757"/>
        <v>2015</v>
      </c>
      <c r="B4847" s="1">
        <v>42208</v>
      </c>
      <c r="C4847" s="1">
        <v>42211</v>
      </c>
      <c r="D4847" s="1" t="str">
        <f t="shared" si="750"/>
        <v>Jul</v>
      </c>
      <c r="E4847" t="s">
        <v>23</v>
      </c>
      <c r="F4847" t="s">
        <v>800</v>
      </c>
      <c r="G4847" t="s">
        <v>25</v>
      </c>
      <c r="H4847" t="s">
        <v>80</v>
      </c>
      <c r="I4847" t="s">
        <v>402</v>
      </c>
      <c r="J4847" t="s">
        <v>36</v>
      </c>
      <c r="K4847" t="s">
        <v>53</v>
      </c>
      <c r="L4847" s="2">
        <f t="shared" si="751"/>
        <v>9.2856000000000005</v>
      </c>
      <c r="M4847" s="2">
        <f t="shared" si="752"/>
        <v>10.312000000000001</v>
      </c>
      <c r="N4847" s="2">
        <f t="shared" si="758"/>
        <v>1.0264000000000006</v>
      </c>
      <c r="O4847" s="2">
        <f t="shared" si="753"/>
        <v>3.0792000000000019</v>
      </c>
      <c r="P4847" s="2">
        <f t="shared" si="754"/>
        <v>30.936000000000003</v>
      </c>
      <c r="Q4847" s="2">
        <f t="shared" si="755"/>
        <v>9.9534522885958161</v>
      </c>
      <c r="R4847">
        <v>3</v>
      </c>
      <c r="S4847">
        <v>0.2</v>
      </c>
      <c r="T4847" s="2">
        <v>10.512</v>
      </c>
      <c r="U4847" s="3">
        <v>3.6791999999999998</v>
      </c>
      <c r="V4847" s="4">
        <f t="shared" si="759"/>
        <v>11.666666666666666</v>
      </c>
      <c r="W4847" s="2">
        <f t="shared" si="756"/>
        <v>31.536000000000001</v>
      </c>
    </row>
    <row r="4848" spans="1:23" x14ac:dyDescent="0.25">
      <c r="A4848">
        <f t="shared" si="757"/>
        <v>2014</v>
      </c>
      <c r="B4848" s="1">
        <v>41815</v>
      </c>
      <c r="C4848" s="1">
        <v>41817</v>
      </c>
      <c r="D4848" s="1" t="str">
        <f t="shared" si="750"/>
        <v>Jun</v>
      </c>
      <c r="E4848" t="s">
        <v>23</v>
      </c>
      <c r="F4848" t="s">
        <v>483</v>
      </c>
      <c r="G4848" t="s">
        <v>33</v>
      </c>
      <c r="H4848" t="s">
        <v>34</v>
      </c>
      <c r="I4848" t="s">
        <v>1236</v>
      </c>
      <c r="J4848" t="s">
        <v>50</v>
      </c>
      <c r="K4848" t="s">
        <v>51</v>
      </c>
      <c r="L4848" s="2">
        <f t="shared" si="751"/>
        <v>260.00060000000002</v>
      </c>
      <c r="M4848" s="2">
        <f t="shared" si="752"/>
        <v>263.76000000000005</v>
      </c>
      <c r="N4848" s="2">
        <f t="shared" si="758"/>
        <v>3.7594000000000278</v>
      </c>
      <c r="O4848" s="2">
        <f t="shared" si="753"/>
        <v>18.797000000000139</v>
      </c>
      <c r="P4848" s="2">
        <f t="shared" si="754"/>
        <v>1318.8000000000002</v>
      </c>
      <c r="Q4848" s="2">
        <f t="shared" si="755"/>
        <v>1.4253108886866952</v>
      </c>
      <c r="R4848">
        <v>5</v>
      </c>
      <c r="S4848">
        <v>0.2</v>
      </c>
      <c r="T4848" s="2">
        <v>263.96000000000004</v>
      </c>
      <c r="U4848" s="3">
        <v>19.796999999999997</v>
      </c>
      <c r="V4848" s="4">
        <f t="shared" si="759"/>
        <v>1.4999999999999996</v>
      </c>
      <c r="W4848" s="2">
        <f t="shared" si="756"/>
        <v>1319.8000000000002</v>
      </c>
    </row>
    <row r="4849" spans="1:23" x14ac:dyDescent="0.25">
      <c r="A4849">
        <f t="shared" si="757"/>
        <v>2014</v>
      </c>
      <c r="B4849" s="1">
        <v>41815</v>
      </c>
      <c r="C4849" s="1">
        <v>41817</v>
      </c>
      <c r="D4849" s="1" t="str">
        <f t="shared" si="750"/>
        <v>Jun</v>
      </c>
      <c r="E4849" t="s">
        <v>23</v>
      </c>
      <c r="F4849" t="s">
        <v>483</v>
      </c>
      <c r="G4849" t="s">
        <v>33</v>
      </c>
      <c r="H4849" t="s">
        <v>34</v>
      </c>
      <c r="I4849" t="s">
        <v>580</v>
      </c>
      <c r="J4849" t="s">
        <v>36</v>
      </c>
      <c r="K4849" t="s">
        <v>48</v>
      </c>
      <c r="L4849" s="2">
        <f t="shared" si="751"/>
        <v>70.004000000000005</v>
      </c>
      <c r="M4849" s="2">
        <f t="shared" si="752"/>
        <v>71.432000000000002</v>
      </c>
      <c r="N4849" s="2">
        <f t="shared" si="758"/>
        <v>1.4279999999999973</v>
      </c>
      <c r="O4849" s="2">
        <f t="shared" si="753"/>
        <v>15.70799999999997</v>
      </c>
      <c r="P4849" s="2">
        <f t="shared" si="754"/>
        <v>785.75200000000007</v>
      </c>
      <c r="Q4849" s="2">
        <f t="shared" si="755"/>
        <v>1.9991040430059317</v>
      </c>
      <c r="R4849">
        <v>11</v>
      </c>
      <c r="S4849">
        <v>0.2</v>
      </c>
      <c r="T4849" s="2">
        <v>71.632000000000005</v>
      </c>
      <c r="U4849" s="3">
        <v>17.908000000000001</v>
      </c>
      <c r="V4849" s="4">
        <f t="shared" si="759"/>
        <v>2.2727272727272729</v>
      </c>
      <c r="W4849" s="2">
        <f t="shared" si="756"/>
        <v>787.952</v>
      </c>
    </row>
    <row r="4850" spans="1:23" x14ac:dyDescent="0.25">
      <c r="A4850">
        <f t="shared" si="757"/>
        <v>2014</v>
      </c>
      <c r="B4850" s="1">
        <v>41815</v>
      </c>
      <c r="C4850" s="1">
        <v>41817</v>
      </c>
      <c r="D4850" s="1" t="str">
        <f t="shared" si="750"/>
        <v>Jun</v>
      </c>
      <c r="E4850" t="s">
        <v>23</v>
      </c>
      <c r="F4850" t="s">
        <v>483</v>
      </c>
      <c r="G4850" t="s">
        <v>33</v>
      </c>
      <c r="H4850" t="s">
        <v>34</v>
      </c>
      <c r="I4850" t="s">
        <v>1719</v>
      </c>
      <c r="J4850" t="s">
        <v>36</v>
      </c>
      <c r="K4850" t="s">
        <v>48</v>
      </c>
      <c r="L4850" s="2">
        <f t="shared" si="751"/>
        <v>8.5118000000000009</v>
      </c>
      <c r="M4850" s="2">
        <f t="shared" si="752"/>
        <v>9.1280000000000019</v>
      </c>
      <c r="N4850" s="2">
        <f t="shared" si="758"/>
        <v>0.61620000000000097</v>
      </c>
      <c r="O4850" s="2">
        <f t="shared" si="753"/>
        <v>0.61620000000000097</v>
      </c>
      <c r="P4850" s="2">
        <f t="shared" si="754"/>
        <v>9.1280000000000019</v>
      </c>
      <c r="Q4850" s="2">
        <f t="shared" si="755"/>
        <v>6.7506573181419895</v>
      </c>
      <c r="R4850">
        <v>1</v>
      </c>
      <c r="S4850">
        <v>0.2</v>
      </c>
      <c r="T4850" s="2">
        <v>9.3280000000000012</v>
      </c>
      <c r="U4850" s="3">
        <v>0.8162000000000007</v>
      </c>
      <c r="V4850" s="4">
        <f t="shared" si="759"/>
        <v>8.7500000000000071</v>
      </c>
      <c r="W4850" s="2">
        <f t="shared" si="756"/>
        <v>9.3280000000000012</v>
      </c>
    </row>
    <row r="4851" spans="1:23" x14ac:dyDescent="0.25">
      <c r="A4851">
        <f t="shared" si="757"/>
        <v>2014</v>
      </c>
      <c r="B4851" s="1">
        <v>41890</v>
      </c>
      <c r="C4851" s="1">
        <v>41896</v>
      </c>
      <c r="D4851" s="1" t="str">
        <f t="shared" si="750"/>
        <v>Sep</v>
      </c>
      <c r="E4851" t="s">
        <v>38</v>
      </c>
      <c r="F4851" t="s">
        <v>1634</v>
      </c>
      <c r="G4851" t="s">
        <v>25</v>
      </c>
      <c r="H4851" t="s">
        <v>34</v>
      </c>
      <c r="I4851" t="s">
        <v>669</v>
      </c>
      <c r="J4851" t="s">
        <v>36</v>
      </c>
      <c r="K4851" t="s">
        <v>48</v>
      </c>
      <c r="L4851" s="2">
        <f t="shared" si="751"/>
        <v>4.5570000000000004</v>
      </c>
      <c r="M4851" s="2">
        <f t="shared" si="752"/>
        <v>5.88</v>
      </c>
      <c r="N4851" s="2">
        <f t="shared" si="758"/>
        <v>1.3229999999999995</v>
      </c>
      <c r="O4851" s="2">
        <f t="shared" si="753"/>
        <v>2.645999999999999</v>
      </c>
      <c r="P4851" s="2">
        <f t="shared" si="754"/>
        <v>11.76</v>
      </c>
      <c r="Q4851" s="2">
        <f t="shared" si="755"/>
        <v>22.499999999999993</v>
      </c>
      <c r="R4851">
        <v>2</v>
      </c>
      <c r="S4851">
        <v>0</v>
      </c>
      <c r="T4851" s="2">
        <v>5.88</v>
      </c>
      <c r="U4851" s="3">
        <v>2.6459999999999999</v>
      </c>
      <c r="V4851" s="4">
        <f t="shared" si="759"/>
        <v>22.5</v>
      </c>
      <c r="W4851" s="2">
        <f t="shared" si="756"/>
        <v>11.76</v>
      </c>
    </row>
    <row r="4852" spans="1:23" x14ac:dyDescent="0.25">
      <c r="A4852">
        <f t="shared" si="757"/>
        <v>2014</v>
      </c>
      <c r="B4852" s="1">
        <v>41890</v>
      </c>
      <c r="C4852" s="1">
        <v>41896</v>
      </c>
      <c r="D4852" s="1" t="str">
        <f t="shared" si="750"/>
        <v>Sep</v>
      </c>
      <c r="E4852" t="s">
        <v>38</v>
      </c>
      <c r="F4852" t="s">
        <v>1634</v>
      </c>
      <c r="G4852" t="s">
        <v>25</v>
      </c>
      <c r="H4852" t="s">
        <v>34</v>
      </c>
      <c r="I4852" t="s">
        <v>30</v>
      </c>
      <c r="J4852" t="s">
        <v>28</v>
      </c>
      <c r="K4852" t="s">
        <v>31</v>
      </c>
      <c r="L4852" s="2">
        <f t="shared" si="751"/>
        <v>951.52199999999993</v>
      </c>
      <c r="M4852" s="2">
        <f t="shared" si="752"/>
        <v>975.71999999999991</v>
      </c>
      <c r="N4852" s="2">
        <f t="shared" si="758"/>
        <v>24.197999999999979</v>
      </c>
      <c r="O4852" s="2">
        <f t="shared" si="753"/>
        <v>120.9899999999999</v>
      </c>
      <c r="P4852" s="2">
        <f t="shared" si="754"/>
        <v>4878.5999999999995</v>
      </c>
      <c r="Q4852" s="2">
        <f t="shared" si="755"/>
        <v>2.4800147583323064</v>
      </c>
      <c r="R4852">
        <v>5</v>
      </c>
      <c r="S4852">
        <v>0.2</v>
      </c>
      <c r="T4852" s="2">
        <v>975.92</v>
      </c>
      <c r="U4852" s="3">
        <v>121.98999999999992</v>
      </c>
      <c r="V4852" s="4">
        <f t="shared" si="759"/>
        <v>2.4999999999999987</v>
      </c>
      <c r="W4852" s="2">
        <f t="shared" si="756"/>
        <v>4879.5999999999995</v>
      </c>
    </row>
    <row r="4853" spans="1:23" x14ac:dyDescent="0.25">
      <c r="A4853">
        <f t="shared" si="757"/>
        <v>2014</v>
      </c>
      <c r="B4853" s="1">
        <v>41890</v>
      </c>
      <c r="C4853" s="1">
        <v>41896</v>
      </c>
      <c r="D4853" s="1" t="str">
        <f t="shared" si="750"/>
        <v>Sep</v>
      </c>
      <c r="E4853" t="s">
        <v>38</v>
      </c>
      <c r="F4853" t="s">
        <v>1634</v>
      </c>
      <c r="G4853" t="s">
        <v>25</v>
      </c>
      <c r="H4853" t="s">
        <v>34</v>
      </c>
      <c r="I4853" t="s">
        <v>211</v>
      </c>
      <c r="J4853" t="s">
        <v>36</v>
      </c>
      <c r="K4853" t="s">
        <v>48</v>
      </c>
      <c r="L4853" s="2">
        <f t="shared" si="751"/>
        <v>292.44599999999997</v>
      </c>
      <c r="M4853" s="2">
        <f t="shared" si="752"/>
        <v>303.83999999999997</v>
      </c>
      <c r="N4853" s="2">
        <f t="shared" si="758"/>
        <v>11.394000000000005</v>
      </c>
      <c r="O4853" s="2">
        <f t="shared" si="753"/>
        <v>91.152000000000044</v>
      </c>
      <c r="P4853" s="2">
        <f t="shared" si="754"/>
        <v>2430.7199999999998</v>
      </c>
      <c r="Q4853" s="2">
        <f t="shared" si="755"/>
        <v>3.7500000000000018</v>
      </c>
      <c r="R4853">
        <v>8</v>
      </c>
      <c r="S4853">
        <v>0</v>
      </c>
      <c r="T4853" s="2">
        <v>303.83999999999997</v>
      </c>
      <c r="U4853" s="3">
        <v>91.151999999999958</v>
      </c>
      <c r="V4853" s="4">
        <f t="shared" si="759"/>
        <v>3.7499999999999987</v>
      </c>
      <c r="W4853" s="2">
        <f t="shared" si="756"/>
        <v>2430.7199999999998</v>
      </c>
    </row>
    <row r="4854" spans="1:23" x14ac:dyDescent="0.25">
      <c r="A4854">
        <f t="shared" si="757"/>
        <v>2014</v>
      </c>
      <c r="B4854" s="1">
        <v>41890</v>
      </c>
      <c r="C4854" s="1">
        <v>41896</v>
      </c>
      <c r="D4854" s="1" t="str">
        <f t="shared" si="750"/>
        <v>Sep</v>
      </c>
      <c r="E4854" t="s">
        <v>38</v>
      </c>
      <c r="F4854" t="s">
        <v>1634</v>
      </c>
      <c r="G4854" t="s">
        <v>25</v>
      </c>
      <c r="H4854" t="s">
        <v>34</v>
      </c>
      <c r="I4854" t="s">
        <v>717</v>
      </c>
      <c r="J4854" t="s">
        <v>36</v>
      </c>
      <c r="K4854" t="s">
        <v>43</v>
      </c>
      <c r="L4854" s="2">
        <f t="shared" si="751"/>
        <v>482.64080000000001</v>
      </c>
      <c r="M4854" s="2">
        <f t="shared" si="752"/>
        <v>485.88</v>
      </c>
      <c r="N4854" s="2">
        <f t="shared" si="758"/>
        <v>3.2391999999999825</v>
      </c>
      <c r="O4854" s="2">
        <f t="shared" si="753"/>
        <v>19.435199999999895</v>
      </c>
      <c r="P4854" s="2">
        <f t="shared" si="754"/>
        <v>2915.2799999999997</v>
      </c>
      <c r="Q4854" s="2">
        <f t="shared" si="755"/>
        <v>0.66666666666666319</v>
      </c>
      <c r="R4854">
        <v>6</v>
      </c>
      <c r="S4854">
        <v>0</v>
      </c>
      <c r="T4854" s="2">
        <v>485.88</v>
      </c>
      <c r="U4854" s="3">
        <v>19.43519999999998</v>
      </c>
      <c r="V4854" s="4">
        <f t="shared" si="759"/>
        <v>0.66666666666666596</v>
      </c>
      <c r="W4854" s="2">
        <f t="shared" si="756"/>
        <v>2915.2799999999997</v>
      </c>
    </row>
    <row r="4855" spans="1:23" x14ac:dyDescent="0.25">
      <c r="A4855">
        <f t="shared" si="757"/>
        <v>2014</v>
      </c>
      <c r="B4855" s="1">
        <v>41985</v>
      </c>
      <c r="C4855" s="1">
        <v>41988</v>
      </c>
      <c r="D4855" s="1" t="str">
        <f t="shared" si="750"/>
        <v>Dec</v>
      </c>
      <c r="E4855" t="s">
        <v>23</v>
      </c>
      <c r="F4855" t="s">
        <v>389</v>
      </c>
      <c r="G4855" t="s">
        <v>25</v>
      </c>
      <c r="H4855" t="s">
        <v>34</v>
      </c>
      <c r="I4855" t="s">
        <v>1532</v>
      </c>
      <c r="J4855" t="s">
        <v>28</v>
      </c>
      <c r="K4855" t="s">
        <v>46</v>
      </c>
      <c r="L4855" s="2">
        <f t="shared" si="751"/>
        <v>11.0352</v>
      </c>
      <c r="M4855" s="2">
        <f t="shared" si="752"/>
        <v>12.54</v>
      </c>
      <c r="N4855" s="2">
        <f t="shared" si="758"/>
        <v>1.5047999999999995</v>
      </c>
      <c r="O4855" s="2">
        <f t="shared" si="753"/>
        <v>4.5143999999999984</v>
      </c>
      <c r="P4855" s="2">
        <f t="shared" si="754"/>
        <v>37.619999999999997</v>
      </c>
      <c r="Q4855" s="2">
        <f t="shared" si="755"/>
        <v>11.999999999999996</v>
      </c>
      <c r="R4855">
        <v>3</v>
      </c>
      <c r="S4855">
        <v>0</v>
      </c>
      <c r="T4855" s="2">
        <v>12.54</v>
      </c>
      <c r="U4855" s="3">
        <v>4.5144000000000002</v>
      </c>
      <c r="V4855" s="4">
        <f t="shared" si="759"/>
        <v>12.000000000000002</v>
      </c>
      <c r="W4855" s="2">
        <f t="shared" si="756"/>
        <v>37.619999999999997</v>
      </c>
    </row>
    <row r="4856" spans="1:23" x14ac:dyDescent="0.25">
      <c r="A4856">
        <f t="shared" si="757"/>
        <v>2014</v>
      </c>
      <c r="B4856" s="1">
        <v>41985</v>
      </c>
      <c r="C4856" s="1">
        <v>41988</v>
      </c>
      <c r="D4856" s="1" t="str">
        <f t="shared" si="750"/>
        <v>Dec</v>
      </c>
      <c r="E4856" t="s">
        <v>23</v>
      </c>
      <c r="F4856" t="s">
        <v>389</v>
      </c>
      <c r="G4856" t="s">
        <v>25</v>
      </c>
      <c r="H4856" t="s">
        <v>34</v>
      </c>
      <c r="I4856" t="s">
        <v>614</v>
      </c>
      <c r="J4856" t="s">
        <v>36</v>
      </c>
      <c r="K4856" t="s">
        <v>43</v>
      </c>
      <c r="L4856" s="2">
        <f t="shared" si="751"/>
        <v>8.7314000000000007</v>
      </c>
      <c r="M4856" s="2">
        <f t="shared" si="752"/>
        <v>8.94</v>
      </c>
      <c r="N4856" s="2">
        <f t="shared" si="758"/>
        <v>0.20859999999999879</v>
      </c>
      <c r="O4856" s="2">
        <f t="shared" si="753"/>
        <v>0.62579999999999636</v>
      </c>
      <c r="P4856" s="2">
        <f t="shared" si="754"/>
        <v>26.82</v>
      </c>
      <c r="Q4856" s="2">
        <f t="shared" si="755"/>
        <v>2.3333333333333197</v>
      </c>
      <c r="R4856">
        <v>3</v>
      </c>
      <c r="S4856">
        <v>0</v>
      </c>
      <c r="T4856" s="2">
        <v>8.94</v>
      </c>
      <c r="U4856" s="3">
        <v>0.62579999999999902</v>
      </c>
      <c r="V4856" s="4">
        <f t="shared" si="759"/>
        <v>2.3333333333333295</v>
      </c>
      <c r="W4856" s="2">
        <f t="shared" si="756"/>
        <v>26.82</v>
      </c>
    </row>
    <row r="4857" spans="1:23" x14ac:dyDescent="0.25">
      <c r="A4857">
        <f t="shared" si="757"/>
        <v>2014</v>
      </c>
      <c r="B4857" s="1">
        <v>41985</v>
      </c>
      <c r="C4857" s="1">
        <v>41988</v>
      </c>
      <c r="D4857" s="1" t="str">
        <f t="shared" si="750"/>
        <v>Dec</v>
      </c>
      <c r="E4857" t="s">
        <v>23</v>
      </c>
      <c r="F4857" t="s">
        <v>389</v>
      </c>
      <c r="G4857" t="s">
        <v>25</v>
      </c>
      <c r="H4857" t="s">
        <v>34</v>
      </c>
      <c r="I4857" t="s">
        <v>124</v>
      </c>
      <c r="J4857" t="s">
        <v>28</v>
      </c>
      <c r="K4857" t="s">
        <v>46</v>
      </c>
      <c r="L4857" s="2">
        <f t="shared" si="751"/>
        <v>7.7616000000000005</v>
      </c>
      <c r="M4857" s="2">
        <f t="shared" si="752"/>
        <v>9.24</v>
      </c>
      <c r="N4857" s="2">
        <f t="shared" si="758"/>
        <v>1.4783999999999997</v>
      </c>
      <c r="O4857" s="2">
        <f t="shared" si="753"/>
        <v>4.4351999999999991</v>
      </c>
      <c r="P4857" s="2">
        <f t="shared" si="754"/>
        <v>27.72</v>
      </c>
      <c r="Q4857" s="2">
        <f t="shared" si="755"/>
        <v>15.999999999999998</v>
      </c>
      <c r="R4857">
        <v>3</v>
      </c>
      <c r="S4857">
        <v>0</v>
      </c>
      <c r="T4857" s="2">
        <v>9.24</v>
      </c>
      <c r="U4857" s="3">
        <v>4.4352</v>
      </c>
      <c r="V4857" s="4">
        <f t="shared" si="759"/>
        <v>16</v>
      </c>
      <c r="W4857" s="2">
        <f t="shared" si="756"/>
        <v>27.72</v>
      </c>
    </row>
    <row r="4858" spans="1:23" x14ac:dyDescent="0.25">
      <c r="A4858">
        <f t="shared" si="757"/>
        <v>2015</v>
      </c>
      <c r="B4858" s="1">
        <v>42017</v>
      </c>
      <c r="C4858" s="1">
        <v>42021</v>
      </c>
      <c r="D4858" s="1" t="str">
        <f t="shared" si="750"/>
        <v>Jan</v>
      </c>
      <c r="E4858" t="s">
        <v>38</v>
      </c>
      <c r="F4858" t="s">
        <v>595</v>
      </c>
      <c r="G4858" t="s">
        <v>25</v>
      </c>
      <c r="H4858" t="s">
        <v>34</v>
      </c>
      <c r="I4858" t="s">
        <v>1091</v>
      </c>
      <c r="J4858" t="s">
        <v>36</v>
      </c>
      <c r="K4858" t="s">
        <v>53</v>
      </c>
      <c r="L4858" s="2">
        <f t="shared" si="751"/>
        <v>61.84040000000001</v>
      </c>
      <c r="M4858" s="2">
        <f t="shared" si="752"/>
        <v>69.808000000000007</v>
      </c>
      <c r="N4858" s="2">
        <f t="shared" si="758"/>
        <v>7.9675999999999974</v>
      </c>
      <c r="O4858" s="2">
        <f t="shared" si="753"/>
        <v>23.902799999999992</v>
      </c>
      <c r="P4858" s="2">
        <f t="shared" si="754"/>
        <v>209.42400000000004</v>
      </c>
      <c r="Q4858" s="2">
        <f t="shared" si="755"/>
        <v>11.41359156543662</v>
      </c>
      <c r="R4858">
        <v>3</v>
      </c>
      <c r="S4858">
        <v>0.2</v>
      </c>
      <c r="T4858" s="2">
        <v>70.00800000000001</v>
      </c>
      <c r="U4858" s="3">
        <v>24.502800000000001</v>
      </c>
      <c r="V4858" s="4">
        <f t="shared" si="759"/>
        <v>11.666666666666666</v>
      </c>
      <c r="W4858" s="2">
        <f t="shared" si="756"/>
        <v>210.02400000000003</v>
      </c>
    </row>
    <row r="4859" spans="1:23" x14ac:dyDescent="0.25">
      <c r="A4859">
        <f t="shared" si="757"/>
        <v>2015</v>
      </c>
      <c r="B4859" s="1">
        <v>42017</v>
      </c>
      <c r="C4859" s="1">
        <v>42021</v>
      </c>
      <c r="D4859" s="1" t="str">
        <f t="shared" si="750"/>
        <v>Jan</v>
      </c>
      <c r="E4859" t="s">
        <v>38</v>
      </c>
      <c r="F4859" t="s">
        <v>595</v>
      </c>
      <c r="G4859" t="s">
        <v>25</v>
      </c>
      <c r="H4859" t="s">
        <v>34</v>
      </c>
      <c r="I4859" t="s">
        <v>454</v>
      </c>
      <c r="J4859" t="s">
        <v>28</v>
      </c>
      <c r="K4859" t="s">
        <v>46</v>
      </c>
      <c r="L4859" s="2">
        <f t="shared" si="751"/>
        <v>68.093999999999994</v>
      </c>
      <c r="M4859" s="2">
        <f t="shared" si="752"/>
        <v>77.599999999999994</v>
      </c>
      <c r="N4859" s="2">
        <f t="shared" si="758"/>
        <v>9.5060000000000002</v>
      </c>
      <c r="O4859" s="2">
        <f t="shared" si="753"/>
        <v>38.024000000000001</v>
      </c>
      <c r="P4859" s="2">
        <f t="shared" si="754"/>
        <v>310.39999999999998</v>
      </c>
      <c r="Q4859" s="2">
        <f t="shared" si="755"/>
        <v>12.250000000000002</v>
      </c>
      <c r="R4859">
        <v>4</v>
      </c>
      <c r="S4859">
        <v>0</v>
      </c>
      <c r="T4859" s="2">
        <v>77.599999999999994</v>
      </c>
      <c r="U4859" s="3">
        <v>38.023999999999994</v>
      </c>
      <c r="V4859" s="4">
        <f t="shared" si="759"/>
        <v>12.249999999999998</v>
      </c>
      <c r="W4859" s="2">
        <f t="shared" si="756"/>
        <v>310.39999999999998</v>
      </c>
    </row>
    <row r="4860" spans="1:23" x14ac:dyDescent="0.25">
      <c r="A4860">
        <f t="shared" si="757"/>
        <v>2015</v>
      </c>
      <c r="B4860" s="1">
        <v>42017</v>
      </c>
      <c r="C4860" s="1">
        <v>42021</v>
      </c>
      <c r="D4860" s="1" t="str">
        <f t="shared" si="750"/>
        <v>Jan</v>
      </c>
      <c r="E4860" t="s">
        <v>38</v>
      </c>
      <c r="F4860" t="s">
        <v>595</v>
      </c>
      <c r="G4860" t="s">
        <v>25</v>
      </c>
      <c r="H4860" t="s">
        <v>34</v>
      </c>
      <c r="I4860" t="s">
        <v>2511</v>
      </c>
      <c r="J4860" t="s">
        <v>28</v>
      </c>
      <c r="K4860" t="s">
        <v>46</v>
      </c>
      <c r="L4860" s="2">
        <f t="shared" si="751"/>
        <v>454.52</v>
      </c>
      <c r="M4860" s="2">
        <f t="shared" si="752"/>
        <v>464.84999999999997</v>
      </c>
      <c r="N4860" s="2">
        <f t="shared" si="758"/>
        <v>10.329999999999984</v>
      </c>
      <c r="O4860" s="2">
        <f t="shared" si="753"/>
        <v>92.969999999999857</v>
      </c>
      <c r="P4860" s="2">
        <f t="shared" si="754"/>
        <v>4183.6499999999996</v>
      </c>
      <c r="Q4860" s="2">
        <f t="shared" si="755"/>
        <v>2.2222222222222188</v>
      </c>
      <c r="R4860">
        <v>9</v>
      </c>
      <c r="S4860">
        <v>0</v>
      </c>
      <c r="T4860" s="2">
        <v>464.84999999999997</v>
      </c>
      <c r="U4860" s="3">
        <v>92.969999999999985</v>
      </c>
      <c r="V4860" s="4">
        <f t="shared" si="759"/>
        <v>2.2222222222222219</v>
      </c>
      <c r="W4860" s="2">
        <f t="shared" si="756"/>
        <v>4183.6499999999996</v>
      </c>
    </row>
    <row r="4861" spans="1:23" x14ac:dyDescent="0.25">
      <c r="A4861">
        <f t="shared" si="757"/>
        <v>2017</v>
      </c>
      <c r="B4861" s="1">
        <v>43084</v>
      </c>
      <c r="C4861" s="1">
        <v>43088</v>
      </c>
      <c r="D4861" s="1" t="str">
        <f t="shared" si="750"/>
        <v>Dec</v>
      </c>
      <c r="E4861" t="s">
        <v>38</v>
      </c>
      <c r="F4861" t="s">
        <v>570</v>
      </c>
      <c r="G4861" t="s">
        <v>33</v>
      </c>
      <c r="H4861" t="s">
        <v>65</v>
      </c>
      <c r="I4861" t="s">
        <v>1621</v>
      </c>
      <c r="J4861" t="s">
        <v>36</v>
      </c>
      <c r="K4861" t="s">
        <v>48</v>
      </c>
      <c r="L4861" s="2">
        <f t="shared" si="751"/>
        <v>10.046400000000002</v>
      </c>
      <c r="M4861" s="2">
        <f t="shared" si="752"/>
        <v>9.9920000000000027</v>
      </c>
      <c r="N4861" s="2">
        <f t="shared" si="758"/>
        <v>-5.4399999999999338E-2</v>
      </c>
      <c r="O4861" s="2">
        <f t="shared" si="753"/>
        <v>-0.38079999999999536</v>
      </c>
      <c r="P4861" s="2">
        <f t="shared" si="754"/>
        <v>69.944000000000017</v>
      </c>
      <c r="Q4861" s="2">
        <f t="shared" si="755"/>
        <v>-0.5444355484387442</v>
      </c>
      <c r="R4861">
        <v>7</v>
      </c>
      <c r="S4861">
        <v>0.2</v>
      </c>
      <c r="T4861" s="2">
        <v>10.192000000000002</v>
      </c>
      <c r="U4861" s="3">
        <v>1.0192000000000001</v>
      </c>
      <c r="V4861" s="4">
        <f t="shared" si="759"/>
        <v>1.4285714285714286</v>
      </c>
      <c r="W4861" s="2">
        <f t="shared" si="756"/>
        <v>71.344000000000008</v>
      </c>
    </row>
    <row r="4862" spans="1:23" x14ac:dyDescent="0.25">
      <c r="A4862">
        <f t="shared" si="757"/>
        <v>2016</v>
      </c>
      <c r="B4862" s="1">
        <v>42722</v>
      </c>
      <c r="C4862" s="1">
        <v>42728</v>
      </c>
      <c r="D4862" s="1" t="str">
        <f t="shared" si="750"/>
        <v>Dec</v>
      </c>
      <c r="E4862" t="s">
        <v>38</v>
      </c>
      <c r="F4862" t="s">
        <v>483</v>
      </c>
      <c r="G4862" t="s">
        <v>33</v>
      </c>
      <c r="H4862" t="s">
        <v>80</v>
      </c>
      <c r="I4862" t="s">
        <v>1780</v>
      </c>
      <c r="J4862" t="s">
        <v>36</v>
      </c>
      <c r="K4862" t="s">
        <v>53</v>
      </c>
      <c r="L4862" s="2">
        <f t="shared" si="751"/>
        <v>1372.3947000000001</v>
      </c>
      <c r="M4862" s="2">
        <f t="shared" si="752"/>
        <v>1793.98</v>
      </c>
      <c r="N4862" s="2">
        <f t="shared" si="758"/>
        <v>421.58529999999996</v>
      </c>
      <c r="O4862" s="2">
        <f t="shared" si="753"/>
        <v>843.17059999999992</v>
      </c>
      <c r="P4862" s="2">
        <f t="shared" si="754"/>
        <v>3587.96</v>
      </c>
      <c r="Q4862" s="2">
        <f t="shared" si="755"/>
        <v>23.5</v>
      </c>
      <c r="R4862">
        <v>2</v>
      </c>
      <c r="S4862">
        <v>0</v>
      </c>
      <c r="T4862" s="2">
        <v>1793.98</v>
      </c>
      <c r="U4862" s="3">
        <v>843.17059999999992</v>
      </c>
      <c r="V4862" s="4">
        <f t="shared" si="759"/>
        <v>23.5</v>
      </c>
      <c r="W4862" s="2">
        <f t="shared" si="756"/>
        <v>3587.96</v>
      </c>
    </row>
    <row r="4863" spans="1:23" x14ac:dyDescent="0.25">
      <c r="A4863">
        <f t="shared" si="757"/>
        <v>2014</v>
      </c>
      <c r="B4863" s="1">
        <v>41740</v>
      </c>
      <c r="C4863" s="1">
        <v>41745</v>
      </c>
      <c r="D4863" s="1" t="str">
        <f t="shared" si="750"/>
        <v>Apr</v>
      </c>
      <c r="E4863" t="s">
        <v>23</v>
      </c>
      <c r="F4863" t="s">
        <v>175</v>
      </c>
      <c r="G4863" t="s">
        <v>64</v>
      </c>
      <c r="H4863" t="s">
        <v>65</v>
      </c>
      <c r="I4863" t="s">
        <v>2032</v>
      </c>
      <c r="J4863" t="s">
        <v>50</v>
      </c>
      <c r="K4863" t="s">
        <v>51</v>
      </c>
      <c r="L4863" s="2">
        <f t="shared" si="751"/>
        <v>714.11480000000006</v>
      </c>
      <c r="M4863" s="2">
        <f t="shared" si="752"/>
        <v>758.15200000000004</v>
      </c>
      <c r="N4863" s="2">
        <f t="shared" si="758"/>
        <v>44.037199999999984</v>
      </c>
      <c r="O4863" s="2">
        <f t="shared" si="753"/>
        <v>264.22319999999991</v>
      </c>
      <c r="P4863" s="2">
        <f t="shared" si="754"/>
        <v>4548.9120000000003</v>
      </c>
      <c r="Q4863" s="2">
        <f t="shared" si="755"/>
        <v>5.8084922284713336</v>
      </c>
      <c r="R4863">
        <v>6</v>
      </c>
      <c r="S4863">
        <v>0.2</v>
      </c>
      <c r="T4863" s="2">
        <v>758.35200000000009</v>
      </c>
      <c r="U4863" s="3">
        <v>265.42320000000001</v>
      </c>
      <c r="V4863" s="4">
        <f t="shared" si="759"/>
        <v>5.8333333333333321</v>
      </c>
      <c r="W4863" s="2">
        <f t="shared" si="756"/>
        <v>4550.112000000001</v>
      </c>
    </row>
    <row r="4864" spans="1:23" x14ac:dyDescent="0.25">
      <c r="A4864">
        <f t="shared" si="757"/>
        <v>2016</v>
      </c>
      <c r="B4864" s="1">
        <v>42684</v>
      </c>
      <c r="C4864" s="1">
        <v>42688</v>
      </c>
      <c r="D4864" s="1" t="str">
        <f t="shared" si="750"/>
        <v>Nov</v>
      </c>
      <c r="E4864" t="s">
        <v>38</v>
      </c>
      <c r="F4864" t="s">
        <v>249</v>
      </c>
      <c r="G4864" t="s">
        <v>33</v>
      </c>
      <c r="H4864" t="s">
        <v>80</v>
      </c>
      <c r="I4864" t="s">
        <v>1501</v>
      </c>
      <c r="J4864" t="s">
        <v>36</v>
      </c>
      <c r="K4864" t="s">
        <v>53</v>
      </c>
      <c r="L4864" s="2">
        <f t="shared" si="751"/>
        <v>12.984600000000002</v>
      </c>
      <c r="M4864" s="2">
        <f t="shared" si="752"/>
        <v>20.168000000000003</v>
      </c>
      <c r="N4864" s="2">
        <f t="shared" si="758"/>
        <v>7.1834000000000007</v>
      </c>
      <c r="O4864" s="2">
        <f t="shared" si="753"/>
        <v>7.1834000000000007</v>
      </c>
      <c r="P4864" s="2">
        <f t="shared" si="754"/>
        <v>20.168000000000003</v>
      </c>
      <c r="Q4864" s="2">
        <f t="shared" si="755"/>
        <v>35.617810392701308</v>
      </c>
      <c r="R4864">
        <v>1</v>
      </c>
      <c r="S4864">
        <v>0.2</v>
      </c>
      <c r="T4864" s="2">
        <v>20.368000000000002</v>
      </c>
      <c r="U4864" s="3">
        <v>7.3834</v>
      </c>
      <c r="V4864" s="4">
        <f t="shared" si="759"/>
        <v>36.249999999999993</v>
      </c>
      <c r="W4864" s="2">
        <f t="shared" si="756"/>
        <v>20.368000000000002</v>
      </c>
    </row>
    <row r="4865" spans="1:23" x14ac:dyDescent="0.25">
      <c r="A4865">
        <f t="shared" si="757"/>
        <v>2016</v>
      </c>
      <c r="B4865" s="1">
        <v>42684</v>
      </c>
      <c r="C4865" s="1">
        <v>42688</v>
      </c>
      <c r="D4865" s="1" t="str">
        <f t="shared" si="750"/>
        <v>Nov</v>
      </c>
      <c r="E4865" t="s">
        <v>38</v>
      </c>
      <c r="F4865" t="s">
        <v>249</v>
      </c>
      <c r="G4865" t="s">
        <v>33</v>
      </c>
      <c r="H4865" t="s">
        <v>80</v>
      </c>
      <c r="I4865" t="s">
        <v>567</v>
      </c>
      <c r="J4865" t="s">
        <v>36</v>
      </c>
      <c r="K4865" t="s">
        <v>53</v>
      </c>
      <c r="L4865" s="2">
        <f t="shared" si="751"/>
        <v>44.240099999999998</v>
      </c>
      <c r="M4865" s="2">
        <f t="shared" si="752"/>
        <v>49.647999999999996</v>
      </c>
      <c r="N4865" s="2">
        <f t="shared" si="758"/>
        <v>5.4078999999999979</v>
      </c>
      <c r="O4865" s="2">
        <f t="shared" si="753"/>
        <v>16.223699999999994</v>
      </c>
      <c r="P4865" s="2">
        <f t="shared" si="754"/>
        <v>148.94399999999999</v>
      </c>
      <c r="Q4865" s="2">
        <f t="shared" si="755"/>
        <v>10.892483080889459</v>
      </c>
      <c r="R4865">
        <v>3</v>
      </c>
      <c r="S4865">
        <v>0.2</v>
      </c>
      <c r="T4865" s="2">
        <v>49.847999999999999</v>
      </c>
      <c r="U4865" s="3">
        <v>16.823699999999999</v>
      </c>
      <c r="V4865" s="4">
        <f t="shared" si="759"/>
        <v>11.25</v>
      </c>
      <c r="W4865" s="2">
        <f t="shared" si="756"/>
        <v>149.54399999999998</v>
      </c>
    </row>
    <row r="4866" spans="1:23" x14ac:dyDescent="0.25">
      <c r="A4866">
        <f t="shared" si="757"/>
        <v>2017</v>
      </c>
      <c r="B4866" s="1">
        <v>42912</v>
      </c>
      <c r="C4866" s="1">
        <v>42916</v>
      </c>
      <c r="D4866" s="1" t="str">
        <f t="shared" ref="D4866:D4929" si="760">TEXT((B4866),"MMM")</f>
        <v>Jun</v>
      </c>
      <c r="E4866" t="s">
        <v>38</v>
      </c>
      <c r="F4866" t="s">
        <v>222</v>
      </c>
      <c r="G4866" t="s">
        <v>25</v>
      </c>
      <c r="H4866" t="s">
        <v>80</v>
      </c>
      <c r="I4866" t="s">
        <v>808</v>
      </c>
      <c r="J4866" t="s">
        <v>50</v>
      </c>
      <c r="K4866" t="s">
        <v>51</v>
      </c>
      <c r="L4866" s="2">
        <f t="shared" ref="L4866:L4929" si="761">T4866 - (U4866 / R4866)</f>
        <v>217.57279999999997</v>
      </c>
      <c r="M4866" s="2">
        <f t="shared" ref="M4866:M4929" si="762">(T4866/1-S4866)</f>
        <v>239.96999999999997</v>
      </c>
      <c r="N4866" s="2">
        <f t="shared" si="758"/>
        <v>22.397199999999998</v>
      </c>
      <c r="O4866" s="2">
        <f t="shared" ref="O4866:O4929" si="763">N4866*R4866</f>
        <v>67.191599999999994</v>
      </c>
      <c r="P4866" s="2">
        <f t="shared" ref="P4866:P4929" si="764">(M4866*R4866)</f>
        <v>719.90999999999985</v>
      </c>
      <c r="Q4866" s="2">
        <f t="shared" ref="Q4866:Q4929" si="765">(O4866/(M4866*R4866))*100</f>
        <v>9.3333333333333339</v>
      </c>
      <c r="R4866">
        <v>3</v>
      </c>
      <c r="S4866">
        <v>0</v>
      </c>
      <c r="T4866" s="2">
        <v>239.96999999999997</v>
      </c>
      <c r="U4866" s="3">
        <v>67.191599999999994</v>
      </c>
      <c r="V4866" s="4">
        <f t="shared" si="759"/>
        <v>9.3333333333333339</v>
      </c>
      <c r="W4866" s="2">
        <f t="shared" ref="W4866:W4929" si="766">R4866*T4866</f>
        <v>719.90999999999985</v>
      </c>
    </row>
    <row r="4867" spans="1:23" x14ac:dyDescent="0.25">
      <c r="A4867">
        <f t="shared" ref="A4867:A4930" si="767">YEAR(B4867)</f>
        <v>2017</v>
      </c>
      <c r="B4867" s="1">
        <v>43052</v>
      </c>
      <c r="C4867" s="1">
        <v>43057</v>
      </c>
      <c r="D4867" s="1" t="str">
        <f t="shared" si="760"/>
        <v>Nov</v>
      </c>
      <c r="E4867" t="s">
        <v>38</v>
      </c>
      <c r="F4867" t="s">
        <v>275</v>
      </c>
      <c r="G4867" t="s">
        <v>25</v>
      </c>
      <c r="H4867" t="s">
        <v>34</v>
      </c>
      <c r="I4867" t="s">
        <v>699</v>
      </c>
      <c r="J4867" t="s">
        <v>28</v>
      </c>
      <c r="K4867" t="s">
        <v>31</v>
      </c>
      <c r="L4867" s="2">
        <f t="shared" si="761"/>
        <v>2379.6550000000002</v>
      </c>
      <c r="M4867" s="2">
        <f t="shared" si="762"/>
        <v>2404.5040000000004</v>
      </c>
      <c r="N4867" s="2">
        <f t="shared" ref="N4867:N4930" si="768">(M4867-L4867)</f>
        <v>24.84900000000016</v>
      </c>
      <c r="O4867" s="2">
        <f t="shared" si="763"/>
        <v>149.09400000000096</v>
      </c>
      <c r="P4867" s="2">
        <f t="shared" si="764"/>
        <v>14427.024000000001</v>
      </c>
      <c r="Q4867" s="2">
        <f t="shared" si="765"/>
        <v>1.0334355858838313</v>
      </c>
      <c r="R4867">
        <v>6</v>
      </c>
      <c r="S4867">
        <v>0.2</v>
      </c>
      <c r="T4867" s="2">
        <v>2404.7040000000002</v>
      </c>
      <c r="U4867" s="3">
        <v>150.29399999999998</v>
      </c>
      <c r="V4867" s="4">
        <f t="shared" ref="V4867:V4930" si="769">(U4867/W4867)*100</f>
        <v>1.0416666666666665</v>
      </c>
      <c r="W4867" s="2">
        <f t="shared" si="766"/>
        <v>14428.224000000002</v>
      </c>
    </row>
    <row r="4868" spans="1:23" x14ac:dyDescent="0.25">
      <c r="A4868">
        <f t="shared" si="767"/>
        <v>2017</v>
      </c>
      <c r="B4868" s="1">
        <v>43052</v>
      </c>
      <c r="C4868" s="1">
        <v>43057</v>
      </c>
      <c r="D4868" s="1" t="str">
        <f t="shared" si="760"/>
        <v>Nov</v>
      </c>
      <c r="E4868" t="s">
        <v>38</v>
      </c>
      <c r="F4868" t="s">
        <v>275</v>
      </c>
      <c r="G4868" t="s">
        <v>25</v>
      </c>
      <c r="H4868" t="s">
        <v>34</v>
      </c>
      <c r="I4868" t="s">
        <v>1867</v>
      </c>
      <c r="J4868" t="s">
        <v>36</v>
      </c>
      <c r="K4868" t="s">
        <v>53</v>
      </c>
      <c r="L4868" s="2">
        <f t="shared" si="761"/>
        <v>545.74940000000004</v>
      </c>
      <c r="M4868" s="2">
        <f t="shared" si="762"/>
        <v>562.82399999999996</v>
      </c>
      <c r="N4868" s="2">
        <f t="shared" si="768"/>
        <v>17.074599999999919</v>
      </c>
      <c r="O4868" s="2">
        <f t="shared" si="763"/>
        <v>187.8205999999991</v>
      </c>
      <c r="P4868" s="2">
        <f t="shared" si="764"/>
        <v>6191.0639999999994</v>
      </c>
      <c r="Q4868" s="2">
        <f t="shared" si="765"/>
        <v>3.0337370119255613</v>
      </c>
      <c r="R4868">
        <v>11</v>
      </c>
      <c r="S4868">
        <v>0.2</v>
      </c>
      <c r="T4868" s="2">
        <v>563.024</v>
      </c>
      <c r="U4868" s="3">
        <v>190.02059999999997</v>
      </c>
      <c r="V4868" s="4">
        <f t="shared" si="769"/>
        <v>3.0681818181818179</v>
      </c>
      <c r="W4868" s="2">
        <f t="shared" si="766"/>
        <v>6193.2640000000001</v>
      </c>
    </row>
    <row r="4869" spans="1:23" x14ac:dyDescent="0.25">
      <c r="A4869">
        <f t="shared" si="767"/>
        <v>2017</v>
      </c>
      <c r="B4869" s="1">
        <v>43052</v>
      </c>
      <c r="C4869" s="1">
        <v>43057</v>
      </c>
      <c r="D4869" s="1" t="str">
        <f t="shared" si="760"/>
        <v>Nov</v>
      </c>
      <c r="E4869" t="s">
        <v>38</v>
      </c>
      <c r="F4869" t="s">
        <v>275</v>
      </c>
      <c r="G4869" t="s">
        <v>25</v>
      </c>
      <c r="H4869" t="s">
        <v>34</v>
      </c>
      <c r="I4869" t="s">
        <v>287</v>
      </c>
      <c r="J4869" t="s">
        <v>36</v>
      </c>
      <c r="K4869" t="s">
        <v>43</v>
      </c>
      <c r="L4869" s="2">
        <f t="shared" si="761"/>
        <v>341.46089999999998</v>
      </c>
      <c r="M4869" s="2">
        <f t="shared" si="762"/>
        <v>344.90999999999997</v>
      </c>
      <c r="N4869" s="2">
        <f t="shared" si="768"/>
        <v>3.4490999999999872</v>
      </c>
      <c r="O4869" s="2">
        <f t="shared" si="763"/>
        <v>10.347299999999962</v>
      </c>
      <c r="P4869" s="2">
        <f t="shared" si="764"/>
        <v>1034.73</v>
      </c>
      <c r="Q4869" s="2">
        <f t="shared" si="765"/>
        <v>0.99999999999999623</v>
      </c>
      <c r="R4869">
        <v>3</v>
      </c>
      <c r="S4869">
        <v>0</v>
      </c>
      <c r="T4869" s="2">
        <v>344.90999999999997</v>
      </c>
      <c r="U4869" s="3">
        <v>10.347300000000004</v>
      </c>
      <c r="V4869" s="4">
        <f t="shared" si="769"/>
        <v>1.0000000000000004</v>
      </c>
      <c r="W4869" s="2">
        <f t="shared" si="766"/>
        <v>1034.73</v>
      </c>
    </row>
    <row r="4870" spans="1:23" x14ac:dyDescent="0.25">
      <c r="A4870">
        <f t="shared" si="767"/>
        <v>2017</v>
      </c>
      <c r="B4870" s="1">
        <v>43052</v>
      </c>
      <c r="C4870" s="1">
        <v>43057</v>
      </c>
      <c r="D4870" s="1" t="str">
        <f t="shared" si="760"/>
        <v>Nov</v>
      </c>
      <c r="E4870" t="s">
        <v>38</v>
      </c>
      <c r="F4870" t="s">
        <v>275</v>
      </c>
      <c r="G4870" t="s">
        <v>25</v>
      </c>
      <c r="H4870" t="s">
        <v>34</v>
      </c>
      <c r="I4870" t="s">
        <v>1153</v>
      </c>
      <c r="J4870" t="s">
        <v>36</v>
      </c>
      <c r="K4870" t="s">
        <v>37</v>
      </c>
      <c r="L4870" s="2">
        <f t="shared" si="761"/>
        <v>7.2288000000000006</v>
      </c>
      <c r="M4870" s="2">
        <f t="shared" si="762"/>
        <v>8.64</v>
      </c>
      <c r="N4870" s="2">
        <f t="shared" si="768"/>
        <v>1.4112</v>
      </c>
      <c r="O4870" s="2">
        <f t="shared" si="763"/>
        <v>4.2336</v>
      </c>
      <c r="P4870" s="2">
        <f t="shared" si="764"/>
        <v>25.92</v>
      </c>
      <c r="Q4870" s="2">
        <f t="shared" si="765"/>
        <v>16.333333333333332</v>
      </c>
      <c r="R4870">
        <v>3</v>
      </c>
      <c r="S4870">
        <v>0</v>
      </c>
      <c r="T4870" s="2">
        <v>8.64</v>
      </c>
      <c r="U4870" s="3">
        <v>4.2336</v>
      </c>
      <c r="V4870" s="4">
        <f t="shared" si="769"/>
        <v>16.333333333333332</v>
      </c>
      <c r="W4870" s="2">
        <f t="shared" si="766"/>
        <v>25.92</v>
      </c>
    </row>
    <row r="4871" spans="1:23" x14ac:dyDescent="0.25">
      <c r="A4871">
        <f t="shared" si="767"/>
        <v>2017</v>
      </c>
      <c r="B4871" s="1">
        <v>43063</v>
      </c>
      <c r="C4871" s="1">
        <v>43068</v>
      </c>
      <c r="D4871" s="1" t="str">
        <f t="shared" si="760"/>
        <v>Nov</v>
      </c>
      <c r="E4871" t="s">
        <v>38</v>
      </c>
      <c r="F4871" t="s">
        <v>1510</v>
      </c>
      <c r="G4871" t="s">
        <v>33</v>
      </c>
      <c r="H4871" t="s">
        <v>80</v>
      </c>
      <c r="I4871" t="s">
        <v>1411</v>
      </c>
      <c r="J4871" t="s">
        <v>50</v>
      </c>
      <c r="K4871" t="s">
        <v>51</v>
      </c>
      <c r="L4871" s="2">
        <f t="shared" si="761"/>
        <v>97.486999999999995</v>
      </c>
      <c r="M4871" s="2">
        <f t="shared" si="762"/>
        <v>89.58799999999998</v>
      </c>
      <c r="N4871" s="2">
        <f t="shared" si="768"/>
        <v>-7.8990000000000151</v>
      </c>
      <c r="O4871" s="2">
        <f t="shared" si="763"/>
        <v>-15.79800000000003</v>
      </c>
      <c r="P4871" s="2">
        <f t="shared" si="764"/>
        <v>179.17599999999996</v>
      </c>
      <c r="Q4871" s="2">
        <f t="shared" si="765"/>
        <v>-8.8170290663928395</v>
      </c>
      <c r="R4871">
        <v>2</v>
      </c>
      <c r="S4871">
        <v>0.4</v>
      </c>
      <c r="T4871" s="2">
        <v>89.987999999999985</v>
      </c>
      <c r="U4871" s="3">
        <v>-14.998000000000012</v>
      </c>
      <c r="V4871" s="4">
        <f t="shared" si="769"/>
        <v>-8.333333333333341</v>
      </c>
      <c r="W4871" s="2">
        <f t="shared" si="766"/>
        <v>179.97599999999997</v>
      </c>
    </row>
    <row r="4872" spans="1:23" x14ac:dyDescent="0.25">
      <c r="A4872">
        <f t="shared" si="767"/>
        <v>2017</v>
      </c>
      <c r="B4872" s="1">
        <v>43063</v>
      </c>
      <c r="C4872" s="1">
        <v>43068</v>
      </c>
      <c r="D4872" s="1" t="str">
        <f t="shared" si="760"/>
        <v>Nov</v>
      </c>
      <c r="E4872" t="s">
        <v>38</v>
      </c>
      <c r="F4872" t="s">
        <v>1510</v>
      </c>
      <c r="G4872" t="s">
        <v>33</v>
      </c>
      <c r="H4872" t="s">
        <v>80</v>
      </c>
      <c r="I4872" t="s">
        <v>1712</v>
      </c>
      <c r="J4872" t="s">
        <v>36</v>
      </c>
      <c r="K4872" t="s">
        <v>60</v>
      </c>
      <c r="L4872" s="2">
        <f t="shared" si="761"/>
        <v>217.65690000000001</v>
      </c>
      <c r="M4872" s="2">
        <f t="shared" si="762"/>
        <v>229.34400000000002</v>
      </c>
      <c r="N4872" s="2">
        <f t="shared" si="768"/>
        <v>11.687100000000015</v>
      </c>
      <c r="O4872" s="2">
        <f t="shared" si="763"/>
        <v>81.809700000000106</v>
      </c>
      <c r="P4872" s="2">
        <f t="shared" si="764"/>
        <v>1605.4080000000001</v>
      </c>
      <c r="Q4872" s="2">
        <f t="shared" si="765"/>
        <v>5.095882168271249</v>
      </c>
      <c r="R4872">
        <v>7</v>
      </c>
      <c r="S4872">
        <v>0.2</v>
      </c>
      <c r="T4872" s="2">
        <v>229.54400000000001</v>
      </c>
      <c r="U4872" s="3">
        <v>83.209699999999998</v>
      </c>
      <c r="V4872" s="4">
        <f t="shared" si="769"/>
        <v>5.1785714285714279</v>
      </c>
      <c r="W4872" s="2">
        <f t="shared" si="766"/>
        <v>1606.808</v>
      </c>
    </row>
    <row r="4873" spans="1:23" x14ac:dyDescent="0.25">
      <c r="A4873">
        <f t="shared" si="767"/>
        <v>2017</v>
      </c>
      <c r="B4873" s="1">
        <v>42878</v>
      </c>
      <c r="C4873" s="1">
        <v>42882</v>
      </c>
      <c r="D4873" s="1" t="str">
        <f t="shared" si="760"/>
        <v>May</v>
      </c>
      <c r="E4873" t="s">
        <v>38</v>
      </c>
      <c r="F4873" t="s">
        <v>378</v>
      </c>
      <c r="G4873" t="s">
        <v>25</v>
      </c>
      <c r="H4873" t="s">
        <v>65</v>
      </c>
      <c r="I4873" t="s">
        <v>2512</v>
      </c>
      <c r="J4873" t="s">
        <v>36</v>
      </c>
      <c r="K4873" t="s">
        <v>128</v>
      </c>
      <c r="L4873" s="2">
        <f t="shared" si="761"/>
        <v>1.5162</v>
      </c>
      <c r="M4873" s="2">
        <f t="shared" si="762"/>
        <v>1.6239999999999999</v>
      </c>
      <c r="N4873" s="2">
        <f t="shared" si="768"/>
        <v>0.1077999999999999</v>
      </c>
      <c r="O4873" s="2">
        <f t="shared" si="763"/>
        <v>0.21559999999999979</v>
      </c>
      <c r="P4873" s="2">
        <f t="shared" si="764"/>
        <v>3.2479999999999998</v>
      </c>
      <c r="Q4873" s="2">
        <f t="shared" si="765"/>
        <v>6.6379310344827527</v>
      </c>
      <c r="R4873">
        <v>2</v>
      </c>
      <c r="S4873">
        <v>0.2</v>
      </c>
      <c r="T4873" s="2">
        <v>1.8239999999999998</v>
      </c>
      <c r="U4873" s="3">
        <v>0.61559999999999993</v>
      </c>
      <c r="V4873" s="4">
        <f t="shared" si="769"/>
        <v>16.875</v>
      </c>
      <c r="W4873" s="2">
        <f t="shared" si="766"/>
        <v>3.6479999999999997</v>
      </c>
    </row>
    <row r="4874" spans="1:23" x14ac:dyDescent="0.25">
      <c r="A4874">
        <f t="shared" si="767"/>
        <v>2017</v>
      </c>
      <c r="B4874" s="1">
        <v>42878</v>
      </c>
      <c r="C4874" s="1">
        <v>42882</v>
      </c>
      <c r="D4874" s="1" t="str">
        <f t="shared" si="760"/>
        <v>May</v>
      </c>
      <c r="E4874" t="s">
        <v>38</v>
      </c>
      <c r="F4874" t="s">
        <v>378</v>
      </c>
      <c r="G4874" t="s">
        <v>25</v>
      </c>
      <c r="H4874" t="s">
        <v>65</v>
      </c>
      <c r="I4874" t="s">
        <v>2315</v>
      </c>
      <c r="J4874" t="s">
        <v>36</v>
      </c>
      <c r="K4874" t="s">
        <v>55</v>
      </c>
      <c r="L4874" s="2">
        <f t="shared" si="761"/>
        <v>27.663199999999996</v>
      </c>
      <c r="M4874" s="2">
        <f t="shared" si="762"/>
        <v>17.519999999999996</v>
      </c>
      <c r="N4874" s="2">
        <f t="shared" si="768"/>
        <v>-10.1432</v>
      </c>
      <c r="O4874" s="2">
        <f t="shared" si="763"/>
        <v>-50.716000000000001</v>
      </c>
      <c r="P4874" s="2">
        <f t="shared" si="764"/>
        <v>87.59999999999998</v>
      </c>
      <c r="Q4874" s="2">
        <f t="shared" si="765"/>
        <v>-57.894977168949794</v>
      </c>
      <c r="R4874">
        <v>5</v>
      </c>
      <c r="S4874">
        <v>0.8</v>
      </c>
      <c r="T4874" s="2">
        <v>18.319999999999997</v>
      </c>
      <c r="U4874" s="3">
        <v>-46.716000000000008</v>
      </c>
      <c r="V4874" s="4">
        <f t="shared" si="769"/>
        <v>-51.000000000000021</v>
      </c>
      <c r="W4874" s="2">
        <f t="shared" si="766"/>
        <v>91.59999999999998</v>
      </c>
    </row>
    <row r="4875" spans="1:23" x14ac:dyDescent="0.25">
      <c r="A4875">
        <f t="shared" si="767"/>
        <v>2017</v>
      </c>
      <c r="B4875" s="1">
        <v>42878</v>
      </c>
      <c r="C4875" s="1">
        <v>42882</v>
      </c>
      <c r="D4875" s="1" t="str">
        <f t="shared" si="760"/>
        <v>May</v>
      </c>
      <c r="E4875" t="s">
        <v>38</v>
      </c>
      <c r="F4875" t="s">
        <v>378</v>
      </c>
      <c r="G4875" t="s">
        <v>25</v>
      </c>
      <c r="H4875" t="s">
        <v>65</v>
      </c>
      <c r="I4875" t="s">
        <v>2259</v>
      </c>
      <c r="J4875" t="s">
        <v>36</v>
      </c>
      <c r="K4875" t="s">
        <v>43</v>
      </c>
      <c r="L4875" s="2">
        <f t="shared" si="761"/>
        <v>52.680600000000005</v>
      </c>
      <c r="M4875" s="2">
        <f t="shared" si="762"/>
        <v>48.616</v>
      </c>
      <c r="N4875" s="2">
        <f t="shared" si="768"/>
        <v>-4.0646000000000058</v>
      </c>
      <c r="O4875" s="2">
        <f t="shared" si="763"/>
        <v>-12.193800000000017</v>
      </c>
      <c r="P4875" s="2">
        <f t="shared" si="764"/>
        <v>145.84800000000001</v>
      </c>
      <c r="Q4875" s="2">
        <f t="shared" si="765"/>
        <v>-8.3606220174428287</v>
      </c>
      <c r="R4875">
        <v>3</v>
      </c>
      <c r="S4875">
        <v>0.2</v>
      </c>
      <c r="T4875" s="2">
        <v>48.816000000000003</v>
      </c>
      <c r="U4875" s="3">
        <v>-11.593800000000005</v>
      </c>
      <c r="V4875" s="4">
        <f t="shared" si="769"/>
        <v>-7.9166666666666705</v>
      </c>
      <c r="W4875" s="2">
        <f t="shared" si="766"/>
        <v>146.44800000000001</v>
      </c>
    </row>
    <row r="4876" spans="1:23" x14ac:dyDescent="0.25">
      <c r="A4876">
        <f t="shared" si="767"/>
        <v>2017</v>
      </c>
      <c r="B4876" s="1">
        <v>42878</v>
      </c>
      <c r="C4876" s="1">
        <v>42882</v>
      </c>
      <c r="D4876" s="1" t="str">
        <f t="shared" si="760"/>
        <v>May</v>
      </c>
      <c r="E4876" t="s">
        <v>38</v>
      </c>
      <c r="F4876" t="s">
        <v>378</v>
      </c>
      <c r="G4876" t="s">
        <v>25</v>
      </c>
      <c r="H4876" t="s">
        <v>65</v>
      </c>
      <c r="I4876" t="s">
        <v>498</v>
      </c>
      <c r="J4876" t="s">
        <v>36</v>
      </c>
      <c r="K4876" t="s">
        <v>53</v>
      </c>
      <c r="L4876" s="2">
        <f t="shared" si="761"/>
        <v>3.1482000000000006</v>
      </c>
      <c r="M4876" s="2">
        <f t="shared" si="762"/>
        <v>0.38799999999999968</v>
      </c>
      <c r="N4876" s="2">
        <f t="shared" si="768"/>
        <v>-2.7602000000000011</v>
      </c>
      <c r="O4876" s="2">
        <f t="shared" si="763"/>
        <v>-2.7602000000000011</v>
      </c>
      <c r="P4876" s="2">
        <f t="shared" si="764"/>
        <v>0.38799999999999968</v>
      </c>
      <c r="Q4876" s="2">
        <f t="shared" si="765"/>
        <v>-711.3917525773204</v>
      </c>
      <c r="R4876">
        <v>1</v>
      </c>
      <c r="S4876">
        <v>0.8</v>
      </c>
      <c r="T4876" s="2">
        <v>1.1879999999999997</v>
      </c>
      <c r="U4876" s="3">
        <v>-1.9602000000000008</v>
      </c>
      <c r="V4876" s="4">
        <f t="shared" si="769"/>
        <v>-165.00000000000011</v>
      </c>
      <c r="W4876" s="2">
        <f t="shared" si="766"/>
        <v>1.1879999999999997</v>
      </c>
    </row>
    <row r="4877" spans="1:23" x14ac:dyDescent="0.25">
      <c r="A4877">
        <f t="shared" si="767"/>
        <v>2014</v>
      </c>
      <c r="B4877" s="1">
        <v>41975</v>
      </c>
      <c r="C4877" s="1">
        <v>41980</v>
      </c>
      <c r="D4877" s="1" t="str">
        <f t="shared" si="760"/>
        <v>Dec</v>
      </c>
      <c r="E4877" t="s">
        <v>38</v>
      </c>
      <c r="F4877" t="s">
        <v>1531</v>
      </c>
      <c r="G4877" t="s">
        <v>33</v>
      </c>
      <c r="H4877" t="s">
        <v>80</v>
      </c>
      <c r="I4877" t="s">
        <v>841</v>
      </c>
      <c r="J4877" t="s">
        <v>50</v>
      </c>
      <c r="K4877" t="s">
        <v>86</v>
      </c>
      <c r="L4877" s="2">
        <f t="shared" si="761"/>
        <v>113.81000000000002</v>
      </c>
      <c r="M4877" s="2">
        <f t="shared" si="762"/>
        <v>119.60000000000001</v>
      </c>
      <c r="N4877" s="2">
        <f t="shared" si="768"/>
        <v>5.789999999999992</v>
      </c>
      <c r="O4877" s="2">
        <f t="shared" si="763"/>
        <v>28.94999999999996</v>
      </c>
      <c r="P4877" s="2">
        <f t="shared" si="764"/>
        <v>598</v>
      </c>
      <c r="Q4877" s="2">
        <f t="shared" si="765"/>
        <v>4.8411371237458125</v>
      </c>
      <c r="R4877">
        <v>5</v>
      </c>
      <c r="S4877">
        <v>0.2</v>
      </c>
      <c r="T4877" s="2">
        <v>119.80000000000001</v>
      </c>
      <c r="U4877" s="3">
        <v>29.950000000000003</v>
      </c>
      <c r="V4877" s="4">
        <f t="shared" si="769"/>
        <v>5</v>
      </c>
      <c r="W4877" s="2">
        <f t="shared" si="766"/>
        <v>599</v>
      </c>
    </row>
    <row r="4878" spans="1:23" x14ac:dyDescent="0.25">
      <c r="A4878">
        <f t="shared" si="767"/>
        <v>2014</v>
      </c>
      <c r="B4878" s="1">
        <v>41915</v>
      </c>
      <c r="C4878" s="1">
        <v>41921</v>
      </c>
      <c r="D4878" s="1" t="str">
        <f t="shared" si="760"/>
        <v>Oct</v>
      </c>
      <c r="E4878" t="s">
        <v>38</v>
      </c>
      <c r="F4878" t="s">
        <v>1172</v>
      </c>
      <c r="G4878" t="s">
        <v>64</v>
      </c>
      <c r="H4878" t="s">
        <v>26</v>
      </c>
      <c r="I4878" t="s">
        <v>2132</v>
      </c>
      <c r="J4878" t="s">
        <v>36</v>
      </c>
      <c r="K4878" t="s">
        <v>43</v>
      </c>
      <c r="L4878" s="2">
        <f t="shared" si="761"/>
        <v>59.2592</v>
      </c>
      <c r="M4878" s="2">
        <f t="shared" si="762"/>
        <v>61.367999999999995</v>
      </c>
      <c r="N4878" s="2">
        <f t="shared" si="768"/>
        <v>2.1087999999999951</v>
      </c>
      <c r="O4878" s="2">
        <f t="shared" si="763"/>
        <v>4.2175999999999902</v>
      </c>
      <c r="P4878" s="2">
        <f t="shared" si="764"/>
        <v>122.73599999999999</v>
      </c>
      <c r="Q4878" s="2">
        <f t="shared" si="765"/>
        <v>3.4363186025289973</v>
      </c>
      <c r="R4878">
        <v>2</v>
      </c>
      <c r="S4878">
        <v>0.2</v>
      </c>
      <c r="T4878" s="2">
        <v>61.567999999999998</v>
      </c>
      <c r="U4878" s="3">
        <v>4.6175999999999995</v>
      </c>
      <c r="V4878" s="4">
        <f t="shared" si="769"/>
        <v>3.75</v>
      </c>
      <c r="W4878" s="2">
        <f t="shared" si="766"/>
        <v>123.136</v>
      </c>
    </row>
    <row r="4879" spans="1:23" x14ac:dyDescent="0.25">
      <c r="A4879">
        <f t="shared" si="767"/>
        <v>2014</v>
      </c>
      <c r="B4879" s="1">
        <v>41915</v>
      </c>
      <c r="C4879" s="1">
        <v>41921</v>
      </c>
      <c r="D4879" s="1" t="str">
        <f t="shared" si="760"/>
        <v>Oct</v>
      </c>
      <c r="E4879" t="s">
        <v>38</v>
      </c>
      <c r="F4879" t="s">
        <v>1172</v>
      </c>
      <c r="G4879" t="s">
        <v>64</v>
      </c>
      <c r="H4879" t="s">
        <v>26</v>
      </c>
      <c r="I4879" t="s">
        <v>1051</v>
      </c>
      <c r="J4879" t="s">
        <v>36</v>
      </c>
      <c r="K4879" t="s">
        <v>48</v>
      </c>
      <c r="L4879" s="2">
        <f t="shared" si="761"/>
        <v>6.0372000000000003</v>
      </c>
      <c r="M4879" s="2">
        <f t="shared" si="762"/>
        <v>5.992</v>
      </c>
      <c r="N4879" s="2">
        <f t="shared" si="768"/>
        <v>-4.5200000000000351E-2</v>
      </c>
      <c r="O4879" s="2">
        <f t="shared" si="763"/>
        <v>-0.13560000000000105</v>
      </c>
      <c r="P4879" s="2">
        <f t="shared" si="764"/>
        <v>17.975999999999999</v>
      </c>
      <c r="Q4879" s="2">
        <f t="shared" si="765"/>
        <v>-0.75433911882510607</v>
      </c>
      <c r="R4879">
        <v>3</v>
      </c>
      <c r="S4879">
        <v>0.2</v>
      </c>
      <c r="T4879" s="2">
        <v>6.1920000000000002</v>
      </c>
      <c r="U4879" s="3">
        <v>0.46440000000000037</v>
      </c>
      <c r="V4879" s="4">
        <f t="shared" si="769"/>
        <v>2.5000000000000018</v>
      </c>
      <c r="W4879" s="2">
        <f t="shared" si="766"/>
        <v>18.576000000000001</v>
      </c>
    </row>
    <row r="4880" spans="1:23" x14ac:dyDescent="0.25">
      <c r="A4880">
        <f t="shared" si="767"/>
        <v>2016</v>
      </c>
      <c r="B4880" s="1">
        <v>42580</v>
      </c>
      <c r="C4880" s="1">
        <v>42582</v>
      </c>
      <c r="D4880" s="1" t="str">
        <f t="shared" si="760"/>
        <v>Jul</v>
      </c>
      <c r="E4880" t="s">
        <v>98</v>
      </c>
      <c r="F4880" t="s">
        <v>2013</v>
      </c>
      <c r="G4880" t="s">
        <v>25</v>
      </c>
      <c r="H4880" t="s">
        <v>26</v>
      </c>
      <c r="I4880" t="s">
        <v>2504</v>
      </c>
      <c r="J4880" t="s">
        <v>36</v>
      </c>
      <c r="K4880" t="s">
        <v>53</v>
      </c>
      <c r="L4880" s="2">
        <f t="shared" si="761"/>
        <v>2.7060000000000004</v>
      </c>
      <c r="M4880" s="2">
        <f t="shared" si="762"/>
        <v>1.5140000000000005</v>
      </c>
      <c r="N4880" s="2">
        <f t="shared" si="768"/>
        <v>-1.1919999999999999</v>
      </c>
      <c r="O4880" s="2">
        <f t="shared" si="763"/>
        <v>-3.5759999999999996</v>
      </c>
      <c r="P4880" s="2">
        <f t="shared" si="764"/>
        <v>4.5420000000000016</v>
      </c>
      <c r="Q4880" s="2">
        <f t="shared" si="765"/>
        <v>-78.731836195508549</v>
      </c>
      <c r="R4880">
        <v>3</v>
      </c>
      <c r="S4880">
        <v>0.7</v>
      </c>
      <c r="T4880" s="2">
        <v>2.2140000000000004</v>
      </c>
      <c r="U4880" s="3">
        <v>-1.4760000000000004</v>
      </c>
      <c r="V4880" s="4">
        <f t="shared" si="769"/>
        <v>-22.222222222222225</v>
      </c>
      <c r="W4880" s="2">
        <f t="shared" si="766"/>
        <v>6.6420000000000012</v>
      </c>
    </row>
    <row r="4881" spans="1:23" x14ac:dyDescent="0.25">
      <c r="A4881">
        <f t="shared" si="767"/>
        <v>2017</v>
      </c>
      <c r="B4881" s="1">
        <v>43041</v>
      </c>
      <c r="C4881" s="1">
        <v>43044</v>
      </c>
      <c r="D4881" s="1" t="str">
        <f t="shared" si="760"/>
        <v>Nov</v>
      </c>
      <c r="E4881" t="s">
        <v>23</v>
      </c>
      <c r="F4881" t="s">
        <v>1720</v>
      </c>
      <c r="G4881" t="s">
        <v>33</v>
      </c>
      <c r="H4881" t="s">
        <v>26</v>
      </c>
      <c r="I4881" t="s">
        <v>2257</v>
      </c>
      <c r="J4881" t="s">
        <v>36</v>
      </c>
      <c r="K4881" t="s">
        <v>92</v>
      </c>
      <c r="L4881" s="2">
        <f t="shared" si="761"/>
        <v>4.0166000000000004</v>
      </c>
      <c r="M4881" s="2">
        <f t="shared" si="762"/>
        <v>5.32</v>
      </c>
      <c r="N4881" s="2">
        <f t="shared" si="768"/>
        <v>1.3033999999999999</v>
      </c>
      <c r="O4881" s="2">
        <f t="shared" si="763"/>
        <v>2.6067999999999998</v>
      </c>
      <c r="P4881" s="2">
        <f t="shared" si="764"/>
        <v>10.64</v>
      </c>
      <c r="Q4881" s="2">
        <f t="shared" si="765"/>
        <v>24.499999999999996</v>
      </c>
      <c r="R4881">
        <v>2</v>
      </c>
      <c r="S4881">
        <v>0</v>
      </c>
      <c r="T4881" s="2">
        <v>5.32</v>
      </c>
      <c r="U4881" s="3">
        <v>2.6068000000000002</v>
      </c>
      <c r="V4881" s="4">
        <f t="shared" si="769"/>
        <v>24.5</v>
      </c>
      <c r="W4881" s="2">
        <f t="shared" si="766"/>
        <v>10.64</v>
      </c>
    </row>
    <row r="4882" spans="1:23" x14ac:dyDescent="0.25">
      <c r="A4882">
        <f t="shared" si="767"/>
        <v>2017</v>
      </c>
      <c r="B4882" s="1">
        <v>43041</v>
      </c>
      <c r="C4882" s="1">
        <v>43044</v>
      </c>
      <c r="D4882" s="1" t="str">
        <f t="shared" si="760"/>
        <v>Nov</v>
      </c>
      <c r="E4882" t="s">
        <v>23</v>
      </c>
      <c r="F4882" t="s">
        <v>1720</v>
      </c>
      <c r="G4882" t="s">
        <v>33</v>
      </c>
      <c r="H4882" t="s">
        <v>26</v>
      </c>
      <c r="I4882" t="s">
        <v>30</v>
      </c>
      <c r="J4882" t="s">
        <v>28</v>
      </c>
      <c r="K4882" t="s">
        <v>31</v>
      </c>
      <c r="L4882" s="2">
        <f t="shared" si="761"/>
        <v>902.726</v>
      </c>
      <c r="M4882" s="2">
        <f t="shared" si="762"/>
        <v>975.92</v>
      </c>
      <c r="N4882" s="2">
        <f t="shared" si="768"/>
        <v>73.19399999999996</v>
      </c>
      <c r="O4882" s="2">
        <f t="shared" si="763"/>
        <v>292.77599999999984</v>
      </c>
      <c r="P4882" s="2">
        <f t="shared" si="764"/>
        <v>3903.68</v>
      </c>
      <c r="Q4882" s="2">
        <f t="shared" si="765"/>
        <v>7.4999999999999956</v>
      </c>
      <c r="R4882">
        <v>4</v>
      </c>
      <c r="S4882">
        <v>0</v>
      </c>
      <c r="T4882" s="2">
        <v>975.92</v>
      </c>
      <c r="U4882" s="3">
        <v>292.77599999999995</v>
      </c>
      <c r="V4882" s="4">
        <f t="shared" si="769"/>
        <v>7.5</v>
      </c>
      <c r="W4882" s="2">
        <f t="shared" si="766"/>
        <v>3903.68</v>
      </c>
    </row>
    <row r="4883" spans="1:23" x14ac:dyDescent="0.25">
      <c r="A4883">
        <f t="shared" si="767"/>
        <v>2017</v>
      </c>
      <c r="B4883" s="1">
        <v>43041</v>
      </c>
      <c r="C4883" s="1">
        <v>43044</v>
      </c>
      <c r="D4883" s="1" t="str">
        <f t="shared" si="760"/>
        <v>Nov</v>
      </c>
      <c r="E4883" t="s">
        <v>23</v>
      </c>
      <c r="F4883" t="s">
        <v>1720</v>
      </c>
      <c r="G4883" t="s">
        <v>33</v>
      </c>
      <c r="H4883" t="s">
        <v>26</v>
      </c>
      <c r="I4883" t="s">
        <v>1939</v>
      </c>
      <c r="J4883" t="s">
        <v>50</v>
      </c>
      <c r="K4883" t="s">
        <v>86</v>
      </c>
      <c r="L4883" s="2">
        <f t="shared" si="761"/>
        <v>2192.4123</v>
      </c>
      <c r="M4883" s="2">
        <f t="shared" si="762"/>
        <v>2249.91</v>
      </c>
      <c r="N4883" s="2">
        <f t="shared" si="768"/>
        <v>57.497699999999895</v>
      </c>
      <c r="O4883" s="2">
        <f t="shared" si="763"/>
        <v>517.47929999999906</v>
      </c>
      <c r="P4883" s="2">
        <f t="shared" si="764"/>
        <v>20249.189999999999</v>
      </c>
      <c r="Q4883" s="2">
        <f t="shared" si="765"/>
        <v>2.5555555555555514</v>
      </c>
      <c r="R4883">
        <v>9</v>
      </c>
      <c r="S4883">
        <v>0</v>
      </c>
      <c r="T4883" s="2">
        <v>2249.91</v>
      </c>
      <c r="U4883" s="3">
        <v>517.47930000000008</v>
      </c>
      <c r="V4883" s="4">
        <f t="shared" si="769"/>
        <v>2.5555555555555562</v>
      </c>
      <c r="W4883" s="2">
        <f t="shared" si="766"/>
        <v>20249.189999999999</v>
      </c>
    </row>
    <row r="4884" spans="1:23" x14ac:dyDescent="0.25">
      <c r="A4884">
        <f t="shared" si="767"/>
        <v>2017</v>
      </c>
      <c r="B4884" s="1">
        <v>43041</v>
      </c>
      <c r="C4884" s="1">
        <v>43044</v>
      </c>
      <c r="D4884" s="1" t="str">
        <f t="shared" si="760"/>
        <v>Nov</v>
      </c>
      <c r="E4884" t="s">
        <v>23</v>
      </c>
      <c r="F4884" t="s">
        <v>1720</v>
      </c>
      <c r="G4884" t="s">
        <v>33</v>
      </c>
      <c r="H4884" t="s">
        <v>26</v>
      </c>
      <c r="I4884" t="s">
        <v>575</v>
      </c>
      <c r="J4884" t="s">
        <v>36</v>
      </c>
      <c r="K4884" t="s">
        <v>43</v>
      </c>
      <c r="L4884" s="2">
        <f t="shared" si="761"/>
        <v>55.7256</v>
      </c>
      <c r="M4884" s="2">
        <f t="shared" si="762"/>
        <v>59.92</v>
      </c>
      <c r="N4884" s="2">
        <f t="shared" si="768"/>
        <v>4.1944000000000017</v>
      </c>
      <c r="O4884" s="2">
        <f t="shared" si="763"/>
        <v>16.777600000000007</v>
      </c>
      <c r="P4884" s="2">
        <f t="shared" si="764"/>
        <v>239.68</v>
      </c>
      <c r="Q4884" s="2">
        <f t="shared" si="765"/>
        <v>7.0000000000000018</v>
      </c>
      <c r="R4884">
        <v>4</v>
      </c>
      <c r="S4884">
        <v>0</v>
      </c>
      <c r="T4884" s="2">
        <v>59.92</v>
      </c>
      <c r="U4884" s="3">
        <v>16.7776</v>
      </c>
      <c r="V4884" s="4">
        <f t="shared" si="769"/>
        <v>6.9999999999999991</v>
      </c>
      <c r="W4884" s="2">
        <f t="shared" si="766"/>
        <v>239.68</v>
      </c>
    </row>
    <row r="4885" spans="1:23" x14ac:dyDescent="0.25">
      <c r="A4885">
        <f t="shared" si="767"/>
        <v>2017</v>
      </c>
      <c r="B4885" s="1">
        <v>42802</v>
      </c>
      <c r="C4885" s="1">
        <v>42809</v>
      </c>
      <c r="D4885" s="1" t="str">
        <f t="shared" si="760"/>
        <v>Mar</v>
      </c>
      <c r="E4885" t="s">
        <v>38</v>
      </c>
      <c r="F4885" t="s">
        <v>409</v>
      </c>
      <c r="G4885" t="s">
        <v>25</v>
      </c>
      <c r="H4885" t="s">
        <v>34</v>
      </c>
      <c r="I4885" t="s">
        <v>2429</v>
      </c>
      <c r="J4885" t="s">
        <v>36</v>
      </c>
      <c r="K4885" t="s">
        <v>53</v>
      </c>
      <c r="L4885" s="2">
        <f t="shared" si="761"/>
        <v>158.36000000000001</v>
      </c>
      <c r="M4885" s="2">
        <f t="shared" si="762"/>
        <v>171.00000000000003</v>
      </c>
      <c r="N4885" s="2">
        <f t="shared" si="768"/>
        <v>12.640000000000015</v>
      </c>
      <c r="O4885" s="2">
        <f t="shared" si="763"/>
        <v>63.200000000000074</v>
      </c>
      <c r="P4885" s="2">
        <f t="shared" si="764"/>
        <v>855.00000000000011</v>
      </c>
      <c r="Q4885" s="2">
        <f t="shared" si="765"/>
        <v>7.3918128654970845</v>
      </c>
      <c r="R4885">
        <v>5</v>
      </c>
      <c r="S4885">
        <v>0.2</v>
      </c>
      <c r="T4885" s="2">
        <v>171.20000000000002</v>
      </c>
      <c r="U4885" s="3">
        <v>64.199999999999989</v>
      </c>
      <c r="V4885" s="4">
        <f t="shared" si="769"/>
        <v>7.4999999999999982</v>
      </c>
      <c r="W4885" s="2">
        <f t="shared" si="766"/>
        <v>856.00000000000011</v>
      </c>
    </row>
    <row r="4886" spans="1:23" x14ac:dyDescent="0.25">
      <c r="A4886">
        <f t="shared" si="767"/>
        <v>2017</v>
      </c>
      <c r="B4886" s="1">
        <v>42802</v>
      </c>
      <c r="C4886" s="1">
        <v>42809</v>
      </c>
      <c r="D4886" s="1" t="str">
        <f t="shared" si="760"/>
        <v>Mar</v>
      </c>
      <c r="E4886" t="s">
        <v>38</v>
      </c>
      <c r="F4886" t="s">
        <v>409</v>
      </c>
      <c r="G4886" t="s">
        <v>25</v>
      </c>
      <c r="H4886" t="s">
        <v>34</v>
      </c>
      <c r="I4886" t="s">
        <v>2436</v>
      </c>
      <c r="J4886" t="s">
        <v>36</v>
      </c>
      <c r="K4886" t="s">
        <v>48</v>
      </c>
      <c r="L4886" s="2">
        <f t="shared" si="761"/>
        <v>2.9231999999999996</v>
      </c>
      <c r="M4886" s="2">
        <f t="shared" si="762"/>
        <v>3.36</v>
      </c>
      <c r="N4886" s="2">
        <f t="shared" si="768"/>
        <v>0.4368000000000003</v>
      </c>
      <c r="O4886" s="2">
        <f t="shared" si="763"/>
        <v>0.8736000000000006</v>
      </c>
      <c r="P4886" s="2">
        <f t="shared" si="764"/>
        <v>6.72</v>
      </c>
      <c r="Q4886" s="2">
        <f t="shared" si="765"/>
        <v>13.000000000000009</v>
      </c>
      <c r="R4886">
        <v>2</v>
      </c>
      <c r="S4886">
        <v>0</v>
      </c>
      <c r="T4886" s="2">
        <v>3.36</v>
      </c>
      <c r="U4886" s="3">
        <v>0.87360000000000015</v>
      </c>
      <c r="V4886" s="4">
        <f t="shared" si="769"/>
        <v>13.000000000000004</v>
      </c>
      <c r="W4886" s="2">
        <f t="shared" si="766"/>
        <v>6.72</v>
      </c>
    </row>
    <row r="4887" spans="1:23" x14ac:dyDescent="0.25">
      <c r="A4887">
        <f t="shared" si="767"/>
        <v>2014</v>
      </c>
      <c r="B4887" s="1">
        <v>41989</v>
      </c>
      <c r="C4887" s="1">
        <v>41993</v>
      </c>
      <c r="D4887" s="1" t="str">
        <f t="shared" si="760"/>
        <v>Dec</v>
      </c>
      <c r="E4887" t="s">
        <v>38</v>
      </c>
      <c r="F4887" t="s">
        <v>932</v>
      </c>
      <c r="G4887" t="s">
        <v>33</v>
      </c>
      <c r="H4887" t="s">
        <v>65</v>
      </c>
      <c r="I4887" t="s">
        <v>1729</v>
      </c>
      <c r="J4887" t="s">
        <v>36</v>
      </c>
      <c r="K4887" t="s">
        <v>60</v>
      </c>
      <c r="L4887" s="2">
        <f t="shared" si="761"/>
        <v>103.6936</v>
      </c>
      <c r="M4887" s="2">
        <f t="shared" si="762"/>
        <v>114.2</v>
      </c>
      <c r="N4887" s="2">
        <f t="shared" si="768"/>
        <v>10.506399999999999</v>
      </c>
      <c r="O4887" s="2">
        <f t="shared" si="763"/>
        <v>52.531999999999996</v>
      </c>
      <c r="P4887" s="2">
        <f t="shared" si="764"/>
        <v>571</v>
      </c>
      <c r="Q4887" s="2">
        <f t="shared" si="765"/>
        <v>9.1999999999999993</v>
      </c>
      <c r="R4887">
        <v>5</v>
      </c>
      <c r="S4887">
        <v>0</v>
      </c>
      <c r="T4887" s="2">
        <v>114.2</v>
      </c>
      <c r="U4887" s="3">
        <v>52.531999999999996</v>
      </c>
      <c r="V4887" s="4">
        <f t="shared" si="769"/>
        <v>9.1999999999999993</v>
      </c>
      <c r="W4887" s="2">
        <f t="shared" si="766"/>
        <v>571</v>
      </c>
    </row>
    <row r="4888" spans="1:23" x14ac:dyDescent="0.25">
      <c r="A4888">
        <f t="shared" si="767"/>
        <v>2016</v>
      </c>
      <c r="B4888" s="1">
        <v>42702</v>
      </c>
      <c r="C4888" s="1">
        <v>42705</v>
      </c>
      <c r="D4888" s="1" t="str">
        <f t="shared" si="760"/>
        <v>Nov</v>
      </c>
      <c r="E4888" t="s">
        <v>23</v>
      </c>
      <c r="F4888" t="s">
        <v>1881</v>
      </c>
      <c r="G4888" t="s">
        <v>33</v>
      </c>
      <c r="H4888" t="s">
        <v>26</v>
      </c>
      <c r="I4888" t="s">
        <v>369</v>
      </c>
      <c r="J4888" t="s">
        <v>28</v>
      </c>
      <c r="K4888" t="s">
        <v>31</v>
      </c>
      <c r="L4888" s="2">
        <f t="shared" si="761"/>
        <v>165.01190000000003</v>
      </c>
      <c r="M4888" s="2">
        <f t="shared" si="762"/>
        <v>182.67000000000002</v>
      </c>
      <c r="N4888" s="2">
        <f t="shared" si="768"/>
        <v>17.65809999999999</v>
      </c>
      <c r="O4888" s="2">
        <f t="shared" si="763"/>
        <v>52.974299999999971</v>
      </c>
      <c r="P4888" s="2">
        <f t="shared" si="764"/>
        <v>548.01</v>
      </c>
      <c r="Q4888" s="2">
        <f t="shared" si="765"/>
        <v>9.6666666666666607</v>
      </c>
      <c r="R4888">
        <v>3</v>
      </c>
      <c r="S4888">
        <v>0</v>
      </c>
      <c r="T4888" s="2">
        <v>182.67000000000002</v>
      </c>
      <c r="U4888" s="3">
        <v>52.974299999999992</v>
      </c>
      <c r="V4888" s="4">
        <f t="shared" si="769"/>
        <v>9.6666666666666643</v>
      </c>
      <c r="W4888" s="2">
        <f t="shared" si="766"/>
        <v>548.01</v>
      </c>
    </row>
    <row r="4889" spans="1:23" x14ac:dyDescent="0.25">
      <c r="A4889">
        <f t="shared" si="767"/>
        <v>2016</v>
      </c>
      <c r="B4889" s="1">
        <v>42702</v>
      </c>
      <c r="C4889" s="1">
        <v>42705</v>
      </c>
      <c r="D4889" s="1" t="str">
        <f t="shared" si="760"/>
        <v>Nov</v>
      </c>
      <c r="E4889" t="s">
        <v>23</v>
      </c>
      <c r="F4889" t="s">
        <v>1881</v>
      </c>
      <c r="G4889" t="s">
        <v>33</v>
      </c>
      <c r="H4889" t="s">
        <v>26</v>
      </c>
      <c r="I4889" t="s">
        <v>1023</v>
      </c>
      <c r="J4889" t="s">
        <v>50</v>
      </c>
      <c r="K4889" t="s">
        <v>86</v>
      </c>
      <c r="L4889" s="2">
        <f t="shared" si="761"/>
        <v>100.68299999999999</v>
      </c>
      <c r="M4889" s="2">
        <f t="shared" si="762"/>
        <v>101.69999999999999</v>
      </c>
      <c r="N4889" s="2">
        <f t="shared" si="768"/>
        <v>1.0169999999999959</v>
      </c>
      <c r="O4889" s="2">
        <f t="shared" si="763"/>
        <v>6.1019999999999754</v>
      </c>
      <c r="P4889" s="2">
        <f t="shared" si="764"/>
        <v>610.19999999999993</v>
      </c>
      <c r="Q4889" s="2">
        <f t="shared" si="765"/>
        <v>0.999999999999996</v>
      </c>
      <c r="R4889">
        <v>6</v>
      </c>
      <c r="S4889">
        <v>0</v>
      </c>
      <c r="T4889" s="2">
        <v>101.69999999999999</v>
      </c>
      <c r="U4889" s="3">
        <v>6.1019999999999968</v>
      </c>
      <c r="V4889" s="4">
        <f t="shared" si="769"/>
        <v>0.99999999999999956</v>
      </c>
      <c r="W4889" s="2">
        <f t="shared" si="766"/>
        <v>610.19999999999993</v>
      </c>
    </row>
    <row r="4890" spans="1:23" x14ac:dyDescent="0.25">
      <c r="A4890">
        <f t="shared" si="767"/>
        <v>2016</v>
      </c>
      <c r="B4890" s="1">
        <v>42702</v>
      </c>
      <c r="C4890" s="1">
        <v>42705</v>
      </c>
      <c r="D4890" s="1" t="str">
        <f t="shared" si="760"/>
        <v>Nov</v>
      </c>
      <c r="E4890" t="s">
        <v>23</v>
      </c>
      <c r="F4890" t="s">
        <v>1881</v>
      </c>
      <c r="G4890" t="s">
        <v>33</v>
      </c>
      <c r="H4890" t="s">
        <v>26</v>
      </c>
      <c r="I4890" t="s">
        <v>715</v>
      </c>
      <c r="J4890" t="s">
        <v>36</v>
      </c>
      <c r="K4890" t="s">
        <v>43</v>
      </c>
      <c r="L4890" s="2">
        <f t="shared" si="761"/>
        <v>1107.2529999999999</v>
      </c>
      <c r="M4890" s="2">
        <f t="shared" si="762"/>
        <v>1126.02</v>
      </c>
      <c r="N4890" s="2">
        <f t="shared" si="768"/>
        <v>18.767000000000053</v>
      </c>
      <c r="O4890" s="2">
        <f t="shared" si="763"/>
        <v>56.301000000000158</v>
      </c>
      <c r="P4890" s="2">
        <f t="shared" si="764"/>
        <v>3378.06</v>
      </c>
      <c r="Q4890" s="2">
        <f t="shared" si="765"/>
        <v>1.6666666666666714</v>
      </c>
      <c r="R4890">
        <v>3</v>
      </c>
      <c r="S4890">
        <v>0</v>
      </c>
      <c r="T4890" s="2">
        <v>1126.02</v>
      </c>
      <c r="U4890" s="3">
        <v>56.300999999999988</v>
      </c>
      <c r="V4890" s="4">
        <f t="shared" si="769"/>
        <v>1.6666666666666663</v>
      </c>
      <c r="W4890" s="2">
        <f t="shared" si="766"/>
        <v>3378.06</v>
      </c>
    </row>
    <row r="4891" spans="1:23" x14ac:dyDescent="0.25">
      <c r="A4891">
        <f t="shared" si="767"/>
        <v>2016</v>
      </c>
      <c r="B4891" s="1">
        <v>42702</v>
      </c>
      <c r="C4891" s="1">
        <v>42705</v>
      </c>
      <c r="D4891" s="1" t="str">
        <f t="shared" si="760"/>
        <v>Nov</v>
      </c>
      <c r="E4891" t="s">
        <v>23</v>
      </c>
      <c r="F4891" t="s">
        <v>1881</v>
      </c>
      <c r="G4891" t="s">
        <v>33</v>
      </c>
      <c r="H4891" t="s">
        <v>26</v>
      </c>
      <c r="I4891" t="s">
        <v>2472</v>
      </c>
      <c r="J4891" t="s">
        <v>36</v>
      </c>
      <c r="K4891" t="s">
        <v>43</v>
      </c>
      <c r="L4891" s="2">
        <f t="shared" si="761"/>
        <v>1210.6625000000001</v>
      </c>
      <c r="M4891" s="2">
        <f t="shared" si="762"/>
        <v>1263.3000000000002</v>
      </c>
      <c r="N4891" s="2">
        <f t="shared" si="768"/>
        <v>52.637500000000045</v>
      </c>
      <c r="O4891" s="2">
        <f t="shared" si="763"/>
        <v>315.82500000000027</v>
      </c>
      <c r="P4891" s="2">
        <f t="shared" si="764"/>
        <v>7579.8000000000011</v>
      </c>
      <c r="Q4891" s="2">
        <f t="shared" si="765"/>
        <v>4.1666666666666696</v>
      </c>
      <c r="R4891">
        <v>6</v>
      </c>
      <c r="S4891">
        <v>0</v>
      </c>
      <c r="T4891" s="2">
        <v>1263.3000000000002</v>
      </c>
      <c r="U4891" s="3">
        <v>315.82499999999993</v>
      </c>
      <c r="V4891" s="4">
        <f t="shared" si="769"/>
        <v>4.1666666666666652</v>
      </c>
      <c r="W4891" s="2">
        <f t="shared" si="766"/>
        <v>7579.8000000000011</v>
      </c>
    </row>
    <row r="4892" spans="1:23" x14ac:dyDescent="0.25">
      <c r="A4892">
        <f t="shared" si="767"/>
        <v>2016</v>
      </c>
      <c r="B4892" s="1">
        <v>42727</v>
      </c>
      <c r="C4892" s="1">
        <v>42734</v>
      </c>
      <c r="D4892" s="1" t="str">
        <f t="shared" si="760"/>
        <v>Dec</v>
      </c>
      <c r="E4892" t="s">
        <v>38</v>
      </c>
      <c r="F4892" t="s">
        <v>1795</v>
      </c>
      <c r="G4892" t="s">
        <v>33</v>
      </c>
      <c r="H4892" t="s">
        <v>34</v>
      </c>
      <c r="I4892" t="s">
        <v>711</v>
      </c>
      <c r="J4892" t="s">
        <v>36</v>
      </c>
      <c r="K4892" t="s">
        <v>48</v>
      </c>
      <c r="L4892" s="2">
        <f t="shared" si="761"/>
        <v>7.9674000000000005</v>
      </c>
      <c r="M4892" s="2">
        <f t="shared" si="762"/>
        <v>8.82</v>
      </c>
      <c r="N4892" s="2">
        <f t="shared" si="768"/>
        <v>0.8525999999999998</v>
      </c>
      <c r="O4892" s="2">
        <f t="shared" si="763"/>
        <v>2.5577999999999994</v>
      </c>
      <c r="P4892" s="2">
        <f t="shared" si="764"/>
        <v>26.46</v>
      </c>
      <c r="Q4892" s="2">
        <f t="shared" si="765"/>
        <v>9.6666666666666643</v>
      </c>
      <c r="R4892">
        <v>3</v>
      </c>
      <c r="S4892">
        <v>0</v>
      </c>
      <c r="T4892" s="2">
        <v>8.82</v>
      </c>
      <c r="U4892" s="3">
        <v>2.5577999999999994</v>
      </c>
      <c r="V4892" s="4">
        <f t="shared" si="769"/>
        <v>9.6666666666666643</v>
      </c>
      <c r="W4892" s="2">
        <f t="shared" si="766"/>
        <v>26.46</v>
      </c>
    </row>
    <row r="4893" spans="1:23" x14ac:dyDescent="0.25">
      <c r="A4893">
        <f t="shared" si="767"/>
        <v>2016</v>
      </c>
      <c r="B4893" s="1">
        <v>42727</v>
      </c>
      <c r="C4893" s="1">
        <v>42734</v>
      </c>
      <c r="D4893" s="1" t="str">
        <f t="shared" si="760"/>
        <v>Dec</v>
      </c>
      <c r="E4893" t="s">
        <v>38</v>
      </c>
      <c r="F4893" t="s">
        <v>1795</v>
      </c>
      <c r="G4893" t="s">
        <v>33</v>
      </c>
      <c r="H4893" t="s">
        <v>34</v>
      </c>
      <c r="I4893" t="s">
        <v>1861</v>
      </c>
      <c r="J4893" t="s">
        <v>36</v>
      </c>
      <c r="K4893" t="s">
        <v>60</v>
      </c>
      <c r="L4893" s="2">
        <f t="shared" si="761"/>
        <v>28.834399999999999</v>
      </c>
      <c r="M4893" s="2">
        <f t="shared" si="762"/>
        <v>37.94</v>
      </c>
      <c r="N4893" s="2">
        <f t="shared" si="768"/>
        <v>9.105599999999999</v>
      </c>
      <c r="O4893" s="2">
        <f t="shared" si="763"/>
        <v>18.211199999999998</v>
      </c>
      <c r="P4893" s="2">
        <f t="shared" si="764"/>
        <v>75.88</v>
      </c>
      <c r="Q4893" s="2">
        <f t="shared" si="765"/>
        <v>24</v>
      </c>
      <c r="R4893">
        <v>2</v>
      </c>
      <c r="S4893">
        <v>0</v>
      </c>
      <c r="T4893" s="2">
        <v>37.94</v>
      </c>
      <c r="U4893" s="3">
        <v>18.211199999999998</v>
      </c>
      <c r="V4893" s="4">
        <f t="shared" si="769"/>
        <v>24</v>
      </c>
      <c r="W4893" s="2">
        <f t="shared" si="766"/>
        <v>75.88</v>
      </c>
    </row>
    <row r="4894" spans="1:23" x14ac:dyDescent="0.25">
      <c r="A4894">
        <f t="shared" si="767"/>
        <v>2016</v>
      </c>
      <c r="B4894" s="1">
        <v>42727</v>
      </c>
      <c r="C4894" s="1">
        <v>42734</v>
      </c>
      <c r="D4894" s="1" t="str">
        <f t="shared" si="760"/>
        <v>Dec</v>
      </c>
      <c r="E4894" t="s">
        <v>38</v>
      </c>
      <c r="F4894" t="s">
        <v>1795</v>
      </c>
      <c r="G4894" t="s">
        <v>33</v>
      </c>
      <c r="H4894" t="s">
        <v>34</v>
      </c>
      <c r="I4894" t="s">
        <v>2513</v>
      </c>
      <c r="J4894" t="s">
        <v>36</v>
      </c>
      <c r="K4894" t="s">
        <v>48</v>
      </c>
      <c r="L4894" s="2">
        <f t="shared" si="761"/>
        <v>3.6120000000000001</v>
      </c>
      <c r="M4894" s="2">
        <f t="shared" si="762"/>
        <v>4.2</v>
      </c>
      <c r="N4894" s="2">
        <f t="shared" si="768"/>
        <v>0.58800000000000008</v>
      </c>
      <c r="O4894" s="2">
        <f t="shared" si="763"/>
        <v>1.1760000000000002</v>
      </c>
      <c r="P4894" s="2">
        <f t="shared" si="764"/>
        <v>8.4</v>
      </c>
      <c r="Q4894" s="2">
        <f t="shared" si="765"/>
        <v>14.000000000000002</v>
      </c>
      <c r="R4894">
        <v>2</v>
      </c>
      <c r="S4894">
        <v>0</v>
      </c>
      <c r="T4894" s="2">
        <v>4.2</v>
      </c>
      <c r="U4894" s="3">
        <v>1.1760000000000002</v>
      </c>
      <c r="V4894" s="4">
        <f t="shared" si="769"/>
        <v>14.000000000000002</v>
      </c>
      <c r="W4894" s="2">
        <f t="shared" si="766"/>
        <v>8.4</v>
      </c>
    </row>
    <row r="4895" spans="1:23" x14ac:dyDescent="0.25">
      <c r="A4895">
        <f t="shared" si="767"/>
        <v>2016</v>
      </c>
      <c r="B4895" s="1">
        <v>42727</v>
      </c>
      <c r="C4895" s="1">
        <v>42734</v>
      </c>
      <c r="D4895" s="1" t="str">
        <f t="shared" si="760"/>
        <v>Dec</v>
      </c>
      <c r="E4895" t="s">
        <v>38</v>
      </c>
      <c r="F4895" t="s">
        <v>1795</v>
      </c>
      <c r="G4895" t="s">
        <v>33</v>
      </c>
      <c r="H4895" t="s">
        <v>34</v>
      </c>
      <c r="I4895" t="s">
        <v>660</v>
      </c>
      <c r="J4895" t="s">
        <v>36</v>
      </c>
      <c r="K4895" t="s">
        <v>43</v>
      </c>
      <c r="L4895" s="2">
        <f t="shared" si="761"/>
        <v>226.14359999999999</v>
      </c>
      <c r="M4895" s="2">
        <f t="shared" si="762"/>
        <v>227.28</v>
      </c>
      <c r="N4895" s="2">
        <f t="shared" si="768"/>
        <v>1.136400000000009</v>
      </c>
      <c r="O4895" s="2">
        <f t="shared" si="763"/>
        <v>2.2728000000000179</v>
      </c>
      <c r="P4895" s="2">
        <f t="shared" si="764"/>
        <v>454.56</v>
      </c>
      <c r="Q4895" s="2">
        <f t="shared" si="765"/>
        <v>0.50000000000000389</v>
      </c>
      <c r="R4895">
        <v>2</v>
      </c>
      <c r="S4895">
        <v>0</v>
      </c>
      <c r="T4895" s="2">
        <v>227.28</v>
      </c>
      <c r="U4895" s="3">
        <v>2.2727999999999895</v>
      </c>
      <c r="V4895" s="4">
        <f t="shared" si="769"/>
        <v>0.49999999999999767</v>
      </c>
      <c r="W4895" s="2">
        <f t="shared" si="766"/>
        <v>454.56</v>
      </c>
    </row>
    <row r="4896" spans="1:23" x14ac:dyDescent="0.25">
      <c r="A4896">
        <f t="shared" si="767"/>
        <v>2016</v>
      </c>
      <c r="B4896" s="1">
        <v>42727</v>
      </c>
      <c r="C4896" s="1">
        <v>42734</v>
      </c>
      <c r="D4896" s="1" t="str">
        <f t="shared" si="760"/>
        <v>Dec</v>
      </c>
      <c r="E4896" t="s">
        <v>38</v>
      </c>
      <c r="F4896" t="s">
        <v>1795</v>
      </c>
      <c r="G4896" t="s">
        <v>33</v>
      </c>
      <c r="H4896" t="s">
        <v>34</v>
      </c>
      <c r="I4896" t="s">
        <v>252</v>
      </c>
      <c r="J4896" t="s">
        <v>36</v>
      </c>
      <c r="K4896" t="s">
        <v>60</v>
      </c>
      <c r="L4896" s="2">
        <f t="shared" si="761"/>
        <v>24.908000000000001</v>
      </c>
      <c r="M4896" s="2">
        <f t="shared" si="762"/>
        <v>47.9</v>
      </c>
      <c r="N4896" s="2">
        <f t="shared" si="768"/>
        <v>22.991999999999997</v>
      </c>
      <c r="O4896" s="2">
        <f t="shared" si="763"/>
        <v>22.991999999999997</v>
      </c>
      <c r="P4896" s="2">
        <f t="shared" si="764"/>
        <v>47.9</v>
      </c>
      <c r="Q4896" s="2">
        <f t="shared" si="765"/>
        <v>48</v>
      </c>
      <c r="R4896">
        <v>1</v>
      </c>
      <c r="S4896">
        <v>0</v>
      </c>
      <c r="T4896" s="2">
        <v>47.9</v>
      </c>
      <c r="U4896" s="3">
        <v>22.991999999999997</v>
      </c>
      <c r="V4896" s="4">
        <f t="shared" si="769"/>
        <v>48</v>
      </c>
      <c r="W4896" s="2">
        <f t="shared" si="766"/>
        <v>47.9</v>
      </c>
    </row>
    <row r="4897" spans="1:23" x14ac:dyDescent="0.25">
      <c r="A4897">
        <f t="shared" si="767"/>
        <v>2016</v>
      </c>
      <c r="B4897" s="1">
        <v>42727</v>
      </c>
      <c r="C4897" s="1">
        <v>42734</v>
      </c>
      <c r="D4897" s="1" t="str">
        <f t="shared" si="760"/>
        <v>Dec</v>
      </c>
      <c r="E4897" t="s">
        <v>38</v>
      </c>
      <c r="F4897" t="s">
        <v>1795</v>
      </c>
      <c r="G4897" t="s">
        <v>33</v>
      </c>
      <c r="H4897" t="s">
        <v>34</v>
      </c>
      <c r="I4897" t="s">
        <v>2248</v>
      </c>
      <c r="J4897" t="s">
        <v>36</v>
      </c>
      <c r="K4897" t="s">
        <v>92</v>
      </c>
      <c r="L4897" s="2">
        <f t="shared" si="761"/>
        <v>46.779800000000002</v>
      </c>
      <c r="M4897" s="2">
        <f t="shared" si="762"/>
        <v>61.96</v>
      </c>
      <c r="N4897" s="2">
        <f t="shared" si="768"/>
        <v>15.180199999999999</v>
      </c>
      <c r="O4897" s="2">
        <f t="shared" si="763"/>
        <v>30.360399999999998</v>
      </c>
      <c r="P4897" s="2">
        <f t="shared" si="764"/>
        <v>123.92</v>
      </c>
      <c r="Q4897" s="2">
        <f t="shared" si="765"/>
        <v>24.5</v>
      </c>
      <c r="R4897">
        <v>2</v>
      </c>
      <c r="S4897">
        <v>0</v>
      </c>
      <c r="T4897" s="2">
        <v>61.96</v>
      </c>
      <c r="U4897" s="3">
        <v>30.360399999999998</v>
      </c>
      <c r="V4897" s="4">
        <f t="shared" si="769"/>
        <v>24.5</v>
      </c>
      <c r="W4897" s="2">
        <f t="shared" si="766"/>
        <v>123.92</v>
      </c>
    </row>
    <row r="4898" spans="1:23" x14ac:dyDescent="0.25">
      <c r="A4898">
        <f t="shared" si="767"/>
        <v>2016</v>
      </c>
      <c r="B4898" s="1">
        <v>42727</v>
      </c>
      <c r="C4898" s="1">
        <v>42734</v>
      </c>
      <c r="D4898" s="1" t="str">
        <f t="shared" si="760"/>
        <v>Dec</v>
      </c>
      <c r="E4898" t="s">
        <v>38</v>
      </c>
      <c r="F4898" t="s">
        <v>1795</v>
      </c>
      <c r="G4898" t="s">
        <v>33</v>
      </c>
      <c r="H4898" t="s">
        <v>34</v>
      </c>
      <c r="I4898" t="s">
        <v>2042</v>
      </c>
      <c r="J4898" t="s">
        <v>36</v>
      </c>
      <c r="K4898" t="s">
        <v>43</v>
      </c>
      <c r="L4898" s="2">
        <f t="shared" si="761"/>
        <v>1103.9460000000001</v>
      </c>
      <c r="M4898" s="2">
        <f t="shared" si="762"/>
        <v>1117.92</v>
      </c>
      <c r="N4898" s="2">
        <f t="shared" si="768"/>
        <v>13.973999999999933</v>
      </c>
      <c r="O4898" s="2">
        <f t="shared" si="763"/>
        <v>55.895999999999731</v>
      </c>
      <c r="P4898" s="2">
        <f t="shared" si="764"/>
        <v>4471.68</v>
      </c>
      <c r="Q4898" s="2">
        <f t="shared" si="765"/>
        <v>1.2499999999999938</v>
      </c>
      <c r="R4898">
        <v>4</v>
      </c>
      <c r="S4898">
        <v>0</v>
      </c>
      <c r="T4898" s="2">
        <v>1117.92</v>
      </c>
      <c r="U4898" s="3">
        <v>55.895999999999958</v>
      </c>
      <c r="V4898" s="4">
        <f t="shared" si="769"/>
        <v>1.2499999999999991</v>
      </c>
      <c r="W4898" s="2">
        <f t="shared" si="766"/>
        <v>4471.68</v>
      </c>
    </row>
    <row r="4899" spans="1:23" x14ac:dyDescent="0.25">
      <c r="A4899">
        <f t="shared" si="767"/>
        <v>2014</v>
      </c>
      <c r="B4899" s="1">
        <v>41927</v>
      </c>
      <c r="C4899" s="1">
        <v>41929</v>
      </c>
      <c r="D4899" s="1" t="str">
        <f t="shared" si="760"/>
        <v>Oct</v>
      </c>
      <c r="E4899" t="s">
        <v>98</v>
      </c>
      <c r="F4899" t="s">
        <v>2158</v>
      </c>
      <c r="G4899" t="s">
        <v>25</v>
      </c>
      <c r="H4899" t="s">
        <v>80</v>
      </c>
      <c r="I4899" t="s">
        <v>2101</v>
      </c>
      <c r="J4899" t="s">
        <v>28</v>
      </c>
      <c r="K4899" t="s">
        <v>31</v>
      </c>
      <c r="L4899" s="2">
        <f t="shared" si="761"/>
        <v>187.3014</v>
      </c>
      <c r="M4899" s="2">
        <f t="shared" si="762"/>
        <v>183.07199999999997</v>
      </c>
      <c r="N4899" s="2">
        <f t="shared" si="768"/>
        <v>-4.2294000000000267</v>
      </c>
      <c r="O4899" s="2">
        <f t="shared" si="763"/>
        <v>-8.4588000000000534</v>
      </c>
      <c r="P4899" s="2">
        <f t="shared" si="764"/>
        <v>366.14399999999995</v>
      </c>
      <c r="Q4899" s="2">
        <f t="shared" si="765"/>
        <v>-2.3102385946512998</v>
      </c>
      <c r="R4899">
        <v>2</v>
      </c>
      <c r="S4899">
        <v>0.3</v>
      </c>
      <c r="T4899" s="2">
        <v>183.37199999999999</v>
      </c>
      <c r="U4899" s="3">
        <v>-7.8588000000000022</v>
      </c>
      <c r="V4899" s="4">
        <f t="shared" si="769"/>
        <v>-2.1428571428571437</v>
      </c>
      <c r="W4899" s="2">
        <f t="shared" si="766"/>
        <v>366.74399999999997</v>
      </c>
    </row>
    <row r="4900" spans="1:23" x14ac:dyDescent="0.25">
      <c r="A4900">
        <f t="shared" si="767"/>
        <v>2014</v>
      </c>
      <c r="B4900" s="1">
        <v>41927</v>
      </c>
      <c r="C4900" s="1">
        <v>41929</v>
      </c>
      <c r="D4900" s="1" t="str">
        <f t="shared" si="760"/>
        <v>Oct</v>
      </c>
      <c r="E4900" t="s">
        <v>98</v>
      </c>
      <c r="F4900" t="s">
        <v>2158</v>
      </c>
      <c r="G4900" t="s">
        <v>25</v>
      </c>
      <c r="H4900" t="s">
        <v>80</v>
      </c>
      <c r="I4900" t="s">
        <v>622</v>
      </c>
      <c r="J4900" t="s">
        <v>36</v>
      </c>
      <c r="K4900" t="s">
        <v>60</v>
      </c>
      <c r="L4900" s="2">
        <f t="shared" si="761"/>
        <v>6.5238000000000005</v>
      </c>
      <c r="M4900" s="2">
        <f t="shared" si="762"/>
        <v>7.7680000000000007</v>
      </c>
      <c r="N4900" s="2">
        <f t="shared" si="768"/>
        <v>1.2442000000000002</v>
      </c>
      <c r="O4900" s="2">
        <f t="shared" si="763"/>
        <v>2.4884000000000004</v>
      </c>
      <c r="P4900" s="2">
        <f t="shared" si="764"/>
        <v>15.536000000000001</v>
      </c>
      <c r="Q4900" s="2">
        <f t="shared" si="765"/>
        <v>16.016992790937181</v>
      </c>
      <c r="R4900">
        <v>2</v>
      </c>
      <c r="S4900">
        <v>0.2</v>
      </c>
      <c r="T4900" s="2">
        <v>7.9680000000000009</v>
      </c>
      <c r="U4900" s="3">
        <v>2.8884000000000007</v>
      </c>
      <c r="V4900" s="4">
        <f t="shared" si="769"/>
        <v>18.125000000000004</v>
      </c>
      <c r="W4900" s="2">
        <f t="shared" si="766"/>
        <v>15.936000000000002</v>
      </c>
    </row>
    <row r="4901" spans="1:23" x14ac:dyDescent="0.25">
      <c r="A4901">
        <f t="shared" si="767"/>
        <v>2016</v>
      </c>
      <c r="B4901" s="1">
        <v>42604</v>
      </c>
      <c r="C4901" s="1">
        <v>42609</v>
      </c>
      <c r="D4901" s="1" t="str">
        <f t="shared" si="760"/>
        <v>Aug</v>
      </c>
      <c r="E4901" t="s">
        <v>38</v>
      </c>
      <c r="F4901" t="s">
        <v>1592</v>
      </c>
      <c r="G4901" t="s">
        <v>25</v>
      </c>
      <c r="H4901" t="s">
        <v>34</v>
      </c>
      <c r="I4901" t="s">
        <v>1597</v>
      </c>
      <c r="J4901" t="s">
        <v>36</v>
      </c>
      <c r="K4901" t="s">
        <v>53</v>
      </c>
      <c r="L4901" s="2">
        <f t="shared" si="761"/>
        <v>28.657800000000002</v>
      </c>
      <c r="M4901" s="2">
        <f t="shared" si="762"/>
        <v>25.652000000000005</v>
      </c>
      <c r="N4901" s="2">
        <f t="shared" si="768"/>
        <v>-3.0057999999999971</v>
      </c>
      <c r="O4901" s="2">
        <f t="shared" si="763"/>
        <v>-24.046399999999977</v>
      </c>
      <c r="P4901" s="2">
        <f t="shared" si="764"/>
        <v>205.21600000000004</v>
      </c>
      <c r="Q4901" s="2">
        <f t="shared" si="765"/>
        <v>-11.717604865117716</v>
      </c>
      <c r="R4901">
        <v>8</v>
      </c>
      <c r="S4901">
        <v>0.7</v>
      </c>
      <c r="T4901" s="2">
        <v>26.352000000000004</v>
      </c>
      <c r="U4901" s="3">
        <v>-18.446399999999997</v>
      </c>
      <c r="V4901" s="4">
        <f t="shared" si="769"/>
        <v>-8.7499999999999964</v>
      </c>
      <c r="W4901" s="2">
        <f t="shared" si="766"/>
        <v>210.81600000000003</v>
      </c>
    </row>
    <row r="4902" spans="1:23" x14ac:dyDescent="0.25">
      <c r="A4902">
        <f t="shared" si="767"/>
        <v>2017</v>
      </c>
      <c r="B4902" s="1">
        <v>43086</v>
      </c>
      <c r="C4902" s="1">
        <v>43090</v>
      </c>
      <c r="D4902" s="1" t="str">
        <f t="shared" si="760"/>
        <v>Dec</v>
      </c>
      <c r="E4902" t="s">
        <v>38</v>
      </c>
      <c r="F4902" t="s">
        <v>414</v>
      </c>
      <c r="G4902" t="s">
        <v>33</v>
      </c>
      <c r="H4902" t="s">
        <v>34</v>
      </c>
      <c r="I4902" t="s">
        <v>1193</v>
      </c>
      <c r="J4902" t="s">
        <v>36</v>
      </c>
      <c r="K4902" t="s">
        <v>43</v>
      </c>
      <c r="L4902" s="2">
        <f t="shared" si="761"/>
        <v>450.0342</v>
      </c>
      <c r="M4902" s="2">
        <f t="shared" si="762"/>
        <v>481.32</v>
      </c>
      <c r="N4902" s="2">
        <f t="shared" si="768"/>
        <v>31.285799999999995</v>
      </c>
      <c r="O4902" s="2">
        <f t="shared" si="763"/>
        <v>125.14319999999998</v>
      </c>
      <c r="P4902" s="2">
        <f t="shared" si="764"/>
        <v>1925.28</v>
      </c>
      <c r="Q4902" s="2">
        <f t="shared" si="765"/>
        <v>6.4999999999999991</v>
      </c>
      <c r="R4902">
        <v>4</v>
      </c>
      <c r="S4902">
        <v>0</v>
      </c>
      <c r="T4902" s="2">
        <v>481.32</v>
      </c>
      <c r="U4902" s="3">
        <v>125.14319999999998</v>
      </c>
      <c r="V4902" s="4">
        <f t="shared" si="769"/>
        <v>6.4999999999999991</v>
      </c>
      <c r="W4902" s="2">
        <f t="shared" si="766"/>
        <v>1925.28</v>
      </c>
    </row>
    <row r="4903" spans="1:23" x14ac:dyDescent="0.25">
      <c r="A4903">
        <f t="shared" si="767"/>
        <v>2017</v>
      </c>
      <c r="B4903" s="1">
        <v>43086</v>
      </c>
      <c r="C4903" s="1">
        <v>43090</v>
      </c>
      <c r="D4903" s="1" t="str">
        <f t="shared" si="760"/>
        <v>Dec</v>
      </c>
      <c r="E4903" t="s">
        <v>38</v>
      </c>
      <c r="F4903" t="s">
        <v>414</v>
      </c>
      <c r="G4903" t="s">
        <v>33</v>
      </c>
      <c r="H4903" t="s">
        <v>34</v>
      </c>
      <c r="I4903" t="s">
        <v>2027</v>
      </c>
      <c r="J4903" t="s">
        <v>36</v>
      </c>
      <c r="K4903" t="s">
        <v>247</v>
      </c>
      <c r="L4903" s="2">
        <f t="shared" si="761"/>
        <v>10.3452</v>
      </c>
      <c r="M4903" s="2">
        <f t="shared" si="762"/>
        <v>13.98</v>
      </c>
      <c r="N4903" s="2">
        <f t="shared" si="768"/>
        <v>3.6348000000000003</v>
      </c>
      <c r="O4903" s="2">
        <f t="shared" si="763"/>
        <v>3.6348000000000003</v>
      </c>
      <c r="P4903" s="2">
        <f t="shared" si="764"/>
        <v>13.98</v>
      </c>
      <c r="Q4903" s="2">
        <f t="shared" si="765"/>
        <v>26</v>
      </c>
      <c r="R4903">
        <v>1</v>
      </c>
      <c r="S4903">
        <v>0</v>
      </c>
      <c r="T4903" s="2">
        <v>13.98</v>
      </c>
      <c r="U4903" s="3">
        <v>3.6348000000000003</v>
      </c>
      <c r="V4903" s="4">
        <f t="shared" si="769"/>
        <v>26</v>
      </c>
      <c r="W4903" s="2">
        <f t="shared" si="766"/>
        <v>13.98</v>
      </c>
    </row>
    <row r="4904" spans="1:23" x14ac:dyDescent="0.25">
      <c r="A4904">
        <f t="shared" si="767"/>
        <v>2017</v>
      </c>
      <c r="B4904" s="1">
        <v>42801</v>
      </c>
      <c r="C4904" s="1">
        <v>42806</v>
      </c>
      <c r="D4904" s="1" t="str">
        <f t="shared" si="760"/>
        <v>Mar</v>
      </c>
      <c r="E4904" t="s">
        <v>38</v>
      </c>
      <c r="F4904" t="s">
        <v>463</v>
      </c>
      <c r="G4904" t="s">
        <v>25</v>
      </c>
      <c r="H4904" t="s">
        <v>80</v>
      </c>
      <c r="I4904" t="s">
        <v>1244</v>
      </c>
      <c r="J4904" t="s">
        <v>36</v>
      </c>
      <c r="K4904" t="s">
        <v>53</v>
      </c>
      <c r="L4904" s="2">
        <f t="shared" si="761"/>
        <v>24.408000000000001</v>
      </c>
      <c r="M4904" s="2">
        <f t="shared" si="762"/>
        <v>25.720000000000002</v>
      </c>
      <c r="N4904" s="2">
        <f t="shared" si="768"/>
        <v>1.3120000000000012</v>
      </c>
      <c r="O4904" s="2">
        <f t="shared" si="763"/>
        <v>7.872000000000007</v>
      </c>
      <c r="P4904" s="2">
        <f t="shared" si="764"/>
        <v>154.32000000000002</v>
      </c>
      <c r="Q4904" s="2">
        <f t="shared" si="765"/>
        <v>5.1010886469673444</v>
      </c>
      <c r="R4904">
        <v>6</v>
      </c>
      <c r="S4904">
        <v>0.2</v>
      </c>
      <c r="T4904" s="2">
        <v>25.92</v>
      </c>
      <c r="U4904" s="3">
        <v>9.0719999999999992</v>
      </c>
      <c r="V4904" s="4">
        <f t="shared" si="769"/>
        <v>5.833333333333333</v>
      </c>
      <c r="W4904" s="2">
        <f t="shared" si="766"/>
        <v>155.52000000000001</v>
      </c>
    </row>
    <row r="4905" spans="1:23" x14ac:dyDescent="0.25">
      <c r="A4905">
        <f t="shared" si="767"/>
        <v>2017</v>
      </c>
      <c r="B4905" s="1">
        <v>42801</v>
      </c>
      <c r="C4905" s="1">
        <v>42806</v>
      </c>
      <c r="D4905" s="1" t="str">
        <f t="shared" si="760"/>
        <v>Mar</v>
      </c>
      <c r="E4905" t="s">
        <v>38</v>
      </c>
      <c r="F4905" t="s">
        <v>463</v>
      </c>
      <c r="G4905" t="s">
        <v>25</v>
      </c>
      <c r="H4905" t="s">
        <v>80</v>
      </c>
      <c r="I4905" t="s">
        <v>905</v>
      </c>
      <c r="J4905" t="s">
        <v>36</v>
      </c>
      <c r="K4905" t="s">
        <v>37</v>
      </c>
      <c r="L4905" s="2">
        <f t="shared" si="761"/>
        <v>77.546199999999999</v>
      </c>
      <c r="M4905" s="2">
        <f t="shared" si="762"/>
        <v>91.59</v>
      </c>
      <c r="N4905" s="2">
        <f t="shared" si="768"/>
        <v>14.043800000000005</v>
      </c>
      <c r="O4905" s="2">
        <f t="shared" si="763"/>
        <v>42.131400000000014</v>
      </c>
      <c r="P4905" s="2">
        <f t="shared" si="764"/>
        <v>274.77</v>
      </c>
      <c r="Q4905" s="2">
        <f t="shared" si="765"/>
        <v>15.333333333333341</v>
      </c>
      <c r="R4905">
        <v>3</v>
      </c>
      <c r="S4905">
        <v>0</v>
      </c>
      <c r="T4905" s="2">
        <v>91.59</v>
      </c>
      <c r="U4905" s="3">
        <v>42.131399999999999</v>
      </c>
      <c r="V4905" s="4">
        <f t="shared" si="769"/>
        <v>15.333333333333336</v>
      </c>
      <c r="W4905" s="2">
        <f t="shared" si="766"/>
        <v>274.77</v>
      </c>
    </row>
    <row r="4906" spans="1:23" x14ac:dyDescent="0.25">
      <c r="A4906">
        <f t="shared" si="767"/>
        <v>2014</v>
      </c>
      <c r="B4906" s="1">
        <v>41974</v>
      </c>
      <c r="C4906" s="1">
        <v>41976</v>
      </c>
      <c r="D4906" s="1" t="str">
        <f t="shared" si="760"/>
        <v>Dec</v>
      </c>
      <c r="E4906" t="s">
        <v>23</v>
      </c>
      <c r="F4906" t="s">
        <v>719</v>
      </c>
      <c r="G4906" t="s">
        <v>33</v>
      </c>
      <c r="H4906" t="s">
        <v>65</v>
      </c>
      <c r="I4906" t="s">
        <v>973</v>
      </c>
      <c r="J4906" t="s">
        <v>28</v>
      </c>
      <c r="K4906" t="s">
        <v>31</v>
      </c>
      <c r="L4906" s="2">
        <f t="shared" si="761"/>
        <v>680.47759999999994</v>
      </c>
      <c r="M4906" s="2">
        <f t="shared" si="762"/>
        <v>673.75800000000004</v>
      </c>
      <c r="N4906" s="2">
        <f t="shared" si="768"/>
        <v>-6.7195999999999003</v>
      </c>
      <c r="O4906" s="2">
        <f t="shared" si="763"/>
        <v>-20.158799999999701</v>
      </c>
      <c r="P4906" s="2">
        <f t="shared" si="764"/>
        <v>2021.2740000000001</v>
      </c>
      <c r="Q4906" s="2">
        <f t="shared" si="765"/>
        <v>-0.99733138604660732</v>
      </c>
      <c r="R4906">
        <v>3</v>
      </c>
      <c r="S4906">
        <v>0.3</v>
      </c>
      <c r="T4906" s="2">
        <v>674.05799999999999</v>
      </c>
      <c r="U4906" s="3">
        <v>-19.258800000000008</v>
      </c>
      <c r="V4906" s="4">
        <f t="shared" si="769"/>
        <v>-0.95238095238095277</v>
      </c>
      <c r="W4906" s="2">
        <f t="shared" si="766"/>
        <v>2022.174</v>
      </c>
    </row>
    <row r="4907" spans="1:23" x14ac:dyDescent="0.25">
      <c r="A4907">
        <f t="shared" si="767"/>
        <v>2014</v>
      </c>
      <c r="B4907" s="1">
        <v>41926</v>
      </c>
      <c r="C4907" s="1">
        <v>41928</v>
      </c>
      <c r="D4907" s="1" t="str">
        <f t="shared" si="760"/>
        <v>Oct</v>
      </c>
      <c r="E4907" t="s">
        <v>23</v>
      </c>
      <c r="F4907" t="s">
        <v>1714</v>
      </c>
      <c r="G4907" t="s">
        <v>33</v>
      </c>
      <c r="H4907" t="s">
        <v>80</v>
      </c>
      <c r="I4907" t="s">
        <v>2313</v>
      </c>
      <c r="J4907" t="s">
        <v>36</v>
      </c>
      <c r="K4907" t="s">
        <v>53</v>
      </c>
      <c r="L4907" s="2">
        <f t="shared" si="761"/>
        <v>20.169600000000003</v>
      </c>
      <c r="M4907" s="2">
        <f t="shared" si="762"/>
        <v>22.92</v>
      </c>
      <c r="N4907" s="2">
        <f t="shared" si="768"/>
        <v>2.7503999999999991</v>
      </c>
      <c r="O4907" s="2">
        <f t="shared" si="763"/>
        <v>11.001599999999996</v>
      </c>
      <c r="P4907" s="2">
        <f t="shared" si="764"/>
        <v>91.68</v>
      </c>
      <c r="Q4907" s="2">
        <f t="shared" si="765"/>
        <v>11.999999999999995</v>
      </c>
      <c r="R4907">
        <v>4</v>
      </c>
      <c r="S4907">
        <v>0</v>
      </c>
      <c r="T4907" s="2">
        <v>22.92</v>
      </c>
      <c r="U4907" s="3">
        <v>11.0016</v>
      </c>
      <c r="V4907" s="4">
        <f t="shared" si="769"/>
        <v>12</v>
      </c>
      <c r="W4907" s="2">
        <f t="shared" si="766"/>
        <v>91.68</v>
      </c>
    </row>
    <row r="4908" spans="1:23" x14ac:dyDescent="0.25">
      <c r="A4908">
        <f t="shared" si="767"/>
        <v>2014</v>
      </c>
      <c r="B4908" s="1">
        <v>41926</v>
      </c>
      <c r="C4908" s="1">
        <v>41928</v>
      </c>
      <c r="D4908" s="1" t="str">
        <f t="shared" si="760"/>
        <v>Oct</v>
      </c>
      <c r="E4908" t="s">
        <v>23</v>
      </c>
      <c r="F4908" t="s">
        <v>1714</v>
      </c>
      <c r="G4908" t="s">
        <v>33</v>
      </c>
      <c r="H4908" t="s">
        <v>80</v>
      </c>
      <c r="I4908" t="s">
        <v>634</v>
      </c>
      <c r="J4908" t="s">
        <v>36</v>
      </c>
      <c r="K4908" t="s">
        <v>43</v>
      </c>
      <c r="L4908" s="2">
        <f t="shared" si="761"/>
        <v>266.66120000000001</v>
      </c>
      <c r="M4908" s="2">
        <f t="shared" si="762"/>
        <v>269.89999999999998</v>
      </c>
      <c r="N4908" s="2">
        <f t="shared" si="768"/>
        <v>3.2387999999999693</v>
      </c>
      <c r="O4908" s="2">
        <f t="shared" si="763"/>
        <v>16.193999999999846</v>
      </c>
      <c r="P4908" s="2">
        <f t="shared" si="764"/>
        <v>1349.5</v>
      </c>
      <c r="Q4908" s="2">
        <f t="shared" si="765"/>
        <v>1.1999999999999886</v>
      </c>
      <c r="R4908">
        <v>5</v>
      </c>
      <c r="S4908">
        <v>0</v>
      </c>
      <c r="T4908" s="2">
        <v>269.89999999999998</v>
      </c>
      <c r="U4908" s="3">
        <v>16.193999999999988</v>
      </c>
      <c r="V4908" s="4">
        <f t="shared" si="769"/>
        <v>1.1999999999999991</v>
      </c>
      <c r="W4908" s="2">
        <f t="shared" si="766"/>
        <v>1349.5</v>
      </c>
    </row>
    <row r="4909" spans="1:23" x14ac:dyDescent="0.25">
      <c r="A4909">
        <f t="shared" si="767"/>
        <v>2014</v>
      </c>
      <c r="B4909" s="1">
        <v>41961</v>
      </c>
      <c r="C4909" s="1">
        <v>41966</v>
      </c>
      <c r="D4909" s="1" t="str">
        <f t="shared" si="760"/>
        <v>Nov</v>
      </c>
      <c r="E4909" t="s">
        <v>23</v>
      </c>
      <c r="F4909" t="s">
        <v>2128</v>
      </c>
      <c r="G4909" t="s">
        <v>25</v>
      </c>
      <c r="H4909" t="s">
        <v>80</v>
      </c>
      <c r="I4909" t="s">
        <v>1786</v>
      </c>
      <c r="J4909" t="s">
        <v>36</v>
      </c>
      <c r="K4909" t="s">
        <v>53</v>
      </c>
      <c r="L4909" s="2">
        <f t="shared" si="761"/>
        <v>12.890400000000001</v>
      </c>
      <c r="M4909" s="2">
        <f t="shared" si="762"/>
        <v>11.108000000000002</v>
      </c>
      <c r="N4909" s="2">
        <f t="shared" si="768"/>
        <v>-1.7823999999999991</v>
      </c>
      <c r="O4909" s="2">
        <f t="shared" si="763"/>
        <v>-14.259199999999993</v>
      </c>
      <c r="P4909" s="2">
        <f t="shared" si="764"/>
        <v>88.864000000000019</v>
      </c>
      <c r="Q4909" s="2">
        <f t="shared" si="765"/>
        <v>-16.046092906013673</v>
      </c>
      <c r="R4909">
        <v>8</v>
      </c>
      <c r="S4909">
        <v>0.7</v>
      </c>
      <c r="T4909" s="2">
        <v>11.808000000000002</v>
      </c>
      <c r="U4909" s="3">
        <v>-8.659200000000002</v>
      </c>
      <c r="V4909" s="4">
        <f t="shared" si="769"/>
        <v>-9.1666666666666679</v>
      </c>
      <c r="W4909" s="2">
        <f t="shared" si="766"/>
        <v>94.464000000000013</v>
      </c>
    </row>
    <row r="4910" spans="1:23" x14ac:dyDescent="0.25">
      <c r="A4910">
        <f t="shared" si="767"/>
        <v>2014</v>
      </c>
      <c r="B4910" s="1">
        <v>41961</v>
      </c>
      <c r="C4910" s="1">
        <v>41966</v>
      </c>
      <c r="D4910" s="1" t="str">
        <f t="shared" si="760"/>
        <v>Nov</v>
      </c>
      <c r="E4910" t="s">
        <v>23</v>
      </c>
      <c r="F4910" t="s">
        <v>2128</v>
      </c>
      <c r="G4910" t="s">
        <v>25</v>
      </c>
      <c r="H4910" t="s">
        <v>80</v>
      </c>
      <c r="I4910" t="s">
        <v>2514</v>
      </c>
      <c r="J4910" t="s">
        <v>50</v>
      </c>
      <c r="K4910" t="s">
        <v>51</v>
      </c>
      <c r="L4910" s="2">
        <f t="shared" si="761"/>
        <v>10.6267</v>
      </c>
      <c r="M4910" s="2">
        <f t="shared" si="762"/>
        <v>9.1879999999999988</v>
      </c>
      <c r="N4910" s="2">
        <f t="shared" si="768"/>
        <v>-1.4387000000000008</v>
      </c>
      <c r="O4910" s="2">
        <f t="shared" si="763"/>
        <v>-2.8774000000000015</v>
      </c>
      <c r="P4910" s="2">
        <f t="shared" si="764"/>
        <v>18.375999999999998</v>
      </c>
      <c r="Q4910" s="2">
        <f t="shared" si="765"/>
        <v>-15.658467566390954</v>
      </c>
      <c r="R4910">
        <v>2</v>
      </c>
      <c r="S4910">
        <v>0.4</v>
      </c>
      <c r="T4910" s="2">
        <v>9.5879999999999992</v>
      </c>
      <c r="U4910" s="3">
        <v>-2.0773999999999999</v>
      </c>
      <c r="V4910" s="4">
        <f t="shared" si="769"/>
        <v>-10.833333333333334</v>
      </c>
      <c r="W4910" s="2">
        <f t="shared" si="766"/>
        <v>19.175999999999998</v>
      </c>
    </row>
    <row r="4911" spans="1:23" x14ac:dyDescent="0.25">
      <c r="A4911">
        <f t="shared" si="767"/>
        <v>2017</v>
      </c>
      <c r="B4911" s="1">
        <v>42749</v>
      </c>
      <c r="C4911" s="1">
        <v>42753</v>
      </c>
      <c r="D4911" s="1" t="str">
        <f t="shared" si="760"/>
        <v>Jan</v>
      </c>
      <c r="E4911" t="s">
        <v>38</v>
      </c>
      <c r="F4911" t="s">
        <v>44</v>
      </c>
      <c r="G4911" t="s">
        <v>25</v>
      </c>
      <c r="H4911" t="s">
        <v>26</v>
      </c>
      <c r="I4911" t="s">
        <v>918</v>
      </c>
      <c r="J4911" t="s">
        <v>36</v>
      </c>
      <c r="K4911" t="s">
        <v>92</v>
      </c>
      <c r="L4911" s="2">
        <f t="shared" si="761"/>
        <v>16.1204</v>
      </c>
      <c r="M4911" s="2">
        <f t="shared" si="762"/>
        <v>18.135999999999999</v>
      </c>
      <c r="N4911" s="2">
        <f t="shared" si="768"/>
        <v>2.0155999999999992</v>
      </c>
      <c r="O4911" s="2">
        <f t="shared" si="763"/>
        <v>6.0467999999999975</v>
      </c>
      <c r="P4911" s="2">
        <f t="shared" si="764"/>
        <v>54.408000000000001</v>
      </c>
      <c r="Q4911" s="2">
        <f t="shared" si="765"/>
        <v>11.113806793118654</v>
      </c>
      <c r="R4911">
        <v>3</v>
      </c>
      <c r="S4911">
        <v>0.2</v>
      </c>
      <c r="T4911" s="2">
        <v>18.335999999999999</v>
      </c>
      <c r="U4911" s="3">
        <v>6.6467999999999989</v>
      </c>
      <c r="V4911" s="4">
        <f t="shared" si="769"/>
        <v>12.083333333333332</v>
      </c>
      <c r="W4911" s="2">
        <f t="shared" si="766"/>
        <v>55.007999999999996</v>
      </c>
    </row>
    <row r="4912" spans="1:23" x14ac:dyDescent="0.25">
      <c r="A4912">
        <f t="shared" si="767"/>
        <v>2017</v>
      </c>
      <c r="B4912" s="1">
        <v>42749</v>
      </c>
      <c r="C4912" s="1">
        <v>42753</v>
      </c>
      <c r="D4912" s="1" t="str">
        <f t="shared" si="760"/>
        <v>Jan</v>
      </c>
      <c r="E4912" t="s">
        <v>38</v>
      </c>
      <c r="F4912" t="s">
        <v>44</v>
      </c>
      <c r="G4912" t="s">
        <v>25</v>
      </c>
      <c r="H4912" t="s">
        <v>26</v>
      </c>
      <c r="I4912" t="s">
        <v>1102</v>
      </c>
      <c r="J4912" t="s">
        <v>36</v>
      </c>
      <c r="K4912" t="s">
        <v>60</v>
      </c>
      <c r="L4912" s="2">
        <f t="shared" si="761"/>
        <v>34.473600000000012</v>
      </c>
      <c r="M4912" s="2">
        <f t="shared" si="762"/>
        <v>36.088000000000008</v>
      </c>
      <c r="N4912" s="2">
        <f t="shared" si="768"/>
        <v>1.6143999999999963</v>
      </c>
      <c r="O4912" s="2">
        <f t="shared" si="763"/>
        <v>11.300799999999974</v>
      </c>
      <c r="P4912" s="2">
        <f t="shared" si="764"/>
        <v>252.61600000000004</v>
      </c>
      <c r="Q4912" s="2">
        <f t="shared" si="765"/>
        <v>4.4735091997339724</v>
      </c>
      <c r="R4912">
        <v>7</v>
      </c>
      <c r="S4912">
        <v>0.2</v>
      </c>
      <c r="T4912" s="2">
        <v>36.288000000000011</v>
      </c>
      <c r="U4912" s="3">
        <v>12.700800000000001</v>
      </c>
      <c r="V4912" s="4">
        <f t="shared" si="769"/>
        <v>4.9999999999999991</v>
      </c>
      <c r="W4912" s="2">
        <f t="shared" si="766"/>
        <v>254.01600000000008</v>
      </c>
    </row>
    <row r="4913" spans="1:23" x14ac:dyDescent="0.25">
      <c r="A4913">
        <f t="shared" si="767"/>
        <v>2017</v>
      </c>
      <c r="B4913" s="1">
        <v>42749</v>
      </c>
      <c r="C4913" s="1">
        <v>42753</v>
      </c>
      <c r="D4913" s="1" t="str">
        <f t="shared" si="760"/>
        <v>Jan</v>
      </c>
      <c r="E4913" t="s">
        <v>38</v>
      </c>
      <c r="F4913" t="s">
        <v>44</v>
      </c>
      <c r="G4913" t="s">
        <v>25</v>
      </c>
      <c r="H4913" t="s">
        <v>26</v>
      </c>
      <c r="I4913" t="s">
        <v>678</v>
      </c>
      <c r="J4913" t="s">
        <v>50</v>
      </c>
      <c r="K4913" t="s">
        <v>51</v>
      </c>
      <c r="L4913" s="2">
        <f t="shared" si="761"/>
        <v>108.4845</v>
      </c>
      <c r="M4913" s="2">
        <f t="shared" si="762"/>
        <v>111.78399999999999</v>
      </c>
      <c r="N4913" s="2">
        <f t="shared" si="768"/>
        <v>3.2994999999999948</v>
      </c>
      <c r="O4913" s="2">
        <f t="shared" si="763"/>
        <v>6.5989999999999895</v>
      </c>
      <c r="P4913" s="2">
        <f t="shared" si="764"/>
        <v>223.56799999999998</v>
      </c>
      <c r="Q4913" s="2">
        <f t="shared" si="765"/>
        <v>2.951674658269515</v>
      </c>
      <c r="R4913">
        <v>2</v>
      </c>
      <c r="S4913">
        <v>0.2</v>
      </c>
      <c r="T4913" s="2">
        <v>111.98399999999999</v>
      </c>
      <c r="U4913" s="3">
        <v>6.9990000000000059</v>
      </c>
      <c r="V4913" s="4">
        <f t="shared" si="769"/>
        <v>3.1250000000000027</v>
      </c>
      <c r="W4913" s="2">
        <f t="shared" si="766"/>
        <v>223.96799999999999</v>
      </c>
    </row>
    <row r="4914" spans="1:23" x14ac:dyDescent="0.25">
      <c r="A4914">
        <f t="shared" si="767"/>
        <v>2017</v>
      </c>
      <c r="B4914" s="1">
        <v>42749</v>
      </c>
      <c r="C4914" s="1">
        <v>42753</v>
      </c>
      <c r="D4914" s="1" t="str">
        <f t="shared" si="760"/>
        <v>Jan</v>
      </c>
      <c r="E4914" t="s">
        <v>38</v>
      </c>
      <c r="F4914" t="s">
        <v>44</v>
      </c>
      <c r="G4914" t="s">
        <v>25</v>
      </c>
      <c r="H4914" t="s">
        <v>26</v>
      </c>
      <c r="I4914" t="s">
        <v>2108</v>
      </c>
      <c r="J4914" t="s">
        <v>36</v>
      </c>
      <c r="K4914" t="s">
        <v>53</v>
      </c>
      <c r="L4914" s="2">
        <f t="shared" si="761"/>
        <v>6.8854000000000006</v>
      </c>
      <c r="M4914" s="2">
        <f t="shared" si="762"/>
        <v>5.2700000000000005</v>
      </c>
      <c r="N4914" s="2">
        <f t="shared" si="768"/>
        <v>-1.6154000000000002</v>
      </c>
      <c r="O4914" s="2">
        <f t="shared" si="763"/>
        <v>-8.0770000000000017</v>
      </c>
      <c r="P4914" s="2">
        <f t="shared" si="764"/>
        <v>26.35</v>
      </c>
      <c r="Q4914" s="2">
        <f t="shared" si="765"/>
        <v>-30.652751423149908</v>
      </c>
      <c r="R4914">
        <v>5</v>
      </c>
      <c r="S4914">
        <v>0.7</v>
      </c>
      <c r="T4914" s="2">
        <v>5.9700000000000006</v>
      </c>
      <c r="U4914" s="3">
        <v>-4.577</v>
      </c>
      <c r="V4914" s="4">
        <f t="shared" si="769"/>
        <v>-15.333333333333332</v>
      </c>
      <c r="W4914" s="2">
        <f t="shared" si="766"/>
        <v>29.85</v>
      </c>
    </row>
    <row r="4915" spans="1:23" x14ac:dyDescent="0.25">
      <c r="A4915">
        <f t="shared" si="767"/>
        <v>2017</v>
      </c>
      <c r="B4915" s="1">
        <v>42749</v>
      </c>
      <c r="C4915" s="1">
        <v>42753</v>
      </c>
      <c r="D4915" s="1" t="str">
        <f t="shared" si="760"/>
        <v>Jan</v>
      </c>
      <c r="E4915" t="s">
        <v>38</v>
      </c>
      <c r="F4915" t="s">
        <v>44</v>
      </c>
      <c r="G4915" t="s">
        <v>25</v>
      </c>
      <c r="H4915" t="s">
        <v>26</v>
      </c>
      <c r="I4915" t="s">
        <v>1246</v>
      </c>
      <c r="J4915" t="s">
        <v>36</v>
      </c>
      <c r="K4915" t="s">
        <v>53</v>
      </c>
      <c r="L4915" s="2">
        <f t="shared" si="761"/>
        <v>3.4276</v>
      </c>
      <c r="M4915" s="2">
        <f t="shared" si="762"/>
        <v>1.8080000000000001</v>
      </c>
      <c r="N4915" s="2">
        <f t="shared" si="768"/>
        <v>-1.6195999999999999</v>
      </c>
      <c r="O4915" s="2">
        <f t="shared" si="763"/>
        <v>-3.2391999999999999</v>
      </c>
      <c r="P4915" s="2">
        <f t="shared" si="764"/>
        <v>3.6160000000000001</v>
      </c>
      <c r="Q4915" s="2">
        <f t="shared" si="765"/>
        <v>-89.579646017699105</v>
      </c>
      <c r="R4915">
        <v>2</v>
      </c>
      <c r="S4915">
        <v>0.7</v>
      </c>
      <c r="T4915" s="2">
        <v>2.508</v>
      </c>
      <c r="U4915" s="3">
        <v>-1.8391999999999999</v>
      </c>
      <c r="V4915" s="4">
        <f t="shared" si="769"/>
        <v>-36.666666666666664</v>
      </c>
      <c r="W4915" s="2">
        <f t="shared" si="766"/>
        <v>5.016</v>
      </c>
    </row>
    <row r="4916" spans="1:23" x14ac:dyDescent="0.25">
      <c r="A4916">
        <f t="shared" si="767"/>
        <v>2015</v>
      </c>
      <c r="B4916" s="1">
        <v>42271</v>
      </c>
      <c r="C4916" s="1">
        <v>42273</v>
      </c>
      <c r="D4916" s="1" t="str">
        <f t="shared" si="760"/>
        <v>Sep</v>
      </c>
      <c r="E4916" t="s">
        <v>23</v>
      </c>
      <c r="F4916" t="s">
        <v>846</v>
      </c>
      <c r="G4916" t="s">
        <v>25</v>
      </c>
      <c r="H4916" t="s">
        <v>34</v>
      </c>
      <c r="I4916" t="s">
        <v>93</v>
      </c>
      <c r="J4916" t="s">
        <v>36</v>
      </c>
      <c r="K4916" t="s">
        <v>48</v>
      </c>
      <c r="L4916" s="2">
        <f t="shared" si="761"/>
        <v>30.745800000000003</v>
      </c>
      <c r="M4916" s="2">
        <f t="shared" si="762"/>
        <v>35.96</v>
      </c>
      <c r="N4916" s="2">
        <f t="shared" si="768"/>
        <v>5.2141999999999982</v>
      </c>
      <c r="O4916" s="2">
        <f t="shared" si="763"/>
        <v>10.428399999999996</v>
      </c>
      <c r="P4916" s="2">
        <f t="shared" si="764"/>
        <v>71.92</v>
      </c>
      <c r="Q4916" s="2">
        <f t="shared" si="765"/>
        <v>14.499999999999993</v>
      </c>
      <c r="R4916">
        <v>2</v>
      </c>
      <c r="S4916">
        <v>0</v>
      </c>
      <c r="T4916" s="2">
        <v>35.96</v>
      </c>
      <c r="U4916" s="3">
        <v>10.428399999999996</v>
      </c>
      <c r="V4916" s="4">
        <f t="shared" si="769"/>
        <v>14.499999999999993</v>
      </c>
      <c r="W4916" s="2">
        <f t="shared" si="766"/>
        <v>71.92</v>
      </c>
    </row>
    <row r="4917" spans="1:23" x14ac:dyDescent="0.25">
      <c r="A4917">
        <f t="shared" si="767"/>
        <v>2015</v>
      </c>
      <c r="B4917" s="1">
        <v>42271</v>
      </c>
      <c r="C4917" s="1">
        <v>42273</v>
      </c>
      <c r="D4917" s="1" t="str">
        <f t="shared" si="760"/>
        <v>Sep</v>
      </c>
      <c r="E4917" t="s">
        <v>23</v>
      </c>
      <c r="F4917" t="s">
        <v>846</v>
      </c>
      <c r="G4917" t="s">
        <v>25</v>
      </c>
      <c r="H4917" t="s">
        <v>34</v>
      </c>
      <c r="I4917" t="s">
        <v>1230</v>
      </c>
      <c r="J4917" t="s">
        <v>36</v>
      </c>
      <c r="K4917" t="s">
        <v>53</v>
      </c>
      <c r="L4917" s="2">
        <f t="shared" si="761"/>
        <v>13.145300000000002</v>
      </c>
      <c r="M4917" s="2">
        <f t="shared" si="762"/>
        <v>14.752000000000002</v>
      </c>
      <c r="N4917" s="2">
        <f t="shared" si="768"/>
        <v>1.6067</v>
      </c>
      <c r="O4917" s="2">
        <f t="shared" si="763"/>
        <v>4.8201000000000001</v>
      </c>
      <c r="P4917" s="2">
        <f t="shared" si="764"/>
        <v>44.256000000000007</v>
      </c>
      <c r="Q4917" s="2">
        <f t="shared" si="765"/>
        <v>10.891404555314532</v>
      </c>
      <c r="R4917">
        <v>3</v>
      </c>
      <c r="S4917">
        <v>0.2</v>
      </c>
      <c r="T4917" s="2">
        <v>14.952000000000002</v>
      </c>
      <c r="U4917" s="3">
        <v>5.4201000000000006</v>
      </c>
      <c r="V4917" s="4">
        <f t="shared" si="769"/>
        <v>12.083333333333332</v>
      </c>
      <c r="W4917" s="2">
        <f t="shared" si="766"/>
        <v>44.856000000000009</v>
      </c>
    </row>
    <row r="4918" spans="1:23" x14ac:dyDescent="0.25">
      <c r="A4918">
        <f t="shared" si="767"/>
        <v>2017</v>
      </c>
      <c r="B4918" s="1">
        <v>43017</v>
      </c>
      <c r="C4918" s="1">
        <v>43019</v>
      </c>
      <c r="D4918" s="1" t="str">
        <f t="shared" si="760"/>
        <v>Oct</v>
      </c>
      <c r="E4918" t="s">
        <v>23</v>
      </c>
      <c r="F4918" t="s">
        <v>332</v>
      </c>
      <c r="G4918" t="s">
        <v>25</v>
      </c>
      <c r="H4918" t="s">
        <v>65</v>
      </c>
      <c r="I4918" t="s">
        <v>594</v>
      </c>
      <c r="J4918" t="s">
        <v>36</v>
      </c>
      <c r="K4918" t="s">
        <v>48</v>
      </c>
      <c r="L4918" s="2">
        <f t="shared" si="761"/>
        <v>66.304700000000011</v>
      </c>
      <c r="M4918" s="2">
        <f t="shared" si="762"/>
        <v>66.944000000000003</v>
      </c>
      <c r="N4918" s="2">
        <f t="shared" si="768"/>
        <v>0.63929999999999154</v>
      </c>
      <c r="O4918" s="2">
        <f t="shared" si="763"/>
        <v>4.4750999999999408</v>
      </c>
      <c r="P4918" s="2">
        <f t="shared" si="764"/>
        <v>468.608</v>
      </c>
      <c r="Q4918" s="2">
        <f t="shared" si="765"/>
        <v>0.9549772944550543</v>
      </c>
      <c r="R4918">
        <v>7</v>
      </c>
      <c r="S4918">
        <v>0.2</v>
      </c>
      <c r="T4918" s="2">
        <v>67.144000000000005</v>
      </c>
      <c r="U4918" s="3">
        <v>5.8750999999999962</v>
      </c>
      <c r="V4918" s="4">
        <f t="shared" si="769"/>
        <v>1.2499999999999991</v>
      </c>
      <c r="W4918" s="2">
        <f t="shared" si="766"/>
        <v>470.00800000000004</v>
      </c>
    </row>
    <row r="4919" spans="1:23" x14ac:dyDescent="0.25">
      <c r="A4919">
        <f t="shared" si="767"/>
        <v>2017</v>
      </c>
      <c r="B4919" s="1">
        <v>43017</v>
      </c>
      <c r="C4919" s="1">
        <v>43019</v>
      </c>
      <c r="D4919" s="1" t="str">
        <f t="shared" si="760"/>
        <v>Oct</v>
      </c>
      <c r="E4919" t="s">
        <v>23</v>
      </c>
      <c r="F4919" t="s">
        <v>332</v>
      </c>
      <c r="G4919" t="s">
        <v>25</v>
      </c>
      <c r="H4919" t="s">
        <v>65</v>
      </c>
      <c r="I4919" t="s">
        <v>2515</v>
      </c>
      <c r="J4919" t="s">
        <v>28</v>
      </c>
      <c r="K4919" t="s">
        <v>31</v>
      </c>
      <c r="L4919" s="2">
        <f t="shared" si="761"/>
        <v>264.94619999999998</v>
      </c>
      <c r="M4919" s="2">
        <f t="shared" si="762"/>
        <v>253.75799999999998</v>
      </c>
      <c r="N4919" s="2">
        <f t="shared" si="768"/>
        <v>-11.188199999999995</v>
      </c>
      <c r="O4919" s="2">
        <f t="shared" si="763"/>
        <v>-33.564599999999984</v>
      </c>
      <c r="P4919" s="2">
        <f t="shared" si="764"/>
        <v>761.27399999999989</v>
      </c>
      <c r="Q4919" s="2">
        <f t="shared" si="765"/>
        <v>-4.4090038540656833</v>
      </c>
      <c r="R4919">
        <v>3</v>
      </c>
      <c r="S4919">
        <v>0.3</v>
      </c>
      <c r="T4919" s="2">
        <v>254.05799999999999</v>
      </c>
      <c r="U4919" s="3">
        <v>-32.664599999999993</v>
      </c>
      <c r="V4919" s="4">
        <f t="shared" si="769"/>
        <v>-4.2857142857142847</v>
      </c>
      <c r="W4919" s="2">
        <f t="shared" si="766"/>
        <v>762.17399999999998</v>
      </c>
    </row>
    <row r="4920" spans="1:23" x14ac:dyDescent="0.25">
      <c r="A4920">
        <f t="shared" si="767"/>
        <v>2016</v>
      </c>
      <c r="B4920" s="1">
        <v>42371</v>
      </c>
      <c r="C4920" s="1">
        <v>42376</v>
      </c>
      <c r="D4920" s="1" t="str">
        <f t="shared" si="760"/>
        <v>Jan</v>
      </c>
      <c r="E4920" t="s">
        <v>38</v>
      </c>
      <c r="F4920" t="s">
        <v>1963</v>
      </c>
      <c r="G4920" t="s">
        <v>33</v>
      </c>
      <c r="H4920" t="s">
        <v>80</v>
      </c>
      <c r="I4920" t="s">
        <v>444</v>
      </c>
      <c r="J4920" t="s">
        <v>28</v>
      </c>
      <c r="K4920" t="s">
        <v>29</v>
      </c>
      <c r="L4920" s="2">
        <f t="shared" si="761"/>
        <v>161.18439999999998</v>
      </c>
      <c r="M4920" s="2">
        <f t="shared" si="762"/>
        <v>173.94</v>
      </c>
      <c r="N4920" s="2">
        <f t="shared" si="768"/>
        <v>12.755600000000015</v>
      </c>
      <c r="O4920" s="2">
        <f t="shared" si="763"/>
        <v>38.266800000000046</v>
      </c>
      <c r="P4920" s="2">
        <f t="shared" si="764"/>
        <v>521.81999999999994</v>
      </c>
      <c r="Q4920" s="2">
        <f t="shared" si="765"/>
        <v>7.3333333333333428</v>
      </c>
      <c r="R4920">
        <v>3</v>
      </c>
      <c r="S4920">
        <v>0</v>
      </c>
      <c r="T4920" s="2">
        <v>173.94</v>
      </c>
      <c r="U4920" s="3">
        <v>38.266800000000003</v>
      </c>
      <c r="V4920" s="4">
        <f t="shared" si="769"/>
        <v>7.3333333333333348</v>
      </c>
      <c r="W4920" s="2">
        <f t="shared" si="766"/>
        <v>521.81999999999994</v>
      </c>
    </row>
    <row r="4921" spans="1:23" x14ac:dyDescent="0.25">
      <c r="A4921">
        <f t="shared" si="767"/>
        <v>2016</v>
      </c>
      <c r="B4921" s="1">
        <v>42371</v>
      </c>
      <c r="C4921" s="1">
        <v>42376</v>
      </c>
      <c r="D4921" s="1" t="str">
        <f t="shared" si="760"/>
        <v>Jan</v>
      </c>
      <c r="E4921" t="s">
        <v>38</v>
      </c>
      <c r="F4921" t="s">
        <v>1963</v>
      </c>
      <c r="G4921" t="s">
        <v>33</v>
      </c>
      <c r="H4921" t="s">
        <v>80</v>
      </c>
      <c r="I4921" t="s">
        <v>1722</v>
      </c>
      <c r="J4921" t="s">
        <v>50</v>
      </c>
      <c r="K4921" t="s">
        <v>51</v>
      </c>
      <c r="L4921" s="2">
        <f t="shared" si="761"/>
        <v>198.34289999999999</v>
      </c>
      <c r="M4921" s="2">
        <f t="shared" si="762"/>
        <v>231.98</v>
      </c>
      <c r="N4921" s="2">
        <f t="shared" si="768"/>
        <v>33.637100000000004</v>
      </c>
      <c r="O4921" s="2">
        <f t="shared" si="763"/>
        <v>67.274200000000008</v>
      </c>
      <c r="P4921" s="2">
        <f t="shared" si="764"/>
        <v>463.96</v>
      </c>
      <c r="Q4921" s="2">
        <f t="shared" si="765"/>
        <v>14.500000000000002</v>
      </c>
      <c r="R4921">
        <v>2</v>
      </c>
      <c r="S4921">
        <v>0</v>
      </c>
      <c r="T4921" s="2">
        <v>231.98</v>
      </c>
      <c r="U4921" s="3">
        <v>67.274199999999979</v>
      </c>
      <c r="V4921" s="4">
        <f t="shared" si="769"/>
        <v>14.499999999999996</v>
      </c>
      <c r="W4921" s="2">
        <f t="shared" si="766"/>
        <v>463.96</v>
      </c>
    </row>
    <row r="4922" spans="1:23" x14ac:dyDescent="0.25">
      <c r="A4922">
        <f t="shared" si="767"/>
        <v>2017</v>
      </c>
      <c r="B4922" s="1">
        <v>42966</v>
      </c>
      <c r="C4922" s="1">
        <v>42970</v>
      </c>
      <c r="D4922" s="1" t="str">
        <f t="shared" si="760"/>
        <v>Aug</v>
      </c>
      <c r="E4922" t="s">
        <v>38</v>
      </c>
      <c r="F4922" t="s">
        <v>2035</v>
      </c>
      <c r="G4922" t="s">
        <v>25</v>
      </c>
      <c r="H4922" t="s">
        <v>65</v>
      </c>
      <c r="I4922" t="s">
        <v>1825</v>
      </c>
      <c r="J4922" t="s">
        <v>36</v>
      </c>
      <c r="K4922" t="s">
        <v>53</v>
      </c>
      <c r="L4922" s="2">
        <f t="shared" si="761"/>
        <v>4.2476000000000003</v>
      </c>
      <c r="M4922" s="2">
        <f t="shared" si="762"/>
        <v>1.4959999999999993</v>
      </c>
      <c r="N4922" s="2">
        <f t="shared" si="768"/>
        <v>-2.7516000000000007</v>
      </c>
      <c r="O4922" s="2">
        <f t="shared" si="763"/>
        <v>-5.5032000000000014</v>
      </c>
      <c r="P4922" s="2">
        <f t="shared" si="764"/>
        <v>2.9919999999999987</v>
      </c>
      <c r="Q4922" s="2">
        <f t="shared" si="765"/>
        <v>-183.93048128342261</v>
      </c>
      <c r="R4922">
        <v>2</v>
      </c>
      <c r="S4922">
        <v>0.8</v>
      </c>
      <c r="T4922" s="2">
        <v>2.2959999999999994</v>
      </c>
      <c r="U4922" s="3">
        <v>-3.9032000000000009</v>
      </c>
      <c r="V4922" s="4">
        <f t="shared" si="769"/>
        <v>-85.000000000000043</v>
      </c>
      <c r="W4922" s="2">
        <f t="shared" si="766"/>
        <v>4.5919999999999987</v>
      </c>
    </row>
    <row r="4923" spans="1:23" x14ac:dyDescent="0.25">
      <c r="A4923">
        <f t="shared" si="767"/>
        <v>2017</v>
      </c>
      <c r="B4923" s="1">
        <v>43094</v>
      </c>
      <c r="C4923" s="1">
        <v>43098</v>
      </c>
      <c r="D4923" s="1" t="str">
        <f t="shared" si="760"/>
        <v>Dec</v>
      </c>
      <c r="E4923" t="s">
        <v>23</v>
      </c>
      <c r="F4923" t="s">
        <v>1372</v>
      </c>
      <c r="G4923" t="s">
        <v>64</v>
      </c>
      <c r="H4923" t="s">
        <v>26</v>
      </c>
      <c r="I4923" t="s">
        <v>2500</v>
      </c>
      <c r="J4923" t="s">
        <v>36</v>
      </c>
      <c r="K4923" t="s">
        <v>60</v>
      </c>
      <c r="L4923" s="2">
        <f t="shared" si="761"/>
        <v>73.020800000000008</v>
      </c>
      <c r="M4923" s="2">
        <f t="shared" si="762"/>
        <v>96.08</v>
      </c>
      <c r="N4923" s="2">
        <f t="shared" si="768"/>
        <v>23.05919999999999</v>
      </c>
      <c r="O4923" s="2">
        <f t="shared" si="763"/>
        <v>46.11839999999998</v>
      </c>
      <c r="P4923" s="2">
        <f t="shared" si="764"/>
        <v>192.16</v>
      </c>
      <c r="Q4923" s="2">
        <f t="shared" si="765"/>
        <v>23.999999999999989</v>
      </c>
      <c r="R4923">
        <v>2</v>
      </c>
      <c r="S4923">
        <v>0</v>
      </c>
      <c r="T4923" s="2">
        <v>96.08</v>
      </c>
      <c r="U4923" s="3">
        <v>46.118399999999994</v>
      </c>
      <c r="V4923" s="4">
        <f t="shared" si="769"/>
        <v>23.999999999999996</v>
      </c>
      <c r="W4923" s="2">
        <f t="shared" si="766"/>
        <v>192.16</v>
      </c>
    </row>
    <row r="4924" spans="1:23" x14ac:dyDescent="0.25">
      <c r="A4924">
        <f t="shared" si="767"/>
        <v>2017</v>
      </c>
      <c r="B4924" s="1">
        <v>43094</v>
      </c>
      <c r="C4924" s="1">
        <v>43098</v>
      </c>
      <c r="D4924" s="1" t="str">
        <f t="shared" si="760"/>
        <v>Dec</v>
      </c>
      <c r="E4924" t="s">
        <v>23</v>
      </c>
      <c r="F4924" t="s">
        <v>1372</v>
      </c>
      <c r="G4924" t="s">
        <v>64</v>
      </c>
      <c r="H4924" t="s">
        <v>26</v>
      </c>
      <c r="I4924" t="s">
        <v>1237</v>
      </c>
      <c r="J4924" t="s">
        <v>36</v>
      </c>
      <c r="K4924" t="s">
        <v>128</v>
      </c>
      <c r="L4924" s="2">
        <f t="shared" si="761"/>
        <v>3.0227000000000004</v>
      </c>
      <c r="M4924" s="2">
        <f t="shared" si="762"/>
        <v>3.62</v>
      </c>
      <c r="N4924" s="2">
        <f t="shared" si="768"/>
        <v>0.59729999999999972</v>
      </c>
      <c r="O4924" s="2">
        <f t="shared" si="763"/>
        <v>1.1945999999999994</v>
      </c>
      <c r="P4924" s="2">
        <f t="shared" si="764"/>
        <v>7.24</v>
      </c>
      <c r="Q4924" s="2">
        <f t="shared" si="765"/>
        <v>16.499999999999993</v>
      </c>
      <c r="R4924">
        <v>2</v>
      </c>
      <c r="S4924">
        <v>0</v>
      </c>
      <c r="T4924" s="2">
        <v>3.62</v>
      </c>
      <c r="U4924" s="3">
        <v>1.1945999999999999</v>
      </c>
      <c r="V4924" s="4">
        <f t="shared" si="769"/>
        <v>16.499999999999996</v>
      </c>
      <c r="W4924" s="2">
        <f t="shared" si="766"/>
        <v>7.24</v>
      </c>
    </row>
    <row r="4925" spans="1:23" x14ac:dyDescent="0.25">
      <c r="A4925">
        <f t="shared" si="767"/>
        <v>2017</v>
      </c>
      <c r="B4925" s="1">
        <v>43094</v>
      </c>
      <c r="C4925" s="1">
        <v>43098</v>
      </c>
      <c r="D4925" s="1" t="str">
        <f t="shared" si="760"/>
        <v>Dec</v>
      </c>
      <c r="E4925" t="s">
        <v>23</v>
      </c>
      <c r="F4925" t="s">
        <v>1372</v>
      </c>
      <c r="G4925" t="s">
        <v>64</v>
      </c>
      <c r="H4925" t="s">
        <v>26</v>
      </c>
      <c r="I4925" t="s">
        <v>1396</v>
      </c>
      <c r="J4925" t="s">
        <v>36</v>
      </c>
      <c r="K4925" t="s">
        <v>60</v>
      </c>
      <c r="L4925" s="2">
        <f t="shared" si="761"/>
        <v>578.77199999999993</v>
      </c>
      <c r="M4925" s="2">
        <f t="shared" si="762"/>
        <v>629.09999999999991</v>
      </c>
      <c r="N4925" s="2">
        <f t="shared" si="768"/>
        <v>50.327999999999975</v>
      </c>
      <c r="O4925" s="2">
        <f t="shared" si="763"/>
        <v>301.96799999999985</v>
      </c>
      <c r="P4925" s="2">
        <f t="shared" si="764"/>
        <v>3774.5999999999995</v>
      </c>
      <c r="Q4925" s="2">
        <f t="shared" si="765"/>
        <v>7.9999999999999973</v>
      </c>
      <c r="R4925">
        <v>6</v>
      </c>
      <c r="S4925">
        <v>0</v>
      </c>
      <c r="T4925" s="2">
        <v>629.09999999999991</v>
      </c>
      <c r="U4925" s="3">
        <v>301.96799999999996</v>
      </c>
      <c r="V4925" s="4">
        <f t="shared" si="769"/>
        <v>8</v>
      </c>
      <c r="W4925" s="2">
        <f t="shared" si="766"/>
        <v>3774.5999999999995</v>
      </c>
    </row>
    <row r="4926" spans="1:23" x14ac:dyDescent="0.25">
      <c r="A4926">
        <f t="shared" si="767"/>
        <v>2017</v>
      </c>
      <c r="B4926" s="1">
        <v>43094</v>
      </c>
      <c r="C4926" s="1">
        <v>43098</v>
      </c>
      <c r="D4926" s="1" t="str">
        <f t="shared" si="760"/>
        <v>Dec</v>
      </c>
      <c r="E4926" t="s">
        <v>23</v>
      </c>
      <c r="F4926" t="s">
        <v>1372</v>
      </c>
      <c r="G4926" t="s">
        <v>64</v>
      </c>
      <c r="H4926" t="s">
        <v>26</v>
      </c>
      <c r="I4926" t="s">
        <v>2111</v>
      </c>
      <c r="J4926" t="s">
        <v>50</v>
      </c>
      <c r="K4926" t="s">
        <v>51</v>
      </c>
      <c r="L4926" s="2">
        <f t="shared" si="761"/>
        <v>78.717600000000004</v>
      </c>
      <c r="M4926" s="2">
        <f t="shared" si="762"/>
        <v>90.48</v>
      </c>
      <c r="N4926" s="2">
        <f t="shared" si="768"/>
        <v>11.7624</v>
      </c>
      <c r="O4926" s="2">
        <f t="shared" si="763"/>
        <v>23.524799999999999</v>
      </c>
      <c r="P4926" s="2">
        <f t="shared" si="764"/>
        <v>180.96</v>
      </c>
      <c r="Q4926" s="2">
        <f t="shared" si="765"/>
        <v>12.999999999999998</v>
      </c>
      <c r="R4926">
        <v>2</v>
      </c>
      <c r="S4926">
        <v>0</v>
      </c>
      <c r="T4926" s="2">
        <v>90.48</v>
      </c>
      <c r="U4926" s="3">
        <v>23.524799999999999</v>
      </c>
      <c r="V4926" s="4">
        <f t="shared" si="769"/>
        <v>12.999999999999998</v>
      </c>
      <c r="W4926" s="2">
        <f t="shared" si="766"/>
        <v>180.96</v>
      </c>
    </row>
    <row r="4927" spans="1:23" x14ac:dyDescent="0.25">
      <c r="A4927">
        <f t="shared" si="767"/>
        <v>2017</v>
      </c>
      <c r="B4927" s="1">
        <v>42988</v>
      </c>
      <c r="C4927" s="1">
        <v>42991</v>
      </c>
      <c r="D4927" s="1" t="str">
        <f t="shared" si="760"/>
        <v>Sep</v>
      </c>
      <c r="E4927" t="s">
        <v>98</v>
      </c>
      <c r="F4927" t="s">
        <v>2516</v>
      </c>
      <c r="G4927" t="s">
        <v>33</v>
      </c>
      <c r="H4927" t="s">
        <v>80</v>
      </c>
      <c r="I4927" t="s">
        <v>2176</v>
      </c>
      <c r="J4927" t="s">
        <v>36</v>
      </c>
      <c r="K4927" t="s">
        <v>48</v>
      </c>
      <c r="L4927" s="2">
        <f t="shared" si="761"/>
        <v>13.02</v>
      </c>
      <c r="M4927" s="2">
        <f t="shared" si="762"/>
        <v>14.88</v>
      </c>
      <c r="N4927" s="2">
        <f t="shared" si="768"/>
        <v>1.8600000000000012</v>
      </c>
      <c r="O4927" s="2">
        <f t="shared" si="763"/>
        <v>3.7200000000000024</v>
      </c>
      <c r="P4927" s="2">
        <f t="shared" si="764"/>
        <v>29.76</v>
      </c>
      <c r="Q4927" s="2">
        <f t="shared" si="765"/>
        <v>12.500000000000009</v>
      </c>
      <c r="R4927">
        <v>2</v>
      </c>
      <c r="S4927">
        <v>0</v>
      </c>
      <c r="T4927" s="2">
        <v>14.88</v>
      </c>
      <c r="U4927" s="3">
        <v>3.7200000000000006</v>
      </c>
      <c r="V4927" s="4">
        <f t="shared" si="769"/>
        <v>12.500000000000004</v>
      </c>
      <c r="W4927" s="2">
        <f t="shared" si="766"/>
        <v>29.76</v>
      </c>
    </row>
    <row r="4928" spans="1:23" x14ac:dyDescent="0.25">
      <c r="A4928">
        <f t="shared" si="767"/>
        <v>2017</v>
      </c>
      <c r="B4928" s="1">
        <v>43027</v>
      </c>
      <c r="C4928" s="1">
        <v>43031</v>
      </c>
      <c r="D4928" s="1" t="str">
        <f t="shared" si="760"/>
        <v>Oct</v>
      </c>
      <c r="E4928" t="s">
        <v>38</v>
      </c>
      <c r="F4928" t="s">
        <v>1215</v>
      </c>
      <c r="G4928" t="s">
        <v>25</v>
      </c>
      <c r="H4928" t="s">
        <v>65</v>
      </c>
      <c r="I4928" t="s">
        <v>1467</v>
      </c>
      <c r="J4928" t="s">
        <v>28</v>
      </c>
      <c r="K4928" t="s">
        <v>41</v>
      </c>
      <c r="L4928" s="2">
        <f t="shared" si="761"/>
        <v>158.8185</v>
      </c>
      <c r="M4928" s="2">
        <f t="shared" si="762"/>
        <v>90.775000000000006</v>
      </c>
      <c r="N4928" s="2">
        <f t="shared" si="768"/>
        <v>-68.043499999999995</v>
      </c>
      <c r="O4928" s="2">
        <f t="shared" si="763"/>
        <v>-68.043499999999995</v>
      </c>
      <c r="P4928" s="2">
        <f t="shared" si="764"/>
        <v>90.775000000000006</v>
      </c>
      <c r="Q4928" s="2">
        <f t="shared" si="765"/>
        <v>-74.958413660148707</v>
      </c>
      <c r="R4928">
        <v>1</v>
      </c>
      <c r="S4928">
        <v>0.5</v>
      </c>
      <c r="T4928" s="2">
        <v>91.275000000000006</v>
      </c>
      <c r="U4928" s="3">
        <v>-67.543499999999995</v>
      </c>
      <c r="V4928" s="4">
        <f t="shared" si="769"/>
        <v>-73.999999999999986</v>
      </c>
      <c r="W4928" s="2">
        <f t="shared" si="766"/>
        <v>91.275000000000006</v>
      </c>
    </row>
    <row r="4929" spans="1:23" x14ac:dyDescent="0.25">
      <c r="A4929">
        <f t="shared" si="767"/>
        <v>2017</v>
      </c>
      <c r="B4929" s="1">
        <v>43070</v>
      </c>
      <c r="C4929" s="1">
        <v>43075</v>
      </c>
      <c r="D4929" s="1" t="str">
        <f t="shared" si="760"/>
        <v>Dec</v>
      </c>
      <c r="E4929" t="s">
        <v>38</v>
      </c>
      <c r="F4929" t="s">
        <v>227</v>
      </c>
      <c r="G4929" t="s">
        <v>64</v>
      </c>
      <c r="H4929" t="s">
        <v>80</v>
      </c>
      <c r="I4929" t="s">
        <v>1802</v>
      </c>
      <c r="J4929" t="s">
        <v>36</v>
      </c>
      <c r="K4929" t="s">
        <v>60</v>
      </c>
      <c r="L4929" s="2">
        <f t="shared" si="761"/>
        <v>16.329599999999999</v>
      </c>
      <c r="M4929" s="2">
        <f t="shared" si="762"/>
        <v>19.440000000000001</v>
      </c>
      <c r="N4929" s="2">
        <f t="shared" si="768"/>
        <v>3.1104000000000021</v>
      </c>
      <c r="O4929" s="2">
        <f t="shared" si="763"/>
        <v>9.3312000000000062</v>
      </c>
      <c r="P4929" s="2">
        <f t="shared" si="764"/>
        <v>58.320000000000007</v>
      </c>
      <c r="Q4929" s="2">
        <f t="shared" si="765"/>
        <v>16.000000000000007</v>
      </c>
      <c r="R4929">
        <v>3</v>
      </c>
      <c r="S4929">
        <v>0</v>
      </c>
      <c r="T4929" s="2">
        <v>19.440000000000001</v>
      </c>
      <c r="U4929" s="3">
        <v>9.3312000000000008</v>
      </c>
      <c r="V4929" s="4">
        <f t="shared" si="769"/>
        <v>16</v>
      </c>
      <c r="W4929" s="2">
        <f t="shared" si="766"/>
        <v>58.320000000000007</v>
      </c>
    </row>
    <row r="4930" spans="1:23" x14ac:dyDescent="0.25">
      <c r="A4930">
        <f t="shared" si="767"/>
        <v>2017</v>
      </c>
      <c r="B4930" s="1">
        <v>43070</v>
      </c>
      <c r="C4930" s="1">
        <v>43075</v>
      </c>
      <c r="D4930" s="1" t="str">
        <f t="shared" ref="D4930:D4993" si="770">TEXT((B4930),"MMM")</f>
        <v>Dec</v>
      </c>
      <c r="E4930" t="s">
        <v>38</v>
      </c>
      <c r="F4930" t="s">
        <v>227</v>
      </c>
      <c r="G4930" t="s">
        <v>64</v>
      </c>
      <c r="H4930" t="s">
        <v>80</v>
      </c>
      <c r="I4930" t="s">
        <v>1784</v>
      </c>
      <c r="J4930" t="s">
        <v>28</v>
      </c>
      <c r="K4930" t="s">
        <v>31</v>
      </c>
      <c r="L4930" s="2">
        <f t="shared" ref="L4930:L4993" si="771">T4930 - (U4930 / R4930)</f>
        <v>813.41600000000005</v>
      </c>
      <c r="M4930" s="2">
        <f t="shared" ref="M4930:M4993" si="772">(T4930/1-S4930)</f>
        <v>897.15000000000009</v>
      </c>
      <c r="N4930" s="2">
        <f t="shared" si="768"/>
        <v>83.734000000000037</v>
      </c>
      <c r="O4930" s="2">
        <f t="shared" ref="O4930:O4993" si="773">N4930*R4930</f>
        <v>251.20200000000011</v>
      </c>
      <c r="P4930" s="2">
        <f t="shared" ref="P4930:P4993" si="774">(M4930*R4930)</f>
        <v>2691.4500000000003</v>
      </c>
      <c r="Q4930" s="2">
        <f t="shared" ref="Q4930:Q4993" si="775">(O4930/(M4930*R4930))*100</f>
        <v>9.3333333333333357</v>
      </c>
      <c r="R4930">
        <v>3</v>
      </c>
      <c r="S4930">
        <v>0</v>
      </c>
      <c r="T4930" s="2">
        <v>897.15000000000009</v>
      </c>
      <c r="U4930" s="3">
        <v>251.20200000000003</v>
      </c>
      <c r="V4930" s="4">
        <f t="shared" si="769"/>
        <v>9.3333333333333339</v>
      </c>
      <c r="W4930" s="2">
        <f t="shared" ref="W4930:W4993" si="776">R4930*T4930</f>
        <v>2691.4500000000003</v>
      </c>
    </row>
    <row r="4931" spans="1:23" x14ac:dyDescent="0.25">
      <c r="A4931">
        <f t="shared" ref="A4931:A4994" si="777">YEAR(B4931)</f>
        <v>2014</v>
      </c>
      <c r="B4931" s="1">
        <v>41884</v>
      </c>
      <c r="C4931" s="1">
        <v>41885</v>
      </c>
      <c r="D4931" s="1" t="str">
        <f t="shared" si="770"/>
        <v>Sep</v>
      </c>
      <c r="E4931" t="s">
        <v>98</v>
      </c>
      <c r="F4931" t="s">
        <v>188</v>
      </c>
      <c r="G4931" t="s">
        <v>25</v>
      </c>
      <c r="H4931" t="s">
        <v>80</v>
      </c>
      <c r="I4931" t="s">
        <v>538</v>
      </c>
      <c r="J4931" t="s">
        <v>36</v>
      </c>
      <c r="K4931" t="s">
        <v>48</v>
      </c>
      <c r="L4931" s="2">
        <f t="shared" si="771"/>
        <v>54.515999999999998</v>
      </c>
      <c r="M4931" s="2">
        <f t="shared" si="772"/>
        <v>57.75</v>
      </c>
      <c r="N4931" s="2">
        <f t="shared" ref="N4931:N4994" si="778">(M4931-L4931)</f>
        <v>3.2340000000000018</v>
      </c>
      <c r="O4931" s="2">
        <f t="shared" si="773"/>
        <v>16.170000000000009</v>
      </c>
      <c r="P4931" s="2">
        <f t="shared" si="774"/>
        <v>288.75</v>
      </c>
      <c r="Q4931" s="2">
        <f t="shared" si="775"/>
        <v>5.6000000000000032</v>
      </c>
      <c r="R4931">
        <v>5</v>
      </c>
      <c r="S4931">
        <v>0</v>
      </c>
      <c r="T4931" s="2">
        <v>57.75</v>
      </c>
      <c r="U4931" s="3">
        <v>16.170000000000002</v>
      </c>
      <c r="V4931" s="4">
        <f t="shared" ref="V4931:V4994" si="779">(U4931/W4931)*100</f>
        <v>5.6000000000000005</v>
      </c>
      <c r="W4931" s="2">
        <f t="shared" si="776"/>
        <v>288.75</v>
      </c>
    </row>
    <row r="4932" spans="1:23" x14ac:dyDescent="0.25">
      <c r="A4932">
        <f t="shared" si="777"/>
        <v>2014</v>
      </c>
      <c r="B4932" s="1">
        <v>41884</v>
      </c>
      <c r="C4932" s="1">
        <v>41885</v>
      </c>
      <c r="D4932" s="1" t="str">
        <f t="shared" si="770"/>
        <v>Sep</v>
      </c>
      <c r="E4932" t="s">
        <v>98</v>
      </c>
      <c r="F4932" t="s">
        <v>188</v>
      </c>
      <c r="G4932" t="s">
        <v>25</v>
      </c>
      <c r="H4932" t="s">
        <v>80</v>
      </c>
      <c r="I4932" t="s">
        <v>1253</v>
      </c>
      <c r="J4932" t="s">
        <v>36</v>
      </c>
      <c r="K4932" t="s">
        <v>60</v>
      </c>
      <c r="L4932" s="2">
        <f t="shared" si="771"/>
        <v>12.599400000000001</v>
      </c>
      <c r="M4932" s="2">
        <f t="shared" si="772"/>
        <v>14.940000000000001</v>
      </c>
      <c r="N4932" s="2">
        <f t="shared" si="778"/>
        <v>2.3406000000000002</v>
      </c>
      <c r="O4932" s="2">
        <f t="shared" si="773"/>
        <v>7.0218000000000007</v>
      </c>
      <c r="P4932" s="2">
        <f t="shared" si="774"/>
        <v>44.820000000000007</v>
      </c>
      <c r="Q4932" s="2">
        <f t="shared" si="775"/>
        <v>15.666666666666664</v>
      </c>
      <c r="R4932">
        <v>3</v>
      </c>
      <c r="S4932">
        <v>0</v>
      </c>
      <c r="T4932" s="2">
        <v>14.940000000000001</v>
      </c>
      <c r="U4932" s="3">
        <v>7.0218000000000007</v>
      </c>
      <c r="V4932" s="4">
        <f t="shared" si="779"/>
        <v>15.666666666666664</v>
      </c>
      <c r="W4932" s="2">
        <f t="shared" si="776"/>
        <v>44.820000000000007</v>
      </c>
    </row>
    <row r="4933" spans="1:23" x14ac:dyDescent="0.25">
      <c r="A4933">
        <f t="shared" si="777"/>
        <v>2017</v>
      </c>
      <c r="B4933" s="1">
        <v>42819</v>
      </c>
      <c r="C4933" s="1">
        <v>42824</v>
      </c>
      <c r="D4933" s="1" t="str">
        <f t="shared" si="770"/>
        <v>Mar</v>
      </c>
      <c r="E4933" t="s">
        <v>38</v>
      </c>
      <c r="F4933" t="s">
        <v>1688</v>
      </c>
      <c r="G4933" t="s">
        <v>33</v>
      </c>
      <c r="H4933" t="s">
        <v>34</v>
      </c>
      <c r="I4933" t="s">
        <v>1778</v>
      </c>
      <c r="J4933" t="s">
        <v>36</v>
      </c>
      <c r="K4933" t="s">
        <v>48</v>
      </c>
      <c r="L4933" s="2">
        <f t="shared" si="771"/>
        <v>19.635000000000002</v>
      </c>
      <c r="M4933" s="2">
        <f t="shared" si="772"/>
        <v>23.1</v>
      </c>
      <c r="N4933" s="2">
        <f t="shared" si="778"/>
        <v>3.4649999999999999</v>
      </c>
      <c r="O4933" s="2">
        <f t="shared" si="773"/>
        <v>6.93</v>
      </c>
      <c r="P4933" s="2">
        <f t="shared" si="774"/>
        <v>46.2</v>
      </c>
      <c r="Q4933" s="2">
        <f t="shared" si="775"/>
        <v>15</v>
      </c>
      <c r="R4933">
        <v>2</v>
      </c>
      <c r="S4933">
        <v>0</v>
      </c>
      <c r="T4933" s="2">
        <v>23.1</v>
      </c>
      <c r="U4933" s="3">
        <v>6.93</v>
      </c>
      <c r="V4933" s="4">
        <f t="shared" si="779"/>
        <v>15</v>
      </c>
      <c r="W4933" s="2">
        <f t="shared" si="776"/>
        <v>46.2</v>
      </c>
    </row>
    <row r="4934" spans="1:23" x14ac:dyDescent="0.25">
      <c r="A4934">
        <f t="shared" si="777"/>
        <v>2015</v>
      </c>
      <c r="B4934" s="1">
        <v>42275</v>
      </c>
      <c r="C4934" s="1">
        <v>42281</v>
      </c>
      <c r="D4934" s="1" t="str">
        <f t="shared" si="770"/>
        <v>Sep</v>
      </c>
      <c r="E4934" t="s">
        <v>38</v>
      </c>
      <c r="F4934" t="s">
        <v>796</v>
      </c>
      <c r="G4934" t="s">
        <v>25</v>
      </c>
      <c r="H4934" t="s">
        <v>34</v>
      </c>
      <c r="I4934" t="s">
        <v>2036</v>
      </c>
      <c r="J4934" t="s">
        <v>36</v>
      </c>
      <c r="K4934" t="s">
        <v>92</v>
      </c>
      <c r="L4934" s="2">
        <f t="shared" si="771"/>
        <v>8.305100000000003</v>
      </c>
      <c r="M4934" s="2">
        <f t="shared" si="772"/>
        <v>12.336000000000002</v>
      </c>
      <c r="N4934" s="2">
        <f t="shared" si="778"/>
        <v>4.030899999999999</v>
      </c>
      <c r="O4934" s="2">
        <f t="shared" si="773"/>
        <v>4.030899999999999</v>
      </c>
      <c r="P4934" s="2">
        <f t="shared" si="774"/>
        <v>12.336000000000002</v>
      </c>
      <c r="Q4934" s="2">
        <f t="shared" si="775"/>
        <v>32.675907911802845</v>
      </c>
      <c r="R4934">
        <v>1</v>
      </c>
      <c r="S4934">
        <v>0.2</v>
      </c>
      <c r="T4934" s="2">
        <v>12.536000000000001</v>
      </c>
      <c r="U4934" s="3">
        <v>4.2308999999999983</v>
      </c>
      <c r="V4934" s="4">
        <f t="shared" si="779"/>
        <v>33.749999999999986</v>
      </c>
      <c r="W4934" s="2">
        <f t="shared" si="776"/>
        <v>12.536000000000001</v>
      </c>
    </row>
    <row r="4935" spans="1:23" x14ac:dyDescent="0.25">
      <c r="A4935">
        <f t="shared" si="777"/>
        <v>2015</v>
      </c>
      <c r="B4935" s="1">
        <v>42275</v>
      </c>
      <c r="C4935" s="1">
        <v>42281</v>
      </c>
      <c r="D4935" s="1" t="str">
        <f t="shared" si="770"/>
        <v>Sep</v>
      </c>
      <c r="E4935" t="s">
        <v>38</v>
      </c>
      <c r="F4935" t="s">
        <v>796</v>
      </c>
      <c r="G4935" t="s">
        <v>25</v>
      </c>
      <c r="H4935" t="s">
        <v>34</v>
      </c>
      <c r="I4935" t="s">
        <v>1160</v>
      </c>
      <c r="J4935" t="s">
        <v>36</v>
      </c>
      <c r="K4935" t="s">
        <v>53</v>
      </c>
      <c r="L4935" s="2">
        <f t="shared" si="771"/>
        <v>1.4760000000000004</v>
      </c>
      <c r="M4935" s="2">
        <f t="shared" si="772"/>
        <v>0.38000000000000034</v>
      </c>
      <c r="N4935" s="2">
        <f t="shared" si="778"/>
        <v>-1.0960000000000001</v>
      </c>
      <c r="O4935" s="2">
        <f t="shared" si="773"/>
        <v>-2.1920000000000002</v>
      </c>
      <c r="P4935" s="2">
        <f t="shared" si="774"/>
        <v>0.76000000000000068</v>
      </c>
      <c r="Q4935" s="2">
        <f t="shared" si="775"/>
        <v>-288.42105263157873</v>
      </c>
      <c r="R4935">
        <v>2</v>
      </c>
      <c r="S4935">
        <v>0.7</v>
      </c>
      <c r="T4935" s="2">
        <v>1.0800000000000003</v>
      </c>
      <c r="U4935" s="3">
        <v>-0.79200000000000004</v>
      </c>
      <c r="V4935" s="4">
        <f t="shared" si="779"/>
        <v>-36.666666666666657</v>
      </c>
      <c r="W4935" s="2">
        <f t="shared" si="776"/>
        <v>2.1600000000000006</v>
      </c>
    </row>
    <row r="4936" spans="1:23" x14ac:dyDescent="0.25">
      <c r="A4936">
        <f t="shared" si="777"/>
        <v>2015</v>
      </c>
      <c r="B4936" s="1">
        <v>42275</v>
      </c>
      <c r="C4936" s="1">
        <v>42281</v>
      </c>
      <c r="D4936" s="1" t="str">
        <f t="shared" si="770"/>
        <v>Sep</v>
      </c>
      <c r="E4936" t="s">
        <v>38</v>
      </c>
      <c r="F4936" t="s">
        <v>796</v>
      </c>
      <c r="G4936" t="s">
        <v>25</v>
      </c>
      <c r="H4936" t="s">
        <v>34</v>
      </c>
      <c r="I4936" t="s">
        <v>1543</v>
      </c>
      <c r="J4936" t="s">
        <v>36</v>
      </c>
      <c r="K4936" t="s">
        <v>128</v>
      </c>
      <c r="L4936" s="2">
        <f t="shared" si="771"/>
        <v>4.2300000000000004</v>
      </c>
      <c r="M4936" s="2">
        <f t="shared" si="772"/>
        <v>4.3120000000000003</v>
      </c>
      <c r="N4936" s="2">
        <f t="shared" si="778"/>
        <v>8.1999999999999851E-2</v>
      </c>
      <c r="O4936" s="2">
        <f t="shared" si="773"/>
        <v>0.24599999999999955</v>
      </c>
      <c r="P4936" s="2">
        <f t="shared" si="774"/>
        <v>12.936</v>
      </c>
      <c r="Q4936" s="2">
        <f t="shared" si="775"/>
        <v>1.9016697588126126</v>
      </c>
      <c r="R4936">
        <v>3</v>
      </c>
      <c r="S4936">
        <v>0.2</v>
      </c>
      <c r="T4936" s="2">
        <v>4.5120000000000005</v>
      </c>
      <c r="U4936" s="3">
        <v>0.84599999999999964</v>
      </c>
      <c r="V4936" s="4">
        <f t="shared" si="779"/>
        <v>6.2499999999999964</v>
      </c>
      <c r="W4936" s="2">
        <f t="shared" si="776"/>
        <v>13.536000000000001</v>
      </c>
    </row>
    <row r="4937" spans="1:23" x14ac:dyDescent="0.25">
      <c r="A4937">
        <f t="shared" si="777"/>
        <v>2015</v>
      </c>
      <c r="B4937" s="1">
        <v>42078</v>
      </c>
      <c r="C4937" s="1">
        <v>42084</v>
      </c>
      <c r="D4937" s="1" t="str">
        <f t="shared" si="770"/>
        <v>Mar</v>
      </c>
      <c r="E4937" t="s">
        <v>38</v>
      </c>
      <c r="F4937" t="s">
        <v>2517</v>
      </c>
      <c r="G4937" t="s">
        <v>33</v>
      </c>
      <c r="H4937" t="s">
        <v>34</v>
      </c>
      <c r="I4937" t="s">
        <v>2518</v>
      </c>
      <c r="J4937" t="s">
        <v>50</v>
      </c>
      <c r="K4937" t="s">
        <v>51</v>
      </c>
      <c r="L4937" s="2">
        <f t="shared" si="771"/>
        <v>16.216800000000003</v>
      </c>
      <c r="M4937" s="2">
        <f t="shared" si="772"/>
        <v>16.576000000000004</v>
      </c>
      <c r="N4937" s="2">
        <f t="shared" si="778"/>
        <v>0.3592000000000013</v>
      </c>
      <c r="O4937" s="2">
        <f t="shared" si="773"/>
        <v>1.0776000000000039</v>
      </c>
      <c r="P4937" s="2">
        <f t="shared" si="774"/>
        <v>49.728000000000009</v>
      </c>
      <c r="Q4937" s="2">
        <f t="shared" si="775"/>
        <v>2.1669884169884246</v>
      </c>
      <c r="R4937">
        <v>3</v>
      </c>
      <c r="S4937">
        <v>0.2</v>
      </c>
      <c r="T4937" s="2">
        <v>16.776000000000003</v>
      </c>
      <c r="U4937" s="3">
        <v>1.6776</v>
      </c>
      <c r="V4937" s="4">
        <f t="shared" si="779"/>
        <v>3.3333333333333326</v>
      </c>
      <c r="W4937" s="2">
        <f t="shared" si="776"/>
        <v>50.32800000000001</v>
      </c>
    </row>
    <row r="4938" spans="1:23" x14ac:dyDescent="0.25">
      <c r="A4938">
        <f t="shared" si="777"/>
        <v>2017</v>
      </c>
      <c r="B4938" s="1">
        <v>42741</v>
      </c>
      <c r="C4938" s="1">
        <v>42748</v>
      </c>
      <c r="D4938" s="1" t="str">
        <f t="shared" si="770"/>
        <v>Jan</v>
      </c>
      <c r="E4938" t="s">
        <v>38</v>
      </c>
      <c r="F4938" t="s">
        <v>1614</v>
      </c>
      <c r="G4938" t="s">
        <v>64</v>
      </c>
      <c r="H4938" t="s">
        <v>26</v>
      </c>
      <c r="I4938" t="s">
        <v>849</v>
      </c>
      <c r="J4938" t="s">
        <v>36</v>
      </c>
      <c r="K4938" t="s">
        <v>53</v>
      </c>
      <c r="L4938" s="2">
        <f t="shared" si="771"/>
        <v>31.522800000000004</v>
      </c>
      <c r="M4938" s="2">
        <f t="shared" si="772"/>
        <v>33.74</v>
      </c>
      <c r="N4938" s="2">
        <f t="shared" si="778"/>
        <v>2.2171999999999983</v>
      </c>
      <c r="O4938" s="2">
        <f t="shared" si="773"/>
        <v>15.520399999999988</v>
      </c>
      <c r="P4938" s="2">
        <f t="shared" si="774"/>
        <v>236.18</v>
      </c>
      <c r="Q4938" s="2">
        <f t="shared" si="775"/>
        <v>6.5714285714285658</v>
      </c>
      <c r="R4938">
        <v>7</v>
      </c>
      <c r="S4938">
        <v>0</v>
      </c>
      <c r="T4938" s="2">
        <v>33.74</v>
      </c>
      <c r="U4938" s="3">
        <v>15.5204</v>
      </c>
      <c r="V4938" s="4">
        <f t="shared" si="779"/>
        <v>6.5714285714285712</v>
      </c>
      <c r="W4938" s="2">
        <f t="shared" si="776"/>
        <v>236.18</v>
      </c>
    </row>
    <row r="4939" spans="1:23" x14ac:dyDescent="0.25">
      <c r="A4939">
        <f t="shared" si="777"/>
        <v>2014</v>
      </c>
      <c r="B4939" s="1">
        <v>41652</v>
      </c>
      <c r="C4939" s="1">
        <v>41657</v>
      </c>
      <c r="D4939" s="1" t="str">
        <f t="shared" si="770"/>
        <v>Jan</v>
      </c>
      <c r="E4939" t="s">
        <v>38</v>
      </c>
      <c r="F4939" t="s">
        <v>721</v>
      </c>
      <c r="G4939" t="s">
        <v>25</v>
      </c>
      <c r="H4939" t="s">
        <v>34</v>
      </c>
      <c r="I4939" t="s">
        <v>1869</v>
      </c>
      <c r="J4939" t="s">
        <v>36</v>
      </c>
      <c r="K4939" t="s">
        <v>43</v>
      </c>
      <c r="L4939" s="2">
        <f t="shared" si="771"/>
        <v>1278.1194</v>
      </c>
      <c r="M4939" s="2">
        <f t="shared" si="772"/>
        <v>1325.8500000000001</v>
      </c>
      <c r="N4939" s="2">
        <f t="shared" si="778"/>
        <v>47.730600000000095</v>
      </c>
      <c r="O4939" s="2">
        <f t="shared" si="773"/>
        <v>238.65300000000047</v>
      </c>
      <c r="P4939" s="2">
        <f t="shared" si="774"/>
        <v>6629.2500000000009</v>
      </c>
      <c r="Q4939" s="2">
        <f t="shared" si="775"/>
        <v>3.6000000000000068</v>
      </c>
      <c r="R4939">
        <v>5</v>
      </c>
      <c r="S4939">
        <v>0</v>
      </c>
      <c r="T4939" s="2">
        <v>1325.8500000000001</v>
      </c>
      <c r="U4939" s="3">
        <v>238.65299999999991</v>
      </c>
      <c r="V4939" s="4">
        <f t="shared" si="779"/>
        <v>3.5999999999999983</v>
      </c>
      <c r="W4939" s="2">
        <f t="shared" si="776"/>
        <v>6629.2500000000009</v>
      </c>
    </row>
    <row r="4940" spans="1:23" x14ac:dyDescent="0.25">
      <c r="A4940">
        <f t="shared" si="777"/>
        <v>2014</v>
      </c>
      <c r="B4940" s="1">
        <v>41652</v>
      </c>
      <c r="C4940" s="1">
        <v>41657</v>
      </c>
      <c r="D4940" s="1" t="str">
        <f t="shared" si="770"/>
        <v>Jan</v>
      </c>
      <c r="E4940" t="s">
        <v>38</v>
      </c>
      <c r="F4940" t="s">
        <v>721</v>
      </c>
      <c r="G4940" t="s">
        <v>25</v>
      </c>
      <c r="H4940" t="s">
        <v>34</v>
      </c>
      <c r="I4940" t="s">
        <v>1834</v>
      </c>
      <c r="J4940" t="s">
        <v>28</v>
      </c>
      <c r="K4940" t="s">
        <v>29</v>
      </c>
      <c r="L4940" s="2">
        <f t="shared" si="771"/>
        <v>332.68919999999997</v>
      </c>
      <c r="M4940" s="2">
        <f t="shared" si="772"/>
        <v>333.84899999999999</v>
      </c>
      <c r="N4940" s="2">
        <f t="shared" si="778"/>
        <v>1.1598000000000184</v>
      </c>
      <c r="O4940" s="2">
        <f t="shared" si="773"/>
        <v>3.4794000000000551</v>
      </c>
      <c r="P4940" s="2">
        <f t="shared" si="774"/>
        <v>1001.547</v>
      </c>
      <c r="Q4940" s="2">
        <f t="shared" si="775"/>
        <v>0.34740256822695842</v>
      </c>
      <c r="R4940">
        <v>3</v>
      </c>
      <c r="S4940">
        <v>0.15</v>
      </c>
      <c r="T4940" s="2">
        <v>333.99899999999997</v>
      </c>
      <c r="U4940" s="3">
        <v>3.9294000000000082</v>
      </c>
      <c r="V4940" s="4">
        <f t="shared" si="779"/>
        <v>0.39215686274509892</v>
      </c>
      <c r="W4940" s="2">
        <f t="shared" si="776"/>
        <v>1001.9969999999998</v>
      </c>
    </row>
    <row r="4941" spans="1:23" x14ac:dyDescent="0.25">
      <c r="A4941">
        <f t="shared" si="777"/>
        <v>2014</v>
      </c>
      <c r="B4941" s="1">
        <v>41652</v>
      </c>
      <c r="C4941" s="1">
        <v>41657</v>
      </c>
      <c r="D4941" s="1" t="str">
        <f t="shared" si="770"/>
        <v>Jan</v>
      </c>
      <c r="E4941" t="s">
        <v>38</v>
      </c>
      <c r="F4941" t="s">
        <v>721</v>
      </c>
      <c r="G4941" t="s">
        <v>25</v>
      </c>
      <c r="H4941" t="s">
        <v>34</v>
      </c>
      <c r="I4941" t="s">
        <v>322</v>
      </c>
      <c r="J4941" t="s">
        <v>36</v>
      </c>
      <c r="K4941" t="s">
        <v>48</v>
      </c>
      <c r="L4941" s="2">
        <f t="shared" si="771"/>
        <v>18.586599999999997</v>
      </c>
      <c r="M4941" s="2">
        <f t="shared" si="772"/>
        <v>19.899999999999999</v>
      </c>
      <c r="N4941" s="2">
        <f t="shared" si="778"/>
        <v>1.3134000000000015</v>
      </c>
      <c r="O4941" s="2">
        <f t="shared" si="773"/>
        <v>6.5670000000000073</v>
      </c>
      <c r="P4941" s="2">
        <f t="shared" si="774"/>
        <v>99.5</v>
      </c>
      <c r="Q4941" s="2">
        <f t="shared" si="775"/>
        <v>6.6000000000000076</v>
      </c>
      <c r="R4941">
        <v>5</v>
      </c>
      <c r="S4941">
        <v>0</v>
      </c>
      <c r="T4941" s="2">
        <v>19.899999999999999</v>
      </c>
      <c r="U4941" s="3">
        <v>6.5669999999999984</v>
      </c>
      <c r="V4941" s="4">
        <f t="shared" si="779"/>
        <v>6.5999999999999988</v>
      </c>
      <c r="W4941" s="2">
        <f t="shared" si="776"/>
        <v>99.5</v>
      </c>
    </row>
    <row r="4942" spans="1:23" x14ac:dyDescent="0.25">
      <c r="A4942">
        <f t="shared" si="777"/>
        <v>2015</v>
      </c>
      <c r="B4942" s="1">
        <v>42041</v>
      </c>
      <c r="C4942" s="1">
        <v>42048</v>
      </c>
      <c r="D4942" s="1" t="str">
        <f t="shared" si="770"/>
        <v>Feb</v>
      </c>
      <c r="E4942" t="s">
        <v>38</v>
      </c>
      <c r="F4942" t="s">
        <v>1899</v>
      </c>
      <c r="G4942" t="s">
        <v>25</v>
      </c>
      <c r="H4942" t="s">
        <v>80</v>
      </c>
      <c r="I4942" t="s">
        <v>1369</v>
      </c>
      <c r="J4942" t="s">
        <v>28</v>
      </c>
      <c r="K4942" t="s">
        <v>31</v>
      </c>
      <c r="L4942" s="2">
        <f t="shared" si="771"/>
        <v>1239.2141999999999</v>
      </c>
      <c r="M4942" s="2">
        <f t="shared" si="772"/>
        <v>1268.82</v>
      </c>
      <c r="N4942" s="2">
        <f t="shared" si="778"/>
        <v>29.605800000000045</v>
      </c>
      <c r="O4942" s="2">
        <f t="shared" si="773"/>
        <v>266.4522000000004</v>
      </c>
      <c r="P4942" s="2">
        <f t="shared" si="774"/>
        <v>11419.38</v>
      </c>
      <c r="Q4942" s="2">
        <f t="shared" si="775"/>
        <v>2.333333333333337</v>
      </c>
      <c r="R4942">
        <v>9</v>
      </c>
      <c r="S4942">
        <v>0</v>
      </c>
      <c r="T4942" s="2">
        <v>1268.82</v>
      </c>
      <c r="U4942" s="3">
        <v>266.45219999999989</v>
      </c>
      <c r="V4942" s="4">
        <f t="shared" si="779"/>
        <v>2.3333333333333326</v>
      </c>
      <c r="W4942" s="2">
        <f t="shared" si="776"/>
        <v>11419.38</v>
      </c>
    </row>
    <row r="4943" spans="1:23" x14ac:dyDescent="0.25">
      <c r="A4943">
        <f t="shared" si="777"/>
        <v>2015</v>
      </c>
      <c r="B4943" s="1">
        <v>42041</v>
      </c>
      <c r="C4943" s="1">
        <v>42048</v>
      </c>
      <c r="D4943" s="1" t="str">
        <f t="shared" si="770"/>
        <v>Feb</v>
      </c>
      <c r="E4943" t="s">
        <v>38</v>
      </c>
      <c r="F4943" t="s">
        <v>1899</v>
      </c>
      <c r="G4943" t="s">
        <v>25</v>
      </c>
      <c r="H4943" t="s">
        <v>80</v>
      </c>
      <c r="I4943" t="s">
        <v>2288</v>
      </c>
      <c r="J4943" t="s">
        <v>28</v>
      </c>
      <c r="K4943" t="s">
        <v>29</v>
      </c>
      <c r="L4943" s="2">
        <f t="shared" si="771"/>
        <v>263.33580000000001</v>
      </c>
      <c r="M4943" s="2">
        <f t="shared" si="772"/>
        <v>283.92</v>
      </c>
      <c r="N4943" s="2">
        <f t="shared" si="778"/>
        <v>20.58420000000001</v>
      </c>
      <c r="O4943" s="2">
        <f t="shared" si="773"/>
        <v>82.336800000000039</v>
      </c>
      <c r="P4943" s="2">
        <f t="shared" si="774"/>
        <v>1135.68</v>
      </c>
      <c r="Q4943" s="2">
        <f t="shared" si="775"/>
        <v>7.2500000000000036</v>
      </c>
      <c r="R4943">
        <v>4</v>
      </c>
      <c r="S4943">
        <v>0</v>
      </c>
      <c r="T4943" s="2">
        <v>283.92</v>
      </c>
      <c r="U4943" s="3">
        <v>82.336799999999982</v>
      </c>
      <c r="V4943" s="4">
        <f t="shared" si="779"/>
        <v>7.2499999999999982</v>
      </c>
      <c r="W4943" s="2">
        <f t="shared" si="776"/>
        <v>1135.68</v>
      </c>
    </row>
    <row r="4944" spans="1:23" x14ac:dyDescent="0.25">
      <c r="A4944">
        <f t="shared" si="777"/>
        <v>2015</v>
      </c>
      <c r="B4944" s="1">
        <v>42041</v>
      </c>
      <c r="C4944" s="1">
        <v>42048</v>
      </c>
      <c r="D4944" s="1" t="str">
        <f t="shared" si="770"/>
        <v>Feb</v>
      </c>
      <c r="E4944" t="s">
        <v>38</v>
      </c>
      <c r="F4944" t="s">
        <v>1899</v>
      </c>
      <c r="G4944" t="s">
        <v>25</v>
      </c>
      <c r="H4944" t="s">
        <v>80</v>
      </c>
      <c r="I4944" t="s">
        <v>1351</v>
      </c>
      <c r="J4944" t="s">
        <v>36</v>
      </c>
      <c r="K4944" t="s">
        <v>48</v>
      </c>
      <c r="L4944" s="2">
        <f t="shared" si="771"/>
        <v>4.7995999999999999</v>
      </c>
      <c r="M4944" s="2">
        <f t="shared" si="772"/>
        <v>5.68</v>
      </c>
      <c r="N4944" s="2">
        <f t="shared" si="778"/>
        <v>0.88039999999999985</v>
      </c>
      <c r="O4944" s="2">
        <f t="shared" si="773"/>
        <v>1.7607999999999997</v>
      </c>
      <c r="P4944" s="2">
        <f t="shared" si="774"/>
        <v>11.36</v>
      </c>
      <c r="Q4944" s="2">
        <f t="shared" si="775"/>
        <v>15.499999999999996</v>
      </c>
      <c r="R4944">
        <v>2</v>
      </c>
      <c r="S4944">
        <v>0</v>
      </c>
      <c r="T4944" s="2">
        <v>5.68</v>
      </c>
      <c r="U4944" s="3">
        <v>1.7607999999999997</v>
      </c>
      <c r="V4944" s="4">
        <f t="shared" si="779"/>
        <v>15.499999999999996</v>
      </c>
      <c r="W4944" s="2">
        <f t="shared" si="776"/>
        <v>11.36</v>
      </c>
    </row>
    <row r="4945" spans="1:23" x14ac:dyDescent="0.25">
      <c r="A4945">
        <f t="shared" si="777"/>
        <v>2017</v>
      </c>
      <c r="B4945" s="1">
        <v>43090</v>
      </c>
      <c r="C4945" s="1">
        <v>43096</v>
      </c>
      <c r="D4945" s="1" t="str">
        <f t="shared" si="770"/>
        <v>Dec</v>
      </c>
      <c r="E4945" t="s">
        <v>38</v>
      </c>
      <c r="F4945" t="s">
        <v>1422</v>
      </c>
      <c r="G4945" t="s">
        <v>25</v>
      </c>
      <c r="H4945" t="s">
        <v>65</v>
      </c>
      <c r="I4945" t="s">
        <v>715</v>
      </c>
      <c r="J4945" t="s">
        <v>36</v>
      </c>
      <c r="K4945" t="s">
        <v>43</v>
      </c>
      <c r="L4945" s="2">
        <f t="shared" si="771"/>
        <v>356.57299999999998</v>
      </c>
      <c r="M4945" s="2">
        <f t="shared" si="772"/>
        <v>375.34</v>
      </c>
      <c r="N4945" s="2">
        <f t="shared" si="778"/>
        <v>18.766999999999996</v>
      </c>
      <c r="O4945" s="2">
        <f t="shared" si="773"/>
        <v>18.766999999999996</v>
      </c>
      <c r="P4945" s="2">
        <f t="shared" si="774"/>
        <v>375.34</v>
      </c>
      <c r="Q4945" s="2">
        <f t="shared" si="775"/>
        <v>5</v>
      </c>
      <c r="R4945">
        <v>1</v>
      </c>
      <c r="S4945">
        <v>0</v>
      </c>
      <c r="T4945" s="2">
        <v>375.34</v>
      </c>
      <c r="U4945" s="3">
        <v>18.766999999999996</v>
      </c>
      <c r="V4945" s="4">
        <f t="shared" si="779"/>
        <v>5</v>
      </c>
      <c r="W4945" s="2">
        <f t="shared" si="776"/>
        <v>375.34</v>
      </c>
    </row>
    <row r="4946" spans="1:23" x14ac:dyDescent="0.25">
      <c r="A4946">
        <f t="shared" si="777"/>
        <v>2016</v>
      </c>
      <c r="B4946" s="1">
        <v>42618</v>
      </c>
      <c r="C4946" s="1">
        <v>42619</v>
      </c>
      <c r="D4946" s="1" t="str">
        <f t="shared" si="770"/>
        <v>Sep</v>
      </c>
      <c r="E4946" t="s">
        <v>98</v>
      </c>
      <c r="F4946" t="s">
        <v>343</v>
      </c>
      <c r="G4946" t="s">
        <v>25</v>
      </c>
      <c r="H4946" t="s">
        <v>34</v>
      </c>
      <c r="I4946" t="s">
        <v>2500</v>
      </c>
      <c r="J4946" t="s">
        <v>36</v>
      </c>
      <c r="K4946" t="s">
        <v>60</v>
      </c>
      <c r="L4946" s="2">
        <f t="shared" si="771"/>
        <v>73.020800000000008</v>
      </c>
      <c r="M4946" s="2">
        <f t="shared" si="772"/>
        <v>96.08</v>
      </c>
      <c r="N4946" s="2">
        <f t="shared" si="778"/>
        <v>23.05919999999999</v>
      </c>
      <c r="O4946" s="2">
        <f t="shared" si="773"/>
        <v>46.11839999999998</v>
      </c>
      <c r="P4946" s="2">
        <f t="shared" si="774"/>
        <v>192.16</v>
      </c>
      <c r="Q4946" s="2">
        <f t="shared" si="775"/>
        <v>23.999999999999989</v>
      </c>
      <c r="R4946">
        <v>2</v>
      </c>
      <c r="S4946">
        <v>0</v>
      </c>
      <c r="T4946" s="2">
        <v>96.08</v>
      </c>
      <c r="U4946" s="3">
        <v>46.118399999999994</v>
      </c>
      <c r="V4946" s="4">
        <f t="shared" si="779"/>
        <v>23.999999999999996</v>
      </c>
      <c r="W4946" s="2">
        <f t="shared" si="776"/>
        <v>192.16</v>
      </c>
    </row>
    <row r="4947" spans="1:23" x14ac:dyDescent="0.25">
      <c r="A4947">
        <f t="shared" si="777"/>
        <v>2016</v>
      </c>
      <c r="B4947" s="1">
        <v>42618</v>
      </c>
      <c r="C4947" s="1">
        <v>42619</v>
      </c>
      <c r="D4947" s="1" t="str">
        <f t="shared" si="770"/>
        <v>Sep</v>
      </c>
      <c r="E4947" t="s">
        <v>98</v>
      </c>
      <c r="F4947" t="s">
        <v>343</v>
      </c>
      <c r="G4947" t="s">
        <v>25</v>
      </c>
      <c r="H4947" t="s">
        <v>34</v>
      </c>
      <c r="I4947" t="s">
        <v>562</v>
      </c>
      <c r="J4947" t="s">
        <v>36</v>
      </c>
      <c r="K4947" t="s">
        <v>53</v>
      </c>
      <c r="L4947" s="2">
        <f t="shared" si="771"/>
        <v>9.7089999999999996</v>
      </c>
      <c r="M4947" s="2">
        <f t="shared" si="772"/>
        <v>11.48</v>
      </c>
      <c r="N4947" s="2">
        <f t="shared" si="778"/>
        <v>1.7710000000000008</v>
      </c>
      <c r="O4947" s="2">
        <f t="shared" si="773"/>
        <v>3.5420000000000016</v>
      </c>
      <c r="P4947" s="2">
        <f t="shared" si="774"/>
        <v>22.96</v>
      </c>
      <c r="Q4947" s="2">
        <f t="shared" si="775"/>
        <v>15.426829268292689</v>
      </c>
      <c r="R4947">
        <v>2</v>
      </c>
      <c r="S4947">
        <v>0.2</v>
      </c>
      <c r="T4947" s="2">
        <v>11.68</v>
      </c>
      <c r="U4947" s="3">
        <v>3.9419999999999993</v>
      </c>
      <c r="V4947" s="4">
        <f t="shared" si="779"/>
        <v>16.875</v>
      </c>
      <c r="W4947" s="2">
        <f t="shared" si="776"/>
        <v>23.36</v>
      </c>
    </row>
    <row r="4948" spans="1:23" x14ac:dyDescent="0.25">
      <c r="A4948">
        <f t="shared" si="777"/>
        <v>2016</v>
      </c>
      <c r="B4948" s="1">
        <v>42618</v>
      </c>
      <c r="C4948" s="1">
        <v>42619</v>
      </c>
      <c r="D4948" s="1" t="str">
        <f t="shared" si="770"/>
        <v>Sep</v>
      </c>
      <c r="E4948" t="s">
        <v>98</v>
      </c>
      <c r="F4948" t="s">
        <v>343</v>
      </c>
      <c r="G4948" t="s">
        <v>25</v>
      </c>
      <c r="H4948" t="s">
        <v>34</v>
      </c>
      <c r="I4948" t="s">
        <v>127</v>
      </c>
      <c r="J4948" t="s">
        <v>36</v>
      </c>
      <c r="K4948" t="s">
        <v>128</v>
      </c>
      <c r="L4948" s="2">
        <f t="shared" si="771"/>
        <v>3.4662000000000002</v>
      </c>
      <c r="M4948" s="2">
        <f t="shared" si="772"/>
        <v>4.3600000000000003</v>
      </c>
      <c r="N4948" s="2">
        <f t="shared" si="778"/>
        <v>0.89380000000000015</v>
      </c>
      <c r="O4948" s="2">
        <f t="shared" si="773"/>
        <v>1.7876000000000003</v>
      </c>
      <c r="P4948" s="2">
        <f t="shared" si="774"/>
        <v>8.7200000000000006</v>
      </c>
      <c r="Q4948" s="2">
        <f t="shared" si="775"/>
        <v>20.5</v>
      </c>
      <c r="R4948">
        <v>2</v>
      </c>
      <c r="S4948">
        <v>0</v>
      </c>
      <c r="T4948" s="2">
        <v>4.3600000000000003</v>
      </c>
      <c r="U4948" s="3">
        <v>1.7876000000000003</v>
      </c>
      <c r="V4948" s="4">
        <f t="shared" si="779"/>
        <v>20.5</v>
      </c>
      <c r="W4948" s="2">
        <f t="shared" si="776"/>
        <v>8.7200000000000006</v>
      </c>
    </row>
    <row r="4949" spans="1:23" x14ac:dyDescent="0.25">
      <c r="A4949">
        <f t="shared" si="777"/>
        <v>2014</v>
      </c>
      <c r="B4949" s="1">
        <v>41916</v>
      </c>
      <c r="C4949" s="1">
        <v>41921</v>
      </c>
      <c r="D4949" s="1" t="str">
        <f t="shared" si="770"/>
        <v>Oct</v>
      </c>
      <c r="E4949" t="s">
        <v>38</v>
      </c>
      <c r="F4949" t="s">
        <v>1817</v>
      </c>
      <c r="G4949" t="s">
        <v>25</v>
      </c>
      <c r="H4949" t="s">
        <v>34</v>
      </c>
      <c r="I4949" t="s">
        <v>273</v>
      </c>
      <c r="J4949" t="s">
        <v>36</v>
      </c>
      <c r="K4949" t="s">
        <v>37</v>
      </c>
      <c r="L4949" s="2">
        <f t="shared" si="771"/>
        <v>25.804299999999998</v>
      </c>
      <c r="M4949" s="2">
        <f t="shared" si="772"/>
        <v>29.24</v>
      </c>
      <c r="N4949" s="2">
        <f t="shared" si="778"/>
        <v>3.4357000000000006</v>
      </c>
      <c r="O4949" s="2">
        <f t="shared" si="773"/>
        <v>13.742800000000003</v>
      </c>
      <c r="P4949" s="2">
        <f t="shared" si="774"/>
        <v>116.96</v>
      </c>
      <c r="Q4949" s="2">
        <f t="shared" si="775"/>
        <v>11.750000000000004</v>
      </c>
      <c r="R4949">
        <v>4</v>
      </c>
      <c r="S4949">
        <v>0</v>
      </c>
      <c r="T4949" s="2">
        <v>29.24</v>
      </c>
      <c r="U4949" s="3">
        <v>13.742799999999999</v>
      </c>
      <c r="V4949" s="4">
        <f t="shared" si="779"/>
        <v>11.75</v>
      </c>
      <c r="W4949" s="2">
        <f t="shared" si="776"/>
        <v>116.96</v>
      </c>
    </row>
    <row r="4950" spans="1:23" x14ac:dyDescent="0.25">
      <c r="A4950">
        <f t="shared" si="777"/>
        <v>2017</v>
      </c>
      <c r="B4950" s="1">
        <v>43066</v>
      </c>
      <c r="C4950" s="1">
        <v>43071</v>
      </c>
      <c r="D4950" s="1" t="str">
        <f t="shared" si="770"/>
        <v>Nov</v>
      </c>
      <c r="E4950" t="s">
        <v>38</v>
      </c>
      <c r="F4950" t="s">
        <v>754</v>
      </c>
      <c r="G4950" t="s">
        <v>25</v>
      </c>
      <c r="H4950" t="s">
        <v>34</v>
      </c>
      <c r="I4950" t="s">
        <v>847</v>
      </c>
      <c r="J4950" t="s">
        <v>36</v>
      </c>
      <c r="K4950" t="s">
        <v>53</v>
      </c>
      <c r="L4950" s="2">
        <f t="shared" si="771"/>
        <v>111.61360000000002</v>
      </c>
      <c r="M4950" s="2">
        <f t="shared" si="772"/>
        <v>117.28800000000001</v>
      </c>
      <c r="N4950" s="2">
        <f t="shared" si="778"/>
        <v>5.6743999999999915</v>
      </c>
      <c r="O4950" s="2">
        <f t="shared" si="773"/>
        <v>39.72079999999994</v>
      </c>
      <c r="P4950" s="2">
        <f t="shared" si="774"/>
        <v>821.01600000000008</v>
      </c>
      <c r="Q4950" s="2">
        <f t="shared" si="775"/>
        <v>4.8380055930700419</v>
      </c>
      <c r="R4950">
        <v>7</v>
      </c>
      <c r="S4950">
        <v>0.2</v>
      </c>
      <c r="T4950" s="2">
        <v>117.48800000000001</v>
      </c>
      <c r="U4950" s="3">
        <v>41.120799999999988</v>
      </c>
      <c r="V4950" s="4">
        <f t="shared" si="779"/>
        <v>4.9999999999999982</v>
      </c>
      <c r="W4950" s="2">
        <f t="shared" si="776"/>
        <v>822.41600000000005</v>
      </c>
    </row>
    <row r="4951" spans="1:23" x14ac:dyDescent="0.25">
      <c r="A4951">
        <f t="shared" si="777"/>
        <v>2017</v>
      </c>
      <c r="B4951" s="1">
        <v>43066</v>
      </c>
      <c r="C4951" s="1">
        <v>43071</v>
      </c>
      <c r="D4951" s="1" t="str">
        <f t="shared" si="770"/>
        <v>Nov</v>
      </c>
      <c r="E4951" t="s">
        <v>38</v>
      </c>
      <c r="F4951" t="s">
        <v>754</v>
      </c>
      <c r="G4951" t="s">
        <v>25</v>
      </c>
      <c r="H4951" t="s">
        <v>34</v>
      </c>
      <c r="I4951" t="s">
        <v>851</v>
      </c>
      <c r="J4951" t="s">
        <v>28</v>
      </c>
      <c r="K4951" t="s">
        <v>46</v>
      </c>
      <c r="L4951" s="2">
        <f t="shared" si="771"/>
        <v>16.830400000000001</v>
      </c>
      <c r="M4951" s="2">
        <f t="shared" si="772"/>
        <v>18.84</v>
      </c>
      <c r="N4951" s="2">
        <f t="shared" si="778"/>
        <v>2.0095999999999989</v>
      </c>
      <c r="O4951" s="2">
        <f t="shared" si="773"/>
        <v>6.0287999999999968</v>
      </c>
      <c r="P4951" s="2">
        <f t="shared" si="774"/>
        <v>56.519999999999996</v>
      </c>
      <c r="Q4951" s="2">
        <f t="shared" si="775"/>
        <v>10.666666666666663</v>
      </c>
      <c r="R4951">
        <v>3</v>
      </c>
      <c r="S4951">
        <v>0</v>
      </c>
      <c r="T4951" s="2">
        <v>18.84</v>
      </c>
      <c r="U4951" s="3">
        <v>6.0287999999999995</v>
      </c>
      <c r="V4951" s="4">
        <f t="shared" si="779"/>
        <v>10.666666666666666</v>
      </c>
      <c r="W4951" s="2">
        <f t="shared" si="776"/>
        <v>56.519999999999996</v>
      </c>
    </row>
    <row r="4952" spans="1:23" x14ac:dyDescent="0.25">
      <c r="A4952">
        <f t="shared" si="777"/>
        <v>2016</v>
      </c>
      <c r="B4952" s="1">
        <v>42671</v>
      </c>
      <c r="C4952" s="1">
        <v>42675</v>
      </c>
      <c r="D4952" s="1" t="str">
        <f t="shared" si="770"/>
        <v>Oct</v>
      </c>
      <c r="E4952" t="s">
        <v>23</v>
      </c>
      <c r="F4952" t="s">
        <v>2145</v>
      </c>
      <c r="G4952" t="s">
        <v>25</v>
      </c>
      <c r="H4952" t="s">
        <v>80</v>
      </c>
      <c r="I4952" t="s">
        <v>284</v>
      </c>
      <c r="J4952" t="s">
        <v>36</v>
      </c>
      <c r="K4952" t="s">
        <v>48</v>
      </c>
      <c r="L4952" s="2">
        <f t="shared" si="771"/>
        <v>10.681199999999999</v>
      </c>
      <c r="M4952" s="2">
        <f t="shared" si="772"/>
        <v>12.419999999999998</v>
      </c>
      <c r="N4952" s="2">
        <f t="shared" si="778"/>
        <v>1.7387999999999995</v>
      </c>
      <c r="O4952" s="2">
        <f t="shared" si="773"/>
        <v>5.2163999999999984</v>
      </c>
      <c r="P4952" s="2">
        <f t="shared" si="774"/>
        <v>37.259999999999991</v>
      </c>
      <c r="Q4952" s="2">
        <f t="shared" si="775"/>
        <v>13.999999999999998</v>
      </c>
      <c r="R4952">
        <v>3</v>
      </c>
      <c r="S4952">
        <v>0</v>
      </c>
      <c r="T4952" s="2">
        <v>12.419999999999998</v>
      </c>
      <c r="U4952" s="3">
        <v>5.2164000000000001</v>
      </c>
      <c r="V4952" s="4">
        <f t="shared" si="779"/>
        <v>14.000000000000004</v>
      </c>
      <c r="W4952" s="2">
        <f t="shared" si="776"/>
        <v>37.259999999999991</v>
      </c>
    </row>
    <row r="4953" spans="1:23" x14ac:dyDescent="0.25">
      <c r="A4953">
        <f t="shared" si="777"/>
        <v>2015</v>
      </c>
      <c r="B4953" s="1">
        <v>42164</v>
      </c>
      <c r="C4953" s="1">
        <v>42168</v>
      </c>
      <c r="D4953" s="1" t="str">
        <f t="shared" si="770"/>
        <v>Jun</v>
      </c>
      <c r="E4953" t="s">
        <v>38</v>
      </c>
      <c r="F4953" t="s">
        <v>2358</v>
      </c>
      <c r="G4953" t="s">
        <v>25</v>
      </c>
      <c r="H4953" t="s">
        <v>65</v>
      </c>
      <c r="I4953" t="s">
        <v>179</v>
      </c>
      <c r="J4953" t="s">
        <v>36</v>
      </c>
      <c r="K4953" t="s">
        <v>60</v>
      </c>
      <c r="L4953" s="2">
        <f t="shared" si="771"/>
        <v>9.8496000000000006</v>
      </c>
      <c r="M4953" s="2">
        <f t="shared" si="772"/>
        <v>12.96</v>
      </c>
      <c r="N4953" s="2">
        <f t="shared" si="778"/>
        <v>3.1104000000000003</v>
      </c>
      <c r="O4953" s="2">
        <f t="shared" si="773"/>
        <v>6.2208000000000006</v>
      </c>
      <c r="P4953" s="2">
        <f t="shared" si="774"/>
        <v>25.92</v>
      </c>
      <c r="Q4953" s="2">
        <f t="shared" si="775"/>
        <v>24.000000000000004</v>
      </c>
      <c r="R4953">
        <v>2</v>
      </c>
      <c r="S4953">
        <v>0</v>
      </c>
      <c r="T4953" s="2">
        <v>12.96</v>
      </c>
      <c r="U4953" s="3">
        <v>6.2208000000000006</v>
      </c>
      <c r="V4953" s="4">
        <f t="shared" si="779"/>
        <v>24.000000000000004</v>
      </c>
      <c r="W4953" s="2">
        <f t="shared" si="776"/>
        <v>25.92</v>
      </c>
    </row>
    <row r="4954" spans="1:23" x14ac:dyDescent="0.25">
      <c r="A4954">
        <f t="shared" si="777"/>
        <v>2017</v>
      </c>
      <c r="B4954" s="1">
        <v>43077</v>
      </c>
      <c r="C4954" s="1">
        <v>43081</v>
      </c>
      <c r="D4954" s="1" t="str">
        <f t="shared" si="770"/>
        <v>Dec</v>
      </c>
      <c r="E4954" t="s">
        <v>23</v>
      </c>
      <c r="F4954" t="s">
        <v>457</v>
      </c>
      <c r="G4954" t="s">
        <v>33</v>
      </c>
      <c r="H4954" t="s">
        <v>34</v>
      </c>
      <c r="I4954" t="s">
        <v>2519</v>
      </c>
      <c r="J4954" t="s">
        <v>36</v>
      </c>
      <c r="K4954" t="s">
        <v>55</v>
      </c>
      <c r="L4954" s="2">
        <f t="shared" si="771"/>
        <v>48.63600000000001</v>
      </c>
      <c r="M4954" s="2">
        <f t="shared" si="772"/>
        <v>69.48</v>
      </c>
      <c r="N4954" s="2">
        <f t="shared" si="778"/>
        <v>20.843999999999994</v>
      </c>
      <c r="O4954" s="2">
        <f t="shared" si="773"/>
        <v>20.843999999999994</v>
      </c>
      <c r="P4954" s="2">
        <f t="shared" si="774"/>
        <v>69.48</v>
      </c>
      <c r="Q4954" s="2">
        <f t="shared" si="775"/>
        <v>29.999999999999989</v>
      </c>
      <c r="R4954">
        <v>1</v>
      </c>
      <c r="S4954">
        <v>0</v>
      </c>
      <c r="T4954" s="2">
        <v>69.48</v>
      </c>
      <c r="U4954" s="3">
        <v>20.843999999999994</v>
      </c>
      <c r="V4954" s="4">
        <f t="shared" si="779"/>
        <v>29.999999999999989</v>
      </c>
      <c r="W4954" s="2">
        <f t="shared" si="776"/>
        <v>69.48</v>
      </c>
    </row>
    <row r="4955" spans="1:23" x14ac:dyDescent="0.25">
      <c r="A4955">
        <f t="shared" si="777"/>
        <v>2015</v>
      </c>
      <c r="B4955" s="1">
        <v>42079</v>
      </c>
      <c r="C4955" s="1">
        <v>42083</v>
      </c>
      <c r="D4955" s="1" t="str">
        <f t="shared" si="770"/>
        <v>Mar</v>
      </c>
      <c r="E4955" t="s">
        <v>38</v>
      </c>
      <c r="F4955" t="s">
        <v>348</v>
      </c>
      <c r="G4955" t="s">
        <v>33</v>
      </c>
      <c r="H4955" t="s">
        <v>80</v>
      </c>
      <c r="I4955" t="s">
        <v>1957</v>
      </c>
      <c r="J4955" t="s">
        <v>50</v>
      </c>
      <c r="K4955" t="s">
        <v>51</v>
      </c>
      <c r="L4955" s="2">
        <f t="shared" si="771"/>
        <v>84.611500000000007</v>
      </c>
      <c r="M4955" s="2">
        <f t="shared" si="772"/>
        <v>85.9</v>
      </c>
      <c r="N4955" s="2">
        <f t="shared" si="778"/>
        <v>1.2884999999999991</v>
      </c>
      <c r="O4955" s="2">
        <f t="shared" si="773"/>
        <v>2.5769999999999982</v>
      </c>
      <c r="P4955" s="2">
        <f t="shared" si="774"/>
        <v>171.8</v>
      </c>
      <c r="Q4955" s="2">
        <f t="shared" si="775"/>
        <v>1.4999999999999989</v>
      </c>
      <c r="R4955">
        <v>2</v>
      </c>
      <c r="S4955">
        <v>0</v>
      </c>
      <c r="T4955" s="2">
        <v>85.9</v>
      </c>
      <c r="U4955" s="3">
        <v>2.5769999999999982</v>
      </c>
      <c r="V4955" s="4">
        <f t="shared" si="779"/>
        <v>1.4999999999999989</v>
      </c>
      <c r="W4955" s="2">
        <f t="shared" si="776"/>
        <v>171.8</v>
      </c>
    </row>
    <row r="4956" spans="1:23" x14ac:dyDescent="0.25">
      <c r="A4956">
        <f t="shared" si="777"/>
        <v>2014</v>
      </c>
      <c r="B4956" s="1">
        <v>41799</v>
      </c>
      <c r="C4956" s="1">
        <v>41803</v>
      </c>
      <c r="D4956" s="1" t="str">
        <f t="shared" si="770"/>
        <v>Jun</v>
      </c>
      <c r="E4956" t="s">
        <v>23</v>
      </c>
      <c r="F4956" t="s">
        <v>470</v>
      </c>
      <c r="G4956" t="s">
        <v>33</v>
      </c>
      <c r="H4956" t="s">
        <v>34</v>
      </c>
      <c r="I4956" t="s">
        <v>1051</v>
      </c>
      <c r="J4956" t="s">
        <v>36</v>
      </c>
      <c r="K4956" t="s">
        <v>48</v>
      </c>
      <c r="L4956" s="2">
        <f t="shared" si="771"/>
        <v>17.389200000000002</v>
      </c>
      <c r="M4956" s="2">
        <f t="shared" si="772"/>
        <v>18.060000000000002</v>
      </c>
      <c r="N4956" s="2">
        <f t="shared" si="778"/>
        <v>0.67079999999999984</v>
      </c>
      <c r="O4956" s="2">
        <f t="shared" si="773"/>
        <v>4.6955999999999989</v>
      </c>
      <c r="P4956" s="2">
        <f t="shared" si="774"/>
        <v>126.42000000000002</v>
      </c>
      <c r="Q4956" s="2">
        <f t="shared" si="775"/>
        <v>3.7142857142857131</v>
      </c>
      <c r="R4956">
        <v>7</v>
      </c>
      <c r="S4956">
        <v>0</v>
      </c>
      <c r="T4956" s="2">
        <v>18.060000000000002</v>
      </c>
      <c r="U4956" s="3">
        <v>4.6956000000000007</v>
      </c>
      <c r="V4956" s="4">
        <f t="shared" si="779"/>
        <v>3.7142857142857144</v>
      </c>
      <c r="W4956" s="2">
        <f t="shared" si="776"/>
        <v>126.42000000000002</v>
      </c>
    </row>
    <row r="4957" spans="1:23" x14ac:dyDescent="0.25">
      <c r="A4957">
        <f t="shared" si="777"/>
        <v>2014</v>
      </c>
      <c r="B4957" s="1">
        <v>41799</v>
      </c>
      <c r="C4957" s="1">
        <v>41803</v>
      </c>
      <c r="D4957" s="1" t="str">
        <f t="shared" si="770"/>
        <v>Jun</v>
      </c>
      <c r="E4957" t="s">
        <v>23</v>
      </c>
      <c r="F4957" t="s">
        <v>470</v>
      </c>
      <c r="G4957" t="s">
        <v>33</v>
      </c>
      <c r="H4957" t="s">
        <v>34</v>
      </c>
      <c r="I4957" t="s">
        <v>1453</v>
      </c>
      <c r="J4957" t="s">
        <v>36</v>
      </c>
      <c r="K4957" t="s">
        <v>60</v>
      </c>
      <c r="L4957" s="2">
        <f t="shared" si="771"/>
        <v>67.005200000000002</v>
      </c>
      <c r="M4957" s="2">
        <f t="shared" si="772"/>
        <v>79.14</v>
      </c>
      <c r="N4957" s="2">
        <f t="shared" si="778"/>
        <v>12.134799999999998</v>
      </c>
      <c r="O4957" s="2">
        <f t="shared" si="773"/>
        <v>36.404399999999995</v>
      </c>
      <c r="P4957" s="2">
        <f t="shared" si="774"/>
        <v>237.42000000000002</v>
      </c>
      <c r="Q4957" s="2">
        <f t="shared" si="775"/>
        <v>15.333333333333329</v>
      </c>
      <c r="R4957">
        <v>3</v>
      </c>
      <c r="S4957">
        <v>0</v>
      </c>
      <c r="T4957" s="2">
        <v>79.14</v>
      </c>
      <c r="U4957" s="3">
        <v>36.404399999999995</v>
      </c>
      <c r="V4957" s="4">
        <f t="shared" si="779"/>
        <v>15.333333333333329</v>
      </c>
      <c r="W4957" s="2">
        <f t="shared" si="776"/>
        <v>237.42000000000002</v>
      </c>
    </row>
    <row r="4958" spans="1:23" x14ac:dyDescent="0.25">
      <c r="A4958">
        <f t="shared" si="777"/>
        <v>2014</v>
      </c>
      <c r="B4958" s="1">
        <v>41799</v>
      </c>
      <c r="C4958" s="1">
        <v>41803</v>
      </c>
      <c r="D4958" s="1" t="str">
        <f t="shared" si="770"/>
        <v>Jun</v>
      </c>
      <c r="E4958" t="s">
        <v>23</v>
      </c>
      <c r="F4958" t="s">
        <v>470</v>
      </c>
      <c r="G4958" t="s">
        <v>33</v>
      </c>
      <c r="H4958" t="s">
        <v>34</v>
      </c>
      <c r="I4958" t="s">
        <v>2180</v>
      </c>
      <c r="J4958" t="s">
        <v>28</v>
      </c>
      <c r="K4958" t="s">
        <v>46</v>
      </c>
      <c r="L4958" s="2">
        <f t="shared" si="771"/>
        <v>30.293999999999997</v>
      </c>
      <c r="M4958" s="2">
        <f t="shared" si="772"/>
        <v>37.4</v>
      </c>
      <c r="N4958" s="2">
        <f t="shared" si="778"/>
        <v>7.1060000000000016</v>
      </c>
      <c r="O4958" s="2">
        <f t="shared" si="773"/>
        <v>14.212000000000003</v>
      </c>
      <c r="P4958" s="2">
        <f t="shared" si="774"/>
        <v>74.8</v>
      </c>
      <c r="Q4958" s="2">
        <f t="shared" si="775"/>
        <v>19.000000000000007</v>
      </c>
      <c r="R4958">
        <v>2</v>
      </c>
      <c r="S4958">
        <v>0</v>
      </c>
      <c r="T4958" s="2">
        <v>37.4</v>
      </c>
      <c r="U4958" s="3">
        <v>14.212</v>
      </c>
      <c r="V4958" s="4">
        <f t="shared" si="779"/>
        <v>19</v>
      </c>
      <c r="W4958" s="2">
        <f t="shared" si="776"/>
        <v>74.8</v>
      </c>
    </row>
    <row r="4959" spans="1:23" x14ac:dyDescent="0.25">
      <c r="A4959">
        <f t="shared" si="777"/>
        <v>2015</v>
      </c>
      <c r="B4959" s="1">
        <v>42083</v>
      </c>
      <c r="C4959" s="1">
        <v>42089</v>
      </c>
      <c r="D4959" s="1" t="str">
        <f t="shared" si="770"/>
        <v>Mar</v>
      </c>
      <c r="E4959" t="s">
        <v>38</v>
      </c>
      <c r="F4959" t="s">
        <v>992</v>
      </c>
      <c r="G4959" t="s">
        <v>25</v>
      </c>
      <c r="H4959" t="s">
        <v>65</v>
      </c>
      <c r="I4959" t="s">
        <v>2061</v>
      </c>
      <c r="J4959" t="s">
        <v>36</v>
      </c>
      <c r="K4959" t="s">
        <v>53</v>
      </c>
      <c r="L4959" s="2">
        <f t="shared" si="771"/>
        <v>4.7100000000000009</v>
      </c>
      <c r="M4959" s="2">
        <f t="shared" si="772"/>
        <v>1.7119999999999995</v>
      </c>
      <c r="N4959" s="2">
        <f t="shared" si="778"/>
        <v>-2.9980000000000011</v>
      </c>
      <c r="O4959" s="2">
        <f t="shared" si="773"/>
        <v>-5.9960000000000022</v>
      </c>
      <c r="P4959" s="2">
        <f t="shared" si="774"/>
        <v>3.423999999999999</v>
      </c>
      <c r="Q4959" s="2">
        <f t="shared" si="775"/>
        <v>-175.11682242990665</v>
      </c>
      <c r="R4959">
        <v>2</v>
      </c>
      <c r="S4959">
        <v>0.8</v>
      </c>
      <c r="T4959" s="2">
        <v>2.5119999999999996</v>
      </c>
      <c r="U4959" s="3">
        <v>-4.3960000000000026</v>
      </c>
      <c r="V4959" s="4">
        <f t="shared" si="779"/>
        <v>-87.500000000000071</v>
      </c>
      <c r="W4959" s="2">
        <f t="shared" si="776"/>
        <v>5.0239999999999991</v>
      </c>
    </row>
    <row r="4960" spans="1:23" x14ac:dyDescent="0.25">
      <c r="A4960">
        <f t="shared" si="777"/>
        <v>2015</v>
      </c>
      <c r="B4960" s="1">
        <v>42083</v>
      </c>
      <c r="C4960" s="1">
        <v>42089</v>
      </c>
      <c r="D4960" s="1" t="str">
        <f t="shared" si="770"/>
        <v>Mar</v>
      </c>
      <c r="E4960" t="s">
        <v>38</v>
      </c>
      <c r="F4960" t="s">
        <v>992</v>
      </c>
      <c r="G4960" t="s">
        <v>25</v>
      </c>
      <c r="H4960" t="s">
        <v>65</v>
      </c>
      <c r="I4960" t="s">
        <v>2520</v>
      </c>
      <c r="J4960" t="s">
        <v>36</v>
      </c>
      <c r="K4960" t="s">
        <v>128</v>
      </c>
      <c r="L4960" s="2">
        <f t="shared" si="771"/>
        <v>18.1828</v>
      </c>
      <c r="M4960" s="2">
        <f t="shared" si="772"/>
        <v>18.664000000000001</v>
      </c>
      <c r="N4960" s="2">
        <f t="shared" si="778"/>
        <v>0.48120000000000118</v>
      </c>
      <c r="O4960" s="2">
        <f t="shared" si="773"/>
        <v>4.3308000000000106</v>
      </c>
      <c r="P4960" s="2">
        <f t="shared" si="774"/>
        <v>167.976</v>
      </c>
      <c r="Q4960" s="2">
        <f t="shared" si="775"/>
        <v>2.5782254607801178</v>
      </c>
      <c r="R4960">
        <v>9</v>
      </c>
      <c r="S4960">
        <v>0.2</v>
      </c>
      <c r="T4960" s="2">
        <v>18.864000000000001</v>
      </c>
      <c r="U4960" s="3">
        <v>6.1307999999999998</v>
      </c>
      <c r="V4960" s="4">
        <f t="shared" si="779"/>
        <v>3.6111111111111107</v>
      </c>
      <c r="W4960" s="2">
        <f t="shared" si="776"/>
        <v>169.77600000000001</v>
      </c>
    </row>
    <row r="4961" spans="1:23" x14ac:dyDescent="0.25">
      <c r="A4961">
        <f t="shared" si="777"/>
        <v>2016</v>
      </c>
      <c r="B4961" s="1">
        <v>42692</v>
      </c>
      <c r="C4961" s="1">
        <v>42696</v>
      </c>
      <c r="D4961" s="1" t="str">
        <f t="shared" si="770"/>
        <v>Nov</v>
      </c>
      <c r="E4961" t="s">
        <v>38</v>
      </c>
      <c r="F4961" t="s">
        <v>1407</v>
      </c>
      <c r="G4961" t="s">
        <v>64</v>
      </c>
      <c r="H4961" t="s">
        <v>34</v>
      </c>
      <c r="I4961" t="s">
        <v>1646</v>
      </c>
      <c r="J4961" t="s">
        <v>50</v>
      </c>
      <c r="K4961" t="s">
        <v>51</v>
      </c>
      <c r="L4961" s="2">
        <f t="shared" si="771"/>
        <v>55.072800000000001</v>
      </c>
      <c r="M4961" s="2">
        <f t="shared" si="772"/>
        <v>60.991999999999997</v>
      </c>
      <c r="N4961" s="2">
        <f t="shared" si="778"/>
        <v>5.9191999999999965</v>
      </c>
      <c r="O4961" s="2">
        <f t="shared" si="773"/>
        <v>5.9191999999999965</v>
      </c>
      <c r="P4961" s="2">
        <f t="shared" si="774"/>
        <v>60.991999999999997</v>
      </c>
      <c r="Q4961" s="2">
        <f t="shared" si="775"/>
        <v>9.7048793284365118</v>
      </c>
      <c r="R4961">
        <v>1</v>
      </c>
      <c r="S4961">
        <v>0.2</v>
      </c>
      <c r="T4961" s="2">
        <v>61.192</v>
      </c>
      <c r="U4961" s="3">
        <v>6.1192000000000011</v>
      </c>
      <c r="V4961" s="4">
        <f t="shared" si="779"/>
        <v>10.000000000000002</v>
      </c>
      <c r="W4961" s="2">
        <f t="shared" si="776"/>
        <v>61.192</v>
      </c>
    </row>
    <row r="4962" spans="1:23" x14ac:dyDescent="0.25">
      <c r="A4962">
        <f t="shared" si="777"/>
        <v>2016</v>
      </c>
      <c r="B4962" s="1">
        <v>42692</v>
      </c>
      <c r="C4962" s="1">
        <v>42696</v>
      </c>
      <c r="D4962" s="1" t="str">
        <f t="shared" si="770"/>
        <v>Nov</v>
      </c>
      <c r="E4962" t="s">
        <v>38</v>
      </c>
      <c r="F4962" t="s">
        <v>1407</v>
      </c>
      <c r="G4962" t="s">
        <v>64</v>
      </c>
      <c r="H4962" t="s">
        <v>34</v>
      </c>
      <c r="I4962" t="s">
        <v>2283</v>
      </c>
      <c r="J4962" t="s">
        <v>36</v>
      </c>
      <c r="K4962" t="s">
        <v>55</v>
      </c>
      <c r="L4962" s="2">
        <f t="shared" si="771"/>
        <v>49.523200000000003</v>
      </c>
      <c r="M4962" s="2">
        <f t="shared" si="772"/>
        <v>67.84</v>
      </c>
      <c r="N4962" s="2">
        <f t="shared" si="778"/>
        <v>18.316800000000001</v>
      </c>
      <c r="O4962" s="2">
        <f t="shared" si="773"/>
        <v>18.316800000000001</v>
      </c>
      <c r="P4962" s="2">
        <f t="shared" si="774"/>
        <v>67.84</v>
      </c>
      <c r="Q4962" s="2">
        <f t="shared" si="775"/>
        <v>27</v>
      </c>
      <c r="R4962">
        <v>1</v>
      </c>
      <c r="S4962">
        <v>0</v>
      </c>
      <c r="T4962" s="2">
        <v>67.84</v>
      </c>
      <c r="U4962" s="3">
        <v>18.316800000000001</v>
      </c>
      <c r="V4962" s="4">
        <f t="shared" si="779"/>
        <v>27</v>
      </c>
      <c r="W4962" s="2">
        <f t="shared" si="776"/>
        <v>67.84</v>
      </c>
    </row>
    <row r="4963" spans="1:23" x14ac:dyDescent="0.25">
      <c r="A4963">
        <f t="shared" si="777"/>
        <v>2014</v>
      </c>
      <c r="B4963" s="1">
        <v>41705</v>
      </c>
      <c r="C4963" s="1">
        <v>41706</v>
      </c>
      <c r="D4963" s="1" t="str">
        <f t="shared" si="770"/>
        <v>Mar</v>
      </c>
      <c r="E4963" t="s">
        <v>98</v>
      </c>
      <c r="F4963" t="s">
        <v>2521</v>
      </c>
      <c r="G4963" t="s">
        <v>25</v>
      </c>
      <c r="H4963" t="s">
        <v>34</v>
      </c>
      <c r="I4963" t="s">
        <v>369</v>
      </c>
      <c r="J4963" t="s">
        <v>28</v>
      </c>
      <c r="K4963" t="s">
        <v>31</v>
      </c>
      <c r="L4963" s="2">
        <f t="shared" si="771"/>
        <v>43.23190000000001</v>
      </c>
      <c r="M4963" s="2">
        <f t="shared" si="772"/>
        <v>48.512</v>
      </c>
      <c r="N4963" s="2">
        <f t="shared" si="778"/>
        <v>5.2800999999999902</v>
      </c>
      <c r="O4963" s="2">
        <f t="shared" si="773"/>
        <v>5.2800999999999902</v>
      </c>
      <c r="P4963" s="2">
        <f t="shared" si="774"/>
        <v>48.512</v>
      </c>
      <c r="Q4963" s="2">
        <f t="shared" si="775"/>
        <v>10.884111147757237</v>
      </c>
      <c r="R4963">
        <v>1</v>
      </c>
      <c r="S4963">
        <v>0.2</v>
      </c>
      <c r="T4963" s="2">
        <v>48.712000000000003</v>
      </c>
      <c r="U4963" s="3">
        <v>5.4800999999999966</v>
      </c>
      <c r="V4963" s="4">
        <f t="shared" si="779"/>
        <v>11.249999999999991</v>
      </c>
      <c r="W4963" s="2">
        <f t="shared" si="776"/>
        <v>48.712000000000003</v>
      </c>
    </row>
    <row r="4964" spans="1:23" x14ac:dyDescent="0.25">
      <c r="A4964">
        <f t="shared" si="777"/>
        <v>2014</v>
      </c>
      <c r="B4964" s="1">
        <v>41705</v>
      </c>
      <c r="C4964" s="1">
        <v>41706</v>
      </c>
      <c r="D4964" s="1" t="str">
        <f t="shared" si="770"/>
        <v>Mar</v>
      </c>
      <c r="E4964" t="s">
        <v>98</v>
      </c>
      <c r="F4964" t="s">
        <v>2521</v>
      </c>
      <c r="G4964" t="s">
        <v>25</v>
      </c>
      <c r="H4964" t="s">
        <v>34</v>
      </c>
      <c r="I4964" t="s">
        <v>424</v>
      </c>
      <c r="J4964" t="s">
        <v>36</v>
      </c>
      <c r="K4964" t="s">
        <v>48</v>
      </c>
      <c r="L4964" s="2">
        <f t="shared" si="771"/>
        <v>16.385200000000001</v>
      </c>
      <c r="M4964" s="2">
        <f t="shared" si="772"/>
        <v>17.940000000000001</v>
      </c>
      <c r="N4964" s="2">
        <f t="shared" si="778"/>
        <v>1.5548000000000002</v>
      </c>
      <c r="O4964" s="2">
        <f t="shared" si="773"/>
        <v>4.6644000000000005</v>
      </c>
      <c r="P4964" s="2">
        <f t="shared" si="774"/>
        <v>53.820000000000007</v>
      </c>
      <c r="Q4964" s="2">
        <f t="shared" si="775"/>
        <v>8.6666666666666679</v>
      </c>
      <c r="R4964">
        <v>3</v>
      </c>
      <c r="S4964">
        <v>0</v>
      </c>
      <c r="T4964" s="2">
        <v>17.940000000000001</v>
      </c>
      <c r="U4964" s="3">
        <v>4.6644000000000005</v>
      </c>
      <c r="V4964" s="4">
        <f t="shared" si="779"/>
        <v>8.6666666666666679</v>
      </c>
      <c r="W4964" s="2">
        <f t="shared" si="776"/>
        <v>53.820000000000007</v>
      </c>
    </row>
    <row r="4965" spans="1:23" x14ac:dyDescent="0.25">
      <c r="A4965">
        <f t="shared" si="777"/>
        <v>2014</v>
      </c>
      <c r="B4965" s="1">
        <v>41705</v>
      </c>
      <c r="C4965" s="1">
        <v>41706</v>
      </c>
      <c r="D4965" s="1" t="str">
        <f t="shared" si="770"/>
        <v>Mar</v>
      </c>
      <c r="E4965" t="s">
        <v>98</v>
      </c>
      <c r="F4965" t="s">
        <v>2521</v>
      </c>
      <c r="G4965" t="s">
        <v>25</v>
      </c>
      <c r="H4965" t="s">
        <v>34</v>
      </c>
      <c r="I4965" t="s">
        <v>1329</v>
      </c>
      <c r="J4965" t="s">
        <v>36</v>
      </c>
      <c r="K4965" t="s">
        <v>43</v>
      </c>
      <c r="L4965" s="2">
        <f t="shared" si="771"/>
        <v>241.32040000000001</v>
      </c>
      <c r="M4965" s="2">
        <f t="shared" si="772"/>
        <v>242.94</v>
      </c>
      <c r="N4965" s="2">
        <f t="shared" si="778"/>
        <v>1.6195999999999913</v>
      </c>
      <c r="O4965" s="2">
        <f t="shared" si="773"/>
        <v>4.8587999999999738</v>
      </c>
      <c r="P4965" s="2">
        <f t="shared" si="774"/>
        <v>728.81999999999994</v>
      </c>
      <c r="Q4965" s="2">
        <f t="shared" si="775"/>
        <v>0.66666666666666319</v>
      </c>
      <c r="R4965">
        <v>3</v>
      </c>
      <c r="S4965">
        <v>0</v>
      </c>
      <c r="T4965" s="2">
        <v>242.94</v>
      </c>
      <c r="U4965" s="3">
        <v>4.8588000000000164</v>
      </c>
      <c r="V4965" s="4">
        <f t="shared" si="779"/>
        <v>0.66666666666666896</v>
      </c>
      <c r="W4965" s="2">
        <f t="shared" si="776"/>
        <v>728.81999999999994</v>
      </c>
    </row>
    <row r="4966" spans="1:23" x14ac:dyDescent="0.25">
      <c r="A4966">
        <f t="shared" si="777"/>
        <v>2016</v>
      </c>
      <c r="B4966" s="1">
        <v>42505</v>
      </c>
      <c r="C4966" s="1">
        <v>42509</v>
      </c>
      <c r="D4966" s="1" t="str">
        <f t="shared" si="770"/>
        <v>May</v>
      </c>
      <c r="E4966" t="s">
        <v>23</v>
      </c>
      <c r="F4966" t="s">
        <v>121</v>
      </c>
      <c r="G4966" t="s">
        <v>25</v>
      </c>
      <c r="H4966" t="s">
        <v>26</v>
      </c>
      <c r="I4966" t="s">
        <v>976</v>
      </c>
      <c r="J4966" t="s">
        <v>36</v>
      </c>
      <c r="K4966" t="s">
        <v>53</v>
      </c>
      <c r="L4966" s="2">
        <f t="shared" si="771"/>
        <v>9.0580000000000016</v>
      </c>
      <c r="M4966" s="2">
        <f t="shared" si="772"/>
        <v>7.0640000000000009</v>
      </c>
      <c r="N4966" s="2">
        <f t="shared" si="778"/>
        <v>-1.9940000000000007</v>
      </c>
      <c r="O4966" s="2">
        <f t="shared" si="773"/>
        <v>-7.9760000000000026</v>
      </c>
      <c r="P4966" s="2">
        <f t="shared" si="774"/>
        <v>28.256000000000004</v>
      </c>
      <c r="Q4966" s="2">
        <f t="shared" si="775"/>
        <v>-28.227633069082682</v>
      </c>
      <c r="R4966">
        <v>4</v>
      </c>
      <c r="S4966">
        <v>0.7</v>
      </c>
      <c r="T4966" s="2">
        <v>7.7640000000000011</v>
      </c>
      <c r="U4966" s="3">
        <v>-5.1760000000000002</v>
      </c>
      <c r="V4966" s="4">
        <f t="shared" si="779"/>
        <v>-16.666666666666664</v>
      </c>
      <c r="W4966" s="2">
        <f t="shared" si="776"/>
        <v>31.056000000000004</v>
      </c>
    </row>
    <row r="4967" spans="1:23" x14ac:dyDescent="0.25">
      <c r="A4967">
        <f t="shared" si="777"/>
        <v>2015</v>
      </c>
      <c r="B4967" s="1">
        <v>42149</v>
      </c>
      <c r="C4967" s="1">
        <v>42152</v>
      </c>
      <c r="D4967" s="1" t="str">
        <f t="shared" si="770"/>
        <v>May</v>
      </c>
      <c r="E4967" t="s">
        <v>23</v>
      </c>
      <c r="F4967" t="s">
        <v>1258</v>
      </c>
      <c r="G4967" t="s">
        <v>33</v>
      </c>
      <c r="H4967" t="s">
        <v>26</v>
      </c>
      <c r="I4967" t="s">
        <v>1934</v>
      </c>
      <c r="J4967" t="s">
        <v>50</v>
      </c>
      <c r="K4967" t="s">
        <v>51</v>
      </c>
      <c r="L4967" s="2">
        <f t="shared" si="771"/>
        <v>452.44499999999999</v>
      </c>
      <c r="M4967" s="2">
        <f t="shared" si="772"/>
        <v>466.84</v>
      </c>
      <c r="N4967" s="2">
        <f t="shared" si="778"/>
        <v>14.394999999999982</v>
      </c>
      <c r="O4967" s="2">
        <f t="shared" si="773"/>
        <v>57.579999999999927</v>
      </c>
      <c r="P4967" s="2">
        <f t="shared" si="774"/>
        <v>1867.36</v>
      </c>
      <c r="Q4967" s="2">
        <f t="shared" si="775"/>
        <v>3.0834975580498636</v>
      </c>
      <c r="R4967">
        <v>4</v>
      </c>
      <c r="S4967">
        <v>0.2</v>
      </c>
      <c r="T4967" s="2">
        <v>467.03999999999996</v>
      </c>
      <c r="U4967" s="3">
        <v>58.379999999999939</v>
      </c>
      <c r="V4967" s="4">
        <f t="shared" si="779"/>
        <v>3.1249999999999969</v>
      </c>
      <c r="W4967" s="2">
        <f t="shared" si="776"/>
        <v>1868.1599999999999</v>
      </c>
    </row>
    <row r="4968" spans="1:23" x14ac:dyDescent="0.25">
      <c r="A4968">
        <f t="shared" si="777"/>
        <v>2015</v>
      </c>
      <c r="B4968" s="1">
        <v>42218</v>
      </c>
      <c r="C4968" s="1">
        <v>42221</v>
      </c>
      <c r="D4968" s="1" t="str">
        <f t="shared" si="770"/>
        <v>Aug</v>
      </c>
      <c r="E4968" t="s">
        <v>23</v>
      </c>
      <c r="F4968" t="s">
        <v>1721</v>
      </c>
      <c r="G4968" t="s">
        <v>64</v>
      </c>
      <c r="H4968" t="s">
        <v>80</v>
      </c>
      <c r="I4968" t="s">
        <v>1957</v>
      </c>
      <c r="J4968" t="s">
        <v>50</v>
      </c>
      <c r="K4968" t="s">
        <v>51</v>
      </c>
      <c r="L4968" s="2">
        <f t="shared" si="771"/>
        <v>127.56150000000002</v>
      </c>
      <c r="M4968" s="2">
        <f t="shared" si="772"/>
        <v>128.85000000000002</v>
      </c>
      <c r="N4968" s="2">
        <f t="shared" si="778"/>
        <v>1.2884999999999991</v>
      </c>
      <c r="O4968" s="2">
        <f t="shared" si="773"/>
        <v>3.8654999999999973</v>
      </c>
      <c r="P4968" s="2">
        <f t="shared" si="774"/>
        <v>386.55000000000007</v>
      </c>
      <c r="Q4968" s="2">
        <f t="shared" si="775"/>
        <v>0.99999999999999911</v>
      </c>
      <c r="R4968">
        <v>3</v>
      </c>
      <c r="S4968">
        <v>0</v>
      </c>
      <c r="T4968" s="2">
        <v>128.85000000000002</v>
      </c>
      <c r="U4968" s="3">
        <v>3.8654999999999973</v>
      </c>
      <c r="V4968" s="4">
        <f t="shared" si="779"/>
        <v>0.99999999999999911</v>
      </c>
      <c r="W4968" s="2">
        <f t="shared" si="776"/>
        <v>386.55000000000007</v>
      </c>
    </row>
    <row r="4969" spans="1:23" x14ac:dyDescent="0.25">
      <c r="A4969">
        <f t="shared" si="777"/>
        <v>2015</v>
      </c>
      <c r="B4969" s="1">
        <v>42218</v>
      </c>
      <c r="C4969" s="1">
        <v>42221</v>
      </c>
      <c r="D4969" s="1" t="str">
        <f t="shared" si="770"/>
        <v>Aug</v>
      </c>
      <c r="E4969" t="s">
        <v>23</v>
      </c>
      <c r="F4969" t="s">
        <v>1721</v>
      </c>
      <c r="G4969" t="s">
        <v>64</v>
      </c>
      <c r="H4969" t="s">
        <v>80</v>
      </c>
      <c r="I4969" t="s">
        <v>1224</v>
      </c>
      <c r="J4969" t="s">
        <v>36</v>
      </c>
      <c r="K4969" t="s">
        <v>60</v>
      </c>
      <c r="L4969" s="2">
        <f t="shared" si="771"/>
        <v>6.3420000000000005</v>
      </c>
      <c r="M4969" s="2">
        <f t="shared" si="772"/>
        <v>8.4</v>
      </c>
      <c r="N4969" s="2">
        <f t="shared" si="778"/>
        <v>2.0579999999999998</v>
      </c>
      <c r="O4969" s="2">
        <f t="shared" si="773"/>
        <v>4.1159999999999997</v>
      </c>
      <c r="P4969" s="2">
        <f t="shared" si="774"/>
        <v>16.8</v>
      </c>
      <c r="Q4969" s="2">
        <f t="shared" si="775"/>
        <v>24.499999999999996</v>
      </c>
      <c r="R4969">
        <v>2</v>
      </c>
      <c r="S4969">
        <v>0</v>
      </c>
      <c r="T4969" s="2">
        <v>8.4</v>
      </c>
      <c r="U4969" s="3">
        <v>4.1159999999999997</v>
      </c>
      <c r="V4969" s="4">
        <f t="shared" si="779"/>
        <v>24.499999999999996</v>
      </c>
      <c r="W4969" s="2">
        <f t="shared" si="776"/>
        <v>16.8</v>
      </c>
    </row>
    <row r="4970" spans="1:23" x14ac:dyDescent="0.25">
      <c r="A4970">
        <f t="shared" si="777"/>
        <v>2015</v>
      </c>
      <c r="B4970" s="1">
        <v>42218</v>
      </c>
      <c r="C4970" s="1">
        <v>42221</v>
      </c>
      <c r="D4970" s="1" t="str">
        <f t="shared" si="770"/>
        <v>Aug</v>
      </c>
      <c r="E4970" t="s">
        <v>23</v>
      </c>
      <c r="F4970" t="s">
        <v>1721</v>
      </c>
      <c r="G4970" t="s">
        <v>64</v>
      </c>
      <c r="H4970" t="s">
        <v>80</v>
      </c>
      <c r="I4970" t="s">
        <v>647</v>
      </c>
      <c r="J4970" t="s">
        <v>50</v>
      </c>
      <c r="K4970" t="s">
        <v>86</v>
      </c>
      <c r="L4970" s="2">
        <f t="shared" si="771"/>
        <v>157.98419999999999</v>
      </c>
      <c r="M4970" s="2">
        <f t="shared" si="772"/>
        <v>199.98</v>
      </c>
      <c r="N4970" s="2">
        <f t="shared" si="778"/>
        <v>41.995800000000003</v>
      </c>
      <c r="O4970" s="2">
        <f t="shared" si="773"/>
        <v>83.991600000000005</v>
      </c>
      <c r="P4970" s="2">
        <f t="shared" si="774"/>
        <v>399.96</v>
      </c>
      <c r="Q4970" s="2">
        <f t="shared" si="775"/>
        <v>21.000000000000004</v>
      </c>
      <c r="R4970">
        <v>2</v>
      </c>
      <c r="S4970">
        <v>0</v>
      </c>
      <c r="T4970" s="2">
        <v>199.98</v>
      </c>
      <c r="U4970" s="3">
        <v>83.991600000000005</v>
      </c>
      <c r="V4970" s="4">
        <f t="shared" si="779"/>
        <v>21.000000000000004</v>
      </c>
      <c r="W4970" s="2">
        <f t="shared" si="776"/>
        <v>399.96</v>
      </c>
    </row>
    <row r="4971" spans="1:23" x14ac:dyDescent="0.25">
      <c r="A4971">
        <f t="shared" si="777"/>
        <v>2015</v>
      </c>
      <c r="B4971" s="1">
        <v>42218</v>
      </c>
      <c r="C4971" s="1">
        <v>42221</v>
      </c>
      <c r="D4971" s="1" t="str">
        <f t="shared" si="770"/>
        <v>Aug</v>
      </c>
      <c r="E4971" t="s">
        <v>23</v>
      </c>
      <c r="F4971" t="s">
        <v>1721</v>
      </c>
      <c r="G4971" t="s">
        <v>64</v>
      </c>
      <c r="H4971" t="s">
        <v>80</v>
      </c>
      <c r="I4971" t="s">
        <v>1387</v>
      </c>
      <c r="J4971" t="s">
        <v>28</v>
      </c>
      <c r="K4971" t="s">
        <v>31</v>
      </c>
      <c r="L4971" s="2">
        <f t="shared" si="771"/>
        <v>95.442800000000005</v>
      </c>
      <c r="M4971" s="2">
        <f t="shared" si="772"/>
        <v>110.98</v>
      </c>
      <c r="N4971" s="2">
        <f t="shared" si="778"/>
        <v>15.537199999999999</v>
      </c>
      <c r="O4971" s="2">
        <f t="shared" si="773"/>
        <v>15.537199999999999</v>
      </c>
      <c r="P4971" s="2">
        <f t="shared" si="774"/>
        <v>110.98</v>
      </c>
      <c r="Q4971" s="2">
        <f t="shared" si="775"/>
        <v>13.999999999999998</v>
      </c>
      <c r="R4971">
        <v>1</v>
      </c>
      <c r="S4971">
        <v>0</v>
      </c>
      <c r="T4971" s="2">
        <v>110.98</v>
      </c>
      <c r="U4971" s="3">
        <v>15.537199999999999</v>
      </c>
      <c r="V4971" s="4">
        <f t="shared" si="779"/>
        <v>13.999999999999998</v>
      </c>
      <c r="W4971" s="2">
        <f t="shared" si="776"/>
        <v>110.98</v>
      </c>
    </row>
    <row r="4972" spans="1:23" x14ac:dyDescent="0.25">
      <c r="A4972">
        <f t="shared" si="777"/>
        <v>2016</v>
      </c>
      <c r="B4972" s="1">
        <v>42680</v>
      </c>
      <c r="C4972" s="1">
        <v>42683</v>
      </c>
      <c r="D4972" s="1" t="str">
        <f t="shared" si="770"/>
        <v>Nov</v>
      </c>
      <c r="E4972" t="s">
        <v>98</v>
      </c>
      <c r="F4972" t="s">
        <v>445</v>
      </c>
      <c r="G4972" t="s">
        <v>33</v>
      </c>
      <c r="H4972" t="s">
        <v>26</v>
      </c>
      <c r="I4972" t="s">
        <v>153</v>
      </c>
      <c r="J4972" t="s">
        <v>28</v>
      </c>
      <c r="K4972" t="s">
        <v>31</v>
      </c>
      <c r="L4972" s="2">
        <f t="shared" si="771"/>
        <v>222.28290000000004</v>
      </c>
      <c r="M4972" s="2">
        <f t="shared" si="772"/>
        <v>207.78400000000005</v>
      </c>
      <c r="N4972" s="2">
        <f t="shared" si="778"/>
        <v>-14.498899999999992</v>
      </c>
      <c r="O4972" s="2">
        <f t="shared" si="773"/>
        <v>-28.997799999999984</v>
      </c>
      <c r="P4972" s="2">
        <f t="shared" si="774"/>
        <v>415.5680000000001</v>
      </c>
      <c r="Q4972" s="2">
        <f t="shared" si="775"/>
        <v>-6.9778712509144052</v>
      </c>
      <c r="R4972">
        <v>2</v>
      </c>
      <c r="S4972">
        <v>0.2</v>
      </c>
      <c r="T4972" s="2">
        <v>207.98400000000004</v>
      </c>
      <c r="U4972" s="3">
        <v>-28.597800000000007</v>
      </c>
      <c r="V4972" s="4">
        <f t="shared" si="779"/>
        <v>-6.8750000000000009</v>
      </c>
      <c r="W4972" s="2">
        <f t="shared" si="776"/>
        <v>415.96800000000007</v>
      </c>
    </row>
    <row r="4973" spans="1:23" x14ac:dyDescent="0.25">
      <c r="A4973">
        <f t="shared" si="777"/>
        <v>2016</v>
      </c>
      <c r="B4973" s="1">
        <v>42680</v>
      </c>
      <c r="C4973" s="1">
        <v>42683</v>
      </c>
      <c r="D4973" s="1" t="str">
        <f t="shared" si="770"/>
        <v>Nov</v>
      </c>
      <c r="E4973" t="s">
        <v>98</v>
      </c>
      <c r="F4973" t="s">
        <v>445</v>
      </c>
      <c r="G4973" t="s">
        <v>33</v>
      </c>
      <c r="H4973" t="s">
        <v>26</v>
      </c>
      <c r="I4973" t="s">
        <v>2153</v>
      </c>
      <c r="J4973" t="s">
        <v>36</v>
      </c>
      <c r="K4973" t="s">
        <v>60</v>
      </c>
      <c r="L4973" s="2">
        <f t="shared" si="771"/>
        <v>29.792400000000001</v>
      </c>
      <c r="M4973" s="2">
        <f t="shared" si="772"/>
        <v>35.911999999999999</v>
      </c>
      <c r="N4973" s="2">
        <f t="shared" si="778"/>
        <v>6.1195999999999984</v>
      </c>
      <c r="O4973" s="2">
        <f t="shared" si="773"/>
        <v>12.239199999999997</v>
      </c>
      <c r="P4973" s="2">
        <f t="shared" si="774"/>
        <v>71.823999999999998</v>
      </c>
      <c r="Q4973" s="2">
        <f t="shared" si="775"/>
        <v>17.0405435509022</v>
      </c>
      <c r="R4973">
        <v>2</v>
      </c>
      <c r="S4973">
        <v>0.2</v>
      </c>
      <c r="T4973" s="2">
        <v>36.112000000000002</v>
      </c>
      <c r="U4973" s="3">
        <v>12.639200000000001</v>
      </c>
      <c r="V4973" s="4">
        <f t="shared" si="779"/>
        <v>17.5</v>
      </c>
      <c r="W4973" s="2">
        <f t="shared" si="776"/>
        <v>72.224000000000004</v>
      </c>
    </row>
    <row r="4974" spans="1:23" x14ac:dyDescent="0.25">
      <c r="A4974">
        <f t="shared" si="777"/>
        <v>2016</v>
      </c>
      <c r="B4974" s="1">
        <v>42680</v>
      </c>
      <c r="C4974" s="1">
        <v>42683</v>
      </c>
      <c r="D4974" s="1" t="str">
        <f t="shared" si="770"/>
        <v>Nov</v>
      </c>
      <c r="E4974" t="s">
        <v>98</v>
      </c>
      <c r="F4974" t="s">
        <v>445</v>
      </c>
      <c r="G4974" t="s">
        <v>33</v>
      </c>
      <c r="H4974" t="s">
        <v>26</v>
      </c>
      <c r="I4974" t="s">
        <v>1001</v>
      </c>
      <c r="J4974" t="s">
        <v>28</v>
      </c>
      <c r="K4974" t="s">
        <v>46</v>
      </c>
      <c r="L4974" s="2">
        <f t="shared" si="771"/>
        <v>32.678100000000008</v>
      </c>
      <c r="M4974" s="2">
        <f t="shared" si="772"/>
        <v>35.368000000000002</v>
      </c>
      <c r="N4974" s="2">
        <f t="shared" si="778"/>
        <v>2.6898999999999944</v>
      </c>
      <c r="O4974" s="2">
        <f t="shared" si="773"/>
        <v>5.3797999999999888</v>
      </c>
      <c r="P4974" s="2">
        <f t="shared" si="774"/>
        <v>70.736000000000004</v>
      </c>
      <c r="Q4974" s="2">
        <f t="shared" si="775"/>
        <v>7.6054625650305203</v>
      </c>
      <c r="R4974">
        <v>2</v>
      </c>
      <c r="S4974">
        <v>0.2</v>
      </c>
      <c r="T4974" s="2">
        <v>35.568000000000005</v>
      </c>
      <c r="U4974" s="3">
        <v>5.7797999999999963</v>
      </c>
      <c r="V4974" s="4">
        <f t="shared" si="779"/>
        <v>8.1249999999999929</v>
      </c>
      <c r="W4974" s="2">
        <f t="shared" si="776"/>
        <v>71.13600000000001</v>
      </c>
    </row>
    <row r="4975" spans="1:23" x14ac:dyDescent="0.25">
      <c r="A4975">
        <f t="shared" si="777"/>
        <v>2016</v>
      </c>
      <c r="B4975" s="1">
        <v>42680</v>
      </c>
      <c r="C4975" s="1">
        <v>42683</v>
      </c>
      <c r="D4975" s="1" t="str">
        <f t="shared" si="770"/>
        <v>Nov</v>
      </c>
      <c r="E4975" t="s">
        <v>98</v>
      </c>
      <c r="F4975" t="s">
        <v>445</v>
      </c>
      <c r="G4975" t="s">
        <v>33</v>
      </c>
      <c r="H4975" t="s">
        <v>26</v>
      </c>
      <c r="I4975" t="s">
        <v>658</v>
      </c>
      <c r="J4975" t="s">
        <v>36</v>
      </c>
      <c r="K4975" t="s">
        <v>60</v>
      </c>
      <c r="L4975" s="2">
        <f t="shared" si="771"/>
        <v>73.233599999999996</v>
      </c>
      <c r="M4975" s="2">
        <f t="shared" si="772"/>
        <v>88.567999999999998</v>
      </c>
      <c r="N4975" s="2">
        <f t="shared" si="778"/>
        <v>15.334400000000002</v>
      </c>
      <c r="O4975" s="2">
        <f t="shared" si="773"/>
        <v>30.668800000000005</v>
      </c>
      <c r="P4975" s="2">
        <f t="shared" si="774"/>
        <v>177.136</v>
      </c>
      <c r="Q4975" s="2">
        <f t="shared" si="775"/>
        <v>17.313702465901908</v>
      </c>
      <c r="R4975">
        <v>2</v>
      </c>
      <c r="S4975">
        <v>0.2</v>
      </c>
      <c r="T4975" s="2">
        <v>88.768000000000001</v>
      </c>
      <c r="U4975" s="3">
        <v>31.068799999999996</v>
      </c>
      <c r="V4975" s="4">
        <f t="shared" si="779"/>
        <v>17.5</v>
      </c>
      <c r="W4975" s="2">
        <f t="shared" si="776"/>
        <v>177.536</v>
      </c>
    </row>
    <row r="4976" spans="1:23" x14ac:dyDescent="0.25">
      <c r="A4976">
        <f t="shared" si="777"/>
        <v>2016</v>
      </c>
      <c r="B4976" s="1">
        <v>42681</v>
      </c>
      <c r="C4976" s="1">
        <v>42686</v>
      </c>
      <c r="D4976" s="1" t="str">
        <f t="shared" si="770"/>
        <v>Nov</v>
      </c>
      <c r="E4976" t="s">
        <v>38</v>
      </c>
      <c r="F4976" t="s">
        <v>1265</v>
      </c>
      <c r="G4976" t="s">
        <v>64</v>
      </c>
      <c r="H4976" t="s">
        <v>34</v>
      </c>
      <c r="I4976" t="s">
        <v>2110</v>
      </c>
      <c r="J4976" t="s">
        <v>36</v>
      </c>
      <c r="K4976" t="s">
        <v>60</v>
      </c>
      <c r="L4976" s="2">
        <f t="shared" si="771"/>
        <v>9.7394999999999996</v>
      </c>
      <c r="M4976" s="2">
        <f t="shared" si="772"/>
        <v>12.9</v>
      </c>
      <c r="N4976" s="2">
        <f t="shared" si="778"/>
        <v>3.1605000000000008</v>
      </c>
      <c r="O4976" s="2">
        <f t="shared" si="773"/>
        <v>6.3210000000000015</v>
      </c>
      <c r="P4976" s="2">
        <f t="shared" si="774"/>
        <v>25.8</v>
      </c>
      <c r="Q4976" s="2">
        <f t="shared" si="775"/>
        <v>24.500000000000004</v>
      </c>
      <c r="R4976">
        <v>2</v>
      </c>
      <c r="S4976">
        <v>0</v>
      </c>
      <c r="T4976" s="2">
        <v>12.9</v>
      </c>
      <c r="U4976" s="3">
        <v>6.3209999999999997</v>
      </c>
      <c r="V4976" s="4">
        <f t="shared" si="779"/>
        <v>24.5</v>
      </c>
      <c r="W4976" s="2">
        <f t="shared" si="776"/>
        <v>25.8</v>
      </c>
    </row>
    <row r="4977" spans="1:23" x14ac:dyDescent="0.25">
      <c r="A4977">
        <f t="shared" si="777"/>
        <v>2015</v>
      </c>
      <c r="B4977" s="1">
        <v>42265</v>
      </c>
      <c r="C4977" s="1">
        <v>42270</v>
      </c>
      <c r="D4977" s="1" t="str">
        <f t="shared" si="770"/>
        <v>Sep</v>
      </c>
      <c r="E4977" t="s">
        <v>23</v>
      </c>
      <c r="F4977" t="s">
        <v>1097</v>
      </c>
      <c r="G4977" t="s">
        <v>33</v>
      </c>
      <c r="H4977" t="s">
        <v>26</v>
      </c>
      <c r="I4977" t="s">
        <v>1189</v>
      </c>
      <c r="J4977" t="s">
        <v>50</v>
      </c>
      <c r="K4977" t="s">
        <v>86</v>
      </c>
      <c r="L4977" s="2">
        <f t="shared" si="771"/>
        <v>700.1880000000001</v>
      </c>
      <c r="M4977" s="2">
        <f t="shared" si="772"/>
        <v>716.92000000000007</v>
      </c>
      <c r="N4977" s="2">
        <f t="shared" si="778"/>
        <v>16.731999999999971</v>
      </c>
      <c r="O4977" s="2">
        <f t="shared" si="773"/>
        <v>150.58799999999974</v>
      </c>
      <c r="P4977" s="2">
        <f t="shared" si="774"/>
        <v>6452.2800000000007</v>
      </c>
      <c r="Q4977" s="2">
        <f t="shared" si="775"/>
        <v>2.3338726775651355</v>
      </c>
      <c r="R4977">
        <v>9</v>
      </c>
      <c r="S4977">
        <v>0.2</v>
      </c>
      <c r="T4977" s="2">
        <v>717.12000000000012</v>
      </c>
      <c r="U4977" s="3">
        <v>152.38799999999992</v>
      </c>
      <c r="V4977" s="4">
        <f t="shared" si="779"/>
        <v>2.3611111111111098</v>
      </c>
      <c r="W4977" s="2">
        <f t="shared" si="776"/>
        <v>6454.0800000000008</v>
      </c>
    </row>
    <row r="4978" spans="1:23" x14ac:dyDescent="0.25">
      <c r="A4978">
        <f t="shared" si="777"/>
        <v>2015</v>
      </c>
      <c r="B4978" s="1">
        <v>42345</v>
      </c>
      <c r="C4978" s="1">
        <v>42347</v>
      </c>
      <c r="D4978" s="1" t="str">
        <f t="shared" si="770"/>
        <v>Dec</v>
      </c>
      <c r="E4978" t="s">
        <v>98</v>
      </c>
      <c r="F4978" t="s">
        <v>409</v>
      </c>
      <c r="G4978" t="s">
        <v>25</v>
      </c>
      <c r="H4978" t="s">
        <v>80</v>
      </c>
      <c r="I4978" t="s">
        <v>1341</v>
      </c>
      <c r="J4978" t="s">
        <v>36</v>
      </c>
      <c r="K4978" t="s">
        <v>53</v>
      </c>
      <c r="L4978" s="2">
        <f t="shared" si="771"/>
        <v>19.918199999999999</v>
      </c>
      <c r="M4978" s="2">
        <f t="shared" si="772"/>
        <v>21.16</v>
      </c>
      <c r="N4978" s="2">
        <f t="shared" si="778"/>
        <v>1.2418000000000013</v>
      </c>
      <c r="O4978" s="2">
        <f t="shared" si="773"/>
        <v>6.2090000000000067</v>
      </c>
      <c r="P4978" s="2">
        <f t="shared" si="774"/>
        <v>105.8</v>
      </c>
      <c r="Q4978" s="2">
        <f t="shared" si="775"/>
        <v>5.8686200378071902</v>
      </c>
      <c r="R4978">
        <v>5</v>
      </c>
      <c r="S4978">
        <v>0.2</v>
      </c>
      <c r="T4978" s="2">
        <v>21.36</v>
      </c>
      <c r="U4978" s="3">
        <v>7.2089999999999996</v>
      </c>
      <c r="V4978" s="4">
        <f t="shared" si="779"/>
        <v>6.75</v>
      </c>
      <c r="W4978" s="2">
        <f t="shared" si="776"/>
        <v>106.8</v>
      </c>
    </row>
    <row r="4979" spans="1:23" x14ac:dyDescent="0.25">
      <c r="A4979">
        <f t="shared" si="777"/>
        <v>2015</v>
      </c>
      <c r="B4979" s="1">
        <v>42345</v>
      </c>
      <c r="C4979" s="1">
        <v>42347</v>
      </c>
      <c r="D4979" s="1" t="str">
        <f t="shared" si="770"/>
        <v>Dec</v>
      </c>
      <c r="E4979" t="s">
        <v>98</v>
      </c>
      <c r="F4979" t="s">
        <v>409</v>
      </c>
      <c r="G4979" t="s">
        <v>25</v>
      </c>
      <c r="H4979" t="s">
        <v>80</v>
      </c>
      <c r="I4979" t="s">
        <v>1246</v>
      </c>
      <c r="J4979" t="s">
        <v>36</v>
      </c>
      <c r="K4979" t="s">
        <v>53</v>
      </c>
      <c r="L4979" s="2">
        <f t="shared" si="771"/>
        <v>5.5175999999999998</v>
      </c>
      <c r="M4979" s="2">
        <f t="shared" si="772"/>
        <v>6.4879999999999995</v>
      </c>
      <c r="N4979" s="2">
        <f t="shared" si="778"/>
        <v>0.97039999999999971</v>
      </c>
      <c r="O4979" s="2">
        <f t="shared" si="773"/>
        <v>1.9407999999999994</v>
      </c>
      <c r="P4979" s="2">
        <f t="shared" si="774"/>
        <v>12.975999999999999</v>
      </c>
      <c r="Q4979" s="2">
        <f t="shared" si="775"/>
        <v>14.956843403205916</v>
      </c>
      <c r="R4979">
        <v>2</v>
      </c>
      <c r="S4979">
        <v>0.2</v>
      </c>
      <c r="T4979" s="2">
        <v>6.6879999999999997</v>
      </c>
      <c r="U4979" s="3">
        <v>2.3407999999999998</v>
      </c>
      <c r="V4979" s="4">
        <f t="shared" si="779"/>
        <v>17.5</v>
      </c>
      <c r="W4979" s="2">
        <f t="shared" si="776"/>
        <v>13.375999999999999</v>
      </c>
    </row>
    <row r="4980" spans="1:23" x14ac:dyDescent="0.25">
      <c r="A4980">
        <f t="shared" si="777"/>
        <v>2015</v>
      </c>
      <c r="B4980" s="1">
        <v>42345</v>
      </c>
      <c r="C4980" s="1">
        <v>42347</v>
      </c>
      <c r="D4980" s="1" t="str">
        <f t="shared" si="770"/>
        <v>Dec</v>
      </c>
      <c r="E4980" t="s">
        <v>98</v>
      </c>
      <c r="F4980" t="s">
        <v>409</v>
      </c>
      <c r="G4980" t="s">
        <v>25</v>
      </c>
      <c r="H4980" t="s">
        <v>80</v>
      </c>
      <c r="I4980" t="s">
        <v>1459</v>
      </c>
      <c r="J4980" t="s">
        <v>50</v>
      </c>
      <c r="K4980" t="s">
        <v>51</v>
      </c>
      <c r="L4980" s="2">
        <f t="shared" si="771"/>
        <v>736.53290000000004</v>
      </c>
      <c r="M4980" s="2">
        <f t="shared" si="772"/>
        <v>773.94</v>
      </c>
      <c r="N4980" s="2">
        <f t="shared" si="778"/>
        <v>37.407100000000014</v>
      </c>
      <c r="O4980" s="2">
        <f t="shared" si="773"/>
        <v>224.44260000000008</v>
      </c>
      <c r="P4980" s="2">
        <f t="shared" si="774"/>
        <v>4643.6400000000003</v>
      </c>
      <c r="Q4980" s="2">
        <f t="shared" si="775"/>
        <v>4.8333333333333348</v>
      </c>
      <c r="R4980">
        <v>6</v>
      </c>
      <c r="S4980">
        <v>0</v>
      </c>
      <c r="T4980" s="2">
        <v>773.94</v>
      </c>
      <c r="U4980" s="3">
        <v>224.4426</v>
      </c>
      <c r="V4980" s="4">
        <f t="shared" si="779"/>
        <v>4.833333333333333</v>
      </c>
      <c r="W4980" s="2">
        <f t="shared" si="776"/>
        <v>4643.6400000000003</v>
      </c>
    </row>
    <row r="4981" spans="1:23" x14ac:dyDescent="0.25">
      <c r="A4981">
        <f t="shared" si="777"/>
        <v>2016</v>
      </c>
      <c r="B4981" s="1">
        <v>42713</v>
      </c>
      <c r="C4981" s="1">
        <v>42717</v>
      </c>
      <c r="D4981" s="1" t="str">
        <f t="shared" si="770"/>
        <v>Dec</v>
      </c>
      <c r="E4981" t="s">
        <v>23</v>
      </c>
      <c r="F4981" t="s">
        <v>1112</v>
      </c>
      <c r="G4981" t="s">
        <v>33</v>
      </c>
      <c r="H4981" t="s">
        <v>65</v>
      </c>
      <c r="I4981" t="s">
        <v>1889</v>
      </c>
      <c r="J4981" t="s">
        <v>36</v>
      </c>
      <c r="K4981" t="s">
        <v>247</v>
      </c>
      <c r="L4981" s="2">
        <f t="shared" si="771"/>
        <v>20.053800000000003</v>
      </c>
      <c r="M4981" s="2">
        <f t="shared" si="772"/>
        <v>20.368000000000002</v>
      </c>
      <c r="N4981" s="2">
        <f t="shared" si="778"/>
        <v>0.31419999999999959</v>
      </c>
      <c r="O4981" s="2">
        <f t="shared" si="773"/>
        <v>0.94259999999999877</v>
      </c>
      <c r="P4981" s="2">
        <f t="shared" si="774"/>
        <v>61.104000000000006</v>
      </c>
      <c r="Q4981" s="2">
        <f t="shared" si="775"/>
        <v>1.5426158680282775</v>
      </c>
      <c r="R4981">
        <v>3</v>
      </c>
      <c r="S4981">
        <v>0.2</v>
      </c>
      <c r="T4981" s="2">
        <v>20.568000000000001</v>
      </c>
      <c r="U4981" s="3">
        <v>1.5426000000000002</v>
      </c>
      <c r="V4981" s="4">
        <f t="shared" si="779"/>
        <v>2.5</v>
      </c>
      <c r="W4981" s="2">
        <f t="shared" si="776"/>
        <v>61.704000000000008</v>
      </c>
    </row>
    <row r="4982" spans="1:23" x14ac:dyDescent="0.25">
      <c r="A4982">
        <f t="shared" si="777"/>
        <v>2016</v>
      </c>
      <c r="B4982" s="1">
        <v>42713</v>
      </c>
      <c r="C4982" s="1">
        <v>42717</v>
      </c>
      <c r="D4982" s="1" t="str">
        <f t="shared" si="770"/>
        <v>Dec</v>
      </c>
      <c r="E4982" t="s">
        <v>23</v>
      </c>
      <c r="F4982" t="s">
        <v>1112</v>
      </c>
      <c r="G4982" t="s">
        <v>33</v>
      </c>
      <c r="H4982" t="s">
        <v>65</v>
      </c>
      <c r="I4982" t="s">
        <v>1412</v>
      </c>
      <c r="J4982" t="s">
        <v>36</v>
      </c>
      <c r="K4982" t="s">
        <v>55</v>
      </c>
      <c r="L4982" s="2">
        <f t="shared" si="771"/>
        <v>10.236599999999999</v>
      </c>
      <c r="M4982" s="2">
        <f t="shared" si="772"/>
        <v>3.5559999999999992</v>
      </c>
      <c r="N4982" s="2">
        <f t="shared" si="778"/>
        <v>-6.6806000000000001</v>
      </c>
      <c r="O4982" s="2">
        <f t="shared" si="773"/>
        <v>-13.3612</v>
      </c>
      <c r="P4982" s="2">
        <f t="shared" si="774"/>
        <v>7.1119999999999983</v>
      </c>
      <c r="Q4982" s="2">
        <f t="shared" si="775"/>
        <v>-187.86839145106867</v>
      </c>
      <c r="R4982">
        <v>2</v>
      </c>
      <c r="S4982">
        <v>0.8</v>
      </c>
      <c r="T4982" s="2">
        <v>4.355999999999999</v>
      </c>
      <c r="U4982" s="3">
        <v>-11.761200000000002</v>
      </c>
      <c r="V4982" s="4">
        <f t="shared" si="779"/>
        <v>-135.00000000000006</v>
      </c>
      <c r="W4982" s="2">
        <f t="shared" si="776"/>
        <v>8.711999999999998</v>
      </c>
    </row>
    <row r="4983" spans="1:23" x14ac:dyDescent="0.25">
      <c r="A4983">
        <f t="shared" si="777"/>
        <v>2016</v>
      </c>
      <c r="B4983" s="1">
        <v>42713</v>
      </c>
      <c r="C4983" s="1">
        <v>42717</v>
      </c>
      <c r="D4983" s="1" t="str">
        <f t="shared" si="770"/>
        <v>Dec</v>
      </c>
      <c r="E4983" t="s">
        <v>23</v>
      </c>
      <c r="F4983" t="s">
        <v>1112</v>
      </c>
      <c r="G4983" t="s">
        <v>33</v>
      </c>
      <c r="H4983" t="s">
        <v>65</v>
      </c>
      <c r="I4983" t="s">
        <v>2415</v>
      </c>
      <c r="J4983" t="s">
        <v>50</v>
      </c>
      <c r="K4983" t="s">
        <v>86</v>
      </c>
      <c r="L4983" s="2">
        <f t="shared" si="771"/>
        <v>19.397000000000002</v>
      </c>
      <c r="M4983" s="2">
        <f t="shared" si="772"/>
        <v>18.840000000000003</v>
      </c>
      <c r="N4983" s="2">
        <f t="shared" si="778"/>
        <v>-0.55699999999999861</v>
      </c>
      <c r="O4983" s="2">
        <f t="shared" si="773"/>
        <v>-2.2279999999999944</v>
      </c>
      <c r="P4983" s="2">
        <f t="shared" si="774"/>
        <v>75.360000000000014</v>
      </c>
      <c r="Q4983" s="2">
        <f t="shared" si="775"/>
        <v>-2.956475583864111</v>
      </c>
      <c r="R4983">
        <v>4</v>
      </c>
      <c r="S4983">
        <v>0.2</v>
      </c>
      <c r="T4983" s="2">
        <v>19.040000000000003</v>
      </c>
      <c r="U4983" s="3">
        <v>-1.4279999999999999</v>
      </c>
      <c r="V4983" s="4">
        <f t="shared" si="779"/>
        <v>-1.8749999999999996</v>
      </c>
      <c r="W4983" s="2">
        <f t="shared" si="776"/>
        <v>76.160000000000011</v>
      </c>
    </row>
    <row r="4984" spans="1:23" x14ac:dyDescent="0.25">
      <c r="A4984">
        <f t="shared" si="777"/>
        <v>2014</v>
      </c>
      <c r="B4984" s="1">
        <v>41959</v>
      </c>
      <c r="C4984" s="1">
        <v>41965</v>
      </c>
      <c r="D4984" s="1" t="str">
        <f t="shared" si="770"/>
        <v>Nov</v>
      </c>
      <c r="E4984" t="s">
        <v>38</v>
      </c>
      <c r="F4984" t="s">
        <v>1118</v>
      </c>
      <c r="G4984" t="s">
        <v>33</v>
      </c>
      <c r="H4984" t="s">
        <v>34</v>
      </c>
      <c r="I4984" t="s">
        <v>1099</v>
      </c>
      <c r="J4984" t="s">
        <v>36</v>
      </c>
      <c r="K4984" t="s">
        <v>37</v>
      </c>
      <c r="L4984" s="2">
        <f t="shared" si="771"/>
        <v>4.0194000000000001</v>
      </c>
      <c r="M4984" s="2">
        <f t="shared" si="772"/>
        <v>5.22</v>
      </c>
      <c r="N4984" s="2">
        <f t="shared" si="778"/>
        <v>1.2005999999999997</v>
      </c>
      <c r="O4984" s="2">
        <f t="shared" si="773"/>
        <v>2.4011999999999993</v>
      </c>
      <c r="P4984" s="2">
        <f t="shared" si="774"/>
        <v>10.44</v>
      </c>
      <c r="Q4984" s="2">
        <f t="shared" si="775"/>
        <v>22.999999999999996</v>
      </c>
      <c r="R4984">
        <v>2</v>
      </c>
      <c r="S4984">
        <v>0</v>
      </c>
      <c r="T4984" s="2">
        <v>5.22</v>
      </c>
      <c r="U4984" s="3">
        <v>2.4011999999999998</v>
      </c>
      <c r="V4984" s="4">
        <f t="shared" si="779"/>
        <v>23</v>
      </c>
      <c r="W4984" s="2">
        <f t="shared" si="776"/>
        <v>10.44</v>
      </c>
    </row>
    <row r="4985" spans="1:23" x14ac:dyDescent="0.25">
      <c r="A4985">
        <f t="shared" si="777"/>
        <v>2016</v>
      </c>
      <c r="B4985" s="1">
        <v>42680</v>
      </c>
      <c r="C4985" s="1">
        <v>42684</v>
      </c>
      <c r="D4985" s="1" t="str">
        <f t="shared" si="770"/>
        <v>Nov</v>
      </c>
      <c r="E4985" t="s">
        <v>23</v>
      </c>
      <c r="F4985" t="s">
        <v>61</v>
      </c>
      <c r="G4985" t="s">
        <v>25</v>
      </c>
      <c r="H4985" t="s">
        <v>34</v>
      </c>
      <c r="I4985" t="s">
        <v>176</v>
      </c>
      <c r="J4985" t="s">
        <v>36</v>
      </c>
      <c r="K4985" t="s">
        <v>43</v>
      </c>
      <c r="L4985" s="2">
        <f t="shared" si="771"/>
        <v>77.204400000000007</v>
      </c>
      <c r="M4985" s="2">
        <f t="shared" si="772"/>
        <v>84.84</v>
      </c>
      <c r="N4985" s="2">
        <f t="shared" si="778"/>
        <v>7.6355999999999966</v>
      </c>
      <c r="O4985" s="2">
        <f t="shared" si="773"/>
        <v>22.90679999999999</v>
      </c>
      <c r="P4985" s="2">
        <f t="shared" si="774"/>
        <v>254.52</v>
      </c>
      <c r="Q4985" s="2">
        <f t="shared" si="775"/>
        <v>8.9999999999999947</v>
      </c>
      <c r="R4985">
        <v>3</v>
      </c>
      <c r="S4985">
        <v>0</v>
      </c>
      <c r="T4985" s="2">
        <v>84.84</v>
      </c>
      <c r="U4985" s="3">
        <v>22.9068</v>
      </c>
      <c r="V4985" s="4">
        <f t="shared" si="779"/>
        <v>9</v>
      </c>
      <c r="W4985" s="2">
        <f t="shared" si="776"/>
        <v>254.52</v>
      </c>
    </row>
    <row r="4986" spans="1:23" x14ac:dyDescent="0.25">
      <c r="A4986">
        <f t="shared" si="777"/>
        <v>2015</v>
      </c>
      <c r="B4986" s="1">
        <v>42253</v>
      </c>
      <c r="C4986" s="1">
        <v>42257</v>
      </c>
      <c r="D4986" s="1" t="str">
        <f t="shared" si="770"/>
        <v>Sep</v>
      </c>
      <c r="E4986" t="s">
        <v>38</v>
      </c>
      <c r="F4986" t="s">
        <v>1048</v>
      </c>
      <c r="G4986" t="s">
        <v>33</v>
      </c>
      <c r="H4986" t="s">
        <v>26</v>
      </c>
      <c r="I4986" t="s">
        <v>1237</v>
      </c>
      <c r="J4986" t="s">
        <v>36</v>
      </c>
      <c r="K4986" t="s">
        <v>128</v>
      </c>
      <c r="L4986" s="2">
        <f t="shared" si="771"/>
        <v>7.0047000000000015</v>
      </c>
      <c r="M4986" s="2">
        <f t="shared" si="772"/>
        <v>7.0400000000000009</v>
      </c>
      <c r="N4986" s="2">
        <f t="shared" si="778"/>
        <v>3.5299999999999443E-2</v>
      </c>
      <c r="O4986" s="2">
        <f t="shared" si="773"/>
        <v>0.17649999999999721</v>
      </c>
      <c r="P4986" s="2">
        <f t="shared" si="774"/>
        <v>35.200000000000003</v>
      </c>
      <c r="Q4986" s="2">
        <f t="shared" si="775"/>
        <v>0.50142045454544659</v>
      </c>
      <c r="R4986">
        <v>5</v>
      </c>
      <c r="S4986">
        <v>0.2</v>
      </c>
      <c r="T4986" s="2">
        <v>7.2400000000000011</v>
      </c>
      <c r="U4986" s="3">
        <v>1.1764999999999992</v>
      </c>
      <c r="V4986" s="4">
        <f t="shared" si="779"/>
        <v>3.2499999999999973</v>
      </c>
      <c r="W4986" s="2">
        <f t="shared" si="776"/>
        <v>36.200000000000003</v>
      </c>
    </row>
    <row r="4987" spans="1:23" x14ac:dyDescent="0.25">
      <c r="A4987">
        <f t="shared" si="777"/>
        <v>2014</v>
      </c>
      <c r="B4987" s="1">
        <v>41885</v>
      </c>
      <c r="C4987" s="1">
        <v>41885</v>
      </c>
      <c r="D4987" s="1" t="str">
        <f t="shared" si="770"/>
        <v>Sep</v>
      </c>
      <c r="E4987" t="s">
        <v>528</v>
      </c>
      <c r="F4987" t="s">
        <v>1206</v>
      </c>
      <c r="G4987" t="s">
        <v>25</v>
      </c>
      <c r="H4987" t="s">
        <v>80</v>
      </c>
      <c r="I4987" t="s">
        <v>1205</v>
      </c>
      <c r="J4987" t="s">
        <v>36</v>
      </c>
      <c r="K4987" t="s">
        <v>37</v>
      </c>
      <c r="L4987" s="2">
        <f t="shared" si="771"/>
        <v>12.988799999999998</v>
      </c>
      <c r="M4987" s="2">
        <f t="shared" si="772"/>
        <v>14.399999999999999</v>
      </c>
      <c r="N4987" s="2">
        <f t="shared" si="778"/>
        <v>1.4112000000000009</v>
      </c>
      <c r="O4987" s="2">
        <f t="shared" si="773"/>
        <v>7.0560000000000045</v>
      </c>
      <c r="P4987" s="2">
        <f t="shared" si="774"/>
        <v>72</v>
      </c>
      <c r="Q4987" s="2">
        <f t="shared" si="775"/>
        <v>9.800000000000006</v>
      </c>
      <c r="R4987">
        <v>5</v>
      </c>
      <c r="S4987">
        <v>0</v>
      </c>
      <c r="T4987" s="2">
        <v>14.399999999999999</v>
      </c>
      <c r="U4987" s="3">
        <v>7.056</v>
      </c>
      <c r="V4987" s="4">
        <f t="shared" si="779"/>
        <v>9.8000000000000007</v>
      </c>
      <c r="W4987" s="2">
        <f t="shared" si="776"/>
        <v>72</v>
      </c>
    </row>
    <row r="4988" spans="1:23" x14ac:dyDescent="0.25">
      <c r="A4988">
        <f t="shared" si="777"/>
        <v>2016</v>
      </c>
      <c r="B4988" s="1">
        <v>42484</v>
      </c>
      <c r="C4988" s="1">
        <v>42488</v>
      </c>
      <c r="D4988" s="1" t="str">
        <f t="shared" si="770"/>
        <v>Apr</v>
      </c>
      <c r="E4988" t="s">
        <v>38</v>
      </c>
      <c r="F4988" t="s">
        <v>2097</v>
      </c>
      <c r="G4988" t="s">
        <v>64</v>
      </c>
      <c r="H4988" t="s">
        <v>34</v>
      </c>
      <c r="I4988" t="s">
        <v>765</v>
      </c>
      <c r="J4988" t="s">
        <v>36</v>
      </c>
      <c r="K4988" t="s">
        <v>60</v>
      </c>
      <c r="L4988" s="2">
        <f t="shared" si="771"/>
        <v>13.737600000000004</v>
      </c>
      <c r="M4988" s="2">
        <f t="shared" si="772"/>
        <v>15.352000000000004</v>
      </c>
      <c r="N4988" s="2">
        <f t="shared" si="778"/>
        <v>1.6143999999999998</v>
      </c>
      <c r="O4988" s="2">
        <f t="shared" si="773"/>
        <v>4.8431999999999995</v>
      </c>
      <c r="P4988" s="2">
        <f t="shared" si="774"/>
        <v>46.056000000000012</v>
      </c>
      <c r="Q4988" s="2">
        <f t="shared" si="775"/>
        <v>10.515893694632618</v>
      </c>
      <c r="R4988">
        <v>3</v>
      </c>
      <c r="S4988">
        <v>0.2</v>
      </c>
      <c r="T4988" s="2">
        <v>15.552000000000003</v>
      </c>
      <c r="U4988" s="3">
        <v>5.4432</v>
      </c>
      <c r="V4988" s="4">
        <f t="shared" si="779"/>
        <v>11.666666666666666</v>
      </c>
      <c r="W4988" s="2">
        <f t="shared" si="776"/>
        <v>46.656000000000006</v>
      </c>
    </row>
    <row r="4989" spans="1:23" x14ac:dyDescent="0.25">
      <c r="A4989">
        <f t="shared" si="777"/>
        <v>2016</v>
      </c>
      <c r="B4989" s="1">
        <v>42484</v>
      </c>
      <c r="C4989" s="1">
        <v>42488</v>
      </c>
      <c r="D4989" s="1" t="str">
        <f t="shared" si="770"/>
        <v>Apr</v>
      </c>
      <c r="E4989" t="s">
        <v>38</v>
      </c>
      <c r="F4989" t="s">
        <v>2097</v>
      </c>
      <c r="G4989" t="s">
        <v>64</v>
      </c>
      <c r="H4989" t="s">
        <v>34</v>
      </c>
      <c r="I4989" t="s">
        <v>288</v>
      </c>
      <c r="J4989" t="s">
        <v>28</v>
      </c>
      <c r="K4989" t="s">
        <v>31</v>
      </c>
      <c r="L4989" s="2">
        <f t="shared" si="771"/>
        <v>1300.902</v>
      </c>
      <c r="M4989" s="2">
        <f t="shared" si="772"/>
        <v>1325.56</v>
      </c>
      <c r="N4989" s="2">
        <f t="shared" si="778"/>
        <v>24.657999999999902</v>
      </c>
      <c r="O4989" s="2">
        <f t="shared" si="773"/>
        <v>147.94799999999941</v>
      </c>
      <c r="P4989" s="2">
        <f t="shared" si="774"/>
        <v>7953.36</v>
      </c>
      <c r="Q4989" s="2">
        <f t="shared" si="775"/>
        <v>1.8601949364796693</v>
      </c>
      <c r="R4989">
        <v>6</v>
      </c>
      <c r="S4989">
        <v>0.2</v>
      </c>
      <c r="T4989" s="2">
        <v>1325.76</v>
      </c>
      <c r="U4989" s="3">
        <v>149.14799999999991</v>
      </c>
      <c r="V4989" s="4">
        <f t="shared" si="779"/>
        <v>1.8749999999999989</v>
      </c>
      <c r="W4989" s="2">
        <f t="shared" si="776"/>
        <v>7954.5599999999995</v>
      </c>
    </row>
    <row r="4990" spans="1:23" x14ac:dyDescent="0.25">
      <c r="A4990">
        <f t="shared" si="777"/>
        <v>2016</v>
      </c>
      <c r="B4990" s="1">
        <v>42484</v>
      </c>
      <c r="C4990" s="1">
        <v>42488</v>
      </c>
      <c r="D4990" s="1" t="str">
        <f t="shared" si="770"/>
        <v>Apr</v>
      </c>
      <c r="E4990" t="s">
        <v>38</v>
      </c>
      <c r="F4990" t="s">
        <v>2097</v>
      </c>
      <c r="G4990" t="s">
        <v>64</v>
      </c>
      <c r="H4990" t="s">
        <v>34</v>
      </c>
      <c r="I4990" t="s">
        <v>2244</v>
      </c>
      <c r="J4990" t="s">
        <v>36</v>
      </c>
      <c r="K4990" t="s">
        <v>53</v>
      </c>
      <c r="L4990" s="2">
        <f t="shared" si="771"/>
        <v>4.1958000000000002</v>
      </c>
      <c r="M4990" s="2">
        <f t="shared" si="772"/>
        <v>2.4080000000000004</v>
      </c>
      <c r="N4990" s="2">
        <f t="shared" si="778"/>
        <v>-1.7877999999999998</v>
      </c>
      <c r="O4990" s="2">
        <f t="shared" si="773"/>
        <v>-3.5755999999999997</v>
      </c>
      <c r="P4990" s="2">
        <f t="shared" si="774"/>
        <v>4.8160000000000007</v>
      </c>
      <c r="Q4990" s="2">
        <f t="shared" si="775"/>
        <v>-74.244186046511601</v>
      </c>
      <c r="R4990">
        <v>2</v>
      </c>
      <c r="S4990">
        <v>0.7</v>
      </c>
      <c r="T4990" s="2">
        <v>3.1080000000000001</v>
      </c>
      <c r="U4990" s="3">
        <v>-2.1755999999999993</v>
      </c>
      <c r="V4990" s="4">
        <f t="shared" si="779"/>
        <v>-34.999999999999986</v>
      </c>
      <c r="W4990" s="2">
        <f t="shared" si="776"/>
        <v>6.2160000000000002</v>
      </c>
    </row>
    <row r="4991" spans="1:23" x14ac:dyDescent="0.25">
      <c r="A4991">
        <f t="shared" si="777"/>
        <v>2017</v>
      </c>
      <c r="B4991" s="1">
        <v>42978</v>
      </c>
      <c r="C4991" s="1">
        <v>42982</v>
      </c>
      <c r="D4991" s="1" t="str">
        <f t="shared" si="770"/>
        <v>Aug</v>
      </c>
      <c r="E4991" t="s">
        <v>38</v>
      </c>
      <c r="F4991" t="s">
        <v>1909</v>
      </c>
      <c r="G4991" t="s">
        <v>64</v>
      </c>
      <c r="H4991" t="s">
        <v>34</v>
      </c>
      <c r="I4991" t="s">
        <v>1170</v>
      </c>
      <c r="J4991" t="s">
        <v>36</v>
      </c>
      <c r="K4991" t="s">
        <v>53</v>
      </c>
      <c r="L4991" s="2">
        <f t="shared" si="771"/>
        <v>5.9491999999999994</v>
      </c>
      <c r="M4991" s="2">
        <f t="shared" si="772"/>
        <v>6.4719999999999986</v>
      </c>
      <c r="N4991" s="2">
        <f t="shared" si="778"/>
        <v>0.52279999999999927</v>
      </c>
      <c r="O4991" s="2">
        <f t="shared" si="773"/>
        <v>1.5683999999999978</v>
      </c>
      <c r="P4991" s="2">
        <f t="shared" si="774"/>
        <v>19.415999999999997</v>
      </c>
      <c r="Q4991" s="2">
        <f t="shared" si="775"/>
        <v>8.0778739184177901</v>
      </c>
      <c r="R4991">
        <v>3</v>
      </c>
      <c r="S4991">
        <v>0.2</v>
      </c>
      <c r="T4991" s="2">
        <v>6.6719999999999988</v>
      </c>
      <c r="U4991" s="3">
        <v>2.1683999999999997</v>
      </c>
      <c r="V4991" s="4">
        <f t="shared" si="779"/>
        <v>10.833333333333332</v>
      </c>
      <c r="W4991" s="2">
        <f t="shared" si="776"/>
        <v>20.015999999999998</v>
      </c>
    </row>
    <row r="4992" spans="1:23" x14ac:dyDescent="0.25">
      <c r="A4992">
        <f t="shared" si="777"/>
        <v>2017</v>
      </c>
      <c r="B4992" s="1">
        <v>42978</v>
      </c>
      <c r="C4992" s="1">
        <v>42982</v>
      </c>
      <c r="D4992" s="1" t="str">
        <f t="shared" si="770"/>
        <v>Aug</v>
      </c>
      <c r="E4992" t="s">
        <v>38</v>
      </c>
      <c r="F4992" t="s">
        <v>1909</v>
      </c>
      <c r="G4992" t="s">
        <v>64</v>
      </c>
      <c r="H4992" t="s">
        <v>34</v>
      </c>
      <c r="I4992" t="s">
        <v>1345</v>
      </c>
      <c r="J4992" t="s">
        <v>50</v>
      </c>
      <c r="K4992" t="s">
        <v>51</v>
      </c>
      <c r="L4992" s="2">
        <f t="shared" si="771"/>
        <v>670.01840000000004</v>
      </c>
      <c r="M4992" s="2">
        <f t="shared" si="772"/>
        <v>689.20799999999997</v>
      </c>
      <c r="N4992" s="2">
        <f t="shared" si="778"/>
        <v>19.189599999999928</v>
      </c>
      <c r="O4992" s="2">
        <f t="shared" si="773"/>
        <v>76.75839999999971</v>
      </c>
      <c r="P4992" s="2">
        <f t="shared" si="774"/>
        <v>2756.8319999999999</v>
      </c>
      <c r="Q4992" s="2">
        <f t="shared" si="775"/>
        <v>2.7842973383942047</v>
      </c>
      <c r="R4992">
        <v>4</v>
      </c>
      <c r="S4992">
        <v>0.2</v>
      </c>
      <c r="T4992" s="2">
        <v>689.40800000000002</v>
      </c>
      <c r="U4992" s="3">
        <v>77.558399999999978</v>
      </c>
      <c r="V4992" s="4">
        <f t="shared" si="779"/>
        <v>2.8124999999999991</v>
      </c>
      <c r="W4992" s="2">
        <f t="shared" si="776"/>
        <v>2757.6320000000001</v>
      </c>
    </row>
    <row r="4993" spans="1:23" x14ac:dyDescent="0.25">
      <c r="A4993">
        <f t="shared" si="777"/>
        <v>2017</v>
      </c>
      <c r="B4993" s="1">
        <v>43076</v>
      </c>
      <c r="C4993" s="1">
        <v>43082</v>
      </c>
      <c r="D4993" s="1" t="str">
        <f t="shared" si="770"/>
        <v>Dec</v>
      </c>
      <c r="E4993" t="s">
        <v>38</v>
      </c>
      <c r="F4993" t="s">
        <v>1416</v>
      </c>
      <c r="G4993" t="s">
        <v>33</v>
      </c>
      <c r="H4993" t="s">
        <v>65</v>
      </c>
      <c r="I4993" t="s">
        <v>2411</v>
      </c>
      <c r="J4993" t="s">
        <v>36</v>
      </c>
      <c r="K4993" t="s">
        <v>53</v>
      </c>
      <c r="L4993" s="2">
        <f t="shared" si="771"/>
        <v>2475.8869</v>
      </c>
      <c r="M4993" s="2">
        <f t="shared" si="772"/>
        <v>1889.1899999999998</v>
      </c>
      <c r="N4993" s="2">
        <f t="shared" si="778"/>
        <v>-586.69690000000014</v>
      </c>
      <c r="O4993" s="2">
        <f t="shared" si="773"/>
        <v>-2933.4845000000005</v>
      </c>
      <c r="P4993" s="2">
        <f t="shared" si="774"/>
        <v>9445.9499999999989</v>
      </c>
      <c r="Q4993" s="2">
        <f t="shared" si="775"/>
        <v>-31.055473509811094</v>
      </c>
      <c r="R4993">
        <v>5</v>
      </c>
      <c r="S4993">
        <v>0.8</v>
      </c>
      <c r="T4993" s="2">
        <v>1889.9899999999998</v>
      </c>
      <c r="U4993" s="3">
        <v>-2929.4845000000005</v>
      </c>
      <c r="V4993" s="4">
        <f t="shared" si="779"/>
        <v>-31.000000000000011</v>
      </c>
      <c r="W4993" s="2">
        <f t="shared" si="776"/>
        <v>9449.9499999999989</v>
      </c>
    </row>
    <row r="4994" spans="1:23" x14ac:dyDescent="0.25">
      <c r="A4994">
        <f t="shared" si="777"/>
        <v>2015</v>
      </c>
      <c r="B4994" s="1">
        <v>42356</v>
      </c>
      <c r="C4994" s="1">
        <v>42363</v>
      </c>
      <c r="D4994" s="1" t="str">
        <f t="shared" ref="D4994:D5057" si="780">TEXT((B4994),"MMM")</f>
        <v>Dec</v>
      </c>
      <c r="E4994" t="s">
        <v>38</v>
      </c>
      <c r="F4994" t="s">
        <v>1662</v>
      </c>
      <c r="G4994" t="s">
        <v>33</v>
      </c>
      <c r="H4994" t="s">
        <v>26</v>
      </c>
      <c r="I4994" t="s">
        <v>1167</v>
      </c>
      <c r="J4994" t="s">
        <v>36</v>
      </c>
      <c r="K4994" t="s">
        <v>92</v>
      </c>
      <c r="L4994" s="2">
        <f t="shared" ref="L4994:L5057" si="781">T4994 - (U4994 / R4994)</f>
        <v>53.576200000000007</v>
      </c>
      <c r="M4994" s="2">
        <f t="shared" ref="M4994:M5057" si="782">(T4994/1-S4994)</f>
        <v>55.736000000000004</v>
      </c>
      <c r="N4994" s="2">
        <f t="shared" si="778"/>
        <v>2.1597999999999971</v>
      </c>
      <c r="O4994" s="2">
        <f t="shared" ref="O4994:O5057" si="783">N4994*R4994</f>
        <v>17.278399999999976</v>
      </c>
      <c r="P4994" s="2">
        <f t="shared" ref="P4994:P5057" si="784">(M4994*R4994)</f>
        <v>445.88800000000003</v>
      </c>
      <c r="Q4994" s="2">
        <f t="shared" ref="Q4994:Q5057" si="785">(O4994/(M4994*R4994))*100</f>
        <v>3.8750538251758235</v>
      </c>
      <c r="R4994">
        <v>8</v>
      </c>
      <c r="S4994">
        <v>0.2</v>
      </c>
      <c r="T4994" s="2">
        <v>55.936000000000007</v>
      </c>
      <c r="U4994" s="3">
        <v>18.878399999999999</v>
      </c>
      <c r="V4994" s="4">
        <f t="shared" si="779"/>
        <v>4.21875</v>
      </c>
      <c r="W4994" s="2">
        <f t="shared" ref="W4994:W5057" si="786">R4994*T4994</f>
        <v>447.48800000000006</v>
      </c>
    </row>
    <row r="4995" spans="1:23" x14ac:dyDescent="0.25">
      <c r="A4995">
        <f t="shared" ref="A4995:A5058" si="787">YEAR(B4995)</f>
        <v>2015</v>
      </c>
      <c r="B4995" s="1">
        <v>42356</v>
      </c>
      <c r="C4995" s="1">
        <v>42363</v>
      </c>
      <c r="D4995" s="1" t="str">
        <f t="shared" si="780"/>
        <v>Dec</v>
      </c>
      <c r="E4995" t="s">
        <v>38</v>
      </c>
      <c r="F4995" t="s">
        <v>1662</v>
      </c>
      <c r="G4995" t="s">
        <v>33</v>
      </c>
      <c r="H4995" t="s">
        <v>26</v>
      </c>
      <c r="I4995" t="s">
        <v>1864</v>
      </c>
      <c r="J4995" t="s">
        <v>36</v>
      </c>
      <c r="K4995" t="s">
        <v>37</v>
      </c>
      <c r="L4995" s="2">
        <f t="shared" si="781"/>
        <v>17.683199999999999</v>
      </c>
      <c r="M4995" s="2">
        <f t="shared" si="782"/>
        <v>18.231999999999999</v>
      </c>
      <c r="N4995" s="2">
        <f t="shared" ref="N4995:N5058" si="788">(M4995-L4995)</f>
        <v>0.54879999999999995</v>
      </c>
      <c r="O4995" s="2">
        <f t="shared" si="783"/>
        <v>4.3903999999999996</v>
      </c>
      <c r="P4995" s="2">
        <f t="shared" si="784"/>
        <v>145.85599999999999</v>
      </c>
      <c r="Q4995" s="2">
        <f t="shared" si="785"/>
        <v>3.0100921456779286</v>
      </c>
      <c r="R4995">
        <v>8</v>
      </c>
      <c r="S4995">
        <v>0.2</v>
      </c>
      <c r="T4995" s="2">
        <v>18.431999999999999</v>
      </c>
      <c r="U4995" s="3">
        <v>5.9903999999999984</v>
      </c>
      <c r="V4995" s="4">
        <f t="shared" ref="V4995:V5058" si="789">(U4995/W4995)*100</f>
        <v>4.0624999999999991</v>
      </c>
      <c r="W4995" s="2">
        <f t="shared" si="786"/>
        <v>147.45599999999999</v>
      </c>
    </row>
    <row r="4996" spans="1:23" x14ac:dyDescent="0.25">
      <c r="A4996">
        <f t="shared" si="787"/>
        <v>2015</v>
      </c>
      <c r="B4996" s="1">
        <v>42356</v>
      </c>
      <c r="C4996" s="1">
        <v>42363</v>
      </c>
      <c r="D4996" s="1" t="str">
        <f t="shared" si="780"/>
        <v>Dec</v>
      </c>
      <c r="E4996" t="s">
        <v>38</v>
      </c>
      <c r="F4996" t="s">
        <v>1662</v>
      </c>
      <c r="G4996" t="s">
        <v>33</v>
      </c>
      <c r="H4996" t="s">
        <v>26</v>
      </c>
      <c r="I4996" t="s">
        <v>835</v>
      </c>
      <c r="J4996" t="s">
        <v>28</v>
      </c>
      <c r="K4996" t="s">
        <v>46</v>
      </c>
      <c r="L4996" s="2">
        <f t="shared" si="781"/>
        <v>19.608800000000002</v>
      </c>
      <c r="M4996" s="2">
        <f t="shared" si="782"/>
        <v>20.12</v>
      </c>
      <c r="N4996" s="2">
        <f t="shared" si="788"/>
        <v>0.51119999999999877</v>
      </c>
      <c r="O4996" s="2">
        <f t="shared" si="783"/>
        <v>2.5559999999999938</v>
      </c>
      <c r="P4996" s="2">
        <f t="shared" si="784"/>
        <v>100.60000000000001</v>
      </c>
      <c r="Q4996" s="2">
        <f t="shared" si="785"/>
        <v>2.5407554671968127</v>
      </c>
      <c r="R4996">
        <v>5</v>
      </c>
      <c r="S4996">
        <v>0.2</v>
      </c>
      <c r="T4996" s="2">
        <v>20.32</v>
      </c>
      <c r="U4996" s="3">
        <v>3.5559999999999992</v>
      </c>
      <c r="V4996" s="4">
        <f t="shared" si="789"/>
        <v>3.4999999999999996</v>
      </c>
      <c r="W4996" s="2">
        <f t="shared" si="786"/>
        <v>101.6</v>
      </c>
    </row>
    <row r="4997" spans="1:23" x14ac:dyDescent="0.25">
      <c r="A4997">
        <f t="shared" si="787"/>
        <v>2014</v>
      </c>
      <c r="B4997" s="1">
        <v>41947</v>
      </c>
      <c r="C4997" s="1">
        <v>41953</v>
      </c>
      <c r="D4997" s="1" t="str">
        <f t="shared" si="780"/>
        <v>Nov</v>
      </c>
      <c r="E4997" t="s">
        <v>38</v>
      </c>
      <c r="F4997" t="s">
        <v>1463</v>
      </c>
      <c r="G4997" t="s">
        <v>64</v>
      </c>
      <c r="H4997" t="s">
        <v>80</v>
      </c>
      <c r="I4997" t="s">
        <v>2282</v>
      </c>
      <c r="J4997" t="s">
        <v>36</v>
      </c>
      <c r="K4997" t="s">
        <v>53</v>
      </c>
      <c r="L4997" s="2">
        <f t="shared" si="781"/>
        <v>47.345700000000001</v>
      </c>
      <c r="M4997" s="2">
        <f t="shared" si="782"/>
        <v>51.863999999999997</v>
      </c>
      <c r="N4997" s="2">
        <f t="shared" si="788"/>
        <v>4.5182999999999964</v>
      </c>
      <c r="O4997" s="2">
        <f t="shared" si="783"/>
        <v>18.073199999999986</v>
      </c>
      <c r="P4997" s="2">
        <f t="shared" si="784"/>
        <v>207.45599999999999</v>
      </c>
      <c r="Q4997" s="2">
        <f t="shared" si="785"/>
        <v>8.7118232299861109</v>
      </c>
      <c r="R4997">
        <v>4</v>
      </c>
      <c r="S4997">
        <v>0.2</v>
      </c>
      <c r="T4997" s="2">
        <v>52.064</v>
      </c>
      <c r="U4997" s="3">
        <v>18.873199999999997</v>
      </c>
      <c r="V4997" s="4">
        <f t="shared" si="789"/>
        <v>9.0624999999999982</v>
      </c>
      <c r="W4997" s="2">
        <f t="shared" si="786"/>
        <v>208.256</v>
      </c>
    </row>
    <row r="4998" spans="1:23" x14ac:dyDescent="0.25">
      <c r="A4998">
        <f t="shared" si="787"/>
        <v>2017</v>
      </c>
      <c r="B4998" s="1">
        <v>42804</v>
      </c>
      <c r="C4998" s="1">
        <v>42809</v>
      </c>
      <c r="D4998" s="1" t="str">
        <f t="shared" si="780"/>
        <v>Mar</v>
      </c>
      <c r="E4998" t="s">
        <v>38</v>
      </c>
      <c r="F4998" t="s">
        <v>2517</v>
      </c>
      <c r="G4998" t="s">
        <v>33</v>
      </c>
      <c r="H4998" t="s">
        <v>26</v>
      </c>
      <c r="I4998" t="s">
        <v>2522</v>
      </c>
      <c r="J4998" t="s">
        <v>36</v>
      </c>
      <c r="K4998" t="s">
        <v>55</v>
      </c>
      <c r="L4998" s="2">
        <f t="shared" si="781"/>
        <v>45.1252</v>
      </c>
      <c r="M4998" s="2">
        <f t="shared" si="782"/>
        <v>48.583999999999996</v>
      </c>
      <c r="N4998" s="2">
        <f t="shared" si="788"/>
        <v>3.4587999999999965</v>
      </c>
      <c r="O4998" s="2">
        <f t="shared" si="783"/>
        <v>3.4587999999999965</v>
      </c>
      <c r="P4998" s="2">
        <f t="shared" si="784"/>
        <v>48.583999999999996</v>
      </c>
      <c r="Q4998" s="2">
        <f t="shared" si="785"/>
        <v>7.1192162028651351</v>
      </c>
      <c r="R4998">
        <v>1</v>
      </c>
      <c r="S4998">
        <v>0.2</v>
      </c>
      <c r="T4998" s="2">
        <v>48.783999999999999</v>
      </c>
      <c r="U4998" s="3">
        <v>3.6587999999999976</v>
      </c>
      <c r="V4998" s="4">
        <f t="shared" si="789"/>
        <v>7.4999999999999956</v>
      </c>
      <c r="W4998" s="2">
        <f t="shared" si="786"/>
        <v>48.783999999999999</v>
      </c>
    </row>
    <row r="4999" spans="1:23" x14ac:dyDescent="0.25">
      <c r="A4999">
        <f t="shared" si="787"/>
        <v>2017</v>
      </c>
      <c r="B4999" s="1">
        <v>42804</v>
      </c>
      <c r="C4999" s="1">
        <v>42809</v>
      </c>
      <c r="D4999" s="1" t="str">
        <f t="shared" si="780"/>
        <v>Mar</v>
      </c>
      <c r="E4999" t="s">
        <v>38</v>
      </c>
      <c r="F4999" t="s">
        <v>2517</v>
      </c>
      <c r="G4999" t="s">
        <v>33</v>
      </c>
      <c r="H4999" t="s">
        <v>26</v>
      </c>
      <c r="I4999" t="s">
        <v>987</v>
      </c>
      <c r="J4999" t="s">
        <v>36</v>
      </c>
      <c r="K4999" t="s">
        <v>53</v>
      </c>
      <c r="L4999" s="2">
        <f t="shared" si="781"/>
        <v>15.601300000000002</v>
      </c>
      <c r="M4999" s="2">
        <f t="shared" si="782"/>
        <v>12.392000000000003</v>
      </c>
      <c r="N4999" s="2">
        <f t="shared" si="788"/>
        <v>-3.2092999999999989</v>
      </c>
      <c r="O4999" s="2">
        <f t="shared" si="783"/>
        <v>-12.837199999999996</v>
      </c>
      <c r="P4999" s="2">
        <f t="shared" si="784"/>
        <v>49.568000000000012</v>
      </c>
      <c r="Q4999" s="2">
        <f t="shared" si="785"/>
        <v>-25.898160103292433</v>
      </c>
      <c r="R4999">
        <v>4</v>
      </c>
      <c r="S4999">
        <v>0.7</v>
      </c>
      <c r="T4999" s="2">
        <v>13.092000000000002</v>
      </c>
      <c r="U4999" s="3">
        <v>-10.037199999999999</v>
      </c>
      <c r="V4999" s="4">
        <f t="shared" si="789"/>
        <v>-19.166666666666661</v>
      </c>
      <c r="W4999" s="2">
        <f t="shared" si="786"/>
        <v>52.368000000000009</v>
      </c>
    </row>
    <row r="5000" spans="1:23" x14ac:dyDescent="0.25">
      <c r="A5000">
        <f t="shared" si="787"/>
        <v>2016</v>
      </c>
      <c r="B5000" s="1">
        <v>42400</v>
      </c>
      <c r="C5000" s="1">
        <v>42404</v>
      </c>
      <c r="D5000" s="1" t="str">
        <f t="shared" si="780"/>
        <v>Jan</v>
      </c>
      <c r="E5000" t="s">
        <v>38</v>
      </c>
      <c r="F5000" t="s">
        <v>1110</v>
      </c>
      <c r="G5000" t="s">
        <v>64</v>
      </c>
      <c r="H5000" t="s">
        <v>34</v>
      </c>
      <c r="I5000" t="s">
        <v>2311</v>
      </c>
      <c r="J5000" t="s">
        <v>50</v>
      </c>
      <c r="K5000" t="s">
        <v>51</v>
      </c>
      <c r="L5000" s="2">
        <f t="shared" si="781"/>
        <v>101.37260000000001</v>
      </c>
      <c r="M5000" s="2">
        <f t="shared" si="782"/>
        <v>109.39200000000001</v>
      </c>
      <c r="N5000" s="2">
        <f t="shared" si="788"/>
        <v>8.0194000000000045</v>
      </c>
      <c r="O5000" s="2">
        <f t="shared" si="783"/>
        <v>8.0194000000000045</v>
      </c>
      <c r="P5000" s="2">
        <f t="shared" si="784"/>
        <v>109.39200000000001</v>
      </c>
      <c r="Q5000" s="2">
        <f t="shared" si="785"/>
        <v>7.3308834284042739</v>
      </c>
      <c r="R5000">
        <v>1</v>
      </c>
      <c r="S5000">
        <v>0.2</v>
      </c>
      <c r="T5000" s="2">
        <v>109.59200000000001</v>
      </c>
      <c r="U5000" s="3">
        <v>8.2194000000000003</v>
      </c>
      <c r="V5000" s="4">
        <f t="shared" si="789"/>
        <v>7.5</v>
      </c>
      <c r="W5000" s="2">
        <f t="shared" si="786"/>
        <v>109.59200000000001</v>
      </c>
    </row>
    <row r="5001" spans="1:23" x14ac:dyDescent="0.25">
      <c r="A5001">
        <f t="shared" si="787"/>
        <v>2016</v>
      </c>
      <c r="B5001" s="1">
        <v>42400</v>
      </c>
      <c r="C5001" s="1">
        <v>42404</v>
      </c>
      <c r="D5001" s="1" t="str">
        <f t="shared" si="780"/>
        <v>Jan</v>
      </c>
      <c r="E5001" t="s">
        <v>38</v>
      </c>
      <c r="F5001" t="s">
        <v>1110</v>
      </c>
      <c r="G5001" t="s">
        <v>64</v>
      </c>
      <c r="H5001" t="s">
        <v>34</v>
      </c>
      <c r="I5001" t="s">
        <v>2523</v>
      </c>
      <c r="J5001" t="s">
        <v>36</v>
      </c>
      <c r="K5001" t="s">
        <v>60</v>
      </c>
      <c r="L5001" s="2">
        <f t="shared" si="781"/>
        <v>51.1434</v>
      </c>
      <c r="M5001" s="2">
        <f t="shared" si="782"/>
        <v>56.7</v>
      </c>
      <c r="N5001" s="2">
        <f t="shared" si="788"/>
        <v>5.5566000000000031</v>
      </c>
      <c r="O5001" s="2">
        <f t="shared" si="783"/>
        <v>27.783000000000015</v>
      </c>
      <c r="P5001" s="2">
        <f t="shared" si="784"/>
        <v>283.5</v>
      </c>
      <c r="Q5001" s="2">
        <f t="shared" si="785"/>
        <v>9.800000000000006</v>
      </c>
      <c r="R5001">
        <v>5</v>
      </c>
      <c r="S5001">
        <v>0</v>
      </c>
      <c r="T5001" s="2">
        <v>56.7</v>
      </c>
      <c r="U5001" s="3">
        <v>27.782999999999998</v>
      </c>
      <c r="V5001" s="4">
        <f t="shared" si="789"/>
        <v>9.7999999999999989</v>
      </c>
      <c r="W5001" s="2">
        <f t="shared" si="786"/>
        <v>283.5</v>
      </c>
    </row>
    <row r="5002" spans="1:23" x14ac:dyDescent="0.25">
      <c r="A5002">
        <f t="shared" si="787"/>
        <v>2017</v>
      </c>
      <c r="B5002" s="1">
        <v>42862</v>
      </c>
      <c r="C5002" s="1">
        <v>42867</v>
      </c>
      <c r="D5002" s="1" t="str">
        <f t="shared" si="780"/>
        <v>May</v>
      </c>
      <c r="E5002" t="s">
        <v>38</v>
      </c>
      <c r="F5002" t="s">
        <v>511</v>
      </c>
      <c r="G5002" t="s">
        <v>64</v>
      </c>
      <c r="H5002" t="s">
        <v>34</v>
      </c>
      <c r="I5002" t="s">
        <v>1683</v>
      </c>
      <c r="J5002" t="s">
        <v>50</v>
      </c>
      <c r="K5002" t="s">
        <v>86</v>
      </c>
      <c r="L5002" s="2">
        <f t="shared" si="781"/>
        <v>51.193599999999996</v>
      </c>
      <c r="M5002" s="2">
        <f t="shared" si="782"/>
        <v>79.989999999999995</v>
      </c>
      <c r="N5002" s="2">
        <f t="shared" si="788"/>
        <v>28.796399999999998</v>
      </c>
      <c r="O5002" s="2">
        <f t="shared" si="783"/>
        <v>28.796399999999998</v>
      </c>
      <c r="P5002" s="2">
        <f t="shared" si="784"/>
        <v>79.989999999999995</v>
      </c>
      <c r="Q5002" s="2">
        <f t="shared" si="785"/>
        <v>36</v>
      </c>
      <c r="R5002">
        <v>1</v>
      </c>
      <c r="S5002">
        <v>0</v>
      </c>
      <c r="T5002" s="2">
        <v>79.989999999999995</v>
      </c>
      <c r="U5002" s="3">
        <v>28.796399999999998</v>
      </c>
      <c r="V5002" s="4">
        <f t="shared" si="789"/>
        <v>36</v>
      </c>
      <c r="W5002" s="2">
        <f t="shared" si="786"/>
        <v>79.989999999999995</v>
      </c>
    </row>
    <row r="5003" spans="1:23" x14ac:dyDescent="0.25">
      <c r="A5003">
        <f t="shared" si="787"/>
        <v>2016</v>
      </c>
      <c r="B5003" s="1">
        <v>42514</v>
      </c>
      <c r="C5003" s="1">
        <v>42514</v>
      </c>
      <c r="D5003" s="1" t="str">
        <f t="shared" si="780"/>
        <v>May</v>
      </c>
      <c r="E5003" t="s">
        <v>528</v>
      </c>
      <c r="F5003" t="s">
        <v>869</v>
      </c>
      <c r="G5003" t="s">
        <v>64</v>
      </c>
      <c r="H5003" t="s">
        <v>26</v>
      </c>
      <c r="I5003" t="s">
        <v>1816</v>
      </c>
      <c r="J5003" t="s">
        <v>36</v>
      </c>
      <c r="K5003" t="s">
        <v>247</v>
      </c>
      <c r="L5003" s="2">
        <f t="shared" si="781"/>
        <v>65.468999999999994</v>
      </c>
      <c r="M5003" s="2">
        <f t="shared" si="782"/>
        <v>69.5</v>
      </c>
      <c r="N5003" s="2">
        <f t="shared" si="788"/>
        <v>4.0310000000000059</v>
      </c>
      <c r="O5003" s="2">
        <f t="shared" si="783"/>
        <v>20.15500000000003</v>
      </c>
      <c r="P5003" s="2">
        <f t="shared" si="784"/>
        <v>347.5</v>
      </c>
      <c r="Q5003" s="2">
        <f t="shared" si="785"/>
        <v>5.8000000000000087</v>
      </c>
      <c r="R5003">
        <v>5</v>
      </c>
      <c r="S5003">
        <v>0</v>
      </c>
      <c r="T5003" s="2">
        <v>69.5</v>
      </c>
      <c r="U5003" s="3">
        <v>20.154999999999994</v>
      </c>
      <c r="V5003" s="4">
        <f t="shared" si="789"/>
        <v>5.799999999999998</v>
      </c>
      <c r="W5003" s="2">
        <f t="shared" si="786"/>
        <v>347.5</v>
      </c>
    </row>
    <row r="5004" spans="1:23" x14ac:dyDescent="0.25">
      <c r="A5004">
        <f t="shared" si="787"/>
        <v>2016</v>
      </c>
      <c r="B5004" s="1">
        <v>42514</v>
      </c>
      <c r="C5004" s="1">
        <v>42514</v>
      </c>
      <c r="D5004" s="1" t="str">
        <f t="shared" si="780"/>
        <v>May</v>
      </c>
      <c r="E5004" t="s">
        <v>528</v>
      </c>
      <c r="F5004" t="s">
        <v>869</v>
      </c>
      <c r="G5004" t="s">
        <v>64</v>
      </c>
      <c r="H5004" t="s">
        <v>26</v>
      </c>
      <c r="I5004" t="s">
        <v>252</v>
      </c>
      <c r="J5004" t="s">
        <v>36</v>
      </c>
      <c r="K5004" t="s">
        <v>60</v>
      </c>
      <c r="L5004" s="2">
        <f t="shared" si="781"/>
        <v>168.608</v>
      </c>
      <c r="M5004" s="2">
        <f t="shared" si="782"/>
        <v>191.6</v>
      </c>
      <c r="N5004" s="2">
        <f t="shared" si="788"/>
        <v>22.99199999999999</v>
      </c>
      <c r="O5004" s="2">
        <f t="shared" si="783"/>
        <v>91.967999999999961</v>
      </c>
      <c r="P5004" s="2">
        <f t="shared" si="784"/>
        <v>766.4</v>
      </c>
      <c r="Q5004" s="2">
        <f t="shared" si="785"/>
        <v>11.999999999999995</v>
      </c>
      <c r="R5004">
        <v>4</v>
      </c>
      <c r="S5004">
        <v>0</v>
      </c>
      <c r="T5004" s="2">
        <v>191.6</v>
      </c>
      <c r="U5004" s="3">
        <v>91.967999999999989</v>
      </c>
      <c r="V5004" s="4">
        <f t="shared" si="789"/>
        <v>12</v>
      </c>
      <c r="W5004" s="2">
        <f t="shared" si="786"/>
        <v>766.4</v>
      </c>
    </row>
    <row r="5005" spans="1:23" x14ac:dyDescent="0.25">
      <c r="A5005">
        <f t="shared" si="787"/>
        <v>2016</v>
      </c>
      <c r="B5005" s="1">
        <v>42650</v>
      </c>
      <c r="C5005" s="1">
        <v>42655</v>
      </c>
      <c r="D5005" s="1" t="str">
        <f t="shared" si="780"/>
        <v>Oct</v>
      </c>
      <c r="E5005" t="s">
        <v>38</v>
      </c>
      <c r="F5005" t="s">
        <v>2260</v>
      </c>
      <c r="G5005" t="s">
        <v>25</v>
      </c>
      <c r="H5005" t="s">
        <v>34</v>
      </c>
      <c r="I5005" t="s">
        <v>2524</v>
      </c>
      <c r="J5005" t="s">
        <v>36</v>
      </c>
      <c r="K5005" t="s">
        <v>60</v>
      </c>
      <c r="L5005" s="2">
        <f t="shared" si="781"/>
        <v>8.0256000000000007</v>
      </c>
      <c r="M5005" s="2">
        <f t="shared" si="782"/>
        <v>10.56</v>
      </c>
      <c r="N5005" s="2">
        <f t="shared" si="788"/>
        <v>2.5343999999999998</v>
      </c>
      <c r="O5005" s="2">
        <f t="shared" si="783"/>
        <v>5.0687999999999995</v>
      </c>
      <c r="P5005" s="2">
        <f t="shared" si="784"/>
        <v>21.12</v>
      </c>
      <c r="Q5005" s="2">
        <f t="shared" si="785"/>
        <v>23.999999999999996</v>
      </c>
      <c r="R5005">
        <v>2</v>
      </c>
      <c r="S5005">
        <v>0</v>
      </c>
      <c r="T5005" s="2">
        <v>10.56</v>
      </c>
      <c r="U5005" s="3">
        <v>5.0688000000000004</v>
      </c>
      <c r="V5005" s="4">
        <f t="shared" si="789"/>
        <v>24.000000000000004</v>
      </c>
      <c r="W5005" s="2">
        <f t="shared" si="786"/>
        <v>21.12</v>
      </c>
    </row>
    <row r="5006" spans="1:23" x14ac:dyDescent="0.25">
      <c r="A5006">
        <f t="shared" si="787"/>
        <v>2014</v>
      </c>
      <c r="B5006" s="1">
        <v>41759</v>
      </c>
      <c r="C5006" s="1">
        <v>41761</v>
      </c>
      <c r="D5006" s="1" t="str">
        <f t="shared" si="780"/>
        <v>Apr</v>
      </c>
      <c r="E5006" t="s">
        <v>23</v>
      </c>
      <c r="F5006" t="s">
        <v>2000</v>
      </c>
      <c r="G5006" t="s">
        <v>25</v>
      </c>
      <c r="H5006" t="s">
        <v>26</v>
      </c>
      <c r="I5006" t="s">
        <v>2047</v>
      </c>
      <c r="J5006" t="s">
        <v>50</v>
      </c>
      <c r="K5006" t="s">
        <v>86</v>
      </c>
      <c r="L5006" s="2">
        <f t="shared" si="781"/>
        <v>42.373800000000003</v>
      </c>
      <c r="M5006" s="2">
        <f t="shared" si="782"/>
        <v>47.79</v>
      </c>
      <c r="N5006" s="2">
        <f t="shared" si="788"/>
        <v>5.4161999999999964</v>
      </c>
      <c r="O5006" s="2">
        <f t="shared" si="783"/>
        <v>16.248599999999989</v>
      </c>
      <c r="P5006" s="2">
        <f t="shared" si="784"/>
        <v>143.37</v>
      </c>
      <c r="Q5006" s="2">
        <f t="shared" si="785"/>
        <v>11.333333333333325</v>
      </c>
      <c r="R5006">
        <v>3</v>
      </c>
      <c r="S5006">
        <v>0</v>
      </c>
      <c r="T5006" s="2">
        <v>47.79</v>
      </c>
      <c r="U5006" s="3">
        <v>16.2486</v>
      </c>
      <c r="V5006" s="4">
        <f t="shared" si="789"/>
        <v>11.333333333333332</v>
      </c>
      <c r="W5006" s="2">
        <f t="shared" si="786"/>
        <v>143.37</v>
      </c>
    </row>
    <row r="5007" spans="1:23" x14ac:dyDescent="0.25">
      <c r="A5007">
        <f t="shared" si="787"/>
        <v>2015</v>
      </c>
      <c r="B5007" s="1">
        <v>42318</v>
      </c>
      <c r="C5007" s="1">
        <v>42322</v>
      </c>
      <c r="D5007" s="1" t="str">
        <f t="shared" si="780"/>
        <v>Nov</v>
      </c>
      <c r="E5007" t="s">
        <v>23</v>
      </c>
      <c r="F5007" t="s">
        <v>932</v>
      </c>
      <c r="G5007" t="s">
        <v>33</v>
      </c>
      <c r="H5007" t="s">
        <v>65</v>
      </c>
      <c r="I5007" t="s">
        <v>615</v>
      </c>
      <c r="J5007" t="s">
        <v>36</v>
      </c>
      <c r="K5007" t="s">
        <v>43</v>
      </c>
      <c r="L5007" s="2">
        <f t="shared" si="781"/>
        <v>672.87060000000008</v>
      </c>
      <c r="M5007" s="2">
        <f t="shared" si="782"/>
        <v>714.30000000000007</v>
      </c>
      <c r="N5007" s="2">
        <f t="shared" si="788"/>
        <v>41.429399999999987</v>
      </c>
      <c r="O5007" s="2">
        <f t="shared" si="783"/>
        <v>207.14699999999993</v>
      </c>
      <c r="P5007" s="2">
        <f t="shared" si="784"/>
        <v>3571.5000000000005</v>
      </c>
      <c r="Q5007" s="2">
        <f t="shared" si="785"/>
        <v>5.7999999999999972</v>
      </c>
      <c r="R5007">
        <v>5</v>
      </c>
      <c r="S5007">
        <v>0</v>
      </c>
      <c r="T5007" s="2">
        <v>714.30000000000007</v>
      </c>
      <c r="U5007" s="3">
        <v>207.14699999999993</v>
      </c>
      <c r="V5007" s="4">
        <f t="shared" si="789"/>
        <v>5.7999999999999972</v>
      </c>
      <c r="W5007" s="2">
        <f t="shared" si="786"/>
        <v>3571.5000000000005</v>
      </c>
    </row>
    <row r="5008" spans="1:23" x14ac:dyDescent="0.25">
      <c r="A5008">
        <f t="shared" si="787"/>
        <v>2015</v>
      </c>
      <c r="B5008" s="1">
        <v>42317</v>
      </c>
      <c r="C5008" s="1">
        <v>42322</v>
      </c>
      <c r="D5008" s="1" t="str">
        <f t="shared" si="780"/>
        <v>Nov</v>
      </c>
      <c r="E5008" t="s">
        <v>38</v>
      </c>
      <c r="F5008" t="s">
        <v>2135</v>
      </c>
      <c r="G5008" t="s">
        <v>64</v>
      </c>
      <c r="H5008" t="s">
        <v>80</v>
      </c>
      <c r="I5008" t="s">
        <v>2525</v>
      </c>
      <c r="J5008" t="s">
        <v>50</v>
      </c>
      <c r="K5008" t="s">
        <v>286</v>
      </c>
      <c r="L5008" s="2">
        <f t="shared" si="781"/>
        <v>1764.6440000000002</v>
      </c>
      <c r="M5008" s="2">
        <f t="shared" si="782"/>
        <v>2321.9</v>
      </c>
      <c r="N5008" s="2">
        <f t="shared" si="788"/>
        <v>557.25599999999986</v>
      </c>
      <c r="O5008" s="2">
        <f t="shared" si="783"/>
        <v>1114.5119999999997</v>
      </c>
      <c r="P5008" s="2">
        <f t="shared" si="784"/>
        <v>4643.8</v>
      </c>
      <c r="Q5008" s="2">
        <f t="shared" si="785"/>
        <v>23.999999999999993</v>
      </c>
      <c r="R5008">
        <v>2</v>
      </c>
      <c r="S5008">
        <v>0</v>
      </c>
      <c r="T5008" s="2">
        <v>2321.9</v>
      </c>
      <c r="U5008" s="3">
        <v>1114.5119999999999</v>
      </c>
      <c r="V5008" s="4">
        <f t="shared" si="789"/>
        <v>24</v>
      </c>
      <c r="W5008" s="2">
        <f t="shared" si="786"/>
        <v>4643.8</v>
      </c>
    </row>
    <row r="5009" spans="1:23" x14ac:dyDescent="0.25">
      <c r="A5009">
        <f t="shared" si="787"/>
        <v>2015</v>
      </c>
      <c r="B5009" s="1">
        <v>42317</v>
      </c>
      <c r="C5009" s="1">
        <v>42322</v>
      </c>
      <c r="D5009" s="1" t="str">
        <f t="shared" si="780"/>
        <v>Nov</v>
      </c>
      <c r="E5009" t="s">
        <v>38</v>
      </c>
      <c r="F5009" t="s">
        <v>2135</v>
      </c>
      <c r="G5009" t="s">
        <v>64</v>
      </c>
      <c r="H5009" t="s">
        <v>80</v>
      </c>
      <c r="I5009" t="s">
        <v>1808</v>
      </c>
      <c r="J5009" t="s">
        <v>36</v>
      </c>
      <c r="K5009" t="s">
        <v>43</v>
      </c>
      <c r="L5009" s="2">
        <f t="shared" si="781"/>
        <v>16.923400000000001</v>
      </c>
      <c r="M5009" s="2">
        <f t="shared" si="782"/>
        <v>17.940000000000001</v>
      </c>
      <c r="N5009" s="2">
        <f t="shared" si="788"/>
        <v>1.0166000000000004</v>
      </c>
      <c r="O5009" s="2">
        <f t="shared" si="783"/>
        <v>3.0498000000000012</v>
      </c>
      <c r="P5009" s="2">
        <f t="shared" si="784"/>
        <v>53.820000000000007</v>
      </c>
      <c r="Q5009" s="2">
        <f t="shared" si="785"/>
        <v>5.6666666666666679</v>
      </c>
      <c r="R5009">
        <v>3</v>
      </c>
      <c r="S5009">
        <v>0</v>
      </c>
      <c r="T5009" s="2">
        <v>17.940000000000001</v>
      </c>
      <c r="U5009" s="3">
        <v>3.0497999999999985</v>
      </c>
      <c r="V5009" s="4">
        <f t="shared" si="789"/>
        <v>5.6666666666666625</v>
      </c>
      <c r="W5009" s="2">
        <f t="shared" si="786"/>
        <v>53.820000000000007</v>
      </c>
    </row>
    <row r="5010" spans="1:23" x14ac:dyDescent="0.25">
      <c r="A5010">
        <f t="shared" si="787"/>
        <v>2015</v>
      </c>
      <c r="B5010" s="1">
        <v>42254</v>
      </c>
      <c r="C5010" s="1">
        <v>42261</v>
      </c>
      <c r="D5010" s="1" t="str">
        <f t="shared" si="780"/>
        <v>Sep</v>
      </c>
      <c r="E5010" t="s">
        <v>38</v>
      </c>
      <c r="F5010" t="s">
        <v>2526</v>
      </c>
      <c r="G5010" t="s">
        <v>33</v>
      </c>
      <c r="H5010" t="s">
        <v>80</v>
      </c>
      <c r="I5010" t="s">
        <v>245</v>
      </c>
      <c r="J5010" t="s">
        <v>36</v>
      </c>
      <c r="K5010" t="s">
        <v>53</v>
      </c>
      <c r="L5010" s="2">
        <f t="shared" si="781"/>
        <v>16.504799999999996</v>
      </c>
      <c r="M5010" s="2">
        <f t="shared" si="782"/>
        <v>8.822000000000001</v>
      </c>
      <c r="N5010" s="2">
        <f t="shared" si="788"/>
        <v>-7.682799999999995</v>
      </c>
      <c r="O5010" s="2">
        <f t="shared" si="783"/>
        <v>-7.682799999999995</v>
      </c>
      <c r="P5010" s="2">
        <f t="shared" si="784"/>
        <v>8.822000000000001</v>
      </c>
      <c r="Q5010" s="2">
        <f t="shared" si="785"/>
        <v>-87.086828383586422</v>
      </c>
      <c r="R5010">
        <v>1</v>
      </c>
      <c r="S5010">
        <v>0.7</v>
      </c>
      <c r="T5010" s="2">
        <v>9.5220000000000002</v>
      </c>
      <c r="U5010" s="3">
        <v>-6.9827999999999975</v>
      </c>
      <c r="V5010" s="4">
        <f t="shared" si="789"/>
        <v>-73.3333333333333</v>
      </c>
      <c r="W5010" s="2">
        <f t="shared" si="786"/>
        <v>9.5220000000000002</v>
      </c>
    </row>
    <row r="5011" spans="1:23" x14ac:dyDescent="0.25">
      <c r="A5011">
        <f t="shared" si="787"/>
        <v>2015</v>
      </c>
      <c r="B5011" s="1">
        <v>42254</v>
      </c>
      <c r="C5011" s="1">
        <v>42261</v>
      </c>
      <c r="D5011" s="1" t="str">
        <f t="shared" si="780"/>
        <v>Sep</v>
      </c>
      <c r="E5011" t="s">
        <v>38</v>
      </c>
      <c r="F5011" t="s">
        <v>2526</v>
      </c>
      <c r="G5011" t="s">
        <v>33</v>
      </c>
      <c r="H5011" t="s">
        <v>80</v>
      </c>
      <c r="I5011" t="s">
        <v>662</v>
      </c>
      <c r="J5011" t="s">
        <v>50</v>
      </c>
      <c r="K5011" t="s">
        <v>51</v>
      </c>
      <c r="L5011" s="2">
        <f t="shared" si="781"/>
        <v>813.96299999999997</v>
      </c>
      <c r="M5011" s="2">
        <f t="shared" si="782"/>
        <v>791.56399999999996</v>
      </c>
      <c r="N5011" s="2">
        <f t="shared" si="788"/>
        <v>-22.399000000000001</v>
      </c>
      <c r="O5011" s="2">
        <f t="shared" si="783"/>
        <v>-134.39400000000001</v>
      </c>
      <c r="P5011" s="2">
        <f t="shared" si="784"/>
        <v>4749.384</v>
      </c>
      <c r="Q5011" s="2">
        <f t="shared" si="785"/>
        <v>-2.8297143376909513</v>
      </c>
      <c r="R5011">
        <v>6</v>
      </c>
      <c r="S5011">
        <v>0.4</v>
      </c>
      <c r="T5011" s="2">
        <v>791.96399999999994</v>
      </c>
      <c r="U5011" s="3">
        <v>-131.9940000000002</v>
      </c>
      <c r="V5011" s="4">
        <f t="shared" si="789"/>
        <v>-2.7777777777777821</v>
      </c>
      <c r="W5011" s="2">
        <f t="shared" si="786"/>
        <v>4751.7839999999997</v>
      </c>
    </row>
    <row r="5012" spans="1:23" x14ac:dyDescent="0.25">
      <c r="A5012">
        <f t="shared" si="787"/>
        <v>2015</v>
      </c>
      <c r="B5012" s="1">
        <v>42254</v>
      </c>
      <c r="C5012" s="1">
        <v>42261</v>
      </c>
      <c r="D5012" s="1" t="str">
        <f t="shared" si="780"/>
        <v>Sep</v>
      </c>
      <c r="E5012" t="s">
        <v>38</v>
      </c>
      <c r="F5012" t="s">
        <v>2526</v>
      </c>
      <c r="G5012" t="s">
        <v>33</v>
      </c>
      <c r="H5012" t="s">
        <v>80</v>
      </c>
      <c r="I5012" t="s">
        <v>814</v>
      </c>
      <c r="J5012" t="s">
        <v>36</v>
      </c>
      <c r="K5012" t="s">
        <v>53</v>
      </c>
      <c r="L5012" s="2">
        <f t="shared" si="781"/>
        <v>6.2358000000000011</v>
      </c>
      <c r="M5012" s="2">
        <f t="shared" si="782"/>
        <v>4.2230000000000008</v>
      </c>
      <c r="N5012" s="2">
        <f t="shared" si="788"/>
        <v>-2.0128000000000004</v>
      </c>
      <c r="O5012" s="2">
        <f t="shared" si="783"/>
        <v>-6.0384000000000011</v>
      </c>
      <c r="P5012" s="2">
        <f t="shared" si="784"/>
        <v>12.669000000000002</v>
      </c>
      <c r="Q5012" s="2">
        <f t="shared" si="785"/>
        <v>-47.662798958086668</v>
      </c>
      <c r="R5012">
        <v>3</v>
      </c>
      <c r="S5012">
        <v>0.7</v>
      </c>
      <c r="T5012" s="2">
        <v>4.9230000000000009</v>
      </c>
      <c r="U5012" s="3">
        <v>-3.9383999999999997</v>
      </c>
      <c r="V5012" s="4">
        <f t="shared" si="789"/>
        <v>-26.666666666666661</v>
      </c>
      <c r="W5012" s="2">
        <f t="shared" si="786"/>
        <v>14.769000000000002</v>
      </c>
    </row>
    <row r="5013" spans="1:23" x14ac:dyDescent="0.25">
      <c r="A5013">
        <f t="shared" si="787"/>
        <v>2017</v>
      </c>
      <c r="B5013" s="1">
        <v>42866</v>
      </c>
      <c r="C5013" s="1">
        <v>42868</v>
      </c>
      <c r="D5013" s="1" t="str">
        <f t="shared" si="780"/>
        <v>May</v>
      </c>
      <c r="E5013" t="s">
        <v>98</v>
      </c>
      <c r="F5013" t="s">
        <v>1548</v>
      </c>
      <c r="G5013" t="s">
        <v>33</v>
      </c>
      <c r="H5013" t="s">
        <v>34</v>
      </c>
      <c r="I5013" t="s">
        <v>1367</v>
      </c>
      <c r="J5013" t="s">
        <v>28</v>
      </c>
      <c r="K5013" t="s">
        <v>29</v>
      </c>
      <c r="L5013" s="2">
        <f t="shared" si="781"/>
        <v>260.97390000000001</v>
      </c>
      <c r="M5013" s="2">
        <f t="shared" si="782"/>
        <v>209.27900000000002</v>
      </c>
      <c r="N5013" s="2">
        <f t="shared" si="788"/>
        <v>-51.69489999999999</v>
      </c>
      <c r="O5013" s="2">
        <f t="shared" si="783"/>
        <v>-361.86429999999996</v>
      </c>
      <c r="P5013" s="2">
        <f t="shared" si="784"/>
        <v>1464.9530000000002</v>
      </c>
      <c r="Q5013" s="2">
        <f t="shared" si="785"/>
        <v>-24.701427281284786</v>
      </c>
      <c r="R5013">
        <v>7</v>
      </c>
      <c r="S5013">
        <v>0.7</v>
      </c>
      <c r="T5013" s="2">
        <v>209.97900000000001</v>
      </c>
      <c r="U5013" s="3">
        <v>-356.96429999999998</v>
      </c>
      <c r="V5013" s="4">
        <f t="shared" si="789"/>
        <v>-24.285714285714281</v>
      </c>
      <c r="W5013" s="2">
        <f t="shared" si="786"/>
        <v>1469.8530000000001</v>
      </c>
    </row>
    <row r="5014" spans="1:23" x14ac:dyDescent="0.25">
      <c r="A5014">
        <f t="shared" si="787"/>
        <v>2017</v>
      </c>
      <c r="B5014" s="1">
        <v>42937</v>
      </c>
      <c r="C5014" s="1">
        <v>42942</v>
      </c>
      <c r="D5014" s="1" t="str">
        <f t="shared" si="780"/>
        <v>Jul</v>
      </c>
      <c r="E5014" t="s">
        <v>38</v>
      </c>
      <c r="F5014" t="s">
        <v>2213</v>
      </c>
      <c r="G5014" t="s">
        <v>64</v>
      </c>
      <c r="H5014" t="s">
        <v>80</v>
      </c>
      <c r="I5014" t="s">
        <v>697</v>
      </c>
      <c r="J5014" t="s">
        <v>36</v>
      </c>
      <c r="K5014" t="s">
        <v>53</v>
      </c>
      <c r="L5014" s="2">
        <f t="shared" si="781"/>
        <v>41.470000000000006</v>
      </c>
      <c r="M5014" s="2">
        <f t="shared" si="782"/>
        <v>33.230000000000004</v>
      </c>
      <c r="N5014" s="2">
        <f t="shared" si="788"/>
        <v>-8.240000000000002</v>
      </c>
      <c r="O5014" s="2">
        <f t="shared" si="783"/>
        <v>-24.720000000000006</v>
      </c>
      <c r="P5014" s="2">
        <f t="shared" si="784"/>
        <v>99.690000000000012</v>
      </c>
      <c r="Q5014" s="2">
        <f t="shared" si="785"/>
        <v>-24.796870297923565</v>
      </c>
      <c r="R5014">
        <v>3</v>
      </c>
      <c r="S5014">
        <v>0.7</v>
      </c>
      <c r="T5014" s="2">
        <v>33.930000000000007</v>
      </c>
      <c r="U5014" s="3">
        <v>-22.619999999999997</v>
      </c>
      <c r="V5014" s="4">
        <f t="shared" si="789"/>
        <v>-22.222222222222214</v>
      </c>
      <c r="W5014" s="2">
        <f t="shared" si="786"/>
        <v>101.79000000000002</v>
      </c>
    </row>
    <row r="5015" spans="1:23" x14ac:dyDescent="0.25">
      <c r="A5015">
        <f t="shared" si="787"/>
        <v>2017</v>
      </c>
      <c r="B5015" s="1">
        <v>42937</v>
      </c>
      <c r="C5015" s="1">
        <v>42942</v>
      </c>
      <c r="D5015" s="1" t="str">
        <f t="shared" si="780"/>
        <v>Jul</v>
      </c>
      <c r="E5015" t="s">
        <v>38</v>
      </c>
      <c r="F5015" t="s">
        <v>2213</v>
      </c>
      <c r="G5015" t="s">
        <v>64</v>
      </c>
      <c r="H5015" t="s">
        <v>80</v>
      </c>
      <c r="I5015" t="s">
        <v>2527</v>
      </c>
      <c r="J5015" t="s">
        <v>36</v>
      </c>
      <c r="K5015" t="s">
        <v>43</v>
      </c>
      <c r="L5015" s="2">
        <f t="shared" si="781"/>
        <v>218.74700000000004</v>
      </c>
      <c r="M5015" s="2">
        <f t="shared" si="782"/>
        <v>222.12000000000006</v>
      </c>
      <c r="N5015" s="2">
        <f t="shared" si="788"/>
        <v>3.3730000000000189</v>
      </c>
      <c r="O5015" s="2">
        <f t="shared" si="783"/>
        <v>23.611000000000132</v>
      </c>
      <c r="P5015" s="2">
        <f t="shared" si="784"/>
        <v>1554.8400000000004</v>
      </c>
      <c r="Q5015" s="2">
        <f t="shared" si="785"/>
        <v>1.5185485323248775</v>
      </c>
      <c r="R5015">
        <v>7</v>
      </c>
      <c r="S5015">
        <v>0.2</v>
      </c>
      <c r="T5015" s="2">
        <v>222.32000000000005</v>
      </c>
      <c r="U5015" s="3">
        <v>25.010999999999967</v>
      </c>
      <c r="V5015" s="4">
        <f t="shared" si="789"/>
        <v>1.607142857142855</v>
      </c>
      <c r="W5015" s="2">
        <f t="shared" si="786"/>
        <v>1556.2400000000002</v>
      </c>
    </row>
    <row r="5016" spans="1:23" x14ac:dyDescent="0.25">
      <c r="A5016">
        <f t="shared" si="787"/>
        <v>2017</v>
      </c>
      <c r="B5016" s="1">
        <v>42937</v>
      </c>
      <c r="C5016" s="1">
        <v>42942</v>
      </c>
      <c r="D5016" s="1" t="str">
        <f t="shared" si="780"/>
        <v>Jul</v>
      </c>
      <c r="E5016" t="s">
        <v>38</v>
      </c>
      <c r="F5016" t="s">
        <v>2213</v>
      </c>
      <c r="G5016" t="s">
        <v>64</v>
      </c>
      <c r="H5016" t="s">
        <v>80</v>
      </c>
      <c r="I5016" t="s">
        <v>2528</v>
      </c>
      <c r="J5016" t="s">
        <v>50</v>
      </c>
      <c r="K5016" t="s">
        <v>51</v>
      </c>
      <c r="L5016" s="2">
        <f t="shared" si="781"/>
        <v>219.33750000000003</v>
      </c>
      <c r="M5016" s="2">
        <f t="shared" si="782"/>
        <v>210.16400000000002</v>
      </c>
      <c r="N5016" s="2">
        <f t="shared" si="788"/>
        <v>-9.1735000000000184</v>
      </c>
      <c r="O5016" s="2">
        <f t="shared" si="783"/>
        <v>-55.041000000000111</v>
      </c>
      <c r="P5016" s="2">
        <f t="shared" si="784"/>
        <v>1260.9840000000002</v>
      </c>
      <c r="Q5016" s="2">
        <f t="shared" si="785"/>
        <v>-4.3649245351249579</v>
      </c>
      <c r="R5016">
        <v>6</v>
      </c>
      <c r="S5016">
        <v>0.4</v>
      </c>
      <c r="T5016" s="2">
        <v>210.56400000000002</v>
      </c>
      <c r="U5016" s="3">
        <v>-52.640999999999991</v>
      </c>
      <c r="V5016" s="4">
        <f t="shared" si="789"/>
        <v>-4.1666666666666661</v>
      </c>
      <c r="W5016" s="2">
        <f t="shared" si="786"/>
        <v>1263.384</v>
      </c>
    </row>
    <row r="5017" spans="1:23" x14ac:dyDescent="0.25">
      <c r="A5017">
        <f t="shared" si="787"/>
        <v>2014</v>
      </c>
      <c r="B5017" s="1">
        <v>41967</v>
      </c>
      <c r="C5017" s="1">
        <v>41972</v>
      </c>
      <c r="D5017" s="1" t="str">
        <f t="shared" si="780"/>
        <v>Nov</v>
      </c>
      <c r="E5017" t="s">
        <v>38</v>
      </c>
      <c r="F5017" t="s">
        <v>1653</v>
      </c>
      <c r="G5017" t="s">
        <v>25</v>
      </c>
      <c r="H5017" t="s">
        <v>80</v>
      </c>
      <c r="I5017" t="s">
        <v>340</v>
      </c>
      <c r="J5017" t="s">
        <v>28</v>
      </c>
      <c r="K5017" t="s">
        <v>46</v>
      </c>
      <c r="L5017" s="2">
        <f t="shared" si="781"/>
        <v>33.786400000000008</v>
      </c>
      <c r="M5017" s="2">
        <f t="shared" si="782"/>
        <v>34.968000000000004</v>
      </c>
      <c r="N5017" s="2">
        <f t="shared" si="788"/>
        <v>1.181599999999996</v>
      </c>
      <c r="O5017" s="2">
        <f t="shared" si="783"/>
        <v>8.2711999999999719</v>
      </c>
      <c r="P5017" s="2">
        <f t="shared" si="784"/>
        <v>244.77600000000001</v>
      </c>
      <c r="Q5017" s="2">
        <f t="shared" si="785"/>
        <v>3.3790894532143558</v>
      </c>
      <c r="R5017">
        <v>7</v>
      </c>
      <c r="S5017">
        <v>0.2</v>
      </c>
      <c r="T5017" s="2">
        <v>35.168000000000006</v>
      </c>
      <c r="U5017" s="3">
        <v>9.6712000000000025</v>
      </c>
      <c r="V5017" s="4">
        <f t="shared" si="789"/>
        <v>3.9285714285714293</v>
      </c>
      <c r="W5017" s="2">
        <f t="shared" si="786"/>
        <v>246.17600000000004</v>
      </c>
    </row>
    <row r="5018" spans="1:23" x14ac:dyDescent="0.25">
      <c r="A5018">
        <f t="shared" si="787"/>
        <v>2014</v>
      </c>
      <c r="B5018" s="1">
        <v>41967</v>
      </c>
      <c r="C5018" s="1">
        <v>41972</v>
      </c>
      <c r="D5018" s="1" t="str">
        <f t="shared" si="780"/>
        <v>Nov</v>
      </c>
      <c r="E5018" t="s">
        <v>38</v>
      </c>
      <c r="F5018" t="s">
        <v>1653</v>
      </c>
      <c r="G5018" t="s">
        <v>25</v>
      </c>
      <c r="H5018" t="s">
        <v>80</v>
      </c>
      <c r="I5018" t="s">
        <v>2529</v>
      </c>
      <c r="J5018" t="s">
        <v>50</v>
      </c>
      <c r="K5018" t="s">
        <v>51</v>
      </c>
      <c r="L5018" s="2">
        <f t="shared" si="781"/>
        <v>1564.9749999999999</v>
      </c>
      <c r="M5018" s="2">
        <f t="shared" si="782"/>
        <v>1501.9759999999999</v>
      </c>
      <c r="N5018" s="2">
        <f t="shared" si="788"/>
        <v>-62.999000000000024</v>
      </c>
      <c r="O5018" s="2">
        <f t="shared" si="783"/>
        <v>-251.99600000000009</v>
      </c>
      <c r="P5018" s="2">
        <f t="shared" si="784"/>
        <v>6007.9039999999995</v>
      </c>
      <c r="Q5018" s="2">
        <f t="shared" si="785"/>
        <v>-4.1944078999930783</v>
      </c>
      <c r="R5018">
        <v>4</v>
      </c>
      <c r="S5018">
        <v>0.4</v>
      </c>
      <c r="T5018" s="2">
        <v>1502.376</v>
      </c>
      <c r="U5018" s="3">
        <v>-250.39600000000019</v>
      </c>
      <c r="V5018" s="4">
        <f t="shared" si="789"/>
        <v>-4.1666666666666696</v>
      </c>
      <c r="W5018" s="2">
        <f t="shared" si="786"/>
        <v>6009.5039999999999</v>
      </c>
    </row>
    <row r="5019" spans="1:23" x14ac:dyDescent="0.25">
      <c r="A5019">
        <f t="shared" si="787"/>
        <v>2014</v>
      </c>
      <c r="B5019" s="1">
        <v>41958</v>
      </c>
      <c r="C5019" s="1">
        <v>41961</v>
      </c>
      <c r="D5019" s="1" t="str">
        <f t="shared" si="780"/>
        <v>Nov</v>
      </c>
      <c r="E5019" t="s">
        <v>98</v>
      </c>
      <c r="F5019" t="s">
        <v>2530</v>
      </c>
      <c r="G5019" t="s">
        <v>25</v>
      </c>
      <c r="H5019" t="s">
        <v>34</v>
      </c>
      <c r="I5019" t="s">
        <v>384</v>
      </c>
      <c r="J5019" t="s">
        <v>28</v>
      </c>
      <c r="K5019" t="s">
        <v>46</v>
      </c>
      <c r="L5019" s="2">
        <f t="shared" si="781"/>
        <v>9.0315999999999992</v>
      </c>
      <c r="M5019" s="2">
        <f t="shared" si="782"/>
        <v>10.11</v>
      </c>
      <c r="N5019" s="2">
        <f t="shared" si="788"/>
        <v>1.0784000000000002</v>
      </c>
      <c r="O5019" s="2">
        <f t="shared" si="783"/>
        <v>3.2352000000000007</v>
      </c>
      <c r="P5019" s="2">
        <f t="shared" si="784"/>
        <v>30.33</v>
      </c>
      <c r="Q5019" s="2">
        <f t="shared" si="785"/>
        <v>10.66666666666667</v>
      </c>
      <c r="R5019">
        <v>3</v>
      </c>
      <c r="S5019">
        <v>0</v>
      </c>
      <c r="T5019" s="2">
        <v>10.11</v>
      </c>
      <c r="U5019" s="3">
        <v>3.2351999999999994</v>
      </c>
      <c r="V5019" s="4">
        <f t="shared" si="789"/>
        <v>10.666666666666666</v>
      </c>
      <c r="W5019" s="2">
        <f t="shared" si="786"/>
        <v>30.33</v>
      </c>
    </row>
    <row r="5020" spans="1:23" x14ac:dyDescent="0.25">
      <c r="A5020">
        <f t="shared" si="787"/>
        <v>2014</v>
      </c>
      <c r="B5020" s="1">
        <v>41958</v>
      </c>
      <c r="C5020" s="1">
        <v>41961</v>
      </c>
      <c r="D5020" s="1" t="str">
        <f t="shared" si="780"/>
        <v>Nov</v>
      </c>
      <c r="E5020" t="s">
        <v>98</v>
      </c>
      <c r="F5020" t="s">
        <v>2530</v>
      </c>
      <c r="G5020" t="s">
        <v>25</v>
      </c>
      <c r="H5020" t="s">
        <v>34</v>
      </c>
      <c r="I5020" t="s">
        <v>375</v>
      </c>
      <c r="J5020" t="s">
        <v>50</v>
      </c>
      <c r="K5020" t="s">
        <v>86</v>
      </c>
      <c r="L5020" s="2">
        <f t="shared" si="781"/>
        <v>723.54690000000005</v>
      </c>
      <c r="M5020" s="2">
        <f t="shared" si="782"/>
        <v>772.47</v>
      </c>
      <c r="N5020" s="2">
        <f t="shared" si="788"/>
        <v>48.923099999999977</v>
      </c>
      <c r="O5020" s="2">
        <f t="shared" si="783"/>
        <v>146.76929999999993</v>
      </c>
      <c r="P5020" s="2">
        <f t="shared" si="784"/>
        <v>2317.41</v>
      </c>
      <c r="Q5020" s="2">
        <f t="shared" si="785"/>
        <v>6.3333333333333313</v>
      </c>
      <c r="R5020">
        <v>3</v>
      </c>
      <c r="S5020">
        <v>0</v>
      </c>
      <c r="T5020" s="2">
        <v>772.47</v>
      </c>
      <c r="U5020" s="3">
        <v>146.76929999999993</v>
      </c>
      <c r="V5020" s="4">
        <f t="shared" si="789"/>
        <v>6.3333333333333313</v>
      </c>
      <c r="W5020" s="2">
        <f t="shared" si="786"/>
        <v>2317.41</v>
      </c>
    </row>
    <row r="5021" spans="1:23" x14ac:dyDescent="0.25">
      <c r="A5021">
        <f t="shared" si="787"/>
        <v>2014</v>
      </c>
      <c r="B5021" s="1">
        <v>41958</v>
      </c>
      <c r="C5021" s="1">
        <v>41961</v>
      </c>
      <c r="D5021" s="1" t="str">
        <f t="shared" si="780"/>
        <v>Nov</v>
      </c>
      <c r="E5021" t="s">
        <v>98</v>
      </c>
      <c r="F5021" t="s">
        <v>2530</v>
      </c>
      <c r="G5021" t="s">
        <v>25</v>
      </c>
      <c r="H5021" t="s">
        <v>34</v>
      </c>
      <c r="I5021" t="s">
        <v>1055</v>
      </c>
      <c r="J5021" t="s">
        <v>36</v>
      </c>
      <c r="K5021" t="s">
        <v>247</v>
      </c>
      <c r="L5021" s="2">
        <f t="shared" si="781"/>
        <v>17.8002</v>
      </c>
      <c r="M5021" s="2">
        <f t="shared" si="782"/>
        <v>20.46</v>
      </c>
      <c r="N5021" s="2">
        <f t="shared" si="788"/>
        <v>2.6598000000000006</v>
      </c>
      <c r="O5021" s="2">
        <f t="shared" si="783"/>
        <v>5.3196000000000012</v>
      </c>
      <c r="P5021" s="2">
        <f t="shared" si="784"/>
        <v>40.92</v>
      </c>
      <c r="Q5021" s="2">
        <f t="shared" si="785"/>
        <v>13.000000000000004</v>
      </c>
      <c r="R5021">
        <v>2</v>
      </c>
      <c r="S5021">
        <v>0</v>
      </c>
      <c r="T5021" s="2">
        <v>20.46</v>
      </c>
      <c r="U5021" s="3">
        <v>5.3196000000000012</v>
      </c>
      <c r="V5021" s="4">
        <f t="shared" si="789"/>
        <v>13.000000000000004</v>
      </c>
      <c r="W5021" s="2">
        <f t="shared" si="786"/>
        <v>40.92</v>
      </c>
    </row>
    <row r="5022" spans="1:23" x14ac:dyDescent="0.25">
      <c r="A5022">
        <f t="shared" si="787"/>
        <v>2017</v>
      </c>
      <c r="B5022" s="1">
        <v>42817</v>
      </c>
      <c r="C5022" s="1">
        <v>42819</v>
      </c>
      <c r="D5022" s="1" t="str">
        <f t="shared" si="780"/>
        <v>Mar</v>
      </c>
      <c r="E5022" t="s">
        <v>23</v>
      </c>
      <c r="F5022" t="s">
        <v>323</v>
      </c>
      <c r="G5022" t="s">
        <v>33</v>
      </c>
      <c r="H5022" t="s">
        <v>80</v>
      </c>
      <c r="I5022" t="s">
        <v>652</v>
      </c>
      <c r="J5022" t="s">
        <v>36</v>
      </c>
      <c r="K5022" t="s">
        <v>247</v>
      </c>
      <c r="L5022" s="2">
        <f t="shared" si="781"/>
        <v>341.78699999999998</v>
      </c>
      <c r="M5022" s="2">
        <f t="shared" si="782"/>
        <v>347.58</v>
      </c>
      <c r="N5022" s="2">
        <f t="shared" si="788"/>
        <v>5.7930000000000064</v>
      </c>
      <c r="O5022" s="2">
        <f t="shared" si="783"/>
        <v>17.379000000000019</v>
      </c>
      <c r="P5022" s="2">
        <f t="shared" si="784"/>
        <v>1042.74</v>
      </c>
      <c r="Q5022" s="2">
        <f t="shared" si="785"/>
        <v>1.6666666666666683</v>
      </c>
      <c r="R5022">
        <v>3</v>
      </c>
      <c r="S5022">
        <v>0</v>
      </c>
      <c r="T5022" s="2">
        <v>347.58</v>
      </c>
      <c r="U5022" s="3">
        <v>17.378999999999976</v>
      </c>
      <c r="V5022" s="4">
        <f t="shared" si="789"/>
        <v>1.6666666666666645</v>
      </c>
      <c r="W5022" s="2">
        <f t="shared" si="786"/>
        <v>1042.74</v>
      </c>
    </row>
    <row r="5023" spans="1:23" x14ac:dyDescent="0.25">
      <c r="A5023">
        <f t="shared" si="787"/>
        <v>2016</v>
      </c>
      <c r="B5023" s="1">
        <v>42722</v>
      </c>
      <c r="C5023" s="1">
        <v>42728</v>
      </c>
      <c r="D5023" s="1" t="str">
        <f t="shared" si="780"/>
        <v>Dec</v>
      </c>
      <c r="E5023" t="s">
        <v>38</v>
      </c>
      <c r="F5023" t="s">
        <v>667</v>
      </c>
      <c r="G5023" t="s">
        <v>25</v>
      </c>
      <c r="H5023" t="s">
        <v>34</v>
      </c>
      <c r="I5023" t="s">
        <v>747</v>
      </c>
      <c r="J5023" t="s">
        <v>50</v>
      </c>
      <c r="K5023" t="s">
        <v>86</v>
      </c>
      <c r="L5023" s="2">
        <f t="shared" si="781"/>
        <v>61.744</v>
      </c>
      <c r="M5023" s="2">
        <f t="shared" si="782"/>
        <v>72.64</v>
      </c>
      <c r="N5023" s="2">
        <f t="shared" si="788"/>
        <v>10.896000000000001</v>
      </c>
      <c r="O5023" s="2">
        <f t="shared" si="783"/>
        <v>21.792000000000002</v>
      </c>
      <c r="P5023" s="2">
        <f t="shared" si="784"/>
        <v>145.28</v>
      </c>
      <c r="Q5023" s="2">
        <f t="shared" si="785"/>
        <v>15.000000000000002</v>
      </c>
      <c r="R5023">
        <v>2</v>
      </c>
      <c r="S5023">
        <v>0</v>
      </c>
      <c r="T5023" s="2">
        <v>72.64</v>
      </c>
      <c r="U5023" s="3">
        <v>21.791999999999994</v>
      </c>
      <c r="V5023" s="4">
        <f t="shared" si="789"/>
        <v>14.999999999999996</v>
      </c>
      <c r="W5023" s="2">
        <f t="shared" si="786"/>
        <v>145.28</v>
      </c>
    </row>
    <row r="5024" spans="1:23" x14ac:dyDescent="0.25">
      <c r="A5024">
        <f t="shared" si="787"/>
        <v>2016</v>
      </c>
      <c r="B5024" s="1">
        <v>42722</v>
      </c>
      <c r="C5024" s="1">
        <v>42728</v>
      </c>
      <c r="D5024" s="1" t="str">
        <f t="shared" si="780"/>
        <v>Dec</v>
      </c>
      <c r="E5024" t="s">
        <v>38</v>
      </c>
      <c r="F5024" t="s">
        <v>667</v>
      </c>
      <c r="G5024" t="s">
        <v>25</v>
      </c>
      <c r="H5024" t="s">
        <v>34</v>
      </c>
      <c r="I5024" t="s">
        <v>375</v>
      </c>
      <c r="J5024" t="s">
        <v>50</v>
      </c>
      <c r="K5024" t="s">
        <v>86</v>
      </c>
      <c r="L5024" s="2">
        <f t="shared" si="781"/>
        <v>723.54690000000005</v>
      </c>
      <c r="M5024" s="2">
        <f t="shared" si="782"/>
        <v>772.47</v>
      </c>
      <c r="N5024" s="2">
        <f t="shared" si="788"/>
        <v>48.923099999999977</v>
      </c>
      <c r="O5024" s="2">
        <f t="shared" si="783"/>
        <v>146.76929999999993</v>
      </c>
      <c r="P5024" s="2">
        <f t="shared" si="784"/>
        <v>2317.41</v>
      </c>
      <c r="Q5024" s="2">
        <f t="shared" si="785"/>
        <v>6.3333333333333313</v>
      </c>
      <c r="R5024">
        <v>3</v>
      </c>
      <c r="S5024">
        <v>0</v>
      </c>
      <c r="T5024" s="2">
        <v>772.47</v>
      </c>
      <c r="U5024" s="3">
        <v>146.76929999999993</v>
      </c>
      <c r="V5024" s="4">
        <f t="shared" si="789"/>
        <v>6.3333333333333313</v>
      </c>
      <c r="W5024" s="2">
        <f t="shared" si="786"/>
        <v>2317.41</v>
      </c>
    </row>
    <row r="5025" spans="1:23" x14ac:dyDescent="0.25">
      <c r="A5025">
        <f t="shared" si="787"/>
        <v>2016</v>
      </c>
      <c r="B5025" s="1">
        <v>42722</v>
      </c>
      <c r="C5025" s="1">
        <v>42728</v>
      </c>
      <c r="D5025" s="1" t="str">
        <f t="shared" si="780"/>
        <v>Dec</v>
      </c>
      <c r="E5025" t="s">
        <v>38</v>
      </c>
      <c r="F5025" t="s">
        <v>667</v>
      </c>
      <c r="G5025" t="s">
        <v>25</v>
      </c>
      <c r="H5025" t="s">
        <v>34</v>
      </c>
      <c r="I5025" t="s">
        <v>2393</v>
      </c>
      <c r="J5025" t="s">
        <v>28</v>
      </c>
      <c r="K5025" t="s">
        <v>46</v>
      </c>
      <c r="L5025" s="2">
        <f t="shared" si="781"/>
        <v>37.125599999999999</v>
      </c>
      <c r="M5025" s="2">
        <f t="shared" si="782"/>
        <v>39.92</v>
      </c>
      <c r="N5025" s="2">
        <f t="shared" si="788"/>
        <v>2.7944000000000031</v>
      </c>
      <c r="O5025" s="2">
        <f t="shared" si="783"/>
        <v>11.177600000000012</v>
      </c>
      <c r="P5025" s="2">
        <f t="shared" si="784"/>
        <v>159.68</v>
      </c>
      <c r="Q5025" s="2">
        <f t="shared" si="785"/>
        <v>7.000000000000008</v>
      </c>
      <c r="R5025">
        <v>4</v>
      </c>
      <c r="S5025">
        <v>0</v>
      </c>
      <c r="T5025" s="2">
        <v>39.92</v>
      </c>
      <c r="U5025" s="3">
        <v>11.177600000000002</v>
      </c>
      <c r="V5025" s="4">
        <f t="shared" si="789"/>
        <v>7.0000000000000009</v>
      </c>
      <c r="W5025" s="2">
        <f t="shared" si="786"/>
        <v>159.68</v>
      </c>
    </row>
    <row r="5026" spans="1:23" x14ac:dyDescent="0.25">
      <c r="A5026">
        <f t="shared" si="787"/>
        <v>2017</v>
      </c>
      <c r="B5026" s="1">
        <v>42945</v>
      </c>
      <c r="C5026" s="1">
        <v>42950</v>
      </c>
      <c r="D5026" s="1" t="str">
        <f t="shared" si="780"/>
        <v>Jul</v>
      </c>
      <c r="E5026" t="s">
        <v>38</v>
      </c>
      <c r="F5026" t="s">
        <v>954</v>
      </c>
      <c r="G5026" t="s">
        <v>25</v>
      </c>
      <c r="H5026" t="s">
        <v>65</v>
      </c>
      <c r="I5026" t="s">
        <v>2373</v>
      </c>
      <c r="J5026" t="s">
        <v>36</v>
      </c>
      <c r="K5026" t="s">
        <v>53</v>
      </c>
      <c r="L5026" s="2">
        <f t="shared" si="781"/>
        <v>25.2774</v>
      </c>
      <c r="M5026" s="2">
        <f t="shared" si="782"/>
        <v>33.479999999999997</v>
      </c>
      <c r="N5026" s="2">
        <f t="shared" si="788"/>
        <v>8.2025999999999968</v>
      </c>
      <c r="O5026" s="2">
        <f t="shared" si="783"/>
        <v>16.405199999999994</v>
      </c>
      <c r="P5026" s="2">
        <f t="shared" si="784"/>
        <v>66.959999999999994</v>
      </c>
      <c r="Q5026" s="2">
        <f t="shared" si="785"/>
        <v>24.499999999999993</v>
      </c>
      <c r="R5026">
        <v>2</v>
      </c>
      <c r="S5026">
        <v>0</v>
      </c>
      <c r="T5026" s="2">
        <v>33.479999999999997</v>
      </c>
      <c r="U5026" s="3">
        <v>16.405199999999997</v>
      </c>
      <c r="V5026" s="4">
        <f t="shared" si="789"/>
        <v>24.499999999999996</v>
      </c>
      <c r="W5026" s="2">
        <f t="shared" si="786"/>
        <v>66.959999999999994</v>
      </c>
    </row>
    <row r="5027" spans="1:23" x14ac:dyDescent="0.25">
      <c r="A5027">
        <f t="shared" si="787"/>
        <v>2017</v>
      </c>
      <c r="B5027" s="1">
        <v>42945</v>
      </c>
      <c r="C5027" s="1">
        <v>42950</v>
      </c>
      <c r="D5027" s="1" t="str">
        <f t="shared" si="780"/>
        <v>Jul</v>
      </c>
      <c r="E5027" t="s">
        <v>38</v>
      </c>
      <c r="F5027" t="s">
        <v>954</v>
      </c>
      <c r="G5027" t="s">
        <v>25</v>
      </c>
      <c r="H5027" t="s">
        <v>65</v>
      </c>
      <c r="I5027" t="s">
        <v>564</v>
      </c>
      <c r="J5027" t="s">
        <v>50</v>
      </c>
      <c r="K5027" t="s">
        <v>51</v>
      </c>
      <c r="L5027" s="2">
        <f t="shared" si="781"/>
        <v>417.31290000000001</v>
      </c>
      <c r="M5027" s="2">
        <f t="shared" si="782"/>
        <v>461.97</v>
      </c>
      <c r="N5027" s="2">
        <f t="shared" si="788"/>
        <v>44.657100000000014</v>
      </c>
      <c r="O5027" s="2">
        <f t="shared" si="783"/>
        <v>133.97130000000004</v>
      </c>
      <c r="P5027" s="2">
        <f t="shared" si="784"/>
        <v>1385.91</v>
      </c>
      <c r="Q5027" s="2">
        <f t="shared" si="785"/>
        <v>9.6666666666666696</v>
      </c>
      <c r="R5027">
        <v>3</v>
      </c>
      <c r="S5027">
        <v>0</v>
      </c>
      <c r="T5027" s="2">
        <v>461.97</v>
      </c>
      <c r="U5027" s="3">
        <v>133.97129999999996</v>
      </c>
      <c r="V5027" s="4">
        <f t="shared" si="789"/>
        <v>9.6666666666666625</v>
      </c>
      <c r="W5027" s="2">
        <f t="shared" si="786"/>
        <v>1385.91</v>
      </c>
    </row>
    <row r="5028" spans="1:23" x14ac:dyDescent="0.25">
      <c r="A5028">
        <f t="shared" si="787"/>
        <v>2017</v>
      </c>
      <c r="B5028" s="1">
        <v>42945</v>
      </c>
      <c r="C5028" s="1">
        <v>42950</v>
      </c>
      <c r="D5028" s="1" t="str">
        <f t="shared" si="780"/>
        <v>Jul</v>
      </c>
      <c r="E5028" t="s">
        <v>38</v>
      </c>
      <c r="F5028" t="s">
        <v>954</v>
      </c>
      <c r="G5028" t="s">
        <v>25</v>
      </c>
      <c r="H5028" t="s">
        <v>65</v>
      </c>
      <c r="I5028" t="s">
        <v>66</v>
      </c>
      <c r="J5028" t="s">
        <v>36</v>
      </c>
      <c r="K5028" t="s">
        <v>55</v>
      </c>
      <c r="L5028" s="2">
        <f t="shared" si="781"/>
        <v>107.34360000000001</v>
      </c>
      <c r="M5028" s="2">
        <f t="shared" si="782"/>
        <v>137.62</v>
      </c>
      <c r="N5028" s="2">
        <f t="shared" si="788"/>
        <v>30.276399999999995</v>
      </c>
      <c r="O5028" s="2">
        <f t="shared" si="783"/>
        <v>60.552799999999991</v>
      </c>
      <c r="P5028" s="2">
        <f t="shared" si="784"/>
        <v>275.24</v>
      </c>
      <c r="Q5028" s="2">
        <f t="shared" si="785"/>
        <v>21.999999999999993</v>
      </c>
      <c r="R5028">
        <v>2</v>
      </c>
      <c r="S5028">
        <v>0</v>
      </c>
      <c r="T5028" s="2">
        <v>137.62</v>
      </c>
      <c r="U5028" s="3">
        <v>60.552800000000005</v>
      </c>
      <c r="V5028" s="4">
        <f t="shared" si="789"/>
        <v>22</v>
      </c>
      <c r="W5028" s="2">
        <f t="shared" si="786"/>
        <v>275.24</v>
      </c>
    </row>
    <row r="5029" spans="1:23" x14ac:dyDescent="0.25">
      <c r="A5029">
        <f t="shared" si="787"/>
        <v>2017</v>
      </c>
      <c r="B5029" s="1">
        <v>42945</v>
      </c>
      <c r="C5029" s="1">
        <v>42950</v>
      </c>
      <c r="D5029" s="1" t="str">
        <f t="shared" si="780"/>
        <v>Jul</v>
      </c>
      <c r="E5029" t="s">
        <v>38</v>
      </c>
      <c r="F5029" t="s">
        <v>954</v>
      </c>
      <c r="G5029" t="s">
        <v>25</v>
      </c>
      <c r="H5029" t="s">
        <v>65</v>
      </c>
      <c r="I5029" t="s">
        <v>2531</v>
      </c>
      <c r="J5029" t="s">
        <v>28</v>
      </c>
      <c r="K5029" t="s">
        <v>31</v>
      </c>
      <c r="L5029" s="2">
        <f t="shared" si="781"/>
        <v>278.45640000000003</v>
      </c>
      <c r="M5029" s="2">
        <f t="shared" si="782"/>
        <v>302.67</v>
      </c>
      <c r="N5029" s="2">
        <f t="shared" si="788"/>
        <v>24.213599999999985</v>
      </c>
      <c r="O5029" s="2">
        <f t="shared" si="783"/>
        <v>72.640799999999956</v>
      </c>
      <c r="P5029" s="2">
        <f t="shared" si="784"/>
        <v>908.01</v>
      </c>
      <c r="Q5029" s="2">
        <f t="shared" si="785"/>
        <v>7.9999999999999947</v>
      </c>
      <c r="R5029">
        <v>3</v>
      </c>
      <c r="S5029">
        <v>0</v>
      </c>
      <c r="T5029" s="2">
        <v>302.67</v>
      </c>
      <c r="U5029" s="3">
        <v>72.640799999999999</v>
      </c>
      <c r="V5029" s="4">
        <f t="shared" si="789"/>
        <v>8</v>
      </c>
      <c r="W5029" s="2">
        <f t="shared" si="786"/>
        <v>908.01</v>
      </c>
    </row>
    <row r="5030" spans="1:23" x14ac:dyDescent="0.25">
      <c r="A5030">
        <f t="shared" si="787"/>
        <v>2014</v>
      </c>
      <c r="B5030" s="1">
        <v>41884</v>
      </c>
      <c r="C5030" s="1">
        <v>41889</v>
      </c>
      <c r="D5030" s="1" t="str">
        <f t="shared" si="780"/>
        <v>Sep</v>
      </c>
      <c r="E5030" t="s">
        <v>23</v>
      </c>
      <c r="F5030" t="s">
        <v>1988</v>
      </c>
      <c r="G5030" t="s">
        <v>25</v>
      </c>
      <c r="H5030" t="s">
        <v>65</v>
      </c>
      <c r="I5030" t="s">
        <v>921</v>
      </c>
      <c r="J5030" t="s">
        <v>50</v>
      </c>
      <c r="K5030" t="s">
        <v>86</v>
      </c>
      <c r="L5030" s="2">
        <f t="shared" si="781"/>
        <v>221.9778</v>
      </c>
      <c r="M5030" s="2">
        <f t="shared" si="782"/>
        <v>239.77600000000001</v>
      </c>
      <c r="N5030" s="2">
        <f t="shared" si="788"/>
        <v>17.798200000000008</v>
      </c>
      <c r="O5030" s="2">
        <f t="shared" si="783"/>
        <v>53.394600000000025</v>
      </c>
      <c r="P5030" s="2">
        <f t="shared" si="784"/>
        <v>719.32799999999997</v>
      </c>
      <c r="Q5030" s="2">
        <f t="shared" si="785"/>
        <v>7.4228446550113469</v>
      </c>
      <c r="R5030">
        <v>3</v>
      </c>
      <c r="S5030">
        <v>0.2</v>
      </c>
      <c r="T5030" s="2">
        <v>239.976</v>
      </c>
      <c r="U5030" s="3">
        <v>53.994600000000005</v>
      </c>
      <c r="V5030" s="4">
        <f t="shared" si="789"/>
        <v>7.5000000000000009</v>
      </c>
      <c r="W5030" s="2">
        <f t="shared" si="786"/>
        <v>719.928</v>
      </c>
    </row>
    <row r="5031" spans="1:23" x14ac:dyDescent="0.25">
      <c r="A5031">
        <f t="shared" si="787"/>
        <v>2017</v>
      </c>
      <c r="B5031" s="1">
        <v>42764</v>
      </c>
      <c r="C5031" s="1">
        <v>42768</v>
      </c>
      <c r="D5031" s="1" t="str">
        <f t="shared" si="780"/>
        <v>Jan</v>
      </c>
      <c r="E5031" t="s">
        <v>38</v>
      </c>
      <c r="F5031" t="s">
        <v>1185</v>
      </c>
      <c r="G5031" t="s">
        <v>25</v>
      </c>
      <c r="H5031" t="s">
        <v>34</v>
      </c>
      <c r="I5031" t="s">
        <v>2210</v>
      </c>
      <c r="J5031" t="s">
        <v>36</v>
      </c>
      <c r="K5031" t="s">
        <v>48</v>
      </c>
      <c r="L5031" s="2">
        <f t="shared" si="781"/>
        <v>7.6172000000000004</v>
      </c>
      <c r="M5031" s="2">
        <f t="shared" si="782"/>
        <v>8.34</v>
      </c>
      <c r="N5031" s="2">
        <f t="shared" si="788"/>
        <v>0.72279999999999944</v>
      </c>
      <c r="O5031" s="2">
        <f t="shared" si="783"/>
        <v>2.1683999999999983</v>
      </c>
      <c r="P5031" s="2">
        <f t="shared" si="784"/>
        <v>25.02</v>
      </c>
      <c r="Q5031" s="2">
        <f t="shared" si="785"/>
        <v>8.6666666666666607</v>
      </c>
      <c r="R5031">
        <v>3</v>
      </c>
      <c r="S5031">
        <v>0</v>
      </c>
      <c r="T5031" s="2">
        <v>8.34</v>
      </c>
      <c r="U5031" s="3">
        <v>2.1683999999999997</v>
      </c>
      <c r="V5031" s="4">
        <f t="shared" si="789"/>
        <v>8.6666666666666661</v>
      </c>
      <c r="W5031" s="2">
        <f t="shared" si="786"/>
        <v>25.02</v>
      </c>
    </row>
    <row r="5032" spans="1:23" x14ac:dyDescent="0.25">
      <c r="A5032">
        <f t="shared" si="787"/>
        <v>2017</v>
      </c>
      <c r="B5032" s="1">
        <v>42764</v>
      </c>
      <c r="C5032" s="1">
        <v>42768</v>
      </c>
      <c r="D5032" s="1" t="str">
        <f t="shared" si="780"/>
        <v>Jan</v>
      </c>
      <c r="E5032" t="s">
        <v>38</v>
      </c>
      <c r="F5032" t="s">
        <v>1185</v>
      </c>
      <c r="G5032" t="s">
        <v>25</v>
      </c>
      <c r="H5032" t="s">
        <v>34</v>
      </c>
      <c r="I5032" t="s">
        <v>1889</v>
      </c>
      <c r="J5032" t="s">
        <v>36</v>
      </c>
      <c r="K5032" t="s">
        <v>247</v>
      </c>
      <c r="L5032" s="2">
        <f t="shared" si="781"/>
        <v>6.3418000000000001</v>
      </c>
      <c r="M5032" s="2">
        <f t="shared" si="782"/>
        <v>8.57</v>
      </c>
      <c r="N5032" s="2">
        <f t="shared" si="788"/>
        <v>2.2282000000000002</v>
      </c>
      <c r="O5032" s="2">
        <f t="shared" si="783"/>
        <v>2.2282000000000002</v>
      </c>
      <c r="P5032" s="2">
        <f t="shared" si="784"/>
        <v>8.57</v>
      </c>
      <c r="Q5032" s="2">
        <f t="shared" si="785"/>
        <v>26</v>
      </c>
      <c r="R5032">
        <v>1</v>
      </c>
      <c r="S5032">
        <v>0</v>
      </c>
      <c r="T5032" s="2">
        <v>8.57</v>
      </c>
      <c r="U5032" s="3">
        <v>2.2282000000000002</v>
      </c>
      <c r="V5032" s="4">
        <f t="shared" si="789"/>
        <v>26</v>
      </c>
      <c r="W5032" s="2">
        <f t="shared" si="786"/>
        <v>8.57</v>
      </c>
    </row>
    <row r="5033" spans="1:23" x14ac:dyDescent="0.25">
      <c r="A5033">
        <f t="shared" si="787"/>
        <v>2017</v>
      </c>
      <c r="B5033" s="1">
        <v>42764</v>
      </c>
      <c r="C5033" s="1">
        <v>42768</v>
      </c>
      <c r="D5033" s="1" t="str">
        <f t="shared" si="780"/>
        <v>Jan</v>
      </c>
      <c r="E5033" t="s">
        <v>38</v>
      </c>
      <c r="F5033" t="s">
        <v>1185</v>
      </c>
      <c r="G5033" t="s">
        <v>25</v>
      </c>
      <c r="H5033" t="s">
        <v>34</v>
      </c>
      <c r="I5033" t="s">
        <v>693</v>
      </c>
      <c r="J5033" t="s">
        <v>36</v>
      </c>
      <c r="K5033" t="s">
        <v>53</v>
      </c>
      <c r="L5033" s="2">
        <f t="shared" si="781"/>
        <v>114.56970000000001</v>
      </c>
      <c r="M5033" s="2">
        <f t="shared" si="782"/>
        <v>119.41600000000001</v>
      </c>
      <c r="N5033" s="2">
        <f t="shared" si="788"/>
        <v>4.8462999999999994</v>
      </c>
      <c r="O5033" s="2">
        <f t="shared" si="783"/>
        <v>38.770399999999995</v>
      </c>
      <c r="P5033" s="2">
        <f t="shared" si="784"/>
        <v>955.32800000000009</v>
      </c>
      <c r="Q5033" s="2">
        <f t="shared" si="785"/>
        <v>4.0583338916058143</v>
      </c>
      <c r="R5033">
        <v>8</v>
      </c>
      <c r="S5033">
        <v>0.2</v>
      </c>
      <c r="T5033" s="2">
        <v>119.61600000000001</v>
      </c>
      <c r="U5033" s="3">
        <v>40.370399999999997</v>
      </c>
      <c r="V5033" s="4">
        <f t="shared" si="789"/>
        <v>4.2187499999999991</v>
      </c>
      <c r="W5033" s="2">
        <f t="shared" si="786"/>
        <v>956.92800000000011</v>
      </c>
    </row>
    <row r="5034" spans="1:23" x14ac:dyDescent="0.25">
      <c r="A5034">
        <f t="shared" si="787"/>
        <v>2016</v>
      </c>
      <c r="B5034" s="1">
        <v>42730</v>
      </c>
      <c r="C5034" s="1">
        <v>42737</v>
      </c>
      <c r="D5034" s="1" t="str">
        <f t="shared" si="780"/>
        <v>Dec</v>
      </c>
      <c r="E5034" t="s">
        <v>38</v>
      </c>
      <c r="F5034" t="s">
        <v>621</v>
      </c>
      <c r="G5034" t="s">
        <v>33</v>
      </c>
      <c r="H5034" t="s">
        <v>80</v>
      </c>
      <c r="I5034" t="s">
        <v>133</v>
      </c>
      <c r="J5034" t="s">
        <v>28</v>
      </c>
      <c r="K5034" t="s">
        <v>31</v>
      </c>
      <c r="L5034" s="2">
        <f t="shared" si="781"/>
        <v>204.42239999999998</v>
      </c>
      <c r="M5034" s="2">
        <f t="shared" si="782"/>
        <v>212.94</v>
      </c>
      <c r="N5034" s="2">
        <f t="shared" si="788"/>
        <v>8.5176000000000158</v>
      </c>
      <c r="O5034" s="2">
        <f t="shared" si="783"/>
        <v>25.552800000000047</v>
      </c>
      <c r="P5034" s="2">
        <f t="shared" si="784"/>
        <v>638.81999999999994</v>
      </c>
      <c r="Q5034" s="2">
        <f t="shared" si="785"/>
        <v>4.000000000000008</v>
      </c>
      <c r="R5034">
        <v>3</v>
      </c>
      <c r="S5034">
        <v>0</v>
      </c>
      <c r="T5034" s="2">
        <v>212.94</v>
      </c>
      <c r="U5034" s="3">
        <v>25.552800000000005</v>
      </c>
      <c r="V5034" s="4">
        <f t="shared" si="789"/>
        <v>4.0000000000000018</v>
      </c>
      <c r="W5034" s="2">
        <f t="shared" si="786"/>
        <v>638.81999999999994</v>
      </c>
    </row>
    <row r="5035" spans="1:23" x14ac:dyDescent="0.25">
      <c r="A5035">
        <f t="shared" si="787"/>
        <v>2016</v>
      </c>
      <c r="B5035" s="1">
        <v>42730</v>
      </c>
      <c r="C5035" s="1">
        <v>42737</v>
      </c>
      <c r="D5035" s="1" t="str">
        <f t="shared" si="780"/>
        <v>Dec</v>
      </c>
      <c r="E5035" t="s">
        <v>38</v>
      </c>
      <c r="F5035" t="s">
        <v>621</v>
      </c>
      <c r="G5035" t="s">
        <v>33</v>
      </c>
      <c r="H5035" t="s">
        <v>80</v>
      </c>
      <c r="I5035" t="s">
        <v>1921</v>
      </c>
      <c r="J5035" t="s">
        <v>36</v>
      </c>
      <c r="K5035" t="s">
        <v>55</v>
      </c>
      <c r="L5035" s="2">
        <f t="shared" si="781"/>
        <v>19.072799999999997</v>
      </c>
      <c r="M5035" s="2">
        <f t="shared" si="782"/>
        <v>26.49</v>
      </c>
      <c r="N5035" s="2">
        <f t="shared" si="788"/>
        <v>7.4172000000000011</v>
      </c>
      <c r="O5035" s="2">
        <f t="shared" si="783"/>
        <v>7.4172000000000011</v>
      </c>
      <c r="P5035" s="2">
        <f t="shared" si="784"/>
        <v>26.49</v>
      </c>
      <c r="Q5035" s="2">
        <f t="shared" si="785"/>
        <v>28.000000000000007</v>
      </c>
      <c r="R5035">
        <v>1</v>
      </c>
      <c r="S5035">
        <v>0</v>
      </c>
      <c r="T5035" s="2">
        <v>26.49</v>
      </c>
      <c r="U5035" s="3">
        <v>7.4172000000000011</v>
      </c>
      <c r="V5035" s="4">
        <f t="shared" si="789"/>
        <v>28.000000000000007</v>
      </c>
      <c r="W5035" s="2">
        <f t="shared" si="786"/>
        <v>26.49</v>
      </c>
    </row>
    <row r="5036" spans="1:23" x14ac:dyDescent="0.25">
      <c r="A5036">
        <f t="shared" si="787"/>
        <v>2015</v>
      </c>
      <c r="B5036" s="1">
        <v>42225</v>
      </c>
      <c r="C5036" s="1">
        <v>42229</v>
      </c>
      <c r="D5036" s="1" t="str">
        <f t="shared" si="780"/>
        <v>Aug</v>
      </c>
      <c r="E5036" t="s">
        <v>23</v>
      </c>
      <c r="F5036" t="s">
        <v>1198</v>
      </c>
      <c r="G5036" t="s">
        <v>64</v>
      </c>
      <c r="H5036" t="s">
        <v>65</v>
      </c>
      <c r="I5036" t="s">
        <v>2455</v>
      </c>
      <c r="J5036" t="s">
        <v>28</v>
      </c>
      <c r="K5036" t="s">
        <v>29</v>
      </c>
      <c r="L5036" s="2">
        <f t="shared" si="781"/>
        <v>677.77639999999997</v>
      </c>
      <c r="M5036" s="2">
        <f t="shared" si="782"/>
        <v>687.4</v>
      </c>
      <c r="N5036" s="2">
        <f t="shared" si="788"/>
        <v>9.6236000000000104</v>
      </c>
      <c r="O5036" s="2">
        <f t="shared" si="783"/>
        <v>48.118000000000052</v>
      </c>
      <c r="P5036" s="2">
        <f t="shared" si="784"/>
        <v>3437</v>
      </c>
      <c r="Q5036" s="2">
        <f t="shared" si="785"/>
        <v>1.4000000000000017</v>
      </c>
      <c r="R5036">
        <v>5</v>
      </c>
      <c r="S5036">
        <v>0</v>
      </c>
      <c r="T5036" s="2">
        <v>687.4</v>
      </c>
      <c r="U5036" s="3">
        <v>48.117999999999981</v>
      </c>
      <c r="V5036" s="4">
        <f t="shared" si="789"/>
        <v>1.3999999999999995</v>
      </c>
      <c r="W5036" s="2">
        <f t="shared" si="786"/>
        <v>3437</v>
      </c>
    </row>
    <row r="5037" spans="1:23" x14ac:dyDescent="0.25">
      <c r="A5037">
        <f t="shared" si="787"/>
        <v>2014</v>
      </c>
      <c r="B5037" s="1">
        <v>41735</v>
      </c>
      <c r="C5037" s="1">
        <v>41741</v>
      </c>
      <c r="D5037" s="1" t="str">
        <f t="shared" si="780"/>
        <v>Apr</v>
      </c>
      <c r="E5037" t="s">
        <v>38</v>
      </c>
      <c r="F5037" t="s">
        <v>1975</v>
      </c>
      <c r="G5037" t="s">
        <v>33</v>
      </c>
      <c r="H5037" t="s">
        <v>34</v>
      </c>
      <c r="I5037" t="s">
        <v>878</v>
      </c>
      <c r="J5037" t="s">
        <v>28</v>
      </c>
      <c r="K5037" t="s">
        <v>41</v>
      </c>
      <c r="L5037" s="2">
        <f t="shared" si="781"/>
        <v>616.51549999999997</v>
      </c>
      <c r="M5037" s="2">
        <f t="shared" si="782"/>
        <v>653.54999999999995</v>
      </c>
      <c r="N5037" s="2">
        <f t="shared" si="788"/>
        <v>37.03449999999998</v>
      </c>
      <c r="O5037" s="2">
        <f t="shared" si="783"/>
        <v>111.10349999999994</v>
      </c>
      <c r="P5037" s="2">
        <f t="shared" si="784"/>
        <v>1960.6499999999999</v>
      </c>
      <c r="Q5037" s="2">
        <f t="shared" si="785"/>
        <v>5.6666666666666643</v>
      </c>
      <c r="R5037">
        <v>3</v>
      </c>
      <c r="S5037">
        <v>0</v>
      </c>
      <c r="T5037" s="2">
        <v>653.54999999999995</v>
      </c>
      <c r="U5037" s="3">
        <v>111.10349999999994</v>
      </c>
      <c r="V5037" s="4">
        <f t="shared" si="789"/>
        <v>5.6666666666666643</v>
      </c>
      <c r="W5037" s="2">
        <f t="shared" si="786"/>
        <v>1960.6499999999999</v>
      </c>
    </row>
    <row r="5038" spans="1:23" x14ac:dyDescent="0.25">
      <c r="A5038">
        <f t="shared" si="787"/>
        <v>2014</v>
      </c>
      <c r="B5038" s="1">
        <v>41735</v>
      </c>
      <c r="C5038" s="1">
        <v>41741</v>
      </c>
      <c r="D5038" s="1" t="str">
        <f t="shared" si="780"/>
        <v>Apr</v>
      </c>
      <c r="E5038" t="s">
        <v>38</v>
      </c>
      <c r="F5038" t="s">
        <v>1975</v>
      </c>
      <c r="G5038" t="s">
        <v>33</v>
      </c>
      <c r="H5038" t="s">
        <v>34</v>
      </c>
      <c r="I5038" t="s">
        <v>1023</v>
      </c>
      <c r="J5038" t="s">
        <v>50</v>
      </c>
      <c r="K5038" t="s">
        <v>86</v>
      </c>
      <c r="L5038" s="2">
        <f t="shared" si="781"/>
        <v>32.882999999999996</v>
      </c>
      <c r="M5038" s="2">
        <f t="shared" si="782"/>
        <v>33.9</v>
      </c>
      <c r="N5038" s="2">
        <f t="shared" si="788"/>
        <v>1.017000000000003</v>
      </c>
      <c r="O5038" s="2">
        <f t="shared" si="783"/>
        <v>2.034000000000006</v>
      </c>
      <c r="P5038" s="2">
        <f t="shared" si="784"/>
        <v>67.8</v>
      </c>
      <c r="Q5038" s="2">
        <f t="shared" si="785"/>
        <v>3.0000000000000089</v>
      </c>
      <c r="R5038">
        <v>2</v>
      </c>
      <c r="S5038">
        <v>0</v>
      </c>
      <c r="T5038" s="2">
        <v>33.9</v>
      </c>
      <c r="U5038" s="3">
        <v>2.0339999999999989</v>
      </c>
      <c r="V5038" s="4">
        <f t="shared" si="789"/>
        <v>2.9999999999999987</v>
      </c>
      <c r="W5038" s="2">
        <f t="shared" si="786"/>
        <v>67.8</v>
      </c>
    </row>
    <row r="5039" spans="1:23" x14ac:dyDescent="0.25">
      <c r="A5039">
        <f t="shared" si="787"/>
        <v>2017</v>
      </c>
      <c r="B5039" s="1">
        <v>43056</v>
      </c>
      <c r="C5039" s="1">
        <v>43060</v>
      </c>
      <c r="D5039" s="1" t="str">
        <f t="shared" si="780"/>
        <v>Nov</v>
      </c>
      <c r="E5039" t="s">
        <v>23</v>
      </c>
      <c r="F5039" t="s">
        <v>937</v>
      </c>
      <c r="G5039" t="s">
        <v>25</v>
      </c>
      <c r="H5039" t="s">
        <v>65</v>
      </c>
      <c r="I5039" t="s">
        <v>942</v>
      </c>
      <c r="J5039" t="s">
        <v>50</v>
      </c>
      <c r="K5039" t="s">
        <v>86</v>
      </c>
      <c r="L5039" s="2">
        <f t="shared" si="781"/>
        <v>223.16280000000003</v>
      </c>
      <c r="M5039" s="2">
        <f t="shared" si="782"/>
        <v>239.76000000000005</v>
      </c>
      <c r="N5039" s="2">
        <f t="shared" si="788"/>
        <v>16.597200000000015</v>
      </c>
      <c r="O5039" s="2">
        <f t="shared" si="783"/>
        <v>82.986000000000075</v>
      </c>
      <c r="P5039" s="2">
        <f t="shared" si="784"/>
        <v>1198.8000000000002</v>
      </c>
      <c r="Q5039" s="2">
        <f t="shared" si="785"/>
        <v>6.9224224224224278</v>
      </c>
      <c r="R5039">
        <v>5</v>
      </c>
      <c r="S5039">
        <v>0.2</v>
      </c>
      <c r="T5039" s="2">
        <v>239.96000000000004</v>
      </c>
      <c r="U5039" s="3">
        <v>83.98599999999999</v>
      </c>
      <c r="V5039" s="4">
        <f t="shared" si="789"/>
        <v>6.9999999999999982</v>
      </c>
      <c r="W5039" s="2">
        <f t="shared" si="786"/>
        <v>1199.8000000000002</v>
      </c>
    </row>
    <row r="5040" spans="1:23" x14ac:dyDescent="0.25">
      <c r="A5040">
        <f t="shared" si="787"/>
        <v>2015</v>
      </c>
      <c r="B5040" s="1">
        <v>42196</v>
      </c>
      <c r="C5040" s="1">
        <v>42197</v>
      </c>
      <c r="D5040" s="1" t="str">
        <f t="shared" si="780"/>
        <v>Jul</v>
      </c>
      <c r="E5040" t="s">
        <v>98</v>
      </c>
      <c r="F5040" t="s">
        <v>1548</v>
      </c>
      <c r="G5040" t="s">
        <v>33</v>
      </c>
      <c r="H5040" t="s">
        <v>80</v>
      </c>
      <c r="I5040" t="s">
        <v>1111</v>
      </c>
      <c r="J5040" t="s">
        <v>28</v>
      </c>
      <c r="K5040" t="s">
        <v>41</v>
      </c>
      <c r="L5040" s="2">
        <f t="shared" si="781"/>
        <v>209.11410000000001</v>
      </c>
      <c r="M5040" s="2">
        <f t="shared" si="782"/>
        <v>199.536</v>
      </c>
      <c r="N5040" s="2">
        <f t="shared" si="788"/>
        <v>-9.5781000000000063</v>
      </c>
      <c r="O5040" s="2">
        <f t="shared" si="783"/>
        <v>-38.312400000000025</v>
      </c>
      <c r="P5040" s="2">
        <f t="shared" si="784"/>
        <v>798.14400000000001</v>
      </c>
      <c r="Q5040" s="2">
        <f t="shared" si="785"/>
        <v>-4.8001864325234571</v>
      </c>
      <c r="R5040">
        <v>4</v>
      </c>
      <c r="S5040">
        <v>0.3</v>
      </c>
      <c r="T5040" s="2">
        <v>199.83600000000001</v>
      </c>
      <c r="U5040" s="3">
        <v>-37.112400000000036</v>
      </c>
      <c r="V5040" s="4">
        <f t="shared" si="789"/>
        <v>-4.6428571428571468</v>
      </c>
      <c r="W5040" s="2">
        <f t="shared" si="786"/>
        <v>799.34400000000005</v>
      </c>
    </row>
    <row r="5041" spans="1:23" x14ac:dyDescent="0.25">
      <c r="A5041">
        <f t="shared" si="787"/>
        <v>2015</v>
      </c>
      <c r="B5041" s="1">
        <v>42196</v>
      </c>
      <c r="C5041" s="1">
        <v>42197</v>
      </c>
      <c r="D5041" s="1" t="str">
        <f t="shared" si="780"/>
        <v>Jul</v>
      </c>
      <c r="E5041" t="s">
        <v>98</v>
      </c>
      <c r="F5041" t="s">
        <v>1548</v>
      </c>
      <c r="G5041" t="s">
        <v>33</v>
      </c>
      <c r="H5041" t="s">
        <v>80</v>
      </c>
      <c r="I5041" t="s">
        <v>1700</v>
      </c>
      <c r="J5041" t="s">
        <v>50</v>
      </c>
      <c r="K5041" t="s">
        <v>51</v>
      </c>
      <c r="L5041" s="2">
        <f t="shared" si="781"/>
        <v>619.33999999999992</v>
      </c>
      <c r="M5041" s="2">
        <f t="shared" si="782"/>
        <v>716</v>
      </c>
      <c r="N5041" s="2">
        <f t="shared" si="788"/>
        <v>96.660000000000082</v>
      </c>
      <c r="O5041" s="2">
        <f t="shared" si="783"/>
        <v>193.32000000000016</v>
      </c>
      <c r="P5041" s="2">
        <f t="shared" si="784"/>
        <v>1432</v>
      </c>
      <c r="Q5041" s="2">
        <f t="shared" si="785"/>
        <v>13.500000000000012</v>
      </c>
      <c r="R5041">
        <v>2</v>
      </c>
      <c r="S5041">
        <v>0</v>
      </c>
      <c r="T5041" s="2">
        <v>716</v>
      </c>
      <c r="U5041" s="3">
        <v>193.32000000000005</v>
      </c>
      <c r="V5041" s="4">
        <f t="shared" si="789"/>
        <v>13.500000000000004</v>
      </c>
      <c r="W5041" s="2">
        <f t="shared" si="786"/>
        <v>1432</v>
      </c>
    </row>
    <row r="5042" spans="1:23" x14ac:dyDescent="0.25">
      <c r="A5042">
        <f t="shared" si="787"/>
        <v>2015</v>
      </c>
      <c r="B5042" s="1">
        <v>42196</v>
      </c>
      <c r="C5042" s="1">
        <v>42197</v>
      </c>
      <c r="D5042" s="1" t="str">
        <f t="shared" si="780"/>
        <v>Jul</v>
      </c>
      <c r="E5042" t="s">
        <v>98</v>
      </c>
      <c r="F5042" t="s">
        <v>1548</v>
      </c>
      <c r="G5042" t="s">
        <v>33</v>
      </c>
      <c r="H5042" t="s">
        <v>80</v>
      </c>
      <c r="I5042" t="s">
        <v>569</v>
      </c>
      <c r="J5042" t="s">
        <v>36</v>
      </c>
      <c r="K5042" t="s">
        <v>53</v>
      </c>
      <c r="L5042" s="2">
        <f t="shared" si="781"/>
        <v>206.2174</v>
      </c>
      <c r="M5042" s="2">
        <f t="shared" si="782"/>
        <v>221.06</v>
      </c>
      <c r="N5042" s="2">
        <f t="shared" si="788"/>
        <v>14.842600000000004</v>
      </c>
      <c r="O5042" s="2">
        <f t="shared" si="783"/>
        <v>103.89820000000003</v>
      </c>
      <c r="P5042" s="2">
        <f t="shared" si="784"/>
        <v>1547.42</v>
      </c>
      <c r="Q5042" s="2">
        <f t="shared" si="785"/>
        <v>6.7142857142857153</v>
      </c>
      <c r="R5042">
        <v>7</v>
      </c>
      <c r="S5042">
        <v>0</v>
      </c>
      <c r="T5042" s="2">
        <v>221.06</v>
      </c>
      <c r="U5042" s="3">
        <v>103.89819999999997</v>
      </c>
      <c r="V5042" s="4">
        <f t="shared" si="789"/>
        <v>6.7142857142857126</v>
      </c>
      <c r="W5042" s="2">
        <f t="shared" si="786"/>
        <v>1547.42</v>
      </c>
    </row>
    <row r="5043" spans="1:23" x14ac:dyDescent="0.25">
      <c r="A5043">
        <f t="shared" si="787"/>
        <v>2016</v>
      </c>
      <c r="B5043" s="1">
        <v>42684</v>
      </c>
      <c r="C5043" s="1">
        <v>42687</v>
      </c>
      <c r="D5043" s="1" t="str">
        <f t="shared" si="780"/>
        <v>Nov</v>
      </c>
      <c r="E5043" t="s">
        <v>23</v>
      </c>
      <c r="F5043" t="s">
        <v>1560</v>
      </c>
      <c r="G5043" t="s">
        <v>25</v>
      </c>
      <c r="H5043" t="s">
        <v>34</v>
      </c>
      <c r="I5043" t="s">
        <v>2153</v>
      </c>
      <c r="J5043" t="s">
        <v>36</v>
      </c>
      <c r="K5043" t="s">
        <v>60</v>
      </c>
      <c r="L5043" s="2">
        <f t="shared" si="781"/>
        <v>56.876400000000011</v>
      </c>
      <c r="M5043" s="2">
        <f t="shared" si="782"/>
        <v>67.710000000000008</v>
      </c>
      <c r="N5043" s="2">
        <f t="shared" si="788"/>
        <v>10.833599999999997</v>
      </c>
      <c r="O5043" s="2">
        <f t="shared" si="783"/>
        <v>32.500799999999991</v>
      </c>
      <c r="P5043" s="2">
        <f t="shared" si="784"/>
        <v>203.13000000000002</v>
      </c>
      <c r="Q5043" s="2">
        <f t="shared" si="785"/>
        <v>15.999999999999995</v>
      </c>
      <c r="R5043">
        <v>3</v>
      </c>
      <c r="S5043">
        <v>0</v>
      </c>
      <c r="T5043" s="2">
        <v>67.710000000000008</v>
      </c>
      <c r="U5043" s="3">
        <v>32.500799999999998</v>
      </c>
      <c r="V5043" s="4">
        <f t="shared" si="789"/>
        <v>15.999999999999998</v>
      </c>
      <c r="W5043" s="2">
        <f t="shared" si="786"/>
        <v>203.13000000000002</v>
      </c>
    </row>
    <row r="5044" spans="1:23" x14ac:dyDescent="0.25">
      <c r="A5044">
        <f t="shared" si="787"/>
        <v>2016</v>
      </c>
      <c r="B5044" s="1">
        <v>42684</v>
      </c>
      <c r="C5044" s="1">
        <v>42687</v>
      </c>
      <c r="D5044" s="1" t="str">
        <f t="shared" si="780"/>
        <v>Nov</v>
      </c>
      <c r="E5044" t="s">
        <v>23</v>
      </c>
      <c r="F5044" t="s">
        <v>1560</v>
      </c>
      <c r="G5044" t="s">
        <v>25</v>
      </c>
      <c r="H5044" t="s">
        <v>34</v>
      </c>
      <c r="I5044" t="s">
        <v>1220</v>
      </c>
      <c r="J5044" t="s">
        <v>36</v>
      </c>
      <c r="K5044" t="s">
        <v>55</v>
      </c>
      <c r="L5044" s="2">
        <f t="shared" si="781"/>
        <v>120.17599999999999</v>
      </c>
      <c r="M5044" s="2">
        <f t="shared" si="782"/>
        <v>129.91999999999999</v>
      </c>
      <c r="N5044" s="2">
        <f t="shared" si="788"/>
        <v>9.7439999999999998</v>
      </c>
      <c r="O5044" s="2">
        <f t="shared" si="783"/>
        <v>38.975999999999999</v>
      </c>
      <c r="P5044" s="2">
        <f t="shared" si="784"/>
        <v>519.67999999999995</v>
      </c>
      <c r="Q5044" s="2">
        <f t="shared" si="785"/>
        <v>7.5000000000000009</v>
      </c>
      <c r="R5044">
        <v>4</v>
      </c>
      <c r="S5044">
        <v>0</v>
      </c>
      <c r="T5044" s="2">
        <v>129.91999999999999</v>
      </c>
      <c r="U5044" s="3">
        <v>38.975999999999985</v>
      </c>
      <c r="V5044" s="4">
        <f t="shared" si="789"/>
        <v>7.4999999999999982</v>
      </c>
      <c r="W5044" s="2">
        <f t="shared" si="786"/>
        <v>519.67999999999995</v>
      </c>
    </row>
    <row r="5045" spans="1:23" x14ac:dyDescent="0.25">
      <c r="A5045">
        <f t="shared" si="787"/>
        <v>2016</v>
      </c>
      <c r="B5045" s="1">
        <v>42684</v>
      </c>
      <c r="C5045" s="1">
        <v>42687</v>
      </c>
      <c r="D5045" s="1" t="str">
        <f t="shared" si="780"/>
        <v>Nov</v>
      </c>
      <c r="E5045" t="s">
        <v>23</v>
      </c>
      <c r="F5045" t="s">
        <v>1560</v>
      </c>
      <c r="G5045" t="s">
        <v>25</v>
      </c>
      <c r="H5045" t="s">
        <v>34</v>
      </c>
      <c r="I5045" t="s">
        <v>1065</v>
      </c>
      <c r="J5045" t="s">
        <v>28</v>
      </c>
      <c r="K5045" t="s">
        <v>46</v>
      </c>
      <c r="L5045" s="2">
        <f t="shared" si="781"/>
        <v>446.16459999999995</v>
      </c>
      <c r="M5045" s="2">
        <f t="shared" si="782"/>
        <v>467.46</v>
      </c>
      <c r="N5045" s="2">
        <f t="shared" si="788"/>
        <v>21.295400000000029</v>
      </c>
      <c r="O5045" s="2">
        <f t="shared" si="783"/>
        <v>191.65860000000026</v>
      </c>
      <c r="P5045" s="2">
        <f t="shared" si="784"/>
        <v>4207.1399999999994</v>
      </c>
      <c r="Q5045" s="2">
        <f t="shared" si="785"/>
        <v>4.5555555555555625</v>
      </c>
      <c r="R5045">
        <v>9</v>
      </c>
      <c r="S5045">
        <v>0</v>
      </c>
      <c r="T5045" s="2">
        <v>467.46</v>
      </c>
      <c r="U5045" s="3">
        <v>191.65860000000001</v>
      </c>
      <c r="V5045" s="4">
        <f t="shared" si="789"/>
        <v>4.5555555555555562</v>
      </c>
      <c r="W5045" s="2">
        <f t="shared" si="786"/>
        <v>4207.1399999999994</v>
      </c>
    </row>
    <row r="5046" spans="1:23" x14ac:dyDescent="0.25">
      <c r="A5046">
        <f t="shared" si="787"/>
        <v>2016</v>
      </c>
      <c r="B5046" s="1">
        <v>42684</v>
      </c>
      <c r="C5046" s="1">
        <v>42687</v>
      </c>
      <c r="D5046" s="1" t="str">
        <f t="shared" si="780"/>
        <v>Nov</v>
      </c>
      <c r="E5046" t="s">
        <v>23</v>
      </c>
      <c r="F5046" t="s">
        <v>1560</v>
      </c>
      <c r="G5046" t="s">
        <v>25</v>
      </c>
      <c r="H5046" t="s">
        <v>34</v>
      </c>
      <c r="I5046" t="s">
        <v>2428</v>
      </c>
      <c r="J5046" t="s">
        <v>36</v>
      </c>
      <c r="K5046" t="s">
        <v>60</v>
      </c>
      <c r="L5046" s="2">
        <f t="shared" si="781"/>
        <v>55.628399999999999</v>
      </c>
      <c r="M5046" s="2">
        <f t="shared" si="782"/>
        <v>61.4</v>
      </c>
      <c r="N5046" s="2">
        <f t="shared" si="788"/>
        <v>5.7715999999999994</v>
      </c>
      <c r="O5046" s="2">
        <f t="shared" si="783"/>
        <v>28.857999999999997</v>
      </c>
      <c r="P5046" s="2">
        <f t="shared" si="784"/>
        <v>307</v>
      </c>
      <c r="Q5046" s="2">
        <f t="shared" si="785"/>
        <v>9.3999999999999986</v>
      </c>
      <c r="R5046">
        <v>5</v>
      </c>
      <c r="S5046">
        <v>0</v>
      </c>
      <c r="T5046" s="2">
        <v>61.4</v>
      </c>
      <c r="U5046" s="3">
        <v>28.857999999999997</v>
      </c>
      <c r="V5046" s="4">
        <f t="shared" si="789"/>
        <v>9.3999999999999986</v>
      </c>
      <c r="W5046" s="2">
        <f t="shared" si="786"/>
        <v>307</v>
      </c>
    </row>
    <row r="5047" spans="1:23" x14ac:dyDescent="0.25">
      <c r="A5047">
        <f t="shared" si="787"/>
        <v>2016</v>
      </c>
      <c r="B5047" s="1">
        <v>42684</v>
      </c>
      <c r="C5047" s="1">
        <v>42687</v>
      </c>
      <c r="D5047" s="1" t="str">
        <f t="shared" si="780"/>
        <v>Nov</v>
      </c>
      <c r="E5047" t="s">
        <v>23</v>
      </c>
      <c r="F5047" t="s">
        <v>1560</v>
      </c>
      <c r="G5047" t="s">
        <v>25</v>
      </c>
      <c r="H5047" t="s">
        <v>34</v>
      </c>
      <c r="I5047" t="s">
        <v>1135</v>
      </c>
      <c r="J5047" t="s">
        <v>36</v>
      </c>
      <c r="K5047" t="s">
        <v>43</v>
      </c>
      <c r="L5047" s="2">
        <f t="shared" si="781"/>
        <v>673.91059999999993</v>
      </c>
      <c r="M5047" s="2">
        <f t="shared" si="782"/>
        <v>720.76</v>
      </c>
      <c r="N5047" s="2">
        <f t="shared" si="788"/>
        <v>46.84940000000006</v>
      </c>
      <c r="O5047" s="2">
        <f t="shared" si="783"/>
        <v>187.39760000000024</v>
      </c>
      <c r="P5047" s="2">
        <f t="shared" si="784"/>
        <v>2883.04</v>
      </c>
      <c r="Q5047" s="2">
        <f t="shared" si="785"/>
        <v>6.5000000000000089</v>
      </c>
      <c r="R5047">
        <v>4</v>
      </c>
      <c r="S5047">
        <v>0</v>
      </c>
      <c r="T5047" s="2">
        <v>720.76</v>
      </c>
      <c r="U5047" s="3">
        <v>187.39760000000001</v>
      </c>
      <c r="V5047" s="4">
        <f t="shared" si="789"/>
        <v>6.5</v>
      </c>
      <c r="W5047" s="2">
        <f t="shared" si="786"/>
        <v>2883.04</v>
      </c>
    </row>
    <row r="5048" spans="1:23" x14ac:dyDescent="0.25">
      <c r="A5048">
        <f t="shared" si="787"/>
        <v>2016</v>
      </c>
      <c r="B5048" s="1">
        <v>42684</v>
      </c>
      <c r="C5048" s="1">
        <v>42687</v>
      </c>
      <c r="D5048" s="1" t="str">
        <f t="shared" si="780"/>
        <v>Nov</v>
      </c>
      <c r="E5048" t="s">
        <v>23</v>
      </c>
      <c r="F5048" t="s">
        <v>1560</v>
      </c>
      <c r="G5048" t="s">
        <v>25</v>
      </c>
      <c r="H5048" t="s">
        <v>34</v>
      </c>
      <c r="I5048" t="s">
        <v>1328</v>
      </c>
      <c r="J5048" t="s">
        <v>36</v>
      </c>
      <c r="K5048" t="s">
        <v>53</v>
      </c>
      <c r="L5048" s="2">
        <f t="shared" si="781"/>
        <v>4.579200000000001</v>
      </c>
      <c r="M5048" s="2">
        <f t="shared" si="782"/>
        <v>4.9840000000000009</v>
      </c>
      <c r="N5048" s="2">
        <f t="shared" si="788"/>
        <v>0.40479999999999983</v>
      </c>
      <c r="O5048" s="2">
        <f t="shared" si="783"/>
        <v>1.2143999999999995</v>
      </c>
      <c r="P5048" s="2">
        <f t="shared" si="784"/>
        <v>14.952000000000002</v>
      </c>
      <c r="Q5048" s="2">
        <f t="shared" si="785"/>
        <v>8.1219903691813755</v>
      </c>
      <c r="R5048">
        <v>3</v>
      </c>
      <c r="S5048">
        <v>0.2</v>
      </c>
      <c r="T5048" s="2">
        <v>5.1840000000000011</v>
      </c>
      <c r="U5048" s="3">
        <v>1.8143999999999996</v>
      </c>
      <c r="V5048" s="4">
        <f t="shared" si="789"/>
        <v>11.666666666666661</v>
      </c>
      <c r="W5048" s="2">
        <f t="shared" si="786"/>
        <v>15.552000000000003</v>
      </c>
    </row>
    <row r="5049" spans="1:23" x14ac:dyDescent="0.25">
      <c r="A5049">
        <f t="shared" si="787"/>
        <v>2016</v>
      </c>
      <c r="B5049" s="1">
        <v>42684</v>
      </c>
      <c r="C5049" s="1">
        <v>42687</v>
      </c>
      <c r="D5049" s="1" t="str">
        <f t="shared" si="780"/>
        <v>Nov</v>
      </c>
      <c r="E5049" t="s">
        <v>23</v>
      </c>
      <c r="F5049" t="s">
        <v>1560</v>
      </c>
      <c r="G5049" t="s">
        <v>25</v>
      </c>
      <c r="H5049" t="s">
        <v>34</v>
      </c>
      <c r="I5049" t="s">
        <v>2417</v>
      </c>
      <c r="J5049" t="s">
        <v>36</v>
      </c>
      <c r="K5049" t="s">
        <v>48</v>
      </c>
      <c r="L5049" s="2">
        <f t="shared" si="781"/>
        <v>13.906199999999998</v>
      </c>
      <c r="M5049" s="2">
        <f t="shared" si="782"/>
        <v>14.7</v>
      </c>
      <c r="N5049" s="2">
        <f t="shared" si="788"/>
        <v>0.79380000000000095</v>
      </c>
      <c r="O5049" s="2">
        <f t="shared" si="783"/>
        <v>3.9690000000000047</v>
      </c>
      <c r="P5049" s="2">
        <f t="shared" si="784"/>
        <v>73.5</v>
      </c>
      <c r="Q5049" s="2">
        <f t="shared" si="785"/>
        <v>5.4000000000000066</v>
      </c>
      <c r="R5049">
        <v>5</v>
      </c>
      <c r="S5049">
        <v>0</v>
      </c>
      <c r="T5049" s="2">
        <v>14.7</v>
      </c>
      <c r="U5049" s="3">
        <v>3.9690000000000003</v>
      </c>
      <c r="V5049" s="4">
        <f t="shared" si="789"/>
        <v>5.4</v>
      </c>
      <c r="W5049" s="2">
        <f t="shared" si="786"/>
        <v>73.5</v>
      </c>
    </row>
    <row r="5050" spans="1:23" x14ac:dyDescent="0.25">
      <c r="A5050">
        <f t="shared" si="787"/>
        <v>2014</v>
      </c>
      <c r="B5050" s="1">
        <v>41729</v>
      </c>
      <c r="C5050" s="1">
        <v>41733</v>
      </c>
      <c r="D5050" s="1" t="str">
        <f t="shared" si="780"/>
        <v>Mar</v>
      </c>
      <c r="E5050" t="s">
        <v>38</v>
      </c>
      <c r="F5050" t="s">
        <v>2413</v>
      </c>
      <c r="G5050" t="s">
        <v>25</v>
      </c>
      <c r="H5050" t="s">
        <v>65</v>
      </c>
      <c r="I5050" t="s">
        <v>1083</v>
      </c>
      <c r="J5050" t="s">
        <v>36</v>
      </c>
      <c r="K5050" t="s">
        <v>53</v>
      </c>
      <c r="L5050" s="2">
        <f t="shared" si="781"/>
        <v>10.109399999999999</v>
      </c>
      <c r="M5050" s="2">
        <f t="shared" si="782"/>
        <v>7.3339999999999987</v>
      </c>
      <c r="N5050" s="2">
        <f t="shared" si="788"/>
        <v>-2.7754000000000003</v>
      </c>
      <c r="O5050" s="2">
        <f t="shared" si="783"/>
        <v>-19.427800000000001</v>
      </c>
      <c r="P5050" s="2">
        <f t="shared" si="784"/>
        <v>51.337999999999994</v>
      </c>
      <c r="Q5050" s="2">
        <f t="shared" si="785"/>
        <v>-37.842923370602676</v>
      </c>
      <c r="R5050">
        <v>7</v>
      </c>
      <c r="S5050">
        <v>0.8</v>
      </c>
      <c r="T5050" s="2">
        <v>8.1339999999999986</v>
      </c>
      <c r="U5050" s="3">
        <v>-13.827800000000003</v>
      </c>
      <c r="V5050" s="4">
        <f t="shared" si="789"/>
        <v>-24.285714285714295</v>
      </c>
      <c r="W5050" s="2">
        <f t="shared" si="786"/>
        <v>56.937999999999988</v>
      </c>
    </row>
    <row r="5051" spans="1:23" x14ac:dyDescent="0.25">
      <c r="A5051">
        <f t="shared" si="787"/>
        <v>2014</v>
      </c>
      <c r="B5051" s="1">
        <v>41729</v>
      </c>
      <c r="C5051" s="1">
        <v>41733</v>
      </c>
      <c r="D5051" s="1" t="str">
        <f t="shared" si="780"/>
        <v>Mar</v>
      </c>
      <c r="E5051" t="s">
        <v>38</v>
      </c>
      <c r="F5051" t="s">
        <v>2413</v>
      </c>
      <c r="G5051" t="s">
        <v>25</v>
      </c>
      <c r="H5051" t="s">
        <v>65</v>
      </c>
      <c r="I5051" t="s">
        <v>1009</v>
      </c>
      <c r="J5051" t="s">
        <v>50</v>
      </c>
      <c r="K5051" t="s">
        <v>86</v>
      </c>
      <c r="L5051" s="2">
        <f t="shared" si="781"/>
        <v>72.985400000000013</v>
      </c>
      <c r="M5051" s="2">
        <f t="shared" si="782"/>
        <v>79.784000000000006</v>
      </c>
      <c r="N5051" s="2">
        <f t="shared" si="788"/>
        <v>6.7985999999999933</v>
      </c>
      <c r="O5051" s="2">
        <f t="shared" si="783"/>
        <v>13.597199999999987</v>
      </c>
      <c r="P5051" s="2">
        <f t="shared" si="784"/>
        <v>159.56800000000001</v>
      </c>
      <c r="Q5051" s="2">
        <f t="shared" si="785"/>
        <v>8.5212573949663994</v>
      </c>
      <c r="R5051">
        <v>2</v>
      </c>
      <c r="S5051">
        <v>0.2</v>
      </c>
      <c r="T5051" s="2">
        <v>79.984000000000009</v>
      </c>
      <c r="U5051" s="3">
        <v>13.997199999999999</v>
      </c>
      <c r="V5051" s="4">
        <f t="shared" si="789"/>
        <v>8.7499999999999982</v>
      </c>
      <c r="W5051" s="2">
        <f t="shared" si="786"/>
        <v>159.96800000000002</v>
      </c>
    </row>
    <row r="5052" spans="1:23" x14ac:dyDescent="0.25">
      <c r="A5052">
        <f t="shared" si="787"/>
        <v>2015</v>
      </c>
      <c r="B5052" s="1">
        <v>42265</v>
      </c>
      <c r="C5052" s="1">
        <v>42271</v>
      </c>
      <c r="D5052" s="1" t="str">
        <f t="shared" si="780"/>
        <v>Sep</v>
      </c>
      <c r="E5052" t="s">
        <v>38</v>
      </c>
      <c r="F5052" t="s">
        <v>511</v>
      </c>
      <c r="G5052" t="s">
        <v>64</v>
      </c>
      <c r="H5052" t="s">
        <v>34</v>
      </c>
      <c r="I5052" t="s">
        <v>1935</v>
      </c>
      <c r="J5052" t="s">
        <v>36</v>
      </c>
      <c r="K5052" t="s">
        <v>60</v>
      </c>
      <c r="L5052" s="2">
        <f t="shared" si="781"/>
        <v>14.1831</v>
      </c>
      <c r="M5052" s="2">
        <f t="shared" si="782"/>
        <v>18.54</v>
      </c>
      <c r="N5052" s="2">
        <f t="shared" si="788"/>
        <v>4.3568999999999996</v>
      </c>
      <c r="O5052" s="2">
        <f t="shared" si="783"/>
        <v>8.7137999999999991</v>
      </c>
      <c r="P5052" s="2">
        <f t="shared" si="784"/>
        <v>37.08</v>
      </c>
      <c r="Q5052" s="2">
        <f t="shared" si="785"/>
        <v>23.5</v>
      </c>
      <c r="R5052">
        <v>2</v>
      </c>
      <c r="S5052">
        <v>0</v>
      </c>
      <c r="T5052" s="2">
        <v>18.54</v>
      </c>
      <c r="U5052" s="3">
        <v>8.7137999999999991</v>
      </c>
      <c r="V5052" s="4">
        <f t="shared" si="789"/>
        <v>23.5</v>
      </c>
      <c r="W5052" s="2">
        <f t="shared" si="786"/>
        <v>37.08</v>
      </c>
    </row>
    <row r="5053" spans="1:23" x14ac:dyDescent="0.25">
      <c r="A5053">
        <f t="shared" si="787"/>
        <v>2015</v>
      </c>
      <c r="B5053" s="1">
        <v>42315</v>
      </c>
      <c r="C5053" s="1">
        <v>42319</v>
      </c>
      <c r="D5053" s="1" t="str">
        <f t="shared" si="780"/>
        <v>Nov</v>
      </c>
      <c r="E5053" t="s">
        <v>38</v>
      </c>
      <c r="F5053" t="s">
        <v>729</v>
      </c>
      <c r="G5053" t="s">
        <v>33</v>
      </c>
      <c r="H5053" t="s">
        <v>80</v>
      </c>
      <c r="I5053" t="s">
        <v>599</v>
      </c>
      <c r="J5053" t="s">
        <v>36</v>
      </c>
      <c r="K5053" t="s">
        <v>92</v>
      </c>
      <c r="L5053" s="2">
        <f t="shared" si="781"/>
        <v>20.435000000000002</v>
      </c>
      <c r="M5053" s="2">
        <f t="shared" si="782"/>
        <v>24.200000000000003</v>
      </c>
      <c r="N5053" s="2">
        <f t="shared" si="788"/>
        <v>3.7650000000000006</v>
      </c>
      <c r="O5053" s="2">
        <f t="shared" si="783"/>
        <v>7.5300000000000011</v>
      </c>
      <c r="P5053" s="2">
        <f t="shared" si="784"/>
        <v>48.400000000000006</v>
      </c>
      <c r="Q5053" s="2">
        <f t="shared" si="785"/>
        <v>15.557851239669422</v>
      </c>
      <c r="R5053">
        <v>2</v>
      </c>
      <c r="S5053">
        <v>0.2</v>
      </c>
      <c r="T5053" s="2">
        <v>24.400000000000002</v>
      </c>
      <c r="U5053" s="3">
        <v>7.9299999999999971</v>
      </c>
      <c r="V5053" s="4">
        <f t="shared" si="789"/>
        <v>16.249999999999993</v>
      </c>
      <c r="W5053" s="2">
        <f t="shared" si="786"/>
        <v>48.800000000000004</v>
      </c>
    </row>
    <row r="5054" spans="1:23" x14ac:dyDescent="0.25">
      <c r="A5054">
        <f t="shared" si="787"/>
        <v>2017</v>
      </c>
      <c r="B5054" s="1">
        <v>42874</v>
      </c>
      <c r="C5054" s="1">
        <v>42874</v>
      </c>
      <c r="D5054" s="1" t="str">
        <f t="shared" si="780"/>
        <v>May</v>
      </c>
      <c r="E5054" t="s">
        <v>528</v>
      </c>
      <c r="F5054" t="s">
        <v>1771</v>
      </c>
      <c r="G5054" t="s">
        <v>25</v>
      </c>
      <c r="H5054" t="s">
        <v>26</v>
      </c>
      <c r="I5054" t="s">
        <v>1756</v>
      </c>
      <c r="J5054" t="s">
        <v>36</v>
      </c>
      <c r="K5054" t="s">
        <v>60</v>
      </c>
      <c r="L5054" s="2">
        <f t="shared" si="781"/>
        <v>172.6523</v>
      </c>
      <c r="M5054" s="2">
        <f t="shared" si="782"/>
        <v>195.64</v>
      </c>
      <c r="N5054" s="2">
        <f t="shared" si="788"/>
        <v>22.98769999999999</v>
      </c>
      <c r="O5054" s="2">
        <f t="shared" si="783"/>
        <v>91.950799999999958</v>
      </c>
      <c r="P5054" s="2">
        <f t="shared" si="784"/>
        <v>782.56</v>
      </c>
      <c r="Q5054" s="2">
        <f t="shared" si="785"/>
        <v>11.749999999999995</v>
      </c>
      <c r="R5054">
        <v>4</v>
      </c>
      <c r="S5054">
        <v>0</v>
      </c>
      <c r="T5054" s="2">
        <v>195.64</v>
      </c>
      <c r="U5054" s="3">
        <v>91.950799999999987</v>
      </c>
      <c r="V5054" s="4">
        <f t="shared" si="789"/>
        <v>11.75</v>
      </c>
      <c r="W5054" s="2">
        <f t="shared" si="786"/>
        <v>782.56</v>
      </c>
    </row>
    <row r="5055" spans="1:23" x14ac:dyDescent="0.25">
      <c r="A5055">
        <f t="shared" si="787"/>
        <v>2015</v>
      </c>
      <c r="B5055" s="1">
        <v>42007</v>
      </c>
      <c r="C5055" s="1">
        <v>42012</v>
      </c>
      <c r="D5055" s="1" t="str">
        <f t="shared" si="780"/>
        <v>Jan</v>
      </c>
      <c r="E5055" t="s">
        <v>23</v>
      </c>
      <c r="F5055" t="s">
        <v>2418</v>
      </c>
      <c r="G5055" t="s">
        <v>25</v>
      </c>
      <c r="H5055" t="s">
        <v>65</v>
      </c>
      <c r="I5055" t="s">
        <v>1189</v>
      </c>
      <c r="J5055" t="s">
        <v>50</v>
      </c>
      <c r="K5055" t="s">
        <v>86</v>
      </c>
      <c r="L5055" s="2">
        <f t="shared" si="781"/>
        <v>381.46800000000002</v>
      </c>
      <c r="M5055" s="2">
        <f t="shared" si="782"/>
        <v>398.20000000000005</v>
      </c>
      <c r="N5055" s="2">
        <f t="shared" si="788"/>
        <v>16.732000000000028</v>
      </c>
      <c r="O5055" s="2">
        <f t="shared" si="783"/>
        <v>83.660000000000139</v>
      </c>
      <c r="P5055" s="2">
        <f t="shared" si="784"/>
        <v>1991.0000000000002</v>
      </c>
      <c r="Q5055" s="2">
        <f t="shared" si="785"/>
        <v>4.2019085886489265</v>
      </c>
      <c r="R5055">
        <v>5</v>
      </c>
      <c r="S5055">
        <v>0.2</v>
      </c>
      <c r="T5055" s="2">
        <v>398.40000000000003</v>
      </c>
      <c r="U5055" s="3">
        <v>84.659999999999982</v>
      </c>
      <c r="V5055" s="4">
        <f t="shared" si="789"/>
        <v>4.2499999999999991</v>
      </c>
      <c r="W5055" s="2">
        <f t="shared" si="786"/>
        <v>1992.0000000000002</v>
      </c>
    </row>
    <row r="5056" spans="1:23" x14ac:dyDescent="0.25">
      <c r="A5056">
        <f t="shared" si="787"/>
        <v>2015</v>
      </c>
      <c r="B5056" s="1">
        <v>42007</v>
      </c>
      <c r="C5056" s="1">
        <v>42012</v>
      </c>
      <c r="D5056" s="1" t="str">
        <f t="shared" si="780"/>
        <v>Jan</v>
      </c>
      <c r="E5056" t="s">
        <v>23</v>
      </c>
      <c r="F5056" t="s">
        <v>2418</v>
      </c>
      <c r="G5056" t="s">
        <v>25</v>
      </c>
      <c r="H5056" t="s">
        <v>65</v>
      </c>
      <c r="I5056" t="s">
        <v>711</v>
      </c>
      <c r="J5056" t="s">
        <v>36</v>
      </c>
      <c r="K5056" t="s">
        <v>48</v>
      </c>
      <c r="L5056" s="2">
        <f t="shared" si="781"/>
        <v>6.7913999999999994</v>
      </c>
      <c r="M5056" s="2">
        <f t="shared" si="782"/>
        <v>6.855999999999999</v>
      </c>
      <c r="N5056" s="2">
        <f t="shared" si="788"/>
        <v>6.4599999999999547E-2</v>
      </c>
      <c r="O5056" s="2">
        <f t="shared" si="783"/>
        <v>0.19379999999999864</v>
      </c>
      <c r="P5056" s="2">
        <f t="shared" si="784"/>
        <v>20.567999999999998</v>
      </c>
      <c r="Q5056" s="2">
        <f t="shared" si="785"/>
        <v>0.94224037339555933</v>
      </c>
      <c r="R5056">
        <v>3</v>
      </c>
      <c r="S5056">
        <v>0.2</v>
      </c>
      <c r="T5056" s="2">
        <v>7.0559999999999992</v>
      </c>
      <c r="U5056" s="3">
        <v>0.79379999999999962</v>
      </c>
      <c r="V5056" s="4">
        <f t="shared" si="789"/>
        <v>3.7499999999999987</v>
      </c>
      <c r="W5056" s="2">
        <f t="shared" si="786"/>
        <v>21.167999999999999</v>
      </c>
    </row>
    <row r="5057" spans="1:23" x14ac:dyDescent="0.25">
      <c r="A5057">
        <f t="shared" si="787"/>
        <v>2015</v>
      </c>
      <c r="B5057" s="1">
        <v>42007</v>
      </c>
      <c r="C5057" s="1">
        <v>42012</v>
      </c>
      <c r="D5057" s="1" t="str">
        <f t="shared" si="780"/>
        <v>Jan</v>
      </c>
      <c r="E5057" t="s">
        <v>23</v>
      </c>
      <c r="F5057" t="s">
        <v>2418</v>
      </c>
      <c r="G5057" t="s">
        <v>25</v>
      </c>
      <c r="H5057" t="s">
        <v>65</v>
      </c>
      <c r="I5057" t="s">
        <v>915</v>
      </c>
      <c r="J5057" t="s">
        <v>28</v>
      </c>
      <c r="K5057" t="s">
        <v>29</v>
      </c>
      <c r="L5057" s="2">
        <f t="shared" si="781"/>
        <v>1401.0131999999999</v>
      </c>
      <c r="M5057" s="2">
        <f t="shared" si="782"/>
        <v>1352.0775999999998</v>
      </c>
      <c r="N5057" s="2">
        <f t="shared" si="788"/>
        <v>-48.935600000000022</v>
      </c>
      <c r="O5057" s="2">
        <f t="shared" si="783"/>
        <v>-440.4204000000002</v>
      </c>
      <c r="P5057" s="2">
        <f t="shared" si="784"/>
        <v>12168.698399999999</v>
      </c>
      <c r="Q5057" s="2">
        <f t="shared" si="785"/>
        <v>-3.6192893070634424</v>
      </c>
      <c r="R5057">
        <v>9</v>
      </c>
      <c r="S5057">
        <v>0.32</v>
      </c>
      <c r="T5057" s="2">
        <v>1352.3975999999998</v>
      </c>
      <c r="U5057" s="3">
        <v>-437.5404000000002</v>
      </c>
      <c r="V5057" s="4">
        <f t="shared" si="789"/>
        <v>-3.5947712418300672</v>
      </c>
      <c r="W5057" s="2">
        <f t="shared" si="786"/>
        <v>12171.578399999999</v>
      </c>
    </row>
    <row r="5058" spans="1:23" x14ac:dyDescent="0.25">
      <c r="A5058">
        <f t="shared" si="787"/>
        <v>2015</v>
      </c>
      <c r="B5058" s="1">
        <v>42255</v>
      </c>
      <c r="C5058" s="1">
        <v>42258</v>
      </c>
      <c r="D5058" s="1" t="str">
        <f t="shared" ref="D5058:D5121" si="790">TEXT((B5058),"MMM")</f>
        <v>Sep</v>
      </c>
      <c r="E5058" t="s">
        <v>98</v>
      </c>
      <c r="F5058" t="s">
        <v>1273</v>
      </c>
      <c r="G5058" t="s">
        <v>25</v>
      </c>
      <c r="H5058" t="s">
        <v>34</v>
      </c>
      <c r="I5058" t="s">
        <v>2391</v>
      </c>
      <c r="J5058" t="s">
        <v>36</v>
      </c>
      <c r="K5058" t="s">
        <v>60</v>
      </c>
      <c r="L5058" s="2">
        <f t="shared" ref="L5058:L5121" si="791">T5058 - (U5058 / R5058)</f>
        <v>24.024000000000001</v>
      </c>
      <c r="M5058" s="2">
        <f t="shared" ref="M5058:M5121" si="792">(T5058/1-S5058)</f>
        <v>26.400000000000002</v>
      </c>
      <c r="N5058" s="2">
        <f t="shared" si="788"/>
        <v>2.3760000000000012</v>
      </c>
      <c r="O5058" s="2">
        <f t="shared" ref="O5058:O5121" si="793">N5058*R5058</f>
        <v>11.880000000000006</v>
      </c>
      <c r="P5058" s="2">
        <f t="shared" ref="P5058:P5121" si="794">(M5058*R5058)</f>
        <v>132</v>
      </c>
      <c r="Q5058" s="2">
        <f t="shared" ref="Q5058:Q5121" si="795">(O5058/(M5058*R5058))*100</f>
        <v>9.0000000000000053</v>
      </c>
      <c r="R5058">
        <v>5</v>
      </c>
      <c r="S5058">
        <v>0</v>
      </c>
      <c r="T5058" s="2">
        <v>26.400000000000002</v>
      </c>
      <c r="U5058" s="3">
        <v>11.879999999999999</v>
      </c>
      <c r="V5058" s="4">
        <f t="shared" si="789"/>
        <v>9</v>
      </c>
      <c r="W5058" s="2">
        <f t="shared" ref="W5058:W5121" si="796">R5058*T5058</f>
        <v>132</v>
      </c>
    </row>
    <row r="5059" spans="1:23" x14ac:dyDescent="0.25">
      <c r="A5059">
        <f t="shared" ref="A5059:A5122" si="797">YEAR(B5059)</f>
        <v>2015</v>
      </c>
      <c r="B5059" s="1">
        <v>42255</v>
      </c>
      <c r="C5059" s="1">
        <v>42258</v>
      </c>
      <c r="D5059" s="1" t="str">
        <f t="shared" si="790"/>
        <v>Sep</v>
      </c>
      <c r="E5059" t="s">
        <v>98</v>
      </c>
      <c r="F5059" t="s">
        <v>1273</v>
      </c>
      <c r="G5059" t="s">
        <v>25</v>
      </c>
      <c r="H5059" t="s">
        <v>34</v>
      </c>
      <c r="I5059" t="s">
        <v>1084</v>
      </c>
      <c r="J5059" t="s">
        <v>36</v>
      </c>
      <c r="K5059" t="s">
        <v>43</v>
      </c>
      <c r="L5059" s="2">
        <f t="shared" si="791"/>
        <v>41.740400000000001</v>
      </c>
      <c r="M5059" s="2">
        <f t="shared" si="792"/>
        <v>41.88</v>
      </c>
      <c r="N5059" s="2">
        <f t="shared" ref="N5059:N5122" si="798">(M5059-L5059)</f>
        <v>0.1396000000000015</v>
      </c>
      <c r="O5059" s="2">
        <f t="shared" si="793"/>
        <v>0.837600000000009</v>
      </c>
      <c r="P5059" s="2">
        <f t="shared" si="794"/>
        <v>251.28000000000003</v>
      </c>
      <c r="Q5059" s="2">
        <f t="shared" si="795"/>
        <v>0.33333333333333687</v>
      </c>
      <c r="R5059">
        <v>6</v>
      </c>
      <c r="S5059">
        <v>0</v>
      </c>
      <c r="T5059" s="2">
        <v>41.88</v>
      </c>
      <c r="U5059" s="3">
        <v>0.83759999999999835</v>
      </c>
      <c r="V5059" s="4">
        <f t="shared" ref="V5059:V5122" si="799">(U5059/W5059)*100</f>
        <v>0.33333333333333259</v>
      </c>
      <c r="W5059" s="2">
        <f t="shared" si="796"/>
        <v>251.28000000000003</v>
      </c>
    </row>
    <row r="5060" spans="1:23" x14ac:dyDescent="0.25">
      <c r="A5060">
        <f t="shared" si="797"/>
        <v>2016</v>
      </c>
      <c r="B5060" s="1">
        <v>42463</v>
      </c>
      <c r="C5060" s="1">
        <v>42467</v>
      </c>
      <c r="D5060" s="1" t="str">
        <f t="shared" si="790"/>
        <v>Apr</v>
      </c>
      <c r="E5060" t="s">
        <v>38</v>
      </c>
      <c r="F5060" t="s">
        <v>787</v>
      </c>
      <c r="G5060" t="s">
        <v>25</v>
      </c>
      <c r="H5060" t="s">
        <v>80</v>
      </c>
      <c r="I5060" t="s">
        <v>1238</v>
      </c>
      <c r="J5060" t="s">
        <v>36</v>
      </c>
      <c r="K5060" t="s">
        <v>53</v>
      </c>
      <c r="L5060" s="2">
        <f t="shared" si="791"/>
        <v>109.09100000000001</v>
      </c>
      <c r="M5060" s="2">
        <f t="shared" si="792"/>
        <v>99.146000000000001</v>
      </c>
      <c r="N5060" s="2">
        <f t="shared" si="798"/>
        <v>-9.9450000000000074</v>
      </c>
      <c r="O5060" s="2">
        <f t="shared" si="793"/>
        <v>-89.505000000000067</v>
      </c>
      <c r="P5060" s="2">
        <f t="shared" si="794"/>
        <v>892.31399999999996</v>
      </c>
      <c r="Q5060" s="2">
        <f t="shared" si="795"/>
        <v>-10.03066185221795</v>
      </c>
      <c r="R5060">
        <v>9</v>
      </c>
      <c r="S5060">
        <v>0.7</v>
      </c>
      <c r="T5060" s="2">
        <v>99.846000000000004</v>
      </c>
      <c r="U5060" s="3">
        <v>-83.204999999999984</v>
      </c>
      <c r="V5060" s="4">
        <f t="shared" si="799"/>
        <v>-9.2592592592592577</v>
      </c>
      <c r="W5060" s="2">
        <f t="shared" si="796"/>
        <v>898.61400000000003</v>
      </c>
    </row>
    <row r="5061" spans="1:23" x14ac:dyDescent="0.25">
      <c r="A5061">
        <f t="shared" si="797"/>
        <v>2016</v>
      </c>
      <c r="B5061" s="1">
        <v>42709</v>
      </c>
      <c r="C5061" s="1">
        <v>42711</v>
      </c>
      <c r="D5061" s="1" t="str">
        <f t="shared" si="790"/>
        <v>Dec</v>
      </c>
      <c r="E5061" t="s">
        <v>23</v>
      </c>
      <c r="F5061" t="s">
        <v>805</v>
      </c>
      <c r="G5061" t="s">
        <v>25</v>
      </c>
      <c r="H5061" t="s">
        <v>26</v>
      </c>
      <c r="I5061" t="s">
        <v>1165</v>
      </c>
      <c r="J5061" t="s">
        <v>50</v>
      </c>
      <c r="K5061" t="s">
        <v>51</v>
      </c>
      <c r="L5061" s="2">
        <f t="shared" si="791"/>
        <v>601.9828</v>
      </c>
      <c r="M5061" s="2">
        <f t="shared" si="792"/>
        <v>699.98</v>
      </c>
      <c r="N5061" s="2">
        <f t="shared" si="798"/>
        <v>97.997200000000021</v>
      </c>
      <c r="O5061" s="2">
        <f t="shared" si="793"/>
        <v>195.99440000000004</v>
      </c>
      <c r="P5061" s="2">
        <f t="shared" si="794"/>
        <v>1399.96</v>
      </c>
      <c r="Q5061" s="2">
        <f t="shared" si="795"/>
        <v>14.000000000000002</v>
      </c>
      <c r="R5061">
        <v>2</v>
      </c>
      <c r="S5061">
        <v>0</v>
      </c>
      <c r="T5061" s="2">
        <v>699.98</v>
      </c>
      <c r="U5061" s="3">
        <v>195.99440000000004</v>
      </c>
      <c r="V5061" s="4">
        <f t="shared" si="799"/>
        <v>14.000000000000002</v>
      </c>
      <c r="W5061" s="2">
        <f t="shared" si="796"/>
        <v>1399.96</v>
      </c>
    </row>
    <row r="5062" spans="1:23" x14ac:dyDescent="0.25">
      <c r="A5062">
        <f t="shared" si="797"/>
        <v>2016</v>
      </c>
      <c r="B5062" s="1">
        <v>42709</v>
      </c>
      <c r="C5062" s="1">
        <v>42711</v>
      </c>
      <c r="D5062" s="1" t="str">
        <f t="shared" si="790"/>
        <v>Dec</v>
      </c>
      <c r="E5062" t="s">
        <v>23</v>
      </c>
      <c r="F5062" t="s">
        <v>805</v>
      </c>
      <c r="G5062" t="s">
        <v>25</v>
      </c>
      <c r="H5062" t="s">
        <v>26</v>
      </c>
      <c r="I5062" t="s">
        <v>625</v>
      </c>
      <c r="J5062" t="s">
        <v>36</v>
      </c>
      <c r="K5062" t="s">
        <v>43</v>
      </c>
      <c r="L5062" s="2">
        <f t="shared" si="791"/>
        <v>577.02240000000006</v>
      </c>
      <c r="M5062" s="2">
        <f t="shared" si="792"/>
        <v>584.82000000000005</v>
      </c>
      <c r="N5062" s="2">
        <f t="shared" si="798"/>
        <v>7.7975999999999885</v>
      </c>
      <c r="O5062" s="2">
        <f t="shared" si="793"/>
        <v>70.178399999999897</v>
      </c>
      <c r="P5062" s="2">
        <f t="shared" si="794"/>
        <v>5263.38</v>
      </c>
      <c r="Q5062" s="2">
        <f t="shared" si="795"/>
        <v>1.3333333333333313</v>
      </c>
      <c r="R5062">
        <v>9</v>
      </c>
      <c r="S5062">
        <v>0</v>
      </c>
      <c r="T5062" s="2">
        <v>584.82000000000005</v>
      </c>
      <c r="U5062" s="3">
        <v>70.178400000000025</v>
      </c>
      <c r="V5062" s="4">
        <f t="shared" si="799"/>
        <v>1.3333333333333337</v>
      </c>
      <c r="W5062" s="2">
        <f t="shared" si="796"/>
        <v>5263.38</v>
      </c>
    </row>
    <row r="5063" spans="1:23" x14ac:dyDescent="0.25">
      <c r="A5063">
        <f t="shared" si="797"/>
        <v>2015</v>
      </c>
      <c r="B5063" s="1">
        <v>42132</v>
      </c>
      <c r="C5063" s="1">
        <v>42136</v>
      </c>
      <c r="D5063" s="1" t="str">
        <f t="shared" si="790"/>
        <v>May</v>
      </c>
      <c r="E5063" t="s">
        <v>38</v>
      </c>
      <c r="F5063" t="s">
        <v>1148</v>
      </c>
      <c r="G5063" t="s">
        <v>25</v>
      </c>
      <c r="H5063" t="s">
        <v>65</v>
      </c>
      <c r="I5063" t="s">
        <v>1105</v>
      </c>
      <c r="J5063" t="s">
        <v>36</v>
      </c>
      <c r="K5063" t="s">
        <v>53</v>
      </c>
      <c r="L5063" s="2">
        <f t="shared" si="791"/>
        <v>32.984999999999999</v>
      </c>
      <c r="M5063" s="2">
        <f t="shared" si="792"/>
        <v>43.98</v>
      </c>
      <c r="N5063" s="2">
        <f t="shared" si="798"/>
        <v>10.994999999999997</v>
      </c>
      <c r="O5063" s="2">
        <f t="shared" si="793"/>
        <v>21.989999999999995</v>
      </c>
      <c r="P5063" s="2">
        <f t="shared" si="794"/>
        <v>87.96</v>
      </c>
      <c r="Q5063" s="2">
        <f t="shared" si="795"/>
        <v>24.999999999999996</v>
      </c>
      <c r="R5063">
        <v>2</v>
      </c>
      <c r="S5063">
        <v>0</v>
      </c>
      <c r="T5063" s="2">
        <v>43.98</v>
      </c>
      <c r="U5063" s="3">
        <v>21.99</v>
      </c>
      <c r="V5063" s="4">
        <f t="shared" si="799"/>
        <v>25</v>
      </c>
      <c r="W5063" s="2">
        <f t="shared" si="796"/>
        <v>87.96</v>
      </c>
    </row>
    <row r="5064" spans="1:23" x14ac:dyDescent="0.25">
      <c r="A5064">
        <f t="shared" si="797"/>
        <v>2015</v>
      </c>
      <c r="B5064" s="1">
        <v>42132</v>
      </c>
      <c r="C5064" s="1">
        <v>42136</v>
      </c>
      <c r="D5064" s="1" t="str">
        <f t="shared" si="790"/>
        <v>May</v>
      </c>
      <c r="E5064" t="s">
        <v>38</v>
      </c>
      <c r="F5064" t="s">
        <v>1148</v>
      </c>
      <c r="G5064" t="s">
        <v>25</v>
      </c>
      <c r="H5064" t="s">
        <v>65</v>
      </c>
      <c r="I5064" t="s">
        <v>1625</v>
      </c>
      <c r="J5064" t="s">
        <v>50</v>
      </c>
      <c r="K5064" t="s">
        <v>51</v>
      </c>
      <c r="L5064" s="2">
        <f t="shared" si="791"/>
        <v>342.69279999999998</v>
      </c>
      <c r="M5064" s="2">
        <f t="shared" si="792"/>
        <v>377.96999999999997</v>
      </c>
      <c r="N5064" s="2">
        <f t="shared" si="798"/>
        <v>35.277199999999993</v>
      </c>
      <c r="O5064" s="2">
        <f t="shared" si="793"/>
        <v>105.83159999999998</v>
      </c>
      <c r="P5064" s="2">
        <f t="shared" si="794"/>
        <v>1133.9099999999999</v>
      </c>
      <c r="Q5064" s="2">
        <f t="shared" si="795"/>
        <v>9.3333333333333321</v>
      </c>
      <c r="R5064">
        <v>3</v>
      </c>
      <c r="S5064">
        <v>0</v>
      </c>
      <c r="T5064" s="2">
        <v>377.96999999999997</v>
      </c>
      <c r="U5064" s="3">
        <v>105.83160000000002</v>
      </c>
      <c r="V5064" s="4">
        <f t="shared" si="799"/>
        <v>9.3333333333333357</v>
      </c>
      <c r="W5064" s="2">
        <f t="shared" si="796"/>
        <v>1133.9099999999999</v>
      </c>
    </row>
    <row r="5065" spans="1:23" x14ac:dyDescent="0.25">
      <c r="A5065">
        <f t="shared" si="797"/>
        <v>2015</v>
      </c>
      <c r="B5065" s="1">
        <v>42132</v>
      </c>
      <c r="C5065" s="1">
        <v>42136</v>
      </c>
      <c r="D5065" s="1" t="str">
        <f t="shared" si="790"/>
        <v>May</v>
      </c>
      <c r="E5065" t="s">
        <v>38</v>
      </c>
      <c r="F5065" t="s">
        <v>1148</v>
      </c>
      <c r="G5065" t="s">
        <v>25</v>
      </c>
      <c r="H5065" t="s">
        <v>65</v>
      </c>
      <c r="I5065" t="s">
        <v>749</v>
      </c>
      <c r="J5065" t="s">
        <v>28</v>
      </c>
      <c r="K5065" t="s">
        <v>46</v>
      </c>
      <c r="L5065" s="2">
        <f t="shared" si="791"/>
        <v>120.24120000000001</v>
      </c>
      <c r="M5065" s="2">
        <f t="shared" si="792"/>
        <v>123.96000000000001</v>
      </c>
      <c r="N5065" s="2">
        <f t="shared" si="798"/>
        <v>3.7188000000000017</v>
      </c>
      <c r="O5065" s="2">
        <f t="shared" si="793"/>
        <v>11.156400000000005</v>
      </c>
      <c r="P5065" s="2">
        <f t="shared" si="794"/>
        <v>371.88</v>
      </c>
      <c r="Q5065" s="2">
        <f t="shared" si="795"/>
        <v>3.0000000000000013</v>
      </c>
      <c r="R5065">
        <v>3</v>
      </c>
      <c r="S5065">
        <v>0</v>
      </c>
      <c r="T5065" s="2">
        <v>123.96000000000001</v>
      </c>
      <c r="U5065" s="3">
        <v>11.156400000000005</v>
      </c>
      <c r="V5065" s="4">
        <f t="shared" si="799"/>
        <v>3.0000000000000013</v>
      </c>
      <c r="W5065" s="2">
        <f t="shared" si="796"/>
        <v>371.88</v>
      </c>
    </row>
    <row r="5066" spans="1:23" x14ac:dyDescent="0.25">
      <c r="A5066">
        <f t="shared" si="797"/>
        <v>2017</v>
      </c>
      <c r="B5066" s="1">
        <v>43000</v>
      </c>
      <c r="C5066" s="1">
        <v>43002</v>
      </c>
      <c r="D5066" s="1" t="str">
        <f t="shared" si="790"/>
        <v>Sep</v>
      </c>
      <c r="E5066" t="s">
        <v>98</v>
      </c>
      <c r="F5066" t="s">
        <v>828</v>
      </c>
      <c r="G5066" t="s">
        <v>25</v>
      </c>
      <c r="H5066" t="s">
        <v>80</v>
      </c>
      <c r="I5066" t="s">
        <v>100</v>
      </c>
      <c r="J5066" t="s">
        <v>50</v>
      </c>
      <c r="K5066" t="s">
        <v>51</v>
      </c>
      <c r="L5066" s="2">
        <f t="shared" si="791"/>
        <v>335.14290000000005</v>
      </c>
      <c r="M5066" s="2">
        <f t="shared" si="792"/>
        <v>391.98</v>
      </c>
      <c r="N5066" s="2">
        <f t="shared" si="798"/>
        <v>56.837099999999964</v>
      </c>
      <c r="O5066" s="2">
        <f t="shared" si="793"/>
        <v>113.67419999999993</v>
      </c>
      <c r="P5066" s="2">
        <f t="shared" si="794"/>
        <v>783.96</v>
      </c>
      <c r="Q5066" s="2">
        <f t="shared" si="795"/>
        <v>14.499999999999991</v>
      </c>
      <c r="R5066">
        <v>2</v>
      </c>
      <c r="S5066">
        <v>0</v>
      </c>
      <c r="T5066" s="2">
        <v>391.98</v>
      </c>
      <c r="U5066" s="3">
        <v>113.67419999999998</v>
      </c>
      <c r="V5066" s="4">
        <f t="shared" si="799"/>
        <v>14.499999999999996</v>
      </c>
      <c r="W5066" s="2">
        <f t="shared" si="796"/>
        <v>783.96</v>
      </c>
    </row>
    <row r="5067" spans="1:23" x14ac:dyDescent="0.25">
      <c r="A5067">
        <f t="shared" si="797"/>
        <v>2017</v>
      </c>
      <c r="B5067" s="1">
        <v>43069</v>
      </c>
      <c r="C5067" s="1">
        <v>43076</v>
      </c>
      <c r="D5067" s="1" t="str">
        <f t="shared" si="790"/>
        <v>Nov</v>
      </c>
      <c r="E5067" t="s">
        <v>38</v>
      </c>
      <c r="F5067" t="s">
        <v>2018</v>
      </c>
      <c r="G5067" t="s">
        <v>25</v>
      </c>
      <c r="H5067" t="s">
        <v>26</v>
      </c>
      <c r="I5067" t="s">
        <v>443</v>
      </c>
      <c r="J5067" t="s">
        <v>50</v>
      </c>
      <c r="K5067" t="s">
        <v>86</v>
      </c>
      <c r="L5067" s="2">
        <f t="shared" si="791"/>
        <v>356.77770000000004</v>
      </c>
      <c r="M5067" s="2">
        <f t="shared" si="792"/>
        <v>383.77600000000007</v>
      </c>
      <c r="N5067" s="2">
        <f t="shared" si="798"/>
        <v>26.998300000000029</v>
      </c>
      <c r="O5067" s="2">
        <f t="shared" si="793"/>
        <v>80.994900000000086</v>
      </c>
      <c r="P5067" s="2">
        <f t="shared" si="794"/>
        <v>1151.3280000000002</v>
      </c>
      <c r="Q5067" s="2">
        <f t="shared" si="795"/>
        <v>7.0349109897440236</v>
      </c>
      <c r="R5067">
        <v>3</v>
      </c>
      <c r="S5067">
        <v>0.2</v>
      </c>
      <c r="T5067" s="2">
        <v>383.97600000000006</v>
      </c>
      <c r="U5067" s="3">
        <v>81.59490000000001</v>
      </c>
      <c r="V5067" s="4">
        <f t="shared" si="799"/>
        <v>7.083333333333333</v>
      </c>
      <c r="W5067" s="2">
        <f t="shared" si="796"/>
        <v>1151.9280000000001</v>
      </c>
    </row>
    <row r="5068" spans="1:23" x14ac:dyDescent="0.25">
      <c r="A5068">
        <f t="shared" si="797"/>
        <v>2017</v>
      </c>
      <c r="B5068" s="1">
        <v>43069</v>
      </c>
      <c r="C5068" s="1">
        <v>43076</v>
      </c>
      <c r="D5068" s="1" t="str">
        <f t="shared" si="790"/>
        <v>Nov</v>
      </c>
      <c r="E5068" t="s">
        <v>38</v>
      </c>
      <c r="F5068" t="s">
        <v>2018</v>
      </c>
      <c r="G5068" t="s">
        <v>25</v>
      </c>
      <c r="H5068" t="s">
        <v>26</v>
      </c>
      <c r="I5068" t="s">
        <v>650</v>
      </c>
      <c r="J5068" t="s">
        <v>28</v>
      </c>
      <c r="K5068" t="s">
        <v>41</v>
      </c>
      <c r="L5068" s="2">
        <f t="shared" si="791"/>
        <v>1875.0081999999998</v>
      </c>
      <c r="M5068" s="2">
        <f t="shared" si="792"/>
        <v>1781.2819999999997</v>
      </c>
      <c r="N5068" s="2">
        <f t="shared" si="798"/>
        <v>-93.726200000000063</v>
      </c>
      <c r="O5068" s="2">
        <f t="shared" si="793"/>
        <v>-656.08340000000044</v>
      </c>
      <c r="P5068" s="2">
        <f t="shared" si="794"/>
        <v>12468.973999999998</v>
      </c>
      <c r="Q5068" s="2">
        <f t="shared" si="795"/>
        <v>-5.2617272279178753</v>
      </c>
      <c r="R5068">
        <v>7</v>
      </c>
      <c r="S5068">
        <v>0.4</v>
      </c>
      <c r="T5068" s="2">
        <v>1781.6819999999998</v>
      </c>
      <c r="U5068" s="3">
        <v>-653.28340000000003</v>
      </c>
      <c r="V5068" s="4">
        <f t="shared" si="799"/>
        <v>-5.2380952380952399</v>
      </c>
      <c r="W5068" s="2">
        <f t="shared" si="796"/>
        <v>12471.773999999998</v>
      </c>
    </row>
    <row r="5069" spans="1:23" x14ac:dyDescent="0.25">
      <c r="A5069">
        <f t="shared" si="797"/>
        <v>2017</v>
      </c>
      <c r="B5069" s="1">
        <v>42750</v>
      </c>
      <c r="C5069" s="1">
        <v>42754</v>
      </c>
      <c r="D5069" s="1" t="str">
        <f t="shared" si="790"/>
        <v>Jan</v>
      </c>
      <c r="E5069" t="s">
        <v>38</v>
      </c>
      <c r="F5069" t="s">
        <v>1603</v>
      </c>
      <c r="G5069" t="s">
        <v>64</v>
      </c>
      <c r="H5069" t="s">
        <v>34</v>
      </c>
      <c r="I5069" t="s">
        <v>1598</v>
      </c>
      <c r="J5069" t="s">
        <v>36</v>
      </c>
      <c r="K5069" t="s">
        <v>48</v>
      </c>
      <c r="L5069" s="2">
        <f t="shared" si="791"/>
        <v>20.158800000000003</v>
      </c>
      <c r="M5069" s="2">
        <f t="shared" si="792"/>
        <v>21.400000000000002</v>
      </c>
      <c r="N5069" s="2">
        <f t="shared" si="798"/>
        <v>1.2411999999999992</v>
      </c>
      <c r="O5069" s="2">
        <f t="shared" si="793"/>
        <v>6.205999999999996</v>
      </c>
      <c r="P5069" s="2">
        <f t="shared" si="794"/>
        <v>107.00000000000001</v>
      </c>
      <c r="Q5069" s="2">
        <f t="shared" si="795"/>
        <v>5.7999999999999954</v>
      </c>
      <c r="R5069">
        <v>5</v>
      </c>
      <c r="S5069">
        <v>0</v>
      </c>
      <c r="T5069" s="2">
        <v>21.400000000000002</v>
      </c>
      <c r="U5069" s="3">
        <v>6.2059999999999977</v>
      </c>
      <c r="V5069" s="4">
        <f t="shared" si="799"/>
        <v>5.7999999999999972</v>
      </c>
      <c r="W5069" s="2">
        <f t="shared" si="796"/>
        <v>107.00000000000001</v>
      </c>
    </row>
    <row r="5070" spans="1:23" x14ac:dyDescent="0.25">
      <c r="A5070">
        <f t="shared" si="797"/>
        <v>2014</v>
      </c>
      <c r="B5070" s="1">
        <v>41859</v>
      </c>
      <c r="C5070" s="1">
        <v>41863</v>
      </c>
      <c r="D5070" s="1" t="str">
        <f t="shared" si="790"/>
        <v>Aug</v>
      </c>
      <c r="E5070" t="s">
        <v>38</v>
      </c>
      <c r="F5070" t="s">
        <v>96</v>
      </c>
      <c r="G5070" t="s">
        <v>64</v>
      </c>
      <c r="H5070" t="s">
        <v>65</v>
      </c>
      <c r="I5070" t="s">
        <v>2342</v>
      </c>
      <c r="J5070" t="s">
        <v>50</v>
      </c>
      <c r="K5070" t="s">
        <v>500</v>
      </c>
      <c r="L5070" s="2">
        <f t="shared" si="791"/>
        <v>274.995</v>
      </c>
      <c r="M5070" s="2">
        <f t="shared" si="792"/>
        <v>549.99</v>
      </c>
      <c r="N5070" s="2">
        <f t="shared" si="798"/>
        <v>274.995</v>
      </c>
      <c r="O5070" s="2">
        <f t="shared" si="793"/>
        <v>274.995</v>
      </c>
      <c r="P5070" s="2">
        <f t="shared" si="794"/>
        <v>549.99</v>
      </c>
      <c r="Q5070" s="2">
        <f t="shared" si="795"/>
        <v>50</v>
      </c>
      <c r="R5070">
        <v>1</v>
      </c>
      <c r="S5070">
        <v>0</v>
      </c>
      <c r="T5070" s="2">
        <v>549.99</v>
      </c>
      <c r="U5070" s="3">
        <v>274.995</v>
      </c>
      <c r="V5070" s="4">
        <f t="shared" si="799"/>
        <v>50</v>
      </c>
      <c r="W5070" s="2">
        <f t="shared" si="796"/>
        <v>549.99</v>
      </c>
    </row>
    <row r="5071" spans="1:23" x14ac:dyDescent="0.25">
      <c r="A5071">
        <f t="shared" si="797"/>
        <v>2014</v>
      </c>
      <c r="B5071" s="1">
        <v>41859</v>
      </c>
      <c r="C5071" s="1">
        <v>41863</v>
      </c>
      <c r="D5071" s="1" t="str">
        <f t="shared" si="790"/>
        <v>Aug</v>
      </c>
      <c r="E5071" t="s">
        <v>38</v>
      </c>
      <c r="F5071" t="s">
        <v>96</v>
      </c>
      <c r="G5071" t="s">
        <v>64</v>
      </c>
      <c r="H5071" t="s">
        <v>65</v>
      </c>
      <c r="I5071" t="s">
        <v>1668</v>
      </c>
      <c r="J5071" t="s">
        <v>36</v>
      </c>
      <c r="K5071" t="s">
        <v>55</v>
      </c>
      <c r="L5071" s="2">
        <f t="shared" si="791"/>
        <v>155.125</v>
      </c>
      <c r="M5071" s="2">
        <f t="shared" si="792"/>
        <v>167.435</v>
      </c>
      <c r="N5071" s="2">
        <f t="shared" si="798"/>
        <v>12.310000000000002</v>
      </c>
      <c r="O5071" s="2">
        <f t="shared" si="793"/>
        <v>36.930000000000007</v>
      </c>
      <c r="P5071" s="2">
        <f t="shared" si="794"/>
        <v>502.30500000000001</v>
      </c>
      <c r="Q5071" s="2">
        <f t="shared" si="795"/>
        <v>7.3521067877086645</v>
      </c>
      <c r="R5071">
        <v>3</v>
      </c>
      <c r="S5071">
        <v>0.1</v>
      </c>
      <c r="T5071" s="2">
        <v>167.535</v>
      </c>
      <c r="U5071" s="3">
        <v>37.229999999999983</v>
      </c>
      <c r="V5071" s="4">
        <f t="shared" si="799"/>
        <v>7.4074074074074039</v>
      </c>
      <c r="W5071" s="2">
        <f t="shared" si="796"/>
        <v>502.60500000000002</v>
      </c>
    </row>
    <row r="5072" spans="1:23" x14ac:dyDescent="0.25">
      <c r="A5072">
        <f t="shared" si="797"/>
        <v>2014</v>
      </c>
      <c r="B5072" s="1">
        <v>41859</v>
      </c>
      <c r="C5072" s="1">
        <v>41863</v>
      </c>
      <c r="D5072" s="1" t="str">
        <f t="shared" si="790"/>
        <v>Aug</v>
      </c>
      <c r="E5072" t="s">
        <v>38</v>
      </c>
      <c r="F5072" t="s">
        <v>96</v>
      </c>
      <c r="G5072" t="s">
        <v>64</v>
      </c>
      <c r="H5072" t="s">
        <v>65</v>
      </c>
      <c r="I5072" t="s">
        <v>225</v>
      </c>
      <c r="J5072" t="s">
        <v>36</v>
      </c>
      <c r="K5072" t="s">
        <v>92</v>
      </c>
      <c r="L5072" s="2">
        <f t="shared" si="791"/>
        <v>32.588999999999999</v>
      </c>
      <c r="M5072" s="2">
        <f t="shared" si="792"/>
        <v>38.339999999999996</v>
      </c>
      <c r="N5072" s="2">
        <f t="shared" si="798"/>
        <v>5.7509999999999977</v>
      </c>
      <c r="O5072" s="2">
        <f t="shared" si="793"/>
        <v>17.252999999999993</v>
      </c>
      <c r="P5072" s="2">
        <f t="shared" si="794"/>
        <v>115.01999999999998</v>
      </c>
      <c r="Q5072" s="2">
        <f t="shared" si="795"/>
        <v>14.999999999999996</v>
      </c>
      <c r="R5072">
        <v>3</v>
      </c>
      <c r="S5072">
        <v>0</v>
      </c>
      <c r="T5072" s="2">
        <v>38.339999999999996</v>
      </c>
      <c r="U5072" s="3">
        <v>17.253</v>
      </c>
      <c r="V5072" s="4">
        <f t="shared" si="799"/>
        <v>15.000000000000002</v>
      </c>
      <c r="W5072" s="2">
        <f t="shared" si="796"/>
        <v>115.01999999999998</v>
      </c>
    </row>
    <row r="5073" spans="1:23" x14ac:dyDescent="0.25">
      <c r="A5073">
        <f t="shared" si="797"/>
        <v>2014</v>
      </c>
      <c r="B5073" s="1">
        <v>41859</v>
      </c>
      <c r="C5073" s="1">
        <v>41863</v>
      </c>
      <c r="D5073" s="1" t="str">
        <f t="shared" si="790"/>
        <v>Aug</v>
      </c>
      <c r="E5073" t="s">
        <v>38</v>
      </c>
      <c r="F5073" t="s">
        <v>96</v>
      </c>
      <c r="G5073" t="s">
        <v>64</v>
      </c>
      <c r="H5073" t="s">
        <v>65</v>
      </c>
      <c r="I5073" t="s">
        <v>1682</v>
      </c>
      <c r="J5073" t="s">
        <v>28</v>
      </c>
      <c r="K5073" t="s">
        <v>46</v>
      </c>
      <c r="L5073" s="2">
        <f t="shared" si="791"/>
        <v>50.108400000000003</v>
      </c>
      <c r="M5073" s="2">
        <f t="shared" si="792"/>
        <v>53.88</v>
      </c>
      <c r="N5073" s="2">
        <f t="shared" si="798"/>
        <v>3.7715999999999994</v>
      </c>
      <c r="O5073" s="2">
        <f t="shared" si="793"/>
        <v>22.629599999999996</v>
      </c>
      <c r="P5073" s="2">
        <f t="shared" si="794"/>
        <v>323.28000000000003</v>
      </c>
      <c r="Q5073" s="2">
        <f t="shared" si="795"/>
        <v>6.9999999999999982</v>
      </c>
      <c r="R5073">
        <v>6</v>
      </c>
      <c r="S5073">
        <v>0</v>
      </c>
      <c r="T5073" s="2">
        <v>53.88</v>
      </c>
      <c r="U5073" s="3">
        <v>22.629600000000003</v>
      </c>
      <c r="V5073" s="4">
        <f t="shared" si="799"/>
        <v>7.0000000000000009</v>
      </c>
      <c r="W5073" s="2">
        <f t="shared" si="796"/>
        <v>323.28000000000003</v>
      </c>
    </row>
    <row r="5074" spans="1:23" x14ac:dyDescent="0.25">
      <c r="A5074">
        <f t="shared" si="797"/>
        <v>2014</v>
      </c>
      <c r="B5074" s="1">
        <v>41859</v>
      </c>
      <c r="C5074" s="1">
        <v>41863</v>
      </c>
      <c r="D5074" s="1" t="str">
        <f t="shared" si="790"/>
        <v>Aug</v>
      </c>
      <c r="E5074" t="s">
        <v>38</v>
      </c>
      <c r="F5074" t="s">
        <v>96</v>
      </c>
      <c r="G5074" t="s">
        <v>64</v>
      </c>
      <c r="H5074" t="s">
        <v>65</v>
      </c>
      <c r="I5074" t="s">
        <v>2275</v>
      </c>
      <c r="J5074" t="s">
        <v>50</v>
      </c>
      <c r="K5074" t="s">
        <v>51</v>
      </c>
      <c r="L5074" s="2">
        <f t="shared" si="791"/>
        <v>257.9828</v>
      </c>
      <c r="M5074" s="2">
        <f t="shared" si="792"/>
        <v>299.98</v>
      </c>
      <c r="N5074" s="2">
        <f t="shared" si="798"/>
        <v>41.997200000000021</v>
      </c>
      <c r="O5074" s="2">
        <f t="shared" si="793"/>
        <v>83.994400000000041</v>
      </c>
      <c r="P5074" s="2">
        <f t="shared" si="794"/>
        <v>599.96</v>
      </c>
      <c r="Q5074" s="2">
        <f t="shared" si="795"/>
        <v>14.000000000000007</v>
      </c>
      <c r="R5074">
        <v>2</v>
      </c>
      <c r="S5074">
        <v>0</v>
      </c>
      <c r="T5074" s="2">
        <v>299.98</v>
      </c>
      <c r="U5074" s="3">
        <v>83.994400000000013</v>
      </c>
      <c r="V5074" s="4">
        <f t="shared" si="799"/>
        <v>14.000000000000002</v>
      </c>
      <c r="W5074" s="2">
        <f t="shared" si="796"/>
        <v>599.96</v>
      </c>
    </row>
    <row r="5075" spans="1:23" x14ac:dyDescent="0.25">
      <c r="A5075">
        <f t="shared" si="797"/>
        <v>2015</v>
      </c>
      <c r="B5075" s="1">
        <v>42313</v>
      </c>
      <c r="C5075" s="1">
        <v>42313</v>
      </c>
      <c r="D5075" s="1" t="str">
        <f t="shared" si="790"/>
        <v>Nov</v>
      </c>
      <c r="E5075" t="s">
        <v>528</v>
      </c>
      <c r="F5075" t="s">
        <v>1931</v>
      </c>
      <c r="G5075" t="s">
        <v>25</v>
      </c>
      <c r="H5075" t="s">
        <v>34</v>
      </c>
      <c r="I5075" t="s">
        <v>1451</v>
      </c>
      <c r="J5075" t="s">
        <v>36</v>
      </c>
      <c r="K5075" t="s">
        <v>43</v>
      </c>
      <c r="L5075" s="2">
        <f t="shared" si="791"/>
        <v>58.875</v>
      </c>
      <c r="M5075" s="2">
        <f t="shared" si="792"/>
        <v>62.8</v>
      </c>
      <c r="N5075" s="2">
        <f t="shared" si="798"/>
        <v>3.9249999999999972</v>
      </c>
      <c r="O5075" s="2">
        <f t="shared" si="793"/>
        <v>15.699999999999989</v>
      </c>
      <c r="P5075" s="2">
        <f t="shared" si="794"/>
        <v>251.2</v>
      </c>
      <c r="Q5075" s="2">
        <f t="shared" si="795"/>
        <v>6.2499999999999956</v>
      </c>
      <c r="R5075">
        <v>4</v>
      </c>
      <c r="S5075">
        <v>0</v>
      </c>
      <c r="T5075" s="2">
        <v>62.8</v>
      </c>
      <c r="U5075" s="3">
        <v>15.700000000000003</v>
      </c>
      <c r="V5075" s="4">
        <f t="shared" si="799"/>
        <v>6.2500000000000018</v>
      </c>
      <c r="W5075" s="2">
        <f t="shared" si="796"/>
        <v>251.2</v>
      </c>
    </row>
    <row r="5076" spans="1:23" x14ac:dyDescent="0.25">
      <c r="A5076">
        <f t="shared" si="797"/>
        <v>2017</v>
      </c>
      <c r="B5076" s="1">
        <v>42850</v>
      </c>
      <c r="C5076" s="1">
        <v>42854</v>
      </c>
      <c r="D5076" s="1" t="str">
        <f t="shared" si="790"/>
        <v>Apr</v>
      </c>
      <c r="E5076" t="s">
        <v>23</v>
      </c>
      <c r="F5076" t="s">
        <v>1526</v>
      </c>
      <c r="G5076" t="s">
        <v>25</v>
      </c>
      <c r="H5076" t="s">
        <v>34</v>
      </c>
      <c r="I5076" t="s">
        <v>829</v>
      </c>
      <c r="J5076" t="s">
        <v>36</v>
      </c>
      <c r="K5076" t="s">
        <v>53</v>
      </c>
      <c r="L5076" s="2">
        <f t="shared" si="791"/>
        <v>11.644600000000001</v>
      </c>
      <c r="M5076" s="2">
        <f t="shared" si="792"/>
        <v>13.704000000000001</v>
      </c>
      <c r="N5076" s="2">
        <f t="shared" si="798"/>
        <v>2.0594000000000001</v>
      </c>
      <c r="O5076" s="2">
        <f t="shared" si="793"/>
        <v>4.1188000000000002</v>
      </c>
      <c r="P5076" s="2">
        <f t="shared" si="794"/>
        <v>27.408000000000001</v>
      </c>
      <c r="Q5076" s="2">
        <f t="shared" si="795"/>
        <v>15.027729130180969</v>
      </c>
      <c r="R5076">
        <v>2</v>
      </c>
      <c r="S5076">
        <v>0.2</v>
      </c>
      <c r="T5076" s="2">
        <v>13.904</v>
      </c>
      <c r="U5076" s="3">
        <v>4.5187999999999997</v>
      </c>
      <c r="V5076" s="4">
        <f t="shared" si="799"/>
        <v>16.249999999999996</v>
      </c>
      <c r="W5076" s="2">
        <f t="shared" si="796"/>
        <v>27.808</v>
      </c>
    </row>
    <row r="5077" spans="1:23" x14ac:dyDescent="0.25">
      <c r="A5077">
        <f t="shared" si="797"/>
        <v>2014</v>
      </c>
      <c r="B5077" s="1">
        <v>41749</v>
      </c>
      <c r="C5077" s="1">
        <v>41751</v>
      </c>
      <c r="D5077" s="1" t="str">
        <f t="shared" si="790"/>
        <v>Apr</v>
      </c>
      <c r="E5077" t="s">
        <v>23</v>
      </c>
      <c r="F5077" t="s">
        <v>923</v>
      </c>
      <c r="G5077" t="s">
        <v>25</v>
      </c>
      <c r="H5077" t="s">
        <v>65</v>
      </c>
      <c r="I5077" t="s">
        <v>372</v>
      </c>
      <c r="J5077" t="s">
        <v>28</v>
      </c>
      <c r="K5077" t="s">
        <v>41</v>
      </c>
      <c r="L5077" s="2">
        <f t="shared" si="791"/>
        <v>763.23399999999992</v>
      </c>
      <c r="M5077" s="2">
        <f t="shared" si="792"/>
        <v>743.8</v>
      </c>
      <c r="N5077" s="2">
        <f t="shared" si="798"/>
        <v>-19.433999999999969</v>
      </c>
      <c r="O5077" s="2">
        <f t="shared" si="793"/>
        <v>-97.169999999999845</v>
      </c>
      <c r="P5077" s="2">
        <f t="shared" si="794"/>
        <v>3719</v>
      </c>
      <c r="Q5077" s="2">
        <f t="shared" si="795"/>
        <v>-2.6127991395536392</v>
      </c>
      <c r="R5077">
        <v>5</v>
      </c>
      <c r="S5077">
        <v>0.3</v>
      </c>
      <c r="T5077" s="2">
        <v>744.09999999999991</v>
      </c>
      <c r="U5077" s="3">
        <v>-95.670000000000044</v>
      </c>
      <c r="V5077" s="4">
        <f t="shared" si="799"/>
        <v>-2.571428571428573</v>
      </c>
      <c r="W5077" s="2">
        <f t="shared" si="796"/>
        <v>3720.4999999999995</v>
      </c>
    </row>
    <row r="5078" spans="1:23" x14ac:dyDescent="0.25">
      <c r="A5078">
        <f t="shared" si="797"/>
        <v>2014</v>
      </c>
      <c r="B5078" s="1">
        <v>41749</v>
      </c>
      <c r="C5078" s="1">
        <v>41751</v>
      </c>
      <c r="D5078" s="1" t="str">
        <f t="shared" si="790"/>
        <v>Apr</v>
      </c>
      <c r="E5078" t="s">
        <v>23</v>
      </c>
      <c r="F5078" t="s">
        <v>923</v>
      </c>
      <c r="G5078" t="s">
        <v>25</v>
      </c>
      <c r="H5078" t="s">
        <v>65</v>
      </c>
      <c r="I5078" t="s">
        <v>940</v>
      </c>
      <c r="J5078" t="s">
        <v>36</v>
      </c>
      <c r="K5078" t="s">
        <v>43</v>
      </c>
      <c r="L5078" s="2">
        <f t="shared" si="791"/>
        <v>43.719000000000008</v>
      </c>
      <c r="M5078" s="2">
        <f t="shared" si="792"/>
        <v>44.640000000000008</v>
      </c>
      <c r="N5078" s="2">
        <f t="shared" si="798"/>
        <v>0.92099999999999937</v>
      </c>
      <c r="O5078" s="2">
        <f t="shared" si="793"/>
        <v>4.6049999999999969</v>
      </c>
      <c r="P5078" s="2">
        <f t="shared" si="794"/>
        <v>223.20000000000005</v>
      </c>
      <c r="Q5078" s="2">
        <f t="shared" si="795"/>
        <v>2.0631720430107507</v>
      </c>
      <c r="R5078">
        <v>5</v>
      </c>
      <c r="S5078">
        <v>0.2</v>
      </c>
      <c r="T5078" s="2">
        <v>44.840000000000011</v>
      </c>
      <c r="U5078" s="3">
        <v>5.6049999999999951</v>
      </c>
      <c r="V5078" s="4">
        <f t="shared" si="799"/>
        <v>2.4999999999999973</v>
      </c>
      <c r="W5078" s="2">
        <f t="shared" si="796"/>
        <v>224.20000000000005</v>
      </c>
    </row>
    <row r="5079" spans="1:23" x14ac:dyDescent="0.25">
      <c r="A5079">
        <f t="shared" si="797"/>
        <v>2014</v>
      </c>
      <c r="B5079" s="1">
        <v>41749</v>
      </c>
      <c r="C5079" s="1">
        <v>41751</v>
      </c>
      <c r="D5079" s="1" t="str">
        <f t="shared" si="790"/>
        <v>Apr</v>
      </c>
      <c r="E5079" t="s">
        <v>23</v>
      </c>
      <c r="F5079" t="s">
        <v>923</v>
      </c>
      <c r="G5079" t="s">
        <v>25</v>
      </c>
      <c r="H5079" t="s">
        <v>65</v>
      </c>
      <c r="I5079" t="s">
        <v>2464</v>
      </c>
      <c r="J5079" t="s">
        <v>28</v>
      </c>
      <c r="K5079" t="s">
        <v>41</v>
      </c>
      <c r="L5079" s="2">
        <f t="shared" si="791"/>
        <v>467.56550000000004</v>
      </c>
      <c r="M5079" s="2">
        <f t="shared" si="792"/>
        <v>401.29</v>
      </c>
      <c r="N5079" s="2">
        <f t="shared" si="798"/>
        <v>-66.275500000000022</v>
      </c>
      <c r="O5079" s="2">
        <f t="shared" si="793"/>
        <v>-132.55100000000004</v>
      </c>
      <c r="P5079" s="2">
        <f t="shared" si="794"/>
        <v>802.58</v>
      </c>
      <c r="Q5079" s="2">
        <f t="shared" si="795"/>
        <v>-16.515612150813631</v>
      </c>
      <c r="R5079">
        <v>2</v>
      </c>
      <c r="S5079">
        <v>0.3</v>
      </c>
      <c r="T5079" s="2">
        <v>401.59000000000003</v>
      </c>
      <c r="U5079" s="3">
        <v>-131.95100000000002</v>
      </c>
      <c r="V5079" s="4">
        <f t="shared" si="799"/>
        <v>-16.428571428571431</v>
      </c>
      <c r="W5079" s="2">
        <f t="shared" si="796"/>
        <v>803.18000000000006</v>
      </c>
    </row>
    <row r="5080" spans="1:23" x14ac:dyDescent="0.25">
      <c r="A5080">
        <f t="shared" si="797"/>
        <v>2017</v>
      </c>
      <c r="B5080" s="1">
        <v>43050</v>
      </c>
      <c r="C5080" s="1">
        <v>43056</v>
      </c>
      <c r="D5080" s="1" t="str">
        <f t="shared" si="790"/>
        <v>Nov</v>
      </c>
      <c r="E5080" t="s">
        <v>38</v>
      </c>
      <c r="F5080" t="s">
        <v>1126</v>
      </c>
      <c r="G5080" t="s">
        <v>64</v>
      </c>
      <c r="H5080" t="s">
        <v>65</v>
      </c>
      <c r="I5080" t="s">
        <v>822</v>
      </c>
      <c r="J5080" t="s">
        <v>36</v>
      </c>
      <c r="K5080" t="s">
        <v>53</v>
      </c>
      <c r="L5080" s="2">
        <f t="shared" si="791"/>
        <v>15.382400000000002</v>
      </c>
      <c r="M5080" s="2">
        <f t="shared" si="792"/>
        <v>18.240000000000002</v>
      </c>
      <c r="N5080" s="2">
        <f t="shared" si="798"/>
        <v>2.8575999999999997</v>
      </c>
      <c r="O5080" s="2">
        <f t="shared" si="793"/>
        <v>8.5727999999999991</v>
      </c>
      <c r="P5080" s="2">
        <f t="shared" si="794"/>
        <v>54.720000000000006</v>
      </c>
      <c r="Q5080" s="2">
        <f t="shared" si="795"/>
        <v>15.666666666666663</v>
      </c>
      <c r="R5080">
        <v>3</v>
      </c>
      <c r="S5080">
        <v>0</v>
      </c>
      <c r="T5080" s="2">
        <v>18.240000000000002</v>
      </c>
      <c r="U5080" s="3">
        <v>8.5727999999999991</v>
      </c>
      <c r="V5080" s="4">
        <f t="shared" si="799"/>
        <v>15.666666666666663</v>
      </c>
      <c r="W5080" s="2">
        <f t="shared" si="796"/>
        <v>54.720000000000006</v>
      </c>
    </row>
    <row r="5081" spans="1:23" x14ac:dyDescent="0.25">
      <c r="A5081">
        <f t="shared" si="797"/>
        <v>2017</v>
      </c>
      <c r="B5081" s="1">
        <v>43064</v>
      </c>
      <c r="C5081" s="1">
        <v>43068</v>
      </c>
      <c r="D5081" s="1" t="str">
        <f t="shared" si="790"/>
        <v>Nov</v>
      </c>
      <c r="E5081" t="s">
        <v>38</v>
      </c>
      <c r="F5081" t="s">
        <v>743</v>
      </c>
      <c r="G5081" t="s">
        <v>25</v>
      </c>
      <c r="H5081" t="s">
        <v>34</v>
      </c>
      <c r="I5081" t="s">
        <v>1875</v>
      </c>
      <c r="J5081" t="s">
        <v>28</v>
      </c>
      <c r="K5081" t="s">
        <v>29</v>
      </c>
      <c r="L5081" s="2">
        <f t="shared" si="791"/>
        <v>369.36759999999998</v>
      </c>
      <c r="M5081" s="2">
        <f t="shared" si="792"/>
        <v>359.34899999999999</v>
      </c>
      <c r="N5081" s="2">
        <f t="shared" si="798"/>
        <v>-10.018599999999992</v>
      </c>
      <c r="O5081" s="2">
        <f t="shared" si="793"/>
        <v>-30.055799999999977</v>
      </c>
      <c r="P5081" s="2">
        <f t="shared" si="794"/>
        <v>1078.047</v>
      </c>
      <c r="Q5081" s="2">
        <f t="shared" si="795"/>
        <v>-2.787986052556148</v>
      </c>
      <c r="R5081">
        <v>3</v>
      </c>
      <c r="S5081">
        <v>0.15</v>
      </c>
      <c r="T5081" s="2">
        <v>359.49899999999997</v>
      </c>
      <c r="U5081" s="3">
        <v>-29.605799999999981</v>
      </c>
      <c r="V5081" s="4">
        <f t="shared" si="799"/>
        <v>-2.745098039215685</v>
      </c>
      <c r="W5081" s="2">
        <f t="shared" si="796"/>
        <v>1078.4969999999998</v>
      </c>
    </row>
    <row r="5082" spans="1:23" x14ac:dyDescent="0.25">
      <c r="A5082">
        <f t="shared" si="797"/>
        <v>2017</v>
      </c>
      <c r="B5082" s="1">
        <v>43064</v>
      </c>
      <c r="C5082" s="1">
        <v>43068</v>
      </c>
      <c r="D5082" s="1" t="str">
        <f t="shared" si="790"/>
        <v>Nov</v>
      </c>
      <c r="E5082" t="s">
        <v>38</v>
      </c>
      <c r="F5082" t="s">
        <v>743</v>
      </c>
      <c r="G5082" t="s">
        <v>25</v>
      </c>
      <c r="H5082" t="s">
        <v>34</v>
      </c>
      <c r="I5082" t="s">
        <v>736</v>
      </c>
      <c r="J5082" t="s">
        <v>36</v>
      </c>
      <c r="K5082" t="s">
        <v>43</v>
      </c>
      <c r="L5082" s="2">
        <f t="shared" si="791"/>
        <v>7.6504000000000003</v>
      </c>
      <c r="M5082" s="2">
        <f t="shared" si="792"/>
        <v>10.48</v>
      </c>
      <c r="N5082" s="2">
        <f t="shared" si="798"/>
        <v>2.8296000000000001</v>
      </c>
      <c r="O5082" s="2">
        <f t="shared" si="793"/>
        <v>2.8296000000000001</v>
      </c>
      <c r="P5082" s="2">
        <f t="shared" si="794"/>
        <v>10.48</v>
      </c>
      <c r="Q5082" s="2">
        <f t="shared" si="795"/>
        <v>27</v>
      </c>
      <c r="R5082">
        <v>1</v>
      </c>
      <c r="S5082">
        <v>0</v>
      </c>
      <c r="T5082" s="2">
        <v>10.48</v>
      </c>
      <c r="U5082" s="3">
        <v>2.8296000000000001</v>
      </c>
      <c r="V5082" s="4">
        <f t="shared" si="799"/>
        <v>27</v>
      </c>
      <c r="W5082" s="2">
        <f t="shared" si="796"/>
        <v>10.48</v>
      </c>
    </row>
    <row r="5083" spans="1:23" x14ac:dyDescent="0.25">
      <c r="A5083">
        <f t="shared" si="797"/>
        <v>2015</v>
      </c>
      <c r="B5083" s="1">
        <v>42356</v>
      </c>
      <c r="C5083" s="1">
        <v>42356</v>
      </c>
      <c r="D5083" s="1" t="str">
        <f t="shared" si="790"/>
        <v>Dec</v>
      </c>
      <c r="E5083" t="s">
        <v>528</v>
      </c>
      <c r="F5083" t="s">
        <v>303</v>
      </c>
      <c r="G5083" t="s">
        <v>64</v>
      </c>
      <c r="H5083" t="s">
        <v>80</v>
      </c>
      <c r="I5083" t="s">
        <v>765</v>
      </c>
      <c r="J5083" t="s">
        <v>36</v>
      </c>
      <c r="K5083" t="s">
        <v>60</v>
      </c>
      <c r="L5083" s="2">
        <f t="shared" si="791"/>
        <v>18.921600000000005</v>
      </c>
      <c r="M5083" s="2">
        <f t="shared" si="792"/>
        <v>20.536000000000005</v>
      </c>
      <c r="N5083" s="2">
        <f t="shared" si="798"/>
        <v>1.6143999999999998</v>
      </c>
      <c r="O5083" s="2">
        <f t="shared" si="793"/>
        <v>6.4575999999999993</v>
      </c>
      <c r="P5083" s="2">
        <f t="shared" si="794"/>
        <v>82.14400000000002</v>
      </c>
      <c r="Q5083" s="2">
        <f t="shared" si="795"/>
        <v>7.8613167121153076</v>
      </c>
      <c r="R5083">
        <v>4</v>
      </c>
      <c r="S5083">
        <v>0.2</v>
      </c>
      <c r="T5083" s="2">
        <v>20.736000000000004</v>
      </c>
      <c r="U5083" s="3">
        <v>7.2576000000000001</v>
      </c>
      <c r="V5083" s="4">
        <f t="shared" si="799"/>
        <v>8.7499999999999982</v>
      </c>
      <c r="W5083" s="2">
        <f t="shared" si="796"/>
        <v>82.944000000000017</v>
      </c>
    </row>
    <row r="5084" spans="1:23" x14ac:dyDescent="0.25">
      <c r="A5084">
        <f t="shared" si="797"/>
        <v>2016</v>
      </c>
      <c r="B5084" s="1">
        <v>42621</v>
      </c>
      <c r="C5084" s="1">
        <v>42625</v>
      </c>
      <c r="D5084" s="1" t="str">
        <f t="shared" si="790"/>
        <v>Sep</v>
      </c>
      <c r="E5084" t="s">
        <v>38</v>
      </c>
      <c r="F5084" t="s">
        <v>2532</v>
      </c>
      <c r="G5084" t="s">
        <v>25</v>
      </c>
      <c r="H5084" t="s">
        <v>26</v>
      </c>
      <c r="I5084" t="s">
        <v>1391</v>
      </c>
      <c r="J5084" t="s">
        <v>50</v>
      </c>
      <c r="K5084" t="s">
        <v>86</v>
      </c>
      <c r="L5084" s="2">
        <f t="shared" si="791"/>
        <v>33.079900000000002</v>
      </c>
      <c r="M5084" s="2">
        <f t="shared" si="792"/>
        <v>34.967999999999996</v>
      </c>
      <c r="N5084" s="2">
        <f t="shared" si="798"/>
        <v>1.8880999999999943</v>
      </c>
      <c r="O5084" s="2">
        <f t="shared" si="793"/>
        <v>7.5523999999999774</v>
      </c>
      <c r="P5084" s="2">
        <f t="shared" si="794"/>
        <v>139.87199999999999</v>
      </c>
      <c r="Q5084" s="2">
        <f t="shared" si="795"/>
        <v>5.3995081217112633</v>
      </c>
      <c r="R5084">
        <v>4</v>
      </c>
      <c r="S5084">
        <v>0.2</v>
      </c>
      <c r="T5084" s="2">
        <v>35.167999999999999</v>
      </c>
      <c r="U5084" s="3">
        <v>8.3524000000000012</v>
      </c>
      <c r="V5084" s="4">
        <f t="shared" si="799"/>
        <v>5.9375000000000009</v>
      </c>
      <c r="W5084" s="2">
        <f t="shared" si="796"/>
        <v>140.672</v>
      </c>
    </row>
    <row r="5085" spans="1:23" x14ac:dyDescent="0.25">
      <c r="A5085">
        <f t="shared" si="797"/>
        <v>2016</v>
      </c>
      <c r="B5085" s="1">
        <v>42621</v>
      </c>
      <c r="C5085" s="1">
        <v>42625</v>
      </c>
      <c r="D5085" s="1" t="str">
        <f t="shared" si="790"/>
        <v>Sep</v>
      </c>
      <c r="E5085" t="s">
        <v>38</v>
      </c>
      <c r="F5085" t="s">
        <v>2532</v>
      </c>
      <c r="G5085" t="s">
        <v>25</v>
      </c>
      <c r="H5085" t="s">
        <v>26</v>
      </c>
      <c r="I5085" t="s">
        <v>1496</v>
      </c>
      <c r="J5085" t="s">
        <v>36</v>
      </c>
      <c r="K5085" t="s">
        <v>60</v>
      </c>
      <c r="L5085" s="2">
        <f t="shared" si="791"/>
        <v>56.885600000000011</v>
      </c>
      <c r="M5085" s="2">
        <f t="shared" si="792"/>
        <v>64.504000000000005</v>
      </c>
      <c r="N5085" s="2">
        <f t="shared" si="798"/>
        <v>7.6183999999999941</v>
      </c>
      <c r="O5085" s="2">
        <f t="shared" si="793"/>
        <v>22.855199999999982</v>
      </c>
      <c r="P5085" s="2">
        <f t="shared" si="794"/>
        <v>193.512</v>
      </c>
      <c r="Q5085" s="2">
        <f t="shared" si="795"/>
        <v>11.810740419198801</v>
      </c>
      <c r="R5085">
        <v>3</v>
      </c>
      <c r="S5085">
        <v>0.2</v>
      </c>
      <c r="T5085" s="2">
        <v>64.704000000000008</v>
      </c>
      <c r="U5085" s="3">
        <v>23.455199999999998</v>
      </c>
      <c r="V5085" s="4">
        <f t="shared" si="799"/>
        <v>12.08333333333333</v>
      </c>
      <c r="W5085" s="2">
        <f t="shared" si="796"/>
        <v>194.11200000000002</v>
      </c>
    </row>
    <row r="5086" spans="1:23" x14ac:dyDescent="0.25">
      <c r="A5086">
        <f t="shared" si="797"/>
        <v>2016</v>
      </c>
      <c r="B5086" s="1">
        <v>42527</v>
      </c>
      <c r="C5086" s="1">
        <v>42530</v>
      </c>
      <c r="D5086" s="1" t="str">
        <f t="shared" si="790"/>
        <v>Jun</v>
      </c>
      <c r="E5086" t="s">
        <v>23</v>
      </c>
      <c r="F5086" t="s">
        <v>1799</v>
      </c>
      <c r="G5086" t="s">
        <v>33</v>
      </c>
      <c r="H5086" t="s">
        <v>80</v>
      </c>
      <c r="I5086" t="s">
        <v>1202</v>
      </c>
      <c r="J5086" t="s">
        <v>36</v>
      </c>
      <c r="K5086" t="s">
        <v>60</v>
      </c>
      <c r="L5086" s="2">
        <f t="shared" si="791"/>
        <v>93.385199999999998</v>
      </c>
      <c r="M5086" s="2">
        <f t="shared" si="792"/>
        <v>105.52</v>
      </c>
      <c r="N5086" s="2">
        <f t="shared" si="798"/>
        <v>12.134799999999998</v>
      </c>
      <c r="O5086" s="2">
        <f t="shared" si="793"/>
        <v>48.539199999999994</v>
      </c>
      <c r="P5086" s="2">
        <f t="shared" si="794"/>
        <v>422.08</v>
      </c>
      <c r="Q5086" s="2">
        <f t="shared" si="795"/>
        <v>11.5</v>
      </c>
      <c r="R5086">
        <v>4</v>
      </c>
      <c r="S5086">
        <v>0</v>
      </c>
      <c r="T5086" s="2">
        <v>105.52</v>
      </c>
      <c r="U5086" s="3">
        <v>48.539199999999994</v>
      </c>
      <c r="V5086" s="4">
        <f t="shared" si="799"/>
        <v>11.5</v>
      </c>
      <c r="W5086" s="2">
        <f t="shared" si="796"/>
        <v>422.08</v>
      </c>
    </row>
    <row r="5087" spans="1:23" x14ac:dyDescent="0.25">
      <c r="A5087">
        <f t="shared" si="797"/>
        <v>2015</v>
      </c>
      <c r="B5087" s="1">
        <v>42174</v>
      </c>
      <c r="C5087" s="1">
        <v>42178</v>
      </c>
      <c r="D5087" s="1" t="str">
        <f t="shared" si="790"/>
        <v>Jun</v>
      </c>
      <c r="E5087" t="s">
        <v>38</v>
      </c>
      <c r="F5087" t="s">
        <v>1520</v>
      </c>
      <c r="G5087" t="s">
        <v>64</v>
      </c>
      <c r="H5087" t="s">
        <v>65</v>
      </c>
      <c r="I5087" t="s">
        <v>777</v>
      </c>
      <c r="J5087" t="s">
        <v>36</v>
      </c>
      <c r="K5087" t="s">
        <v>53</v>
      </c>
      <c r="L5087" s="2">
        <f t="shared" si="791"/>
        <v>10.570399999999999</v>
      </c>
      <c r="M5087" s="2">
        <f t="shared" si="792"/>
        <v>4.9919999999999991</v>
      </c>
      <c r="N5087" s="2">
        <f t="shared" si="798"/>
        <v>-5.5784000000000002</v>
      </c>
      <c r="O5087" s="2">
        <f t="shared" si="793"/>
        <v>-11.1568</v>
      </c>
      <c r="P5087" s="2">
        <f t="shared" si="794"/>
        <v>9.9839999999999982</v>
      </c>
      <c r="Q5087" s="2">
        <f t="shared" si="795"/>
        <v>-111.7467948717949</v>
      </c>
      <c r="R5087">
        <v>2</v>
      </c>
      <c r="S5087">
        <v>0.8</v>
      </c>
      <c r="T5087" s="2">
        <v>5.7919999999999989</v>
      </c>
      <c r="U5087" s="3">
        <v>-9.5568000000000026</v>
      </c>
      <c r="V5087" s="4">
        <f t="shared" si="799"/>
        <v>-82.500000000000043</v>
      </c>
      <c r="W5087" s="2">
        <f t="shared" si="796"/>
        <v>11.583999999999998</v>
      </c>
    </row>
    <row r="5088" spans="1:23" x14ac:dyDescent="0.25">
      <c r="A5088">
        <f t="shared" si="797"/>
        <v>2015</v>
      </c>
      <c r="B5088" s="1">
        <v>42068</v>
      </c>
      <c r="C5088" s="1">
        <v>42072</v>
      </c>
      <c r="D5088" s="1" t="str">
        <f t="shared" si="790"/>
        <v>Mar</v>
      </c>
      <c r="E5088" t="s">
        <v>38</v>
      </c>
      <c r="F5088" t="s">
        <v>1531</v>
      </c>
      <c r="G5088" t="s">
        <v>33</v>
      </c>
      <c r="H5088" t="s">
        <v>80</v>
      </c>
      <c r="I5088" t="s">
        <v>2533</v>
      </c>
      <c r="J5088" t="s">
        <v>50</v>
      </c>
      <c r="K5088" t="s">
        <v>51</v>
      </c>
      <c r="L5088" s="2">
        <f t="shared" si="791"/>
        <v>479.47679999999997</v>
      </c>
      <c r="M5088" s="2">
        <f t="shared" si="792"/>
        <v>465.75799999999998</v>
      </c>
      <c r="N5088" s="2">
        <f t="shared" si="798"/>
        <v>-13.718799999999987</v>
      </c>
      <c r="O5088" s="2">
        <f t="shared" si="793"/>
        <v>-96.031599999999912</v>
      </c>
      <c r="P5088" s="2">
        <f t="shared" si="794"/>
        <v>3260.306</v>
      </c>
      <c r="Q5088" s="2">
        <f t="shared" si="795"/>
        <v>-2.9454781238325456</v>
      </c>
      <c r="R5088">
        <v>7</v>
      </c>
      <c r="S5088">
        <v>0.4</v>
      </c>
      <c r="T5088" s="2">
        <v>466.15799999999996</v>
      </c>
      <c r="U5088" s="3">
        <v>-93.231599999999958</v>
      </c>
      <c r="V5088" s="4">
        <f t="shared" si="799"/>
        <v>-2.8571428571428559</v>
      </c>
      <c r="W5088" s="2">
        <f t="shared" si="796"/>
        <v>3263.1059999999998</v>
      </c>
    </row>
    <row r="5089" spans="1:23" x14ac:dyDescent="0.25">
      <c r="A5089">
        <f t="shared" si="797"/>
        <v>2015</v>
      </c>
      <c r="B5089" s="1">
        <v>42068</v>
      </c>
      <c r="C5089" s="1">
        <v>42072</v>
      </c>
      <c r="D5089" s="1" t="str">
        <f t="shared" si="790"/>
        <v>Mar</v>
      </c>
      <c r="E5089" t="s">
        <v>38</v>
      </c>
      <c r="F5089" t="s">
        <v>1531</v>
      </c>
      <c r="G5089" t="s">
        <v>33</v>
      </c>
      <c r="H5089" t="s">
        <v>80</v>
      </c>
      <c r="I5089" t="s">
        <v>864</v>
      </c>
      <c r="J5089" t="s">
        <v>50</v>
      </c>
      <c r="K5089" t="s">
        <v>86</v>
      </c>
      <c r="L5089" s="2">
        <f t="shared" si="791"/>
        <v>11.601000000000003</v>
      </c>
      <c r="M5089" s="2">
        <f t="shared" si="792"/>
        <v>10.112000000000002</v>
      </c>
      <c r="N5089" s="2">
        <f t="shared" si="798"/>
        <v>-1.4890000000000008</v>
      </c>
      <c r="O5089" s="2">
        <f t="shared" si="793"/>
        <v>-1.4890000000000008</v>
      </c>
      <c r="P5089" s="2">
        <f t="shared" si="794"/>
        <v>10.112000000000002</v>
      </c>
      <c r="Q5089" s="2">
        <f t="shared" si="795"/>
        <v>-14.725079113924055</v>
      </c>
      <c r="R5089">
        <v>1</v>
      </c>
      <c r="S5089">
        <v>0.2</v>
      </c>
      <c r="T5089" s="2">
        <v>10.312000000000001</v>
      </c>
      <c r="U5089" s="3">
        <v>-1.2890000000000006</v>
      </c>
      <c r="V5089" s="4">
        <f t="shared" si="799"/>
        <v>-12.500000000000005</v>
      </c>
      <c r="W5089" s="2">
        <f t="shared" si="796"/>
        <v>10.312000000000001</v>
      </c>
    </row>
    <row r="5090" spans="1:23" x14ac:dyDescent="0.25">
      <c r="A5090">
        <f t="shared" si="797"/>
        <v>2015</v>
      </c>
      <c r="B5090" s="1">
        <v>42068</v>
      </c>
      <c r="C5090" s="1">
        <v>42072</v>
      </c>
      <c r="D5090" s="1" t="str">
        <f t="shared" si="790"/>
        <v>Mar</v>
      </c>
      <c r="E5090" t="s">
        <v>38</v>
      </c>
      <c r="F5090" t="s">
        <v>1531</v>
      </c>
      <c r="G5090" t="s">
        <v>33</v>
      </c>
      <c r="H5090" t="s">
        <v>80</v>
      </c>
      <c r="I5090" t="s">
        <v>1229</v>
      </c>
      <c r="J5090" t="s">
        <v>36</v>
      </c>
      <c r="K5090" t="s">
        <v>53</v>
      </c>
      <c r="L5090" s="2">
        <f t="shared" si="791"/>
        <v>3.1524000000000001</v>
      </c>
      <c r="M5090" s="2">
        <f t="shared" si="792"/>
        <v>1.8560000000000001</v>
      </c>
      <c r="N5090" s="2">
        <f t="shared" si="798"/>
        <v>-1.2964</v>
      </c>
      <c r="O5090" s="2">
        <f t="shared" si="793"/>
        <v>-3.8891999999999998</v>
      </c>
      <c r="P5090" s="2">
        <f t="shared" si="794"/>
        <v>5.5680000000000005</v>
      </c>
      <c r="Q5090" s="2">
        <f t="shared" si="795"/>
        <v>-69.849137931034477</v>
      </c>
      <c r="R5090">
        <v>3</v>
      </c>
      <c r="S5090">
        <v>0.7</v>
      </c>
      <c r="T5090" s="2">
        <v>2.556</v>
      </c>
      <c r="U5090" s="3">
        <v>-1.7892000000000001</v>
      </c>
      <c r="V5090" s="4">
        <f t="shared" si="799"/>
        <v>-23.333333333333332</v>
      </c>
      <c r="W5090" s="2">
        <f t="shared" si="796"/>
        <v>7.6680000000000001</v>
      </c>
    </row>
    <row r="5091" spans="1:23" x14ac:dyDescent="0.25">
      <c r="A5091">
        <f t="shared" si="797"/>
        <v>2017</v>
      </c>
      <c r="B5091" s="1">
        <v>42951</v>
      </c>
      <c r="C5091" s="1">
        <v>42954</v>
      </c>
      <c r="D5091" s="1" t="str">
        <f t="shared" si="790"/>
        <v>Aug</v>
      </c>
      <c r="E5091" t="s">
        <v>98</v>
      </c>
      <c r="F5091" t="s">
        <v>1457</v>
      </c>
      <c r="G5091" t="s">
        <v>33</v>
      </c>
      <c r="H5091" t="s">
        <v>34</v>
      </c>
      <c r="I5091" t="s">
        <v>2070</v>
      </c>
      <c r="J5091" t="s">
        <v>36</v>
      </c>
      <c r="K5091" t="s">
        <v>60</v>
      </c>
      <c r="L5091" s="2">
        <f t="shared" si="791"/>
        <v>6.5238000000000005</v>
      </c>
      <c r="M5091" s="2">
        <f t="shared" si="792"/>
        <v>7.7680000000000007</v>
      </c>
      <c r="N5091" s="2">
        <f t="shared" si="798"/>
        <v>1.2442000000000002</v>
      </c>
      <c r="O5091" s="2">
        <f t="shared" si="793"/>
        <v>2.4884000000000004</v>
      </c>
      <c r="P5091" s="2">
        <f t="shared" si="794"/>
        <v>15.536000000000001</v>
      </c>
      <c r="Q5091" s="2">
        <f t="shared" si="795"/>
        <v>16.016992790937181</v>
      </c>
      <c r="R5091">
        <v>2</v>
      </c>
      <c r="S5091">
        <v>0.2</v>
      </c>
      <c r="T5091" s="2">
        <v>7.9680000000000009</v>
      </c>
      <c r="U5091" s="3">
        <v>2.8884000000000007</v>
      </c>
      <c r="V5091" s="4">
        <f t="shared" si="799"/>
        <v>18.125000000000004</v>
      </c>
      <c r="W5091" s="2">
        <f t="shared" si="796"/>
        <v>15.936000000000002</v>
      </c>
    </row>
    <row r="5092" spans="1:23" x14ac:dyDescent="0.25">
      <c r="A5092">
        <f t="shared" si="797"/>
        <v>2017</v>
      </c>
      <c r="B5092" s="1">
        <v>42951</v>
      </c>
      <c r="C5092" s="1">
        <v>42954</v>
      </c>
      <c r="D5092" s="1" t="str">
        <f t="shared" si="790"/>
        <v>Aug</v>
      </c>
      <c r="E5092" t="s">
        <v>98</v>
      </c>
      <c r="F5092" t="s">
        <v>1457</v>
      </c>
      <c r="G5092" t="s">
        <v>33</v>
      </c>
      <c r="H5092" t="s">
        <v>34</v>
      </c>
      <c r="I5092" t="s">
        <v>935</v>
      </c>
      <c r="J5092" t="s">
        <v>36</v>
      </c>
      <c r="K5092" t="s">
        <v>92</v>
      </c>
      <c r="L5092" s="2">
        <f t="shared" si="791"/>
        <v>5.5998000000000001</v>
      </c>
      <c r="M5092" s="2">
        <f t="shared" si="792"/>
        <v>8.5840000000000014</v>
      </c>
      <c r="N5092" s="2">
        <f t="shared" si="798"/>
        <v>2.9842000000000013</v>
      </c>
      <c r="O5092" s="2">
        <f t="shared" si="793"/>
        <v>2.9842000000000013</v>
      </c>
      <c r="P5092" s="2">
        <f t="shared" si="794"/>
        <v>8.5840000000000014</v>
      </c>
      <c r="Q5092" s="2">
        <f t="shared" si="795"/>
        <v>34.764678471575031</v>
      </c>
      <c r="R5092">
        <v>1</v>
      </c>
      <c r="S5092">
        <v>0.2</v>
      </c>
      <c r="T5092" s="2">
        <v>8.7840000000000007</v>
      </c>
      <c r="U5092" s="3">
        <v>3.1842000000000001</v>
      </c>
      <c r="V5092" s="4">
        <f t="shared" si="799"/>
        <v>36.25</v>
      </c>
      <c r="W5092" s="2">
        <f t="shared" si="796"/>
        <v>8.7840000000000007</v>
      </c>
    </row>
    <row r="5093" spans="1:23" x14ac:dyDescent="0.25">
      <c r="A5093">
        <f t="shared" si="797"/>
        <v>2017</v>
      </c>
      <c r="B5093" s="1">
        <v>43099</v>
      </c>
      <c r="C5093" s="1">
        <v>43103</v>
      </c>
      <c r="D5093" s="1" t="str">
        <f t="shared" si="790"/>
        <v>Dec</v>
      </c>
      <c r="E5093" t="s">
        <v>38</v>
      </c>
      <c r="F5093" t="s">
        <v>2532</v>
      </c>
      <c r="G5093" t="s">
        <v>25</v>
      </c>
      <c r="H5093" t="s">
        <v>34</v>
      </c>
      <c r="I5093" t="s">
        <v>413</v>
      </c>
      <c r="J5093" t="s">
        <v>36</v>
      </c>
      <c r="K5093" t="s">
        <v>128</v>
      </c>
      <c r="L5093" s="2">
        <f t="shared" si="791"/>
        <v>3.2256</v>
      </c>
      <c r="M5093" s="2">
        <f t="shared" si="792"/>
        <v>2.8239999999999998</v>
      </c>
      <c r="N5093" s="2">
        <f t="shared" si="798"/>
        <v>-0.40160000000000018</v>
      </c>
      <c r="O5093" s="2">
        <f t="shared" si="793"/>
        <v>-1.2048000000000005</v>
      </c>
      <c r="P5093" s="2">
        <f t="shared" si="794"/>
        <v>8.4719999999999995</v>
      </c>
      <c r="Q5093" s="2">
        <f t="shared" si="795"/>
        <v>-14.22096317280454</v>
      </c>
      <c r="R5093">
        <v>3</v>
      </c>
      <c r="S5093">
        <v>0.2</v>
      </c>
      <c r="T5093" s="2">
        <v>3.024</v>
      </c>
      <c r="U5093" s="3">
        <v>-0.6048</v>
      </c>
      <c r="V5093" s="4">
        <f t="shared" si="799"/>
        <v>-6.6666666666666679</v>
      </c>
      <c r="W5093" s="2">
        <f t="shared" si="796"/>
        <v>9.0719999999999992</v>
      </c>
    </row>
    <row r="5094" spans="1:23" x14ac:dyDescent="0.25">
      <c r="A5094">
        <f t="shared" si="797"/>
        <v>2015</v>
      </c>
      <c r="B5094" s="1">
        <v>42147</v>
      </c>
      <c r="C5094" s="1">
        <v>42151</v>
      </c>
      <c r="D5094" s="1" t="str">
        <f t="shared" si="790"/>
        <v>May</v>
      </c>
      <c r="E5094" t="s">
        <v>38</v>
      </c>
      <c r="F5094" t="s">
        <v>417</v>
      </c>
      <c r="G5094" t="s">
        <v>33</v>
      </c>
      <c r="H5094" t="s">
        <v>80</v>
      </c>
      <c r="I5094" t="s">
        <v>713</v>
      </c>
      <c r="J5094" t="s">
        <v>36</v>
      </c>
      <c r="K5094" t="s">
        <v>43</v>
      </c>
      <c r="L5094" s="2">
        <f t="shared" si="791"/>
        <v>46.819499999999998</v>
      </c>
      <c r="M5094" s="2">
        <f t="shared" si="792"/>
        <v>51.449999999999996</v>
      </c>
      <c r="N5094" s="2">
        <f t="shared" si="798"/>
        <v>4.6304999999999978</v>
      </c>
      <c r="O5094" s="2">
        <f t="shared" si="793"/>
        <v>13.891499999999994</v>
      </c>
      <c r="P5094" s="2">
        <f t="shared" si="794"/>
        <v>154.35</v>
      </c>
      <c r="Q5094" s="2">
        <f t="shared" si="795"/>
        <v>8.9999999999999947</v>
      </c>
      <c r="R5094">
        <v>3</v>
      </c>
      <c r="S5094">
        <v>0</v>
      </c>
      <c r="T5094" s="2">
        <v>51.449999999999996</v>
      </c>
      <c r="U5094" s="3">
        <v>13.891499999999999</v>
      </c>
      <c r="V5094" s="4">
        <f t="shared" si="799"/>
        <v>9</v>
      </c>
      <c r="W5094" s="2">
        <f t="shared" si="796"/>
        <v>154.35</v>
      </c>
    </row>
    <row r="5095" spans="1:23" x14ac:dyDescent="0.25">
      <c r="A5095">
        <f t="shared" si="797"/>
        <v>2014</v>
      </c>
      <c r="B5095" s="1">
        <v>41979</v>
      </c>
      <c r="C5095" s="1">
        <v>41983</v>
      </c>
      <c r="D5095" s="1" t="str">
        <f t="shared" si="790"/>
        <v>Dec</v>
      </c>
      <c r="E5095" t="s">
        <v>38</v>
      </c>
      <c r="F5095" t="s">
        <v>1053</v>
      </c>
      <c r="G5095" t="s">
        <v>25</v>
      </c>
      <c r="H5095" t="s">
        <v>65</v>
      </c>
      <c r="I5095" t="s">
        <v>1953</v>
      </c>
      <c r="J5095" t="s">
        <v>36</v>
      </c>
      <c r="K5095" t="s">
        <v>55</v>
      </c>
      <c r="L5095" s="2">
        <f t="shared" si="791"/>
        <v>21.9</v>
      </c>
      <c r="M5095" s="2">
        <f t="shared" si="792"/>
        <v>13.215999999999996</v>
      </c>
      <c r="N5095" s="2">
        <f t="shared" si="798"/>
        <v>-8.6840000000000028</v>
      </c>
      <c r="O5095" s="2">
        <f t="shared" si="793"/>
        <v>-34.736000000000011</v>
      </c>
      <c r="P5095" s="2">
        <f t="shared" si="794"/>
        <v>52.863999999999983</v>
      </c>
      <c r="Q5095" s="2">
        <f t="shared" si="795"/>
        <v>-65.708232445520622</v>
      </c>
      <c r="R5095">
        <v>4</v>
      </c>
      <c r="S5095">
        <v>0.8</v>
      </c>
      <c r="T5095" s="2">
        <v>14.015999999999996</v>
      </c>
      <c r="U5095" s="3">
        <v>-31.536000000000001</v>
      </c>
      <c r="V5095" s="4">
        <f t="shared" si="799"/>
        <v>-56.250000000000014</v>
      </c>
      <c r="W5095" s="2">
        <f t="shared" si="796"/>
        <v>56.063999999999986</v>
      </c>
    </row>
    <row r="5096" spans="1:23" x14ac:dyDescent="0.25">
      <c r="A5096">
        <f t="shared" si="797"/>
        <v>2014</v>
      </c>
      <c r="B5096" s="1">
        <v>41979</v>
      </c>
      <c r="C5096" s="1">
        <v>41983</v>
      </c>
      <c r="D5096" s="1" t="str">
        <f t="shared" si="790"/>
        <v>Dec</v>
      </c>
      <c r="E5096" t="s">
        <v>38</v>
      </c>
      <c r="F5096" t="s">
        <v>1053</v>
      </c>
      <c r="G5096" t="s">
        <v>25</v>
      </c>
      <c r="H5096" t="s">
        <v>65</v>
      </c>
      <c r="I5096" t="s">
        <v>1287</v>
      </c>
      <c r="J5096" t="s">
        <v>28</v>
      </c>
      <c r="K5096" t="s">
        <v>41</v>
      </c>
      <c r="L5096" s="2">
        <f t="shared" si="791"/>
        <v>239.02440000000001</v>
      </c>
      <c r="M5096" s="2">
        <f t="shared" si="792"/>
        <v>214.45000000000002</v>
      </c>
      <c r="N5096" s="2">
        <f t="shared" si="798"/>
        <v>-24.574399999999997</v>
      </c>
      <c r="O5096" s="2">
        <f t="shared" si="793"/>
        <v>-122.87199999999999</v>
      </c>
      <c r="P5096" s="2">
        <f t="shared" si="794"/>
        <v>1072.25</v>
      </c>
      <c r="Q5096" s="2">
        <f t="shared" si="795"/>
        <v>-11.459267894614127</v>
      </c>
      <c r="R5096">
        <v>5</v>
      </c>
      <c r="S5096">
        <v>0.5</v>
      </c>
      <c r="T5096" s="2">
        <v>214.95000000000002</v>
      </c>
      <c r="U5096" s="3">
        <v>-120.37200000000003</v>
      </c>
      <c r="V5096" s="4">
        <f t="shared" si="799"/>
        <v>-11.200000000000003</v>
      </c>
      <c r="W5096" s="2">
        <f t="shared" si="796"/>
        <v>1074.75</v>
      </c>
    </row>
    <row r="5097" spans="1:23" x14ac:dyDescent="0.25">
      <c r="A5097">
        <f t="shared" si="797"/>
        <v>2014</v>
      </c>
      <c r="B5097" s="1">
        <v>41979</v>
      </c>
      <c r="C5097" s="1">
        <v>41983</v>
      </c>
      <c r="D5097" s="1" t="str">
        <f t="shared" si="790"/>
        <v>Dec</v>
      </c>
      <c r="E5097" t="s">
        <v>38</v>
      </c>
      <c r="F5097" t="s">
        <v>1053</v>
      </c>
      <c r="G5097" t="s">
        <v>25</v>
      </c>
      <c r="H5097" t="s">
        <v>65</v>
      </c>
      <c r="I5097" t="s">
        <v>1301</v>
      </c>
      <c r="J5097" t="s">
        <v>50</v>
      </c>
      <c r="K5097" t="s">
        <v>51</v>
      </c>
      <c r="L5097" s="2">
        <f t="shared" si="791"/>
        <v>36.792000000000002</v>
      </c>
      <c r="M5097" s="2">
        <f t="shared" si="792"/>
        <v>34.839999999999996</v>
      </c>
      <c r="N5097" s="2">
        <f t="shared" si="798"/>
        <v>-1.9520000000000053</v>
      </c>
      <c r="O5097" s="2">
        <f t="shared" si="793"/>
        <v>-7.8080000000000211</v>
      </c>
      <c r="P5097" s="2">
        <f t="shared" si="794"/>
        <v>139.35999999999999</v>
      </c>
      <c r="Q5097" s="2">
        <f t="shared" si="795"/>
        <v>-5.6027554535017376</v>
      </c>
      <c r="R5097">
        <v>4</v>
      </c>
      <c r="S5097">
        <v>0.2</v>
      </c>
      <c r="T5097" s="2">
        <v>35.04</v>
      </c>
      <c r="U5097" s="3">
        <v>-7.0080000000000044</v>
      </c>
      <c r="V5097" s="4">
        <f t="shared" si="799"/>
        <v>-5.0000000000000027</v>
      </c>
      <c r="W5097" s="2">
        <f t="shared" si="796"/>
        <v>140.16</v>
      </c>
    </row>
    <row r="5098" spans="1:23" x14ac:dyDescent="0.25">
      <c r="A5098">
        <f t="shared" si="797"/>
        <v>2014</v>
      </c>
      <c r="B5098" s="1">
        <v>41979</v>
      </c>
      <c r="C5098" s="1">
        <v>41983</v>
      </c>
      <c r="D5098" s="1" t="str">
        <f t="shared" si="790"/>
        <v>Dec</v>
      </c>
      <c r="E5098" t="s">
        <v>38</v>
      </c>
      <c r="F5098" t="s">
        <v>1053</v>
      </c>
      <c r="G5098" t="s">
        <v>25</v>
      </c>
      <c r="H5098" t="s">
        <v>65</v>
      </c>
      <c r="I5098" t="s">
        <v>1682</v>
      </c>
      <c r="J5098" t="s">
        <v>28</v>
      </c>
      <c r="K5098" t="s">
        <v>46</v>
      </c>
      <c r="L5098" s="2">
        <f t="shared" si="791"/>
        <v>12.392400000000002</v>
      </c>
      <c r="M5098" s="2">
        <f t="shared" si="792"/>
        <v>10.176000000000002</v>
      </c>
      <c r="N5098" s="2">
        <f t="shared" si="798"/>
        <v>-2.2164000000000001</v>
      </c>
      <c r="O5098" s="2">
        <f t="shared" si="793"/>
        <v>-6.6492000000000004</v>
      </c>
      <c r="P5098" s="2">
        <f t="shared" si="794"/>
        <v>30.528000000000006</v>
      </c>
      <c r="Q5098" s="2">
        <f t="shared" si="795"/>
        <v>-21.780660377358487</v>
      </c>
      <c r="R5098">
        <v>3</v>
      </c>
      <c r="S5098">
        <v>0.6</v>
      </c>
      <c r="T5098" s="2">
        <v>10.776000000000002</v>
      </c>
      <c r="U5098" s="3">
        <v>-4.8491999999999997</v>
      </c>
      <c r="V5098" s="4">
        <f t="shared" si="799"/>
        <v>-14.999999999999996</v>
      </c>
      <c r="W5098" s="2">
        <f t="shared" si="796"/>
        <v>32.328000000000003</v>
      </c>
    </row>
    <row r="5099" spans="1:23" x14ac:dyDescent="0.25">
      <c r="A5099">
        <f t="shared" si="797"/>
        <v>2014</v>
      </c>
      <c r="B5099" s="1">
        <v>41979</v>
      </c>
      <c r="C5099" s="1">
        <v>41983</v>
      </c>
      <c r="D5099" s="1" t="str">
        <f t="shared" si="790"/>
        <v>Dec</v>
      </c>
      <c r="E5099" t="s">
        <v>38</v>
      </c>
      <c r="F5099" t="s">
        <v>1053</v>
      </c>
      <c r="G5099" t="s">
        <v>25</v>
      </c>
      <c r="H5099" t="s">
        <v>65</v>
      </c>
      <c r="I5099" t="s">
        <v>1559</v>
      </c>
      <c r="J5099" t="s">
        <v>36</v>
      </c>
      <c r="K5099" t="s">
        <v>53</v>
      </c>
      <c r="L5099" s="2">
        <f t="shared" si="791"/>
        <v>8.625</v>
      </c>
      <c r="M5099" s="2">
        <f t="shared" si="792"/>
        <v>3.7999999999999989</v>
      </c>
      <c r="N5099" s="2">
        <f t="shared" si="798"/>
        <v>-4.8250000000000011</v>
      </c>
      <c r="O5099" s="2">
        <f t="shared" si="793"/>
        <v>-9.6500000000000021</v>
      </c>
      <c r="P5099" s="2">
        <f t="shared" si="794"/>
        <v>7.5999999999999979</v>
      </c>
      <c r="Q5099" s="2">
        <f t="shared" si="795"/>
        <v>-126.97368421052637</v>
      </c>
      <c r="R5099">
        <v>2</v>
      </c>
      <c r="S5099">
        <v>0.8</v>
      </c>
      <c r="T5099" s="2">
        <v>4.5999999999999988</v>
      </c>
      <c r="U5099" s="3">
        <v>-8.0500000000000025</v>
      </c>
      <c r="V5099" s="4">
        <f t="shared" si="799"/>
        <v>-87.500000000000057</v>
      </c>
      <c r="W5099" s="2">
        <f t="shared" si="796"/>
        <v>9.1999999999999975</v>
      </c>
    </row>
    <row r="5100" spans="1:23" x14ac:dyDescent="0.25">
      <c r="A5100">
        <f t="shared" si="797"/>
        <v>2014</v>
      </c>
      <c r="B5100" s="1">
        <v>41979</v>
      </c>
      <c r="C5100" s="1">
        <v>41983</v>
      </c>
      <c r="D5100" s="1" t="str">
        <f t="shared" si="790"/>
        <v>Dec</v>
      </c>
      <c r="E5100" t="s">
        <v>38</v>
      </c>
      <c r="F5100" t="s">
        <v>1053</v>
      </c>
      <c r="G5100" t="s">
        <v>25</v>
      </c>
      <c r="H5100" t="s">
        <v>65</v>
      </c>
      <c r="I5100" t="s">
        <v>366</v>
      </c>
      <c r="J5100" t="s">
        <v>36</v>
      </c>
      <c r="K5100" t="s">
        <v>43</v>
      </c>
      <c r="L5100" s="2">
        <f t="shared" si="791"/>
        <v>39.344200000000001</v>
      </c>
      <c r="M5100" s="2">
        <f t="shared" si="792"/>
        <v>34.967999999999996</v>
      </c>
      <c r="N5100" s="2">
        <f t="shared" si="798"/>
        <v>-4.3762000000000043</v>
      </c>
      <c r="O5100" s="2">
        <f t="shared" si="793"/>
        <v>-8.7524000000000086</v>
      </c>
      <c r="P5100" s="2">
        <f t="shared" si="794"/>
        <v>69.935999999999993</v>
      </c>
      <c r="Q5100" s="2">
        <f t="shared" si="795"/>
        <v>-12.514870738961351</v>
      </c>
      <c r="R5100">
        <v>2</v>
      </c>
      <c r="S5100">
        <v>0.2</v>
      </c>
      <c r="T5100" s="2">
        <v>35.167999999999999</v>
      </c>
      <c r="U5100" s="3">
        <v>-8.3524000000000012</v>
      </c>
      <c r="V5100" s="4">
        <f t="shared" si="799"/>
        <v>-11.875000000000002</v>
      </c>
      <c r="W5100" s="2">
        <f t="shared" si="796"/>
        <v>70.335999999999999</v>
      </c>
    </row>
    <row r="5101" spans="1:23" x14ac:dyDescent="0.25">
      <c r="A5101">
        <f t="shared" si="797"/>
        <v>2015</v>
      </c>
      <c r="B5101" s="1">
        <v>42223</v>
      </c>
      <c r="C5101" s="1">
        <v>42228</v>
      </c>
      <c r="D5101" s="1" t="str">
        <f t="shared" si="790"/>
        <v>Aug</v>
      </c>
      <c r="E5101" t="s">
        <v>38</v>
      </c>
      <c r="F5101" t="s">
        <v>186</v>
      </c>
      <c r="G5101" t="s">
        <v>64</v>
      </c>
      <c r="H5101" t="s">
        <v>34</v>
      </c>
      <c r="I5101" t="s">
        <v>656</v>
      </c>
      <c r="J5101" t="s">
        <v>36</v>
      </c>
      <c r="K5101" t="s">
        <v>53</v>
      </c>
      <c r="L5101" s="2">
        <f t="shared" si="791"/>
        <v>16.997399999999999</v>
      </c>
      <c r="M5101" s="2">
        <f t="shared" si="792"/>
        <v>18.952000000000002</v>
      </c>
      <c r="N5101" s="2">
        <f t="shared" si="798"/>
        <v>1.9546000000000028</v>
      </c>
      <c r="O5101" s="2">
        <f t="shared" si="793"/>
        <v>5.8638000000000083</v>
      </c>
      <c r="P5101" s="2">
        <f t="shared" si="794"/>
        <v>56.856000000000009</v>
      </c>
      <c r="Q5101" s="2">
        <f t="shared" si="795"/>
        <v>10.313423385394694</v>
      </c>
      <c r="R5101">
        <v>3</v>
      </c>
      <c r="S5101">
        <v>0.2</v>
      </c>
      <c r="T5101" s="2">
        <v>19.152000000000001</v>
      </c>
      <c r="U5101" s="3">
        <v>6.4638000000000009</v>
      </c>
      <c r="V5101" s="4">
        <f t="shared" si="799"/>
        <v>11.25</v>
      </c>
      <c r="W5101" s="2">
        <f t="shared" si="796"/>
        <v>57.456000000000003</v>
      </c>
    </row>
    <row r="5102" spans="1:23" x14ac:dyDescent="0.25">
      <c r="A5102">
        <f t="shared" si="797"/>
        <v>2014</v>
      </c>
      <c r="B5102" s="1">
        <v>41715</v>
      </c>
      <c r="C5102" s="1">
        <v>41715</v>
      </c>
      <c r="D5102" s="1" t="str">
        <f t="shared" si="790"/>
        <v>Mar</v>
      </c>
      <c r="E5102" t="s">
        <v>528</v>
      </c>
      <c r="F5102" t="s">
        <v>2010</v>
      </c>
      <c r="G5102" t="s">
        <v>25</v>
      </c>
      <c r="H5102" t="s">
        <v>65</v>
      </c>
      <c r="I5102" t="s">
        <v>525</v>
      </c>
      <c r="J5102" t="s">
        <v>36</v>
      </c>
      <c r="K5102" t="s">
        <v>48</v>
      </c>
      <c r="L5102" s="2">
        <f t="shared" si="791"/>
        <v>4.2811999999999992</v>
      </c>
      <c r="M5102" s="2">
        <f t="shared" si="792"/>
        <v>4.2479999999999993</v>
      </c>
      <c r="N5102" s="2">
        <f t="shared" si="798"/>
        <v>-3.3199999999999896E-2</v>
      </c>
      <c r="O5102" s="2">
        <f t="shared" si="793"/>
        <v>-6.6399999999999793E-2</v>
      </c>
      <c r="P5102" s="2">
        <f t="shared" si="794"/>
        <v>8.4959999999999987</v>
      </c>
      <c r="Q5102" s="2">
        <f t="shared" si="795"/>
        <v>-0.78154425612052492</v>
      </c>
      <c r="R5102">
        <v>2</v>
      </c>
      <c r="S5102">
        <v>0.2</v>
      </c>
      <c r="T5102" s="2">
        <v>4.4479999999999995</v>
      </c>
      <c r="U5102" s="3">
        <v>0.3335999999999999</v>
      </c>
      <c r="V5102" s="4">
        <f t="shared" si="799"/>
        <v>3.7499999999999991</v>
      </c>
      <c r="W5102" s="2">
        <f t="shared" si="796"/>
        <v>8.895999999999999</v>
      </c>
    </row>
    <row r="5103" spans="1:23" x14ac:dyDescent="0.25">
      <c r="A5103">
        <f t="shared" si="797"/>
        <v>2014</v>
      </c>
      <c r="B5103" s="1">
        <v>41715</v>
      </c>
      <c r="C5103" s="1">
        <v>41715</v>
      </c>
      <c r="D5103" s="1" t="str">
        <f t="shared" si="790"/>
        <v>Mar</v>
      </c>
      <c r="E5103" t="s">
        <v>528</v>
      </c>
      <c r="F5103" t="s">
        <v>2010</v>
      </c>
      <c r="G5103" t="s">
        <v>25</v>
      </c>
      <c r="H5103" t="s">
        <v>65</v>
      </c>
      <c r="I5103" t="s">
        <v>1125</v>
      </c>
      <c r="J5103" t="s">
        <v>36</v>
      </c>
      <c r="K5103" t="s">
        <v>60</v>
      </c>
      <c r="L5103" s="2">
        <f t="shared" si="791"/>
        <v>3.3048000000000011</v>
      </c>
      <c r="M5103" s="2">
        <f t="shared" si="792"/>
        <v>4.9840000000000009</v>
      </c>
      <c r="N5103" s="2">
        <f t="shared" si="798"/>
        <v>1.6791999999999998</v>
      </c>
      <c r="O5103" s="2">
        <f t="shared" si="793"/>
        <v>1.6791999999999998</v>
      </c>
      <c r="P5103" s="2">
        <f t="shared" si="794"/>
        <v>4.9840000000000009</v>
      </c>
      <c r="Q5103" s="2">
        <f t="shared" si="795"/>
        <v>33.691813804173343</v>
      </c>
      <c r="R5103">
        <v>1</v>
      </c>
      <c r="S5103">
        <v>0.2</v>
      </c>
      <c r="T5103" s="2">
        <v>5.1840000000000011</v>
      </c>
      <c r="U5103" s="3">
        <v>1.8792</v>
      </c>
      <c r="V5103" s="4">
        <f t="shared" si="799"/>
        <v>36.249999999999993</v>
      </c>
      <c r="W5103" s="2">
        <f t="shared" si="796"/>
        <v>5.1840000000000011</v>
      </c>
    </row>
    <row r="5104" spans="1:23" x14ac:dyDescent="0.25">
      <c r="A5104">
        <f t="shared" si="797"/>
        <v>2014</v>
      </c>
      <c r="B5104" s="1">
        <v>41715</v>
      </c>
      <c r="C5104" s="1">
        <v>41715</v>
      </c>
      <c r="D5104" s="1" t="str">
        <f t="shared" si="790"/>
        <v>Mar</v>
      </c>
      <c r="E5104" t="s">
        <v>528</v>
      </c>
      <c r="F5104" t="s">
        <v>2010</v>
      </c>
      <c r="G5104" t="s">
        <v>25</v>
      </c>
      <c r="H5104" t="s">
        <v>65</v>
      </c>
      <c r="I5104" t="s">
        <v>59</v>
      </c>
      <c r="J5104" t="s">
        <v>36</v>
      </c>
      <c r="K5104" t="s">
        <v>60</v>
      </c>
      <c r="L5104" s="2">
        <f t="shared" si="791"/>
        <v>13.737600000000004</v>
      </c>
      <c r="M5104" s="2">
        <f t="shared" si="792"/>
        <v>15.352000000000004</v>
      </c>
      <c r="N5104" s="2">
        <f t="shared" si="798"/>
        <v>1.6143999999999998</v>
      </c>
      <c r="O5104" s="2">
        <f t="shared" si="793"/>
        <v>4.8431999999999995</v>
      </c>
      <c r="P5104" s="2">
        <f t="shared" si="794"/>
        <v>46.056000000000012</v>
      </c>
      <c r="Q5104" s="2">
        <f t="shared" si="795"/>
        <v>10.515893694632618</v>
      </c>
      <c r="R5104">
        <v>3</v>
      </c>
      <c r="S5104">
        <v>0.2</v>
      </c>
      <c r="T5104" s="2">
        <v>15.552000000000003</v>
      </c>
      <c r="U5104" s="3">
        <v>5.4432</v>
      </c>
      <c r="V5104" s="4">
        <f t="shared" si="799"/>
        <v>11.666666666666666</v>
      </c>
      <c r="W5104" s="2">
        <f t="shared" si="796"/>
        <v>46.656000000000006</v>
      </c>
    </row>
    <row r="5105" spans="1:23" x14ac:dyDescent="0.25">
      <c r="A5105">
        <f t="shared" si="797"/>
        <v>2015</v>
      </c>
      <c r="B5105" s="1">
        <v>42089</v>
      </c>
      <c r="C5105" s="1">
        <v>42093</v>
      </c>
      <c r="D5105" s="1" t="str">
        <f t="shared" si="790"/>
        <v>Mar</v>
      </c>
      <c r="E5105" t="s">
        <v>23</v>
      </c>
      <c r="F5105" t="s">
        <v>1398</v>
      </c>
      <c r="G5105" t="s">
        <v>25</v>
      </c>
      <c r="H5105" t="s">
        <v>80</v>
      </c>
      <c r="I5105" t="s">
        <v>266</v>
      </c>
      <c r="J5105" t="s">
        <v>36</v>
      </c>
      <c r="K5105" t="s">
        <v>60</v>
      </c>
      <c r="L5105" s="2">
        <f t="shared" si="791"/>
        <v>37.947000000000003</v>
      </c>
      <c r="M5105" s="2">
        <f t="shared" si="792"/>
        <v>39.832000000000001</v>
      </c>
      <c r="N5105" s="2">
        <f t="shared" si="798"/>
        <v>1.884999999999998</v>
      </c>
      <c r="O5105" s="2">
        <f t="shared" si="793"/>
        <v>11.309999999999988</v>
      </c>
      <c r="P5105" s="2">
        <f t="shared" si="794"/>
        <v>238.99200000000002</v>
      </c>
      <c r="Q5105" s="2">
        <f t="shared" si="795"/>
        <v>4.7323759791122662</v>
      </c>
      <c r="R5105">
        <v>6</v>
      </c>
      <c r="S5105">
        <v>0.2</v>
      </c>
      <c r="T5105" s="2">
        <v>40.032000000000004</v>
      </c>
      <c r="U5105" s="3">
        <v>12.509999999999993</v>
      </c>
      <c r="V5105" s="4">
        <f t="shared" si="799"/>
        <v>5.2083333333333304</v>
      </c>
      <c r="W5105" s="2">
        <f t="shared" si="796"/>
        <v>240.19200000000001</v>
      </c>
    </row>
    <row r="5106" spans="1:23" x14ac:dyDescent="0.25">
      <c r="A5106">
        <f t="shared" si="797"/>
        <v>2015</v>
      </c>
      <c r="B5106" s="1">
        <v>42089</v>
      </c>
      <c r="C5106" s="1">
        <v>42093</v>
      </c>
      <c r="D5106" s="1" t="str">
        <f t="shared" si="790"/>
        <v>Mar</v>
      </c>
      <c r="E5106" t="s">
        <v>23</v>
      </c>
      <c r="F5106" t="s">
        <v>1398</v>
      </c>
      <c r="G5106" t="s">
        <v>25</v>
      </c>
      <c r="H5106" t="s">
        <v>80</v>
      </c>
      <c r="I5106" t="s">
        <v>138</v>
      </c>
      <c r="J5106" t="s">
        <v>50</v>
      </c>
      <c r="K5106" t="s">
        <v>86</v>
      </c>
      <c r="L5106" s="2">
        <f t="shared" si="791"/>
        <v>15.098400000000003</v>
      </c>
      <c r="M5106" s="2">
        <f t="shared" si="792"/>
        <v>16.576000000000004</v>
      </c>
      <c r="N5106" s="2">
        <f t="shared" si="798"/>
        <v>1.4776000000000007</v>
      </c>
      <c r="O5106" s="2">
        <f t="shared" si="793"/>
        <v>4.4328000000000021</v>
      </c>
      <c r="P5106" s="2">
        <f t="shared" si="794"/>
        <v>49.728000000000009</v>
      </c>
      <c r="Q5106" s="2">
        <f t="shared" si="795"/>
        <v>8.9140926640926672</v>
      </c>
      <c r="R5106">
        <v>3</v>
      </c>
      <c r="S5106">
        <v>0.2</v>
      </c>
      <c r="T5106" s="2">
        <v>16.776000000000003</v>
      </c>
      <c r="U5106" s="3">
        <v>5.0327999999999999</v>
      </c>
      <c r="V5106" s="4">
        <f t="shared" si="799"/>
        <v>9.9999999999999982</v>
      </c>
      <c r="W5106" s="2">
        <f t="shared" si="796"/>
        <v>50.32800000000001</v>
      </c>
    </row>
    <row r="5107" spans="1:23" x14ac:dyDescent="0.25">
      <c r="A5107">
        <f t="shared" si="797"/>
        <v>2014</v>
      </c>
      <c r="B5107" s="1">
        <v>41987</v>
      </c>
      <c r="C5107" s="1">
        <v>41993</v>
      </c>
      <c r="D5107" s="1" t="str">
        <f t="shared" si="790"/>
        <v>Dec</v>
      </c>
      <c r="E5107" t="s">
        <v>38</v>
      </c>
      <c r="F5107" t="s">
        <v>983</v>
      </c>
      <c r="G5107" t="s">
        <v>25</v>
      </c>
      <c r="H5107" t="s">
        <v>26</v>
      </c>
      <c r="I5107" t="s">
        <v>2011</v>
      </c>
      <c r="J5107" t="s">
        <v>28</v>
      </c>
      <c r="K5107" t="s">
        <v>31</v>
      </c>
      <c r="L5107" s="2">
        <f t="shared" si="791"/>
        <v>182.8108</v>
      </c>
      <c r="M5107" s="2">
        <f t="shared" si="792"/>
        <v>186.10400000000001</v>
      </c>
      <c r="N5107" s="2">
        <f t="shared" si="798"/>
        <v>3.293200000000013</v>
      </c>
      <c r="O5107" s="2">
        <f t="shared" si="793"/>
        <v>13.172800000000052</v>
      </c>
      <c r="P5107" s="2">
        <f t="shared" si="794"/>
        <v>744.41600000000005</v>
      </c>
      <c r="Q5107" s="2">
        <f t="shared" si="795"/>
        <v>1.7695482096032396</v>
      </c>
      <c r="R5107">
        <v>4</v>
      </c>
      <c r="S5107">
        <v>0.2</v>
      </c>
      <c r="T5107" s="2">
        <v>186.304</v>
      </c>
      <c r="U5107" s="3">
        <v>13.972799999999999</v>
      </c>
      <c r="V5107" s="4">
        <f t="shared" si="799"/>
        <v>1.875</v>
      </c>
      <c r="W5107" s="2">
        <f t="shared" si="796"/>
        <v>745.21600000000001</v>
      </c>
    </row>
    <row r="5108" spans="1:23" x14ac:dyDescent="0.25">
      <c r="A5108">
        <f t="shared" si="797"/>
        <v>2015</v>
      </c>
      <c r="B5108" s="1">
        <v>42266</v>
      </c>
      <c r="C5108" s="1">
        <v>42273</v>
      </c>
      <c r="D5108" s="1" t="str">
        <f t="shared" si="790"/>
        <v>Sep</v>
      </c>
      <c r="E5108" t="s">
        <v>38</v>
      </c>
      <c r="F5108" t="s">
        <v>1523</v>
      </c>
      <c r="G5108" t="s">
        <v>33</v>
      </c>
      <c r="H5108" t="s">
        <v>26</v>
      </c>
      <c r="I5108" t="s">
        <v>2024</v>
      </c>
      <c r="J5108" t="s">
        <v>50</v>
      </c>
      <c r="K5108" t="s">
        <v>86</v>
      </c>
      <c r="L5108" s="2">
        <f t="shared" si="791"/>
        <v>60.5535</v>
      </c>
      <c r="M5108" s="2">
        <f t="shared" si="792"/>
        <v>66.36</v>
      </c>
      <c r="N5108" s="2">
        <f t="shared" si="798"/>
        <v>5.8064999999999998</v>
      </c>
      <c r="O5108" s="2">
        <f t="shared" si="793"/>
        <v>23.225999999999999</v>
      </c>
      <c r="P5108" s="2">
        <f t="shared" si="794"/>
        <v>265.44</v>
      </c>
      <c r="Q5108" s="2">
        <f t="shared" si="795"/>
        <v>8.75</v>
      </c>
      <c r="R5108">
        <v>4</v>
      </c>
      <c r="S5108">
        <v>0</v>
      </c>
      <c r="T5108" s="2">
        <v>66.36</v>
      </c>
      <c r="U5108" s="3">
        <v>23.225999999999999</v>
      </c>
      <c r="V5108" s="4">
        <f t="shared" si="799"/>
        <v>8.75</v>
      </c>
      <c r="W5108" s="2">
        <f t="shared" si="796"/>
        <v>265.44</v>
      </c>
    </row>
    <row r="5109" spans="1:23" x14ac:dyDescent="0.25">
      <c r="A5109">
        <f t="shared" si="797"/>
        <v>2017</v>
      </c>
      <c r="B5109" s="1">
        <v>42850</v>
      </c>
      <c r="C5109" s="1">
        <v>42851</v>
      </c>
      <c r="D5109" s="1" t="str">
        <f t="shared" si="790"/>
        <v>Apr</v>
      </c>
      <c r="E5109" t="s">
        <v>98</v>
      </c>
      <c r="F5109" t="s">
        <v>186</v>
      </c>
      <c r="G5109" t="s">
        <v>64</v>
      </c>
      <c r="H5109" t="s">
        <v>26</v>
      </c>
      <c r="I5109" t="s">
        <v>801</v>
      </c>
      <c r="J5109" t="s">
        <v>36</v>
      </c>
      <c r="K5109" t="s">
        <v>48</v>
      </c>
      <c r="L5109" s="2">
        <f t="shared" si="791"/>
        <v>41.463999999999992</v>
      </c>
      <c r="M5109" s="2">
        <f t="shared" si="792"/>
        <v>41.847999999999992</v>
      </c>
      <c r="N5109" s="2">
        <f t="shared" si="798"/>
        <v>0.38400000000000034</v>
      </c>
      <c r="O5109" s="2">
        <f t="shared" si="793"/>
        <v>3.4560000000000031</v>
      </c>
      <c r="P5109" s="2">
        <f t="shared" si="794"/>
        <v>376.63199999999995</v>
      </c>
      <c r="Q5109" s="2">
        <f t="shared" si="795"/>
        <v>0.9176065761804636</v>
      </c>
      <c r="R5109">
        <v>9</v>
      </c>
      <c r="S5109">
        <v>0.2</v>
      </c>
      <c r="T5109" s="2">
        <v>42.047999999999995</v>
      </c>
      <c r="U5109" s="3">
        <v>5.2559999999999985</v>
      </c>
      <c r="V5109" s="4">
        <f t="shared" si="799"/>
        <v>1.3888888888888886</v>
      </c>
      <c r="W5109" s="2">
        <f t="shared" si="796"/>
        <v>378.43199999999996</v>
      </c>
    </row>
    <row r="5110" spans="1:23" x14ac:dyDescent="0.25">
      <c r="A5110">
        <f t="shared" si="797"/>
        <v>2017</v>
      </c>
      <c r="B5110" s="1">
        <v>42850</v>
      </c>
      <c r="C5110" s="1">
        <v>42851</v>
      </c>
      <c r="D5110" s="1" t="str">
        <f t="shared" si="790"/>
        <v>Apr</v>
      </c>
      <c r="E5110" t="s">
        <v>98</v>
      </c>
      <c r="F5110" t="s">
        <v>186</v>
      </c>
      <c r="G5110" t="s">
        <v>64</v>
      </c>
      <c r="H5110" t="s">
        <v>26</v>
      </c>
      <c r="I5110" t="s">
        <v>362</v>
      </c>
      <c r="J5110" t="s">
        <v>36</v>
      </c>
      <c r="K5110" t="s">
        <v>48</v>
      </c>
      <c r="L5110" s="2">
        <f t="shared" si="791"/>
        <v>66.561599999999999</v>
      </c>
      <c r="M5110" s="2">
        <f t="shared" si="792"/>
        <v>67.72</v>
      </c>
      <c r="N5110" s="2">
        <f t="shared" si="798"/>
        <v>1.1584000000000003</v>
      </c>
      <c r="O5110" s="2">
        <f t="shared" si="793"/>
        <v>5.7920000000000016</v>
      </c>
      <c r="P5110" s="2">
        <f t="shared" si="794"/>
        <v>338.6</v>
      </c>
      <c r="Q5110" s="2">
        <f t="shared" si="795"/>
        <v>1.7105729474305971</v>
      </c>
      <c r="R5110">
        <v>5</v>
      </c>
      <c r="S5110">
        <v>0.2</v>
      </c>
      <c r="T5110" s="2">
        <v>67.92</v>
      </c>
      <c r="U5110" s="3">
        <v>6.7920000000000016</v>
      </c>
      <c r="V5110" s="4">
        <f t="shared" si="799"/>
        <v>2.0000000000000004</v>
      </c>
      <c r="W5110" s="2">
        <f t="shared" si="796"/>
        <v>339.6</v>
      </c>
    </row>
    <row r="5111" spans="1:23" x14ac:dyDescent="0.25">
      <c r="A5111">
        <f t="shared" si="797"/>
        <v>2014</v>
      </c>
      <c r="B5111" s="1">
        <v>41930</v>
      </c>
      <c r="C5111" s="1">
        <v>41934</v>
      </c>
      <c r="D5111" s="1" t="str">
        <f t="shared" si="790"/>
        <v>Oct</v>
      </c>
      <c r="E5111" t="s">
        <v>38</v>
      </c>
      <c r="F5111" t="s">
        <v>1795</v>
      </c>
      <c r="G5111" t="s">
        <v>33</v>
      </c>
      <c r="H5111" t="s">
        <v>80</v>
      </c>
      <c r="I5111" t="s">
        <v>728</v>
      </c>
      <c r="J5111" t="s">
        <v>36</v>
      </c>
      <c r="K5111" t="s">
        <v>92</v>
      </c>
      <c r="L5111" s="2">
        <f t="shared" si="791"/>
        <v>49.230000000000004</v>
      </c>
      <c r="M5111" s="2">
        <f t="shared" si="792"/>
        <v>52.311999999999998</v>
      </c>
      <c r="N5111" s="2">
        <f t="shared" si="798"/>
        <v>3.0819999999999936</v>
      </c>
      <c r="O5111" s="2">
        <f t="shared" si="793"/>
        <v>18.491999999999962</v>
      </c>
      <c r="P5111" s="2">
        <f t="shared" si="794"/>
        <v>313.87199999999996</v>
      </c>
      <c r="Q5111" s="2">
        <f t="shared" si="795"/>
        <v>5.8915736351123913</v>
      </c>
      <c r="R5111">
        <v>6</v>
      </c>
      <c r="S5111">
        <v>0.2</v>
      </c>
      <c r="T5111" s="2">
        <v>52.512</v>
      </c>
      <c r="U5111" s="3">
        <v>19.692</v>
      </c>
      <c r="V5111" s="4">
        <f t="shared" si="799"/>
        <v>6.25</v>
      </c>
      <c r="W5111" s="2">
        <f t="shared" si="796"/>
        <v>315.072</v>
      </c>
    </row>
    <row r="5112" spans="1:23" x14ac:dyDescent="0.25">
      <c r="A5112">
        <f t="shared" si="797"/>
        <v>2014</v>
      </c>
      <c r="B5112" s="1">
        <v>41930</v>
      </c>
      <c r="C5112" s="1">
        <v>41934</v>
      </c>
      <c r="D5112" s="1" t="str">
        <f t="shared" si="790"/>
        <v>Oct</v>
      </c>
      <c r="E5112" t="s">
        <v>38</v>
      </c>
      <c r="F5112" t="s">
        <v>1795</v>
      </c>
      <c r="G5112" t="s">
        <v>33</v>
      </c>
      <c r="H5112" t="s">
        <v>80</v>
      </c>
      <c r="I5112" t="s">
        <v>110</v>
      </c>
      <c r="J5112" t="s">
        <v>36</v>
      </c>
      <c r="K5112" t="s">
        <v>43</v>
      </c>
      <c r="L5112" s="2">
        <f t="shared" si="791"/>
        <v>192.75300000000001</v>
      </c>
      <c r="M5112" s="2">
        <f t="shared" si="792"/>
        <v>186.71200000000002</v>
      </c>
      <c r="N5112" s="2">
        <f t="shared" si="798"/>
        <v>-6.0409999999999968</v>
      </c>
      <c r="O5112" s="2">
        <f t="shared" si="793"/>
        <v>-36.245999999999981</v>
      </c>
      <c r="P5112" s="2">
        <f t="shared" si="794"/>
        <v>1120.2720000000002</v>
      </c>
      <c r="Q5112" s="2">
        <f t="shared" si="795"/>
        <v>-3.2354642443977872</v>
      </c>
      <c r="R5112">
        <v>6</v>
      </c>
      <c r="S5112">
        <v>0.2</v>
      </c>
      <c r="T5112" s="2">
        <v>186.91200000000001</v>
      </c>
      <c r="U5112" s="3">
        <v>-35.046000000000028</v>
      </c>
      <c r="V5112" s="4">
        <f t="shared" si="799"/>
        <v>-3.1250000000000027</v>
      </c>
      <c r="W5112" s="2">
        <f t="shared" si="796"/>
        <v>1121.472</v>
      </c>
    </row>
    <row r="5113" spans="1:23" x14ac:dyDescent="0.25">
      <c r="A5113">
        <f t="shared" si="797"/>
        <v>2014</v>
      </c>
      <c r="B5113" s="1">
        <v>41930</v>
      </c>
      <c r="C5113" s="1">
        <v>41934</v>
      </c>
      <c r="D5113" s="1" t="str">
        <f t="shared" si="790"/>
        <v>Oct</v>
      </c>
      <c r="E5113" t="s">
        <v>38</v>
      </c>
      <c r="F5113" t="s">
        <v>1795</v>
      </c>
      <c r="G5113" t="s">
        <v>33</v>
      </c>
      <c r="H5113" t="s">
        <v>80</v>
      </c>
      <c r="I5113" t="s">
        <v>2109</v>
      </c>
      <c r="J5113" t="s">
        <v>36</v>
      </c>
      <c r="K5113" t="s">
        <v>60</v>
      </c>
      <c r="L5113" s="2">
        <f t="shared" si="791"/>
        <v>9.2630000000000017</v>
      </c>
      <c r="M5113" s="2">
        <f t="shared" si="792"/>
        <v>9.8480000000000025</v>
      </c>
      <c r="N5113" s="2">
        <f t="shared" si="798"/>
        <v>0.58500000000000085</v>
      </c>
      <c r="O5113" s="2">
        <f t="shared" si="793"/>
        <v>2.3400000000000034</v>
      </c>
      <c r="P5113" s="2">
        <f t="shared" si="794"/>
        <v>39.39200000000001</v>
      </c>
      <c r="Q5113" s="2">
        <f t="shared" si="795"/>
        <v>5.9402924451665378</v>
      </c>
      <c r="R5113">
        <v>4</v>
      </c>
      <c r="S5113">
        <v>0.2</v>
      </c>
      <c r="T5113" s="2">
        <v>10.048000000000002</v>
      </c>
      <c r="U5113" s="3">
        <v>3.1399999999999988</v>
      </c>
      <c r="V5113" s="4">
        <f t="shared" si="799"/>
        <v>7.8124999999999956</v>
      </c>
      <c r="W5113" s="2">
        <f t="shared" si="796"/>
        <v>40.192000000000007</v>
      </c>
    </row>
    <row r="5114" spans="1:23" x14ac:dyDescent="0.25">
      <c r="A5114">
        <f t="shared" si="797"/>
        <v>2015</v>
      </c>
      <c r="B5114" s="1">
        <v>42321</v>
      </c>
      <c r="C5114" s="1">
        <v>42321</v>
      </c>
      <c r="D5114" s="1" t="str">
        <f t="shared" si="790"/>
        <v>Nov</v>
      </c>
      <c r="E5114" t="s">
        <v>528</v>
      </c>
      <c r="F5114" t="s">
        <v>1489</v>
      </c>
      <c r="G5114" t="s">
        <v>25</v>
      </c>
      <c r="H5114" t="s">
        <v>65</v>
      </c>
      <c r="I5114" t="s">
        <v>2534</v>
      </c>
      <c r="J5114" t="s">
        <v>28</v>
      </c>
      <c r="K5114" t="s">
        <v>46</v>
      </c>
      <c r="L5114" s="2">
        <f t="shared" si="791"/>
        <v>18.322200000000002</v>
      </c>
      <c r="M5114" s="2">
        <f t="shared" si="792"/>
        <v>16.896000000000001</v>
      </c>
      <c r="N5114" s="2">
        <f t="shared" si="798"/>
        <v>-1.4262000000000015</v>
      </c>
      <c r="O5114" s="2">
        <f t="shared" si="793"/>
        <v>-12.835800000000013</v>
      </c>
      <c r="P5114" s="2">
        <f t="shared" si="794"/>
        <v>152.06400000000002</v>
      </c>
      <c r="Q5114" s="2">
        <f t="shared" si="795"/>
        <v>-8.4410511363636438</v>
      </c>
      <c r="R5114">
        <v>9</v>
      </c>
      <c r="S5114">
        <v>0.6</v>
      </c>
      <c r="T5114" s="2">
        <v>17.496000000000002</v>
      </c>
      <c r="U5114" s="3">
        <v>-7.4357999999999969</v>
      </c>
      <c r="V5114" s="4">
        <f t="shared" si="799"/>
        <v>-4.7222222222222197</v>
      </c>
      <c r="W5114" s="2">
        <f t="shared" si="796"/>
        <v>157.46400000000003</v>
      </c>
    </row>
    <row r="5115" spans="1:23" x14ac:dyDescent="0.25">
      <c r="A5115">
        <f t="shared" si="797"/>
        <v>2016</v>
      </c>
      <c r="B5115" s="1">
        <v>42400</v>
      </c>
      <c r="C5115" s="1">
        <v>42402</v>
      </c>
      <c r="D5115" s="1" t="str">
        <f t="shared" si="790"/>
        <v>Jan</v>
      </c>
      <c r="E5115" t="s">
        <v>23</v>
      </c>
      <c r="F5115" t="s">
        <v>1586</v>
      </c>
      <c r="G5115" t="s">
        <v>25</v>
      </c>
      <c r="H5115" t="s">
        <v>65</v>
      </c>
      <c r="I5115" t="s">
        <v>1970</v>
      </c>
      <c r="J5115" t="s">
        <v>36</v>
      </c>
      <c r="K5115" t="s">
        <v>60</v>
      </c>
      <c r="L5115" s="2">
        <f t="shared" si="791"/>
        <v>13.737600000000004</v>
      </c>
      <c r="M5115" s="2">
        <f t="shared" si="792"/>
        <v>15.352000000000004</v>
      </c>
      <c r="N5115" s="2">
        <f t="shared" si="798"/>
        <v>1.6143999999999998</v>
      </c>
      <c r="O5115" s="2">
        <f t="shared" si="793"/>
        <v>4.8431999999999995</v>
      </c>
      <c r="P5115" s="2">
        <f t="shared" si="794"/>
        <v>46.056000000000012</v>
      </c>
      <c r="Q5115" s="2">
        <f t="shared" si="795"/>
        <v>10.515893694632618</v>
      </c>
      <c r="R5115">
        <v>3</v>
      </c>
      <c r="S5115">
        <v>0.2</v>
      </c>
      <c r="T5115" s="2">
        <v>15.552000000000003</v>
      </c>
      <c r="U5115" s="3">
        <v>5.4432</v>
      </c>
      <c r="V5115" s="4">
        <f t="shared" si="799"/>
        <v>11.666666666666666</v>
      </c>
      <c r="W5115" s="2">
        <f t="shared" si="796"/>
        <v>46.656000000000006</v>
      </c>
    </row>
    <row r="5116" spans="1:23" x14ac:dyDescent="0.25">
      <c r="A5116">
        <f t="shared" si="797"/>
        <v>2016</v>
      </c>
      <c r="B5116" s="1">
        <v>42691</v>
      </c>
      <c r="C5116" s="1">
        <v>42696</v>
      </c>
      <c r="D5116" s="1" t="str">
        <f t="shared" si="790"/>
        <v>Nov</v>
      </c>
      <c r="E5116" t="s">
        <v>38</v>
      </c>
      <c r="F5116" t="s">
        <v>1094</v>
      </c>
      <c r="G5116" t="s">
        <v>25</v>
      </c>
      <c r="H5116" t="s">
        <v>34</v>
      </c>
      <c r="I5116" t="s">
        <v>501</v>
      </c>
      <c r="J5116" t="s">
        <v>36</v>
      </c>
      <c r="K5116" t="s">
        <v>53</v>
      </c>
      <c r="L5116" s="2">
        <f t="shared" si="791"/>
        <v>9.6535000000000029</v>
      </c>
      <c r="M5116" s="2">
        <f t="shared" si="792"/>
        <v>10.576000000000002</v>
      </c>
      <c r="N5116" s="2">
        <f t="shared" si="798"/>
        <v>0.92249999999999943</v>
      </c>
      <c r="O5116" s="2">
        <f t="shared" si="793"/>
        <v>2.7674999999999983</v>
      </c>
      <c r="P5116" s="2">
        <f t="shared" si="794"/>
        <v>31.728000000000009</v>
      </c>
      <c r="Q5116" s="2">
        <f t="shared" si="795"/>
        <v>8.722579425113457</v>
      </c>
      <c r="R5116">
        <v>3</v>
      </c>
      <c r="S5116">
        <v>0.2</v>
      </c>
      <c r="T5116" s="2">
        <v>10.776000000000002</v>
      </c>
      <c r="U5116" s="3">
        <v>3.3674999999999984</v>
      </c>
      <c r="V5116" s="4">
        <f t="shared" si="799"/>
        <v>10.416666666666661</v>
      </c>
      <c r="W5116" s="2">
        <f t="shared" si="796"/>
        <v>32.328000000000003</v>
      </c>
    </row>
    <row r="5117" spans="1:23" x14ac:dyDescent="0.25">
      <c r="A5117">
        <f t="shared" si="797"/>
        <v>2017</v>
      </c>
      <c r="B5117" s="1">
        <v>42941</v>
      </c>
      <c r="C5117" s="1">
        <v>42945</v>
      </c>
      <c r="D5117" s="1" t="str">
        <f t="shared" si="790"/>
        <v>Jul</v>
      </c>
      <c r="E5117" t="s">
        <v>38</v>
      </c>
      <c r="F5117" t="s">
        <v>2413</v>
      </c>
      <c r="G5117" t="s">
        <v>25</v>
      </c>
      <c r="H5117" t="s">
        <v>80</v>
      </c>
      <c r="I5117" t="s">
        <v>2535</v>
      </c>
      <c r="J5117" t="s">
        <v>36</v>
      </c>
      <c r="K5117" t="s">
        <v>37</v>
      </c>
      <c r="L5117" s="2">
        <f t="shared" si="791"/>
        <v>2.2302000000000004</v>
      </c>
      <c r="M5117" s="2">
        <f t="shared" si="792"/>
        <v>3.1040000000000001</v>
      </c>
      <c r="N5117" s="2">
        <f t="shared" si="798"/>
        <v>0.87379999999999969</v>
      </c>
      <c r="O5117" s="2">
        <f t="shared" si="793"/>
        <v>0.87379999999999969</v>
      </c>
      <c r="P5117" s="2">
        <f t="shared" si="794"/>
        <v>3.1040000000000001</v>
      </c>
      <c r="Q5117" s="2">
        <f t="shared" si="795"/>
        <v>28.150773195876276</v>
      </c>
      <c r="R5117">
        <v>1</v>
      </c>
      <c r="S5117">
        <v>0.2</v>
      </c>
      <c r="T5117" s="2">
        <v>3.3040000000000003</v>
      </c>
      <c r="U5117" s="3">
        <v>1.0737999999999999</v>
      </c>
      <c r="V5117" s="4">
        <f t="shared" si="799"/>
        <v>32.499999999999993</v>
      </c>
      <c r="W5117" s="2">
        <f t="shared" si="796"/>
        <v>3.3040000000000003</v>
      </c>
    </row>
    <row r="5118" spans="1:23" x14ac:dyDescent="0.25">
      <c r="A5118">
        <f t="shared" si="797"/>
        <v>2017</v>
      </c>
      <c r="B5118" s="1">
        <v>43050</v>
      </c>
      <c r="C5118" s="1">
        <v>43056</v>
      </c>
      <c r="D5118" s="1" t="str">
        <f t="shared" si="790"/>
        <v>Nov</v>
      </c>
      <c r="E5118" t="s">
        <v>38</v>
      </c>
      <c r="F5118" t="s">
        <v>1183</v>
      </c>
      <c r="G5118" t="s">
        <v>25</v>
      </c>
      <c r="H5118" t="s">
        <v>80</v>
      </c>
      <c r="I5118" t="s">
        <v>1572</v>
      </c>
      <c r="J5118" t="s">
        <v>36</v>
      </c>
      <c r="K5118" t="s">
        <v>43</v>
      </c>
      <c r="L5118" s="2">
        <f t="shared" si="791"/>
        <v>35.479999999999997</v>
      </c>
      <c r="M5118" s="2">
        <f t="shared" si="792"/>
        <v>35.479999999999997</v>
      </c>
      <c r="N5118" s="2">
        <f t="shared" si="798"/>
        <v>0</v>
      </c>
      <c r="O5118" s="2">
        <f t="shared" si="793"/>
        <v>0</v>
      </c>
      <c r="P5118" s="2">
        <f t="shared" si="794"/>
        <v>35.479999999999997</v>
      </c>
      <c r="Q5118" s="2">
        <f t="shared" si="795"/>
        <v>0</v>
      </c>
      <c r="R5118">
        <v>1</v>
      </c>
      <c r="S5118">
        <v>0</v>
      </c>
      <c r="T5118" s="2">
        <v>35.479999999999997</v>
      </c>
      <c r="U5118" s="3">
        <v>0</v>
      </c>
      <c r="V5118" s="4">
        <f t="shared" si="799"/>
        <v>0</v>
      </c>
      <c r="W5118" s="2">
        <f t="shared" si="796"/>
        <v>35.479999999999997</v>
      </c>
    </row>
    <row r="5119" spans="1:23" x14ac:dyDescent="0.25">
      <c r="A5119">
        <f t="shared" si="797"/>
        <v>2015</v>
      </c>
      <c r="B5119" s="1">
        <v>42273</v>
      </c>
      <c r="C5119" s="1">
        <v>42280</v>
      </c>
      <c r="D5119" s="1" t="str">
        <f t="shared" si="790"/>
        <v>Sep</v>
      </c>
      <c r="E5119" t="s">
        <v>38</v>
      </c>
      <c r="F5119" t="s">
        <v>1398</v>
      </c>
      <c r="G5119" t="s">
        <v>25</v>
      </c>
      <c r="H5119" t="s">
        <v>80</v>
      </c>
      <c r="I5119" t="s">
        <v>450</v>
      </c>
      <c r="J5119" t="s">
        <v>36</v>
      </c>
      <c r="K5119" t="s">
        <v>128</v>
      </c>
      <c r="L5119" s="2">
        <f t="shared" si="791"/>
        <v>29.0444</v>
      </c>
      <c r="M5119" s="2">
        <f t="shared" si="792"/>
        <v>34.44</v>
      </c>
      <c r="N5119" s="2">
        <f t="shared" si="798"/>
        <v>5.3955999999999982</v>
      </c>
      <c r="O5119" s="2">
        <f t="shared" si="793"/>
        <v>16.186799999999995</v>
      </c>
      <c r="P5119" s="2">
        <f t="shared" si="794"/>
        <v>103.32</v>
      </c>
      <c r="Q5119" s="2">
        <f t="shared" si="795"/>
        <v>15.666666666666663</v>
      </c>
      <c r="R5119">
        <v>3</v>
      </c>
      <c r="S5119">
        <v>0</v>
      </c>
      <c r="T5119" s="2">
        <v>34.44</v>
      </c>
      <c r="U5119" s="3">
        <v>16.186799999999998</v>
      </c>
      <c r="V5119" s="4">
        <f t="shared" si="799"/>
        <v>15.666666666666664</v>
      </c>
      <c r="W5119" s="2">
        <f t="shared" si="796"/>
        <v>103.32</v>
      </c>
    </row>
    <row r="5120" spans="1:23" x14ac:dyDescent="0.25">
      <c r="A5120">
        <f t="shared" si="797"/>
        <v>2015</v>
      </c>
      <c r="B5120" s="1">
        <v>42273</v>
      </c>
      <c r="C5120" s="1">
        <v>42280</v>
      </c>
      <c r="D5120" s="1" t="str">
        <f t="shared" si="790"/>
        <v>Sep</v>
      </c>
      <c r="E5120" t="s">
        <v>38</v>
      </c>
      <c r="F5120" t="s">
        <v>1398</v>
      </c>
      <c r="G5120" t="s">
        <v>25</v>
      </c>
      <c r="H5120" t="s">
        <v>80</v>
      </c>
      <c r="I5120" t="s">
        <v>2314</v>
      </c>
      <c r="J5120" t="s">
        <v>50</v>
      </c>
      <c r="K5120" t="s">
        <v>286</v>
      </c>
      <c r="L5120" s="2">
        <f t="shared" si="791"/>
        <v>587.63469999999995</v>
      </c>
      <c r="M5120" s="2">
        <f t="shared" si="792"/>
        <v>629.92999999999995</v>
      </c>
      <c r="N5120" s="2">
        <f t="shared" si="798"/>
        <v>42.295299999999997</v>
      </c>
      <c r="O5120" s="2">
        <f t="shared" si="793"/>
        <v>296.06709999999998</v>
      </c>
      <c r="P5120" s="2">
        <f t="shared" si="794"/>
        <v>4409.5099999999993</v>
      </c>
      <c r="Q5120" s="2">
        <f t="shared" si="795"/>
        <v>6.7142857142857144</v>
      </c>
      <c r="R5120">
        <v>7</v>
      </c>
      <c r="S5120">
        <v>0</v>
      </c>
      <c r="T5120" s="2">
        <v>629.92999999999995</v>
      </c>
      <c r="U5120" s="3">
        <v>296.06709999999998</v>
      </c>
      <c r="V5120" s="4">
        <f t="shared" si="799"/>
        <v>6.7142857142857144</v>
      </c>
      <c r="W5120" s="2">
        <f t="shared" si="796"/>
        <v>4409.5099999999993</v>
      </c>
    </row>
    <row r="5121" spans="1:23" x14ac:dyDescent="0.25">
      <c r="A5121">
        <f t="shared" si="797"/>
        <v>2015</v>
      </c>
      <c r="B5121" s="1">
        <v>42273</v>
      </c>
      <c r="C5121" s="1">
        <v>42280</v>
      </c>
      <c r="D5121" s="1" t="str">
        <f t="shared" si="790"/>
        <v>Sep</v>
      </c>
      <c r="E5121" t="s">
        <v>38</v>
      </c>
      <c r="F5121" t="s">
        <v>1398</v>
      </c>
      <c r="G5121" t="s">
        <v>25</v>
      </c>
      <c r="H5121" t="s">
        <v>80</v>
      </c>
      <c r="I5121" t="s">
        <v>1597</v>
      </c>
      <c r="J5121" t="s">
        <v>36</v>
      </c>
      <c r="K5121" t="s">
        <v>53</v>
      </c>
      <c r="L5121" s="2">
        <f t="shared" si="791"/>
        <v>75.871800000000007</v>
      </c>
      <c r="M5121" s="2">
        <f t="shared" si="792"/>
        <v>78.856000000000009</v>
      </c>
      <c r="N5121" s="2">
        <f t="shared" si="798"/>
        <v>2.9842000000000013</v>
      </c>
      <c r="O5121" s="2">
        <f t="shared" si="793"/>
        <v>26.857800000000012</v>
      </c>
      <c r="P5121" s="2">
        <f t="shared" si="794"/>
        <v>709.70400000000006</v>
      </c>
      <c r="Q5121" s="2">
        <f t="shared" si="795"/>
        <v>3.7843664400933363</v>
      </c>
      <c r="R5121">
        <v>9</v>
      </c>
      <c r="S5121">
        <v>0.2</v>
      </c>
      <c r="T5121" s="2">
        <v>79.056000000000012</v>
      </c>
      <c r="U5121" s="3">
        <v>28.657800000000002</v>
      </c>
      <c r="V5121" s="4">
        <f t="shared" si="799"/>
        <v>4.0277777777777777</v>
      </c>
      <c r="W5121" s="2">
        <f t="shared" si="796"/>
        <v>711.50400000000013</v>
      </c>
    </row>
    <row r="5122" spans="1:23" x14ac:dyDescent="0.25">
      <c r="A5122">
        <f t="shared" si="797"/>
        <v>2014</v>
      </c>
      <c r="B5122" s="1">
        <v>41733</v>
      </c>
      <c r="C5122" s="1">
        <v>41737</v>
      </c>
      <c r="D5122" s="1" t="str">
        <f t="shared" ref="D5122:D5185" si="800">TEXT((B5122),"MMM")</f>
        <v>Apr</v>
      </c>
      <c r="E5122" t="s">
        <v>38</v>
      </c>
      <c r="F5122" t="s">
        <v>76</v>
      </c>
      <c r="G5122" t="s">
        <v>33</v>
      </c>
      <c r="H5122" t="s">
        <v>26</v>
      </c>
      <c r="I5122" t="s">
        <v>415</v>
      </c>
      <c r="J5122" t="s">
        <v>36</v>
      </c>
      <c r="K5122" t="s">
        <v>43</v>
      </c>
      <c r="L5122" s="2">
        <f t="shared" ref="L5122:L5185" si="801">T5122 - (U5122 / R5122)</f>
        <v>230.68959999999998</v>
      </c>
      <c r="M5122" s="2">
        <f t="shared" ref="M5122:M5185" si="802">(T5122/1-S5122)</f>
        <v>232.54999999999998</v>
      </c>
      <c r="N5122" s="2">
        <f t="shared" si="798"/>
        <v>1.8603999999999985</v>
      </c>
      <c r="O5122" s="2">
        <f t="shared" ref="O5122:O5185" si="803">N5122*R5122</f>
        <v>9.3019999999999925</v>
      </c>
      <c r="P5122" s="2">
        <f t="shared" ref="P5122:P5185" si="804">(M5122*R5122)</f>
        <v>1162.75</v>
      </c>
      <c r="Q5122" s="2">
        <f t="shared" ref="Q5122:Q5185" si="805">(O5122/(M5122*R5122))*100</f>
        <v>0.79999999999999938</v>
      </c>
      <c r="R5122">
        <v>5</v>
      </c>
      <c r="S5122">
        <v>0</v>
      </c>
      <c r="T5122" s="2">
        <v>232.54999999999998</v>
      </c>
      <c r="U5122" s="3">
        <v>9.3019999999999925</v>
      </c>
      <c r="V5122" s="4">
        <f t="shared" si="799"/>
        <v>0.79999999999999938</v>
      </c>
      <c r="W5122" s="2">
        <f t="shared" ref="W5122:W5185" si="806">R5122*T5122</f>
        <v>1162.75</v>
      </c>
    </row>
    <row r="5123" spans="1:23" x14ac:dyDescent="0.25">
      <c r="A5123">
        <f t="shared" ref="A5123:A5186" si="807">YEAR(B5123)</f>
        <v>2014</v>
      </c>
      <c r="B5123" s="1">
        <v>41733</v>
      </c>
      <c r="C5123" s="1">
        <v>41737</v>
      </c>
      <c r="D5123" s="1" t="str">
        <f t="shared" si="800"/>
        <v>Apr</v>
      </c>
      <c r="E5123" t="s">
        <v>38</v>
      </c>
      <c r="F5123" t="s">
        <v>76</v>
      </c>
      <c r="G5123" t="s">
        <v>33</v>
      </c>
      <c r="H5123" t="s">
        <v>26</v>
      </c>
      <c r="I5123" t="s">
        <v>1725</v>
      </c>
      <c r="J5123" t="s">
        <v>50</v>
      </c>
      <c r="K5123" t="s">
        <v>86</v>
      </c>
      <c r="L5123" s="2">
        <f t="shared" si="801"/>
        <v>78.484300000000005</v>
      </c>
      <c r="M5123" s="2">
        <f t="shared" si="802"/>
        <v>99.98</v>
      </c>
      <c r="N5123" s="2">
        <f t="shared" ref="N5123:N5186" si="808">(M5123-L5123)</f>
        <v>21.495699999999999</v>
      </c>
      <c r="O5123" s="2">
        <f t="shared" si="803"/>
        <v>42.991399999999999</v>
      </c>
      <c r="P5123" s="2">
        <f t="shared" si="804"/>
        <v>199.96</v>
      </c>
      <c r="Q5123" s="2">
        <f t="shared" si="805"/>
        <v>21.5</v>
      </c>
      <c r="R5123">
        <v>2</v>
      </c>
      <c r="S5123">
        <v>0</v>
      </c>
      <c r="T5123" s="2">
        <v>99.98</v>
      </c>
      <c r="U5123" s="3">
        <v>42.991400000000006</v>
      </c>
      <c r="V5123" s="4">
        <f t="shared" ref="V5123:V5186" si="809">(U5123/W5123)*100</f>
        <v>21.500000000000004</v>
      </c>
      <c r="W5123" s="2">
        <f t="shared" si="806"/>
        <v>199.96</v>
      </c>
    </row>
    <row r="5124" spans="1:23" x14ac:dyDescent="0.25">
      <c r="A5124">
        <f t="shared" si="807"/>
        <v>2014</v>
      </c>
      <c r="B5124" s="1">
        <v>41733</v>
      </c>
      <c r="C5124" s="1">
        <v>41737</v>
      </c>
      <c r="D5124" s="1" t="str">
        <f t="shared" si="800"/>
        <v>Apr</v>
      </c>
      <c r="E5124" t="s">
        <v>38</v>
      </c>
      <c r="F5124" t="s">
        <v>76</v>
      </c>
      <c r="G5124" t="s">
        <v>33</v>
      </c>
      <c r="H5124" t="s">
        <v>26</v>
      </c>
      <c r="I5124" t="s">
        <v>2536</v>
      </c>
      <c r="J5124" t="s">
        <v>36</v>
      </c>
      <c r="K5124" t="s">
        <v>60</v>
      </c>
      <c r="L5124" s="2">
        <f t="shared" si="801"/>
        <v>16.329599999999999</v>
      </c>
      <c r="M5124" s="2">
        <f t="shared" si="802"/>
        <v>19.440000000000001</v>
      </c>
      <c r="N5124" s="2">
        <f t="shared" si="808"/>
        <v>3.1104000000000021</v>
      </c>
      <c r="O5124" s="2">
        <f t="shared" si="803"/>
        <v>9.3312000000000062</v>
      </c>
      <c r="P5124" s="2">
        <f t="shared" si="804"/>
        <v>58.320000000000007</v>
      </c>
      <c r="Q5124" s="2">
        <f t="shared" si="805"/>
        <v>16.000000000000007</v>
      </c>
      <c r="R5124">
        <v>3</v>
      </c>
      <c r="S5124">
        <v>0</v>
      </c>
      <c r="T5124" s="2">
        <v>19.440000000000001</v>
      </c>
      <c r="U5124" s="3">
        <v>9.3312000000000008</v>
      </c>
      <c r="V5124" s="4">
        <f t="shared" si="809"/>
        <v>16</v>
      </c>
      <c r="W5124" s="2">
        <f t="shared" si="806"/>
        <v>58.320000000000007</v>
      </c>
    </row>
    <row r="5125" spans="1:23" x14ac:dyDescent="0.25">
      <c r="A5125">
        <f t="shared" si="807"/>
        <v>2014</v>
      </c>
      <c r="B5125" s="1">
        <v>41733</v>
      </c>
      <c r="C5125" s="1">
        <v>41737</v>
      </c>
      <c r="D5125" s="1" t="str">
        <f t="shared" si="800"/>
        <v>Apr</v>
      </c>
      <c r="E5125" t="s">
        <v>38</v>
      </c>
      <c r="F5125" t="s">
        <v>76</v>
      </c>
      <c r="G5125" t="s">
        <v>33</v>
      </c>
      <c r="H5125" t="s">
        <v>26</v>
      </c>
      <c r="I5125" t="s">
        <v>1125</v>
      </c>
      <c r="J5125" t="s">
        <v>36</v>
      </c>
      <c r="K5125" t="s">
        <v>60</v>
      </c>
      <c r="L5125" s="2">
        <f t="shared" si="801"/>
        <v>9.7848000000000006</v>
      </c>
      <c r="M5125" s="2">
        <f t="shared" si="802"/>
        <v>12.96</v>
      </c>
      <c r="N5125" s="2">
        <f t="shared" si="808"/>
        <v>3.1752000000000002</v>
      </c>
      <c r="O5125" s="2">
        <f t="shared" si="803"/>
        <v>6.3504000000000005</v>
      </c>
      <c r="P5125" s="2">
        <f t="shared" si="804"/>
        <v>25.92</v>
      </c>
      <c r="Q5125" s="2">
        <f t="shared" si="805"/>
        <v>24.5</v>
      </c>
      <c r="R5125">
        <v>2</v>
      </c>
      <c r="S5125">
        <v>0</v>
      </c>
      <c r="T5125" s="2">
        <v>12.96</v>
      </c>
      <c r="U5125" s="3">
        <v>6.3504000000000005</v>
      </c>
      <c r="V5125" s="4">
        <f t="shared" si="809"/>
        <v>24.5</v>
      </c>
      <c r="W5125" s="2">
        <f t="shared" si="806"/>
        <v>25.92</v>
      </c>
    </row>
    <row r="5126" spans="1:23" x14ac:dyDescent="0.25">
      <c r="A5126">
        <f t="shared" si="807"/>
        <v>2014</v>
      </c>
      <c r="B5126" s="1">
        <v>41896</v>
      </c>
      <c r="C5126" s="1">
        <v>41896</v>
      </c>
      <c r="D5126" s="1" t="str">
        <f t="shared" si="800"/>
        <v>Sep</v>
      </c>
      <c r="E5126" t="s">
        <v>528</v>
      </c>
      <c r="F5126" t="s">
        <v>2151</v>
      </c>
      <c r="G5126" t="s">
        <v>25</v>
      </c>
      <c r="H5126" t="s">
        <v>80</v>
      </c>
      <c r="I5126" t="s">
        <v>1486</v>
      </c>
      <c r="J5126" t="s">
        <v>28</v>
      </c>
      <c r="K5126" t="s">
        <v>41</v>
      </c>
      <c r="L5126" s="2">
        <f t="shared" si="801"/>
        <v>476.32920000000001</v>
      </c>
      <c r="M5126" s="2">
        <f t="shared" si="802"/>
        <v>463.89200000000005</v>
      </c>
      <c r="N5126" s="2">
        <f t="shared" si="808"/>
        <v>-12.437199999999962</v>
      </c>
      <c r="O5126" s="2">
        <f t="shared" si="803"/>
        <v>-111.93479999999965</v>
      </c>
      <c r="P5126" s="2">
        <f t="shared" si="804"/>
        <v>4175.0280000000002</v>
      </c>
      <c r="Q5126" s="2">
        <f t="shared" si="805"/>
        <v>-2.6810550731635727</v>
      </c>
      <c r="R5126">
        <v>9</v>
      </c>
      <c r="S5126">
        <v>0.4</v>
      </c>
      <c r="T5126" s="2">
        <v>464.29200000000003</v>
      </c>
      <c r="U5126" s="3">
        <v>-108.33479999999997</v>
      </c>
      <c r="V5126" s="4">
        <f t="shared" si="809"/>
        <v>-2.5925925925925917</v>
      </c>
      <c r="W5126" s="2">
        <f t="shared" si="806"/>
        <v>4178.6280000000006</v>
      </c>
    </row>
    <row r="5127" spans="1:23" x14ac:dyDescent="0.25">
      <c r="A5127">
        <f t="shared" si="807"/>
        <v>2014</v>
      </c>
      <c r="B5127" s="1">
        <v>41896</v>
      </c>
      <c r="C5127" s="1">
        <v>41896</v>
      </c>
      <c r="D5127" s="1" t="str">
        <f t="shared" si="800"/>
        <v>Sep</v>
      </c>
      <c r="E5127" t="s">
        <v>528</v>
      </c>
      <c r="F5127" t="s">
        <v>2151</v>
      </c>
      <c r="G5127" t="s">
        <v>25</v>
      </c>
      <c r="H5127" t="s">
        <v>80</v>
      </c>
      <c r="I5127" t="s">
        <v>1093</v>
      </c>
      <c r="J5127" t="s">
        <v>36</v>
      </c>
      <c r="K5127" t="s">
        <v>92</v>
      </c>
      <c r="L5127" s="2">
        <f t="shared" si="801"/>
        <v>63.961199999999991</v>
      </c>
      <c r="M5127" s="2">
        <f t="shared" si="802"/>
        <v>68.459999999999994</v>
      </c>
      <c r="N5127" s="2">
        <f t="shared" si="808"/>
        <v>4.4988000000000028</v>
      </c>
      <c r="O5127" s="2">
        <f t="shared" si="803"/>
        <v>31.49160000000002</v>
      </c>
      <c r="P5127" s="2">
        <f t="shared" si="804"/>
        <v>479.21999999999997</v>
      </c>
      <c r="Q5127" s="2">
        <f t="shared" si="805"/>
        <v>6.5714285714285756</v>
      </c>
      <c r="R5127">
        <v>7</v>
      </c>
      <c r="S5127">
        <v>0</v>
      </c>
      <c r="T5127" s="2">
        <v>68.459999999999994</v>
      </c>
      <c r="U5127" s="3">
        <v>31.491599999999995</v>
      </c>
      <c r="V5127" s="4">
        <f t="shared" si="809"/>
        <v>6.5714285714285712</v>
      </c>
      <c r="W5127" s="2">
        <f t="shared" si="806"/>
        <v>479.21999999999997</v>
      </c>
    </row>
    <row r="5128" spans="1:23" x14ac:dyDescent="0.25">
      <c r="A5128">
        <f t="shared" si="807"/>
        <v>2014</v>
      </c>
      <c r="B5128" s="1">
        <v>41896</v>
      </c>
      <c r="C5128" s="1">
        <v>41896</v>
      </c>
      <c r="D5128" s="1" t="str">
        <f t="shared" si="800"/>
        <v>Sep</v>
      </c>
      <c r="E5128" t="s">
        <v>528</v>
      </c>
      <c r="F5128" t="s">
        <v>2151</v>
      </c>
      <c r="G5128" t="s">
        <v>25</v>
      </c>
      <c r="H5128" t="s">
        <v>80</v>
      </c>
      <c r="I5128" t="s">
        <v>1256</v>
      </c>
      <c r="J5128" t="s">
        <v>50</v>
      </c>
      <c r="K5128" t="s">
        <v>286</v>
      </c>
      <c r="L5128" s="2">
        <f t="shared" si="801"/>
        <v>2456.9648999999999</v>
      </c>
      <c r="M5128" s="2">
        <f t="shared" si="802"/>
        <v>2799.96</v>
      </c>
      <c r="N5128" s="2">
        <f t="shared" si="808"/>
        <v>342.99510000000009</v>
      </c>
      <c r="O5128" s="2">
        <f t="shared" si="803"/>
        <v>1371.9804000000004</v>
      </c>
      <c r="P5128" s="2">
        <f t="shared" si="804"/>
        <v>11199.84</v>
      </c>
      <c r="Q5128" s="2">
        <f t="shared" si="805"/>
        <v>12.250000000000002</v>
      </c>
      <c r="R5128">
        <v>4</v>
      </c>
      <c r="S5128">
        <v>0</v>
      </c>
      <c r="T5128" s="2">
        <v>2799.96</v>
      </c>
      <c r="U5128" s="3">
        <v>1371.9803999999999</v>
      </c>
      <c r="V5128" s="4">
        <f t="shared" si="809"/>
        <v>12.25</v>
      </c>
      <c r="W5128" s="2">
        <f t="shared" si="806"/>
        <v>11199.84</v>
      </c>
    </row>
    <row r="5129" spans="1:23" x14ac:dyDescent="0.25">
      <c r="A5129">
        <f t="shared" si="807"/>
        <v>2014</v>
      </c>
      <c r="B5129" s="1">
        <v>41896</v>
      </c>
      <c r="C5129" s="1">
        <v>41896</v>
      </c>
      <c r="D5129" s="1" t="str">
        <f t="shared" si="800"/>
        <v>Sep</v>
      </c>
      <c r="E5129" t="s">
        <v>528</v>
      </c>
      <c r="F5129" t="s">
        <v>2151</v>
      </c>
      <c r="G5129" t="s">
        <v>25</v>
      </c>
      <c r="H5129" t="s">
        <v>80</v>
      </c>
      <c r="I5129" t="s">
        <v>388</v>
      </c>
      <c r="J5129" t="s">
        <v>36</v>
      </c>
      <c r="K5129" t="s">
        <v>55</v>
      </c>
      <c r="L5129" s="2">
        <f t="shared" si="801"/>
        <v>502.08549999999997</v>
      </c>
      <c r="M5129" s="2">
        <f t="shared" si="802"/>
        <v>601.29999999999995</v>
      </c>
      <c r="N5129" s="2">
        <f t="shared" si="808"/>
        <v>99.214499999999987</v>
      </c>
      <c r="O5129" s="2">
        <f t="shared" si="803"/>
        <v>198.42899999999997</v>
      </c>
      <c r="P5129" s="2">
        <f t="shared" si="804"/>
        <v>1202.5999999999999</v>
      </c>
      <c r="Q5129" s="2">
        <f t="shared" si="805"/>
        <v>16.499999999999996</v>
      </c>
      <c r="R5129">
        <v>2</v>
      </c>
      <c r="S5129">
        <v>0</v>
      </c>
      <c r="T5129" s="2">
        <v>601.29999999999995</v>
      </c>
      <c r="U5129" s="3">
        <v>198.42899999999997</v>
      </c>
      <c r="V5129" s="4">
        <f t="shared" si="809"/>
        <v>16.499999999999996</v>
      </c>
      <c r="W5129" s="2">
        <f t="shared" si="806"/>
        <v>1202.5999999999999</v>
      </c>
    </row>
    <row r="5130" spans="1:23" x14ac:dyDescent="0.25">
      <c r="A5130">
        <f t="shared" si="807"/>
        <v>2014</v>
      </c>
      <c r="B5130" s="1">
        <v>41896</v>
      </c>
      <c r="C5130" s="1">
        <v>41896</v>
      </c>
      <c r="D5130" s="1" t="str">
        <f t="shared" si="800"/>
        <v>Sep</v>
      </c>
      <c r="E5130" t="s">
        <v>528</v>
      </c>
      <c r="F5130" t="s">
        <v>2151</v>
      </c>
      <c r="G5130" t="s">
        <v>25</v>
      </c>
      <c r="H5130" t="s">
        <v>80</v>
      </c>
      <c r="I5130" t="s">
        <v>1891</v>
      </c>
      <c r="J5130" t="s">
        <v>50</v>
      </c>
      <c r="K5130" t="s">
        <v>51</v>
      </c>
      <c r="L5130" s="2">
        <f t="shared" si="801"/>
        <v>12.5726</v>
      </c>
      <c r="M5130" s="2">
        <f t="shared" si="802"/>
        <v>16.989999999999998</v>
      </c>
      <c r="N5130" s="2">
        <f t="shared" si="808"/>
        <v>4.4173999999999989</v>
      </c>
      <c r="O5130" s="2">
        <f t="shared" si="803"/>
        <v>4.4173999999999989</v>
      </c>
      <c r="P5130" s="2">
        <f t="shared" si="804"/>
        <v>16.989999999999998</v>
      </c>
      <c r="Q5130" s="2">
        <f t="shared" si="805"/>
        <v>25.999999999999996</v>
      </c>
      <c r="R5130">
        <v>1</v>
      </c>
      <c r="S5130">
        <v>0</v>
      </c>
      <c r="T5130" s="2">
        <v>16.989999999999998</v>
      </c>
      <c r="U5130" s="3">
        <v>4.4173999999999989</v>
      </c>
      <c r="V5130" s="4">
        <f t="shared" si="809"/>
        <v>25.999999999999996</v>
      </c>
      <c r="W5130" s="2">
        <f t="shared" si="806"/>
        <v>16.989999999999998</v>
      </c>
    </row>
    <row r="5131" spans="1:23" x14ac:dyDescent="0.25">
      <c r="A5131">
        <f t="shared" si="807"/>
        <v>2014</v>
      </c>
      <c r="B5131" s="1">
        <v>41896</v>
      </c>
      <c r="C5131" s="1">
        <v>41896</v>
      </c>
      <c r="D5131" s="1" t="str">
        <f t="shared" si="800"/>
        <v>Sep</v>
      </c>
      <c r="E5131" t="s">
        <v>528</v>
      </c>
      <c r="F5131" t="s">
        <v>2151</v>
      </c>
      <c r="G5131" t="s">
        <v>25</v>
      </c>
      <c r="H5131" t="s">
        <v>80</v>
      </c>
      <c r="I5131" t="s">
        <v>2223</v>
      </c>
      <c r="J5131" t="s">
        <v>50</v>
      </c>
      <c r="K5131" t="s">
        <v>51</v>
      </c>
      <c r="L5131" s="2">
        <f t="shared" si="801"/>
        <v>261.09279999999995</v>
      </c>
      <c r="M5131" s="2">
        <f t="shared" si="802"/>
        <v>287.96999999999997</v>
      </c>
      <c r="N5131" s="2">
        <f t="shared" si="808"/>
        <v>26.877200000000016</v>
      </c>
      <c r="O5131" s="2">
        <f t="shared" si="803"/>
        <v>80.631600000000049</v>
      </c>
      <c r="P5131" s="2">
        <f t="shared" si="804"/>
        <v>863.90999999999985</v>
      </c>
      <c r="Q5131" s="2">
        <f t="shared" si="805"/>
        <v>9.333333333333341</v>
      </c>
      <c r="R5131">
        <v>3</v>
      </c>
      <c r="S5131">
        <v>0</v>
      </c>
      <c r="T5131" s="2">
        <v>287.96999999999997</v>
      </c>
      <c r="U5131" s="3">
        <v>80.631600000000006</v>
      </c>
      <c r="V5131" s="4">
        <f t="shared" si="809"/>
        <v>9.3333333333333357</v>
      </c>
      <c r="W5131" s="2">
        <f t="shared" si="806"/>
        <v>863.90999999999985</v>
      </c>
    </row>
    <row r="5132" spans="1:23" x14ac:dyDescent="0.25">
      <c r="A5132">
        <f t="shared" si="807"/>
        <v>2014</v>
      </c>
      <c r="B5132" s="1">
        <v>41896</v>
      </c>
      <c r="C5132" s="1">
        <v>41896</v>
      </c>
      <c r="D5132" s="1" t="str">
        <f t="shared" si="800"/>
        <v>Sep</v>
      </c>
      <c r="E5132" t="s">
        <v>528</v>
      </c>
      <c r="F5132" t="s">
        <v>2151</v>
      </c>
      <c r="G5132" t="s">
        <v>25</v>
      </c>
      <c r="H5132" t="s">
        <v>80</v>
      </c>
      <c r="I5132" t="s">
        <v>2190</v>
      </c>
      <c r="J5132" t="s">
        <v>36</v>
      </c>
      <c r="K5132" t="s">
        <v>60</v>
      </c>
      <c r="L5132" s="2">
        <f t="shared" si="801"/>
        <v>42.479400000000005</v>
      </c>
      <c r="M5132" s="2">
        <f t="shared" si="802"/>
        <v>44.820000000000007</v>
      </c>
      <c r="N5132" s="2">
        <f t="shared" si="808"/>
        <v>2.340600000000002</v>
      </c>
      <c r="O5132" s="2">
        <f t="shared" si="803"/>
        <v>21.065400000000018</v>
      </c>
      <c r="P5132" s="2">
        <f t="shared" si="804"/>
        <v>403.38000000000005</v>
      </c>
      <c r="Q5132" s="2">
        <f t="shared" si="805"/>
        <v>5.2222222222222259</v>
      </c>
      <c r="R5132">
        <v>9</v>
      </c>
      <c r="S5132">
        <v>0</v>
      </c>
      <c r="T5132" s="2">
        <v>44.820000000000007</v>
      </c>
      <c r="U5132" s="3">
        <v>21.065400000000004</v>
      </c>
      <c r="V5132" s="4">
        <f t="shared" si="809"/>
        <v>5.2222222222222223</v>
      </c>
      <c r="W5132" s="2">
        <f t="shared" si="806"/>
        <v>403.38000000000005</v>
      </c>
    </row>
    <row r="5133" spans="1:23" x14ac:dyDescent="0.25">
      <c r="A5133">
        <f t="shared" si="807"/>
        <v>2017</v>
      </c>
      <c r="B5133" s="1">
        <v>43098</v>
      </c>
      <c r="C5133" s="1">
        <v>43105</v>
      </c>
      <c r="D5133" s="1" t="str">
        <f t="shared" si="800"/>
        <v>Dec</v>
      </c>
      <c r="E5133" t="s">
        <v>38</v>
      </c>
      <c r="F5133" t="s">
        <v>465</v>
      </c>
      <c r="G5133" t="s">
        <v>33</v>
      </c>
      <c r="H5133" t="s">
        <v>34</v>
      </c>
      <c r="I5133" t="s">
        <v>1971</v>
      </c>
      <c r="J5133" t="s">
        <v>28</v>
      </c>
      <c r="K5133" t="s">
        <v>46</v>
      </c>
      <c r="L5133" s="2">
        <f t="shared" si="801"/>
        <v>96.443200000000004</v>
      </c>
      <c r="M5133" s="2">
        <f t="shared" si="802"/>
        <v>101.12</v>
      </c>
      <c r="N5133" s="2">
        <f t="shared" si="808"/>
        <v>4.6768000000000001</v>
      </c>
      <c r="O5133" s="2">
        <f t="shared" si="803"/>
        <v>37.414400000000001</v>
      </c>
      <c r="P5133" s="2">
        <f t="shared" si="804"/>
        <v>808.96</v>
      </c>
      <c r="Q5133" s="2">
        <f t="shared" si="805"/>
        <v>4.625</v>
      </c>
      <c r="R5133">
        <v>8</v>
      </c>
      <c r="S5133">
        <v>0</v>
      </c>
      <c r="T5133" s="2">
        <v>101.12</v>
      </c>
      <c r="U5133" s="3">
        <v>37.414400000000001</v>
      </c>
      <c r="V5133" s="4">
        <f t="shared" si="809"/>
        <v>4.625</v>
      </c>
      <c r="W5133" s="2">
        <f t="shared" si="806"/>
        <v>808.96</v>
      </c>
    </row>
    <row r="5134" spans="1:23" x14ac:dyDescent="0.25">
      <c r="A5134">
        <f t="shared" si="807"/>
        <v>2015</v>
      </c>
      <c r="B5134" s="1">
        <v>42176</v>
      </c>
      <c r="C5134" s="1">
        <v>42182</v>
      </c>
      <c r="D5134" s="1" t="str">
        <f t="shared" si="800"/>
        <v>Jun</v>
      </c>
      <c r="E5134" t="s">
        <v>38</v>
      </c>
      <c r="F5134" t="s">
        <v>737</v>
      </c>
      <c r="G5134" t="s">
        <v>25</v>
      </c>
      <c r="H5134" t="s">
        <v>26</v>
      </c>
      <c r="I5134" t="s">
        <v>1260</v>
      </c>
      <c r="J5134" t="s">
        <v>50</v>
      </c>
      <c r="K5134" t="s">
        <v>51</v>
      </c>
      <c r="L5134" s="2">
        <f t="shared" si="801"/>
        <v>95.378800000000012</v>
      </c>
      <c r="M5134" s="2">
        <f t="shared" si="802"/>
        <v>107.77600000000001</v>
      </c>
      <c r="N5134" s="2">
        <f t="shared" si="808"/>
        <v>12.397199999999998</v>
      </c>
      <c r="O5134" s="2">
        <f t="shared" si="803"/>
        <v>37.191599999999994</v>
      </c>
      <c r="P5134" s="2">
        <f t="shared" si="804"/>
        <v>323.32800000000003</v>
      </c>
      <c r="Q5134" s="2">
        <f t="shared" si="805"/>
        <v>11.502746437054629</v>
      </c>
      <c r="R5134">
        <v>3</v>
      </c>
      <c r="S5134">
        <v>0.2</v>
      </c>
      <c r="T5134" s="2">
        <v>107.97600000000001</v>
      </c>
      <c r="U5134" s="3">
        <v>37.791599999999988</v>
      </c>
      <c r="V5134" s="4">
        <f t="shared" si="809"/>
        <v>11.666666666666661</v>
      </c>
      <c r="W5134" s="2">
        <f t="shared" si="806"/>
        <v>323.92800000000005</v>
      </c>
    </row>
    <row r="5135" spans="1:23" x14ac:dyDescent="0.25">
      <c r="A5135">
        <f t="shared" si="807"/>
        <v>2017</v>
      </c>
      <c r="B5135" s="1">
        <v>43065</v>
      </c>
      <c r="C5135" s="1">
        <v>43069</v>
      </c>
      <c r="D5135" s="1" t="str">
        <f t="shared" si="800"/>
        <v>Nov</v>
      </c>
      <c r="E5135" t="s">
        <v>38</v>
      </c>
      <c r="F5135" t="s">
        <v>1429</v>
      </c>
      <c r="G5135" t="s">
        <v>64</v>
      </c>
      <c r="H5135" t="s">
        <v>80</v>
      </c>
      <c r="I5135" t="s">
        <v>2394</v>
      </c>
      <c r="J5135" t="s">
        <v>36</v>
      </c>
      <c r="K5135" t="s">
        <v>55</v>
      </c>
      <c r="L5135" s="2">
        <f t="shared" si="801"/>
        <v>56.632500000000007</v>
      </c>
      <c r="M5135" s="2">
        <f t="shared" si="802"/>
        <v>58.730000000000004</v>
      </c>
      <c r="N5135" s="2">
        <f t="shared" si="808"/>
        <v>2.0974999999999966</v>
      </c>
      <c r="O5135" s="2">
        <f t="shared" si="803"/>
        <v>14.682499999999976</v>
      </c>
      <c r="P5135" s="2">
        <f t="shared" si="804"/>
        <v>411.11</v>
      </c>
      <c r="Q5135" s="2">
        <f t="shared" si="805"/>
        <v>3.5714285714285658</v>
      </c>
      <c r="R5135">
        <v>7</v>
      </c>
      <c r="S5135">
        <v>0</v>
      </c>
      <c r="T5135" s="2">
        <v>58.730000000000004</v>
      </c>
      <c r="U5135" s="3">
        <v>14.682500000000001</v>
      </c>
      <c r="V5135" s="4">
        <f t="shared" si="809"/>
        <v>3.5714285714285712</v>
      </c>
      <c r="W5135" s="2">
        <f t="shared" si="806"/>
        <v>411.11</v>
      </c>
    </row>
    <row r="5136" spans="1:23" x14ac:dyDescent="0.25">
      <c r="A5136">
        <f t="shared" si="807"/>
        <v>2017</v>
      </c>
      <c r="B5136" s="1">
        <v>43065</v>
      </c>
      <c r="C5136" s="1">
        <v>43069</v>
      </c>
      <c r="D5136" s="1" t="str">
        <f t="shared" si="800"/>
        <v>Nov</v>
      </c>
      <c r="E5136" t="s">
        <v>38</v>
      </c>
      <c r="F5136" t="s">
        <v>1429</v>
      </c>
      <c r="G5136" t="s">
        <v>64</v>
      </c>
      <c r="H5136" t="s">
        <v>80</v>
      </c>
      <c r="I5136" t="s">
        <v>1091</v>
      </c>
      <c r="J5136" t="s">
        <v>36</v>
      </c>
      <c r="K5136" t="s">
        <v>53</v>
      </c>
      <c r="L5136" s="2">
        <f t="shared" si="801"/>
        <v>85.176400000000001</v>
      </c>
      <c r="M5136" s="2">
        <f t="shared" si="802"/>
        <v>93.144000000000005</v>
      </c>
      <c r="N5136" s="2">
        <f t="shared" si="808"/>
        <v>7.9676000000000045</v>
      </c>
      <c r="O5136" s="2">
        <f t="shared" si="803"/>
        <v>31.870400000000018</v>
      </c>
      <c r="P5136" s="2">
        <f t="shared" si="804"/>
        <v>372.57600000000002</v>
      </c>
      <c r="Q5136" s="2">
        <f t="shared" si="805"/>
        <v>8.5540668212660016</v>
      </c>
      <c r="R5136">
        <v>4</v>
      </c>
      <c r="S5136">
        <v>0.2</v>
      </c>
      <c r="T5136" s="2">
        <v>93.344000000000008</v>
      </c>
      <c r="U5136" s="3">
        <v>32.670400000000001</v>
      </c>
      <c r="V5136" s="4">
        <f t="shared" si="809"/>
        <v>8.75</v>
      </c>
      <c r="W5136" s="2">
        <f t="shared" si="806"/>
        <v>373.37600000000003</v>
      </c>
    </row>
    <row r="5137" spans="1:23" x14ac:dyDescent="0.25">
      <c r="A5137">
        <f t="shared" si="807"/>
        <v>2016</v>
      </c>
      <c r="B5137" s="1">
        <v>42666</v>
      </c>
      <c r="C5137" s="1">
        <v>42671</v>
      </c>
      <c r="D5137" s="1" t="str">
        <f t="shared" si="800"/>
        <v>Oct</v>
      </c>
      <c r="E5137" t="s">
        <v>38</v>
      </c>
      <c r="F5137" t="s">
        <v>1432</v>
      </c>
      <c r="G5137" t="s">
        <v>64</v>
      </c>
      <c r="H5137" t="s">
        <v>34</v>
      </c>
      <c r="I5137" t="s">
        <v>441</v>
      </c>
      <c r="J5137" t="s">
        <v>36</v>
      </c>
      <c r="K5137" t="s">
        <v>128</v>
      </c>
      <c r="L5137" s="2">
        <f t="shared" si="801"/>
        <v>15.4132</v>
      </c>
      <c r="M5137" s="2">
        <f t="shared" si="802"/>
        <v>17.05</v>
      </c>
      <c r="N5137" s="2">
        <f t="shared" si="808"/>
        <v>1.6368000000000009</v>
      </c>
      <c r="O5137" s="2">
        <f t="shared" si="803"/>
        <v>8.1840000000000046</v>
      </c>
      <c r="P5137" s="2">
        <f t="shared" si="804"/>
        <v>85.25</v>
      </c>
      <c r="Q5137" s="2">
        <f t="shared" si="805"/>
        <v>9.600000000000005</v>
      </c>
      <c r="R5137">
        <v>5</v>
      </c>
      <c r="S5137">
        <v>0</v>
      </c>
      <c r="T5137" s="2">
        <v>17.05</v>
      </c>
      <c r="U5137" s="3">
        <v>8.1840000000000011</v>
      </c>
      <c r="V5137" s="4">
        <f t="shared" si="809"/>
        <v>9.6000000000000014</v>
      </c>
      <c r="W5137" s="2">
        <f t="shared" si="806"/>
        <v>85.25</v>
      </c>
    </row>
    <row r="5138" spans="1:23" x14ac:dyDescent="0.25">
      <c r="A5138">
        <f t="shared" si="807"/>
        <v>2015</v>
      </c>
      <c r="B5138" s="1">
        <v>42352</v>
      </c>
      <c r="C5138" s="1">
        <v>42357</v>
      </c>
      <c r="D5138" s="1" t="str">
        <f t="shared" si="800"/>
        <v>Dec</v>
      </c>
      <c r="E5138" t="s">
        <v>38</v>
      </c>
      <c r="F5138" t="s">
        <v>1611</v>
      </c>
      <c r="G5138" t="s">
        <v>25</v>
      </c>
      <c r="H5138" t="s">
        <v>34</v>
      </c>
      <c r="I5138" t="s">
        <v>1343</v>
      </c>
      <c r="J5138" t="s">
        <v>36</v>
      </c>
      <c r="K5138" t="s">
        <v>53</v>
      </c>
      <c r="L5138" s="2">
        <f t="shared" si="801"/>
        <v>6.7298000000000009</v>
      </c>
      <c r="M5138" s="2">
        <f t="shared" si="802"/>
        <v>7.8959999999999999</v>
      </c>
      <c r="N5138" s="2">
        <f t="shared" si="808"/>
        <v>1.166199999999999</v>
      </c>
      <c r="O5138" s="2">
        <f t="shared" si="803"/>
        <v>2.332399999999998</v>
      </c>
      <c r="P5138" s="2">
        <f t="shared" si="804"/>
        <v>15.792</v>
      </c>
      <c r="Q5138" s="2">
        <f t="shared" si="805"/>
        <v>14.769503546099278</v>
      </c>
      <c r="R5138">
        <v>2</v>
      </c>
      <c r="S5138">
        <v>0.2</v>
      </c>
      <c r="T5138" s="2">
        <v>8.0960000000000001</v>
      </c>
      <c r="U5138" s="3">
        <v>2.7323999999999993</v>
      </c>
      <c r="V5138" s="4">
        <f t="shared" si="809"/>
        <v>16.874999999999996</v>
      </c>
      <c r="W5138" s="2">
        <f t="shared" si="806"/>
        <v>16.192</v>
      </c>
    </row>
    <row r="5139" spans="1:23" x14ac:dyDescent="0.25">
      <c r="A5139">
        <f t="shared" si="807"/>
        <v>2016</v>
      </c>
      <c r="B5139" s="1">
        <v>42687</v>
      </c>
      <c r="C5139" s="1">
        <v>42691</v>
      </c>
      <c r="D5139" s="1" t="str">
        <f t="shared" si="800"/>
        <v>Nov</v>
      </c>
      <c r="E5139" t="s">
        <v>38</v>
      </c>
      <c r="F5139" t="s">
        <v>2482</v>
      </c>
      <c r="G5139" t="s">
        <v>33</v>
      </c>
      <c r="H5139" t="s">
        <v>65</v>
      </c>
      <c r="I5139" t="s">
        <v>876</v>
      </c>
      <c r="J5139" t="s">
        <v>28</v>
      </c>
      <c r="K5139" t="s">
        <v>46</v>
      </c>
      <c r="L5139" s="2">
        <f t="shared" si="801"/>
        <v>27.096299999999999</v>
      </c>
      <c r="M5139" s="2">
        <f t="shared" si="802"/>
        <v>30.36</v>
      </c>
      <c r="N5139" s="2">
        <f t="shared" si="808"/>
        <v>3.2637</v>
      </c>
      <c r="O5139" s="2">
        <f t="shared" si="803"/>
        <v>13.0548</v>
      </c>
      <c r="P5139" s="2">
        <f t="shared" si="804"/>
        <v>121.44</v>
      </c>
      <c r="Q5139" s="2">
        <f t="shared" si="805"/>
        <v>10.75</v>
      </c>
      <c r="R5139">
        <v>4</v>
      </c>
      <c r="S5139">
        <v>0</v>
      </c>
      <c r="T5139" s="2">
        <v>30.36</v>
      </c>
      <c r="U5139" s="3">
        <v>13.0548</v>
      </c>
      <c r="V5139" s="4">
        <f t="shared" si="809"/>
        <v>10.75</v>
      </c>
      <c r="W5139" s="2">
        <f t="shared" si="806"/>
        <v>121.44</v>
      </c>
    </row>
    <row r="5140" spans="1:23" x14ac:dyDescent="0.25">
      <c r="A5140">
        <f t="shared" si="807"/>
        <v>2017</v>
      </c>
      <c r="B5140" s="1">
        <v>43007</v>
      </c>
      <c r="C5140" s="1">
        <v>43013</v>
      </c>
      <c r="D5140" s="1" t="str">
        <f t="shared" si="800"/>
        <v>Sep</v>
      </c>
      <c r="E5140" t="s">
        <v>38</v>
      </c>
      <c r="F5140" t="s">
        <v>1145</v>
      </c>
      <c r="G5140" t="s">
        <v>25</v>
      </c>
      <c r="H5140" t="s">
        <v>80</v>
      </c>
      <c r="I5140" t="s">
        <v>1286</v>
      </c>
      <c r="J5140" t="s">
        <v>36</v>
      </c>
      <c r="K5140" t="s">
        <v>92</v>
      </c>
      <c r="L5140" s="2">
        <f t="shared" si="801"/>
        <v>19.683399999999999</v>
      </c>
      <c r="M5140" s="2">
        <f t="shared" si="802"/>
        <v>23.34</v>
      </c>
      <c r="N5140" s="2">
        <f t="shared" si="808"/>
        <v>3.656600000000001</v>
      </c>
      <c r="O5140" s="2">
        <f t="shared" si="803"/>
        <v>10.969800000000003</v>
      </c>
      <c r="P5140" s="2">
        <f t="shared" si="804"/>
        <v>70.02</v>
      </c>
      <c r="Q5140" s="2">
        <f t="shared" si="805"/>
        <v>15.66666666666667</v>
      </c>
      <c r="R5140">
        <v>3</v>
      </c>
      <c r="S5140">
        <v>0</v>
      </c>
      <c r="T5140" s="2">
        <v>23.34</v>
      </c>
      <c r="U5140" s="3">
        <v>10.969799999999999</v>
      </c>
      <c r="V5140" s="4">
        <f t="shared" si="809"/>
        <v>15.666666666666668</v>
      </c>
      <c r="W5140" s="2">
        <f t="shared" si="806"/>
        <v>70.02</v>
      </c>
    </row>
    <row r="5141" spans="1:23" x14ac:dyDescent="0.25">
      <c r="A5141">
        <f t="shared" si="807"/>
        <v>2017</v>
      </c>
      <c r="B5141" s="1">
        <v>43007</v>
      </c>
      <c r="C5141" s="1">
        <v>43013</v>
      </c>
      <c r="D5141" s="1" t="str">
        <f t="shared" si="800"/>
        <v>Sep</v>
      </c>
      <c r="E5141" t="s">
        <v>38</v>
      </c>
      <c r="F5141" t="s">
        <v>1145</v>
      </c>
      <c r="G5141" t="s">
        <v>25</v>
      </c>
      <c r="H5141" t="s">
        <v>80</v>
      </c>
      <c r="I5141" t="s">
        <v>2301</v>
      </c>
      <c r="J5141" t="s">
        <v>36</v>
      </c>
      <c r="K5141" t="s">
        <v>60</v>
      </c>
      <c r="L5141" s="2">
        <f t="shared" si="801"/>
        <v>46.704300000000003</v>
      </c>
      <c r="M5141" s="2">
        <f t="shared" si="802"/>
        <v>51.550000000000004</v>
      </c>
      <c r="N5141" s="2">
        <f t="shared" si="808"/>
        <v>4.8457000000000008</v>
      </c>
      <c r="O5141" s="2">
        <f t="shared" si="803"/>
        <v>24.228500000000004</v>
      </c>
      <c r="P5141" s="2">
        <f t="shared" si="804"/>
        <v>257.75</v>
      </c>
      <c r="Q5141" s="2">
        <f t="shared" si="805"/>
        <v>9.4000000000000021</v>
      </c>
      <c r="R5141">
        <v>5</v>
      </c>
      <c r="S5141">
        <v>0</v>
      </c>
      <c r="T5141" s="2">
        <v>51.550000000000004</v>
      </c>
      <c r="U5141" s="3">
        <v>24.2285</v>
      </c>
      <c r="V5141" s="4">
        <f t="shared" si="809"/>
        <v>9.4</v>
      </c>
      <c r="W5141" s="2">
        <f t="shared" si="806"/>
        <v>257.75</v>
      </c>
    </row>
    <row r="5142" spans="1:23" x14ac:dyDescent="0.25">
      <c r="A5142">
        <f t="shared" si="807"/>
        <v>2015</v>
      </c>
      <c r="B5142" s="1">
        <v>42316</v>
      </c>
      <c r="C5142" s="1">
        <v>42320</v>
      </c>
      <c r="D5142" s="1" t="str">
        <f t="shared" si="800"/>
        <v>Nov</v>
      </c>
      <c r="E5142" t="s">
        <v>38</v>
      </c>
      <c r="F5142" t="s">
        <v>1663</v>
      </c>
      <c r="G5142" t="s">
        <v>25</v>
      </c>
      <c r="H5142" t="s">
        <v>34</v>
      </c>
      <c r="I5142" t="s">
        <v>435</v>
      </c>
      <c r="J5142" t="s">
        <v>50</v>
      </c>
      <c r="K5142" t="s">
        <v>86</v>
      </c>
      <c r="L5142" s="2">
        <f t="shared" si="801"/>
        <v>98.318000000000012</v>
      </c>
      <c r="M5142" s="2">
        <f t="shared" si="802"/>
        <v>119.9</v>
      </c>
      <c r="N5142" s="2">
        <f t="shared" si="808"/>
        <v>21.581999999999994</v>
      </c>
      <c r="O5142" s="2">
        <f t="shared" si="803"/>
        <v>43.163999999999987</v>
      </c>
      <c r="P5142" s="2">
        <f t="shared" si="804"/>
        <v>239.8</v>
      </c>
      <c r="Q5142" s="2">
        <f t="shared" si="805"/>
        <v>17.999999999999993</v>
      </c>
      <c r="R5142">
        <v>2</v>
      </c>
      <c r="S5142">
        <v>0</v>
      </c>
      <c r="T5142" s="2">
        <v>119.9</v>
      </c>
      <c r="U5142" s="3">
        <v>43.164000000000001</v>
      </c>
      <c r="V5142" s="4">
        <f t="shared" si="809"/>
        <v>18</v>
      </c>
      <c r="W5142" s="2">
        <f t="shared" si="806"/>
        <v>239.8</v>
      </c>
    </row>
    <row r="5143" spans="1:23" x14ac:dyDescent="0.25">
      <c r="A5143">
        <f t="shared" si="807"/>
        <v>2016</v>
      </c>
      <c r="B5143" s="1">
        <v>42461</v>
      </c>
      <c r="C5143" s="1">
        <v>42465</v>
      </c>
      <c r="D5143" s="1" t="str">
        <f t="shared" si="800"/>
        <v>Apr</v>
      </c>
      <c r="E5143" t="s">
        <v>38</v>
      </c>
      <c r="F5143" t="s">
        <v>773</v>
      </c>
      <c r="G5143" t="s">
        <v>25</v>
      </c>
      <c r="H5143" t="s">
        <v>80</v>
      </c>
      <c r="I5143" t="s">
        <v>30</v>
      </c>
      <c r="J5143" t="s">
        <v>28</v>
      </c>
      <c r="K5143" t="s">
        <v>31</v>
      </c>
      <c r="L5143" s="2">
        <f t="shared" si="801"/>
        <v>1268.6959999999999</v>
      </c>
      <c r="M5143" s="2">
        <f t="shared" si="802"/>
        <v>1317.3920000000001</v>
      </c>
      <c r="N5143" s="2">
        <f t="shared" si="808"/>
        <v>48.69600000000014</v>
      </c>
      <c r="O5143" s="2">
        <f t="shared" si="803"/>
        <v>292.17600000000084</v>
      </c>
      <c r="P5143" s="2">
        <f t="shared" si="804"/>
        <v>7904.3520000000008</v>
      </c>
      <c r="Q5143" s="2">
        <f t="shared" si="805"/>
        <v>3.6963940877127031</v>
      </c>
      <c r="R5143">
        <v>6</v>
      </c>
      <c r="S5143">
        <v>0.1</v>
      </c>
      <c r="T5143" s="2">
        <v>1317.492</v>
      </c>
      <c r="U5143" s="3">
        <v>292.77599999999995</v>
      </c>
      <c r="V5143" s="4">
        <f t="shared" si="809"/>
        <v>3.7037037037037033</v>
      </c>
      <c r="W5143" s="2">
        <f t="shared" si="806"/>
        <v>7904.9519999999993</v>
      </c>
    </row>
    <row r="5144" spans="1:23" x14ac:dyDescent="0.25">
      <c r="A5144">
        <f t="shared" si="807"/>
        <v>2016</v>
      </c>
      <c r="B5144" s="1">
        <v>42461</v>
      </c>
      <c r="C5144" s="1">
        <v>42465</v>
      </c>
      <c r="D5144" s="1" t="str">
        <f t="shared" si="800"/>
        <v>Apr</v>
      </c>
      <c r="E5144" t="s">
        <v>38</v>
      </c>
      <c r="F5144" t="s">
        <v>773</v>
      </c>
      <c r="G5144" t="s">
        <v>25</v>
      </c>
      <c r="H5144" t="s">
        <v>80</v>
      </c>
      <c r="I5144" t="s">
        <v>2165</v>
      </c>
      <c r="J5144" t="s">
        <v>36</v>
      </c>
      <c r="K5144" t="s">
        <v>247</v>
      </c>
      <c r="L5144" s="2">
        <f t="shared" si="801"/>
        <v>61.525800000000004</v>
      </c>
      <c r="M5144" s="2">
        <f t="shared" si="802"/>
        <v>63.84</v>
      </c>
      <c r="N5144" s="2">
        <f t="shared" si="808"/>
        <v>2.3141999999999996</v>
      </c>
      <c r="O5144" s="2">
        <f t="shared" si="803"/>
        <v>18.513599999999997</v>
      </c>
      <c r="P5144" s="2">
        <f t="shared" si="804"/>
        <v>510.72</v>
      </c>
      <c r="Q5144" s="2">
        <f t="shared" si="805"/>
        <v>3.6249999999999991</v>
      </c>
      <c r="R5144">
        <v>8</v>
      </c>
      <c r="S5144">
        <v>0</v>
      </c>
      <c r="T5144" s="2">
        <v>63.84</v>
      </c>
      <c r="U5144" s="3">
        <v>18.513599999999997</v>
      </c>
      <c r="V5144" s="4">
        <f t="shared" si="809"/>
        <v>3.6249999999999991</v>
      </c>
      <c r="W5144" s="2">
        <f t="shared" si="806"/>
        <v>510.72</v>
      </c>
    </row>
    <row r="5145" spans="1:23" x14ac:dyDescent="0.25">
      <c r="A5145">
        <f t="shared" si="807"/>
        <v>2016</v>
      </c>
      <c r="B5145" s="1">
        <v>42461</v>
      </c>
      <c r="C5145" s="1">
        <v>42465</v>
      </c>
      <c r="D5145" s="1" t="str">
        <f t="shared" si="800"/>
        <v>Apr</v>
      </c>
      <c r="E5145" t="s">
        <v>38</v>
      </c>
      <c r="F5145" t="s">
        <v>773</v>
      </c>
      <c r="G5145" t="s">
        <v>25</v>
      </c>
      <c r="H5145" t="s">
        <v>80</v>
      </c>
      <c r="I5145" t="s">
        <v>501</v>
      </c>
      <c r="J5145" t="s">
        <v>36</v>
      </c>
      <c r="K5145" t="s">
        <v>53</v>
      </c>
      <c r="L5145" s="2">
        <f t="shared" si="801"/>
        <v>2.4695000000000009</v>
      </c>
      <c r="M5145" s="2">
        <f t="shared" si="802"/>
        <v>3.3920000000000003</v>
      </c>
      <c r="N5145" s="2">
        <f t="shared" si="808"/>
        <v>0.92249999999999943</v>
      </c>
      <c r="O5145" s="2">
        <f t="shared" si="803"/>
        <v>0.92249999999999943</v>
      </c>
      <c r="P5145" s="2">
        <f t="shared" si="804"/>
        <v>3.3920000000000003</v>
      </c>
      <c r="Q5145" s="2">
        <f t="shared" si="805"/>
        <v>27.196344339622623</v>
      </c>
      <c r="R5145">
        <v>1</v>
      </c>
      <c r="S5145">
        <v>0.2</v>
      </c>
      <c r="T5145" s="2">
        <v>3.5920000000000005</v>
      </c>
      <c r="U5145" s="3">
        <v>1.1224999999999996</v>
      </c>
      <c r="V5145" s="4">
        <f t="shared" si="809"/>
        <v>31.249999999999982</v>
      </c>
      <c r="W5145" s="2">
        <f t="shared" si="806"/>
        <v>3.5920000000000005</v>
      </c>
    </row>
    <row r="5146" spans="1:23" x14ac:dyDescent="0.25">
      <c r="A5146">
        <f t="shared" si="807"/>
        <v>2017</v>
      </c>
      <c r="B5146" s="1">
        <v>42768</v>
      </c>
      <c r="C5146" s="1">
        <v>42773</v>
      </c>
      <c r="D5146" s="1" t="str">
        <f t="shared" si="800"/>
        <v>Feb</v>
      </c>
      <c r="E5146" t="s">
        <v>38</v>
      </c>
      <c r="F5146" t="s">
        <v>852</v>
      </c>
      <c r="G5146" t="s">
        <v>25</v>
      </c>
      <c r="H5146" t="s">
        <v>34</v>
      </c>
      <c r="I5146" t="s">
        <v>756</v>
      </c>
      <c r="J5146" t="s">
        <v>28</v>
      </c>
      <c r="K5146" t="s">
        <v>46</v>
      </c>
      <c r="L5146" s="2">
        <f t="shared" si="801"/>
        <v>71.595799999999997</v>
      </c>
      <c r="M5146" s="2">
        <f t="shared" si="802"/>
        <v>86.26</v>
      </c>
      <c r="N5146" s="2">
        <f t="shared" si="808"/>
        <v>14.664200000000008</v>
      </c>
      <c r="O5146" s="2">
        <f t="shared" si="803"/>
        <v>29.328400000000016</v>
      </c>
      <c r="P5146" s="2">
        <f t="shared" si="804"/>
        <v>172.52</v>
      </c>
      <c r="Q5146" s="2">
        <f t="shared" si="805"/>
        <v>17.000000000000011</v>
      </c>
      <c r="R5146">
        <v>2</v>
      </c>
      <c r="S5146">
        <v>0</v>
      </c>
      <c r="T5146" s="2">
        <v>86.26</v>
      </c>
      <c r="U5146" s="3">
        <v>29.328400000000002</v>
      </c>
      <c r="V5146" s="4">
        <f t="shared" si="809"/>
        <v>17</v>
      </c>
      <c r="W5146" s="2">
        <f t="shared" si="806"/>
        <v>172.52</v>
      </c>
    </row>
    <row r="5147" spans="1:23" x14ac:dyDescent="0.25">
      <c r="A5147">
        <f t="shared" si="807"/>
        <v>2017</v>
      </c>
      <c r="B5147" s="1">
        <v>42768</v>
      </c>
      <c r="C5147" s="1">
        <v>42773</v>
      </c>
      <c r="D5147" s="1" t="str">
        <f t="shared" si="800"/>
        <v>Feb</v>
      </c>
      <c r="E5147" t="s">
        <v>38</v>
      </c>
      <c r="F5147" t="s">
        <v>852</v>
      </c>
      <c r="G5147" t="s">
        <v>25</v>
      </c>
      <c r="H5147" t="s">
        <v>34</v>
      </c>
      <c r="I5147" t="s">
        <v>1754</v>
      </c>
      <c r="J5147" t="s">
        <v>36</v>
      </c>
      <c r="K5147" t="s">
        <v>43</v>
      </c>
      <c r="L5147" s="2">
        <f t="shared" si="801"/>
        <v>129.30719999999999</v>
      </c>
      <c r="M5147" s="2">
        <f t="shared" si="802"/>
        <v>139.04</v>
      </c>
      <c r="N5147" s="2">
        <f t="shared" si="808"/>
        <v>9.7327999999999975</v>
      </c>
      <c r="O5147" s="2">
        <f t="shared" si="803"/>
        <v>38.93119999999999</v>
      </c>
      <c r="P5147" s="2">
        <f t="shared" si="804"/>
        <v>556.16</v>
      </c>
      <c r="Q5147" s="2">
        <f t="shared" si="805"/>
        <v>6.9999999999999982</v>
      </c>
      <c r="R5147">
        <v>4</v>
      </c>
      <c r="S5147">
        <v>0</v>
      </c>
      <c r="T5147" s="2">
        <v>139.04</v>
      </c>
      <c r="U5147" s="3">
        <v>38.931200000000004</v>
      </c>
      <c r="V5147" s="4">
        <f t="shared" si="809"/>
        <v>7.0000000000000009</v>
      </c>
      <c r="W5147" s="2">
        <f t="shared" si="806"/>
        <v>556.16</v>
      </c>
    </row>
    <row r="5148" spans="1:23" x14ac:dyDescent="0.25">
      <c r="A5148">
        <f t="shared" si="807"/>
        <v>2017</v>
      </c>
      <c r="B5148" s="1">
        <v>42768</v>
      </c>
      <c r="C5148" s="1">
        <v>42773</v>
      </c>
      <c r="D5148" s="1" t="str">
        <f t="shared" si="800"/>
        <v>Feb</v>
      </c>
      <c r="E5148" t="s">
        <v>38</v>
      </c>
      <c r="F5148" t="s">
        <v>852</v>
      </c>
      <c r="G5148" t="s">
        <v>25</v>
      </c>
      <c r="H5148" t="s">
        <v>34</v>
      </c>
      <c r="I5148" t="s">
        <v>1906</v>
      </c>
      <c r="J5148" t="s">
        <v>36</v>
      </c>
      <c r="K5148" t="s">
        <v>55</v>
      </c>
      <c r="L5148" s="2">
        <f t="shared" si="801"/>
        <v>42.704999999999998</v>
      </c>
      <c r="M5148" s="2">
        <f t="shared" si="802"/>
        <v>46.8</v>
      </c>
      <c r="N5148" s="2">
        <f t="shared" si="808"/>
        <v>4.0949999999999989</v>
      </c>
      <c r="O5148" s="2">
        <f t="shared" si="803"/>
        <v>16.379999999999995</v>
      </c>
      <c r="P5148" s="2">
        <f t="shared" si="804"/>
        <v>187.2</v>
      </c>
      <c r="Q5148" s="2">
        <f t="shared" si="805"/>
        <v>8.7499999999999982</v>
      </c>
      <c r="R5148">
        <v>4</v>
      </c>
      <c r="S5148">
        <v>0</v>
      </c>
      <c r="T5148" s="2">
        <v>46.8</v>
      </c>
      <c r="U5148" s="3">
        <v>16.38</v>
      </c>
      <c r="V5148" s="4">
        <f t="shared" si="809"/>
        <v>8.75</v>
      </c>
      <c r="W5148" s="2">
        <f t="shared" si="806"/>
        <v>187.2</v>
      </c>
    </row>
    <row r="5149" spans="1:23" x14ac:dyDescent="0.25">
      <c r="A5149">
        <f t="shared" si="807"/>
        <v>2017</v>
      </c>
      <c r="B5149" s="1">
        <v>43093</v>
      </c>
      <c r="C5149" s="1">
        <v>43100</v>
      </c>
      <c r="D5149" s="1" t="str">
        <f t="shared" si="800"/>
        <v>Dec</v>
      </c>
      <c r="E5149" t="s">
        <v>38</v>
      </c>
      <c r="F5149" t="s">
        <v>1035</v>
      </c>
      <c r="G5149" t="s">
        <v>64</v>
      </c>
      <c r="H5149" t="s">
        <v>34</v>
      </c>
      <c r="I5149" t="s">
        <v>2335</v>
      </c>
      <c r="J5149" t="s">
        <v>28</v>
      </c>
      <c r="K5149" t="s">
        <v>46</v>
      </c>
      <c r="L5149" s="2">
        <f t="shared" si="801"/>
        <v>8.0634000000000015</v>
      </c>
      <c r="M5149" s="2">
        <f t="shared" si="802"/>
        <v>8.3440000000000012</v>
      </c>
      <c r="N5149" s="2">
        <f t="shared" si="808"/>
        <v>0.28059999999999974</v>
      </c>
      <c r="O5149" s="2">
        <f t="shared" si="803"/>
        <v>1.122399999999999</v>
      </c>
      <c r="P5149" s="2">
        <f t="shared" si="804"/>
        <v>33.376000000000005</v>
      </c>
      <c r="Q5149" s="2">
        <f t="shared" si="805"/>
        <v>3.3628954937679736</v>
      </c>
      <c r="R5149">
        <v>4</v>
      </c>
      <c r="S5149">
        <v>0.2</v>
      </c>
      <c r="T5149" s="2">
        <v>8.5440000000000005</v>
      </c>
      <c r="U5149" s="3">
        <v>1.9223999999999997</v>
      </c>
      <c r="V5149" s="4">
        <f t="shared" si="809"/>
        <v>5.6249999999999991</v>
      </c>
      <c r="W5149" s="2">
        <f t="shared" si="806"/>
        <v>34.176000000000002</v>
      </c>
    </row>
    <row r="5150" spans="1:23" x14ac:dyDescent="0.25">
      <c r="A5150">
        <f t="shared" si="807"/>
        <v>2017</v>
      </c>
      <c r="B5150" s="1">
        <v>43093</v>
      </c>
      <c r="C5150" s="1">
        <v>43100</v>
      </c>
      <c r="D5150" s="1" t="str">
        <f t="shared" si="800"/>
        <v>Dec</v>
      </c>
      <c r="E5150" t="s">
        <v>38</v>
      </c>
      <c r="F5150" t="s">
        <v>1035</v>
      </c>
      <c r="G5150" t="s">
        <v>64</v>
      </c>
      <c r="H5150" t="s">
        <v>34</v>
      </c>
      <c r="I5150" t="s">
        <v>1017</v>
      </c>
      <c r="J5150" t="s">
        <v>28</v>
      </c>
      <c r="K5150" t="s">
        <v>31</v>
      </c>
      <c r="L5150" s="2">
        <f t="shared" si="801"/>
        <v>807.27700000000016</v>
      </c>
      <c r="M5150" s="2">
        <f t="shared" si="802"/>
        <v>842.17600000000004</v>
      </c>
      <c r="N5150" s="2">
        <f t="shared" si="808"/>
        <v>34.898999999999887</v>
      </c>
      <c r="O5150" s="2">
        <f t="shared" si="803"/>
        <v>104.69699999999966</v>
      </c>
      <c r="P5150" s="2">
        <f t="shared" si="804"/>
        <v>2526.5280000000002</v>
      </c>
      <c r="Q5150" s="2">
        <f t="shared" si="805"/>
        <v>4.1439081617144016</v>
      </c>
      <c r="R5150">
        <v>3</v>
      </c>
      <c r="S5150">
        <v>0.2</v>
      </c>
      <c r="T5150" s="2">
        <v>842.37600000000009</v>
      </c>
      <c r="U5150" s="3">
        <v>105.29699999999988</v>
      </c>
      <c r="V5150" s="4">
        <f t="shared" si="809"/>
        <v>4.1666666666666616</v>
      </c>
      <c r="W5150" s="2">
        <f t="shared" si="806"/>
        <v>2527.1280000000002</v>
      </c>
    </row>
    <row r="5151" spans="1:23" x14ac:dyDescent="0.25">
      <c r="A5151">
        <f t="shared" si="807"/>
        <v>2014</v>
      </c>
      <c r="B5151" s="1">
        <v>41811</v>
      </c>
      <c r="C5151" s="1">
        <v>41811</v>
      </c>
      <c r="D5151" s="1" t="str">
        <f t="shared" si="800"/>
        <v>Jun</v>
      </c>
      <c r="E5151" t="s">
        <v>528</v>
      </c>
      <c r="F5151" t="s">
        <v>1633</v>
      </c>
      <c r="G5151" t="s">
        <v>25</v>
      </c>
      <c r="H5151" t="s">
        <v>80</v>
      </c>
      <c r="I5151" t="s">
        <v>1873</v>
      </c>
      <c r="J5151" t="s">
        <v>50</v>
      </c>
      <c r="K5151" t="s">
        <v>51</v>
      </c>
      <c r="L5151" s="2">
        <f t="shared" si="801"/>
        <v>1097.4144999999999</v>
      </c>
      <c r="M5151" s="2">
        <f t="shared" si="802"/>
        <v>1214.8499999999999</v>
      </c>
      <c r="N5151" s="2">
        <f t="shared" si="808"/>
        <v>117.43550000000005</v>
      </c>
      <c r="O5151" s="2">
        <f t="shared" si="803"/>
        <v>352.30650000000014</v>
      </c>
      <c r="P5151" s="2">
        <f t="shared" si="804"/>
        <v>3644.5499999999997</v>
      </c>
      <c r="Q5151" s="2">
        <f t="shared" si="805"/>
        <v>9.6666666666666714</v>
      </c>
      <c r="R5151">
        <v>3</v>
      </c>
      <c r="S5151">
        <v>0</v>
      </c>
      <c r="T5151" s="2">
        <v>1214.8499999999999</v>
      </c>
      <c r="U5151" s="3">
        <v>352.30649999999997</v>
      </c>
      <c r="V5151" s="4">
        <f t="shared" si="809"/>
        <v>9.6666666666666661</v>
      </c>
      <c r="W5151" s="2">
        <f t="shared" si="806"/>
        <v>3644.5499999999997</v>
      </c>
    </row>
    <row r="5152" spans="1:23" x14ac:dyDescent="0.25">
      <c r="A5152">
        <f t="shared" si="807"/>
        <v>2017</v>
      </c>
      <c r="B5152" s="1">
        <v>42800</v>
      </c>
      <c r="C5152" s="1">
        <v>42804</v>
      </c>
      <c r="D5152" s="1" t="str">
        <f t="shared" si="800"/>
        <v>Mar</v>
      </c>
      <c r="E5152" t="s">
        <v>23</v>
      </c>
      <c r="F5152" t="s">
        <v>249</v>
      </c>
      <c r="G5152" t="s">
        <v>33</v>
      </c>
      <c r="H5152" t="s">
        <v>34</v>
      </c>
      <c r="I5152" t="s">
        <v>489</v>
      </c>
      <c r="J5152" t="s">
        <v>36</v>
      </c>
      <c r="K5152" t="s">
        <v>43</v>
      </c>
      <c r="L5152" s="2">
        <f t="shared" si="801"/>
        <v>59.307500000000005</v>
      </c>
      <c r="M5152" s="2">
        <f t="shared" si="802"/>
        <v>67.78</v>
      </c>
      <c r="N5152" s="2">
        <f t="shared" si="808"/>
        <v>8.4724999999999966</v>
      </c>
      <c r="O5152" s="2">
        <f t="shared" si="803"/>
        <v>16.944999999999993</v>
      </c>
      <c r="P5152" s="2">
        <f t="shared" si="804"/>
        <v>135.56</v>
      </c>
      <c r="Q5152" s="2">
        <f t="shared" si="805"/>
        <v>12.499999999999995</v>
      </c>
      <c r="R5152">
        <v>2</v>
      </c>
      <c r="S5152">
        <v>0</v>
      </c>
      <c r="T5152" s="2">
        <v>67.78</v>
      </c>
      <c r="U5152" s="3">
        <v>16.945</v>
      </c>
      <c r="V5152" s="4">
        <f t="shared" si="809"/>
        <v>12.5</v>
      </c>
      <c r="W5152" s="2">
        <f t="shared" si="806"/>
        <v>135.56</v>
      </c>
    </row>
    <row r="5153" spans="1:23" x14ac:dyDescent="0.25">
      <c r="A5153">
        <f t="shared" si="807"/>
        <v>2017</v>
      </c>
      <c r="B5153" s="1">
        <v>43003</v>
      </c>
      <c r="C5153" s="1">
        <v>43006</v>
      </c>
      <c r="D5153" s="1" t="str">
        <f t="shared" si="800"/>
        <v>Sep</v>
      </c>
      <c r="E5153" t="s">
        <v>98</v>
      </c>
      <c r="F5153" t="s">
        <v>2037</v>
      </c>
      <c r="G5153" t="s">
        <v>33</v>
      </c>
      <c r="H5153" t="s">
        <v>34</v>
      </c>
      <c r="I5153" t="s">
        <v>1316</v>
      </c>
      <c r="J5153" t="s">
        <v>36</v>
      </c>
      <c r="K5153" t="s">
        <v>43</v>
      </c>
      <c r="L5153" s="2">
        <f t="shared" si="801"/>
        <v>37.825200000000009</v>
      </c>
      <c r="M5153" s="2">
        <f t="shared" si="802"/>
        <v>39.900000000000006</v>
      </c>
      <c r="N5153" s="2">
        <f t="shared" si="808"/>
        <v>2.0747999999999962</v>
      </c>
      <c r="O5153" s="2">
        <f t="shared" si="803"/>
        <v>10.373999999999981</v>
      </c>
      <c r="P5153" s="2">
        <f t="shared" si="804"/>
        <v>199.50000000000003</v>
      </c>
      <c r="Q5153" s="2">
        <f t="shared" si="805"/>
        <v>5.1999999999999904</v>
      </c>
      <c r="R5153">
        <v>5</v>
      </c>
      <c r="S5153">
        <v>0</v>
      </c>
      <c r="T5153" s="2">
        <v>39.900000000000006</v>
      </c>
      <c r="U5153" s="3">
        <v>10.373999999999999</v>
      </c>
      <c r="V5153" s="4">
        <f t="shared" si="809"/>
        <v>5.1999999999999984</v>
      </c>
      <c r="W5153" s="2">
        <f t="shared" si="806"/>
        <v>199.50000000000003</v>
      </c>
    </row>
    <row r="5154" spans="1:23" x14ac:dyDescent="0.25">
      <c r="A5154">
        <f t="shared" si="807"/>
        <v>2014</v>
      </c>
      <c r="B5154" s="1">
        <v>41820</v>
      </c>
      <c r="C5154" s="1">
        <v>41826</v>
      </c>
      <c r="D5154" s="1" t="str">
        <f t="shared" si="800"/>
        <v>Jun</v>
      </c>
      <c r="E5154" t="s">
        <v>38</v>
      </c>
      <c r="F5154" t="s">
        <v>2502</v>
      </c>
      <c r="G5154" t="s">
        <v>25</v>
      </c>
      <c r="H5154" t="s">
        <v>80</v>
      </c>
      <c r="I5154" t="s">
        <v>739</v>
      </c>
      <c r="J5154" t="s">
        <v>36</v>
      </c>
      <c r="K5154" t="s">
        <v>53</v>
      </c>
      <c r="L5154" s="2">
        <f t="shared" si="801"/>
        <v>1.8480000000000003</v>
      </c>
      <c r="M5154" s="2">
        <f t="shared" si="802"/>
        <v>2.488</v>
      </c>
      <c r="N5154" s="2">
        <f t="shared" si="808"/>
        <v>0.63999999999999968</v>
      </c>
      <c r="O5154" s="2">
        <f t="shared" si="803"/>
        <v>0.63999999999999968</v>
      </c>
      <c r="P5154" s="2">
        <f t="shared" si="804"/>
        <v>2.488</v>
      </c>
      <c r="Q5154" s="2">
        <f t="shared" si="805"/>
        <v>25.723472668810277</v>
      </c>
      <c r="R5154">
        <v>1</v>
      </c>
      <c r="S5154">
        <v>0.2</v>
      </c>
      <c r="T5154" s="2">
        <v>2.6880000000000002</v>
      </c>
      <c r="U5154" s="3">
        <v>0.83999999999999975</v>
      </c>
      <c r="V5154" s="4">
        <f t="shared" si="809"/>
        <v>31.249999999999989</v>
      </c>
      <c r="W5154" s="2">
        <f t="shared" si="806"/>
        <v>2.6880000000000002</v>
      </c>
    </row>
    <row r="5155" spans="1:23" x14ac:dyDescent="0.25">
      <c r="A5155">
        <f t="shared" si="807"/>
        <v>2014</v>
      </c>
      <c r="B5155" s="1">
        <v>41820</v>
      </c>
      <c r="C5155" s="1">
        <v>41826</v>
      </c>
      <c r="D5155" s="1" t="str">
        <f t="shared" si="800"/>
        <v>Jun</v>
      </c>
      <c r="E5155" t="s">
        <v>38</v>
      </c>
      <c r="F5155" t="s">
        <v>2502</v>
      </c>
      <c r="G5155" t="s">
        <v>25</v>
      </c>
      <c r="H5155" t="s">
        <v>80</v>
      </c>
      <c r="I5155" t="s">
        <v>364</v>
      </c>
      <c r="J5155" t="s">
        <v>36</v>
      </c>
      <c r="K5155" t="s">
        <v>48</v>
      </c>
      <c r="L5155" s="2">
        <f t="shared" si="801"/>
        <v>5.6320000000000006</v>
      </c>
      <c r="M5155" s="2">
        <f t="shared" si="802"/>
        <v>6.6000000000000005</v>
      </c>
      <c r="N5155" s="2">
        <f t="shared" si="808"/>
        <v>0.96799999999999997</v>
      </c>
      <c r="O5155" s="2">
        <f t="shared" si="803"/>
        <v>2.9039999999999999</v>
      </c>
      <c r="P5155" s="2">
        <f t="shared" si="804"/>
        <v>19.8</v>
      </c>
      <c r="Q5155" s="2">
        <f t="shared" si="805"/>
        <v>14.666666666666666</v>
      </c>
      <c r="R5155">
        <v>3</v>
      </c>
      <c r="S5155">
        <v>0</v>
      </c>
      <c r="T5155" s="2">
        <v>6.6000000000000005</v>
      </c>
      <c r="U5155" s="3">
        <v>2.9040000000000008</v>
      </c>
      <c r="V5155" s="4">
        <f t="shared" si="809"/>
        <v>14.66666666666667</v>
      </c>
      <c r="W5155" s="2">
        <f t="shared" si="806"/>
        <v>19.8</v>
      </c>
    </row>
    <row r="5156" spans="1:23" x14ac:dyDescent="0.25">
      <c r="A5156">
        <f t="shared" si="807"/>
        <v>2015</v>
      </c>
      <c r="B5156" s="1">
        <v>42223</v>
      </c>
      <c r="C5156" s="1">
        <v>42224</v>
      </c>
      <c r="D5156" s="1" t="str">
        <f t="shared" si="800"/>
        <v>Aug</v>
      </c>
      <c r="E5156" t="s">
        <v>98</v>
      </c>
      <c r="F5156" t="s">
        <v>1968</v>
      </c>
      <c r="G5156" t="s">
        <v>25</v>
      </c>
      <c r="H5156" t="s">
        <v>65</v>
      </c>
      <c r="I5156" t="s">
        <v>75</v>
      </c>
      <c r="J5156" t="s">
        <v>36</v>
      </c>
      <c r="K5156" t="s">
        <v>53</v>
      </c>
      <c r="L5156" s="2">
        <f t="shared" si="801"/>
        <v>25.134</v>
      </c>
      <c r="M5156" s="2">
        <f t="shared" si="802"/>
        <v>28.4</v>
      </c>
      <c r="N5156" s="2">
        <f t="shared" si="808"/>
        <v>3.2659999999999982</v>
      </c>
      <c r="O5156" s="2">
        <f t="shared" si="803"/>
        <v>13.063999999999993</v>
      </c>
      <c r="P5156" s="2">
        <f t="shared" si="804"/>
        <v>113.6</v>
      </c>
      <c r="Q5156" s="2">
        <f t="shared" si="805"/>
        <v>11.499999999999995</v>
      </c>
      <c r="R5156">
        <v>4</v>
      </c>
      <c r="S5156">
        <v>0</v>
      </c>
      <c r="T5156" s="2">
        <v>28.4</v>
      </c>
      <c r="U5156" s="3">
        <v>13.063999999999998</v>
      </c>
      <c r="V5156" s="4">
        <f t="shared" si="809"/>
        <v>11.5</v>
      </c>
      <c r="W5156" s="2">
        <f t="shared" si="806"/>
        <v>113.6</v>
      </c>
    </row>
    <row r="5157" spans="1:23" x14ac:dyDescent="0.25">
      <c r="A5157">
        <f t="shared" si="807"/>
        <v>2015</v>
      </c>
      <c r="B5157" s="1">
        <v>42223</v>
      </c>
      <c r="C5157" s="1">
        <v>42224</v>
      </c>
      <c r="D5157" s="1" t="str">
        <f t="shared" si="800"/>
        <v>Aug</v>
      </c>
      <c r="E5157" t="s">
        <v>98</v>
      </c>
      <c r="F5157" t="s">
        <v>1968</v>
      </c>
      <c r="G5157" t="s">
        <v>25</v>
      </c>
      <c r="H5157" t="s">
        <v>65</v>
      </c>
      <c r="I5157" t="s">
        <v>2185</v>
      </c>
      <c r="J5157" t="s">
        <v>28</v>
      </c>
      <c r="K5157" t="s">
        <v>46</v>
      </c>
      <c r="L5157" s="2">
        <f t="shared" si="801"/>
        <v>201.58320000000001</v>
      </c>
      <c r="M5157" s="2">
        <f t="shared" si="802"/>
        <v>212.94</v>
      </c>
      <c r="N5157" s="2">
        <f t="shared" si="808"/>
        <v>11.356799999999993</v>
      </c>
      <c r="O5157" s="2">
        <f t="shared" si="803"/>
        <v>34.070399999999978</v>
      </c>
      <c r="P5157" s="2">
        <f t="shared" si="804"/>
        <v>638.81999999999994</v>
      </c>
      <c r="Q5157" s="2">
        <f t="shared" si="805"/>
        <v>5.3333333333333304</v>
      </c>
      <c r="R5157">
        <v>3</v>
      </c>
      <c r="S5157">
        <v>0</v>
      </c>
      <c r="T5157" s="2">
        <v>212.94</v>
      </c>
      <c r="U5157" s="3">
        <v>34.070399999999999</v>
      </c>
      <c r="V5157" s="4">
        <f t="shared" si="809"/>
        <v>5.3333333333333339</v>
      </c>
      <c r="W5157" s="2">
        <f t="shared" si="806"/>
        <v>638.81999999999994</v>
      </c>
    </row>
    <row r="5158" spans="1:23" x14ac:dyDescent="0.25">
      <c r="A5158">
        <f t="shared" si="807"/>
        <v>2017</v>
      </c>
      <c r="B5158" s="1">
        <v>42916</v>
      </c>
      <c r="C5158" s="1">
        <v>42920</v>
      </c>
      <c r="D5158" s="1" t="str">
        <f t="shared" si="800"/>
        <v>Jun</v>
      </c>
      <c r="E5158" t="s">
        <v>23</v>
      </c>
      <c r="F5158" t="s">
        <v>2242</v>
      </c>
      <c r="G5158" t="s">
        <v>64</v>
      </c>
      <c r="H5158" t="s">
        <v>65</v>
      </c>
      <c r="I5158" t="s">
        <v>2529</v>
      </c>
      <c r="J5158" t="s">
        <v>50</v>
      </c>
      <c r="K5158" t="s">
        <v>51</v>
      </c>
      <c r="L5158" s="2">
        <f t="shared" si="801"/>
        <v>938.98500000000013</v>
      </c>
      <c r="M5158" s="2">
        <f t="shared" si="802"/>
        <v>1001.384</v>
      </c>
      <c r="N5158" s="2">
        <f t="shared" si="808"/>
        <v>62.398999999999887</v>
      </c>
      <c r="O5158" s="2">
        <f t="shared" si="803"/>
        <v>124.79799999999977</v>
      </c>
      <c r="P5158" s="2">
        <f t="shared" si="804"/>
        <v>2002.768</v>
      </c>
      <c r="Q5158" s="2">
        <f t="shared" si="805"/>
        <v>6.2312759141348266</v>
      </c>
      <c r="R5158">
        <v>2</v>
      </c>
      <c r="S5158">
        <v>0.2</v>
      </c>
      <c r="T5158" s="2">
        <v>1001.5840000000001</v>
      </c>
      <c r="U5158" s="3">
        <v>125.19799999999992</v>
      </c>
      <c r="V5158" s="4">
        <f t="shared" si="809"/>
        <v>6.2499999999999956</v>
      </c>
      <c r="W5158" s="2">
        <f t="shared" si="806"/>
        <v>2003.1680000000001</v>
      </c>
    </row>
    <row r="5159" spans="1:23" x14ac:dyDescent="0.25">
      <c r="A5159">
        <f t="shared" si="807"/>
        <v>2017</v>
      </c>
      <c r="B5159" s="1">
        <v>42916</v>
      </c>
      <c r="C5159" s="1">
        <v>42920</v>
      </c>
      <c r="D5159" s="1" t="str">
        <f t="shared" si="800"/>
        <v>Jun</v>
      </c>
      <c r="E5159" t="s">
        <v>23</v>
      </c>
      <c r="F5159" t="s">
        <v>2242</v>
      </c>
      <c r="G5159" t="s">
        <v>64</v>
      </c>
      <c r="H5159" t="s">
        <v>65</v>
      </c>
      <c r="I5159" t="s">
        <v>2420</v>
      </c>
      <c r="J5159" t="s">
        <v>28</v>
      </c>
      <c r="K5159" t="s">
        <v>31</v>
      </c>
      <c r="L5159" s="2">
        <f t="shared" si="801"/>
        <v>628.67359999999996</v>
      </c>
      <c r="M5159" s="2">
        <f t="shared" si="802"/>
        <v>568.75800000000004</v>
      </c>
      <c r="N5159" s="2">
        <f t="shared" si="808"/>
        <v>-59.915599999999927</v>
      </c>
      <c r="O5159" s="2">
        <f t="shared" si="803"/>
        <v>-179.74679999999978</v>
      </c>
      <c r="P5159" s="2">
        <f t="shared" si="804"/>
        <v>1706.2740000000001</v>
      </c>
      <c r="Q5159" s="2">
        <f t="shared" si="805"/>
        <v>-10.534462811951641</v>
      </c>
      <c r="R5159">
        <v>3</v>
      </c>
      <c r="S5159">
        <v>0.3</v>
      </c>
      <c r="T5159" s="2">
        <v>569.05799999999999</v>
      </c>
      <c r="U5159" s="3">
        <v>-178.84680000000006</v>
      </c>
      <c r="V5159" s="4">
        <f t="shared" si="809"/>
        <v>-10.47619047619048</v>
      </c>
      <c r="W5159" s="2">
        <f t="shared" si="806"/>
        <v>1707.174</v>
      </c>
    </row>
    <row r="5160" spans="1:23" x14ac:dyDescent="0.25">
      <c r="A5160">
        <f t="shared" si="807"/>
        <v>2017</v>
      </c>
      <c r="B5160" s="1">
        <v>42916</v>
      </c>
      <c r="C5160" s="1">
        <v>42920</v>
      </c>
      <c r="D5160" s="1" t="str">
        <f t="shared" si="800"/>
        <v>Jun</v>
      </c>
      <c r="E5160" t="s">
        <v>23</v>
      </c>
      <c r="F5160" t="s">
        <v>2242</v>
      </c>
      <c r="G5160" t="s">
        <v>64</v>
      </c>
      <c r="H5160" t="s">
        <v>65</v>
      </c>
      <c r="I5160" t="s">
        <v>182</v>
      </c>
      <c r="J5160" t="s">
        <v>28</v>
      </c>
      <c r="K5160" t="s">
        <v>46</v>
      </c>
      <c r="L5160" s="2">
        <f t="shared" si="801"/>
        <v>19.380200000000002</v>
      </c>
      <c r="M5160" s="2">
        <f t="shared" si="802"/>
        <v>13.624000000000002</v>
      </c>
      <c r="N5160" s="2">
        <f t="shared" si="808"/>
        <v>-5.7561999999999998</v>
      </c>
      <c r="O5160" s="2">
        <f t="shared" si="803"/>
        <v>-11.5124</v>
      </c>
      <c r="P5160" s="2">
        <f t="shared" si="804"/>
        <v>27.248000000000005</v>
      </c>
      <c r="Q5160" s="2">
        <f t="shared" si="805"/>
        <v>-42.25044039929535</v>
      </c>
      <c r="R5160">
        <v>2</v>
      </c>
      <c r="S5160">
        <v>0.6</v>
      </c>
      <c r="T5160" s="2">
        <v>14.224000000000002</v>
      </c>
      <c r="U5160" s="3">
        <v>-10.312400000000004</v>
      </c>
      <c r="V5160" s="4">
        <f t="shared" si="809"/>
        <v>-36.250000000000007</v>
      </c>
      <c r="W5160" s="2">
        <f t="shared" si="806"/>
        <v>28.448000000000004</v>
      </c>
    </row>
    <row r="5161" spans="1:23" x14ac:dyDescent="0.25">
      <c r="A5161">
        <f t="shared" si="807"/>
        <v>2015</v>
      </c>
      <c r="B5161" s="1">
        <v>42303</v>
      </c>
      <c r="C5161" s="1">
        <v>42307</v>
      </c>
      <c r="D5161" s="1" t="str">
        <f t="shared" si="800"/>
        <v>Oct</v>
      </c>
      <c r="E5161" t="s">
        <v>23</v>
      </c>
      <c r="F5161" t="s">
        <v>425</v>
      </c>
      <c r="G5161" t="s">
        <v>33</v>
      </c>
      <c r="H5161" t="s">
        <v>34</v>
      </c>
      <c r="I5161" t="s">
        <v>345</v>
      </c>
      <c r="J5161" t="s">
        <v>50</v>
      </c>
      <c r="K5161" t="s">
        <v>51</v>
      </c>
      <c r="L5161" s="2">
        <f t="shared" si="801"/>
        <v>100.96469999999999</v>
      </c>
      <c r="M5161" s="2">
        <f t="shared" si="802"/>
        <v>105.384</v>
      </c>
      <c r="N5161" s="2">
        <f t="shared" si="808"/>
        <v>4.4193000000000069</v>
      </c>
      <c r="O5161" s="2">
        <f t="shared" si="803"/>
        <v>8.8386000000000138</v>
      </c>
      <c r="P5161" s="2">
        <f t="shared" si="804"/>
        <v>210.768</v>
      </c>
      <c r="Q5161" s="2">
        <f t="shared" si="805"/>
        <v>4.1935208380778928</v>
      </c>
      <c r="R5161">
        <v>2</v>
      </c>
      <c r="S5161">
        <v>0.2</v>
      </c>
      <c r="T5161" s="2">
        <v>105.584</v>
      </c>
      <c r="U5161" s="3">
        <v>9.2386000000000053</v>
      </c>
      <c r="V5161" s="4">
        <f t="shared" si="809"/>
        <v>4.3750000000000027</v>
      </c>
      <c r="W5161" s="2">
        <f t="shared" si="806"/>
        <v>211.16800000000001</v>
      </c>
    </row>
    <row r="5162" spans="1:23" x14ac:dyDescent="0.25">
      <c r="A5162">
        <f t="shared" si="807"/>
        <v>2015</v>
      </c>
      <c r="B5162" s="1">
        <v>42303</v>
      </c>
      <c r="C5162" s="1">
        <v>42307</v>
      </c>
      <c r="D5162" s="1" t="str">
        <f t="shared" si="800"/>
        <v>Oct</v>
      </c>
      <c r="E5162" t="s">
        <v>23</v>
      </c>
      <c r="F5162" t="s">
        <v>425</v>
      </c>
      <c r="G5162" t="s">
        <v>33</v>
      </c>
      <c r="H5162" t="s">
        <v>34</v>
      </c>
      <c r="I5162" t="s">
        <v>1957</v>
      </c>
      <c r="J5162" t="s">
        <v>50</v>
      </c>
      <c r="K5162" t="s">
        <v>51</v>
      </c>
      <c r="L5162" s="2">
        <f t="shared" si="801"/>
        <v>76.021500000000017</v>
      </c>
      <c r="M5162" s="2">
        <f t="shared" si="802"/>
        <v>68.52000000000001</v>
      </c>
      <c r="N5162" s="2">
        <f t="shared" si="808"/>
        <v>-7.5015000000000072</v>
      </c>
      <c r="O5162" s="2">
        <f t="shared" si="803"/>
        <v>-15.003000000000014</v>
      </c>
      <c r="P5162" s="2">
        <f t="shared" si="804"/>
        <v>137.04000000000002</v>
      </c>
      <c r="Q5162" s="2">
        <f t="shared" si="805"/>
        <v>-10.947898423817874</v>
      </c>
      <c r="R5162">
        <v>2</v>
      </c>
      <c r="S5162">
        <v>0.2</v>
      </c>
      <c r="T5162" s="2">
        <v>68.720000000000013</v>
      </c>
      <c r="U5162" s="3">
        <v>-14.603000000000005</v>
      </c>
      <c r="V5162" s="4">
        <f t="shared" si="809"/>
        <v>-10.625000000000002</v>
      </c>
      <c r="W5162" s="2">
        <f t="shared" si="806"/>
        <v>137.44000000000003</v>
      </c>
    </row>
    <row r="5163" spans="1:23" x14ac:dyDescent="0.25">
      <c r="A5163">
        <f t="shared" si="807"/>
        <v>2014</v>
      </c>
      <c r="B5163" s="1">
        <v>41850</v>
      </c>
      <c r="C5163" s="1">
        <v>41856</v>
      </c>
      <c r="D5163" s="1" t="str">
        <f t="shared" si="800"/>
        <v>Jul</v>
      </c>
      <c r="E5163" t="s">
        <v>38</v>
      </c>
      <c r="F5163" t="s">
        <v>2482</v>
      </c>
      <c r="G5163" t="s">
        <v>33</v>
      </c>
      <c r="H5163" t="s">
        <v>34</v>
      </c>
      <c r="I5163" t="s">
        <v>2284</v>
      </c>
      <c r="J5163" t="s">
        <v>28</v>
      </c>
      <c r="K5163" t="s">
        <v>29</v>
      </c>
      <c r="L5163" s="2">
        <f t="shared" si="801"/>
        <v>1335.3537999999999</v>
      </c>
      <c r="M5163" s="2">
        <f t="shared" si="802"/>
        <v>1367.84</v>
      </c>
      <c r="N5163" s="2">
        <f t="shared" si="808"/>
        <v>32.486200000000053</v>
      </c>
      <c r="O5163" s="2">
        <f t="shared" si="803"/>
        <v>259.88960000000043</v>
      </c>
      <c r="P5163" s="2">
        <f t="shared" si="804"/>
        <v>10942.72</v>
      </c>
      <c r="Q5163" s="2">
        <f t="shared" si="805"/>
        <v>2.375000000000004</v>
      </c>
      <c r="R5163">
        <v>8</v>
      </c>
      <c r="S5163">
        <v>0</v>
      </c>
      <c r="T5163" s="2">
        <v>1367.84</v>
      </c>
      <c r="U5163" s="3">
        <v>259.88959999999997</v>
      </c>
      <c r="V5163" s="4">
        <f t="shared" si="809"/>
        <v>2.375</v>
      </c>
      <c r="W5163" s="2">
        <f t="shared" si="806"/>
        <v>10942.72</v>
      </c>
    </row>
    <row r="5164" spans="1:23" x14ac:dyDescent="0.25">
      <c r="A5164">
        <f t="shared" si="807"/>
        <v>2016</v>
      </c>
      <c r="B5164" s="1">
        <v>42692</v>
      </c>
      <c r="C5164" s="1">
        <v>42697</v>
      </c>
      <c r="D5164" s="1" t="str">
        <f t="shared" si="800"/>
        <v>Nov</v>
      </c>
      <c r="E5164" t="s">
        <v>23</v>
      </c>
      <c r="F5164" t="s">
        <v>760</v>
      </c>
      <c r="G5164" t="s">
        <v>25</v>
      </c>
      <c r="H5164" t="s">
        <v>65</v>
      </c>
      <c r="I5164" t="s">
        <v>171</v>
      </c>
      <c r="J5164" t="s">
        <v>28</v>
      </c>
      <c r="K5164" t="s">
        <v>31</v>
      </c>
      <c r="L5164" s="2">
        <f t="shared" si="801"/>
        <v>285.35219999999998</v>
      </c>
      <c r="M5164" s="2">
        <f t="shared" si="802"/>
        <v>301.95999999999998</v>
      </c>
      <c r="N5164" s="2">
        <f t="shared" si="808"/>
        <v>16.607799999999997</v>
      </c>
      <c r="O5164" s="2">
        <f t="shared" si="803"/>
        <v>33.215599999999995</v>
      </c>
      <c r="P5164" s="2">
        <f t="shared" si="804"/>
        <v>603.91999999999996</v>
      </c>
      <c r="Q5164" s="2">
        <f t="shared" si="805"/>
        <v>5.4999999999999991</v>
      </c>
      <c r="R5164">
        <v>2</v>
      </c>
      <c r="S5164">
        <v>0</v>
      </c>
      <c r="T5164" s="2">
        <v>301.95999999999998</v>
      </c>
      <c r="U5164" s="3">
        <v>33.215599999999995</v>
      </c>
      <c r="V5164" s="4">
        <f t="shared" si="809"/>
        <v>5.4999999999999991</v>
      </c>
      <c r="W5164" s="2">
        <f t="shared" si="806"/>
        <v>603.91999999999996</v>
      </c>
    </row>
    <row r="5165" spans="1:23" x14ac:dyDescent="0.25">
      <c r="A5165">
        <f t="shared" si="807"/>
        <v>2015</v>
      </c>
      <c r="B5165" s="1">
        <v>42191</v>
      </c>
      <c r="C5165" s="1">
        <v>42196</v>
      </c>
      <c r="D5165" s="1" t="str">
        <f t="shared" si="800"/>
        <v>Jul</v>
      </c>
      <c r="E5165" t="s">
        <v>38</v>
      </c>
      <c r="F5165" t="s">
        <v>2263</v>
      </c>
      <c r="G5165" t="s">
        <v>25</v>
      </c>
      <c r="H5165" t="s">
        <v>34</v>
      </c>
      <c r="I5165" t="s">
        <v>133</v>
      </c>
      <c r="J5165" t="s">
        <v>28</v>
      </c>
      <c r="K5165" t="s">
        <v>31</v>
      </c>
      <c r="L5165" s="2">
        <f t="shared" si="801"/>
        <v>176.03040000000004</v>
      </c>
      <c r="M5165" s="2">
        <f t="shared" si="802"/>
        <v>170.15200000000004</v>
      </c>
      <c r="N5165" s="2">
        <f t="shared" si="808"/>
        <v>-5.8783999999999992</v>
      </c>
      <c r="O5165" s="2">
        <f t="shared" si="803"/>
        <v>-17.635199999999998</v>
      </c>
      <c r="P5165" s="2">
        <f t="shared" si="804"/>
        <v>510.45600000000013</v>
      </c>
      <c r="Q5165" s="2">
        <f t="shared" si="805"/>
        <v>-3.4547933612299575</v>
      </c>
      <c r="R5165">
        <v>3</v>
      </c>
      <c r="S5165">
        <v>0.2</v>
      </c>
      <c r="T5165" s="2">
        <v>170.35200000000003</v>
      </c>
      <c r="U5165" s="3">
        <v>-17.035200000000003</v>
      </c>
      <c r="V5165" s="4">
        <f t="shared" si="809"/>
        <v>-3.3333333333333335</v>
      </c>
      <c r="W5165" s="2">
        <f t="shared" si="806"/>
        <v>511.0560000000001</v>
      </c>
    </row>
    <row r="5166" spans="1:23" x14ac:dyDescent="0.25">
      <c r="A5166">
        <f t="shared" si="807"/>
        <v>2014</v>
      </c>
      <c r="B5166" s="1">
        <v>41953</v>
      </c>
      <c r="C5166" s="1">
        <v>41959</v>
      </c>
      <c r="D5166" s="1" t="str">
        <f t="shared" si="800"/>
        <v>Nov</v>
      </c>
      <c r="E5166" t="s">
        <v>38</v>
      </c>
      <c r="F5166" t="s">
        <v>2308</v>
      </c>
      <c r="G5166" t="s">
        <v>25</v>
      </c>
      <c r="H5166" t="s">
        <v>65</v>
      </c>
      <c r="I5166" t="s">
        <v>243</v>
      </c>
      <c r="J5166" t="s">
        <v>36</v>
      </c>
      <c r="K5166" t="s">
        <v>48</v>
      </c>
      <c r="L5166" s="2">
        <f t="shared" si="801"/>
        <v>3.1395</v>
      </c>
      <c r="M5166" s="2">
        <f t="shared" si="802"/>
        <v>3.9</v>
      </c>
      <c r="N5166" s="2">
        <f t="shared" si="808"/>
        <v>0.76049999999999995</v>
      </c>
      <c r="O5166" s="2">
        <f t="shared" si="803"/>
        <v>1.5209999999999999</v>
      </c>
      <c r="P5166" s="2">
        <f t="shared" si="804"/>
        <v>7.8</v>
      </c>
      <c r="Q5166" s="2">
        <f t="shared" si="805"/>
        <v>19.499999999999996</v>
      </c>
      <c r="R5166">
        <v>2</v>
      </c>
      <c r="S5166">
        <v>0</v>
      </c>
      <c r="T5166" s="2">
        <v>3.9</v>
      </c>
      <c r="U5166" s="3">
        <v>1.5209999999999999</v>
      </c>
      <c r="V5166" s="4">
        <f t="shared" si="809"/>
        <v>19.499999999999996</v>
      </c>
      <c r="W5166" s="2">
        <f t="shared" si="806"/>
        <v>7.8</v>
      </c>
    </row>
    <row r="5167" spans="1:23" x14ac:dyDescent="0.25">
      <c r="A5167">
        <f t="shared" si="807"/>
        <v>2014</v>
      </c>
      <c r="B5167" s="1">
        <v>41953</v>
      </c>
      <c r="C5167" s="1">
        <v>41959</v>
      </c>
      <c r="D5167" s="1" t="str">
        <f t="shared" si="800"/>
        <v>Nov</v>
      </c>
      <c r="E5167" t="s">
        <v>38</v>
      </c>
      <c r="F5167" t="s">
        <v>2308</v>
      </c>
      <c r="G5167" t="s">
        <v>25</v>
      </c>
      <c r="H5167" t="s">
        <v>65</v>
      </c>
      <c r="I5167" t="s">
        <v>1540</v>
      </c>
      <c r="J5167" t="s">
        <v>36</v>
      </c>
      <c r="K5167" t="s">
        <v>60</v>
      </c>
      <c r="L5167" s="2">
        <f t="shared" si="801"/>
        <v>10.914</v>
      </c>
      <c r="M5167" s="2">
        <f t="shared" si="802"/>
        <v>12.84</v>
      </c>
      <c r="N5167" s="2">
        <f t="shared" si="808"/>
        <v>1.9260000000000002</v>
      </c>
      <c r="O5167" s="2">
        <f t="shared" si="803"/>
        <v>5.7780000000000005</v>
      </c>
      <c r="P5167" s="2">
        <f t="shared" si="804"/>
        <v>38.519999999999996</v>
      </c>
      <c r="Q5167" s="2">
        <f t="shared" si="805"/>
        <v>15.000000000000002</v>
      </c>
      <c r="R5167">
        <v>3</v>
      </c>
      <c r="S5167">
        <v>0</v>
      </c>
      <c r="T5167" s="2">
        <v>12.84</v>
      </c>
      <c r="U5167" s="3">
        <v>5.7779999999999987</v>
      </c>
      <c r="V5167" s="4">
        <f t="shared" si="809"/>
        <v>15</v>
      </c>
      <c r="W5167" s="2">
        <f t="shared" si="806"/>
        <v>38.519999999999996</v>
      </c>
    </row>
    <row r="5168" spans="1:23" x14ac:dyDescent="0.25">
      <c r="A5168">
        <f t="shared" si="807"/>
        <v>2014</v>
      </c>
      <c r="B5168" s="1">
        <v>41953</v>
      </c>
      <c r="C5168" s="1">
        <v>41959</v>
      </c>
      <c r="D5168" s="1" t="str">
        <f t="shared" si="800"/>
        <v>Nov</v>
      </c>
      <c r="E5168" t="s">
        <v>38</v>
      </c>
      <c r="F5168" t="s">
        <v>2308</v>
      </c>
      <c r="G5168" t="s">
        <v>25</v>
      </c>
      <c r="H5168" t="s">
        <v>65</v>
      </c>
      <c r="I5168" t="s">
        <v>377</v>
      </c>
      <c r="J5168" t="s">
        <v>36</v>
      </c>
      <c r="K5168" t="s">
        <v>60</v>
      </c>
      <c r="L5168" s="2">
        <f t="shared" si="801"/>
        <v>13.464</v>
      </c>
      <c r="M5168" s="2">
        <f t="shared" si="802"/>
        <v>15.84</v>
      </c>
      <c r="N5168" s="2">
        <f t="shared" si="808"/>
        <v>2.3759999999999994</v>
      </c>
      <c r="O5168" s="2">
        <f t="shared" si="803"/>
        <v>7.1279999999999983</v>
      </c>
      <c r="P5168" s="2">
        <f t="shared" si="804"/>
        <v>47.519999999999996</v>
      </c>
      <c r="Q5168" s="2">
        <f t="shared" si="805"/>
        <v>14.999999999999996</v>
      </c>
      <c r="R5168">
        <v>3</v>
      </c>
      <c r="S5168">
        <v>0</v>
      </c>
      <c r="T5168" s="2">
        <v>15.84</v>
      </c>
      <c r="U5168" s="3">
        <v>7.1280000000000001</v>
      </c>
      <c r="V5168" s="4">
        <f t="shared" si="809"/>
        <v>15.000000000000002</v>
      </c>
      <c r="W5168" s="2">
        <f t="shared" si="806"/>
        <v>47.519999999999996</v>
      </c>
    </row>
    <row r="5169" spans="1:23" x14ac:dyDescent="0.25">
      <c r="A5169">
        <f t="shared" si="807"/>
        <v>2014</v>
      </c>
      <c r="B5169" s="1">
        <v>41953</v>
      </c>
      <c r="C5169" s="1">
        <v>41959</v>
      </c>
      <c r="D5169" s="1" t="str">
        <f t="shared" si="800"/>
        <v>Nov</v>
      </c>
      <c r="E5169" t="s">
        <v>38</v>
      </c>
      <c r="F5169" t="s">
        <v>2308</v>
      </c>
      <c r="G5169" t="s">
        <v>25</v>
      </c>
      <c r="H5169" t="s">
        <v>65</v>
      </c>
      <c r="I5169" t="s">
        <v>779</v>
      </c>
      <c r="J5169" t="s">
        <v>28</v>
      </c>
      <c r="K5169" t="s">
        <v>31</v>
      </c>
      <c r="L5169" s="2">
        <f t="shared" si="801"/>
        <v>526.34399999999994</v>
      </c>
      <c r="M5169" s="2">
        <f t="shared" si="802"/>
        <v>563.93999999999994</v>
      </c>
      <c r="N5169" s="2">
        <f t="shared" si="808"/>
        <v>37.596000000000004</v>
      </c>
      <c r="O5169" s="2">
        <f t="shared" si="803"/>
        <v>112.78800000000001</v>
      </c>
      <c r="P5169" s="2">
        <f t="shared" si="804"/>
        <v>1691.8199999999997</v>
      </c>
      <c r="Q5169" s="2">
        <f t="shared" si="805"/>
        <v>6.6666666666666679</v>
      </c>
      <c r="R5169">
        <v>3</v>
      </c>
      <c r="S5169">
        <v>0</v>
      </c>
      <c r="T5169" s="2">
        <v>563.93999999999994</v>
      </c>
      <c r="U5169" s="3">
        <v>112.78800000000001</v>
      </c>
      <c r="V5169" s="4">
        <f t="shared" si="809"/>
        <v>6.6666666666666679</v>
      </c>
      <c r="W5169" s="2">
        <f t="shared" si="806"/>
        <v>1691.8199999999997</v>
      </c>
    </row>
    <row r="5170" spans="1:23" x14ac:dyDescent="0.25">
      <c r="A5170">
        <f t="shared" si="807"/>
        <v>2014</v>
      </c>
      <c r="B5170" s="1">
        <v>41953</v>
      </c>
      <c r="C5170" s="1">
        <v>41959</v>
      </c>
      <c r="D5170" s="1" t="str">
        <f t="shared" si="800"/>
        <v>Nov</v>
      </c>
      <c r="E5170" t="s">
        <v>38</v>
      </c>
      <c r="F5170" t="s">
        <v>2308</v>
      </c>
      <c r="G5170" t="s">
        <v>25</v>
      </c>
      <c r="H5170" t="s">
        <v>65</v>
      </c>
      <c r="I5170" t="s">
        <v>1552</v>
      </c>
      <c r="J5170" t="s">
        <v>36</v>
      </c>
      <c r="K5170" t="s">
        <v>43</v>
      </c>
      <c r="L5170" s="2">
        <f t="shared" si="801"/>
        <v>58.953800000000001</v>
      </c>
      <c r="M5170" s="2">
        <f t="shared" si="802"/>
        <v>62.94</v>
      </c>
      <c r="N5170" s="2">
        <f t="shared" si="808"/>
        <v>3.9861999999999966</v>
      </c>
      <c r="O5170" s="2">
        <f t="shared" si="803"/>
        <v>11.95859999999999</v>
      </c>
      <c r="P5170" s="2">
        <f t="shared" si="804"/>
        <v>188.82</v>
      </c>
      <c r="Q5170" s="2">
        <f t="shared" si="805"/>
        <v>6.3333333333333286</v>
      </c>
      <c r="R5170">
        <v>3</v>
      </c>
      <c r="S5170">
        <v>0</v>
      </c>
      <c r="T5170" s="2">
        <v>62.94</v>
      </c>
      <c r="U5170" s="3">
        <v>11.958600000000001</v>
      </c>
      <c r="V5170" s="4">
        <f t="shared" si="809"/>
        <v>6.3333333333333339</v>
      </c>
      <c r="W5170" s="2">
        <f t="shared" si="806"/>
        <v>188.82</v>
      </c>
    </row>
    <row r="5171" spans="1:23" x14ac:dyDescent="0.25">
      <c r="A5171">
        <f t="shared" si="807"/>
        <v>2014</v>
      </c>
      <c r="B5171" s="1">
        <v>41953</v>
      </c>
      <c r="C5171" s="1">
        <v>41959</v>
      </c>
      <c r="D5171" s="1" t="str">
        <f t="shared" si="800"/>
        <v>Nov</v>
      </c>
      <c r="E5171" t="s">
        <v>38</v>
      </c>
      <c r="F5171" t="s">
        <v>2308</v>
      </c>
      <c r="G5171" t="s">
        <v>25</v>
      </c>
      <c r="H5171" t="s">
        <v>65</v>
      </c>
      <c r="I5171" t="s">
        <v>811</v>
      </c>
      <c r="J5171" t="s">
        <v>36</v>
      </c>
      <c r="K5171" t="s">
        <v>43</v>
      </c>
      <c r="L5171" s="2">
        <f t="shared" si="801"/>
        <v>481.86899999999997</v>
      </c>
      <c r="M5171" s="2">
        <f t="shared" si="802"/>
        <v>535.41</v>
      </c>
      <c r="N5171" s="2">
        <f t="shared" si="808"/>
        <v>53.540999999999997</v>
      </c>
      <c r="O5171" s="2">
        <f t="shared" si="803"/>
        <v>160.62299999999999</v>
      </c>
      <c r="P5171" s="2">
        <f t="shared" si="804"/>
        <v>1606.23</v>
      </c>
      <c r="Q5171" s="2">
        <f t="shared" si="805"/>
        <v>10</v>
      </c>
      <c r="R5171">
        <v>3</v>
      </c>
      <c r="S5171">
        <v>0</v>
      </c>
      <c r="T5171" s="2">
        <v>535.41</v>
      </c>
      <c r="U5171" s="3">
        <v>160.62299999999993</v>
      </c>
      <c r="V5171" s="4">
        <f t="shared" si="809"/>
        <v>9.9999999999999964</v>
      </c>
      <c r="W5171" s="2">
        <f t="shared" si="806"/>
        <v>1606.23</v>
      </c>
    </row>
    <row r="5172" spans="1:23" x14ac:dyDescent="0.25">
      <c r="A5172">
        <f t="shared" si="807"/>
        <v>2016</v>
      </c>
      <c r="B5172" s="1">
        <v>42517</v>
      </c>
      <c r="C5172" s="1">
        <v>42519</v>
      </c>
      <c r="D5172" s="1" t="str">
        <f t="shared" si="800"/>
        <v>May</v>
      </c>
      <c r="E5172" t="s">
        <v>23</v>
      </c>
      <c r="F5172" t="s">
        <v>551</v>
      </c>
      <c r="G5172" t="s">
        <v>33</v>
      </c>
      <c r="H5172" t="s">
        <v>65</v>
      </c>
      <c r="I5172" t="s">
        <v>755</v>
      </c>
      <c r="J5172" t="s">
        <v>28</v>
      </c>
      <c r="K5172" t="s">
        <v>31</v>
      </c>
      <c r="L5172" s="2">
        <f t="shared" si="801"/>
        <v>3364.7040000000002</v>
      </c>
      <c r="M5172" s="2">
        <f t="shared" si="802"/>
        <v>3504.9</v>
      </c>
      <c r="N5172" s="2">
        <f t="shared" si="808"/>
        <v>140.19599999999991</v>
      </c>
      <c r="O5172" s="2">
        <f t="shared" si="803"/>
        <v>700.97999999999956</v>
      </c>
      <c r="P5172" s="2">
        <f t="shared" si="804"/>
        <v>17524.5</v>
      </c>
      <c r="Q5172" s="2">
        <f t="shared" si="805"/>
        <v>3.9999999999999973</v>
      </c>
      <c r="R5172">
        <v>5</v>
      </c>
      <c r="S5172">
        <v>0</v>
      </c>
      <c r="T5172" s="2">
        <v>3504.9</v>
      </c>
      <c r="U5172" s="3">
        <v>700.98000000000013</v>
      </c>
      <c r="V5172" s="4">
        <f t="shared" si="809"/>
        <v>4.0000000000000009</v>
      </c>
      <c r="W5172" s="2">
        <f t="shared" si="806"/>
        <v>17524.5</v>
      </c>
    </row>
    <row r="5173" spans="1:23" x14ac:dyDescent="0.25">
      <c r="A5173">
        <f t="shared" si="807"/>
        <v>2016</v>
      </c>
      <c r="B5173" s="1">
        <v>42517</v>
      </c>
      <c r="C5173" s="1">
        <v>42519</v>
      </c>
      <c r="D5173" s="1" t="str">
        <f t="shared" si="800"/>
        <v>May</v>
      </c>
      <c r="E5173" t="s">
        <v>23</v>
      </c>
      <c r="F5173" t="s">
        <v>551</v>
      </c>
      <c r="G5173" t="s">
        <v>33</v>
      </c>
      <c r="H5173" t="s">
        <v>65</v>
      </c>
      <c r="I5173" t="s">
        <v>1074</v>
      </c>
      <c r="J5173" t="s">
        <v>36</v>
      </c>
      <c r="K5173" t="s">
        <v>60</v>
      </c>
      <c r="L5173" s="2">
        <f t="shared" si="801"/>
        <v>121.06080000000001</v>
      </c>
      <c r="M5173" s="2">
        <f t="shared" si="802"/>
        <v>144.12</v>
      </c>
      <c r="N5173" s="2">
        <f t="shared" si="808"/>
        <v>23.05919999999999</v>
      </c>
      <c r="O5173" s="2">
        <f t="shared" si="803"/>
        <v>69.17759999999997</v>
      </c>
      <c r="P5173" s="2">
        <f t="shared" si="804"/>
        <v>432.36</v>
      </c>
      <c r="Q5173" s="2">
        <f t="shared" si="805"/>
        <v>15.999999999999993</v>
      </c>
      <c r="R5173">
        <v>3</v>
      </c>
      <c r="S5173">
        <v>0</v>
      </c>
      <c r="T5173" s="2">
        <v>144.12</v>
      </c>
      <c r="U5173" s="3">
        <v>69.177599999999984</v>
      </c>
      <c r="V5173" s="4">
        <f t="shared" si="809"/>
        <v>15.999999999999995</v>
      </c>
      <c r="W5173" s="2">
        <f t="shared" si="806"/>
        <v>432.36</v>
      </c>
    </row>
    <row r="5174" spans="1:23" x14ac:dyDescent="0.25">
      <c r="A5174">
        <f t="shared" si="807"/>
        <v>2016</v>
      </c>
      <c r="B5174" s="1">
        <v>42517</v>
      </c>
      <c r="C5174" s="1">
        <v>42519</v>
      </c>
      <c r="D5174" s="1" t="str">
        <f t="shared" si="800"/>
        <v>May</v>
      </c>
      <c r="E5174" t="s">
        <v>23</v>
      </c>
      <c r="F5174" t="s">
        <v>551</v>
      </c>
      <c r="G5174" t="s">
        <v>33</v>
      </c>
      <c r="H5174" t="s">
        <v>65</v>
      </c>
      <c r="I5174" t="s">
        <v>1396</v>
      </c>
      <c r="J5174" t="s">
        <v>36</v>
      </c>
      <c r="K5174" t="s">
        <v>60</v>
      </c>
      <c r="L5174" s="2">
        <f t="shared" si="801"/>
        <v>264.22199999999998</v>
      </c>
      <c r="M5174" s="2">
        <f t="shared" si="802"/>
        <v>314.54999999999995</v>
      </c>
      <c r="N5174" s="2">
        <f t="shared" si="808"/>
        <v>50.327999999999975</v>
      </c>
      <c r="O5174" s="2">
        <f t="shared" si="803"/>
        <v>150.98399999999992</v>
      </c>
      <c r="P5174" s="2">
        <f t="shared" si="804"/>
        <v>943.64999999999986</v>
      </c>
      <c r="Q5174" s="2">
        <f t="shared" si="805"/>
        <v>15.999999999999995</v>
      </c>
      <c r="R5174">
        <v>3</v>
      </c>
      <c r="S5174">
        <v>0</v>
      </c>
      <c r="T5174" s="2">
        <v>314.54999999999995</v>
      </c>
      <c r="U5174" s="3">
        <v>150.98399999999998</v>
      </c>
      <c r="V5174" s="4">
        <f t="shared" si="809"/>
        <v>16</v>
      </c>
      <c r="W5174" s="2">
        <f t="shared" si="806"/>
        <v>943.64999999999986</v>
      </c>
    </row>
    <row r="5175" spans="1:23" x14ac:dyDescent="0.25">
      <c r="A5175">
        <f t="shared" si="807"/>
        <v>2015</v>
      </c>
      <c r="B5175" s="1">
        <v>42071</v>
      </c>
      <c r="C5175" s="1">
        <v>42073</v>
      </c>
      <c r="D5175" s="1" t="str">
        <f t="shared" si="800"/>
        <v>Mar</v>
      </c>
      <c r="E5175" t="s">
        <v>98</v>
      </c>
      <c r="F5175" t="s">
        <v>2320</v>
      </c>
      <c r="G5175" t="s">
        <v>33</v>
      </c>
      <c r="H5175" t="s">
        <v>34</v>
      </c>
      <c r="I5175" t="s">
        <v>518</v>
      </c>
      <c r="J5175" t="s">
        <v>36</v>
      </c>
      <c r="K5175" t="s">
        <v>48</v>
      </c>
      <c r="L5175" s="2">
        <f t="shared" si="801"/>
        <v>2.5133999999999999</v>
      </c>
      <c r="M5175" s="2">
        <f t="shared" si="802"/>
        <v>3.2079999999999997</v>
      </c>
      <c r="N5175" s="2">
        <f t="shared" si="808"/>
        <v>0.69459999999999988</v>
      </c>
      <c r="O5175" s="2">
        <f t="shared" si="803"/>
        <v>0.69459999999999988</v>
      </c>
      <c r="P5175" s="2">
        <f t="shared" si="804"/>
        <v>3.2079999999999997</v>
      </c>
      <c r="Q5175" s="2">
        <f t="shared" si="805"/>
        <v>21.652119700748131</v>
      </c>
      <c r="R5175">
        <v>1</v>
      </c>
      <c r="S5175">
        <v>0.2</v>
      </c>
      <c r="T5175" s="2">
        <v>3.4079999999999999</v>
      </c>
      <c r="U5175" s="3">
        <v>0.89459999999999995</v>
      </c>
      <c r="V5175" s="4">
        <f t="shared" si="809"/>
        <v>26.25</v>
      </c>
      <c r="W5175" s="2">
        <f t="shared" si="806"/>
        <v>3.4079999999999999</v>
      </c>
    </row>
    <row r="5176" spans="1:23" x14ac:dyDescent="0.25">
      <c r="A5176">
        <f t="shared" si="807"/>
        <v>2017</v>
      </c>
      <c r="B5176" s="1">
        <v>43027</v>
      </c>
      <c r="C5176" s="1">
        <v>43032</v>
      </c>
      <c r="D5176" s="1" t="str">
        <f t="shared" si="800"/>
        <v>Oct</v>
      </c>
      <c r="E5176" t="s">
        <v>38</v>
      </c>
      <c r="F5176" t="s">
        <v>828</v>
      </c>
      <c r="G5176" t="s">
        <v>25</v>
      </c>
      <c r="H5176" t="s">
        <v>65</v>
      </c>
      <c r="I5176" t="s">
        <v>2204</v>
      </c>
      <c r="J5176" t="s">
        <v>36</v>
      </c>
      <c r="K5176" t="s">
        <v>53</v>
      </c>
      <c r="L5176" s="2">
        <f t="shared" si="801"/>
        <v>3.8332000000000002</v>
      </c>
      <c r="M5176" s="2">
        <f t="shared" si="802"/>
        <v>1.2719999999999996</v>
      </c>
      <c r="N5176" s="2">
        <f t="shared" si="808"/>
        <v>-2.5612000000000004</v>
      </c>
      <c r="O5176" s="2">
        <f t="shared" si="803"/>
        <v>-5.1224000000000007</v>
      </c>
      <c r="P5176" s="2">
        <f t="shared" si="804"/>
        <v>2.5439999999999992</v>
      </c>
      <c r="Q5176" s="2">
        <f t="shared" si="805"/>
        <v>-201.35220125786174</v>
      </c>
      <c r="R5176">
        <v>2</v>
      </c>
      <c r="S5176">
        <v>0.8</v>
      </c>
      <c r="T5176" s="2">
        <v>2.0719999999999996</v>
      </c>
      <c r="U5176" s="3">
        <v>-3.5224000000000011</v>
      </c>
      <c r="V5176" s="4">
        <f t="shared" si="809"/>
        <v>-85.000000000000043</v>
      </c>
      <c r="W5176" s="2">
        <f t="shared" si="806"/>
        <v>4.1439999999999992</v>
      </c>
    </row>
    <row r="5177" spans="1:23" x14ac:dyDescent="0.25">
      <c r="A5177">
        <f t="shared" si="807"/>
        <v>2017</v>
      </c>
      <c r="B5177" s="1">
        <v>43027</v>
      </c>
      <c r="C5177" s="1">
        <v>43032</v>
      </c>
      <c r="D5177" s="1" t="str">
        <f t="shared" si="800"/>
        <v>Oct</v>
      </c>
      <c r="E5177" t="s">
        <v>38</v>
      </c>
      <c r="F5177" t="s">
        <v>828</v>
      </c>
      <c r="G5177" t="s">
        <v>25</v>
      </c>
      <c r="H5177" t="s">
        <v>65</v>
      </c>
      <c r="I5177" t="s">
        <v>2414</v>
      </c>
      <c r="J5177" t="s">
        <v>28</v>
      </c>
      <c r="K5177" t="s">
        <v>29</v>
      </c>
      <c r="L5177" s="2">
        <f t="shared" si="801"/>
        <v>358.98539999999991</v>
      </c>
      <c r="M5177" s="2">
        <f t="shared" si="802"/>
        <v>328.07919999999996</v>
      </c>
      <c r="N5177" s="2">
        <f t="shared" si="808"/>
        <v>-30.906199999999956</v>
      </c>
      <c r="O5177" s="2">
        <f t="shared" si="803"/>
        <v>-92.718599999999867</v>
      </c>
      <c r="P5177" s="2">
        <f t="shared" si="804"/>
        <v>984.23759999999993</v>
      </c>
      <c r="Q5177" s="2">
        <f t="shared" si="805"/>
        <v>-9.4203472819977492</v>
      </c>
      <c r="R5177">
        <v>3</v>
      </c>
      <c r="S5177">
        <v>0.32</v>
      </c>
      <c r="T5177" s="2">
        <v>328.39919999999995</v>
      </c>
      <c r="U5177" s="3">
        <v>-91.758599999999973</v>
      </c>
      <c r="V5177" s="4">
        <f t="shared" si="809"/>
        <v>-9.3137254901960773</v>
      </c>
      <c r="W5177" s="2">
        <f t="shared" si="806"/>
        <v>985.19759999999985</v>
      </c>
    </row>
    <row r="5178" spans="1:23" x14ac:dyDescent="0.25">
      <c r="A5178">
        <f t="shared" si="807"/>
        <v>2016</v>
      </c>
      <c r="B5178" s="1">
        <v>42679</v>
      </c>
      <c r="C5178" s="1">
        <v>42682</v>
      </c>
      <c r="D5178" s="1" t="str">
        <f t="shared" si="800"/>
        <v>Nov</v>
      </c>
      <c r="E5178" t="s">
        <v>98</v>
      </c>
      <c r="F5178" t="s">
        <v>343</v>
      </c>
      <c r="G5178" t="s">
        <v>25</v>
      </c>
      <c r="H5178" t="s">
        <v>34</v>
      </c>
      <c r="I5178" t="s">
        <v>1807</v>
      </c>
      <c r="J5178" t="s">
        <v>36</v>
      </c>
      <c r="K5178" t="s">
        <v>53</v>
      </c>
      <c r="L5178" s="2">
        <f t="shared" si="801"/>
        <v>43.264000000000003</v>
      </c>
      <c r="M5178" s="2">
        <f t="shared" si="802"/>
        <v>53.048000000000002</v>
      </c>
      <c r="N5178" s="2">
        <f t="shared" si="808"/>
        <v>9.7839999999999989</v>
      </c>
      <c r="O5178" s="2">
        <f t="shared" si="803"/>
        <v>19.567999999999998</v>
      </c>
      <c r="P5178" s="2">
        <f t="shared" si="804"/>
        <v>106.096</v>
      </c>
      <c r="Q5178" s="2">
        <f t="shared" si="805"/>
        <v>18.44367365404916</v>
      </c>
      <c r="R5178">
        <v>2</v>
      </c>
      <c r="S5178">
        <v>0.2</v>
      </c>
      <c r="T5178" s="2">
        <v>53.248000000000005</v>
      </c>
      <c r="U5178" s="3">
        <v>19.968</v>
      </c>
      <c r="V5178" s="4">
        <f t="shared" si="809"/>
        <v>18.749999999999996</v>
      </c>
      <c r="W5178" s="2">
        <f t="shared" si="806"/>
        <v>106.49600000000001</v>
      </c>
    </row>
    <row r="5179" spans="1:23" x14ac:dyDescent="0.25">
      <c r="A5179">
        <f t="shared" si="807"/>
        <v>2016</v>
      </c>
      <c r="B5179" s="1">
        <v>42730</v>
      </c>
      <c r="C5179" s="1">
        <v>42734</v>
      </c>
      <c r="D5179" s="1" t="str">
        <f t="shared" si="800"/>
        <v>Dec</v>
      </c>
      <c r="E5179" t="s">
        <v>38</v>
      </c>
      <c r="F5179" t="s">
        <v>971</v>
      </c>
      <c r="G5179" t="s">
        <v>33</v>
      </c>
      <c r="H5179" t="s">
        <v>80</v>
      </c>
      <c r="I5179" t="s">
        <v>430</v>
      </c>
      <c r="J5179" t="s">
        <v>36</v>
      </c>
      <c r="K5179" t="s">
        <v>53</v>
      </c>
      <c r="L5179" s="2">
        <f t="shared" si="801"/>
        <v>4.4304000000000006</v>
      </c>
      <c r="M5179" s="2">
        <f t="shared" si="802"/>
        <v>4.7920000000000007</v>
      </c>
      <c r="N5179" s="2">
        <f t="shared" si="808"/>
        <v>0.36160000000000014</v>
      </c>
      <c r="O5179" s="2">
        <f t="shared" si="803"/>
        <v>1.0848000000000004</v>
      </c>
      <c r="P5179" s="2">
        <f t="shared" si="804"/>
        <v>14.376000000000001</v>
      </c>
      <c r="Q5179" s="2">
        <f t="shared" si="805"/>
        <v>7.5459098497495853</v>
      </c>
      <c r="R5179">
        <v>3</v>
      </c>
      <c r="S5179">
        <v>0.2</v>
      </c>
      <c r="T5179" s="2">
        <v>4.9920000000000009</v>
      </c>
      <c r="U5179" s="3">
        <v>1.6848000000000001</v>
      </c>
      <c r="V5179" s="4">
        <f t="shared" si="809"/>
        <v>11.249999999999998</v>
      </c>
      <c r="W5179" s="2">
        <f t="shared" si="806"/>
        <v>14.976000000000003</v>
      </c>
    </row>
    <row r="5180" spans="1:23" x14ac:dyDescent="0.25">
      <c r="A5180">
        <f t="shared" si="807"/>
        <v>2015</v>
      </c>
      <c r="B5180" s="1">
        <v>42107</v>
      </c>
      <c r="C5180" s="1">
        <v>42113</v>
      </c>
      <c r="D5180" s="1" t="str">
        <f t="shared" si="800"/>
        <v>Apr</v>
      </c>
      <c r="E5180" t="s">
        <v>38</v>
      </c>
      <c r="F5180" t="s">
        <v>1252</v>
      </c>
      <c r="G5180" t="s">
        <v>33</v>
      </c>
      <c r="H5180" t="s">
        <v>34</v>
      </c>
      <c r="I5180" t="s">
        <v>1753</v>
      </c>
      <c r="J5180" t="s">
        <v>28</v>
      </c>
      <c r="K5180" t="s">
        <v>46</v>
      </c>
      <c r="L5180" s="2">
        <f t="shared" si="801"/>
        <v>29.767199999999999</v>
      </c>
      <c r="M5180" s="2">
        <f t="shared" si="802"/>
        <v>37.68</v>
      </c>
      <c r="N5180" s="2">
        <f t="shared" si="808"/>
        <v>7.9128000000000007</v>
      </c>
      <c r="O5180" s="2">
        <f t="shared" si="803"/>
        <v>15.825600000000001</v>
      </c>
      <c r="P5180" s="2">
        <f t="shared" si="804"/>
        <v>75.36</v>
      </c>
      <c r="Q5180" s="2">
        <f t="shared" si="805"/>
        <v>21.000000000000004</v>
      </c>
      <c r="R5180">
        <v>2</v>
      </c>
      <c r="S5180">
        <v>0</v>
      </c>
      <c r="T5180" s="2">
        <v>37.68</v>
      </c>
      <c r="U5180" s="3">
        <v>15.825600000000001</v>
      </c>
      <c r="V5180" s="4">
        <f t="shared" si="809"/>
        <v>21.000000000000004</v>
      </c>
      <c r="W5180" s="2">
        <f t="shared" si="806"/>
        <v>75.36</v>
      </c>
    </row>
    <row r="5181" spans="1:23" x14ac:dyDescent="0.25">
      <c r="A5181">
        <f t="shared" si="807"/>
        <v>2015</v>
      </c>
      <c r="B5181" s="1">
        <v>42107</v>
      </c>
      <c r="C5181" s="1">
        <v>42113</v>
      </c>
      <c r="D5181" s="1" t="str">
        <f t="shared" si="800"/>
        <v>Apr</v>
      </c>
      <c r="E5181" t="s">
        <v>38</v>
      </c>
      <c r="F5181" t="s">
        <v>1252</v>
      </c>
      <c r="G5181" t="s">
        <v>33</v>
      </c>
      <c r="H5181" t="s">
        <v>34</v>
      </c>
      <c r="I5181" t="s">
        <v>488</v>
      </c>
      <c r="J5181" t="s">
        <v>50</v>
      </c>
      <c r="K5181" t="s">
        <v>51</v>
      </c>
      <c r="L5181" s="2">
        <f t="shared" si="801"/>
        <v>248.87940000000003</v>
      </c>
      <c r="M5181" s="2">
        <f t="shared" si="802"/>
        <v>258.37600000000003</v>
      </c>
      <c r="N5181" s="2">
        <f t="shared" si="808"/>
        <v>9.4966000000000008</v>
      </c>
      <c r="O5181" s="2">
        <f t="shared" si="803"/>
        <v>18.993200000000002</v>
      </c>
      <c r="P5181" s="2">
        <f t="shared" si="804"/>
        <v>516.75200000000007</v>
      </c>
      <c r="Q5181" s="2">
        <f t="shared" si="805"/>
        <v>3.6754961761154288</v>
      </c>
      <c r="R5181">
        <v>2</v>
      </c>
      <c r="S5181">
        <v>0.2</v>
      </c>
      <c r="T5181" s="2">
        <v>258.57600000000002</v>
      </c>
      <c r="U5181" s="3">
        <v>19.393200000000007</v>
      </c>
      <c r="V5181" s="4">
        <f t="shared" si="809"/>
        <v>3.7500000000000013</v>
      </c>
      <c r="W5181" s="2">
        <f t="shared" si="806"/>
        <v>517.15200000000004</v>
      </c>
    </row>
    <row r="5182" spans="1:23" x14ac:dyDescent="0.25">
      <c r="A5182">
        <f t="shared" si="807"/>
        <v>2015</v>
      </c>
      <c r="B5182" s="1">
        <v>42107</v>
      </c>
      <c r="C5182" s="1">
        <v>42113</v>
      </c>
      <c r="D5182" s="1" t="str">
        <f t="shared" si="800"/>
        <v>Apr</v>
      </c>
      <c r="E5182" t="s">
        <v>38</v>
      </c>
      <c r="F5182" t="s">
        <v>1252</v>
      </c>
      <c r="G5182" t="s">
        <v>33</v>
      </c>
      <c r="H5182" t="s">
        <v>34</v>
      </c>
      <c r="I5182" t="s">
        <v>1497</v>
      </c>
      <c r="J5182" t="s">
        <v>36</v>
      </c>
      <c r="K5182" t="s">
        <v>55</v>
      </c>
      <c r="L5182" s="2">
        <f t="shared" si="801"/>
        <v>61.051200000000001</v>
      </c>
      <c r="M5182" s="2">
        <f t="shared" si="802"/>
        <v>75.84</v>
      </c>
      <c r="N5182" s="2">
        <f t="shared" si="808"/>
        <v>14.788800000000002</v>
      </c>
      <c r="O5182" s="2">
        <f t="shared" si="803"/>
        <v>29.577600000000004</v>
      </c>
      <c r="P5182" s="2">
        <f t="shared" si="804"/>
        <v>151.68</v>
      </c>
      <c r="Q5182" s="2">
        <f t="shared" si="805"/>
        <v>19.5</v>
      </c>
      <c r="R5182">
        <v>2</v>
      </c>
      <c r="S5182">
        <v>0</v>
      </c>
      <c r="T5182" s="2">
        <v>75.84</v>
      </c>
      <c r="U5182" s="3">
        <v>29.577600000000004</v>
      </c>
      <c r="V5182" s="4">
        <f t="shared" si="809"/>
        <v>19.5</v>
      </c>
      <c r="W5182" s="2">
        <f t="shared" si="806"/>
        <v>151.68</v>
      </c>
    </row>
    <row r="5183" spans="1:23" x14ac:dyDescent="0.25">
      <c r="A5183">
        <f t="shared" si="807"/>
        <v>2017</v>
      </c>
      <c r="B5183" s="1">
        <v>42990</v>
      </c>
      <c r="C5183" s="1">
        <v>42993</v>
      </c>
      <c r="D5183" s="1" t="str">
        <f t="shared" si="800"/>
        <v>Sep</v>
      </c>
      <c r="E5183" t="s">
        <v>98</v>
      </c>
      <c r="F5183" t="s">
        <v>485</v>
      </c>
      <c r="G5183" t="s">
        <v>33</v>
      </c>
      <c r="H5183" t="s">
        <v>80</v>
      </c>
      <c r="I5183" t="s">
        <v>2536</v>
      </c>
      <c r="J5183" t="s">
        <v>36</v>
      </c>
      <c r="K5183" t="s">
        <v>60</v>
      </c>
      <c r="L5183" s="2">
        <f t="shared" si="801"/>
        <v>42.249600000000001</v>
      </c>
      <c r="M5183" s="2">
        <f t="shared" si="802"/>
        <v>45.36</v>
      </c>
      <c r="N5183" s="2">
        <f t="shared" si="808"/>
        <v>3.1103999999999985</v>
      </c>
      <c r="O5183" s="2">
        <f t="shared" si="803"/>
        <v>21.772799999999989</v>
      </c>
      <c r="P5183" s="2">
        <f t="shared" si="804"/>
        <v>317.52</v>
      </c>
      <c r="Q5183" s="2">
        <f t="shared" si="805"/>
        <v>6.857142857142855</v>
      </c>
      <c r="R5183">
        <v>7</v>
      </c>
      <c r="S5183">
        <v>0</v>
      </c>
      <c r="T5183" s="2">
        <v>45.36</v>
      </c>
      <c r="U5183" s="3">
        <v>21.772800000000004</v>
      </c>
      <c r="V5183" s="4">
        <f t="shared" si="809"/>
        <v>6.8571428571428585</v>
      </c>
      <c r="W5183" s="2">
        <f t="shared" si="806"/>
        <v>317.52</v>
      </c>
    </row>
    <row r="5184" spans="1:23" x14ac:dyDescent="0.25">
      <c r="A5184">
        <f t="shared" si="807"/>
        <v>2017</v>
      </c>
      <c r="B5184" s="1">
        <v>42990</v>
      </c>
      <c r="C5184" s="1">
        <v>42993</v>
      </c>
      <c r="D5184" s="1" t="str">
        <f t="shared" si="800"/>
        <v>Sep</v>
      </c>
      <c r="E5184" t="s">
        <v>98</v>
      </c>
      <c r="F5184" t="s">
        <v>485</v>
      </c>
      <c r="G5184" t="s">
        <v>33</v>
      </c>
      <c r="H5184" t="s">
        <v>80</v>
      </c>
      <c r="I5184" t="s">
        <v>1210</v>
      </c>
      <c r="J5184" t="s">
        <v>36</v>
      </c>
      <c r="K5184" t="s">
        <v>53</v>
      </c>
      <c r="L5184" s="2">
        <f t="shared" si="801"/>
        <v>38.15</v>
      </c>
      <c r="M5184" s="2">
        <f t="shared" si="802"/>
        <v>45.78</v>
      </c>
      <c r="N5184" s="2">
        <f t="shared" si="808"/>
        <v>7.6300000000000026</v>
      </c>
      <c r="O5184" s="2">
        <f t="shared" si="803"/>
        <v>22.890000000000008</v>
      </c>
      <c r="P5184" s="2">
        <f t="shared" si="804"/>
        <v>137.34</v>
      </c>
      <c r="Q5184" s="2">
        <f t="shared" si="805"/>
        <v>16.666666666666671</v>
      </c>
      <c r="R5184">
        <v>3</v>
      </c>
      <c r="S5184">
        <v>0</v>
      </c>
      <c r="T5184" s="2">
        <v>45.78</v>
      </c>
      <c r="U5184" s="3">
        <v>22.89</v>
      </c>
      <c r="V5184" s="4">
        <f t="shared" si="809"/>
        <v>16.666666666666664</v>
      </c>
      <c r="W5184" s="2">
        <f t="shared" si="806"/>
        <v>137.34</v>
      </c>
    </row>
    <row r="5185" spans="1:23" x14ac:dyDescent="0.25">
      <c r="A5185">
        <f t="shared" si="807"/>
        <v>2017</v>
      </c>
      <c r="B5185" s="1">
        <v>43002</v>
      </c>
      <c r="C5185" s="1">
        <v>43005</v>
      </c>
      <c r="D5185" s="1" t="str">
        <f t="shared" si="800"/>
        <v>Sep</v>
      </c>
      <c r="E5185" t="s">
        <v>98</v>
      </c>
      <c r="F5185" t="s">
        <v>574</v>
      </c>
      <c r="G5185" t="s">
        <v>25</v>
      </c>
      <c r="H5185" t="s">
        <v>26</v>
      </c>
      <c r="I5185" t="s">
        <v>2479</v>
      </c>
      <c r="J5185" t="s">
        <v>36</v>
      </c>
      <c r="K5185" t="s">
        <v>43</v>
      </c>
      <c r="L5185" s="2">
        <f t="shared" si="801"/>
        <v>36.932499999999997</v>
      </c>
      <c r="M5185" s="2">
        <f t="shared" si="802"/>
        <v>40.29</v>
      </c>
      <c r="N5185" s="2">
        <f t="shared" si="808"/>
        <v>3.3575000000000017</v>
      </c>
      <c r="O5185" s="2">
        <f t="shared" si="803"/>
        <v>10.072500000000005</v>
      </c>
      <c r="P5185" s="2">
        <f t="shared" si="804"/>
        <v>120.87</v>
      </c>
      <c r="Q5185" s="2">
        <f t="shared" si="805"/>
        <v>8.3333333333333375</v>
      </c>
      <c r="R5185">
        <v>3</v>
      </c>
      <c r="S5185">
        <v>0</v>
      </c>
      <c r="T5185" s="2">
        <v>40.29</v>
      </c>
      <c r="U5185" s="3">
        <v>10.0725</v>
      </c>
      <c r="V5185" s="4">
        <f t="shared" si="809"/>
        <v>8.3333333333333321</v>
      </c>
      <c r="W5185" s="2">
        <f t="shared" si="806"/>
        <v>120.87</v>
      </c>
    </row>
    <row r="5186" spans="1:23" x14ac:dyDescent="0.25">
      <c r="A5186">
        <f t="shared" si="807"/>
        <v>2017</v>
      </c>
      <c r="B5186" s="1">
        <v>43002</v>
      </c>
      <c r="C5186" s="1">
        <v>43005</v>
      </c>
      <c r="D5186" s="1" t="str">
        <f t="shared" ref="D5186:D5249" si="810">TEXT((B5186),"MMM")</f>
        <v>Sep</v>
      </c>
      <c r="E5186" t="s">
        <v>98</v>
      </c>
      <c r="F5186" t="s">
        <v>574</v>
      </c>
      <c r="G5186" t="s">
        <v>25</v>
      </c>
      <c r="H5186" t="s">
        <v>26</v>
      </c>
      <c r="I5186" t="s">
        <v>867</v>
      </c>
      <c r="J5186" t="s">
        <v>36</v>
      </c>
      <c r="K5186" t="s">
        <v>53</v>
      </c>
      <c r="L5186" s="2">
        <f t="shared" ref="L5186:L5249" si="811">T5186 - (U5186 / R5186)</f>
        <v>36.166200000000003</v>
      </c>
      <c r="M5186" s="2">
        <f t="shared" ref="M5186:M5249" si="812">(T5186/1-S5186)</f>
        <v>38.71</v>
      </c>
      <c r="N5186" s="2">
        <f t="shared" si="808"/>
        <v>2.5437999999999974</v>
      </c>
      <c r="O5186" s="2">
        <f t="shared" ref="O5186:O5249" si="813">N5186*R5186</f>
        <v>17.806599999999982</v>
      </c>
      <c r="P5186" s="2">
        <f t="shared" ref="P5186:P5249" si="814">(M5186*R5186)</f>
        <v>270.97000000000003</v>
      </c>
      <c r="Q5186" s="2">
        <f t="shared" ref="Q5186:Q5249" si="815">(O5186/(M5186*R5186))*100</f>
        <v>6.5714285714285641</v>
      </c>
      <c r="R5186">
        <v>7</v>
      </c>
      <c r="S5186">
        <v>0</v>
      </c>
      <c r="T5186" s="2">
        <v>38.71</v>
      </c>
      <c r="U5186" s="3">
        <v>17.8066</v>
      </c>
      <c r="V5186" s="4">
        <f t="shared" si="809"/>
        <v>6.5714285714285712</v>
      </c>
      <c r="W5186" s="2">
        <f t="shared" ref="W5186:W5249" si="816">R5186*T5186</f>
        <v>270.97000000000003</v>
      </c>
    </row>
    <row r="5187" spans="1:23" x14ac:dyDescent="0.25">
      <c r="A5187">
        <f t="shared" ref="A5187:A5250" si="817">YEAR(B5187)</f>
        <v>2015</v>
      </c>
      <c r="B5187" s="1">
        <v>42287</v>
      </c>
      <c r="C5187" s="1">
        <v>42292</v>
      </c>
      <c r="D5187" s="1" t="str">
        <f t="shared" si="810"/>
        <v>Oct</v>
      </c>
      <c r="E5187" t="s">
        <v>38</v>
      </c>
      <c r="F5187" t="s">
        <v>1551</v>
      </c>
      <c r="G5187" t="s">
        <v>25</v>
      </c>
      <c r="H5187" t="s">
        <v>26</v>
      </c>
      <c r="I5187" t="s">
        <v>715</v>
      </c>
      <c r="J5187" t="s">
        <v>36</v>
      </c>
      <c r="K5187" t="s">
        <v>43</v>
      </c>
      <c r="L5187" s="2">
        <f t="shared" si="811"/>
        <v>1857.933</v>
      </c>
      <c r="M5187" s="2">
        <f t="shared" si="812"/>
        <v>1801.432</v>
      </c>
      <c r="N5187" s="2">
        <f t="shared" ref="N5187:N5250" si="818">(M5187-L5187)</f>
        <v>-56.500999999999976</v>
      </c>
      <c r="O5187" s="2">
        <f t="shared" si="813"/>
        <v>-339.00599999999986</v>
      </c>
      <c r="P5187" s="2">
        <f t="shared" si="814"/>
        <v>10808.592000000001</v>
      </c>
      <c r="Q5187" s="2">
        <f t="shared" si="815"/>
        <v>-3.1364492248389046</v>
      </c>
      <c r="R5187">
        <v>6</v>
      </c>
      <c r="S5187">
        <v>0.2</v>
      </c>
      <c r="T5187" s="2">
        <v>1801.6320000000001</v>
      </c>
      <c r="U5187" s="3">
        <v>-337.80600000000004</v>
      </c>
      <c r="V5187" s="4">
        <f t="shared" ref="V5187:V5250" si="819">(U5187/W5187)*100</f>
        <v>-3.125</v>
      </c>
      <c r="W5187" s="2">
        <f t="shared" si="816"/>
        <v>10809.792000000001</v>
      </c>
    </row>
    <row r="5188" spans="1:23" x14ac:dyDescent="0.25">
      <c r="A5188">
        <f t="shared" si="817"/>
        <v>2015</v>
      </c>
      <c r="B5188" s="1">
        <v>42335</v>
      </c>
      <c r="C5188" s="1">
        <v>42341</v>
      </c>
      <c r="D5188" s="1" t="str">
        <f t="shared" si="810"/>
        <v>Nov</v>
      </c>
      <c r="E5188" t="s">
        <v>38</v>
      </c>
      <c r="F5188" t="s">
        <v>869</v>
      </c>
      <c r="G5188" t="s">
        <v>64</v>
      </c>
      <c r="H5188" t="s">
        <v>80</v>
      </c>
      <c r="I5188" t="s">
        <v>2372</v>
      </c>
      <c r="J5188" t="s">
        <v>50</v>
      </c>
      <c r="K5188" t="s">
        <v>51</v>
      </c>
      <c r="L5188" s="2">
        <f t="shared" si="811"/>
        <v>769.03070000000002</v>
      </c>
      <c r="M5188" s="2">
        <f t="shared" si="812"/>
        <v>748.35200000000009</v>
      </c>
      <c r="N5188" s="2">
        <f t="shared" si="818"/>
        <v>-20.678699999999935</v>
      </c>
      <c r="O5188" s="2">
        <f t="shared" si="813"/>
        <v>-165.42959999999948</v>
      </c>
      <c r="P5188" s="2">
        <f t="shared" si="814"/>
        <v>5986.8160000000007</v>
      </c>
      <c r="Q5188" s="2">
        <f t="shared" si="815"/>
        <v>-2.7632317412126821</v>
      </c>
      <c r="R5188">
        <v>8</v>
      </c>
      <c r="S5188">
        <v>0.4</v>
      </c>
      <c r="T5188" s="2">
        <v>748.75200000000007</v>
      </c>
      <c r="U5188" s="3">
        <v>-162.22960000000006</v>
      </c>
      <c r="V5188" s="4">
        <f t="shared" si="819"/>
        <v>-2.7083333333333339</v>
      </c>
      <c r="W5188" s="2">
        <f t="shared" si="816"/>
        <v>5990.0160000000005</v>
      </c>
    </row>
    <row r="5189" spans="1:23" x14ac:dyDescent="0.25">
      <c r="A5189">
        <f t="shared" si="817"/>
        <v>2015</v>
      </c>
      <c r="B5189" s="1">
        <v>42260</v>
      </c>
      <c r="C5189" s="1">
        <v>42265</v>
      </c>
      <c r="D5189" s="1" t="str">
        <f t="shared" si="810"/>
        <v>Sep</v>
      </c>
      <c r="E5189" t="s">
        <v>38</v>
      </c>
      <c r="F5189" t="s">
        <v>796</v>
      </c>
      <c r="G5189" t="s">
        <v>25</v>
      </c>
      <c r="H5189" t="s">
        <v>65</v>
      </c>
      <c r="I5189" t="s">
        <v>1462</v>
      </c>
      <c r="J5189" t="s">
        <v>50</v>
      </c>
      <c r="K5189" t="s">
        <v>86</v>
      </c>
      <c r="L5189" s="2">
        <f t="shared" si="811"/>
        <v>195.96080000000001</v>
      </c>
      <c r="M5189" s="2">
        <f t="shared" si="812"/>
        <v>199.96</v>
      </c>
      <c r="N5189" s="2">
        <f t="shared" si="818"/>
        <v>3.9992000000000019</v>
      </c>
      <c r="O5189" s="2">
        <f t="shared" si="813"/>
        <v>15.996800000000007</v>
      </c>
      <c r="P5189" s="2">
        <f t="shared" si="814"/>
        <v>799.84</v>
      </c>
      <c r="Q5189" s="2">
        <f t="shared" si="815"/>
        <v>2.0000000000000009</v>
      </c>
      <c r="R5189">
        <v>4</v>
      </c>
      <c r="S5189">
        <v>0</v>
      </c>
      <c r="T5189" s="2">
        <v>199.96</v>
      </c>
      <c r="U5189" s="3">
        <v>15.996799999999979</v>
      </c>
      <c r="V5189" s="4">
        <f t="shared" si="819"/>
        <v>1.9999999999999973</v>
      </c>
      <c r="W5189" s="2">
        <f t="shared" si="816"/>
        <v>799.84</v>
      </c>
    </row>
    <row r="5190" spans="1:23" x14ac:dyDescent="0.25">
      <c r="A5190">
        <f t="shared" si="817"/>
        <v>2015</v>
      </c>
      <c r="B5190" s="1">
        <v>42260</v>
      </c>
      <c r="C5190" s="1">
        <v>42265</v>
      </c>
      <c r="D5190" s="1" t="str">
        <f t="shared" si="810"/>
        <v>Sep</v>
      </c>
      <c r="E5190" t="s">
        <v>38</v>
      </c>
      <c r="F5190" t="s">
        <v>796</v>
      </c>
      <c r="G5190" t="s">
        <v>25</v>
      </c>
      <c r="H5190" t="s">
        <v>65</v>
      </c>
      <c r="I5190" t="s">
        <v>605</v>
      </c>
      <c r="J5190" t="s">
        <v>28</v>
      </c>
      <c r="K5190" t="s">
        <v>31</v>
      </c>
      <c r="L5190" s="2">
        <f t="shared" si="811"/>
        <v>1459.884</v>
      </c>
      <c r="M5190" s="2">
        <f t="shared" si="812"/>
        <v>1516.2</v>
      </c>
      <c r="N5190" s="2">
        <f t="shared" si="818"/>
        <v>56.316000000000031</v>
      </c>
      <c r="O5190" s="2">
        <f t="shared" si="813"/>
        <v>394.21200000000022</v>
      </c>
      <c r="P5190" s="2">
        <f t="shared" si="814"/>
        <v>10613.4</v>
      </c>
      <c r="Q5190" s="2">
        <f t="shared" si="815"/>
        <v>3.7142857142857166</v>
      </c>
      <c r="R5190">
        <v>7</v>
      </c>
      <c r="S5190">
        <v>0</v>
      </c>
      <c r="T5190" s="2">
        <v>1516.2</v>
      </c>
      <c r="U5190" s="3">
        <v>394.21199999999999</v>
      </c>
      <c r="V5190" s="4">
        <f t="shared" si="819"/>
        <v>3.7142857142857144</v>
      </c>
      <c r="W5190" s="2">
        <f t="shared" si="816"/>
        <v>10613.4</v>
      </c>
    </row>
    <row r="5191" spans="1:23" x14ac:dyDescent="0.25">
      <c r="A5191">
        <f t="shared" si="817"/>
        <v>2017</v>
      </c>
      <c r="B5191" s="1">
        <v>43053</v>
      </c>
      <c r="C5191" s="1">
        <v>43057</v>
      </c>
      <c r="D5191" s="1" t="str">
        <f t="shared" si="810"/>
        <v>Nov</v>
      </c>
      <c r="E5191" t="s">
        <v>38</v>
      </c>
      <c r="F5191" t="s">
        <v>671</v>
      </c>
      <c r="G5191" t="s">
        <v>25</v>
      </c>
      <c r="H5191" t="s">
        <v>65</v>
      </c>
      <c r="I5191" t="s">
        <v>1626</v>
      </c>
      <c r="J5191" t="s">
        <v>50</v>
      </c>
      <c r="K5191" t="s">
        <v>86</v>
      </c>
      <c r="L5191" s="2">
        <f t="shared" si="811"/>
        <v>172.50070000000002</v>
      </c>
      <c r="M5191" s="2">
        <f t="shared" si="812"/>
        <v>167.75200000000004</v>
      </c>
      <c r="N5191" s="2">
        <f t="shared" si="818"/>
        <v>-4.7486999999999853</v>
      </c>
      <c r="O5191" s="2">
        <f t="shared" si="813"/>
        <v>-28.492199999999912</v>
      </c>
      <c r="P5191" s="2">
        <f t="shared" si="814"/>
        <v>1006.5120000000002</v>
      </c>
      <c r="Q5191" s="2">
        <f t="shared" si="815"/>
        <v>-2.8307859220754352</v>
      </c>
      <c r="R5191">
        <v>6</v>
      </c>
      <c r="S5191">
        <v>0.2</v>
      </c>
      <c r="T5191" s="2">
        <v>167.95200000000003</v>
      </c>
      <c r="U5191" s="3">
        <v>-27.292200000000001</v>
      </c>
      <c r="V5191" s="4">
        <f t="shared" si="819"/>
        <v>-2.7083333333333326</v>
      </c>
      <c r="W5191" s="2">
        <f t="shared" si="816"/>
        <v>1007.7120000000002</v>
      </c>
    </row>
    <row r="5192" spans="1:23" x14ac:dyDescent="0.25">
      <c r="A5192">
        <f t="shared" si="817"/>
        <v>2017</v>
      </c>
      <c r="B5192" s="1">
        <v>43053</v>
      </c>
      <c r="C5192" s="1">
        <v>43057</v>
      </c>
      <c r="D5192" s="1" t="str">
        <f t="shared" si="810"/>
        <v>Nov</v>
      </c>
      <c r="E5192" t="s">
        <v>38</v>
      </c>
      <c r="F5192" t="s">
        <v>671</v>
      </c>
      <c r="G5192" t="s">
        <v>25</v>
      </c>
      <c r="H5192" t="s">
        <v>65</v>
      </c>
      <c r="I5192" t="s">
        <v>2206</v>
      </c>
      <c r="J5192" t="s">
        <v>36</v>
      </c>
      <c r="K5192" t="s">
        <v>48</v>
      </c>
      <c r="L5192" s="2">
        <f t="shared" si="811"/>
        <v>42.787999999999997</v>
      </c>
      <c r="M5192" s="2">
        <f t="shared" si="812"/>
        <v>44.839999999999996</v>
      </c>
      <c r="N5192" s="2">
        <f t="shared" si="818"/>
        <v>2.0519999999999996</v>
      </c>
      <c r="O5192" s="2">
        <f t="shared" si="813"/>
        <v>4.1039999999999992</v>
      </c>
      <c r="P5192" s="2">
        <f t="shared" si="814"/>
        <v>89.679999999999993</v>
      </c>
      <c r="Q5192" s="2">
        <f t="shared" si="815"/>
        <v>4.5762711864406773</v>
      </c>
      <c r="R5192">
        <v>2</v>
      </c>
      <c r="S5192">
        <v>0.2</v>
      </c>
      <c r="T5192" s="2">
        <v>45.04</v>
      </c>
      <c r="U5192" s="3">
        <v>4.5040000000000031</v>
      </c>
      <c r="V5192" s="4">
        <f t="shared" si="819"/>
        <v>5.0000000000000036</v>
      </c>
      <c r="W5192" s="2">
        <f t="shared" si="816"/>
        <v>90.08</v>
      </c>
    </row>
    <row r="5193" spans="1:23" x14ac:dyDescent="0.25">
      <c r="A5193">
        <f t="shared" si="817"/>
        <v>2017</v>
      </c>
      <c r="B5193" s="1">
        <v>42860</v>
      </c>
      <c r="C5193" s="1">
        <v>42864</v>
      </c>
      <c r="D5193" s="1" t="str">
        <f t="shared" si="810"/>
        <v>May</v>
      </c>
      <c r="E5193" t="s">
        <v>38</v>
      </c>
      <c r="F5193" t="s">
        <v>740</v>
      </c>
      <c r="G5193" t="s">
        <v>25</v>
      </c>
      <c r="H5193" t="s">
        <v>34</v>
      </c>
      <c r="I5193" t="s">
        <v>2537</v>
      </c>
      <c r="J5193" t="s">
        <v>36</v>
      </c>
      <c r="K5193" t="s">
        <v>92</v>
      </c>
      <c r="L5193" s="2">
        <f t="shared" si="811"/>
        <v>17.37</v>
      </c>
      <c r="M5193" s="2">
        <f t="shared" si="812"/>
        <v>23.16</v>
      </c>
      <c r="N5193" s="2">
        <f t="shared" si="818"/>
        <v>5.7899999999999991</v>
      </c>
      <c r="O5193" s="2">
        <f t="shared" si="813"/>
        <v>11.579999999999998</v>
      </c>
      <c r="P5193" s="2">
        <f t="shared" si="814"/>
        <v>46.32</v>
      </c>
      <c r="Q5193" s="2">
        <f t="shared" si="815"/>
        <v>24.999999999999996</v>
      </c>
      <c r="R5193">
        <v>2</v>
      </c>
      <c r="S5193">
        <v>0</v>
      </c>
      <c r="T5193" s="2">
        <v>23.16</v>
      </c>
      <c r="U5193" s="3">
        <v>11.58</v>
      </c>
      <c r="V5193" s="4">
        <f t="shared" si="819"/>
        <v>25</v>
      </c>
      <c r="W5193" s="2">
        <f t="shared" si="816"/>
        <v>46.32</v>
      </c>
    </row>
    <row r="5194" spans="1:23" x14ac:dyDescent="0.25">
      <c r="A5194">
        <f t="shared" si="817"/>
        <v>2014</v>
      </c>
      <c r="B5194" s="1">
        <v>41971</v>
      </c>
      <c r="C5194" s="1">
        <v>41974</v>
      </c>
      <c r="D5194" s="1" t="str">
        <f t="shared" si="810"/>
        <v>Nov</v>
      </c>
      <c r="E5194" t="s">
        <v>23</v>
      </c>
      <c r="F5194" t="s">
        <v>966</v>
      </c>
      <c r="G5194" t="s">
        <v>33</v>
      </c>
      <c r="H5194" t="s">
        <v>26</v>
      </c>
      <c r="I5194" t="s">
        <v>235</v>
      </c>
      <c r="J5194" t="s">
        <v>28</v>
      </c>
      <c r="K5194" t="s">
        <v>46</v>
      </c>
      <c r="L5194" s="2">
        <f t="shared" si="811"/>
        <v>388.8528</v>
      </c>
      <c r="M5194" s="2">
        <f t="shared" si="812"/>
        <v>397.59999999999997</v>
      </c>
      <c r="N5194" s="2">
        <f t="shared" si="818"/>
        <v>8.7471999999999639</v>
      </c>
      <c r="O5194" s="2">
        <f t="shared" si="813"/>
        <v>43.735999999999819</v>
      </c>
      <c r="P5194" s="2">
        <f t="shared" si="814"/>
        <v>1987.9999999999998</v>
      </c>
      <c r="Q5194" s="2">
        <f t="shared" si="815"/>
        <v>2.1999999999999913</v>
      </c>
      <c r="R5194">
        <v>5</v>
      </c>
      <c r="S5194">
        <v>0</v>
      </c>
      <c r="T5194" s="2">
        <v>397.59999999999997</v>
      </c>
      <c r="U5194" s="3">
        <v>43.735999999999962</v>
      </c>
      <c r="V5194" s="4">
        <f t="shared" si="819"/>
        <v>2.1999999999999984</v>
      </c>
      <c r="W5194" s="2">
        <f t="shared" si="816"/>
        <v>1987.9999999999998</v>
      </c>
    </row>
    <row r="5195" spans="1:23" x14ac:dyDescent="0.25">
      <c r="A5195">
        <f t="shared" si="817"/>
        <v>2014</v>
      </c>
      <c r="B5195" s="1">
        <v>41971</v>
      </c>
      <c r="C5195" s="1">
        <v>41974</v>
      </c>
      <c r="D5195" s="1" t="str">
        <f t="shared" si="810"/>
        <v>Nov</v>
      </c>
      <c r="E5195" t="s">
        <v>23</v>
      </c>
      <c r="F5195" t="s">
        <v>966</v>
      </c>
      <c r="G5195" t="s">
        <v>33</v>
      </c>
      <c r="H5195" t="s">
        <v>26</v>
      </c>
      <c r="I5195" t="s">
        <v>2428</v>
      </c>
      <c r="J5195" t="s">
        <v>36</v>
      </c>
      <c r="K5195" t="s">
        <v>60</v>
      </c>
      <c r="L5195" s="2">
        <f t="shared" si="811"/>
        <v>80.188400000000001</v>
      </c>
      <c r="M5195" s="2">
        <f t="shared" si="812"/>
        <v>85.96</v>
      </c>
      <c r="N5195" s="2">
        <f t="shared" si="818"/>
        <v>5.7715999999999923</v>
      </c>
      <c r="O5195" s="2">
        <f t="shared" si="813"/>
        <v>40.401199999999946</v>
      </c>
      <c r="P5195" s="2">
        <f t="shared" si="814"/>
        <v>601.71999999999991</v>
      </c>
      <c r="Q5195" s="2">
        <f t="shared" si="815"/>
        <v>6.7142857142857064</v>
      </c>
      <c r="R5195">
        <v>7</v>
      </c>
      <c r="S5195">
        <v>0</v>
      </c>
      <c r="T5195" s="2">
        <v>85.96</v>
      </c>
      <c r="U5195" s="3">
        <v>40.401199999999996</v>
      </c>
      <c r="V5195" s="4">
        <f t="shared" si="819"/>
        <v>6.7142857142857144</v>
      </c>
      <c r="W5195" s="2">
        <f t="shared" si="816"/>
        <v>601.71999999999991</v>
      </c>
    </row>
    <row r="5196" spans="1:23" x14ac:dyDescent="0.25">
      <c r="A5196">
        <f t="shared" si="817"/>
        <v>2014</v>
      </c>
      <c r="B5196" s="1">
        <v>41971</v>
      </c>
      <c r="C5196" s="1">
        <v>41974</v>
      </c>
      <c r="D5196" s="1" t="str">
        <f t="shared" si="810"/>
        <v>Nov</v>
      </c>
      <c r="E5196" t="s">
        <v>23</v>
      </c>
      <c r="F5196" t="s">
        <v>966</v>
      </c>
      <c r="G5196" t="s">
        <v>33</v>
      </c>
      <c r="H5196" t="s">
        <v>26</v>
      </c>
      <c r="I5196" t="s">
        <v>560</v>
      </c>
      <c r="J5196" t="s">
        <v>36</v>
      </c>
      <c r="K5196" t="s">
        <v>48</v>
      </c>
      <c r="L5196" s="2">
        <f t="shared" si="811"/>
        <v>12.037599999999999</v>
      </c>
      <c r="M5196" s="2">
        <f t="shared" si="812"/>
        <v>13.12</v>
      </c>
      <c r="N5196" s="2">
        <f t="shared" si="818"/>
        <v>1.0823999999999998</v>
      </c>
      <c r="O5196" s="2">
        <f t="shared" si="813"/>
        <v>4.3295999999999992</v>
      </c>
      <c r="P5196" s="2">
        <f t="shared" si="814"/>
        <v>52.48</v>
      </c>
      <c r="Q5196" s="2">
        <f t="shared" si="815"/>
        <v>8.2499999999999982</v>
      </c>
      <c r="R5196">
        <v>4</v>
      </c>
      <c r="S5196">
        <v>0</v>
      </c>
      <c r="T5196" s="2">
        <v>13.12</v>
      </c>
      <c r="U5196" s="3">
        <v>4.3295999999999992</v>
      </c>
      <c r="V5196" s="4">
        <f t="shared" si="819"/>
        <v>8.2499999999999982</v>
      </c>
      <c r="W5196" s="2">
        <f t="shared" si="816"/>
        <v>52.48</v>
      </c>
    </row>
    <row r="5197" spans="1:23" x14ac:dyDescent="0.25">
      <c r="A5197">
        <f t="shared" si="817"/>
        <v>2014</v>
      </c>
      <c r="B5197" s="1">
        <v>41971</v>
      </c>
      <c r="C5197" s="1">
        <v>41974</v>
      </c>
      <c r="D5197" s="1" t="str">
        <f t="shared" si="810"/>
        <v>Nov</v>
      </c>
      <c r="E5197" t="s">
        <v>23</v>
      </c>
      <c r="F5197" t="s">
        <v>966</v>
      </c>
      <c r="G5197" t="s">
        <v>33</v>
      </c>
      <c r="H5197" t="s">
        <v>26</v>
      </c>
      <c r="I5197" t="s">
        <v>547</v>
      </c>
      <c r="J5197" t="s">
        <v>36</v>
      </c>
      <c r="K5197" t="s">
        <v>53</v>
      </c>
      <c r="L5197" s="2">
        <f t="shared" si="811"/>
        <v>38.202200000000005</v>
      </c>
      <c r="M5197" s="2">
        <f t="shared" si="812"/>
        <v>45.660000000000004</v>
      </c>
      <c r="N5197" s="2">
        <f t="shared" si="818"/>
        <v>7.4577999999999989</v>
      </c>
      <c r="O5197" s="2">
        <f t="shared" si="813"/>
        <v>22.373399999999997</v>
      </c>
      <c r="P5197" s="2">
        <f t="shared" si="814"/>
        <v>136.98000000000002</v>
      </c>
      <c r="Q5197" s="2">
        <f t="shared" si="815"/>
        <v>16.333333333333329</v>
      </c>
      <c r="R5197">
        <v>3</v>
      </c>
      <c r="S5197">
        <v>0</v>
      </c>
      <c r="T5197" s="2">
        <v>45.660000000000004</v>
      </c>
      <c r="U5197" s="3">
        <v>22.3734</v>
      </c>
      <c r="V5197" s="4">
        <f t="shared" si="819"/>
        <v>16.333333333333329</v>
      </c>
      <c r="W5197" s="2">
        <f t="shared" si="816"/>
        <v>136.98000000000002</v>
      </c>
    </row>
    <row r="5198" spans="1:23" x14ac:dyDescent="0.25">
      <c r="A5198">
        <f t="shared" si="817"/>
        <v>2014</v>
      </c>
      <c r="B5198" s="1">
        <v>41769</v>
      </c>
      <c r="C5198" s="1">
        <v>41774</v>
      </c>
      <c r="D5198" s="1" t="str">
        <f t="shared" si="810"/>
        <v>May</v>
      </c>
      <c r="E5198" t="s">
        <v>38</v>
      </c>
      <c r="F5198" t="s">
        <v>1560</v>
      </c>
      <c r="G5198" t="s">
        <v>25</v>
      </c>
      <c r="H5198" t="s">
        <v>34</v>
      </c>
      <c r="I5198" t="s">
        <v>692</v>
      </c>
      <c r="J5198" t="s">
        <v>36</v>
      </c>
      <c r="K5198" t="s">
        <v>92</v>
      </c>
      <c r="L5198" s="2">
        <f t="shared" si="811"/>
        <v>132.3021</v>
      </c>
      <c r="M5198" s="2">
        <f t="shared" si="812"/>
        <v>158.13</v>
      </c>
      <c r="N5198" s="2">
        <f t="shared" si="818"/>
        <v>25.8279</v>
      </c>
      <c r="O5198" s="2">
        <f t="shared" si="813"/>
        <v>77.483699999999999</v>
      </c>
      <c r="P5198" s="2">
        <f t="shared" si="814"/>
        <v>474.39</v>
      </c>
      <c r="Q5198" s="2">
        <f t="shared" si="815"/>
        <v>16.333333333333332</v>
      </c>
      <c r="R5198">
        <v>3</v>
      </c>
      <c r="S5198">
        <v>0</v>
      </c>
      <c r="T5198" s="2">
        <v>158.13</v>
      </c>
      <c r="U5198" s="3">
        <v>77.483699999999999</v>
      </c>
      <c r="V5198" s="4">
        <f t="shared" si="819"/>
        <v>16.333333333333332</v>
      </c>
      <c r="W5198" s="2">
        <f t="shared" si="816"/>
        <v>474.39</v>
      </c>
    </row>
    <row r="5199" spans="1:23" x14ac:dyDescent="0.25">
      <c r="A5199">
        <f t="shared" si="817"/>
        <v>2014</v>
      </c>
      <c r="B5199" s="1">
        <v>41769</v>
      </c>
      <c r="C5199" s="1">
        <v>41774</v>
      </c>
      <c r="D5199" s="1" t="str">
        <f t="shared" si="810"/>
        <v>May</v>
      </c>
      <c r="E5199" t="s">
        <v>38</v>
      </c>
      <c r="F5199" t="s">
        <v>1560</v>
      </c>
      <c r="G5199" t="s">
        <v>25</v>
      </c>
      <c r="H5199" t="s">
        <v>34</v>
      </c>
      <c r="I5199" t="s">
        <v>120</v>
      </c>
      <c r="J5199" t="s">
        <v>50</v>
      </c>
      <c r="K5199" t="s">
        <v>51</v>
      </c>
      <c r="L5199" s="2">
        <f t="shared" si="811"/>
        <v>42.728000000000002</v>
      </c>
      <c r="M5199" s="2">
        <f t="shared" si="812"/>
        <v>43.4</v>
      </c>
      <c r="N5199" s="2">
        <f t="shared" si="818"/>
        <v>0.67199999999999704</v>
      </c>
      <c r="O5199" s="2">
        <f t="shared" si="813"/>
        <v>3.3599999999999852</v>
      </c>
      <c r="P5199" s="2">
        <f t="shared" si="814"/>
        <v>217</v>
      </c>
      <c r="Q5199" s="2">
        <f t="shared" si="815"/>
        <v>1.5483870967741868</v>
      </c>
      <c r="R5199">
        <v>5</v>
      </c>
      <c r="S5199">
        <v>0.2</v>
      </c>
      <c r="T5199" s="2">
        <v>43.6</v>
      </c>
      <c r="U5199" s="3">
        <v>4.3600000000000012</v>
      </c>
      <c r="V5199" s="4">
        <f t="shared" si="819"/>
        <v>2.0000000000000004</v>
      </c>
      <c r="W5199" s="2">
        <f t="shared" si="816"/>
        <v>218</v>
      </c>
    </row>
    <row r="5200" spans="1:23" x14ac:dyDescent="0.25">
      <c r="A5200">
        <f t="shared" si="817"/>
        <v>2016</v>
      </c>
      <c r="B5200" s="1">
        <v>42432</v>
      </c>
      <c r="C5200" s="1">
        <v>42437</v>
      </c>
      <c r="D5200" s="1" t="str">
        <f t="shared" si="810"/>
        <v>Mar</v>
      </c>
      <c r="E5200" t="s">
        <v>38</v>
      </c>
      <c r="F5200" t="s">
        <v>1308</v>
      </c>
      <c r="G5200" t="s">
        <v>25</v>
      </c>
      <c r="H5200" t="s">
        <v>65</v>
      </c>
      <c r="I5200" t="s">
        <v>2039</v>
      </c>
      <c r="J5200" t="s">
        <v>36</v>
      </c>
      <c r="K5200" t="s">
        <v>247</v>
      </c>
      <c r="L5200" s="2">
        <f t="shared" si="811"/>
        <v>4192.0767999999998</v>
      </c>
      <c r="M5200" s="2">
        <f t="shared" si="812"/>
        <v>3929.8720000000003</v>
      </c>
      <c r="N5200" s="2">
        <f t="shared" si="818"/>
        <v>-262.20479999999952</v>
      </c>
      <c r="O5200" s="2">
        <f t="shared" si="813"/>
        <v>-786.61439999999857</v>
      </c>
      <c r="P5200" s="2">
        <f t="shared" si="814"/>
        <v>11789.616000000002</v>
      </c>
      <c r="Q5200" s="2">
        <f t="shared" si="815"/>
        <v>-6.6720951725654034</v>
      </c>
      <c r="R5200">
        <v>3</v>
      </c>
      <c r="S5200">
        <v>0.2</v>
      </c>
      <c r="T5200" s="2">
        <v>3930.0720000000001</v>
      </c>
      <c r="U5200" s="3">
        <v>-786.01440000000025</v>
      </c>
      <c r="V5200" s="4">
        <f t="shared" si="819"/>
        <v>-6.6666666666666679</v>
      </c>
      <c r="W5200" s="2">
        <f t="shared" si="816"/>
        <v>11790.216</v>
      </c>
    </row>
    <row r="5201" spans="1:23" x14ac:dyDescent="0.25">
      <c r="A5201">
        <f t="shared" si="817"/>
        <v>2016</v>
      </c>
      <c r="B5201" s="1">
        <v>42432</v>
      </c>
      <c r="C5201" s="1">
        <v>42437</v>
      </c>
      <c r="D5201" s="1" t="str">
        <f t="shared" si="810"/>
        <v>Mar</v>
      </c>
      <c r="E5201" t="s">
        <v>38</v>
      </c>
      <c r="F5201" t="s">
        <v>1308</v>
      </c>
      <c r="G5201" t="s">
        <v>25</v>
      </c>
      <c r="H5201" t="s">
        <v>65</v>
      </c>
      <c r="I5201" t="s">
        <v>2352</v>
      </c>
      <c r="J5201" t="s">
        <v>36</v>
      </c>
      <c r="K5201" t="s">
        <v>128</v>
      </c>
      <c r="L5201" s="2">
        <f t="shared" si="811"/>
        <v>1.5263999999999998</v>
      </c>
      <c r="M5201" s="2">
        <f t="shared" si="812"/>
        <v>2.1039999999999996</v>
      </c>
      <c r="N5201" s="2">
        <f t="shared" si="818"/>
        <v>0.57759999999999989</v>
      </c>
      <c r="O5201" s="2">
        <f t="shared" si="813"/>
        <v>0.57759999999999989</v>
      </c>
      <c r="P5201" s="2">
        <f t="shared" si="814"/>
        <v>2.1039999999999996</v>
      </c>
      <c r="Q5201" s="2">
        <f t="shared" si="815"/>
        <v>27.452471482889734</v>
      </c>
      <c r="R5201">
        <v>1</v>
      </c>
      <c r="S5201">
        <v>0.2</v>
      </c>
      <c r="T5201" s="2">
        <v>2.3039999999999998</v>
      </c>
      <c r="U5201" s="3">
        <v>0.77759999999999996</v>
      </c>
      <c r="V5201" s="4">
        <f t="shared" si="819"/>
        <v>33.75</v>
      </c>
      <c r="W5201" s="2">
        <f t="shared" si="816"/>
        <v>2.3039999999999998</v>
      </c>
    </row>
    <row r="5202" spans="1:23" x14ac:dyDescent="0.25">
      <c r="A5202">
        <f t="shared" si="817"/>
        <v>2016</v>
      </c>
      <c r="B5202" s="1">
        <v>42432</v>
      </c>
      <c r="C5202" s="1">
        <v>42437</v>
      </c>
      <c r="D5202" s="1" t="str">
        <f t="shared" si="810"/>
        <v>Mar</v>
      </c>
      <c r="E5202" t="s">
        <v>38</v>
      </c>
      <c r="F5202" t="s">
        <v>1308</v>
      </c>
      <c r="G5202" t="s">
        <v>25</v>
      </c>
      <c r="H5202" t="s">
        <v>65</v>
      </c>
      <c r="I5202" t="s">
        <v>1744</v>
      </c>
      <c r="J5202" t="s">
        <v>50</v>
      </c>
      <c r="K5202" t="s">
        <v>51</v>
      </c>
      <c r="L5202" s="2">
        <f t="shared" si="811"/>
        <v>421.17660000000006</v>
      </c>
      <c r="M5202" s="2">
        <f t="shared" si="812"/>
        <v>431.77600000000007</v>
      </c>
      <c r="N5202" s="2">
        <f t="shared" si="818"/>
        <v>10.599400000000003</v>
      </c>
      <c r="O5202" s="2">
        <f t="shared" si="813"/>
        <v>31.798200000000008</v>
      </c>
      <c r="P5202" s="2">
        <f t="shared" si="814"/>
        <v>1295.3280000000002</v>
      </c>
      <c r="Q5202" s="2">
        <f t="shared" si="815"/>
        <v>2.4548376936189138</v>
      </c>
      <c r="R5202">
        <v>3</v>
      </c>
      <c r="S5202">
        <v>0.2</v>
      </c>
      <c r="T5202" s="2">
        <v>431.97600000000006</v>
      </c>
      <c r="U5202" s="3">
        <v>32.398200000000017</v>
      </c>
      <c r="V5202" s="4">
        <f t="shared" si="819"/>
        <v>2.5000000000000013</v>
      </c>
      <c r="W5202" s="2">
        <f t="shared" si="816"/>
        <v>1295.9280000000001</v>
      </c>
    </row>
    <row r="5203" spans="1:23" x14ac:dyDescent="0.25">
      <c r="A5203">
        <f t="shared" si="817"/>
        <v>2016</v>
      </c>
      <c r="B5203" s="1">
        <v>42432</v>
      </c>
      <c r="C5203" s="1">
        <v>42437</v>
      </c>
      <c r="D5203" s="1" t="str">
        <f t="shared" si="810"/>
        <v>Mar</v>
      </c>
      <c r="E5203" t="s">
        <v>38</v>
      </c>
      <c r="F5203" t="s">
        <v>1308</v>
      </c>
      <c r="G5203" t="s">
        <v>25</v>
      </c>
      <c r="H5203" t="s">
        <v>65</v>
      </c>
      <c r="I5203" t="s">
        <v>843</v>
      </c>
      <c r="J5203" t="s">
        <v>50</v>
      </c>
      <c r="K5203" t="s">
        <v>86</v>
      </c>
      <c r="L5203" s="2">
        <f t="shared" si="811"/>
        <v>40.900500000000008</v>
      </c>
      <c r="M5203" s="2">
        <f t="shared" si="812"/>
        <v>41.52</v>
      </c>
      <c r="N5203" s="2">
        <f t="shared" si="818"/>
        <v>0.61949999999999505</v>
      </c>
      <c r="O5203" s="2">
        <f t="shared" si="813"/>
        <v>4.3364999999999654</v>
      </c>
      <c r="P5203" s="2">
        <f t="shared" si="814"/>
        <v>290.64000000000004</v>
      </c>
      <c r="Q5203" s="2">
        <f t="shared" si="815"/>
        <v>1.4920520231213752</v>
      </c>
      <c r="R5203">
        <v>7</v>
      </c>
      <c r="S5203">
        <v>0.2</v>
      </c>
      <c r="T5203" s="2">
        <v>41.720000000000006</v>
      </c>
      <c r="U5203" s="3">
        <v>5.7364999999999977</v>
      </c>
      <c r="V5203" s="4">
        <f t="shared" si="819"/>
        <v>1.9642857142857133</v>
      </c>
      <c r="W5203" s="2">
        <f t="shared" si="816"/>
        <v>292.04000000000002</v>
      </c>
    </row>
    <row r="5204" spans="1:23" x14ac:dyDescent="0.25">
      <c r="A5204">
        <f t="shared" si="817"/>
        <v>2015</v>
      </c>
      <c r="B5204" s="1">
        <v>42231</v>
      </c>
      <c r="C5204" s="1">
        <v>42235</v>
      </c>
      <c r="D5204" s="1" t="str">
        <f t="shared" si="810"/>
        <v>Aug</v>
      </c>
      <c r="E5204" t="s">
        <v>38</v>
      </c>
      <c r="F5204" t="s">
        <v>2215</v>
      </c>
      <c r="G5204" t="s">
        <v>25</v>
      </c>
      <c r="H5204" t="s">
        <v>34</v>
      </c>
      <c r="I5204" t="s">
        <v>1439</v>
      </c>
      <c r="J5204" t="s">
        <v>28</v>
      </c>
      <c r="K5204" t="s">
        <v>46</v>
      </c>
      <c r="L5204" s="2">
        <f t="shared" si="811"/>
        <v>100.2097</v>
      </c>
      <c r="M5204" s="2">
        <f t="shared" si="812"/>
        <v>104.23</v>
      </c>
      <c r="N5204" s="2">
        <f t="shared" si="818"/>
        <v>4.020300000000006</v>
      </c>
      <c r="O5204" s="2">
        <f t="shared" si="813"/>
        <v>28.142100000000042</v>
      </c>
      <c r="P5204" s="2">
        <f t="shared" si="814"/>
        <v>729.61</v>
      </c>
      <c r="Q5204" s="2">
        <f t="shared" si="815"/>
        <v>3.857142857142863</v>
      </c>
      <c r="R5204">
        <v>7</v>
      </c>
      <c r="S5204">
        <v>0</v>
      </c>
      <c r="T5204" s="2">
        <v>104.23</v>
      </c>
      <c r="U5204" s="3">
        <v>28.142100000000006</v>
      </c>
      <c r="V5204" s="4">
        <f t="shared" si="819"/>
        <v>3.8571428571428577</v>
      </c>
      <c r="W5204" s="2">
        <f t="shared" si="816"/>
        <v>729.61</v>
      </c>
    </row>
    <row r="5205" spans="1:23" x14ac:dyDescent="0.25">
      <c r="A5205">
        <f t="shared" si="817"/>
        <v>2015</v>
      </c>
      <c r="B5205" s="1">
        <v>42231</v>
      </c>
      <c r="C5205" s="1">
        <v>42235</v>
      </c>
      <c r="D5205" s="1" t="str">
        <f t="shared" si="810"/>
        <v>Aug</v>
      </c>
      <c r="E5205" t="s">
        <v>38</v>
      </c>
      <c r="F5205" t="s">
        <v>2215</v>
      </c>
      <c r="G5205" t="s">
        <v>25</v>
      </c>
      <c r="H5205" t="s">
        <v>34</v>
      </c>
      <c r="I5205" t="s">
        <v>1874</v>
      </c>
      <c r="J5205" t="s">
        <v>36</v>
      </c>
      <c r="K5205" t="s">
        <v>43</v>
      </c>
      <c r="L5205" s="2">
        <f t="shared" si="811"/>
        <v>63.936600000000006</v>
      </c>
      <c r="M5205" s="2">
        <f t="shared" si="812"/>
        <v>70.260000000000005</v>
      </c>
      <c r="N5205" s="2">
        <f t="shared" si="818"/>
        <v>6.3233999999999995</v>
      </c>
      <c r="O5205" s="2">
        <f t="shared" si="813"/>
        <v>18.970199999999998</v>
      </c>
      <c r="P5205" s="2">
        <f t="shared" si="814"/>
        <v>210.78000000000003</v>
      </c>
      <c r="Q5205" s="2">
        <f t="shared" si="815"/>
        <v>8.9999999999999982</v>
      </c>
      <c r="R5205">
        <v>3</v>
      </c>
      <c r="S5205">
        <v>0</v>
      </c>
      <c r="T5205" s="2">
        <v>70.260000000000005</v>
      </c>
      <c r="U5205" s="3">
        <v>18.970199999999998</v>
      </c>
      <c r="V5205" s="4">
        <f t="shared" si="819"/>
        <v>8.9999999999999982</v>
      </c>
      <c r="W5205" s="2">
        <f t="shared" si="816"/>
        <v>210.78000000000003</v>
      </c>
    </row>
    <row r="5206" spans="1:23" x14ac:dyDescent="0.25">
      <c r="A5206">
        <f t="shared" si="817"/>
        <v>2015</v>
      </c>
      <c r="B5206" s="1">
        <v>42259</v>
      </c>
      <c r="C5206" s="1">
        <v>42265</v>
      </c>
      <c r="D5206" s="1" t="str">
        <f t="shared" si="810"/>
        <v>Sep</v>
      </c>
      <c r="E5206" t="s">
        <v>38</v>
      </c>
      <c r="F5206" t="s">
        <v>2000</v>
      </c>
      <c r="G5206" t="s">
        <v>25</v>
      </c>
      <c r="H5206" t="s">
        <v>80</v>
      </c>
      <c r="I5206" t="s">
        <v>325</v>
      </c>
      <c r="J5206" t="s">
        <v>36</v>
      </c>
      <c r="K5206" t="s">
        <v>48</v>
      </c>
      <c r="L5206" s="2">
        <f t="shared" si="811"/>
        <v>7.7321</v>
      </c>
      <c r="M5206" s="2">
        <f t="shared" si="812"/>
        <v>9.26</v>
      </c>
      <c r="N5206" s="2">
        <f t="shared" si="818"/>
        <v>1.5278999999999998</v>
      </c>
      <c r="O5206" s="2">
        <f t="shared" si="813"/>
        <v>3.0557999999999996</v>
      </c>
      <c r="P5206" s="2">
        <f t="shared" si="814"/>
        <v>18.52</v>
      </c>
      <c r="Q5206" s="2">
        <f t="shared" si="815"/>
        <v>16.499999999999996</v>
      </c>
      <c r="R5206">
        <v>2</v>
      </c>
      <c r="S5206">
        <v>0</v>
      </c>
      <c r="T5206" s="2">
        <v>9.26</v>
      </c>
      <c r="U5206" s="3">
        <v>3.0557999999999996</v>
      </c>
      <c r="V5206" s="4">
        <f t="shared" si="819"/>
        <v>16.499999999999996</v>
      </c>
      <c r="W5206" s="2">
        <f t="shared" si="816"/>
        <v>18.52</v>
      </c>
    </row>
    <row r="5207" spans="1:23" x14ac:dyDescent="0.25">
      <c r="A5207">
        <f t="shared" si="817"/>
        <v>2015</v>
      </c>
      <c r="B5207" s="1">
        <v>42259</v>
      </c>
      <c r="C5207" s="1">
        <v>42265</v>
      </c>
      <c r="D5207" s="1" t="str">
        <f t="shared" si="810"/>
        <v>Sep</v>
      </c>
      <c r="E5207" t="s">
        <v>38</v>
      </c>
      <c r="F5207" t="s">
        <v>2000</v>
      </c>
      <c r="G5207" t="s">
        <v>25</v>
      </c>
      <c r="H5207" t="s">
        <v>80</v>
      </c>
      <c r="I5207" t="s">
        <v>117</v>
      </c>
      <c r="J5207" t="s">
        <v>36</v>
      </c>
      <c r="K5207" t="s">
        <v>43</v>
      </c>
      <c r="L5207" s="2">
        <f t="shared" si="811"/>
        <v>103.8604</v>
      </c>
      <c r="M5207" s="2">
        <f t="shared" si="812"/>
        <v>105.98</v>
      </c>
      <c r="N5207" s="2">
        <f t="shared" si="818"/>
        <v>2.1196000000000055</v>
      </c>
      <c r="O5207" s="2">
        <f t="shared" si="813"/>
        <v>4.239200000000011</v>
      </c>
      <c r="P5207" s="2">
        <f t="shared" si="814"/>
        <v>211.96</v>
      </c>
      <c r="Q5207" s="2">
        <f t="shared" si="815"/>
        <v>2.0000000000000053</v>
      </c>
      <c r="R5207">
        <v>2</v>
      </c>
      <c r="S5207">
        <v>0</v>
      </c>
      <c r="T5207" s="2">
        <v>105.98</v>
      </c>
      <c r="U5207" s="3">
        <v>4.2391999999999967</v>
      </c>
      <c r="V5207" s="4">
        <f t="shared" si="819"/>
        <v>1.9999999999999982</v>
      </c>
      <c r="W5207" s="2">
        <f t="shared" si="816"/>
        <v>211.96</v>
      </c>
    </row>
    <row r="5208" spans="1:23" x14ac:dyDescent="0.25">
      <c r="A5208">
        <f t="shared" si="817"/>
        <v>2015</v>
      </c>
      <c r="B5208" s="1">
        <v>42259</v>
      </c>
      <c r="C5208" s="1">
        <v>42265</v>
      </c>
      <c r="D5208" s="1" t="str">
        <f t="shared" si="810"/>
        <v>Sep</v>
      </c>
      <c r="E5208" t="s">
        <v>38</v>
      </c>
      <c r="F5208" t="s">
        <v>2000</v>
      </c>
      <c r="G5208" t="s">
        <v>25</v>
      </c>
      <c r="H5208" t="s">
        <v>80</v>
      </c>
      <c r="I5208" t="s">
        <v>505</v>
      </c>
      <c r="J5208" t="s">
        <v>36</v>
      </c>
      <c r="K5208" t="s">
        <v>128</v>
      </c>
      <c r="L5208" s="2">
        <f t="shared" si="811"/>
        <v>0.65720000000000001</v>
      </c>
      <c r="M5208" s="2">
        <f t="shared" si="812"/>
        <v>1.24</v>
      </c>
      <c r="N5208" s="2">
        <f t="shared" si="818"/>
        <v>0.58279999999999998</v>
      </c>
      <c r="O5208" s="2">
        <f t="shared" si="813"/>
        <v>0.58279999999999998</v>
      </c>
      <c r="P5208" s="2">
        <f t="shared" si="814"/>
        <v>1.24</v>
      </c>
      <c r="Q5208" s="2">
        <f t="shared" si="815"/>
        <v>47</v>
      </c>
      <c r="R5208">
        <v>1</v>
      </c>
      <c r="S5208">
        <v>0</v>
      </c>
      <c r="T5208" s="2">
        <v>1.24</v>
      </c>
      <c r="U5208" s="3">
        <v>0.58279999999999998</v>
      </c>
      <c r="V5208" s="4">
        <f t="shared" si="819"/>
        <v>47</v>
      </c>
      <c r="W5208" s="2">
        <f t="shared" si="816"/>
        <v>1.24</v>
      </c>
    </row>
    <row r="5209" spans="1:23" x14ac:dyDescent="0.25">
      <c r="A5209">
        <f t="shared" si="817"/>
        <v>2015</v>
      </c>
      <c r="B5209" s="1">
        <v>42259</v>
      </c>
      <c r="C5209" s="1">
        <v>42265</v>
      </c>
      <c r="D5209" s="1" t="str">
        <f t="shared" si="810"/>
        <v>Sep</v>
      </c>
      <c r="E5209" t="s">
        <v>38</v>
      </c>
      <c r="F5209" t="s">
        <v>2000</v>
      </c>
      <c r="G5209" t="s">
        <v>25</v>
      </c>
      <c r="H5209" t="s">
        <v>80</v>
      </c>
      <c r="I5209" t="s">
        <v>429</v>
      </c>
      <c r="J5209" t="s">
        <v>36</v>
      </c>
      <c r="K5209" t="s">
        <v>37</v>
      </c>
      <c r="L5209" s="2">
        <f t="shared" si="811"/>
        <v>15.731999999999999</v>
      </c>
      <c r="M5209" s="2">
        <f t="shared" si="812"/>
        <v>20.7</v>
      </c>
      <c r="N5209" s="2">
        <f t="shared" si="818"/>
        <v>4.968</v>
      </c>
      <c r="O5209" s="2">
        <f t="shared" si="813"/>
        <v>9.9359999999999999</v>
      </c>
      <c r="P5209" s="2">
        <f t="shared" si="814"/>
        <v>41.4</v>
      </c>
      <c r="Q5209" s="2">
        <f t="shared" si="815"/>
        <v>24.000000000000004</v>
      </c>
      <c r="R5209">
        <v>2</v>
      </c>
      <c r="S5209">
        <v>0</v>
      </c>
      <c r="T5209" s="2">
        <v>20.7</v>
      </c>
      <c r="U5209" s="3">
        <v>9.9359999999999999</v>
      </c>
      <c r="V5209" s="4">
        <f t="shared" si="819"/>
        <v>24.000000000000004</v>
      </c>
      <c r="W5209" s="2">
        <f t="shared" si="816"/>
        <v>41.4</v>
      </c>
    </row>
    <row r="5210" spans="1:23" x14ac:dyDescent="0.25">
      <c r="A5210">
        <f t="shared" si="817"/>
        <v>2015</v>
      </c>
      <c r="B5210" s="1">
        <v>42259</v>
      </c>
      <c r="C5210" s="1">
        <v>42265</v>
      </c>
      <c r="D5210" s="1" t="str">
        <f t="shared" si="810"/>
        <v>Sep</v>
      </c>
      <c r="E5210" t="s">
        <v>38</v>
      </c>
      <c r="F5210" t="s">
        <v>2000</v>
      </c>
      <c r="G5210" t="s">
        <v>25</v>
      </c>
      <c r="H5210" t="s">
        <v>80</v>
      </c>
      <c r="I5210" t="s">
        <v>1538</v>
      </c>
      <c r="J5210" t="s">
        <v>36</v>
      </c>
      <c r="K5210" t="s">
        <v>60</v>
      </c>
      <c r="L5210" s="2">
        <f t="shared" si="811"/>
        <v>26.067800000000002</v>
      </c>
      <c r="M5210" s="2">
        <f t="shared" si="812"/>
        <v>28.900000000000002</v>
      </c>
      <c r="N5210" s="2">
        <f t="shared" si="818"/>
        <v>2.8322000000000003</v>
      </c>
      <c r="O5210" s="2">
        <f t="shared" si="813"/>
        <v>14.161000000000001</v>
      </c>
      <c r="P5210" s="2">
        <f t="shared" si="814"/>
        <v>144.5</v>
      </c>
      <c r="Q5210" s="2">
        <f t="shared" si="815"/>
        <v>9.8000000000000007</v>
      </c>
      <c r="R5210">
        <v>5</v>
      </c>
      <c r="S5210">
        <v>0</v>
      </c>
      <c r="T5210" s="2">
        <v>28.900000000000002</v>
      </c>
      <c r="U5210" s="3">
        <v>14.161000000000001</v>
      </c>
      <c r="V5210" s="4">
        <f t="shared" si="819"/>
        <v>9.8000000000000007</v>
      </c>
      <c r="W5210" s="2">
        <f t="shared" si="816"/>
        <v>144.5</v>
      </c>
    </row>
    <row r="5211" spans="1:23" x14ac:dyDescent="0.25">
      <c r="A5211">
        <f t="shared" si="817"/>
        <v>2015</v>
      </c>
      <c r="B5211" s="1">
        <v>42259</v>
      </c>
      <c r="C5211" s="1">
        <v>42265</v>
      </c>
      <c r="D5211" s="1" t="str">
        <f t="shared" si="810"/>
        <v>Sep</v>
      </c>
      <c r="E5211" t="s">
        <v>38</v>
      </c>
      <c r="F5211" t="s">
        <v>2000</v>
      </c>
      <c r="G5211" t="s">
        <v>25</v>
      </c>
      <c r="H5211" t="s">
        <v>80</v>
      </c>
      <c r="I5211" t="s">
        <v>217</v>
      </c>
      <c r="J5211" t="s">
        <v>36</v>
      </c>
      <c r="K5211" t="s">
        <v>92</v>
      </c>
      <c r="L5211" s="2">
        <f t="shared" si="811"/>
        <v>14.4054</v>
      </c>
      <c r="M5211" s="2">
        <f t="shared" si="812"/>
        <v>27.18</v>
      </c>
      <c r="N5211" s="2">
        <f t="shared" si="818"/>
        <v>12.7746</v>
      </c>
      <c r="O5211" s="2">
        <f t="shared" si="813"/>
        <v>12.7746</v>
      </c>
      <c r="P5211" s="2">
        <f t="shared" si="814"/>
        <v>27.18</v>
      </c>
      <c r="Q5211" s="2">
        <f t="shared" si="815"/>
        <v>47</v>
      </c>
      <c r="R5211">
        <v>1</v>
      </c>
      <c r="S5211">
        <v>0</v>
      </c>
      <c r="T5211" s="2">
        <v>27.18</v>
      </c>
      <c r="U5211" s="3">
        <v>12.7746</v>
      </c>
      <c r="V5211" s="4">
        <f t="shared" si="819"/>
        <v>47</v>
      </c>
      <c r="W5211" s="2">
        <f t="shared" si="816"/>
        <v>27.18</v>
      </c>
    </row>
    <row r="5212" spans="1:23" x14ac:dyDescent="0.25">
      <c r="A5212">
        <f t="shared" si="817"/>
        <v>2015</v>
      </c>
      <c r="B5212" s="1">
        <v>42016</v>
      </c>
      <c r="C5212" s="1">
        <v>42022</v>
      </c>
      <c r="D5212" s="1" t="str">
        <f t="shared" si="810"/>
        <v>Jan</v>
      </c>
      <c r="E5212" t="s">
        <v>38</v>
      </c>
      <c r="F5212" t="s">
        <v>1478</v>
      </c>
      <c r="G5212" t="s">
        <v>33</v>
      </c>
      <c r="H5212" t="s">
        <v>80</v>
      </c>
      <c r="I5212" t="s">
        <v>2172</v>
      </c>
      <c r="J5212" t="s">
        <v>36</v>
      </c>
      <c r="K5212" t="s">
        <v>43</v>
      </c>
      <c r="L5212" s="2">
        <f t="shared" si="811"/>
        <v>424.86439999999999</v>
      </c>
      <c r="M5212" s="2">
        <f t="shared" si="812"/>
        <v>465.18</v>
      </c>
      <c r="N5212" s="2">
        <f t="shared" si="818"/>
        <v>40.315600000000018</v>
      </c>
      <c r="O5212" s="2">
        <f t="shared" si="813"/>
        <v>120.94680000000005</v>
      </c>
      <c r="P5212" s="2">
        <f t="shared" si="814"/>
        <v>1395.54</v>
      </c>
      <c r="Q5212" s="2">
        <f t="shared" si="815"/>
        <v>8.6666666666666714</v>
      </c>
      <c r="R5212">
        <v>3</v>
      </c>
      <c r="S5212">
        <v>0</v>
      </c>
      <c r="T5212" s="2">
        <v>465.18</v>
      </c>
      <c r="U5212" s="3">
        <v>120.94680000000001</v>
      </c>
      <c r="V5212" s="4">
        <f t="shared" si="819"/>
        <v>8.6666666666666679</v>
      </c>
      <c r="W5212" s="2">
        <f t="shared" si="816"/>
        <v>1395.54</v>
      </c>
    </row>
    <row r="5213" spans="1:23" x14ac:dyDescent="0.25">
      <c r="A5213">
        <f t="shared" si="817"/>
        <v>2015</v>
      </c>
      <c r="B5213" s="1">
        <v>42136</v>
      </c>
      <c r="C5213" s="1">
        <v>42140</v>
      </c>
      <c r="D5213" s="1" t="str">
        <f t="shared" si="810"/>
        <v>May</v>
      </c>
      <c r="E5213" t="s">
        <v>23</v>
      </c>
      <c r="F5213" t="s">
        <v>2010</v>
      </c>
      <c r="G5213" t="s">
        <v>25</v>
      </c>
      <c r="H5213" t="s">
        <v>80</v>
      </c>
      <c r="I5213" t="s">
        <v>1178</v>
      </c>
      <c r="J5213" t="s">
        <v>36</v>
      </c>
      <c r="K5213" t="s">
        <v>43</v>
      </c>
      <c r="L5213" s="2">
        <f t="shared" si="811"/>
        <v>33.333300000000001</v>
      </c>
      <c r="M5213" s="2">
        <f t="shared" si="812"/>
        <v>36.630000000000003</v>
      </c>
      <c r="N5213" s="2">
        <f t="shared" si="818"/>
        <v>3.2967000000000013</v>
      </c>
      <c r="O5213" s="2">
        <f t="shared" si="813"/>
        <v>9.8901000000000039</v>
      </c>
      <c r="P5213" s="2">
        <f t="shared" si="814"/>
        <v>109.89000000000001</v>
      </c>
      <c r="Q5213" s="2">
        <f t="shared" si="815"/>
        <v>9.0000000000000018</v>
      </c>
      <c r="R5213">
        <v>3</v>
      </c>
      <c r="S5213">
        <v>0</v>
      </c>
      <c r="T5213" s="2">
        <v>36.630000000000003</v>
      </c>
      <c r="U5213" s="3">
        <v>9.8901000000000039</v>
      </c>
      <c r="V5213" s="4">
        <f t="shared" si="819"/>
        <v>9.0000000000000018</v>
      </c>
      <c r="W5213" s="2">
        <f t="shared" si="816"/>
        <v>109.89000000000001</v>
      </c>
    </row>
    <row r="5214" spans="1:23" x14ac:dyDescent="0.25">
      <c r="A5214">
        <f t="shared" si="817"/>
        <v>2016</v>
      </c>
      <c r="B5214" s="1">
        <v>42639</v>
      </c>
      <c r="C5214" s="1">
        <v>42639</v>
      </c>
      <c r="D5214" s="1" t="str">
        <f t="shared" si="810"/>
        <v>Sep</v>
      </c>
      <c r="E5214" t="s">
        <v>528</v>
      </c>
      <c r="F5214" t="s">
        <v>1058</v>
      </c>
      <c r="G5214" t="s">
        <v>25</v>
      </c>
      <c r="H5214" t="s">
        <v>34</v>
      </c>
      <c r="I5214" t="s">
        <v>713</v>
      </c>
      <c r="J5214" t="s">
        <v>36</v>
      </c>
      <c r="K5214" t="s">
        <v>43</v>
      </c>
      <c r="L5214" s="2">
        <f t="shared" si="811"/>
        <v>46.819499999999998</v>
      </c>
      <c r="M5214" s="2">
        <f t="shared" si="812"/>
        <v>51.449999999999996</v>
      </c>
      <c r="N5214" s="2">
        <f t="shared" si="818"/>
        <v>4.6304999999999978</v>
      </c>
      <c r="O5214" s="2">
        <f t="shared" si="813"/>
        <v>13.891499999999994</v>
      </c>
      <c r="P5214" s="2">
        <f t="shared" si="814"/>
        <v>154.35</v>
      </c>
      <c r="Q5214" s="2">
        <f t="shared" si="815"/>
        <v>8.9999999999999947</v>
      </c>
      <c r="R5214">
        <v>3</v>
      </c>
      <c r="S5214">
        <v>0</v>
      </c>
      <c r="T5214" s="2">
        <v>51.449999999999996</v>
      </c>
      <c r="U5214" s="3">
        <v>13.891499999999999</v>
      </c>
      <c r="V5214" s="4">
        <f t="shared" si="819"/>
        <v>9</v>
      </c>
      <c r="W5214" s="2">
        <f t="shared" si="816"/>
        <v>154.35</v>
      </c>
    </row>
    <row r="5215" spans="1:23" x14ac:dyDescent="0.25">
      <c r="A5215">
        <f t="shared" si="817"/>
        <v>2016</v>
      </c>
      <c r="B5215" s="1">
        <v>42639</v>
      </c>
      <c r="C5215" s="1">
        <v>42639</v>
      </c>
      <c r="D5215" s="1" t="str">
        <f t="shared" si="810"/>
        <v>Sep</v>
      </c>
      <c r="E5215" t="s">
        <v>528</v>
      </c>
      <c r="F5215" t="s">
        <v>1058</v>
      </c>
      <c r="G5215" t="s">
        <v>25</v>
      </c>
      <c r="H5215" t="s">
        <v>34</v>
      </c>
      <c r="I5215" t="s">
        <v>1445</v>
      </c>
      <c r="J5215" t="s">
        <v>36</v>
      </c>
      <c r="K5215" t="s">
        <v>37</v>
      </c>
      <c r="L5215" s="2">
        <f t="shared" si="811"/>
        <v>6.6294000000000004</v>
      </c>
      <c r="M5215" s="2">
        <f t="shared" si="812"/>
        <v>7.83</v>
      </c>
      <c r="N5215" s="2">
        <f t="shared" si="818"/>
        <v>1.2005999999999997</v>
      </c>
      <c r="O5215" s="2">
        <f t="shared" si="813"/>
        <v>3.601799999999999</v>
      </c>
      <c r="P5215" s="2">
        <f t="shared" si="814"/>
        <v>23.490000000000002</v>
      </c>
      <c r="Q5215" s="2">
        <f t="shared" si="815"/>
        <v>15.333333333333327</v>
      </c>
      <c r="R5215">
        <v>3</v>
      </c>
      <c r="S5215">
        <v>0</v>
      </c>
      <c r="T5215" s="2">
        <v>7.83</v>
      </c>
      <c r="U5215" s="3">
        <v>3.6017999999999999</v>
      </c>
      <c r="V5215" s="4">
        <f t="shared" si="819"/>
        <v>15.333333333333332</v>
      </c>
      <c r="W5215" s="2">
        <f t="shared" si="816"/>
        <v>23.490000000000002</v>
      </c>
    </row>
    <row r="5216" spans="1:23" x14ac:dyDescent="0.25">
      <c r="A5216">
        <f t="shared" si="817"/>
        <v>2016</v>
      </c>
      <c r="B5216" s="1">
        <v>42639</v>
      </c>
      <c r="C5216" s="1">
        <v>42639</v>
      </c>
      <c r="D5216" s="1" t="str">
        <f t="shared" si="810"/>
        <v>Sep</v>
      </c>
      <c r="E5216" t="s">
        <v>528</v>
      </c>
      <c r="F5216" t="s">
        <v>1058</v>
      </c>
      <c r="G5216" t="s">
        <v>25</v>
      </c>
      <c r="H5216" t="s">
        <v>34</v>
      </c>
      <c r="I5216" t="s">
        <v>2456</v>
      </c>
      <c r="J5216" t="s">
        <v>36</v>
      </c>
      <c r="K5216" t="s">
        <v>48</v>
      </c>
      <c r="L5216" s="2">
        <f t="shared" si="811"/>
        <v>32.709599999999995</v>
      </c>
      <c r="M5216" s="2">
        <f t="shared" si="812"/>
        <v>35.4</v>
      </c>
      <c r="N5216" s="2">
        <f t="shared" si="818"/>
        <v>2.6904000000000039</v>
      </c>
      <c r="O5216" s="2">
        <f t="shared" si="813"/>
        <v>13.452000000000019</v>
      </c>
      <c r="P5216" s="2">
        <f t="shared" si="814"/>
        <v>177</v>
      </c>
      <c r="Q5216" s="2">
        <f t="shared" si="815"/>
        <v>7.6000000000000112</v>
      </c>
      <c r="R5216">
        <v>5</v>
      </c>
      <c r="S5216">
        <v>0</v>
      </c>
      <c r="T5216" s="2">
        <v>35.4</v>
      </c>
      <c r="U5216" s="3">
        <v>13.452000000000002</v>
      </c>
      <c r="V5216" s="4">
        <f t="shared" si="819"/>
        <v>7.6000000000000014</v>
      </c>
      <c r="W5216" s="2">
        <f t="shared" si="816"/>
        <v>177</v>
      </c>
    </row>
    <row r="5217" spans="1:23" x14ac:dyDescent="0.25">
      <c r="A5217">
        <f t="shared" si="817"/>
        <v>2016</v>
      </c>
      <c r="B5217" s="1">
        <v>42639</v>
      </c>
      <c r="C5217" s="1">
        <v>42639</v>
      </c>
      <c r="D5217" s="1" t="str">
        <f t="shared" si="810"/>
        <v>Sep</v>
      </c>
      <c r="E5217" t="s">
        <v>528</v>
      </c>
      <c r="F5217" t="s">
        <v>1058</v>
      </c>
      <c r="G5217" t="s">
        <v>25</v>
      </c>
      <c r="H5217" t="s">
        <v>34</v>
      </c>
      <c r="I5217" t="s">
        <v>714</v>
      </c>
      <c r="J5217" t="s">
        <v>36</v>
      </c>
      <c r="K5217" t="s">
        <v>60</v>
      </c>
      <c r="L5217" s="2">
        <f t="shared" si="811"/>
        <v>27.209000000000003</v>
      </c>
      <c r="M5217" s="2">
        <f t="shared" si="812"/>
        <v>29.900000000000002</v>
      </c>
      <c r="N5217" s="2">
        <f t="shared" si="818"/>
        <v>2.6909999999999989</v>
      </c>
      <c r="O5217" s="2">
        <f t="shared" si="813"/>
        <v>13.454999999999995</v>
      </c>
      <c r="P5217" s="2">
        <f t="shared" si="814"/>
        <v>149.5</v>
      </c>
      <c r="Q5217" s="2">
        <f t="shared" si="815"/>
        <v>8.9999999999999964</v>
      </c>
      <c r="R5217">
        <v>5</v>
      </c>
      <c r="S5217">
        <v>0</v>
      </c>
      <c r="T5217" s="2">
        <v>29.900000000000002</v>
      </c>
      <c r="U5217" s="3">
        <v>13.454999999999998</v>
      </c>
      <c r="V5217" s="4">
        <f t="shared" si="819"/>
        <v>8.9999999999999982</v>
      </c>
      <c r="W5217" s="2">
        <f t="shared" si="816"/>
        <v>149.5</v>
      </c>
    </row>
    <row r="5218" spans="1:23" x14ac:dyDescent="0.25">
      <c r="A5218">
        <f t="shared" si="817"/>
        <v>2017</v>
      </c>
      <c r="B5218" s="1">
        <v>42987</v>
      </c>
      <c r="C5218" s="1">
        <v>42993</v>
      </c>
      <c r="D5218" s="1" t="str">
        <f t="shared" si="810"/>
        <v>Sep</v>
      </c>
      <c r="E5218" t="s">
        <v>38</v>
      </c>
      <c r="F5218" t="s">
        <v>2203</v>
      </c>
      <c r="G5218" t="s">
        <v>25</v>
      </c>
      <c r="H5218" t="s">
        <v>65</v>
      </c>
      <c r="I5218" t="s">
        <v>1167</v>
      </c>
      <c r="J5218" t="s">
        <v>36</v>
      </c>
      <c r="K5218" t="s">
        <v>92</v>
      </c>
      <c r="L5218" s="2">
        <f t="shared" si="811"/>
        <v>13.372199999999999</v>
      </c>
      <c r="M5218" s="2">
        <f t="shared" si="812"/>
        <v>17.48</v>
      </c>
      <c r="N5218" s="2">
        <f t="shared" si="818"/>
        <v>4.107800000000001</v>
      </c>
      <c r="O5218" s="2">
        <f t="shared" si="813"/>
        <v>8.215600000000002</v>
      </c>
      <c r="P5218" s="2">
        <f t="shared" si="814"/>
        <v>34.96</v>
      </c>
      <c r="Q5218" s="2">
        <f t="shared" si="815"/>
        <v>23.500000000000004</v>
      </c>
      <c r="R5218">
        <v>2</v>
      </c>
      <c r="S5218">
        <v>0</v>
      </c>
      <c r="T5218" s="2">
        <v>17.48</v>
      </c>
      <c r="U5218" s="3">
        <v>8.2156000000000002</v>
      </c>
      <c r="V5218" s="4">
        <f t="shared" si="819"/>
        <v>23.5</v>
      </c>
      <c r="W5218" s="2">
        <f t="shared" si="816"/>
        <v>34.96</v>
      </c>
    </row>
    <row r="5219" spans="1:23" x14ac:dyDescent="0.25">
      <c r="A5219">
        <f t="shared" si="817"/>
        <v>2017</v>
      </c>
      <c r="B5219" s="1">
        <v>42840</v>
      </c>
      <c r="C5219" s="1">
        <v>42842</v>
      </c>
      <c r="D5219" s="1" t="str">
        <f t="shared" si="810"/>
        <v>Apr</v>
      </c>
      <c r="E5219" t="s">
        <v>23</v>
      </c>
      <c r="F5219" t="s">
        <v>1218</v>
      </c>
      <c r="G5219" t="s">
        <v>33</v>
      </c>
      <c r="H5219" t="s">
        <v>34</v>
      </c>
      <c r="I5219" t="s">
        <v>267</v>
      </c>
      <c r="J5219" t="s">
        <v>36</v>
      </c>
      <c r="K5219" t="s">
        <v>60</v>
      </c>
      <c r="L5219" s="2">
        <f t="shared" si="811"/>
        <v>67.005200000000002</v>
      </c>
      <c r="M5219" s="2">
        <f t="shared" si="812"/>
        <v>79.14</v>
      </c>
      <c r="N5219" s="2">
        <f t="shared" si="818"/>
        <v>12.134799999999998</v>
      </c>
      <c r="O5219" s="2">
        <f t="shared" si="813"/>
        <v>36.404399999999995</v>
      </c>
      <c r="P5219" s="2">
        <f t="shared" si="814"/>
        <v>237.42000000000002</v>
      </c>
      <c r="Q5219" s="2">
        <f t="shared" si="815"/>
        <v>15.333333333333329</v>
      </c>
      <c r="R5219">
        <v>3</v>
      </c>
      <c r="S5219">
        <v>0</v>
      </c>
      <c r="T5219" s="2">
        <v>79.14</v>
      </c>
      <c r="U5219" s="3">
        <v>36.404399999999995</v>
      </c>
      <c r="V5219" s="4">
        <f t="shared" si="819"/>
        <v>15.333333333333329</v>
      </c>
      <c r="W5219" s="2">
        <f t="shared" si="816"/>
        <v>237.42000000000002</v>
      </c>
    </row>
    <row r="5220" spans="1:23" x14ac:dyDescent="0.25">
      <c r="A5220">
        <f t="shared" si="817"/>
        <v>2017</v>
      </c>
      <c r="B5220" s="1">
        <v>42896</v>
      </c>
      <c r="C5220" s="1">
        <v>42900</v>
      </c>
      <c r="D5220" s="1" t="str">
        <f t="shared" si="810"/>
        <v>Jun</v>
      </c>
      <c r="E5220" t="s">
        <v>38</v>
      </c>
      <c r="F5220" t="s">
        <v>107</v>
      </c>
      <c r="G5220" t="s">
        <v>33</v>
      </c>
      <c r="H5220" t="s">
        <v>80</v>
      </c>
      <c r="I5220" t="s">
        <v>136</v>
      </c>
      <c r="J5220" t="s">
        <v>36</v>
      </c>
      <c r="K5220" t="s">
        <v>48</v>
      </c>
      <c r="L5220" s="2">
        <f t="shared" si="811"/>
        <v>7.5600000000000005</v>
      </c>
      <c r="M5220" s="2">
        <f t="shared" si="812"/>
        <v>8.4</v>
      </c>
      <c r="N5220" s="2">
        <f t="shared" si="818"/>
        <v>0.83999999999999986</v>
      </c>
      <c r="O5220" s="2">
        <f t="shared" si="813"/>
        <v>4.1999999999999993</v>
      </c>
      <c r="P5220" s="2">
        <f t="shared" si="814"/>
        <v>42</v>
      </c>
      <c r="Q5220" s="2">
        <f t="shared" si="815"/>
        <v>9.9999999999999982</v>
      </c>
      <c r="R5220">
        <v>5</v>
      </c>
      <c r="S5220">
        <v>0</v>
      </c>
      <c r="T5220" s="2">
        <v>8.4</v>
      </c>
      <c r="U5220" s="3">
        <v>4.2</v>
      </c>
      <c r="V5220" s="4">
        <f t="shared" si="819"/>
        <v>10</v>
      </c>
      <c r="W5220" s="2">
        <f t="shared" si="816"/>
        <v>42</v>
      </c>
    </row>
    <row r="5221" spans="1:23" x14ac:dyDescent="0.25">
      <c r="A5221">
        <f t="shared" si="817"/>
        <v>2017</v>
      </c>
      <c r="B5221" s="1">
        <v>42979</v>
      </c>
      <c r="C5221" s="1">
        <v>42979</v>
      </c>
      <c r="D5221" s="1" t="str">
        <f t="shared" si="810"/>
        <v>Sep</v>
      </c>
      <c r="E5221" t="s">
        <v>528</v>
      </c>
      <c r="F5221" t="s">
        <v>768</v>
      </c>
      <c r="G5221" t="s">
        <v>25</v>
      </c>
      <c r="H5221" t="s">
        <v>65</v>
      </c>
      <c r="I5221" t="s">
        <v>2184</v>
      </c>
      <c r="J5221" t="s">
        <v>28</v>
      </c>
      <c r="K5221" t="s">
        <v>31</v>
      </c>
      <c r="L5221" s="2">
        <f t="shared" si="811"/>
        <v>479.04140000000007</v>
      </c>
      <c r="M5221" s="2">
        <f t="shared" si="812"/>
        <v>498.26000000000005</v>
      </c>
      <c r="N5221" s="2">
        <f t="shared" si="818"/>
        <v>19.218599999999981</v>
      </c>
      <c r="O5221" s="2">
        <f t="shared" si="813"/>
        <v>134.53019999999987</v>
      </c>
      <c r="P5221" s="2">
        <f t="shared" si="814"/>
        <v>3487.82</v>
      </c>
      <c r="Q5221" s="2">
        <f t="shared" si="815"/>
        <v>3.8571428571428532</v>
      </c>
      <c r="R5221">
        <v>7</v>
      </c>
      <c r="S5221">
        <v>0</v>
      </c>
      <c r="T5221" s="2">
        <v>498.26000000000005</v>
      </c>
      <c r="U5221" s="3">
        <v>134.53020000000001</v>
      </c>
      <c r="V5221" s="4">
        <f t="shared" si="819"/>
        <v>3.8571428571428568</v>
      </c>
      <c r="W5221" s="2">
        <f t="shared" si="816"/>
        <v>3487.82</v>
      </c>
    </row>
    <row r="5222" spans="1:23" x14ac:dyDescent="0.25">
      <c r="A5222">
        <f t="shared" si="817"/>
        <v>2014</v>
      </c>
      <c r="B5222" s="1">
        <v>41804</v>
      </c>
      <c r="C5222" s="1">
        <v>41810</v>
      </c>
      <c r="D5222" s="1" t="str">
        <f t="shared" si="810"/>
        <v>Jun</v>
      </c>
      <c r="E5222" t="s">
        <v>38</v>
      </c>
      <c r="F5222" t="s">
        <v>2201</v>
      </c>
      <c r="G5222" t="s">
        <v>64</v>
      </c>
      <c r="H5222" t="s">
        <v>65</v>
      </c>
      <c r="I5222" t="s">
        <v>2410</v>
      </c>
      <c r="J5222" t="s">
        <v>28</v>
      </c>
      <c r="K5222" t="s">
        <v>29</v>
      </c>
      <c r="L5222" s="2">
        <f t="shared" si="811"/>
        <v>193.77539999999999</v>
      </c>
      <c r="M5222" s="2">
        <f t="shared" si="812"/>
        <v>212.94</v>
      </c>
      <c r="N5222" s="2">
        <f t="shared" si="818"/>
        <v>19.164600000000007</v>
      </c>
      <c r="O5222" s="2">
        <f t="shared" si="813"/>
        <v>57.493800000000022</v>
      </c>
      <c r="P5222" s="2">
        <f t="shared" si="814"/>
        <v>638.81999999999994</v>
      </c>
      <c r="Q5222" s="2">
        <f t="shared" si="815"/>
        <v>9.0000000000000036</v>
      </c>
      <c r="R5222">
        <v>3</v>
      </c>
      <c r="S5222">
        <v>0</v>
      </c>
      <c r="T5222" s="2">
        <v>212.94</v>
      </c>
      <c r="U5222" s="3">
        <v>57.4938</v>
      </c>
      <c r="V5222" s="4">
        <f t="shared" si="819"/>
        <v>9.0000000000000018</v>
      </c>
      <c r="W5222" s="2">
        <f t="shared" si="816"/>
        <v>638.81999999999994</v>
      </c>
    </row>
    <row r="5223" spans="1:23" x14ac:dyDescent="0.25">
      <c r="A5223">
        <f t="shared" si="817"/>
        <v>2017</v>
      </c>
      <c r="B5223" s="1">
        <v>42873</v>
      </c>
      <c r="C5223" s="1">
        <v>42877</v>
      </c>
      <c r="D5223" s="1" t="str">
        <f t="shared" si="810"/>
        <v>May</v>
      </c>
      <c r="E5223" t="s">
        <v>23</v>
      </c>
      <c r="F5223" t="s">
        <v>1474</v>
      </c>
      <c r="G5223" t="s">
        <v>64</v>
      </c>
      <c r="H5223" t="s">
        <v>65</v>
      </c>
      <c r="I5223" t="s">
        <v>2538</v>
      </c>
      <c r="J5223" t="s">
        <v>36</v>
      </c>
      <c r="K5223" t="s">
        <v>55</v>
      </c>
      <c r="L5223" s="2">
        <f t="shared" si="811"/>
        <v>678.5856</v>
      </c>
      <c r="M5223" s="2">
        <f t="shared" si="812"/>
        <v>706.86</v>
      </c>
      <c r="N5223" s="2">
        <f t="shared" si="818"/>
        <v>28.274400000000014</v>
      </c>
      <c r="O5223" s="2">
        <f t="shared" si="813"/>
        <v>197.9208000000001</v>
      </c>
      <c r="P5223" s="2">
        <f t="shared" si="814"/>
        <v>4948.0200000000004</v>
      </c>
      <c r="Q5223" s="2">
        <f t="shared" si="815"/>
        <v>4.0000000000000018</v>
      </c>
      <c r="R5223">
        <v>7</v>
      </c>
      <c r="S5223">
        <v>0</v>
      </c>
      <c r="T5223" s="2">
        <v>706.86</v>
      </c>
      <c r="U5223" s="3">
        <v>197.92079999999999</v>
      </c>
      <c r="V5223" s="4">
        <f t="shared" si="819"/>
        <v>3.9999999999999996</v>
      </c>
      <c r="W5223" s="2">
        <f t="shared" si="816"/>
        <v>4948.0200000000004</v>
      </c>
    </row>
    <row r="5224" spans="1:23" x14ac:dyDescent="0.25">
      <c r="A5224">
        <f t="shared" si="817"/>
        <v>2017</v>
      </c>
      <c r="B5224" s="1">
        <v>42873</v>
      </c>
      <c r="C5224" s="1">
        <v>42877</v>
      </c>
      <c r="D5224" s="1" t="str">
        <f t="shared" si="810"/>
        <v>May</v>
      </c>
      <c r="E5224" t="s">
        <v>23</v>
      </c>
      <c r="F5224" t="s">
        <v>1474</v>
      </c>
      <c r="G5224" t="s">
        <v>64</v>
      </c>
      <c r="H5224" t="s">
        <v>65</v>
      </c>
      <c r="I5224" t="s">
        <v>720</v>
      </c>
      <c r="J5224" t="s">
        <v>50</v>
      </c>
      <c r="K5224" t="s">
        <v>51</v>
      </c>
      <c r="L5224" s="2">
        <f t="shared" si="811"/>
        <v>114.49019999999999</v>
      </c>
      <c r="M5224" s="2">
        <f t="shared" si="812"/>
        <v>114.94999999999999</v>
      </c>
      <c r="N5224" s="2">
        <f t="shared" si="818"/>
        <v>0.45980000000000132</v>
      </c>
      <c r="O5224" s="2">
        <f t="shared" si="813"/>
        <v>2.2990000000000066</v>
      </c>
      <c r="P5224" s="2">
        <f t="shared" si="814"/>
        <v>574.75</v>
      </c>
      <c r="Q5224" s="2">
        <f t="shared" si="815"/>
        <v>0.40000000000000113</v>
      </c>
      <c r="R5224">
        <v>5</v>
      </c>
      <c r="S5224">
        <v>0</v>
      </c>
      <c r="T5224" s="2">
        <v>114.94999999999999</v>
      </c>
      <c r="U5224" s="3">
        <v>2.2990000000000066</v>
      </c>
      <c r="V5224" s="4">
        <f t="shared" si="819"/>
        <v>0.40000000000000113</v>
      </c>
      <c r="W5224" s="2">
        <f t="shared" si="816"/>
        <v>574.75</v>
      </c>
    </row>
    <row r="5225" spans="1:23" x14ac:dyDescent="0.25">
      <c r="A5225">
        <f t="shared" si="817"/>
        <v>2017</v>
      </c>
      <c r="B5225" s="1">
        <v>42873</v>
      </c>
      <c r="C5225" s="1">
        <v>42877</v>
      </c>
      <c r="D5225" s="1" t="str">
        <f t="shared" si="810"/>
        <v>May</v>
      </c>
      <c r="E5225" t="s">
        <v>23</v>
      </c>
      <c r="F5225" t="s">
        <v>1474</v>
      </c>
      <c r="G5225" t="s">
        <v>64</v>
      </c>
      <c r="H5225" t="s">
        <v>65</v>
      </c>
      <c r="I5225" t="s">
        <v>2227</v>
      </c>
      <c r="J5225" t="s">
        <v>36</v>
      </c>
      <c r="K5225" t="s">
        <v>53</v>
      </c>
      <c r="L5225" s="2">
        <f t="shared" si="811"/>
        <v>40.228400000000001</v>
      </c>
      <c r="M5225" s="2">
        <f t="shared" si="812"/>
        <v>43.19</v>
      </c>
      <c r="N5225" s="2">
        <f t="shared" si="818"/>
        <v>2.9615999999999971</v>
      </c>
      <c r="O5225" s="2">
        <f t="shared" si="813"/>
        <v>20.73119999999998</v>
      </c>
      <c r="P5225" s="2">
        <f t="shared" si="814"/>
        <v>302.33</v>
      </c>
      <c r="Q5225" s="2">
        <f t="shared" si="815"/>
        <v>6.8571428571428505</v>
      </c>
      <c r="R5225">
        <v>7</v>
      </c>
      <c r="S5225">
        <v>0</v>
      </c>
      <c r="T5225" s="2">
        <v>43.19</v>
      </c>
      <c r="U5225" s="3">
        <v>20.731199999999998</v>
      </c>
      <c r="V5225" s="4">
        <f t="shared" si="819"/>
        <v>6.8571428571428559</v>
      </c>
      <c r="W5225" s="2">
        <f t="shared" si="816"/>
        <v>302.33</v>
      </c>
    </row>
    <row r="5226" spans="1:23" x14ac:dyDescent="0.25">
      <c r="A5226">
        <f t="shared" si="817"/>
        <v>2017</v>
      </c>
      <c r="B5226" s="1">
        <v>42990</v>
      </c>
      <c r="C5226" s="1">
        <v>42995</v>
      </c>
      <c r="D5226" s="1" t="str">
        <f t="shared" si="810"/>
        <v>Sep</v>
      </c>
      <c r="E5226" t="s">
        <v>23</v>
      </c>
      <c r="F5226" t="s">
        <v>2034</v>
      </c>
      <c r="G5226" t="s">
        <v>25</v>
      </c>
      <c r="H5226" t="s">
        <v>34</v>
      </c>
      <c r="I5226" t="s">
        <v>658</v>
      </c>
      <c r="J5226" t="s">
        <v>36</v>
      </c>
      <c r="K5226" t="s">
        <v>60</v>
      </c>
      <c r="L5226" s="2">
        <f t="shared" si="811"/>
        <v>139.80959999999999</v>
      </c>
      <c r="M5226" s="2">
        <f t="shared" si="812"/>
        <v>166.44</v>
      </c>
      <c r="N5226" s="2">
        <f t="shared" si="818"/>
        <v>26.630400000000009</v>
      </c>
      <c r="O5226" s="2">
        <f t="shared" si="813"/>
        <v>79.891200000000026</v>
      </c>
      <c r="P5226" s="2">
        <f t="shared" si="814"/>
        <v>499.32</v>
      </c>
      <c r="Q5226" s="2">
        <f t="shared" si="815"/>
        <v>16.000000000000007</v>
      </c>
      <c r="R5226">
        <v>3</v>
      </c>
      <c r="S5226">
        <v>0</v>
      </c>
      <c r="T5226" s="2">
        <v>166.44</v>
      </c>
      <c r="U5226" s="3">
        <v>79.891199999999998</v>
      </c>
      <c r="V5226" s="4">
        <f t="shared" si="819"/>
        <v>16</v>
      </c>
      <c r="W5226" s="2">
        <f t="shared" si="816"/>
        <v>499.32</v>
      </c>
    </row>
    <row r="5227" spans="1:23" x14ac:dyDescent="0.25">
      <c r="A5227">
        <f t="shared" si="817"/>
        <v>2016</v>
      </c>
      <c r="B5227" s="1">
        <v>42542</v>
      </c>
      <c r="C5227" s="1">
        <v>42547</v>
      </c>
      <c r="D5227" s="1" t="str">
        <f t="shared" si="810"/>
        <v>Jun</v>
      </c>
      <c r="E5227" t="s">
        <v>38</v>
      </c>
      <c r="F5227" t="s">
        <v>1777</v>
      </c>
      <c r="G5227" t="s">
        <v>25</v>
      </c>
      <c r="H5227" t="s">
        <v>80</v>
      </c>
      <c r="I5227" t="s">
        <v>1980</v>
      </c>
      <c r="J5227" t="s">
        <v>36</v>
      </c>
      <c r="K5227" t="s">
        <v>53</v>
      </c>
      <c r="L5227" s="2">
        <f t="shared" si="811"/>
        <v>34.000800000000005</v>
      </c>
      <c r="M5227" s="2">
        <f t="shared" si="812"/>
        <v>36.36</v>
      </c>
      <c r="N5227" s="2">
        <f t="shared" si="818"/>
        <v>2.3591999999999942</v>
      </c>
      <c r="O5227" s="2">
        <f t="shared" si="813"/>
        <v>11.795999999999971</v>
      </c>
      <c r="P5227" s="2">
        <f t="shared" si="814"/>
        <v>181.8</v>
      </c>
      <c r="Q5227" s="2">
        <f t="shared" si="815"/>
        <v>6.4884488448844717</v>
      </c>
      <c r="R5227">
        <v>5</v>
      </c>
      <c r="S5227">
        <v>0.2</v>
      </c>
      <c r="T5227" s="2">
        <v>36.56</v>
      </c>
      <c r="U5227" s="3">
        <v>12.795999999999999</v>
      </c>
      <c r="V5227" s="4">
        <f t="shared" si="819"/>
        <v>6.9999999999999991</v>
      </c>
      <c r="W5227" s="2">
        <f t="shared" si="816"/>
        <v>182.8</v>
      </c>
    </row>
    <row r="5228" spans="1:23" x14ac:dyDescent="0.25">
      <c r="A5228">
        <f t="shared" si="817"/>
        <v>2016</v>
      </c>
      <c r="B5228" s="1">
        <v>42542</v>
      </c>
      <c r="C5228" s="1">
        <v>42547</v>
      </c>
      <c r="D5228" s="1" t="str">
        <f t="shared" si="810"/>
        <v>Jun</v>
      </c>
      <c r="E5228" t="s">
        <v>38</v>
      </c>
      <c r="F5228" t="s">
        <v>1777</v>
      </c>
      <c r="G5228" t="s">
        <v>25</v>
      </c>
      <c r="H5228" t="s">
        <v>80</v>
      </c>
      <c r="I5228" t="s">
        <v>2331</v>
      </c>
      <c r="J5228" t="s">
        <v>36</v>
      </c>
      <c r="K5228" t="s">
        <v>53</v>
      </c>
      <c r="L5228" s="2">
        <f t="shared" si="811"/>
        <v>176.06120000000001</v>
      </c>
      <c r="M5228" s="2">
        <f t="shared" si="812"/>
        <v>185.94400000000002</v>
      </c>
      <c r="N5228" s="2">
        <f t="shared" si="818"/>
        <v>9.8828000000000031</v>
      </c>
      <c r="O5228" s="2">
        <f t="shared" si="813"/>
        <v>59.296800000000019</v>
      </c>
      <c r="P5228" s="2">
        <f t="shared" si="814"/>
        <v>1115.6640000000002</v>
      </c>
      <c r="Q5228" s="2">
        <f t="shared" si="815"/>
        <v>5.3149335283741346</v>
      </c>
      <c r="R5228">
        <v>6</v>
      </c>
      <c r="S5228">
        <v>0.2</v>
      </c>
      <c r="T5228" s="2">
        <v>186.14400000000001</v>
      </c>
      <c r="U5228" s="3">
        <v>60.496799999999993</v>
      </c>
      <c r="V5228" s="4">
        <f t="shared" si="819"/>
        <v>5.4166666666666661</v>
      </c>
      <c r="W5228" s="2">
        <f t="shared" si="816"/>
        <v>1116.864</v>
      </c>
    </row>
    <row r="5229" spans="1:23" x14ac:dyDescent="0.25">
      <c r="A5229">
        <f t="shared" si="817"/>
        <v>2016</v>
      </c>
      <c r="B5229" s="1">
        <v>42542</v>
      </c>
      <c r="C5229" s="1">
        <v>42547</v>
      </c>
      <c r="D5229" s="1" t="str">
        <f t="shared" si="810"/>
        <v>Jun</v>
      </c>
      <c r="E5229" t="s">
        <v>38</v>
      </c>
      <c r="F5229" t="s">
        <v>1777</v>
      </c>
      <c r="G5229" t="s">
        <v>25</v>
      </c>
      <c r="H5229" t="s">
        <v>80</v>
      </c>
      <c r="I5229" t="s">
        <v>915</v>
      </c>
      <c r="J5229" t="s">
        <v>28</v>
      </c>
      <c r="K5229" t="s">
        <v>29</v>
      </c>
      <c r="L5229" s="2">
        <f t="shared" si="811"/>
        <v>375.666</v>
      </c>
      <c r="M5229" s="2">
        <f t="shared" si="812"/>
        <v>353.36799999999999</v>
      </c>
      <c r="N5229" s="2">
        <f t="shared" si="818"/>
        <v>-22.298000000000002</v>
      </c>
      <c r="O5229" s="2">
        <f t="shared" si="813"/>
        <v>-44.596000000000004</v>
      </c>
      <c r="P5229" s="2">
        <f t="shared" si="814"/>
        <v>706.73599999999999</v>
      </c>
      <c r="Q5229" s="2">
        <f t="shared" si="815"/>
        <v>-6.3101356093364425</v>
      </c>
      <c r="R5229">
        <v>2</v>
      </c>
      <c r="S5229">
        <v>0.2</v>
      </c>
      <c r="T5229" s="2">
        <v>353.56799999999998</v>
      </c>
      <c r="U5229" s="3">
        <v>-44.196000000000026</v>
      </c>
      <c r="V5229" s="4">
        <f t="shared" si="819"/>
        <v>-6.2500000000000044</v>
      </c>
      <c r="W5229" s="2">
        <f t="shared" si="816"/>
        <v>707.13599999999997</v>
      </c>
    </row>
    <row r="5230" spans="1:23" x14ac:dyDescent="0.25">
      <c r="A5230">
        <f t="shared" si="817"/>
        <v>2014</v>
      </c>
      <c r="B5230" s="1">
        <v>41969</v>
      </c>
      <c r="C5230" s="1">
        <v>41974</v>
      </c>
      <c r="D5230" s="1" t="str">
        <f t="shared" si="810"/>
        <v>Nov</v>
      </c>
      <c r="E5230" t="s">
        <v>38</v>
      </c>
      <c r="F5230" t="s">
        <v>234</v>
      </c>
      <c r="G5230" t="s">
        <v>64</v>
      </c>
      <c r="H5230" t="s">
        <v>34</v>
      </c>
      <c r="I5230" t="s">
        <v>2277</v>
      </c>
      <c r="J5230" t="s">
        <v>36</v>
      </c>
      <c r="K5230" t="s">
        <v>60</v>
      </c>
      <c r="L5230" s="2">
        <f t="shared" si="811"/>
        <v>61.894900000000007</v>
      </c>
      <c r="M5230" s="2">
        <f t="shared" si="812"/>
        <v>81.98</v>
      </c>
      <c r="N5230" s="2">
        <f t="shared" si="818"/>
        <v>20.085099999999997</v>
      </c>
      <c r="O5230" s="2">
        <f t="shared" si="813"/>
        <v>40.170199999999994</v>
      </c>
      <c r="P5230" s="2">
        <f t="shared" si="814"/>
        <v>163.96</v>
      </c>
      <c r="Q5230" s="2">
        <f t="shared" si="815"/>
        <v>24.499999999999993</v>
      </c>
      <c r="R5230">
        <v>2</v>
      </c>
      <c r="S5230">
        <v>0</v>
      </c>
      <c r="T5230" s="2">
        <v>81.98</v>
      </c>
      <c r="U5230" s="3">
        <v>40.170200000000001</v>
      </c>
      <c r="V5230" s="4">
        <f t="shared" si="819"/>
        <v>24.5</v>
      </c>
      <c r="W5230" s="2">
        <f t="shared" si="816"/>
        <v>163.96</v>
      </c>
    </row>
    <row r="5231" spans="1:23" x14ac:dyDescent="0.25">
      <c r="A5231">
        <f t="shared" si="817"/>
        <v>2017</v>
      </c>
      <c r="B5231" s="1">
        <v>42813</v>
      </c>
      <c r="C5231" s="1">
        <v>42816</v>
      </c>
      <c r="D5231" s="1" t="str">
        <f t="shared" si="810"/>
        <v>Mar</v>
      </c>
      <c r="E5231" t="s">
        <v>23</v>
      </c>
      <c r="F5231" t="s">
        <v>679</v>
      </c>
      <c r="G5231" t="s">
        <v>25</v>
      </c>
      <c r="H5231" t="s">
        <v>34</v>
      </c>
      <c r="I5231" t="s">
        <v>1980</v>
      </c>
      <c r="J5231" t="s">
        <v>36</v>
      </c>
      <c r="K5231" t="s">
        <v>53</v>
      </c>
      <c r="L5231" s="2">
        <f t="shared" si="811"/>
        <v>12.064800000000002</v>
      </c>
      <c r="M5231" s="2">
        <f t="shared" si="812"/>
        <v>14.424000000000003</v>
      </c>
      <c r="N5231" s="2">
        <f t="shared" si="818"/>
        <v>2.3592000000000013</v>
      </c>
      <c r="O5231" s="2">
        <f t="shared" si="813"/>
        <v>4.7184000000000026</v>
      </c>
      <c r="P5231" s="2">
        <f t="shared" si="814"/>
        <v>28.848000000000006</v>
      </c>
      <c r="Q5231" s="2">
        <f t="shared" si="815"/>
        <v>16.356073211314481</v>
      </c>
      <c r="R5231">
        <v>2</v>
      </c>
      <c r="S5231">
        <v>0.2</v>
      </c>
      <c r="T5231" s="2">
        <v>14.624000000000002</v>
      </c>
      <c r="U5231" s="3">
        <v>5.1183999999999994</v>
      </c>
      <c r="V5231" s="4">
        <f t="shared" si="819"/>
        <v>17.499999999999996</v>
      </c>
      <c r="W5231" s="2">
        <f t="shared" si="816"/>
        <v>29.248000000000005</v>
      </c>
    </row>
    <row r="5232" spans="1:23" x14ac:dyDescent="0.25">
      <c r="A5232">
        <f t="shared" si="817"/>
        <v>2017</v>
      </c>
      <c r="B5232" s="1">
        <v>42813</v>
      </c>
      <c r="C5232" s="1">
        <v>42816</v>
      </c>
      <c r="D5232" s="1" t="str">
        <f t="shared" si="810"/>
        <v>Mar</v>
      </c>
      <c r="E5232" t="s">
        <v>23</v>
      </c>
      <c r="F5232" t="s">
        <v>679</v>
      </c>
      <c r="G5232" t="s">
        <v>25</v>
      </c>
      <c r="H5232" t="s">
        <v>34</v>
      </c>
      <c r="I5232" t="s">
        <v>960</v>
      </c>
      <c r="J5232" t="s">
        <v>28</v>
      </c>
      <c r="K5232" t="s">
        <v>41</v>
      </c>
      <c r="L5232" s="2">
        <f t="shared" si="811"/>
        <v>695.4171</v>
      </c>
      <c r="M5232" s="2">
        <f t="shared" si="812"/>
        <v>696.95999999999992</v>
      </c>
      <c r="N5232" s="2">
        <f t="shared" si="818"/>
        <v>1.5428999999999178</v>
      </c>
      <c r="O5232" s="2">
        <f t="shared" si="813"/>
        <v>7.7144999999995889</v>
      </c>
      <c r="P5232" s="2">
        <f t="shared" si="814"/>
        <v>3484.7999999999997</v>
      </c>
      <c r="Q5232" s="2">
        <f t="shared" si="815"/>
        <v>0.22137568870522237</v>
      </c>
      <c r="R5232">
        <v>5</v>
      </c>
      <c r="S5232">
        <v>0.2</v>
      </c>
      <c r="T5232" s="2">
        <v>697.16</v>
      </c>
      <c r="U5232" s="3">
        <v>8.7144999999999868</v>
      </c>
      <c r="V5232" s="4">
        <f t="shared" si="819"/>
        <v>0.24999999999999967</v>
      </c>
      <c r="W5232" s="2">
        <f t="shared" si="816"/>
        <v>3485.7999999999997</v>
      </c>
    </row>
    <row r="5233" spans="1:23" x14ac:dyDescent="0.25">
      <c r="A5233">
        <f t="shared" si="817"/>
        <v>2017</v>
      </c>
      <c r="B5233" s="1">
        <v>42813</v>
      </c>
      <c r="C5233" s="1">
        <v>42816</v>
      </c>
      <c r="D5233" s="1" t="str">
        <f t="shared" si="810"/>
        <v>Mar</v>
      </c>
      <c r="E5233" t="s">
        <v>23</v>
      </c>
      <c r="F5233" t="s">
        <v>679</v>
      </c>
      <c r="G5233" t="s">
        <v>25</v>
      </c>
      <c r="H5233" t="s">
        <v>34</v>
      </c>
      <c r="I5233" t="s">
        <v>2149</v>
      </c>
      <c r="J5233" t="s">
        <v>28</v>
      </c>
      <c r="K5233" t="s">
        <v>46</v>
      </c>
      <c r="L5233" s="2">
        <f t="shared" si="811"/>
        <v>18.248699999999999</v>
      </c>
      <c r="M5233" s="2">
        <f t="shared" si="812"/>
        <v>30.93</v>
      </c>
      <c r="N5233" s="2">
        <f t="shared" si="818"/>
        <v>12.6813</v>
      </c>
      <c r="O5233" s="2">
        <f t="shared" si="813"/>
        <v>12.6813</v>
      </c>
      <c r="P5233" s="2">
        <f t="shared" si="814"/>
        <v>30.93</v>
      </c>
      <c r="Q5233" s="2">
        <f t="shared" si="815"/>
        <v>41</v>
      </c>
      <c r="R5233">
        <v>1</v>
      </c>
      <c r="S5233">
        <v>0</v>
      </c>
      <c r="T5233" s="2">
        <v>30.93</v>
      </c>
      <c r="U5233" s="3">
        <v>12.6813</v>
      </c>
      <c r="V5233" s="4">
        <f t="shared" si="819"/>
        <v>41</v>
      </c>
      <c r="W5233" s="2">
        <f t="shared" si="816"/>
        <v>30.93</v>
      </c>
    </row>
    <row r="5234" spans="1:23" x14ac:dyDescent="0.25">
      <c r="A5234">
        <f t="shared" si="817"/>
        <v>2017</v>
      </c>
      <c r="B5234" s="1">
        <v>42813</v>
      </c>
      <c r="C5234" s="1">
        <v>42816</v>
      </c>
      <c r="D5234" s="1" t="str">
        <f t="shared" si="810"/>
        <v>Mar</v>
      </c>
      <c r="E5234" t="s">
        <v>23</v>
      </c>
      <c r="F5234" t="s">
        <v>679</v>
      </c>
      <c r="G5234" t="s">
        <v>25</v>
      </c>
      <c r="H5234" t="s">
        <v>34</v>
      </c>
      <c r="I5234" t="s">
        <v>330</v>
      </c>
      <c r="J5234" t="s">
        <v>36</v>
      </c>
      <c r="K5234" t="s">
        <v>53</v>
      </c>
      <c r="L5234" s="2">
        <f t="shared" si="811"/>
        <v>26.170300000000001</v>
      </c>
      <c r="M5234" s="2">
        <f t="shared" si="812"/>
        <v>27.296000000000003</v>
      </c>
      <c r="N5234" s="2">
        <f t="shared" si="818"/>
        <v>1.1257000000000019</v>
      </c>
      <c r="O5234" s="2">
        <f t="shared" si="813"/>
        <v>7.8799000000000134</v>
      </c>
      <c r="P5234" s="2">
        <f t="shared" si="814"/>
        <v>191.07200000000003</v>
      </c>
      <c r="Q5234" s="2">
        <f t="shared" si="815"/>
        <v>4.1240474794841795</v>
      </c>
      <c r="R5234">
        <v>7</v>
      </c>
      <c r="S5234">
        <v>0.2</v>
      </c>
      <c r="T5234" s="2">
        <v>27.496000000000002</v>
      </c>
      <c r="U5234" s="3">
        <v>9.2798999999999996</v>
      </c>
      <c r="V5234" s="4">
        <f t="shared" si="819"/>
        <v>4.8214285714285712</v>
      </c>
      <c r="W5234" s="2">
        <f t="shared" si="816"/>
        <v>192.47200000000001</v>
      </c>
    </row>
    <row r="5235" spans="1:23" x14ac:dyDescent="0.25">
      <c r="A5235">
        <f t="shared" si="817"/>
        <v>2014</v>
      </c>
      <c r="B5235" s="1">
        <v>41930</v>
      </c>
      <c r="C5235" s="1">
        <v>41934</v>
      </c>
      <c r="D5235" s="1" t="str">
        <f t="shared" si="810"/>
        <v>Oct</v>
      </c>
      <c r="E5235" t="s">
        <v>38</v>
      </c>
      <c r="F5235" t="s">
        <v>2037</v>
      </c>
      <c r="G5235" t="s">
        <v>33</v>
      </c>
      <c r="H5235" t="s">
        <v>26</v>
      </c>
      <c r="I5235" t="s">
        <v>2531</v>
      </c>
      <c r="J5235" t="s">
        <v>28</v>
      </c>
      <c r="K5235" t="s">
        <v>31</v>
      </c>
      <c r="L5235" s="2">
        <f t="shared" si="811"/>
        <v>581.12639999999999</v>
      </c>
      <c r="M5235" s="2">
        <f t="shared" si="812"/>
        <v>605.34</v>
      </c>
      <c r="N5235" s="2">
        <f t="shared" si="818"/>
        <v>24.213600000000042</v>
      </c>
      <c r="O5235" s="2">
        <f t="shared" si="813"/>
        <v>145.28160000000025</v>
      </c>
      <c r="P5235" s="2">
        <f t="shared" si="814"/>
        <v>3632.04</v>
      </c>
      <c r="Q5235" s="2">
        <f t="shared" si="815"/>
        <v>4.0000000000000071</v>
      </c>
      <c r="R5235">
        <v>6</v>
      </c>
      <c r="S5235">
        <v>0</v>
      </c>
      <c r="T5235" s="2">
        <v>605.34</v>
      </c>
      <c r="U5235" s="3">
        <v>145.2816</v>
      </c>
      <c r="V5235" s="4">
        <f t="shared" si="819"/>
        <v>4</v>
      </c>
      <c r="W5235" s="2">
        <f t="shared" si="816"/>
        <v>3632.04</v>
      </c>
    </row>
    <row r="5236" spans="1:23" x14ac:dyDescent="0.25">
      <c r="A5236">
        <f t="shared" si="817"/>
        <v>2017</v>
      </c>
      <c r="B5236" s="1">
        <v>42969</v>
      </c>
      <c r="C5236" s="1">
        <v>42970</v>
      </c>
      <c r="D5236" s="1" t="str">
        <f t="shared" si="810"/>
        <v>Aug</v>
      </c>
      <c r="E5236" t="s">
        <v>98</v>
      </c>
      <c r="F5236" t="s">
        <v>2474</v>
      </c>
      <c r="G5236" t="s">
        <v>25</v>
      </c>
      <c r="H5236" t="s">
        <v>34</v>
      </c>
      <c r="I5236" t="s">
        <v>219</v>
      </c>
      <c r="J5236" t="s">
        <v>28</v>
      </c>
      <c r="K5236" t="s">
        <v>41</v>
      </c>
      <c r="L5236" s="2">
        <f t="shared" si="811"/>
        <v>207.38290000000003</v>
      </c>
      <c r="M5236" s="2">
        <f t="shared" si="812"/>
        <v>209.80800000000002</v>
      </c>
      <c r="N5236" s="2">
        <f t="shared" si="818"/>
        <v>2.4250999999999863</v>
      </c>
      <c r="O5236" s="2">
        <f t="shared" si="813"/>
        <v>2.4250999999999863</v>
      </c>
      <c r="P5236" s="2">
        <f t="shared" si="814"/>
        <v>209.80800000000002</v>
      </c>
      <c r="Q5236" s="2">
        <f t="shared" si="815"/>
        <v>1.1558663158697409</v>
      </c>
      <c r="R5236">
        <v>1</v>
      </c>
      <c r="S5236">
        <v>0.2</v>
      </c>
      <c r="T5236" s="2">
        <v>210.00800000000001</v>
      </c>
      <c r="U5236" s="3">
        <v>2.625099999999982</v>
      </c>
      <c r="V5236" s="4">
        <f t="shared" si="819"/>
        <v>1.2499999999999913</v>
      </c>
      <c r="W5236" s="2">
        <f t="shared" si="816"/>
        <v>210.00800000000001</v>
      </c>
    </row>
    <row r="5237" spans="1:23" x14ac:dyDescent="0.25">
      <c r="A5237">
        <f t="shared" si="817"/>
        <v>2016</v>
      </c>
      <c r="B5237" s="1">
        <v>42693</v>
      </c>
      <c r="C5237" s="1">
        <v>42696</v>
      </c>
      <c r="D5237" s="1" t="str">
        <f t="shared" si="810"/>
        <v>Nov</v>
      </c>
      <c r="E5237" t="s">
        <v>98</v>
      </c>
      <c r="F5237" t="s">
        <v>2087</v>
      </c>
      <c r="G5237" t="s">
        <v>33</v>
      </c>
      <c r="H5237" t="s">
        <v>65</v>
      </c>
      <c r="I5237" t="s">
        <v>2315</v>
      </c>
      <c r="J5237" t="s">
        <v>36</v>
      </c>
      <c r="K5237" t="s">
        <v>55</v>
      </c>
      <c r="L5237" s="2">
        <f t="shared" si="811"/>
        <v>49.647199999999998</v>
      </c>
      <c r="M5237" s="2">
        <f t="shared" si="812"/>
        <v>54.96</v>
      </c>
      <c r="N5237" s="2">
        <f t="shared" si="818"/>
        <v>5.3128000000000029</v>
      </c>
      <c r="O5237" s="2">
        <f t="shared" si="813"/>
        <v>15.938400000000009</v>
      </c>
      <c r="P5237" s="2">
        <f t="shared" si="814"/>
        <v>164.88</v>
      </c>
      <c r="Q5237" s="2">
        <f t="shared" si="815"/>
        <v>9.6666666666666714</v>
      </c>
      <c r="R5237">
        <v>3</v>
      </c>
      <c r="S5237">
        <v>0</v>
      </c>
      <c r="T5237" s="2">
        <v>54.96</v>
      </c>
      <c r="U5237" s="3">
        <v>15.938399999999998</v>
      </c>
      <c r="V5237" s="4">
        <f t="shared" si="819"/>
        <v>9.6666666666666643</v>
      </c>
      <c r="W5237" s="2">
        <f t="shared" si="816"/>
        <v>164.88</v>
      </c>
    </row>
    <row r="5238" spans="1:23" x14ac:dyDescent="0.25">
      <c r="A5238">
        <f t="shared" si="817"/>
        <v>2014</v>
      </c>
      <c r="B5238" s="1">
        <v>41902</v>
      </c>
      <c r="C5238" s="1">
        <v>41906</v>
      </c>
      <c r="D5238" s="1" t="str">
        <f t="shared" si="810"/>
        <v>Sep</v>
      </c>
      <c r="E5238" t="s">
        <v>38</v>
      </c>
      <c r="F5238" t="s">
        <v>164</v>
      </c>
      <c r="G5238" t="s">
        <v>25</v>
      </c>
      <c r="H5238" t="s">
        <v>80</v>
      </c>
      <c r="I5238" t="s">
        <v>1314</v>
      </c>
      <c r="J5238" t="s">
        <v>28</v>
      </c>
      <c r="K5238" t="s">
        <v>46</v>
      </c>
      <c r="L5238" s="2">
        <f t="shared" si="811"/>
        <v>147.25059999999999</v>
      </c>
      <c r="M5238" s="2">
        <f t="shared" si="812"/>
        <v>164.22</v>
      </c>
      <c r="N5238" s="2">
        <f t="shared" si="818"/>
        <v>16.969400000000007</v>
      </c>
      <c r="O5238" s="2">
        <f t="shared" si="813"/>
        <v>50.908200000000022</v>
      </c>
      <c r="P5238" s="2">
        <f t="shared" si="814"/>
        <v>492.65999999999997</v>
      </c>
      <c r="Q5238" s="2">
        <f t="shared" si="815"/>
        <v>10.333333333333339</v>
      </c>
      <c r="R5238">
        <v>3</v>
      </c>
      <c r="S5238">
        <v>0</v>
      </c>
      <c r="T5238" s="2">
        <v>164.22</v>
      </c>
      <c r="U5238" s="3">
        <v>50.908200000000001</v>
      </c>
      <c r="V5238" s="4">
        <f t="shared" si="819"/>
        <v>10.333333333333334</v>
      </c>
      <c r="W5238" s="2">
        <f t="shared" si="816"/>
        <v>492.65999999999997</v>
      </c>
    </row>
    <row r="5239" spans="1:23" x14ac:dyDescent="0.25">
      <c r="A5239">
        <f t="shared" si="817"/>
        <v>2014</v>
      </c>
      <c r="B5239" s="1">
        <v>41902</v>
      </c>
      <c r="C5239" s="1">
        <v>41906</v>
      </c>
      <c r="D5239" s="1" t="str">
        <f t="shared" si="810"/>
        <v>Sep</v>
      </c>
      <c r="E5239" t="s">
        <v>38</v>
      </c>
      <c r="F5239" t="s">
        <v>164</v>
      </c>
      <c r="G5239" t="s">
        <v>25</v>
      </c>
      <c r="H5239" t="s">
        <v>80</v>
      </c>
      <c r="I5239" t="s">
        <v>677</v>
      </c>
      <c r="J5239" t="s">
        <v>28</v>
      </c>
      <c r="K5239" t="s">
        <v>29</v>
      </c>
      <c r="L5239" s="2">
        <f t="shared" si="811"/>
        <v>350.84199999999998</v>
      </c>
      <c r="M5239" s="2">
        <f t="shared" si="812"/>
        <v>362.94</v>
      </c>
      <c r="N5239" s="2">
        <f t="shared" si="818"/>
        <v>12.098000000000013</v>
      </c>
      <c r="O5239" s="2">
        <f t="shared" si="813"/>
        <v>36.29400000000004</v>
      </c>
      <c r="P5239" s="2">
        <f t="shared" si="814"/>
        <v>1088.82</v>
      </c>
      <c r="Q5239" s="2">
        <f t="shared" si="815"/>
        <v>3.3333333333333375</v>
      </c>
      <c r="R5239">
        <v>3</v>
      </c>
      <c r="S5239">
        <v>0</v>
      </c>
      <c r="T5239" s="2">
        <v>362.94</v>
      </c>
      <c r="U5239" s="3">
        <v>36.293999999999997</v>
      </c>
      <c r="V5239" s="4">
        <f t="shared" si="819"/>
        <v>3.3333333333333335</v>
      </c>
      <c r="W5239" s="2">
        <f t="shared" si="816"/>
        <v>1088.82</v>
      </c>
    </row>
    <row r="5240" spans="1:23" x14ac:dyDescent="0.25">
      <c r="A5240">
        <f t="shared" si="817"/>
        <v>2014</v>
      </c>
      <c r="B5240" s="1">
        <v>41902</v>
      </c>
      <c r="C5240" s="1">
        <v>41906</v>
      </c>
      <c r="D5240" s="1" t="str">
        <f t="shared" si="810"/>
        <v>Sep</v>
      </c>
      <c r="E5240" t="s">
        <v>38</v>
      </c>
      <c r="F5240" t="s">
        <v>164</v>
      </c>
      <c r="G5240" t="s">
        <v>25</v>
      </c>
      <c r="H5240" t="s">
        <v>80</v>
      </c>
      <c r="I5240" t="s">
        <v>419</v>
      </c>
      <c r="J5240" t="s">
        <v>50</v>
      </c>
      <c r="K5240" t="s">
        <v>86</v>
      </c>
      <c r="L5240" s="2">
        <f t="shared" si="811"/>
        <v>46.784399999999991</v>
      </c>
      <c r="M5240" s="2">
        <f t="shared" si="812"/>
        <v>59.98</v>
      </c>
      <c r="N5240" s="2">
        <f t="shared" si="818"/>
        <v>13.195600000000006</v>
      </c>
      <c r="O5240" s="2">
        <f t="shared" si="813"/>
        <v>26.391200000000012</v>
      </c>
      <c r="P5240" s="2">
        <f t="shared" si="814"/>
        <v>119.96</v>
      </c>
      <c r="Q5240" s="2">
        <f t="shared" si="815"/>
        <v>22.000000000000011</v>
      </c>
      <c r="R5240">
        <v>2</v>
      </c>
      <c r="S5240">
        <v>0</v>
      </c>
      <c r="T5240" s="2">
        <v>59.98</v>
      </c>
      <c r="U5240" s="3">
        <v>26.391200000000005</v>
      </c>
      <c r="V5240" s="4">
        <f t="shared" si="819"/>
        <v>22.000000000000007</v>
      </c>
      <c r="W5240" s="2">
        <f t="shared" si="816"/>
        <v>119.96</v>
      </c>
    </row>
    <row r="5241" spans="1:23" x14ac:dyDescent="0.25">
      <c r="A5241">
        <f t="shared" si="817"/>
        <v>2016</v>
      </c>
      <c r="B5241" s="1">
        <v>42624</v>
      </c>
      <c r="C5241" s="1">
        <v>42630</v>
      </c>
      <c r="D5241" s="1" t="str">
        <f t="shared" si="810"/>
        <v>Sep</v>
      </c>
      <c r="E5241" t="s">
        <v>38</v>
      </c>
      <c r="F5241" t="s">
        <v>2233</v>
      </c>
      <c r="G5241" t="s">
        <v>25</v>
      </c>
      <c r="H5241" t="s">
        <v>34</v>
      </c>
      <c r="I5241" t="s">
        <v>69</v>
      </c>
      <c r="J5241" t="s">
        <v>36</v>
      </c>
      <c r="K5241" t="s">
        <v>43</v>
      </c>
      <c r="L5241" s="2">
        <f t="shared" si="811"/>
        <v>330.72039999999998</v>
      </c>
      <c r="M5241" s="2">
        <f t="shared" si="812"/>
        <v>332.94</v>
      </c>
      <c r="N5241" s="2">
        <f t="shared" si="818"/>
        <v>2.219600000000014</v>
      </c>
      <c r="O5241" s="2">
        <f t="shared" si="813"/>
        <v>6.658800000000042</v>
      </c>
      <c r="P5241" s="2">
        <f t="shared" si="814"/>
        <v>998.81999999999994</v>
      </c>
      <c r="Q5241" s="2">
        <f t="shared" si="815"/>
        <v>0.66666666666667085</v>
      </c>
      <c r="R5241">
        <v>3</v>
      </c>
      <c r="S5241">
        <v>0</v>
      </c>
      <c r="T5241" s="2">
        <v>332.94</v>
      </c>
      <c r="U5241" s="3">
        <v>6.6587999999999994</v>
      </c>
      <c r="V5241" s="4">
        <f t="shared" si="819"/>
        <v>0.66666666666666663</v>
      </c>
      <c r="W5241" s="2">
        <f t="shared" si="816"/>
        <v>998.81999999999994</v>
      </c>
    </row>
    <row r="5242" spans="1:23" x14ac:dyDescent="0.25">
      <c r="A5242">
        <f t="shared" si="817"/>
        <v>2016</v>
      </c>
      <c r="B5242" s="1">
        <v>42624</v>
      </c>
      <c r="C5242" s="1">
        <v>42630</v>
      </c>
      <c r="D5242" s="1" t="str">
        <f t="shared" si="810"/>
        <v>Sep</v>
      </c>
      <c r="E5242" t="s">
        <v>38</v>
      </c>
      <c r="F5242" t="s">
        <v>2233</v>
      </c>
      <c r="G5242" t="s">
        <v>25</v>
      </c>
      <c r="H5242" t="s">
        <v>34</v>
      </c>
      <c r="I5242" t="s">
        <v>698</v>
      </c>
      <c r="J5242" t="s">
        <v>36</v>
      </c>
      <c r="K5242" t="s">
        <v>53</v>
      </c>
      <c r="L5242" s="2">
        <f t="shared" si="811"/>
        <v>33.392800000000008</v>
      </c>
      <c r="M5242" s="2">
        <f t="shared" si="812"/>
        <v>39.672000000000004</v>
      </c>
      <c r="N5242" s="2">
        <f t="shared" si="818"/>
        <v>6.2791999999999959</v>
      </c>
      <c r="O5242" s="2">
        <f t="shared" si="813"/>
        <v>12.558399999999992</v>
      </c>
      <c r="P5242" s="2">
        <f t="shared" si="814"/>
        <v>79.344000000000008</v>
      </c>
      <c r="Q5242" s="2">
        <f t="shared" si="815"/>
        <v>15.827787860455725</v>
      </c>
      <c r="R5242">
        <v>2</v>
      </c>
      <c r="S5242">
        <v>0.2</v>
      </c>
      <c r="T5242" s="2">
        <v>39.872000000000007</v>
      </c>
      <c r="U5242" s="3">
        <v>12.958399999999999</v>
      </c>
      <c r="V5242" s="4">
        <f t="shared" si="819"/>
        <v>16.249999999999996</v>
      </c>
      <c r="W5242" s="2">
        <f t="shared" si="816"/>
        <v>79.744000000000014</v>
      </c>
    </row>
    <row r="5243" spans="1:23" x14ac:dyDescent="0.25">
      <c r="A5243">
        <f t="shared" si="817"/>
        <v>2016</v>
      </c>
      <c r="B5243" s="1">
        <v>42636</v>
      </c>
      <c r="C5243" s="1">
        <v>42639</v>
      </c>
      <c r="D5243" s="1" t="str">
        <f t="shared" si="810"/>
        <v>Sep</v>
      </c>
      <c r="E5243" t="s">
        <v>23</v>
      </c>
      <c r="F5243" t="s">
        <v>2268</v>
      </c>
      <c r="G5243" t="s">
        <v>33</v>
      </c>
      <c r="H5243" t="s">
        <v>34</v>
      </c>
      <c r="I5243" t="s">
        <v>2539</v>
      </c>
      <c r="J5243" t="s">
        <v>36</v>
      </c>
      <c r="K5243" t="s">
        <v>247</v>
      </c>
      <c r="L5243" s="2">
        <f t="shared" si="811"/>
        <v>11.8332</v>
      </c>
      <c r="M5243" s="2">
        <f t="shared" si="812"/>
        <v>13.68</v>
      </c>
      <c r="N5243" s="2">
        <f t="shared" si="818"/>
        <v>1.8468</v>
      </c>
      <c r="O5243" s="2">
        <f t="shared" si="813"/>
        <v>3.6936</v>
      </c>
      <c r="P5243" s="2">
        <f t="shared" si="814"/>
        <v>27.36</v>
      </c>
      <c r="Q5243" s="2">
        <f t="shared" si="815"/>
        <v>13.5</v>
      </c>
      <c r="R5243">
        <v>2</v>
      </c>
      <c r="S5243">
        <v>0</v>
      </c>
      <c r="T5243" s="2">
        <v>13.68</v>
      </c>
      <c r="U5243" s="3">
        <v>3.6936</v>
      </c>
      <c r="V5243" s="4">
        <f t="shared" si="819"/>
        <v>13.5</v>
      </c>
      <c r="W5243" s="2">
        <f t="shared" si="816"/>
        <v>27.36</v>
      </c>
    </row>
    <row r="5244" spans="1:23" x14ac:dyDescent="0.25">
      <c r="A5244">
        <f t="shared" si="817"/>
        <v>2017</v>
      </c>
      <c r="B5244" s="1">
        <v>42951</v>
      </c>
      <c r="C5244" s="1">
        <v>42955</v>
      </c>
      <c r="D5244" s="1" t="str">
        <f t="shared" si="810"/>
        <v>Aug</v>
      </c>
      <c r="E5244" t="s">
        <v>38</v>
      </c>
      <c r="F5244" t="s">
        <v>1457</v>
      </c>
      <c r="G5244" t="s">
        <v>33</v>
      </c>
      <c r="H5244" t="s">
        <v>65</v>
      </c>
      <c r="I5244" t="s">
        <v>867</v>
      </c>
      <c r="J5244" t="s">
        <v>36</v>
      </c>
      <c r="K5244" t="s">
        <v>53</v>
      </c>
      <c r="L5244" s="2">
        <f t="shared" si="811"/>
        <v>5.1981999999999999</v>
      </c>
      <c r="M5244" s="2">
        <f t="shared" si="812"/>
        <v>2.5179999999999998</v>
      </c>
      <c r="N5244" s="2">
        <f t="shared" si="818"/>
        <v>-2.6802000000000001</v>
      </c>
      <c r="O5244" s="2">
        <f t="shared" si="813"/>
        <v>-8.0406000000000013</v>
      </c>
      <c r="P5244" s="2">
        <f t="shared" si="814"/>
        <v>7.5539999999999994</v>
      </c>
      <c r="Q5244" s="2">
        <f t="shared" si="815"/>
        <v>-106.44162033359812</v>
      </c>
      <c r="R5244">
        <v>3</v>
      </c>
      <c r="S5244">
        <v>0.8</v>
      </c>
      <c r="T5244" s="2">
        <v>3.3179999999999996</v>
      </c>
      <c r="U5244" s="3">
        <v>-5.6406000000000018</v>
      </c>
      <c r="V5244" s="4">
        <f t="shared" si="819"/>
        <v>-56.666666666666686</v>
      </c>
      <c r="W5244" s="2">
        <f t="shared" si="816"/>
        <v>9.9539999999999988</v>
      </c>
    </row>
    <row r="5245" spans="1:23" x14ac:dyDescent="0.25">
      <c r="A5245">
        <f t="shared" si="817"/>
        <v>2016</v>
      </c>
      <c r="B5245" s="1">
        <v>42576</v>
      </c>
      <c r="C5245" s="1">
        <v>42577</v>
      </c>
      <c r="D5245" s="1" t="str">
        <f t="shared" si="810"/>
        <v>Jul</v>
      </c>
      <c r="E5245" t="s">
        <v>98</v>
      </c>
      <c r="F5245" t="s">
        <v>1483</v>
      </c>
      <c r="G5245" t="s">
        <v>64</v>
      </c>
      <c r="H5245" t="s">
        <v>26</v>
      </c>
      <c r="I5245" t="s">
        <v>1319</v>
      </c>
      <c r="J5245" t="s">
        <v>36</v>
      </c>
      <c r="K5245" t="s">
        <v>53</v>
      </c>
      <c r="L5245" s="2">
        <f t="shared" si="811"/>
        <v>5.6375999999999999</v>
      </c>
      <c r="M5245" s="2">
        <f t="shared" si="812"/>
        <v>10.44</v>
      </c>
      <c r="N5245" s="2">
        <f t="shared" si="818"/>
        <v>4.8023999999999996</v>
      </c>
      <c r="O5245" s="2">
        <f t="shared" si="813"/>
        <v>4.8023999999999996</v>
      </c>
      <c r="P5245" s="2">
        <f t="shared" si="814"/>
        <v>10.44</v>
      </c>
      <c r="Q5245" s="2">
        <f t="shared" si="815"/>
        <v>46</v>
      </c>
      <c r="R5245">
        <v>1</v>
      </c>
      <c r="S5245">
        <v>0</v>
      </c>
      <c r="T5245" s="2">
        <v>10.44</v>
      </c>
      <c r="U5245" s="3">
        <v>4.8023999999999996</v>
      </c>
      <c r="V5245" s="4">
        <f t="shared" si="819"/>
        <v>46</v>
      </c>
      <c r="W5245" s="2">
        <f t="shared" si="816"/>
        <v>10.44</v>
      </c>
    </row>
    <row r="5246" spans="1:23" x14ac:dyDescent="0.25">
      <c r="A5246">
        <f t="shared" si="817"/>
        <v>2016</v>
      </c>
      <c r="B5246" s="1">
        <v>42584</v>
      </c>
      <c r="C5246" s="1">
        <v>42586</v>
      </c>
      <c r="D5246" s="1" t="str">
        <f t="shared" si="810"/>
        <v>Aug</v>
      </c>
      <c r="E5246" t="s">
        <v>23</v>
      </c>
      <c r="F5246" t="s">
        <v>963</v>
      </c>
      <c r="G5246" t="s">
        <v>33</v>
      </c>
      <c r="H5246" t="s">
        <v>34</v>
      </c>
      <c r="I5246" t="s">
        <v>2540</v>
      </c>
      <c r="J5246" t="s">
        <v>28</v>
      </c>
      <c r="K5246" t="s">
        <v>41</v>
      </c>
      <c r="L5246" s="2">
        <f t="shared" si="811"/>
        <v>128.78790000000004</v>
      </c>
      <c r="M5246" s="2">
        <f t="shared" si="812"/>
        <v>136.26400000000004</v>
      </c>
      <c r="N5246" s="2">
        <f t="shared" si="818"/>
        <v>7.4761000000000024</v>
      </c>
      <c r="O5246" s="2">
        <f t="shared" si="813"/>
        <v>14.952200000000005</v>
      </c>
      <c r="P5246" s="2">
        <f t="shared" si="814"/>
        <v>272.52800000000008</v>
      </c>
      <c r="Q5246" s="2">
        <f t="shared" si="815"/>
        <v>5.4864821229378267</v>
      </c>
      <c r="R5246">
        <v>2</v>
      </c>
      <c r="S5246">
        <v>0.2</v>
      </c>
      <c r="T5246" s="2">
        <v>136.46400000000003</v>
      </c>
      <c r="U5246" s="3">
        <v>15.352199999999989</v>
      </c>
      <c r="V5246" s="4">
        <f t="shared" si="819"/>
        <v>5.6249999999999947</v>
      </c>
      <c r="W5246" s="2">
        <f t="shared" si="816"/>
        <v>272.92800000000005</v>
      </c>
    </row>
    <row r="5247" spans="1:23" x14ac:dyDescent="0.25">
      <c r="A5247">
        <f t="shared" si="817"/>
        <v>2016</v>
      </c>
      <c r="B5247" s="1">
        <v>42584</v>
      </c>
      <c r="C5247" s="1">
        <v>42586</v>
      </c>
      <c r="D5247" s="1" t="str">
        <f t="shared" si="810"/>
        <v>Aug</v>
      </c>
      <c r="E5247" t="s">
        <v>23</v>
      </c>
      <c r="F5247" t="s">
        <v>963</v>
      </c>
      <c r="G5247" t="s">
        <v>33</v>
      </c>
      <c r="H5247" t="s">
        <v>34</v>
      </c>
      <c r="I5247" t="s">
        <v>342</v>
      </c>
      <c r="J5247" t="s">
        <v>50</v>
      </c>
      <c r="K5247" t="s">
        <v>51</v>
      </c>
      <c r="L5247" s="2">
        <f t="shared" si="811"/>
        <v>322.45680000000004</v>
      </c>
      <c r="M5247" s="2">
        <f t="shared" si="812"/>
        <v>333.37600000000003</v>
      </c>
      <c r="N5247" s="2">
        <f t="shared" si="818"/>
        <v>10.919199999999989</v>
      </c>
      <c r="O5247" s="2">
        <f t="shared" si="813"/>
        <v>32.757599999999968</v>
      </c>
      <c r="P5247" s="2">
        <f t="shared" si="814"/>
        <v>1000.1280000000002</v>
      </c>
      <c r="Q5247" s="2">
        <f t="shared" si="815"/>
        <v>3.2753407563831791</v>
      </c>
      <c r="R5247">
        <v>3</v>
      </c>
      <c r="S5247">
        <v>0.2</v>
      </c>
      <c r="T5247" s="2">
        <v>333.57600000000002</v>
      </c>
      <c r="U5247" s="3">
        <v>33.357600000000019</v>
      </c>
      <c r="V5247" s="4">
        <f t="shared" si="819"/>
        <v>3.3333333333333353</v>
      </c>
      <c r="W5247" s="2">
        <f t="shared" si="816"/>
        <v>1000.7280000000001</v>
      </c>
    </row>
    <row r="5248" spans="1:23" x14ac:dyDescent="0.25">
      <c r="A5248">
        <f t="shared" si="817"/>
        <v>2016</v>
      </c>
      <c r="B5248" s="1">
        <v>42584</v>
      </c>
      <c r="C5248" s="1">
        <v>42586</v>
      </c>
      <c r="D5248" s="1" t="str">
        <f t="shared" si="810"/>
        <v>Aug</v>
      </c>
      <c r="E5248" t="s">
        <v>23</v>
      </c>
      <c r="F5248" t="s">
        <v>963</v>
      </c>
      <c r="G5248" t="s">
        <v>33</v>
      </c>
      <c r="H5248" t="s">
        <v>34</v>
      </c>
      <c r="I5248" t="s">
        <v>718</v>
      </c>
      <c r="J5248" t="s">
        <v>36</v>
      </c>
      <c r="K5248" t="s">
        <v>53</v>
      </c>
      <c r="L5248" s="2">
        <f t="shared" si="811"/>
        <v>10.192</v>
      </c>
      <c r="M5248" s="2">
        <f t="shared" si="812"/>
        <v>12.344000000000001</v>
      </c>
      <c r="N5248" s="2">
        <f t="shared" si="818"/>
        <v>2.152000000000001</v>
      </c>
      <c r="O5248" s="2">
        <f t="shared" si="813"/>
        <v>4.304000000000002</v>
      </c>
      <c r="P5248" s="2">
        <f t="shared" si="814"/>
        <v>24.688000000000002</v>
      </c>
      <c r="Q5248" s="2">
        <f t="shared" si="815"/>
        <v>17.433570965651334</v>
      </c>
      <c r="R5248">
        <v>2</v>
      </c>
      <c r="S5248">
        <v>0.2</v>
      </c>
      <c r="T5248" s="2">
        <v>12.544</v>
      </c>
      <c r="U5248" s="3">
        <v>4.7039999999999997</v>
      </c>
      <c r="V5248" s="4">
        <f t="shared" si="819"/>
        <v>18.749999999999996</v>
      </c>
      <c r="W5248" s="2">
        <f t="shared" si="816"/>
        <v>25.088000000000001</v>
      </c>
    </row>
    <row r="5249" spans="1:23" x14ac:dyDescent="0.25">
      <c r="A5249">
        <f t="shared" si="817"/>
        <v>2015</v>
      </c>
      <c r="B5249" s="1">
        <v>42145</v>
      </c>
      <c r="C5249" s="1">
        <v>42151</v>
      </c>
      <c r="D5249" s="1" t="str">
        <f t="shared" si="810"/>
        <v>May</v>
      </c>
      <c r="E5249" t="s">
        <v>38</v>
      </c>
      <c r="F5249" t="s">
        <v>152</v>
      </c>
      <c r="G5249" t="s">
        <v>25</v>
      </c>
      <c r="H5249" t="s">
        <v>65</v>
      </c>
      <c r="I5249" t="s">
        <v>191</v>
      </c>
      <c r="J5249" t="s">
        <v>36</v>
      </c>
      <c r="K5249" t="s">
        <v>55</v>
      </c>
      <c r="L5249" s="2">
        <f t="shared" si="811"/>
        <v>27.387799999999999</v>
      </c>
      <c r="M5249" s="2">
        <f t="shared" si="812"/>
        <v>19.967999999999996</v>
      </c>
      <c r="N5249" s="2">
        <f t="shared" si="818"/>
        <v>-7.4198000000000022</v>
      </c>
      <c r="O5249" s="2">
        <f t="shared" si="813"/>
        <v>-59.358400000000017</v>
      </c>
      <c r="P5249" s="2">
        <f t="shared" si="814"/>
        <v>159.74399999999997</v>
      </c>
      <c r="Q5249" s="2">
        <f t="shared" si="815"/>
        <v>-37.158453525641043</v>
      </c>
      <c r="R5249">
        <v>8</v>
      </c>
      <c r="S5249">
        <v>0.8</v>
      </c>
      <c r="T5249" s="2">
        <v>20.767999999999997</v>
      </c>
      <c r="U5249" s="3">
        <v>-52.958400000000012</v>
      </c>
      <c r="V5249" s="4">
        <f t="shared" si="819"/>
        <v>-31.875000000000007</v>
      </c>
      <c r="W5249" s="2">
        <f t="shared" si="816"/>
        <v>166.14399999999998</v>
      </c>
    </row>
    <row r="5250" spans="1:23" x14ac:dyDescent="0.25">
      <c r="A5250">
        <f t="shared" si="817"/>
        <v>2017</v>
      </c>
      <c r="B5250" s="1">
        <v>43042</v>
      </c>
      <c r="C5250" s="1">
        <v>43044</v>
      </c>
      <c r="D5250" s="1" t="str">
        <f t="shared" ref="D5250:D5313" si="820">TEXT((B5250),"MMM")</f>
        <v>Nov</v>
      </c>
      <c r="E5250" t="s">
        <v>23</v>
      </c>
      <c r="F5250" t="s">
        <v>1363</v>
      </c>
      <c r="G5250" t="s">
        <v>25</v>
      </c>
      <c r="H5250" t="s">
        <v>34</v>
      </c>
      <c r="I5250" t="s">
        <v>311</v>
      </c>
      <c r="J5250" t="s">
        <v>50</v>
      </c>
      <c r="K5250" t="s">
        <v>86</v>
      </c>
      <c r="L5250" s="2">
        <f t="shared" ref="L5250:L5313" si="821">T5250 - (U5250 / R5250)</f>
        <v>39.875</v>
      </c>
      <c r="M5250" s="2">
        <f t="shared" ref="M5250:M5313" si="822">(T5250/1-S5250)</f>
        <v>43.5</v>
      </c>
      <c r="N5250" s="2">
        <f t="shared" si="818"/>
        <v>3.625</v>
      </c>
      <c r="O5250" s="2">
        <f t="shared" ref="O5250:O5313" si="823">N5250*R5250</f>
        <v>10.875</v>
      </c>
      <c r="P5250" s="2">
        <f t="shared" ref="P5250:P5313" si="824">(M5250*R5250)</f>
        <v>130.5</v>
      </c>
      <c r="Q5250" s="2">
        <f t="shared" ref="Q5250:Q5313" si="825">(O5250/(M5250*R5250))*100</f>
        <v>8.3333333333333321</v>
      </c>
      <c r="R5250">
        <v>3</v>
      </c>
      <c r="S5250">
        <v>0</v>
      </c>
      <c r="T5250" s="2">
        <v>43.5</v>
      </c>
      <c r="U5250" s="3">
        <v>10.875</v>
      </c>
      <c r="V5250" s="4">
        <f t="shared" si="819"/>
        <v>8.3333333333333321</v>
      </c>
      <c r="W5250" s="2">
        <f t="shared" ref="W5250:W5313" si="826">R5250*T5250</f>
        <v>130.5</v>
      </c>
    </row>
    <row r="5251" spans="1:23" x14ac:dyDescent="0.25">
      <c r="A5251">
        <f t="shared" ref="A5251:A5314" si="827">YEAR(B5251)</f>
        <v>2015</v>
      </c>
      <c r="B5251" s="1">
        <v>42110</v>
      </c>
      <c r="C5251" s="1">
        <v>42115</v>
      </c>
      <c r="D5251" s="1" t="str">
        <f t="shared" si="820"/>
        <v>Apr</v>
      </c>
      <c r="E5251" t="s">
        <v>38</v>
      </c>
      <c r="F5251" t="s">
        <v>911</v>
      </c>
      <c r="G5251" t="s">
        <v>33</v>
      </c>
      <c r="H5251" t="s">
        <v>80</v>
      </c>
      <c r="I5251" t="s">
        <v>1993</v>
      </c>
      <c r="J5251" t="s">
        <v>36</v>
      </c>
      <c r="K5251" t="s">
        <v>128</v>
      </c>
      <c r="L5251" s="2">
        <f t="shared" si="821"/>
        <v>11.554200000000002</v>
      </c>
      <c r="M5251" s="2">
        <f t="shared" si="822"/>
        <v>12.376000000000001</v>
      </c>
      <c r="N5251" s="2">
        <f t="shared" ref="N5251:N5314" si="828">(M5251-L5251)</f>
        <v>0.82179999999999964</v>
      </c>
      <c r="O5251" s="2">
        <f t="shared" si="823"/>
        <v>3.2871999999999986</v>
      </c>
      <c r="P5251" s="2">
        <f t="shared" si="824"/>
        <v>49.504000000000005</v>
      </c>
      <c r="Q5251" s="2">
        <f t="shared" si="825"/>
        <v>6.6402714932126656</v>
      </c>
      <c r="R5251">
        <v>4</v>
      </c>
      <c r="S5251">
        <v>0.2</v>
      </c>
      <c r="T5251" s="2">
        <v>12.576000000000001</v>
      </c>
      <c r="U5251" s="3">
        <v>4.0871999999999993</v>
      </c>
      <c r="V5251" s="4">
        <f t="shared" ref="V5251:V5314" si="829">(U5251/W5251)*100</f>
        <v>8.1249999999999982</v>
      </c>
      <c r="W5251" s="2">
        <f t="shared" si="826"/>
        <v>50.304000000000002</v>
      </c>
    </row>
    <row r="5252" spans="1:23" x14ac:dyDescent="0.25">
      <c r="A5252">
        <f t="shared" si="827"/>
        <v>2016</v>
      </c>
      <c r="B5252" s="1">
        <v>42716</v>
      </c>
      <c r="C5252" s="1">
        <v>42722</v>
      </c>
      <c r="D5252" s="1" t="str">
        <f t="shared" si="820"/>
        <v>Dec</v>
      </c>
      <c r="E5252" t="s">
        <v>38</v>
      </c>
      <c r="F5252" t="s">
        <v>2228</v>
      </c>
      <c r="G5252" t="s">
        <v>25</v>
      </c>
      <c r="H5252" t="s">
        <v>26</v>
      </c>
      <c r="I5252" t="s">
        <v>1462</v>
      </c>
      <c r="J5252" t="s">
        <v>50</v>
      </c>
      <c r="K5252" t="s">
        <v>86</v>
      </c>
      <c r="L5252" s="2">
        <f t="shared" si="821"/>
        <v>245.95080000000002</v>
      </c>
      <c r="M5252" s="2">
        <f t="shared" si="822"/>
        <v>249.95000000000002</v>
      </c>
      <c r="N5252" s="2">
        <f t="shared" si="828"/>
        <v>3.9992000000000019</v>
      </c>
      <c r="O5252" s="2">
        <f t="shared" si="823"/>
        <v>19.996000000000009</v>
      </c>
      <c r="P5252" s="2">
        <f t="shared" si="824"/>
        <v>1249.75</v>
      </c>
      <c r="Q5252" s="2">
        <f t="shared" si="825"/>
        <v>1.6000000000000008</v>
      </c>
      <c r="R5252">
        <v>5</v>
      </c>
      <c r="S5252">
        <v>0</v>
      </c>
      <c r="T5252" s="2">
        <v>249.95000000000002</v>
      </c>
      <c r="U5252" s="3">
        <v>19.995999999999974</v>
      </c>
      <c r="V5252" s="4">
        <f t="shared" si="829"/>
        <v>1.5999999999999979</v>
      </c>
      <c r="W5252" s="2">
        <f t="shared" si="826"/>
        <v>1249.75</v>
      </c>
    </row>
    <row r="5253" spans="1:23" x14ac:dyDescent="0.25">
      <c r="A5253">
        <f t="shared" si="827"/>
        <v>2016</v>
      </c>
      <c r="B5253" s="1">
        <v>42716</v>
      </c>
      <c r="C5253" s="1">
        <v>42722</v>
      </c>
      <c r="D5253" s="1" t="str">
        <f t="shared" si="820"/>
        <v>Dec</v>
      </c>
      <c r="E5253" t="s">
        <v>38</v>
      </c>
      <c r="F5253" t="s">
        <v>2228</v>
      </c>
      <c r="G5253" t="s">
        <v>25</v>
      </c>
      <c r="H5253" t="s">
        <v>26</v>
      </c>
      <c r="I5253" t="s">
        <v>2234</v>
      </c>
      <c r="J5253" t="s">
        <v>36</v>
      </c>
      <c r="K5253" t="s">
        <v>60</v>
      </c>
      <c r="L5253" s="2">
        <f t="shared" si="821"/>
        <v>43.348399999999998</v>
      </c>
      <c r="M5253" s="2">
        <f t="shared" si="822"/>
        <v>49.12</v>
      </c>
      <c r="N5253" s="2">
        <f t="shared" si="828"/>
        <v>5.7715999999999994</v>
      </c>
      <c r="O5253" s="2">
        <f t="shared" si="823"/>
        <v>23.086399999999998</v>
      </c>
      <c r="P5253" s="2">
        <f t="shared" si="824"/>
        <v>196.48</v>
      </c>
      <c r="Q5253" s="2">
        <f t="shared" si="825"/>
        <v>11.75</v>
      </c>
      <c r="R5253">
        <v>4</v>
      </c>
      <c r="S5253">
        <v>0</v>
      </c>
      <c r="T5253" s="2">
        <v>49.12</v>
      </c>
      <c r="U5253" s="3">
        <v>23.086399999999998</v>
      </c>
      <c r="V5253" s="4">
        <f t="shared" si="829"/>
        <v>11.75</v>
      </c>
      <c r="W5253" s="2">
        <f t="shared" si="826"/>
        <v>196.48</v>
      </c>
    </row>
    <row r="5254" spans="1:23" x14ac:dyDescent="0.25">
      <c r="A5254">
        <f t="shared" si="827"/>
        <v>2015</v>
      </c>
      <c r="B5254" s="1">
        <v>42307</v>
      </c>
      <c r="C5254" s="1">
        <v>42310</v>
      </c>
      <c r="D5254" s="1" t="str">
        <f t="shared" si="820"/>
        <v>Oct</v>
      </c>
      <c r="E5254" t="s">
        <v>98</v>
      </c>
      <c r="F5254" t="s">
        <v>2046</v>
      </c>
      <c r="G5254" t="s">
        <v>25</v>
      </c>
      <c r="H5254" t="s">
        <v>26</v>
      </c>
      <c r="I5254" t="s">
        <v>1969</v>
      </c>
      <c r="J5254" t="s">
        <v>36</v>
      </c>
      <c r="K5254" t="s">
        <v>55</v>
      </c>
      <c r="L5254" s="2">
        <f t="shared" si="821"/>
        <v>165.2287</v>
      </c>
      <c r="M5254" s="2">
        <f t="shared" si="822"/>
        <v>182.91</v>
      </c>
      <c r="N5254" s="2">
        <f t="shared" si="828"/>
        <v>17.681299999999993</v>
      </c>
      <c r="O5254" s="2">
        <f t="shared" si="823"/>
        <v>53.043899999999979</v>
      </c>
      <c r="P5254" s="2">
        <f t="shared" si="824"/>
        <v>548.73</v>
      </c>
      <c r="Q5254" s="2">
        <f t="shared" si="825"/>
        <v>9.6666666666666625</v>
      </c>
      <c r="R5254">
        <v>3</v>
      </c>
      <c r="S5254">
        <v>0</v>
      </c>
      <c r="T5254" s="2">
        <v>182.91</v>
      </c>
      <c r="U5254" s="3">
        <v>53.043899999999979</v>
      </c>
      <c r="V5254" s="4">
        <f t="shared" si="829"/>
        <v>9.6666666666666625</v>
      </c>
      <c r="W5254" s="2">
        <f t="shared" si="826"/>
        <v>548.73</v>
      </c>
    </row>
    <row r="5255" spans="1:23" x14ac:dyDescent="0.25">
      <c r="A5255">
        <f t="shared" si="827"/>
        <v>2014</v>
      </c>
      <c r="B5255" s="1">
        <v>41705</v>
      </c>
      <c r="C5255" s="1">
        <v>41709</v>
      </c>
      <c r="D5255" s="1" t="str">
        <f t="shared" si="820"/>
        <v>Mar</v>
      </c>
      <c r="E5255" t="s">
        <v>23</v>
      </c>
      <c r="F5255" t="s">
        <v>1533</v>
      </c>
      <c r="G5255" t="s">
        <v>64</v>
      </c>
      <c r="H5255" t="s">
        <v>34</v>
      </c>
      <c r="I5255" t="s">
        <v>1645</v>
      </c>
      <c r="J5255" t="s">
        <v>36</v>
      </c>
      <c r="K5255" t="s">
        <v>53</v>
      </c>
      <c r="L5255" s="2">
        <f t="shared" si="821"/>
        <v>90.828000000000017</v>
      </c>
      <c r="M5255" s="2">
        <f t="shared" si="822"/>
        <v>107.44800000000001</v>
      </c>
      <c r="N5255" s="2">
        <f t="shared" si="828"/>
        <v>16.61999999999999</v>
      </c>
      <c r="O5255" s="2">
        <f t="shared" si="823"/>
        <v>33.239999999999981</v>
      </c>
      <c r="P5255" s="2">
        <f t="shared" si="824"/>
        <v>214.89600000000002</v>
      </c>
      <c r="Q5255" s="2">
        <f t="shared" si="825"/>
        <v>15.467947286129094</v>
      </c>
      <c r="R5255">
        <v>2</v>
      </c>
      <c r="S5255">
        <v>0.2</v>
      </c>
      <c r="T5255" s="2">
        <v>107.64800000000001</v>
      </c>
      <c r="U5255" s="3">
        <v>33.639999999999986</v>
      </c>
      <c r="V5255" s="4">
        <f t="shared" si="829"/>
        <v>15.624999999999991</v>
      </c>
      <c r="W5255" s="2">
        <f t="shared" si="826"/>
        <v>215.29600000000002</v>
      </c>
    </row>
    <row r="5256" spans="1:23" x14ac:dyDescent="0.25">
      <c r="A5256">
        <f t="shared" si="827"/>
        <v>2015</v>
      </c>
      <c r="B5256" s="1">
        <v>42068</v>
      </c>
      <c r="C5256" s="1">
        <v>42070</v>
      </c>
      <c r="D5256" s="1" t="str">
        <f t="shared" si="820"/>
        <v>Mar</v>
      </c>
      <c r="E5256" t="s">
        <v>23</v>
      </c>
      <c r="F5256" t="s">
        <v>437</v>
      </c>
      <c r="G5256" t="s">
        <v>33</v>
      </c>
      <c r="H5256" t="s">
        <v>80</v>
      </c>
      <c r="I5256" t="s">
        <v>742</v>
      </c>
      <c r="J5256" t="s">
        <v>28</v>
      </c>
      <c r="K5256" t="s">
        <v>31</v>
      </c>
      <c r="L5256" s="2">
        <f t="shared" si="821"/>
        <v>102.92099999999999</v>
      </c>
      <c r="M5256" s="2">
        <f t="shared" si="822"/>
        <v>99.072000000000003</v>
      </c>
      <c r="N5256" s="2">
        <f t="shared" si="828"/>
        <v>-3.8489999999999895</v>
      </c>
      <c r="O5256" s="2">
        <f t="shared" si="823"/>
        <v>-7.6979999999999791</v>
      </c>
      <c r="P5256" s="2">
        <f t="shared" si="824"/>
        <v>198.14400000000001</v>
      </c>
      <c r="Q5256" s="2">
        <f t="shared" si="825"/>
        <v>-3.8850532945736331</v>
      </c>
      <c r="R5256">
        <v>2</v>
      </c>
      <c r="S5256">
        <v>0.3</v>
      </c>
      <c r="T5256" s="2">
        <v>99.372</v>
      </c>
      <c r="U5256" s="3">
        <v>-7.0979999999999919</v>
      </c>
      <c r="V5256" s="4">
        <f t="shared" si="829"/>
        <v>-3.5714285714285672</v>
      </c>
      <c r="W5256" s="2">
        <f t="shared" si="826"/>
        <v>198.744</v>
      </c>
    </row>
    <row r="5257" spans="1:23" x14ac:dyDescent="0.25">
      <c r="A5257">
        <f t="shared" si="827"/>
        <v>2015</v>
      </c>
      <c r="B5257" s="1">
        <v>42068</v>
      </c>
      <c r="C5257" s="1">
        <v>42070</v>
      </c>
      <c r="D5257" s="1" t="str">
        <f t="shared" si="820"/>
        <v>Mar</v>
      </c>
      <c r="E5257" t="s">
        <v>23</v>
      </c>
      <c r="F5257" t="s">
        <v>437</v>
      </c>
      <c r="G5257" t="s">
        <v>33</v>
      </c>
      <c r="H5257" t="s">
        <v>80</v>
      </c>
      <c r="I5257" t="s">
        <v>2212</v>
      </c>
      <c r="J5257" t="s">
        <v>28</v>
      </c>
      <c r="K5257" t="s">
        <v>46</v>
      </c>
      <c r="L5257" s="2">
        <f t="shared" si="821"/>
        <v>36.295400000000008</v>
      </c>
      <c r="M5257" s="2">
        <f t="shared" si="822"/>
        <v>33.368000000000002</v>
      </c>
      <c r="N5257" s="2">
        <f t="shared" si="828"/>
        <v>-2.9274000000000058</v>
      </c>
      <c r="O5257" s="2">
        <f t="shared" si="823"/>
        <v>-5.8548000000000116</v>
      </c>
      <c r="P5257" s="2">
        <f t="shared" si="824"/>
        <v>66.736000000000004</v>
      </c>
      <c r="Q5257" s="2">
        <f t="shared" si="825"/>
        <v>-8.7730760009590192</v>
      </c>
      <c r="R5257">
        <v>2</v>
      </c>
      <c r="S5257">
        <v>0.2</v>
      </c>
      <c r="T5257" s="2">
        <v>33.568000000000005</v>
      </c>
      <c r="U5257" s="3">
        <v>-5.4548000000000041</v>
      </c>
      <c r="V5257" s="4">
        <f t="shared" si="829"/>
        <v>-8.1250000000000036</v>
      </c>
      <c r="W5257" s="2">
        <f t="shared" si="826"/>
        <v>67.13600000000001</v>
      </c>
    </row>
    <row r="5258" spans="1:23" x14ac:dyDescent="0.25">
      <c r="A5258">
        <f t="shared" si="827"/>
        <v>2016</v>
      </c>
      <c r="B5258" s="1">
        <v>42590</v>
      </c>
      <c r="C5258" s="1">
        <v>42596</v>
      </c>
      <c r="D5258" s="1" t="str">
        <f t="shared" si="820"/>
        <v>Aug</v>
      </c>
      <c r="E5258" t="s">
        <v>38</v>
      </c>
      <c r="F5258" t="s">
        <v>789</v>
      </c>
      <c r="G5258" t="s">
        <v>25</v>
      </c>
      <c r="H5258" t="s">
        <v>65</v>
      </c>
      <c r="I5258" t="s">
        <v>2152</v>
      </c>
      <c r="J5258" t="s">
        <v>36</v>
      </c>
      <c r="K5258" t="s">
        <v>60</v>
      </c>
      <c r="L5258" s="2">
        <f t="shared" si="821"/>
        <v>8.1840000000000011</v>
      </c>
      <c r="M5258" s="2">
        <f t="shared" si="822"/>
        <v>10.56</v>
      </c>
      <c r="N5258" s="2">
        <f t="shared" si="828"/>
        <v>2.3759999999999994</v>
      </c>
      <c r="O5258" s="2">
        <f t="shared" si="823"/>
        <v>4.7519999999999989</v>
      </c>
      <c r="P5258" s="2">
        <f t="shared" si="824"/>
        <v>21.12</v>
      </c>
      <c r="Q5258" s="2">
        <f t="shared" si="825"/>
        <v>22.499999999999996</v>
      </c>
      <c r="R5258">
        <v>2</v>
      </c>
      <c r="S5258">
        <v>0</v>
      </c>
      <c r="T5258" s="2">
        <v>10.56</v>
      </c>
      <c r="U5258" s="3">
        <v>4.7519999999999998</v>
      </c>
      <c r="V5258" s="4">
        <f t="shared" si="829"/>
        <v>22.499999999999996</v>
      </c>
      <c r="W5258" s="2">
        <f t="shared" si="826"/>
        <v>21.12</v>
      </c>
    </row>
    <row r="5259" spans="1:23" x14ac:dyDescent="0.25">
      <c r="A5259">
        <f t="shared" si="827"/>
        <v>2017</v>
      </c>
      <c r="B5259" s="1">
        <v>42738</v>
      </c>
      <c r="C5259" s="1">
        <v>42743</v>
      </c>
      <c r="D5259" s="1" t="str">
        <f t="shared" si="820"/>
        <v>Jan</v>
      </c>
      <c r="E5259" t="s">
        <v>38</v>
      </c>
      <c r="F5259" t="s">
        <v>393</v>
      </c>
      <c r="G5259" t="s">
        <v>25</v>
      </c>
      <c r="H5259" t="s">
        <v>34</v>
      </c>
      <c r="I5259" t="s">
        <v>1279</v>
      </c>
      <c r="J5259" t="s">
        <v>36</v>
      </c>
      <c r="K5259" t="s">
        <v>60</v>
      </c>
      <c r="L5259" s="2">
        <f t="shared" si="821"/>
        <v>35.769600000000004</v>
      </c>
      <c r="M5259" s="2">
        <f t="shared" si="822"/>
        <v>38.880000000000003</v>
      </c>
      <c r="N5259" s="2">
        <f t="shared" si="828"/>
        <v>3.1103999999999985</v>
      </c>
      <c r="O5259" s="2">
        <f t="shared" si="823"/>
        <v>18.662399999999991</v>
      </c>
      <c r="P5259" s="2">
        <f t="shared" si="824"/>
        <v>233.28000000000003</v>
      </c>
      <c r="Q5259" s="2">
        <f t="shared" si="825"/>
        <v>7.9999999999999947</v>
      </c>
      <c r="R5259">
        <v>6</v>
      </c>
      <c r="S5259">
        <v>0</v>
      </c>
      <c r="T5259" s="2">
        <v>38.880000000000003</v>
      </c>
      <c r="U5259" s="3">
        <v>18.662400000000002</v>
      </c>
      <c r="V5259" s="4">
        <f t="shared" si="829"/>
        <v>8</v>
      </c>
      <c r="W5259" s="2">
        <f t="shared" si="826"/>
        <v>233.28000000000003</v>
      </c>
    </row>
    <row r="5260" spans="1:23" x14ac:dyDescent="0.25">
      <c r="A5260">
        <f t="shared" si="827"/>
        <v>2017</v>
      </c>
      <c r="B5260" s="1">
        <v>43017</v>
      </c>
      <c r="C5260" s="1">
        <v>43019</v>
      </c>
      <c r="D5260" s="1" t="str">
        <f t="shared" si="820"/>
        <v>Oct</v>
      </c>
      <c r="E5260" t="s">
        <v>98</v>
      </c>
      <c r="F5260" t="s">
        <v>671</v>
      </c>
      <c r="G5260" t="s">
        <v>25</v>
      </c>
      <c r="H5260" t="s">
        <v>34</v>
      </c>
      <c r="I5260" t="s">
        <v>1127</v>
      </c>
      <c r="J5260" t="s">
        <v>36</v>
      </c>
      <c r="K5260" t="s">
        <v>60</v>
      </c>
      <c r="L5260" s="2">
        <f t="shared" si="821"/>
        <v>31.891200000000005</v>
      </c>
      <c r="M5260" s="2">
        <f t="shared" si="822"/>
        <v>35.200000000000003</v>
      </c>
      <c r="N5260" s="2">
        <f t="shared" si="828"/>
        <v>3.308799999999998</v>
      </c>
      <c r="O5260" s="2">
        <f t="shared" si="823"/>
        <v>16.54399999999999</v>
      </c>
      <c r="P5260" s="2">
        <f t="shared" si="824"/>
        <v>176</v>
      </c>
      <c r="Q5260" s="2">
        <f t="shared" si="825"/>
        <v>9.399999999999995</v>
      </c>
      <c r="R5260">
        <v>5</v>
      </c>
      <c r="S5260">
        <v>0</v>
      </c>
      <c r="T5260" s="2">
        <v>35.200000000000003</v>
      </c>
      <c r="U5260" s="3">
        <v>16.543999999999997</v>
      </c>
      <c r="V5260" s="4">
        <f t="shared" si="829"/>
        <v>9.3999999999999986</v>
      </c>
      <c r="W5260" s="2">
        <f t="shared" si="826"/>
        <v>176</v>
      </c>
    </row>
    <row r="5261" spans="1:23" x14ac:dyDescent="0.25">
      <c r="A5261">
        <f t="shared" si="827"/>
        <v>2017</v>
      </c>
      <c r="B5261" s="1">
        <v>43028</v>
      </c>
      <c r="C5261" s="1">
        <v>43034</v>
      </c>
      <c r="D5261" s="1" t="str">
        <f t="shared" si="820"/>
        <v>Oct</v>
      </c>
      <c r="E5261" t="s">
        <v>38</v>
      </c>
      <c r="F5261" t="s">
        <v>96</v>
      </c>
      <c r="G5261" t="s">
        <v>64</v>
      </c>
      <c r="H5261" t="s">
        <v>80</v>
      </c>
      <c r="I5261" t="s">
        <v>997</v>
      </c>
      <c r="J5261" t="s">
        <v>36</v>
      </c>
      <c r="K5261" t="s">
        <v>60</v>
      </c>
      <c r="L5261" s="2">
        <f t="shared" si="821"/>
        <v>40.2164</v>
      </c>
      <c r="M5261" s="2">
        <f t="shared" si="822"/>
        <v>45.327999999999996</v>
      </c>
      <c r="N5261" s="2">
        <f t="shared" si="828"/>
        <v>5.1115999999999957</v>
      </c>
      <c r="O5261" s="2">
        <f t="shared" si="823"/>
        <v>15.334799999999987</v>
      </c>
      <c r="P5261" s="2">
        <f t="shared" si="824"/>
        <v>135.98399999999998</v>
      </c>
      <c r="Q5261" s="2">
        <f t="shared" si="825"/>
        <v>11.276914931168365</v>
      </c>
      <c r="R5261">
        <v>3</v>
      </c>
      <c r="S5261">
        <v>0.2</v>
      </c>
      <c r="T5261" s="2">
        <v>45.527999999999999</v>
      </c>
      <c r="U5261" s="3">
        <v>15.934799999999997</v>
      </c>
      <c r="V5261" s="4">
        <f t="shared" si="829"/>
        <v>11.666666666666664</v>
      </c>
      <c r="W5261" s="2">
        <f t="shared" si="826"/>
        <v>136.584</v>
      </c>
    </row>
    <row r="5262" spans="1:23" x14ac:dyDescent="0.25">
      <c r="A5262">
        <f t="shared" si="827"/>
        <v>2014</v>
      </c>
      <c r="B5262" s="1">
        <v>41889</v>
      </c>
      <c r="C5262" s="1">
        <v>41892</v>
      </c>
      <c r="D5262" s="1" t="str">
        <f t="shared" si="820"/>
        <v>Sep</v>
      </c>
      <c r="E5262" t="s">
        <v>98</v>
      </c>
      <c r="F5262" t="s">
        <v>1463</v>
      </c>
      <c r="G5262" t="s">
        <v>64</v>
      </c>
      <c r="H5262" t="s">
        <v>65</v>
      </c>
      <c r="I5262" t="s">
        <v>2041</v>
      </c>
      <c r="J5262" t="s">
        <v>50</v>
      </c>
      <c r="K5262" t="s">
        <v>51</v>
      </c>
      <c r="L5262" s="2">
        <f t="shared" si="821"/>
        <v>191.85660000000001</v>
      </c>
      <c r="M5262" s="2">
        <f t="shared" si="822"/>
        <v>196.57600000000002</v>
      </c>
      <c r="N5262" s="2">
        <f t="shared" si="828"/>
        <v>4.7194000000000074</v>
      </c>
      <c r="O5262" s="2">
        <f t="shared" si="823"/>
        <v>14.158200000000022</v>
      </c>
      <c r="P5262" s="2">
        <f t="shared" si="824"/>
        <v>589.72800000000007</v>
      </c>
      <c r="Q5262" s="2">
        <f t="shared" si="825"/>
        <v>2.4008017255412701</v>
      </c>
      <c r="R5262">
        <v>3</v>
      </c>
      <c r="S5262">
        <v>0.2</v>
      </c>
      <c r="T5262" s="2">
        <v>196.77600000000001</v>
      </c>
      <c r="U5262" s="3">
        <v>14.758199999999995</v>
      </c>
      <c r="V5262" s="4">
        <f t="shared" si="829"/>
        <v>2.4999999999999996</v>
      </c>
      <c r="W5262" s="2">
        <f t="shared" si="826"/>
        <v>590.32799999999997</v>
      </c>
    </row>
    <row r="5263" spans="1:23" x14ac:dyDescent="0.25">
      <c r="A5263">
        <f t="shared" si="827"/>
        <v>2014</v>
      </c>
      <c r="B5263" s="1">
        <v>41889</v>
      </c>
      <c r="C5263" s="1">
        <v>41892</v>
      </c>
      <c r="D5263" s="1" t="str">
        <f t="shared" si="820"/>
        <v>Sep</v>
      </c>
      <c r="E5263" t="s">
        <v>98</v>
      </c>
      <c r="F5263" t="s">
        <v>1463</v>
      </c>
      <c r="G5263" t="s">
        <v>64</v>
      </c>
      <c r="H5263" t="s">
        <v>65</v>
      </c>
      <c r="I5263" t="s">
        <v>562</v>
      </c>
      <c r="J5263" t="s">
        <v>36</v>
      </c>
      <c r="K5263" t="s">
        <v>53</v>
      </c>
      <c r="L5263" s="2">
        <f t="shared" si="821"/>
        <v>5.3289999999999997</v>
      </c>
      <c r="M5263" s="2">
        <f t="shared" si="822"/>
        <v>2.1199999999999992</v>
      </c>
      <c r="N5263" s="2">
        <f t="shared" si="828"/>
        <v>-3.2090000000000005</v>
      </c>
      <c r="O5263" s="2">
        <f t="shared" si="823"/>
        <v>-6.418000000000001</v>
      </c>
      <c r="P5263" s="2">
        <f t="shared" si="824"/>
        <v>4.2399999999999984</v>
      </c>
      <c r="Q5263" s="2">
        <f t="shared" si="825"/>
        <v>-151.36792452830196</v>
      </c>
      <c r="R5263">
        <v>2</v>
      </c>
      <c r="S5263">
        <v>0.8</v>
      </c>
      <c r="T5263" s="2">
        <v>2.9199999999999995</v>
      </c>
      <c r="U5263" s="3">
        <v>-4.8180000000000005</v>
      </c>
      <c r="V5263" s="4">
        <f t="shared" si="829"/>
        <v>-82.500000000000014</v>
      </c>
      <c r="W5263" s="2">
        <f t="shared" si="826"/>
        <v>5.839999999999999</v>
      </c>
    </row>
    <row r="5264" spans="1:23" x14ac:dyDescent="0.25">
      <c r="A5264">
        <f t="shared" si="827"/>
        <v>2014</v>
      </c>
      <c r="B5264" s="1">
        <v>41889</v>
      </c>
      <c r="C5264" s="1">
        <v>41892</v>
      </c>
      <c r="D5264" s="1" t="str">
        <f t="shared" si="820"/>
        <v>Sep</v>
      </c>
      <c r="E5264" t="s">
        <v>98</v>
      </c>
      <c r="F5264" t="s">
        <v>1463</v>
      </c>
      <c r="G5264" t="s">
        <v>64</v>
      </c>
      <c r="H5264" t="s">
        <v>65</v>
      </c>
      <c r="I5264" t="s">
        <v>1139</v>
      </c>
      <c r="J5264" t="s">
        <v>28</v>
      </c>
      <c r="K5264" t="s">
        <v>41</v>
      </c>
      <c r="L5264" s="2">
        <f t="shared" si="821"/>
        <v>223.74300000000002</v>
      </c>
      <c r="M5264" s="2">
        <f t="shared" si="822"/>
        <v>200.495</v>
      </c>
      <c r="N5264" s="2">
        <f t="shared" si="828"/>
        <v>-23.248000000000019</v>
      </c>
      <c r="O5264" s="2">
        <f t="shared" si="823"/>
        <v>-23.248000000000019</v>
      </c>
      <c r="P5264" s="2">
        <f t="shared" si="824"/>
        <v>200.495</v>
      </c>
      <c r="Q5264" s="2">
        <f t="shared" si="825"/>
        <v>-11.595301628469548</v>
      </c>
      <c r="R5264">
        <v>1</v>
      </c>
      <c r="S5264">
        <v>0.3</v>
      </c>
      <c r="T5264" s="2">
        <v>200.79500000000002</v>
      </c>
      <c r="U5264" s="3">
        <v>-22.948000000000008</v>
      </c>
      <c r="V5264" s="4">
        <f t="shared" si="829"/>
        <v>-11.428571428571431</v>
      </c>
      <c r="W5264" s="2">
        <f t="shared" si="826"/>
        <v>200.79500000000002</v>
      </c>
    </row>
    <row r="5265" spans="1:23" x14ac:dyDescent="0.25">
      <c r="A5265">
        <f t="shared" si="827"/>
        <v>2014</v>
      </c>
      <c r="B5265" s="1">
        <v>41889</v>
      </c>
      <c r="C5265" s="1">
        <v>41892</v>
      </c>
      <c r="D5265" s="1" t="str">
        <f t="shared" si="820"/>
        <v>Sep</v>
      </c>
      <c r="E5265" t="s">
        <v>98</v>
      </c>
      <c r="F5265" t="s">
        <v>1463</v>
      </c>
      <c r="G5265" t="s">
        <v>64</v>
      </c>
      <c r="H5265" t="s">
        <v>65</v>
      </c>
      <c r="I5265" t="s">
        <v>1819</v>
      </c>
      <c r="J5265" t="s">
        <v>50</v>
      </c>
      <c r="K5265" t="s">
        <v>86</v>
      </c>
      <c r="L5265" s="2">
        <f t="shared" si="821"/>
        <v>47.417500000000004</v>
      </c>
      <c r="M5265" s="2">
        <f t="shared" si="822"/>
        <v>46.488</v>
      </c>
      <c r="N5265" s="2">
        <f t="shared" si="828"/>
        <v>-0.92950000000000443</v>
      </c>
      <c r="O5265" s="2">
        <f t="shared" si="823"/>
        <v>-3.7180000000000177</v>
      </c>
      <c r="P5265" s="2">
        <f t="shared" si="824"/>
        <v>185.952</v>
      </c>
      <c r="Q5265" s="2">
        <f t="shared" si="825"/>
        <v>-1.9994407158836787</v>
      </c>
      <c r="R5265">
        <v>4</v>
      </c>
      <c r="S5265">
        <v>0.2</v>
      </c>
      <c r="T5265" s="2">
        <v>46.688000000000002</v>
      </c>
      <c r="U5265" s="3">
        <v>-2.9180000000000028</v>
      </c>
      <c r="V5265" s="4">
        <f t="shared" si="829"/>
        <v>-1.5625000000000013</v>
      </c>
      <c r="W5265" s="2">
        <f t="shared" si="826"/>
        <v>186.75200000000001</v>
      </c>
    </row>
    <row r="5266" spans="1:23" x14ac:dyDescent="0.25">
      <c r="A5266">
        <f t="shared" si="827"/>
        <v>2014</v>
      </c>
      <c r="B5266" s="1">
        <v>41889</v>
      </c>
      <c r="C5266" s="1">
        <v>41892</v>
      </c>
      <c r="D5266" s="1" t="str">
        <f t="shared" si="820"/>
        <v>Sep</v>
      </c>
      <c r="E5266" t="s">
        <v>98</v>
      </c>
      <c r="F5266" t="s">
        <v>1463</v>
      </c>
      <c r="G5266" t="s">
        <v>64</v>
      </c>
      <c r="H5266" t="s">
        <v>65</v>
      </c>
      <c r="I5266" t="s">
        <v>2357</v>
      </c>
      <c r="J5266" t="s">
        <v>36</v>
      </c>
      <c r="K5266" t="s">
        <v>48</v>
      </c>
      <c r="L5266" s="2">
        <f t="shared" si="821"/>
        <v>20.6797</v>
      </c>
      <c r="M5266" s="2">
        <f t="shared" si="822"/>
        <v>21.664000000000001</v>
      </c>
      <c r="N5266" s="2">
        <f t="shared" si="828"/>
        <v>0.98430000000000106</v>
      </c>
      <c r="O5266" s="2">
        <f t="shared" si="823"/>
        <v>2.9529000000000032</v>
      </c>
      <c r="P5266" s="2">
        <f t="shared" si="824"/>
        <v>64.992000000000004</v>
      </c>
      <c r="Q5266" s="2">
        <f t="shared" si="825"/>
        <v>4.5434822747415113</v>
      </c>
      <c r="R5266">
        <v>3</v>
      </c>
      <c r="S5266">
        <v>0.2</v>
      </c>
      <c r="T5266" s="2">
        <v>21.864000000000001</v>
      </c>
      <c r="U5266" s="3">
        <v>3.5528999999999984</v>
      </c>
      <c r="V5266" s="4">
        <f t="shared" si="829"/>
        <v>5.4166666666666643</v>
      </c>
      <c r="W5266" s="2">
        <f t="shared" si="826"/>
        <v>65.591999999999999</v>
      </c>
    </row>
    <row r="5267" spans="1:23" x14ac:dyDescent="0.25">
      <c r="A5267">
        <f t="shared" si="827"/>
        <v>2017</v>
      </c>
      <c r="B5267" s="1">
        <v>43008</v>
      </c>
      <c r="C5267" s="1">
        <v>43011</v>
      </c>
      <c r="D5267" s="1" t="str">
        <f t="shared" si="820"/>
        <v>Sep</v>
      </c>
      <c r="E5267" t="s">
        <v>98</v>
      </c>
      <c r="F5267" t="s">
        <v>2238</v>
      </c>
      <c r="G5267" t="s">
        <v>33</v>
      </c>
      <c r="H5267" t="s">
        <v>34</v>
      </c>
      <c r="I5267" t="s">
        <v>1549</v>
      </c>
      <c r="J5267" t="s">
        <v>36</v>
      </c>
      <c r="K5267" t="s">
        <v>60</v>
      </c>
      <c r="L5267" s="2">
        <f t="shared" si="821"/>
        <v>8.8788</v>
      </c>
      <c r="M5267" s="2">
        <f t="shared" si="822"/>
        <v>11.76</v>
      </c>
      <c r="N5267" s="2">
        <f t="shared" si="828"/>
        <v>2.8811999999999998</v>
      </c>
      <c r="O5267" s="2">
        <f t="shared" si="823"/>
        <v>5.7623999999999995</v>
      </c>
      <c r="P5267" s="2">
        <f t="shared" si="824"/>
        <v>23.52</v>
      </c>
      <c r="Q5267" s="2">
        <f t="shared" si="825"/>
        <v>24.5</v>
      </c>
      <c r="R5267">
        <v>2</v>
      </c>
      <c r="S5267">
        <v>0</v>
      </c>
      <c r="T5267" s="2">
        <v>11.76</v>
      </c>
      <c r="U5267" s="3">
        <v>5.7623999999999995</v>
      </c>
      <c r="V5267" s="4">
        <f t="shared" si="829"/>
        <v>24.5</v>
      </c>
      <c r="W5267" s="2">
        <f t="shared" si="826"/>
        <v>23.52</v>
      </c>
    </row>
    <row r="5268" spans="1:23" x14ac:dyDescent="0.25">
      <c r="A5268">
        <f t="shared" si="827"/>
        <v>2017</v>
      </c>
      <c r="B5268" s="1">
        <v>43008</v>
      </c>
      <c r="C5268" s="1">
        <v>43011</v>
      </c>
      <c r="D5268" s="1" t="str">
        <f t="shared" si="820"/>
        <v>Sep</v>
      </c>
      <c r="E5268" t="s">
        <v>98</v>
      </c>
      <c r="F5268" t="s">
        <v>2238</v>
      </c>
      <c r="G5268" t="s">
        <v>33</v>
      </c>
      <c r="H5268" t="s">
        <v>34</v>
      </c>
      <c r="I5268" t="s">
        <v>2328</v>
      </c>
      <c r="J5268" t="s">
        <v>36</v>
      </c>
      <c r="K5268" t="s">
        <v>60</v>
      </c>
      <c r="L5268" s="2">
        <f t="shared" si="821"/>
        <v>140.50979999999998</v>
      </c>
      <c r="M5268" s="2">
        <f t="shared" si="822"/>
        <v>167.94</v>
      </c>
      <c r="N5268" s="2">
        <f t="shared" si="828"/>
        <v>27.430200000000013</v>
      </c>
      <c r="O5268" s="2">
        <f t="shared" si="823"/>
        <v>82.29060000000004</v>
      </c>
      <c r="P5268" s="2">
        <f t="shared" si="824"/>
        <v>503.82</v>
      </c>
      <c r="Q5268" s="2">
        <f t="shared" si="825"/>
        <v>16.333333333333343</v>
      </c>
      <c r="R5268">
        <v>3</v>
      </c>
      <c r="S5268">
        <v>0</v>
      </c>
      <c r="T5268" s="2">
        <v>167.94</v>
      </c>
      <c r="U5268" s="3">
        <v>82.290599999999998</v>
      </c>
      <c r="V5268" s="4">
        <f t="shared" si="829"/>
        <v>16.333333333333332</v>
      </c>
      <c r="W5268" s="2">
        <f t="shared" si="826"/>
        <v>503.82</v>
      </c>
    </row>
    <row r="5269" spans="1:23" x14ac:dyDescent="0.25">
      <c r="A5269">
        <f t="shared" si="827"/>
        <v>2017</v>
      </c>
      <c r="B5269" s="1">
        <v>43008</v>
      </c>
      <c r="C5269" s="1">
        <v>43011</v>
      </c>
      <c r="D5269" s="1" t="str">
        <f t="shared" si="820"/>
        <v>Sep</v>
      </c>
      <c r="E5269" t="s">
        <v>98</v>
      </c>
      <c r="F5269" t="s">
        <v>2238</v>
      </c>
      <c r="G5269" t="s">
        <v>33</v>
      </c>
      <c r="H5269" t="s">
        <v>34</v>
      </c>
      <c r="I5269" t="s">
        <v>1576</v>
      </c>
      <c r="J5269" t="s">
        <v>36</v>
      </c>
      <c r="K5269" t="s">
        <v>55</v>
      </c>
      <c r="L5269" s="2">
        <f t="shared" si="821"/>
        <v>2.8786</v>
      </c>
      <c r="M5269" s="2">
        <f t="shared" si="822"/>
        <v>3.89</v>
      </c>
      <c r="N5269" s="2">
        <f t="shared" si="828"/>
        <v>1.0114000000000001</v>
      </c>
      <c r="O5269" s="2">
        <f t="shared" si="823"/>
        <v>1.0114000000000001</v>
      </c>
      <c r="P5269" s="2">
        <f t="shared" si="824"/>
        <v>3.89</v>
      </c>
      <c r="Q5269" s="2">
        <f t="shared" si="825"/>
        <v>26</v>
      </c>
      <c r="R5269">
        <v>1</v>
      </c>
      <c r="S5269">
        <v>0</v>
      </c>
      <c r="T5269" s="2">
        <v>3.89</v>
      </c>
      <c r="U5269" s="3">
        <v>1.0114000000000001</v>
      </c>
      <c r="V5269" s="4">
        <f t="shared" si="829"/>
        <v>26</v>
      </c>
      <c r="W5269" s="2">
        <f t="shared" si="826"/>
        <v>3.89</v>
      </c>
    </row>
    <row r="5270" spans="1:23" x14ac:dyDescent="0.25">
      <c r="A5270">
        <f t="shared" si="827"/>
        <v>2017</v>
      </c>
      <c r="B5270" s="1">
        <v>43055</v>
      </c>
      <c r="C5270" s="1">
        <v>43060</v>
      </c>
      <c r="D5270" s="1" t="str">
        <f t="shared" si="820"/>
        <v>Nov</v>
      </c>
      <c r="E5270" t="s">
        <v>38</v>
      </c>
      <c r="F5270" t="s">
        <v>1372</v>
      </c>
      <c r="G5270" t="s">
        <v>64</v>
      </c>
      <c r="H5270" t="s">
        <v>80</v>
      </c>
      <c r="I5270" t="s">
        <v>2541</v>
      </c>
      <c r="J5270" t="s">
        <v>50</v>
      </c>
      <c r="K5270" t="s">
        <v>286</v>
      </c>
      <c r="L5270" s="2">
        <f t="shared" si="821"/>
        <v>46.409399999999998</v>
      </c>
      <c r="M5270" s="2">
        <f t="shared" si="822"/>
        <v>52.44</v>
      </c>
      <c r="N5270" s="2">
        <f t="shared" si="828"/>
        <v>6.0305999999999997</v>
      </c>
      <c r="O5270" s="2">
        <f t="shared" si="823"/>
        <v>24.122399999999999</v>
      </c>
      <c r="P5270" s="2">
        <f t="shared" si="824"/>
        <v>209.76</v>
      </c>
      <c r="Q5270" s="2">
        <f t="shared" si="825"/>
        <v>11.5</v>
      </c>
      <c r="R5270">
        <v>4</v>
      </c>
      <c r="S5270">
        <v>0</v>
      </c>
      <c r="T5270" s="2">
        <v>52.44</v>
      </c>
      <c r="U5270" s="3">
        <v>24.122399999999995</v>
      </c>
      <c r="V5270" s="4">
        <f t="shared" si="829"/>
        <v>11.499999999999998</v>
      </c>
      <c r="W5270" s="2">
        <f t="shared" si="826"/>
        <v>209.76</v>
      </c>
    </row>
    <row r="5271" spans="1:23" x14ac:dyDescent="0.25">
      <c r="A5271">
        <f t="shared" si="827"/>
        <v>2017</v>
      </c>
      <c r="B5271" s="1">
        <v>42989</v>
      </c>
      <c r="C5271" s="1">
        <v>42989</v>
      </c>
      <c r="D5271" s="1" t="str">
        <f t="shared" si="820"/>
        <v>Sep</v>
      </c>
      <c r="E5271" t="s">
        <v>528</v>
      </c>
      <c r="F5271" t="s">
        <v>324</v>
      </c>
      <c r="G5271" t="s">
        <v>25</v>
      </c>
      <c r="H5271" t="s">
        <v>34</v>
      </c>
      <c r="I5271" t="s">
        <v>158</v>
      </c>
      <c r="J5271" t="s">
        <v>28</v>
      </c>
      <c r="K5271" t="s">
        <v>46</v>
      </c>
      <c r="L5271" s="2">
        <f t="shared" si="821"/>
        <v>29.447600000000001</v>
      </c>
      <c r="M5271" s="2">
        <f t="shared" si="822"/>
        <v>32.36</v>
      </c>
      <c r="N5271" s="2">
        <f t="shared" si="828"/>
        <v>2.9123999999999981</v>
      </c>
      <c r="O5271" s="2">
        <f t="shared" si="823"/>
        <v>11.649599999999992</v>
      </c>
      <c r="P5271" s="2">
        <f t="shared" si="824"/>
        <v>129.44</v>
      </c>
      <c r="Q5271" s="2">
        <f t="shared" si="825"/>
        <v>8.9999999999999947</v>
      </c>
      <c r="R5271">
        <v>4</v>
      </c>
      <c r="S5271">
        <v>0</v>
      </c>
      <c r="T5271" s="2">
        <v>32.36</v>
      </c>
      <c r="U5271" s="3">
        <v>11.6496</v>
      </c>
      <c r="V5271" s="4">
        <f t="shared" si="829"/>
        <v>9</v>
      </c>
      <c r="W5271" s="2">
        <f t="shared" si="826"/>
        <v>129.44</v>
      </c>
    </row>
    <row r="5272" spans="1:23" x14ac:dyDescent="0.25">
      <c r="A5272">
        <f t="shared" si="827"/>
        <v>2017</v>
      </c>
      <c r="B5272" s="1">
        <v>42989</v>
      </c>
      <c r="C5272" s="1">
        <v>42989</v>
      </c>
      <c r="D5272" s="1" t="str">
        <f t="shared" si="820"/>
        <v>Sep</v>
      </c>
      <c r="E5272" t="s">
        <v>528</v>
      </c>
      <c r="F5272" t="s">
        <v>324</v>
      </c>
      <c r="G5272" t="s">
        <v>25</v>
      </c>
      <c r="H5272" t="s">
        <v>34</v>
      </c>
      <c r="I5272" t="s">
        <v>1117</v>
      </c>
      <c r="J5272" t="s">
        <v>36</v>
      </c>
      <c r="K5272" t="s">
        <v>55</v>
      </c>
      <c r="L5272" s="2">
        <f t="shared" si="821"/>
        <v>383.83039999999994</v>
      </c>
      <c r="M5272" s="2">
        <f t="shared" si="822"/>
        <v>406.59999999999997</v>
      </c>
      <c r="N5272" s="2">
        <f t="shared" si="828"/>
        <v>22.769600000000025</v>
      </c>
      <c r="O5272" s="2">
        <f t="shared" si="823"/>
        <v>113.84800000000013</v>
      </c>
      <c r="P5272" s="2">
        <f t="shared" si="824"/>
        <v>2032.9999999999998</v>
      </c>
      <c r="Q5272" s="2">
        <f t="shared" si="825"/>
        <v>5.6000000000000068</v>
      </c>
      <c r="R5272">
        <v>5</v>
      </c>
      <c r="S5272">
        <v>0</v>
      </c>
      <c r="T5272" s="2">
        <v>406.59999999999997</v>
      </c>
      <c r="U5272" s="3">
        <v>113.84799999999998</v>
      </c>
      <c r="V5272" s="4">
        <f t="shared" si="829"/>
        <v>5.6000000000000005</v>
      </c>
      <c r="W5272" s="2">
        <f t="shared" si="826"/>
        <v>2032.9999999999998</v>
      </c>
    </row>
    <row r="5273" spans="1:23" x14ac:dyDescent="0.25">
      <c r="A5273">
        <f t="shared" si="827"/>
        <v>2017</v>
      </c>
      <c r="B5273" s="1">
        <v>42751</v>
      </c>
      <c r="C5273" s="1">
        <v>42751</v>
      </c>
      <c r="D5273" s="1" t="str">
        <f t="shared" si="820"/>
        <v>Jan</v>
      </c>
      <c r="E5273" t="s">
        <v>528</v>
      </c>
      <c r="F5273" t="s">
        <v>2297</v>
      </c>
      <c r="G5273" t="s">
        <v>33</v>
      </c>
      <c r="H5273" t="s">
        <v>34</v>
      </c>
      <c r="I5273" t="s">
        <v>45</v>
      </c>
      <c r="J5273" t="s">
        <v>28</v>
      </c>
      <c r="K5273" t="s">
        <v>46</v>
      </c>
      <c r="L5273" s="2">
        <f t="shared" si="821"/>
        <v>25.895800000000001</v>
      </c>
      <c r="M5273" s="2">
        <f t="shared" si="822"/>
        <v>27.92</v>
      </c>
      <c r="N5273" s="2">
        <f t="shared" si="828"/>
        <v>2.0242000000000004</v>
      </c>
      <c r="O5273" s="2">
        <f t="shared" si="823"/>
        <v>8.0968000000000018</v>
      </c>
      <c r="P5273" s="2">
        <f t="shared" si="824"/>
        <v>111.68</v>
      </c>
      <c r="Q5273" s="2">
        <f t="shared" si="825"/>
        <v>7.2500000000000009</v>
      </c>
      <c r="R5273">
        <v>4</v>
      </c>
      <c r="S5273">
        <v>0</v>
      </c>
      <c r="T5273" s="2">
        <v>27.92</v>
      </c>
      <c r="U5273" s="3">
        <v>8.0967999999999982</v>
      </c>
      <c r="V5273" s="4">
        <f t="shared" si="829"/>
        <v>7.2499999999999982</v>
      </c>
      <c r="W5273" s="2">
        <f t="shared" si="826"/>
        <v>111.68</v>
      </c>
    </row>
    <row r="5274" spans="1:23" x14ac:dyDescent="0.25">
      <c r="A5274">
        <f t="shared" si="827"/>
        <v>2017</v>
      </c>
      <c r="B5274" s="1">
        <v>42751</v>
      </c>
      <c r="C5274" s="1">
        <v>42751</v>
      </c>
      <c r="D5274" s="1" t="str">
        <f t="shared" si="820"/>
        <v>Jan</v>
      </c>
      <c r="E5274" t="s">
        <v>528</v>
      </c>
      <c r="F5274" t="s">
        <v>2297</v>
      </c>
      <c r="G5274" t="s">
        <v>33</v>
      </c>
      <c r="H5274" t="s">
        <v>34</v>
      </c>
      <c r="I5274" t="s">
        <v>1111</v>
      </c>
      <c r="J5274" t="s">
        <v>28</v>
      </c>
      <c r="K5274" t="s">
        <v>41</v>
      </c>
      <c r="L5274" s="2">
        <f t="shared" si="821"/>
        <v>401.81310000000002</v>
      </c>
      <c r="M5274" s="2">
        <f t="shared" si="822"/>
        <v>399.47200000000004</v>
      </c>
      <c r="N5274" s="2">
        <f t="shared" si="828"/>
        <v>-2.3410999999999831</v>
      </c>
      <c r="O5274" s="2">
        <f t="shared" si="823"/>
        <v>-16.387699999999882</v>
      </c>
      <c r="P5274" s="2">
        <f t="shared" si="824"/>
        <v>2796.3040000000001</v>
      </c>
      <c r="Q5274" s="2">
        <f t="shared" si="825"/>
        <v>-0.58604858413104877</v>
      </c>
      <c r="R5274">
        <v>7</v>
      </c>
      <c r="S5274">
        <v>0.2</v>
      </c>
      <c r="T5274" s="2">
        <v>399.67200000000003</v>
      </c>
      <c r="U5274" s="3">
        <v>-14.987700000000061</v>
      </c>
      <c r="V5274" s="4">
        <f t="shared" si="829"/>
        <v>-0.53571428571428792</v>
      </c>
      <c r="W5274" s="2">
        <f t="shared" si="826"/>
        <v>2797.7040000000002</v>
      </c>
    </row>
    <row r="5275" spans="1:23" x14ac:dyDescent="0.25">
      <c r="A5275">
        <f t="shared" si="827"/>
        <v>2016</v>
      </c>
      <c r="B5275" s="1">
        <v>42700</v>
      </c>
      <c r="C5275" s="1">
        <v>42703</v>
      </c>
      <c r="D5275" s="1" t="str">
        <f t="shared" si="820"/>
        <v>Nov</v>
      </c>
      <c r="E5275" t="s">
        <v>98</v>
      </c>
      <c r="F5275" t="s">
        <v>206</v>
      </c>
      <c r="G5275" t="s">
        <v>64</v>
      </c>
      <c r="H5275" t="s">
        <v>26</v>
      </c>
      <c r="I5275" t="s">
        <v>1152</v>
      </c>
      <c r="J5275" t="s">
        <v>36</v>
      </c>
      <c r="K5275" t="s">
        <v>53</v>
      </c>
      <c r="L5275" s="2">
        <f t="shared" si="821"/>
        <v>4.3992000000000004</v>
      </c>
      <c r="M5275" s="2">
        <f t="shared" si="822"/>
        <v>3.0440000000000005</v>
      </c>
      <c r="N5275" s="2">
        <f t="shared" si="828"/>
        <v>-1.3552</v>
      </c>
      <c r="O5275" s="2">
        <f t="shared" si="823"/>
        <v>-5.4207999999999998</v>
      </c>
      <c r="P5275" s="2">
        <f t="shared" si="824"/>
        <v>12.176000000000002</v>
      </c>
      <c r="Q5275" s="2">
        <f t="shared" si="825"/>
        <v>-44.520367936925091</v>
      </c>
      <c r="R5275">
        <v>4</v>
      </c>
      <c r="S5275">
        <v>0.7</v>
      </c>
      <c r="T5275" s="2">
        <v>3.7440000000000007</v>
      </c>
      <c r="U5275" s="3">
        <v>-2.6207999999999991</v>
      </c>
      <c r="V5275" s="4">
        <f t="shared" si="829"/>
        <v>-17.499999999999989</v>
      </c>
      <c r="W5275" s="2">
        <f t="shared" si="826"/>
        <v>14.976000000000003</v>
      </c>
    </row>
    <row r="5276" spans="1:23" x14ac:dyDescent="0.25">
      <c r="A5276">
        <f t="shared" si="827"/>
        <v>2015</v>
      </c>
      <c r="B5276" s="1">
        <v>42315</v>
      </c>
      <c r="C5276" s="1">
        <v>42317</v>
      </c>
      <c r="D5276" s="1" t="str">
        <f t="shared" si="820"/>
        <v>Nov</v>
      </c>
      <c r="E5276" t="s">
        <v>23</v>
      </c>
      <c r="F5276" t="s">
        <v>2104</v>
      </c>
      <c r="G5276" t="s">
        <v>25</v>
      </c>
      <c r="H5276" t="s">
        <v>80</v>
      </c>
      <c r="I5276" t="s">
        <v>730</v>
      </c>
      <c r="J5276" t="s">
        <v>28</v>
      </c>
      <c r="K5276" t="s">
        <v>31</v>
      </c>
      <c r="L5276" s="2">
        <f t="shared" si="821"/>
        <v>655.6</v>
      </c>
      <c r="M5276" s="2">
        <f t="shared" si="822"/>
        <v>715.2</v>
      </c>
      <c r="N5276" s="2">
        <f t="shared" si="828"/>
        <v>59.600000000000023</v>
      </c>
      <c r="O5276" s="2">
        <f t="shared" si="823"/>
        <v>178.80000000000007</v>
      </c>
      <c r="P5276" s="2">
        <f t="shared" si="824"/>
        <v>2145.6000000000004</v>
      </c>
      <c r="Q5276" s="2">
        <f t="shared" si="825"/>
        <v>8.3333333333333357</v>
      </c>
      <c r="R5276">
        <v>3</v>
      </c>
      <c r="S5276">
        <v>0</v>
      </c>
      <c r="T5276" s="2">
        <v>715.2</v>
      </c>
      <c r="U5276" s="3">
        <v>178.79999999999998</v>
      </c>
      <c r="V5276" s="4">
        <f t="shared" si="829"/>
        <v>8.3333333333333321</v>
      </c>
      <c r="W5276" s="2">
        <f t="shared" si="826"/>
        <v>2145.6000000000004</v>
      </c>
    </row>
    <row r="5277" spans="1:23" x14ac:dyDescent="0.25">
      <c r="A5277">
        <f t="shared" si="827"/>
        <v>2017</v>
      </c>
      <c r="B5277" s="1">
        <v>43083</v>
      </c>
      <c r="C5277" s="1">
        <v>43089</v>
      </c>
      <c r="D5277" s="1" t="str">
        <f t="shared" si="820"/>
        <v>Dec</v>
      </c>
      <c r="E5277" t="s">
        <v>38</v>
      </c>
      <c r="F5277" t="s">
        <v>445</v>
      </c>
      <c r="G5277" t="s">
        <v>33</v>
      </c>
      <c r="H5277" t="s">
        <v>26</v>
      </c>
      <c r="I5277" t="s">
        <v>410</v>
      </c>
      <c r="J5277" t="s">
        <v>50</v>
      </c>
      <c r="K5277" t="s">
        <v>86</v>
      </c>
      <c r="L5277" s="2">
        <f t="shared" si="821"/>
        <v>142.22200000000001</v>
      </c>
      <c r="M5277" s="2">
        <f t="shared" si="822"/>
        <v>159.80000000000001</v>
      </c>
      <c r="N5277" s="2">
        <f t="shared" si="828"/>
        <v>17.578000000000003</v>
      </c>
      <c r="O5277" s="2">
        <f t="shared" si="823"/>
        <v>70.312000000000012</v>
      </c>
      <c r="P5277" s="2">
        <f t="shared" si="824"/>
        <v>639.20000000000005</v>
      </c>
      <c r="Q5277" s="2">
        <f t="shared" si="825"/>
        <v>11.000000000000002</v>
      </c>
      <c r="R5277">
        <v>4</v>
      </c>
      <c r="S5277">
        <v>0</v>
      </c>
      <c r="T5277" s="2">
        <v>159.80000000000001</v>
      </c>
      <c r="U5277" s="3">
        <v>70.312000000000012</v>
      </c>
      <c r="V5277" s="4">
        <f t="shared" si="829"/>
        <v>11.000000000000002</v>
      </c>
      <c r="W5277" s="2">
        <f t="shared" si="826"/>
        <v>639.20000000000005</v>
      </c>
    </row>
    <row r="5278" spans="1:23" x14ac:dyDescent="0.25">
      <c r="A5278">
        <f t="shared" si="827"/>
        <v>2017</v>
      </c>
      <c r="B5278" s="1">
        <v>43083</v>
      </c>
      <c r="C5278" s="1">
        <v>43089</v>
      </c>
      <c r="D5278" s="1" t="str">
        <f t="shared" si="820"/>
        <v>Dec</v>
      </c>
      <c r="E5278" t="s">
        <v>38</v>
      </c>
      <c r="F5278" t="s">
        <v>445</v>
      </c>
      <c r="G5278" t="s">
        <v>33</v>
      </c>
      <c r="H5278" t="s">
        <v>26</v>
      </c>
      <c r="I5278" t="s">
        <v>1596</v>
      </c>
      <c r="J5278" t="s">
        <v>50</v>
      </c>
      <c r="K5278" t="s">
        <v>86</v>
      </c>
      <c r="L5278" s="2">
        <f t="shared" si="821"/>
        <v>43.049500000000002</v>
      </c>
      <c r="M5278" s="2">
        <f t="shared" si="822"/>
        <v>44.75</v>
      </c>
      <c r="N5278" s="2">
        <f t="shared" si="828"/>
        <v>1.7004999999999981</v>
      </c>
      <c r="O5278" s="2">
        <f t="shared" si="823"/>
        <v>8.5024999999999906</v>
      </c>
      <c r="P5278" s="2">
        <f t="shared" si="824"/>
        <v>223.75</v>
      </c>
      <c r="Q5278" s="2">
        <f t="shared" si="825"/>
        <v>3.7999999999999958</v>
      </c>
      <c r="R5278">
        <v>5</v>
      </c>
      <c r="S5278">
        <v>0</v>
      </c>
      <c r="T5278" s="2">
        <v>44.75</v>
      </c>
      <c r="U5278" s="3">
        <v>8.5024999999999942</v>
      </c>
      <c r="V5278" s="4">
        <f t="shared" si="829"/>
        <v>3.7999999999999972</v>
      </c>
      <c r="W5278" s="2">
        <f t="shared" si="826"/>
        <v>223.75</v>
      </c>
    </row>
    <row r="5279" spans="1:23" x14ac:dyDescent="0.25">
      <c r="A5279">
        <f t="shared" si="827"/>
        <v>2014</v>
      </c>
      <c r="B5279" s="1">
        <v>41895</v>
      </c>
      <c r="C5279" s="1">
        <v>41899</v>
      </c>
      <c r="D5279" s="1" t="str">
        <f t="shared" si="820"/>
        <v>Sep</v>
      </c>
      <c r="E5279" t="s">
        <v>38</v>
      </c>
      <c r="F5279" t="s">
        <v>1959</v>
      </c>
      <c r="G5279" t="s">
        <v>64</v>
      </c>
      <c r="H5279" t="s">
        <v>65</v>
      </c>
      <c r="I5279" t="s">
        <v>301</v>
      </c>
      <c r="J5279" t="s">
        <v>28</v>
      </c>
      <c r="K5279" t="s">
        <v>31</v>
      </c>
      <c r="L5279" s="2">
        <f t="shared" si="821"/>
        <v>341.73559999999998</v>
      </c>
      <c r="M5279" s="2">
        <f t="shared" si="822"/>
        <v>339.81599999999997</v>
      </c>
      <c r="N5279" s="2">
        <f t="shared" si="828"/>
        <v>-1.9196000000000026</v>
      </c>
      <c r="O5279" s="2">
        <f t="shared" si="823"/>
        <v>-11.517600000000016</v>
      </c>
      <c r="P5279" s="2">
        <f t="shared" si="824"/>
        <v>2038.8959999999997</v>
      </c>
      <c r="Q5279" s="2">
        <f t="shared" si="825"/>
        <v>-0.56489394260423376</v>
      </c>
      <c r="R5279">
        <v>6</v>
      </c>
      <c r="S5279">
        <v>0.3</v>
      </c>
      <c r="T5279" s="2">
        <v>340.11599999999999</v>
      </c>
      <c r="U5279" s="3">
        <v>-9.717599999999976</v>
      </c>
      <c r="V5279" s="4">
        <f t="shared" si="829"/>
        <v>-0.476190476190475</v>
      </c>
      <c r="W5279" s="2">
        <f t="shared" si="826"/>
        <v>2040.6959999999999</v>
      </c>
    </row>
    <row r="5280" spans="1:23" x14ac:dyDescent="0.25">
      <c r="A5280">
        <f t="shared" si="827"/>
        <v>2014</v>
      </c>
      <c r="B5280" s="1">
        <v>41980</v>
      </c>
      <c r="C5280" s="1">
        <v>41986</v>
      </c>
      <c r="D5280" s="1" t="str">
        <f t="shared" si="820"/>
        <v>Dec</v>
      </c>
      <c r="E5280" t="s">
        <v>38</v>
      </c>
      <c r="F5280" t="s">
        <v>487</v>
      </c>
      <c r="G5280" t="s">
        <v>25</v>
      </c>
      <c r="H5280" t="s">
        <v>26</v>
      </c>
      <c r="I5280" t="s">
        <v>1453</v>
      </c>
      <c r="J5280" t="s">
        <v>36</v>
      </c>
      <c r="K5280" t="s">
        <v>60</v>
      </c>
      <c r="L5280" s="2">
        <f t="shared" si="821"/>
        <v>93.385199999999998</v>
      </c>
      <c r="M5280" s="2">
        <f t="shared" si="822"/>
        <v>105.52</v>
      </c>
      <c r="N5280" s="2">
        <f t="shared" si="828"/>
        <v>12.134799999999998</v>
      </c>
      <c r="O5280" s="2">
        <f t="shared" si="823"/>
        <v>48.539199999999994</v>
      </c>
      <c r="P5280" s="2">
        <f t="shared" si="824"/>
        <v>422.08</v>
      </c>
      <c r="Q5280" s="2">
        <f t="shared" si="825"/>
        <v>11.5</v>
      </c>
      <c r="R5280">
        <v>4</v>
      </c>
      <c r="S5280">
        <v>0</v>
      </c>
      <c r="T5280" s="2">
        <v>105.52</v>
      </c>
      <c r="U5280" s="3">
        <v>48.539199999999994</v>
      </c>
      <c r="V5280" s="4">
        <f t="shared" si="829"/>
        <v>11.5</v>
      </c>
      <c r="W5280" s="2">
        <f t="shared" si="826"/>
        <v>422.08</v>
      </c>
    </row>
    <row r="5281" spans="1:23" x14ac:dyDescent="0.25">
      <c r="A5281">
        <f t="shared" si="827"/>
        <v>2017</v>
      </c>
      <c r="B5281" s="1">
        <v>42985</v>
      </c>
      <c r="C5281" s="1">
        <v>42989</v>
      </c>
      <c r="D5281" s="1" t="str">
        <f t="shared" si="820"/>
        <v>Sep</v>
      </c>
      <c r="E5281" t="s">
        <v>38</v>
      </c>
      <c r="F5281" t="s">
        <v>574</v>
      </c>
      <c r="G5281" t="s">
        <v>25</v>
      </c>
      <c r="H5281" t="s">
        <v>65</v>
      </c>
      <c r="I5281" t="s">
        <v>2323</v>
      </c>
      <c r="J5281" t="s">
        <v>50</v>
      </c>
      <c r="K5281" t="s">
        <v>86</v>
      </c>
      <c r="L5281" s="2">
        <f t="shared" si="821"/>
        <v>11.5928</v>
      </c>
      <c r="M5281" s="2">
        <f t="shared" si="822"/>
        <v>13.48</v>
      </c>
      <c r="N5281" s="2">
        <f t="shared" si="828"/>
        <v>1.8872</v>
      </c>
      <c r="O5281" s="2">
        <f t="shared" si="823"/>
        <v>1.8872</v>
      </c>
      <c r="P5281" s="2">
        <f t="shared" si="824"/>
        <v>13.48</v>
      </c>
      <c r="Q5281" s="2">
        <f t="shared" si="825"/>
        <v>13.999999999999998</v>
      </c>
      <c r="R5281">
        <v>1</v>
      </c>
      <c r="S5281">
        <v>0</v>
      </c>
      <c r="T5281" s="2">
        <v>13.48</v>
      </c>
      <c r="U5281" s="3">
        <v>1.8872</v>
      </c>
      <c r="V5281" s="4">
        <f t="shared" si="829"/>
        <v>13.999999999999998</v>
      </c>
      <c r="W5281" s="2">
        <f t="shared" si="826"/>
        <v>13.48</v>
      </c>
    </row>
    <row r="5282" spans="1:23" x14ac:dyDescent="0.25">
      <c r="A5282">
        <f t="shared" si="827"/>
        <v>2017</v>
      </c>
      <c r="B5282" s="1">
        <v>43015</v>
      </c>
      <c r="C5282" s="1">
        <v>43020</v>
      </c>
      <c r="D5282" s="1" t="str">
        <f t="shared" si="820"/>
        <v>Oct</v>
      </c>
      <c r="E5282" t="s">
        <v>38</v>
      </c>
      <c r="F5282" t="s">
        <v>716</v>
      </c>
      <c r="G5282" t="s">
        <v>25</v>
      </c>
      <c r="H5282" t="s">
        <v>65</v>
      </c>
      <c r="I5282" t="s">
        <v>2029</v>
      </c>
      <c r="J5282" t="s">
        <v>36</v>
      </c>
      <c r="K5282" t="s">
        <v>43</v>
      </c>
      <c r="L5282" s="2">
        <f t="shared" si="821"/>
        <v>74.4024</v>
      </c>
      <c r="M5282" s="2">
        <f t="shared" si="822"/>
        <v>85.52</v>
      </c>
      <c r="N5282" s="2">
        <f t="shared" si="828"/>
        <v>11.117599999999996</v>
      </c>
      <c r="O5282" s="2">
        <f t="shared" si="823"/>
        <v>22.235199999999992</v>
      </c>
      <c r="P5282" s="2">
        <f t="shared" si="824"/>
        <v>171.04</v>
      </c>
      <c r="Q5282" s="2">
        <f t="shared" si="825"/>
        <v>12.999999999999995</v>
      </c>
      <c r="R5282">
        <v>2</v>
      </c>
      <c r="S5282">
        <v>0</v>
      </c>
      <c r="T5282" s="2">
        <v>85.52</v>
      </c>
      <c r="U5282" s="3">
        <v>22.235199999999999</v>
      </c>
      <c r="V5282" s="4">
        <f t="shared" si="829"/>
        <v>13</v>
      </c>
      <c r="W5282" s="2">
        <f t="shared" si="826"/>
        <v>171.04</v>
      </c>
    </row>
    <row r="5283" spans="1:23" x14ac:dyDescent="0.25">
      <c r="A5283">
        <f t="shared" si="827"/>
        <v>2015</v>
      </c>
      <c r="B5283" s="1">
        <v>42252</v>
      </c>
      <c r="C5283" s="1">
        <v>42257</v>
      </c>
      <c r="D5283" s="1" t="str">
        <f t="shared" si="820"/>
        <v>Sep</v>
      </c>
      <c r="E5283" t="s">
        <v>38</v>
      </c>
      <c r="F5283" t="s">
        <v>475</v>
      </c>
      <c r="G5283" t="s">
        <v>33</v>
      </c>
      <c r="H5283" t="s">
        <v>65</v>
      </c>
      <c r="I5283" t="s">
        <v>124</v>
      </c>
      <c r="J5283" t="s">
        <v>28</v>
      </c>
      <c r="K5283" t="s">
        <v>46</v>
      </c>
      <c r="L5283" s="2">
        <f t="shared" si="821"/>
        <v>4.6816000000000004</v>
      </c>
      <c r="M5283" s="2">
        <f t="shared" si="822"/>
        <v>6.16</v>
      </c>
      <c r="N5283" s="2">
        <f t="shared" si="828"/>
        <v>1.4783999999999997</v>
      </c>
      <c r="O5283" s="2">
        <f t="shared" si="823"/>
        <v>2.9567999999999994</v>
      </c>
      <c r="P5283" s="2">
        <f t="shared" si="824"/>
        <v>12.32</v>
      </c>
      <c r="Q5283" s="2">
        <f t="shared" si="825"/>
        <v>23.999999999999993</v>
      </c>
      <c r="R5283">
        <v>2</v>
      </c>
      <c r="S5283">
        <v>0</v>
      </c>
      <c r="T5283" s="2">
        <v>6.16</v>
      </c>
      <c r="U5283" s="3">
        <v>2.9567999999999999</v>
      </c>
      <c r="V5283" s="4">
        <f t="shared" si="829"/>
        <v>24</v>
      </c>
      <c r="W5283" s="2">
        <f t="shared" si="826"/>
        <v>12.32</v>
      </c>
    </row>
    <row r="5284" spans="1:23" x14ac:dyDescent="0.25">
      <c r="A5284">
        <f t="shared" si="827"/>
        <v>2015</v>
      </c>
      <c r="B5284" s="1">
        <v>42252</v>
      </c>
      <c r="C5284" s="1">
        <v>42257</v>
      </c>
      <c r="D5284" s="1" t="str">
        <f t="shared" si="820"/>
        <v>Sep</v>
      </c>
      <c r="E5284" t="s">
        <v>38</v>
      </c>
      <c r="F5284" t="s">
        <v>475</v>
      </c>
      <c r="G5284" t="s">
        <v>33</v>
      </c>
      <c r="H5284" t="s">
        <v>65</v>
      </c>
      <c r="I5284" t="s">
        <v>512</v>
      </c>
      <c r="J5284" t="s">
        <v>36</v>
      </c>
      <c r="K5284" t="s">
        <v>60</v>
      </c>
      <c r="L5284" s="2">
        <f t="shared" si="821"/>
        <v>31.068399999999997</v>
      </c>
      <c r="M5284" s="2">
        <f t="shared" si="822"/>
        <v>36.839999999999996</v>
      </c>
      <c r="N5284" s="2">
        <f t="shared" si="828"/>
        <v>5.7715999999999994</v>
      </c>
      <c r="O5284" s="2">
        <f t="shared" si="823"/>
        <v>17.314799999999998</v>
      </c>
      <c r="P5284" s="2">
        <f t="shared" si="824"/>
        <v>110.51999999999998</v>
      </c>
      <c r="Q5284" s="2">
        <f t="shared" si="825"/>
        <v>15.666666666666668</v>
      </c>
      <c r="R5284">
        <v>3</v>
      </c>
      <c r="S5284">
        <v>0</v>
      </c>
      <c r="T5284" s="2">
        <v>36.839999999999996</v>
      </c>
      <c r="U5284" s="3">
        <v>17.314799999999998</v>
      </c>
      <c r="V5284" s="4">
        <f t="shared" si="829"/>
        <v>15.666666666666668</v>
      </c>
      <c r="W5284" s="2">
        <f t="shared" si="826"/>
        <v>110.51999999999998</v>
      </c>
    </row>
    <row r="5285" spans="1:23" x14ac:dyDescent="0.25">
      <c r="A5285">
        <f t="shared" si="827"/>
        <v>2014</v>
      </c>
      <c r="B5285" s="1">
        <v>41728</v>
      </c>
      <c r="C5285" s="1">
        <v>41733</v>
      </c>
      <c r="D5285" s="1" t="str">
        <f t="shared" si="820"/>
        <v>Mar</v>
      </c>
      <c r="E5285" t="s">
        <v>38</v>
      </c>
      <c r="F5285" t="s">
        <v>403</v>
      </c>
      <c r="G5285" t="s">
        <v>33</v>
      </c>
      <c r="H5285" t="s">
        <v>34</v>
      </c>
      <c r="I5285" t="s">
        <v>2250</v>
      </c>
      <c r="J5285" t="s">
        <v>36</v>
      </c>
      <c r="K5285" t="s">
        <v>43</v>
      </c>
      <c r="L5285" s="2">
        <f t="shared" si="821"/>
        <v>15.84</v>
      </c>
      <c r="M5285" s="2">
        <f t="shared" si="822"/>
        <v>15.84</v>
      </c>
      <c r="N5285" s="2">
        <f t="shared" si="828"/>
        <v>0</v>
      </c>
      <c r="O5285" s="2">
        <f t="shared" si="823"/>
        <v>0</v>
      </c>
      <c r="P5285" s="2">
        <f t="shared" si="824"/>
        <v>47.519999999999996</v>
      </c>
      <c r="Q5285" s="2">
        <f t="shared" si="825"/>
        <v>0</v>
      </c>
      <c r="R5285">
        <v>3</v>
      </c>
      <c r="S5285">
        <v>0</v>
      </c>
      <c r="T5285" s="2">
        <v>15.84</v>
      </c>
      <c r="U5285" s="3">
        <v>0</v>
      </c>
      <c r="V5285" s="4">
        <f t="shared" si="829"/>
        <v>0</v>
      </c>
      <c r="W5285" s="2">
        <f t="shared" si="826"/>
        <v>47.519999999999996</v>
      </c>
    </row>
    <row r="5286" spans="1:23" x14ac:dyDescent="0.25">
      <c r="A5286">
        <f t="shared" si="827"/>
        <v>2014</v>
      </c>
      <c r="B5286" s="1">
        <v>41728</v>
      </c>
      <c r="C5286" s="1">
        <v>41733</v>
      </c>
      <c r="D5286" s="1" t="str">
        <f t="shared" si="820"/>
        <v>Mar</v>
      </c>
      <c r="E5286" t="s">
        <v>38</v>
      </c>
      <c r="F5286" t="s">
        <v>403</v>
      </c>
      <c r="G5286" t="s">
        <v>33</v>
      </c>
      <c r="H5286" t="s">
        <v>34</v>
      </c>
      <c r="I5286" t="s">
        <v>904</v>
      </c>
      <c r="J5286" t="s">
        <v>36</v>
      </c>
      <c r="K5286" t="s">
        <v>37</v>
      </c>
      <c r="L5286" s="2">
        <f t="shared" si="821"/>
        <v>37.000000000000007</v>
      </c>
      <c r="M5286" s="2">
        <f t="shared" si="822"/>
        <v>44.400000000000006</v>
      </c>
      <c r="N5286" s="2">
        <f t="shared" si="828"/>
        <v>7.3999999999999986</v>
      </c>
      <c r="O5286" s="2">
        <f t="shared" si="823"/>
        <v>22.199999999999996</v>
      </c>
      <c r="P5286" s="2">
        <f t="shared" si="824"/>
        <v>133.20000000000002</v>
      </c>
      <c r="Q5286" s="2">
        <f t="shared" si="825"/>
        <v>16.666666666666661</v>
      </c>
      <c r="R5286">
        <v>3</v>
      </c>
      <c r="S5286">
        <v>0</v>
      </c>
      <c r="T5286" s="2">
        <v>44.400000000000006</v>
      </c>
      <c r="U5286" s="3">
        <v>22.200000000000003</v>
      </c>
      <c r="V5286" s="4">
        <f t="shared" si="829"/>
        <v>16.666666666666664</v>
      </c>
      <c r="W5286" s="2">
        <f t="shared" si="826"/>
        <v>133.20000000000002</v>
      </c>
    </row>
    <row r="5287" spans="1:23" x14ac:dyDescent="0.25">
      <c r="A5287">
        <f t="shared" si="827"/>
        <v>2017</v>
      </c>
      <c r="B5287" s="1">
        <v>42860</v>
      </c>
      <c r="C5287" s="1">
        <v>42861</v>
      </c>
      <c r="D5287" s="1" t="str">
        <f t="shared" si="820"/>
        <v>May</v>
      </c>
      <c r="E5287" t="s">
        <v>98</v>
      </c>
      <c r="F5287" t="s">
        <v>965</v>
      </c>
      <c r="G5287" t="s">
        <v>25</v>
      </c>
      <c r="H5287" t="s">
        <v>34</v>
      </c>
      <c r="I5287" t="s">
        <v>215</v>
      </c>
      <c r="J5287" t="s">
        <v>36</v>
      </c>
      <c r="K5287" t="s">
        <v>92</v>
      </c>
      <c r="L5287" s="2">
        <f t="shared" si="821"/>
        <v>20.414000000000001</v>
      </c>
      <c r="M5287" s="2">
        <f t="shared" si="822"/>
        <v>21.040000000000003</v>
      </c>
      <c r="N5287" s="2">
        <f t="shared" si="828"/>
        <v>0.62600000000000122</v>
      </c>
      <c r="O5287" s="2">
        <f t="shared" si="823"/>
        <v>5.634000000000011</v>
      </c>
      <c r="P5287" s="2">
        <f t="shared" si="824"/>
        <v>189.36</v>
      </c>
      <c r="Q5287" s="2">
        <f t="shared" si="825"/>
        <v>2.9752851711026671</v>
      </c>
      <c r="R5287">
        <v>9</v>
      </c>
      <c r="S5287">
        <v>0.2</v>
      </c>
      <c r="T5287" s="2">
        <v>21.240000000000002</v>
      </c>
      <c r="U5287" s="3">
        <v>7.4339999999999993</v>
      </c>
      <c r="V5287" s="4">
        <f t="shared" si="829"/>
        <v>3.8888888888888884</v>
      </c>
      <c r="W5287" s="2">
        <f t="shared" si="826"/>
        <v>191.16000000000003</v>
      </c>
    </row>
    <row r="5288" spans="1:23" x14ac:dyDescent="0.25">
      <c r="A5288">
        <f t="shared" si="827"/>
        <v>2017</v>
      </c>
      <c r="B5288" s="1">
        <v>42860</v>
      </c>
      <c r="C5288" s="1">
        <v>42861</v>
      </c>
      <c r="D5288" s="1" t="str">
        <f t="shared" si="820"/>
        <v>May</v>
      </c>
      <c r="E5288" t="s">
        <v>98</v>
      </c>
      <c r="F5288" t="s">
        <v>965</v>
      </c>
      <c r="G5288" t="s">
        <v>25</v>
      </c>
      <c r="H5288" t="s">
        <v>34</v>
      </c>
      <c r="I5288" t="s">
        <v>232</v>
      </c>
      <c r="J5288" t="s">
        <v>36</v>
      </c>
      <c r="K5288" t="s">
        <v>53</v>
      </c>
      <c r="L5288" s="2">
        <f t="shared" si="821"/>
        <v>10.467400000000001</v>
      </c>
      <c r="M5288" s="2">
        <f t="shared" si="822"/>
        <v>8.8520000000000021</v>
      </c>
      <c r="N5288" s="2">
        <f t="shared" si="828"/>
        <v>-1.6153999999999993</v>
      </c>
      <c r="O5288" s="2">
        <f t="shared" si="823"/>
        <v>-12.923199999999994</v>
      </c>
      <c r="P5288" s="2">
        <f t="shared" si="824"/>
        <v>70.816000000000017</v>
      </c>
      <c r="Q5288" s="2">
        <f t="shared" si="825"/>
        <v>-18.248983280614539</v>
      </c>
      <c r="R5288">
        <v>8</v>
      </c>
      <c r="S5288">
        <v>0.7</v>
      </c>
      <c r="T5288" s="2">
        <v>9.5520000000000014</v>
      </c>
      <c r="U5288" s="3">
        <v>-7.3231999999999999</v>
      </c>
      <c r="V5288" s="4">
        <f t="shared" si="829"/>
        <v>-9.5833333333333304</v>
      </c>
      <c r="W5288" s="2">
        <f t="shared" si="826"/>
        <v>76.416000000000011</v>
      </c>
    </row>
    <row r="5289" spans="1:23" x14ac:dyDescent="0.25">
      <c r="A5289">
        <f t="shared" si="827"/>
        <v>2017</v>
      </c>
      <c r="B5289" s="1">
        <v>42860</v>
      </c>
      <c r="C5289" s="1">
        <v>42861</v>
      </c>
      <c r="D5289" s="1" t="str">
        <f t="shared" si="820"/>
        <v>May</v>
      </c>
      <c r="E5289" t="s">
        <v>98</v>
      </c>
      <c r="F5289" t="s">
        <v>965</v>
      </c>
      <c r="G5289" t="s">
        <v>25</v>
      </c>
      <c r="H5289" t="s">
        <v>34</v>
      </c>
      <c r="I5289" t="s">
        <v>1367</v>
      </c>
      <c r="J5289" t="s">
        <v>28</v>
      </c>
      <c r="K5289" t="s">
        <v>29</v>
      </c>
      <c r="L5289" s="2">
        <f t="shared" si="821"/>
        <v>140.98590000000002</v>
      </c>
      <c r="M5289" s="2">
        <f t="shared" si="822"/>
        <v>89.291000000000011</v>
      </c>
      <c r="N5289" s="2">
        <f t="shared" si="828"/>
        <v>-51.694900000000004</v>
      </c>
      <c r="O5289" s="2">
        <f t="shared" si="823"/>
        <v>-155.0847</v>
      </c>
      <c r="P5289" s="2">
        <f t="shared" si="824"/>
        <v>267.87300000000005</v>
      </c>
      <c r="Q5289" s="2">
        <f t="shared" si="825"/>
        <v>-57.894860624251031</v>
      </c>
      <c r="R5289">
        <v>3</v>
      </c>
      <c r="S5289">
        <v>0.7</v>
      </c>
      <c r="T5289" s="2">
        <v>89.991000000000014</v>
      </c>
      <c r="U5289" s="3">
        <v>-152.9847</v>
      </c>
      <c r="V5289" s="4">
        <f t="shared" si="829"/>
        <v>-56.666666666666657</v>
      </c>
      <c r="W5289" s="2">
        <f t="shared" si="826"/>
        <v>269.97300000000007</v>
      </c>
    </row>
    <row r="5290" spans="1:23" x14ac:dyDescent="0.25">
      <c r="A5290">
        <f t="shared" si="827"/>
        <v>2017</v>
      </c>
      <c r="B5290" s="1">
        <v>42855</v>
      </c>
      <c r="C5290" s="1">
        <v>42860</v>
      </c>
      <c r="D5290" s="1" t="str">
        <f t="shared" si="820"/>
        <v>Apr</v>
      </c>
      <c r="E5290" t="s">
        <v>38</v>
      </c>
      <c r="F5290" t="s">
        <v>227</v>
      </c>
      <c r="G5290" t="s">
        <v>64</v>
      </c>
      <c r="H5290" t="s">
        <v>34</v>
      </c>
      <c r="I5290" t="s">
        <v>1712</v>
      </c>
      <c r="J5290" t="s">
        <v>36</v>
      </c>
      <c r="K5290" t="s">
        <v>60</v>
      </c>
      <c r="L5290" s="2">
        <f t="shared" si="821"/>
        <v>143.8749</v>
      </c>
      <c r="M5290" s="2">
        <f t="shared" si="822"/>
        <v>163.96</v>
      </c>
      <c r="N5290" s="2">
        <f t="shared" si="828"/>
        <v>20.085100000000011</v>
      </c>
      <c r="O5290" s="2">
        <f t="shared" si="823"/>
        <v>80.340400000000045</v>
      </c>
      <c r="P5290" s="2">
        <f t="shared" si="824"/>
        <v>655.84</v>
      </c>
      <c r="Q5290" s="2">
        <f t="shared" si="825"/>
        <v>12.250000000000007</v>
      </c>
      <c r="R5290">
        <v>4</v>
      </c>
      <c r="S5290">
        <v>0</v>
      </c>
      <c r="T5290" s="2">
        <v>163.96</v>
      </c>
      <c r="U5290" s="3">
        <v>80.340400000000002</v>
      </c>
      <c r="V5290" s="4">
        <f t="shared" si="829"/>
        <v>12.25</v>
      </c>
      <c r="W5290" s="2">
        <f t="shared" si="826"/>
        <v>655.84</v>
      </c>
    </row>
    <row r="5291" spans="1:23" x14ac:dyDescent="0.25">
      <c r="A5291">
        <f t="shared" si="827"/>
        <v>2014</v>
      </c>
      <c r="B5291" s="1">
        <v>41890</v>
      </c>
      <c r="C5291" s="1">
        <v>41897</v>
      </c>
      <c r="D5291" s="1" t="str">
        <f t="shared" si="820"/>
        <v>Sep</v>
      </c>
      <c r="E5291" t="s">
        <v>38</v>
      </c>
      <c r="F5291" t="s">
        <v>1455</v>
      </c>
      <c r="G5291" t="s">
        <v>25</v>
      </c>
      <c r="H5291" t="s">
        <v>65</v>
      </c>
      <c r="I5291" t="s">
        <v>1317</v>
      </c>
      <c r="J5291" t="s">
        <v>36</v>
      </c>
      <c r="K5291" t="s">
        <v>60</v>
      </c>
      <c r="L5291" s="2">
        <f t="shared" si="821"/>
        <v>14.770799999999999</v>
      </c>
      <c r="M5291" s="2">
        <f t="shared" si="822"/>
        <v>17.704000000000001</v>
      </c>
      <c r="N5291" s="2">
        <f t="shared" si="828"/>
        <v>2.9332000000000011</v>
      </c>
      <c r="O5291" s="2">
        <f t="shared" si="823"/>
        <v>5.8664000000000023</v>
      </c>
      <c r="P5291" s="2">
        <f t="shared" si="824"/>
        <v>35.408000000000001</v>
      </c>
      <c r="Q5291" s="2">
        <f t="shared" si="825"/>
        <v>16.568007230004525</v>
      </c>
      <c r="R5291">
        <v>2</v>
      </c>
      <c r="S5291">
        <v>0.2</v>
      </c>
      <c r="T5291" s="2">
        <v>17.904</v>
      </c>
      <c r="U5291" s="3">
        <v>6.2664</v>
      </c>
      <c r="V5291" s="4">
        <f t="shared" si="829"/>
        <v>17.5</v>
      </c>
      <c r="W5291" s="2">
        <f t="shared" si="826"/>
        <v>35.808</v>
      </c>
    </row>
    <row r="5292" spans="1:23" x14ac:dyDescent="0.25">
      <c r="A5292">
        <f t="shared" si="827"/>
        <v>2014</v>
      </c>
      <c r="B5292" s="1">
        <v>41890</v>
      </c>
      <c r="C5292" s="1">
        <v>41897</v>
      </c>
      <c r="D5292" s="1" t="str">
        <f t="shared" si="820"/>
        <v>Sep</v>
      </c>
      <c r="E5292" t="s">
        <v>38</v>
      </c>
      <c r="F5292" t="s">
        <v>1455</v>
      </c>
      <c r="G5292" t="s">
        <v>25</v>
      </c>
      <c r="H5292" t="s">
        <v>65</v>
      </c>
      <c r="I5292" t="s">
        <v>288</v>
      </c>
      <c r="J5292" t="s">
        <v>28</v>
      </c>
      <c r="K5292" t="s">
        <v>31</v>
      </c>
      <c r="L5292" s="2">
        <f t="shared" si="821"/>
        <v>969.46199999999988</v>
      </c>
      <c r="M5292" s="2">
        <f t="shared" si="822"/>
        <v>966.39999999999986</v>
      </c>
      <c r="N5292" s="2">
        <f t="shared" si="828"/>
        <v>-3.0620000000000118</v>
      </c>
      <c r="O5292" s="2">
        <f t="shared" si="823"/>
        <v>-15.310000000000059</v>
      </c>
      <c r="P5292" s="2">
        <f t="shared" si="824"/>
        <v>4831.9999999999991</v>
      </c>
      <c r="Q5292" s="2">
        <f t="shared" si="825"/>
        <v>-0.31684602649006754</v>
      </c>
      <c r="R5292">
        <v>5</v>
      </c>
      <c r="S5292">
        <v>0.3</v>
      </c>
      <c r="T5292" s="2">
        <v>966.69999999999982</v>
      </c>
      <c r="U5292" s="3">
        <v>-13.810000000000116</v>
      </c>
      <c r="V5292" s="4">
        <f t="shared" si="829"/>
        <v>-0.2857142857142882</v>
      </c>
      <c r="W5292" s="2">
        <f t="shared" si="826"/>
        <v>4833.4999999999991</v>
      </c>
    </row>
    <row r="5293" spans="1:23" x14ac:dyDescent="0.25">
      <c r="A5293">
        <f t="shared" si="827"/>
        <v>2014</v>
      </c>
      <c r="B5293" s="1">
        <v>41890</v>
      </c>
      <c r="C5293" s="1">
        <v>41897</v>
      </c>
      <c r="D5293" s="1" t="str">
        <f t="shared" si="820"/>
        <v>Sep</v>
      </c>
      <c r="E5293" t="s">
        <v>38</v>
      </c>
      <c r="F5293" t="s">
        <v>1455</v>
      </c>
      <c r="G5293" t="s">
        <v>25</v>
      </c>
      <c r="H5293" t="s">
        <v>65</v>
      </c>
      <c r="I5293" t="s">
        <v>148</v>
      </c>
      <c r="J5293" t="s">
        <v>36</v>
      </c>
      <c r="K5293" t="s">
        <v>60</v>
      </c>
      <c r="L5293" s="2">
        <f t="shared" si="821"/>
        <v>171.8682</v>
      </c>
      <c r="M5293" s="2">
        <f t="shared" si="822"/>
        <v>181.91200000000001</v>
      </c>
      <c r="N5293" s="2">
        <f t="shared" si="828"/>
        <v>10.043800000000005</v>
      </c>
      <c r="O5293" s="2">
        <f t="shared" si="823"/>
        <v>60.262800000000027</v>
      </c>
      <c r="P5293" s="2">
        <f t="shared" si="824"/>
        <v>1091.472</v>
      </c>
      <c r="Q5293" s="2">
        <f t="shared" si="825"/>
        <v>5.5212410396235567</v>
      </c>
      <c r="R5293">
        <v>6</v>
      </c>
      <c r="S5293">
        <v>0.2</v>
      </c>
      <c r="T5293" s="2">
        <v>182.11199999999999</v>
      </c>
      <c r="U5293" s="3">
        <v>61.46279999999998</v>
      </c>
      <c r="V5293" s="4">
        <f t="shared" si="829"/>
        <v>5.6249999999999982</v>
      </c>
      <c r="W5293" s="2">
        <f t="shared" si="826"/>
        <v>1092.672</v>
      </c>
    </row>
    <row r="5294" spans="1:23" x14ac:dyDescent="0.25">
      <c r="A5294">
        <f t="shared" si="827"/>
        <v>2017</v>
      </c>
      <c r="B5294" s="1">
        <v>42906</v>
      </c>
      <c r="C5294" s="1">
        <v>42909</v>
      </c>
      <c r="D5294" s="1" t="str">
        <f t="shared" si="820"/>
        <v>Jun</v>
      </c>
      <c r="E5294" t="s">
        <v>98</v>
      </c>
      <c r="F5294" t="s">
        <v>1012</v>
      </c>
      <c r="G5294" t="s">
        <v>25</v>
      </c>
      <c r="H5294" t="s">
        <v>26</v>
      </c>
      <c r="I5294" t="s">
        <v>2138</v>
      </c>
      <c r="J5294" t="s">
        <v>36</v>
      </c>
      <c r="K5294" t="s">
        <v>43</v>
      </c>
      <c r="L5294" s="2">
        <f t="shared" si="821"/>
        <v>4.1292000000000009</v>
      </c>
      <c r="M5294" s="2">
        <f t="shared" si="822"/>
        <v>4.2640000000000002</v>
      </c>
      <c r="N5294" s="2">
        <f t="shared" si="828"/>
        <v>0.13479999999999936</v>
      </c>
      <c r="O5294" s="2">
        <f t="shared" si="823"/>
        <v>0.13479999999999936</v>
      </c>
      <c r="P5294" s="2">
        <f t="shared" si="824"/>
        <v>4.2640000000000002</v>
      </c>
      <c r="Q5294" s="2">
        <f t="shared" si="825"/>
        <v>3.1613508442776586</v>
      </c>
      <c r="R5294">
        <v>1</v>
      </c>
      <c r="S5294">
        <v>0.2</v>
      </c>
      <c r="T5294" s="2">
        <v>4.4640000000000004</v>
      </c>
      <c r="U5294" s="3">
        <v>0.33479999999999999</v>
      </c>
      <c r="V5294" s="4">
        <f t="shared" si="829"/>
        <v>7.4999999999999982</v>
      </c>
      <c r="W5294" s="2">
        <f t="shared" si="826"/>
        <v>4.4640000000000004</v>
      </c>
    </row>
    <row r="5295" spans="1:23" x14ac:dyDescent="0.25">
      <c r="A5295">
        <f t="shared" si="827"/>
        <v>2015</v>
      </c>
      <c r="B5295" s="1">
        <v>42364</v>
      </c>
      <c r="C5295" s="1">
        <v>42368</v>
      </c>
      <c r="D5295" s="1" t="str">
        <f t="shared" si="820"/>
        <v>Dec</v>
      </c>
      <c r="E5295" t="s">
        <v>38</v>
      </c>
      <c r="F5295" t="s">
        <v>1601</v>
      </c>
      <c r="G5295" t="s">
        <v>25</v>
      </c>
      <c r="H5295" t="s">
        <v>80</v>
      </c>
      <c r="I5295" t="s">
        <v>1287</v>
      </c>
      <c r="J5295" t="s">
        <v>28</v>
      </c>
      <c r="K5295" t="s">
        <v>41</v>
      </c>
      <c r="L5295" s="2">
        <f t="shared" si="821"/>
        <v>67.064400000000006</v>
      </c>
      <c r="M5295" s="2">
        <f t="shared" si="822"/>
        <v>51.188000000000002</v>
      </c>
      <c r="N5295" s="2">
        <f t="shared" si="828"/>
        <v>-15.876400000000004</v>
      </c>
      <c r="O5295" s="2">
        <f t="shared" si="823"/>
        <v>-15.876400000000004</v>
      </c>
      <c r="P5295" s="2">
        <f t="shared" si="824"/>
        <v>51.188000000000002</v>
      </c>
      <c r="Q5295" s="2">
        <f t="shared" si="825"/>
        <v>-31.015863092912412</v>
      </c>
      <c r="R5295">
        <v>1</v>
      </c>
      <c r="S5295">
        <v>0.4</v>
      </c>
      <c r="T5295" s="2">
        <v>51.588000000000001</v>
      </c>
      <c r="U5295" s="3">
        <v>-15.476400000000005</v>
      </c>
      <c r="V5295" s="4">
        <f t="shared" si="829"/>
        <v>-30.000000000000011</v>
      </c>
      <c r="W5295" s="2">
        <f t="shared" si="826"/>
        <v>51.588000000000001</v>
      </c>
    </row>
    <row r="5296" spans="1:23" x14ac:dyDescent="0.25">
      <c r="A5296">
        <f t="shared" si="827"/>
        <v>2017</v>
      </c>
      <c r="B5296" s="1">
        <v>42962</v>
      </c>
      <c r="C5296" s="1">
        <v>42966</v>
      </c>
      <c r="D5296" s="1" t="str">
        <f t="shared" si="820"/>
        <v>Aug</v>
      </c>
      <c r="E5296" t="s">
        <v>38</v>
      </c>
      <c r="F5296" t="s">
        <v>2076</v>
      </c>
      <c r="G5296" t="s">
        <v>33</v>
      </c>
      <c r="H5296" t="s">
        <v>65</v>
      </c>
      <c r="I5296" t="s">
        <v>2542</v>
      </c>
      <c r="J5296" t="s">
        <v>36</v>
      </c>
      <c r="K5296" t="s">
        <v>37</v>
      </c>
      <c r="L5296" s="2">
        <f t="shared" si="821"/>
        <v>47.501999999999995</v>
      </c>
      <c r="M5296" s="2">
        <f t="shared" si="822"/>
        <v>50.4</v>
      </c>
      <c r="N5296" s="2">
        <f t="shared" si="828"/>
        <v>2.8980000000000032</v>
      </c>
      <c r="O5296" s="2">
        <f t="shared" si="823"/>
        <v>23.184000000000026</v>
      </c>
      <c r="P5296" s="2">
        <f t="shared" si="824"/>
        <v>403.2</v>
      </c>
      <c r="Q5296" s="2">
        <f t="shared" si="825"/>
        <v>5.7500000000000062</v>
      </c>
      <c r="R5296">
        <v>8</v>
      </c>
      <c r="S5296">
        <v>0</v>
      </c>
      <c r="T5296" s="2">
        <v>50.4</v>
      </c>
      <c r="U5296" s="3">
        <v>23.183999999999997</v>
      </c>
      <c r="V5296" s="4">
        <f t="shared" si="829"/>
        <v>5.75</v>
      </c>
      <c r="W5296" s="2">
        <f t="shared" si="826"/>
        <v>403.2</v>
      </c>
    </row>
    <row r="5297" spans="1:23" x14ac:dyDescent="0.25">
      <c r="A5297">
        <f t="shared" si="827"/>
        <v>2017</v>
      </c>
      <c r="B5297" s="1">
        <v>42798</v>
      </c>
      <c r="C5297" s="1">
        <v>42803</v>
      </c>
      <c r="D5297" s="1" t="str">
        <f t="shared" si="820"/>
        <v>Mar</v>
      </c>
      <c r="E5297" t="s">
        <v>38</v>
      </c>
      <c r="F5297" t="s">
        <v>121</v>
      </c>
      <c r="G5297" t="s">
        <v>25</v>
      </c>
      <c r="H5297" t="s">
        <v>65</v>
      </c>
      <c r="I5297" t="s">
        <v>1469</v>
      </c>
      <c r="J5297" t="s">
        <v>36</v>
      </c>
      <c r="K5297" t="s">
        <v>60</v>
      </c>
      <c r="L5297" s="2">
        <f t="shared" si="821"/>
        <v>73.333799999999997</v>
      </c>
      <c r="M5297" s="2">
        <f t="shared" si="822"/>
        <v>89.367999999999995</v>
      </c>
      <c r="N5297" s="2">
        <f t="shared" si="828"/>
        <v>16.034199999999998</v>
      </c>
      <c r="O5297" s="2">
        <f t="shared" si="823"/>
        <v>32.068399999999997</v>
      </c>
      <c r="P5297" s="2">
        <f t="shared" si="824"/>
        <v>178.73599999999999</v>
      </c>
      <c r="Q5297" s="2">
        <f t="shared" si="825"/>
        <v>17.941768865813266</v>
      </c>
      <c r="R5297">
        <v>2</v>
      </c>
      <c r="S5297">
        <v>0.2</v>
      </c>
      <c r="T5297" s="2">
        <v>89.567999999999998</v>
      </c>
      <c r="U5297" s="3">
        <v>32.468400000000003</v>
      </c>
      <c r="V5297" s="4">
        <f t="shared" si="829"/>
        <v>18.125000000000004</v>
      </c>
      <c r="W5297" s="2">
        <f t="shared" si="826"/>
        <v>179.136</v>
      </c>
    </row>
    <row r="5298" spans="1:23" x14ac:dyDescent="0.25">
      <c r="A5298">
        <f t="shared" si="827"/>
        <v>2017</v>
      </c>
      <c r="B5298" s="1">
        <v>42943</v>
      </c>
      <c r="C5298" s="1">
        <v>42947</v>
      </c>
      <c r="D5298" s="1" t="str">
        <f t="shared" si="820"/>
        <v>Jul</v>
      </c>
      <c r="E5298" t="s">
        <v>38</v>
      </c>
      <c r="F5298" t="s">
        <v>2474</v>
      </c>
      <c r="G5298" t="s">
        <v>25</v>
      </c>
      <c r="H5298" t="s">
        <v>80</v>
      </c>
      <c r="I5298" t="s">
        <v>1439</v>
      </c>
      <c r="J5298" t="s">
        <v>28</v>
      </c>
      <c r="K5298" t="s">
        <v>46</v>
      </c>
      <c r="L5298" s="2">
        <f t="shared" si="821"/>
        <v>10.8697</v>
      </c>
      <c r="M5298" s="2">
        <f t="shared" si="822"/>
        <v>14.89</v>
      </c>
      <c r="N5298" s="2">
        <f t="shared" si="828"/>
        <v>4.0203000000000007</v>
      </c>
      <c r="O5298" s="2">
        <f t="shared" si="823"/>
        <v>4.0203000000000007</v>
      </c>
      <c r="P5298" s="2">
        <f t="shared" si="824"/>
        <v>14.89</v>
      </c>
      <c r="Q5298" s="2">
        <f t="shared" si="825"/>
        <v>27</v>
      </c>
      <c r="R5298">
        <v>1</v>
      </c>
      <c r="S5298">
        <v>0</v>
      </c>
      <c r="T5298" s="2">
        <v>14.89</v>
      </c>
      <c r="U5298" s="3">
        <v>4.0203000000000007</v>
      </c>
      <c r="V5298" s="4">
        <f t="shared" si="829"/>
        <v>27</v>
      </c>
      <c r="W5298" s="2">
        <f t="shared" si="826"/>
        <v>14.89</v>
      </c>
    </row>
    <row r="5299" spans="1:23" x14ac:dyDescent="0.25">
      <c r="A5299">
        <f t="shared" si="827"/>
        <v>2017</v>
      </c>
      <c r="B5299" s="1">
        <v>42943</v>
      </c>
      <c r="C5299" s="1">
        <v>42947</v>
      </c>
      <c r="D5299" s="1" t="str">
        <f t="shared" si="820"/>
        <v>Jul</v>
      </c>
      <c r="E5299" t="s">
        <v>38</v>
      </c>
      <c r="F5299" t="s">
        <v>2474</v>
      </c>
      <c r="G5299" t="s">
        <v>25</v>
      </c>
      <c r="H5299" t="s">
        <v>80</v>
      </c>
      <c r="I5299" t="s">
        <v>1089</v>
      </c>
      <c r="J5299" t="s">
        <v>50</v>
      </c>
      <c r="K5299" t="s">
        <v>51</v>
      </c>
      <c r="L5299" s="2">
        <f t="shared" si="821"/>
        <v>526.9224999999999</v>
      </c>
      <c r="M5299" s="2">
        <f t="shared" si="822"/>
        <v>543.91999999999996</v>
      </c>
      <c r="N5299" s="2">
        <f t="shared" si="828"/>
        <v>16.997500000000059</v>
      </c>
      <c r="O5299" s="2">
        <f t="shared" si="823"/>
        <v>135.98000000000047</v>
      </c>
      <c r="P5299" s="2">
        <f t="shared" si="824"/>
        <v>4351.3599999999997</v>
      </c>
      <c r="Q5299" s="2">
        <f t="shared" si="825"/>
        <v>3.1250000000000111</v>
      </c>
      <c r="R5299">
        <v>8</v>
      </c>
      <c r="S5299">
        <v>0</v>
      </c>
      <c r="T5299" s="2">
        <v>543.91999999999996</v>
      </c>
      <c r="U5299" s="3">
        <v>135.98000000000002</v>
      </c>
      <c r="V5299" s="4">
        <f t="shared" si="829"/>
        <v>3.1250000000000009</v>
      </c>
      <c r="W5299" s="2">
        <f t="shared" si="826"/>
        <v>4351.3599999999997</v>
      </c>
    </row>
    <row r="5300" spans="1:23" x14ac:dyDescent="0.25">
      <c r="A5300">
        <f t="shared" si="827"/>
        <v>2016</v>
      </c>
      <c r="B5300" s="1">
        <v>42636</v>
      </c>
      <c r="C5300" s="1">
        <v>42639</v>
      </c>
      <c r="D5300" s="1" t="str">
        <f t="shared" si="820"/>
        <v>Sep</v>
      </c>
      <c r="E5300" t="s">
        <v>98</v>
      </c>
      <c r="F5300" t="s">
        <v>32</v>
      </c>
      <c r="G5300" t="s">
        <v>33</v>
      </c>
      <c r="H5300" t="s">
        <v>34</v>
      </c>
      <c r="I5300" t="s">
        <v>91</v>
      </c>
      <c r="J5300" t="s">
        <v>36</v>
      </c>
      <c r="K5300" t="s">
        <v>92</v>
      </c>
      <c r="L5300" s="2">
        <f t="shared" si="821"/>
        <v>3.1212</v>
      </c>
      <c r="M5300" s="2">
        <f t="shared" si="822"/>
        <v>4.08</v>
      </c>
      <c r="N5300" s="2">
        <f t="shared" si="828"/>
        <v>0.9588000000000001</v>
      </c>
      <c r="O5300" s="2">
        <f t="shared" si="823"/>
        <v>1.9176000000000002</v>
      </c>
      <c r="P5300" s="2">
        <f t="shared" si="824"/>
        <v>8.16</v>
      </c>
      <c r="Q5300" s="2">
        <f t="shared" si="825"/>
        <v>23.5</v>
      </c>
      <c r="R5300">
        <v>2</v>
      </c>
      <c r="S5300">
        <v>0</v>
      </c>
      <c r="T5300" s="2">
        <v>4.08</v>
      </c>
      <c r="U5300" s="3">
        <v>1.9175999999999997</v>
      </c>
      <c r="V5300" s="4">
        <f t="shared" si="829"/>
        <v>23.499999999999996</v>
      </c>
      <c r="W5300" s="2">
        <f t="shared" si="826"/>
        <v>8.16</v>
      </c>
    </row>
    <row r="5301" spans="1:23" x14ac:dyDescent="0.25">
      <c r="A5301">
        <f t="shared" si="827"/>
        <v>2016</v>
      </c>
      <c r="B5301" s="1">
        <v>42636</v>
      </c>
      <c r="C5301" s="1">
        <v>42639</v>
      </c>
      <c r="D5301" s="1" t="str">
        <f t="shared" si="820"/>
        <v>Sep</v>
      </c>
      <c r="E5301" t="s">
        <v>98</v>
      </c>
      <c r="F5301" t="s">
        <v>32</v>
      </c>
      <c r="G5301" t="s">
        <v>33</v>
      </c>
      <c r="H5301" t="s">
        <v>34</v>
      </c>
      <c r="I5301" t="s">
        <v>298</v>
      </c>
      <c r="J5301" t="s">
        <v>36</v>
      </c>
      <c r="K5301" t="s">
        <v>37</v>
      </c>
      <c r="L5301" s="2">
        <f t="shared" si="821"/>
        <v>16.001999999999999</v>
      </c>
      <c r="M5301" s="2">
        <f t="shared" si="822"/>
        <v>18.899999999999999</v>
      </c>
      <c r="N5301" s="2">
        <f t="shared" si="828"/>
        <v>2.8979999999999997</v>
      </c>
      <c r="O5301" s="2">
        <f t="shared" si="823"/>
        <v>8.6939999999999991</v>
      </c>
      <c r="P5301" s="2">
        <f t="shared" si="824"/>
        <v>56.699999999999996</v>
      </c>
      <c r="Q5301" s="2">
        <f t="shared" si="825"/>
        <v>15.333333333333332</v>
      </c>
      <c r="R5301">
        <v>3</v>
      </c>
      <c r="S5301">
        <v>0</v>
      </c>
      <c r="T5301" s="2">
        <v>18.899999999999999</v>
      </c>
      <c r="U5301" s="3">
        <v>8.6939999999999991</v>
      </c>
      <c r="V5301" s="4">
        <f t="shared" si="829"/>
        <v>15.333333333333332</v>
      </c>
      <c r="W5301" s="2">
        <f t="shared" si="826"/>
        <v>56.699999999999996</v>
      </c>
    </row>
    <row r="5302" spans="1:23" x14ac:dyDescent="0.25">
      <c r="A5302">
        <f t="shared" si="827"/>
        <v>2016</v>
      </c>
      <c r="B5302" s="1">
        <v>42520</v>
      </c>
      <c r="C5302" s="1">
        <v>42524</v>
      </c>
      <c r="D5302" s="1" t="str">
        <f t="shared" si="820"/>
        <v>May</v>
      </c>
      <c r="E5302" t="s">
        <v>38</v>
      </c>
      <c r="F5302" t="s">
        <v>2298</v>
      </c>
      <c r="G5302" t="s">
        <v>33</v>
      </c>
      <c r="H5302" t="s">
        <v>26</v>
      </c>
      <c r="I5302" t="s">
        <v>2007</v>
      </c>
      <c r="J5302" t="s">
        <v>28</v>
      </c>
      <c r="K5302" t="s">
        <v>41</v>
      </c>
      <c r="L5302" s="2">
        <f t="shared" si="821"/>
        <v>2236.8164999999999</v>
      </c>
      <c r="M5302" s="2">
        <f t="shared" si="822"/>
        <v>2275.5</v>
      </c>
      <c r="N5302" s="2">
        <f t="shared" si="828"/>
        <v>38.683500000000095</v>
      </c>
      <c r="O5302" s="2">
        <f t="shared" si="823"/>
        <v>386.83500000000095</v>
      </c>
      <c r="P5302" s="2">
        <f t="shared" si="824"/>
        <v>22755</v>
      </c>
      <c r="Q5302" s="2">
        <f t="shared" si="825"/>
        <v>1.7000000000000042</v>
      </c>
      <c r="R5302">
        <v>10</v>
      </c>
      <c r="S5302">
        <v>0</v>
      </c>
      <c r="T5302" s="2">
        <v>2275.5</v>
      </c>
      <c r="U5302" s="3">
        <v>386.83499999999981</v>
      </c>
      <c r="V5302" s="4">
        <f t="shared" si="829"/>
        <v>1.6999999999999991</v>
      </c>
      <c r="W5302" s="2">
        <f t="shared" si="826"/>
        <v>22755</v>
      </c>
    </row>
    <row r="5303" spans="1:23" x14ac:dyDescent="0.25">
      <c r="A5303">
        <f t="shared" si="827"/>
        <v>2016</v>
      </c>
      <c r="B5303" s="1">
        <v>42520</v>
      </c>
      <c r="C5303" s="1">
        <v>42524</v>
      </c>
      <c r="D5303" s="1" t="str">
        <f t="shared" si="820"/>
        <v>May</v>
      </c>
      <c r="E5303" t="s">
        <v>38</v>
      </c>
      <c r="F5303" t="s">
        <v>2298</v>
      </c>
      <c r="G5303" t="s">
        <v>33</v>
      </c>
      <c r="H5303" t="s">
        <v>26</v>
      </c>
      <c r="I5303" t="s">
        <v>1180</v>
      </c>
      <c r="J5303" t="s">
        <v>50</v>
      </c>
      <c r="K5303" t="s">
        <v>86</v>
      </c>
      <c r="L5303" s="2">
        <f t="shared" si="821"/>
        <v>1870.8164999999999</v>
      </c>
      <c r="M5303" s="2">
        <f t="shared" si="822"/>
        <v>1979.6999999999998</v>
      </c>
      <c r="N5303" s="2">
        <f t="shared" si="828"/>
        <v>108.88349999999991</v>
      </c>
      <c r="O5303" s="2">
        <f t="shared" si="823"/>
        <v>653.30099999999948</v>
      </c>
      <c r="P5303" s="2">
        <f t="shared" si="824"/>
        <v>11878.199999999999</v>
      </c>
      <c r="Q5303" s="2">
        <f t="shared" si="825"/>
        <v>5.4999999999999956</v>
      </c>
      <c r="R5303">
        <v>6</v>
      </c>
      <c r="S5303">
        <v>0</v>
      </c>
      <c r="T5303" s="2">
        <v>1979.6999999999998</v>
      </c>
      <c r="U5303" s="3">
        <v>653.30099999999982</v>
      </c>
      <c r="V5303" s="4">
        <f t="shared" si="829"/>
        <v>5.4999999999999982</v>
      </c>
      <c r="W5303" s="2">
        <f t="shared" si="826"/>
        <v>11878.199999999999</v>
      </c>
    </row>
    <row r="5304" spans="1:23" x14ac:dyDescent="0.25">
      <c r="A5304">
        <f t="shared" si="827"/>
        <v>2016</v>
      </c>
      <c r="B5304" s="1">
        <v>42520</v>
      </c>
      <c r="C5304" s="1">
        <v>42524</v>
      </c>
      <c r="D5304" s="1" t="str">
        <f t="shared" si="820"/>
        <v>May</v>
      </c>
      <c r="E5304" t="s">
        <v>38</v>
      </c>
      <c r="F5304" t="s">
        <v>2298</v>
      </c>
      <c r="G5304" t="s">
        <v>33</v>
      </c>
      <c r="H5304" t="s">
        <v>26</v>
      </c>
      <c r="I5304" t="s">
        <v>763</v>
      </c>
      <c r="J5304" t="s">
        <v>36</v>
      </c>
      <c r="K5304" t="s">
        <v>37</v>
      </c>
      <c r="L5304" s="2">
        <f t="shared" si="821"/>
        <v>57.131999999999991</v>
      </c>
      <c r="M5304" s="2">
        <f t="shared" si="822"/>
        <v>62.099999999999994</v>
      </c>
      <c r="N5304" s="2">
        <f t="shared" si="828"/>
        <v>4.9680000000000035</v>
      </c>
      <c r="O5304" s="2">
        <f t="shared" si="823"/>
        <v>29.808000000000021</v>
      </c>
      <c r="P5304" s="2">
        <f t="shared" si="824"/>
        <v>372.59999999999997</v>
      </c>
      <c r="Q5304" s="2">
        <f t="shared" si="825"/>
        <v>8.0000000000000053</v>
      </c>
      <c r="R5304">
        <v>6</v>
      </c>
      <c r="S5304">
        <v>0</v>
      </c>
      <c r="T5304" s="2">
        <v>62.099999999999994</v>
      </c>
      <c r="U5304" s="3">
        <v>29.808</v>
      </c>
      <c r="V5304" s="4">
        <f t="shared" si="829"/>
        <v>8</v>
      </c>
      <c r="W5304" s="2">
        <f t="shared" si="826"/>
        <v>372.59999999999997</v>
      </c>
    </row>
    <row r="5305" spans="1:23" x14ac:dyDescent="0.25">
      <c r="A5305">
        <f t="shared" si="827"/>
        <v>2014</v>
      </c>
      <c r="B5305" s="1">
        <v>41959</v>
      </c>
      <c r="C5305" s="1">
        <v>41963</v>
      </c>
      <c r="D5305" s="1" t="str">
        <f t="shared" si="820"/>
        <v>Nov</v>
      </c>
      <c r="E5305" t="s">
        <v>38</v>
      </c>
      <c r="F5305" t="s">
        <v>900</v>
      </c>
      <c r="G5305" t="s">
        <v>25</v>
      </c>
      <c r="H5305" t="s">
        <v>65</v>
      </c>
      <c r="I5305" t="s">
        <v>2085</v>
      </c>
      <c r="J5305" t="s">
        <v>28</v>
      </c>
      <c r="K5305" t="s">
        <v>31</v>
      </c>
      <c r="L5305" s="2">
        <f t="shared" si="821"/>
        <v>37.828800000000001</v>
      </c>
      <c r="M5305" s="2">
        <f t="shared" si="822"/>
        <v>36.996000000000002</v>
      </c>
      <c r="N5305" s="2">
        <f t="shared" si="828"/>
        <v>-0.83279999999999887</v>
      </c>
      <c r="O5305" s="2">
        <f t="shared" si="823"/>
        <v>-1.6655999999999977</v>
      </c>
      <c r="P5305" s="2">
        <f t="shared" si="824"/>
        <v>73.992000000000004</v>
      </c>
      <c r="Q5305" s="2">
        <f t="shared" si="825"/>
        <v>-2.2510541680181611</v>
      </c>
      <c r="R5305">
        <v>2</v>
      </c>
      <c r="S5305">
        <v>0.3</v>
      </c>
      <c r="T5305" s="2">
        <v>37.295999999999999</v>
      </c>
      <c r="U5305" s="3">
        <v>-1.0656000000000017</v>
      </c>
      <c r="V5305" s="4">
        <f t="shared" si="829"/>
        <v>-1.4285714285714308</v>
      </c>
      <c r="W5305" s="2">
        <f t="shared" si="826"/>
        <v>74.591999999999999</v>
      </c>
    </row>
    <row r="5306" spans="1:23" x14ac:dyDescent="0.25">
      <c r="A5306">
        <f t="shared" si="827"/>
        <v>2014</v>
      </c>
      <c r="B5306" s="1">
        <v>41903</v>
      </c>
      <c r="C5306" s="1">
        <v>41905</v>
      </c>
      <c r="D5306" s="1" t="str">
        <f t="shared" si="820"/>
        <v>Sep</v>
      </c>
      <c r="E5306" t="s">
        <v>98</v>
      </c>
      <c r="F5306" t="s">
        <v>654</v>
      </c>
      <c r="G5306" t="s">
        <v>64</v>
      </c>
      <c r="H5306" t="s">
        <v>65</v>
      </c>
      <c r="I5306" t="s">
        <v>2166</v>
      </c>
      <c r="J5306" t="s">
        <v>28</v>
      </c>
      <c r="K5306" t="s">
        <v>46</v>
      </c>
      <c r="L5306" s="2">
        <f t="shared" si="821"/>
        <v>12.282</v>
      </c>
      <c r="M5306" s="2">
        <f t="shared" si="822"/>
        <v>7.9440000000000008</v>
      </c>
      <c r="N5306" s="2">
        <f t="shared" si="828"/>
        <v>-4.3379999999999992</v>
      </c>
      <c r="O5306" s="2">
        <f t="shared" si="823"/>
        <v>-8.6759999999999984</v>
      </c>
      <c r="P5306" s="2">
        <f t="shared" si="824"/>
        <v>15.888000000000002</v>
      </c>
      <c r="Q5306" s="2">
        <f t="shared" si="825"/>
        <v>-54.607250755286998</v>
      </c>
      <c r="R5306">
        <v>2</v>
      </c>
      <c r="S5306">
        <v>0.6</v>
      </c>
      <c r="T5306" s="2">
        <v>8.5440000000000005</v>
      </c>
      <c r="U5306" s="3">
        <v>-7.4759999999999991</v>
      </c>
      <c r="V5306" s="4">
        <f t="shared" si="829"/>
        <v>-43.749999999999993</v>
      </c>
      <c r="W5306" s="2">
        <f t="shared" si="826"/>
        <v>17.088000000000001</v>
      </c>
    </row>
    <row r="5307" spans="1:23" x14ac:dyDescent="0.25">
      <c r="A5307">
        <f t="shared" si="827"/>
        <v>2016</v>
      </c>
      <c r="B5307" s="1">
        <v>42421</v>
      </c>
      <c r="C5307" s="1">
        <v>42426</v>
      </c>
      <c r="D5307" s="1" t="str">
        <f t="shared" si="820"/>
        <v>Feb</v>
      </c>
      <c r="E5307" t="s">
        <v>38</v>
      </c>
      <c r="F5307" t="s">
        <v>974</v>
      </c>
      <c r="G5307" t="s">
        <v>33</v>
      </c>
      <c r="H5307" t="s">
        <v>80</v>
      </c>
      <c r="I5307" t="s">
        <v>187</v>
      </c>
      <c r="J5307" t="s">
        <v>28</v>
      </c>
      <c r="K5307" t="s">
        <v>46</v>
      </c>
      <c r="L5307" s="2">
        <f t="shared" si="821"/>
        <v>63.158199999999987</v>
      </c>
      <c r="M5307" s="2">
        <f t="shared" si="822"/>
        <v>68.949999999999989</v>
      </c>
      <c r="N5307" s="2">
        <f t="shared" si="828"/>
        <v>5.7918000000000021</v>
      </c>
      <c r="O5307" s="2">
        <f t="shared" si="823"/>
        <v>28.95900000000001</v>
      </c>
      <c r="P5307" s="2">
        <f t="shared" si="824"/>
        <v>344.74999999999994</v>
      </c>
      <c r="Q5307" s="2">
        <f t="shared" si="825"/>
        <v>8.4000000000000039</v>
      </c>
      <c r="R5307">
        <v>5</v>
      </c>
      <c r="S5307">
        <v>0</v>
      </c>
      <c r="T5307" s="2">
        <v>68.949999999999989</v>
      </c>
      <c r="U5307" s="3">
        <v>28.959000000000003</v>
      </c>
      <c r="V5307" s="4">
        <f t="shared" si="829"/>
        <v>8.4000000000000021</v>
      </c>
      <c r="W5307" s="2">
        <f t="shared" si="826"/>
        <v>344.74999999999994</v>
      </c>
    </row>
    <row r="5308" spans="1:23" x14ac:dyDescent="0.25">
      <c r="A5308">
        <f t="shared" si="827"/>
        <v>2016</v>
      </c>
      <c r="B5308" s="1">
        <v>42421</v>
      </c>
      <c r="C5308" s="1">
        <v>42426</v>
      </c>
      <c r="D5308" s="1" t="str">
        <f t="shared" si="820"/>
        <v>Feb</v>
      </c>
      <c r="E5308" t="s">
        <v>38</v>
      </c>
      <c r="F5308" t="s">
        <v>974</v>
      </c>
      <c r="G5308" t="s">
        <v>33</v>
      </c>
      <c r="H5308" t="s">
        <v>80</v>
      </c>
      <c r="I5308" t="s">
        <v>929</v>
      </c>
      <c r="J5308" t="s">
        <v>36</v>
      </c>
      <c r="K5308" t="s">
        <v>43</v>
      </c>
      <c r="L5308" s="2">
        <f t="shared" si="821"/>
        <v>269.69670000000002</v>
      </c>
      <c r="M5308" s="2">
        <f t="shared" si="822"/>
        <v>296.37</v>
      </c>
      <c r="N5308" s="2">
        <f t="shared" si="828"/>
        <v>26.673299999999983</v>
      </c>
      <c r="O5308" s="2">
        <f t="shared" si="823"/>
        <v>80.01989999999995</v>
      </c>
      <c r="P5308" s="2">
        <f t="shared" si="824"/>
        <v>889.11</v>
      </c>
      <c r="Q5308" s="2">
        <f t="shared" si="825"/>
        <v>8.9999999999999947</v>
      </c>
      <c r="R5308">
        <v>3</v>
      </c>
      <c r="S5308">
        <v>0</v>
      </c>
      <c r="T5308" s="2">
        <v>296.37</v>
      </c>
      <c r="U5308" s="3">
        <v>80.019899999999993</v>
      </c>
      <c r="V5308" s="4">
        <f t="shared" si="829"/>
        <v>9</v>
      </c>
      <c r="W5308" s="2">
        <f t="shared" si="826"/>
        <v>889.11</v>
      </c>
    </row>
    <row r="5309" spans="1:23" x14ac:dyDescent="0.25">
      <c r="A5309">
        <f t="shared" si="827"/>
        <v>2016</v>
      </c>
      <c r="B5309" s="1">
        <v>42421</v>
      </c>
      <c r="C5309" s="1">
        <v>42426</v>
      </c>
      <c r="D5309" s="1" t="str">
        <f t="shared" si="820"/>
        <v>Feb</v>
      </c>
      <c r="E5309" t="s">
        <v>38</v>
      </c>
      <c r="F5309" t="s">
        <v>974</v>
      </c>
      <c r="G5309" t="s">
        <v>33</v>
      </c>
      <c r="H5309" t="s">
        <v>80</v>
      </c>
      <c r="I5309" t="s">
        <v>2543</v>
      </c>
      <c r="J5309" t="s">
        <v>50</v>
      </c>
      <c r="K5309" t="s">
        <v>51</v>
      </c>
      <c r="L5309" s="2">
        <f t="shared" si="821"/>
        <v>38.980499999999999</v>
      </c>
      <c r="M5309" s="2">
        <f t="shared" si="822"/>
        <v>39.979999999999997</v>
      </c>
      <c r="N5309" s="2">
        <f t="shared" si="828"/>
        <v>0.99949999999999761</v>
      </c>
      <c r="O5309" s="2">
        <f t="shared" si="823"/>
        <v>1.9989999999999952</v>
      </c>
      <c r="P5309" s="2">
        <f t="shared" si="824"/>
        <v>79.959999999999994</v>
      </c>
      <c r="Q5309" s="2">
        <f t="shared" si="825"/>
        <v>2.4999999999999942</v>
      </c>
      <c r="R5309">
        <v>2</v>
      </c>
      <c r="S5309">
        <v>0</v>
      </c>
      <c r="T5309" s="2">
        <v>39.979999999999997</v>
      </c>
      <c r="U5309" s="3">
        <v>1.9989999999999952</v>
      </c>
      <c r="V5309" s="4">
        <f t="shared" si="829"/>
        <v>2.4999999999999942</v>
      </c>
      <c r="W5309" s="2">
        <f t="shared" si="826"/>
        <v>79.959999999999994</v>
      </c>
    </row>
    <row r="5310" spans="1:23" x14ac:dyDescent="0.25">
      <c r="A5310">
        <f t="shared" si="827"/>
        <v>2017</v>
      </c>
      <c r="B5310" s="1">
        <v>43058</v>
      </c>
      <c r="C5310" s="1">
        <v>43060</v>
      </c>
      <c r="D5310" s="1" t="str">
        <f t="shared" si="820"/>
        <v>Nov</v>
      </c>
      <c r="E5310" t="s">
        <v>98</v>
      </c>
      <c r="F5310" t="s">
        <v>2358</v>
      </c>
      <c r="G5310" t="s">
        <v>25</v>
      </c>
      <c r="H5310" t="s">
        <v>65</v>
      </c>
      <c r="I5310" t="s">
        <v>1821</v>
      </c>
      <c r="J5310" t="s">
        <v>28</v>
      </c>
      <c r="K5310" t="s">
        <v>31</v>
      </c>
      <c r="L5310" s="2">
        <f t="shared" si="821"/>
        <v>206.52459999999999</v>
      </c>
      <c r="M5310" s="2">
        <f t="shared" si="822"/>
        <v>190.75799999999998</v>
      </c>
      <c r="N5310" s="2">
        <f t="shared" si="828"/>
        <v>-15.766600000000011</v>
      </c>
      <c r="O5310" s="2">
        <f t="shared" si="823"/>
        <v>-47.299800000000033</v>
      </c>
      <c r="P5310" s="2">
        <f t="shared" si="824"/>
        <v>572.27399999999989</v>
      </c>
      <c r="Q5310" s="2">
        <f t="shared" si="825"/>
        <v>-8.2652365824762342</v>
      </c>
      <c r="R5310">
        <v>3</v>
      </c>
      <c r="S5310">
        <v>0.3</v>
      </c>
      <c r="T5310" s="2">
        <v>191.05799999999999</v>
      </c>
      <c r="U5310" s="3">
        <v>-46.399800000000013</v>
      </c>
      <c r="V5310" s="4">
        <f t="shared" si="829"/>
        <v>-8.0952380952380985</v>
      </c>
      <c r="W5310" s="2">
        <f t="shared" si="826"/>
        <v>573.17399999999998</v>
      </c>
    </row>
    <row r="5311" spans="1:23" x14ac:dyDescent="0.25">
      <c r="A5311">
        <f t="shared" si="827"/>
        <v>2017</v>
      </c>
      <c r="B5311" s="1">
        <v>43058</v>
      </c>
      <c r="C5311" s="1">
        <v>43060</v>
      </c>
      <c r="D5311" s="1" t="str">
        <f t="shared" si="820"/>
        <v>Nov</v>
      </c>
      <c r="E5311" t="s">
        <v>98</v>
      </c>
      <c r="F5311" t="s">
        <v>2358</v>
      </c>
      <c r="G5311" t="s">
        <v>25</v>
      </c>
      <c r="H5311" t="s">
        <v>65</v>
      </c>
      <c r="I5311" t="s">
        <v>2544</v>
      </c>
      <c r="J5311" t="s">
        <v>36</v>
      </c>
      <c r="K5311" t="s">
        <v>48</v>
      </c>
      <c r="L5311" s="2">
        <f t="shared" si="821"/>
        <v>12.2576</v>
      </c>
      <c r="M5311" s="2">
        <f t="shared" si="822"/>
        <v>12.840000000000002</v>
      </c>
      <c r="N5311" s="2">
        <f t="shared" si="828"/>
        <v>0.58240000000000158</v>
      </c>
      <c r="O5311" s="2">
        <f t="shared" si="823"/>
        <v>2.9120000000000079</v>
      </c>
      <c r="P5311" s="2">
        <f t="shared" si="824"/>
        <v>64.2</v>
      </c>
      <c r="Q5311" s="2">
        <f t="shared" si="825"/>
        <v>4.5358255451713516</v>
      </c>
      <c r="R5311">
        <v>5</v>
      </c>
      <c r="S5311">
        <v>0.2</v>
      </c>
      <c r="T5311" s="2">
        <v>13.040000000000001</v>
      </c>
      <c r="U5311" s="3">
        <v>3.9120000000000004</v>
      </c>
      <c r="V5311" s="4">
        <f t="shared" si="829"/>
        <v>6.0000000000000009</v>
      </c>
      <c r="W5311" s="2">
        <f t="shared" si="826"/>
        <v>65.2</v>
      </c>
    </row>
    <row r="5312" spans="1:23" x14ac:dyDescent="0.25">
      <c r="A5312">
        <f t="shared" si="827"/>
        <v>2017</v>
      </c>
      <c r="B5312" s="1">
        <v>43058</v>
      </c>
      <c r="C5312" s="1">
        <v>43060</v>
      </c>
      <c r="D5312" s="1" t="str">
        <f t="shared" si="820"/>
        <v>Nov</v>
      </c>
      <c r="E5312" t="s">
        <v>98</v>
      </c>
      <c r="F5312" t="s">
        <v>2358</v>
      </c>
      <c r="G5312" t="s">
        <v>25</v>
      </c>
      <c r="H5312" t="s">
        <v>65</v>
      </c>
      <c r="I5312" t="s">
        <v>705</v>
      </c>
      <c r="J5312" t="s">
        <v>36</v>
      </c>
      <c r="K5312" t="s">
        <v>53</v>
      </c>
      <c r="L5312" s="2">
        <f t="shared" si="821"/>
        <v>1906.4849999999997</v>
      </c>
      <c r="M5312" s="2">
        <f t="shared" si="822"/>
        <v>1524.3879999999997</v>
      </c>
      <c r="N5312" s="2">
        <f t="shared" si="828"/>
        <v>-382.09699999999998</v>
      </c>
      <c r="O5312" s="2">
        <f t="shared" si="823"/>
        <v>-2292.5819999999999</v>
      </c>
      <c r="P5312" s="2">
        <f t="shared" si="824"/>
        <v>9146.3279999999977</v>
      </c>
      <c r="Q5312" s="2">
        <f t="shared" si="825"/>
        <v>-25.065600096563344</v>
      </c>
      <c r="R5312">
        <v>6</v>
      </c>
      <c r="S5312">
        <v>0.8</v>
      </c>
      <c r="T5312" s="2">
        <v>1525.1879999999996</v>
      </c>
      <c r="U5312" s="3">
        <v>-2287.7820000000002</v>
      </c>
      <c r="V5312" s="4">
        <f t="shared" si="829"/>
        <v>-25.000000000000011</v>
      </c>
      <c r="W5312" s="2">
        <f t="shared" si="826"/>
        <v>9151.127999999997</v>
      </c>
    </row>
    <row r="5313" spans="1:23" x14ac:dyDescent="0.25">
      <c r="A5313">
        <f t="shared" si="827"/>
        <v>2016</v>
      </c>
      <c r="B5313" s="1">
        <v>42603</v>
      </c>
      <c r="C5313" s="1">
        <v>42609</v>
      </c>
      <c r="D5313" s="1" t="str">
        <f t="shared" si="820"/>
        <v>Aug</v>
      </c>
      <c r="E5313" t="s">
        <v>38</v>
      </c>
      <c r="F5313" t="s">
        <v>2312</v>
      </c>
      <c r="G5313" t="s">
        <v>64</v>
      </c>
      <c r="H5313" t="s">
        <v>26</v>
      </c>
      <c r="I5313" t="s">
        <v>2044</v>
      </c>
      <c r="J5313" t="s">
        <v>36</v>
      </c>
      <c r="K5313" t="s">
        <v>37</v>
      </c>
      <c r="L5313" s="2">
        <f t="shared" si="821"/>
        <v>8.3807999999999989</v>
      </c>
      <c r="M5313" s="2">
        <f t="shared" si="822"/>
        <v>9.016</v>
      </c>
      <c r="N5313" s="2">
        <f t="shared" si="828"/>
        <v>0.6352000000000011</v>
      </c>
      <c r="O5313" s="2">
        <f t="shared" si="823"/>
        <v>2.5408000000000044</v>
      </c>
      <c r="P5313" s="2">
        <f t="shared" si="824"/>
        <v>36.064</v>
      </c>
      <c r="Q5313" s="2">
        <f t="shared" si="825"/>
        <v>7.0452528837622124</v>
      </c>
      <c r="R5313">
        <v>4</v>
      </c>
      <c r="S5313">
        <v>0.2</v>
      </c>
      <c r="T5313" s="2">
        <v>9.2159999999999993</v>
      </c>
      <c r="U5313" s="3">
        <v>3.3408000000000002</v>
      </c>
      <c r="V5313" s="4">
        <f t="shared" si="829"/>
        <v>9.0625000000000018</v>
      </c>
      <c r="W5313" s="2">
        <f t="shared" si="826"/>
        <v>36.863999999999997</v>
      </c>
    </row>
    <row r="5314" spans="1:23" x14ac:dyDescent="0.25">
      <c r="A5314">
        <f t="shared" si="827"/>
        <v>2016</v>
      </c>
      <c r="B5314" s="1">
        <v>42603</v>
      </c>
      <c r="C5314" s="1">
        <v>42609</v>
      </c>
      <c r="D5314" s="1" t="str">
        <f t="shared" ref="D5314:D5377" si="830">TEXT((B5314),"MMM")</f>
        <v>Aug</v>
      </c>
      <c r="E5314" t="s">
        <v>38</v>
      </c>
      <c r="F5314" t="s">
        <v>2312</v>
      </c>
      <c r="G5314" t="s">
        <v>64</v>
      </c>
      <c r="H5314" t="s">
        <v>26</v>
      </c>
      <c r="I5314" t="s">
        <v>573</v>
      </c>
      <c r="J5314" t="s">
        <v>36</v>
      </c>
      <c r="K5314" t="s">
        <v>247</v>
      </c>
      <c r="L5314" s="2">
        <f t="shared" ref="L5314:L5377" si="831">T5314 - (U5314 / R5314)</f>
        <v>26.295000000000002</v>
      </c>
      <c r="M5314" s="2">
        <f t="shared" ref="M5314:M5377" si="832">(T5314/1-S5314)</f>
        <v>27.848000000000003</v>
      </c>
      <c r="N5314" s="2">
        <f t="shared" si="828"/>
        <v>1.5530000000000008</v>
      </c>
      <c r="O5314" s="2">
        <f t="shared" ref="O5314:O5377" si="833">N5314*R5314</f>
        <v>3.1060000000000016</v>
      </c>
      <c r="P5314" s="2">
        <f t="shared" ref="P5314:P5377" si="834">(M5314*R5314)</f>
        <v>55.696000000000005</v>
      </c>
      <c r="Q5314" s="2">
        <f t="shared" ref="Q5314:Q5377" si="835">(O5314/(M5314*R5314))*100</f>
        <v>5.5767020970985373</v>
      </c>
      <c r="R5314">
        <v>2</v>
      </c>
      <c r="S5314">
        <v>0.2</v>
      </c>
      <c r="T5314" s="2">
        <v>28.048000000000002</v>
      </c>
      <c r="U5314" s="3">
        <v>3.5059999999999967</v>
      </c>
      <c r="V5314" s="4">
        <f t="shared" si="829"/>
        <v>6.2499999999999938</v>
      </c>
      <c r="W5314" s="2">
        <f t="shared" ref="W5314:W5377" si="836">R5314*T5314</f>
        <v>56.096000000000004</v>
      </c>
    </row>
    <row r="5315" spans="1:23" x14ac:dyDescent="0.25">
      <c r="A5315">
        <f t="shared" ref="A5315:A5378" si="837">YEAR(B5315)</f>
        <v>2017</v>
      </c>
      <c r="B5315" s="1">
        <v>42855</v>
      </c>
      <c r="C5315" s="1">
        <v>42860</v>
      </c>
      <c r="D5315" s="1" t="str">
        <f t="shared" si="830"/>
        <v>Apr</v>
      </c>
      <c r="E5315" t="s">
        <v>38</v>
      </c>
      <c r="F5315" t="s">
        <v>485</v>
      </c>
      <c r="G5315" t="s">
        <v>33</v>
      </c>
      <c r="H5315" t="s">
        <v>34</v>
      </c>
      <c r="I5315" t="s">
        <v>931</v>
      </c>
      <c r="J5315" t="s">
        <v>28</v>
      </c>
      <c r="K5315" t="s">
        <v>46</v>
      </c>
      <c r="L5315" s="2">
        <f t="shared" si="831"/>
        <v>54.241599999999991</v>
      </c>
      <c r="M5315" s="2">
        <f t="shared" si="832"/>
        <v>64.959999999999994</v>
      </c>
      <c r="N5315" s="2">
        <f t="shared" ref="N5315:N5378" si="838">(M5315-L5315)</f>
        <v>10.718400000000003</v>
      </c>
      <c r="O5315" s="2">
        <f t="shared" si="833"/>
        <v>21.436800000000005</v>
      </c>
      <c r="P5315" s="2">
        <f t="shared" si="834"/>
        <v>129.91999999999999</v>
      </c>
      <c r="Q5315" s="2">
        <f t="shared" si="835"/>
        <v>16.500000000000007</v>
      </c>
      <c r="R5315">
        <v>2</v>
      </c>
      <c r="S5315">
        <v>0</v>
      </c>
      <c r="T5315" s="2">
        <v>64.959999999999994</v>
      </c>
      <c r="U5315" s="3">
        <v>21.436799999999998</v>
      </c>
      <c r="V5315" s="4">
        <f t="shared" ref="V5315:V5378" si="839">(U5315/W5315)*100</f>
        <v>16.5</v>
      </c>
      <c r="W5315" s="2">
        <f t="shared" si="836"/>
        <v>129.91999999999999</v>
      </c>
    </row>
    <row r="5316" spans="1:23" x14ac:dyDescent="0.25">
      <c r="A5316">
        <f t="shared" si="837"/>
        <v>2017</v>
      </c>
      <c r="B5316" s="1">
        <v>42855</v>
      </c>
      <c r="C5316" s="1">
        <v>42860</v>
      </c>
      <c r="D5316" s="1" t="str">
        <f t="shared" si="830"/>
        <v>Apr</v>
      </c>
      <c r="E5316" t="s">
        <v>38</v>
      </c>
      <c r="F5316" t="s">
        <v>485</v>
      </c>
      <c r="G5316" t="s">
        <v>33</v>
      </c>
      <c r="H5316" t="s">
        <v>34</v>
      </c>
      <c r="I5316" t="s">
        <v>918</v>
      </c>
      <c r="J5316" t="s">
        <v>36</v>
      </c>
      <c r="K5316" t="s">
        <v>92</v>
      </c>
      <c r="L5316" s="2">
        <f t="shared" si="831"/>
        <v>26.816399999999998</v>
      </c>
      <c r="M5316" s="2">
        <f t="shared" si="832"/>
        <v>30.56</v>
      </c>
      <c r="N5316" s="2">
        <f t="shared" si="838"/>
        <v>3.7436000000000007</v>
      </c>
      <c r="O5316" s="2">
        <f t="shared" si="833"/>
        <v>14.974400000000003</v>
      </c>
      <c r="P5316" s="2">
        <f t="shared" si="834"/>
        <v>122.24</v>
      </c>
      <c r="Q5316" s="2">
        <f t="shared" si="835"/>
        <v>12.250000000000002</v>
      </c>
      <c r="R5316">
        <v>4</v>
      </c>
      <c r="S5316">
        <v>0</v>
      </c>
      <c r="T5316" s="2">
        <v>30.56</v>
      </c>
      <c r="U5316" s="3">
        <v>14.974399999999999</v>
      </c>
      <c r="V5316" s="4">
        <f t="shared" si="839"/>
        <v>12.25</v>
      </c>
      <c r="W5316" s="2">
        <f t="shared" si="836"/>
        <v>122.24</v>
      </c>
    </row>
    <row r="5317" spans="1:23" x14ac:dyDescent="0.25">
      <c r="A5317">
        <f t="shared" si="837"/>
        <v>2016</v>
      </c>
      <c r="B5317" s="1">
        <v>42492</v>
      </c>
      <c r="C5317" s="1">
        <v>42498</v>
      </c>
      <c r="D5317" s="1" t="str">
        <f t="shared" si="830"/>
        <v>May</v>
      </c>
      <c r="E5317" t="s">
        <v>38</v>
      </c>
      <c r="F5317" t="s">
        <v>979</v>
      </c>
      <c r="G5317" t="s">
        <v>25</v>
      </c>
      <c r="H5317" t="s">
        <v>26</v>
      </c>
      <c r="I5317" t="s">
        <v>1221</v>
      </c>
      <c r="J5317" t="s">
        <v>28</v>
      </c>
      <c r="K5317" t="s">
        <v>31</v>
      </c>
      <c r="L5317" s="2">
        <f t="shared" si="831"/>
        <v>185.75700000000001</v>
      </c>
      <c r="M5317" s="2">
        <f t="shared" si="832"/>
        <v>186.85600000000002</v>
      </c>
      <c r="N5317" s="2">
        <f t="shared" si="838"/>
        <v>1.099000000000018</v>
      </c>
      <c r="O5317" s="2">
        <f t="shared" si="833"/>
        <v>9.8910000000001617</v>
      </c>
      <c r="P5317" s="2">
        <f t="shared" si="834"/>
        <v>1681.7040000000002</v>
      </c>
      <c r="Q5317" s="2">
        <f t="shared" si="835"/>
        <v>0.58815344436358363</v>
      </c>
      <c r="R5317">
        <v>9</v>
      </c>
      <c r="S5317">
        <v>0.2</v>
      </c>
      <c r="T5317" s="2">
        <v>187.05600000000001</v>
      </c>
      <c r="U5317" s="3">
        <v>11.69100000000001</v>
      </c>
      <c r="V5317" s="4">
        <f t="shared" si="839"/>
        <v>0.69444444444444497</v>
      </c>
      <c r="W5317" s="2">
        <f t="shared" si="836"/>
        <v>1683.5040000000001</v>
      </c>
    </row>
    <row r="5318" spans="1:23" x14ac:dyDescent="0.25">
      <c r="A5318">
        <f t="shared" si="837"/>
        <v>2017</v>
      </c>
      <c r="B5318" s="1">
        <v>43010</v>
      </c>
      <c r="C5318" s="1">
        <v>43013</v>
      </c>
      <c r="D5318" s="1" t="str">
        <f t="shared" si="830"/>
        <v>Oct</v>
      </c>
      <c r="E5318" t="s">
        <v>98</v>
      </c>
      <c r="F5318" t="s">
        <v>2135</v>
      </c>
      <c r="G5318" t="s">
        <v>64</v>
      </c>
      <c r="H5318" t="s">
        <v>26</v>
      </c>
      <c r="I5318" t="s">
        <v>1888</v>
      </c>
      <c r="J5318" t="s">
        <v>28</v>
      </c>
      <c r="K5318" t="s">
        <v>46</v>
      </c>
      <c r="L5318" s="2">
        <f t="shared" si="831"/>
        <v>11.143800000000001</v>
      </c>
      <c r="M5318" s="2">
        <f t="shared" si="832"/>
        <v>11.608000000000001</v>
      </c>
      <c r="N5318" s="2">
        <f t="shared" si="838"/>
        <v>0.46419999999999995</v>
      </c>
      <c r="O5318" s="2">
        <f t="shared" si="833"/>
        <v>0.92839999999999989</v>
      </c>
      <c r="P5318" s="2">
        <f t="shared" si="834"/>
        <v>23.216000000000001</v>
      </c>
      <c r="Q5318" s="2">
        <f t="shared" si="835"/>
        <v>3.998966230186078</v>
      </c>
      <c r="R5318">
        <v>2</v>
      </c>
      <c r="S5318">
        <v>0.2</v>
      </c>
      <c r="T5318" s="2">
        <v>11.808</v>
      </c>
      <c r="U5318" s="3">
        <v>1.3283999999999985</v>
      </c>
      <c r="V5318" s="4">
        <f t="shared" si="839"/>
        <v>5.6249999999999938</v>
      </c>
      <c r="W5318" s="2">
        <f t="shared" si="836"/>
        <v>23.616</v>
      </c>
    </row>
    <row r="5319" spans="1:23" x14ac:dyDescent="0.25">
      <c r="A5319">
        <f t="shared" si="837"/>
        <v>2017</v>
      </c>
      <c r="B5319" s="1">
        <v>43010</v>
      </c>
      <c r="C5319" s="1">
        <v>43013</v>
      </c>
      <c r="D5319" s="1" t="str">
        <f t="shared" si="830"/>
        <v>Oct</v>
      </c>
      <c r="E5319" t="s">
        <v>98</v>
      </c>
      <c r="F5319" t="s">
        <v>2135</v>
      </c>
      <c r="G5319" t="s">
        <v>64</v>
      </c>
      <c r="H5319" t="s">
        <v>26</v>
      </c>
      <c r="I5319" t="s">
        <v>694</v>
      </c>
      <c r="J5319" t="s">
        <v>28</v>
      </c>
      <c r="K5319" t="s">
        <v>46</v>
      </c>
      <c r="L5319" s="2">
        <f t="shared" si="831"/>
        <v>8.0869</v>
      </c>
      <c r="M5319" s="2">
        <f t="shared" si="832"/>
        <v>9.4560000000000013</v>
      </c>
      <c r="N5319" s="2">
        <f t="shared" si="838"/>
        <v>1.3691000000000013</v>
      </c>
      <c r="O5319" s="2">
        <f t="shared" si="833"/>
        <v>1.3691000000000013</v>
      </c>
      <c r="P5319" s="2">
        <f t="shared" si="834"/>
        <v>9.4560000000000013</v>
      </c>
      <c r="Q5319" s="2">
        <f t="shared" si="835"/>
        <v>14.478637901861264</v>
      </c>
      <c r="R5319">
        <v>1</v>
      </c>
      <c r="S5319">
        <v>0.2</v>
      </c>
      <c r="T5319" s="2">
        <v>9.6560000000000006</v>
      </c>
      <c r="U5319" s="3">
        <v>1.5691000000000002</v>
      </c>
      <c r="V5319" s="4">
        <f t="shared" si="839"/>
        <v>16.25</v>
      </c>
      <c r="W5319" s="2">
        <f t="shared" si="836"/>
        <v>9.6560000000000006</v>
      </c>
    </row>
    <row r="5320" spans="1:23" x14ac:dyDescent="0.25">
      <c r="A5320">
        <f t="shared" si="837"/>
        <v>2017</v>
      </c>
      <c r="B5320" s="1">
        <v>43010</v>
      </c>
      <c r="C5320" s="1">
        <v>43013</v>
      </c>
      <c r="D5320" s="1" t="str">
        <f t="shared" si="830"/>
        <v>Oct</v>
      </c>
      <c r="E5320" t="s">
        <v>98</v>
      </c>
      <c r="F5320" t="s">
        <v>2135</v>
      </c>
      <c r="G5320" t="s">
        <v>64</v>
      </c>
      <c r="H5320" t="s">
        <v>26</v>
      </c>
      <c r="I5320" t="s">
        <v>1315</v>
      </c>
      <c r="J5320" t="s">
        <v>36</v>
      </c>
      <c r="K5320" t="s">
        <v>60</v>
      </c>
      <c r="L5320" s="2">
        <f t="shared" si="831"/>
        <v>18.921600000000005</v>
      </c>
      <c r="M5320" s="2">
        <f t="shared" si="832"/>
        <v>20.536000000000005</v>
      </c>
      <c r="N5320" s="2">
        <f t="shared" si="838"/>
        <v>1.6143999999999998</v>
      </c>
      <c r="O5320" s="2">
        <f t="shared" si="833"/>
        <v>6.4575999999999993</v>
      </c>
      <c r="P5320" s="2">
        <f t="shared" si="834"/>
        <v>82.14400000000002</v>
      </c>
      <c r="Q5320" s="2">
        <f t="shared" si="835"/>
        <v>7.8613167121153076</v>
      </c>
      <c r="R5320">
        <v>4</v>
      </c>
      <c r="S5320">
        <v>0.2</v>
      </c>
      <c r="T5320" s="2">
        <v>20.736000000000004</v>
      </c>
      <c r="U5320" s="3">
        <v>7.2576000000000001</v>
      </c>
      <c r="V5320" s="4">
        <f t="shared" si="839"/>
        <v>8.7499999999999982</v>
      </c>
      <c r="W5320" s="2">
        <f t="shared" si="836"/>
        <v>82.944000000000017</v>
      </c>
    </row>
    <row r="5321" spans="1:23" x14ac:dyDescent="0.25">
      <c r="A5321">
        <f t="shared" si="837"/>
        <v>2017</v>
      </c>
      <c r="B5321" s="1">
        <v>43010</v>
      </c>
      <c r="C5321" s="1">
        <v>43013</v>
      </c>
      <c r="D5321" s="1" t="str">
        <f t="shared" si="830"/>
        <v>Oct</v>
      </c>
      <c r="E5321" t="s">
        <v>98</v>
      </c>
      <c r="F5321" t="s">
        <v>2135</v>
      </c>
      <c r="G5321" t="s">
        <v>64</v>
      </c>
      <c r="H5321" t="s">
        <v>26</v>
      </c>
      <c r="I5321" t="s">
        <v>1521</v>
      </c>
      <c r="J5321" t="s">
        <v>36</v>
      </c>
      <c r="K5321" t="s">
        <v>53</v>
      </c>
      <c r="L5321" s="2">
        <f t="shared" si="831"/>
        <v>34.655999999999999</v>
      </c>
      <c r="M5321" s="2">
        <f t="shared" si="832"/>
        <v>26.660000000000004</v>
      </c>
      <c r="N5321" s="2">
        <f t="shared" si="838"/>
        <v>-7.9959999999999951</v>
      </c>
      <c r="O5321" s="2">
        <f t="shared" si="833"/>
        <v>-23.987999999999985</v>
      </c>
      <c r="P5321" s="2">
        <f t="shared" si="834"/>
        <v>79.980000000000018</v>
      </c>
      <c r="Q5321" s="2">
        <f t="shared" si="835"/>
        <v>-29.99249812453111</v>
      </c>
      <c r="R5321">
        <v>3</v>
      </c>
      <c r="S5321">
        <v>0.7</v>
      </c>
      <c r="T5321" s="2">
        <v>27.360000000000003</v>
      </c>
      <c r="U5321" s="3">
        <v>-21.887999999999991</v>
      </c>
      <c r="V5321" s="4">
        <f t="shared" si="839"/>
        <v>-26.66666666666665</v>
      </c>
      <c r="W5321" s="2">
        <f t="shared" si="836"/>
        <v>82.080000000000013</v>
      </c>
    </row>
    <row r="5322" spans="1:23" x14ac:dyDescent="0.25">
      <c r="A5322">
        <f t="shared" si="837"/>
        <v>2017</v>
      </c>
      <c r="B5322" s="1">
        <v>43010</v>
      </c>
      <c r="C5322" s="1">
        <v>43013</v>
      </c>
      <c r="D5322" s="1" t="str">
        <f t="shared" si="830"/>
        <v>Oct</v>
      </c>
      <c r="E5322" t="s">
        <v>98</v>
      </c>
      <c r="F5322" t="s">
        <v>2135</v>
      </c>
      <c r="G5322" t="s">
        <v>64</v>
      </c>
      <c r="H5322" t="s">
        <v>26</v>
      </c>
      <c r="I5322" t="s">
        <v>928</v>
      </c>
      <c r="J5322" t="s">
        <v>28</v>
      </c>
      <c r="K5322" t="s">
        <v>41</v>
      </c>
      <c r="L5322" s="2">
        <f t="shared" si="831"/>
        <v>2457.3708000000001</v>
      </c>
      <c r="M5322" s="2">
        <f t="shared" si="832"/>
        <v>2313.7159999999999</v>
      </c>
      <c r="N5322" s="2">
        <f t="shared" si="838"/>
        <v>-143.65480000000025</v>
      </c>
      <c r="O5322" s="2">
        <f t="shared" si="833"/>
        <v>-1005.5836000000018</v>
      </c>
      <c r="P5322" s="2">
        <f t="shared" si="834"/>
        <v>16196.011999999999</v>
      </c>
      <c r="Q5322" s="2">
        <f t="shared" si="835"/>
        <v>-6.2088346192877717</v>
      </c>
      <c r="R5322">
        <v>7</v>
      </c>
      <c r="S5322">
        <v>0.4</v>
      </c>
      <c r="T5322" s="2">
        <v>2314.116</v>
      </c>
      <c r="U5322" s="3">
        <v>-1002.7836000000001</v>
      </c>
      <c r="V5322" s="4">
        <f t="shared" si="839"/>
        <v>-6.1904761904761916</v>
      </c>
      <c r="W5322" s="2">
        <f t="shared" si="836"/>
        <v>16198.812</v>
      </c>
    </row>
    <row r="5323" spans="1:23" x14ac:dyDescent="0.25">
      <c r="A5323">
        <f t="shared" si="837"/>
        <v>2017</v>
      </c>
      <c r="B5323" s="1">
        <v>43010</v>
      </c>
      <c r="C5323" s="1">
        <v>43013</v>
      </c>
      <c r="D5323" s="1" t="str">
        <f t="shared" si="830"/>
        <v>Oct</v>
      </c>
      <c r="E5323" t="s">
        <v>98</v>
      </c>
      <c r="F5323" t="s">
        <v>2135</v>
      </c>
      <c r="G5323" t="s">
        <v>64</v>
      </c>
      <c r="H5323" t="s">
        <v>26</v>
      </c>
      <c r="I5323" t="s">
        <v>1078</v>
      </c>
      <c r="J5323" t="s">
        <v>36</v>
      </c>
      <c r="K5323" t="s">
        <v>53</v>
      </c>
      <c r="L5323" s="2">
        <f t="shared" si="831"/>
        <v>40.797900000000006</v>
      </c>
      <c r="M5323" s="2">
        <f t="shared" si="832"/>
        <v>33.536000000000001</v>
      </c>
      <c r="N5323" s="2">
        <f t="shared" si="838"/>
        <v>-7.2619000000000042</v>
      </c>
      <c r="O5323" s="2">
        <f t="shared" si="833"/>
        <v>-29.047600000000017</v>
      </c>
      <c r="P5323" s="2">
        <f t="shared" si="834"/>
        <v>134.14400000000001</v>
      </c>
      <c r="Q5323" s="2">
        <f t="shared" si="835"/>
        <v>-21.654043416030547</v>
      </c>
      <c r="R5323">
        <v>4</v>
      </c>
      <c r="S5323">
        <v>0.7</v>
      </c>
      <c r="T5323" s="2">
        <v>34.236000000000004</v>
      </c>
      <c r="U5323" s="3">
        <v>-26.247599999999998</v>
      </c>
      <c r="V5323" s="4">
        <f t="shared" si="839"/>
        <v>-19.166666666666661</v>
      </c>
      <c r="W5323" s="2">
        <f t="shared" si="836"/>
        <v>136.94400000000002</v>
      </c>
    </row>
    <row r="5324" spans="1:23" x14ac:dyDescent="0.25">
      <c r="A5324">
        <f t="shared" si="837"/>
        <v>2017</v>
      </c>
      <c r="B5324" s="1">
        <v>43010</v>
      </c>
      <c r="C5324" s="1">
        <v>43013</v>
      </c>
      <c r="D5324" s="1" t="str">
        <f t="shared" si="830"/>
        <v>Oct</v>
      </c>
      <c r="E5324" t="s">
        <v>98</v>
      </c>
      <c r="F5324" t="s">
        <v>2135</v>
      </c>
      <c r="G5324" t="s">
        <v>64</v>
      </c>
      <c r="H5324" t="s">
        <v>26</v>
      </c>
      <c r="I5324" t="s">
        <v>1359</v>
      </c>
      <c r="J5324" t="s">
        <v>28</v>
      </c>
      <c r="K5324" t="s">
        <v>46</v>
      </c>
      <c r="L5324" s="2">
        <f t="shared" si="831"/>
        <v>16.796000000000003</v>
      </c>
      <c r="M5324" s="2">
        <f t="shared" si="832"/>
        <v>19.560000000000002</v>
      </c>
      <c r="N5324" s="2">
        <f t="shared" si="838"/>
        <v>2.7639999999999993</v>
      </c>
      <c r="O5324" s="2">
        <f t="shared" si="833"/>
        <v>5.5279999999999987</v>
      </c>
      <c r="P5324" s="2">
        <f t="shared" si="834"/>
        <v>39.120000000000005</v>
      </c>
      <c r="Q5324" s="2">
        <f t="shared" si="835"/>
        <v>14.130879345603267</v>
      </c>
      <c r="R5324">
        <v>2</v>
      </c>
      <c r="S5324">
        <v>0.2</v>
      </c>
      <c r="T5324" s="2">
        <v>19.760000000000002</v>
      </c>
      <c r="U5324" s="3">
        <v>5.9279999999999999</v>
      </c>
      <c r="V5324" s="4">
        <f t="shared" si="839"/>
        <v>15</v>
      </c>
      <c r="W5324" s="2">
        <f t="shared" si="836"/>
        <v>39.520000000000003</v>
      </c>
    </row>
    <row r="5325" spans="1:23" x14ac:dyDescent="0.25">
      <c r="A5325">
        <f t="shared" si="837"/>
        <v>2017</v>
      </c>
      <c r="B5325" s="1">
        <v>42996</v>
      </c>
      <c r="C5325" s="1">
        <v>43001</v>
      </c>
      <c r="D5325" s="1" t="str">
        <f t="shared" si="830"/>
        <v>Sep</v>
      </c>
      <c r="E5325" t="s">
        <v>23</v>
      </c>
      <c r="F5325" t="s">
        <v>2000</v>
      </c>
      <c r="G5325" t="s">
        <v>25</v>
      </c>
      <c r="H5325" t="s">
        <v>65</v>
      </c>
      <c r="I5325" t="s">
        <v>387</v>
      </c>
      <c r="J5325" t="s">
        <v>36</v>
      </c>
      <c r="K5325" t="s">
        <v>60</v>
      </c>
      <c r="L5325" s="2">
        <f t="shared" si="831"/>
        <v>11.97</v>
      </c>
      <c r="M5325" s="2">
        <f t="shared" si="832"/>
        <v>15.96</v>
      </c>
      <c r="N5325" s="2">
        <f t="shared" si="838"/>
        <v>3.99</v>
      </c>
      <c r="O5325" s="2">
        <f t="shared" si="833"/>
        <v>7.98</v>
      </c>
      <c r="P5325" s="2">
        <f t="shared" si="834"/>
        <v>31.92</v>
      </c>
      <c r="Q5325" s="2">
        <f t="shared" si="835"/>
        <v>25</v>
      </c>
      <c r="R5325">
        <v>2</v>
      </c>
      <c r="S5325">
        <v>0</v>
      </c>
      <c r="T5325" s="2">
        <v>15.96</v>
      </c>
      <c r="U5325" s="3">
        <v>7.98</v>
      </c>
      <c r="V5325" s="4">
        <f t="shared" si="839"/>
        <v>25</v>
      </c>
      <c r="W5325" s="2">
        <f t="shared" si="836"/>
        <v>31.92</v>
      </c>
    </row>
    <row r="5326" spans="1:23" x14ac:dyDescent="0.25">
      <c r="A5326">
        <f t="shared" si="837"/>
        <v>2015</v>
      </c>
      <c r="B5326" s="1">
        <v>42342</v>
      </c>
      <c r="C5326" s="1">
        <v>42347</v>
      </c>
      <c r="D5326" s="1" t="str">
        <f t="shared" si="830"/>
        <v>Dec</v>
      </c>
      <c r="E5326" t="s">
        <v>38</v>
      </c>
      <c r="F5326" t="s">
        <v>1163</v>
      </c>
      <c r="G5326" t="s">
        <v>25</v>
      </c>
      <c r="H5326" t="s">
        <v>34</v>
      </c>
      <c r="I5326" t="s">
        <v>1775</v>
      </c>
      <c r="J5326" t="s">
        <v>36</v>
      </c>
      <c r="K5326" t="s">
        <v>48</v>
      </c>
      <c r="L5326" s="2">
        <f t="shared" si="831"/>
        <v>15.649399999999998</v>
      </c>
      <c r="M5326" s="2">
        <f t="shared" si="832"/>
        <v>16.899999999999999</v>
      </c>
      <c r="N5326" s="2">
        <f t="shared" si="838"/>
        <v>1.2506000000000004</v>
      </c>
      <c r="O5326" s="2">
        <f t="shared" si="833"/>
        <v>6.2530000000000019</v>
      </c>
      <c r="P5326" s="2">
        <f t="shared" si="834"/>
        <v>84.5</v>
      </c>
      <c r="Q5326" s="2">
        <f t="shared" si="835"/>
        <v>7.4000000000000021</v>
      </c>
      <c r="R5326">
        <v>5</v>
      </c>
      <c r="S5326">
        <v>0</v>
      </c>
      <c r="T5326" s="2">
        <v>16.899999999999999</v>
      </c>
      <c r="U5326" s="3">
        <v>6.2530000000000001</v>
      </c>
      <c r="V5326" s="4">
        <f t="shared" si="839"/>
        <v>7.3999999999999995</v>
      </c>
      <c r="W5326" s="2">
        <f t="shared" si="836"/>
        <v>84.5</v>
      </c>
    </row>
    <row r="5327" spans="1:23" x14ac:dyDescent="0.25">
      <c r="A5327">
        <f t="shared" si="837"/>
        <v>2015</v>
      </c>
      <c r="B5327" s="1">
        <v>42342</v>
      </c>
      <c r="C5327" s="1">
        <v>42347</v>
      </c>
      <c r="D5327" s="1" t="str">
        <f t="shared" si="830"/>
        <v>Dec</v>
      </c>
      <c r="E5327" t="s">
        <v>38</v>
      </c>
      <c r="F5327" t="s">
        <v>1163</v>
      </c>
      <c r="G5327" t="s">
        <v>25</v>
      </c>
      <c r="H5327" t="s">
        <v>34</v>
      </c>
      <c r="I5327" t="s">
        <v>1532</v>
      </c>
      <c r="J5327" t="s">
        <v>28</v>
      </c>
      <c r="K5327" t="s">
        <v>46</v>
      </c>
      <c r="L5327" s="2">
        <f t="shared" si="831"/>
        <v>23.575199999999999</v>
      </c>
      <c r="M5327" s="2">
        <f t="shared" si="832"/>
        <v>25.08</v>
      </c>
      <c r="N5327" s="2">
        <f t="shared" si="838"/>
        <v>1.5047999999999995</v>
      </c>
      <c r="O5327" s="2">
        <f t="shared" si="833"/>
        <v>9.0287999999999968</v>
      </c>
      <c r="P5327" s="2">
        <f t="shared" si="834"/>
        <v>150.47999999999999</v>
      </c>
      <c r="Q5327" s="2">
        <f t="shared" si="835"/>
        <v>5.9999999999999982</v>
      </c>
      <c r="R5327">
        <v>6</v>
      </c>
      <c r="S5327">
        <v>0</v>
      </c>
      <c r="T5327" s="2">
        <v>25.08</v>
      </c>
      <c r="U5327" s="3">
        <v>9.0288000000000004</v>
      </c>
      <c r="V5327" s="4">
        <f t="shared" si="839"/>
        <v>6.0000000000000009</v>
      </c>
      <c r="W5327" s="2">
        <f t="shared" si="836"/>
        <v>150.47999999999999</v>
      </c>
    </row>
    <row r="5328" spans="1:23" x14ac:dyDescent="0.25">
      <c r="A5328">
        <f t="shared" si="837"/>
        <v>2015</v>
      </c>
      <c r="B5328" s="1">
        <v>42021</v>
      </c>
      <c r="C5328" s="1">
        <v>42026</v>
      </c>
      <c r="D5328" s="1" t="str">
        <f t="shared" si="830"/>
        <v>Jan</v>
      </c>
      <c r="E5328" t="s">
        <v>38</v>
      </c>
      <c r="F5328" t="s">
        <v>1975</v>
      </c>
      <c r="G5328" t="s">
        <v>33</v>
      </c>
      <c r="H5328" t="s">
        <v>80</v>
      </c>
      <c r="I5328" t="s">
        <v>2115</v>
      </c>
      <c r="J5328" t="s">
        <v>36</v>
      </c>
      <c r="K5328" t="s">
        <v>48</v>
      </c>
      <c r="L5328" s="2">
        <f t="shared" si="831"/>
        <v>5.6779999999999999</v>
      </c>
      <c r="M5328" s="2">
        <f t="shared" si="832"/>
        <v>6.68</v>
      </c>
      <c r="N5328" s="2">
        <f t="shared" si="838"/>
        <v>1.0019999999999998</v>
      </c>
      <c r="O5328" s="2">
        <f t="shared" si="833"/>
        <v>2.0039999999999996</v>
      </c>
      <c r="P5328" s="2">
        <f t="shared" si="834"/>
        <v>13.36</v>
      </c>
      <c r="Q5328" s="2">
        <f t="shared" si="835"/>
        <v>14.999999999999996</v>
      </c>
      <c r="R5328">
        <v>2</v>
      </c>
      <c r="S5328">
        <v>0</v>
      </c>
      <c r="T5328" s="2">
        <v>6.68</v>
      </c>
      <c r="U5328" s="3">
        <v>2.0039999999999996</v>
      </c>
      <c r="V5328" s="4">
        <f t="shared" si="839"/>
        <v>14.999999999999996</v>
      </c>
      <c r="W5328" s="2">
        <f t="shared" si="836"/>
        <v>13.36</v>
      </c>
    </row>
    <row r="5329" spans="1:23" x14ac:dyDescent="0.25">
      <c r="A5329">
        <f t="shared" si="837"/>
        <v>2014</v>
      </c>
      <c r="B5329" s="1">
        <v>41645</v>
      </c>
      <c r="C5329" s="1">
        <v>41647</v>
      </c>
      <c r="D5329" s="1" t="str">
        <f t="shared" si="830"/>
        <v>Jan</v>
      </c>
      <c r="E5329" t="s">
        <v>23</v>
      </c>
      <c r="F5329" t="s">
        <v>2363</v>
      </c>
      <c r="G5329" t="s">
        <v>25</v>
      </c>
      <c r="H5329" t="s">
        <v>34</v>
      </c>
      <c r="I5329" t="s">
        <v>798</v>
      </c>
      <c r="J5329" t="s">
        <v>36</v>
      </c>
      <c r="K5329" t="s">
        <v>60</v>
      </c>
      <c r="L5329" s="2">
        <f t="shared" si="831"/>
        <v>16.329599999999999</v>
      </c>
      <c r="M5329" s="2">
        <f t="shared" si="832"/>
        <v>19.440000000000001</v>
      </c>
      <c r="N5329" s="2">
        <f t="shared" si="838"/>
        <v>3.1104000000000021</v>
      </c>
      <c r="O5329" s="2">
        <f t="shared" si="833"/>
        <v>9.3312000000000062</v>
      </c>
      <c r="P5329" s="2">
        <f t="shared" si="834"/>
        <v>58.320000000000007</v>
      </c>
      <c r="Q5329" s="2">
        <f t="shared" si="835"/>
        <v>16.000000000000007</v>
      </c>
      <c r="R5329">
        <v>3</v>
      </c>
      <c r="S5329">
        <v>0</v>
      </c>
      <c r="T5329" s="2">
        <v>19.440000000000001</v>
      </c>
      <c r="U5329" s="3">
        <v>9.3312000000000008</v>
      </c>
      <c r="V5329" s="4">
        <f t="shared" si="839"/>
        <v>16</v>
      </c>
      <c r="W5329" s="2">
        <f t="shared" si="836"/>
        <v>58.320000000000007</v>
      </c>
    </row>
    <row r="5330" spans="1:23" x14ac:dyDescent="0.25">
      <c r="A5330">
        <f t="shared" si="837"/>
        <v>2015</v>
      </c>
      <c r="B5330" s="1">
        <v>42068</v>
      </c>
      <c r="C5330" s="1">
        <v>42072</v>
      </c>
      <c r="D5330" s="1" t="str">
        <f t="shared" si="830"/>
        <v>Mar</v>
      </c>
      <c r="E5330" t="s">
        <v>38</v>
      </c>
      <c r="F5330" t="s">
        <v>561</v>
      </c>
      <c r="G5330" t="s">
        <v>25</v>
      </c>
      <c r="H5330" t="s">
        <v>65</v>
      </c>
      <c r="I5330" t="s">
        <v>666</v>
      </c>
      <c r="J5330" t="s">
        <v>50</v>
      </c>
      <c r="K5330" t="s">
        <v>51</v>
      </c>
      <c r="L5330" s="2">
        <f t="shared" si="831"/>
        <v>30.723000000000003</v>
      </c>
      <c r="M5330" s="2">
        <f t="shared" si="832"/>
        <v>31.720000000000002</v>
      </c>
      <c r="N5330" s="2">
        <f t="shared" si="838"/>
        <v>0.99699999999999989</v>
      </c>
      <c r="O5330" s="2">
        <f t="shared" si="833"/>
        <v>1.9939999999999998</v>
      </c>
      <c r="P5330" s="2">
        <f t="shared" si="834"/>
        <v>63.440000000000005</v>
      </c>
      <c r="Q5330" s="2">
        <f t="shared" si="835"/>
        <v>3.1431273644388393</v>
      </c>
      <c r="R5330">
        <v>2</v>
      </c>
      <c r="S5330">
        <v>0.2</v>
      </c>
      <c r="T5330" s="2">
        <v>31.92</v>
      </c>
      <c r="U5330" s="3">
        <v>2.3939999999999984</v>
      </c>
      <c r="V5330" s="4">
        <f t="shared" si="839"/>
        <v>3.7499999999999969</v>
      </c>
      <c r="W5330" s="2">
        <f t="shared" si="836"/>
        <v>63.84</v>
      </c>
    </row>
    <row r="5331" spans="1:23" x14ac:dyDescent="0.25">
      <c r="A5331">
        <f t="shared" si="837"/>
        <v>2016</v>
      </c>
      <c r="B5331" s="1">
        <v>42729</v>
      </c>
      <c r="C5331" s="1">
        <v>42732</v>
      </c>
      <c r="D5331" s="1" t="str">
        <f t="shared" si="830"/>
        <v>Dec</v>
      </c>
      <c r="E5331" t="s">
        <v>23</v>
      </c>
      <c r="F5331" t="s">
        <v>1239</v>
      </c>
      <c r="G5331" t="s">
        <v>25</v>
      </c>
      <c r="H5331" t="s">
        <v>80</v>
      </c>
      <c r="I5331" t="s">
        <v>492</v>
      </c>
      <c r="J5331" t="s">
        <v>36</v>
      </c>
      <c r="K5331" t="s">
        <v>53</v>
      </c>
      <c r="L5331" s="2">
        <f t="shared" si="831"/>
        <v>27.693600000000007</v>
      </c>
      <c r="M5331" s="2">
        <f t="shared" si="832"/>
        <v>33.368000000000002</v>
      </c>
      <c r="N5331" s="2">
        <f t="shared" si="838"/>
        <v>5.674399999999995</v>
      </c>
      <c r="O5331" s="2">
        <f t="shared" si="833"/>
        <v>11.34879999999999</v>
      </c>
      <c r="P5331" s="2">
        <f t="shared" si="834"/>
        <v>66.736000000000004</v>
      </c>
      <c r="Q5331" s="2">
        <f t="shared" si="835"/>
        <v>17.005514265164212</v>
      </c>
      <c r="R5331">
        <v>2</v>
      </c>
      <c r="S5331">
        <v>0.2</v>
      </c>
      <c r="T5331" s="2">
        <v>33.568000000000005</v>
      </c>
      <c r="U5331" s="3">
        <v>11.748799999999997</v>
      </c>
      <c r="V5331" s="4">
        <f t="shared" si="839"/>
        <v>17.499999999999993</v>
      </c>
      <c r="W5331" s="2">
        <f t="shared" si="836"/>
        <v>67.13600000000001</v>
      </c>
    </row>
    <row r="5332" spans="1:23" x14ac:dyDescent="0.25">
      <c r="A5332">
        <f t="shared" si="837"/>
        <v>2016</v>
      </c>
      <c r="B5332" s="1">
        <v>42617</v>
      </c>
      <c r="C5332" s="1">
        <v>42621</v>
      </c>
      <c r="D5332" s="1" t="str">
        <f t="shared" si="830"/>
        <v>Sep</v>
      </c>
      <c r="E5332" t="s">
        <v>38</v>
      </c>
      <c r="F5332" t="s">
        <v>1988</v>
      </c>
      <c r="G5332" t="s">
        <v>25</v>
      </c>
      <c r="H5332" t="s">
        <v>80</v>
      </c>
      <c r="I5332" t="s">
        <v>1907</v>
      </c>
      <c r="J5332" t="s">
        <v>28</v>
      </c>
      <c r="K5332" t="s">
        <v>46</v>
      </c>
      <c r="L5332" s="2">
        <f t="shared" si="831"/>
        <v>39.003399999999999</v>
      </c>
      <c r="M5332" s="2">
        <f t="shared" si="832"/>
        <v>63.94</v>
      </c>
      <c r="N5332" s="2">
        <f t="shared" si="838"/>
        <v>24.936599999999999</v>
      </c>
      <c r="O5332" s="2">
        <f t="shared" si="833"/>
        <v>24.936599999999999</v>
      </c>
      <c r="P5332" s="2">
        <f t="shared" si="834"/>
        <v>63.94</v>
      </c>
      <c r="Q5332" s="2">
        <f t="shared" si="835"/>
        <v>39</v>
      </c>
      <c r="R5332">
        <v>1</v>
      </c>
      <c r="S5332">
        <v>0</v>
      </c>
      <c r="T5332" s="2">
        <v>63.94</v>
      </c>
      <c r="U5332" s="3">
        <v>24.936599999999999</v>
      </c>
      <c r="V5332" s="4">
        <f t="shared" si="839"/>
        <v>39</v>
      </c>
      <c r="W5332" s="2">
        <f t="shared" si="836"/>
        <v>63.94</v>
      </c>
    </row>
    <row r="5333" spans="1:23" x14ac:dyDescent="0.25">
      <c r="A5333">
        <f t="shared" si="837"/>
        <v>2016</v>
      </c>
      <c r="B5333" s="1">
        <v>42617</v>
      </c>
      <c r="C5333" s="1">
        <v>42621</v>
      </c>
      <c r="D5333" s="1" t="str">
        <f t="shared" si="830"/>
        <v>Sep</v>
      </c>
      <c r="E5333" t="s">
        <v>38</v>
      </c>
      <c r="F5333" t="s">
        <v>1988</v>
      </c>
      <c r="G5333" t="s">
        <v>25</v>
      </c>
      <c r="H5333" t="s">
        <v>80</v>
      </c>
      <c r="I5333" t="s">
        <v>135</v>
      </c>
      <c r="J5333" t="s">
        <v>36</v>
      </c>
      <c r="K5333" t="s">
        <v>53</v>
      </c>
      <c r="L5333" s="2">
        <f t="shared" si="831"/>
        <v>56.50950000000001</v>
      </c>
      <c r="M5333" s="2">
        <f t="shared" si="832"/>
        <v>60.400000000000006</v>
      </c>
      <c r="N5333" s="2">
        <f t="shared" si="838"/>
        <v>3.8904999999999959</v>
      </c>
      <c r="O5333" s="2">
        <f t="shared" si="833"/>
        <v>19.452499999999979</v>
      </c>
      <c r="P5333" s="2">
        <f t="shared" si="834"/>
        <v>302</v>
      </c>
      <c r="Q5333" s="2">
        <f t="shared" si="835"/>
        <v>6.4412251655629067</v>
      </c>
      <c r="R5333">
        <v>5</v>
      </c>
      <c r="S5333">
        <v>0.2</v>
      </c>
      <c r="T5333" s="2">
        <v>60.600000000000009</v>
      </c>
      <c r="U5333" s="3">
        <v>20.452499999999997</v>
      </c>
      <c r="V5333" s="4">
        <f t="shared" si="839"/>
        <v>6.7499999999999973</v>
      </c>
      <c r="W5333" s="2">
        <f t="shared" si="836"/>
        <v>303.00000000000006</v>
      </c>
    </row>
    <row r="5334" spans="1:23" x14ac:dyDescent="0.25">
      <c r="A5334">
        <f t="shared" si="837"/>
        <v>2016</v>
      </c>
      <c r="B5334" s="1">
        <v>42617</v>
      </c>
      <c r="C5334" s="1">
        <v>42621</v>
      </c>
      <c r="D5334" s="1" t="str">
        <f t="shared" si="830"/>
        <v>Sep</v>
      </c>
      <c r="E5334" t="s">
        <v>38</v>
      </c>
      <c r="F5334" t="s">
        <v>1988</v>
      </c>
      <c r="G5334" t="s">
        <v>25</v>
      </c>
      <c r="H5334" t="s">
        <v>80</v>
      </c>
      <c r="I5334" t="s">
        <v>1043</v>
      </c>
      <c r="J5334" t="s">
        <v>36</v>
      </c>
      <c r="K5334" t="s">
        <v>247</v>
      </c>
      <c r="L5334" s="2">
        <f t="shared" si="831"/>
        <v>21.072800000000001</v>
      </c>
      <c r="M5334" s="2">
        <f t="shared" si="832"/>
        <v>22.72</v>
      </c>
      <c r="N5334" s="2">
        <f t="shared" si="838"/>
        <v>1.647199999999998</v>
      </c>
      <c r="O5334" s="2">
        <f t="shared" si="833"/>
        <v>6.588799999999992</v>
      </c>
      <c r="P5334" s="2">
        <f t="shared" si="834"/>
        <v>90.88</v>
      </c>
      <c r="Q5334" s="2">
        <f t="shared" si="835"/>
        <v>7.2499999999999911</v>
      </c>
      <c r="R5334">
        <v>4</v>
      </c>
      <c r="S5334">
        <v>0</v>
      </c>
      <c r="T5334" s="2">
        <v>22.72</v>
      </c>
      <c r="U5334" s="3">
        <v>6.5887999999999991</v>
      </c>
      <c r="V5334" s="4">
        <f t="shared" si="839"/>
        <v>7.2499999999999991</v>
      </c>
      <c r="W5334" s="2">
        <f t="shared" si="836"/>
        <v>90.88</v>
      </c>
    </row>
    <row r="5335" spans="1:23" x14ac:dyDescent="0.25">
      <c r="A5335">
        <f t="shared" si="837"/>
        <v>2014</v>
      </c>
      <c r="B5335" s="1">
        <v>41877</v>
      </c>
      <c r="C5335" s="1">
        <v>41883</v>
      </c>
      <c r="D5335" s="1" t="str">
        <f t="shared" si="830"/>
        <v>Aug</v>
      </c>
      <c r="E5335" t="s">
        <v>38</v>
      </c>
      <c r="F5335" t="s">
        <v>180</v>
      </c>
      <c r="G5335" t="s">
        <v>25</v>
      </c>
      <c r="H5335" t="s">
        <v>80</v>
      </c>
      <c r="I5335" t="s">
        <v>2335</v>
      </c>
      <c r="J5335" t="s">
        <v>28</v>
      </c>
      <c r="K5335" t="s">
        <v>46</v>
      </c>
      <c r="L5335" s="2">
        <f t="shared" si="831"/>
        <v>9.6654</v>
      </c>
      <c r="M5335" s="2">
        <f t="shared" si="832"/>
        <v>10.68</v>
      </c>
      <c r="N5335" s="2">
        <f t="shared" si="838"/>
        <v>1.0145999999999997</v>
      </c>
      <c r="O5335" s="2">
        <f t="shared" si="833"/>
        <v>4.0583999999999989</v>
      </c>
      <c r="P5335" s="2">
        <f t="shared" si="834"/>
        <v>42.72</v>
      </c>
      <c r="Q5335" s="2">
        <f t="shared" si="835"/>
        <v>9.4999999999999964</v>
      </c>
      <c r="R5335">
        <v>4</v>
      </c>
      <c r="S5335">
        <v>0</v>
      </c>
      <c r="T5335" s="2">
        <v>10.68</v>
      </c>
      <c r="U5335" s="3">
        <v>4.0583999999999998</v>
      </c>
      <c r="V5335" s="4">
        <f t="shared" si="839"/>
        <v>9.5</v>
      </c>
      <c r="W5335" s="2">
        <f t="shared" si="836"/>
        <v>42.72</v>
      </c>
    </row>
    <row r="5336" spans="1:23" x14ac:dyDescent="0.25">
      <c r="A5336">
        <f t="shared" si="837"/>
        <v>2014</v>
      </c>
      <c r="B5336" s="1">
        <v>41877</v>
      </c>
      <c r="C5336" s="1">
        <v>41883</v>
      </c>
      <c r="D5336" s="1" t="str">
        <f t="shared" si="830"/>
        <v>Aug</v>
      </c>
      <c r="E5336" t="s">
        <v>38</v>
      </c>
      <c r="F5336" t="s">
        <v>180</v>
      </c>
      <c r="G5336" t="s">
        <v>25</v>
      </c>
      <c r="H5336" t="s">
        <v>80</v>
      </c>
      <c r="I5336" t="s">
        <v>1828</v>
      </c>
      <c r="J5336" t="s">
        <v>36</v>
      </c>
      <c r="K5336" t="s">
        <v>60</v>
      </c>
      <c r="L5336" s="2">
        <f t="shared" si="831"/>
        <v>14.5078</v>
      </c>
      <c r="M5336" s="2">
        <f t="shared" si="832"/>
        <v>17.34</v>
      </c>
      <c r="N5336" s="2">
        <f t="shared" si="838"/>
        <v>2.8322000000000003</v>
      </c>
      <c r="O5336" s="2">
        <f t="shared" si="833"/>
        <v>8.4966000000000008</v>
      </c>
      <c r="P5336" s="2">
        <f t="shared" si="834"/>
        <v>52.019999999999996</v>
      </c>
      <c r="Q5336" s="2">
        <f t="shared" si="835"/>
        <v>16.333333333333336</v>
      </c>
      <c r="R5336">
        <v>3</v>
      </c>
      <c r="S5336">
        <v>0</v>
      </c>
      <c r="T5336" s="2">
        <v>17.34</v>
      </c>
      <c r="U5336" s="3">
        <v>8.4966000000000008</v>
      </c>
      <c r="V5336" s="4">
        <f t="shared" si="839"/>
        <v>16.333333333333336</v>
      </c>
      <c r="W5336" s="2">
        <f t="shared" si="836"/>
        <v>52.019999999999996</v>
      </c>
    </row>
    <row r="5337" spans="1:23" x14ac:dyDescent="0.25">
      <c r="A5337">
        <f t="shared" si="837"/>
        <v>2014</v>
      </c>
      <c r="B5337" s="1">
        <v>41877</v>
      </c>
      <c r="C5337" s="1">
        <v>41883</v>
      </c>
      <c r="D5337" s="1" t="str">
        <f t="shared" si="830"/>
        <v>Aug</v>
      </c>
      <c r="E5337" t="s">
        <v>38</v>
      </c>
      <c r="F5337" t="s">
        <v>180</v>
      </c>
      <c r="G5337" t="s">
        <v>25</v>
      </c>
      <c r="H5337" t="s">
        <v>80</v>
      </c>
      <c r="I5337" t="s">
        <v>1425</v>
      </c>
      <c r="J5337" t="s">
        <v>36</v>
      </c>
      <c r="K5337" t="s">
        <v>60</v>
      </c>
      <c r="L5337" s="2">
        <f t="shared" si="831"/>
        <v>1.8252000000000002</v>
      </c>
      <c r="M5337" s="2">
        <f t="shared" si="832"/>
        <v>3.38</v>
      </c>
      <c r="N5337" s="2">
        <f t="shared" si="838"/>
        <v>1.5547999999999997</v>
      </c>
      <c r="O5337" s="2">
        <f t="shared" si="833"/>
        <v>1.5547999999999997</v>
      </c>
      <c r="P5337" s="2">
        <f t="shared" si="834"/>
        <v>3.38</v>
      </c>
      <c r="Q5337" s="2">
        <f t="shared" si="835"/>
        <v>46</v>
      </c>
      <c r="R5337">
        <v>1</v>
      </c>
      <c r="S5337">
        <v>0</v>
      </c>
      <c r="T5337" s="2">
        <v>3.38</v>
      </c>
      <c r="U5337" s="3">
        <v>1.5547999999999997</v>
      </c>
      <c r="V5337" s="4">
        <f t="shared" si="839"/>
        <v>46</v>
      </c>
      <c r="W5337" s="2">
        <f t="shared" si="836"/>
        <v>3.38</v>
      </c>
    </row>
    <row r="5338" spans="1:23" x14ac:dyDescent="0.25">
      <c r="A5338">
        <f t="shared" si="837"/>
        <v>2015</v>
      </c>
      <c r="B5338" s="1">
        <v>42145</v>
      </c>
      <c r="C5338" s="1">
        <v>42149</v>
      </c>
      <c r="D5338" s="1" t="str">
        <f t="shared" si="830"/>
        <v>May</v>
      </c>
      <c r="E5338" t="s">
        <v>38</v>
      </c>
      <c r="F5338" t="s">
        <v>1766</v>
      </c>
      <c r="G5338" t="s">
        <v>33</v>
      </c>
      <c r="H5338" t="s">
        <v>34</v>
      </c>
      <c r="I5338" t="s">
        <v>1042</v>
      </c>
      <c r="J5338" t="s">
        <v>36</v>
      </c>
      <c r="K5338" t="s">
        <v>53</v>
      </c>
      <c r="L5338" s="2">
        <f t="shared" si="831"/>
        <v>24.784199999999998</v>
      </c>
      <c r="M5338" s="2">
        <f t="shared" si="832"/>
        <v>26.776</v>
      </c>
      <c r="N5338" s="2">
        <f t="shared" si="838"/>
        <v>1.9918000000000013</v>
      </c>
      <c r="O5338" s="2">
        <f t="shared" si="833"/>
        <v>7.9672000000000054</v>
      </c>
      <c r="P5338" s="2">
        <f t="shared" si="834"/>
        <v>107.104</v>
      </c>
      <c r="Q5338" s="2">
        <f t="shared" si="835"/>
        <v>7.438751120406339</v>
      </c>
      <c r="R5338">
        <v>4</v>
      </c>
      <c r="S5338">
        <v>0.2</v>
      </c>
      <c r="T5338" s="2">
        <v>26.975999999999999</v>
      </c>
      <c r="U5338" s="3">
        <v>8.767199999999999</v>
      </c>
      <c r="V5338" s="4">
        <f t="shared" si="839"/>
        <v>8.1249999999999982</v>
      </c>
      <c r="W5338" s="2">
        <f t="shared" si="836"/>
        <v>107.904</v>
      </c>
    </row>
    <row r="5339" spans="1:23" x14ac:dyDescent="0.25">
      <c r="A5339">
        <f t="shared" si="837"/>
        <v>2017</v>
      </c>
      <c r="B5339" s="1">
        <v>43024</v>
      </c>
      <c r="C5339" s="1">
        <v>43029</v>
      </c>
      <c r="D5339" s="1" t="str">
        <f t="shared" si="830"/>
        <v>Oct</v>
      </c>
      <c r="E5339" t="s">
        <v>38</v>
      </c>
      <c r="F5339" t="s">
        <v>1063</v>
      </c>
      <c r="G5339" t="s">
        <v>33</v>
      </c>
      <c r="H5339" t="s">
        <v>34</v>
      </c>
      <c r="I5339" t="s">
        <v>2093</v>
      </c>
      <c r="J5339" t="s">
        <v>36</v>
      </c>
      <c r="K5339" t="s">
        <v>60</v>
      </c>
      <c r="L5339" s="2">
        <f t="shared" si="831"/>
        <v>291.83760000000001</v>
      </c>
      <c r="M5339" s="2">
        <f t="shared" si="832"/>
        <v>307.57600000000002</v>
      </c>
      <c r="N5339" s="2">
        <f t="shared" si="838"/>
        <v>15.738400000000013</v>
      </c>
      <c r="O5339" s="2">
        <f t="shared" si="833"/>
        <v>110.16880000000009</v>
      </c>
      <c r="P5339" s="2">
        <f t="shared" si="834"/>
        <v>2153.0320000000002</v>
      </c>
      <c r="Q5339" s="2">
        <f t="shared" si="835"/>
        <v>5.1169141935651714</v>
      </c>
      <c r="R5339">
        <v>7</v>
      </c>
      <c r="S5339">
        <v>0.2</v>
      </c>
      <c r="T5339" s="2">
        <v>307.77600000000001</v>
      </c>
      <c r="U5339" s="3">
        <v>111.5688</v>
      </c>
      <c r="V5339" s="4">
        <f t="shared" si="839"/>
        <v>5.1785714285714279</v>
      </c>
      <c r="W5339" s="2">
        <f t="shared" si="836"/>
        <v>2154.4320000000002</v>
      </c>
    </row>
    <row r="5340" spans="1:23" x14ac:dyDescent="0.25">
      <c r="A5340">
        <f t="shared" si="837"/>
        <v>2015</v>
      </c>
      <c r="B5340" s="1">
        <v>42317</v>
      </c>
      <c r="C5340" s="1">
        <v>42322</v>
      </c>
      <c r="D5340" s="1" t="str">
        <f t="shared" si="830"/>
        <v>Nov</v>
      </c>
      <c r="E5340" t="s">
        <v>23</v>
      </c>
      <c r="F5340" t="s">
        <v>791</v>
      </c>
      <c r="G5340" t="s">
        <v>25</v>
      </c>
      <c r="H5340" t="s">
        <v>80</v>
      </c>
      <c r="I5340" t="s">
        <v>1765</v>
      </c>
      <c r="J5340" t="s">
        <v>36</v>
      </c>
      <c r="K5340" t="s">
        <v>43</v>
      </c>
      <c r="L5340" s="2">
        <f t="shared" si="831"/>
        <v>243.5718</v>
      </c>
      <c r="M5340" s="2">
        <f t="shared" si="832"/>
        <v>244.54999999999998</v>
      </c>
      <c r="N5340" s="2">
        <f t="shared" si="838"/>
        <v>0.97819999999998686</v>
      </c>
      <c r="O5340" s="2">
        <f t="shared" si="833"/>
        <v>4.8909999999999343</v>
      </c>
      <c r="P5340" s="2">
        <f t="shared" si="834"/>
        <v>1222.75</v>
      </c>
      <c r="Q5340" s="2">
        <f t="shared" si="835"/>
        <v>0.39999999999999464</v>
      </c>
      <c r="R5340">
        <v>5</v>
      </c>
      <c r="S5340">
        <v>0</v>
      </c>
      <c r="T5340" s="2">
        <v>244.54999999999998</v>
      </c>
      <c r="U5340" s="3">
        <v>4.8910000000000053</v>
      </c>
      <c r="V5340" s="4">
        <f t="shared" si="839"/>
        <v>0.40000000000000047</v>
      </c>
      <c r="W5340" s="2">
        <f t="shared" si="836"/>
        <v>1222.75</v>
      </c>
    </row>
    <row r="5341" spans="1:23" x14ac:dyDescent="0.25">
      <c r="A5341">
        <f t="shared" si="837"/>
        <v>2015</v>
      </c>
      <c r="B5341" s="1">
        <v>42317</v>
      </c>
      <c r="C5341" s="1">
        <v>42322</v>
      </c>
      <c r="D5341" s="1" t="str">
        <f t="shared" si="830"/>
        <v>Nov</v>
      </c>
      <c r="E5341" t="s">
        <v>23</v>
      </c>
      <c r="F5341" t="s">
        <v>791</v>
      </c>
      <c r="G5341" t="s">
        <v>25</v>
      </c>
      <c r="H5341" t="s">
        <v>80</v>
      </c>
      <c r="I5341" t="s">
        <v>91</v>
      </c>
      <c r="J5341" t="s">
        <v>36</v>
      </c>
      <c r="K5341" t="s">
        <v>92</v>
      </c>
      <c r="L5341" s="2">
        <f t="shared" si="831"/>
        <v>11.2812</v>
      </c>
      <c r="M5341" s="2">
        <f t="shared" si="832"/>
        <v>12.24</v>
      </c>
      <c r="N5341" s="2">
        <f t="shared" si="838"/>
        <v>0.9588000000000001</v>
      </c>
      <c r="O5341" s="2">
        <f t="shared" si="833"/>
        <v>5.7528000000000006</v>
      </c>
      <c r="P5341" s="2">
        <f t="shared" si="834"/>
        <v>73.44</v>
      </c>
      <c r="Q5341" s="2">
        <f t="shared" si="835"/>
        <v>7.8333333333333339</v>
      </c>
      <c r="R5341">
        <v>6</v>
      </c>
      <c r="S5341">
        <v>0</v>
      </c>
      <c r="T5341" s="2">
        <v>12.24</v>
      </c>
      <c r="U5341" s="3">
        <v>5.7527999999999988</v>
      </c>
      <c r="V5341" s="4">
        <f t="shared" si="839"/>
        <v>7.8333333333333321</v>
      </c>
      <c r="W5341" s="2">
        <f t="shared" si="836"/>
        <v>73.44</v>
      </c>
    </row>
    <row r="5342" spans="1:23" x14ac:dyDescent="0.25">
      <c r="A5342">
        <f t="shared" si="837"/>
        <v>2015</v>
      </c>
      <c r="B5342" s="1">
        <v>42317</v>
      </c>
      <c r="C5342" s="1">
        <v>42322</v>
      </c>
      <c r="D5342" s="1" t="str">
        <f t="shared" si="830"/>
        <v>Nov</v>
      </c>
      <c r="E5342" t="s">
        <v>23</v>
      </c>
      <c r="F5342" t="s">
        <v>791</v>
      </c>
      <c r="G5342" t="s">
        <v>25</v>
      </c>
      <c r="H5342" t="s">
        <v>80</v>
      </c>
      <c r="I5342" t="s">
        <v>2499</v>
      </c>
      <c r="J5342" t="s">
        <v>50</v>
      </c>
      <c r="K5342" t="s">
        <v>86</v>
      </c>
      <c r="L5342" s="2">
        <f t="shared" si="831"/>
        <v>10.974299999999999</v>
      </c>
      <c r="M5342" s="2">
        <f t="shared" si="832"/>
        <v>13.98</v>
      </c>
      <c r="N5342" s="2">
        <f t="shared" si="838"/>
        <v>3.0057000000000009</v>
      </c>
      <c r="O5342" s="2">
        <f t="shared" si="833"/>
        <v>6.0114000000000019</v>
      </c>
      <c r="P5342" s="2">
        <f t="shared" si="834"/>
        <v>27.96</v>
      </c>
      <c r="Q5342" s="2">
        <f t="shared" si="835"/>
        <v>21.500000000000004</v>
      </c>
      <c r="R5342">
        <v>2</v>
      </c>
      <c r="S5342">
        <v>0</v>
      </c>
      <c r="T5342" s="2">
        <v>13.98</v>
      </c>
      <c r="U5342" s="3">
        <v>6.011400000000001</v>
      </c>
      <c r="V5342" s="4">
        <f t="shared" si="839"/>
        <v>21.500000000000004</v>
      </c>
      <c r="W5342" s="2">
        <f t="shared" si="836"/>
        <v>27.96</v>
      </c>
    </row>
    <row r="5343" spans="1:23" x14ac:dyDescent="0.25">
      <c r="A5343">
        <f t="shared" si="837"/>
        <v>2015</v>
      </c>
      <c r="B5343" s="1">
        <v>42317</v>
      </c>
      <c r="C5343" s="1">
        <v>42322</v>
      </c>
      <c r="D5343" s="1" t="str">
        <f t="shared" si="830"/>
        <v>Nov</v>
      </c>
      <c r="E5343" t="s">
        <v>23</v>
      </c>
      <c r="F5343" t="s">
        <v>791</v>
      </c>
      <c r="G5343" t="s">
        <v>25</v>
      </c>
      <c r="H5343" t="s">
        <v>80</v>
      </c>
      <c r="I5343" t="s">
        <v>1998</v>
      </c>
      <c r="J5343" t="s">
        <v>50</v>
      </c>
      <c r="K5343" t="s">
        <v>86</v>
      </c>
      <c r="L5343" s="2">
        <f t="shared" si="831"/>
        <v>889.15060000000005</v>
      </c>
      <c r="M5343" s="2">
        <f t="shared" si="832"/>
        <v>899.95</v>
      </c>
      <c r="N5343" s="2">
        <f t="shared" si="838"/>
        <v>10.799399999999991</v>
      </c>
      <c r="O5343" s="2">
        <f t="shared" si="833"/>
        <v>53.996999999999957</v>
      </c>
      <c r="P5343" s="2">
        <f t="shared" si="834"/>
        <v>4499.75</v>
      </c>
      <c r="Q5343" s="2">
        <f t="shared" si="835"/>
        <v>1.1999999999999991</v>
      </c>
      <c r="R5343">
        <v>5</v>
      </c>
      <c r="S5343">
        <v>0</v>
      </c>
      <c r="T5343" s="2">
        <v>899.95</v>
      </c>
      <c r="U5343" s="3">
        <v>53.996999999999957</v>
      </c>
      <c r="V5343" s="4">
        <f t="shared" si="839"/>
        <v>1.1999999999999991</v>
      </c>
      <c r="W5343" s="2">
        <f t="shared" si="836"/>
        <v>4499.75</v>
      </c>
    </row>
    <row r="5344" spans="1:23" x14ac:dyDescent="0.25">
      <c r="A5344">
        <f t="shared" si="837"/>
        <v>2014</v>
      </c>
      <c r="B5344" s="1">
        <v>41964</v>
      </c>
      <c r="C5344" s="1">
        <v>41970</v>
      </c>
      <c r="D5344" s="1" t="str">
        <f t="shared" si="830"/>
        <v>Nov</v>
      </c>
      <c r="E5344" t="s">
        <v>38</v>
      </c>
      <c r="F5344" t="s">
        <v>2545</v>
      </c>
      <c r="G5344" t="s">
        <v>33</v>
      </c>
      <c r="H5344" t="s">
        <v>65</v>
      </c>
      <c r="I5344" t="s">
        <v>91</v>
      </c>
      <c r="J5344" t="s">
        <v>36</v>
      </c>
      <c r="K5344" t="s">
        <v>92</v>
      </c>
      <c r="L5344" s="2">
        <f t="shared" si="831"/>
        <v>1.0812000000000004</v>
      </c>
      <c r="M5344" s="2">
        <f t="shared" si="832"/>
        <v>1.4320000000000002</v>
      </c>
      <c r="N5344" s="2">
        <f t="shared" si="838"/>
        <v>0.35079999999999978</v>
      </c>
      <c r="O5344" s="2">
        <f t="shared" si="833"/>
        <v>0.35079999999999978</v>
      </c>
      <c r="P5344" s="2">
        <f t="shared" si="834"/>
        <v>1.4320000000000002</v>
      </c>
      <c r="Q5344" s="2">
        <f t="shared" si="835"/>
        <v>24.497206703910596</v>
      </c>
      <c r="R5344">
        <v>1</v>
      </c>
      <c r="S5344">
        <v>0.2</v>
      </c>
      <c r="T5344" s="2">
        <v>1.6320000000000001</v>
      </c>
      <c r="U5344" s="3">
        <v>0.55079999999999985</v>
      </c>
      <c r="V5344" s="4">
        <f t="shared" si="839"/>
        <v>33.749999999999986</v>
      </c>
      <c r="W5344" s="2">
        <f t="shared" si="836"/>
        <v>1.6320000000000001</v>
      </c>
    </row>
    <row r="5345" spans="1:23" x14ac:dyDescent="0.25">
      <c r="A5345">
        <f t="shared" si="837"/>
        <v>2014</v>
      </c>
      <c r="B5345" s="1">
        <v>41964</v>
      </c>
      <c r="C5345" s="1">
        <v>41970</v>
      </c>
      <c r="D5345" s="1" t="str">
        <f t="shared" si="830"/>
        <v>Nov</v>
      </c>
      <c r="E5345" t="s">
        <v>38</v>
      </c>
      <c r="F5345" t="s">
        <v>2545</v>
      </c>
      <c r="G5345" t="s">
        <v>33</v>
      </c>
      <c r="H5345" t="s">
        <v>65</v>
      </c>
      <c r="I5345" t="s">
        <v>1654</v>
      </c>
      <c r="J5345" t="s">
        <v>50</v>
      </c>
      <c r="K5345" t="s">
        <v>51</v>
      </c>
      <c r="L5345" s="2">
        <f t="shared" si="831"/>
        <v>264.6105</v>
      </c>
      <c r="M5345" s="2">
        <f t="shared" si="832"/>
        <v>267.76</v>
      </c>
      <c r="N5345" s="2">
        <f t="shared" si="838"/>
        <v>3.1494999999999891</v>
      </c>
      <c r="O5345" s="2">
        <f t="shared" si="833"/>
        <v>15.747499999999945</v>
      </c>
      <c r="P5345" s="2">
        <f t="shared" si="834"/>
        <v>1338.8</v>
      </c>
      <c r="Q5345" s="2">
        <f t="shared" si="835"/>
        <v>1.1762399163429895</v>
      </c>
      <c r="R5345">
        <v>5</v>
      </c>
      <c r="S5345">
        <v>0.2</v>
      </c>
      <c r="T5345" s="2">
        <v>267.95999999999998</v>
      </c>
      <c r="U5345" s="3">
        <v>16.747500000000016</v>
      </c>
      <c r="V5345" s="4">
        <f t="shared" si="839"/>
        <v>1.2500000000000013</v>
      </c>
      <c r="W5345" s="2">
        <f t="shared" si="836"/>
        <v>1339.8</v>
      </c>
    </row>
    <row r="5346" spans="1:23" x14ac:dyDescent="0.25">
      <c r="A5346">
        <f t="shared" si="837"/>
        <v>2015</v>
      </c>
      <c r="B5346" s="1">
        <v>42288</v>
      </c>
      <c r="C5346" s="1">
        <v>42290</v>
      </c>
      <c r="D5346" s="1" t="str">
        <f t="shared" si="830"/>
        <v>Oct</v>
      </c>
      <c r="E5346" t="s">
        <v>23</v>
      </c>
      <c r="F5346" t="s">
        <v>463</v>
      </c>
      <c r="G5346" t="s">
        <v>25</v>
      </c>
      <c r="H5346" t="s">
        <v>80</v>
      </c>
      <c r="I5346" t="s">
        <v>2047</v>
      </c>
      <c r="J5346" t="s">
        <v>50</v>
      </c>
      <c r="K5346" t="s">
        <v>86</v>
      </c>
      <c r="L5346" s="2">
        <f t="shared" si="831"/>
        <v>29.7135</v>
      </c>
      <c r="M5346" s="2">
        <f t="shared" si="832"/>
        <v>31.95</v>
      </c>
      <c r="N5346" s="2">
        <f t="shared" si="838"/>
        <v>2.2364999999999995</v>
      </c>
      <c r="O5346" s="2">
        <f t="shared" si="833"/>
        <v>2.2364999999999995</v>
      </c>
      <c r="P5346" s="2">
        <f t="shared" si="834"/>
        <v>31.95</v>
      </c>
      <c r="Q5346" s="2">
        <f t="shared" si="835"/>
        <v>6.9999999999999982</v>
      </c>
      <c r="R5346">
        <v>1</v>
      </c>
      <c r="S5346">
        <v>0</v>
      </c>
      <c r="T5346" s="2">
        <v>31.95</v>
      </c>
      <c r="U5346" s="3">
        <v>2.2364999999999995</v>
      </c>
      <c r="V5346" s="4">
        <f t="shared" si="839"/>
        <v>6.9999999999999982</v>
      </c>
      <c r="W5346" s="2">
        <f t="shared" si="836"/>
        <v>31.95</v>
      </c>
    </row>
    <row r="5347" spans="1:23" x14ac:dyDescent="0.25">
      <c r="A5347">
        <f t="shared" si="837"/>
        <v>2017</v>
      </c>
      <c r="B5347" s="1">
        <v>42815</v>
      </c>
      <c r="C5347" s="1">
        <v>42817</v>
      </c>
      <c r="D5347" s="1" t="str">
        <f t="shared" si="830"/>
        <v>Mar</v>
      </c>
      <c r="E5347" t="s">
        <v>23</v>
      </c>
      <c r="F5347" t="s">
        <v>222</v>
      </c>
      <c r="G5347" t="s">
        <v>25</v>
      </c>
      <c r="H5347" t="s">
        <v>34</v>
      </c>
      <c r="I5347" t="s">
        <v>418</v>
      </c>
      <c r="J5347" t="s">
        <v>36</v>
      </c>
      <c r="K5347" t="s">
        <v>43</v>
      </c>
      <c r="L5347" s="2">
        <f t="shared" si="831"/>
        <v>673.21660000000008</v>
      </c>
      <c r="M5347" s="2">
        <f t="shared" si="832"/>
        <v>725.84</v>
      </c>
      <c r="N5347" s="2">
        <f t="shared" si="838"/>
        <v>52.623399999999947</v>
      </c>
      <c r="O5347" s="2">
        <f t="shared" si="833"/>
        <v>210.49359999999979</v>
      </c>
      <c r="P5347" s="2">
        <f t="shared" si="834"/>
        <v>2903.36</v>
      </c>
      <c r="Q5347" s="2">
        <f t="shared" si="835"/>
        <v>7.2499999999999929</v>
      </c>
      <c r="R5347">
        <v>4</v>
      </c>
      <c r="S5347">
        <v>0</v>
      </c>
      <c r="T5347" s="2">
        <v>725.84</v>
      </c>
      <c r="U5347" s="3">
        <v>210.4935999999999</v>
      </c>
      <c r="V5347" s="4">
        <f t="shared" si="839"/>
        <v>7.2499999999999964</v>
      </c>
      <c r="W5347" s="2">
        <f t="shared" si="836"/>
        <v>2903.36</v>
      </c>
    </row>
    <row r="5348" spans="1:23" x14ac:dyDescent="0.25">
      <c r="A5348">
        <f t="shared" si="837"/>
        <v>2017</v>
      </c>
      <c r="B5348" s="1">
        <v>42815</v>
      </c>
      <c r="C5348" s="1">
        <v>42817</v>
      </c>
      <c r="D5348" s="1" t="str">
        <f t="shared" si="830"/>
        <v>Mar</v>
      </c>
      <c r="E5348" t="s">
        <v>23</v>
      </c>
      <c r="F5348" t="s">
        <v>222</v>
      </c>
      <c r="G5348" t="s">
        <v>25</v>
      </c>
      <c r="H5348" t="s">
        <v>34</v>
      </c>
      <c r="I5348" t="s">
        <v>212</v>
      </c>
      <c r="J5348" t="s">
        <v>36</v>
      </c>
      <c r="K5348" t="s">
        <v>53</v>
      </c>
      <c r="L5348" s="2">
        <f t="shared" si="831"/>
        <v>9.5794000000000015</v>
      </c>
      <c r="M5348" s="2">
        <f t="shared" si="832"/>
        <v>10.696000000000002</v>
      </c>
      <c r="N5348" s="2">
        <f t="shared" si="838"/>
        <v>1.1166</v>
      </c>
      <c r="O5348" s="2">
        <f t="shared" si="833"/>
        <v>3.3498000000000001</v>
      </c>
      <c r="P5348" s="2">
        <f t="shared" si="834"/>
        <v>32.088000000000008</v>
      </c>
      <c r="Q5348" s="2">
        <f t="shared" si="835"/>
        <v>10.439416604338069</v>
      </c>
      <c r="R5348">
        <v>3</v>
      </c>
      <c r="S5348">
        <v>0.2</v>
      </c>
      <c r="T5348" s="2">
        <v>10.896000000000001</v>
      </c>
      <c r="U5348" s="3">
        <v>3.9497999999999998</v>
      </c>
      <c r="V5348" s="4">
        <f t="shared" si="839"/>
        <v>12.083333333333332</v>
      </c>
      <c r="W5348" s="2">
        <f t="shared" si="836"/>
        <v>32.688000000000002</v>
      </c>
    </row>
    <row r="5349" spans="1:23" x14ac:dyDescent="0.25">
      <c r="A5349">
        <f t="shared" si="837"/>
        <v>2017</v>
      </c>
      <c r="B5349" s="1">
        <v>42815</v>
      </c>
      <c r="C5349" s="1">
        <v>42817</v>
      </c>
      <c r="D5349" s="1" t="str">
        <f t="shared" si="830"/>
        <v>Mar</v>
      </c>
      <c r="E5349" t="s">
        <v>23</v>
      </c>
      <c r="F5349" t="s">
        <v>222</v>
      </c>
      <c r="G5349" t="s">
        <v>25</v>
      </c>
      <c r="H5349" t="s">
        <v>34</v>
      </c>
      <c r="I5349" t="s">
        <v>1341</v>
      </c>
      <c r="J5349" t="s">
        <v>36</v>
      </c>
      <c r="K5349" t="s">
        <v>53</v>
      </c>
      <c r="L5349" s="2">
        <f t="shared" si="831"/>
        <v>7.1022000000000007</v>
      </c>
      <c r="M5349" s="2">
        <f t="shared" si="832"/>
        <v>8.3440000000000012</v>
      </c>
      <c r="N5349" s="2">
        <f t="shared" si="838"/>
        <v>1.2418000000000005</v>
      </c>
      <c r="O5349" s="2">
        <f t="shared" si="833"/>
        <v>2.4836000000000009</v>
      </c>
      <c r="P5349" s="2">
        <f t="shared" si="834"/>
        <v>16.688000000000002</v>
      </c>
      <c r="Q5349" s="2">
        <f t="shared" si="835"/>
        <v>14.882550335570475</v>
      </c>
      <c r="R5349">
        <v>2</v>
      </c>
      <c r="S5349">
        <v>0.2</v>
      </c>
      <c r="T5349" s="2">
        <v>8.5440000000000005</v>
      </c>
      <c r="U5349" s="3">
        <v>2.8835999999999995</v>
      </c>
      <c r="V5349" s="4">
        <f t="shared" si="839"/>
        <v>16.874999999999996</v>
      </c>
      <c r="W5349" s="2">
        <f t="shared" si="836"/>
        <v>17.088000000000001</v>
      </c>
    </row>
    <row r="5350" spans="1:23" x14ac:dyDescent="0.25">
      <c r="A5350">
        <f t="shared" si="837"/>
        <v>2015</v>
      </c>
      <c r="B5350" s="1">
        <v>42008</v>
      </c>
      <c r="C5350" s="1">
        <v>42014</v>
      </c>
      <c r="D5350" s="1" t="str">
        <f t="shared" si="830"/>
        <v>Jan</v>
      </c>
      <c r="E5350" t="s">
        <v>38</v>
      </c>
      <c r="F5350" t="s">
        <v>966</v>
      </c>
      <c r="G5350" t="s">
        <v>33</v>
      </c>
      <c r="H5350" t="s">
        <v>65</v>
      </c>
      <c r="I5350" t="s">
        <v>1275</v>
      </c>
      <c r="J5350" t="s">
        <v>36</v>
      </c>
      <c r="K5350" t="s">
        <v>53</v>
      </c>
      <c r="L5350" s="2">
        <f t="shared" si="831"/>
        <v>27.165599999999998</v>
      </c>
      <c r="M5350" s="2">
        <f t="shared" si="832"/>
        <v>32.339999999999996</v>
      </c>
      <c r="N5350" s="2">
        <f t="shared" si="838"/>
        <v>5.1743999999999986</v>
      </c>
      <c r="O5350" s="2">
        <f t="shared" si="833"/>
        <v>15.523199999999996</v>
      </c>
      <c r="P5350" s="2">
        <f t="shared" si="834"/>
        <v>97.019999999999982</v>
      </c>
      <c r="Q5350" s="2">
        <f t="shared" si="835"/>
        <v>15.999999999999998</v>
      </c>
      <c r="R5350">
        <v>3</v>
      </c>
      <c r="S5350">
        <v>0</v>
      </c>
      <c r="T5350" s="2">
        <v>32.339999999999996</v>
      </c>
      <c r="U5350" s="3">
        <v>15.523199999999999</v>
      </c>
      <c r="V5350" s="4">
        <f t="shared" si="839"/>
        <v>16.000000000000004</v>
      </c>
      <c r="W5350" s="2">
        <f t="shared" si="836"/>
        <v>97.019999999999982</v>
      </c>
    </row>
    <row r="5351" spans="1:23" x14ac:dyDescent="0.25">
      <c r="A5351">
        <f t="shared" si="837"/>
        <v>2015</v>
      </c>
      <c r="B5351" s="1">
        <v>42008</v>
      </c>
      <c r="C5351" s="1">
        <v>42014</v>
      </c>
      <c r="D5351" s="1" t="str">
        <f t="shared" si="830"/>
        <v>Jan</v>
      </c>
      <c r="E5351" t="s">
        <v>38</v>
      </c>
      <c r="F5351" t="s">
        <v>966</v>
      </c>
      <c r="G5351" t="s">
        <v>33</v>
      </c>
      <c r="H5351" t="s">
        <v>65</v>
      </c>
      <c r="I5351" t="s">
        <v>387</v>
      </c>
      <c r="J5351" t="s">
        <v>36</v>
      </c>
      <c r="K5351" t="s">
        <v>60</v>
      </c>
      <c r="L5351" s="2">
        <f t="shared" si="831"/>
        <v>35.910000000000004</v>
      </c>
      <c r="M5351" s="2">
        <f t="shared" si="832"/>
        <v>39.900000000000006</v>
      </c>
      <c r="N5351" s="2">
        <f t="shared" si="838"/>
        <v>3.990000000000002</v>
      </c>
      <c r="O5351" s="2">
        <f t="shared" si="833"/>
        <v>19.95000000000001</v>
      </c>
      <c r="P5351" s="2">
        <f t="shared" si="834"/>
        <v>199.50000000000003</v>
      </c>
      <c r="Q5351" s="2">
        <f t="shared" si="835"/>
        <v>10.000000000000004</v>
      </c>
      <c r="R5351">
        <v>5</v>
      </c>
      <c r="S5351">
        <v>0</v>
      </c>
      <c r="T5351" s="2">
        <v>39.900000000000006</v>
      </c>
      <c r="U5351" s="3">
        <v>19.950000000000003</v>
      </c>
      <c r="V5351" s="4">
        <f t="shared" si="839"/>
        <v>10</v>
      </c>
      <c r="W5351" s="2">
        <f t="shared" si="836"/>
        <v>199.50000000000003</v>
      </c>
    </row>
    <row r="5352" spans="1:23" x14ac:dyDescent="0.25">
      <c r="A5352">
        <f t="shared" si="837"/>
        <v>2017</v>
      </c>
      <c r="B5352" s="1">
        <v>43078</v>
      </c>
      <c r="C5352" s="1">
        <v>43085</v>
      </c>
      <c r="D5352" s="1" t="str">
        <f t="shared" si="830"/>
        <v>Dec</v>
      </c>
      <c r="E5352" t="s">
        <v>38</v>
      </c>
      <c r="F5352" t="s">
        <v>118</v>
      </c>
      <c r="G5352" t="s">
        <v>25</v>
      </c>
      <c r="H5352" t="s">
        <v>65</v>
      </c>
      <c r="I5352" t="s">
        <v>1054</v>
      </c>
      <c r="J5352" t="s">
        <v>36</v>
      </c>
      <c r="K5352" t="s">
        <v>60</v>
      </c>
      <c r="L5352" s="2">
        <f t="shared" si="831"/>
        <v>138.46140000000003</v>
      </c>
      <c r="M5352" s="2">
        <f t="shared" si="832"/>
        <v>143.65600000000003</v>
      </c>
      <c r="N5352" s="2">
        <f t="shared" si="838"/>
        <v>5.1946000000000083</v>
      </c>
      <c r="O5352" s="2">
        <f t="shared" si="833"/>
        <v>46.751400000000075</v>
      </c>
      <c r="P5352" s="2">
        <f t="shared" si="834"/>
        <v>1292.9040000000002</v>
      </c>
      <c r="Q5352" s="2">
        <f t="shared" si="835"/>
        <v>3.6159993317369321</v>
      </c>
      <c r="R5352">
        <v>9</v>
      </c>
      <c r="S5352">
        <v>0.2</v>
      </c>
      <c r="T5352" s="2">
        <v>143.85600000000002</v>
      </c>
      <c r="U5352" s="3">
        <v>48.551399999999994</v>
      </c>
      <c r="V5352" s="4">
        <f t="shared" si="839"/>
        <v>3.7499999999999991</v>
      </c>
      <c r="W5352" s="2">
        <f t="shared" si="836"/>
        <v>1294.7040000000002</v>
      </c>
    </row>
    <row r="5353" spans="1:23" x14ac:dyDescent="0.25">
      <c r="A5353">
        <f t="shared" si="837"/>
        <v>2016</v>
      </c>
      <c r="B5353" s="1">
        <v>42619</v>
      </c>
      <c r="C5353" s="1">
        <v>42625</v>
      </c>
      <c r="D5353" s="1" t="str">
        <f t="shared" si="830"/>
        <v>Sep</v>
      </c>
      <c r="E5353" t="s">
        <v>38</v>
      </c>
      <c r="F5353" t="s">
        <v>958</v>
      </c>
      <c r="G5353" t="s">
        <v>33</v>
      </c>
      <c r="H5353" t="s">
        <v>65</v>
      </c>
      <c r="I5353" t="s">
        <v>2102</v>
      </c>
      <c r="J5353" t="s">
        <v>36</v>
      </c>
      <c r="K5353" t="s">
        <v>60</v>
      </c>
      <c r="L5353" s="2">
        <f t="shared" si="831"/>
        <v>38.121000000000002</v>
      </c>
      <c r="M5353" s="2">
        <f t="shared" si="832"/>
        <v>41.72</v>
      </c>
      <c r="N5353" s="2">
        <f t="shared" si="838"/>
        <v>3.5989999999999966</v>
      </c>
      <c r="O5353" s="2">
        <f t="shared" si="833"/>
        <v>14.395999999999987</v>
      </c>
      <c r="P5353" s="2">
        <f t="shared" si="834"/>
        <v>166.88</v>
      </c>
      <c r="Q5353" s="2">
        <f t="shared" si="835"/>
        <v>8.6265580057526279</v>
      </c>
      <c r="R5353">
        <v>4</v>
      </c>
      <c r="S5353">
        <v>0.2</v>
      </c>
      <c r="T5353" s="2">
        <v>41.92</v>
      </c>
      <c r="U5353" s="3">
        <v>15.195999999999998</v>
      </c>
      <c r="V5353" s="4">
        <f t="shared" si="839"/>
        <v>9.0624999999999982</v>
      </c>
      <c r="W5353" s="2">
        <f t="shared" si="836"/>
        <v>167.68</v>
      </c>
    </row>
    <row r="5354" spans="1:23" x14ac:dyDescent="0.25">
      <c r="A5354">
        <f t="shared" si="837"/>
        <v>2016</v>
      </c>
      <c r="B5354" s="1">
        <v>42619</v>
      </c>
      <c r="C5354" s="1">
        <v>42625</v>
      </c>
      <c r="D5354" s="1" t="str">
        <f t="shared" si="830"/>
        <v>Sep</v>
      </c>
      <c r="E5354" t="s">
        <v>38</v>
      </c>
      <c r="F5354" t="s">
        <v>958</v>
      </c>
      <c r="G5354" t="s">
        <v>33</v>
      </c>
      <c r="H5354" t="s">
        <v>65</v>
      </c>
      <c r="I5354" t="s">
        <v>129</v>
      </c>
      <c r="J5354" t="s">
        <v>50</v>
      </c>
      <c r="K5354" t="s">
        <v>51</v>
      </c>
      <c r="L5354" s="2">
        <f t="shared" si="831"/>
        <v>311.0449000000001</v>
      </c>
      <c r="M5354" s="2">
        <f t="shared" si="832"/>
        <v>329.38400000000007</v>
      </c>
      <c r="N5354" s="2">
        <f t="shared" si="838"/>
        <v>18.339099999999974</v>
      </c>
      <c r="O5354" s="2">
        <f t="shared" si="833"/>
        <v>36.678199999999947</v>
      </c>
      <c r="P5354" s="2">
        <f t="shared" si="834"/>
        <v>658.76800000000014</v>
      </c>
      <c r="Q5354" s="2">
        <f t="shared" si="835"/>
        <v>5.5676960629538685</v>
      </c>
      <c r="R5354">
        <v>2</v>
      </c>
      <c r="S5354">
        <v>0.2</v>
      </c>
      <c r="T5354" s="2">
        <v>329.58400000000006</v>
      </c>
      <c r="U5354" s="3">
        <v>37.078199999999981</v>
      </c>
      <c r="V5354" s="4">
        <f t="shared" si="839"/>
        <v>5.6249999999999956</v>
      </c>
      <c r="W5354" s="2">
        <f t="shared" si="836"/>
        <v>659.16800000000012</v>
      </c>
    </row>
    <row r="5355" spans="1:23" x14ac:dyDescent="0.25">
      <c r="A5355">
        <f t="shared" si="837"/>
        <v>2016</v>
      </c>
      <c r="B5355" s="1">
        <v>42616</v>
      </c>
      <c r="C5355" s="1">
        <v>42619</v>
      </c>
      <c r="D5355" s="1" t="str">
        <f t="shared" si="830"/>
        <v>Sep</v>
      </c>
      <c r="E5355" t="s">
        <v>98</v>
      </c>
      <c r="F5355" t="s">
        <v>1258</v>
      </c>
      <c r="G5355" t="s">
        <v>33</v>
      </c>
      <c r="H5355" t="s">
        <v>26</v>
      </c>
      <c r="I5355" t="s">
        <v>987</v>
      </c>
      <c r="J5355" t="s">
        <v>36</v>
      </c>
      <c r="K5355" t="s">
        <v>53</v>
      </c>
      <c r="L5355" s="2">
        <f t="shared" si="831"/>
        <v>82.152299999999997</v>
      </c>
      <c r="M5355" s="2">
        <f t="shared" si="832"/>
        <v>87.28</v>
      </c>
      <c r="N5355" s="2">
        <f t="shared" si="838"/>
        <v>5.1277000000000044</v>
      </c>
      <c r="O5355" s="2">
        <f t="shared" si="833"/>
        <v>41.021600000000035</v>
      </c>
      <c r="P5355" s="2">
        <f t="shared" si="834"/>
        <v>698.24</v>
      </c>
      <c r="Q5355" s="2">
        <f t="shared" si="835"/>
        <v>5.8750000000000053</v>
      </c>
      <c r="R5355">
        <v>8</v>
      </c>
      <c r="S5355">
        <v>0</v>
      </c>
      <c r="T5355" s="2">
        <v>87.28</v>
      </c>
      <c r="U5355" s="3">
        <v>41.021599999999999</v>
      </c>
      <c r="V5355" s="4">
        <f t="shared" si="839"/>
        <v>5.875</v>
      </c>
      <c r="W5355" s="2">
        <f t="shared" si="836"/>
        <v>698.24</v>
      </c>
    </row>
    <row r="5356" spans="1:23" x14ac:dyDescent="0.25">
      <c r="A5356">
        <f t="shared" si="837"/>
        <v>2014</v>
      </c>
      <c r="B5356" s="1">
        <v>41772</v>
      </c>
      <c r="C5356" s="1">
        <v>41778</v>
      </c>
      <c r="D5356" s="1" t="str">
        <f t="shared" si="830"/>
        <v>May</v>
      </c>
      <c r="E5356" t="s">
        <v>38</v>
      </c>
      <c r="F5356" t="s">
        <v>2254</v>
      </c>
      <c r="G5356" t="s">
        <v>33</v>
      </c>
      <c r="H5356" t="s">
        <v>34</v>
      </c>
      <c r="I5356" t="s">
        <v>2011</v>
      </c>
      <c r="J5356" t="s">
        <v>28</v>
      </c>
      <c r="K5356" t="s">
        <v>31</v>
      </c>
      <c r="L5356" s="2">
        <f t="shared" si="831"/>
        <v>275.96280000000002</v>
      </c>
      <c r="M5356" s="2">
        <f t="shared" si="832"/>
        <v>279.25600000000003</v>
      </c>
      <c r="N5356" s="2">
        <f t="shared" si="838"/>
        <v>3.293200000000013</v>
      </c>
      <c r="O5356" s="2">
        <f t="shared" si="833"/>
        <v>19.759200000000078</v>
      </c>
      <c r="P5356" s="2">
        <f t="shared" si="834"/>
        <v>1675.5360000000001</v>
      </c>
      <c r="Q5356" s="2">
        <f t="shared" si="835"/>
        <v>1.1792763629071579</v>
      </c>
      <c r="R5356">
        <v>6</v>
      </c>
      <c r="S5356">
        <v>0.2</v>
      </c>
      <c r="T5356" s="2">
        <v>279.45600000000002</v>
      </c>
      <c r="U5356" s="3">
        <v>20.959199999999996</v>
      </c>
      <c r="V5356" s="4">
        <f t="shared" si="839"/>
        <v>1.2499999999999998</v>
      </c>
      <c r="W5356" s="2">
        <f t="shared" si="836"/>
        <v>1676.7360000000001</v>
      </c>
    </row>
    <row r="5357" spans="1:23" x14ac:dyDescent="0.25">
      <c r="A5357">
        <f t="shared" si="837"/>
        <v>2014</v>
      </c>
      <c r="B5357" s="1">
        <v>41772</v>
      </c>
      <c r="C5357" s="1">
        <v>41778</v>
      </c>
      <c r="D5357" s="1" t="str">
        <f t="shared" si="830"/>
        <v>May</v>
      </c>
      <c r="E5357" t="s">
        <v>38</v>
      </c>
      <c r="F5357" t="s">
        <v>2254</v>
      </c>
      <c r="G5357" t="s">
        <v>33</v>
      </c>
      <c r="H5357" t="s">
        <v>34</v>
      </c>
      <c r="I5357" t="s">
        <v>2546</v>
      </c>
      <c r="J5357" t="s">
        <v>36</v>
      </c>
      <c r="K5357" t="s">
        <v>60</v>
      </c>
      <c r="L5357" s="2">
        <f t="shared" si="831"/>
        <v>6.08</v>
      </c>
      <c r="M5357" s="2">
        <f t="shared" si="832"/>
        <v>8</v>
      </c>
      <c r="N5357" s="2">
        <f t="shared" si="838"/>
        <v>1.92</v>
      </c>
      <c r="O5357" s="2">
        <f t="shared" si="833"/>
        <v>3.84</v>
      </c>
      <c r="P5357" s="2">
        <f t="shared" si="834"/>
        <v>16</v>
      </c>
      <c r="Q5357" s="2">
        <f t="shared" si="835"/>
        <v>24</v>
      </c>
      <c r="R5357">
        <v>2</v>
      </c>
      <c r="S5357">
        <v>0</v>
      </c>
      <c r="T5357" s="2">
        <v>8</v>
      </c>
      <c r="U5357" s="3">
        <v>3.84</v>
      </c>
      <c r="V5357" s="4">
        <f t="shared" si="839"/>
        <v>24</v>
      </c>
      <c r="W5357" s="2">
        <f t="shared" si="836"/>
        <v>16</v>
      </c>
    </row>
    <row r="5358" spans="1:23" x14ac:dyDescent="0.25">
      <c r="A5358">
        <f t="shared" si="837"/>
        <v>2016</v>
      </c>
      <c r="B5358" s="1">
        <v>42642</v>
      </c>
      <c r="C5358" s="1">
        <v>42646</v>
      </c>
      <c r="D5358" s="1" t="str">
        <f t="shared" si="830"/>
        <v>Sep</v>
      </c>
      <c r="E5358" t="s">
        <v>38</v>
      </c>
      <c r="F5358" t="s">
        <v>1557</v>
      </c>
      <c r="G5358" t="s">
        <v>25</v>
      </c>
      <c r="H5358" t="s">
        <v>34</v>
      </c>
      <c r="I5358" t="s">
        <v>1929</v>
      </c>
      <c r="J5358" t="s">
        <v>36</v>
      </c>
      <c r="K5358" t="s">
        <v>53</v>
      </c>
      <c r="L5358" s="2">
        <f t="shared" si="831"/>
        <v>25.333200000000001</v>
      </c>
      <c r="M5358" s="2">
        <f t="shared" si="832"/>
        <v>27.040000000000003</v>
      </c>
      <c r="N5358" s="2">
        <f t="shared" si="838"/>
        <v>1.7068000000000012</v>
      </c>
      <c r="O5358" s="2">
        <f t="shared" si="833"/>
        <v>8.534000000000006</v>
      </c>
      <c r="P5358" s="2">
        <f t="shared" si="834"/>
        <v>135.20000000000002</v>
      </c>
      <c r="Q5358" s="2">
        <f t="shared" si="835"/>
        <v>6.3121301775147964</v>
      </c>
      <c r="R5358">
        <v>5</v>
      </c>
      <c r="S5358">
        <v>0.2</v>
      </c>
      <c r="T5358" s="2">
        <v>27.240000000000002</v>
      </c>
      <c r="U5358" s="3">
        <v>9.5339999999999971</v>
      </c>
      <c r="V5358" s="4">
        <f t="shared" si="839"/>
        <v>6.9999999999999964</v>
      </c>
      <c r="W5358" s="2">
        <f t="shared" si="836"/>
        <v>136.20000000000002</v>
      </c>
    </row>
    <row r="5359" spans="1:23" x14ac:dyDescent="0.25">
      <c r="A5359">
        <f t="shared" si="837"/>
        <v>2014</v>
      </c>
      <c r="B5359" s="1">
        <v>41856</v>
      </c>
      <c r="C5359" s="1">
        <v>41862</v>
      </c>
      <c r="D5359" s="1" t="str">
        <f t="shared" si="830"/>
        <v>Aug</v>
      </c>
      <c r="E5359" t="s">
        <v>38</v>
      </c>
      <c r="F5359" t="s">
        <v>687</v>
      </c>
      <c r="G5359" t="s">
        <v>25</v>
      </c>
      <c r="H5359" t="s">
        <v>34</v>
      </c>
      <c r="I5359" t="s">
        <v>1465</v>
      </c>
      <c r="J5359" t="s">
        <v>50</v>
      </c>
      <c r="K5359" t="s">
        <v>86</v>
      </c>
      <c r="L5359" s="2">
        <f t="shared" si="831"/>
        <v>14.724</v>
      </c>
      <c r="M5359" s="2">
        <f t="shared" si="832"/>
        <v>16.36</v>
      </c>
      <c r="N5359" s="2">
        <f t="shared" si="838"/>
        <v>1.6359999999999992</v>
      </c>
      <c r="O5359" s="2">
        <f t="shared" si="833"/>
        <v>1.6359999999999992</v>
      </c>
      <c r="P5359" s="2">
        <f t="shared" si="834"/>
        <v>16.36</v>
      </c>
      <c r="Q5359" s="2">
        <f t="shared" si="835"/>
        <v>9.9999999999999947</v>
      </c>
      <c r="R5359">
        <v>1</v>
      </c>
      <c r="S5359">
        <v>0</v>
      </c>
      <c r="T5359" s="2">
        <v>16.36</v>
      </c>
      <c r="U5359" s="3">
        <v>1.6359999999999992</v>
      </c>
      <c r="V5359" s="4">
        <f t="shared" si="839"/>
        <v>9.9999999999999947</v>
      </c>
      <c r="W5359" s="2">
        <f t="shared" si="836"/>
        <v>16.36</v>
      </c>
    </row>
    <row r="5360" spans="1:23" x14ac:dyDescent="0.25">
      <c r="A5360">
        <f t="shared" si="837"/>
        <v>2014</v>
      </c>
      <c r="B5360" s="1">
        <v>41856</v>
      </c>
      <c r="C5360" s="1">
        <v>41862</v>
      </c>
      <c r="D5360" s="1" t="str">
        <f t="shared" si="830"/>
        <v>Aug</v>
      </c>
      <c r="E5360" t="s">
        <v>38</v>
      </c>
      <c r="F5360" t="s">
        <v>687</v>
      </c>
      <c r="G5360" t="s">
        <v>25</v>
      </c>
      <c r="H5360" t="s">
        <v>34</v>
      </c>
      <c r="I5360" t="s">
        <v>2322</v>
      </c>
      <c r="J5360" t="s">
        <v>36</v>
      </c>
      <c r="K5360" t="s">
        <v>43</v>
      </c>
      <c r="L5360" s="2">
        <f t="shared" si="831"/>
        <v>15.464400000000001</v>
      </c>
      <c r="M5360" s="2">
        <f t="shared" si="832"/>
        <v>15.78</v>
      </c>
      <c r="N5360" s="2">
        <f t="shared" si="838"/>
        <v>0.3155999999999981</v>
      </c>
      <c r="O5360" s="2">
        <f t="shared" si="833"/>
        <v>0.63119999999999621</v>
      </c>
      <c r="P5360" s="2">
        <f t="shared" si="834"/>
        <v>31.56</v>
      </c>
      <c r="Q5360" s="2">
        <f t="shared" si="835"/>
        <v>1.999999999999988</v>
      </c>
      <c r="R5360">
        <v>2</v>
      </c>
      <c r="S5360">
        <v>0</v>
      </c>
      <c r="T5360" s="2">
        <v>15.78</v>
      </c>
      <c r="U5360" s="3">
        <v>0.63119999999999798</v>
      </c>
      <c r="V5360" s="4">
        <f t="shared" si="839"/>
        <v>1.9999999999999938</v>
      </c>
      <c r="W5360" s="2">
        <f t="shared" si="836"/>
        <v>31.56</v>
      </c>
    </row>
    <row r="5361" spans="1:23" x14ac:dyDescent="0.25">
      <c r="A5361">
        <f t="shared" si="837"/>
        <v>2014</v>
      </c>
      <c r="B5361" s="1">
        <v>41856</v>
      </c>
      <c r="C5361" s="1">
        <v>41862</v>
      </c>
      <c r="D5361" s="1" t="str">
        <f t="shared" si="830"/>
        <v>Aug</v>
      </c>
      <c r="E5361" t="s">
        <v>38</v>
      </c>
      <c r="F5361" t="s">
        <v>687</v>
      </c>
      <c r="G5361" t="s">
        <v>25</v>
      </c>
      <c r="H5361" t="s">
        <v>34</v>
      </c>
      <c r="I5361" t="s">
        <v>1868</v>
      </c>
      <c r="J5361" t="s">
        <v>36</v>
      </c>
      <c r="K5361" t="s">
        <v>48</v>
      </c>
      <c r="L5361" s="2">
        <f t="shared" si="831"/>
        <v>39.5428</v>
      </c>
      <c r="M5361" s="2">
        <f t="shared" si="832"/>
        <v>45.98</v>
      </c>
      <c r="N5361" s="2">
        <f t="shared" si="838"/>
        <v>6.4371999999999971</v>
      </c>
      <c r="O5361" s="2">
        <f t="shared" si="833"/>
        <v>12.874399999999994</v>
      </c>
      <c r="P5361" s="2">
        <f t="shared" si="834"/>
        <v>91.96</v>
      </c>
      <c r="Q5361" s="2">
        <f t="shared" si="835"/>
        <v>13.999999999999996</v>
      </c>
      <c r="R5361">
        <v>2</v>
      </c>
      <c r="S5361">
        <v>0</v>
      </c>
      <c r="T5361" s="2">
        <v>45.98</v>
      </c>
      <c r="U5361" s="3">
        <v>12.874400000000001</v>
      </c>
      <c r="V5361" s="4">
        <f t="shared" si="839"/>
        <v>14.000000000000002</v>
      </c>
      <c r="W5361" s="2">
        <f t="shared" si="836"/>
        <v>91.96</v>
      </c>
    </row>
    <row r="5362" spans="1:23" x14ac:dyDescent="0.25">
      <c r="A5362">
        <f t="shared" si="837"/>
        <v>2017</v>
      </c>
      <c r="B5362" s="1">
        <v>42839</v>
      </c>
      <c r="C5362" s="1">
        <v>42843</v>
      </c>
      <c r="D5362" s="1" t="str">
        <f t="shared" si="830"/>
        <v>Apr</v>
      </c>
      <c r="E5362" t="s">
        <v>38</v>
      </c>
      <c r="F5362" t="s">
        <v>236</v>
      </c>
      <c r="G5362" t="s">
        <v>33</v>
      </c>
      <c r="H5362" t="s">
        <v>26</v>
      </c>
      <c r="I5362" t="s">
        <v>1408</v>
      </c>
      <c r="J5362" t="s">
        <v>28</v>
      </c>
      <c r="K5362" t="s">
        <v>29</v>
      </c>
      <c r="L5362" s="2">
        <f t="shared" si="831"/>
        <v>202.29940000000002</v>
      </c>
      <c r="M5362" s="2">
        <f t="shared" si="832"/>
        <v>198.07200000000003</v>
      </c>
      <c r="N5362" s="2">
        <f t="shared" si="838"/>
        <v>-4.2273999999999887</v>
      </c>
      <c r="O5362" s="2">
        <f t="shared" si="833"/>
        <v>-33.81919999999991</v>
      </c>
      <c r="P5362" s="2">
        <f t="shared" si="834"/>
        <v>1584.5760000000002</v>
      </c>
      <c r="Q5362" s="2">
        <f t="shared" si="835"/>
        <v>-2.1342744052667655</v>
      </c>
      <c r="R5362">
        <v>8</v>
      </c>
      <c r="S5362">
        <v>0.2</v>
      </c>
      <c r="T5362" s="2">
        <v>198.27200000000002</v>
      </c>
      <c r="U5362" s="3">
        <v>-32.219200000000022</v>
      </c>
      <c r="V5362" s="4">
        <f t="shared" si="839"/>
        <v>-2.0312500000000009</v>
      </c>
      <c r="W5362" s="2">
        <f t="shared" si="836"/>
        <v>1586.1760000000002</v>
      </c>
    </row>
    <row r="5363" spans="1:23" x14ac:dyDescent="0.25">
      <c r="A5363">
        <f t="shared" si="837"/>
        <v>2017</v>
      </c>
      <c r="B5363" s="1">
        <v>42895</v>
      </c>
      <c r="C5363" s="1">
        <v>42896</v>
      </c>
      <c r="D5363" s="1" t="str">
        <f t="shared" si="830"/>
        <v>Jun</v>
      </c>
      <c r="E5363" t="s">
        <v>98</v>
      </c>
      <c r="F5363" t="s">
        <v>1761</v>
      </c>
      <c r="G5363" t="s">
        <v>33</v>
      </c>
      <c r="H5363" t="s">
        <v>65</v>
      </c>
      <c r="I5363" t="s">
        <v>1135</v>
      </c>
      <c r="J5363" t="s">
        <v>36</v>
      </c>
      <c r="K5363" t="s">
        <v>43</v>
      </c>
      <c r="L5363" s="2">
        <f t="shared" si="831"/>
        <v>709.94860000000006</v>
      </c>
      <c r="M5363" s="2">
        <f t="shared" si="832"/>
        <v>720.56000000000006</v>
      </c>
      <c r="N5363" s="2">
        <f t="shared" si="838"/>
        <v>10.611400000000003</v>
      </c>
      <c r="O5363" s="2">
        <f t="shared" si="833"/>
        <v>53.057000000000016</v>
      </c>
      <c r="P5363" s="2">
        <f t="shared" si="834"/>
        <v>3602.8</v>
      </c>
      <c r="Q5363" s="2">
        <f t="shared" si="835"/>
        <v>1.4726601532141672</v>
      </c>
      <c r="R5363">
        <v>5</v>
      </c>
      <c r="S5363">
        <v>0.2</v>
      </c>
      <c r="T5363" s="2">
        <v>720.7600000000001</v>
      </c>
      <c r="U5363" s="3">
        <v>54.056999999999988</v>
      </c>
      <c r="V5363" s="4">
        <f t="shared" si="839"/>
        <v>1.4999999999999993</v>
      </c>
      <c r="W5363" s="2">
        <f t="shared" si="836"/>
        <v>3603.8000000000006</v>
      </c>
    </row>
    <row r="5364" spans="1:23" x14ac:dyDescent="0.25">
      <c r="A5364">
        <f t="shared" si="837"/>
        <v>2016</v>
      </c>
      <c r="B5364" s="1">
        <v>42733</v>
      </c>
      <c r="C5364" s="1">
        <v>42737</v>
      </c>
      <c r="D5364" s="1" t="str">
        <f t="shared" si="830"/>
        <v>Dec</v>
      </c>
      <c r="E5364" t="s">
        <v>38</v>
      </c>
      <c r="F5364" t="s">
        <v>999</v>
      </c>
      <c r="G5364" t="s">
        <v>25</v>
      </c>
      <c r="H5364" t="s">
        <v>65</v>
      </c>
      <c r="I5364" t="s">
        <v>2286</v>
      </c>
      <c r="J5364" t="s">
        <v>28</v>
      </c>
      <c r="K5364" t="s">
        <v>46</v>
      </c>
      <c r="L5364" s="2">
        <f t="shared" si="831"/>
        <v>66.561599999999999</v>
      </c>
      <c r="M5364" s="2">
        <f t="shared" si="832"/>
        <v>70.56</v>
      </c>
      <c r="N5364" s="2">
        <f t="shared" si="838"/>
        <v>3.9984000000000037</v>
      </c>
      <c r="O5364" s="2">
        <f t="shared" si="833"/>
        <v>23.990400000000022</v>
      </c>
      <c r="P5364" s="2">
        <f t="shared" si="834"/>
        <v>423.36</v>
      </c>
      <c r="Q5364" s="2">
        <f t="shared" si="835"/>
        <v>5.6666666666666723</v>
      </c>
      <c r="R5364">
        <v>6</v>
      </c>
      <c r="S5364">
        <v>0</v>
      </c>
      <c r="T5364" s="2">
        <v>70.56</v>
      </c>
      <c r="U5364" s="3">
        <v>23.990399999999994</v>
      </c>
      <c r="V5364" s="4">
        <f t="shared" si="839"/>
        <v>5.6666666666666652</v>
      </c>
      <c r="W5364" s="2">
        <f t="shared" si="836"/>
        <v>423.36</v>
      </c>
    </row>
    <row r="5365" spans="1:23" x14ac:dyDescent="0.25">
      <c r="A5365">
        <f t="shared" si="837"/>
        <v>2016</v>
      </c>
      <c r="B5365" s="1">
        <v>42733</v>
      </c>
      <c r="C5365" s="1">
        <v>42737</v>
      </c>
      <c r="D5365" s="1" t="str">
        <f t="shared" si="830"/>
        <v>Dec</v>
      </c>
      <c r="E5365" t="s">
        <v>38</v>
      </c>
      <c r="F5365" t="s">
        <v>999</v>
      </c>
      <c r="G5365" t="s">
        <v>25</v>
      </c>
      <c r="H5365" t="s">
        <v>65</v>
      </c>
      <c r="I5365" t="s">
        <v>2040</v>
      </c>
      <c r="J5365" t="s">
        <v>36</v>
      </c>
      <c r="K5365" t="s">
        <v>55</v>
      </c>
      <c r="L5365" s="2">
        <f t="shared" si="831"/>
        <v>70.485599999999991</v>
      </c>
      <c r="M5365" s="2">
        <f t="shared" si="832"/>
        <v>81.96</v>
      </c>
      <c r="N5365" s="2">
        <f t="shared" si="838"/>
        <v>11.474400000000003</v>
      </c>
      <c r="O5365" s="2">
        <f t="shared" si="833"/>
        <v>22.948800000000006</v>
      </c>
      <c r="P5365" s="2">
        <f t="shared" si="834"/>
        <v>163.92</v>
      </c>
      <c r="Q5365" s="2">
        <f t="shared" si="835"/>
        <v>14.000000000000004</v>
      </c>
      <c r="R5365">
        <v>2</v>
      </c>
      <c r="S5365">
        <v>0</v>
      </c>
      <c r="T5365" s="2">
        <v>81.96</v>
      </c>
      <c r="U5365" s="3">
        <v>22.948799999999999</v>
      </c>
      <c r="V5365" s="4">
        <f t="shared" si="839"/>
        <v>14.000000000000002</v>
      </c>
      <c r="W5365" s="2">
        <f t="shared" si="836"/>
        <v>163.92</v>
      </c>
    </row>
    <row r="5366" spans="1:23" x14ac:dyDescent="0.25">
      <c r="A5366">
        <f t="shared" si="837"/>
        <v>2014</v>
      </c>
      <c r="B5366" s="1">
        <v>41657</v>
      </c>
      <c r="C5366" s="1">
        <v>41660</v>
      </c>
      <c r="D5366" s="1" t="str">
        <f t="shared" si="830"/>
        <v>Jan</v>
      </c>
      <c r="E5366" t="s">
        <v>23</v>
      </c>
      <c r="F5366" t="s">
        <v>2261</v>
      </c>
      <c r="G5366" t="s">
        <v>33</v>
      </c>
      <c r="H5366" t="s">
        <v>34</v>
      </c>
      <c r="I5366" t="s">
        <v>1905</v>
      </c>
      <c r="J5366" t="s">
        <v>36</v>
      </c>
      <c r="K5366" t="s">
        <v>55</v>
      </c>
      <c r="L5366" s="2">
        <f t="shared" si="831"/>
        <v>63.242400000000004</v>
      </c>
      <c r="M5366" s="2">
        <f t="shared" si="832"/>
        <v>64.664000000000001</v>
      </c>
      <c r="N5366" s="2">
        <f t="shared" si="838"/>
        <v>1.421599999999998</v>
      </c>
      <c r="O5366" s="2">
        <f t="shared" si="833"/>
        <v>5.6863999999999919</v>
      </c>
      <c r="P5366" s="2">
        <f t="shared" si="834"/>
        <v>258.65600000000001</v>
      </c>
      <c r="Q5366" s="2">
        <f t="shared" si="835"/>
        <v>2.198441172831866</v>
      </c>
      <c r="R5366">
        <v>4</v>
      </c>
      <c r="S5366">
        <v>0.2</v>
      </c>
      <c r="T5366" s="2">
        <v>64.864000000000004</v>
      </c>
      <c r="U5366" s="3">
        <v>6.4864000000000033</v>
      </c>
      <c r="V5366" s="4">
        <f t="shared" si="839"/>
        <v>2.5000000000000013</v>
      </c>
      <c r="W5366" s="2">
        <f t="shared" si="836"/>
        <v>259.45600000000002</v>
      </c>
    </row>
    <row r="5367" spans="1:23" x14ac:dyDescent="0.25">
      <c r="A5367">
        <f t="shared" si="837"/>
        <v>2016</v>
      </c>
      <c r="B5367" s="1">
        <v>42694</v>
      </c>
      <c r="C5367" s="1">
        <v>42698</v>
      </c>
      <c r="D5367" s="1" t="str">
        <f t="shared" si="830"/>
        <v>Nov</v>
      </c>
      <c r="E5367" t="s">
        <v>38</v>
      </c>
      <c r="F5367" t="s">
        <v>1792</v>
      </c>
      <c r="G5367" t="s">
        <v>25</v>
      </c>
      <c r="H5367" t="s">
        <v>65</v>
      </c>
      <c r="I5367" t="s">
        <v>1324</v>
      </c>
      <c r="J5367" t="s">
        <v>50</v>
      </c>
      <c r="K5367" t="s">
        <v>51</v>
      </c>
      <c r="L5367" s="2">
        <f t="shared" si="831"/>
        <v>137.96270000000001</v>
      </c>
      <c r="M5367" s="2">
        <f t="shared" si="832"/>
        <v>150.99200000000002</v>
      </c>
      <c r="N5367" s="2">
        <f t="shared" si="838"/>
        <v>13.029300000000006</v>
      </c>
      <c r="O5367" s="2">
        <f t="shared" si="833"/>
        <v>13.029300000000006</v>
      </c>
      <c r="P5367" s="2">
        <f t="shared" si="834"/>
        <v>150.99200000000002</v>
      </c>
      <c r="Q5367" s="2">
        <f t="shared" si="835"/>
        <v>8.6291326692804962</v>
      </c>
      <c r="R5367">
        <v>1</v>
      </c>
      <c r="S5367">
        <v>0.2</v>
      </c>
      <c r="T5367" s="2">
        <v>151.19200000000001</v>
      </c>
      <c r="U5367" s="3">
        <v>13.229299999999995</v>
      </c>
      <c r="V5367" s="4">
        <f t="shared" si="839"/>
        <v>8.7499999999999964</v>
      </c>
      <c r="W5367" s="2">
        <f t="shared" si="836"/>
        <v>151.19200000000001</v>
      </c>
    </row>
    <row r="5368" spans="1:23" x14ac:dyDescent="0.25">
      <c r="A5368">
        <f t="shared" si="837"/>
        <v>2017</v>
      </c>
      <c r="B5368" s="1">
        <v>42896</v>
      </c>
      <c r="C5368" s="1">
        <v>42901</v>
      </c>
      <c r="D5368" s="1" t="str">
        <f t="shared" si="830"/>
        <v>Jun</v>
      </c>
      <c r="E5368" t="s">
        <v>38</v>
      </c>
      <c r="F5368" t="s">
        <v>754</v>
      </c>
      <c r="G5368" t="s">
        <v>25</v>
      </c>
      <c r="H5368" t="s">
        <v>34</v>
      </c>
      <c r="I5368" t="s">
        <v>1062</v>
      </c>
      <c r="J5368" t="s">
        <v>50</v>
      </c>
      <c r="K5368" t="s">
        <v>51</v>
      </c>
      <c r="L5368" s="2">
        <f t="shared" si="831"/>
        <v>86.186700000000016</v>
      </c>
      <c r="M5368" s="2">
        <f t="shared" si="832"/>
        <v>88.576000000000008</v>
      </c>
      <c r="N5368" s="2">
        <f t="shared" si="838"/>
        <v>2.3892999999999915</v>
      </c>
      <c r="O5368" s="2">
        <f t="shared" si="833"/>
        <v>7.1678999999999746</v>
      </c>
      <c r="P5368" s="2">
        <f t="shared" si="834"/>
        <v>265.72800000000001</v>
      </c>
      <c r="Q5368" s="2">
        <f t="shared" si="835"/>
        <v>2.6974575505780249</v>
      </c>
      <c r="R5368">
        <v>3</v>
      </c>
      <c r="S5368">
        <v>0.2</v>
      </c>
      <c r="T5368" s="2">
        <v>88.77600000000001</v>
      </c>
      <c r="U5368" s="3">
        <v>7.7679000000000009</v>
      </c>
      <c r="V5368" s="4">
        <f t="shared" si="839"/>
        <v>2.9166666666666665</v>
      </c>
      <c r="W5368" s="2">
        <f t="shared" si="836"/>
        <v>266.32800000000003</v>
      </c>
    </row>
    <row r="5369" spans="1:23" x14ac:dyDescent="0.25">
      <c r="A5369">
        <f t="shared" si="837"/>
        <v>2017</v>
      </c>
      <c r="B5369" s="1">
        <v>42896</v>
      </c>
      <c r="C5369" s="1">
        <v>42901</v>
      </c>
      <c r="D5369" s="1" t="str">
        <f t="shared" si="830"/>
        <v>Jun</v>
      </c>
      <c r="E5369" t="s">
        <v>38</v>
      </c>
      <c r="F5369" t="s">
        <v>754</v>
      </c>
      <c r="G5369" t="s">
        <v>25</v>
      </c>
      <c r="H5369" t="s">
        <v>34</v>
      </c>
      <c r="I5369" t="s">
        <v>442</v>
      </c>
      <c r="J5369" t="s">
        <v>36</v>
      </c>
      <c r="K5369" t="s">
        <v>37</v>
      </c>
      <c r="L5369" s="2">
        <f t="shared" si="831"/>
        <v>10.201700000000001</v>
      </c>
      <c r="M5369" s="2">
        <f t="shared" si="832"/>
        <v>11.56</v>
      </c>
      <c r="N5369" s="2">
        <f t="shared" si="838"/>
        <v>1.3582999999999998</v>
      </c>
      <c r="O5369" s="2">
        <f t="shared" si="833"/>
        <v>5.4331999999999994</v>
      </c>
      <c r="P5369" s="2">
        <f t="shared" si="834"/>
        <v>46.24</v>
      </c>
      <c r="Q5369" s="2">
        <f t="shared" si="835"/>
        <v>11.749999999999998</v>
      </c>
      <c r="R5369">
        <v>4</v>
      </c>
      <c r="S5369">
        <v>0</v>
      </c>
      <c r="T5369" s="2">
        <v>11.56</v>
      </c>
      <c r="U5369" s="3">
        <v>5.4332000000000003</v>
      </c>
      <c r="V5369" s="4">
        <f t="shared" si="839"/>
        <v>11.75</v>
      </c>
      <c r="W5369" s="2">
        <f t="shared" si="836"/>
        <v>46.24</v>
      </c>
    </row>
    <row r="5370" spans="1:23" x14ac:dyDescent="0.25">
      <c r="A5370">
        <f t="shared" si="837"/>
        <v>2017</v>
      </c>
      <c r="B5370" s="1">
        <v>42896</v>
      </c>
      <c r="C5370" s="1">
        <v>42901</v>
      </c>
      <c r="D5370" s="1" t="str">
        <f t="shared" si="830"/>
        <v>Jun</v>
      </c>
      <c r="E5370" t="s">
        <v>38</v>
      </c>
      <c r="F5370" t="s">
        <v>754</v>
      </c>
      <c r="G5370" t="s">
        <v>25</v>
      </c>
      <c r="H5370" t="s">
        <v>34</v>
      </c>
      <c r="I5370" t="s">
        <v>394</v>
      </c>
      <c r="J5370" t="s">
        <v>36</v>
      </c>
      <c r="K5370" t="s">
        <v>43</v>
      </c>
      <c r="L5370" s="2">
        <f t="shared" si="831"/>
        <v>11.685</v>
      </c>
      <c r="M5370" s="2">
        <f t="shared" si="832"/>
        <v>15.58</v>
      </c>
      <c r="N5370" s="2">
        <f t="shared" si="838"/>
        <v>3.8949999999999996</v>
      </c>
      <c r="O5370" s="2">
        <f t="shared" si="833"/>
        <v>3.8949999999999996</v>
      </c>
      <c r="P5370" s="2">
        <f t="shared" si="834"/>
        <v>15.58</v>
      </c>
      <c r="Q5370" s="2">
        <f t="shared" si="835"/>
        <v>24.999999999999996</v>
      </c>
      <c r="R5370">
        <v>1</v>
      </c>
      <c r="S5370">
        <v>0</v>
      </c>
      <c r="T5370" s="2">
        <v>15.58</v>
      </c>
      <c r="U5370" s="3">
        <v>3.8949999999999996</v>
      </c>
      <c r="V5370" s="4">
        <f t="shared" si="839"/>
        <v>24.999999999999996</v>
      </c>
      <c r="W5370" s="2">
        <f t="shared" si="836"/>
        <v>15.58</v>
      </c>
    </row>
    <row r="5371" spans="1:23" x14ac:dyDescent="0.25">
      <c r="A5371">
        <f t="shared" si="837"/>
        <v>2017</v>
      </c>
      <c r="B5371" s="1">
        <v>42988</v>
      </c>
      <c r="C5371" s="1">
        <v>42991</v>
      </c>
      <c r="D5371" s="1" t="str">
        <f t="shared" si="830"/>
        <v>Sep</v>
      </c>
      <c r="E5371" t="s">
        <v>98</v>
      </c>
      <c r="F5371" t="s">
        <v>610</v>
      </c>
      <c r="G5371" t="s">
        <v>33</v>
      </c>
      <c r="H5371" t="s">
        <v>80</v>
      </c>
      <c r="I5371" t="s">
        <v>2547</v>
      </c>
      <c r="J5371" t="s">
        <v>36</v>
      </c>
      <c r="K5371" t="s">
        <v>60</v>
      </c>
      <c r="L5371" s="2">
        <f t="shared" si="831"/>
        <v>75.487200000000001</v>
      </c>
      <c r="M5371" s="2">
        <f t="shared" si="832"/>
        <v>84.855999999999995</v>
      </c>
      <c r="N5371" s="2">
        <f t="shared" si="838"/>
        <v>9.3687999999999931</v>
      </c>
      <c r="O5371" s="2">
        <f t="shared" si="833"/>
        <v>28.106399999999979</v>
      </c>
      <c r="P5371" s="2">
        <f t="shared" si="834"/>
        <v>254.56799999999998</v>
      </c>
      <c r="Q5371" s="2">
        <f t="shared" si="835"/>
        <v>11.040822098614116</v>
      </c>
      <c r="R5371">
        <v>3</v>
      </c>
      <c r="S5371">
        <v>0.2</v>
      </c>
      <c r="T5371" s="2">
        <v>85.055999999999997</v>
      </c>
      <c r="U5371" s="3">
        <v>28.706399999999991</v>
      </c>
      <c r="V5371" s="4">
        <f t="shared" si="839"/>
        <v>11.249999999999996</v>
      </c>
      <c r="W5371" s="2">
        <f t="shared" si="836"/>
        <v>255.16800000000001</v>
      </c>
    </row>
    <row r="5372" spans="1:23" x14ac:dyDescent="0.25">
      <c r="A5372">
        <f t="shared" si="837"/>
        <v>2017</v>
      </c>
      <c r="B5372" s="1">
        <v>42833</v>
      </c>
      <c r="C5372" s="1">
        <v>42837</v>
      </c>
      <c r="D5372" s="1" t="str">
        <f t="shared" si="830"/>
        <v>Apr</v>
      </c>
      <c r="E5372" t="s">
        <v>38</v>
      </c>
      <c r="F5372" t="s">
        <v>1523</v>
      </c>
      <c r="G5372" t="s">
        <v>33</v>
      </c>
      <c r="H5372" t="s">
        <v>65</v>
      </c>
      <c r="I5372" t="s">
        <v>2054</v>
      </c>
      <c r="J5372" t="s">
        <v>28</v>
      </c>
      <c r="K5372" t="s">
        <v>46</v>
      </c>
      <c r="L5372" s="2">
        <f t="shared" si="831"/>
        <v>238.34519999999998</v>
      </c>
      <c r="M5372" s="2">
        <f t="shared" si="832"/>
        <v>273.95999999999998</v>
      </c>
      <c r="N5372" s="2">
        <f t="shared" si="838"/>
        <v>35.614800000000002</v>
      </c>
      <c r="O5372" s="2">
        <f t="shared" si="833"/>
        <v>71.229600000000005</v>
      </c>
      <c r="P5372" s="2">
        <f t="shared" si="834"/>
        <v>547.91999999999996</v>
      </c>
      <c r="Q5372" s="2">
        <f t="shared" si="835"/>
        <v>13.000000000000004</v>
      </c>
      <c r="R5372">
        <v>2</v>
      </c>
      <c r="S5372">
        <v>0</v>
      </c>
      <c r="T5372" s="2">
        <v>273.95999999999998</v>
      </c>
      <c r="U5372" s="3">
        <v>71.229600000000005</v>
      </c>
      <c r="V5372" s="4">
        <f t="shared" si="839"/>
        <v>13.000000000000004</v>
      </c>
      <c r="W5372" s="2">
        <f t="shared" si="836"/>
        <v>547.91999999999996</v>
      </c>
    </row>
    <row r="5373" spans="1:23" x14ac:dyDescent="0.25">
      <c r="A5373">
        <f t="shared" si="837"/>
        <v>2017</v>
      </c>
      <c r="B5373" s="1">
        <v>42833</v>
      </c>
      <c r="C5373" s="1">
        <v>42837</v>
      </c>
      <c r="D5373" s="1" t="str">
        <f t="shared" si="830"/>
        <v>Apr</v>
      </c>
      <c r="E5373" t="s">
        <v>38</v>
      </c>
      <c r="F5373" t="s">
        <v>1523</v>
      </c>
      <c r="G5373" t="s">
        <v>33</v>
      </c>
      <c r="H5373" t="s">
        <v>65</v>
      </c>
      <c r="I5373" t="s">
        <v>1149</v>
      </c>
      <c r="J5373" t="s">
        <v>28</v>
      </c>
      <c r="K5373" t="s">
        <v>46</v>
      </c>
      <c r="L5373" s="2">
        <f t="shared" si="831"/>
        <v>280.30199999999996</v>
      </c>
      <c r="M5373" s="2">
        <f t="shared" si="832"/>
        <v>306.89999999999998</v>
      </c>
      <c r="N5373" s="2">
        <f t="shared" si="838"/>
        <v>26.598000000000013</v>
      </c>
      <c r="O5373" s="2">
        <f t="shared" si="833"/>
        <v>79.79400000000004</v>
      </c>
      <c r="P5373" s="2">
        <f t="shared" si="834"/>
        <v>920.69999999999993</v>
      </c>
      <c r="Q5373" s="2">
        <f t="shared" si="835"/>
        <v>8.6666666666666714</v>
      </c>
      <c r="R5373">
        <v>3</v>
      </c>
      <c r="S5373">
        <v>0</v>
      </c>
      <c r="T5373" s="2">
        <v>306.89999999999998</v>
      </c>
      <c r="U5373" s="3">
        <v>79.793999999999997</v>
      </c>
      <c r="V5373" s="4">
        <f t="shared" si="839"/>
        <v>8.6666666666666679</v>
      </c>
      <c r="W5373" s="2">
        <f t="shared" si="836"/>
        <v>920.69999999999993</v>
      </c>
    </row>
    <row r="5374" spans="1:23" x14ac:dyDescent="0.25">
      <c r="A5374">
        <f t="shared" si="837"/>
        <v>2015</v>
      </c>
      <c r="B5374" s="1">
        <v>42301</v>
      </c>
      <c r="C5374" s="1">
        <v>42307</v>
      </c>
      <c r="D5374" s="1" t="str">
        <f t="shared" si="830"/>
        <v>Oct</v>
      </c>
      <c r="E5374" t="s">
        <v>38</v>
      </c>
      <c r="F5374" t="s">
        <v>425</v>
      </c>
      <c r="G5374" t="s">
        <v>33</v>
      </c>
      <c r="H5374" t="s">
        <v>65</v>
      </c>
      <c r="I5374" t="s">
        <v>181</v>
      </c>
      <c r="J5374" t="s">
        <v>36</v>
      </c>
      <c r="K5374" t="s">
        <v>60</v>
      </c>
      <c r="L5374" s="2">
        <f t="shared" si="831"/>
        <v>13.737600000000004</v>
      </c>
      <c r="M5374" s="2">
        <f t="shared" si="832"/>
        <v>15.352000000000004</v>
      </c>
      <c r="N5374" s="2">
        <f t="shared" si="838"/>
        <v>1.6143999999999998</v>
      </c>
      <c r="O5374" s="2">
        <f t="shared" si="833"/>
        <v>4.8431999999999995</v>
      </c>
      <c r="P5374" s="2">
        <f t="shared" si="834"/>
        <v>46.056000000000012</v>
      </c>
      <c r="Q5374" s="2">
        <f t="shared" si="835"/>
        <v>10.515893694632618</v>
      </c>
      <c r="R5374">
        <v>3</v>
      </c>
      <c r="S5374">
        <v>0.2</v>
      </c>
      <c r="T5374" s="2">
        <v>15.552000000000003</v>
      </c>
      <c r="U5374" s="3">
        <v>5.4432</v>
      </c>
      <c r="V5374" s="4">
        <f t="shared" si="839"/>
        <v>11.666666666666666</v>
      </c>
      <c r="W5374" s="2">
        <f t="shared" si="836"/>
        <v>46.656000000000006</v>
      </c>
    </row>
    <row r="5375" spans="1:23" x14ac:dyDescent="0.25">
      <c r="A5375">
        <f t="shared" si="837"/>
        <v>2015</v>
      </c>
      <c r="B5375" s="1">
        <v>42301</v>
      </c>
      <c r="C5375" s="1">
        <v>42307</v>
      </c>
      <c r="D5375" s="1" t="str">
        <f t="shared" si="830"/>
        <v>Oct</v>
      </c>
      <c r="E5375" t="s">
        <v>38</v>
      </c>
      <c r="F5375" t="s">
        <v>425</v>
      </c>
      <c r="G5375" t="s">
        <v>33</v>
      </c>
      <c r="H5375" t="s">
        <v>65</v>
      </c>
      <c r="I5375" t="s">
        <v>383</v>
      </c>
      <c r="J5375" t="s">
        <v>28</v>
      </c>
      <c r="K5375" t="s">
        <v>41</v>
      </c>
      <c r="L5375" s="2">
        <f t="shared" si="831"/>
        <v>357.28559999999999</v>
      </c>
      <c r="M5375" s="2">
        <f t="shared" si="832"/>
        <v>347.06099999999998</v>
      </c>
      <c r="N5375" s="2">
        <f t="shared" si="838"/>
        <v>-10.224600000000009</v>
      </c>
      <c r="O5375" s="2">
        <f t="shared" si="833"/>
        <v>-71.572200000000066</v>
      </c>
      <c r="P5375" s="2">
        <f t="shared" si="834"/>
        <v>2429.4269999999997</v>
      </c>
      <c r="Q5375" s="2">
        <f t="shared" si="835"/>
        <v>-2.9460527111948651</v>
      </c>
      <c r="R5375">
        <v>7</v>
      </c>
      <c r="S5375">
        <v>0.3</v>
      </c>
      <c r="T5375" s="2">
        <v>347.36099999999999</v>
      </c>
      <c r="U5375" s="3">
        <v>-69.472199999999958</v>
      </c>
      <c r="V5375" s="4">
        <f t="shared" si="839"/>
        <v>-2.8571428571428554</v>
      </c>
      <c r="W5375" s="2">
        <f t="shared" si="836"/>
        <v>2431.527</v>
      </c>
    </row>
    <row r="5376" spans="1:23" x14ac:dyDescent="0.25">
      <c r="A5376">
        <f t="shared" si="837"/>
        <v>2015</v>
      </c>
      <c r="B5376" s="1">
        <v>42301</v>
      </c>
      <c r="C5376" s="1">
        <v>42307</v>
      </c>
      <c r="D5376" s="1" t="str">
        <f t="shared" si="830"/>
        <v>Oct</v>
      </c>
      <c r="E5376" t="s">
        <v>38</v>
      </c>
      <c r="F5376" t="s">
        <v>425</v>
      </c>
      <c r="G5376" t="s">
        <v>33</v>
      </c>
      <c r="H5376" t="s">
        <v>65</v>
      </c>
      <c r="I5376" t="s">
        <v>1201</v>
      </c>
      <c r="J5376" t="s">
        <v>36</v>
      </c>
      <c r="K5376" t="s">
        <v>60</v>
      </c>
      <c r="L5376" s="2">
        <f t="shared" si="831"/>
        <v>8.553600000000003</v>
      </c>
      <c r="M5376" s="2">
        <f t="shared" si="832"/>
        <v>10.168000000000003</v>
      </c>
      <c r="N5376" s="2">
        <f t="shared" si="838"/>
        <v>1.6143999999999998</v>
      </c>
      <c r="O5376" s="2">
        <f t="shared" si="833"/>
        <v>3.2287999999999997</v>
      </c>
      <c r="P5376" s="2">
        <f t="shared" si="834"/>
        <v>20.336000000000006</v>
      </c>
      <c r="Q5376" s="2">
        <f t="shared" si="835"/>
        <v>15.877261998426428</v>
      </c>
      <c r="R5376">
        <v>2</v>
      </c>
      <c r="S5376">
        <v>0.2</v>
      </c>
      <c r="T5376" s="2">
        <v>10.368000000000002</v>
      </c>
      <c r="U5376" s="3">
        <v>3.6288</v>
      </c>
      <c r="V5376" s="4">
        <f t="shared" si="839"/>
        <v>17.499999999999996</v>
      </c>
      <c r="W5376" s="2">
        <f t="shared" si="836"/>
        <v>20.736000000000004</v>
      </c>
    </row>
    <row r="5377" spans="1:23" x14ac:dyDescent="0.25">
      <c r="A5377">
        <f t="shared" si="837"/>
        <v>2017</v>
      </c>
      <c r="B5377" s="1">
        <v>42882</v>
      </c>
      <c r="C5377" s="1">
        <v>42886</v>
      </c>
      <c r="D5377" s="1" t="str">
        <f t="shared" si="830"/>
        <v>May</v>
      </c>
      <c r="E5377" t="s">
        <v>38</v>
      </c>
      <c r="F5377" t="s">
        <v>1716</v>
      </c>
      <c r="G5377" t="s">
        <v>33</v>
      </c>
      <c r="H5377" t="s">
        <v>34</v>
      </c>
      <c r="I5377" t="s">
        <v>1465</v>
      </c>
      <c r="J5377" t="s">
        <v>50</v>
      </c>
      <c r="K5377" t="s">
        <v>86</v>
      </c>
      <c r="L5377" s="2">
        <f t="shared" si="831"/>
        <v>96.524000000000001</v>
      </c>
      <c r="M5377" s="2">
        <f t="shared" si="832"/>
        <v>98.16</v>
      </c>
      <c r="N5377" s="2">
        <f t="shared" si="838"/>
        <v>1.6359999999999957</v>
      </c>
      <c r="O5377" s="2">
        <f t="shared" si="833"/>
        <v>9.8159999999999741</v>
      </c>
      <c r="P5377" s="2">
        <f t="shared" si="834"/>
        <v>588.96</v>
      </c>
      <c r="Q5377" s="2">
        <f t="shared" si="835"/>
        <v>1.6666666666666621</v>
      </c>
      <c r="R5377">
        <v>6</v>
      </c>
      <c r="S5377">
        <v>0</v>
      </c>
      <c r="T5377" s="2">
        <v>98.16</v>
      </c>
      <c r="U5377" s="3">
        <v>9.8159999999999954</v>
      </c>
      <c r="V5377" s="4">
        <f t="shared" si="839"/>
        <v>1.6666666666666659</v>
      </c>
      <c r="W5377" s="2">
        <f t="shared" si="836"/>
        <v>588.96</v>
      </c>
    </row>
    <row r="5378" spans="1:23" x14ac:dyDescent="0.25">
      <c r="A5378">
        <f t="shared" si="837"/>
        <v>2017</v>
      </c>
      <c r="B5378" s="1">
        <v>42882</v>
      </c>
      <c r="C5378" s="1">
        <v>42886</v>
      </c>
      <c r="D5378" s="1" t="str">
        <f t="shared" ref="D5378:D5441" si="840">TEXT((B5378),"MMM")</f>
        <v>May</v>
      </c>
      <c r="E5378" t="s">
        <v>38</v>
      </c>
      <c r="F5378" t="s">
        <v>1716</v>
      </c>
      <c r="G5378" t="s">
        <v>33</v>
      </c>
      <c r="H5378" t="s">
        <v>34</v>
      </c>
      <c r="I5378" t="s">
        <v>2321</v>
      </c>
      <c r="J5378" t="s">
        <v>36</v>
      </c>
      <c r="K5378" t="s">
        <v>48</v>
      </c>
      <c r="L5378" s="2">
        <f t="shared" ref="L5378:L5441" si="841">T5378 - (U5378 / R5378)</f>
        <v>28.82</v>
      </c>
      <c r="M5378" s="2">
        <f t="shared" ref="M5378:M5441" si="842">(T5378/1-S5378)</f>
        <v>31.44</v>
      </c>
      <c r="N5378" s="2">
        <f t="shared" si="838"/>
        <v>2.620000000000001</v>
      </c>
      <c r="O5378" s="2">
        <f t="shared" ref="O5378:O5441" si="843">N5378*R5378</f>
        <v>7.860000000000003</v>
      </c>
      <c r="P5378" s="2">
        <f t="shared" ref="P5378:P5441" si="844">(M5378*R5378)</f>
        <v>94.320000000000007</v>
      </c>
      <c r="Q5378" s="2">
        <f t="shared" ref="Q5378:Q5441" si="845">(O5378/(M5378*R5378))*100</f>
        <v>8.3333333333333357</v>
      </c>
      <c r="R5378">
        <v>3</v>
      </c>
      <c r="S5378">
        <v>0</v>
      </c>
      <c r="T5378" s="2">
        <v>31.44</v>
      </c>
      <c r="U5378" s="3">
        <v>7.86</v>
      </c>
      <c r="V5378" s="4">
        <f t="shared" si="839"/>
        <v>8.3333333333333321</v>
      </c>
      <c r="W5378" s="2">
        <f t="shared" ref="W5378:W5441" si="846">R5378*T5378</f>
        <v>94.320000000000007</v>
      </c>
    </row>
    <row r="5379" spans="1:23" x14ac:dyDescent="0.25">
      <c r="A5379">
        <f t="shared" ref="A5379:A5442" si="847">YEAR(B5379)</f>
        <v>2014</v>
      </c>
      <c r="B5379" s="1">
        <v>41978</v>
      </c>
      <c r="C5379" s="1">
        <v>41980</v>
      </c>
      <c r="D5379" s="1" t="str">
        <f t="shared" si="840"/>
        <v>Dec</v>
      </c>
      <c r="E5379" t="s">
        <v>98</v>
      </c>
      <c r="F5379" t="s">
        <v>816</v>
      </c>
      <c r="G5379" t="s">
        <v>33</v>
      </c>
      <c r="H5379" t="s">
        <v>80</v>
      </c>
      <c r="I5379" t="s">
        <v>986</v>
      </c>
      <c r="J5379" t="s">
        <v>36</v>
      </c>
      <c r="K5379" t="s">
        <v>92</v>
      </c>
      <c r="L5379" s="2">
        <f t="shared" si="841"/>
        <v>331.6859</v>
      </c>
      <c r="M5379" s="2">
        <f t="shared" si="842"/>
        <v>348.28800000000001</v>
      </c>
      <c r="N5379" s="2">
        <f t="shared" ref="N5379:N5442" si="848">(M5379-L5379)</f>
        <v>16.602100000000007</v>
      </c>
      <c r="O5379" s="2">
        <f t="shared" si="843"/>
        <v>116.21470000000005</v>
      </c>
      <c r="P5379" s="2">
        <f t="shared" si="844"/>
        <v>2438.0160000000001</v>
      </c>
      <c r="Q5379" s="2">
        <f t="shared" si="845"/>
        <v>4.7667734748254338</v>
      </c>
      <c r="R5379">
        <v>7</v>
      </c>
      <c r="S5379">
        <v>0.2</v>
      </c>
      <c r="T5379" s="2">
        <v>348.488</v>
      </c>
      <c r="U5379" s="3">
        <v>117.61469999999996</v>
      </c>
      <c r="V5379" s="4">
        <f t="shared" ref="V5379:V5442" si="849">(U5379/W5379)*100</f>
        <v>4.8214285714285694</v>
      </c>
      <c r="W5379" s="2">
        <f t="shared" si="846"/>
        <v>2439.4160000000002</v>
      </c>
    </row>
    <row r="5380" spans="1:23" x14ac:dyDescent="0.25">
      <c r="A5380">
        <f t="shared" si="847"/>
        <v>2014</v>
      </c>
      <c r="B5380" s="1">
        <v>41978</v>
      </c>
      <c r="C5380" s="1">
        <v>41980</v>
      </c>
      <c r="D5380" s="1" t="str">
        <f t="shared" si="840"/>
        <v>Dec</v>
      </c>
      <c r="E5380" t="s">
        <v>98</v>
      </c>
      <c r="F5380" t="s">
        <v>816</v>
      </c>
      <c r="G5380" t="s">
        <v>33</v>
      </c>
      <c r="H5380" t="s">
        <v>80</v>
      </c>
      <c r="I5380" t="s">
        <v>634</v>
      </c>
      <c r="J5380" t="s">
        <v>36</v>
      </c>
      <c r="K5380" t="s">
        <v>43</v>
      </c>
      <c r="L5380" s="2">
        <f t="shared" si="841"/>
        <v>180.29319999999998</v>
      </c>
      <c r="M5380" s="2">
        <f t="shared" si="842"/>
        <v>172.536</v>
      </c>
      <c r="N5380" s="2">
        <f t="shared" si="848"/>
        <v>-7.7571999999999832</v>
      </c>
      <c r="O5380" s="2">
        <f t="shared" si="843"/>
        <v>-31.028799999999933</v>
      </c>
      <c r="P5380" s="2">
        <f t="shared" si="844"/>
        <v>690.14400000000001</v>
      </c>
      <c r="Q5380" s="2">
        <f t="shared" si="845"/>
        <v>-4.4959892428246757</v>
      </c>
      <c r="R5380">
        <v>4</v>
      </c>
      <c r="S5380">
        <v>0.2</v>
      </c>
      <c r="T5380" s="2">
        <v>172.73599999999999</v>
      </c>
      <c r="U5380" s="3">
        <v>-30.228800000000007</v>
      </c>
      <c r="V5380" s="4">
        <f t="shared" si="849"/>
        <v>-4.3750000000000009</v>
      </c>
      <c r="W5380" s="2">
        <f t="shared" si="846"/>
        <v>690.94399999999996</v>
      </c>
    </row>
    <row r="5381" spans="1:23" x14ac:dyDescent="0.25">
      <c r="A5381">
        <f t="shared" si="847"/>
        <v>2016</v>
      </c>
      <c r="B5381" s="1">
        <v>42596</v>
      </c>
      <c r="C5381" s="1">
        <v>42600</v>
      </c>
      <c r="D5381" s="1" t="str">
        <f t="shared" si="840"/>
        <v>Aug</v>
      </c>
      <c r="E5381" t="s">
        <v>38</v>
      </c>
      <c r="F5381" t="s">
        <v>2532</v>
      </c>
      <c r="G5381" t="s">
        <v>25</v>
      </c>
      <c r="H5381" t="s">
        <v>34</v>
      </c>
      <c r="I5381" t="s">
        <v>1897</v>
      </c>
      <c r="J5381" t="s">
        <v>36</v>
      </c>
      <c r="K5381" t="s">
        <v>60</v>
      </c>
      <c r="L5381" s="2">
        <f t="shared" si="841"/>
        <v>13.001799999999999</v>
      </c>
      <c r="M5381" s="2">
        <f t="shared" si="842"/>
        <v>15.54</v>
      </c>
      <c r="N5381" s="2">
        <f t="shared" si="848"/>
        <v>2.5381999999999998</v>
      </c>
      <c r="O5381" s="2">
        <f t="shared" si="843"/>
        <v>7.6145999999999994</v>
      </c>
      <c r="P5381" s="2">
        <f t="shared" si="844"/>
        <v>46.62</v>
      </c>
      <c r="Q5381" s="2">
        <f t="shared" si="845"/>
        <v>16.333333333333332</v>
      </c>
      <c r="R5381">
        <v>3</v>
      </c>
      <c r="S5381">
        <v>0</v>
      </c>
      <c r="T5381" s="2">
        <v>15.54</v>
      </c>
      <c r="U5381" s="3">
        <v>7.6145999999999994</v>
      </c>
      <c r="V5381" s="4">
        <f t="shared" si="849"/>
        <v>16.333333333333332</v>
      </c>
      <c r="W5381" s="2">
        <f t="shared" si="846"/>
        <v>46.62</v>
      </c>
    </row>
    <row r="5382" spans="1:23" x14ac:dyDescent="0.25">
      <c r="A5382">
        <f t="shared" si="847"/>
        <v>2016</v>
      </c>
      <c r="B5382" s="1">
        <v>42596</v>
      </c>
      <c r="C5382" s="1">
        <v>42600</v>
      </c>
      <c r="D5382" s="1" t="str">
        <f t="shared" si="840"/>
        <v>Aug</v>
      </c>
      <c r="E5382" t="s">
        <v>38</v>
      </c>
      <c r="F5382" t="s">
        <v>2532</v>
      </c>
      <c r="G5382" t="s">
        <v>25</v>
      </c>
      <c r="H5382" t="s">
        <v>34</v>
      </c>
      <c r="I5382" t="s">
        <v>2548</v>
      </c>
      <c r="J5382" t="s">
        <v>50</v>
      </c>
      <c r="K5382" t="s">
        <v>286</v>
      </c>
      <c r="L5382" s="2">
        <f t="shared" si="841"/>
        <v>99.614699999999999</v>
      </c>
      <c r="M5382" s="2">
        <f t="shared" si="842"/>
        <v>105.35199999999999</v>
      </c>
      <c r="N5382" s="2">
        <f t="shared" si="848"/>
        <v>5.7372999999999905</v>
      </c>
      <c r="O5382" s="2">
        <f t="shared" si="843"/>
        <v>34.423799999999943</v>
      </c>
      <c r="P5382" s="2">
        <f t="shared" si="844"/>
        <v>632.11199999999997</v>
      </c>
      <c r="Q5382" s="2">
        <f t="shared" si="845"/>
        <v>5.4458387121269558</v>
      </c>
      <c r="R5382">
        <v>6</v>
      </c>
      <c r="S5382">
        <v>0.2</v>
      </c>
      <c r="T5382" s="2">
        <v>105.55199999999999</v>
      </c>
      <c r="U5382" s="3">
        <v>35.623799999999996</v>
      </c>
      <c r="V5382" s="4">
        <f t="shared" si="849"/>
        <v>5.625</v>
      </c>
      <c r="W5382" s="2">
        <f t="shared" si="846"/>
        <v>633.3119999999999</v>
      </c>
    </row>
    <row r="5383" spans="1:23" x14ac:dyDescent="0.25">
      <c r="A5383">
        <f t="shared" si="847"/>
        <v>2016</v>
      </c>
      <c r="B5383" s="1">
        <v>42618</v>
      </c>
      <c r="C5383" s="1">
        <v>42620</v>
      </c>
      <c r="D5383" s="1" t="str">
        <f t="shared" si="840"/>
        <v>Sep</v>
      </c>
      <c r="E5383" t="s">
        <v>23</v>
      </c>
      <c r="F5383" t="s">
        <v>2549</v>
      </c>
      <c r="G5383" t="s">
        <v>33</v>
      </c>
      <c r="H5383" t="s">
        <v>65</v>
      </c>
      <c r="I5383" t="s">
        <v>1052</v>
      </c>
      <c r="J5383" t="s">
        <v>36</v>
      </c>
      <c r="K5383" t="s">
        <v>60</v>
      </c>
      <c r="L5383" s="2">
        <f t="shared" si="841"/>
        <v>24.105600000000006</v>
      </c>
      <c r="M5383" s="2">
        <f t="shared" si="842"/>
        <v>25.720000000000006</v>
      </c>
      <c r="N5383" s="2">
        <f t="shared" si="848"/>
        <v>1.6143999999999998</v>
      </c>
      <c r="O5383" s="2">
        <f t="shared" si="843"/>
        <v>8.0719999999999992</v>
      </c>
      <c r="P5383" s="2">
        <f t="shared" si="844"/>
        <v>128.60000000000002</v>
      </c>
      <c r="Q5383" s="2">
        <f t="shared" si="845"/>
        <v>6.2768273716951777</v>
      </c>
      <c r="R5383">
        <v>5</v>
      </c>
      <c r="S5383">
        <v>0.2</v>
      </c>
      <c r="T5383" s="2">
        <v>25.920000000000005</v>
      </c>
      <c r="U5383" s="3">
        <v>9.0719999999999992</v>
      </c>
      <c r="V5383" s="4">
        <f t="shared" si="849"/>
        <v>6.9999999999999982</v>
      </c>
      <c r="W5383" s="2">
        <f t="shared" si="846"/>
        <v>129.60000000000002</v>
      </c>
    </row>
    <row r="5384" spans="1:23" x14ac:dyDescent="0.25">
      <c r="A5384">
        <f t="shared" si="847"/>
        <v>2016</v>
      </c>
      <c r="B5384" s="1">
        <v>42618</v>
      </c>
      <c r="C5384" s="1">
        <v>42620</v>
      </c>
      <c r="D5384" s="1" t="str">
        <f t="shared" si="840"/>
        <v>Sep</v>
      </c>
      <c r="E5384" t="s">
        <v>23</v>
      </c>
      <c r="F5384" t="s">
        <v>2549</v>
      </c>
      <c r="G5384" t="s">
        <v>33</v>
      </c>
      <c r="H5384" t="s">
        <v>65</v>
      </c>
      <c r="I5384" t="s">
        <v>1676</v>
      </c>
      <c r="J5384" t="s">
        <v>36</v>
      </c>
      <c r="K5384" t="s">
        <v>128</v>
      </c>
      <c r="L5384" s="2">
        <f t="shared" si="841"/>
        <v>15.141100000000002</v>
      </c>
      <c r="M5384" s="2">
        <f t="shared" si="842"/>
        <v>15.608000000000002</v>
      </c>
      <c r="N5384" s="2">
        <f t="shared" si="848"/>
        <v>0.46690000000000076</v>
      </c>
      <c r="O5384" s="2">
        <f t="shared" si="843"/>
        <v>3.7352000000000061</v>
      </c>
      <c r="P5384" s="2">
        <f t="shared" si="844"/>
        <v>124.86400000000002</v>
      </c>
      <c r="Q5384" s="2">
        <f t="shared" si="845"/>
        <v>2.9914146591491586</v>
      </c>
      <c r="R5384">
        <v>8</v>
      </c>
      <c r="S5384">
        <v>0.2</v>
      </c>
      <c r="T5384" s="2">
        <v>15.808000000000002</v>
      </c>
      <c r="U5384" s="3">
        <v>5.3352000000000004</v>
      </c>
      <c r="V5384" s="4">
        <f t="shared" si="849"/>
        <v>4.21875</v>
      </c>
      <c r="W5384" s="2">
        <f t="shared" si="846"/>
        <v>126.46400000000001</v>
      </c>
    </row>
    <row r="5385" spans="1:23" x14ac:dyDescent="0.25">
      <c r="A5385">
        <f t="shared" si="847"/>
        <v>2016</v>
      </c>
      <c r="B5385" s="1">
        <v>42618</v>
      </c>
      <c r="C5385" s="1">
        <v>42620</v>
      </c>
      <c r="D5385" s="1" t="str">
        <f t="shared" si="840"/>
        <v>Sep</v>
      </c>
      <c r="E5385" t="s">
        <v>23</v>
      </c>
      <c r="F5385" t="s">
        <v>2549</v>
      </c>
      <c r="G5385" t="s">
        <v>33</v>
      </c>
      <c r="H5385" t="s">
        <v>65</v>
      </c>
      <c r="I5385" t="s">
        <v>534</v>
      </c>
      <c r="J5385" t="s">
        <v>36</v>
      </c>
      <c r="K5385" t="s">
        <v>60</v>
      </c>
      <c r="L5385" s="2">
        <f t="shared" si="841"/>
        <v>8.4888000000000012</v>
      </c>
      <c r="M5385" s="2">
        <f t="shared" si="842"/>
        <v>10.168000000000003</v>
      </c>
      <c r="N5385" s="2">
        <f t="shared" si="848"/>
        <v>1.6792000000000016</v>
      </c>
      <c r="O5385" s="2">
        <f t="shared" si="843"/>
        <v>3.3584000000000032</v>
      </c>
      <c r="P5385" s="2">
        <f t="shared" si="844"/>
        <v>20.336000000000006</v>
      </c>
      <c r="Q5385" s="2">
        <f t="shared" si="845"/>
        <v>16.514555468135335</v>
      </c>
      <c r="R5385">
        <v>2</v>
      </c>
      <c r="S5385">
        <v>0.2</v>
      </c>
      <c r="T5385" s="2">
        <v>10.368000000000002</v>
      </c>
      <c r="U5385" s="3">
        <v>3.7584</v>
      </c>
      <c r="V5385" s="4">
        <f t="shared" si="849"/>
        <v>18.124999999999996</v>
      </c>
      <c r="W5385" s="2">
        <f t="shared" si="846"/>
        <v>20.736000000000004</v>
      </c>
    </row>
    <row r="5386" spans="1:23" x14ac:dyDescent="0.25">
      <c r="A5386">
        <f t="shared" si="847"/>
        <v>2017</v>
      </c>
      <c r="B5386" s="1">
        <v>42912</v>
      </c>
      <c r="C5386" s="1">
        <v>42919</v>
      </c>
      <c r="D5386" s="1" t="str">
        <f t="shared" si="840"/>
        <v>Jun</v>
      </c>
      <c r="E5386" t="s">
        <v>38</v>
      </c>
      <c r="F5386" t="s">
        <v>1380</v>
      </c>
      <c r="G5386" t="s">
        <v>25</v>
      </c>
      <c r="H5386" t="s">
        <v>80</v>
      </c>
      <c r="I5386" t="s">
        <v>431</v>
      </c>
      <c r="J5386" t="s">
        <v>50</v>
      </c>
      <c r="K5386" t="s">
        <v>51</v>
      </c>
      <c r="L5386" s="2">
        <f t="shared" si="841"/>
        <v>344.27</v>
      </c>
      <c r="M5386" s="2">
        <f t="shared" si="842"/>
        <v>357.8</v>
      </c>
      <c r="N5386" s="2">
        <f t="shared" si="848"/>
        <v>13.53000000000003</v>
      </c>
      <c r="O5386" s="2">
        <f t="shared" si="843"/>
        <v>40.590000000000089</v>
      </c>
      <c r="P5386" s="2">
        <f t="shared" si="844"/>
        <v>1073.4000000000001</v>
      </c>
      <c r="Q5386" s="2">
        <f t="shared" si="845"/>
        <v>3.7814421464505386</v>
      </c>
      <c r="R5386">
        <v>3</v>
      </c>
      <c r="S5386">
        <v>0.4</v>
      </c>
      <c r="T5386" s="2">
        <v>358.2</v>
      </c>
      <c r="U5386" s="3">
        <v>41.79000000000002</v>
      </c>
      <c r="V5386" s="4">
        <f t="shared" si="849"/>
        <v>3.8888888888888911</v>
      </c>
      <c r="W5386" s="2">
        <f t="shared" si="846"/>
        <v>1074.5999999999999</v>
      </c>
    </row>
    <row r="5387" spans="1:23" x14ac:dyDescent="0.25">
      <c r="A5387">
        <f t="shared" si="847"/>
        <v>2017</v>
      </c>
      <c r="B5387" s="1">
        <v>42912</v>
      </c>
      <c r="C5387" s="1">
        <v>42919</v>
      </c>
      <c r="D5387" s="1" t="str">
        <f t="shared" si="840"/>
        <v>Jun</v>
      </c>
      <c r="E5387" t="s">
        <v>38</v>
      </c>
      <c r="F5387" t="s">
        <v>1380</v>
      </c>
      <c r="G5387" t="s">
        <v>25</v>
      </c>
      <c r="H5387" t="s">
        <v>80</v>
      </c>
      <c r="I5387" t="s">
        <v>2120</v>
      </c>
      <c r="J5387" t="s">
        <v>50</v>
      </c>
      <c r="K5387" t="s">
        <v>51</v>
      </c>
      <c r="L5387" s="2">
        <f t="shared" si="841"/>
        <v>540.71679999999992</v>
      </c>
      <c r="M5387" s="2">
        <f t="shared" si="842"/>
        <v>545.51599999999996</v>
      </c>
      <c r="N5387" s="2">
        <f t="shared" si="848"/>
        <v>4.7992000000000417</v>
      </c>
      <c r="O5387" s="2">
        <f t="shared" si="843"/>
        <v>67.188800000000583</v>
      </c>
      <c r="P5387" s="2">
        <f t="shared" si="844"/>
        <v>7637.2239999999993</v>
      </c>
      <c r="Q5387" s="2">
        <f t="shared" si="845"/>
        <v>0.8797542143585233</v>
      </c>
      <c r="R5387">
        <v>14</v>
      </c>
      <c r="S5387">
        <v>0.4</v>
      </c>
      <c r="T5387" s="2">
        <v>545.91599999999994</v>
      </c>
      <c r="U5387" s="3">
        <v>72.788800000000037</v>
      </c>
      <c r="V5387" s="4">
        <f t="shared" si="849"/>
        <v>0.95238095238095299</v>
      </c>
      <c r="W5387" s="2">
        <f t="shared" si="846"/>
        <v>7642.8239999999987</v>
      </c>
    </row>
    <row r="5388" spans="1:23" x14ac:dyDescent="0.25">
      <c r="A5388">
        <f t="shared" si="847"/>
        <v>2017</v>
      </c>
      <c r="B5388" s="1">
        <v>42806</v>
      </c>
      <c r="C5388" s="1">
        <v>42811</v>
      </c>
      <c r="D5388" s="1" t="str">
        <f t="shared" si="840"/>
        <v>Mar</v>
      </c>
      <c r="E5388" t="s">
        <v>38</v>
      </c>
      <c r="F5388" t="s">
        <v>1046</v>
      </c>
      <c r="G5388" t="s">
        <v>25</v>
      </c>
      <c r="H5388" t="s">
        <v>26</v>
      </c>
      <c r="I5388" t="s">
        <v>2048</v>
      </c>
      <c r="J5388" t="s">
        <v>36</v>
      </c>
      <c r="K5388" t="s">
        <v>53</v>
      </c>
      <c r="L5388" s="2">
        <f t="shared" si="841"/>
        <v>38.344600000000007</v>
      </c>
      <c r="M5388" s="2">
        <f t="shared" si="842"/>
        <v>40.410000000000004</v>
      </c>
      <c r="N5388" s="2">
        <f t="shared" si="848"/>
        <v>2.0653999999999968</v>
      </c>
      <c r="O5388" s="2">
        <f t="shared" si="843"/>
        <v>18.588599999999971</v>
      </c>
      <c r="P5388" s="2">
        <f t="shared" si="844"/>
        <v>363.69000000000005</v>
      </c>
      <c r="Q5388" s="2">
        <f t="shared" si="845"/>
        <v>5.1111111111111027</v>
      </c>
      <c r="R5388">
        <v>9</v>
      </c>
      <c r="S5388">
        <v>0</v>
      </c>
      <c r="T5388" s="2">
        <v>40.410000000000004</v>
      </c>
      <c r="U5388" s="3">
        <v>18.5886</v>
      </c>
      <c r="V5388" s="4">
        <f t="shared" si="849"/>
        <v>5.1111111111111098</v>
      </c>
      <c r="W5388" s="2">
        <f t="shared" si="846"/>
        <v>363.69000000000005</v>
      </c>
    </row>
    <row r="5389" spans="1:23" x14ac:dyDescent="0.25">
      <c r="A5389">
        <f t="shared" si="847"/>
        <v>2017</v>
      </c>
      <c r="B5389" s="1">
        <v>42784</v>
      </c>
      <c r="C5389" s="1">
        <v>42787</v>
      </c>
      <c r="D5389" s="1" t="str">
        <f t="shared" si="840"/>
        <v>Feb</v>
      </c>
      <c r="E5389" t="s">
        <v>23</v>
      </c>
      <c r="F5389" t="s">
        <v>208</v>
      </c>
      <c r="G5389" t="s">
        <v>33</v>
      </c>
      <c r="H5389" t="s">
        <v>34</v>
      </c>
      <c r="I5389" t="s">
        <v>678</v>
      </c>
      <c r="J5389" t="s">
        <v>50</v>
      </c>
      <c r="K5389" t="s">
        <v>51</v>
      </c>
      <c r="L5389" s="2">
        <f t="shared" si="841"/>
        <v>164.47649999999999</v>
      </c>
      <c r="M5389" s="2">
        <f t="shared" si="842"/>
        <v>167.77600000000001</v>
      </c>
      <c r="N5389" s="2">
        <f t="shared" si="848"/>
        <v>3.2995000000000232</v>
      </c>
      <c r="O5389" s="2">
        <f t="shared" si="843"/>
        <v>9.8985000000000696</v>
      </c>
      <c r="P5389" s="2">
        <f t="shared" si="844"/>
        <v>503.32800000000003</v>
      </c>
      <c r="Q5389" s="2">
        <f t="shared" si="845"/>
        <v>1.9666102422277461</v>
      </c>
      <c r="R5389">
        <v>3</v>
      </c>
      <c r="S5389">
        <v>0.2</v>
      </c>
      <c r="T5389" s="2">
        <v>167.976</v>
      </c>
      <c r="U5389" s="3">
        <v>10.498500000000007</v>
      </c>
      <c r="V5389" s="4">
        <f t="shared" si="849"/>
        <v>2.0833333333333348</v>
      </c>
      <c r="W5389" s="2">
        <f t="shared" si="846"/>
        <v>503.928</v>
      </c>
    </row>
    <row r="5390" spans="1:23" x14ac:dyDescent="0.25">
      <c r="A5390">
        <f t="shared" si="847"/>
        <v>2017</v>
      </c>
      <c r="B5390" s="1">
        <v>42784</v>
      </c>
      <c r="C5390" s="1">
        <v>42787</v>
      </c>
      <c r="D5390" s="1" t="str">
        <f t="shared" si="840"/>
        <v>Feb</v>
      </c>
      <c r="E5390" t="s">
        <v>23</v>
      </c>
      <c r="F5390" t="s">
        <v>208</v>
      </c>
      <c r="G5390" t="s">
        <v>33</v>
      </c>
      <c r="H5390" t="s">
        <v>34</v>
      </c>
      <c r="I5390" t="s">
        <v>1976</v>
      </c>
      <c r="J5390" t="s">
        <v>50</v>
      </c>
      <c r="K5390" t="s">
        <v>86</v>
      </c>
      <c r="L5390" s="2">
        <f t="shared" si="841"/>
        <v>93.830700000000007</v>
      </c>
      <c r="M5390" s="2">
        <f t="shared" si="842"/>
        <v>109.53</v>
      </c>
      <c r="N5390" s="2">
        <f t="shared" si="848"/>
        <v>15.699299999999994</v>
      </c>
      <c r="O5390" s="2">
        <f t="shared" si="843"/>
        <v>47.097899999999981</v>
      </c>
      <c r="P5390" s="2">
        <f t="shared" si="844"/>
        <v>328.59000000000003</v>
      </c>
      <c r="Q5390" s="2">
        <f t="shared" si="845"/>
        <v>14.333333333333325</v>
      </c>
      <c r="R5390">
        <v>3</v>
      </c>
      <c r="S5390">
        <v>0</v>
      </c>
      <c r="T5390" s="2">
        <v>109.53</v>
      </c>
      <c r="U5390" s="3">
        <v>47.097900000000003</v>
      </c>
      <c r="V5390" s="4">
        <f t="shared" si="849"/>
        <v>14.333333333333334</v>
      </c>
      <c r="W5390" s="2">
        <f t="shared" si="846"/>
        <v>328.59000000000003</v>
      </c>
    </row>
    <row r="5391" spans="1:23" x14ac:dyDescent="0.25">
      <c r="A5391">
        <f t="shared" si="847"/>
        <v>2017</v>
      </c>
      <c r="B5391" s="1">
        <v>42784</v>
      </c>
      <c r="C5391" s="1">
        <v>42787</v>
      </c>
      <c r="D5391" s="1" t="str">
        <f t="shared" si="840"/>
        <v>Feb</v>
      </c>
      <c r="E5391" t="s">
        <v>23</v>
      </c>
      <c r="F5391" t="s">
        <v>208</v>
      </c>
      <c r="G5391" t="s">
        <v>33</v>
      </c>
      <c r="H5391" t="s">
        <v>34</v>
      </c>
      <c r="I5391" t="s">
        <v>817</v>
      </c>
      <c r="J5391" t="s">
        <v>36</v>
      </c>
      <c r="K5391" t="s">
        <v>37</v>
      </c>
      <c r="L5391" s="2">
        <f t="shared" si="841"/>
        <v>7.4141000000000004</v>
      </c>
      <c r="M5391" s="2">
        <f t="shared" si="842"/>
        <v>9.82</v>
      </c>
      <c r="N5391" s="2">
        <f t="shared" si="848"/>
        <v>2.4058999999999999</v>
      </c>
      <c r="O5391" s="2">
        <f t="shared" si="843"/>
        <v>4.8117999999999999</v>
      </c>
      <c r="P5391" s="2">
        <f t="shared" si="844"/>
        <v>19.64</v>
      </c>
      <c r="Q5391" s="2">
        <f t="shared" si="845"/>
        <v>24.5</v>
      </c>
      <c r="R5391">
        <v>2</v>
      </c>
      <c r="S5391">
        <v>0</v>
      </c>
      <c r="T5391" s="2">
        <v>9.82</v>
      </c>
      <c r="U5391" s="3">
        <v>4.8117999999999999</v>
      </c>
      <c r="V5391" s="4">
        <f t="shared" si="849"/>
        <v>24.5</v>
      </c>
      <c r="W5391" s="2">
        <f t="shared" si="846"/>
        <v>19.64</v>
      </c>
    </row>
    <row r="5392" spans="1:23" x14ac:dyDescent="0.25">
      <c r="A5392">
        <f t="shared" si="847"/>
        <v>2017</v>
      </c>
      <c r="B5392" s="1">
        <v>43049</v>
      </c>
      <c r="C5392" s="1">
        <v>43051</v>
      </c>
      <c r="D5392" s="1" t="str">
        <f t="shared" si="840"/>
        <v>Nov</v>
      </c>
      <c r="E5392" t="s">
        <v>23</v>
      </c>
      <c r="F5392" t="s">
        <v>2325</v>
      </c>
      <c r="G5392" t="s">
        <v>33</v>
      </c>
      <c r="H5392" t="s">
        <v>34</v>
      </c>
      <c r="I5392" t="s">
        <v>1597</v>
      </c>
      <c r="J5392" t="s">
        <v>36</v>
      </c>
      <c r="K5392" t="s">
        <v>53</v>
      </c>
      <c r="L5392" s="2">
        <f t="shared" si="841"/>
        <v>23.167800000000003</v>
      </c>
      <c r="M5392" s="2">
        <f t="shared" si="842"/>
        <v>26.152000000000005</v>
      </c>
      <c r="N5392" s="2">
        <f t="shared" si="848"/>
        <v>2.9842000000000013</v>
      </c>
      <c r="O5392" s="2">
        <f t="shared" si="843"/>
        <v>8.9526000000000039</v>
      </c>
      <c r="P5392" s="2">
        <f t="shared" si="844"/>
        <v>78.456000000000017</v>
      </c>
      <c r="Q5392" s="2">
        <f t="shared" si="845"/>
        <v>11.410981951667178</v>
      </c>
      <c r="R5392">
        <v>3</v>
      </c>
      <c r="S5392">
        <v>0.2</v>
      </c>
      <c r="T5392" s="2">
        <v>26.352000000000004</v>
      </c>
      <c r="U5392" s="3">
        <v>9.5525999999999982</v>
      </c>
      <c r="V5392" s="4">
        <f t="shared" si="849"/>
        <v>12.083333333333329</v>
      </c>
      <c r="W5392" s="2">
        <f t="shared" si="846"/>
        <v>79.056000000000012</v>
      </c>
    </row>
    <row r="5393" spans="1:23" x14ac:dyDescent="0.25">
      <c r="A5393">
        <f t="shared" si="847"/>
        <v>2014</v>
      </c>
      <c r="B5393" s="1">
        <v>41962</v>
      </c>
      <c r="C5393" s="1">
        <v>41968</v>
      </c>
      <c r="D5393" s="1" t="str">
        <f t="shared" si="840"/>
        <v>Nov</v>
      </c>
      <c r="E5393" t="s">
        <v>38</v>
      </c>
      <c r="F5393" t="s">
        <v>2468</v>
      </c>
      <c r="G5393" t="s">
        <v>33</v>
      </c>
      <c r="H5393" t="s">
        <v>80</v>
      </c>
      <c r="I5393" t="s">
        <v>854</v>
      </c>
      <c r="J5393" t="s">
        <v>36</v>
      </c>
      <c r="K5393" t="s">
        <v>37</v>
      </c>
      <c r="L5393" s="2">
        <f t="shared" si="841"/>
        <v>20.7</v>
      </c>
      <c r="M5393" s="2">
        <f t="shared" si="842"/>
        <v>22.5</v>
      </c>
      <c r="N5393" s="2">
        <f t="shared" si="848"/>
        <v>1.8000000000000007</v>
      </c>
      <c r="O5393" s="2">
        <f t="shared" si="843"/>
        <v>10.800000000000004</v>
      </c>
      <c r="P5393" s="2">
        <f t="shared" si="844"/>
        <v>135</v>
      </c>
      <c r="Q5393" s="2">
        <f t="shared" si="845"/>
        <v>8.0000000000000036</v>
      </c>
      <c r="R5393">
        <v>6</v>
      </c>
      <c r="S5393">
        <v>0</v>
      </c>
      <c r="T5393" s="2">
        <v>22.5</v>
      </c>
      <c r="U5393" s="3">
        <v>10.799999999999999</v>
      </c>
      <c r="V5393" s="4">
        <f t="shared" si="849"/>
        <v>7.9999999999999991</v>
      </c>
      <c r="W5393" s="2">
        <f t="shared" si="846"/>
        <v>135</v>
      </c>
    </row>
    <row r="5394" spans="1:23" x14ac:dyDescent="0.25">
      <c r="A5394">
        <f t="shared" si="847"/>
        <v>2014</v>
      </c>
      <c r="B5394" s="1">
        <v>41962</v>
      </c>
      <c r="C5394" s="1">
        <v>41968</v>
      </c>
      <c r="D5394" s="1" t="str">
        <f t="shared" si="840"/>
        <v>Nov</v>
      </c>
      <c r="E5394" t="s">
        <v>38</v>
      </c>
      <c r="F5394" t="s">
        <v>2468</v>
      </c>
      <c r="G5394" t="s">
        <v>33</v>
      </c>
      <c r="H5394" t="s">
        <v>80</v>
      </c>
      <c r="I5394" t="s">
        <v>995</v>
      </c>
      <c r="J5394" t="s">
        <v>36</v>
      </c>
      <c r="K5394" t="s">
        <v>37</v>
      </c>
      <c r="L5394" s="2">
        <f t="shared" si="841"/>
        <v>7.6692000000000009</v>
      </c>
      <c r="M5394" s="2">
        <f t="shared" si="842"/>
        <v>9.9600000000000009</v>
      </c>
      <c r="N5394" s="2">
        <f t="shared" si="848"/>
        <v>2.2907999999999999</v>
      </c>
      <c r="O5394" s="2">
        <f t="shared" si="843"/>
        <v>4.5815999999999999</v>
      </c>
      <c r="P5394" s="2">
        <f t="shared" si="844"/>
        <v>19.920000000000002</v>
      </c>
      <c r="Q5394" s="2">
        <f t="shared" si="845"/>
        <v>23</v>
      </c>
      <c r="R5394">
        <v>2</v>
      </c>
      <c r="S5394">
        <v>0</v>
      </c>
      <c r="T5394" s="2">
        <v>9.9600000000000009</v>
      </c>
      <c r="U5394" s="3">
        <v>4.5815999999999999</v>
      </c>
      <c r="V5394" s="4">
        <f t="shared" si="849"/>
        <v>23</v>
      </c>
      <c r="W5394" s="2">
        <f t="shared" si="846"/>
        <v>19.920000000000002</v>
      </c>
    </row>
    <row r="5395" spans="1:23" x14ac:dyDescent="0.25">
      <c r="A5395">
        <f t="shared" si="847"/>
        <v>2014</v>
      </c>
      <c r="B5395" s="1">
        <v>41962</v>
      </c>
      <c r="C5395" s="1">
        <v>41968</v>
      </c>
      <c r="D5395" s="1" t="str">
        <f t="shared" si="840"/>
        <v>Nov</v>
      </c>
      <c r="E5395" t="s">
        <v>38</v>
      </c>
      <c r="F5395" t="s">
        <v>2468</v>
      </c>
      <c r="G5395" t="s">
        <v>33</v>
      </c>
      <c r="H5395" t="s">
        <v>80</v>
      </c>
      <c r="I5395" t="s">
        <v>738</v>
      </c>
      <c r="J5395" t="s">
        <v>36</v>
      </c>
      <c r="K5395" t="s">
        <v>53</v>
      </c>
      <c r="L5395" s="2">
        <f t="shared" si="841"/>
        <v>198.46880000000002</v>
      </c>
      <c r="M5395" s="2">
        <f t="shared" si="842"/>
        <v>213.08</v>
      </c>
      <c r="N5395" s="2">
        <f t="shared" si="848"/>
        <v>14.611199999999997</v>
      </c>
      <c r="O5395" s="2">
        <f t="shared" si="843"/>
        <v>102.27839999999998</v>
      </c>
      <c r="P5395" s="2">
        <f t="shared" si="844"/>
        <v>1491.5600000000002</v>
      </c>
      <c r="Q5395" s="2">
        <f t="shared" si="845"/>
        <v>6.857142857142855</v>
      </c>
      <c r="R5395">
        <v>7</v>
      </c>
      <c r="S5395">
        <v>0</v>
      </c>
      <c r="T5395" s="2">
        <v>213.08</v>
      </c>
      <c r="U5395" s="3">
        <v>102.2784</v>
      </c>
      <c r="V5395" s="4">
        <f t="shared" si="849"/>
        <v>6.8571428571428559</v>
      </c>
      <c r="W5395" s="2">
        <f t="shared" si="846"/>
        <v>1491.5600000000002</v>
      </c>
    </row>
    <row r="5396" spans="1:23" x14ac:dyDescent="0.25">
      <c r="A5396">
        <f t="shared" si="847"/>
        <v>2014</v>
      </c>
      <c r="B5396" s="1">
        <v>41962</v>
      </c>
      <c r="C5396" s="1">
        <v>41968</v>
      </c>
      <c r="D5396" s="1" t="str">
        <f t="shared" si="840"/>
        <v>Nov</v>
      </c>
      <c r="E5396" t="s">
        <v>38</v>
      </c>
      <c r="F5396" t="s">
        <v>2468</v>
      </c>
      <c r="G5396" t="s">
        <v>33</v>
      </c>
      <c r="H5396" t="s">
        <v>80</v>
      </c>
      <c r="I5396" t="s">
        <v>1615</v>
      </c>
      <c r="J5396" t="s">
        <v>28</v>
      </c>
      <c r="K5396" t="s">
        <v>29</v>
      </c>
      <c r="L5396" s="2">
        <f t="shared" si="841"/>
        <v>986.55459999999994</v>
      </c>
      <c r="M5396" s="2">
        <f t="shared" si="842"/>
        <v>1025.8799999999999</v>
      </c>
      <c r="N5396" s="2">
        <f t="shared" si="848"/>
        <v>39.325399999999945</v>
      </c>
      <c r="O5396" s="2">
        <f t="shared" si="843"/>
        <v>235.95239999999967</v>
      </c>
      <c r="P5396" s="2">
        <f t="shared" si="844"/>
        <v>6155.2799999999988</v>
      </c>
      <c r="Q5396" s="2">
        <f t="shared" si="845"/>
        <v>3.833333333333329</v>
      </c>
      <c r="R5396">
        <v>6</v>
      </c>
      <c r="S5396">
        <v>0</v>
      </c>
      <c r="T5396" s="2">
        <v>1025.8799999999999</v>
      </c>
      <c r="U5396" s="3">
        <v>235.95240000000001</v>
      </c>
      <c r="V5396" s="4">
        <f t="shared" si="849"/>
        <v>3.8333333333333344</v>
      </c>
      <c r="W5396" s="2">
        <f t="shared" si="846"/>
        <v>6155.2799999999988</v>
      </c>
    </row>
    <row r="5397" spans="1:23" x14ac:dyDescent="0.25">
      <c r="A5397">
        <f t="shared" si="847"/>
        <v>2014</v>
      </c>
      <c r="B5397" s="1">
        <v>41961</v>
      </c>
      <c r="C5397" s="1">
        <v>41964</v>
      </c>
      <c r="D5397" s="1" t="str">
        <f t="shared" si="840"/>
        <v>Nov</v>
      </c>
      <c r="E5397" t="s">
        <v>23</v>
      </c>
      <c r="F5397" t="s">
        <v>668</v>
      </c>
      <c r="G5397" t="s">
        <v>33</v>
      </c>
      <c r="H5397" t="s">
        <v>34</v>
      </c>
      <c r="I5397" t="s">
        <v>2109</v>
      </c>
      <c r="J5397" t="s">
        <v>36</v>
      </c>
      <c r="K5397" t="s">
        <v>60</v>
      </c>
      <c r="L5397" s="2">
        <f t="shared" si="841"/>
        <v>20.567</v>
      </c>
      <c r="M5397" s="2">
        <f t="shared" si="842"/>
        <v>21.98</v>
      </c>
      <c r="N5397" s="2">
        <f t="shared" si="848"/>
        <v>1.4130000000000003</v>
      </c>
      <c r="O5397" s="2">
        <f t="shared" si="843"/>
        <v>9.8910000000000018</v>
      </c>
      <c r="P5397" s="2">
        <f t="shared" si="844"/>
        <v>153.86000000000001</v>
      </c>
      <c r="Q5397" s="2">
        <f t="shared" si="845"/>
        <v>6.4285714285714297</v>
      </c>
      <c r="R5397">
        <v>7</v>
      </c>
      <c r="S5397">
        <v>0</v>
      </c>
      <c r="T5397" s="2">
        <v>21.98</v>
      </c>
      <c r="U5397" s="3">
        <v>9.8909999999999982</v>
      </c>
      <c r="V5397" s="4">
        <f t="shared" si="849"/>
        <v>6.4285714285714262</v>
      </c>
      <c r="W5397" s="2">
        <f t="shared" si="846"/>
        <v>153.86000000000001</v>
      </c>
    </row>
    <row r="5398" spans="1:23" x14ac:dyDescent="0.25">
      <c r="A5398">
        <f t="shared" si="847"/>
        <v>2016</v>
      </c>
      <c r="B5398" s="1">
        <v>42637</v>
      </c>
      <c r="C5398" s="1">
        <v>42637</v>
      </c>
      <c r="D5398" s="1" t="str">
        <f t="shared" si="840"/>
        <v>Sep</v>
      </c>
      <c r="E5398" t="s">
        <v>528</v>
      </c>
      <c r="F5398" t="s">
        <v>1590</v>
      </c>
      <c r="G5398" t="s">
        <v>33</v>
      </c>
      <c r="H5398" t="s">
        <v>34</v>
      </c>
      <c r="I5398" t="s">
        <v>1971</v>
      </c>
      <c r="J5398" t="s">
        <v>28</v>
      </c>
      <c r="K5398" t="s">
        <v>46</v>
      </c>
      <c r="L5398" s="2">
        <f t="shared" si="841"/>
        <v>58.523200000000003</v>
      </c>
      <c r="M5398" s="2">
        <f t="shared" si="842"/>
        <v>63.2</v>
      </c>
      <c r="N5398" s="2">
        <f t="shared" si="848"/>
        <v>4.6768000000000001</v>
      </c>
      <c r="O5398" s="2">
        <f t="shared" si="843"/>
        <v>23.384</v>
      </c>
      <c r="P5398" s="2">
        <f t="shared" si="844"/>
        <v>316</v>
      </c>
      <c r="Q5398" s="2">
        <f t="shared" si="845"/>
        <v>7.3999999999999995</v>
      </c>
      <c r="R5398">
        <v>5</v>
      </c>
      <c r="S5398">
        <v>0</v>
      </c>
      <c r="T5398" s="2">
        <v>63.2</v>
      </c>
      <c r="U5398" s="3">
        <v>23.384</v>
      </c>
      <c r="V5398" s="4">
        <f t="shared" si="849"/>
        <v>7.3999999999999995</v>
      </c>
      <c r="W5398" s="2">
        <f t="shared" si="846"/>
        <v>316</v>
      </c>
    </row>
    <row r="5399" spans="1:23" x14ac:dyDescent="0.25">
      <c r="A5399">
        <f t="shared" si="847"/>
        <v>2016</v>
      </c>
      <c r="B5399" s="1">
        <v>42694</v>
      </c>
      <c r="C5399" s="1">
        <v>42701</v>
      </c>
      <c r="D5399" s="1" t="str">
        <f t="shared" si="840"/>
        <v>Nov</v>
      </c>
      <c r="E5399" t="s">
        <v>38</v>
      </c>
      <c r="F5399" t="s">
        <v>719</v>
      </c>
      <c r="G5399" t="s">
        <v>33</v>
      </c>
      <c r="H5399" t="s">
        <v>34</v>
      </c>
      <c r="I5399" t="s">
        <v>336</v>
      </c>
      <c r="J5399" t="s">
        <v>36</v>
      </c>
      <c r="K5399" t="s">
        <v>55</v>
      </c>
      <c r="L5399" s="2">
        <f t="shared" si="841"/>
        <v>38.057499999999997</v>
      </c>
      <c r="M5399" s="2">
        <f t="shared" si="842"/>
        <v>39</v>
      </c>
      <c r="N5399" s="2">
        <f t="shared" si="848"/>
        <v>0.94250000000000256</v>
      </c>
      <c r="O5399" s="2">
        <f t="shared" si="843"/>
        <v>11.310000000000031</v>
      </c>
      <c r="P5399" s="2">
        <f t="shared" si="844"/>
        <v>468</v>
      </c>
      <c r="Q5399" s="2">
        <f t="shared" si="845"/>
        <v>2.4166666666666732</v>
      </c>
      <c r="R5399">
        <v>12</v>
      </c>
      <c r="S5399">
        <v>0</v>
      </c>
      <c r="T5399" s="2">
        <v>39</v>
      </c>
      <c r="U5399" s="3">
        <v>11.309999999999999</v>
      </c>
      <c r="V5399" s="4">
        <f t="shared" si="849"/>
        <v>2.4166666666666661</v>
      </c>
      <c r="W5399" s="2">
        <f t="shared" si="846"/>
        <v>468</v>
      </c>
    </row>
    <row r="5400" spans="1:23" x14ac:dyDescent="0.25">
      <c r="A5400">
        <f t="shared" si="847"/>
        <v>2016</v>
      </c>
      <c r="B5400" s="1">
        <v>42640</v>
      </c>
      <c r="C5400" s="1">
        <v>42645</v>
      </c>
      <c r="D5400" s="1" t="str">
        <f t="shared" si="840"/>
        <v>Sep</v>
      </c>
      <c r="E5400" t="s">
        <v>38</v>
      </c>
      <c r="F5400" t="s">
        <v>1037</v>
      </c>
      <c r="G5400" t="s">
        <v>33</v>
      </c>
      <c r="H5400" t="s">
        <v>80</v>
      </c>
      <c r="I5400" t="s">
        <v>793</v>
      </c>
      <c r="J5400" t="s">
        <v>36</v>
      </c>
      <c r="K5400" t="s">
        <v>53</v>
      </c>
      <c r="L5400" s="2">
        <f t="shared" si="841"/>
        <v>3.5852999999999997</v>
      </c>
      <c r="M5400" s="2">
        <f t="shared" si="842"/>
        <v>2.2069999999999999</v>
      </c>
      <c r="N5400" s="2">
        <f t="shared" si="848"/>
        <v>-1.3782999999999999</v>
      </c>
      <c r="O5400" s="2">
        <f t="shared" si="843"/>
        <v>-4.1349</v>
      </c>
      <c r="P5400" s="2">
        <f t="shared" si="844"/>
        <v>6.6209999999999996</v>
      </c>
      <c r="Q5400" s="2">
        <f t="shared" si="845"/>
        <v>-62.451291345718175</v>
      </c>
      <c r="R5400">
        <v>3</v>
      </c>
      <c r="S5400">
        <v>0.7</v>
      </c>
      <c r="T5400" s="2">
        <v>2.907</v>
      </c>
      <c r="U5400" s="3">
        <v>-2.0348999999999995</v>
      </c>
      <c r="V5400" s="4">
        <f t="shared" si="849"/>
        <v>-23.333333333333329</v>
      </c>
      <c r="W5400" s="2">
        <f t="shared" si="846"/>
        <v>8.7210000000000001</v>
      </c>
    </row>
    <row r="5401" spans="1:23" x14ac:dyDescent="0.25">
      <c r="A5401">
        <f t="shared" si="847"/>
        <v>2016</v>
      </c>
      <c r="B5401" s="1">
        <v>42469</v>
      </c>
      <c r="C5401" s="1">
        <v>42474</v>
      </c>
      <c r="D5401" s="1" t="str">
        <f t="shared" si="840"/>
        <v>Apr</v>
      </c>
      <c r="E5401" t="s">
        <v>38</v>
      </c>
      <c r="F5401" t="s">
        <v>1670</v>
      </c>
      <c r="G5401" t="s">
        <v>25</v>
      </c>
      <c r="H5401" t="s">
        <v>34</v>
      </c>
      <c r="I5401" t="s">
        <v>27</v>
      </c>
      <c r="J5401" t="s">
        <v>28</v>
      </c>
      <c r="K5401" t="s">
        <v>29</v>
      </c>
      <c r="L5401" s="2">
        <f t="shared" si="841"/>
        <v>555.35519999999997</v>
      </c>
      <c r="M5401" s="2">
        <f t="shared" si="842"/>
        <v>556.51499999999999</v>
      </c>
      <c r="N5401" s="2">
        <f t="shared" si="848"/>
        <v>1.1598000000000184</v>
      </c>
      <c r="O5401" s="2">
        <f t="shared" si="843"/>
        <v>5.7990000000000919</v>
      </c>
      <c r="P5401" s="2">
        <f t="shared" si="844"/>
        <v>2782.5749999999998</v>
      </c>
      <c r="Q5401" s="2">
        <f t="shared" si="845"/>
        <v>0.20840408614323397</v>
      </c>
      <c r="R5401">
        <v>5</v>
      </c>
      <c r="S5401">
        <v>0.15</v>
      </c>
      <c r="T5401" s="2">
        <v>556.66499999999996</v>
      </c>
      <c r="U5401" s="3">
        <v>6.5490000000000208</v>
      </c>
      <c r="V5401" s="4">
        <f t="shared" si="849"/>
        <v>0.2352941176470596</v>
      </c>
      <c r="W5401" s="2">
        <f t="shared" si="846"/>
        <v>2783.3249999999998</v>
      </c>
    </row>
    <row r="5402" spans="1:23" x14ac:dyDescent="0.25">
      <c r="A5402">
        <f t="shared" si="847"/>
        <v>2017</v>
      </c>
      <c r="B5402" s="1">
        <v>42999</v>
      </c>
      <c r="C5402" s="1">
        <v>43001</v>
      </c>
      <c r="D5402" s="1" t="str">
        <f t="shared" si="840"/>
        <v>Sep</v>
      </c>
      <c r="E5402" t="s">
        <v>98</v>
      </c>
      <c r="F5402" t="s">
        <v>2550</v>
      </c>
      <c r="G5402" t="s">
        <v>25</v>
      </c>
      <c r="H5402" t="s">
        <v>34</v>
      </c>
      <c r="I5402" t="s">
        <v>577</v>
      </c>
      <c r="J5402" t="s">
        <v>50</v>
      </c>
      <c r="K5402" t="s">
        <v>86</v>
      </c>
      <c r="L5402" s="2">
        <f t="shared" si="841"/>
        <v>64.4221</v>
      </c>
      <c r="M5402" s="2">
        <f t="shared" si="842"/>
        <v>71.98</v>
      </c>
      <c r="N5402" s="2">
        <f t="shared" si="848"/>
        <v>7.5579000000000036</v>
      </c>
      <c r="O5402" s="2">
        <f t="shared" si="843"/>
        <v>15.115800000000007</v>
      </c>
      <c r="P5402" s="2">
        <f t="shared" si="844"/>
        <v>143.96</v>
      </c>
      <c r="Q5402" s="2">
        <f t="shared" si="845"/>
        <v>10.500000000000004</v>
      </c>
      <c r="R5402">
        <v>2</v>
      </c>
      <c r="S5402">
        <v>0</v>
      </c>
      <c r="T5402" s="2">
        <v>71.98</v>
      </c>
      <c r="U5402" s="3">
        <v>15.1158</v>
      </c>
      <c r="V5402" s="4">
        <f t="shared" si="849"/>
        <v>10.5</v>
      </c>
      <c r="W5402" s="2">
        <f t="shared" si="846"/>
        <v>143.96</v>
      </c>
    </row>
    <row r="5403" spans="1:23" x14ac:dyDescent="0.25">
      <c r="A5403">
        <f t="shared" si="847"/>
        <v>2017</v>
      </c>
      <c r="B5403" s="1">
        <v>42999</v>
      </c>
      <c r="C5403" s="1">
        <v>43001</v>
      </c>
      <c r="D5403" s="1" t="str">
        <f t="shared" si="840"/>
        <v>Sep</v>
      </c>
      <c r="E5403" t="s">
        <v>98</v>
      </c>
      <c r="F5403" t="s">
        <v>2550</v>
      </c>
      <c r="G5403" t="s">
        <v>25</v>
      </c>
      <c r="H5403" t="s">
        <v>34</v>
      </c>
      <c r="I5403" t="s">
        <v>683</v>
      </c>
      <c r="J5403" t="s">
        <v>50</v>
      </c>
      <c r="K5403" t="s">
        <v>86</v>
      </c>
      <c r="L5403" s="2">
        <f t="shared" si="841"/>
        <v>66.783299999999997</v>
      </c>
      <c r="M5403" s="2">
        <f t="shared" si="842"/>
        <v>79.98</v>
      </c>
      <c r="N5403" s="2">
        <f t="shared" si="848"/>
        <v>13.196700000000007</v>
      </c>
      <c r="O5403" s="2">
        <f t="shared" si="843"/>
        <v>26.393400000000014</v>
      </c>
      <c r="P5403" s="2">
        <f t="shared" si="844"/>
        <v>159.96</v>
      </c>
      <c r="Q5403" s="2">
        <f t="shared" si="845"/>
        <v>16.500000000000011</v>
      </c>
      <c r="R5403">
        <v>2</v>
      </c>
      <c r="S5403">
        <v>0</v>
      </c>
      <c r="T5403" s="2">
        <v>79.98</v>
      </c>
      <c r="U5403" s="3">
        <v>26.3934</v>
      </c>
      <c r="V5403" s="4">
        <f t="shared" si="849"/>
        <v>16.499999999999996</v>
      </c>
      <c r="W5403" s="2">
        <f t="shared" si="846"/>
        <v>159.96</v>
      </c>
    </row>
    <row r="5404" spans="1:23" x14ac:dyDescent="0.25">
      <c r="A5404">
        <f t="shared" si="847"/>
        <v>2017</v>
      </c>
      <c r="B5404" s="1">
        <v>42971</v>
      </c>
      <c r="C5404" s="1">
        <v>42976</v>
      </c>
      <c r="D5404" s="1" t="str">
        <f t="shared" si="840"/>
        <v>Aug</v>
      </c>
      <c r="E5404" t="s">
        <v>38</v>
      </c>
      <c r="F5404" t="s">
        <v>437</v>
      </c>
      <c r="G5404" t="s">
        <v>33</v>
      </c>
      <c r="H5404" t="s">
        <v>80</v>
      </c>
      <c r="I5404" t="s">
        <v>52</v>
      </c>
      <c r="J5404" t="s">
        <v>36</v>
      </c>
      <c r="K5404" t="s">
        <v>53</v>
      </c>
      <c r="L5404" s="2">
        <f t="shared" si="841"/>
        <v>22.744500000000002</v>
      </c>
      <c r="M5404" s="2">
        <f t="shared" si="842"/>
        <v>24.472000000000001</v>
      </c>
      <c r="N5404" s="2">
        <f t="shared" si="848"/>
        <v>1.7274999999999991</v>
      </c>
      <c r="O5404" s="2">
        <f t="shared" si="843"/>
        <v>6.9099999999999966</v>
      </c>
      <c r="P5404" s="2">
        <f t="shared" si="844"/>
        <v>97.888000000000005</v>
      </c>
      <c r="Q5404" s="2">
        <f t="shared" si="845"/>
        <v>7.059087937234386</v>
      </c>
      <c r="R5404">
        <v>4</v>
      </c>
      <c r="S5404">
        <v>0.2</v>
      </c>
      <c r="T5404" s="2">
        <v>24.672000000000001</v>
      </c>
      <c r="U5404" s="3">
        <v>7.71</v>
      </c>
      <c r="V5404" s="4">
        <f t="shared" si="849"/>
        <v>7.8125</v>
      </c>
      <c r="W5404" s="2">
        <f t="shared" si="846"/>
        <v>98.688000000000002</v>
      </c>
    </row>
    <row r="5405" spans="1:23" x14ac:dyDescent="0.25">
      <c r="A5405">
        <f t="shared" si="847"/>
        <v>2017</v>
      </c>
      <c r="B5405" s="1">
        <v>42971</v>
      </c>
      <c r="C5405" s="1">
        <v>42976</v>
      </c>
      <c r="D5405" s="1" t="str">
        <f t="shared" si="840"/>
        <v>Aug</v>
      </c>
      <c r="E5405" t="s">
        <v>38</v>
      </c>
      <c r="F5405" t="s">
        <v>437</v>
      </c>
      <c r="G5405" t="s">
        <v>33</v>
      </c>
      <c r="H5405" t="s">
        <v>80</v>
      </c>
      <c r="I5405" t="s">
        <v>944</v>
      </c>
      <c r="J5405" t="s">
        <v>36</v>
      </c>
      <c r="K5405" t="s">
        <v>53</v>
      </c>
      <c r="L5405" s="2">
        <f t="shared" si="841"/>
        <v>2.4335999999999998</v>
      </c>
      <c r="M5405" s="2">
        <f t="shared" si="842"/>
        <v>3.5439999999999996</v>
      </c>
      <c r="N5405" s="2">
        <f t="shared" si="848"/>
        <v>1.1103999999999998</v>
      </c>
      <c r="O5405" s="2">
        <f t="shared" si="843"/>
        <v>1.1103999999999998</v>
      </c>
      <c r="P5405" s="2">
        <f t="shared" si="844"/>
        <v>3.5439999999999996</v>
      </c>
      <c r="Q5405" s="2">
        <f t="shared" si="845"/>
        <v>31.331828442437921</v>
      </c>
      <c r="R5405">
        <v>1</v>
      </c>
      <c r="S5405">
        <v>0.2</v>
      </c>
      <c r="T5405" s="2">
        <v>3.7439999999999998</v>
      </c>
      <c r="U5405" s="3">
        <v>1.3104</v>
      </c>
      <c r="V5405" s="4">
        <f t="shared" si="849"/>
        <v>35</v>
      </c>
      <c r="W5405" s="2">
        <f t="shared" si="846"/>
        <v>3.7439999999999998</v>
      </c>
    </row>
    <row r="5406" spans="1:23" x14ac:dyDescent="0.25">
      <c r="A5406">
        <f t="shared" si="847"/>
        <v>2016</v>
      </c>
      <c r="B5406" s="1">
        <v>42422</v>
      </c>
      <c r="C5406" s="1">
        <v>42426</v>
      </c>
      <c r="D5406" s="1" t="str">
        <f t="shared" si="840"/>
        <v>Feb</v>
      </c>
      <c r="E5406" t="s">
        <v>38</v>
      </c>
      <c r="F5406" t="s">
        <v>1163</v>
      </c>
      <c r="G5406" t="s">
        <v>25</v>
      </c>
      <c r="H5406" t="s">
        <v>34</v>
      </c>
      <c r="I5406" t="s">
        <v>473</v>
      </c>
      <c r="J5406" t="s">
        <v>50</v>
      </c>
      <c r="K5406" t="s">
        <v>51</v>
      </c>
      <c r="L5406" s="2">
        <f t="shared" si="841"/>
        <v>434.81100000000004</v>
      </c>
      <c r="M5406" s="2">
        <f t="shared" si="842"/>
        <v>445.76000000000005</v>
      </c>
      <c r="N5406" s="2">
        <f t="shared" si="848"/>
        <v>10.949000000000012</v>
      </c>
      <c r="O5406" s="2">
        <f t="shared" si="843"/>
        <v>54.745000000000061</v>
      </c>
      <c r="P5406" s="2">
        <f t="shared" si="844"/>
        <v>2228.8000000000002</v>
      </c>
      <c r="Q5406" s="2">
        <f t="shared" si="845"/>
        <v>2.4562544867193137</v>
      </c>
      <c r="R5406">
        <v>5</v>
      </c>
      <c r="S5406">
        <v>0.2</v>
      </c>
      <c r="T5406" s="2">
        <v>445.96000000000004</v>
      </c>
      <c r="U5406" s="3">
        <v>55.744999999999948</v>
      </c>
      <c r="V5406" s="4">
        <f t="shared" si="849"/>
        <v>2.4999999999999973</v>
      </c>
      <c r="W5406" s="2">
        <f t="shared" si="846"/>
        <v>2229.8000000000002</v>
      </c>
    </row>
    <row r="5407" spans="1:23" x14ac:dyDescent="0.25">
      <c r="A5407">
        <f t="shared" si="847"/>
        <v>2016</v>
      </c>
      <c r="B5407" s="1">
        <v>42422</v>
      </c>
      <c r="C5407" s="1">
        <v>42426</v>
      </c>
      <c r="D5407" s="1" t="str">
        <f t="shared" si="840"/>
        <v>Feb</v>
      </c>
      <c r="E5407" t="s">
        <v>38</v>
      </c>
      <c r="F5407" t="s">
        <v>1163</v>
      </c>
      <c r="G5407" t="s">
        <v>25</v>
      </c>
      <c r="H5407" t="s">
        <v>34</v>
      </c>
      <c r="I5407" t="s">
        <v>2273</v>
      </c>
      <c r="J5407" t="s">
        <v>50</v>
      </c>
      <c r="K5407" t="s">
        <v>86</v>
      </c>
      <c r="L5407" s="2">
        <f t="shared" si="841"/>
        <v>21.019200000000001</v>
      </c>
      <c r="M5407" s="2">
        <f t="shared" si="842"/>
        <v>36.24</v>
      </c>
      <c r="N5407" s="2">
        <f t="shared" si="848"/>
        <v>15.220800000000001</v>
      </c>
      <c r="O5407" s="2">
        <f t="shared" si="843"/>
        <v>15.220800000000001</v>
      </c>
      <c r="P5407" s="2">
        <f t="shared" si="844"/>
        <v>36.24</v>
      </c>
      <c r="Q5407" s="2">
        <f t="shared" si="845"/>
        <v>42</v>
      </c>
      <c r="R5407">
        <v>1</v>
      </c>
      <c r="S5407">
        <v>0</v>
      </c>
      <c r="T5407" s="2">
        <v>36.24</v>
      </c>
      <c r="U5407" s="3">
        <v>15.220800000000001</v>
      </c>
      <c r="V5407" s="4">
        <f t="shared" si="849"/>
        <v>42</v>
      </c>
      <c r="W5407" s="2">
        <f t="shared" si="846"/>
        <v>36.24</v>
      </c>
    </row>
    <row r="5408" spans="1:23" x14ac:dyDescent="0.25">
      <c r="A5408">
        <f t="shared" si="847"/>
        <v>2016</v>
      </c>
      <c r="B5408" s="1">
        <v>42422</v>
      </c>
      <c r="C5408" s="1">
        <v>42426</v>
      </c>
      <c r="D5408" s="1" t="str">
        <f t="shared" si="840"/>
        <v>Feb</v>
      </c>
      <c r="E5408" t="s">
        <v>38</v>
      </c>
      <c r="F5408" t="s">
        <v>1163</v>
      </c>
      <c r="G5408" t="s">
        <v>25</v>
      </c>
      <c r="H5408" t="s">
        <v>34</v>
      </c>
      <c r="I5408" t="s">
        <v>1607</v>
      </c>
      <c r="J5408" t="s">
        <v>36</v>
      </c>
      <c r="K5408" t="s">
        <v>128</v>
      </c>
      <c r="L5408" s="2">
        <f t="shared" si="841"/>
        <v>8.9814999999999987</v>
      </c>
      <c r="M5408" s="2">
        <f t="shared" si="842"/>
        <v>10.649999999999999</v>
      </c>
      <c r="N5408" s="2">
        <f t="shared" si="848"/>
        <v>1.6684999999999999</v>
      </c>
      <c r="O5408" s="2">
        <f t="shared" si="843"/>
        <v>5.0054999999999996</v>
      </c>
      <c r="P5408" s="2">
        <f t="shared" si="844"/>
        <v>31.949999999999996</v>
      </c>
      <c r="Q5408" s="2">
        <f t="shared" si="845"/>
        <v>15.666666666666668</v>
      </c>
      <c r="R5408">
        <v>3</v>
      </c>
      <c r="S5408">
        <v>0</v>
      </c>
      <c r="T5408" s="2">
        <v>10.649999999999999</v>
      </c>
      <c r="U5408" s="3">
        <v>5.0054999999999996</v>
      </c>
      <c r="V5408" s="4">
        <f t="shared" si="849"/>
        <v>15.666666666666668</v>
      </c>
      <c r="W5408" s="2">
        <f t="shared" si="846"/>
        <v>31.949999999999996</v>
      </c>
    </row>
    <row r="5409" spans="1:23" x14ac:dyDescent="0.25">
      <c r="A5409">
        <f t="shared" si="847"/>
        <v>2017</v>
      </c>
      <c r="B5409" s="1">
        <v>43077</v>
      </c>
      <c r="C5409" s="1">
        <v>43083</v>
      </c>
      <c r="D5409" s="1" t="str">
        <f t="shared" si="840"/>
        <v>Dec</v>
      </c>
      <c r="E5409" t="s">
        <v>38</v>
      </c>
      <c r="F5409" t="s">
        <v>2159</v>
      </c>
      <c r="G5409" t="s">
        <v>33</v>
      </c>
      <c r="H5409" t="s">
        <v>34</v>
      </c>
      <c r="I5409" t="s">
        <v>2463</v>
      </c>
      <c r="J5409" t="s">
        <v>36</v>
      </c>
      <c r="K5409" t="s">
        <v>60</v>
      </c>
      <c r="L5409" s="2">
        <f t="shared" si="841"/>
        <v>77.809200000000004</v>
      </c>
      <c r="M5409" s="2">
        <f t="shared" si="842"/>
        <v>87.92</v>
      </c>
      <c r="N5409" s="2">
        <f t="shared" si="848"/>
        <v>10.110799999999998</v>
      </c>
      <c r="O5409" s="2">
        <f t="shared" si="843"/>
        <v>40.44319999999999</v>
      </c>
      <c r="P5409" s="2">
        <f t="shared" si="844"/>
        <v>351.68</v>
      </c>
      <c r="Q5409" s="2">
        <f t="shared" si="845"/>
        <v>11.499999999999996</v>
      </c>
      <c r="R5409">
        <v>4</v>
      </c>
      <c r="S5409">
        <v>0</v>
      </c>
      <c r="T5409" s="2">
        <v>87.92</v>
      </c>
      <c r="U5409" s="3">
        <v>40.443199999999997</v>
      </c>
      <c r="V5409" s="4">
        <f t="shared" si="849"/>
        <v>11.5</v>
      </c>
      <c r="W5409" s="2">
        <f t="shared" si="846"/>
        <v>351.68</v>
      </c>
    </row>
    <row r="5410" spans="1:23" x14ac:dyDescent="0.25">
      <c r="A5410">
        <f t="shared" si="847"/>
        <v>2017</v>
      </c>
      <c r="B5410" s="1">
        <v>43077</v>
      </c>
      <c r="C5410" s="1">
        <v>43083</v>
      </c>
      <c r="D5410" s="1" t="str">
        <f t="shared" si="840"/>
        <v>Dec</v>
      </c>
      <c r="E5410" t="s">
        <v>38</v>
      </c>
      <c r="F5410" t="s">
        <v>2159</v>
      </c>
      <c r="G5410" t="s">
        <v>33</v>
      </c>
      <c r="H5410" t="s">
        <v>34</v>
      </c>
      <c r="I5410" t="s">
        <v>1386</v>
      </c>
      <c r="J5410" t="s">
        <v>36</v>
      </c>
      <c r="K5410" t="s">
        <v>53</v>
      </c>
      <c r="L5410" s="2">
        <f t="shared" si="841"/>
        <v>14.015000000000004</v>
      </c>
      <c r="M5410" s="2">
        <f t="shared" si="842"/>
        <v>22.224000000000004</v>
      </c>
      <c r="N5410" s="2">
        <f t="shared" si="848"/>
        <v>8.2089999999999996</v>
      </c>
      <c r="O5410" s="2">
        <f t="shared" si="843"/>
        <v>8.2089999999999996</v>
      </c>
      <c r="P5410" s="2">
        <f t="shared" si="844"/>
        <v>22.224000000000004</v>
      </c>
      <c r="Q5410" s="2">
        <f t="shared" si="845"/>
        <v>36.937544996400277</v>
      </c>
      <c r="R5410">
        <v>1</v>
      </c>
      <c r="S5410">
        <v>0.2</v>
      </c>
      <c r="T5410" s="2">
        <v>22.424000000000003</v>
      </c>
      <c r="U5410" s="3">
        <v>8.4089999999999989</v>
      </c>
      <c r="V5410" s="4">
        <f t="shared" si="849"/>
        <v>37.499999999999986</v>
      </c>
      <c r="W5410" s="2">
        <f t="shared" si="846"/>
        <v>22.424000000000003</v>
      </c>
    </row>
    <row r="5411" spans="1:23" x14ac:dyDescent="0.25">
      <c r="A5411">
        <f t="shared" si="847"/>
        <v>2017</v>
      </c>
      <c r="B5411" s="1">
        <v>43077</v>
      </c>
      <c r="C5411" s="1">
        <v>43083</v>
      </c>
      <c r="D5411" s="1" t="str">
        <f t="shared" si="840"/>
        <v>Dec</v>
      </c>
      <c r="E5411" t="s">
        <v>38</v>
      </c>
      <c r="F5411" t="s">
        <v>2159</v>
      </c>
      <c r="G5411" t="s">
        <v>33</v>
      </c>
      <c r="H5411" t="s">
        <v>34</v>
      </c>
      <c r="I5411" t="s">
        <v>697</v>
      </c>
      <c r="J5411" t="s">
        <v>36</v>
      </c>
      <c r="K5411" t="s">
        <v>53</v>
      </c>
      <c r="L5411" s="2">
        <f t="shared" si="841"/>
        <v>79.170000000000016</v>
      </c>
      <c r="M5411" s="2">
        <f t="shared" si="842"/>
        <v>90.280000000000015</v>
      </c>
      <c r="N5411" s="2">
        <f t="shared" si="848"/>
        <v>11.11</v>
      </c>
      <c r="O5411" s="2">
        <f t="shared" si="843"/>
        <v>33.33</v>
      </c>
      <c r="P5411" s="2">
        <f t="shared" si="844"/>
        <v>270.84000000000003</v>
      </c>
      <c r="Q5411" s="2">
        <f t="shared" si="845"/>
        <v>12.306158617634026</v>
      </c>
      <c r="R5411">
        <v>3</v>
      </c>
      <c r="S5411">
        <v>0.2</v>
      </c>
      <c r="T5411" s="2">
        <v>90.480000000000018</v>
      </c>
      <c r="U5411" s="3">
        <v>33.93</v>
      </c>
      <c r="V5411" s="4">
        <f t="shared" si="849"/>
        <v>12.499999999999996</v>
      </c>
      <c r="W5411" s="2">
        <f t="shared" si="846"/>
        <v>271.44000000000005</v>
      </c>
    </row>
    <row r="5412" spans="1:23" x14ac:dyDescent="0.25">
      <c r="A5412">
        <f t="shared" si="847"/>
        <v>2017</v>
      </c>
      <c r="B5412" s="1">
        <v>43077</v>
      </c>
      <c r="C5412" s="1">
        <v>43083</v>
      </c>
      <c r="D5412" s="1" t="str">
        <f t="shared" si="840"/>
        <v>Dec</v>
      </c>
      <c r="E5412" t="s">
        <v>38</v>
      </c>
      <c r="F5412" t="s">
        <v>2159</v>
      </c>
      <c r="G5412" t="s">
        <v>33</v>
      </c>
      <c r="H5412" t="s">
        <v>34</v>
      </c>
      <c r="I5412" t="s">
        <v>2029</v>
      </c>
      <c r="J5412" t="s">
        <v>36</v>
      </c>
      <c r="K5412" t="s">
        <v>43</v>
      </c>
      <c r="L5412" s="2">
        <f t="shared" si="841"/>
        <v>31.642399999999999</v>
      </c>
      <c r="M5412" s="2">
        <f t="shared" si="842"/>
        <v>42.76</v>
      </c>
      <c r="N5412" s="2">
        <f t="shared" si="848"/>
        <v>11.117599999999999</v>
      </c>
      <c r="O5412" s="2">
        <f t="shared" si="843"/>
        <v>11.117599999999999</v>
      </c>
      <c r="P5412" s="2">
        <f t="shared" si="844"/>
        <v>42.76</v>
      </c>
      <c r="Q5412" s="2">
        <f t="shared" si="845"/>
        <v>26</v>
      </c>
      <c r="R5412">
        <v>1</v>
      </c>
      <c r="S5412">
        <v>0</v>
      </c>
      <c r="T5412" s="2">
        <v>42.76</v>
      </c>
      <c r="U5412" s="3">
        <v>11.117599999999999</v>
      </c>
      <c r="V5412" s="4">
        <f t="shared" si="849"/>
        <v>26</v>
      </c>
      <c r="W5412" s="2">
        <f t="shared" si="846"/>
        <v>42.76</v>
      </c>
    </row>
    <row r="5413" spans="1:23" x14ac:dyDescent="0.25">
      <c r="A5413">
        <f t="shared" si="847"/>
        <v>2017</v>
      </c>
      <c r="B5413" s="1">
        <v>42996</v>
      </c>
      <c r="C5413" s="1">
        <v>43000</v>
      </c>
      <c r="D5413" s="1" t="str">
        <f t="shared" si="840"/>
        <v>Sep</v>
      </c>
      <c r="E5413" t="s">
        <v>38</v>
      </c>
      <c r="F5413" t="s">
        <v>2276</v>
      </c>
      <c r="G5413" t="s">
        <v>25</v>
      </c>
      <c r="H5413" t="s">
        <v>34</v>
      </c>
      <c r="I5413" t="s">
        <v>1160</v>
      </c>
      <c r="J5413" t="s">
        <v>36</v>
      </c>
      <c r="K5413" t="s">
        <v>53</v>
      </c>
      <c r="L5413" s="2">
        <f t="shared" si="841"/>
        <v>9.5760000000000023</v>
      </c>
      <c r="M5413" s="2">
        <f t="shared" si="842"/>
        <v>9.8800000000000026</v>
      </c>
      <c r="N5413" s="2">
        <f t="shared" si="848"/>
        <v>0.30400000000000027</v>
      </c>
      <c r="O5413" s="2">
        <f t="shared" si="843"/>
        <v>2.1280000000000019</v>
      </c>
      <c r="P5413" s="2">
        <f t="shared" si="844"/>
        <v>69.160000000000025</v>
      </c>
      <c r="Q5413" s="2">
        <f t="shared" si="845"/>
        <v>3.0769230769230784</v>
      </c>
      <c r="R5413">
        <v>7</v>
      </c>
      <c r="S5413">
        <v>0.2</v>
      </c>
      <c r="T5413" s="2">
        <v>10.080000000000002</v>
      </c>
      <c r="U5413" s="3">
        <v>3.5279999999999996</v>
      </c>
      <c r="V5413" s="4">
        <f t="shared" si="849"/>
        <v>4.9999999999999982</v>
      </c>
      <c r="W5413" s="2">
        <f t="shared" si="846"/>
        <v>70.560000000000016</v>
      </c>
    </row>
    <row r="5414" spans="1:23" x14ac:dyDescent="0.25">
      <c r="A5414">
        <f t="shared" si="847"/>
        <v>2017</v>
      </c>
      <c r="B5414" s="1">
        <v>42996</v>
      </c>
      <c r="C5414" s="1">
        <v>43000</v>
      </c>
      <c r="D5414" s="1" t="str">
        <f t="shared" si="840"/>
        <v>Sep</v>
      </c>
      <c r="E5414" t="s">
        <v>38</v>
      </c>
      <c r="F5414" t="s">
        <v>2276</v>
      </c>
      <c r="G5414" t="s">
        <v>25</v>
      </c>
      <c r="H5414" t="s">
        <v>34</v>
      </c>
      <c r="I5414" t="s">
        <v>2551</v>
      </c>
      <c r="J5414" t="s">
        <v>50</v>
      </c>
      <c r="K5414" t="s">
        <v>86</v>
      </c>
      <c r="L5414" s="2">
        <f t="shared" si="841"/>
        <v>98.637600000000006</v>
      </c>
      <c r="M5414" s="2">
        <f t="shared" si="842"/>
        <v>101.34</v>
      </c>
      <c r="N5414" s="2">
        <f t="shared" si="848"/>
        <v>2.7023999999999972</v>
      </c>
      <c r="O5414" s="2">
        <f t="shared" si="843"/>
        <v>8.1071999999999917</v>
      </c>
      <c r="P5414" s="2">
        <f t="shared" si="844"/>
        <v>304.02</v>
      </c>
      <c r="Q5414" s="2">
        <f t="shared" si="845"/>
        <v>2.6666666666666639</v>
      </c>
      <c r="R5414">
        <v>3</v>
      </c>
      <c r="S5414">
        <v>0</v>
      </c>
      <c r="T5414" s="2">
        <v>101.34</v>
      </c>
      <c r="U5414" s="3">
        <v>8.1071999999999917</v>
      </c>
      <c r="V5414" s="4">
        <f t="shared" si="849"/>
        <v>2.6666666666666639</v>
      </c>
      <c r="W5414" s="2">
        <f t="shared" si="846"/>
        <v>304.02</v>
      </c>
    </row>
    <row r="5415" spans="1:23" x14ac:dyDescent="0.25">
      <c r="A5415">
        <f t="shared" si="847"/>
        <v>2016</v>
      </c>
      <c r="B5415" s="1">
        <v>42624</v>
      </c>
      <c r="C5415" s="1">
        <v>42627</v>
      </c>
      <c r="D5415" s="1" t="str">
        <f t="shared" si="840"/>
        <v>Sep</v>
      </c>
      <c r="E5415" t="s">
        <v>98</v>
      </c>
      <c r="F5415" t="s">
        <v>1887</v>
      </c>
      <c r="G5415" t="s">
        <v>25</v>
      </c>
      <c r="H5415" t="s">
        <v>65</v>
      </c>
      <c r="I5415" t="s">
        <v>2271</v>
      </c>
      <c r="J5415" t="s">
        <v>50</v>
      </c>
      <c r="K5415" t="s">
        <v>51</v>
      </c>
      <c r="L5415" s="2">
        <f t="shared" si="841"/>
        <v>212.16399999999999</v>
      </c>
      <c r="M5415" s="2">
        <f t="shared" si="842"/>
        <v>224.75</v>
      </c>
      <c r="N5415" s="2">
        <f t="shared" si="848"/>
        <v>12.586000000000013</v>
      </c>
      <c r="O5415" s="2">
        <f t="shared" si="843"/>
        <v>62.930000000000064</v>
      </c>
      <c r="P5415" s="2">
        <f t="shared" si="844"/>
        <v>1123.75</v>
      </c>
      <c r="Q5415" s="2">
        <f t="shared" si="845"/>
        <v>5.6000000000000059</v>
      </c>
      <c r="R5415">
        <v>5</v>
      </c>
      <c r="S5415">
        <v>0</v>
      </c>
      <c r="T5415" s="2">
        <v>224.75</v>
      </c>
      <c r="U5415" s="3">
        <v>62.929999999999993</v>
      </c>
      <c r="V5415" s="4">
        <f t="shared" si="849"/>
        <v>5.6</v>
      </c>
      <c r="W5415" s="2">
        <f t="shared" si="846"/>
        <v>1123.75</v>
      </c>
    </row>
    <row r="5416" spans="1:23" x14ac:dyDescent="0.25">
      <c r="A5416">
        <f t="shared" si="847"/>
        <v>2017</v>
      </c>
      <c r="B5416" s="1">
        <v>43001</v>
      </c>
      <c r="C5416" s="1">
        <v>43006</v>
      </c>
      <c r="D5416" s="1" t="str">
        <f t="shared" si="840"/>
        <v>Sep</v>
      </c>
      <c r="E5416" t="s">
        <v>38</v>
      </c>
      <c r="F5416" t="s">
        <v>198</v>
      </c>
      <c r="G5416" t="s">
        <v>25</v>
      </c>
      <c r="H5416" t="s">
        <v>65</v>
      </c>
      <c r="I5416" t="s">
        <v>2522</v>
      </c>
      <c r="J5416" t="s">
        <v>36</v>
      </c>
      <c r="K5416" t="s">
        <v>55</v>
      </c>
      <c r="L5416" s="2">
        <f t="shared" si="841"/>
        <v>106.10519999999997</v>
      </c>
      <c r="M5416" s="2">
        <f t="shared" si="842"/>
        <v>72.375999999999976</v>
      </c>
      <c r="N5416" s="2">
        <f t="shared" si="848"/>
        <v>-33.729199999999992</v>
      </c>
      <c r="O5416" s="2">
        <f t="shared" si="843"/>
        <v>-202.37519999999995</v>
      </c>
      <c r="P5416" s="2">
        <f t="shared" si="844"/>
        <v>434.25599999999986</v>
      </c>
      <c r="Q5416" s="2">
        <f t="shared" si="845"/>
        <v>-46.60274124019012</v>
      </c>
      <c r="R5416">
        <v>6</v>
      </c>
      <c r="S5416">
        <v>0.8</v>
      </c>
      <c r="T5416" s="2">
        <v>73.175999999999974</v>
      </c>
      <c r="U5416" s="3">
        <v>-197.57520000000002</v>
      </c>
      <c r="V5416" s="4">
        <f t="shared" si="849"/>
        <v>-45.000000000000021</v>
      </c>
      <c r="W5416" s="2">
        <f t="shared" si="846"/>
        <v>439.05599999999981</v>
      </c>
    </row>
    <row r="5417" spans="1:23" x14ac:dyDescent="0.25">
      <c r="A5417">
        <f t="shared" si="847"/>
        <v>2017</v>
      </c>
      <c r="B5417" s="1">
        <v>43001</v>
      </c>
      <c r="C5417" s="1">
        <v>43006</v>
      </c>
      <c r="D5417" s="1" t="str">
        <f t="shared" si="840"/>
        <v>Sep</v>
      </c>
      <c r="E5417" t="s">
        <v>38</v>
      </c>
      <c r="F5417" t="s">
        <v>198</v>
      </c>
      <c r="G5417" t="s">
        <v>25</v>
      </c>
      <c r="H5417" t="s">
        <v>65</v>
      </c>
      <c r="I5417" t="s">
        <v>1482</v>
      </c>
      <c r="J5417" t="s">
        <v>36</v>
      </c>
      <c r="K5417" t="s">
        <v>60</v>
      </c>
      <c r="L5417" s="2">
        <f t="shared" si="841"/>
        <v>18.921600000000005</v>
      </c>
      <c r="M5417" s="2">
        <f t="shared" si="842"/>
        <v>20.536000000000005</v>
      </c>
      <c r="N5417" s="2">
        <f t="shared" si="848"/>
        <v>1.6143999999999998</v>
      </c>
      <c r="O5417" s="2">
        <f t="shared" si="843"/>
        <v>6.4575999999999993</v>
      </c>
      <c r="P5417" s="2">
        <f t="shared" si="844"/>
        <v>82.14400000000002</v>
      </c>
      <c r="Q5417" s="2">
        <f t="shared" si="845"/>
        <v>7.8613167121153076</v>
      </c>
      <c r="R5417">
        <v>4</v>
      </c>
      <c r="S5417">
        <v>0.2</v>
      </c>
      <c r="T5417" s="2">
        <v>20.736000000000004</v>
      </c>
      <c r="U5417" s="3">
        <v>7.2576000000000001</v>
      </c>
      <c r="V5417" s="4">
        <f t="shared" si="849"/>
        <v>8.7499999999999982</v>
      </c>
      <c r="W5417" s="2">
        <f t="shared" si="846"/>
        <v>82.944000000000017</v>
      </c>
    </row>
    <row r="5418" spans="1:23" x14ac:dyDescent="0.25">
      <c r="A5418">
        <f t="shared" si="847"/>
        <v>2017</v>
      </c>
      <c r="B5418" s="1">
        <v>43001</v>
      </c>
      <c r="C5418" s="1">
        <v>43006</v>
      </c>
      <c r="D5418" s="1" t="str">
        <f t="shared" si="840"/>
        <v>Sep</v>
      </c>
      <c r="E5418" t="s">
        <v>38</v>
      </c>
      <c r="F5418" t="s">
        <v>198</v>
      </c>
      <c r="G5418" t="s">
        <v>25</v>
      </c>
      <c r="H5418" t="s">
        <v>65</v>
      </c>
      <c r="I5418" t="s">
        <v>1192</v>
      </c>
      <c r="J5418" t="s">
        <v>50</v>
      </c>
      <c r="K5418" t="s">
        <v>51</v>
      </c>
      <c r="L5418" s="2">
        <f t="shared" si="841"/>
        <v>44.482199999999999</v>
      </c>
      <c r="M5418" s="2">
        <f t="shared" si="842"/>
        <v>39.783999999999999</v>
      </c>
      <c r="N5418" s="2">
        <f t="shared" si="848"/>
        <v>-4.6981999999999999</v>
      </c>
      <c r="O5418" s="2">
        <f t="shared" si="843"/>
        <v>-9.3963999999999999</v>
      </c>
      <c r="P5418" s="2">
        <f t="shared" si="844"/>
        <v>79.567999999999998</v>
      </c>
      <c r="Q5418" s="2">
        <f t="shared" si="845"/>
        <v>-11.809270058314901</v>
      </c>
      <c r="R5418">
        <v>2</v>
      </c>
      <c r="S5418">
        <v>0.2</v>
      </c>
      <c r="T5418" s="2">
        <v>39.984000000000002</v>
      </c>
      <c r="U5418" s="3">
        <v>-8.9963999999999995</v>
      </c>
      <c r="V5418" s="4">
        <f t="shared" si="849"/>
        <v>-11.249999999999998</v>
      </c>
      <c r="W5418" s="2">
        <f t="shared" si="846"/>
        <v>79.968000000000004</v>
      </c>
    </row>
    <row r="5419" spans="1:23" x14ac:dyDescent="0.25">
      <c r="A5419">
        <f t="shared" si="847"/>
        <v>2014</v>
      </c>
      <c r="B5419" s="1">
        <v>41918</v>
      </c>
      <c r="C5419" s="1">
        <v>41920</v>
      </c>
      <c r="D5419" s="1" t="str">
        <f t="shared" si="840"/>
        <v>Oct</v>
      </c>
      <c r="E5419" t="s">
        <v>23</v>
      </c>
      <c r="F5419" t="s">
        <v>316</v>
      </c>
      <c r="G5419" t="s">
        <v>33</v>
      </c>
      <c r="H5419" t="s">
        <v>65</v>
      </c>
      <c r="I5419" t="s">
        <v>2552</v>
      </c>
      <c r="J5419" t="s">
        <v>36</v>
      </c>
      <c r="K5419" t="s">
        <v>53</v>
      </c>
      <c r="L5419" s="2">
        <f t="shared" si="841"/>
        <v>11.52</v>
      </c>
      <c r="M5419" s="2">
        <f t="shared" si="842"/>
        <v>15.36</v>
      </c>
      <c r="N5419" s="2">
        <f t="shared" si="848"/>
        <v>3.84</v>
      </c>
      <c r="O5419" s="2">
        <f t="shared" si="843"/>
        <v>7.68</v>
      </c>
      <c r="P5419" s="2">
        <f t="shared" si="844"/>
        <v>30.72</v>
      </c>
      <c r="Q5419" s="2">
        <f t="shared" si="845"/>
        <v>25</v>
      </c>
      <c r="R5419">
        <v>2</v>
      </c>
      <c r="S5419">
        <v>0</v>
      </c>
      <c r="T5419" s="2">
        <v>15.36</v>
      </c>
      <c r="U5419" s="3">
        <v>7.68</v>
      </c>
      <c r="V5419" s="4">
        <f t="shared" si="849"/>
        <v>25</v>
      </c>
      <c r="W5419" s="2">
        <f t="shared" si="846"/>
        <v>30.72</v>
      </c>
    </row>
    <row r="5420" spans="1:23" x14ac:dyDescent="0.25">
      <c r="A5420">
        <f t="shared" si="847"/>
        <v>2015</v>
      </c>
      <c r="B5420" s="1">
        <v>42300</v>
      </c>
      <c r="C5420" s="1">
        <v>42303</v>
      </c>
      <c r="D5420" s="1" t="str">
        <f t="shared" si="840"/>
        <v>Oct</v>
      </c>
      <c r="E5420" t="s">
        <v>98</v>
      </c>
      <c r="F5420" t="s">
        <v>1806</v>
      </c>
      <c r="G5420" t="s">
        <v>25</v>
      </c>
      <c r="H5420" t="s">
        <v>65</v>
      </c>
      <c r="I5420" t="s">
        <v>1156</v>
      </c>
      <c r="J5420" t="s">
        <v>36</v>
      </c>
      <c r="K5420" t="s">
        <v>60</v>
      </c>
      <c r="L5420" s="2">
        <f t="shared" si="841"/>
        <v>34.473600000000012</v>
      </c>
      <c r="M5420" s="2">
        <f t="shared" si="842"/>
        <v>36.088000000000008</v>
      </c>
      <c r="N5420" s="2">
        <f t="shared" si="848"/>
        <v>1.6143999999999963</v>
      </c>
      <c r="O5420" s="2">
        <f t="shared" si="843"/>
        <v>11.300799999999974</v>
      </c>
      <c r="P5420" s="2">
        <f t="shared" si="844"/>
        <v>252.61600000000004</v>
      </c>
      <c r="Q5420" s="2">
        <f t="shared" si="845"/>
        <v>4.4735091997339724</v>
      </c>
      <c r="R5420">
        <v>7</v>
      </c>
      <c r="S5420">
        <v>0.2</v>
      </c>
      <c r="T5420" s="2">
        <v>36.288000000000011</v>
      </c>
      <c r="U5420" s="3">
        <v>12.700800000000001</v>
      </c>
      <c r="V5420" s="4">
        <f t="shared" si="849"/>
        <v>4.9999999999999991</v>
      </c>
      <c r="W5420" s="2">
        <f t="shared" si="846"/>
        <v>254.01600000000008</v>
      </c>
    </row>
    <row r="5421" spans="1:23" x14ac:dyDescent="0.25">
      <c r="A5421">
        <f t="shared" si="847"/>
        <v>2015</v>
      </c>
      <c r="B5421" s="1">
        <v>42300</v>
      </c>
      <c r="C5421" s="1">
        <v>42303</v>
      </c>
      <c r="D5421" s="1" t="str">
        <f t="shared" si="840"/>
        <v>Oct</v>
      </c>
      <c r="E5421" t="s">
        <v>98</v>
      </c>
      <c r="F5421" t="s">
        <v>1806</v>
      </c>
      <c r="G5421" t="s">
        <v>25</v>
      </c>
      <c r="H5421" t="s">
        <v>65</v>
      </c>
      <c r="I5421" t="s">
        <v>842</v>
      </c>
      <c r="J5421" t="s">
        <v>50</v>
      </c>
      <c r="K5421" t="s">
        <v>51</v>
      </c>
      <c r="L5421" s="2">
        <f t="shared" si="841"/>
        <v>142.86479999999997</v>
      </c>
      <c r="M5421" s="2">
        <f t="shared" si="842"/>
        <v>150.184</v>
      </c>
      <c r="N5421" s="2">
        <f t="shared" si="848"/>
        <v>7.3192000000000235</v>
      </c>
      <c r="O5421" s="2">
        <f t="shared" si="843"/>
        <v>14.638400000000047</v>
      </c>
      <c r="P5421" s="2">
        <f t="shared" si="844"/>
        <v>300.36799999999999</v>
      </c>
      <c r="Q5421" s="2">
        <f t="shared" si="845"/>
        <v>4.8734885207478982</v>
      </c>
      <c r="R5421">
        <v>2</v>
      </c>
      <c r="S5421">
        <v>0.2</v>
      </c>
      <c r="T5421" s="2">
        <v>150.38399999999999</v>
      </c>
      <c r="U5421" s="3">
        <v>15.038400000000003</v>
      </c>
      <c r="V5421" s="4">
        <f t="shared" si="849"/>
        <v>5.0000000000000018</v>
      </c>
      <c r="W5421" s="2">
        <f t="shared" si="846"/>
        <v>300.76799999999997</v>
      </c>
    </row>
    <row r="5422" spans="1:23" x14ac:dyDescent="0.25">
      <c r="A5422">
        <f t="shared" si="847"/>
        <v>2016</v>
      </c>
      <c r="B5422" s="1">
        <v>42460</v>
      </c>
      <c r="C5422" s="1">
        <v>42462</v>
      </c>
      <c r="D5422" s="1" t="str">
        <f t="shared" si="840"/>
        <v>Mar</v>
      </c>
      <c r="E5422" t="s">
        <v>23</v>
      </c>
      <c r="F5422" t="s">
        <v>787</v>
      </c>
      <c r="G5422" t="s">
        <v>25</v>
      </c>
      <c r="H5422" t="s">
        <v>80</v>
      </c>
      <c r="I5422" t="s">
        <v>2372</v>
      </c>
      <c r="J5422" t="s">
        <v>50</v>
      </c>
      <c r="K5422" t="s">
        <v>51</v>
      </c>
      <c r="L5422" s="2">
        <f t="shared" si="841"/>
        <v>301.06070000000005</v>
      </c>
      <c r="M5422" s="2">
        <f t="shared" si="842"/>
        <v>280.38200000000006</v>
      </c>
      <c r="N5422" s="2">
        <f t="shared" si="848"/>
        <v>-20.678699999999992</v>
      </c>
      <c r="O5422" s="2">
        <f t="shared" si="843"/>
        <v>-62.036099999999976</v>
      </c>
      <c r="P5422" s="2">
        <f t="shared" si="844"/>
        <v>841.14600000000019</v>
      </c>
      <c r="Q5422" s="2">
        <f t="shared" si="845"/>
        <v>-7.3751881361856286</v>
      </c>
      <c r="R5422">
        <v>3</v>
      </c>
      <c r="S5422">
        <v>0.4</v>
      </c>
      <c r="T5422" s="2">
        <v>280.78200000000004</v>
      </c>
      <c r="U5422" s="3">
        <v>-60.836100000000016</v>
      </c>
      <c r="V5422" s="4">
        <f t="shared" si="849"/>
        <v>-7.2222222222222232</v>
      </c>
      <c r="W5422" s="2">
        <f t="shared" si="846"/>
        <v>842.34600000000012</v>
      </c>
    </row>
    <row r="5423" spans="1:23" x14ac:dyDescent="0.25">
      <c r="A5423">
        <f t="shared" si="847"/>
        <v>2016</v>
      </c>
      <c r="B5423" s="1">
        <v>42460</v>
      </c>
      <c r="C5423" s="1">
        <v>42462</v>
      </c>
      <c r="D5423" s="1" t="str">
        <f t="shared" si="840"/>
        <v>Mar</v>
      </c>
      <c r="E5423" t="s">
        <v>23</v>
      </c>
      <c r="F5423" t="s">
        <v>787</v>
      </c>
      <c r="G5423" t="s">
        <v>25</v>
      </c>
      <c r="H5423" t="s">
        <v>80</v>
      </c>
      <c r="I5423" t="s">
        <v>1858</v>
      </c>
      <c r="J5423" t="s">
        <v>50</v>
      </c>
      <c r="K5423" t="s">
        <v>86</v>
      </c>
      <c r="L5423" s="2">
        <f t="shared" si="841"/>
        <v>31.3843</v>
      </c>
      <c r="M5423" s="2">
        <f t="shared" si="842"/>
        <v>31.783999999999999</v>
      </c>
      <c r="N5423" s="2">
        <f t="shared" si="848"/>
        <v>0.39969999999999928</v>
      </c>
      <c r="O5423" s="2">
        <f t="shared" si="843"/>
        <v>0.79939999999999856</v>
      </c>
      <c r="P5423" s="2">
        <f t="shared" si="844"/>
        <v>63.567999999999998</v>
      </c>
      <c r="Q5423" s="2">
        <f t="shared" si="845"/>
        <v>1.2575509690410247</v>
      </c>
      <c r="R5423">
        <v>2</v>
      </c>
      <c r="S5423">
        <v>0.2</v>
      </c>
      <c r="T5423" s="2">
        <v>31.983999999999998</v>
      </c>
      <c r="U5423" s="3">
        <v>1.1993999999999998</v>
      </c>
      <c r="V5423" s="4">
        <f t="shared" si="849"/>
        <v>1.875</v>
      </c>
      <c r="W5423" s="2">
        <f t="shared" si="846"/>
        <v>63.967999999999996</v>
      </c>
    </row>
    <row r="5424" spans="1:23" x14ac:dyDescent="0.25">
      <c r="A5424">
        <f t="shared" si="847"/>
        <v>2016</v>
      </c>
      <c r="B5424" s="1">
        <v>42733</v>
      </c>
      <c r="C5424" s="1">
        <v>42737</v>
      </c>
      <c r="D5424" s="1" t="str">
        <f t="shared" si="840"/>
        <v>Dec</v>
      </c>
      <c r="E5424" t="s">
        <v>38</v>
      </c>
      <c r="F5424" t="s">
        <v>1381</v>
      </c>
      <c r="G5424" t="s">
        <v>25</v>
      </c>
      <c r="H5424" t="s">
        <v>34</v>
      </c>
      <c r="I5424" t="s">
        <v>944</v>
      </c>
      <c r="J5424" t="s">
        <v>36</v>
      </c>
      <c r="K5424" t="s">
        <v>53</v>
      </c>
      <c r="L5424" s="2">
        <f t="shared" si="841"/>
        <v>9.9215999999999998</v>
      </c>
      <c r="M5424" s="2">
        <f t="shared" si="842"/>
        <v>11.032</v>
      </c>
      <c r="N5424" s="2">
        <f t="shared" si="848"/>
        <v>1.1104000000000003</v>
      </c>
      <c r="O5424" s="2">
        <f t="shared" si="843"/>
        <v>3.3312000000000008</v>
      </c>
      <c r="P5424" s="2">
        <f t="shared" si="844"/>
        <v>33.096000000000004</v>
      </c>
      <c r="Q5424" s="2">
        <f t="shared" si="845"/>
        <v>10.065264684554027</v>
      </c>
      <c r="R5424">
        <v>3</v>
      </c>
      <c r="S5424">
        <v>0.2</v>
      </c>
      <c r="T5424" s="2">
        <v>11.231999999999999</v>
      </c>
      <c r="U5424" s="3">
        <v>3.9312000000000005</v>
      </c>
      <c r="V5424" s="4">
        <f t="shared" si="849"/>
        <v>11.666666666666668</v>
      </c>
      <c r="W5424" s="2">
        <f t="shared" si="846"/>
        <v>33.695999999999998</v>
      </c>
    </row>
    <row r="5425" spans="1:23" x14ac:dyDescent="0.25">
      <c r="A5425">
        <f t="shared" si="847"/>
        <v>2017</v>
      </c>
      <c r="B5425" s="1">
        <v>43042</v>
      </c>
      <c r="C5425" s="1">
        <v>43044</v>
      </c>
      <c r="D5425" s="1" t="str">
        <f t="shared" si="840"/>
        <v>Nov</v>
      </c>
      <c r="E5425" t="s">
        <v>23</v>
      </c>
      <c r="F5425" t="s">
        <v>1951</v>
      </c>
      <c r="G5425" t="s">
        <v>33</v>
      </c>
      <c r="H5425" t="s">
        <v>26</v>
      </c>
      <c r="I5425" t="s">
        <v>2553</v>
      </c>
      <c r="J5425" t="s">
        <v>36</v>
      </c>
      <c r="K5425" t="s">
        <v>60</v>
      </c>
      <c r="L5425" s="2">
        <f t="shared" si="841"/>
        <v>24.024000000000001</v>
      </c>
      <c r="M5425" s="2">
        <f t="shared" si="842"/>
        <v>26.400000000000002</v>
      </c>
      <c r="N5425" s="2">
        <f t="shared" si="848"/>
        <v>2.3760000000000012</v>
      </c>
      <c r="O5425" s="2">
        <f t="shared" si="843"/>
        <v>11.880000000000006</v>
      </c>
      <c r="P5425" s="2">
        <f t="shared" si="844"/>
        <v>132</v>
      </c>
      <c r="Q5425" s="2">
        <f t="shared" si="845"/>
        <v>9.0000000000000053</v>
      </c>
      <c r="R5425">
        <v>5</v>
      </c>
      <c r="S5425">
        <v>0</v>
      </c>
      <c r="T5425" s="2">
        <v>26.400000000000002</v>
      </c>
      <c r="U5425" s="3">
        <v>11.879999999999999</v>
      </c>
      <c r="V5425" s="4">
        <f t="shared" si="849"/>
        <v>9</v>
      </c>
      <c r="W5425" s="2">
        <f t="shared" si="846"/>
        <v>132</v>
      </c>
    </row>
    <row r="5426" spans="1:23" x14ac:dyDescent="0.25">
      <c r="A5426">
        <f t="shared" si="847"/>
        <v>2017</v>
      </c>
      <c r="B5426" s="1">
        <v>42755</v>
      </c>
      <c r="C5426" s="1">
        <v>42761</v>
      </c>
      <c r="D5426" s="1" t="str">
        <f t="shared" si="840"/>
        <v>Jan</v>
      </c>
      <c r="E5426" t="s">
        <v>38</v>
      </c>
      <c r="F5426" t="s">
        <v>771</v>
      </c>
      <c r="G5426" t="s">
        <v>25</v>
      </c>
      <c r="H5426" t="s">
        <v>80</v>
      </c>
      <c r="I5426" t="s">
        <v>1270</v>
      </c>
      <c r="J5426" t="s">
        <v>36</v>
      </c>
      <c r="K5426" t="s">
        <v>48</v>
      </c>
      <c r="L5426" s="2">
        <f t="shared" si="841"/>
        <v>3.0095999999999998</v>
      </c>
      <c r="M5426" s="2">
        <f t="shared" si="842"/>
        <v>3.52</v>
      </c>
      <c r="N5426" s="2">
        <f t="shared" si="848"/>
        <v>0.51040000000000019</v>
      </c>
      <c r="O5426" s="2">
        <f t="shared" si="843"/>
        <v>1.0208000000000004</v>
      </c>
      <c r="P5426" s="2">
        <f t="shared" si="844"/>
        <v>7.04</v>
      </c>
      <c r="Q5426" s="2">
        <f t="shared" si="845"/>
        <v>14.500000000000005</v>
      </c>
      <c r="R5426">
        <v>2</v>
      </c>
      <c r="S5426">
        <v>0</v>
      </c>
      <c r="T5426" s="2">
        <v>3.52</v>
      </c>
      <c r="U5426" s="3">
        <v>1.0207999999999999</v>
      </c>
      <c r="V5426" s="4">
        <f t="shared" si="849"/>
        <v>14.499999999999998</v>
      </c>
      <c r="W5426" s="2">
        <f t="shared" si="846"/>
        <v>7.04</v>
      </c>
    </row>
    <row r="5427" spans="1:23" x14ac:dyDescent="0.25">
      <c r="A5427">
        <f t="shared" si="847"/>
        <v>2016</v>
      </c>
      <c r="B5427" s="1">
        <v>42707</v>
      </c>
      <c r="C5427" s="1">
        <v>42710</v>
      </c>
      <c r="D5427" s="1" t="str">
        <f t="shared" si="840"/>
        <v>Dec</v>
      </c>
      <c r="E5427" t="s">
        <v>98</v>
      </c>
      <c r="F5427" t="s">
        <v>1273</v>
      </c>
      <c r="G5427" t="s">
        <v>25</v>
      </c>
      <c r="H5427" t="s">
        <v>34</v>
      </c>
      <c r="I5427" t="s">
        <v>2554</v>
      </c>
      <c r="J5427" t="s">
        <v>50</v>
      </c>
      <c r="K5427" t="s">
        <v>86</v>
      </c>
      <c r="L5427" s="2">
        <f t="shared" si="841"/>
        <v>1517.954</v>
      </c>
      <c r="M5427" s="2">
        <f t="shared" si="842"/>
        <v>1649.95</v>
      </c>
      <c r="N5427" s="2">
        <f t="shared" si="848"/>
        <v>131.99600000000009</v>
      </c>
      <c r="O5427" s="2">
        <f t="shared" si="843"/>
        <v>659.98000000000047</v>
      </c>
      <c r="P5427" s="2">
        <f t="shared" si="844"/>
        <v>8249.75</v>
      </c>
      <c r="Q5427" s="2">
        <f t="shared" si="845"/>
        <v>8.0000000000000053</v>
      </c>
      <c r="R5427">
        <v>5</v>
      </c>
      <c r="S5427">
        <v>0</v>
      </c>
      <c r="T5427" s="2">
        <v>1649.95</v>
      </c>
      <c r="U5427" s="3">
        <v>659.98</v>
      </c>
      <c r="V5427" s="4">
        <f t="shared" si="849"/>
        <v>8</v>
      </c>
      <c r="W5427" s="2">
        <f t="shared" si="846"/>
        <v>8249.75</v>
      </c>
    </row>
    <row r="5428" spans="1:23" x14ac:dyDescent="0.25">
      <c r="A5428">
        <f t="shared" si="847"/>
        <v>2016</v>
      </c>
      <c r="B5428" s="1">
        <v>42707</v>
      </c>
      <c r="C5428" s="1">
        <v>42710</v>
      </c>
      <c r="D5428" s="1" t="str">
        <f t="shared" si="840"/>
        <v>Dec</v>
      </c>
      <c r="E5428" t="s">
        <v>98</v>
      </c>
      <c r="F5428" t="s">
        <v>1273</v>
      </c>
      <c r="G5428" t="s">
        <v>25</v>
      </c>
      <c r="H5428" t="s">
        <v>34</v>
      </c>
      <c r="I5428" t="s">
        <v>2389</v>
      </c>
      <c r="J5428" t="s">
        <v>28</v>
      </c>
      <c r="K5428" t="s">
        <v>46</v>
      </c>
      <c r="L5428" s="2">
        <f t="shared" si="841"/>
        <v>103.321</v>
      </c>
      <c r="M5428" s="2">
        <f t="shared" si="842"/>
        <v>111.89999999999999</v>
      </c>
      <c r="N5428" s="2">
        <f t="shared" si="848"/>
        <v>8.5789999999999935</v>
      </c>
      <c r="O5428" s="2">
        <f t="shared" si="843"/>
        <v>51.473999999999961</v>
      </c>
      <c r="P5428" s="2">
        <f t="shared" si="844"/>
        <v>671.4</v>
      </c>
      <c r="Q5428" s="2">
        <f t="shared" si="845"/>
        <v>7.6666666666666607</v>
      </c>
      <c r="R5428">
        <v>6</v>
      </c>
      <c r="S5428">
        <v>0</v>
      </c>
      <c r="T5428" s="2">
        <v>111.89999999999999</v>
      </c>
      <c r="U5428" s="3">
        <v>51.47399999999999</v>
      </c>
      <c r="V5428" s="4">
        <f t="shared" si="849"/>
        <v>7.6666666666666643</v>
      </c>
      <c r="W5428" s="2">
        <f t="shared" si="846"/>
        <v>671.4</v>
      </c>
    </row>
    <row r="5429" spans="1:23" x14ac:dyDescent="0.25">
      <c r="A5429">
        <f t="shared" si="847"/>
        <v>2016</v>
      </c>
      <c r="B5429" s="1">
        <v>42535</v>
      </c>
      <c r="C5429" s="1">
        <v>42535</v>
      </c>
      <c r="D5429" s="1" t="str">
        <f t="shared" si="840"/>
        <v>Jun</v>
      </c>
      <c r="E5429" t="s">
        <v>528</v>
      </c>
      <c r="F5429" t="s">
        <v>2555</v>
      </c>
      <c r="G5429" t="s">
        <v>64</v>
      </c>
      <c r="H5429" t="s">
        <v>34</v>
      </c>
      <c r="I5429" t="s">
        <v>2381</v>
      </c>
      <c r="J5429" t="s">
        <v>28</v>
      </c>
      <c r="K5429" t="s">
        <v>29</v>
      </c>
      <c r="L5429" s="2">
        <f t="shared" si="841"/>
        <v>592.11599999999999</v>
      </c>
      <c r="M5429" s="2">
        <f t="shared" si="842"/>
        <v>599.01499999999999</v>
      </c>
      <c r="N5429" s="2">
        <f t="shared" si="848"/>
        <v>6.8990000000000009</v>
      </c>
      <c r="O5429" s="2">
        <f t="shared" si="843"/>
        <v>34.495000000000005</v>
      </c>
      <c r="P5429" s="2">
        <f t="shared" si="844"/>
        <v>2995.0749999999998</v>
      </c>
      <c r="Q5429" s="2">
        <f t="shared" si="845"/>
        <v>1.1517240803652664</v>
      </c>
      <c r="R5429">
        <v>5</v>
      </c>
      <c r="S5429">
        <v>0.15</v>
      </c>
      <c r="T5429" s="2">
        <v>599.16499999999996</v>
      </c>
      <c r="U5429" s="3">
        <v>35.245000000000005</v>
      </c>
      <c r="V5429" s="4">
        <f t="shared" si="849"/>
        <v>1.1764705882352944</v>
      </c>
      <c r="W5429" s="2">
        <f t="shared" si="846"/>
        <v>2995.8249999999998</v>
      </c>
    </row>
    <row r="5430" spans="1:23" x14ac:dyDescent="0.25">
      <c r="A5430">
        <f t="shared" si="847"/>
        <v>2016</v>
      </c>
      <c r="B5430" s="1">
        <v>42615</v>
      </c>
      <c r="C5430" s="1">
        <v>42617</v>
      </c>
      <c r="D5430" s="1" t="str">
        <f t="shared" si="840"/>
        <v>Sep</v>
      </c>
      <c r="E5430" t="s">
        <v>98</v>
      </c>
      <c r="F5430" t="s">
        <v>1463</v>
      </c>
      <c r="G5430" t="s">
        <v>64</v>
      </c>
      <c r="H5430" t="s">
        <v>34</v>
      </c>
      <c r="I5430" t="s">
        <v>306</v>
      </c>
      <c r="J5430" t="s">
        <v>36</v>
      </c>
      <c r="K5430" t="s">
        <v>43</v>
      </c>
      <c r="L5430" s="2">
        <f t="shared" si="841"/>
        <v>42.497399999999999</v>
      </c>
      <c r="M5430" s="2">
        <f t="shared" si="842"/>
        <v>46.53</v>
      </c>
      <c r="N5430" s="2">
        <f t="shared" si="848"/>
        <v>4.0326000000000022</v>
      </c>
      <c r="O5430" s="2">
        <f t="shared" si="843"/>
        <v>12.097800000000007</v>
      </c>
      <c r="P5430" s="2">
        <f t="shared" si="844"/>
        <v>139.59</v>
      </c>
      <c r="Q5430" s="2">
        <f t="shared" si="845"/>
        <v>8.6666666666666714</v>
      </c>
      <c r="R5430">
        <v>3</v>
      </c>
      <c r="S5430">
        <v>0</v>
      </c>
      <c r="T5430" s="2">
        <v>46.53</v>
      </c>
      <c r="U5430" s="3">
        <v>12.097800000000001</v>
      </c>
      <c r="V5430" s="4">
        <f t="shared" si="849"/>
        <v>8.6666666666666679</v>
      </c>
      <c r="W5430" s="2">
        <f t="shared" si="846"/>
        <v>139.59</v>
      </c>
    </row>
    <row r="5431" spans="1:23" x14ac:dyDescent="0.25">
      <c r="A5431">
        <f t="shared" si="847"/>
        <v>2014</v>
      </c>
      <c r="B5431" s="1">
        <v>41887</v>
      </c>
      <c r="C5431" s="1">
        <v>41889</v>
      </c>
      <c r="D5431" s="1" t="str">
        <f t="shared" si="840"/>
        <v>Sep</v>
      </c>
      <c r="E5431" t="s">
        <v>98</v>
      </c>
      <c r="F5431" t="s">
        <v>2280</v>
      </c>
      <c r="G5431" t="s">
        <v>25</v>
      </c>
      <c r="H5431" t="s">
        <v>26</v>
      </c>
      <c r="I5431" t="s">
        <v>486</v>
      </c>
      <c r="J5431" t="s">
        <v>28</v>
      </c>
      <c r="K5431" t="s">
        <v>46</v>
      </c>
      <c r="L5431" s="2">
        <f t="shared" si="841"/>
        <v>30.984500000000001</v>
      </c>
      <c r="M5431" s="2">
        <f t="shared" si="842"/>
        <v>31.783999999999999</v>
      </c>
      <c r="N5431" s="2">
        <f t="shared" si="848"/>
        <v>0.79949999999999832</v>
      </c>
      <c r="O5431" s="2">
        <f t="shared" si="843"/>
        <v>1.5989999999999966</v>
      </c>
      <c r="P5431" s="2">
        <f t="shared" si="844"/>
        <v>63.567999999999998</v>
      </c>
      <c r="Q5431" s="2">
        <f t="shared" si="845"/>
        <v>2.5154165617920916</v>
      </c>
      <c r="R5431">
        <v>2</v>
      </c>
      <c r="S5431">
        <v>0.2</v>
      </c>
      <c r="T5431" s="2">
        <v>31.983999999999998</v>
      </c>
      <c r="U5431" s="3">
        <v>1.9989999999999979</v>
      </c>
      <c r="V5431" s="4">
        <f t="shared" si="849"/>
        <v>3.1249999999999969</v>
      </c>
      <c r="W5431" s="2">
        <f t="shared" si="846"/>
        <v>63.967999999999996</v>
      </c>
    </row>
    <row r="5432" spans="1:23" x14ac:dyDescent="0.25">
      <c r="A5432">
        <f t="shared" si="847"/>
        <v>2017</v>
      </c>
      <c r="B5432" s="1">
        <v>43029</v>
      </c>
      <c r="C5432" s="1">
        <v>43033</v>
      </c>
      <c r="D5432" s="1" t="str">
        <f t="shared" si="840"/>
        <v>Oct</v>
      </c>
      <c r="E5432" t="s">
        <v>38</v>
      </c>
      <c r="F5432" t="s">
        <v>2556</v>
      </c>
      <c r="G5432" t="s">
        <v>64</v>
      </c>
      <c r="H5432" t="s">
        <v>80</v>
      </c>
      <c r="I5432" t="s">
        <v>2538</v>
      </c>
      <c r="J5432" t="s">
        <v>36</v>
      </c>
      <c r="K5432" t="s">
        <v>55</v>
      </c>
      <c r="L5432" s="2">
        <f t="shared" si="841"/>
        <v>153.48960000000002</v>
      </c>
      <c r="M5432" s="2">
        <f t="shared" si="842"/>
        <v>161.36800000000002</v>
      </c>
      <c r="N5432" s="2">
        <f t="shared" si="848"/>
        <v>7.8783999999999992</v>
      </c>
      <c r="O5432" s="2">
        <f t="shared" si="843"/>
        <v>15.756799999999998</v>
      </c>
      <c r="P5432" s="2">
        <f t="shared" si="844"/>
        <v>322.73600000000005</v>
      </c>
      <c r="Q5432" s="2">
        <f t="shared" si="845"/>
        <v>4.8822567051707884</v>
      </c>
      <c r="R5432">
        <v>2</v>
      </c>
      <c r="S5432">
        <v>0.2</v>
      </c>
      <c r="T5432" s="2">
        <v>161.56800000000001</v>
      </c>
      <c r="U5432" s="3">
        <v>16.156799999999997</v>
      </c>
      <c r="V5432" s="4">
        <f t="shared" si="849"/>
        <v>4.9999999999999991</v>
      </c>
      <c r="W5432" s="2">
        <f t="shared" si="846"/>
        <v>323.13600000000002</v>
      </c>
    </row>
    <row r="5433" spans="1:23" x14ac:dyDescent="0.25">
      <c r="A5433">
        <f t="shared" si="847"/>
        <v>2017</v>
      </c>
      <c r="B5433" s="1">
        <v>43029</v>
      </c>
      <c r="C5433" s="1">
        <v>43033</v>
      </c>
      <c r="D5433" s="1" t="str">
        <f t="shared" si="840"/>
        <v>Oct</v>
      </c>
      <c r="E5433" t="s">
        <v>38</v>
      </c>
      <c r="F5433" t="s">
        <v>2556</v>
      </c>
      <c r="G5433" t="s">
        <v>64</v>
      </c>
      <c r="H5433" t="s">
        <v>80</v>
      </c>
      <c r="I5433" t="s">
        <v>1125</v>
      </c>
      <c r="J5433" t="s">
        <v>36</v>
      </c>
      <c r="K5433" t="s">
        <v>60</v>
      </c>
      <c r="L5433" s="2">
        <f t="shared" si="841"/>
        <v>2.6924000000000001</v>
      </c>
      <c r="M5433" s="2">
        <f t="shared" si="842"/>
        <v>3.8639999999999999</v>
      </c>
      <c r="N5433" s="2">
        <f t="shared" si="848"/>
        <v>1.1715999999999998</v>
      </c>
      <c r="O5433" s="2">
        <f t="shared" si="843"/>
        <v>1.1715999999999998</v>
      </c>
      <c r="P5433" s="2">
        <f t="shared" si="844"/>
        <v>3.8639999999999999</v>
      </c>
      <c r="Q5433" s="2">
        <f t="shared" si="845"/>
        <v>30.320910973084882</v>
      </c>
      <c r="R5433">
        <v>1</v>
      </c>
      <c r="S5433">
        <v>0.2</v>
      </c>
      <c r="T5433" s="2">
        <v>4.0640000000000001</v>
      </c>
      <c r="U5433" s="3">
        <v>1.3715999999999999</v>
      </c>
      <c r="V5433" s="4">
        <f t="shared" si="849"/>
        <v>33.75</v>
      </c>
      <c r="W5433" s="2">
        <f t="shared" si="846"/>
        <v>4.0640000000000001</v>
      </c>
    </row>
    <row r="5434" spans="1:23" x14ac:dyDescent="0.25">
      <c r="A5434">
        <f t="shared" si="847"/>
        <v>2017</v>
      </c>
      <c r="B5434" s="1">
        <v>43029</v>
      </c>
      <c r="C5434" s="1">
        <v>43033</v>
      </c>
      <c r="D5434" s="1" t="str">
        <f t="shared" si="840"/>
        <v>Oct</v>
      </c>
      <c r="E5434" t="s">
        <v>38</v>
      </c>
      <c r="F5434" t="s">
        <v>2556</v>
      </c>
      <c r="G5434" t="s">
        <v>64</v>
      </c>
      <c r="H5434" t="s">
        <v>80</v>
      </c>
      <c r="I5434" t="s">
        <v>2204</v>
      </c>
      <c r="J5434" t="s">
        <v>36</v>
      </c>
      <c r="K5434" t="s">
        <v>53</v>
      </c>
      <c r="L5434" s="2">
        <f t="shared" si="841"/>
        <v>7.4592000000000001</v>
      </c>
      <c r="M5434" s="2">
        <f t="shared" si="842"/>
        <v>5.516</v>
      </c>
      <c r="N5434" s="2">
        <f t="shared" si="848"/>
        <v>-1.9432</v>
      </c>
      <c r="O5434" s="2">
        <f t="shared" si="843"/>
        <v>-7.7728000000000002</v>
      </c>
      <c r="P5434" s="2">
        <f t="shared" si="844"/>
        <v>22.064</v>
      </c>
      <c r="Q5434" s="2">
        <f t="shared" si="845"/>
        <v>-35.228426395939088</v>
      </c>
      <c r="R5434">
        <v>4</v>
      </c>
      <c r="S5434">
        <v>0.7</v>
      </c>
      <c r="T5434" s="2">
        <v>6.2160000000000002</v>
      </c>
      <c r="U5434" s="3">
        <v>-4.9727999999999994</v>
      </c>
      <c r="V5434" s="4">
        <f t="shared" si="849"/>
        <v>-20</v>
      </c>
      <c r="W5434" s="2">
        <f t="shared" si="846"/>
        <v>24.864000000000001</v>
      </c>
    </row>
    <row r="5435" spans="1:23" x14ac:dyDescent="0.25">
      <c r="A5435">
        <f t="shared" si="847"/>
        <v>2017</v>
      </c>
      <c r="B5435" s="1">
        <v>42850</v>
      </c>
      <c r="C5435" s="1">
        <v>42854</v>
      </c>
      <c r="D5435" s="1" t="str">
        <f t="shared" si="840"/>
        <v>Apr</v>
      </c>
      <c r="E5435" t="s">
        <v>38</v>
      </c>
      <c r="F5435" t="s">
        <v>1338</v>
      </c>
      <c r="G5435" t="s">
        <v>25</v>
      </c>
      <c r="H5435" t="s">
        <v>34</v>
      </c>
      <c r="I5435" t="s">
        <v>77</v>
      </c>
      <c r="J5435" t="s">
        <v>36</v>
      </c>
      <c r="K5435" t="s">
        <v>48</v>
      </c>
      <c r="L5435" s="2">
        <f t="shared" si="841"/>
        <v>8.7291999999999987</v>
      </c>
      <c r="M5435" s="2">
        <f t="shared" si="842"/>
        <v>8.6959999999999997</v>
      </c>
      <c r="N5435" s="2">
        <f t="shared" si="848"/>
        <v>-3.3199999999999008E-2</v>
      </c>
      <c r="O5435" s="2">
        <f t="shared" si="843"/>
        <v>-0.13279999999999603</v>
      </c>
      <c r="P5435" s="2">
        <f t="shared" si="844"/>
        <v>34.783999999999999</v>
      </c>
      <c r="Q5435" s="2">
        <f t="shared" si="845"/>
        <v>-0.38178472861084417</v>
      </c>
      <c r="R5435">
        <v>4</v>
      </c>
      <c r="S5435">
        <v>0.2</v>
      </c>
      <c r="T5435" s="2">
        <v>8.895999999999999</v>
      </c>
      <c r="U5435" s="3">
        <v>0.66719999999999979</v>
      </c>
      <c r="V5435" s="4">
        <f t="shared" si="849"/>
        <v>1.8749999999999996</v>
      </c>
      <c r="W5435" s="2">
        <f t="shared" si="846"/>
        <v>35.583999999999996</v>
      </c>
    </row>
    <row r="5436" spans="1:23" x14ac:dyDescent="0.25">
      <c r="A5436">
        <f t="shared" si="847"/>
        <v>2015</v>
      </c>
      <c r="B5436" s="1">
        <v>42296</v>
      </c>
      <c r="C5436" s="1">
        <v>42301</v>
      </c>
      <c r="D5436" s="1" t="str">
        <f t="shared" si="840"/>
        <v>Oct</v>
      </c>
      <c r="E5436" t="s">
        <v>38</v>
      </c>
      <c r="F5436" t="s">
        <v>308</v>
      </c>
      <c r="G5436" t="s">
        <v>64</v>
      </c>
      <c r="H5436" t="s">
        <v>34</v>
      </c>
      <c r="I5436" t="s">
        <v>2557</v>
      </c>
      <c r="J5436" t="s">
        <v>36</v>
      </c>
      <c r="K5436" t="s">
        <v>55</v>
      </c>
      <c r="L5436" s="2">
        <f t="shared" si="841"/>
        <v>1548.8207999999997</v>
      </c>
      <c r="M5436" s="2">
        <f t="shared" si="842"/>
        <v>1640.6999999999998</v>
      </c>
      <c r="N5436" s="2">
        <f t="shared" si="848"/>
        <v>91.879200000000083</v>
      </c>
      <c r="O5436" s="2">
        <f t="shared" si="843"/>
        <v>459.39600000000041</v>
      </c>
      <c r="P5436" s="2">
        <f t="shared" si="844"/>
        <v>8203.5</v>
      </c>
      <c r="Q5436" s="2">
        <f t="shared" si="845"/>
        <v>5.600000000000005</v>
      </c>
      <c r="R5436">
        <v>5</v>
      </c>
      <c r="S5436">
        <v>0</v>
      </c>
      <c r="T5436" s="2">
        <v>1640.6999999999998</v>
      </c>
      <c r="U5436" s="3">
        <v>459.39599999999996</v>
      </c>
      <c r="V5436" s="4">
        <f t="shared" si="849"/>
        <v>5.6</v>
      </c>
      <c r="W5436" s="2">
        <f t="shared" si="846"/>
        <v>8203.5</v>
      </c>
    </row>
    <row r="5437" spans="1:23" x14ac:dyDescent="0.25">
      <c r="A5437">
        <f t="shared" si="847"/>
        <v>2015</v>
      </c>
      <c r="B5437" s="1">
        <v>42296</v>
      </c>
      <c r="C5437" s="1">
        <v>42301</v>
      </c>
      <c r="D5437" s="1" t="str">
        <f t="shared" si="840"/>
        <v>Oct</v>
      </c>
      <c r="E5437" t="s">
        <v>38</v>
      </c>
      <c r="F5437" t="s">
        <v>308</v>
      </c>
      <c r="G5437" t="s">
        <v>64</v>
      </c>
      <c r="H5437" t="s">
        <v>34</v>
      </c>
      <c r="I5437" t="s">
        <v>480</v>
      </c>
      <c r="J5437" t="s">
        <v>50</v>
      </c>
      <c r="K5437" t="s">
        <v>86</v>
      </c>
      <c r="L5437" s="2">
        <f t="shared" si="841"/>
        <v>237.6</v>
      </c>
      <c r="M5437" s="2">
        <f t="shared" si="842"/>
        <v>270</v>
      </c>
      <c r="N5437" s="2">
        <f t="shared" si="848"/>
        <v>32.400000000000006</v>
      </c>
      <c r="O5437" s="2">
        <f t="shared" si="843"/>
        <v>97.200000000000017</v>
      </c>
      <c r="P5437" s="2">
        <f t="shared" si="844"/>
        <v>810</v>
      </c>
      <c r="Q5437" s="2">
        <f t="shared" si="845"/>
        <v>12.000000000000002</v>
      </c>
      <c r="R5437">
        <v>3</v>
      </c>
      <c r="S5437">
        <v>0</v>
      </c>
      <c r="T5437" s="2">
        <v>270</v>
      </c>
      <c r="U5437" s="3">
        <v>97.199999999999989</v>
      </c>
      <c r="V5437" s="4">
        <f t="shared" si="849"/>
        <v>11.999999999999998</v>
      </c>
      <c r="W5437" s="2">
        <f t="shared" si="846"/>
        <v>810</v>
      </c>
    </row>
    <row r="5438" spans="1:23" x14ac:dyDescent="0.25">
      <c r="A5438">
        <f t="shared" si="847"/>
        <v>2014</v>
      </c>
      <c r="B5438" s="1">
        <v>41825</v>
      </c>
      <c r="C5438" s="1">
        <v>41828</v>
      </c>
      <c r="D5438" s="1" t="str">
        <f t="shared" si="840"/>
        <v>Jul</v>
      </c>
      <c r="E5438" t="s">
        <v>98</v>
      </c>
      <c r="F5438" t="s">
        <v>2549</v>
      </c>
      <c r="G5438" t="s">
        <v>33</v>
      </c>
      <c r="H5438" t="s">
        <v>26</v>
      </c>
      <c r="I5438" t="s">
        <v>1706</v>
      </c>
      <c r="J5438" t="s">
        <v>28</v>
      </c>
      <c r="K5438" t="s">
        <v>46</v>
      </c>
      <c r="L5438" s="2">
        <f t="shared" si="841"/>
        <v>16.835999999999999</v>
      </c>
      <c r="M5438" s="2">
        <f t="shared" si="842"/>
        <v>19.32</v>
      </c>
      <c r="N5438" s="2">
        <f t="shared" si="848"/>
        <v>2.4840000000000018</v>
      </c>
      <c r="O5438" s="2">
        <f t="shared" si="843"/>
        <v>4.9680000000000035</v>
      </c>
      <c r="P5438" s="2">
        <f t="shared" si="844"/>
        <v>38.64</v>
      </c>
      <c r="Q5438" s="2">
        <f t="shared" si="845"/>
        <v>12.857142857142867</v>
      </c>
      <c r="R5438">
        <v>2</v>
      </c>
      <c r="S5438">
        <v>0.2</v>
      </c>
      <c r="T5438" s="2">
        <v>19.52</v>
      </c>
      <c r="U5438" s="3">
        <v>5.3680000000000012</v>
      </c>
      <c r="V5438" s="4">
        <f t="shared" si="849"/>
        <v>13.750000000000004</v>
      </c>
      <c r="W5438" s="2">
        <f t="shared" si="846"/>
        <v>39.04</v>
      </c>
    </row>
    <row r="5439" spans="1:23" x14ac:dyDescent="0.25">
      <c r="A5439">
        <f t="shared" si="847"/>
        <v>2014</v>
      </c>
      <c r="B5439" s="1">
        <v>41825</v>
      </c>
      <c r="C5439" s="1">
        <v>41828</v>
      </c>
      <c r="D5439" s="1" t="str">
        <f t="shared" si="840"/>
        <v>Jul</v>
      </c>
      <c r="E5439" t="s">
        <v>98</v>
      </c>
      <c r="F5439" t="s">
        <v>2549</v>
      </c>
      <c r="G5439" t="s">
        <v>33</v>
      </c>
      <c r="H5439" t="s">
        <v>26</v>
      </c>
      <c r="I5439" t="s">
        <v>2249</v>
      </c>
      <c r="J5439" t="s">
        <v>36</v>
      </c>
      <c r="K5439" t="s">
        <v>53</v>
      </c>
      <c r="L5439" s="2">
        <f t="shared" si="841"/>
        <v>11.183400000000002</v>
      </c>
      <c r="M5439" s="2">
        <f t="shared" si="842"/>
        <v>9.110000000000003</v>
      </c>
      <c r="N5439" s="2">
        <f t="shared" si="848"/>
        <v>-2.0733999999999995</v>
      </c>
      <c r="O5439" s="2">
        <f t="shared" si="843"/>
        <v>-10.366999999999997</v>
      </c>
      <c r="P5439" s="2">
        <f t="shared" si="844"/>
        <v>45.550000000000011</v>
      </c>
      <c r="Q5439" s="2">
        <f t="shared" si="845"/>
        <v>-22.759604829857288</v>
      </c>
      <c r="R5439">
        <v>5</v>
      </c>
      <c r="S5439">
        <v>0.7</v>
      </c>
      <c r="T5439" s="2">
        <v>9.8100000000000023</v>
      </c>
      <c r="U5439" s="3">
        <v>-6.8669999999999973</v>
      </c>
      <c r="V5439" s="4">
        <f t="shared" si="849"/>
        <v>-13.999999999999989</v>
      </c>
      <c r="W5439" s="2">
        <f t="shared" si="846"/>
        <v>49.050000000000011</v>
      </c>
    </row>
    <row r="5440" spans="1:23" x14ac:dyDescent="0.25">
      <c r="A5440">
        <f t="shared" si="847"/>
        <v>2014</v>
      </c>
      <c r="B5440" s="1">
        <v>41825</v>
      </c>
      <c r="C5440" s="1">
        <v>41828</v>
      </c>
      <c r="D5440" s="1" t="str">
        <f t="shared" si="840"/>
        <v>Jul</v>
      </c>
      <c r="E5440" t="s">
        <v>98</v>
      </c>
      <c r="F5440" t="s">
        <v>2549</v>
      </c>
      <c r="G5440" t="s">
        <v>33</v>
      </c>
      <c r="H5440" t="s">
        <v>26</v>
      </c>
      <c r="I5440" t="s">
        <v>2558</v>
      </c>
      <c r="J5440" t="s">
        <v>28</v>
      </c>
      <c r="K5440" t="s">
        <v>46</v>
      </c>
      <c r="L5440" s="2">
        <f t="shared" si="841"/>
        <v>207.88560000000001</v>
      </c>
      <c r="M5440" s="2">
        <f t="shared" si="842"/>
        <v>213.01600000000002</v>
      </c>
      <c r="N5440" s="2">
        <f t="shared" si="848"/>
        <v>5.1304000000000087</v>
      </c>
      <c r="O5440" s="2">
        <f t="shared" si="843"/>
        <v>15.391200000000026</v>
      </c>
      <c r="P5440" s="2">
        <f t="shared" si="844"/>
        <v>639.048</v>
      </c>
      <c r="Q5440" s="2">
        <f t="shared" si="845"/>
        <v>2.408457580651223</v>
      </c>
      <c r="R5440">
        <v>3</v>
      </c>
      <c r="S5440">
        <v>0.2</v>
      </c>
      <c r="T5440" s="2">
        <v>213.21600000000001</v>
      </c>
      <c r="U5440" s="3">
        <v>15.991199999999992</v>
      </c>
      <c r="V5440" s="4">
        <f t="shared" si="849"/>
        <v>2.4999999999999987</v>
      </c>
      <c r="W5440" s="2">
        <f t="shared" si="846"/>
        <v>639.64800000000002</v>
      </c>
    </row>
    <row r="5441" spans="1:23" x14ac:dyDescent="0.25">
      <c r="A5441">
        <f t="shared" si="847"/>
        <v>2016</v>
      </c>
      <c r="B5441" s="1">
        <v>42464</v>
      </c>
      <c r="C5441" s="1">
        <v>42469</v>
      </c>
      <c r="D5441" s="1" t="str">
        <f t="shared" si="840"/>
        <v>Apr</v>
      </c>
      <c r="E5441" t="s">
        <v>38</v>
      </c>
      <c r="F5441" t="s">
        <v>2270</v>
      </c>
      <c r="G5441" t="s">
        <v>25</v>
      </c>
      <c r="H5441" t="s">
        <v>80</v>
      </c>
      <c r="I5441" t="s">
        <v>2241</v>
      </c>
      <c r="J5441" t="s">
        <v>36</v>
      </c>
      <c r="K5441" t="s">
        <v>53</v>
      </c>
      <c r="L5441" s="2">
        <f t="shared" si="841"/>
        <v>496.78649999999999</v>
      </c>
      <c r="M5441" s="2">
        <f t="shared" si="842"/>
        <v>588.58399999999995</v>
      </c>
      <c r="N5441" s="2">
        <f t="shared" si="848"/>
        <v>91.797499999999957</v>
      </c>
      <c r="O5441" s="2">
        <f t="shared" si="843"/>
        <v>183.59499999999991</v>
      </c>
      <c r="P5441" s="2">
        <f t="shared" si="844"/>
        <v>1177.1679999999999</v>
      </c>
      <c r="Q5441" s="2">
        <f t="shared" si="845"/>
        <v>15.596329495874839</v>
      </c>
      <c r="R5441">
        <v>2</v>
      </c>
      <c r="S5441">
        <v>0.2</v>
      </c>
      <c r="T5441" s="2">
        <v>588.78399999999999</v>
      </c>
      <c r="U5441" s="3">
        <v>183.99499999999998</v>
      </c>
      <c r="V5441" s="4">
        <f t="shared" si="849"/>
        <v>15.624999999999996</v>
      </c>
      <c r="W5441" s="2">
        <f t="shared" si="846"/>
        <v>1177.568</v>
      </c>
    </row>
    <row r="5442" spans="1:23" x14ac:dyDescent="0.25">
      <c r="A5442">
        <f t="shared" si="847"/>
        <v>2017</v>
      </c>
      <c r="B5442" s="1">
        <v>43052</v>
      </c>
      <c r="C5442" s="1">
        <v>43057</v>
      </c>
      <c r="D5442" s="1" t="str">
        <f t="shared" ref="D5442:D5505" si="850">TEXT((B5442),"MMM")</f>
        <v>Nov</v>
      </c>
      <c r="E5442" t="s">
        <v>23</v>
      </c>
      <c r="F5442" t="s">
        <v>2103</v>
      </c>
      <c r="G5442" t="s">
        <v>25</v>
      </c>
      <c r="H5442" t="s">
        <v>26</v>
      </c>
      <c r="I5442" t="s">
        <v>1051</v>
      </c>
      <c r="J5442" t="s">
        <v>36</v>
      </c>
      <c r="K5442" t="s">
        <v>48</v>
      </c>
      <c r="L5442" s="2">
        <f t="shared" ref="L5442:L5505" si="851">T5442 - (U5442 / R5442)</f>
        <v>1.9092</v>
      </c>
      <c r="M5442" s="2">
        <f t="shared" ref="M5442:M5505" si="852">(T5442/1-S5442)</f>
        <v>1.8640000000000001</v>
      </c>
      <c r="N5442" s="2">
        <f t="shared" si="848"/>
        <v>-4.5199999999999907E-2</v>
      </c>
      <c r="O5442" s="2">
        <f t="shared" ref="O5442:O5505" si="853">N5442*R5442</f>
        <v>-4.5199999999999907E-2</v>
      </c>
      <c r="P5442" s="2">
        <f t="shared" ref="P5442:P5505" si="854">(M5442*R5442)</f>
        <v>1.8640000000000001</v>
      </c>
      <c r="Q5442" s="2">
        <f t="shared" ref="Q5442:Q5505" si="855">(O5442/(M5442*R5442))*100</f>
        <v>-2.4248927038626555</v>
      </c>
      <c r="R5442">
        <v>1</v>
      </c>
      <c r="S5442">
        <v>0.2</v>
      </c>
      <c r="T5442" s="2">
        <v>2.0640000000000001</v>
      </c>
      <c r="U5442" s="3">
        <v>0.15480000000000005</v>
      </c>
      <c r="V5442" s="4">
        <f t="shared" si="849"/>
        <v>7.5000000000000027</v>
      </c>
      <c r="W5442" s="2">
        <f t="shared" ref="W5442:W5505" si="856">R5442*T5442</f>
        <v>2.0640000000000001</v>
      </c>
    </row>
    <row r="5443" spans="1:23" x14ac:dyDescent="0.25">
      <c r="A5443">
        <f t="shared" ref="A5443:A5506" si="857">YEAR(B5443)</f>
        <v>2017</v>
      </c>
      <c r="B5443" s="1">
        <v>42987</v>
      </c>
      <c r="C5443" s="1">
        <v>42991</v>
      </c>
      <c r="D5443" s="1" t="str">
        <f t="shared" si="850"/>
        <v>Sep</v>
      </c>
      <c r="E5443" t="s">
        <v>38</v>
      </c>
      <c r="F5443" t="s">
        <v>1560</v>
      </c>
      <c r="G5443" t="s">
        <v>25</v>
      </c>
      <c r="H5443" t="s">
        <v>34</v>
      </c>
      <c r="I5443" t="s">
        <v>2559</v>
      </c>
      <c r="J5443" t="s">
        <v>36</v>
      </c>
      <c r="K5443" t="s">
        <v>60</v>
      </c>
      <c r="L5443" s="2">
        <f t="shared" si="851"/>
        <v>5.1740000000000004</v>
      </c>
      <c r="M5443" s="2">
        <f t="shared" si="852"/>
        <v>6.1680000000000001</v>
      </c>
      <c r="N5443" s="2">
        <f t="shared" ref="N5443:N5506" si="858">(M5443-L5443)</f>
        <v>0.99399999999999977</v>
      </c>
      <c r="O5443" s="2">
        <f t="shared" si="853"/>
        <v>1.9879999999999995</v>
      </c>
      <c r="P5443" s="2">
        <f t="shared" si="854"/>
        <v>12.336</v>
      </c>
      <c r="Q5443" s="2">
        <f t="shared" si="855"/>
        <v>16.115434500648504</v>
      </c>
      <c r="R5443">
        <v>2</v>
      </c>
      <c r="S5443">
        <v>0.2</v>
      </c>
      <c r="T5443" s="2">
        <v>6.3680000000000003</v>
      </c>
      <c r="U5443" s="3">
        <v>2.3879999999999999</v>
      </c>
      <c r="V5443" s="4">
        <f t="shared" ref="V5443:V5506" si="859">(U5443/W5443)*100</f>
        <v>18.749999999999996</v>
      </c>
      <c r="W5443" s="2">
        <f t="shared" si="856"/>
        <v>12.736000000000001</v>
      </c>
    </row>
    <row r="5444" spans="1:23" x14ac:dyDescent="0.25">
      <c r="A5444">
        <f t="shared" si="857"/>
        <v>2015</v>
      </c>
      <c r="B5444" s="1">
        <v>42111</v>
      </c>
      <c r="C5444" s="1">
        <v>42117</v>
      </c>
      <c r="D5444" s="1" t="str">
        <f t="shared" si="850"/>
        <v>Apr</v>
      </c>
      <c r="E5444" t="s">
        <v>38</v>
      </c>
      <c r="F5444" t="s">
        <v>1119</v>
      </c>
      <c r="G5444" t="s">
        <v>25</v>
      </c>
      <c r="H5444" t="s">
        <v>80</v>
      </c>
      <c r="I5444" t="s">
        <v>1189</v>
      </c>
      <c r="J5444" t="s">
        <v>50</v>
      </c>
      <c r="K5444" t="s">
        <v>86</v>
      </c>
      <c r="L5444" s="2">
        <f t="shared" si="851"/>
        <v>62.747999999999998</v>
      </c>
      <c r="M5444" s="2">
        <f t="shared" si="852"/>
        <v>99.6</v>
      </c>
      <c r="N5444" s="2">
        <f t="shared" si="858"/>
        <v>36.851999999999997</v>
      </c>
      <c r="O5444" s="2">
        <f t="shared" si="853"/>
        <v>36.851999999999997</v>
      </c>
      <c r="P5444" s="2">
        <f t="shared" si="854"/>
        <v>99.6</v>
      </c>
      <c r="Q5444" s="2">
        <f t="shared" si="855"/>
        <v>37</v>
      </c>
      <c r="R5444">
        <v>1</v>
      </c>
      <c r="S5444">
        <v>0</v>
      </c>
      <c r="T5444" s="2">
        <v>99.6</v>
      </c>
      <c r="U5444" s="3">
        <v>36.851999999999997</v>
      </c>
      <c r="V5444" s="4">
        <f t="shared" si="859"/>
        <v>37</v>
      </c>
      <c r="W5444" s="2">
        <f t="shared" si="856"/>
        <v>99.6</v>
      </c>
    </row>
    <row r="5445" spans="1:23" x14ac:dyDescent="0.25">
      <c r="A5445">
        <f t="shared" si="857"/>
        <v>2015</v>
      </c>
      <c r="B5445" s="1">
        <v>42111</v>
      </c>
      <c r="C5445" s="1">
        <v>42117</v>
      </c>
      <c r="D5445" s="1" t="str">
        <f t="shared" si="850"/>
        <v>Apr</v>
      </c>
      <c r="E5445" t="s">
        <v>38</v>
      </c>
      <c r="F5445" t="s">
        <v>1119</v>
      </c>
      <c r="G5445" t="s">
        <v>25</v>
      </c>
      <c r="H5445" t="s">
        <v>80</v>
      </c>
      <c r="I5445" t="s">
        <v>1703</v>
      </c>
      <c r="J5445" t="s">
        <v>36</v>
      </c>
      <c r="K5445" t="s">
        <v>53</v>
      </c>
      <c r="L5445" s="2">
        <f t="shared" si="851"/>
        <v>60.678700000000006</v>
      </c>
      <c r="M5445" s="2">
        <f t="shared" si="852"/>
        <v>62.096000000000004</v>
      </c>
      <c r="N5445" s="2">
        <f t="shared" si="858"/>
        <v>1.4172999999999973</v>
      </c>
      <c r="O5445" s="2">
        <f t="shared" si="853"/>
        <v>18.424899999999965</v>
      </c>
      <c r="P5445" s="2">
        <f t="shared" si="854"/>
        <v>807.24800000000005</v>
      </c>
      <c r="Q5445" s="2">
        <f t="shared" si="855"/>
        <v>2.2824336511208405</v>
      </c>
      <c r="R5445">
        <v>13</v>
      </c>
      <c r="S5445">
        <v>0.2</v>
      </c>
      <c r="T5445" s="2">
        <v>62.296000000000006</v>
      </c>
      <c r="U5445" s="3">
        <v>21.024899999999999</v>
      </c>
      <c r="V5445" s="4">
        <f t="shared" si="859"/>
        <v>2.5961538461538458</v>
      </c>
      <c r="W5445" s="2">
        <f t="shared" si="856"/>
        <v>809.84800000000007</v>
      </c>
    </row>
    <row r="5446" spans="1:23" x14ac:dyDescent="0.25">
      <c r="A5446">
        <f t="shared" si="857"/>
        <v>2015</v>
      </c>
      <c r="B5446" s="1">
        <v>42111</v>
      </c>
      <c r="C5446" s="1">
        <v>42117</v>
      </c>
      <c r="D5446" s="1" t="str">
        <f t="shared" si="850"/>
        <v>Apr</v>
      </c>
      <c r="E5446" t="s">
        <v>38</v>
      </c>
      <c r="F5446" t="s">
        <v>1119</v>
      </c>
      <c r="G5446" t="s">
        <v>25</v>
      </c>
      <c r="H5446" t="s">
        <v>80</v>
      </c>
      <c r="I5446" t="s">
        <v>2560</v>
      </c>
      <c r="J5446" t="s">
        <v>36</v>
      </c>
      <c r="K5446" t="s">
        <v>48</v>
      </c>
      <c r="L5446" s="2">
        <f t="shared" si="851"/>
        <v>9.7817999999999987</v>
      </c>
      <c r="M5446" s="2">
        <f t="shared" si="852"/>
        <v>10.709999999999999</v>
      </c>
      <c r="N5446" s="2">
        <f t="shared" si="858"/>
        <v>0.92820000000000036</v>
      </c>
      <c r="O5446" s="2">
        <f t="shared" si="853"/>
        <v>2.7846000000000011</v>
      </c>
      <c r="P5446" s="2">
        <f t="shared" si="854"/>
        <v>32.129999999999995</v>
      </c>
      <c r="Q5446" s="2">
        <f t="shared" si="855"/>
        <v>8.6666666666666714</v>
      </c>
      <c r="R5446">
        <v>3</v>
      </c>
      <c r="S5446">
        <v>0</v>
      </c>
      <c r="T5446" s="2">
        <v>10.709999999999999</v>
      </c>
      <c r="U5446" s="3">
        <v>2.7845999999999997</v>
      </c>
      <c r="V5446" s="4">
        <f t="shared" si="859"/>
        <v>8.6666666666666679</v>
      </c>
      <c r="W5446" s="2">
        <f t="shared" si="856"/>
        <v>32.129999999999995</v>
      </c>
    </row>
    <row r="5447" spans="1:23" x14ac:dyDescent="0.25">
      <c r="A5447">
        <f t="shared" si="857"/>
        <v>2016</v>
      </c>
      <c r="B5447" s="1">
        <v>42576</v>
      </c>
      <c r="C5447" s="1">
        <v>42580</v>
      </c>
      <c r="D5447" s="1" t="str">
        <f t="shared" si="850"/>
        <v>Jul</v>
      </c>
      <c r="E5447" t="s">
        <v>38</v>
      </c>
      <c r="F5447" t="s">
        <v>1106</v>
      </c>
      <c r="G5447" t="s">
        <v>64</v>
      </c>
      <c r="H5447" t="s">
        <v>65</v>
      </c>
      <c r="I5447" t="s">
        <v>1877</v>
      </c>
      <c r="J5447" t="s">
        <v>36</v>
      </c>
      <c r="K5447" t="s">
        <v>92</v>
      </c>
      <c r="L5447" s="2">
        <f t="shared" si="851"/>
        <v>13.870100000000004</v>
      </c>
      <c r="M5447" s="2">
        <f t="shared" si="852"/>
        <v>20.736000000000004</v>
      </c>
      <c r="N5447" s="2">
        <f t="shared" si="858"/>
        <v>6.8658999999999999</v>
      </c>
      <c r="O5447" s="2">
        <f t="shared" si="853"/>
        <v>6.8658999999999999</v>
      </c>
      <c r="P5447" s="2">
        <f t="shared" si="854"/>
        <v>20.736000000000004</v>
      </c>
      <c r="Q5447" s="2">
        <f t="shared" si="855"/>
        <v>33.111014660493822</v>
      </c>
      <c r="R5447">
        <v>1</v>
      </c>
      <c r="S5447">
        <v>0.2</v>
      </c>
      <c r="T5447" s="2">
        <v>20.936000000000003</v>
      </c>
      <c r="U5447" s="3">
        <v>7.0659000000000001</v>
      </c>
      <c r="V5447" s="4">
        <f t="shared" si="859"/>
        <v>33.75</v>
      </c>
      <c r="W5447" s="2">
        <f t="shared" si="856"/>
        <v>20.936000000000003</v>
      </c>
    </row>
    <row r="5448" spans="1:23" x14ac:dyDescent="0.25">
      <c r="A5448">
        <f t="shared" si="857"/>
        <v>2016</v>
      </c>
      <c r="B5448" s="1">
        <v>42608</v>
      </c>
      <c r="C5448" s="1">
        <v>42613</v>
      </c>
      <c r="D5448" s="1" t="str">
        <f t="shared" si="850"/>
        <v>Aug</v>
      </c>
      <c r="E5448" t="s">
        <v>38</v>
      </c>
      <c r="F5448" t="s">
        <v>396</v>
      </c>
      <c r="G5448" t="s">
        <v>33</v>
      </c>
      <c r="H5448" t="s">
        <v>80</v>
      </c>
      <c r="I5448" t="s">
        <v>1361</v>
      </c>
      <c r="J5448" t="s">
        <v>50</v>
      </c>
      <c r="K5448" t="s">
        <v>51</v>
      </c>
      <c r="L5448" s="2">
        <f t="shared" si="851"/>
        <v>31.625</v>
      </c>
      <c r="M5448" s="2">
        <f t="shared" si="852"/>
        <v>33</v>
      </c>
      <c r="N5448" s="2">
        <f t="shared" si="858"/>
        <v>1.375</v>
      </c>
      <c r="O5448" s="2">
        <f t="shared" si="853"/>
        <v>8.25</v>
      </c>
      <c r="P5448" s="2">
        <f t="shared" si="854"/>
        <v>198</v>
      </c>
      <c r="Q5448" s="2">
        <f t="shared" si="855"/>
        <v>4.1666666666666661</v>
      </c>
      <c r="R5448">
        <v>6</v>
      </c>
      <c r="S5448">
        <v>0</v>
      </c>
      <c r="T5448" s="2">
        <v>33</v>
      </c>
      <c r="U5448" s="3">
        <v>8.25</v>
      </c>
      <c r="V5448" s="4">
        <f t="shared" si="859"/>
        <v>4.1666666666666661</v>
      </c>
      <c r="W5448" s="2">
        <f t="shared" si="856"/>
        <v>198</v>
      </c>
    </row>
    <row r="5449" spans="1:23" x14ac:dyDescent="0.25">
      <c r="A5449">
        <f t="shared" si="857"/>
        <v>2016</v>
      </c>
      <c r="B5449" s="1">
        <v>42608</v>
      </c>
      <c r="C5449" s="1">
        <v>42613</v>
      </c>
      <c r="D5449" s="1" t="str">
        <f t="shared" si="850"/>
        <v>Aug</v>
      </c>
      <c r="E5449" t="s">
        <v>38</v>
      </c>
      <c r="F5449" t="s">
        <v>396</v>
      </c>
      <c r="G5449" t="s">
        <v>33</v>
      </c>
      <c r="H5449" t="s">
        <v>80</v>
      </c>
      <c r="I5449" t="s">
        <v>1853</v>
      </c>
      <c r="J5449" t="s">
        <v>50</v>
      </c>
      <c r="K5449" t="s">
        <v>86</v>
      </c>
      <c r="L5449" s="2">
        <f t="shared" si="851"/>
        <v>232.45350000000002</v>
      </c>
      <c r="M5449" s="2">
        <f t="shared" si="852"/>
        <v>249.95000000000002</v>
      </c>
      <c r="N5449" s="2">
        <f t="shared" si="858"/>
        <v>17.496499999999997</v>
      </c>
      <c r="O5449" s="2">
        <f t="shared" si="853"/>
        <v>87.482499999999987</v>
      </c>
      <c r="P5449" s="2">
        <f t="shared" si="854"/>
        <v>1249.75</v>
      </c>
      <c r="Q5449" s="2">
        <f t="shared" si="855"/>
        <v>6.9999999999999991</v>
      </c>
      <c r="R5449">
        <v>5</v>
      </c>
      <c r="S5449">
        <v>0</v>
      </c>
      <c r="T5449" s="2">
        <v>249.95000000000002</v>
      </c>
      <c r="U5449" s="3">
        <v>87.482499999999987</v>
      </c>
      <c r="V5449" s="4">
        <f t="shared" si="859"/>
        <v>6.9999999999999991</v>
      </c>
      <c r="W5449" s="2">
        <f t="shared" si="856"/>
        <v>1249.75</v>
      </c>
    </row>
    <row r="5450" spans="1:23" x14ac:dyDescent="0.25">
      <c r="A5450">
        <f t="shared" si="857"/>
        <v>2014</v>
      </c>
      <c r="B5450" s="1">
        <v>41894</v>
      </c>
      <c r="C5450" s="1">
        <v>41901</v>
      </c>
      <c r="D5450" s="1" t="str">
        <f t="shared" si="850"/>
        <v>Sep</v>
      </c>
      <c r="E5450" t="s">
        <v>38</v>
      </c>
      <c r="F5450" t="s">
        <v>2080</v>
      </c>
      <c r="G5450" t="s">
        <v>64</v>
      </c>
      <c r="H5450" t="s">
        <v>65</v>
      </c>
      <c r="I5450" t="s">
        <v>2126</v>
      </c>
      <c r="J5450" t="s">
        <v>36</v>
      </c>
      <c r="K5450" t="s">
        <v>247</v>
      </c>
      <c r="L5450" s="2">
        <f t="shared" si="851"/>
        <v>355.54380000000003</v>
      </c>
      <c r="M5450" s="2">
        <f t="shared" si="852"/>
        <v>357.93</v>
      </c>
      <c r="N5450" s="2">
        <f t="shared" si="858"/>
        <v>2.3861999999999739</v>
      </c>
      <c r="O5450" s="2">
        <f t="shared" si="853"/>
        <v>7.1585999999999217</v>
      </c>
      <c r="P5450" s="2">
        <f t="shared" si="854"/>
        <v>1073.79</v>
      </c>
      <c r="Q5450" s="2">
        <f t="shared" si="855"/>
        <v>0.66666666666665941</v>
      </c>
      <c r="R5450">
        <v>3</v>
      </c>
      <c r="S5450">
        <v>0</v>
      </c>
      <c r="T5450" s="2">
        <v>357.93</v>
      </c>
      <c r="U5450" s="3">
        <v>7.158600000000007</v>
      </c>
      <c r="V5450" s="4">
        <f t="shared" si="859"/>
        <v>0.6666666666666673</v>
      </c>
      <c r="W5450" s="2">
        <f t="shared" si="856"/>
        <v>1073.79</v>
      </c>
    </row>
    <row r="5451" spans="1:23" x14ac:dyDescent="0.25">
      <c r="A5451">
        <f t="shared" si="857"/>
        <v>2014</v>
      </c>
      <c r="B5451" s="1">
        <v>41894</v>
      </c>
      <c r="C5451" s="1">
        <v>41901</v>
      </c>
      <c r="D5451" s="1" t="str">
        <f t="shared" si="850"/>
        <v>Sep</v>
      </c>
      <c r="E5451" t="s">
        <v>38</v>
      </c>
      <c r="F5451" t="s">
        <v>2080</v>
      </c>
      <c r="G5451" t="s">
        <v>64</v>
      </c>
      <c r="H5451" t="s">
        <v>65</v>
      </c>
      <c r="I5451" t="s">
        <v>2493</v>
      </c>
      <c r="J5451" t="s">
        <v>50</v>
      </c>
      <c r="K5451" t="s">
        <v>86</v>
      </c>
      <c r="L5451" s="2">
        <f t="shared" si="851"/>
        <v>55.218800000000009</v>
      </c>
      <c r="M5451" s="2">
        <f t="shared" si="852"/>
        <v>57.400000000000006</v>
      </c>
      <c r="N5451" s="2">
        <f t="shared" si="858"/>
        <v>2.1811999999999969</v>
      </c>
      <c r="O5451" s="2">
        <f t="shared" si="853"/>
        <v>10.905999999999985</v>
      </c>
      <c r="P5451" s="2">
        <f t="shared" si="854"/>
        <v>287</v>
      </c>
      <c r="Q5451" s="2">
        <f t="shared" si="855"/>
        <v>3.7999999999999945</v>
      </c>
      <c r="R5451">
        <v>5</v>
      </c>
      <c r="S5451">
        <v>0</v>
      </c>
      <c r="T5451" s="2">
        <v>57.400000000000006</v>
      </c>
      <c r="U5451" s="3">
        <v>10.905999999999993</v>
      </c>
      <c r="V5451" s="4">
        <f t="shared" si="859"/>
        <v>3.799999999999998</v>
      </c>
      <c r="W5451" s="2">
        <f t="shared" si="856"/>
        <v>287</v>
      </c>
    </row>
    <row r="5452" spans="1:23" x14ac:dyDescent="0.25">
      <c r="A5452">
        <f t="shared" si="857"/>
        <v>2014</v>
      </c>
      <c r="B5452" s="1">
        <v>41894</v>
      </c>
      <c r="C5452" s="1">
        <v>41901</v>
      </c>
      <c r="D5452" s="1" t="str">
        <f t="shared" si="850"/>
        <v>Sep</v>
      </c>
      <c r="E5452" t="s">
        <v>38</v>
      </c>
      <c r="F5452" t="s">
        <v>2080</v>
      </c>
      <c r="G5452" t="s">
        <v>64</v>
      </c>
      <c r="H5452" t="s">
        <v>65</v>
      </c>
      <c r="I5452" t="s">
        <v>1362</v>
      </c>
      <c r="J5452" t="s">
        <v>36</v>
      </c>
      <c r="K5452" t="s">
        <v>53</v>
      </c>
      <c r="L5452" s="2">
        <f t="shared" si="851"/>
        <v>257.26900000000001</v>
      </c>
      <c r="M5452" s="2">
        <f t="shared" si="852"/>
        <v>331.96</v>
      </c>
      <c r="N5452" s="2">
        <f t="shared" si="858"/>
        <v>74.690999999999974</v>
      </c>
      <c r="O5452" s="2">
        <f t="shared" si="853"/>
        <v>149.38199999999995</v>
      </c>
      <c r="P5452" s="2">
        <f t="shared" si="854"/>
        <v>663.92</v>
      </c>
      <c r="Q5452" s="2">
        <f t="shared" si="855"/>
        <v>22.499999999999993</v>
      </c>
      <c r="R5452">
        <v>2</v>
      </c>
      <c r="S5452">
        <v>0</v>
      </c>
      <c r="T5452" s="2">
        <v>331.96</v>
      </c>
      <c r="U5452" s="3">
        <v>149.38199999999998</v>
      </c>
      <c r="V5452" s="4">
        <f t="shared" si="859"/>
        <v>22.499999999999996</v>
      </c>
      <c r="W5452" s="2">
        <f t="shared" si="856"/>
        <v>663.92</v>
      </c>
    </row>
    <row r="5453" spans="1:23" x14ac:dyDescent="0.25">
      <c r="A5453">
        <f t="shared" si="857"/>
        <v>2014</v>
      </c>
      <c r="B5453" s="1">
        <v>41894</v>
      </c>
      <c r="C5453" s="1">
        <v>41901</v>
      </c>
      <c r="D5453" s="1" t="str">
        <f t="shared" si="850"/>
        <v>Sep</v>
      </c>
      <c r="E5453" t="s">
        <v>38</v>
      </c>
      <c r="F5453" t="s">
        <v>2080</v>
      </c>
      <c r="G5453" t="s">
        <v>64</v>
      </c>
      <c r="H5453" t="s">
        <v>65</v>
      </c>
      <c r="I5453" t="s">
        <v>2232</v>
      </c>
      <c r="J5453" t="s">
        <v>28</v>
      </c>
      <c r="K5453" t="s">
        <v>46</v>
      </c>
      <c r="L5453" s="2">
        <f t="shared" si="851"/>
        <v>34.070400000000006</v>
      </c>
      <c r="M5453" s="2">
        <f t="shared" si="852"/>
        <v>40.56</v>
      </c>
      <c r="N5453" s="2">
        <f t="shared" si="858"/>
        <v>6.4895999999999958</v>
      </c>
      <c r="O5453" s="2">
        <f t="shared" si="853"/>
        <v>12.979199999999992</v>
      </c>
      <c r="P5453" s="2">
        <f t="shared" si="854"/>
        <v>81.12</v>
      </c>
      <c r="Q5453" s="2">
        <f t="shared" si="855"/>
        <v>15.999999999999989</v>
      </c>
      <c r="R5453">
        <v>2</v>
      </c>
      <c r="S5453">
        <v>0</v>
      </c>
      <c r="T5453" s="2">
        <v>40.56</v>
      </c>
      <c r="U5453" s="3">
        <v>12.979199999999999</v>
      </c>
      <c r="V5453" s="4">
        <f t="shared" si="859"/>
        <v>15.999999999999998</v>
      </c>
      <c r="W5453" s="2">
        <f t="shared" si="856"/>
        <v>81.12</v>
      </c>
    </row>
    <row r="5454" spans="1:23" x14ac:dyDescent="0.25">
      <c r="A5454">
        <f t="shared" si="857"/>
        <v>2016</v>
      </c>
      <c r="B5454" s="1">
        <v>42573</v>
      </c>
      <c r="C5454" s="1">
        <v>42580</v>
      </c>
      <c r="D5454" s="1" t="str">
        <f t="shared" si="850"/>
        <v>Jul</v>
      </c>
      <c r="E5454" t="s">
        <v>38</v>
      </c>
      <c r="F5454" t="s">
        <v>1964</v>
      </c>
      <c r="G5454" t="s">
        <v>64</v>
      </c>
      <c r="H5454" t="s">
        <v>34</v>
      </c>
      <c r="I5454" t="s">
        <v>951</v>
      </c>
      <c r="J5454" t="s">
        <v>36</v>
      </c>
      <c r="K5454" t="s">
        <v>247</v>
      </c>
      <c r="L5454" s="2">
        <f t="shared" si="851"/>
        <v>81.200399999999988</v>
      </c>
      <c r="M5454" s="2">
        <f t="shared" si="852"/>
        <v>86.199999999999989</v>
      </c>
      <c r="N5454" s="2">
        <f t="shared" si="858"/>
        <v>4.9996000000000009</v>
      </c>
      <c r="O5454" s="2">
        <f t="shared" si="853"/>
        <v>24.998000000000005</v>
      </c>
      <c r="P5454" s="2">
        <f t="shared" si="854"/>
        <v>430.99999999999994</v>
      </c>
      <c r="Q5454" s="2">
        <f t="shared" si="855"/>
        <v>5.8000000000000016</v>
      </c>
      <c r="R5454">
        <v>5</v>
      </c>
      <c r="S5454">
        <v>0</v>
      </c>
      <c r="T5454" s="2">
        <v>86.199999999999989</v>
      </c>
      <c r="U5454" s="3">
        <v>24.997999999999987</v>
      </c>
      <c r="V5454" s="4">
        <f t="shared" si="859"/>
        <v>5.7999999999999972</v>
      </c>
      <c r="W5454" s="2">
        <f t="shared" si="856"/>
        <v>430.99999999999994</v>
      </c>
    </row>
    <row r="5455" spans="1:23" x14ac:dyDescent="0.25">
      <c r="A5455">
        <f t="shared" si="857"/>
        <v>2017</v>
      </c>
      <c r="B5455" s="1">
        <v>42874</v>
      </c>
      <c r="C5455" s="1">
        <v>42878</v>
      </c>
      <c r="D5455" s="1" t="str">
        <f t="shared" si="850"/>
        <v>May</v>
      </c>
      <c r="E5455" t="s">
        <v>38</v>
      </c>
      <c r="F5455" t="s">
        <v>1951</v>
      </c>
      <c r="G5455" t="s">
        <v>33</v>
      </c>
      <c r="H5455" t="s">
        <v>65</v>
      </c>
      <c r="I5455" t="s">
        <v>2364</v>
      </c>
      <c r="J5455" t="s">
        <v>36</v>
      </c>
      <c r="K5455" t="s">
        <v>60</v>
      </c>
      <c r="L5455" s="2">
        <f t="shared" si="851"/>
        <v>35.719200000000008</v>
      </c>
      <c r="M5455" s="2">
        <f t="shared" si="852"/>
        <v>37.816000000000003</v>
      </c>
      <c r="N5455" s="2">
        <f t="shared" si="858"/>
        <v>2.0967999999999947</v>
      </c>
      <c r="O5455" s="2">
        <f t="shared" si="853"/>
        <v>12.580799999999968</v>
      </c>
      <c r="P5455" s="2">
        <f t="shared" si="854"/>
        <v>226.89600000000002</v>
      </c>
      <c r="Q5455" s="2">
        <f t="shared" si="855"/>
        <v>5.544742965940328</v>
      </c>
      <c r="R5455">
        <v>6</v>
      </c>
      <c r="S5455">
        <v>0.2</v>
      </c>
      <c r="T5455" s="2">
        <v>38.016000000000005</v>
      </c>
      <c r="U5455" s="3">
        <v>13.780799999999996</v>
      </c>
      <c r="V5455" s="4">
        <f t="shared" si="859"/>
        <v>6.0416666666666643</v>
      </c>
      <c r="W5455" s="2">
        <f t="shared" si="856"/>
        <v>228.09600000000003</v>
      </c>
    </row>
    <row r="5456" spans="1:23" x14ac:dyDescent="0.25">
      <c r="A5456">
        <f t="shared" si="857"/>
        <v>2017</v>
      </c>
      <c r="B5456" s="1">
        <v>42853</v>
      </c>
      <c r="C5456" s="1">
        <v>42857</v>
      </c>
      <c r="D5456" s="1" t="str">
        <f t="shared" si="850"/>
        <v>Apr</v>
      </c>
      <c r="E5456" t="s">
        <v>38</v>
      </c>
      <c r="F5456" t="s">
        <v>719</v>
      </c>
      <c r="G5456" t="s">
        <v>33</v>
      </c>
      <c r="H5456" t="s">
        <v>80</v>
      </c>
      <c r="I5456" t="s">
        <v>736</v>
      </c>
      <c r="J5456" t="s">
        <v>36</v>
      </c>
      <c r="K5456" t="s">
        <v>43</v>
      </c>
      <c r="L5456" s="2">
        <f t="shared" si="851"/>
        <v>7.6504000000000003</v>
      </c>
      <c r="M5456" s="2">
        <f t="shared" si="852"/>
        <v>8.1840000000000011</v>
      </c>
      <c r="N5456" s="2">
        <f t="shared" si="858"/>
        <v>0.53360000000000074</v>
      </c>
      <c r="O5456" s="2">
        <f t="shared" si="853"/>
        <v>0.53360000000000074</v>
      </c>
      <c r="P5456" s="2">
        <f t="shared" si="854"/>
        <v>8.1840000000000011</v>
      </c>
      <c r="Q5456" s="2">
        <f t="shared" si="855"/>
        <v>6.5200391006842704</v>
      </c>
      <c r="R5456">
        <v>1</v>
      </c>
      <c r="S5456">
        <v>0.2</v>
      </c>
      <c r="T5456" s="2">
        <v>8.3840000000000003</v>
      </c>
      <c r="U5456" s="3">
        <v>0.73360000000000003</v>
      </c>
      <c r="V5456" s="4">
        <f t="shared" si="859"/>
        <v>8.75</v>
      </c>
      <c r="W5456" s="2">
        <f t="shared" si="856"/>
        <v>8.3840000000000003</v>
      </c>
    </row>
    <row r="5457" spans="1:23" x14ac:dyDescent="0.25">
      <c r="A5457">
        <f t="shared" si="857"/>
        <v>2017</v>
      </c>
      <c r="B5457" s="1">
        <v>42853</v>
      </c>
      <c r="C5457" s="1">
        <v>42857</v>
      </c>
      <c r="D5457" s="1" t="str">
        <f t="shared" si="850"/>
        <v>Apr</v>
      </c>
      <c r="E5457" t="s">
        <v>38</v>
      </c>
      <c r="F5457" t="s">
        <v>719</v>
      </c>
      <c r="G5457" t="s">
        <v>33</v>
      </c>
      <c r="H5457" t="s">
        <v>80</v>
      </c>
      <c r="I5457" t="s">
        <v>73</v>
      </c>
      <c r="J5457" t="s">
        <v>36</v>
      </c>
      <c r="K5457" t="s">
        <v>48</v>
      </c>
      <c r="L5457" s="2">
        <f t="shared" si="851"/>
        <v>6.4628000000000014</v>
      </c>
      <c r="M5457" s="2">
        <f t="shared" si="852"/>
        <v>6.6480000000000006</v>
      </c>
      <c r="N5457" s="2">
        <f t="shared" si="858"/>
        <v>0.18519999999999914</v>
      </c>
      <c r="O5457" s="2">
        <f t="shared" si="853"/>
        <v>0.37039999999999829</v>
      </c>
      <c r="P5457" s="2">
        <f t="shared" si="854"/>
        <v>13.296000000000001</v>
      </c>
      <c r="Q5457" s="2">
        <f t="shared" si="855"/>
        <v>2.7858002406738738</v>
      </c>
      <c r="R5457">
        <v>2</v>
      </c>
      <c r="S5457">
        <v>0.2</v>
      </c>
      <c r="T5457" s="2">
        <v>6.8480000000000008</v>
      </c>
      <c r="U5457" s="3">
        <v>0.77039999999999909</v>
      </c>
      <c r="V5457" s="4">
        <f t="shared" si="859"/>
        <v>5.6249999999999929</v>
      </c>
      <c r="W5457" s="2">
        <f t="shared" si="856"/>
        <v>13.696000000000002</v>
      </c>
    </row>
    <row r="5458" spans="1:23" x14ac:dyDescent="0.25">
      <c r="A5458">
        <f t="shared" si="857"/>
        <v>2017</v>
      </c>
      <c r="B5458" s="1">
        <v>43098</v>
      </c>
      <c r="C5458" s="1">
        <v>43102</v>
      </c>
      <c r="D5458" s="1" t="str">
        <f t="shared" si="850"/>
        <v>Dec</v>
      </c>
      <c r="E5458" t="s">
        <v>38</v>
      </c>
      <c r="F5458" t="s">
        <v>334</v>
      </c>
      <c r="G5458" t="s">
        <v>25</v>
      </c>
      <c r="H5458" t="s">
        <v>34</v>
      </c>
      <c r="I5458" t="s">
        <v>2561</v>
      </c>
      <c r="J5458" t="s">
        <v>36</v>
      </c>
      <c r="K5458" t="s">
        <v>128</v>
      </c>
      <c r="L5458" s="2">
        <f t="shared" si="851"/>
        <v>17.679200000000002</v>
      </c>
      <c r="M5458" s="2">
        <f t="shared" si="852"/>
        <v>19.600000000000001</v>
      </c>
      <c r="N5458" s="2">
        <f t="shared" si="858"/>
        <v>1.9207999999999998</v>
      </c>
      <c r="O5458" s="2">
        <f t="shared" si="853"/>
        <v>9.6039999999999992</v>
      </c>
      <c r="P5458" s="2">
        <f t="shared" si="854"/>
        <v>98</v>
      </c>
      <c r="Q5458" s="2">
        <f t="shared" si="855"/>
        <v>9.7999999999999989</v>
      </c>
      <c r="R5458">
        <v>5</v>
      </c>
      <c r="S5458">
        <v>0</v>
      </c>
      <c r="T5458" s="2">
        <v>19.600000000000001</v>
      </c>
      <c r="U5458" s="3">
        <v>9.6039999999999992</v>
      </c>
      <c r="V5458" s="4">
        <f t="shared" si="859"/>
        <v>9.7999999999999989</v>
      </c>
      <c r="W5458" s="2">
        <f t="shared" si="856"/>
        <v>98</v>
      </c>
    </row>
    <row r="5459" spans="1:23" x14ac:dyDescent="0.25">
      <c r="A5459">
        <f t="shared" si="857"/>
        <v>2017</v>
      </c>
      <c r="B5459" s="1">
        <v>43098</v>
      </c>
      <c r="C5459" s="1">
        <v>43102</v>
      </c>
      <c r="D5459" s="1" t="str">
        <f t="shared" si="850"/>
        <v>Dec</v>
      </c>
      <c r="E5459" t="s">
        <v>38</v>
      </c>
      <c r="F5459" t="s">
        <v>334</v>
      </c>
      <c r="G5459" t="s">
        <v>25</v>
      </c>
      <c r="H5459" t="s">
        <v>34</v>
      </c>
      <c r="I5459" t="s">
        <v>1787</v>
      </c>
      <c r="J5459" t="s">
        <v>28</v>
      </c>
      <c r="K5459" t="s">
        <v>46</v>
      </c>
      <c r="L5459" s="2">
        <f t="shared" si="851"/>
        <v>58.190999999999995</v>
      </c>
      <c r="M5459" s="2">
        <f t="shared" si="852"/>
        <v>68.459999999999994</v>
      </c>
      <c r="N5459" s="2">
        <f t="shared" si="858"/>
        <v>10.268999999999998</v>
      </c>
      <c r="O5459" s="2">
        <f t="shared" si="853"/>
        <v>20.537999999999997</v>
      </c>
      <c r="P5459" s="2">
        <f t="shared" si="854"/>
        <v>136.91999999999999</v>
      </c>
      <c r="Q5459" s="2">
        <f t="shared" si="855"/>
        <v>15</v>
      </c>
      <c r="R5459">
        <v>2</v>
      </c>
      <c r="S5459">
        <v>0</v>
      </c>
      <c r="T5459" s="2">
        <v>68.459999999999994</v>
      </c>
      <c r="U5459" s="3">
        <v>20.537999999999997</v>
      </c>
      <c r="V5459" s="4">
        <f t="shared" si="859"/>
        <v>15</v>
      </c>
      <c r="W5459" s="2">
        <f t="shared" si="856"/>
        <v>136.91999999999999</v>
      </c>
    </row>
    <row r="5460" spans="1:23" x14ac:dyDescent="0.25">
      <c r="A5460">
        <f t="shared" si="857"/>
        <v>2017</v>
      </c>
      <c r="B5460" s="1">
        <v>42982</v>
      </c>
      <c r="C5460" s="1">
        <v>42984</v>
      </c>
      <c r="D5460" s="1" t="str">
        <f t="shared" si="850"/>
        <v>Sep</v>
      </c>
      <c r="E5460" t="s">
        <v>23</v>
      </c>
      <c r="F5460" t="s">
        <v>68</v>
      </c>
      <c r="G5460" t="s">
        <v>25</v>
      </c>
      <c r="H5460" t="s">
        <v>34</v>
      </c>
      <c r="I5460" t="s">
        <v>1170</v>
      </c>
      <c r="J5460" t="s">
        <v>36</v>
      </c>
      <c r="K5460" t="s">
        <v>53</v>
      </c>
      <c r="L5460" s="2">
        <f t="shared" si="851"/>
        <v>12.621199999999998</v>
      </c>
      <c r="M5460" s="2">
        <f t="shared" si="852"/>
        <v>13.143999999999998</v>
      </c>
      <c r="N5460" s="2">
        <f t="shared" si="858"/>
        <v>0.52280000000000015</v>
      </c>
      <c r="O5460" s="2">
        <f t="shared" si="853"/>
        <v>3.1368000000000009</v>
      </c>
      <c r="P5460" s="2">
        <f t="shared" si="854"/>
        <v>78.86399999999999</v>
      </c>
      <c r="Q5460" s="2">
        <f t="shared" si="855"/>
        <v>3.9774802191113832</v>
      </c>
      <c r="R5460">
        <v>6</v>
      </c>
      <c r="S5460">
        <v>0.2</v>
      </c>
      <c r="T5460" s="2">
        <v>13.343999999999998</v>
      </c>
      <c r="U5460" s="3">
        <v>4.3367999999999993</v>
      </c>
      <c r="V5460" s="4">
        <f t="shared" si="859"/>
        <v>5.4166666666666661</v>
      </c>
      <c r="W5460" s="2">
        <f t="shared" si="856"/>
        <v>80.063999999999993</v>
      </c>
    </row>
    <row r="5461" spans="1:23" x14ac:dyDescent="0.25">
      <c r="A5461">
        <f t="shared" si="857"/>
        <v>2017</v>
      </c>
      <c r="B5461" s="1">
        <v>42982</v>
      </c>
      <c r="C5461" s="1">
        <v>42984</v>
      </c>
      <c r="D5461" s="1" t="str">
        <f t="shared" si="850"/>
        <v>Sep</v>
      </c>
      <c r="E5461" t="s">
        <v>23</v>
      </c>
      <c r="F5461" t="s">
        <v>68</v>
      </c>
      <c r="G5461" t="s">
        <v>25</v>
      </c>
      <c r="H5461" t="s">
        <v>34</v>
      </c>
      <c r="I5461" t="s">
        <v>2562</v>
      </c>
      <c r="J5461" t="s">
        <v>28</v>
      </c>
      <c r="K5461" t="s">
        <v>41</v>
      </c>
      <c r="L5461" s="2">
        <f t="shared" si="851"/>
        <v>1466.723</v>
      </c>
      <c r="M5461" s="2">
        <f t="shared" si="852"/>
        <v>1478.0719999999999</v>
      </c>
      <c r="N5461" s="2">
        <f t="shared" si="858"/>
        <v>11.348999999999933</v>
      </c>
      <c r="O5461" s="2">
        <f t="shared" si="853"/>
        <v>90.791999999999462</v>
      </c>
      <c r="P5461" s="2">
        <f t="shared" si="854"/>
        <v>11824.575999999999</v>
      </c>
      <c r="Q5461" s="2">
        <f t="shared" si="855"/>
        <v>0.7678245714687737</v>
      </c>
      <c r="R5461">
        <v>8</v>
      </c>
      <c r="S5461">
        <v>0.2</v>
      </c>
      <c r="T5461" s="2">
        <v>1478.2719999999999</v>
      </c>
      <c r="U5461" s="3">
        <v>92.392000000000053</v>
      </c>
      <c r="V5461" s="4">
        <f t="shared" si="859"/>
        <v>0.78125000000000056</v>
      </c>
      <c r="W5461" s="2">
        <f t="shared" si="856"/>
        <v>11826.175999999999</v>
      </c>
    </row>
    <row r="5462" spans="1:23" x14ac:dyDescent="0.25">
      <c r="A5462">
        <f t="shared" si="857"/>
        <v>2014</v>
      </c>
      <c r="B5462" s="1">
        <v>41719</v>
      </c>
      <c r="C5462" s="1">
        <v>41723</v>
      </c>
      <c r="D5462" s="1" t="str">
        <f t="shared" si="850"/>
        <v>Mar</v>
      </c>
      <c r="E5462" t="s">
        <v>38</v>
      </c>
      <c r="F5462" t="s">
        <v>470</v>
      </c>
      <c r="G5462" t="s">
        <v>33</v>
      </c>
      <c r="H5462" t="s">
        <v>26</v>
      </c>
      <c r="I5462" t="s">
        <v>2259</v>
      </c>
      <c r="J5462" t="s">
        <v>36</v>
      </c>
      <c r="K5462" t="s">
        <v>43</v>
      </c>
      <c r="L5462" s="2">
        <f t="shared" si="851"/>
        <v>20.136600000000005</v>
      </c>
      <c r="M5462" s="2">
        <f t="shared" si="852"/>
        <v>16.072000000000003</v>
      </c>
      <c r="N5462" s="2">
        <f t="shared" si="858"/>
        <v>-4.0646000000000022</v>
      </c>
      <c r="O5462" s="2">
        <f t="shared" si="853"/>
        <v>-4.0646000000000022</v>
      </c>
      <c r="P5462" s="2">
        <f t="shared" si="854"/>
        <v>16.072000000000003</v>
      </c>
      <c r="Q5462" s="2">
        <f t="shared" si="855"/>
        <v>-25.289945246391248</v>
      </c>
      <c r="R5462">
        <v>1</v>
      </c>
      <c r="S5462">
        <v>0.2</v>
      </c>
      <c r="T5462" s="2">
        <v>16.272000000000002</v>
      </c>
      <c r="U5462" s="3">
        <v>-3.864600000000002</v>
      </c>
      <c r="V5462" s="4">
        <f t="shared" si="859"/>
        <v>-23.750000000000011</v>
      </c>
      <c r="W5462" s="2">
        <f t="shared" si="856"/>
        <v>16.272000000000002</v>
      </c>
    </row>
    <row r="5463" spans="1:23" x14ac:dyDescent="0.25">
      <c r="A5463">
        <f t="shared" si="857"/>
        <v>2017</v>
      </c>
      <c r="B5463" s="1">
        <v>43006</v>
      </c>
      <c r="C5463" s="1">
        <v>43012</v>
      </c>
      <c r="D5463" s="1" t="str">
        <f t="shared" si="850"/>
        <v>Sep</v>
      </c>
      <c r="E5463" t="s">
        <v>38</v>
      </c>
      <c r="F5463" t="s">
        <v>794</v>
      </c>
      <c r="G5463" t="s">
        <v>25</v>
      </c>
      <c r="H5463" t="s">
        <v>34</v>
      </c>
      <c r="I5463" t="s">
        <v>124</v>
      </c>
      <c r="J5463" t="s">
        <v>28</v>
      </c>
      <c r="K5463" t="s">
        <v>46</v>
      </c>
      <c r="L5463" s="2">
        <f t="shared" si="851"/>
        <v>7.7616000000000005</v>
      </c>
      <c r="M5463" s="2">
        <f t="shared" si="852"/>
        <v>9.24</v>
      </c>
      <c r="N5463" s="2">
        <f t="shared" si="858"/>
        <v>1.4783999999999997</v>
      </c>
      <c r="O5463" s="2">
        <f t="shared" si="853"/>
        <v>4.4351999999999991</v>
      </c>
      <c r="P5463" s="2">
        <f t="shared" si="854"/>
        <v>27.72</v>
      </c>
      <c r="Q5463" s="2">
        <f t="shared" si="855"/>
        <v>15.999999999999998</v>
      </c>
      <c r="R5463">
        <v>3</v>
      </c>
      <c r="S5463">
        <v>0</v>
      </c>
      <c r="T5463" s="2">
        <v>9.24</v>
      </c>
      <c r="U5463" s="3">
        <v>4.4352</v>
      </c>
      <c r="V5463" s="4">
        <f t="shared" si="859"/>
        <v>16</v>
      </c>
      <c r="W5463" s="2">
        <f t="shared" si="856"/>
        <v>27.72</v>
      </c>
    </row>
    <row r="5464" spans="1:23" x14ac:dyDescent="0.25">
      <c r="A5464">
        <f t="shared" si="857"/>
        <v>2014</v>
      </c>
      <c r="B5464" s="1">
        <v>41658</v>
      </c>
      <c r="C5464" s="1">
        <v>41659</v>
      </c>
      <c r="D5464" s="1" t="str">
        <f t="shared" si="850"/>
        <v>Jan</v>
      </c>
      <c r="E5464" t="s">
        <v>98</v>
      </c>
      <c r="F5464" t="s">
        <v>1169</v>
      </c>
      <c r="G5464" t="s">
        <v>25</v>
      </c>
      <c r="H5464" t="s">
        <v>34</v>
      </c>
      <c r="I5464" t="s">
        <v>1275</v>
      </c>
      <c r="J5464" t="s">
        <v>36</v>
      </c>
      <c r="K5464" t="s">
        <v>53</v>
      </c>
      <c r="L5464" s="2">
        <f t="shared" si="851"/>
        <v>34.711600000000004</v>
      </c>
      <c r="M5464" s="2">
        <f t="shared" si="852"/>
        <v>31.640000000000004</v>
      </c>
      <c r="N5464" s="2">
        <f t="shared" si="858"/>
        <v>-3.0716000000000001</v>
      </c>
      <c r="O5464" s="2">
        <f t="shared" si="853"/>
        <v>-30.716000000000001</v>
      </c>
      <c r="P5464" s="2">
        <f t="shared" si="854"/>
        <v>316.40000000000003</v>
      </c>
      <c r="Q5464" s="2">
        <f t="shared" si="855"/>
        <v>-9.7079646017699108</v>
      </c>
      <c r="R5464">
        <v>10</v>
      </c>
      <c r="S5464">
        <v>0.7</v>
      </c>
      <c r="T5464" s="2">
        <v>32.340000000000003</v>
      </c>
      <c r="U5464" s="3">
        <v>-23.716000000000001</v>
      </c>
      <c r="V5464" s="4">
        <f t="shared" si="859"/>
        <v>-7.333333333333333</v>
      </c>
      <c r="W5464" s="2">
        <f t="shared" si="856"/>
        <v>323.40000000000003</v>
      </c>
    </row>
    <row r="5465" spans="1:23" x14ac:dyDescent="0.25">
      <c r="A5465">
        <f t="shared" si="857"/>
        <v>2014</v>
      </c>
      <c r="B5465" s="1">
        <v>41658</v>
      </c>
      <c r="C5465" s="1">
        <v>41659</v>
      </c>
      <c r="D5465" s="1" t="str">
        <f t="shared" si="850"/>
        <v>Jan</v>
      </c>
      <c r="E5465" t="s">
        <v>98</v>
      </c>
      <c r="F5465" t="s">
        <v>1169</v>
      </c>
      <c r="G5465" t="s">
        <v>25</v>
      </c>
      <c r="H5465" t="s">
        <v>34</v>
      </c>
      <c r="I5465" t="s">
        <v>293</v>
      </c>
      <c r="J5465" t="s">
        <v>36</v>
      </c>
      <c r="K5465" t="s">
        <v>60</v>
      </c>
      <c r="L5465" s="2">
        <f t="shared" si="851"/>
        <v>51.1584</v>
      </c>
      <c r="M5465" s="2">
        <f t="shared" si="852"/>
        <v>55.863999999999997</v>
      </c>
      <c r="N5465" s="2">
        <f t="shared" si="858"/>
        <v>4.7055999999999969</v>
      </c>
      <c r="O5465" s="2">
        <f t="shared" si="853"/>
        <v>18.822399999999988</v>
      </c>
      <c r="P5465" s="2">
        <f t="shared" si="854"/>
        <v>223.45599999999999</v>
      </c>
      <c r="Q5465" s="2">
        <f t="shared" si="855"/>
        <v>8.4233137619934073</v>
      </c>
      <c r="R5465">
        <v>4</v>
      </c>
      <c r="S5465">
        <v>0.2</v>
      </c>
      <c r="T5465" s="2">
        <v>56.064</v>
      </c>
      <c r="U5465" s="3">
        <v>19.622399999999999</v>
      </c>
      <c r="V5465" s="4">
        <f t="shared" si="859"/>
        <v>8.75</v>
      </c>
      <c r="W5465" s="2">
        <f t="shared" si="856"/>
        <v>224.256</v>
      </c>
    </row>
    <row r="5466" spans="1:23" x14ac:dyDescent="0.25">
      <c r="A5466">
        <f t="shared" si="857"/>
        <v>2014</v>
      </c>
      <c r="B5466" s="1">
        <v>41658</v>
      </c>
      <c r="C5466" s="1">
        <v>41659</v>
      </c>
      <c r="D5466" s="1" t="str">
        <f t="shared" si="850"/>
        <v>Jan</v>
      </c>
      <c r="E5466" t="s">
        <v>98</v>
      </c>
      <c r="F5466" t="s">
        <v>1169</v>
      </c>
      <c r="G5466" t="s">
        <v>25</v>
      </c>
      <c r="H5466" t="s">
        <v>34</v>
      </c>
      <c r="I5466" t="s">
        <v>217</v>
      </c>
      <c r="J5466" t="s">
        <v>36</v>
      </c>
      <c r="K5466" t="s">
        <v>92</v>
      </c>
      <c r="L5466" s="2">
        <f t="shared" si="851"/>
        <v>101.3814</v>
      </c>
      <c r="M5466" s="2">
        <f t="shared" si="852"/>
        <v>108.52</v>
      </c>
      <c r="N5466" s="2">
        <f t="shared" si="858"/>
        <v>7.1385999999999967</v>
      </c>
      <c r="O5466" s="2">
        <f t="shared" si="853"/>
        <v>35.692999999999984</v>
      </c>
      <c r="P5466" s="2">
        <f t="shared" si="854"/>
        <v>542.6</v>
      </c>
      <c r="Q5466" s="2">
        <f t="shared" si="855"/>
        <v>6.5781422779211169</v>
      </c>
      <c r="R5466">
        <v>5</v>
      </c>
      <c r="S5466">
        <v>0.2</v>
      </c>
      <c r="T5466" s="2">
        <v>108.72</v>
      </c>
      <c r="U5466" s="3">
        <v>36.692999999999998</v>
      </c>
      <c r="V5466" s="4">
        <f t="shared" si="859"/>
        <v>6.7499999999999991</v>
      </c>
      <c r="W5466" s="2">
        <f t="shared" si="856"/>
        <v>543.6</v>
      </c>
    </row>
    <row r="5467" spans="1:23" x14ac:dyDescent="0.25">
      <c r="A5467">
        <f t="shared" si="857"/>
        <v>2014</v>
      </c>
      <c r="B5467" s="1">
        <v>41658</v>
      </c>
      <c r="C5467" s="1">
        <v>41659</v>
      </c>
      <c r="D5467" s="1" t="str">
        <f t="shared" si="850"/>
        <v>Jan</v>
      </c>
      <c r="E5467" t="s">
        <v>98</v>
      </c>
      <c r="F5467" t="s">
        <v>1169</v>
      </c>
      <c r="G5467" t="s">
        <v>25</v>
      </c>
      <c r="H5467" t="s">
        <v>34</v>
      </c>
      <c r="I5467" t="s">
        <v>589</v>
      </c>
      <c r="J5467" t="s">
        <v>28</v>
      </c>
      <c r="K5467" t="s">
        <v>29</v>
      </c>
      <c r="L5467" s="2">
        <f t="shared" si="851"/>
        <v>245.58940000000001</v>
      </c>
      <c r="M5467" s="2">
        <f t="shared" si="852"/>
        <v>180.77000000000004</v>
      </c>
      <c r="N5467" s="2">
        <f t="shared" si="858"/>
        <v>-64.819399999999973</v>
      </c>
      <c r="O5467" s="2">
        <f t="shared" si="853"/>
        <v>-324.09699999999987</v>
      </c>
      <c r="P5467" s="2">
        <f t="shared" si="854"/>
        <v>903.85000000000014</v>
      </c>
      <c r="Q5467" s="2">
        <f t="shared" si="855"/>
        <v>-35.857387840902781</v>
      </c>
      <c r="R5467">
        <v>5</v>
      </c>
      <c r="S5467">
        <v>0.7</v>
      </c>
      <c r="T5467" s="2">
        <v>181.47000000000003</v>
      </c>
      <c r="U5467" s="3">
        <v>-320.59699999999998</v>
      </c>
      <c r="V5467" s="4">
        <f t="shared" si="859"/>
        <v>-35.333333333333329</v>
      </c>
      <c r="W5467" s="2">
        <f t="shared" si="856"/>
        <v>907.35000000000014</v>
      </c>
    </row>
    <row r="5468" spans="1:23" x14ac:dyDescent="0.25">
      <c r="A5468">
        <f t="shared" si="857"/>
        <v>2014</v>
      </c>
      <c r="B5468" s="1">
        <v>41684</v>
      </c>
      <c r="C5468" s="1">
        <v>41689</v>
      </c>
      <c r="D5468" s="1" t="str">
        <f t="shared" si="850"/>
        <v>Feb</v>
      </c>
      <c r="E5468" t="s">
        <v>23</v>
      </c>
      <c r="F5468" t="s">
        <v>1503</v>
      </c>
      <c r="G5468" t="s">
        <v>25</v>
      </c>
      <c r="H5468" t="s">
        <v>65</v>
      </c>
      <c r="I5468" t="s">
        <v>1446</v>
      </c>
      <c r="J5468" t="s">
        <v>36</v>
      </c>
      <c r="K5468" t="s">
        <v>60</v>
      </c>
      <c r="L5468" s="2">
        <f t="shared" si="851"/>
        <v>14.154000000000002</v>
      </c>
      <c r="M5468" s="2">
        <f t="shared" si="852"/>
        <v>15.976000000000003</v>
      </c>
      <c r="N5468" s="2">
        <f t="shared" si="858"/>
        <v>1.822000000000001</v>
      </c>
      <c r="O5468" s="2">
        <f t="shared" si="853"/>
        <v>5.4660000000000029</v>
      </c>
      <c r="P5468" s="2">
        <f t="shared" si="854"/>
        <v>47.928000000000011</v>
      </c>
      <c r="Q5468" s="2">
        <f t="shared" si="855"/>
        <v>11.404606910365551</v>
      </c>
      <c r="R5468">
        <v>3</v>
      </c>
      <c r="S5468">
        <v>0.2</v>
      </c>
      <c r="T5468" s="2">
        <v>16.176000000000002</v>
      </c>
      <c r="U5468" s="3">
        <v>6.0659999999999989</v>
      </c>
      <c r="V5468" s="4">
        <f t="shared" si="859"/>
        <v>12.499999999999996</v>
      </c>
      <c r="W5468" s="2">
        <f t="shared" si="856"/>
        <v>48.528000000000006</v>
      </c>
    </row>
    <row r="5469" spans="1:23" x14ac:dyDescent="0.25">
      <c r="A5469">
        <f t="shared" si="857"/>
        <v>2016</v>
      </c>
      <c r="B5469" s="1">
        <v>42530</v>
      </c>
      <c r="C5469" s="1">
        <v>42535</v>
      </c>
      <c r="D5469" s="1" t="str">
        <f t="shared" si="850"/>
        <v>Jun</v>
      </c>
      <c r="E5469" t="s">
        <v>38</v>
      </c>
      <c r="F5469" t="s">
        <v>716</v>
      </c>
      <c r="G5469" t="s">
        <v>25</v>
      </c>
      <c r="H5469" t="s">
        <v>34</v>
      </c>
      <c r="I5469" t="s">
        <v>81</v>
      </c>
      <c r="J5469" t="s">
        <v>28</v>
      </c>
      <c r="K5469" t="s">
        <v>31</v>
      </c>
      <c r="L5469" s="2">
        <f t="shared" si="851"/>
        <v>117.7638</v>
      </c>
      <c r="M5469" s="2">
        <f t="shared" si="852"/>
        <v>122.152</v>
      </c>
      <c r="N5469" s="2">
        <f t="shared" si="858"/>
        <v>4.3881999999999977</v>
      </c>
      <c r="O5469" s="2">
        <f t="shared" si="853"/>
        <v>13.164599999999993</v>
      </c>
      <c r="P5469" s="2">
        <f t="shared" si="854"/>
        <v>366.45600000000002</v>
      </c>
      <c r="Q5469" s="2">
        <f t="shared" si="855"/>
        <v>3.5924094570698784</v>
      </c>
      <c r="R5469">
        <v>3</v>
      </c>
      <c r="S5469">
        <v>0.2</v>
      </c>
      <c r="T5469" s="2">
        <v>122.352</v>
      </c>
      <c r="U5469" s="3">
        <v>13.764599999999994</v>
      </c>
      <c r="V5469" s="4">
        <f t="shared" si="859"/>
        <v>3.7499999999999978</v>
      </c>
      <c r="W5469" s="2">
        <f t="shared" si="856"/>
        <v>367.05600000000004</v>
      </c>
    </row>
    <row r="5470" spans="1:23" x14ac:dyDescent="0.25">
      <c r="A5470">
        <f t="shared" si="857"/>
        <v>2014</v>
      </c>
      <c r="B5470" s="1">
        <v>41908</v>
      </c>
      <c r="C5470" s="1">
        <v>41909</v>
      </c>
      <c r="D5470" s="1" t="str">
        <f t="shared" si="850"/>
        <v>Sep</v>
      </c>
      <c r="E5470" t="s">
        <v>98</v>
      </c>
      <c r="F5470" t="s">
        <v>1896</v>
      </c>
      <c r="G5470" t="s">
        <v>64</v>
      </c>
      <c r="H5470" t="s">
        <v>34</v>
      </c>
      <c r="I5470" t="s">
        <v>30</v>
      </c>
      <c r="J5470" t="s">
        <v>28</v>
      </c>
      <c r="K5470" t="s">
        <v>31</v>
      </c>
      <c r="L5470" s="2">
        <f t="shared" si="851"/>
        <v>561.154</v>
      </c>
      <c r="M5470" s="2">
        <f t="shared" si="852"/>
        <v>585.35199999999998</v>
      </c>
      <c r="N5470" s="2">
        <f t="shared" si="858"/>
        <v>24.197999999999979</v>
      </c>
      <c r="O5470" s="2">
        <f t="shared" si="853"/>
        <v>72.593999999999937</v>
      </c>
      <c r="P5470" s="2">
        <f t="shared" si="854"/>
        <v>1756.056</v>
      </c>
      <c r="Q5470" s="2">
        <f t="shared" si="855"/>
        <v>4.1339228361737863</v>
      </c>
      <c r="R5470">
        <v>3</v>
      </c>
      <c r="S5470">
        <v>0.2</v>
      </c>
      <c r="T5470" s="2">
        <v>585.55200000000002</v>
      </c>
      <c r="U5470" s="3">
        <v>73.19399999999996</v>
      </c>
      <c r="V5470" s="4">
        <f t="shared" si="859"/>
        <v>4.1666666666666643</v>
      </c>
      <c r="W5470" s="2">
        <f t="shared" si="856"/>
        <v>1756.6559999999999</v>
      </c>
    </row>
    <row r="5471" spans="1:23" x14ac:dyDescent="0.25">
      <c r="A5471">
        <f t="shared" si="857"/>
        <v>2014</v>
      </c>
      <c r="B5471" s="1">
        <v>41908</v>
      </c>
      <c r="C5471" s="1">
        <v>41909</v>
      </c>
      <c r="D5471" s="1" t="str">
        <f t="shared" si="850"/>
        <v>Sep</v>
      </c>
      <c r="E5471" t="s">
        <v>98</v>
      </c>
      <c r="F5471" t="s">
        <v>1896</v>
      </c>
      <c r="G5471" t="s">
        <v>64</v>
      </c>
      <c r="H5471" t="s">
        <v>34</v>
      </c>
      <c r="I5471" t="s">
        <v>1482</v>
      </c>
      <c r="J5471" t="s">
        <v>36</v>
      </c>
      <c r="K5471" t="s">
        <v>60</v>
      </c>
      <c r="L5471" s="2">
        <f t="shared" si="851"/>
        <v>16.329599999999999</v>
      </c>
      <c r="M5471" s="2">
        <f t="shared" si="852"/>
        <v>19.440000000000001</v>
      </c>
      <c r="N5471" s="2">
        <f t="shared" si="858"/>
        <v>3.1104000000000021</v>
      </c>
      <c r="O5471" s="2">
        <f t="shared" si="853"/>
        <v>9.3312000000000062</v>
      </c>
      <c r="P5471" s="2">
        <f t="shared" si="854"/>
        <v>58.320000000000007</v>
      </c>
      <c r="Q5471" s="2">
        <f t="shared" si="855"/>
        <v>16.000000000000007</v>
      </c>
      <c r="R5471">
        <v>3</v>
      </c>
      <c r="S5471">
        <v>0</v>
      </c>
      <c r="T5471" s="2">
        <v>19.440000000000001</v>
      </c>
      <c r="U5471" s="3">
        <v>9.3312000000000008</v>
      </c>
      <c r="V5471" s="4">
        <f t="shared" si="859"/>
        <v>16</v>
      </c>
      <c r="W5471" s="2">
        <f t="shared" si="856"/>
        <v>58.320000000000007</v>
      </c>
    </row>
    <row r="5472" spans="1:23" x14ac:dyDescent="0.25">
      <c r="A5472">
        <f t="shared" si="857"/>
        <v>2016</v>
      </c>
      <c r="B5472" s="1">
        <v>42520</v>
      </c>
      <c r="C5472" s="1">
        <v>42525</v>
      </c>
      <c r="D5472" s="1" t="str">
        <f t="shared" si="850"/>
        <v>May</v>
      </c>
      <c r="E5472" t="s">
        <v>38</v>
      </c>
      <c r="F5472" t="s">
        <v>1931</v>
      </c>
      <c r="G5472" t="s">
        <v>25</v>
      </c>
      <c r="H5472" t="s">
        <v>80</v>
      </c>
      <c r="I5472" t="s">
        <v>1912</v>
      </c>
      <c r="J5472" t="s">
        <v>36</v>
      </c>
      <c r="K5472" t="s">
        <v>55</v>
      </c>
      <c r="L5472" s="2">
        <f t="shared" si="851"/>
        <v>122.06120000000001</v>
      </c>
      <c r="M5472" s="2">
        <f t="shared" si="852"/>
        <v>123.72000000000001</v>
      </c>
      <c r="N5472" s="2">
        <f t="shared" si="858"/>
        <v>1.6587999999999994</v>
      </c>
      <c r="O5472" s="2">
        <f t="shared" si="853"/>
        <v>8.2939999999999969</v>
      </c>
      <c r="P5472" s="2">
        <f t="shared" si="854"/>
        <v>618.6</v>
      </c>
      <c r="Q5472" s="2">
        <f t="shared" si="855"/>
        <v>1.34076947946977</v>
      </c>
      <c r="R5472">
        <v>5</v>
      </c>
      <c r="S5472">
        <v>0.2</v>
      </c>
      <c r="T5472" s="2">
        <v>123.92000000000002</v>
      </c>
      <c r="U5472" s="3">
        <v>9.2939999999999969</v>
      </c>
      <c r="V5472" s="4">
        <f t="shared" si="859"/>
        <v>1.4999999999999993</v>
      </c>
      <c r="W5472" s="2">
        <f t="shared" si="856"/>
        <v>619.60000000000014</v>
      </c>
    </row>
    <row r="5473" spans="1:23" x14ac:dyDescent="0.25">
      <c r="A5473">
        <f t="shared" si="857"/>
        <v>2017</v>
      </c>
      <c r="B5473" s="1">
        <v>43088</v>
      </c>
      <c r="C5473" s="1">
        <v>43092</v>
      </c>
      <c r="D5473" s="1" t="str">
        <f t="shared" si="850"/>
        <v>Dec</v>
      </c>
      <c r="E5473" t="s">
        <v>38</v>
      </c>
      <c r="F5473" t="s">
        <v>2276</v>
      </c>
      <c r="G5473" t="s">
        <v>25</v>
      </c>
      <c r="H5473" t="s">
        <v>34</v>
      </c>
      <c r="I5473" t="s">
        <v>2291</v>
      </c>
      <c r="J5473" t="s">
        <v>28</v>
      </c>
      <c r="K5473" t="s">
        <v>46</v>
      </c>
      <c r="L5473" s="2">
        <f t="shared" si="851"/>
        <v>12.558400000000001</v>
      </c>
      <c r="M5473" s="2">
        <f t="shared" si="852"/>
        <v>13.160000000000002</v>
      </c>
      <c r="N5473" s="2">
        <f t="shared" si="858"/>
        <v>0.60160000000000124</v>
      </c>
      <c r="O5473" s="2">
        <f t="shared" si="853"/>
        <v>3.0080000000000062</v>
      </c>
      <c r="P5473" s="2">
        <f t="shared" si="854"/>
        <v>65.800000000000011</v>
      </c>
      <c r="Q5473" s="2">
        <f t="shared" si="855"/>
        <v>4.5714285714285801</v>
      </c>
      <c r="R5473">
        <v>5</v>
      </c>
      <c r="S5473">
        <v>0.2</v>
      </c>
      <c r="T5473" s="2">
        <v>13.360000000000001</v>
      </c>
      <c r="U5473" s="3">
        <v>4.0080000000000009</v>
      </c>
      <c r="V5473" s="4">
        <f t="shared" si="859"/>
        <v>6.0000000000000009</v>
      </c>
      <c r="W5473" s="2">
        <f t="shared" si="856"/>
        <v>66.800000000000011</v>
      </c>
    </row>
    <row r="5474" spans="1:23" x14ac:dyDescent="0.25">
      <c r="A5474">
        <f t="shared" si="857"/>
        <v>2017</v>
      </c>
      <c r="B5474" s="1">
        <v>43088</v>
      </c>
      <c r="C5474" s="1">
        <v>43092</v>
      </c>
      <c r="D5474" s="1" t="str">
        <f t="shared" si="850"/>
        <v>Dec</v>
      </c>
      <c r="E5474" t="s">
        <v>38</v>
      </c>
      <c r="F5474" t="s">
        <v>2276</v>
      </c>
      <c r="G5474" t="s">
        <v>25</v>
      </c>
      <c r="H5474" t="s">
        <v>34</v>
      </c>
      <c r="I5474" t="s">
        <v>1765</v>
      </c>
      <c r="J5474" t="s">
        <v>36</v>
      </c>
      <c r="K5474" t="s">
        <v>43</v>
      </c>
      <c r="L5474" s="2">
        <f t="shared" si="851"/>
        <v>87.059799999999996</v>
      </c>
      <c r="M5474" s="2">
        <f t="shared" si="852"/>
        <v>78.055999999999997</v>
      </c>
      <c r="N5474" s="2">
        <f t="shared" si="858"/>
        <v>-9.0037999999999982</v>
      </c>
      <c r="O5474" s="2">
        <f t="shared" si="853"/>
        <v>-18.007599999999996</v>
      </c>
      <c r="P5474" s="2">
        <f t="shared" si="854"/>
        <v>156.11199999999999</v>
      </c>
      <c r="Q5474" s="2">
        <f t="shared" si="855"/>
        <v>-11.535051757712409</v>
      </c>
      <c r="R5474">
        <v>2</v>
      </c>
      <c r="S5474">
        <v>0.2</v>
      </c>
      <c r="T5474" s="2">
        <v>78.256</v>
      </c>
      <c r="U5474" s="3">
        <v>-17.607599999999998</v>
      </c>
      <c r="V5474" s="4">
        <f t="shared" si="859"/>
        <v>-11.249999999999998</v>
      </c>
      <c r="W5474" s="2">
        <f t="shared" si="856"/>
        <v>156.512</v>
      </c>
    </row>
    <row r="5475" spans="1:23" x14ac:dyDescent="0.25">
      <c r="A5475">
        <f t="shared" si="857"/>
        <v>2017</v>
      </c>
      <c r="B5475" s="1">
        <v>43088</v>
      </c>
      <c r="C5475" s="1">
        <v>43092</v>
      </c>
      <c r="D5475" s="1" t="str">
        <f t="shared" si="850"/>
        <v>Dec</v>
      </c>
      <c r="E5475" t="s">
        <v>38</v>
      </c>
      <c r="F5475" t="s">
        <v>2276</v>
      </c>
      <c r="G5475" t="s">
        <v>25</v>
      </c>
      <c r="H5475" t="s">
        <v>34</v>
      </c>
      <c r="I5475" t="s">
        <v>1804</v>
      </c>
      <c r="J5475" t="s">
        <v>28</v>
      </c>
      <c r="K5475" t="s">
        <v>29</v>
      </c>
      <c r="L5475" s="2">
        <f t="shared" si="851"/>
        <v>128.25120000000001</v>
      </c>
      <c r="M5475" s="2">
        <f t="shared" si="852"/>
        <v>101.31800000000001</v>
      </c>
      <c r="N5475" s="2">
        <f t="shared" si="858"/>
        <v>-26.933199999999999</v>
      </c>
      <c r="O5475" s="2">
        <f t="shared" si="853"/>
        <v>-188.5324</v>
      </c>
      <c r="P5475" s="2">
        <f t="shared" si="854"/>
        <v>709.22600000000011</v>
      </c>
      <c r="Q5475" s="2">
        <f t="shared" si="855"/>
        <v>-26.582838192621249</v>
      </c>
      <c r="R5475">
        <v>7</v>
      </c>
      <c r="S5475">
        <v>0.7</v>
      </c>
      <c r="T5475" s="2">
        <v>102.01800000000001</v>
      </c>
      <c r="U5475" s="3">
        <v>-183.6323999999999</v>
      </c>
      <c r="V5475" s="4">
        <f t="shared" si="859"/>
        <v>-25.714285714285694</v>
      </c>
      <c r="W5475" s="2">
        <f t="shared" si="856"/>
        <v>714.12600000000009</v>
      </c>
    </row>
    <row r="5476" spans="1:23" x14ac:dyDescent="0.25">
      <c r="A5476">
        <f t="shared" si="857"/>
        <v>2017</v>
      </c>
      <c r="B5476" s="1">
        <v>43095</v>
      </c>
      <c r="C5476" s="1">
        <v>43095</v>
      </c>
      <c r="D5476" s="1" t="str">
        <f t="shared" si="850"/>
        <v>Dec</v>
      </c>
      <c r="E5476" t="s">
        <v>528</v>
      </c>
      <c r="F5476" t="s">
        <v>958</v>
      </c>
      <c r="G5476" t="s">
        <v>33</v>
      </c>
      <c r="H5476" t="s">
        <v>65</v>
      </c>
      <c r="I5476" t="s">
        <v>715</v>
      </c>
      <c r="J5476" t="s">
        <v>36</v>
      </c>
      <c r="K5476" t="s">
        <v>43</v>
      </c>
      <c r="L5476" s="2">
        <f t="shared" si="851"/>
        <v>731.91300000000001</v>
      </c>
      <c r="M5476" s="2">
        <f t="shared" si="852"/>
        <v>750.68</v>
      </c>
      <c r="N5476" s="2">
        <f t="shared" si="858"/>
        <v>18.766999999999939</v>
      </c>
      <c r="O5476" s="2">
        <f t="shared" si="853"/>
        <v>37.533999999999878</v>
      </c>
      <c r="P5476" s="2">
        <f t="shared" si="854"/>
        <v>1501.36</v>
      </c>
      <c r="Q5476" s="2">
        <f t="shared" si="855"/>
        <v>2.499999999999992</v>
      </c>
      <c r="R5476">
        <v>2</v>
      </c>
      <c r="S5476">
        <v>0</v>
      </c>
      <c r="T5476" s="2">
        <v>750.68</v>
      </c>
      <c r="U5476" s="3">
        <v>37.533999999999992</v>
      </c>
      <c r="V5476" s="4">
        <f t="shared" si="859"/>
        <v>2.5</v>
      </c>
      <c r="W5476" s="2">
        <f t="shared" si="856"/>
        <v>1501.36</v>
      </c>
    </row>
    <row r="5477" spans="1:23" x14ac:dyDescent="0.25">
      <c r="A5477">
        <f t="shared" si="857"/>
        <v>2017</v>
      </c>
      <c r="B5477" s="1">
        <v>42901</v>
      </c>
      <c r="C5477" s="1">
        <v>42904</v>
      </c>
      <c r="D5477" s="1" t="str">
        <f t="shared" si="850"/>
        <v>Jun</v>
      </c>
      <c r="E5477" t="s">
        <v>98</v>
      </c>
      <c r="F5477" t="s">
        <v>2135</v>
      </c>
      <c r="G5477" t="s">
        <v>64</v>
      </c>
      <c r="H5477" t="s">
        <v>65</v>
      </c>
      <c r="I5477" t="s">
        <v>904</v>
      </c>
      <c r="J5477" t="s">
        <v>36</v>
      </c>
      <c r="K5477" t="s">
        <v>37</v>
      </c>
      <c r="L5477" s="2">
        <f t="shared" si="851"/>
        <v>37.000000000000007</v>
      </c>
      <c r="M5477" s="2">
        <f t="shared" si="852"/>
        <v>44.400000000000006</v>
      </c>
      <c r="N5477" s="2">
        <f t="shared" si="858"/>
        <v>7.3999999999999986</v>
      </c>
      <c r="O5477" s="2">
        <f t="shared" si="853"/>
        <v>22.199999999999996</v>
      </c>
      <c r="P5477" s="2">
        <f t="shared" si="854"/>
        <v>133.20000000000002</v>
      </c>
      <c r="Q5477" s="2">
        <f t="shared" si="855"/>
        <v>16.666666666666661</v>
      </c>
      <c r="R5477">
        <v>3</v>
      </c>
      <c r="S5477">
        <v>0</v>
      </c>
      <c r="T5477" s="2">
        <v>44.400000000000006</v>
      </c>
      <c r="U5477" s="3">
        <v>22.200000000000003</v>
      </c>
      <c r="V5477" s="4">
        <f t="shared" si="859"/>
        <v>16.666666666666664</v>
      </c>
      <c r="W5477" s="2">
        <f t="shared" si="856"/>
        <v>133.20000000000002</v>
      </c>
    </row>
    <row r="5478" spans="1:23" x14ac:dyDescent="0.25">
      <c r="A5478">
        <f t="shared" si="857"/>
        <v>2017</v>
      </c>
      <c r="B5478" s="1">
        <v>42901</v>
      </c>
      <c r="C5478" s="1">
        <v>42904</v>
      </c>
      <c r="D5478" s="1" t="str">
        <f t="shared" si="850"/>
        <v>Jun</v>
      </c>
      <c r="E5478" t="s">
        <v>98</v>
      </c>
      <c r="F5478" t="s">
        <v>2135</v>
      </c>
      <c r="G5478" t="s">
        <v>64</v>
      </c>
      <c r="H5478" t="s">
        <v>65</v>
      </c>
      <c r="I5478" t="s">
        <v>1580</v>
      </c>
      <c r="J5478" t="s">
        <v>36</v>
      </c>
      <c r="K5478" t="s">
        <v>43</v>
      </c>
      <c r="L5478" s="2">
        <f t="shared" si="851"/>
        <v>79.98429999999999</v>
      </c>
      <c r="M5478" s="2">
        <f t="shared" si="852"/>
        <v>84.55</v>
      </c>
      <c r="N5478" s="2">
        <f t="shared" si="858"/>
        <v>4.5657000000000068</v>
      </c>
      <c r="O5478" s="2">
        <f t="shared" si="853"/>
        <v>22.828500000000034</v>
      </c>
      <c r="P5478" s="2">
        <f t="shared" si="854"/>
        <v>422.75</v>
      </c>
      <c r="Q5478" s="2">
        <f t="shared" si="855"/>
        <v>5.4000000000000083</v>
      </c>
      <c r="R5478">
        <v>5</v>
      </c>
      <c r="S5478">
        <v>0</v>
      </c>
      <c r="T5478" s="2">
        <v>84.55</v>
      </c>
      <c r="U5478" s="3">
        <v>22.828499999999998</v>
      </c>
      <c r="V5478" s="4">
        <f t="shared" si="859"/>
        <v>5.3999999999999995</v>
      </c>
      <c r="W5478" s="2">
        <f t="shared" si="856"/>
        <v>422.75</v>
      </c>
    </row>
    <row r="5479" spans="1:23" x14ac:dyDescent="0.25">
      <c r="A5479">
        <f t="shared" si="857"/>
        <v>2017</v>
      </c>
      <c r="B5479" s="1">
        <v>42901</v>
      </c>
      <c r="C5479" s="1">
        <v>42904</v>
      </c>
      <c r="D5479" s="1" t="str">
        <f t="shared" si="850"/>
        <v>Jun</v>
      </c>
      <c r="E5479" t="s">
        <v>98</v>
      </c>
      <c r="F5479" t="s">
        <v>2135</v>
      </c>
      <c r="G5479" t="s">
        <v>64</v>
      </c>
      <c r="H5479" t="s">
        <v>65</v>
      </c>
      <c r="I5479" t="s">
        <v>2463</v>
      </c>
      <c r="J5479" t="s">
        <v>36</v>
      </c>
      <c r="K5479" t="s">
        <v>60</v>
      </c>
      <c r="L5479" s="2">
        <f t="shared" si="851"/>
        <v>15.0098</v>
      </c>
      <c r="M5479" s="2">
        <f t="shared" si="852"/>
        <v>17.940000000000001</v>
      </c>
      <c r="N5479" s="2">
        <f t="shared" si="858"/>
        <v>2.930200000000001</v>
      </c>
      <c r="O5479" s="2">
        <f t="shared" si="853"/>
        <v>8.7906000000000031</v>
      </c>
      <c r="P5479" s="2">
        <f t="shared" si="854"/>
        <v>53.820000000000007</v>
      </c>
      <c r="Q5479" s="2">
        <f t="shared" si="855"/>
        <v>16.333333333333336</v>
      </c>
      <c r="R5479">
        <v>3</v>
      </c>
      <c r="S5479">
        <v>0</v>
      </c>
      <c r="T5479" s="2">
        <v>17.940000000000001</v>
      </c>
      <c r="U5479" s="3">
        <v>8.7906000000000013</v>
      </c>
      <c r="V5479" s="4">
        <f t="shared" si="859"/>
        <v>16.333333333333332</v>
      </c>
      <c r="W5479" s="2">
        <f t="shared" si="856"/>
        <v>53.820000000000007</v>
      </c>
    </row>
    <row r="5480" spans="1:23" x14ac:dyDescent="0.25">
      <c r="A5480">
        <f t="shared" si="857"/>
        <v>2016</v>
      </c>
      <c r="B5480" s="1">
        <v>42694</v>
      </c>
      <c r="C5480" s="1">
        <v>42698</v>
      </c>
      <c r="D5480" s="1" t="str">
        <f t="shared" si="850"/>
        <v>Nov</v>
      </c>
      <c r="E5480" t="s">
        <v>38</v>
      </c>
      <c r="F5480" t="s">
        <v>299</v>
      </c>
      <c r="G5480" t="s">
        <v>25</v>
      </c>
      <c r="H5480" t="s">
        <v>80</v>
      </c>
      <c r="I5480" t="s">
        <v>1758</v>
      </c>
      <c r="J5480" t="s">
        <v>36</v>
      </c>
      <c r="K5480" t="s">
        <v>53</v>
      </c>
      <c r="L5480" s="2">
        <f t="shared" si="851"/>
        <v>107.42799999999998</v>
      </c>
      <c r="M5480" s="2">
        <f t="shared" si="852"/>
        <v>128.39999999999998</v>
      </c>
      <c r="N5480" s="2">
        <f t="shared" si="858"/>
        <v>20.971999999999994</v>
      </c>
      <c r="O5480" s="2">
        <f t="shared" si="853"/>
        <v>62.915999999999983</v>
      </c>
      <c r="P5480" s="2">
        <f t="shared" si="854"/>
        <v>385.19999999999993</v>
      </c>
      <c r="Q5480" s="2">
        <f t="shared" si="855"/>
        <v>16.333333333333332</v>
      </c>
      <c r="R5480">
        <v>3</v>
      </c>
      <c r="S5480">
        <v>0</v>
      </c>
      <c r="T5480" s="2">
        <v>128.39999999999998</v>
      </c>
      <c r="U5480" s="3">
        <v>62.915999999999997</v>
      </c>
      <c r="V5480" s="4">
        <f t="shared" si="859"/>
        <v>16.333333333333336</v>
      </c>
      <c r="W5480" s="2">
        <f t="shared" si="856"/>
        <v>385.19999999999993</v>
      </c>
    </row>
    <row r="5481" spans="1:23" x14ac:dyDescent="0.25">
      <c r="A5481">
        <f t="shared" si="857"/>
        <v>2014</v>
      </c>
      <c r="B5481" s="1">
        <v>41729</v>
      </c>
      <c r="C5481" s="1">
        <v>41733</v>
      </c>
      <c r="D5481" s="1" t="str">
        <f t="shared" si="850"/>
        <v>Mar</v>
      </c>
      <c r="E5481" t="s">
        <v>38</v>
      </c>
      <c r="F5481" t="s">
        <v>729</v>
      </c>
      <c r="G5481" t="s">
        <v>33</v>
      </c>
      <c r="H5481" t="s">
        <v>26</v>
      </c>
      <c r="I5481" t="s">
        <v>1230</v>
      </c>
      <c r="J5481" t="s">
        <v>36</v>
      </c>
      <c r="K5481" t="s">
        <v>53</v>
      </c>
      <c r="L5481" s="2">
        <f t="shared" si="851"/>
        <v>3.1772999999999998</v>
      </c>
      <c r="M5481" s="2">
        <f t="shared" si="852"/>
        <v>1.1690000000000005</v>
      </c>
      <c r="N5481" s="2">
        <f t="shared" si="858"/>
        <v>-2.0082999999999993</v>
      </c>
      <c r="O5481" s="2">
        <f t="shared" si="853"/>
        <v>-2.0082999999999993</v>
      </c>
      <c r="P5481" s="2">
        <f t="shared" si="854"/>
        <v>1.1690000000000005</v>
      </c>
      <c r="Q5481" s="2">
        <f t="shared" si="855"/>
        <v>-171.7964071856286</v>
      </c>
      <c r="R5481">
        <v>1</v>
      </c>
      <c r="S5481">
        <v>0.7</v>
      </c>
      <c r="T5481" s="2">
        <v>1.8690000000000004</v>
      </c>
      <c r="U5481" s="3">
        <v>-1.3082999999999996</v>
      </c>
      <c r="V5481" s="4">
        <f t="shared" si="859"/>
        <v>-69.999999999999957</v>
      </c>
      <c r="W5481" s="2">
        <f t="shared" si="856"/>
        <v>1.8690000000000004</v>
      </c>
    </row>
    <row r="5482" spans="1:23" x14ac:dyDescent="0.25">
      <c r="A5482">
        <f t="shared" si="857"/>
        <v>2017</v>
      </c>
      <c r="B5482" s="1">
        <v>43016</v>
      </c>
      <c r="C5482" s="1">
        <v>43022</v>
      </c>
      <c r="D5482" s="1" t="str">
        <f t="shared" si="850"/>
        <v>Oct</v>
      </c>
      <c r="E5482" t="s">
        <v>38</v>
      </c>
      <c r="F5482" t="s">
        <v>966</v>
      </c>
      <c r="G5482" t="s">
        <v>33</v>
      </c>
      <c r="H5482" t="s">
        <v>34</v>
      </c>
      <c r="I5482" t="s">
        <v>1459</v>
      </c>
      <c r="J5482" t="s">
        <v>50</v>
      </c>
      <c r="K5482" t="s">
        <v>51</v>
      </c>
      <c r="L5482" s="2">
        <f t="shared" si="851"/>
        <v>91.582900000000009</v>
      </c>
      <c r="M5482" s="2">
        <f t="shared" si="852"/>
        <v>102.992</v>
      </c>
      <c r="N5482" s="2">
        <f t="shared" si="858"/>
        <v>11.409099999999995</v>
      </c>
      <c r="O5482" s="2">
        <f t="shared" si="853"/>
        <v>11.409099999999995</v>
      </c>
      <c r="P5482" s="2">
        <f t="shared" si="854"/>
        <v>102.992</v>
      </c>
      <c r="Q5482" s="2">
        <f t="shared" si="855"/>
        <v>11.077656517011025</v>
      </c>
      <c r="R5482">
        <v>1</v>
      </c>
      <c r="S5482">
        <v>0.2</v>
      </c>
      <c r="T5482" s="2">
        <v>103.19200000000001</v>
      </c>
      <c r="U5482" s="3">
        <v>11.609099999999998</v>
      </c>
      <c r="V5482" s="4">
        <f t="shared" si="859"/>
        <v>11.249999999999998</v>
      </c>
      <c r="W5482" s="2">
        <f t="shared" si="856"/>
        <v>103.19200000000001</v>
      </c>
    </row>
    <row r="5483" spans="1:23" x14ac:dyDescent="0.25">
      <c r="A5483">
        <f t="shared" si="857"/>
        <v>2017</v>
      </c>
      <c r="B5483" s="1">
        <v>43016</v>
      </c>
      <c r="C5483" s="1">
        <v>43022</v>
      </c>
      <c r="D5483" s="1" t="str">
        <f t="shared" si="850"/>
        <v>Oct</v>
      </c>
      <c r="E5483" t="s">
        <v>38</v>
      </c>
      <c r="F5483" t="s">
        <v>966</v>
      </c>
      <c r="G5483" t="s">
        <v>33</v>
      </c>
      <c r="H5483" t="s">
        <v>34</v>
      </c>
      <c r="I5483" t="s">
        <v>2305</v>
      </c>
      <c r="J5483" t="s">
        <v>50</v>
      </c>
      <c r="K5483" t="s">
        <v>86</v>
      </c>
      <c r="L5483" s="2">
        <f t="shared" si="851"/>
        <v>32.760000000000005</v>
      </c>
      <c r="M5483" s="2">
        <f t="shared" si="852"/>
        <v>36</v>
      </c>
      <c r="N5483" s="2">
        <f t="shared" si="858"/>
        <v>3.2399999999999949</v>
      </c>
      <c r="O5483" s="2">
        <f t="shared" si="853"/>
        <v>6.4799999999999898</v>
      </c>
      <c r="P5483" s="2">
        <f t="shared" si="854"/>
        <v>72</v>
      </c>
      <c r="Q5483" s="2">
        <f t="shared" si="855"/>
        <v>8.9999999999999858</v>
      </c>
      <c r="R5483">
        <v>2</v>
      </c>
      <c r="S5483">
        <v>0</v>
      </c>
      <c r="T5483" s="2">
        <v>36</v>
      </c>
      <c r="U5483" s="3">
        <v>6.4799999999999969</v>
      </c>
      <c r="V5483" s="4">
        <f t="shared" si="859"/>
        <v>8.9999999999999947</v>
      </c>
      <c r="W5483" s="2">
        <f t="shared" si="856"/>
        <v>72</v>
      </c>
    </row>
    <row r="5484" spans="1:23" x14ac:dyDescent="0.25">
      <c r="A5484">
        <f t="shared" si="857"/>
        <v>2017</v>
      </c>
      <c r="B5484" s="1">
        <v>43016</v>
      </c>
      <c r="C5484" s="1">
        <v>43022</v>
      </c>
      <c r="D5484" s="1" t="str">
        <f t="shared" si="850"/>
        <v>Oct</v>
      </c>
      <c r="E5484" t="s">
        <v>38</v>
      </c>
      <c r="F5484" t="s">
        <v>966</v>
      </c>
      <c r="G5484" t="s">
        <v>33</v>
      </c>
      <c r="H5484" t="s">
        <v>34</v>
      </c>
      <c r="I5484" t="s">
        <v>942</v>
      </c>
      <c r="J5484" t="s">
        <v>50</v>
      </c>
      <c r="K5484" t="s">
        <v>86</v>
      </c>
      <c r="L5484" s="2">
        <f t="shared" si="851"/>
        <v>211.16480000000001</v>
      </c>
      <c r="M5484" s="2">
        <f t="shared" si="852"/>
        <v>239.96</v>
      </c>
      <c r="N5484" s="2">
        <f t="shared" si="858"/>
        <v>28.795199999999994</v>
      </c>
      <c r="O5484" s="2">
        <f t="shared" si="853"/>
        <v>115.18079999999998</v>
      </c>
      <c r="P5484" s="2">
        <f t="shared" si="854"/>
        <v>959.84</v>
      </c>
      <c r="Q5484" s="2">
        <f t="shared" si="855"/>
        <v>11.999999999999996</v>
      </c>
      <c r="R5484">
        <v>4</v>
      </c>
      <c r="S5484">
        <v>0</v>
      </c>
      <c r="T5484" s="2">
        <v>239.96</v>
      </c>
      <c r="U5484" s="3">
        <v>115.1808</v>
      </c>
      <c r="V5484" s="4">
        <f t="shared" si="859"/>
        <v>12</v>
      </c>
      <c r="W5484" s="2">
        <f t="shared" si="856"/>
        <v>959.84</v>
      </c>
    </row>
    <row r="5485" spans="1:23" x14ac:dyDescent="0.25">
      <c r="A5485">
        <f t="shared" si="857"/>
        <v>2017</v>
      </c>
      <c r="B5485" s="1">
        <v>43016</v>
      </c>
      <c r="C5485" s="1">
        <v>43022</v>
      </c>
      <c r="D5485" s="1" t="str">
        <f t="shared" si="850"/>
        <v>Oct</v>
      </c>
      <c r="E5485" t="s">
        <v>38</v>
      </c>
      <c r="F5485" t="s">
        <v>966</v>
      </c>
      <c r="G5485" t="s">
        <v>33</v>
      </c>
      <c r="H5485" t="s">
        <v>34</v>
      </c>
      <c r="I5485" t="s">
        <v>2259</v>
      </c>
      <c r="J5485" t="s">
        <v>36</v>
      </c>
      <c r="K5485" t="s">
        <v>43</v>
      </c>
      <c r="L5485" s="2">
        <f t="shared" si="851"/>
        <v>40.476600000000005</v>
      </c>
      <c r="M5485" s="2">
        <f t="shared" si="852"/>
        <v>40.68</v>
      </c>
      <c r="N5485" s="2">
        <f t="shared" si="858"/>
        <v>0.20339999999999492</v>
      </c>
      <c r="O5485" s="2">
        <f t="shared" si="853"/>
        <v>0.40679999999998984</v>
      </c>
      <c r="P5485" s="2">
        <f t="shared" si="854"/>
        <v>81.36</v>
      </c>
      <c r="Q5485" s="2">
        <f t="shared" si="855"/>
        <v>0.49999999999998751</v>
      </c>
      <c r="R5485">
        <v>2</v>
      </c>
      <c r="S5485">
        <v>0</v>
      </c>
      <c r="T5485" s="2">
        <v>40.68</v>
      </c>
      <c r="U5485" s="3">
        <v>0.40679999999999694</v>
      </c>
      <c r="V5485" s="4">
        <f t="shared" si="859"/>
        <v>0.49999999999999628</v>
      </c>
      <c r="W5485" s="2">
        <f t="shared" si="856"/>
        <v>81.36</v>
      </c>
    </row>
    <row r="5486" spans="1:23" x14ac:dyDescent="0.25">
      <c r="A5486">
        <f t="shared" si="857"/>
        <v>2017</v>
      </c>
      <c r="B5486" s="1">
        <v>42765</v>
      </c>
      <c r="C5486" s="1">
        <v>42770</v>
      </c>
      <c r="D5486" s="1" t="str">
        <f t="shared" si="850"/>
        <v>Jan</v>
      </c>
      <c r="E5486" t="s">
        <v>38</v>
      </c>
      <c r="F5486" t="s">
        <v>82</v>
      </c>
      <c r="G5486" t="s">
        <v>25</v>
      </c>
      <c r="H5486" t="s">
        <v>26</v>
      </c>
      <c r="I5486" t="s">
        <v>2563</v>
      </c>
      <c r="J5486" t="s">
        <v>28</v>
      </c>
      <c r="K5486" t="s">
        <v>31</v>
      </c>
      <c r="L5486" s="2">
        <f t="shared" si="851"/>
        <v>436.16339999999997</v>
      </c>
      <c r="M5486" s="2">
        <f t="shared" si="852"/>
        <v>418.93599999999998</v>
      </c>
      <c r="N5486" s="2">
        <f t="shared" si="858"/>
        <v>-17.227399999999989</v>
      </c>
      <c r="O5486" s="2">
        <f t="shared" si="853"/>
        <v>-68.909599999999955</v>
      </c>
      <c r="P5486" s="2">
        <f t="shared" si="854"/>
        <v>1675.7439999999999</v>
      </c>
      <c r="Q5486" s="2">
        <f t="shared" si="855"/>
        <v>-4.1121794259743707</v>
      </c>
      <c r="R5486">
        <v>4</v>
      </c>
      <c r="S5486">
        <v>0.2</v>
      </c>
      <c r="T5486" s="2">
        <v>419.13599999999997</v>
      </c>
      <c r="U5486" s="3">
        <v>-68.1096</v>
      </c>
      <c r="V5486" s="4">
        <f t="shared" si="859"/>
        <v>-4.0625</v>
      </c>
      <c r="W5486" s="2">
        <f t="shared" si="856"/>
        <v>1676.5439999999999</v>
      </c>
    </row>
    <row r="5487" spans="1:23" x14ac:dyDescent="0.25">
      <c r="A5487">
        <f t="shared" si="857"/>
        <v>2014</v>
      </c>
      <c r="B5487" s="1">
        <v>41985</v>
      </c>
      <c r="C5487" s="1">
        <v>41990</v>
      </c>
      <c r="D5487" s="1" t="str">
        <f t="shared" si="850"/>
        <v>Dec</v>
      </c>
      <c r="E5487" t="s">
        <v>38</v>
      </c>
      <c r="F5487" t="s">
        <v>595</v>
      </c>
      <c r="G5487" t="s">
        <v>25</v>
      </c>
      <c r="H5487" t="s">
        <v>26</v>
      </c>
      <c r="I5487" t="s">
        <v>1093</v>
      </c>
      <c r="J5487" t="s">
        <v>36</v>
      </c>
      <c r="K5487" t="s">
        <v>92</v>
      </c>
      <c r="L5487" s="2">
        <f t="shared" si="851"/>
        <v>20.929200000000002</v>
      </c>
      <c r="M5487" s="2">
        <f t="shared" si="852"/>
        <v>23.272000000000002</v>
      </c>
      <c r="N5487" s="2">
        <f t="shared" si="858"/>
        <v>2.3428000000000004</v>
      </c>
      <c r="O5487" s="2">
        <f t="shared" si="853"/>
        <v>7.0284000000000013</v>
      </c>
      <c r="P5487" s="2">
        <f t="shared" si="854"/>
        <v>69.816000000000003</v>
      </c>
      <c r="Q5487" s="2">
        <f t="shared" si="855"/>
        <v>10.067033344792026</v>
      </c>
      <c r="R5487">
        <v>3</v>
      </c>
      <c r="S5487">
        <v>0.2</v>
      </c>
      <c r="T5487" s="2">
        <v>23.472000000000001</v>
      </c>
      <c r="U5487" s="3">
        <v>7.6283999999999974</v>
      </c>
      <c r="V5487" s="4">
        <f t="shared" si="859"/>
        <v>10.83333333333333</v>
      </c>
      <c r="W5487" s="2">
        <f t="shared" si="856"/>
        <v>70.415999999999997</v>
      </c>
    </row>
    <row r="5488" spans="1:23" x14ac:dyDescent="0.25">
      <c r="A5488">
        <f t="shared" si="857"/>
        <v>2015</v>
      </c>
      <c r="B5488" s="1">
        <v>42301</v>
      </c>
      <c r="C5488" s="1">
        <v>42306</v>
      </c>
      <c r="D5488" s="1" t="str">
        <f t="shared" si="850"/>
        <v>Oct</v>
      </c>
      <c r="E5488" t="s">
        <v>38</v>
      </c>
      <c r="F5488" t="s">
        <v>675</v>
      </c>
      <c r="G5488" t="s">
        <v>64</v>
      </c>
      <c r="H5488" t="s">
        <v>65</v>
      </c>
      <c r="I5488" t="s">
        <v>501</v>
      </c>
      <c r="J5488" t="s">
        <v>36</v>
      </c>
      <c r="K5488" t="s">
        <v>53</v>
      </c>
      <c r="L5488" s="2">
        <f t="shared" si="851"/>
        <v>5.1635</v>
      </c>
      <c r="M5488" s="2">
        <f t="shared" si="852"/>
        <v>2.7919999999999989</v>
      </c>
      <c r="N5488" s="2">
        <f t="shared" si="858"/>
        <v>-2.3715000000000011</v>
      </c>
      <c r="O5488" s="2">
        <f t="shared" si="853"/>
        <v>-9.4860000000000042</v>
      </c>
      <c r="P5488" s="2">
        <f t="shared" si="854"/>
        <v>11.167999999999996</v>
      </c>
      <c r="Q5488" s="2">
        <f t="shared" si="855"/>
        <v>-84.939111747851072</v>
      </c>
      <c r="R5488">
        <v>4</v>
      </c>
      <c r="S5488">
        <v>0.8</v>
      </c>
      <c r="T5488" s="2">
        <v>3.5919999999999992</v>
      </c>
      <c r="U5488" s="3">
        <v>-6.2860000000000031</v>
      </c>
      <c r="V5488" s="4">
        <f t="shared" si="859"/>
        <v>-43.750000000000036</v>
      </c>
      <c r="W5488" s="2">
        <f t="shared" si="856"/>
        <v>14.367999999999997</v>
      </c>
    </row>
    <row r="5489" spans="1:23" x14ac:dyDescent="0.25">
      <c r="A5489">
        <f t="shared" si="857"/>
        <v>2017</v>
      </c>
      <c r="B5489" s="1">
        <v>42826</v>
      </c>
      <c r="C5489" s="1">
        <v>42829</v>
      </c>
      <c r="D5489" s="1" t="str">
        <f t="shared" si="850"/>
        <v>Apr</v>
      </c>
      <c r="E5489" t="s">
        <v>23</v>
      </c>
      <c r="F5489" t="s">
        <v>963</v>
      </c>
      <c r="G5489" t="s">
        <v>33</v>
      </c>
      <c r="H5489" t="s">
        <v>26</v>
      </c>
      <c r="I5489" t="s">
        <v>1727</v>
      </c>
      <c r="J5489" t="s">
        <v>50</v>
      </c>
      <c r="K5489" t="s">
        <v>51</v>
      </c>
      <c r="L5489" s="2">
        <f t="shared" si="851"/>
        <v>25.874100000000002</v>
      </c>
      <c r="M5489" s="2">
        <f t="shared" si="852"/>
        <v>23.776000000000003</v>
      </c>
      <c r="N5489" s="2">
        <f t="shared" si="858"/>
        <v>-2.0980999999999987</v>
      </c>
      <c r="O5489" s="2">
        <f t="shared" si="853"/>
        <v>-6.2942999999999962</v>
      </c>
      <c r="P5489" s="2">
        <f t="shared" si="854"/>
        <v>71.328000000000003</v>
      </c>
      <c r="Q5489" s="2">
        <f t="shared" si="855"/>
        <v>-8.8244448183041673</v>
      </c>
      <c r="R5489">
        <v>3</v>
      </c>
      <c r="S5489">
        <v>0.2</v>
      </c>
      <c r="T5489" s="2">
        <v>23.976000000000003</v>
      </c>
      <c r="U5489" s="3">
        <v>-5.694300000000001</v>
      </c>
      <c r="V5489" s="4">
        <f t="shared" si="859"/>
        <v>-7.9166666666666661</v>
      </c>
      <c r="W5489" s="2">
        <f t="shared" si="856"/>
        <v>71.928000000000011</v>
      </c>
    </row>
    <row r="5490" spans="1:23" x14ac:dyDescent="0.25">
      <c r="A5490">
        <f t="shared" si="857"/>
        <v>2017</v>
      </c>
      <c r="B5490" s="1">
        <v>42826</v>
      </c>
      <c r="C5490" s="1">
        <v>42829</v>
      </c>
      <c r="D5490" s="1" t="str">
        <f t="shared" si="850"/>
        <v>Apr</v>
      </c>
      <c r="E5490" t="s">
        <v>23</v>
      </c>
      <c r="F5490" t="s">
        <v>963</v>
      </c>
      <c r="G5490" t="s">
        <v>33</v>
      </c>
      <c r="H5490" t="s">
        <v>26</v>
      </c>
      <c r="I5490" t="s">
        <v>1445</v>
      </c>
      <c r="J5490" t="s">
        <v>36</v>
      </c>
      <c r="K5490" t="s">
        <v>37</v>
      </c>
      <c r="L5490" s="2">
        <f t="shared" si="851"/>
        <v>5.5853999999999999</v>
      </c>
      <c r="M5490" s="2">
        <f t="shared" si="852"/>
        <v>6.0640000000000001</v>
      </c>
      <c r="N5490" s="2">
        <f t="shared" si="858"/>
        <v>0.47860000000000014</v>
      </c>
      <c r="O5490" s="2">
        <f t="shared" si="853"/>
        <v>1.4358000000000004</v>
      </c>
      <c r="P5490" s="2">
        <f t="shared" si="854"/>
        <v>18.192</v>
      </c>
      <c r="Q5490" s="2">
        <f t="shared" si="855"/>
        <v>7.8924802110817964</v>
      </c>
      <c r="R5490">
        <v>3</v>
      </c>
      <c r="S5490">
        <v>0.2</v>
      </c>
      <c r="T5490" s="2">
        <v>6.2640000000000002</v>
      </c>
      <c r="U5490" s="3">
        <v>2.0358000000000001</v>
      </c>
      <c r="V5490" s="4">
        <f t="shared" si="859"/>
        <v>10.833333333333332</v>
      </c>
      <c r="W5490" s="2">
        <f t="shared" si="856"/>
        <v>18.792000000000002</v>
      </c>
    </row>
    <row r="5491" spans="1:23" x14ac:dyDescent="0.25">
      <c r="A5491">
        <f t="shared" si="857"/>
        <v>2017</v>
      </c>
      <c r="B5491" s="1">
        <v>42826</v>
      </c>
      <c r="C5491" s="1">
        <v>42829</v>
      </c>
      <c r="D5491" s="1" t="str">
        <f t="shared" si="850"/>
        <v>Apr</v>
      </c>
      <c r="E5491" t="s">
        <v>23</v>
      </c>
      <c r="F5491" t="s">
        <v>963</v>
      </c>
      <c r="G5491" t="s">
        <v>33</v>
      </c>
      <c r="H5491" t="s">
        <v>26</v>
      </c>
      <c r="I5491" t="s">
        <v>1950</v>
      </c>
      <c r="J5491" t="s">
        <v>36</v>
      </c>
      <c r="K5491" t="s">
        <v>55</v>
      </c>
      <c r="L5491" s="2">
        <f t="shared" si="851"/>
        <v>20.2011</v>
      </c>
      <c r="M5491" s="2">
        <f t="shared" si="852"/>
        <v>20.608000000000001</v>
      </c>
      <c r="N5491" s="2">
        <f t="shared" si="858"/>
        <v>0.40690000000000026</v>
      </c>
      <c r="O5491" s="2">
        <f t="shared" si="853"/>
        <v>1.2207000000000008</v>
      </c>
      <c r="P5491" s="2">
        <f t="shared" si="854"/>
        <v>61.823999999999998</v>
      </c>
      <c r="Q5491" s="2">
        <f t="shared" si="855"/>
        <v>1.9744759316770202</v>
      </c>
      <c r="R5491">
        <v>3</v>
      </c>
      <c r="S5491">
        <v>0.2</v>
      </c>
      <c r="T5491" s="2">
        <v>20.808</v>
      </c>
      <c r="U5491" s="3">
        <v>1.8207000000000013</v>
      </c>
      <c r="V5491" s="4">
        <f t="shared" si="859"/>
        <v>2.9166666666666687</v>
      </c>
      <c r="W5491" s="2">
        <f t="shared" si="856"/>
        <v>62.423999999999999</v>
      </c>
    </row>
    <row r="5492" spans="1:23" x14ac:dyDescent="0.25">
      <c r="A5492">
        <f t="shared" si="857"/>
        <v>2017</v>
      </c>
      <c r="B5492" s="1">
        <v>42826</v>
      </c>
      <c r="C5492" s="1">
        <v>42829</v>
      </c>
      <c r="D5492" s="1" t="str">
        <f t="shared" si="850"/>
        <v>Apr</v>
      </c>
      <c r="E5492" t="s">
        <v>23</v>
      </c>
      <c r="F5492" t="s">
        <v>963</v>
      </c>
      <c r="G5492" t="s">
        <v>33</v>
      </c>
      <c r="H5492" t="s">
        <v>26</v>
      </c>
      <c r="I5492" t="s">
        <v>1821</v>
      </c>
      <c r="J5492" t="s">
        <v>28</v>
      </c>
      <c r="K5492" t="s">
        <v>31</v>
      </c>
      <c r="L5492" s="2">
        <f t="shared" si="851"/>
        <v>224.72060000000005</v>
      </c>
      <c r="M5492" s="2">
        <f t="shared" si="852"/>
        <v>218.15200000000004</v>
      </c>
      <c r="N5492" s="2">
        <f t="shared" si="858"/>
        <v>-6.5686000000000035</v>
      </c>
      <c r="O5492" s="2">
        <f t="shared" si="853"/>
        <v>-19.705800000000011</v>
      </c>
      <c r="P5492" s="2">
        <f t="shared" si="854"/>
        <v>654.45600000000013</v>
      </c>
      <c r="Q5492" s="2">
        <f t="shared" si="855"/>
        <v>-3.0110198393780494</v>
      </c>
      <c r="R5492">
        <v>3</v>
      </c>
      <c r="S5492">
        <v>0.2</v>
      </c>
      <c r="T5492" s="2">
        <v>218.35200000000003</v>
      </c>
      <c r="U5492" s="3">
        <v>-19.105800000000016</v>
      </c>
      <c r="V5492" s="4">
        <f t="shared" si="859"/>
        <v>-2.9166666666666692</v>
      </c>
      <c r="W5492" s="2">
        <f t="shared" si="856"/>
        <v>655.05600000000004</v>
      </c>
    </row>
    <row r="5493" spans="1:23" x14ac:dyDescent="0.25">
      <c r="A5493">
        <f t="shared" si="857"/>
        <v>2017</v>
      </c>
      <c r="B5493" s="1">
        <v>42761</v>
      </c>
      <c r="C5493" s="1">
        <v>42762</v>
      </c>
      <c r="D5493" s="1" t="str">
        <f t="shared" si="850"/>
        <v>Jan</v>
      </c>
      <c r="E5493" t="s">
        <v>98</v>
      </c>
      <c r="F5493" t="s">
        <v>24</v>
      </c>
      <c r="G5493" t="s">
        <v>25</v>
      </c>
      <c r="H5493" t="s">
        <v>65</v>
      </c>
      <c r="I5493" t="s">
        <v>159</v>
      </c>
      <c r="J5493" t="s">
        <v>36</v>
      </c>
      <c r="K5493" t="s">
        <v>43</v>
      </c>
      <c r="L5493" s="2">
        <f t="shared" si="851"/>
        <v>17.251999999999999</v>
      </c>
      <c r="M5493" s="2">
        <f t="shared" si="852"/>
        <v>17.96</v>
      </c>
      <c r="N5493" s="2">
        <f t="shared" si="858"/>
        <v>0.70800000000000196</v>
      </c>
      <c r="O5493" s="2">
        <f t="shared" si="853"/>
        <v>1.4160000000000039</v>
      </c>
      <c r="P5493" s="2">
        <f t="shared" si="854"/>
        <v>35.92</v>
      </c>
      <c r="Q5493" s="2">
        <f t="shared" si="855"/>
        <v>3.9420935412026834</v>
      </c>
      <c r="R5493">
        <v>2</v>
      </c>
      <c r="S5493">
        <v>0.2</v>
      </c>
      <c r="T5493" s="2">
        <v>18.16</v>
      </c>
      <c r="U5493" s="3">
        <v>1.8160000000000016</v>
      </c>
      <c r="V5493" s="4">
        <f t="shared" si="859"/>
        <v>5.0000000000000044</v>
      </c>
      <c r="W5493" s="2">
        <f t="shared" si="856"/>
        <v>36.32</v>
      </c>
    </row>
    <row r="5494" spans="1:23" x14ac:dyDescent="0.25">
      <c r="A5494">
        <f t="shared" si="857"/>
        <v>2014</v>
      </c>
      <c r="B5494" s="1">
        <v>41971</v>
      </c>
      <c r="C5494" s="1">
        <v>41971</v>
      </c>
      <c r="D5494" s="1" t="str">
        <f t="shared" si="850"/>
        <v>Nov</v>
      </c>
      <c r="E5494" t="s">
        <v>528</v>
      </c>
      <c r="F5494" t="s">
        <v>2369</v>
      </c>
      <c r="G5494" t="s">
        <v>64</v>
      </c>
      <c r="H5494" t="s">
        <v>34</v>
      </c>
      <c r="I5494" t="s">
        <v>531</v>
      </c>
      <c r="J5494" t="s">
        <v>36</v>
      </c>
      <c r="K5494" t="s">
        <v>247</v>
      </c>
      <c r="L5494" s="2">
        <f t="shared" si="851"/>
        <v>7.2864000000000004</v>
      </c>
      <c r="M5494" s="2">
        <f t="shared" si="852"/>
        <v>7.36</v>
      </c>
      <c r="N5494" s="2">
        <f t="shared" si="858"/>
        <v>7.3599999999999888E-2</v>
      </c>
      <c r="O5494" s="2">
        <f t="shared" si="853"/>
        <v>0.14719999999999978</v>
      </c>
      <c r="P5494" s="2">
        <f t="shared" si="854"/>
        <v>14.72</v>
      </c>
      <c r="Q5494" s="2">
        <f t="shared" si="855"/>
        <v>0.99999999999999845</v>
      </c>
      <c r="R5494">
        <v>2</v>
      </c>
      <c r="S5494">
        <v>0</v>
      </c>
      <c r="T5494" s="2">
        <v>7.36</v>
      </c>
      <c r="U5494" s="3">
        <v>0.14719999999999978</v>
      </c>
      <c r="V5494" s="4">
        <f t="shared" si="859"/>
        <v>0.99999999999999845</v>
      </c>
      <c r="W5494" s="2">
        <f t="shared" si="856"/>
        <v>14.72</v>
      </c>
    </row>
    <row r="5495" spans="1:23" x14ac:dyDescent="0.25">
      <c r="A5495">
        <f t="shared" si="857"/>
        <v>2014</v>
      </c>
      <c r="B5495" s="1">
        <v>41971</v>
      </c>
      <c r="C5495" s="1">
        <v>41971</v>
      </c>
      <c r="D5495" s="1" t="str">
        <f t="shared" si="850"/>
        <v>Nov</v>
      </c>
      <c r="E5495" t="s">
        <v>528</v>
      </c>
      <c r="F5495" t="s">
        <v>2369</v>
      </c>
      <c r="G5495" t="s">
        <v>64</v>
      </c>
      <c r="H5495" t="s">
        <v>34</v>
      </c>
      <c r="I5495" t="s">
        <v>429</v>
      </c>
      <c r="J5495" t="s">
        <v>36</v>
      </c>
      <c r="K5495" t="s">
        <v>37</v>
      </c>
      <c r="L5495" s="2">
        <f t="shared" si="851"/>
        <v>36.432000000000002</v>
      </c>
      <c r="M5495" s="2">
        <f t="shared" si="852"/>
        <v>41.4</v>
      </c>
      <c r="N5495" s="2">
        <f t="shared" si="858"/>
        <v>4.9679999999999964</v>
      </c>
      <c r="O5495" s="2">
        <f t="shared" si="853"/>
        <v>19.871999999999986</v>
      </c>
      <c r="P5495" s="2">
        <f t="shared" si="854"/>
        <v>165.6</v>
      </c>
      <c r="Q5495" s="2">
        <f t="shared" si="855"/>
        <v>11.999999999999991</v>
      </c>
      <c r="R5495">
        <v>4</v>
      </c>
      <c r="S5495">
        <v>0</v>
      </c>
      <c r="T5495" s="2">
        <v>41.4</v>
      </c>
      <c r="U5495" s="3">
        <v>19.872</v>
      </c>
      <c r="V5495" s="4">
        <f t="shared" si="859"/>
        <v>12.000000000000002</v>
      </c>
      <c r="W5495" s="2">
        <f t="shared" si="856"/>
        <v>165.6</v>
      </c>
    </row>
    <row r="5496" spans="1:23" x14ac:dyDescent="0.25">
      <c r="A5496">
        <f t="shared" si="857"/>
        <v>2014</v>
      </c>
      <c r="B5496" s="1">
        <v>41971</v>
      </c>
      <c r="C5496" s="1">
        <v>41971</v>
      </c>
      <c r="D5496" s="1" t="str">
        <f t="shared" si="850"/>
        <v>Nov</v>
      </c>
      <c r="E5496" t="s">
        <v>528</v>
      </c>
      <c r="F5496" t="s">
        <v>2369</v>
      </c>
      <c r="G5496" t="s">
        <v>64</v>
      </c>
      <c r="H5496" t="s">
        <v>34</v>
      </c>
      <c r="I5496" t="s">
        <v>1702</v>
      </c>
      <c r="J5496" t="s">
        <v>28</v>
      </c>
      <c r="K5496" t="s">
        <v>29</v>
      </c>
      <c r="L5496" s="2">
        <f t="shared" si="851"/>
        <v>412.54179999999997</v>
      </c>
      <c r="M5496" s="2">
        <f t="shared" si="852"/>
        <v>411.18200000000002</v>
      </c>
      <c r="N5496" s="2">
        <f t="shared" si="858"/>
        <v>-1.3597999999999502</v>
      </c>
      <c r="O5496" s="2">
        <f t="shared" si="853"/>
        <v>-5.4391999999998006</v>
      </c>
      <c r="P5496" s="2">
        <f t="shared" si="854"/>
        <v>1644.7280000000001</v>
      </c>
      <c r="Q5496" s="2">
        <f t="shared" si="855"/>
        <v>-0.33070513787080907</v>
      </c>
      <c r="R5496">
        <v>4</v>
      </c>
      <c r="S5496">
        <v>0.15</v>
      </c>
      <c r="T5496" s="2">
        <v>411.33199999999999</v>
      </c>
      <c r="U5496" s="3">
        <v>-4.8391999999999769</v>
      </c>
      <c r="V5496" s="4">
        <f t="shared" si="859"/>
        <v>-0.29411764705882215</v>
      </c>
      <c r="W5496" s="2">
        <f t="shared" si="856"/>
        <v>1645.328</v>
      </c>
    </row>
    <row r="5497" spans="1:23" x14ac:dyDescent="0.25">
      <c r="A5497">
        <f t="shared" si="857"/>
        <v>2015</v>
      </c>
      <c r="B5497" s="1">
        <v>42251</v>
      </c>
      <c r="C5497" s="1">
        <v>42255</v>
      </c>
      <c r="D5497" s="1" t="str">
        <f t="shared" si="850"/>
        <v>Sep</v>
      </c>
      <c r="E5497" t="s">
        <v>38</v>
      </c>
      <c r="F5497" t="s">
        <v>1510</v>
      </c>
      <c r="G5497" t="s">
        <v>33</v>
      </c>
      <c r="H5497" t="s">
        <v>80</v>
      </c>
      <c r="I5497" t="s">
        <v>1818</v>
      </c>
      <c r="J5497" t="s">
        <v>36</v>
      </c>
      <c r="K5497" t="s">
        <v>53</v>
      </c>
      <c r="L5497" s="2">
        <f t="shared" si="851"/>
        <v>9.1872000000000007</v>
      </c>
      <c r="M5497" s="2">
        <f t="shared" si="852"/>
        <v>6.9560000000000004</v>
      </c>
      <c r="N5497" s="2">
        <f t="shared" si="858"/>
        <v>-2.2312000000000003</v>
      </c>
      <c r="O5497" s="2">
        <f t="shared" si="853"/>
        <v>-8.9248000000000012</v>
      </c>
      <c r="P5497" s="2">
        <f t="shared" si="854"/>
        <v>27.824000000000002</v>
      </c>
      <c r="Q5497" s="2">
        <f t="shared" si="855"/>
        <v>-32.075905692926973</v>
      </c>
      <c r="R5497">
        <v>4</v>
      </c>
      <c r="S5497">
        <v>0.7</v>
      </c>
      <c r="T5497" s="2">
        <v>7.6560000000000006</v>
      </c>
      <c r="U5497" s="3">
        <v>-6.1247999999999987</v>
      </c>
      <c r="V5497" s="4">
        <f t="shared" si="859"/>
        <v>-19.999999999999996</v>
      </c>
      <c r="W5497" s="2">
        <f t="shared" si="856"/>
        <v>30.624000000000002</v>
      </c>
    </row>
    <row r="5498" spans="1:23" x14ac:dyDescent="0.25">
      <c r="A5498">
        <f t="shared" si="857"/>
        <v>2017</v>
      </c>
      <c r="B5498" s="1">
        <v>42898</v>
      </c>
      <c r="C5498" s="1">
        <v>42902</v>
      </c>
      <c r="D5498" s="1" t="str">
        <f t="shared" si="850"/>
        <v>Jun</v>
      </c>
      <c r="E5498" t="s">
        <v>38</v>
      </c>
      <c r="F5498" t="s">
        <v>2098</v>
      </c>
      <c r="G5498" t="s">
        <v>25</v>
      </c>
      <c r="H5498" t="s">
        <v>80</v>
      </c>
      <c r="I5498" t="s">
        <v>410</v>
      </c>
      <c r="J5498" t="s">
        <v>50</v>
      </c>
      <c r="K5498" t="s">
        <v>86</v>
      </c>
      <c r="L5498" s="2">
        <f t="shared" si="851"/>
        <v>54.332000000000008</v>
      </c>
      <c r="M5498" s="2">
        <f t="shared" si="852"/>
        <v>63.720000000000006</v>
      </c>
      <c r="N5498" s="2">
        <f t="shared" si="858"/>
        <v>9.3879999999999981</v>
      </c>
      <c r="O5498" s="2">
        <f t="shared" si="853"/>
        <v>18.775999999999996</v>
      </c>
      <c r="P5498" s="2">
        <f t="shared" si="854"/>
        <v>127.44000000000001</v>
      </c>
      <c r="Q5498" s="2">
        <f t="shared" si="855"/>
        <v>14.733207784055239</v>
      </c>
      <c r="R5498">
        <v>2</v>
      </c>
      <c r="S5498">
        <v>0.2</v>
      </c>
      <c r="T5498" s="2">
        <v>63.920000000000009</v>
      </c>
      <c r="U5498" s="3">
        <v>19.176000000000002</v>
      </c>
      <c r="V5498" s="4">
        <f t="shared" si="859"/>
        <v>15</v>
      </c>
      <c r="W5498" s="2">
        <f t="shared" si="856"/>
        <v>127.84000000000002</v>
      </c>
    </row>
    <row r="5499" spans="1:23" x14ac:dyDescent="0.25">
      <c r="A5499">
        <f t="shared" si="857"/>
        <v>2017</v>
      </c>
      <c r="B5499" s="1">
        <v>42931</v>
      </c>
      <c r="C5499" s="1">
        <v>42934</v>
      </c>
      <c r="D5499" s="1" t="str">
        <f t="shared" si="850"/>
        <v>Jul</v>
      </c>
      <c r="E5499" t="s">
        <v>23</v>
      </c>
      <c r="F5499" t="s">
        <v>1655</v>
      </c>
      <c r="G5499" t="s">
        <v>25</v>
      </c>
      <c r="H5499" t="s">
        <v>80</v>
      </c>
      <c r="I5499" t="s">
        <v>1866</v>
      </c>
      <c r="J5499" t="s">
        <v>36</v>
      </c>
      <c r="K5499" t="s">
        <v>48</v>
      </c>
      <c r="L5499" s="2">
        <f t="shared" si="851"/>
        <v>5.6088000000000005</v>
      </c>
      <c r="M5499" s="2">
        <f t="shared" si="852"/>
        <v>6.56</v>
      </c>
      <c r="N5499" s="2">
        <f t="shared" si="858"/>
        <v>0.95119999999999916</v>
      </c>
      <c r="O5499" s="2">
        <f t="shared" si="853"/>
        <v>1.9023999999999983</v>
      </c>
      <c r="P5499" s="2">
        <f t="shared" si="854"/>
        <v>13.12</v>
      </c>
      <c r="Q5499" s="2">
        <f t="shared" si="855"/>
        <v>14.499999999999988</v>
      </c>
      <c r="R5499">
        <v>2</v>
      </c>
      <c r="S5499">
        <v>0</v>
      </c>
      <c r="T5499" s="2">
        <v>6.56</v>
      </c>
      <c r="U5499" s="3">
        <v>1.9023999999999992</v>
      </c>
      <c r="V5499" s="4">
        <f t="shared" si="859"/>
        <v>14.499999999999993</v>
      </c>
      <c r="W5499" s="2">
        <f t="shared" si="856"/>
        <v>13.12</v>
      </c>
    </row>
    <row r="5500" spans="1:23" x14ac:dyDescent="0.25">
      <c r="A5500">
        <f t="shared" si="857"/>
        <v>2017</v>
      </c>
      <c r="B5500" s="1">
        <v>42931</v>
      </c>
      <c r="C5500" s="1">
        <v>42934</v>
      </c>
      <c r="D5500" s="1" t="str">
        <f t="shared" si="850"/>
        <v>Jul</v>
      </c>
      <c r="E5500" t="s">
        <v>23</v>
      </c>
      <c r="F5500" t="s">
        <v>1655</v>
      </c>
      <c r="G5500" t="s">
        <v>25</v>
      </c>
      <c r="H5500" t="s">
        <v>80</v>
      </c>
      <c r="I5500" t="s">
        <v>469</v>
      </c>
      <c r="J5500" t="s">
        <v>36</v>
      </c>
      <c r="K5500" t="s">
        <v>37</v>
      </c>
      <c r="L5500" s="2">
        <f t="shared" si="851"/>
        <v>6.6294000000000004</v>
      </c>
      <c r="M5500" s="2">
        <f t="shared" si="852"/>
        <v>7.83</v>
      </c>
      <c r="N5500" s="2">
        <f t="shared" si="858"/>
        <v>1.2005999999999997</v>
      </c>
      <c r="O5500" s="2">
        <f t="shared" si="853"/>
        <v>3.601799999999999</v>
      </c>
      <c r="P5500" s="2">
        <f t="shared" si="854"/>
        <v>23.490000000000002</v>
      </c>
      <c r="Q5500" s="2">
        <f t="shared" si="855"/>
        <v>15.333333333333327</v>
      </c>
      <c r="R5500">
        <v>3</v>
      </c>
      <c r="S5500">
        <v>0</v>
      </c>
      <c r="T5500" s="2">
        <v>7.83</v>
      </c>
      <c r="U5500" s="3">
        <v>3.6017999999999999</v>
      </c>
      <c r="V5500" s="4">
        <f t="shared" si="859"/>
        <v>15.333333333333332</v>
      </c>
      <c r="W5500" s="2">
        <f t="shared" si="856"/>
        <v>23.490000000000002</v>
      </c>
    </row>
    <row r="5501" spans="1:23" x14ac:dyDescent="0.25">
      <c r="A5501">
        <f t="shared" si="857"/>
        <v>2017</v>
      </c>
      <c r="B5501" s="1">
        <v>42931</v>
      </c>
      <c r="C5501" s="1">
        <v>42934</v>
      </c>
      <c r="D5501" s="1" t="str">
        <f t="shared" si="850"/>
        <v>Jul</v>
      </c>
      <c r="E5501" t="s">
        <v>23</v>
      </c>
      <c r="F5501" t="s">
        <v>1655</v>
      </c>
      <c r="G5501" t="s">
        <v>25</v>
      </c>
      <c r="H5501" t="s">
        <v>80</v>
      </c>
      <c r="I5501" t="s">
        <v>552</v>
      </c>
      <c r="J5501" t="s">
        <v>50</v>
      </c>
      <c r="K5501" t="s">
        <v>86</v>
      </c>
      <c r="L5501" s="2">
        <f t="shared" si="851"/>
        <v>37.500500000000002</v>
      </c>
      <c r="M5501" s="2">
        <f t="shared" si="852"/>
        <v>41.9</v>
      </c>
      <c r="N5501" s="2">
        <f t="shared" si="858"/>
        <v>4.3994999999999962</v>
      </c>
      <c r="O5501" s="2">
        <f t="shared" si="853"/>
        <v>8.7989999999999924</v>
      </c>
      <c r="P5501" s="2">
        <f t="shared" si="854"/>
        <v>83.8</v>
      </c>
      <c r="Q5501" s="2">
        <f t="shared" si="855"/>
        <v>10.499999999999991</v>
      </c>
      <c r="R5501">
        <v>2</v>
      </c>
      <c r="S5501">
        <v>0</v>
      </c>
      <c r="T5501" s="2">
        <v>41.9</v>
      </c>
      <c r="U5501" s="3">
        <v>8.7989999999999995</v>
      </c>
      <c r="V5501" s="4">
        <f t="shared" si="859"/>
        <v>10.5</v>
      </c>
      <c r="W5501" s="2">
        <f t="shared" si="856"/>
        <v>83.8</v>
      </c>
    </row>
    <row r="5502" spans="1:23" x14ac:dyDescent="0.25">
      <c r="A5502">
        <f t="shared" si="857"/>
        <v>2017</v>
      </c>
      <c r="B5502" s="1">
        <v>42931</v>
      </c>
      <c r="C5502" s="1">
        <v>42934</v>
      </c>
      <c r="D5502" s="1" t="str">
        <f t="shared" si="850"/>
        <v>Jul</v>
      </c>
      <c r="E5502" t="s">
        <v>23</v>
      </c>
      <c r="F5502" t="s">
        <v>1655</v>
      </c>
      <c r="G5502" t="s">
        <v>25</v>
      </c>
      <c r="H5502" t="s">
        <v>80</v>
      </c>
      <c r="I5502" t="s">
        <v>1903</v>
      </c>
      <c r="J5502" t="s">
        <v>28</v>
      </c>
      <c r="K5502" t="s">
        <v>31</v>
      </c>
      <c r="L5502" s="2">
        <f t="shared" si="851"/>
        <v>649.38720000000001</v>
      </c>
      <c r="M5502" s="2">
        <f t="shared" si="852"/>
        <v>664.04599999999994</v>
      </c>
      <c r="N5502" s="2">
        <f t="shared" si="858"/>
        <v>14.658799999999928</v>
      </c>
      <c r="O5502" s="2">
        <f t="shared" si="853"/>
        <v>87.95279999999957</v>
      </c>
      <c r="P5502" s="2">
        <f t="shared" si="854"/>
        <v>3984.2759999999998</v>
      </c>
      <c r="Q5502" s="2">
        <f t="shared" si="855"/>
        <v>2.2074976733539438</v>
      </c>
      <c r="R5502">
        <v>6</v>
      </c>
      <c r="S5502">
        <v>0.1</v>
      </c>
      <c r="T5502" s="2">
        <v>664.14599999999996</v>
      </c>
      <c r="U5502" s="3">
        <v>88.552800000000005</v>
      </c>
      <c r="V5502" s="4">
        <f t="shared" si="859"/>
        <v>2.2222222222222228</v>
      </c>
      <c r="W5502" s="2">
        <f t="shared" si="856"/>
        <v>3984.8759999999997</v>
      </c>
    </row>
    <row r="5503" spans="1:23" x14ac:dyDescent="0.25">
      <c r="A5503">
        <f t="shared" si="857"/>
        <v>2017</v>
      </c>
      <c r="B5503" s="1">
        <v>42931</v>
      </c>
      <c r="C5503" s="1">
        <v>42934</v>
      </c>
      <c r="D5503" s="1" t="str">
        <f t="shared" si="850"/>
        <v>Jul</v>
      </c>
      <c r="E5503" t="s">
        <v>23</v>
      </c>
      <c r="F5503" t="s">
        <v>1655</v>
      </c>
      <c r="G5503" t="s">
        <v>25</v>
      </c>
      <c r="H5503" t="s">
        <v>80</v>
      </c>
      <c r="I5503" t="s">
        <v>1613</v>
      </c>
      <c r="J5503" t="s">
        <v>36</v>
      </c>
      <c r="K5503" t="s">
        <v>60</v>
      </c>
      <c r="L5503" s="2">
        <f t="shared" si="851"/>
        <v>6.764800000000001</v>
      </c>
      <c r="M5503" s="2">
        <f t="shared" si="852"/>
        <v>8.9600000000000009</v>
      </c>
      <c r="N5503" s="2">
        <f t="shared" si="858"/>
        <v>2.1951999999999998</v>
      </c>
      <c r="O5503" s="2">
        <f t="shared" si="853"/>
        <v>4.3903999999999996</v>
      </c>
      <c r="P5503" s="2">
        <f t="shared" si="854"/>
        <v>17.920000000000002</v>
      </c>
      <c r="Q5503" s="2">
        <f t="shared" si="855"/>
        <v>24.499999999999996</v>
      </c>
      <c r="R5503">
        <v>2</v>
      </c>
      <c r="S5503">
        <v>0</v>
      </c>
      <c r="T5503" s="2">
        <v>8.9600000000000009</v>
      </c>
      <c r="U5503" s="3">
        <v>4.3904000000000005</v>
      </c>
      <c r="V5503" s="4">
        <f t="shared" si="859"/>
        <v>24.5</v>
      </c>
      <c r="W5503" s="2">
        <f t="shared" si="856"/>
        <v>17.920000000000002</v>
      </c>
    </row>
    <row r="5504" spans="1:23" x14ac:dyDescent="0.25">
      <c r="A5504">
        <f t="shared" si="857"/>
        <v>2017</v>
      </c>
      <c r="B5504" s="1">
        <v>43041</v>
      </c>
      <c r="C5504" s="1">
        <v>43045</v>
      </c>
      <c r="D5504" s="1" t="str">
        <f t="shared" si="850"/>
        <v>Nov</v>
      </c>
      <c r="E5504" t="s">
        <v>38</v>
      </c>
      <c r="F5504" t="s">
        <v>2564</v>
      </c>
      <c r="G5504" t="s">
        <v>33</v>
      </c>
      <c r="H5504" t="s">
        <v>80</v>
      </c>
      <c r="I5504" t="s">
        <v>2066</v>
      </c>
      <c r="J5504" t="s">
        <v>28</v>
      </c>
      <c r="K5504" t="s">
        <v>46</v>
      </c>
      <c r="L5504" s="2">
        <f t="shared" si="851"/>
        <v>2.6496</v>
      </c>
      <c r="M5504" s="2">
        <f t="shared" si="852"/>
        <v>3.1119999999999997</v>
      </c>
      <c r="N5504" s="2">
        <f t="shared" si="858"/>
        <v>0.4623999999999997</v>
      </c>
      <c r="O5504" s="2">
        <f t="shared" si="853"/>
        <v>0.4623999999999997</v>
      </c>
      <c r="P5504" s="2">
        <f t="shared" si="854"/>
        <v>3.1119999999999997</v>
      </c>
      <c r="Q5504" s="2">
        <f t="shared" si="855"/>
        <v>14.858611825192794</v>
      </c>
      <c r="R5504">
        <v>1</v>
      </c>
      <c r="S5504">
        <v>0.2</v>
      </c>
      <c r="T5504" s="2">
        <v>3.3119999999999998</v>
      </c>
      <c r="U5504" s="3">
        <v>0.66239999999999977</v>
      </c>
      <c r="V5504" s="4">
        <f t="shared" si="859"/>
        <v>19.999999999999993</v>
      </c>
      <c r="W5504" s="2">
        <f t="shared" si="856"/>
        <v>3.3119999999999998</v>
      </c>
    </row>
    <row r="5505" spans="1:23" x14ac:dyDescent="0.25">
      <c r="A5505">
        <f t="shared" si="857"/>
        <v>2017</v>
      </c>
      <c r="B5505" s="1">
        <v>43041</v>
      </c>
      <c r="C5505" s="1">
        <v>43045</v>
      </c>
      <c r="D5505" s="1" t="str">
        <f t="shared" si="850"/>
        <v>Nov</v>
      </c>
      <c r="E5505" t="s">
        <v>38</v>
      </c>
      <c r="F5505" t="s">
        <v>2564</v>
      </c>
      <c r="G5505" t="s">
        <v>33</v>
      </c>
      <c r="H5505" t="s">
        <v>80</v>
      </c>
      <c r="I5505" t="s">
        <v>2394</v>
      </c>
      <c r="J5505" t="s">
        <v>36</v>
      </c>
      <c r="K5505" t="s">
        <v>55</v>
      </c>
      <c r="L5505" s="2">
        <f t="shared" si="851"/>
        <v>19.716500000000003</v>
      </c>
      <c r="M5505" s="2">
        <f t="shared" si="852"/>
        <v>19.936000000000003</v>
      </c>
      <c r="N5505" s="2">
        <f t="shared" si="858"/>
        <v>0.21950000000000003</v>
      </c>
      <c r="O5505" s="2">
        <f t="shared" si="853"/>
        <v>0.65850000000000009</v>
      </c>
      <c r="P5505" s="2">
        <f t="shared" si="854"/>
        <v>59.808000000000007</v>
      </c>
      <c r="Q5505" s="2">
        <f t="shared" si="855"/>
        <v>1.1010232744783306</v>
      </c>
      <c r="R5505">
        <v>3</v>
      </c>
      <c r="S5505">
        <v>0.2</v>
      </c>
      <c r="T5505" s="2">
        <v>20.136000000000003</v>
      </c>
      <c r="U5505" s="3">
        <v>1.2584999999999997</v>
      </c>
      <c r="V5505" s="4">
        <f t="shared" si="859"/>
        <v>2.0833333333333326</v>
      </c>
      <c r="W5505" s="2">
        <f t="shared" si="856"/>
        <v>60.408000000000008</v>
      </c>
    </row>
    <row r="5506" spans="1:23" x14ac:dyDescent="0.25">
      <c r="A5506">
        <f t="shared" si="857"/>
        <v>2017</v>
      </c>
      <c r="B5506" s="1">
        <v>43041</v>
      </c>
      <c r="C5506" s="1">
        <v>43045</v>
      </c>
      <c r="D5506" s="1" t="str">
        <f t="shared" ref="D5506:D5569" si="860">TEXT((B5506),"MMM")</f>
        <v>Nov</v>
      </c>
      <c r="E5506" t="s">
        <v>38</v>
      </c>
      <c r="F5506" t="s">
        <v>2564</v>
      </c>
      <c r="G5506" t="s">
        <v>33</v>
      </c>
      <c r="H5506" t="s">
        <v>80</v>
      </c>
      <c r="I5506" t="s">
        <v>686</v>
      </c>
      <c r="J5506" t="s">
        <v>36</v>
      </c>
      <c r="K5506" t="s">
        <v>92</v>
      </c>
      <c r="L5506" s="2">
        <f t="shared" ref="L5506:L5569" si="861">T5506 - (U5506 / R5506)</f>
        <v>7.8966000000000003</v>
      </c>
      <c r="M5506" s="2">
        <f t="shared" ref="M5506:M5569" si="862">(T5506/1-S5506)</f>
        <v>8.6560000000000006</v>
      </c>
      <c r="N5506" s="2">
        <f t="shared" si="858"/>
        <v>0.7594000000000003</v>
      </c>
      <c r="O5506" s="2">
        <f t="shared" ref="O5506:O5569" si="863">N5506*R5506</f>
        <v>2.2782000000000009</v>
      </c>
      <c r="P5506" s="2">
        <f t="shared" ref="P5506:P5569" si="864">(M5506*R5506)</f>
        <v>25.968000000000004</v>
      </c>
      <c r="Q5506" s="2">
        <f t="shared" ref="Q5506:Q5569" si="865">(O5506/(M5506*R5506))*100</f>
        <v>8.7731053604436262</v>
      </c>
      <c r="R5506">
        <v>3</v>
      </c>
      <c r="S5506">
        <v>0.2</v>
      </c>
      <c r="T5506" s="2">
        <v>8.8559999999999999</v>
      </c>
      <c r="U5506" s="3">
        <v>2.8781999999999992</v>
      </c>
      <c r="V5506" s="4">
        <f t="shared" si="859"/>
        <v>10.83333333333333</v>
      </c>
      <c r="W5506" s="2">
        <f t="shared" ref="W5506:W5569" si="866">R5506*T5506</f>
        <v>26.567999999999998</v>
      </c>
    </row>
    <row r="5507" spans="1:23" x14ac:dyDescent="0.25">
      <c r="A5507">
        <f t="shared" ref="A5507:A5570" si="867">YEAR(B5507)</f>
        <v>2017</v>
      </c>
      <c r="B5507" s="1">
        <v>43041</v>
      </c>
      <c r="C5507" s="1">
        <v>43045</v>
      </c>
      <c r="D5507" s="1" t="str">
        <f t="shared" si="860"/>
        <v>Nov</v>
      </c>
      <c r="E5507" t="s">
        <v>38</v>
      </c>
      <c r="F5507" t="s">
        <v>2564</v>
      </c>
      <c r="G5507" t="s">
        <v>33</v>
      </c>
      <c r="H5507" t="s">
        <v>80</v>
      </c>
      <c r="I5507" t="s">
        <v>1700</v>
      </c>
      <c r="J5507" t="s">
        <v>50</v>
      </c>
      <c r="K5507" t="s">
        <v>51</v>
      </c>
      <c r="L5507" s="2">
        <f t="shared" si="861"/>
        <v>905.7399999999999</v>
      </c>
      <c r="M5507" s="2">
        <f t="shared" si="862"/>
        <v>858.8</v>
      </c>
      <c r="N5507" s="2">
        <f t="shared" ref="N5507:N5570" si="868">(M5507-L5507)</f>
        <v>-46.939999999999941</v>
      </c>
      <c r="O5507" s="2">
        <f t="shared" si="863"/>
        <v>-187.75999999999976</v>
      </c>
      <c r="P5507" s="2">
        <f t="shared" si="864"/>
        <v>3435.2</v>
      </c>
      <c r="Q5507" s="2">
        <f t="shared" si="865"/>
        <v>-5.4657661853749353</v>
      </c>
      <c r="R5507">
        <v>4</v>
      </c>
      <c r="S5507">
        <v>0.4</v>
      </c>
      <c r="T5507" s="2">
        <v>859.19999999999993</v>
      </c>
      <c r="U5507" s="3">
        <v>-186.15999999999997</v>
      </c>
      <c r="V5507" s="4">
        <f t="shared" ref="V5507:V5570" si="869">(U5507/W5507)*100</f>
        <v>-5.4166666666666661</v>
      </c>
      <c r="W5507" s="2">
        <f t="shared" si="866"/>
        <v>3436.7999999999997</v>
      </c>
    </row>
    <row r="5508" spans="1:23" x14ac:dyDescent="0.25">
      <c r="A5508">
        <f t="shared" si="867"/>
        <v>2016</v>
      </c>
      <c r="B5508" s="1">
        <v>42651</v>
      </c>
      <c r="C5508" s="1">
        <v>42651</v>
      </c>
      <c r="D5508" s="1" t="str">
        <f t="shared" si="860"/>
        <v>Oct</v>
      </c>
      <c r="E5508" t="s">
        <v>528</v>
      </c>
      <c r="F5508" t="s">
        <v>152</v>
      </c>
      <c r="G5508" t="s">
        <v>25</v>
      </c>
      <c r="H5508" t="s">
        <v>34</v>
      </c>
      <c r="I5508" t="s">
        <v>1660</v>
      </c>
      <c r="J5508" t="s">
        <v>36</v>
      </c>
      <c r="K5508" t="s">
        <v>60</v>
      </c>
      <c r="L5508" s="2">
        <f t="shared" si="861"/>
        <v>48.019000000000005</v>
      </c>
      <c r="M5508" s="2">
        <f t="shared" si="862"/>
        <v>61.96</v>
      </c>
      <c r="N5508" s="2">
        <f t="shared" si="868"/>
        <v>13.940999999999995</v>
      </c>
      <c r="O5508" s="2">
        <f t="shared" si="863"/>
        <v>27.881999999999991</v>
      </c>
      <c r="P5508" s="2">
        <f t="shared" si="864"/>
        <v>123.92</v>
      </c>
      <c r="Q5508" s="2">
        <f t="shared" si="865"/>
        <v>22.499999999999993</v>
      </c>
      <c r="R5508">
        <v>2</v>
      </c>
      <c r="S5508">
        <v>0</v>
      </c>
      <c r="T5508" s="2">
        <v>61.96</v>
      </c>
      <c r="U5508" s="3">
        <v>27.881999999999998</v>
      </c>
      <c r="V5508" s="4">
        <f t="shared" si="869"/>
        <v>22.499999999999996</v>
      </c>
      <c r="W5508" s="2">
        <f t="shared" si="866"/>
        <v>123.92</v>
      </c>
    </row>
    <row r="5509" spans="1:23" x14ac:dyDescent="0.25">
      <c r="A5509">
        <f t="shared" si="867"/>
        <v>2016</v>
      </c>
      <c r="B5509" s="1">
        <v>42468</v>
      </c>
      <c r="C5509" s="1">
        <v>42474</v>
      </c>
      <c r="D5509" s="1" t="str">
        <f t="shared" si="860"/>
        <v>Apr</v>
      </c>
      <c r="E5509" t="s">
        <v>38</v>
      </c>
      <c r="F5509" t="s">
        <v>1022</v>
      </c>
      <c r="G5509" t="s">
        <v>25</v>
      </c>
      <c r="H5509" t="s">
        <v>26</v>
      </c>
      <c r="I5509" t="s">
        <v>2015</v>
      </c>
      <c r="J5509" t="s">
        <v>36</v>
      </c>
      <c r="K5509" t="s">
        <v>92</v>
      </c>
      <c r="L5509" s="2">
        <f t="shared" si="861"/>
        <v>15.769600000000001</v>
      </c>
      <c r="M5509" s="2">
        <f t="shared" si="862"/>
        <v>17.920000000000002</v>
      </c>
      <c r="N5509" s="2">
        <f t="shared" si="868"/>
        <v>2.1504000000000012</v>
      </c>
      <c r="O5509" s="2">
        <f t="shared" si="863"/>
        <v>8.6016000000000048</v>
      </c>
      <c r="P5509" s="2">
        <f t="shared" si="864"/>
        <v>71.680000000000007</v>
      </c>
      <c r="Q5509" s="2">
        <f t="shared" si="865"/>
        <v>12.000000000000005</v>
      </c>
      <c r="R5509">
        <v>4</v>
      </c>
      <c r="S5509">
        <v>0</v>
      </c>
      <c r="T5509" s="2">
        <v>17.920000000000002</v>
      </c>
      <c r="U5509" s="3">
        <v>8.6016000000000012</v>
      </c>
      <c r="V5509" s="4">
        <f t="shared" si="869"/>
        <v>12.000000000000002</v>
      </c>
      <c r="W5509" s="2">
        <f t="shared" si="866"/>
        <v>71.680000000000007</v>
      </c>
    </row>
    <row r="5510" spans="1:23" x14ac:dyDescent="0.25">
      <c r="A5510">
        <f t="shared" si="867"/>
        <v>2015</v>
      </c>
      <c r="B5510" s="1">
        <v>42285</v>
      </c>
      <c r="C5510" s="1">
        <v>42289</v>
      </c>
      <c r="D5510" s="1" t="str">
        <f t="shared" si="860"/>
        <v>Oct</v>
      </c>
      <c r="E5510" t="s">
        <v>38</v>
      </c>
      <c r="F5510" t="s">
        <v>332</v>
      </c>
      <c r="G5510" t="s">
        <v>25</v>
      </c>
      <c r="H5510" t="s">
        <v>34</v>
      </c>
      <c r="I5510" t="s">
        <v>471</v>
      </c>
      <c r="J5510" t="s">
        <v>28</v>
      </c>
      <c r="K5510" t="s">
        <v>46</v>
      </c>
      <c r="L5510" s="2">
        <f t="shared" si="861"/>
        <v>133.3526</v>
      </c>
      <c r="M5510" s="2">
        <f t="shared" si="862"/>
        <v>145.9</v>
      </c>
      <c r="N5510" s="2">
        <f t="shared" si="868"/>
        <v>12.54740000000001</v>
      </c>
      <c r="O5510" s="2">
        <f t="shared" si="863"/>
        <v>62.737000000000052</v>
      </c>
      <c r="P5510" s="2">
        <f t="shared" si="864"/>
        <v>729.5</v>
      </c>
      <c r="Q5510" s="2">
        <f t="shared" si="865"/>
        <v>8.6000000000000085</v>
      </c>
      <c r="R5510">
        <v>5</v>
      </c>
      <c r="S5510">
        <v>0</v>
      </c>
      <c r="T5510" s="2">
        <v>145.9</v>
      </c>
      <c r="U5510" s="3">
        <v>62.736999999999995</v>
      </c>
      <c r="V5510" s="4">
        <f t="shared" si="869"/>
        <v>8.6</v>
      </c>
      <c r="W5510" s="2">
        <f t="shared" si="866"/>
        <v>729.5</v>
      </c>
    </row>
    <row r="5511" spans="1:23" x14ac:dyDescent="0.25">
      <c r="A5511">
        <f t="shared" si="867"/>
        <v>2017</v>
      </c>
      <c r="B5511" s="1">
        <v>42870</v>
      </c>
      <c r="C5511" s="1">
        <v>42875</v>
      </c>
      <c r="D5511" s="1" t="str">
        <f t="shared" si="860"/>
        <v>May</v>
      </c>
      <c r="E5511" t="s">
        <v>38</v>
      </c>
      <c r="F5511" t="s">
        <v>1817</v>
      </c>
      <c r="G5511" t="s">
        <v>25</v>
      </c>
      <c r="H5511" t="s">
        <v>65</v>
      </c>
      <c r="I5511" t="s">
        <v>242</v>
      </c>
      <c r="J5511" t="s">
        <v>36</v>
      </c>
      <c r="K5511" t="s">
        <v>60</v>
      </c>
      <c r="L5511" s="2">
        <f t="shared" si="861"/>
        <v>47.135200000000005</v>
      </c>
      <c r="M5511" s="2">
        <f t="shared" si="862"/>
        <v>56.503999999999998</v>
      </c>
      <c r="N5511" s="2">
        <f t="shared" si="868"/>
        <v>9.3687999999999931</v>
      </c>
      <c r="O5511" s="2">
        <f t="shared" si="863"/>
        <v>18.737599999999986</v>
      </c>
      <c r="P5511" s="2">
        <f t="shared" si="864"/>
        <v>113.008</v>
      </c>
      <c r="Q5511" s="2">
        <f t="shared" si="865"/>
        <v>16.580773042616439</v>
      </c>
      <c r="R5511">
        <v>2</v>
      </c>
      <c r="S5511">
        <v>0.2</v>
      </c>
      <c r="T5511" s="2">
        <v>56.704000000000001</v>
      </c>
      <c r="U5511" s="3">
        <v>19.137599999999992</v>
      </c>
      <c r="V5511" s="4">
        <f t="shared" si="869"/>
        <v>16.874999999999993</v>
      </c>
      <c r="W5511" s="2">
        <f t="shared" si="866"/>
        <v>113.408</v>
      </c>
    </row>
    <row r="5512" spans="1:23" x14ac:dyDescent="0.25">
      <c r="A5512">
        <f t="shared" si="867"/>
        <v>2017</v>
      </c>
      <c r="B5512" s="1">
        <v>42870</v>
      </c>
      <c r="C5512" s="1">
        <v>42875</v>
      </c>
      <c r="D5512" s="1" t="str">
        <f t="shared" si="860"/>
        <v>May</v>
      </c>
      <c r="E5512" t="s">
        <v>38</v>
      </c>
      <c r="F5512" t="s">
        <v>1817</v>
      </c>
      <c r="G5512" t="s">
        <v>25</v>
      </c>
      <c r="H5512" t="s">
        <v>65</v>
      </c>
      <c r="I5512" t="s">
        <v>1661</v>
      </c>
      <c r="J5512" t="s">
        <v>50</v>
      </c>
      <c r="K5512" t="s">
        <v>51</v>
      </c>
      <c r="L5512" s="2">
        <f t="shared" si="861"/>
        <v>9.3825000000000003</v>
      </c>
      <c r="M5512" s="2">
        <f t="shared" si="862"/>
        <v>10.920000000000002</v>
      </c>
      <c r="N5512" s="2">
        <f t="shared" si="868"/>
        <v>1.5375000000000014</v>
      </c>
      <c r="O5512" s="2">
        <f t="shared" si="863"/>
        <v>3.0750000000000028</v>
      </c>
      <c r="P5512" s="2">
        <f t="shared" si="864"/>
        <v>21.840000000000003</v>
      </c>
      <c r="Q5512" s="2">
        <f t="shared" si="865"/>
        <v>14.079670329670341</v>
      </c>
      <c r="R5512">
        <v>2</v>
      </c>
      <c r="S5512">
        <v>0.2</v>
      </c>
      <c r="T5512" s="2">
        <v>11.120000000000001</v>
      </c>
      <c r="U5512" s="3">
        <v>3.4749999999999996</v>
      </c>
      <c r="V5512" s="4">
        <f t="shared" si="869"/>
        <v>15.624999999999996</v>
      </c>
      <c r="W5512" s="2">
        <f t="shared" si="866"/>
        <v>22.240000000000002</v>
      </c>
    </row>
    <row r="5513" spans="1:23" x14ac:dyDescent="0.25">
      <c r="A5513">
        <f t="shared" si="867"/>
        <v>2014</v>
      </c>
      <c r="B5513" s="1">
        <v>41694</v>
      </c>
      <c r="C5513" s="1">
        <v>41700</v>
      </c>
      <c r="D5513" s="1" t="str">
        <f t="shared" si="860"/>
        <v>Feb</v>
      </c>
      <c r="E5513" t="s">
        <v>38</v>
      </c>
      <c r="F5513" t="s">
        <v>1211</v>
      </c>
      <c r="G5513" t="s">
        <v>25</v>
      </c>
      <c r="H5513" t="s">
        <v>34</v>
      </c>
      <c r="I5513" t="s">
        <v>2295</v>
      </c>
      <c r="J5513" t="s">
        <v>36</v>
      </c>
      <c r="K5513" t="s">
        <v>60</v>
      </c>
      <c r="L5513" s="2">
        <f t="shared" si="861"/>
        <v>30.120400000000004</v>
      </c>
      <c r="M5513" s="2">
        <f t="shared" si="862"/>
        <v>32.695999999999998</v>
      </c>
      <c r="N5513" s="2">
        <f t="shared" si="868"/>
        <v>2.5755999999999943</v>
      </c>
      <c r="O5513" s="2">
        <f t="shared" si="863"/>
        <v>10.302399999999977</v>
      </c>
      <c r="P5513" s="2">
        <f t="shared" si="864"/>
        <v>130.78399999999999</v>
      </c>
      <c r="Q5513" s="2">
        <f t="shared" si="865"/>
        <v>7.8774161977000077</v>
      </c>
      <c r="R5513">
        <v>4</v>
      </c>
      <c r="S5513">
        <v>0.2</v>
      </c>
      <c r="T5513" s="2">
        <v>32.896000000000001</v>
      </c>
      <c r="U5513" s="3">
        <v>11.102399999999996</v>
      </c>
      <c r="V5513" s="4">
        <f t="shared" si="869"/>
        <v>8.4374999999999964</v>
      </c>
      <c r="W5513" s="2">
        <f t="shared" si="866"/>
        <v>131.584</v>
      </c>
    </row>
    <row r="5514" spans="1:23" x14ac:dyDescent="0.25">
      <c r="A5514">
        <f t="shared" si="867"/>
        <v>2014</v>
      </c>
      <c r="B5514" s="1">
        <v>41694</v>
      </c>
      <c r="C5514" s="1">
        <v>41700</v>
      </c>
      <c r="D5514" s="1" t="str">
        <f t="shared" si="860"/>
        <v>Feb</v>
      </c>
      <c r="E5514" t="s">
        <v>38</v>
      </c>
      <c r="F5514" t="s">
        <v>1211</v>
      </c>
      <c r="G5514" t="s">
        <v>25</v>
      </c>
      <c r="H5514" t="s">
        <v>34</v>
      </c>
      <c r="I5514" t="s">
        <v>2362</v>
      </c>
      <c r="J5514" t="s">
        <v>36</v>
      </c>
      <c r="K5514" t="s">
        <v>60</v>
      </c>
      <c r="L5514" s="2">
        <f t="shared" si="861"/>
        <v>20.213700000000003</v>
      </c>
      <c r="M5514" s="2">
        <f t="shared" si="862"/>
        <v>22.576000000000004</v>
      </c>
      <c r="N5514" s="2">
        <f t="shared" si="868"/>
        <v>2.3623000000000012</v>
      </c>
      <c r="O5514" s="2">
        <f t="shared" si="863"/>
        <v>7.0869000000000035</v>
      </c>
      <c r="P5514" s="2">
        <f t="shared" si="864"/>
        <v>67.728000000000009</v>
      </c>
      <c r="Q5514" s="2">
        <f t="shared" si="865"/>
        <v>10.463766832034024</v>
      </c>
      <c r="R5514">
        <v>3</v>
      </c>
      <c r="S5514">
        <v>0.2</v>
      </c>
      <c r="T5514" s="2">
        <v>22.776000000000003</v>
      </c>
      <c r="U5514" s="3">
        <v>7.6868999999999996</v>
      </c>
      <c r="V5514" s="4">
        <f t="shared" si="869"/>
        <v>11.249999999999998</v>
      </c>
      <c r="W5514" s="2">
        <f t="shared" si="866"/>
        <v>68.328000000000003</v>
      </c>
    </row>
    <row r="5515" spans="1:23" x14ac:dyDescent="0.25">
      <c r="A5515">
        <f t="shared" si="867"/>
        <v>2015</v>
      </c>
      <c r="B5515" s="1">
        <v>42154</v>
      </c>
      <c r="C5515" s="1">
        <v>42156</v>
      </c>
      <c r="D5515" s="1" t="str">
        <f t="shared" si="860"/>
        <v>May</v>
      </c>
      <c r="E5515" t="s">
        <v>98</v>
      </c>
      <c r="F5515" t="s">
        <v>2071</v>
      </c>
      <c r="G5515" t="s">
        <v>25</v>
      </c>
      <c r="H5515" t="s">
        <v>80</v>
      </c>
      <c r="I5515" t="s">
        <v>1008</v>
      </c>
      <c r="J5515" t="s">
        <v>50</v>
      </c>
      <c r="K5515" t="s">
        <v>51</v>
      </c>
      <c r="L5515" s="2">
        <f t="shared" si="861"/>
        <v>239.17009999999999</v>
      </c>
      <c r="M5515" s="2">
        <f t="shared" si="862"/>
        <v>239.96999999999997</v>
      </c>
      <c r="N5515" s="2">
        <f t="shared" si="868"/>
        <v>0.79989999999997963</v>
      </c>
      <c r="O5515" s="2">
        <f t="shared" si="863"/>
        <v>2.3996999999999389</v>
      </c>
      <c r="P5515" s="2">
        <f t="shared" si="864"/>
        <v>719.90999999999985</v>
      </c>
      <c r="Q5515" s="2">
        <f t="shared" si="865"/>
        <v>0.33333333333332488</v>
      </c>
      <c r="R5515">
        <v>3</v>
      </c>
      <c r="S5515">
        <v>0</v>
      </c>
      <c r="T5515" s="2">
        <v>239.96999999999997</v>
      </c>
      <c r="U5515" s="3">
        <v>2.3996999999999815</v>
      </c>
      <c r="V5515" s="4">
        <f t="shared" si="869"/>
        <v>0.33333333333333082</v>
      </c>
      <c r="W5515" s="2">
        <f t="shared" si="866"/>
        <v>719.90999999999985</v>
      </c>
    </row>
    <row r="5516" spans="1:23" x14ac:dyDescent="0.25">
      <c r="A5516">
        <f t="shared" si="867"/>
        <v>2015</v>
      </c>
      <c r="B5516" s="1">
        <v>42154</v>
      </c>
      <c r="C5516" s="1">
        <v>42156</v>
      </c>
      <c r="D5516" s="1" t="str">
        <f t="shared" si="860"/>
        <v>May</v>
      </c>
      <c r="E5516" t="s">
        <v>98</v>
      </c>
      <c r="F5516" t="s">
        <v>2071</v>
      </c>
      <c r="G5516" t="s">
        <v>25</v>
      </c>
      <c r="H5516" t="s">
        <v>80</v>
      </c>
      <c r="I5516" t="s">
        <v>1981</v>
      </c>
      <c r="J5516" t="s">
        <v>36</v>
      </c>
      <c r="K5516" t="s">
        <v>55</v>
      </c>
      <c r="L5516" s="2">
        <f t="shared" si="861"/>
        <v>137.87520000000001</v>
      </c>
      <c r="M5516" s="2">
        <f t="shared" si="862"/>
        <v>160.32</v>
      </c>
      <c r="N5516" s="2">
        <f t="shared" si="868"/>
        <v>22.444799999999987</v>
      </c>
      <c r="O5516" s="2">
        <f t="shared" si="863"/>
        <v>44.889599999999973</v>
      </c>
      <c r="P5516" s="2">
        <f t="shared" si="864"/>
        <v>320.64</v>
      </c>
      <c r="Q5516" s="2">
        <f t="shared" si="865"/>
        <v>13.999999999999993</v>
      </c>
      <c r="R5516">
        <v>2</v>
      </c>
      <c r="S5516">
        <v>0</v>
      </c>
      <c r="T5516" s="2">
        <v>160.32</v>
      </c>
      <c r="U5516" s="3">
        <v>44.889600000000002</v>
      </c>
      <c r="V5516" s="4">
        <f t="shared" si="869"/>
        <v>14.000000000000002</v>
      </c>
      <c r="W5516" s="2">
        <f t="shared" si="866"/>
        <v>320.64</v>
      </c>
    </row>
    <row r="5517" spans="1:23" x14ac:dyDescent="0.25">
      <c r="A5517">
        <f t="shared" si="867"/>
        <v>2015</v>
      </c>
      <c r="B5517" s="1">
        <v>42154</v>
      </c>
      <c r="C5517" s="1">
        <v>42156</v>
      </c>
      <c r="D5517" s="1" t="str">
        <f t="shared" si="860"/>
        <v>May</v>
      </c>
      <c r="E5517" t="s">
        <v>98</v>
      </c>
      <c r="F5517" t="s">
        <v>2071</v>
      </c>
      <c r="G5517" t="s">
        <v>25</v>
      </c>
      <c r="H5517" t="s">
        <v>80</v>
      </c>
      <c r="I5517" t="s">
        <v>1957</v>
      </c>
      <c r="J5517" t="s">
        <v>50</v>
      </c>
      <c r="K5517" t="s">
        <v>51</v>
      </c>
      <c r="L5517" s="2">
        <f t="shared" si="861"/>
        <v>127.56150000000002</v>
      </c>
      <c r="M5517" s="2">
        <f t="shared" si="862"/>
        <v>128.85000000000002</v>
      </c>
      <c r="N5517" s="2">
        <f t="shared" si="868"/>
        <v>1.2884999999999991</v>
      </c>
      <c r="O5517" s="2">
        <f t="shared" si="863"/>
        <v>3.8654999999999973</v>
      </c>
      <c r="P5517" s="2">
        <f t="shared" si="864"/>
        <v>386.55000000000007</v>
      </c>
      <c r="Q5517" s="2">
        <f t="shared" si="865"/>
        <v>0.99999999999999911</v>
      </c>
      <c r="R5517">
        <v>3</v>
      </c>
      <c r="S5517">
        <v>0</v>
      </c>
      <c r="T5517" s="2">
        <v>128.85000000000002</v>
      </c>
      <c r="U5517" s="3">
        <v>3.8654999999999973</v>
      </c>
      <c r="V5517" s="4">
        <f t="shared" si="869"/>
        <v>0.99999999999999911</v>
      </c>
      <c r="W5517" s="2">
        <f t="shared" si="866"/>
        <v>386.55000000000007</v>
      </c>
    </row>
    <row r="5518" spans="1:23" x14ac:dyDescent="0.25">
      <c r="A5518">
        <f t="shared" si="867"/>
        <v>2016</v>
      </c>
      <c r="B5518" s="1">
        <v>42692</v>
      </c>
      <c r="C5518" s="1">
        <v>42695</v>
      </c>
      <c r="D5518" s="1" t="str">
        <f t="shared" si="860"/>
        <v>Nov</v>
      </c>
      <c r="E5518" t="s">
        <v>23</v>
      </c>
      <c r="F5518" t="s">
        <v>1132</v>
      </c>
      <c r="G5518" t="s">
        <v>33</v>
      </c>
      <c r="H5518" t="s">
        <v>26</v>
      </c>
      <c r="I5518" t="s">
        <v>2554</v>
      </c>
      <c r="J5518" t="s">
        <v>50</v>
      </c>
      <c r="K5518" t="s">
        <v>86</v>
      </c>
      <c r="L5518" s="2">
        <f t="shared" si="861"/>
        <v>1187.9639999999999</v>
      </c>
      <c r="M5518" s="2">
        <f t="shared" si="862"/>
        <v>1319.96</v>
      </c>
      <c r="N5518" s="2">
        <f t="shared" si="868"/>
        <v>131.99600000000009</v>
      </c>
      <c r="O5518" s="2">
        <f t="shared" si="863"/>
        <v>527.98400000000038</v>
      </c>
      <c r="P5518" s="2">
        <f t="shared" si="864"/>
        <v>5279.84</v>
      </c>
      <c r="Q5518" s="2">
        <f t="shared" si="865"/>
        <v>10.000000000000007</v>
      </c>
      <c r="R5518">
        <v>4</v>
      </c>
      <c r="S5518">
        <v>0</v>
      </c>
      <c r="T5518" s="2">
        <v>1319.96</v>
      </c>
      <c r="U5518" s="3">
        <v>527.98400000000004</v>
      </c>
      <c r="V5518" s="4">
        <f t="shared" si="869"/>
        <v>10</v>
      </c>
      <c r="W5518" s="2">
        <f t="shared" si="866"/>
        <v>5279.84</v>
      </c>
    </row>
    <row r="5519" spans="1:23" x14ac:dyDescent="0.25">
      <c r="A5519">
        <f t="shared" si="867"/>
        <v>2017</v>
      </c>
      <c r="B5519" s="1">
        <v>43073</v>
      </c>
      <c r="C5519" s="1">
        <v>43078</v>
      </c>
      <c r="D5519" s="1" t="str">
        <f t="shared" si="860"/>
        <v>Dec</v>
      </c>
      <c r="E5519" t="s">
        <v>38</v>
      </c>
      <c r="F5519" t="s">
        <v>348</v>
      </c>
      <c r="G5519" t="s">
        <v>33</v>
      </c>
      <c r="H5519" t="s">
        <v>80</v>
      </c>
      <c r="I5519" t="s">
        <v>1336</v>
      </c>
      <c r="J5519" t="s">
        <v>28</v>
      </c>
      <c r="K5519" t="s">
        <v>31</v>
      </c>
      <c r="L5519" s="2">
        <f t="shared" si="861"/>
        <v>240.98839999999998</v>
      </c>
      <c r="M5519" s="2">
        <f t="shared" si="862"/>
        <v>239.65999999999997</v>
      </c>
      <c r="N5519" s="2">
        <f t="shared" si="868"/>
        <v>-1.3284000000000162</v>
      </c>
      <c r="O5519" s="2">
        <f t="shared" si="863"/>
        <v>-13.284000000000162</v>
      </c>
      <c r="P5519" s="2">
        <f t="shared" si="864"/>
        <v>2396.5999999999995</v>
      </c>
      <c r="Q5519" s="2">
        <f t="shared" si="865"/>
        <v>-0.55428523741968483</v>
      </c>
      <c r="R5519">
        <v>10</v>
      </c>
      <c r="S5519">
        <v>0.3</v>
      </c>
      <c r="T5519" s="2">
        <v>239.95999999999998</v>
      </c>
      <c r="U5519" s="3">
        <v>-10.283999999999992</v>
      </c>
      <c r="V5519" s="4">
        <f t="shared" si="869"/>
        <v>-0.42857142857142827</v>
      </c>
      <c r="W5519" s="2">
        <f t="shared" si="866"/>
        <v>2399.6</v>
      </c>
    </row>
    <row r="5520" spans="1:23" x14ac:dyDescent="0.25">
      <c r="A5520">
        <f t="shared" si="867"/>
        <v>2017</v>
      </c>
      <c r="B5520" s="1">
        <v>43073</v>
      </c>
      <c r="C5520" s="1">
        <v>43078</v>
      </c>
      <c r="D5520" s="1" t="str">
        <f t="shared" si="860"/>
        <v>Dec</v>
      </c>
      <c r="E5520" t="s">
        <v>38</v>
      </c>
      <c r="F5520" t="s">
        <v>348</v>
      </c>
      <c r="G5520" t="s">
        <v>33</v>
      </c>
      <c r="H5520" t="s">
        <v>80</v>
      </c>
      <c r="I5520" t="s">
        <v>1787</v>
      </c>
      <c r="J5520" t="s">
        <v>28</v>
      </c>
      <c r="K5520" t="s">
        <v>46</v>
      </c>
      <c r="L5520" s="2">
        <f t="shared" si="861"/>
        <v>51.344999999999999</v>
      </c>
      <c r="M5520" s="2">
        <f t="shared" si="862"/>
        <v>54.567999999999998</v>
      </c>
      <c r="N5520" s="2">
        <f t="shared" si="868"/>
        <v>3.222999999999999</v>
      </c>
      <c r="O5520" s="2">
        <f t="shared" si="863"/>
        <v>6.445999999999998</v>
      </c>
      <c r="P5520" s="2">
        <f t="shared" si="864"/>
        <v>109.136</v>
      </c>
      <c r="Q5520" s="2">
        <f t="shared" si="865"/>
        <v>5.9063920246298185</v>
      </c>
      <c r="R5520">
        <v>2</v>
      </c>
      <c r="S5520">
        <v>0.2</v>
      </c>
      <c r="T5520" s="2">
        <v>54.768000000000001</v>
      </c>
      <c r="U5520" s="3">
        <v>6.8459999999999965</v>
      </c>
      <c r="V5520" s="4">
        <f t="shared" si="869"/>
        <v>6.2499999999999964</v>
      </c>
      <c r="W5520" s="2">
        <f t="shared" si="866"/>
        <v>109.536</v>
      </c>
    </row>
    <row r="5521" spans="1:23" x14ac:dyDescent="0.25">
      <c r="A5521">
        <f t="shared" si="867"/>
        <v>2017</v>
      </c>
      <c r="B5521" s="1">
        <v>43073</v>
      </c>
      <c r="C5521" s="1">
        <v>43078</v>
      </c>
      <c r="D5521" s="1" t="str">
        <f t="shared" si="860"/>
        <v>Dec</v>
      </c>
      <c r="E5521" t="s">
        <v>38</v>
      </c>
      <c r="F5521" t="s">
        <v>348</v>
      </c>
      <c r="G5521" t="s">
        <v>33</v>
      </c>
      <c r="H5521" t="s">
        <v>80</v>
      </c>
      <c r="I5521" t="s">
        <v>1227</v>
      </c>
      <c r="J5521" t="s">
        <v>36</v>
      </c>
      <c r="K5521" t="s">
        <v>48</v>
      </c>
      <c r="L5521" s="2">
        <f t="shared" si="861"/>
        <v>12.331800000000001</v>
      </c>
      <c r="M5521" s="2">
        <f t="shared" si="862"/>
        <v>13.192000000000002</v>
      </c>
      <c r="N5521" s="2">
        <f t="shared" si="868"/>
        <v>0.86020000000000074</v>
      </c>
      <c r="O5521" s="2">
        <f t="shared" si="863"/>
        <v>2.5806000000000022</v>
      </c>
      <c r="P5521" s="2">
        <f t="shared" si="864"/>
        <v>39.576000000000008</v>
      </c>
      <c r="Q5521" s="2">
        <f t="shared" si="865"/>
        <v>6.5206185567010353</v>
      </c>
      <c r="R5521">
        <v>3</v>
      </c>
      <c r="S5521">
        <v>0.2</v>
      </c>
      <c r="T5521" s="2">
        <v>13.392000000000001</v>
      </c>
      <c r="U5521" s="3">
        <v>3.1806000000000005</v>
      </c>
      <c r="V5521" s="4">
        <f t="shared" si="869"/>
        <v>7.9166666666666679</v>
      </c>
      <c r="W5521" s="2">
        <f t="shared" si="866"/>
        <v>40.176000000000002</v>
      </c>
    </row>
    <row r="5522" spans="1:23" x14ac:dyDescent="0.25">
      <c r="A5522">
        <f t="shared" si="867"/>
        <v>2017</v>
      </c>
      <c r="B5522" s="1">
        <v>43073</v>
      </c>
      <c r="C5522" s="1">
        <v>43078</v>
      </c>
      <c r="D5522" s="1" t="str">
        <f t="shared" si="860"/>
        <v>Dec</v>
      </c>
      <c r="E5522" t="s">
        <v>38</v>
      </c>
      <c r="F5522" t="s">
        <v>348</v>
      </c>
      <c r="G5522" t="s">
        <v>33</v>
      </c>
      <c r="H5522" t="s">
        <v>80</v>
      </c>
      <c r="I5522" t="s">
        <v>2480</v>
      </c>
      <c r="J5522" t="s">
        <v>36</v>
      </c>
      <c r="K5522" t="s">
        <v>60</v>
      </c>
      <c r="L5522" s="2">
        <f t="shared" si="861"/>
        <v>22.1858</v>
      </c>
      <c r="M5522" s="2">
        <f t="shared" si="862"/>
        <v>23.720000000000002</v>
      </c>
      <c r="N5522" s="2">
        <f t="shared" si="868"/>
        <v>1.534200000000002</v>
      </c>
      <c r="O5522" s="2">
        <f t="shared" si="863"/>
        <v>7.67100000000001</v>
      </c>
      <c r="P5522" s="2">
        <f t="shared" si="864"/>
        <v>118.60000000000001</v>
      </c>
      <c r="Q5522" s="2">
        <f t="shared" si="865"/>
        <v>6.467959527824628</v>
      </c>
      <c r="R5522">
        <v>5</v>
      </c>
      <c r="S5522">
        <v>0.2</v>
      </c>
      <c r="T5522" s="2">
        <v>23.92</v>
      </c>
      <c r="U5522" s="3">
        <v>8.6709999999999994</v>
      </c>
      <c r="V5522" s="4">
        <f t="shared" si="869"/>
        <v>7.2499999999999991</v>
      </c>
      <c r="W5522" s="2">
        <f t="shared" si="866"/>
        <v>119.60000000000001</v>
      </c>
    </row>
    <row r="5523" spans="1:23" x14ac:dyDescent="0.25">
      <c r="A5523">
        <f t="shared" si="867"/>
        <v>2017</v>
      </c>
      <c r="B5523" s="1">
        <v>43073</v>
      </c>
      <c r="C5523" s="1">
        <v>43078</v>
      </c>
      <c r="D5523" s="1" t="str">
        <f t="shared" si="860"/>
        <v>Dec</v>
      </c>
      <c r="E5523" t="s">
        <v>38</v>
      </c>
      <c r="F5523" t="s">
        <v>348</v>
      </c>
      <c r="G5523" t="s">
        <v>33</v>
      </c>
      <c r="H5523" t="s">
        <v>80</v>
      </c>
      <c r="I5523" t="s">
        <v>1388</v>
      </c>
      <c r="J5523" t="s">
        <v>50</v>
      </c>
      <c r="K5523" t="s">
        <v>86</v>
      </c>
      <c r="L5523" s="2">
        <f t="shared" si="861"/>
        <v>263.1671</v>
      </c>
      <c r="M5523" s="2">
        <f t="shared" si="862"/>
        <v>255.768</v>
      </c>
      <c r="N5523" s="2">
        <f t="shared" si="868"/>
        <v>-7.3991000000000042</v>
      </c>
      <c r="O5523" s="2">
        <f t="shared" si="863"/>
        <v>-29.596400000000017</v>
      </c>
      <c r="P5523" s="2">
        <f t="shared" si="864"/>
        <v>1023.072</v>
      </c>
      <c r="Q5523" s="2">
        <f t="shared" si="865"/>
        <v>-2.89289512370586</v>
      </c>
      <c r="R5523">
        <v>4</v>
      </c>
      <c r="S5523">
        <v>0.2</v>
      </c>
      <c r="T5523" s="2">
        <v>255.96799999999999</v>
      </c>
      <c r="U5523" s="3">
        <v>-28.796399999999984</v>
      </c>
      <c r="V5523" s="4">
        <f t="shared" si="869"/>
        <v>-2.8124999999999987</v>
      </c>
      <c r="W5523" s="2">
        <f t="shared" si="866"/>
        <v>1023.872</v>
      </c>
    </row>
    <row r="5524" spans="1:23" x14ac:dyDescent="0.25">
      <c r="A5524">
        <f t="shared" si="867"/>
        <v>2016</v>
      </c>
      <c r="B5524" s="1">
        <v>42526</v>
      </c>
      <c r="C5524" s="1">
        <v>42528</v>
      </c>
      <c r="D5524" s="1" t="str">
        <f t="shared" si="860"/>
        <v>Jun</v>
      </c>
      <c r="E5524" t="s">
        <v>98</v>
      </c>
      <c r="F5524" t="s">
        <v>807</v>
      </c>
      <c r="G5524" t="s">
        <v>25</v>
      </c>
      <c r="H5524" t="s">
        <v>34</v>
      </c>
      <c r="I5524" t="s">
        <v>2048</v>
      </c>
      <c r="J5524" t="s">
        <v>36</v>
      </c>
      <c r="K5524" t="s">
        <v>53</v>
      </c>
      <c r="L5524" s="2">
        <f t="shared" si="861"/>
        <v>20.384600000000002</v>
      </c>
      <c r="M5524" s="2">
        <f t="shared" si="862"/>
        <v>21.352000000000004</v>
      </c>
      <c r="N5524" s="2">
        <f t="shared" si="868"/>
        <v>0.96740000000000137</v>
      </c>
      <c r="O5524" s="2">
        <f t="shared" si="863"/>
        <v>5.8044000000000082</v>
      </c>
      <c r="P5524" s="2">
        <f t="shared" si="864"/>
        <v>128.11200000000002</v>
      </c>
      <c r="Q5524" s="2">
        <f t="shared" si="865"/>
        <v>4.5307231172723919</v>
      </c>
      <c r="R5524">
        <v>6</v>
      </c>
      <c r="S5524">
        <v>0.2</v>
      </c>
      <c r="T5524" s="2">
        <v>21.552000000000003</v>
      </c>
      <c r="U5524" s="3">
        <v>7.0043999999999977</v>
      </c>
      <c r="V5524" s="4">
        <f t="shared" si="869"/>
        <v>5.4166666666666643</v>
      </c>
      <c r="W5524" s="2">
        <f t="shared" si="866"/>
        <v>129.31200000000001</v>
      </c>
    </row>
    <row r="5525" spans="1:23" x14ac:dyDescent="0.25">
      <c r="A5525">
        <f t="shared" si="867"/>
        <v>2016</v>
      </c>
      <c r="B5525" s="1">
        <v>42526</v>
      </c>
      <c r="C5525" s="1">
        <v>42528</v>
      </c>
      <c r="D5525" s="1" t="str">
        <f t="shared" si="860"/>
        <v>Jun</v>
      </c>
      <c r="E5525" t="s">
        <v>98</v>
      </c>
      <c r="F5525" t="s">
        <v>807</v>
      </c>
      <c r="G5525" t="s">
        <v>25</v>
      </c>
      <c r="H5525" t="s">
        <v>34</v>
      </c>
      <c r="I5525" t="s">
        <v>1423</v>
      </c>
      <c r="J5525" t="s">
        <v>36</v>
      </c>
      <c r="K5525" t="s">
        <v>55</v>
      </c>
      <c r="L5525" s="2">
        <f t="shared" si="861"/>
        <v>54.308800000000005</v>
      </c>
      <c r="M5525" s="2">
        <f t="shared" si="862"/>
        <v>58.24</v>
      </c>
      <c r="N5525" s="2">
        <f t="shared" si="868"/>
        <v>3.9311999999999969</v>
      </c>
      <c r="O5525" s="2">
        <f t="shared" si="863"/>
        <v>15.724799999999988</v>
      </c>
      <c r="P5525" s="2">
        <f t="shared" si="864"/>
        <v>232.96</v>
      </c>
      <c r="Q5525" s="2">
        <f t="shared" si="865"/>
        <v>6.7499999999999947</v>
      </c>
      <c r="R5525">
        <v>4</v>
      </c>
      <c r="S5525">
        <v>0</v>
      </c>
      <c r="T5525" s="2">
        <v>58.24</v>
      </c>
      <c r="U5525" s="3">
        <v>15.724800000000002</v>
      </c>
      <c r="V5525" s="4">
        <f t="shared" si="869"/>
        <v>6.75</v>
      </c>
      <c r="W5525" s="2">
        <f t="shared" si="866"/>
        <v>232.96</v>
      </c>
    </row>
    <row r="5526" spans="1:23" x14ac:dyDescent="0.25">
      <c r="A5526">
        <f t="shared" si="867"/>
        <v>2016</v>
      </c>
      <c r="B5526" s="1">
        <v>42714</v>
      </c>
      <c r="C5526" s="1">
        <v>42716</v>
      </c>
      <c r="D5526" s="1" t="str">
        <f t="shared" si="860"/>
        <v>Dec</v>
      </c>
      <c r="E5526" t="s">
        <v>98</v>
      </c>
      <c r="F5526" t="s">
        <v>1057</v>
      </c>
      <c r="G5526" t="s">
        <v>64</v>
      </c>
      <c r="H5526" t="s">
        <v>34</v>
      </c>
      <c r="I5526" t="s">
        <v>1629</v>
      </c>
      <c r="J5526" t="s">
        <v>36</v>
      </c>
      <c r="K5526" t="s">
        <v>60</v>
      </c>
      <c r="L5526" s="2">
        <f t="shared" si="861"/>
        <v>77.202600000000004</v>
      </c>
      <c r="M5526" s="2">
        <f t="shared" si="862"/>
        <v>80.28</v>
      </c>
      <c r="N5526" s="2">
        <f t="shared" si="868"/>
        <v>3.0773999999999972</v>
      </c>
      <c r="O5526" s="2">
        <f t="shared" si="863"/>
        <v>36.928799999999967</v>
      </c>
      <c r="P5526" s="2">
        <f t="shared" si="864"/>
        <v>963.36</v>
      </c>
      <c r="Q5526" s="2">
        <f t="shared" si="865"/>
        <v>3.8333333333333295</v>
      </c>
      <c r="R5526">
        <v>12</v>
      </c>
      <c r="S5526">
        <v>0</v>
      </c>
      <c r="T5526" s="2">
        <v>80.28</v>
      </c>
      <c r="U5526" s="3">
        <v>36.928799999999995</v>
      </c>
      <c r="V5526" s="4">
        <f t="shared" si="869"/>
        <v>3.833333333333333</v>
      </c>
      <c r="W5526" s="2">
        <f t="shared" si="866"/>
        <v>963.36</v>
      </c>
    </row>
    <row r="5527" spans="1:23" x14ac:dyDescent="0.25">
      <c r="A5527">
        <f t="shared" si="867"/>
        <v>2017</v>
      </c>
      <c r="B5527" s="1">
        <v>42855</v>
      </c>
      <c r="C5527" s="1">
        <v>42860</v>
      </c>
      <c r="D5527" s="1" t="str">
        <f t="shared" si="860"/>
        <v>Apr</v>
      </c>
      <c r="E5527" t="s">
        <v>38</v>
      </c>
      <c r="F5527" t="s">
        <v>370</v>
      </c>
      <c r="G5527" t="s">
        <v>33</v>
      </c>
      <c r="H5527" t="s">
        <v>34</v>
      </c>
      <c r="I5527" t="s">
        <v>464</v>
      </c>
      <c r="J5527" t="s">
        <v>36</v>
      </c>
      <c r="K5527" t="s">
        <v>48</v>
      </c>
      <c r="L5527" s="2">
        <f t="shared" si="861"/>
        <v>7.7750999999999992</v>
      </c>
      <c r="M5527" s="2">
        <f t="shared" si="862"/>
        <v>9.7799999999999994</v>
      </c>
      <c r="N5527" s="2">
        <f t="shared" si="868"/>
        <v>2.0049000000000001</v>
      </c>
      <c r="O5527" s="2">
        <f t="shared" si="863"/>
        <v>4.0098000000000003</v>
      </c>
      <c r="P5527" s="2">
        <f t="shared" si="864"/>
        <v>19.559999999999999</v>
      </c>
      <c r="Q5527" s="2">
        <f t="shared" si="865"/>
        <v>20.5</v>
      </c>
      <c r="R5527">
        <v>2</v>
      </c>
      <c r="S5527">
        <v>0</v>
      </c>
      <c r="T5527" s="2">
        <v>9.7799999999999994</v>
      </c>
      <c r="U5527" s="3">
        <v>4.0098000000000003</v>
      </c>
      <c r="V5527" s="4">
        <f t="shared" si="869"/>
        <v>20.5</v>
      </c>
      <c r="W5527" s="2">
        <f t="shared" si="866"/>
        <v>19.559999999999999</v>
      </c>
    </row>
    <row r="5528" spans="1:23" x14ac:dyDescent="0.25">
      <c r="A5528">
        <f t="shared" si="867"/>
        <v>2017</v>
      </c>
      <c r="B5528" s="1">
        <v>42849</v>
      </c>
      <c r="C5528" s="1">
        <v>42853</v>
      </c>
      <c r="D5528" s="1" t="str">
        <f t="shared" si="860"/>
        <v>Apr</v>
      </c>
      <c r="E5528" t="s">
        <v>38</v>
      </c>
      <c r="F5528" t="s">
        <v>1464</v>
      </c>
      <c r="G5528" t="s">
        <v>64</v>
      </c>
      <c r="H5528" t="s">
        <v>34</v>
      </c>
      <c r="I5528" t="s">
        <v>1658</v>
      </c>
      <c r="J5528" t="s">
        <v>36</v>
      </c>
      <c r="K5528" t="s">
        <v>128</v>
      </c>
      <c r="L5528" s="2">
        <f t="shared" si="861"/>
        <v>1.1584000000000001</v>
      </c>
      <c r="M5528" s="2">
        <f t="shared" si="862"/>
        <v>1.81</v>
      </c>
      <c r="N5528" s="2">
        <f t="shared" si="868"/>
        <v>0.65159999999999996</v>
      </c>
      <c r="O5528" s="2">
        <f t="shared" si="863"/>
        <v>0.65159999999999996</v>
      </c>
      <c r="P5528" s="2">
        <f t="shared" si="864"/>
        <v>1.81</v>
      </c>
      <c r="Q5528" s="2">
        <f t="shared" si="865"/>
        <v>36</v>
      </c>
      <c r="R5528">
        <v>1</v>
      </c>
      <c r="S5528">
        <v>0</v>
      </c>
      <c r="T5528" s="2">
        <v>1.81</v>
      </c>
      <c r="U5528" s="3">
        <v>0.65159999999999996</v>
      </c>
      <c r="V5528" s="4">
        <f t="shared" si="869"/>
        <v>36</v>
      </c>
      <c r="W5528" s="2">
        <f t="shared" si="866"/>
        <v>1.81</v>
      </c>
    </row>
    <row r="5529" spans="1:23" x14ac:dyDescent="0.25">
      <c r="A5529">
        <f t="shared" si="867"/>
        <v>2015</v>
      </c>
      <c r="B5529" s="1">
        <v>42132</v>
      </c>
      <c r="C5529" s="1">
        <v>42134</v>
      </c>
      <c r="D5529" s="1" t="str">
        <f t="shared" si="860"/>
        <v>May</v>
      </c>
      <c r="E5529" t="s">
        <v>98</v>
      </c>
      <c r="F5529" t="s">
        <v>1432</v>
      </c>
      <c r="G5529" t="s">
        <v>64</v>
      </c>
      <c r="H5529" t="s">
        <v>80</v>
      </c>
      <c r="I5529" t="s">
        <v>665</v>
      </c>
      <c r="J5529" t="s">
        <v>36</v>
      </c>
      <c r="K5529" t="s">
        <v>60</v>
      </c>
      <c r="L5529" s="2">
        <f t="shared" si="861"/>
        <v>28.834399999999999</v>
      </c>
      <c r="M5529" s="2">
        <f t="shared" si="862"/>
        <v>37.94</v>
      </c>
      <c r="N5529" s="2">
        <f t="shared" si="868"/>
        <v>9.105599999999999</v>
      </c>
      <c r="O5529" s="2">
        <f t="shared" si="863"/>
        <v>18.211199999999998</v>
      </c>
      <c r="P5529" s="2">
        <f t="shared" si="864"/>
        <v>75.88</v>
      </c>
      <c r="Q5529" s="2">
        <f t="shared" si="865"/>
        <v>24</v>
      </c>
      <c r="R5529">
        <v>2</v>
      </c>
      <c r="S5529">
        <v>0</v>
      </c>
      <c r="T5529" s="2">
        <v>37.94</v>
      </c>
      <c r="U5529" s="3">
        <v>18.211199999999998</v>
      </c>
      <c r="V5529" s="4">
        <f t="shared" si="869"/>
        <v>24</v>
      </c>
      <c r="W5529" s="2">
        <f t="shared" si="866"/>
        <v>75.88</v>
      </c>
    </row>
    <row r="5530" spans="1:23" x14ac:dyDescent="0.25">
      <c r="A5530">
        <f t="shared" si="867"/>
        <v>2015</v>
      </c>
      <c r="B5530" s="1">
        <v>42094</v>
      </c>
      <c r="C5530" s="1">
        <v>42098</v>
      </c>
      <c r="D5530" s="1" t="str">
        <f t="shared" si="860"/>
        <v>Mar</v>
      </c>
      <c r="E5530" t="s">
        <v>38</v>
      </c>
      <c r="F5530" t="s">
        <v>1975</v>
      </c>
      <c r="G5530" t="s">
        <v>33</v>
      </c>
      <c r="H5530" t="s">
        <v>26</v>
      </c>
      <c r="I5530" t="s">
        <v>382</v>
      </c>
      <c r="J5530" t="s">
        <v>50</v>
      </c>
      <c r="K5530" t="s">
        <v>51</v>
      </c>
      <c r="L5530" s="2">
        <f t="shared" si="861"/>
        <v>74.362799999999993</v>
      </c>
      <c r="M5530" s="2">
        <f t="shared" si="862"/>
        <v>79.759999999999991</v>
      </c>
      <c r="N5530" s="2">
        <f t="shared" si="868"/>
        <v>5.397199999999998</v>
      </c>
      <c r="O5530" s="2">
        <f t="shared" si="863"/>
        <v>26.98599999999999</v>
      </c>
      <c r="P5530" s="2">
        <f t="shared" si="864"/>
        <v>398.79999999999995</v>
      </c>
      <c r="Q5530" s="2">
        <f t="shared" si="865"/>
        <v>6.766800401203608</v>
      </c>
      <c r="R5530">
        <v>5</v>
      </c>
      <c r="S5530">
        <v>0.2</v>
      </c>
      <c r="T5530" s="2">
        <v>79.959999999999994</v>
      </c>
      <c r="U5530" s="3">
        <v>27.985999999999994</v>
      </c>
      <c r="V5530" s="4">
        <f t="shared" si="869"/>
        <v>6.9999999999999991</v>
      </c>
      <c r="W5530" s="2">
        <f t="shared" si="866"/>
        <v>399.79999999999995</v>
      </c>
    </row>
    <row r="5531" spans="1:23" x14ac:dyDescent="0.25">
      <c r="A5531">
        <f t="shared" si="867"/>
        <v>2017</v>
      </c>
      <c r="B5531" s="1">
        <v>42953</v>
      </c>
      <c r="C5531" s="1">
        <v>42958</v>
      </c>
      <c r="D5531" s="1" t="str">
        <f t="shared" si="860"/>
        <v>Aug</v>
      </c>
      <c r="E5531" t="s">
        <v>38</v>
      </c>
      <c r="F5531" t="s">
        <v>1400</v>
      </c>
      <c r="G5531" t="s">
        <v>33</v>
      </c>
      <c r="H5531" t="s">
        <v>65</v>
      </c>
      <c r="I5531" t="s">
        <v>2500</v>
      </c>
      <c r="J5531" t="s">
        <v>36</v>
      </c>
      <c r="K5531" t="s">
        <v>60</v>
      </c>
      <c r="L5531" s="2">
        <f t="shared" si="861"/>
        <v>101.84480000000001</v>
      </c>
      <c r="M5531" s="2">
        <f t="shared" si="862"/>
        <v>115.096</v>
      </c>
      <c r="N5531" s="2">
        <f t="shared" si="868"/>
        <v>13.251199999999997</v>
      </c>
      <c r="O5531" s="2">
        <f t="shared" si="863"/>
        <v>39.753599999999992</v>
      </c>
      <c r="P5531" s="2">
        <f t="shared" si="864"/>
        <v>345.28800000000001</v>
      </c>
      <c r="Q5531" s="2">
        <f t="shared" si="865"/>
        <v>11.513171613261971</v>
      </c>
      <c r="R5531">
        <v>3</v>
      </c>
      <c r="S5531">
        <v>0.2</v>
      </c>
      <c r="T5531" s="2">
        <v>115.29600000000001</v>
      </c>
      <c r="U5531" s="3">
        <v>40.353599999999986</v>
      </c>
      <c r="V5531" s="4">
        <f t="shared" si="869"/>
        <v>11.666666666666661</v>
      </c>
      <c r="W5531" s="2">
        <f t="shared" si="866"/>
        <v>345.88800000000003</v>
      </c>
    </row>
    <row r="5532" spans="1:23" x14ac:dyDescent="0.25">
      <c r="A5532">
        <f t="shared" si="867"/>
        <v>2017</v>
      </c>
      <c r="B5532" s="1">
        <v>43071</v>
      </c>
      <c r="C5532" s="1">
        <v>43075</v>
      </c>
      <c r="D5532" s="1" t="str">
        <f t="shared" si="860"/>
        <v>Dec</v>
      </c>
      <c r="E5532" t="s">
        <v>38</v>
      </c>
      <c r="F5532" t="s">
        <v>2565</v>
      </c>
      <c r="G5532" t="s">
        <v>25</v>
      </c>
      <c r="H5532" t="s">
        <v>65</v>
      </c>
      <c r="I5532" t="s">
        <v>1008</v>
      </c>
      <c r="J5532" t="s">
        <v>50</v>
      </c>
      <c r="K5532" t="s">
        <v>51</v>
      </c>
      <c r="L5532" s="2">
        <f t="shared" si="861"/>
        <v>2293.9630000000002</v>
      </c>
      <c r="M5532" s="2">
        <f t="shared" si="862"/>
        <v>2479.96</v>
      </c>
      <c r="N5532" s="2">
        <f t="shared" si="868"/>
        <v>185.99699999999984</v>
      </c>
      <c r="O5532" s="2">
        <f t="shared" si="863"/>
        <v>743.98799999999937</v>
      </c>
      <c r="P5532" s="2">
        <f t="shared" si="864"/>
        <v>9919.84</v>
      </c>
      <c r="Q5532" s="2">
        <f t="shared" si="865"/>
        <v>7.4999999999999938</v>
      </c>
      <c r="R5532">
        <v>4</v>
      </c>
      <c r="S5532">
        <v>0</v>
      </c>
      <c r="T5532" s="2">
        <v>2479.96</v>
      </c>
      <c r="U5532" s="3">
        <v>743.98799999999983</v>
      </c>
      <c r="V5532" s="4">
        <f t="shared" si="869"/>
        <v>7.4999999999999982</v>
      </c>
      <c r="W5532" s="2">
        <f t="shared" si="866"/>
        <v>9919.84</v>
      </c>
    </row>
    <row r="5533" spans="1:23" x14ac:dyDescent="0.25">
      <c r="A5533">
        <f t="shared" si="867"/>
        <v>2016</v>
      </c>
      <c r="B5533" s="1">
        <v>42527</v>
      </c>
      <c r="C5533" s="1">
        <v>42528</v>
      </c>
      <c r="D5533" s="1" t="str">
        <f t="shared" si="860"/>
        <v>Jun</v>
      </c>
      <c r="E5533" t="s">
        <v>98</v>
      </c>
      <c r="F5533" t="s">
        <v>821</v>
      </c>
      <c r="G5533" t="s">
        <v>25</v>
      </c>
      <c r="H5533" t="s">
        <v>26</v>
      </c>
      <c r="I5533" t="s">
        <v>1546</v>
      </c>
      <c r="J5533" t="s">
        <v>50</v>
      </c>
      <c r="K5533" t="s">
        <v>86</v>
      </c>
      <c r="L5533" s="2">
        <f t="shared" si="861"/>
        <v>167.3442</v>
      </c>
      <c r="M5533" s="2">
        <f t="shared" si="862"/>
        <v>179.94</v>
      </c>
      <c r="N5533" s="2">
        <f t="shared" si="868"/>
        <v>12.595799999999997</v>
      </c>
      <c r="O5533" s="2">
        <f t="shared" si="863"/>
        <v>75.574799999999982</v>
      </c>
      <c r="P5533" s="2">
        <f t="shared" si="864"/>
        <v>1079.6399999999999</v>
      </c>
      <c r="Q5533" s="2">
        <f t="shared" si="865"/>
        <v>6.9999999999999991</v>
      </c>
      <c r="R5533">
        <v>6</v>
      </c>
      <c r="S5533">
        <v>0</v>
      </c>
      <c r="T5533" s="2">
        <v>179.94</v>
      </c>
      <c r="U5533" s="3">
        <v>75.57480000000001</v>
      </c>
      <c r="V5533" s="4">
        <f t="shared" si="869"/>
        <v>7.0000000000000018</v>
      </c>
      <c r="W5533" s="2">
        <f t="shared" si="866"/>
        <v>1079.6399999999999</v>
      </c>
    </row>
    <row r="5534" spans="1:23" x14ac:dyDescent="0.25">
      <c r="A5534">
        <f t="shared" si="867"/>
        <v>2016</v>
      </c>
      <c r="B5534" s="1">
        <v>42527</v>
      </c>
      <c r="C5534" s="1">
        <v>42528</v>
      </c>
      <c r="D5534" s="1" t="str">
        <f t="shared" si="860"/>
        <v>Jun</v>
      </c>
      <c r="E5534" t="s">
        <v>98</v>
      </c>
      <c r="F5534" t="s">
        <v>821</v>
      </c>
      <c r="G5534" t="s">
        <v>25</v>
      </c>
      <c r="H5534" t="s">
        <v>26</v>
      </c>
      <c r="I5534" t="s">
        <v>1596</v>
      </c>
      <c r="J5534" t="s">
        <v>50</v>
      </c>
      <c r="K5534" t="s">
        <v>86</v>
      </c>
      <c r="L5534" s="2">
        <f t="shared" si="861"/>
        <v>25.1495</v>
      </c>
      <c r="M5534" s="2">
        <f t="shared" si="862"/>
        <v>26.849999999999998</v>
      </c>
      <c r="N5534" s="2">
        <f t="shared" si="868"/>
        <v>1.7004999999999981</v>
      </c>
      <c r="O5534" s="2">
        <f t="shared" si="863"/>
        <v>5.1014999999999944</v>
      </c>
      <c r="P5534" s="2">
        <f t="shared" si="864"/>
        <v>80.55</v>
      </c>
      <c r="Q5534" s="2">
        <f t="shared" si="865"/>
        <v>6.3333333333333268</v>
      </c>
      <c r="R5534">
        <v>3</v>
      </c>
      <c r="S5534">
        <v>0</v>
      </c>
      <c r="T5534" s="2">
        <v>26.849999999999998</v>
      </c>
      <c r="U5534" s="3">
        <v>5.101499999999997</v>
      </c>
      <c r="V5534" s="4">
        <f t="shared" si="869"/>
        <v>6.3333333333333295</v>
      </c>
      <c r="W5534" s="2">
        <f t="shared" si="866"/>
        <v>80.55</v>
      </c>
    </row>
    <row r="5535" spans="1:23" x14ac:dyDescent="0.25">
      <c r="A5535">
        <f t="shared" si="867"/>
        <v>2016</v>
      </c>
      <c r="B5535" s="1">
        <v>42527</v>
      </c>
      <c r="C5535" s="1">
        <v>42528</v>
      </c>
      <c r="D5535" s="1" t="str">
        <f t="shared" si="860"/>
        <v>Jun</v>
      </c>
      <c r="E5535" t="s">
        <v>98</v>
      </c>
      <c r="F5535" t="s">
        <v>821</v>
      </c>
      <c r="G5535" t="s">
        <v>25</v>
      </c>
      <c r="H5535" t="s">
        <v>26</v>
      </c>
      <c r="I5535" t="s">
        <v>968</v>
      </c>
      <c r="J5535" t="s">
        <v>50</v>
      </c>
      <c r="K5535" t="s">
        <v>86</v>
      </c>
      <c r="L5535" s="2">
        <f t="shared" si="861"/>
        <v>280.25400000000002</v>
      </c>
      <c r="M5535" s="2">
        <f t="shared" si="862"/>
        <v>323.37</v>
      </c>
      <c r="N5535" s="2">
        <f t="shared" si="868"/>
        <v>43.115999999999985</v>
      </c>
      <c r="O5535" s="2">
        <f t="shared" si="863"/>
        <v>129.34799999999996</v>
      </c>
      <c r="P5535" s="2">
        <f t="shared" si="864"/>
        <v>970.11</v>
      </c>
      <c r="Q5535" s="2">
        <f t="shared" si="865"/>
        <v>13.333333333333327</v>
      </c>
      <c r="R5535">
        <v>3</v>
      </c>
      <c r="S5535">
        <v>0</v>
      </c>
      <c r="T5535" s="2">
        <v>323.37</v>
      </c>
      <c r="U5535" s="3">
        <v>129.34800000000001</v>
      </c>
      <c r="V5535" s="4">
        <f t="shared" si="869"/>
        <v>13.333333333333334</v>
      </c>
      <c r="W5535" s="2">
        <f t="shared" si="866"/>
        <v>970.11</v>
      </c>
    </row>
    <row r="5536" spans="1:23" x14ac:dyDescent="0.25">
      <c r="A5536">
        <f t="shared" si="867"/>
        <v>2016</v>
      </c>
      <c r="B5536" s="1">
        <v>42527</v>
      </c>
      <c r="C5536" s="1">
        <v>42528</v>
      </c>
      <c r="D5536" s="1" t="str">
        <f t="shared" si="860"/>
        <v>Jun</v>
      </c>
      <c r="E5536" t="s">
        <v>98</v>
      </c>
      <c r="F5536" t="s">
        <v>821</v>
      </c>
      <c r="G5536" t="s">
        <v>25</v>
      </c>
      <c r="H5536" t="s">
        <v>26</v>
      </c>
      <c r="I5536" t="s">
        <v>592</v>
      </c>
      <c r="J5536" t="s">
        <v>36</v>
      </c>
      <c r="K5536" t="s">
        <v>60</v>
      </c>
      <c r="L5536" s="2">
        <f t="shared" si="861"/>
        <v>50.549399999999999</v>
      </c>
      <c r="M5536" s="2">
        <f t="shared" si="862"/>
        <v>59.94</v>
      </c>
      <c r="N5536" s="2">
        <f t="shared" si="868"/>
        <v>9.3905999999999992</v>
      </c>
      <c r="O5536" s="2">
        <f t="shared" si="863"/>
        <v>28.171799999999998</v>
      </c>
      <c r="P5536" s="2">
        <f t="shared" si="864"/>
        <v>179.82</v>
      </c>
      <c r="Q5536" s="2">
        <f t="shared" si="865"/>
        <v>15.666666666666664</v>
      </c>
      <c r="R5536">
        <v>3</v>
      </c>
      <c r="S5536">
        <v>0</v>
      </c>
      <c r="T5536" s="2">
        <v>59.94</v>
      </c>
      <c r="U5536" s="3">
        <v>28.171799999999998</v>
      </c>
      <c r="V5536" s="4">
        <f t="shared" si="869"/>
        <v>15.666666666666664</v>
      </c>
      <c r="W5536" s="2">
        <f t="shared" si="866"/>
        <v>179.82</v>
      </c>
    </row>
    <row r="5537" spans="1:23" x14ac:dyDescent="0.25">
      <c r="A5537">
        <f t="shared" si="867"/>
        <v>2016</v>
      </c>
      <c r="B5537" s="1">
        <v>42527</v>
      </c>
      <c r="C5537" s="1">
        <v>42528</v>
      </c>
      <c r="D5537" s="1" t="str">
        <f t="shared" si="860"/>
        <v>Jun</v>
      </c>
      <c r="E5537" t="s">
        <v>98</v>
      </c>
      <c r="F5537" t="s">
        <v>821</v>
      </c>
      <c r="G5537" t="s">
        <v>25</v>
      </c>
      <c r="H5537" t="s">
        <v>26</v>
      </c>
      <c r="I5537" t="s">
        <v>189</v>
      </c>
      <c r="J5537" t="s">
        <v>36</v>
      </c>
      <c r="K5537" t="s">
        <v>53</v>
      </c>
      <c r="L5537" s="2">
        <f t="shared" si="861"/>
        <v>53.877600000000001</v>
      </c>
      <c r="M5537" s="2">
        <f t="shared" si="862"/>
        <v>64.14</v>
      </c>
      <c r="N5537" s="2">
        <f t="shared" si="868"/>
        <v>10.2624</v>
      </c>
      <c r="O5537" s="2">
        <f t="shared" si="863"/>
        <v>30.787199999999999</v>
      </c>
      <c r="P5537" s="2">
        <f t="shared" si="864"/>
        <v>192.42000000000002</v>
      </c>
      <c r="Q5537" s="2">
        <f t="shared" si="865"/>
        <v>15.999999999999998</v>
      </c>
      <c r="R5537">
        <v>3</v>
      </c>
      <c r="S5537">
        <v>0</v>
      </c>
      <c r="T5537" s="2">
        <v>64.14</v>
      </c>
      <c r="U5537" s="3">
        <v>30.787199999999999</v>
      </c>
      <c r="V5537" s="4">
        <f t="shared" si="869"/>
        <v>15.999999999999998</v>
      </c>
      <c r="W5537" s="2">
        <f t="shared" si="866"/>
        <v>192.42000000000002</v>
      </c>
    </row>
    <row r="5538" spans="1:23" x14ac:dyDescent="0.25">
      <c r="A5538">
        <f t="shared" si="867"/>
        <v>2016</v>
      </c>
      <c r="B5538" s="1">
        <v>42527</v>
      </c>
      <c r="C5538" s="1">
        <v>42528</v>
      </c>
      <c r="D5538" s="1" t="str">
        <f t="shared" si="860"/>
        <v>Jun</v>
      </c>
      <c r="E5538" t="s">
        <v>98</v>
      </c>
      <c r="F5538" t="s">
        <v>821</v>
      </c>
      <c r="G5538" t="s">
        <v>25</v>
      </c>
      <c r="H5538" t="s">
        <v>26</v>
      </c>
      <c r="I5538" t="s">
        <v>1623</v>
      </c>
      <c r="J5538" t="s">
        <v>36</v>
      </c>
      <c r="K5538" t="s">
        <v>53</v>
      </c>
      <c r="L5538" s="2">
        <f t="shared" si="861"/>
        <v>9.8027999999999995</v>
      </c>
      <c r="M5538" s="2">
        <f t="shared" si="862"/>
        <v>11.67</v>
      </c>
      <c r="N5538" s="2">
        <f t="shared" si="868"/>
        <v>1.8672000000000004</v>
      </c>
      <c r="O5538" s="2">
        <f t="shared" si="863"/>
        <v>5.6016000000000012</v>
      </c>
      <c r="P5538" s="2">
        <f t="shared" si="864"/>
        <v>35.01</v>
      </c>
      <c r="Q5538" s="2">
        <f t="shared" si="865"/>
        <v>16.000000000000004</v>
      </c>
      <c r="R5538">
        <v>3</v>
      </c>
      <c r="S5538">
        <v>0</v>
      </c>
      <c r="T5538" s="2">
        <v>11.67</v>
      </c>
      <c r="U5538" s="3">
        <v>5.6015999999999995</v>
      </c>
      <c r="V5538" s="4">
        <f t="shared" si="869"/>
        <v>16</v>
      </c>
      <c r="W5538" s="2">
        <f t="shared" si="866"/>
        <v>35.01</v>
      </c>
    </row>
    <row r="5539" spans="1:23" x14ac:dyDescent="0.25">
      <c r="A5539">
        <f t="shared" si="867"/>
        <v>2016</v>
      </c>
      <c r="B5539" s="1">
        <v>42527</v>
      </c>
      <c r="C5539" s="1">
        <v>42528</v>
      </c>
      <c r="D5539" s="1" t="str">
        <f t="shared" si="860"/>
        <v>Jun</v>
      </c>
      <c r="E5539" t="s">
        <v>98</v>
      </c>
      <c r="F5539" t="s">
        <v>821</v>
      </c>
      <c r="G5539" t="s">
        <v>25</v>
      </c>
      <c r="H5539" t="s">
        <v>26</v>
      </c>
      <c r="I5539" t="s">
        <v>2220</v>
      </c>
      <c r="J5539" t="s">
        <v>36</v>
      </c>
      <c r="K5539" t="s">
        <v>60</v>
      </c>
      <c r="L5539" s="2">
        <f t="shared" si="861"/>
        <v>9.8496000000000006</v>
      </c>
      <c r="M5539" s="2">
        <f t="shared" si="862"/>
        <v>12.96</v>
      </c>
      <c r="N5539" s="2">
        <f t="shared" si="868"/>
        <v>3.1104000000000003</v>
      </c>
      <c r="O5539" s="2">
        <f t="shared" si="863"/>
        <v>6.2208000000000006</v>
      </c>
      <c r="P5539" s="2">
        <f t="shared" si="864"/>
        <v>25.92</v>
      </c>
      <c r="Q5539" s="2">
        <f t="shared" si="865"/>
        <v>24.000000000000004</v>
      </c>
      <c r="R5539">
        <v>2</v>
      </c>
      <c r="S5539">
        <v>0</v>
      </c>
      <c r="T5539" s="2">
        <v>12.96</v>
      </c>
      <c r="U5539" s="3">
        <v>6.2208000000000006</v>
      </c>
      <c r="V5539" s="4">
        <f t="shared" si="869"/>
        <v>24.000000000000004</v>
      </c>
      <c r="W5539" s="2">
        <f t="shared" si="866"/>
        <v>25.92</v>
      </c>
    </row>
    <row r="5540" spans="1:23" x14ac:dyDescent="0.25">
      <c r="A5540">
        <f t="shared" si="867"/>
        <v>2015</v>
      </c>
      <c r="B5540" s="1">
        <v>42107</v>
      </c>
      <c r="C5540" s="1">
        <v>42114</v>
      </c>
      <c r="D5540" s="1" t="str">
        <f t="shared" si="860"/>
        <v>Apr</v>
      </c>
      <c r="E5540" t="s">
        <v>38</v>
      </c>
      <c r="F5540" t="s">
        <v>687</v>
      </c>
      <c r="G5540" t="s">
        <v>25</v>
      </c>
      <c r="H5540" t="s">
        <v>65</v>
      </c>
      <c r="I5540" t="s">
        <v>1083</v>
      </c>
      <c r="J5540" t="s">
        <v>36</v>
      </c>
      <c r="K5540" t="s">
        <v>53</v>
      </c>
      <c r="L5540" s="2">
        <f t="shared" si="861"/>
        <v>14.757400000000001</v>
      </c>
      <c r="M5540" s="2">
        <f t="shared" si="862"/>
        <v>17.43</v>
      </c>
      <c r="N5540" s="2">
        <f t="shared" si="868"/>
        <v>2.6725999999999992</v>
      </c>
      <c r="O5540" s="2">
        <f t="shared" si="863"/>
        <v>8.0177999999999976</v>
      </c>
      <c r="P5540" s="2">
        <f t="shared" si="864"/>
        <v>52.29</v>
      </c>
      <c r="Q5540" s="2">
        <f t="shared" si="865"/>
        <v>15.333333333333329</v>
      </c>
      <c r="R5540">
        <v>3</v>
      </c>
      <c r="S5540">
        <v>0</v>
      </c>
      <c r="T5540" s="2">
        <v>17.43</v>
      </c>
      <c r="U5540" s="3">
        <v>8.0177999999999994</v>
      </c>
      <c r="V5540" s="4">
        <f t="shared" si="869"/>
        <v>15.333333333333332</v>
      </c>
      <c r="W5540" s="2">
        <f t="shared" si="866"/>
        <v>52.29</v>
      </c>
    </row>
    <row r="5541" spans="1:23" x14ac:dyDescent="0.25">
      <c r="A5541">
        <f t="shared" si="867"/>
        <v>2017</v>
      </c>
      <c r="B5541" s="1">
        <v>42877</v>
      </c>
      <c r="C5541" s="1">
        <v>42881</v>
      </c>
      <c r="D5541" s="1" t="str">
        <f t="shared" si="860"/>
        <v>May</v>
      </c>
      <c r="E5541" t="s">
        <v>38</v>
      </c>
      <c r="F5541" t="s">
        <v>341</v>
      </c>
      <c r="G5541" t="s">
        <v>25</v>
      </c>
      <c r="H5541" t="s">
        <v>65</v>
      </c>
      <c r="I5541" t="s">
        <v>153</v>
      </c>
      <c r="J5541" t="s">
        <v>28</v>
      </c>
      <c r="K5541" t="s">
        <v>31</v>
      </c>
      <c r="L5541" s="2">
        <f t="shared" si="861"/>
        <v>209.28389999999999</v>
      </c>
      <c r="M5541" s="2">
        <f t="shared" si="862"/>
        <v>181.68599999999998</v>
      </c>
      <c r="N5541" s="2">
        <f t="shared" si="868"/>
        <v>-27.59790000000001</v>
      </c>
      <c r="O5541" s="2">
        <f t="shared" si="863"/>
        <v>-55.19580000000002</v>
      </c>
      <c r="P5541" s="2">
        <f t="shared" si="864"/>
        <v>363.37199999999996</v>
      </c>
      <c r="Q5541" s="2">
        <f t="shared" si="865"/>
        <v>-15.189888048611348</v>
      </c>
      <c r="R5541">
        <v>2</v>
      </c>
      <c r="S5541">
        <v>0.3</v>
      </c>
      <c r="T5541" s="2">
        <v>181.98599999999999</v>
      </c>
      <c r="U5541" s="3">
        <v>-54.595799999999997</v>
      </c>
      <c r="V5541" s="4">
        <f t="shared" si="869"/>
        <v>-15</v>
      </c>
      <c r="W5541" s="2">
        <f t="shared" si="866"/>
        <v>363.97199999999998</v>
      </c>
    </row>
    <row r="5542" spans="1:23" x14ac:dyDescent="0.25">
      <c r="A5542">
        <f t="shared" si="867"/>
        <v>2017</v>
      </c>
      <c r="B5542" s="1">
        <v>42877</v>
      </c>
      <c r="C5542" s="1">
        <v>42881</v>
      </c>
      <c r="D5542" s="1" t="str">
        <f t="shared" si="860"/>
        <v>May</v>
      </c>
      <c r="E5542" t="s">
        <v>38</v>
      </c>
      <c r="F5542" t="s">
        <v>341</v>
      </c>
      <c r="G5542" t="s">
        <v>25</v>
      </c>
      <c r="H5542" t="s">
        <v>65</v>
      </c>
      <c r="I5542" t="s">
        <v>232</v>
      </c>
      <c r="J5542" t="s">
        <v>36</v>
      </c>
      <c r="K5542" t="s">
        <v>53</v>
      </c>
      <c r="L5542" s="2">
        <f t="shared" si="861"/>
        <v>2.9053999999999998</v>
      </c>
      <c r="M5542" s="2">
        <f t="shared" si="862"/>
        <v>0.79199999999999959</v>
      </c>
      <c r="N5542" s="2">
        <f t="shared" si="868"/>
        <v>-2.1134000000000004</v>
      </c>
      <c r="O5542" s="2">
        <f t="shared" si="863"/>
        <v>-4.2268000000000008</v>
      </c>
      <c r="P5542" s="2">
        <f t="shared" si="864"/>
        <v>1.5839999999999992</v>
      </c>
      <c r="Q5542" s="2">
        <f t="shared" si="865"/>
        <v>-266.84343434343452</v>
      </c>
      <c r="R5542">
        <v>2</v>
      </c>
      <c r="S5542">
        <v>0.8</v>
      </c>
      <c r="T5542" s="2">
        <v>1.5919999999999996</v>
      </c>
      <c r="U5542" s="3">
        <v>-2.6268000000000002</v>
      </c>
      <c r="V5542" s="4">
        <f t="shared" si="869"/>
        <v>-82.500000000000028</v>
      </c>
      <c r="W5542" s="2">
        <f t="shared" si="866"/>
        <v>3.1839999999999993</v>
      </c>
    </row>
    <row r="5543" spans="1:23" x14ac:dyDescent="0.25">
      <c r="A5543">
        <f t="shared" si="867"/>
        <v>2017</v>
      </c>
      <c r="B5543" s="1">
        <v>42877</v>
      </c>
      <c r="C5543" s="1">
        <v>42881</v>
      </c>
      <c r="D5543" s="1" t="str">
        <f t="shared" si="860"/>
        <v>May</v>
      </c>
      <c r="E5543" t="s">
        <v>38</v>
      </c>
      <c r="F5543" t="s">
        <v>341</v>
      </c>
      <c r="G5543" t="s">
        <v>25</v>
      </c>
      <c r="H5543" t="s">
        <v>65</v>
      </c>
      <c r="I5543" t="s">
        <v>1025</v>
      </c>
      <c r="J5543" t="s">
        <v>36</v>
      </c>
      <c r="K5543" t="s">
        <v>247</v>
      </c>
      <c r="L5543" s="2">
        <f t="shared" si="861"/>
        <v>21.506100000000004</v>
      </c>
      <c r="M5543" s="2">
        <f t="shared" si="862"/>
        <v>22.144000000000002</v>
      </c>
      <c r="N5543" s="2">
        <f t="shared" si="868"/>
        <v>0.63789999999999836</v>
      </c>
      <c r="O5543" s="2">
        <f t="shared" si="863"/>
        <v>1.9136999999999951</v>
      </c>
      <c r="P5543" s="2">
        <f t="shared" si="864"/>
        <v>66.432000000000002</v>
      </c>
      <c r="Q5543" s="2">
        <f t="shared" si="865"/>
        <v>2.8806900289017263</v>
      </c>
      <c r="R5543">
        <v>3</v>
      </c>
      <c r="S5543">
        <v>0.2</v>
      </c>
      <c r="T5543" s="2">
        <v>22.344000000000001</v>
      </c>
      <c r="U5543" s="3">
        <v>2.5136999999999983</v>
      </c>
      <c r="V5543" s="4">
        <f t="shared" si="869"/>
        <v>3.7499999999999969</v>
      </c>
      <c r="W5543" s="2">
        <f t="shared" si="866"/>
        <v>67.032000000000011</v>
      </c>
    </row>
    <row r="5544" spans="1:23" x14ac:dyDescent="0.25">
      <c r="A5544">
        <f t="shared" si="867"/>
        <v>2016</v>
      </c>
      <c r="B5544" s="1">
        <v>42723</v>
      </c>
      <c r="C5544" s="1">
        <v>42729</v>
      </c>
      <c r="D5544" s="1" t="str">
        <f t="shared" si="860"/>
        <v>Dec</v>
      </c>
      <c r="E5544" t="s">
        <v>38</v>
      </c>
      <c r="F5544" t="s">
        <v>111</v>
      </c>
      <c r="G5544" t="s">
        <v>33</v>
      </c>
      <c r="H5544" t="s">
        <v>34</v>
      </c>
      <c r="I5544" t="s">
        <v>2566</v>
      </c>
      <c r="J5544" t="s">
        <v>28</v>
      </c>
      <c r="K5544" t="s">
        <v>41</v>
      </c>
      <c r="L5544" s="2">
        <f t="shared" si="861"/>
        <v>492.44760000000002</v>
      </c>
      <c r="M5544" s="2">
        <f t="shared" si="862"/>
        <v>455.47</v>
      </c>
      <c r="N5544" s="2">
        <f t="shared" si="868"/>
        <v>-36.977599999999995</v>
      </c>
      <c r="O5544" s="2">
        <f t="shared" si="863"/>
        <v>-221.86559999999997</v>
      </c>
      <c r="P5544" s="2">
        <f t="shared" si="864"/>
        <v>2732.82</v>
      </c>
      <c r="Q5544" s="2">
        <f t="shared" si="865"/>
        <v>-8.118558851296461</v>
      </c>
      <c r="R5544">
        <v>6</v>
      </c>
      <c r="S5544">
        <v>0.5</v>
      </c>
      <c r="T5544" s="2">
        <v>455.97</v>
      </c>
      <c r="U5544" s="3">
        <v>-218.86559999999997</v>
      </c>
      <c r="V5544" s="4">
        <f t="shared" si="869"/>
        <v>-7.9999999999999991</v>
      </c>
      <c r="W5544" s="2">
        <f t="shared" si="866"/>
        <v>2735.82</v>
      </c>
    </row>
    <row r="5545" spans="1:23" x14ac:dyDescent="0.25">
      <c r="A5545">
        <f t="shared" si="867"/>
        <v>2016</v>
      </c>
      <c r="B5545" s="1">
        <v>42723</v>
      </c>
      <c r="C5545" s="1">
        <v>42729</v>
      </c>
      <c r="D5545" s="1" t="str">
        <f t="shared" si="860"/>
        <v>Dec</v>
      </c>
      <c r="E5545" t="s">
        <v>38</v>
      </c>
      <c r="F5545" t="s">
        <v>111</v>
      </c>
      <c r="G5545" t="s">
        <v>33</v>
      </c>
      <c r="H5545" t="s">
        <v>34</v>
      </c>
      <c r="I5545" t="s">
        <v>2182</v>
      </c>
      <c r="J5545" t="s">
        <v>36</v>
      </c>
      <c r="K5545" t="s">
        <v>53</v>
      </c>
      <c r="L5545" s="2">
        <f t="shared" si="861"/>
        <v>11.716000000000001</v>
      </c>
      <c r="M5545" s="2">
        <f t="shared" si="862"/>
        <v>9.740000000000002</v>
      </c>
      <c r="N5545" s="2">
        <f t="shared" si="868"/>
        <v>-1.9759999999999991</v>
      </c>
      <c r="O5545" s="2">
        <f t="shared" si="863"/>
        <v>-11.855999999999995</v>
      </c>
      <c r="P5545" s="2">
        <f t="shared" si="864"/>
        <v>58.440000000000012</v>
      </c>
      <c r="Q5545" s="2">
        <f t="shared" si="865"/>
        <v>-20.287474332648859</v>
      </c>
      <c r="R5545">
        <v>6</v>
      </c>
      <c r="S5545">
        <v>0.7</v>
      </c>
      <c r="T5545" s="2">
        <v>10.440000000000001</v>
      </c>
      <c r="U5545" s="3">
        <v>-7.6559999999999988</v>
      </c>
      <c r="V5545" s="4">
        <f t="shared" si="869"/>
        <v>-12.22222222222222</v>
      </c>
      <c r="W5545" s="2">
        <f t="shared" si="866"/>
        <v>62.640000000000008</v>
      </c>
    </row>
    <row r="5546" spans="1:23" x14ac:dyDescent="0.25">
      <c r="A5546">
        <f t="shared" si="867"/>
        <v>2016</v>
      </c>
      <c r="B5546" s="1">
        <v>42723</v>
      </c>
      <c r="C5546" s="1">
        <v>42729</v>
      </c>
      <c r="D5546" s="1" t="str">
        <f t="shared" si="860"/>
        <v>Dec</v>
      </c>
      <c r="E5546" t="s">
        <v>38</v>
      </c>
      <c r="F5546" t="s">
        <v>111</v>
      </c>
      <c r="G5546" t="s">
        <v>33</v>
      </c>
      <c r="H5546" t="s">
        <v>34</v>
      </c>
      <c r="I5546" t="s">
        <v>829</v>
      </c>
      <c r="J5546" t="s">
        <v>36</v>
      </c>
      <c r="K5546" t="s">
        <v>53</v>
      </c>
      <c r="L5546" s="2">
        <f t="shared" si="861"/>
        <v>7.2995999999999999</v>
      </c>
      <c r="M5546" s="2">
        <f t="shared" si="862"/>
        <v>4.5140000000000002</v>
      </c>
      <c r="N5546" s="2">
        <f t="shared" si="868"/>
        <v>-2.7855999999999996</v>
      </c>
      <c r="O5546" s="2">
        <f t="shared" si="863"/>
        <v>-5.5711999999999993</v>
      </c>
      <c r="P5546" s="2">
        <f t="shared" si="864"/>
        <v>9.0280000000000005</v>
      </c>
      <c r="Q5546" s="2">
        <f t="shared" si="865"/>
        <v>-61.710234824988909</v>
      </c>
      <c r="R5546">
        <v>2</v>
      </c>
      <c r="S5546">
        <v>0.7</v>
      </c>
      <c r="T5546" s="2">
        <v>5.2140000000000004</v>
      </c>
      <c r="U5546" s="3">
        <v>-4.1711999999999989</v>
      </c>
      <c r="V5546" s="4">
        <f t="shared" si="869"/>
        <v>-39.999999999999986</v>
      </c>
      <c r="W5546" s="2">
        <f t="shared" si="866"/>
        <v>10.428000000000001</v>
      </c>
    </row>
    <row r="5547" spans="1:23" x14ac:dyDescent="0.25">
      <c r="A5547">
        <f t="shared" si="867"/>
        <v>2017</v>
      </c>
      <c r="B5547" s="1">
        <v>43000</v>
      </c>
      <c r="C5547" s="1">
        <v>43004</v>
      </c>
      <c r="D5547" s="1" t="str">
        <f t="shared" si="860"/>
        <v>Sep</v>
      </c>
      <c r="E5547" t="s">
        <v>38</v>
      </c>
      <c r="F5547" t="s">
        <v>1464</v>
      </c>
      <c r="G5547" t="s">
        <v>64</v>
      </c>
      <c r="H5547" t="s">
        <v>80</v>
      </c>
      <c r="I5547" t="s">
        <v>268</v>
      </c>
      <c r="J5547" t="s">
        <v>36</v>
      </c>
      <c r="K5547" t="s">
        <v>43</v>
      </c>
      <c r="L5547" s="2">
        <f t="shared" si="861"/>
        <v>63.895200000000003</v>
      </c>
      <c r="M5547" s="2">
        <f t="shared" si="862"/>
        <v>67.400000000000006</v>
      </c>
      <c r="N5547" s="2">
        <f t="shared" si="868"/>
        <v>3.504800000000003</v>
      </c>
      <c r="O5547" s="2">
        <f t="shared" si="863"/>
        <v>17.524000000000015</v>
      </c>
      <c r="P5547" s="2">
        <f t="shared" si="864"/>
        <v>337</v>
      </c>
      <c r="Q5547" s="2">
        <f t="shared" si="865"/>
        <v>5.2000000000000046</v>
      </c>
      <c r="R5547">
        <v>5</v>
      </c>
      <c r="S5547">
        <v>0</v>
      </c>
      <c r="T5547" s="2">
        <v>67.400000000000006</v>
      </c>
      <c r="U5547" s="3">
        <v>17.523999999999997</v>
      </c>
      <c r="V5547" s="4">
        <f t="shared" si="869"/>
        <v>5.1999999999999993</v>
      </c>
      <c r="W5547" s="2">
        <f t="shared" si="866"/>
        <v>337</v>
      </c>
    </row>
    <row r="5548" spans="1:23" x14ac:dyDescent="0.25">
      <c r="A5548">
        <f t="shared" si="867"/>
        <v>2017</v>
      </c>
      <c r="B5548" s="1">
        <v>42985</v>
      </c>
      <c r="C5548" s="1">
        <v>42986</v>
      </c>
      <c r="D5548" s="1" t="str">
        <f t="shared" si="860"/>
        <v>Sep</v>
      </c>
      <c r="E5548" t="s">
        <v>98</v>
      </c>
      <c r="F5548" t="s">
        <v>1931</v>
      </c>
      <c r="G5548" t="s">
        <v>25</v>
      </c>
      <c r="H5548" t="s">
        <v>34</v>
      </c>
      <c r="I5548" t="s">
        <v>2377</v>
      </c>
      <c r="J5548" t="s">
        <v>28</v>
      </c>
      <c r="K5548" t="s">
        <v>46</v>
      </c>
      <c r="L5548" s="2">
        <f t="shared" si="861"/>
        <v>19.8764</v>
      </c>
      <c r="M5548" s="2">
        <f t="shared" si="862"/>
        <v>25.16</v>
      </c>
      <c r="N5548" s="2">
        <f t="shared" si="868"/>
        <v>5.2835999999999999</v>
      </c>
      <c r="O5548" s="2">
        <f t="shared" si="863"/>
        <v>10.5672</v>
      </c>
      <c r="P5548" s="2">
        <f t="shared" si="864"/>
        <v>50.32</v>
      </c>
      <c r="Q5548" s="2">
        <f t="shared" si="865"/>
        <v>21</v>
      </c>
      <c r="R5548">
        <v>2</v>
      </c>
      <c r="S5548">
        <v>0</v>
      </c>
      <c r="T5548" s="2">
        <v>25.16</v>
      </c>
      <c r="U5548" s="3">
        <v>10.567200000000001</v>
      </c>
      <c r="V5548" s="4">
        <f t="shared" si="869"/>
        <v>21.000000000000004</v>
      </c>
      <c r="W5548" s="2">
        <f t="shared" si="866"/>
        <v>50.32</v>
      </c>
    </row>
    <row r="5549" spans="1:23" x14ac:dyDescent="0.25">
      <c r="A5549">
        <f t="shared" si="867"/>
        <v>2017</v>
      </c>
      <c r="B5549" s="1">
        <v>42985</v>
      </c>
      <c r="C5549" s="1">
        <v>42986</v>
      </c>
      <c r="D5549" s="1" t="str">
        <f t="shared" si="860"/>
        <v>Sep</v>
      </c>
      <c r="E5549" t="s">
        <v>98</v>
      </c>
      <c r="F5549" t="s">
        <v>1931</v>
      </c>
      <c r="G5549" t="s">
        <v>25</v>
      </c>
      <c r="H5549" t="s">
        <v>34</v>
      </c>
      <c r="I5549" t="s">
        <v>1886</v>
      </c>
      <c r="J5549" t="s">
        <v>50</v>
      </c>
      <c r="K5549" t="s">
        <v>51</v>
      </c>
      <c r="L5549" s="2">
        <f t="shared" si="861"/>
        <v>114.69500000000001</v>
      </c>
      <c r="M5549" s="2">
        <f t="shared" si="862"/>
        <v>126.36</v>
      </c>
      <c r="N5549" s="2">
        <f t="shared" si="868"/>
        <v>11.664999999999992</v>
      </c>
      <c r="O5549" s="2">
        <f t="shared" si="863"/>
        <v>46.659999999999968</v>
      </c>
      <c r="P5549" s="2">
        <f t="shared" si="864"/>
        <v>505.44</v>
      </c>
      <c r="Q5549" s="2">
        <f t="shared" si="865"/>
        <v>9.2315606204495033</v>
      </c>
      <c r="R5549">
        <v>4</v>
      </c>
      <c r="S5549">
        <v>0.2</v>
      </c>
      <c r="T5549" s="2">
        <v>126.56</v>
      </c>
      <c r="U5549" s="3">
        <v>47.459999999999994</v>
      </c>
      <c r="V5549" s="4">
        <f t="shared" si="869"/>
        <v>9.3749999999999982</v>
      </c>
      <c r="W5549" s="2">
        <f t="shared" si="866"/>
        <v>506.24</v>
      </c>
    </row>
    <row r="5550" spans="1:23" x14ac:dyDescent="0.25">
      <c r="A5550">
        <f t="shared" si="867"/>
        <v>2014</v>
      </c>
      <c r="B5550" s="1">
        <v>41971</v>
      </c>
      <c r="C5550" s="1">
        <v>41974</v>
      </c>
      <c r="D5550" s="1" t="str">
        <f t="shared" si="860"/>
        <v>Nov</v>
      </c>
      <c r="E5550" t="s">
        <v>98</v>
      </c>
      <c r="F5550" t="s">
        <v>1592</v>
      </c>
      <c r="G5550" t="s">
        <v>25</v>
      </c>
      <c r="H5550" t="s">
        <v>34</v>
      </c>
      <c r="I5550" t="s">
        <v>1423</v>
      </c>
      <c r="J5550" t="s">
        <v>36</v>
      </c>
      <c r="K5550" t="s">
        <v>55</v>
      </c>
      <c r="L5550" s="2">
        <f t="shared" si="861"/>
        <v>39.748800000000003</v>
      </c>
      <c r="M5550" s="2">
        <f t="shared" si="862"/>
        <v>43.68</v>
      </c>
      <c r="N5550" s="2">
        <f t="shared" si="868"/>
        <v>3.9311999999999969</v>
      </c>
      <c r="O5550" s="2">
        <f t="shared" si="863"/>
        <v>11.793599999999991</v>
      </c>
      <c r="P5550" s="2">
        <f t="shared" si="864"/>
        <v>131.04</v>
      </c>
      <c r="Q5550" s="2">
        <f t="shared" si="865"/>
        <v>8.9999999999999947</v>
      </c>
      <c r="R5550">
        <v>3</v>
      </c>
      <c r="S5550">
        <v>0</v>
      </c>
      <c r="T5550" s="2">
        <v>43.68</v>
      </c>
      <c r="U5550" s="3">
        <v>11.793600000000001</v>
      </c>
      <c r="V5550" s="4">
        <f t="shared" si="869"/>
        <v>9.0000000000000018</v>
      </c>
      <c r="W5550" s="2">
        <f t="shared" si="866"/>
        <v>131.04</v>
      </c>
    </row>
    <row r="5551" spans="1:23" x14ac:dyDescent="0.25">
      <c r="A5551">
        <f t="shared" si="867"/>
        <v>2014</v>
      </c>
      <c r="B5551" s="1">
        <v>41971</v>
      </c>
      <c r="C5551" s="1">
        <v>41974</v>
      </c>
      <c r="D5551" s="1" t="str">
        <f t="shared" si="860"/>
        <v>Nov</v>
      </c>
      <c r="E5551" t="s">
        <v>98</v>
      </c>
      <c r="F5551" t="s">
        <v>1592</v>
      </c>
      <c r="G5551" t="s">
        <v>25</v>
      </c>
      <c r="H5551" t="s">
        <v>34</v>
      </c>
      <c r="I5551" t="s">
        <v>1247</v>
      </c>
      <c r="J5551" t="s">
        <v>50</v>
      </c>
      <c r="K5551" t="s">
        <v>86</v>
      </c>
      <c r="L5551" s="2">
        <f t="shared" si="861"/>
        <v>134.93249999999998</v>
      </c>
      <c r="M5551" s="2">
        <f t="shared" si="862"/>
        <v>139.92999999999998</v>
      </c>
      <c r="N5551" s="2">
        <f t="shared" si="868"/>
        <v>4.9975000000000023</v>
      </c>
      <c r="O5551" s="2">
        <f t="shared" si="863"/>
        <v>34.982500000000016</v>
      </c>
      <c r="P5551" s="2">
        <f t="shared" si="864"/>
        <v>979.50999999999988</v>
      </c>
      <c r="Q5551" s="2">
        <f t="shared" si="865"/>
        <v>3.5714285714285734</v>
      </c>
      <c r="R5551">
        <v>7</v>
      </c>
      <c r="S5551">
        <v>0</v>
      </c>
      <c r="T5551" s="2">
        <v>139.92999999999998</v>
      </c>
      <c r="U5551" s="3">
        <v>34.982499999999987</v>
      </c>
      <c r="V5551" s="4">
        <f t="shared" si="869"/>
        <v>3.5714285714285707</v>
      </c>
      <c r="W5551" s="2">
        <f t="shared" si="866"/>
        <v>979.50999999999988</v>
      </c>
    </row>
    <row r="5552" spans="1:23" x14ac:dyDescent="0.25">
      <c r="A5552">
        <f t="shared" si="867"/>
        <v>2014</v>
      </c>
      <c r="B5552" s="1">
        <v>41955</v>
      </c>
      <c r="C5552" s="1">
        <v>41959</v>
      </c>
      <c r="D5552" s="1" t="str">
        <f t="shared" si="860"/>
        <v>Nov</v>
      </c>
      <c r="E5552" t="s">
        <v>38</v>
      </c>
      <c r="F5552" t="s">
        <v>2327</v>
      </c>
      <c r="G5552" t="s">
        <v>33</v>
      </c>
      <c r="H5552" t="s">
        <v>65</v>
      </c>
      <c r="I5552" t="s">
        <v>2115</v>
      </c>
      <c r="J5552" t="s">
        <v>36</v>
      </c>
      <c r="K5552" t="s">
        <v>48</v>
      </c>
      <c r="L5552" s="2">
        <f t="shared" si="861"/>
        <v>2.3380000000000005</v>
      </c>
      <c r="M5552" s="2">
        <f t="shared" si="862"/>
        <v>2.472</v>
      </c>
      <c r="N5552" s="2">
        <f t="shared" si="868"/>
        <v>0.13399999999999945</v>
      </c>
      <c r="O5552" s="2">
        <f t="shared" si="863"/>
        <v>0.13399999999999945</v>
      </c>
      <c r="P5552" s="2">
        <f t="shared" si="864"/>
        <v>2.472</v>
      </c>
      <c r="Q5552" s="2">
        <f t="shared" si="865"/>
        <v>5.4207119741100103</v>
      </c>
      <c r="R5552">
        <v>1</v>
      </c>
      <c r="S5552">
        <v>0.2</v>
      </c>
      <c r="T5552" s="2">
        <v>2.6720000000000002</v>
      </c>
      <c r="U5552" s="3">
        <v>0.33399999999999974</v>
      </c>
      <c r="V5552" s="4">
        <f t="shared" si="869"/>
        <v>12.499999999999991</v>
      </c>
      <c r="W5552" s="2">
        <f t="shared" si="866"/>
        <v>2.6720000000000002</v>
      </c>
    </row>
    <row r="5553" spans="1:23" x14ac:dyDescent="0.25">
      <c r="A5553">
        <f t="shared" si="867"/>
        <v>2014</v>
      </c>
      <c r="B5553" s="1">
        <v>41955</v>
      </c>
      <c r="C5553" s="1">
        <v>41959</v>
      </c>
      <c r="D5553" s="1" t="str">
        <f t="shared" si="860"/>
        <v>Nov</v>
      </c>
      <c r="E5553" t="s">
        <v>38</v>
      </c>
      <c r="F5553" t="s">
        <v>2327</v>
      </c>
      <c r="G5553" t="s">
        <v>33</v>
      </c>
      <c r="H5553" t="s">
        <v>65</v>
      </c>
      <c r="I5553" t="s">
        <v>2337</v>
      </c>
      <c r="J5553" t="s">
        <v>36</v>
      </c>
      <c r="K5553" t="s">
        <v>247</v>
      </c>
      <c r="L5553" s="2">
        <f t="shared" si="861"/>
        <v>17.176500000000004</v>
      </c>
      <c r="M5553" s="2">
        <f t="shared" si="862"/>
        <v>16.456000000000003</v>
      </c>
      <c r="N5553" s="2">
        <f t="shared" si="868"/>
        <v>-0.72050000000000125</v>
      </c>
      <c r="O5553" s="2">
        <f t="shared" si="863"/>
        <v>-4.3230000000000075</v>
      </c>
      <c r="P5553" s="2">
        <f t="shared" si="864"/>
        <v>98.736000000000018</v>
      </c>
      <c r="Q5553" s="2">
        <f t="shared" si="865"/>
        <v>-4.3783422459893115</v>
      </c>
      <c r="R5553">
        <v>6</v>
      </c>
      <c r="S5553">
        <v>0.2</v>
      </c>
      <c r="T5553" s="2">
        <v>16.656000000000002</v>
      </c>
      <c r="U5553" s="3">
        <v>-3.123000000000002</v>
      </c>
      <c r="V5553" s="4">
        <f t="shared" si="869"/>
        <v>-3.1250000000000022</v>
      </c>
      <c r="W5553" s="2">
        <f t="shared" si="866"/>
        <v>99.936000000000007</v>
      </c>
    </row>
    <row r="5554" spans="1:23" x14ac:dyDescent="0.25">
      <c r="A5554">
        <f t="shared" si="867"/>
        <v>2014</v>
      </c>
      <c r="B5554" s="1">
        <v>41955</v>
      </c>
      <c r="C5554" s="1">
        <v>41959</v>
      </c>
      <c r="D5554" s="1" t="str">
        <f t="shared" si="860"/>
        <v>Nov</v>
      </c>
      <c r="E5554" t="s">
        <v>38</v>
      </c>
      <c r="F5554" t="s">
        <v>2327</v>
      </c>
      <c r="G5554" t="s">
        <v>33</v>
      </c>
      <c r="H5554" t="s">
        <v>65</v>
      </c>
      <c r="I5554" t="s">
        <v>375</v>
      </c>
      <c r="J5554" t="s">
        <v>50</v>
      </c>
      <c r="K5554" t="s">
        <v>86</v>
      </c>
      <c r="L5554" s="2">
        <f t="shared" si="861"/>
        <v>72.554700000000011</v>
      </c>
      <c r="M5554" s="2">
        <f t="shared" si="862"/>
        <v>79.312000000000012</v>
      </c>
      <c r="N5554" s="2">
        <f t="shared" si="868"/>
        <v>6.7573000000000008</v>
      </c>
      <c r="O5554" s="2">
        <f t="shared" si="863"/>
        <v>20.271900000000002</v>
      </c>
      <c r="P5554" s="2">
        <f t="shared" si="864"/>
        <v>237.93600000000004</v>
      </c>
      <c r="Q5554" s="2">
        <f t="shared" si="865"/>
        <v>8.5198961065160379</v>
      </c>
      <c r="R5554">
        <v>3</v>
      </c>
      <c r="S5554">
        <v>0.2</v>
      </c>
      <c r="T5554" s="2">
        <v>79.512000000000015</v>
      </c>
      <c r="U5554" s="3">
        <v>20.8719</v>
      </c>
      <c r="V5554" s="4">
        <f t="shared" si="869"/>
        <v>8.7499999999999982</v>
      </c>
      <c r="W5554" s="2">
        <f t="shared" si="866"/>
        <v>238.53600000000006</v>
      </c>
    </row>
    <row r="5555" spans="1:23" x14ac:dyDescent="0.25">
      <c r="A5555">
        <f t="shared" si="867"/>
        <v>2014</v>
      </c>
      <c r="B5555" s="1">
        <v>41955</v>
      </c>
      <c r="C5555" s="1">
        <v>41959</v>
      </c>
      <c r="D5555" s="1" t="str">
        <f t="shared" si="860"/>
        <v>Nov</v>
      </c>
      <c r="E5555" t="s">
        <v>38</v>
      </c>
      <c r="F5555" t="s">
        <v>2327</v>
      </c>
      <c r="G5555" t="s">
        <v>33</v>
      </c>
      <c r="H5555" t="s">
        <v>65</v>
      </c>
      <c r="I5555" t="s">
        <v>436</v>
      </c>
      <c r="J5555" t="s">
        <v>36</v>
      </c>
      <c r="K5555" t="s">
        <v>60</v>
      </c>
      <c r="L5555" s="2">
        <f t="shared" si="861"/>
        <v>34.473600000000012</v>
      </c>
      <c r="M5555" s="2">
        <f t="shared" si="862"/>
        <v>36.088000000000008</v>
      </c>
      <c r="N5555" s="2">
        <f t="shared" si="868"/>
        <v>1.6143999999999963</v>
      </c>
      <c r="O5555" s="2">
        <f t="shared" si="863"/>
        <v>11.300799999999974</v>
      </c>
      <c r="P5555" s="2">
        <f t="shared" si="864"/>
        <v>252.61600000000004</v>
      </c>
      <c r="Q5555" s="2">
        <f t="shared" si="865"/>
        <v>4.4735091997339724</v>
      </c>
      <c r="R5555">
        <v>7</v>
      </c>
      <c r="S5555">
        <v>0.2</v>
      </c>
      <c r="T5555" s="2">
        <v>36.288000000000011</v>
      </c>
      <c r="U5555" s="3">
        <v>12.700800000000001</v>
      </c>
      <c r="V5555" s="4">
        <f t="shared" si="869"/>
        <v>4.9999999999999991</v>
      </c>
      <c r="W5555" s="2">
        <f t="shared" si="866"/>
        <v>254.01600000000008</v>
      </c>
    </row>
    <row r="5556" spans="1:23" x14ac:dyDescent="0.25">
      <c r="A5556">
        <f t="shared" si="867"/>
        <v>2014</v>
      </c>
      <c r="B5556" s="1">
        <v>41955</v>
      </c>
      <c r="C5556" s="1">
        <v>41959</v>
      </c>
      <c r="D5556" s="1" t="str">
        <f t="shared" si="860"/>
        <v>Nov</v>
      </c>
      <c r="E5556" t="s">
        <v>38</v>
      </c>
      <c r="F5556" t="s">
        <v>2327</v>
      </c>
      <c r="G5556" t="s">
        <v>33</v>
      </c>
      <c r="H5556" t="s">
        <v>65</v>
      </c>
      <c r="I5556" t="s">
        <v>1367</v>
      </c>
      <c r="J5556" t="s">
        <v>28</v>
      </c>
      <c r="K5556" t="s">
        <v>29</v>
      </c>
      <c r="L5556" s="2">
        <f t="shared" si="861"/>
        <v>80.991899999999987</v>
      </c>
      <c r="M5556" s="2">
        <f t="shared" si="862"/>
        <v>67.673199999999994</v>
      </c>
      <c r="N5556" s="2">
        <f t="shared" si="868"/>
        <v>-13.318699999999993</v>
      </c>
      <c r="O5556" s="2">
        <f t="shared" si="863"/>
        <v>-13.318699999999993</v>
      </c>
      <c r="P5556" s="2">
        <f t="shared" si="864"/>
        <v>67.673199999999994</v>
      </c>
      <c r="Q5556" s="2">
        <f t="shared" si="865"/>
        <v>-19.680907656206585</v>
      </c>
      <c r="R5556">
        <v>1</v>
      </c>
      <c r="S5556">
        <v>0.32</v>
      </c>
      <c r="T5556" s="2">
        <v>67.993199999999987</v>
      </c>
      <c r="U5556" s="3">
        <v>-12.998700000000007</v>
      </c>
      <c r="V5556" s="4">
        <f t="shared" si="869"/>
        <v>-19.117647058823543</v>
      </c>
      <c r="W5556" s="2">
        <f t="shared" si="866"/>
        <v>67.993199999999987</v>
      </c>
    </row>
    <row r="5557" spans="1:23" x14ac:dyDescent="0.25">
      <c r="A5557">
        <f t="shared" si="867"/>
        <v>2017</v>
      </c>
      <c r="B5557" s="1">
        <v>43010</v>
      </c>
      <c r="C5557" s="1">
        <v>43014</v>
      </c>
      <c r="D5557" s="1" t="str">
        <f t="shared" si="860"/>
        <v>Oct</v>
      </c>
      <c r="E5557" t="s">
        <v>23</v>
      </c>
      <c r="F5557" t="s">
        <v>1550</v>
      </c>
      <c r="G5557" t="s">
        <v>33</v>
      </c>
      <c r="H5557" t="s">
        <v>26</v>
      </c>
      <c r="I5557" t="s">
        <v>2279</v>
      </c>
      <c r="J5557" t="s">
        <v>28</v>
      </c>
      <c r="K5557" t="s">
        <v>46</v>
      </c>
      <c r="L5557" s="2">
        <f t="shared" si="861"/>
        <v>8.4328000000000003</v>
      </c>
      <c r="M5557" s="2">
        <f t="shared" si="862"/>
        <v>10.16</v>
      </c>
      <c r="N5557" s="2">
        <f t="shared" si="868"/>
        <v>1.7271999999999998</v>
      </c>
      <c r="O5557" s="2">
        <f t="shared" si="863"/>
        <v>3.4543999999999997</v>
      </c>
      <c r="P5557" s="2">
        <f t="shared" si="864"/>
        <v>20.32</v>
      </c>
      <c r="Q5557" s="2">
        <f t="shared" si="865"/>
        <v>17</v>
      </c>
      <c r="R5557">
        <v>2</v>
      </c>
      <c r="S5557">
        <v>0</v>
      </c>
      <c r="T5557" s="2">
        <v>10.16</v>
      </c>
      <c r="U5557" s="3">
        <v>3.4543999999999997</v>
      </c>
      <c r="V5557" s="4">
        <f t="shared" si="869"/>
        <v>17</v>
      </c>
      <c r="W5557" s="2">
        <f t="shared" si="866"/>
        <v>20.32</v>
      </c>
    </row>
    <row r="5558" spans="1:23" x14ac:dyDescent="0.25">
      <c r="A5558">
        <f t="shared" si="867"/>
        <v>2015</v>
      </c>
      <c r="B5558" s="1">
        <v>42352</v>
      </c>
      <c r="C5558" s="1">
        <v>42356</v>
      </c>
      <c r="D5558" s="1" t="str">
        <f t="shared" si="860"/>
        <v>Dec</v>
      </c>
      <c r="E5558" t="s">
        <v>38</v>
      </c>
      <c r="F5558" t="s">
        <v>1527</v>
      </c>
      <c r="G5558" t="s">
        <v>33</v>
      </c>
      <c r="H5558" t="s">
        <v>26</v>
      </c>
      <c r="I5558" t="s">
        <v>2086</v>
      </c>
      <c r="J5558" t="s">
        <v>28</v>
      </c>
      <c r="K5558" t="s">
        <v>46</v>
      </c>
      <c r="L5558" s="2">
        <f t="shared" si="861"/>
        <v>5.1744000000000003</v>
      </c>
      <c r="M5558" s="2">
        <f t="shared" si="862"/>
        <v>6.16</v>
      </c>
      <c r="N5558" s="2">
        <f t="shared" si="868"/>
        <v>0.98559999999999981</v>
      </c>
      <c r="O5558" s="2">
        <f t="shared" si="863"/>
        <v>1.9711999999999996</v>
      </c>
      <c r="P5558" s="2">
        <f t="shared" si="864"/>
        <v>12.32</v>
      </c>
      <c r="Q5558" s="2">
        <f t="shared" si="865"/>
        <v>15.999999999999998</v>
      </c>
      <c r="R5558">
        <v>2</v>
      </c>
      <c r="S5558">
        <v>0</v>
      </c>
      <c r="T5558" s="2">
        <v>6.16</v>
      </c>
      <c r="U5558" s="3">
        <v>1.9711999999999996</v>
      </c>
      <c r="V5558" s="4">
        <f t="shared" si="869"/>
        <v>15.999999999999998</v>
      </c>
      <c r="W5558" s="2">
        <f t="shared" si="866"/>
        <v>12.32</v>
      </c>
    </row>
    <row r="5559" spans="1:23" x14ac:dyDescent="0.25">
      <c r="A5559">
        <f t="shared" si="867"/>
        <v>2015</v>
      </c>
      <c r="B5559" s="1">
        <v>42352</v>
      </c>
      <c r="C5559" s="1">
        <v>42356</v>
      </c>
      <c r="D5559" s="1" t="str">
        <f t="shared" si="860"/>
        <v>Dec</v>
      </c>
      <c r="E5559" t="s">
        <v>38</v>
      </c>
      <c r="F5559" t="s">
        <v>1527</v>
      </c>
      <c r="G5559" t="s">
        <v>33</v>
      </c>
      <c r="H5559" t="s">
        <v>26</v>
      </c>
      <c r="I5559" t="s">
        <v>2206</v>
      </c>
      <c r="J5559" t="s">
        <v>36</v>
      </c>
      <c r="K5559" t="s">
        <v>48</v>
      </c>
      <c r="L5559" s="2">
        <f t="shared" si="861"/>
        <v>48.417999999999992</v>
      </c>
      <c r="M5559" s="2">
        <f t="shared" si="862"/>
        <v>56.3</v>
      </c>
      <c r="N5559" s="2">
        <f t="shared" si="868"/>
        <v>7.882000000000005</v>
      </c>
      <c r="O5559" s="2">
        <f t="shared" si="863"/>
        <v>15.76400000000001</v>
      </c>
      <c r="P5559" s="2">
        <f t="shared" si="864"/>
        <v>112.6</v>
      </c>
      <c r="Q5559" s="2">
        <f t="shared" si="865"/>
        <v>14.000000000000009</v>
      </c>
      <c r="R5559">
        <v>2</v>
      </c>
      <c r="S5559">
        <v>0</v>
      </c>
      <c r="T5559" s="2">
        <v>56.3</v>
      </c>
      <c r="U5559" s="3">
        <v>15.764000000000003</v>
      </c>
      <c r="V5559" s="4">
        <f t="shared" si="869"/>
        <v>14.000000000000004</v>
      </c>
      <c r="W5559" s="2">
        <f t="shared" si="866"/>
        <v>112.6</v>
      </c>
    </row>
    <row r="5560" spans="1:23" x14ac:dyDescent="0.25">
      <c r="A5560">
        <f t="shared" si="867"/>
        <v>2015</v>
      </c>
      <c r="B5560" s="1">
        <v>42344</v>
      </c>
      <c r="C5560" s="1">
        <v>42348</v>
      </c>
      <c r="D5560" s="1" t="str">
        <f t="shared" si="860"/>
        <v>Dec</v>
      </c>
      <c r="E5560" t="s">
        <v>38</v>
      </c>
      <c r="F5560" t="s">
        <v>1899</v>
      </c>
      <c r="G5560" t="s">
        <v>25</v>
      </c>
      <c r="H5560" t="s">
        <v>34</v>
      </c>
      <c r="I5560" t="s">
        <v>2567</v>
      </c>
      <c r="J5560" t="s">
        <v>36</v>
      </c>
      <c r="K5560" t="s">
        <v>60</v>
      </c>
      <c r="L5560" s="2">
        <f t="shared" si="861"/>
        <v>3.3696000000000002</v>
      </c>
      <c r="M5560" s="2">
        <f t="shared" si="862"/>
        <v>6.48</v>
      </c>
      <c r="N5560" s="2">
        <f t="shared" si="868"/>
        <v>3.1104000000000003</v>
      </c>
      <c r="O5560" s="2">
        <f t="shared" si="863"/>
        <v>3.1104000000000003</v>
      </c>
      <c r="P5560" s="2">
        <f t="shared" si="864"/>
        <v>6.48</v>
      </c>
      <c r="Q5560" s="2">
        <f t="shared" si="865"/>
        <v>48.000000000000007</v>
      </c>
      <c r="R5560">
        <v>1</v>
      </c>
      <c r="S5560">
        <v>0</v>
      </c>
      <c r="T5560" s="2">
        <v>6.48</v>
      </c>
      <c r="U5560" s="3">
        <v>3.1104000000000003</v>
      </c>
      <c r="V5560" s="4">
        <f t="shared" si="869"/>
        <v>48.000000000000007</v>
      </c>
      <c r="W5560" s="2">
        <f t="shared" si="866"/>
        <v>6.48</v>
      </c>
    </row>
    <row r="5561" spans="1:23" x14ac:dyDescent="0.25">
      <c r="A5561">
        <f t="shared" si="867"/>
        <v>2015</v>
      </c>
      <c r="B5561" s="1">
        <v>42344</v>
      </c>
      <c r="C5561" s="1">
        <v>42348</v>
      </c>
      <c r="D5561" s="1" t="str">
        <f t="shared" si="860"/>
        <v>Dec</v>
      </c>
      <c r="E5561" t="s">
        <v>38</v>
      </c>
      <c r="F5561" t="s">
        <v>1899</v>
      </c>
      <c r="G5561" t="s">
        <v>25</v>
      </c>
      <c r="H5561" t="s">
        <v>34</v>
      </c>
      <c r="I5561" t="s">
        <v>1869</v>
      </c>
      <c r="J5561" t="s">
        <v>36</v>
      </c>
      <c r="K5561" t="s">
        <v>43</v>
      </c>
      <c r="L5561" s="2">
        <f t="shared" si="861"/>
        <v>1278.1194</v>
      </c>
      <c r="M5561" s="2">
        <f t="shared" si="862"/>
        <v>1325.8500000000001</v>
      </c>
      <c r="N5561" s="2">
        <f t="shared" si="868"/>
        <v>47.730600000000095</v>
      </c>
      <c r="O5561" s="2">
        <f t="shared" si="863"/>
        <v>238.65300000000047</v>
      </c>
      <c r="P5561" s="2">
        <f t="shared" si="864"/>
        <v>6629.2500000000009</v>
      </c>
      <c r="Q5561" s="2">
        <f t="shared" si="865"/>
        <v>3.6000000000000068</v>
      </c>
      <c r="R5561">
        <v>5</v>
      </c>
      <c r="S5561">
        <v>0</v>
      </c>
      <c r="T5561" s="2">
        <v>1325.8500000000001</v>
      </c>
      <c r="U5561" s="3">
        <v>238.65299999999991</v>
      </c>
      <c r="V5561" s="4">
        <f t="shared" si="869"/>
        <v>3.5999999999999983</v>
      </c>
      <c r="W5561" s="2">
        <f t="shared" si="866"/>
        <v>6629.2500000000009</v>
      </c>
    </row>
    <row r="5562" spans="1:23" x14ac:dyDescent="0.25">
      <c r="A5562">
        <f t="shared" si="867"/>
        <v>2015</v>
      </c>
      <c r="B5562" s="1">
        <v>42344</v>
      </c>
      <c r="C5562" s="1">
        <v>42348</v>
      </c>
      <c r="D5562" s="1" t="str">
        <f t="shared" si="860"/>
        <v>Dec</v>
      </c>
      <c r="E5562" t="s">
        <v>38</v>
      </c>
      <c r="F5562" t="s">
        <v>1899</v>
      </c>
      <c r="G5562" t="s">
        <v>25</v>
      </c>
      <c r="H5562" t="s">
        <v>34</v>
      </c>
      <c r="I5562" t="s">
        <v>1067</v>
      </c>
      <c r="J5562" t="s">
        <v>36</v>
      </c>
      <c r="K5562" t="s">
        <v>37</v>
      </c>
      <c r="L5562" s="2">
        <f t="shared" si="861"/>
        <v>12.6492</v>
      </c>
      <c r="M5562" s="2">
        <f t="shared" si="862"/>
        <v>14.940000000000001</v>
      </c>
      <c r="N5562" s="2">
        <f t="shared" si="868"/>
        <v>2.2908000000000008</v>
      </c>
      <c r="O5562" s="2">
        <f t="shared" si="863"/>
        <v>6.8724000000000025</v>
      </c>
      <c r="P5562" s="2">
        <f t="shared" si="864"/>
        <v>44.820000000000007</v>
      </c>
      <c r="Q5562" s="2">
        <f t="shared" si="865"/>
        <v>15.333333333333337</v>
      </c>
      <c r="R5562">
        <v>3</v>
      </c>
      <c r="S5562">
        <v>0</v>
      </c>
      <c r="T5562" s="2">
        <v>14.940000000000001</v>
      </c>
      <c r="U5562" s="3">
        <v>6.8723999999999998</v>
      </c>
      <c r="V5562" s="4">
        <f t="shared" si="869"/>
        <v>15.333333333333329</v>
      </c>
      <c r="W5562" s="2">
        <f t="shared" si="866"/>
        <v>44.820000000000007</v>
      </c>
    </row>
    <row r="5563" spans="1:23" x14ac:dyDescent="0.25">
      <c r="A5563">
        <f t="shared" si="867"/>
        <v>2017</v>
      </c>
      <c r="B5563" s="1">
        <v>42825</v>
      </c>
      <c r="C5563" s="1">
        <v>42827</v>
      </c>
      <c r="D5563" s="1" t="str">
        <f t="shared" si="860"/>
        <v>Mar</v>
      </c>
      <c r="E5563" t="s">
        <v>23</v>
      </c>
      <c r="F5563" t="s">
        <v>1714</v>
      </c>
      <c r="G5563" t="s">
        <v>33</v>
      </c>
      <c r="H5563" t="s">
        <v>26</v>
      </c>
      <c r="I5563" t="s">
        <v>495</v>
      </c>
      <c r="J5563" t="s">
        <v>36</v>
      </c>
      <c r="K5563" t="s">
        <v>53</v>
      </c>
      <c r="L5563" s="2">
        <f t="shared" si="861"/>
        <v>17.27</v>
      </c>
      <c r="M5563" s="2">
        <f t="shared" si="862"/>
        <v>34.54</v>
      </c>
      <c r="N5563" s="2">
        <f t="shared" si="868"/>
        <v>17.27</v>
      </c>
      <c r="O5563" s="2">
        <f t="shared" si="863"/>
        <v>17.27</v>
      </c>
      <c r="P5563" s="2">
        <f t="shared" si="864"/>
        <v>34.54</v>
      </c>
      <c r="Q5563" s="2">
        <f t="shared" si="865"/>
        <v>50</v>
      </c>
      <c r="R5563">
        <v>1</v>
      </c>
      <c r="S5563">
        <v>0</v>
      </c>
      <c r="T5563" s="2">
        <v>34.54</v>
      </c>
      <c r="U5563" s="3">
        <v>17.27</v>
      </c>
      <c r="V5563" s="4">
        <f t="shared" si="869"/>
        <v>50</v>
      </c>
      <c r="W5563" s="2">
        <f t="shared" si="866"/>
        <v>34.54</v>
      </c>
    </row>
    <row r="5564" spans="1:23" x14ac:dyDescent="0.25">
      <c r="A5564">
        <f t="shared" si="867"/>
        <v>2017</v>
      </c>
      <c r="B5564" s="1">
        <v>42825</v>
      </c>
      <c r="C5564" s="1">
        <v>42827</v>
      </c>
      <c r="D5564" s="1" t="str">
        <f t="shared" si="860"/>
        <v>Mar</v>
      </c>
      <c r="E5564" t="s">
        <v>23</v>
      </c>
      <c r="F5564" t="s">
        <v>1714</v>
      </c>
      <c r="G5564" t="s">
        <v>33</v>
      </c>
      <c r="H5564" t="s">
        <v>26</v>
      </c>
      <c r="I5564" t="s">
        <v>499</v>
      </c>
      <c r="J5564" t="s">
        <v>50</v>
      </c>
      <c r="K5564" t="s">
        <v>500</v>
      </c>
      <c r="L5564" s="2">
        <f t="shared" si="861"/>
        <v>2711.9548</v>
      </c>
      <c r="M5564" s="2">
        <f t="shared" si="862"/>
        <v>2999.95</v>
      </c>
      <c r="N5564" s="2">
        <f t="shared" si="868"/>
        <v>287.99519999999984</v>
      </c>
      <c r="O5564" s="2">
        <f t="shared" si="863"/>
        <v>1439.9759999999992</v>
      </c>
      <c r="P5564" s="2">
        <f t="shared" si="864"/>
        <v>14999.75</v>
      </c>
      <c r="Q5564" s="2">
        <f t="shared" si="865"/>
        <v>9.5999999999999943</v>
      </c>
      <c r="R5564">
        <v>5</v>
      </c>
      <c r="S5564">
        <v>0</v>
      </c>
      <c r="T5564" s="2">
        <v>2999.95</v>
      </c>
      <c r="U5564" s="3">
        <v>1439.9760000000001</v>
      </c>
      <c r="V5564" s="4">
        <f t="shared" si="869"/>
        <v>9.6</v>
      </c>
      <c r="W5564" s="2">
        <f t="shared" si="866"/>
        <v>14999.75</v>
      </c>
    </row>
    <row r="5565" spans="1:23" x14ac:dyDescent="0.25">
      <c r="A5565">
        <f t="shared" si="867"/>
        <v>2017</v>
      </c>
      <c r="B5565" s="1">
        <v>42825</v>
      </c>
      <c r="C5565" s="1">
        <v>42827</v>
      </c>
      <c r="D5565" s="1" t="str">
        <f t="shared" si="860"/>
        <v>Mar</v>
      </c>
      <c r="E5565" t="s">
        <v>23</v>
      </c>
      <c r="F5565" t="s">
        <v>1714</v>
      </c>
      <c r="G5565" t="s">
        <v>33</v>
      </c>
      <c r="H5565" t="s">
        <v>26</v>
      </c>
      <c r="I5565" t="s">
        <v>89</v>
      </c>
      <c r="J5565" t="s">
        <v>36</v>
      </c>
      <c r="K5565" t="s">
        <v>53</v>
      </c>
      <c r="L5565" s="2">
        <f t="shared" si="861"/>
        <v>56.425600000000003</v>
      </c>
      <c r="M5565" s="2">
        <f t="shared" si="862"/>
        <v>64.12</v>
      </c>
      <c r="N5565" s="2">
        <f t="shared" si="868"/>
        <v>7.6944000000000017</v>
      </c>
      <c r="O5565" s="2">
        <f t="shared" si="863"/>
        <v>30.777600000000007</v>
      </c>
      <c r="P5565" s="2">
        <f t="shared" si="864"/>
        <v>256.48</v>
      </c>
      <c r="Q5565" s="2">
        <f t="shared" si="865"/>
        <v>12.000000000000002</v>
      </c>
      <c r="R5565">
        <v>4</v>
      </c>
      <c r="S5565">
        <v>0</v>
      </c>
      <c r="T5565" s="2">
        <v>64.12</v>
      </c>
      <c r="U5565" s="3">
        <v>30.7776</v>
      </c>
      <c r="V5565" s="4">
        <f t="shared" si="869"/>
        <v>12</v>
      </c>
      <c r="W5565" s="2">
        <f t="shared" si="866"/>
        <v>256.48</v>
      </c>
    </row>
    <row r="5566" spans="1:23" x14ac:dyDescent="0.25">
      <c r="A5566">
        <f t="shared" si="867"/>
        <v>2017</v>
      </c>
      <c r="B5566" s="1">
        <v>42807</v>
      </c>
      <c r="C5566" s="1">
        <v>42807</v>
      </c>
      <c r="D5566" s="1" t="str">
        <f t="shared" si="860"/>
        <v>Mar</v>
      </c>
      <c r="E5566" t="s">
        <v>528</v>
      </c>
      <c r="F5566" t="s">
        <v>2312</v>
      </c>
      <c r="G5566" t="s">
        <v>64</v>
      </c>
      <c r="H5566" t="s">
        <v>65</v>
      </c>
      <c r="I5566" t="s">
        <v>2265</v>
      </c>
      <c r="J5566" t="s">
        <v>36</v>
      </c>
      <c r="K5566" t="s">
        <v>48</v>
      </c>
      <c r="L5566" s="2">
        <f t="shared" si="861"/>
        <v>18.908800000000003</v>
      </c>
      <c r="M5566" s="2">
        <f t="shared" si="862"/>
        <v>19.256000000000004</v>
      </c>
      <c r="N5566" s="2">
        <f t="shared" si="868"/>
        <v>0.34720000000000084</v>
      </c>
      <c r="O5566" s="2">
        <f t="shared" si="863"/>
        <v>1.3888000000000034</v>
      </c>
      <c r="P5566" s="2">
        <f t="shared" si="864"/>
        <v>77.024000000000015</v>
      </c>
      <c r="Q5566" s="2">
        <f t="shared" si="865"/>
        <v>1.8030743664312461</v>
      </c>
      <c r="R5566">
        <v>4</v>
      </c>
      <c r="S5566">
        <v>0.2</v>
      </c>
      <c r="T5566" s="2">
        <v>19.456000000000003</v>
      </c>
      <c r="U5566" s="3">
        <v>2.188799999999997</v>
      </c>
      <c r="V5566" s="4">
        <f t="shared" si="869"/>
        <v>2.8124999999999956</v>
      </c>
      <c r="W5566" s="2">
        <f t="shared" si="866"/>
        <v>77.824000000000012</v>
      </c>
    </row>
    <row r="5567" spans="1:23" x14ac:dyDescent="0.25">
      <c r="A5567">
        <f t="shared" si="867"/>
        <v>2017</v>
      </c>
      <c r="B5567" s="1">
        <v>42807</v>
      </c>
      <c r="C5567" s="1">
        <v>42807</v>
      </c>
      <c r="D5567" s="1" t="str">
        <f t="shared" si="860"/>
        <v>Mar</v>
      </c>
      <c r="E5567" t="s">
        <v>528</v>
      </c>
      <c r="F5567" t="s">
        <v>2312</v>
      </c>
      <c r="G5567" t="s">
        <v>64</v>
      </c>
      <c r="H5567" t="s">
        <v>65</v>
      </c>
      <c r="I5567" t="s">
        <v>2568</v>
      </c>
      <c r="J5567" t="s">
        <v>50</v>
      </c>
      <c r="K5567" t="s">
        <v>286</v>
      </c>
      <c r="L5567" s="2">
        <f t="shared" si="861"/>
        <v>205.4863</v>
      </c>
      <c r="M5567" s="2">
        <f t="shared" si="862"/>
        <v>209.68599999999998</v>
      </c>
      <c r="N5567" s="2">
        <f t="shared" si="868"/>
        <v>4.1996999999999787</v>
      </c>
      <c r="O5567" s="2">
        <f t="shared" si="863"/>
        <v>8.3993999999999573</v>
      </c>
      <c r="P5567" s="2">
        <f t="shared" si="864"/>
        <v>419.37199999999996</v>
      </c>
      <c r="Q5567" s="2">
        <f t="shared" si="865"/>
        <v>2.0028518832921507</v>
      </c>
      <c r="R5567">
        <v>2</v>
      </c>
      <c r="S5567">
        <v>0.3</v>
      </c>
      <c r="T5567" s="2">
        <v>209.98599999999999</v>
      </c>
      <c r="U5567" s="3">
        <v>8.9993999999999801</v>
      </c>
      <c r="V5567" s="4">
        <f t="shared" si="869"/>
        <v>2.1428571428571384</v>
      </c>
      <c r="W5567" s="2">
        <f t="shared" si="866"/>
        <v>419.97199999999998</v>
      </c>
    </row>
    <row r="5568" spans="1:23" x14ac:dyDescent="0.25">
      <c r="A5568">
        <f t="shared" si="867"/>
        <v>2017</v>
      </c>
      <c r="B5568" s="1">
        <v>42807</v>
      </c>
      <c r="C5568" s="1">
        <v>42807</v>
      </c>
      <c r="D5568" s="1" t="str">
        <f t="shared" si="860"/>
        <v>Mar</v>
      </c>
      <c r="E5568" t="s">
        <v>528</v>
      </c>
      <c r="F5568" t="s">
        <v>2312</v>
      </c>
      <c r="G5568" t="s">
        <v>64</v>
      </c>
      <c r="H5568" t="s">
        <v>65</v>
      </c>
      <c r="I5568" t="s">
        <v>2176</v>
      </c>
      <c r="J5568" t="s">
        <v>36</v>
      </c>
      <c r="K5568" t="s">
        <v>48</v>
      </c>
      <c r="L5568" s="2">
        <f t="shared" si="861"/>
        <v>29.388000000000005</v>
      </c>
      <c r="M5568" s="2">
        <f t="shared" si="862"/>
        <v>29.560000000000006</v>
      </c>
      <c r="N5568" s="2">
        <f t="shared" si="868"/>
        <v>0.1720000000000006</v>
      </c>
      <c r="O5568" s="2">
        <f t="shared" si="863"/>
        <v>0.86000000000000298</v>
      </c>
      <c r="P5568" s="2">
        <f t="shared" si="864"/>
        <v>147.80000000000004</v>
      </c>
      <c r="Q5568" s="2">
        <f t="shared" si="865"/>
        <v>0.58186738836265406</v>
      </c>
      <c r="R5568">
        <v>5</v>
      </c>
      <c r="S5568">
        <v>0.2</v>
      </c>
      <c r="T5568" s="2">
        <v>29.760000000000005</v>
      </c>
      <c r="U5568" s="3">
        <v>1.8599999999999994</v>
      </c>
      <c r="V5568" s="4">
        <f t="shared" si="869"/>
        <v>1.2499999999999996</v>
      </c>
      <c r="W5568" s="2">
        <f t="shared" si="866"/>
        <v>148.80000000000001</v>
      </c>
    </row>
    <row r="5569" spans="1:23" x14ac:dyDescent="0.25">
      <c r="A5569">
        <f t="shared" si="867"/>
        <v>2017</v>
      </c>
      <c r="B5569" s="1">
        <v>42807</v>
      </c>
      <c r="C5569" s="1">
        <v>42807</v>
      </c>
      <c r="D5569" s="1" t="str">
        <f t="shared" si="860"/>
        <v>Mar</v>
      </c>
      <c r="E5569" t="s">
        <v>528</v>
      </c>
      <c r="F5569" t="s">
        <v>2312</v>
      </c>
      <c r="G5569" t="s">
        <v>64</v>
      </c>
      <c r="H5569" t="s">
        <v>65</v>
      </c>
      <c r="I5569" t="s">
        <v>2359</v>
      </c>
      <c r="J5569" t="s">
        <v>28</v>
      </c>
      <c r="K5569" t="s">
        <v>31</v>
      </c>
      <c r="L5569" s="2">
        <f t="shared" si="861"/>
        <v>92.332799999999992</v>
      </c>
      <c r="M5569" s="2">
        <f t="shared" si="862"/>
        <v>89.468000000000004</v>
      </c>
      <c r="N5569" s="2">
        <f t="shared" si="868"/>
        <v>-2.8647999999999882</v>
      </c>
      <c r="O5569" s="2">
        <f t="shared" si="863"/>
        <v>-2.8647999999999882</v>
      </c>
      <c r="P5569" s="2">
        <f t="shared" si="864"/>
        <v>89.468000000000004</v>
      </c>
      <c r="Q5569" s="2">
        <f t="shared" si="865"/>
        <v>-3.2020387177538203</v>
      </c>
      <c r="R5569">
        <v>1</v>
      </c>
      <c r="S5569">
        <v>0.3</v>
      </c>
      <c r="T5569" s="2">
        <v>89.768000000000001</v>
      </c>
      <c r="U5569" s="3">
        <v>-2.5647999999999982</v>
      </c>
      <c r="V5569" s="4">
        <f t="shared" si="869"/>
        <v>-2.857142857142855</v>
      </c>
      <c r="W5569" s="2">
        <f t="shared" si="866"/>
        <v>89.768000000000001</v>
      </c>
    </row>
    <row r="5570" spans="1:23" x14ac:dyDescent="0.25">
      <c r="A5570">
        <f t="shared" si="867"/>
        <v>2017</v>
      </c>
      <c r="B5570" s="1">
        <v>42807</v>
      </c>
      <c r="C5570" s="1">
        <v>42807</v>
      </c>
      <c r="D5570" s="1" t="str">
        <f t="shared" ref="D5570:D5633" si="870">TEXT((B5570),"MMM")</f>
        <v>Mar</v>
      </c>
      <c r="E5570" t="s">
        <v>528</v>
      </c>
      <c r="F5570" t="s">
        <v>2312</v>
      </c>
      <c r="G5570" t="s">
        <v>64</v>
      </c>
      <c r="H5570" t="s">
        <v>65</v>
      </c>
      <c r="I5570" t="s">
        <v>499</v>
      </c>
      <c r="J5570" t="s">
        <v>50</v>
      </c>
      <c r="K5570" t="s">
        <v>500</v>
      </c>
      <c r="L5570" s="2">
        <f t="shared" ref="L5570:L5633" si="871">T5570 - (U5570 / R5570)</f>
        <v>791.98680000000002</v>
      </c>
      <c r="M5570" s="2">
        <f t="shared" ref="M5570:M5633" si="872">(T5570/1-S5570)</f>
        <v>959.78399999999999</v>
      </c>
      <c r="N5570" s="2">
        <f t="shared" si="868"/>
        <v>167.79719999999998</v>
      </c>
      <c r="O5570" s="2">
        <f t="shared" ref="O5570:O5633" si="873">N5570*R5570</f>
        <v>335.59439999999995</v>
      </c>
      <c r="P5570" s="2">
        <f t="shared" ref="P5570:P5633" si="874">(M5570*R5570)</f>
        <v>1919.568</v>
      </c>
      <c r="Q5570" s="2">
        <f t="shared" ref="Q5570:Q5633" si="875">(O5570/(M5570*R5570))*100</f>
        <v>17.482808631942184</v>
      </c>
      <c r="R5570">
        <v>2</v>
      </c>
      <c r="S5570">
        <v>0.2</v>
      </c>
      <c r="T5570" s="2">
        <v>959.98400000000004</v>
      </c>
      <c r="U5570" s="3">
        <v>335.99440000000004</v>
      </c>
      <c r="V5570" s="4">
        <f t="shared" si="869"/>
        <v>17.5</v>
      </c>
      <c r="W5570" s="2">
        <f t="shared" ref="W5570:W5633" si="876">R5570*T5570</f>
        <v>1919.9680000000001</v>
      </c>
    </row>
    <row r="5571" spans="1:23" x14ac:dyDescent="0.25">
      <c r="A5571">
        <f t="shared" ref="A5571:A5634" si="877">YEAR(B5571)</f>
        <v>2017</v>
      </c>
      <c r="B5571" s="1">
        <v>42807</v>
      </c>
      <c r="C5571" s="1">
        <v>42807</v>
      </c>
      <c r="D5571" s="1" t="str">
        <f t="shared" si="870"/>
        <v>Mar</v>
      </c>
      <c r="E5571" t="s">
        <v>528</v>
      </c>
      <c r="F5571" t="s">
        <v>2312</v>
      </c>
      <c r="G5571" t="s">
        <v>64</v>
      </c>
      <c r="H5571" t="s">
        <v>65</v>
      </c>
      <c r="I5571" t="s">
        <v>856</v>
      </c>
      <c r="J5571" t="s">
        <v>36</v>
      </c>
      <c r="K5571" t="s">
        <v>60</v>
      </c>
      <c r="L5571" s="2">
        <f t="shared" si="871"/>
        <v>13.672800000000002</v>
      </c>
      <c r="M5571" s="2">
        <f t="shared" si="872"/>
        <v>15.352000000000004</v>
      </c>
      <c r="N5571" s="2">
        <f t="shared" ref="N5571:N5634" si="878">(M5571-L5571)</f>
        <v>1.6792000000000016</v>
      </c>
      <c r="O5571" s="2">
        <f t="shared" si="873"/>
        <v>5.0376000000000047</v>
      </c>
      <c r="P5571" s="2">
        <f t="shared" si="874"/>
        <v>46.056000000000012</v>
      </c>
      <c r="Q5571" s="2">
        <f t="shared" si="875"/>
        <v>10.937988535695682</v>
      </c>
      <c r="R5571">
        <v>3</v>
      </c>
      <c r="S5571">
        <v>0.2</v>
      </c>
      <c r="T5571" s="2">
        <v>15.552000000000003</v>
      </c>
      <c r="U5571" s="3">
        <v>5.6375999999999999</v>
      </c>
      <c r="V5571" s="4">
        <f t="shared" ref="V5571:V5634" si="879">(U5571/W5571)*100</f>
        <v>12.083333333333332</v>
      </c>
      <c r="W5571" s="2">
        <f t="shared" si="876"/>
        <v>46.656000000000006</v>
      </c>
    </row>
    <row r="5572" spans="1:23" x14ac:dyDescent="0.25">
      <c r="A5572">
        <f t="shared" si="877"/>
        <v>2017</v>
      </c>
      <c r="B5572" s="1">
        <v>42807</v>
      </c>
      <c r="C5572" s="1">
        <v>42807</v>
      </c>
      <c r="D5572" s="1" t="str">
        <f t="shared" si="870"/>
        <v>Mar</v>
      </c>
      <c r="E5572" t="s">
        <v>528</v>
      </c>
      <c r="F5572" t="s">
        <v>2312</v>
      </c>
      <c r="G5572" t="s">
        <v>64</v>
      </c>
      <c r="H5572" t="s">
        <v>65</v>
      </c>
      <c r="I5572" t="s">
        <v>1957</v>
      </c>
      <c r="J5572" t="s">
        <v>50</v>
      </c>
      <c r="K5572" t="s">
        <v>51</v>
      </c>
      <c r="L5572" s="2">
        <f t="shared" si="871"/>
        <v>41.661500000000011</v>
      </c>
      <c r="M5572" s="2">
        <f t="shared" si="872"/>
        <v>34.160000000000004</v>
      </c>
      <c r="N5572" s="2">
        <f t="shared" si="878"/>
        <v>-7.5015000000000072</v>
      </c>
      <c r="O5572" s="2">
        <f t="shared" si="873"/>
        <v>-7.5015000000000072</v>
      </c>
      <c r="P5572" s="2">
        <f t="shared" si="874"/>
        <v>34.160000000000004</v>
      </c>
      <c r="Q5572" s="2">
        <f t="shared" si="875"/>
        <v>-21.959894613583156</v>
      </c>
      <c r="R5572">
        <v>1</v>
      </c>
      <c r="S5572">
        <v>0.2</v>
      </c>
      <c r="T5572" s="2">
        <v>34.360000000000007</v>
      </c>
      <c r="U5572" s="3">
        <v>-7.3015000000000025</v>
      </c>
      <c r="V5572" s="4">
        <f t="shared" si="879"/>
        <v>-21.250000000000004</v>
      </c>
      <c r="W5572" s="2">
        <f t="shared" si="876"/>
        <v>34.360000000000007</v>
      </c>
    </row>
    <row r="5573" spans="1:23" x14ac:dyDescent="0.25">
      <c r="A5573">
        <f t="shared" si="877"/>
        <v>2014</v>
      </c>
      <c r="B5573" s="1">
        <v>41978</v>
      </c>
      <c r="C5573" s="1">
        <v>41982</v>
      </c>
      <c r="D5573" s="1" t="str">
        <f t="shared" si="870"/>
        <v>Dec</v>
      </c>
      <c r="E5573" t="s">
        <v>38</v>
      </c>
      <c r="F5573" t="s">
        <v>370</v>
      </c>
      <c r="G5573" t="s">
        <v>33</v>
      </c>
      <c r="H5573" t="s">
        <v>80</v>
      </c>
      <c r="I5573" t="s">
        <v>2277</v>
      </c>
      <c r="J5573" t="s">
        <v>36</v>
      </c>
      <c r="K5573" t="s">
        <v>60</v>
      </c>
      <c r="L5573" s="2">
        <f t="shared" si="871"/>
        <v>86.488900000000001</v>
      </c>
      <c r="M5573" s="2">
        <f t="shared" si="872"/>
        <v>98.176000000000002</v>
      </c>
      <c r="N5573" s="2">
        <f t="shared" si="878"/>
        <v>11.687100000000001</v>
      </c>
      <c r="O5573" s="2">
        <f t="shared" si="873"/>
        <v>35.061300000000003</v>
      </c>
      <c r="P5573" s="2">
        <f t="shared" si="874"/>
        <v>294.52800000000002</v>
      </c>
      <c r="Q5573" s="2">
        <f t="shared" si="875"/>
        <v>11.904233213820078</v>
      </c>
      <c r="R5573">
        <v>3</v>
      </c>
      <c r="S5573">
        <v>0.2</v>
      </c>
      <c r="T5573" s="2">
        <v>98.376000000000005</v>
      </c>
      <c r="U5573" s="3">
        <v>35.661300000000004</v>
      </c>
      <c r="V5573" s="4">
        <f t="shared" si="879"/>
        <v>12.083333333333334</v>
      </c>
      <c r="W5573" s="2">
        <f t="shared" si="876"/>
        <v>295.12800000000004</v>
      </c>
    </row>
    <row r="5574" spans="1:23" x14ac:dyDescent="0.25">
      <c r="A5574">
        <f t="shared" si="877"/>
        <v>2014</v>
      </c>
      <c r="B5574" s="1">
        <v>41978</v>
      </c>
      <c r="C5574" s="1">
        <v>41982</v>
      </c>
      <c r="D5574" s="1" t="str">
        <f t="shared" si="870"/>
        <v>Dec</v>
      </c>
      <c r="E5574" t="s">
        <v>38</v>
      </c>
      <c r="F5574" t="s">
        <v>370</v>
      </c>
      <c r="G5574" t="s">
        <v>33</v>
      </c>
      <c r="H5574" t="s">
        <v>80</v>
      </c>
      <c r="I5574" t="s">
        <v>1069</v>
      </c>
      <c r="J5574" t="s">
        <v>36</v>
      </c>
      <c r="K5574" t="s">
        <v>53</v>
      </c>
      <c r="L5574" s="2">
        <f t="shared" si="871"/>
        <v>35.928000000000004</v>
      </c>
      <c r="M5574" s="2">
        <f t="shared" si="872"/>
        <v>29.240000000000006</v>
      </c>
      <c r="N5574" s="2">
        <f t="shared" si="878"/>
        <v>-6.6879999999999988</v>
      </c>
      <c r="O5574" s="2">
        <f t="shared" si="873"/>
        <v>-26.751999999999995</v>
      </c>
      <c r="P5574" s="2">
        <f t="shared" si="874"/>
        <v>116.96000000000002</v>
      </c>
      <c r="Q5574" s="2">
        <f t="shared" si="875"/>
        <v>-22.87277701778385</v>
      </c>
      <c r="R5574">
        <v>4</v>
      </c>
      <c r="S5574">
        <v>0.7</v>
      </c>
      <c r="T5574" s="2">
        <v>29.940000000000005</v>
      </c>
      <c r="U5574" s="3">
        <v>-23.952000000000005</v>
      </c>
      <c r="V5574" s="4">
        <f t="shared" si="879"/>
        <v>-20</v>
      </c>
      <c r="W5574" s="2">
        <f t="shared" si="876"/>
        <v>119.76000000000002</v>
      </c>
    </row>
    <row r="5575" spans="1:23" x14ac:dyDescent="0.25">
      <c r="A5575">
        <f t="shared" si="877"/>
        <v>2014</v>
      </c>
      <c r="B5575" s="1">
        <v>41978</v>
      </c>
      <c r="C5575" s="1">
        <v>41982</v>
      </c>
      <c r="D5575" s="1" t="str">
        <f t="shared" si="870"/>
        <v>Dec</v>
      </c>
      <c r="E5575" t="s">
        <v>38</v>
      </c>
      <c r="F5575" t="s">
        <v>370</v>
      </c>
      <c r="G5575" t="s">
        <v>33</v>
      </c>
      <c r="H5575" t="s">
        <v>80</v>
      </c>
      <c r="I5575" t="s">
        <v>2569</v>
      </c>
      <c r="J5575" t="s">
        <v>36</v>
      </c>
      <c r="K5575" t="s">
        <v>60</v>
      </c>
      <c r="L5575" s="2">
        <f t="shared" si="871"/>
        <v>15.579200000000002</v>
      </c>
      <c r="M5575" s="2">
        <f t="shared" si="872"/>
        <v>17.272000000000002</v>
      </c>
      <c r="N5575" s="2">
        <f t="shared" si="878"/>
        <v>1.6928000000000001</v>
      </c>
      <c r="O5575" s="2">
        <f t="shared" si="873"/>
        <v>5.0784000000000002</v>
      </c>
      <c r="P5575" s="2">
        <f t="shared" si="874"/>
        <v>51.816000000000003</v>
      </c>
      <c r="Q5575" s="2">
        <f t="shared" si="875"/>
        <v>9.8008337193144968</v>
      </c>
      <c r="R5575">
        <v>3</v>
      </c>
      <c r="S5575">
        <v>0.2</v>
      </c>
      <c r="T5575" s="2">
        <v>17.472000000000001</v>
      </c>
      <c r="U5575" s="3">
        <v>5.6783999999999981</v>
      </c>
      <c r="V5575" s="4">
        <f t="shared" si="879"/>
        <v>10.83333333333333</v>
      </c>
      <c r="W5575" s="2">
        <f t="shared" si="876"/>
        <v>52.416000000000004</v>
      </c>
    </row>
    <row r="5576" spans="1:23" x14ac:dyDescent="0.25">
      <c r="A5576">
        <f t="shared" si="877"/>
        <v>2014</v>
      </c>
      <c r="B5576" s="1">
        <v>41978</v>
      </c>
      <c r="C5576" s="1">
        <v>41982</v>
      </c>
      <c r="D5576" s="1" t="str">
        <f t="shared" si="870"/>
        <v>Dec</v>
      </c>
      <c r="E5576" t="s">
        <v>38</v>
      </c>
      <c r="F5576" t="s">
        <v>370</v>
      </c>
      <c r="G5576" t="s">
        <v>33</v>
      </c>
      <c r="H5576" t="s">
        <v>80</v>
      </c>
      <c r="I5576" t="s">
        <v>2570</v>
      </c>
      <c r="J5576" t="s">
        <v>50</v>
      </c>
      <c r="K5576" t="s">
        <v>51</v>
      </c>
      <c r="L5576" s="2">
        <f t="shared" si="871"/>
        <v>45.922499999999999</v>
      </c>
      <c r="M5576" s="2">
        <f t="shared" si="872"/>
        <v>36.338000000000001</v>
      </c>
      <c r="N5576" s="2">
        <f t="shared" si="878"/>
        <v>-9.5844999999999985</v>
      </c>
      <c r="O5576" s="2">
        <f t="shared" si="873"/>
        <v>-9.5844999999999985</v>
      </c>
      <c r="P5576" s="2">
        <f t="shared" si="874"/>
        <v>36.338000000000001</v>
      </c>
      <c r="Q5576" s="2">
        <f t="shared" si="875"/>
        <v>-26.375970058891511</v>
      </c>
      <c r="R5576">
        <v>1</v>
      </c>
      <c r="S5576">
        <v>0.4</v>
      </c>
      <c r="T5576" s="2">
        <v>36.738</v>
      </c>
      <c r="U5576" s="3">
        <v>-9.1845000000000034</v>
      </c>
      <c r="V5576" s="4">
        <f t="shared" si="879"/>
        <v>-25.000000000000011</v>
      </c>
      <c r="W5576" s="2">
        <f t="shared" si="876"/>
        <v>36.738</v>
      </c>
    </row>
    <row r="5577" spans="1:23" x14ac:dyDescent="0.25">
      <c r="A5577">
        <f t="shared" si="877"/>
        <v>2014</v>
      </c>
      <c r="B5577" s="1">
        <v>41978</v>
      </c>
      <c r="C5577" s="1">
        <v>41982</v>
      </c>
      <c r="D5577" s="1" t="str">
        <f t="shared" si="870"/>
        <v>Dec</v>
      </c>
      <c r="E5577" t="s">
        <v>38</v>
      </c>
      <c r="F5577" t="s">
        <v>370</v>
      </c>
      <c r="G5577" t="s">
        <v>33</v>
      </c>
      <c r="H5577" t="s">
        <v>80</v>
      </c>
      <c r="I5577" t="s">
        <v>1794</v>
      </c>
      <c r="J5577" t="s">
        <v>50</v>
      </c>
      <c r="K5577" t="s">
        <v>51</v>
      </c>
      <c r="L5577" s="2">
        <f t="shared" si="871"/>
        <v>202.43249999999998</v>
      </c>
      <c r="M5577" s="2">
        <f t="shared" si="872"/>
        <v>179.53999999999996</v>
      </c>
      <c r="N5577" s="2">
        <f t="shared" si="878"/>
        <v>-22.892500000000013</v>
      </c>
      <c r="O5577" s="2">
        <f t="shared" si="873"/>
        <v>-45.785000000000025</v>
      </c>
      <c r="P5577" s="2">
        <f t="shared" si="874"/>
        <v>359.07999999999993</v>
      </c>
      <c r="Q5577" s="2">
        <f t="shared" si="875"/>
        <v>-12.750640525788134</v>
      </c>
      <c r="R5577">
        <v>2</v>
      </c>
      <c r="S5577">
        <v>0.4</v>
      </c>
      <c r="T5577" s="2">
        <v>179.93999999999997</v>
      </c>
      <c r="U5577" s="3">
        <v>-44.984999999999999</v>
      </c>
      <c r="V5577" s="4">
        <f t="shared" si="879"/>
        <v>-12.500000000000004</v>
      </c>
      <c r="W5577" s="2">
        <f t="shared" si="876"/>
        <v>359.87999999999994</v>
      </c>
    </row>
    <row r="5578" spans="1:23" x14ac:dyDescent="0.25">
      <c r="A5578">
        <f t="shared" si="877"/>
        <v>2016</v>
      </c>
      <c r="B5578" s="1">
        <v>42716</v>
      </c>
      <c r="C5578" s="1">
        <v>42720</v>
      </c>
      <c r="D5578" s="1" t="str">
        <f t="shared" si="870"/>
        <v>Dec</v>
      </c>
      <c r="E5578" t="s">
        <v>38</v>
      </c>
      <c r="F5578" t="s">
        <v>581</v>
      </c>
      <c r="G5578" t="s">
        <v>25</v>
      </c>
      <c r="H5578" t="s">
        <v>34</v>
      </c>
      <c r="I5578" t="s">
        <v>694</v>
      </c>
      <c r="J5578" t="s">
        <v>28</v>
      </c>
      <c r="K5578" t="s">
        <v>46</v>
      </c>
      <c r="L5578" s="2">
        <f t="shared" si="871"/>
        <v>363.17919999999998</v>
      </c>
      <c r="M5578" s="2">
        <f t="shared" si="872"/>
        <v>383.64</v>
      </c>
      <c r="N5578" s="2">
        <f t="shared" si="878"/>
        <v>20.460800000000006</v>
      </c>
      <c r="O5578" s="2">
        <f t="shared" si="873"/>
        <v>122.76480000000004</v>
      </c>
      <c r="P5578" s="2">
        <f t="shared" si="874"/>
        <v>2301.84</v>
      </c>
      <c r="Q5578" s="2">
        <f t="shared" si="875"/>
        <v>5.3333333333333339</v>
      </c>
      <c r="R5578">
        <v>6</v>
      </c>
      <c r="S5578">
        <v>0</v>
      </c>
      <c r="T5578" s="2">
        <v>383.64</v>
      </c>
      <c r="U5578" s="3">
        <v>122.76479999999999</v>
      </c>
      <c r="V5578" s="4">
        <f t="shared" si="879"/>
        <v>5.333333333333333</v>
      </c>
      <c r="W5578" s="2">
        <f t="shared" si="876"/>
        <v>2301.84</v>
      </c>
    </row>
    <row r="5579" spans="1:23" x14ac:dyDescent="0.25">
      <c r="A5579">
        <f t="shared" si="877"/>
        <v>2016</v>
      </c>
      <c r="B5579" s="1">
        <v>42716</v>
      </c>
      <c r="C5579" s="1">
        <v>42720</v>
      </c>
      <c r="D5579" s="1" t="str">
        <f t="shared" si="870"/>
        <v>Dec</v>
      </c>
      <c r="E5579" t="s">
        <v>38</v>
      </c>
      <c r="F5579" t="s">
        <v>581</v>
      </c>
      <c r="G5579" t="s">
        <v>25</v>
      </c>
      <c r="H5579" t="s">
        <v>34</v>
      </c>
      <c r="I5579" t="s">
        <v>860</v>
      </c>
      <c r="J5579" t="s">
        <v>36</v>
      </c>
      <c r="K5579" t="s">
        <v>55</v>
      </c>
      <c r="L5579" s="2">
        <f t="shared" si="871"/>
        <v>51.244799999999998</v>
      </c>
      <c r="M5579" s="2">
        <f t="shared" si="872"/>
        <v>56.519999999999996</v>
      </c>
      <c r="N5579" s="2">
        <f t="shared" si="878"/>
        <v>5.2751999999999981</v>
      </c>
      <c r="O5579" s="2">
        <f t="shared" si="873"/>
        <v>15.825599999999994</v>
      </c>
      <c r="P5579" s="2">
        <f t="shared" si="874"/>
        <v>169.56</v>
      </c>
      <c r="Q5579" s="2">
        <f t="shared" si="875"/>
        <v>9.3333333333333304</v>
      </c>
      <c r="R5579">
        <v>3</v>
      </c>
      <c r="S5579">
        <v>0</v>
      </c>
      <c r="T5579" s="2">
        <v>56.519999999999996</v>
      </c>
      <c r="U5579" s="3">
        <v>15.8256</v>
      </c>
      <c r="V5579" s="4">
        <f t="shared" si="879"/>
        <v>9.3333333333333321</v>
      </c>
      <c r="W5579" s="2">
        <f t="shared" si="876"/>
        <v>169.56</v>
      </c>
    </row>
    <row r="5580" spans="1:23" x14ac:dyDescent="0.25">
      <c r="A5580">
        <f t="shared" si="877"/>
        <v>2017</v>
      </c>
      <c r="B5580" s="1">
        <v>42987</v>
      </c>
      <c r="C5580" s="1">
        <v>42992</v>
      </c>
      <c r="D5580" s="1" t="str">
        <f t="shared" si="870"/>
        <v>Sep</v>
      </c>
      <c r="E5580" t="s">
        <v>23</v>
      </c>
      <c r="F5580" t="s">
        <v>2287</v>
      </c>
      <c r="G5580" t="s">
        <v>25</v>
      </c>
      <c r="H5580" t="s">
        <v>34</v>
      </c>
      <c r="I5580" t="s">
        <v>1447</v>
      </c>
      <c r="J5580" t="s">
        <v>36</v>
      </c>
      <c r="K5580" t="s">
        <v>48</v>
      </c>
      <c r="L5580" s="2">
        <f t="shared" si="871"/>
        <v>5.6088000000000005</v>
      </c>
      <c r="M5580" s="2">
        <f t="shared" si="872"/>
        <v>6.56</v>
      </c>
      <c r="N5580" s="2">
        <f t="shared" si="878"/>
        <v>0.95119999999999916</v>
      </c>
      <c r="O5580" s="2">
        <f t="shared" si="873"/>
        <v>1.9023999999999983</v>
      </c>
      <c r="P5580" s="2">
        <f t="shared" si="874"/>
        <v>13.12</v>
      </c>
      <c r="Q5580" s="2">
        <f t="shared" si="875"/>
        <v>14.499999999999988</v>
      </c>
      <c r="R5580">
        <v>2</v>
      </c>
      <c r="S5580">
        <v>0</v>
      </c>
      <c r="T5580" s="2">
        <v>6.56</v>
      </c>
      <c r="U5580" s="3">
        <v>1.9023999999999992</v>
      </c>
      <c r="V5580" s="4">
        <f t="shared" si="879"/>
        <v>14.499999999999993</v>
      </c>
      <c r="W5580" s="2">
        <f t="shared" si="876"/>
        <v>13.12</v>
      </c>
    </row>
    <row r="5581" spans="1:23" x14ac:dyDescent="0.25">
      <c r="A5581">
        <f t="shared" si="877"/>
        <v>2017</v>
      </c>
      <c r="B5581" s="1">
        <v>42987</v>
      </c>
      <c r="C5581" s="1">
        <v>42992</v>
      </c>
      <c r="D5581" s="1" t="str">
        <f t="shared" si="870"/>
        <v>Sep</v>
      </c>
      <c r="E5581" t="s">
        <v>23</v>
      </c>
      <c r="F5581" t="s">
        <v>2287</v>
      </c>
      <c r="G5581" t="s">
        <v>25</v>
      </c>
      <c r="H5581" t="s">
        <v>34</v>
      </c>
      <c r="I5581" t="s">
        <v>1845</v>
      </c>
      <c r="J5581" t="s">
        <v>28</v>
      </c>
      <c r="K5581" t="s">
        <v>31</v>
      </c>
      <c r="L5581" s="2">
        <f t="shared" si="871"/>
        <v>246.96899999999999</v>
      </c>
      <c r="M5581" s="2">
        <f t="shared" si="872"/>
        <v>243.72</v>
      </c>
      <c r="N5581" s="2">
        <f t="shared" si="878"/>
        <v>-3.2489999999999952</v>
      </c>
      <c r="O5581" s="2">
        <f t="shared" si="873"/>
        <v>-16.244999999999976</v>
      </c>
      <c r="P5581" s="2">
        <f t="shared" si="874"/>
        <v>1218.5999999999999</v>
      </c>
      <c r="Q5581" s="2">
        <f t="shared" si="875"/>
        <v>-1.3330871491875904</v>
      </c>
      <c r="R5581">
        <v>5</v>
      </c>
      <c r="S5581">
        <v>0.2</v>
      </c>
      <c r="T5581" s="2">
        <v>243.92</v>
      </c>
      <c r="U5581" s="3">
        <v>-15.245000000000005</v>
      </c>
      <c r="V5581" s="4">
        <f t="shared" si="879"/>
        <v>-1.2500000000000004</v>
      </c>
      <c r="W5581" s="2">
        <f t="shared" si="876"/>
        <v>1219.5999999999999</v>
      </c>
    </row>
    <row r="5582" spans="1:23" x14ac:dyDescent="0.25">
      <c r="A5582">
        <f t="shared" si="877"/>
        <v>2017</v>
      </c>
      <c r="B5582" s="1">
        <v>42987</v>
      </c>
      <c r="C5582" s="1">
        <v>42992</v>
      </c>
      <c r="D5582" s="1" t="str">
        <f t="shared" si="870"/>
        <v>Sep</v>
      </c>
      <c r="E5582" t="s">
        <v>23</v>
      </c>
      <c r="F5582" t="s">
        <v>2287</v>
      </c>
      <c r="G5582" t="s">
        <v>25</v>
      </c>
      <c r="H5582" t="s">
        <v>34</v>
      </c>
      <c r="I5582" t="s">
        <v>2524</v>
      </c>
      <c r="J5582" t="s">
        <v>36</v>
      </c>
      <c r="K5582" t="s">
        <v>60</v>
      </c>
      <c r="L5582" s="2">
        <f t="shared" si="871"/>
        <v>44.985600000000005</v>
      </c>
      <c r="M5582" s="2">
        <f t="shared" si="872"/>
        <v>47.52</v>
      </c>
      <c r="N5582" s="2">
        <f t="shared" si="878"/>
        <v>2.534399999999998</v>
      </c>
      <c r="O5582" s="2">
        <f t="shared" si="873"/>
        <v>22.809599999999982</v>
      </c>
      <c r="P5582" s="2">
        <f t="shared" si="874"/>
        <v>427.68</v>
      </c>
      <c r="Q5582" s="2">
        <f t="shared" si="875"/>
        <v>5.3333333333333286</v>
      </c>
      <c r="R5582">
        <v>9</v>
      </c>
      <c r="S5582">
        <v>0</v>
      </c>
      <c r="T5582" s="2">
        <v>47.52</v>
      </c>
      <c r="U5582" s="3">
        <v>22.809600000000003</v>
      </c>
      <c r="V5582" s="4">
        <f t="shared" si="879"/>
        <v>5.3333333333333339</v>
      </c>
      <c r="W5582" s="2">
        <f t="shared" si="876"/>
        <v>427.68</v>
      </c>
    </row>
    <row r="5583" spans="1:23" x14ac:dyDescent="0.25">
      <c r="A5583">
        <f t="shared" si="877"/>
        <v>2017</v>
      </c>
      <c r="B5583" s="1">
        <v>43012</v>
      </c>
      <c r="C5583" s="1">
        <v>43016</v>
      </c>
      <c r="D5583" s="1" t="str">
        <f t="shared" si="870"/>
        <v>Oct</v>
      </c>
      <c r="E5583" t="s">
        <v>38</v>
      </c>
      <c r="F5583" t="s">
        <v>142</v>
      </c>
      <c r="G5583" t="s">
        <v>64</v>
      </c>
      <c r="H5583" t="s">
        <v>80</v>
      </c>
      <c r="I5583" t="s">
        <v>1356</v>
      </c>
      <c r="J5583" t="s">
        <v>28</v>
      </c>
      <c r="K5583" t="s">
        <v>46</v>
      </c>
      <c r="L5583" s="2">
        <f t="shared" si="871"/>
        <v>11.388599999999999</v>
      </c>
      <c r="M5583" s="2">
        <f t="shared" si="872"/>
        <v>19.98</v>
      </c>
      <c r="N5583" s="2">
        <f t="shared" si="878"/>
        <v>8.5914000000000019</v>
      </c>
      <c r="O5583" s="2">
        <f t="shared" si="873"/>
        <v>8.5914000000000019</v>
      </c>
      <c r="P5583" s="2">
        <f t="shared" si="874"/>
        <v>19.98</v>
      </c>
      <c r="Q5583" s="2">
        <f t="shared" si="875"/>
        <v>43.000000000000007</v>
      </c>
      <c r="R5583">
        <v>1</v>
      </c>
      <c r="S5583">
        <v>0</v>
      </c>
      <c r="T5583" s="2">
        <v>19.98</v>
      </c>
      <c r="U5583" s="3">
        <v>8.5914000000000019</v>
      </c>
      <c r="V5583" s="4">
        <f t="shared" si="879"/>
        <v>43.000000000000007</v>
      </c>
      <c r="W5583" s="2">
        <f t="shared" si="876"/>
        <v>19.98</v>
      </c>
    </row>
    <row r="5584" spans="1:23" x14ac:dyDescent="0.25">
      <c r="A5584">
        <f t="shared" si="877"/>
        <v>2016</v>
      </c>
      <c r="B5584" s="1">
        <v>42499</v>
      </c>
      <c r="C5584" s="1">
        <v>42503</v>
      </c>
      <c r="D5584" s="1" t="str">
        <f t="shared" si="870"/>
        <v>May</v>
      </c>
      <c r="E5584" t="s">
        <v>38</v>
      </c>
      <c r="F5584" t="s">
        <v>142</v>
      </c>
      <c r="G5584" t="s">
        <v>64</v>
      </c>
      <c r="H5584" t="s">
        <v>80</v>
      </c>
      <c r="I5584" t="s">
        <v>1370</v>
      </c>
      <c r="J5584" t="s">
        <v>36</v>
      </c>
      <c r="K5584" t="s">
        <v>48</v>
      </c>
      <c r="L5584" s="2">
        <f t="shared" si="871"/>
        <v>7.3119999999999994</v>
      </c>
      <c r="M5584" s="2">
        <f t="shared" si="872"/>
        <v>8</v>
      </c>
      <c r="N5584" s="2">
        <f t="shared" si="878"/>
        <v>0.68800000000000061</v>
      </c>
      <c r="O5584" s="2">
        <f t="shared" si="873"/>
        <v>3.4400000000000031</v>
      </c>
      <c r="P5584" s="2">
        <f t="shared" si="874"/>
        <v>40</v>
      </c>
      <c r="Q5584" s="2">
        <f t="shared" si="875"/>
        <v>8.6000000000000085</v>
      </c>
      <c r="R5584">
        <v>5</v>
      </c>
      <c r="S5584">
        <v>0</v>
      </c>
      <c r="T5584" s="2">
        <v>8</v>
      </c>
      <c r="U5584" s="3">
        <v>3.4400000000000008</v>
      </c>
      <c r="V5584" s="4">
        <f t="shared" si="879"/>
        <v>8.6000000000000014</v>
      </c>
      <c r="W5584" s="2">
        <f t="shared" si="876"/>
        <v>40</v>
      </c>
    </row>
    <row r="5585" spans="1:23" x14ac:dyDescent="0.25">
      <c r="A5585">
        <f t="shared" si="877"/>
        <v>2014</v>
      </c>
      <c r="B5585" s="1">
        <v>41988</v>
      </c>
      <c r="C5585" s="1">
        <v>41992</v>
      </c>
      <c r="D5585" s="1" t="str">
        <f t="shared" si="870"/>
        <v>Dec</v>
      </c>
      <c r="E5585" t="s">
        <v>23</v>
      </c>
      <c r="F5585" t="s">
        <v>432</v>
      </c>
      <c r="G5585" t="s">
        <v>25</v>
      </c>
      <c r="H5585" t="s">
        <v>34</v>
      </c>
      <c r="I5585" t="s">
        <v>2086</v>
      </c>
      <c r="J5585" t="s">
        <v>28</v>
      </c>
      <c r="K5585" t="s">
        <v>46</v>
      </c>
      <c r="L5585" s="2">
        <f t="shared" si="871"/>
        <v>5.1744000000000003</v>
      </c>
      <c r="M5585" s="2">
        <f t="shared" si="872"/>
        <v>6.16</v>
      </c>
      <c r="N5585" s="2">
        <f t="shared" si="878"/>
        <v>0.98559999999999981</v>
      </c>
      <c r="O5585" s="2">
        <f t="shared" si="873"/>
        <v>1.9711999999999996</v>
      </c>
      <c r="P5585" s="2">
        <f t="shared" si="874"/>
        <v>12.32</v>
      </c>
      <c r="Q5585" s="2">
        <f t="shared" si="875"/>
        <v>15.999999999999998</v>
      </c>
      <c r="R5585">
        <v>2</v>
      </c>
      <c r="S5585">
        <v>0</v>
      </c>
      <c r="T5585" s="2">
        <v>6.16</v>
      </c>
      <c r="U5585" s="3">
        <v>1.9711999999999996</v>
      </c>
      <c r="V5585" s="4">
        <f t="shared" si="879"/>
        <v>15.999999999999998</v>
      </c>
      <c r="W5585" s="2">
        <f t="shared" si="876"/>
        <v>12.32</v>
      </c>
    </row>
    <row r="5586" spans="1:23" x14ac:dyDescent="0.25">
      <c r="A5586">
        <f t="shared" si="877"/>
        <v>2017</v>
      </c>
      <c r="B5586" s="1">
        <v>43069</v>
      </c>
      <c r="C5586" s="1">
        <v>43073</v>
      </c>
      <c r="D5586" s="1" t="str">
        <f t="shared" si="870"/>
        <v>Nov</v>
      </c>
      <c r="E5586" t="s">
        <v>38</v>
      </c>
      <c r="F5586" t="s">
        <v>568</v>
      </c>
      <c r="G5586" t="s">
        <v>64</v>
      </c>
      <c r="H5586" t="s">
        <v>80</v>
      </c>
      <c r="I5586" t="s">
        <v>2571</v>
      </c>
      <c r="J5586" t="s">
        <v>36</v>
      </c>
      <c r="K5586" t="s">
        <v>43</v>
      </c>
      <c r="L5586" s="2">
        <f t="shared" si="871"/>
        <v>83.142200000000003</v>
      </c>
      <c r="M5586" s="2">
        <f t="shared" si="872"/>
        <v>83.56</v>
      </c>
      <c r="N5586" s="2">
        <f t="shared" si="878"/>
        <v>0.41779999999999973</v>
      </c>
      <c r="O5586" s="2">
        <f t="shared" si="873"/>
        <v>1.6711999999999989</v>
      </c>
      <c r="P5586" s="2">
        <f t="shared" si="874"/>
        <v>334.24</v>
      </c>
      <c r="Q5586" s="2">
        <f t="shared" si="875"/>
        <v>0.49999999999999967</v>
      </c>
      <c r="R5586">
        <v>4</v>
      </c>
      <c r="S5586">
        <v>0</v>
      </c>
      <c r="T5586" s="2">
        <v>83.56</v>
      </c>
      <c r="U5586" s="3">
        <v>1.6711999999999989</v>
      </c>
      <c r="V5586" s="4">
        <f t="shared" si="879"/>
        <v>0.49999999999999967</v>
      </c>
      <c r="W5586" s="2">
        <f t="shared" si="876"/>
        <v>334.24</v>
      </c>
    </row>
    <row r="5587" spans="1:23" x14ac:dyDescent="0.25">
      <c r="A5587">
        <f t="shared" si="877"/>
        <v>2017</v>
      </c>
      <c r="B5587" s="1">
        <v>43069</v>
      </c>
      <c r="C5587" s="1">
        <v>43073</v>
      </c>
      <c r="D5587" s="1" t="str">
        <f t="shared" si="870"/>
        <v>Nov</v>
      </c>
      <c r="E5587" t="s">
        <v>38</v>
      </c>
      <c r="F5587" t="s">
        <v>568</v>
      </c>
      <c r="G5587" t="s">
        <v>64</v>
      </c>
      <c r="H5587" t="s">
        <v>80</v>
      </c>
      <c r="I5587" t="s">
        <v>2572</v>
      </c>
      <c r="J5587" t="s">
        <v>50</v>
      </c>
      <c r="K5587" t="s">
        <v>51</v>
      </c>
      <c r="L5587" s="2">
        <f t="shared" si="871"/>
        <v>491.45400000000006</v>
      </c>
      <c r="M5587" s="2">
        <f t="shared" si="872"/>
        <v>546.06000000000006</v>
      </c>
      <c r="N5587" s="2">
        <f t="shared" si="878"/>
        <v>54.605999999999995</v>
      </c>
      <c r="O5587" s="2">
        <f t="shared" si="873"/>
        <v>163.81799999999998</v>
      </c>
      <c r="P5587" s="2">
        <f t="shared" si="874"/>
        <v>1638.1800000000003</v>
      </c>
      <c r="Q5587" s="2">
        <f t="shared" si="875"/>
        <v>9.9999999999999982</v>
      </c>
      <c r="R5587">
        <v>3</v>
      </c>
      <c r="S5587">
        <v>0</v>
      </c>
      <c r="T5587" s="2">
        <v>546.06000000000006</v>
      </c>
      <c r="U5587" s="3">
        <v>163.81799999999998</v>
      </c>
      <c r="V5587" s="4">
        <f t="shared" si="879"/>
        <v>9.9999999999999982</v>
      </c>
      <c r="W5587" s="2">
        <f t="shared" si="876"/>
        <v>1638.1800000000003</v>
      </c>
    </row>
    <row r="5588" spans="1:23" x14ac:dyDescent="0.25">
      <c r="A5588">
        <f t="shared" si="877"/>
        <v>2017</v>
      </c>
      <c r="B5588" s="1">
        <v>43069</v>
      </c>
      <c r="C5588" s="1">
        <v>43073</v>
      </c>
      <c r="D5588" s="1" t="str">
        <f t="shared" si="870"/>
        <v>Nov</v>
      </c>
      <c r="E5588" t="s">
        <v>38</v>
      </c>
      <c r="F5588" t="s">
        <v>568</v>
      </c>
      <c r="G5588" t="s">
        <v>64</v>
      </c>
      <c r="H5588" t="s">
        <v>80</v>
      </c>
      <c r="I5588" t="s">
        <v>685</v>
      </c>
      <c r="J5588" t="s">
        <v>36</v>
      </c>
      <c r="K5588" t="s">
        <v>43</v>
      </c>
      <c r="L5588" s="2">
        <f t="shared" si="871"/>
        <v>267.6934</v>
      </c>
      <c r="M5588" s="2">
        <f t="shared" si="872"/>
        <v>269.49</v>
      </c>
      <c r="N5588" s="2">
        <f t="shared" si="878"/>
        <v>1.7966000000000122</v>
      </c>
      <c r="O5588" s="2">
        <f t="shared" si="873"/>
        <v>5.3898000000000366</v>
      </c>
      <c r="P5588" s="2">
        <f t="shared" si="874"/>
        <v>808.47</v>
      </c>
      <c r="Q5588" s="2">
        <f t="shared" si="875"/>
        <v>0.66666666666667118</v>
      </c>
      <c r="R5588">
        <v>3</v>
      </c>
      <c r="S5588">
        <v>0</v>
      </c>
      <c r="T5588" s="2">
        <v>269.49</v>
      </c>
      <c r="U5588" s="3">
        <v>5.3897999999999939</v>
      </c>
      <c r="V5588" s="4">
        <f t="shared" si="879"/>
        <v>0.66666666666666596</v>
      </c>
      <c r="W5588" s="2">
        <f t="shared" si="876"/>
        <v>808.47</v>
      </c>
    </row>
    <row r="5589" spans="1:23" x14ac:dyDescent="0.25">
      <c r="A5589">
        <f t="shared" si="877"/>
        <v>2015</v>
      </c>
      <c r="B5589" s="1">
        <v>42082</v>
      </c>
      <c r="C5589" s="1">
        <v>42083</v>
      </c>
      <c r="D5589" s="1" t="str">
        <f t="shared" si="870"/>
        <v>Mar</v>
      </c>
      <c r="E5589" t="s">
        <v>98</v>
      </c>
      <c r="F5589" t="s">
        <v>1046</v>
      </c>
      <c r="G5589" t="s">
        <v>25</v>
      </c>
      <c r="H5589" t="s">
        <v>34</v>
      </c>
      <c r="I5589" t="s">
        <v>1295</v>
      </c>
      <c r="J5589" t="s">
        <v>36</v>
      </c>
      <c r="K5589" t="s">
        <v>128</v>
      </c>
      <c r="L5589" s="2">
        <f t="shared" si="871"/>
        <v>10.1806</v>
      </c>
      <c r="M5589" s="2">
        <f t="shared" si="872"/>
        <v>10.9</v>
      </c>
      <c r="N5589" s="2">
        <f t="shared" si="878"/>
        <v>0.71940000000000026</v>
      </c>
      <c r="O5589" s="2">
        <f t="shared" si="873"/>
        <v>3.5970000000000013</v>
      </c>
      <c r="P5589" s="2">
        <f t="shared" si="874"/>
        <v>54.5</v>
      </c>
      <c r="Q5589" s="2">
        <f t="shared" si="875"/>
        <v>6.6000000000000032</v>
      </c>
      <c r="R5589">
        <v>5</v>
      </c>
      <c r="S5589">
        <v>0</v>
      </c>
      <c r="T5589" s="2">
        <v>10.9</v>
      </c>
      <c r="U5589" s="3">
        <v>3.5970000000000004</v>
      </c>
      <c r="V5589" s="4">
        <f t="shared" si="879"/>
        <v>6.6000000000000005</v>
      </c>
      <c r="W5589" s="2">
        <f t="shared" si="876"/>
        <v>54.5</v>
      </c>
    </row>
    <row r="5590" spans="1:23" x14ac:dyDescent="0.25">
      <c r="A5590">
        <f t="shared" si="877"/>
        <v>2014</v>
      </c>
      <c r="B5590" s="1">
        <v>41839</v>
      </c>
      <c r="C5590" s="1">
        <v>41844</v>
      </c>
      <c r="D5590" s="1" t="str">
        <f t="shared" si="870"/>
        <v>Jul</v>
      </c>
      <c r="E5590" t="s">
        <v>38</v>
      </c>
      <c r="F5590" t="s">
        <v>2183</v>
      </c>
      <c r="G5590" t="s">
        <v>64</v>
      </c>
      <c r="H5590" t="s">
        <v>34</v>
      </c>
      <c r="I5590" t="s">
        <v>1134</v>
      </c>
      <c r="J5590" t="s">
        <v>36</v>
      </c>
      <c r="K5590" t="s">
        <v>53</v>
      </c>
      <c r="L5590" s="2">
        <f t="shared" si="871"/>
        <v>4.9911000000000003</v>
      </c>
      <c r="M5590" s="2">
        <f t="shared" si="872"/>
        <v>5.8959999999999999</v>
      </c>
      <c r="N5590" s="2">
        <f t="shared" si="878"/>
        <v>0.90489999999999959</v>
      </c>
      <c r="O5590" s="2">
        <f t="shared" si="873"/>
        <v>1.8097999999999992</v>
      </c>
      <c r="P5590" s="2">
        <f t="shared" si="874"/>
        <v>11.792</v>
      </c>
      <c r="Q5590" s="2">
        <f t="shared" si="875"/>
        <v>15.347693351424688</v>
      </c>
      <c r="R5590">
        <v>2</v>
      </c>
      <c r="S5590">
        <v>0.2</v>
      </c>
      <c r="T5590" s="2">
        <v>6.0960000000000001</v>
      </c>
      <c r="U5590" s="3">
        <v>2.2098</v>
      </c>
      <c r="V5590" s="4">
        <f t="shared" si="879"/>
        <v>18.125</v>
      </c>
      <c r="W5590" s="2">
        <f t="shared" si="876"/>
        <v>12.192</v>
      </c>
    </row>
    <row r="5591" spans="1:23" x14ac:dyDescent="0.25">
      <c r="A5591">
        <f t="shared" si="877"/>
        <v>2016</v>
      </c>
      <c r="B5591" s="1">
        <v>42712</v>
      </c>
      <c r="C5591" s="1">
        <v>42715</v>
      </c>
      <c r="D5591" s="1" t="str">
        <f t="shared" si="870"/>
        <v>Dec</v>
      </c>
      <c r="E5591" t="s">
        <v>23</v>
      </c>
      <c r="F5591" t="s">
        <v>497</v>
      </c>
      <c r="G5591" t="s">
        <v>25</v>
      </c>
      <c r="H5591" t="s">
        <v>34</v>
      </c>
      <c r="I5591" t="s">
        <v>159</v>
      </c>
      <c r="J5591" t="s">
        <v>36</v>
      </c>
      <c r="K5591" t="s">
        <v>43</v>
      </c>
      <c r="L5591" s="2">
        <f t="shared" si="871"/>
        <v>30.871999999999996</v>
      </c>
      <c r="M5591" s="2">
        <f t="shared" si="872"/>
        <v>34.049999999999997</v>
      </c>
      <c r="N5591" s="2">
        <f t="shared" si="878"/>
        <v>3.1780000000000008</v>
      </c>
      <c r="O5591" s="2">
        <f t="shared" si="873"/>
        <v>9.5340000000000025</v>
      </c>
      <c r="P5591" s="2">
        <f t="shared" si="874"/>
        <v>102.14999999999999</v>
      </c>
      <c r="Q5591" s="2">
        <f t="shared" si="875"/>
        <v>9.3333333333333357</v>
      </c>
      <c r="R5591">
        <v>3</v>
      </c>
      <c r="S5591">
        <v>0</v>
      </c>
      <c r="T5591" s="2">
        <v>34.049999999999997</v>
      </c>
      <c r="U5591" s="3">
        <v>9.5340000000000025</v>
      </c>
      <c r="V5591" s="4">
        <f t="shared" si="879"/>
        <v>9.3333333333333357</v>
      </c>
      <c r="W5591" s="2">
        <f t="shared" si="876"/>
        <v>102.14999999999999</v>
      </c>
    </row>
    <row r="5592" spans="1:23" x14ac:dyDescent="0.25">
      <c r="A5592">
        <f t="shared" si="877"/>
        <v>2016</v>
      </c>
      <c r="B5592" s="1">
        <v>42712</v>
      </c>
      <c r="C5592" s="1">
        <v>42715</v>
      </c>
      <c r="D5592" s="1" t="str">
        <f t="shared" si="870"/>
        <v>Dec</v>
      </c>
      <c r="E5592" t="s">
        <v>23</v>
      </c>
      <c r="F5592" t="s">
        <v>497</v>
      </c>
      <c r="G5592" t="s">
        <v>25</v>
      </c>
      <c r="H5592" t="s">
        <v>34</v>
      </c>
      <c r="I5592" t="s">
        <v>1109</v>
      </c>
      <c r="J5592" t="s">
        <v>36</v>
      </c>
      <c r="K5592" t="s">
        <v>43</v>
      </c>
      <c r="L5592" s="2">
        <f t="shared" si="871"/>
        <v>311.85630000000003</v>
      </c>
      <c r="M5592" s="2">
        <f t="shared" si="872"/>
        <v>352.38</v>
      </c>
      <c r="N5592" s="2">
        <f t="shared" si="878"/>
        <v>40.523699999999963</v>
      </c>
      <c r="O5592" s="2">
        <f t="shared" si="873"/>
        <v>81.047399999999925</v>
      </c>
      <c r="P5592" s="2">
        <f t="shared" si="874"/>
        <v>704.76</v>
      </c>
      <c r="Q5592" s="2">
        <f t="shared" si="875"/>
        <v>11.499999999999989</v>
      </c>
      <c r="R5592">
        <v>2</v>
      </c>
      <c r="S5592">
        <v>0</v>
      </c>
      <c r="T5592" s="2">
        <v>352.38</v>
      </c>
      <c r="U5592" s="3">
        <v>81.047399999999982</v>
      </c>
      <c r="V5592" s="4">
        <f t="shared" si="879"/>
        <v>11.499999999999998</v>
      </c>
      <c r="W5592" s="2">
        <f t="shared" si="876"/>
        <v>704.76</v>
      </c>
    </row>
    <row r="5593" spans="1:23" x14ac:dyDescent="0.25">
      <c r="A5593">
        <f t="shared" si="877"/>
        <v>2014</v>
      </c>
      <c r="B5593" s="1">
        <v>41925</v>
      </c>
      <c r="C5593" s="1">
        <v>41930</v>
      </c>
      <c r="D5593" s="1" t="str">
        <f t="shared" si="870"/>
        <v>Oct</v>
      </c>
      <c r="E5593" t="s">
        <v>23</v>
      </c>
      <c r="F5593" t="s">
        <v>1624</v>
      </c>
      <c r="G5593" t="s">
        <v>33</v>
      </c>
      <c r="H5593" t="s">
        <v>80</v>
      </c>
      <c r="I5593" t="s">
        <v>1254</v>
      </c>
      <c r="J5593" t="s">
        <v>28</v>
      </c>
      <c r="K5593" t="s">
        <v>31</v>
      </c>
      <c r="L5593" s="2">
        <f t="shared" si="871"/>
        <v>232.4511</v>
      </c>
      <c r="M5593" s="2">
        <f t="shared" si="872"/>
        <v>245.98</v>
      </c>
      <c r="N5593" s="2">
        <f t="shared" si="878"/>
        <v>13.528899999999993</v>
      </c>
      <c r="O5593" s="2">
        <f t="shared" si="873"/>
        <v>27.057799999999986</v>
      </c>
      <c r="P5593" s="2">
        <f t="shared" si="874"/>
        <v>491.96</v>
      </c>
      <c r="Q5593" s="2">
        <f t="shared" si="875"/>
        <v>5.4999999999999973</v>
      </c>
      <c r="R5593">
        <v>2</v>
      </c>
      <c r="S5593">
        <v>0</v>
      </c>
      <c r="T5593" s="2">
        <v>245.98</v>
      </c>
      <c r="U5593" s="3">
        <v>27.057799999999986</v>
      </c>
      <c r="V5593" s="4">
        <f t="shared" si="879"/>
        <v>5.4999999999999973</v>
      </c>
      <c r="W5593" s="2">
        <f t="shared" si="876"/>
        <v>491.96</v>
      </c>
    </row>
    <row r="5594" spans="1:23" x14ac:dyDescent="0.25">
      <c r="A5594">
        <f t="shared" si="877"/>
        <v>2014</v>
      </c>
      <c r="B5594" s="1">
        <v>41925</v>
      </c>
      <c r="C5594" s="1">
        <v>41930</v>
      </c>
      <c r="D5594" s="1" t="str">
        <f t="shared" si="870"/>
        <v>Oct</v>
      </c>
      <c r="E5594" t="s">
        <v>23</v>
      </c>
      <c r="F5594" t="s">
        <v>1624</v>
      </c>
      <c r="G5594" t="s">
        <v>33</v>
      </c>
      <c r="H5594" t="s">
        <v>80</v>
      </c>
      <c r="I5594" t="s">
        <v>185</v>
      </c>
      <c r="J5594" t="s">
        <v>36</v>
      </c>
      <c r="K5594" t="s">
        <v>53</v>
      </c>
      <c r="L5594" s="2">
        <f t="shared" si="871"/>
        <v>9.4700000000000006</v>
      </c>
      <c r="M5594" s="2">
        <f t="shared" si="872"/>
        <v>18.940000000000001</v>
      </c>
      <c r="N5594" s="2">
        <f t="shared" si="878"/>
        <v>9.4700000000000006</v>
      </c>
      <c r="O5594" s="2">
        <f t="shared" si="873"/>
        <v>9.4700000000000006</v>
      </c>
      <c r="P5594" s="2">
        <f t="shared" si="874"/>
        <v>18.940000000000001</v>
      </c>
      <c r="Q5594" s="2">
        <f t="shared" si="875"/>
        <v>50</v>
      </c>
      <c r="R5594">
        <v>1</v>
      </c>
      <c r="S5594">
        <v>0</v>
      </c>
      <c r="T5594" s="2">
        <v>18.940000000000001</v>
      </c>
      <c r="U5594" s="3">
        <v>9.4700000000000006</v>
      </c>
      <c r="V5594" s="4">
        <f t="shared" si="879"/>
        <v>50</v>
      </c>
      <c r="W5594" s="2">
        <f t="shared" si="876"/>
        <v>18.940000000000001</v>
      </c>
    </row>
    <row r="5595" spans="1:23" x14ac:dyDescent="0.25">
      <c r="A5595">
        <f t="shared" si="877"/>
        <v>2017</v>
      </c>
      <c r="B5595" s="1">
        <v>43058</v>
      </c>
      <c r="C5595" s="1">
        <v>43064</v>
      </c>
      <c r="D5595" s="1" t="str">
        <f t="shared" si="870"/>
        <v>Nov</v>
      </c>
      <c r="E5595" t="s">
        <v>38</v>
      </c>
      <c r="F5595" t="s">
        <v>1211</v>
      </c>
      <c r="G5595" t="s">
        <v>25</v>
      </c>
      <c r="H5595" t="s">
        <v>80</v>
      </c>
      <c r="I5595" t="s">
        <v>1078</v>
      </c>
      <c r="J5595" t="s">
        <v>36</v>
      </c>
      <c r="K5595" t="s">
        <v>53</v>
      </c>
      <c r="L5595" s="2">
        <f t="shared" si="871"/>
        <v>66.474900000000005</v>
      </c>
      <c r="M5595" s="2">
        <f t="shared" si="872"/>
        <v>59.213000000000008</v>
      </c>
      <c r="N5595" s="2">
        <f t="shared" si="878"/>
        <v>-7.2618999999999971</v>
      </c>
      <c r="O5595" s="2">
        <f t="shared" si="873"/>
        <v>-50.83329999999998</v>
      </c>
      <c r="P5595" s="2">
        <f t="shared" si="874"/>
        <v>414.49100000000004</v>
      </c>
      <c r="Q5595" s="2">
        <f t="shared" si="875"/>
        <v>-12.264029858308136</v>
      </c>
      <c r="R5595">
        <v>7</v>
      </c>
      <c r="S5595">
        <v>0.7</v>
      </c>
      <c r="T5595" s="2">
        <v>59.913000000000011</v>
      </c>
      <c r="U5595" s="3">
        <v>-45.933299999999988</v>
      </c>
      <c r="V5595" s="4">
        <f t="shared" si="879"/>
        <v>-10.952380952380949</v>
      </c>
      <c r="W5595" s="2">
        <f t="shared" si="876"/>
        <v>419.39100000000008</v>
      </c>
    </row>
    <row r="5596" spans="1:23" x14ac:dyDescent="0.25">
      <c r="A5596">
        <f t="shared" si="877"/>
        <v>2017</v>
      </c>
      <c r="B5596" s="1">
        <v>43002</v>
      </c>
      <c r="C5596" s="1">
        <v>43002</v>
      </c>
      <c r="D5596" s="1" t="str">
        <f t="shared" si="870"/>
        <v>Sep</v>
      </c>
      <c r="E5596" t="s">
        <v>528</v>
      </c>
      <c r="F5596" t="s">
        <v>566</v>
      </c>
      <c r="G5596" t="s">
        <v>33</v>
      </c>
      <c r="H5596" t="s">
        <v>80</v>
      </c>
      <c r="I5596" t="s">
        <v>734</v>
      </c>
      <c r="J5596" t="s">
        <v>50</v>
      </c>
      <c r="K5596" t="s">
        <v>51</v>
      </c>
      <c r="L5596" s="2">
        <f t="shared" si="871"/>
        <v>337.1028</v>
      </c>
      <c r="M5596" s="2">
        <f t="shared" si="872"/>
        <v>391.98</v>
      </c>
      <c r="N5596" s="2">
        <f t="shared" si="878"/>
        <v>54.877200000000016</v>
      </c>
      <c r="O5596" s="2">
        <f t="shared" si="873"/>
        <v>109.75440000000003</v>
      </c>
      <c r="P5596" s="2">
        <f t="shared" si="874"/>
        <v>783.96</v>
      </c>
      <c r="Q5596" s="2">
        <f t="shared" si="875"/>
        <v>14.000000000000004</v>
      </c>
      <c r="R5596">
        <v>2</v>
      </c>
      <c r="S5596">
        <v>0</v>
      </c>
      <c r="T5596" s="2">
        <v>391.98</v>
      </c>
      <c r="U5596" s="3">
        <v>109.75440000000003</v>
      </c>
      <c r="V5596" s="4">
        <f t="shared" si="879"/>
        <v>14.000000000000004</v>
      </c>
      <c r="W5596" s="2">
        <f t="shared" si="876"/>
        <v>783.96</v>
      </c>
    </row>
    <row r="5597" spans="1:23" x14ac:dyDescent="0.25">
      <c r="A5597">
        <f t="shared" si="877"/>
        <v>2017</v>
      </c>
      <c r="B5597" s="1">
        <v>43002</v>
      </c>
      <c r="C5597" s="1">
        <v>43002</v>
      </c>
      <c r="D5597" s="1" t="str">
        <f t="shared" si="870"/>
        <v>Sep</v>
      </c>
      <c r="E5597" t="s">
        <v>528</v>
      </c>
      <c r="F5597" t="s">
        <v>566</v>
      </c>
      <c r="G5597" t="s">
        <v>33</v>
      </c>
      <c r="H5597" t="s">
        <v>80</v>
      </c>
      <c r="I5597" t="s">
        <v>1934</v>
      </c>
      <c r="J5597" t="s">
        <v>50</v>
      </c>
      <c r="K5597" t="s">
        <v>51</v>
      </c>
      <c r="L5597" s="2">
        <f t="shared" si="871"/>
        <v>394.065</v>
      </c>
      <c r="M5597" s="2">
        <f t="shared" si="872"/>
        <v>437.84999999999997</v>
      </c>
      <c r="N5597" s="2">
        <f t="shared" si="878"/>
        <v>43.784999999999968</v>
      </c>
      <c r="O5597" s="2">
        <f t="shared" si="873"/>
        <v>131.3549999999999</v>
      </c>
      <c r="P5597" s="2">
        <f t="shared" si="874"/>
        <v>1313.55</v>
      </c>
      <c r="Q5597" s="2">
        <f t="shared" si="875"/>
        <v>9.9999999999999929</v>
      </c>
      <c r="R5597">
        <v>3</v>
      </c>
      <c r="S5597">
        <v>0</v>
      </c>
      <c r="T5597" s="2">
        <v>437.84999999999997</v>
      </c>
      <c r="U5597" s="3">
        <v>131.35499999999996</v>
      </c>
      <c r="V5597" s="4">
        <f t="shared" si="879"/>
        <v>9.9999999999999982</v>
      </c>
      <c r="W5597" s="2">
        <f t="shared" si="876"/>
        <v>1313.55</v>
      </c>
    </row>
    <row r="5598" spans="1:23" x14ac:dyDescent="0.25">
      <c r="A5598">
        <f t="shared" si="877"/>
        <v>2015</v>
      </c>
      <c r="B5598" s="1">
        <v>42272</v>
      </c>
      <c r="C5598" s="1">
        <v>42276</v>
      </c>
      <c r="D5598" s="1" t="str">
        <f t="shared" si="870"/>
        <v>Sep</v>
      </c>
      <c r="E5598" t="s">
        <v>38</v>
      </c>
      <c r="F5598" t="s">
        <v>2573</v>
      </c>
      <c r="G5598" t="s">
        <v>25</v>
      </c>
      <c r="H5598" t="s">
        <v>80</v>
      </c>
      <c r="I5598" t="s">
        <v>261</v>
      </c>
      <c r="J5598" t="s">
        <v>36</v>
      </c>
      <c r="K5598" t="s">
        <v>53</v>
      </c>
      <c r="L5598" s="2">
        <f t="shared" si="871"/>
        <v>52.494300000000003</v>
      </c>
      <c r="M5598" s="2">
        <f t="shared" si="872"/>
        <v>68.62</v>
      </c>
      <c r="N5598" s="2">
        <f t="shared" si="878"/>
        <v>16.125700000000002</v>
      </c>
      <c r="O5598" s="2">
        <f t="shared" si="873"/>
        <v>32.251400000000004</v>
      </c>
      <c r="P5598" s="2">
        <f t="shared" si="874"/>
        <v>137.24</v>
      </c>
      <c r="Q5598" s="2">
        <f t="shared" si="875"/>
        <v>23.5</v>
      </c>
      <c r="R5598">
        <v>2</v>
      </c>
      <c r="S5598">
        <v>0</v>
      </c>
      <c r="T5598" s="2">
        <v>68.62</v>
      </c>
      <c r="U5598" s="3">
        <v>32.251400000000004</v>
      </c>
      <c r="V5598" s="4">
        <f t="shared" si="879"/>
        <v>23.5</v>
      </c>
      <c r="W5598" s="2">
        <f t="shared" si="876"/>
        <v>137.24</v>
      </c>
    </row>
    <row r="5599" spans="1:23" x14ac:dyDescent="0.25">
      <c r="A5599">
        <f t="shared" si="877"/>
        <v>2017</v>
      </c>
      <c r="B5599" s="1">
        <v>42779</v>
      </c>
      <c r="C5599" s="1">
        <v>42786</v>
      </c>
      <c r="D5599" s="1" t="str">
        <f t="shared" si="870"/>
        <v>Feb</v>
      </c>
      <c r="E5599" t="s">
        <v>38</v>
      </c>
      <c r="F5599" t="s">
        <v>2104</v>
      </c>
      <c r="G5599" t="s">
        <v>25</v>
      </c>
      <c r="H5599" t="s">
        <v>80</v>
      </c>
      <c r="I5599" t="s">
        <v>1617</v>
      </c>
      <c r="J5599" t="s">
        <v>36</v>
      </c>
      <c r="K5599" t="s">
        <v>247</v>
      </c>
      <c r="L5599" s="2">
        <f t="shared" si="871"/>
        <v>22.851599999999998</v>
      </c>
      <c r="M5599" s="2">
        <f t="shared" si="872"/>
        <v>25.02</v>
      </c>
      <c r="N5599" s="2">
        <f t="shared" si="878"/>
        <v>2.1684000000000019</v>
      </c>
      <c r="O5599" s="2">
        <f t="shared" si="873"/>
        <v>6.5052000000000056</v>
      </c>
      <c r="P5599" s="2">
        <f t="shared" si="874"/>
        <v>75.06</v>
      </c>
      <c r="Q5599" s="2">
        <f t="shared" si="875"/>
        <v>8.6666666666666732</v>
      </c>
      <c r="R5599">
        <v>3</v>
      </c>
      <c r="S5599">
        <v>0</v>
      </c>
      <c r="T5599" s="2">
        <v>25.02</v>
      </c>
      <c r="U5599" s="3">
        <v>6.5052000000000003</v>
      </c>
      <c r="V5599" s="4">
        <f t="shared" si="879"/>
        <v>8.6666666666666679</v>
      </c>
      <c r="W5599" s="2">
        <f t="shared" si="876"/>
        <v>75.06</v>
      </c>
    </row>
    <row r="5600" spans="1:23" x14ac:dyDescent="0.25">
      <c r="A5600">
        <f t="shared" si="877"/>
        <v>2017</v>
      </c>
      <c r="B5600" s="1">
        <v>42779</v>
      </c>
      <c r="C5600" s="1">
        <v>42786</v>
      </c>
      <c r="D5600" s="1" t="str">
        <f t="shared" si="870"/>
        <v>Feb</v>
      </c>
      <c r="E5600" t="s">
        <v>38</v>
      </c>
      <c r="F5600" t="s">
        <v>2104</v>
      </c>
      <c r="G5600" t="s">
        <v>25</v>
      </c>
      <c r="H5600" t="s">
        <v>80</v>
      </c>
      <c r="I5600" t="s">
        <v>2560</v>
      </c>
      <c r="J5600" t="s">
        <v>36</v>
      </c>
      <c r="K5600" t="s">
        <v>48</v>
      </c>
      <c r="L5600" s="2">
        <f t="shared" si="871"/>
        <v>9.7817999999999987</v>
      </c>
      <c r="M5600" s="2">
        <f t="shared" si="872"/>
        <v>10.709999999999999</v>
      </c>
      <c r="N5600" s="2">
        <f t="shared" si="878"/>
        <v>0.92820000000000036</v>
      </c>
      <c r="O5600" s="2">
        <f t="shared" si="873"/>
        <v>2.7846000000000011</v>
      </c>
      <c r="P5600" s="2">
        <f t="shared" si="874"/>
        <v>32.129999999999995</v>
      </c>
      <c r="Q5600" s="2">
        <f t="shared" si="875"/>
        <v>8.6666666666666714</v>
      </c>
      <c r="R5600">
        <v>3</v>
      </c>
      <c r="S5600">
        <v>0</v>
      </c>
      <c r="T5600" s="2">
        <v>10.709999999999999</v>
      </c>
      <c r="U5600" s="3">
        <v>2.7845999999999997</v>
      </c>
      <c r="V5600" s="4">
        <f t="shared" si="879"/>
        <v>8.6666666666666679</v>
      </c>
      <c r="W5600" s="2">
        <f t="shared" si="876"/>
        <v>32.129999999999995</v>
      </c>
    </row>
    <row r="5601" spans="1:23" x14ac:dyDescent="0.25">
      <c r="A5601">
        <f t="shared" si="877"/>
        <v>2014</v>
      </c>
      <c r="B5601" s="1">
        <v>41915</v>
      </c>
      <c r="C5601" s="1">
        <v>41915</v>
      </c>
      <c r="D5601" s="1" t="str">
        <f t="shared" si="870"/>
        <v>Oct</v>
      </c>
      <c r="E5601" t="s">
        <v>528</v>
      </c>
      <c r="F5601" t="s">
        <v>553</v>
      </c>
      <c r="G5601" t="s">
        <v>25</v>
      </c>
      <c r="H5601" t="s">
        <v>80</v>
      </c>
      <c r="I5601" t="s">
        <v>2574</v>
      </c>
      <c r="J5601" t="s">
        <v>36</v>
      </c>
      <c r="K5601" t="s">
        <v>48</v>
      </c>
      <c r="L5601" s="2">
        <f t="shared" si="871"/>
        <v>53.884600000000006</v>
      </c>
      <c r="M5601" s="2">
        <f t="shared" si="872"/>
        <v>55.784000000000006</v>
      </c>
      <c r="N5601" s="2">
        <f t="shared" si="878"/>
        <v>1.8994</v>
      </c>
      <c r="O5601" s="2">
        <f t="shared" si="873"/>
        <v>3.7988</v>
      </c>
      <c r="P5601" s="2">
        <f t="shared" si="874"/>
        <v>111.56800000000001</v>
      </c>
      <c r="Q5601" s="2">
        <f t="shared" si="875"/>
        <v>3.4049189731822742</v>
      </c>
      <c r="R5601">
        <v>2</v>
      </c>
      <c r="S5601">
        <v>0.2</v>
      </c>
      <c r="T5601" s="2">
        <v>55.984000000000009</v>
      </c>
      <c r="U5601" s="3">
        <v>4.1987999999999985</v>
      </c>
      <c r="V5601" s="4">
        <f t="shared" si="879"/>
        <v>3.7499999999999978</v>
      </c>
      <c r="W5601" s="2">
        <f t="shared" si="876"/>
        <v>111.96800000000002</v>
      </c>
    </row>
    <row r="5602" spans="1:23" x14ac:dyDescent="0.25">
      <c r="A5602">
        <f t="shared" si="877"/>
        <v>2014</v>
      </c>
      <c r="B5602" s="1">
        <v>41915</v>
      </c>
      <c r="C5602" s="1">
        <v>41915</v>
      </c>
      <c r="D5602" s="1" t="str">
        <f t="shared" si="870"/>
        <v>Oct</v>
      </c>
      <c r="E5602" t="s">
        <v>528</v>
      </c>
      <c r="F5602" t="s">
        <v>553</v>
      </c>
      <c r="G5602" t="s">
        <v>25</v>
      </c>
      <c r="H5602" t="s">
        <v>80</v>
      </c>
      <c r="I5602" t="s">
        <v>251</v>
      </c>
      <c r="J5602" t="s">
        <v>36</v>
      </c>
      <c r="K5602" t="s">
        <v>92</v>
      </c>
      <c r="L5602" s="2">
        <f t="shared" si="871"/>
        <v>13.502600000000003</v>
      </c>
      <c r="M5602" s="2">
        <f t="shared" si="872"/>
        <v>14.280000000000003</v>
      </c>
      <c r="N5602" s="2">
        <f t="shared" si="878"/>
        <v>0.77740000000000009</v>
      </c>
      <c r="O5602" s="2">
        <f t="shared" si="873"/>
        <v>3.8870000000000005</v>
      </c>
      <c r="P5602" s="2">
        <f t="shared" si="874"/>
        <v>71.40000000000002</v>
      </c>
      <c r="Q5602" s="2">
        <f t="shared" si="875"/>
        <v>5.443977591036413</v>
      </c>
      <c r="R5602">
        <v>5</v>
      </c>
      <c r="S5602">
        <v>0.2</v>
      </c>
      <c r="T5602" s="2">
        <v>14.480000000000002</v>
      </c>
      <c r="U5602" s="3">
        <v>4.8869999999999987</v>
      </c>
      <c r="V5602" s="4">
        <f t="shared" si="879"/>
        <v>6.7499999999999973</v>
      </c>
      <c r="W5602" s="2">
        <f t="shared" si="876"/>
        <v>72.400000000000006</v>
      </c>
    </row>
    <row r="5603" spans="1:23" x14ac:dyDescent="0.25">
      <c r="A5603">
        <f t="shared" si="877"/>
        <v>2014</v>
      </c>
      <c r="B5603" s="1">
        <v>41915</v>
      </c>
      <c r="C5603" s="1">
        <v>41915</v>
      </c>
      <c r="D5603" s="1" t="str">
        <f t="shared" si="870"/>
        <v>Oct</v>
      </c>
      <c r="E5603" t="s">
        <v>528</v>
      </c>
      <c r="F5603" t="s">
        <v>553</v>
      </c>
      <c r="G5603" t="s">
        <v>25</v>
      </c>
      <c r="H5603" t="s">
        <v>80</v>
      </c>
      <c r="I5603" t="s">
        <v>1659</v>
      </c>
      <c r="J5603" t="s">
        <v>50</v>
      </c>
      <c r="K5603" t="s">
        <v>86</v>
      </c>
      <c r="L5603" s="2">
        <f t="shared" si="871"/>
        <v>143.6754</v>
      </c>
      <c r="M5603" s="2">
        <f t="shared" si="872"/>
        <v>142.28800000000001</v>
      </c>
      <c r="N5603" s="2">
        <f t="shared" si="878"/>
        <v>-1.3873999999999853</v>
      </c>
      <c r="O5603" s="2">
        <f t="shared" si="873"/>
        <v>-4.1621999999999559</v>
      </c>
      <c r="P5603" s="2">
        <f t="shared" si="874"/>
        <v>426.86400000000003</v>
      </c>
      <c r="Q5603" s="2">
        <f t="shared" si="875"/>
        <v>-0.97506465759585148</v>
      </c>
      <c r="R5603">
        <v>3</v>
      </c>
      <c r="S5603">
        <v>0.2</v>
      </c>
      <c r="T5603" s="2">
        <v>142.488</v>
      </c>
      <c r="U5603" s="3">
        <v>-3.5622000000000043</v>
      </c>
      <c r="V5603" s="4">
        <f t="shared" si="879"/>
        <v>-0.83333333333333437</v>
      </c>
      <c r="W5603" s="2">
        <f t="shared" si="876"/>
        <v>427.464</v>
      </c>
    </row>
    <row r="5604" spans="1:23" x14ac:dyDescent="0.25">
      <c r="A5604">
        <f t="shared" si="877"/>
        <v>2016</v>
      </c>
      <c r="B5604" s="1">
        <v>42609</v>
      </c>
      <c r="C5604" s="1">
        <v>42611</v>
      </c>
      <c r="D5604" s="1" t="str">
        <f t="shared" si="870"/>
        <v>Aug</v>
      </c>
      <c r="E5604" t="s">
        <v>23</v>
      </c>
      <c r="F5604" t="s">
        <v>1400</v>
      </c>
      <c r="G5604" t="s">
        <v>33</v>
      </c>
      <c r="H5604" t="s">
        <v>65</v>
      </c>
      <c r="I5604" t="s">
        <v>2575</v>
      </c>
      <c r="J5604" t="s">
        <v>36</v>
      </c>
      <c r="K5604" t="s">
        <v>43</v>
      </c>
      <c r="L5604" s="2">
        <f t="shared" si="871"/>
        <v>13.097999999999999</v>
      </c>
      <c r="M5604" s="2">
        <f t="shared" si="872"/>
        <v>13.96</v>
      </c>
      <c r="N5604" s="2">
        <f t="shared" si="878"/>
        <v>0.86200000000000188</v>
      </c>
      <c r="O5604" s="2">
        <f t="shared" si="873"/>
        <v>0.86200000000000188</v>
      </c>
      <c r="P5604" s="2">
        <f t="shared" si="874"/>
        <v>13.96</v>
      </c>
      <c r="Q5604" s="2">
        <f t="shared" si="875"/>
        <v>6.1747851002865461</v>
      </c>
      <c r="R5604">
        <v>1</v>
      </c>
      <c r="S5604">
        <v>0.2</v>
      </c>
      <c r="T5604" s="2">
        <v>14.16</v>
      </c>
      <c r="U5604" s="3">
        <v>1.0620000000000003</v>
      </c>
      <c r="V5604" s="4">
        <f t="shared" si="879"/>
        <v>7.5000000000000027</v>
      </c>
      <c r="W5604" s="2">
        <f t="shared" si="876"/>
        <v>14.16</v>
      </c>
    </row>
    <row r="5605" spans="1:23" x14ac:dyDescent="0.25">
      <c r="A5605">
        <f t="shared" si="877"/>
        <v>2016</v>
      </c>
      <c r="B5605" s="1">
        <v>42609</v>
      </c>
      <c r="C5605" s="1">
        <v>42611</v>
      </c>
      <c r="D5605" s="1" t="str">
        <f t="shared" si="870"/>
        <v>Aug</v>
      </c>
      <c r="E5605" t="s">
        <v>23</v>
      </c>
      <c r="F5605" t="s">
        <v>1400</v>
      </c>
      <c r="G5605" t="s">
        <v>33</v>
      </c>
      <c r="H5605" t="s">
        <v>65</v>
      </c>
      <c r="I5605" t="s">
        <v>2473</v>
      </c>
      <c r="J5605" t="s">
        <v>36</v>
      </c>
      <c r="K5605" t="s">
        <v>60</v>
      </c>
      <c r="L5605" s="2">
        <f t="shared" si="871"/>
        <v>74.325600000000009</v>
      </c>
      <c r="M5605" s="2">
        <f t="shared" si="872"/>
        <v>79.720000000000013</v>
      </c>
      <c r="N5605" s="2">
        <f t="shared" si="878"/>
        <v>5.3944000000000045</v>
      </c>
      <c r="O5605" s="2">
        <f t="shared" si="873"/>
        <v>26.972000000000023</v>
      </c>
      <c r="P5605" s="2">
        <f t="shared" si="874"/>
        <v>398.60000000000008</v>
      </c>
      <c r="Q5605" s="2">
        <f t="shared" si="875"/>
        <v>6.7666833918715543</v>
      </c>
      <c r="R5605">
        <v>5</v>
      </c>
      <c r="S5605">
        <v>0.2</v>
      </c>
      <c r="T5605" s="2">
        <v>79.920000000000016</v>
      </c>
      <c r="U5605" s="3">
        <v>27.972000000000001</v>
      </c>
      <c r="V5605" s="4">
        <f t="shared" si="879"/>
        <v>6.9999999999999991</v>
      </c>
      <c r="W5605" s="2">
        <f t="shared" si="876"/>
        <v>399.60000000000008</v>
      </c>
    </row>
    <row r="5606" spans="1:23" x14ac:dyDescent="0.25">
      <c r="A5606">
        <f t="shared" si="877"/>
        <v>2015</v>
      </c>
      <c r="B5606" s="1">
        <v>42341</v>
      </c>
      <c r="C5606" s="1">
        <v>42345</v>
      </c>
      <c r="D5606" s="1" t="str">
        <f t="shared" si="870"/>
        <v>Dec</v>
      </c>
      <c r="E5606" t="s">
        <v>38</v>
      </c>
      <c r="F5606" t="s">
        <v>1641</v>
      </c>
      <c r="G5606" t="s">
        <v>33</v>
      </c>
      <c r="H5606" t="s">
        <v>80</v>
      </c>
      <c r="I5606" t="s">
        <v>2483</v>
      </c>
      <c r="J5606" t="s">
        <v>36</v>
      </c>
      <c r="K5606" t="s">
        <v>53</v>
      </c>
      <c r="L5606" s="2">
        <f t="shared" si="871"/>
        <v>555.91480000000001</v>
      </c>
      <c r="M5606" s="2">
        <f t="shared" si="872"/>
        <v>590.15199999999993</v>
      </c>
      <c r="N5606" s="2">
        <f t="shared" si="878"/>
        <v>34.237199999999916</v>
      </c>
      <c r="O5606" s="2">
        <f t="shared" si="873"/>
        <v>205.4231999999995</v>
      </c>
      <c r="P5606" s="2">
        <f t="shared" si="874"/>
        <v>3540.9119999999994</v>
      </c>
      <c r="Q5606" s="2">
        <f t="shared" si="875"/>
        <v>5.8014206509509281</v>
      </c>
      <c r="R5606">
        <v>6</v>
      </c>
      <c r="S5606">
        <v>0.2</v>
      </c>
      <c r="T5606" s="2">
        <v>590.35199999999998</v>
      </c>
      <c r="U5606" s="3">
        <v>206.62319999999997</v>
      </c>
      <c r="V5606" s="4">
        <f t="shared" si="879"/>
        <v>5.8333333333333321</v>
      </c>
      <c r="W5606" s="2">
        <f t="shared" si="876"/>
        <v>3542.1120000000001</v>
      </c>
    </row>
    <row r="5607" spans="1:23" x14ac:dyDescent="0.25">
      <c r="A5607">
        <f t="shared" si="877"/>
        <v>2016</v>
      </c>
      <c r="B5607" s="1">
        <v>42633</v>
      </c>
      <c r="C5607" s="1">
        <v>42638</v>
      </c>
      <c r="D5607" s="1" t="str">
        <f t="shared" si="870"/>
        <v>Sep</v>
      </c>
      <c r="E5607" t="s">
        <v>38</v>
      </c>
      <c r="F5607" t="s">
        <v>1688</v>
      </c>
      <c r="G5607" t="s">
        <v>33</v>
      </c>
      <c r="H5607" t="s">
        <v>26</v>
      </c>
      <c r="I5607" t="s">
        <v>2166</v>
      </c>
      <c r="J5607" t="s">
        <v>28</v>
      </c>
      <c r="K5607" t="s">
        <v>46</v>
      </c>
      <c r="L5607" s="2">
        <f t="shared" si="871"/>
        <v>16.554000000000002</v>
      </c>
      <c r="M5607" s="2">
        <f t="shared" si="872"/>
        <v>16.888000000000002</v>
      </c>
      <c r="N5607" s="2">
        <f t="shared" si="878"/>
        <v>0.33399999999999963</v>
      </c>
      <c r="O5607" s="2">
        <f t="shared" si="873"/>
        <v>0.66799999999999926</v>
      </c>
      <c r="P5607" s="2">
        <f t="shared" si="874"/>
        <v>33.776000000000003</v>
      </c>
      <c r="Q5607" s="2">
        <f t="shared" si="875"/>
        <v>1.9777356702984343</v>
      </c>
      <c r="R5607">
        <v>2</v>
      </c>
      <c r="S5607">
        <v>0.2</v>
      </c>
      <c r="T5607" s="2">
        <v>17.088000000000001</v>
      </c>
      <c r="U5607" s="3">
        <v>1.0679999999999996</v>
      </c>
      <c r="V5607" s="4">
        <f t="shared" si="879"/>
        <v>3.1249999999999987</v>
      </c>
      <c r="W5607" s="2">
        <f t="shared" si="876"/>
        <v>34.176000000000002</v>
      </c>
    </row>
    <row r="5608" spans="1:23" x14ac:dyDescent="0.25">
      <c r="A5608">
        <f t="shared" si="877"/>
        <v>2016</v>
      </c>
      <c r="B5608" s="1">
        <v>42633</v>
      </c>
      <c r="C5608" s="1">
        <v>42638</v>
      </c>
      <c r="D5608" s="1" t="str">
        <f t="shared" si="870"/>
        <v>Sep</v>
      </c>
      <c r="E5608" t="s">
        <v>38</v>
      </c>
      <c r="F5608" t="s">
        <v>1688</v>
      </c>
      <c r="G5608" t="s">
        <v>33</v>
      </c>
      <c r="H5608" t="s">
        <v>26</v>
      </c>
      <c r="I5608" t="s">
        <v>1254</v>
      </c>
      <c r="J5608" t="s">
        <v>28</v>
      </c>
      <c r="K5608" t="s">
        <v>31</v>
      </c>
      <c r="L5608" s="2">
        <f t="shared" si="871"/>
        <v>109.4611</v>
      </c>
      <c r="M5608" s="2">
        <f t="shared" si="872"/>
        <v>98.191999999999993</v>
      </c>
      <c r="N5608" s="2">
        <f t="shared" si="878"/>
        <v>-11.269100000000009</v>
      </c>
      <c r="O5608" s="2">
        <f t="shared" si="873"/>
        <v>-11.269100000000009</v>
      </c>
      <c r="P5608" s="2">
        <f t="shared" si="874"/>
        <v>98.191999999999993</v>
      </c>
      <c r="Q5608" s="2">
        <f t="shared" si="875"/>
        <v>-11.476596871435564</v>
      </c>
      <c r="R5608">
        <v>1</v>
      </c>
      <c r="S5608">
        <v>0.2</v>
      </c>
      <c r="T5608" s="2">
        <v>98.391999999999996</v>
      </c>
      <c r="U5608" s="3">
        <v>-11.069100000000006</v>
      </c>
      <c r="V5608" s="4">
        <f t="shared" si="879"/>
        <v>-11.250000000000005</v>
      </c>
      <c r="W5608" s="2">
        <f t="shared" si="876"/>
        <v>98.391999999999996</v>
      </c>
    </row>
    <row r="5609" spans="1:23" x14ac:dyDescent="0.25">
      <c r="A5609">
        <f t="shared" si="877"/>
        <v>2017</v>
      </c>
      <c r="B5609" s="1">
        <v>42819</v>
      </c>
      <c r="C5609" s="1">
        <v>42825</v>
      </c>
      <c r="D5609" s="1" t="str">
        <f t="shared" si="870"/>
        <v>Mar</v>
      </c>
      <c r="E5609" t="s">
        <v>38</v>
      </c>
      <c r="F5609" t="s">
        <v>852</v>
      </c>
      <c r="G5609" t="s">
        <v>25</v>
      </c>
      <c r="H5609" t="s">
        <v>80</v>
      </c>
      <c r="I5609" t="s">
        <v>270</v>
      </c>
      <c r="J5609" t="s">
        <v>36</v>
      </c>
      <c r="K5609" t="s">
        <v>48</v>
      </c>
      <c r="L5609" s="2">
        <f t="shared" si="871"/>
        <v>10.4533</v>
      </c>
      <c r="M5609" s="2">
        <f t="shared" si="872"/>
        <v>11.05</v>
      </c>
      <c r="N5609" s="2">
        <f t="shared" si="878"/>
        <v>0.59670000000000023</v>
      </c>
      <c r="O5609" s="2">
        <f t="shared" si="873"/>
        <v>2.9835000000000012</v>
      </c>
      <c r="P5609" s="2">
        <f t="shared" si="874"/>
        <v>55.25</v>
      </c>
      <c r="Q5609" s="2">
        <f t="shared" si="875"/>
        <v>5.4000000000000021</v>
      </c>
      <c r="R5609">
        <v>5</v>
      </c>
      <c r="S5609">
        <v>0</v>
      </c>
      <c r="T5609" s="2">
        <v>11.05</v>
      </c>
      <c r="U5609" s="3">
        <v>2.9835000000000003</v>
      </c>
      <c r="V5609" s="4">
        <f t="shared" si="879"/>
        <v>5.4</v>
      </c>
      <c r="W5609" s="2">
        <f t="shared" si="876"/>
        <v>55.25</v>
      </c>
    </row>
    <row r="5610" spans="1:23" x14ac:dyDescent="0.25">
      <c r="A5610">
        <f t="shared" si="877"/>
        <v>2015</v>
      </c>
      <c r="B5610" s="1">
        <v>42344</v>
      </c>
      <c r="C5610" s="1">
        <v>42349</v>
      </c>
      <c r="D5610" s="1" t="str">
        <f t="shared" si="870"/>
        <v>Dec</v>
      </c>
      <c r="E5610" t="s">
        <v>38</v>
      </c>
      <c r="F5610" t="s">
        <v>1892</v>
      </c>
      <c r="G5610" t="s">
        <v>25</v>
      </c>
      <c r="H5610" t="s">
        <v>34</v>
      </c>
      <c r="I5610" t="s">
        <v>1576</v>
      </c>
      <c r="J5610" t="s">
        <v>36</v>
      </c>
      <c r="K5610" t="s">
        <v>55</v>
      </c>
      <c r="L5610" s="2">
        <f t="shared" si="871"/>
        <v>6.7686000000000002</v>
      </c>
      <c r="M5610" s="2">
        <f t="shared" si="872"/>
        <v>7.78</v>
      </c>
      <c r="N5610" s="2">
        <f t="shared" si="878"/>
        <v>1.0114000000000001</v>
      </c>
      <c r="O5610" s="2">
        <f t="shared" si="873"/>
        <v>2.0228000000000002</v>
      </c>
      <c r="P5610" s="2">
        <f t="shared" si="874"/>
        <v>15.56</v>
      </c>
      <c r="Q5610" s="2">
        <f t="shared" si="875"/>
        <v>13</v>
      </c>
      <c r="R5610">
        <v>2</v>
      </c>
      <c r="S5610">
        <v>0</v>
      </c>
      <c r="T5610" s="2">
        <v>7.78</v>
      </c>
      <c r="U5610" s="3">
        <v>2.0228000000000002</v>
      </c>
      <c r="V5610" s="4">
        <f t="shared" si="879"/>
        <v>13</v>
      </c>
      <c r="W5610" s="2">
        <f t="shared" si="876"/>
        <v>15.56</v>
      </c>
    </row>
    <row r="5611" spans="1:23" x14ac:dyDescent="0.25">
      <c r="A5611">
        <f t="shared" si="877"/>
        <v>2017</v>
      </c>
      <c r="B5611" s="1">
        <v>42978</v>
      </c>
      <c r="C5611" s="1">
        <v>42983</v>
      </c>
      <c r="D5611" s="1" t="str">
        <f t="shared" si="870"/>
        <v>Aug</v>
      </c>
      <c r="E5611" t="s">
        <v>38</v>
      </c>
      <c r="F5611" t="s">
        <v>2576</v>
      </c>
      <c r="G5611" t="s">
        <v>25</v>
      </c>
      <c r="H5611" t="s">
        <v>26</v>
      </c>
      <c r="I5611" t="s">
        <v>1180</v>
      </c>
      <c r="J5611" t="s">
        <v>50</v>
      </c>
      <c r="K5611" t="s">
        <v>86</v>
      </c>
      <c r="L5611" s="2">
        <f t="shared" si="871"/>
        <v>551.01649999999995</v>
      </c>
      <c r="M5611" s="2">
        <f t="shared" si="872"/>
        <v>659.9</v>
      </c>
      <c r="N5611" s="2">
        <f t="shared" si="878"/>
        <v>108.88350000000003</v>
      </c>
      <c r="O5611" s="2">
        <f t="shared" si="873"/>
        <v>217.76700000000005</v>
      </c>
      <c r="P5611" s="2">
        <f t="shared" si="874"/>
        <v>1319.8</v>
      </c>
      <c r="Q5611" s="2">
        <f t="shared" si="875"/>
        <v>16.500000000000004</v>
      </c>
      <c r="R5611">
        <v>2</v>
      </c>
      <c r="S5611">
        <v>0</v>
      </c>
      <c r="T5611" s="2">
        <v>659.9</v>
      </c>
      <c r="U5611" s="3">
        <v>217.76699999999994</v>
      </c>
      <c r="V5611" s="4">
        <f t="shared" si="879"/>
        <v>16.499999999999996</v>
      </c>
      <c r="W5611" s="2">
        <f t="shared" si="876"/>
        <v>1319.8</v>
      </c>
    </row>
    <row r="5612" spans="1:23" x14ac:dyDescent="0.25">
      <c r="A5612">
        <f t="shared" si="877"/>
        <v>2015</v>
      </c>
      <c r="B5612" s="1">
        <v>42282</v>
      </c>
      <c r="C5612" s="1">
        <v>42284</v>
      </c>
      <c r="D5612" s="1" t="str">
        <f t="shared" si="870"/>
        <v>Oct</v>
      </c>
      <c r="E5612" t="s">
        <v>98</v>
      </c>
      <c r="F5612" t="s">
        <v>332</v>
      </c>
      <c r="G5612" t="s">
        <v>25</v>
      </c>
      <c r="H5612" t="s">
        <v>80</v>
      </c>
      <c r="I5612" t="s">
        <v>315</v>
      </c>
      <c r="J5612" t="s">
        <v>50</v>
      </c>
      <c r="K5612" t="s">
        <v>86</v>
      </c>
      <c r="L5612" s="2">
        <f t="shared" si="871"/>
        <v>54.587000000000003</v>
      </c>
      <c r="M5612" s="2">
        <f t="shared" si="872"/>
        <v>52.84</v>
      </c>
      <c r="N5612" s="2">
        <f t="shared" si="878"/>
        <v>-1.7469999999999999</v>
      </c>
      <c r="O5612" s="2">
        <f t="shared" si="873"/>
        <v>-5.2409999999999997</v>
      </c>
      <c r="P5612" s="2">
        <f t="shared" si="874"/>
        <v>158.52000000000001</v>
      </c>
      <c r="Q5612" s="2">
        <f t="shared" si="875"/>
        <v>-3.3062074186222556</v>
      </c>
      <c r="R5612">
        <v>3</v>
      </c>
      <c r="S5612">
        <v>0.2</v>
      </c>
      <c r="T5612" s="2">
        <v>53.040000000000006</v>
      </c>
      <c r="U5612" s="3">
        <v>-4.6409999999999982</v>
      </c>
      <c r="V5612" s="4">
        <f t="shared" si="879"/>
        <v>-2.9166666666666652</v>
      </c>
      <c r="W5612" s="2">
        <f t="shared" si="876"/>
        <v>159.12</v>
      </c>
    </row>
    <row r="5613" spans="1:23" x14ac:dyDescent="0.25">
      <c r="A5613">
        <f t="shared" si="877"/>
        <v>2017</v>
      </c>
      <c r="B5613" s="1">
        <v>42965</v>
      </c>
      <c r="C5613" s="1">
        <v>42969</v>
      </c>
      <c r="D5613" s="1" t="str">
        <f t="shared" si="870"/>
        <v>Aug</v>
      </c>
      <c r="E5613" t="s">
        <v>38</v>
      </c>
      <c r="F5613" t="s">
        <v>1000</v>
      </c>
      <c r="G5613" t="s">
        <v>33</v>
      </c>
      <c r="H5613" t="s">
        <v>34</v>
      </c>
      <c r="I5613" t="s">
        <v>1075</v>
      </c>
      <c r="J5613" t="s">
        <v>50</v>
      </c>
      <c r="K5613" t="s">
        <v>86</v>
      </c>
      <c r="L5613" s="2">
        <f t="shared" si="871"/>
        <v>658.24199999999996</v>
      </c>
      <c r="M5613" s="2">
        <f t="shared" si="872"/>
        <v>843.9</v>
      </c>
      <c r="N5613" s="2">
        <f t="shared" si="878"/>
        <v>185.65800000000002</v>
      </c>
      <c r="O5613" s="2">
        <f t="shared" si="873"/>
        <v>371.31600000000003</v>
      </c>
      <c r="P5613" s="2">
        <f t="shared" si="874"/>
        <v>1687.8</v>
      </c>
      <c r="Q5613" s="2">
        <f t="shared" si="875"/>
        <v>22.000000000000004</v>
      </c>
      <c r="R5613">
        <v>2</v>
      </c>
      <c r="S5613">
        <v>0</v>
      </c>
      <c r="T5613" s="2">
        <v>843.9</v>
      </c>
      <c r="U5613" s="3">
        <v>371.31600000000003</v>
      </c>
      <c r="V5613" s="4">
        <f t="shared" si="879"/>
        <v>22.000000000000004</v>
      </c>
      <c r="W5613" s="2">
        <f t="shared" si="876"/>
        <v>1687.8</v>
      </c>
    </row>
    <row r="5614" spans="1:23" x14ac:dyDescent="0.25">
      <c r="A5614">
        <f t="shared" si="877"/>
        <v>2017</v>
      </c>
      <c r="B5614" s="1">
        <v>42965</v>
      </c>
      <c r="C5614" s="1">
        <v>42969</v>
      </c>
      <c r="D5614" s="1" t="str">
        <f t="shared" si="870"/>
        <v>Aug</v>
      </c>
      <c r="E5614" t="s">
        <v>38</v>
      </c>
      <c r="F5614" t="s">
        <v>1000</v>
      </c>
      <c r="G5614" t="s">
        <v>33</v>
      </c>
      <c r="H5614" t="s">
        <v>34</v>
      </c>
      <c r="I5614" t="s">
        <v>901</v>
      </c>
      <c r="J5614" t="s">
        <v>50</v>
      </c>
      <c r="K5614" t="s">
        <v>86</v>
      </c>
      <c r="L5614" s="2">
        <f t="shared" si="871"/>
        <v>1471.2240000000002</v>
      </c>
      <c r="M5614" s="2">
        <f t="shared" si="872"/>
        <v>1496.16</v>
      </c>
      <c r="N5614" s="2">
        <f t="shared" si="878"/>
        <v>24.935999999999922</v>
      </c>
      <c r="O5614" s="2">
        <f t="shared" si="873"/>
        <v>224.4239999999993</v>
      </c>
      <c r="P5614" s="2">
        <f t="shared" si="874"/>
        <v>13465.44</v>
      </c>
      <c r="Q5614" s="2">
        <f t="shared" si="875"/>
        <v>1.6666666666666614</v>
      </c>
      <c r="R5614">
        <v>9</v>
      </c>
      <c r="S5614">
        <v>0</v>
      </c>
      <c r="T5614" s="2">
        <v>1496.16</v>
      </c>
      <c r="U5614" s="3">
        <v>224.42400000000006</v>
      </c>
      <c r="V5614" s="4">
        <f t="shared" si="879"/>
        <v>1.666666666666667</v>
      </c>
      <c r="W5614" s="2">
        <f t="shared" si="876"/>
        <v>13465.44</v>
      </c>
    </row>
    <row r="5615" spans="1:23" x14ac:dyDescent="0.25">
      <c r="A5615">
        <f t="shared" si="877"/>
        <v>2016</v>
      </c>
      <c r="B5615" s="1">
        <v>42402</v>
      </c>
      <c r="C5615" s="1">
        <v>42407</v>
      </c>
      <c r="D5615" s="1" t="str">
        <f t="shared" si="870"/>
        <v>Feb</v>
      </c>
      <c r="E5615" t="s">
        <v>38</v>
      </c>
      <c r="F5615" t="s">
        <v>1488</v>
      </c>
      <c r="G5615" t="s">
        <v>25</v>
      </c>
      <c r="H5615" t="s">
        <v>80</v>
      </c>
      <c r="I5615" t="s">
        <v>2577</v>
      </c>
      <c r="J5615" t="s">
        <v>36</v>
      </c>
      <c r="K5615" t="s">
        <v>43</v>
      </c>
      <c r="L5615" s="2">
        <f t="shared" si="871"/>
        <v>115.011</v>
      </c>
      <c r="M5615" s="2">
        <f t="shared" si="872"/>
        <v>117.96</v>
      </c>
      <c r="N5615" s="2">
        <f t="shared" si="878"/>
        <v>2.9489999999999981</v>
      </c>
      <c r="O5615" s="2">
        <f t="shared" si="873"/>
        <v>5.8979999999999961</v>
      </c>
      <c r="P5615" s="2">
        <f t="shared" si="874"/>
        <v>235.92</v>
      </c>
      <c r="Q5615" s="2">
        <f t="shared" si="875"/>
        <v>2.4999999999999982</v>
      </c>
      <c r="R5615">
        <v>2</v>
      </c>
      <c r="S5615">
        <v>0</v>
      </c>
      <c r="T5615" s="2">
        <v>117.96</v>
      </c>
      <c r="U5615" s="3">
        <v>5.8979999999999961</v>
      </c>
      <c r="V5615" s="4">
        <f t="shared" si="879"/>
        <v>2.4999999999999982</v>
      </c>
      <c r="W5615" s="2">
        <f t="shared" si="876"/>
        <v>235.92</v>
      </c>
    </row>
    <row r="5616" spans="1:23" x14ac:dyDescent="0.25">
      <c r="A5616">
        <f t="shared" si="877"/>
        <v>2016</v>
      </c>
      <c r="B5616" s="1">
        <v>42605</v>
      </c>
      <c r="C5616" s="1">
        <v>42609</v>
      </c>
      <c r="D5616" s="1" t="str">
        <f t="shared" si="870"/>
        <v>Aug</v>
      </c>
      <c r="E5616" t="s">
        <v>38</v>
      </c>
      <c r="F5616" t="s">
        <v>2235</v>
      </c>
      <c r="G5616" t="s">
        <v>33</v>
      </c>
      <c r="H5616" t="s">
        <v>80</v>
      </c>
      <c r="I5616" t="s">
        <v>518</v>
      </c>
      <c r="J5616" t="s">
        <v>36</v>
      </c>
      <c r="K5616" t="s">
        <v>48</v>
      </c>
      <c r="L5616" s="2">
        <f t="shared" si="871"/>
        <v>19.553399999999996</v>
      </c>
      <c r="M5616" s="2">
        <f t="shared" si="872"/>
        <v>21.299999999999997</v>
      </c>
      <c r="N5616" s="2">
        <f t="shared" si="878"/>
        <v>1.7466000000000008</v>
      </c>
      <c r="O5616" s="2">
        <f t="shared" si="873"/>
        <v>8.7330000000000041</v>
      </c>
      <c r="P5616" s="2">
        <f t="shared" si="874"/>
        <v>106.49999999999999</v>
      </c>
      <c r="Q5616" s="2">
        <f t="shared" si="875"/>
        <v>8.2000000000000046</v>
      </c>
      <c r="R5616">
        <v>5</v>
      </c>
      <c r="S5616">
        <v>0</v>
      </c>
      <c r="T5616" s="2">
        <v>21.299999999999997</v>
      </c>
      <c r="U5616" s="3">
        <v>8.7330000000000005</v>
      </c>
      <c r="V5616" s="4">
        <f t="shared" si="879"/>
        <v>8.2000000000000011</v>
      </c>
      <c r="W5616" s="2">
        <f t="shared" si="876"/>
        <v>106.49999999999999</v>
      </c>
    </row>
    <row r="5617" spans="1:23" x14ac:dyDescent="0.25">
      <c r="A5617">
        <f t="shared" si="877"/>
        <v>2016</v>
      </c>
      <c r="B5617" s="1">
        <v>42605</v>
      </c>
      <c r="C5617" s="1">
        <v>42609</v>
      </c>
      <c r="D5617" s="1" t="str">
        <f t="shared" si="870"/>
        <v>Aug</v>
      </c>
      <c r="E5617" t="s">
        <v>38</v>
      </c>
      <c r="F5617" t="s">
        <v>2235</v>
      </c>
      <c r="G5617" t="s">
        <v>33</v>
      </c>
      <c r="H5617" t="s">
        <v>80</v>
      </c>
      <c r="I5617" t="s">
        <v>162</v>
      </c>
      <c r="J5617" t="s">
        <v>36</v>
      </c>
      <c r="K5617" t="s">
        <v>55</v>
      </c>
      <c r="L5617" s="2">
        <f t="shared" si="871"/>
        <v>984.59679999999992</v>
      </c>
      <c r="M5617" s="2">
        <f t="shared" si="872"/>
        <v>1040.8</v>
      </c>
      <c r="N5617" s="2">
        <f t="shared" si="878"/>
        <v>56.203200000000038</v>
      </c>
      <c r="O5617" s="2">
        <f t="shared" si="873"/>
        <v>281.01600000000019</v>
      </c>
      <c r="P5617" s="2">
        <f t="shared" si="874"/>
        <v>5204</v>
      </c>
      <c r="Q5617" s="2">
        <f t="shared" si="875"/>
        <v>5.400000000000003</v>
      </c>
      <c r="R5617">
        <v>5</v>
      </c>
      <c r="S5617">
        <v>0</v>
      </c>
      <c r="T5617" s="2">
        <v>1040.8</v>
      </c>
      <c r="U5617" s="3">
        <v>281.01600000000008</v>
      </c>
      <c r="V5617" s="4">
        <f t="shared" si="879"/>
        <v>5.4000000000000012</v>
      </c>
      <c r="W5617" s="2">
        <f t="shared" si="876"/>
        <v>5204</v>
      </c>
    </row>
    <row r="5618" spans="1:23" x14ac:dyDescent="0.25">
      <c r="A5618">
        <f t="shared" si="877"/>
        <v>2016</v>
      </c>
      <c r="B5618" s="1">
        <v>42605</v>
      </c>
      <c r="C5618" s="1">
        <v>42609</v>
      </c>
      <c r="D5618" s="1" t="str">
        <f t="shared" si="870"/>
        <v>Aug</v>
      </c>
      <c r="E5618" t="s">
        <v>38</v>
      </c>
      <c r="F5618" t="s">
        <v>2235</v>
      </c>
      <c r="G5618" t="s">
        <v>33</v>
      </c>
      <c r="H5618" t="s">
        <v>80</v>
      </c>
      <c r="I5618" t="s">
        <v>879</v>
      </c>
      <c r="J5618" t="s">
        <v>36</v>
      </c>
      <c r="K5618" t="s">
        <v>48</v>
      </c>
      <c r="L5618" s="2">
        <f t="shared" si="871"/>
        <v>28.019699999999997</v>
      </c>
      <c r="M5618" s="2">
        <f t="shared" si="872"/>
        <v>29.339999999999996</v>
      </c>
      <c r="N5618" s="2">
        <f t="shared" si="878"/>
        <v>1.3202999999999996</v>
      </c>
      <c r="O5618" s="2">
        <f t="shared" si="873"/>
        <v>7.9217999999999975</v>
      </c>
      <c r="P5618" s="2">
        <f t="shared" si="874"/>
        <v>176.03999999999996</v>
      </c>
      <c r="Q5618" s="2">
        <f t="shared" si="875"/>
        <v>4.5</v>
      </c>
      <c r="R5618">
        <v>6</v>
      </c>
      <c r="S5618">
        <v>0</v>
      </c>
      <c r="T5618" s="2">
        <v>29.339999999999996</v>
      </c>
      <c r="U5618" s="3">
        <v>7.9218000000000002</v>
      </c>
      <c r="V5618" s="4">
        <f t="shared" si="879"/>
        <v>4.5000000000000009</v>
      </c>
      <c r="W5618" s="2">
        <f t="shared" si="876"/>
        <v>176.03999999999996</v>
      </c>
    </row>
    <row r="5619" spans="1:23" x14ac:dyDescent="0.25">
      <c r="A5619">
        <f t="shared" si="877"/>
        <v>2017</v>
      </c>
      <c r="B5619" s="1">
        <v>42916</v>
      </c>
      <c r="C5619" s="1">
        <v>42920</v>
      </c>
      <c r="D5619" s="1" t="str">
        <f t="shared" si="870"/>
        <v>Jun</v>
      </c>
      <c r="E5619" t="s">
        <v>38</v>
      </c>
      <c r="F5619" t="s">
        <v>32</v>
      </c>
      <c r="G5619" t="s">
        <v>33</v>
      </c>
      <c r="H5619" t="s">
        <v>26</v>
      </c>
      <c r="I5619" t="s">
        <v>1706</v>
      </c>
      <c r="J5619" t="s">
        <v>28</v>
      </c>
      <c r="K5619" t="s">
        <v>46</v>
      </c>
      <c r="L5619" s="2">
        <f t="shared" si="871"/>
        <v>16.835999999999999</v>
      </c>
      <c r="M5619" s="2">
        <f t="shared" si="872"/>
        <v>19.32</v>
      </c>
      <c r="N5619" s="2">
        <f t="shared" si="878"/>
        <v>2.4840000000000018</v>
      </c>
      <c r="O5619" s="2">
        <f t="shared" si="873"/>
        <v>4.9680000000000035</v>
      </c>
      <c r="P5619" s="2">
        <f t="shared" si="874"/>
        <v>38.64</v>
      </c>
      <c r="Q5619" s="2">
        <f t="shared" si="875"/>
        <v>12.857142857142867</v>
      </c>
      <c r="R5619">
        <v>2</v>
      </c>
      <c r="S5619">
        <v>0.2</v>
      </c>
      <c r="T5619" s="2">
        <v>19.52</v>
      </c>
      <c r="U5619" s="3">
        <v>5.3680000000000012</v>
      </c>
      <c r="V5619" s="4">
        <f t="shared" si="879"/>
        <v>13.750000000000004</v>
      </c>
      <c r="W5619" s="2">
        <f t="shared" si="876"/>
        <v>39.04</v>
      </c>
    </row>
    <row r="5620" spans="1:23" x14ac:dyDescent="0.25">
      <c r="A5620">
        <f t="shared" si="877"/>
        <v>2015</v>
      </c>
      <c r="B5620" s="1">
        <v>42265</v>
      </c>
      <c r="C5620" s="1">
        <v>42268</v>
      </c>
      <c r="D5620" s="1" t="str">
        <f t="shared" si="870"/>
        <v>Sep</v>
      </c>
      <c r="E5620" t="s">
        <v>98</v>
      </c>
      <c r="F5620" t="s">
        <v>1593</v>
      </c>
      <c r="G5620" t="s">
        <v>25</v>
      </c>
      <c r="H5620" t="s">
        <v>34</v>
      </c>
      <c r="I5620" t="s">
        <v>69</v>
      </c>
      <c r="J5620" t="s">
        <v>36</v>
      </c>
      <c r="K5620" t="s">
        <v>43</v>
      </c>
      <c r="L5620" s="2">
        <f t="shared" si="871"/>
        <v>441.7004</v>
      </c>
      <c r="M5620" s="2">
        <f t="shared" si="872"/>
        <v>443.92</v>
      </c>
      <c r="N5620" s="2">
        <f t="shared" si="878"/>
        <v>2.219600000000014</v>
      </c>
      <c r="O5620" s="2">
        <f t="shared" si="873"/>
        <v>8.878400000000056</v>
      </c>
      <c r="P5620" s="2">
        <f t="shared" si="874"/>
        <v>1775.68</v>
      </c>
      <c r="Q5620" s="2">
        <f t="shared" si="875"/>
        <v>0.50000000000000311</v>
      </c>
      <c r="R5620">
        <v>4</v>
      </c>
      <c r="S5620">
        <v>0</v>
      </c>
      <c r="T5620" s="2">
        <v>443.92</v>
      </c>
      <c r="U5620" s="3">
        <v>8.8783999999999992</v>
      </c>
      <c r="V5620" s="4">
        <f t="shared" si="879"/>
        <v>0.49999999999999994</v>
      </c>
      <c r="W5620" s="2">
        <f t="shared" si="876"/>
        <v>1775.68</v>
      </c>
    </row>
    <row r="5621" spans="1:23" x14ac:dyDescent="0.25">
      <c r="A5621">
        <f t="shared" si="877"/>
        <v>2016</v>
      </c>
      <c r="B5621" s="1">
        <v>42638</v>
      </c>
      <c r="C5621" s="1">
        <v>42643</v>
      </c>
      <c r="D5621" s="1" t="str">
        <f t="shared" si="870"/>
        <v>Sep</v>
      </c>
      <c r="E5621" t="s">
        <v>38</v>
      </c>
      <c r="F5621" t="s">
        <v>932</v>
      </c>
      <c r="G5621" t="s">
        <v>33</v>
      </c>
      <c r="H5621" t="s">
        <v>65</v>
      </c>
      <c r="I5621" t="s">
        <v>484</v>
      </c>
      <c r="J5621" t="s">
        <v>50</v>
      </c>
      <c r="K5621" t="s">
        <v>86</v>
      </c>
      <c r="L5621" s="2">
        <f t="shared" si="871"/>
        <v>464.95349999999996</v>
      </c>
      <c r="M5621" s="2">
        <f t="shared" si="872"/>
        <v>499.95</v>
      </c>
      <c r="N5621" s="2">
        <f t="shared" si="878"/>
        <v>34.996500000000026</v>
      </c>
      <c r="O5621" s="2">
        <f t="shared" si="873"/>
        <v>174.98250000000013</v>
      </c>
      <c r="P5621" s="2">
        <f t="shared" si="874"/>
        <v>2499.75</v>
      </c>
      <c r="Q5621" s="2">
        <f t="shared" si="875"/>
        <v>7.0000000000000044</v>
      </c>
      <c r="R5621">
        <v>5</v>
      </c>
      <c r="S5621">
        <v>0</v>
      </c>
      <c r="T5621" s="2">
        <v>499.95</v>
      </c>
      <c r="U5621" s="3">
        <v>174.98249999999999</v>
      </c>
      <c r="V5621" s="4">
        <f t="shared" si="879"/>
        <v>6.9999999999999991</v>
      </c>
      <c r="W5621" s="2">
        <f t="shared" si="876"/>
        <v>2499.75</v>
      </c>
    </row>
    <row r="5622" spans="1:23" x14ac:dyDescent="0.25">
      <c r="A5622">
        <f t="shared" si="877"/>
        <v>2016</v>
      </c>
      <c r="B5622" s="1">
        <v>42638</v>
      </c>
      <c r="C5622" s="1">
        <v>42643</v>
      </c>
      <c r="D5622" s="1" t="str">
        <f t="shared" si="870"/>
        <v>Sep</v>
      </c>
      <c r="E5622" t="s">
        <v>38</v>
      </c>
      <c r="F5622" t="s">
        <v>932</v>
      </c>
      <c r="G5622" t="s">
        <v>33</v>
      </c>
      <c r="H5622" t="s">
        <v>65</v>
      </c>
      <c r="I5622" t="s">
        <v>1925</v>
      </c>
      <c r="J5622" t="s">
        <v>36</v>
      </c>
      <c r="K5622" t="s">
        <v>48</v>
      </c>
      <c r="L5622" s="2">
        <f t="shared" si="871"/>
        <v>2.0064000000000002</v>
      </c>
      <c r="M5622" s="2">
        <f t="shared" si="872"/>
        <v>3.04</v>
      </c>
      <c r="N5622" s="2">
        <f t="shared" si="878"/>
        <v>1.0335999999999999</v>
      </c>
      <c r="O5622" s="2">
        <f t="shared" si="873"/>
        <v>1.0335999999999999</v>
      </c>
      <c r="P5622" s="2">
        <f t="shared" si="874"/>
        <v>3.04</v>
      </c>
      <c r="Q5622" s="2">
        <f t="shared" si="875"/>
        <v>34</v>
      </c>
      <c r="R5622">
        <v>1</v>
      </c>
      <c r="S5622">
        <v>0</v>
      </c>
      <c r="T5622" s="2">
        <v>3.04</v>
      </c>
      <c r="U5622" s="3">
        <v>1.0335999999999999</v>
      </c>
      <c r="V5622" s="4">
        <f t="shared" si="879"/>
        <v>34</v>
      </c>
      <c r="W5622" s="2">
        <f t="shared" si="876"/>
        <v>3.04</v>
      </c>
    </row>
    <row r="5623" spans="1:23" x14ac:dyDescent="0.25">
      <c r="A5623">
        <f t="shared" si="877"/>
        <v>2016</v>
      </c>
      <c r="B5623" s="1">
        <v>42638</v>
      </c>
      <c r="C5623" s="1">
        <v>42643</v>
      </c>
      <c r="D5623" s="1" t="str">
        <f t="shared" si="870"/>
        <v>Sep</v>
      </c>
      <c r="E5623" t="s">
        <v>38</v>
      </c>
      <c r="F5623" t="s">
        <v>932</v>
      </c>
      <c r="G5623" t="s">
        <v>33</v>
      </c>
      <c r="H5623" t="s">
        <v>65</v>
      </c>
      <c r="I5623" t="s">
        <v>105</v>
      </c>
      <c r="J5623" t="s">
        <v>28</v>
      </c>
      <c r="K5623" t="s">
        <v>31</v>
      </c>
      <c r="L5623" s="2">
        <f t="shared" si="871"/>
        <v>176.715</v>
      </c>
      <c r="M5623" s="2">
        <f t="shared" si="872"/>
        <v>201.96</v>
      </c>
      <c r="N5623" s="2">
        <f t="shared" si="878"/>
        <v>25.245000000000005</v>
      </c>
      <c r="O5623" s="2">
        <f t="shared" si="873"/>
        <v>50.490000000000009</v>
      </c>
      <c r="P5623" s="2">
        <f t="shared" si="874"/>
        <v>403.92</v>
      </c>
      <c r="Q5623" s="2">
        <f t="shared" si="875"/>
        <v>12.500000000000004</v>
      </c>
      <c r="R5623">
        <v>2</v>
      </c>
      <c r="S5623">
        <v>0</v>
      </c>
      <c r="T5623" s="2">
        <v>201.96</v>
      </c>
      <c r="U5623" s="3">
        <v>50.490000000000009</v>
      </c>
      <c r="V5623" s="4">
        <f t="shared" si="879"/>
        <v>12.500000000000004</v>
      </c>
      <c r="W5623" s="2">
        <f t="shared" si="876"/>
        <v>403.92</v>
      </c>
    </row>
    <row r="5624" spans="1:23" x14ac:dyDescent="0.25">
      <c r="A5624">
        <f t="shared" si="877"/>
        <v>2016</v>
      </c>
      <c r="B5624" s="1">
        <v>42638</v>
      </c>
      <c r="C5624" s="1">
        <v>42643</v>
      </c>
      <c r="D5624" s="1" t="str">
        <f t="shared" si="870"/>
        <v>Sep</v>
      </c>
      <c r="E5624" t="s">
        <v>38</v>
      </c>
      <c r="F5624" t="s">
        <v>932</v>
      </c>
      <c r="G5624" t="s">
        <v>33</v>
      </c>
      <c r="H5624" t="s">
        <v>65</v>
      </c>
      <c r="I5624" t="s">
        <v>2195</v>
      </c>
      <c r="J5624" t="s">
        <v>28</v>
      </c>
      <c r="K5624" t="s">
        <v>46</v>
      </c>
      <c r="L5624" s="2">
        <f t="shared" si="871"/>
        <v>67.08</v>
      </c>
      <c r="M5624" s="2">
        <f t="shared" si="872"/>
        <v>68.64</v>
      </c>
      <c r="N5624" s="2">
        <f t="shared" si="878"/>
        <v>1.5600000000000023</v>
      </c>
      <c r="O5624" s="2">
        <f t="shared" si="873"/>
        <v>17.160000000000025</v>
      </c>
      <c r="P5624" s="2">
        <f t="shared" si="874"/>
        <v>755.04</v>
      </c>
      <c r="Q5624" s="2">
        <f t="shared" si="875"/>
        <v>2.272727272727276</v>
      </c>
      <c r="R5624">
        <v>11</v>
      </c>
      <c r="S5624">
        <v>0</v>
      </c>
      <c r="T5624" s="2">
        <v>68.64</v>
      </c>
      <c r="U5624" s="3">
        <v>17.160000000000004</v>
      </c>
      <c r="V5624" s="4">
        <f t="shared" si="879"/>
        <v>2.2727272727272734</v>
      </c>
      <c r="W5624" s="2">
        <f t="shared" si="876"/>
        <v>755.04</v>
      </c>
    </row>
    <row r="5625" spans="1:23" x14ac:dyDescent="0.25">
      <c r="A5625">
        <f t="shared" si="877"/>
        <v>2016</v>
      </c>
      <c r="B5625" s="1">
        <v>42667</v>
      </c>
      <c r="C5625" s="1">
        <v>42671</v>
      </c>
      <c r="D5625" s="1" t="str">
        <f t="shared" si="870"/>
        <v>Oct</v>
      </c>
      <c r="E5625" t="s">
        <v>23</v>
      </c>
      <c r="F5625" t="s">
        <v>350</v>
      </c>
      <c r="G5625" t="s">
        <v>33</v>
      </c>
      <c r="H5625" t="s">
        <v>34</v>
      </c>
      <c r="I5625" t="s">
        <v>1632</v>
      </c>
      <c r="J5625" t="s">
        <v>50</v>
      </c>
      <c r="K5625" t="s">
        <v>86</v>
      </c>
      <c r="L5625" s="2">
        <f t="shared" si="871"/>
        <v>94.75</v>
      </c>
      <c r="M5625" s="2">
        <f t="shared" si="872"/>
        <v>100</v>
      </c>
      <c r="N5625" s="2">
        <f t="shared" si="878"/>
        <v>5.25</v>
      </c>
      <c r="O5625" s="2">
        <f t="shared" si="873"/>
        <v>21</v>
      </c>
      <c r="P5625" s="2">
        <f t="shared" si="874"/>
        <v>400</v>
      </c>
      <c r="Q5625" s="2">
        <f t="shared" si="875"/>
        <v>5.25</v>
      </c>
      <c r="R5625">
        <v>4</v>
      </c>
      <c r="S5625">
        <v>0</v>
      </c>
      <c r="T5625" s="2">
        <v>100</v>
      </c>
      <c r="U5625" s="3">
        <v>21</v>
      </c>
      <c r="V5625" s="4">
        <f t="shared" si="879"/>
        <v>5.25</v>
      </c>
      <c r="W5625" s="2">
        <f t="shared" si="876"/>
        <v>400</v>
      </c>
    </row>
    <row r="5626" spans="1:23" x14ac:dyDescent="0.25">
      <c r="A5626">
        <f t="shared" si="877"/>
        <v>2016</v>
      </c>
      <c r="B5626" s="1">
        <v>42667</v>
      </c>
      <c r="C5626" s="1">
        <v>42671</v>
      </c>
      <c r="D5626" s="1" t="str">
        <f t="shared" si="870"/>
        <v>Oct</v>
      </c>
      <c r="E5626" t="s">
        <v>23</v>
      </c>
      <c r="F5626" t="s">
        <v>350</v>
      </c>
      <c r="G5626" t="s">
        <v>33</v>
      </c>
      <c r="H5626" t="s">
        <v>34</v>
      </c>
      <c r="I5626" t="s">
        <v>1998</v>
      </c>
      <c r="J5626" t="s">
        <v>50</v>
      </c>
      <c r="K5626" t="s">
        <v>86</v>
      </c>
      <c r="L5626" s="2">
        <f t="shared" si="871"/>
        <v>349.18060000000003</v>
      </c>
      <c r="M5626" s="2">
        <f t="shared" si="872"/>
        <v>359.98</v>
      </c>
      <c r="N5626" s="2">
        <f t="shared" si="878"/>
        <v>10.799399999999991</v>
      </c>
      <c r="O5626" s="2">
        <f t="shared" si="873"/>
        <v>21.598799999999983</v>
      </c>
      <c r="P5626" s="2">
        <f t="shared" si="874"/>
        <v>719.96</v>
      </c>
      <c r="Q5626" s="2">
        <f t="shared" si="875"/>
        <v>2.9999999999999973</v>
      </c>
      <c r="R5626">
        <v>2</v>
      </c>
      <c r="S5626">
        <v>0</v>
      </c>
      <c r="T5626" s="2">
        <v>359.98</v>
      </c>
      <c r="U5626" s="3">
        <v>21.598799999999983</v>
      </c>
      <c r="V5626" s="4">
        <f t="shared" si="879"/>
        <v>2.9999999999999973</v>
      </c>
      <c r="W5626" s="2">
        <f t="shared" si="876"/>
        <v>719.96</v>
      </c>
    </row>
    <row r="5627" spans="1:23" x14ac:dyDescent="0.25">
      <c r="A5627">
        <f t="shared" si="877"/>
        <v>2014</v>
      </c>
      <c r="B5627" s="1">
        <v>41911</v>
      </c>
      <c r="C5627" s="1">
        <v>41913</v>
      </c>
      <c r="D5627" s="1" t="str">
        <f t="shared" si="870"/>
        <v>Sep</v>
      </c>
      <c r="E5627" t="s">
        <v>23</v>
      </c>
      <c r="F5627" t="s">
        <v>1474</v>
      </c>
      <c r="G5627" t="s">
        <v>64</v>
      </c>
      <c r="H5627" t="s">
        <v>34</v>
      </c>
      <c r="I5627" t="s">
        <v>124</v>
      </c>
      <c r="J5627" t="s">
        <v>28</v>
      </c>
      <c r="K5627" t="s">
        <v>46</v>
      </c>
      <c r="L5627" s="2">
        <f t="shared" si="871"/>
        <v>4.6816000000000004</v>
      </c>
      <c r="M5627" s="2">
        <f t="shared" si="872"/>
        <v>6.16</v>
      </c>
      <c r="N5627" s="2">
        <f t="shared" si="878"/>
        <v>1.4783999999999997</v>
      </c>
      <c r="O5627" s="2">
        <f t="shared" si="873"/>
        <v>2.9567999999999994</v>
      </c>
      <c r="P5627" s="2">
        <f t="shared" si="874"/>
        <v>12.32</v>
      </c>
      <c r="Q5627" s="2">
        <f t="shared" si="875"/>
        <v>23.999999999999993</v>
      </c>
      <c r="R5627">
        <v>2</v>
      </c>
      <c r="S5627">
        <v>0</v>
      </c>
      <c r="T5627" s="2">
        <v>6.16</v>
      </c>
      <c r="U5627" s="3">
        <v>2.9567999999999999</v>
      </c>
      <c r="V5627" s="4">
        <f t="shared" si="879"/>
        <v>24</v>
      </c>
      <c r="W5627" s="2">
        <f t="shared" si="876"/>
        <v>12.32</v>
      </c>
    </row>
    <row r="5628" spans="1:23" x14ac:dyDescent="0.25">
      <c r="A5628">
        <f t="shared" si="877"/>
        <v>2014</v>
      </c>
      <c r="B5628" s="1">
        <v>41911</v>
      </c>
      <c r="C5628" s="1">
        <v>41913</v>
      </c>
      <c r="D5628" s="1" t="str">
        <f t="shared" si="870"/>
        <v>Sep</v>
      </c>
      <c r="E5628" t="s">
        <v>23</v>
      </c>
      <c r="F5628" t="s">
        <v>1474</v>
      </c>
      <c r="G5628" t="s">
        <v>64</v>
      </c>
      <c r="H5628" t="s">
        <v>34</v>
      </c>
      <c r="I5628" t="s">
        <v>1479</v>
      </c>
      <c r="J5628" t="s">
        <v>28</v>
      </c>
      <c r="K5628" t="s">
        <v>41</v>
      </c>
      <c r="L5628" s="2">
        <f t="shared" si="871"/>
        <v>2304.4534000000003</v>
      </c>
      <c r="M5628" s="2">
        <f t="shared" si="872"/>
        <v>2348.8200000000002</v>
      </c>
      <c r="N5628" s="2">
        <f t="shared" si="878"/>
        <v>44.366599999999835</v>
      </c>
      <c r="O5628" s="2">
        <f t="shared" si="873"/>
        <v>399.29939999999851</v>
      </c>
      <c r="P5628" s="2">
        <f t="shared" si="874"/>
        <v>21139.38</v>
      </c>
      <c r="Q5628" s="2">
        <f t="shared" si="875"/>
        <v>1.8888888888888817</v>
      </c>
      <c r="R5628">
        <v>9</v>
      </c>
      <c r="S5628">
        <v>0</v>
      </c>
      <c r="T5628" s="2">
        <v>2348.8200000000002</v>
      </c>
      <c r="U5628" s="3">
        <v>399.29939999999976</v>
      </c>
      <c r="V5628" s="4">
        <f t="shared" si="879"/>
        <v>1.8888888888888875</v>
      </c>
      <c r="W5628" s="2">
        <f t="shared" si="876"/>
        <v>21139.38</v>
      </c>
    </row>
    <row r="5629" spans="1:23" x14ac:dyDescent="0.25">
      <c r="A5629">
        <f t="shared" si="877"/>
        <v>2017</v>
      </c>
      <c r="B5629" s="1">
        <v>42912</v>
      </c>
      <c r="C5629" s="1">
        <v>42917</v>
      </c>
      <c r="D5629" s="1" t="str">
        <f t="shared" si="870"/>
        <v>Jun</v>
      </c>
      <c r="E5629" t="s">
        <v>38</v>
      </c>
      <c r="F5629" t="s">
        <v>396</v>
      </c>
      <c r="G5629" t="s">
        <v>33</v>
      </c>
      <c r="H5629" t="s">
        <v>26</v>
      </c>
      <c r="I5629" t="s">
        <v>442</v>
      </c>
      <c r="J5629" t="s">
        <v>36</v>
      </c>
      <c r="K5629" t="s">
        <v>37</v>
      </c>
      <c r="L5629" s="2">
        <f t="shared" si="871"/>
        <v>13.091700000000001</v>
      </c>
      <c r="M5629" s="2">
        <f t="shared" si="872"/>
        <v>13.672000000000002</v>
      </c>
      <c r="N5629" s="2">
        <f t="shared" si="878"/>
        <v>0.58030000000000115</v>
      </c>
      <c r="O5629" s="2">
        <f t="shared" si="873"/>
        <v>3.4818000000000069</v>
      </c>
      <c r="P5629" s="2">
        <f t="shared" si="874"/>
        <v>82.032000000000011</v>
      </c>
      <c r="Q5629" s="2">
        <f t="shared" si="875"/>
        <v>4.2444411936805224</v>
      </c>
      <c r="R5629">
        <v>6</v>
      </c>
      <c r="S5629">
        <v>0.2</v>
      </c>
      <c r="T5629" s="2">
        <v>13.872000000000002</v>
      </c>
      <c r="U5629" s="3">
        <v>4.6818000000000008</v>
      </c>
      <c r="V5629" s="4">
        <f t="shared" si="879"/>
        <v>5.625</v>
      </c>
      <c r="W5629" s="2">
        <f t="shared" si="876"/>
        <v>83.232000000000014</v>
      </c>
    </row>
    <row r="5630" spans="1:23" x14ac:dyDescent="0.25">
      <c r="A5630">
        <f t="shared" si="877"/>
        <v>2017</v>
      </c>
      <c r="B5630" s="1">
        <v>42912</v>
      </c>
      <c r="C5630" s="1">
        <v>42917</v>
      </c>
      <c r="D5630" s="1" t="str">
        <f t="shared" si="870"/>
        <v>Jun</v>
      </c>
      <c r="E5630" t="s">
        <v>38</v>
      </c>
      <c r="F5630" t="s">
        <v>396</v>
      </c>
      <c r="G5630" t="s">
        <v>33</v>
      </c>
      <c r="H5630" t="s">
        <v>26</v>
      </c>
      <c r="I5630" t="s">
        <v>2578</v>
      </c>
      <c r="J5630" t="s">
        <v>28</v>
      </c>
      <c r="K5630" t="s">
        <v>31</v>
      </c>
      <c r="L5630" s="2">
        <f t="shared" si="871"/>
        <v>278.1112</v>
      </c>
      <c r="M5630" s="2">
        <f t="shared" si="872"/>
        <v>273.35200000000003</v>
      </c>
      <c r="N5630" s="2">
        <f t="shared" si="878"/>
        <v>-4.7591999999999643</v>
      </c>
      <c r="O5630" s="2">
        <f t="shared" si="873"/>
        <v>-14.277599999999893</v>
      </c>
      <c r="P5630" s="2">
        <f t="shared" si="874"/>
        <v>820.05600000000004</v>
      </c>
      <c r="Q5630" s="2">
        <f t="shared" si="875"/>
        <v>-1.7410518306066773</v>
      </c>
      <c r="R5630">
        <v>3</v>
      </c>
      <c r="S5630">
        <v>0.2</v>
      </c>
      <c r="T5630" s="2">
        <v>273.55200000000002</v>
      </c>
      <c r="U5630" s="3">
        <v>-13.677599999999998</v>
      </c>
      <c r="V5630" s="4">
        <f t="shared" si="879"/>
        <v>-1.6666666666666663</v>
      </c>
      <c r="W5630" s="2">
        <f t="shared" si="876"/>
        <v>820.65600000000006</v>
      </c>
    </row>
    <row r="5631" spans="1:23" x14ac:dyDescent="0.25">
      <c r="A5631">
        <f t="shared" si="877"/>
        <v>2016</v>
      </c>
      <c r="B5631" s="1">
        <v>42603</v>
      </c>
      <c r="C5631" s="1">
        <v>42605</v>
      </c>
      <c r="D5631" s="1" t="str">
        <f t="shared" si="870"/>
        <v>Aug</v>
      </c>
      <c r="E5631" t="s">
        <v>23</v>
      </c>
      <c r="F5631" t="s">
        <v>192</v>
      </c>
      <c r="G5631" t="s">
        <v>64</v>
      </c>
      <c r="H5631" t="s">
        <v>80</v>
      </c>
      <c r="I5631" t="s">
        <v>1522</v>
      </c>
      <c r="J5631" t="s">
        <v>28</v>
      </c>
      <c r="K5631" t="s">
        <v>41</v>
      </c>
      <c r="L5631" s="2">
        <f t="shared" si="871"/>
        <v>853.03699999999992</v>
      </c>
      <c r="M5631" s="2">
        <f t="shared" si="872"/>
        <v>814.89199999999994</v>
      </c>
      <c r="N5631" s="2">
        <f t="shared" si="878"/>
        <v>-38.144999999999982</v>
      </c>
      <c r="O5631" s="2">
        <f t="shared" si="873"/>
        <v>-343.30499999999984</v>
      </c>
      <c r="P5631" s="2">
        <f t="shared" si="874"/>
        <v>7334.0279999999993</v>
      </c>
      <c r="Q5631" s="2">
        <f t="shared" si="875"/>
        <v>-4.6809884009169291</v>
      </c>
      <c r="R5631">
        <v>9</v>
      </c>
      <c r="S5631">
        <v>0.4</v>
      </c>
      <c r="T5631" s="2">
        <v>815.29199999999992</v>
      </c>
      <c r="U5631" s="3">
        <v>-339.7050000000001</v>
      </c>
      <c r="V5631" s="4">
        <f t="shared" si="879"/>
        <v>-4.6296296296296315</v>
      </c>
      <c r="W5631" s="2">
        <f t="shared" si="876"/>
        <v>7337.6279999999988</v>
      </c>
    </row>
    <row r="5632" spans="1:23" x14ac:dyDescent="0.25">
      <c r="A5632">
        <f t="shared" si="877"/>
        <v>2014</v>
      </c>
      <c r="B5632" s="1">
        <v>41681</v>
      </c>
      <c r="C5632" s="1">
        <v>41685</v>
      </c>
      <c r="D5632" s="1" t="str">
        <f t="shared" si="870"/>
        <v>Feb</v>
      </c>
      <c r="E5632" t="s">
        <v>38</v>
      </c>
      <c r="F5632" t="s">
        <v>604</v>
      </c>
      <c r="G5632" t="s">
        <v>25</v>
      </c>
      <c r="H5632" t="s">
        <v>26</v>
      </c>
      <c r="I5632" t="s">
        <v>744</v>
      </c>
      <c r="J5632" t="s">
        <v>50</v>
      </c>
      <c r="K5632" t="s">
        <v>86</v>
      </c>
      <c r="L5632" s="2">
        <f t="shared" si="871"/>
        <v>200.06400000000002</v>
      </c>
      <c r="M5632" s="2">
        <f t="shared" si="872"/>
        <v>234.45000000000002</v>
      </c>
      <c r="N5632" s="2">
        <f t="shared" si="878"/>
        <v>34.385999999999996</v>
      </c>
      <c r="O5632" s="2">
        <f t="shared" si="873"/>
        <v>103.15799999999999</v>
      </c>
      <c r="P5632" s="2">
        <f t="shared" si="874"/>
        <v>703.35</v>
      </c>
      <c r="Q5632" s="2">
        <f t="shared" si="875"/>
        <v>14.666666666666664</v>
      </c>
      <c r="R5632">
        <v>3</v>
      </c>
      <c r="S5632">
        <v>0</v>
      </c>
      <c r="T5632" s="2">
        <v>234.45000000000002</v>
      </c>
      <c r="U5632" s="3">
        <v>103.15800000000003</v>
      </c>
      <c r="V5632" s="4">
        <f t="shared" si="879"/>
        <v>14.66666666666667</v>
      </c>
      <c r="W5632" s="2">
        <f t="shared" si="876"/>
        <v>703.35</v>
      </c>
    </row>
    <row r="5633" spans="1:23" x14ac:dyDescent="0.25">
      <c r="A5633">
        <f t="shared" si="877"/>
        <v>2014</v>
      </c>
      <c r="B5633" s="1">
        <v>41681</v>
      </c>
      <c r="C5633" s="1">
        <v>41685</v>
      </c>
      <c r="D5633" s="1" t="str">
        <f t="shared" si="870"/>
        <v>Feb</v>
      </c>
      <c r="E5633" t="s">
        <v>38</v>
      </c>
      <c r="F5633" t="s">
        <v>604</v>
      </c>
      <c r="G5633" t="s">
        <v>25</v>
      </c>
      <c r="H5633" t="s">
        <v>26</v>
      </c>
      <c r="I5633" t="s">
        <v>1556</v>
      </c>
      <c r="J5633" t="s">
        <v>28</v>
      </c>
      <c r="K5633" t="s">
        <v>41</v>
      </c>
      <c r="L5633" s="2">
        <f t="shared" si="871"/>
        <v>1243.6578</v>
      </c>
      <c r="M5633" s="2">
        <f t="shared" si="872"/>
        <v>1256.22</v>
      </c>
      <c r="N5633" s="2">
        <f t="shared" si="878"/>
        <v>12.562200000000075</v>
      </c>
      <c r="O5633" s="2">
        <f t="shared" si="873"/>
        <v>75.373200000000452</v>
      </c>
      <c r="P5633" s="2">
        <f t="shared" si="874"/>
        <v>7537.32</v>
      </c>
      <c r="Q5633" s="2">
        <f t="shared" si="875"/>
        <v>1.000000000000006</v>
      </c>
      <c r="R5633">
        <v>6</v>
      </c>
      <c r="S5633">
        <v>0</v>
      </c>
      <c r="T5633" s="2">
        <v>1256.22</v>
      </c>
      <c r="U5633" s="3">
        <v>75.37319999999994</v>
      </c>
      <c r="V5633" s="4">
        <f t="shared" si="879"/>
        <v>0.99999999999999933</v>
      </c>
      <c r="W5633" s="2">
        <f t="shared" si="876"/>
        <v>7537.32</v>
      </c>
    </row>
    <row r="5634" spans="1:23" x14ac:dyDescent="0.25">
      <c r="A5634">
        <f t="shared" si="877"/>
        <v>2014</v>
      </c>
      <c r="B5634" s="1">
        <v>41681</v>
      </c>
      <c r="C5634" s="1">
        <v>41685</v>
      </c>
      <c r="D5634" s="1" t="str">
        <f t="shared" ref="D5634:D5697" si="880">TEXT((B5634),"MMM")</f>
        <v>Feb</v>
      </c>
      <c r="E5634" t="s">
        <v>38</v>
      </c>
      <c r="F5634" t="s">
        <v>604</v>
      </c>
      <c r="G5634" t="s">
        <v>25</v>
      </c>
      <c r="H5634" t="s">
        <v>26</v>
      </c>
      <c r="I5634" t="s">
        <v>115</v>
      </c>
      <c r="J5634" t="s">
        <v>36</v>
      </c>
      <c r="K5634" t="s">
        <v>53</v>
      </c>
      <c r="L5634" s="2">
        <f t="shared" ref="L5634:L5697" si="881">T5634 - (U5634 / R5634)</f>
        <v>13.356900000000001</v>
      </c>
      <c r="M5634" s="2">
        <f t="shared" ref="M5634:M5697" si="882">(T5634/1-S5634)</f>
        <v>17.46</v>
      </c>
      <c r="N5634" s="2">
        <f t="shared" si="878"/>
        <v>4.1030999999999995</v>
      </c>
      <c r="O5634" s="2">
        <f t="shared" ref="O5634:O5697" si="883">N5634*R5634</f>
        <v>8.2061999999999991</v>
      </c>
      <c r="P5634" s="2">
        <f t="shared" ref="P5634:P5697" si="884">(M5634*R5634)</f>
        <v>34.92</v>
      </c>
      <c r="Q5634" s="2">
        <f t="shared" ref="Q5634:Q5697" si="885">(O5634/(M5634*R5634))*100</f>
        <v>23.499999999999996</v>
      </c>
      <c r="R5634">
        <v>2</v>
      </c>
      <c r="S5634">
        <v>0</v>
      </c>
      <c r="T5634" s="2">
        <v>17.46</v>
      </c>
      <c r="U5634" s="3">
        <v>8.2061999999999991</v>
      </c>
      <c r="V5634" s="4">
        <f t="shared" si="879"/>
        <v>23.499999999999996</v>
      </c>
      <c r="W5634" s="2">
        <f t="shared" ref="W5634:W5697" si="886">R5634*T5634</f>
        <v>34.92</v>
      </c>
    </row>
    <row r="5635" spans="1:23" x14ac:dyDescent="0.25">
      <c r="A5635">
        <f t="shared" ref="A5635:A5698" si="887">YEAR(B5635)</f>
        <v>2016</v>
      </c>
      <c r="B5635" s="1">
        <v>42636</v>
      </c>
      <c r="C5635" s="1">
        <v>42641</v>
      </c>
      <c r="D5635" s="1" t="str">
        <f t="shared" si="880"/>
        <v>Sep</v>
      </c>
      <c r="E5635" t="s">
        <v>23</v>
      </c>
      <c r="F5635" t="s">
        <v>2006</v>
      </c>
      <c r="G5635" t="s">
        <v>64</v>
      </c>
      <c r="H5635" t="s">
        <v>80</v>
      </c>
      <c r="I5635" t="s">
        <v>969</v>
      </c>
      <c r="J5635" t="s">
        <v>36</v>
      </c>
      <c r="K5635" t="s">
        <v>53</v>
      </c>
      <c r="L5635" s="2">
        <f t="shared" si="881"/>
        <v>10.0016</v>
      </c>
      <c r="M5635" s="2">
        <f t="shared" si="882"/>
        <v>10.328000000000001</v>
      </c>
      <c r="N5635" s="2">
        <f t="shared" ref="N5635:N5698" si="888">(M5635-L5635)</f>
        <v>0.32640000000000136</v>
      </c>
      <c r="O5635" s="2">
        <f t="shared" si="883"/>
        <v>2.2848000000000095</v>
      </c>
      <c r="P5635" s="2">
        <f t="shared" si="884"/>
        <v>72.296000000000006</v>
      </c>
      <c r="Q5635" s="2">
        <f t="shared" si="885"/>
        <v>3.1603408210689512</v>
      </c>
      <c r="R5635">
        <v>7</v>
      </c>
      <c r="S5635">
        <v>0.2</v>
      </c>
      <c r="T5635" s="2">
        <v>10.528</v>
      </c>
      <c r="U5635" s="3">
        <v>3.6847999999999987</v>
      </c>
      <c r="V5635" s="4">
        <f t="shared" ref="V5635:V5698" si="889">(U5635/W5635)*100</f>
        <v>4.9999999999999982</v>
      </c>
      <c r="W5635" s="2">
        <f t="shared" si="886"/>
        <v>73.695999999999998</v>
      </c>
    </row>
    <row r="5636" spans="1:23" x14ac:dyDescent="0.25">
      <c r="A5636">
        <f t="shared" si="887"/>
        <v>2015</v>
      </c>
      <c r="B5636" s="1">
        <v>42343</v>
      </c>
      <c r="C5636" s="1">
        <v>42344</v>
      </c>
      <c r="D5636" s="1" t="str">
        <f t="shared" si="880"/>
        <v>Dec</v>
      </c>
      <c r="E5636" t="s">
        <v>98</v>
      </c>
      <c r="F5636" t="s">
        <v>2312</v>
      </c>
      <c r="G5636" t="s">
        <v>64</v>
      </c>
      <c r="H5636" t="s">
        <v>65</v>
      </c>
      <c r="I5636" t="s">
        <v>1518</v>
      </c>
      <c r="J5636" t="s">
        <v>36</v>
      </c>
      <c r="K5636" t="s">
        <v>53</v>
      </c>
      <c r="L5636" s="2">
        <f t="shared" si="881"/>
        <v>137.51999999999998</v>
      </c>
      <c r="M5636" s="2">
        <f t="shared" si="882"/>
        <v>152.79999999999998</v>
      </c>
      <c r="N5636" s="2">
        <f t="shared" si="888"/>
        <v>15.280000000000001</v>
      </c>
      <c r="O5636" s="2">
        <f t="shared" si="883"/>
        <v>76.400000000000006</v>
      </c>
      <c r="P5636" s="2">
        <f t="shared" si="884"/>
        <v>763.99999999999989</v>
      </c>
      <c r="Q5636" s="2">
        <f t="shared" si="885"/>
        <v>10.000000000000002</v>
      </c>
      <c r="R5636">
        <v>5</v>
      </c>
      <c r="S5636">
        <v>0</v>
      </c>
      <c r="T5636" s="2">
        <v>152.79999999999998</v>
      </c>
      <c r="U5636" s="3">
        <v>76.399999999999991</v>
      </c>
      <c r="V5636" s="4">
        <f t="shared" si="889"/>
        <v>10</v>
      </c>
      <c r="W5636" s="2">
        <f t="shared" si="886"/>
        <v>763.99999999999989</v>
      </c>
    </row>
    <row r="5637" spans="1:23" x14ac:dyDescent="0.25">
      <c r="A5637">
        <f t="shared" si="887"/>
        <v>2017</v>
      </c>
      <c r="B5637" s="1">
        <v>42981</v>
      </c>
      <c r="C5637" s="1">
        <v>42986</v>
      </c>
      <c r="D5637" s="1" t="str">
        <f t="shared" si="880"/>
        <v>Sep</v>
      </c>
      <c r="E5637" t="s">
        <v>38</v>
      </c>
      <c r="F5637" t="s">
        <v>1110</v>
      </c>
      <c r="G5637" t="s">
        <v>64</v>
      </c>
      <c r="H5637" t="s">
        <v>34</v>
      </c>
      <c r="I5637" t="s">
        <v>550</v>
      </c>
      <c r="J5637" t="s">
        <v>36</v>
      </c>
      <c r="K5637" t="s">
        <v>53</v>
      </c>
      <c r="L5637" s="2">
        <f t="shared" si="881"/>
        <v>76.780799999999999</v>
      </c>
      <c r="M5637" s="2">
        <f t="shared" si="882"/>
        <v>82.36</v>
      </c>
      <c r="N5637" s="2">
        <f t="shared" si="888"/>
        <v>5.5792000000000002</v>
      </c>
      <c r="O5637" s="2">
        <f t="shared" si="883"/>
        <v>27.896000000000001</v>
      </c>
      <c r="P5637" s="2">
        <f t="shared" si="884"/>
        <v>411.8</v>
      </c>
      <c r="Q5637" s="2">
        <f t="shared" si="885"/>
        <v>6.7741622146673146</v>
      </c>
      <c r="R5637">
        <v>5</v>
      </c>
      <c r="S5637">
        <v>0.2</v>
      </c>
      <c r="T5637" s="2">
        <v>82.56</v>
      </c>
      <c r="U5637" s="3">
        <v>28.896000000000001</v>
      </c>
      <c r="V5637" s="4">
        <f t="shared" si="889"/>
        <v>7.0000000000000009</v>
      </c>
      <c r="W5637" s="2">
        <f t="shared" si="886"/>
        <v>412.8</v>
      </c>
    </row>
    <row r="5638" spans="1:23" x14ac:dyDescent="0.25">
      <c r="A5638">
        <f t="shared" si="887"/>
        <v>2017</v>
      </c>
      <c r="B5638" s="1">
        <v>42981</v>
      </c>
      <c r="C5638" s="1">
        <v>42986</v>
      </c>
      <c r="D5638" s="1" t="str">
        <f t="shared" si="880"/>
        <v>Sep</v>
      </c>
      <c r="E5638" t="s">
        <v>38</v>
      </c>
      <c r="F5638" t="s">
        <v>1110</v>
      </c>
      <c r="G5638" t="s">
        <v>64</v>
      </c>
      <c r="H5638" t="s">
        <v>34</v>
      </c>
      <c r="I5638" t="s">
        <v>2278</v>
      </c>
      <c r="J5638" t="s">
        <v>50</v>
      </c>
      <c r="K5638" t="s">
        <v>86</v>
      </c>
      <c r="L5638" s="2">
        <f t="shared" si="881"/>
        <v>256.47299999999996</v>
      </c>
      <c r="M5638" s="2">
        <f t="shared" si="882"/>
        <v>284.96999999999997</v>
      </c>
      <c r="N5638" s="2">
        <f t="shared" si="888"/>
        <v>28.497000000000014</v>
      </c>
      <c r="O5638" s="2">
        <f t="shared" si="883"/>
        <v>85.491000000000042</v>
      </c>
      <c r="P5638" s="2">
        <f t="shared" si="884"/>
        <v>854.90999999999985</v>
      </c>
      <c r="Q5638" s="2">
        <f t="shared" si="885"/>
        <v>10.000000000000005</v>
      </c>
      <c r="R5638">
        <v>3</v>
      </c>
      <c r="S5638">
        <v>0</v>
      </c>
      <c r="T5638" s="2">
        <v>284.96999999999997</v>
      </c>
      <c r="U5638" s="3">
        <v>85.490999999999957</v>
      </c>
      <c r="V5638" s="4">
        <f t="shared" si="889"/>
        <v>9.9999999999999964</v>
      </c>
      <c r="W5638" s="2">
        <f t="shared" si="886"/>
        <v>854.90999999999985</v>
      </c>
    </row>
    <row r="5639" spans="1:23" x14ac:dyDescent="0.25">
      <c r="A5639">
        <f t="shared" si="887"/>
        <v>2017</v>
      </c>
      <c r="B5639" s="1">
        <v>42820</v>
      </c>
      <c r="C5639" s="1">
        <v>42827</v>
      </c>
      <c r="D5639" s="1" t="str">
        <f t="shared" si="880"/>
        <v>Mar</v>
      </c>
      <c r="E5639" t="s">
        <v>38</v>
      </c>
      <c r="F5639" t="s">
        <v>2003</v>
      </c>
      <c r="G5639" t="s">
        <v>33</v>
      </c>
      <c r="H5639" t="s">
        <v>65</v>
      </c>
      <c r="I5639" t="s">
        <v>2579</v>
      </c>
      <c r="J5639" t="s">
        <v>28</v>
      </c>
      <c r="K5639" t="s">
        <v>46</v>
      </c>
      <c r="L5639" s="2">
        <f t="shared" si="881"/>
        <v>53.133600000000001</v>
      </c>
      <c r="M5639" s="2">
        <f t="shared" si="882"/>
        <v>60.84</v>
      </c>
      <c r="N5639" s="2">
        <f t="shared" si="888"/>
        <v>7.7064000000000021</v>
      </c>
      <c r="O5639" s="2">
        <f t="shared" si="883"/>
        <v>23.119200000000006</v>
      </c>
      <c r="P5639" s="2">
        <f t="shared" si="884"/>
        <v>182.52</v>
      </c>
      <c r="Q5639" s="2">
        <f t="shared" si="885"/>
        <v>12.666666666666671</v>
      </c>
      <c r="R5639">
        <v>3</v>
      </c>
      <c r="S5639">
        <v>0</v>
      </c>
      <c r="T5639" s="2">
        <v>60.84</v>
      </c>
      <c r="U5639" s="3">
        <v>23.119199999999999</v>
      </c>
      <c r="V5639" s="4">
        <f t="shared" si="889"/>
        <v>12.666666666666664</v>
      </c>
      <c r="W5639" s="2">
        <f t="shared" si="886"/>
        <v>182.52</v>
      </c>
    </row>
    <row r="5640" spans="1:23" x14ac:dyDescent="0.25">
      <c r="A5640">
        <f t="shared" si="887"/>
        <v>2014</v>
      </c>
      <c r="B5640" s="1">
        <v>41994</v>
      </c>
      <c r="C5640" s="1">
        <v>42000</v>
      </c>
      <c r="D5640" s="1" t="str">
        <f t="shared" si="880"/>
        <v>Dec</v>
      </c>
      <c r="E5640" t="s">
        <v>38</v>
      </c>
      <c r="F5640" t="s">
        <v>1005</v>
      </c>
      <c r="G5640" t="s">
        <v>25</v>
      </c>
      <c r="H5640" t="s">
        <v>34</v>
      </c>
      <c r="I5640" t="s">
        <v>288</v>
      </c>
      <c r="J5640" t="s">
        <v>28</v>
      </c>
      <c r="K5640" t="s">
        <v>31</v>
      </c>
      <c r="L5640" s="2">
        <f t="shared" si="881"/>
        <v>1300.902</v>
      </c>
      <c r="M5640" s="2">
        <f t="shared" si="882"/>
        <v>1325.56</v>
      </c>
      <c r="N5640" s="2">
        <f t="shared" si="888"/>
        <v>24.657999999999902</v>
      </c>
      <c r="O5640" s="2">
        <f t="shared" si="883"/>
        <v>147.94799999999941</v>
      </c>
      <c r="P5640" s="2">
        <f t="shared" si="884"/>
        <v>7953.36</v>
      </c>
      <c r="Q5640" s="2">
        <f t="shared" si="885"/>
        <v>1.8601949364796693</v>
      </c>
      <c r="R5640">
        <v>6</v>
      </c>
      <c r="S5640">
        <v>0.2</v>
      </c>
      <c r="T5640" s="2">
        <v>1325.76</v>
      </c>
      <c r="U5640" s="3">
        <v>149.14799999999991</v>
      </c>
      <c r="V5640" s="4">
        <f t="shared" si="889"/>
        <v>1.8749999999999989</v>
      </c>
      <c r="W5640" s="2">
        <f t="shared" si="886"/>
        <v>7954.5599999999995</v>
      </c>
    </row>
    <row r="5641" spans="1:23" x14ac:dyDescent="0.25">
      <c r="A5641">
        <f t="shared" si="887"/>
        <v>2014</v>
      </c>
      <c r="B5641" s="1">
        <v>41994</v>
      </c>
      <c r="C5641" s="1">
        <v>42000</v>
      </c>
      <c r="D5641" s="1" t="str">
        <f t="shared" si="880"/>
        <v>Dec</v>
      </c>
      <c r="E5641" t="s">
        <v>38</v>
      </c>
      <c r="F5641" t="s">
        <v>1005</v>
      </c>
      <c r="G5641" t="s">
        <v>25</v>
      </c>
      <c r="H5641" t="s">
        <v>34</v>
      </c>
      <c r="I5641" t="s">
        <v>730</v>
      </c>
      <c r="J5641" t="s">
        <v>28</v>
      </c>
      <c r="K5641" t="s">
        <v>31</v>
      </c>
      <c r="L5641" s="2">
        <f t="shared" si="881"/>
        <v>560.24000000000012</v>
      </c>
      <c r="M5641" s="2">
        <f t="shared" si="882"/>
        <v>571.96</v>
      </c>
      <c r="N5641" s="2">
        <f t="shared" si="888"/>
        <v>11.719999999999914</v>
      </c>
      <c r="O5641" s="2">
        <f t="shared" si="883"/>
        <v>35.159999999999741</v>
      </c>
      <c r="P5641" s="2">
        <f t="shared" si="884"/>
        <v>1715.88</v>
      </c>
      <c r="Q5641" s="2">
        <f t="shared" si="885"/>
        <v>2.0490943422616814</v>
      </c>
      <c r="R5641">
        <v>3</v>
      </c>
      <c r="S5641">
        <v>0.2</v>
      </c>
      <c r="T5641" s="2">
        <v>572.16000000000008</v>
      </c>
      <c r="U5641" s="3">
        <v>35.759999999999962</v>
      </c>
      <c r="V5641" s="4">
        <f t="shared" si="889"/>
        <v>2.0833333333333308</v>
      </c>
      <c r="W5641" s="2">
        <f t="shared" si="886"/>
        <v>1716.4800000000002</v>
      </c>
    </row>
    <row r="5642" spans="1:23" x14ac:dyDescent="0.25">
      <c r="A5642">
        <f t="shared" si="887"/>
        <v>2014</v>
      </c>
      <c r="B5642" s="1">
        <v>41905</v>
      </c>
      <c r="C5642" s="1">
        <v>41910</v>
      </c>
      <c r="D5642" s="1" t="str">
        <f t="shared" si="880"/>
        <v>Sep</v>
      </c>
      <c r="E5642" t="s">
        <v>38</v>
      </c>
      <c r="F5642" t="s">
        <v>303</v>
      </c>
      <c r="G5642" t="s">
        <v>64</v>
      </c>
      <c r="H5642" t="s">
        <v>80</v>
      </c>
      <c r="I5642" t="s">
        <v>2546</v>
      </c>
      <c r="J5642" t="s">
        <v>36</v>
      </c>
      <c r="K5642" t="s">
        <v>60</v>
      </c>
      <c r="L5642" s="2">
        <f t="shared" si="881"/>
        <v>27.68</v>
      </c>
      <c r="M5642" s="2">
        <f t="shared" si="882"/>
        <v>28.6</v>
      </c>
      <c r="N5642" s="2">
        <f t="shared" si="888"/>
        <v>0.92000000000000171</v>
      </c>
      <c r="O5642" s="2">
        <f t="shared" si="883"/>
        <v>8.2800000000000153</v>
      </c>
      <c r="P5642" s="2">
        <f t="shared" si="884"/>
        <v>257.40000000000003</v>
      </c>
      <c r="Q5642" s="2">
        <f t="shared" si="885"/>
        <v>3.216783216783222</v>
      </c>
      <c r="R5642">
        <v>9</v>
      </c>
      <c r="S5642">
        <v>0.2</v>
      </c>
      <c r="T5642" s="2">
        <v>28.8</v>
      </c>
      <c r="U5642" s="3">
        <v>10.080000000000002</v>
      </c>
      <c r="V5642" s="4">
        <f t="shared" si="889"/>
        <v>3.8888888888888897</v>
      </c>
      <c r="W5642" s="2">
        <f t="shared" si="886"/>
        <v>259.2</v>
      </c>
    </row>
    <row r="5643" spans="1:23" x14ac:dyDescent="0.25">
      <c r="A5643">
        <f t="shared" si="887"/>
        <v>2017</v>
      </c>
      <c r="B5643" s="1">
        <v>42827</v>
      </c>
      <c r="C5643" s="1">
        <v>42830</v>
      </c>
      <c r="D5643" s="1" t="str">
        <f t="shared" si="880"/>
        <v>Apr</v>
      </c>
      <c r="E5643" t="s">
        <v>98</v>
      </c>
      <c r="F5643" t="s">
        <v>1320</v>
      </c>
      <c r="G5643" t="s">
        <v>64</v>
      </c>
      <c r="H5643" t="s">
        <v>80</v>
      </c>
      <c r="I5643" t="s">
        <v>77</v>
      </c>
      <c r="J5643" t="s">
        <v>36</v>
      </c>
      <c r="K5643" t="s">
        <v>48</v>
      </c>
      <c r="L5643" s="2">
        <f t="shared" si="881"/>
        <v>10.3972</v>
      </c>
      <c r="M5643" s="2">
        <f t="shared" si="882"/>
        <v>11.12</v>
      </c>
      <c r="N5643" s="2">
        <f t="shared" si="888"/>
        <v>0.72279999999999944</v>
      </c>
      <c r="O5643" s="2">
        <f t="shared" si="883"/>
        <v>2.8911999999999978</v>
      </c>
      <c r="P5643" s="2">
        <f t="shared" si="884"/>
        <v>44.48</v>
      </c>
      <c r="Q5643" s="2">
        <f t="shared" si="885"/>
        <v>6.4999999999999964</v>
      </c>
      <c r="R5643">
        <v>4</v>
      </c>
      <c r="S5643">
        <v>0</v>
      </c>
      <c r="T5643" s="2">
        <v>11.12</v>
      </c>
      <c r="U5643" s="3">
        <v>2.8911999999999995</v>
      </c>
      <c r="V5643" s="4">
        <f t="shared" si="889"/>
        <v>6.4999999999999991</v>
      </c>
      <c r="W5643" s="2">
        <f t="shared" si="886"/>
        <v>44.48</v>
      </c>
    </row>
    <row r="5644" spans="1:23" x14ac:dyDescent="0.25">
      <c r="A5644">
        <f t="shared" si="887"/>
        <v>2016</v>
      </c>
      <c r="B5644" s="1">
        <v>42461</v>
      </c>
      <c r="C5644" s="1">
        <v>42465</v>
      </c>
      <c r="D5644" s="1" t="str">
        <f t="shared" si="880"/>
        <v>Apr</v>
      </c>
      <c r="E5644" t="s">
        <v>23</v>
      </c>
      <c r="F5644" t="s">
        <v>2043</v>
      </c>
      <c r="G5644" t="s">
        <v>64</v>
      </c>
      <c r="H5644" t="s">
        <v>26</v>
      </c>
      <c r="I5644" t="s">
        <v>420</v>
      </c>
      <c r="J5644" t="s">
        <v>28</v>
      </c>
      <c r="K5644" t="s">
        <v>46</v>
      </c>
      <c r="L5644" s="2">
        <f t="shared" si="881"/>
        <v>6.2656000000000001</v>
      </c>
      <c r="M5644" s="2">
        <f t="shared" si="882"/>
        <v>7.04</v>
      </c>
      <c r="N5644" s="2">
        <f t="shared" si="888"/>
        <v>0.77439999999999998</v>
      </c>
      <c r="O5644" s="2">
        <f t="shared" si="883"/>
        <v>3.0975999999999999</v>
      </c>
      <c r="P5644" s="2">
        <f t="shared" si="884"/>
        <v>28.16</v>
      </c>
      <c r="Q5644" s="2">
        <f t="shared" si="885"/>
        <v>11</v>
      </c>
      <c r="R5644">
        <v>4</v>
      </c>
      <c r="S5644">
        <v>0</v>
      </c>
      <c r="T5644" s="2">
        <v>7.04</v>
      </c>
      <c r="U5644" s="3">
        <v>3.0976000000000004</v>
      </c>
      <c r="V5644" s="4">
        <f t="shared" si="889"/>
        <v>11.000000000000002</v>
      </c>
      <c r="W5644" s="2">
        <f t="shared" si="886"/>
        <v>28.16</v>
      </c>
    </row>
    <row r="5645" spans="1:23" x14ac:dyDescent="0.25">
      <c r="A5645">
        <f t="shared" si="887"/>
        <v>2015</v>
      </c>
      <c r="B5645" s="1">
        <v>42139</v>
      </c>
      <c r="C5645" s="1">
        <v>42144</v>
      </c>
      <c r="D5645" s="1" t="str">
        <f t="shared" si="880"/>
        <v>May</v>
      </c>
      <c r="E5645" t="s">
        <v>23</v>
      </c>
      <c r="F5645" t="s">
        <v>2298</v>
      </c>
      <c r="G5645" t="s">
        <v>33</v>
      </c>
      <c r="H5645" t="s">
        <v>26</v>
      </c>
      <c r="I5645" t="s">
        <v>1965</v>
      </c>
      <c r="J5645" t="s">
        <v>36</v>
      </c>
      <c r="K5645" t="s">
        <v>92</v>
      </c>
      <c r="L5645" s="2">
        <f t="shared" si="881"/>
        <v>15.0098</v>
      </c>
      <c r="M5645" s="2">
        <f t="shared" si="882"/>
        <v>17.940000000000001</v>
      </c>
      <c r="N5645" s="2">
        <f t="shared" si="888"/>
        <v>2.930200000000001</v>
      </c>
      <c r="O5645" s="2">
        <f t="shared" si="883"/>
        <v>8.7906000000000031</v>
      </c>
      <c r="P5645" s="2">
        <f t="shared" si="884"/>
        <v>53.820000000000007</v>
      </c>
      <c r="Q5645" s="2">
        <f t="shared" si="885"/>
        <v>16.333333333333336</v>
      </c>
      <c r="R5645">
        <v>3</v>
      </c>
      <c r="S5645">
        <v>0</v>
      </c>
      <c r="T5645" s="2">
        <v>17.940000000000001</v>
      </c>
      <c r="U5645" s="3">
        <v>8.7906000000000013</v>
      </c>
      <c r="V5645" s="4">
        <f t="shared" si="889"/>
        <v>16.333333333333332</v>
      </c>
      <c r="W5645" s="2">
        <f t="shared" si="886"/>
        <v>53.820000000000007</v>
      </c>
    </row>
    <row r="5646" spans="1:23" x14ac:dyDescent="0.25">
      <c r="A5646">
        <f t="shared" si="887"/>
        <v>2017</v>
      </c>
      <c r="B5646" s="1">
        <v>42817</v>
      </c>
      <c r="C5646" s="1">
        <v>42820</v>
      </c>
      <c r="D5646" s="1" t="str">
        <f t="shared" si="880"/>
        <v>Mar</v>
      </c>
      <c r="E5646" t="s">
        <v>98</v>
      </c>
      <c r="F5646" t="s">
        <v>1057</v>
      </c>
      <c r="G5646" t="s">
        <v>64</v>
      </c>
      <c r="H5646" t="s">
        <v>34</v>
      </c>
      <c r="I5646" t="s">
        <v>829</v>
      </c>
      <c r="J5646" t="s">
        <v>36</v>
      </c>
      <c r="K5646" t="s">
        <v>53</v>
      </c>
      <c r="L5646" s="2">
        <f t="shared" si="881"/>
        <v>32.500599999999999</v>
      </c>
      <c r="M5646" s="2">
        <f t="shared" si="882"/>
        <v>34.559999999999995</v>
      </c>
      <c r="N5646" s="2">
        <f t="shared" si="888"/>
        <v>2.0593999999999966</v>
      </c>
      <c r="O5646" s="2">
        <f t="shared" si="883"/>
        <v>10.296999999999983</v>
      </c>
      <c r="P5646" s="2">
        <f t="shared" si="884"/>
        <v>172.79999999999998</v>
      </c>
      <c r="Q5646" s="2">
        <f t="shared" si="885"/>
        <v>5.9589120370370274</v>
      </c>
      <c r="R5646">
        <v>5</v>
      </c>
      <c r="S5646">
        <v>0.2</v>
      </c>
      <c r="T5646" s="2">
        <v>34.76</v>
      </c>
      <c r="U5646" s="3">
        <v>11.296999999999999</v>
      </c>
      <c r="V5646" s="4">
        <f t="shared" si="889"/>
        <v>6.5</v>
      </c>
      <c r="W5646" s="2">
        <f t="shared" si="886"/>
        <v>173.79999999999998</v>
      </c>
    </row>
    <row r="5647" spans="1:23" x14ac:dyDescent="0.25">
      <c r="A5647">
        <f t="shared" si="887"/>
        <v>2017</v>
      </c>
      <c r="B5647" s="1">
        <v>42839</v>
      </c>
      <c r="C5647" s="1">
        <v>42844</v>
      </c>
      <c r="D5647" s="1" t="str">
        <f t="shared" si="880"/>
        <v>Apr</v>
      </c>
      <c r="E5647" t="s">
        <v>38</v>
      </c>
      <c r="F5647" t="s">
        <v>1457</v>
      </c>
      <c r="G5647" t="s">
        <v>33</v>
      </c>
      <c r="H5647" t="s">
        <v>80</v>
      </c>
      <c r="I5647" t="s">
        <v>1439</v>
      </c>
      <c r="J5647" t="s">
        <v>28</v>
      </c>
      <c r="K5647" t="s">
        <v>46</v>
      </c>
      <c r="L5647" s="2">
        <f t="shared" si="881"/>
        <v>70.429699999999997</v>
      </c>
      <c r="M5647" s="2">
        <f t="shared" si="882"/>
        <v>74.45</v>
      </c>
      <c r="N5647" s="2">
        <f t="shared" si="888"/>
        <v>4.020300000000006</v>
      </c>
      <c r="O5647" s="2">
        <f t="shared" si="883"/>
        <v>20.10150000000003</v>
      </c>
      <c r="P5647" s="2">
        <f t="shared" si="884"/>
        <v>372.25</v>
      </c>
      <c r="Q5647" s="2">
        <f t="shared" si="885"/>
        <v>5.4000000000000083</v>
      </c>
      <c r="R5647">
        <v>5</v>
      </c>
      <c r="S5647">
        <v>0</v>
      </c>
      <c r="T5647" s="2">
        <v>74.45</v>
      </c>
      <c r="U5647" s="3">
        <v>20.101500000000001</v>
      </c>
      <c r="V5647" s="4">
        <f t="shared" si="889"/>
        <v>5.4</v>
      </c>
      <c r="W5647" s="2">
        <f t="shared" si="886"/>
        <v>372.25</v>
      </c>
    </row>
    <row r="5648" spans="1:23" x14ac:dyDescent="0.25">
      <c r="A5648">
        <f t="shared" si="887"/>
        <v>2015</v>
      </c>
      <c r="B5648" s="1">
        <v>42008</v>
      </c>
      <c r="C5648" s="1">
        <v>42013</v>
      </c>
      <c r="D5648" s="1" t="str">
        <f t="shared" si="880"/>
        <v>Jan</v>
      </c>
      <c r="E5648" t="s">
        <v>38</v>
      </c>
      <c r="F5648" t="s">
        <v>425</v>
      </c>
      <c r="G5648" t="s">
        <v>33</v>
      </c>
      <c r="H5648" t="s">
        <v>26</v>
      </c>
      <c r="I5648" t="s">
        <v>1524</v>
      </c>
      <c r="J5648" t="s">
        <v>28</v>
      </c>
      <c r="K5648" t="s">
        <v>46</v>
      </c>
      <c r="L5648" s="2">
        <f t="shared" si="881"/>
        <v>187.27719999999999</v>
      </c>
      <c r="M5648" s="2">
        <f t="shared" si="882"/>
        <v>192.22</v>
      </c>
      <c r="N5648" s="2">
        <f t="shared" si="888"/>
        <v>4.9428000000000054</v>
      </c>
      <c r="O5648" s="2">
        <f t="shared" si="883"/>
        <v>69.199200000000076</v>
      </c>
      <c r="P5648" s="2">
        <f t="shared" si="884"/>
        <v>2691.08</v>
      </c>
      <c r="Q5648" s="2">
        <f t="shared" si="885"/>
        <v>2.5714285714285743</v>
      </c>
      <c r="R5648">
        <v>14</v>
      </c>
      <c r="S5648">
        <v>0</v>
      </c>
      <c r="T5648" s="2">
        <v>192.22</v>
      </c>
      <c r="U5648" s="3">
        <v>69.199200000000005</v>
      </c>
      <c r="V5648" s="4">
        <f t="shared" si="889"/>
        <v>2.5714285714285716</v>
      </c>
      <c r="W5648" s="2">
        <f t="shared" si="886"/>
        <v>2691.08</v>
      </c>
    </row>
    <row r="5649" spans="1:23" x14ac:dyDescent="0.25">
      <c r="A5649">
        <f t="shared" si="887"/>
        <v>2017</v>
      </c>
      <c r="B5649" s="1">
        <v>43041</v>
      </c>
      <c r="C5649" s="1">
        <v>43046</v>
      </c>
      <c r="D5649" s="1" t="str">
        <f t="shared" si="880"/>
        <v>Nov</v>
      </c>
      <c r="E5649" t="s">
        <v>38</v>
      </c>
      <c r="F5649" t="s">
        <v>2203</v>
      </c>
      <c r="G5649" t="s">
        <v>25</v>
      </c>
      <c r="H5649" t="s">
        <v>34</v>
      </c>
      <c r="I5649" t="s">
        <v>912</v>
      </c>
      <c r="J5649" t="s">
        <v>36</v>
      </c>
      <c r="K5649" t="s">
        <v>60</v>
      </c>
      <c r="L5649" s="2">
        <f t="shared" si="881"/>
        <v>16.329599999999999</v>
      </c>
      <c r="M5649" s="2">
        <f t="shared" si="882"/>
        <v>19.440000000000001</v>
      </c>
      <c r="N5649" s="2">
        <f t="shared" si="888"/>
        <v>3.1104000000000021</v>
      </c>
      <c r="O5649" s="2">
        <f t="shared" si="883"/>
        <v>9.3312000000000062</v>
      </c>
      <c r="P5649" s="2">
        <f t="shared" si="884"/>
        <v>58.320000000000007</v>
      </c>
      <c r="Q5649" s="2">
        <f t="shared" si="885"/>
        <v>16.000000000000007</v>
      </c>
      <c r="R5649">
        <v>3</v>
      </c>
      <c r="S5649">
        <v>0</v>
      </c>
      <c r="T5649" s="2">
        <v>19.440000000000001</v>
      </c>
      <c r="U5649" s="3">
        <v>9.3312000000000008</v>
      </c>
      <c r="V5649" s="4">
        <f t="shared" si="889"/>
        <v>16</v>
      </c>
      <c r="W5649" s="2">
        <f t="shared" si="886"/>
        <v>58.320000000000007</v>
      </c>
    </row>
    <row r="5650" spans="1:23" x14ac:dyDescent="0.25">
      <c r="A5650">
        <f t="shared" si="887"/>
        <v>2017</v>
      </c>
      <c r="B5650" s="1">
        <v>42933</v>
      </c>
      <c r="C5650" s="1">
        <v>42935</v>
      </c>
      <c r="D5650" s="1" t="str">
        <f t="shared" si="880"/>
        <v>Jul</v>
      </c>
      <c r="E5650" t="s">
        <v>23</v>
      </c>
      <c r="F5650" t="s">
        <v>971</v>
      </c>
      <c r="G5650" t="s">
        <v>33</v>
      </c>
      <c r="H5650" t="s">
        <v>34</v>
      </c>
      <c r="I5650" t="s">
        <v>2269</v>
      </c>
      <c r="J5650" t="s">
        <v>36</v>
      </c>
      <c r="K5650" t="s">
        <v>60</v>
      </c>
      <c r="L5650" s="2">
        <f t="shared" si="881"/>
        <v>29.289600000000007</v>
      </c>
      <c r="M5650" s="2">
        <f t="shared" si="882"/>
        <v>32.400000000000006</v>
      </c>
      <c r="N5650" s="2">
        <f t="shared" si="888"/>
        <v>3.1103999999999985</v>
      </c>
      <c r="O5650" s="2">
        <f t="shared" si="883"/>
        <v>15.551999999999992</v>
      </c>
      <c r="P5650" s="2">
        <f t="shared" si="884"/>
        <v>162.00000000000003</v>
      </c>
      <c r="Q5650" s="2">
        <f t="shared" si="885"/>
        <v>9.5999999999999925</v>
      </c>
      <c r="R5650">
        <v>5</v>
      </c>
      <c r="S5650">
        <v>0</v>
      </c>
      <c r="T5650" s="2">
        <v>32.400000000000006</v>
      </c>
      <c r="U5650" s="3">
        <v>15.552000000000001</v>
      </c>
      <c r="V5650" s="4">
        <f t="shared" si="889"/>
        <v>9.6</v>
      </c>
      <c r="W5650" s="2">
        <f t="shared" si="886"/>
        <v>162.00000000000003</v>
      </c>
    </row>
    <row r="5651" spans="1:23" x14ac:dyDescent="0.25">
      <c r="A5651">
        <f t="shared" si="887"/>
        <v>2017</v>
      </c>
      <c r="B5651" s="1">
        <v>42933</v>
      </c>
      <c r="C5651" s="1">
        <v>42935</v>
      </c>
      <c r="D5651" s="1" t="str">
        <f t="shared" si="880"/>
        <v>Jul</v>
      </c>
      <c r="E5651" t="s">
        <v>23</v>
      </c>
      <c r="F5651" t="s">
        <v>971</v>
      </c>
      <c r="G5651" t="s">
        <v>33</v>
      </c>
      <c r="H5651" t="s">
        <v>34</v>
      </c>
      <c r="I5651" t="s">
        <v>2580</v>
      </c>
      <c r="J5651" t="s">
        <v>36</v>
      </c>
      <c r="K5651" t="s">
        <v>92</v>
      </c>
      <c r="L5651" s="2">
        <f t="shared" si="881"/>
        <v>52.11</v>
      </c>
      <c r="M5651" s="2">
        <f t="shared" si="882"/>
        <v>57.9</v>
      </c>
      <c r="N5651" s="2">
        <f t="shared" si="888"/>
        <v>5.7899999999999991</v>
      </c>
      <c r="O5651" s="2">
        <f t="shared" si="883"/>
        <v>28.949999999999996</v>
      </c>
      <c r="P5651" s="2">
        <f t="shared" si="884"/>
        <v>289.5</v>
      </c>
      <c r="Q5651" s="2">
        <f t="shared" si="885"/>
        <v>10</v>
      </c>
      <c r="R5651">
        <v>5</v>
      </c>
      <c r="S5651">
        <v>0</v>
      </c>
      <c r="T5651" s="2">
        <v>57.9</v>
      </c>
      <c r="U5651" s="3">
        <v>28.95</v>
      </c>
      <c r="V5651" s="4">
        <f t="shared" si="889"/>
        <v>10</v>
      </c>
      <c r="W5651" s="2">
        <f t="shared" si="886"/>
        <v>289.5</v>
      </c>
    </row>
    <row r="5652" spans="1:23" x14ac:dyDescent="0.25">
      <c r="A5652">
        <f t="shared" si="887"/>
        <v>2017</v>
      </c>
      <c r="B5652" s="1">
        <v>42933</v>
      </c>
      <c r="C5652" s="1">
        <v>42935</v>
      </c>
      <c r="D5652" s="1" t="str">
        <f t="shared" si="880"/>
        <v>Jul</v>
      </c>
      <c r="E5652" t="s">
        <v>23</v>
      </c>
      <c r="F5652" t="s">
        <v>971</v>
      </c>
      <c r="G5652" t="s">
        <v>33</v>
      </c>
      <c r="H5652" t="s">
        <v>34</v>
      </c>
      <c r="I5652" t="s">
        <v>2250</v>
      </c>
      <c r="J5652" t="s">
        <v>36</v>
      </c>
      <c r="K5652" t="s">
        <v>43</v>
      </c>
      <c r="L5652" s="2">
        <f t="shared" si="881"/>
        <v>10.56</v>
      </c>
      <c r="M5652" s="2">
        <f t="shared" si="882"/>
        <v>10.56</v>
      </c>
      <c r="N5652" s="2">
        <f t="shared" si="888"/>
        <v>0</v>
      </c>
      <c r="O5652" s="2">
        <f t="shared" si="883"/>
        <v>0</v>
      </c>
      <c r="P5652" s="2">
        <f t="shared" si="884"/>
        <v>21.12</v>
      </c>
      <c r="Q5652" s="2">
        <f t="shared" si="885"/>
        <v>0</v>
      </c>
      <c r="R5652">
        <v>2</v>
      </c>
      <c r="S5652">
        <v>0</v>
      </c>
      <c r="T5652" s="2">
        <v>10.56</v>
      </c>
      <c r="U5652" s="3">
        <v>0</v>
      </c>
      <c r="V5652" s="4">
        <f t="shared" si="889"/>
        <v>0</v>
      </c>
      <c r="W5652" s="2">
        <f t="shared" si="886"/>
        <v>21.12</v>
      </c>
    </row>
    <row r="5653" spans="1:23" x14ac:dyDescent="0.25">
      <c r="A5653">
        <f t="shared" si="887"/>
        <v>2017</v>
      </c>
      <c r="B5653" s="1">
        <v>42933</v>
      </c>
      <c r="C5653" s="1">
        <v>42935</v>
      </c>
      <c r="D5653" s="1" t="str">
        <f t="shared" si="880"/>
        <v>Jul</v>
      </c>
      <c r="E5653" t="s">
        <v>23</v>
      </c>
      <c r="F5653" t="s">
        <v>971</v>
      </c>
      <c r="G5653" t="s">
        <v>33</v>
      </c>
      <c r="H5653" t="s">
        <v>34</v>
      </c>
      <c r="I5653" t="s">
        <v>319</v>
      </c>
      <c r="J5653" t="s">
        <v>28</v>
      </c>
      <c r="K5653" t="s">
        <v>29</v>
      </c>
      <c r="L5653" s="2">
        <f t="shared" si="881"/>
        <v>1152.018</v>
      </c>
      <c r="M5653" s="2">
        <f t="shared" si="882"/>
        <v>1194.0149999999999</v>
      </c>
      <c r="N5653" s="2">
        <f t="shared" si="888"/>
        <v>41.996999999999844</v>
      </c>
      <c r="O5653" s="2">
        <f t="shared" si="883"/>
        <v>209.98499999999922</v>
      </c>
      <c r="P5653" s="2">
        <f t="shared" si="884"/>
        <v>5970.0749999999989</v>
      </c>
      <c r="Q5653" s="2">
        <f t="shared" si="885"/>
        <v>3.5172924963254104</v>
      </c>
      <c r="R5653">
        <v>5</v>
      </c>
      <c r="S5653">
        <v>0.15</v>
      </c>
      <c r="T5653" s="2">
        <v>1194.165</v>
      </c>
      <c r="U5653" s="3">
        <v>210.73499999999993</v>
      </c>
      <c r="V5653" s="4">
        <f t="shared" si="889"/>
        <v>3.5294117647058809</v>
      </c>
      <c r="W5653" s="2">
        <f t="shared" si="886"/>
        <v>5970.8249999999998</v>
      </c>
    </row>
    <row r="5654" spans="1:23" x14ac:dyDescent="0.25">
      <c r="A5654">
        <f t="shared" si="887"/>
        <v>2017</v>
      </c>
      <c r="B5654" s="1">
        <v>43014</v>
      </c>
      <c r="C5654" s="1">
        <v>43019</v>
      </c>
      <c r="D5654" s="1" t="str">
        <f t="shared" si="880"/>
        <v>Oct</v>
      </c>
      <c r="E5654" t="s">
        <v>38</v>
      </c>
      <c r="F5654" t="s">
        <v>540</v>
      </c>
      <c r="G5654" t="s">
        <v>33</v>
      </c>
      <c r="H5654" t="s">
        <v>80</v>
      </c>
      <c r="I5654" t="s">
        <v>2277</v>
      </c>
      <c r="J5654" t="s">
        <v>36</v>
      </c>
      <c r="K5654" t="s">
        <v>60</v>
      </c>
      <c r="L5654" s="2">
        <f t="shared" si="881"/>
        <v>20.904900000000001</v>
      </c>
      <c r="M5654" s="2">
        <f t="shared" si="882"/>
        <v>40.99</v>
      </c>
      <c r="N5654" s="2">
        <f t="shared" si="888"/>
        <v>20.085100000000001</v>
      </c>
      <c r="O5654" s="2">
        <f t="shared" si="883"/>
        <v>20.085100000000001</v>
      </c>
      <c r="P5654" s="2">
        <f t="shared" si="884"/>
        <v>40.99</v>
      </c>
      <c r="Q5654" s="2">
        <f t="shared" si="885"/>
        <v>49</v>
      </c>
      <c r="R5654">
        <v>1</v>
      </c>
      <c r="S5654">
        <v>0</v>
      </c>
      <c r="T5654" s="2">
        <v>40.99</v>
      </c>
      <c r="U5654" s="3">
        <v>20.085100000000001</v>
      </c>
      <c r="V5654" s="4">
        <f t="shared" si="889"/>
        <v>49</v>
      </c>
      <c r="W5654" s="2">
        <f t="shared" si="886"/>
        <v>40.99</v>
      </c>
    </row>
    <row r="5655" spans="1:23" x14ac:dyDescent="0.25">
      <c r="A5655">
        <f t="shared" si="887"/>
        <v>2014</v>
      </c>
      <c r="B5655" s="1">
        <v>41947</v>
      </c>
      <c r="C5655" s="1">
        <v>41954</v>
      </c>
      <c r="D5655" s="1" t="str">
        <f t="shared" si="880"/>
        <v>Nov</v>
      </c>
      <c r="E5655" t="s">
        <v>38</v>
      </c>
      <c r="F5655" t="s">
        <v>872</v>
      </c>
      <c r="G5655" t="s">
        <v>33</v>
      </c>
      <c r="H5655" t="s">
        <v>34</v>
      </c>
      <c r="I5655" t="s">
        <v>250</v>
      </c>
      <c r="J5655" t="s">
        <v>36</v>
      </c>
      <c r="K5655" t="s">
        <v>48</v>
      </c>
      <c r="L5655" s="2">
        <f t="shared" si="881"/>
        <v>2.1461999999999999</v>
      </c>
      <c r="M5655" s="2">
        <f t="shared" si="882"/>
        <v>2.94</v>
      </c>
      <c r="N5655" s="2">
        <f t="shared" si="888"/>
        <v>0.79380000000000006</v>
      </c>
      <c r="O5655" s="2">
        <f t="shared" si="883"/>
        <v>0.79380000000000006</v>
      </c>
      <c r="P5655" s="2">
        <f t="shared" si="884"/>
        <v>2.94</v>
      </c>
      <c r="Q5655" s="2">
        <f t="shared" si="885"/>
        <v>27</v>
      </c>
      <c r="R5655">
        <v>1</v>
      </c>
      <c r="S5655">
        <v>0</v>
      </c>
      <c r="T5655" s="2">
        <v>2.94</v>
      </c>
      <c r="U5655" s="3">
        <v>0.79380000000000006</v>
      </c>
      <c r="V5655" s="4">
        <f t="shared" si="889"/>
        <v>27</v>
      </c>
      <c r="W5655" s="2">
        <f t="shared" si="886"/>
        <v>2.94</v>
      </c>
    </row>
    <row r="5656" spans="1:23" x14ac:dyDescent="0.25">
      <c r="A5656">
        <f t="shared" si="887"/>
        <v>2016</v>
      </c>
      <c r="B5656" s="1">
        <v>42722</v>
      </c>
      <c r="C5656" s="1">
        <v>42725</v>
      </c>
      <c r="D5656" s="1" t="str">
        <f t="shared" si="880"/>
        <v>Dec</v>
      </c>
      <c r="E5656" t="s">
        <v>98</v>
      </c>
      <c r="F5656" t="s">
        <v>1870</v>
      </c>
      <c r="G5656" t="s">
        <v>64</v>
      </c>
      <c r="H5656" t="s">
        <v>34</v>
      </c>
      <c r="I5656" t="s">
        <v>697</v>
      </c>
      <c r="J5656" t="s">
        <v>36</v>
      </c>
      <c r="K5656" t="s">
        <v>53</v>
      </c>
      <c r="L5656" s="2">
        <f t="shared" si="881"/>
        <v>52.780000000000008</v>
      </c>
      <c r="M5656" s="2">
        <f t="shared" si="882"/>
        <v>44.540000000000006</v>
      </c>
      <c r="N5656" s="2">
        <f t="shared" si="888"/>
        <v>-8.240000000000002</v>
      </c>
      <c r="O5656" s="2">
        <f t="shared" si="883"/>
        <v>-32.960000000000008</v>
      </c>
      <c r="P5656" s="2">
        <f t="shared" si="884"/>
        <v>178.16000000000003</v>
      </c>
      <c r="Q5656" s="2">
        <f t="shared" si="885"/>
        <v>-18.500224517287833</v>
      </c>
      <c r="R5656">
        <v>4</v>
      </c>
      <c r="S5656">
        <v>0.7</v>
      </c>
      <c r="T5656" s="2">
        <v>45.240000000000009</v>
      </c>
      <c r="U5656" s="3">
        <v>-30.159999999999997</v>
      </c>
      <c r="V5656" s="4">
        <f t="shared" si="889"/>
        <v>-16.666666666666661</v>
      </c>
      <c r="W5656" s="2">
        <f t="shared" si="886"/>
        <v>180.96000000000004</v>
      </c>
    </row>
    <row r="5657" spans="1:23" x14ac:dyDescent="0.25">
      <c r="A5657">
        <f t="shared" si="887"/>
        <v>2016</v>
      </c>
      <c r="B5657" s="1">
        <v>42722</v>
      </c>
      <c r="C5657" s="1">
        <v>42725</v>
      </c>
      <c r="D5657" s="1" t="str">
        <f t="shared" si="880"/>
        <v>Dec</v>
      </c>
      <c r="E5657" t="s">
        <v>98</v>
      </c>
      <c r="F5657" t="s">
        <v>1870</v>
      </c>
      <c r="G5657" t="s">
        <v>64</v>
      </c>
      <c r="H5657" t="s">
        <v>34</v>
      </c>
      <c r="I5657" t="s">
        <v>801</v>
      </c>
      <c r="J5657" t="s">
        <v>36</v>
      </c>
      <c r="K5657" t="s">
        <v>48</v>
      </c>
      <c r="L5657" s="2">
        <f t="shared" si="881"/>
        <v>18.103999999999999</v>
      </c>
      <c r="M5657" s="2">
        <f t="shared" si="882"/>
        <v>18.488</v>
      </c>
      <c r="N5657" s="2">
        <f t="shared" si="888"/>
        <v>0.38400000000000034</v>
      </c>
      <c r="O5657" s="2">
        <f t="shared" si="883"/>
        <v>1.5360000000000014</v>
      </c>
      <c r="P5657" s="2">
        <f t="shared" si="884"/>
        <v>73.951999999999998</v>
      </c>
      <c r="Q5657" s="2">
        <f t="shared" si="885"/>
        <v>2.077022933794896</v>
      </c>
      <c r="R5657">
        <v>4</v>
      </c>
      <c r="S5657">
        <v>0.2</v>
      </c>
      <c r="T5657" s="2">
        <v>18.687999999999999</v>
      </c>
      <c r="U5657" s="3">
        <v>2.3359999999999994</v>
      </c>
      <c r="V5657" s="4">
        <f t="shared" si="889"/>
        <v>3.1249999999999991</v>
      </c>
      <c r="W5657" s="2">
        <f t="shared" si="886"/>
        <v>74.751999999999995</v>
      </c>
    </row>
    <row r="5658" spans="1:23" x14ac:dyDescent="0.25">
      <c r="A5658">
        <f t="shared" si="887"/>
        <v>2016</v>
      </c>
      <c r="B5658" s="1">
        <v>42722</v>
      </c>
      <c r="C5658" s="1">
        <v>42725</v>
      </c>
      <c r="D5658" s="1" t="str">
        <f t="shared" si="880"/>
        <v>Dec</v>
      </c>
      <c r="E5658" t="s">
        <v>98</v>
      </c>
      <c r="F5658" t="s">
        <v>1870</v>
      </c>
      <c r="G5658" t="s">
        <v>64</v>
      </c>
      <c r="H5658" t="s">
        <v>34</v>
      </c>
      <c r="I5658" t="s">
        <v>2569</v>
      </c>
      <c r="J5658" t="s">
        <v>36</v>
      </c>
      <c r="K5658" t="s">
        <v>60</v>
      </c>
      <c r="L5658" s="2">
        <f t="shared" si="881"/>
        <v>9.7552000000000021</v>
      </c>
      <c r="M5658" s="2">
        <f t="shared" si="882"/>
        <v>11.448000000000002</v>
      </c>
      <c r="N5658" s="2">
        <f t="shared" si="888"/>
        <v>1.6928000000000001</v>
      </c>
      <c r="O5658" s="2">
        <f t="shared" si="883"/>
        <v>3.3856000000000002</v>
      </c>
      <c r="P5658" s="2">
        <f t="shared" si="884"/>
        <v>22.896000000000004</v>
      </c>
      <c r="Q5658" s="2">
        <f t="shared" si="885"/>
        <v>14.786862334032143</v>
      </c>
      <c r="R5658">
        <v>2</v>
      </c>
      <c r="S5658">
        <v>0.2</v>
      </c>
      <c r="T5658" s="2">
        <v>11.648000000000001</v>
      </c>
      <c r="U5658" s="3">
        <v>3.7855999999999992</v>
      </c>
      <c r="V5658" s="4">
        <f t="shared" si="889"/>
        <v>16.249999999999996</v>
      </c>
      <c r="W5658" s="2">
        <f t="shared" si="886"/>
        <v>23.296000000000003</v>
      </c>
    </row>
    <row r="5659" spans="1:23" x14ac:dyDescent="0.25">
      <c r="A5659">
        <f t="shared" si="887"/>
        <v>2016</v>
      </c>
      <c r="B5659" s="1">
        <v>42722</v>
      </c>
      <c r="C5659" s="1">
        <v>42725</v>
      </c>
      <c r="D5659" s="1" t="str">
        <f t="shared" si="880"/>
        <v>Dec</v>
      </c>
      <c r="E5659" t="s">
        <v>98</v>
      </c>
      <c r="F5659" t="s">
        <v>1870</v>
      </c>
      <c r="G5659" t="s">
        <v>64</v>
      </c>
      <c r="H5659" t="s">
        <v>34</v>
      </c>
      <c r="I5659" t="s">
        <v>688</v>
      </c>
      <c r="J5659" t="s">
        <v>50</v>
      </c>
      <c r="K5659" t="s">
        <v>86</v>
      </c>
      <c r="L5659" s="2">
        <f t="shared" si="881"/>
        <v>115.59540000000001</v>
      </c>
      <c r="M5659" s="2">
        <f t="shared" si="882"/>
        <v>112.57600000000001</v>
      </c>
      <c r="N5659" s="2">
        <f t="shared" si="888"/>
        <v>-3.0194000000000045</v>
      </c>
      <c r="O5659" s="2">
        <f t="shared" si="883"/>
        <v>-9.0582000000000136</v>
      </c>
      <c r="P5659" s="2">
        <f t="shared" si="884"/>
        <v>337.72800000000001</v>
      </c>
      <c r="Q5659" s="2">
        <f t="shared" si="885"/>
        <v>-2.6820992040932388</v>
      </c>
      <c r="R5659">
        <v>3</v>
      </c>
      <c r="S5659">
        <v>0.2</v>
      </c>
      <c r="T5659" s="2">
        <v>112.77600000000001</v>
      </c>
      <c r="U5659" s="3">
        <v>-8.4581999999999979</v>
      </c>
      <c r="V5659" s="4">
        <f t="shared" si="889"/>
        <v>-2.4999999999999991</v>
      </c>
      <c r="W5659" s="2">
        <f t="shared" si="886"/>
        <v>338.32800000000003</v>
      </c>
    </row>
    <row r="5660" spans="1:23" x14ac:dyDescent="0.25">
      <c r="A5660">
        <f t="shared" si="887"/>
        <v>2016</v>
      </c>
      <c r="B5660" s="1">
        <v>42722</v>
      </c>
      <c r="C5660" s="1">
        <v>42725</v>
      </c>
      <c r="D5660" s="1" t="str">
        <f t="shared" si="880"/>
        <v>Dec</v>
      </c>
      <c r="E5660" t="s">
        <v>98</v>
      </c>
      <c r="F5660" t="s">
        <v>1870</v>
      </c>
      <c r="G5660" t="s">
        <v>64</v>
      </c>
      <c r="H5660" t="s">
        <v>34</v>
      </c>
      <c r="I5660" t="s">
        <v>1522</v>
      </c>
      <c r="J5660" t="s">
        <v>28</v>
      </c>
      <c r="K5660" t="s">
        <v>41</v>
      </c>
      <c r="L5660" s="2">
        <f t="shared" si="881"/>
        <v>430.29300000000001</v>
      </c>
      <c r="M5660" s="2">
        <f t="shared" si="882"/>
        <v>376.95</v>
      </c>
      <c r="N5660" s="2">
        <f t="shared" si="888"/>
        <v>-53.343000000000018</v>
      </c>
      <c r="O5660" s="2">
        <f t="shared" si="883"/>
        <v>-266.71500000000009</v>
      </c>
      <c r="P5660" s="2">
        <f t="shared" si="884"/>
        <v>1884.75</v>
      </c>
      <c r="Q5660" s="2">
        <f t="shared" si="885"/>
        <v>-14.151213688818151</v>
      </c>
      <c r="R5660">
        <v>5</v>
      </c>
      <c r="S5660">
        <v>0.5</v>
      </c>
      <c r="T5660" s="2">
        <v>377.45</v>
      </c>
      <c r="U5660" s="3">
        <v>-264.21500000000003</v>
      </c>
      <c r="V5660" s="4">
        <f t="shared" si="889"/>
        <v>-14.000000000000002</v>
      </c>
      <c r="W5660" s="2">
        <f t="shared" si="886"/>
        <v>1887.25</v>
      </c>
    </row>
    <row r="5661" spans="1:23" x14ac:dyDescent="0.25">
      <c r="A5661">
        <f t="shared" si="887"/>
        <v>2016</v>
      </c>
      <c r="B5661" s="1">
        <v>42722</v>
      </c>
      <c r="C5661" s="1">
        <v>42725</v>
      </c>
      <c r="D5661" s="1" t="str">
        <f t="shared" si="880"/>
        <v>Dec</v>
      </c>
      <c r="E5661" t="s">
        <v>98</v>
      </c>
      <c r="F5661" t="s">
        <v>1870</v>
      </c>
      <c r="G5661" t="s">
        <v>64</v>
      </c>
      <c r="H5661" t="s">
        <v>34</v>
      </c>
      <c r="I5661" t="s">
        <v>2255</v>
      </c>
      <c r="J5661" t="s">
        <v>36</v>
      </c>
      <c r="K5661" t="s">
        <v>37</v>
      </c>
      <c r="L5661" s="2">
        <f t="shared" si="881"/>
        <v>14.641200000000001</v>
      </c>
      <c r="M5661" s="2">
        <f t="shared" si="882"/>
        <v>15.736000000000002</v>
      </c>
      <c r="N5661" s="2">
        <f t="shared" si="888"/>
        <v>1.0948000000000011</v>
      </c>
      <c r="O5661" s="2">
        <f t="shared" si="883"/>
        <v>4.3792000000000044</v>
      </c>
      <c r="P5661" s="2">
        <f t="shared" si="884"/>
        <v>62.94400000000001</v>
      </c>
      <c r="Q5661" s="2">
        <f t="shared" si="885"/>
        <v>6.9572953736654872</v>
      </c>
      <c r="R5661">
        <v>4</v>
      </c>
      <c r="S5661">
        <v>0.2</v>
      </c>
      <c r="T5661" s="2">
        <v>15.936000000000002</v>
      </c>
      <c r="U5661" s="3">
        <v>5.1791999999999998</v>
      </c>
      <c r="V5661" s="4">
        <f t="shared" si="889"/>
        <v>8.1249999999999982</v>
      </c>
      <c r="W5661" s="2">
        <f t="shared" si="886"/>
        <v>63.744000000000007</v>
      </c>
    </row>
    <row r="5662" spans="1:23" x14ac:dyDescent="0.25">
      <c r="A5662">
        <f t="shared" si="887"/>
        <v>2016</v>
      </c>
      <c r="B5662" s="1">
        <v>42722</v>
      </c>
      <c r="C5662" s="1">
        <v>42725</v>
      </c>
      <c r="D5662" s="1" t="str">
        <f t="shared" si="880"/>
        <v>Dec</v>
      </c>
      <c r="E5662" t="s">
        <v>98</v>
      </c>
      <c r="F5662" t="s">
        <v>1870</v>
      </c>
      <c r="G5662" t="s">
        <v>64</v>
      </c>
      <c r="H5662" t="s">
        <v>34</v>
      </c>
      <c r="I5662" t="s">
        <v>2065</v>
      </c>
      <c r="J5662" t="s">
        <v>50</v>
      </c>
      <c r="K5662" t="s">
        <v>51</v>
      </c>
      <c r="L5662" s="2">
        <f t="shared" si="881"/>
        <v>31.07</v>
      </c>
      <c r="M5662" s="2">
        <f t="shared" si="882"/>
        <v>28.48</v>
      </c>
      <c r="N5662" s="2">
        <f t="shared" si="888"/>
        <v>-2.59</v>
      </c>
      <c r="O5662" s="2">
        <f t="shared" si="883"/>
        <v>-7.77</v>
      </c>
      <c r="P5662" s="2">
        <f t="shared" si="884"/>
        <v>85.44</v>
      </c>
      <c r="Q5662" s="2">
        <f t="shared" si="885"/>
        <v>-9.0941011235955056</v>
      </c>
      <c r="R5662">
        <v>3</v>
      </c>
      <c r="S5662">
        <v>0.2</v>
      </c>
      <c r="T5662" s="2">
        <v>28.68</v>
      </c>
      <c r="U5662" s="3">
        <v>-7.17</v>
      </c>
      <c r="V5662" s="4">
        <f t="shared" si="889"/>
        <v>-8.3333333333333339</v>
      </c>
      <c r="W5662" s="2">
        <f t="shared" si="886"/>
        <v>86.039999999999992</v>
      </c>
    </row>
    <row r="5663" spans="1:23" x14ac:dyDescent="0.25">
      <c r="A5663">
        <f t="shared" si="887"/>
        <v>2016</v>
      </c>
      <c r="B5663" s="1">
        <v>42637</v>
      </c>
      <c r="C5663" s="1">
        <v>42644</v>
      </c>
      <c r="D5663" s="1" t="str">
        <f t="shared" si="880"/>
        <v>Sep</v>
      </c>
      <c r="E5663" t="s">
        <v>38</v>
      </c>
      <c r="F5663" t="s">
        <v>2097</v>
      </c>
      <c r="G5663" t="s">
        <v>64</v>
      </c>
      <c r="H5663" t="s">
        <v>34</v>
      </c>
      <c r="I5663" t="s">
        <v>458</v>
      </c>
      <c r="J5663" t="s">
        <v>28</v>
      </c>
      <c r="K5663" t="s">
        <v>46</v>
      </c>
      <c r="L5663" s="2">
        <f t="shared" si="881"/>
        <v>17.688000000000002</v>
      </c>
      <c r="M5663" s="2">
        <f t="shared" si="882"/>
        <v>21.240000000000002</v>
      </c>
      <c r="N5663" s="2">
        <f t="shared" si="888"/>
        <v>3.5519999999999996</v>
      </c>
      <c r="O5663" s="2">
        <f t="shared" si="883"/>
        <v>7.1039999999999992</v>
      </c>
      <c r="P5663" s="2">
        <f t="shared" si="884"/>
        <v>42.480000000000004</v>
      </c>
      <c r="Q5663" s="2">
        <f t="shared" si="885"/>
        <v>16.723163841807906</v>
      </c>
      <c r="R5663">
        <v>2</v>
      </c>
      <c r="S5663">
        <v>0.2</v>
      </c>
      <c r="T5663" s="2">
        <v>21.44</v>
      </c>
      <c r="U5663" s="3">
        <v>7.5039999999999987</v>
      </c>
      <c r="V5663" s="4">
        <f t="shared" si="889"/>
        <v>17.499999999999996</v>
      </c>
      <c r="W5663" s="2">
        <f t="shared" si="886"/>
        <v>42.88</v>
      </c>
    </row>
    <row r="5664" spans="1:23" x14ac:dyDescent="0.25">
      <c r="A5664">
        <f t="shared" si="887"/>
        <v>2016</v>
      </c>
      <c r="B5664" s="1">
        <v>42637</v>
      </c>
      <c r="C5664" s="1">
        <v>42644</v>
      </c>
      <c r="D5664" s="1" t="str">
        <f t="shared" si="880"/>
        <v>Sep</v>
      </c>
      <c r="E5664" t="s">
        <v>38</v>
      </c>
      <c r="F5664" t="s">
        <v>2097</v>
      </c>
      <c r="G5664" t="s">
        <v>64</v>
      </c>
      <c r="H5664" t="s">
        <v>34</v>
      </c>
      <c r="I5664" t="s">
        <v>1594</v>
      </c>
      <c r="J5664" t="s">
        <v>36</v>
      </c>
      <c r="K5664" t="s">
        <v>43</v>
      </c>
      <c r="L5664" s="2">
        <f t="shared" si="881"/>
        <v>521.70300000000009</v>
      </c>
      <c r="M5664" s="2">
        <f t="shared" si="882"/>
        <v>510.85600000000005</v>
      </c>
      <c r="N5664" s="2">
        <f t="shared" si="888"/>
        <v>-10.847000000000037</v>
      </c>
      <c r="O5664" s="2">
        <f t="shared" si="883"/>
        <v>-97.623000000000332</v>
      </c>
      <c r="P5664" s="2">
        <f t="shared" si="884"/>
        <v>4597.7040000000006</v>
      </c>
      <c r="Q5664" s="2">
        <f t="shared" si="885"/>
        <v>-2.1232989335546684</v>
      </c>
      <c r="R5664">
        <v>9</v>
      </c>
      <c r="S5664">
        <v>0.2</v>
      </c>
      <c r="T5664" s="2">
        <v>511.05600000000004</v>
      </c>
      <c r="U5664" s="3">
        <v>-95.823000000000079</v>
      </c>
      <c r="V5664" s="4">
        <f t="shared" si="889"/>
        <v>-2.0833333333333348</v>
      </c>
      <c r="W5664" s="2">
        <f t="shared" si="886"/>
        <v>4599.5040000000008</v>
      </c>
    </row>
    <row r="5665" spans="1:23" x14ac:dyDescent="0.25">
      <c r="A5665">
        <f t="shared" si="887"/>
        <v>2016</v>
      </c>
      <c r="B5665" s="1">
        <v>42572</v>
      </c>
      <c r="C5665" s="1">
        <v>42572</v>
      </c>
      <c r="D5665" s="1" t="str">
        <f t="shared" si="880"/>
        <v>Jul</v>
      </c>
      <c r="E5665" t="s">
        <v>528</v>
      </c>
      <c r="F5665" t="s">
        <v>2225</v>
      </c>
      <c r="G5665" t="s">
        <v>33</v>
      </c>
      <c r="H5665" t="s">
        <v>80</v>
      </c>
      <c r="I5665" t="s">
        <v>2581</v>
      </c>
      <c r="J5665" t="s">
        <v>36</v>
      </c>
      <c r="K5665" t="s">
        <v>48</v>
      </c>
      <c r="L5665" s="2">
        <f t="shared" si="881"/>
        <v>17.956400000000002</v>
      </c>
      <c r="M5665" s="2">
        <f t="shared" si="882"/>
        <v>18.456000000000003</v>
      </c>
      <c r="N5665" s="2">
        <f t="shared" si="888"/>
        <v>0.49960000000000093</v>
      </c>
      <c r="O5665" s="2">
        <f t="shared" si="883"/>
        <v>0.99920000000000186</v>
      </c>
      <c r="P5665" s="2">
        <f t="shared" si="884"/>
        <v>36.912000000000006</v>
      </c>
      <c r="Q5665" s="2">
        <f t="shared" si="885"/>
        <v>2.7069787602947595</v>
      </c>
      <c r="R5665">
        <v>2</v>
      </c>
      <c r="S5665">
        <v>0.2</v>
      </c>
      <c r="T5665" s="2">
        <v>18.656000000000002</v>
      </c>
      <c r="U5665" s="3">
        <v>1.3992000000000013</v>
      </c>
      <c r="V5665" s="4">
        <f t="shared" si="889"/>
        <v>3.7500000000000036</v>
      </c>
      <c r="W5665" s="2">
        <f t="shared" si="886"/>
        <v>37.312000000000005</v>
      </c>
    </row>
    <row r="5666" spans="1:23" x14ac:dyDescent="0.25">
      <c r="A5666">
        <f t="shared" si="887"/>
        <v>2016</v>
      </c>
      <c r="B5666" s="1">
        <v>42572</v>
      </c>
      <c r="C5666" s="1">
        <v>42572</v>
      </c>
      <c r="D5666" s="1" t="str">
        <f t="shared" si="880"/>
        <v>Jul</v>
      </c>
      <c r="E5666" t="s">
        <v>528</v>
      </c>
      <c r="F5666" t="s">
        <v>2225</v>
      </c>
      <c r="G5666" t="s">
        <v>33</v>
      </c>
      <c r="H5666" t="s">
        <v>80</v>
      </c>
      <c r="I5666" t="s">
        <v>1652</v>
      </c>
      <c r="J5666" t="s">
        <v>36</v>
      </c>
      <c r="K5666" t="s">
        <v>53</v>
      </c>
      <c r="L5666" s="2">
        <f t="shared" si="881"/>
        <v>12.249600000000003</v>
      </c>
      <c r="M5666" s="2">
        <f t="shared" si="882"/>
        <v>10.388000000000003</v>
      </c>
      <c r="N5666" s="2">
        <f t="shared" si="888"/>
        <v>-1.8615999999999993</v>
      </c>
      <c r="O5666" s="2">
        <f t="shared" si="883"/>
        <v>-13.031199999999995</v>
      </c>
      <c r="P5666" s="2">
        <f t="shared" si="884"/>
        <v>72.716000000000022</v>
      </c>
      <c r="Q5666" s="2">
        <f t="shared" si="885"/>
        <v>-17.92067770504427</v>
      </c>
      <c r="R5666">
        <v>7</v>
      </c>
      <c r="S5666">
        <v>0.7</v>
      </c>
      <c r="T5666" s="2">
        <v>11.088000000000003</v>
      </c>
      <c r="U5666" s="3">
        <v>-8.1311999999999998</v>
      </c>
      <c r="V5666" s="4">
        <f t="shared" si="889"/>
        <v>-10.476190476190474</v>
      </c>
      <c r="W5666" s="2">
        <f t="shared" si="886"/>
        <v>77.616000000000014</v>
      </c>
    </row>
    <row r="5667" spans="1:23" x14ac:dyDescent="0.25">
      <c r="A5667">
        <f t="shared" si="887"/>
        <v>2016</v>
      </c>
      <c r="B5667" s="1">
        <v>42572</v>
      </c>
      <c r="C5667" s="1">
        <v>42572</v>
      </c>
      <c r="D5667" s="1" t="str">
        <f t="shared" si="880"/>
        <v>Jul</v>
      </c>
      <c r="E5667" t="s">
        <v>528</v>
      </c>
      <c r="F5667" t="s">
        <v>2225</v>
      </c>
      <c r="G5667" t="s">
        <v>33</v>
      </c>
      <c r="H5667" t="s">
        <v>80</v>
      </c>
      <c r="I5667" t="s">
        <v>386</v>
      </c>
      <c r="J5667" t="s">
        <v>36</v>
      </c>
      <c r="K5667" t="s">
        <v>43</v>
      </c>
      <c r="L5667" s="2">
        <f t="shared" si="881"/>
        <v>62.519999999999996</v>
      </c>
      <c r="M5667" s="2">
        <f t="shared" si="882"/>
        <v>66.488</v>
      </c>
      <c r="N5667" s="2">
        <f t="shared" si="888"/>
        <v>3.9680000000000035</v>
      </c>
      <c r="O5667" s="2">
        <f t="shared" si="883"/>
        <v>3.9680000000000035</v>
      </c>
      <c r="P5667" s="2">
        <f t="shared" si="884"/>
        <v>66.488</v>
      </c>
      <c r="Q5667" s="2">
        <f t="shared" si="885"/>
        <v>5.9679942245217239</v>
      </c>
      <c r="R5667">
        <v>1</v>
      </c>
      <c r="S5667">
        <v>0.2</v>
      </c>
      <c r="T5667" s="2">
        <v>66.688000000000002</v>
      </c>
      <c r="U5667" s="3">
        <v>4.1680000000000028</v>
      </c>
      <c r="V5667" s="4">
        <f t="shared" si="889"/>
        <v>6.2500000000000044</v>
      </c>
      <c r="W5667" s="2">
        <f t="shared" si="886"/>
        <v>66.688000000000002</v>
      </c>
    </row>
    <row r="5668" spans="1:23" x14ac:dyDescent="0.25">
      <c r="A5668">
        <f t="shared" si="887"/>
        <v>2016</v>
      </c>
      <c r="B5668" s="1">
        <v>42572</v>
      </c>
      <c r="C5668" s="1">
        <v>42572</v>
      </c>
      <c r="D5668" s="1" t="str">
        <f t="shared" si="880"/>
        <v>Jul</v>
      </c>
      <c r="E5668" t="s">
        <v>528</v>
      </c>
      <c r="F5668" t="s">
        <v>2225</v>
      </c>
      <c r="G5668" t="s">
        <v>33</v>
      </c>
      <c r="H5668" t="s">
        <v>80</v>
      </c>
      <c r="I5668" t="s">
        <v>1266</v>
      </c>
      <c r="J5668" t="s">
        <v>36</v>
      </c>
      <c r="K5668" t="s">
        <v>43</v>
      </c>
      <c r="L5668" s="2">
        <f t="shared" si="881"/>
        <v>95.135400000000004</v>
      </c>
      <c r="M5668" s="2">
        <f t="shared" si="882"/>
        <v>99.287999999999997</v>
      </c>
      <c r="N5668" s="2">
        <f t="shared" si="888"/>
        <v>4.1525999999999925</v>
      </c>
      <c r="O5668" s="2">
        <f t="shared" si="883"/>
        <v>8.305199999999985</v>
      </c>
      <c r="P5668" s="2">
        <f t="shared" si="884"/>
        <v>198.57599999999999</v>
      </c>
      <c r="Q5668" s="2">
        <f t="shared" si="885"/>
        <v>4.1823785351704057</v>
      </c>
      <c r="R5668">
        <v>2</v>
      </c>
      <c r="S5668">
        <v>0.2</v>
      </c>
      <c r="T5668" s="2">
        <v>99.488</v>
      </c>
      <c r="U5668" s="3">
        <v>8.7052000000000049</v>
      </c>
      <c r="V5668" s="4">
        <f t="shared" si="889"/>
        <v>4.3750000000000027</v>
      </c>
      <c r="W5668" s="2">
        <f t="shared" si="886"/>
        <v>198.976</v>
      </c>
    </row>
    <row r="5669" spans="1:23" x14ac:dyDescent="0.25">
      <c r="A5669">
        <f t="shared" si="887"/>
        <v>2016</v>
      </c>
      <c r="B5669" s="1">
        <v>42532</v>
      </c>
      <c r="C5669" s="1">
        <v>42536</v>
      </c>
      <c r="D5669" s="1" t="str">
        <f t="shared" si="880"/>
        <v>Jun</v>
      </c>
      <c r="E5669" t="s">
        <v>38</v>
      </c>
      <c r="F5669" t="s">
        <v>1114</v>
      </c>
      <c r="G5669" t="s">
        <v>25</v>
      </c>
      <c r="H5669" t="s">
        <v>34</v>
      </c>
      <c r="I5669" t="s">
        <v>1044</v>
      </c>
      <c r="J5669" t="s">
        <v>36</v>
      </c>
      <c r="K5669" t="s">
        <v>37</v>
      </c>
      <c r="L5669" s="2">
        <f t="shared" si="881"/>
        <v>11.1843</v>
      </c>
      <c r="M5669" s="2">
        <f t="shared" si="882"/>
        <v>14.62</v>
      </c>
      <c r="N5669" s="2">
        <f t="shared" si="888"/>
        <v>3.4356999999999989</v>
      </c>
      <c r="O5669" s="2">
        <f t="shared" si="883"/>
        <v>6.8713999999999977</v>
      </c>
      <c r="P5669" s="2">
        <f t="shared" si="884"/>
        <v>29.24</v>
      </c>
      <c r="Q5669" s="2">
        <f t="shared" si="885"/>
        <v>23.499999999999993</v>
      </c>
      <c r="R5669">
        <v>2</v>
      </c>
      <c r="S5669">
        <v>0</v>
      </c>
      <c r="T5669" s="2">
        <v>14.62</v>
      </c>
      <c r="U5669" s="3">
        <v>6.8713999999999995</v>
      </c>
      <c r="V5669" s="4">
        <f t="shared" si="889"/>
        <v>23.5</v>
      </c>
      <c r="W5669" s="2">
        <f t="shared" si="886"/>
        <v>29.24</v>
      </c>
    </row>
    <row r="5670" spans="1:23" x14ac:dyDescent="0.25">
      <c r="A5670">
        <f t="shared" si="887"/>
        <v>2016</v>
      </c>
      <c r="B5670" s="1">
        <v>42532</v>
      </c>
      <c r="C5670" s="1">
        <v>42536</v>
      </c>
      <c r="D5670" s="1" t="str">
        <f t="shared" si="880"/>
        <v>Jun</v>
      </c>
      <c r="E5670" t="s">
        <v>38</v>
      </c>
      <c r="F5670" t="s">
        <v>1114</v>
      </c>
      <c r="G5670" t="s">
        <v>25</v>
      </c>
      <c r="H5670" t="s">
        <v>34</v>
      </c>
      <c r="I5670" t="s">
        <v>849</v>
      </c>
      <c r="J5670" t="s">
        <v>36</v>
      </c>
      <c r="K5670" t="s">
        <v>53</v>
      </c>
      <c r="L5670" s="2">
        <f t="shared" si="881"/>
        <v>52.730800000000002</v>
      </c>
      <c r="M5670" s="2">
        <f t="shared" si="882"/>
        <v>53.783999999999999</v>
      </c>
      <c r="N5670" s="2">
        <f t="shared" si="888"/>
        <v>1.0531999999999968</v>
      </c>
      <c r="O5670" s="2">
        <f t="shared" si="883"/>
        <v>14.744799999999955</v>
      </c>
      <c r="P5670" s="2">
        <f t="shared" si="884"/>
        <v>752.976</v>
      </c>
      <c r="Q5670" s="2">
        <f t="shared" si="885"/>
        <v>1.9582031831027757</v>
      </c>
      <c r="R5670">
        <v>14</v>
      </c>
      <c r="S5670">
        <v>0.2</v>
      </c>
      <c r="T5670" s="2">
        <v>53.984000000000002</v>
      </c>
      <c r="U5670" s="3">
        <v>17.544800000000002</v>
      </c>
      <c r="V5670" s="4">
        <f t="shared" si="889"/>
        <v>2.3214285714285716</v>
      </c>
      <c r="W5670" s="2">
        <f t="shared" si="886"/>
        <v>755.77600000000007</v>
      </c>
    </row>
    <row r="5671" spans="1:23" x14ac:dyDescent="0.25">
      <c r="A5671">
        <f t="shared" si="887"/>
        <v>2016</v>
      </c>
      <c r="B5671" s="1">
        <v>42532</v>
      </c>
      <c r="C5671" s="1">
        <v>42536</v>
      </c>
      <c r="D5671" s="1" t="str">
        <f t="shared" si="880"/>
        <v>Jun</v>
      </c>
      <c r="E5671" t="s">
        <v>38</v>
      </c>
      <c r="F5671" t="s">
        <v>1114</v>
      </c>
      <c r="G5671" t="s">
        <v>25</v>
      </c>
      <c r="H5671" t="s">
        <v>34</v>
      </c>
      <c r="I5671" t="s">
        <v>1961</v>
      </c>
      <c r="J5671" t="s">
        <v>50</v>
      </c>
      <c r="K5671" t="s">
        <v>86</v>
      </c>
      <c r="L5671" s="2">
        <f t="shared" si="881"/>
        <v>345.77340000000004</v>
      </c>
      <c r="M5671" s="2">
        <f t="shared" si="882"/>
        <v>389.97</v>
      </c>
      <c r="N5671" s="2">
        <f t="shared" si="888"/>
        <v>44.196599999999989</v>
      </c>
      <c r="O5671" s="2">
        <f t="shared" si="883"/>
        <v>132.58979999999997</v>
      </c>
      <c r="P5671" s="2">
        <f t="shared" si="884"/>
        <v>1169.9100000000001</v>
      </c>
      <c r="Q5671" s="2">
        <f t="shared" si="885"/>
        <v>11.33333333333333</v>
      </c>
      <c r="R5671">
        <v>3</v>
      </c>
      <c r="S5671">
        <v>0</v>
      </c>
      <c r="T5671" s="2">
        <v>389.97</v>
      </c>
      <c r="U5671" s="3">
        <v>132.58980000000003</v>
      </c>
      <c r="V5671" s="4">
        <f t="shared" si="889"/>
        <v>11.333333333333334</v>
      </c>
      <c r="W5671" s="2">
        <f t="shared" si="886"/>
        <v>1169.9100000000001</v>
      </c>
    </row>
    <row r="5672" spans="1:23" x14ac:dyDescent="0.25">
      <c r="A5672">
        <f t="shared" si="887"/>
        <v>2015</v>
      </c>
      <c r="B5672" s="1">
        <v>42164</v>
      </c>
      <c r="C5672" s="1">
        <v>42166</v>
      </c>
      <c r="D5672" s="1" t="str">
        <f t="shared" si="880"/>
        <v>Jun</v>
      </c>
      <c r="E5672" t="s">
        <v>23</v>
      </c>
      <c r="F5672" t="s">
        <v>784</v>
      </c>
      <c r="G5672" t="s">
        <v>25</v>
      </c>
      <c r="H5672" t="s">
        <v>34</v>
      </c>
      <c r="I5672" t="s">
        <v>2558</v>
      </c>
      <c r="J5672" t="s">
        <v>28</v>
      </c>
      <c r="K5672" t="s">
        <v>46</v>
      </c>
      <c r="L5672" s="2">
        <f t="shared" si="881"/>
        <v>332.26160000000004</v>
      </c>
      <c r="M5672" s="2">
        <f t="shared" si="882"/>
        <v>355.36</v>
      </c>
      <c r="N5672" s="2">
        <f t="shared" si="888"/>
        <v>23.09839999999997</v>
      </c>
      <c r="O5672" s="2">
        <f t="shared" si="883"/>
        <v>92.393599999999878</v>
      </c>
      <c r="P5672" s="2">
        <f t="shared" si="884"/>
        <v>1421.44</v>
      </c>
      <c r="Q5672" s="2">
        <f t="shared" si="885"/>
        <v>6.499999999999992</v>
      </c>
      <c r="R5672">
        <v>4</v>
      </c>
      <c r="S5672">
        <v>0</v>
      </c>
      <c r="T5672" s="2">
        <v>355.36</v>
      </c>
      <c r="U5672" s="3">
        <v>92.393599999999992</v>
      </c>
      <c r="V5672" s="4">
        <f t="shared" si="889"/>
        <v>6.4999999999999991</v>
      </c>
      <c r="W5672" s="2">
        <f t="shared" si="886"/>
        <v>1421.44</v>
      </c>
    </row>
    <row r="5673" spans="1:23" x14ac:dyDescent="0.25">
      <c r="A5673">
        <f t="shared" si="887"/>
        <v>2015</v>
      </c>
      <c r="B5673" s="1">
        <v>42164</v>
      </c>
      <c r="C5673" s="1">
        <v>42166</v>
      </c>
      <c r="D5673" s="1" t="str">
        <f t="shared" si="880"/>
        <v>Jun</v>
      </c>
      <c r="E5673" t="s">
        <v>23</v>
      </c>
      <c r="F5673" t="s">
        <v>784</v>
      </c>
      <c r="G5673" t="s">
        <v>25</v>
      </c>
      <c r="H5673" t="s">
        <v>34</v>
      </c>
      <c r="I5673" t="s">
        <v>2528</v>
      </c>
      <c r="J5673" t="s">
        <v>50</v>
      </c>
      <c r="K5673" t="s">
        <v>51</v>
      </c>
      <c r="L5673" s="2">
        <f t="shared" si="881"/>
        <v>137.45150000000001</v>
      </c>
      <c r="M5673" s="2">
        <f t="shared" si="882"/>
        <v>140.17600000000002</v>
      </c>
      <c r="N5673" s="2">
        <f t="shared" si="888"/>
        <v>2.7245000000000061</v>
      </c>
      <c r="O5673" s="2">
        <f t="shared" si="883"/>
        <v>8.1735000000000184</v>
      </c>
      <c r="P5673" s="2">
        <f t="shared" si="884"/>
        <v>420.52800000000002</v>
      </c>
      <c r="Q5673" s="2">
        <f t="shared" si="885"/>
        <v>1.9436280105010886</v>
      </c>
      <c r="R5673">
        <v>3</v>
      </c>
      <c r="S5673">
        <v>0.2</v>
      </c>
      <c r="T5673" s="2">
        <v>140.376</v>
      </c>
      <c r="U5673" s="3">
        <v>8.7735000000000056</v>
      </c>
      <c r="V5673" s="4">
        <f t="shared" si="889"/>
        <v>2.0833333333333348</v>
      </c>
      <c r="W5673" s="2">
        <f t="shared" si="886"/>
        <v>421.12800000000004</v>
      </c>
    </row>
    <row r="5674" spans="1:23" x14ac:dyDescent="0.25">
      <c r="A5674">
        <f t="shared" si="887"/>
        <v>2017</v>
      </c>
      <c r="B5674" s="1">
        <v>43035</v>
      </c>
      <c r="C5674" s="1">
        <v>43042</v>
      </c>
      <c r="D5674" s="1" t="str">
        <f t="shared" si="880"/>
        <v>Oct</v>
      </c>
      <c r="E5674" t="s">
        <v>38</v>
      </c>
      <c r="F5674" t="s">
        <v>249</v>
      </c>
      <c r="G5674" t="s">
        <v>33</v>
      </c>
      <c r="H5674" t="s">
        <v>65</v>
      </c>
      <c r="I5674" t="s">
        <v>2449</v>
      </c>
      <c r="J5674" t="s">
        <v>36</v>
      </c>
      <c r="K5674" t="s">
        <v>92</v>
      </c>
      <c r="L5674" s="2">
        <f t="shared" si="881"/>
        <v>13.068000000000001</v>
      </c>
      <c r="M5674" s="2">
        <f t="shared" si="882"/>
        <v>15.640000000000002</v>
      </c>
      <c r="N5674" s="2">
        <f t="shared" si="888"/>
        <v>2.572000000000001</v>
      </c>
      <c r="O5674" s="2">
        <f t="shared" si="883"/>
        <v>5.1440000000000019</v>
      </c>
      <c r="P5674" s="2">
        <f t="shared" si="884"/>
        <v>31.280000000000005</v>
      </c>
      <c r="Q5674" s="2">
        <f t="shared" si="885"/>
        <v>16.44501278772379</v>
      </c>
      <c r="R5674">
        <v>2</v>
      </c>
      <c r="S5674">
        <v>0.2</v>
      </c>
      <c r="T5674" s="2">
        <v>15.840000000000002</v>
      </c>
      <c r="U5674" s="3">
        <v>5.5439999999999987</v>
      </c>
      <c r="V5674" s="4">
        <f t="shared" si="889"/>
        <v>17.499999999999993</v>
      </c>
      <c r="W5674" s="2">
        <f t="shared" si="886"/>
        <v>31.680000000000003</v>
      </c>
    </row>
    <row r="5675" spans="1:23" x14ac:dyDescent="0.25">
      <c r="A5675">
        <f t="shared" si="887"/>
        <v>2017</v>
      </c>
      <c r="B5675" s="1">
        <v>43035</v>
      </c>
      <c r="C5675" s="1">
        <v>43042</v>
      </c>
      <c r="D5675" s="1" t="str">
        <f t="shared" si="880"/>
        <v>Oct</v>
      </c>
      <c r="E5675" t="s">
        <v>38</v>
      </c>
      <c r="F5675" t="s">
        <v>249</v>
      </c>
      <c r="G5675" t="s">
        <v>33</v>
      </c>
      <c r="H5675" t="s">
        <v>65</v>
      </c>
      <c r="I5675" t="s">
        <v>819</v>
      </c>
      <c r="J5675" t="s">
        <v>36</v>
      </c>
      <c r="K5675" t="s">
        <v>60</v>
      </c>
      <c r="L5675" s="2">
        <f t="shared" si="881"/>
        <v>7.1280000000000001</v>
      </c>
      <c r="M5675" s="2">
        <f t="shared" si="882"/>
        <v>8.2480000000000011</v>
      </c>
      <c r="N5675" s="2">
        <f t="shared" si="888"/>
        <v>1.120000000000001</v>
      </c>
      <c r="O5675" s="2">
        <f t="shared" si="883"/>
        <v>2.240000000000002</v>
      </c>
      <c r="P5675" s="2">
        <f t="shared" si="884"/>
        <v>16.496000000000002</v>
      </c>
      <c r="Q5675" s="2">
        <f t="shared" si="885"/>
        <v>13.579049466537352</v>
      </c>
      <c r="R5675">
        <v>2</v>
      </c>
      <c r="S5675">
        <v>0.2</v>
      </c>
      <c r="T5675" s="2">
        <v>8.4480000000000004</v>
      </c>
      <c r="U5675" s="3">
        <v>2.6399999999999997</v>
      </c>
      <c r="V5675" s="4">
        <f t="shared" si="889"/>
        <v>15.624999999999996</v>
      </c>
      <c r="W5675" s="2">
        <f t="shared" si="886"/>
        <v>16.896000000000001</v>
      </c>
    </row>
    <row r="5676" spans="1:23" x14ac:dyDescent="0.25">
      <c r="A5676">
        <f t="shared" si="887"/>
        <v>2016</v>
      </c>
      <c r="B5676" s="1">
        <v>42391</v>
      </c>
      <c r="C5676" s="1">
        <v>42396</v>
      </c>
      <c r="D5676" s="1" t="str">
        <f t="shared" si="880"/>
        <v>Jan</v>
      </c>
      <c r="E5676" t="s">
        <v>38</v>
      </c>
      <c r="F5676" t="s">
        <v>1634</v>
      </c>
      <c r="G5676" t="s">
        <v>25</v>
      </c>
      <c r="H5676" t="s">
        <v>34</v>
      </c>
      <c r="I5676" t="s">
        <v>1004</v>
      </c>
      <c r="J5676" t="s">
        <v>36</v>
      </c>
      <c r="K5676" t="s">
        <v>60</v>
      </c>
      <c r="L5676" s="2">
        <f t="shared" si="881"/>
        <v>9.8496000000000006</v>
      </c>
      <c r="M5676" s="2">
        <f t="shared" si="882"/>
        <v>12.96</v>
      </c>
      <c r="N5676" s="2">
        <f t="shared" si="888"/>
        <v>3.1104000000000003</v>
      </c>
      <c r="O5676" s="2">
        <f t="shared" si="883"/>
        <v>6.2208000000000006</v>
      </c>
      <c r="P5676" s="2">
        <f t="shared" si="884"/>
        <v>25.92</v>
      </c>
      <c r="Q5676" s="2">
        <f t="shared" si="885"/>
        <v>24.000000000000004</v>
      </c>
      <c r="R5676">
        <v>2</v>
      </c>
      <c r="S5676">
        <v>0</v>
      </c>
      <c r="T5676" s="2">
        <v>12.96</v>
      </c>
      <c r="U5676" s="3">
        <v>6.2208000000000006</v>
      </c>
      <c r="V5676" s="4">
        <f t="shared" si="889"/>
        <v>24.000000000000004</v>
      </c>
      <c r="W5676" s="2">
        <f t="shared" si="886"/>
        <v>25.92</v>
      </c>
    </row>
    <row r="5677" spans="1:23" x14ac:dyDescent="0.25">
      <c r="A5677">
        <f t="shared" si="887"/>
        <v>2014</v>
      </c>
      <c r="B5677" s="1">
        <v>41787</v>
      </c>
      <c r="C5677" s="1">
        <v>41792</v>
      </c>
      <c r="D5677" s="1" t="str">
        <f t="shared" si="880"/>
        <v>May</v>
      </c>
      <c r="E5677" t="s">
        <v>38</v>
      </c>
      <c r="F5677" t="s">
        <v>1951</v>
      </c>
      <c r="G5677" t="s">
        <v>33</v>
      </c>
      <c r="H5677" t="s">
        <v>34</v>
      </c>
      <c r="I5677" t="s">
        <v>320</v>
      </c>
      <c r="J5677" t="s">
        <v>50</v>
      </c>
      <c r="K5677" t="s">
        <v>51</v>
      </c>
      <c r="L5677" s="2">
        <f t="shared" si="881"/>
        <v>56.451200000000007</v>
      </c>
      <c r="M5677" s="2">
        <f t="shared" si="882"/>
        <v>57.208000000000006</v>
      </c>
      <c r="N5677" s="2">
        <f t="shared" si="888"/>
        <v>0.75679999999999836</v>
      </c>
      <c r="O5677" s="2">
        <f t="shared" si="883"/>
        <v>4.5407999999999902</v>
      </c>
      <c r="P5677" s="2">
        <f t="shared" si="884"/>
        <v>343.24800000000005</v>
      </c>
      <c r="Q5677" s="2">
        <f t="shared" si="885"/>
        <v>1.3228919032303144</v>
      </c>
      <c r="R5677">
        <v>6</v>
      </c>
      <c r="S5677">
        <v>0.2</v>
      </c>
      <c r="T5677" s="2">
        <v>57.408000000000008</v>
      </c>
      <c r="U5677" s="3">
        <v>5.7408000000000019</v>
      </c>
      <c r="V5677" s="4">
        <f t="shared" si="889"/>
        <v>1.666666666666667</v>
      </c>
      <c r="W5677" s="2">
        <f t="shared" si="886"/>
        <v>344.44800000000004</v>
      </c>
    </row>
    <row r="5678" spans="1:23" x14ac:dyDescent="0.25">
      <c r="A5678">
        <f t="shared" si="887"/>
        <v>2014</v>
      </c>
      <c r="B5678" s="1">
        <v>41787</v>
      </c>
      <c r="C5678" s="1">
        <v>41792</v>
      </c>
      <c r="D5678" s="1" t="str">
        <f t="shared" si="880"/>
        <v>May</v>
      </c>
      <c r="E5678" t="s">
        <v>38</v>
      </c>
      <c r="F5678" t="s">
        <v>1951</v>
      </c>
      <c r="G5678" t="s">
        <v>33</v>
      </c>
      <c r="H5678" t="s">
        <v>34</v>
      </c>
      <c r="I5678" t="s">
        <v>2494</v>
      </c>
      <c r="J5678" t="s">
        <v>50</v>
      </c>
      <c r="K5678" t="s">
        <v>86</v>
      </c>
      <c r="L5678" s="2">
        <f t="shared" si="881"/>
        <v>27.048000000000002</v>
      </c>
      <c r="M5678" s="2">
        <f t="shared" si="882"/>
        <v>27.6</v>
      </c>
      <c r="N5678" s="2">
        <f t="shared" si="888"/>
        <v>0.5519999999999996</v>
      </c>
      <c r="O5678" s="2">
        <f t="shared" si="883"/>
        <v>2.2079999999999984</v>
      </c>
      <c r="P5678" s="2">
        <f t="shared" si="884"/>
        <v>110.4</v>
      </c>
      <c r="Q5678" s="2">
        <f t="shared" si="885"/>
        <v>1.9999999999999982</v>
      </c>
      <c r="R5678">
        <v>4</v>
      </c>
      <c r="S5678">
        <v>0</v>
      </c>
      <c r="T5678" s="2">
        <v>27.6</v>
      </c>
      <c r="U5678" s="3">
        <v>2.2079999999999984</v>
      </c>
      <c r="V5678" s="4">
        <f t="shared" si="889"/>
        <v>1.9999999999999982</v>
      </c>
      <c r="W5678" s="2">
        <f t="shared" si="886"/>
        <v>110.4</v>
      </c>
    </row>
    <row r="5679" spans="1:23" x14ac:dyDescent="0.25">
      <c r="A5679">
        <f t="shared" si="887"/>
        <v>2014</v>
      </c>
      <c r="B5679" s="1">
        <v>42002</v>
      </c>
      <c r="C5679" s="1">
        <v>42009</v>
      </c>
      <c r="D5679" s="1" t="str">
        <f t="shared" si="880"/>
        <v>Dec</v>
      </c>
      <c r="E5679" t="s">
        <v>38</v>
      </c>
      <c r="F5679" t="s">
        <v>796</v>
      </c>
      <c r="G5679" t="s">
        <v>25</v>
      </c>
      <c r="H5679" t="s">
        <v>65</v>
      </c>
      <c r="I5679" t="s">
        <v>2281</v>
      </c>
      <c r="J5679" t="s">
        <v>28</v>
      </c>
      <c r="K5679" t="s">
        <v>46</v>
      </c>
      <c r="L5679" s="2">
        <f t="shared" si="881"/>
        <v>55.865600000000001</v>
      </c>
      <c r="M5679" s="2">
        <f t="shared" si="882"/>
        <v>38.375999999999998</v>
      </c>
      <c r="N5679" s="2">
        <f t="shared" si="888"/>
        <v>-17.489600000000003</v>
      </c>
      <c r="O5679" s="2">
        <f t="shared" si="883"/>
        <v>-52.468800000000009</v>
      </c>
      <c r="P5679" s="2">
        <f t="shared" si="884"/>
        <v>115.12799999999999</v>
      </c>
      <c r="Q5679" s="2">
        <f t="shared" si="885"/>
        <v>-45.574317281634372</v>
      </c>
      <c r="R5679">
        <v>3</v>
      </c>
      <c r="S5679">
        <v>0.6</v>
      </c>
      <c r="T5679" s="2">
        <v>38.975999999999999</v>
      </c>
      <c r="U5679" s="3">
        <v>-50.66879999999999</v>
      </c>
      <c r="V5679" s="4">
        <f t="shared" si="889"/>
        <v>-43.333333333333321</v>
      </c>
      <c r="W5679" s="2">
        <f t="shared" si="886"/>
        <v>116.928</v>
      </c>
    </row>
    <row r="5680" spans="1:23" x14ac:dyDescent="0.25">
      <c r="A5680">
        <f t="shared" si="887"/>
        <v>2016</v>
      </c>
      <c r="B5680" s="1">
        <v>42579</v>
      </c>
      <c r="C5680" s="1">
        <v>42585</v>
      </c>
      <c r="D5680" s="1" t="str">
        <f t="shared" si="880"/>
        <v>Jul</v>
      </c>
      <c r="E5680" t="s">
        <v>38</v>
      </c>
      <c r="F5680" t="s">
        <v>2121</v>
      </c>
      <c r="G5680" t="s">
        <v>64</v>
      </c>
      <c r="H5680" t="s">
        <v>65</v>
      </c>
      <c r="I5680" t="s">
        <v>1299</v>
      </c>
      <c r="J5680" t="s">
        <v>36</v>
      </c>
      <c r="K5680" t="s">
        <v>128</v>
      </c>
      <c r="L5680" s="2">
        <f t="shared" si="881"/>
        <v>19.125999999999998</v>
      </c>
      <c r="M5680" s="2">
        <f t="shared" si="882"/>
        <v>20.439999999999998</v>
      </c>
      <c r="N5680" s="2">
        <f t="shared" si="888"/>
        <v>1.3140000000000001</v>
      </c>
      <c r="O5680" s="2">
        <f t="shared" si="883"/>
        <v>9.1980000000000004</v>
      </c>
      <c r="P5680" s="2">
        <f t="shared" si="884"/>
        <v>143.07999999999998</v>
      </c>
      <c r="Q5680" s="2">
        <f t="shared" si="885"/>
        <v>6.4285714285714297</v>
      </c>
      <c r="R5680">
        <v>7</v>
      </c>
      <c r="S5680">
        <v>0</v>
      </c>
      <c r="T5680" s="2">
        <v>20.439999999999998</v>
      </c>
      <c r="U5680" s="3">
        <v>9.1979999999999986</v>
      </c>
      <c r="V5680" s="4">
        <f t="shared" si="889"/>
        <v>6.4285714285714279</v>
      </c>
      <c r="W5680" s="2">
        <f t="shared" si="886"/>
        <v>143.07999999999998</v>
      </c>
    </row>
    <row r="5681" spans="1:23" x14ac:dyDescent="0.25">
      <c r="A5681">
        <f t="shared" si="887"/>
        <v>2016</v>
      </c>
      <c r="B5681" s="1">
        <v>42579</v>
      </c>
      <c r="C5681" s="1">
        <v>42585</v>
      </c>
      <c r="D5681" s="1" t="str">
        <f t="shared" si="880"/>
        <v>Jul</v>
      </c>
      <c r="E5681" t="s">
        <v>38</v>
      </c>
      <c r="F5681" t="s">
        <v>2121</v>
      </c>
      <c r="G5681" t="s">
        <v>64</v>
      </c>
      <c r="H5681" t="s">
        <v>65</v>
      </c>
      <c r="I5681" t="s">
        <v>812</v>
      </c>
      <c r="J5681" t="s">
        <v>36</v>
      </c>
      <c r="K5681" t="s">
        <v>60</v>
      </c>
      <c r="L5681" s="2">
        <f t="shared" si="881"/>
        <v>82.989599999999996</v>
      </c>
      <c r="M5681" s="2">
        <f t="shared" si="882"/>
        <v>109.92</v>
      </c>
      <c r="N5681" s="2">
        <f t="shared" si="888"/>
        <v>26.930400000000006</v>
      </c>
      <c r="O5681" s="2">
        <f t="shared" si="883"/>
        <v>53.860800000000012</v>
      </c>
      <c r="P5681" s="2">
        <f t="shared" si="884"/>
        <v>219.84</v>
      </c>
      <c r="Q5681" s="2">
        <f t="shared" si="885"/>
        <v>24.500000000000004</v>
      </c>
      <c r="R5681">
        <v>2</v>
      </c>
      <c r="S5681">
        <v>0</v>
      </c>
      <c r="T5681" s="2">
        <v>109.92</v>
      </c>
      <c r="U5681" s="3">
        <v>53.860799999999998</v>
      </c>
      <c r="V5681" s="4">
        <f t="shared" si="889"/>
        <v>24.5</v>
      </c>
      <c r="W5681" s="2">
        <f t="shared" si="886"/>
        <v>219.84</v>
      </c>
    </row>
    <row r="5682" spans="1:23" x14ac:dyDescent="0.25">
      <c r="A5682">
        <f t="shared" si="887"/>
        <v>2016</v>
      </c>
      <c r="B5682" s="1">
        <v>42637</v>
      </c>
      <c r="C5682" s="1">
        <v>42643</v>
      </c>
      <c r="D5682" s="1" t="str">
        <f t="shared" si="880"/>
        <v>Sep</v>
      </c>
      <c r="E5682" t="s">
        <v>38</v>
      </c>
      <c r="F5682" t="s">
        <v>1769</v>
      </c>
      <c r="G5682" t="s">
        <v>25</v>
      </c>
      <c r="H5682" t="s">
        <v>65</v>
      </c>
      <c r="I5682" t="s">
        <v>1818</v>
      </c>
      <c r="J5682" t="s">
        <v>36</v>
      </c>
      <c r="K5682" t="s">
        <v>53</v>
      </c>
      <c r="L5682" s="2">
        <f t="shared" si="881"/>
        <v>3.4452000000000003</v>
      </c>
      <c r="M5682" s="2">
        <f t="shared" si="882"/>
        <v>6.38</v>
      </c>
      <c r="N5682" s="2">
        <f t="shared" si="888"/>
        <v>2.9347999999999996</v>
      </c>
      <c r="O5682" s="2">
        <f t="shared" si="883"/>
        <v>2.9347999999999996</v>
      </c>
      <c r="P5682" s="2">
        <f t="shared" si="884"/>
        <v>6.38</v>
      </c>
      <c r="Q5682" s="2">
        <f t="shared" si="885"/>
        <v>46</v>
      </c>
      <c r="R5682">
        <v>1</v>
      </c>
      <c r="S5682">
        <v>0</v>
      </c>
      <c r="T5682" s="2">
        <v>6.38</v>
      </c>
      <c r="U5682" s="3">
        <v>2.9347999999999996</v>
      </c>
      <c r="V5682" s="4">
        <f t="shared" si="889"/>
        <v>46</v>
      </c>
      <c r="W5682" s="2">
        <f t="shared" si="886"/>
        <v>6.38</v>
      </c>
    </row>
    <row r="5683" spans="1:23" x14ac:dyDescent="0.25">
      <c r="A5683">
        <f t="shared" si="887"/>
        <v>2016</v>
      </c>
      <c r="B5683" s="1">
        <v>42637</v>
      </c>
      <c r="C5683" s="1">
        <v>42643</v>
      </c>
      <c r="D5683" s="1" t="str">
        <f t="shared" si="880"/>
        <v>Sep</v>
      </c>
      <c r="E5683" t="s">
        <v>38</v>
      </c>
      <c r="F5683" t="s">
        <v>1769</v>
      </c>
      <c r="G5683" t="s">
        <v>25</v>
      </c>
      <c r="H5683" t="s">
        <v>65</v>
      </c>
      <c r="I5683" t="s">
        <v>132</v>
      </c>
      <c r="J5683" t="s">
        <v>36</v>
      </c>
      <c r="K5683" t="s">
        <v>60</v>
      </c>
      <c r="L5683" s="2">
        <f t="shared" si="881"/>
        <v>3.3696000000000002</v>
      </c>
      <c r="M5683" s="2">
        <f t="shared" si="882"/>
        <v>6.48</v>
      </c>
      <c r="N5683" s="2">
        <f t="shared" si="888"/>
        <v>3.1104000000000003</v>
      </c>
      <c r="O5683" s="2">
        <f t="shared" si="883"/>
        <v>3.1104000000000003</v>
      </c>
      <c r="P5683" s="2">
        <f t="shared" si="884"/>
        <v>6.48</v>
      </c>
      <c r="Q5683" s="2">
        <f t="shared" si="885"/>
        <v>48.000000000000007</v>
      </c>
      <c r="R5683">
        <v>1</v>
      </c>
      <c r="S5683">
        <v>0</v>
      </c>
      <c r="T5683" s="2">
        <v>6.48</v>
      </c>
      <c r="U5683" s="3">
        <v>3.1104000000000003</v>
      </c>
      <c r="V5683" s="4">
        <f t="shared" si="889"/>
        <v>48.000000000000007</v>
      </c>
      <c r="W5683" s="2">
        <f t="shared" si="886"/>
        <v>6.48</v>
      </c>
    </row>
    <row r="5684" spans="1:23" x14ac:dyDescent="0.25">
      <c r="A5684">
        <f t="shared" si="887"/>
        <v>2014</v>
      </c>
      <c r="B5684" s="1">
        <v>41731</v>
      </c>
      <c r="C5684" s="1">
        <v>41737</v>
      </c>
      <c r="D5684" s="1" t="str">
        <f t="shared" si="880"/>
        <v>Apr</v>
      </c>
      <c r="E5684" t="s">
        <v>38</v>
      </c>
      <c r="F5684" t="s">
        <v>1176</v>
      </c>
      <c r="G5684" t="s">
        <v>25</v>
      </c>
      <c r="H5684" t="s">
        <v>26</v>
      </c>
      <c r="I5684" t="s">
        <v>2426</v>
      </c>
      <c r="J5684" t="s">
        <v>36</v>
      </c>
      <c r="K5684" t="s">
        <v>60</v>
      </c>
      <c r="L5684" s="2">
        <f t="shared" si="881"/>
        <v>13.464</v>
      </c>
      <c r="M5684" s="2">
        <f t="shared" si="882"/>
        <v>15.84</v>
      </c>
      <c r="N5684" s="2">
        <f t="shared" si="888"/>
        <v>2.3759999999999994</v>
      </c>
      <c r="O5684" s="2">
        <f t="shared" si="883"/>
        <v>7.1279999999999983</v>
      </c>
      <c r="P5684" s="2">
        <f t="shared" si="884"/>
        <v>47.519999999999996</v>
      </c>
      <c r="Q5684" s="2">
        <f t="shared" si="885"/>
        <v>14.999999999999996</v>
      </c>
      <c r="R5684">
        <v>3</v>
      </c>
      <c r="S5684">
        <v>0</v>
      </c>
      <c r="T5684" s="2">
        <v>15.84</v>
      </c>
      <c r="U5684" s="3">
        <v>7.1280000000000001</v>
      </c>
      <c r="V5684" s="4">
        <f t="shared" si="889"/>
        <v>15.000000000000002</v>
      </c>
      <c r="W5684" s="2">
        <f t="shared" si="886"/>
        <v>47.519999999999996</v>
      </c>
    </row>
    <row r="5685" spans="1:23" x14ac:dyDescent="0.25">
      <c r="A5685">
        <f t="shared" si="887"/>
        <v>2014</v>
      </c>
      <c r="B5685" s="1">
        <v>41731</v>
      </c>
      <c r="C5685" s="1">
        <v>41737</v>
      </c>
      <c r="D5685" s="1" t="str">
        <f t="shared" si="880"/>
        <v>Apr</v>
      </c>
      <c r="E5685" t="s">
        <v>38</v>
      </c>
      <c r="F5685" t="s">
        <v>1176</v>
      </c>
      <c r="G5685" t="s">
        <v>25</v>
      </c>
      <c r="H5685" t="s">
        <v>26</v>
      </c>
      <c r="I5685" t="s">
        <v>2275</v>
      </c>
      <c r="J5685" t="s">
        <v>50</v>
      </c>
      <c r="K5685" t="s">
        <v>51</v>
      </c>
      <c r="L5685" s="2">
        <f t="shared" si="881"/>
        <v>1007.9328</v>
      </c>
      <c r="M5685" s="2">
        <f t="shared" si="882"/>
        <v>1049.93</v>
      </c>
      <c r="N5685" s="2">
        <f t="shared" si="888"/>
        <v>41.997200000000021</v>
      </c>
      <c r="O5685" s="2">
        <f t="shared" si="883"/>
        <v>293.98040000000015</v>
      </c>
      <c r="P5685" s="2">
        <f t="shared" si="884"/>
        <v>7349.51</v>
      </c>
      <c r="Q5685" s="2">
        <f t="shared" si="885"/>
        <v>4.0000000000000018</v>
      </c>
      <c r="R5685">
        <v>7</v>
      </c>
      <c r="S5685">
        <v>0</v>
      </c>
      <c r="T5685" s="2">
        <v>1049.93</v>
      </c>
      <c r="U5685" s="3">
        <v>293.98040000000003</v>
      </c>
      <c r="V5685" s="4">
        <f t="shared" si="889"/>
        <v>4</v>
      </c>
      <c r="W5685" s="2">
        <f t="shared" si="886"/>
        <v>7349.51</v>
      </c>
    </row>
    <row r="5686" spans="1:23" x14ac:dyDescent="0.25">
      <c r="A5686">
        <f t="shared" si="887"/>
        <v>2014</v>
      </c>
      <c r="B5686" s="1">
        <v>41731</v>
      </c>
      <c r="C5686" s="1">
        <v>41737</v>
      </c>
      <c r="D5686" s="1" t="str">
        <f t="shared" si="880"/>
        <v>Apr</v>
      </c>
      <c r="E5686" t="s">
        <v>38</v>
      </c>
      <c r="F5686" t="s">
        <v>1176</v>
      </c>
      <c r="G5686" t="s">
        <v>25</v>
      </c>
      <c r="H5686" t="s">
        <v>26</v>
      </c>
      <c r="I5686" t="s">
        <v>1912</v>
      </c>
      <c r="J5686" t="s">
        <v>36</v>
      </c>
      <c r="K5686" t="s">
        <v>55</v>
      </c>
      <c r="L5686" s="2">
        <f t="shared" si="881"/>
        <v>146.84520000000001</v>
      </c>
      <c r="M5686" s="2">
        <f t="shared" si="882"/>
        <v>154.9</v>
      </c>
      <c r="N5686" s="2">
        <f t="shared" si="888"/>
        <v>8.0548000000000002</v>
      </c>
      <c r="O5686" s="2">
        <f t="shared" si="883"/>
        <v>40.274000000000001</v>
      </c>
      <c r="P5686" s="2">
        <f t="shared" si="884"/>
        <v>774.5</v>
      </c>
      <c r="Q5686" s="2">
        <f t="shared" si="885"/>
        <v>5.2</v>
      </c>
      <c r="R5686">
        <v>5</v>
      </c>
      <c r="S5686">
        <v>0</v>
      </c>
      <c r="T5686" s="2">
        <v>154.9</v>
      </c>
      <c r="U5686" s="3">
        <v>40.274000000000001</v>
      </c>
      <c r="V5686" s="4">
        <f t="shared" si="889"/>
        <v>5.2</v>
      </c>
      <c r="W5686" s="2">
        <f t="shared" si="886"/>
        <v>774.5</v>
      </c>
    </row>
    <row r="5687" spans="1:23" x14ac:dyDescent="0.25">
      <c r="A5687">
        <f t="shared" si="887"/>
        <v>2015</v>
      </c>
      <c r="B5687" s="1">
        <v>42313</v>
      </c>
      <c r="C5687" s="1">
        <v>42313</v>
      </c>
      <c r="D5687" s="1" t="str">
        <f t="shared" si="880"/>
        <v>Nov</v>
      </c>
      <c r="E5687" t="s">
        <v>528</v>
      </c>
      <c r="F5687" t="s">
        <v>378</v>
      </c>
      <c r="G5687" t="s">
        <v>25</v>
      </c>
      <c r="H5687" t="s">
        <v>34</v>
      </c>
      <c r="I5687" t="s">
        <v>201</v>
      </c>
      <c r="J5687" t="s">
        <v>36</v>
      </c>
      <c r="K5687" t="s">
        <v>53</v>
      </c>
      <c r="L5687" s="2">
        <f t="shared" si="881"/>
        <v>86.467800000000011</v>
      </c>
      <c r="M5687" s="2">
        <f t="shared" si="882"/>
        <v>98.152000000000001</v>
      </c>
      <c r="N5687" s="2">
        <f t="shared" si="888"/>
        <v>11.68419999999999</v>
      </c>
      <c r="O5687" s="2">
        <f t="shared" si="883"/>
        <v>35.05259999999997</v>
      </c>
      <c r="P5687" s="2">
        <f t="shared" si="884"/>
        <v>294.45600000000002</v>
      </c>
      <c r="Q5687" s="2">
        <f t="shared" si="885"/>
        <v>11.904189420490656</v>
      </c>
      <c r="R5687">
        <v>3</v>
      </c>
      <c r="S5687">
        <v>0.2</v>
      </c>
      <c r="T5687" s="2">
        <v>98.352000000000004</v>
      </c>
      <c r="U5687" s="3">
        <v>35.652599999999993</v>
      </c>
      <c r="V5687" s="4">
        <f t="shared" si="889"/>
        <v>12.083333333333329</v>
      </c>
      <c r="W5687" s="2">
        <f t="shared" si="886"/>
        <v>295.05600000000004</v>
      </c>
    </row>
    <row r="5688" spans="1:23" x14ac:dyDescent="0.25">
      <c r="A5688">
        <f t="shared" si="887"/>
        <v>2014</v>
      </c>
      <c r="B5688" s="1">
        <v>41848</v>
      </c>
      <c r="C5688" s="1">
        <v>41848</v>
      </c>
      <c r="D5688" s="1" t="str">
        <f t="shared" si="880"/>
        <v>Jul</v>
      </c>
      <c r="E5688" t="s">
        <v>528</v>
      </c>
      <c r="F5688" t="s">
        <v>807</v>
      </c>
      <c r="G5688" t="s">
        <v>25</v>
      </c>
      <c r="H5688" t="s">
        <v>26</v>
      </c>
      <c r="I5688" t="s">
        <v>214</v>
      </c>
      <c r="J5688" t="s">
        <v>36</v>
      </c>
      <c r="K5688" t="s">
        <v>128</v>
      </c>
      <c r="L5688" s="2">
        <f t="shared" si="881"/>
        <v>13.281800000000002</v>
      </c>
      <c r="M5688" s="2">
        <f t="shared" si="882"/>
        <v>14.120000000000003</v>
      </c>
      <c r="N5688" s="2">
        <f t="shared" si="888"/>
        <v>0.8382000000000005</v>
      </c>
      <c r="O5688" s="2">
        <f t="shared" si="883"/>
        <v>4.1910000000000025</v>
      </c>
      <c r="P5688" s="2">
        <f t="shared" si="884"/>
        <v>70.600000000000009</v>
      </c>
      <c r="Q5688" s="2">
        <f t="shared" si="885"/>
        <v>5.9362606232294644</v>
      </c>
      <c r="R5688">
        <v>5</v>
      </c>
      <c r="S5688">
        <v>0.2</v>
      </c>
      <c r="T5688" s="2">
        <v>14.320000000000002</v>
      </c>
      <c r="U5688" s="3">
        <v>5.1910000000000007</v>
      </c>
      <c r="V5688" s="4">
        <f t="shared" si="889"/>
        <v>7.2499999999999991</v>
      </c>
      <c r="W5688" s="2">
        <f t="shared" si="886"/>
        <v>71.600000000000009</v>
      </c>
    </row>
    <row r="5689" spans="1:23" x14ac:dyDescent="0.25">
      <c r="A5689">
        <f t="shared" si="887"/>
        <v>2014</v>
      </c>
      <c r="B5689" s="1">
        <v>41848</v>
      </c>
      <c r="C5689" s="1">
        <v>41848</v>
      </c>
      <c r="D5689" s="1" t="str">
        <f t="shared" si="880"/>
        <v>Jul</v>
      </c>
      <c r="E5689" t="s">
        <v>528</v>
      </c>
      <c r="F5689" t="s">
        <v>807</v>
      </c>
      <c r="G5689" t="s">
        <v>25</v>
      </c>
      <c r="H5689" t="s">
        <v>26</v>
      </c>
      <c r="I5689" t="s">
        <v>1880</v>
      </c>
      <c r="J5689" t="s">
        <v>28</v>
      </c>
      <c r="K5689" t="s">
        <v>46</v>
      </c>
      <c r="L5689" s="2">
        <f t="shared" si="881"/>
        <v>127.72320000000001</v>
      </c>
      <c r="M5689" s="2">
        <f t="shared" si="882"/>
        <v>129.68800000000002</v>
      </c>
      <c r="N5689" s="2">
        <f t="shared" si="888"/>
        <v>1.964800000000011</v>
      </c>
      <c r="O5689" s="2">
        <f t="shared" si="883"/>
        <v>11.788800000000066</v>
      </c>
      <c r="P5689" s="2">
        <f t="shared" si="884"/>
        <v>778.12800000000016</v>
      </c>
      <c r="Q5689" s="2">
        <f t="shared" si="885"/>
        <v>1.5150206649805769</v>
      </c>
      <c r="R5689">
        <v>6</v>
      </c>
      <c r="S5689">
        <v>0.2</v>
      </c>
      <c r="T5689" s="2">
        <v>129.88800000000001</v>
      </c>
      <c r="U5689" s="3">
        <v>12.988799999999991</v>
      </c>
      <c r="V5689" s="4">
        <f t="shared" si="889"/>
        <v>1.6666666666666656</v>
      </c>
      <c r="W5689" s="2">
        <f t="shared" si="886"/>
        <v>779.32799999999997</v>
      </c>
    </row>
    <row r="5690" spans="1:23" x14ac:dyDescent="0.25">
      <c r="A5690">
        <f t="shared" si="887"/>
        <v>2014</v>
      </c>
      <c r="B5690" s="1">
        <v>41848</v>
      </c>
      <c r="C5690" s="1">
        <v>41848</v>
      </c>
      <c r="D5690" s="1" t="str">
        <f t="shared" si="880"/>
        <v>Jul</v>
      </c>
      <c r="E5690" t="s">
        <v>528</v>
      </c>
      <c r="F5690" t="s">
        <v>807</v>
      </c>
      <c r="G5690" t="s">
        <v>25</v>
      </c>
      <c r="H5690" t="s">
        <v>26</v>
      </c>
      <c r="I5690" t="s">
        <v>1827</v>
      </c>
      <c r="J5690" t="s">
        <v>36</v>
      </c>
      <c r="K5690" t="s">
        <v>92</v>
      </c>
      <c r="L5690" s="2">
        <f t="shared" si="881"/>
        <v>46.584200000000003</v>
      </c>
      <c r="M5690" s="2">
        <f t="shared" si="882"/>
        <v>48.744</v>
      </c>
      <c r="N5690" s="2">
        <f t="shared" si="888"/>
        <v>2.1597999999999971</v>
      </c>
      <c r="O5690" s="2">
        <f t="shared" si="883"/>
        <v>15.118599999999979</v>
      </c>
      <c r="P5690" s="2">
        <f t="shared" si="884"/>
        <v>341.20799999999997</v>
      </c>
      <c r="Q5690" s="2">
        <f t="shared" si="885"/>
        <v>4.4309043164286832</v>
      </c>
      <c r="R5690">
        <v>7</v>
      </c>
      <c r="S5690">
        <v>0.2</v>
      </c>
      <c r="T5690" s="2">
        <v>48.944000000000003</v>
      </c>
      <c r="U5690" s="3">
        <v>16.518599999999999</v>
      </c>
      <c r="V5690" s="4">
        <f t="shared" si="889"/>
        <v>4.8214285714285712</v>
      </c>
      <c r="W5690" s="2">
        <f t="shared" si="886"/>
        <v>342.608</v>
      </c>
    </row>
    <row r="5691" spans="1:23" x14ac:dyDescent="0.25">
      <c r="A5691">
        <f t="shared" si="887"/>
        <v>2015</v>
      </c>
      <c r="B5691" s="1">
        <v>42364</v>
      </c>
      <c r="C5691" s="1">
        <v>42369</v>
      </c>
      <c r="D5691" s="1" t="str">
        <f t="shared" si="880"/>
        <v>Dec</v>
      </c>
      <c r="E5691" t="s">
        <v>38</v>
      </c>
      <c r="F5691" t="s">
        <v>184</v>
      </c>
      <c r="G5691" t="s">
        <v>64</v>
      </c>
      <c r="H5691" t="s">
        <v>65</v>
      </c>
      <c r="I5691" t="s">
        <v>2563</v>
      </c>
      <c r="J5691" t="s">
        <v>28</v>
      </c>
      <c r="K5691" t="s">
        <v>31</v>
      </c>
      <c r="L5691" s="2">
        <f t="shared" si="881"/>
        <v>305.18340000000001</v>
      </c>
      <c r="M5691" s="2">
        <f t="shared" si="882"/>
        <v>274.75799999999998</v>
      </c>
      <c r="N5691" s="2">
        <f t="shared" si="888"/>
        <v>-30.425400000000025</v>
      </c>
      <c r="O5691" s="2">
        <f t="shared" si="883"/>
        <v>-91.276200000000074</v>
      </c>
      <c r="P5691" s="2">
        <f t="shared" si="884"/>
        <v>824.27399999999989</v>
      </c>
      <c r="Q5691" s="2">
        <f t="shared" si="885"/>
        <v>-11.073526521520767</v>
      </c>
      <c r="R5691">
        <v>3</v>
      </c>
      <c r="S5691">
        <v>0.3</v>
      </c>
      <c r="T5691" s="2">
        <v>275.05799999999999</v>
      </c>
      <c r="U5691" s="3">
        <v>-90.376199999999997</v>
      </c>
      <c r="V5691" s="4">
        <f t="shared" si="889"/>
        <v>-10.952380952380953</v>
      </c>
      <c r="W5691" s="2">
        <f t="shared" si="886"/>
        <v>825.17399999999998</v>
      </c>
    </row>
    <row r="5692" spans="1:23" x14ac:dyDescent="0.25">
      <c r="A5692">
        <f t="shared" si="887"/>
        <v>2015</v>
      </c>
      <c r="B5692" s="1">
        <v>42348</v>
      </c>
      <c r="C5692" s="1">
        <v>42354</v>
      </c>
      <c r="D5692" s="1" t="str">
        <f t="shared" si="880"/>
        <v>Dec</v>
      </c>
      <c r="E5692" t="s">
        <v>38</v>
      </c>
      <c r="F5692" t="s">
        <v>1190</v>
      </c>
      <c r="G5692" t="s">
        <v>33</v>
      </c>
      <c r="H5692" t="s">
        <v>80</v>
      </c>
      <c r="I5692" t="s">
        <v>1925</v>
      </c>
      <c r="J5692" t="s">
        <v>36</v>
      </c>
      <c r="K5692" t="s">
        <v>48</v>
      </c>
      <c r="L5692" s="2">
        <f t="shared" si="881"/>
        <v>26.3264</v>
      </c>
      <c r="M5692" s="2">
        <f t="shared" si="882"/>
        <v>27.36</v>
      </c>
      <c r="N5692" s="2">
        <f t="shared" si="888"/>
        <v>1.0335999999999999</v>
      </c>
      <c r="O5692" s="2">
        <f t="shared" si="883"/>
        <v>9.3023999999999987</v>
      </c>
      <c r="P5692" s="2">
        <f t="shared" si="884"/>
        <v>246.24</v>
      </c>
      <c r="Q5692" s="2">
        <f t="shared" si="885"/>
        <v>3.7777777777777772</v>
      </c>
      <c r="R5692">
        <v>9</v>
      </c>
      <c r="S5692">
        <v>0</v>
      </c>
      <c r="T5692" s="2">
        <v>27.36</v>
      </c>
      <c r="U5692" s="3">
        <v>9.3023999999999987</v>
      </c>
      <c r="V5692" s="4">
        <f t="shared" si="889"/>
        <v>3.7777777777777772</v>
      </c>
      <c r="W5692" s="2">
        <f t="shared" si="886"/>
        <v>246.24</v>
      </c>
    </row>
    <row r="5693" spans="1:23" x14ac:dyDescent="0.25">
      <c r="A5693">
        <f t="shared" si="887"/>
        <v>2015</v>
      </c>
      <c r="B5693" s="1">
        <v>42348</v>
      </c>
      <c r="C5693" s="1">
        <v>42354</v>
      </c>
      <c r="D5693" s="1" t="str">
        <f t="shared" si="880"/>
        <v>Dec</v>
      </c>
      <c r="E5693" t="s">
        <v>38</v>
      </c>
      <c r="F5693" t="s">
        <v>1190</v>
      </c>
      <c r="G5693" t="s">
        <v>33</v>
      </c>
      <c r="H5693" t="s">
        <v>80</v>
      </c>
      <c r="I5693" t="s">
        <v>664</v>
      </c>
      <c r="J5693" t="s">
        <v>36</v>
      </c>
      <c r="K5693" t="s">
        <v>60</v>
      </c>
      <c r="L5693" s="2">
        <f t="shared" si="881"/>
        <v>40.633000000000003</v>
      </c>
      <c r="M5693" s="2">
        <f t="shared" si="882"/>
        <v>44.75</v>
      </c>
      <c r="N5693" s="2">
        <f t="shared" si="888"/>
        <v>4.1169999999999973</v>
      </c>
      <c r="O5693" s="2">
        <f t="shared" si="883"/>
        <v>20.584999999999987</v>
      </c>
      <c r="P5693" s="2">
        <f t="shared" si="884"/>
        <v>223.75</v>
      </c>
      <c r="Q5693" s="2">
        <f t="shared" si="885"/>
        <v>9.199999999999994</v>
      </c>
      <c r="R5693">
        <v>5</v>
      </c>
      <c r="S5693">
        <v>0</v>
      </c>
      <c r="T5693" s="2">
        <v>44.75</v>
      </c>
      <c r="U5693" s="3">
        <v>20.584999999999994</v>
      </c>
      <c r="V5693" s="4">
        <f t="shared" si="889"/>
        <v>9.1999999999999975</v>
      </c>
      <c r="W5693" s="2">
        <f t="shared" si="886"/>
        <v>223.75</v>
      </c>
    </row>
    <row r="5694" spans="1:23" x14ac:dyDescent="0.25">
      <c r="A5694">
        <f t="shared" si="887"/>
        <v>2015</v>
      </c>
      <c r="B5694" s="1">
        <v>42348</v>
      </c>
      <c r="C5694" s="1">
        <v>42354</v>
      </c>
      <c r="D5694" s="1" t="str">
        <f t="shared" si="880"/>
        <v>Dec</v>
      </c>
      <c r="E5694" t="s">
        <v>38</v>
      </c>
      <c r="F5694" t="s">
        <v>1190</v>
      </c>
      <c r="G5694" t="s">
        <v>33</v>
      </c>
      <c r="H5694" t="s">
        <v>80</v>
      </c>
      <c r="I5694" t="s">
        <v>820</v>
      </c>
      <c r="J5694" t="s">
        <v>50</v>
      </c>
      <c r="K5694" t="s">
        <v>51</v>
      </c>
      <c r="L5694" s="2">
        <f t="shared" si="881"/>
        <v>98.542700000000011</v>
      </c>
      <c r="M5694" s="2">
        <f t="shared" si="882"/>
        <v>134.99</v>
      </c>
      <c r="N5694" s="2">
        <f t="shared" si="888"/>
        <v>36.447299999999998</v>
      </c>
      <c r="O5694" s="2">
        <f t="shared" si="883"/>
        <v>36.447299999999998</v>
      </c>
      <c r="P5694" s="2">
        <f t="shared" si="884"/>
        <v>134.99</v>
      </c>
      <c r="Q5694" s="2">
        <f t="shared" si="885"/>
        <v>26.999999999999996</v>
      </c>
      <c r="R5694">
        <v>1</v>
      </c>
      <c r="S5694">
        <v>0</v>
      </c>
      <c r="T5694" s="2">
        <v>134.99</v>
      </c>
      <c r="U5694" s="3">
        <v>36.447299999999998</v>
      </c>
      <c r="V5694" s="4">
        <f t="shared" si="889"/>
        <v>26.999999999999996</v>
      </c>
      <c r="W5694" s="2">
        <f t="shared" si="886"/>
        <v>134.99</v>
      </c>
    </row>
    <row r="5695" spans="1:23" x14ac:dyDescent="0.25">
      <c r="A5695">
        <f t="shared" si="887"/>
        <v>2015</v>
      </c>
      <c r="B5695" s="1">
        <v>42348</v>
      </c>
      <c r="C5695" s="1">
        <v>42354</v>
      </c>
      <c r="D5695" s="1" t="str">
        <f t="shared" si="880"/>
        <v>Dec</v>
      </c>
      <c r="E5695" t="s">
        <v>38</v>
      </c>
      <c r="F5695" t="s">
        <v>1190</v>
      </c>
      <c r="G5695" t="s">
        <v>33</v>
      </c>
      <c r="H5695" t="s">
        <v>80</v>
      </c>
      <c r="I5695" t="s">
        <v>2524</v>
      </c>
      <c r="J5695" t="s">
        <v>36</v>
      </c>
      <c r="K5695" t="s">
        <v>60</v>
      </c>
      <c r="L5695" s="2">
        <f t="shared" si="881"/>
        <v>23.865600000000001</v>
      </c>
      <c r="M5695" s="2">
        <f t="shared" si="882"/>
        <v>26.400000000000002</v>
      </c>
      <c r="N5695" s="2">
        <f t="shared" si="888"/>
        <v>2.5344000000000015</v>
      </c>
      <c r="O5695" s="2">
        <f t="shared" si="883"/>
        <v>12.672000000000008</v>
      </c>
      <c r="P5695" s="2">
        <f t="shared" si="884"/>
        <v>132</v>
      </c>
      <c r="Q5695" s="2">
        <f t="shared" si="885"/>
        <v>9.600000000000005</v>
      </c>
      <c r="R5695">
        <v>5</v>
      </c>
      <c r="S5695">
        <v>0</v>
      </c>
      <c r="T5695" s="2">
        <v>26.400000000000002</v>
      </c>
      <c r="U5695" s="3">
        <v>12.672000000000001</v>
      </c>
      <c r="V5695" s="4">
        <f t="shared" si="889"/>
        <v>9.6</v>
      </c>
      <c r="W5695" s="2">
        <f t="shared" si="886"/>
        <v>132</v>
      </c>
    </row>
    <row r="5696" spans="1:23" x14ac:dyDescent="0.25">
      <c r="A5696">
        <f t="shared" si="887"/>
        <v>2015</v>
      </c>
      <c r="B5696" s="1">
        <v>42348</v>
      </c>
      <c r="C5696" s="1">
        <v>42354</v>
      </c>
      <c r="D5696" s="1" t="str">
        <f t="shared" si="880"/>
        <v>Dec</v>
      </c>
      <c r="E5696" t="s">
        <v>38</v>
      </c>
      <c r="F5696" t="s">
        <v>1190</v>
      </c>
      <c r="G5696" t="s">
        <v>33</v>
      </c>
      <c r="H5696" t="s">
        <v>80</v>
      </c>
      <c r="I5696" t="s">
        <v>524</v>
      </c>
      <c r="J5696" t="s">
        <v>28</v>
      </c>
      <c r="K5696" t="s">
        <v>31</v>
      </c>
      <c r="L5696" s="2">
        <f t="shared" si="881"/>
        <v>495.88519999999994</v>
      </c>
      <c r="M5696" s="2">
        <f t="shared" si="882"/>
        <v>542.93999999999994</v>
      </c>
      <c r="N5696" s="2">
        <f t="shared" si="888"/>
        <v>47.0548</v>
      </c>
      <c r="O5696" s="2">
        <f t="shared" si="883"/>
        <v>141.1644</v>
      </c>
      <c r="P5696" s="2">
        <f t="shared" si="884"/>
        <v>1628.8199999999997</v>
      </c>
      <c r="Q5696" s="2">
        <f t="shared" si="885"/>
        <v>8.6666666666666679</v>
      </c>
      <c r="R5696">
        <v>3</v>
      </c>
      <c r="S5696">
        <v>0</v>
      </c>
      <c r="T5696" s="2">
        <v>542.93999999999994</v>
      </c>
      <c r="U5696" s="3">
        <v>141.1644</v>
      </c>
      <c r="V5696" s="4">
        <f t="shared" si="889"/>
        <v>8.6666666666666679</v>
      </c>
      <c r="W5696" s="2">
        <f t="shared" si="886"/>
        <v>1628.8199999999997</v>
      </c>
    </row>
    <row r="5697" spans="1:23" x14ac:dyDescent="0.25">
      <c r="A5697">
        <f t="shared" si="887"/>
        <v>2016</v>
      </c>
      <c r="B5697" s="1">
        <v>42495</v>
      </c>
      <c r="C5697" s="1">
        <v>42497</v>
      </c>
      <c r="D5697" s="1" t="str">
        <f t="shared" si="880"/>
        <v>May</v>
      </c>
      <c r="E5697" t="s">
        <v>23</v>
      </c>
      <c r="F5697" t="s">
        <v>2418</v>
      </c>
      <c r="G5697" t="s">
        <v>25</v>
      </c>
      <c r="H5697" t="s">
        <v>34</v>
      </c>
      <c r="I5697" t="s">
        <v>1480</v>
      </c>
      <c r="J5697" t="s">
        <v>28</v>
      </c>
      <c r="K5697" t="s">
        <v>41</v>
      </c>
      <c r="L5697" s="2">
        <f t="shared" si="881"/>
        <v>71.976600000000005</v>
      </c>
      <c r="M5697" s="2">
        <f t="shared" si="882"/>
        <v>70.888000000000005</v>
      </c>
      <c r="N5697" s="2">
        <f t="shared" si="888"/>
        <v>-1.0885999999999996</v>
      </c>
      <c r="O5697" s="2">
        <f t="shared" si="883"/>
        <v>-2.1771999999999991</v>
      </c>
      <c r="P5697" s="2">
        <f t="shared" si="884"/>
        <v>141.77600000000001</v>
      </c>
      <c r="Q5697" s="2">
        <f t="shared" si="885"/>
        <v>-1.5356618891772931</v>
      </c>
      <c r="R5697">
        <v>2</v>
      </c>
      <c r="S5697">
        <v>0.2</v>
      </c>
      <c r="T5697" s="2">
        <v>71.088000000000008</v>
      </c>
      <c r="U5697" s="3">
        <v>-1.7772000000000041</v>
      </c>
      <c r="V5697" s="4">
        <f t="shared" si="889"/>
        <v>-1.2500000000000027</v>
      </c>
      <c r="W5697" s="2">
        <f t="shared" si="886"/>
        <v>142.17600000000002</v>
      </c>
    </row>
    <row r="5698" spans="1:23" x14ac:dyDescent="0.25">
      <c r="A5698">
        <f t="shared" si="887"/>
        <v>2017</v>
      </c>
      <c r="B5698" s="1">
        <v>43022</v>
      </c>
      <c r="C5698" s="1">
        <v>43026</v>
      </c>
      <c r="D5698" s="1" t="str">
        <f t="shared" ref="D5698:D5761" si="890">TEXT((B5698),"MMM")</f>
        <v>Oct</v>
      </c>
      <c r="E5698" t="s">
        <v>38</v>
      </c>
      <c r="F5698" t="s">
        <v>1076</v>
      </c>
      <c r="G5698" t="s">
        <v>64</v>
      </c>
      <c r="H5698" t="s">
        <v>65</v>
      </c>
      <c r="I5698" t="s">
        <v>547</v>
      </c>
      <c r="J5698" t="s">
        <v>36</v>
      </c>
      <c r="K5698" t="s">
        <v>53</v>
      </c>
      <c r="L5698" s="2">
        <f t="shared" ref="L5698:L5761" si="891">T5698 - (U5698 / R5698)</f>
        <v>32.114199999999997</v>
      </c>
      <c r="M5698" s="2">
        <f t="shared" ref="M5698:M5761" si="892">(T5698/1-S5698)</f>
        <v>26.595999999999997</v>
      </c>
      <c r="N5698" s="2">
        <f t="shared" si="888"/>
        <v>-5.5182000000000002</v>
      </c>
      <c r="O5698" s="2">
        <f t="shared" ref="O5698:O5761" si="893">N5698*R5698</f>
        <v>-49.663800000000002</v>
      </c>
      <c r="P5698" s="2">
        <f t="shared" ref="P5698:P5761" si="894">(M5698*R5698)</f>
        <v>239.36399999999998</v>
      </c>
      <c r="Q5698" s="2">
        <f t="shared" ref="Q5698:Q5761" si="895">(O5698/(M5698*R5698))*100</f>
        <v>-20.748232816964958</v>
      </c>
      <c r="R5698">
        <v>9</v>
      </c>
      <c r="S5698">
        <v>0.8</v>
      </c>
      <c r="T5698" s="2">
        <v>27.395999999999997</v>
      </c>
      <c r="U5698" s="3">
        <v>-42.46380000000002</v>
      </c>
      <c r="V5698" s="4">
        <f t="shared" si="889"/>
        <v>-17.222222222222232</v>
      </c>
      <c r="W5698" s="2">
        <f t="shared" ref="W5698:W5761" si="896">R5698*T5698</f>
        <v>246.56399999999996</v>
      </c>
    </row>
    <row r="5699" spans="1:23" x14ac:dyDescent="0.25">
      <c r="A5699">
        <f t="shared" ref="A5699:A5762" si="897">YEAR(B5699)</f>
        <v>2017</v>
      </c>
      <c r="B5699" s="1">
        <v>43022</v>
      </c>
      <c r="C5699" s="1">
        <v>43026</v>
      </c>
      <c r="D5699" s="1" t="str">
        <f t="shared" si="890"/>
        <v>Oct</v>
      </c>
      <c r="E5699" t="s">
        <v>38</v>
      </c>
      <c r="F5699" t="s">
        <v>1076</v>
      </c>
      <c r="G5699" t="s">
        <v>64</v>
      </c>
      <c r="H5699" t="s">
        <v>65</v>
      </c>
      <c r="I5699" t="s">
        <v>1645</v>
      </c>
      <c r="J5699" t="s">
        <v>36</v>
      </c>
      <c r="K5699" t="s">
        <v>53</v>
      </c>
      <c r="L5699" s="2">
        <f t="shared" si="891"/>
        <v>37.004000000000005</v>
      </c>
      <c r="M5699" s="2">
        <f t="shared" si="892"/>
        <v>12.655999999999997</v>
      </c>
      <c r="N5699" s="2">
        <f t="shared" ref="N5699:N5762" si="898">(M5699-L5699)</f>
        <v>-24.348000000000006</v>
      </c>
      <c r="O5699" s="2">
        <f t="shared" si="893"/>
        <v>-24.348000000000006</v>
      </c>
      <c r="P5699" s="2">
        <f t="shared" si="894"/>
        <v>12.655999999999997</v>
      </c>
      <c r="Q5699" s="2">
        <f t="shared" si="895"/>
        <v>-192.38305941845775</v>
      </c>
      <c r="R5699">
        <v>1</v>
      </c>
      <c r="S5699">
        <v>0.8</v>
      </c>
      <c r="T5699" s="2">
        <v>13.455999999999998</v>
      </c>
      <c r="U5699" s="3">
        <v>-23.548000000000009</v>
      </c>
      <c r="V5699" s="4">
        <f t="shared" ref="V5699:V5762" si="899">(U5699/W5699)*100</f>
        <v>-175.00000000000009</v>
      </c>
      <c r="W5699" s="2">
        <f t="shared" si="896"/>
        <v>13.455999999999998</v>
      </c>
    </row>
    <row r="5700" spans="1:23" x14ac:dyDescent="0.25">
      <c r="A5700">
        <f t="shared" si="897"/>
        <v>2016</v>
      </c>
      <c r="B5700" s="1">
        <v>42679</v>
      </c>
      <c r="C5700" s="1">
        <v>42679</v>
      </c>
      <c r="D5700" s="1" t="str">
        <f t="shared" si="890"/>
        <v>Nov</v>
      </c>
      <c r="E5700" t="s">
        <v>528</v>
      </c>
      <c r="F5700" t="s">
        <v>1424</v>
      </c>
      <c r="G5700" t="s">
        <v>25</v>
      </c>
      <c r="H5700" t="s">
        <v>65</v>
      </c>
      <c r="I5700" t="s">
        <v>904</v>
      </c>
      <c r="J5700" t="s">
        <v>36</v>
      </c>
      <c r="K5700" t="s">
        <v>37</v>
      </c>
      <c r="L5700" s="2">
        <f t="shared" si="891"/>
        <v>7.4000000000000021</v>
      </c>
      <c r="M5700" s="2">
        <f t="shared" si="892"/>
        <v>11.640000000000002</v>
      </c>
      <c r="N5700" s="2">
        <f t="shared" si="898"/>
        <v>4.24</v>
      </c>
      <c r="O5700" s="2">
        <f t="shared" si="893"/>
        <v>4.24</v>
      </c>
      <c r="P5700" s="2">
        <f t="shared" si="894"/>
        <v>11.640000000000002</v>
      </c>
      <c r="Q5700" s="2">
        <f t="shared" si="895"/>
        <v>36.426116838487964</v>
      </c>
      <c r="R5700">
        <v>1</v>
      </c>
      <c r="S5700">
        <v>0.2</v>
      </c>
      <c r="T5700" s="2">
        <v>11.840000000000002</v>
      </c>
      <c r="U5700" s="3">
        <v>4.4399999999999995</v>
      </c>
      <c r="V5700" s="4">
        <f t="shared" si="899"/>
        <v>37.499999999999986</v>
      </c>
      <c r="W5700" s="2">
        <f t="shared" si="896"/>
        <v>11.840000000000002</v>
      </c>
    </row>
    <row r="5701" spans="1:23" x14ac:dyDescent="0.25">
      <c r="A5701">
        <f t="shared" si="897"/>
        <v>2017</v>
      </c>
      <c r="B5701" s="1">
        <v>43042</v>
      </c>
      <c r="C5701" s="1">
        <v>43047</v>
      </c>
      <c r="D5701" s="1" t="str">
        <f t="shared" si="890"/>
        <v>Nov</v>
      </c>
      <c r="E5701" t="s">
        <v>38</v>
      </c>
      <c r="F5701" t="s">
        <v>172</v>
      </c>
      <c r="G5701" t="s">
        <v>25</v>
      </c>
      <c r="H5701" t="s">
        <v>34</v>
      </c>
      <c r="I5701" t="s">
        <v>2463</v>
      </c>
      <c r="J5701" t="s">
        <v>36</v>
      </c>
      <c r="K5701" t="s">
        <v>60</v>
      </c>
      <c r="L5701" s="2">
        <f t="shared" si="891"/>
        <v>32.949800000000003</v>
      </c>
      <c r="M5701" s="2">
        <f t="shared" si="892"/>
        <v>35.880000000000003</v>
      </c>
      <c r="N5701" s="2">
        <f t="shared" si="898"/>
        <v>2.9301999999999992</v>
      </c>
      <c r="O5701" s="2">
        <f t="shared" si="893"/>
        <v>17.581199999999995</v>
      </c>
      <c r="P5701" s="2">
        <f t="shared" si="894"/>
        <v>215.28000000000003</v>
      </c>
      <c r="Q5701" s="2">
        <f t="shared" si="895"/>
        <v>8.1666666666666643</v>
      </c>
      <c r="R5701">
        <v>6</v>
      </c>
      <c r="S5701">
        <v>0</v>
      </c>
      <c r="T5701" s="2">
        <v>35.880000000000003</v>
      </c>
      <c r="U5701" s="3">
        <v>17.581200000000003</v>
      </c>
      <c r="V5701" s="4">
        <f t="shared" si="899"/>
        <v>8.1666666666666661</v>
      </c>
      <c r="W5701" s="2">
        <f t="shared" si="896"/>
        <v>215.28000000000003</v>
      </c>
    </row>
    <row r="5702" spans="1:23" x14ac:dyDescent="0.25">
      <c r="A5702">
        <f t="shared" si="897"/>
        <v>2016</v>
      </c>
      <c r="B5702" s="1">
        <v>42698</v>
      </c>
      <c r="C5702" s="1">
        <v>42700</v>
      </c>
      <c r="D5702" s="1" t="str">
        <f t="shared" si="890"/>
        <v>Nov</v>
      </c>
      <c r="E5702" t="s">
        <v>98</v>
      </c>
      <c r="F5702" t="s">
        <v>1323</v>
      </c>
      <c r="G5702" t="s">
        <v>64</v>
      </c>
      <c r="H5702" t="s">
        <v>80</v>
      </c>
      <c r="I5702" t="s">
        <v>967</v>
      </c>
      <c r="J5702" t="s">
        <v>36</v>
      </c>
      <c r="K5702" t="s">
        <v>92</v>
      </c>
      <c r="L5702" s="2">
        <f t="shared" si="891"/>
        <v>35.658000000000001</v>
      </c>
      <c r="M5702" s="2">
        <f t="shared" si="892"/>
        <v>40.552</v>
      </c>
      <c r="N5702" s="2">
        <f t="shared" si="898"/>
        <v>4.8939999999999984</v>
      </c>
      <c r="O5702" s="2">
        <f t="shared" si="893"/>
        <v>14.681999999999995</v>
      </c>
      <c r="P5702" s="2">
        <f t="shared" si="894"/>
        <v>121.65600000000001</v>
      </c>
      <c r="Q5702" s="2">
        <f t="shared" si="895"/>
        <v>12.068455316630494</v>
      </c>
      <c r="R5702">
        <v>3</v>
      </c>
      <c r="S5702">
        <v>0.2</v>
      </c>
      <c r="T5702" s="2">
        <v>40.752000000000002</v>
      </c>
      <c r="U5702" s="3">
        <v>15.281999999999998</v>
      </c>
      <c r="V5702" s="4">
        <f t="shared" si="899"/>
        <v>12.499999999999998</v>
      </c>
      <c r="W5702" s="2">
        <f t="shared" si="896"/>
        <v>122.256</v>
      </c>
    </row>
    <row r="5703" spans="1:23" x14ac:dyDescent="0.25">
      <c r="A5703">
        <f t="shared" si="897"/>
        <v>2016</v>
      </c>
      <c r="B5703" s="1">
        <v>42698</v>
      </c>
      <c r="C5703" s="1">
        <v>42700</v>
      </c>
      <c r="D5703" s="1" t="str">
        <f t="shared" si="890"/>
        <v>Nov</v>
      </c>
      <c r="E5703" t="s">
        <v>98</v>
      </c>
      <c r="F5703" t="s">
        <v>1323</v>
      </c>
      <c r="G5703" t="s">
        <v>64</v>
      </c>
      <c r="H5703" t="s">
        <v>80</v>
      </c>
      <c r="I5703" t="s">
        <v>1626</v>
      </c>
      <c r="J5703" t="s">
        <v>50</v>
      </c>
      <c r="K5703" t="s">
        <v>86</v>
      </c>
      <c r="L5703" s="2">
        <f t="shared" si="891"/>
        <v>144.50870000000003</v>
      </c>
      <c r="M5703" s="2">
        <f t="shared" si="892"/>
        <v>139.76000000000005</v>
      </c>
      <c r="N5703" s="2">
        <f t="shared" si="898"/>
        <v>-4.7486999999999853</v>
      </c>
      <c r="O5703" s="2">
        <f t="shared" si="893"/>
        <v>-23.743499999999926</v>
      </c>
      <c r="P5703" s="2">
        <f t="shared" si="894"/>
        <v>698.80000000000018</v>
      </c>
      <c r="Q5703" s="2">
        <f t="shared" si="895"/>
        <v>-3.3977532913566</v>
      </c>
      <c r="R5703">
        <v>5</v>
      </c>
      <c r="S5703">
        <v>0.2</v>
      </c>
      <c r="T5703" s="2">
        <v>139.96000000000004</v>
      </c>
      <c r="U5703" s="3">
        <v>-22.743500000000004</v>
      </c>
      <c r="V5703" s="4">
        <f t="shared" si="899"/>
        <v>-3.25</v>
      </c>
      <c r="W5703" s="2">
        <f t="shared" si="896"/>
        <v>699.80000000000018</v>
      </c>
    </row>
    <row r="5704" spans="1:23" x14ac:dyDescent="0.25">
      <c r="A5704">
        <f t="shared" si="897"/>
        <v>2014</v>
      </c>
      <c r="B5704" s="1">
        <v>41987</v>
      </c>
      <c r="C5704" s="1">
        <v>41994</v>
      </c>
      <c r="D5704" s="1" t="str">
        <f t="shared" si="890"/>
        <v>Dec</v>
      </c>
      <c r="E5704" t="s">
        <v>38</v>
      </c>
      <c r="F5704" t="s">
        <v>949</v>
      </c>
      <c r="G5704" t="s">
        <v>25</v>
      </c>
      <c r="H5704" t="s">
        <v>80</v>
      </c>
      <c r="I5704" t="s">
        <v>1447</v>
      </c>
      <c r="J5704" t="s">
        <v>36</v>
      </c>
      <c r="K5704" t="s">
        <v>48</v>
      </c>
      <c r="L5704" s="2">
        <f t="shared" si="891"/>
        <v>2.3288000000000006</v>
      </c>
      <c r="M5704" s="2">
        <f t="shared" si="892"/>
        <v>2.4239999999999999</v>
      </c>
      <c r="N5704" s="2">
        <f t="shared" si="898"/>
        <v>9.5199999999999285E-2</v>
      </c>
      <c r="O5704" s="2">
        <f t="shared" si="893"/>
        <v>9.5199999999999285E-2</v>
      </c>
      <c r="P5704" s="2">
        <f t="shared" si="894"/>
        <v>2.4239999999999999</v>
      </c>
      <c r="Q5704" s="2">
        <f t="shared" si="895"/>
        <v>3.9273927392738979</v>
      </c>
      <c r="R5704">
        <v>1</v>
      </c>
      <c r="S5704">
        <v>0.2</v>
      </c>
      <c r="T5704" s="2">
        <v>2.6240000000000001</v>
      </c>
      <c r="U5704" s="3">
        <v>0.29519999999999957</v>
      </c>
      <c r="V5704" s="4">
        <f t="shared" si="899"/>
        <v>11.249999999999984</v>
      </c>
      <c r="W5704" s="2">
        <f t="shared" si="896"/>
        <v>2.6240000000000001</v>
      </c>
    </row>
    <row r="5705" spans="1:23" x14ac:dyDescent="0.25">
      <c r="A5705">
        <f t="shared" si="897"/>
        <v>2014</v>
      </c>
      <c r="B5705" s="1">
        <v>41987</v>
      </c>
      <c r="C5705" s="1">
        <v>41994</v>
      </c>
      <c r="D5705" s="1" t="str">
        <f t="shared" si="890"/>
        <v>Dec</v>
      </c>
      <c r="E5705" t="s">
        <v>38</v>
      </c>
      <c r="F5705" t="s">
        <v>949</v>
      </c>
      <c r="G5705" t="s">
        <v>25</v>
      </c>
      <c r="H5705" t="s">
        <v>80</v>
      </c>
      <c r="I5705" t="s">
        <v>2007</v>
      </c>
      <c r="J5705" t="s">
        <v>28</v>
      </c>
      <c r="K5705" t="s">
        <v>41</v>
      </c>
      <c r="L5705" s="2">
        <f t="shared" si="891"/>
        <v>188.86650000000003</v>
      </c>
      <c r="M5705" s="2">
        <f t="shared" si="892"/>
        <v>136.13</v>
      </c>
      <c r="N5705" s="2">
        <f t="shared" si="898"/>
        <v>-52.736500000000035</v>
      </c>
      <c r="O5705" s="2">
        <f t="shared" si="893"/>
        <v>-52.736500000000035</v>
      </c>
      <c r="P5705" s="2">
        <f t="shared" si="894"/>
        <v>136.13</v>
      </c>
      <c r="Q5705" s="2">
        <f t="shared" si="895"/>
        <v>-38.739807536913275</v>
      </c>
      <c r="R5705">
        <v>1</v>
      </c>
      <c r="S5705">
        <v>0.4</v>
      </c>
      <c r="T5705" s="2">
        <v>136.53</v>
      </c>
      <c r="U5705" s="3">
        <v>-52.336500000000029</v>
      </c>
      <c r="V5705" s="4">
        <f t="shared" si="899"/>
        <v>-38.33333333333335</v>
      </c>
      <c r="W5705" s="2">
        <f t="shared" si="896"/>
        <v>136.53</v>
      </c>
    </row>
    <row r="5706" spans="1:23" x14ac:dyDescent="0.25">
      <c r="A5706">
        <f t="shared" si="897"/>
        <v>2014</v>
      </c>
      <c r="B5706" s="1">
        <v>41987</v>
      </c>
      <c r="C5706" s="1">
        <v>41994</v>
      </c>
      <c r="D5706" s="1" t="str">
        <f t="shared" si="890"/>
        <v>Dec</v>
      </c>
      <c r="E5706" t="s">
        <v>38</v>
      </c>
      <c r="F5706" t="s">
        <v>949</v>
      </c>
      <c r="G5706" t="s">
        <v>25</v>
      </c>
      <c r="H5706" t="s">
        <v>80</v>
      </c>
      <c r="I5706" t="s">
        <v>1180</v>
      </c>
      <c r="J5706" t="s">
        <v>50</v>
      </c>
      <c r="K5706" t="s">
        <v>86</v>
      </c>
      <c r="L5706" s="2">
        <f t="shared" si="891"/>
        <v>221.06650000000002</v>
      </c>
      <c r="M5706" s="2">
        <f t="shared" si="892"/>
        <v>263.76</v>
      </c>
      <c r="N5706" s="2">
        <f t="shared" si="898"/>
        <v>42.693499999999972</v>
      </c>
      <c r="O5706" s="2">
        <f t="shared" si="893"/>
        <v>42.693499999999972</v>
      </c>
      <c r="P5706" s="2">
        <f t="shared" si="894"/>
        <v>263.76</v>
      </c>
      <c r="Q5706" s="2">
        <f t="shared" si="895"/>
        <v>16.186495298756434</v>
      </c>
      <c r="R5706">
        <v>1</v>
      </c>
      <c r="S5706">
        <v>0.2</v>
      </c>
      <c r="T5706" s="2">
        <v>263.95999999999998</v>
      </c>
      <c r="U5706" s="3">
        <v>42.893499999999975</v>
      </c>
      <c r="V5706" s="4">
        <f t="shared" si="899"/>
        <v>16.249999999999993</v>
      </c>
      <c r="W5706" s="2">
        <f t="shared" si="896"/>
        <v>263.95999999999998</v>
      </c>
    </row>
    <row r="5707" spans="1:23" x14ac:dyDescent="0.25">
      <c r="A5707">
        <f t="shared" si="897"/>
        <v>2014</v>
      </c>
      <c r="B5707" s="1">
        <v>41946</v>
      </c>
      <c r="C5707" s="1">
        <v>41951</v>
      </c>
      <c r="D5707" s="1" t="str">
        <f t="shared" si="890"/>
        <v>Nov</v>
      </c>
      <c r="E5707" t="s">
        <v>38</v>
      </c>
      <c r="F5707" t="s">
        <v>875</v>
      </c>
      <c r="G5707" t="s">
        <v>25</v>
      </c>
      <c r="H5707" t="s">
        <v>80</v>
      </c>
      <c r="I5707" t="s">
        <v>2332</v>
      </c>
      <c r="J5707" t="s">
        <v>36</v>
      </c>
      <c r="K5707" t="s">
        <v>247</v>
      </c>
      <c r="L5707" s="2">
        <f t="shared" si="891"/>
        <v>10.514800000000001</v>
      </c>
      <c r="M5707" s="2">
        <f t="shared" si="892"/>
        <v>11.64</v>
      </c>
      <c r="N5707" s="2">
        <f t="shared" si="898"/>
        <v>1.1251999999999995</v>
      </c>
      <c r="O5707" s="2">
        <f t="shared" si="893"/>
        <v>3.3755999999999986</v>
      </c>
      <c r="P5707" s="2">
        <f t="shared" si="894"/>
        <v>34.92</v>
      </c>
      <c r="Q5707" s="2">
        <f t="shared" si="895"/>
        <v>9.6666666666666625</v>
      </c>
      <c r="R5707">
        <v>3</v>
      </c>
      <c r="S5707">
        <v>0</v>
      </c>
      <c r="T5707" s="2">
        <v>11.64</v>
      </c>
      <c r="U5707" s="3">
        <v>3.3755999999999986</v>
      </c>
      <c r="V5707" s="4">
        <f t="shared" si="899"/>
        <v>9.6666666666666625</v>
      </c>
      <c r="W5707" s="2">
        <f t="shared" si="896"/>
        <v>34.92</v>
      </c>
    </row>
    <row r="5708" spans="1:23" x14ac:dyDescent="0.25">
      <c r="A5708">
        <f t="shared" si="897"/>
        <v>2017</v>
      </c>
      <c r="B5708" s="1">
        <v>43000</v>
      </c>
      <c r="C5708" s="1">
        <v>43003</v>
      </c>
      <c r="D5708" s="1" t="str">
        <f t="shared" si="890"/>
        <v>Sep</v>
      </c>
      <c r="E5708" t="s">
        <v>23</v>
      </c>
      <c r="F5708" t="s">
        <v>1510</v>
      </c>
      <c r="G5708" t="s">
        <v>33</v>
      </c>
      <c r="H5708" t="s">
        <v>80</v>
      </c>
      <c r="I5708" t="s">
        <v>2373</v>
      </c>
      <c r="J5708" t="s">
        <v>36</v>
      </c>
      <c r="K5708" t="s">
        <v>53</v>
      </c>
      <c r="L5708" s="2">
        <f t="shared" si="891"/>
        <v>35.321400000000004</v>
      </c>
      <c r="M5708" s="2">
        <f t="shared" si="892"/>
        <v>39.975999999999999</v>
      </c>
      <c r="N5708" s="2">
        <f t="shared" si="898"/>
        <v>4.654599999999995</v>
      </c>
      <c r="O5708" s="2">
        <f t="shared" si="893"/>
        <v>13.963799999999985</v>
      </c>
      <c r="P5708" s="2">
        <f t="shared" si="894"/>
        <v>119.928</v>
      </c>
      <c r="Q5708" s="2">
        <f t="shared" si="895"/>
        <v>11.643486091654982</v>
      </c>
      <c r="R5708">
        <v>3</v>
      </c>
      <c r="S5708">
        <v>0.2</v>
      </c>
      <c r="T5708" s="2">
        <v>40.176000000000002</v>
      </c>
      <c r="U5708" s="3">
        <v>14.563799999999997</v>
      </c>
      <c r="V5708" s="4">
        <f t="shared" si="899"/>
        <v>12.08333333333333</v>
      </c>
      <c r="W5708" s="2">
        <f t="shared" si="896"/>
        <v>120.52800000000001</v>
      </c>
    </row>
    <row r="5709" spans="1:23" x14ac:dyDescent="0.25">
      <c r="A5709">
        <f t="shared" si="897"/>
        <v>2015</v>
      </c>
      <c r="B5709" s="1">
        <v>42132</v>
      </c>
      <c r="C5709" s="1">
        <v>42139</v>
      </c>
      <c r="D5709" s="1" t="str">
        <f t="shared" si="890"/>
        <v>May</v>
      </c>
      <c r="E5709" t="s">
        <v>38</v>
      </c>
      <c r="F5709" t="s">
        <v>1637</v>
      </c>
      <c r="G5709" t="s">
        <v>25</v>
      </c>
      <c r="H5709" t="s">
        <v>80</v>
      </c>
      <c r="I5709" t="s">
        <v>1159</v>
      </c>
      <c r="J5709" t="s">
        <v>28</v>
      </c>
      <c r="K5709" t="s">
        <v>46</v>
      </c>
      <c r="L5709" s="2">
        <f t="shared" si="891"/>
        <v>69.377600000000001</v>
      </c>
      <c r="M5709" s="2">
        <f t="shared" si="892"/>
        <v>79.44</v>
      </c>
      <c r="N5709" s="2">
        <f t="shared" si="898"/>
        <v>10.062399999999997</v>
      </c>
      <c r="O5709" s="2">
        <f t="shared" si="893"/>
        <v>30.18719999999999</v>
      </c>
      <c r="P5709" s="2">
        <f t="shared" si="894"/>
        <v>238.32</v>
      </c>
      <c r="Q5709" s="2">
        <f t="shared" si="895"/>
        <v>12.666666666666663</v>
      </c>
      <c r="R5709">
        <v>3</v>
      </c>
      <c r="S5709">
        <v>0</v>
      </c>
      <c r="T5709" s="2">
        <v>79.44</v>
      </c>
      <c r="U5709" s="3">
        <v>30.187200000000001</v>
      </c>
      <c r="V5709" s="4">
        <f t="shared" si="899"/>
        <v>12.666666666666668</v>
      </c>
      <c r="W5709" s="2">
        <f t="shared" si="896"/>
        <v>238.32</v>
      </c>
    </row>
    <row r="5710" spans="1:23" x14ac:dyDescent="0.25">
      <c r="A5710">
        <f t="shared" si="897"/>
        <v>2015</v>
      </c>
      <c r="B5710" s="1">
        <v>42132</v>
      </c>
      <c r="C5710" s="1">
        <v>42139</v>
      </c>
      <c r="D5710" s="1" t="str">
        <f t="shared" si="890"/>
        <v>May</v>
      </c>
      <c r="E5710" t="s">
        <v>38</v>
      </c>
      <c r="F5710" t="s">
        <v>1637</v>
      </c>
      <c r="G5710" t="s">
        <v>25</v>
      </c>
      <c r="H5710" t="s">
        <v>80</v>
      </c>
      <c r="I5710" t="s">
        <v>2126</v>
      </c>
      <c r="J5710" t="s">
        <v>36</v>
      </c>
      <c r="K5710" t="s">
        <v>247</v>
      </c>
      <c r="L5710" s="2">
        <f t="shared" si="891"/>
        <v>355.54380000000003</v>
      </c>
      <c r="M5710" s="2">
        <f t="shared" si="892"/>
        <v>357.93</v>
      </c>
      <c r="N5710" s="2">
        <f t="shared" si="898"/>
        <v>2.3861999999999739</v>
      </c>
      <c r="O5710" s="2">
        <f t="shared" si="893"/>
        <v>7.1585999999999217</v>
      </c>
      <c r="P5710" s="2">
        <f t="shared" si="894"/>
        <v>1073.79</v>
      </c>
      <c r="Q5710" s="2">
        <f t="shared" si="895"/>
        <v>0.66666666666665941</v>
      </c>
      <c r="R5710">
        <v>3</v>
      </c>
      <c r="S5710">
        <v>0</v>
      </c>
      <c r="T5710" s="2">
        <v>357.93</v>
      </c>
      <c r="U5710" s="3">
        <v>7.158600000000007</v>
      </c>
      <c r="V5710" s="4">
        <f t="shared" si="899"/>
        <v>0.6666666666666673</v>
      </c>
      <c r="W5710" s="2">
        <f t="shared" si="896"/>
        <v>1073.79</v>
      </c>
    </row>
    <row r="5711" spans="1:23" x14ac:dyDescent="0.25">
      <c r="A5711">
        <f t="shared" si="897"/>
        <v>2015</v>
      </c>
      <c r="B5711" s="1">
        <v>42132</v>
      </c>
      <c r="C5711" s="1">
        <v>42139</v>
      </c>
      <c r="D5711" s="1" t="str">
        <f t="shared" si="890"/>
        <v>May</v>
      </c>
      <c r="E5711" t="s">
        <v>38</v>
      </c>
      <c r="F5711" t="s">
        <v>1637</v>
      </c>
      <c r="G5711" t="s">
        <v>25</v>
      </c>
      <c r="H5711" t="s">
        <v>80</v>
      </c>
      <c r="I5711" t="s">
        <v>742</v>
      </c>
      <c r="J5711" t="s">
        <v>28</v>
      </c>
      <c r="K5711" t="s">
        <v>31</v>
      </c>
      <c r="L5711" s="2">
        <f t="shared" si="891"/>
        <v>117.117</v>
      </c>
      <c r="M5711" s="2">
        <f t="shared" si="892"/>
        <v>127.66400000000002</v>
      </c>
      <c r="N5711" s="2">
        <f t="shared" si="898"/>
        <v>10.547000000000011</v>
      </c>
      <c r="O5711" s="2">
        <f t="shared" si="893"/>
        <v>21.094000000000023</v>
      </c>
      <c r="P5711" s="2">
        <f t="shared" si="894"/>
        <v>255.32800000000003</v>
      </c>
      <c r="Q5711" s="2">
        <f t="shared" si="895"/>
        <v>8.2615302669507535</v>
      </c>
      <c r="R5711">
        <v>2</v>
      </c>
      <c r="S5711">
        <v>0.1</v>
      </c>
      <c r="T5711" s="2">
        <v>127.76400000000001</v>
      </c>
      <c r="U5711" s="3">
        <v>21.294000000000008</v>
      </c>
      <c r="V5711" s="4">
        <f t="shared" si="899"/>
        <v>8.3333333333333357</v>
      </c>
      <c r="W5711" s="2">
        <f t="shared" si="896"/>
        <v>255.52800000000002</v>
      </c>
    </row>
    <row r="5712" spans="1:23" x14ac:dyDescent="0.25">
      <c r="A5712">
        <f t="shared" si="897"/>
        <v>2015</v>
      </c>
      <c r="B5712" s="1">
        <v>42132</v>
      </c>
      <c r="C5712" s="1">
        <v>42139</v>
      </c>
      <c r="D5712" s="1" t="str">
        <f t="shared" si="890"/>
        <v>May</v>
      </c>
      <c r="E5712" t="s">
        <v>38</v>
      </c>
      <c r="F5712" t="s">
        <v>1637</v>
      </c>
      <c r="G5712" t="s">
        <v>25</v>
      </c>
      <c r="H5712" t="s">
        <v>80</v>
      </c>
      <c r="I5712" t="s">
        <v>584</v>
      </c>
      <c r="J5712" t="s">
        <v>50</v>
      </c>
      <c r="K5712" t="s">
        <v>500</v>
      </c>
      <c r="L5712" s="2">
        <f t="shared" si="891"/>
        <v>2654.9468999999999</v>
      </c>
      <c r="M5712" s="2">
        <f t="shared" si="892"/>
        <v>2799.7440000000001</v>
      </c>
      <c r="N5712" s="2">
        <f t="shared" si="898"/>
        <v>144.79710000000023</v>
      </c>
      <c r="O5712" s="2">
        <f t="shared" si="893"/>
        <v>1013.5797000000016</v>
      </c>
      <c r="P5712" s="2">
        <f t="shared" si="894"/>
        <v>19598.208000000002</v>
      </c>
      <c r="Q5712" s="2">
        <f t="shared" si="895"/>
        <v>5.1717978500891579</v>
      </c>
      <c r="R5712">
        <v>7</v>
      </c>
      <c r="S5712">
        <v>0.2</v>
      </c>
      <c r="T5712" s="2">
        <v>2799.944</v>
      </c>
      <c r="U5712" s="3">
        <v>1014.9797</v>
      </c>
      <c r="V5712" s="4">
        <f t="shared" si="899"/>
        <v>5.1785714285714279</v>
      </c>
      <c r="W5712" s="2">
        <f t="shared" si="896"/>
        <v>19599.608</v>
      </c>
    </row>
    <row r="5713" spans="1:23" x14ac:dyDescent="0.25">
      <c r="A5713">
        <f t="shared" si="897"/>
        <v>2015</v>
      </c>
      <c r="B5713" s="1">
        <v>42132</v>
      </c>
      <c r="C5713" s="1">
        <v>42139</v>
      </c>
      <c r="D5713" s="1" t="str">
        <f t="shared" si="890"/>
        <v>May</v>
      </c>
      <c r="E5713" t="s">
        <v>38</v>
      </c>
      <c r="F5713" t="s">
        <v>1637</v>
      </c>
      <c r="G5713" t="s">
        <v>25</v>
      </c>
      <c r="H5713" t="s">
        <v>80</v>
      </c>
      <c r="I5713" t="s">
        <v>2304</v>
      </c>
      <c r="J5713" t="s">
        <v>36</v>
      </c>
      <c r="K5713" t="s">
        <v>60</v>
      </c>
      <c r="L5713" s="2">
        <f t="shared" si="891"/>
        <v>16.329599999999999</v>
      </c>
      <c r="M5713" s="2">
        <f t="shared" si="892"/>
        <v>19.440000000000001</v>
      </c>
      <c r="N5713" s="2">
        <f t="shared" si="898"/>
        <v>3.1104000000000021</v>
      </c>
      <c r="O5713" s="2">
        <f t="shared" si="893"/>
        <v>9.3312000000000062</v>
      </c>
      <c r="P5713" s="2">
        <f t="shared" si="894"/>
        <v>58.320000000000007</v>
      </c>
      <c r="Q5713" s="2">
        <f t="shared" si="895"/>
        <v>16.000000000000007</v>
      </c>
      <c r="R5713">
        <v>3</v>
      </c>
      <c r="S5713">
        <v>0</v>
      </c>
      <c r="T5713" s="2">
        <v>19.440000000000001</v>
      </c>
      <c r="U5713" s="3">
        <v>9.3312000000000008</v>
      </c>
      <c r="V5713" s="4">
        <f t="shared" si="899"/>
        <v>16</v>
      </c>
      <c r="W5713" s="2">
        <f t="shared" si="896"/>
        <v>58.320000000000007</v>
      </c>
    </row>
    <row r="5714" spans="1:23" x14ac:dyDescent="0.25">
      <c r="A5714">
        <f t="shared" si="897"/>
        <v>2017</v>
      </c>
      <c r="B5714" s="1">
        <v>42947</v>
      </c>
      <c r="C5714" s="1">
        <v>42947</v>
      </c>
      <c r="D5714" s="1" t="str">
        <f t="shared" si="890"/>
        <v>Jul</v>
      </c>
      <c r="E5714" t="s">
        <v>528</v>
      </c>
      <c r="F5714" t="s">
        <v>523</v>
      </c>
      <c r="G5714" t="s">
        <v>25</v>
      </c>
      <c r="H5714" t="s">
        <v>65</v>
      </c>
      <c r="I5714" t="s">
        <v>815</v>
      </c>
      <c r="J5714" t="s">
        <v>50</v>
      </c>
      <c r="K5714" t="s">
        <v>51</v>
      </c>
      <c r="L5714" s="2">
        <f t="shared" si="891"/>
        <v>32.652900000000002</v>
      </c>
      <c r="M5714" s="2">
        <f t="shared" si="892"/>
        <v>36.591999999999999</v>
      </c>
      <c r="N5714" s="2">
        <f t="shared" si="898"/>
        <v>3.9390999999999963</v>
      </c>
      <c r="O5714" s="2">
        <f t="shared" si="893"/>
        <v>3.9390999999999963</v>
      </c>
      <c r="P5714" s="2">
        <f t="shared" si="894"/>
        <v>36.591999999999999</v>
      </c>
      <c r="Q5714" s="2">
        <f t="shared" si="895"/>
        <v>10.764921294271963</v>
      </c>
      <c r="R5714">
        <v>1</v>
      </c>
      <c r="S5714">
        <v>0.2</v>
      </c>
      <c r="T5714" s="2">
        <v>36.792000000000002</v>
      </c>
      <c r="U5714" s="3">
        <v>4.1390999999999991</v>
      </c>
      <c r="V5714" s="4">
        <f t="shared" si="899"/>
        <v>11.249999999999998</v>
      </c>
      <c r="W5714" s="2">
        <f t="shared" si="896"/>
        <v>36.792000000000002</v>
      </c>
    </row>
    <row r="5715" spans="1:23" x14ac:dyDescent="0.25">
      <c r="A5715">
        <f t="shared" si="897"/>
        <v>2014</v>
      </c>
      <c r="B5715" s="1">
        <v>41699</v>
      </c>
      <c r="C5715" s="1">
        <v>41703</v>
      </c>
      <c r="D5715" s="1" t="str">
        <f t="shared" si="890"/>
        <v>Mar</v>
      </c>
      <c r="E5715" t="s">
        <v>38</v>
      </c>
      <c r="F5715" t="s">
        <v>1198</v>
      </c>
      <c r="G5715" t="s">
        <v>64</v>
      </c>
      <c r="H5715" t="s">
        <v>80</v>
      </c>
      <c r="I5715" t="s">
        <v>1326</v>
      </c>
      <c r="J5715" t="s">
        <v>50</v>
      </c>
      <c r="K5715" t="s">
        <v>51</v>
      </c>
      <c r="L5715" s="2">
        <f t="shared" si="891"/>
        <v>5.4053999999999993</v>
      </c>
      <c r="M5715" s="2">
        <f t="shared" si="892"/>
        <v>5.9399999999999995</v>
      </c>
      <c r="N5715" s="2">
        <f t="shared" si="898"/>
        <v>0.53460000000000019</v>
      </c>
      <c r="O5715" s="2">
        <f t="shared" si="893"/>
        <v>1.6038000000000006</v>
      </c>
      <c r="P5715" s="2">
        <f t="shared" si="894"/>
        <v>17.82</v>
      </c>
      <c r="Q5715" s="2">
        <f t="shared" si="895"/>
        <v>9.0000000000000018</v>
      </c>
      <c r="R5715">
        <v>3</v>
      </c>
      <c r="S5715">
        <v>0</v>
      </c>
      <c r="T5715" s="2">
        <v>5.9399999999999995</v>
      </c>
      <c r="U5715" s="3">
        <v>1.6037999999999999</v>
      </c>
      <c r="V5715" s="4">
        <f t="shared" si="899"/>
        <v>9</v>
      </c>
      <c r="W5715" s="2">
        <f t="shared" si="896"/>
        <v>17.82</v>
      </c>
    </row>
    <row r="5716" spans="1:23" x14ac:dyDescent="0.25">
      <c r="A5716">
        <f t="shared" si="897"/>
        <v>2017</v>
      </c>
      <c r="B5716" s="1">
        <v>43003</v>
      </c>
      <c r="C5716" s="1">
        <v>43007</v>
      </c>
      <c r="D5716" s="1" t="str">
        <f t="shared" si="890"/>
        <v>Sep</v>
      </c>
      <c r="E5716" t="s">
        <v>38</v>
      </c>
      <c r="F5716" t="s">
        <v>536</v>
      </c>
      <c r="G5716" t="s">
        <v>25</v>
      </c>
      <c r="H5716" t="s">
        <v>26</v>
      </c>
      <c r="I5716" t="s">
        <v>1290</v>
      </c>
      <c r="J5716" t="s">
        <v>36</v>
      </c>
      <c r="K5716" t="s">
        <v>43</v>
      </c>
      <c r="L5716" s="2">
        <f t="shared" si="891"/>
        <v>167.96229999999997</v>
      </c>
      <c r="M5716" s="2">
        <f t="shared" si="892"/>
        <v>177.54999999999998</v>
      </c>
      <c r="N5716" s="2">
        <f t="shared" si="898"/>
        <v>9.5877000000000123</v>
      </c>
      <c r="O5716" s="2">
        <f t="shared" si="893"/>
        <v>47.938500000000062</v>
      </c>
      <c r="P5716" s="2">
        <f t="shared" si="894"/>
        <v>887.74999999999989</v>
      </c>
      <c r="Q5716" s="2">
        <f t="shared" si="895"/>
        <v>5.4000000000000075</v>
      </c>
      <c r="R5716">
        <v>5</v>
      </c>
      <c r="S5716">
        <v>0</v>
      </c>
      <c r="T5716" s="2">
        <v>177.54999999999998</v>
      </c>
      <c r="U5716" s="3">
        <v>47.938500000000005</v>
      </c>
      <c r="V5716" s="4">
        <f t="shared" si="899"/>
        <v>5.4000000000000012</v>
      </c>
      <c r="W5716" s="2">
        <f t="shared" si="896"/>
        <v>887.74999999999989</v>
      </c>
    </row>
    <row r="5717" spans="1:23" x14ac:dyDescent="0.25">
      <c r="A5717">
        <f t="shared" si="897"/>
        <v>2015</v>
      </c>
      <c r="B5717" s="1">
        <v>42286</v>
      </c>
      <c r="C5717" s="1">
        <v>42289</v>
      </c>
      <c r="D5717" s="1" t="str">
        <f t="shared" si="890"/>
        <v>Oct</v>
      </c>
      <c r="E5717" t="s">
        <v>23</v>
      </c>
      <c r="F5717" t="s">
        <v>1037</v>
      </c>
      <c r="G5717" t="s">
        <v>33</v>
      </c>
      <c r="H5717" t="s">
        <v>65</v>
      </c>
      <c r="I5717" t="s">
        <v>1075</v>
      </c>
      <c r="J5717" t="s">
        <v>50</v>
      </c>
      <c r="K5717" t="s">
        <v>86</v>
      </c>
      <c r="L5717" s="2">
        <f t="shared" si="891"/>
        <v>597.63179999999988</v>
      </c>
      <c r="M5717" s="2">
        <f t="shared" si="892"/>
        <v>619.94999999999993</v>
      </c>
      <c r="N5717" s="2">
        <f t="shared" si="898"/>
        <v>22.318200000000047</v>
      </c>
      <c r="O5717" s="2">
        <f t="shared" si="893"/>
        <v>111.59100000000024</v>
      </c>
      <c r="P5717" s="2">
        <f t="shared" si="894"/>
        <v>3099.7499999999995</v>
      </c>
      <c r="Q5717" s="2">
        <f t="shared" si="895"/>
        <v>3.6000000000000081</v>
      </c>
      <c r="R5717">
        <v>5</v>
      </c>
      <c r="S5717">
        <v>0</v>
      </c>
      <c r="T5717" s="2">
        <v>619.94999999999993</v>
      </c>
      <c r="U5717" s="3">
        <v>111.59099999999995</v>
      </c>
      <c r="V5717" s="4">
        <f t="shared" si="899"/>
        <v>3.5999999999999992</v>
      </c>
      <c r="W5717" s="2">
        <f t="shared" si="896"/>
        <v>3099.7499999999995</v>
      </c>
    </row>
    <row r="5718" spans="1:23" x14ac:dyDescent="0.25">
      <c r="A5718">
        <f t="shared" si="897"/>
        <v>2015</v>
      </c>
      <c r="B5718" s="1">
        <v>42286</v>
      </c>
      <c r="C5718" s="1">
        <v>42289</v>
      </c>
      <c r="D5718" s="1" t="str">
        <f t="shared" si="890"/>
        <v>Oct</v>
      </c>
      <c r="E5718" t="s">
        <v>23</v>
      </c>
      <c r="F5718" t="s">
        <v>1037</v>
      </c>
      <c r="G5718" t="s">
        <v>33</v>
      </c>
      <c r="H5718" t="s">
        <v>65</v>
      </c>
      <c r="I5718" t="s">
        <v>226</v>
      </c>
      <c r="J5718" t="s">
        <v>50</v>
      </c>
      <c r="K5718" t="s">
        <v>51</v>
      </c>
      <c r="L5718" s="2">
        <f t="shared" si="891"/>
        <v>26.341200000000004</v>
      </c>
      <c r="M5718" s="2">
        <f t="shared" si="892"/>
        <v>29.160000000000004</v>
      </c>
      <c r="N5718" s="2">
        <f t="shared" si="898"/>
        <v>2.8187999999999995</v>
      </c>
      <c r="O5718" s="2">
        <f t="shared" si="893"/>
        <v>8.4563999999999986</v>
      </c>
      <c r="P5718" s="2">
        <f t="shared" si="894"/>
        <v>87.480000000000018</v>
      </c>
      <c r="Q5718" s="2">
        <f t="shared" si="895"/>
        <v>9.6666666666666643</v>
      </c>
      <c r="R5718">
        <v>3</v>
      </c>
      <c r="S5718">
        <v>0</v>
      </c>
      <c r="T5718" s="2">
        <v>29.160000000000004</v>
      </c>
      <c r="U5718" s="3">
        <v>8.4563999999999986</v>
      </c>
      <c r="V5718" s="4">
        <f t="shared" si="899"/>
        <v>9.6666666666666643</v>
      </c>
      <c r="W5718" s="2">
        <f t="shared" si="896"/>
        <v>87.480000000000018</v>
      </c>
    </row>
    <row r="5719" spans="1:23" x14ac:dyDescent="0.25">
      <c r="A5719">
        <f t="shared" si="897"/>
        <v>2015</v>
      </c>
      <c r="B5719" s="1">
        <v>42286</v>
      </c>
      <c r="C5719" s="1">
        <v>42289</v>
      </c>
      <c r="D5719" s="1" t="str">
        <f t="shared" si="890"/>
        <v>Oct</v>
      </c>
      <c r="E5719" t="s">
        <v>23</v>
      </c>
      <c r="F5719" t="s">
        <v>1037</v>
      </c>
      <c r="G5719" t="s">
        <v>33</v>
      </c>
      <c r="H5719" t="s">
        <v>65</v>
      </c>
      <c r="I5719" t="s">
        <v>2174</v>
      </c>
      <c r="J5719" t="s">
        <v>36</v>
      </c>
      <c r="K5719" t="s">
        <v>92</v>
      </c>
      <c r="L5719" s="2">
        <f t="shared" si="891"/>
        <v>54.068399999999997</v>
      </c>
      <c r="M5719" s="2">
        <f t="shared" si="892"/>
        <v>57.959999999999994</v>
      </c>
      <c r="N5719" s="2">
        <f t="shared" si="898"/>
        <v>3.8915999999999968</v>
      </c>
      <c r="O5719" s="2">
        <f t="shared" si="893"/>
        <v>27.241199999999978</v>
      </c>
      <c r="P5719" s="2">
        <f t="shared" si="894"/>
        <v>405.71999999999997</v>
      </c>
      <c r="Q5719" s="2">
        <f t="shared" si="895"/>
        <v>6.7142857142857091</v>
      </c>
      <c r="R5719">
        <v>7</v>
      </c>
      <c r="S5719">
        <v>0</v>
      </c>
      <c r="T5719" s="2">
        <v>57.959999999999994</v>
      </c>
      <c r="U5719" s="3">
        <v>27.241199999999996</v>
      </c>
      <c r="V5719" s="4">
        <f t="shared" si="899"/>
        <v>6.7142857142857144</v>
      </c>
      <c r="W5719" s="2">
        <f t="shared" si="896"/>
        <v>405.71999999999997</v>
      </c>
    </row>
    <row r="5720" spans="1:23" x14ac:dyDescent="0.25">
      <c r="A5720">
        <f t="shared" si="897"/>
        <v>2015</v>
      </c>
      <c r="B5720" s="1">
        <v>42286</v>
      </c>
      <c r="C5720" s="1">
        <v>42289</v>
      </c>
      <c r="D5720" s="1" t="str">
        <f t="shared" si="890"/>
        <v>Oct</v>
      </c>
      <c r="E5720" t="s">
        <v>23</v>
      </c>
      <c r="F5720" t="s">
        <v>1037</v>
      </c>
      <c r="G5720" t="s">
        <v>33</v>
      </c>
      <c r="H5720" t="s">
        <v>65</v>
      </c>
      <c r="I5720" t="s">
        <v>1412</v>
      </c>
      <c r="J5720" t="s">
        <v>36</v>
      </c>
      <c r="K5720" t="s">
        <v>55</v>
      </c>
      <c r="L5720" s="2">
        <f t="shared" si="891"/>
        <v>27.660599999999999</v>
      </c>
      <c r="M5720" s="2">
        <f t="shared" si="892"/>
        <v>29.302999999999997</v>
      </c>
      <c r="N5720" s="2">
        <f t="shared" si="898"/>
        <v>1.6423999999999985</v>
      </c>
      <c r="O5720" s="2">
        <f t="shared" si="893"/>
        <v>4.9271999999999956</v>
      </c>
      <c r="P5720" s="2">
        <f t="shared" si="894"/>
        <v>87.908999999999992</v>
      </c>
      <c r="Q5720" s="2">
        <f t="shared" si="895"/>
        <v>5.6048868716513622</v>
      </c>
      <c r="R5720">
        <v>3</v>
      </c>
      <c r="S5720">
        <v>0.1</v>
      </c>
      <c r="T5720" s="2">
        <v>29.402999999999999</v>
      </c>
      <c r="U5720" s="3">
        <v>5.2272000000000007</v>
      </c>
      <c r="V5720" s="4">
        <f t="shared" si="899"/>
        <v>5.9259259259259265</v>
      </c>
      <c r="W5720" s="2">
        <f t="shared" si="896"/>
        <v>88.209000000000003</v>
      </c>
    </row>
    <row r="5721" spans="1:23" x14ac:dyDescent="0.25">
      <c r="A5721">
        <f t="shared" si="897"/>
        <v>2017</v>
      </c>
      <c r="B5721" s="1">
        <v>42823</v>
      </c>
      <c r="C5721" s="1">
        <v>42827</v>
      </c>
      <c r="D5721" s="1" t="str">
        <f t="shared" si="890"/>
        <v>Mar</v>
      </c>
      <c r="E5721" t="s">
        <v>23</v>
      </c>
      <c r="F5721" t="s">
        <v>2447</v>
      </c>
      <c r="G5721" t="s">
        <v>25</v>
      </c>
      <c r="H5721" t="s">
        <v>65</v>
      </c>
      <c r="I5721" t="s">
        <v>2339</v>
      </c>
      <c r="J5721" t="s">
        <v>36</v>
      </c>
      <c r="K5721" t="s">
        <v>43</v>
      </c>
      <c r="L5721" s="2">
        <f t="shared" si="891"/>
        <v>77.167200000000008</v>
      </c>
      <c r="M5721" s="2">
        <f t="shared" si="892"/>
        <v>81.400000000000006</v>
      </c>
      <c r="N5721" s="2">
        <f t="shared" si="898"/>
        <v>4.2327999999999975</v>
      </c>
      <c r="O5721" s="2">
        <f t="shared" si="893"/>
        <v>21.163999999999987</v>
      </c>
      <c r="P5721" s="2">
        <f t="shared" si="894"/>
        <v>407</v>
      </c>
      <c r="Q5721" s="2">
        <f t="shared" si="895"/>
        <v>5.1999999999999966</v>
      </c>
      <c r="R5721">
        <v>5</v>
      </c>
      <c r="S5721">
        <v>0</v>
      </c>
      <c r="T5721" s="2">
        <v>81.400000000000006</v>
      </c>
      <c r="U5721" s="3">
        <v>21.164000000000005</v>
      </c>
      <c r="V5721" s="4">
        <f t="shared" si="899"/>
        <v>5.2000000000000011</v>
      </c>
      <c r="W5721" s="2">
        <f t="shared" si="896"/>
        <v>407</v>
      </c>
    </row>
    <row r="5722" spans="1:23" x14ac:dyDescent="0.25">
      <c r="A5722">
        <f t="shared" si="897"/>
        <v>2015</v>
      </c>
      <c r="B5722" s="1">
        <v>42322</v>
      </c>
      <c r="C5722" s="1">
        <v>42325</v>
      </c>
      <c r="D5722" s="1" t="str">
        <f t="shared" si="890"/>
        <v>Nov</v>
      </c>
      <c r="E5722" t="s">
        <v>98</v>
      </c>
      <c r="F5722" t="s">
        <v>76</v>
      </c>
      <c r="G5722" t="s">
        <v>33</v>
      </c>
      <c r="H5722" t="s">
        <v>34</v>
      </c>
      <c r="I5722" t="s">
        <v>127</v>
      </c>
      <c r="J5722" t="s">
        <v>36</v>
      </c>
      <c r="K5722" t="s">
        <v>128</v>
      </c>
      <c r="L5722" s="2">
        <f t="shared" si="891"/>
        <v>8.2622</v>
      </c>
      <c r="M5722" s="2">
        <f t="shared" si="892"/>
        <v>8.5200000000000014</v>
      </c>
      <c r="N5722" s="2">
        <f t="shared" si="898"/>
        <v>0.25780000000000136</v>
      </c>
      <c r="O5722" s="2">
        <f t="shared" si="893"/>
        <v>1.2890000000000068</v>
      </c>
      <c r="P5722" s="2">
        <f t="shared" si="894"/>
        <v>42.600000000000009</v>
      </c>
      <c r="Q5722" s="2">
        <f t="shared" si="895"/>
        <v>3.025821596244147</v>
      </c>
      <c r="R5722">
        <v>5</v>
      </c>
      <c r="S5722">
        <v>0.2</v>
      </c>
      <c r="T5722" s="2">
        <v>8.7200000000000006</v>
      </c>
      <c r="U5722" s="3">
        <v>2.289000000000001</v>
      </c>
      <c r="V5722" s="4">
        <f t="shared" si="899"/>
        <v>5.2500000000000018</v>
      </c>
      <c r="W5722" s="2">
        <f t="shared" si="896"/>
        <v>43.6</v>
      </c>
    </row>
    <row r="5723" spans="1:23" x14ac:dyDescent="0.25">
      <c r="A5723">
        <f t="shared" si="897"/>
        <v>2015</v>
      </c>
      <c r="B5723" s="1">
        <v>42322</v>
      </c>
      <c r="C5723" s="1">
        <v>42325</v>
      </c>
      <c r="D5723" s="1" t="str">
        <f t="shared" si="890"/>
        <v>Nov</v>
      </c>
      <c r="E5723" t="s">
        <v>98</v>
      </c>
      <c r="F5723" t="s">
        <v>76</v>
      </c>
      <c r="G5723" t="s">
        <v>33</v>
      </c>
      <c r="H5723" t="s">
        <v>34</v>
      </c>
      <c r="I5723" t="s">
        <v>1962</v>
      </c>
      <c r="J5723" t="s">
        <v>50</v>
      </c>
      <c r="K5723" t="s">
        <v>86</v>
      </c>
      <c r="L5723" s="2">
        <f t="shared" si="891"/>
        <v>89.656400000000019</v>
      </c>
      <c r="M5723" s="2">
        <f t="shared" si="892"/>
        <v>90.976000000000013</v>
      </c>
      <c r="N5723" s="2">
        <f t="shared" si="898"/>
        <v>1.3195999999999941</v>
      </c>
      <c r="O5723" s="2">
        <f t="shared" si="893"/>
        <v>3.9587999999999823</v>
      </c>
      <c r="P5723" s="2">
        <f t="shared" si="894"/>
        <v>272.92800000000005</v>
      </c>
      <c r="Q5723" s="2">
        <f t="shared" si="895"/>
        <v>1.4504924375659447</v>
      </c>
      <c r="R5723">
        <v>3</v>
      </c>
      <c r="S5723">
        <v>0.2</v>
      </c>
      <c r="T5723" s="2">
        <v>91.176000000000016</v>
      </c>
      <c r="U5723" s="3">
        <v>4.5587999999999944</v>
      </c>
      <c r="V5723" s="4">
        <f t="shared" si="899"/>
        <v>1.6666666666666645</v>
      </c>
      <c r="W5723" s="2">
        <f t="shared" si="896"/>
        <v>273.52800000000002</v>
      </c>
    </row>
    <row r="5724" spans="1:23" x14ac:dyDescent="0.25">
      <c r="A5724">
        <f t="shared" si="897"/>
        <v>2015</v>
      </c>
      <c r="B5724" s="1">
        <v>42322</v>
      </c>
      <c r="C5724" s="1">
        <v>42325</v>
      </c>
      <c r="D5724" s="1" t="str">
        <f t="shared" si="890"/>
        <v>Nov</v>
      </c>
      <c r="E5724" t="s">
        <v>98</v>
      </c>
      <c r="F5724" t="s">
        <v>76</v>
      </c>
      <c r="G5724" t="s">
        <v>33</v>
      </c>
      <c r="H5724" t="s">
        <v>34</v>
      </c>
      <c r="I5724" t="s">
        <v>1853</v>
      </c>
      <c r="J5724" t="s">
        <v>50</v>
      </c>
      <c r="K5724" t="s">
        <v>86</v>
      </c>
      <c r="L5724" s="2">
        <f t="shared" si="891"/>
        <v>152.46950000000001</v>
      </c>
      <c r="M5724" s="2">
        <f t="shared" si="892"/>
        <v>159.76800000000003</v>
      </c>
      <c r="N5724" s="2">
        <f t="shared" si="898"/>
        <v>7.2985000000000184</v>
      </c>
      <c r="O5724" s="2">
        <f t="shared" si="893"/>
        <v>29.194000000000074</v>
      </c>
      <c r="P5724" s="2">
        <f t="shared" si="894"/>
        <v>639.07200000000012</v>
      </c>
      <c r="Q5724" s="2">
        <f t="shared" si="895"/>
        <v>4.5681863702368544</v>
      </c>
      <c r="R5724">
        <v>4</v>
      </c>
      <c r="S5724">
        <v>0.2</v>
      </c>
      <c r="T5724" s="2">
        <v>159.96800000000002</v>
      </c>
      <c r="U5724" s="3">
        <v>29.993999999999986</v>
      </c>
      <c r="V5724" s="4">
        <f t="shared" si="899"/>
        <v>4.6874999999999973</v>
      </c>
      <c r="W5724" s="2">
        <f t="shared" si="896"/>
        <v>639.87200000000007</v>
      </c>
    </row>
    <row r="5725" spans="1:23" x14ac:dyDescent="0.25">
      <c r="A5725">
        <f t="shared" si="897"/>
        <v>2016</v>
      </c>
      <c r="B5725" s="1">
        <v>42639</v>
      </c>
      <c r="C5725" s="1">
        <v>42643</v>
      </c>
      <c r="D5725" s="1" t="str">
        <f t="shared" si="890"/>
        <v>Sep</v>
      </c>
      <c r="E5725" t="s">
        <v>38</v>
      </c>
      <c r="F5725" t="s">
        <v>236</v>
      </c>
      <c r="G5725" t="s">
        <v>33</v>
      </c>
      <c r="H5725" t="s">
        <v>34</v>
      </c>
      <c r="I5725" t="s">
        <v>1279</v>
      </c>
      <c r="J5725" t="s">
        <v>36</v>
      </c>
      <c r="K5725" t="s">
        <v>60</v>
      </c>
      <c r="L5725" s="2">
        <f t="shared" si="891"/>
        <v>9.8496000000000006</v>
      </c>
      <c r="M5725" s="2">
        <f t="shared" si="892"/>
        <v>12.96</v>
      </c>
      <c r="N5725" s="2">
        <f t="shared" si="898"/>
        <v>3.1104000000000003</v>
      </c>
      <c r="O5725" s="2">
        <f t="shared" si="893"/>
        <v>6.2208000000000006</v>
      </c>
      <c r="P5725" s="2">
        <f t="shared" si="894"/>
        <v>25.92</v>
      </c>
      <c r="Q5725" s="2">
        <f t="shared" si="895"/>
        <v>24.000000000000004</v>
      </c>
      <c r="R5725">
        <v>2</v>
      </c>
      <c r="S5725">
        <v>0</v>
      </c>
      <c r="T5725" s="2">
        <v>12.96</v>
      </c>
      <c r="U5725" s="3">
        <v>6.2208000000000006</v>
      </c>
      <c r="V5725" s="4">
        <f t="shared" si="899"/>
        <v>24.000000000000004</v>
      </c>
      <c r="W5725" s="2">
        <f t="shared" si="896"/>
        <v>25.92</v>
      </c>
    </row>
    <row r="5726" spans="1:23" x14ac:dyDescent="0.25">
      <c r="A5726">
        <f t="shared" si="897"/>
        <v>2014</v>
      </c>
      <c r="B5726" s="1">
        <v>41904</v>
      </c>
      <c r="C5726" s="1">
        <v>41909</v>
      </c>
      <c r="D5726" s="1" t="str">
        <f t="shared" si="890"/>
        <v>Sep</v>
      </c>
      <c r="E5726" t="s">
        <v>38</v>
      </c>
      <c r="F5726" t="s">
        <v>1608</v>
      </c>
      <c r="G5726" t="s">
        <v>33</v>
      </c>
      <c r="H5726" t="s">
        <v>65</v>
      </c>
      <c r="I5726" t="s">
        <v>1436</v>
      </c>
      <c r="J5726" t="s">
        <v>36</v>
      </c>
      <c r="K5726" t="s">
        <v>43</v>
      </c>
      <c r="L5726" s="2">
        <f t="shared" si="891"/>
        <v>359.16399999999999</v>
      </c>
      <c r="M5726" s="2">
        <f t="shared" si="892"/>
        <v>331.33600000000001</v>
      </c>
      <c r="N5726" s="2">
        <f t="shared" si="898"/>
        <v>-27.827999999999975</v>
      </c>
      <c r="O5726" s="2">
        <f t="shared" si="893"/>
        <v>-83.483999999999924</v>
      </c>
      <c r="P5726" s="2">
        <f t="shared" si="894"/>
        <v>994.00800000000004</v>
      </c>
      <c r="Q5726" s="2">
        <f t="shared" si="895"/>
        <v>-8.3987251611656966</v>
      </c>
      <c r="R5726">
        <v>3</v>
      </c>
      <c r="S5726">
        <v>0.2</v>
      </c>
      <c r="T5726" s="2">
        <v>331.536</v>
      </c>
      <c r="U5726" s="3">
        <v>-82.884</v>
      </c>
      <c r="V5726" s="4">
        <f t="shared" si="899"/>
        <v>-8.3333333333333339</v>
      </c>
      <c r="W5726" s="2">
        <f t="shared" si="896"/>
        <v>994.60799999999995</v>
      </c>
    </row>
    <row r="5727" spans="1:23" x14ac:dyDescent="0.25">
      <c r="A5727">
        <f t="shared" si="897"/>
        <v>2015</v>
      </c>
      <c r="B5727" s="1">
        <v>42272</v>
      </c>
      <c r="C5727" s="1">
        <v>42274</v>
      </c>
      <c r="D5727" s="1" t="str">
        <f t="shared" si="890"/>
        <v>Sep</v>
      </c>
      <c r="E5727" t="s">
        <v>98</v>
      </c>
      <c r="F5727" t="s">
        <v>396</v>
      </c>
      <c r="G5727" t="s">
        <v>33</v>
      </c>
      <c r="H5727" t="s">
        <v>80</v>
      </c>
      <c r="I5727" t="s">
        <v>2005</v>
      </c>
      <c r="J5727" t="s">
        <v>50</v>
      </c>
      <c r="K5727" t="s">
        <v>86</v>
      </c>
      <c r="L5727" s="2">
        <f t="shared" si="891"/>
        <v>855.9144</v>
      </c>
      <c r="M5727" s="2">
        <f t="shared" si="892"/>
        <v>899.91</v>
      </c>
      <c r="N5727" s="2">
        <f t="shared" si="898"/>
        <v>43.995599999999968</v>
      </c>
      <c r="O5727" s="2">
        <f t="shared" si="893"/>
        <v>395.96039999999971</v>
      </c>
      <c r="P5727" s="2">
        <f t="shared" si="894"/>
        <v>8099.19</v>
      </c>
      <c r="Q5727" s="2">
        <f t="shared" si="895"/>
        <v>4.8888888888888857</v>
      </c>
      <c r="R5727">
        <v>9</v>
      </c>
      <c r="S5727">
        <v>0</v>
      </c>
      <c r="T5727" s="2">
        <v>899.91</v>
      </c>
      <c r="U5727" s="3">
        <v>395.96040000000005</v>
      </c>
      <c r="V5727" s="4">
        <f t="shared" si="899"/>
        <v>4.8888888888888902</v>
      </c>
      <c r="W5727" s="2">
        <f t="shared" si="896"/>
        <v>8099.19</v>
      </c>
    </row>
    <row r="5728" spans="1:23" x14ac:dyDescent="0.25">
      <c r="A5728">
        <f t="shared" si="897"/>
        <v>2015</v>
      </c>
      <c r="B5728" s="1">
        <v>42128</v>
      </c>
      <c r="C5728" s="1">
        <v>42132</v>
      </c>
      <c r="D5728" s="1" t="str">
        <f t="shared" si="890"/>
        <v>May</v>
      </c>
      <c r="E5728" t="s">
        <v>38</v>
      </c>
      <c r="F5728" t="s">
        <v>2298</v>
      </c>
      <c r="G5728" t="s">
        <v>33</v>
      </c>
      <c r="H5728" t="s">
        <v>65</v>
      </c>
      <c r="I5728" t="s">
        <v>1494</v>
      </c>
      <c r="J5728" t="s">
        <v>50</v>
      </c>
      <c r="K5728" t="s">
        <v>51</v>
      </c>
      <c r="L5728" s="2">
        <f t="shared" si="891"/>
        <v>929.44500000000005</v>
      </c>
      <c r="M5728" s="2">
        <f t="shared" si="892"/>
        <v>946.14400000000001</v>
      </c>
      <c r="N5728" s="2">
        <f t="shared" si="898"/>
        <v>16.698999999999955</v>
      </c>
      <c r="O5728" s="2">
        <f t="shared" si="893"/>
        <v>116.89299999999969</v>
      </c>
      <c r="P5728" s="2">
        <f t="shared" si="894"/>
        <v>6623.0079999999998</v>
      </c>
      <c r="Q5728" s="2">
        <f t="shared" si="895"/>
        <v>1.764953326343554</v>
      </c>
      <c r="R5728">
        <v>7</v>
      </c>
      <c r="S5728">
        <v>0.2</v>
      </c>
      <c r="T5728" s="2">
        <v>946.34400000000005</v>
      </c>
      <c r="U5728" s="3">
        <v>118.29299999999989</v>
      </c>
      <c r="V5728" s="4">
        <f t="shared" si="899"/>
        <v>1.7857142857142838</v>
      </c>
      <c r="W5728" s="2">
        <f t="shared" si="896"/>
        <v>6624.4080000000004</v>
      </c>
    </row>
    <row r="5729" spans="1:23" x14ac:dyDescent="0.25">
      <c r="A5729">
        <f t="shared" si="897"/>
        <v>2017</v>
      </c>
      <c r="B5729" s="1">
        <v>43077</v>
      </c>
      <c r="C5729" s="1">
        <v>43082</v>
      </c>
      <c r="D5729" s="1" t="str">
        <f t="shared" si="890"/>
        <v>Dec</v>
      </c>
      <c r="E5729" t="s">
        <v>38</v>
      </c>
      <c r="F5729" t="s">
        <v>659</v>
      </c>
      <c r="G5729" t="s">
        <v>25</v>
      </c>
      <c r="H5729" t="s">
        <v>65</v>
      </c>
      <c r="I5729" t="s">
        <v>1659</v>
      </c>
      <c r="J5729" t="s">
        <v>50</v>
      </c>
      <c r="K5729" t="s">
        <v>86</v>
      </c>
      <c r="L5729" s="2">
        <f t="shared" si="891"/>
        <v>167.42339999999999</v>
      </c>
      <c r="M5729" s="2">
        <f t="shared" si="892"/>
        <v>178.10999999999999</v>
      </c>
      <c r="N5729" s="2">
        <f t="shared" si="898"/>
        <v>10.686599999999999</v>
      </c>
      <c r="O5729" s="2">
        <f t="shared" si="893"/>
        <v>32.059799999999996</v>
      </c>
      <c r="P5729" s="2">
        <f t="shared" si="894"/>
        <v>534.32999999999993</v>
      </c>
      <c r="Q5729" s="2">
        <f t="shared" si="895"/>
        <v>6</v>
      </c>
      <c r="R5729">
        <v>3</v>
      </c>
      <c r="S5729">
        <v>0</v>
      </c>
      <c r="T5729" s="2">
        <v>178.10999999999999</v>
      </c>
      <c r="U5729" s="3">
        <v>32.059799999999996</v>
      </c>
      <c r="V5729" s="4">
        <f t="shared" si="899"/>
        <v>6</v>
      </c>
      <c r="W5729" s="2">
        <f t="shared" si="896"/>
        <v>534.32999999999993</v>
      </c>
    </row>
    <row r="5730" spans="1:23" x14ac:dyDescent="0.25">
      <c r="A5730">
        <f t="shared" si="897"/>
        <v>2017</v>
      </c>
      <c r="B5730" s="1">
        <v>43077</v>
      </c>
      <c r="C5730" s="1">
        <v>43082</v>
      </c>
      <c r="D5730" s="1" t="str">
        <f t="shared" si="890"/>
        <v>Dec</v>
      </c>
      <c r="E5730" t="s">
        <v>38</v>
      </c>
      <c r="F5730" t="s">
        <v>659</v>
      </c>
      <c r="G5730" t="s">
        <v>25</v>
      </c>
      <c r="H5730" t="s">
        <v>65</v>
      </c>
      <c r="I5730" t="s">
        <v>1468</v>
      </c>
      <c r="J5730" t="s">
        <v>36</v>
      </c>
      <c r="K5730" t="s">
        <v>55</v>
      </c>
      <c r="L5730" s="2">
        <f t="shared" si="891"/>
        <v>988.04</v>
      </c>
      <c r="M5730" s="2">
        <f t="shared" si="892"/>
        <v>1089.75</v>
      </c>
      <c r="N5730" s="2">
        <f t="shared" si="898"/>
        <v>101.71000000000004</v>
      </c>
      <c r="O5730" s="2">
        <f t="shared" si="893"/>
        <v>305.13000000000011</v>
      </c>
      <c r="P5730" s="2">
        <f t="shared" si="894"/>
        <v>3269.25</v>
      </c>
      <c r="Q5730" s="2">
        <f t="shared" si="895"/>
        <v>9.3333333333333357</v>
      </c>
      <c r="R5730">
        <v>3</v>
      </c>
      <c r="S5730">
        <v>0</v>
      </c>
      <c r="T5730" s="2">
        <v>1089.75</v>
      </c>
      <c r="U5730" s="3">
        <v>305.13000000000011</v>
      </c>
      <c r="V5730" s="4">
        <f t="shared" si="899"/>
        <v>9.3333333333333357</v>
      </c>
      <c r="W5730" s="2">
        <f t="shared" si="896"/>
        <v>3269.25</v>
      </c>
    </row>
    <row r="5731" spans="1:23" x14ac:dyDescent="0.25">
      <c r="A5731">
        <f t="shared" si="897"/>
        <v>2017</v>
      </c>
      <c r="B5731" s="1">
        <v>43077</v>
      </c>
      <c r="C5731" s="1">
        <v>43082</v>
      </c>
      <c r="D5731" s="1" t="str">
        <f t="shared" si="890"/>
        <v>Dec</v>
      </c>
      <c r="E5731" t="s">
        <v>38</v>
      </c>
      <c r="F5731" t="s">
        <v>659</v>
      </c>
      <c r="G5731" t="s">
        <v>25</v>
      </c>
      <c r="H5731" t="s">
        <v>65</v>
      </c>
      <c r="I5731" t="s">
        <v>905</v>
      </c>
      <c r="J5731" t="s">
        <v>36</v>
      </c>
      <c r="K5731" t="s">
        <v>37</v>
      </c>
      <c r="L5731" s="2">
        <f t="shared" si="891"/>
        <v>47.016199999999998</v>
      </c>
      <c r="M5731" s="2">
        <f t="shared" si="892"/>
        <v>61.06</v>
      </c>
      <c r="N5731" s="2">
        <f t="shared" si="898"/>
        <v>14.043800000000005</v>
      </c>
      <c r="O5731" s="2">
        <f t="shared" si="893"/>
        <v>28.087600000000009</v>
      </c>
      <c r="P5731" s="2">
        <f t="shared" si="894"/>
        <v>122.12</v>
      </c>
      <c r="Q5731" s="2">
        <f t="shared" si="895"/>
        <v>23.000000000000007</v>
      </c>
      <c r="R5731">
        <v>2</v>
      </c>
      <c r="S5731">
        <v>0</v>
      </c>
      <c r="T5731" s="2">
        <v>61.06</v>
      </c>
      <c r="U5731" s="3">
        <v>28.087600000000002</v>
      </c>
      <c r="V5731" s="4">
        <f t="shared" si="899"/>
        <v>23</v>
      </c>
      <c r="W5731" s="2">
        <f t="shared" si="896"/>
        <v>122.12</v>
      </c>
    </row>
    <row r="5732" spans="1:23" x14ac:dyDescent="0.25">
      <c r="A5732">
        <f t="shared" si="897"/>
        <v>2017</v>
      </c>
      <c r="B5732" s="1">
        <v>43077</v>
      </c>
      <c r="C5732" s="1">
        <v>43082</v>
      </c>
      <c r="D5732" s="1" t="str">
        <f t="shared" si="890"/>
        <v>Dec</v>
      </c>
      <c r="E5732" t="s">
        <v>38</v>
      </c>
      <c r="F5732" t="s">
        <v>659</v>
      </c>
      <c r="G5732" t="s">
        <v>25</v>
      </c>
      <c r="H5732" t="s">
        <v>65</v>
      </c>
      <c r="I5732" t="s">
        <v>1704</v>
      </c>
      <c r="J5732" t="s">
        <v>28</v>
      </c>
      <c r="K5732" t="s">
        <v>29</v>
      </c>
      <c r="L5732" s="2">
        <f t="shared" si="891"/>
        <v>449.57180000000005</v>
      </c>
      <c r="M5732" s="2">
        <f t="shared" si="892"/>
        <v>459.92</v>
      </c>
      <c r="N5732" s="2">
        <f t="shared" si="898"/>
        <v>10.348199999999963</v>
      </c>
      <c r="O5732" s="2">
        <f t="shared" si="893"/>
        <v>41.392799999999852</v>
      </c>
      <c r="P5732" s="2">
        <f t="shared" si="894"/>
        <v>1839.68</v>
      </c>
      <c r="Q5732" s="2">
        <f t="shared" si="895"/>
        <v>2.249999999999992</v>
      </c>
      <c r="R5732">
        <v>4</v>
      </c>
      <c r="S5732">
        <v>0</v>
      </c>
      <c r="T5732" s="2">
        <v>459.92</v>
      </c>
      <c r="U5732" s="3">
        <v>41.392799999999966</v>
      </c>
      <c r="V5732" s="4">
        <f t="shared" si="899"/>
        <v>2.2499999999999982</v>
      </c>
      <c r="W5732" s="2">
        <f t="shared" si="896"/>
        <v>1839.68</v>
      </c>
    </row>
    <row r="5733" spans="1:23" x14ac:dyDescent="0.25">
      <c r="A5733">
        <f t="shared" si="897"/>
        <v>2017</v>
      </c>
      <c r="B5733" s="1">
        <v>43077</v>
      </c>
      <c r="C5733" s="1">
        <v>43082</v>
      </c>
      <c r="D5733" s="1" t="str">
        <f t="shared" si="890"/>
        <v>Dec</v>
      </c>
      <c r="E5733" t="s">
        <v>38</v>
      </c>
      <c r="F5733" t="s">
        <v>659</v>
      </c>
      <c r="G5733" t="s">
        <v>25</v>
      </c>
      <c r="H5733" t="s">
        <v>65</v>
      </c>
      <c r="I5733" t="s">
        <v>519</v>
      </c>
      <c r="J5733" t="s">
        <v>36</v>
      </c>
      <c r="K5733" t="s">
        <v>60</v>
      </c>
      <c r="L5733" s="2">
        <f t="shared" si="891"/>
        <v>24.3552</v>
      </c>
      <c r="M5733" s="2">
        <f t="shared" si="892"/>
        <v>27.52</v>
      </c>
      <c r="N5733" s="2">
        <f t="shared" si="898"/>
        <v>3.1647999999999996</v>
      </c>
      <c r="O5733" s="2">
        <f t="shared" si="893"/>
        <v>12.659199999999998</v>
      </c>
      <c r="P5733" s="2">
        <f t="shared" si="894"/>
        <v>110.08</v>
      </c>
      <c r="Q5733" s="2">
        <f t="shared" si="895"/>
        <v>11.5</v>
      </c>
      <c r="R5733">
        <v>4</v>
      </c>
      <c r="S5733">
        <v>0</v>
      </c>
      <c r="T5733" s="2">
        <v>27.52</v>
      </c>
      <c r="U5733" s="3">
        <v>12.659199999999998</v>
      </c>
      <c r="V5733" s="4">
        <f t="shared" si="899"/>
        <v>11.5</v>
      </c>
      <c r="W5733" s="2">
        <f t="shared" si="896"/>
        <v>110.08</v>
      </c>
    </row>
    <row r="5734" spans="1:23" x14ac:dyDescent="0.25">
      <c r="A5734">
        <f t="shared" si="897"/>
        <v>2017</v>
      </c>
      <c r="B5734" s="1">
        <v>42915</v>
      </c>
      <c r="C5734" s="1">
        <v>42918</v>
      </c>
      <c r="D5734" s="1" t="str">
        <f t="shared" si="890"/>
        <v>Jun</v>
      </c>
      <c r="E5734" t="s">
        <v>98</v>
      </c>
      <c r="F5734" t="s">
        <v>396</v>
      </c>
      <c r="G5734" t="s">
        <v>33</v>
      </c>
      <c r="H5734" t="s">
        <v>80</v>
      </c>
      <c r="I5734" t="s">
        <v>2288</v>
      </c>
      <c r="J5734" t="s">
        <v>28</v>
      </c>
      <c r="K5734" t="s">
        <v>29</v>
      </c>
      <c r="L5734" s="2">
        <f t="shared" si="891"/>
        <v>618.23580000000004</v>
      </c>
      <c r="M5734" s="2">
        <f t="shared" si="892"/>
        <v>638.82000000000005</v>
      </c>
      <c r="N5734" s="2">
        <f t="shared" si="898"/>
        <v>20.58420000000001</v>
      </c>
      <c r="O5734" s="2">
        <f t="shared" si="893"/>
        <v>185.25780000000009</v>
      </c>
      <c r="P5734" s="2">
        <f t="shared" si="894"/>
        <v>5749.38</v>
      </c>
      <c r="Q5734" s="2">
        <f t="shared" si="895"/>
        <v>3.2222222222222237</v>
      </c>
      <c r="R5734">
        <v>9</v>
      </c>
      <c r="S5734">
        <v>0</v>
      </c>
      <c r="T5734" s="2">
        <v>638.82000000000005</v>
      </c>
      <c r="U5734" s="3">
        <v>185.25779999999997</v>
      </c>
      <c r="V5734" s="4">
        <f t="shared" si="899"/>
        <v>3.2222222222222214</v>
      </c>
      <c r="W5734" s="2">
        <f t="shared" si="896"/>
        <v>5749.38</v>
      </c>
    </row>
    <row r="5735" spans="1:23" x14ac:dyDescent="0.25">
      <c r="A5735">
        <f t="shared" si="897"/>
        <v>2017</v>
      </c>
      <c r="B5735" s="1">
        <v>42915</v>
      </c>
      <c r="C5735" s="1">
        <v>42918</v>
      </c>
      <c r="D5735" s="1" t="str">
        <f t="shared" si="890"/>
        <v>Jun</v>
      </c>
      <c r="E5735" t="s">
        <v>98</v>
      </c>
      <c r="F5735" t="s">
        <v>396</v>
      </c>
      <c r="G5735" t="s">
        <v>33</v>
      </c>
      <c r="H5735" t="s">
        <v>80</v>
      </c>
      <c r="I5735" t="s">
        <v>1055</v>
      </c>
      <c r="J5735" t="s">
        <v>36</v>
      </c>
      <c r="K5735" t="s">
        <v>247</v>
      </c>
      <c r="L5735" s="2">
        <f t="shared" si="891"/>
        <v>28.030200000000001</v>
      </c>
      <c r="M5735" s="2">
        <f t="shared" si="892"/>
        <v>30.69</v>
      </c>
      <c r="N5735" s="2">
        <f t="shared" si="898"/>
        <v>2.6598000000000006</v>
      </c>
      <c r="O5735" s="2">
        <f t="shared" si="893"/>
        <v>7.9794000000000018</v>
      </c>
      <c r="P5735" s="2">
        <f t="shared" si="894"/>
        <v>92.070000000000007</v>
      </c>
      <c r="Q5735" s="2">
        <f t="shared" si="895"/>
        <v>8.6666666666666679</v>
      </c>
      <c r="R5735">
        <v>3</v>
      </c>
      <c r="S5735">
        <v>0</v>
      </c>
      <c r="T5735" s="2">
        <v>30.69</v>
      </c>
      <c r="U5735" s="3">
        <v>7.9794000000000018</v>
      </c>
      <c r="V5735" s="4">
        <f t="shared" si="899"/>
        <v>8.6666666666666679</v>
      </c>
      <c r="W5735" s="2">
        <f t="shared" si="896"/>
        <v>92.070000000000007</v>
      </c>
    </row>
    <row r="5736" spans="1:23" x14ac:dyDescent="0.25">
      <c r="A5736">
        <f t="shared" si="897"/>
        <v>2017</v>
      </c>
      <c r="B5736" s="1">
        <v>42915</v>
      </c>
      <c r="C5736" s="1">
        <v>42918</v>
      </c>
      <c r="D5736" s="1" t="str">
        <f t="shared" si="890"/>
        <v>Jun</v>
      </c>
      <c r="E5736" t="s">
        <v>98</v>
      </c>
      <c r="F5736" t="s">
        <v>396</v>
      </c>
      <c r="G5736" t="s">
        <v>33</v>
      </c>
      <c r="H5736" t="s">
        <v>80</v>
      </c>
      <c r="I5736" t="s">
        <v>1492</v>
      </c>
      <c r="J5736" t="s">
        <v>28</v>
      </c>
      <c r="K5736" t="s">
        <v>46</v>
      </c>
      <c r="L5736" s="2">
        <f t="shared" si="891"/>
        <v>20.882800000000003</v>
      </c>
      <c r="M5736" s="2">
        <f t="shared" si="892"/>
        <v>25.16</v>
      </c>
      <c r="N5736" s="2">
        <f t="shared" si="898"/>
        <v>4.277199999999997</v>
      </c>
      <c r="O5736" s="2">
        <f t="shared" si="893"/>
        <v>8.554399999999994</v>
      </c>
      <c r="P5736" s="2">
        <f t="shared" si="894"/>
        <v>50.32</v>
      </c>
      <c r="Q5736" s="2">
        <f t="shared" si="895"/>
        <v>16.999999999999986</v>
      </c>
      <c r="R5736">
        <v>2</v>
      </c>
      <c r="S5736">
        <v>0</v>
      </c>
      <c r="T5736" s="2">
        <v>25.16</v>
      </c>
      <c r="U5736" s="3">
        <v>8.5543999999999976</v>
      </c>
      <c r="V5736" s="4">
        <f t="shared" si="899"/>
        <v>16.999999999999996</v>
      </c>
      <c r="W5736" s="2">
        <f t="shared" si="896"/>
        <v>50.32</v>
      </c>
    </row>
    <row r="5737" spans="1:23" x14ac:dyDescent="0.25">
      <c r="A5737">
        <f t="shared" si="897"/>
        <v>2014</v>
      </c>
      <c r="B5737" s="1">
        <v>41819</v>
      </c>
      <c r="C5737" s="1">
        <v>41823</v>
      </c>
      <c r="D5737" s="1" t="str">
        <f t="shared" si="890"/>
        <v>Jun</v>
      </c>
      <c r="E5737" t="s">
        <v>38</v>
      </c>
      <c r="F5737" t="s">
        <v>1949</v>
      </c>
      <c r="G5737" t="s">
        <v>25</v>
      </c>
      <c r="H5737" t="s">
        <v>80</v>
      </c>
      <c r="I5737" t="s">
        <v>2182</v>
      </c>
      <c r="J5737" t="s">
        <v>36</v>
      </c>
      <c r="K5737" t="s">
        <v>53</v>
      </c>
      <c r="L5737" s="2">
        <f t="shared" si="891"/>
        <v>12.295999999999998</v>
      </c>
      <c r="M5737" s="2">
        <f t="shared" si="892"/>
        <v>13.719999999999999</v>
      </c>
      <c r="N5737" s="2">
        <f t="shared" si="898"/>
        <v>1.4240000000000013</v>
      </c>
      <c r="O5737" s="2">
        <f t="shared" si="893"/>
        <v>4.2720000000000038</v>
      </c>
      <c r="P5737" s="2">
        <f t="shared" si="894"/>
        <v>41.16</v>
      </c>
      <c r="Q5737" s="2">
        <f t="shared" si="895"/>
        <v>10.379008746355694</v>
      </c>
      <c r="R5737">
        <v>3</v>
      </c>
      <c r="S5737">
        <v>0.2</v>
      </c>
      <c r="T5737" s="2">
        <v>13.919999999999998</v>
      </c>
      <c r="U5737" s="3">
        <v>4.8720000000000008</v>
      </c>
      <c r="V5737" s="4">
        <f t="shared" si="899"/>
        <v>11.666666666666671</v>
      </c>
      <c r="W5737" s="2">
        <f t="shared" si="896"/>
        <v>41.759999999999991</v>
      </c>
    </row>
    <row r="5738" spans="1:23" x14ac:dyDescent="0.25">
      <c r="A5738">
        <f t="shared" si="897"/>
        <v>2014</v>
      </c>
      <c r="B5738" s="1">
        <v>41659</v>
      </c>
      <c r="C5738" s="1">
        <v>41664</v>
      </c>
      <c r="D5738" s="1" t="str">
        <f t="shared" si="890"/>
        <v>Jan</v>
      </c>
      <c r="E5738" t="s">
        <v>38</v>
      </c>
      <c r="F5738" t="s">
        <v>1938</v>
      </c>
      <c r="G5738" t="s">
        <v>25</v>
      </c>
      <c r="H5738" t="s">
        <v>34</v>
      </c>
      <c r="I5738" t="s">
        <v>587</v>
      </c>
      <c r="J5738" t="s">
        <v>36</v>
      </c>
      <c r="K5738" t="s">
        <v>60</v>
      </c>
      <c r="L5738" s="2">
        <f t="shared" si="891"/>
        <v>14.7136</v>
      </c>
      <c r="M5738" s="2">
        <f t="shared" si="892"/>
        <v>19.36</v>
      </c>
      <c r="N5738" s="2">
        <f t="shared" si="898"/>
        <v>4.6463999999999999</v>
      </c>
      <c r="O5738" s="2">
        <f t="shared" si="893"/>
        <v>9.2927999999999997</v>
      </c>
      <c r="P5738" s="2">
        <f t="shared" si="894"/>
        <v>38.72</v>
      </c>
      <c r="Q5738" s="2">
        <f t="shared" si="895"/>
        <v>24</v>
      </c>
      <c r="R5738">
        <v>2</v>
      </c>
      <c r="S5738">
        <v>0</v>
      </c>
      <c r="T5738" s="2">
        <v>19.36</v>
      </c>
      <c r="U5738" s="3">
        <v>9.2927999999999997</v>
      </c>
      <c r="V5738" s="4">
        <f t="shared" si="899"/>
        <v>24</v>
      </c>
      <c r="W5738" s="2">
        <f t="shared" si="896"/>
        <v>38.72</v>
      </c>
    </row>
    <row r="5739" spans="1:23" x14ac:dyDescent="0.25">
      <c r="A5739">
        <f t="shared" si="897"/>
        <v>2014</v>
      </c>
      <c r="B5739" s="1">
        <v>41659</v>
      </c>
      <c r="C5739" s="1">
        <v>41664</v>
      </c>
      <c r="D5739" s="1" t="str">
        <f t="shared" si="890"/>
        <v>Jan</v>
      </c>
      <c r="E5739" t="s">
        <v>38</v>
      </c>
      <c r="F5739" t="s">
        <v>1938</v>
      </c>
      <c r="G5739" t="s">
        <v>25</v>
      </c>
      <c r="H5739" t="s">
        <v>34</v>
      </c>
      <c r="I5739" t="s">
        <v>160</v>
      </c>
      <c r="J5739" t="s">
        <v>28</v>
      </c>
      <c r="K5739" t="s">
        <v>46</v>
      </c>
      <c r="L5739" s="2">
        <f t="shared" si="891"/>
        <v>16.405000000000001</v>
      </c>
      <c r="M5739" s="2">
        <f t="shared" si="892"/>
        <v>19.3</v>
      </c>
      <c r="N5739" s="2">
        <f t="shared" si="898"/>
        <v>2.8949999999999996</v>
      </c>
      <c r="O5739" s="2">
        <f t="shared" si="893"/>
        <v>5.7899999999999991</v>
      </c>
      <c r="P5739" s="2">
        <f t="shared" si="894"/>
        <v>38.6</v>
      </c>
      <c r="Q5739" s="2">
        <f t="shared" si="895"/>
        <v>14.999999999999996</v>
      </c>
      <c r="R5739">
        <v>2</v>
      </c>
      <c r="S5739">
        <v>0</v>
      </c>
      <c r="T5739" s="2">
        <v>19.3</v>
      </c>
      <c r="U5739" s="3">
        <v>5.7899999999999991</v>
      </c>
      <c r="V5739" s="4">
        <f t="shared" si="899"/>
        <v>14.999999999999996</v>
      </c>
      <c r="W5739" s="2">
        <f t="shared" si="896"/>
        <v>38.6</v>
      </c>
    </row>
    <row r="5740" spans="1:23" x14ac:dyDescent="0.25">
      <c r="A5740">
        <f t="shared" si="897"/>
        <v>2016</v>
      </c>
      <c r="B5740" s="1">
        <v>42735</v>
      </c>
      <c r="C5740" s="1">
        <v>42741</v>
      </c>
      <c r="D5740" s="1" t="str">
        <f t="shared" si="890"/>
        <v>Dec</v>
      </c>
      <c r="E5740" t="s">
        <v>38</v>
      </c>
      <c r="F5740" t="s">
        <v>2178</v>
      </c>
      <c r="G5740" t="s">
        <v>25</v>
      </c>
      <c r="H5740" t="s">
        <v>34</v>
      </c>
      <c r="I5740" t="s">
        <v>2095</v>
      </c>
      <c r="J5740" t="s">
        <v>36</v>
      </c>
      <c r="K5740" t="s">
        <v>53</v>
      </c>
      <c r="L5740" s="2">
        <f t="shared" si="891"/>
        <v>33.898800000000008</v>
      </c>
      <c r="M5740" s="2">
        <f t="shared" si="892"/>
        <v>38.176000000000002</v>
      </c>
      <c r="N5740" s="2">
        <f t="shared" si="898"/>
        <v>4.2771999999999935</v>
      </c>
      <c r="O5740" s="2">
        <f t="shared" si="893"/>
        <v>12.83159999999998</v>
      </c>
      <c r="P5740" s="2">
        <f t="shared" si="894"/>
        <v>114.52800000000001</v>
      </c>
      <c r="Q5740" s="2">
        <f t="shared" si="895"/>
        <v>11.20389773679797</v>
      </c>
      <c r="R5740">
        <v>3</v>
      </c>
      <c r="S5740">
        <v>0.2</v>
      </c>
      <c r="T5740" s="2">
        <v>38.376000000000005</v>
      </c>
      <c r="U5740" s="3">
        <v>13.4316</v>
      </c>
      <c r="V5740" s="4">
        <f t="shared" si="899"/>
        <v>11.666666666666666</v>
      </c>
      <c r="W5740" s="2">
        <f t="shared" si="896"/>
        <v>115.12800000000001</v>
      </c>
    </row>
    <row r="5741" spans="1:23" x14ac:dyDescent="0.25">
      <c r="A5741">
        <f t="shared" si="897"/>
        <v>2017</v>
      </c>
      <c r="B5741" s="1">
        <v>42822</v>
      </c>
      <c r="C5741" s="1">
        <v>42825</v>
      </c>
      <c r="D5741" s="1" t="str">
        <f t="shared" si="890"/>
        <v>Mar</v>
      </c>
      <c r="E5741" t="s">
        <v>98</v>
      </c>
      <c r="F5741" t="s">
        <v>2293</v>
      </c>
      <c r="G5741" t="s">
        <v>33</v>
      </c>
      <c r="H5741" t="s">
        <v>34</v>
      </c>
      <c r="I5741" t="s">
        <v>2434</v>
      </c>
      <c r="J5741" t="s">
        <v>36</v>
      </c>
      <c r="K5741" t="s">
        <v>60</v>
      </c>
      <c r="L5741" s="2">
        <f t="shared" si="891"/>
        <v>9.7848000000000006</v>
      </c>
      <c r="M5741" s="2">
        <f t="shared" si="892"/>
        <v>12.96</v>
      </c>
      <c r="N5741" s="2">
        <f t="shared" si="898"/>
        <v>3.1752000000000002</v>
      </c>
      <c r="O5741" s="2">
        <f t="shared" si="893"/>
        <v>6.3504000000000005</v>
      </c>
      <c r="P5741" s="2">
        <f t="shared" si="894"/>
        <v>25.92</v>
      </c>
      <c r="Q5741" s="2">
        <f t="shared" si="895"/>
        <v>24.5</v>
      </c>
      <c r="R5741">
        <v>2</v>
      </c>
      <c r="S5741">
        <v>0</v>
      </c>
      <c r="T5741" s="2">
        <v>12.96</v>
      </c>
      <c r="U5741" s="3">
        <v>6.3504000000000005</v>
      </c>
      <c r="V5741" s="4">
        <f t="shared" si="899"/>
        <v>24.5</v>
      </c>
      <c r="W5741" s="2">
        <f t="shared" si="896"/>
        <v>25.92</v>
      </c>
    </row>
    <row r="5742" spans="1:23" x14ac:dyDescent="0.25">
      <c r="A5742">
        <f t="shared" si="897"/>
        <v>2017</v>
      </c>
      <c r="B5742" s="1">
        <v>42822</v>
      </c>
      <c r="C5742" s="1">
        <v>42825</v>
      </c>
      <c r="D5742" s="1" t="str">
        <f t="shared" si="890"/>
        <v>Mar</v>
      </c>
      <c r="E5742" t="s">
        <v>98</v>
      </c>
      <c r="F5742" t="s">
        <v>2293</v>
      </c>
      <c r="G5742" t="s">
        <v>33</v>
      </c>
      <c r="H5742" t="s">
        <v>34</v>
      </c>
      <c r="I5742" t="s">
        <v>1159</v>
      </c>
      <c r="J5742" t="s">
        <v>28</v>
      </c>
      <c r="K5742" t="s">
        <v>46</v>
      </c>
      <c r="L5742" s="2">
        <f t="shared" si="891"/>
        <v>16.4176</v>
      </c>
      <c r="M5742" s="2">
        <f t="shared" si="892"/>
        <v>26.48</v>
      </c>
      <c r="N5742" s="2">
        <f t="shared" si="898"/>
        <v>10.0624</v>
      </c>
      <c r="O5742" s="2">
        <f t="shared" si="893"/>
        <v>10.0624</v>
      </c>
      <c r="P5742" s="2">
        <f t="shared" si="894"/>
        <v>26.48</v>
      </c>
      <c r="Q5742" s="2">
        <f t="shared" si="895"/>
        <v>38</v>
      </c>
      <c r="R5742">
        <v>1</v>
      </c>
      <c r="S5742">
        <v>0</v>
      </c>
      <c r="T5742" s="2">
        <v>26.48</v>
      </c>
      <c r="U5742" s="3">
        <v>10.0624</v>
      </c>
      <c r="V5742" s="4">
        <f t="shared" si="899"/>
        <v>38</v>
      </c>
      <c r="W5742" s="2">
        <f t="shared" si="896"/>
        <v>26.48</v>
      </c>
    </row>
    <row r="5743" spans="1:23" x14ac:dyDescent="0.25">
      <c r="A5743">
        <f t="shared" si="897"/>
        <v>2017</v>
      </c>
      <c r="B5743" s="1">
        <v>42822</v>
      </c>
      <c r="C5743" s="1">
        <v>42825</v>
      </c>
      <c r="D5743" s="1" t="str">
        <f t="shared" si="890"/>
        <v>Mar</v>
      </c>
      <c r="E5743" t="s">
        <v>98</v>
      </c>
      <c r="F5743" t="s">
        <v>2293</v>
      </c>
      <c r="G5743" t="s">
        <v>33</v>
      </c>
      <c r="H5743" t="s">
        <v>34</v>
      </c>
      <c r="I5743" t="s">
        <v>1666</v>
      </c>
      <c r="J5743" t="s">
        <v>50</v>
      </c>
      <c r="K5743" t="s">
        <v>286</v>
      </c>
      <c r="L5743" s="2">
        <f t="shared" si="891"/>
        <v>506.08400000000006</v>
      </c>
      <c r="M5743" s="2">
        <f t="shared" si="892"/>
        <v>532.52</v>
      </c>
      <c r="N5743" s="2">
        <f t="shared" si="898"/>
        <v>26.435999999999922</v>
      </c>
      <c r="O5743" s="2">
        <f t="shared" si="893"/>
        <v>52.871999999999844</v>
      </c>
      <c r="P5743" s="2">
        <f t="shared" si="894"/>
        <v>1065.04</v>
      </c>
      <c r="Q5743" s="2">
        <f t="shared" si="895"/>
        <v>4.9643205888980555</v>
      </c>
      <c r="R5743">
        <v>2</v>
      </c>
      <c r="S5743">
        <v>0.2</v>
      </c>
      <c r="T5743" s="2">
        <v>532.72</v>
      </c>
      <c r="U5743" s="3">
        <v>53.271999999999991</v>
      </c>
      <c r="V5743" s="4">
        <f t="shared" si="899"/>
        <v>4.9999999999999991</v>
      </c>
      <c r="W5743" s="2">
        <f t="shared" si="896"/>
        <v>1065.44</v>
      </c>
    </row>
    <row r="5744" spans="1:23" x14ac:dyDescent="0.25">
      <c r="A5744">
        <f t="shared" si="897"/>
        <v>2017</v>
      </c>
      <c r="B5744" s="1">
        <v>42822</v>
      </c>
      <c r="C5744" s="1">
        <v>42825</v>
      </c>
      <c r="D5744" s="1" t="str">
        <f t="shared" si="890"/>
        <v>Mar</v>
      </c>
      <c r="E5744" t="s">
        <v>98</v>
      </c>
      <c r="F5744" t="s">
        <v>2293</v>
      </c>
      <c r="G5744" t="s">
        <v>33</v>
      </c>
      <c r="H5744" t="s">
        <v>34</v>
      </c>
      <c r="I5744" t="s">
        <v>1015</v>
      </c>
      <c r="J5744" t="s">
        <v>36</v>
      </c>
      <c r="K5744" t="s">
        <v>60</v>
      </c>
      <c r="L5744" s="2">
        <f t="shared" si="891"/>
        <v>23.5136</v>
      </c>
      <c r="M5744" s="2">
        <f t="shared" si="892"/>
        <v>26.72</v>
      </c>
      <c r="N5744" s="2">
        <f t="shared" si="898"/>
        <v>3.2063999999999986</v>
      </c>
      <c r="O5744" s="2">
        <f t="shared" si="893"/>
        <v>12.825599999999994</v>
      </c>
      <c r="P5744" s="2">
        <f t="shared" si="894"/>
        <v>106.88</v>
      </c>
      <c r="Q5744" s="2">
        <f t="shared" si="895"/>
        <v>11.999999999999995</v>
      </c>
      <c r="R5744">
        <v>4</v>
      </c>
      <c r="S5744">
        <v>0</v>
      </c>
      <c r="T5744" s="2">
        <v>26.72</v>
      </c>
      <c r="U5744" s="3">
        <v>12.8256</v>
      </c>
      <c r="V5744" s="4">
        <f t="shared" si="899"/>
        <v>12</v>
      </c>
      <c r="W5744" s="2">
        <f t="shared" si="896"/>
        <v>106.88</v>
      </c>
    </row>
    <row r="5745" spans="1:23" x14ac:dyDescent="0.25">
      <c r="A5745">
        <f t="shared" si="897"/>
        <v>2017</v>
      </c>
      <c r="B5745" s="1">
        <v>42822</v>
      </c>
      <c r="C5745" s="1">
        <v>42825</v>
      </c>
      <c r="D5745" s="1" t="str">
        <f t="shared" si="890"/>
        <v>Mar</v>
      </c>
      <c r="E5745" t="s">
        <v>98</v>
      </c>
      <c r="F5745" t="s">
        <v>2293</v>
      </c>
      <c r="G5745" t="s">
        <v>33</v>
      </c>
      <c r="H5745" t="s">
        <v>34</v>
      </c>
      <c r="I5745" t="s">
        <v>902</v>
      </c>
      <c r="J5745" t="s">
        <v>36</v>
      </c>
      <c r="K5745" t="s">
        <v>60</v>
      </c>
      <c r="L5745" s="2">
        <f t="shared" si="891"/>
        <v>16.833600000000001</v>
      </c>
      <c r="M5745" s="2">
        <f t="shared" si="892"/>
        <v>20.04</v>
      </c>
      <c r="N5745" s="2">
        <f t="shared" si="898"/>
        <v>3.2063999999999986</v>
      </c>
      <c r="O5745" s="2">
        <f t="shared" si="893"/>
        <v>9.6191999999999958</v>
      </c>
      <c r="P5745" s="2">
        <f t="shared" si="894"/>
        <v>60.12</v>
      </c>
      <c r="Q5745" s="2">
        <f t="shared" si="895"/>
        <v>15.999999999999995</v>
      </c>
      <c r="R5745">
        <v>3</v>
      </c>
      <c r="S5745">
        <v>0</v>
      </c>
      <c r="T5745" s="2">
        <v>20.04</v>
      </c>
      <c r="U5745" s="3">
        <v>9.6191999999999993</v>
      </c>
      <c r="V5745" s="4">
        <f t="shared" si="899"/>
        <v>16</v>
      </c>
      <c r="W5745" s="2">
        <f t="shared" si="896"/>
        <v>60.12</v>
      </c>
    </row>
    <row r="5746" spans="1:23" x14ac:dyDescent="0.25">
      <c r="A5746">
        <f t="shared" si="897"/>
        <v>2017</v>
      </c>
      <c r="B5746" s="1">
        <v>42822</v>
      </c>
      <c r="C5746" s="1">
        <v>42825</v>
      </c>
      <c r="D5746" s="1" t="str">
        <f t="shared" si="890"/>
        <v>Mar</v>
      </c>
      <c r="E5746" t="s">
        <v>98</v>
      </c>
      <c r="F5746" t="s">
        <v>2293</v>
      </c>
      <c r="G5746" t="s">
        <v>33</v>
      </c>
      <c r="H5746" t="s">
        <v>34</v>
      </c>
      <c r="I5746" t="s">
        <v>660</v>
      </c>
      <c r="J5746" t="s">
        <v>36</v>
      </c>
      <c r="K5746" t="s">
        <v>43</v>
      </c>
      <c r="L5746" s="2">
        <f t="shared" si="891"/>
        <v>794.34360000000004</v>
      </c>
      <c r="M5746" s="2">
        <f t="shared" si="892"/>
        <v>795.48</v>
      </c>
      <c r="N5746" s="2">
        <f t="shared" si="898"/>
        <v>1.1363999999999805</v>
      </c>
      <c r="O5746" s="2">
        <f t="shared" si="893"/>
        <v>7.9547999999998638</v>
      </c>
      <c r="P5746" s="2">
        <f t="shared" si="894"/>
        <v>5568.3600000000006</v>
      </c>
      <c r="Q5746" s="2">
        <f t="shared" si="895"/>
        <v>0.14285714285714038</v>
      </c>
      <c r="R5746">
        <v>7</v>
      </c>
      <c r="S5746">
        <v>0</v>
      </c>
      <c r="T5746" s="2">
        <v>795.48</v>
      </c>
      <c r="U5746" s="3">
        <v>7.9547999999999632</v>
      </c>
      <c r="V5746" s="4">
        <f t="shared" si="899"/>
        <v>0.14285714285714218</v>
      </c>
      <c r="W5746" s="2">
        <f t="shared" si="896"/>
        <v>5568.3600000000006</v>
      </c>
    </row>
    <row r="5747" spans="1:23" x14ac:dyDescent="0.25">
      <c r="A5747">
        <f t="shared" si="897"/>
        <v>2017</v>
      </c>
      <c r="B5747" s="1">
        <v>42822</v>
      </c>
      <c r="C5747" s="1">
        <v>42825</v>
      </c>
      <c r="D5747" s="1" t="str">
        <f t="shared" si="890"/>
        <v>Mar</v>
      </c>
      <c r="E5747" t="s">
        <v>98</v>
      </c>
      <c r="F5747" t="s">
        <v>2293</v>
      </c>
      <c r="G5747" t="s">
        <v>33</v>
      </c>
      <c r="H5747" t="s">
        <v>34</v>
      </c>
      <c r="I5747" t="s">
        <v>2086</v>
      </c>
      <c r="J5747" t="s">
        <v>28</v>
      </c>
      <c r="K5747" t="s">
        <v>46</v>
      </c>
      <c r="L5747" s="2">
        <f t="shared" si="891"/>
        <v>20.574400000000004</v>
      </c>
      <c r="M5747" s="2">
        <f t="shared" si="892"/>
        <v>21.560000000000002</v>
      </c>
      <c r="N5747" s="2">
        <f t="shared" si="898"/>
        <v>0.98559999999999803</v>
      </c>
      <c r="O5747" s="2">
        <f t="shared" si="893"/>
        <v>6.8991999999999862</v>
      </c>
      <c r="P5747" s="2">
        <f t="shared" si="894"/>
        <v>150.92000000000002</v>
      </c>
      <c r="Q5747" s="2">
        <f t="shared" si="895"/>
        <v>4.5714285714285614</v>
      </c>
      <c r="R5747">
        <v>7</v>
      </c>
      <c r="S5747">
        <v>0</v>
      </c>
      <c r="T5747" s="2">
        <v>21.560000000000002</v>
      </c>
      <c r="U5747" s="3">
        <v>6.8991999999999987</v>
      </c>
      <c r="V5747" s="4">
        <f t="shared" si="899"/>
        <v>4.5714285714285703</v>
      </c>
      <c r="W5747" s="2">
        <f t="shared" si="896"/>
        <v>150.92000000000002</v>
      </c>
    </row>
    <row r="5748" spans="1:23" x14ac:dyDescent="0.25">
      <c r="A5748">
        <f t="shared" si="897"/>
        <v>2016</v>
      </c>
      <c r="B5748" s="1">
        <v>42712</v>
      </c>
      <c r="C5748" s="1">
        <v>42716</v>
      </c>
      <c r="D5748" s="1" t="str">
        <f t="shared" si="890"/>
        <v>Dec</v>
      </c>
      <c r="E5748" t="s">
        <v>38</v>
      </c>
      <c r="F5748" t="s">
        <v>118</v>
      </c>
      <c r="G5748" t="s">
        <v>25</v>
      </c>
      <c r="H5748" t="s">
        <v>26</v>
      </c>
      <c r="I5748" t="s">
        <v>774</v>
      </c>
      <c r="J5748" t="s">
        <v>50</v>
      </c>
      <c r="K5748" t="s">
        <v>51</v>
      </c>
      <c r="L5748" s="2">
        <f t="shared" si="891"/>
        <v>233.98500000000004</v>
      </c>
      <c r="M5748" s="2">
        <f t="shared" si="892"/>
        <v>249.38400000000004</v>
      </c>
      <c r="N5748" s="2">
        <f t="shared" si="898"/>
        <v>15.399000000000001</v>
      </c>
      <c r="O5748" s="2">
        <f t="shared" si="893"/>
        <v>30.798000000000002</v>
      </c>
      <c r="P5748" s="2">
        <f t="shared" si="894"/>
        <v>498.76800000000009</v>
      </c>
      <c r="Q5748" s="2">
        <f t="shared" si="895"/>
        <v>6.174814743528052</v>
      </c>
      <c r="R5748">
        <v>2</v>
      </c>
      <c r="S5748">
        <v>0.2</v>
      </c>
      <c r="T5748" s="2">
        <v>249.58400000000003</v>
      </c>
      <c r="U5748" s="3">
        <v>31.197999999999986</v>
      </c>
      <c r="V5748" s="4">
        <f t="shared" si="899"/>
        <v>6.2499999999999964</v>
      </c>
      <c r="W5748" s="2">
        <f t="shared" si="896"/>
        <v>499.16800000000006</v>
      </c>
    </row>
    <row r="5749" spans="1:23" x14ac:dyDescent="0.25">
      <c r="A5749">
        <f t="shared" si="897"/>
        <v>2016</v>
      </c>
      <c r="B5749" s="1">
        <v>42712</v>
      </c>
      <c r="C5749" s="1">
        <v>42716</v>
      </c>
      <c r="D5749" s="1" t="str">
        <f t="shared" si="890"/>
        <v>Dec</v>
      </c>
      <c r="E5749" t="s">
        <v>38</v>
      </c>
      <c r="F5749" t="s">
        <v>118</v>
      </c>
      <c r="G5749" t="s">
        <v>25</v>
      </c>
      <c r="H5749" t="s">
        <v>26</v>
      </c>
      <c r="I5749" t="s">
        <v>1115</v>
      </c>
      <c r="J5749" t="s">
        <v>50</v>
      </c>
      <c r="K5749" t="s">
        <v>86</v>
      </c>
      <c r="L5749" s="2">
        <f t="shared" si="891"/>
        <v>62.152199999999993</v>
      </c>
      <c r="M5749" s="2">
        <f t="shared" si="892"/>
        <v>67.911999999999992</v>
      </c>
      <c r="N5749" s="2">
        <f t="shared" si="898"/>
        <v>5.7597999999999985</v>
      </c>
      <c r="O5749" s="2">
        <f t="shared" si="893"/>
        <v>17.279399999999995</v>
      </c>
      <c r="P5749" s="2">
        <f t="shared" si="894"/>
        <v>203.73599999999999</v>
      </c>
      <c r="Q5749" s="2">
        <f t="shared" si="895"/>
        <v>8.4812698786665077</v>
      </c>
      <c r="R5749">
        <v>3</v>
      </c>
      <c r="S5749">
        <v>0.2</v>
      </c>
      <c r="T5749" s="2">
        <v>68.111999999999995</v>
      </c>
      <c r="U5749" s="3">
        <v>17.879399999999997</v>
      </c>
      <c r="V5749" s="4">
        <f t="shared" si="899"/>
        <v>8.75</v>
      </c>
      <c r="W5749" s="2">
        <f t="shared" si="896"/>
        <v>204.33599999999998</v>
      </c>
    </row>
    <row r="5750" spans="1:23" x14ac:dyDescent="0.25">
      <c r="A5750">
        <f t="shared" si="897"/>
        <v>2016</v>
      </c>
      <c r="B5750" s="1">
        <v>42712</v>
      </c>
      <c r="C5750" s="1">
        <v>42716</v>
      </c>
      <c r="D5750" s="1" t="str">
        <f t="shared" si="890"/>
        <v>Dec</v>
      </c>
      <c r="E5750" t="s">
        <v>38</v>
      </c>
      <c r="F5750" t="s">
        <v>118</v>
      </c>
      <c r="G5750" t="s">
        <v>25</v>
      </c>
      <c r="H5750" t="s">
        <v>26</v>
      </c>
      <c r="I5750" t="s">
        <v>2494</v>
      </c>
      <c r="J5750" t="s">
        <v>50</v>
      </c>
      <c r="K5750" t="s">
        <v>86</v>
      </c>
      <c r="L5750" s="2">
        <f t="shared" si="891"/>
        <v>17.388000000000002</v>
      </c>
      <c r="M5750" s="2">
        <f t="shared" si="892"/>
        <v>16.360000000000003</v>
      </c>
      <c r="N5750" s="2">
        <f t="shared" si="898"/>
        <v>-1.0279999999999987</v>
      </c>
      <c r="O5750" s="2">
        <f t="shared" si="893"/>
        <v>-3.0839999999999961</v>
      </c>
      <c r="P5750" s="2">
        <f t="shared" si="894"/>
        <v>49.080000000000013</v>
      </c>
      <c r="Q5750" s="2">
        <f t="shared" si="895"/>
        <v>-6.2836185819070813</v>
      </c>
      <c r="R5750">
        <v>3</v>
      </c>
      <c r="S5750">
        <v>0.2</v>
      </c>
      <c r="T5750" s="2">
        <v>16.560000000000002</v>
      </c>
      <c r="U5750" s="3">
        <v>-2.4840000000000018</v>
      </c>
      <c r="V5750" s="4">
        <f t="shared" si="899"/>
        <v>-5.0000000000000027</v>
      </c>
      <c r="W5750" s="2">
        <f t="shared" si="896"/>
        <v>49.680000000000007</v>
      </c>
    </row>
    <row r="5751" spans="1:23" x14ac:dyDescent="0.25">
      <c r="A5751">
        <f t="shared" si="897"/>
        <v>2017</v>
      </c>
      <c r="B5751" s="1">
        <v>43057</v>
      </c>
      <c r="C5751" s="1">
        <v>43061</v>
      </c>
      <c r="D5751" s="1" t="str">
        <f t="shared" si="890"/>
        <v>Nov</v>
      </c>
      <c r="E5751" t="s">
        <v>38</v>
      </c>
      <c r="F5751" t="s">
        <v>218</v>
      </c>
      <c r="G5751" t="s">
        <v>25</v>
      </c>
      <c r="H5751" t="s">
        <v>80</v>
      </c>
      <c r="I5751" t="s">
        <v>1878</v>
      </c>
      <c r="J5751" t="s">
        <v>50</v>
      </c>
      <c r="K5751" t="s">
        <v>51</v>
      </c>
      <c r="L5751" s="2">
        <f t="shared" si="891"/>
        <v>67.604900000000001</v>
      </c>
      <c r="M5751" s="2">
        <f t="shared" si="892"/>
        <v>74.95</v>
      </c>
      <c r="N5751" s="2">
        <f t="shared" si="898"/>
        <v>7.3451000000000022</v>
      </c>
      <c r="O5751" s="2">
        <f t="shared" si="893"/>
        <v>36.725500000000011</v>
      </c>
      <c r="P5751" s="2">
        <f t="shared" si="894"/>
        <v>374.75</v>
      </c>
      <c r="Q5751" s="2">
        <f t="shared" si="895"/>
        <v>9.8000000000000025</v>
      </c>
      <c r="R5751">
        <v>5</v>
      </c>
      <c r="S5751">
        <v>0</v>
      </c>
      <c r="T5751" s="2">
        <v>74.95</v>
      </c>
      <c r="U5751" s="3">
        <v>36.725500000000004</v>
      </c>
      <c r="V5751" s="4">
        <f t="shared" si="899"/>
        <v>9.8000000000000007</v>
      </c>
      <c r="W5751" s="2">
        <f t="shared" si="896"/>
        <v>374.75</v>
      </c>
    </row>
    <row r="5752" spans="1:23" x14ac:dyDescent="0.25">
      <c r="A5752">
        <f t="shared" si="897"/>
        <v>2014</v>
      </c>
      <c r="B5752" s="1">
        <v>41789</v>
      </c>
      <c r="C5752" s="1">
        <v>41795</v>
      </c>
      <c r="D5752" s="1" t="str">
        <f t="shared" si="890"/>
        <v>May</v>
      </c>
      <c r="E5752" t="s">
        <v>38</v>
      </c>
      <c r="F5752" t="s">
        <v>2530</v>
      </c>
      <c r="G5752" t="s">
        <v>25</v>
      </c>
      <c r="H5752" t="s">
        <v>65</v>
      </c>
      <c r="I5752" t="s">
        <v>56</v>
      </c>
      <c r="J5752" t="s">
        <v>28</v>
      </c>
      <c r="K5752" t="s">
        <v>41</v>
      </c>
      <c r="L5752" s="2">
        <f t="shared" si="891"/>
        <v>417.06720000000001</v>
      </c>
      <c r="M5752" s="2">
        <f t="shared" si="892"/>
        <v>354.95499999999998</v>
      </c>
      <c r="N5752" s="2">
        <f t="shared" si="898"/>
        <v>-62.11220000000003</v>
      </c>
      <c r="O5752" s="2">
        <f t="shared" si="893"/>
        <v>-186.33660000000009</v>
      </c>
      <c r="P5752" s="2">
        <f t="shared" si="894"/>
        <v>1064.865</v>
      </c>
      <c r="Q5752" s="2">
        <f t="shared" si="895"/>
        <v>-17.498612500176087</v>
      </c>
      <c r="R5752">
        <v>3</v>
      </c>
      <c r="S5752">
        <v>0.5</v>
      </c>
      <c r="T5752" s="2">
        <v>355.45499999999998</v>
      </c>
      <c r="U5752" s="3">
        <v>-184.83660000000003</v>
      </c>
      <c r="V5752" s="4">
        <f t="shared" si="899"/>
        <v>-17.333333333333336</v>
      </c>
      <c r="W5752" s="2">
        <f t="shared" si="896"/>
        <v>1066.365</v>
      </c>
    </row>
    <row r="5753" spans="1:23" x14ac:dyDescent="0.25">
      <c r="A5753">
        <f t="shared" si="897"/>
        <v>2016</v>
      </c>
      <c r="B5753" s="1">
        <v>42391</v>
      </c>
      <c r="C5753" s="1">
        <v>42397</v>
      </c>
      <c r="D5753" s="1" t="str">
        <f t="shared" si="890"/>
        <v>Jan</v>
      </c>
      <c r="E5753" t="s">
        <v>38</v>
      </c>
      <c r="F5753" t="s">
        <v>773</v>
      </c>
      <c r="G5753" t="s">
        <v>25</v>
      </c>
      <c r="H5753" t="s">
        <v>34</v>
      </c>
      <c r="I5753" t="s">
        <v>2582</v>
      </c>
      <c r="J5753" t="s">
        <v>36</v>
      </c>
      <c r="K5753" t="s">
        <v>37</v>
      </c>
      <c r="L5753" s="2">
        <f t="shared" si="891"/>
        <v>37.000000000000007</v>
      </c>
      <c r="M5753" s="2">
        <f t="shared" si="892"/>
        <v>44.400000000000006</v>
      </c>
      <c r="N5753" s="2">
        <f t="shared" si="898"/>
        <v>7.3999999999999986</v>
      </c>
      <c r="O5753" s="2">
        <f t="shared" si="893"/>
        <v>22.199999999999996</v>
      </c>
      <c r="P5753" s="2">
        <f t="shared" si="894"/>
        <v>133.20000000000002</v>
      </c>
      <c r="Q5753" s="2">
        <f t="shared" si="895"/>
        <v>16.666666666666661</v>
      </c>
      <c r="R5753">
        <v>3</v>
      </c>
      <c r="S5753">
        <v>0</v>
      </c>
      <c r="T5753" s="2">
        <v>44.400000000000006</v>
      </c>
      <c r="U5753" s="3">
        <v>22.200000000000003</v>
      </c>
      <c r="V5753" s="4">
        <f t="shared" si="899"/>
        <v>16.666666666666664</v>
      </c>
      <c r="W5753" s="2">
        <f t="shared" si="896"/>
        <v>133.20000000000002</v>
      </c>
    </row>
    <row r="5754" spans="1:23" x14ac:dyDescent="0.25">
      <c r="A5754">
        <f t="shared" si="897"/>
        <v>2016</v>
      </c>
      <c r="B5754" s="1">
        <v>42391</v>
      </c>
      <c r="C5754" s="1">
        <v>42397</v>
      </c>
      <c r="D5754" s="1" t="str">
        <f t="shared" si="890"/>
        <v>Jan</v>
      </c>
      <c r="E5754" t="s">
        <v>38</v>
      </c>
      <c r="F5754" t="s">
        <v>773</v>
      </c>
      <c r="G5754" t="s">
        <v>25</v>
      </c>
      <c r="H5754" t="s">
        <v>34</v>
      </c>
      <c r="I5754" t="s">
        <v>964</v>
      </c>
      <c r="J5754" t="s">
        <v>36</v>
      </c>
      <c r="K5754" t="s">
        <v>37</v>
      </c>
      <c r="L5754" s="2">
        <f t="shared" si="891"/>
        <v>18.7502</v>
      </c>
      <c r="M5754" s="2">
        <f t="shared" si="892"/>
        <v>20.65</v>
      </c>
      <c r="N5754" s="2">
        <f t="shared" si="898"/>
        <v>1.899799999999999</v>
      </c>
      <c r="O5754" s="2">
        <f t="shared" si="893"/>
        <v>9.4989999999999952</v>
      </c>
      <c r="P5754" s="2">
        <f t="shared" si="894"/>
        <v>103.25</v>
      </c>
      <c r="Q5754" s="2">
        <f t="shared" si="895"/>
        <v>9.1999999999999957</v>
      </c>
      <c r="R5754">
        <v>5</v>
      </c>
      <c r="S5754">
        <v>0</v>
      </c>
      <c r="T5754" s="2">
        <v>20.65</v>
      </c>
      <c r="U5754" s="3">
        <v>9.4989999999999988</v>
      </c>
      <c r="V5754" s="4">
        <f t="shared" si="899"/>
        <v>9.1999999999999993</v>
      </c>
      <c r="W5754" s="2">
        <f t="shared" si="896"/>
        <v>103.25</v>
      </c>
    </row>
    <row r="5755" spans="1:23" x14ac:dyDescent="0.25">
      <c r="A5755">
        <f t="shared" si="897"/>
        <v>2016</v>
      </c>
      <c r="B5755" s="1">
        <v>42403</v>
      </c>
      <c r="C5755" s="1">
        <v>42410</v>
      </c>
      <c r="D5755" s="1" t="str">
        <f t="shared" si="890"/>
        <v>Feb</v>
      </c>
      <c r="E5755" t="s">
        <v>38</v>
      </c>
      <c r="F5755" t="s">
        <v>2287</v>
      </c>
      <c r="G5755" t="s">
        <v>25</v>
      </c>
      <c r="H5755" t="s">
        <v>26</v>
      </c>
      <c r="I5755" t="s">
        <v>605</v>
      </c>
      <c r="J5755" t="s">
        <v>28</v>
      </c>
      <c r="K5755" t="s">
        <v>31</v>
      </c>
      <c r="L5755" s="2">
        <f t="shared" si="891"/>
        <v>810.08399999999995</v>
      </c>
      <c r="M5755" s="2">
        <f t="shared" si="892"/>
        <v>866.4</v>
      </c>
      <c r="N5755" s="2">
        <f t="shared" si="898"/>
        <v>56.316000000000031</v>
      </c>
      <c r="O5755" s="2">
        <f t="shared" si="893"/>
        <v>225.26400000000012</v>
      </c>
      <c r="P5755" s="2">
        <f t="shared" si="894"/>
        <v>3465.6</v>
      </c>
      <c r="Q5755" s="2">
        <f t="shared" si="895"/>
        <v>6.5000000000000044</v>
      </c>
      <c r="R5755">
        <v>4</v>
      </c>
      <c r="S5755">
        <v>0</v>
      </c>
      <c r="T5755" s="2">
        <v>866.4</v>
      </c>
      <c r="U5755" s="3">
        <v>225.26400000000001</v>
      </c>
      <c r="V5755" s="4">
        <f t="shared" si="899"/>
        <v>6.5</v>
      </c>
      <c r="W5755" s="2">
        <f t="shared" si="896"/>
        <v>3465.6</v>
      </c>
    </row>
    <row r="5756" spans="1:23" x14ac:dyDescent="0.25">
      <c r="A5756">
        <f t="shared" si="897"/>
        <v>2015</v>
      </c>
      <c r="B5756" s="1">
        <v>42092</v>
      </c>
      <c r="C5756" s="1">
        <v>42097</v>
      </c>
      <c r="D5756" s="1" t="str">
        <f t="shared" si="890"/>
        <v>Mar</v>
      </c>
      <c r="E5756" t="s">
        <v>23</v>
      </c>
      <c r="F5756" t="s">
        <v>810</v>
      </c>
      <c r="G5756" t="s">
        <v>25</v>
      </c>
      <c r="H5756" t="s">
        <v>26</v>
      </c>
      <c r="I5756" t="s">
        <v>525</v>
      </c>
      <c r="J5756" t="s">
        <v>36</v>
      </c>
      <c r="K5756" t="s">
        <v>48</v>
      </c>
      <c r="L5756" s="2">
        <f t="shared" si="891"/>
        <v>4.8371999999999993</v>
      </c>
      <c r="M5756" s="2">
        <f t="shared" si="892"/>
        <v>5.56</v>
      </c>
      <c r="N5756" s="2">
        <f t="shared" si="898"/>
        <v>0.72280000000000033</v>
      </c>
      <c r="O5756" s="2">
        <f t="shared" si="893"/>
        <v>1.4456000000000007</v>
      </c>
      <c r="P5756" s="2">
        <f t="shared" si="894"/>
        <v>11.12</v>
      </c>
      <c r="Q5756" s="2">
        <f t="shared" si="895"/>
        <v>13.000000000000005</v>
      </c>
      <c r="R5756">
        <v>2</v>
      </c>
      <c r="S5756">
        <v>0</v>
      </c>
      <c r="T5756" s="2">
        <v>5.56</v>
      </c>
      <c r="U5756" s="3">
        <v>1.4455999999999998</v>
      </c>
      <c r="V5756" s="4">
        <f t="shared" si="899"/>
        <v>12.999999999999998</v>
      </c>
      <c r="W5756" s="2">
        <f t="shared" si="896"/>
        <v>11.12</v>
      </c>
    </row>
    <row r="5757" spans="1:23" x14ac:dyDescent="0.25">
      <c r="A5757">
        <f t="shared" si="897"/>
        <v>2014</v>
      </c>
      <c r="B5757" s="1">
        <v>41926</v>
      </c>
      <c r="C5757" s="1">
        <v>41930</v>
      </c>
      <c r="D5757" s="1" t="str">
        <f t="shared" si="890"/>
        <v>Oct</v>
      </c>
      <c r="E5757" t="s">
        <v>38</v>
      </c>
      <c r="F5757" t="s">
        <v>2098</v>
      </c>
      <c r="G5757" t="s">
        <v>25</v>
      </c>
      <c r="H5757" t="s">
        <v>65</v>
      </c>
      <c r="I5757" t="s">
        <v>2485</v>
      </c>
      <c r="J5757" t="s">
        <v>36</v>
      </c>
      <c r="K5757" t="s">
        <v>55</v>
      </c>
      <c r="L5757" s="2">
        <f t="shared" si="891"/>
        <v>5.2929999999999993</v>
      </c>
      <c r="M5757" s="2">
        <f t="shared" si="892"/>
        <v>2.3599999999999994</v>
      </c>
      <c r="N5757" s="2">
        <f t="shared" si="898"/>
        <v>-2.9329999999999998</v>
      </c>
      <c r="O5757" s="2">
        <f t="shared" si="893"/>
        <v>-11.731999999999999</v>
      </c>
      <c r="P5757" s="2">
        <f t="shared" si="894"/>
        <v>9.4399999999999977</v>
      </c>
      <c r="Q5757" s="2">
        <f t="shared" si="895"/>
        <v>-124.27966101694918</v>
      </c>
      <c r="R5757">
        <v>4</v>
      </c>
      <c r="S5757">
        <v>0.8</v>
      </c>
      <c r="T5757" s="2">
        <v>3.1599999999999993</v>
      </c>
      <c r="U5757" s="3">
        <v>-8.532</v>
      </c>
      <c r="V5757" s="4">
        <f t="shared" si="899"/>
        <v>-67.500000000000014</v>
      </c>
      <c r="W5757" s="2">
        <f t="shared" si="896"/>
        <v>12.639999999999997</v>
      </c>
    </row>
    <row r="5758" spans="1:23" x14ac:dyDescent="0.25">
      <c r="A5758">
        <f t="shared" si="897"/>
        <v>2014</v>
      </c>
      <c r="B5758" s="1">
        <v>41926</v>
      </c>
      <c r="C5758" s="1">
        <v>41930</v>
      </c>
      <c r="D5758" s="1" t="str">
        <f t="shared" si="890"/>
        <v>Oct</v>
      </c>
      <c r="E5758" t="s">
        <v>38</v>
      </c>
      <c r="F5758" t="s">
        <v>2098</v>
      </c>
      <c r="G5758" t="s">
        <v>25</v>
      </c>
      <c r="H5758" t="s">
        <v>65</v>
      </c>
      <c r="I5758" t="s">
        <v>959</v>
      </c>
      <c r="J5758" t="s">
        <v>50</v>
      </c>
      <c r="K5758" t="s">
        <v>500</v>
      </c>
      <c r="L5758" s="2">
        <f t="shared" si="891"/>
        <v>1874.9625000000001</v>
      </c>
      <c r="M5758" s="2">
        <f t="shared" si="892"/>
        <v>1999.76</v>
      </c>
      <c r="N5758" s="2">
        <f t="shared" si="898"/>
        <v>124.7974999999999</v>
      </c>
      <c r="O5758" s="2">
        <f t="shared" si="893"/>
        <v>623.9874999999995</v>
      </c>
      <c r="P5758" s="2">
        <f t="shared" si="894"/>
        <v>9998.7999999999993</v>
      </c>
      <c r="Q5758" s="2">
        <f t="shared" si="895"/>
        <v>6.2406238748649789</v>
      </c>
      <c r="R5758">
        <v>5</v>
      </c>
      <c r="S5758">
        <v>0.2</v>
      </c>
      <c r="T5758" s="2">
        <v>1999.96</v>
      </c>
      <c r="U5758" s="3">
        <v>624.98749999999995</v>
      </c>
      <c r="V5758" s="4">
        <f t="shared" si="899"/>
        <v>6.25</v>
      </c>
      <c r="W5758" s="2">
        <f t="shared" si="896"/>
        <v>9999.7999999999993</v>
      </c>
    </row>
    <row r="5759" spans="1:23" x14ac:dyDescent="0.25">
      <c r="A5759">
        <f t="shared" si="897"/>
        <v>2015</v>
      </c>
      <c r="B5759" s="1">
        <v>42227</v>
      </c>
      <c r="C5759" s="1">
        <v>42232</v>
      </c>
      <c r="D5759" s="1" t="str">
        <f t="shared" si="890"/>
        <v>Aug</v>
      </c>
      <c r="E5759" t="s">
        <v>38</v>
      </c>
      <c r="F5759" t="s">
        <v>2583</v>
      </c>
      <c r="G5759" t="s">
        <v>25</v>
      </c>
      <c r="H5759" t="s">
        <v>26</v>
      </c>
      <c r="I5759" t="s">
        <v>1532</v>
      </c>
      <c r="J5759" t="s">
        <v>28</v>
      </c>
      <c r="K5759" t="s">
        <v>46</v>
      </c>
      <c r="L5759" s="2">
        <f t="shared" si="891"/>
        <v>42.113700000000001</v>
      </c>
      <c r="M5759" s="2">
        <f t="shared" si="892"/>
        <v>45.951999999999998</v>
      </c>
      <c r="N5759" s="2">
        <f t="shared" si="898"/>
        <v>3.8382999999999967</v>
      </c>
      <c r="O5759" s="2">
        <f t="shared" si="893"/>
        <v>11.51489999999999</v>
      </c>
      <c r="P5759" s="2">
        <f t="shared" si="894"/>
        <v>137.85599999999999</v>
      </c>
      <c r="Q5759" s="2">
        <f t="shared" si="895"/>
        <v>8.3528464484679592</v>
      </c>
      <c r="R5759">
        <v>3</v>
      </c>
      <c r="S5759">
        <v>0.2</v>
      </c>
      <c r="T5759" s="2">
        <v>46.152000000000001</v>
      </c>
      <c r="U5759" s="3">
        <v>12.114900000000002</v>
      </c>
      <c r="V5759" s="4">
        <f t="shared" si="899"/>
        <v>8.75</v>
      </c>
      <c r="W5759" s="2">
        <f t="shared" si="896"/>
        <v>138.45600000000002</v>
      </c>
    </row>
    <row r="5760" spans="1:23" x14ac:dyDescent="0.25">
      <c r="A5760">
        <f t="shared" si="897"/>
        <v>2015</v>
      </c>
      <c r="B5760" s="1">
        <v>42330</v>
      </c>
      <c r="C5760" s="1">
        <v>42331</v>
      </c>
      <c r="D5760" s="1" t="str">
        <f t="shared" si="890"/>
        <v>Nov</v>
      </c>
      <c r="E5760" t="s">
        <v>98</v>
      </c>
      <c r="F5760" t="s">
        <v>44</v>
      </c>
      <c r="G5760" t="s">
        <v>25</v>
      </c>
      <c r="H5760" t="s">
        <v>26</v>
      </c>
      <c r="I5760" t="s">
        <v>2548</v>
      </c>
      <c r="J5760" t="s">
        <v>50</v>
      </c>
      <c r="K5760" t="s">
        <v>286</v>
      </c>
      <c r="L5760" s="2">
        <f t="shared" si="891"/>
        <v>33.6447</v>
      </c>
      <c r="M5760" s="2">
        <f t="shared" si="892"/>
        <v>32.484999999999999</v>
      </c>
      <c r="N5760" s="2">
        <f t="shared" si="898"/>
        <v>-1.1597000000000008</v>
      </c>
      <c r="O5760" s="2">
        <f t="shared" si="893"/>
        <v>-3.4791000000000025</v>
      </c>
      <c r="P5760" s="2">
        <f t="shared" si="894"/>
        <v>97.454999999999998</v>
      </c>
      <c r="Q5760" s="2">
        <f t="shared" si="895"/>
        <v>-3.569955364014163</v>
      </c>
      <c r="R5760">
        <v>3</v>
      </c>
      <c r="S5760">
        <v>0.5</v>
      </c>
      <c r="T5760" s="2">
        <v>32.984999999999999</v>
      </c>
      <c r="U5760" s="3">
        <v>-1.9791000000000025</v>
      </c>
      <c r="V5760" s="4">
        <f t="shared" si="899"/>
        <v>-2.0000000000000027</v>
      </c>
      <c r="W5760" s="2">
        <f t="shared" si="896"/>
        <v>98.954999999999998</v>
      </c>
    </row>
    <row r="5761" spans="1:23" x14ac:dyDescent="0.25">
      <c r="A5761">
        <f t="shared" si="897"/>
        <v>2016</v>
      </c>
      <c r="B5761" s="1">
        <v>42734</v>
      </c>
      <c r="C5761" s="1">
        <v>42734</v>
      </c>
      <c r="D5761" s="1" t="str">
        <f t="shared" si="890"/>
        <v>Dec</v>
      </c>
      <c r="E5761" t="s">
        <v>528</v>
      </c>
      <c r="F5761" t="s">
        <v>2134</v>
      </c>
      <c r="G5761" t="s">
        <v>64</v>
      </c>
      <c r="H5761" t="s">
        <v>34</v>
      </c>
      <c r="I5761" t="s">
        <v>1193</v>
      </c>
      <c r="J5761" t="s">
        <v>36</v>
      </c>
      <c r="K5761" t="s">
        <v>43</v>
      </c>
      <c r="L5761" s="2">
        <f t="shared" si="891"/>
        <v>450.0342</v>
      </c>
      <c r="M5761" s="2">
        <f t="shared" si="892"/>
        <v>481.32</v>
      </c>
      <c r="N5761" s="2">
        <f t="shared" si="898"/>
        <v>31.285799999999995</v>
      </c>
      <c r="O5761" s="2">
        <f t="shared" si="893"/>
        <v>125.14319999999998</v>
      </c>
      <c r="P5761" s="2">
        <f t="shared" si="894"/>
        <v>1925.28</v>
      </c>
      <c r="Q5761" s="2">
        <f t="shared" si="895"/>
        <v>6.4999999999999991</v>
      </c>
      <c r="R5761">
        <v>4</v>
      </c>
      <c r="S5761">
        <v>0</v>
      </c>
      <c r="T5761" s="2">
        <v>481.32</v>
      </c>
      <c r="U5761" s="3">
        <v>125.14319999999998</v>
      </c>
      <c r="V5761" s="4">
        <f t="shared" si="899"/>
        <v>6.4999999999999991</v>
      </c>
      <c r="W5761" s="2">
        <f t="shared" si="896"/>
        <v>1925.28</v>
      </c>
    </row>
    <row r="5762" spans="1:23" x14ac:dyDescent="0.25">
      <c r="A5762">
        <f t="shared" si="897"/>
        <v>2016</v>
      </c>
      <c r="B5762" s="1">
        <v>42734</v>
      </c>
      <c r="C5762" s="1">
        <v>42734</v>
      </c>
      <c r="D5762" s="1" t="str">
        <f t="shared" ref="D5762:D5825" si="900">TEXT((B5762),"MMM")</f>
        <v>Dec</v>
      </c>
      <c r="E5762" t="s">
        <v>528</v>
      </c>
      <c r="F5762" t="s">
        <v>2134</v>
      </c>
      <c r="G5762" t="s">
        <v>64</v>
      </c>
      <c r="H5762" t="s">
        <v>34</v>
      </c>
      <c r="I5762" t="s">
        <v>656</v>
      </c>
      <c r="J5762" t="s">
        <v>36</v>
      </c>
      <c r="K5762" t="s">
        <v>53</v>
      </c>
      <c r="L5762" s="2">
        <f t="shared" ref="L5762:L5825" si="901">T5762 - (U5762 / R5762)</f>
        <v>4.2294</v>
      </c>
      <c r="M5762" s="2">
        <f t="shared" ref="M5762:M5825" si="902">(T5762/1-S5762)</f>
        <v>6.1840000000000002</v>
      </c>
      <c r="N5762" s="2">
        <f t="shared" si="898"/>
        <v>1.9546000000000001</v>
      </c>
      <c r="O5762" s="2">
        <f t="shared" ref="O5762:O5825" si="903">N5762*R5762</f>
        <v>1.9546000000000001</v>
      </c>
      <c r="P5762" s="2">
        <f t="shared" ref="P5762:P5825" si="904">(M5762*R5762)</f>
        <v>6.1840000000000002</v>
      </c>
      <c r="Q5762" s="2">
        <f t="shared" ref="Q5762:Q5825" si="905">(O5762/(M5762*R5762))*100</f>
        <v>31.607373868046572</v>
      </c>
      <c r="R5762">
        <v>1</v>
      </c>
      <c r="S5762">
        <v>0.2</v>
      </c>
      <c r="T5762" s="2">
        <v>6.3840000000000003</v>
      </c>
      <c r="U5762" s="3">
        <v>2.1546000000000003</v>
      </c>
      <c r="V5762" s="4">
        <f t="shared" si="899"/>
        <v>33.75</v>
      </c>
      <c r="W5762" s="2">
        <f t="shared" ref="W5762:W5825" si="906">R5762*T5762</f>
        <v>6.3840000000000003</v>
      </c>
    </row>
    <row r="5763" spans="1:23" x14ac:dyDescent="0.25">
      <c r="A5763">
        <f t="shared" ref="A5763:A5826" si="907">YEAR(B5763)</f>
        <v>2017</v>
      </c>
      <c r="B5763" s="1">
        <v>42959</v>
      </c>
      <c r="C5763" s="1">
        <v>42962</v>
      </c>
      <c r="D5763" s="1" t="str">
        <f t="shared" si="900"/>
        <v>Aug</v>
      </c>
      <c r="E5763" t="s">
        <v>98</v>
      </c>
      <c r="F5763" t="s">
        <v>1931</v>
      </c>
      <c r="G5763" t="s">
        <v>25</v>
      </c>
      <c r="H5763" t="s">
        <v>34</v>
      </c>
      <c r="I5763" t="s">
        <v>1685</v>
      </c>
      <c r="J5763" t="s">
        <v>36</v>
      </c>
      <c r="K5763" t="s">
        <v>55</v>
      </c>
      <c r="L5763" s="2">
        <f t="shared" si="901"/>
        <v>492.26559999999995</v>
      </c>
      <c r="M5763" s="2">
        <f t="shared" si="902"/>
        <v>542.93999999999994</v>
      </c>
      <c r="N5763" s="2">
        <f t="shared" ref="N5763:N5826" si="908">(M5763-L5763)</f>
        <v>50.674399999999991</v>
      </c>
      <c r="O5763" s="2">
        <f t="shared" si="903"/>
        <v>152.02319999999997</v>
      </c>
      <c r="P5763" s="2">
        <f t="shared" si="904"/>
        <v>1628.8199999999997</v>
      </c>
      <c r="Q5763" s="2">
        <f t="shared" si="905"/>
        <v>9.3333333333333339</v>
      </c>
      <c r="R5763">
        <v>3</v>
      </c>
      <c r="S5763">
        <v>0</v>
      </c>
      <c r="T5763" s="2">
        <v>542.93999999999994</v>
      </c>
      <c r="U5763" s="3">
        <v>152.02319999999997</v>
      </c>
      <c r="V5763" s="4">
        <f t="shared" ref="V5763:V5826" si="909">(U5763/W5763)*100</f>
        <v>9.3333333333333339</v>
      </c>
      <c r="W5763" s="2">
        <f t="shared" si="906"/>
        <v>1628.8199999999997</v>
      </c>
    </row>
    <row r="5764" spans="1:23" x14ac:dyDescent="0.25">
      <c r="A5764">
        <f t="shared" si="907"/>
        <v>2017</v>
      </c>
      <c r="B5764" s="1">
        <v>42959</v>
      </c>
      <c r="C5764" s="1">
        <v>42962</v>
      </c>
      <c r="D5764" s="1" t="str">
        <f t="shared" si="900"/>
        <v>Aug</v>
      </c>
      <c r="E5764" t="s">
        <v>98</v>
      </c>
      <c r="F5764" t="s">
        <v>1931</v>
      </c>
      <c r="G5764" t="s">
        <v>25</v>
      </c>
      <c r="H5764" t="s">
        <v>34</v>
      </c>
      <c r="I5764" t="s">
        <v>1524</v>
      </c>
      <c r="J5764" t="s">
        <v>28</v>
      </c>
      <c r="K5764" t="s">
        <v>46</v>
      </c>
      <c r="L5764" s="2">
        <f t="shared" si="901"/>
        <v>49.977200000000003</v>
      </c>
      <c r="M5764" s="2">
        <f t="shared" si="902"/>
        <v>54.92</v>
      </c>
      <c r="N5764" s="2">
        <f t="shared" si="908"/>
        <v>4.9427999999999983</v>
      </c>
      <c r="O5764" s="2">
        <f t="shared" si="903"/>
        <v>19.771199999999993</v>
      </c>
      <c r="P5764" s="2">
        <f t="shared" si="904"/>
        <v>219.68</v>
      </c>
      <c r="Q5764" s="2">
        <f t="shared" si="905"/>
        <v>8.9999999999999964</v>
      </c>
      <c r="R5764">
        <v>4</v>
      </c>
      <c r="S5764">
        <v>0</v>
      </c>
      <c r="T5764" s="2">
        <v>54.92</v>
      </c>
      <c r="U5764" s="3">
        <v>19.7712</v>
      </c>
      <c r="V5764" s="4">
        <f t="shared" si="909"/>
        <v>9</v>
      </c>
      <c r="W5764" s="2">
        <f t="shared" si="906"/>
        <v>219.68</v>
      </c>
    </row>
    <row r="5765" spans="1:23" x14ac:dyDescent="0.25">
      <c r="A5765">
        <f t="shared" si="907"/>
        <v>2015</v>
      </c>
      <c r="B5765" s="1">
        <v>42311</v>
      </c>
      <c r="C5765" s="1">
        <v>42313</v>
      </c>
      <c r="D5765" s="1" t="str">
        <f t="shared" si="900"/>
        <v>Nov</v>
      </c>
      <c r="E5765" t="s">
        <v>98</v>
      </c>
      <c r="F5765" t="s">
        <v>329</v>
      </c>
      <c r="G5765" t="s">
        <v>33</v>
      </c>
      <c r="H5765" t="s">
        <v>80</v>
      </c>
      <c r="I5765" t="s">
        <v>2351</v>
      </c>
      <c r="J5765" t="s">
        <v>28</v>
      </c>
      <c r="K5765" t="s">
        <v>31</v>
      </c>
      <c r="L5765" s="2">
        <f t="shared" si="901"/>
        <v>1427.8926000000001</v>
      </c>
      <c r="M5765" s="2">
        <f t="shared" si="902"/>
        <v>1448.7200000000003</v>
      </c>
      <c r="N5765" s="2">
        <f t="shared" si="908"/>
        <v>20.827400000000125</v>
      </c>
      <c r="O5765" s="2">
        <f t="shared" si="903"/>
        <v>208.27400000000125</v>
      </c>
      <c r="P5765" s="2">
        <f t="shared" si="904"/>
        <v>14487.200000000003</v>
      </c>
      <c r="Q5765" s="2">
        <f t="shared" si="905"/>
        <v>1.4376415042244273</v>
      </c>
      <c r="R5765">
        <v>10</v>
      </c>
      <c r="S5765">
        <v>0.1</v>
      </c>
      <c r="T5765" s="2">
        <v>1448.8200000000002</v>
      </c>
      <c r="U5765" s="3">
        <v>209.27399999999992</v>
      </c>
      <c r="V5765" s="4">
        <f t="shared" si="909"/>
        <v>1.4444444444444438</v>
      </c>
      <c r="W5765" s="2">
        <f t="shared" si="906"/>
        <v>14488.2</v>
      </c>
    </row>
    <row r="5766" spans="1:23" x14ac:dyDescent="0.25">
      <c r="A5766">
        <f t="shared" si="907"/>
        <v>2015</v>
      </c>
      <c r="B5766" s="1">
        <v>42257</v>
      </c>
      <c r="C5766" s="1">
        <v>42259</v>
      </c>
      <c r="D5766" s="1" t="str">
        <f t="shared" si="900"/>
        <v>Sep</v>
      </c>
      <c r="E5766" t="s">
        <v>23</v>
      </c>
      <c r="F5766" t="s">
        <v>1421</v>
      </c>
      <c r="G5766" t="s">
        <v>25</v>
      </c>
      <c r="H5766" t="s">
        <v>34</v>
      </c>
      <c r="I5766" t="s">
        <v>2577</v>
      </c>
      <c r="J5766" t="s">
        <v>36</v>
      </c>
      <c r="K5766" t="s">
        <v>43</v>
      </c>
      <c r="L5766" s="2">
        <f t="shared" si="901"/>
        <v>350.93099999999998</v>
      </c>
      <c r="M5766" s="2">
        <f t="shared" si="902"/>
        <v>353.88</v>
      </c>
      <c r="N5766" s="2">
        <f t="shared" si="908"/>
        <v>2.9490000000000123</v>
      </c>
      <c r="O5766" s="2">
        <f t="shared" si="903"/>
        <v>17.694000000000074</v>
      </c>
      <c r="P5766" s="2">
        <f t="shared" si="904"/>
        <v>2123.2799999999997</v>
      </c>
      <c r="Q5766" s="2">
        <f t="shared" si="905"/>
        <v>0.83333333333333692</v>
      </c>
      <c r="R5766">
        <v>6</v>
      </c>
      <c r="S5766">
        <v>0</v>
      </c>
      <c r="T5766" s="2">
        <v>353.88</v>
      </c>
      <c r="U5766" s="3">
        <v>17.693999999999988</v>
      </c>
      <c r="V5766" s="4">
        <f t="shared" si="909"/>
        <v>0.83333333333333282</v>
      </c>
      <c r="W5766" s="2">
        <f t="shared" si="906"/>
        <v>2123.2799999999997</v>
      </c>
    </row>
    <row r="5767" spans="1:23" x14ac:dyDescent="0.25">
      <c r="A5767">
        <f t="shared" si="907"/>
        <v>2014</v>
      </c>
      <c r="B5767" s="1">
        <v>41951</v>
      </c>
      <c r="C5767" s="1">
        <v>41957</v>
      </c>
      <c r="D5767" s="1" t="str">
        <f t="shared" si="900"/>
        <v>Nov</v>
      </c>
      <c r="E5767" t="s">
        <v>38</v>
      </c>
      <c r="F5767" t="s">
        <v>82</v>
      </c>
      <c r="G5767" t="s">
        <v>25</v>
      </c>
      <c r="H5767" t="s">
        <v>34</v>
      </c>
      <c r="I5767" t="s">
        <v>1331</v>
      </c>
      <c r="J5767" t="s">
        <v>50</v>
      </c>
      <c r="K5767" t="s">
        <v>51</v>
      </c>
      <c r="L5767" s="2">
        <f t="shared" si="901"/>
        <v>325.23660000000001</v>
      </c>
      <c r="M5767" s="2">
        <f t="shared" si="902"/>
        <v>333.37600000000003</v>
      </c>
      <c r="N5767" s="2">
        <f t="shared" si="908"/>
        <v>8.1394000000000233</v>
      </c>
      <c r="O5767" s="2">
        <f t="shared" si="903"/>
        <v>24.41820000000007</v>
      </c>
      <c r="P5767" s="2">
        <f t="shared" si="904"/>
        <v>1000.1280000000002</v>
      </c>
      <c r="Q5767" s="2">
        <f t="shared" si="905"/>
        <v>2.4415074870416653</v>
      </c>
      <c r="R5767">
        <v>3</v>
      </c>
      <c r="S5767">
        <v>0.2</v>
      </c>
      <c r="T5767" s="2">
        <v>333.57600000000002</v>
      </c>
      <c r="U5767" s="3">
        <v>25.018199999999993</v>
      </c>
      <c r="V5767" s="4">
        <f t="shared" si="909"/>
        <v>2.4999999999999991</v>
      </c>
      <c r="W5767" s="2">
        <f t="shared" si="906"/>
        <v>1000.7280000000001</v>
      </c>
    </row>
    <row r="5768" spans="1:23" x14ac:dyDescent="0.25">
      <c r="A5768">
        <f t="shared" si="907"/>
        <v>2016</v>
      </c>
      <c r="B5768" s="1">
        <v>42651</v>
      </c>
      <c r="C5768" s="1">
        <v>42658</v>
      </c>
      <c r="D5768" s="1" t="str">
        <f t="shared" si="900"/>
        <v>Oct</v>
      </c>
      <c r="E5768" t="s">
        <v>38</v>
      </c>
      <c r="F5768" t="s">
        <v>1079</v>
      </c>
      <c r="G5768" t="s">
        <v>64</v>
      </c>
      <c r="H5768" t="s">
        <v>65</v>
      </c>
      <c r="I5768" t="s">
        <v>2025</v>
      </c>
      <c r="J5768" t="s">
        <v>36</v>
      </c>
      <c r="K5768" t="s">
        <v>37</v>
      </c>
      <c r="L5768" s="2">
        <f t="shared" si="901"/>
        <v>56.760900000000007</v>
      </c>
      <c r="M5768" s="2">
        <f t="shared" si="902"/>
        <v>59.944000000000003</v>
      </c>
      <c r="N5768" s="2">
        <f t="shared" si="908"/>
        <v>3.183099999999996</v>
      </c>
      <c r="O5768" s="2">
        <f t="shared" si="903"/>
        <v>19.098599999999976</v>
      </c>
      <c r="P5768" s="2">
        <f t="shared" si="904"/>
        <v>359.66399999999999</v>
      </c>
      <c r="Q5768" s="2">
        <f t="shared" si="905"/>
        <v>5.3101227812625051</v>
      </c>
      <c r="R5768">
        <v>6</v>
      </c>
      <c r="S5768">
        <v>0.2</v>
      </c>
      <c r="T5768" s="2">
        <v>60.144000000000005</v>
      </c>
      <c r="U5768" s="3">
        <v>20.298599999999993</v>
      </c>
      <c r="V5768" s="4">
        <f t="shared" si="909"/>
        <v>5.6249999999999973</v>
      </c>
      <c r="W5768" s="2">
        <f t="shared" si="906"/>
        <v>360.86400000000003</v>
      </c>
    </row>
    <row r="5769" spans="1:23" x14ac:dyDescent="0.25">
      <c r="A5769">
        <f t="shared" si="907"/>
        <v>2017</v>
      </c>
      <c r="B5769" s="1">
        <v>42986</v>
      </c>
      <c r="C5769" s="1">
        <v>42990</v>
      </c>
      <c r="D5769" s="1" t="str">
        <f t="shared" si="900"/>
        <v>Sep</v>
      </c>
      <c r="E5769" t="s">
        <v>23</v>
      </c>
      <c r="F5769" t="s">
        <v>2516</v>
      </c>
      <c r="G5769" t="s">
        <v>33</v>
      </c>
      <c r="H5769" t="s">
        <v>65</v>
      </c>
      <c r="I5769" t="s">
        <v>1419</v>
      </c>
      <c r="J5769" t="s">
        <v>50</v>
      </c>
      <c r="K5769" t="s">
        <v>86</v>
      </c>
      <c r="L5769" s="2">
        <f t="shared" si="901"/>
        <v>81.827500000000001</v>
      </c>
      <c r="M5769" s="2">
        <f t="shared" si="902"/>
        <v>85</v>
      </c>
      <c r="N5769" s="2">
        <f t="shared" si="908"/>
        <v>3.1724999999999994</v>
      </c>
      <c r="O5769" s="2">
        <f t="shared" si="903"/>
        <v>19.034999999999997</v>
      </c>
      <c r="P5769" s="2">
        <f t="shared" si="904"/>
        <v>510</v>
      </c>
      <c r="Q5769" s="2">
        <f t="shared" si="905"/>
        <v>3.7323529411764698</v>
      </c>
      <c r="R5769">
        <v>6</v>
      </c>
      <c r="S5769">
        <v>0.2</v>
      </c>
      <c r="T5769" s="2">
        <v>85.2</v>
      </c>
      <c r="U5769" s="3">
        <v>20.234999999999996</v>
      </c>
      <c r="V5769" s="4">
        <f t="shared" si="909"/>
        <v>3.9583333333333326</v>
      </c>
      <c r="W5769" s="2">
        <f t="shared" si="906"/>
        <v>511.20000000000005</v>
      </c>
    </row>
    <row r="5770" spans="1:23" x14ac:dyDescent="0.25">
      <c r="A5770">
        <f t="shared" si="907"/>
        <v>2015</v>
      </c>
      <c r="B5770" s="1">
        <v>42060</v>
      </c>
      <c r="C5770" s="1">
        <v>42064</v>
      </c>
      <c r="D5770" s="1" t="str">
        <f t="shared" si="900"/>
        <v>Feb</v>
      </c>
      <c r="E5770" t="s">
        <v>38</v>
      </c>
      <c r="F5770" t="s">
        <v>949</v>
      </c>
      <c r="G5770" t="s">
        <v>25</v>
      </c>
      <c r="H5770" t="s">
        <v>80</v>
      </c>
      <c r="I5770" t="s">
        <v>1591</v>
      </c>
      <c r="J5770" t="s">
        <v>36</v>
      </c>
      <c r="K5770" t="s">
        <v>37</v>
      </c>
      <c r="L5770" s="2">
        <f t="shared" si="901"/>
        <v>1.6379999999999999</v>
      </c>
      <c r="M5770" s="2">
        <f t="shared" si="902"/>
        <v>3.15</v>
      </c>
      <c r="N5770" s="2">
        <f t="shared" si="908"/>
        <v>1.512</v>
      </c>
      <c r="O5770" s="2">
        <f t="shared" si="903"/>
        <v>1.512</v>
      </c>
      <c r="P5770" s="2">
        <f t="shared" si="904"/>
        <v>3.15</v>
      </c>
      <c r="Q5770" s="2">
        <f t="shared" si="905"/>
        <v>48.000000000000007</v>
      </c>
      <c r="R5770">
        <v>1</v>
      </c>
      <c r="S5770">
        <v>0</v>
      </c>
      <c r="T5770" s="2">
        <v>3.15</v>
      </c>
      <c r="U5770" s="3">
        <v>1.512</v>
      </c>
      <c r="V5770" s="4">
        <f t="shared" si="909"/>
        <v>48.000000000000007</v>
      </c>
      <c r="W5770" s="2">
        <f t="shared" si="906"/>
        <v>3.15</v>
      </c>
    </row>
    <row r="5771" spans="1:23" x14ac:dyDescent="0.25">
      <c r="A5771">
        <f t="shared" si="907"/>
        <v>2015</v>
      </c>
      <c r="B5771" s="1">
        <v>42060</v>
      </c>
      <c r="C5771" s="1">
        <v>42064</v>
      </c>
      <c r="D5771" s="1" t="str">
        <f t="shared" si="900"/>
        <v>Feb</v>
      </c>
      <c r="E5771" t="s">
        <v>38</v>
      </c>
      <c r="F5771" t="s">
        <v>949</v>
      </c>
      <c r="G5771" t="s">
        <v>25</v>
      </c>
      <c r="H5771" t="s">
        <v>80</v>
      </c>
      <c r="I5771" t="s">
        <v>238</v>
      </c>
      <c r="J5771" t="s">
        <v>36</v>
      </c>
      <c r="K5771" t="s">
        <v>60</v>
      </c>
      <c r="L5771" s="2">
        <f t="shared" si="901"/>
        <v>20.163999999999998</v>
      </c>
      <c r="M5771" s="2">
        <f t="shared" si="902"/>
        <v>22.72</v>
      </c>
      <c r="N5771" s="2">
        <f t="shared" si="908"/>
        <v>2.5560000000000009</v>
      </c>
      <c r="O5771" s="2">
        <f t="shared" si="903"/>
        <v>10.224000000000004</v>
      </c>
      <c r="P5771" s="2">
        <f t="shared" si="904"/>
        <v>90.88</v>
      </c>
      <c r="Q5771" s="2">
        <f t="shared" si="905"/>
        <v>11.250000000000004</v>
      </c>
      <c r="R5771">
        <v>4</v>
      </c>
      <c r="S5771">
        <v>0</v>
      </c>
      <c r="T5771" s="2">
        <v>22.72</v>
      </c>
      <c r="U5771" s="3">
        <v>10.223999999999998</v>
      </c>
      <c r="V5771" s="4">
        <f t="shared" si="909"/>
        <v>11.249999999999998</v>
      </c>
      <c r="W5771" s="2">
        <f t="shared" si="906"/>
        <v>90.88</v>
      </c>
    </row>
    <row r="5772" spans="1:23" x14ac:dyDescent="0.25">
      <c r="A5772">
        <f t="shared" si="907"/>
        <v>2015</v>
      </c>
      <c r="B5772" s="1">
        <v>42271</v>
      </c>
      <c r="C5772" s="1">
        <v>42275</v>
      </c>
      <c r="D5772" s="1" t="str">
        <f t="shared" si="900"/>
        <v>Sep</v>
      </c>
      <c r="E5772" t="s">
        <v>38</v>
      </c>
      <c r="F5772" t="s">
        <v>1510</v>
      </c>
      <c r="G5772" t="s">
        <v>33</v>
      </c>
      <c r="H5772" t="s">
        <v>34</v>
      </c>
      <c r="I5772" t="s">
        <v>825</v>
      </c>
      <c r="J5772" t="s">
        <v>28</v>
      </c>
      <c r="K5772" t="s">
        <v>46</v>
      </c>
      <c r="L5772" s="2">
        <f t="shared" si="901"/>
        <v>13.369300000000001</v>
      </c>
      <c r="M5772" s="2">
        <f t="shared" si="902"/>
        <v>14.91</v>
      </c>
      <c r="N5772" s="2">
        <f t="shared" si="908"/>
        <v>1.5406999999999993</v>
      </c>
      <c r="O5772" s="2">
        <f t="shared" si="903"/>
        <v>4.6220999999999979</v>
      </c>
      <c r="P5772" s="2">
        <f t="shared" si="904"/>
        <v>44.730000000000004</v>
      </c>
      <c r="Q5772" s="2">
        <f t="shared" si="905"/>
        <v>10.333333333333329</v>
      </c>
      <c r="R5772">
        <v>3</v>
      </c>
      <c r="S5772">
        <v>0</v>
      </c>
      <c r="T5772" s="2">
        <v>14.91</v>
      </c>
      <c r="U5772" s="3">
        <v>4.6220999999999997</v>
      </c>
      <c r="V5772" s="4">
        <f t="shared" si="909"/>
        <v>10.333333333333332</v>
      </c>
      <c r="W5772" s="2">
        <f t="shared" si="906"/>
        <v>44.730000000000004</v>
      </c>
    </row>
    <row r="5773" spans="1:23" x14ac:dyDescent="0.25">
      <c r="A5773">
        <f t="shared" si="907"/>
        <v>2015</v>
      </c>
      <c r="B5773" s="1">
        <v>42271</v>
      </c>
      <c r="C5773" s="1">
        <v>42275</v>
      </c>
      <c r="D5773" s="1" t="str">
        <f t="shared" si="900"/>
        <v>Sep</v>
      </c>
      <c r="E5773" t="s">
        <v>38</v>
      </c>
      <c r="F5773" t="s">
        <v>1510</v>
      </c>
      <c r="G5773" t="s">
        <v>33</v>
      </c>
      <c r="H5773" t="s">
        <v>34</v>
      </c>
      <c r="I5773" t="s">
        <v>2045</v>
      </c>
      <c r="J5773" t="s">
        <v>36</v>
      </c>
      <c r="K5773" t="s">
        <v>55</v>
      </c>
      <c r="L5773" s="2">
        <f t="shared" si="901"/>
        <v>1074.1562999999999</v>
      </c>
      <c r="M5773" s="2">
        <f t="shared" si="902"/>
        <v>1158.1199999999999</v>
      </c>
      <c r="N5773" s="2">
        <f t="shared" si="908"/>
        <v>83.963700000000017</v>
      </c>
      <c r="O5773" s="2">
        <f t="shared" si="903"/>
        <v>335.85480000000007</v>
      </c>
      <c r="P5773" s="2">
        <f t="shared" si="904"/>
        <v>4632.4799999999996</v>
      </c>
      <c r="Q5773" s="2">
        <f t="shared" si="905"/>
        <v>7.2500000000000027</v>
      </c>
      <c r="R5773">
        <v>4</v>
      </c>
      <c r="S5773">
        <v>0</v>
      </c>
      <c r="T5773" s="2">
        <v>1158.1199999999999</v>
      </c>
      <c r="U5773" s="3">
        <v>335.85479999999984</v>
      </c>
      <c r="V5773" s="4">
        <f t="shared" si="909"/>
        <v>7.2499999999999964</v>
      </c>
      <c r="W5773" s="2">
        <f t="shared" si="906"/>
        <v>4632.4799999999996</v>
      </c>
    </row>
    <row r="5774" spans="1:23" x14ac:dyDescent="0.25">
      <c r="A5774">
        <f t="shared" si="907"/>
        <v>2015</v>
      </c>
      <c r="B5774" s="1">
        <v>42334</v>
      </c>
      <c r="C5774" s="1">
        <v>42339</v>
      </c>
      <c r="D5774" s="1" t="str">
        <f t="shared" si="900"/>
        <v>Nov</v>
      </c>
      <c r="E5774" t="s">
        <v>38</v>
      </c>
      <c r="F5774" t="s">
        <v>370</v>
      </c>
      <c r="G5774" t="s">
        <v>33</v>
      </c>
      <c r="H5774" t="s">
        <v>65</v>
      </c>
      <c r="I5774" t="s">
        <v>565</v>
      </c>
      <c r="J5774" t="s">
        <v>50</v>
      </c>
      <c r="K5774" t="s">
        <v>500</v>
      </c>
      <c r="L5774" s="2">
        <f t="shared" si="901"/>
        <v>365.9939</v>
      </c>
      <c r="M5774" s="2">
        <f t="shared" si="902"/>
        <v>599.99</v>
      </c>
      <c r="N5774" s="2">
        <f t="shared" si="908"/>
        <v>233.99610000000001</v>
      </c>
      <c r="O5774" s="2">
        <f t="shared" si="903"/>
        <v>233.99610000000001</v>
      </c>
      <c r="P5774" s="2">
        <f t="shared" si="904"/>
        <v>599.99</v>
      </c>
      <c r="Q5774" s="2">
        <f t="shared" si="905"/>
        <v>39</v>
      </c>
      <c r="R5774">
        <v>1</v>
      </c>
      <c r="S5774">
        <v>0</v>
      </c>
      <c r="T5774" s="2">
        <v>599.99</v>
      </c>
      <c r="U5774" s="3">
        <v>233.99610000000001</v>
      </c>
      <c r="V5774" s="4">
        <f t="shared" si="909"/>
        <v>39</v>
      </c>
      <c r="W5774" s="2">
        <f t="shared" si="906"/>
        <v>599.99</v>
      </c>
    </row>
    <row r="5775" spans="1:23" x14ac:dyDescent="0.25">
      <c r="A5775">
        <f t="shared" si="907"/>
        <v>2016</v>
      </c>
      <c r="B5775" s="1">
        <v>42613</v>
      </c>
      <c r="C5775" s="1">
        <v>42619</v>
      </c>
      <c r="D5775" s="1" t="str">
        <f t="shared" si="900"/>
        <v>Aug</v>
      </c>
      <c r="E5775" t="s">
        <v>38</v>
      </c>
      <c r="F5775" t="s">
        <v>805</v>
      </c>
      <c r="G5775" t="s">
        <v>25</v>
      </c>
      <c r="H5775" t="s">
        <v>65</v>
      </c>
      <c r="I5775" t="s">
        <v>575</v>
      </c>
      <c r="J5775" t="s">
        <v>36</v>
      </c>
      <c r="K5775" t="s">
        <v>43</v>
      </c>
      <c r="L5775" s="2">
        <f t="shared" si="901"/>
        <v>22.769600000000004</v>
      </c>
      <c r="M5775" s="2">
        <f t="shared" si="902"/>
        <v>23.768000000000004</v>
      </c>
      <c r="N5775" s="2">
        <f t="shared" si="908"/>
        <v>0.99840000000000018</v>
      </c>
      <c r="O5775" s="2">
        <f t="shared" si="903"/>
        <v>1.9968000000000004</v>
      </c>
      <c r="P5775" s="2">
        <f t="shared" si="904"/>
        <v>47.536000000000008</v>
      </c>
      <c r="Q5775" s="2">
        <f t="shared" si="905"/>
        <v>4.2006058566139348</v>
      </c>
      <c r="R5775">
        <v>2</v>
      </c>
      <c r="S5775">
        <v>0.2</v>
      </c>
      <c r="T5775" s="2">
        <v>23.968000000000004</v>
      </c>
      <c r="U5775" s="3">
        <v>2.3967999999999989</v>
      </c>
      <c r="V5775" s="4">
        <f t="shared" si="909"/>
        <v>4.9999999999999964</v>
      </c>
      <c r="W5775" s="2">
        <f t="shared" si="906"/>
        <v>47.936000000000007</v>
      </c>
    </row>
    <row r="5776" spans="1:23" x14ac:dyDescent="0.25">
      <c r="A5776">
        <f t="shared" si="907"/>
        <v>2016</v>
      </c>
      <c r="B5776" s="1">
        <v>42472</v>
      </c>
      <c r="C5776" s="1">
        <v>42476</v>
      </c>
      <c r="D5776" s="1" t="str">
        <f t="shared" si="900"/>
        <v>Apr</v>
      </c>
      <c r="E5776" t="s">
        <v>38</v>
      </c>
      <c r="F5776" t="s">
        <v>1450</v>
      </c>
      <c r="G5776" t="s">
        <v>25</v>
      </c>
      <c r="H5776" t="s">
        <v>34</v>
      </c>
      <c r="I5776" t="s">
        <v>2578</v>
      </c>
      <c r="J5776" t="s">
        <v>28</v>
      </c>
      <c r="K5776" t="s">
        <v>31</v>
      </c>
      <c r="L5776" s="2">
        <f t="shared" si="901"/>
        <v>642.84720000000016</v>
      </c>
      <c r="M5776" s="2">
        <f t="shared" si="902"/>
        <v>638.08800000000008</v>
      </c>
      <c r="N5776" s="2">
        <f t="shared" si="908"/>
        <v>-4.759200000000078</v>
      </c>
      <c r="O5776" s="2">
        <f t="shared" si="903"/>
        <v>-33.314400000000546</v>
      </c>
      <c r="P5776" s="2">
        <f t="shared" si="904"/>
        <v>4466.6160000000009</v>
      </c>
      <c r="Q5776" s="2">
        <f t="shared" si="905"/>
        <v>-0.74585323654418778</v>
      </c>
      <c r="R5776">
        <v>7</v>
      </c>
      <c r="S5776">
        <v>0.2</v>
      </c>
      <c r="T5776" s="2">
        <v>638.28800000000012</v>
      </c>
      <c r="U5776" s="3">
        <v>-31.914400000000015</v>
      </c>
      <c r="V5776" s="4">
        <f t="shared" si="909"/>
        <v>-0.71428571428571452</v>
      </c>
      <c r="W5776" s="2">
        <f t="shared" si="906"/>
        <v>4468.0160000000005</v>
      </c>
    </row>
    <row r="5777" spans="1:23" x14ac:dyDescent="0.25">
      <c r="A5777">
        <f t="shared" si="907"/>
        <v>2016</v>
      </c>
      <c r="B5777" s="1">
        <v>42472</v>
      </c>
      <c r="C5777" s="1">
        <v>42476</v>
      </c>
      <c r="D5777" s="1" t="str">
        <f t="shared" si="900"/>
        <v>Apr</v>
      </c>
      <c r="E5777" t="s">
        <v>38</v>
      </c>
      <c r="F5777" t="s">
        <v>1450</v>
      </c>
      <c r="G5777" t="s">
        <v>25</v>
      </c>
      <c r="H5777" t="s">
        <v>34</v>
      </c>
      <c r="I5777" t="s">
        <v>1128</v>
      </c>
      <c r="J5777" t="s">
        <v>36</v>
      </c>
      <c r="K5777" t="s">
        <v>53</v>
      </c>
      <c r="L5777" s="2">
        <f t="shared" si="901"/>
        <v>8.5852000000000004</v>
      </c>
      <c r="M5777" s="2">
        <f t="shared" si="902"/>
        <v>13.008000000000003</v>
      </c>
      <c r="N5777" s="2">
        <f t="shared" si="908"/>
        <v>4.4228000000000023</v>
      </c>
      <c r="O5777" s="2">
        <f t="shared" si="903"/>
        <v>4.4228000000000023</v>
      </c>
      <c r="P5777" s="2">
        <f t="shared" si="904"/>
        <v>13.008000000000003</v>
      </c>
      <c r="Q5777" s="2">
        <f t="shared" si="905"/>
        <v>34.00061500615007</v>
      </c>
      <c r="R5777">
        <v>1</v>
      </c>
      <c r="S5777">
        <v>0.2</v>
      </c>
      <c r="T5777" s="2">
        <v>13.208000000000002</v>
      </c>
      <c r="U5777" s="3">
        <v>4.6228000000000007</v>
      </c>
      <c r="V5777" s="4">
        <f t="shared" si="909"/>
        <v>35</v>
      </c>
      <c r="W5777" s="2">
        <f t="shared" si="906"/>
        <v>13.208000000000002</v>
      </c>
    </row>
    <row r="5778" spans="1:23" x14ac:dyDescent="0.25">
      <c r="A5778">
        <f t="shared" si="907"/>
        <v>2016</v>
      </c>
      <c r="B5778" s="1">
        <v>42708</v>
      </c>
      <c r="C5778" s="1">
        <v>42712</v>
      </c>
      <c r="D5778" s="1" t="str">
        <f t="shared" si="900"/>
        <v>Dec</v>
      </c>
      <c r="E5778" t="s">
        <v>38</v>
      </c>
      <c r="F5778" t="s">
        <v>746</v>
      </c>
      <c r="G5778" t="s">
        <v>25</v>
      </c>
      <c r="H5778" t="s">
        <v>80</v>
      </c>
      <c r="I5778" t="s">
        <v>976</v>
      </c>
      <c r="J5778" t="s">
        <v>36</v>
      </c>
      <c r="K5778" t="s">
        <v>53</v>
      </c>
      <c r="L5778" s="2">
        <f t="shared" si="901"/>
        <v>13.587</v>
      </c>
      <c r="M5778" s="2">
        <f t="shared" si="902"/>
        <v>15.328000000000001</v>
      </c>
      <c r="N5778" s="2">
        <f t="shared" si="908"/>
        <v>1.7410000000000014</v>
      </c>
      <c r="O5778" s="2">
        <f t="shared" si="903"/>
        <v>5.2230000000000043</v>
      </c>
      <c r="P5778" s="2">
        <f t="shared" si="904"/>
        <v>45.984000000000002</v>
      </c>
      <c r="Q5778" s="2">
        <f t="shared" si="905"/>
        <v>11.358298538622138</v>
      </c>
      <c r="R5778">
        <v>3</v>
      </c>
      <c r="S5778">
        <v>0.2</v>
      </c>
      <c r="T5778" s="2">
        <v>15.528</v>
      </c>
      <c r="U5778" s="3">
        <v>5.8230000000000004</v>
      </c>
      <c r="V5778" s="4">
        <f t="shared" si="909"/>
        <v>12.5</v>
      </c>
      <c r="W5778" s="2">
        <f t="shared" si="906"/>
        <v>46.584000000000003</v>
      </c>
    </row>
    <row r="5779" spans="1:23" x14ac:dyDescent="0.25">
      <c r="A5779">
        <f t="shared" si="907"/>
        <v>2016</v>
      </c>
      <c r="B5779" s="1">
        <v>42708</v>
      </c>
      <c r="C5779" s="1">
        <v>42713</v>
      </c>
      <c r="D5779" s="1" t="str">
        <f t="shared" si="900"/>
        <v>Dec</v>
      </c>
      <c r="E5779" t="s">
        <v>38</v>
      </c>
      <c r="F5779" t="s">
        <v>1455</v>
      </c>
      <c r="G5779" t="s">
        <v>25</v>
      </c>
      <c r="H5779" t="s">
        <v>34</v>
      </c>
      <c r="I5779" t="s">
        <v>1396</v>
      </c>
      <c r="J5779" t="s">
        <v>36</v>
      </c>
      <c r="K5779" t="s">
        <v>60</v>
      </c>
      <c r="L5779" s="2">
        <f t="shared" si="901"/>
        <v>54.521999999999998</v>
      </c>
      <c r="M5779" s="2">
        <f t="shared" si="902"/>
        <v>104.85</v>
      </c>
      <c r="N5779" s="2">
        <f t="shared" si="908"/>
        <v>50.327999999999996</v>
      </c>
      <c r="O5779" s="2">
        <f t="shared" si="903"/>
        <v>50.327999999999996</v>
      </c>
      <c r="P5779" s="2">
        <f t="shared" si="904"/>
        <v>104.85</v>
      </c>
      <c r="Q5779" s="2">
        <f t="shared" si="905"/>
        <v>48</v>
      </c>
      <c r="R5779">
        <v>1</v>
      </c>
      <c r="S5779">
        <v>0</v>
      </c>
      <c r="T5779" s="2">
        <v>104.85</v>
      </c>
      <c r="U5779" s="3">
        <v>50.327999999999996</v>
      </c>
      <c r="V5779" s="4">
        <f t="shared" si="909"/>
        <v>48</v>
      </c>
      <c r="W5779" s="2">
        <f t="shared" si="906"/>
        <v>104.85</v>
      </c>
    </row>
    <row r="5780" spans="1:23" x14ac:dyDescent="0.25">
      <c r="A5780">
        <f t="shared" si="907"/>
        <v>2014</v>
      </c>
      <c r="B5780" s="1">
        <v>41954</v>
      </c>
      <c r="C5780" s="1">
        <v>41961</v>
      </c>
      <c r="D5780" s="1" t="str">
        <f t="shared" si="900"/>
        <v>Nov</v>
      </c>
      <c r="E5780" t="s">
        <v>38</v>
      </c>
      <c r="F5780" t="s">
        <v>917</v>
      </c>
      <c r="G5780" t="s">
        <v>25</v>
      </c>
      <c r="H5780" t="s">
        <v>34</v>
      </c>
      <c r="I5780" t="s">
        <v>636</v>
      </c>
      <c r="J5780" t="s">
        <v>36</v>
      </c>
      <c r="K5780" t="s">
        <v>48</v>
      </c>
      <c r="L5780" s="2">
        <f t="shared" si="901"/>
        <v>27.8384</v>
      </c>
      <c r="M5780" s="2">
        <f t="shared" si="902"/>
        <v>30.48</v>
      </c>
      <c r="N5780" s="2">
        <f t="shared" si="908"/>
        <v>2.6416000000000004</v>
      </c>
      <c r="O5780" s="2">
        <f t="shared" si="903"/>
        <v>7.9248000000000012</v>
      </c>
      <c r="P5780" s="2">
        <f t="shared" si="904"/>
        <v>91.44</v>
      </c>
      <c r="Q5780" s="2">
        <f t="shared" si="905"/>
        <v>8.6666666666666679</v>
      </c>
      <c r="R5780">
        <v>3</v>
      </c>
      <c r="S5780">
        <v>0</v>
      </c>
      <c r="T5780" s="2">
        <v>30.48</v>
      </c>
      <c r="U5780" s="3">
        <v>7.9248000000000012</v>
      </c>
      <c r="V5780" s="4">
        <f t="shared" si="909"/>
        <v>8.6666666666666679</v>
      </c>
      <c r="W5780" s="2">
        <f t="shared" si="906"/>
        <v>91.44</v>
      </c>
    </row>
    <row r="5781" spans="1:23" x14ac:dyDescent="0.25">
      <c r="A5781">
        <f t="shared" si="907"/>
        <v>2014</v>
      </c>
      <c r="B5781" s="1">
        <v>41954</v>
      </c>
      <c r="C5781" s="1">
        <v>41961</v>
      </c>
      <c r="D5781" s="1" t="str">
        <f t="shared" si="900"/>
        <v>Nov</v>
      </c>
      <c r="E5781" t="s">
        <v>38</v>
      </c>
      <c r="F5781" t="s">
        <v>917</v>
      </c>
      <c r="G5781" t="s">
        <v>25</v>
      </c>
      <c r="H5781" t="s">
        <v>34</v>
      </c>
      <c r="I5781" t="s">
        <v>1750</v>
      </c>
      <c r="J5781" t="s">
        <v>28</v>
      </c>
      <c r="K5781" t="s">
        <v>31</v>
      </c>
      <c r="L5781" s="2">
        <f t="shared" si="901"/>
        <v>101.38320000000002</v>
      </c>
      <c r="M5781" s="2">
        <f t="shared" si="902"/>
        <v>112.44800000000001</v>
      </c>
      <c r="N5781" s="2">
        <f t="shared" si="908"/>
        <v>11.064799999999991</v>
      </c>
      <c r="O5781" s="2">
        <f t="shared" si="903"/>
        <v>11.064799999999991</v>
      </c>
      <c r="P5781" s="2">
        <f t="shared" si="904"/>
        <v>112.44800000000001</v>
      </c>
      <c r="Q5781" s="2">
        <f t="shared" si="905"/>
        <v>9.8399260102447261</v>
      </c>
      <c r="R5781">
        <v>1</v>
      </c>
      <c r="S5781">
        <v>0.2</v>
      </c>
      <c r="T5781" s="2">
        <v>112.64800000000001</v>
      </c>
      <c r="U5781" s="3">
        <v>11.264799999999997</v>
      </c>
      <c r="V5781" s="4">
        <f t="shared" si="909"/>
        <v>9.9999999999999964</v>
      </c>
      <c r="W5781" s="2">
        <f t="shared" si="906"/>
        <v>112.64800000000001</v>
      </c>
    </row>
    <row r="5782" spans="1:23" x14ac:dyDescent="0.25">
      <c r="A5782">
        <f t="shared" si="907"/>
        <v>2015</v>
      </c>
      <c r="B5782" s="1">
        <v>42096</v>
      </c>
      <c r="C5782" s="1">
        <v>42103</v>
      </c>
      <c r="D5782" s="1" t="str">
        <f t="shared" si="900"/>
        <v>Apr</v>
      </c>
      <c r="E5782" t="s">
        <v>38</v>
      </c>
      <c r="F5782" t="s">
        <v>1551</v>
      </c>
      <c r="G5782" t="s">
        <v>25</v>
      </c>
      <c r="H5782" t="s">
        <v>34</v>
      </c>
      <c r="I5782" t="s">
        <v>2584</v>
      </c>
      <c r="J5782" t="s">
        <v>50</v>
      </c>
      <c r="K5782" t="s">
        <v>286</v>
      </c>
      <c r="L5782" s="2">
        <f t="shared" si="901"/>
        <v>63.878700000000002</v>
      </c>
      <c r="M5782" s="2">
        <f t="shared" si="902"/>
        <v>71.775999999999996</v>
      </c>
      <c r="N5782" s="2">
        <f t="shared" si="908"/>
        <v>7.8972999999999942</v>
      </c>
      <c r="O5782" s="2">
        <f t="shared" si="903"/>
        <v>23.691899999999983</v>
      </c>
      <c r="P5782" s="2">
        <f t="shared" si="904"/>
        <v>215.32799999999997</v>
      </c>
      <c r="Q5782" s="2">
        <f t="shared" si="905"/>
        <v>11.002702853321438</v>
      </c>
      <c r="R5782">
        <v>3</v>
      </c>
      <c r="S5782">
        <v>0.2</v>
      </c>
      <c r="T5782" s="2">
        <v>71.975999999999999</v>
      </c>
      <c r="U5782" s="3">
        <v>24.291899999999998</v>
      </c>
      <c r="V5782" s="4">
        <f t="shared" si="909"/>
        <v>11.249999999999998</v>
      </c>
      <c r="W5782" s="2">
        <f t="shared" si="906"/>
        <v>215.928</v>
      </c>
    </row>
    <row r="5783" spans="1:23" x14ac:dyDescent="0.25">
      <c r="A5783">
        <f t="shared" si="907"/>
        <v>2015</v>
      </c>
      <c r="B5783" s="1">
        <v>42350</v>
      </c>
      <c r="C5783" s="1">
        <v>42354</v>
      </c>
      <c r="D5783" s="1" t="str">
        <f t="shared" si="900"/>
        <v>Dec</v>
      </c>
      <c r="E5783" t="s">
        <v>23</v>
      </c>
      <c r="F5783" t="s">
        <v>671</v>
      </c>
      <c r="G5783" t="s">
        <v>25</v>
      </c>
      <c r="H5783" t="s">
        <v>34</v>
      </c>
      <c r="I5783" t="s">
        <v>270</v>
      </c>
      <c r="J5783" t="s">
        <v>36</v>
      </c>
      <c r="K5783" t="s">
        <v>48</v>
      </c>
      <c r="L5783" s="2">
        <f t="shared" si="901"/>
        <v>1.6133</v>
      </c>
      <c r="M5783" s="2">
        <f t="shared" si="902"/>
        <v>2.21</v>
      </c>
      <c r="N5783" s="2">
        <f t="shared" si="908"/>
        <v>0.59670000000000001</v>
      </c>
      <c r="O5783" s="2">
        <f t="shared" si="903"/>
        <v>0.59670000000000001</v>
      </c>
      <c r="P5783" s="2">
        <f t="shared" si="904"/>
        <v>2.21</v>
      </c>
      <c r="Q5783" s="2">
        <f t="shared" si="905"/>
        <v>27</v>
      </c>
      <c r="R5783">
        <v>1</v>
      </c>
      <c r="S5783">
        <v>0</v>
      </c>
      <c r="T5783" s="2">
        <v>2.21</v>
      </c>
      <c r="U5783" s="3">
        <v>0.59670000000000001</v>
      </c>
      <c r="V5783" s="4">
        <f t="shared" si="909"/>
        <v>27</v>
      </c>
      <c r="W5783" s="2">
        <f t="shared" si="906"/>
        <v>2.21</v>
      </c>
    </row>
    <row r="5784" spans="1:23" x14ac:dyDescent="0.25">
      <c r="A5784">
        <f t="shared" si="907"/>
        <v>2015</v>
      </c>
      <c r="B5784" s="1">
        <v>42350</v>
      </c>
      <c r="C5784" s="1">
        <v>42354</v>
      </c>
      <c r="D5784" s="1" t="str">
        <f t="shared" si="900"/>
        <v>Dec</v>
      </c>
      <c r="E5784" t="s">
        <v>23</v>
      </c>
      <c r="F5784" t="s">
        <v>671</v>
      </c>
      <c r="G5784" t="s">
        <v>25</v>
      </c>
      <c r="H5784" t="s">
        <v>34</v>
      </c>
      <c r="I5784" t="s">
        <v>1197</v>
      </c>
      <c r="J5784" t="s">
        <v>36</v>
      </c>
      <c r="K5784" t="s">
        <v>92</v>
      </c>
      <c r="L5784" s="2">
        <f t="shared" si="901"/>
        <v>13.657599999999999</v>
      </c>
      <c r="M5784" s="2">
        <f t="shared" si="902"/>
        <v>15.52</v>
      </c>
      <c r="N5784" s="2">
        <f t="shared" si="908"/>
        <v>1.8624000000000009</v>
      </c>
      <c r="O5784" s="2">
        <f t="shared" si="903"/>
        <v>7.4496000000000038</v>
      </c>
      <c r="P5784" s="2">
        <f t="shared" si="904"/>
        <v>62.08</v>
      </c>
      <c r="Q5784" s="2">
        <f t="shared" si="905"/>
        <v>12.000000000000007</v>
      </c>
      <c r="R5784">
        <v>4</v>
      </c>
      <c r="S5784">
        <v>0</v>
      </c>
      <c r="T5784" s="2">
        <v>15.52</v>
      </c>
      <c r="U5784" s="3">
        <v>7.4496000000000002</v>
      </c>
      <c r="V5784" s="4">
        <f t="shared" si="909"/>
        <v>12.000000000000002</v>
      </c>
      <c r="W5784" s="2">
        <f t="shared" si="906"/>
        <v>62.08</v>
      </c>
    </row>
    <row r="5785" spans="1:23" x14ac:dyDescent="0.25">
      <c r="A5785">
        <f t="shared" si="907"/>
        <v>2015</v>
      </c>
      <c r="B5785" s="1">
        <v>42350</v>
      </c>
      <c r="C5785" s="1">
        <v>42354</v>
      </c>
      <c r="D5785" s="1" t="str">
        <f t="shared" si="900"/>
        <v>Dec</v>
      </c>
      <c r="E5785" t="s">
        <v>23</v>
      </c>
      <c r="F5785" t="s">
        <v>671</v>
      </c>
      <c r="G5785" t="s">
        <v>25</v>
      </c>
      <c r="H5785" t="s">
        <v>34</v>
      </c>
      <c r="I5785" t="s">
        <v>2019</v>
      </c>
      <c r="J5785" t="s">
        <v>36</v>
      </c>
      <c r="K5785" t="s">
        <v>60</v>
      </c>
      <c r="L5785" s="2">
        <f t="shared" si="901"/>
        <v>32.340499999999999</v>
      </c>
      <c r="M5785" s="2">
        <f t="shared" si="902"/>
        <v>36.44</v>
      </c>
      <c r="N5785" s="2">
        <f t="shared" si="908"/>
        <v>4.099499999999999</v>
      </c>
      <c r="O5785" s="2">
        <f t="shared" si="903"/>
        <v>16.397999999999996</v>
      </c>
      <c r="P5785" s="2">
        <f t="shared" si="904"/>
        <v>145.76</v>
      </c>
      <c r="Q5785" s="2">
        <f t="shared" si="905"/>
        <v>11.249999999999998</v>
      </c>
      <c r="R5785">
        <v>4</v>
      </c>
      <c r="S5785">
        <v>0</v>
      </c>
      <c r="T5785" s="2">
        <v>36.44</v>
      </c>
      <c r="U5785" s="3">
        <v>16.397999999999996</v>
      </c>
      <c r="V5785" s="4">
        <f t="shared" si="909"/>
        <v>11.249999999999998</v>
      </c>
      <c r="W5785" s="2">
        <f t="shared" si="906"/>
        <v>145.76</v>
      </c>
    </row>
    <row r="5786" spans="1:23" x14ac:dyDescent="0.25">
      <c r="A5786">
        <f t="shared" si="907"/>
        <v>2017</v>
      </c>
      <c r="B5786" s="1">
        <v>43010</v>
      </c>
      <c r="C5786" s="1">
        <v>43016</v>
      </c>
      <c r="D5786" s="1" t="str">
        <f t="shared" si="900"/>
        <v>Oct</v>
      </c>
      <c r="E5786" t="s">
        <v>38</v>
      </c>
      <c r="F5786" t="s">
        <v>2565</v>
      </c>
      <c r="G5786" t="s">
        <v>25</v>
      </c>
      <c r="H5786" t="s">
        <v>34</v>
      </c>
      <c r="I5786" t="s">
        <v>589</v>
      </c>
      <c r="J5786" t="s">
        <v>28</v>
      </c>
      <c r="K5786" t="s">
        <v>29</v>
      </c>
      <c r="L5786" s="2">
        <f t="shared" si="901"/>
        <v>281.88339999999999</v>
      </c>
      <c r="M5786" s="2">
        <f t="shared" si="902"/>
        <v>217.06400000000002</v>
      </c>
      <c r="N5786" s="2">
        <f t="shared" si="908"/>
        <v>-64.819399999999973</v>
      </c>
      <c r="O5786" s="2">
        <f t="shared" si="903"/>
        <v>-388.91639999999984</v>
      </c>
      <c r="P5786" s="2">
        <f t="shared" si="904"/>
        <v>1302.384</v>
      </c>
      <c r="Q5786" s="2">
        <f t="shared" si="905"/>
        <v>-29.861884052629627</v>
      </c>
      <c r="R5786">
        <v>6</v>
      </c>
      <c r="S5786">
        <v>0.7</v>
      </c>
      <c r="T5786" s="2">
        <v>217.76400000000001</v>
      </c>
      <c r="U5786" s="3">
        <v>-384.71640000000002</v>
      </c>
      <c r="V5786" s="4">
        <f t="shared" si="909"/>
        <v>-29.444444444444446</v>
      </c>
      <c r="W5786" s="2">
        <f t="shared" si="906"/>
        <v>1306.5840000000001</v>
      </c>
    </row>
    <row r="5787" spans="1:23" x14ac:dyDescent="0.25">
      <c r="A5787">
        <f t="shared" si="907"/>
        <v>2017</v>
      </c>
      <c r="B5787" s="1">
        <v>43010</v>
      </c>
      <c r="C5787" s="1">
        <v>43016</v>
      </c>
      <c r="D5787" s="1" t="str">
        <f t="shared" si="900"/>
        <v>Oct</v>
      </c>
      <c r="E5787" t="s">
        <v>38</v>
      </c>
      <c r="F5787" t="s">
        <v>2565</v>
      </c>
      <c r="G5787" t="s">
        <v>25</v>
      </c>
      <c r="H5787" t="s">
        <v>34</v>
      </c>
      <c r="I5787" t="s">
        <v>933</v>
      </c>
      <c r="J5787" t="s">
        <v>36</v>
      </c>
      <c r="K5787" t="s">
        <v>247</v>
      </c>
      <c r="L5787" s="2">
        <f t="shared" si="901"/>
        <v>38.339400000000005</v>
      </c>
      <c r="M5787" s="2">
        <f t="shared" si="902"/>
        <v>38.872</v>
      </c>
      <c r="N5787" s="2">
        <f t="shared" si="908"/>
        <v>0.53259999999999508</v>
      </c>
      <c r="O5787" s="2">
        <f t="shared" si="903"/>
        <v>3.1955999999999705</v>
      </c>
      <c r="P5787" s="2">
        <f t="shared" si="904"/>
        <v>233.232</v>
      </c>
      <c r="Q5787" s="2">
        <f t="shared" si="905"/>
        <v>1.3701378884544018</v>
      </c>
      <c r="R5787">
        <v>6</v>
      </c>
      <c r="S5787">
        <v>0.2</v>
      </c>
      <c r="T5787" s="2">
        <v>39.072000000000003</v>
      </c>
      <c r="U5787" s="3">
        <v>4.3955999999999982</v>
      </c>
      <c r="V5787" s="4">
        <f t="shared" si="909"/>
        <v>1.8749999999999993</v>
      </c>
      <c r="W5787" s="2">
        <f t="shared" si="906"/>
        <v>234.43200000000002</v>
      </c>
    </row>
    <row r="5788" spans="1:23" x14ac:dyDescent="0.25">
      <c r="A5788">
        <f t="shared" si="907"/>
        <v>2017</v>
      </c>
      <c r="B5788" s="1">
        <v>43010</v>
      </c>
      <c r="C5788" s="1">
        <v>43016</v>
      </c>
      <c r="D5788" s="1" t="str">
        <f t="shared" si="900"/>
        <v>Oct</v>
      </c>
      <c r="E5788" t="s">
        <v>38</v>
      </c>
      <c r="F5788" t="s">
        <v>2565</v>
      </c>
      <c r="G5788" t="s">
        <v>25</v>
      </c>
      <c r="H5788" t="s">
        <v>34</v>
      </c>
      <c r="I5788" t="s">
        <v>1275</v>
      </c>
      <c r="J5788" t="s">
        <v>36</v>
      </c>
      <c r="K5788" t="s">
        <v>53</v>
      </c>
      <c r="L5788" s="2">
        <f t="shared" si="901"/>
        <v>25.009600000000002</v>
      </c>
      <c r="M5788" s="2">
        <f t="shared" si="902"/>
        <v>21.938000000000002</v>
      </c>
      <c r="N5788" s="2">
        <f t="shared" si="908"/>
        <v>-3.0716000000000001</v>
      </c>
      <c r="O5788" s="2">
        <f t="shared" si="903"/>
        <v>-21.501200000000001</v>
      </c>
      <c r="P5788" s="2">
        <f t="shared" si="904"/>
        <v>153.56600000000003</v>
      </c>
      <c r="Q5788" s="2">
        <f t="shared" si="905"/>
        <v>-14.001276324186341</v>
      </c>
      <c r="R5788">
        <v>7</v>
      </c>
      <c r="S5788">
        <v>0.7</v>
      </c>
      <c r="T5788" s="2">
        <v>22.638000000000002</v>
      </c>
      <c r="U5788" s="3">
        <v>-16.601199999999999</v>
      </c>
      <c r="V5788" s="4">
        <f t="shared" si="909"/>
        <v>-10.476190476190474</v>
      </c>
      <c r="W5788" s="2">
        <f t="shared" si="906"/>
        <v>158.46600000000001</v>
      </c>
    </row>
    <row r="5789" spans="1:23" x14ac:dyDescent="0.25">
      <c r="A5789">
        <f t="shared" si="907"/>
        <v>2017</v>
      </c>
      <c r="B5789" s="1">
        <v>43010</v>
      </c>
      <c r="C5789" s="1">
        <v>43016</v>
      </c>
      <c r="D5789" s="1" t="str">
        <f t="shared" si="900"/>
        <v>Oct</v>
      </c>
      <c r="E5789" t="s">
        <v>38</v>
      </c>
      <c r="F5789" t="s">
        <v>2565</v>
      </c>
      <c r="G5789" t="s">
        <v>25</v>
      </c>
      <c r="H5789" t="s">
        <v>34</v>
      </c>
      <c r="I5789" t="s">
        <v>2074</v>
      </c>
      <c r="J5789" t="s">
        <v>36</v>
      </c>
      <c r="K5789" t="s">
        <v>48</v>
      </c>
      <c r="L5789" s="2">
        <f t="shared" si="901"/>
        <v>93.614899999999992</v>
      </c>
      <c r="M5789" s="2">
        <f t="shared" si="902"/>
        <v>94.943999999999988</v>
      </c>
      <c r="N5789" s="2">
        <f t="shared" si="908"/>
        <v>1.3290999999999968</v>
      </c>
      <c r="O5789" s="2">
        <f t="shared" si="903"/>
        <v>9.3036999999999779</v>
      </c>
      <c r="P5789" s="2">
        <f t="shared" si="904"/>
        <v>664.60799999999995</v>
      </c>
      <c r="Q5789" s="2">
        <f t="shared" si="905"/>
        <v>1.3998778227165454</v>
      </c>
      <c r="R5789">
        <v>7</v>
      </c>
      <c r="S5789">
        <v>0.2</v>
      </c>
      <c r="T5789" s="2">
        <v>95.143999999999991</v>
      </c>
      <c r="U5789" s="3">
        <v>10.703699999999987</v>
      </c>
      <c r="V5789" s="4">
        <f t="shared" si="909"/>
        <v>1.6071428571428552</v>
      </c>
      <c r="W5789" s="2">
        <f t="shared" si="906"/>
        <v>666.00799999999992</v>
      </c>
    </row>
    <row r="5790" spans="1:23" x14ac:dyDescent="0.25">
      <c r="A5790">
        <f t="shared" si="907"/>
        <v>2017</v>
      </c>
      <c r="B5790" s="1">
        <v>42835</v>
      </c>
      <c r="C5790" s="1">
        <v>42839</v>
      </c>
      <c r="D5790" s="1" t="str">
        <f t="shared" si="900"/>
        <v>Apr</v>
      </c>
      <c r="E5790" t="s">
        <v>23</v>
      </c>
      <c r="F5790" t="s">
        <v>2585</v>
      </c>
      <c r="G5790" t="s">
        <v>33</v>
      </c>
      <c r="H5790" t="s">
        <v>26</v>
      </c>
      <c r="I5790" t="s">
        <v>2086</v>
      </c>
      <c r="J5790" t="s">
        <v>28</v>
      </c>
      <c r="K5790" t="s">
        <v>46</v>
      </c>
      <c r="L5790" s="2">
        <f t="shared" si="901"/>
        <v>11.950400000000002</v>
      </c>
      <c r="M5790" s="2">
        <f t="shared" si="902"/>
        <v>12.120000000000003</v>
      </c>
      <c r="N5790" s="2">
        <f t="shared" si="908"/>
        <v>0.16960000000000086</v>
      </c>
      <c r="O5790" s="2">
        <f t="shared" si="903"/>
        <v>0.84800000000000431</v>
      </c>
      <c r="P5790" s="2">
        <f t="shared" si="904"/>
        <v>60.600000000000016</v>
      </c>
      <c r="Q5790" s="2">
        <f t="shared" si="905"/>
        <v>1.3993399339934061</v>
      </c>
      <c r="R5790">
        <v>5</v>
      </c>
      <c r="S5790">
        <v>0.2</v>
      </c>
      <c r="T5790" s="2">
        <v>12.320000000000002</v>
      </c>
      <c r="U5790" s="3">
        <v>1.8479999999999985</v>
      </c>
      <c r="V5790" s="4">
        <f t="shared" si="909"/>
        <v>2.9999999999999973</v>
      </c>
      <c r="W5790" s="2">
        <f t="shared" si="906"/>
        <v>61.600000000000009</v>
      </c>
    </row>
    <row r="5791" spans="1:23" x14ac:dyDescent="0.25">
      <c r="A5791">
        <f t="shared" si="907"/>
        <v>2017</v>
      </c>
      <c r="B5791" s="1">
        <v>42835</v>
      </c>
      <c r="C5791" s="1">
        <v>42839</v>
      </c>
      <c r="D5791" s="1" t="str">
        <f t="shared" si="900"/>
        <v>Apr</v>
      </c>
      <c r="E5791" t="s">
        <v>23</v>
      </c>
      <c r="F5791" t="s">
        <v>2585</v>
      </c>
      <c r="G5791" t="s">
        <v>33</v>
      </c>
      <c r="H5791" t="s">
        <v>26</v>
      </c>
      <c r="I5791" t="s">
        <v>1077</v>
      </c>
      <c r="J5791" t="s">
        <v>36</v>
      </c>
      <c r="K5791" t="s">
        <v>53</v>
      </c>
      <c r="L5791" s="2">
        <f t="shared" si="901"/>
        <v>5.4501000000000008</v>
      </c>
      <c r="M5791" s="2">
        <f t="shared" si="902"/>
        <v>3.7190000000000003</v>
      </c>
      <c r="N5791" s="2">
        <f t="shared" si="908"/>
        <v>-1.7311000000000005</v>
      </c>
      <c r="O5791" s="2">
        <f t="shared" si="903"/>
        <v>-5.1933000000000016</v>
      </c>
      <c r="P5791" s="2">
        <f t="shared" si="904"/>
        <v>11.157</v>
      </c>
      <c r="Q5791" s="2">
        <f t="shared" si="905"/>
        <v>-46.547458994353335</v>
      </c>
      <c r="R5791">
        <v>3</v>
      </c>
      <c r="S5791">
        <v>0.7</v>
      </c>
      <c r="T5791" s="2">
        <v>4.4190000000000005</v>
      </c>
      <c r="U5791" s="3">
        <v>-3.0933000000000002</v>
      </c>
      <c r="V5791" s="4">
        <f t="shared" si="909"/>
        <v>-23.333333333333332</v>
      </c>
      <c r="W5791" s="2">
        <f t="shared" si="906"/>
        <v>13.257000000000001</v>
      </c>
    </row>
    <row r="5792" spans="1:23" x14ac:dyDescent="0.25">
      <c r="A5792">
        <f t="shared" si="907"/>
        <v>2017</v>
      </c>
      <c r="B5792" s="1">
        <v>43007</v>
      </c>
      <c r="C5792" s="1">
        <v>43010</v>
      </c>
      <c r="D5792" s="1" t="str">
        <f t="shared" si="900"/>
        <v>Sep</v>
      </c>
      <c r="E5792" t="s">
        <v>98</v>
      </c>
      <c r="F5792" t="s">
        <v>1022</v>
      </c>
      <c r="G5792" t="s">
        <v>25</v>
      </c>
      <c r="H5792" t="s">
        <v>34</v>
      </c>
      <c r="I5792" t="s">
        <v>1024</v>
      </c>
      <c r="J5792" t="s">
        <v>36</v>
      </c>
      <c r="K5792" t="s">
        <v>128</v>
      </c>
      <c r="L5792" s="2">
        <f t="shared" si="901"/>
        <v>32.6</v>
      </c>
      <c r="M5792" s="2">
        <f t="shared" si="902"/>
        <v>35</v>
      </c>
      <c r="N5792" s="2">
        <f t="shared" si="908"/>
        <v>2.3999999999999986</v>
      </c>
      <c r="O5792" s="2">
        <f t="shared" si="903"/>
        <v>16.79999999999999</v>
      </c>
      <c r="P5792" s="2">
        <f t="shared" si="904"/>
        <v>245</v>
      </c>
      <c r="Q5792" s="2">
        <f t="shared" si="905"/>
        <v>6.8571428571428532</v>
      </c>
      <c r="R5792">
        <v>7</v>
      </c>
      <c r="S5792">
        <v>0</v>
      </c>
      <c r="T5792" s="2">
        <v>35</v>
      </c>
      <c r="U5792" s="3">
        <v>16.8</v>
      </c>
      <c r="V5792" s="4">
        <f t="shared" si="909"/>
        <v>6.8571428571428577</v>
      </c>
      <c r="W5792" s="2">
        <f t="shared" si="906"/>
        <v>245</v>
      </c>
    </row>
    <row r="5793" spans="1:23" x14ac:dyDescent="0.25">
      <c r="A5793">
        <f t="shared" si="907"/>
        <v>2017</v>
      </c>
      <c r="B5793" s="1">
        <v>43007</v>
      </c>
      <c r="C5793" s="1">
        <v>43010</v>
      </c>
      <c r="D5793" s="1" t="str">
        <f t="shared" si="900"/>
        <v>Sep</v>
      </c>
      <c r="E5793" t="s">
        <v>98</v>
      </c>
      <c r="F5793" t="s">
        <v>1022</v>
      </c>
      <c r="G5793" t="s">
        <v>25</v>
      </c>
      <c r="H5793" t="s">
        <v>34</v>
      </c>
      <c r="I5793" t="s">
        <v>1456</v>
      </c>
      <c r="J5793" t="s">
        <v>28</v>
      </c>
      <c r="K5793" t="s">
        <v>31</v>
      </c>
      <c r="L5793" s="2">
        <f t="shared" si="901"/>
        <v>72.784000000000006</v>
      </c>
      <c r="M5793" s="2">
        <f t="shared" si="902"/>
        <v>72.584000000000003</v>
      </c>
      <c r="N5793" s="2">
        <f t="shared" si="908"/>
        <v>-0.20000000000000284</v>
      </c>
      <c r="O5793" s="2">
        <f t="shared" si="903"/>
        <v>-0.20000000000000284</v>
      </c>
      <c r="P5793" s="2">
        <f t="shared" si="904"/>
        <v>72.584000000000003</v>
      </c>
      <c r="Q5793" s="2">
        <f t="shared" si="905"/>
        <v>-0.2755428193541315</v>
      </c>
      <c r="R5793">
        <v>1</v>
      </c>
      <c r="S5793">
        <v>0.2</v>
      </c>
      <c r="T5793" s="2">
        <v>72.784000000000006</v>
      </c>
      <c r="U5793" s="3">
        <v>0</v>
      </c>
      <c r="V5793" s="4">
        <f t="shared" si="909"/>
        <v>0</v>
      </c>
      <c r="W5793" s="2">
        <f t="shared" si="906"/>
        <v>72.784000000000006</v>
      </c>
    </row>
    <row r="5794" spans="1:23" x14ac:dyDescent="0.25">
      <c r="A5794">
        <f t="shared" si="907"/>
        <v>2017</v>
      </c>
      <c r="B5794" s="1">
        <v>43007</v>
      </c>
      <c r="C5794" s="1">
        <v>43010</v>
      </c>
      <c r="D5794" s="1" t="str">
        <f t="shared" si="900"/>
        <v>Sep</v>
      </c>
      <c r="E5794" t="s">
        <v>98</v>
      </c>
      <c r="F5794" t="s">
        <v>1022</v>
      </c>
      <c r="G5794" t="s">
        <v>25</v>
      </c>
      <c r="H5794" t="s">
        <v>34</v>
      </c>
      <c r="I5794" t="s">
        <v>653</v>
      </c>
      <c r="J5794" t="s">
        <v>36</v>
      </c>
      <c r="K5794" t="s">
        <v>55</v>
      </c>
      <c r="L5794" s="2">
        <f t="shared" si="901"/>
        <v>85.120800000000003</v>
      </c>
      <c r="M5794" s="2">
        <f t="shared" si="902"/>
        <v>97.84</v>
      </c>
      <c r="N5794" s="2">
        <f t="shared" si="908"/>
        <v>12.719200000000001</v>
      </c>
      <c r="O5794" s="2">
        <f t="shared" si="903"/>
        <v>25.438400000000001</v>
      </c>
      <c r="P5794" s="2">
        <f t="shared" si="904"/>
        <v>195.68</v>
      </c>
      <c r="Q5794" s="2">
        <f t="shared" si="905"/>
        <v>13</v>
      </c>
      <c r="R5794">
        <v>2</v>
      </c>
      <c r="S5794">
        <v>0</v>
      </c>
      <c r="T5794" s="2">
        <v>97.84</v>
      </c>
      <c r="U5794" s="3">
        <v>25.438400000000001</v>
      </c>
      <c r="V5794" s="4">
        <f t="shared" si="909"/>
        <v>13</v>
      </c>
      <c r="W5794" s="2">
        <f t="shared" si="906"/>
        <v>195.68</v>
      </c>
    </row>
    <row r="5795" spans="1:23" x14ac:dyDescent="0.25">
      <c r="A5795">
        <f t="shared" si="907"/>
        <v>2017</v>
      </c>
      <c r="B5795" s="1">
        <v>43007</v>
      </c>
      <c r="C5795" s="1">
        <v>43010</v>
      </c>
      <c r="D5795" s="1" t="str">
        <f t="shared" si="900"/>
        <v>Sep</v>
      </c>
      <c r="E5795" t="s">
        <v>98</v>
      </c>
      <c r="F5795" t="s">
        <v>1022</v>
      </c>
      <c r="G5795" t="s">
        <v>25</v>
      </c>
      <c r="H5795" t="s">
        <v>34</v>
      </c>
      <c r="I5795" t="s">
        <v>90</v>
      </c>
      <c r="J5795" t="s">
        <v>28</v>
      </c>
      <c r="K5795" t="s">
        <v>46</v>
      </c>
      <c r="L5795" s="2">
        <f t="shared" si="901"/>
        <v>36.225000000000001</v>
      </c>
      <c r="M5795" s="2">
        <f t="shared" si="902"/>
        <v>51.75</v>
      </c>
      <c r="N5795" s="2">
        <f t="shared" si="908"/>
        <v>15.524999999999999</v>
      </c>
      <c r="O5795" s="2">
        <f t="shared" si="903"/>
        <v>15.524999999999999</v>
      </c>
      <c r="P5795" s="2">
        <f t="shared" si="904"/>
        <v>51.75</v>
      </c>
      <c r="Q5795" s="2">
        <f t="shared" si="905"/>
        <v>30</v>
      </c>
      <c r="R5795">
        <v>1</v>
      </c>
      <c r="S5795">
        <v>0</v>
      </c>
      <c r="T5795" s="2">
        <v>51.75</v>
      </c>
      <c r="U5795" s="3">
        <v>15.524999999999999</v>
      </c>
      <c r="V5795" s="4">
        <f t="shared" si="909"/>
        <v>30</v>
      </c>
      <c r="W5795" s="2">
        <f t="shared" si="906"/>
        <v>51.75</v>
      </c>
    </row>
    <row r="5796" spans="1:23" x14ac:dyDescent="0.25">
      <c r="A5796">
        <f t="shared" si="907"/>
        <v>2017</v>
      </c>
      <c r="B5796" s="1">
        <v>43007</v>
      </c>
      <c r="C5796" s="1">
        <v>43010</v>
      </c>
      <c r="D5796" s="1" t="str">
        <f t="shared" si="900"/>
        <v>Sep</v>
      </c>
      <c r="E5796" t="s">
        <v>98</v>
      </c>
      <c r="F5796" t="s">
        <v>1022</v>
      </c>
      <c r="G5796" t="s">
        <v>25</v>
      </c>
      <c r="H5796" t="s">
        <v>34</v>
      </c>
      <c r="I5796" t="s">
        <v>1091</v>
      </c>
      <c r="J5796" t="s">
        <v>36</v>
      </c>
      <c r="K5796" t="s">
        <v>53</v>
      </c>
      <c r="L5796" s="2">
        <f t="shared" si="901"/>
        <v>38.504400000000004</v>
      </c>
      <c r="M5796" s="2">
        <f t="shared" si="902"/>
        <v>46.472000000000001</v>
      </c>
      <c r="N5796" s="2">
        <f t="shared" si="908"/>
        <v>7.9675999999999974</v>
      </c>
      <c r="O5796" s="2">
        <f t="shared" si="903"/>
        <v>15.935199999999995</v>
      </c>
      <c r="P5796" s="2">
        <f t="shared" si="904"/>
        <v>92.944000000000003</v>
      </c>
      <c r="Q5796" s="2">
        <f t="shared" si="905"/>
        <v>17.14494749526596</v>
      </c>
      <c r="R5796">
        <v>2</v>
      </c>
      <c r="S5796">
        <v>0.2</v>
      </c>
      <c r="T5796" s="2">
        <v>46.672000000000004</v>
      </c>
      <c r="U5796" s="3">
        <v>16.3352</v>
      </c>
      <c r="V5796" s="4">
        <f t="shared" si="909"/>
        <v>17.5</v>
      </c>
      <c r="W5796" s="2">
        <f t="shared" si="906"/>
        <v>93.344000000000008</v>
      </c>
    </row>
    <row r="5797" spans="1:23" x14ac:dyDescent="0.25">
      <c r="A5797">
        <f t="shared" si="907"/>
        <v>2014</v>
      </c>
      <c r="B5797" s="1">
        <v>41911</v>
      </c>
      <c r="C5797" s="1">
        <v>41915</v>
      </c>
      <c r="D5797" s="1" t="str">
        <f t="shared" si="900"/>
        <v>Sep</v>
      </c>
      <c r="E5797" t="s">
        <v>23</v>
      </c>
      <c r="F5797" t="s">
        <v>1431</v>
      </c>
      <c r="G5797" t="s">
        <v>25</v>
      </c>
      <c r="H5797" t="s">
        <v>80</v>
      </c>
      <c r="I5797" t="s">
        <v>2172</v>
      </c>
      <c r="J5797" t="s">
        <v>36</v>
      </c>
      <c r="K5797" t="s">
        <v>43</v>
      </c>
      <c r="L5797" s="2">
        <f t="shared" si="901"/>
        <v>1355.2244000000001</v>
      </c>
      <c r="M5797" s="2">
        <f t="shared" si="902"/>
        <v>1395.54</v>
      </c>
      <c r="N5797" s="2">
        <f t="shared" si="908"/>
        <v>40.315599999999904</v>
      </c>
      <c r="O5797" s="2">
        <f t="shared" si="903"/>
        <v>362.84039999999914</v>
      </c>
      <c r="P5797" s="2">
        <f t="shared" si="904"/>
        <v>12559.86</v>
      </c>
      <c r="Q5797" s="2">
        <f t="shared" si="905"/>
        <v>2.8888888888888817</v>
      </c>
      <c r="R5797">
        <v>9</v>
      </c>
      <c r="S5797">
        <v>0</v>
      </c>
      <c r="T5797" s="2">
        <v>1395.54</v>
      </c>
      <c r="U5797" s="3">
        <v>362.84040000000005</v>
      </c>
      <c r="V5797" s="4">
        <f t="shared" si="909"/>
        <v>2.8888888888888893</v>
      </c>
      <c r="W5797" s="2">
        <f t="shared" si="906"/>
        <v>12559.86</v>
      </c>
    </row>
    <row r="5798" spans="1:23" x14ac:dyDescent="0.25">
      <c r="A5798">
        <f t="shared" si="907"/>
        <v>2014</v>
      </c>
      <c r="B5798" s="1">
        <v>41911</v>
      </c>
      <c r="C5798" s="1">
        <v>41915</v>
      </c>
      <c r="D5798" s="1" t="str">
        <f t="shared" si="900"/>
        <v>Sep</v>
      </c>
      <c r="E5798" t="s">
        <v>23</v>
      </c>
      <c r="F5798" t="s">
        <v>1431</v>
      </c>
      <c r="G5798" t="s">
        <v>25</v>
      </c>
      <c r="H5798" t="s">
        <v>80</v>
      </c>
      <c r="I5798" t="s">
        <v>257</v>
      </c>
      <c r="J5798" t="s">
        <v>28</v>
      </c>
      <c r="K5798" t="s">
        <v>46</v>
      </c>
      <c r="L5798" s="2">
        <f t="shared" si="901"/>
        <v>108.2646</v>
      </c>
      <c r="M5798" s="2">
        <f t="shared" si="902"/>
        <v>117.36</v>
      </c>
      <c r="N5798" s="2">
        <f t="shared" si="908"/>
        <v>9.0953999999999979</v>
      </c>
      <c r="O5798" s="2">
        <f t="shared" si="903"/>
        <v>36.381599999999992</v>
      </c>
      <c r="P5798" s="2">
        <f t="shared" si="904"/>
        <v>469.44</v>
      </c>
      <c r="Q5798" s="2">
        <f t="shared" si="905"/>
        <v>7.7499999999999982</v>
      </c>
      <c r="R5798">
        <v>4</v>
      </c>
      <c r="S5798">
        <v>0</v>
      </c>
      <c r="T5798" s="2">
        <v>117.36</v>
      </c>
      <c r="U5798" s="3">
        <v>36.381599999999992</v>
      </c>
      <c r="V5798" s="4">
        <f t="shared" si="909"/>
        <v>7.7499999999999982</v>
      </c>
      <c r="W5798" s="2">
        <f t="shared" si="906"/>
        <v>469.44</v>
      </c>
    </row>
    <row r="5799" spans="1:23" x14ac:dyDescent="0.25">
      <c r="A5799">
        <f t="shared" si="907"/>
        <v>2014</v>
      </c>
      <c r="B5799" s="1">
        <v>41911</v>
      </c>
      <c r="C5799" s="1">
        <v>41915</v>
      </c>
      <c r="D5799" s="1" t="str">
        <f t="shared" si="900"/>
        <v>Sep</v>
      </c>
      <c r="E5799" t="s">
        <v>23</v>
      </c>
      <c r="F5799" t="s">
        <v>1431</v>
      </c>
      <c r="G5799" t="s">
        <v>25</v>
      </c>
      <c r="H5799" t="s">
        <v>80</v>
      </c>
      <c r="I5799" t="s">
        <v>1394</v>
      </c>
      <c r="J5799" t="s">
        <v>36</v>
      </c>
      <c r="K5799" t="s">
        <v>37</v>
      </c>
      <c r="L5799" s="2">
        <f t="shared" si="901"/>
        <v>16.001999999999999</v>
      </c>
      <c r="M5799" s="2">
        <f t="shared" si="902"/>
        <v>18.899999999999999</v>
      </c>
      <c r="N5799" s="2">
        <f t="shared" si="908"/>
        <v>2.8979999999999997</v>
      </c>
      <c r="O5799" s="2">
        <f t="shared" si="903"/>
        <v>8.6939999999999991</v>
      </c>
      <c r="P5799" s="2">
        <f t="shared" si="904"/>
        <v>56.699999999999996</v>
      </c>
      <c r="Q5799" s="2">
        <f t="shared" si="905"/>
        <v>15.333333333333332</v>
      </c>
      <c r="R5799">
        <v>3</v>
      </c>
      <c r="S5799">
        <v>0</v>
      </c>
      <c r="T5799" s="2">
        <v>18.899999999999999</v>
      </c>
      <c r="U5799" s="3">
        <v>8.6939999999999991</v>
      </c>
      <c r="V5799" s="4">
        <f t="shared" si="909"/>
        <v>15.333333333333332</v>
      </c>
      <c r="W5799" s="2">
        <f t="shared" si="906"/>
        <v>56.699999999999996</v>
      </c>
    </row>
    <row r="5800" spans="1:23" x14ac:dyDescent="0.25">
      <c r="A5800">
        <f t="shared" si="907"/>
        <v>2014</v>
      </c>
      <c r="B5800" s="1">
        <v>41911</v>
      </c>
      <c r="C5800" s="1">
        <v>41915</v>
      </c>
      <c r="D5800" s="1" t="str">
        <f t="shared" si="900"/>
        <v>Sep</v>
      </c>
      <c r="E5800" t="s">
        <v>23</v>
      </c>
      <c r="F5800" t="s">
        <v>1431</v>
      </c>
      <c r="G5800" t="s">
        <v>25</v>
      </c>
      <c r="H5800" t="s">
        <v>80</v>
      </c>
      <c r="I5800" t="s">
        <v>1475</v>
      </c>
      <c r="J5800" t="s">
        <v>36</v>
      </c>
      <c r="K5800" t="s">
        <v>60</v>
      </c>
      <c r="L5800" s="2">
        <f t="shared" si="901"/>
        <v>58.527599999999993</v>
      </c>
      <c r="M5800" s="2">
        <f t="shared" si="902"/>
        <v>77.52</v>
      </c>
      <c r="N5800" s="2">
        <f t="shared" si="908"/>
        <v>18.992400000000004</v>
      </c>
      <c r="O5800" s="2">
        <f t="shared" si="903"/>
        <v>37.984800000000007</v>
      </c>
      <c r="P5800" s="2">
        <f t="shared" si="904"/>
        <v>155.04</v>
      </c>
      <c r="Q5800" s="2">
        <f t="shared" si="905"/>
        <v>24.500000000000004</v>
      </c>
      <c r="R5800">
        <v>2</v>
      </c>
      <c r="S5800">
        <v>0</v>
      </c>
      <c r="T5800" s="2">
        <v>77.52</v>
      </c>
      <c r="U5800" s="3">
        <v>37.9848</v>
      </c>
      <c r="V5800" s="4">
        <f t="shared" si="909"/>
        <v>24.500000000000004</v>
      </c>
      <c r="W5800" s="2">
        <f t="shared" si="906"/>
        <v>155.04</v>
      </c>
    </row>
    <row r="5801" spans="1:23" x14ac:dyDescent="0.25">
      <c r="A5801">
        <f t="shared" si="907"/>
        <v>2014</v>
      </c>
      <c r="B5801" s="1">
        <v>41871</v>
      </c>
      <c r="C5801" s="1">
        <v>41876</v>
      </c>
      <c r="D5801" s="1" t="str">
        <f t="shared" si="900"/>
        <v>Aug</v>
      </c>
      <c r="E5801" t="s">
        <v>23</v>
      </c>
      <c r="F5801" t="s">
        <v>865</v>
      </c>
      <c r="G5801" t="s">
        <v>25</v>
      </c>
      <c r="H5801" t="s">
        <v>65</v>
      </c>
      <c r="I5801" t="s">
        <v>2239</v>
      </c>
      <c r="J5801" t="s">
        <v>28</v>
      </c>
      <c r="K5801" t="s">
        <v>31</v>
      </c>
      <c r="L5801" s="2">
        <f t="shared" si="901"/>
        <v>424.38180000000006</v>
      </c>
      <c r="M5801" s="2">
        <f t="shared" si="902"/>
        <v>421.072</v>
      </c>
      <c r="N5801" s="2">
        <f t="shared" si="908"/>
        <v>-3.3098000000000525</v>
      </c>
      <c r="O5801" s="2">
        <f t="shared" si="903"/>
        <v>-6.619600000000105</v>
      </c>
      <c r="P5801" s="2">
        <f t="shared" si="904"/>
        <v>842.14400000000001</v>
      </c>
      <c r="Q5801" s="2">
        <f t="shared" si="905"/>
        <v>-0.78604134209827592</v>
      </c>
      <c r="R5801">
        <v>2</v>
      </c>
      <c r="S5801">
        <v>0.3</v>
      </c>
      <c r="T5801" s="2">
        <v>421.37200000000001</v>
      </c>
      <c r="U5801" s="3">
        <v>-6.0196000000000538</v>
      </c>
      <c r="V5801" s="4">
        <f t="shared" si="909"/>
        <v>-0.71428571428572063</v>
      </c>
      <c r="W5801" s="2">
        <f t="shared" si="906"/>
        <v>842.74400000000003</v>
      </c>
    </row>
    <row r="5802" spans="1:23" x14ac:dyDescent="0.25">
      <c r="A5802">
        <f t="shared" si="907"/>
        <v>2014</v>
      </c>
      <c r="B5802" s="1">
        <v>41831</v>
      </c>
      <c r="C5802" s="1">
        <v>41834</v>
      </c>
      <c r="D5802" s="1" t="str">
        <f t="shared" si="900"/>
        <v>Jul</v>
      </c>
      <c r="E5802" t="s">
        <v>98</v>
      </c>
      <c r="F5802" t="s">
        <v>1433</v>
      </c>
      <c r="G5802" t="s">
        <v>25</v>
      </c>
      <c r="H5802" t="s">
        <v>65</v>
      </c>
      <c r="I5802" t="s">
        <v>1744</v>
      </c>
      <c r="J5802" t="s">
        <v>50</v>
      </c>
      <c r="K5802" t="s">
        <v>51</v>
      </c>
      <c r="L5802" s="2">
        <f t="shared" si="901"/>
        <v>565.16860000000008</v>
      </c>
      <c r="M5802" s="2">
        <f t="shared" si="902"/>
        <v>575.76800000000003</v>
      </c>
      <c r="N5802" s="2">
        <f t="shared" si="908"/>
        <v>10.599399999999946</v>
      </c>
      <c r="O5802" s="2">
        <f t="shared" si="903"/>
        <v>42.397599999999784</v>
      </c>
      <c r="P5802" s="2">
        <f t="shared" si="904"/>
        <v>2303.0720000000001</v>
      </c>
      <c r="Q5802" s="2">
        <f t="shared" si="905"/>
        <v>1.8409150908004519</v>
      </c>
      <c r="R5802">
        <v>4</v>
      </c>
      <c r="S5802">
        <v>0.2</v>
      </c>
      <c r="T5802" s="2">
        <v>575.96800000000007</v>
      </c>
      <c r="U5802" s="3">
        <v>43.197600000000023</v>
      </c>
      <c r="V5802" s="4">
        <f t="shared" si="909"/>
        <v>1.8750000000000007</v>
      </c>
      <c r="W5802" s="2">
        <f t="shared" si="906"/>
        <v>2303.8720000000003</v>
      </c>
    </row>
    <row r="5803" spans="1:23" x14ac:dyDescent="0.25">
      <c r="A5803">
        <f t="shared" si="907"/>
        <v>2014</v>
      </c>
      <c r="B5803" s="1">
        <v>41831</v>
      </c>
      <c r="C5803" s="1">
        <v>41834</v>
      </c>
      <c r="D5803" s="1" t="str">
        <f t="shared" si="900"/>
        <v>Jul</v>
      </c>
      <c r="E5803" t="s">
        <v>98</v>
      </c>
      <c r="F5803" t="s">
        <v>1433</v>
      </c>
      <c r="G5803" t="s">
        <v>25</v>
      </c>
      <c r="H5803" t="s">
        <v>65</v>
      </c>
      <c r="I5803" t="s">
        <v>2319</v>
      </c>
      <c r="J5803" t="s">
        <v>36</v>
      </c>
      <c r="K5803" t="s">
        <v>60</v>
      </c>
      <c r="L5803" s="2">
        <f t="shared" si="901"/>
        <v>8.553600000000003</v>
      </c>
      <c r="M5803" s="2">
        <f t="shared" si="902"/>
        <v>10.168000000000003</v>
      </c>
      <c r="N5803" s="2">
        <f t="shared" si="908"/>
        <v>1.6143999999999998</v>
      </c>
      <c r="O5803" s="2">
        <f t="shared" si="903"/>
        <v>3.2287999999999997</v>
      </c>
      <c r="P5803" s="2">
        <f t="shared" si="904"/>
        <v>20.336000000000006</v>
      </c>
      <c r="Q5803" s="2">
        <f t="shared" si="905"/>
        <v>15.877261998426428</v>
      </c>
      <c r="R5803">
        <v>2</v>
      </c>
      <c r="S5803">
        <v>0.2</v>
      </c>
      <c r="T5803" s="2">
        <v>10.368000000000002</v>
      </c>
      <c r="U5803" s="3">
        <v>3.6288</v>
      </c>
      <c r="V5803" s="4">
        <f t="shared" si="909"/>
        <v>17.499999999999996</v>
      </c>
      <c r="W5803" s="2">
        <f t="shared" si="906"/>
        <v>20.736000000000004</v>
      </c>
    </row>
    <row r="5804" spans="1:23" x14ac:dyDescent="0.25">
      <c r="A5804">
        <f t="shared" si="907"/>
        <v>2015</v>
      </c>
      <c r="B5804" s="1">
        <v>42085</v>
      </c>
      <c r="C5804" s="1">
        <v>42087</v>
      </c>
      <c r="D5804" s="1" t="str">
        <f t="shared" si="900"/>
        <v>Mar</v>
      </c>
      <c r="E5804" t="s">
        <v>98</v>
      </c>
      <c r="F5804" t="s">
        <v>279</v>
      </c>
      <c r="G5804" t="s">
        <v>25</v>
      </c>
      <c r="H5804" t="s">
        <v>34</v>
      </c>
      <c r="I5804" t="s">
        <v>682</v>
      </c>
      <c r="J5804" t="s">
        <v>50</v>
      </c>
      <c r="K5804" t="s">
        <v>51</v>
      </c>
      <c r="L5804" s="2">
        <f t="shared" si="901"/>
        <v>15.384600000000002</v>
      </c>
      <c r="M5804" s="2">
        <f t="shared" si="902"/>
        <v>15.784000000000002</v>
      </c>
      <c r="N5804" s="2">
        <f t="shared" si="908"/>
        <v>0.39939999999999998</v>
      </c>
      <c r="O5804" s="2">
        <f t="shared" si="903"/>
        <v>0.79879999999999995</v>
      </c>
      <c r="P5804" s="2">
        <f t="shared" si="904"/>
        <v>31.568000000000005</v>
      </c>
      <c r="Q5804" s="2">
        <f t="shared" si="905"/>
        <v>2.5304105423213374</v>
      </c>
      <c r="R5804">
        <v>2</v>
      </c>
      <c r="S5804">
        <v>0.2</v>
      </c>
      <c r="T5804" s="2">
        <v>15.984000000000002</v>
      </c>
      <c r="U5804" s="3">
        <v>1.1988000000000003</v>
      </c>
      <c r="V5804" s="4">
        <f t="shared" si="909"/>
        <v>3.7500000000000004</v>
      </c>
      <c r="W5804" s="2">
        <f t="shared" si="906"/>
        <v>31.968000000000004</v>
      </c>
    </row>
    <row r="5805" spans="1:23" x14ac:dyDescent="0.25">
      <c r="A5805">
        <f t="shared" si="907"/>
        <v>2017</v>
      </c>
      <c r="B5805" s="1">
        <v>42867</v>
      </c>
      <c r="C5805" s="1">
        <v>42874</v>
      </c>
      <c r="D5805" s="1" t="str">
        <f t="shared" si="900"/>
        <v>May</v>
      </c>
      <c r="E5805" t="s">
        <v>38</v>
      </c>
      <c r="F5805" t="s">
        <v>2134</v>
      </c>
      <c r="G5805" t="s">
        <v>64</v>
      </c>
      <c r="H5805" t="s">
        <v>80</v>
      </c>
      <c r="I5805" t="s">
        <v>1598</v>
      </c>
      <c r="J5805" t="s">
        <v>36</v>
      </c>
      <c r="K5805" t="s">
        <v>48</v>
      </c>
      <c r="L5805" s="2">
        <f t="shared" si="901"/>
        <v>9.8868000000000027</v>
      </c>
      <c r="M5805" s="2">
        <f t="shared" si="902"/>
        <v>10.072000000000003</v>
      </c>
      <c r="N5805" s="2">
        <f t="shared" si="908"/>
        <v>0.18520000000000003</v>
      </c>
      <c r="O5805" s="2">
        <f t="shared" si="903"/>
        <v>0.55560000000000009</v>
      </c>
      <c r="P5805" s="2">
        <f t="shared" si="904"/>
        <v>30.216000000000008</v>
      </c>
      <c r="Q5805" s="2">
        <f t="shared" si="905"/>
        <v>1.8387609213661633</v>
      </c>
      <c r="R5805">
        <v>3</v>
      </c>
      <c r="S5805">
        <v>0.2</v>
      </c>
      <c r="T5805" s="2">
        <v>10.272000000000002</v>
      </c>
      <c r="U5805" s="3">
        <v>1.1555999999999984</v>
      </c>
      <c r="V5805" s="4">
        <f t="shared" si="909"/>
        <v>3.7499999999999942</v>
      </c>
      <c r="W5805" s="2">
        <f t="shared" si="906"/>
        <v>30.816000000000006</v>
      </c>
    </row>
    <row r="5806" spans="1:23" x14ac:dyDescent="0.25">
      <c r="A5806">
        <f t="shared" si="907"/>
        <v>2017</v>
      </c>
      <c r="B5806" s="1">
        <v>43052</v>
      </c>
      <c r="C5806" s="1">
        <v>43058</v>
      </c>
      <c r="D5806" s="1" t="str">
        <f t="shared" si="900"/>
        <v>Nov</v>
      </c>
      <c r="E5806" t="s">
        <v>38</v>
      </c>
      <c r="F5806" t="s">
        <v>2366</v>
      </c>
      <c r="G5806" t="s">
        <v>33</v>
      </c>
      <c r="H5806" t="s">
        <v>65</v>
      </c>
      <c r="I5806" t="s">
        <v>1836</v>
      </c>
      <c r="J5806" t="s">
        <v>36</v>
      </c>
      <c r="K5806" t="s">
        <v>43</v>
      </c>
      <c r="L5806" s="2">
        <f t="shared" si="901"/>
        <v>60.247199999999999</v>
      </c>
      <c r="M5806" s="2">
        <f t="shared" si="902"/>
        <v>61.591999999999999</v>
      </c>
      <c r="N5806" s="2">
        <f t="shared" si="908"/>
        <v>1.3447999999999993</v>
      </c>
      <c r="O5806" s="2">
        <f t="shared" si="903"/>
        <v>5.3791999999999973</v>
      </c>
      <c r="P5806" s="2">
        <f t="shared" si="904"/>
        <v>246.36799999999999</v>
      </c>
      <c r="Q5806" s="2">
        <f t="shared" si="905"/>
        <v>2.1834004416157931</v>
      </c>
      <c r="R5806">
        <v>4</v>
      </c>
      <c r="S5806">
        <v>0.2</v>
      </c>
      <c r="T5806" s="2">
        <v>61.792000000000002</v>
      </c>
      <c r="U5806" s="3">
        <v>6.1792000000000016</v>
      </c>
      <c r="V5806" s="4">
        <f t="shared" si="909"/>
        <v>2.5000000000000004</v>
      </c>
      <c r="W5806" s="2">
        <f t="shared" si="906"/>
        <v>247.16800000000001</v>
      </c>
    </row>
    <row r="5807" spans="1:23" x14ac:dyDescent="0.25">
      <c r="A5807">
        <f t="shared" si="907"/>
        <v>2017</v>
      </c>
      <c r="B5807" s="1">
        <v>43052</v>
      </c>
      <c r="C5807" s="1">
        <v>43058</v>
      </c>
      <c r="D5807" s="1" t="str">
        <f t="shared" si="900"/>
        <v>Nov</v>
      </c>
      <c r="E5807" t="s">
        <v>38</v>
      </c>
      <c r="F5807" t="s">
        <v>2366</v>
      </c>
      <c r="G5807" t="s">
        <v>33</v>
      </c>
      <c r="H5807" t="s">
        <v>65</v>
      </c>
      <c r="I5807" t="s">
        <v>1103</v>
      </c>
      <c r="J5807" t="s">
        <v>28</v>
      </c>
      <c r="K5807" t="s">
        <v>29</v>
      </c>
      <c r="L5807" s="2">
        <f t="shared" si="901"/>
        <v>215.08739999999997</v>
      </c>
      <c r="M5807" s="2">
        <f t="shared" si="902"/>
        <v>205.67919999999998</v>
      </c>
      <c r="N5807" s="2">
        <f t="shared" si="908"/>
        <v>-9.4081999999999937</v>
      </c>
      <c r="O5807" s="2">
        <f t="shared" si="903"/>
        <v>-28.224599999999981</v>
      </c>
      <c r="P5807" s="2">
        <f t="shared" si="904"/>
        <v>617.03759999999988</v>
      </c>
      <c r="Q5807" s="2">
        <f t="shared" si="905"/>
        <v>-4.5742107126048692</v>
      </c>
      <c r="R5807">
        <v>3</v>
      </c>
      <c r="S5807">
        <v>0.32</v>
      </c>
      <c r="T5807" s="2">
        <v>205.99919999999997</v>
      </c>
      <c r="U5807" s="3">
        <v>-27.264600000000016</v>
      </c>
      <c r="V5807" s="4">
        <f t="shared" si="909"/>
        <v>-4.4117647058823559</v>
      </c>
      <c r="W5807" s="2">
        <f t="shared" si="906"/>
        <v>617.99759999999992</v>
      </c>
    </row>
    <row r="5808" spans="1:23" x14ac:dyDescent="0.25">
      <c r="A5808">
        <f t="shared" si="907"/>
        <v>2016</v>
      </c>
      <c r="B5808" s="1">
        <v>42617</v>
      </c>
      <c r="C5808" s="1">
        <v>42620</v>
      </c>
      <c r="D5808" s="1" t="str">
        <f t="shared" si="900"/>
        <v>Sep</v>
      </c>
      <c r="E5808" t="s">
        <v>23</v>
      </c>
      <c r="F5808" t="s">
        <v>393</v>
      </c>
      <c r="G5808" t="s">
        <v>25</v>
      </c>
      <c r="H5808" t="s">
        <v>26</v>
      </c>
      <c r="I5808" t="s">
        <v>1125</v>
      </c>
      <c r="J5808" t="s">
        <v>36</v>
      </c>
      <c r="K5808" t="s">
        <v>60</v>
      </c>
      <c r="L5808" s="2">
        <f t="shared" si="901"/>
        <v>10.820399999999999</v>
      </c>
      <c r="M5808" s="2">
        <f t="shared" si="902"/>
        <v>11.992000000000001</v>
      </c>
      <c r="N5808" s="2">
        <f t="shared" si="908"/>
        <v>1.1716000000000015</v>
      </c>
      <c r="O5808" s="2">
        <f t="shared" si="903"/>
        <v>3.5148000000000046</v>
      </c>
      <c r="P5808" s="2">
        <f t="shared" si="904"/>
        <v>35.975999999999999</v>
      </c>
      <c r="Q5808" s="2">
        <f t="shared" si="905"/>
        <v>9.7698465643762642</v>
      </c>
      <c r="R5808">
        <v>3</v>
      </c>
      <c r="S5808">
        <v>0.2</v>
      </c>
      <c r="T5808" s="2">
        <v>12.192</v>
      </c>
      <c r="U5808" s="3">
        <v>4.1147999999999998</v>
      </c>
      <c r="V5808" s="4">
        <f t="shared" si="909"/>
        <v>11.249999999999998</v>
      </c>
      <c r="W5808" s="2">
        <f t="shared" si="906"/>
        <v>36.576000000000001</v>
      </c>
    </row>
    <row r="5809" spans="1:23" x14ac:dyDescent="0.25">
      <c r="A5809">
        <f t="shared" si="907"/>
        <v>2016</v>
      </c>
      <c r="B5809" s="1">
        <v>42617</v>
      </c>
      <c r="C5809" s="1">
        <v>42620</v>
      </c>
      <c r="D5809" s="1" t="str">
        <f t="shared" si="900"/>
        <v>Sep</v>
      </c>
      <c r="E5809" t="s">
        <v>23</v>
      </c>
      <c r="F5809" t="s">
        <v>393</v>
      </c>
      <c r="G5809" t="s">
        <v>25</v>
      </c>
      <c r="H5809" t="s">
        <v>26</v>
      </c>
      <c r="I5809" t="s">
        <v>1972</v>
      </c>
      <c r="J5809" t="s">
        <v>36</v>
      </c>
      <c r="K5809" t="s">
        <v>55</v>
      </c>
      <c r="L5809" s="2">
        <f t="shared" si="901"/>
        <v>82.809600000000003</v>
      </c>
      <c r="M5809" s="2">
        <f t="shared" si="902"/>
        <v>86.968000000000004</v>
      </c>
      <c r="N5809" s="2">
        <f t="shared" si="908"/>
        <v>4.1584000000000003</v>
      </c>
      <c r="O5809" s="2">
        <f t="shared" si="903"/>
        <v>8.3168000000000006</v>
      </c>
      <c r="P5809" s="2">
        <f t="shared" si="904"/>
        <v>173.93600000000001</v>
      </c>
      <c r="Q5809" s="2">
        <f t="shared" si="905"/>
        <v>4.7815288381933589</v>
      </c>
      <c r="R5809">
        <v>2</v>
      </c>
      <c r="S5809">
        <v>0.2</v>
      </c>
      <c r="T5809" s="2">
        <v>87.168000000000006</v>
      </c>
      <c r="U5809" s="3">
        <v>8.7168000000000063</v>
      </c>
      <c r="V5809" s="4">
        <f t="shared" si="909"/>
        <v>5.0000000000000027</v>
      </c>
      <c r="W5809" s="2">
        <f t="shared" si="906"/>
        <v>174.33600000000001</v>
      </c>
    </row>
    <row r="5810" spans="1:23" x14ac:dyDescent="0.25">
      <c r="A5810">
        <f t="shared" si="907"/>
        <v>2016</v>
      </c>
      <c r="B5810" s="1">
        <v>42617</v>
      </c>
      <c r="C5810" s="1">
        <v>42620</v>
      </c>
      <c r="D5810" s="1" t="str">
        <f t="shared" si="900"/>
        <v>Sep</v>
      </c>
      <c r="E5810" t="s">
        <v>23</v>
      </c>
      <c r="F5810" t="s">
        <v>393</v>
      </c>
      <c r="G5810" t="s">
        <v>25</v>
      </c>
      <c r="H5810" t="s">
        <v>26</v>
      </c>
      <c r="I5810" t="s">
        <v>2341</v>
      </c>
      <c r="J5810" t="s">
        <v>36</v>
      </c>
      <c r="K5810" t="s">
        <v>48</v>
      </c>
      <c r="L5810" s="2">
        <f t="shared" si="901"/>
        <v>27.577599999999997</v>
      </c>
      <c r="M5810" s="2">
        <f t="shared" si="902"/>
        <v>31.544</v>
      </c>
      <c r="N5810" s="2">
        <f t="shared" si="908"/>
        <v>3.9664000000000037</v>
      </c>
      <c r="O5810" s="2">
        <f t="shared" si="903"/>
        <v>7.9328000000000074</v>
      </c>
      <c r="P5810" s="2">
        <f t="shared" si="904"/>
        <v>63.088000000000001</v>
      </c>
      <c r="Q5810" s="2">
        <f t="shared" si="905"/>
        <v>12.574182094851647</v>
      </c>
      <c r="R5810">
        <v>2</v>
      </c>
      <c r="S5810">
        <v>0.2</v>
      </c>
      <c r="T5810" s="2">
        <v>31.744</v>
      </c>
      <c r="U5810" s="3">
        <v>8.3328000000000024</v>
      </c>
      <c r="V5810" s="4">
        <f t="shared" si="909"/>
        <v>13.125000000000004</v>
      </c>
      <c r="W5810" s="2">
        <f t="shared" si="906"/>
        <v>63.488</v>
      </c>
    </row>
    <row r="5811" spans="1:23" x14ac:dyDescent="0.25">
      <c r="A5811">
        <f t="shared" si="907"/>
        <v>2016</v>
      </c>
      <c r="B5811" s="1">
        <v>42406</v>
      </c>
      <c r="C5811" s="1">
        <v>42411</v>
      </c>
      <c r="D5811" s="1" t="str">
        <f t="shared" si="900"/>
        <v>Feb</v>
      </c>
      <c r="E5811" t="s">
        <v>38</v>
      </c>
      <c r="F5811" t="s">
        <v>729</v>
      </c>
      <c r="G5811" t="s">
        <v>33</v>
      </c>
      <c r="H5811" t="s">
        <v>26</v>
      </c>
      <c r="I5811" t="s">
        <v>749</v>
      </c>
      <c r="J5811" t="s">
        <v>28</v>
      </c>
      <c r="K5811" t="s">
        <v>46</v>
      </c>
      <c r="L5811" s="2">
        <f t="shared" si="901"/>
        <v>136.76920000000001</v>
      </c>
      <c r="M5811" s="2">
        <f t="shared" si="902"/>
        <v>132.02400000000003</v>
      </c>
      <c r="N5811" s="2">
        <f t="shared" si="908"/>
        <v>-4.7451999999999828</v>
      </c>
      <c r="O5811" s="2">
        <f t="shared" si="903"/>
        <v>-18.980799999999931</v>
      </c>
      <c r="P5811" s="2">
        <f t="shared" si="904"/>
        <v>528.09600000000012</v>
      </c>
      <c r="Q5811" s="2">
        <f t="shared" si="905"/>
        <v>-3.5941949948494076</v>
      </c>
      <c r="R5811">
        <v>4</v>
      </c>
      <c r="S5811">
        <v>0.2</v>
      </c>
      <c r="T5811" s="2">
        <v>132.22400000000002</v>
      </c>
      <c r="U5811" s="3">
        <v>-18.180799999999998</v>
      </c>
      <c r="V5811" s="4">
        <f t="shared" si="909"/>
        <v>-3.4374999999999991</v>
      </c>
      <c r="W5811" s="2">
        <f t="shared" si="906"/>
        <v>528.89600000000007</v>
      </c>
    </row>
    <row r="5812" spans="1:23" x14ac:dyDescent="0.25">
      <c r="A5812">
        <f t="shared" si="907"/>
        <v>2015</v>
      </c>
      <c r="B5812" s="1">
        <v>42085</v>
      </c>
      <c r="C5812" s="1">
        <v>42089</v>
      </c>
      <c r="D5812" s="1" t="str">
        <f t="shared" si="900"/>
        <v>Mar</v>
      </c>
      <c r="E5812" t="s">
        <v>38</v>
      </c>
      <c r="F5812" t="s">
        <v>850</v>
      </c>
      <c r="G5812" t="s">
        <v>33</v>
      </c>
      <c r="H5812" t="s">
        <v>34</v>
      </c>
      <c r="I5812" t="s">
        <v>1255</v>
      </c>
      <c r="J5812" t="s">
        <v>36</v>
      </c>
      <c r="K5812" t="s">
        <v>60</v>
      </c>
      <c r="L5812" s="2">
        <f t="shared" si="901"/>
        <v>93.385199999999998</v>
      </c>
      <c r="M5812" s="2">
        <f t="shared" si="902"/>
        <v>105.52</v>
      </c>
      <c r="N5812" s="2">
        <f t="shared" si="908"/>
        <v>12.134799999999998</v>
      </c>
      <c r="O5812" s="2">
        <f t="shared" si="903"/>
        <v>48.539199999999994</v>
      </c>
      <c r="P5812" s="2">
        <f t="shared" si="904"/>
        <v>422.08</v>
      </c>
      <c r="Q5812" s="2">
        <f t="shared" si="905"/>
        <v>11.5</v>
      </c>
      <c r="R5812">
        <v>4</v>
      </c>
      <c r="S5812">
        <v>0</v>
      </c>
      <c r="T5812" s="2">
        <v>105.52</v>
      </c>
      <c r="U5812" s="3">
        <v>48.539199999999994</v>
      </c>
      <c r="V5812" s="4">
        <f t="shared" si="909"/>
        <v>11.5</v>
      </c>
      <c r="W5812" s="2">
        <f t="shared" si="906"/>
        <v>422.08</v>
      </c>
    </row>
    <row r="5813" spans="1:23" x14ac:dyDescent="0.25">
      <c r="A5813">
        <f t="shared" si="907"/>
        <v>2015</v>
      </c>
      <c r="B5813" s="1">
        <v>42085</v>
      </c>
      <c r="C5813" s="1">
        <v>42089</v>
      </c>
      <c r="D5813" s="1" t="str">
        <f t="shared" si="900"/>
        <v>Mar</v>
      </c>
      <c r="E5813" t="s">
        <v>38</v>
      </c>
      <c r="F5813" t="s">
        <v>850</v>
      </c>
      <c r="G5813" t="s">
        <v>33</v>
      </c>
      <c r="H5813" t="s">
        <v>34</v>
      </c>
      <c r="I5813" t="s">
        <v>2586</v>
      </c>
      <c r="J5813" t="s">
        <v>28</v>
      </c>
      <c r="K5813" t="s">
        <v>46</v>
      </c>
      <c r="L5813" s="2">
        <f t="shared" si="901"/>
        <v>84.1434</v>
      </c>
      <c r="M5813" s="2">
        <f t="shared" si="902"/>
        <v>91.96</v>
      </c>
      <c r="N5813" s="2">
        <f t="shared" si="908"/>
        <v>7.816599999999994</v>
      </c>
      <c r="O5813" s="2">
        <f t="shared" si="903"/>
        <v>15.633199999999988</v>
      </c>
      <c r="P5813" s="2">
        <f t="shared" si="904"/>
        <v>183.92</v>
      </c>
      <c r="Q5813" s="2">
        <f t="shared" si="905"/>
        <v>8.4999999999999929</v>
      </c>
      <c r="R5813">
        <v>2</v>
      </c>
      <c r="S5813">
        <v>0</v>
      </c>
      <c r="T5813" s="2">
        <v>91.96</v>
      </c>
      <c r="U5813" s="3">
        <v>15.633199999999988</v>
      </c>
      <c r="V5813" s="4">
        <f t="shared" si="909"/>
        <v>8.4999999999999929</v>
      </c>
      <c r="W5813" s="2">
        <f t="shared" si="906"/>
        <v>183.92</v>
      </c>
    </row>
    <row r="5814" spans="1:23" x14ac:dyDescent="0.25">
      <c r="A5814">
        <f t="shared" si="907"/>
        <v>2015</v>
      </c>
      <c r="B5814" s="1">
        <v>42085</v>
      </c>
      <c r="C5814" s="1">
        <v>42089</v>
      </c>
      <c r="D5814" s="1" t="str">
        <f t="shared" si="900"/>
        <v>Mar</v>
      </c>
      <c r="E5814" t="s">
        <v>38</v>
      </c>
      <c r="F5814" t="s">
        <v>850</v>
      </c>
      <c r="G5814" t="s">
        <v>33</v>
      </c>
      <c r="H5814" t="s">
        <v>34</v>
      </c>
      <c r="I5814" t="s">
        <v>1008</v>
      </c>
      <c r="J5814" t="s">
        <v>50</v>
      </c>
      <c r="K5814" t="s">
        <v>51</v>
      </c>
      <c r="L5814" s="2">
        <f t="shared" si="901"/>
        <v>1425.9770000000001</v>
      </c>
      <c r="M5814" s="2">
        <f t="shared" si="902"/>
        <v>1487.7760000000001</v>
      </c>
      <c r="N5814" s="2">
        <f t="shared" si="908"/>
        <v>61.798999999999978</v>
      </c>
      <c r="O5814" s="2">
        <f t="shared" si="903"/>
        <v>185.39699999999993</v>
      </c>
      <c r="P5814" s="2">
        <f t="shared" si="904"/>
        <v>4463.3280000000004</v>
      </c>
      <c r="Q5814" s="2">
        <f t="shared" si="905"/>
        <v>4.1537839029531307</v>
      </c>
      <c r="R5814">
        <v>3</v>
      </c>
      <c r="S5814">
        <v>0.2</v>
      </c>
      <c r="T5814" s="2">
        <v>1487.9760000000001</v>
      </c>
      <c r="U5814" s="3">
        <v>185.99699999999984</v>
      </c>
      <c r="V5814" s="4">
        <f t="shared" si="909"/>
        <v>4.1666666666666625</v>
      </c>
      <c r="W5814" s="2">
        <f t="shared" si="906"/>
        <v>4463.9279999999999</v>
      </c>
    </row>
    <row r="5815" spans="1:23" x14ac:dyDescent="0.25">
      <c r="A5815">
        <f t="shared" si="907"/>
        <v>2015</v>
      </c>
      <c r="B5815" s="1">
        <v>42187</v>
      </c>
      <c r="C5815" s="1">
        <v>42188</v>
      </c>
      <c r="D5815" s="1" t="str">
        <f t="shared" si="900"/>
        <v>Jul</v>
      </c>
      <c r="E5815" t="s">
        <v>98</v>
      </c>
      <c r="F5815" t="s">
        <v>863</v>
      </c>
      <c r="G5815" t="s">
        <v>64</v>
      </c>
      <c r="H5815" t="s">
        <v>80</v>
      </c>
      <c r="I5815" t="s">
        <v>2536</v>
      </c>
      <c r="J5815" t="s">
        <v>36</v>
      </c>
      <c r="K5815" t="s">
        <v>60</v>
      </c>
      <c r="L5815" s="2">
        <f t="shared" si="901"/>
        <v>16.329599999999999</v>
      </c>
      <c r="M5815" s="2">
        <f t="shared" si="902"/>
        <v>19.440000000000001</v>
      </c>
      <c r="N5815" s="2">
        <f t="shared" si="908"/>
        <v>3.1104000000000021</v>
      </c>
      <c r="O5815" s="2">
        <f t="shared" si="903"/>
        <v>9.3312000000000062</v>
      </c>
      <c r="P5815" s="2">
        <f t="shared" si="904"/>
        <v>58.320000000000007</v>
      </c>
      <c r="Q5815" s="2">
        <f t="shared" si="905"/>
        <v>16.000000000000007</v>
      </c>
      <c r="R5815">
        <v>3</v>
      </c>
      <c r="S5815">
        <v>0</v>
      </c>
      <c r="T5815" s="2">
        <v>19.440000000000001</v>
      </c>
      <c r="U5815" s="3">
        <v>9.3312000000000008</v>
      </c>
      <c r="V5815" s="4">
        <f t="shared" si="909"/>
        <v>16</v>
      </c>
      <c r="W5815" s="2">
        <f t="shared" si="906"/>
        <v>58.320000000000007</v>
      </c>
    </row>
    <row r="5816" spans="1:23" x14ac:dyDescent="0.25">
      <c r="A5816">
        <f t="shared" si="907"/>
        <v>2015</v>
      </c>
      <c r="B5816" s="1">
        <v>42170</v>
      </c>
      <c r="C5816" s="1">
        <v>42172</v>
      </c>
      <c r="D5816" s="1" t="str">
        <f t="shared" si="900"/>
        <v>Jun</v>
      </c>
      <c r="E5816" t="s">
        <v>98</v>
      </c>
      <c r="F5816" t="s">
        <v>1779</v>
      </c>
      <c r="G5816" t="s">
        <v>25</v>
      </c>
      <c r="H5816" t="s">
        <v>26</v>
      </c>
      <c r="I5816" t="s">
        <v>1819</v>
      </c>
      <c r="J5816" t="s">
        <v>50</v>
      </c>
      <c r="K5816" t="s">
        <v>86</v>
      </c>
      <c r="L5816" s="2">
        <f t="shared" si="901"/>
        <v>12.401500000000002</v>
      </c>
      <c r="M5816" s="2">
        <f t="shared" si="902"/>
        <v>11.472000000000001</v>
      </c>
      <c r="N5816" s="2">
        <f t="shared" si="908"/>
        <v>-0.92950000000000088</v>
      </c>
      <c r="O5816" s="2">
        <f t="shared" si="903"/>
        <v>-0.92950000000000088</v>
      </c>
      <c r="P5816" s="2">
        <f t="shared" si="904"/>
        <v>11.472000000000001</v>
      </c>
      <c r="Q5816" s="2">
        <f t="shared" si="905"/>
        <v>-8.1023361227336199</v>
      </c>
      <c r="R5816">
        <v>1</v>
      </c>
      <c r="S5816">
        <v>0.2</v>
      </c>
      <c r="T5816" s="2">
        <v>11.672000000000001</v>
      </c>
      <c r="U5816" s="3">
        <v>-0.7295000000000007</v>
      </c>
      <c r="V5816" s="4">
        <f t="shared" si="909"/>
        <v>-6.2500000000000053</v>
      </c>
      <c r="W5816" s="2">
        <f t="shared" si="906"/>
        <v>11.672000000000001</v>
      </c>
    </row>
    <row r="5817" spans="1:23" x14ac:dyDescent="0.25">
      <c r="A5817">
        <f t="shared" si="907"/>
        <v>2014</v>
      </c>
      <c r="B5817" s="1">
        <v>41969</v>
      </c>
      <c r="C5817" s="1">
        <v>41969</v>
      </c>
      <c r="D5817" s="1" t="str">
        <f t="shared" si="900"/>
        <v>Nov</v>
      </c>
      <c r="E5817" t="s">
        <v>528</v>
      </c>
      <c r="F5817" t="s">
        <v>706</v>
      </c>
      <c r="G5817" t="s">
        <v>25</v>
      </c>
      <c r="H5817" t="s">
        <v>80</v>
      </c>
      <c r="I5817" t="s">
        <v>936</v>
      </c>
      <c r="J5817" t="s">
        <v>50</v>
      </c>
      <c r="K5817" t="s">
        <v>51</v>
      </c>
      <c r="L5817" s="2">
        <f t="shared" si="901"/>
        <v>260.36279999999999</v>
      </c>
      <c r="M5817" s="2">
        <f t="shared" si="902"/>
        <v>279.95999999999998</v>
      </c>
      <c r="N5817" s="2">
        <f t="shared" si="908"/>
        <v>19.597199999999987</v>
      </c>
      <c r="O5817" s="2">
        <f t="shared" si="903"/>
        <v>78.388799999999947</v>
      </c>
      <c r="P5817" s="2">
        <f t="shared" si="904"/>
        <v>1119.8399999999999</v>
      </c>
      <c r="Q5817" s="2">
        <f t="shared" si="905"/>
        <v>6.9999999999999947</v>
      </c>
      <c r="R5817">
        <v>4</v>
      </c>
      <c r="S5817">
        <v>0</v>
      </c>
      <c r="T5817" s="2">
        <v>279.95999999999998</v>
      </c>
      <c r="U5817" s="3">
        <v>78.388800000000003</v>
      </c>
      <c r="V5817" s="4">
        <f t="shared" si="909"/>
        <v>7.0000000000000009</v>
      </c>
      <c r="W5817" s="2">
        <f t="shared" si="906"/>
        <v>1119.8399999999999</v>
      </c>
    </row>
    <row r="5818" spans="1:23" x14ac:dyDescent="0.25">
      <c r="A5818">
        <f t="shared" si="907"/>
        <v>2014</v>
      </c>
      <c r="B5818" s="1">
        <v>41969</v>
      </c>
      <c r="C5818" s="1">
        <v>41969</v>
      </c>
      <c r="D5818" s="1" t="str">
        <f t="shared" si="900"/>
        <v>Nov</v>
      </c>
      <c r="E5818" t="s">
        <v>528</v>
      </c>
      <c r="F5818" t="s">
        <v>706</v>
      </c>
      <c r="G5818" t="s">
        <v>25</v>
      </c>
      <c r="H5818" t="s">
        <v>80</v>
      </c>
      <c r="I5818" t="s">
        <v>139</v>
      </c>
      <c r="J5818" t="s">
        <v>36</v>
      </c>
      <c r="K5818" t="s">
        <v>53</v>
      </c>
      <c r="L5818" s="2">
        <f t="shared" si="901"/>
        <v>11.351800000000001</v>
      </c>
      <c r="M5818" s="2">
        <f t="shared" si="902"/>
        <v>12.712000000000002</v>
      </c>
      <c r="N5818" s="2">
        <f t="shared" si="908"/>
        <v>1.3602000000000007</v>
      </c>
      <c r="O5818" s="2">
        <f t="shared" si="903"/>
        <v>4.0806000000000022</v>
      </c>
      <c r="P5818" s="2">
        <f t="shared" si="904"/>
        <v>38.136000000000003</v>
      </c>
      <c r="Q5818" s="2">
        <f t="shared" si="905"/>
        <v>10.700125865324109</v>
      </c>
      <c r="R5818">
        <v>3</v>
      </c>
      <c r="S5818">
        <v>0.2</v>
      </c>
      <c r="T5818" s="2">
        <v>12.912000000000001</v>
      </c>
      <c r="U5818" s="3">
        <v>4.6806000000000001</v>
      </c>
      <c r="V5818" s="4">
        <f t="shared" si="909"/>
        <v>12.083333333333332</v>
      </c>
      <c r="W5818" s="2">
        <f t="shared" si="906"/>
        <v>38.736000000000004</v>
      </c>
    </row>
    <row r="5819" spans="1:23" x14ac:dyDescent="0.25">
      <c r="A5819">
        <f t="shared" si="907"/>
        <v>2014</v>
      </c>
      <c r="B5819" s="1">
        <v>41969</v>
      </c>
      <c r="C5819" s="1">
        <v>41969</v>
      </c>
      <c r="D5819" s="1" t="str">
        <f t="shared" si="900"/>
        <v>Nov</v>
      </c>
      <c r="E5819" t="s">
        <v>528</v>
      </c>
      <c r="F5819" t="s">
        <v>706</v>
      </c>
      <c r="G5819" t="s">
        <v>25</v>
      </c>
      <c r="H5819" t="s">
        <v>80</v>
      </c>
      <c r="I5819" t="s">
        <v>1341</v>
      </c>
      <c r="J5819" t="s">
        <v>36</v>
      </c>
      <c r="K5819" t="s">
        <v>53</v>
      </c>
      <c r="L5819" s="2">
        <f t="shared" si="901"/>
        <v>15.6462</v>
      </c>
      <c r="M5819" s="2">
        <f t="shared" si="902"/>
        <v>16.888000000000002</v>
      </c>
      <c r="N5819" s="2">
        <f t="shared" si="908"/>
        <v>1.2418000000000013</v>
      </c>
      <c r="O5819" s="2">
        <f t="shared" si="903"/>
        <v>4.9672000000000054</v>
      </c>
      <c r="P5819" s="2">
        <f t="shared" si="904"/>
        <v>67.552000000000007</v>
      </c>
      <c r="Q5819" s="2">
        <f t="shared" si="905"/>
        <v>7.3531501657982075</v>
      </c>
      <c r="R5819">
        <v>4</v>
      </c>
      <c r="S5819">
        <v>0.2</v>
      </c>
      <c r="T5819" s="2">
        <v>17.088000000000001</v>
      </c>
      <c r="U5819" s="3">
        <v>5.767199999999999</v>
      </c>
      <c r="V5819" s="4">
        <f t="shared" si="909"/>
        <v>8.4374999999999982</v>
      </c>
      <c r="W5819" s="2">
        <f t="shared" si="906"/>
        <v>68.352000000000004</v>
      </c>
    </row>
    <row r="5820" spans="1:23" x14ac:dyDescent="0.25">
      <c r="A5820">
        <f t="shared" si="907"/>
        <v>2014</v>
      </c>
      <c r="B5820" s="1">
        <v>41969</v>
      </c>
      <c r="C5820" s="1">
        <v>41969</v>
      </c>
      <c r="D5820" s="1" t="str">
        <f t="shared" si="900"/>
        <v>Nov</v>
      </c>
      <c r="E5820" t="s">
        <v>528</v>
      </c>
      <c r="F5820" t="s">
        <v>706</v>
      </c>
      <c r="G5820" t="s">
        <v>25</v>
      </c>
      <c r="H5820" t="s">
        <v>80</v>
      </c>
      <c r="I5820" t="s">
        <v>522</v>
      </c>
      <c r="J5820" t="s">
        <v>36</v>
      </c>
      <c r="K5820" t="s">
        <v>37</v>
      </c>
      <c r="L5820" s="2">
        <f t="shared" si="901"/>
        <v>88.181999999999988</v>
      </c>
      <c r="M5820" s="2">
        <f t="shared" si="902"/>
        <v>93.149999999999991</v>
      </c>
      <c r="N5820" s="2">
        <f t="shared" si="908"/>
        <v>4.9680000000000035</v>
      </c>
      <c r="O5820" s="2">
        <f t="shared" si="903"/>
        <v>44.712000000000032</v>
      </c>
      <c r="P5820" s="2">
        <f t="shared" si="904"/>
        <v>838.34999999999991</v>
      </c>
      <c r="Q5820" s="2">
        <f t="shared" si="905"/>
        <v>5.3333333333333375</v>
      </c>
      <c r="R5820">
        <v>9</v>
      </c>
      <c r="S5820">
        <v>0</v>
      </c>
      <c r="T5820" s="2">
        <v>93.149999999999991</v>
      </c>
      <c r="U5820" s="3">
        <v>44.712000000000003</v>
      </c>
      <c r="V5820" s="4">
        <f t="shared" si="909"/>
        <v>5.3333333333333339</v>
      </c>
      <c r="W5820" s="2">
        <f t="shared" si="906"/>
        <v>838.34999999999991</v>
      </c>
    </row>
    <row r="5821" spans="1:23" x14ac:dyDescent="0.25">
      <c r="A5821">
        <f t="shared" si="907"/>
        <v>2014</v>
      </c>
      <c r="B5821" s="1">
        <v>41969</v>
      </c>
      <c r="C5821" s="1">
        <v>41969</v>
      </c>
      <c r="D5821" s="1" t="str">
        <f t="shared" si="900"/>
        <v>Nov</v>
      </c>
      <c r="E5821" t="s">
        <v>528</v>
      </c>
      <c r="F5821" t="s">
        <v>706</v>
      </c>
      <c r="G5821" t="s">
        <v>25</v>
      </c>
      <c r="H5821" t="s">
        <v>80</v>
      </c>
      <c r="I5821" t="s">
        <v>1153</v>
      </c>
      <c r="J5821" t="s">
        <v>36</v>
      </c>
      <c r="K5821" t="s">
        <v>37</v>
      </c>
      <c r="L5821" s="2">
        <f t="shared" si="901"/>
        <v>10.108799999999999</v>
      </c>
      <c r="M5821" s="2">
        <f t="shared" si="902"/>
        <v>11.52</v>
      </c>
      <c r="N5821" s="2">
        <f t="shared" si="908"/>
        <v>1.4112000000000009</v>
      </c>
      <c r="O5821" s="2">
        <f t="shared" si="903"/>
        <v>5.6448000000000036</v>
      </c>
      <c r="P5821" s="2">
        <f t="shared" si="904"/>
        <v>46.08</v>
      </c>
      <c r="Q5821" s="2">
        <f t="shared" si="905"/>
        <v>12.250000000000009</v>
      </c>
      <c r="R5821">
        <v>4</v>
      </c>
      <c r="S5821">
        <v>0</v>
      </c>
      <c r="T5821" s="2">
        <v>11.52</v>
      </c>
      <c r="U5821" s="3">
        <v>5.6448</v>
      </c>
      <c r="V5821" s="4">
        <f t="shared" si="909"/>
        <v>12.250000000000002</v>
      </c>
      <c r="W5821" s="2">
        <f t="shared" si="906"/>
        <v>46.08</v>
      </c>
    </row>
    <row r="5822" spans="1:23" x14ac:dyDescent="0.25">
      <c r="A5822">
        <f t="shared" si="907"/>
        <v>2017</v>
      </c>
      <c r="B5822" s="1">
        <v>42867</v>
      </c>
      <c r="C5822" s="1">
        <v>42873</v>
      </c>
      <c r="D5822" s="1" t="str">
        <f t="shared" si="900"/>
        <v>May</v>
      </c>
      <c r="E5822" t="s">
        <v>38</v>
      </c>
      <c r="F5822" t="s">
        <v>2395</v>
      </c>
      <c r="G5822" t="s">
        <v>33</v>
      </c>
      <c r="H5822" t="s">
        <v>34</v>
      </c>
      <c r="I5822" t="s">
        <v>2126</v>
      </c>
      <c r="J5822" t="s">
        <v>36</v>
      </c>
      <c r="K5822" t="s">
        <v>247</v>
      </c>
      <c r="L5822" s="2">
        <f t="shared" si="901"/>
        <v>236.2338</v>
      </c>
      <c r="M5822" s="2">
        <f t="shared" si="902"/>
        <v>238.62</v>
      </c>
      <c r="N5822" s="2">
        <f t="shared" si="908"/>
        <v>2.3862000000000023</v>
      </c>
      <c r="O5822" s="2">
        <f t="shared" si="903"/>
        <v>4.7724000000000046</v>
      </c>
      <c r="P5822" s="2">
        <f t="shared" si="904"/>
        <v>477.24</v>
      </c>
      <c r="Q5822" s="2">
        <f t="shared" si="905"/>
        <v>1.0000000000000009</v>
      </c>
      <c r="R5822">
        <v>2</v>
      </c>
      <c r="S5822">
        <v>0</v>
      </c>
      <c r="T5822" s="2">
        <v>238.62</v>
      </c>
      <c r="U5822" s="3">
        <v>4.7724000000000046</v>
      </c>
      <c r="V5822" s="4">
        <f t="shared" si="909"/>
        <v>1.0000000000000009</v>
      </c>
      <c r="W5822" s="2">
        <f t="shared" si="906"/>
        <v>477.24</v>
      </c>
    </row>
    <row r="5823" spans="1:23" x14ac:dyDescent="0.25">
      <c r="A5823">
        <f t="shared" si="907"/>
        <v>2017</v>
      </c>
      <c r="B5823" s="1">
        <v>42867</v>
      </c>
      <c r="C5823" s="1">
        <v>42873</v>
      </c>
      <c r="D5823" s="1" t="str">
        <f t="shared" si="900"/>
        <v>May</v>
      </c>
      <c r="E5823" t="s">
        <v>38</v>
      </c>
      <c r="F5823" t="s">
        <v>2395</v>
      </c>
      <c r="G5823" t="s">
        <v>33</v>
      </c>
      <c r="H5823" t="s">
        <v>34</v>
      </c>
      <c r="I5823" t="s">
        <v>1581</v>
      </c>
      <c r="J5823" t="s">
        <v>36</v>
      </c>
      <c r="K5823" t="s">
        <v>55</v>
      </c>
      <c r="L5823" s="2">
        <f t="shared" si="901"/>
        <v>5.6720999999999995</v>
      </c>
      <c r="M5823" s="2">
        <f t="shared" si="902"/>
        <v>7.77</v>
      </c>
      <c r="N5823" s="2">
        <f t="shared" si="908"/>
        <v>2.0979000000000001</v>
      </c>
      <c r="O5823" s="2">
        <f t="shared" si="903"/>
        <v>2.0979000000000001</v>
      </c>
      <c r="P5823" s="2">
        <f t="shared" si="904"/>
        <v>7.77</v>
      </c>
      <c r="Q5823" s="2">
        <f t="shared" si="905"/>
        <v>27</v>
      </c>
      <c r="R5823">
        <v>1</v>
      </c>
      <c r="S5823">
        <v>0</v>
      </c>
      <c r="T5823" s="2">
        <v>7.77</v>
      </c>
      <c r="U5823" s="3">
        <v>2.0979000000000001</v>
      </c>
      <c r="V5823" s="4">
        <f t="shared" si="909"/>
        <v>27</v>
      </c>
      <c r="W5823" s="2">
        <f t="shared" si="906"/>
        <v>7.77</v>
      </c>
    </row>
    <row r="5824" spans="1:23" x14ac:dyDescent="0.25">
      <c r="A5824">
        <f t="shared" si="907"/>
        <v>2017</v>
      </c>
      <c r="B5824" s="1">
        <v>42867</v>
      </c>
      <c r="C5824" s="1">
        <v>42873</v>
      </c>
      <c r="D5824" s="1" t="str">
        <f t="shared" si="900"/>
        <v>May</v>
      </c>
      <c r="E5824" t="s">
        <v>38</v>
      </c>
      <c r="F5824" t="s">
        <v>2395</v>
      </c>
      <c r="G5824" t="s">
        <v>33</v>
      </c>
      <c r="H5824" t="s">
        <v>34</v>
      </c>
      <c r="I5824" t="s">
        <v>1111</v>
      </c>
      <c r="J5824" t="s">
        <v>28</v>
      </c>
      <c r="K5824" t="s">
        <v>41</v>
      </c>
      <c r="L5824" s="2">
        <f t="shared" si="901"/>
        <v>287.62110000000001</v>
      </c>
      <c r="M5824" s="2">
        <f t="shared" si="902"/>
        <v>285.28000000000003</v>
      </c>
      <c r="N5824" s="2">
        <f t="shared" si="908"/>
        <v>-2.3410999999999831</v>
      </c>
      <c r="O5824" s="2">
        <f t="shared" si="903"/>
        <v>-11.705499999999915</v>
      </c>
      <c r="P5824" s="2">
        <f t="shared" si="904"/>
        <v>1426.4</v>
      </c>
      <c r="Q5824" s="2">
        <f t="shared" si="905"/>
        <v>-0.82063236118900118</v>
      </c>
      <c r="R5824">
        <v>5</v>
      </c>
      <c r="S5824">
        <v>0.2</v>
      </c>
      <c r="T5824" s="2">
        <v>285.48</v>
      </c>
      <c r="U5824" s="3">
        <v>-10.705500000000043</v>
      </c>
      <c r="V5824" s="4">
        <f t="shared" si="909"/>
        <v>-0.750000000000003</v>
      </c>
      <c r="W5824" s="2">
        <f t="shared" si="906"/>
        <v>1427.4</v>
      </c>
    </row>
    <row r="5825" spans="1:23" x14ac:dyDescent="0.25">
      <c r="A5825">
        <f t="shared" si="907"/>
        <v>2017</v>
      </c>
      <c r="B5825" s="1">
        <v>42867</v>
      </c>
      <c r="C5825" s="1">
        <v>42873</v>
      </c>
      <c r="D5825" s="1" t="str">
        <f t="shared" si="900"/>
        <v>May</v>
      </c>
      <c r="E5825" t="s">
        <v>38</v>
      </c>
      <c r="F5825" t="s">
        <v>2395</v>
      </c>
      <c r="G5825" t="s">
        <v>33</v>
      </c>
      <c r="H5825" t="s">
        <v>34</v>
      </c>
      <c r="I5825" t="s">
        <v>1703</v>
      </c>
      <c r="J5825" t="s">
        <v>36</v>
      </c>
      <c r="K5825" t="s">
        <v>53</v>
      </c>
      <c r="L5825" s="2">
        <f t="shared" si="901"/>
        <v>17.550700000000003</v>
      </c>
      <c r="M5825" s="2">
        <f t="shared" si="902"/>
        <v>18.968000000000004</v>
      </c>
      <c r="N5825" s="2">
        <f t="shared" si="908"/>
        <v>1.4173000000000009</v>
      </c>
      <c r="O5825" s="2">
        <f t="shared" si="903"/>
        <v>5.6692000000000036</v>
      </c>
      <c r="P5825" s="2">
        <f t="shared" si="904"/>
        <v>75.872000000000014</v>
      </c>
      <c r="Q5825" s="2">
        <f t="shared" si="905"/>
        <v>7.4720582032897536</v>
      </c>
      <c r="R5825">
        <v>4</v>
      </c>
      <c r="S5825">
        <v>0.2</v>
      </c>
      <c r="T5825" s="2">
        <v>19.168000000000003</v>
      </c>
      <c r="U5825" s="3">
        <v>6.4691999999999998</v>
      </c>
      <c r="V5825" s="4">
        <f t="shared" si="909"/>
        <v>8.4375</v>
      </c>
      <c r="W5825" s="2">
        <f t="shared" si="906"/>
        <v>76.672000000000011</v>
      </c>
    </row>
    <row r="5826" spans="1:23" x14ac:dyDescent="0.25">
      <c r="A5826">
        <f t="shared" si="907"/>
        <v>2014</v>
      </c>
      <c r="B5826" s="1">
        <v>41761</v>
      </c>
      <c r="C5826" s="1">
        <v>41761</v>
      </c>
      <c r="D5826" s="1" t="str">
        <f t="shared" ref="D5826:D5889" si="910">TEXT((B5826),"MMM")</f>
        <v>May</v>
      </c>
      <c r="E5826" t="s">
        <v>528</v>
      </c>
      <c r="F5826" t="s">
        <v>813</v>
      </c>
      <c r="G5826" t="s">
        <v>25</v>
      </c>
      <c r="H5826" t="s">
        <v>80</v>
      </c>
      <c r="I5826" t="s">
        <v>1412</v>
      </c>
      <c r="J5826" t="s">
        <v>36</v>
      </c>
      <c r="K5826" t="s">
        <v>55</v>
      </c>
      <c r="L5826" s="2">
        <f t="shared" ref="L5826:L5889" si="911">T5826 - (U5826 / R5826)</f>
        <v>25.482600000000001</v>
      </c>
      <c r="M5826" s="2">
        <f t="shared" ref="M5826:M5889" si="912">(T5826/1-S5826)</f>
        <v>25.936000000000003</v>
      </c>
      <c r="N5826" s="2">
        <f t="shared" si="908"/>
        <v>0.45340000000000202</v>
      </c>
      <c r="O5826" s="2">
        <f t="shared" ref="O5826:O5889" si="913">N5826*R5826</f>
        <v>1.3602000000000061</v>
      </c>
      <c r="P5826" s="2">
        <f t="shared" ref="P5826:P5889" si="914">(M5826*R5826)</f>
        <v>77.808000000000007</v>
      </c>
      <c r="Q5826" s="2">
        <f t="shared" ref="Q5826:Q5889" si="915">(O5826/(M5826*R5826))*100</f>
        <v>1.7481492905613893</v>
      </c>
      <c r="R5826">
        <v>3</v>
      </c>
      <c r="S5826">
        <v>0.2</v>
      </c>
      <c r="T5826" s="2">
        <v>26.136000000000003</v>
      </c>
      <c r="U5826" s="3">
        <v>1.9602000000000004</v>
      </c>
      <c r="V5826" s="4">
        <f t="shared" si="909"/>
        <v>2.5</v>
      </c>
      <c r="W5826" s="2">
        <f t="shared" ref="W5826:W5889" si="916">R5826*T5826</f>
        <v>78.408000000000015</v>
      </c>
    </row>
    <row r="5827" spans="1:23" x14ac:dyDescent="0.25">
      <c r="A5827">
        <f t="shared" ref="A5827:A5890" si="917">YEAR(B5827)</f>
        <v>2017</v>
      </c>
      <c r="B5827" s="1">
        <v>42981</v>
      </c>
      <c r="C5827" s="1">
        <v>42984</v>
      </c>
      <c r="D5827" s="1" t="str">
        <f t="shared" si="910"/>
        <v>Sep</v>
      </c>
      <c r="E5827" t="s">
        <v>23</v>
      </c>
      <c r="F5827" t="s">
        <v>2222</v>
      </c>
      <c r="G5827" t="s">
        <v>64</v>
      </c>
      <c r="H5827" t="s">
        <v>80</v>
      </c>
      <c r="I5827" t="s">
        <v>1485</v>
      </c>
      <c r="J5827" t="s">
        <v>36</v>
      </c>
      <c r="K5827" t="s">
        <v>60</v>
      </c>
      <c r="L5827" s="2">
        <f t="shared" si="911"/>
        <v>369.072</v>
      </c>
      <c r="M5827" s="2">
        <f t="shared" si="912"/>
        <v>419.4</v>
      </c>
      <c r="N5827" s="2">
        <f t="shared" ref="N5827:N5890" si="918">(M5827-L5827)</f>
        <v>50.327999999999975</v>
      </c>
      <c r="O5827" s="2">
        <f t="shared" si="913"/>
        <v>201.3119999999999</v>
      </c>
      <c r="P5827" s="2">
        <f t="shared" si="914"/>
        <v>1677.6</v>
      </c>
      <c r="Q5827" s="2">
        <f t="shared" si="915"/>
        <v>11.999999999999995</v>
      </c>
      <c r="R5827">
        <v>4</v>
      </c>
      <c r="S5827">
        <v>0</v>
      </c>
      <c r="T5827" s="2">
        <v>419.4</v>
      </c>
      <c r="U5827" s="3">
        <v>201.31199999999998</v>
      </c>
      <c r="V5827" s="4">
        <f t="shared" ref="V5827:V5890" si="919">(U5827/W5827)*100</f>
        <v>12</v>
      </c>
      <c r="W5827" s="2">
        <f t="shared" si="916"/>
        <v>1677.6</v>
      </c>
    </row>
    <row r="5828" spans="1:23" x14ac:dyDescent="0.25">
      <c r="A5828">
        <f t="shared" si="917"/>
        <v>2017</v>
      </c>
      <c r="B5828" s="1">
        <v>42981</v>
      </c>
      <c r="C5828" s="1">
        <v>42984</v>
      </c>
      <c r="D5828" s="1" t="str">
        <f t="shared" si="910"/>
        <v>Sep</v>
      </c>
      <c r="E5828" t="s">
        <v>23</v>
      </c>
      <c r="F5828" t="s">
        <v>2222</v>
      </c>
      <c r="G5828" t="s">
        <v>64</v>
      </c>
      <c r="H5828" t="s">
        <v>80</v>
      </c>
      <c r="I5828" t="s">
        <v>2531</v>
      </c>
      <c r="J5828" t="s">
        <v>28</v>
      </c>
      <c r="K5828" t="s">
        <v>31</v>
      </c>
      <c r="L5828" s="2">
        <f t="shared" si="911"/>
        <v>76.676400000000001</v>
      </c>
      <c r="M5828" s="2">
        <f t="shared" si="912"/>
        <v>90.701000000000008</v>
      </c>
      <c r="N5828" s="2">
        <f t="shared" si="918"/>
        <v>14.024600000000007</v>
      </c>
      <c r="O5828" s="2">
        <f t="shared" si="913"/>
        <v>14.024600000000007</v>
      </c>
      <c r="P5828" s="2">
        <f t="shared" si="914"/>
        <v>90.701000000000008</v>
      </c>
      <c r="Q5828" s="2">
        <f t="shared" si="915"/>
        <v>15.462453556190125</v>
      </c>
      <c r="R5828">
        <v>1</v>
      </c>
      <c r="S5828">
        <v>0.1</v>
      </c>
      <c r="T5828" s="2">
        <v>90.801000000000002</v>
      </c>
      <c r="U5828" s="3">
        <v>14.124599999999999</v>
      </c>
      <c r="V5828" s="4">
        <f t="shared" si="919"/>
        <v>15.555555555555554</v>
      </c>
      <c r="W5828" s="2">
        <f t="shared" si="916"/>
        <v>90.801000000000002</v>
      </c>
    </row>
    <row r="5829" spans="1:23" x14ac:dyDescent="0.25">
      <c r="A5829">
        <f t="shared" si="917"/>
        <v>2017</v>
      </c>
      <c r="B5829" s="1">
        <v>42981</v>
      </c>
      <c r="C5829" s="1">
        <v>42984</v>
      </c>
      <c r="D5829" s="1" t="str">
        <f t="shared" si="910"/>
        <v>Sep</v>
      </c>
      <c r="E5829" t="s">
        <v>23</v>
      </c>
      <c r="F5829" t="s">
        <v>2222</v>
      </c>
      <c r="G5829" t="s">
        <v>64</v>
      </c>
      <c r="H5829" t="s">
        <v>80</v>
      </c>
      <c r="I5829" t="s">
        <v>368</v>
      </c>
      <c r="J5829" t="s">
        <v>28</v>
      </c>
      <c r="K5829" t="s">
        <v>31</v>
      </c>
      <c r="L5829" s="2">
        <f t="shared" si="911"/>
        <v>185.80320000000003</v>
      </c>
      <c r="M5829" s="2">
        <f t="shared" si="912"/>
        <v>181.66400000000002</v>
      </c>
      <c r="N5829" s="2">
        <f t="shared" si="918"/>
        <v>-4.1392000000000166</v>
      </c>
      <c r="O5829" s="2">
        <f t="shared" si="913"/>
        <v>-8.2784000000000333</v>
      </c>
      <c r="P5829" s="2">
        <f t="shared" si="914"/>
        <v>363.32800000000003</v>
      </c>
      <c r="Q5829" s="2">
        <f t="shared" si="915"/>
        <v>-2.2784921613528364</v>
      </c>
      <c r="R5829">
        <v>2</v>
      </c>
      <c r="S5829">
        <v>0.1</v>
      </c>
      <c r="T5829" s="2">
        <v>181.76400000000001</v>
      </c>
      <c r="U5829" s="3">
        <v>-8.0784000000000198</v>
      </c>
      <c r="V5829" s="4">
        <f t="shared" si="919"/>
        <v>-2.2222222222222276</v>
      </c>
      <c r="W5829" s="2">
        <f t="shared" si="916"/>
        <v>363.52800000000002</v>
      </c>
    </row>
    <row r="5830" spans="1:23" x14ac:dyDescent="0.25">
      <c r="A5830">
        <f t="shared" si="917"/>
        <v>2017</v>
      </c>
      <c r="B5830" s="1">
        <v>42981</v>
      </c>
      <c r="C5830" s="1">
        <v>42984</v>
      </c>
      <c r="D5830" s="1" t="str">
        <f t="shared" si="910"/>
        <v>Sep</v>
      </c>
      <c r="E5830" t="s">
        <v>23</v>
      </c>
      <c r="F5830" t="s">
        <v>2222</v>
      </c>
      <c r="G5830" t="s">
        <v>64</v>
      </c>
      <c r="H5830" t="s">
        <v>80</v>
      </c>
      <c r="I5830" t="s">
        <v>1619</v>
      </c>
      <c r="J5830" t="s">
        <v>36</v>
      </c>
      <c r="K5830" t="s">
        <v>48</v>
      </c>
      <c r="L5830" s="2">
        <f t="shared" si="911"/>
        <v>4.4479999999999995</v>
      </c>
      <c r="M5830" s="2">
        <f t="shared" si="912"/>
        <v>5.56</v>
      </c>
      <c r="N5830" s="2">
        <f t="shared" si="918"/>
        <v>1.1120000000000001</v>
      </c>
      <c r="O5830" s="2">
        <f t="shared" si="913"/>
        <v>2.2240000000000002</v>
      </c>
      <c r="P5830" s="2">
        <f t="shared" si="914"/>
        <v>11.12</v>
      </c>
      <c r="Q5830" s="2">
        <f t="shared" si="915"/>
        <v>20.000000000000004</v>
      </c>
      <c r="R5830">
        <v>2</v>
      </c>
      <c r="S5830">
        <v>0</v>
      </c>
      <c r="T5830" s="2">
        <v>5.56</v>
      </c>
      <c r="U5830" s="3">
        <v>2.2239999999999998</v>
      </c>
      <c r="V5830" s="4">
        <f t="shared" si="919"/>
        <v>20</v>
      </c>
      <c r="W5830" s="2">
        <f t="shared" si="916"/>
        <v>11.12</v>
      </c>
    </row>
    <row r="5831" spans="1:23" x14ac:dyDescent="0.25">
      <c r="A5831">
        <f t="shared" si="917"/>
        <v>2016</v>
      </c>
      <c r="B5831" s="1">
        <v>42707</v>
      </c>
      <c r="C5831" s="1">
        <v>42711</v>
      </c>
      <c r="D5831" s="1" t="str">
        <f t="shared" si="910"/>
        <v>Dec</v>
      </c>
      <c r="E5831" t="s">
        <v>38</v>
      </c>
      <c r="F5831" t="s">
        <v>1508</v>
      </c>
      <c r="G5831" t="s">
        <v>25</v>
      </c>
      <c r="H5831" t="s">
        <v>65</v>
      </c>
      <c r="I5831" t="s">
        <v>504</v>
      </c>
      <c r="J5831" t="s">
        <v>28</v>
      </c>
      <c r="K5831" t="s">
        <v>41</v>
      </c>
      <c r="L5831" s="2">
        <f t="shared" si="911"/>
        <v>529.58360000000005</v>
      </c>
      <c r="M5831" s="2">
        <f t="shared" si="912"/>
        <v>581.96</v>
      </c>
      <c r="N5831" s="2">
        <f t="shared" si="918"/>
        <v>52.37639999999999</v>
      </c>
      <c r="O5831" s="2">
        <f t="shared" si="913"/>
        <v>104.75279999999998</v>
      </c>
      <c r="P5831" s="2">
        <f t="shared" si="914"/>
        <v>1163.92</v>
      </c>
      <c r="Q5831" s="2">
        <f t="shared" si="915"/>
        <v>8.9999999999999982</v>
      </c>
      <c r="R5831">
        <v>2</v>
      </c>
      <c r="S5831">
        <v>0</v>
      </c>
      <c r="T5831" s="2">
        <v>581.96</v>
      </c>
      <c r="U5831" s="3">
        <v>104.75279999999998</v>
      </c>
      <c r="V5831" s="4">
        <f t="shared" si="919"/>
        <v>8.9999999999999982</v>
      </c>
      <c r="W5831" s="2">
        <f t="shared" si="916"/>
        <v>1163.92</v>
      </c>
    </row>
    <row r="5832" spans="1:23" x14ac:dyDescent="0.25">
      <c r="A5832">
        <f t="shared" si="917"/>
        <v>2016</v>
      </c>
      <c r="B5832" s="1">
        <v>42707</v>
      </c>
      <c r="C5832" s="1">
        <v>42711</v>
      </c>
      <c r="D5832" s="1" t="str">
        <f t="shared" si="910"/>
        <v>Dec</v>
      </c>
      <c r="E5832" t="s">
        <v>38</v>
      </c>
      <c r="F5832" t="s">
        <v>1508</v>
      </c>
      <c r="G5832" t="s">
        <v>25</v>
      </c>
      <c r="H5832" t="s">
        <v>65</v>
      </c>
      <c r="I5832" t="s">
        <v>1737</v>
      </c>
      <c r="J5832" t="s">
        <v>28</v>
      </c>
      <c r="K5832" t="s">
        <v>31</v>
      </c>
      <c r="L5832" s="2">
        <f t="shared" si="911"/>
        <v>21.885400000000001</v>
      </c>
      <c r="M5832" s="2">
        <f t="shared" si="912"/>
        <v>29.98</v>
      </c>
      <c r="N5832" s="2">
        <f t="shared" si="918"/>
        <v>8.0945999999999998</v>
      </c>
      <c r="O5832" s="2">
        <f t="shared" si="913"/>
        <v>8.0945999999999998</v>
      </c>
      <c r="P5832" s="2">
        <f t="shared" si="914"/>
        <v>29.98</v>
      </c>
      <c r="Q5832" s="2">
        <f t="shared" si="915"/>
        <v>26.999999999999996</v>
      </c>
      <c r="R5832">
        <v>1</v>
      </c>
      <c r="S5832">
        <v>0</v>
      </c>
      <c r="T5832" s="2">
        <v>29.98</v>
      </c>
      <c r="U5832" s="3">
        <v>8.0945999999999998</v>
      </c>
      <c r="V5832" s="4">
        <f t="shared" si="919"/>
        <v>26.999999999999996</v>
      </c>
      <c r="W5832" s="2">
        <f t="shared" si="916"/>
        <v>29.98</v>
      </c>
    </row>
    <row r="5833" spans="1:23" x14ac:dyDescent="0.25">
      <c r="A5833">
        <f t="shared" si="917"/>
        <v>2015</v>
      </c>
      <c r="B5833" s="1">
        <v>42203</v>
      </c>
      <c r="C5833" s="1">
        <v>42207</v>
      </c>
      <c r="D5833" s="1" t="str">
        <f t="shared" si="910"/>
        <v>Jul</v>
      </c>
      <c r="E5833" t="s">
        <v>38</v>
      </c>
      <c r="F5833" t="s">
        <v>954</v>
      </c>
      <c r="G5833" t="s">
        <v>25</v>
      </c>
      <c r="H5833" t="s">
        <v>34</v>
      </c>
      <c r="I5833" t="s">
        <v>1961</v>
      </c>
      <c r="J5833" t="s">
        <v>50</v>
      </c>
      <c r="K5833" t="s">
        <v>86</v>
      </c>
      <c r="L5833" s="2">
        <f t="shared" si="911"/>
        <v>475.76340000000005</v>
      </c>
      <c r="M5833" s="2">
        <f t="shared" si="912"/>
        <v>519.96</v>
      </c>
      <c r="N5833" s="2">
        <f t="shared" si="918"/>
        <v>44.196599999999989</v>
      </c>
      <c r="O5833" s="2">
        <f t="shared" si="913"/>
        <v>176.78639999999996</v>
      </c>
      <c r="P5833" s="2">
        <f t="shared" si="914"/>
        <v>2079.84</v>
      </c>
      <c r="Q5833" s="2">
        <f t="shared" si="915"/>
        <v>8.4999999999999982</v>
      </c>
      <c r="R5833">
        <v>4</v>
      </c>
      <c r="S5833">
        <v>0</v>
      </c>
      <c r="T5833" s="2">
        <v>519.96</v>
      </c>
      <c r="U5833" s="3">
        <v>176.78640000000001</v>
      </c>
      <c r="V5833" s="4">
        <f t="shared" si="919"/>
        <v>8.5</v>
      </c>
      <c r="W5833" s="2">
        <f t="shared" si="916"/>
        <v>2079.84</v>
      </c>
    </row>
    <row r="5834" spans="1:23" x14ac:dyDescent="0.25">
      <c r="A5834">
        <f t="shared" si="917"/>
        <v>2016</v>
      </c>
      <c r="B5834" s="1">
        <v>42572</v>
      </c>
      <c r="C5834" s="1">
        <v>42577</v>
      </c>
      <c r="D5834" s="1" t="str">
        <f t="shared" si="910"/>
        <v>Jul</v>
      </c>
      <c r="E5834" t="s">
        <v>38</v>
      </c>
      <c r="F5834" t="s">
        <v>1450</v>
      </c>
      <c r="G5834" t="s">
        <v>25</v>
      </c>
      <c r="H5834" t="s">
        <v>26</v>
      </c>
      <c r="I5834" t="s">
        <v>1445</v>
      </c>
      <c r="J5834" t="s">
        <v>36</v>
      </c>
      <c r="K5834" t="s">
        <v>37</v>
      </c>
      <c r="L5834" s="2">
        <f t="shared" si="911"/>
        <v>5.5853999999999999</v>
      </c>
      <c r="M5834" s="2">
        <f t="shared" si="912"/>
        <v>6.0640000000000001</v>
      </c>
      <c r="N5834" s="2">
        <f t="shared" si="918"/>
        <v>0.47860000000000014</v>
      </c>
      <c r="O5834" s="2">
        <f t="shared" si="913"/>
        <v>1.4358000000000004</v>
      </c>
      <c r="P5834" s="2">
        <f t="shared" si="914"/>
        <v>18.192</v>
      </c>
      <c r="Q5834" s="2">
        <f t="shared" si="915"/>
        <v>7.8924802110817964</v>
      </c>
      <c r="R5834">
        <v>3</v>
      </c>
      <c r="S5834">
        <v>0.2</v>
      </c>
      <c r="T5834" s="2">
        <v>6.2640000000000002</v>
      </c>
      <c r="U5834" s="3">
        <v>2.0358000000000001</v>
      </c>
      <c r="V5834" s="4">
        <f t="shared" si="919"/>
        <v>10.833333333333332</v>
      </c>
      <c r="W5834" s="2">
        <f t="shared" si="916"/>
        <v>18.792000000000002</v>
      </c>
    </row>
    <row r="5835" spans="1:23" x14ac:dyDescent="0.25">
      <c r="A5835">
        <f t="shared" si="917"/>
        <v>2016</v>
      </c>
      <c r="B5835" s="1">
        <v>42572</v>
      </c>
      <c r="C5835" s="1">
        <v>42577</v>
      </c>
      <c r="D5835" s="1" t="str">
        <f t="shared" si="910"/>
        <v>Jul</v>
      </c>
      <c r="E5835" t="s">
        <v>38</v>
      </c>
      <c r="F5835" t="s">
        <v>1450</v>
      </c>
      <c r="G5835" t="s">
        <v>25</v>
      </c>
      <c r="H5835" t="s">
        <v>26</v>
      </c>
      <c r="I5835" t="s">
        <v>1456</v>
      </c>
      <c r="J5835" t="s">
        <v>28</v>
      </c>
      <c r="K5835" t="s">
        <v>31</v>
      </c>
      <c r="L5835" s="2">
        <f t="shared" si="911"/>
        <v>363.92</v>
      </c>
      <c r="M5835" s="2">
        <f t="shared" si="912"/>
        <v>363.72</v>
      </c>
      <c r="N5835" s="2">
        <f t="shared" si="918"/>
        <v>-0.19999999999998863</v>
      </c>
      <c r="O5835" s="2">
        <f t="shared" si="913"/>
        <v>-0.99999999999994316</v>
      </c>
      <c r="P5835" s="2">
        <f t="shared" si="914"/>
        <v>1818.6000000000001</v>
      </c>
      <c r="Q5835" s="2">
        <f t="shared" si="915"/>
        <v>-5.4987352908827836E-2</v>
      </c>
      <c r="R5835">
        <v>5</v>
      </c>
      <c r="S5835">
        <v>0.2</v>
      </c>
      <c r="T5835" s="2">
        <v>363.92</v>
      </c>
      <c r="U5835" s="3">
        <v>0</v>
      </c>
      <c r="V5835" s="4">
        <f t="shared" si="919"/>
        <v>0</v>
      </c>
      <c r="W5835" s="2">
        <f t="shared" si="916"/>
        <v>1819.6000000000001</v>
      </c>
    </row>
    <row r="5836" spans="1:23" x14ac:dyDescent="0.25">
      <c r="A5836">
        <f t="shared" si="917"/>
        <v>2015</v>
      </c>
      <c r="B5836" s="1">
        <v>42164</v>
      </c>
      <c r="C5836" s="1">
        <v>42171</v>
      </c>
      <c r="D5836" s="1" t="str">
        <f t="shared" si="910"/>
        <v>Jun</v>
      </c>
      <c r="E5836" t="s">
        <v>38</v>
      </c>
      <c r="F5836" t="s">
        <v>281</v>
      </c>
      <c r="G5836" t="s">
        <v>25</v>
      </c>
      <c r="H5836" t="s">
        <v>26</v>
      </c>
      <c r="I5836" t="s">
        <v>2429</v>
      </c>
      <c r="J5836" t="s">
        <v>36</v>
      </c>
      <c r="K5836" t="s">
        <v>53</v>
      </c>
      <c r="L5836" s="2">
        <f t="shared" si="911"/>
        <v>72.760000000000005</v>
      </c>
      <c r="M5836" s="2">
        <f t="shared" si="912"/>
        <v>63.5</v>
      </c>
      <c r="N5836" s="2">
        <f t="shared" si="918"/>
        <v>-9.2600000000000051</v>
      </c>
      <c r="O5836" s="2">
        <f t="shared" si="913"/>
        <v>-46.300000000000026</v>
      </c>
      <c r="P5836" s="2">
        <f t="shared" si="914"/>
        <v>317.5</v>
      </c>
      <c r="Q5836" s="2">
        <f t="shared" si="915"/>
        <v>-14.582677165354339</v>
      </c>
      <c r="R5836">
        <v>5</v>
      </c>
      <c r="S5836">
        <v>0.7</v>
      </c>
      <c r="T5836" s="2">
        <v>64.2</v>
      </c>
      <c r="U5836" s="3">
        <v>-42.799999999999983</v>
      </c>
      <c r="V5836" s="4">
        <f t="shared" si="919"/>
        <v>-13.333333333333327</v>
      </c>
      <c r="W5836" s="2">
        <f t="shared" si="916"/>
        <v>321</v>
      </c>
    </row>
    <row r="5837" spans="1:23" x14ac:dyDescent="0.25">
      <c r="A5837">
        <f t="shared" si="917"/>
        <v>2015</v>
      </c>
      <c r="B5837" s="1">
        <v>42164</v>
      </c>
      <c r="C5837" s="1">
        <v>42171</v>
      </c>
      <c r="D5837" s="1" t="str">
        <f t="shared" si="910"/>
        <v>Jun</v>
      </c>
      <c r="E5837" t="s">
        <v>38</v>
      </c>
      <c r="F5837" t="s">
        <v>281</v>
      </c>
      <c r="G5837" t="s">
        <v>25</v>
      </c>
      <c r="H5837" t="s">
        <v>26</v>
      </c>
      <c r="I5837" t="s">
        <v>1758</v>
      </c>
      <c r="J5837" t="s">
        <v>36</v>
      </c>
      <c r="K5837" t="s">
        <v>53</v>
      </c>
      <c r="L5837" s="2">
        <f t="shared" si="911"/>
        <v>47.508000000000003</v>
      </c>
      <c r="M5837" s="2">
        <f t="shared" si="912"/>
        <v>37.82</v>
      </c>
      <c r="N5837" s="2">
        <f t="shared" si="918"/>
        <v>-9.6880000000000024</v>
      </c>
      <c r="O5837" s="2">
        <f t="shared" si="913"/>
        <v>-29.064000000000007</v>
      </c>
      <c r="P5837" s="2">
        <f t="shared" si="914"/>
        <v>113.46000000000001</v>
      </c>
      <c r="Q5837" s="2">
        <f t="shared" si="915"/>
        <v>-25.616076150185091</v>
      </c>
      <c r="R5837">
        <v>3</v>
      </c>
      <c r="S5837">
        <v>0.7</v>
      </c>
      <c r="T5837" s="2">
        <v>38.520000000000003</v>
      </c>
      <c r="U5837" s="3">
        <v>-26.963999999999999</v>
      </c>
      <c r="V5837" s="4">
        <f t="shared" si="919"/>
        <v>-23.333333333333332</v>
      </c>
      <c r="W5837" s="2">
        <f t="shared" si="916"/>
        <v>115.56</v>
      </c>
    </row>
    <row r="5838" spans="1:23" x14ac:dyDescent="0.25">
      <c r="A5838">
        <f t="shared" si="917"/>
        <v>2015</v>
      </c>
      <c r="B5838" s="1">
        <v>42164</v>
      </c>
      <c r="C5838" s="1">
        <v>42171</v>
      </c>
      <c r="D5838" s="1" t="str">
        <f t="shared" si="910"/>
        <v>Jun</v>
      </c>
      <c r="E5838" t="s">
        <v>38</v>
      </c>
      <c r="F5838" t="s">
        <v>281</v>
      </c>
      <c r="G5838" t="s">
        <v>25</v>
      </c>
      <c r="H5838" t="s">
        <v>26</v>
      </c>
      <c r="I5838" t="s">
        <v>2505</v>
      </c>
      <c r="J5838" t="s">
        <v>50</v>
      </c>
      <c r="K5838" t="s">
        <v>86</v>
      </c>
      <c r="L5838" s="2">
        <f t="shared" si="911"/>
        <v>74.233499999999992</v>
      </c>
      <c r="M5838" s="2">
        <f t="shared" si="912"/>
        <v>72.399999999999991</v>
      </c>
      <c r="N5838" s="2">
        <f t="shared" si="918"/>
        <v>-1.8335000000000008</v>
      </c>
      <c r="O5838" s="2">
        <f t="shared" si="913"/>
        <v>-9.167500000000004</v>
      </c>
      <c r="P5838" s="2">
        <f t="shared" si="914"/>
        <v>361.99999999999994</v>
      </c>
      <c r="Q5838" s="2">
        <f t="shared" si="915"/>
        <v>-2.5324585635359131</v>
      </c>
      <c r="R5838">
        <v>5</v>
      </c>
      <c r="S5838">
        <v>0.2</v>
      </c>
      <c r="T5838" s="2">
        <v>72.599999999999994</v>
      </c>
      <c r="U5838" s="3">
        <v>-8.1674999999999933</v>
      </c>
      <c r="V5838" s="4">
        <f t="shared" si="919"/>
        <v>-2.2499999999999982</v>
      </c>
      <c r="W5838" s="2">
        <f t="shared" si="916"/>
        <v>363</v>
      </c>
    </row>
    <row r="5839" spans="1:23" x14ac:dyDescent="0.25">
      <c r="A5839">
        <f t="shared" si="917"/>
        <v>2017</v>
      </c>
      <c r="B5839" s="1">
        <v>43066</v>
      </c>
      <c r="C5839" s="1">
        <v>43072</v>
      </c>
      <c r="D5839" s="1" t="str">
        <f t="shared" si="910"/>
        <v>Nov</v>
      </c>
      <c r="E5839" t="s">
        <v>38</v>
      </c>
      <c r="F5839" t="s">
        <v>2587</v>
      </c>
      <c r="G5839" t="s">
        <v>25</v>
      </c>
      <c r="H5839" t="s">
        <v>34</v>
      </c>
      <c r="I5839" t="s">
        <v>2588</v>
      </c>
      <c r="J5839" t="s">
        <v>50</v>
      </c>
      <c r="K5839" t="s">
        <v>51</v>
      </c>
      <c r="L5839" s="2">
        <f t="shared" si="911"/>
        <v>56.128799999999998</v>
      </c>
      <c r="M5839" s="2">
        <f t="shared" si="912"/>
        <v>57.367999999999995</v>
      </c>
      <c r="N5839" s="2">
        <f t="shared" si="918"/>
        <v>1.2391999999999967</v>
      </c>
      <c r="O5839" s="2">
        <f t="shared" si="913"/>
        <v>4.956799999999987</v>
      </c>
      <c r="P5839" s="2">
        <f t="shared" si="914"/>
        <v>229.47199999999998</v>
      </c>
      <c r="Q5839" s="2">
        <f t="shared" si="915"/>
        <v>2.1600892483614502</v>
      </c>
      <c r="R5839">
        <v>4</v>
      </c>
      <c r="S5839">
        <v>0.2</v>
      </c>
      <c r="T5839" s="2">
        <v>57.567999999999998</v>
      </c>
      <c r="U5839" s="3">
        <v>5.7568000000000019</v>
      </c>
      <c r="V5839" s="4">
        <f t="shared" si="919"/>
        <v>2.5000000000000009</v>
      </c>
      <c r="W5839" s="2">
        <f t="shared" si="916"/>
        <v>230.27199999999999</v>
      </c>
    </row>
    <row r="5840" spans="1:23" x14ac:dyDescent="0.25">
      <c r="A5840">
        <f t="shared" si="917"/>
        <v>2015</v>
      </c>
      <c r="B5840" s="1">
        <v>42090</v>
      </c>
      <c r="C5840" s="1">
        <v>42097</v>
      </c>
      <c r="D5840" s="1" t="str">
        <f t="shared" si="910"/>
        <v>Mar</v>
      </c>
      <c r="E5840" t="s">
        <v>38</v>
      </c>
      <c r="F5840" t="s">
        <v>1938</v>
      </c>
      <c r="G5840" t="s">
        <v>25</v>
      </c>
      <c r="H5840" t="s">
        <v>34</v>
      </c>
      <c r="I5840" t="s">
        <v>2589</v>
      </c>
      <c r="J5840" t="s">
        <v>36</v>
      </c>
      <c r="K5840" t="s">
        <v>43</v>
      </c>
      <c r="L5840" s="2">
        <f t="shared" si="911"/>
        <v>83.030399999999986</v>
      </c>
      <c r="M5840" s="2">
        <f t="shared" si="912"/>
        <v>83.699999999999989</v>
      </c>
      <c r="N5840" s="2">
        <f t="shared" si="918"/>
        <v>0.66960000000000264</v>
      </c>
      <c r="O5840" s="2">
        <f t="shared" si="913"/>
        <v>3.3480000000000132</v>
      </c>
      <c r="P5840" s="2">
        <f t="shared" si="914"/>
        <v>418.49999999999994</v>
      </c>
      <c r="Q5840" s="2">
        <f t="shared" si="915"/>
        <v>0.80000000000000326</v>
      </c>
      <c r="R5840">
        <v>5</v>
      </c>
      <c r="S5840">
        <v>0</v>
      </c>
      <c r="T5840" s="2">
        <v>83.699999999999989</v>
      </c>
      <c r="U5840" s="3">
        <v>3.3479999999999954</v>
      </c>
      <c r="V5840" s="4">
        <f t="shared" si="919"/>
        <v>0.79999999999999893</v>
      </c>
      <c r="W5840" s="2">
        <f t="shared" si="916"/>
        <v>418.49999999999994</v>
      </c>
    </row>
    <row r="5841" spans="1:23" x14ac:dyDescent="0.25">
      <c r="A5841">
        <f t="shared" si="917"/>
        <v>2015</v>
      </c>
      <c r="B5841" s="1">
        <v>42269</v>
      </c>
      <c r="C5841" s="1">
        <v>42273</v>
      </c>
      <c r="D5841" s="1" t="str">
        <f t="shared" si="910"/>
        <v>Sep</v>
      </c>
      <c r="E5841" t="s">
        <v>23</v>
      </c>
      <c r="F5841" t="s">
        <v>2199</v>
      </c>
      <c r="G5841" t="s">
        <v>64</v>
      </c>
      <c r="H5841" t="s">
        <v>26</v>
      </c>
      <c r="I5841" t="s">
        <v>1802</v>
      </c>
      <c r="J5841" t="s">
        <v>36</v>
      </c>
      <c r="K5841" t="s">
        <v>60</v>
      </c>
      <c r="L5841" s="2">
        <f t="shared" si="911"/>
        <v>29.289600000000007</v>
      </c>
      <c r="M5841" s="2">
        <f t="shared" si="912"/>
        <v>32.400000000000006</v>
      </c>
      <c r="N5841" s="2">
        <f t="shared" si="918"/>
        <v>3.1103999999999985</v>
      </c>
      <c r="O5841" s="2">
        <f t="shared" si="913"/>
        <v>15.551999999999992</v>
      </c>
      <c r="P5841" s="2">
        <f t="shared" si="914"/>
        <v>162.00000000000003</v>
      </c>
      <c r="Q5841" s="2">
        <f t="shared" si="915"/>
        <v>9.5999999999999925</v>
      </c>
      <c r="R5841">
        <v>5</v>
      </c>
      <c r="S5841">
        <v>0</v>
      </c>
      <c r="T5841" s="2">
        <v>32.400000000000006</v>
      </c>
      <c r="U5841" s="3">
        <v>15.552000000000001</v>
      </c>
      <c r="V5841" s="4">
        <f t="shared" si="919"/>
        <v>9.6</v>
      </c>
      <c r="W5841" s="2">
        <f t="shared" si="916"/>
        <v>162.00000000000003</v>
      </c>
    </row>
    <row r="5842" spans="1:23" x14ac:dyDescent="0.25">
      <c r="A5842">
        <f t="shared" si="917"/>
        <v>2015</v>
      </c>
      <c r="B5842" s="1">
        <v>42269</v>
      </c>
      <c r="C5842" s="1">
        <v>42273</v>
      </c>
      <c r="D5842" s="1" t="str">
        <f t="shared" si="910"/>
        <v>Sep</v>
      </c>
      <c r="E5842" t="s">
        <v>23</v>
      </c>
      <c r="F5842" t="s">
        <v>2199</v>
      </c>
      <c r="G5842" t="s">
        <v>64</v>
      </c>
      <c r="H5842" t="s">
        <v>26</v>
      </c>
      <c r="I5842" t="s">
        <v>1410</v>
      </c>
      <c r="J5842" t="s">
        <v>28</v>
      </c>
      <c r="K5842" t="s">
        <v>46</v>
      </c>
      <c r="L5842" s="2">
        <f t="shared" si="911"/>
        <v>42.462299999999999</v>
      </c>
      <c r="M5842" s="2">
        <f t="shared" si="912"/>
        <v>47.98</v>
      </c>
      <c r="N5842" s="2">
        <f t="shared" si="918"/>
        <v>5.5176999999999978</v>
      </c>
      <c r="O5842" s="2">
        <f t="shared" si="913"/>
        <v>11.035399999999996</v>
      </c>
      <c r="P5842" s="2">
        <f t="shared" si="914"/>
        <v>95.96</v>
      </c>
      <c r="Q5842" s="2">
        <f t="shared" si="915"/>
        <v>11.499999999999996</v>
      </c>
      <c r="R5842">
        <v>2</v>
      </c>
      <c r="S5842">
        <v>0</v>
      </c>
      <c r="T5842" s="2">
        <v>47.98</v>
      </c>
      <c r="U5842" s="3">
        <v>11.035399999999996</v>
      </c>
      <c r="V5842" s="4">
        <f t="shared" si="919"/>
        <v>11.499999999999996</v>
      </c>
      <c r="W5842" s="2">
        <f t="shared" si="916"/>
        <v>95.96</v>
      </c>
    </row>
    <row r="5843" spans="1:23" x14ac:dyDescent="0.25">
      <c r="A5843">
        <f t="shared" si="917"/>
        <v>2015</v>
      </c>
      <c r="B5843" s="1">
        <v>42325</v>
      </c>
      <c r="C5843" s="1">
        <v>42329</v>
      </c>
      <c r="D5843" s="1" t="str">
        <f t="shared" si="910"/>
        <v>Nov</v>
      </c>
      <c r="E5843" t="s">
        <v>38</v>
      </c>
      <c r="F5843" t="s">
        <v>1879</v>
      </c>
      <c r="G5843" t="s">
        <v>25</v>
      </c>
      <c r="H5843" t="s">
        <v>34</v>
      </c>
      <c r="I5843" t="s">
        <v>2590</v>
      </c>
      <c r="J5843" t="s">
        <v>50</v>
      </c>
      <c r="K5843" t="s">
        <v>51</v>
      </c>
      <c r="L5843" s="2">
        <f t="shared" si="911"/>
        <v>402.96900000000005</v>
      </c>
      <c r="M5843" s="2">
        <f t="shared" si="912"/>
        <v>415.76800000000009</v>
      </c>
      <c r="N5843" s="2">
        <f t="shared" si="918"/>
        <v>12.799000000000035</v>
      </c>
      <c r="O5843" s="2">
        <f t="shared" si="913"/>
        <v>51.19600000000014</v>
      </c>
      <c r="P5843" s="2">
        <f t="shared" si="914"/>
        <v>1663.0720000000003</v>
      </c>
      <c r="Q5843" s="2">
        <f t="shared" si="915"/>
        <v>3.0783994920244062</v>
      </c>
      <c r="R5843">
        <v>4</v>
      </c>
      <c r="S5843">
        <v>0.2</v>
      </c>
      <c r="T5843" s="2">
        <v>415.96800000000007</v>
      </c>
      <c r="U5843" s="3">
        <v>51.995999999999981</v>
      </c>
      <c r="V5843" s="4">
        <f t="shared" si="919"/>
        <v>3.1249999999999982</v>
      </c>
      <c r="W5843" s="2">
        <f t="shared" si="916"/>
        <v>1663.8720000000003</v>
      </c>
    </row>
    <row r="5844" spans="1:23" x14ac:dyDescent="0.25">
      <c r="A5844">
        <f t="shared" si="917"/>
        <v>2015</v>
      </c>
      <c r="B5844" s="1">
        <v>42325</v>
      </c>
      <c r="C5844" s="1">
        <v>42329</v>
      </c>
      <c r="D5844" s="1" t="str">
        <f t="shared" si="910"/>
        <v>Nov</v>
      </c>
      <c r="E5844" t="s">
        <v>38</v>
      </c>
      <c r="F5844" t="s">
        <v>1879</v>
      </c>
      <c r="G5844" t="s">
        <v>25</v>
      </c>
      <c r="H5844" t="s">
        <v>34</v>
      </c>
      <c r="I5844" t="s">
        <v>1349</v>
      </c>
      <c r="J5844" t="s">
        <v>36</v>
      </c>
      <c r="K5844" t="s">
        <v>43</v>
      </c>
      <c r="L5844" s="2">
        <f t="shared" si="911"/>
        <v>303.68039999999996</v>
      </c>
      <c r="M5844" s="2">
        <f t="shared" si="912"/>
        <v>304.89999999999998</v>
      </c>
      <c r="N5844" s="2">
        <f t="shared" si="918"/>
        <v>1.219600000000014</v>
      </c>
      <c r="O5844" s="2">
        <f t="shared" si="913"/>
        <v>6.09800000000007</v>
      </c>
      <c r="P5844" s="2">
        <f t="shared" si="914"/>
        <v>1524.5</v>
      </c>
      <c r="Q5844" s="2">
        <f t="shared" si="915"/>
        <v>0.40000000000000463</v>
      </c>
      <c r="R5844">
        <v>5</v>
      </c>
      <c r="S5844">
        <v>0</v>
      </c>
      <c r="T5844" s="2">
        <v>304.89999999999998</v>
      </c>
      <c r="U5844" s="3">
        <v>6.097999999999999</v>
      </c>
      <c r="V5844" s="4">
        <f t="shared" si="919"/>
        <v>0.39999999999999991</v>
      </c>
      <c r="W5844" s="2">
        <f t="shared" si="916"/>
        <v>1524.5</v>
      </c>
    </row>
    <row r="5845" spans="1:23" x14ac:dyDescent="0.25">
      <c r="A5845">
        <f t="shared" si="917"/>
        <v>2015</v>
      </c>
      <c r="B5845" s="1">
        <v>42325</v>
      </c>
      <c r="C5845" s="1">
        <v>42329</v>
      </c>
      <c r="D5845" s="1" t="str">
        <f t="shared" si="910"/>
        <v>Nov</v>
      </c>
      <c r="E5845" t="s">
        <v>38</v>
      </c>
      <c r="F5845" t="s">
        <v>1879</v>
      </c>
      <c r="G5845" t="s">
        <v>25</v>
      </c>
      <c r="H5845" t="s">
        <v>34</v>
      </c>
      <c r="I5845" t="s">
        <v>2508</v>
      </c>
      <c r="J5845" t="s">
        <v>28</v>
      </c>
      <c r="K5845" t="s">
        <v>46</v>
      </c>
      <c r="L5845" s="2">
        <f t="shared" si="911"/>
        <v>73.673599999999993</v>
      </c>
      <c r="M5845" s="2">
        <f t="shared" si="912"/>
        <v>80.959999999999994</v>
      </c>
      <c r="N5845" s="2">
        <f t="shared" si="918"/>
        <v>7.2864000000000004</v>
      </c>
      <c r="O5845" s="2">
        <f t="shared" si="913"/>
        <v>29.145600000000002</v>
      </c>
      <c r="P5845" s="2">
        <f t="shared" si="914"/>
        <v>323.83999999999997</v>
      </c>
      <c r="Q5845" s="2">
        <f t="shared" si="915"/>
        <v>9.0000000000000018</v>
      </c>
      <c r="R5845">
        <v>4</v>
      </c>
      <c r="S5845">
        <v>0</v>
      </c>
      <c r="T5845" s="2">
        <v>80.959999999999994</v>
      </c>
      <c r="U5845" s="3">
        <v>29.145599999999995</v>
      </c>
      <c r="V5845" s="4">
        <f t="shared" si="919"/>
        <v>9</v>
      </c>
      <c r="W5845" s="2">
        <f t="shared" si="916"/>
        <v>323.83999999999997</v>
      </c>
    </row>
    <row r="5846" spans="1:23" x14ac:dyDescent="0.25">
      <c r="A5846">
        <f t="shared" si="917"/>
        <v>2015</v>
      </c>
      <c r="B5846" s="1">
        <v>42325</v>
      </c>
      <c r="C5846" s="1">
        <v>42329</v>
      </c>
      <c r="D5846" s="1" t="str">
        <f t="shared" si="910"/>
        <v>Nov</v>
      </c>
      <c r="E5846" t="s">
        <v>38</v>
      </c>
      <c r="F5846" t="s">
        <v>1879</v>
      </c>
      <c r="G5846" t="s">
        <v>25</v>
      </c>
      <c r="H5846" t="s">
        <v>34</v>
      </c>
      <c r="I5846" t="s">
        <v>2465</v>
      </c>
      <c r="J5846" t="s">
        <v>36</v>
      </c>
      <c r="K5846" t="s">
        <v>43</v>
      </c>
      <c r="L5846" s="2">
        <f t="shared" si="911"/>
        <v>769.43790000000001</v>
      </c>
      <c r="M5846" s="2">
        <f t="shared" si="912"/>
        <v>777.21</v>
      </c>
      <c r="N5846" s="2">
        <f t="shared" si="918"/>
        <v>7.7721000000000231</v>
      </c>
      <c r="O5846" s="2">
        <f t="shared" si="913"/>
        <v>54.404700000000162</v>
      </c>
      <c r="P5846" s="2">
        <f t="shared" si="914"/>
        <v>5440.47</v>
      </c>
      <c r="Q5846" s="2">
        <f t="shared" si="915"/>
        <v>1.0000000000000029</v>
      </c>
      <c r="R5846">
        <v>7</v>
      </c>
      <c r="S5846">
        <v>0</v>
      </c>
      <c r="T5846" s="2">
        <v>777.21</v>
      </c>
      <c r="U5846" s="3">
        <v>54.404699999999963</v>
      </c>
      <c r="V5846" s="4">
        <f t="shared" si="919"/>
        <v>0.99999999999999933</v>
      </c>
      <c r="W5846" s="2">
        <f t="shared" si="916"/>
        <v>5440.47</v>
      </c>
    </row>
    <row r="5847" spans="1:23" x14ac:dyDescent="0.25">
      <c r="A5847">
        <f t="shared" si="917"/>
        <v>2015</v>
      </c>
      <c r="B5847" s="1">
        <v>42325</v>
      </c>
      <c r="C5847" s="1">
        <v>42329</v>
      </c>
      <c r="D5847" s="1" t="str">
        <f t="shared" si="910"/>
        <v>Nov</v>
      </c>
      <c r="E5847" t="s">
        <v>38</v>
      </c>
      <c r="F5847" t="s">
        <v>1879</v>
      </c>
      <c r="G5847" t="s">
        <v>25</v>
      </c>
      <c r="H5847" t="s">
        <v>34</v>
      </c>
      <c r="I5847" t="s">
        <v>1504</v>
      </c>
      <c r="J5847" t="s">
        <v>36</v>
      </c>
      <c r="K5847" t="s">
        <v>60</v>
      </c>
      <c r="L5847" s="2">
        <f t="shared" si="911"/>
        <v>29.289600000000007</v>
      </c>
      <c r="M5847" s="2">
        <f t="shared" si="912"/>
        <v>32.400000000000006</v>
      </c>
      <c r="N5847" s="2">
        <f t="shared" si="918"/>
        <v>3.1103999999999985</v>
      </c>
      <c r="O5847" s="2">
        <f t="shared" si="913"/>
        <v>15.551999999999992</v>
      </c>
      <c r="P5847" s="2">
        <f t="shared" si="914"/>
        <v>162.00000000000003</v>
      </c>
      <c r="Q5847" s="2">
        <f t="shared" si="915"/>
        <v>9.5999999999999925</v>
      </c>
      <c r="R5847">
        <v>5</v>
      </c>
      <c r="S5847">
        <v>0</v>
      </c>
      <c r="T5847" s="2">
        <v>32.400000000000006</v>
      </c>
      <c r="U5847" s="3">
        <v>15.552000000000001</v>
      </c>
      <c r="V5847" s="4">
        <f t="shared" si="919"/>
        <v>9.6</v>
      </c>
      <c r="W5847" s="2">
        <f t="shared" si="916"/>
        <v>162.00000000000003</v>
      </c>
    </row>
    <row r="5848" spans="1:23" x14ac:dyDescent="0.25">
      <c r="A5848">
        <f t="shared" si="917"/>
        <v>2015</v>
      </c>
      <c r="B5848" s="1">
        <v>42325</v>
      </c>
      <c r="C5848" s="1">
        <v>42329</v>
      </c>
      <c r="D5848" s="1" t="str">
        <f t="shared" si="910"/>
        <v>Nov</v>
      </c>
      <c r="E5848" t="s">
        <v>38</v>
      </c>
      <c r="F5848" t="s">
        <v>1879</v>
      </c>
      <c r="G5848" t="s">
        <v>25</v>
      </c>
      <c r="H5848" t="s">
        <v>34</v>
      </c>
      <c r="I5848" t="s">
        <v>1369</v>
      </c>
      <c r="J5848" t="s">
        <v>28</v>
      </c>
      <c r="K5848" t="s">
        <v>31</v>
      </c>
      <c r="L5848" s="2">
        <f t="shared" si="911"/>
        <v>224.15819999999999</v>
      </c>
      <c r="M5848" s="2">
        <f t="shared" si="912"/>
        <v>225.36799999999999</v>
      </c>
      <c r="N5848" s="2">
        <f t="shared" si="918"/>
        <v>1.2098000000000013</v>
      </c>
      <c r="O5848" s="2">
        <f t="shared" si="913"/>
        <v>2.4196000000000026</v>
      </c>
      <c r="P5848" s="2">
        <f t="shared" si="914"/>
        <v>450.73599999999999</v>
      </c>
      <c r="Q5848" s="2">
        <f t="shared" si="915"/>
        <v>0.53681090483120997</v>
      </c>
      <c r="R5848">
        <v>2</v>
      </c>
      <c r="S5848">
        <v>0.2</v>
      </c>
      <c r="T5848" s="2">
        <v>225.56799999999998</v>
      </c>
      <c r="U5848" s="3">
        <v>2.8195999999999799</v>
      </c>
      <c r="V5848" s="4">
        <f t="shared" si="919"/>
        <v>0.62499999999999556</v>
      </c>
      <c r="W5848" s="2">
        <f t="shared" si="916"/>
        <v>451.13599999999997</v>
      </c>
    </row>
    <row r="5849" spans="1:23" x14ac:dyDescent="0.25">
      <c r="A5849">
        <f t="shared" si="917"/>
        <v>2015</v>
      </c>
      <c r="B5849" s="1">
        <v>42325</v>
      </c>
      <c r="C5849" s="1">
        <v>42329</v>
      </c>
      <c r="D5849" s="1" t="str">
        <f t="shared" si="910"/>
        <v>Nov</v>
      </c>
      <c r="E5849" t="s">
        <v>38</v>
      </c>
      <c r="F5849" t="s">
        <v>1879</v>
      </c>
      <c r="G5849" t="s">
        <v>25</v>
      </c>
      <c r="H5849" t="s">
        <v>34</v>
      </c>
      <c r="I5849" t="s">
        <v>1706</v>
      </c>
      <c r="J5849" t="s">
        <v>28</v>
      </c>
      <c r="K5849" t="s">
        <v>46</v>
      </c>
      <c r="L5849" s="2">
        <f t="shared" si="911"/>
        <v>31.475999999999992</v>
      </c>
      <c r="M5849" s="2">
        <f t="shared" si="912"/>
        <v>36.599999999999994</v>
      </c>
      <c r="N5849" s="2">
        <f t="shared" si="918"/>
        <v>5.1240000000000023</v>
      </c>
      <c r="O5849" s="2">
        <f t="shared" si="913"/>
        <v>15.372000000000007</v>
      </c>
      <c r="P5849" s="2">
        <f t="shared" si="914"/>
        <v>109.79999999999998</v>
      </c>
      <c r="Q5849" s="2">
        <f t="shared" si="915"/>
        <v>14.000000000000009</v>
      </c>
      <c r="R5849">
        <v>3</v>
      </c>
      <c r="S5849">
        <v>0</v>
      </c>
      <c r="T5849" s="2">
        <v>36.599999999999994</v>
      </c>
      <c r="U5849" s="3">
        <v>15.372000000000002</v>
      </c>
      <c r="V5849" s="4">
        <f t="shared" si="919"/>
        <v>14.000000000000004</v>
      </c>
      <c r="W5849" s="2">
        <f t="shared" si="916"/>
        <v>109.79999999999998</v>
      </c>
    </row>
    <row r="5850" spans="1:23" x14ac:dyDescent="0.25">
      <c r="A5850">
        <f t="shared" si="917"/>
        <v>2015</v>
      </c>
      <c r="B5850" s="1">
        <v>42318</v>
      </c>
      <c r="C5850" s="1">
        <v>42322</v>
      </c>
      <c r="D5850" s="1" t="str">
        <f t="shared" si="910"/>
        <v>Nov</v>
      </c>
      <c r="E5850" t="s">
        <v>38</v>
      </c>
      <c r="F5850" t="s">
        <v>619</v>
      </c>
      <c r="G5850" t="s">
        <v>64</v>
      </c>
      <c r="H5850" t="s">
        <v>65</v>
      </c>
      <c r="I5850" t="s">
        <v>1298</v>
      </c>
      <c r="J5850" t="s">
        <v>36</v>
      </c>
      <c r="K5850" t="s">
        <v>55</v>
      </c>
      <c r="L5850" s="2">
        <f t="shared" si="911"/>
        <v>626.18499999999995</v>
      </c>
      <c r="M5850" s="2">
        <f t="shared" si="912"/>
        <v>715.64</v>
      </c>
      <c r="N5850" s="2">
        <f t="shared" si="918"/>
        <v>89.455000000000041</v>
      </c>
      <c r="O5850" s="2">
        <f t="shared" si="913"/>
        <v>178.91000000000008</v>
      </c>
      <c r="P5850" s="2">
        <f t="shared" si="914"/>
        <v>1431.28</v>
      </c>
      <c r="Q5850" s="2">
        <f t="shared" si="915"/>
        <v>12.500000000000005</v>
      </c>
      <c r="R5850">
        <v>2</v>
      </c>
      <c r="S5850">
        <v>0</v>
      </c>
      <c r="T5850" s="2">
        <v>715.64</v>
      </c>
      <c r="U5850" s="3">
        <v>178.90999999999997</v>
      </c>
      <c r="V5850" s="4">
        <f t="shared" si="919"/>
        <v>12.499999999999998</v>
      </c>
      <c r="W5850" s="2">
        <f t="shared" si="916"/>
        <v>1431.28</v>
      </c>
    </row>
    <row r="5851" spans="1:23" x14ac:dyDescent="0.25">
      <c r="A5851">
        <f t="shared" si="917"/>
        <v>2015</v>
      </c>
      <c r="B5851" s="1">
        <v>42318</v>
      </c>
      <c r="C5851" s="1">
        <v>42322</v>
      </c>
      <c r="D5851" s="1" t="str">
        <f t="shared" si="910"/>
        <v>Nov</v>
      </c>
      <c r="E5851" t="s">
        <v>38</v>
      </c>
      <c r="F5851" t="s">
        <v>619</v>
      </c>
      <c r="G5851" t="s">
        <v>64</v>
      </c>
      <c r="H5851" t="s">
        <v>65</v>
      </c>
      <c r="I5851" t="s">
        <v>1869</v>
      </c>
      <c r="J5851" t="s">
        <v>36</v>
      </c>
      <c r="K5851" t="s">
        <v>43</v>
      </c>
      <c r="L5851" s="2">
        <f t="shared" si="911"/>
        <v>747.77940000000001</v>
      </c>
      <c r="M5851" s="2">
        <f t="shared" si="912"/>
        <v>795.51</v>
      </c>
      <c r="N5851" s="2">
        <f t="shared" si="918"/>
        <v>47.730599999999981</v>
      </c>
      <c r="O5851" s="2">
        <f t="shared" si="913"/>
        <v>143.19179999999994</v>
      </c>
      <c r="P5851" s="2">
        <f t="shared" si="914"/>
        <v>2386.5299999999997</v>
      </c>
      <c r="Q5851" s="2">
        <f t="shared" si="915"/>
        <v>5.9999999999999982</v>
      </c>
      <c r="R5851">
        <v>3</v>
      </c>
      <c r="S5851">
        <v>0</v>
      </c>
      <c r="T5851" s="2">
        <v>795.51</v>
      </c>
      <c r="U5851" s="3">
        <v>143.19179999999994</v>
      </c>
      <c r="V5851" s="4">
        <f t="shared" si="919"/>
        <v>5.9999999999999982</v>
      </c>
      <c r="W5851" s="2">
        <f t="shared" si="916"/>
        <v>2386.5299999999997</v>
      </c>
    </row>
    <row r="5852" spans="1:23" x14ac:dyDescent="0.25">
      <c r="A5852">
        <f t="shared" si="917"/>
        <v>2015</v>
      </c>
      <c r="B5852" s="1">
        <v>42318</v>
      </c>
      <c r="C5852" s="1">
        <v>42322</v>
      </c>
      <c r="D5852" s="1" t="str">
        <f t="shared" si="910"/>
        <v>Nov</v>
      </c>
      <c r="E5852" t="s">
        <v>38</v>
      </c>
      <c r="F5852" t="s">
        <v>619</v>
      </c>
      <c r="G5852" t="s">
        <v>64</v>
      </c>
      <c r="H5852" t="s">
        <v>65</v>
      </c>
      <c r="I5852" t="s">
        <v>2342</v>
      </c>
      <c r="J5852" t="s">
        <v>50</v>
      </c>
      <c r="K5852" t="s">
        <v>500</v>
      </c>
      <c r="L5852" s="2">
        <f t="shared" si="911"/>
        <v>274.995</v>
      </c>
      <c r="M5852" s="2">
        <f t="shared" si="912"/>
        <v>549.99</v>
      </c>
      <c r="N5852" s="2">
        <f t="shared" si="918"/>
        <v>274.995</v>
      </c>
      <c r="O5852" s="2">
        <f t="shared" si="913"/>
        <v>274.995</v>
      </c>
      <c r="P5852" s="2">
        <f t="shared" si="914"/>
        <v>549.99</v>
      </c>
      <c r="Q5852" s="2">
        <f t="shared" si="915"/>
        <v>50</v>
      </c>
      <c r="R5852">
        <v>1</v>
      </c>
      <c r="S5852">
        <v>0</v>
      </c>
      <c r="T5852" s="2">
        <v>549.99</v>
      </c>
      <c r="U5852" s="3">
        <v>274.995</v>
      </c>
      <c r="V5852" s="4">
        <f t="shared" si="919"/>
        <v>50</v>
      </c>
      <c r="W5852" s="2">
        <f t="shared" si="916"/>
        <v>549.99</v>
      </c>
    </row>
    <row r="5853" spans="1:23" x14ac:dyDescent="0.25">
      <c r="A5853">
        <f t="shared" si="917"/>
        <v>2015</v>
      </c>
      <c r="B5853" s="1">
        <v>42318</v>
      </c>
      <c r="C5853" s="1">
        <v>42322</v>
      </c>
      <c r="D5853" s="1" t="str">
        <f t="shared" si="910"/>
        <v>Nov</v>
      </c>
      <c r="E5853" t="s">
        <v>38</v>
      </c>
      <c r="F5853" t="s">
        <v>619</v>
      </c>
      <c r="G5853" t="s">
        <v>64</v>
      </c>
      <c r="H5853" t="s">
        <v>65</v>
      </c>
      <c r="I5853" t="s">
        <v>698</v>
      </c>
      <c r="J5853" t="s">
        <v>36</v>
      </c>
      <c r="K5853" t="s">
        <v>53</v>
      </c>
      <c r="L5853" s="2">
        <f t="shared" si="911"/>
        <v>63.296800000000005</v>
      </c>
      <c r="M5853" s="2">
        <f t="shared" si="912"/>
        <v>74.760000000000005</v>
      </c>
      <c r="N5853" s="2">
        <f t="shared" si="918"/>
        <v>11.463200000000001</v>
      </c>
      <c r="O5853" s="2">
        <f t="shared" si="913"/>
        <v>34.389600000000002</v>
      </c>
      <c r="P5853" s="2">
        <f t="shared" si="914"/>
        <v>224.28000000000003</v>
      </c>
      <c r="Q5853" s="2">
        <f t="shared" si="915"/>
        <v>15.333333333333332</v>
      </c>
      <c r="R5853">
        <v>3</v>
      </c>
      <c r="S5853">
        <v>0</v>
      </c>
      <c r="T5853" s="2">
        <v>74.760000000000005</v>
      </c>
      <c r="U5853" s="3">
        <v>34.389600000000002</v>
      </c>
      <c r="V5853" s="4">
        <f t="shared" si="919"/>
        <v>15.333333333333332</v>
      </c>
      <c r="W5853" s="2">
        <f t="shared" si="916"/>
        <v>224.28000000000003</v>
      </c>
    </row>
    <row r="5854" spans="1:23" x14ac:dyDescent="0.25">
      <c r="A5854">
        <f t="shared" si="917"/>
        <v>2015</v>
      </c>
      <c r="B5854" s="1">
        <v>42318</v>
      </c>
      <c r="C5854" s="1">
        <v>42322</v>
      </c>
      <c r="D5854" s="1" t="str">
        <f t="shared" si="910"/>
        <v>Nov</v>
      </c>
      <c r="E5854" t="s">
        <v>38</v>
      </c>
      <c r="F5854" t="s">
        <v>619</v>
      </c>
      <c r="G5854" t="s">
        <v>64</v>
      </c>
      <c r="H5854" t="s">
        <v>65</v>
      </c>
      <c r="I5854" t="s">
        <v>381</v>
      </c>
      <c r="J5854" t="s">
        <v>28</v>
      </c>
      <c r="K5854" t="s">
        <v>46</v>
      </c>
      <c r="L5854" s="2">
        <f t="shared" si="911"/>
        <v>24.934399999999997</v>
      </c>
      <c r="M5854" s="2">
        <f t="shared" si="912"/>
        <v>29.22</v>
      </c>
      <c r="N5854" s="2">
        <f t="shared" si="918"/>
        <v>4.2856000000000023</v>
      </c>
      <c r="O5854" s="2">
        <f t="shared" si="913"/>
        <v>12.856800000000007</v>
      </c>
      <c r="P5854" s="2">
        <f t="shared" si="914"/>
        <v>87.66</v>
      </c>
      <c r="Q5854" s="2">
        <f t="shared" si="915"/>
        <v>14.666666666666675</v>
      </c>
      <c r="R5854">
        <v>3</v>
      </c>
      <c r="S5854">
        <v>0</v>
      </c>
      <c r="T5854" s="2">
        <v>29.22</v>
      </c>
      <c r="U5854" s="3">
        <v>12.856800000000002</v>
      </c>
      <c r="V5854" s="4">
        <f t="shared" si="919"/>
        <v>14.66666666666667</v>
      </c>
      <c r="W5854" s="2">
        <f t="shared" si="916"/>
        <v>87.66</v>
      </c>
    </row>
    <row r="5855" spans="1:23" x14ac:dyDescent="0.25">
      <c r="A5855">
        <f t="shared" si="917"/>
        <v>2014</v>
      </c>
      <c r="B5855" s="1">
        <v>41892</v>
      </c>
      <c r="C5855" s="1">
        <v>41896</v>
      </c>
      <c r="D5855" s="1" t="str">
        <f t="shared" si="910"/>
        <v>Sep</v>
      </c>
      <c r="E5855" t="s">
        <v>38</v>
      </c>
      <c r="F5855" t="s">
        <v>1696</v>
      </c>
      <c r="G5855" t="s">
        <v>64</v>
      </c>
      <c r="H5855" t="s">
        <v>26</v>
      </c>
      <c r="I5855" t="s">
        <v>503</v>
      </c>
      <c r="J5855" t="s">
        <v>36</v>
      </c>
      <c r="K5855" t="s">
        <v>53</v>
      </c>
      <c r="L5855" s="2">
        <f t="shared" si="911"/>
        <v>7.2782</v>
      </c>
      <c r="M5855" s="2">
        <f t="shared" si="912"/>
        <v>9.64</v>
      </c>
      <c r="N5855" s="2">
        <f t="shared" si="918"/>
        <v>2.3618000000000006</v>
      </c>
      <c r="O5855" s="2">
        <f t="shared" si="913"/>
        <v>4.7236000000000011</v>
      </c>
      <c r="P5855" s="2">
        <f t="shared" si="914"/>
        <v>19.28</v>
      </c>
      <c r="Q5855" s="2">
        <f t="shared" si="915"/>
        <v>24.500000000000004</v>
      </c>
      <c r="R5855">
        <v>2</v>
      </c>
      <c r="S5855">
        <v>0</v>
      </c>
      <c r="T5855" s="2">
        <v>9.64</v>
      </c>
      <c r="U5855" s="3">
        <v>4.7236000000000002</v>
      </c>
      <c r="V5855" s="4">
        <f t="shared" si="919"/>
        <v>24.5</v>
      </c>
      <c r="W5855" s="2">
        <f t="shared" si="916"/>
        <v>19.28</v>
      </c>
    </row>
    <row r="5856" spans="1:23" x14ac:dyDescent="0.25">
      <c r="A5856">
        <f t="shared" si="917"/>
        <v>2015</v>
      </c>
      <c r="B5856" s="1">
        <v>42221</v>
      </c>
      <c r="C5856" s="1">
        <v>42227</v>
      </c>
      <c r="D5856" s="1" t="str">
        <f t="shared" si="910"/>
        <v>Aug</v>
      </c>
      <c r="E5856" t="s">
        <v>38</v>
      </c>
      <c r="F5856" t="s">
        <v>2298</v>
      </c>
      <c r="G5856" t="s">
        <v>33</v>
      </c>
      <c r="H5856" t="s">
        <v>65</v>
      </c>
      <c r="I5856" t="s">
        <v>1808</v>
      </c>
      <c r="J5856" t="s">
        <v>36</v>
      </c>
      <c r="K5856" t="s">
        <v>43</v>
      </c>
      <c r="L5856" s="2">
        <f t="shared" si="911"/>
        <v>33.667400000000008</v>
      </c>
      <c r="M5856" s="2">
        <f t="shared" si="912"/>
        <v>33.288000000000004</v>
      </c>
      <c r="N5856" s="2">
        <f t="shared" si="918"/>
        <v>-0.37940000000000396</v>
      </c>
      <c r="O5856" s="2">
        <f t="shared" si="913"/>
        <v>-2.6558000000000277</v>
      </c>
      <c r="P5856" s="2">
        <f t="shared" si="914"/>
        <v>233.01600000000002</v>
      </c>
      <c r="Q5856" s="2">
        <f t="shared" si="915"/>
        <v>-1.139750060081723</v>
      </c>
      <c r="R5856">
        <v>7</v>
      </c>
      <c r="S5856">
        <v>0.2</v>
      </c>
      <c r="T5856" s="2">
        <v>33.488000000000007</v>
      </c>
      <c r="U5856" s="3">
        <v>-1.2558000000000051</v>
      </c>
      <c r="V5856" s="4">
        <f t="shared" si="919"/>
        <v>-0.53571428571428781</v>
      </c>
      <c r="W5856" s="2">
        <f t="shared" si="916"/>
        <v>234.41600000000005</v>
      </c>
    </row>
    <row r="5857" spans="1:23" x14ac:dyDescent="0.25">
      <c r="A5857">
        <f t="shared" si="917"/>
        <v>2015</v>
      </c>
      <c r="B5857" s="1">
        <v>42221</v>
      </c>
      <c r="C5857" s="1">
        <v>42227</v>
      </c>
      <c r="D5857" s="1" t="str">
        <f t="shared" si="910"/>
        <v>Aug</v>
      </c>
      <c r="E5857" t="s">
        <v>38</v>
      </c>
      <c r="F5857" t="s">
        <v>2298</v>
      </c>
      <c r="G5857" t="s">
        <v>33</v>
      </c>
      <c r="H5857" t="s">
        <v>65</v>
      </c>
      <c r="I5857" t="s">
        <v>2258</v>
      </c>
      <c r="J5857" t="s">
        <v>36</v>
      </c>
      <c r="K5857" t="s">
        <v>247</v>
      </c>
      <c r="L5857" s="2">
        <f t="shared" si="911"/>
        <v>24.671999999999997</v>
      </c>
      <c r="M5857" s="2">
        <f t="shared" si="912"/>
        <v>22.84</v>
      </c>
      <c r="N5857" s="2">
        <f t="shared" si="918"/>
        <v>-1.8319999999999972</v>
      </c>
      <c r="O5857" s="2">
        <f t="shared" si="913"/>
        <v>-5.4959999999999916</v>
      </c>
      <c r="P5857" s="2">
        <f t="shared" si="914"/>
        <v>68.52</v>
      </c>
      <c r="Q5857" s="2">
        <f t="shared" si="915"/>
        <v>-8.0210157618213547</v>
      </c>
      <c r="R5857">
        <v>3</v>
      </c>
      <c r="S5857">
        <v>0.2</v>
      </c>
      <c r="T5857" s="2">
        <v>23.04</v>
      </c>
      <c r="U5857" s="3">
        <v>-4.895999999999999</v>
      </c>
      <c r="V5857" s="4">
        <f t="shared" si="919"/>
        <v>-7.0833333333333321</v>
      </c>
      <c r="W5857" s="2">
        <f t="shared" si="916"/>
        <v>69.12</v>
      </c>
    </row>
    <row r="5858" spans="1:23" x14ac:dyDescent="0.25">
      <c r="A5858">
        <f t="shared" si="917"/>
        <v>2015</v>
      </c>
      <c r="B5858" s="1">
        <v>42221</v>
      </c>
      <c r="C5858" s="1">
        <v>42227</v>
      </c>
      <c r="D5858" s="1" t="str">
        <f t="shared" si="910"/>
        <v>Aug</v>
      </c>
      <c r="E5858" t="s">
        <v>38</v>
      </c>
      <c r="F5858" t="s">
        <v>2298</v>
      </c>
      <c r="G5858" t="s">
        <v>33</v>
      </c>
      <c r="H5858" t="s">
        <v>65</v>
      </c>
      <c r="I5858" t="s">
        <v>1929</v>
      </c>
      <c r="J5858" t="s">
        <v>36</v>
      </c>
      <c r="K5858" t="s">
        <v>53</v>
      </c>
      <c r="L5858" s="2">
        <f t="shared" si="911"/>
        <v>3.5412000000000003</v>
      </c>
      <c r="M5858" s="2">
        <f t="shared" si="912"/>
        <v>0.56199999999999961</v>
      </c>
      <c r="N5858" s="2">
        <f t="shared" si="918"/>
        <v>-2.9792000000000005</v>
      </c>
      <c r="O5858" s="2">
        <f t="shared" si="913"/>
        <v>-2.9792000000000005</v>
      </c>
      <c r="P5858" s="2">
        <f t="shared" si="914"/>
        <v>0.56199999999999961</v>
      </c>
      <c r="Q5858" s="2">
        <f t="shared" si="915"/>
        <v>-530.10676156583679</v>
      </c>
      <c r="R5858">
        <v>1</v>
      </c>
      <c r="S5858">
        <v>0.8</v>
      </c>
      <c r="T5858" s="2">
        <v>1.3619999999999997</v>
      </c>
      <c r="U5858" s="3">
        <v>-2.1792000000000007</v>
      </c>
      <c r="V5858" s="4">
        <f t="shared" si="919"/>
        <v>-160.00000000000009</v>
      </c>
      <c r="W5858" s="2">
        <f t="shared" si="916"/>
        <v>1.3619999999999997</v>
      </c>
    </row>
    <row r="5859" spans="1:23" x14ac:dyDescent="0.25">
      <c r="A5859">
        <f t="shared" si="917"/>
        <v>2015</v>
      </c>
      <c r="B5859" s="1">
        <v>42221</v>
      </c>
      <c r="C5859" s="1">
        <v>42227</v>
      </c>
      <c r="D5859" s="1" t="str">
        <f t="shared" si="910"/>
        <v>Aug</v>
      </c>
      <c r="E5859" t="s">
        <v>38</v>
      </c>
      <c r="F5859" t="s">
        <v>2298</v>
      </c>
      <c r="G5859" t="s">
        <v>33</v>
      </c>
      <c r="H5859" t="s">
        <v>65</v>
      </c>
      <c r="I5859" t="s">
        <v>1888</v>
      </c>
      <c r="J5859" t="s">
        <v>28</v>
      </c>
      <c r="K5859" t="s">
        <v>46</v>
      </c>
      <c r="L5859" s="2">
        <f t="shared" si="911"/>
        <v>17.047800000000002</v>
      </c>
      <c r="M5859" s="2">
        <f t="shared" si="912"/>
        <v>14.16</v>
      </c>
      <c r="N5859" s="2">
        <f t="shared" si="918"/>
        <v>-2.8878000000000021</v>
      </c>
      <c r="O5859" s="2">
        <f t="shared" si="913"/>
        <v>-14.439000000000011</v>
      </c>
      <c r="P5859" s="2">
        <f t="shared" si="914"/>
        <v>70.8</v>
      </c>
      <c r="Q5859" s="2">
        <f t="shared" si="915"/>
        <v>-20.394067796610184</v>
      </c>
      <c r="R5859">
        <v>5</v>
      </c>
      <c r="S5859">
        <v>0.6</v>
      </c>
      <c r="T5859" s="2">
        <v>14.76</v>
      </c>
      <c r="U5859" s="3">
        <v>-11.439000000000004</v>
      </c>
      <c r="V5859" s="4">
        <f t="shared" si="919"/>
        <v>-15.500000000000005</v>
      </c>
      <c r="W5859" s="2">
        <f t="shared" si="916"/>
        <v>73.8</v>
      </c>
    </row>
    <row r="5860" spans="1:23" x14ac:dyDescent="0.25">
      <c r="A5860">
        <f t="shared" si="917"/>
        <v>2017</v>
      </c>
      <c r="B5860" s="1">
        <v>42981</v>
      </c>
      <c r="C5860" s="1">
        <v>42985</v>
      </c>
      <c r="D5860" s="1" t="str">
        <f t="shared" si="910"/>
        <v>Sep</v>
      </c>
      <c r="E5860" t="s">
        <v>23</v>
      </c>
      <c r="F5860" t="s">
        <v>992</v>
      </c>
      <c r="G5860" t="s">
        <v>25</v>
      </c>
      <c r="H5860" t="s">
        <v>34</v>
      </c>
      <c r="I5860" t="s">
        <v>2381</v>
      </c>
      <c r="J5860" t="s">
        <v>28</v>
      </c>
      <c r="K5860" t="s">
        <v>29</v>
      </c>
      <c r="L5860" s="2">
        <f t="shared" si="911"/>
        <v>232.61699999999996</v>
      </c>
      <c r="M5860" s="2">
        <f t="shared" si="912"/>
        <v>239.51599999999996</v>
      </c>
      <c r="N5860" s="2">
        <f t="shared" si="918"/>
        <v>6.8990000000000009</v>
      </c>
      <c r="O5860" s="2">
        <f t="shared" si="913"/>
        <v>13.798000000000002</v>
      </c>
      <c r="P5860" s="2">
        <f t="shared" si="914"/>
        <v>479.03199999999993</v>
      </c>
      <c r="Q5860" s="2">
        <f t="shared" si="915"/>
        <v>2.8803921241169701</v>
      </c>
      <c r="R5860">
        <v>2</v>
      </c>
      <c r="S5860">
        <v>0.15</v>
      </c>
      <c r="T5860" s="2">
        <v>239.66599999999997</v>
      </c>
      <c r="U5860" s="3">
        <v>14.097999999999999</v>
      </c>
      <c r="V5860" s="4">
        <f t="shared" si="919"/>
        <v>2.9411764705882355</v>
      </c>
      <c r="W5860" s="2">
        <f t="shared" si="916"/>
        <v>479.33199999999994</v>
      </c>
    </row>
    <row r="5861" spans="1:23" x14ac:dyDescent="0.25">
      <c r="A5861">
        <f t="shared" si="917"/>
        <v>2015</v>
      </c>
      <c r="B5861" s="1">
        <v>42309</v>
      </c>
      <c r="C5861" s="1">
        <v>42316</v>
      </c>
      <c r="D5861" s="1" t="str">
        <f t="shared" si="910"/>
        <v>Nov</v>
      </c>
      <c r="E5861" t="s">
        <v>38</v>
      </c>
      <c r="F5861" t="s">
        <v>2128</v>
      </c>
      <c r="G5861" t="s">
        <v>25</v>
      </c>
      <c r="H5861" t="s">
        <v>26</v>
      </c>
      <c r="I5861" t="s">
        <v>1522</v>
      </c>
      <c r="J5861" t="s">
        <v>28</v>
      </c>
      <c r="K5861" t="s">
        <v>41</v>
      </c>
      <c r="L5861" s="2">
        <f t="shared" si="911"/>
        <v>279.31299999999999</v>
      </c>
      <c r="M5861" s="2">
        <f t="shared" si="912"/>
        <v>301.95999999999998</v>
      </c>
      <c r="N5861" s="2">
        <f t="shared" si="918"/>
        <v>22.646999999999991</v>
      </c>
      <c r="O5861" s="2">
        <f t="shared" si="913"/>
        <v>45.293999999999983</v>
      </c>
      <c r="P5861" s="2">
        <f t="shared" si="914"/>
        <v>603.91999999999996</v>
      </c>
      <c r="Q5861" s="2">
        <f t="shared" si="915"/>
        <v>7.4999999999999982</v>
      </c>
      <c r="R5861">
        <v>2</v>
      </c>
      <c r="S5861">
        <v>0</v>
      </c>
      <c r="T5861" s="2">
        <v>301.95999999999998</v>
      </c>
      <c r="U5861" s="3">
        <v>45.293999999999983</v>
      </c>
      <c r="V5861" s="4">
        <f t="shared" si="919"/>
        <v>7.4999999999999982</v>
      </c>
      <c r="W5861" s="2">
        <f t="shared" si="916"/>
        <v>603.91999999999996</v>
      </c>
    </row>
    <row r="5862" spans="1:23" x14ac:dyDescent="0.25">
      <c r="A5862">
        <f t="shared" si="917"/>
        <v>2015</v>
      </c>
      <c r="B5862" s="1">
        <v>42123</v>
      </c>
      <c r="C5862" s="1">
        <v>42128</v>
      </c>
      <c r="D5862" s="1" t="str">
        <f t="shared" si="910"/>
        <v>Apr</v>
      </c>
      <c r="E5862" t="s">
        <v>23</v>
      </c>
      <c r="F5862" t="s">
        <v>303</v>
      </c>
      <c r="G5862" t="s">
        <v>64</v>
      </c>
      <c r="H5862" t="s">
        <v>80</v>
      </c>
      <c r="I5862" t="s">
        <v>1604</v>
      </c>
      <c r="J5862" t="s">
        <v>36</v>
      </c>
      <c r="K5862" t="s">
        <v>60</v>
      </c>
      <c r="L5862" s="2">
        <f t="shared" si="911"/>
        <v>6.5238000000000005</v>
      </c>
      <c r="M5862" s="2">
        <f t="shared" si="912"/>
        <v>7.7680000000000007</v>
      </c>
      <c r="N5862" s="2">
        <f t="shared" si="918"/>
        <v>1.2442000000000002</v>
      </c>
      <c r="O5862" s="2">
        <f t="shared" si="913"/>
        <v>2.4884000000000004</v>
      </c>
      <c r="P5862" s="2">
        <f t="shared" si="914"/>
        <v>15.536000000000001</v>
      </c>
      <c r="Q5862" s="2">
        <f t="shared" si="915"/>
        <v>16.016992790937181</v>
      </c>
      <c r="R5862">
        <v>2</v>
      </c>
      <c r="S5862">
        <v>0.2</v>
      </c>
      <c r="T5862" s="2">
        <v>7.9680000000000009</v>
      </c>
      <c r="U5862" s="3">
        <v>2.8884000000000007</v>
      </c>
      <c r="V5862" s="4">
        <f t="shared" si="919"/>
        <v>18.125000000000004</v>
      </c>
      <c r="W5862" s="2">
        <f t="shared" si="916"/>
        <v>15.936000000000002</v>
      </c>
    </row>
    <row r="5863" spans="1:23" x14ac:dyDescent="0.25">
      <c r="A5863">
        <f t="shared" si="917"/>
        <v>2016</v>
      </c>
      <c r="B5863" s="1">
        <v>42491</v>
      </c>
      <c r="C5863" s="1">
        <v>42494</v>
      </c>
      <c r="D5863" s="1" t="str">
        <f t="shared" si="910"/>
        <v>May</v>
      </c>
      <c r="E5863" t="s">
        <v>23</v>
      </c>
      <c r="F5863" t="s">
        <v>2062</v>
      </c>
      <c r="G5863" t="s">
        <v>25</v>
      </c>
      <c r="H5863" t="s">
        <v>26</v>
      </c>
      <c r="I5863" t="s">
        <v>2591</v>
      </c>
      <c r="J5863" t="s">
        <v>36</v>
      </c>
      <c r="K5863" t="s">
        <v>60</v>
      </c>
      <c r="L5863" s="2">
        <f t="shared" si="911"/>
        <v>82.989599999999996</v>
      </c>
      <c r="M5863" s="2">
        <f t="shared" si="912"/>
        <v>109.92</v>
      </c>
      <c r="N5863" s="2">
        <f t="shared" si="918"/>
        <v>26.930400000000006</v>
      </c>
      <c r="O5863" s="2">
        <f t="shared" si="913"/>
        <v>53.860800000000012</v>
      </c>
      <c r="P5863" s="2">
        <f t="shared" si="914"/>
        <v>219.84</v>
      </c>
      <c r="Q5863" s="2">
        <f t="shared" si="915"/>
        <v>24.500000000000004</v>
      </c>
      <c r="R5863">
        <v>2</v>
      </c>
      <c r="S5863">
        <v>0</v>
      </c>
      <c r="T5863" s="2">
        <v>109.92</v>
      </c>
      <c r="U5863" s="3">
        <v>53.860799999999998</v>
      </c>
      <c r="V5863" s="4">
        <f t="shared" si="919"/>
        <v>24.5</v>
      </c>
      <c r="W5863" s="2">
        <f t="shared" si="916"/>
        <v>219.84</v>
      </c>
    </row>
    <row r="5864" spans="1:23" x14ac:dyDescent="0.25">
      <c r="A5864">
        <f t="shared" si="917"/>
        <v>2016</v>
      </c>
      <c r="B5864" s="1">
        <v>42491</v>
      </c>
      <c r="C5864" s="1">
        <v>42494</v>
      </c>
      <c r="D5864" s="1" t="str">
        <f t="shared" si="910"/>
        <v>May</v>
      </c>
      <c r="E5864" t="s">
        <v>23</v>
      </c>
      <c r="F5864" t="s">
        <v>2062</v>
      </c>
      <c r="G5864" t="s">
        <v>25</v>
      </c>
      <c r="H5864" t="s">
        <v>26</v>
      </c>
      <c r="I5864" t="s">
        <v>1970</v>
      </c>
      <c r="J5864" t="s">
        <v>36</v>
      </c>
      <c r="K5864" t="s">
        <v>60</v>
      </c>
      <c r="L5864" s="2">
        <f t="shared" si="911"/>
        <v>16.329599999999999</v>
      </c>
      <c r="M5864" s="2">
        <f t="shared" si="912"/>
        <v>19.440000000000001</v>
      </c>
      <c r="N5864" s="2">
        <f t="shared" si="918"/>
        <v>3.1104000000000021</v>
      </c>
      <c r="O5864" s="2">
        <f t="shared" si="913"/>
        <v>9.3312000000000062</v>
      </c>
      <c r="P5864" s="2">
        <f t="shared" si="914"/>
        <v>58.320000000000007</v>
      </c>
      <c r="Q5864" s="2">
        <f t="shared" si="915"/>
        <v>16.000000000000007</v>
      </c>
      <c r="R5864">
        <v>3</v>
      </c>
      <c r="S5864">
        <v>0</v>
      </c>
      <c r="T5864" s="2">
        <v>19.440000000000001</v>
      </c>
      <c r="U5864" s="3">
        <v>9.3312000000000008</v>
      </c>
      <c r="V5864" s="4">
        <f t="shared" si="919"/>
        <v>16</v>
      </c>
      <c r="W5864" s="2">
        <f t="shared" si="916"/>
        <v>58.320000000000007</v>
      </c>
    </row>
    <row r="5865" spans="1:23" x14ac:dyDescent="0.25">
      <c r="A5865">
        <f t="shared" si="917"/>
        <v>2016</v>
      </c>
      <c r="B5865" s="1">
        <v>42491</v>
      </c>
      <c r="C5865" s="1">
        <v>42494</v>
      </c>
      <c r="D5865" s="1" t="str">
        <f t="shared" si="910"/>
        <v>May</v>
      </c>
      <c r="E5865" t="s">
        <v>23</v>
      </c>
      <c r="F5865" t="s">
        <v>2062</v>
      </c>
      <c r="G5865" t="s">
        <v>25</v>
      </c>
      <c r="H5865" t="s">
        <v>26</v>
      </c>
      <c r="I5865" t="s">
        <v>1227</v>
      </c>
      <c r="J5865" t="s">
        <v>36</v>
      </c>
      <c r="K5865" t="s">
        <v>48</v>
      </c>
      <c r="L5865" s="2">
        <f t="shared" si="911"/>
        <v>8.9838000000000005</v>
      </c>
      <c r="M5865" s="2">
        <f t="shared" si="912"/>
        <v>11.16</v>
      </c>
      <c r="N5865" s="2">
        <f t="shared" si="918"/>
        <v>2.1761999999999997</v>
      </c>
      <c r="O5865" s="2">
        <f t="shared" si="913"/>
        <v>4.3523999999999994</v>
      </c>
      <c r="P5865" s="2">
        <f t="shared" si="914"/>
        <v>22.32</v>
      </c>
      <c r="Q5865" s="2">
        <f t="shared" si="915"/>
        <v>19.499999999999996</v>
      </c>
      <c r="R5865">
        <v>2</v>
      </c>
      <c r="S5865">
        <v>0</v>
      </c>
      <c r="T5865" s="2">
        <v>11.16</v>
      </c>
      <c r="U5865" s="3">
        <v>4.3524000000000003</v>
      </c>
      <c r="V5865" s="4">
        <f t="shared" si="919"/>
        <v>19.5</v>
      </c>
      <c r="W5865" s="2">
        <f t="shared" si="916"/>
        <v>22.32</v>
      </c>
    </row>
    <row r="5866" spans="1:23" x14ac:dyDescent="0.25">
      <c r="A5866">
        <f t="shared" si="917"/>
        <v>2014</v>
      </c>
      <c r="B5866" s="1">
        <v>41856</v>
      </c>
      <c r="C5866" s="1">
        <v>41858</v>
      </c>
      <c r="D5866" s="1" t="str">
        <f t="shared" si="910"/>
        <v>Aug</v>
      </c>
      <c r="E5866" t="s">
        <v>23</v>
      </c>
      <c r="F5866" t="s">
        <v>1955</v>
      </c>
      <c r="G5866" t="s">
        <v>33</v>
      </c>
      <c r="H5866" t="s">
        <v>80</v>
      </c>
      <c r="I5866" t="s">
        <v>1921</v>
      </c>
      <c r="J5866" t="s">
        <v>36</v>
      </c>
      <c r="K5866" t="s">
        <v>55</v>
      </c>
      <c r="L5866" s="2">
        <f t="shared" si="911"/>
        <v>72.052799999999991</v>
      </c>
      <c r="M5866" s="2">
        <f t="shared" si="912"/>
        <v>79.47</v>
      </c>
      <c r="N5866" s="2">
        <f t="shared" si="918"/>
        <v>7.4172000000000082</v>
      </c>
      <c r="O5866" s="2">
        <f t="shared" si="913"/>
        <v>22.251600000000025</v>
      </c>
      <c r="P5866" s="2">
        <f t="shared" si="914"/>
        <v>238.41</v>
      </c>
      <c r="Q5866" s="2">
        <f t="shared" si="915"/>
        <v>9.3333333333333428</v>
      </c>
      <c r="R5866">
        <v>3</v>
      </c>
      <c r="S5866">
        <v>0</v>
      </c>
      <c r="T5866" s="2">
        <v>79.47</v>
      </c>
      <c r="U5866" s="3">
        <v>22.251600000000003</v>
      </c>
      <c r="V5866" s="4">
        <f t="shared" si="919"/>
        <v>9.3333333333333357</v>
      </c>
      <c r="W5866" s="2">
        <f t="shared" si="916"/>
        <v>238.41</v>
      </c>
    </row>
    <row r="5867" spans="1:23" x14ac:dyDescent="0.25">
      <c r="A5867">
        <f t="shared" si="917"/>
        <v>2014</v>
      </c>
      <c r="B5867" s="1">
        <v>41856</v>
      </c>
      <c r="C5867" s="1">
        <v>41858</v>
      </c>
      <c r="D5867" s="1" t="str">
        <f t="shared" si="910"/>
        <v>Aug</v>
      </c>
      <c r="E5867" t="s">
        <v>23</v>
      </c>
      <c r="F5867" t="s">
        <v>1955</v>
      </c>
      <c r="G5867" t="s">
        <v>33</v>
      </c>
      <c r="H5867" t="s">
        <v>80</v>
      </c>
      <c r="I5867" t="s">
        <v>2385</v>
      </c>
      <c r="J5867" t="s">
        <v>36</v>
      </c>
      <c r="K5867" t="s">
        <v>48</v>
      </c>
      <c r="L5867" s="2">
        <f t="shared" si="911"/>
        <v>3.5567999999999995</v>
      </c>
      <c r="M5867" s="2">
        <f t="shared" si="912"/>
        <v>4.5599999999999996</v>
      </c>
      <c r="N5867" s="2">
        <f t="shared" si="918"/>
        <v>1.0032000000000001</v>
      </c>
      <c r="O5867" s="2">
        <f t="shared" si="913"/>
        <v>2.0064000000000002</v>
      </c>
      <c r="P5867" s="2">
        <f t="shared" si="914"/>
        <v>9.1199999999999992</v>
      </c>
      <c r="Q5867" s="2">
        <f t="shared" si="915"/>
        <v>22.000000000000004</v>
      </c>
      <c r="R5867">
        <v>2</v>
      </c>
      <c r="S5867">
        <v>0</v>
      </c>
      <c r="T5867" s="2">
        <v>4.5599999999999996</v>
      </c>
      <c r="U5867" s="3">
        <v>2.0064000000000002</v>
      </c>
      <c r="V5867" s="4">
        <f t="shared" si="919"/>
        <v>22.000000000000004</v>
      </c>
      <c r="W5867" s="2">
        <f t="shared" si="916"/>
        <v>9.1199999999999992</v>
      </c>
    </row>
    <row r="5868" spans="1:23" x14ac:dyDescent="0.25">
      <c r="A5868">
        <f t="shared" si="917"/>
        <v>2014</v>
      </c>
      <c r="B5868" s="1">
        <v>41856</v>
      </c>
      <c r="C5868" s="1">
        <v>41858</v>
      </c>
      <c r="D5868" s="1" t="str">
        <f t="shared" si="910"/>
        <v>Aug</v>
      </c>
      <c r="E5868" t="s">
        <v>23</v>
      </c>
      <c r="F5868" t="s">
        <v>1955</v>
      </c>
      <c r="G5868" t="s">
        <v>33</v>
      </c>
      <c r="H5868" t="s">
        <v>80</v>
      </c>
      <c r="I5868" t="s">
        <v>981</v>
      </c>
      <c r="J5868" t="s">
        <v>28</v>
      </c>
      <c r="K5868" t="s">
        <v>31</v>
      </c>
      <c r="L5868" s="2">
        <f t="shared" si="911"/>
        <v>1074.4158</v>
      </c>
      <c r="M5868" s="2">
        <f t="shared" si="912"/>
        <v>1133.3499999999999</v>
      </c>
      <c r="N5868" s="2">
        <f t="shared" si="918"/>
        <v>58.934199999999919</v>
      </c>
      <c r="O5868" s="2">
        <f t="shared" si="913"/>
        <v>294.67099999999959</v>
      </c>
      <c r="P5868" s="2">
        <f t="shared" si="914"/>
        <v>5666.75</v>
      </c>
      <c r="Q5868" s="2">
        <f t="shared" si="915"/>
        <v>5.1999999999999931</v>
      </c>
      <c r="R5868">
        <v>5</v>
      </c>
      <c r="S5868">
        <v>0</v>
      </c>
      <c r="T5868" s="2">
        <v>1133.3499999999999</v>
      </c>
      <c r="U5868" s="3">
        <v>294.67100000000005</v>
      </c>
      <c r="V5868" s="4">
        <f t="shared" si="919"/>
        <v>5.2000000000000011</v>
      </c>
      <c r="W5868" s="2">
        <f t="shared" si="916"/>
        <v>5666.75</v>
      </c>
    </row>
    <row r="5869" spans="1:23" x14ac:dyDescent="0.25">
      <c r="A5869">
        <f t="shared" si="917"/>
        <v>2016</v>
      </c>
      <c r="B5869" s="1">
        <v>42373</v>
      </c>
      <c r="C5869" s="1">
        <v>42377</v>
      </c>
      <c r="D5869" s="1" t="str">
        <f t="shared" si="910"/>
        <v>Jan</v>
      </c>
      <c r="E5869" t="s">
        <v>38</v>
      </c>
      <c r="F5869" t="s">
        <v>465</v>
      </c>
      <c r="G5869" t="s">
        <v>33</v>
      </c>
      <c r="H5869" t="s">
        <v>80</v>
      </c>
      <c r="I5869" t="s">
        <v>801</v>
      </c>
      <c r="J5869" t="s">
        <v>36</v>
      </c>
      <c r="K5869" t="s">
        <v>48</v>
      </c>
      <c r="L5869" s="2">
        <f t="shared" si="911"/>
        <v>4.0880000000000001</v>
      </c>
      <c r="M5869" s="2">
        <f t="shared" si="912"/>
        <v>4.4719999999999995</v>
      </c>
      <c r="N5869" s="2">
        <f t="shared" si="918"/>
        <v>0.38399999999999945</v>
      </c>
      <c r="O5869" s="2">
        <f t="shared" si="913"/>
        <v>0.38399999999999945</v>
      </c>
      <c r="P5869" s="2">
        <f t="shared" si="914"/>
        <v>4.4719999999999995</v>
      </c>
      <c r="Q5869" s="2">
        <f t="shared" si="915"/>
        <v>8.5867620751341569</v>
      </c>
      <c r="R5869">
        <v>1</v>
      </c>
      <c r="S5869">
        <v>0.2</v>
      </c>
      <c r="T5869" s="2">
        <v>4.6719999999999997</v>
      </c>
      <c r="U5869" s="3">
        <v>0.58399999999999985</v>
      </c>
      <c r="V5869" s="4">
        <f t="shared" si="919"/>
        <v>12.499999999999996</v>
      </c>
      <c r="W5869" s="2">
        <f t="shared" si="916"/>
        <v>4.6719999999999997</v>
      </c>
    </row>
    <row r="5870" spans="1:23" x14ac:dyDescent="0.25">
      <c r="A5870">
        <f t="shared" si="917"/>
        <v>2016</v>
      </c>
      <c r="B5870" s="1">
        <v>42373</v>
      </c>
      <c r="C5870" s="1">
        <v>42377</v>
      </c>
      <c r="D5870" s="1" t="str">
        <f t="shared" si="910"/>
        <v>Jan</v>
      </c>
      <c r="E5870" t="s">
        <v>38</v>
      </c>
      <c r="F5870" t="s">
        <v>465</v>
      </c>
      <c r="G5870" t="s">
        <v>33</v>
      </c>
      <c r="H5870" t="s">
        <v>80</v>
      </c>
      <c r="I5870" t="s">
        <v>1395</v>
      </c>
      <c r="J5870" t="s">
        <v>36</v>
      </c>
      <c r="K5870" t="s">
        <v>53</v>
      </c>
      <c r="L5870" s="2">
        <f t="shared" si="911"/>
        <v>117.94300000000001</v>
      </c>
      <c r="M5870" s="2">
        <f t="shared" si="912"/>
        <v>103.88000000000001</v>
      </c>
      <c r="N5870" s="2">
        <f t="shared" si="918"/>
        <v>-14.063000000000002</v>
      </c>
      <c r="O5870" s="2">
        <f t="shared" si="913"/>
        <v>-84.378000000000014</v>
      </c>
      <c r="P5870" s="2">
        <f t="shared" si="914"/>
        <v>623.28000000000009</v>
      </c>
      <c r="Q5870" s="2">
        <f t="shared" si="915"/>
        <v>-13.537735849056604</v>
      </c>
      <c r="R5870">
        <v>6</v>
      </c>
      <c r="S5870">
        <v>0.7</v>
      </c>
      <c r="T5870" s="2">
        <v>104.58000000000001</v>
      </c>
      <c r="U5870" s="3">
        <v>-80.178000000000026</v>
      </c>
      <c r="V5870" s="4">
        <f t="shared" si="919"/>
        <v>-12.777777777777782</v>
      </c>
      <c r="W5870" s="2">
        <f t="shared" si="916"/>
        <v>627.48</v>
      </c>
    </row>
    <row r="5871" spans="1:23" x14ac:dyDescent="0.25">
      <c r="A5871">
        <f t="shared" si="917"/>
        <v>2016</v>
      </c>
      <c r="B5871" s="1">
        <v>42681</v>
      </c>
      <c r="C5871" s="1">
        <v>42686</v>
      </c>
      <c r="D5871" s="1" t="str">
        <f t="shared" si="910"/>
        <v>Nov</v>
      </c>
      <c r="E5871" t="s">
        <v>38</v>
      </c>
      <c r="F5871" t="s">
        <v>2187</v>
      </c>
      <c r="G5871" t="s">
        <v>64</v>
      </c>
      <c r="H5871" t="s">
        <v>34</v>
      </c>
      <c r="I5871" t="s">
        <v>699</v>
      </c>
      <c r="J5871" t="s">
        <v>28</v>
      </c>
      <c r="K5871" t="s">
        <v>31</v>
      </c>
      <c r="L5871" s="2">
        <f t="shared" si="911"/>
        <v>1578.0870000000002</v>
      </c>
      <c r="M5871" s="2">
        <f t="shared" si="912"/>
        <v>1602.9360000000001</v>
      </c>
      <c r="N5871" s="2">
        <f t="shared" si="918"/>
        <v>24.848999999999933</v>
      </c>
      <c r="O5871" s="2">
        <f t="shared" si="913"/>
        <v>99.395999999999731</v>
      </c>
      <c r="P5871" s="2">
        <f t="shared" si="914"/>
        <v>6411.7440000000006</v>
      </c>
      <c r="Q5871" s="2">
        <f t="shared" si="915"/>
        <v>1.5502178502447965</v>
      </c>
      <c r="R5871">
        <v>4</v>
      </c>
      <c r="S5871">
        <v>0.2</v>
      </c>
      <c r="T5871" s="2">
        <v>1603.1360000000002</v>
      </c>
      <c r="U5871" s="3">
        <v>100.19599999999997</v>
      </c>
      <c r="V5871" s="4">
        <f t="shared" si="919"/>
        <v>1.5624999999999993</v>
      </c>
      <c r="W5871" s="2">
        <f t="shared" si="916"/>
        <v>6412.5440000000008</v>
      </c>
    </row>
    <row r="5872" spans="1:23" x14ac:dyDescent="0.25">
      <c r="A5872">
        <f t="shared" si="917"/>
        <v>2016</v>
      </c>
      <c r="B5872" s="1">
        <v>42535</v>
      </c>
      <c r="C5872" s="1">
        <v>42535</v>
      </c>
      <c r="D5872" s="1" t="str">
        <f t="shared" si="910"/>
        <v>Jun</v>
      </c>
      <c r="E5872" t="s">
        <v>528</v>
      </c>
      <c r="F5872" t="s">
        <v>639</v>
      </c>
      <c r="G5872" t="s">
        <v>33</v>
      </c>
      <c r="H5872" t="s">
        <v>34</v>
      </c>
      <c r="I5872" t="s">
        <v>2562</v>
      </c>
      <c r="J5872" t="s">
        <v>28</v>
      </c>
      <c r="K5872" t="s">
        <v>41</v>
      </c>
      <c r="L5872" s="2">
        <f t="shared" si="911"/>
        <v>1281.9389999999999</v>
      </c>
      <c r="M5872" s="2">
        <f t="shared" si="912"/>
        <v>1293.2879999999998</v>
      </c>
      <c r="N5872" s="2">
        <f t="shared" si="918"/>
        <v>11.348999999999933</v>
      </c>
      <c r="O5872" s="2">
        <f t="shared" si="913"/>
        <v>79.442999999999529</v>
      </c>
      <c r="P5872" s="2">
        <f t="shared" si="914"/>
        <v>9053.0159999999978</v>
      </c>
      <c r="Q5872" s="2">
        <f t="shared" si="915"/>
        <v>0.87753075881009757</v>
      </c>
      <c r="R5872">
        <v>7</v>
      </c>
      <c r="S5872">
        <v>0.2</v>
      </c>
      <c r="T5872" s="2">
        <v>1293.4879999999998</v>
      </c>
      <c r="U5872" s="3">
        <v>80.843000000000075</v>
      </c>
      <c r="V5872" s="4">
        <f t="shared" si="919"/>
        <v>0.89285714285714368</v>
      </c>
      <c r="W5872" s="2">
        <f t="shared" si="916"/>
        <v>9054.4159999999993</v>
      </c>
    </row>
    <row r="5873" spans="1:23" x14ac:dyDescent="0.25">
      <c r="A5873">
        <f t="shared" si="917"/>
        <v>2016</v>
      </c>
      <c r="B5873" s="1">
        <v>42637</v>
      </c>
      <c r="C5873" s="1">
        <v>42641</v>
      </c>
      <c r="D5873" s="1" t="str">
        <f t="shared" si="910"/>
        <v>Sep</v>
      </c>
      <c r="E5873" t="s">
        <v>38</v>
      </c>
      <c r="F5873" t="s">
        <v>279</v>
      </c>
      <c r="G5873" t="s">
        <v>25</v>
      </c>
      <c r="H5873" t="s">
        <v>65</v>
      </c>
      <c r="I5873" t="s">
        <v>200</v>
      </c>
      <c r="J5873" t="s">
        <v>28</v>
      </c>
      <c r="K5873" t="s">
        <v>46</v>
      </c>
      <c r="L5873" s="2">
        <f t="shared" si="911"/>
        <v>120.6995</v>
      </c>
      <c r="M5873" s="2">
        <f t="shared" si="912"/>
        <v>127.94999999999999</v>
      </c>
      <c r="N5873" s="2">
        <f t="shared" si="918"/>
        <v>7.2504999999999882</v>
      </c>
      <c r="O5873" s="2">
        <f t="shared" si="913"/>
        <v>21.751499999999965</v>
      </c>
      <c r="P5873" s="2">
        <f t="shared" si="914"/>
        <v>383.84999999999997</v>
      </c>
      <c r="Q5873" s="2">
        <f t="shared" si="915"/>
        <v>5.6666666666666581</v>
      </c>
      <c r="R5873">
        <v>3</v>
      </c>
      <c r="S5873">
        <v>0</v>
      </c>
      <c r="T5873" s="2">
        <v>127.94999999999999</v>
      </c>
      <c r="U5873" s="3">
        <v>21.751499999999986</v>
      </c>
      <c r="V5873" s="4">
        <f t="shared" si="919"/>
        <v>5.6666666666666634</v>
      </c>
      <c r="W5873" s="2">
        <f t="shared" si="916"/>
        <v>383.84999999999997</v>
      </c>
    </row>
    <row r="5874" spans="1:23" x14ac:dyDescent="0.25">
      <c r="A5874">
        <f t="shared" si="917"/>
        <v>2017</v>
      </c>
      <c r="B5874" s="1">
        <v>42824</v>
      </c>
      <c r="C5874" s="1">
        <v>42828</v>
      </c>
      <c r="D5874" s="1" t="str">
        <f t="shared" si="910"/>
        <v>Mar</v>
      </c>
      <c r="E5874" t="s">
        <v>38</v>
      </c>
      <c r="F5874" t="s">
        <v>1520</v>
      </c>
      <c r="G5874" t="s">
        <v>64</v>
      </c>
      <c r="H5874" t="s">
        <v>26</v>
      </c>
      <c r="I5874" t="s">
        <v>112</v>
      </c>
      <c r="J5874" t="s">
        <v>36</v>
      </c>
      <c r="K5874" t="s">
        <v>43</v>
      </c>
      <c r="L5874" s="2">
        <f t="shared" si="911"/>
        <v>43.027199999999993</v>
      </c>
      <c r="M5874" s="2">
        <f t="shared" si="912"/>
        <v>59.76</v>
      </c>
      <c r="N5874" s="2">
        <f t="shared" si="918"/>
        <v>16.732800000000005</v>
      </c>
      <c r="O5874" s="2">
        <f t="shared" si="913"/>
        <v>16.732800000000005</v>
      </c>
      <c r="P5874" s="2">
        <f t="shared" si="914"/>
        <v>59.76</v>
      </c>
      <c r="Q5874" s="2">
        <f t="shared" si="915"/>
        <v>28.000000000000007</v>
      </c>
      <c r="R5874">
        <v>1</v>
      </c>
      <c r="S5874">
        <v>0</v>
      </c>
      <c r="T5874" s="2">
        <v>59.76</v>
      </c>
      <c r="U5874" s="3">
        <v>16.732800000000005</v>
      </c>
      <c r="V5874" s="4">
        <f t="shared" si="919"/>
        <v>28.000000000000007</v>
      </c>
      <c r="W5874" s="2">
        <f t="shared" si="916"/>
        <v>59.76</v>
      </c>
    </row>
    <row r="5875" spans="1:23" x14ac:dyDescent="0.25">
      <c r="A5875">
        <f t="shared" si="917"/>
        <v>2017</v>
      </c>
      <c r="B5875" s="1">
        <v>42890</v>
      </c>
      <c r="C5875" s="1">
        <v>42890</v>
      </c>
      <c r="D5875" s="1" t="str">
        <f t="shared" si="910"/>
        <v>Jun</v>
      </c>
      <c r="E5875" t="s">
        <v>528</v>
      </c>
      <c r="F5875" t="s">
        <v>1242</v>
      </c>
      <c r="G5875" t="s">
        <v>64</v>
      </c>
      <c r="H5875" t="s">
        <v>26</v>
      </c>
      <c r="I5875" t="s">
        <v>1656</v>
      </c>
      <c r="J5875" t="s">
        <v>36</v>
      </c>
      <c r="K5875" t="s">
        <v>53</v>
      </c>
      <c r="L5875" s="2">
        <f t="shared" si="911"/>
        <v>100.36</v>
      </c>
      <c r="M5875" s="2">
        <f t="shared" si="912"/>
        <v>108.08</v>
      </c>
      <c r="N5875" s="2">
        <f t="shared" si="918"/>
        <v>7.7199999999999989</v>
      </c>
      <c r="O5875" s="2">
        <f t="shared" si="913"/>
        <v>54.039999999999992</v>
      </c>
      <c r="P5875" s="2">
        <f t="shared" si="914"/>
        <v>756.56</v>
      </c>
      <c r="Q5875" s="2">
        <f t="shared" si="915"/>
        <v>7.1428571428571423</v>
      </c>
      <c r="R5875">
        <v>7</v>
      </c>
      <c r="S5875">
        <v>0</v>
      </c>
      <c r="T5875" s="2">
        <v>108.08</v>
      </c>
      <c r="U5875" s="3">
        <v>54.04</v>
      </c>
      <c r="V5875" s="4">
        <f t="shared" si="919"/>
        <v>7.1428571428571441</v>
      </c>
      <c r="W5875" s="2">
        <f t="shared" si="916"/>
        <v>756.56</v>
      </c>
    </row>
    <row r="5876" spans="1:23" x14ac:dyDescent="0.25">
      <c r="A5876">
        <f t="shared" si="917"/>
        <v>2017</v>
      </c>
      <c r="B5876" s="1">
        <v>42890</v>
      </c>
      <c r="C5876" s="1">
        <v>42890</v>
      </c>
      <c r="D5876" s="1" t="str">
        <f t="shared" si="910"/>
        <v>Jun</v>
      </c>
      <c r="E5876" t="s">
        <v>528</v>
      </c>
      <c r="F5876" t="s">
        <v>1242</v>
      </c>
      <c r="G5876" t="s">
        <v>64</v>
      </c>
      <c r="H5876" t="s">
        <v>26</v>
      </c>
      <c r="I5876" t="s">
        <v>1973</v>
      </c>
      <c r="J5876" t="s">
        <v>36</v>
      </c>
      <c r="K5876" t="s">
        <v>53</v>
      </c>
      <c r="L5876" s="2">
        <f t="shared" si="911"/>
        <v>8.0772000000000013</v>
      </c>
      <c r="M5876" s="2">
        <f t="shared" si="912"/>
        <v>9.5400000000000009</v>
      </c>
      <c r="N5876" s="2">
        <f t="shared" si="918"/>
        <v>1.4627999999999997</v>
      </c>
      <c r="O5876" s="2">
        <f t="shared" si="913"/>
        <v>4.388399999999999</v>
      </c>
      <c r="P5876" s="2">
        <f t="shared" si="914"/>
        <v>28.620000000000005</v>
      </c>
      <c r="Q5876" s="2">
        <f t="shared" si="915"/>
        <v>15.333333333333327</v>
      </c>
      <c r="R5876">
        <v>3</v>
      </c>
      <c r="S5876">
        <v>0</v>
      </c>
      <c r="T5876" s="2">
        <v>9.5400000000000009</v>
      </c>
      <c r="U5876" s="3">
        <v>4.3883999999999999</v>
      </c>
      <c r="V5876" s="4">
        <f t="shared" si="919"/>
        <v>15.333333333333329</v>
      </c>
      <c r="W5876" s="2">
        <f t="shared" si="916"/>
        <v>28.620000000000005</v>
      </c>
    </row>
    <row r="5877" spans="1:23" x14ac:dyDescent="0.25">
      <c r="A5877">
        <f t="shared" si="917"/>
        <v>2015</v>
      </c>
      <c r="B5877" s="1">
        <v>42101</v>
      </c>
      <c r="C5877" s="1">
        <v>42103</v>
      </c>
      <c r="D5877" s="1" t="str">
        <f t="shared" si="910"/>
        <v>Apr</v>
      </c>
      <c r="E5877" t="s">
        <v>98</v>
      </c>
      <c r="F5877" t="s">
        <v>314</v>
      </c>
      <c r="G5877" t="s">
        <v>64</v>
      </c>
      <c r="H5877" t="s">
        <v>80</v>
      </c>
      <c r="I5877" t="s">
        <v>879</v>
      </c>
      <c r="J5877" t="s">
        <v>36</v>
      </c>
      <c r="K5877" t="s">
        <v>48</v>
      </c>
      <c r="L5877" s="2">
        <f t="shared" si="911"/>
        <v>11.393700000000001</v>
      </c>
      <c r="M5877" s="2">
        <f t="shared" si="912"/>
        <v>11.536000000000001</v>
      </c>
      <c r="N5877" s="2">
        <f t="shared" si="918"/>
        <v>0.14230000000000054</v>
      </c>
      <c r="O5877" s="2">
        <f t="shared" si="913"/>
        <v>0.42690000000000161</v>
      </c>
      <c r="P5877" s="2">
        <f t="shared" si="914"/>
        <v>34.608000000000004</v>
      </c>
      <c r="Q5877" s="2">
        <f t="shared" si="915"/>
        <v>1.2335298196948727</v>
      </c>
      <c r="R5877">
        <v>3</v>
      </c>
      <c r="S5877">
        <v>0.2</v>
      </c>
      <c r="T5877" s="2">
        <v>11.736000000000001</v>
      </c>
      <c r="U5877" s="3">
        <v>1.0268999999999999</v>
      </c>
      <c r="V5877" s="4">
        <f t="shared" si="919"/>
        <v>2.9166666666666665</v>
      </c>
      <c r="W5877" s="2">
        <f t="shared" si="916"/>
        <v>35.207999999999998</v>
      </c>
    </row>
    <row r="5878" spans="1:23" x14ac:dyDescent="0.25">
      <c r="A5878">
        <f t="shared" si="917"/>
        <v>2014</v>
      </c>
      <c r="B5878" s="1">
        <v>41780</v>
      </c>
      <c r="C5878" s="1">
        <v>41785</v>
      </c>
      <c r="D5878" s="1" t="str">
        <f t="shared" si="910"/>
        <v>May</v>
      </c>
      <c r="E5878" t="s">
        <v>38</v>
      </c>
      <c r="F5878" t="s">
        <v>1429</v>
      </c>
      <c r="G5878" t="s">
        <v>64</v>
      </c>
      <c r="H5878" t="s">
        <v>80</v>
      </c>
      <c r="I5878" t="s">
        <v>1034</v>
      </c>
      <c r="J5878" t="s">
        <v>36</v>
      </c>
      <c r="K5878" t="s">
        <v>53</v>
      </c>
      <c r="L5878" s="2">
        <f t="shared" si="911"/>
        <v>416.50979999999993</v>
      </c>
      <c r="M5878" s="2">
        <f t="shared" si="912"/>
        <v>447.85999999999996</v>
      </c>
      <c r="N5878" s="2">
        <f t="shared" si="918"/>
        <v>31.350200000000029</v>
      </c>
      <c r="O5878" s="2">
        <f t="shared" si="913"/>
        <v>219.45140000000021</v>
      </c>
      <c r="P5878" s="2">
        <f t="shared" si="914"/>
        <v>3135.0199999999995</v>
      </c>
      <c r="Q5878" s="2">
        <f t="shared" si="915"/>
        <v>7.000000000000008</v>
      </c>
      <c r="R5878">
        <v>7</v>
      </c>
      <c r="S5878">
        <v>0</v>
      </c>
      <c r="T5878" s="2">
        <v>447.85999999999996</v>
      </c>
      <c r="U5878" s="3">
        <v>219.45140000000001</v>
      </c>
      <c r="V5878" s="4">
        <f t="shared" si="919"/>
        <v>7.0000000000000009</v>
      </c>
      <c r="W5878" s="2">
        <f t="shared" si="916"/>
        <v>3135.0199999999995</v>
      </c>
    </row>
    <row r="5879" spans="1:23" x14ac:dyDescent="0.25">
      <c r="A5879">
        <f t="shared" si="917"/>
        <v>2014</v>
      </c>
      <c r="B5879" s="1">
        <v>41780</v>
      </c>
      <c r="C5879" s="1">
        <v>41785</v>
      </c>
      <c r="D5879" s="1" t="str">
        <f t="shared" si="910"/>
        <v>May</v>
      </c>
      <c r="E5879" t="s">
        <v>38</v>
      </c>
      <c r="F5879" t="s">
        <v>1429</v>
      </c>
      <c r="G5879" t="s">
        <v>64</v>
      </c>
      <c r="H5879" t="s">
        <v>80</v>
      </c>
      <c r="I5879" t="s">
        <v>2463</v>
      </c>
      <c r="J5879" t="s">
        <v>36</v>
      </c>
      <c r="K5879" t="s">
        <v>60</v>
      </c>
      <c r="L5879" s="2">
        <f t="shared" si="911"/>
        <v>15.0098</v>
      </c>
      <c r="M5879" s="2">
        <f t="shared" si="912"/>
        <v>17.940000000000001</v>
      </c>
      <c r="N5879" s="2">
        <f t="shared" si="918"/>
        <v>2.930200000000001</v>
      </c>
      <c r="O5879" s="2">
        <f t="shared" si="913"/>
        <v>8.7906000000000031</v>
      </c>
      <c r="P5879" s="2">
        <f t="shared" si="914"/>
        <v>53.820000000000007</v>
      </c>
      <c r="Q5879" s="2">
        <f t="shared" si="915"/>
        <v>16.333333333333336</v>
      </c>
      <c r="R5879">
        <v>3</v>
      </c>
      <c r="S5879">
        <v>0</v>
      </c>
      <c r="T5879" s="2">
        <v>17.940000000000001</v>
      </c>
      <c r="U5879" s="3">
        <v>8.7906000000000013</v>
      </c>
      <c r="V5879" s="4">
        <f t="shared" si="919"/>
        <v>16.333333333333332</v>
      </c>
      <c r="W5879" s="2">
        <f t="shared" si="916"/>
        <v>53.820000000000007</v>
      </c>
    </row>
    <row r="5880" spans="1:23" x14ac:dyDescent="0.25">
      <c r="A5880">
        <f t="shared" si="917"/>
        <v>2014</v>
      </c>
      <c r="B5880" s="1">
        <v>41780</v>
      </c>
      <c r="C5880" s="1">
        <v>41785</v>
      </c>
      <c r="D5880" s="1" t="str">
        <f t="shared" si="910"/>
        <v>May</v>
      </c>
      <c r="E5880" t="s">
        <v>38</v>
      </c>
      <c r="F5880" t="s">
        <v>1429</v>
      </c>
      <c r="G5880" t="s">
        <v>64</v>
      </c>
      <c r="H5880" t="s">
        <v>80</v>
      </c>
      <c r="I5880" t="s">
        <v>2040</v>
      </c>
      <c r="J5880" t="s">
        <v>36</v>
      </c>
      <c r="K5880" t="s">
        <v>55</v>
      </c>
      <c r="L5880" s="2">
        <f t="shared" si="911"/>
        <v>234.40559999999999</v>
      </c>
      <c r="M5880" s="2">
        <f t="shared" si="912"/>
        <v>245.88</v>
      </c>
      <c r="N5880" s="2">
        <f t="shared" si="918"/>
        <v>11.474400000000003</v>
      </c>
      <c r="O5880" s="2">
        <f t="shared" si="913"/>
        <v>68.846400000000017</v>
      </c>
      <c r="P5880" s="2">
        <f t="shared" si="914"/>
        <v>1475.28</v>
      </c>
      <c r="Q5880" s="2">
        <f t="shared" si="915"/>
        <v>4.6666666666666679</v>
      </c>
      <c r="R5880">
        <v>6</v>
      </c>
      <c r="S5880">
        <v>0</v>
      </c>
      <c r="T5880" s="2">
        <v>245.88</v>
      </c>
      <c r="U5880" s="3">
        <v>68.846399999999988</v>
      </c>
      <c r="V5880" s="4">
        <f t="shared" si="919"/>
        <v>4.6666666666666661</v>
      </c>
      <c r="W5880" s="2">
        <f t="shared" si="916"/>
        <v>1475.28</v>
      </c>
    </row>
    <row r="5881" spans="1:23" x14ac:dyDescent="0.25">
      <c r="A5881">
        <f t="shared" si="917"/>
        <v>2016</v>
      </c>
      <c r="B5881" s="1">
        <v>42618</v>
      </c>
      <c r="C5881" s="1">
        <v>42624</v>
      </c>
      <c r="D5881" s="1" t="str">
        <f t="shared" si="910"/>
        <v>Sep</v>
      </c>
      <c r="E5881" t="s">
        <v>38</v>
      </c>
      <c r="F5881" t="s">
        <v>1938</v>
      </c>
      <c r="G5881" t="s">
        <v>25</v>
      </c>
      <c r="H5881" t="s">
        <v>80</v>
      </c>
      <c r="I5881" t="s">
        <v>2118</v>
      </c>
      <c r="J5881" t="s">
        <v>36</v>
      </c>
      <c r="K5881" t="s">
        <v>60</v>
      </c>
      <c r="L5881" s="2">
        <f t="shared" si="911"/>
        <v>169.10079999999999</v>
      </c>
      <c r="M5881" s="2">
        <f t="shared" si="912"/>
        <v>192.16</v>
      </c>
      <c r="N5881" s="2">
        <f t="shared" si="918"/>
        <v>23.059200000000004</v>
      </c>
      <c r="O5881" s="2">
        <f t="shared" si="913"/>
        <v>92.236800000000017</v>
      </c>
      <c r="P5881" s="2">
        <f t="shared" si="914"/>
        <v>768.64</v>
      </c>
      <c r="Q5881" s="2">
        <f t="shared" si="915"/>
        <v>12.000000000000002</v>
      </c>
      <c r="R5881">
        <v>4</v>
      </c>
      <c r="S5881">
        <v>0</v>
      </c>
      <c r="T5881" s="2">
        <v>192.16</v>
      </c>
      <c r="U5881" s="3">
        <v>92.236799999999988</v>
      </c>
      <c r="V5881" s="4">
        <f t="shared" si="919"/>
        <v>11.999999999999998</v>
      </c>
      <c r="W5881" s="2">
        <f t="shared" si="916"/>
        <v>768.64</v>
      </c>
    </row>
    <row r="5882" spans="1:23" x14ac:dyDescent="0.25">
      <c r="A5882">
        <f t="shared" si="917"/>
        <v>2016</v>
      </c>
      <c r="B5882" s="1">
        <v>42631</v>
      </c>
      <c r="C5882" s="1">
        <v>42635</v>
      </c>
      <c r="D5882" s="1" t="str">
        <f t="shared" si="910"/>
        <v>Sep</v>
      </c>
      <c r="E5882" t="s">
        <v>38</v>
      </c>
      <c r="F5882" t="s">
        <v>1550</v>
      </c>
      <c r="G5882" t="s">
        <v>33</v>
      </c>
      <c r="H5882" t="s">
        <v>34</v>
      </c>
      <c r="I5882" t="s">
        <v>699</v>
      </c>
      <c r="J5882" t="s">
        <v>28</v>
      </c>
      <c r="K5882" t="s">
        <v>31</v>
      </c>
      <c r="L5882" s="2">
        <f t="shared" si="911"/>
        <v>776.51900000000012</v>
      </c>
      <c r="M5882" s="2">
        <f t="shared" si="912"/>
        <v>801.36800000000005</v>
      </c>
      <c r="N5882" s="2">
        <f t="shared" si="918"/>
        <v>24.848999999999933</v>
      </c>
      <c r="O5882" s="2">
        <f t="shared" si="913"/>
        <v>49.697999999999865</v>
      </c>
      <c r="P5882" s="2">
        <f t="shared" si="914"/>
        <v>1602.7360000000001</v>
      </c>
      <c r="Q5882" s="2">
        <f t="shared" si="915"/>
        <v>3.1008225933653368</v>
      </c>
      <c r="R5882">
        <v>2</v>
      </c>
      <c r="S5882">
        <v>0.2</v>
      </c>
      <c r="T5882" s="2">
        <v>801.5680000000001</v>
      </c>
      <c r="U5882" s="3">
        <v>50.097999999999985</v>
      </c>
      <c r="V5882" s="4">
        <f t="shared" si="919"/>
        <v>3.1249999999999987</v>
      </c>
      <c r="W5882" s="2">
        <f t="shared" si="916"/>
        <v>1603.1360000000002</v>
      </c>
    </row>
    <row r="5883" spans="1:23" x14ac:dyDescent="0.25">
      <c r="A5883">
        <f t="shared" si="917"/>
        <v>2016</v>
      </c>
      <c r="B5883" s="1">
        <v>42631</v>
      </c>
      <c r="C5883" s="1">
        <v>42635</v>
      </c>
      <c r="D5883" s="1" t="str">
        <f t="shared" si="910"/>
        <v>Sep</v>
      </c>
      <c r="E5883" t="s">
        <v>38</v>
      </c>
      <c r="F5883" t="s">
        <v>1550</v>
      </c>
      <c r="G5883" t="s">
        <v>33</v>
      </c>
      <c r="H5883" t="s">
        <v>34</v>
      </c>
      <c r="I5883" t="s">
        <v>1288</v>
      </c>
      <c r="J5883" t="s">
        <v>36</v>
      </c>
      <c r="K5883" t="s">
        <v>60</v>
      </c>
      <c r="L5883" s="2">
        <f t="shared" si="911"/>
        <v>348.82490000000001</v>
      </c>
      <c r="M5883" s="2">
        <f t="shared" si="912"/>
        <v>368.91</v>
      </c>
      <c r="N5883" s="2">
        <f t="shared" si="918"/>
        <v>20.085100000000011</v>
      </c>
      <c r="O5883" s="2">
        <f t="shared" si="913"/>
        <v>180.7659000000001</v>
      </c>
      <c r="P5883" s="2">
        <f t="shared" si="914"/>
        <v>3320.19</v>
      </c>
      <c r="Q5883" s="2">
        <f t="shared" si="915"/>
        <v>5.4444444444444473</v>
      </c>
      <c r="R5883">
        <v>9</v>
      </c>
      <c r="S5883">
        <v>0</v>
      </c>
      <c r="T5883" s="2">
        <v>368.91</v>
      </c>
      <c r="U5883" s="3">
        <v>180.76590000000002</v>
      </c>
      <c r="V5883" s="4">
        <f t="shared" si="919"/>
        <v>5.4444444444444446</v>
      </c>
      <c r="W5883" s="2">
        <f t="shared" si="916"/>
        <v>3320.19</v>
      </c>
    </row>
    <row r="5884" spans="1:23" x14ac:dyDescent="0.25">
      <c r="A5884">
        <f t="shared" si="917"/>
        <v>2016</v>
      </c>
      <c r="B5884" s="1">
        <v>42631</v>
      </c>
      <c r="C5884" s="1">
        <v>42635</v>
      </c>
      <c r="D5884" s="1" t="str">
        <f t="shared" si="910"/>
        <v>Sep</v>
      </c>
      <c r="E5884" t="s">
        <v>38</v>
      </c>
      <c r="F5884" t="s">
        <v>1550</v>
      </c>
      <c r="G5884" t="s">
        <v>33</v>
      </c>
      <c r="H5884" t="s">
        <v>34</v>
      </c>
      <c r="I5884" t="s">
        <v>1254</v>
      </c>
      <c r="J5884" t="s">
        <v>28</v>
      </c>
      <c r="K5884" t="s">
        <v>31</v>
      </c>
      <c r="L5884" s="2">
        <f t="shared" si="911"/>
        <v>896.59710000000007</v>
      </c>
      <c r="M5884" s="2">
        <f t="shared" si="912"/>
        <v>885.32799999999997</v>
      </c>
      <c r="N5884" s="2">
        <f t="shared" si="918"/>
        <v>-11.269100000000094</v>
      </c>
      <c r="O5884" s="2">
        <f t="shared" si="913"/>
        <v>-101.42190000000085</v>
      </c>
      <c r="P5884" s="2">
        <f t="shared" si="914"/>
        <v>7967.9519999999993</v>
      </c>
      <c r="Q5884" s="2">
        <f t="shared" si="915"/>
        <v>-1.2728728787522923</v>
      </c>
      <c r="R5884">
        <v>9</v>
      </c>
      <c r="S5884">
        <v>0.2</v>
      </c>
      <c r="T5884" s="2">
        <v>885.52800000000002</v>
      </c>
      <c r="U5884" s="3">
        <v>-99.621900000000068</v>
      </c>
      <c r="V5884" s="4">
        <f t="shared" si="919"/>
        <v>-1.2500000000000007</v>
      </c>
      <c r="W5884" s="2">
        <f t="shared" si="916"/>
        <v>7969.7520000000004</v>
      </c>
    </row>
    <row r="5885" spans="1:23" x14ac:dyDescent="0.25">
      <c r="A5885">
        <f t="shared" si="917"/>
        <v>2016</v>
      </c>
      <c r="B5885" s="1">
        <v>42442</v>
      </c>
      <c r="C5885" s="1">
        <v>42444</v>
      </c>
      <c r="D5885" s="1" t="str">
        <f t="shared" si="910"/>
        <v>Mar</v>
      </c>
      <c r="E5885" t="s">
        <v>23</v>
      </c>
      <c r="F5885" t="s">
        <v>1795</v>
      </c>
      <c r="G5885" t="s">
        <v>33</v>
      </c>
      <c r="H5885" t="s">
        <v>34</v>
      </c>
      <c r="I5885" t="s">
        <v>602</v>
      </c>
      <c r="J5885" t="s">
        <v>28</v>
      </c>
      <c r="K5885" t="s">
        <v>46</v>
      </c>
      <c r="L5885" s="2">
        <f t="shared" si="911"/>
        <v>24.6036</v>
      </c>
      <c r="M5885" s="2">
        <f t="shared" si="912"/>
        <v>28.28</v>
      </c>
      <c r="N5885" s="2">
        <f t="shared" si="918"/>
        <v>3.676400000000001</v>
      </c>
      <c r="O5885" s="2">
        <f t="shared" si="913"/>
        <v>7.352800000000002</v>
      </c>
      <c r="P5885" s="2">
        <f t="shared" si="914"/>
        <v>56.56</v>
      </c>
      <c r="Q5885" s="2">
        <f t="shared" si="915"/>
        <v>13.000000000000004</v>
      </c>
      <c r="R5885">
        <v>2</v>
      </c>
      <c r="S5885">
        <v>0</v>
      </c>
      <c r="T5885" s="2">
        <v>28.28</v>
      </c>
      <c r="U5885" s="3">
        <v>7.352800000000002</v>
      </c>
      <c r="V5885" s="4">
        <f t="shared" si="919"/>
        <v>13.000000000000004</v>
      </c>
      <c r="W5885" s="2">
        <f t="shared" si="916"/>
        <v>56.56</v>
      </c>
    </row>
    <row r="5886" spans="1:23" x14ac:dyDescent="0.25">
      <c r="A5886">
        <f t="shared" si="917"/>
        <v>2016</v>
      </c>
      <c r="B5886" s="1">
        <v>42442</v>
      </c>
      <c r="C5886" s="1">
        <v>42444</v>
      </c>
      <c r="D5886" s="1" t="str">
        <f t="shared" si="910"/>
        <v>Mar</v>
      </c>
      <c r="E5886" t="s">
        <v>23</v>
      </c>
      <c r="F5886" t="s">
        <v>1795</v>
      </c>
      <c r="G5886" t="s">
        <v>33</v>
      </c>
      <c r="H5886" t="s">
        <v>34</v>
      </c>
      <c r="I5886" t="s">
        <v>2039</v>
      </c>
      <c r="J5886" t="s">
        <v>36</v>
      </c>
      <c r="K5886" t="s">
        <v>247</v>
      </c>
      <c r="L5886" s="2">
        <f t="shared" si="911"/>
        <v>4847.0888000000004</v>
      </c>
      <c r="M5886" s="2">
        <f t="shared" si="912"/>
        <v>4912.59</v>
      </c>
      <c r="N5886" s="2">
        <f t="shared" si="918"/>
        <v>65.501199999999699</v>
      </c>
      <c r="O5886" s="2">
        <f t="shared" si="913"/>
        <v>196.5035999999991</v>
      </c>
      <c r="P5886" s="2">
        <f t="shared" si="914"/>
        <v>14737.77</v>
      </c>
      <c r="Q5886" s="2">
        <f t="shared" si="915"/>
        <v>1.3333333333333273</v>
      </c>
      <c r="R5886">
        <v>3</v>
      </c>
      <c r="S5886">
        <v>0</v>
      </c>
      <c r="T5886" s="2">
        <v>4912.59</v>
      </c>
      <c r="U5886" s="3">
        <v>196.50359999999978</v>
      </c>
      <c r="V5886" s="4">
        <f t="shared" si="919"/>
        <v>1.3333333333333319</v>
      </c>
      <c r="W5886" s="2">
        <f t="shared" si="916"/>
        <v>14737.77</v>
      </c>
    </row>
    <row r="5887" spans="1:23" x14ac:dyDescent="0.25">
      <c r="A5887">
        <f t="shared" si="917"/>
        <v>2014</v>
      </c>
      <c r="B5887" s="1">
        <v>41928</v>
      </c>
      <c r="C5887" s="1">
        <v>41929</v>
      </c>
      <c r="D5887" s="1" t="str">
        <f t="shared" si="910"/>
        <v>Oct</v>
      </c>
      <c r="E5887" t="s">
        <v>528</v>
      </c>
      <c r="F5887" t="s">
        <v>706</v>
      </c>
      <c r="G5887" t="s">
        <v>25</v>
      </c>
      <c r="H5887" t="s">
        <v>34</v>
      </c>
      <c r="I5887" t="s">
        <v>1449</v>
      </c>
      <c r="J5887" t="s">
        <v>36</v>
      </c>
      <c r="K5887" t="s">
        <v>53</v>
      </c>
      <c r="L5887" s="2">
        <f t="shared" si="911"/>
        <v>12.677600000000002</v>
      </c>
      <c r="M5887" s="2">
        <f t="shared" si="912"/>
        <v>14.152000000000003</v>
      </c>
      <c r="N5887" s="2">
        <f t="shared" si="918"/>
        <v>1.474400000000001</v>
      </c>
      <c r="O5887" s="2">
        <f t="shared" si="913"/>
        <v>4.4232000000000031</v>
      </c>
      <c r="P5887" s="2">
        <f t="shared" si="914"/>
        <v>42.45600000000001</v>
      </c>
      <c r="Q5887" s="2">
        <f t="shared" si="915"/>
        <v>10.418315432447715</v>
      </c>
      <c r="R5887">
        <v>3</v>
      </c>
      <c r="S5887">
        <v>0.2</v>
      </c>
      <c r="T5887" s="2">
        <v>14.352000000000002</v>
      </c>
      <c r="U5887" s="3">
        <v>5.0231999999999992</v>
      </c>
      <c r="V5887" s="4">
        <f t="shared" si="919"/>
        <v>11.666666666666664</v>
      </c>
      <c r="W5887" s="2">
        <f t="shared" si="916"/>
        <v>43.056000000000004</v>
      </c>
    </row>
    <row r="5888" spans="1:23" x14ac:dyDescent="0.25">
      <c r="A5888">
        <f t="shared" si="917"/>
        <v>2014</v>
      </c>
      <c r="B5888" s="1">
        <v>41928</v>
      </c>
      <c r="C5888" s="1">
        <v>41929</v>
      </c>
      <c r="D5888" s="1" t="str">
        <f t="shared" si="910"/>
        <v>Oct</v>
      </c>
      <c r="E5888" t="s">
        <v>528</v>
      </c>
      <c r="F5888" t="s">
        <v>706</v>
      </c>
      <c r="G5888" t="s">
        <v>25</v>
      </c>
      <c r="H5888" t="s">
        <v>34</v>
      </c>
      <c r="I5888" t="s">
        <v>942</v>
      </c>
      <c r="J5888" t="s">
        <v>50</v>
      </c>
      <c r="K5888" t="s">
        <v>86</v>
      </c>
      <c r="L5888" s="2">
        <f t="shared" si="911"/>
        <v>151.1748</v>
      </c>
      <c r="M5888" s="2">
        <f t="shared" si="912"/>
        <v>179.97</v>
      </c>
      <c r="N5888" s="2">
        <f t="shared" si="918"/>
        <v>28.795199999999994</v>
      </c>
      <c r="O5888" s="2">
        <f t="shared" si="913"/>
        <v>86.385599999999982</v>
      </c>
      <c r="P5888" s="2">
        <f t="shared" si="914"/>
        <v>539.91</v>
      </c>
      <c r="Q5888" s="2">
        <f t="shared" si="915"/>
        <v>15.999999999999998</v>
      </c>
      <c r="R5888">
        <v>3</v>
      </c>
      <c r="S5888">
        <v>0</v>
      </c>
      <c r="T5888" s="2">
        <v>179.97</v>
      </c>
      <c r="U5888" s="3">
        <v>86.385600000000011</v>
      </c>
      <c r="V5888" s="4">
        <f t="shared" si="919"/>
        <v>16.000000000000004</v>
      </c>
      <c r="W5888" s="2">
        <f t="shared" si="916"/>
        <v>539.91</v>
      </c>
    </row>
    <row r="5889" spans="1:23" x14ac:dyDescent="0.25">
      <c r="A5889">
        <f t="shared" si="917"/>
        <v>2017</v>
      </c>
      <c r="B5889" s="1">
        <v>43016</v>
      </c>
      <c r="C5889" s="1">
        <v>43019</v>
      </c>
      <c r="D5889" s="1" t="str">
        <f t="shared" si="910"/>
        <v>Oct</v>
      </c>
      <c r="E5889" t="s">
        <v>98</v>
      </c>
      <c r="F5889" t="s">
        <v>2592</v>
      </c>
      <c r="G5889" t="s">
        <v>33</v>
      </c>
      <c r="H5889" t="s">
        <v>80</v>
      </c>
      <c r="I5889" t="s">
        <v>2029</v>
      </c>
      <c r="J5889" t="s">
        <v>36</v>
      </c>
      <c r="K5889" t="s">
        <v>43</v>
      </c>
      <c r="L5889" s="2">
        <f t="shared" si="911"/>
        <v>31.642399999999999</v>
      </c>
      <c r="M5889" s="2">
        <f t="shared" si="912"/>
        <v>42.76</v>
      </c>
      <c r="N5889" s="2">
        <f t="shared" si="918"/>
        <v>11.117599999999999</v>
      </c>
      <c r="O5889" s="2">
        <f t="shared" si="913"/>
        <v>11.117599999999999</v>
      </c>
      <c r="P5889" s="2">
        <f t="shared" si="914"/>
        <v>42.76</v>
      </c>
      <c r="Q5889" s="2">
        <f t="shared" si="915"/>
        <v>26</v>
      </c>
      <c r="R5889">
        <v>1</v>
      </c>
      <c r="S5889">
        <v>0</v>
      </c>
      <c r="T5889" s="2">
        <v>42.76</v>
      </c>
      <c r="U5889" s="3">
        <v>11.117599999999999</v>
      </c>
      <c r="V5889" s="4">
        <f t="shared" si="919"/>
        <v>26</v>
      </c>
      <c r="W5889" s="2">
        <f t="shared" si="916"/>
        <v>42.76</v>
      </c>
    </row>
    <row r="5890" spans="1:23" x14ac:dyDescent="0.25">
      <c r="A5890">
        <f t="shared" si="917"/>
        <v>2015</v>
      </c>
      <c r="B5890" s="1">
        <v>42131</v>
      </c>
      <c r="C5890" s="1">
        <v>42136</v>
      </c>
      <c r="D5890" s="1" t="str">
        <f t="shared" ref="D5890:D5953" si="920">TEXT((B5890),"MMM")</f>
        <v>May</v>
      </c>
      <c r="E5890" t="s">
        <v>38</v>
      </c>
      <c r="F5890" t="s">
        <v>1380</v>
      </c>
      <c r="G5890" t="s">
        <v>25</v>
      </c>
      <c r="H5890" t="s">
        <v>26</v>
      </c>
      <c r="I5890" t="s">
        <v>2593</v>
      </c>
      <c r="J5890" t="s">
        <v>36</v>
      </c>
      <c r="K5890" t="s">
        <v>60</v>
      </c>
      <c r="L5890" s="2">
        <f t="shared" ref="L5890:L5953" si="921">T5890 - (U5890 / R5890)</f>
        <v>35.1736</v>
      </c>
      <c r="M5890" s="2">
        <f t="shared" ref="M5890:M5953" si="922">(T5890/1-S5890)</f>
        <v>45.68</v>
      </c>
      <c r="N5890" s="2">
        <f t="shared" si="918"/>
        <v>10.506399999999999</v>
      </c>
      <c r="O5890" s="2">
        <f t="shared" ref="O5890:O5953" si="923">N5890*R5890</f>
        <v>21.012799999999999</v>
      </c>
      <c r="P5890" s="2">
        <f t="shared" ref="P5890:P5953" si="924">(M5890*R5890)</f>
        <v>91.36</v>
      </c>
      <c r="Q5890" s="2">
        <f t="shared" ref="Q5890:Q5953" si="925">(O5890/(M5890*R5890))*100</f>
        <v>23</v>
      </c>
      <c r="R5890">
        <v>2</v>
      </c>
      <c r="S5890">
        <v>0</v>
      </c>
      <c r="T5890" s="2">
        <v>45.68</v>
      </c>
      <c r="U5890" s="3">
        <v>21.012799999999999</v>
      </c>
      <c r="V5890" s="4">
        <f t="shared" si="919"/>
        <v>23</v>
      </c>
      <c r="W5890" s="2">
        <f t="shared" ref="W5890:W5953" si="926">R5890*T5890</f>
        <v>91.36</v>
      </c>
    </row>
    <row r="5891" spans="1:23" x14ac:dyDescent="0.25">
      <c r="A5891">
        <f t="shared" ref="A5891:A5954" si="927">YEAR(B5891)</f>
        <v>2016</v>
      </c>
      <c r="B5891" s="1">
        <v>42474</v>
      </c>
      <c r="C5891" s="1">
        <v>42477</v>
      </c>
      <c r="D5891" s="1" t="str">
        <f t="shared" si="920"/>
        <v>Apr</v>
      </c>
      <c r="E5891" t="s">
        <v>98</v>
      </c>
      <c r="F5891" t="s">
        <v>2532</v>
      </c>
      <c r="G5891" t="s">
        <v>25</v>
      </c>
      <c r="H5891" t="s">
        <v>80</v>
      </c>
      <c r="I5891" t="s">
        <v>1669</v>
      </c>
      <c r="J5891" t="s">
        <v>36</v>
      </c>
      <c r="K5891" t="s">
        <v>53</v>
      </c>
      <c r="L5891" s="2">
        <f t="shared" si="921"/>
        <v>19.1709</v>
      </c>
      <c r="M5891" s="2">
        <f t="shared" si="922"/>
        <v>25.06</v>
      </c>
      <c r="N5891" s="2">
        <f t="shared" ref="N5891:N5954" si="928">(M5891-L5891)</f>
        <v>5.8890999999999991</v>
      </c>
      <c r="O5891" s="2">
        <f t="shared" si="923"/>
        <v>11.778199999999998</v>
      </c>
      <c r="P5891" s="2">
        <f t="shared" si="924"/>
        <v>50.12</v>
      </c>
      <c r="Q5891" s="2">
        <f t="shared" si="925"/>
        <v>23.5</v>
      </c>
      <c r="R5891">
        <v>2</v>
      </c>
      <c r="S5891">
        <v>0</v>
      </c>
      <c r="T5891" s="2">
        <v>25.06</v>
      </c>
      <c r="U5891" s="3">
        <v>11.778199999999998</v>
      </c>
      <c r="V5891" s="4">
        <f t="shared" ref="V5891:V5954" si="929">(U5891/W5891)*100</f>
        <v>23.5</v>
      </c>
      <c r="W5891" s="2">
        <f t="shared" si="926"/>
        <v>50.12</v>
      </c>
    </row>
    <row r="5892" spans="1:23" x14ac:dyDescent="0.25">
      <c r="A5892">
        <f t="shared" si="927"/>
        <v>2016</v>
      </c>
      <c r="B5892" s="1">
        <v>42695</v>
      </c>
      <c r="C5892" s="1">
        <v>42700</v>
      </c>
      <c r="D5892" s="1" t="str">
        <f t="shared" si="920"/>
        <v>Nov</v>
      </c>
      <c r="E5892" t="s">
        <v>38</v>
      </c>
      <c r="F5892" t="s">
        <v>2447</v>
      </c>
      <c r="G5892" t="s">
        <v>25</v>
      </c>
      <c r="H5892" t="s">
        <v>65</v>
      </c>
      <c r="I5892" t="s">
        <v>1074</v>
      </c>
      <c r="J5892" t="s">
        <v>36</v>
      </c>
      <c r="K5892" t="s">
        <v>60</v>
      </c>
      <c r="L5892" s="2">
        <f t="shared" si="921"/>
        <v>24.980800000000006</v>
      </c>
      <c r="M5892" s="2">
        <f t="shared" si="922"/>
        <v>38.231999999999999</v>
      </c>
      <c r="N5892" s="2">
        <f t="shared" si="928"/>
        <v>13.251199999999994</v>
      </c>
      <c r="O5892" s="2">
        <f t="shared" si="923"/>
        <v>13.251199999999994</v>
      </c>
      <c r="P5892" s="2">
        <f t="shared" si="924"/>
        <v>38.231999999999999</v>
      </c>
      <c r="Q5892" s="2">
        <f t="shared" si="925"/>
        <v>34.659970705168433</v>
      </c>
      <c r="R5892">
        <v>1</v>
      </c>
      <c r="S5892">
        <v>0.2</v>
      </c>
      <c r="T5892" s="2">
        <v>38.432000000000002</v>
      </c>
      <c r="U5892" s="3">
        <v>13.451199999999996</v>
      </c>
      <c r="V5892" s="4">
        <f t="shared" si="929"/>
        <v>34.999999999999986</v>
      </c>
      <c r="W5892" s="2">
        <f t="shared" si="926"/>
        <v>38.432000000000002</v>
      </c>
    </row>
    <row r="5893" spans="1:23" x14ac:dyDescent="0.25">
      <c r="A5893">
        <f t="shared" si="927"/>
        <v>2016</v>
      </c>
      <c r="B5893" s="1">
        <v>42695</v>
      </c>
      <c r="C5893" s="1">
        <v>42700</v>
      </c>
      <c r="D5893" s="1" t="str">
        <f t="shared" si="920"/>
        <v>Nov</v>
      </c>
      <c r="E5893" t="s">
        <v>38</v>
      </c>
      <c r="F5893" t="s">
        <v>2447</v>
      </c>
      <c r="G5893" t="s">
        <v>25</v>
      </c>
      <c r="H5893" t="s">
        <v>65</v>
      </c>
      <c r="I5893" t="s">
        <v>268</v>
      </c>
      <c r="J5893" t="s">
        <v>36</v>
      </c>
      <c r="K5893" t="s">
        <v>43</v>
      </c>
      <c r="L5893" s="2">
        <f t="shared" si="921"/>
        <v>20.759200000000003</v>
      </c>
      <c r="M5893" s="2">
        <f t="shared" si="922"/>
        <v>21.368000000000002</v>
      </c>
      <c r="N5893" s="2">
        <f t="shared" si="928"/>
        <v>0.60879999999999868</v>
      </c>
      <c r="O5893" s="2">
        <f t="shared" si="923"/>
        <v>1.2175999999999974</v>
      </c>
      <c r="P5893" s="2">
        <f t="shared" si="924"/>
        <v>42.736000000000004</v>
      </c>
      <c r="Q5893" s="2">
        <f t="shared" si="925"/>
        <v>2.8491201797079682</v>
      </c>
      <c r="R5893">
        <v>2</v>
      </c>
      <c r="S5893">
        <v>0.2</v>
      </c>
      <c r="T5893" s="2">
        <v>21.568000000000001</v>
      </c>
      <c r="U5893" s="3">
        <v>1.6175999999999986</v>
      </c>
      <c r="V5893" s="4">
        <f t="shared" si="929"/>
        <v>3.7499999999999964</v>
      </c>
      <c r="W5893" s="2">
        <f t="shared" si="926"/>
        <v>43.136000000000003</v>
      </c>
    </row>
    <row r="5894" spans="1:23" x14ac:dyDescent="0.25">
      <c r="A5894">
        <f t="shared" si="927"/>
        <v>2016</v>
      </c>
      <c r="B5894" s="1">
        <v>42695</v>
      </c>
      <c r="C5894" s="1">
        <v>42700</v>
      </c>
      <c r="D5894" s="1" t="str">
        <f t="shared" si="920"/>
        <v>Nov</v>
      </c>
      <c r="E5894" t="s">
        <v>38</v>
      </c>
      <c r="F5894" t="s">
        <v>2447</v>
      </c>
      <c r="G5894" t="s">
        <v>25</v>
      </c>
      <c r="H5894" t="s">
        <v>65</v>
      </c>
      <c r="I5894" t="s">
        <v>278</v>
      </c>
      <c r="J5894" t="s">
        <v>50</v>
      </c>
      <c r="K5894" t="s">
        <v>86</v>
      </c>
      <c r="L5894" s="2">
        <f t="shared" si="921"/>
        <v>80.896200000000007</v>
      </c>
      <c r="M5894" s="2">
        <f t="shared" si="922"/>
        <v>81.376000000000005</v>
      </c>
      <c r="N5894" s="2">
        <f t="shared" si="928"/>
        <v>0.47979999999999734</v>
      </c>
      <c r="O5894" s="2">
        <f t="shared" si="923"/>
        <v>1.439399999999992</v>
      </c>
      <c r="P5894" s="2">
        <f t="shared" si="924"/>
        <v>244.12800000000001</v>
      </c>
      <c r="Q5894" s="2">
        <f t="shared" si="925"/>
        <v>0.58960872984663448</v>
      </c>
      <c r="R5894">
        <v>3</v>
      </c>
      <c r="S5894">
        <v>0.2</v>
      </c>
      <c r="T5894" s="2">
        <v>81.576000000000008</v>
      </c>
      <c r="U5894" s="3">
        <v>2.0393999999999934</v>
      </c>
      <c r="V5894" s="4">
        <f t="shared" si="929"/>
        <v>0.83333333333333059</v>
      </c>
      <c r="W5894" s="2">
        <f t="shared" si="926"/>
        <v>244.72800000000001</v>
      </c>
    </row>
    <row r="5895" spans="1:23" x14ac:dyDescent="0.25">
      <c r="A5895">
        <f t="shared" si="927"/>
        <v>2017</v>
      </c>
      <c r="B5895" s="1">
        <v>42988</v>
      </c>
      <c r="C5895" s="1">
        <v>42992</v>
      </c>
      <c r="D5895" s="1" t="str">
        <f t="shared" si="920"/>
        <v>Sep</v>
      </c>
      <c r="E5895" t="s">
        <v>38</v>
      </c>
      <c r="F5895" t="s">
        <v>2530</v>
      </c>
      <c r="G5895" t="s">
        <v>25</v>
      </c>
      <c r="H5895" t="s">
        <v>26</v>
      </c>
      <c r="I5895" t="s">
        <v>1513</v>
      </c>
      <c r="J5895" t="s">
        <v>36</v>
      </c>
      <c r="K5895" t="s">
        <v>53</v>
      </c>
      <c r="L5895" s="2">
        <f t="shared" si="921"/>
        <v>1.4177999999999999</v>
      </c>
      <c r="M5895" s="2">
        <f t="shared" si="922"/>
        <v>2.78</v>
      </c>
      <c r="N5895" s="2">
        <f t="shared" si="928"/>
        <v>1.3621999999999999</v>
      </c>
      <c r="O5895" s="2">
        <f t="shared" si="923"/>
        <v>1.3621999999999999</v>
      </c>
      <c r="P5895" s="2">
        <f t="shared" si="924"/>
        <v>2.78</v>
      </c>
      <c r="Q5895" s="2">
        <f t="shared" si="925"/>
        <v>49</v>
      </c>
      <c r="R5895">
        <v>1</v>
      </c>
      <c r="S5895">
        <v>0</v>
      </c>
      <c r="T5895" s="2">
        <v>2.78</v>
      </c>
      <c r="U5895" s="3">
        <v>1.3621999999999999</v>
      </c>
      <c r="V5895" s="4">
        <f t="shared" si="929"/>
        <v>49</v>
      </c>
      <c r="W5895" s="2">
        <f t="shared" si="926"/>
        <v>2.78</v>
      </c>
    </row>
    <row r="5896" spans="1:23" x14ac:dyDescent="0.25">
      <c r="A5896">
        <f t="shared" si="927"/>
        <v>2017</v>
      </c>
      <c r="B5896" s="1">
        <v>42987</v>
      </c>
      <c r="C5896" s="1">
        <v>42992</v>
      </c>
      <c r="D5896" s="1" t="str">
        <f t="shared" si="920"/>
        <v>Sep</v>
      </c>
      <c r="E5896" t="s">
        <v>38</v>
      </c>
      <c r="F5896" t="s">
        <v>1527</v>
      </c>
      <c r="G5896" t="s">
        <v>33</v>
      </c>
      <c r="H5896" t="s">
        <v>34</v>
      </c>
      <c r="I5896" t="s">
        <v>1945</v>
      </c>
      <c r="J5896" t="s">
        <v>36</v>
      </c>
      <c r="K5896" t="s">
        <v>43</v>
      </c>
      <c r="L5896" s="2">
        <f t="shared" si="921"/>
        <v>91.880400000000009</v>
      </c>
      <c r="M5896" s="2">
        <f t="shared" si="922"/>
        <v>99.87</v>
      </c>
      <c r="N5896" s="2">
        <f t="shared" si="928"/>
        <v>7.9895999999999958</v>
      </c>
      <c r="O5896" s="2">
        <f t="shared" si="923"/>
        <v>23.968799999999987</v>
      </c>
      <c r="P5896" s="2">
        <f t="shared" si="924"/>
        <v>299.61</v>
      </c>
      <c r="Q5896" s="2">
        <f t="shared" si="925"/>
        <v>7.9999999999999964</v>
      </c>
      <c r="R5896">
        <v>3</v>
      </c>
      <c r="S5896">
        <v>0</v>
      </c>
      <c r="T5896" s="2">
        <v>99.87</v>
      </c>
      <c r="U5896" s="3">
        <v>23.968799999999998</v>
      </c>
      <c r="V5896" s="4">
        <f t="shared" si="929"/>
        <v>7.9999999999999991</v>
      </c>
      <c r="W5896" s="2">
        <f t="shared" si="926"/>
        <v>299.61</v>
      </c>
    </row>
    <row r="5897" spans="1:23" x14ac:dyDescent="0.25">
      <c r="A5897">
        <f t="shared" si="927"/>
        <v>2014</v>
      </c>
      <c r="B5897" s="1">
        <v>41944</v>
      </c>
      <c r="C5897" s="1">
        <v>41951</v>
      </c>
      <c r="D5897" s="1" t="str">
        <f t="shared" si="920"/>
        <v>Nov</v>
      </c>
      <c r="E5897" t="s">
        <v>38</v>
      </c>
      <c r="F5897" t="s">
        <v>1562</v>
      </c>
      <c r="G5897" t="s">
        <v>64</v>
      </c>
      <c r="H5897" t="s">
        <v>34</v>
      </c>
      <c r="I5897" t="s">
        <v>2582</v>
      </c>
      <c r="J5897" t="s">
        <v>36</v>
      </c>
      <c r="K5897" t="s">
        <v>37</v>
      </c>
      <c r="L5897" s="2">
        <f t="shared" si="921"/>
        <v>37.000000000000007</v>
      </c>
      <c r="M5897" s="2">
        <f t="shared" si="922"/>
        <v>44.400000000000006</v>
      </c>
      <c r="N5897" s="2">
        <f t="shared" si="928"/>
        <v>7.3999999999999986</v>
      </c>
      <c r="O5897" s="2">
        <f t="shared" si="923"/>
        <v>22.199999999999996</v>
      </c>
      <c r="P5897" s="2">
        <f t="shared" si="924"/>
        <v>133.20000000000002</v>
      </c>
      <c r="Q5897" s="2">
        <f t="shared" si="925"/>
        <v>16.666666666666661</v>
      </c>
      <c r="R5897">
        <v>3</v>
      </c>
      <c r="S5897">
        <v>0</v>
      </c>
      <c r="T5897" s="2">
        <v>44.400000000000006</v>
      </c>
      <c r="U5897" s="3">
        <v>22.200000000000003</v>
      </c>
      <c r="V5897" s="4">
        <f t="shared" si="929"/>
        <v>16.666666666666664</v>
      </c>
      <c r="W5897" s="2">
        <f t="shared" si="926"/>
        <v>133.20000000000002</v>
      </c>
    </row>
    <row r="5898" spans="1:23" x14ac:dyDescent="0.25">
      <c r="A5898">
        <f t="shared" si="927"/>
        <v>2014</v>
      </c>
      <c r="B5898" s="1">
        <v>41944</v>
      </c>
      <c r="C5898" s="1">
        <v>41951</v>
      </c>
      <c r="D5898" s="1" t="str">
        <f t="shared" si="920"/>
        <v>Nov</v>
      </c>
      <c r="E5898" t="s">
        <v>38</v>
      </c>
      <c r="F5898" t="s">
        <v>1562</v>
      </c>
      <c r="G5898" t="s">
        <v>64</v>
      </c>
      <c r="H5898" t="s">
        <v>34</v>
      </c>
      <c r="I5898" t="s">
        <v>1695</v>
      </c>
      <c r="J5898" t="s">
        <v>36</v>
      </c>
      <c r="K5898" t="s">
        <v>60</v>
      </c>
      <c r="L5898" s="2">
        <f t="shared" si="921"/>
        <v>19.474000000000004</v>
      </c>
      <c r="M5898" s="2">
        <f t="shared" si="922"/>
        <v>21.400000000000002</v>
      </c>
      <c r="N5898" s="2">
        <f t="shared" si="928"/>
        <v>1.9259999999999984</v>
      </c>
      <c r="O5898" s="2">
        <f t="shared" si="923"/>
        <v>9.6299999999999919</v>
      </c>
      <c r="P5898" s="2">
        <f t="shared" si="924"/>
        <v>107.00000000000001</v>
      </c>
      <c r="Q5898" s="2">
        <f t="shared" si="925"/>
        <v>8.9999999999999911</v>
      </c>
      <c r="R5898">
        <v>5</v>
      </c>
      <c r="S5898">
        <v>0</v>
      </c>
      <c r="T5898" s="2">
        <v>21.400000000000002</v>
      </c>
      <c r="U5898" s="3">
        <v>9.629999999999999</v>
      </c>
      <c r="V5898" s="4">
        <f t="shared" si="929"/>
        <v>8.9999999999999982</v>
      </c>
      <c r="W5898" s="2">
        <f t="shared" si="926"/>
        <v>107.00000000000001</v>
      </c>
    </row>
    <row r="5899" spans="1:23" x14ac:dyDescent="0.25">
      <c r="A5899">
        <f t="shared" si="927"/>
        <v>2016</v>
      </c>
      <c r="B5899" s="1">
        <v>42463</v>
      </c>
      <c r="C5899" s="1">
        <v>42469</v>
      </c>
      <c r="D5899" s="1" t="str">
        <f t="shared" si="920"/>
        <v>Apr</v>
      </c>
      <c r="E5899" t="s">
        <v>38</v>
      </c>
      <c r="F5899" t="s">
        <v>72</v>
      </c>
      <c r="G5899" t="s">
        <v>25</v>
      </c>
      <c r="H5899" t="s">
        <v>65</v>
      </c>
      <c r="I5899" t="s">
        <v>182</v>
      </c>
      <c r="J5899" t="s">
        <v>28</v>
      </c>
      <c r="K5899" t="s">
        <v>46</v>
      </c>
      <c r="L5899" s="2">
        <f t="shared" si="921"/>
        <v>65.608200000000011</v>
      </c>
      <c r="M5899" s="2">
        <f t="shared" si="922"/>
        <v>71.12</v>
      </c>
      <c r="N5899" s="2">
        <f t="shared" si="928"/>
        <v>5.5117999999999938</v>
      </c>
      <c r="O5899" s="2">
        <f t="shared" si="923"/>
        <v>22.047199999999975</v>
      </c>
      <c r="P5899" s="2">
        <f t="shared" si="924"/>
        <v>284.48</v>
      </c>
      <c r="Q5899" s="2">
        <f t="shared" si="925"/>
        <v>7.7499999999999902</v>
      </c>
      <c r="R5899">
        <v>4</v>
      </c>
      <c r="S5899">
        <v>0</v>
      </c>
      <c r="T5899" s="2">
        <v>71.12</v>
      </c>
      <c r="U5899" s="3">
        <v>22.047199999999997</v>
      </c>
      <c r="V5899" s="4">
        <f t="shared" si="929"/>
        <v>7.7499999999999982</v>
      </c>
      <c r="W5899" s="2">
        <f t="shared" si="926"/>
        <v>284.48</v>
      </c>
    </row>
    <row r="5900" spans="1:23" x14ac:dyDescent="0.25">
      <c r="A5900">
        <f t="shared" si="927"/>
        <v>2016</v>
      </c>
      <c r="B5900" s="1">
        <v>42463</v>
      </c>
      <c r="C5900" s="1">
        <v>42469</v>
      </c>
      <c r="D5900" s="1" t="str">
        <f t="shared" si="920"/>
        <v>Apr</v>
      </c>
      <c r="E5900" t="s">
        <v>38</v>
      </c>
      <c r="F5900" t="s">
        <v>72</v>
      </c>
      <c r="G5900" t="s">
        <v>25</v>
      </c>
      <c r="H5900" t="s">
        <v>65</v>
      </c>
      <c r="I5900" t="s">
        <v>2120</v>
      </c>
      <c r="J5900" t="s">
        <v>50</v>
      </c>
      <c r="K5900" t="s">
        <v>51</v>
      </c>
      <c r="L5900" s="2">
        <f t="shared" si="921"/>
        <v>228.76479999999998</v>
      </c>
      <c r="M5900" s="2">
        <f t="shared" si="922"/>
        <v>259.95999999999998</v>
      </c>
      <c r="N5900" s="2">
        <f t="shared" si="928"/>
        <v>31.1952</v>
      </c>
      <c r="O5900" s="2">
        <f t="shared" si="923"/>
        <v>124.7808</v>
      </c>
      <c r="P5900" s="2">
        <f t="shared" si="924"/>
        <v>1039.8399999999999</v>
      </c>
      <c r="Q5900" s="2">
        <f t="shared" si="925"/>
        <v>12.000000000000002</v>
      </c>
      <c r="R5900">
        <v>4</v>
      </c>
      <c r="S5900">
        <v>0</v>
      </c>
      <c r="T5900" s="2">
        <v>259.95999999999998</v>
      </c>
      <c r="U5900" s="3">
        <v>124.7808</v>
      </c>
      <c r="V5900" s="4">
        <f t="shared" si="929"/>
        <v>12.000000000000002</v>
      </c>
      <c r="W5900" s="2">
        <f t="shared" si="926"/>
        <v>1039.8399999999999</v>
      </c>
    </row>
    <row r="5901" spans="1:23" x14ac:dyDescent="0.25">
      <c r="A5901">
        <f t="shared" si="927"/>
        <v>2017</v>
      </c>
      <c r="B5901" s="1">
        <v>42747</v>
      </c>
      <c r="C5901" s="1">
        <v>42751</v>
      </c>
      <c r="D5901" s="1" t="str">
        <f t="shared" si="920"/>
        <v>Jan</v>
      </c>
      <c r="E5901" t="s">
        <v>38</v>
      </c>
      <c r="F5901" t="s">
        <v>1066</v>
      </c>
      <c r="G5901" t="s">
        <v>33</v>
      </c>
      <c r="H5901" t="s">
        <v>34</v>
      </c>
      <c r="I5901" t="s">
        <v>1772</v>
      </c>
      <c r="J5901" t="s">
        <v>36</v>
      </c>
      <c r="K5901" t="s">
        <v>92</v>
      </c>
      <c r="L5901" s="2">
        <f t="shared" si="921"/>
        <v>4.8899999999999997</v>
      </c>
      <c r="M5901" s="2">
        <f t="shared" si="922"/>
        <v>9.7799999999999994</v>
      </c>
      <c r="N5901" s="2">
        <f t="shared" si="928"/>
        <v>4.8899999999999997</v>
      </c>
      <c r="O5901" s="2">
        <f t="shared" si="923"/>
        <v>4.8899999999999997</v>
      </c>
      <c r="P5901" s="2">
        <f t="shared" si="924"/>
        <v>9.7799999999999994</v>
      </c>
      <c r="Q5901" s="2">
        <f t="shared" si="925"/>
        <v>50</v>
      </c>
      <c r="R5901">
        <v>1</v>
      </c>
      <c r="S5901">
        <v>0</v>
      </c>
      <c r="T5901" s="2">
        <v>9.7799999999999994</v>
      </c>
      <c r="U5901" s="3">
        <v>4.8899999999999997</v>
      </c>
      <c r="V5901" s="4">
        <f t="shared" si="929"/>
        <v>50</v>
      </c>
      <c r="W5901" s="2">
        <f t="shared" si="926"/>
        <v>9.7799999999999994</v>
      </c>
    </row>
    <row r="5902" spans="1:23" x14ac:dyDescent="0.25">
      <c r="A5902">
        <f t="shared" si="927"/>
        <v>2015</v>
      </c>
      <c r="B5902" s="1">
        <v>42328</v>
      </c>
      <c r="C5902" s="1">
        <v>42332</v>
      </c>
      <c r="D5902" s="1" t="str">
        <f t="shared" si="920"/>
        <v>Nov</v>
      </c>
      <c r="E5902" t="s">
        <v>38</v>
      </c>
      <c r="F5902" t="s">
        <v>1901</v>
      </c>
      <c r="G5902" t="s">
        <v>64</v>
      </c>
      <c r="H5902" t="s">
        <v>34</v>
      </c>
      <c r="I5902" t="s">
        <v>739</v>
      </c>
      <c r="J5902" t="s">
        <v>36</v>
      </c>
      <c r="K5902" t="s">
        <v>53</v>
      </c>
      <c r="L5902" s="2">
        <f t="shared" si="921"/>
        <v>23.352</v>
      </c>
      <c r="M5902" s="2">
        <f t="shared" si="922"/>
        <v>23.992000000000001</v>
      </c>
      <c r="N5902" s="2">
        <f t="shared" si="928"/>
        <v>0.64000000000000057</v>
      </c>
      <c r="O5902" s="2">
        <f t="shared" si="923"/>
        <v>5.7600000000000051</v>
      </c>
      <c r="P5902" s="2">
        <f t="shared" si="924"/>
        <v>215.928</v>
      </c>
      <c r="Q5902" s="2">
        <f t="shared" si="925"/>
        <v>2.6675558519506528</v>
      </c>
      <c r="R5902">
        <v>9</v>
      </c>
      <c r="S5902">
        <v>0.2</v>
      </c>
      <c r="T5902" s="2">
        <v>24.192</v>
      </c>
      <c r="U5902" s="3">
        <v>7.5599999999999987</v>
      </c>
      <c r="V5902" s="4">
        <f t="shared" si="929"/>
        <v>3.4722222222222219</v>
      </c>
      <c r="W5902" s="2">
        <f t="shared" si="926"/>
        <v>217.72800000000001</v>
      </c>
    </row>
    <row r="5903" spans="1:23" x14ac:dyDescent="0.25">
      <c r="A5903">
        <f t="shared" si="927"/>
        <v>2016</v>
      </c>
      <c r="B5903" s="1">
        <v>42701</v>
      </c>
      <c r="C5903" s="1">
        <v>42706</v>
      </c>
      <c r="D5903" s="1" t="str">
        <f t="shared" si="920"/>
        <v>Nov</v>
      </c>
      <c r="E5903" t="s">
        <v>38</v>
      </c>
      <c r="F5903" t="s">
        <v>1090</v>
      </c>
      <c r="G5903" t="s">
        <v>33</v>
      </c>
      <c r="H5903" t="s">
        <v>80</v>
      </c>
      <c r="I5903" t="s">
        <v>1774</v>
      </c>
      <c r="J5903" t="s">
        <v>28</v>
      </c>
      <c r="K5903" t="s">
        <v>46</v>
      </c>
      <c r="L5903" s="2">
        <f t="shared" si="921"/>
        <v>28.0884</v>
      </c>
      <c r="M5903" s="2">
        <f t="shared" si="922"/>
        <v>31.56</v>
      </c>
      <c r="N5903" s="2">
        <f t="shared" si="928"/>
        <v>3.4715999999999987</v>
      </c>
      <c r="O5903" s="2">
        <f t="shared" si="923"/>
        <v>10.414799999999996</v>
      </c>
      <c r="P5903" s="2">
        <f t="shared" si="924"/>
        <v>94.679999999999993</v>
      </c>
      <c r="Q5903" s="2">
        <f t="shared" si="925"/>
        <v>10.999999999999996</v>
      </c>
      <c r="R5903">
        <v>3</v>
      </c>
      <c r="S5903">
        <v>0</v>
      </c>
      <c r="T5903" s="2">
        <v>31.56</v>
      </c>
      <c r="U5903" s="3">
        <v>10.4148</v>
      </c>
      <c r="V5903" s="4">
        <f t="shared" si="929"/>
        <v>11</v>
      </c>
      <c r="W5903" s="2">
        <f t="shared" si="926"/>
        <v>94.679999999999993</v>
      </c>
    </row>
    <row r="5904" spans="1:23" x14ac:dyDescent="0.25">
      <c r="A5904">
        <f t="shared" si="927"/>
        <v>2017</v>
      </c>
      <c r="B5904" s="1">
        <v>43045</v>
      </c>
      <c r="C5904" s="1">
        <v>43045</v>
      </c>
      <c r="D5904" s="1" t="str">
        <f t="shared" si="920"/>
        <v>Nov</v>
      </c>
      <c r="E5904" t="s">
        <v>528</v>
      </c>
      <c r="F5904" t="s">
        <v>314</v>
      </c>
      <c r="G5904" t="s">
        <v>64</v>
      </c>
      <c r="H5904" t="s">
        <v>34</v>
      </c>
      <c r="I5904" t="s">
        <v>592</v>
      </c>
      <c r="J5904" t="s">
        <v>36</v>
      </c>
      <c r="K5904" t="s">
        <v>60</v>
      </c>
      <c r="L5904" s="2">
        <f t="shared" si="921"/>
        <v>50.549399999999999</v>
      </c>
      <c r="M5904" s="2">
        <f t="shared" si="922"/>
        <v>59.94</v>
      </c>
      <c r="N5904" s="2">
        <f t="shared" si="928"/>
        <v>9.3905999999999992</v>
      </c>
      <c r="O5904" s="2">
        <f t="shared" si="923"/>
        <v>28.171799999999998</v>
      </c>
      <c r="P5904" s="2">
        <f t="shared" si="924"/>
        <v>179.82</v>
      </c>
      <c r="Q5904" s="2">
        <f t="shared" si="925"/>
        <v>15.666666666666664</v>
      </c>
      <c r="R5904">
        <v>3</v>
      </c>
      <c r="S5904">
        <v>0</v>
      </c>
      <c r="T5904" s="2">
        <v>59.94</v>
      </c>
      <c r="U5904" s="3">
        <v>28.171799999999998</v>
      </c>
      <c r="V5904" s="4">
        <f t="shared" si="929"/>
        <v>15.666666666666664</v>
      </c>
      <c r="W5904" s="2">
        <f t="shared" si="926"/>
        <v>179.82</v>
      </c>
    </row>
    <row r="5905" spans="1:23" x14ac:dyDescent="0.25">
      <c r="A5905">
        <f t="shared" si="927"/>
        <v>2017</v>
      </c>
      <c r="B5905" s="1">
        <v>43045</v>
      </c>
      <c r="C5905" s="1">
        <v>43045</v>
      </c>
      <c r="D5905" s="1" t="str">
        <f t="shared" si="920"/>
        <v>Nov</v>
      </c>
      <c r="E5905" t="s">
        <v>528</v>
      </c>
      <c r="F5905" t="s">
        <v>314</v>
      </c>
      <c r="G5905" t="s">
        <v>64</v>
      </c>
      <c r="H5905" t="s">
        <v>34</v>
      </c>
      <c r="I5905" t="s">
        <v>2523</v>
      </c>
      <c r="J5905" t="s">
        <v>36</v>
      </c>
      <c r="K5905" t="s">
        <v>60</v>
      </c>
      <c r="L5905" s="2">
        <f t="shared" si="921"/>
        <v>39.803399999999996</v>
      </c>
      <c r="M5905" s="2">
        <f t="shared" si="922"/>
        <v>45.36</v>
      </c>
      <c r="N5905" s="2">
        <f t="shared" si="928"/>
        <v>5.5566000000000031</v>
      </c>
      <c r="O5905" s="2">
        <f t="shared" si="923"/>
        <v>22.226400000000012</v>
      </c>
      <c r="P5905" s="2">
        <f t="shared" si="924"/>
        <v>181.44</v>
      </c>
      <c r="Q5905" s="2">
        <f t="shared" si="925"/>
        <v>12.250000000000007</v>
      </c>
      <c r="R5905">
        <v>4</v>
      </c>
      <c r="S5905">
        <v>0</v>
      </c>
      <c r="T5905" s="2">
        <v>45.36</v>
      </c>
      <c r="U5905" s="3">
        <v>22.226399999999998</v>
      </c>
      <c r="V5905" s="4">
        <f t="shared" si="929"/>
        <v>12.25</v>
      </c>
      <c r="W5905" s="2">
        <f t="shared" si="926"/>
        <v>181.44</v>
      </c>
    </row>
    <row r="5906" spans="1:23" x14ac:dyDescent="0.25">
      <c r="A5906">
        <f t="shared" si="927"/>
        <v>2017</v>
      </c>
      <c r="B5906" s="1">
        <v>43045</v>
      </c>
      <c r="C5906" s="1">
        <v>43045</v>
      </c>
      <c r="D5906" s="1" t="str">
        <f t="shared" si="920"/>
        <v>Nov</v>
      </c>
      <c r="E5906" t="s">
        <v>528</v>
      </c>
      <c r="F5906" t="s">
        <v>314</v>
      </c>
      <c r="G5906" t="s">
        <v>64</v>
      </c>
      <c r="H5906" t="s">
        <v>34</v>
      </c>
      <c r="I5906" t="s">
        <v>2524</v>
      </c>
      <c r="J5906" t="s">
        <v>36</v>
      </c>
      <c r="K5906" t="s">
        <v>60</v>
      </c>
      <c r="L5906" s="2">
        <f t="shared" si="921"/>
        <v>23.865600000000001</v>
      </c>
      <c r="M5906" s="2">
        <f t="shared" si="922"/>
        <v>26.400000000000002</v>
      </c>
      <c r="N5906" s="2">
        <f t="shared" si="928"/>
        <v>2.5344000000000015</v>
      </c>
      <c r="O5906" s="2">
        <f t="shared" si="923"/>
        <v>12.672000000000008</v>
      </c>
      <c r="P5906" s="2">
        <f t="shared" si="924"/>
        <v>132</v>
      </c>
      <c r="Q5906" s="2">
        <f t="shared" si="925"/>
        <v>9.600000000000005</v>
      </c>
      <c r="R5906">
        <v>5</v>
      </c>
      <c r="S5906">
        <v>0</v>
      </c>
      <c r="T5906" s="2">
        <v>26.400000000000002</v>
      </c>
      <c r="U5906" s="3">
        <v>12.672000000000001</v>
      </c>
      <c r="V5906" s="4">
        <f t="shared" si="929"/>
        <v>9.6</v>
      </c>
      <c r="W5906" s="2">
        <f t="shared" si="926"/>
        <v>132</v>
      </c>
    </row>
    <row r="5907" spans="1:23" x14ac:dyDescent="0.25">
      <c r="A5907">
        <f t="shared" si="927"/>
        <v>2017</v>
      </c>
      <c r="B5907" s="1">
        <v>43045</v>
      </c>
      <c r="C5907" s="1">
        <v>43045</v>
      </c>
      <c r="D5907" s="1" t="str">
        <f t="shared" si="920"/>
        <v>Nov</v>
      </c>
      <c r="E5907" t="s">
        <v>528</v>
      </c>
      <c r="F5907" t="s">
        <v>314</v>
      </c>
      <c r="G5907" t="s">
        <v>64</v>
      </c>
      <c r="H5907" t="s">
        <v>34</v>
      </c>
      <c r="I5907" t="s">
        <v>2453</v>
      </c>
      <c r="J5907" t="s">
        <v>36</v>
      </c>
      <c r="K5907" t="s">
        <v>37</v>
      </c>
      <c r="L5907" s="2">
        <f t="shared" si="921"/>
        <v>36.432000000000002</v>
      </c>
      <c r="M5907" s="2">
        <f t="shared" si="922"/>
        <v>41.4</v>
      </c>
      <c r="N5907" s="2">
        <f t="shared" si="928"/>
        <v>4.9679999999999964</v>
      </c>
      <c r="O5907" s="2">
        <f t="shared" si="923"/>
        <v>19.871999999999986</v>
      </c>
      <c r="P5907" s="2">
        <f t="shared" si="924"/>
        <v>165.6</v>
      </c>
      <c r="Q5907" s="2">
        <f t="shared" si="925"/>
        <v>11.999999999999991</v>
      </c>
      <c r="R5907">
        <v>4</v>
      </c>
      <c r="S5907">
        <v>0</v>
      </c>
      <c r="T5907" s="2">
        <v>41.4</v>
      </c>
      <c r="U5907" s="3">
        <v>19.872</v>
      </c>
      <c r="V5907" s="4">
        <f t="shared" si="929"/>
        <v>12.000000000000002</v>
      </c>
      <c r="W5907" s="2">
        <f t="shared" si="926"/>
        <v>165.6</v>
      </c>
    </row>
    <row r="5908" spans="1:23" x14ac:dyDescent="0.25">
      <c r="A5908">
        <f t="shared" si="927"/>
        <v>2017</v>
      </c>
      <c r="B5908" s="1">
        <v>43045</v>
      </c>
      <c r="C5908" s="1">
        <v>43045</v>
      </c>
      <c r="D5908" s="1" t="str">
        <f t="shared" si="920"/>
        <v>Nov</v>
      </c>
      <c r="E5908" t="s">
        <v>528</v>
      </c>
      <c r="F5908" t="s">
        <v>314</v>
      </c>
      <c r="G5908" t="s">
        <v>64</v>
      </c>
      <c r="H5908" t="s">
        <v>34</v>
      </c>
      <c r="I5908" t="s">
        <v>1023</v>
      </c>
      <c r="J5908" t="s">
        <v>50</v>
      </c>
      <c r="K5908" t="s">
        <v>86</v>
      </c>
      <c r="L5908" s="2">
        <f t="shared" si="921"/>
        <v>15.933</v>
      </c>
      <c r="M5908" s="2">
        <f t="shared" si="922"/>
        <v>16.95</v>
      </c>
      <c r="N5908" s="2">
        <f t="shared" si="928"/>
        <v>1.0169999999999995</v>
      </c>
      <c r="O5908" s="2">
        <f t="shared" si="923"/>
        <v>1.0169999999999995</v>
      </c>
      <c r="P5908" s="2">
        <f t="shared" si="924"/>
        <v>16.95</v>
      </c>
      <c r="Q5908" s="2">
        <f t="shared" si="925"/>
        <v>5.9999999999999973</v>
      </c>
      <c r="R5908">
        <v>1</v>
      </c>
      <c r="S5908">
        <v>0</v>
      </c>
      <c r="T5908" s="2">
        <v>16.95</v>
      </c>
      <c r="U5908" s="3">
        <v>1.0169999999999995</v>
      </c>
      <c r="V5908" s="4">
        <f t="shared" si="929"/>
        <v>5.9999999999999973</v>
      </c>
      <c r="W5908" s="2">
        <f t="shared" si="926"/>
        <v>16.95</v>
      </c>
    </row>
    <row r="5909" spans="1:23" x14ac:dyDescent="0.25">
      <c r="A5909">
        <f t="shared" si="927"/>
        <v>2016</v>
      </c>
      <c r="B5909" s="1">
        <v>42706</v>
      </c>
      <c r="C5909" s="1">
        <v>42711</v>
      </c>
      <c r="D5909" s="1" t="str">
        <f t="shared" si="920"/>
        <v>Dec</v>
      </c>
      <c r="E5909" t="s">
        <v>38</v>
      </c>
      <c r="F5909" t="s">
        <v>1527</v>
      </c>
      <c r="G5909" t="s">
        <v>33</v>
      </c>
      <c r="H5909" t="s">
        <v>34</v>
      </c>
      <c r="I5909" t="s">
        <v>1656</v>
      </c>
      <c r="J5909" t="s">
        <v>36</v>
      </c>
      <c r="K5909" t="s">
        <v>53</v>
      </c>
      <c r="L5909" s="2">
        <f t="shared" si="921"/>
        <v>20.072000000000003</v>
      </c>
      <c r="M5909" s="2">
        <f t="shared" si="922"/>
        <v>24.504000000000001</v>
      </c>
      <c r="N5909" s="2">
        <f t="shared" si="928"/>
        <v>4.4319999999999986</v>
      </c>
      <c r="O5909" s="2">
        <f t="shared" si="923"/>
        <v>8.8639999999999972</v>
      </c>
      <c r="P5909" s="2">
        <f t="shared" si="924"/>
        <v>49.008000000000003</v>
      </c>
      <c r="Q5909" s="2">
        <f t="shared" si="925"/>
        <v>18.086842964413965</v>
      </c>
      <c r="R5909">
        <v>2</v>
      </c>
      <c r="S5909">
        <v>0.2</v>
      </c>
      <c r="T5909" s="2">
        <v>24.704000000000001</v>
      </c>
      <c r="U5909" s="3">
        <v>9.2639999999999993</v>
      </c>
      <c r="V5909" s="4">
        <f t="shared" si="929"/>
        <v>18.749999999999996</v>
      </c>
      <c r="W5909" s="2">
        <f t="shared" si="926"/>
        <v>49.408000000000001</v>
      </c>
    </row>
    <row r="5910" spans="1:23" x14ac:dyDescent="0.25">
      <c r="A5910">
        <f t="shared" si="927"/>
        <v>2016</v>
      </c>
      <c r="B5910" s="1">
        <v>42706</v>
      </c>
      <c r="C5910" s="1">
        <v>42711</v>
      </c>
      <c r="D5910" s="1" t="str">
        <f t="shared" si="920"/>
        <v>Dec</v>
      </c>
      <c r="E5910" t="s">
        <v>38</v>
      </c>
      <c r="F5910" t="s">
        <v>1527</v>
      </c>
      <c r="G5910" t="s">
        <v>33</v>
      </c>
      <c r="H5910" t="s">
        <v>34</v>
      </c>
      <c r="I5910" t="s">
        <v>1434</v>
      </c>
      <c r="J5910" t="s">
        <v>36</v>
      </c>
      <c r="K5910" t="s">
        <v>55</v>
      </c>
      <c r="L5910" s="2">
        <f t="shared" si="921"/>
        <v>50.744999999999997</v>
      </c>
      <c r="M5910" s="2">
        <f t="shared" si="922"/>
        <v>59.699999999999996</v>
      </c>
      <c r="N5910" s="2">
        <f t="shared" si="928"/>
        <v>8.9549999999999983</v>
      </c>
      <c r="O5910" s="2">
        <f t="shared" si="923"/>
        <v>26.864999999999995</v>
      </c>
      <c r="P5910" s="2">
        <f t="shared" si="924"/>
        <v>179.1</v>
      </c>
      <c r="Q5910" s="2">
        <f t="shared" si="925"/>
        <v>14.999999999999996</v>
      </c>
      <c r="R5910">
        <v>3</v>
      </c>
      <c r="S5910">
        <v>0</v>
      </c>
      <c r="T5910" s="2">
        <v>59.699999999999996</v>
      </c>
      <c r="U5910" s="3">
        <v>26.864999999999995</v>
      </c>
      <c r="V5910" s="4">
        <f t="shared" si="929"/>
        <v>14.999999999999996</v>
      </c>
      <c r="W5910" s="2">
        <f t="shared" si="926"/>
        <v>179.1</v>
      </c>
    </row>
    <row r="5911" spans="1:23" x14ac:dyDescent="0.25">
      <c r="A5911">
        <f t="shared" si="927"/>
        <v>2016</v>
      </c>
      <c r="B5911" s="1">
        <v>42706</v>
      </c>
      <c r="C5911" s="1">
        <v>42711</v>
      </c>
      <c r="D5911" s="1" t="str">
        <f t="shared" si="920"/>
        <v>Dec</v>
      </c>
      <c r="E5911" t="s">
        <v>38</v>
      </c>
      <c r="F5911" t="s">
        <v>1527</v>
      </c>
      <c r="G5911" t="s">
        <v>33</v>
      </c>
      <c r="H5911" t="s">
        <v>34</v>
      </c>
      <c r="I5911" t="s">
        <v>2343</v>
      </c>
      <c r="J5911" t="s">
        <v>28</v>
      </c>
      <c r="K5911" t="s">
        <v>46</v>
      </c>
      <c r="L5911" s="2">
        <f t="shared" si="921"/>
        <v>12.632400000000001</v>
      </c>
      <c r="M5911" s="2">
        <f t="shared" si="922"/>
        <v>14.52</v>
      </c>
      <c r="N5911" s="2">
        <f t="shared" si="928"/>
        <v>1.8875999999999991</v>
      </c>
      <c r="O5911" s="2">
        <f t="shared" si="923"/>
        <v>5.6627999999999972</v>
      </c>
      <c r="P5911" s="2">
        <f t="shared" si="924"/>
        <v>43.56</v>
      </c>
      <c r="Q5911" s="2">
        <f t="shared" si="925"/>
        <v>12.999999999999993</v>
      </c>
      <c r="R5911">
        <v>3</v>
      </c>
      <c r="S5911">
        <v>0</v>
      </c>
      <c r="T5911" s="2">
        <v>14.52</v>
      </c>
      <c r="U5911" s="3">
        <v>5.6627999999999998</v>
      </c>
      <c r="V5911" s="4">
        <f t="shared" si="929"/>
        <v>12.999999999999998</v>
      </c>
      <c r="W5911" s="2">
        <f t="shared" si="926"/>
        <v>43.56</v>
      </c>
    </row>
    <row r="5912" spans="1:23" x14ac:dyDescent="0.25">
      <c r="A5912">
        <f t="shared" si="927"/>
        <v>2016</v>
      </c>
      <c r="B5912" s="1">
        <v>42706</v>
      </c>
      <c r="C5912" s="1">
        <v>42711</v>
      </c>
      <c r="D5912" s="1" t="str">
        <f t="shared" si="920"/>
        <v>Dec</v>
      </c>
      <c r="E5912" t="s">
        <v>38</v>
      </c>
      <c r="F5912" t="s">
        <v>1527</v>
      </c>
      <c r="G5912" t="s">
        <v>33</v>
      </c>
      <c r="H5912" t="s">
        <v>34</v>
      </c>
      <c r="I5912" t="s">
        <v>1974</v>
      </c>
      <c r="J5912" t="s">
        <v>36</v>
      </c>
      <c r="K5912" t="s">
        <v>53</v>
      </c>
      <c r="L5912" s="2">
        <f t="shared" si="921"/>
        <v>92.897400000000005</v>
      </c>
      <c r="M5912" s="2">
        <f t="shared" si="922"/>
        <v>103.98399999999999</v>
      </c>
      <c r="N5912" s="2">
        <f t="shared" si="928"/>
        <v>11.08659999999999</v>
      </c>
      <c r="O5912" s="2">
        <f t="shared" si="923"/>
        <v>33.25979999999997</v>
      </c>
      <c r="P5912" s="2">
        <f t="shared" si="924"/>
        <v>311.952</v>
      </c>
      <c r="Q5912" s="2">
        <f t="shared" si="925"/>
        <v>10.661832589629164</v>
      </c>
      <c r="R5912">
        <v>3</v>
      </c>
      <c r="S5912">
        <v>0.2</v>
      </c>
      <c r="T5912" s="2">
        <v>104.184</v>
      </c>
      <c r="U5912" s="3">
        <v>33.8598</v>
      </c>
      <c r="V5912" s="4">
        <f t="shared" si="929"/>
        <v>10.833333333333332</v>
      </c>
      <c r="W5912" s="2">
        <f t="shared" si="926"/>
        <v>312.55200000000002</v>
      </c>
    </row>
    <row r="5913" spans="1:23" x14ac:dyDescent="0.25">
      <c r="A5913">
        <f t="shared" si="927"/>
        <v>2016</v>
      </c>
      <c r="B5913" s="1">
        <v>42721</v>
      </c>
      <c r="C5913" s="1">
        <v>42726</v>
      </c>
      <c r="D5913" s="1" t="str">
        <f t="shared" si="920"/>
        <v>Dec</v>
      </c>
      <c r="E5913" t="s">
        <v>38</v>
      </c>
      <c r="F5913" t="s">
        <v>2121</v>
      </c>
      <c r="G5913" t="s">
        <v>64</v>
      </c>
      <c r="H5913" t="s">
        <v>34</v>
      </c>
      <c r="I5913" t="s">
        <v>317</v>
      </c>
      <c r="J5913" t="s">
        <v>36</v>
      </c>
      <c r="K5913" t="s">
        <v>43</v>
      </c>
      <c r="L5913" s="2">
        <f t="shared" si="921"/>
        <v>42.187200000000004</v>
      </c>
      <c r="M5913" s="2">
        <f t="shared" si="922"/>
        <v>46.53</v>
      </c>
      <c r="N5913" s="2">
        <f t="shared" si="928"/>
        <v>4.3427999999999969</v>
      </c>
      <c r="O5913" s="2">
        <f t="shared" si="923"/>
        <v>13.028399999999991</v>
      </c>
      <c r="P5913" s="2">
        <f t="shared" si="924"/>
        <v>139.59</v>
      </c>
      <c r="Q5913" s="2">
        <f t="shared" si="925"/>
        <v>9.3333333333333268</v>
      </c>
      <c r="R5913">
        <v>3</v>
      </c>
      <c r="S5913">
        <v>0</v>
      </c>
      <c r="T5913" s="2">
        <v>46.53</v>
      </c>
      <c r="U5913" s="3">
        <v>13.028400000000001</v>
      </c>
      <c r="V5913" s="4">
        <f t="shared" si="929"/>
        <v>9.3333333333333339</v>
      </c>
      <c r="W5913" s="2">
        <f t="shared" si="926"/>
        <v>139.59</v>
      </c>
    </row>
    <row r="5914" spans="1:23" x14ac:dyDescent="0.25">
      <c r="A5914">
        <f t="shared" si="927"/>
        <v>2014</v>
      </c>
      <c r="B5914" s="1">
        <v>41875</v>
      </c>
      <c r="C5914" s="1">
        <v>41877</v>
      </c>
      <c r="D5914" s="1" t="str">
        <f t="shared" si="920"/>
        <v>Aug</v>
      </c>
      <c r="E5914" t="s">
        <v>23</v>
      </c>
      <c r="F5914" t="s">
        <v>236</v>
      </c>
      <c r="G5914" t="s">
        <v>33</v>
      </c>
      <c r="H5914" t="s">
        <v>26</v>
      </c>
      <c r="I5914" t="s">
        <v>2594</v>
      </c>
      <c r="J5914" t="s">
        <v>36</v>
      </c>
      <c r="K5914" t="s">
        <v>247</v>
      </c>
      <c r="L5914" s="2">
        <f t="shared" si="921"/>
        <v>23.29</v>
      </c>
      <c r="M5914" s="2">
        <f t="shared" si="922"/>
        <v>25.5</v>
      </c>
      <c r="N5914" s="2">
        <f t="shared" si="928"/>
        <v>2.2100000000000009</v>
      </c>
      <c r="O5914" s="2">
        <f t="shared" si="923"/>
        <v>6.6300000000000026</v>
      </c>
      <c r="P5914" s="2">
        <f t="shared" si="924"/>
        <v>76.5</v>
      </c>
      <c r="Q5914" s="2">
        <f t="shared" si="925"/>
        <v>8.6666666666666696</v>
      </c>
      <c r="R5914">
        <v>3</v>
      </c>
      <c r="S5914">
        <v>0</v>
      </c>
      <c r="T5914" s="2">
        <v>25.5</v>
      </c>
      <c r="U5914" s="3">
        <v>6.63</v>
      </c>
      <c r="V5914" s="4">
        <f t="shared" si="929"/>
        <v>8.6666666666666679</v>
      </c>
      <c r="W5914" s="2">
        <f t="shared" si="926"/>
        <v>76.5</v>
      </c>
    </row>
    <row r="5915" spans="1:23" x14ac:dyDescent="0.25">
      <c r="A5915">
        <f t="shared" si="927"/>
        <v>2015</v>
      </c>
      <c r="B5915" s="1">
        <v>42264</v>
      </c>
      <c r="C5915" s="1">
        <v>42270</v>
      </c>
      <c r="D5915" s="1" t="str">
        <f t="shared" si="920"/>
        <v>Sep</v>
      </c>
      <c r="E5915" t="s">
        <v>38</v>
      </c>
      <c r="F5915" t="s">
        <v>2376</v>
      </c>
      <c r="G5915" t="s">
        <v>25</v>
      </c>
      <c r="H5915" t="s">
        <v>80</v>
      </c>
      <c r="I5915" t="s">
        <v>614</v>
      </c>
      <c r="J5915" t="s">
        <v>36</v>
      </c>
      <c r="K5915" t="s">
        <v>43</v>
      </c>
      <c r="L5915" s="2">
        <f t="shared" si="921"/>
        <v>14.691400000000002</v>
      </c>
      <c r="M5915" s="2">
        <f t="shared" si="922"/>
        <v>14.9</v>
      </c>
      <c r="N5915" s="2">
        <f t="shared" si="928"/>
        <v>0.20859999999999879</v>
      </c>
      <c r="O5915" s="2">
        <f t="shared" si="923"/>
        <v>1.0429999999999939</v>
      </c>
      <c r="P5915" s="2">
        <f t="shared" si="924"/>
        <v>74.5</v>
      </c>
      <c r="Q5915" s="2">
        <f t="shared" si="925"/>
        <v>1.3999999999999919</v>
      </c>
      <c r="R5915">
        <v>5</v>
      </c>
      <c r="S5915">
        <v>0</v>
      </c>
      <c r="T5915" s="2">
        <v>14.9</v>
      </c>
      <c r="U5915" s="3">
        <v>1.0429999999999984</v>
      </c>
      <c r="V5915" s="4">
        <f t="shared" si="929"/>
        <v>1.3999999999999977</v>
      </c>
      <c r="W5915" s="2">
        <f t="shared" si="926"/>
        <v>74.5</v>
      </c>
    </row>
    <row r="5916" spans="1:23" x14ac:dyDescent="0.25">
      <c r="A5916">
        <f t="shared" si="927"/>
        <v>2015</v>
      </c>
      <c r="B5916" s="1">
        <v>42264</v>
      </c>
      <c r="C5916" s="1">
        <v>42270</v>
      </c>
      <c r="D5916" s="1" t="str">
        <f t="shared" si="920"/>
        <v>Sep</v>
      </c>
      <c r="E5916" t="s">
        <v>38</v>
      </c>
      <c r="F5916" t="s">
        <v>2376</v>
      </c>
      <c r="G5916" t="s">
        <v>25</v>
      </c>
      <c r="H5916" t="s">
        <v>80</v>
      </c>
      <c r="I5916" t="s">
        <v>123</v>
      </c>
      <c r="J5916" t="s">
        <v>36</v>
      </c>
      <c r="K5916" t="s">
        <v>37</v>
      </c>
      <c r="L5916" s="2">
        <f t="shared" si="921"/>
        <v>81.820899999999995</v>
      </c>
      <c r="M5916" s="2">
        <f t="shared" si="922"/>
        <v>87.71</v>
      </c>
      <c r="N5916" s="2">
        <f t="shared" si="928"/>
        <v>5.8890999999999991</v>
      </c>
      <c r="O5916" s="2">
        <f t="shared" si="923"/>
        <v>41.223699999999994</v>
      </c>
      <c r="P5916" s="2">
        <f t="shared" si="924"/>
        <v>613.96999999999991</v>
      </c>
      <c r="Q5916" s="2">
        <f t="shared" si="925"/>
        <v>6.7142857142857144</v>
      </c>
      <c r="R5916">
        <v>7</v>
      </c>
      <c r="S5916">
        <v>0</v>
      </c>
      <c r="T5916" s="2">
        <v>87.71</v>
      </c>
      <c r="U5916" s="3">
        <v>41.223699999999994</v>
      </c>
      <c r="V5916" s="4">
        <f t="shared" si="929"/>
        <v>6.7142857142857144</v>
      </c>
      <c r="W5916" s="2">
        <f t="shared" si="926"/>
        <v>613.96999999999991</v>
      </c>
    </row>
    <row r="5917" spans="1:23" x14ac:dyDescent="0.25">
      <c r="A5917">
        <f t="shared" si="927"/>
        <v>2015</v>
      </c>
      <c r="B5917" s="1">
        <v>42264</v>
      </c>
      <c r="C5917" s="1">
        <v>42270</v>
      </c>
      <c r="D5917" s="1" t="str">
        <f t="shared" si="920"/>
        <v>Sep</v>
      </c>
      <c r="E5917" t="s">
        <v>38</v>
      </c>
      <c r="F5917" t="s">
        <v>2376</v>
      </c>
      <c r="G5917" t="s">
        <v>25</v>
      </c>
      <c r="H5917" t="s">
        <v>80</v>
      </c>
      <c r="I5917" t="s">
        <v>1387</v>
      </c>
      <c r="J5917" t="s">
        <v>28</v>
      </c>
      <c r="K5917" t="s">
        <v>31</v>
      </c>
      <c r="L5917" s="2">
        <f t="shared" si="921"/>
        <v>195.32480000000001</v>
      </c>
      <c r="M5917" s="2">
        <f t="shared" si="922"/>
        <v>199.66400000000002</v>
      </c>
      <c r="N5917" s="2">
        <f t="shared" si="928"/>
        <v>4.3392000000000053</v>
      </c>
      <c r="O5917" s="2">
        <f t="shared" si="923"/>
        <v>8.6784000000000106</v>
      </c>
      <c r="P5917" s="2">
        <f t="shared" si="924"/>
        <v>399.32800000000003</v>
      </c>
      <c r="Q5917" s="2">
        <f t="shared" si="925"/>
        <v>2.1732510617837995</v>
      </c>
      <c r="R5917">
        <v>2</v>
      </c>
      <c r="S5917">
        <v>0.1</v>
      </c>
      <c r="T5917" s="2">
        <v>199.76400000000001</v>
      </c>
      <c r="U5917" s="3">
        <v>8.8783999999999956</v>
      </c>
      <c r="V5917" s="4">
        <f t="shared" si="929"/>
        <v>2.222222222222221</v>
      </c>
      <c r="W5917" s="2">
        <f t="shared" si="926"/>
        <v>399.52800000000002</v>
      </c>
    </row>
    <row r="5918" spans="1:23" x14ac:dyDescent="0.25">
      <c r="A5918">
        <f t="shared" si="927"/>
        <v>2015</v>
      </c>
      <c r="B5918" s="1">
        <v>42264</v>
      </c>
      <c r="C5918" s="1">
        <v>42270</v>
      </c>
      <c r="D5918" s="1" t="str">
        <f t="shared" si="920"/>
        <v>Sep</v>
      </c>
      <c r="E5918" t="s">
        <v>38</v>
      </c>
      <c r="F5918" t="s">
        <v>2376</v>
      </c>
      <c r="G5918" t="s">
        <v>25</v>
      </c>
      <c r="H5918" t="s">
        <v>80</v>
      </c>
      <c r="I5918" t="s">
        <v>626</v>
      </c>
      <c r="J5918" t="s">
        <v>36</v>
      </c>
      <c r="K5918" t="s">
        <v>43</v>
      </c>
      <c r="L5918" s="2">
        <f t="shared" si="921"/>
        <v>87.741500000000002</v>
      </c>
      <c r="M5918" s="2">
        <f t="shared" si="922"/>
        <v>94.6</v>
      </c>
      <c r="N5918" s="2">
        <f t="shared" si="928"/>
        <v>6.8584999999999923</v>
      </c>
      <c r="O5918" s="2">
        <f t="shared" si="923"/>
        <v>27.433999999999969</v>
      </c>
      <c r="P5918" s="2">
        <f t="shared" si="924"/>
        <v>378.4</v>
      </c>
      <c r="Q5918" s="2">
        <f t="shared" si="925"/>
        <v>7.2499999999999929</v>
      </c>
      <c r="R5918">
        <v>4</v>
      </c>
      <c r="S5918">
        <v>0</v>
      </c>
      <c r="T5918" s="2">
        <v>94.6</v>
      </c>
      <c r="U5918" s="3">
        <v>27.433999999999997</v>
      </c>
      <c r="V5918" s="4">
        <f t="shared" si="929"/>
        <v>7.2499999999999991</v>
      </c>
      <c r="W5918" s="2">
        <f t="shared" si="926"/>
        <v>378.4</v>
      </c>
    </row>
    <row r="5919" spans="1:23" x14ac:dyDescent="0.25">
      <c r="A5919">
        <f t="shared" si="927"/>
        <v>2015</v>
      </c>
      <c r="B5919" s="1">
        <v>42264</v>
      </c>
      <c r="C5919" s="1">
        <v>42270</v>
      </c>
      <c r="D5919" s="1" t="str">
        <f t="shared" si="920"/>
        <v>Sep</v>
      </c>
      <c r="E5919" t="s">
        <v>38</v>
      </c>
      <c r="F5919" t="s">
        <v>2376</v>
      </c>
      <c r="G5919" t="s">
        <v>25</v>
      </c>
      <c r="H5919" t="s">
        <v>80</v>
      </c>
      <c r="I5919" t="s">
        <v>88</v>
      </c>
      <c r="J5919" t="s">
        <v>28</v>
      </c>
      <c r="K5919" t="s">
        <v>29</v>
      </c>
      <c r="L5919" s="2">
        <f t="shared" si="921"/>
        <v>4202.2746000000006</v>
      </c>
      <c r="M5919" s="2">
        <f t="shared" si="922"/>
        <v>4228.5040000000008</v>
      </c>
      <c r="N5919" s="2">
        <f t="shared" si="928"/>
        <v>26.229400000000169</v>
      </c>
      <c r="O5919" s="2">
        <f t="shared" si="923"/>
        <v>157.37640000000101</v>
      </c>
      <c r="P5919" s="2">
        <f t="shared" si="924"/>
        <v>25371.024000000005</v>
      </c>
      <c r="Q5919" s="2">
        <f t="shared" si="925"/>
        <v>0.62029975613125021</v>
      </c>
      <c r="R5919">
        <v>6</v>
      </c>
      <c r="S5919">
        <v>0.2</v>
      </c>
      <c r="T5919" s="2">
        <v>4228.7040000000006</v>
      </c>
      <c r="U5919" s="3">
        <v>158.57639999999992</v>
      </c>
      <c r="V5919" s="4">
        <f t="shared" si="929"/>
        <v>0.62499999999999956</v>
      </c>
      <c r="W5919" s="2">
        <f t="shared" si="926"/>
        <v>25372.224000000002</v>
      </c>
    </row>
    <row r="5920" spans="1:23" x14ac:dyDescent="0.25">
      <c r="A5920">
        <f t="shared" si="927"/>
        <v>2015</v>
      </c>
      <c r="B5920" s="1">
        <v>42264</v>
      </c>
      <c r="C5920" s="1">
        <v>42270</v>
      </c>
      <c r="D5920" s="1" t="str">
        <f t="shared" si="920"/>
        <v>Sep</v>
      </c>
      <c r="E5920" t="s">
        <v>38</v>
      </c>
      <c r="F5920" t="s">
        <v>2376</v>
      </c>
      <c r="G5920" t="s">
        <v>25</v>
      </c>
      <c r="H5920" t="s">
        <v>80</v>
      </c>
      <c r="I5920" t="s">
        <v>1875</v>
      </c>
      <c r="J5920" t="s">
        <v>28</v>
      </c>
      <c r="K5920" t="s">
        <v>29</v>
      </c>
      <c r="L5920" s="2">
        <f t="shared" si="921"/>
        <v>2008.9298000000003</v>
      </c>
      <c r="M5920" s="2">
        <f t="shared" si="922"/>
        <v>2003.7200000000003</v>
      </c>
      <c r="N5920" s="2">
        <f t="shared" si="928"/>
        <v>-5.2098000000000866</v>
      </c>
      <c r="O5920" s="2">
        <f t="shared" si="923"/>
        <v>-26.049000000000433</v>
      </c>
      <c r="P5920" s="2">
        <f t="shared" si="924"/>
        <v>10018.600000000002</v>
      </c>
      <c r="Q5920" s="2">
        <f t="shared" si="925"/>
        <v>-0.26000638811810456</v>
      </c>
      <c r="R5920">
        <v>5</v>
      </c>
      <c r="S5920">
        <v>0.2</v>
      </c>
      <c r="T5920" s="2">
        <v>2003.9200000000003</v>
      </c>
      <c r="U5920" s="3">
        <v>-25.049000000000149</v>
      </c>
      <c r="V5920" s="4">
        <f t="shared" si="929"/>
        <v>-0.25000000000000144</v>
      </c>
      <c r="W5920" s="2">
        <f t="shared" si="926"/>
        <v>10019.600000000002</v>
      </c>
    </row>
    <row r="5921" spans="1:23" x14ac:dyDescent="0.25">
      <c r="A5921">
        <f t="shared" si="927"/>
        <v>2015</v>
      </c>
      <c r="B5921" s="1">
        <v>42264</v>
      </c>
      <c r="C5921" s="1">
        <v>42270</v>
      </c>
      <c r="D5921" s="1" t="str">
        <f t="shared" si="920"/>
        <v>Sep</v>
      </c>
      <c r="E5921" t="s">
        <v>38</v>
      </c>
      <c r="F5921" t="s">
        <v>2376</v>
      </c>
      <c r="G5921" t="s">
        <v>25</v>
      </c>
      <c r="H5921" t="s">
        <v>80</v>
      </c>
      <c r="I5921" t="s">
        <v>936</v>
      </c>
      <c r="J5921" t="s">
        <v>50</v>
      </c>
      <c r="K5921" t="s">
        <v>51</v>
      </c>
      <c r="L5921" s="2">
        <f t="shared" si="921"/>
        <v>190.37279999999998</v>
      </c>
      <c r="M5921" s="2">
        <f t="shared" si="922"/>
        <v>209.96999999999997</v>
      </c>
      <c r="N5921" s="2">
        <f t="shared" si="928"/>
        <v>19.597199999999987</v>
      </c>
      <c r="O5921" s="2">
        <f t="shared" si="923"/>
        <v>58.79159999999996</v>
      </c>
      <c r="P5921" s="2">
        <f t="shared" si="924"/>
        <v>629.90999999999985</v>
      </c>
      <c r="Q5921" s="2">
        <f t="shared" si="925"/>
        <v>9.3333333333333304</v>
      </c>
      <c r="R5921">
        <v>3</v>
      </c>
      <c r="S5921">
        <v>0</v>
      </c>
      <c r="T5921" s="2">
        <v>209.96999999999997</v>
      </c>
      <c r="U5921" s="3">
        <v>58.791600000000003</v>
      </c>
      <c r="V5921" s="4">
        <f t="shared" si="929"/>
        <v>9.3333333333333357</v>
      </c>
      <c r="W5921" s="2">
        <f t="shared" si="926"/>
        <v>629.90999999999985</v>
      </c>
    </row>
    <row r="5922" spans="1:23" x14ac:dyDescent="0.25">
      <c r="A5922">
        <f t="shared" si="927"/>
        <v>2015</v>
      </c>
      <c r="B5922" s="1">
        <v>42264</v>
      </c>
      <c r="C5922" s="1">
        <v>42270</v>
      </c>
      <c r="D5922" s="1" t="str">
        <f t="shared" si="920"/>
        <v>Sep</v>
      </c>
      <c r="E5922" t="s">
        <v>38</v>
      </c>
      <c r="F5922" t="s">
        <v>2376</v>
      </c>
      <c r="G5922" t="s">
        <v>25</v>
      </c>
      <c r="H5922" t="s">
        <v>80</v>
      </c>
      <c r="I5922" t="s">
        <v>1180</v>
      </c>
      <c r="J5922" t="s">
        <v>50</v>
      </c>
      <c r="K5922" t="s">
        <v>86</v>
      </c>
      <c r="L5922" s="2">
        <f t="shared" si="921"/>
        <v>551.01649999999995</v>
      </c>
      <c r="M5922" s="2">
        <f t="shared" si="922"/>
        <v>659.9</v>
      </c>
      <c r="N5922" s="2">
        <f t="shared" si="928"/>
        <v>108.88350000000003</v>
      </c>
      <c r="O5922" s="2">
        <f t="shared" si="923"/>
        <v>217.76700000000005</v>
      </c>
      <c r="P5922" s="2">
        <f t="shared" si="924"/>
        <v>1319.8</v>
      </c>
      <c r="Q5922" s="2">
        <f t="shared" si="925"/>
        <v>16.500000000000004</v>
      </c>
      <c r="R5922">
        <v>2</v>
      </c>
      <c r="S5922">
        <v>0</v>
      </c>
      <c r="T5922" s="2">
        <v>659.9</v>
      </c>
      <c r="U5922" s="3">
        <v>217.76699999999994</v>
      </c>
      <c r="V5922" s="4">
        <f t="shared" si="929"/>
        <v>16.499999999999996</v>
      </c>
      <c r="W5922" s="2">
        <f t="shared" si="926"/>
        <v>1319.8</v>
      </c>
    </row>
    <row r="5923" spans="1:23" x14ac:dyDescent="0.25">
      <c r="A5923">
        <f t="shared" si="927"/>
        <v>2015</v>
      </c>
      <c r="B5923" s="1">
        <v>42264</v>
      </c>
      <c r="C5923" s="1">
        <v>42270</v>
      </c>
      <c r="D5923" s="1" t="str">
        <f t="shared" si="920"/>
        <v>Sep</v>
      </c>
      <c r="E5923" t="s">
        <v>38</v>
      </c>
      <c r="F5923" t="s">
        <v>2376</v>
      </c>
      <c r="G5923" t="s">
        <v>25</v>
      </c>
      <c r="H5923" t="s">
        <v>80</v>
      </c>
      <c r="I5923" t="s">
        <v>658</v>
      </c>
      <c r="J5923" t="s">
        <v>36</v>
      </c>
      <c r="K5923" t="s">
        <v>60</v>
      </c>
      <c r="L5923" s="2">
        <f t="shared" si="921"/>
        <v>84.329599999999999</v>
      </c>
      <c r="M5923" s="2">
        <f t="shared" si="922"/>
        <v>110.96</v>
      </c>
      <c r="N5923" s="2">
        <f t="shared" si="928"/>
        <v>26.630399999999995</v>
      </c>
      <c r="O5923" s="2">
        <f t="shared" si="923"/>
        <v>53.260799999999989</v>
      </c>
      <c r="P5923" s="2">
        <f t="shared" si="924"/>
        <v>221.92</v>
      </c>
      <c r="Q5923" s="2">
        <f t="shared" si="925"/>
        <v>23.999999999999996</v>
      </c>
      <c r="R5923">
        <v>2</v>
      </c>
      <c r="S5923">
        <v>0</v>
      </c>
      <c r="T5923" s="2">
        <v>110.96</v>
      </c>
      <c r="U5923" s="3">
        <v>53.260799999999996</v>
      </c>
      <c r="V5923" s="4">
        <f t="shared" si="929"/>
        <v>24</v>
      </c>
      <c r="W5923" s="2">
        <f t="shared" si="926"/>
        <v>221.92</v>
      </c>
    </row>
    <row r="5924" spans="1:23" x14ac:dyDescent="0.25">
      <c r="A5924">
        <f t="shared" si="927"/>
        <v>2015</v>
      </c>
      <c r="B5924" s="1">
        <v>42264</v>
      </c>
      <c r="C5924" s="1">
        <v>42270</v>
      </c>
      <c r="D5924" s="1" t="str">
        <f t="shared" si="920"/>
        <v>Sep</v>
      </c>
      <c r="E5924" t="s">
        <v>38</v>
      </c>
      <c r="F5924" t="s">
        <v>2376</v>
      </c>
      <c r="G5924" t="s">
        <v>25</v>
      </c>
      <c r="H5924" t="s">
        <v>80</v>
      </c>
      <c r="I5924" t="s">
        <v>1602</v>
      </c>
      <c r="J5924" t="s">
        <v>50</v>
      </c>
      <c r="K5924" t="s">
        <v>51</v>
      </c>
      <c r="L5924" s="2">
        <f t="shared" si="921"/>
        <v>67.460999999999999</v>
      </c>
      <c r="M5924" s="2">
        <f t="shared" si="922"/>
        <v>67.8</v>
      </c>
      <c r="N5924" s="2">
        <f t="shared" si="928"/>
        <v>0.33899999999999864</v>
      </c>
      <c r="O5924" s="2">
        <f t="shared" si="923"/>
        <v>1.3559999999999945</v>
      </c>
      <c r="P5924" s="2">
        <f t="shared" si="924"/>
        <v>271.2</v>
      </c>
      <c r="Q5924" s="2">
        <f t="shared" si="925"/>
        <v>0.499999999999998</v>
      </c>
      <c r="R5924">
        <v>4</v>
      </c>
      <c r="S5924">
        <v>0</v>
      </c>
      <c r="T5924" s="2">
        <v>67.8</v>
      </c>
      <c r="U5924" s="3">
        <v>1.3559999999999945</v>
      </c>
      <c r="V5924" s="4">
        <f t="shared" si="929"/>
        <v>0.499999999999998</v>
      </c>
      <c r="W5924" s="2">
        <f t="shared" si="926"/>
        <v>271.2</v>
      </c>
    </row>
    <row r="5925" spans="1:23" x14ac:dyDescent="0.25">
      <c r="A5925">
        <f t="shared" si="927"/>
        <v>2016</v>
      </c>
      <c r="B5925" s="1">
        <v>42700</v>
      </c>
      <c r="C5925" s="1">
        <v>42704</v>
      </c>
      <c r="D5925" s="1" t="str">
        <f t="shared" si="920"/>
        <v>Nov</v>
      </c>
      <c r="E5925" t="s">
        <v>23</v>
      </c>
      <c r="F5925" t="s">
        <v>556</v>
      </c>
      <c r="G5925" t="s">
        <v>33</v>
      </c>
      <c r="H5925" t="s">
        <v>80</v>
      </c>
      <c r="I5925" t="s">
        <v>1479</v>
      </c>
      <c r="J5925" t="s">
        <v>28</v>
      </c>
      <c r="K5925" t="s">
        <v>41</v>
      </c>
      <c r="L5925" s="2">
        <f t="shared" si="921"/>
        <v>373.20140000000004</v>
      </c>
      <c r="M5925" s="2">
        <f t="shared" si="922"/>
        <v>312.77600000000001</v>
      </c>
      <c r="N5925" s="2">
        <f t="shared" si="928"/>
        <v>-60.425400000000025</v>
      </c>
      <c r="O5925" s="2">
        <f t="shared" si="923"/>
        <v>-120.85080000000005</v>
      </c>
      <c r="P5925" s="2">
        <f t="shared" si="924"/>
        <v>625.55200000000002</v>
      </c>
      <c r="Q5925" s="2">
        <f t="shared" si="925"/>
        <v>-19.319065401437456</v>
      </c>
      <c r="R5925">
        <v>2</v>
      </c>
      <c r="S5925">
        <v>0.4</v>
      </c>
      <c r="T5925" s="2">
        <v>313.17599999999999</v>
      </c>
      <c r="U5925" s="3">
        <v>-120.05080000000007</v>
      </c>
      <c r="V5925" s="4">
        <f t="shared" si="929"/>
        <v>-19.166666666666679</v>
      </c>
      <c r="W5925" s="2">
        <f t="shared" si="926"/>
        <v>626.35199999999998</v>
      </c>
    </row>
    <row r="5926" spans="1:23" x14ac:dyDescent="0.25">
      <c r="A5926">
        <f t="shared" si="927"/>
        <v>2017</v>
      </c>
      <c r="B5926" s="1">
        <v>43058</v>
      </c>
      <c r="C5926" s="1">
        <v>43061</v>
      </c>
      <c r="D5926" s="1" t="str">
        <f t="shared" si="920"/>
        <v>Nov</v>
      </c>
      <c r="E5926" t="s">
        <v>23</v>
      </c>
      <c r="F5926" t="s">
        <v>1893</v>
      </c>
      <c r="G5926" t="s">
        <v>25</v>
      </c>
      <c r="H5926" t="s">
        <v>26</v>
      </c>
      <c r="I5926" t="s">
        <v>1866</v>
      </c>
      <c r="J5926" t="s">
        <v>36</v>
      </c>
      <c r="K5926" t="s">
        <v>48</v>
      </c>
      <c r="L5926" s="2">
        <f t="shared" si="921"/>
        <v>22.008799999999997</v>
      </c>
      <c r="M5926" s="2">
        <f t="shared" si="922"/>
        <v>22.959999999999997</v>
      </c>
      <c r="N5926" s="2">
        <f t="shared" si="928"/>
        <v>0.95120000000000005</v>
      </c>
      <c r="O5926" s="2">
        <f t="shared" si="923"/>
        <v>6.6584000000000003</v>
      </c>
      <c r="P5926" s="2">
        <f t="shared" si="924"/>
        <v>160.71999999999997</v>
      </c>
      <c r="Q5926" s="2">
        <f t="shared" si="925"/>
        <v>4.1428571428571441</v>
      </c>
      <c r="R5926">
        <v>7</v>
      </c>
      <c r="S5926">
        <v>0</v>
      </c>
      <c r="T5926" s="2">
        <v>22.959999999999997</v>
      </c>
      <c r="U5926" s="3">
        <v>6.6583999999999968</v>
      </c>
      <c r="V5926" s="4">
        <f t="shared" si="929"/>
        <v>4.1428571428571415</v>
      </c>
      <c r="W5926" s="2">
        <f t="shared" si="926"/>
        <v>160.71999999999997</v>
      </c>
    </row>
    <row r="5927" spans="1:23" x14ac:dyDescent="0.25">
      <c r="A5927">
        <f t="shared" si="927"/>
        <v>2017</v>
      </c>
      <c r="B5927" s="1">
        <v>42889</v>
      </c>
      <c r="C5927" s="1">
        <v>42894</v>
      </c>
      <c r="D5927" s="1" t="str">
        <f t="shared" si="920"/>
        <v>Jun</v>
      </c>
      <c r="E5927" t="s">
        <v>38</v>
      </c>
      <c r="F5927" t="s">
        <v>818</v>
      </c>
      <c r="G5927" t="s">
        <v>33</v>
      </c>
      <c r="H5927" t="s">
        <v>34</v>
      </c>
      <c r="I5927" t="s">
        <v>1505</v>
      </c>
      <c r="J5927" t="s">
        <v>50</v>
      </c>
      <c r="K5927" t="s">
        <v>86</v>
      </c>
      <c r="L5927" s="2">
        <f t="shared" si="921"/>
        <v>1063.2165</v>
      </c>
      <c r="M5927" s="2">
        <f t="shared" si="922"/>
        <v>1099.5</v>
      </c>
      <c r="N5927" s="2">
        <f t="shared" si="928"/>
        <v>36.283500000000004</v>
      </c>
      <c r="O5927" s="2">
        <f t="shared" si="923"/>
        <v>362.83500000000004</v>
      </c>
      <c r="P5927" s="2">
        <f t="shared" si="924"/>
        <v>10995</v>
      </c>
      <c r="Q5927" s="2">
        <f t="shared" si="925"/>
        <v>3.3000000000000003</v>
      </c>
      <c r="R5927">
        <v>10</v>
      </c>
      <c r="S5927">
        <v>0</v>
      </c>
      <c r="T5927" s="2">
        <v>1099.5</v>
      </c>
      <c r="U5927" s="3">
        <v>362.83500000000004</v>
      </c>
      <c r="V5927" s="4">
        <f t="shared" si="929"/>
        <v>3.3000000000000003</v>
      </c>
      <c r="W5927" s="2">
        <f t="shared" si="926"/>
        <v>10995</v>
      </c>
    </row>
    <row r="5928" spans="1:23" x14ac:dyDescent="0.25">
      <c r="A5928">
        <f t="shared" si="927"/>
        <v>2014</v>
      </c>
      <c r="B5928" s="1">
        <v>41737</v>
      </c>
      <c r="C5928" s="1">
        <v>41741</v>
      </c>
      <c r="D5928" s="1" t="str">
        <f t="shared" si="920"/>
        <v>Apr</v>
      </c>
      <c r="E5928" t="s">
        <v>38</v>
      </c>
      <c r="F5928" t="s">
        <v>109</v>
      </c>
      <c r="G5928" t="s">
        <v>33</v>
      </c>
      <c r="H5928" t="s">
        <v>26</v>
      </c>
      <c r="I5928" t="s">
        <v>2566</v>
      </c>
      <c r="J5928" t="s">
        <v>28</v>
      </c>
      <c r="K5928" t="s">
        <v>41</v>
      </c>
      <c r="L5928" s="2">
        <f t="shared" si="921"/>
        <v>1176.4026000000001</v>
      </c>
      <c r="M5928" s="2">
        <f t="shared" si="922"/>
        <v>1215.92</v>
      </c>
      <c r="N5928" s="2">
        <f t="shared" si="928"/>
        <v>39.517399999999952</v>
      </c>
      <c r="O5928" s="2">
        <f t="shared" si="923"/>
        <v>316.13919999999962</v>
      </c>
      <c r="P5928" s="2">
        <f t="shared" si="924"/>
        <v>9727.36</v>
      </c>
      <c r="Q5928" s="2">
        <f t="shared" si="925"/>
        <v>3.249999999999996</v>
      </c>
      <c r="R5928">
        <v>8</v>
      </c>
      <c r="S5928">
        <v>0</v>
      </c>
      <c r="T5928" s="2">
        <v>1215.92</v>
      </c>
      <c r="U5928" s="3">
        <v>316.13920000000007</v>
      </c>
      <c r="V5928" s="4">
        <f t="shared" si="929"/>
        <v>3.2500000000000009</v>
      </c>
      <c r="W5928" s="2">
        <f t="shared" si="926"/>
        <v>9727.36</v>
      </c>
    </row>
    <row r="5929" spans="1:23" x14ac:dyDescent="0.25">
      <c r="A5929">
        <f t="shared" si="927"/>
        <v>2014</v>
      </c>
      <c r="B5929" s="1">
        <v>41923</v>
      </c>
      <c r="C5929" s="1">
        <v>41927</v>
      </c>
      <c r="D5929" s="1" t="str">
        <f t="shared" si="920"/>
        <v>Oct</v>
      </c>
      <c r="E5929" t="s">
        <v>38</v>
      </c>
      <c r="F5929" t="s">
        <v>1914</v>
      </c>
      <c r="G5929" t="s">
        <v>33</v>
      </c>
      <c r="H5929" t="s">
        <v>26</v>
      </c>
      <c r="I5929" t="s">
        <v>35</v>
      </c>
      <c r="J5929" t="s">
        <v>36</v>
      </c>
      <c r="K5929" t="s">
        <v>37</v>
      </c>
      <c r="L5929" s="2">
        <f t="shared" si="921"/>
        <v>3.8742999999999999</v>
      </c>
      <c r="M5929" s="2">
        <f t="shared" si="922"/>
        <v>7.31</v>
      </c>
      <c r="N5929" s="2">
        <f t="shared" si="928"/>
        <v>3.4356999999999998</v>
      </c>
      <c r="O5929" s="2">
        <f t="shared" si="923"/>
        <v>3.4356999999999998</v>
      </c>
      <c r="P5929" s="2">
        <f t="shared" si="924"/>
        <v>7.31</v>
      </c>
      <c r="Q5929" s="2">
        <f t="shared" si="925"/>
        <v>47</v>
      </c>
      <c r="R5929">
        <v>1</v>
      </c>
      <c r="S5929">
        <v>0</v>
      </c>
      <c r="T5929" s="2">
        <v>7.31</v>
      </c>
      <c r="U5929" s="3">
        <v>3.4356999999999998</v>
      </c>
      <c r="V5929" s="4">
        <f t="shared" si="929"/>
        <v>47</v>
      </c>
      <c r="W5929" s="2">
        <f t="shared" si="926"/>
        <v>7.31</v>
      </c>
    </row>
    <row r="5930" spans="1:23" x14ac:dyDescent="0.25">
      <c r="A5930">
        <f t="shared" si="927"/>
        <v>2014</v>
      </c>
      <c r="B5930" s="1">
        <v>41923</v>
      </c>
      <c r="C5930" s="1">
        <v>41927</v>
      </c>
      <c r="D5930" s="1" t="str">
        <f t="shared" si="920"/>
        <v>Oct</v>
      </c>
      <c r="E5930" t="s">
        <v>38</v>
      </c>
      <c r="F5930" t="s">
        <v>1914</v>
      </c>
      <c r="G5930" t="s">
        <v>33</v>
      </c>
      <c r="H5930" t="s">
        <v>26</v>
      </c>
      <c r="I5930" t="s">
        <v>2022</v>
      </c>
      <c r="J5930" t="s">
        <v>28</v>
      </c>
      <c r="K5930" t="s">
        <v>46</v>
      </c>
      <c r="L5930" s="2">
        <f t="shared" si="921"/>
        <v>7.9387999999999996</v>
      </c>
      <c r="M5930" s="2">
        <f t="shared" si="922"/>
        <v>8.92</v>
      </c>
      <c r="N5930" s="2">
        <f t="shared" si="928"/>
        <v>0.98120000000000029</v>
      </c>
      <c r="O5930" s="2">
        <f t="shared" si="923"/>
        <v>3.9248000000000012</v>
      </c>
      <c r="P5930" s="2">
        <f t="shared" si="924"/>
        <v>35.68</v>
      </c>
      <c r="Q5930" s="2">
        <f t="shared" si="925"/>
        <v>11.000000000000004</v>
      </c>
      <c r="R5930">
        <v>4</v>
      </c>
      <c r="S5930">
        <v>0</v>
      </c>
      <c r="T5930" s="2">
        <v>8.92</v>
      </c>
      <c r="U5930" s="3">
        <v>3.9248000000000003</v>
      </c>
      <c r="V5930" s="4">
        <f t="shared" si="929"/>
        <v>11.000000000000002</v>
      </c>
      <c r="W5930" s="2">
        <f t="shared" si="926"/>
        <v>35.68</v>
      </c>
    </row>
    <row r="5931" spans="1:23" x14ac:dyDescent="0.25">
      <c r="A5931">
        <f t="shared" si="927"/>
        <v>2017</v>
      </c>
      <c r="B5931" s="1">
        <v>42923</v>
      </c>
      <c r="C5931" s="1">
        <v>42925</v>
      </c>
      <c r="D5931" s="1" t="str">
        <f t="shared" si="920"/>
        <v>Jul</v>
      </c>
      <c r="E5931" t="s">
        <v>98</v>
      </c>
      <c r="F5931" t="s">
        <v>733</v>
      </c>
      <c r="G5931" t="s">
        <v>25</v>
      </c>
      <c r="H5931" t="s">
        <v>80</v>
      </c>
      <c r="I5931" t="s">
        <v>1039</v>
      </c>
      <c r="J5931" t="s">
        <v>28</v>
      </c>
      <c r="K5931" t="s">
        <v>29</v>
      </c>
      <c r="L5931" s="2">
        <f t="shared" si="921"/>
        <v>102.32640000000001</v>
      </c>
      <c r="M5931" s="2">
        <f t="shared" si="922"/>
        <v>86.710000000000008</v>
      </c>
      <c r="N5931" s="2">
        <f t="shared" si="928"/>
        <v>-15.616399999999999</v>
      </c>
      <c r="O5931" s="2">
        <f t="shared" si="923"/>
        <v>-46.849199999999996</v>
      </c>
      <c r="P5931" s="2">
        <f t="shared" si="924"/>
        <v>260.13</v>
      </c>
      <c r="Q5931" s="2">
        <f t="shared" si="925"/>
        <v>-18.009918117864142</v>
      </c>
      <c r="R5931">
        <v>3</v>
      </c>
      <c r="S5931">
        <v>0.5</v>
      </c>
      <c r="T5931" s="2">
        <v>87.210000000000008</v>
      </c>
      <c r="U5931" s="3">
        <v>-45.349200000000003</v>
      </c>
      <c r="V5931" s="4">
        <f t="shared" si="929"/>
        <v>-17.333333333333336</v>
      </c>
      <c r="W5931" s="2">
        <f t="shared" si="926"/>
        <v>261.63</v>
      </c>
    </row>
    <row r="5932" spans="1:23" x14ac:dyDescent="0.25">
      <c r="A5932">
        <f t="shared" si="927"/>
        <v>2017</v>
      </c>
      <c r="B5932" s="1">
        <v>42923</v>
      </c>
      <c r="C5932" s="1">
        <v>42925</v>
      </c>
      <c r="D5932" s="1" t="str">
        <f t="shared" si="920"/>
        <v>Jul</v>
      </c>
      <c r="E5932" t="s">
        <v>98</v>
      </c>
      <c r="F5932" t="s">
        <v>733</v>
      </c>
      <c r="G5932" t="s">
        <v>25</v>
      </c>
      <c r="H5932" t="s">
        <v>80</v>
      </c>
      <c r="I5932" t="s">
        <v>436</v>
      </c>
      <c r="J5932" t="s">
        <v>36</v>
      </c>
      <c r="K5932" t="s">
        <v>60</v>
      </c>
      <c r="L5932" s="2">
        <f t="shared" si="921"/>
        <v>13.737600000000004</v>
      </c>
      <c r="M5932" s="2">
        <f t="shared" si="922"/>
        <v>15.352000000000004</v>
      </c>
      <c r="N5932" s="2">
        <f t="shared" si="928"/>
        <v>1.6143999999999998</v>
      </c>
      <c r="O5932" s="2">
        <f t="shared" si="923"/>
        <v>4.8431999999999995</v>
      </c>
      <c r="P5932" s="2">
        <f t="shared" si="924"/>
        <v>46.056000000000012</v>
      </c>
      <c r="Q5932" s="2">
        <f t="shared" si="925"/>
        <v>10.515893694632618</v>
      </c>
      <c r="R5932">
        <v>3</v>
      </c>
      <c r="S5932">
        <v>0.2</v>
      </c>
      <c r="T5932" s="2">
        <v>15.552000000000003</v>
      </c>
      <c r="U5932" s="3">
        <v>5.4432</v>
      </c>
      <c r="V5932" s="4">
        <f t="shared" si="929"/>
        <v>11.666666666666666</v>
      </c>
      <c r="W5932" s="2">
        <f t="shared" si="926"/>
        <v>46.656000000000006</v>
      </c>
    </row>
    <row r="5933" spans="1:23" x14ac:dyDescent="0.25">
      <c r="A5933">
        <f t="shared" si="927"/>
        <v>2017</v>
      </c>
      <c r="B5933" s="1">
        <v>42923</v>
      </c>
      <c r="C5933" s="1">
        <v>42925</v>
      </c>
      <c r="D5933" s="1" t="str">
        <f t="shared" si="920"/>
        <v>Jul</v>
      </c>
      <c r="E5933" t="s">
        <v>98</v>
      </c>
      <c r="F5933" t="s">
        <v>733</v>
      </c>
      <c r="G5933" t="s">
        <v>25</v>
      </c>
      <c r="H5933" t="s">
        <v>80</v>
      </c>
      <c r="I5933" t="s">
        <v>680</v>
      </c>
      <c r="J5933" t="s">
        <v>50</v>
      </c>
      <c r="K5933" t="s">
        <v>51</v>
      </c>
      <c r="L5933" s="2">
        <f t="shared" si="921"/>
        <v>740.98699999999997</v>
      </c>
      <c r="M5933" s="2">
        <f t="shared" si="922"/>
        <v>683.58799999999997</v>
      </c>
      <c r="N5933" s="2">
        <f t="shared" si="928"/>
        <v>-57.399000000000001</v>
      </c>
      <c r="O5933" s="2">
        <f t="shared" si="923"/>
        <v>-114.798</v>
      </c>
      <c r="P5933" s="2">
        <f t="shared" si="924"/>
        <v>1367.1759999999999</v>
      </c>
      <c r="Q5933" s="2">
        <f t="shared" si="925"/>
        <v>-8.3967243427327567</v>
      </c>
      <c r="R5933">
        <v>2</v>
      </c>
      <c r="S5933">
        <v>0.4</v>
      </c>
      <c r="T5933" s="2">
        <v>683.98799999999994</v>
      </c>
      <c r="U5933" s="3">
        <v>-113.9980000000001</v>
      </c>
      <c r="V5933" s="4">
        <f t="shared" si="929"/>
        <v>-8.333333333333341</v>
      </c>
      <c r="W5933" s="2">
        <f t="shared" si="926"/>
        <v>1367.9759999999999</v>
      </c>
    </row>
    <row r="5934" spans="1:23" x14ac:dyDescent="0.25">
      <c r="A5934">
        <f t="shared" si="927"/>
        <v>2017</v>
      </c>
      <c r="B5934" s="1">
        <v>42923</v>
      </c>
      <c r="C5934" s="1">
        <v>42925</v>
      </c>
      <c r="D5934" s="1" t="str">
        <f t="shared" si="920"/>
        <v>Jul</v>
      </c>
      <c r="E5934" t="s">
        <v>98</v>
      </c>
      <c r="F5934" t="s">
        <v>733</v>
      </c>
      <c r="G5934" t="s">
        <v>25</v>
      </c>
      <c r="H5934" t="s">
        <v>80</v>
      </c>
      <c r="I5934" t="s">
        <v>2138</v>
      </c>
      <c r="J5934" t="s">
        <v>36</v>
      </c>
      <c r="K5934" t="s">
        <v>43</v>
      </c>
      <c r="L5934" s="2">
        <f t="shared" si="921"/>
        <v>13.057200000000002</v>
      </c>
      <c r="M5934" s="2">
        <f t="shared" si="922"/>
        <v>13.192000000000002</v>
      </c>
      <c r="N5934" s="2">
        <f t="shared" si="928"/>
        <v>0.13480000000000025</v>
      </c>
      <c r="O5934" s="2">
        <f t="shared" si="923"/>
        <v>0.40440000000000076</v>
      </c>
      <c r="P5934" s="2">
        <f t="shared" si="924"/>
        <v>39.576000000000008</v>
      </c>
      <c r="Q5934" s="2">
        <f t="shared" si="925"/>
        <v>1.0218314129775639</v>
      </c>
      <c r="R5934">
        <v>3</v>
      </c>
      <c r="S5934">
        <v>0.2</v>
      </c>
      <c r="T5934" s="2">
        <v>13.392000000000001</v>
      </c>
      <c r="U5934" s="3">
        <v>1.0044</v>
      </c>
      <c r="V5934" s="4">
        <f t="shared" si="929"/>
        <v>2.5</v>
      </c>
      <c r="W5934" s="2">
        <f t="shared" si="926"/>
        <v>40.176000000000002</v>
      </c>
    </row>
    <row r="5935" spans="1:23" x14ac:dyDescent="0.25">
      <c r="A5935">
        <f t="shared" si="927"/>
        <v>2017</v>
      </c>
      <c r="B5935" s="1">
        <v>42923</v>
      </c>
      <c r="C5935" s="1">
        <v>42925</v>
      </c>
      <c r="D5935" s="1" t="str">
        <f t="shared" si="920"/>
        <v>Jul</v>
      </c>
      <c r="E5935" t="s">
        <v>98</v>
      </c>
      <c r="F5935" t="s">
        <v>733</v>
      </c>
      <c r="G5935" t="s">
        <v>25</v>
      </c>
      <c r="H5935" t="s">
        <v>80</v>
      </c>
      <c r="I5935" t="s">
        <v>2499</v>
      </c>
      <c r="J5935" t="s">
        <v>50</v>
      </c>
      <c r="K5935" t="s">
        <v>86</v>
      </c>
      <c r="L5935" s="2">
        <f t="shared" si="921"/>
        <v>15.168300000000004</v>
      </c>
      <c r="M5935" s="2">
        <f t="shared" si="922"/>
        <v>16.576000000000004</v>
      </c>
      <c r="N5935" s="2">
        <f t="shared" si="928"/>
        <v>1.4077000000000002</v>
      </c>
      <c r="O5935" s="2">
        <f t="shared" si="923"/>
        <v>4.2231000000000005</v>
      </c>
      <c r="P5935" s="2">
        <f t="shared" si="924"/>
        <v>49.728000000000009</v>
      </c>
      <c r="Q5935" s="2">
        <f t="shared" si="925"/>
        <v>8.4923986486486491</v>
      </c>
      <c r="R5935">
        <v>3</v>
      </c>
      <c r="S5935">
        <v>0.2</v>
      </c>
      <c r="T5935" s="2">
        <v>16.776000000000003</v>
      </c>
      <c r="U5935" s="3">
        <v>4.8231000000000002</v>
      </c>
      <c r="V5935" s="4">
        <f t="shared" si="929"/>
        <v>9.5833333333333304</v>
      </c>
      <c r="W5935" s="2">
        <f t="shared" si="926"/>
        <v>50.32800000000001</v>
      </c>
    </row>
    <row r="5936" spans="1:23" x14ac:dyDescent="0.25">
      <c r="A5936">
        <f t="shared" si="927"/>
        <v>2017</v>
      </c>
      <c r="B5936" s="1">
        <v>42923</v>
      </c>
      <c r="C5936" s="1">
        <v>42925</v>
      </c>
      <c r="D5936" s="1" t="str">
        <f t="shared" si="920"/>
        <v>Jul</v>
      </c>
      <c r="E5936" t="s">
        <v>98</v>
      </c>
      <c r="F5936" t="s">
        <v>733</v>
      </c>
      <c r="G5936" t="s">
        <v>25</v>
      </c>
      <c r="H5936" t="s">
        <v>80</v>
      </c>
      <c r="I5936" t="s">
        <v>1180</v>
      </c>
      <c r="J5936" t="s">
        <v>50</v>
      </c>
      <c r="K5936" t="s">
        <v>86</v>
      </c>
      <c r="L5936" s="2">
        <f t="shared" si="921"/>
        <v>485.0265</v>
      </c>
      <c r="M5936" s="2">
        <f t="shared" si="922"/>
        <v>527.71999999999991</v>
      </c>
      <c r="N5936" s="2">
        <f t="shared" si="928"/>
        <v>42.693499999999915</v>
      </c>
      <c r="O5936" s="2">
        <f t="shared" si="923"/>
        <v>85.38699999999983</v>
      </c>
      <c r="P5936" s="2">
        <f t="shared" si="924"/>
        <v>1055.4399999999998</v>
      </c>
      <c r="Q5936" s="2">
        <f t="shared" si="925"/>
        <v>8.0901803986962637</v>
      </c>
      <c r="R5936">
        <v>2</v>
      </c>
      <c r="S5936">
        <v>0.2</v>
      </c>
      <c r="T5936" s="2">
        <v>527.91999999999996</v>
      </c>
      <c r="U5936" s="3">
        <v>85.786999999999949</v>
      </c>
      <c r="V5936" s="4">
        <f t="shared" si="929"/>
        <v>8.1249999999999964</v>
      </c>
      <c r="W5936" s="2">
        <f t="shared" si="926"/>
        <v>1055.8399999999999</v>
      </c>
    </row>
    <row r="5937" spans="1:23" x14ac:dyDescent="0.25">
      <c r="A5937">
        <f t="shared" si="927"/>
        <v>2016</v>
      </c>
      <c r="B5937" s="1">
        <v>42555</v>
      </c>
      <c r="C5937" s="1">
        <v>42555</v>
      </c>
      <c r="D5937" s="1" t="str">
        <f t="shared" si="920"/>
        <v>Jul</v>
      </c>
      <c r="E5937" t="s">
        <v>528</v>
      </c>
      <c r="F5937" t="s">
        <v>192</v>
      </c>
      <c r="G5937" t="s">
        <v>64</v>
      </c>
      <c r="H5937" t="s">
        <v>34</v>
      </c>
      <c r="I5937" t="s">
        <v>835</v>
      </c>
      <c r="J5937" t="s">
        <v>28</v>
      </c>
      <c r="K5937" t="s">
        <v>46</v>
      </c>
      <c r="L5937" s="2">
        <f t="shared" si="921"/>
        <v>23.672799999999999</v>
      </c>
      <c r="M5937" s="2">
        <f t="shared" si="922"/>
        <v>25.4</v>
      </c>
      <c r="N5937" s="2">
        <f t="shared" si="928"/>
        <v>1.7271999999999998</v>
      </c>
      <c r="O5937" s="2">
        <f t="shared" si="923"/>
        <v>8.6359999999999992</v>
      </c>
      <c r="P5937" s="2">
        <f t="shared" si="924"/>
        <v>127</v>
      </c>
      <c r="Q5937" s="2">
        <f t="shared" si="925"/>
        <v>6.7999999999999989</v>
      </c>
      <c r="R5937">
        <v>5</v>
      </c>
      <c r="S5937">
        <v>0</v>
      </c>
      <c r="T5937" s="2">
        <v>25.4</v>
      </c>
      <c r="U5937" s="3">
        <v>8.6359999999999992</v>
      </c>
      <c r="V5937" s="4">
        <f t="shared" si="929"/>
        <v>6.7999999999999989</v>
      </c>
      <c r="W5937" s="2">
        <f t="shared" si="926"/>
        <v>127</v>
      </c>
    </row>
    <row r="5938" spans="1:23" x14ac:dyDescent="0.25">
      <c r="A5938">
        <f t="shared" si="927"/>
        <v>2016</v>
      </c>
      <c r="B5938" s="1">
        <v>42555</v>
      </c>
      <c r="C5938" s="1">
        <v>42555</v>
      </c>
      <c r="D5938" s="1" t="str">
        <f t="shared" si="920"/>
        <v>Jul</v>
      </c>
      <c r="E5938" t="s">
        <v>528</v>
      </c>
      <c r="F5938" t="s">
        <v>192</v>
      </c>
      <c r="G5938" t="s">
        <v>64</v>
      </c>
      <c r="H5938" t="s">
        <v>34</v>
      </c>
      <c r="I5938" t="s">
        <v>1801</v>
      </c>
      <c r="J5938" t="s">
        <v>50</v>
      </c>
      <c r="K5938" t="s">
        <v>51</v>
      </c>
      <c r="L5938" s="2">
        <f t="shared" si="921"/>
        <v>170.82450000000003</v>
      </c>
      <c r="M5938" s="2">
        <f t="shared" si="922"/>
        <v>177.28000000000003</v>
      </c>
      <c r="N5938" s="2">
        <f t="shared" si="928"/>
        <v>6.4555000000000007</v>
      </c>
      <c r="O5938" s="2">
        <f t="shared" si="923"/>
        <v>19.366500000000002</v>
      </c>
      <c r="P5938" s="2">
        <f t="shared" si="924"/>
        <v>531.84000000000015</v>
      </c>
      <c r="Q5938" s="2">
        <f t="shared" si="925"/>
        <v>3.6414147111913353</v>
      </c>
      <c r="R5938">
        <v>3</v>
      </c>
      <c r="S5938">
        <v>0.2</v>
      </c>
      <c r="T5938" s="2">
        <v>177.48000000000002</v>
      </c>
      <c r="U5938" s="3">
        <v>19.966499999999982</v>
      </c>
      <c r="V5938" s="4">
        <f t="shared" si="929"/>
        <v>3.7499999999999964</v>
      </c>
      <c r="W5938" s="2">
        <f t="shared" si="926"/>
        <v>532.44000000000005</v>
      </c>
    </row>
    <row r="5939" spans="1:23" x14ac:dyDescent="0.25">
      <c r="A5939">
        <f t="shared" si="927"/>
        <v>2016</v>
      </c>
      <c r="B5939" s="1">
        <v>42555</v>
      </c>
      <c r="C5939" s="1">
        <v>42555</v>
      </c>
      <c r="D5939" s="1" t="str">
        <f t="shared" si="920"/>
        <v>Jul</v>
      </c>
      <c r="E5939" t="s">
        <v>528</v>
      </c>
      <c r="F5939" t="s">
        <v>192</v>
      </c>
      <c r="G5939" t="s">
        <v>64</v>
      </c>
      <c r="H5939" t="s">
        <v>34</v>
      </c>
      <c r="I5939" t="s">
        <v>1512</v>
      </c>
      <c r="J5939" t="s">
        <v>50</v>
      </c>
      <c r="K5939" t="s">
        <v>51</v>
      </c>
      <c r="L5939" s="2">
        <f t="shared" si="921"/>
        <v>68.977000000000004</v>
      </c>
      <c r="M5939" s="2">
        <f t="shared" si="922"/>
        <v>71.775999999999996</v>
      </c>
      <c r="N5939" s="2">
        <f t="shared" si="928"/>
        <v>2.7989999999999924</v>
      </c>
      <c r="O5939" s="2">
        <f t="shared" si="923"/>
        <v>8.3969999999999771</v>
      </c>
      <c r="P5939" s="2">
        <f t="shared" si="924"/>
        <v>215.32799999999997</v>
      </c>
      <c r="Q5939" s="2">
        <f t="shared" si="925"/>
        <v>3.8996321890325354</v>
      </c>
      <c r="R5939">
        <v>3</v>
      </c>
      <c r="S5939">
        <v>0.2</v>
      </c>
      <c r="T5939" s="2">
        <v>71.975999999999999</v>
      </c>
      <c r="U5939" s="3">
        <v>8.9969999999999892</v>
      </c>
      <c r="V5939" s="4">
        <f t="shared" si="929"/>
        <v>4.1666666666666616</v>
      </c>
      <c r="W5939" s="2">
        <f t="shared" si="926"/>
        <v>215.928</v>
      </c>
    </row>
    <row r="5940" spans="1:23" x14ac:dyDescent="0.25">
      <c r="A5940">
        <f t="shared" si="927"/>
        <v>2017</v>
      </c>
      <c r="B5940" s="1">
        <v>42874</v>
      </c>
      <c r="C5940" s="1">
        <v>42880</v>
      </c>
      <c r="D5940" s="1" t="str">
        <f t="shared" si="920"/>
        <v>May</v>
      </c>
      <c r="E5940" t="s">
        <v>38</v>
      </c>
      <c r="F5940" t="s">
        <v>2084</v>
      </c>
      <c r="G5940" t="s">
        <v>25</v>
      </c>
      <c r="H5940" t="s">
        <v>65</v>
      </c>
      <c r="I5940" t="s">
        <v>1823</v>
      </c>
      <c r="J5940" t="s">
        <v>50</v>
      </c>
      <c r="K5940" t="s">
        <v>51</v>
      </c>
      <c r="L5940" s="2">
        <f t="shared" si="921"/>
        <v>86.392800000000008</v>
      </c>
      <c r="M5940" s="2">
        <f t="shared" si="922"/>
        <v>95.792000000000002</v>
      </c>
      <c r="N5940" s="2">
        <f t="shared" si="928"/>
        <v>9.3991999999999933</v>
      </c>
      <c r="O5940" s="2">
        <f t="shared" si="923"/>
        <v>9.3991999999999933</v>
      </c>
      <c r="P5940" s="2">
        <f t="shared" si="924"/>
        <v>95.792000000000002</v>
      </c>
      <c r="Q5940" s="2">
        <f t="shared" si="925"/>
        <v>9.8120928678804002</v>
      </c>
      <c r="R5940">
        <v>1</v>
      </c>
      <c r="S5940">
        <v>0.2</v>
      </c>
      <c r="T5940" s="2">
        <v>95.992000000000004</v>
      </c>
      <c r="U5940" s="3">
        <v>9.5991999999999997</v>
      </c>
      <c r="V5940" s="4">
        <f t="shared" si="929"/>
        <v>10</v>
      </c>
      <c r="W5940" s="2">
        <f t="shared" si="926"/>
        <v>95.992000000000004</v>
      </c>
    </row>
    <row r="5941" spans="1:23" x14ac:dyDescent="0.25">
      <c r="A5941">
        <f t="shared" si="927"/>
        <v>2017</v>
      </c>
      <c r="B5941" s="1">
        <v>42874</v>
      </c>
      <c r="C5941" s="1">
        <v>42880</v>
      </c>
      <c r="D5941" s="1" t="str">
        <f t="shared" si="920"/>
        <v>May</v>
      </c>
      <c r="E5941" t="s">
        <v>38</v>
      </c>
      <c r="F5941" t="s">
        <v>2084</v>
      </c>
      <c r="G5941" t="s">
        <v>25</v>
      </c>
      <c r="H5941" t="s">
        <v>65</v>
      </c>
      <c r="I5941" t="s">
        <v>2535</v>
      </c>
      <c r="J5941" t="s">
        <v>36</v>
      </c>
      <c r="K5941" t="s">
        <v>37</v>
      </c>
      <c r="L5941" s="2">
        <f t="shared" si="921"/>
        <v>12.142200000000001</v>
      </c>
      <c r="M5941" s="2">
        <f t="shared" si="922"/>
        <v>13.016000000000002</v>
      </c>
      <c r="N5941" s="2">
        <f t="shared" si="928"/>
        <v>0.87380000000000102</v>
      </c>
      <c r="O5941" s="2">
        <f t="shared" si="923"/>
        <v>3.4952000000000041</v>
      </c>
      <c r="P5941" s="2">
        <f t="shared" si="924"/>
        <v>52.064000000000007</v>
      </c>
      <c r="Q5941" s="2">
        <f t="shared" si="925"/>
        <v>6.7132759680393432</v>
      </c>
      <c r="R5941">
        <v>4</v>
      </c>
      <c r="S5941">
        <v>0.2</v>
      </c>
      <c r="T5941" s="2">
        <v>13.216000000000001</v>
      </c>
      <c r="U5941" s="3">
        <v>4.2951999999999995</v>
      </c>
      <c r="V5941" s="4">
        <f t="shared" si="929"/>
        <v>8.1249999999999982</v>
      </c>
      <c r="W5941" s="2">
        <f t="shared" si="926"/>
        <v>52.864000000000004</v>
      </c>
    </row>
    <row r="5942" spans="1:23" x14ac:dyDescent="0.25">
      <c r="A5942">
        <f t="shared" si="927"/>
        <v>2017</v>
      </c>
      <c r="B5942" s="1">
        <v>43020</v>
      </c>
      <c r="C5942" s="1">
        <v>43022</v>
      </c>
      <c r="D5942" s="1" t="str">
        <f t="shared" si="920"/>
        <v>Oct</v>
      </c>
      <c r="E5942" t="s">
        <v>23</v>
      </c>
      <c r="F5942" t="s">
        <v>1161</v>
      </c>
      <c r="G5942" t="s">
        <v>25</v>
      </c>
      <c r="H5942" t="s">
        <v>34</v>
      </c>
      <c r="I5942" t="s">
        <v>747</v>
      </c>
      <c r="J5942" t="s">
        <v>50</v>
      </c>
      <c r="K5942" t="s">
        <v>86</v>
      </c>
      <c r="L5942" s="2">
        <f t="shared" si="921"/>
        <v>424.94400000000002</v>
      </c>
      <c r="M5942" s="2">
        <f t="shared" si="922"/>
        <v>435.84000000000003</v>
      </c>
      <c r="N5942" s="2">
        <f t="shared" si="928"/>
        <v>10.896000000000015</v>
      </c>
      <c r="O5942" s="2">
        <f t="shared" si="923"/>
        <v>130.75200000000018</v>
      </c>
      <c r="P5942" s="2">
        <f t="shared" si="924"/>
        <v>5230.08</v>
      </c>
      <c r="Q5942" s="2">
        <f t="shared" si="925"/>
        <v>2.5000000000000036</v>
      </c>
      <c r="R5942">
        <v>12</v>
      </c>
      <c r="S5942">
        <v>0</v>
      </c>
      <c r="T5942" s="2">
        <v>435.84000000000003</v>
      </c>
      <c r="U5942" s="3">
        <v>130.75199999999995</v>
      </c>
      <c r="V5942" s="4">
        <f t="shared" si="929"/>
        <v>2.4999999999999991</v>
      </c>
      <c r="W5942" s="2">
        <f t="shared" si="926"/>
        <v>5230.08</v>
      </c>
    </row>
    <row r="5943" spans="1:23" x14ac:dyDescent="0.25">
      <c r="A5943">
        <f t="shared" si="927"/>
        <v>2017</v>
      </c>
      <c r="B5943" s="1">
        <v>43020</v>
      </c>
      <c r="C5943" s="1">
        <v>43022</v>
      </c>
      <c r="D5943" s="1" t="str">
        <f t="shared" si="920"/>
        <v>Oct</v>
      </c>
      <c r="E5943" t="s">
        <v>23</v>
      </c>
      <c r="F5943" t="s">
        <v>1161</v>
      </c>
      <c r="G5943" t="s">
        <v>25</v>
      </c>
      <c r="H5943" t="s">
        <v>34</v>
      </c>
      <c r="I5943" t="s">
        <v>250</v>
      </c>
      <c r="J5943" t="s">
        <v>36</v>
      </c>
      <c r="K5943" t="s">
        <v>48</v>
      </c>
      <c r="L5943" s="2">
        <f t="shared" si="921"/>
        <v>5.0861999999999998</v>
      </c>
      <c r="M5943" s="2">
        <f t="shared" si="922"/>
        <v>5.88</v>
      </c>
      <c r="N5943" s="2">
        <f t="shared" si="928"/>
        <v>0.79380000000000006</v>
      </c>
      <c r="O5943" s="2">
        <f t="shared" si="923"/>
        <v>1.5876000000000001</v>
      </c>
      <c r="P5943" s="2">
        <f t="shared" si="924"/>
        <v>11.76</v>
      </c>
      <c r="Q5943" s="2">
        <f t="shared" si="925"/>
        <v>13.5</v>
      </c>
      <c r="R5943">
        <v>2</v>
      </c>
      <c r="S5943">
        <v>0</v>
      </c>
      <c r="T5943" s="2">
        <v>5.88</v>
      </c>
      <c r="U5943" s="3">
        <v>1.5876000000000001</v>
      </c>
      <c r="V5943" s="4">
        <f t="shared" si="929"/>
        <v>13.5</v>
      </c>
      <c r="W5943" s="2">
        <f t="shared" si="926"/>
        <v>11.76</v>
      </c>
    </row>
    <row r="5944" spans="1:23" x14ac:dyDescent="0.25">
      <c r="A5944">
        <f t="shared" si="927"/>
        <v>2016</v>
      </c>
      <c r="B5944" s="1">
        <v>42588</v>
      </c>
      <c r="C5944" s="1">
        <v>42595</v>
      </c>
      <c r="D5944" s="1" t="str">
        <f t="shared" si="920"/>
        <v>Aug</v>
      </c>
      <c r="E5944" t="s">
        <v>38</v>
      </c>
      <c r="F5944" t="s">
        <v>1185</v>
      </c>
      <c r="G5944" t="s">
        <v>25</v>
      </c>
      <c r="H5944" t="s">
        <v>34</v>
      </c>
      <c r="I5944" t="s">
        <v>345</v>
      </c>
      <c r="J5944" t="s">
        <v>50</v>
      </c>
      <c r="K5944" t="s">
        <v>51</v>
      </c>
      <c r="L5944" s="2">
        <f t="shared" si="921"/>
        <v>206.5487</v>
      </c>
      <c r="M5944" s="2">
        <f t="shared" si="922"/>
        <v>210.96800000000002</v>
      </c>
      <c r="N5944" s="2">
        <f t="shared" si="928"/>
        <v>4.4193000000000211</v>
      </c>
      <c r="O5944" s="2">
        <f t="shared" si="923"/>
        <v>17.677200000000084</v>
      </c>
      <c r="P5944" s="2">
        <f t="shared" si="924"/>
        <v>843.87200000000007</v>
      </c>
      <c r="Q5944" s="2">
        <f t="shared" si="925"/>
        <v>2.0947726669447597</v>
      </c>
      <c r="R5944">
        <v>4</v>
      </c>
      <c r="S5944">
        <v>0.2</v>
      </c>
      <c r="T5944" s="2">
        <v>211.16800000000001</v>
      </c>
      <c r="U5944" s="3">
        <v>18.477200000000011</v>
      </c>
      <c r="V5944" s="4">
        <f t="shared" si="929"/>
        <v>2.1875000000000013</v>
      </c>
      <c r="W5944" s="2">
        <f t="shared" si="926"/>
        <v>844.67200000000003</v>
      </c>
    </row>
    <row r="5945" spans="1:23" x14ac:dyDescent="0.25">
      <c r="A5945">
        <f t="shared" si="927"/>
        <v>2014</v>
      </c>
      <c r="B5945" s="1">
        <v>41876</v>
      </c>
      <c r="C5945" s="1">
        <v>41880</v>
      </c>
      <c r="D5945" s="1" t="str">
        <f t="shared" si="920"/>
        <v>Aug</v>
      </c>
      <c r="E5945" t="s">
        <v>38</v>
      </c>
      <c r="F5945" t="s">
        <v>126</v>
      </c>
      <c r="G5945" t="s">
        <v>33</v>
      </c>
      <c r="H5945" t="s">
        <v>34</v>
      </c>
      <c r="I5945" t="s">
        <v>2171</v>
      </c>
      <c r="J5945" t="s">
        <v>28</v>
      </c>
      <c r="K5945" t="s">
        <v>46</v>
      </c>
      <c r="L5945" s="2">
        <f t="shared" si="921"/>
        <v>3.6423999999999999</v>
      </c>
      <c r="M5945" s="2">
        <f t="shared" si="922"/>
        <v>6.28</v>
      </c>
      <c r="N5945" s="2">
        <f t="shared" si="928"/>
        <v>2.6376000000000004</v>
      </c>
      <c r="O5945" s="2">
        <f t="shared" si="923"/>
        <v>2.6376000000000004</v>
      </c>
      <c r="P5945" s="2">
        <f t="shared" si="924"/>
        <v>6.28</v>
      </c>
      <c r="Q5945" s="2">
        <f t="shared" si="925"/>
        <v>42.000000000000007</v>
      </c>
      <c r="R5945">
        <v>1</v>
      </c>
      <c r="S5945">
        <v>0</v>
      </c>
      <c r="T5945" s="2">
        <v>6.28</v>
      </c>
      <c r="U5945" s="3">
        <v>2.6376000000000004</v>
      </c>
      <c r="V5945" s="4">
        <f t="shared" si="929"/>
        <v>42.000000000000007</v>
      </c>
      <c r="W5945" s="2">
        <f t="shared" si="926"/>
        <v>6.28</v>
      </c>
    </row>
    <row r="5946" spans="1:23" x14ac:dyDescent="0.25">
      <c r="A5946">
        <f t="shared" si="927"/>
        <v>2014</v>
      </c>
      <c r="B5946" s="1">
        <v>41876</v>
      </c>
      <c r="C5946" s="1">
        <v>41880</v>
      </c>
      <c r="D5946" s="1" t="str">
        <f t="shared" si="920"/>
        <v>Aug</v>
      </c>
      <c r="E5946" t="s">
        <v>38</v>
      </c>
      <c r="F5946" t="s">
        <v>126</v>
      </c>
      <c r="G5946" t="s">
        <v>33</v>
      </c>
      <c r="H5946" t="s">
        <v>34</v>
      </c>
      <c r="I5946" t="s">
        <v>708</v>
      </c>
      <c r="J5946" t="s">
        <v>50</v>
      </c>
      <c r="K5946" t="s">
        <v>86</v>
      </c>
      <c r="L5946" s="2">
        <f t="shared" si="921"/>
        <v>89.013599999999997</v>
      </c>
      <c r="M5946" s="2">
        <f t="shared" si="922"/>
        <v>95.1</v>
      </c>
      <c r="N5946" s="2">
        <f t="shared" si="928"/>
        <v>6.0863999999999976</v>
      </c>
      <c r="O5946" s="2">
        <f t="shared" si="923"/>
        <v>30.431999999999988</v>
      </c>
      <c r="P5946" s="2">
        <f t="shared" si="924"/>
        <v>475.5</v>
      </c>
      <c r="Q5946" s="2">
        <f t="shared" si="925"/>
        <v>6.3999999999999977</v>
      </c>
      <c r="R5946">
        <v>5</v>
      </c>
      <c r="S5946">
        <v>0</v>
      </c>
      <c r="T5946" s="2">
        <v>95.1</v>
      </c>
      <c r="U5946" s="3">
        <v>30.431999999999995</v>
      </c>
      <c r="V5946" s="4">
        <f t="shared" si="929"/>
        <v>6.3999999999999986</v>
      </c>
      <c r="W5946" s="2">
        <f t="shared" si="926"/>
        <v>475.5</v>
      </c>
    </row>
    <row r="5947" spans="1:23" x14ac:dyDescent="0.25">
      <c r="A5947">
        <f t="shared" si="927"/>
        <v>2014</v>
      </c>
      <c r="B5947" s="1">
        <v>41876</v>
      </c>
      <c r="C5947" s="1">
        <v>41880</v>
      </c>
      <c r="D5947" s="1" t="str">
        <f t="shared" si="920"/>
        <v>Aug</v>
      </c>
      <c r="E5947" t="s">
        <v>38</v>
      </c>
      <c r="F5947" t="s">
        <v>126</v>
      </c>
      <c r="G5947" t="s">
        <v>33</v>
      </c>
      <c r="H5947" t="s">
        <v>34</v>
      </c>
      <c r="I5947" t="s">
        <v>2020</v>
      </c>
      <c r="J5947" t="s">
        <v>36</v>
      </c>
      <c r="K5947" t="s">
        <v>60</v>
      </c>
      <c r="L5947" s="2">
        <f t="shared" si="921"/>
        <v>22.809600000000003</v>
      </c>
      <c r="M5947" s="2">
        <f t="shared" si="922"/>
        <v>25.92</v>
      </c>
      <c r="N5947" s="2">
        <f t="shared" si="928"/>
        <v>3.1103999999999985</v>
      </c>
      <c r="O5947" s="2">
        <f t="shared" si="923"/>
        <v>12.441599999999994</v>
      </c>
      <c r="P5947" s="2">
        <f t="shared" si="924"/>
        <v>103.68</v>
      </c>
      <c r="Q5947" s="2">
        <f t="shared" si="925"/>
        <v>11.999999999999995</v>
      </c>
      <c r="R5947">
        <v>4</v>
      </c>
      <c r="S5947">
        <v>0</v>
      </c>
      <c r="T5947" s="2">
        <v>25.92</v>
      </c>
      <c r="U5947" s="3">
        <v>12.441600000000001</v>
      </c>
      <c r="V5947" s="4">
        <f t="shared" si="929"/>
        <v>12.000000000000002</v>
      </c>
      <c r="W5947" s="2">
        <f t="shared" si="926"/>
        <v>103.68</v>
      </c>
    </row>
    <row r="5948" spans="1:23" x14ac:dyDescent="0.25">
      <c r="A5948">
        <f t="shared" si="927"/>
        <v>2014</v>
      </c>
      <c r="B5948" s="1">
        <v>41876</v>
      </c>
      <c r="C5948" s="1">
        <v>41880</v>
      </c>
      <c r="D5948" s="1" t="str">
        <f t="shared" si="920"/>
        <v>Aug</v>
      </c>
      <c r="E5948" t="s">
        <v>38</v>
      </c>
      <c r="F5948" t="s">
        <v>126</v>
      </c>
      <c r="G5948" t="s">
        <v>33</v>
      </c>
      <c r="H5948" t="s">
        <v>34</v>
      </c>
      <c r="I5948" t="s">
        <v>1178</v>
      </c>
      <c r="J5948" t="s">
        <v>36</v>
      </c>
      <c r="K5948" t="s">
        <v>43</v>
      </c>
      <c r="L5948" s="2">
        <f t="shared" si="921"/>
        <v>45.543300000000002</v>
      </c>
      <c r="M5948" s="2">
        <f t="shared" si="922"/>
        <v>48.84</v>
      </c>
      <c r="N5948" s="2">
        <f t="shared" si="928"/>
        <v>3.2967000000000013</v>
      </c>
      <c r="O5948" s="2">
        <f t="shared" si="923"/>
        <v>13.186800000000005</v>
      </c>
      <c r="P5948" s="2">
        <f t="shared" si="924"/>
        <v>195.36</v>
      </c>
      <c r="Q5948" s="2">
        <f t="shared" si="925"/>
        <v>6.7500000000000018</v>
      </c>
      <c r="R5948">
        <v>4</v>
      </c>
      <c r="S5948">
        <v>0</v>
      </c>
      <c r="T5948" s="2">
        <v>48.84</v>
      </c>
      <c r="U5948" s="3">
        <v>13.186800000000005</v>
      </c>
      <c r="V5948" s="4">
        <f t="shared" si="929"/>
        <v>6.7500000000000018</v>
      </c>
      <c r="W5948" s="2">
        <f t="shared" si="926"/>
        <v>195.36</v>
      </c>
    </row>
    <row r="5949" spans="1:23" x14ac:dyDescent="0.25">
      <c r="A5949">
        <f t="shared" si="927"/>
        <v>2015</v>
      </c>
      <c r="B5949" s="1">
        <v>42261</v>
      </c>
      <c r="C5949" s="1">
        <v>42265</v>
      </c>
      <c r="D5949" s="1" t="str">
        <f t="shared" si="920"/>
        <v>Sep</v>
      </c>
      <c r="E5949" t="s">
        <v>23</v>
      </c>
      <c r="F5949" t="s">
        <v>1721</v>
      </c>
      <c r="G5949" t="s">
        <v>64</v>
      </c>
      <c r="H5949" t="s">
        <v>65</v>
      </c>
      <c r="I5949" t="s">
        <v>2244</v>
      </c>
      <c r="J5949" t="s">
        <v>36</v>
      </c>
      <c r="K5949" t="s">
        <v>53</v>
      </c>
      <c r="L5949" s="2">
        <f t="shared" si="921"/>
        <v>23.361799999999999</v>
      </c>
      <c r="M5949" s="2">
        <f t="shared" si="922"/>
        <v>25.9</v>
      </c>
      <c r="N5949" s="2">
        <f t="shared" si="928"/>
        <v>2.5381999999999998</v>
      </c>
      <c r="O5949" s="2">
        <f t="shared" si="923"/>
        <v>12.690999999999999</v>
      </c>
      <c r="P5949" s="2">
        <f t="shared" si="924"/>
        <v>129.5</v>
      </c>
      <c r="Q5949" s="2">
        <f t="shared" si="925"/>
        <v>9.7999999999999989</v>
      </c>
      <c r="R5949">
        <v>5</v>
      </c>
      <c r="S5949">
        <v>0</v>
      </c>
      <c r="T5949" s="2">
        <v>25.9</v>
      </c>
      <c r="U5949" s="3">
        <v>12.690999999999999</v>
      </c>
      <c r="V5949" s="4">
        <f t="shared" si="929"/>
        <v>9.7999999999999989</v>
      </c>
      <c r="W5949" s="2">
        <f t="shared" si="926"/>
        <v>129.5</v>
      </c>
    </row>
    <row r="5950" spans="1:23" x14ac:dyDescent="0.25">
      <c r="A5950">
        <f t="shared" si="927"/>
        <v>2017</v>
      </c>
      <c r="B5950" s="1">
        <v>42799</v>
      </c>
      <c r="C5950" s="1">
        <v>42799</v>
      </c>
      <c r="D5950" s="1" t="str">
        <f t="shared" si="920"/>
        <v>Mar</v>
      </c>
      <c r="E5950" t="s">
        <v>528</v>
      </c>
      <c r="F5950" t="s">
        <v>411</v>
      </c>
      <c r="G5950" t="s">
        <v>33</v>
      </c>
      <c r="H5950" t="s">
        <v>26</v>
      </c>
      <c r="I5950" t="s">
        <v>1177</v>
      </c>
      <c r="J5950" t="s">
        <v>36</v>
      </c>
      <c r="K5950" t="s">
        <v>92</v>
      </c>
      <c r="L5950" s="2">
        <f t="shared" si="921"/>
        <v>37.771799999999999</v>
      </c>
      <c r="M5950" s="2">
        <f t="shared" si="922"/>
        <v>42.68</v>
      </c>
      <c r="N5950" s="2">
        <f t="shared" si="928"/>
        <v>4.9082000000000008</v>
      </c>
      <c r="O5950" s="2">
        <f t="shared" si="923"/>
        <v>19.632800000000003</v>
      </c>
      <c r="P5950" s="2">
        <f t="shared" si="924"/>
        <v>170.72</v>
      </c>
      <c r="Q5950" s="2">
        <f t="shared" si="925"/>
        <v>11.500000000000002</v>
      </c>
      <c r="R5950">
        <v>4</v>
      </c>
      <c r="S5950">
        <v>0</v>
      </c>
      <c r="T5950" s="2">
        <v>42.68</v>
      </c>
      <c r="U5950" s="3">
        <v>19.6328</v>
      </c>
      <c r="V5950" s="4">
        <f t="shared" si="929"/>
        <v>11.5</v>
      </c>
      <c r="W5950" s="2">
        <f t="shared" si="926"/>
        <v>170.72</v>
      </c>
    </row>
    <row r="5951" spans="1:23" x14ac:dyDescent="0.25">
      <c r="A5951">
        <f t="shared" si="927"/>
        <v>2017</v>
      </c>
      <c r="B5951" s="1">
        <v>42799</v>
      </c>
      <c r="C5951" s="1">
        <v>42799</v>
      </c>
      <c r="D5951" s="1" t="str">
        <f t="shared" si="920"/>
        <v>Mar</v>
      </c>
      <c r="E5951" t="s">
        <v>528</v>
      </c>
      <c r="F5951" t="s">
        <v>411</v>
      </c>
      <c r="G5951" t="s">
        <v>33</v>
      </c>
      <c r="H5951" t="s">
        <v>26</v>
      </c>
      <c r="I5951" t="s">
        <v>647</v>
      </c>
      <c r="J5951" t="s">
        <v>50</v>
      </c>
      <c r="K5951" t="s">
        <v>86</v>
      </c>
      <c r="L5951" s="2">
        <f t="shared" si="921"/>
        <v>257.9742</v>
      </c>
      <c r="M5951" s="2">
        <f t="shared" si="922"/>
        <v>299.96999999999997</v>
      </c>
      <c r="N5951" s="2">
        <f t="shared" si="928"/>
        <v>41.995799999999974</v>
      </c>
      <c r="O5951" s="2">
        <f t="shared" si="923"/>
        <v>125.98739999999992</v>
      </c>
      <c r="P5951" s="2">
        <f t="shared" si="924"/>
        <v>899.90999999999985</v>
      </c>
      <c r="Q5951" s="2">
        <f t="shared" si="925"/>
        <v>13.999999999999993</v>
      </c>
      <c r="R5951">
        <v>3</v>
      </c>
      <c r="S5951">
        <v>0</v>
      </c>
      <c r="T5951" s="2">
        <v>299.96999999999997</v>
      </c>
      <c r="U5951" s="3">
        <v>125.98740000000001</v>
      </c>
      <c r="V5951" s="4">
        <f t="shared" si="929"/>
        <v>14.000000000000004</v>
      </c>
      <c r="W5951" s="2">
        <f t="shared" si="926"/>
        <v>899.90999999999985</v>
      </c>
    </row>
    <row r="5952" spans="1:23" x14ac:dyDescent="0.25">
      <c r="A5952">
        <f t="shared" si="927"/>
        <v>2017</v>
      </c>
      <c r="B5952" s="1">
        <v>42799</v>
      </c>
      <c r="C5952" s="1">
        <v>42799</v>
      </c>
      <c r="D5952" s="1" t="str">
        <f t="shared" si="920"/>
        <v>Mar</v>
      </c>
      <c r="E5952" t="s">
        <v>528</v>
      </c>
      <c r="F5952" t="s">
        <v>411</v>
      </c>
      <c r="G5952" t="s">
        <v>33</v>
      </c>
      <c r="H5952" t="s">
        <v>26</v>
      </c>
      <c r="I5952" t="s">
        <v>297</v>
      </c>
      <c r="J5952" t="s">
        <v>36</v>
      </c>
      <c r="K5952" t="s">
        <v>55</v>
      </c>
      <c r="L5952" s="2">
        <f t="shared" si="921"/>
        <v>222.904</v>
      </c>
      <c r="M5952" s="2">
        <f t="shared" si="922"/>
        <v>262.24</v>
      </c>
      <c r="N5952" s="2">
        <f t="shared" si="928"/>
        <v>39.336000000000013</v>
      </c>
      <c r="O5952" s="2">
        <f t="shared" si="923"/>
        <v>78.672000000000025</v>
      </c>
      <c r="P5952" s="2">
        <f t="shared" si="924"/>
        <v>524.48</v>
      </c>
      <c r="Q5952" s="2">
        <f t="shared" si="925"/>
        <v>15.000000000000005</v>
      </c>
      <c r="R5952">
        <v>2</v>
      </c>
      <c r="S5952">
        <v>0</v>
      </c>
      <c r="T5952" s="2">
        <v>262.24</v>
      </c>
      <c r="U5952" s="3">
        <v>78.671999999999997</v>
      </c>
      <c r="V5952" s="4">
        <f t="shared" si="929"/>
        <v>15</v>
      </c>
      <c r="W5952" s="2">
        <f t="shared" si="926"/>
        <v>524.48</v>
      </c>
    </row>
    <row r="5953" spans="1:23" x14ac:dyDescent="0.25">
      <c r="A5953">
        <f t="shared" si="927"/>
        <v>2017</v>
      </c>
      <c r="B5953" s="1">
        <v>42799</v>
      </c>
      <c r="C5953" s="1">
        <v>42799</v>
      </c>
      <c r="D5953" s="1" t="str">
        <f t="shared" si="920"/>
        <v>Mar</v>
      </c>
      <c r="E5953" t="s">
        <v>528</v>
      </c>
      <c r="F5953" t="s">
        <v>411</v>
      </c>
      <c r="G5953" t="s">
        <v>33</v>
      </c>
      <c r="H5953" t="s">
        <v>26</v>
      </c>
      <c r="I5953" t="s">
        <v>1395</v>
      </c>
      <c r="J5953" t="s">
        <v>36</v>
      </c>
      <c r="K5953" t="s">
        <v>53</v>
      </c>
      <c r="L5953" s="2">
        <f t="shared" si="921"/>
        <v>215.61120000000003</v>
      </c>
      <c r="M5953" s="2">
        <f t="shared" si="922"/>
        <v>234.36</v>
      </c>
      <c r="N5953" s="2">
        <f t="shared" si="928"/>
        <v>18.748799999999989</v>
      </c>
      <c r="O5953" s="2">
        <f t="shared" si="923"/>
        <v>112.49279999999993</v>
      </c>
      <c r="P5953" s="2">
        <f t="shared" si="924"/>
        <v>1406.16</v>
      </c>
      <c r="Q5953" s="2">
        <f t="shared" si="925"/>
        <v>7.9999999999999947</v>
      </c>
      <c r="R5953">
        <v>6</v>
      </c>
      <c r="S5953">
        <v>0</v>
      </c>
      <c r="T5953" s="2">
        <v>234.36</v>
      </c>
      <c r="U5953" s="3">
        <v>112.49279999999999</v>
      </c>
      <c r="V5953" s="4">
        <f t="shared" si="929"/>
        <v>7.9999999999999991</v>
      </c>
      <c r="W5953" s="2">
        <f t="shared" si="926"/>
        <v>1406.16</v>
      </c>
    </row>
    <row r="5954" spans="1:23" x14ac:dyDescent="0.25">
      <c r="A5954">
        <f t="shared" si="927"/>
        <v>2017</v>
      </c>
      <c r="B5954" s="1">
        <v>42840</v>
      </c>
      <c r="C5954" s="1">
        <v>42846</v>
      </c>
      <c r="D5954" s="1" t="str">
        <f t="shared" ref="D5954:D6017" si="930">TEXT((B5954),"MMM")</f>
        <v>Apr</v>
      </c>
      <c r="E5954" t="s">
        <v>38</v>
      </c>
      <c r="F5954" t="s">
        <v>608</v>
      </c>
      <c r="G5954" t="s">
        <v>64</v>
      </c>
      <c r="H5954" t="s">
        <v>65</v>
      </c>
      <c r="I5954" t="s">
        <v>2595</v>
      </c>
      <c r="J5954" t="s">
        <v>36</v>
      </c>
      <c r="K5954" t="s">
        <v>60</v>
      </c>
      <c r="L5954" s="2">
        <f t="shared" ref="L5954:L6017" si="931">T5954 - (U5954 / R5954)</f>
        <v>18.921600000000005</v>
      </c>
      <c r="M5954" s="2">
        <f t="shared" ref="M5954:M6017" si="932">(T5954/1-S5954)</f>
        <v>20.536000000000005</v>
      </c>
      <c r="N5954" s="2">
        <f t="shared" si="928"/>
        <v>1.6143999999999998</v>
      </c>
      <c r="O5954" s="2">
        <f t="shared" ref="O5954:O6017" si="933">N5954*R5954</f>
        <v>6.4575999999999993</v>
      </c>
      <c r="P5954" s="2">
        <f t="shared" ref="P5954:P6017" si="934">(M5954*R5954)</f>
        <v>82.14400000000002</v>
      </c>
      <c r="Q5954" s="2">
        <f t="shared" ref="Q5954:Q6017" si="935">(O5954/(M5954*R5954))*100</f>
        <v>7.8613167121153076</v>
      </c>
      <c r="R5954">
        <v>4</v>
      </c>
      <c r="S5954">
        <v>0.2</v>
      </c>
      <c r="T5954" s="2">
        <v>20.736000000000004</v>
      </c>
      <c r="U5954" s="3">
        <v>7.2576000000000001</v>
      </c>
      <c r="V5954" s="4">
        <f t="shared" si="929"/>
        <v>8.7499999999999982</v>
      </c>
      <c r="W5954" s="2">
        <f t="shared" ref="W5954:W6017" si="936">R5954*T5954</f>
        <v>82.944000000000017</v>
      </c>
    </row>
    <row r="5955" spans="1:23" x14ac:dyDescent="0.25">
      <c r="A5955">
        <f t="shared" ref="A5955:A6018" si="937">YEAR(B5955)</f>
        <v>2014</v>
      </c>
      <c r="B5955" s="1">
        <v>41728</v>
      </c>
      <c r="C5955" s="1">
        <v>41729</v>
      </c>
      <c r="D5955" s="1" t="str">
        <f t="shared" si="930"/>
        <v>Mar</v>
      </c>
      <c r="E5955" t="s">
        <v>98</v>
      </c>
      <c r="F5955" t="s">
        <v>2424</v>
      </c>
      <c r="G5955" t="s">
        <v>33</v>
      </c>
      <c r="H5955" t="s">
        <v>80</v>
      </c>
      <c r="I5955" t="s">
        <v>2513</v>
      </c>
      <c r="J5955" t="s">
        <v>36</v>
      </c>
      <c r="K5955" t="s">
        <v>48</v>
      </c>
      <c r="L5955" s="2">
        <f t="shared" si="931"/>
        <v>9.911999999999999</v>
      </c>
      <c r="M5955" s="2">
        <f t="shared" si="932"/>
        <v>10.5</v>
      </c>
      <c r="N5955" s="2">
        <f t="shared" ref="N5955:N6018" si="938">(M5955-L5955)</f>
        <v>0.58800000000000097</v>
      </c>
      <c r="O5955" s="2">
        <f t="shared" si="933"/>
        <v>2.9400000000000048</v>
      </c>
      <c r="P5955" s="2">
        <f t="shared" si="934"/>
        <v>52.5</v>
      </c>
      <c r="Q5955" s="2">
        <f t="shared" si="935"/>
        <v>5.6000000000000094</v>
      </c>
      <c r="R5955">
        <v>5</v>
      </c>
      <c r="S5955">
        <v>0</v>
      </c>
      <c r="T5955" s="2">
        <v>10.5</v>
      </c>
      <c r="U5955" s="3">
        <v>2.9400000000000004</v>
      </c>
      <c r="V5955" s="4">
        <f t="shared" ref="V5955:V6018" si="939">(U5955/W5955)*100</f>
        <v>5.6000000000000005</v>
      </c>
      <c r="W5955" s="2">
        <f t="shared" si="936"/>
        <v>52.5</v>
      </c>
    </row>
    <row r="5956" spans="1:23" x14ac:dyDescent="0.25">
      <c r="A5956">
        <f t="shared" si="937"/>
        <v>2014</v>
      </c>
      <c r="B5956" s="1">
        <v>41954</v>
      </c>
      <c r="C5956" s="1">
        <v>41958</v>
      </c>
      <c r="D5956" s="1" t="str">
        <f t="shared" si="930"/>
        <v>Nov</v>
      </c>
      <c r="E5956" t="s">
        <v>23</v>
      </c>
      <c r="F5956" t="s">
        <v>2482</v>
      </c>
      <c r="G5956" t="s">
        <v>33</v>
      </c>
      <c r="H5956" t="s">
        <v>80</v>
      </c>
      <c r="I5956" t="s">
        <v>2162</v>
      </c>
      <c r="J5956" t="s">
        <v>28</v>
      </c>
      <c r="K5956" t="s">
        <v>46</v>
      </c>
      <c r="L5956" s="2">
        <f t="shared" si="931"/>
        <v>20.073200000000003</v>
      </c>
      <c r="M5956" s="2">
        <f t="shared" si="932"/>
        <v>23.768000000000004</v>
      </c>
      <c r="N5956" s="2">
        <f t="shared" si="938"/>
        <v>3.6948000000000008</v>
      </c>
      <c r="O5956" s="2">
        <f t="shared" si="933"/>
        <v>7.3896000000000015</v>
      </c>
      <c r="P5956" s="2">
        <f t="shared" si="934"/>
        <v>47.536000000000008</v>
      </c>
      <c r="Q5956" s="2">
        <f t="shared" si="935"/>
        <v>15.545270952541232</v>
      </c>
      <c r="R5956">
        <v>2</v>
      </c>
      <c r="S5956">
        <v>0.2</v>
      </c>
      <c r="T5956" s="2">
        <v>23.968000000000004</v>
      </c>
      <c r="U5956" s="3">
        <v>7.7896000000000001</v>
      </c>
      <c r="V5956" s="4">
        <f t="shared" si="939"/>
        <v>16.249999999999996</v>
      </c>
      <c r="W5956" s="2">
        <f t="shared" si="936"/>
        <v>47.936000000000007</v>
      </c>
    </row>
    <row r="5957" spans="1:23" x14ac:dyDescent="0.25">
      <c r="A5957">
        <f t="shared" si="937"/>
        <v>2014</v>
      </c>
      <c r="B5957" s="1">
        <v>41954</v>
      </c>
      <c r="C5957" s="1">
        <v>41958</v>
      </c>
      <c r="D5957" s="1" t="str">
        <f t="shared" si="930"/>
        <v>Nov</v>
      </c>
      <c r="E5957" t="s">
        <v>23</v>
      </c>
      <c r="F5957" t="s">
        <v>2482</v>
      </c>
      <c r="G5957" t="s">
        <v>33</v>
      </c>
      <c r="H5957" t="s">
        <v>80</v>
      </c>
      <c r="I5957" t="s">
        <v>104</v>
      </c>
      <c r="J5957" t="s">
        <v>28</v>
      </c>
      <c r="K5957" t="s">
        <v>29</v>
      </c>
      <c r="L5957" s="2">
        <f t="shared" si="931"/>
        <v>584.59519999999998</v>
      </c>
      <c r="M5957" s="2">
        <f t="shared" si="932"/>
        <v>521.46</v>
      </c>
      <c r="N5957" s="2">
        <f t="shared" si="938"/>
        <v>-63.135199999999941</v>
      </c>
      <c r="O5957" s="2">
        <f t="shared" si="933"/>
        <v>-252.54079999999976</v>
      </c>
      <c r="P5957" s="2">
        <f t="shared" si="934"/>
        <v>2085.84</v>
      </c>
      <c r="Q5957" s="2">
        <f t="shared" si="935"/>
        <v>-12.107390787404583</v>
      </c>
      <c r="R5957">
        <v>4</v>
      </c>
      <c r="S5957">
        <v>0.5</v>
      </c>
      <c r="T5957" s="2">
        <v>521.96</v>
      </c>
      <c r="U5957" s="3">
        <v>-250.54079999999999</v>
      </c>
      <c r="V5957" s="4">
        <f t="shared" si="939"/>
        <v>-11.999999999999998</v>
      </c>
      <c r="W5957" s="2">
        <f t="shared" si="936"/>
        <v>2087.84</v>
      </c>
    </row>
    <row r="5958" spans="1:23" x14ac:dyDescent="0.25">
      <c r="A5958">
        <f t="shared" si="937"/>
        <v>2016</v>
      </c>
      <c r="B5958" s="1">
        <v>42441</v>
      </c>
      <c r="C5958" s="1">
        <v>42444</v>
      </c>
      <c r="D5958" s="1" t="str">
        <f t="shared" si="930"/>
        <v>Mar</v>
      </c>
      <c r="E5958" t="s">
        <v>23</v>
      </c>
      <c r="F5958" t="s">
        <v>556</v>
      </c>
      <c r="G5958" t="s">
        <v>33</v>
      </c>
      <c r="H5958" t="s">
        <v>34</v>
      </c>
      <c r="I5958" t="s">
        <v>452</v>
      </c>
      <c r="J5958" t="s">
        <v>36</v>
      </c>
      <c r="K5958" t="s">
        <v>43</v>
      </c>
      <c r="L5958" s="2">
        <f t="shared" si="931"/>
        <v>675.19689999999991</v>
      </c>
      <c r="M5958" s="2">
        <f t="shared" si="932"/>
        <v>676.55</v>
      </c>
      <c r="N5958" s="2">
        <f t="shared" si="938"/>
        <v>1.3531000000000404</v>
      </c>
      <c r="O5958" s="2">
        <f t="shared" si="933"/>
        <v>6.7655000000002019</v>
      </c>
      <c r="P5958" s="2">
        <f t="shared" si="934"/>
        <v>3382.75</v>
      </c>
      <c r="Q5958" s="2">
        <f t="shared" si="935"/>
        <v>0.20000000000000598</v>
      </c>
      <c r="R5958">
        <v>5</v>
      </c>
      <c r="S5958">
        <v>0</v>
      </c>
      <c r="T5958" s="2">
        <v>676.55</v>
      </c>
      <c r="U5958" s="3">
        <v>6.7655000000000598</v>
      </c>
      <c r="V5958" s="4">
        <f t="shared" si="939"/>
        <v>0.20000000000000179</v>
      </c>
      <c r="W5958" s="2">
        <f t="shared" si="936"/>
        <v>3382.75</v>
      </c>
    </row>
    <row r="5959" spans="1:23" x14ac:dyDescent="0.25">
      <c r="A5959">
        <f t="shared" si="937"/>
        <v>2016</v>
      </c>
      <c r="B5959" s="1">
        <v>42441</v>
      </c>
      <c r="C5959" s="1">
        <v>42444</v>
      </c>
      <c r="D5959" s="1" t="str">
        <f t="shared" si="930"/>
        <v>Mar</v>
      </c>
      <c r="E5959" t="s">
        <v>23</v>
      </c>
      <c r="F5959" t="s">
        <v>556</v>
      </c>
      <c r="G5959" t="s">
        <v>33</v>
      </c>
      <c r="H5959" t="s">
        <v>34</v>
      </c>
      <c r="I5959" t="s">
        <v>1912</v>
      </c>
      <c r="J5959" t="s">
        <v>36</v>
      </c>
      <c r="K5959" t="s">
        <v>55</v>
      </c>
      <c r="L5959" s="2">
        <f t="shared" si="931"/>
        <v>146.84520000000001</v>
      </c>
      <c r="M5959" s="2">
        <f t="shared" si="932"/>
        <v>154.9</v>
      </c>
      <c r="N5959" s="2">
        <f t="shared" si="938"/>
        <v>8.0548000000000002</v>
      </c>
      <c r="O5959" s="2">
        <f t="shared" si="933"/>
        <v>40.274000000000001</v>
      </c>
      <c r="P5959" s="2">
        <f t="shared" si="934"/>
        <v>774.5</v>
      </c>
      <c r="Q5959" s="2">
        <f t="shared" si="935"/>
        <v>5.2</v>
      </c>
      <c r="R5959">
        <v>5</v>
      </c>
      <c r="S5959">
        <v>0</v>
      </c>
      <c r="T5959" s="2">
        <v>154.9</v>
      </c>
      <c r="U5959" s="3">
        <v>40.274000000000001</v>
      </c>
      <c r="V5959" s="4">
        <f t="shared" si="939"/>
        <v>5.2</v>
      </c>
      <c r="W5959" s="2">
        <f t="shared" si="936"/>
        <v>774.5</v>
      </c>
    </row>
    <row r="5960" spans="1:23" x14ac:dyDescent="0.25">
      <c r="A5960">
        <f t="shared" si="937"/>
        <v>2016</v>
      </c>
      <c r="B5960" s="1">
        <v>42441</v>
      </c>
      <c r="C5960" s="1">
        <v>42444</v>
      </c>
      <c r="D5960" s="1" t="str">
        <f t="shared" si="930"/>
        <v>Mar</v>
      </c>
      <c r="E5960" t="s">
        <v>23</v>
      </c>
      <c r="F5960" t="s">
        <v>556</v>
      </c>
      <c r="G5960" t="s">
        <v>33</v>
      </c>
      <c r="H5960" t="s">
        <v>34</v>
      </c>
      <c r="I5960" t="s">
        <v>1026</v>
      </c>
      <c r="J5960" t="s">
        <v>36</v>
      </c>
      <c r="K5960" t="s">
        <v>92</v>
      </c>
      <c r="L5960" s="2">
        <f t="shared" si="931"/>
        <v>26.816399999999998</v>
      </c>
      <c r="M5960" s="2">
        <f t="shared" si="932"/>
        <v>30.56</v>
      </c>
      <c r="N5960" s="2">
        <f t="shared" si="938"/>
        <v>3.7436000000000007</v>
      </c>
      <c r="O5960" s="2">
        <f t="shared" si="933"/>
        <v>14.974400000000003</v>
      </c>
      <c r="P5960" s="2">
        <f t="shared" si="934"/>
        <v>122.24</v>
      </c>
      <c r="Q5960" s="2">
        <f t="shared" si="935"/>
        <v>12.250000000000002</v>
      </c>
      <c r="R5960">
        <v>4</v>
      </c>
      <c r="S5960">
        <v>0</v>
      </c>
      <c r="T5960" s="2">
        <v>30.56</v>
      </c>
      <c r="U5960" s="3">
        <v>14.974399999999999</v>
      </c>
      <c r="V5960" s="4">
        <f t="shared" si="939"/>
        <v>12.25</v>
      </c>
      <c r="W5960" s="2">
        <f t="shared" si="936"/>
        <v>122.24</v>
      </c>
    </row>
    <row r="5961" spans="1:23" x14ac:dyDescent="0.25">
      <c r="A5961">
        <f t="shared" si="937"/>
        <v>2016</v>
      </c>
      <c r="B5961" s="1">
        <v>42441</v>
      </c>
      <c r="C5961" s="1">
        <v>42444</v>
      </c>
      <c r="D5961" s="1" t="str">
        <f t="shared" si="930"/>
        <v>Mar</v>
      </c>
      <c r="E5961" t="s">
        <v>23</v>
      </c>
      <c r="F5961" t="s">
        <v>556</v>
      </c>
      <c r="G5961" t="s">
        <v>33</v>
      </c>
      <c r="H5961" t="s">
        <v>34</v>
      </c>
      <c r="I5961" t="s">
        <v>973</v>
      </c>
      <c r="J5961" t="s">
        <v>28</v>
      </c>
      <c r="K5961" t="s">
        <v>31</v>
      </c>
      <c r="L5961" s="2">
        <f t="shared" si="931"/>
        <v>744.67360000000008</v>
      </c>
      <c r="M5961" s="2">
        <f t="shared" si="932"/>
        <v>770.15200000000004</v>
      </c>
      <c r="N5961" s="2">
        <f t="shared" si="938"/>
        <v>25.478399999999965</v>
      </c>
      <c r="O5961" s="2">
        <f t="shared" si="933"/>
        <v>76.435199999999895</v>
      </c>
      <c r="P5961" s="2">
        <f t="shared" si="934"/>
        <v>2310.4560000000001</v>
      </c>
      <c r="Q5961" s="2">
        <f t="shared" si="935"/>
        <v>3.3082300636757371</v>
      </c>
      <c r="R5961">
        <v>3</v>
      </c>
      <c r="S5961">
        <v>0.2</v>
      </c>
      <c r="T5961" s="2">
        <v>770.35200000000009</v>
      </c>
      <c r="U5961" s="3">
        <v>77.035199999999975</v>
      </c>
      <c r="V5961" s="4">
        <f t="shared" si="939"/>
        <v>3.3333333333333313</v>
      </c>
      <c r="W5961" s="2">
        <f t="shared" si="936"/>
        <v>2311.0560000000005</v>
      </c>
    </row>
    <row r="5962" spans="1:23" x14ac:dyDescent="0.25">
      <c r="A5962">
        <f t="shared" si="937"/>
        <v>2017</v>
      </c>
      <c r="B5962" s="1">
        <v>42775</v>
      </c>
      <c r="C5962" s="1">
        <v>42780</v>
      </c>
      <c r="D5962" s="1" t="str">
        <f t="shared" si="930"/>
        <v>Feb</v>
      </c>
      <c r="E5962" t="s">
        <v>23</v>
      </c>
      <c r="F5962" t="s">
        <v>1624</v>
      </c>
      <c r="G5962" t="s">
        <v>33</v>
      </c>
      <c r="H5962" t="s">
        <v>34</v>
      </c>
      <c r="I5962" t="s">
        <v>1846</v>
      </c>
      <c r="J5962" t="s">
        <v>28</v>
      </c>
      <c r="K5962" t="s">
        <v>46</v>
      </c>
      <c r="L5962" s="2">
        <f t="shared" si="931"/>
        <v>19.4832</v>
      </c>
      <c r="M5962" s="2">
        <f t="shared" si="932"/>
        <v>21.12</v>
      </c>
      <c r="N5962" s="2">
        <f t="shared" si="938"/>
        <v>1.6368000000000009</v>
      </c>
      <c r="O5962" s="2">
        <f t="shared" si="933"/>
        <v>6.5472000000000037</v>
      </c>
      <c r="P5962" s="2">
        <f t="shared" si="934"/>
        <v>84.48</v>
      </c>
      <c r="Q5962" s="2">
        <f t="shared" si="935"/>
        <v>7.7500000000000044</v>
      </c>
      <c r="R5962">
        <v>4</v>
      </c>
      <c r="S5962">
        <v>0</v>
      </c>
      <c r="T5962" s="2">
        <v>21.12</v>
      </c>
      <c r="U5962" s="3">
        <v>6.5471999999999984</v>
      </c>
      <c r="V5962" s="4">
        <f t="shared" si="939"/>
        <v>7.7499999999999973</v>
      </c>
      <c r="W5962" s="2">
        <f t="shared" si="936"/>
        <v>84.48</v>
      </c>
    </row>
    <row r="5963" spans="1:23" x14ac:dyDescent="0.25">
      <c r="A5963">
        <f t="shared" si="937"/>
        <v>2014</v>
      </c>
      <c r="B5963" s="1">
        <v>41954</v>
      </c>
      <c r="C5963" s="1">
        <v>41956</v>
      </c>
      <c r="D5963" s="1" t="str">
        <f t="shared" si="930"/>
        <v>Nov</v>
      </c>
      <c r="E5963" t="s">
        <v>23</v>
      </c>
      <c r="F5963" t="s">
        <v>96</v>
      </c>
      <c r="G5963" t="s">
        <v>64</v>
      </c>
      <c r="H5963" t="s">
        <v>34</v>
      </c>
      <c r="I5963" t="s">
        <v>808</v>
      </c>
      <c r="J5963" t="s">
        <v>50</v>
      </c>
      <c r="K5963" t="s">
        <v>51</v>
      </c>
      <c r="L5963" s="2">
        <f t="shared" si="931"/>
        <v>569.52880000000005</v>
      </c>
      <c r="M5963" s="2">
        <f t="shared" si="932"/>
        <v>575.72799999999995</v>
      </c>
      <c r="N5963" s="2">
        <f t="shared" si="938"/>
        <v>6.1991999999999052</v>
      </c>
      <c r="O5963" s="2">
        <f t="shared" si="933"/>
        <v>55.792799999999147</v>
      </c>
      <c r="P5963" s="2">
        <f t="shared" si="934"/>
        <v>5181.5519999999997</v>
      </c>
      <c r="Q5963" s="2">
        <f t="shared" si="935"/>
        <v>1.0767584692771421</v>
      </c>
      <c r="R5963">
        <v>9</v>
      </c>
      <c r="S5963">
        <v>0.2</v>
      </c>
      <c r="T5963" s="2">
        <v>575.928</v>
      </c>
      <c r="U5963" s="3">
        <v>57.592799999999983</v>
      </c>
      <c r="V5963" s="4">
        <f t="shared" si="939"/>
        <v>1.1111111111111107</v>
      </c>
      <c r="W5963" s="2">
        <f t="shared" si="936"/>
        <v>5183.3519999999999</v>
      </c>
    </row>
    <row r="5964" spans="1:23" x14ac:dyDescent="0.25">
      <c r="A5964">
        <f t="shared" si="937"/>
        <v>2014</v>
      </c>
      <c r="B5964" s="1">
        <v>41954</v>
      </c>
      <c r="C5964" s="1">
        <v>41956</v>
      </c>
      <c r="D5964" s="1" t="str">
        <f t="shared" si="930"/>
        <v>Nov</v>
      </c>
      <c r="E5964" t="s">
        <v>23</v>
      </c>
      <c r="F5964" t="s">
        <v>96</v>
      </c>
      <c r="G5964" t="s">
        <v>64</v>
      </c>
      <c r="H5964" t="s">
        <v>34</v>
      </c>
      <c r="I5964" t="s">
        <v>1576</v>
      </c>
      <c r="J5964" t="s">
        <v>36</v>
      </c>
      <c r="K5964" t="s">
        <v>55</v>
      </c>
      <c r="L5964" s="2">
        <f t="shared" si="931"/>
        <v>6.7686000000000002</v>
      </c>
      <c r="M5964" s="2">
        <f t="shared" si="932"/>
        <v>7.78</v>
      </c>
      <c r="N5964" s="2">
        <f t="shared" si="938"/>
        <v>1.0114000000000001</v>
      </c>
      <c r="O5964" s="2">
        <f t="shared" si="933"/>
        <v>2.0228000000000002</v>
      </c>
      <c r="P5964" s="2">
        <f t="shared" si="934"/>
        <v>15.56</v>
      </c>
      <c r="Q5964" s="2">
        <f t="shared" si="935"/>
        <v>13</v>
      </c>
      <c r="R5964">
        <v>2</v>
      </c>
      <c r="S5964">
        <v>0</v>
      </c>
      <c r="T5964" s="2">
        <v>7.78</v>
      </c>
      <c r="U5964" s="3">
        <v>2.0228000000000002</v>
      </c>
      <c r="V5964" s="4">
        <f t="shared" si="939"/>
        <v>13</v>
      </c>
      <c r="W5964" s="2">
        <f t="shared" si="936"/>
        <v>15.56</v>
      </c>
    </row>
    <row r="5965" spans="1:23" x14ac:dyDescent="0.25">
      <c r="A5965">
        <f t="shared" si="937"/>
        <v>2014</v>
      </c>
      <c r="B5965" s="1">
        <v>41954</v>
      </c>
      <c r="C5965" s="1">
        <v>41956</v>
      </c>
      <c r="D5965" s="1" t="str">
        <f t="shared" si="930"/>
        <v>Nov</v>
      </c>
      <c r="E5965" t="s">
        <v>23</v>
      </c>
      <c r="F5965" t="s">
        <v>96</v>
      </c>
      <c r="G5965" t="s">
        <v>64</v>
      </c>
      <c r="H5965" t="s">
        <v>34</v>
      </c>
      <c r="I5965" t="s">
        <v>1173</v>
      </c>
      <c r="J5965" t="s">
        <v>36</v>
      </c>
      <c r="K5965" t="s">
        <v>60</v>
      </c>
      <c r="L5965" s="2">
        <f t="shared" si="931"/>
        <v>109.979</v>
      </c>
      <c r="M5965" s="2">
        <f t="shared" si="932"/>
        <v>123.92</v>
      </c>
      <c r="N5965" s="2">
        <f t="shared" si="938"/>
        <v>13.941000000000003</v>
      </c>
      <c r="O5965" s="2">
        <f t="shared" si="933"/>
        <v>55.76400000000001</v>
      </c>
      <c r="P5965" s="2">
        <f t="shared" si="934"/>
        <v>495.68</v>
      </c>
      <c r="Q5965" s="2">
        <f t="shared" si="935"/>
        <v>11.250000000000002</v>
      </c>
      <c r="R5965">
        <v>4</v>
      </c>
      <c r="S5965">
        <v>0</v>
      </c>
      <c r="T5965" s="2">
        <v>123.92</v>
      </c>
      <c r="U5965" s="3">
        <v>55.763999999999996</v>
      </c>
      <c r="V5965" s="4">
        <f t="shared" si="939"/>
        <v>11.249999999999998</v>
      </c>
      <c r="W5965" s="2">
        <f t="shared" si="936"/>
        <v>495.68</v>
      </c>
    </row>
    <row r="5966" spans="1:23" x14ac:dyDescent="0.25">
      <c r="A5966">
        <f t="shared" si="937"/>
        <v>2017</v>
      </c>
      <c r="B5966" s="1">
        <v>42967</v>
      </c>
      <c r="C5966" s="1">
        <v>42972</v>
      </c>
      <c r="D5966" s="1" t="str">
        <f t="shared" si="930"/>
        <v>Aug</v>
      </c>
      <c r="E5966" t="s">
        <v>38</v>
      </c>
      <c r="F5966" t="s">
        <v>2526</v>
      </c>
      <c r="G5966" t="s">
        <v>33</v>
      </c>
      <c r="H5966" t="s">
        <v>34</v>
      </c>
      <c r="I5966" t="s">
        <v>1986</v>
      </c>
      <c r="J5966" t="s">
        <v>36</v>
      </c>
      <c r="K5966" t="s">
        <v>247</v>
      </c>
      <c r="L5966" s="2">
        <f t="shared" si="931"/>
        <v>15.497999999999999</v>
      </c>
      <c r="M5966" s="2">
        <f t="shared" si="932"/>
        <v>17.22</v>
      </c>
      <c r="N5966" s="2">
        <f t="shared" si="938"/>
        <v>1.7219999999999995</v>
      </c>
      <c r="O5966" s="2">
        <f t="shared" si="933"/>
        <v>5.1659999999999986</v>
      </c>
      <c r="P5966" s="2">
        <f t="shared" si="934"/>
        <v>51.66</v>
      </c>
      <c r="Q5966" s="2">
        <f t="shared" si="935"/>
        <v>9.9999999999999982</v>
      </c>
      <c r="R5966">
        <v>3</v>
      </c>
      <c r="S5966">
        <v>0</v>
      </c>
      <c r="T5966" s="2">
        <v>17.22</v>
      </c>
      <c r="U5966" s="3">
        <v>5.1659999999999986</v>
      </c>
      <c r="V5966" s="4">
        <f t="shared" si="939"/>
        <v>9.9999999999999982</v>
      </c>
      <c r="W5966" s="2">
        <f t="shared" si="936"/>
        <v>51.66</v>
      </c>
    </row>
    <row r="5967" spans="1:23" x14ac:dyDescent="0.25">
      <c r="A5967">
        <f t="shared" si="937"/>
        <v>2017</v>
      </c>
      <c r="B5967" s="1">
        <v>42967</v>
      </c>
      <c r="C5967" s="1">
        <v>42972</v>
      </c>
      <c r="D5967" s="1" t="str">
        <f t="shared" si="930"/>
        <v>Aug</v>
      </c>
      <c r="E5967" t="s">
        <v>38</v>
      </c>
      <c r="F5967" t="s">
        <v>2526</v>
      </c>
      <c r="G5967" t="s">
        <v>33</v>
      </c>
      <c r="H5967" t="s">
        <v>34</v>
      </c>
      <c r="I5967" t="s">
        <v>224</v>
      </c>
      <c r="J5967" t="s">
        <v>36</v>
      </c>
      <c r="K5967" t="s">
        <v>43</v>
      </c>
      <c r="L5967" s="2">
        <f t="shared" si="931"/>
        <v>215.9872</v>
      </c>
      <c r="M5967" s="2">
        <f t="shared" si="932"/>
        <v>226.56</v>
      </c>
      <c r="N5967" s="2">
        <f t="shared" si="938"/>
        <v>10.572800000000001</v>
      </c>
      <c r="O5967" s="2">
        <f t="shared" si="933"/>
        <v>63.436800000000005</v>
      </c>
      <c r="P5967" s="2">
        <f t="shared" si="934"/>
        <v>1359.3600000000001</v>
      </c>
      <c r="Q5967" s="2">
        <f t="shared" si="935"/>
        <v>4.666666666666667</v>
      </c>
      <c r="R5967">
        <v>6</v>
      </c>
      <c r="S5967">
        <v>0</v>
      </c>
      <c r="T5967" s="2">
        <v>226.56</v>
      </c>
      <c r="U5967" s="3">
        <v>63.436800000000005</v>
      </c>
      <c r="V5967" s="4">
        <f t="shared" si="939"/>
        <v>4.666666666666667</v>
      </c>
      <c r="W5967" s="2">
        <f t="shared" si="936"/>
        <v>1359.3600000000001</v>
      </c>
    </row>
    <row r="5968" spans="1:23" x14ac:dyDescent="0.25">
      <c r="A5968">
        <f t="shared" si="937"/>
        <v>2017</v>
      </c>
      <c r="B5968" s="1">
        <v>42967</v>
      </c>
      <c r="C5968" s="1">
        <v>42972</v>
      </c>
      <c r="D5968" s="1" t="str">
        <f t="shared" si="930"/>
        <v>Aug</v>
      </c>
      <c r="E5968" t="s">
        <v>38</v>
      </c>
      <c r="F5968" t="s">
        <v>2526</v>
      </c>
      <c r="G5968" t="s">
        <v>33</v>
      </c>
      <c r="H5968" t="s">
        <v>34</v>
      </c>
      <c r="I5968" t="s">
        <v>2271</v>
      </c>
      <c r="J5968" t="s">
        <v>50</v>
      </c>
      <c r="K5968" t="s">
        <v>51</v>
      </c>
      <c r="L5968" s="2">
        <f t="shared" si="931"/>
        <v>104.28399999999999</v>
      </c>
      <c r="M5968" s="2">
        <f t="shared" si="932"/>
        <v>107.67999999999999</v>
      </c>
      <c r="N5968" s="2">
        <f t="shared" si="938"/>
        <v>3.3960000000000008</v>
      </c>
      <c r="O5968" s="2">
        <f t="shared" si="933"/>
        <v>10.188000000000002</v>
      </c>
      <c r="P5968" s="2">
        <f t="shared" si="934"/>
        <v>323.03999999999996</v>
      </c>
      <c r="Q5968" s="2">
        <f t="shared" si="935"/>
        <v>3.1537890044576535</v>
      </c>
      <c r="R5968">
        <v>3</v>
      </c>
      <c r="S5968">
        <v>0.2</v>
      </c>
      <c r="T5968" s="2">
        <v>107.88</v>
      </c>
      <c r="U5968" s="3">
        <v>10.787999999999997</v>
      </c>
      <c r="V5968" s="4">
        <f t="shared" si="939"/>
        <v>3.3333333333333326</v>
      </c>
      <c r="W5968" s="2">
        <f t="shared" si="936"/>
        <v>323.64</v>
      </c>
    </row>
    <row r="5969" spans="1:23" x14ac:dyDescent="0.25">
      <c r="A5969">
        <f t="shared" si="937"/>
        <v>2016</v>
      </c>
      <c r="B5969" s="1">
        <v>42384</v>
      </c>
      <c r="C5969" s="1">
        <v>42386</v>
      </c>
      <c r="D5969" s="1" t="str">
        <f t="shared" si="930"/>
        <v>Jan</v>
      </c>
      <c r="E5969" t="s">
        <v>98</v>
      </c>
      <c r="F5969" t="s">
        <v>1106</v>
      </c>
      <c r="G5969" t="s">
        <v>64</v>
      </c>
      <c r="H5969" t="s">
        <v>80</v>
      </c>
      <c r="I5969" t="s">
        <v>2277</v>
      </c>
      <c r="J5969" t="s">
        <v>36</v>
      </c>
      <c r="K5969" t="s">
        <v>60</v>
      </c>
      <c r="L5969" s="2">
        <f t="shared" si="931"/>
        <v>61.894900000000007</v>
      </c>
      <c r="M5969" s="2">
        <f t="shared" si="932"/>
        <v>81.98</v>
      </c>
      <c r="N5969" s="2">
        <f t="shared" si="938"/>
        <v>20.085099999999997</v>
      </c>
      <c r="O5969" s="2">
        <f t="shared" si="933"/>
        <v>40.170199999999994</v>
      </c>
      <c r="P5969" s="2">
        <f t="shared" si="934"/>
        <v>163.96</v>
      </c>
      <c r="Q5969" s="2">
        <f t="shared" si="935"/>
        <v>24.499999999999993</v>
      </c>
      <c r="R5969">
        <v>2</v>
      </c>
      <c r="S5969">
        <v>0</v>
      </c>
      <c r="T5969" s="2">
        <v>81.98</v>
      </c>
      <c r="U5969" s="3">
        <v>40.170200000000001</v>
      </c>
      <c r="V5969" s="4">
        <f t="shared" si="939"/>
        <v>24.5</v>
      </c>
      <c r="W5969" s="2">
        <f t="shared" si="936"/>
        <v>163.96</v>
      </c>
    </row>
    <row r="5970" spans="1:23" x14ac:dyDescent="0.25">
      <c r="A5970">
        <f t="shared" si="937"/>
        <v>2014</v>
      </c>
      <c r="B5970" s="1">
        <v>41840</v>
      </c>
      <c r="C5970" s="1">
        <v>41842</v>
      </c>
      <c r="D5970" s="1" t="str">
        <f t="shared" si="930"/>
        <v>Jul</v>
      </c>
      <c r="E5970" t="s">
        <v>98</v>
      </c>
      <c r="F5970" t="s">
        <v>789</v>
      </c>
      <c r="G5970" t="s">
        <v>25</v>
      </c>
      <c r="H5970" t="s">
        <v>34</v>
      </c>
      <c r="I5970" t="s">
        <v>1485</v>
      </c>
      <c r="J5970" t="s">
        <v>36</v>
      </c>
      <c r="K5970" t="s">
        <v>60</v>
      </c>
      <c r="L5970" s="2">
        <f t="shared" si="931"/>
        <v>54.521999999999998</v>
      </c>
      <c r="M5970" s="2">
        <f t="shared" si="932"/>
        <v>104.85</v>
      </c>
      <c r="N5970" s="2">
        <f t="shared" si="938"/>
        <v>50.327999999999996</v>
      </c>
      <c r="O5970" s="2">
        <f t="shared" si="933"/>
        <v>50.327999999999996</v>
      </c>
      <c r="P5970" s="2">
        <f t="shared" si="934"/>
        <v>104.85</v>
      </c>
      <c r="Q5970" s="2">
        <f t="shared" si="935"/>
        <v>48</v>
      </c>
      <c r="R5970">
        <v>1</v>
      </c>
      <c r="S5970">
        <v>0</v>
      </c>
      <c r="T5970" s="2">
        <v>104.85</v>
      </c>
      <c r="U5970" s="3">
        <v>50.327999999999996</v>
      </c>
      <c r="V5970" s="4">
        <f t="shared" si="939"/>
        <v>48</v>
      </c>
      <c r="W5970" s="2">
        <f t="shared" si="936"/>
        <v>104.85</v>
      </c>
    </row>
    <row r="5971" spans="1:23" x14ac:dyDescent="0.25">
      <c r="A5971">
        <f t="shared" si="937"/>
        <v>2014</v>
      </c>
      <c r="B5971" s="1">
        <v>41840</v>
      </c>
      <c r="C5971" s="1">
        <v>41842</v>
      </c>
      <c r="D5971" s="1" t="str">
        <f t="shared" si="930"/>
        <v>Jul</v>
      </c>
      <c r="E5971" t="s">
        <v>98</v>
      </c>
      <c r="F5971" t="s">
        <v>789</v>
      </c>
      <c r="G5971" t="s">
        <v>25</v>
      </c>
      <c r="H5971" t="s">
        <v>34</v>
      </c>
      <c r="I5971" t="s">
        <v>496</v>
      </c>
      <c r="J5971" t="s">
        <v>36</v>
      </c>
      <c r="K5971" t="s">
        <v>53</v>
      </c>
      <c r="L5971" s="2">
        <f t="shared" si="931"/>
        <v>7.1264000000000003</v>
      </c>
      <c r="M5971" s="2">
        <f t="shared" si="932"/>
        <v>8.5040000000000013</v>
      </c>
      <c r="N5971" s="2">
        <f t="shared" si="938"/>
        <v>1.377600000000001</v>
      </c>
      <c r="O5971" s="2">
        <f t="shared" si="933"/>
        <v>2.7552000000000021</v>
      </c>
      <c r="P5971" s="2">
        <f t="shared" si="934"/>
        <v>17.008000000000003</v>
      </c>
      <c r="Q5971" s="2">
        <f t="shared" si="935"/>
        <v>16.199435559736607</v>
      </c>
      <c r="R5971">
        <v>2</v>
      </c>
      <c r="S5971">
        <v>0.2</v>
      </c>
      <c r="T5971" s="2">
        <v>8.7040000000000006</v>
      </c>
      <c r="U5971" s="3">
        <v>3.1551999999999998</v>
      </c>
      <c r="V5971" s="4">
        <f t="shared" si="939"/>
        <v>18.124999999999996</v>
      </c>
      <c r="W5971" s="2">
        <f t="shared" si="936"/>
        <v>17.408000000000001</v>
      </c>
    </row>
    <row r="5972" spans="1:23" x14ac:dyDescent="0.25">
      <c r="A5972">
        <f t="shared" si="937"/>
        <v>2014</v>
      </c>
      <c r="B5972" s="1">
        <v>41840</v>
      </c>
      <c r="C5972" s="1">
        <v>41842</v>
      </c>
      <c r="D5972" s="1" t="str">
        <f t="shared" si="930"/>
        <v>Jul</v>
      </c>
      <c r="E5972" t="s">
        <v>98</v>
      </c>
      <c r="F5972" t="s">
        <v>789</v>
      </c>
      <c r="G5972" t="s">
        <v>25</v>
      </c>
      <c r="H5972" t="s">
        <v>34</v>
      </c>
      <c r="I5972" t="s">
        <v>622</v>
      </c>
      <c r="J5972" t="s">
        <v>36</v>
      </c>
      <c r="K5972" t="s">
        <v>60</v>
      </c>
      <c r="L5972" s="2">
        <f t="shared" si="931"/>
        <v>17.479800000000001</v>
      </c>
      <c r="M5972" s="2">
        <f t="shared" si="932"/>
        <v>19.920000000000002</v>
      </c>
      <c r="N5972" s="2">
        <f t="shared" si="938"/>
        <v>2.4402000000000008</v>
      </c>
      <c r="O5972" s="2">
        <f t="shared" si="933"/>
        <v>9.7608000000000033</v>
      </c>
      <c r="P5972" s="2">
        <f t="shared" si="934"/>
        <v>79.680000000000007</v>
      </c>
      <c r="Q5972" s="2">
        <f t="shared" si="935"/>
        <v>12.250000000000002</v>
      </c>
      <c r="R5972">
        <v>4</v>
      </c>
      <c r="S5972">
        <v>0</v>
      </c>
      <c r="T5972" s="2">
        <v>19.920000000000002</v>
      </c>
      <c r="U5972" s="3">
        <v>9.7608000000000015</v>
      </c>
      <c r="V5972" s="4">
        <f t="shared" si="939"/>
        <v>12.250000000000002</v>
      </c>
      <c r="W5972" s="2">
        <f t="shared" si="936"/>
        <v>79.680000000000007</v>
      </c>
    </row>
    <row r="5973" spans="1:23" x14ac:dyDescent="0.25">
      <c r="A5973">
        <f t="shared" si="937"/>
        <v>2014</v>
      </c>
      <c r="B5973" s="1">
        <v>41840</v>
      </c>
      <c r="C5973" s="1">
        <v>41842</v>
      </c>
      <c r="D5973" s="1" t="str">
        <f t="shared" si="930"/>
        <v>Jul</v>
      </c>
      <c r="E5973" t="s">
        <v>98</v>
      </c>
      <c r="F5973" t="s">
        <v>789</v>
      </c>
      <c r="G5973" t="s">
        <v>25</v>
      </c>
      <c r="H5973" t="s">
        <v>34</v>
      </c>
      <c r="I5973" t="s">
        <v>956</v>
      </c>
      <c r="J5973" t="s">
        <v>28</v>
      </c>
      <c r="K5973" t="s">
        <v>46</v>
      </c>
      <c r="L5973" s="2">
        <f t="shared" si="931"/>
        <v>37.857599999999998</v>
      </c>
      <c r="M5973" s="2">
        <f t="shared" si="932"/>
        <v>43.019999999999996</v>
      </c>
      <c r="N5973" s="2">
        <f t="shared" si="938"/>
        <v>5.1623999999999981</v>
      </c>
      <c r="O5973" s="2">
        <f t="shared" si="933"/>
        <v>15.487199999999994</v>
      </c>
      <c r="P5973" s="2">
        <f t="shared" si="934"/>
        <v>129.06</v>
      </c>
      <c r="Q5973" s="2">
        <f t="shared" si="935"/>
        <v>11.999999999999995</v>
      </c>
      <c r="R5973">
        <v>3</v>
      </c>
      <c r="S5973">
        <v>0</v>
      </c>
      <c r="T5973" s="2">
        <v>43.019999999999996</v>
      </c>
      <c r="U5973" s="3">
        <v>15.4872</v>
      </c>
      <c r="V5973" s="4">
        <f t="shared" si="939"/>
        <v>12</v>
      </c>
      <c r="W5973" s="2">
        <f t="shared" si="936"/>
        <v>129.06</v>
      </c>
    </row>
    <row r="5974" spans="1:23" x14ac:dyDescent="0.25">
      <c r="A5974">
        <f t="shared" si="937"/>
        <v>2017</v>
      </c>
      <c r="B5974" s="1">
        <v>42772</v>
      </c>
      <c r="C5974" s="1">
        <v>42777</v>
      </c>
      <c r="D5974" s="1" t="str">
        <f t="shared" si="930"/>
        <v>Feb</v>
      </c>
      <c r="E5974" t="s">
        <v>38</v>
      </c>
      <c r="F5974" t="s">
        <v>1389</v>
      </c>
      <c r="G5974" t="s">
        <v>25</v>
      </c>
      <c r="H5974" t="s">
        <v>80</v>
      </c>
      <c r="I5974" t="s">
        <v>1217</v>
      </c>
      <c r="J5974" t="s">
        <v>28</v>
      </c>
      <c r="K5974" t="s">
        <v>29</v>
      </c>
      <c r="L5974" s="2">
        <f t="shared" si="931"/>
        <v>210.68600000000004</v>
      </c>
      <c r="M5974" s="2">
        <f t="shared" si="932"/>
        <v>240.58400000000003</v>
      </c>
      <c r="N5974" s="2">
        <f t="shared" si="938"/>
        <v>29.897999999999996</v>
      </c>
      <c r="O5974" s="2">
        <f t="shared" si="933"/>
        <v>29.897999999999996</v>
      </c>
      <c r="P5974" s="2">
        <f t="shared" si="934"/>
        <v>240.58400000000003</v>
      </c>
      <c r="Q5974" s="2">
        <f t="shared" si="935"/>
        <v>12.427260333189235</v>
      </c>
      <c r="R5974">
        <v>1</v>
      </c>
      <c r="S5974">
        <v>0.2</v>
      </c>
      <c r="T5974" s="2">
        <v>240.78400000000002</v>
      </c>
      <c r="U5974" s="3">
        <v>30.097999999999978</v>
      </c>
      <c r="V5974" s="4">
        <f t="shared" si="939"/>
        <v>12.499999999999991</v>
      </c>
      <c r="W5974" s="2">
        <f t="shared" si="936"/>
        <v>240.78400000000002</v>
      </c>
    </row>
    <row r="5975" spans="1:23" x14ac:dyDescent="0.25">
      <c r="A5975">
        <f t="shared" si="937"/>
        <v>2015</v>
      </c>
      <c r="B5975" s="1">
        <v>42363</v>
      </c>
      <c r="C5975" s="1">
        <v>42367</v>
      </c>
      <c r="D5975" s="1" t="str">
        <f t="shared" si="930"/>
        <v>Dec</v>
      </c>
      <c r="E5975" t="s">
        <v>38</v>
      </c>
      <c r="F5975" t="s">
        <v>303</v>
      </c>
      <c r="G5975" t="s">
        <v>64</v>
      </c>
      <c r="H5975" t="s">
        <v>80</v>
      </c>
      <c r="I5975" t="s">
        <v>2200</v>
      </c>
      <c r="J5975" t="s">
        <v>36</v>
      </c>
      <c r="K5975" t="s">
        <v>55</v>
      </c>
      <c r="L5975" s="2">
        <f t="shared" si="931"/>
        <v>352.71600000000001</v>
      </c>
      <c r="M5975" s="2">
        <f t="shared" si="932"/>
        <v>414.96</v>
      </c>
      <c r="N5975" s="2">
        <f t="shared" si="938"/>
        <v>62.243999999999971</v>
      </c>
      <c r="O5975" s="2">
        <f t="shared" si="933"/>
        <v>124.48799999999994</v>
      </c>
      <c r="P5975" s="2">
        <f t="shared" si="934"/>
        <v>829.92</v>
      </c>
      <c r="Q5975" s="2">
        <f t="shared" si="935"/>
        <v>14.999999999999995</v>
      </c>
      <c r="R5975">
        <v>2</v>
      </c>
      <c r="S5975">
        <v>0</v>
      </c>
      <c r="T5975" s="2">
        <v>414.96</v>
      </c>
      <c r="U5975" s="3">
        <v>124.48799999999994</v>
      </c>
      <c r="V5975" s="4">
        <f t="shared" si="939"/>
        <v>14.999999999999995</v>
      </c>
      <c r="W5975" s="2">
        <f t="shared" si="936"/>
        <v>829.92</v>
      </c>
    </row>
    <row r="5976" spans="1:23" x14ac:dyDescent="0.25">
      <c r="A5976">
        <f t="shared" si="937"/>
        <v>2016</v>
      </c>
      <c r="B5976" s="1">
        <v>42651</v>
      </c>
      <c r="C5976" s="1">
        <v>42656</v>
      </c>
      <c r="D5976" s="1" t="str">
        <f t="shared" si="930"/>
        <v>Oct</v>
      </c>
      <c r="E5976" t="s">
        <v>38</v>
      </c>
      <c r="F5976" t="s">
        <v>497</v>
      </c>
      <c r="G5976" t="s">
        <v>25</v>
      </c>
      <c r="H5976" t="s">
        <v>26</v>
      </c>
      <c r="I5976" t="s">
        <v>1350</v>
      </c>
      <c r="J5976" t="s">
        <v>36</v>
      </c>
      <c r="K5976" t="s">
        <v>43</v>
      </c>
      <c r="L5976" s="2">
        <f t="shared" si="931"/>
        <v>401.29020000000003</v>
      </c>
      <c r="M5976" s="2">
        <f t="shared" si="932"/>
        <v>387.52000000000004</v>
      </c>
      <c r="N5976" s="2">
        <f t="shared" si="938"/>
        <v>-13.770199999999988</v>
      </c>
      <c r="O5976" s="2">
        <f t="shared" si="933"/>
        <v>-68.850999999999942</v>
      </c>
      <c r="P5976" s="2">
        <f t="shared" si="934"/>
        <v>1937.6000000000001</v>
      </c>
      <c r="Q5976" s="2">
        <f t="shared" si="935"/>
        <v>-3.553416597853011</v>
      </c>
      <c r="R5976">
        <v>5</v>
      </c>
      <c r="S5976">
        <v>0.2</v>
      </c>
      <c r="T5976" s="2">
        <v>387.72</v>
      </c>
      <c r="U5976" s="3">
        <v>-67.851000000000028</v>
      </c>
      <c r="V5976" s="4">
        <f t="shared" si="939"/>
        <v>-3.5000000000000009</v>
      </c>
      <c r="W5976" s="2">
        <f t="shared" si="936"/>
        <v>1938.6000000000001</v>
      </c>
    </row>
    <row r="5977" spans="1:23" x14ac:dyDescent="0.25">
      <c r="A5977">
        <f t="shared" si="937"/>
        <v>2017</v>
      </c>
      <c r="B5977" s="1">
        <v>42929</v>
      </c>
      <c r="C5977" s="1">
        <v>42933</v>
      </c>
      <c r="D5977" s="1" t="str">
        <f t="shared" si="930"/>
        <v>Jul</v>
      </c>
      <c r="E5977" t="s">
        <v>38</v>
      </c>
      <c r="F5977" t="s">
        <v>2100</v>
      </c>
      <c r="G5977" t="s">
        <v>33</v>
      </c>
      <c r="H5977" t="s">
        <v>65</v>
      </c>
      <c r="I5977" t="s">
        <v>1135</v>
      </c>
      <c r="J5977" t="s">
        <v>36</v>
      </c>
      <c r="K5977" t="s">
        <v>43</v>
      </c>
      <c r="L5977" s="2">
        <f t="shared" si="931"/>
        <v>313.53059999999999</v>
      </c>
      <c r="M5977" s="2">
        <f t="shared" si="932"/>
        <v>360.38</v>
      </c>
      <c r="N5977" s="2">
        <f t="shared" si="938"/>
        <v>46.849400000000003</v>
      </c>
      <c r="O5977" s="2">
        <f t="shared" si="933"/>
        <v>93.698800000000006</v>
      </c>
      <c r="P5977" s="2">
        <f t="shared" si="934"/>
        <v>720.76</v>
      </c>
      <c r="Q5977" s="2">
        <f t="shared" si="935"/>
        <v>13</v>
      </c>
      <c r="R5977">
        <v>2</v>
      </c>
      <c r="S5977">
        <v>0</v>
      </c>
      <c r="T5977" s="2">
        <v>360.38</v>
      </c>
      <c r="U5977" s="3">
        <v>93.698800000000006</v>
      </c>
      <c r="V5977" s="4">
        <f t="shared" si="939"/>
        <v>13</v>
      </c>
      <c r="W5977" s="2">
        <f t="shared" si="936"/>
        <v>720.76</v>
      </c>
    </row>
    <row r="5978" spans="1:23" x14ac:dyDescent="0.25">
      <c r="A5978">
        <f t="shared" si="937"/>
        <v>2017</v>
      </c>
      <c r="B5978" s="1">
        <v>42929</v>
      </c>
      <c r="C5978" s="1">
        <v>42933</v>
      </c>
      <c r="D5978" s="1" t="str">
        <f t="shared" si="930"/>
        <v>Jul</v>
      </c>
      <c r="E5978" t="s">
        <v>38</v>
      </c>
      <c r="F5978" t="s">
        <v>2100</v>
      </c>
      <c r="G5978" t="s">
        <v>33</v>
      </c>
      <c r="H5978" t="s">
        <v>65</v>
      </c>
      <c r="I5978" t="s">
        <v>1502</v>
      </c>
      <c r="J5978" t="s">
        <v>36</v>
      </c>
      <c r="K5978" t="s">
        <v>60</v>
      </c>
      <c r="L5978" s="2">
        <f t="shared" si="931"/>
        <v>10.4412</v>
      </c>
      <c r="M5978" s="2">
        <f t="shared" si="932"/>
        <v>13.56</v>
      </c>
      <c r="N5978" s="2">
        <f t="shared" si="938"/>
        <v>3.1188000000000002</v>
      </c>
      <c r="O5978" s="2">
        <f t="shared" si="933"/>
        <v>6.2376000000000005</v>
      </c>
      <c r="P5978" s="2">
        <f t="shared" si="934"/>
        <v>27.12</v>
      </c>
      <c r="Q5978" s="2">
        <f t="shared" si="935"/>
        <v>23</v>
      </c>
      <c r="R5978">
        <v>2</v>
      </c>
      <c r="S5978">
        <v>0</v>
      </c>
      <c r="T5978" s="2">
        <v>13.56</v>
      </c>
      <c r="U5978" s="3">
        <v>6.2375999999999996</v>
      </c>
      <c r="V5978" s="4">
        <f t="shared" si="939"/>
        <v>23</v>
      </c>
      <c r="W5978" s="2">
        <f t="shared" si="936"/>
        <v>27.12</v>
      </c>
    </row>
    <row r="5979" spans="1:23" x14ac:dyDescent="0.25">
      <c r="A5979">
        <f t="shared" si="937"/>
        <v>2017</v>
      </c>
      <c r="B5979" s="1">
        <v>42849</v>
      </c>
      <c r="C5979" s="1">
        <v>42850</v>
      </c>
      <c r="D5979" s="1" t="str">
        <f t="shared" si="930"/>
        <v>Apr</v>
      </c>
      <c r="E5979" t="s">
        <v>98</v>
      </c>
      <c r="F5979" t="s">
        <v>1958</v>
      </c>
      <c r="G5979" t="s">
        <v>25</v>
      </c>
      <c r="H5979" t="s">
        <v>34</v>
      </c>
      <c r="I5979" t="s">
        <v>494</v>
      </c>
      <c r="J5979" t="s">
        <v>50</v>
      </c>
      <c r="K5979" t="s">
        <v>51</v>
      </c>
      <c r="L5979" s="2">
        <f t="shared" si="931"/>
        <v>548.54999999999995</v>
      </c>
      <c r="M5979" s="2">
        <f t="shared" si="932"/>
        <v>551.79999999999995</v>
      </c>
      <c r="N5979" s="2">
        <f t="shared" si="938"/>
        <v>3.25</v>
      </c>
      <c r="O5979" s="2">
        <f t="shared" si="933"/>
        <v>32.5</v>
      </c>
      <c r="P5979" s="2">
        <f t="shared" si="934"/>
        <v>5518</v>
      </c>
      <c r="Q5979" s="2">
        <f t="shared" si="935"/>
        <v>0.58898151504168172</v>
      </c>
      <c r="R5979">
        <v>10</v>
      </c>
      <c r="S5979">
        <v>0.2</v>
      </c>
      <c r="T5979" s="2">
        <v>552</v>
      </c>
      <c r="U5979" s="3">
        <v>34.5</v>
      </c>
      <c r="V5979" s="4">
        <f t="shared" si="939"/>
        <v>0.625</v>
      </c>
      <c r="W5979" s="2">
        <f t="shared" si="936"/>
        <v>5520</v>
      </c>
    </row>
    <row r="5980" spans="1:23" x14ac:dyDescent="0.25">
      <c r="A5980">
        <f t="shared" si="937"/>
        <v>2014</v>
      </c>
      <c r="B5980" s="1">
        <v>41889</v>
      </c>
      <c r="C5980" s="1">
        <v>41895</v>
      </c>
      <c r="D5980" s="1" t="str">
        <f t="shared" si="930"/>
        <v>Sep</v>
      </c>
      <c r="E5980" t="s">
        <v>38</v>
      </c>
      <c r="F5980" t="s">
        <v>192</v>
      </c>
      <c r="G5980" t="s">
        <v>64</v>
      </c>
      <c r="H5980" t="s">
        <v>65</v>
      </c>
      <c r="I5980" t="s">
        <v>1486</v>
      </c>
      <c r="J5980" t="s">
        <v>28</v>
      </c>
      <c r="K5980" t="s">
        <v>41</v>
      </c>
      <c r="L5980" s="2">
        <f t="shared" si="931"/>
        <v>407.54520000000002</v>
      </c>
      <c r="M5980" s="2">
        <f t="shared" si="932"/>
        <v>429.90000000000003</v>
      </c>
      <c r="N5980" s="2">
        <f t="shared" si="938"/>
        <v>22.354800000000012</v>
      </c>
      <c r="O5980" s="2">
        <f t="shared" si="933"/>
        <v>111.77400000000006</v>
      </c>
      <c r="P5980" s="2">
        <f t="shared" si="934"/>
        <v>2149.5</v>
      </c>
      <c r="Q5980" s="2">
        <f t="shared" si="935"/>
        <v>5.2000000000000028</v>
      </c>
      <c r="R5980">
        <v>5</v>
      </c>
      <c r="S5980">
        <v>0</v>
      </c>
      <c r="T5980" s="2">
        <v>429.90000000000003</v>
      </c>
      <c r="U5980" s="3">
        <v>111.77400000000003</v>
      </c>
      <c r="V5980" s="4">
        <f t="shared" si="939"/>
        <v>5.2000000000000011</v>
      </c>
      <c r="W5980" s="2">
        <f t="shared" si="936"/>
        <v>2149.5</v>
      </c>
    </row>
    <row r="5981" spans="1:23" x14ac:dyDescent="0.25">
      <c r="A5981">
        <f t="shared" si="937"/>
        <v>2014</v>
      </c>
      <c r="B5981" s="1">
        <v>41889</v>
      </c>
      <c r="C5981" s="1">
        <v>41895</v>
      </c>
      <c r="D5981" s="1" t="str">
        <f t="shared" si="930"/>
        <v>Sep</v>
      </c>
      <c r="E5981" t="s">
        <v>38</v>
      </c>
      <c r="F5981" t="s">
        <v>192</v>
      </c>
      <c r="G5981" t="s">
        <v>64</v>
      </c>
      <c r="H5981" t="s">
        <v>65</v>
      </c>
      <c r="I5981" t="s">
        <v>89</v>
      </c>
      <c r="J5981" t="s">
        <v>36</v>
      </c>
      <c r="K5981" t="s">
        <v>53</v>
      </c>
      <c r="L5981" s="2">
        <f t="shared" si="931"/>
        <v>24.365600000000001</v>
      </c>
      <c r="M5981" s="2">
        <f t="shared" si="932"/>
        <v>32.06</v>
      </c>
      <c r="N5981" s="2">
        <f t="shared" si="938"/>
        <v>7.6944000000000017</v>
      </c>
      <c r="O5981" s="2">
        <f t="shared" si="933"/>
        <v>15.388800000000003</v>
      </c>
      <c r="P5981" s="2">
        <f t="shared" si="934"/>
        <v>64.12</v>
      </c>
      <c r="Q5981" s="2">
        <f t="shared" si="935"/>
        <v>24.000000000000004</v>
      </c>
      <c r="R5981">
        <v>2</v>
      </c>
      <c r="S5981">
        <v>0</v>
      </c>
      <c r="T5981" s="2">
        <v>32.06</v>
      </c>
      <c r="U5981" s="3">
        <v>15.3888</v>
      </c>
      <c r="V5981" s="4">
        <f t="shared" si="939"/>
        <v>24</v>
      </c>
      <c r="W5981" s="2">
        <f t="shared" si="936"/>
        <v>64.12</v>
      </c>
    </row>
    <row r="5982" spans="1:23" x14ac:dyDescent="0.25">
      <c r="A5982">
        <f t="shared" si="937"/>
        <v>2014</v>
      </c>
      <c r="B5982" s="1">
        <v>41889</v>
      </c>
      <c r="C5982" s="1">
        <v>41895</v>
      </c>
      <c r="D5982" s="1" t="str">
        <f t="shared" si="930"/>
        <v>Sep</v>
      </c>
      <c r="E5982" t="s">
        <v>38</v>
      </c>
      <c r="F5982" t="s">
        <v>192</v>
      </c>
      <c r="G5982" t="s">
        <v>64</v>
      </c>
      <c r="H5982" t="s">
        <v>65</v>
      </c>
      <c r="I5982" t="s">
        <v>301</v>
      </c>
      <c r="J5982" t="s">
        <v>28</v>
      </c>
      <c r="K5982" t="s">
        <v>31</v>
      </c>
      <c r="L5982" s="2">
        <f t="shared" si="931"/>
        <v>139.28559999999999</v>
      </c>
      <c r="M5982" s="2">
        <f t="shared" si="932"/>
        <v>161.96</v>
      </c>
      <c r="N5982" s="2">
        <f t="shared" si="938"/>
        <v>22.67440000000002</v>
      </c>
      <c r="O5982" s="2">
        <f t="shared" si="933"/>
        <v>45.34880000000004</v>
      </c>
      <c r="P5982" s="2">
        <f t="shared" si="934"/>
        <v>323.92</v>
      </c>
      <c r="Q5982" s="2">
        <f t="shared" si="935"/>
        <v>14.000000000000012</v>
      </c>
      <c r="R5982">
        <v>2</v>
      </c>
      <c r="S5982">
        <v>0</v>
      </c>
      <c r="T5982" s="2">
        <v>161.96</v>
      </c>
      <c r="U5982" s="3">
        <v>45.348800000000011</v>
      </c>
      <c r="V5982" s="4">
        <f t="shared" si="939"/>
        <v>14.000000000000004</v>
      </c>
      <c r="W5982" s="2">
        <f t="shared" si="936"/>
        <v>323.92</v>
      </c>
    </row>
    <row r="5983" spans="1:23" x14ac:dyDescent="0.25">
      <c r="A5983">
        <f t="shared" si="937"/>
        <v>2014</v>
      </c>
      <c r="B5983" s="1">
        <v>41889</v>
      </c>
      <c r="C5983" s="1">
        <v>41895</v>
      </c>
      <c r="D5983" s="1" t="str">
        <f t="shared" si="930"/>
        <v>Sep</v>
      </c>
      <c r="E5983" t="s">
        <v>38</v>
      </c>
      <c r="F5983" t="s">
        <v>192</v>
      </c>
      <c r="G5983" t="s">
        <v>64</v>
      </c>
      <c r="H5983" t="s">
        <v>65</v>
      </c>
      <c r="I5983" t="s">
        <v>546</v>
      </c>
      <c r="J5983" t="s">
        <v>36</v>
      </c>
      <c r="K5983" t="s">
        <v>43</v>
      </c>
      <c r="L5983" s="2">
        <f t="shared" si="931"/>
        <v>16.9803</v>
      </c>
      <c r="M5983" s="2">
        <f t="shared" si="932"/>
        <v>19.86</v>
      </c>
      <c r="N5983" s="2">
        <f t="shared" si="938"/>
        <v>2.8796999999999997</v>
      </c>
      <c r="O5983" s="2">
        <f t="shared" si="933"/>
        <v>5.7593999999999994</v>
      </c>
      <c r="P5983" s="2">
        <f t="shared" si="934"/>
        <v>39.72</v>
      </c>
      <c r="Q5983" s="2">
        <f t="shared" si="935"/>
        <v>14.499999999999998</v>
      </c>
      <c r="R5983">
        <v>2</v>
      </c>
      <c r="S5983">
        <v>0</v>
      </c>
      <c r="T5983" s="2">
        <v>19.86</v>
      </c>
      <c r="U5983" s="3">
        <v>5.7593999999999976</v>
      </c>
      <c r="V5983" s="4">
        <f t="shared" si="939"/>
        <v>14.499999999999993</v>
      </c>
      <c r="W5983" s="2">
        <f t="shared" si="936"/>
        <v>39.72</v>
      </c>
    </row>
    <row r="5984" spans="1:23" x14ac:dyDescent="0.25">
      <c r="A5984">
        <f t="shared" si="937"/>
        <v>2016</v>
      </c>
      <c r="B5984" s="1">
        <v>42695</v>
      </c>
      <c r="C5984" s="1">
        <v>42702</v>
      </c>
      <c r="D5984" s="1" t="str">
        <f t="shared" si="930"/>
        <v>Nov</v>
      </c>
      <c r="E5984" t="s">
        <v>38</v>
      </c>
      <c r="F5984" t="s">
        <v>561</v>
      </c>
      <c r="G5984" t="s">
        <v>25</v>
      </c>
      <c r="H5984" t="s">
        <v>80</v>
      </c>
      <c r="I5984" t="s">
        <v>2434</v>
      </c>
      <c r="J5984" t="s">
        <v>36</v>
      </c>
      <c r="K5984" t="s">
        <v>60</v>
      </c>
      <c r="L5984" s="2">
        <f t="shared" si="931"/>
        <v>9.7848000000000006</v>
      </c>
      <c r="M5984" s="2">
        <f t="shared" si="932"/>
        <v>12.96</v>
      </c>
      <c r="N5984" s="2">
        <f t="shared" si="938"/>
        <v>3.1752000000000002</v>
      </c>
      <c r="O5984" s="2">
        <f t="shared" si="933"/>
        <v>6.3504000000000005</v>
      </c>
      <c r="P5984" s="2">
        <f t="shared" si="934"/>
        <v>25.92</v>
      </c>
      <c r="Q5984" s="2">
        <f t="shared" si="935"/>
        <v>24.5</v>
      </c>
      <c r="R5984">
        <v>2</v>
      </c>
      <c r="S5984">
        <v>0</v>
      </c>
      <c r="T5984" s="2">
        <v>12.96</v>
      </c>
      <c r="U5984" s="3">
        <v>6.3504000000000005</v>
      </c>
      <c r="V5984" s="4">
        <f t="shared" si="939"/>
        <v>24.5</v>
      </c>
      <c r="W5984" s="2">
        <f t="shared" si="936"/>
        <v>25.92</v>
      </c>
    </row>
    <row r="5985" spans="1:23" x14ac:dyDescent="0.25">
      <c r="A5985">
        <f t="shared" si="937"/>
        <v>2017</v>
      </c>
      <c r="B5985" s="1">
        <v>42994</v>
      </c>
      <c r="C5985" s="1">
        <v>42996</v>
      </c>
      <c r="D5985" s="1" t="str">
        <f t="shared" si="930"/>
        <v>Sep</v>
      </c>
      <c r="E5985" t="s">
        <v>23</v>
      </c>
      <c r="F5985" t="s">
        <v>2270</v>
      </c>
      <c r="G5985" t="s">
        <v>25</v>
      </c>
      <c r="H5985" t="s">
        <v>80</v>
      </c>
      <c r="I5985" t="s">
        <v>982</v>
      </c>
      <c r="J5985" t="s">
        <v>36</v>
      </c>
      <c r="K5985" t="s">
        <v>60</v>
      </c>
      <c r="L5985" s="2">
        <f t="shared" si="931"/>
        <v>19.474000000000004</v>
      </c>
      <c r="M5985" s="2">
        <f t="shared" si="932"/>
        <v>20.344000000000005</v>
      </c>
      <c r="N5985" s="2">
        <f t="shared" si="938"/>
        <v>0.87000000000000099</v>
      </c>
      <c r="O5985" s="2">
        <f t="shared" si="933"/>
        <v>5.220000000000006</v>
      </c>
      <c r="P5985" s="2">
        <f t="shared" si="934"/>
        <v>122.06400000000002</v>
      </c>
      <c r="Q5985" s="2">
        <f t="shared" si="935"/>
        <v>4.2764451435312667</v>
      </c>
      <c r="R5985">
        <v>6</v>
      </c>
      <c r="S5985">
        <v>0.2</v>
      </c>
      <c r="T5985" s="2">
        <v>20.544000000000004</v>
      </c>
      <c r="U5985" s="3">
        <v>6.4199999999999964</v>
      </c>
      <c r="V5985" s="4">
        <f t="shared" si="939"/>
        <v>5.2083333333333295</v>
      </c>
      <c r="W5985" s="2">
        <f t="shared" si="936"/>
        <v>123.26400000000002</v>
      </c>
    </row>
    <row r="5986" spans="1:23" x14ac:dyDescent="0.25">
      <c r="A5986">
        <f t="shared" si="937"/>
        <v>2016</v>
      </c>
      <c r="B5986" s="1">
        <v>42570</v>
      </c>
      <c r="C5986" s="1">
        <v>42576</v>
      </c>
      <c r="D5986" s="1" t="str">
        <f t="shared" si="930"/>
        <v>Jul</v>
      </c>
      <c r="E5986" t="s">
        <v>38</v>
      </c>
      <c r="F5986" t="s">
        <v>1831</v>
      </c>
      <c r="G5986" t="s">
        <v>25</v>
      </c>
      <c r="H5986" t="s">
        <v>26</v>
      </c>
      <c r="I5986" t="s">
        <v>2149</v>
      </c>
      <c r="J5986" t="s">
        <v>28</v>
      </c>
      <c r="K5986" t="s">
        <v>46</v>
      </c>
      <c r="L5986" s="2">
        <f t="shared" si="931"/>
        <v>172.89869999999999</v>
      </c>
      <c r="M5986" s="2">
        <f t="shared" si="932"/>
        <v>185.57999999999998</v>
      </c>
      <c r="N5986" s="2">
        <f t="shared" si="938"/>
        <v>12.681299999999993</v>
      </c>
      <c r="O5986" s="2">
        <f t="shared" si="933"/>
        <v>76.087799999999959</v>
      </c>
      <c r="P5986" s="2">
        <f t="shared" si="934"/>
        <v>1113.48</v>
      </c>
      <c r="Q5986" s="2">
        <f t="shared" si="935"/>
        <v>6.8333333333333304</v>
      </c>
      <c r="R5986">
        <v>6</v>
      </c>
      <c r="S5986">
        <v>0</v>
      </c>
      <c r="T5986" s="2">
        <v>185.57999999999998</v>
      </c>
      <c r="U5986" s="3">
        <v>76.087800000000001</v>
      </c>
      <c r="V5986" s="4">
        <f t="shared" si="939"/>
        <v>6.833333333333333</v>
      </c>
      <c r="W5986" s="2">
        <f t="shared" si="936"/>
        <v>1113.48</v>
      </c>
    </row>
    <row r="5987" spans="1:23" x14ac:dyDescent="0.25">
      <c r="A5987">
        <f t="shared" si="937"/>
        <v>2016</v>
      </c>
      <c r="B5987" s="1">
        <v>42570</v>
      </c>
      <c r="C5987" s="1">
        <v>42576</v>
      </c>
      <c r="D5987" s="1" t="str">
        <f t="shared" si="930"/>
        <v>Jul</v>
      </c>
      <c r="E5987" t="s">
        <v>38</v>
      </c>
      <c r="F5987" t="s">
        <v>1831</v>
      </c>
      <c r="G5987" t="s">
        <v>25</v>
      </c>
      <c r="H5987" t="s">
        <v>26</v>
      </c>
      <c r="I5987" t="s">
        <v>2331</v>
      </c>
      <c r="J5987" t="s">
        <v>36</v>
      </c>
      <c r="K5987" t="s">
        <v>53</v>
      </c>
      <c r="L5987" s="2">
        <f t="shared" si="931"/>
        <v>59.721200000000003</v>
      </c>
      <c r="M5987" s="2">
        <f t="shared" si="932"/>
        <v>77.56</v>
      </c>
      <c r="N5987" s="2">
        <f t="shared" si="938"/>
        <v>17.838799999999999</v>
      </c>
      <c r="O5987" s="2">
        <f t="shared" si="933"/>
        <v>35.677599999999998</v>
      </c>
      <c r="P5987" s="2">
        <f t="shared" si="934"/>
        <v>155.12</v>
      </c>
      <c r="Q5987" s="2">
        <f t="shared" si="935"/>
        <v>23</v>
      </c>
      <c r="R5987">
        <v>2</v>
      </c>
      <c r="S5987">
        <v>0</v>
      </c>
      <c r="T5987" s="2">
        <v>77.56</v>
      </c>
      <c r="U5987" s="3">
        <v>35.677599999999998</v>
      </c>
      <c r="V5987" s="4">
        <f t="shared" si="939"/>
        <v>23</v>
      </c>
      <c r="W5987" s="2">
        <f t="shared" si="936"/>
        <v>155.12</v>
      </c>
    </row>
    <row r="5988" spans="1:23" x14ac:dyDescent="0.25">
      <c r="A5988">
        <f t="shared" si="937"/>
        <v>2016</v>
      </c>
      <c r="B5988" s="1">
        <v>42570</v>
      </c>
      <c r="C5988" s="1">
        <v>42576</v>
      </c>
      <c r="D5988" s="1" t="str">
        <f t="shared" si="930"/>
        <v>Jul</v>
      </c>
      <c r="E5988" t="s">
        <v>38</v>
      </c>
      <c r="F5988" t="s">
        <v>1831</v>
      </c>
      <c r="G5988" t="s">
        <v>25</v>
      </c>
      <c r="H5988" t="s">
        <v>26</v>
      </c>
      <c r="I5988" t="s">
        <v>366</v>
      </c>
      <c r="J5988" t="s">
        <v>36</v>
      </c>
      <c r="K5988" t="s">
        <v>43</v>
      </c>
      <c r="L5988" s="2">
        <f t="shared" si="931"/>
        <v>87.700199999999995</v>
      </c>
      <c r="M5988" s="2">
        <f t="shared" si="932"/>
        <v>87.92</v>
      </c>
      <c r="N5988" s="2">
        <f t="shared" si="938"/>
        <v>0.21980000000000643</v>
      </c>
      <c r="O5988" s="2">
        <f t="shared" si="933"/>
        <v>0.87920000000002574</v>
      </c>
      <c r="P5988" s="2">
        <f t="shared" si="934"/>
        <v>351.68</v>
      </c>
      <c r="Q5988" s="2">
        <f t="shared" si="935"/>
        <v>0.25000000000000733</v>
      </c>
      <c r="R5988">
        <v>4</v>
      </c>
      <c r="S5988">
        <v>0</v>
      </c>
      <c r="T5988" s="2">
        <v>87.92</v>
      </c>
      <c r="U5988" s="3">
        <v>0.87919999999999732</v>
      </c>
      <c r="V5988" s="4">
        <f t="shared" si="939"/>
        <v>0.24999999999999922</v>
      </c>
      <c r="W5988" s="2">
        <f t="shared" si="936"/>
        <v>351.68</v>
      </c>
    </row>
    <row r="5989" spans="1:23" x14ac:dyDescent="0.25">
      <c r="A5989">
        <f t="shared" si="937"/>
        <v>2016</v>
      </c>
      <c r="B5989" s="1">
        <v>42570</v>
      </c>
      <c r="C5989" s="1">
        <v>42576</v>
      </c>
      <c r="D5989" s="1" t="str">
        <f t="shared" si="930"/>
        <v>Jul</v>
      </c>
      <c r="E5989" t="s">
        <v>38</v>
      </c>
      <c r="F5989" t="s">
        <v>1831</v>
      </c>
      <c r="G5989" t="s">
        <v>25</v>
      </c>
      <c r="H5989" t="s">
        <v>26</v>
      </c>
      <c r="I5989" t="s">
        <v>2277</v>
      </c>
      <c r="J5989" t="s">
        <v>36</v>
      </c>
      <c r="K5989" t="s">
        <v>60</v>
      </c>
      <c r="L5989" s="2">
        <f t="shared" si="931"/>
        <v>225.85489999999999</v>
      </c>
      <c r="M5989" s="2">
        <f t="shared" si="932"/>
        <v>245.94</v>
      </c>
      <c r="N5989" s="2">
        <f t="shared" si="938"/>
        <v>20.085100000000011</v>
      </c>
      <c r="O5989" s="2">
        <f t="shared" si="933"/>
        <v>120.51060000000007</v>
      </c>
      <c r="P5989" s="2">
        <f t="shared" si="934"/>
        <v>1475.6399999999999</v>
      </c>
      <c r="Q5989" s="2">
        <f t="shared" si="935"/>
        <v>8.1666666666666714</v>
      </c>
      <c r="R5989">
        <v>6</v>
      </c>
      <c r="S5989">
        <v>0</v>
      </c>
      <c r="T5989" s="2">
        <v>245.94</v>
      </c>
      <c r="U5989" s="3">
        <v>120.51060000000001</v>
      </c>
      <c r="V5989" s="4">
        <f t="shared" si="939"/>
        <v>8.1666666666666679</v>
      </c>
      <c r="W5989" s="2">
        <f t="shared" si="936"/>
        <v>1475.6399999999999</v>
      </c>
    </row>
    <row r="5990" spans="1:23" x14ac:dyDescent="0.25">
      <c r="A5990">
        <f t="shared" si="937"/>
        <v>2016</v>
      </c>
      <c r="B5990" s="1">
        <v>42570</v>
      </c>
      <c r="C5990" s="1">
        <v>42576</v>
      </c>
      <c r="D5990" s="1" t="str">
        <f t="shared" si="930"/>
        <v>Jul</v>
      </c>
      <c r="E5990" t="s">
        <v>38</v>
      </c>
      <c r="F5990" t="s">
        <v>1831</v>
      </c>
      <c r="G5990" t="s">
        <v>25</v>
      </c>
      <c r="H5990" t="s">
        <v>26</v>
      </c>
      <c r="I5990" t="s">
        <v>751</v>
      </c>
      <c r="J5990" t="s">
        <v>36</v>
      </c>
      <c r="K5990" t="s">
        <v>53</v>
      </c>
      <c r="L5990" s="2">
        <f t="shared" si="931"/>
        <v>4.5579999999999998</v>
      </c>
      <c r="M5990" s="2">
        <f t="shared" si="932"/>
        <v>8.6</v>
      </c>
      <c r="N5990" s="2">
        <f t="shared" si="938"/>
        <v>4.0419999999999998</v>
      </c>
      <c r="O5990" s="2">
        <f t="shared" si="933"/>
        <v>4.0419999999999998</v>
      </c>
      <c r="P5990" s="2">
        <f t="shared" si="934"/>
        <v>8.6</v>
      </c>
      <c r="Q5990" s="2">
        <f t="shared" si="935"/>
        <v>47</v>
      </c>
      <c r="R5990">
        <v>1</v>
      </c>
      <c r="S5990">
        <v>0</v>
      </c>
      <c r="T5990" s="2">
        <v>8.6</v>
      </c>
      <c r="U5990" s="3">
        <v>4.0419999999999998</v>
      </c>
      <c r="V5990" s="4">
        <f t="shared" si="939"/>
        <v>47</v>
      </c>
      <c r="W5990" s="2">
        <f t="shared" si="936"/>
        <v>8.6</v>
      </c>
    </row>
    <row r="5991" spans="1:23" x14ac:dyDescent="0.25">
      <c r="A5991">
        <f t="shared" si="937"/>
        <v>2016</v>
      </c>
      <c r="B5991" s="1">
        <v>42570</v>
      </c>
      <c r="C5991" s="1">
        <v>42576</v>
      </c>
      <c r="D5991" s="1" t="str">
        <f t="shared" si="930"/>
        <v>Jul</v>
      </c>
      <c r="E5991" t="s">
        <v>38</v>
      </c>
      <c r="F5991" t="s">
        <v>1831</v>
      </c>
      <c r="G5991" t="s">
        <v>25</v>
      </c>
      <c r="H5991" t="s">
        <v>26</v>
      </c>
      <c r="I5991" t="s">
        <v>2457</v>
      </c>
      <c r="J5991" t="s">
        <v>28</v>
      </c>
      <c r="K5991" t="s">
        <v>29</v>
      </c>
      <c r="L5991" s="2">
        <f t="shared" si="931"/>
        <v>479.65500000000003</v>
      </c>
      <c r="M5991" s="2">
        <f t="shared" si="932"/>
        <v>504.90000000000003</v>
      </c>
      <c r="N5991" s="2">
        <f t="shared" si="938"/>
        <v>25.245000000000005</v>
      </c>
      <c r="O5991" s="2">
        <f t="shared" si="933"/>
        <v>126.22500000000002</v>
      </c>
      <c r="P5991" s="2">
        <f t="shared" si="934"/>
        <v>2524.5</v>
      </c>
      <c r="Q5991" s="2">
        <f t="shared" si="935"/>
        <v>5.0000000000000009</v>
      </c>
      <c r="R5991">
        <v>5</v>
      </c>
      <c r="S5991">
        <v>0</v>
      </c>
      <c r="T5991" s="2">
        <v>504.90000000000003</v>
      </c>
      <c r="U5991" s="3">
        <v>126.22500000000002</v>
      </c>
      <c r="V5991" s="4">
        <f t="shared" si="939"/>
        <v>5.0000000000000009</v>
      </c>
      <c r="W5991" s="2">
        <f t="shared" si="936"/>
        <v>2524.5</v>
      </c>
    </row>
    <row r="5992" spans="1:23" x14ac:dyDescent="0.25">
      <c r="A5992">
        <f t="shared" si="937"/>
        <v>2017</v>
      </c>
      <c r="B5992" s="1">
        <v>42993</v>
      </c>
      <c r="C5992" s="1">
        <v>42999</v>
      </c>
      <c r="D5992" s="1" t="str">
        <f t="shared" si="930"/>
        <v>Sep</v>
      </c>
      <c r="E5992" t="s">
        <v>38</v>
      </c>
      <c r="F5992" t="s">
        <v>994</v>
      </c>
      <c r="G5992" t="s">
        <v>25</v>
      </c>
      <c r="H5992" t="s">
        <v>34</v>
      </c>
      <c r="I5992" t="s">
        <v>1782</v>
      </c>
      <c r="J5992" t="s">
        <v>36</v>
      </c>
      <c r="K5992" t="s">
        <v>53</v>
      </c>
      <c r="L5992" s="2">
        <f t="shared" si="931"/>
        <v>2231.1940000000004</v>
      </c>
      <c r="M5992" s="2">
        <f t="shared" si="932"/>
        <v>2357.2880000000005</v>
      </c>
      <c r="N5992" s="2">
        <f t="shared" si="938"/>
        <v>126.09400000000005</v>
      </c>
      <c r="O5992" s="2">
        <f t="shared" si="933"/>
        <v>882.65800000000036</v>
      </c>
      <c r="P5992" s="2">
        <f t="shared" si="934"/>
        <v>16501.016000000003</v>
      </c>
      <c r="Q5992" s="2">
        <f t="shared" si="935"/>
        <v>5.3491130485541021</v>
      </c>
      <c r="R5992">
        <v>7</v>
      </c>
      <c r="S5992">
        <v>0.2</v>
      </c>
      <c r="T5992" s="2">
        <v>2357.4880000000003</v>
      </c>
      <c r="U5992" s="3">
        <v>884.05799999999999</v>
      </c>
      <c r="V5992" s="4">
        <f t="shared" si="939"/>
        <v>5.3571428571428568</v>
      </c>
      <c r="W5992" s="2">
        <f t="shared" si="936"/>
        <v>16502.416000000001</v>
      </c>
    </row>
    <row r="5993" spans="1:23" x14ac:dyDescent="0.25">
      <c r="A5993">
        <f t="shared" si="937"/>
        <v>2017</v>
      </c>
      <c r="B5993" s="1">
        <v>42993</v>
      </c>
      <c r="C5993" s="1">
        <v>42999</v>
      </c>
      <c r="D5993" s="1" t="str">
        <f t="shared" si="930"/>
        <v>Sep</v>
      </c>
      <c r="E5993" t="s">
        <v>38</v>
      </c>
      <c r="F5993" t="s">
        <v>994</v>
      </c>
      <c r="G5993" t="s">
        <v>25</v>
      </c>
      <c r="H5993" t="s">
        <v>34</v>
      </c>
      <c r="I5993" t="s">
        <v>345</v>
      </c>
      <c r="J5993" t="s">
        <v>50</v>
      </c>
      <c r="K5993" t="s">
        <v>51</v>
      </c>
      <c r="L5993" s="2">
        <f t="shared" si="931"/>
        <v>364.92469999999997</v>
      </c>
      <c r="M5993" s="2">
        <f t="shared" si="932"/>
        <v>369.34399999999999</v>
      </c>
      <c r="N5993" s="2">
        <f t="shared" si="938"/>
        <v>4.4193000000000211</v>
      </c>
      <c r="O5993" s="2">
        <f t="shared" si="933"/>
        <v>30.935100000000148</v>
      </c>
      <c r="P5993" s="2">
        <f t="shared" si="934"/>
        <v>2585.4079999999999</v>
      </c>
      <c r="Q5993" s="2">
        <f t="shared" si="935"/>
        <v>1.1965268151100388</v>
      </c>
      <c r="R5993">
        <v>7</v>
      </c>
      <c r="S5993">
        <v>0.2</v>
      </c>
      <c r="T5993" s="2">
        <v>369.54399999999998</v>
      </c>
      <c r="U5993" s="3">
        <v>32.335100000000025</v>
      </c>
      <c r="V5993" s="4">
        <f t="shared" si="939"/>
        <v>1.2500000000000009</v>
      </c>
      <c r="W5993" s="2">
        <f t="shared" si="936"/>
        <v>2586.808</v>
      </c>
    </row>
    <row r="5994" spans="1:23" x14ac:dyDescent="0.25">
      <c r="A5994">
        <f t="shared" si="937"/>
        <v>2017</v>
      </c>
      <c r="B5994" s="1">
        <v>42993</v>
      </c>
      <c r="C5994" s="1">
        <v>42999</v>
      </c>
      <c r="D5994" s="1" t="str">
        <f t="shared" si="930"/>
        <v>Sep</v>
      </c>
      <c r="E5994" t="s">
        <v>38</v>
      </c>
      <c r="F5994" t="s">
        <v>994</v>
      </c>
      <c r="G5994" t="s">
        <v>25</v>
      </c>
      <c r="H5994" t="s">
        <v>34</v>
      </c>
      <c r="I5994" t="s">
        <v>623</v>
      </c>
      <c r="J5994" t="s">
        <v>28</v>
      </c>
      <c r="K5994" t="s">
        <v>31</v>
      </c>
      <c r="L5994" s="2">
        <f t="shared" si="931"/>
        <v>191.68020000000001</v>
      </c>
      <c r="M5994" s="2">
        <f t="shared" si="932"/>
        <v>184.55200000000002</v>
      </c>
      <c r="N5994" s="2">
        <f t="shared" si="938"/>
        <v>-7.1281999999999925</v>
      </c>
      <c r="O5994" s="2">
        <f t="shared" si="933"/>
        <v>-21.384599999999978</v>
      </c>
      <c r="P5994" s="2">
        <f t="shared" si="934"/>
        <v>553.65600000000006</v>
      </c>
      <c r="Q5994" s="2">
        <f t="shared" si="935"/>
        <v>-3.8624344358229612</v>
      </c>
      <c r="R5994">
        <v>3</v>
      </c>
      <c r="S5994">
        <v>0.2</v>
      </c>
      <c r="T5994" s="2">
        <v>184.75200000000001</v>
      </c>
      <c r="U5994" s="3">
        <v>-20.784600000000012</v>
      </c>
      <c r="V5994" s="4">
        <f t="shared" si="939"/>
        <v>-3.7500000000000013</v>
      </c>
      <c r="W5994" s="2">
        <f t="shared" si="936"/>
        <v>554.25600000000009</v>
      </c>
    </row>
    <row r="5995" spans="1:23" x14ac:dyDescent="0.25">
      <c r="A5995">
        <f t="shared" si="937"/>
        <v>2016</v>
      </c>
      <c r="B5995" s="1">
        <v>42715</v>
      </c>
      <c r="C5995" s="1">
        <v>42715</v>
      </c>
      <c r="D5995" s="1" t="str">
        <f t="shared" si="930"/>
        <v>Dec</v>
      </c>
      <c r="E5995" t="s">
        <v>528</v>
      </c>
      <c r="F5995" t="s">
        <v>1218</v>
      </c>
      <c r="G5995" t="s">
        <v>33</v>
      </c>
      <c r="H5995" t="s">
        <v>80</v>
      </c>
      <c r="I5995" t="s">
        <v>1113</v>
      </c>
      <c r="J5995" t="s">
        <v>36</v>
      </c>
      <c r="K5995" t="s">
        <v>43</v>
      </c>
      <c r="L5995" s="2">
        <f t="shared" si="931"/>
        <v>65.771999999999991</v>
      </c>
      <c r="M5995" s="2">
        <f t="shared" si="932"/>
        <v>64.759999999999991</v>
      </c>
      <c r="N5995" s="2">
        <f t="shared" si="938"/>
        <v>-1.0120000000000005</v>
      </c>
      <c r="O5995" s="2">
        <f t="shared" si="933"/>
        <v>-5.0600000000000023</v>
      </c>
      <c r="P5995" s="2">
        <f t="shared" si="934"/>
        <v>323.79999999999995</v>
      </c>
      <c r="Q5995" s="2">
        <f t="shared" si="935"/>
        <v>-1.5626930203829534</v>
      </c>
      <c r="R5995">
        <v>5</v>
      </c>
      <c r="S5995">
        <v>0.2</v>
      </c>
      <c r="T5995" s="2">
        <v>64.959999999999994</v>
      </c>
      <c r="U5995" s="3">
        <v>-4.0599999999999987</v>
      </c>
      <c r="V5995" s="4">
        <f t="shared" si="939"/>
        <v>-1.2499999999999998</v>
      </c>
      <c r="W5995" s="2">
        <f t="shared" si="936"/>
        <v>324.79999999999995</v>
      </c>
    </row>
    <row r="5996" spans="1:23" x14ac:dyDescent="0.25">
      <c r="A5996">
        <f t="shared" si="937"/>
        <v>2016</v>
      </c>
      <c r="B5996" s="1">
        <v>42715</v>
      </c>
      <c r="C5996" s="1">
        <v>42715</v>
      </c>
      <c r="D5996" s="1" t="str">
        <f t="shared" si="930"/>
        <v>Dec</v>
      </c>
      <c r="E5996" t="s">
        <v>528</v>
      </c>
      <c r="F5996" t="s">
        <v>1218</v>
      </c>
      <c r="G5996" t="s">
        <v>33</v>
      </c>
      <c r="H5996" t="s">
        <v>80</v>
      </c>
      <c r="I5996" t="s">
        <v>2336</v>
      </c>
      <c r="J5996" t="s">
        <v>36</v>
      </c>
      <c r="K5996" t="s">
        <v>247</v>
      </c>
      <c r="L5996" s="2">
        <f t="shared" si="931"/>
        <v>12.675000000000001</v>
      </c>
      <c r="M5996" s="2">
        <f t="shared" si="932"/>
        <v>13.32</v>
      </c>
      <c r="N5996" s="2">
        <f t="shared" si="938"/>
        <v>0.64499999999999957</v>
      </c>
      <c r="O5996" s="2">
        <f t="shared" si="933"/>
        <v>1.2899999999999991</v>
      </c>
      <c r="P5996" s="2">
        <f t="shared" si="934"/>
        <v>26.64</v>
      </c>
      <c r="Q5996" s="2">
        <f t="shared" si="935"/>
        <v>4.8423423423423397</v>
      </c>
      <c r="R5996">
        <v>2</v>
      </c>
      <c r="S5996">
        <v>0.2</v>
      </c>
      <c r="T5996" s="2">
        <v>13.52</v>
      </c>
      <c r="U5996" s="3">
        <v>1.6899999999999986</v>
      </c>
      <c r="V5996" s="4">
        <f t="shared" si="939"/>
        <v>6.2499999999999956</v>
      </c>
      <c r="W5996" s="2">
        <f t="shared" si="936"/>
        <v>27.04</v>
      </c>
    </row>
    <row r="5997" spans="1:23" x14ac:dyDescent="0.25">
      <c r="A5997">
        <f t="shared" si="937"/>
        <v>2016</v>
      </c>
      <c r="B5997" s="1">
        <v>42715</v>
      </c>
      <c r="C5997" s="1">
        <v>42715</v>
      </c>
      <c r="D5997" s="1" t="str">
        <f t="shared" si="930"/>
        <v>Dec</v>
      </c>
      <c r="E5997" t="s">
        <v>528</v>
      </c>
      <c r="F5997" t="s">
        <v>1218</v>
      </c>
      <c r="G5997" t="s">
        <v>33</v>
      </c>
      <c r="H5997" t="s">
        <v>80</v>
      </c>
      <c r="I5997" t="s">
        <v>2360</v>
      </c>
      <c r="J5997" t="s">
        <v>28</v>
      </c>
      <c r="K5997" t="s">
        <v>31</v>
      </c>
      <c r="L5997" s="2">
        <f t="shared" si="931"/>
        <v>485.93579999999997</v>
      </c>
      <c r="M5997" s="2">
        <f t="shared" si="932"/>
        <v>458.12999999999994</v>
      </c>
      <c r="N5997" s="2">
        <f t="shared" si="938"/>
        <v>-27.805800000000033</v>
      </c>
      <c r="O5997" s="2">
        <f t="shared" si="933"/>
        <v>-139.02900000000017</v>
      </c>
      <c r="P5997" s="2">
        <f t="shared" si="934"/>
        <v>2290.6499999999996</v>
      </c>
      <c r="Q5997" s="2">
        <f t="shared" si="935"/>
        <v>-6.0694126121406669</v>
      </c>
      <c r="R5997">
        <v>5</v>
      </c>
      <c r="S5997">
        <v>0.3</v>
      </c>
      <c r="T5997" s="2">
        <v>458.42999999999995</v>
      </c>
      <c r="U5997" s="3">
        <v>-137.52900000000002</v>
      </c>
      <c r="V5997" s="4">
        <f t="shared" si="939"/>
        <v>-6.0000000000000018</v>
      </c>
      <c r="W5997" s="2">
        <f t="shared" si="936"/>
        <v>2292.1499999999996</v>
      </c>
    </row>
    <row r="5998" spans="1:23" x14ac:dyDescent="0.25">
      <c r="A5998">
        <f t="shared" si="937"/>
        <v>2016</v>
      </c>
      <c r="B5998" s="1">
        <v>42715</v>
      </c>
      <c r="C5998" s="1">
        <v>42715</v>
      </c>
      <c r="D5998" s="1" t="str">
        <f t="shared" si="930"/>
        <v>Dec</v>
      </c>
      <c r="E5998" t="s">
        <v>528</v>
      </c>
      <c r="F5998" t="s">
        <v>1218</v>
      </c>
      <c r="G5998" t="s">
        <v>33</v>
      </c>
      <c r="H5998" t="s">
        <v>80</v>
      </c>
      <c r="I5998" t="s">
        <v>1002</v>
      </c>
      <c r="J5998" t="s">
        <v>36</v>
      </c>
      <c r="K5998" t="s">
        <v>55</v>
      </c>
      <c r="L5998" s="2">
        <f t="shared" si="931"/>
        <v>381.08700000000005</v>
      </c>
      <c r="M5998" s="2">
        <f t="shared" si="932"/>
        <v>386.93600000000004</v>
      </c>
      <c r="N5998" s="2">
        <f t="shared" si="938"/>
        <v>5.8489999999999895</v>
      </c>
      <c r="O5998" s="2">
        <f t="shared" si="933"/>
        <v>23.395999999999958</v>
      </c>
      <c r="P5998" s="2">
        <f t="shared" si="934"/>
        <v>1547.7440000000001</v>
      </c>
      <c r="Q5998" s="2">
        <f t="shared" si="935"/>
        <v>1.5116194926292692</v>
      </c>
      <c r="R5998">
        <v>4</v>
      </c>
      <c r="S5998">
        <v>0.2</v>
      </c>
      <c r="T5998" s="2">
        <v>387.13600000000002</v>
      </c>
      <c r="U5998" s="3">
        <v>24.196000000000012</v>
      </c>
      <c r="V5998" s="4">
        <f t="shared" si="939"/>
        <v>1.5625000000000007</v>
      </c>
      <c r="W5998" s="2">
        <f t="shared" si="936"/>
        <v>1548.5440000000001</v>
      </c>
    </row>
    <row r="5999" spans="1:23" x14ac:dyDescent="0.25">
      <c r="A5999">
        <f t="shared" si="937"/>
        <v>2016</v>
      </c>
      <c r="B5999" s="1">
        <v>42715</v>
      </c>
      <c r="C5999" s="1">
        <v>42715</v>
      </c>
      <c r="D5999" s="1" t="str">
        <f t="shared" si="930"/>
        <v>Dec</v>
      </c>
      <c r="E5999" t="s">
        <v>528</v>
      </c>
      <c r="F5999" t="s">
        <v>1218</v>
      </c>
      <c r="G5999" t="s">
        <v>33</v>
      </c>
      <c r="H5999" t="s">
        <v>80</v>
      </c>
      <c r="I5999" t="s">
        <v>1467</v>
      </c>
      <c r="J5999" t="s">
        <v>28</v>
      </c>
      <c r="K5999" t="s">
        <v>41</v>
      </c>
      <c r="L5999" s="2">
        <f t="shared" si="931"/>
        <v>377.87850000000003</v>
      </c>
      <c r="M5999" s="2">
        <f t="shared" si="932"/>
        <v>328.19000000000005</v>
      </c>
      <c r="N5999" s="2">
        <f t="shared" si="938"/>
        <v>-49.688499999999976</v>
      </c>
      <c r="O5999" s="2">
        <f t="shared" si="933"/>
        <v>-149.06549999999993</v>
      </c>
      <c r="P5999" s="2">
        <f t="shared" si="934"/>
        <v>984.57000000000016</v>
      </c>
      <c r="Q5999" s="2">
        <f t="shared" si="935"/>
        <v>-15.140162710624933</v>
      </c>
      <c r="R5999">
        <v>3</v>
      </c>
      <c r="S5999">
        <v>0.4</v>
      </c>
      <c r="T5999" s="2">
        <v>328.59000000000003</v>
      </c>
      <c r="U5999" s="3">
        <v>-147.8655</v>
      </c>
      <c r="V5999" s="4">
        <f t="shared" si="939"/>
        <v>-15</v>
      </c>
      <c r="W5999" s="2">
        <f t="shared" si="936"/>
        <v>985.7700000000001</v>
      </c>
    </row>
    <row r="6000" spans="1:23" x14ac:dyDescent="0.25">
      <c r="A6000">
        <f t="shared" si="937"/>
        <v>2014</v>
      </c>
      <c r="B6000" s="1">
        <v>41983</v>
      </c>
      <c r="C6000" s="1">
        <v>41987</v>
      </c>
      <c r="D6000" s="1" t="str">
        <f t="shared" si="930"/>
        <v>Dec</v>
      </c>
      <c r="E6000" t="s">
        <v>38</v>
      </c>
      <c r="F6000" t="s">
        <v>249</v>
      </c>
      <c r="G6000" t="s">
        <v>33</v>
      </c>
      <c r="H6000" t="s">
        <v>34</v>
      </c>
      <c r="I6000" t="s">
        <v>1369</v>
      </c>
      <c r="J6000" t="s">
        <v>28</v>
      </c>
      <c r="K6000" t="s">
        <v>31</v>
      </c>
      <c r="L6000" s="2">
        <f t="shared" si="931"/>
        <v>336.94219999999996</v>
      </c>
      <c r="M6000" s="2">
        <f t="shared" si="932"/>
        <v>338.15199999999999</v>
      </c>
      <c r="N6000" s="2">
        <f t="shared" si="938"/>
        <v>1.2098000000000297</v>
      </c>
      <c r="O6000" s="2">
        <f t="shared" si="933"/>
        <v>3.6294000000000892</v>
      </c>
      <c r="P6000" s="2">
        <f t="shared" si="934"/>
        <v>1014.4559999999999</v>
      </c>
      <c r="Q6000" s="2">
        <f t="shared" si="935"/>
        <v>0.35776810428447259</v>
      </c>
      <c r="R6000">
        <v>3</v>
      </c>
      <c r="S6000">
        <v>0.2</v>
      </c>
      <c r="T6000" s="2">
        <v>338.35199999999998</v>
      </c>
      <c r="U6000" s="3">
        <v>4.2293999999999699</v>
      </c>
      <c r="V6000" s="4">
        <f t="shared" si="939"/>
        <v>0.41666666666666369</v>
      </c>
      <c r="W6000" s="2">
        <f t="shared" si="936"/>
        <v>1015.0559999999999</v>
      </c>
    </row>
    <row r="6001" spans="1:23" x14ac:dyDescent="0.25">
      <c r="A6001">
        <f t="shared" si="937"/>
        <v>2014</v>
      </c>
      <c r="B6001" s="1">
        <v>41983</v>
      </c>
      <c r="C6001" s="1">
        <v>41987</v>
      </c>
      <c r="D6001" s="1" t="str">
        <f t="shared" si="930"/>
        <v>Dec</v>
      </c>
      <c r="E6001" t="s">
        <v>38</v>
      </c>
      <c r="F6001" t="s">
        <v>249</v>
      </c>
      <c r="G6001" t="s">
        <v>33</v>
      </c>
      <c r="H6001" t="s">
        <v>34</v>
      </c>
      <c r="I6001" t="s">
        <v>1102</v>
      </c>
      <c r="J6001" t="s">
        <v>36</v>
      </c>
      <c r="K6001" t="s">
        <v>60</v>
      </c>
      <c r="L6001" s="2">
        <f t="shared" si="931"/>
        <v>22.809600000000003</v>
      </c>
      <c r="M6001" s="2">
        <f t="shared" si="932"/>
        <v>25.92</v>
      </c>
      <c r="N6001" s="2">
        <f t="shared" si="938"/>
        <v>3.1103999999999985</v>
      </c>
      <c r="O6001" s="2">
        <f t="shared" si="933"/>
        <v>12.441599999999994</v>
      </c>
      <c r="P6001" s="2">
        <f t="shared" si="934"/>
        <v>103.68</v>
      </c>
      <c r="Q6001" s="2">
        <f t="shared" si="935"/>
        <v>11.999999999999995</v>
      </c>
      <c r="R6001">
        <v>4</v>
      </c>
      <c r="S6001">
        <v>0</v>
      </c>
      <c r="T6001" s="2">
        <v>25.92</v>
      </c>
      <c r="U6001" s="3">
        <v>12.441600000000001</v>
      </c>
      <c r="V6001" s="4">
        <f t="shared" si="939"/>
        <v>12.000000000000002</v>
      </c>
      <c r="W6001" s="2">
        <f t="shared" si="936"/>
        <v>103.68</v>
      </c>
    </row>
    <row r="6002" spans="1:23" x14ac:dyDescent="0.25">
      <c r="A6002">
        <f t="shared" si="937"/>
        <v>2014</v>
      </c>
      <c r="B6002" s="1">
        <v>41983</v>
      </c>
      <c r="C6002" s="1">
        <v>41987</v>
      </c>
      <c r="D6002" s="1" t="str">
        <f t="shared" si="930"/>
        <v>Dec</v>
      </c>
      <c r="E6002" t="s">
        <v>38</v>
      </c>
      <c r="F6002" t="s">
        <v>249</v>
      </c>
      <c r="G6002" t="s">
        <v>33</v>
      </c>
      <c r="H6002" t="s">
        <v>34</v>
      </c>
      <c r="I6002" t="s">
        <v>627</v>
      </c>
      <c r="J6002" t="s">
        <v>36</v>
      </c>
      <c r="K6002" t="s">
        <v>60</v>
      </c>
      <c r="L6002" s="2">
        <f t="shared" si="931"/>
        <v>80.8536</v>
      </c>
      <c r="M6002" s="2">
        <f t="shared" si="932"/>
        <v>91.36</v>
      </c>
      <c r="N6002" s="2">
        <f t="shared" si="938"/>
        <v>10.506399999999999</v>
      </c>
      <c r="O6002" s="2">
        <f t="shared" si="933"/>
        <v>42.025599999999997</v>
      </c>
      <c r="P6002" s="2">
        <f t="shared" si="934"/>
        <v>365.44</v>
      </c>
      <c r="Q6002" s="2">
        <f t="shared" si="935"/>
        <v>11.5</v>
      </c>
      <c r="R6002">
        <v>4</v>
      </c>
      <c r="S6002">
        <v>0</v>
      </c>
      <c r="T6002" s="2">
        <v>91.36</v>
      </c>
      <c r="U6002" s="3">
        <v>42.025599999999997</v>
      </c>
      <c r="V6002" s="4">
        <f t="shared" si="939"/>
        <v>11.5</v>
      </c>
      <c r="W6002" s="2">
        <f t="shared" si="936"/>
        <v>365.44</v>
      </c>
    </row>
    <row r="6003" spans="1:23" x14ac:dyDescent="0.25">
      <c r="A6003">
        <f t="shared" si="937"/>
        <v>2014</v>
      </c>
      <c r="B6003" s="1">
        <v>41986</v>
      </c>
      <c r="C6003" s="1">
        <v>41990</v>
      </c>
      <c r="D6003" s="1" t="str">
        <f t="shared" si="930"/>
        <v>Dec</v>
      </c>
      <c r="E6003" t="s">
        <v>38</v>
      </c>
      <c r="F6003" t="s">
        <v>1881</v>
      </c>
      <c r="G6003" t="s">
        <v>33</v>
      </c>
      <c r="H6003" t="s">
        <v>34</v>
      </c>
      <c r="I6003" t="s">
        <v>1735</v>
      </c>
      <c r="J6003" t="s">
        <v>28</v>
      </c>
      <c r="K6003" t="s">
        <v>46</v>
      </c>
      <c r="L6003" s="2">
        <f t="shared" si="931"/>
        <v>85.394500000000008</v>
      </c>
      <c r="M6003" s="2">
        <f t="shared" si="932"/>
        <v>87.76</v>
      </c>
      <c r="N6003" s="2">
        <f t="shared" si="938"/>
        <v>2.3654999999999973</v>
      </c>
      <c r="O6003" s="2">
        <f t="shared" si="933"/>
        <v>7.0964999999999918</v>
      </c>
      <c r="P6003" s="2">
        <f t="shared" si="934"/>
        <v>263.28000000000003</v>
      </c>
      <c r="Q6003" s="2">
        <f t="shared" si="935"/>
        <v>2.6954193254329959</v>
      </c>
      <c r="R6003">
        <v>3</v>
      </c>
      <c r="S6003">
        <v>0.2</v>
      </c>
      <c r="T6003" s="2">
        <v>87.960000000000008</v>
      </c>
      <c r="U6003" s="3">
        <v>7.6965000000000039</v>
      </c>
      <c r="V6003" s="4">
        <f t="shared" si="939"/>
        <v>2.9166666666666683</v>
      </c>
      <c r="W6003" s="2">
        <f t="shared" si="936"/>
        <v>263.88</v>
      </c>
    </row>
    <row r="6004" spans="1:23" x14ac:dyDescent="0.25">
      <c r="A6004">
        <f t="shared" si="937"/>
        <v>2014</v>
      </c>
      <c r="B6004" s="1">
        <v>41986</v>
      </c>
      <c r="C6004" s="1">
        <v>41990</v>
      </c>
      <c r="D6004" s="1" t="str">
        <f t="shared" si="930"/>
        <v>Dec</v>
      </c>
      <c r="E6004" t="s">
        <v>38</v>
      </c>
      <c r="F6004" t="s">
        <v>1881</v>
      </c>
      <c r="G6004" t="s">
        <v>33</v>
      </c>
      <c r="H6004" t="s">
        <v>34</v>
      </c>
      <c r="I6004" t="s">
        <v>829</v>
      </c>
      <c r="J6004" t="s">
        <v>36</v>
      </c>
      <c r="K6004" t="s">
        <v>53</v>
      </c>
      <c r="L6004" s="2">
        <f t="shared" si="931"/>
        <v>7.2995999999999999</v>
      </c>
      <c r="M6004" s="2">
        <f t="shared" si="932"/>
        <v>4.5140000000000002</v>
      </c>
      <c r="N6004" s="2">
        <f t="shared" si="938"/>
        <v>-2.7855999999999996</v>
      </c>
      <c r="O6004" s="2">
        <f t="shared" si="933"/>
        <v>-5.5711999999999993</v>
      </c>
      <c r="P6004" s="2">
        <f t="shared" si="934"/>
        <v>9.0280000000000005</v>
      </c>
      <c r="Q6004" s="2">
        <f t="shared" si="935"/>
        <v>-61.710234824988909</v>
      </c>
      <c r="R6004">
        <v>2</v>
      </c>
      <c r="S6004">
        <v>0.7</v>
      </c>
      <c r="T6004" s="2">
        <v>5.2140000000000004</v>
      </c>
      <c r="U6004" s="3">
        <v>-4.1711999999999989</v>
      </c>
      <c r="V6004" s="4">
        <f t="shared" si="939"/>
        <v>-39.999999999999986</v>
      </c>
      <c r="W6004" s="2">
        <f t="shared" si="936"/>
        <v>10.428000000000001</v>
      </c>
    </row>
    <row r="6005" spans="1:23" x14ac:dyDescent="0.25">
      <c r="A6005">
        <f t="shared" si="937"/>
        <v>2017</v>
      </c>
      <c r="B6005" s="1">
        <v>42999</v>
      </c>
      <c r="C6005" s="1">
        <v>43005</v>
      </c>
      <c r="D6005" s="1" t="str">
        <f t="shared" si="930"/>
        <v>Sep</v>
      </c>
      <c r="E6005" t="s">
        <v>38</v>
      </c>
      <c r="F6005" t="s">
        <v>979</v>
      </c>
      <c r="G6005" t="s">
        <v>25</v>
      </c>
      <c r="H6005" t="s">
        <v>26</v>
      </c>
      <c r="I6005" t="s">
        <v>201</v>
      </c>
      <c r="J6005" t="s">
        <v>36</v>
      </c>
      <c r="K6005" t="s">
        <v>53</v>
      </c>
      <c r="L6005" s="2">
        <f t="shared" si="931"/>
        <v>20.899799999999999</v>
      </c>
      <c r="M6005" s="2">
        <f t="shared" si="932"/>
        <v>11.594000000000001</v>
      </c>
      <c r="N6005" s="2">
        <f t="shared" si="938"/>
        <v>-9.3057999999999979</v>
      </c>
      <c r="O6005" s="2">
        <f t="shared" si="933"/>
        <v>-9.3057999999999979</v>
      </c>
      <c r="P6005" s="2">
        <f t="shared" si="934"/>
        <v>11.594000000000001</v>
      </c>
      <c r="Q6005" s="2">
        <f t="shared" si="935"/>
        <v>-80.263929618768302</v>
      </c>
      <c r="R6005">
        <v>1</v>
      </c>
      <c r="S6005">
        <v>0.7</v>
      </c>
      <c r="T6005" s="2">
        <v>12.294</v>
      </c>
      <c r="U6005" s="3">
        <v>-8.6057999999999986</v>
      </c>
      <c r="V6005" s="4">
        <f t="shared" si="939"/>
        <v>-69.999999999999986</v>
      </c>
      <c r="W6005" s="2">
        <f t="shared" si="936"/>
        <v>12.294</v>
      </c>
    </row>
    <row r="6006" spans="1:23" x14ac:dyDescent="0.25">
      <c r="A6006">
        <f t="shared" si="937"/>
        <v>2017</v>
      </c>
      <c r="B6006" s="1">
        <v>42985</v>
      </c>
      <c r="C6006" s="1">
        <v>42989</v>
      </c>
      <c r="D6006" s="1" t="str">
        <f t="shared" si="930"/>
        <v>Sep</v>
      </c>
      <c r="E6006" t="s">
        <v>38</v>
      </c>
      <c r="F6006" t="s">
        <v>1206</v>
      </c>
      <c r="G6006" t="s">
        <v>25</v>
      </c>
      <c r="H6006" t="s">
        <v>34</v>
      </c>
      <c r="I6006" t="s">
        <v>978</v>
      </c>
      <c r="J6006" t="s">
        <v>28</v>
      </c>
      <c r="K6006" t="s">
        <v>46</v>
      </c>
      <c r="L6006" s="2">
        <f t="shared" si="931"/>
        <v>17.685200000000002</v>
      </c>
      <c r="M6006" s="2">
        <f t="shared" si="932"/>
        <v>19.760000000000002</v>
      </c>
      <c r="N6006" s="2">
        <f t="shared" si="938"/>
        <v>2.0747999999999998</v>
      </c>
      <c r="O6006" s="2">
        <f t="shared" si="933"/>
        <v>8.299199999999999</v>
      </c>
      <c r="P6006" s="2">
        <f t="shared" si="934"/>
        <v>79.040000000000006</v>
      </c>
      <c r="Q6006" s="2">
        <f t="shared" si="935"/>
        <v>10.499999999999998</v>
      </c>
      <c r="R6006">
        <v>4</v>
      </c>
      <c r="S6006">
        <v>0</v>
      </c>
      <c r="T6006" s="2">
        <v>19.760000000000002</v>
      </c>
      <c r="U6006" s="3">
        <v>8.2992000000000008</v>
      </c>
      <c r="V6006" s="4">
        <f t="shared" si="939"/>
        <v>10.5</v>
      </c>
      <c r="W6006" s="2">
        <f t="shared" si="936"/>
        <v>79.040000000000006</v>
      </c>
    </row>
    <row r="6007" spans="1:23" x14ac:dyDescent="0.25">
      <c r="A6007">
        <f t="shared" si="937"/>
        <v>2015</v>
      </c>
      <c r="B6007" s="1">
        <v>42310</v>
      </c>
      <c r="C6007" s="1">
        <v>42315</v>
      </c>
      <c r="D6007" s="1" t="str">
        <f t="shared" si="930"/>
        <v>Nov</v>
      </c>
      <c r="E6007" t="s">
        <v>38</v>
      </c>
      <c r="F6007" t="s">
        <v>1876</v>
      </c>
      <c r="G6007" t="s">
        <v>25</v>
      </c>
      <c r="H6007" t="s">
        <v>80</v>
      </c>
      <c r="I6007" t="s">
        <v>2292</v>
      </c>
      <c r="J6007" t="s">
        <v>28</v>
      </c>
      <c r="K6007" t="s">
        <v>31</v>
      </c>
      <c r="L6007" s="2">
        <f t="shared" si="931"/>
        <v>105.4954</v>
      </c>
      <c r="M6007" s="2">
        <f t="shared" si="932"/>
        <v>109.664</v>
      </c>
      <c r="N6007" s="2">
        <f t="shared" si="938"/>
        <v>4.1685999999999979</v>
      </c>
      <c r="O6007" s="2">
        <f t="shared" si="933"/>
        <v>8.3371999999999957</v>
      </c>
      <c r="P6007" s="2">
        <f t="shared" si="934"/>
        <v>219.328</v>
      </c>
      <c r="Q6007" s="2">
        <f t="shared" si="935"/>
        <v>3.801247446746423</v>
      </c>
      <c r="R6007">
        <v>2</v>
      </c>
      <c r="S6007">
        <v>0.1</v>
      </c>
      <c r="T6007" s="2">
        <v>109.764</v>
      </c>
      <c r="U6007" s="3">
        <v>8.5371999999999968</v>
      </c>
      <c r="V6007" s="4">
        <f t="shared" si="939"/>
        <v>3.8888888888888875</v>
      </c>
      <c r="W6007" s="2">
        <f t="shared" si="936"/>
        <v>219.52799999999999</v>
      </c>
    </row>
    <row r="6008" spans="1:23" x14ac:dyDescent="0.25">
      <c r="A6008">
        <f t="shared" si="937"/>
        <v>2017</v>
      </c>
      <c r="B6008" s="1">
        <v>43080</v>
      </c>
      <c r="C6008" s="1">
        <v>43087</v>
      </c>
      <c r="D6008" s="1" t="str">
        <f t="shared" si="930"/>
        <v>Dec</v>
      </c>
      <c r="E6008" t="s">
        <v>38</v>
      </c>
      <c r="F6008" t="s">
        <v>1531</v>
      </c>
      <c r="G6008" t="s">
        <v>33</v>
      </c>
      <c r="H6008" t="s">
        <v>80</v>
      </c>
      <c r="I6008" t="s">
        <v>1957</v>
      </c>
      <c r="J6008" t="s">
        <v>50</v>
      </c>
      <c r="K6008" t="s">
        <v>51</v>
      </c>
      <c r="L6008" s="2">
        <f t="shared" si="931"/>
        <v>127.56150000000002</v>
      </c>
      <c r="M6008" s="2">
        <f t="shared" si="932"/>
        <v>128.85000000000002</v>
      </c>
      <c r="N6008" s="2">
        <f t="shared" si="938"/>
        <v>1.2884999999999991</v>
      </c>
      <c r="O6008" s="2">
        <f t="shared" si="933"/>
        <v>3.8654999999999973</v>
      </c>
      <c r="P6008" s="2">
        <f t="shared" si="934"/>
        <v>386.55000000000007</v>
      </c>
      <c r="Q6008" s="2">
        <f t="shared" si="935"/>
        <v>0.99999999999999911</v>
      </c>
      <c r="R6008">
        <v>3</v>
      </c>
      <c r="S6008">
        <v>0</v>
      </c>
      <c r="T6008" s="2">
        <v>128.85000000000002</v>
      </c>
      <c r="U6008" s="3">
        <v>3.8654999999999973</v>
      </c>
      <c r="V6008" s="4">
        <f t="shared" si="939"/>
        <v>0.99999999999999911</v>
      </c>
      <c r="W6008" s="2">
        <f t="shared" si="936"/>
        <v>386.55000000000007</v>
      </c>
    </row>
    <row r="6009" spans="1:23" x14ac:dyDescent="0.25">
      <c r="A6009">
        <f t="shared" si="937"/>
        <v>2017</v>
      </c>
      <c r="B6009" s="1">
        <v>42826</v>
      </c>
      <c r="C6009" s="1">
        <v>42828</v>
      </c>
      <c r="D6009" s="1" t="str">
        <f t="shared" si="930"/>
        <v>Apr</v>
      </c>
      <c r="E6009" t="s">
        <v>98</v>
      </c>
      <c r="F6009" t="s">
        <v>1095</v>
      </c>
      <c r="G6009" t="s">
        <v>33</v>
      </c>
      <c r="H6009" t="s">
        <v>26</v>
      </c>
      <c r="I6009" t="s">
        <v>200</v>
      </c>
      <c r="J6009" t="s">
        <v>28</v>
      </c>
      <c r="K6009" t="s">
        <v>46</v>
      </c>
      <c r="L6009" s="2">
        <f t="shared" si="931"/>
        <v>120.6995</v>
      </c>
      <c r="M6009" s="2">
        <f t="shared" si="932"/>
        <v>127.94999999999999</v>
      </c>
      <c r="N6009" s="2">
        <f t="shared" si="938"/>
        <v>7.2504999999999882</v>
      </c>
      <c r="O6009" s="2">
        <f t="shared" si="933"/>
        <v>21.751499999999965</v>
      </c>
      <c r="P6009" s="2">
        <f t="shared" si="934"/>
        <v>383.84999999999997</v>
      </c>
      <c r="Q6009" s="2">
        <f t="shared" si="935"/>
        <v>5.6666666666666581</v>
      </c>
      <c r="R6009">
        <v>3</v>
      </c>
      <c r="S6009">
        <v>0</v>
      </c>
      <c r="T6009" s="2">
        <v>127.94999999999999</v>
      </c>
      <c r="U6009" s="3">
        <v>21.751499999999986</v>
      </c>
      <c r="V6009" s="4">
        <f t="shared" si="939"/>
        <v>5.6666666666666634</v>
      </c>
      <c r="W6009" s="2">
        <f t="shared" si="936"/>
        <v>383.84999999999997</v>
      </c>
    </row>
    <row r="6010" spans="1:23" x14ac:dyDescent="0.25">
      <c r="A6010">
        <f t="shared" si="937"/>
        <v>2015</v>
      </c>
      <c r="B6010" s="1">
        <v>42368</v>
      </c>
      <c r="C6010" s="1">
        <v>42372</v>
      </c>
      <c r="D6010" s="1" t="str">
        <f t="shared" si="930"/>
        <v>Dec</v>
      </c>
      <c r="E6010" t="s">
        <v>38</v>
      </c>
      <c r="F6010" t="s">
        <v>210</v>
      </c>
      <c r="G6010" t="s">
        <v>25</v>
      </c>
      <c r="H6010" t="s">
        <v>34</v>
      </c>
      <c r="I6010" t="s">
        <v>1729</v>
      </c>
      <c r="J6010" t="s">
        <v>36</v>
      </c>
      <c r="K6010" t="s">
        <v>60</v>
      </c>
      <c r="L6010" s="2">
        <f t="shared" si="931"/>
        <v>58.013599999999997</v>
      </c>
      <c r="M6010" s="2">
        <f t="shared" si="932"/>
        <v>68.52</v>
      </c>
      <c r="N6010" s="2">
        <f t="shared" si="938"/>
        <v>10.506399999999999</v>
      </c>
      <c r="O6010" s="2">
        <f t="shared" si="933"/>
        <v>31.519199999999998</v>
      </c>
      <c r="P6010" s="2">
        <f t="shared" si="934"/>
        <v>205.56</v>
      </c>
      <c r="Q6010" s="2">
        <f t="shared" si="935"/>
        <v>15.333333333333332</v>
      </c>
      <c r="R6010">
        <v>3</v>
      </c>
      <c r="S6010">
        <v>0</v>
      </c>
      <c r="T6010" s="2">
        <v>68.52</v>
      </c>
      <c r="U6010" s="3">
        <v>31.519199999999998</v>
      </c>
      <c r="V6010" s="4">
        <f t="shared" si="939"/>
        <v>15.333333333333332</v>
      </c>
      <c r="W6010" s="2">
        <f t="shared" si="936"/>
        <v>205.56</v>
      </c>
    </row>
    <row r="6011" spans="1:23" x14ac:dyDescent="0.25">
      <c r="A6011">
        <f t="shared" si="937"/>
        <v>2015</v>
      </c>
      <c r="B6011" s="1">
        <v>42368</v>
      </c>
      <c r="C6011" s="1">
        <v>42372</v>
      </c>
      <c r="D6011" s="1" t="str">
        <f t="shared" si="930"/>
        <v>Dec</v>
      </c>
      <c r="E6011" t="s">
        <v>38</v>
      </c>
      <c r="F6011" t="s">
        <v>210</v>
      </c>
      <c r="G6011" t="s">
        <v>25</v>
      </c>
      <c r="H6011" t="s">
        <v>34</v>
      </c>
      <c r="I6011" t="s">
        <v>571</v>
      </c>
      <c r="J6011" t="s">
        <v>36</v>
      </c>
      <c r="K6011" t="s">
        <v>43</v>
      </c>
      <c r="L6011" s="2">
        <f t="shared" si="931"/>
        <v>70.193799999999996</v>
      </c>
      <c r="M6011" s="2">
        <f t="shared" si="932"/>
        <v>74.94</v>
      </c>
      <c r="N6011" s="2">
        <f t="shared" si="938"/>
        <v>4.7462000000000018</v>
      </c>
      <c r="O6011" s="2">
        <f t="shared" si="933"/>
        <v>14.238600000000005</v>
      </c>
      <c r="P6011" s="2">
        <f t="shared" si="934"/>
        <v>224.82</v>
      </c>
      <c r="Q6011" s="2">
        <f t="shared" si="935"/>
        <v>6.3333333333333357</v>
      </c>
      <c r="R6011">
        <v>3</v>
      </c>
      <c r="S6011">
        <v>0</v>
      </c>
      <c r="T6011" s="2">
        <v>74.94</v>
      </c>
      <c r="U6011" s="3">
        <v>14.238599999999995</v>
      </c>
      <c r="V6011" s="4">
        <f t="shared" si="939"/>
        <v>6.3333333333333313</v>
      </c>
      <c r="W6011" s="2">
        <f t="shared" si="936"/>
        <v>224.82</v>
      </c>
    </row>
    <row r="6012" spans="1:23" x14ac:dyDescent="0.25">
      <c r="A6012">
        <f t="shared" si="937"/>
        <v>2015</v>
      </c>
      <c r="B6012" s="1">
        <v>42368</v>
      </c>
      <c r="C6012" s="1">
        <v>42372</v>
      </c>
      <c r="D6012" s="1" t="str">
        <f t="shared" si="930"/>
        <v>Dec</v>
      </c>
      <c r="E6012" t="s">
        <v>38</v>
      </c>
      <c r="F6012" t="s">
        <v>210</v>
      </c>
      <c r="G6012" t="s">
        <v>25</v>
      </c>
      <c r="H6012" t="s">
        <v>34</v>
      </c>
      <c r="I6012" t="s">
        <v>1033</v>
      </c>
      <c r="J6012" t="s">
        <v>50</v>
      </c>
      <c r="K6012" t="s">
        <v>286</v>
      </c>
      <c r="L6012" s="2">
        <f t="shared" si="931"/>
        <v>2500.7745000000004</v>
      </c>
      <c r="M6012" s="2">
        <f t="shared" si="932"/>
        <v>2548.3600000000006</v>
      </c>
      <c r="N6012" s="2">
        <f t="shared" si="938"/>
        <v>47.585500000000138</v>
      </c>
      <c r="O6012" s="2">
        <f t="shared" si="933"/>
        <v>285.51300000000083</v>
      </c>
      <c r="P6012" s="2">
        <f t="shared" si="934"/>
        <v>15290.160000000003</v>
      </c>
      <c r="Q6012" s="2">
        <f t="shared" si="935"/>
        <v>1.8672989687485333</v>
      </c>
      <c r="R6012">
        <v>6</v>
      </c>
      <c r="S6012">
        <v>0.2</v>
      </c>
      <c r="T6012" s="2">
        <v>2548.5600000000004</v>
      </c>
      <c r="U6012" s="3">
        <v>286.71299999999962</v>
      </c>
      <c r="V6012" s="4">
        <f t="shared" si="939"/>
        <v>1.8749999999999971</v>
      </c>
      <c r="W6012" s="2">
        <f t="shared" si="936"/>
        <v>15291.360000000002</v>
      </c>
    </row>
    <row r="6013" spans="1:23" x14ac:dyDescent="0.25">
      <c r="A6013">
        <f t="shared" si="937"/>
        <v>2015</v>
      </c>
      <c r="B6013" s="1">
        <v>42368</v>
      </c>
      <c r="C6013" s="1">
        <v>42372</v>
      </c>
      <c r="D6013" s="1" t="str">
        <f t="shared" si="930"/>
        <v>Dec</v>
      </c>
      <c r="E6013" t="s">
        <v>38</v>
      </c>
      <c r="F6013" t="s">
        <v>210</v>
      </c>
      <c r="G6013" t="s">
        <v>25</v>
      </c>
      <c r="H6013" t="s">
        <v>34</v>
      </c>
      <c r="I6013" t="s">
        <v>395</v>
      </c>
      <c r="J6013" t="s">
        <v>36</v>
      </c>
      <c r="K6013" t="s">
        <v>92</v>
      </c>
      <c r="L6013" s="2">
        <f t="shared" si="931"/>
        <v>230.72399999999999</v>
      </c>
      <c r="M6013" s="2">
        <f t="shared" si="932"/>
        <v>271.44</v>
      </c>
      <c r="N6013" s="2">
        <f t="shared" si="938"/>
        <v>40.716000000000008</v>
      </c>
      <c r="O6013" s="2">
        <f t="shared" si="933"/>
        <v>122.14800000000002</v>
      </c>
      <c r="P6013" s="2">
        <f t="shared" si="934"/>
        <v>814.31999999999994</v>
      </c>
      <c r="Q6013" s="2">
        <f t="shared" si="935"/>
        <v>15.000000000000005</v>
      </c>
      <c r="R6013">
        <v>3</v>
      </c>
      <c r="S6013">
        <v>0</v>
      </c>
      <c r="T6013" s="2">
        <v>271.44</v>
      </c>
      <c r="U6013" s="3">
        <v>122.148</v>
      </c>
      <c r="V6013" s="4">
        <f t="shared" si="939"/>
        <v>15</v>
      </c>
      <c r="W6013" s="2">
        <f t="shared" si="936"/>
        <v>814.31999999999994</v>
      </c>
    </row>
    <row r="6014" spans="1:23" x14ac:dyDescent="0.25">
      <c r="A6014">
        <f t="shared" si="937"/>
        <v>2015</v>
      </c>
      <c r="B6014" s="1">
        <v>42368</v>
      </c>
      <c r="C6014" s="1">
        <v>42372</v>
      </c>
      <c r="D6014" s="1" t="str">
        <f t="shared" si="930"/>
        <v>Dec</v>
      </c>
      <c r="E6014" t="s">
        <v>38</v>
      </c>
      <c r="F6014" t="s">
        <v>210</v>
      </c>
      <c r="G6014" t="s">
        <v>25</v>
      </c>
      <c r="H6014" t="s">
        <v>34</v>
      </c>
      <c r="I6014" t="s">
        <v>1800</v>
      </c>
      <c r="J6014" t="s">
        <v>50</v>
      </c>
      <c r="K6014" t="s">
        <v>51</v>
      </c>
      <c r="L6014" s="2">
        <f t="shared" si="931"/>
        <v>275.88499999999999</v>
      </c>
      <c r="M6014" s="2">
        <f t="shared" si="932"/>
        <v>287.68</v>
      </c>
      <c r="N6014" s="2">
        <f t="shared" si="938"/>
        <v>11.795000000000016</v>
      </c>
      <c r="O6014" s="2">
        <f t="shared" si="933"/>
        <v>35.385000000000048</v>
      </c>
      <c r="P6014" s="2">
        <f t="shared" si="934"/>
        <v>863.04</v>
      </c>
      <c r="Q6014" s="2">
        <f t="shared" si="935"/>
        <v>4.1000417130144662</v>
      </c>
      <c r="R6014">
        <v>3</v>
      </c>
      <c r="S6014">
        <v>0.2</v>
      </c>
      <c r="T6014" s="2">
        <v>287.88</v>
      </c>
      <c r="U6014" s="3">
        <v>35.984999999999999</v>
      </c>
      <c r="V6014" s="4">
        <f t="shared" si="939"/>
        <v>4.1666666666666661</v>
      </c>
      <c r="W6014" s="2">
        <f t="shared" si="936"/>
        <v>863.64</v>
      </c>
    </row>
    <row r="6015" spans="1:23" x14ac:dyDescent="0.25">
      <c r="A6015">
        <f t="shared" si="937"/>
        <v>2016</v>
      </c>
      <c r="B6015" s="1">
        <v>42439</v>
      </c>
      <c r="C6015" s="1">
        <v>42440</v>
      </c>
      <c r="D6015" s="1" t="str">
        <f t="shared" si="930"/>
        <v>Mar</v>
      </c>
      <c r="E6015" t="s">
        <v>98</v>
      </c>
      <c r="F6015" t="s">
        <v>1896</v>
      </c>
      <c r="G6015" t="s">
        <v>64</v>
      </c>
      <c r="H6015" t="s">
        <v>34</v>
      </c>
      <c r="I6015" t="s">
        <v>1680</v>
      </c>
      <c r="J6015" t="s">
        <v>36</v>
      </c>
      <c r="K6015" t="s">
        <v>60</v>
      </c>
      <c r="L6015" s="2">
        <f t="shared" si="931"/>
        <v>13.4696</v>
      </c>
      <c r="M6015" s="2">
        <f t="shared" si="932"/>
        <v>14.9</v>
      </c>
      <c r="N6015" s="2">
        <f t="shared" si="938"/>
        <v>1.4304000000000006</v>
      </c>
      <c r="O6015" s="2">
        <f t="shared" si="933"/>
        <v>7.1520000000000028</v>
      </c>
      <c r="P6015" s="2">
        <f t="shared" si="934"/>
        <v>74.5</v>
      </c>
      <c r="Q6015" s="2">
        <f t="shared" si="935"/>
        <v>9.600000000000005</v>
      </c>
      <c r="R6015">
        <v>5</v>
      </c>
      <c r="S6015">
        <v>0</v>
      </c>
      <c r="T6015" s="2">
        <v>14.9</v>
      </c>
      <c r="U6015" s="3">
        <v>7.1519999999999992</v>
      </c>
      <c r="V6015" s="4">
        <f t="shared" si="939"/>
        <v>9.6</v>
      </c>
      <c r="W6015" s="2">
        <f t="shared" si="936"/>
        <v>74.5</v>
      </c>
    </row>
    <row r="6016" spans="1:23" x14ac:dyDescent="0.25">
      <c r="A6016">
        <f t="shared" si="937"/>
        <v>2016</v>
      </c>
      <c r="B6016" s="1">
        <v>42439</v>
      </c>
      <c r="C6016" s="1">
        <v>42440</v>
      </c>
      <c r="D6016" s="1" t="str">
        <f t="shared" si="930"/>
        <v>Mar</v>
      </c>
      <c r="E6016" t="s">
        <v>98</v>
      </c>
      <c r="F6016" t="s">
        <v>1896</v>
      </c>
      <c r="G6016" t="s">
        <v>64</v>
      </c>
      <c r="H6016" t="s">
        <v>34</v>
      </c>
      <c r="I6016" t="s">
        <v>1743</v>
      </c>
      <c r="J6016" t="s">
        <v>50</v>
      </c>
      <c r="K6016" t="s">
        <v>51</v>
      </c>
      <c r="L6016" s="2">
        <f t="shared" si="931"/>
        <v>4113.4238999999998</v>
      </c>
      <c r="M6016" s="2">
        <f t="shared" si="932"/>
        <v>4158.7120000000004</v>
      </c>
      <c r="N6016" s="2">
        <f t="shared" si="938"/>
        <v>45.288100000000668</v>
      </c>
      <c r="O6016" s="2">
        <f t="shared" si="933"/>
        <v>362.30480000000534</v>
      </c>
      <c r="P6016" s="2">
        <f t="shared" si="934"/>
        <v>33269.696000000004</v>
      </c>
      <c r="Q6016" s="2">
        <f t="shared" si="935"/>
        <v>1.0889934191163193</v>
      </c>
      <c r="R6016">
        <v>8</v>
      </c>
      <c r="S6016">
        <v>0.2</v>
      </c>
      <c r="T6016" s="2">
        <v>4158.9120000000003</v>
      </c>
      <c r="U6016" s="3">
        <v>363.90480000000025</v>
      </c>
      <c r="V6016" s="4">
        <f t="shared" si="939"/>
        <v>1.0937500000000007</v>
      </c>
      <c r="W6016" s="2">
        <f t="shared" si="936"/>
        <v>33271.296000000002</v>
      </c>
    </row>
    <row r="6017" spans="1:23" x14ac:dyDescent="0.25">
      <c r="A6017">
        <f t="shared" si="937"/>
        <v>2014</v>
      </c>
      <c r="B6017" s="1">
        <v>41735</v>
      </c>
      <c r="C6017" s="1">
        <v>41741</v>
      </c>
      <c r="D6017" s="1" t="str">
        <f t="shared" si="930"/>
        <v>Apr</v>
      </c>
      <c r="E6017" t="s">
        <v>38</v>
      </c>
      <c r="F6017" t="s">
        <v>2188</v>
      </c>
      <c r="G6017" t="s">
        <v>33</v>
      </c>
      <c r="H6017" t="s">
        <v>34</v>
      </c>
      <c r="I6017" t="s">
        <v>2586</v>
      </c>
      <c r="J6017" t="s">
        <v>28</v>
      </c>
      <c r="K6017" t="s">
        <v>46</v>
      </c>
      <c r="L6017" s="2">
        <f t="shared" si="931"/>
        <v>84.1434</v>
      </c>
      <c r="M6017" s="2">
        <f t="shared" si="932"/>
        <v>91.96</v>
      </c>
      <c r="N6017" s="2">
        <f t="shared" si="938"/>
        <v>7.816599999999994</v>
      </c>
      <c r="O6017" s="2">
        <f t="shared" si="933"/>
        <v>15.633199999999988</v>
      </c>
      <c r="P6017" s="2">
        <f t="shared" si="934"/>
        <v>183.92</v>
      </c>
      <c r="Q6017" s="2">
        <f t="shared" si="935"/>
        <v>8.4999999999999929</v>
      </c>
      <c r="R6017">
        <v>2</v>
      </c>
      <c r="S6017">
        <v>0</v>
      </c>
      <c r="T6017" s="2">
        <v>91.96</v>
      </c>
      <c r="U6017" s="3">
        <v>15.633199999999988</v>
      </c>
      <c r="V6017" s="4">
        <f t="shared" si="939"/>
        <v>8.4999999999999929</v>
      </c>
      <c r="W6017" s="2">
        <f t="shared" si="936"/>
        <v>183.92</v>
      </c>
    </row>
    <row r="6018" spans="1:23" x14ac:dyDescent="0.25">
      <c r="A6018">
        <f t="shared" si="937"/>
        <v>2014</v>
      </c>
      <c r="B6018" s="1">
        <v>41735</v>
      </c>
      <c r="C6018" s="1">
        <v>41741</v>
      </c>
      <c r="D6018" s="1" t="str">
        <f t="shared" ref="D6018:D6081" si="940">TEXT((B6018),"MMM")</f>
        <v>Apr</v>
      </c>
      <c r="E6018" t="s">
        <v>38</v>
      </c>
      <c r="F6018" t="s">
        <v>2188</v>
      </c>
      <c r="G6018" t="s">
        <v>33</v>
      </c>
      <c r="H6018" t="s">
        <v>34</v>
      </c>
      <c r="I6018" t="s">
        <v>466</v>
      </c>
      <c r="J6018" t="s">
        <v>28</v>
      </c>
      <c r="K6018" t="s">
        <v>46</v>
      </c>
      <c r="L6018" s="2">
        <f t="shared" ref="L6018:L6081" si="941">T6018 - (U6018 / R6018)</f>
        <v>31.2653</v>
      </c>
      <c r="M6018" s="2">
        <f t="shared" ref="M6018:M6081" si="942">(T6018/1-S6018)</f>
        <v>33.11</v>
      </c>
      <c r="N6018" s="2">
        <f t="shared" si="938"/>
        <v>1.8446999999999996</v>
      </c>
      <c r="O6018" s="2">
        <f t="shared" ref="O6018:O6081" si="943">N6018*R6018</f>
        <v>12.912899999999997</v>
      </c>
      <c r="P6018" s="2">
        <f t="shared" ref="P6018:P6081" si="944">(M6018*R6018)</f>
        <v>231.76999999999998</v>
      </c>
      <c r="Q6018" s="2">
        <f t="shared" ref="Q6018:Q6081" si="945">(O6018/(M6018*R6018))*100</f>
        <v>5.5714285714285703</v>
      </c>
      <c r="R6018">
        <v>7</v>
      </c>
      <c r="S6018">
        <v>0</v>
      </c>
      <c r="T6018" s="2">
        <v>33.11</v>
      </c>
      <c r="U6018" s="3">
        <v>12.912900000000004</v>
      </c>
      <c r="V6018" s="4">
        <f t="shared" si="939"/>
        <v>5.5714285714285738</v>
      </c>
      <c r="W6018" s="2">
        <f t="shared" ref="W6018:W6081" si="946">R6018*T6018</f>
        <v>231.76999999999998</v>
      </c>
    </row>
    <row r="6019" spans="1:23" x14ac:dyDescent="0.25">
      <c r="A6019">
        <f t="shared" ref="A6019:A6082" si="947">YEAR(B6019)</f>
        <v>2014</v>
      </c>
      <c r="B6019" s="1">
        <v>41735</v>
      </c>
      <c r="C6019" s="1">
        <v>41741</v>
      </c>
      <c r="D6019" s="1" t="str">
        <f t="shared" si="940"/>
        <v>Apr</v>
      </c>
      <c r="E6019" t="s">
        <v>38</v>
      </c>
      <c r="F6019" t="s">
        <v>2188</v>
      </c>
      <c r="G6019" t="s">
        <v>33</v>
      </c>
      <c r="H6019" t="s">
        <v>34</v>
      </c>
      <c r="I6019" t="s">
        <v>1764</v>
      </c>
      <c r="J6019" t="s">
        <v>36</v>
      </c>
      <c r="K6019" t="s">
        <v>60</v>
      </c>
      <c r="L6019" s="2">
        <f t="shared" si="941"/>
        <v>16.329599999999999</v>
      </c>
      <c r="M6019" s="2">
        <f t="shared" si="942"/>
        <v>19.440000000000001</v>
      </c>
      <c r="N6019" s="2">
        <f t="shared" ref="N6019:N6082" si="948">(M6019-L6019)</f>
        <v>3.1104000000000021</v>
      </c>
      <c r="O6019" s="2">
        <f t="shared" si="943"/>
        <v>9.3312000000000062</v>
      </c>
      <c r="P6019" s="2">
        <f t="shared" si="944"/>
        <v>58.320000000000007</v>
      </c>
      <c r="Q6019" s="2">
        <f t="shared" si="945"/>
        <v>16.000000000000007</v>
      </c>
      <c r="R6019">
        <v>3</v>
      </c>
      <c r="S6019">
        <v>0</v>
      </c>
      <c r="T6019" s="2">
        <v>19.440000000000001</v>
      </c>
      <c r="U6019" s="3">
        <v>9.3312000000000008</v>
      </c>
      <c r="V6019" s="4">
        <f t="shared" ref="V6019:V6082" si="949">(U6019/W6019)*100</f>
        <v>16</v>
      </c>
      <c r="W6019" s="2">
        <f t="shared" si="946"/>
        <v>58.320000000000007</v>
      </c>
    </row>
    <row r="6020" spans="1:23" x14ac:dyDescent="0.25">
      <c r="A6020">
        <f t="shared" si="947"/>
        <v>2014</v>
      </c>
      <c r="B6020" s="1">
        <v>41735</v>
      </c>
      <c r="C6020" s="1">
        <v>41741</v>
      </c>
      <c r="D6020" s="1" t="str">
        <f t="shared" si="940"/>
        <v>Apr</v>
      </c>
      <c r="E6020" t="s">
        <v>38</v>
      </c>
      <c r="F6020" t="s">
        <v>2188</v>
      </c>
      <c r="G6020" t="s">
        <v>33</v>
      </c>
      <c r="H6020" t="s">
        <v>34</v>
      </c>
      <c r="I6020" t="s">
        <v>2224</v>
      </c>
      <c r="J6020" t="s">
        <v>36</v>
      </c>
      <c r="K6020" t="s">
        <v>60</v>
      </c>
      <c r="L6020" s="2">
        <f t="shared" si="941"/>
        <v>28.849599999999999</v>
      </c>
      <c r="M6020" s="2">
        <f t="shared" si="942"/>
        <v>55.48</v>
      </c>
      <c r="N6020" s="2">
        <f t="shared" si="948"/>
        <v>26.630399999999998</v>
      </c>
      <c r="O6020" s="2">
        <f t="shared" si="943"/>
        <v>26.630399999999998</v>
      </c>
      <c r="P6020" s="2">
        <f t="shared" si="944"/>
        <v>55.48</v>
      </c>
      <c r="Q6020" s="2">
        <f t="shared" si="945"/>
        <v>48</v>
      </c>
      <c r="R6020">
        <v>1</v>
      </c>
      <c r="S6020">
        <v>0</v>
      </c>
      <c r="T6020" s="2">
        <v>55.48</v>
      </c>
      <c r="U6020" s="3">
        <v>26.630399999999998</v>
      </c>
      <c r="V6020" s="4">
        <f t="shared" si="949"/>
        <v>48</v>
      </c>
      <c r="W6020" s="2">
        <f t="shared" si="946"/>
        <v>55.48</v>
      </c>
    </row>
    <row r="6021" spans="1:23" x14ac:dyDescent="0.25">
      <c r="A6021">
        <f t="shared" si="947"/>
        <v>2014</v>
      </c>
      <c r="B6021" s="1">
        <v>41917</v>
      </c>
      <c r="C6021" s="1">
        <v>41922</v>
      </c>
      <c r="D6021" s="1" t="str">
        <f t="shared" si="940"/>
        <v>Oct</v>
      </c>
      <c r="E6021" t="s">
        <v>23</v>
      </c>
      <c r="F6021" t="s">
        <v>2060</v>
      </c>
      <c r="G6021" t="s">
        <v>25</v>
      </c>
      <c r="H6021" t="s">
        <v>80</v>
      </c>
      <c r="I6021" t="s">
        <v>54</v>
      </c>
      <c r="J6021" t="s">
        <v>36</v>
      </c>
      <c r="K6021" t="s">
        <v>55</v>
      </c>
      <c r="L6021" s="2">
        <f t="shared" si="941"/>
        <v>89.622</v>
      </c>
      <c r="M6021" s="2">
        <f t="shared" si="942"/>
        <v>91.72</v>
      </c>
      <c r="N6021" s="2">
        <f t="shared" si="948"/>
        <v>2.097999999999999</v>
      </c>
      <c r="O6021" s="2">
        <f t="shared" si="943"/>
        <v>10.489999999999995</v>
      </c>
      <c r="P6021" s="2">
        <f t="shared" si="944"/>
        <v>458.6</v>
      </c>
      <c r="Q6021" s="2">
        <f t="shared" si="945"/>
        <v>2.2873964238988211</v>
      </c>
      <c r="R6021">
        <v>5</v>
      </c>
      <c r="S6021">
        <v>0.2</v>
      </c>
      <c r="T6021" s="2">
        <v>91.92</v>
      </c>
      <c r="U6021" s="3">
        <v>11.489999999999991</v>
      </c>
      <c r="V6021" s="4">
        <f t="shared" si="949"/>
        <v>2.4999999999999982</v>
      </c>
      <c r="W6021" s="2">
        <f t="shared" si="946"/>
        <v>459.6</v>
      </c>
    </row>
    <row r="6022" spans="1:23" x14ac:dyDescent="0.25">
      <c r="A6022">
        <f t="shared" si="947"/>
        <v>2016</v>
      </c>
      <c r="B6022" s="1">
        <v>42595</v>
      </c>
      <c r="C6022" s="1">
        <v>42595</v>
      </c>
      <c r="D6022" s="1" t="str">
        <f t="shared" si="940"/>
        <v>Aug</v>
      </c>
      <c r="E6022" t="s">
        <v>528</v>
      </c>
      <c r="F6022" t="s">
        <v>2098</v>
      </c>
      <c r="G6022" t="s">
        <v>25</v>
      </c>
      <c r="H6022" t="s">
        <v>26</v>
      </c>
      <c r="I6022" t="s">
        <v>1950</v>
      </c>
      <c r="J6022" t="s">
        <v>36</v>
      </c>
      <c r="K6022" t="s">
        <v>55</v>
      </c>
      <c r="L6022" s="2">
        <f t="shared" si="941"/>
        <v>14.999099999999999</v>
      </c>
      <c r="M6022" s="2">
        <f t="shared" si="942"/>
        <v>17.34</v>
      </c>
      <c r="N6022" s="2">
        <f t="shared" si="948"/>
        <v>2.3409000000000013</v>
      </c>
      <c r="O6022" s="2">
        <f t="shared" si="943"/>
        <v>4.6818000000000026</v>
      </c>
      <c r="P6022" s="2">
        <f t="shared" si="944"/>
        <v>34.68</v>
      </c>
      <c r="Q6022" s="2">
        <f t="shared" si="945"/>
        <v>13.500000000000007</v>
      </c>
      <c r="R6022">
        <v>2</v>
      </c>
      <c r="S6022">
        <v>0</v>
      </c>
      <c r="T6022" s="2">
        <v>17.34</v>
      </c>
      <c r="U6022" s="3">
        <v>4.6818000000000008</v>
      </c>
      <c r="V6022" s="4">
        <f t="shared" si="949"/>
        <v>13.500000000000004</v>
      </c>
      <c r="W6022" s="2">
        <f t="shared" si="946"/>
        <v>34.68</v>
      </c>
    </row>
    <row r="6023" spans="1:23" x14ac:dyDescent="0.25">
      <c r="A6023">
        <f t="shared" si="947"/>
        <v>2016</v>
      </c>
      <c r="B6023" s="1">
        <v>42595</v>
      </c>
      <c r="C6023" s="1">
        <v>42595</v>
      </c>
      <c r="D6023" s="1" t="str">
        <f t="shared" si="940"/>
        <v>Aug</v>
      </c>
      <c r="E6023" t="s">
        <v>528</v>
      </c>
      <c r="F6023" t="s">
        <v>2098</v>
      </c>
      <c r="G6023" t="s">
        <v>25</v>
      </c>
      <c r="H6023" t="s">
        <v>26</v>
      </c>
      <c r="I6023" t="s">
        <v>577</v>
      </c>
      <c r="J6023" t="s">
        <v>50</v>
      </c>
      <c r="K6023" t="s">
        <v>86</v>
      </c>
      <c r="L6023" s="2">
        <f t="shared" si="941"/>
        <v>64.4221</v>
      </c>
      <c r="M6023" s="2">
        <f t="shared" si="942"/>
        <v>71.98</v>
      </c>
      <c r="N6023" s="2">
        <f t="shared" si="948"/>
        <v>7.5579000000000036</v>
      </c>
      <c r="O6023" s="2">
        <f t="shared" si="943"/>
        <v>15.115800000000007</v>
      </c>
      <c r="P6023" s="2">
        <f t="shared" si="944"/>
        <v>143.96</v>
      </c>
      <c r="Q6023" s="2">
        <f t="shared" si="945"/>
        <v>10.500000000000004</v>
      </c>
      <c r="R6023">
        <v>2</v>
      </c>
      <c r="S6023">
        <v>0</v>
      </c>
      <c r="T6023" s="2">
        <v>71.98</v>
      </c>
      <c r="U6023" s="3">
        <v>15.1158</v>
      </c>
      <c r="V6023" s="4">
        <f t="shared" si="949"/>
        <v>10.5</v>
      </c>
      <c r="W6023" s="2">
        <f t="shared" si="946"/>
        <v>143.96</v>
      </c>
    </row>
    <row r="6024" spans="1:23" x14ac:dyDescent="0.25">
      <c r="A6024">
        <f t="shared" si="947"/>
        <v>2014</v>
      </c>
      <c r="B6024" s="1">
        <v>41960</v>
      </c>
      <c r="C6024" s="1">
        <v>41964</v>
      </c>
      <c r="D6024" s="1" t="str">
        <f t="shared" si="940"/>
        <v>Nov</v>
      </c>
      <c r="E6024" t="s">
        <v>38</v>
      </c>
      <c r="F6024" t="s">
        <v>324</v>
      </c>
      <c r="G6024" t="s">
        <v>25</v>
      </c>
      <c r="H6024" t="s">
        <v>65</v>
      </c>
      <c r="I6024" t="s">
        <v>215</v>
      </c>
      <c r="J6024" t="s">
        <v>36</v>
      </c>
      <c r="K6024" t="s">
        <v>92</v>
      </c>
      <c r="L6024" s="2">
        <f t="shared" si="941"/>
        <v>6.2540000000000013</v>
      </c>
      <c r="M6024" s="2">
        <f t="shared" si="942"/>
        <v>6.8800000000000008</v>
      </c>
      <c r="N6024" s="2">
        <f t="shared" si="948"/>
        <v>0.62599999999999945</v>
      </c>
      <c r="O6024" s="2">
        <f t="shared" si="943"/>
        <v>1.8779999999999983</v>
      </c>
      <c r="P6024" s="2">
        <f t="shared" si="944"/>
        <v>20.64</v>
      </c>
      <c r="Q6024" s="2">
        <f t="shared" si="945"/>
        <v>9.0988372093023173</v>
      </c>
      <c r="R6024">
        <v>3</v>
      </c>
      <c r="S6024">
        <v>0.2</v>
      </c>
      <c r="T6024" s="2">
        <v>7.080000000000001</v>
      </c>
      <c r="U6024" s="3">
        <v>2.4779999999999989</v>
      </c>
      <c r="V6024" s="4">
        <f t="shared" si="949"/>
        <v>11.666666666666661</v>
      </c>
      <c r="W6024" s="2">
        <f t="shared" si="946"/>
        <v>21.240000000000002</v>
      </c>
    </row>
    <row r="6025" spans="1:23" x14ac:dyDescent="0.25">
      <c r="A6025">
        <f t="shared" si="947"/>
        <v>2017</v>
      </c>
      <c r="B6025" s="1">
        <v>42849</v>
      </c>
      <c r="C6025" s="1">
        <v>42852</v>
      </c>
      <c r="D6025" s="1" t="str">
        <f t="shared" si="940"/>
        <v>Apr</v>
      </c>
      <c r="E6025" t="s">
        <v>98</v>
      </c>
      <c r="F6025" t="s">
        <v>1066</v>
      </c>
      <c r="G6025" t="s">
        <v>33</v>
      </c>
      <c r="H6025" t="s">
        <v>80</v>
      </c>
      <c r="I6025" t="s">
        <v>1626</v>
      </c>
      <c r="J6025" t="s">
        <v>50</v>
      </c>
      <c r="K6025" t="s">
        <v>86</v>
      </c>
      <c r="L6025" s="2">
        <f t="shared" si="941"/>
        <v>67.530699999999996</v>
      </c>
      <c r="M6025" s="2">
        <f t="shared" si="942"/>
        <v>69.98</v>
      </c>
      <c r="N6025" s="2">
        <f t="shared" si="948"/>
        <v>2.449300000000008</v>
      </c>
      <c r="O6025" s="2">
        <f t="shared" si="943"/>
        <v>4.8986000000000161</v>
      </c>
      <c r="P6025" s="2">
        <f t="shared" si="944"/>
        <v>139.96</v>
      </c>
      <c r="Q6025" s="2">
        <f t="shared" si="945"/>
        <v>3.5000000000000115</v>
      </c>
      <c r="R6025">
        <v>2</v>
      </c>
      <c r="S6025">
        <v>0</v>
      </c>
      <c r="T6025" s="2">
        <v>69.98</v>
      </c>
      <c r="U6025" s="3">
        <v>4.8986000000000018</v>
      </c>
      <c r="V6025" s="4">
        <f t="shared" si="949"/>
        <v>3.5000000000000009</v>
      </c>
      <c r="W6025" s="2">
        <f t="shared" si="946"/>
        <v>139.96</v>
      </c>
    </row>
    <row r="6026" spans="1:23" x14ac:dyDescent="0.25">
      <c r="A6026">
        <f t="shared" si="947"/>
        <v>2017</v>
      </c>
      <c r="B6026" s="1">
        <v>42971</v>
      </c>
      <c r="C6026" s="1">
        <v>42973</v>
      </c>
      <c r="D6026" s="1" t="str">
        <f t="shared" si="940"/>
        <v>Aug</v>
      </c>
      <c r="E6026" t="s">
        <v>23</v>
      </c>
      <c r="F6026" t="s">
        <v>2151</v>
      </c>
      <c r="G6026" t="s">
        <v>25</v>
      </c>
      <c r="H6026" t="s">
        <v>80</v>
      </c>
      <c r="I6026" t="s">
        <v>2538</v>
      </c>
      <c r="J6026" t="s">
        <v>36</v>
      </c>
      <c r="K6026" t="s">
        <v>55</v>
      </c>
      <c r="L6026" s="2">
        <f t="shared" si="941"/>
        <v>638.19360000000006</v>
      </c>
      <c r="M6026" s="2">
        <f t="shared" si="942"/>
        <v>646.072</v>
      </c>
      <c r="N6026" s="2">
        <f t="shared" si="948"/>
        <v>7.8783999999999423</v>
      </c>
      <c r="O6026" s="2">
        <f t="shared" si="943"/>
        <v>63.027199999999539</v>
      </c>
      <c r="P6026" s="2">
        <f t="shared" si="944"/>
        <v>5168.576</v>
      </c>
      <c r="Q6026" s="2">
        <f t="shared" si="945"/>
        <v>1.2194306516920626</v>
      </c>
      <c r="R6026">
        <v>8</v>
      </c>
      <c r="S6026">
        <v>0.2</v>
      </c>
      <c r="T6026" s="2">
        <v>646.27200000000005</v>
      </c>
      <c r="U6026" s="3">
        <v>64.627199999999988</v>
      </c>
      <c r="V6026" s="4">
        <f t="shared" si="949"/>
        <v>1.2499999999999998</v>
      </c>
      <c r="W6026" s="2">
        <f t="shared" si="946"/>
        <v>5170.1760000000004</v>
      </c>
    </row>
    <row r="6027" spans="1:23" x14ac:dyDescent="0.25">
      <c r="A6027">
        <f t="shared" si="947"/>
        <v>2017</v>
      </c>
      <c r="B6027" s="1">
        <v>42971</v>
      </c>
      <c r="C6027" s="1">
        <v>42973</v>
      </c>
      <c r="D6027" s="1" t="str">
        <f t="shared" si="940"/>
        <v>Aug</v>
      </c>
      <c r="E6027" t="s">
        <v>23</v>
      </c>
      <c r="F6027" t="s">
        <v>2151</v>
      </c>
      <c r="G6027" t="s">
        <v>25</v>
      </c>
      <c r="H6027" t="s">
        <v>80</v>
      </c>
      <c r="I6027" t="s">
        <v>1125</v>
      </c>
      <c r="J6027" t="s">
        <v>36</v>
      </c>
      <c r="K6027" t="s">
        <v>60</v>
      </c>
      <c r="L6027" s="2">
        <f t="shared" si="941"/>
        <v>8.4888000000000012</v>
      </c>
      <c r="M6027" s="2">
        <f t="shared" si="942"/>
        <v>10.168000000000003</v>
      </c>
      <c r="N6027" s="2">
        <f t="shared" si="948"/>
        <v>1.6792000000000016</v>
      </c>
      <c r="O6027" s="2">
        <f t="shared" si="943"/>
        <v>3.3584000000000032</v>
      </c>
      <c r="P6027" s="2">
        <f t="shared" si="944"/>
        <v>20.336000000000006</v>
      </c>
      <c r="Q6027" s="2">
        <f t="shared" si="945"/>
        <v>16.514555468135335</v>
      </c>
      <c r="R6027">
        <v>2</v>
      </c>
      <c r="S6027">
        <v>0.2</v>
      </c>
      <c r="T6027" s="2">
        <v>10.368000000000002</v>
      </c>
      <c r="U6027" s="3">
        <v>3.7584</v>
      </c>
      <c r="V6027" s="4">
        <f t="shared" si="949"/>
        <v>18.124999999999996</v>
      </c>
      <c r="W6027" s="2">
        <f t="shared" si="946"/>
        <v>20.736000000000004</v>
      </c>
    </row>
    <row r="6028" spans="1:23" x14ac:dyDescent="0.25">
      <c r="A6028">
        <f t="shared" si="947"/>
        <v>2017</v>
      </c>
      <c r="B6028" s="1">
        <v>42789</v>
      </c>
      <c r="C6028" s="1">
        <v>42796</v>
      </c>
      <c r="D6028" s="1" t="str">
        <f t="shared" si="940"/>
        <v>Feb</v>
      </c>
      <c r="E6028" t="s">
        <v>38</v>
      </c>
      <c r="F6028" t="s">
        <v>1809</v>
      </c>
      <c r="G6028" t="s">
        <v>33</v>
      </c>
      <c r="H6028" t="s">
        <v>34</v>
      </c>
      <c r="I6028" t="s">
        <v>2202</v>
      </c>
      <c r="J6028" t="s">
        <v>36</v>
      </c>
      <c r="K6028" t="s">
        <v>128</v>
      </c>
      <c r="L6028" s="2">
        <f t="shared" si="941"/>
        <v>8.3328000000000007</v>
      </c>
      <c r="M6028" s="2">
        <f t="shared" si="942"/>
        <v>8.4</v>
      </c>
      <c r="N6028" s="2">
        <f t="shared" si="948"/>
        <v>6.7199999999999704E-2</v>
      </c>
      <c r="O6028" s="2">
        <f t="shared" si="943"/>
        <v>0.33599999999999852</v>
      </c>
      <c r="P6028" s="2">
        <f t="shared" si="944"/>
        <v>42</v>
      </c>
      <c r="Q6028" s="2">
        <f t="shared" si="945"/>
        <v>0.79999999999999649</v>
      </c>
      <c r="R6028">
        <v>5</v>
      </c>
      <c r="S6028">
        <v>0</v>
      </c>
      <c r="T6028" s="2">
        <v>8.4</v>
      </c>
      <c r="U6028" s="3">
        <v>0.33599999999999963</v>
      </c>
      <c r="V6028" s="4">
        <f t="shared" si="949"/>
        <v>0.79999999999999916</v>
      </c>
      <c r="W6028" s="2">
        <f t="shared" si="946"/>
        <v>42</v>
      </c>
    </row>
    <row r="6029" spans="1:23" x14ac:dyDescent="0.25">
      <c r="A6029">
        <f t="shared" si="947"/>
        <v>2017</v>
      </c>
      <c r="B6029" s="1">
        <v>42789</v>
      </c>
      <c r="C6029" s="1">
        <v>42796</v>
      </c>
      <c r="D6029" s="1" t="str">
        <f t="shared" si="940"/>
        <v>Feb</v>
      </c>
      <c r="E6029" t="s">
        <v>38</v>
      </c>
      <c r="F6029" t="s">
        <v>1809</v>
      </c>
      <c r="G6029" t="s">
        <v>33</v>
      </c>
      <c r="H6029" t="s">
        <v>34</v>
      </c>
      <c r="I6029" t="s">
        <v>1278</v>
      </c>
      <c r="J6029" t="s">
        <v>50</v>
      </c>
      <c r="K6029" t="s">
        <v>51</v>
      </c>
      <c r="L6029" s="2">
        <f t="shared" si="941"/>
        <v>66.922799999999995</v>
      </c>
      <c r="M6029" s="2">
        <f t="shared" si="942"/>
        <v>71.759999999999991</v>
      </c>
      <c r="N6029" s="2">
        <f t="shared" si="948"/>
        <v>4.8371999999999957</v>
      </c>
      <c r="O6029" s="2">
        <f t="shared" si="943"/>
        <v>24.185999999999979</v>
      </c>
      <c r="P6029" s="2">
        <f t="shared" si="944"/>
        <v>358.79999999999995</v>
      </c>
      <c r="Q6029" s="2">
        <f t="shared" si="945"/>
        <v>6.7408026755852797</v>
      </c>
      <c r="R6029">
        <v>5</v>
      </c>
      <c r="S6029">
        <v>0.2</v>
      </c>
      <c r="T6029" s="2">
        <v>71.959999999999994</v>
      </c>
      <c r="U6029" s="3">
        <v>25.185999999999996</v>
      </c>
      <c r="V6029" s="4">
        <f t="shared" si="949"/>
        <v>6.9999999999999991</v>
      </c>
      <c r="W6029" s="2">
        <f t="shared" si="946"/>
        <v>359.79999999999995</v>
      </c>
    </row>
    <row r="6030" spans="1:23" x14ac:dyDescent="0.25">
      <c r="A6030">
        <f t="shared" si="947"/>
        <v>2016</v>
      </c>
      <c r="B6030" s="1">
        <v>42693</v>
      </c>
      <c r="C6030" s="1">
        <v>42695</v>
      </c>
      <c r="D6030" s="1" t="str">
        <f t="shared" si="940"/>
        <v>Nov</v>
      </c>
      <c r="E6030" t="s">
        <v>98</v>
      </c>
      <c r="F6030" t="s">
        <v>988</v>
      </c>
      <c r="G6030" t="s">
        <v>25</v>
      </c>
      <c r="H6030" t="s">
        <v>26</v>
      </c>
      <c r="I6030" t="s">
        <v>1059</v>
      </c>
      <c r="J6030" t="s">
        <v>36</v>
      </c>
      <c r="K6030" t="s">
        <v>48</v>
      </c>
      <c r="L6030" s="2">
        <f t="shared" si="941"/>
        <v>15.477</v>
      </c>
      <c r="M6030" s="2">
        <f t="shared" si="942"/>
        <v>18.28</v>
      </c>
      <c r="N6030" s="2">
        <f t="shared" si="948"/>
        <v>2.8030000000000008</v>
      </c>
      <c r="O6030" s="2">
        <f t="shared" si="943"/>
        <v>5.6060000000000016</v>
      </c>
      <c r="P6030" s="2">
        <f t="shared" si="944"/>
        <v>36.56</v>
      </c>
      <c r="Q6030" s="2">
        <f t="shared" si="945"/>
        <v>15.333698030634576</v>
      </c>
      <c r="R6030">
        <v>2</v>
      </c>
      <c r="S6030">
        <v>0.2</v>
      </c>
      <c r="T6030" s="2">
        <v>18.48</v>
      </c>
      <c r="U6030" s="3">
        <v>6.0059999999999993</v>
      </c>
      <c r="V6030" s="4">
        <f t="shared" si="949"/>
        <v>16.249999999999996</v>
      </c>
      <c r="W6030" s="2">
        <f t="shared" si="946"/>
        <v>36.96</v>
      </c>
    </row>
    <row r="6031" spans="1:23" x14ac:dyDescent="0.25">
      <c r="A6031">
        <f t="shared" si="947"/>
        <v>2016</v>
      </c>
      <c r="B6031" s="1">
        <v>42688</v>
      </c>
      <c r="C6031" s="1">
        <v>42689</v>
      </c>
      <c r="D6031" s="1" t="str">
        <f t="shared" si="940"/>
        <v>Nov</v>
      </c>
      <c r="E6031" t="s">
        <v>98</v>
      </c>
      <c r="F6031" t="s">
        <v>2031</v>
      </c>
      <c r="G6031" t="s">
        <v>25</v>
      </c>
      <c r="H6031" t="s">
        <v>34</v>
      </c>
      <c r="I6031" t="s">
        <v>1447</v>
      </c>
      <c r="J6031" t="s">
        <v>36</v>
      </c>
      <c r="K6031" t="s">
        <v>48</v>
      </c>
      <c r="L6031" s="2">
        <f t="shared" si="941"/>
        <v>8.8887999999999998</v>
      </c>
      <c r="M6031" s="2">
        <f t="shared" si="942"/>
        <v>9.84</v>
      </c>
      <c r="N6031" s="2">
        <f t="shared" si="948"/>
        <v>0.95120000000000005</v>
      </c>
      <c r="O6031" s="2">
        <f t="shared" si="943"/>
        <v>2.8536000000000001</v>
      </c>
      <c r="P6031" s="2">
        <f t="shared" si="944"/>
        <v>29.52</v>
      </c>
      <c r="Q6031" s="2">
        <f t="shared" si="945"/>
        <v>9.6666666666666679</v>
      </c>
      <c r="R6031">
        <v>3</v>
      </c>
      <c r="S6031">
        <v>0</v>
      </c>
      <c r="T6031" s="2">
        <v>9.84</v>
      </c>
      <c r="U6031" s="3">
        <v>2.8535999999999988</v>
      </c>
      <c r="V6031" s="4">
        <f t="shared" si="949"/>
        <v>9.6666666666666625</v>
      </c>
      <c r="W6031" s="2">
        <f t="shared" si="946"/>
        <v>29.52</v>
      </c>
    </row>
    <row r="6032" spans="1:23" x14ac:dyDescent="0.25">
      <c r="A6032">
        <f t="shared" si="947"/>
        <v>2017</v>
      </c>
      <c r="B6032" s="1">
        <v>42922</v>
      </c>
      <c r="C6032" s="1">
        <v>42922</v>
      </c>
      <c r="D6032" s="1" t="str">
        <f t="shared" si="940"/>
        <v>Jul</v>
      </c>
      <c r="E6032" t="s">
        <v>528</v>
      </c>
      <c r="F6032" t="s">
        <v>2427</v>
      </c>
      <c r="G6032" t="s">
        <v>25</v>
      </c>
      <c r="H6032" t="s">
        <v>26</v>
      </c>
      <c r="I6032" t="s">
        <v>1784</v>
      </c>
      <c r="J6032" t="s">
        <v>28</v>
      </c>
      <c r="K6032" t="s">
        <v>31</v>
      </c>
      <c r="L6032" s="2">
        <f t="shared" si="941"/>
        <v>215.316</v>
      </c>
      <c r="M6032" s="2">
        <f t="shared" si="942"/>
        <v>239.04000000000002</v>
      </c>
      <c r="N6032" s="2">
        <f t="shared" si="948"/>
        <v>23.724000000000018</v>
      </c>
      <c r="O6032" s="2">
        <f t="shared" si="943"/>
        <v>23.724000000000018</v>
      </c>
      <c r="P6032" s="2">
        <f t="shared" si="944"/>
        <v>239.04000000000002</v>
      </c>
      <c r="Q6032" s="2">
        <f t="shared" si="945"/>
        <v>9.9246987951807295</v>
      </c>
      <c r="R6032">
        <v>1</v>
      </c>
      <c r="S6032">
        <v>0.2</v>
      </c>
      <c r="T6032" s="2">
        <v>239.24</v>
      </c>
      <c r="U6032" s="3">
        <v>23.924000000000007</v>
      </c>
      <c r="V6032" s="4">
        <f t="shared" si="949"/>
        <v>10.000000000000002</v>
      </c>
      <c r="W6032" s="2">
        <f t="shared" si="946"/>
        <v>239.24</v>
      </c>
    </row>
    <row r="6033" spans="1:23" x14ac:dyDescent="0.25">
      <c r="A6033">
        <f t="shared" si="947"/>
        <v>2016</v>
      </c>
      <c r="B6033" s="1">
        <v>42729</v>
      </c>
      <c r="C6033" s="1">
        <v>42736</v>
      </c>
      <c r="D6033" s="1" t="str">
        <f t="shared" si="940"/>
        <v>Dec</v>
      </c>
      <c r="E6033" t="s">
        <v>38</v>
      </c>
      <c r="F6033" t="s">
        <v>570</v>
      </c>
      <c r="G6033" t="s">
        <v>33</v>
      </c>
      <c r="H6033" t="s">
        <v>80</v>
      </c>
      <c r="I6033" t="s">
        <v>1846</v>
      </c>
      <c r="J6033" t="s">
        <v>28</v>
      </c>
      <c r="K6033" t="s">
        <v>46</v>
      </c>
      <c r="L6033" s="2">
        <f t="shared" si="941"/>
        <v>19.4832</v>
      </c>
      <c r="M6033" s="2">
        <f t="shared" si="942"/>
        <v>21.12</v>
      </c>
      <c r="N6033" s="2">
        <f t="shared" si="948"/>
        <v>1.6368000000000009</v>
      </c>
      <c r="O6033" s="2">
        <f t="shared" si="943"/>
        <v>6.5472000000000037</v>
      </c>
      <c r="P6033" s="2">
        <f t="shared" si="944"/>
        <v>84.48</v>
      </c>
      <c r="Q6033" s="2">
        <f t="shared" si="945"/>
        <v>7.7500000000000044</v>
      </c>
      <c r="R6033">
        <v>4</v>
      </c>
      <c r="S6033">
        <v>0</v>
      </c>
      <c r="T6033" s="2">
        <v>21.12</v>
      </c>
      <c r="U6033" s="3">
        <v>6.5471999999999984</v>
      </c>
      <c r="V6033" s="4">
        <f t="shared" si="949"/>
        <v>7.7499999999999973</v>
      </c>
      <c r="W6033" s="2">
        <f t="shared" si="946"/>
        <v>84.48</v>
      </c>
    </row>
    <row r="6034" spans="1:23" x14ac:dyDescent="0.25">
      <c r="A6034">
        <f t="shared" si="947"/>
        <v>2017</v>
      </c>
      <c r="B6034" s="1">
        <v>42848</v>
      </c>
      <c r="C6034" s="1">
        <v>42850</v>
      </c>
      <c r="D6034" s="1" t="str">
        <f t="shared" si="940"/>
        <v>Apr</v>
      </c>
      <c r="E6034" t="s">
        <v>98</v>
      </c>
      <c r="F6034" t="s">
        <v>509</v>
      </c>
      <c r="G6034" t="s">
        <v>25</v>
      </c>
      <c r="H6034" t="s">
        <v>80</v>
      </c>
      <c r="I6034" t="s">
        <v>246</v>
      </c>
      <c r="J6034" t="s">
        <v>36</v>
      </c>
      <c r="K6034" t="s">
        <v>247</v>
      </c>
      <c r="L6034" s="2">
        <f t="shared" si="941"/>
        <v>51.825600000000009</v>
      </c>
      <c r="M6034" s="2">
        <f t="shared" si="942"/>
        <v>54.900000000000006</v>
      </c>
      <c r="N6034" s="2">
        <f t="shared" si="948"/>
        <v>3.0743999999999971</v>
      </c>
      <c r="O6034" s="2">
        <f t="shared" si="943"/>
        <v>15.371999999999986</v>
      </c>
      <c r="P6034" s="2">
        <f t="shared" si="944"/>
        <v>274.5</v>
      </c>
      <c r="Q6034" s="2">
        <f t="shared" si="945"/>
        <v>5.5999999999999943</v>
      </c>
      <c r="R6034">
        <v>5</v>
      </c>
      <c r="S6034">
        <v>0</v>
      </c>
      <c r="T6034" s="2">
        <v>54.900000000000006</v>
      </c>
      <c r="U6034" s="3">
        <v>15.372000000000003</v>
      </c>
      <c r="V6034" s="4">
        <f t="shared" si="949"/>
        <v>5.6000000000000014</v>
      </c>
      <c r="W6034" s="2">
        <f t="shared" si="946"/>
        <v>274.5</v>
      </c>
    </row>
    <row r="6035" spans="1:23" x14ac:dyDescent="0.25">
      <c r="A6035">
        <f t="shared" si="947"/>
        <v>2015</v>
      </c>
      <c r="B6035" s="1">
        <v>42352</v>
      </c>
      <c r="C6035" s="1">
        <v>42356</v>
      </c>
      <c r="D6035" s="1" t="str">
        <f t="shared" si="940"/>
        <v>Dec</v>
      </c>
      <c r="E6035" t="s">
        <v>38</v>
      </c>
      <c r="F6035" t="s">
        <v>1474</v>
      </c>
      <c r="G6035" t="s">
        <v>64</v>
      </c>
      <c r="H6035" t="s">
        <v>34</v>
      </c>
      <c r="I6035" t="s">
        <v>2279</v>
      </c>
      <c r="J6035" t="s">
        <v>28</v>
      </c>
      <c r="K6035" t="s">
        <v>46</v>
      </c>
      <c r="L6035" s="2">
        <f t="shared" si="941"/>
        <v>13.5128</v>
      </c>
      <c r="M6035" s="2">
        <f t="shared" si="942"/>
        <v>15.24</v>
      </c>
      <c r="N6035" s="2">
        <f t="shared" si="948"/>
        <v>1.7271999999999998</v>
      </c>
      <c r="O6035" s="2">
        <f t="shared" si="943"/>
        <v>5.1815999999999995</v>
      </c>
      <c r="P6035" s="2">
        <f t="shared" si="944"/>
        <v>45.72</v>
      </c>
      <c r="Q6035" s="2">
        <f t="shared" si="945"/>
        <v>11.333333333333332</v>
      </c>
      <c r="R6035">
        <v>3</v>
      </c>
      <c r="S6035">
        <v>0</v>
      </c>
      <c r="T6035" s="2">
        <v>15.24</v>
      </c>
      <c r="U6035" s="3">
        <v>5.1815999999999995</v>
      </c>
      <c r="V6035" s="4">
        <f t="shared" si="949"/>
        <v>11.333333333333332</v>
      </c>
      <c r="W6035" s="2">
        <f t="shared" si="946"/>
        <v>45.72</v>
      </c>
    </row>
    <row r="6036" spans="1:23" x14ac:dyDescent="0.25">
      <c r="A6036">
        <f t="shared" si="947"/>
        <v>2015</v>
      </c>
      <c r="B6036" s="1">
        <v>42113</v>
      </c>
      <c r="C6036" s="1">
        <v>42119</v>
      </c>
      <c r="D6036" s="1" t="str">
        <f t="shared" si="940"/>
        <v>Apr</v>
      </c>
      <c r="E6036" t="s">
        <v>38</v>
      </c>
      <c r="F6036" t="s">
        <v>1022</v>
      </c>
      <c r="G6036" t="s">
        <v>25</v>
      </c>
      <c r="H6036" t="s">
        <v>65</v>
      </c>
      <c r="I6036" t="s">
        <v>653</v>
      </c>
      <c r="J6036" t="s">
        <v>36</v>
      </c>
      <c r="K6036" t="s">
        <v>55</v>
      </c>
      <c r="L6036" s="2">
        <f t="shared" si="941"/>
        <v>45.9848</v>
      </c>
      <c r="M6036" s="2">
        <f t="shared" si="942"/>
        <v>18.767999999999997</v>
      </c>
      <c r="N6036" s="2">
        <f t="shared" si="948"/>
        <v>-27.216800000000003</v>
      </c>
      <c r="O6036" s="2">
        <f t="shared" si="943"/>
        <v>-54.433600000000006</v>
      </c>
      <c r="P6036" s="2">
        <f t="shared" si="944"/>
        <v>37.535999999999994</v>
      </c>
      <c r="Q6036" s="2">
        <f t="shared" si="945"/>
        <v>-145.01705029838027</v>
      </c>
      <c r="R6036">
        <v>2</v>
      </c>
      <c r="S6036">
        <v>0.8</v>
      </c>
      <c r="T6036" s="2">
        <v>19.567999999999998</v>
      </c>
      <c r="U6036" s="3">
        <v>-52.833600000000004</v>
      </c>
      <c r="V6036" s="4">
        <f t="shared" si="949"/>
        <v>-135.00000000000003</v>
      </c>
      <c r="W6036" s="2">
        <f t="shared" si="946"/>
        <v>39.135999999999996</v>
      </c>
    </row>
    <row r="6037" spans="1:23" x14ac:dyDescent="0.25">
      <c r="A6037">
        <f t="shared" si="947"/>
        <v>2015</v>
      </c>
      <c r="B6037" s="1">
        <v>42113</v>
      </c>
      <c r="C6037" s="1">
        <v>42119</v>
      </c>
      <c r="D6037" s="1" t="str">
        <f t="shared" si="940"/>
        <v>Apr</v>
      </c>
      <c r="E6037" t="s">
        <v>38</v>
      </c>
      <c r="F6037" t="s">
        <v>1022</v>
      </c>
      <c r="G6037" t="s">
        <v>25</v>
      </c>
      <c r="H6037" t="s">
        <v>65</v>
      </c>
      <c r="I6037" t="s">
        <v>1175</v>
      </c>
      <c r="J6037" t="s">
        <v>36</v>
      </c>
      <c r="K6037" t="s">
        <v>53</v>
      </c>
      <c r="L6037" s="2">
        <f t="shared" si="941"/>
        <v>438.42869999999999</v>
      </c>
      <c r="M6037" s="2">
        <f t="shared" si="942"/>
        <v>309.59199999999993</v>
      </c>
      <c r="N6037" s="2">
        <f t="shared" si="948"/>
        <v>-128.83670000000006</v>
      </c>
      <c r="O6037" s="2">
        <f t="shared" si="943"/>
        <v>-515.34680000000026</v>
      </c>
      <c r="P6037" s="2">
        <f t="shared" si="944"/>
        <v>1238.3679999999997</v>
      </c>
      <c r="Q6037" s="2">
        <f t="shared" si="945"/>
        <v>-41.614996511537797</v>
      </c>
      <c r="R6037">
        <v>4</v>
      </c>
      <c r="S6037">
        <v>0.8</v>
      </c>
      <c r="T6037" s="2">
        <v>310.39199999999994</v>
      </c>
      <c r="U6037" s="3">
        <v>-512.14680000000021</v>
      </c>
      <c r="V6037" s="4">
        <f t="shared" si="949"/>
        <v>-41.250000000000028</v>
      </c>
      <c r="W6037" s="2">
        <f t="shared" si="946"/>
        <v>1241.5679999999998</v>
      </c>
    </row>
    <row r="6038" spans="1:23" x14ac:dyDescent="0.25">
      <c r="A6038">
        <f t="shared" si="947"/>
        <v>2016</v>
      </c>
      <c r="B6038" s="1">
        <v>42617</v>
      </c>
      <c r="C6038" s="1">
        <v>42621</v>
      </c>
      <c r="D6038" s="1" t="str">
        <f t="shared" si="940"/>
        <v>Sep</v>
      </c>
      <c r="E6038" t="s">
        <v>38</v>
      </c>
      <c r="F6038" t="s">
        <v>2405</v>
      </c>
      <c r="G6038" t="s">
        <v>25</v>
      </c>
      <c r="H6038" t="s">
        <v>26</v>
      </c>
      <c r="I6038" t="s">
        <v>606</v>
      </c>
      <c r="J6038" t="s">
        <v>28</v>
      </c>
      <c r="K6038" t="s">
        <v>46</v>
      </c>
      <c r="L6038" s="2">
        <f t="shared" si="941"/>
        <v>37.061999999999998</v>
      </c>
      <c r="M6038" s="2">
        <f t="shared" si="942"/>
        <v>42.599999999999994</v>
      </c>
      <c r="N6038" s="2">
        <f t="shared" si="948"/>
        <v>5.5379999999999967</v>
      </c>
      <c r="O6038" s="2">
        <f t="shared" si="943"/>
        <v>16.61399999999999</v>
      </c>
      <c r="P6038" s="2">
        <f t="shared" si="944"/>
        <v>127.79999999999998</v>
      </c>
      <c r="Q6038" s="2">
        <f t="shared" si="945"/>
        <v>12.999999999999995</v>
      </c>
      <c r="R6038">
        <v>3</v>
      </c>
      <c r="S6038">
        <v>0</v>
      </c>
      <c r="T6038" s="2">
        <v>42.599999999999994</v>
      </c>
      <c r="U6038" s="3">
        <v>16.614000000000001</v>
      </c>
      <c r="V6038" s="4">
        <f t="shared" si="949"/>
        <v>13.000000000000004</v>
      </c>
      <c r="W6038" s="2">
        <f t="shared" si="946"/>
        <v>127.79999999999998</v>
      </c>
    </row>
    <row r="6039" spans="1:23" x14ac:dyDescent="0.25">
      <c r="A6039">
        <f t="shared" si="947"/>
        <v>2016</v>
      </c>
      <c r="B6039" s="1">
        <v>42617</v>
      </c>
      <c r="C6039" s="1">
        <v>42621</v>
      </c>
      <c r="D6039" s="1" t="str">
        <f t="shared" si="940"/>
        <v>Sep</v>
      </c>
      <c r="E6039" t="s">
        <v>38</v>
      </c>
      <c r="F6039" t="s">
        <v>2405</v>
      </c>
      <c r="G6039" t="s">
        <v>25</v>
      </c>
      <c r="H6039" t="s">
        <v>26</v>
      </c>
      <c r="I6039" t="s">
        <v>651</v>
      </c>
      <c r="J6039" t="s">
        <v>36</v>
      </c>
      <c r="K6039" t="s">
        <v>53</v>
      </c>
      <c r="L6039" s="2">
        <f t="shared" si="941"/>
        <v>104.8248</v>
      </c>
      <c r="M6039" s="2">
        <f t="shared" si="942"/>
        <v>113.94</v>
      </c>
      <c r="N6039" s="2">
        <f t="shared" si="948"/>
        <v>9.1152000000000015</v>
      </c>
      <c r="O6039" s="2">
        <f t="shared" si="943"/>
        <v>54.691200000000009</v>
      </c>
      <c r="P6039" s="2">
        <f t="shared" si="944"/>
        <v>683.64</v>
      </c>
      <c r="Q6039" s="2">
        <f t="shared" si="945"/>
        <v>8.0000000000000018</v>
      </c>
      <c r="R6039">
        <v>6</v>
      </c>
      <c r="S6039">
        <v>0</v>
      </c>
      <c r="T6039" s="2">
        <v>113.94</v>
      </c>
      <c r="U6039" s="3">
        <v>54.691199999999995</v>
      </c>
      <c r="V6039" s="4">
        <f t="shared" si="949"/>
        <v>7.9999999999999991</v>
      </c>
      <c r="W6039" s="2">
        <f t="shared" si="946"/>
        <v>683.64</v>
      </c>
    </row>
    <row r="6040" spans="1:23" x14ac:dyDescent="0.25">
      <c r="A6040">
        <f t="shared" si="947"/>
        <v>2016</v>
      </c>
      <c r="B6040" s="1">
        <v>42617</v>
      </c>
      <c r="C6040" s="1">
        <v>42621</v>
      </c>
      <c r="D6040" s="1" t="str">
        <f t="shared" si="940"/>
        <v>Sep</v>
      </c>
      <c r="E6040" t="s">
        <v>38</v>
      </c>
      <c r="F6040" t="s">
        <v>2405</v>
      </c>
      <c r="G6040" t="s">
        <v>25</v>
      </c>
      <c r="H6040" t="s">
        <v>26</v>
      </c>
      <c r="I6040" t="s">
        <v>890</v>
      </c>
      <c r="J6040" t="s">
        <v>36</v>
      </c>
      <c r="K6040" t="s">
        <v>43</v>
      </c>
      <c r="L6040" s="2">
        <f t="shared" si="941"/>
        <v>128.62079999999997</v>
      </c>
      <c r="M6040" s="2">
        <f t="shared" si="942"/>
        <v>129.91999999999999</v>
      </c>
      <c r="N6040" s="2">
        <f t="shared" si="948"/>
        <v>1.2992000000000132</v>
      </c>
      <c r="O6040" s="2">
        <f t="shared" si="943"/>
        <v>5.1968000000000529</v>
      </c>
      <c r="P6040" s="2">
        <f t="shared" si="944"/>
        <v>519.67999999999995</v>
      </c>
      <c r="Q6040" s="2">
        <f t="shared" si="945"/>
        <v>1.0000000000000102</v>
      </c>
      <c r="R6040">
        <v>4</v>
      </c>
      <c r="S6040">
        <v>0</v>
      </c>
      <c r="T6040" s="2">
        <v>129.91999999999999</v>
      </c>
      <c r="U6040" s="3">
        <v>5.1967999999999961</v>
      </c>
      <c r="V6040" s="4">
        <f t="shared" si="949"/>
        <v>0.99999999999999933</v>
      </c>
      <c r="W6040" s="2">
        <f t="shared" si="946"/>
        <v>519.67999999999995</v>
      </c>
    </row>
    <row r="6041" spans="1:23" x14ac:dyDescent="0.25">
      <c r="A6041">
        <f t="shared" si="947"/>
        <v>2016</v>
      </c>
      <c r="B6041" s="1">
        <v>42617</v>
      </c>
      <c r="C6041" s="1">
        <v>42621</v>
      </c>
      <c r="D6041" s="1" t="str">
        <f t="shared" si="940"/>
        <v>Sep</v>
      </c>
      <c r="E6041" t="s">
        <v>38</v>
      </c>
      <c r="F6041" t="s">
        <v>2405</v>
      </c>
      <c r="G6041" t="s">
        <v>25</v>
      </c>
      <c r="H6041" t="s">
        <v>26</v>
      </c>
      <c r="I6041" t="s">
        <v>1915</v>
      </c>
      <c r="J6041" t="s">
        <v>36</v>
      </c>
      <c r="K6041" t="s">
        <v>48</v>
      </c>
      <c r="L6041" s="2">
        <f t="shared" si="941"/>
        <v>4.4352</v>
      </c>
      <c r="M6041" s="2">
        <f t="shared" si="942"/>
        <v>5.28</v>
      </c>
      <c r="N6041" s="2">
        <f t="shared" si="948"/>
        <v>0.84480000000000022</v>
      </c>
      <c r="O6041" s="2">
        <f t="shared" si="943"/>
        <v>2.5344000000000007</v>
      </c>
      <c r="P6041" s="2">
        <f t="shared" si="944"/>
        <v>15.84</v>
      </c>
      <c r="Q6041" s="2">
        <f t="shared" si="945"/>
        <v>16.000000000000004</v>
      </c>
      <c r="R6041">
        <v>3</v>
      </c>
      <c r="S6041">
        <v>0</v>
      </c>
      <c r="T6041" s="2">
        <v>5.28</v>
      </c>
      <c r="U6041" s="3">
        <v>2.5343999999999998</v>
      </c>
      <c r="V6041" s="4">
        <f t="shared" si="949"/>
        <v>15.999999999999998</v>
      </c>
      <c r="W6041" s="2">
        <f t="shared" si="946"/>
        <v>15.84</v>
      </c>
    </row>
    <row r="6042" spans="1:23" x14ac:dyDescent="0.25">
      <c r="A6042">
        <f t="shared" si="947"/>
        <v>2017</v>
      </c>
      <c r="B6042" s="1">
        <v>43002</v>
      </c>
      <c r="C6042" s="1">
        <v>43007</v>
      </c>
      <c r="D6042" s="1" t="str">
        <f t="shared" si="940"/>
        <v>Sep</v>
      </c>
      <c r="E6042" t="s">
        <v>38</v>
      </c>
      <c r="F6042" t="s">
        <v>481</v>
      </c>
      <c r="G6042" t="s">
        <v>33</v>
      </c>
      <c r="H6042" t="s">
        <v>34</v>
      </c>
      <c r="I6042" t="s">
        <v>1700</v>
      </c>
      <c r="J6042" t="s">
        <v>50</v>
      </c>
      <c r="K6042" t="s">
        <v>51</v>
      </c>
      <c r="L6042" s="2">
        <f t="shared" si="941"/>
        <v>834.14</v>
      </c>
      <c r="M6042" s="2">
        <f t="shared" si="942"/>
        <v>859</v>
      </c>
      <c r="N6042" s="2">
        <f t="shared" si="948"/>
        <v>24.860000000000014</v>
      </c>
      <c r="O6042" s="2">
        <f t="shared" si="943"/>
        <v>74.580000000000041</v>
      </c>
      <c r="P6042" s="2">
        <f t="shared" si="944"/>
        <v>2577</v>
      </c>
      <c r="Q6042" s="2">
        <f t="shared" si="945"/>
        <v>2.8940628637951122</v>
      </c>
      <c r="R6042">
        <v>3</v>
      </c>
      <c r="S6042">
        <v>0.2</v>
      </c>
      <c r="T6042" s="2">
        <v>859.2</v>
      </c>
      <c r="U6042" s="3">
        <v>75.180000000000064</v>
      </c>
      <c r="V6042" s="4">
        <f t="shared" si="949"/>
        <v>2.9166666666666687</v>
      </c>
      <c r="W6042" s="2">
        <f t="shared" si="946"/>
        <v>2577.6000000000004</v>
      </c>
    </row>
    <row r="6043" spans="1:23" x14ac:dyDescent="0.25">
      <c r="A6043">
        <f t="shared" si="947"/>
        <v>2017</v>
      </c>
      <c r="B6043" s="1">
        <v>43002</v>
      </c>
      <c r="C6043" s="1">
        <v>43007</v>
      </c>
      <c r="D6043" s="1" t="str">
        <f t="shared" si="940"/>
        <v>Sep</v>
      </c>
      <c r="E6043" t="s">
        <v>38</v>
      </c>
      <c r="F6043" t="s">
        <v>481</v>
      </c>
      <c r="G6043" t="s">
        <v>33</v>
      </c>
      <c r="H6043" t="s">
        <v>34</v>
      </c>
      <c r="I6043" t="s">
        <v>2596</v>
      </c>
      <c r="J6043" t="s">
        <v>50</v>
      </c>
      <c r="K6043" t="s">
        <v>286</v>
      </c>
      <c r="L6043" s="2">
        <f t="shared" si="941"/>
        <v>447.214</v>
      </c>
      <c r="M6043" s="2">
        <f t="shared" si="942"/>
        <v>506.08</v>
      </c>
      <c r="N6043" s="2">
        <f t="shared" si="948"/>
        <v>58.865999999999985</v>
      </c>
      <c r="O6043" s="2">
        <f t="shared" si="943"/>
        <v>176.59799999999996</v>
      </c>
      <c r="P6043" s="2">
        <f t="shared" si="944"/>
        <v>1518.24</v>
      </c>
      <c r="Q6043" s="2">
        <f t="shared" si="945"/>
        <v>11.631757824849823</v>
      </c>
      <c r="R6043">
        <v>3</v>
      </c>
      <c r="S6043">
        <v>0.2</v>
      </c>
      <c r="T6043" s="2">
        <v>506.28</v>
      </c>
      <c r="U6043" s="3">
        <v>177.19799999999998</v>
      </c>
      <c r="V6043" s="4">
        <f t="shared" si="949"/>
        <v>11.666666666666666</v>
      </c>
      <c r="W6043" s="2">
        <f t="shared" si="946"/>
        <v>1518.84</v>
      </c>
    </row>
    <row r="6044" spans="1:23" x14ac:dyDescent="0.25">
      <c r="A6044">
        <f t="shared" si="947"/>
        <v>2016</v>
      </c>
      <c r="B6044" s="1">
        <v>42404</v>
      </c>
      <c r="C6044" s="1">
        <v>42408</v>
      </c>
      <c r="D6044" s="1" t="str">
        <f t="shared" si="940"/>
        <v>Feb</v>
      </c>
      <c r="E6044" t="s">
        <v>38</v>
      </c>
      <c r="F6044" t="s">
        <v>87</v>
      </c>
      <c r="G6044" t="s">
        <v>25</v>
      </c>
      <c r="H6044" t="s">
        <v>34</v>
      </c>
      <c r="I6044" t="s">
        <v>1682</v>
      </c>
      <c r="J6044" t="s">
        <v>28</v>
      </c>
      <c r="K6044" t="s">
        <v>46</v>
      </c>
      <c r="L6044" s="2">
        <f t="shared" si="941"/>
        <v>12.392400000000002</v>
      </c>
      <c r="M6044" s="2">
        <f t="shared" si="942"/>
        <v>14.168000000000003</v>
      </c>
      <c r="N6044" s="2">
        <f t="shared" si="948"/>
        <v>1.7756000000000007</v>
      </c>
      <c r="O6044" s="2">
        <f t="shared" si="943"/>
        <v>3.5512000000000015</v>
      </c>
      <c r="P6044" s="2">
        <f t="shared" si="944"/>
        <v>28.336000000000006</v>
      </c>
      <c r="Q6044" s="2">
        <f t="shared" si="945"/>
        <v>12.532467532467534</v>
      </c>
      <c r="R6044">
        <v>2</v>
      </c>
      <c r="S6044">
        <v>0.2</v>
      </c>
      <c r="T6044" s="2">
        <v>14.368000000000002</v>
      </c>
      <c r="U6044" s="3">
        <v>3.9512</v>
      </c>
      <c r="V6044" s="4">
        <f t="shared" si="949"/>
        <v>13.749999999999998</v>
      </c>
      <c r="W6044" s="2">
        <f t="shared" si="946"/>
        <v>28.736000000000004</v>
      </c>
    </row>
    <row r="6045" spans="1:23" x14ac:dyDescent="0.25">
      <c r="A6045">
        <f t="shared" si="947"/>
        <v>2017</v>
      </c>
      <c r="B6045" s="1">
        <v>42874</v>
      </c>
      <c r="C6045" s="1">
        <v>42879</v>
      </c>
      <c r="D6045" s="1" t="str">
        <f t="shared" si="940"/>
        <v>May</v>
      </c>
      <c r="E6045" t="s">
        <v>23</v>
      </c>
      <c r="F6045" t="s">
        <v>1118</v>
      </c>
      <c r="G6045" t="s">
        <v>33</v>
      </c>
      <c r="H6045" t="s">
        <v>26</v>
      </c>
      <c r="I6045" t="s">
        <v>845</v>
      </c>
      <c r="J6045" t="s">
        <v>28</v>
      </c>
      <c r="K6045" t="s">
        <v>31</v>
      </c>
      <c r="L6045" s="2">
        <f t="shared" si="941"/>
        <v>326.14019999999999</v>
      </c>
      <c r="M6045" s="2">
        <f t="shared" si="942"/>
        <v>314.15199999999999</v>
      </c>
      <c r="N6045" s="2">
        <f t="shared" si="948"/>
        <v>-11.988200000000006</v>
      </c>
      <c r="O6045" s="2">
        <f t="shared" si="943"/>
        <v>-35.964600000000019</v>
      </c>
      <c r="P6045" s="2">
        <f t="shared" si="944"/>
        <v>942.4559999999999</v>
      </c>
      <c r="Q6045" s="2">
        <f t="shared" si="945"/>
        <v>-3.8160508288981152</v>
      </c>
      <c r="R6045">
        <v>3</v>
      </c>
      <c r="S6045">
        <v>0.2</v>
      </c>
      <c r="T6045" s="2">
        <v>314.35199999999998</v>
      </c>
      <c r="U6045" s="3">
        <v>-35.36460000000001</v>
      </c>
      <c r="V6045" s="4">
        <f t="shared" si="949"/>
        <v>-3.7500000000000013</v>
      </c>
      <c r="W6045" s="2">
        <f t="shared" si="946"/>
        <v>943.05599999999993</v>
      </c>
    </row>
    <row r="6046" spans="1:23" x14ac:dyDescent="0.25">
      <c r="A6046">
        <f t="shared" si="947"/>
        <v>2017</v>
      </c>
      <c r="B6046" s="1">
        <v>42874</v>
      </c>
      <c r="C6046" s="1">
        <v>42879</v>
      </c>
      <c r="D6046" s="1" t="str">
        <f t="shared" si="940"/>
        <v>May</v>
      </c>
      <c r="E6046" t="s">
        <v>23</v>
      </c>
      <c r="F6046" t="s">
        <v>1118</v>
      </c>
      <c r="G6046" t="s">
        <v>33</v>
      </c>
      <c r="H6046" t="s">
        <v>26</v>
      </c>
      <c r="I6046" t="s">
        <v>1604</v>
      </c>
      <c r="J6046" t="s">
        <v>36</v>
      </c>
      <c r="K6046" t="s">
        <v>60</v>
      </c>
      <c r="L6046" s="2">
        <f t="shared" si="941"/>
        <v>26.443800000000003</v>
      </c>
      <c r="M6046" s="2">
        <f t="shared" si="942"/>
        <v>27.688000000000002</v>
      </c>
      <c r="N6046" s="2">
        <f t="shared" si="948"/>
        <v>1.2441999999999993</v>
      </c>
      <c r="O6046" s="2">
        <f t="shared" si="943"/>
        <v>8.7093999999999951</v>
      </c>
      <c r="P6046" s="2">
        <f t="shared" si="944"/>
        <v>193.81600000000003</v>
      </c>
      <c r="Q6046" s="2">
        <f t="shared" si="945"/>
        <v>4.4936434556486535</v>
      </c>
      <c r="R6046">
        <v>7</v>
      </c>
      <c r="S6046">
        <v>0.2</v>
      </c>
      <c r="T6046" s="2">
        <v>27.888000000000002</v>
      </c>
      <c r="U6046" s="3">
        <v>10.109400000000001</v>
      </c>
      <c r="V6046" s="4">
        <f t="shared" si="949"/>
        <v>5.1785714285714288</v>
      </c>
      <c r="W6046" s="2">
        <f t="shared" si="946"/>
        <v>195.21600000000001</v>
      </c>
    </row>
    <row r="6047" spans="1:23" x14ac:dyDescent="0.25">
      <c r="A6047">
        <f t="shared" si="947"/>
        <v>2015</v>
      </c>
      <c r="B6047" s="1">
        <v>42250</v>
      </c>
      <c r="C6047" s="1">
        <v>42255</v>
      </c>
      <c r="D6047" s="1" t="str">
        <f t="shared" si="940"/>
        <v>Sep</v>
      </c>
      <c r="E6047" t="s">
        <v>38</v>
      </c>
      <c r="F6047" t="s">
        <v>1428</v>
      </c>
      <c r="G6047" t="s">
        <v>33</v>
      </c>
      <c r="H6047" t="s">
        <v>34</v>
      </c>
      <c r="I6047" t="s">
        <v>1631</v>
      </c>
      <c r="J6047" t="s">
        <v>28</v>
      </c>
      <c r="K6047" t="s">
        <v>46</v>
      </c>
      <c r="L6047" s="2">
        <f t="shared" si="941"/>
        <v>208.38300000000004</v>
      </c>
      <c r="M6047" s="2">
        <f t="shared" si="942"/>
        <v>237.95200000000006</v>
      </c>
      <c r="N6047" s="2">
        <f t="shared" si="948"/>
        <v>29.569000000000017</v>
      </c>
      <c r="O6047" s="2">
        <f t="shared" si="943"/>
        <v>88.70700000000005</v>
      </c>
      <c r="P6047" s="2">
        <f t="shared" si="944"/>
        <v>713.85600000000022</v>
      </c>
      <c r="Q6047" s="2">
        <f t="shared" si="945"/>
        <v>12.426455755782682</v>
      </c>
      <c r="R6047">
        <v>3</v>
      </c>
      <c r="S6047">
        <v>0.2</v>
      </c>
      <c r="T6047" s="2">
        <v>238.15200000000004</v>
      </c>
      <c r="U6047" s="3">
        <v>89.306999999999988</v>
      </c>
      <c r="V6047" s="4">
        <f t="shared" si="949"/>
        <v>12.499999999999996</v>
      </c>
      <c r="W6047" s="2">
        <f t="shared" si="946"/>
        <v>714.45600000000013</v>
      </c>
    </row>
    <row r="6048" spans="1:23" x14ac:dyDescent="0.25">
      <c r="A6048">
        <f t="shared" si="947"/>
        <v>2016</v>
      </c>
      <c r="B6048" s="1">
        <v>42530</v>
      </c>
      <c r="C6048" s="1">
        <v>42537</v>
      </c>
      <c r="D6048" s="1" t="str">
        <f t="shared" si="940"/>
        <v>Jun</v>
      </c>
      <c r="E6048" t="s">
        <v>38</v>
      </c>
      <c r="F6048" t="s">
        <v>2218</v>
      </c>
      <c r="G6048" t="s">
        <v>64</v>
      </c>
      <c r="H6048" t="s">
        <v>65</v>
      </c>
      <c r="I6048" t="s">
        <v>2562</v>
      </c>
      <c r="J6048" t="s">
        <v>28</v>
      </c>
      <c r="K6048" t="s">
        <v>41</v>
      </c>
      <c r="L6048" s="2">
        <f t="shared" si="941"/>
        <v>635.19499999999994</v>
      </c>
      <c r="M6048" s="2">
        <f t="shared" si="942"/>
        <v>692.93999999999994</v>
      </c>
      <c r="N6048" s="2">
        <f t="shared" si="948"/>
        <v>57.745000000000005</v>
      </c>
      <c r="O6048" s="2">
        <f t="shared" si="943"/>
        <v>173.23500000000001</v>
      </c>
      <c r="P6048" s="2">
        <f t="shared" si="944"/>
        <v>2078.8199999999997</v>
      </c>
      <c r="Q6048" s="2">
        <f t="shared" si="945"/>
        <v>8.3333333333333357</v>
      </c>
      <c r="R6048">
        <v>3</v>
      </c>
      <c r="S6048">
        <v>0</v>
      </c>
      <c r="T6048" s="2">
        <v>692.93999999999994</v>
      </c>
      <c r="U6048" s="3">
        <v>173.23500000000001</v>
      </c>
      <c r="V6048" s="4">
        <f t="shared" si="949"/>
        <v>8.3333333333333357</v>
      </c>
      <c r="W6048" s="2">
        <f t="shared" si="946"/>
        <v>2078.8199999999997</v>
      </c>
    </row>
    <row r="6049" spans="1:23" x14ac:dyDescent="0.25">
      <c r="A6049">
        <f t="shared" si="947"/>
        <v>2015</v>
      </c>
      <c r="B6049" s="1">
        <v>42315</v>
      </c>
      <c r="C6049" s="1">
        <v>42319</v>
      </c>
      <c r="D6049" s="1" t="str">
        <f t="shared" si="940"/>
        <v>Nov</v>
      </c>
      <c r="E6049" t="s">
        <v>38</v>
      </c>
      <c r="F6049" t="s">
        <v>962</v>
      </c>
      <c r="G6049" t="s">
        <v>33</v>
      </c>
      <c r="H6049" t="s">
        <v>26</v>
      </c>
      <c r="I6049" t="s">
        <v>889</v>
      </c>
      <c r="J6049" t="s">
        <v>36</v>
      </c>
      <c r="K6049" t="s">
        <v>53</v>
      </c>
      <c r="L6049" s="2">
        <f t="shared" si="941"/>
        <v>17.581200000000006</v>
      </c>
      <c r="M6049" s="2">
        <f t="shared" si="942"/>
        <v>15.446000000000005</v>
      </c>
      <c r="N6049" s="2">
        <f t="shared" si="948"/>
        <v>-2.1352000000000011</v>
      </c>
      <c r="O6049" s="2">
        <f t="shared" si="943"/>
        <v>-19.21680000000001</v>
      </c>
      <c r="P6049" s="2">
        <f t="shared" si="944"/>
        <v>139.01400000000004</v>
      </c>
      <c r="Q6049" s="2">
        <f t="shared" si="945"/>
        <v>-13.823643661789465</v>
      </c>
      <c r="R6049">
        <v>9</v>
      </c>
      <c r="S6049">
        <v>0.7</v>
      </c>
      <c r="T6049" s="2">
        <v>16.146000000000004</v>
      </c>
      <c r="U6049" s="3">
        <v>-12.916800000000002</v>
      </c>
      <c r="V6049" s="4">
        <f t="shared" si="949"/>
        <v>-8.8888888888888875</v>
      </c>
      <c r="W6049" s="2">
        <f t="shared" si="946"/>
        <v>145.31400000000005</v>
      </c>
    </row>
    <row r="6050" spans="1:23" x14ac:dyDescent="0.25">
      <c r="A6050">
        <f t="shared" si="947"/>
        <v>2015</v>
      </c>
      <c r="B6050" s="1">
        <v>42315</v>
      </c>
      <c r="C6050" s="1">
        <v>42319</v>
      </c>
      <c r="D6050" s="1" t="str">
        <f t="shared" si="940"/>
        <v>Nov</v>
      </c>
      <c r="E6050" t="s">
        <v>38</v>
      </c>
      <c r="F6050" t="s">
        <v>962</v>
      </c>
      <c r="G6050" t="s">
        <v>33</v>
      </c>
      <c r="H6050" t="s">
        <v>26</v>
      </c>
      <c r="I6050" t="s">
        <v>1780</v>
      </c>
      <c r="J6050" t="s">
        <v>36</v>
      </c>
      <c r="K6050" t="s">
        <v>53</v>
      </c>
      <c r="L6050" s="2">
        <f t="shared" si="941"/>
        <v>1551.7927000000002</v>
      </c>
      <c r="M6050" s="2">
        <f t="shared" si="942"/>
        <v>1344.7850000000001</v>
      </c>
      <c r="N6050" s="2">
        <f t="shared" si="948"/>
        <v>-207.00770000000011</v>
      </c>
      <c r="O6050" s="2">
        <f t="shared" si="943"/>
        <v>-1035.0385000000006</v>
      </c>
      <c r="P6050" s="2">
        <f t="shared" si="944"/>
        <v>6723.9250000000002</v>
      </c>
      <c r="Q6050" s="2">
        <f t="shared" si="945"/>
        <v>-15.393367713054513</v>
      </c>
      <c r="R6050">
        <v>5</v>
      </c>
      <c r="S6050">
        <v>0.7</v>
      </c>
      <c r="T6050" s="2">
        <v>1345.4850000000001</v>
      </c>
      <c r="U6050" s="3">
        <v>-1031.5385000000001</v>
      </c>
      <c r="V6050" s="4">
        <f t="shared" si="949"/>
        <v>-15.333333333333332</v>
      </c>
      <c r="W6050" s="2">
        <f t="shared" si="946"/>
        <v>6727.4250000000011</v>
      </c>
    </row>
    <row r="6051" spans="1:23" x14ac:dyDescent="0.25">
      <c r="A6051">
        <f t="shared" si="947"/>
        <v>2016</v>
      </c>
      <c r="B6051" s="1">
        <v>42536</v>
      </c>
      <c r="C6051" s="1">
        <v>42539</v>
      </c>
      <c r="D6051" s="1" t="str">
        <f t="shared" si="940"/>
        <v>Jun</v>
      </c>
      <c r="E6051" t="s">
        <v>98</v>
      </c>
      <c r="F6051" t="s">
        <v>706</v>
      </c>
      <c r="G6051" t="s">
        <v>25</v>
      </c>
      <c r="H6051" t="s">
        <v>65</v>
      </c>
      <c r="I6051" t="s">
        <v>2496</v>
      </c>
      <c r="J6051" t="s">
        <v>36</v>
      </c>
      <c r="K6051" t="s">
        <v>60</v>
      </c>
      <c r="L6051" s="2">
        <f t="shared" si="941"/>
        <v>165.74300000000002</v>
      </c>
      <c r="M6051" s="2">
        <f t="shared" si="942"/>
        <v>173.28800000000004</v>
      </c>
      <c r="N6051" s="2">
        <f t="shared" si="948"/>
        <v>7.5450000000000159</v>
      </c>
      <c r="O6051" s="2">
        <f t="shared" si="943"/>
        <v>52.815000000000111</v>
      </c>
      <c r="P6051" s="2">
        <f t="shared" si="944"/>
        <v>1213.0160000000003</v>
      </c>
      <c r="Q6051" s="2">
        <f t="shared" si="945"/>
        <v>4.354023359955689</v>
      </c>
      <c r="R6051">
        <v>7</v>
      </c>
      <c r="S6051">
        <v>0.2</v>
      </c>
      <c r="T6051" s="2">
        <v>173.48800000000003</v>
      </c>
      <c r="U6051" s="3">
        <v>54.214999999999982</v>
      </c>
      <c r="V6051" s="4">
        <f t="shared" si="949"/>
        <v>4.4642857142857126</v>
      </c>
      <c r="W6051" s="2">
        <f t="shared" si="946"/>
        <v>1214.4160000000002</v>
      </c>
    </row>
    <row r="6052" spans="1:23" x14ac:dyDescent="0.25">
      <c r="A6052">
        <f t="shared" si="947"/>
        <v>2015</v>
      </c>
      <c r="B6052" s="1">
        <v>42119</v>
      </c>
      <c r="C6052" s="1">
        <v>42124</v>
      </c>
      <c r="D6052" s="1" t="str">
        <f t="shared" si="940"/>
        <v>Apr</v>
      </c>
      <c r="E6052" t="s">
        <v>38</v>
      </c>
      <c r="F6052" t="s">
        <v>2597</v>
      </c>
      <c r="G6052" t="s">
        <v>25</v>
      </c>
      <c r="H6052" t="s">
        <v>65</v>
      </c>
      <c r="I6052" t="s">
        <v>538</v>
      </c>
      <c r="J6052" t="s">
        <v>36</v>
      </c>
      <c r="K6052" t="s">
        <v>48</v>
      </c>
      <c r="L6052" s="2">
        <f t="shared" si="941"/>
        <v>54.515999999999998</v>
      </c>
      <c r="M6052" s="2">
        <f t="shared" si="942"/>
        <v>57.75</v>
      </c>
      <c r="N6052" s="2">
        <f t="shared" si="948"/>
        <v>3.2340000000000018</v>
      </c>
      <c r="O6052" s="2">
        <f t="shared" si="943"/>
        <v>16.170000000000009</v>
      </c>
      <c r="P6052" s="2">
        <f t="shared" si="944"/>
        <v>288.75</v>
      </c>
      <c r="Q6052" s="2">
        <f t="shared" si="945"/>
        <v>5.6000000000000032</v>
      </c>
      <c r="R6052">
        <v>5</v>
      </c>
      <c r="S6052">
        <v>0</v>
      </c>
      <c r="T6052" s="2">
        <v>57.75</v>
      </c>
      <c r="U6052" s="3">
        <v>16.170000000000002</v>
      </c>
      <c r="V6052" s="4">
        <f t="shared" si="949"/>
        <v>5.6000000000000005</v>
      </c>
      <c r="W6052" s="2">
        <f t="shared" si="946"/>
        <v>288.75</v>
      </c>
    </row>
    <row r="6053" spans="1:23" x14ac:dyDescent="0.25">
      <c r="A6053">
        <f t="shared" si="947"/>
        <v>2015</v>
      </c>
      <c r="B6053" s="1">
        <v>42119</v>
      </c>
      <c r="C6053" s="1">
        <v>42124</v>
      </c>
      <c r="D6053" s="1" t="str">
        <f t="shared" si="940"/>
        <v>Apr</v>
      </c>
      <c r="E6053" t="s">
        <v>38</v>
      </c>
      <c r="F6053" t="s">
        <v>2597</v>
      </c>
      <c r="G6053" t="s">
        <v>25</v>
      </c>
      <c r="H6053" t="s">
        <v>65</v>
      </c>
      <c r="I6053" t="s">
        <v>1972</v>
      </c>
      <c r="J6053" t="s">
        <v>36</v>
      </c>
      <c r="K6053" t="s">
        <v>55</v>
      </c>
      <c r="L6053" s="2">
        <f t="shared" si="941"/>
        <v>257.14559999999994</v>
      </c>
      <c r="M6053" s="2">
        <f t="shared" si="942"/>
        <v>272.39999999999998</v>
      </c>
      <c r="N6053" s="2">
        <f t="shared" si="948"/>
        <v>15.254400000000032</v>
      </c>
      <c r="O6053" s="2">
        <f t="shared" si="943"/>
        <v>76.272000000000162</v>
      </c>
      <c r="P6053" s="2">
        <f t="shared" si="944"/>
        <v>1362</v>
      </c>
      <c r="Q6053" s="2">
        <f t="shared" si="945"/>
        <v>5.6000000000000121</v>
      </c>
      <c r="R6053">
        <v>5</v>
      </c>
      <c r="S6053">
        <v>0</v>
      </c>
      <c r="T6053" s="2">
        <v>272.39999999999998</v>
      </c>
      <c r="U6053" s="3">
        <v>76.27200000000002</v>
      </c>
      <c r="V6053" s="4">
        <f t="shared" si="949"/>
        <v>5.6000000000000014</v>
      </c>
      <c r="W6053" s="2">
        <f t="shared" si="946"/>
        <v>1362</v>
      </c>
    </row>
    <row r="6054" spans="1:23" x14ac:dyDescent="0.25">
      <c r="A6054">
        <f t="shared" si="947"/>
        <v>2016</v>
      </c>
      <c r="B6054" s="1">
        <v>42636</v>
      </c>
      <c r="C6054" s="1">
        <v>42639</v>
      </c>
      <c r="D6054" s="1" t="str">
        <f t="shared" si="940"/>
        <v>Sep</v>
      </c>
      <c r="E6054" t="s">
        <v>23</v>
      </c>
      <c r="F6054" t="s">
        <v>654</v>
      </c>
      <c r="G6054" t="s">
        <v>64</v>
      </c>
      <c r="H6054" t="s">
        <v>80</v>
      </c>
      <c r="I6054" t="s">
        <v>1565</v>
      </c>
      <c r="J6054" t="s">
        <v>36</v>
      </c>
      <c r="K6054" t="s">
        <v>60</v>
      </c>
      <c r="L6054" s="2">
        <f t="shared" si="941"/>
        <v>10.607400000000002</v>
      </c>
      <c r="M6054" s="2">
        <f t="shared" si="942"/>
        <v>11.752000000000002</v>
      </c>
      <c r="N6054" s="2">
        <f t="shared" si="948"/>
        <v>1.1446000000000005</v>
      </c>
      <c r="O6054" s="2">
        <f t="shared" si="943"/>
        <v>3.4338000000000015</v>
      </c>
      <c r="P6054" s="2">
        <f t="shared" si="944"/>
        <v>35.256000000000007</v>
      </c>
      <c r="Q6054" s="2">
        <f t="shared" si="945"/>
        <v>9.7396187882913576</v>
      </c>
      <c r="R6054">
        <v>3</v>
      </c>
      <c r="S6054">
        <v>0.2</v>
      </c>
      <c r="T6054" s="2">
        <v>11.952000000000002</v>
      </c>
      <c r="U6054" s="3">
        <v>4.0338000000000003</v>
      </c>
      <c r="V6054" s="4">
        <f t="shared" si="949"/>
        <v>11.249999999999998</v>
      </c>
      <c r="W6054" s="2">
        <f t="shared" si="946"/>
        <v>35.856000000000009</v>
      </c>
    </row>
    <row r="6055" spans="1:23" x14ac:dyDescent="0.25">
      <c r="A6055">
        <f t="shared" si="947"/>
        <v>2016</v>
      </c>
      <c r="B6055" s="1">
        <v>42636</v>
      </c>
      <c r="C6055" s="1">
        <v>42639</v>
      </c>
      <c r="D6055" s="1" t="str">
        <f t="shared" si="940"/>
        <v>Sep</v>
      </c>
      <c r="E6055" t="s">
        <v>23</v>
      </c>
      <c r="F6055" t="s">
        <v>654</v>
      </c>
      <c r="G6055" t="s">
        <v>64</v>
      </c>
      <c r="H6055" t="s">
        <v>80</v>
      </c>
      <c r="I6055" t="s">
        <v>2181</v>
      </c>
      <c r="J6055" t="s">
        <v>28</v>
      </c>
      <c r="K6055" t="s">
        <v>46</v>
      </c>
      <c r="L6055" s="2">
        <f t="shared" si="941"/>
        <v>26.074999999999999</v>
      </c>
      <c r="M6055" s="2">
        <f t="shared" si="942"/>
        <v>27.8</v>
      </c>
      <c r="N6055" s="2">
        <f t="shared" si="948"/>
        <v>1.7250000000000014</v>
      </c>
      <c r="O6055" s="2">
        <f t="shared" si="943"/>
        <v>6.9000000000000057</v>
      </c>
      <c r="P6055" s="2">
        <f t="shared" si="944"/>
        <v>111.2</v>
      </c>
      <c r="Q6055" s="2">
        <f t="shared" si="945"/>
        <v>6.205035971223027</v>
      </c>
      <c r="R6055">
        <v>4</v>
      </c>
      <c r="S6055">
        <v>0.2</v>
      </c>
      <c r="T6055" s="2">
        <v>28</v>
      </c>
      <c r="U6055" s="3">
        <v>7.7000000000000028</v>
      </c>
      <c r="V6055" s="4">
        <f t="shared" si="949"/>
        <v>6.8750000000000018</v>
      </c>
      <c r="W6055" s="2">
        <f t="shared" si="946"/>
        <v>112</v>
      </c>
    </row>
    <row r="6056" spans="1:23" x14ac:dyDescent="0.25">
      <c r="A6056">
        <f t="shared" si="947"/>
        <v>2016</v>
      </c>
      <c r="B6056" s="1">
        <v>42636</v>
      </c>
      <c r="C6056" s="1">
        <v>42639</v>
      </c>
      <c r="D6056" s="1" t="str">
        <f t="shared" si="940"/>
        <v>Sep</v>
      </c>
      <c r="E6056" t="s">
        <v>23</v>
      </c>
      <c r="F6056" t="s">
        <v>654</v>
      </c>
      <c r="G6056" t="s">
        <v>64</v>
      </c>
      <c r="H6056" t="s">
        <v>80</v>
      </c>
      <c r="I6056" t="s">
        <v>1083</v>
      </c>
      <c r="J6056" t="s">
        <v>36</v>
      </c>
      <c r="K6056" t="s">
        <v>53</v>
      </c>
      <c r="L6056" s="2">
        <f t="shared" si="941"/>
        <v>13.5954</v>
      </c>
      <c r="M6056" s="2">
        <f t="shared" si="942"/>
        <v>11.501000000000001</v>
      </c>
      <c r="N6056" s="2">
        <f t="shared" si="948"/>
        <v>-2.0943999999999985</v>
      </c>
      <c r="O6056" s="2">
        <f t="shared" si="943"/>
        <v>-14.660799999999989</v>
      </c>
      <c r="P6056" s="2">
        <f t="shared" si="944"/>
        <v>80.507000000000005</v>
      </c>
      <c r="Q6056" s="2">
        <f t="shared" si="945"/>
        <v>-18.210590383444902</v>
      </c>
      <c r="R6056">
        <v>7</v>
      </c>
      <c r="S6056">
        <v>0.7</v>
      </c>
      <c r="T6056" s="2">
        <v>12.201000000000001</v>
      </c>
      <c r="U6056" s="3">
        <v>-9.7607999999999961</v>
      </c>
      <c r="V6056" s="4">
        <f t="shared" si="949"/>
        <v>-11.428571428571423</v>
      </c>
      <c r="W6056" s="2">
        <f t="shared" si="946"/>
        <v>85.407000000000011</v>
      </c>
    </row>
    <row r="6057" spans="1:23" x14ac:dyDescent="0.25">
      <c r="A6057">
        <f t="shared" si="947"/>
        <v>2016</v>
      </c>
      <c r="B6057" s="1">
        <v>42600</v>
      </c>
      <c r="C6057" s="1">
        <v>42602</v>
      </c>
      <c r="D6057" s="1" t="str">
        <f t="shared" si="940"/>
        <v>Aug</v>
      </c>
      <c r="E6057" t="s">
        <v>98</v>
      </c>
      <c r="F6057" t="s">
        <v>604</v>
      </c>
      <c r="G6057" t="s">
        <v>25</v>
      </c>
      <c r="H6057" t="s">
        <v>65</v>
      </c>
      <c r="I6057" t="s">
        <v>2009</v>
      </c>
      <c r="J6057" t="s">
        <v>36</v>
      </c>
      <c r="K6057" t="s">
        <v>53</v>
      </c>
      <c r="L6057" s="2">
        <f t="shared" si="941"/>
        <v>5.4802</v>
      </c>
      <c r="M6057" s="2">
        <f t="shared" si="942"/>
        <v>1.2679999999999996</v>
      </c>
      <c r="N6057" s="2">
        <f t="shared" si="948"/>
        <v>-4.2122000000000002</v>
      </c>
      <c r="O6057" s="2">
        <f t="shared" si="943"/>
        <v>-4.2122000000000002</v>
      </c>
      <c r="P6057" s="2">
        <f t="shared" si="944"/>
        <v>1.2679999999999996</v>
      </c>
      <c r="Q6057" s="2">
        <f t="shared" si="945"/>
        <v>-332.19242902208214</v>
      </c>
      <c r="R6057">
        <v>1</v>
      </c>
      <c r="S6057">
        <v>0.8</v>
      </c>
      <c r="T6057" s="2">
        <v>2.0679999999999996</v>
      </c>
      <c r="U6057" s="3">
        <v>-3.4122000000000003</v>
      </c>
      <c r="V6057" s="4">
        <f t="shared" si="949"/>
        <v>-165.00000000000006</v>
      </c>
      <c r="W6057" s="2">
        <f t="shared" si="946"/>
        <v>2.0679999999999996</v>
      </c>
    </row>
    <row r="6058" spans="1:23" x14ac:dyDescent="0.25">
      <c r="A6058">
        <f t="shared" si="947"/>
        <v>2016</v>
      </c>
      <c r="B6058" s="1">
        <v>42600</v>
      </c>
      <c r="C6058" s="1">
        <v>42602</v>
      </c>
      <c r="D6058" s="1" t="str">
        <f t="shared" si="940"/>
        <v>Aug</v>
      </c>
      <c r="E6058" t="s">
        <v>98</v>
      </c>
      <c r="F6058" t="s">
        <v>604</v>
      </c>
      <c r="G6058" t="s">
        <v>25</v>
      </c>
      <c r="H6058" t="s">
        <v>65</v>
      </c>
      <c r="I6058" t="s">
        <v>2102</v>
      </c>
      <c r="J6058" t="s">
        <v>36</v>
      </c>
      <c r="K6058" t="s">
        <v>60</v>
      </c>
      <c r="L6058" s="2">
        <f t="shared" si="941"/>
        <v>80.040999999999997</v>
      </c>
      <c r="M6058" s="2">
        <f t="shared" si="942"/>
        <v>83.64</v>
      </c>
      <c r="N6058" s="2">
        <f t="shared" si="948"/>
        <v>3.5990000000000038</v>
      </c>
      <c r="O6058" s="2">
        <f t="shared" si="943"/>
        <v>28.79200000000003</v>
      </c>
      <c r="P6058" s="2">
        <f t="shared" si="944"/>
        <v>669.12</v>
      </c>
      <c r="Q6058" s="2">
        <f t="shared" si="945"/>
        <v>4.3029650884744184</v>
      </c>
      <c r="R6058">
        <v>8</v>
      </c>
      <c r="S6058">
        <v>0.2</v>
      </c>
      <c r="T6058" s="2">
        <v>83.84</v>
      </c>
      <c r="U6058" s="3">
        <v>30.391999999999996</v>
      </c>
      <c r="V6058" s="4">
        <f t="shared" si="949"/>
        <v>4.5312499999999991</v>
      </c>
      <c r="W6058" s="2">
        <f t="shared" si="946"/>
        <v>670.72</v>
      </c>
    </row>
    <row r="6059" spans="1:23" x14ac:dyDescent="0.25">
      <c r="A6059">
        <f t="shared" si="947"/>
        <v>2014</v>
      </c>
      <c r="B6059" s="1">
        <v>41700</v>
      </c>
      <c r="C6059" s="1">
        <v>41706</v>
      </c>
      <c r="D6059" s="1" t="str">
        <f t="shared" si="940"/>
        <v>Mar</v>
      </c>
      <c r="E6059" t="s">
        <v>38</v>
      </c>
      <c r="F6059" t="s">
        <v>1964</v>
      </c>
      <c r="G6059" t="s">
        <v>64</v>
      </c>
      <c r="H6059" t="s">
        <v>80</v>
      </c>
      <c r="I6059" t="s">
        <v>280</v>
      </c>
      <c r="J6059" t="s">
        <v>36</v>
      </c>
      <c r="K6059" t="s">
        <v>92</v>
      </c>
      <c r="L6059" s="2">
        <f t="shared" si="941"/>
        <v>8.6904000000000003</v>
      </c>
      <c r="M6059" s="2">
        <f t="shared" si="942"/>
        <v>11.36</v>
      </c>
      <c r="N6059" s="2">
        <f t="shared" si="948"/>
        <v>2.6695999999999991</v>
      </c>
      <c r="O6059" s="2">
        <f t="shared" si="943"/>
        <v>5.3391999999999982</v>
      </c>
      <c r="P6059" s="2">
        <f t="shared" si="944"/>
        <v>22.72</v>
      </c>
      <c r="Q6059" s="2">
        <f t="shared" si="945"/>
        <v>23.499999999999993</v>
      </c>
      <c r="R6059">
        <v>2</v>
      </c>
      <c r="S6059">
        <v>0</v>
      </c>
      <c r="T6059" s="2">
        <v>11.36</v>
      </c>
      <c r="U6059" s="3">
        <v>5.3391999999999991</v>
      </c>
      <c r="V6059" s="4">
        <f t="shared" si="949"/>
        <v>23.499999999999996</v>
      </c>
      <c r="W6059" s="2">
        <f t="shared" si="946"/>
        <v>22.72</v>
      </c>
    </row>
    <row r="6060" spans="1:23" x14ac:dyDescent="0.25">
      <c r="A6060">
        <f t="shared" si="947"/>
        <v>2014</v>
      </c>
      <c r="B6060" s="1">
        <v>41700</v>
      </c>
      <c r="C6060" s="1">
        <v>41706</v>
      </c>
      <c r="D6060" s="1" t="str">
        <f t="shared" si="940"/>
        <v>Mar</v>
      </c>
      <c r="E6060" t="s">
        <v>38</v>
      </c>
      <c r="F6060" t="s">
        <v>1964</v>
      </c>
      <c r="G6060" t="s">
        <v>64</v>
      </c>
      <c r="H6060" t="s">
        <v>80</v>
      </c>
      <c r="I6060" t="s">
        <v>134</v>
      </c>
      <c r="J6060" t="s">
        <v>36</v>
      </c>
      <c r="K6060" t="s">
        <v>60</v>
      </c>
      <c r="L6060" s="2">
        <f t="shared" si="941"/>
        <v>32.9056</v>
      </c>
      <c r="M6060" s="2">
        <f t="shared" si="942"/>
        <v>36.4</v>
      </c>
      <c r="N6060" s="2">
        <f t="shared" si="948"/>
        <v>3.4943999999999988</v>
      </c>
      <c r="O6060" s="2">
        <f t="shared" si="943"/>
        <v>17.471999999999994</v>
      </c>
      <c r="P6060" s="2">
        <f t="shared" si="944"/>
        <v>182</v>
      </c>
      <c r="Q6060" s="2">
        <f t="shared" si="945"/>
        <v>9.5999999999999979</v>
      </c>
      <c r="R6060">
        <v>5</v>
      </c>
      <c r="S6060">
        <v>0</v>
      </c>
      <c r="T6060" s="2">
        <v>36.4</v>
      </c>
      <c r="U6060" s="3">
        <v>17.472000000000001</v>
      </c>
      <c r="V6060" s="4">
        <f t="shared" si="949"/>
        <v>9.6</v>
      </c>
      <c r="W6060" s="2">
        <f t="shared" si="946"/>
        <v>182</v>
      </c>
    </row>
    <row r="6061" spans="1:23" x14ac:dyDescent="0.25">
      <c r="A6061">
        <f t="shared" si="947"/>
        <v>2014</v>
      </c>
      <c r="B6061" s="1">
        <v>42003</v>
      </c>
      <c r="C6061" s="1">
        <v>42007</v>
      </c>
      <c r="D6061" s="1" t="str">
        <f t="shared" si="940"/>
        <v>Dec</v>
      </c>
      <c r="E6061" t="s">
        <v>38</v>
      </c>
      <c r="F6061" t="s">
        <v>1046</v>
      </c>
      <c r="G6061" t="s">
        <v>25</v>
      </c>
      <c r="H6061" t="s">
        <v>80</v>
      </c>
      <c r="I6061" t="s">
        <v>2333</v>
      </c>
      <c r="J6061" t="s">
        <v>50</v>
      </c>
      <c r="K6061" t="s">
        <v>86</v>
      </c>
      <c r="L6061" s="2">
        <f t="shared" si="941"/>
        <v>24.472000000000001</v>
      </c>
      <c r="M6061" s="2">
        <f t="shared" si="942"/>
        <v>27.768000000000004</v>
      </c>
      <c r="N6061" s="2">
        <f t="shared" si="948"/>
        <v>3.2960000000000029</v>
      </c>
      <c r="O6061" s="2">
        <f t="shared" si="943"/>
        <v>6.5920000000000059</v>
      </c>
      <c r="P6061" s="2">
        <f t="shared" si="944"/>
        <v>55.536000000000008</v>
      </c>
      <c r="Q6061" s="2">
        <f t="shared" si="945"/>
        <v>11.869778161913002</v>
      </c>
      <c r="R6061">
        <v>2</v>
      </c>
      <c r="S6061">
        <v>0.2</v>
      </c>
      <c r="T6061" s="2">
        <v>27.968000000000004</v>
      </c>
      <c r="U6061" s="3">
        <v>6.9920000000000009</v>
      </c>
      <c r="V6061" s="4">
        <f t="shared" si="949"/>
        <v>12.5</v>
      </c>
      <c r="W6061" s="2">
        <f t="shared" si="946"/>
        <v>55.936000000000007</v>
      </c>
    </row>
    <row r="6062" spans="1:23" x14ac:dyDescent="0.25">
      <c r="A6062">
        <f t="shared" si="947"/>
        <v>2015</v>
      </c>
      <c r="B6062" s="1">
        <v>42104</v>
      </c>
      <c r="C6062" s="1">
        <v>42110</v>
      </c>
      <c r="D6062" s="1" t="str">
        <f t="shared" si="940"/>
        <v>Apr</v>
      </c>
      <c r="E6062" t="s">
        <v>38</v>
      </c>
      <c r="F6062" t="s">
        <v>869</v>
      </c>
      <c r="G6062" t="s">
        <v>64</v>
      </c>
      <c r="H6062" t="s">
        <v>80</v>
      </c>
      <c r="I6062" t="s">
        <v>1290</v>
      </c>
      <c r="J6062" t="s">
        <v>36</v>
      </c>
      <c r="K6062" t="s">
        <v>43</v>
      </c>
      <c r="L6062" s="2">
        <f t="shared" si="941"/>
        <v>132.45229999999998</v>
      </c>
      <c r="M6062" s="2">
        <f t="shared" si="942"/>
        <v>142.04</v>
      </c>
      <c r="N6062" s="2">
        <f t="shared" si="948"/>
        <v>9.5877000000000123</v>
      </c>
      <c r="O6062" s="2">
        <f t="shared" si="943"/>
        <v>38.350800000000049</v>
      </c>
      <c r="P6062" s="2">
        <f t="shared" si="944"/>
        <v>568.16</v>
      </c>
      <c r="Q6062" s="2">
        <f t="shared" si="945"/>
        <v>6.7500000000000089</v>
      </c>
      <c r="R6062">
        <v>4</v>
      </c>
      <c r="S6062">
        <v>0</v>
      </c>
      <c r="T6062" s="2">
        <v>142.04</v>
      </c>
      <c r="U6062" s="3">
        <v>38.350800000000007</v>
      </c>
      <c r="V6062" s="4">
        <f t="shared" si="949"/>
        <v>6.7500000000000018</v>
      </c>
      <c r="W6062" s="2">
        <f t="shared" si="946"/>
        <v>568.16</v>
      </c>
    </row>
    <row r="6063" spans="1:23" x14ac:dyDescent="0.25">
      <c r="A6063">
        <f t="shared" si="947"/>
        <v>2015</v>
      </c>
      <c r="B6063" s="1">
        <v>42104</v>
      </c>
      <c r="C6063" s="1">
        <v>42110</v>
      </c>
      <c r="D6063" s="1" t="str">
        <f t="shared" si="940"/>
        <v>Apr</v>
      </c>
      <c r="E6063" t="s">
        <v>38</v>
      </c>
      <c r="F6063" t="s">
        <v>869</v>
      </c>
      <c r="G6063" t="s">
        <v>64</v>
      </c>
      <c r="H6063" t="s">
        <v>80</v>
      </c>
      <c r="I6063" t="s">
        <v>464</v>
      </c>
      <c r="J6063" t="s">
        <v>36</v>
      </c>
      <c r="K6063" t="s">
        <v>48</v>
      </c>
      <c r="L6063" s="2">
        <f t="shared" si="941"/>
        <v>12.665099999999999</v>
      </c>
      <c r="M6063" s="2">
        <f t="shared" si="942"/>
        <v>14.669999999999998</v>
      </c>
      <c r="N6063" s="2">
        <f t="shared" si="948"/>
        <v>2.0048999999999992</v>
      </c>
      <c r="O6063" s="2">
        <f t="shared" si="943"/>
        <v>6.0146999999999977</v>
      </c>
      <c r="P6063" s="2">
        <f t="shared" si="944"/>
        <v>44.009999999999991</v>
      </c>
      <c r="Q6063" s="2">
        <f t="shared" si="945"/>
        <v>13.666666666666663</v>
      </c>
      <c r="R6063">
        <v>3</v>
      </c>
      <c r="S6063">
        <v>0</v>
      </c>
      <c r="T6063" s="2">
        <v>14.669999999999998</v>
      </c>
      <c r="U6063" s="3">
        <v>6.0147000000000004</v>
      </c>
      <c r="V6063" s="4">
        <f t="shared" si="949"/>
        <v>13.666666666666671</v>
      </c>
      <c r="W6063" s="2">
        <f t="shared" si="946"/>
        <v>44.009999999999991</v>
      </c>
    </row>
    <row r="6064" spans="1:23" x14ac:dyDescent="0.25">
      <c r="A6064">
        <f t="shared" si="947"/>
        <v>2015</v>
      </c>
      <c r="B6064" s="1">
        <v>42363</v>
      </c>
      <c r="C6064" s="1">
        <v>42368</v>
      </c>
      <c r="D6064" s="1" t="str">
        <f t="shared" si="940"/>
        <v>Dec</v>
      </c>
      <c r="E6064" t="s">
        <v>23</v>
      </c>
      <c r="F6064" t="s">
        <v>895</v>
      </c>
      <c r="G6064" t="s">
        <v>25</v>
      </c>
      <c r="H6064" t="s">
        <v>34</v>
      </c>
      <c r="I6064" t="s">
        <v>1302</v>
      </c>
      <c r="J6064" t="s">
        <v>50</v>
      </c>
      <c r="K6064" t="s">
        <v>500</v>
      </c>
      <c r="L6064" s="2">
        <f t="shared" si="941"/>
        <v>1154.9615000000001</v>
      </c>
      <c r="M6064" s="2">
        <f t="shared" si="942"/>
        <v>1199.76</v>
      </c>
      <c r="N6064" s="2">
        <f t="shared" si="948"/>
        <v>44.798499999999876</v>
      </c>
      <c r="O6064" s="2">
        <f t="shared" si="943"/>
        <v>223.99249999999938</v>
      </c>
      <c r="P6064" s="2">
        <f t="shared" si="944"/>
        <v>5998.8</v>
      </c>
      <c r="Q6064" s="2">
        <f t="shared" si="945"/>
        <v>3.7339551243581943</v>
      </c>
      <c r="R6064">
        <v>5</v>
      </c>
      <c r="S6064">
        <v>0.2</v>
      </c>
      <c r="T6064" s="2">
        <v>1199.96</v>
      </c>
      <c r="U6064" s="3">
        <v>224.99249999999995</v>
      </c>
      <c r="V6064" s="4">
        <f t="shared" si="949"/>
        <v>3.7499999999999991</v>
      </c>
      <c r="W6064" s="2">
        <f t="shared" si="946"/>
        <v>5999.8</v>
      </c>
    </row>
    <row r="6065" spans="1:23" x14ac:dyDescent="0.25">
      <c r="A6065">
        <f t="shared" si="947"/>
        <v>2015</v>
      </c>
      <c r="B6065" s="1">
        <v>42363</v>
      </c>
      <c r="C6065" s="1">
        <v>42368</v>
      </c>
      <c r="D6065" s="1" t="str">
        <f t="shared" si="940"/>
        <v>Dec</v>
      </c>
      <c r="E6065" t="s">
        <v>23</v>
      </c>
      <c r="F6065" t="s">
        <v>895</v>
      </c>
      <c r="G6065" t="s">
        <v>25</v>
      </c>
      <c r="H6065" t="s">
        <v>34</v>
      </c>
      <c r="I6065" t="s">
        <v>1224</v>
      </c>
      <c r="J6065" t="s">
        <v>36</v>
      </c>
      <c r="K6065" t="s">
        <v>60</v>
      </c>
      <c r="L6065" s="2">
        <f t="shared" si="941"/>
        <v>10.542000000000002</v>
      </c>
      <c r="M6065" s="2">
        <f t="shared" si="942"/>
        <v>12.600000000000001</v>
      </c>
      <c r="N6065" s="2">
        <f t="shared" si="948"/>
        <v>2.0579999999999998</v>
      </c>
      <c r="O6065" s="2">
        <f t="shared" si="943"/>
        <v>6.1739999999999995</v>
      </c>
      <c r="P6065" s="2">
        <f t="shared" si="944"/>
        <v>37.800000000000004</v>
      </c>
      <c r="Q6065" s="2">
        <f t="shared" si="945"/>
        <v>16.333333333333329</v>
      </c>
      <c r="R6065">
        <v>3</v>
      </c>
      <c r="S6065">
        <v>0</v>
      </c>
      <c r="T6065" s="2">
        <v>12.600000000000001</v>
      </c>
      <c r="U6065" s="3">
        <v>6.1739999999999995</v>
      </c>
      <c r="V6065" s="4">
        <f t="shared" si="949"/>
        <v>16.333333333333329</v>
      </c>
      <c r="W6065" s="2">
        <f t="shared" si="946"/>
        <v>37.800000000000004</v>
      </c>
    </row>
    <row r="6066" spans="1:23" x14ac:dyDescent="0.25">
      <c r="A6066">
        <f t="shared" si="947"/>
        <v>2015</v>
      </c>
      <c r="B6066" s="1">
        <v>42363</v>
      </c>
      <c r="C6066" s="1">
        <v>42368</v>
      </c>
      <c r="D6066" s="1" t="str">
        <f t="shared" si="940"/>
        <v>Dec</v>
      </c>
      <c r="E6066" t="s">
        <v>23</v>
      </c>
      <c r="F6066" t="s">
        <v>895</v>
      </c>
      <c r="G6066" t="s">
        <v>25</v>
      </c>
      <c r="H6066" t="s">
        <v>34</v>
      </c>
      <c r="I6066" t="s">
        <v>714</v>
      </c>
      <c r="J6066" t="s">
        <v>36</v>
      </c>
      <c r="K6066" t="s">
        <v>60</v>
      </c>
      <c r="L6066" s="2">
        <f t="shared" si="941"/>
        <v>15.249000000000001</v>
      </c>
      <c r="M6066" s="2">
        <f t="shared" si="942"/>
        <v>17.940000000000001</v>
      </c>
      <c r="N6066" s="2">
        <f t="shared" si="948"/>
        <v>2.6910000000000007</v>
      </c>
      <c r="O6066" s="2">
        <f t="shared" si="943"/>
        <v>8.0730000000000022</v>
      </c>
      <c r="P6066" s="2">
        <f t="shared" si="944"/>
        <v>53.820000000000007</v>
      </c>
      <c r="Q6066" s="2">
        <f t="shared" si="945"/>
        <v>15.000000000000002</v>
      </c>
      <c r="R6066">
        <v>3</v>
      </c>
      <c r="S6066">
        <v>0</v>
      </c>
      <c r="T6066" s="2">
        <v>17.940000000000001</v>
      </c>
      <c r="U6066" s="3">
        <v>8.0730000000000004</v>
      </c>
      <c r="V6066" s="4">
        <f t="shared" si="949"/>
        <v>15</v>
      </c>
      <c r="W6066" s="2">
        <f t="shared" si="946"/>
        <v>53.820000000000007</v>
      </c>
    </row>
    <row r="6067" spans="1:23" x14ac:dyDescent="0.25">
      <c r="A6067">
        <f t="shared" si="947"/>
        <v>2015</v>
      </c>
      <c r="B6067" s="1">
        <v>42099</v>
      </c>
      <c r="C6067" s="1">
        <v>42101</v>
      </c>
      <c r="D6067" s="1" t="str">
        <f t="shared" si="940"/>
        <v>Apr</v>
      </c>
      <c r="E6067" t="s">
        <v>98</v>
      </c>
      <c r="F6067" t="s">
        <v>275</v>
      </c>
      <c r="G6067" t="s">
        <v>25</v>
      </c>
      <c r="H6067" t="s">
        <v>80</v>
      </c>
      <c r="I6067" t="s">
        <v>995</v>
      </c>
      <c r="J6067" t="s">
        <v>36</v>
      </c>
      <c r="K6067" t="s">
        <v>37</v>
      </c>
      <c r="L6067" s="2">
        <f t="shared" si="941"/>
        <v>22.609200000000005</v>
      </c>
      <c r="M6067" s="2">
        <f t="shared" si="942"/>
        <v>23.704000000000004</v>
      </c>
      <c r="N6067" s="2">
        <f t="shared" si="948"/>
        <v>1.0947999999999993</v>
      </c>
      <c r="O6067" s="2">
        <f t="shared" si="943"/>
        <v>6.568799999999996</v>
      </c>
      <c r="P6067" s="2">
        <f t="shared" si="944"/>
        <v>142.22400000000002</v>
      </c>
      <c r="Q6067" s="2">
        <f t="shared" si="945"/>
        <v>4.6186297671279073</v>
      </c>
      <c r="R6067">
        <v>6</v>
      </c>
      <c r="S6067">
        <v>0.2</v>
      </c>
      <c r="T6067" s="2">
        <v>23.904000000000003</v>
      </c>
      <c r="U6067" s="3">
        <v>7.7687999999999988</v>
      </c>
      <c r="V6067" s="4">
        <f t="shared" si="949"/>
        <v>5.4166666666666652</v>
      </c>
      <c r="W6067" s="2">
        <f t="shared" si="946"/>
        <v>143.42400000000004</v>
      </c>
    </row>
    <row r="6068" spans="1:23" x14ac:dyDescent="0.25">
      <c r="A6068">
        <f t="shared" si="947"/>
        <v>2015</v>
      </c>
      <c r="B6068" s="1">
        <v>42021</v>
      </c>
      <c r="C6068" s="1">
        <v>42027</v>
      </c>
      <c r="D6068" s="1" t="str">
        <f t="shared" si="940"/>
        <v>Jan</v>
      </c>
      <c r="E6068" t="s">
        <v>38</v>
      </c>
      <c r="F6068" t="s">
        <v>2418</v>
      </c>
      <c r="G6068" t="s">
        <v>25</v>
      </c>
      <c r="H6068" t="s">
        <v>26</v>
      </c>
      <c r="I6068" t="s">
        <v>1816</v>
      </c>
      <c r="J6068" t="s">
        <v>36</v>
      </c>
      <c r="K6068" t="s">
        <v>247</v>
      </c>
      <c r="L6068" s="2">
        <f t="shared" si="941"/>
        <v>87.709000000000003</v>
      </c>
      <c r="M6068" s="2">
        <f t="shared" si="942"/>
        <v>88.76</v>
      </c>
      <c r="N6068" s="2">
        <f t="shared" si="948"/>
        <v>1.0510000000000019</v>
      </c>
      <c r="O6068" s="2">
        <f t="shared" si="943"/>
        <v>8.4080000000000155</v>
      </c>
      <c r="P6068" s="2">
        <f t="shared" si="944"/>
        <v>710.08</v>
      </c>
      <c r="Q6068" s="2">
        <f t="shared" si="945"/>
        <v>1.184091933303292</v>
      </c>
      <c r="R6068">
        <v>8</v>
      </c>
      <c r="S6068">
        <v>0.2</v>
      </c>
      <c r="T6068" s="2">
        <v>88.960000000000008</v>
      </c>
      <c r="U6068" s="3">
        <v>10.007999999999988</v>
      </c>
      <c r="V6068" s="4">
        <f t="shared" si="949"/>
        <v>1.4062499999999982</v>
      </c>
      <c r="W6068" s="2">
        <f t="shared" si="946"/>
        <v>711.68000000000006</v>
      </c>
    </row>
    <row r="6069" spans="1:23" x14ac:dyDescent="0.25">
      <c r="A6069">
        <f t="shared" si="947"/>
        <v>2017</v>
      </c>
      <c r="B6069" s="1">
        <v>42875</v>
      </c>
      <c r="C6069" s="1">
        <v>42879</v>
      </c>
      <c r="D6069" s="1" t="str">
        <f t="shared" si="940"/>
        <v>May</v>
      </c>
      <c r="E6069" t="s">
        <v>38</v>
      </c>
      <c r="F6069" t="s">
        <v>857</v>
      </c>
      <c r="G6069" t="s">
        <v>64</v>
      </c>
      <c r="H6069" t="s">
        <v>34</v>
      </c>
      <c r="I6069" t="s">
        <v>643</v>
      </c>
      <c r="J6069" t="s">
        <v>28</v>
      </c>
      <c r="K6069" t="s">
        <v>31</v>
      </c>
      <c r="L6069" s="2">
        <f t="shared" si="941"/>
        <v>530.4190000000001</v>
      </c>
      <c r="M6069" s="2">
        <f t="shared" si="942"/>
        <v>518.072</v>
      </c>
      <c r="N6069" s="2">
        <f t="shared" si="948"/>
        <v>-12.347000000000094</v>
      </c>
      <c r="O6069" s="2">
        <f t="shared" si="943"/>
        <v>-98.776000000000749</v>
      </c>
      <c r="P6069" s="2">
        <f t="shared" si="944"/>
        <v>4144.576</v>
      </c>
      <c r="Q6069" s="2">
        <f t="shared" si="945"/>
        <v>-2.3832594697262337</v>
      </c>
      <c r="R6069">
        <v>8</v>
      </c>
      <c r="S6069">
        <v>0.2</v>
      </c>
      <c r="T6069" s="2">
        <v>518.27200000000005</v>
      </c>
      <c r="U6069" s="3">
        <v>-97.176000000000073</v>
      </c>
      <c r="V6069" s="4">
        <f t="shared" si="949"/>
        <v>-2.3437500000000013</v>
      </c>
      <c r="W6069" s="2">
        <f t="shared" si="946"/>
        <v>4146.1760000000004</v>
      </c>
    </row>
    <row r="6070" spans="1:23" x14ac:dyDescent="0.25">
      <c r="A6070">
        <f t="shared" si="947"/>
        <v>2017</v>
      </c>
      <c r="B6070" s="1">
        <v>42875</v>
      </c>
      <c r="C6070" s="1">
        <v>42879</v>
      </c>
      <c r="D6070" s="1" t="str">
        <f t="shared" si="940"/>
        <v>May</v>
      </c>
      <c r="E6070" t="s">
        <v>38</v>
      </c>
      <c r="F6070" t="s">
        <v>857</v>
      </c>
      <c r="G6070" t="s">
        <v>64</v>
      </c>
      <c r="H6070" t="s">
        <v>34</v>
      </c>
      <c r="I6070" t="s">
        <v>1191</v>
      </c>
      <c r="J6070" t="s">
        <v>28</v>
      </c>
      <c r="K6070" t="s">
        <v>46</v>
      </c>
      <c r="L6070" s="2">
        <f t="shared" si="941"/>
        <v>3.6296000000000004</v>
      </c>
      <c r="M6070" s="2">
        <f t="shared" si="942"/>
        <v>6.98</v>
      </c>
      <c r="N6070" s="2">
        <f t="shared" si="948"/>
        <v>3.3504</v>
      </c>
      <c r="O6070" s="2">
        <f t="shared" si="943"/>
        <v>3.3504</v>
      </c>
      <c r="P6070" s="2">
        <f t="shared" si="944"/>
        <v>6.98</v>
      </c>
      <c r="Q6070" s="2">
        <f t="shared" si="945"/>
        <v>48</v>
      </c>
      <c r="R6070">
        <v>1</v>
      </c>
      <c r="S6070">
        <v>0</v>
      </c>
      <c r="T6070" s="2">
        <v>6.98</v>
      </c>
      <c r="U6070" s="3">
        <v>3.3504</v>
      </c>
      <c r="V6070" s="4">
        <f t="shared" si="949"/>
        <v>48</v>
      </c>
      <c r="W6070" s="2">
        <f t="shared" si="946"/>
        <v>6.98</v>
      </c>
    </row>
    <row r="6071" spans="1:23" x14ac:dyDescent="0.25">
      <c r="A6071">
        <f t="shared" si="947"/>
        <v>2017</v>
      </c>
      <c r="B6071" s="1">
        <v>42875</v>
      </c>
      <c r="C6071" s="1">
        <v>42879</v>
      </c>
      <c r="D6071" s="1" t="str">
        <f t="shared" si="940"/>
        <v>May</v>
      </c>
      <c r="E6071" t="s">
        <v>38</v>
      </c>
      <c r="F6071" t="s">
        <v>857</v>
      </c>
      <c r="G6071" t="s">
        <v>64</v>
      </c>
      <c r="H6071" t="s">
        <v>34</v>
      </c>
      <c r="I6071" t="s">
        <v>2598</v>
      </c>
      <c r="J6071" t="s">
        <v>50</v>
      </c>
      <c r="K6071" t="s">
        <v>286</v>
      </c>
      <c r="L6071" s="2">
        <f t="shared" si="941"/>
        <v>304.59000000000009</v>
      </c>
      <c r="M6071" s="2">
        <f t="shared" si="942"/>
        <v>343.00000000000006</v>
      </c>
      <c r="N6071" s="2">
        <f t="shared" si="948"/>
        <v>38.409999999999968</v>
      </c>
      <c r="O6071" s="2">
        <f t="shared" si="943"/>
        <v>38.409999999999968</v>
      </c>
      <c r="P6071" s="2">
        <f t="shared" si="944"/>
        <v>343.00000000000006</v>
      </c>
      <c r="Q6071" s="2">
        <f t="shared" si="945"/>
        <v>11.198250728862963</v>
      </c>
      <c r="R6071">
        <v>1</v>
      </c>
      <c r="S6071">
        <v>0.2</v>
      </c>
      <c r="T6071" s="2">
        <v>343.20000000000005</v>
      </c>
      <c r="U6071" s="3">
        <v>38.609999999999957</v>
      </c>
      <c r="V6071" s="4">
        <f t="shared" si="949"/>
        <v>11.249999999999986</v>
      </c>
      <c r="W6071" s="2">
        <f t="shared" si="946"/>
        <v>343.20000000000005</v>
      </c>
    </row>
    <row r="6072" spans="1:23" x14ac:dyDescent="0.25">
      <c r="A6072">
        <f t="shared" si="947"/>
        <v>2017</v>
      </c>
      <c r="B6072" s="1">
        <v>42960</v>
      </c>
      <c r="C6072" s="1">
        <v>42967</v>
      </c>
      <c r="D6072" s="1" t="str">
        <f t="shared" si="940"/>
        <v>Aug</v>
      </c>
      <c r="E6072" t="s">
        <v>38</v>
      </c>
      <c r="F6072" t="s">
        <v>1527</v>
      </c>
      <c r="G6072" t="s">
        <v>33</v>
      </c>
      <c r="H6072" t="s">
        <v>80</v>
      </c>
      <c r="I6072" t="s">
        <v>1044</v>
      </c>
      <c r="J6072" t="s">
        <v>36</v>
      </c>
      <c r="K6072" t="s">
        <v>37</v>
      </c>
      <c r="L6072" s="2">
        <f t="shared" si="941"/>
        <v>15.570300000000001</v>
      </c>
      <c r="M6072" s="2">
        <f t="shared" si="942"/>
        <v>17.344000000000001</v>
      </c>
      <c r="N6072" s="2">
        <f t="shared" si="948"/>
        <v>1.7736999999999998</v>
      </c>
      <c r="O6072" s="2">
        <f t="shared" si="943"/>
        <v>5.3210999999999995</v>
      </c>
      <c r="P6072" s="2">
        <f t="shared" si="944"/>
        <v>52.032000000000004</v>
      </c>
      <c r="Q6072" s="2">
        <f t="shared" si="945"/>
        <v>10.226591328413283</v>
      </c>
      <c r="R6072">
        <v>3</v>
      </c>
      <c r="S6072">
        <v>0.2</v>
      </c>
      <c r="T6072" s="2">
        <v>17.544</v>
      </c>
      <c r="U6072" s="3">
        <v>5.9210999999999983</v>
      </c>
      <c r="V6072" s="4">
        <f t="shared" si="949"/>
        <v>11.249999999999996</v>
      </c>
      <c r="W6072" s="2">
        <f t="shared" si="946"/>
        <v>52.632000000000005</v>
      </c>
    </row>
    <row r="6073" spans="1:23" x14ac:dyDescent="0.25">
      <c r="A6073">
        <f t="shared" si="947"/>
        <v>2015</v>
      </c>
      <c r="B6073" s="1">
        <v>42369</v>
      </c>
      <c r="C6073" s="1">
        <v>42373</v>
      </c>
      <c r="D6073" s="1" t="str">
        <f t="shared" si="940"/>
        <v>Dec</v>
      </c>
      <c r="E6073" t="s">
        <v>38</v>
      </c>
      <c r="F6073" t="s">
        <v>2576</v>
      </c>
      <c r="G6073" t="s">
        <v>25</v>
      </c>
      <c r="H6073" t="s">
        <v>65</v>
      </c>
      <c r="I6073" t="s">
        <v>970</v>
      </c>
      <c r="J6073" t="s">
        <v>36</v>
      </c>
      <c r="K6073" t="s">
        <v>43</v>
      </c>
      <c r="L6073" s="2">
        <f t="shared" si="941"/>
        <v>166.04820000000004</v>
      </c>
      <c r="M6073" s="2">
        <f t="shared" si="942"/>
        <v>152.48800000000003</v>
      </c>
      <c r="N6073" s="2">
        <f t="shared" si="948"/>
        <v>-13.560200000000009</v>
      </c>
      <c r="O6073" s="2">
        <f t="shared" si="943"/>
        <v>-27.120400000000018</v>
      </c>
      <c r="P6073" s="2">
        <f t="shared" si="944"/>
        <v>304.97600000000006</v>
      </c>
      <c r="Q6073" s="2">
        <f t="shared" si="945"/>
        <v>-8.8926341744924233</v>
      </c>
      <c r="R6073">
        <v>2</v>
      </c>
      <c r="S6073">
        <v>0.2</v>
      </c>
      <c r="T6073" s="2">
        <v>152.68800000000002</v>
      </c>
      <c r="U6073" s="3">
        <v>-26.720400000000019</v>
      </c>
      <c r="V6073" s="4">
        <f t="shared" si="949"/>
        <v>-8.7500000000000053</v>
      </c>
      <c r="W6073" s="2">
        <f t="shared" si="946"/>
        <v>305.37600000000003</v>
      </c>
    </row>
    <row r="6074" spans="1:23" x14ac:dyDescent="0.25">
      <c r="A6074">
        <f t="shared" si="947"/>
        <v>2015</v>
      </c>
      <c r="B6074" s="1">
        <v>42369</v>
      </c>
      <c r="C6074" s="1">
        <v>42373</v>
      </c>
      <c r="D6074" s="1" t="str">
        <f t="shared" si="940"/>
        <v>Dec</v>
      </c>
      <c r="E6074" t="s">
        <v>38</v>
      </c>
      <c r="F6074" t="s">
        <v>2576</v>
      </c>
      <c r="G6074" t="s">
        <v>25</v>
      </c>
      <c r="H6074" t="s">
        <v>65</v>
      </c>
      <c r="I6074" t="s">
        <v>1295</v>
      </c>
      <c r="J6074" t="s">
        <v>36</v>
      </c>
      <c r="K6074" t="s">
        <v>128</v>
      </c>
      <c r="L6074" s="2">
        <f t="shared" si="941"/>
        <v>3.2046000000000006</v>
      </c>
      <c r="M6074" s="2">
        <f t="shared" si="942"/>
        <v>3.2880000000000003</v>
      </c>
      <c r="N6074" s="2">
        <f t="shared" si="948"/>
        <v>8.3399999999999697E-2</v>
      </c>
      <c r="O6074" s="2">
        <f t="shared" si="943"/>
        <v>0.16679999999999939</v>
      </c>
      <c r="P6074" s="2">
        <f t="shared" si="944"/>
        <v>6.5760000000000005</v>
      </c>
      <c r="Q6074" s="2">
        <f t="shared" si="945"/>
        <v>2.536496350364954</v>
      </c>
      <c r="R6074">
        <v>2</v>
      </c>
      <c r="S6074">
        <v>0.2</v>
      </c>
      <c r="T6074" s="2">
        <v>3.4880000000000004</v>
      </c>
      <c r="U6074" s="3">
        <v>0.56679999999999997</v>
      </c>
      <c r="V6074" s="4">
        <f t="shared" si="949"/>
        <v>8.1249999999999982</v>
      </c>
      <c r="W6074" s="2">
        <f t="shared" si="946"/>
        <v>6.9760000000000009</v>
      </c>
    </row>
    <row r="6075" spans="1:23" x14ac:dyDescent="0.25">
      <c r="A6075">
        <f t="shared" si="947"/>
        <v>2015</v>
      </c>
      <c r="B6075" s="1">
        <v>42369</v>
      </c>
      <c r="C6075" s="1">
        <v>42373</v>
      </c>
      <c r="D6075" s="1" t="str">
        <f t="shared" si="940"/>
        <v>Dec</v>
      </c>
      <c r="E6075" t="s">
        <v>38</v>
      </c>
      <c r="F6075" t="s">
        <v>2576</v>
      </c>
      <c r="G6075" t="s">
        <v>25</v>
      </c>
      <c r="H6075" t="s">
        <v>65</v>
      </c>
      <c r="I6075" t="s">
        <v>531</v>
      </c>
      <c r="J6075" t="s">
        <v>36</v>
      </c>
      <c r="K6075" t="s">
        <v>247</v>
      </c>
      <c r="L6075" s="2">
        <f t="shared" si="941"/>
        <v>6.5504000000000007</v>
      </c>
      <c r="M6075" s="2">
        <f t="shared" si="942"/>
        <v>5.6880000000000006</v>
      </c>
      <c r="N6075" s="2">
        <f t="shared" si="948"/>
        <v>-0.86240000000000006</v>
      </c>
      <c r="O6075" s="2">
        <f t="shared" si="943"/>
        <v>-1.7248000000000001</v>
      </c>
      <c r="P6075" s="2">
        <f t="shared" si="944"/>
        <v>11.376000000000001</v>
      </c>
      <c r="Q6075" s="2">
        <f t="shared" si="945"/>
        <v>-15.161744022503514</v>
      </c>
      <c r="R6075">
        <v>2</v>
      </c>
      <c r="S6075">
        <v>0.2</v>
      </c>
      <c r="T6075" s="2">
        <v>5.8880000000000008</v>
      </c>
      <c r="U6075" s="3">
        <v>-1.3248000000000004</v>
      </c>
      <c r="V6075" s="4">
        <f t="shared" si="949"/>
        <v>-11.250000000000002</v>
      </c>
      <c r="W6075" s="2">
        <f t="shared" si="946"/>
        <v>11.776000000000002</v>
      </c>
    </row>
    <row r="6076" spans="1:23" x14ac:dyDescent="0.25">
      <c r="A6076">
        <f t="shared" si="947"/>
        <v>2017</v>
      </c>
      <c r="B6076" s="1">
        <v>43094</v>
      </c>
      <c r="C6076" s="1">
        <v>43098</v>
      </c>
      <c r="D6076" s="1" t="str">
        <f t="shared" si="940"/>
        <v>Dec</v>
      </c>
      <c r="E6076" t="s">
        <v>38</v>
      </c>
      <c r="F6076" t="s">
        <v>329</v>
      </c>
      <c r="G6076" t="s">
        <v>33</v>
      </c>
      <c r="H6076" t="s">
        <v>34</v>
      </c>
      <c r="I6076" t="s">
        <v>1867</v>
      </c>
      <c r="J6076" t="s">
        <v>36</v>
      </c>
      <c r="K6076" t="s">
        <v>53</v>
      </c>
      <c r="L6076" s="2">
        <f t="shared" si="941"/>
        <v>136.2774</v>
      </c>
      <c r="M6076" s="2">
        <f t="shared" si="942"/>
        <v>153.352</v>
      </c>
      <c r="N6076" s="2">
        <f t="shared" si="948"/>
        <v>17.074600000000004</v>
      </c>
      <c r="O6076" s="2">
        <f t="shared" si="943"/>
        <v>51.223800000000011</v>
      </c>
      <c r="P6076" s="2">
        <f t="shared" si="944"/>
        <v>460.05600000000004</v>
      </c>
      <c r="Q6076" s="2">
        <f t="shared" si="945"/>
        <v>11.134253221346968</v>
      </c>
      <c r="R6076">
        <v>3</v>
      </c>
      <c r="S6076">
        <v>0.2</v>
      </c>
      <c r="T6076" s="2">
        <v>153.55199999999999</v>
      </c>
      <c r="U6076" s="3">
        <v>51.823799999999999</v>
      </c>
      <c r="V6076" s="4">
        <f t="shared" si="949"/>
        <v>11.25</v>
      </c>
      <c r="W6076" s="2">
        <f t="shared" si="946"/>
        <v>460.65599999999995</v>
      </c>
    </row>
    <row r="6077" spans="1:23" x14ac:dyDescent="0.25">
      <c r="A6077">
        <f t="shared" si="947"/>
        <v>2017</v>
      </c>
      <c r="B6077" s="1">
        <v>43094</v>
      </c>
      <c r="C6077" s="1">
        <v>43098</v>
      </c>
      <c r="D6077" s="1" t="str">
        <f t="shared" si="940"/>
        <v>Dec</v>
      </c>
      <c r="E6077" t="s">
        <v>38</v>
      </c>
      <c r="F6077" t="s">
        <v>329</v>
      </c>
      <c r="G6077" t="s">
        <v>33</v>
      </c>
      <c r="H6077" t="s">
        <v>34</v>
      </c>
      <c r="I6077" t="s">
        <v>452</v>
      </c>
      <c r="J6077" t="s">
        <v>36</v>
      </c>
      <c r="K6077" t="s">
        <v>43</v>
      </c>
      <c r="L6077" s="2">
        <f t="shared" si="941"/>
        <v>269.26689999999996</v>
      </c>
      <c r="M6077" s="2">
        <f t="shared" si="942"/>
        <v>270.62</v>
      </c>
      <c r="N6077" s="2">
        <f t="shared" si="948"/>
        <v>1.3531000000000404</v>
      </c>
      <c r="O6077" s="2">
        <f t="shared" si="943"/>
        <v>2.7062000000000808</v>
      </c>
      <c r="P6077" s="2">
        <f t="shared" si="944"/>
        <v>541.24</v>
      </c>
      <c r="Q6077" s="2">
        <f t="shared" si="945"/>
        <v>0.50000000000001488</v>
      </c>
      <c r="R6077">
        <v>2</v>
      </c>
      <c r="S6077">
        <v>0</v>
      </c>
      <c r="T6077" s="2">
        <v>270.62</v>
      </c>
      <c r="U6077" s="3">
        <v>2.7062000000000239</v>
      </c>
      <c r="V6077" s="4">
        <f t="shared" si="949"/>
        <v>0.50000000000000444</v>
      </c>
      <c r="W6077" s="2">
        <f t="shared" si="946"/>
        <v>541.24</v>
      </c>
    </row>
    <row r="6078" spans="1:23" x14ac:dyDescent="0.25">
      <c r="A6078">
        <f t="shared" si="947"/>
        <v>2016</v>
      </c>
      <c r="B6078" s="1">
        <v>42614</v>
      </c>
      <c r="C6078" s="1">
        <v>42620</v>
      </c>
      <c r="D6078" s="1" t="str">
        <f t="shared" si="940"/>
        <v>Sep</v>
      </c>
      <c r="E6078" t="s">
        <v>38</v>
      </c>
      <c r="F6078" t="s">
        <v>1022</v>
      </c>
      <c r="G6078" t="s">
        <v>25</v>
      </c>
      <c r="H6078" t="s">
        <v>80</v>
      </c>
      <c r="I6078" t="s">
        <v>744</v>
      </c>
      <c r="J6078" t="s">
        <v>50</v>
      </c>
      <c r="K6078" t="s">
        <v>86</v>
      </c>
      <c r="L6078" s="2">
        <f t="shared" si="941"/>
        <v>434.51400000000001</v>
      </c>
      <c r="M6078" s="2">
        <f t="shared" si="942"/>
        <v>468.90000000000003</v>
      </c>
      <c r="N6078" s="2">
        <f t="shared" si="948"/>
        <v>34.386000000000024</v>
      </c>
      <c r="O6078" s="2">
        <f t="shared" si="943"/>
        <v>206.31600000000014</v>
      </c>
      <c r="P6078" s="2">
        <f t="shared" si="944"/>
        <v>2813.4</v>
      </c>
      <c r="Q6078" s="2">
        <f t="shared" si="945"/>
        <v>7.3333333333333393</v>
      </c>
      <c r="R6078">
        <v>6</v>
      </c>
      <c r="S6078">
        <v>0</v>
      </c>
      <c r="T6078" s="2">
        <v>468.90000000000003</v>
      </c>
      <c r="U6078" s="3">
        <v>206.31600000000006</v>
      </c>
      <c r="V6078" s="4">
        <f t="shared" si="949"/>
        <v>7.3333333333333348</v>
      </c>
      <c r="W6078" s="2">
        <f t="shared" si="946"/>
        <v>2813.4</v>
      </c>
    </row>
    <row r="6079" spans="1:23" x14ac:dyDescent="0.25">
      <c r="A6079">
        <f t="shared" si="947"/>
        <v>2016</v>
      </c>
      <c r="B6079" s="1">
        <v>42614</v>
      </c>
      <c r="C6079" s="1">
        <v>42620</v>
      </c>
      <c r="D6079" s="1" t="str">
        <f t="shared" si="940"/>
        <v>Sep</v>
      </c>
      <c r="E6079" t="s">
        <v>38</v>
      </c>
      <c r="F6079" t="s">
        <v>1022</v>
      </c>
      <c r="G6079" t="s">
        <v>25</v>
      </c>
      <c r="H6079" t="s">
        <v>80</v>
      </c>
      <c r="I6079" t="s">
        <v>2273</v>
      </c>
      <c r="J6079" t="s">
        <v>50</v>
      </c>
      <c r="K6079" t="s">
        <v>86</v>
      </c>
      <c r="L6079" s="2">
        <f t="shared" si="941"/>
        <v>57.259200000000007</v>
      </c>
      <c r="M6079" s="2">
        <f t="shared" si="942"/>
        <v>72.48</v>
      </c>
      <c r="N6079" s="2">
        <f t="shared" si="948"/>
        <v>15.220799999999997</v>
      </c>
      <c r="O6079" s="2">
        <f t="shared" si="943"/>
        <v>30.441599999999994</v>
      </c>
      <c r="P6079" s="2">
        <f t="shared" si="944"/>
        <v>144.96</v>
      </c>
      <c r="Q6079" s="2">
        <f t="shared" si="945"/>
        <v>20.999999999999993</v>
      </c>
      <c r="R6079">
        <v>2</v>
      </c>
      <c r="S6079">
        <v>0</v>
      </c>
      <c r="T6079" s="2">
        <v>72.48</v>
      </c>
      <c r="U6079" s="3">
        <v>30.441600000000001</v>
      </c>
      <c r="V6079" s="4">
        <f t="shared" si="949"/>
        <v>21</v>
      </c>
      <c r="W6079" s="2">
        <f t="shared" si="946"/>
        <v>144.96</v>
      </c>
    </row>
    <row r="6080" spans="1:23" x14ac:dyDescent="0.25">
      <c r="A6080">
        <f t="shared" si="947"/>
        <v>2016</v>
      </c>
      <c r="B6080" s="1">
        <v>42614</v>
      </c>
      <c r="C6080" s="1">
        <v>42620</v>
      </c>
      <c r="D6080" s="1" t="str">
        <f t="shared" si="940"/>
        <v>Sep</v>
      </c>
      <c r="E6080" t="s">
        <v>38</v>
      </c>
      <c r="F6080" t="s">
        <v>1022</v>
      </c>
      <c r="G6080" t="s">
        <v>25</v>
      </c>
      <c r="H6080" t="s">
        <v>80</v>
      </c>
      <c r="I6080" t="s">
        <v>786</v>
      </c>
      <c r="J6080" t="s">
        <v>36</v>
      </c>
      <c r="K6080" t="s">
        <v>247</v>
      </c>
      <c r="L6080" s="2">
        <f t="shared" si="941"/>
        <v>9.8550000000000004</v>
      </c>
      <c r="M6080" s="2">
        <f t="shared" si="942"/>
        <v>10.95</v>
      </c>
      <c r="N6080" s="2">
        <f t="shared" si="948"/>
        <v>1.0949999999999989</v>
      </c>
      <c r="O6080" s="2">
        <f t="shared" si="943"/>
        <v>3.2849999999999966</v>
      </c>
      <c r="P6080" s="2">
        <f t="shared" si="944"/>
        <v>32.849999999999994</v>
      </c>
      <c r="Q6080" s="2">
        <f t="shared" si="945"/>
        <v>9.9999999999999911</v>
      </c>
      <c r="R6080">
        <v>3</v>
      </c>
      <c r="S6080">
        <v>0</v>
      </c>
      <c r="T6080" s="2">
        <v>10.95</v>
      </c>
      <c r="U6080" s="3">
        <v>3.2849999999999993</v>
      </c>
      <c r="V6080" s="4">
        <f t="shared" si="949"/>
        <v>10</v>
      </c>
      <c r="W6080" s="2">
        <f t="shared" si="946"/>
        <v>32.849999999999994</v>
      </c>
    </row>
    <row r="6081" spans="1:23" x14ac:dyDescent="0.25">
      <c r="A6081">
        <f t="shared" si="947"/>
        <v>2016</v>
      </c>
      <c r="B6081" s="1">
        <v>42614</v>
      </c>
      <c r="C6081" s="1">
        <v>42620</v>
      </c>
      <c r="D6081" s="1" t="str">
        <f t="shared" si="940"/>
        <v>Sep</v>
      </c>
      <c r="E6081" t="s">
        <v>38</v>
      </c>
      <c r="F6081" t="s">
        <v>1022</v>
      </c>
      <c r="G6081" t="s">
        <v>25</v>
      </c>
      <c r="H6081" t="s">
        <v>80</v>
      </c>
      <c r="I6081" t="s">
        <v>694</v>
      </c>
      <c r="J6081" t="s">
        <v>28</v>
      </c>
      <c r="K6081" t="s">
        <v>46</v>
      </c>
      <c r="L6081" s="2">
        <f t="shared" si="941"/>
        <v>171.35919999999999</v>
      </c>
      <c r="M6081" s="2">
        <f t="shared" si="942"/>
        <v>191.82</v>
      </c>
      <c r="N6081" s="2">
        <f t="shared" si="948"/>
        <v>20.460800000000006</v>
      </c>
      <c r="O6081" s="2">
        <f t="shared" si="943"/>
        <v>61.382400000000018</v>
      </c>
      <c r="P6081" s="2">
        <f t="shared" si="944"/>
        <v>575.46</v>
      </c>
      <c r="Q6081" s="2">
        <f t="shared" si="945"/>
        <v>10.666666666666668</v>
      </c>
      <c r="R6081">
        <v>3</v>
      </c>
      <c r="S6081">
        <v>0</v>
      </c>
      <c r="T6081" s="2">
        <v>191.82</v>
      </c>
      <c r="U6081" s="3">
        <v>61.382399999999997</v>
      </c>
      <c r="V6081" s="4">
        <f t="shared" si="949"/>
        <v>10.666666666666666</v>
      </c>
      <c r="W6081" s="2">
        <f t="shared" si="946"/>
        <v>575.46</v>
      </c>
    </row>
    <row r="6082" spans="1:23" x14ac:dyDescent="0.25">
      <c r="A6082">
        <f t="shared" si="947"/>
        <v>2017</v>
      </c>
      <c r="B6082" s="1">
        <v>42952</v>
      </c>
      <c r="C6082" s="1">
        <v>42955</v>
      </c>
      <c r="D6082" s="1" t="str">
        <f t="shared" ref="D6082:D6145" si="950">TEXT((B6082),"MMM")</f>
        <v>Aug</v>
      </c>
      <c r="E6082" t="s">
        <v>98</v>
      </c>
      <c r="F6082" t="s">
        <v>440</v>
      </c>
      <c r="G6082" t="s">
        <v>64</v>
      </c>
      <c r="H6082" t="s">
        <v>65</v>
      </c>
      <c r="I6082" t="s">
        <v>1840</v>
      </c>
      <c r="J6082" t="s">
        <v>36</v>
      </c>
      <c r="K6082" t="s">
        <v>43</v>
      </c>
      <c r="L6082" s="2">
        <f t="shared" ref="L6082:L6145" si="951">T6082 - (U6082 / R6082)</f>
        <v>150.21680000000001</v>
      </c>
      <c r="M6082" s="2">
        <f t="shared" ref="M6082:M6145" si="952">(T6082/1-S6082)</f>
        <v>150.85600000000002</v>
      </c>
      <c r="N6082" s="2">
        <f t="shared" si="948"/>
        <v>0.63920000000001664</v>
      </c>
      <c r="O6082" s="2">
        <f t="shared" ref="O6082:O6145" si="953">N6082*R6082</f>
        <v>5.7528000000001498</v>
      </c>
      <c r="P6082" s="2">
        <f t="shared" ref="P6082:P6145" si="954">(M6082*R6082)</f>
        <v>1357.7040000000002</v>
      </c>
      <c r="Q6082" s="2">
        <f t="shared" ref="Q6082:Q6145" si="955">(O6082/(M6082*R6082))*100</f>
        <v>0.42371533117676236</v>
      </c>
      <c r="R6082">
        <v>9</v>
      </c>
      <c r="S6082">
        <v>0.2</v>
      </c>
      <c r="T6082" s="2">
        <v>151.05600000000001</v>
      </c>
      <c r="U6082" s="3">
        <v>7.5527999999999977</v>
      </c>
      <c r="V6082" s="4">
        <f t="shared" si="949"/>
        <v>0.55555555555555536</v>
      </c>
      <c r="W6082" s="2">
        <f t="shared" ref="W6082:W6145" si="956">R6082*T6082</f>
        <v>1359.5040000000001</v>
      </c>
    </row>
    <row r="6083" spans="1:23" x14ac:dyDescent="0.25">
      <c r="A6083">
        <f t="shared" ref="A6083:A6146" si="957">YEAR(B6083)</f>
        <v>2014</v>
      </c>
      <c r="B6083" s="1">
        <v>41688</v>
      </c>
      <c r="C6083" s="1">
        <v>41688</v>
      </c>
      <c r="D6083" s="1" t="str">
        <f t="shared" si="950"/>
        <v>Feb</v>
      </c>
      <c r="E6083" t="s">
        <v>528</v>
      </c>
      <c r="F6083" t="s">
        <v>630</v>
      </c>
      <c r="G6083" t="s">
        <v>25</v>
      </c>
      <c r="H6083" t="s">
        <v>65</v>
      </c>
      <c r="I6083" t="s">
        <v>2377</v>
      </c>
      <c r="J6083" t="s">
        <v>28</v>
      </c>
      <c r="K6083" t="s">
        <v>46</v>
      </c>
      <c r="L6083" s="2">
        <f t="shared" si="951"/>
        <v>27.424399999999999</v>
      </c>
      <c r="M6083" s="2">
        <f t="shared" si="952"/>
        <v>24.56</v>
      </c>
      <c r="N6083" s="2">
        <f t="shared" ref="N6083:N6146" si="958">(M6083-L6083)</f>
        <v>-2.8643999999999998</v>
      </c>
      <c r="O6083" s="2">
        <f t="shared" si="953"/>
        <v>-14.321999999999999</v>
      </c>
      <c r="P6083" s="2">
        <f t="shared" si="954"/>
        <v>122.8</v>
      </c>
      <c r="Q6083" s="2">
        <f t="shared" si="955"/>
        <v>-11.6628664495114</v>
      </c>
      <c r="R6083">
        <v>5</v>
      </c>
      <c r="S6083">
        <v>0.6</v>
      </c>
      <c r="T6083" s="2">
        <v>25.16</v>
      </c>
      <c r="U6083" s="3">
        <v>-11.321999999999999</v>
      </c>
      <c r="V6083" s="4">
        <f t="shared" ref="V6083:V6146" si="959">(U6083/W6083)*100</f>
        <v>-9</v>
      </c>
      <c r="W6083" s="2">
        <f t="shared" si="956"/>
        <v>125.8</v>
      </c>
    </row>
    <row r="6084" spans="1:23" x14ac:dyDescent="0.25">
      <c r="A6084">
        <f t="shared" si="957"/>
        <v>2016</v>
      </c>
      <c r="B6084" s="1">
        <v>42696</v>
      </c>
      <c r="C6084" s="1">
        <v>42701</v>
      </c>
      <c r="D6084" s="1" t="str">
        <f t="shared" si="950"/>
        <v>Nov</v>
      </c>
      <c r="E6084" t="s">
        <v>38</v>
      </c>
      <c r="F6084" t="s">
        <v>667</v>
      </c>
      <c r="G6084" t="s">
        <v>25</v>
      </c>
      <c r="H6084" t="s">
        <v>65</v>
      </c>
      <c r="I6084" t="s">
        <v>2244</v>
      </c>
      <c r="J6084" t="s">
        <v>36</v>
      </c>
      <c r="K6084" t="s">
        <v>53</v>
      </c>
      <c r="L6084" s="2">
        <f t="shared" si="951"/>
        <v>7.8217999999999996</v>
      </c>
      <c r="M6084" s="2">
        <f t="shared" si="952"/>
        <v>5.4159999999999995</v>
      </c>
      <c r="N6084" s="2">
        <f t="shared" si="958"/>
        <v>-2.4058000000000002</v>
      </c>
      <c r="O6084" s="2">
        <f t="shared" si="953"/>
        <v>-14.434800000000001</v>
      </c>
      <c r="P6084" s="2">
        <f t="shared" si="954"/>
        <v>32.495999999999995</v>
      </c>
      <c r="Q6084" s="2">
        <f t="shared" si="955"/>
        <v>-44.420236336779922</v>
      </c>
      <c r="R6084">
        <v>6</v>
      </c>
      <c r="S6084">
        <v>0.8</v>
      </c>
      <c r="T6084" s="2">
        <v>6.2159999999999993</v>
      </c>
      <c r="U6084" s="3">
        <v>-9.634800000000002</v>
      </c>
      <c r="V6084" s="4">
        <f t="shared" si="959"/>
        <v>-25.833333333333343</v>
      </c>
      <c r="W6084" s="2">
        <f t="shared" si="956"/>
        <v>37.295999999999992</v>
      </c>
    </row>
    <row r="6085" spans="1:23" x14ac:dyDescent="0.25">
      <c r="A6085">
        <f t="shared" si="957"/>
        <v>2016</v>
      </c>
      <c r="B6085" s="1">
        <v>42696</v>
      </c>
      <c r="C6085" s="1">
        <v>42701</v>
      </c>
      <c r="D6085" s="1" t="str">
        <f t="shared" si="950"/>
        <v>Nov</v>
      </c>
      <c r="E6085" t="s">
        <v>38</v>
      </c>
      <c r="F6085" t="s">
        <v>667</v>
      </c>
      <c r="G6085" t="s">
        <v>25</v>
      </c>
      <c r="H6085" t="s">
        <v>65</v>
      </c>
      <c r="I6085" t="s">
        <v>2390</v>
      </c>
      <c r="J6085" t="s">
        <v>36</v>
      </c>
      <c r="K6085" t="s">
        <v>48</v>
      </c>
      <c r="L6085" s="2">
        <f t="shared" si="951"/>
        <v>23.320799999999998</v>
      </c>
      <c r="M6085" s="2">
        <f t="shared" si="952"/>
        <v>23.416</v>
      </c>
      <c r="N6085" s="2">
        <f t="shared" si="958"/>
        <v>9.520000000000195E-2</v>
      </c>
      <c r="O6085" s="2">
        <f t="shared" si="953"/>
        <v>0.85680000000001755</v>
      </c>
      <c r="P6085" s="2">
        <f t="shared" si="954"/>
        <v>210.744</v>
      </c>
      <c r="Q6085" s="2">
        <f t="shared" si="955"/>
        <v>0.40655961735566259</v>
      </c>
      <c r="R6085">
        <v>9</v>
      </c>
      <c r="S6085">
        <v>0.2</v>
      </c>
      <c r="T6085" s="2">
        <v>23.616</v>
      </c>
      <c r="U6085" s="3">
        <v>2.6567999999999969</v>
      </c>
      <c r="V6085" s="4">
        <f t="shared" si="959"/>
        <v>1.2499999999999987</v>
      </c>
      <c r="W6085" s="2">
        <f t="shared" si="956"/>
        <v>212.54399999999998</v>
      </c>
    </row>
    <row r="6086" spans="1:23" x14ac:dyDescent="0.25">
      <c r="A6086">
        <f t="shared" si="957"/>
        <v>2016</v>
      </c>
      <c r="B6086" s="1">
        <v>42696</v>
      </c>
      <c r="C6086" s="1">
        <v>42701</v>
      </c>
      <c r="D6086" s="1" t="str">
        <f t="shared" si="950"/>
        <v>Nov</v>
      </c>
      <c r="E6086" t="s">
        <v>38</v>
      </c>
      <c r="F6086" t="s">
        <v>667</v>
      </c>
      <c r="G6086" t="s">
        <v>25</v>
      </c>
      <c r="H6086" t="s">
        <v>65</v>
      </c>
      <c r="I6086" t="s">
        <v>2059</v>
      </c>
      <c r="J6086" t="s">
        <v>50</v>
      </c>
      <c r="K6086" t="s">
        <v>86</v>
      </c>
      <c r="L6086" s="2">
        <f t="shared" si="951"/>
        <v>24.3324</v>
      </c>
      <c r="M6086" s="2">
        <f t="shared" si="952"/>
        <v>23.832000000000001</v>
      </c>
      <c r="N6086" s="2">
        <f t="shared" si="958"/>
        <v>-0.50039999999999907</v>
      </c>
      <c r="O6086" s="2">
        <f t="shared" si="953"/>
        <v>-1.0007999999999981</v>
      </c>
      <c r="P6086" s="2">
        <f t="shared" si="954"/>
        <v>47.664000000000001</v>
      </c>
      <c r="Q6086" s="2">
        <f t="shared" si="955"/>
        <v>-2.0996978851963708</v>
      </c>
      <c r="R6086">
        <v>2</v>
      </c>
      <c r="S6086">
        <v>0.2</v>
      </c>
      <c r="T6086" s="2">
        <v>24.032</v>
      </c>
      <c r="U6086" s="3">
        <v>-0.60080000000000044</v>
      </c>
      <c r="V6086" s="4">
        <f t="shared" si="959"/>
        <v>-1.2500000000000009</v>
      </c>
      <c r="W6086" s="2">
        <f t="shared" si="956"/>
        <v>48.064</v>
      </c>
    </row>
    <row r="6087" spans="1:23" x14ac:dyDescent="0.25">
      <c r="A6087">
        <f t="shared" si="957"/>
        <v>2016</v>
      </c>
      <c r="B6087" s="1">
        <v>42696</v>
      </c>
      <c r="C6087" s="1">
        <v>42701</v>
      </c>
      <c r="D6087" s="1" t="str">
        <f t="shared" si="950"/>
        <v>Nov</v>
      </c>
      <c r="E6087" t="s">
        <v>38</v>
      </c>
      <c r="F6087" t="s">
        <v>667</v>
      </c>
      <c r="G6087" t="s">
        <v>25</v>
      </c>
      <c r="H6087" t="s">
        <v>65</v>
      </c>
      <c r="I6087" t="s">
        <v>1445</v>
      </c>
      <c r="J6087" t="s">
        <v>36</v>
      </c>
      <c r="K6087" t="s">
        <v>37</v>
      </c>
      <c r="L6087" s="2">
        <f t="shared" si="951"/>
        <v>1.4094000000000002</v>
      </c>
      <c r="M6087" s="2">
        <f t="shared" si="952"/>
        <v>1.8880000000000001</v>
      </c>
      <c r="N6087" s="2">
        <f t="shared" si="958"/>
        <v>0.47859999999999991</v>
      </c>
      <c r="O6087" s="2">
        <f t="shared" si="953"/>
        <v>0.47859999999999991</v>
      </c>
      <c r="P6087" s="2">
        <f t="shared" si="954"/>
        <v>1.8880000000000001</v>
      </c>
      <c r="Q6087" s="2">
        <f t="shared" si="955"/>
        <v>25.349576271186436</v>
      </c>
      <c r="R6087">
        <v>1</v>
      </c>
      <c r="S6087">
        <v>0.2</v>
      </c>
      <c r="T6087" s="2">
        <v>2.0880000000000001</v>
      </c>
      <c r="U6087" s="3">
        <v>0.67859999999999987</v>
      </c>
      <c r="V6087" s="4">
        <f t="shared" si="959"/>
        <v>32.499999999999993</v>
      </c>
      <c r="W6087" s="2">
        <f t="shared" si="956"/>
        <v>2.0880000000000001</v>
      </c>
    </row>
    <row r="6088" spans="1:23" x14ac:dyDescent="0.25">
      <c r="A6088">
        <f t="shared" si="957"/>
        <v>2016</v>
      </c>
      <c r="B6088" s="1">
        <v>42696</v>
      </c>
      <c r="C6088" s="1">
        <v>42701</v>
      </c>
      <c r="D6088" s="1" t="str">
        <f t="shared" si="950"/>
        <v>Nov</v>
      </c>
      <c r="E6088" t="s">
        <v>38</v>
      </c>
      <c r="F6088" t="s">
        <v>667</v>
      </c>
      <c r="G6088" t="s">
        <v>25</v>
      </c>
      <c r="H6088" t="s">
        <v>65</v>
      </c>
      <c r="I6088" t="s">
        <v>2083</v>
      </c>
      <c r="J6088" t="s">
        <v>36</v>
      </c>
      <c r="K6088" t="s">
        <v>53</v>
      </c>
      <c r="L6088" s="2">
        <f t="shared" si="951"/>
        <v>5.6099999999999994</v>
      </c>
      <c r="M6088" s="2">
        <f t="shared" si="952"/>
        <v>3.6879999999999997</v>
      </c>
      <c r="N6088" s="2">
        <f t="shared" si="958"/>
        <v>-1.9219999999999997</v>
      </c>
      <c r="O6088" s="2">
        <f t="shared" si="953"/>
        <v>-11.531999999999998</v>
      </c>
      <c r="P6088" s="2">
        <f t="shared" si="954"/>
        <v>22.128</v>
      </c>
      <c r="Q6088" s="2">
        <f t="shared" si="955"/>
        <v>-52.11496746203904</v>
      </c>
      <c r="R6088">
        <v>6</v>
      </c>
      <c r="S6088">
        <v>0.8</v>
      </c>
      <c r="T6088" s="2">
        <v>4.4879999999999995</v>
      </c>
      <c r="U6088" s="3">
        <v>-6.7320000000000011</v>
      </c>
      <c r="V6088" s="4">
        <f t="shared" si="959"/>
        <v>-25.000000000000007</v>
      </c>
      <c r="W6088" s="2">
        <f t="shared" si="956"/>
        <v>26.927999999999997</v>
      </c>
    </row>
    <row r="6089" spans="1:23" x14ac:dyDescent="0.25">
      <c r="A6089">
        <f t="shared" si="957"/>
        <v>2015</v>
      </c>
      <c r="B6089" s="1">
        <v>42352</v>
      </c>
      <c r="C6089" s="1">
        <v>42356</v>
      </c>
      <c r="D6089" s="1" t="str">
        <f t="shared" si="950"/>
        <v>Dec</v>
      </c>
      <c r="E6089" t="s">
        <v>38</v>
      </c>
      <c r="F6089" t="s">
        <v>83</v>
      </c>
      <c r="G6089" t="s">
        <v>25</v>
      </c>
      <c r="H6089" t="s">
        <v>34</v>
      </c>
      <c r="I6089" t="s">
        <v>381</v>
      </c>
      <c r="J6089" t="s">
        <v>28</v>
      </c>
      <c r="K6089" t="s">
        <v>46</v>
      </c>
      <c r="L6089" s="2">
        <f t="shared" si="951"/>
        <v>24.934399999999997</v>
      </c>
      <c r="M6089" s="2">
        <f t="shared" si="952"/>
        <v>29.22</v>
      </c>
      <c r="N6089" s="2">
        <f t="shared" si="958"/>
        <v>4.2856000000000023</v>
      </c>
      <c r="O6089" s="2">
        <f t="shared" si="953"/>
        <v>12.856800000000007</v>
      </c>
      <c r="P6089" s="2">
        <f t="shared" si="954"/>
        <v>87.66</v>
      </c>
      <c r="Q6089" s="2">
        <f t="shared" si="955"/>
        <v>14.666666666666675</v>
      </c>
      <c r="R6089">
        <v>3</v>
      </c>
      <c r="S6089">
        <v>0</v>
      </c>
      <c r="T6089" s="2">
        <v>29.22</v>
      </c>
      <c r="U6089" s="3">
        <v>12.856800000000002</v>
      </c>
      <c r="V6089" s="4">
        <f t="shared" si="959"/>
        <v>14.66666666666667</v>
      </c>
      <c r="W6089" s="2">
        <f t="shared" si="956"/>
        <v>87.66</v>
      </c>
    </row>
    <row r="6090" spans="1:23" x14ac:dyDescent="0.25">
      <c r="A6090">
        <f t="shared" si="957"/>
        <v>2015</v>
      </c>
      <c r="B6090" s="1">
        <v>42168</v>
      </c>
      <c r="C6090" s="1">
        <v>42172</v>
      </c>
      <c r="D6090" s="1" t="str">
        <f t="shared" si="950"/>
        <v>Jun</v>
      </c>
      <c r="E6090" t="s">
        <v>38</v>
      </c>
      <c r="F6090" t="s">
        <v>1747</v>
      </c>
      <c r="G6090" t="s">
        <v>33</v>
      </c>
      <c r="H6090" t="s">
        <v>26</v>
      </c>
      <c r="I6090" t="s">
        <v>1052</v>
      </c>
      <c r="J6090" t="s">
        <v>36</v>
      </c>
      <c r="K6090" t="s">
        <v>60</v>
      </c>
      <c r="L6090" s="2">
        <f t="shared" si="951"/>
        <v>3.3696000000000002</v>
      </c>
      <c r="M6090" s="2">
        <f t="shared" si="952"/>
        <v>6.48</v>
      </c>
      <c r="N6090" s="2">
        <f t="shared" si="958"/>
        <v>3.1104000000000003</v>
      </c>
      <c r="O6090" s="2">
        <f t="shared" si="953"/>
        <v>3.1104000000000003</v>
      </c>
      <c r="P6090" s="2">
        <f t="shared" si="954"/>
        <v>6.48</v>
      </c>
      <c r="Q6090" s="2">
        <f t="shared" si="955"/>
        <v>48.000000000000007</v>
      </c>
      <c r="R6090">
        <v>1</v>
      </c>
      <c r="S6090">
        <v>0</v>
      </c>
      <c r="T6090" s="2">
        <v>6.48</v>
      </c>
      <c r="U6090" s="3">
        <v>3.1104000000000003</v>
      </c>
      <c r="V6090" s="4">
        <f t="shared" si="959"/>
        <v>48.000000000000007</v>
      </c>
      <c r="W6090" s="2">
        <f t="shared" si="956"/>
        <v>6.48</v>
      </c>
    </row>
    <row r="6091" spans="1:23" x14ac:dyDescent="0.25">
      <c r="A6091">
        <f t="shared" si="957"/>
        <v>2017</v>
      </c>
      <c r="B6091" s="1">
        <v>43097</v>
      </c>
      <c r="C6091" s="1">
        <v>43100</v>
      </c>
      <c r="D6091" s="1" t="str">
        <f t="shared" si="950"/>
        <v>Dec</v>
      </c>
      <c r="E6091" t="s">
        <v>23</v>
      </c>
      <c r="F6091" t="s">
        <v>1090</v>
      </c>
      <c r="G6091" t="s">
        <v>33</v>
      </c>
      <c r="H6091" t="s">
        <v>34</v>
      </c>
      <c r="I6091" t="s">
        <v>1397</v>
      </c>
      <c r="J6091" t="s">
        <v>36</v>
      </c>
      <c r="K6091" t="s">
        <v>53</v>
      </c>
      <c r="L6091" s="2">
        <f t="shared" si="951"/>
        <v>1.6830000000000001</v>
      </c>
      <c r="M6091" s="2">
        <f t="shared" si="952"/>
        <v>0.48800000000000021</v>
      </c>
      <c r="N6091" s="2">
        <f t="shared" si="958"/>
        <v>-1.1949999999999998</v>
      </c>
      <c r="O6091" s="2">
        <f t="shared" si="953"/>
        <v>-2.3899999999999997</v>
      </c>
      <c r="P6091" s="2">
        <f t="shared" si="954"/>
        <v>0.97600000000000042</v>
      </c>
      <c r="Q6091" s="2">
        <f t="shared" si="955"/>
        <v>-244.87704918032773</v>
      </c>
      <c r="R6091">
        <v>2</v>
      </c>
      <c r="S6091">
        <v>0.7</v>
      </c>
      <c r="T6091" s="2">
        <v>1.1880000000000002</v>
      </c>
      <c r="U6091" s="3">
        <v>-0.98999999999999977</v>
      </c>
      <c r="V6091" s="4">
        <f t="shared" si="959"/>
        <v>-41.66666666666665</v>
      </c>
      <c r="W6091" s="2">
        <f t="shared" si="956"/>
        <v>2.3760000000000003</v>
      </c>
    </row>
    <row r="6092" spans="1:23" x14ac:dyDescent="0.25">
      <c r="A6092">
        <f t="shared" si="957"/>
        <v>2017</v>
      </c>
      <c r="B6092" s="1">
        <v>42998</v>
      </c>
      <c r="C6092" s="1">
        <v>43004</v>
      </c>
      <c r="D6092" s="1" t="str">
        <f t="shared" si="950"/>
        <v>Sep</v>
      </c>
      <c r="E6092" t="s">
        <v>38</v>
      </c>
      <c r="F6092" t="s">
        <v>923</v>
      </c>
      <c r="G6092" t="s">
        <v>25</v>
      </c>
      <c r="H6092" t="s">
        <v>80</v>
      </c>
      <c r="I6092" t="s">
        <v>1413</v>
      </c>
      <c r="J6092" t="s">
        <v>28</v>
      </c>
      <c r="K6092" t="s">
        <v>31</v>
      </c>
      <c r="L6092" s="2">
        <f t="shared" si="951"/>
        <v>266.5872</v>
      </c>
      <c r="M6092" s="2">
        <f t="shared" si="952"/>
        <v>272.54599999999999</v>
      </c>
      <c r="N6092" s="2">
        <f t="shared" si="958"/>
        <v>5.9587999999999965</v>
      </c>
      <c r="O6092" s="2">
        <f t="shared" si="953"/>
        <v>17.87639999999999</v>
      </c>
      <c r="P6092" s="2">
        <f t="shared" si="954"/>
        <v>817.63799999999992</v>
      </c>
      <c r="Q6092" s="2">
        <f t="shared" si="955"/>
        <v>2.1863465249902756</v>
      </c>
      <c r="R6092">
        <v>3</v>
      </c>
      <c r="S6092">
        <v>0.1</v>
      </c>
      <c r="T6092" s="2">
        <v>272.64600000000002</v>
      </c>
      <c r="U6092" s="3">
        <v>18.176400000000008</v>
      </c>
      <c r="V6092" s="4">
        <f t="shared" si="959"/>
        <v>2.2222222222222232</v>
      </c>
      <c r="W6092" s="2">
        <f t="shared" si="956"/>
        <v>817.9380000000001</v>
      </c>
    </row>
    <row r="6093" spans="1:23" x14ac:dyDescent="0.25">
      <c r="A6093">
        <f t="shared" si="957"/>
        <v>2017</v>
      </c>
      <c r="B6093" s="1">
        <v>42998</v>
      </c>
      <c r="C6093" s="1">
        <v>43004</v>
      </c>
      <c r="D6093" s="1" t="str">
        <f t="shared" si="950"/>
        <v>Sep</v>
      </c>
      <c r="E6093" t="s">
        <v>38</v>
      </c>
      <c r="F6093" t="s">
        <v>923</v>
      </c>
      <c r="G6093" t="s">
        <v>25</v>
      </c>
      <c r="H6093" t="s">
        <v>80</v>
      </c>
      <c r="I6093" t="s">
        <v>2599</v>
      </c>
      <c r="J6093" t="s">
        <v>50</v>
      </c>
      <c r="K6093" t="s">
        <v>86</v>
      </c>
      <c r="L6093" s="2">
        <f t="shared" si="951"/>
        <v>164.92000000000002</v>
      </c>
      <c r="M6093" s="2">
        <f t="shared" si="952"/>
        <v>212.8</v>
      </c>
      <c r="N6093" s="2">
        <f t="shared" si="958"/>
        <v>47.879999999999995</v>
      </c>
      <c r="O6093" s="2">
        <f t="shared" si="953"/>
        <v>95.759999999999991</v>
      </c>
      <c r="P6093" s="2">
        <f t="shared" si="954"/>
        <v>425.6</v>
      </c>
      <c r="Q6093" s="2">
        <f t="shared" si="955"/>
        <v>22.499999999999996</v>
      </c>
      <c r="R6093">
        <v>2</v>
      </c>
      <c r="S6093">
        <v>0</v>
      </c>
      <c r="T6093" s="2">
        <v>212.8</v>
      </c>
      <c r="U6093" s="3">
        <v>95.759999999999991</v>
      </c>
      <c r="V6093" s="4">
        <f t="shared" si="959"/>
        <v>22.499999999999996</v>
      </c>
      <c r="W6093" s="2">
        <f t="shared" si="956"/>
        <v>425.6</v>
      </c>
    </row>
    <row r="6094" spans="1:23" x14ac:dyDescent="0.25">
      <c r="A6094">
        <f t="shared" si="957"/>
        <v>2017</v>
      </c>
      <c r="B6094" s="1">
        <v>42998</v>
      </c>
      <c r="C6094" s="1">
        <v>43004</v>
      </c>
      <c r="D6094" s="1" t="str">
        <f t="shared" si="950"/>
        <v>Sep</v>
      </c>
      <c r="E6094" t="s">
        <v>38</v>
      </c>
      <c r="F6094" t="s">
        <v>923</v>
      </c>
      <c r="G6094" t="s">
        <v>25</v>
      </c>
      <c r="H6094" t="s">
        <v>80</v>
      </c>
      <c r="I6094" t="s">
        <v>2471</v>
      </c>
      <c r="J6094" t="s">
        <v>36</v>
      </c>
      <c r="K6094" t="s">
        <v>60</v>
      </c>
      <c r="L6094" s="2">
        <f t="shared" si="951"/>
        <v>36.508400000000002</v>
      </c>
      <c r="M6094" s="2">
        <f t="shared" si="952"/>
        <v>38.520000000000003</v>
      </c>
      <c r="N6094" s="2">
        <f t="shared" si="958"/>
        <v>2.0116000000000014</v>
      </c>
      <c r="O6094" s="2">
        <f t="shared" si="953"/>
        <v>18.104400000000012</v>
      </c>
      <c r="P6094" s="2">
        <f t="shared" si="954"/>
        <v>346.68</v>
      </c>
      <c r="Q6094" s="2">
        <f t="shared" si="955"/>
        <v>5.2222222222222259</v>
      </c>
      <c r="R6094">
        <v>9</v>
      </c>
      <c r="S6094">
        <v>0</v>
      </c>
      <c r="T6094" s="2">
        <v>38.520000000000003</v>
      </c>
      <c r="U6094" s="3">
        <v>18.104400000000002</v>
      </c>
      <c r="V6094" s="4">
        <f t="shared" si="959"/>
        <v>5.2222222222222223</v>
      </c>
      <c r="W6094" s="2">
        <f t="shared" si="956"/>
        <v>346.68</v>
      </c>
    </row>
    <row r="6095" spans="1:23" x14ac:dyDescent="0.25">
      <c r="A6095">
        <f t="shared" si="957"/>
        <v>2017</v>
      </c>
      <c r="B6095" s="1">
        <v>42998</v>
      </c>
      <c r="C6095" s="1">
        <v>43004</v>
      </c>
      <c r="D6095" s="1" t="str">
        <f t="shared" si="950"/>
        <v>Sep</v>
      </c>
      <c r="E6095" t="s">
        <v>38</v>
      </c>
      <c r="F6095" t="s">
        <v>923</v>
      </c>
      <c r="G6095" t="s">
        <v>25</v>
      </c>
      <c r="H6095" t="s">
        <v>80</v>
      </c>
      <c r="I6095" t="s">
        <v>747</v>
      </c>
      <c r="J6095" t="s">
        <v>50</v>
      </c>
      <c r="K6095" t="s">
        <v>86</v>
      </c>
      <c r="L6095" s="2">
        <f t="shared" si="951"/>
        <v>61.744</v>
      </c>
      <c r="M6095" s="2">
        <f t="shared" si="952"/>
        <v>72.64</v>
      </c>
      <c r="N6095" s="2">
        <f t="shared" si="958"/>
        <v>10.896000000000001</v>
      </c>
      <c r="O6095" s="2">
        <f t="shared" si="953"/>
        <v>21.792000000000002</v>
      </c>
      <c r="P6095" s="2">
        <f t="shared" si="954"/>
        <v>145.28</v>
      </c>
      <c r="Q6095" s="2">
        <f t="shared" si="955"/>
        <v>15.000000000000002</v>
      </c>
      <c r="R6095">
        <v>2</v>
      </c>
      <c r="S6095">
        <v>0</v>
      </c>
      <c r="T6095" s="2">
        <v>72.64</v>
      </c>
      <c r="U6095" s="3">
        <v>21.791999999999994</v>
      </c>
      <c r="V6095" s="4">
        <f t="shared" si="959"/>
        <v>14.999999999999996</v>
      </c>
      <c r="W6095" s="2">
        <f t="shared" si="956"/>
        <v>145.28</v>
      </c>
    </row>
    <row r="6096" spans="1:23" x14ac:dyDescent="0.25">
      <c r="A6096">
        <f t="shared" si="957"/>
        <v>2017</v>
      </c>
      <c r="B6096" s="1">
        <v>42998</v>
      </c>
      <c r="C6096" s="1">
        <v>43004</v>
      </c>
      <c r="D6096" s="1" t="str">
        <f t="shared" si="950"/>
        <v>Sep</v>
      </c>
      <c r="E6096" t="s">
        <v>38</v>
      </c>
      <c r="F6096" t="s">
        <v>923</v>
      </c>
      <c r="G6096" t="s">
        <v>25</v>
      </c>
      <c r="H6096" t="s">
        <v>80</v>
      </c>
      <c r="I6096" t="s">
        <v>159</v>
      </c>
      <c r="J6096" t="s">
        <v>36</v>
      </c>
      <c r="K6096" t="s">
        <v>43</v>
      </c>
      <c r="L6096" s="2">
        <f t="shared" si="951"/>
        <v>42.221999999999994</v>
      </c>
      <c r="M6096" s="2">
        <f t="shared" si="952"/>
        <v>45.4</v>
      </c>
      <c r="N6096" s="2">
        <f t="shared" si="958"/>
        <v>3.1780000000000044</v>
      </c>
      <c r="O6096" s="2">
        <f t="shared" si="953"/>
        <v>12.712000000000018</v>
      </c>
      <c r="P6096" s="2">
        <f t="shared" si="954"/>
        <v>181.6</v>
      </c>
      <c r="Q6096" s="2">
        <f t="shared" si="955"/>
        <v>7.0000000000000107</v>
      </c>
      <c r="R6096">
        <v>4</v>
      </c>
      <c r="S6096">
        <v>0</v>
      </c>
      <c r="T6096" s="2">
        <v>45.4</v>
      </c>
      <c r="U6096" s="3">
        <v>12.712000000000003</v>
      </c>
      <c r="V6096" s="4">
        <f t="shared" si="959"/>
        <v>7.0000000000000018</v>
      </c>
      <c r="W6096" s="2">
        <f t="shared" si="956"/>
        <v>181.6</v>
      </c>
    </row>
    <row r="6097" spans="1:23" x14ac:dyDescent="0.25">
      <c r="A6097">
        <f t="shared" si="957"/>
        <v>2017</v>
      </c>
      <c r="B6097" s="1">
        <v>42998</v>
      </c>
      <c r="C6097" s="1">
        <v>43004</v>
      </c>
      <c r="D6097" s="1" t="str">
        <f t="shared" si="950"/>
        <v>Sep</v>
      </c>
      <c r="E6097" t="s">
        <v>38</v>
      </c>
      <c r="F6097" t="s">
        <v>923</v>
      </c>
      <c r="G6097" t="s">
        <v>25</v>
      </c>
      <c r="H6097" t="s">
        <v>80</v>
      </c>
      <c r="I6097" t="s">
        <v>519</v>
      </c>
      <c r="J6097" t="s">
        <v>36</v>
      </c>
      <c r="K6097" t="s">
        <v>60</v>
      </c>
      <c r="L6097" s="2">
        <f t="shared" si="951"/>
        <v>10.5952</v>
      </c>
      <c r="M6097" s="2">
        <f t="shared" si="952"/>
        <v>13.76</v>
      </c>
      <c r="N6097" s="2">
        <f t="shared" si="958"/>
        <v>3.1647999999999996</v>
      </c>
      <c r="O6097" s="2">
        <f t="shared" si="953"/>
        <v>6.3295999999999992</v>
      </c>
      <c r="P6097" s="2">
        <f t="shared" si="954"/>
        <v>27.52</v>
      </c>
      <c r="Q6097" s="2">
        <f t="shared" si="955"/>
        <v>23</v>
      </c>
      <c r="R6097">
        <v>2</v>
      </c>
      <c r="S6097">
        <v>0</v>
      </c>
      <c r="T6097" s="2">
        <v>13.76</v>
      </c>
      <c r="U6097" s="3">
        <v>6.3295999999999992</v>
      </c>
      <c r="V6097" s="4">
        <f t="shared" si="959"/>
        <v>23</v>
      </c>
      <c r="W6097" s="2">
        <f t="shared" si="956"/>
        <v>27.52</v>
      </c>
    </row>
    <row r="6098" spans="1:23" x14ac:dyDescent="0.25">
      <c r="A6098">
        <f t="shared" si="957"/>
        <v>2017</v>
      </c>
      <c r="B6098" s="1">
        <v>42998</v>
      </c>
      <c r="C6098" s="1">
        <v>43004</v>
      </c>
      <c r="D6098" s="1" t="str">
        <f t="shared" si="950"/>
        <v>Sep</v>
      </c>
      <c r="E6098" t="s">
        <v>38</v>
      </c>
      <c r="F6098" t="s">
        <v>923</v>
      </c>
      <c r="G6098" t="s">
        <v>25</v>
      </c>
      <c r="H6098" t="s">
        <v>80</v>
      </c>
      <c r="I6098" t="s">
        <v>125</v>
      </c>
      <c r="J6098" t="s">
        <v>28</v>
      </c>
      <c r="K6098" t="s">
        <v>31</v>
      </c>
      <c r="L6098" s="2">
        <f t="shared" si="951"/>
        <v>72.891900000000007</v>
      </c>
      <c r="M6098" s="2">
        <f t="shared" si="952"/>
        <v>80.891000000000005</v>
      </c>
      <c r="N6098" s="2">
        <f t="shared" si="958"/>
        <v>7.9990999999999985</v>
      </c>
      <c r="O6098" s="2">
        <f t="shared" si="953"/>
        <v>7.9990999999999985</v>
      </c>
      <c r="P6098" s="2">
        <f t="shared" si="954"/>
        <v>80.891000000000005</v>
      </c>
      <c r="Q6098" s="2">
        <f t="shared" si="955"/>
        <v>9.8887391675217255</v>
      </c>
      <c r="R6098">
        <v>1</v>
      </c>
      <c r="S6098">
        <v>0.1</v>
      </c>
      <c r="T6098" s="2">
        <v>80.991</v>
      </c>
      <c r="U6098" s="3">
        <v>8.0990999999999875</v>
      </c>
      <c r="V6098" s="4">
        <f t="shared" si="959"/>
        <v>9.9999999999999858</v>
      </c>
      <c r="W6098" s="2">
        <f t="shared" si="956"/>
        <v>80.991</v>
      </c>
    </row>
    <row r="6099" spans="1:23" x14ac:dyDescent="0.25">
      <c r="A6099">
        <f t="shared" si="957"/>
        <v>2017</v>
      </c>
      <c r="B6099" s="1">
        <v>42998</v>
      </c>
      <c r="C6099" s="1">
        <v>43004</v>
      </c>
      <c r="D6099" s="1" t="str">
        <f t="shared" si="950"/>
        <v>Sep</v>
      </c>
      <c r="E6099" t="s">
        <v>38</v>
      </c>
      <c r="F6099" t="s">
        <v>923</v>
      </c>
      <c r="G6099" t="s">
        <v>25</v>
      </c>
      <c r="H6099" t="s">
        <v>80</v>
      </c>
      <c r="I6099" t="s">
        <v>330</v>
      </c>
      <c r="J6099" t="s">
        <v>36</v>
      </c>
      <c r="K6099" t="s">
        <v>53</v>
      </c>
      <c r="L6099" s="2">
        <f t="shared" si="951"/>
        <v>10.458300000000001</v>
      </c>
      <c r="M6099" s="2">
        <f t="shared" si="952"/>
        <v>11.584000000000001</v>
      </c>
      <c r="N6099" s="2">
        <f t="shared" si="958"/>
        <v>1.1257000000000001</v>
      </c>
      <c r="O6099" s="2">
        <f t="shared" si="953"/>
        <v>3.3771000000000004</v>
      </c>
      <c r="P6099" s="2">
        <f t="shared" si="954"/>
        <v>34.752000000000002</v>
      </c>
      <c r="Q6099" s="2">
        <f t="shared" si="955"/>
        <v>9.7177140883977895</v>
      </c>
      <c r="R6099">
        <v>3</v>
      </c>
      <c r="S6099">
        <v>0.2</v>
      </c>
      <c r="T6099" s="2">
        <v>11.784000000000001</v>
      </c>
      <c r="U6099" s="3">
        <v>3.9770999999999996</v>
      </c>
      <c r="V6099" s="4">
        <f t="shared" si="959"/>
        <v>11.249999999999998</v>
      </c>
      <c r="W6099" s="2">
        <f t="shared" si="956"/>
        <v>35.352000000000004</v>
      </c>
    </row>
    <row r="6100" spans="1:23" x14ac:dyDescent="0.25">
      <c r="A6100">
        <f t="shared" si="957"/>
        <v>2017</v>
      </c>
      <c r="B6100" s="1">
        <v>42998</v>
      </c>
      <c r="C6100" s="1">
        <v>43004</v>
      </c>
      <c r="D6100" s="1" t="str">
        <f t="shared" si="950"/>
        <v>Sep</v>
      </c>
      <c r="E6100" t="s">
        <v>38</v>
      </c>
      <c r="F6100" t="s">
        <v>923</v>
      </c>
      <c r="G6100" t="s">
        <v>25</v>
      </c>
      <c r="H6100" t="s">
        <v>80</v>
      </c>
      <c r="I6100" t="s">
        <v>127</v>
      </c>
      <c r="J6100" t="s">
        <v>36</v>
      </c>
      <c r="K6100" t="s">
        <v>128</v>
      </c>
      <c r="L6100" s="2">
        <f t="shared" si="951"/>
        <v>3.4662000000000002</v>
      </c>
      <c r="M6100" s="2">
        <f t="shared" si="952"/>
        <v>4.3600000000000003</v>
      </c>
      <c r="N6100" s="2">
        <f t="shared" si="958"/>
        <v>0.89380000000000015</v>
      </c>
      <c r="O6100" s="2">
        <f t="shared" si="953"/>
        <v>1.7876000000000003</v>
      </c>
      <c r="P6100" s="2">
        <f t="shared" si="954"/>
        <v>8.7200000000000006</v>
      </c>
      <c r="Q6100" s="2">
        <f t="shared" si="955"/>
        <v>20.5</v>
      </c>
      <c r="R6100">
        <v>2</v>
      </c>
      <c r="S6100">
        <v>0</v>
      </c>
      <c r="T6100" s="2">
        <v>4.3600000000000003</v>
      </c>
      <c r="U6100" s="3">
        <v>1.7876000000000003</v>
      </c>
      <c r="V6100" s="4">
        <f t="shared" si="959"/>
        <v>20.5</v>
      </c>
      <c r="W6100" s="2">
        <f t="shared" si="956"/>
        <v>8.7200000000000006</v>
      </c>
    </row>
    <row r="6101" spans="1:23" x14ac:dyDescent="0.25">
      <c r="A6101">
        <f t="shared" si="957"/>
        <v>2017</v>
      </c>
      <c r="B6101" s="1">
        <v>42998</v>
      </c>
      <c r="C6101" s="1">
        <v>43004</v>
      </c>
      <c r="D6101" s="1" t="str">
        <f t="shared" si="950"/>
        <v>Sep</v>
      </c>
      <c r="E6101" t="s">
        <v>38</v>
      </c>
      <c r="F6101" t="s">
        <v>923</v>
      </c>
      <c r="G6101" t="s">
        <v>25</v>
      </c>
      <c r="H6101" t="s">
        <v>80</v>
      </c>
      <c r="I6101" t="s">
        <v>467</v>
      </c>
      <c r="J6101" t="s">
        <v>28</v>
      </c>
      <c r="K6101" t="s">
        <v>31</v>
      </c>
      <c r="L6101" s="2">
        <f t="shared" si="951"/>
        <v>2832.6983000000005</v>
      </c>
      <c r="M6101" s="2">
        <f t="shared" si="952"/>
        <v>2888.0270000000005</v>
      </c>
      <c r="N6101" s="2">
        <f t="shared" si="958"/>
        <v>55.328700000000026</v>
      </c>
      <c r="O6101" s="2">
        <f t="shared" si="953"/>
        <v>608.61570000000029</v>
      </c>
      <c r="P6101" s="2">
        <f t="shared" si="954"/>
        <v>31768.297000000006</v>
      </c>
      <c r="Q6101" s="2">
        <f t="shared" si="955"/>
        <v>1.9157958010780376</v>
      </c>
      <c r="R6101">
        <v>11</v>
      </c>
      <c r="S6101">
        <v>0.1</v>
      </c>
      <c r="T6101" s="2">
        <v>2888.1270000000004</v>
      </c>
      <c r="U6101" s="3">
        <v>609.71569999999997</v>
      </c>
      <c r="V6101" s="4">
        <f t="shared" si="959"/>
        <v>1.9191919191919187</v>
      </c>
      <c r="W6101" s="2">
        <f t="shared" si="956"/>
        <v>31769.397000000004</v>
      </c>
    </row>
    <row r="6102" spans="1:23" x14ac:dyDescent="0.25">
      <c r="A6102">
        <f t="shared" si="957"/>
        <v>2017</v>
      </c>
      <c r="B6102" s="1">
        <v>42998</v>
      </c>
      <c r="C6102" s="1">
        <v>43004</v>
      </c>
      <c r="D6102" s="1" t="str">
        <f t="shared" si="950"/>
        <v>Sep</v>
      </c>
      <c r="E6102" t="s">
        <v>38</v>
      </c>
      <c r="F6102" t="s">
        <v>923</v>
      </c>
      <c r="G6102" t="s">
        <v>25</v>
      </c>
      <c r="H6102" t="s">
        <v>80</v>
      </c>
      <c r="I6102" t="s">
        <v>1743</v>
      </c>
      <c r="J6102" t="s">
        <v>50</v>
      </c>
      <c r="K6102" t="s">
        <v>51</v>
      </c>
      <c r="L6102" s="2">
        <f t="shared" si="951"/>
        <v>1124.2058999999999</v>
      </c>
      <c r="M6102" s="2">
        <f t="shared" si="952"/>
        <v>1299.6600000000001</v>
      </c>
      <c r="N6102" s="2">
        <f t="shared" si="958"/>
        <v>175.45410000000015</v>
      </c>
      <c r="O6102" s="2">
        <f t="shared" si="953"/>
        <v>350.90820000000031</v>
      </c>
      <c r="P6102" s="2">
        <f t="shared" si="954"/>
        <v>2599.3200000000002</v>
      </c>
      <c r="Q6102" s="2">
        <f t="shared" si="955"/>
        <v>13.500000000000012</v>
      </c>
      <c r="R6102">
        <v>2</v>
      </c>
      <c r="S6102">
        <v>0</v>
      </c>
      <c r="T6102" s="2">
        <v>1299.6600000000001</v>
      </c>
      <c r="U6102" s="3">
        <v>350.90820000000008</v>
      </c>
      <c r="V6102" s="4">
        <f t="shared" si="959"/>
        <v>13.5</v>
      </c>
      <c r="W6102" s="2">
        <f t="shared" si="956"/>
        <v>2599.3200000000002</v>
      </c>
    </row>
    <row r="6103" spans="1:23" x14ac:dyDescent="0.25">
      <c r="A6103">
        <f t="shared" si="957"/>
        <v>2017</v>
      </c>
      <c r="B6103" s="1">
        <v>42998</v>
      </c>
      <c r="C6103" s="1">
        <v>43004</v>
      </c>
      <c r="D6103" s="1" t="str">
        <f t="shared" si="950"/>
        <v>Sep</v>
      </c>
      <c r="E6103" t="s">
        <v>38</v>
      </c>
      <c r="F6103" t="s">
        <v>923</v>
      </c>
      <c r="G6103" t="s">
        <v>25</v>
      </c>
      <c r="H6103" t="s">
        <v>80</v>
      </c>
      <c r="I6103" t="s">
        <v>699</v>
      </c>
      <c r="J6103" t="s">
        <v>28</v>
      </c>
      <c r="K6103" t="s">
        <v>31</v>
      </c>
      <c r="L6103" s="2">
        <f t="shared" si="951"/>
        <v>2179.2629999999999</v>
      </c>
      <c r="M6103" s="2">
        <f t="shared" si="952"/>
        <v>2254.31</v>
      </c>
      <c r="N6103" s="2">
        <f t="shared" si="958"/>
        <v>75.047000000000025</v>
      </c>
      <c r="O6103" s="2">
        <f t="shared" si="953"/>
        <v>375.23500000000013</v>
      </c>
      <c r="P6103" s="2">
        <f t="shared" si="954"/>
        <v>11271.55</v>
      </c>
      <c r="Q6103" s="2">
        <f t="shared" si="955"/>
        <v>3.3290452510967889</v>
      </c>
      <c r="R6103">
        <v>5</v>
      </c>
      <c r="S6103">
        <v>0.1</v>
      </c>
      <c r="T6103" s="2">
        <v>2254.41</v>
      </c>
      <c r="U6103" s="3">
        <v>375.73500000000001</v>
      </c>
      <c r="V6103" s="4">
        <f t="shared" si="959"/>
        <v>3.3333333333333339</v>
      </c>
      <c r="W6103" s="2">
        <f t="shared" si="956"/>
        <v>11272.05</v>
      </c>
    </row>
    <row r="6104" spans="1:23" x14ac:dyDescent="0.25">
      <c r="A6104">
        <f t="shared" si="957"/>
        <v>2017</v>
      </c>
      <c r="B6104" s="1">
        <v>42998</v>
      </c>
      <c r="C6104" s="1">
        <v>43004</v>
      </c>
      <c r="D6104" s="1" t="str">
        <f t="shared" si="950"/>
        <v>Sep</v>
      </c>
      <c r="E6104" t="s">
        <v>38</v>
      </c>
      <c r="F6104" t="s">
        <v>923</v>
      </c>
      <c r="G6104" t="s">
        <v>25</v>
      </c>
      <c r="H6104" t="s">
        <v>80</v>
      </c>
      <c r="I6104" t="s">
        <v>259</v>
      </c>
      <c r="J6104" t="s">
        <v>50</v>
      </c>
      <c r="K6104" t="s">
        <v>51</v>
      </c>
      <c r="L6104" s="2">
        <f t="shared" si="951"/>
        <v>95.413499999999999</v>
      </c>
      <c r="M6104" s="2">
        <f t="shared" si="952"/>
        <v>104.85000000000001</v>
      </c>
      <c r="N6104" s="2">
        <f t="shared" si="958"/>
        <v>9.4365000000000094</v>
      </c>
      <c r="O6104" s="2">
        <f t="shared" si="953"/>
        <v>28.309500000000028</v>
      </c>
      <c r="P6104" s="2">
        <f t="shared" si="954"/>
        <v>314.55</v>
      </c>
      <c r="Q6104" s="2">
        <f t="shared" si="955"/>
        <v>9.0000000000000071</v>
      </c>
      <c r="R6104">
        <v>3</v>
      </c>
      <c r="S6104">
        <v>0</v>
      </c>
      <c r="T6104" s="2">
        <v>104.85000000000001</v>
      </c>
      <c r="U6104" s="3">
        <v>28.309500000000007</v>
      </c>
      <c r="V6104" s="4">
        <f t="shared" si="959"/>
        <v>9.0000000000000018</v>
      </c>
      <c r="W6104" s="2">
        <f t="shared" si="956"/>
        <v>314.55</v>
      </c>
    </row>
    <row r="6105" spans="1:23" x14ac:dyDescent="0.25">
      <c r="A6105">
        <f t="shared" si="957"/>
        <v>2017</v>
      </c>
      <c r="B6105" s="1">
        <v>42998</v>
      </c>
      <c r="C6105" s="1">
        <v>43004</v>
      </c>
      <c r="D6105" s="1" t="str">
        <f t="shared" si="950"/>
        <v>Sep</v>
      </c>
      <c r="E6105" t="s">
        <v>38</v>
      </c>
      <c r="F6105" t="s">
        <v>923</v>
      </c>
      <c r="G6105" t="s">
        <v>25</v>
      </c>
      <c r="H6105" t="s">
        <v>80</v>
      </c>
      <c r="I6105" t="s">
        <v>173</v>
      </c>
      <c r="J6105" t="s">
        <v>50</v>
      </c>
      <c r="K6105" t="s">
        <v>86</v>
      </c>
      <c r="L6105" s="2">
        <f t="shared" si="951"/>
        <v>53.173400000000001</v>
      </c>
      <c r="M6105" s="2">
        <f t="shared" si="952"/>
        <v>59.97</v>
      </c>
      <c r="N6105" s="2">
        <f t="shared" si="958"/>
        <v>6.796599999999998</v>
      </c>
      <c r="O6105" s="2">
        <f t="shared" si="953"/>
        <v>20.389799999999994</v>
      </c>
      <c r="P6105" s="2">
        <f t="shared" si="954"/>
        <v>179.91</v>
      </c>
      <c r="Q6105" s="2">
        <f t="shared" si="955"/>
        <v>11.33333333333333</v>
      </c>
      <c r="R6105">
        <v>3</v>
      </c>
      <c r="S6105">
        <v>0</v>
      </c>
      <c r="T6105" s="2">
        <v>59.97</v>
      </c>
      <c r="U6105" s="3">
        <v>20.389799999999994</v>
      </c>
      <c r="V6105" s="4">
        <f t="shared" si="959"/>
        <v>11.33333333333333</v>
      </c>
      <c r="W6105" s="2">
        <f t="shared" si="956"/>
        <v>179.91</v>
      </c>
    </row>
    <row r="6106" spans="1:23" x14ac:dyDescent="0.25">
      <c r="A6106">
        <f t="shared" si="957"/>
        <v>2017</v>
      </c>
      <c r="B6106" s="1">
        <v>42969</v>
      </c>
      <c r="C6106" s="1">
        <v>42971</v>
      </c>
      <c r="D6106" s="1" t="str">
        <f t="shared" si="950"/>
        <v>Aug</v>
      </c>
      <c r="E6106" t="s">
        <v>98</v>
      </c>
      <c r="F6106" t="s">
        <v>2135</v>
      </c>
      <c r="G6106" t="s">
        <v>64</v>
      </c>
      <c r="H6106" t="s">
        <v>80</v>
      </c>
      <c r="I6106" t="s">
        <v>1137</v>
      </c>
      <c r="J6106" t="s">
        <v>28</v>
      </c>
      <c r="K6106" t="s">
        <v>41</v>
      </c>
      <c r="L6106" s="2">
        <f t="shared" si="951"/>
        <v>356.46960000000001</v>
      </c>
      <c r="M6106" s="2">
        <f t="shared" si="952"/>
        <v>314.13200000000001</v>
      </c>
      <c r="N6106" s="2">
        <f t="shared" si="958"/>
        <v>-42.337600000000009</v>
      </c>
      <c r="O6106" s="2">
        <f t="shared" si="953"/>
        <v>-84.675200000000018</v>
      </c>
      <c r="P6106" s="2">
        <f t="shared" si="954"/>
        <v>628.26400000000001</v>
      </c>
      <c r="Q6106" s="2">
        <f t="shared" si="955"/>
        <v>-13.477646339755264</v>
      </c>
      <c r="R6106">
        <v>2</v>
      </c>
      <c r="S6106">
        <v>0.4</v>
      </c>
      <c r="T6106" s="2">
        <v>314.53199999999998</v>
      </c>
      <c r="U6106" s="3">
        <v>-83.875200000000035</v>
      </c>
      <c r="V6106" s="4">
        <f t="shared" si="959"/>
        <v>-13.333333333333339</v>
      </c>
      <c r="W6106" s="2">
        <f t="shared" si="956"/>
        <v>629.06399999999996</v>
      </c>
    </row>
    <row r="6107" spans="1:23" x14ac:dyDescent="0.25">
      <c r="A6107">
        <f t="shared" si="957"/>
        <v>2015</v>
      </c>
      <c r="B6107" s="1">
        <v>42173</v>
      </c>
      <c r="C6107" s="1">
        <v>42177</v>
      </c>
      <c r="D6107" s="1" t="str">
        <f t="shared" si="950"/>
        <v>Jun</v>
      </c>
      <c r="E6107" t="s">
        <v>38</v>
      </c>
      <c r="F6107" t="s">
        <v>1327</v>
      </c>
      <c r="G6107" t="s">
        <v>33</v>
      </c>
      <c r="H6107" t="s">
        <v>26</v>
      </c>
      <c r="I6107" t="s">
        <v>518</v>
      </c>
      <c r="J6107" t="s">
        <v>36</v>
      </c>
      <c r="K6107" t="s">
        <v>48</v>
      </c>
      <c r="L6107" s="2">
        <f t="shared" si="951"/>
        <v>12.737399999999999</v>
      </c>
      <c r="M6107" s="2">
        <f t="shared" si="952"/>
        <v>13.432</v>
      </c>
      <c r="N6107" s="2">
        <f t="shared" si="958"/>
        <v>0.69460000000000122</v>
      </c>
      <c r="O6107" s="2">
        <f t="shared" si="953"/>
        <v>2.7784000000000049</v>
      </c>
      <c r="P6107" s="2">
        <f t="shared" si="954"/>
        <v>53.728000000000002</v>
      </c>
      <c r="Q6107" s="2">
        <f t="shared" si="955"/>
        <v>5.1712328767123372</v>
      </c>
      <c r="R6107">
        <v>4</v>
      </c>
      <c r="S6107">
        <v>0.2</v>
      </c>
      <c r="T6107" s="2">
        <v>13.632</v>
      </c>
      <c r="U6107" s="3">
        <v>3.5783999999999998</v>
      </c>
      <c r="V6107" s="4">
        <f t="shared" si="959"/>
        <v>6.5625</v>
      </c>
      <c r="W6107" s="2">
        <f t="shared" si="956"/>
        <v>54.527999999999999</v>
      </c>
    </row>
    <row r="6108" spans="1:23" x14ac:dyDescent="0.25">
      <c r="A6108">
        <f t="shared" si="957"/>
        <v>2014</v>
      </c>
      <c r="B6108" s="1">
        <v>41993</v>
      </c>
      <c r="C6108" s="1">
        <v>41998</v>
      </c>
      <c r="D6108" s="1" t="str">
        <f t="shared" si="950"/>
        <v>Dec</v>
      </c>
      <c r="E6108" t="s">
        <v>38</v>
      </c>
      <c r="F6108" t="s">
        <v>1885</v>
      </c>
      <c r="G6108" t="s">
        <v>25</v>
      </c>
      <c r="H6108" t="s">
        <v>65</v>
      </c>
      <c r="I6108" t="s">
        <v>837</v>
      </c>
      <c r="J6108" t="s">
        <v>36</v>
      </c>
      <c r="K6108" t="s">
        <v>55</v>
      </c>
      <c r="L6108" s="2">
        <f t="shared" si="951"/>
        <v>44.207800000000006</v>
      </c>
      <c r="M6108" s="2">
        <f t="shared" si="952"/>
        <v>18.631999999999994</v>
      </c>
      <c r="N6108" s="2">
        <f t="shared" si="958"/>
        <v>-25.575800000000012</v>
      </c>
      <c r="O6108" s="2">
        <f t="shared" si="953"/>
        <v>-51.151600000000023</v>
      </c>
      <c r="P6108" s="2">
        <f t="shared" si="954"/>
        <v>37.263999999999989</v>
      </c>
      <c r="Q6108" s="2">
        <f t="shared" si="955"/>
        <v>-137.26814083297563</v>
      </c>
      <c r="R6108">
        <v>2</v>
      </c>
      <c r="S6108">
        <v>0.8</v>
      </c>
      <c r="T6108" s="2">
        <v>19.431999999999995</v>
      </c>
      <c r="U6108" s="3">
        <v>-49.551600000000022</v>
      </c>
      <c r="V6108" s="4">
        <f t="shared" si="959"/>
        <v>-127.50000000000009</v>
      </c>
      <c r="W6108" s="2">
        <f t="shared" si="956"/>
        <v>38.86399999999999</v>
      </c>
    </row>
    <row r="6109" spans="1:23" x14ac:dyDescent="0.25">
      <c r="A6109">
        <f t="shared" si="957"/>
        <v>2014</v>
      </c>
      <c r="B6109" s="1">
        <v>41993</v>
      </c>
      <c r="C6109" s="1">
        <v>41998</v>
      </c>
      <c r="D6109" s="1" t="str">
        <f t="shared" si="950"/>
        <v>Dec</v>
      </c>
      <c r="E6109" t="s">
        <v>38</v>
      </c>
      <c r="F6109" t="s">
        <v>1885</v>
      </c>
      <c r="G6109" t="s">
        <v>25</v>
      </c>
      <c r="H6109" t="s">
        <v>65</v>
      </c>
      <c r="I6109" t="s">
        <v>1465</v>
      </c>
      <c r="J6109" t="s">
        <v>50</v>
      </c>
      <c r="K6109" t="s">
        <v>86</v>
      </c>
      <c r="L6109" s="2">
        <f t="shared" si="951"/>
        <v>67.075999999999993</v>
      </c>
      <c r="M6109" s="2">
        <f t="shared" si="952"/>
        <v>65.239999999999995</v>
      </c>
      <c r="N6109" s="2">
        <f t="shared" si="958"/>
        <v>-1.8359999999999985</v>
      </c>
      <c r="O6109" s="2">
        <f t="shared" si="953"/>
        <v>-9.1799999999999926</v>
      </c>
      <c r="P6109" s="2">
        <f t="shared" si="954"/>
        <v>326.2</v>
      </c>
      <c r="Q6109" s="2">
        <f t="shared" si="955"/>
        <v>-2.8142244022072327</v>
      </c>
      <c r="R6109">
        <v>5</v>
      </c>
      <c r="S6109">
        <v>0.2</v>
      </c>
      <c r="T6109" s="2">
        <v>65.44</v>
      </c>
      <c r="U6109" s="3">
        <v>-8.1800000000000033</v>
      </c>
      <c r="V6109" s="4">
        <f t="shared" si="959"/>
        <v>-2.5000000000000013</v>
      </c>
      <c r="W6109" s="2">
        <f t="shared" si="956"/>
        <v>327.2</v>
      </c>
    </row>
    <row r="6110" spans="1:23" x14ac:dyDescent="0.25">
      <c r="A6110">
        <f t="shared" si="957"/>
        <v>2016</v>
      </c>
      <c r="B6110" s="1">
        <v>42624</v>
      </c>
      <c r="C6110" s="1">
        <v>42629</v>
      </c>
      <c r="D6110" s="1" t="str">
        <f t="shared" si="950"/>
        <v>Sep</v>
      </c>
      <c r="E6110" t="s">
        <v>38</v>
      </c>
      <c r="F6110" t="s">
        <v>1777</v>
      </c>
      <c r="G6110" t="s">
        <v>25</v>
      </c>
      <c r="H6110" t="s">
        <v>65</v>
      </c>
      <c r="I6110" t="s">
        <v>2316</v>
      </c>
      <c r="J6110" t="s">
        <v>36</v>
      </c>
      <c r="K6110" t="s">
        <v>37</v>
      </c>
      <c r="L6110" s="2">
        <f t="shared" si="951"/>
        <v>4.95</v>
      </c>
      <c r="M6110" s="2">
        <f t="shared" si="952"/>
        <v>5.8</v>
      </c>
      <c r="N6110" s="2">
        <f t="shared" si="958"/>
        <v>0.84999999999999964</v>
      </c>
      <c r="O6110" s="2">
        <f t="shared" si="953"/>
        <v>1.6999999999999993</v>
      </c>
      <c r="P6110" s="2">
        <f t="shared" si="954"/>
        <v>11.6</v>
      </c>
      <c r="Q6110" s="2">
        <f t="shared" si="955"/>
        <v>14.655172413793096</v>
      </c>
      <c r="R6110">
        <v>2</v>
      </c>
      <c r="S6110">
        <v>0.2</v>
      </c>
      <c r="T6110" s="2">
        <v>6</v>
      </c>
      <c r="U6110" s="3">
        <v>2.0999999999999996</v>
      </c>
      <c r="V6110" s="4">
        <f t="shared" si="959"/>
        <v>17.499999999999996</v>
      </c>
      <c r="W6110" s="2">
        <f t="shared" si="956"/>
        <v>12</v>
      </c>
    </row>
    <row r="6111" spans="1:23" x14ac:dyDescent="0.25">
      <c r="A6111">
        <f t="shared" si="957"/>
        <v>2016</v>
      </c>
      <c r="B6111" s="1">
        <v>42624</v>
      </c>
      <c r="C6111" s="1">
        <v>42629</v>
      </c>
      <c r="D6111" s="1" t="str">
        <f t="shared" si="950"/>
        <v>Sep</v>
      </c>
      <c r="E6111" t="s">
        <v>38</v>
      </c>
      <c r="F6111" t="s">
        <v>1777</v>
      </c>
      <c r="G6111" t="s">
        <v>25</v>
      </c>
      <c r="H6111" t="s">
        <v>65</v>
      </c>
      <c r="I6111" t="s">
        <v>1973</v>
      </c>
      <c r="J6111" t="s">
        <v>36</v>
      </c>
      <c r="K6111" t="s">
        <v>53</v>
      </c>
      <c r="L6111" s="2">
        <f t="shared" si="951"/>
        <v>2.9892000000000003</v>
      </c>
      <c r="M6111" s="2">
        <f t="shared" si="952"/>
        <v>1.1079999999999997</v>
      </c>
      <c r="N6111" s="2">
        <f t="shared" si="958"/>
        <v>-1.8812000000000006</v>
      </c>
      <c r="O6111" s="2">
        <f t="shared" si="953"/>
        <v>-5.6436000000000019</v>
      </c>
      <c r="P6111" s="2">
        <f t="shared" si="954"/>
        <v>3.323999999999999</v>
      </c>
      <c r="Q6111" s="2">
        <f t="shared" si="955"/>
        <v>-169.78339350180516</v>
      </c>
      <c r="R6111">
        <v>3</v>
      </c>
      <c r="S6111">
        <v>0.8</v>
      </c>
      <c r="T6111" s="2">
        <v>1.9079999999999997</v>
      </c>
      <c r="U6111" s="3">
        <v>-3.2436000000000016</v>
      </c>
      <c r="V6111" s="4">
        <f t="shared" si="959"/>
        <v>-56.6666666666667</v>
      </c>
      <c r="W6111" s="2">
        <f t="shared" si="956"/>
        <v>5.7239999999999993</v>
      </c>
    </row>
    <row r="6112" spans="1:23" x14ac:dyDescent="0.25">
      <c r="A6112">
        <f t="shared" si="957"/>
        <v>2016</v>
      </c>
      <c r="B6112" s="1">
        <v>42686</v>
      </c>
      <c r="C6112" s="1">
        <v>42690</v>
      </c>
      <c r="D6112" s="1" t="str">
        <f t="shared" si="950"/>
        <v>Nov</v>
      </c>
      <c r="E6112" t="s">
        <v>38</v>
      </c>
      <c r="F6112" t="s">
        <v>2392</v>
      </c>
      <c r="G6112" t="s">
        <v>25</v>
      </c>
      <c r="H6112" t="s">
        <v>80</v>
      </c>
      <c r="I6112" t="s">
        <v>2239</v>
      </c>
      <c r="J6112" t="s">
        <v>28</v>
      </c>
      <c r="K6112" t="s">
        <v>31</v>
      </c>
      <c r="L6112" s="2">
        <f t="shared" si="951"/>
        <v>1477.8118000000002</v>
      </c>
      <c r="M6112" s="2">
        <f t="shared" si="952"/>
        <v>1474.5020000000002</v>
      </c>
      <c r="N6112" s="2">
        <f t="shared" si="958"/>
        <v>-3.3097999999999956</v>
      </c>
      <c r="O6112" s="2">
        <f t="shared" si="953"/>
        <v>-23.168599999999969</v>
      </c>
      <c r="P6112" s="2">
        <f t="shared" si="954"/>
        <v>10321.514000000001</v>
      </c>
      <c r="Q6112" s="2">
        <f t="shared" si="955"/>
        <v>-0.22446900716309609</v>
      </c>
      <c r="R6112">
        <v>7</v>
      </c>
      <c r="S6112">
        <v>0.3</v>
      </c>
      <c r="T6112" s="2">
        <v>1474.8020000000001</v>
      </c>
      <c r="U6112" s="3">
        <v>-21.068600000000174</v>
      </c>
      <c r="V6112" s="4">
        <f t="shared" si="959"/>
        <v>-0.20408163265306289</v>
      </c>
      <c r="W6112" s="2">
        <f t="shared" si="956"/>
        <v>10323.614000000001</v>
      </c>
    </row>
    <row r="6113" spans="1:23" x14ac:dyDescent="0.25">
      <c r="A6113">
        <f t="shared" si="957"/>
        <v>2016</v>
      </c>
      <c r="B6113" s="1">
        <v>42686</v>
      </c>
      <c r="C6113" s="1">
        <v>42690</v>
      </c>
      <c r="D6113" s="1" t="str">
        <f t="shared" si="950"/>
        <v>Nov</v>
      </c>
      <c r="E6113" t="s">
        <v>38</v>
      </c>
      <c r="F6113" t="s">
        <v>2392</v>
      </c>
      <c r="G6113" t="s">
        <v>25</v>
      </c>
      <c r="H6113" t="s">
        <v>80</v>
      </c>
      <c r="I6113" t="s">
        <v>66</v>
      </c>
      <c r="J6113" t="s">
        <v>36</v>
      </c>
      <c r="K6113" t="s">
        <v>55</v>
      </c>
      <c r="L6113" s="2">
        <f t="shared" si="951"/>
        <v>93.581600000000009</v>
      </c>
      <c r="M6113" s="2">
        <f t="shared" si="952"/>
        <v>109.896</v>
      </c>
      <c r="N6113" s="2">
        <f t="shared" si="958"/>
        <v>16.314399999999992</v>
      </c>
      <c r="O6113" s="2">
        <f t="shared" si="953"/>
        <v>32.628799999999984</v>
      </c>
      <c r="P6113" s="2">
        <f t="shared" si="954"/>
        <v>219.792</v>
      </c>
      <c r="Q6113" s="2">
        <f t="shared" si="955"/>
        <v>14.84530829147557</v>
      </c>
      <c r="R6113">
        <v>2</v>
      </c>
      <c r="S6113">
        <v>0.2</v>
      </c>
      <c r="T6113" s="2">
        <v>110.096</v>
      </c>
      <c r="U6113" s="3">
        <v>33.028800000000004</v>
      </c>
      <c r="V6113" s="4">
        <f t="shared" si="959"/>
        <v>15.000000000000002</v>
      </c>
      <c r="W6113" s="2">
        <f t="shared" si="956"/>
        <v>220.19200000000001</v>
      </c>
    </row>
    <row r="6114" spans="1:23" x14ac:dyDescent="0.25">
      <c r="A6114">
        <f t="shared" si="957"/>
        <v>2016</v>
      </c>
      <c r="B6114" s="1">
        <v>42686</v>
      </c>
      <c r="C6114" s="1">
        <v>42690</v>
      </c>
      <c r="D6114" s="1" t="str">
        <f t="shared" si="950"/>
        <v>Nov</v>
      </c>
      <c r="E6114" t="s">
        <v>38</v>
      </c>
      <c r="F6114" t="s">
        <v>2392</v>
      </c>
      <c r="G6114" t="s">
        <v>25</v>
      </c>
      <c r="H6114" t="s">
        <v>80</v>
      </c>
      <c r="I6114" t="s">
        <v>358</v>
      </c>
      <c r="J6114" t="s">
        <v>36</v>
      </c>
      <c r="K6114" t="s">
        <v>128</v>
      </c>
      <c r="L6114" s="2">
        <f t="shared" si="951"/>
        <v>15.844600000000003</v>
      </c>
      <c r="M6114" s="2">
        <f t="shared" si="952"/>
        <v>16.552000000000003</v>
      </c>
      <c r="N6114" s="2">
        <f t="shared" si="958"/>
        <v>0.70739999999999981</v>
      </c>
      <c r="O6114" s="2">
        <f t="shared" si="953"/>
        <v>4.2443999999999988</v>
      </c>
      <c r="P6114" s="2">
        <f t="shared" si="954"/>
        <v>99.312000000000012</v>
      </c>
      <c r="Q6114" s="2">
        <f t="shared" si="955"/>
        <v>4.2738037699371656</v>
      </c>
      <c r="R6114">
        <v>6</v>
      </c>
      <c r="S6114">
        <v>0.2</v>
      </c>
      <c r="T6114" s="2">
        <v>16.752000000000002</v>
      </c>
      <c r="U6114" s="3">
        <v>5.4443999999999999</v>
      </c>
      <c r="V6114" s="4">
        <f t="shared" si="959"/>
        <v>5.4166666666666652</v>
      </c>
      <c r="W6114" s="2">
        <f t="shared" si="956"/>
        <v>100.51200000000001</v>
      </c>
    </row>
    <row r="6115" spans="1:23" x14ac:dyDescent="0.25">
      <c r="A6115">
        <f t="shared" si="957"/>
        <v>2016</v>
      </c>
      <c r="B6115" s="1">
        <v>42686</v>
      </c>
      <c r="C6115" s="1">
        <v>42690</v>
      </c>
      <c r="D6115" s="1" t="str">
        <f t="shared" si="950"/>
        <v>Nov</v>
      </c>
      <c r="E6115" t="s">
        <v>38</v>
      </c>
      <c r="F6115" t="s">
        <v>2392</v>
      </c>
      <c r="G6115" t="s">
        <v>25</v>
      </c>
      <c r="H6115" t="s">
        <v>80</v>
      </c>
      <c r="I6115" t="s">
        <v>30</v>
      </c>
      <c r="J6115" t="s">
        <v>28</v>
      </c>
      <c r="K6115" t="s">
        <v>31</v>
      </c>
      <c r="L6115" s="2">
        <f t="shared" si="951"/>
        <v>1537.0739999999998</v>
      </c>
      <c r="M6115" s="2">
        <f t="shared" si="952"/>
        <v>1536.7739999999999</v>
      </c>
      <c r="N6115" s="2">
        <f t="shared" si="958"/>
        <v>-0.29999999999995453</v>
      </c>
      <c r="O6115" s="2">
        <f t="shared" si="953"/>
        <v>-2.6999999999995907</v>
      </c>
      <c r="P6115" s="2">
        <f t="shared" si="954"/>
        <v>13830.965999999999</v>
      </c>
      <c r="Q6115" s="2">
        <f t="shared" si="955"/>
        <v>-1.9521413037958381E-2</v>
      </c>
      <c r="R6115">
        <v>9</v>
      </c>
      <c r="S6115">
        <v>0.3</v>
      </c>
      <c r="T6115" s="2">
        <v>1537.0739999999998</v>
      </c>
      <c r="U6115" s="3">
        <v>0</v>
      </c>
      <c r="V6115" s="4">
        <f t="shared" si="959"/>
        <v>0</v>
      </c>
      <c r="W6115" s="2">
        <f t="shared" si="956"/>
        <v>13833.665999999999</v>
      </c>
    </row>
    <row r="6116" spans="1:23" x14ac:dyDescent="0.25">
      <c r="A6116">
        <f t="shared" si="957"/>
        <v>2016</v>
      </c>
      <c r="B6116" s="1">
        <v>42686</v>
      </c>
      <c r="C6116" s="1">
        <v>42690</v>
      </c>
      <c r="D6116" s="1" t="str">
        <f t="shared" si="950"/>
        <v>Nov</v>
      </c>
      <c r="E6116" t="s">
        <v>38</v>
      </c>
      <c r="F6116" t="s">
        <v>2392</v>
      </c>
      <c r="G6116" t="s">
        <v>25</v>
      </c>
      <c r="H6116" t="s">
        <v>80</v>
      </c>
      <c r="I6116" t="s">
        <v>973</v>
      </c>
      <c r="J6116" t="s">
        <v>28</v>
      </c>
      <c r="K6116" t="s">
        <v>31</v>
      </c>
      <c r="L6116" s="2">
        <f t="shared" si="951"/>
        <v>455.79160000000002</v>
      </c>
      <c r="M6116" s="2">
        <f t="shared" si="952"/>
        <v>449.072</v>
      </c>
      <c r="N6116" s="2">
        <f t="shared" si="958"/>
        <v>-6.719600000000014</v>
      </c>
      <c r="O6116" s="2">
        <f t="shared" si="953"/>
        <v>-13.439200000000028</v>
      </c>
      <c r="P6116" s="2">
        <f t="shared" si="954"/>
        <v>898.14400000000001</v>
      </c>
      <c r="Q6116" s="2">
        <f t="shared" si="955"/>
        <v>-1.4963302098549929</v>
      </c>
      <c r="R6116">
        <v>2</v>
      </c>
      <c r="S6116">
        <v>0.3</v>
      </c>
      <c r="T6116" s="2">
        <v>449.37200000000001</v>
      </c>
      <c r="U6116" s="3">
        <v>-12.839199999999977</v>
      </c>
      <c r="V6116" s="4">
        <f t="shared" si="959"/>
        <v>-1.4285714285714259</v>
      </c>
      <c r="W6116" s="2">
        <f t="shared" si="956"/>
        <v>898.74400000000003</v>
      </c>
    </row>
    <row r="6117" spans="1:23" x14ac:dyDescent="0.25">
      <c r="A6117">
        <f t="shared" si="957"/>
        <v>2016</v>
      </c>
      <c r="B6117" s="1">
        <v>42443</v>
      </c>
      <c r="C6117" s="1">
        <v>42449</v>
      </c>
      <c r="D6117" s="1" t="str">
        <f t="shared" si="950"/>
        <v>Mar</v>
      </c>
      <c r="E6117" t="s">
        <v>38</v>
      </c>
      <c r="F6117" t="s">
        <v>265</v>
      </c>
      <c r="G6117" t="s">
        <v>33</v>
      </c>
      <c r="H6117" t="s">
        <v>34</v>
      </c>
      <c r="I6117" t="s">
        <v>115</v>
      </c>
      <c r="J6117" t="s">
        <v>36</v>
      </c>
      <c r="K6117" t="s">
        <v>53</v>
      </c>
      <c r="L6117" s="2">
        <f t="shared" si="951"/>
        <v>39.546900000000001</v>
      </c>
      <c r="M6117" s="2">
        <f t="shared" si="952"/>
        <v>41.704000000000001</v>
      </c>
      <c r="N6117" s="2">
        <f t="shared" si="958"/>
        <v>2.1570999999999998</v>
      </c>
      <c r="O6117" s="2">
        <f t="shared" si="953"/>
        <v>12.942599999999999</v>
      </c>
      <c r="P6117" s="2">
        <f t="shared" si="954"/>
        <v>250.22399999999999</v>
      </c>
      <c r="Q6117" s="2">
        <f t="shared" si="955"/>
        <v>5.1724055246499132</v>
      </c>
      <c r="R6117">
        <v>6</v>
      </c>
      <c r="S6117">
        <v>0.2</v>
      </c>
      <c r="T6117" s="2">
        <v>41.904000000000003</v>
      </c>
      <c r="U6117" s="3">
        <v>14.142599999999996</v>
      </c>
      <c r="V6117" s="4">
        <f t="shared" si="959"/>
        <v>5.6249999999999982</v>
      </c>
      <c r="W6117" s="2">
        <f t="shared" si="956"/>
        <v>251.42400000000004</v>
      </c>
    </row>
    <row r="6118" spans="1:23" x14ac:dyDescent="0.25">
      <c r="A6118">
        <f t="shared" si="957"/>
        <v>2016</v>
      </c>
      <c r="B6118" s="1">
        <v>42687</v>
      </c>
      <c r="C6118" s="1">
        <v>42693</v>
      </c>
      <c r="D6118" s="1" t="str">
        <f t="shared" si="950"/>
        <v>Nov</v>
      </c>
      <c r="E6118" t="s">
        <v>38</v>
      </c>
      <c r="F6118" t="s">
        <v>1544</v>
      </c>
      <c r="G6118" t="s">
        <v>64</v>
      </c>
      <c r="H6118" t="s">
        <v>80</v>
      </c>
      <c r="I6118" t="s">
        <v>2600</v>
      </c>
      <c r="J6118" t="s">
        <v>50</v>
      </c>
      <c r="K6118" t="s">
        <v>51</v>
      </c>
      <c r="L6118" s="2">
        <f t="shared" si="951"/>
        <v>2131.7626</v>
      </c>
      <c r="M6118" s="2">
        <f t="shared" si="952"/>
        <v>2279.96</v>
      </c>
      <c r="N6118" s="2">
        <f t="shared" si="958"/>
        <v>148.19740000000002</v>
      </c>
      <c r="O6118" s="2">
        <f t="shared" si="953"/>
        <v>592.78960000000006</v>
      </c>
      <c r="P6118" s="2">
        <f t="shared" si="954"/>
        <v>9119.84</v>
      </c>
      <c r="Q6118" s="2">
        <f t="shared" si="955"/>
        <v>6.5</v>
      </c>
      <c r="R6118">
        <v>4</v>
      </c>
      <c r="S6118">
        <v>0</v>
      </c>
      <c r="T6118" s="2">
        <v>2279.96</v>
      </c>
      <c r="U6118" s="3">
        <v>592.78960000000006</v>
      </c>
      <c r="V6118" s="4">
        <f t="shared" si="959"/>
        <v>6.5</v>
      </c>
      <c r="W6118" s="2">
        <f t="shared" si="956"/>
        <v>9119.84</v>
      </c>
    </row>
    <row r="6119" spans="1:23" x14ac:dyDescent="0.25">
      <c r="A6119">
        <f t="shared" si="957"/>
        <v>2016</v>
      </c>
      <c r="B6119" s="1">
        <v>42687</v>
      </c>
      <c r="C6119" s="1">
        <v>42693</v>
      </c>
      <c r="D6119" s="1" t="str">
        <f t="shared" si="950"/>
        <v>Nov</v>
      </c>
      <c r="E6119" t="s">
        <v>38</v>
      </c>
      <c r="F6119" t="s">
        <v>1544</v>
      </c>
      <c r="G6119" t="s">
        <v>64</v>
      </c>
      <c r="H6119" t="s">
        <v>80</v>
      </c>
      <c r="I6119" t="s">
        <v>995</v>
      </c>
      <c r="J6119" t="s">
        <v>36</v>
      </c>
      <c r="K6119" t="s">
        <v>37</v>
      </c>
      <c r="L6119" s="2">
        <f t="shared" si="951"/>
        <v>12.6492</v>
      </c>
      <c r="M6119" s="2">
        <f t="shared" si="952"/>
        <v>14.940000000000001</v>
      </c>
      <c r="N6119" s="2">
        <f t="shared" si="958"/>
        <v>2.2908000000000008</v>
      </c>
      <c r="O6119" s="2">
        <f t="shared" si="953"/>
        <v>6.8724000000000025</v>
      </c>
      <c r="P6119" s="2">
        <f t="shared" si="954"/>
        <v>44.820000000000007</v>
      </c>
      <c r="Q6119" s="2">
        <f t="shared" si="955"/>
        <v>15.333333333333337</v>
      </c>
      <c r="R6119">
        <v>3</v>
      </c>
      <c r="S6119">
        <v>0</v>
      </c>
      <c r="T6119" s="2">
        <v>14.940000000000001</v>
      </c>
      <c r="U6119" s="3">
        <v>6.8723999999999998</v>
      </c>
      <c r="V6119" s="4">
        <f t="shared" si="959"/>
        <v>15.333333333333329</v>
      </c>
      <c r="W6119" s="2">
        <f t="shared" si="956"/>
        <v>44.820000000000007</v>
      </c>
    </row>
    <row r="6120" spans="1:23" x14ac:dyDescent="0.25">
      <c r="A6120">
        <f t="shared" si="957"/>
        <v>2017</v>
      </c>
      <c r="B6120" s="1">
        <v>42997</v>
      </c>
      <c r="C6120" s="1">
        <v>43003</v>
      </c>
      <c r="D6120" s="1" t="str">
        <f t="shared" si="950"/>
        <v>Sep</v>
      </c>
      <c r="E6120" t="s">
        <v>38</v>
      </c>
      <c r="F6120" t="s">
        <v>1097</v>
      </c>
      <c r="G6120" t="s">
        <v>33</v>
      </c>
      <c r="H6120" t="s">
        <v>34</v>
      </c>
      <c r="I6120" t="s">
        <v>808</v>
      </c>
      <c r="J6120" t="s">
        <v>50</v>
      </c>
      <c r="K6120" t="s">
        <v>51</v>
      </c>
      <c r="L6120" s="2">
        <f t="shared" si="951"/>
        <v>185.57679999999999</v>
      </c>
      <c r="M6120" s="2">
        <f t="shared" si="952"/>
        <v>191.77600000000001</v>
      </c>
      <c r="N6120" s="2">
        <f t="shared" si="958"/>
        <v>6.1992000000000189</v>
      </c>
      <c r="O6120" s="2">
        <f t="shared" si="953"/>
        <v>18.597600000000057</v>
      </c>
      <c r="P6120" s="2">
        <f t="shared" si="954"/>
        <v>575.32799999999997</v>
      </c>
      <c r="Q6120" s="2">
        <f t="shared" si="955"/>
        <v>3.2325212748206344</v>
      </c>
      <c r="R6120">
        <v>3</v>
      </c>
      <c r="S6120">
        <v>0.2</v>
      </c>
      <c r="T6120" s="2">
        <v>191.976</v>
      </c>
      <c r="U6120" s="3">
        <v>19.197599999999994</v>
      </c>
      <c r="V6120" s="4">
        <f t="shared" si="959"/>
        <v>3.3333333333333326</v>
      </c>
      <c r="W6120" s="2">
        <f t="shared" si="956"/>
        <v>575.928</v>
      </c>
    </row>
    <row r="6121" spans="1:23" x14ac:dyDescent="0.25">
      <c r="A6121">
        <f t="shared" si="957"/>
        <v>2017</v>
      </c>
      <c r="B6121" s="1">
        <v>42997</v>
      </c>
      <c r="C6121" s="1">
        <v>43003</v>
      </c>
      <c r="D6121" s="1" t="str">
        <f t="shared" si="950"/>
        <v>Sep</v>
      </c>
      <c r="E6121" t="s">
        <v>38</v>
      </c>
      <c r="F6121" t="s">
        <v>1097</v>
      </c>
      <c r="G6121" t="s">
        <v>33</v>
      </c>
      <c r="H6121" t="s">
        <v>34</v>
      </c>
      <c r="I6121" t="s">
        <v>1627</v>
      </c>
      <c r="J6121" t="s">
        <v>36</v>
      </c>
      <c r="K6121" t="s">
        <v>48</v>
      </c>
      <c r="L6121" s="2">
        <f t="shared" si="951"/>
        <v>21.647400000000001</v>
      </c>
      <c r="M6121" s="2">
        <f t="shared" si="952"/>
        <v>23.632000000000001</v>
      </c>
      <c r="N6121" s="2">
        <f t="shared" si="958"/>
        <v>1.9846000000000004</v>
      </c>
      <c r="O6121" s="2">
        <f t="shared" si="953"/>
        <v>5.9538000000000011</v>
      </c>
      <c r="P6121" s="2">
        <f t="shared" si="954"/>
        <v>70.896000000000001</v>
      </c>
      <c r="Q6121" s="2">
        <f t="shared" si="955"/>
        <v>8.3979350033852409</v>
      </c>
      <c r="R6121">
        <v>3</v>
      </c>
      <c r="S6121">
        <v>0.2</v>
      </c>
      <c r="T6121" s="2">
        <v>23.832000000000001</v>
      </c>
      <c r="U6121" s="3">
        <v>6.5538000000000007</v>
      </c>
      <c r="V6121" s="4">
        <f t="shared" si="959"/>
        <v>9.1666666666666661</v>
      </c>
      <c r="W6121" s="2">
        <f t="shared" si="956"/>
        <v>71.496000000000009</v>
      </c>
    </row>
    <row r="6122" spans="1:23" x14ac:dyDescent="0.25">
      <c r="A6122">
        <f t="shared" si="957"/>
        <v>2017</v>
      </c>
      <c r="B6122" s="1">
        <v>42997</v>
      </c>
      <c r="C6122" s="1">
        <v>43003</v>
      </c>
      <c r="D6122" s="1" t="str">
        <f t="shared" si="950"/>
        <v>Sep</v>
      </c>
      <c r="E6122" t="s">
        <v>38</v>
      </c>
      <c r="F6122" t="s">
        <v>1097</v>
      </c>
      <c r="G6122" t="s">
        <v>33</v>
      </c>
      <c r="H6122" t="s">
        <v>34</v>
      </c>
      <c r="I6122" t="s">
        <v>694</v>
      </c>
      <c r="J6122" t="s">
        <v>28</v>
      </c>
      <c r="K6122" t="s">
        <v>46</v>
      </c>
      <c r="L6122" s="2">
        <f t="shared" si="951"/>
        <v>401.54320000000001</v>
      </c>
      <c r="M6122" s="2">
        <f t="shared" si="952"/>
        <v>409.01600000000002</v>
      </c>
      <c r="N6122" s="2">
        <f t="shared" si="958"/>
        <v>7.4728000000000065</v>
      </c>
      <c r="O6122" s="2">
        <f t="shared" si="953"/>
        <v>59.782400000000052</v>
      </c>
      <c r="P6122" s="2">
        <f t="shared" si="954"/>
        <v>3272.1280000000002</v>
      </c>
      <c r="Q6122" s="2">
        <f t="shared" si="955"/>
        <v>1.8270189919220778</v>
      </c>
      <c r="R6122">
        <v>8</v>
      </c>
      <c r="S6122">
        <v>0.2</v>
      </c>
      <c r="T6122" s="2">
        <v>409.21600000000001</v>
      </c>
      <c r="U6122" s="3">
        <v>61.38239999999999</v>
      </c>
      <c r="V6122" s="4">
        <f t="shared" si="959"/>
        <v>1.8749999999999996</v>
      </c>
      <c r="W6122" s="2">
        <f t="shared" si="956"/>
        <v>3273.7280000000001</v>
      </c>
    </row>
    <row r="6123" spans="1:23" x14ac:dyDescent="0.25">
      <c r="A6123">
        <f t="shared" si="957"/>
        <v>2017</v>
      </c>
      <c r="B6123" s="1">
        <v>42997</v>
      </c>
      <c r="C6123" s="1">
        <v>43003</v>
      </c>
      <c r="D6123" s="1" t="str">
        <f t="shared" si="950"/>
        <v>Sep</v>
      </c>
      <c r="E6123" t="s">
        <v>38</v>
      </c>
      <c r="F6123" t="s">
        <v>1097</v>
      </c>
      <c r="G6123" t="s">
        <v>33</v>
      </c>
      <c r="H6123" t="s">
        <v>34</v>
      </c>
      <c r="I6123" t="s">
        <v>589</v>
      </c>
      <c r="J6123" t="s">
        <v>28</v>
      </c>
      <c r="K6123" t="s">
        <v>29</v>
      </c>
      <c r="L6123" s="2">
        <f t="shared" si="951"/>
        <v>136.70740000000001</v>
      </c>
      <c r="M6123" s="2">
        <f t="shared" si="952"/>
        <v>71.888000000000005</v>
      </c>
      <c r="N6123" s="2">
        <f t="shared" si="958"/>
        <v>-64.819400000000002</v>
      </c>
      <c r="O6123" s="2">
        <f t="shared" si="953"/>
        <v>-129.6388</v>
      </c>
      <c r="P6123" s="2">
        <f t="shared" si="954"/>
        <v>143.77600000000001</v>
      </c>
      <c r="Q6123" s="2">
        <f t="shared" si="955"/>
        <v>-90.16720454039617</v>
      </c>
      <c r="R6123">
        <v>2</v>
      </c>
      <c r="S6123">
        <v>0.7</v>
      </c>
      <c r="T6123" s="2">
        <v>72.588000000000008</v>
      </c>
      <c r="U6123" s="3">
        <v>-128.2388</v>
      </c>
      <c r="V6123" s="4">
        <f t="shared" si="959"/>
        <v>-88.333333333333314</v>
      </c>
      <c r="W6123" s="2">
        <f t="shared" si="956"/>
        <v>145.17600000000002</v>
      </c>
    </row>
    <row r="6124" spans="1:23" x14ac:dyDescent="0.25">
      <c r="A6124">
        <f t="shared" si="957"/>
        <v>2017</v>
      </c>
      <c r="B6124" s="1">
        <v>43073</v>
      </c>
      <c r="C6124" s="1">
        <v>43078</v>
      </c>
      <c r="D6124" s="1" t="str">
        <f t="shared" si="950"/>
        <v>Dec</v>
      </c>
      <c r="E6124" t="s">
        <v>38</v>
      </c>
      <c r="F6124" t="s">
        <v>1824</v>
      </c>
      <c r="G6124" t="s">
        <v>25</v>
      </c>
      <c r="H6124" t="s">
        <v>65</v>
      </c>
      <c r="I6124" t="s">
        <v>2132</v>
      </c>
      <c r="J6124" t="s">
        <v>36</v>
      </c>
      <c r="K6124" t="s">
        <v>43</v>
      </c>
      <c r="L6124" s="2">
        <f t="shared" si="951"/>
        <v>59.2592</v>
      </c>
      <c r="M6124" s="2">
        <f t="shared" si="952"/>
        <v>61.367999999999995</v>
      </c>
      <c r="N6124" s="2">
        <f t="shared" si="958"/>
        <v>2.1087999999999951</v>
      </c>
      <c r="O6124" s="2">
        <f t="shared" si="953"/>
        <v>4.2175999999999902</v>
      </c>
      <c r="P6124" s="2">
        <f t="shared" si="954"/>
        <v>122.73599999999999</v>
      </c>
      <c r="Q6124" s="2">
        <f t="shared" si="955"/>
        <v>3.4363186025289973</v>
      </c>
      <c r="R6124">
        <v>2</v>
      </c>
      <c r="S6124">
        <v>0.2</v>
      </c>
      <c r="T6124" s="2">
        <v>61.567999999999998</v>
      </c>
      <c r="U6124" s="3">
        <v>4.6175999999999995</v>
      </c>
      <c r="V6124" s="4">
        <f t="shared" si="959"/>
        <v>3.75</v>
      </c>
      <c r="W6124" s="2">
        <f t="shared" si="956"/>
        <v>123.136</v>
      </c>
    </row>
    <row r="6125" spans="1:23" x14ac:dyDescent="0.25">
      <c r="A6125">
        <f t="shared" si="957"/>
        <v>2015</v>
      </c>
      <c r="B6125" s="1">
        <v>42247</v>
      </c>
      <c r="C6125" s="1">
        <v>42252</v>
      </c>
      <c r="D6125" s="1" t="str">
        <f t="shared" si="950"/>
        <v>Aug</v>
      </c>
      <c r="E6125" t="s">
        <v>38</v>
      </c>
      <c r="F6125" t="s">
        <v>608</v>
      </c>
      <c r="G6125" t="s">
        <v>64</v>
      </c>
      <c r="H6125" t="s">
        <v>65</v>
      </c>
      <c r="I6125" t="s">
        <v>1884</v>
      </c>
      <c r="J6125" t="s">
        <v>36</v>
      </c>
      <c r="K6125" t="s">
        <v>60</v>
      </c>
      <c r="L6125" s="2">
        <f t="shared" si="951"/>
        <v>19.257000000000001</v>
      </c>
      <c r="M6125" s="2">
        <f t="shared" si="952"/>
        <v>20.76</v>
      </c>
      <c r="N6125" s="2">
        <f t="shared" si="958"/>
        <v>1.5030000000000001</v>
      </c>
      <c r="O6125" s="2">
        <f t="shared" si="953"/>
        <v>6.0120000000000005</v>
      </c>
      <c r="P6125" s="2">
        <f t="shared" si="954"/>
        <v>83.04</v>
      </c>
      <c r="Q6125" s="2">
        <f t="shared" si="955"/>
        <v>7.2398843930635834</v>
      </c>
      <c r="R6125">
        <v>4</v>
      </c>
      <c r="S6125">
        <v>0.2</v>
      </c>
      <c r="T6125" s="2">
        <v>20.96</v>
      </c>
      <c r="U6125" s="3">
        <v>6.8119999999999994</v>
      </c>
      <c r="V6125" s="4">
        <f t="shared" si="959"/>
        <v>8.1249999999999982</v>
      </c>
      <c r="W6125" s="2">
        <f t="shared" si="956"/>
        <v>83.84</v>
      </c>
    </row>
    <row r="6126" spans="1:23" x14ac:dyDescent="0.25">
      <c r="A6126">
        <f t="shared" si="957"/>
        <v>2017</v>
      </c>
      <c r="B6126" s="1">
        <v>42889</v>
      </c>
      <c r="C6126" s="1">
        <v>42893</v>
      </c>
      <c r="D6126" s="1" t="str">
        <f t="shared" si="950"/>
        <v>Jun</v>
      </c>
      <c r="E6126" t="s">
        <v>38</v>
      </c>
      <c r="F6126" t="s">
        <v>570</v>
      </c>
      <c r="G6126" t="s">
        <v>33</v>
      </c>
      <c r="H6126" t="s">
        <v>34</v>
      </c>
      <c r="I6126" t="s">
        <v>1596</v>
      </c>
      <c r="J6126" t="s">
        <v>50</v>
      </c>
      <c r="K6126" t="s">
        <v>86</v>
      </c>
      <c r="L6126" s="2">
        <f t="shared" si="951"/>
        <v>43.049500000000002</v>
      </c>
      <c r="M6126" s="2">
        <f t="shared" si="952"/>
        <v>44.75</v>
      </c>
      <c r="N6126" s="2">
        <f t="shared" si="958"/>
        <v>1.7004999999999981</v>
      </c>
      <c r="O6126" s="2">
        <f t="shared" si="953"/>
        <v>8.5024999999999906</v>
      </c>
      <c r="P6126" s="2">
        <f t="shared" si="954"/>
        <v>223.75</v>
      </c>
      <c r="Q6126" s="2">
        <f t="shared" si="955"/>
        <v>3.7999999999999958</v>
      </c>
      <c r="R6126">
        <v>5</v>
      </c>
      <c r="S6126">
        <v>0</v>
      </c>
      <c r="T6126" s="2">
        <v>44.75</v>
      </c>
      <c r="U6126" s="3">
        <v>8.5024999999999942</v>
      </c>
      <c r="V6126" s="4">
        <f t="shared" si="959"/>
        <v>3.7999999999999972</v>
      </c>
      <c r="W6126" s="2">
        <f t="shared" si="956"/>
        <v>223.75</v>
      </c>
    </row>
    <row r="6127" spans="1:23" x14ac:dyDescent="0.25">
      <c r="A6127">
        <f t="shared" si="957"/>
        <v>2017</v>
      </c>
      <c r="B6127" s="1">
        <v>42889</v>
      </c>
      <c r="C6127" s="1">
        <v>42893</v>
      </c>
      <c r="D6127" s="1" t="str">
        <f t="shared" si="950"/>
        <v>Jun</v>
      </c>
      <c r="E6127" t="s">
        <v>38</v>
      </c>
      <c r="F6127" t="s">
        <v>570</v>
      </c>
      <c r="G6127" t="s">
        <v>33</v>
      </c>
      <c r="H6127" t="s">
        <v>34</v>
      </c>
      <c r="I6127" t="s">
        <v>2601</v>
      </c>
      <c r="J6127" t="s">
        <v>36</v>
      </c>
      <c r="K6127" t="s">
        <v>60</v>
      </c>
      <c r="L6127" s="2">
        <f t="shared" si="951"/>
        <v>9.2690000000000019</v>
      </c>
      <c r="M6127" s="2">
        <f t="shared" si="952"/>
        <v>11.96</v>
      </c>
      <c r="N6127" s="2">
        <f t="shared" si="958"/>
        <v>2.6909999999999989</v>
      </c>
      <c r="O6127" s="2">
        <f t="shared" si="953"/>
        <v>5.3819999999999979</v>
      </c>
      <c r="P6127" s="2">
        <f t="shared" si="954"/>
        <v>23.92</v>
      </c>
      <c r="Q6127" s="2">
        <f t="shared" si="955"/>
        <v>22.499999999999989</v>
      </c>
      <c r="R6127">
        <v>2</v>
      </c>
      <c r="S6127">
        <v>0</v>
      </c>
      <c r="T6127" s="2">
        <v>11.96</v>
      </c>
      <c r="U6127" s="3">
        <v>5.3819999999999997</v>
      </c>
      <c r="V6127" s="4">
        <f t="shared" si="959"/>
        <v>22.499999999999996</v>
      </c>
      <c r="W6127" s="2">
        <f t="shared" si="956"/>
        <v>23.92</v>
      </c>
    </row>
    <row r="6128" spans="1:23" x14ac:dyDescent="0.25">
      <c r="A6128">
        <f t="shared" si="957"/>
        <v>2017</v>
      </c>
      <c r="B6128" s="1">
        <v>42889</v>
      </c>
      <c r="C6128" s="1">
        <v>42893</v>
      </c>
      <c r="D6128" s="1" t="str">
        <f t="shared" si="950"/>
        <v>Jun</v>
      </c>
      <c r="E6128" t="s">
        <v>38</v>
      </c>
      <c r="F6128" t="s">
        <v>570</v>
      </c>
      <c r="G6128" t="s">
        <v>33</v>
      </c>
      <c r="H6128" t="s">
        <v>34</v>
      </c>
      <c r="I6128" t="s">
        <v>1184</v>
      </c>
      <c r="J6128" t="s">
        <v>36</v>
      </c>
      <c r="K6128" t="s">
        <v>53</v>
      </c>
      <c r="L6128" s="2">
        <f t="shared" si="951"/>
        <v>2.6406000000000001</v>
      </c>
      <c r="M6128" s="2">
        <f t="shared" si="952"/>
        <v>3.7119999999999997</v>
      </c>
      <c r="N6128" s="2">
        <f t="shared" si="958"/>
        <v>1.0713999999999997</v>
      </c>
      <c r="O6128" s="2">
        <f t="shared" si="953"/>
        <v>1.0713999999999997</v>
      </c>
      <c r="P6128" s="2">
        <f t="shared" si="954"/>
        <v>3.7119999999999997</v>
      </c>
      <c r="Q6128" s="2">
        <f t="shared" si="955"/>
        <v>28.863146551724135</v>
      </c>
      <c r="R6128">
        <v>1</v>
      </c>
      <c r="S6128">
        <v>0.2</v>
      </c>
      <c r="T6128" s="2">
        <v>3.9119999999999999</v>
      </c>
      <c r="U6128" s="3">
        <v>1.2713999999999996</v>
      </c>
      <c r="V6128" s="4">
        <f t="shared" si="959"/>
        <v>32.499999999999993</v>
      </c>
      <c r="W6128" s="2">
        <f t="shared" si="956"/>
        <v>3.9119999999999999</v>
      </c>
    </row>
    <row r="6129" spans="1:23" x14ac:dyDescent="0.25">
      <c r="A6129">
        <f t="shared" si="957"/>
        <v>2016</v>
      </c>
      <c r="B6129" s="1">
        <v>42460</v>
      </c>
      <c r="C6129" s="1">
        <v>42466</v>
      </c>
      <c r="D6129" s="1" t="str">
        <f t="shared" si="950"/>
        <v>Mar</v>
      </c>
      <c r="E6129" t="s">
        <v>38</v>
      </c>
      <c r="F6129" t="s">
        <v>1792</v>
      </c>
      <c r="G6129" t="s">
        <v>25</v>
      </c>
      <c r="H6129" t="s">
        <v>80</v>
      </c>
      <c r="I6129" t="s">
        <v>295</v>
      </c>
      <c r="J6129" t="s">
        <v>28</v>
      </c>
      <c r="K6129" t="s">
        <v>31</v>
      </c>
      <c r="L6129" s="2">
        <f t="shared" si="951"/>
        <v>318.88500000000005</v>
      </c>
      <c r="M6129" s="2">
        <f t="shared" si="952"/>
        <v>327.89600000000002</v>
      </c>
      <c r="N6129" s="2">
        <f t="shared" si="958"/>
        <v>9.0109999999999673</v>
      </c>
      <c r="O6129" s="2">
        <f t="shared" si="953"/>
        <v>54.065999999999804</v>
      </c>
      <c r="P6129" s="2">
        <f t="shared" si="954"/>
        <v>1967.3760000000002</v>
      </c>
      <c r="Q6129" s="2">
        <f t="shared" si="955"/>
        <v>2.7481274550467121</v>
      </c>
      <c r="R6129">
        <v>6</v>
      </c>
      <c r="S6129">
        <v>0.1</v>
      </c>
      <c r="T6129" s="2">
        <v>327.99600000000004</v>
      </c>
      <c r="U6129" s="3">
        <v>54.666000000000011</v>
      </c>
      <c r="V6129" s="4">
        <f t="shared" si="959"/>
        <v>2.7777777777777781</v>
      </c>
      <c r="W6129" s="2">
        <f t="shared" si="956"/>
        <v>1967.9760000000001</v>
      </c>
    </row>
    <row r="6130" spans="1:23" x14ac:dyDescent="0.25">
      <c r="A6130">
        <f t="shared" si="957"/>
        <v>2014</v>
      </c>
      <c r="B6130" s="1">
        <v>41937</v>
      </c>
      <c r="C6130" s="1">
        <v>41940</v>
      </c>
      <c r="D6130" s="1" t="str">
        <f t="shared" si="950"/>
        <v>Oct</v>
      </c>
      <c r="E6130" t="s">
        <v>98</v>
      </c>
      <c r="F6130" t="s">
        <v>2254</v>
      </c>
      <c r="G6130" t="s">
        <v>33</v>
      </c>
      <c r="H6130" t="s">
        <v>34</v>
      </c>
      <c r="I6130" t="s">
        <v>1656</v>
      </c>
      <c r="J6130" t="s">
        <v>36</v>
      </c>
      <c r="K6130" t="s">
        <v>53</v>
      </c>
      <c r="L6130" s="2">
        <f t="shared" si="951"/>
        <v>44.776000000000003</v>
      </c>
      <c r="M6130" s="2">
        <f t="shared" si="952"/>
        <v>49.207999999999998</v>
      </c>
      <c r="N6130" s="2">
        <f t="shared" si="958"/>
        <v>4.4319999999999951</v>
      </c>
      <c r="O6130" s="2">
        <f t="shared" si="953"/>
        <v>17.72799999999998</v>
      </c>
      <c r="P6130" s="2">
        <f t="shared" si="954"/>
        <v>196.83199999999999</v>
      </c>
      <c r="Q6130" s="2">
        <f t="shared" si="955"/>
        <v>9.006665582832051</v>
      </c>
      <c r="R6130">
        <v>4</v>
      </c>
      <c r="S6130">
        <v>0.2</v>
      </c>
      <c r="T6130" s="2">
        <v>49.408000000000001</v>
      </c>
      <c r="U6130" s="3">
        <v>18.527999999999999</v>
      </c>
      <c r="V6130" s="4">
        <f t="shared" si="959"/>
        <v>9.3749999999999982</v>
      </c>
      <c r="W6130" s="2">
        <f t="shared" si="956"/>
        <v>197.63200000000001</v>
      </c>
    </row>
    <row r="6131" spans="1:23" x14ac:dyDescent="0.25">
      <c r="A6131">
        <f t="shared" si="957"/>
        <v>2017</v>
      </c>
      <c r="B6131" s="1">
        <v>42820</v>
      </c>
      <c r="C6131" s="1">
        <v>42827</v>
      </c>
      <c r="D6131" s="1" t="str">
        <f t="shared" si="950"/>
        <v>Mar</v>
      </c>
      <c r="E6131" t="s">
        <v>38</v>
      </c>
      <c r="F6131" t="s">
        <v>2602</v>
      </c>
      <c r="G6131" t="s">
        <v>64</v>
      </c>
      <c r="H6131" t="s">
        <v>26</v>
      </c>
      <c r="I6131" t="s">
        <v>1419</v>
      </c>
      <c r="J6131" t="s">
        <v>50</v>
      </c>
      <c r="K6131" t="s">
        <v>86</v>
      </c>
      <c r="L6131" s="2">
        <f t="shared" si="951"/>
        <v>46.327500000000001</v>
      </c>
      <c r="M6131" s="2">
        <f t="shared" si="952"/>
        <v>53.25</v>
      </c>
      <c r="N6131" s="2">
        <f t="shared" si="958"/>
        <v>6.9224999999999994</v>
      </c>
      <c r="O6131" s="2">
        <f t="shared" si="953"/>
        <v>20.767499999999998</v>
      </c>
      <c r="P6131" s="2">
        <f t="shared" si="954"/>
        <v>159.75</v>
      </c>
      <c r="Q6131" s="2">
        <f t="shared" si="955"/>
        <v>12.999999999999998</v>
      </c>
      <c r="R6131">
        <v>3</v>
      </c>
      <c r="S6131">
        <v>0</v>
      </c>
      <c r="T6131" s="2">
        <v>53.25</v>
      </c>
      <c r="U6131" s="3">
        <v>20.767499999999998</v>
      </c>
      <c r="V6131" s="4">
        <f t="shared" si="959"/>
        <v>12.999999999999998</v>
      </c>
      <c r="W6131" s="2">
        <f t="shared" si="956"/>
        <v>159.75</v>
      </c>
    </row>
    <row r="6132" spans="1:23" x14ac:dyDescent="0.25">
      <c r="A6132">
        <f t="shared" si="957"/>
        <v>2017</v>
      </c>
      <c r="B6132" s="1">
        <v>42820</v>
      </c>
      <c r="C6132" s="1">
        <v>42827</v>
      </c>
      <c r="D6132" s="1" t="str">
        <f t="shared" si="950"/>
        <v>Mar</v>
      </c>
      <c r="E6132" t="s">
        <v>38</v>
      </c>
      <c r="F6132" t="s">
        <v>2602</v>
      </c>
      <c r="G6132" t="s">
        <v>64</v>
      </c>
      <c r="H6132" t="s">
        <v>26</v>
      </c>
      <c r="I6132" t="s">
        <v>1543</v>
      </c>
      <c r="J6132" t="s">
        <v>36</v>
      </c>
      <c r="K6132" t="s">
        <v>128</v>
      </c>
      <c r="L6132" s="2">
        <f t="shared" si="951"/>
        <v>3.1019999999999999</v>
      </c>
      <c r="M6132" s="2">
        <f t="shared" si="952"/>
        <v>3.76</v>
      </c>
      <c r="N6132" s="2">
        <f t="shared" si="958"/>
        <v>0.65799999999999992</v>
      </c>
      <c r="O6132" s="2">
        <f t="shared" si="953"/>
        <v>1.3159999999999998</v>
      </c>
      <c r="P6132" s="2">
        <f t="shared" si="954"/>
        <v>7.52</v>
      </c>
      <c r="Q6132" s="2">
        <f t="shared" si="955"/>
        <v>17.5</v>
      </c>
      <c r="R6132">
        <v>2</v>
      </c>
      <c r="S6132">
        <v>0</v>
      </c>
      <c r="T6132" s="2">
        <v>3.76</v>
      </c>
      <c r="U6132" s="3">
        <v>1.3159999999999998</v>
      </c>
      <c r="V6132" s="4">
        <f t="shared" si="959"/>
        <v>17.5</v>
      </c>
      <c r="W6132" s="2">
        <f t="shared" si="956"/>
        <v>7.52</v>
      </c>
    </row>
    <row r="6133" spans="1:23" x14ac:dyDescent="0.25">
      <c r="A6133">
        <f t="shared" si="957"/>
        <v>2014</v>
      </c>
      <c r="B6133" s="1">
        <v>42000</v>
      </c>
      <c r="C6133" s="1">
        <v>42004</v>
      </c>
      <c r="D6133" s="1" t="str">
        <f t="shared" si="950"/>
        <v>Dec</v>
      </c>
      <c r="E6133" t="s">
        <v>38</v>
      </c>
      <c r="F6133" t="s">
        <v>1151</v>
      </c>
      <c r="G6133" t="s">
        <v>64</v>
      </c>
      <c r="H6133" t="s">
        <v>80</v>
      </c>
      <c r="I6133" t="s">
        <v>369</v>
      </c>
      <c r="J6133" t="s">
        <v>28</v>
      </c>
      <c r="K6133" t="s">
        <v>31</v>
      </c>
      <c r="L6133" s="2">
        <f t="shared" si="951"/>
        <v>755.64490000000001</v>
      </c>
      <c r="M6133" s="2">
        <f t="shared" si="952"/>
        <v>767.11400000000003</v>
      </c>
      <c r="N6133" s="2">
        <f t="shared" si="958"/>
        <v>11.469100000000026</v>
      </c>
      <c r="O6133" s="2">
        <f t="shared" si="953"/>
        <v>160.56740000000036</v>
      </c>
      <c r="P6133" s="2">
        <f t="shared" si="954"/>
        <v>10739.596000000001</v>
      </c>
      <c r="Q6133" s="2">
        <f t="shared" si="955"/>
        <v>1.4950972084983489</v>
      </c>
      <c r="R6133">
        <v>14</v>
      </c>
      <c r="S6133">
        <v>0.1</v>
      </c>
      <c r="T6133" s="2">
        <v>767.21400000000006</v>
      </c>
      <c r="U6133" s="3">
        <v>161.96739999999997</v>
      </c>
      <c r="V6133" s="4">
        <f t="shared" si="959"/>
        <v>1.5079365079365075</v>
      </c>
      <c r="W6133" s="2">
        <f t="shared" si="956"/>
        <v>10740.996000000001</v>
      </c>
    </row>
    <row r="6134" spans="1:23" x14ac:dyDescent="0.25">
      <c r="A6134">
        <f t="shared" si="957"/>
        <v>2017</v>
      </c>
      <c r="B6134" s="1">
        <v>42993</v>
      </c>
      <c r="C6134" s="1">
        <v>42998</v>
      </c>
      <c r="D6134" s="1" t="str">
        <f t="shared" si="950"/>
        <v>Sep</v>
      </c>
      <c r="E6134" t="s">
        <v>38</v>
      </c>
      <c r="F6134" t="s">
        <v>900</v>
      </c>
      <c r="G6134" t="s">
        <v>25</v>
      </c>
      <c r="H6134" t="s">
        <v>26</v>
      </c>
      <c r="I6134" t="s">
        <v>2277</v>
      </c>
      <c r="J6134" t="s">
        <v>36</v>
      </c>
      <c r="K6134" t="s">
        <v>60</v>
      </c>
      <c r="L6134" s="2">
        <f t="shared" si="951"/>
        <v>152.0729</v>
      </c>
      <c r="M6134" s="2">
        <f t="shared" si="952"/>
        <v>163.76000000000002</v>
      </c>
      <c r="N6134" s="2">
        <f t="shared" si="958"/>
        <v>11.687100000000015</v>
      </c>
      <c r="O6134" s="2">
        <f t="shared" si="953"/>
        <v>58.435500000000076</v>
      </c>
      <c r="P6134" s="2">
        <f t="shared" si="954"/>
        <v>818.80000000000007</v>
      </c>
      <c r="Q6134" s="2">
        <f t="shared" si="955"/>
        <v>7.1367244748412402</v>
      </c>
      <c r="R6134">
        <v>5</v>
      </c>
      <c r="S6134">
        <v>0.2</v>
      </c>
      <c r="T6134" s="2">
        <v>163.96</v>
      </c>
      <c r="U6134" s="3">
        <v>59.435499999999998</v>
      </c>
      <c r="V6134" s="4">
        <f t="shared" si="959"/>
        <v>7.2499999999999991</v>
      </c>
      <c r="W6134" s="2">
        <f t="shared" si="956"/>
        <v>819.80000000000007</v>
      </c>
    </row>
    <row r="6135" spans="1:23" x14ac:dyDescent="0.25">
      <c r="A6135">
        <f t="shared" si="957"/>
        <v>2016</v>
      </c>
      <c r="B6135" s="1">
        <v>42598</v>
      </c>
      <c r="C6135" s="1">
        <v>42601</v>
      </c>
      <c r="D6135" s="1" t="str">
        <f t="shared" si="950"/>
        <v>Aug</v>
      </c>
      <c r="E6135" t="s">
        <v>98</v>
      </c>
      <c r="F6135" t="s">
        <v>2603</v>
      </c>
      <c r="G6135" t="s">
        <v>33</v>
      </c>
      <c r="H6135" t="s">
        <v>34</v>
      </c>
      <c r="I6135" t="s">
        <v>2285</v>
      </c>
      <c r="J6135" t="s">
        <v>28</v>
      </c>
      <c r="K6135" t="s">
        <v>41</v>
      </c>
      <c r="L6135" s="2">
        <f t="shared" si="951"/>
        <v>155.232</v>
      </c>
      <c r="M6135" s="2">
        <f t="shared" si="952"/>
        <v>161.08000000000001</v>
      </c>
      <c r="N6135" s="2">
        <f t="shared" si="958"/>
        <v>5.8480000000000132</v>
      </c>
      <c r="O6135" s="2">
        <f t="shared" si="953"/>
        <v>11.696000000000026</v>
      </c>
      <c r="P6135" s="2">
        <f t="shared" si="954"/>
        <v>322.16000000000003</v>
      </c>
      <c r="Q6135" s="2">
        <f t="shared" si="955"/>
        <v>3.630494164390373</v>
      </c>
      <c r="R6135">
        <v>2</v>
      </c>
      <c r="S6135">
        <v>0.2</v>
      </c>
      <c r="T6135" s="2">
        <v>161.28</v>
      </c>
      <c r="U6135" s="3">
        <v>12.095999999999997</v>
      </c>
      <c r="V6135" s="4">
        <f t="shared" si="959"/>
        <v>3.7499999999999991</v>
      </c>
      <c r="W6135" s="2">
        <f t="shared" si="956"/>
        <v>322.56</v>
      </c>
    </row>
    <row r="6136" spans="1:23" x14ac:dyDescent="0.25">
      <c r="A6136">
        <f t="shared" si="957"/>
        <v>2016</v>
      </c>
      <c r="B6136" s="1">
        <v>42678</v>
      </c>
      <c r="C6136" s="1">
        <v>42678</v>
      </c>
      <c r="D6136" s="1" t="str">
        <f t="shared" si="950"/>
        <v>Nov</v>
      </c>
      <c r="E6136" t="s">
        <v>528</v>
      </c>
      <c r="F6136" t="s">
        <v>2046</v>
      </c>
      <c r="G6136" t="s">
        <v>25</v>
      </c>
      <c r="H6136" t="s">
        <v>34</v>
      </c>
      <c r="I6136" t="s">
        <v>462</v>
      </c>
      <c r="J6136" t="s">
        <v>36</v>
      </c>
      <c r="K6136" t="s">
        <v>48</v>
      </c>
      <c r="L6136" s="2">
        <f t="shared" si="951"/>
        <v>178.822</v>
      </c>
      <c r="M6136" s="2">
        <f t="shared" si="952"/>
        <v>192.8</v>
      </c>
      <c r="N6136" s="2">
        <f t="shared" si="958"/>
        <v>13.978000000000009</v>
      </c>
      <c r="O6136" s="2">
        <f t="shared" si="953"/>
        <v>55.912000000000035</v>
      </c>
      <c r="P6136" s="2">
        <f t="shared" si="954"/>
        <v>771.2</v>
      </c>
      <c r="Q6136" s="2">
        <f t="shared" si="955"/>
        <v>7.2500000000000036</v>
      </c>
      <c r="R6136">
        <v>4</v>
      </c>
      <c r="S6136">
        <v>0</v>
      </c>
      <c r="T6136" s="2">
        <v>192.8</v>
      </c>
      <c r="U6136" s="3">
        <v>55.911999999999978</v>
      </c>
      <c r="V6136" s="4">
        <f t="shared" si="959"/>
        <v>7.2499999999999964</v>
      </c>
      <c r="W6136" s="2">
        <f t="shared" si="956"/>
        <v>771.2</v>
      </c>
    </row>
    <row r="6137" spans="1:23" x14ac:dyDescent="0.25">
      <c r="A6137">
        <f t="shared" si="957"/>
        <v>2015</v>
      </c>
      <c r="B6137" s="1">
        <v>42295</v>
      </c>
      <c r="C6137" s="1">
        <v>42299</v>
      </c>
      <c r="D6137" s="1" t="str">
        <f t="shared" si="950"/>
        <v>Oct</v>
      </c>
      <c r="E6137" t="s">
        <v>38</v>
      </c>
      <c r="F6137" t="s">
        <v>1964</v>
      </c>
      <c r="G6137" t="s">
        <v>64</v>
      </c>
      <c r="H6137" t="s">
        <v>65</v>
      </c>
      <c r="I6137" t="s">
        <v>2346</v>
      </c>
      <c r="J6137" t="s">
        <v>50</v>
      </c>
      <c r="K6137" t="s">
        <v>86</v>
      </c>
      <c r="L6137" s="2">
        <f t="shared" si="951"/>
        <v>26.541999999999998</v>
      </c>
      <c r="M6137" s="2">
        <f t="shared" si="952"/>
        <v>27.495999999999999</v>
      </c>
      <c r="N6137" s="2">
        <f t="shared" si="958"/>
        <v>0.95400000000000063</v>
      </c>
      <c r="O6137" s="2">
        <f t="shared" si="953"/>
        <v>2.8620000000000019</v>
      </c>
      <c r="P6137" s="2">
        <f t="shared" si="954"/>
        <v>82.488</v>
      </c>
      <c r="Q6137" s="2">
        <f t="shared" si="955"/>
        <v>3.4695955775385534</v>
      </c>
      <c r="R6137">
        <v>3</v>
      </c>
      <c r="S6137">
        <v>0.2</v>
      </c>
      <c r="T6137" s="2">
        <v>27.695999999999998</v>
      </c>
      <c r="U6137" s="3">
        <v>3.4619999999999997</v>
      </c>
      <c r="V6137" s="4">
        <f t="shared" si="959"/>
        <v>4.1666666666666661</v>
      </c>
      <c r="W6137" s="2">
        <f t="shared" si="956"/>
        <v>83.087999999999994</v>
      </c>
    </row>
    <row r="6138" spans="1:23" x14ac:dyDescent="0.25">
      <c r="A6138">
        <f t="shared" si="957"/>
        <v>2015</v>
      </c>
      <c r="B6138" s="1">
        <v>42295</v>
      </c>
      <c r="C6138" s="1">
        <v>42299</v>
      </c>
      <c r="D6138" s="1" t="str">
        <f t="shared" si="950"/>
        <v>Oct</v>
      </c>
      <c r="E6138" t="s">
        <v>38</v>
      </c>
      <c r="F6138" t="s">
        <v>1964</v>
      </c>
      <c r="G6138" t="s">
        <v>64</v>
      </c>
      <c r="H6138" t="s">
        <v>65</v>
      </c>
      <c r="I6138" t="s">
        <v>1969</v>
      </c>
      <c r="J6138" t="s">
        <v>36</v>
      </c>
      <c r="K6138" t="s">
        <v>55</v>
      </c>
      <c r="L6138" s="2">
        <f t="shared" si="951"/>
        <v>104.25869999999999</v>
      </c>
      <c r="M6138" s="2">
        <f t="shared" si="952"/>
        <v>72.36399999999999</v>
      </c>
      <c r="N6138" s="2">
        <f t="shared" si="958"/>
        <v>-31.8947</v>
      </c>
      <c r="O6138" s="2">
        <f t="shared" si="953"/>
        <v>-191.3682</v>
      </c>
      <c r="P6138" s="2">
        <f t="shared" si="954"/>
        <v>434.18399999999997</v>
      </c>
      <c r="Q6138" s="2">
        <f t="shared" si="955"/>
        <v>-44.075368967995139</v>
      </c>
      <c r="R6138">
        <v>6</v>
      </c>
      <c r="S6138">
        <v>0.8</v>
      </c>
      <c r="T6138" s="2">
        <v>73.163999999999987</v>
      </c>
      <c r="U6138" s="3">
        <v>-186.56820000000005</v>
      </c>
      <c r="V6138" s="4">
        <f t="shared" si="959"/>
        <v>-42.500000000000014</v>
      </c>
      <c r="W6138" s="2">
        <f t="shared" si="956"/>
        <v>438.98399999999992</v>
      </c>
    </row>
    <row r="6139" spans="1:23" x14ac:dyDescent="0.25">
      <c r="A6139">
        <f t="shared" si="957"/>
        <v>2016</v>
      </c>
      <c r="B6139" s="1">
        <v>42674</v>
      </c>
      <c r="C6139" s="1">
        <v>42678</v>
      </c>
      <c r="D6139" s="1" t="str">
        <f t="shared" si="950"/>
        <v>Oct</v>
      </c>
      <c r="E6139" t="s">
        <v>23</v>
      </c>
      <c r="F6139" t="s">
        <v>1243</v>
      </c>
      <c r="G6139" t="s">
        <v>25</v>
      </c>
      <c r="H6139" t="s">
        <v>26</v>
      </c>
      <c r="I6139" t="s">
        <v>752</v>
      </c>
      <c r="J6139" t="s">
        <v>36</v>
      </c>
      <c r="K6139" t="s">
        <v>60</v>
      </c>
      <c r="L6139" s="2">
        <f t="shared" si="951"/>
        <v>30.1936</v>
      </c>
      <c r="M6139" s="2">
        <f t="shared" si="952"/>
        <v>31.864000000000001</v>
      </c>
      <c r="N6139" s="2">
        <f t="shared" si="958"/>
        <v>1.6704000000000008</v>
      </c>
      <c r="O6139" s="2">
        <f t="shared" si="953"/>
        <v>10.022400000000005</v>
      </c>
      <c r="P6139" s="2">
        <f t="shared" si="954"/>
        <v>191.184</v>
      </c>
      <c r="Q6139" s="2">
        <f t="shared" si="955"/>
        <v>5.242279688676879</v>
      </c>
      <c r="R6139">
        <v>6</v>
      </c>
      <c r="S6139">
        <v>0.2</v>
      </c>
      <c r="T6139" s="2">
        <v>32.064</v>
      </c>
      <c r="U6139" s="3">
        <v>11.222399999999999</v>
      </c>
      <c r="V6139" s="4">
        <f t="shared" si="959"/>
        <v>5.8333333333333321</v>
      </c>
      <c r="W6139" s="2">
        <f t="shared" si="956"/>
        <v>192.38400000000001</v>
      </c>
    </row>
    <row r="6140" spans="1:23" x14ac:dyDescent="0.25">
      <c r="A6140">
        <f t="shared" si="957"/>
        <v>2014</v>
      </c>
      <c r="B6140" s="1">
        <v>41728</v>
      </c>
      <c r="C6140" s="1">
        <v>41733</v>
      </c>
      <c r="D6140" s="1" t="str">
        <f t="shared" si="950"/>
        <v>Mar</v>
      </c>
      <c r="E6140" t="s">
        <v>38</v>
      </c>
      <c r="F6140" t="s">
        <v>1046</v>
      </c>
      <c r="G6140" t="s">
        <v>25</v>
      </c>
      <c r="H6140" t="s">
        <v>34</v>
      </c>
      <c r="I6140" t="s">
        <v>677</v>
      </c>
      <c r="J6140" t="s">
        <v>28</v>
      </c>
      <c r="K6140" t="s">
        <v>29</v>
      </c>
      <c r="L6140" s="2">
        <f t="shared" si="951"/>
        <v>211.715</v>
      </c>
      <c r="M6140" s="2">
        <f t="shared" si="952"/>
        <v>205.51599999999999</v>
      </c>
      <c r="N6140" s="2">
        <f t="shared" si="958"/>
        <v>-6.1990000000000123</v>
      </c>
      <c r="O6140" s="2">
        <f t="shared" si="953"/>
        <v>-12.398000000000025</v>
      </c>
      <c r="P6140" s="2">
        <f t="shared" si="954"/>
        <v>411.03199999999998</v>
      </c>
      <c r="Q6140" s="2">
        <f t="shared" si="955"/>
        <v>-3.0163101656318791</v>
      </c>
      <c r="R6140">
        <v>2</v>
      </c>
      <c r="S6140">
        <v>0.15</v>
      </c>
      <c r="T6140" s="2">
        <v>205.666</v>
      </c>
      <c r="U6140" s="3">
        <v>-12.097999999999999</v>
      </c>
      <c r="V6140" s="4">
        <f t="shared" si="959"/>
        <v>-2.9411764705882351</v>
      </c>
      <c r="W6140" s="2">
        <f t="shared" si="956"/>
        <v>411.33199999999999</v>
      </c>
    </row>
    <row r="6141" spans="1:23" x14ac:dyDescent="0.25">
      <c r="A6141">
        <f t="shared" si="957"/>
        <v>2015</v>
      </c>
      <c r="B6141" s="1">
        <v>42112</v>
      </c>
      <c r="C6141" s="1">
        <v>42114</v>
      </c>
      <c r="D6141" s="1" t="str">
        <f t="shared" si="950"/>
        <v>Apr</v>
      </c>
      <c r="E6141" t="s">
        <v>98</v>
      </c>
      <c r="F6141" t="s">
        <v>2358</v>
      </c>
      <c r="G6141" t="s">
        <v>25</v>
      </c>
      <c r="H6141" t="s">
        <v>34</v>
      </c>
      <c r="I6141" t="s">
        <v>2132</v>
      </c>
      <c r="J6141" t="s">
        <v>36</v>
      </c>
      <c r="K6141" t="s">
        <v>43</v>
      </c>
      <c r="L6141" s="2">
        <f t="shared" si="951"/>
        <v>105.43519999999999</v>
      </c>
      <c r="M6141" s="2">
        <f t="shared" si="952"/>
        <v>115.44</v>
      </c>
      <c r="N6141" s="2">
        <f t="shared" si="958"/>
        <v>10.004800000000003</v>
      </c>
      <c r="O6141" s="2">
        <f t="shared" si="953"/>
        <v>30.014400000000009</v>
      </c>
      <c r="P6141" s="2">
        <f t="shared" si="954"/>
        <v>346.32</v>
      </c>
      <c r="Q6141" s="2">
        <f t="shared" si="955"/>
        <v>8.6666666666666696</v>
      </c>
      <c r="R6141">
        <v>3</v>
      </c>
      <c r="S6141">
        <v>0</v>
      </c>
      <c r="T6141" s="2">
        <v>115.44</v>
      </c>
      <c r="U6141" s="3">
        <v>30.014399999999998</v>
      </c>
      <c r="V6141" s="4">
        <f t="shared" si="959"/>
        <v>8.6666666666666679</v>
      </c>
      <c r="W6141" s="2">
        <f t="shared" si="956"/>
        <v>346.32</v>
      </c>
    </row>
    <row r="6142" spans="1:23" x14ac:dyDescent="0.25">
      <c r="A6142">
        <f t="shared" si="957"/>
        <v>2017</v>
      </c>
      <c r="B6142" s="1">
        <v>42925</v>
      </c>
      <c r="C6142" s="1">
        <v>42931</v>
      </c>
      <c r="D6142" s="1" t="str">
        <f t="shared" si="950"/>
        <v>Jul</v>
      </c>
      <c r="E6142" t="s">
        <v>38</v>
      </c>
      <c r="F6142" t="s">
        <v>1437</v>
      </c>
      <c r="G6142" t="s">
        <v>25</v>
      </c>
      <c r="H6142" t="s">
        <v>80</v>
      </c>
      <c r="I6142" t="s">
        <v>2591</v>
      </c>
      <c r="J6142" t="s">
        <v>36</v>
      </c>
      <c r="K6142" t="s">
        <v>60</v>
      </c>
      <c r="L6142" s="2">
        <f t="shared" si="951"/>
        <v>247.86960000000002</v>
      </c>
      <c r="M6142" s="2">
        <f t="shared" si="952"/>
        <v>274.8</v>
      </c>
      <c r="N6142" s="2">
        <f t="shared" si="958"/>
        <v>26.930399999999992</v>
      </c>
      <c r="O6142" s="2">
        <f t="shared" si="953"/>
        <v>134.65199999999996</v>
      </c>
      <c r="P6142" s="2">
        <f t="shared" si="954"/>
        <v>1374</v>
      </c>
      <c r="Q6142" s="2">
        <f t="shared" si="955"/>
        <v>9.7999999999999972</v>
      </c>
      <c r="R6142">
        <v>5</v>
      </c>
      <c r="S6142">
        <v>0</v>
      </c>
      <c r="T6142" s="2">
        <v>274.8</v>
      </c>
      <c r="U6142" s="3">
        <v>134.65199999999999</v>
      </c>
      <c r="V6142" s="4">
        <f t="shared" si="959"/>
        <v>9.7999999999999989</v>
      </c>
      <c r="W6142" s="2">
        <f t="shared" si="956"/>
        <v>1374</v>
      </c>
    </row>
    <row r="6143" spans="1:23" x14ac:dyDescent="0.25">
      <c r="A6143">
        <f t="shared" si="957"/>
        <v>2017</v>
      </c>
      <c r="B6143" s="1">
        <v>42925</v>
      </c>
      <c r="C6143" s="1">
        <v>42931</v>
      </c>
      <c r="D6143" s="1" t="str">
        <f t="shared" si="950"/>
        <v>Jul</v>
      </c>
      <c r="E6143" t="s">
        <v>38</v>
      </c>
      <c r="F6143" t="s">
        <v>1437</v>
      </c>
      <c r="G6143" t="s">
        <v>25</v>
      </c>
      <c r="H6143" t="s">
        <v>80</v>
      </c>
      <c r="I6143" t="s">
        <v>1765</v>
      </c>
      <c r="J6143" t="s">
        <v>36</v>
      </c>
      <c r="K6143" t="s">
        <v>43</v>
      </c>
      <c r="L6143" s="2">
        <f t="shared" si="951"/>
        <v>194.66179999999997</v>
      </c>
      <c r="M6143" s="2">
        <f t="shared" si="952"/>
        <v>195.64</v>
      </c>
      <c r="N6143" s="2">
        <f t="shared" si="958"/>
        <v>0.97820000000001528</v>
      </c>
      <c r="O6143" s="2">
        <f t="shared" si="953"/>
        <v>3.9128000000000611</v>
      </c>
      <c r="P6143" s="2">
        <f t="shared" si="954"/>
        <v>782.56</v>
      </c>
      <c r="Q6143" s="2">
        <f t="shared" si="955"/>
        <v>0.50000000000000777</v>
      </c>
      <c r="R6143">
        <v>4</v>
      </c>
      <c r="S6143">
        <v>0</v>
      </c>
      <c r="T6143" s="2">
        <v>195.64</v>
      </c>
      <c r="U6143" s="3">
        <v>3.9128000000000043</v>
      </c>
      <c r="V6143" s="4">
        <f t="shared" si="959"/>
        <v>0.50000000000000067</v>
      </c>
      <c r="W6143" s="2">
        <f t="shared" si="956"/>
        <v>782.56</v>
      </c>
    </row>
    <row r="6144" spans="1:23" x14ac:dyDescent="0.25">
      <c r="A6144">
        <f t="shared" si="957"/>
        <v>2017</v>
      </c>
      <c r="B6144" s="1">
        <v>42925</v>
      </c>
      <c r="C6144" s="1">
        <v>42931</v>
      </c>
      <c r="D6144" s="1" t="str">
        <f t="shared" si="950"/>
        <v>Jul</v>
      </c>
      <c r="E6144" t="s">
        <v>38</v>
      </c>
      <c r="F6144" t="s">
        <v>1437</v>
      </c>
      <c r="G6144" t="s">
        <v>25</v>
      </c>
      <c r="H6144" t="s">
        <v>80</v>
      </c>
      <c r="I6144" t="s">
        <v>1459</v>
      </c>
      <c r="J6144" t="s">
        <v>50</v>
      </c>
      <c r="K6144" t="s">
        <v>51</v>
      </c>
      <c r="L6144" s="2">
        <f t="shared" si="951"/>
        <v>220.5729</v>
      </c>
      <c r="M6144" s="2">
        <f t="shared" si="952"/>
        <v>257.98</v>
      </c>
      <c r="N6144" s="2">
        <f t="shared" si="958"/>
        <v>37.407100000000014</v>
      </c>
      <c r="O6144" s="2">
        <f t="shared" si="953"/>
        <v>74.814200000000028</v>
      </c>
      <c r="P6144" s="2">
        <f t="shared" si="954"/>
        <v>515.96</v>
      </c>
      <c r="Q6144" s="2">
        <f t="shared" si="955"/>
        <v>14.500000000000005</v>
      </c>
      <c r="R6144">
        <v>2</v>
      </c>
      <c r="S6144">
        <v>0</v>
      </c>
      <c r="T6144" s="2">
        <v>257.98</v>
      </c>
      <c r="U6144" s="3">
        <v>74.8142</v>
      </c>
      <c r="V6144" s="4">
        <f t="shared" si="959"/>
        <v>14.499999999999998</v>
      </c>
      <c r="W6144" s="2">
        <f t="shared" si="956"/>
        <v>515.96</v>
      </c>
    </row>
    <row r="6145" spans="1:23" x14ac:dyDescent="0.25">
      <c r="A6145">
        <f t="shared" si="957"/>
        <v>2017</v>
      </c>
      <c r="B6145" s="1">
        <v>42925</v>
      </c>
      <c r="C6145" s="1">
        <v>42931</v>
      </c>
      <c r="D6145" s="1" t="str">
        <f t="shared" si="950"/>
        <v>Jul</v>
      </c>
      <c r="E6145" t="s">
        <v>38</v>
      </c>
      <c r="F6145" t="s">
        <v>1437</v>
      </c>
      <c r="G6145" t="s">
        <v>25</v>
      </c>
      <c r="H6145" t="s">
        <v>80</v>
      </c>
      <c r="I6145" t="s">
        <v>2341</v>
      </c>
      <c r="J6145" t="s">
        <v>36</v>
      </c>
      <c r="K6145" t="s">
        <v>48</v>
      </c>
      <c r="L6145" s="2">
        <f t="shared" si="951"/>
        <v>110.90559999999999</v>
      </c>
      <c r="M6145" s="2">
        <f t="shared" si="952"/>
        <v>119.03999999999999</v>
      </c>
      <c r="N6145" s="2">
        <f t="shared" si="958"/>
        <v>8.1343999999999994</v>
      </c>
      <c r="O6145" s="2">
        <f t="shared" si="953"/>
        <v>48.806399999999996</v>
      </c>
      <c r="P6145" s="2">
        <f t="shared" si="954"/>
        <v>714.24</v>
      </c>
      <c r="Q6145" s="2">
        <f t="shared" si="955"/>
        <v>6.833333333333333</v>
      </c>
      <c r="R6145">
        <v>6</v>
      </c>
      <c r="S6145">
        <v>0</v>
      </c>
      <c r="T6145" s="2">
        <v>119.03999999999999</v>
      </c>
      <c r="U6145" s="3">
        <v>48.806400000000011</v>
      </c>
      <c r="V6145" s="4">
        <f t="shared" si="959"/>
        <v>6.8333333333333339</v>
      </c>
      <c r="W6145" s="2">
        <f t="shared" si="956"/>
        <v>714.24</v>
      </c>
    </row>
    <row r="6146" spans="1:23" x14ac:dyDescent="0.25">
      <c r="A6146">
        <f t="shared" si="957"/>
        <v>2017</v>
      </c>
      <c r="B6146" s="1">
        <v>42913</v>
      </c>
      <c r="C6146" s="1">
        <v>42917</v>
      </c>
      <c r="D6146" s="1" t="str">
        <f t="shared" ref="D6146:D6209" si="960">TEXT((B6146),"MMM")</f>
        <v>Jun</v>
      </c>
      <c r="E6146" t="s">
        <v>38</v>
      </c>
      <c r="F6146" t="s">
        <v>757</v>
      </c>
      <c r="G6146" t="s">
        <v>25</v>
      </c>
      <c r="H6146" t="s">
        <v>65</v>
      </c>
      <c r="I6146" t="s">
        <v>1629</v>
      </c>
      <c r="J6146" t="s">
        <v>36</v>
      </c>
      <c r="K6146" t="s">
        <v>60</v>
      </c>
      <c r="L6146" s="2">
        <f t="shared" ref="L6146:L6209" si="961">T6146 - (U6146 / R6146)</f>
        <v>16.992599999999999</v>
      </c>
      <c r="M6146" s="2">
        <f t="shared" ref="M6146:M6209" si="962">(T6146/1-S6146)</f>
        <v>20.07</v>
      </c>
      <c r="N6146" s="2">
        <f t="shared" si="958"/>
        <v>3.0774000000000008</v>
      </c>
      <c r="O6146" s="2">
        <f t="shared" ref="O6146:O6209" si="963">N6146*R6146</f>
        <v>9.2322000000000024</v>
      </c>
      <c r="P6146" s="2">
        <f t="shared" ref="P6146:P6209" si="964">(M6146*R6146)</f>
        <v>60.21</v>
      </c>
      <c r="Q6146" s="2">
        <f t="shared" ref="Q6146:Q6209" si="965">(O6146/(M6146*R6146))*100</f>
        <v>15.333333333333337</v>
      </c>
      <c r="R6146">
        <v>3</v>
      </c>
      <c r="S6146">
        <v>0</v>
      </c>
      <c r="T6146" s="2">
        <v>20.07</v>
      </c>
      <c r="U6146" s="3">
        <v>9.2321999999999989</v>
      </c>
      <c r="V6146" s="4">
        <f t="shared" si="959"/>
        <v>15.333333333333332</v>
      </c>
      <c r="W6146" s="2">
        <f t="shared" ref="W6146:W6209" si="966">R6146*T6146</f>
        <v>60.21</v>
      </c>
    </row>
    <row r="6147" spans="1:23" x14ac:dyDescent="0.25">
      <c r="A6147">
        <f t="shared" ref="A6147:A6210" si="967">YEAR(B6147)</f>
        <v>2014</v>
      </c>
      <c r="B6147" s="1">
        <v>41995</v>
      </c>
      <c r="C6147" s="1">
        <v>41999</v>
      </c>
      <c r="D6147" s="1" t="str">
        <f t="shared" si="960"/>
        <v>Dec</v>
      </c>
      <c r="E6147" t="s">
        <v>38</v>
      </c>
      <c r="F6147" t="s">
        <v>2401</v>
      </c>
      <c r="G6147" t="s">
        <v>25</v>
      </c>
      <c r="H6147" t="s">
        <v>34</v>
      </c>
      <c r="I6147" t="s">
        <v>783</v>
      </c>
      <c r="J6147" t="s">
        <v>36</v>
      </c>
      <c r="K6147" t="s">
        <v>48</v>
      </c>
      <c r="L6147" s="2">
        <f t="shared" si="961"/>
        <v>10.966200000000001</v>
      </c>
      <c r="M6147" s="2">
        <f t="shared" si="962"/>
        <v>11.76</v>
      </c>
      <c r="N6147" s="2">
        <f t="shared" ref="N6147:N6210" si="968">(M6147-L6147)</f>
        <v>0.79379999999999917</v>
      </c>
      <c r="O6147" s="2">
        <f t="shared" si="963"/>
        <v>3.1751999999999967</v>
      </c>
      <c r="P6147" s="2">
        <f t="shared" si="964"/>
        <v>47.04</v>
      </c>
      <c r="Q6147" s="2">
        <f t="shared" si="965"/>
        <v>6.7499999999999938</v>
      </c>
      <c r="R6147">
        <v>4</v>
      </c>
      <c r="S6147">
        <v>0</v>
      </c>
      <c r="T6147" s="2">
        <v>11.76</v>
      </c>
      <c r="U6147" s="3">
        <v>3.1752000000000002</v>
      </c>
      <c r="V6147" s="4">
        <f t="shared" ref="V6147:V6210" si="969">(U6147/W6147)*100</f>
        <v>6.75</v>
      </c>
      <c r="W6147" s="2">
        <f t="shared" si="966"/>
        <v>47.04</v>
      </c>
    </row>
    <row r="6148" spans="1:23" x14ac:dyDescent="0.25">
      <c r="A6148">
        <f t="shared" si="967"/>
        <v>2017</v>
      </c>
      <c r="B6148" s="1">
        <v>43060</v>
      </c>
      <c r="C6148" s="1">
        <v>43064</v>
      </c>
      <c r="D6148" s="1" t="str">
        <f t="shared" si="960"/>
        <v>Nov</v>
      </c>
      <c r="E6148" t="s">
        <v>38</v>
      </c>
      <c r="F6148" t="s">
        <v>1951</v>
      </c>
      <c r="G6148" t="s">
        <v>33</v>
      </c>
      <c r="H6148" t="s">
        <v>34</v>
      </c>
      <c r="I6148" t="s">
        <v>783</v>
      </c>
      <c r="J6148" t="s">
        <v>36</v>
      </c>
      <c r="K6148" t="s">
        <v>48</v>
      </c>
      <c r="L6148" s="2">
        <f t="shared" si="961"/>
        <v>10.966200000000001</v>
      </c>
      <c r="M6148" s="2">
        <f t="shared" si="962"/>
        <v>11.76</v>
      </c>
      <c r="N6148" s="2">
        <f t="shared" si="968"/>
        <v>0.79379999999999917</v>
      </c>
      <c r="O6148" s="2">
        <f t="shared" si="963"/>
        <v>3.1751999999999967</v>
      </c>
      <c r="P6148" s="2">
        <f t="shared" si="964"/>
        <v>47.04</v>
      </c>
      <c r="Q6148" s="2">
        <f t="shared" si="965"/>
        <v>6.7499999999999938</v>
      </c>
      <c r="R6148">
        <v>4</v>
      </c>
      <c r="S6148">
        <v>0</v>
      </c>
      <c r="T6148" s="2">
        <v>11.76</v>
      </c>
      <c r="U6148" s="3">
        <v>3.1752000000000002</v>
      </c>
      <c r="V6148" s="4">
        <f t="shared" si="969"/>
        <v>6.75</v>
      </c>
      <c r="W6148" s="2">
        <f t="shared" si="966"/>
        <v>47.04</v>
      </c>
    </row>
    <row r="6149" spans="1:23" x14ac:dyDescent="0.25">
      <c r="A6149">
        <f t="shared" si="967"/>
        <v>2017</v>
      </c>
      <c r="B6149" s="1">
        <v>43060</v>
      </c>
      <c r="C6149" s="1">
        <v>43064</v>
      </c>
      <c r="D6149" s="1" t="str">
        <f t="shared" si="960"/>
        <v>Nov</v>
      </c>
      <c r="E6149" t="s">
        <v>38</v>
      </c>
      <c r="F6149" t="s">
        <v>1951</v>
      </c>
      <c r="G6149" t="s">
        <v>33</v>
      </c>
      <c r="H6149" t="s">
        <v>34</v>
      </c>
      <c r="I6149" t="s">
        <v>1501</v>
      </c>
      <c r="J6149" t="s">
        <v>36</v>
      </c>
      <c r="K6149" t="s">
        <v>53</v>
      </c>
      <c r="L6149" s="2">
        <f t="shared" si="961"/>
        <v>33.352600000000002</v>
      </c>
      <c r="M6149" s="2">
        <f t="shared" si="962"/>
        <v>40.536000000000001</v>
      </c>
      <c r="N6149" s="2">
        <f t="shared" si="968"/>
        <v>7.1833999999999989</v>
      </c>
      <c r="O6149" s="2">
        <f t="shared" si="963"/>
        <v>14.366799999999998</v>
      </c>
      <c r="P6149" s="2">
        <f t="shared" si="964"/>
        <v>81.072000000000003</v>
      </c>
      <c r="Q6149" s="2">
        <f t="shared" si="965"/>
        <v>17.721038089599364</v>
      </c>
      <c r="R6149">
        <v>2</v>
      </c>
      <c r="S6149">
        <v>0.2</v>
      </c>
      <c r="T6149" s="2">
        <v>40.736000000000004</v>
      </c>
      <c r="U6149" s="3">
        <v>14.7668</v>
      </c>
      <c r="V6149" s="4">
        <f t="shared" si="969"/>
        <v>18.124999999999996</v>
      </c>
      <c r="W6149" s="2">
        <f t="shared" si="966"/>
        <v>81.472000000000008</v>
      </c>
    </row>
    <row r="6150" spans="1:23" x14ac:dyDescent="0.25">
      <c r="A6150">
        <f t="shared" si="967"/>
        <v>2016</v>
      </c>
      <c r="B6150" s="1">
        <v>42548</v>
      </c>
      <c r="C6150" s="1">
        <v>42550</v>
      </c>
      <c r="D6150" s="1" t="str">
        <f t="shared" si="960"/>
        <v>Jun</v>
      </c>
      <c r="E6150" t="s">
        <v>23</v>
      </c>
      <c r="F6150" t="s">
        <v>2158</v>
      </c>
      <c r="G6150" t="s">
        <v>25</v>
      </c>
      <c r="H6150" t="s">
        <v>34</v>
      </c>
      <c r="I6150" t="s">
        <v>2317</v>
      </c>
      <c r="J6150" t="s">
        <v>50</v>
      </c>
      <c r="K6150" t="s">
        <v>51</v>
      </c>
      <c r="L6150" s="2">
        <f t="shared" si="961"/>
        <v>195.28450000000001</v>
      </c>
      <c r="M6150" s="2">
        <f t="shared" si="962"/>
        <v>201.38400000000001</v>
      </c>
      <c r="N6150" s="2">
        <f t="shared" si="968"/>
        <v>6.0995000000000061</v>
      </c>
      <c r="O6150" s="2">
        <f t="shared" si="963"/>
        <v>12.199000000000012</v>
      </c>
      <c r="P6150" s="2">
        <f t="shared" si="964"/>
        <v>402.76800000000003</v>
      </c>
      <c r="Q6150" s="2">
        <f t="shared" si="965"/>
        <v>3.02879076788623</v>
      </c>
      <c r="R6150">
        <v>2</v>
      </c>
      <c r="S6150">
        <v>0.2</v>
      </c>
      <c r="T6150" s="2">
        <v>201.584</v>
      </c>
      <c r="U6150" s="3">
        <v>12.599000000000004</v>
      </c>
      <c r="V6150" s="4">
        <f t="shared" si="969"/>
        <v>3.1250000000000009</v>
      </c>
      <c r="W6150" s="2">
        <f t="shared" si="966"/>
        <v>403.16800000000001</v>
      </c>
    </row>
    <row r="6151" spans="1:23" x14ac:dyDescent="0.25">
      <c r="A6151">
        <f t="shared" si="967"/>
        <v>2017</v>
      </c>
      <c r="B6151" s="1">
        <v>43097</v>
      </c>
      <c r="C6151" s="1">
        <v>43100</v>
      </c>
      <c r="D6151" s="1" t="str">
        <f t="shared" si="960"/>
        <v>Dec</v>
      </c>
      <c r="E6151" t="s">
        <v>98</v>
      </c>
      <c r="F6151" t="s">
        <v>2225</v>
      </c>
      <c r="G6151" t="s">
        <v>33</v>
      </c>
      <c r="H6151" t="s">
        <v>34</v>
      </c>
      <c r="I6151" t="s">
        <v>133</v>
      </c>
      <c r="J6151" t="s">
        <v>28</v>
      </c>
      <c r="K6151" t="s">
        <v>31</v>
      </c>
      <c r="L6151" s="2">
        <f t="shared" si="961"/>
        <v>346.38240000000008</v>
      </c>
      <c r="M6151" s="2">
        <f t="shared" si="962"/>
        <v>340.50400000000008</v>
      </c>
      <c r="N6151" s="2">
        <f t="shared" si="968"/>
        <v>-5.8783999999999992</v>
      </c>
      <c r="O6151" s="2">
        <f t="shared" si="963"/>
        <v>-35.270399999999995</v>
      </c>
      <c r="P6151" s="2">
        <f t="shared" si="964"/>
        <v>2043.0240000000003</v>
      </c>
      <c r="Q6151" s="2">
        <f t="shared" si="965"/>
        <v>-1.7263820689331104</v>
      </c>
      <c r="R6151">
        <v>6</v>
      </c>
      <c r="S6151">
        <v>0.2</v>
      </c>
      <c r="T6151" s="2">
        <v>340.70400000000006</v>
      </c>
      <c r="U6151" s="3">
        <v>-34.070400000000006</v>
      </c>
      <c r="V6151" s="4">
        <f t="shared" si="969"/>
        <v>-1.6666666666666667</v>
      </c>
      <c r="W6151" s="2">
        <f t="shared" si="966"/>
        <v>2044.2240000000004</v>
      </c>
    </row>
    <row r="6152" spans="1:23" x14ac:dyDescent="0.25">
      <c r="A6152">
        <f t="shared" si="967"/>
        <v>2016</v>
      </c>
      <c r="B6152" s="1">
        <v>42468</v>
      </c>
      <c r="C6152" s="1">
        <v>42471</v>
      </c>
      <c r="D6152" s="1" t="str">
        <f t="shared" si="960"/>
        <v>Apr</v>
      </c>
      <c r="E6152" t="s">
        <v>98</v>
      </c>
      <c r="F6152" t="s">
        <v>1701</v>
      </c>
      <c r="G6152" t="s">
        <v>25</v>
      </c>
      <c r="H6152" t="s">
        <v>26</v>
      </c>
      <c r="I6152" t="s">
        <v>2309</v>
      </c>
      <c r="J6152" t="s">
        <v>28</v>
      </c>
      <c r="K6152" t="s">
        <v>29</v>
      </c>
      <c r="L6152" s="2">
        <f t="shared" si="961"/>
        <v>337.15500000000003</v>
      </c>
      <c r="M6152" s="2">
        <f t="shared" si="962"/>
        <v>354.90000000000003</v>
      </c>
      <c r="N6152" s="2">
        <f t="shared" si="968"/>
        <v>17.745000000000005</v>
      </c>
      <c r="O6152" s="2">
        <f t="shared" si="963"/>
        <v>88.725000000000023</v>
      </c>
      <c r="P6152" s="2">
        <f t="shared" si="964"/>
        <v>1774.5000000000002</v>
      </c>
      <c r="Q6152" s="2">
        <f t="shared" si="965"/>
        <v>5.0000000000000009</v>
      </c>
      <c r="R6152">
        <v>5</v>
      </c>
      <c r="S6152">
        <v>0</v>
      </c>
      <c r="T6152" s="2">
        <v>354.90000000000003</v>
      </c>
      <c r="U6152" s="3">
        <v>88.725000000000023</v>
      </c>
      <c r="V6152" s="4">
        <f t="shared" si="969"/>
        <v>5.0000000000000009</v>
      </c>
      <c r="W6152" s="2">
        <f t="shared" si="966"/>
        <v>1774.5000000000002</v>
      </c>
    </row>
    <row r="6153" spans="1:23" x14ac:dyDescent="0.25">
      <c r="A6153">
        <f t="shared" si="967"/>
        <v>2014</v>
      </c>
      <c r="B6153" s="1">
        <v>41716</v>
      </c>
      <c r="C6153" s="1">
        <v>41719</v>
      </c>
      <c r="D6153" s="1" t="str">
        <f t="shared" si="960"/>
        <v>Mar</v>
      </c>
      <c r="E6153" t="s">
        <v>23</v>
      </c>
      <c r="F6153" t="s">
        <v>2421</v>
      </c>
      <c r="G6153" t="s">
        <v>64</v>
      </c>
      <c r="H6153" t="s">
        <v>34</v>
      </c>
      <c r="I6153" t="s">
        <v>2381</v>
      </c>
      <c r="J6153" t="s">
        <v>28</v>
      </c>
      <c r="K6153" t="s">
        <v>29</v>
      </c>
      <c r="L6153" s="2">
        <f t="shared" si="961"/>
        <v>1191.2809999999999</v>
      </c>
      <c r="M6153" s="2">
        <f t="shared" si="962"/>
        <v>1198.1799999999998</v>
      </c>
      <c r="N6153" s="2">
        <f t="shared" si="968"/>
        <v>6.8989999999998872</v>
      </c>
      <c r="O6153" s="2">
        <f t="shared" si="963"/>
        <v>68.989999999998872</v>
      </c>
      <c r="P6153" s="2">
        <f t="shared" si="964"/>
        <v>11981.8</v>
      </c>
      <c r="Q6153" s="2">
        <f t="shared" si="965"/>
        <v>0.57578994808792394</v>
      </c>
      <c r="R6153">
        <v>10</v>
      </c>
      <c r="S6153">
        <v>0.15</v>
      </c>
      <c r="T6153" s="2">
        <v>1198.33</v>
      </c>
      <c r="U6153" s="3">
        <v>70.490000000000009</v>
      </c>
      <c r="V6153" s="4">
        <f t="shared" si="969"/>
        <v>0.58823529411764719</v>
      </c>
      <c r="W6153" s="2">
        <f t="shared" si="966"/>
        <v>11983.3</v>
      </c>
    </row>
    <row r="6154" spans="1:23" x14ac:dyDescent="0.25">
      <c r="A6154">
        <f t="shared" si="967"/>
        <v>2017</v>
      </c>
      <c r="B6154" s="1">
        <v>42919</v>
      </c>
      <c r="C6154" s="1">
        <v>42924</v>
      </c>
      <c r="D6154" s="1" t="str">
        <f t="shared" si="960"/>
        <v>Jul</v>
      </c>
      <c r="E6154" t="s">
        <v>38</v>
      </c>
      <c r="F6154" t="s">
        <v>1176</v>
      </c>
      <c r="G6154" t="s">
        <v>25</v>
      </c>
      <c r="H6154" t="s">
        <v>34</v>
      </c>
      <c r="I6154" t="s">
        <v>366</v>
      </c>
      <c r="J6154" t="s">
        <v>36</v>
      </c>
      <c r="K6154" t="s">
        <v>43</v>
      </c>
      <c r="L6154" s="2">
        <f t="shared" si="961"/>
        <v>87.700199999999995</v>
      </c>
      <c r="M6154" s="2">
        <f t="shared" si="962"/>
        <v>87.92</v>
      </c>
      <c r="N6154" s="2">
        <f t="shared" si="968"/>
        <v>0.21980000000000643</v>
      </c>
      <c r="O6154" s="2">
        <f t="shared" si="963"/>
        <v>0.87920000000002574</v>
      </c>
      <c r="P6154" s="2">
        <f t="shared" si="964"/>
        <v>351.68</v>
      </c>
      <c r="Q6154" s="2">
        <f t="shared" si="965"/>
        <v>0.25000000000000733</v>
      </c>
      <c r="R6154">
        <v>4</v>
      </c>
      <c r="S6154">
        <v>0</v>
      </c>
      <c r="T6154" s="2">
        <v>87.92</v>
      </c>
      <c r="U6154" s="3">
        <v>0.87919999999999732</v>
      </c>
      <c r="V6154" s="4">
        <f t="shared" si="969"/>
        <v>0.24999999999999922</v>
      </c>
      <c r="W6154" s="2">
        <f t="shared" si="966"/>
        <v>351.68</v>
      </c>
    </row>
    <row r="6155" spans="1:23" x14ac:dyDescent="0.25">
      <c r="A6155">
        <f t="shared" si="967"/>
        <v>2017</v>
      </c>
      <c r="B6155" s="1">
        <v>42845</v>
      </c>
      <c r="C6155" s="1">
        <v>42848</v>
      </c>
      <c r="D6155" s="1" t="str">
        <f t="shared" si="960"/>
        <v>Apr</v>
      </c>
      <c r="E6155" t="s">
        <v>98</v>
      </c>
      <c r="F6155" t="s">
        <v>208</v>
      </c>
      <c r="G6155" t="s">
        <v>33</v>
      </c>
      <c r="H6155" t="s">
        <v>80</v>
      </c>
      <c r="I6155" t="s">
        <v>2119</v>
      </c>
      <c r="J6155" t="s">
        <v>28</v>
      </c>
      <c r="K6155" t="s">
        <v>46</v>
      </c>
      <c r="L6155" s="2">
        <f t="shared" si="961"/>
        <v>46.7712</v>
      </c>
      <c r="M6155" s="2">
        <f t="shared" si="962"/>
        <v>51.767999999999994</v>
      </c>
      <c r="N6155" s="2">
        <f t="shared" si="968"/>
        <v>4.9967999999999932</v>
      </c>
      <c r="O6155" s="2">
        <f t="shared" si="963"/>
        <v>9.9935999999999865</v>
      </c>
      <c r="P6155" s="2">
        <f t="shared" si="964"/>
        <v>103.53599999999999</v>
      </c>
      <c r="Q6155" s="2">
        <f t="shared" si="965"/>
        <v>9.6522948539638254</v>
      </c>
      <c r="R6155">
        <v>2</v>
      </c>
      <c r="S6155">
        <v>0.2</v>
      </c>
      <c r="T6155" s="2">
        <v>51.967999999999996</v>
      </c>
      <c r="U6155" s="3">
        <v>10.393599999999998</v>
      </c>
      <c r="V6155" s="4">
        <f t="shared" si="969"/>
        <v>9.9999999999999982</v>
      </c>
      <c r="W6155" s="2">
        <f t="shared" si="966"/>
        <v>103.93599999999999</v>
      </c>
    </row>
    <row r="6156" spans="1:23" x14ac:dyDescent="0.25">
      <c r="A6156">
        <f t="shared" si="967"/>
        <v>2017</v>
      </c>
      <c r="B6156" s="1">
        <v>42845</v>
      </c>
      <c r="C6156" s="1">
        <v>42848</v>
      </c>
      <c r="D6156" s="1" t="str">
        <f t="shared" si="960"/>
        <v>Apr</v>
      </c>
      <c r="E6156" t="s">
        <v>98</v>
      </c>
      <c r="F6156" t="s">
        <v>208</v>
      </c>
      <c r="G6156" t="s">
        <v>33</v>
      </c>
      <c r="H6156" t="s">
        <v>80</v>
      </c>
      <c r="I6156" t="s">
        <v>166</v>
      </c>
      <c r="J6156" t="s">
        <v>36</v>
      </c>
      <c r="K6156" t="s">
        <v>43</v>
      </c>
      <c r="L6156" s="2">
        <f t="shared" si="961"/>
        <v>49.410900000000005</v>
      </c>
      <c r="M6156" s="2">
        <f t="shared" si="962"/>
        <v>51.136000000000003</v>
      </c>
      <c r="N6156" s="2">
        <f t="shared" si="968"/>
        <v>1.7250999999999976</v>
      </c>
      <c r="O6156" s="2">
        <f t="shared" si="963"/>
        <v>5.1752999999999929</v>
      </c>
      <c r="P6156" s="2">
        <f t="shared" si="964"/>
        <v>153.40800000000002</v>
      </c>
      <c r="Q6156" s="2">
        <f t="shared" si="965"/>
        <v>3.3735528785982427</v>
      </c>
      <c r="R6156">
        <v>3</v>
      </c>
      <c r="S6156">
        <v>0.2</v>
      </c>
      <c r="T6156" s="2">
        <v>51.336000000000006</v>
      </c>
      <c r="U6156" s="3">
        <v>5.7752999999999961</v>
      </c>
      <c r="V6156" s="4">
        <f t="shared" si="969"/>
        <v>3.7499999999999969</v>
      </c>
      <c r="W6156" s="2">
        <f t="shared" si="966"/>
        <v>154.00800000000001</v>
      </c>
    </row>
    <row r="6157" spans="1:23" x14ac:dyDescent="0.25">
      <c r="A6157">
        <f t="shared" si="967"/>
        <v>2017</v>
      </c>
      <c r="B6157" s="1">
        <v>42845</v>
      </c>
      <c r="C6157" s="1">
        <v>42848</v>
      </c>
      <c r="D6157" s="1" t="str">
        <f t="shared" si="960"/>
        <v>Apr</v>
      </c>
      <c r="E6157" t="s">
        <v>98</v>
      </c>
      <c r="F6157" t="s">
        <v>208</v>
      </c>
      <c r="G6157" t="s">
        <v>33</v>
      </c>
      <c r="H6157" t="s">
        <v>80</v>
      </c>
      <c r="I6157" t="s">
        <v>640</v>
      </c>
      <c r="J6157" t="s">
        <v>36</v>
      </c>
      <c r="K6157" t="s">
        <v>43</v>
      </c>
      <c r="L6157" s="2">
        <f t="shared" si="961"/>
        <v>299.43360000000001</v>
      </c>
      <c r="M6157" s="2">
        <f t="shared" si="962"/>
        <v>332.50400000000002</v>
      </c>
      <c r="N6157" s="2">
        <f t="shared" si="968"/>
        <v>33.070400000000006</v>
      </c>
      <c r="O6157" s="2">
        <f t="shared" si="963"/>
        <v>33.070400000000006</v>
      </c>
      <c r="P6157" s="2">
        <f t="shared" si="964"/>
        <v>332.50400000000002</v>
      </c>
      <c r="Q6157" s="2">
        <f t="shared" si="965"/>
        <v>9.9458653128984924</v>
      </c>
      <c r="R6157">
        <v>1</v>
      </c>
      <c r="S6157">
        <v>0.2</v>
      </c>
      <c r="T6157" s="2">
        <v>332.70400000000001</v>
      </c>
      <c r="U6157" s="3">
        <v>33.270399999999981</v>
      </c>
      <c r="V6157" s="4">
        <f t="shared" si="969"/>
        <v>9.9999999999999929</v>
      </c>
      <c r="W6157" s="2">
        <f t="shared" si="966"/>
        <v>332.70400000000001</v>
      </c>
    </row>
    <row r="6158" spans="1:23" x14ac:dyDescent="0.25">
      <c r="A6158">
        <f t="shared" si="967"/>
        <v>2017</v>
      </c>
      <c r="B6158" s="1">
        <v>42845</v>
      </c>
      <c r="C6158" s="1">
        <v>42848</v>
      </c>
      <c r="D6158" s="1" t="str">
        <f t="shared" si="960"/>
        <v>Apr</v>
      </c>
      <c r="E6158" t="s">
        <v>98</v>
      </c>
      <c r="F6158" t="s">
        <v>208</v>
      </c>
      <c r="G6158" t="s">
        <v>33</v>
      </c>
      <c r="H6158" t="s">
        <v>80</v>
      </c>
      <c r="I6158" t="s">
        <v>2068</v>
      </c>
      <c r="J6158" t="s">
        <v>28</v>
      </c>
      <c r="K6158" t="s">
        <v>46</v>
      </c>
      <c r="L6158" s="2">
        <f t="shared" si="961"/>
        <v>39.22740000000001</v>
      </c>
      <c r="M6158" s="2">
        <f t="shared" si="962"/>
        <v>42.208000000000006</v>
      </c>
      <c r="N6158" s="2">
        <f t="shared" si="968"/>
        <v>2.9805999999999955</v>
      </c>
      <c r="O6158" s="2">
        <f t="shared" si="963"/>
        <v>8.9417999999999864</v>
      </c>
      <c r="P6158" s="2">
        <f t="shared" si="964"/>
        <v>126.62400000000002</v>
      </c>
      <c r="Q6158" s="2">
        <f t="shared" si="965"/>
        <v>7.061694465504158</v>
      </c>
      <c r="R6158">
        <v>3</v>
      </c>
      <c r="S6158">
        <v>0.2</v>
      </c>
      <c r="T6158" s="2">
        <v>42.408000000000008</v>
      </c>
      <c r="U6158" s="3">
        <v>9.5418000000000003</v>
      </c>
      <c r="V6158" s="4">
        <f t="shared" si="969"/>
        <v>7.5</v>
      </c>
      <c r="W6158" s="2">
        <f t="shared" si="966"/>
        <v>127.22400000000002</v>
      </c>
    </row>
    <row r="6159" spans="1:23" x14ac:dyDescent="0.25">
      <c r="A6159">
        <f t="shared" si="967"/>
        <v>2016</v>
      </c>
      <c r="B6159" s="1">
        <v>42585</v>
      </c>
      <c r="C6159" s="1">
        <v>42587</v>
      </c>
      <c r="D6159" s="1" t="str">
        <f t="shared" si="960"/>
        <v>Aug</v>
      </c>
      <c r="E6159" t="s">
        <v>23</v>
      </c>
      <c r="F6159" t="s">
        <v>2451</v>
      </c>
      <c r="G6159" t="s">
        <v>25</v>
      </c>
      <c r="H6159" t="s">
        <v>65</v>
      </c>
      <c r="I6159" t="s">
        <v>217</v>
      </c>
      <c r="J6159" t="s">
        <v>36</v>
      </c>
      <c r="K6159" t="s">
        <v>92</v>
      </c>
      <c r="L6159" s="2">
        <f t="shared" si="961"/>
        <v>68.7654</v>
      </c>
      <c r="M6159" s="2">
        <f t="shared" si="962"/>
        <v>81.539999999999992</v>
      </c>
      <c r="N6159" s="2">
        <f t="shared" si="968"/>
        <v>12.774599999999992</v>
      </c>
      <c r="O6159" s="2">
        <f t="shared" si="963"/>
        <v>38.323799999999977</v>
      </c>
      <c r="P6159" s="2">
        <f t="shared" si="964"/>
        <v>244.61999999999998</v>
      </c>
      <c r="Q6159" s="2">
        <f t="shared" si="965"/>
        <v>15.666666666666659</v>
      </c>
      <c r="R6159">
        <v>3</v>
      </c>
      <c r="S6159">
        <v>0</v>
      </c>
      <c r="T6159" s="2">
        <v>81.539999999999992</v>
      </c>
      <c r="U6159" s="3">
        <v>38.323799999999999</v>
      </c>
      <c r="V6159" s="4">
        <f t="shared" si="969"/>
        <v>15.666666666666668</v>
      </c>
      <c r="W6159" s="2">
        <f t="shared" si="966"/>
        <v>244.61999999999998</v>
      </c>
    </row>
    <row r="6160" spans="1:23" x14ac:dyDescent="0.25">
      <c r="A6160">
        <f t="shared" si="967"/>
        <v>2016</v>
      </c>
      <c r="B6160" s="1">
        <v>42585</v>
      </c>
      <c r="C6160" s="1">
        <v>42587</v>
      </c>
      <c r="D6160" s="1" t="str">
        <f t="shared" si="960"/>
        <v>Aug</v>
      </c>
      <c r="E6160" t="s">
        <v>23</v>
      </c>
      <c r="F6160" t="s">
        <v>2451</v>
      </c>
      <c r="G6160" t="s">
        <v>25</v>
      </c>
      <c r="H6160" t="s">
        <v>65</v>
      </c>
      <c r="I6160" t="s">
        <v>2604</v>
      </c>
      <c r="J6160" t="s">
        <v>50</v>
      </c>
      <c r="K6160" t="s">
        <v>86</v>
      </c>
      <c r="L6160" s="2">
        <f t="shared" si="961"/>
        <v>165.32839999999999</v>
      </c>
      <c r="M6160" s="2">
        <f t="shared" si="962"/>
        <v>167.28</v>
      </c>
      <c r="N6160" s="2">
        <f t="shared" si="968"/>
        <v>1.9516000000000133</v>
      </c>
      <c r="O6160" s="2">
        <f t="shared" si="963"/>
        <v>23.41920000000016</v>
      </c>
      <c r="P6160" s="2">
        <f t="shared" si="964"/>
        <v>2007.3600000000001</v>
      </c>
      <c r="Q6160" s="2">
        <f t="shared" si="965"/>
        <v>1.1666666666666745</v>
      </c>
      <c r="R6160">
        <v>12</v>
      </c>
      <c r="S6160">
        <v>0</v>
      </c>
      <c r="T6160" s="2">
        <v>167.28</v>
      </c>
      <c r="U6160" s="3">
        <v>23.419200000000011</v>
      </c>
      <c r="V6160" s="4">
        <f t="shared" si="969"/>
        <v>1.166666666666667</v>
      </c>
      <c r="W6160" s="2">
        <f t="shared" si="966"/>
        <v>2007.3600000000001</v>
      </c>
    </row>
    <row r="6161" spans="1:23" x14ac:dyDescent="0.25">
      <c r="A6161">
        <f t="shared" si="967"/>
        <v>2016</v>
      </c>
      <c r="B6161" s="1">
        <v>42707</v>
      </c>
      <c r="C6161" s="1">
        <v>42713</v>
      </c>
      <c r="D6161" s="1" t="str">
        <f t="shared" si="960"/>
        <v>Dec</v>
      </c>
      <c r="E6161" t="s">
        <v>38</v>
      </c>
      <c r="F6161" t="s">
        <v>1005</v>
      </c>
      <c r="G6161" t="s">
        <v>25</v>
      </c>
      <c r="H6161" t="s">
        <v>34</v>
      </c>
      <c r="I6161" t="s">
        <v>2460</v>
      </c>
      <c r="J6161" t="s">
        <v>36</v>
      </c>
      <c r="K6161" t="s">
        <v>43</v>
      </c>
      <c r="L6161" s="2">
        <f t="shared" si="961"/>
        <v>745.63619999999992</v>
      </c>
      <c r="M6161" s="2">
        <f t="shared" si="962"/>
        <v>772.68</v>
      </c>
      <c r="N6161" s="2">
        <f t="shared" si="968"/>
        <v>27.043800000000033</v>
      </c>
      <c r="O6161" s="2">
        <f t="shared" si="963"/>
        <v>108.17520000000013</v>
      </c>
      <c r="P6161" s="2">
        <f t="shared" si="964"/>
        <v>3090.72</v>
      </c>
      <c r="Q6161" s="2">
        <f t="shared" si="965"/>
        <v>3.5000000000000044</v>
      </c>
      <c r="R6161">
        <v>4</v>
      </c>
      <c r="S6161">
        <v>0</v>
      </c>
      <c r="T6161" s="2">
        <v>772.68</v>
      </c>
      <c r="U6161" s="3">
        <v>108.17520000000002</v>
      </c>
      <c r="V6161" s="4">
        <f t="shared" si="969"/>
        <v>3.5000000000000009</v>
      </c>
      <c r="W6161" s="2">
        <f t="shared" si="966"/>
        <v>3090.72</v>
      </c>
    </row>
    <row r="6162" spans="1:23" x14ac:dyDescent="0.25">
      <c r="A6162">
        <f t="shared" si="967"/>
        <v>2014</v>
      </c>
      <c r="B6162" s="1">
        <v>41717</v>
      </c>
      <c r="C6162" s="1">
        <v>41719</v>
      </c>
      <c r="D6162" s="1" t="str">
        <f t="shared" si="960"/>
        <v>Mar</v>
      </c>
      <c r="E6162" t="s">
        <v>98</v>
      </c>
      <c r="F6162" t="s">
        <v>719</v>
      </c>
      <c r="G6162" t="s">
        <v>33</v>
      </c>
      <c r="H6162" t="s">
        <v>26</v>
      </c>
      <c r="I6162" t="s">
        <v>820</v>
      </c>
      <c r="J6162" t="s">
        <v>50</v>
      </c>
      <c r="K6162" t="s">
        <v>51</v>
      </c>
      <c r="L6162" s="2">
        <f t="shared" si="961"/>
        <v>314.52670000000006</v>
      </c>
      <c r="M6162" s="2">
        <f t="shared" si="962"/>
        <v>323.77600000000007</v>
      </c>
      <c r="N6162" s="2">
        <f t="shared" si="968"/>
        <v>9.2493000000000052</v>
      </c>
      <c r="O6162" s="2">
        <f t="shared" si="963"/>
        <v>27.747900000000016</v>
      </c>
      <c r="P6162" s="2">
        <f t="shared" si="964"/>
        <v>971.3280000000002</v>
      </c>
      <c r="Q6162" s="2">
        <f t="shared" si="965"/>
        <v>2.8566972227712997</v>
      </c>
      <c r="R6162">
        <v>3</v>
      </c>
      <c r="S6162">
        <v>0.2</v>
      </c>
      <c r="T6162" s="2">
        <v>323.97600000000006</v>
      </c>
      <c r="U6162" s="3">
        <v>28.347899999999981</v>
      </c>
      <c r="V6162" s="4">
        <f t="shared" si="969"/>
        <v>2.9166666666666643</v>
      </c>
      <c r="W6162" s="2">
        <f t="shared" si="966"/>
        <v>971.92800000000011</v>
      </c>
    </row>
    <row r="6163" spans="1:23" x14ac:dyDescent="0.25">
      <c r="A6163">
        <f t="shared" si="967"/>
        <v>2014</v>
      </c>
      <c r="B6163" s="1">
        <v>41717</v>
      </c>
      <c r="C6163" s="1">
        <v>41719</v>
      </c>
      <c r="D6163" s="1" t="str">
        <f t="shared" si="960"/>
        <v>Mar</v>
      </c>
      <c r="E6163" t="s">
        <v>98</v>
      </c>
      <c r="F6163" t="s">
        <v>719</v>
      </c>
      <c r="G6163" t="s">
        <v>33</v>
      </c>
      <c r="H6163" t="s">
        <v>26</v>
      </c>
      <c r="I6163" t="s">
        <v>1731</v>
      </c>
      <c r="J6163" t="s">
        <v>36</v>
      </c>
      <c r="K6163" t="s">
        <v>37</v>
      </c>
      <c r="L6163" s="2">
        <f t="shared" si="961"/>
        <v>10.8117</v>
      </c>
      <c r="M6163" s="2">
        <f t="shared" si="962"/>
        <v>11.608000000000001</v>
      </c>
      <c r="N6163" s="2">
        <f t="shared" si="968"/>
        <v>0.79630000000000045</v>
      </c>
      <c r="O6163" s="2">
        <f t="shared" si="963"/>
        <v>3.1852000000000018</v>
      </c>
      <c r="P6163" s="2">
        <f t="shared" si="964"/>
        <v>46.432000000000002</v>
      </c>
      <c r="Q6163" s="2">
        <f t="shared" si="965"/>
        <v>6.8599241902136496</v>
      </c>
      <c r="R6163">
        <v>4</v>
      </c>
      <c r="S6163">
        <v>0.2</v>
      </c>
      <c r="T6163" s="2">
        <v>11.808</v>
      </c>
      <c r="U6163" s="3">
        <v>3.9851999999999999</v>
      </c>
      <c r="V6163" s="4">
        <f t="shared" si="969"/>
        <v>8.4375</v>
      </c>
      <c r="W6163" s="2">
        <f t="shared" si="966"/>
        <v>47.231999999999999</v>
      </c>
    </row>
    <row r="6164" spans="1:23" x14ac:dyDescent="0.25">
      <c r="A6164">
        <f t="shared" si="967"/>
        <v>2014</v>
      </c>
      <c r="B6164" s="1">
        <v>41717</v>
      </c>
      <c r="C6164" s="1">
        <v>41719</v>
      </c>
      <c r="D6164" s="1" t="str">
        <f t="shared" si="960"/>
        <v>Mar</v>
      </c>
      <c r="E6164" t="s">
        <v>98</v>
      </c>
      <c r="F6164" t="s">
        <v>719</v>
      </c>
      <c r="G6164" t="s">
        <v>33</v>
      </c>
      <c r="H6164" t="s">
        <v>26</v>
      </c>
      <c r="I6164" t="s">
        <v>603</v>
      </c>
      <c r="J6164" t="s">
        <v>36</v>
      </c>
      <c r="K6164" t="s">
        <v>43</v>
      </c>
      <c r="L6164" s="2">
        <f t="shared" si="961"/>
        <v>25.506000000000004</v>
      </c>
      <c r="M6164" s="2">
        <f t="shared" si="962"/>
        <v>25.960000000000004</v>
      </c>
      <c r="N6164" s="2">
        <f t="shared" si="968"/>
        <v>0.45400000000000063</v>
      </c>
      <c r="O6164" s="2">
        <f t="shared" si="963"/>
        <v>1.3620000000000019</v>
      </c>
      <c r="P6164" s="2">
        <f t="shared" si="964"/>
        <v>77.88000000000001</v>
      </c>
      <c r="Q6164" s="2">
        <f t="shared" si="965"/>
        <v>1.7488443759630223</v>
      </c>
      <c r="R6164">
        <v>3</v>
      </c>
      <c r="S6164">
        <v>0.2</v>
      </c>
      <c r="T6164" s="2">
        <v>26.160000000000004</v>
      </c>
      <c r="U6164" s="3">
        <v>1.961999999999998</v>
      </c>
      <c r="V6164" s="4">
        <f t="shared" si="969"/>
        <v>2.4999999999999964</v>
      </c>
      <c r="W6164" s="2">
        <f t="shared" si="966"/>
        <v>78.480000000000018</v>
      </c>
    </row>
    <row r="6165" spans="1:23" x14ac:dyDescent="0.25">
      <c r="A6165">
        <f t="shared" si="967"/>
        <v>2014</v>
      </c>
      <c r="B6165" s="1">
        <v>41717</v>
      </c>
      <c r="C6165" s="1">
        <v>41719</v>
      </c>
      <c r="D6165" s="1" t="str">
        <f t="shared" si="960"/>
        <v>Mar</v>
      </c>
      <c r="E6165" t="s">
        <v>98</v>
      </c>
      <c r="F6165" t="s">
        <v>719</v>
      </c>
      <c r="G6165" t="s">
        <v>33</v>
      </c>
      <c r="H6165" t="s">
        <v>26</v>
      </c>
      <c r="I6165" t="s">
        <v>2105</v>
      </c>
      <c r="J6165" t="s">
        <v>36</v>
      </c>
      <c r="K6165" t="s">
        <v>53</v>
      </c>
      <c r="L6165" s="2">
        <f t="shared" si="961"/>
        <v>38.717399999999998</v>
      </c>
      <c r="M6165" s="2">
        <f t="shared" si="962"/>
        <v>32.869999999999997</v>
      </c>
      <c r="N6165" s="2">
        <f t="shared" si="968"/>
        <v>-5.8474000000000004</v>
      </c>
      <c r="O6165" s="2">
        <f t="shared" si="963"/>
        <v>-29.237000000000002</v>
      </c>
      <c r="P6165" s="2">
        <f t="shared" si="964"/>
        <v>164.35</v>
      </c>
      <c r="Q6165" s="2">
        <f t="shared" si="965"/>
        <v>-17.789473684210527</v>
      </c>
      <c r="R6165">
        <v>5</v>
      </c>
      <c r="S6165">
        <v>0.7</v>
      </c>
      <c r="T6165" s="2">
        <v>33.57</v>
      </c>
      <c r="U6165" s="3">
        <v>-25.737000000000002</v>
      </c>
      <c r="V6165" s="4">
        <f t="shared" si="969"/>
        <v>-15.333333333333336</v>
      </c>
      <c r="W6165" s="2">
        <f t="shared" si="966"/>
        <v>167.85</v>
      </c>
    </row>
    <row r="6166" spans="1:23" x14ac:dyDescent="0.25">
      <c r="A6166">
        <f t="shared" si="967"/>
        <v>2014</v>
      </c>
      <c r="B6166" s="1">
        <v>41717</v>
      </c>
      <c r="C6166" s="1">
        <v>41719</v>
      </c>
      <c r="D6166" s="1" t="str">
        <f t="shared" si="960"/>
        <v>Mar</v>
      </c>
      <c r="E6166" t="s">
        <v>98</v>
      </c>
      <c r="F6166" t="s">
        <v>719</v>
      </c>
      <c r="G6166" t="s">
        <v>33</v>
      </c>
      <c r="H6166" t="s">
        <v>26</v>
      </c>
      <c r="I6166" t="s">
        <v>1578</v>
      </c>
      <c r="J6166" t="s">
        <v>28</v>
      </c>
      <c r="K6166" t="s">
        <v>46</v>
      </c>
      <c r="L6166" s="2">
        <f t="shared" si="961"/>
        <v>4.5344000000000007</v>
      </c>
      <c r="M6166" s="2">
        <f t="shared" si="962"/>
        <v>4.7920000000000007</v>
      </c>
      <c r="N6166" s="2">
        <f t="shared" si="968"/>
        <v>0.25760000000000005</v>
      </c>
      <c r="O6166" s="2">
        <f t="shared" si="963"/>
        <v>0.77280000000000015</v>
      </c>
      <c r="P6166" s="2">
        <f t="shared" si="964"/>
        <v>14.376000000000001</v>
      </c>
      <c r="Q6166" s="2">
        <f t="shared" si="965"/>
        <v>5.3756260434056768</v>
      </c>
      <c r="R6166">
        <v>3</v>
      </c>
      <c r="S6166">
        <v>0.2</v>
      </c>
      <c r="T6166" s="2">
        <v>4.9920000000000009</v>
      </c>
      <c r="U6166" s="3">
        <v>1.3728000000000002</v>
      </c>
      <c r="V6166" s="4">
        <f t="shared" si="969"/>
        <v>9.1666666666666661</v>
      </c>
      <c r="W6166" s="2">
        <f t="shared" si="966"/>
        <v>14.976000000000003</v>
      </c>
    </row>
    <row r="6167" spans="1:23" x14ac:dyDescent="0.25">
      <c r="A6167">
        <f t="shared" si="967"/>
        <v>2014</v>
      </c>
      <c r="B6167" s="1">
        <v>41717</v>
      </c>
      <c r="C6167" s="1">
        <v>41719</v>
      </c>
      <c r="D6167" s="1" t="str">
        <f t="shared" si="960"/>
        <v>Mar</v>
      </c>
      <c r="E6167" t="s">
        <v>98</v>
      </c>
      <c r="F6167" t="s">
        <v>719</v>
      </c>
      <c r="G6167" t="s">
        <v>33</v>
      </c>
      <c r="H6167" t="s">
        <v>26</v>
      </c>
      <c r="I6167" t="s">
        <v>2484</v>
      </c>
      <c r="J6167" t="s">
        <v>28</v>
      </c>
      <c r="K6167" t="s">
        <v>46</v>
      </c>
      <c r="L6167" s="2">
        <f t="shared" si="961"/>
        <v>18.1812</v>
      </c>
      <c r="M6167" s="2">
        <f t="shared" si="962"/>
        <v>19.816000000000003</v>
      </c>
      <c r="N6167" s="2">
        <f t="shared" si="968"/>
        <v>1.634800000000002</v>
      </c>
      <c r="O6167" s="2">
        <f t="shared" si="963"/>
        <v>4.9044000000000061</v>
      </c>
      <c r="P6167" s="2">
        <f t="shared" si="964"/>
        <v>59.448000000000008</v>
      </c>
      <c r="Q6167" s="2">
        <f t="shared" si="965"/>
        <v>8.249899071457417</v>
      </c>
      <c r="R6167">
        <v>3</v>
      </c>
      <c r="S6167">
        <v>0.2</v>
      </c>
      <c r="T6167" s="2">
        <v>20.016000000000002</v>
      </c>
      <c r="U6167" s="3">
        <v>5.5044000000000013</v>
      </c>
      <c r="V6167" s="4">
        <f t="shared" si="969"/>
        <v>9.1666666666666696</v>
      </c>
      <c r="W6167" s="2">
        <f t="shared" si="966"/>
        <v>60.048000000000002</v>
      </c>
    </row>
    <row r="6168" spans="1:23" x14ac:dyDescent="0.25">
      <c r="A6168">
        <f t="shared" si="967"/>
        <v>2014</v>
      </c>
      <c r="B6168" s="1">
        <v>41717</v>
      </c>
      <c r="C6168" s="1">
        <v>41719</v>
      </c>
      <c r="D6168" s="1" t="str">
        <f t="shared" si="960"/>
        <v>Mar</v>
      </c>
      <c r="E6168" t="s">
        <v>98</v>
      </c>
      <c r="F6168" t="s">
        <v>719</v>
      </c>
      <c r="G6168" t="s">
        <v>33</v>
      </c>
      <c r="H6168" t="s">
        <v>26</v>
      </c>
      <c r="I6168" t="s">
        <v>2599</v>
      </c>
      <c r="J6168" t="s">
        <v>50</v>
      </c>
      <c r="K6168" t="s">
        <v>86</v>
      </c>
      <c r="L6168" s="2">
        <f t="shared" si="961"/>
        <v>143.64000000000001</v>
      </c>
      <c r="M6168" s="2">
        <f t="shared" si="962"/>
        <v>170.04000000000002</v>
      </c>
      <c r="N6168" s="2">
        <f t="shared" si="968"/>
        <v>26.400000000000006</v>
      </c>
      <c r="O6168" s="2">
        <f t="shared" si="963"/>
        <v>52.800000000000011</v>
      </c>
      <c r="P6168" s="2">
        <f t="shared" si="964"/>
        <v>340.08000000000004</v>
      </c>
      <c r="Q6168" s="2">
        <f t="shared" si="965"/>
        <v>15.525758645024702</v>
      </c>
      <c r="R6168">
        <v>2</v>
      </c>
      <c r="S6168">
        <v>0.2</v>
      </c>
      <c r="T6168" s="2">
        <v>170.24</v>
      </c>
      <c r="U6168" s="3">
        <v>53.199999999999989</v>
      </c>
      <c r="V6168" s="4">
        <f t="shared" si="969"/>
        <v>15.624999999999995</v>
      </c>
      <c r="W6168" s="2">
        <f t="shared" si="966"/>
        <v>340.48</v>
      </c>
    </row>
    <row r="6169" spans="1:23" x14ac:dyDescent="0.25">
      <c r="A6169">
        <f t="shared" si="967"/>
        <v>2015</v>
      </c>
      <c r="B6169" s="1">
        <v>42114</v>
      </c>
      <c r="C6169" s="1">
        <v>42119</v>
      </c>
      <c r="D6169" s="1" t="str">
        <f t="shared" si="960"/>
        <v>Apr</v>
      </c>
      <c r="E6169" t="s">
        <v>38</v>
      </c>
      <c r="F6169" t="s">
        <v>994</v>
      </c>
      <c r="G6169" t="s">
        <v>25</v>
      </c>
      <c r="H6169" t="s">
        <v>65</v>
      </c>
      <c r="I6169" t="s">
        <v>238</v>
      </c>
      <c r="J6169" t="s">
        <v>36</v>
      </c>
      <c r="K6169" t="s">
        <v>60</v>
      </c>
      <c r="L6169" s="2">
        <f t="shared" si="961"/>
        <v>102.774</v>
      </c>
      <c r="M6169" s="2">
        <f t="shared" si="962"/>
        <v>117.256</v>
      </c>
      <c r="N6169" s="2">
        <f t="shared" si="968"/>
        <v>14.481999999999999</v>
      </c>
      <c r="O6169" s="2">
        <f t="shared" si="963"/>
        <v>43.445999999999998</v>
      </c>
      <c r="P6169" s="2">
        <f t="shared" si="964"/>
        <v>351.76800000000003</v>
      </c>
      <c r="Q6169" s="2">
        <f t="shared" si="965"/>
        <v>12.350753905983487</v>
      </c>
      <c r="R6169">
        <v>3</v>
      </c>
      <c r="S6169">
        <v>0.2</v>
      </c>
      <c r="T6169" s="2">
        <v>117.456</v>
      </c>
      <c r="U6169" s="3">
        <v>44.045999999999992</v>
      </c>
      <c r="V6169" s="4">
        <f t="shared" si="969"/>
        <v>12.499999999999998</v>
      </c>
      <c r="W6169" s="2">
        <f t="shared" si="966"/>
        <v>352.36799999999999</v>
      </c>
    </row>
    <row r="6170" spans="1:23" x14ac:dyDescent="0.25">
      <c r="A6170">
        <f t="shared" si="967"/>
        <v>2015</v>
      </c>
      <c r="B6170" s="1">
        <v>42266</v>
      </c>
      <c r="C6170" s="1">
        <v>42269</v>
      </c>
      <c r="D6170" s="1" t="str">
        <f t="shared" si="960"/>
        <v>Sep</v>
      </c>
      <c r="E6170" t="s">
        <v>23</v>
      </c>
      <c r="F6170" t="s">
        <v>1495</v>
      </c>
      <c r="G6170" t="s">
        <v>33</v>
      </c>
      <c r="H6170" t="s">
        <v>34</v>
      </c>
      <c r="I6170" t="s">
        <v>776</v>
      </c>
      <c r="J6170" t="s">
        <v>36</v>
      </c>
      <c r="K6170" t="s">
        <v>60</v>
      </c>
      <c r="L6170" s="2">
        <f t="shared" si="961"/>
        <v>17.334800000000001</v>
      </c>
      <c r="M6170" s="2">
        <f t="shared" si="962"/>
        <v>22.96</v>
      </c>
      <c r="N6170" s="2">
        <f t="shared" si="968"/>
        <v>5.6251999999999995</v>
      </c>
      <c r="O6170" s="2">
        <f t="shared" si="963"/>
        <v>11.250399999999999</v>
      </c>
      <c r="P6170" s="2">
        <f t="shared" si="964"/>
        <v>45.92</v>
      </c>
      <c r="Q6170" s="2">
        <f t="shared" si="965"/>
        <v>24.499999999999996</v>
      </c>
      <c r="R6170">
        <v>2</v>
      </c>
      <c r="S6170">
        <v>0</v>
      </c>
      <c r="T6170" s="2">
        <v>22.96</v>
      </c>
      <c r="U6170" s="3">
        <v>11.250400000000001</v>
      </c>
      <c r="V6170" s="4">
        <f t="shared" si="969"/>
        <v>24.5</v>
      </c>
      <c r="W6170" s="2">
        <f t="shared" si="966"/>
        <v>45.92</v>
      </c>
    </row>
    <row r="6171" spans="1:23" x14ac:dyDescent="0.25">
      <c r="A6171">
        <f t="shared" si="967"/>
        <v>2014</v>
      </c>
      <c r="B6171" s="1">
        <v>41878</v>
      </c>
      <c r="C6171" s="1">
        <v>41881</v>
      </c>
      <c r="D6171" s="1" t="str">
        <f t="shared" si="960"/>
        <v>Aug</v>
      </c>
      <c r="E6171" t="s">
        <v>23</v>
      </c>
      <c r="F6171" t="s">
        <v>1508</v>
      </c>
      <c r="G6171" t="s">
        <v>25</v>
      </c>
      <c r="H6171" t="s">
        <v>26</v>
      </c>
      <c r="I6171" t="s">
        <v>752</v>
      </c>
      <c r="J6171" t="s">
        <v>36</v>
      </c>
      <c r="K6171" t="s">
        <v>60</v>
      </c>
      <c r="L6171" s="2">
        <f t="shared" si="961"/>
        <v>10.153599999999999</v>
      </c>
      <c r="M6171" s="2">
        <f t="shared" si="962"/>
        <v>13.36</v>
      </c>
      <c r="N6171" s="2">
        <f t="shared" si="968"/>
        <v>3.2064000000000004</v>
      </c>
      <c r="O6171" s="2">
        <f t="shared" si="963"/>
        <v>6.4128000000000007</v>
      </c>
      <c r="P6171" s="2">
        <f t="shared" si="964"/>
        <v>26.72</v>
      </c>
      <c r="Q6171" s="2">
        <f t="shared" si="965"/>
        <v>24.000000000000004</v>
      </c>
      <c r="R6171">
        <v>2</v>
      </c>
      <c r="S6171">
        <v>0</v>
      </c>
      <c r="T6171" s="2">
        <v>13.36</v>
      </c>
      <c r="U6171" s="3">
        <v>6.4127999999999998</v>
      </c>
      <c r="V6171" s="4">
        <f t="shared" si="969"/>
        <v>24</v>
      </c>
      <c r="W6171" s="2">
        <f t="shared" si="966"/>
        <v>26.72</v>
      </c>
    </row>
    <row r="6172" spans="1:23" x14ac:dyDescent="0.25">
      <c r="A6172">
        <f t="shared" si="967"/>
        <v>2016</v>
      </c>
      <c r="B6172" s="1">
        <v>42723</v>
      </c>
      <c r="C6172" s="1">
        <v>42728</v>
      </c>
      <c r="D6172" s="1" t="str">
        <f t="shared" si="960"/>
        <v>Dec</v>
      </c>
      <c r="E6172" t="s">
        <v>23</v>
      </c>
      <c r="F6172" t="s">
        <v>2605</v>
      </c>
      <c r="G6172" t="s">
        <v>33</v>
      </c>
      <c r="H6172" t="s">
        <v>80</v>
      </c>
      <c r="I6172" t="s">
        <v>2091</v>
      </c>
      <c r="J6172" t="s">
        <v>36</v>
      </c>
      <c r="K6172" t="s">
        <v>53</v>
      </c>
      <c r="L6172" s="2">
        <f t="shared" si="961"/>
        <v>30.395100000000006</v>
      </c>
      <c r="M6172" s="2">
        <f t="shared" si="962"/>
        <v>34.048000000000002</v>
      </c>
      <c r="N6172" s="2">
        <f t="shared" si="968"/>
        <v>3.6528999999999954</v>
      </c>
      <c r="O6172" s="2">
        <f t="shared" si="963"/>
        <v>10.958699999999986</v>
      </c>
      <c r="P6172" s="2">
        <f t="shared" si="964"/>
        <v>102.14400000000001</v>
      </c>
      <c r="Q6172" s="2">
        <f t="shared" si="965"/>
        <v>10.728677161654121</v>
      </c>
      <c r="R6172">
        <v>3</v>
      </c>
      <c r="S6172">
        <v>0.2</v>
      </c>
      <c r="T6172" s="2">
        <v>34.248000000000005</v>
      </c>
      <c r="U6172" s="3">
        <v>11.558699999999998</v>
      </c>
      <c r="V6172" s="4">
        <f t="shared" si="969"/>
        <v>11.249999999999996</v>
      </c>
      <c r="W6172" s="2">
        <f t="shared" si="966"/>
        <v>102.74400000000001</v>
      </c>
    </row>
    <row r="6173" spans="1:23" x14ac:dyDescent="0.25">
      <c r="A6173">
        <f t="shared" si="967"/>
        <v>2016</v>
      </c>
      <c r="B6173" s="1">
        <v>42723</v>
      </c>
      <c r="C6173" s="1">
        <v>42728</v>
      </c>
      <c r="D6173" s="1" t="str">
        <f t="shared" si="960"/>
        <v>Dec</v>
      </c>
      <c r="E6173" t="s">
        <v>23</v>
      </c>
      <c r="F6173" t="s">
        <v>2605</v>
      </c>
      <c r="G6173" t="s">
        <v>33</v>
      </c>
      <c r="H6173" t="s">
        <v>80</v>
      </c>
      <c r="I6173" t="s">
        <v>1270</v>
      </c>
      <c r="J6173" t="s">
        <v>36</v>
      </c>
      <c r="K6173" t="s">
        <v>48</v>
      </c>
      <c r="L6173" s="2">
        <f t="shared" si="961"/>
        <v>3.0095999999999998</v>
      </c>
      <c r="M6173" s="2">
        <f t="shared" si="962"/>
        <v>3.52</v>
      </c>
      <c r="N6173" s="2">
        <f t="shared" si="968"/>
        <v>0.51040000000000019</v>
      </c>
      <c r="O6173" s="2">
        <f t="shared" si="963"/>
        <v>1.0208000000000004</v>
      </c>
      <c r="P6173" s="2">
        <f t="shared" si="964"/>
        <v>7.04</v>
      </c>
      <c r="Q6173" s="2">
        <f t="shared" si="965"/>
        <v>14.500000000000005</v>
      </c>
      <c r="R6173">
        <v>2</v>
      </c>
      <c r="S6173">
        <v>0</v>
      </c>
      <c r="T6173" s="2">
        <v>3.52</v>
      </c>
      <c r="U6173" s="3">
        <v>1.0207999999999999</v>
      </c>
      <c r="V6173" s="4">
        <f t="shared" si="969"/>
        <v>14.499999999999998</v>
      </c>
      <c r="W6173" s="2">
        <f t="shared" si="966"/>
        <v>7.04</v>
      </c>
    </row>
    <row r="6174" spans="1:23" x14ac:dyDescent="0.25">
      <c r="A6174">
        <f t="shared" si="967"/>
        <v>2014</v>
      </c>
      <c r="B6174" s="1">
        <v>41853</v>
      </c>
      <c r="C6174" s="1">
        <v>41859</v>
      </c>
      <c r="D6174" s="1" t="str">
        <f t="shared" si="960"/>
        <v>Aug</v>
      </c>
      <c r="E6174" t="s">
        <v>38</v>
      </c>
      <c r="F6174" t="s">
        <v>440</v>
      </c>
      <c r="G6174" t="s">
        <v>64</v>
      </c>
      <c r="H6174" t="s">
        <v>65</v>
      </c>
      <c r="I6174" t="s">
        <v>1448</v>
      </c>
      <c r="J6174" t="s">
        <v>36</v>
      </c>
      <c r="K6174" t="s">
        <v>53</v>
      </c>
      <c r="L6174" s="2">
        <f t="shared" si="961"/>
        <v>24.190200000000001</v>
      </c>
      <c r="M6174" s="2">
        <f t="shared" si="962"/>
        <v>26.7</v>
      </c>
      <c r="N6174" s="2">
        <f t="shared" si="968"/>
        <v>2.5097999999999985</v>
      </c>
      <c r="O6174" s="2">
        <f t="shared" si="963"/>
        <v>12.548999999999992</v>
      </c>
      <c r="P6174" s="2">
        <f t="shared" si="964"/>
        <v>133.5</v>
      </c>
      <c r="Q6174" s="2">
        <f t="shared" si="965"/>
        <v>9.399999999999995</v>
      </c>
      <c r="R6174">
        <v>5</v>
      </c>
      <c r="S6174">
        <v>0</v>
      </c>
      <c r="T6174" s="2">
        <v>26.7</v>
      </c>
      <c r="U6174" s="3">
        <v>12.548999999999999</v>
      </c>
      <c r="V6174" s="4">
        <f t="shared" si="969"/>
        <v>9.4</v>
      </c>
      <c r="W6174" s="2">
        <f t="shared" si="966"/>
        <v>133.5</v>
      </c>
    </row>
    <row r="6175" spans="1:23" x14ac:dyDescent="0.25">
      <c r="A6175">
        <f t="shared" si="967"/>
        <v>2014</v>
      </c>
      <c r="B6175" s="1">
        <v>41853</v>
      </c>
      <c r="C6175" s="1">
        <v>41859</v>
      </c>
      <c r="D6175" s="1" t="str">
        <f t="shared" si="960"/>
        <v>Aug</v>
      </c>
      <c r="E6175" t="s">
        <v>38</v>
      </c>
      <c r="F6175" t="s">
        <v>440</v>
      </c>
      <c r="G6175" t="s">
        <v>64</v>
      </c>
      <c r="H6175" t="s">
        <v>65</v>
      </c>
      <c r="I6175" t="s">
        <v>2448</v>
      </c>
      <c r="J6175" t="s">
        <v>50</v>
      </c>
      <c r="K6175" t="s">
        <v>86</v>
      </c>
      <c r="L6175" s="2">
        <f t="shared" si="961"/>
        <v>16.641999999999999</v>
      </c>
      <c r="M6175" s="2">
        <f t="shared" si="962"/>
        <v>21.2</v>
      </c>
      <c r="N6175" s="2">
        <f t="shared" si="968"/>
        <v>4.5579999999999998</v>
      </c>
      <c r="O6175" s="2">
        <f t="shared" si="963"/>
        <v>9.1159999999999997</v>
      </c>
      <c r="P6175" s="2">
        <f t="shared" si="964"/>
        <v>42.4</v>
      </c>
      <c r="Q6175" s="2">
        <f t="shared" si="965"/>
        <v>21.5</v>
      </c>
      <c r="R6175">
        <v>2</v>
      </c>
      <c r="S6175">
        <v>0</v>
      </c>
      <c r="T6175" s="2">
        <v>21.2</v>
      </c>
      <c r="U6175" s="3">
        <v>9.1160000000000014</v>
      </c>
      <c r="V6175" s="4">
        <f t="shared" si="969"/>
        <v>21.500000000000004</v>
      </c>
      <c r="W6175" s="2">
        <f t="shared" si="966"/>
        <v>42.4</v>
      </c>
    </row>
    <row r="6176" spans="1:23" x14ac:dyDescent="0.25">
      <c r="A6176">
        <f t="shared" si="967"/>
        <v>2014</v>
      </c>
      <c r="B6176" s="1">
        <v>41853</v>
      </c>
      <c r="C6176" s="1">
        <v>41859</v>
      </c>
      <c r="D6176" s="1" t="str">
        <f t="shared" si="960"/>
        <v>Aug</v>
      </c>
      <c r="E6176" t="s">
        <v>38</v>
      </c>
      <c r="F6176" t="s">
        <v>440</v>
      </c>
      <c r="G6176" t="s">
        <v>64</v>
      </c>
      <c r="H6176" t="s">
        <v>65</v>
      </c>
      <c r="I6176" t="s">
        <v>1636</v>
      </c>
      <c r="J6176" t="s">
        <v>36</v>
      </c>
      <c r="K6176" t="s">
        <v>43</v>
      </c>
      <c r="L6176" s="2">
        <f t="shared" si="961"/>
        <v>725.19869999999992</v>
      </c>
      <c r="M6176" s="2">
        <f t="shared" si="962"/>
        <v>838.38</v>
      </c>
      <c r="N6176" s="2">
        <f t="shared" si="968"/>
        <v>113.18130000000008</v>
      </c>
      <c r="O6176" s="2">
        <f t="shared" si="963"/>
        <v>226.36260000000016</v>
      </c>
      <c r="P6176" s="2">
        <f t="shared" si="964"/>
        <v>1676.76</v>
      </c>
      <c r="Q6176" s="2">
        <f t="shared" si="965"/>
        <v>13.500000000000009</v>
      </c>
      <c r="R6176">
        <v>2</v>
      </c>
      <c r="S6176">
        <v>0</v>
      </c>
      <c r="T6176" s="2">
        <v>838.38</v>
      </c>
      <c r="U6176" s="3">
        <v>226.36260000000004</v>
      </c>
      <c r="V6176" s="4">
        <f t="shared" si="969"/>
        <v>13.500000000000004</v>
      </c>
      <c r="W6176" s="2">
        <f t="shared" si="966"/>
        <v>1676.76</v>
      </c>
    </row>
    <row r="6177" spans="1:23" x14ac:dyDescent="0.25">
      <c r="A6177">
        <f t="shared" si="967"/>
        <v>2015</v>
      </c>
      <c r="B6177" s="1">
        <v>42268</v>
      </c>
      <c r="C6177" s="1">
        <v>42273</v>
      </c>
      <c r="D6177" s="1" t="str">
        <f t="shared" si="960"/>
        <v>Sep</v>
      </c>
      <c r="E6177" t="s">
        <v>38</v>
      </c>
      <c r="F6177" t="s">
        <v>2192</v>
      </c>
      <c r="G6177" t="s">
        <v>25</v>
      </c>
      <c r="H6177" t="s">
        <v>26</v>
      </c>
      <c r="I6177" t="s">
        <v>1195</v>
      </c>
      <c r="J6177" t="s">
        <v>28</v>
      </c>
      <c r="K6177" t="s">
        <v>31</v>
      </c>
      <c r="L6177" s="2">
        <f t="shared" si="961"/>
        <v>1584.4124999999999</v>
      </c>
      <c r="M6177" s="2">
        <f t="shared" si="962"/>
        <v>1690.04</v>
      </c>
      <c r="N6177" s="2">
        <f t="shared" si="968"/>
        <v>105.62750000000005</v>
      </c>
      <c r="O6177" s="2">
        <f t="shared" si="963"/>
        <v>422.51000000000022</v>
      </c>
      <c r="P6177" s="2">
        <f t="shared" si="964"/>
        <v>6760.16</v>
      </c>
      <c r="Q6177" s="2">
        <f t="shared" si="965"/>
        <v>6.2500000000000027</v>
      </c>
      <c r="R6177">
        <v>4</v>
      </c>
      <c r="S6177">
        <v>0</v>
      </c>
      <c r="T6177" s="2">
        <v>1690.04</v>
      </c>
      <c r="U6177" s="3">
        <v>422.51</v>
      </c>
      <c r="V6177" s="4">
        <f t="shared" si="969"/>
        <v>6.25</v>
      </c>
      <c r="W6177" s="2">
        <f t="shared" si="966"/>
        <v>6760.16</v>
      </c>
    </row>
    <row r="6178" spans="1:23" x14ac:dyDescent="0.25">
      <c r="A6178">
        <f t="shared" si="967"/>
        <v>2015</v>
      </c>
      <c r="B6178" s="1">
        <v>42268</v>
      </c>
      <c r="C6178" s="1">
        <v>42273</v>
      </c>
      <c r="D6178" s="1" t="str">
        <f t="shared" si="960"/>
        <v>Sep</v>
      </c>
      <c r="E6178" t="s">
        <v>38</v>
      </c>
      <c r="F6178" t="s">
        <v>2192</v>
      </c>
      <c r="G6178" t="s">
        <v>25</v>
      </c>
      <c r="H6178" t="s">
        <v>26</v>
      </c>
      <c r="I6178" t="s">
        <v>899</v>
      </c>
      <c r="J6178" t="s">
        <v>36</v>
      </c>
      <c r="K6178" t="s">
        <v>43</v>
      </c>
      <c r="L6178" s="2">
        <f t="shared" si="961"/>
        <v>82.521599999999992</v>
      </c>
      <c r="M6178" s="2">
        <f t="shared" si="962"/>
        <v>85.96</v>
      </c>
      <c r="N6178" s="2">
        <f t="shared" si="968"/>
        <v>3.4384000000000015</v>
      </c>
      <c r="O6178" s="2">
        <f t="shared" si="963"/>
        <v>24.06880000000001</v>
      </c>
      <c r="P6178" s="2">
        <f t="shared" si="964"/>
        <v>601.71999999999991</v>
      </c>
      <c r="Q6178" s="2">
        <f t="shared" si="965"/>
        <v>4.0000000000000018</v>
      </c>
      <c r="R6178">
        <v>7</v>
      </c>
      <c r="S6178">
        <v>0</v>
      </c>
      <c r="T6178" s="2">
        <v>85.96</v>
      </c>
      <c r="U6178" s="3">
        <v>24.068799999999996</v>
      </c>
      <c r="V6178" s="4">
        <f t="shared" si="969"/>
        <v>4</v>
      </c>
      <c r="W6178" s="2">
        <f t="shared" si="966"/>
        <v>601.71999999999991</v>
      </c>
    </row>
    <row r="6179" spans="1:23" x14ac:dyDescent="0.25">
      <c r="A6179">
        <f t="shared" si="967"/>
        <v>2015</v>
      </c>
      <c r="B6179" s="1">
        <v>42268</v>
      </c>
      <c r="C6179" s="1">
        <v>42273</v>
      </c>
      <c r="D6179" s="1" t="str">
        <f t="shared" si="960"/>
        <v>Sep</v>
      </c>
      <c r="E6179" t="s">
        <v>38</v>
      </c>
      <c r="F6179" t="s">
        <v>2192</v>
      </c>
      <c r="G6179" t="s">
        <v>25</v>
      </c>
      <c r="H6179" t="s">
        <v>26</v>
      </c>
      <c r="I6179" t="s">
        <v>2501</v>
      </c>
      <c r="J6179" t="s">
        <v>36</v>
      </c>
      <c r="K6179" t="s">
        <v>92</v>
      </c>
      <c r="L6179" s="2">
        <f t="shared" si="961"/>
        <v>93.299399999999991</v>
      </c>
      <c r="M6179" s="2">
        <f t="shared" si="962"/>
        <v>121.96</v>
      </c>
      <c r="N6179" s="2">
        <f t="shared" si="968"/>
        <v>28.660600000000002</v>
      </c>
      <c r="O6179" s="2">
        <f t="shared" si="963"/>
        <v>57.321200000000005</v>
      </c>
      <c r="P6179" s="2">
        <f t="shared" si="964"/>
        <v>243.92</v>
      </c>
      <c r="Q6179" s="2">
        <f t="shared" si="965"/>
        <v>23.500000000000004</v>
      </c>
      <c r="R6179">
        <v>2</v>
      </c>
      <c r="S6179">
        <v>0</v>
      </c>
      <c r="T6179" s="2">
        <v>121.96</v>
      </c>
      <c r="U6179" s="3">
        <v>57.32119999999999</v>
      </c>
      <c r="V6179" s="4">
        <f t="shared" si="969"/>
        <v>23.499999999999996</v>
      </c>
      <c r="W6179" s="2">
        <f t="shared" si="966"/>
        <v>243.92</v>
      </c>
    </row>
    <row r="6180" spans="1:23" x14ac:dyDescent="0.25">
      <c r="A6180">
        <f t="shared" si="967"/>
        <v>2015</v>
      </c>
      <c r="B6180" s="1">
        <v>42268</v>
      </c>
      <c r="C6180" s="1">
        <v>42273</v>
      </c>
      <c r="D6180" s="1" t="str">
        <f t="shared" si="960"/>
        <v>Sep</v>
      </c>
      <c r="E6180" t="s">
        <v>38</v>
      </c>
      <c r="F6180" t="s">
        <v>2192</v>
      </c>
      <c r="G6180" t="s">
        <v>25</v>
      </c>
      <c r="H6180" t="s">
        <v>26</v>
      </c>
      <c r="I6180" t="s">
        <v>2606</v>
      </c>
      <c r="J6180" t="s">
        <v>36</v>
      </c>
      <c r="K6180" t="s">
        <v>60</v>
      </c>
      <c r="L6180" s="2">
        <f t="shared" si="961"/>
        <v>20.989800000000002</v>
      </c>
      <c r="M6180" s="2">
        <f t="shared" si="962"/>
        <v>23.92</v>
      </c>
      <c r="N6180" s="2">
        <f t="shared" si="968"/>
        <v>2.9301999999999992</v>
      </c>
      <c r="O6180" s="2">
        <f t="shared" si="963"/>
        <v>11.720799999999997</v>
      </c>
      <c r="P6180" s="2">
        <f t="shared" si="964"/>
        <v>95.68</v>
      </c>
      <c r="Q6180" s="2">
        <f t="shared" si="965"/>
        <v>12.249999999999996</v>
      </c>
      <c r="R6180">
        <v>4</v>
      </c>
      <c r="S6180">
        <v>0</v>
      </c>
      <c r="T6180" s="2">
        <v>23.92</v>
      </c>
      <c r="U6180" s="3">
        <v>11.720800000000001</v>
      </c>
      <c r="V6180" s="4">
        <f t="shared" si="969"/>
        <v>12.25</v>
      </c>
      <c r="W6180" s="2">
        <f t="shared" si="966"/>
        <v>95.68</v>
      </c>
    </row>
    <row r="6181" spans="1:23" x14ac:dyDescent="0.25">
      <c r="A6181">
        <f t="shared" si="967"/>
        <v>2015</v>
      </c>
      <c r="B6181" s="1">
        <v>42268</v>
      </c>
      <c r="C6181" s="1">
        <v>42273</v>
      </c>
      <c r="D6181" s="1" t="str">
        <f t="shared" si="960"/>
        <v>Sep</v>
      </c>
      <c r="E6181" t="s">
        <v>38</v>
      </c>
      <c r="F6181" t="s">
        <v>2192</v>
      </c>
      <c r="G6181" t="s">
        <v>25</v>
      </c>
      <c r="H6181" t="s">
        <v>26</v>
      </c>
      <c r="I6181" t="s">
        <v>1385</v>
      </c>
      <c r="J6181" t="s">
        <v>36</v>
      </c>
      <c r="K6181" t="s">
        <v>43</v>
      </c>
      <c r="L6181" s="2">
        <f t="shared" si="961"/>
        <v>60.762</v>
      </c>
      <c r="M6181" s="2">
        <f t="shared" si="962"/>
        <v>63.96</v>
      </c>
      <c r="N6181" s="2">
        <f t="shared" si="968"/>
        <v>3.1980000000000004</v>
      </c>
      <c r="O6181" s="2">
        <f t="shared" si="963"/>
        <v>6.3960000000000008</v>
      </c>
      <c r="P6181" s="2">
        <f t="shared" si="964"/>
        <v>127.92</v>
      </c>
      <c r="Q6181" s="2">
        <f t="shared" si="965"/>
        <v>5</v>
      </c>
      <c r="R6181">
        <v>2</v>
      </c>
      <c r="S6181">
        <v>0</v>
      </c>
      <c r="T6181" s="2">
        <v>63.96</v>
      </c>
      <c r="U6181" s="3">
        <v>6.3960000000000008</v>
      </c>
      <c r="V6181" s="4">
        <f t="shared" si="969"/>
        <v>5</v>
      </c>
      <c r="W6181" s="2">
        <f t="shared" si="966"/>
        <v>127.92</v>
      </c>
    </row>
    <row r="6182" spans="1:23" x14ac:dyDescent="0.25">
      <c r="A6182">
        <f t="shared" si="967"/>
        <v>2015</v>
      </c>
      <c r="B6182" s="1">
        <v>42268</v>
      </c>
      <c r="C6182" s="1">
        <v>42273</v>
      </c>
      <c r="D6182" s="1" t="str">
        <f t="shared" si="960"/>
        <v>Sep</v>
      </c>
      <c r="E6182" t="s">
        <v>38</v>
      </c>
      <c r="F6182" t="s">
        <v>2192</v>
      </c>
      <c r="G6182" t="s">
        <v>25</v>
      </c>
      <c r="H6182" t="s">
        <v>26</v>
      </c>
      <c r="I6182" t="s">
        <v>2055</v>
      </c>
      <c r="J6182" t="s">
        <v>50</v>
      </c>
      <c r="K6182" t="s">
        <v>51</v>
      </c>
      <c r="L6182" s="2">
        <f t="shared" si="961"/>
        <v>594.67279999999994</v>
      </c>
      <c r="M6182" s="2">
        <f t="shared" si="962"/>
        <v>629.94999999999993</v>
      </c>
      <c r="N6182" s="2">
        <f t="shared" si="968"/>
        <v>35.277199999999993</v>
      </c>
      <c r="O6182" s="2">
        <f t="shared" si="963"/>
        <v>176.38599999999997</v>
      </c>
      <c r="P6182" s="2">
        <f t="shared" si="964"/>
        <v>3149.7499999999995</v>
      </c>
      <c r="Q6182" s="2">
        <f t="shared" si="965"/>
        <v>5.6</v>
      </c>
      <c r="R6182">
        <v>5</v>
      </c>
      <c r="S6182">
        <v>0</v>
      </c>
      <c r="T6182" s="2">
        <v>629.94999999999993</v>
      </c>
      <c r="U6182" s="3">
        <v>176.38600000000002</v>
      </c>
      <c r="V6182" s="4">
        <f t="shared" si="969"/>
        <v>5.6000000000000014</v>
      </c>
      <c r="W6182" s="2">
        <f t="shared" si="966"/>
        <v>3149.7499999999995</v>
      </c>
    </row>
    <row r="6183" spans="1:23" x14ac:dyDescent="0.25">
      <c r="A6183">
        <f t="shared" si="967"/>
        <v>2015</v>
      </c>
      <c r="B6183" s="1">
        <v>42268</v>
      </c>
      <c r="C6183" s="1">
        <v>42273</v>
      </c>
      <c r="D6183" s="1" t="str">
        <f t="shared" si="960"/>
        <v>Sep</v>
      </c>
      <c r="E6183" t="s">
        <v>38</v>
      </c>
      <c r="F6183" t="s">
        <v>2192</v>
      </c>
      <c r="G6183" t="s">
        <v>25</v>
      </c>
      <c r="H6183" t="s">
        <v>26</v>
      </c>
      <c r="I6183" t="s">
        <v>827</v>
      </c>
      <c r="J6183" t="s">
        <v>50</v>
      </c>
      <c r="K6183" t="s">
        <v>51</v>
      </c>
      <c r="L6183" s="2">
        <f t="shared" si="961"/>
        <v>102.73609999999999</v>
      </c>
      <c r="M6183" s="2">
        <f t="shared" si="962"/>
        <v>113.72999999999999</v>
      </c>
      <c r="N6183" s="2">
        <f t="shared" si="968"/>
        <v>10.993899999999996</v>
      </c>
      <c r="O6183" s="2">
        <f t="shared" si="963"/>
        <v>32.981699999999989</v>
      </c>
      <c r="P6183" s="2">
        <f t="shared" si="964"/>
        <v>341.18999999999994</v>
      </c>
      <c r="Q6183" s="2">
        <f t="shared" si="965"/>
        <v>9.6666666666666643</v>
      </c>
      <c r="R6183">
        <v>3</v>
      </c>
      <c r="S6183">
        <v>0</v>
      </c>
      <c r="T6183" s="2">
        <v>113.72999999999999</v>
      </c>
      <c r="U6183" s="3">
        <v>32.981699999999989</v>
      </c>
      <c r="V6183" s="4">
        <f t="shared" si="969"/>
        <v>9.6666666666666643</v>
      </c>
      <c r="W6183" s="2">
        <f t="shared" si="966"/>
        <v>341.18999999999994</v>
      </c>
    </row>
    <row r="6184" spans="1:23" x14ac:dyDescent="0.25">
      <c r="A6184">
        <f t="shared" si="967"/>
        <v>2015</v>
      </c>
      <c r="B6184" s="1">
        <v>42268</v>
      </c>
      <c r="C6184" s="1">
        <v>42273</v>
      </c>
      <c r="D6184" s="1" t="str">
        <f t="shared" si="960"/>
        <v>Sep</v>
      </c>
      <c r="E6184" t="s">
        <v>38</v>
      </c>
      <c r="F6184" t="s">
        <v>2192</v>
      </c>
      <c r="G6184" t="s">
        <v>25</v>
      </c>
      <c r="H6184" t="s">
        <v>26</v>
      </c>
      <c r="I6184" t="s">
        <v>562</v>
      </c>
      <c r="J6184" t="s">
        <v>36</v>
      </c>
      <c r="K6184" t="s">
        <v>53</v>
      </c>
      <c r="L6184" s="2">
        <f t="shared" si="961"/>
        <v>11.169</v>
      </c>
      <c r="M6184" s="2">
        <f t="shared" si="962"/>
        <v>14.6</v>
      </c>
      <c r="N6184" s="2">
        <f t="shared" si="968"/>
        <v>3.4309999999999992</v>
      </c>
      <c r="O6184" s="2">
        <f t="shared" si="963"/>
        <v>6.8619999999999983</v>
      </c>
      <c r="P6184" s="2">
        <f t="shared" si="964"/>
        <v>29.2</v>
      </c>
      <c r="Q6184" s="2">
        <f t="shared" si="965"/>
        <v>23.499999999999996</v>
      </c>
      <c r="R6184">
        <v>2</v>
      </c>
      <c r="S6184">
        <v>0</v>
      </c>
      <c r="T6184" s="2">
        <v>14.6</v>
      </c>
      <c r="U6184" s="3">
        <v>6.8619999999999992</v>
      </c>
      <c r="V6184" s="4">
        <f t="shared" si="969"/>
        <v>23.5</v>
      </c>
      <c r="W6184" s="2">
        <f t="shared" si="966"/>
        <v>29.2</v>
      </c>
    </row>
    <row r="6185" spans="1:23" x14ac:dyDescent="0.25">
      <c r="A6185">
        <f t="shared" si="967"/>
        <v>2015</v>
      </c>
      <c r="B6185" s="1">
        <v>42268</v>
      </c>
      <c r="C6185" s="1">
        <v>42273</v>
      </c>
      <c r="D6185" s="1" t="str">
        <f t="shared" si="960"/>
        <v>Sep</v>
      </c>
      <c r="E6185" t="s">
        <v>38</v>
      </c>
      <c r="F6185" t="s">
        <v>2192</v>
      </c>
      <c r="G6185" t="s">
        <v>25</v>
      </c>
      <c r="H6185" t="s">
        <v>26</v>
      </c>
      <c r="I6185" t="s">
        <v>69</v>
      </c>
      <c r="J6185" t="s">
        <v>36</v>
      </c>
      <c r="K6185" t="s">
        <v>43</v>
      </c>
      <c r="L6185" s="2">
        <f t="shared" si="961"/>
        <v>885.62040000000002</v>
      </c>
      <c r="M6185" s="2">
        <f t="shared" si="962"/>
        <v>887.84</v>
      </c>
      <c r="N6185" s="2">
        <f t="shared" si="968"/>
        <v>2.219600000000014</v>
      </c>
      <c r="O6185" s="2">
        <f t="shared" si="963"/>
        <v>17.756800000000112</v>
      </c>
      <c r="P6185" s="2">
        <f t="shared" si="964"/>
        <v>7102.72</v>
      </c>
      <c r="Q6185" s="2">
        <f t="shared" si="965"/>
        <v>0.25000000000000155</v>
      </c>
      <c r="R6185">
        <v>8</v>
      </c>
      <c r="S6185">
        <v>0</v>
      </c>
      <c r="T6185" s="2">
        <v>887.84</v>
      </c>
      <c r="U6185" s="3">
        <v>17.756799999999998</v>
      </c>
      <c r="V6185" s="4">
        <f t="shared" si="969"/>
        <v>0.24999999999999997</v>
      </c>
      <c r="W6185" s="2">
        <f t="shared" si="966"/>
        <v>7102.72</v>
      </c>
    </row>
    <row r="6186" spans="1:23" x14ac:dyDescent="0.25">
      <c r="A6186">
        <f t="shared" si="967"/>
        <v>2016</v>
      </c>
      <c r="B6186" s="1">
        <v>42715</v>
      </c>
      <c r="C6186" s="1">
        <v>42717</v>
      </c>
      <c r="D6186" s="1" t="str">
        <f t="shared" si="960"/>
        <v>Dec</v>
      </c>
      <c r="E6186" t="s">
        <v>98</v>
      </c>
      <c r="F6186" t="s">
        <v>1579</v>
      </c>
      <c r="G6186" t="s">
        <v>64</v>
      </c>
      <c r="H6186" t="s">
        <v>34</v>
      </c>
      <c r="I6186" t="s">
        <v>105</v>
      </c>
      <c r="J6186" t="s">
        <v>28</v>
      </c>
      <c r="K6186" t="s">
        <v>31</v>
      </c>
      <c r="L6186" s="2">
        <f t="shared" si="961"/>
        <v>398.87100000000004</v>
      </c>
      <c r="M6186" s="2">
        <f t="shared" si="962"/>
        <v>403.72</v>
      </c>
      <c r="N6186" s="2">
        <f t="shared" si="968"/>
        <v>4.8489999999999895</v>
      </c>
      <c r="O6186" s="2">
        <f t="shared" si="963"/>
        <v>24.244999999999948</v>
      </c>
      <c r="P6186" s="2">
        <f t="shared" si="964"/>
        <v>2018.6000000000001</v>
      </c>
      <c r="Q6186" s="2">
        <f t="shared" si="965"/>
        <v>1.2010799564054269</v>
      </c>
      <c r="R6186">
        <v>5</v>
      </c>
      <c r="S6186">
        <v>0.2</v>
      </c>
      <c r="T6186" s="2">
        <v>403.92</v>
      </c>
      <c r="U6186" s="3">
        <v>25.245000000000019</v>
      </c>
      <c r="V6186" s="4">
        <f t="shared" si="969"/>
        <v>1.2500000000000007</v>
      </c>
      <c r="W6186" s="2">
        <f t="shared" si="966"/>
        <v>2019.6000000000001</v>
      </c>
    </row>
    <row r="6187" spans="1:23" x14ac:dyDescent="0.25">
      <c r="A6187">
        <f t="shared" si="967"/>
        <v>2015</v>
      </c>
      <c r="B6187" s="1">
        <v>42223</v>
      </c>
      <c r="C6187" s="1">
        <v>42228</v>
      </c>
      <c r="D6187" s="1" t="str">
        <f t="shared" si="960"/>
        <v>Aug</v>
      </c>
      <c r="E6187" t="s">
        <v>38</v>
      </c>
      <c r="F6187" t="s">
        <v>1949</v>
      </c>
      <c r="G6187" t="s">
        <v>25</v>
      </c>
      <c r="H6187" t="s">
        <v>80</v>
      </c>
      <c r="I6187" t="s">
        <v>1261</v>
      </c>
      <c r="J6187" t="s">
        <v>36</v>
      </c>
      <c r="K6187" t="s">
        <v>48</v>
      </c>
      <c r="L6187" s="2">
        <f t="shared" si="961"/>
        <v>105.732</v>
      </c>
      <c r="M6187" s="2">
        <f t="shared" si="962"/>
        <v>106.6</v>
      </c>
      <c r="N6187" s="2">
        <f t="shared" si="968"/>
        <v>0.867999999999995</v>
      </c>
      <c r="O6187" s="2">
        <f t="shared" si="963"/>
        <v>8.67999999999995</v>
      </c>
      <c r="P6187" s="2">
        <f t="shared" si="964"/>
        <v>1066</v>
      </c>
      <c r="Q6187" s="2">
        <f t="shared" si="965"/>
        <v>0.81425891181988275</v>
      </c>
      <c r="R6187">
        <v>10</v>
      </c>
      <c r="S6187">
        <v>0.2</v>
      </c>
      <c r="T6187" s="2">
        <v>106.8</v>
      </c>
      <c r="U6187" s="3">
        <v>10.679999999999996</v>
      </c>
      <c r="V6187" s="4">
        <f t="shared" si="969"/>
        <v>0.99999999999999967</v>
      </c>
      <c r="W6187" s="2">
        <f t="shared" si="966"/>
        <v>1068</v>
      </c>
    </row>
    <row r="6188" spans="1:23" x14ac:dyDescent="0.25">
      <c r="A6188">
        <f t="shared" si="967"/>
        <v>2015</v>
      </c>
      <c r="B6188" s="1">
        <v>42323</v>
      </c>
      <c r="C6188" s="1">
        <v>42325</v>
      </c>
      <c r="D6188" s="1" t="str">
        <f t="shared" si="960"/>
        <v>Nov</v>
      </c>
      <c r="E6188" t="s">
        <v>98</v>
      </c>
      <c r="F6188" t="s">
        <v>657</v>
      </c>
      <c r="G6188" t="s">
        <v>33</v>
      </c>
      <c r="H6188" t="s">
        <v>80</v>
      </c>
      <c r="I6188" t="s">
        <v>626</v>
      </c>
      <c r="J6188" t="s">
        <v>36</v>
      </c>
      <c r="K6188" t="s">
        <v>43</v>
      </c>
      <c r="L6188" s="2">
        <f t="shared" si="961"/>
        <v>64.091499999999996</v>
      </c>
      <c r="M6188" s="2">
        <f t="shared" si="962"/>
        <v>70.949999999999989</v>
      </c>
      <c r="N6188" s="2">
        <f t="shared" si="968"/>
        <v>6.8584999999999923</v>
      </c>
      <c r="O6188" s="2">
        <f t="shared" si="963"/>
        <v>20.575499999999977</v>
      </c>
      <c r="P6188" s="2">
        <f t="shared" si="964"/>
        <v>212.84999999999997</v>
      </c>
      <c r="Q6188" s="2">
        <f t="shared" si="965"/>
        <v>9.6666666666666572</v>
      </c>
      <c r="R6188">
        <v>3</v>
      </c>
      <c r="S6188">
        <v>0</v>
      </c>
      <c r="T6188" s="2">
        <v>70.949999999999989</v>
      </c>
      <c r="U6188" s="3">
        <v>20.575499999999998</v>
      </c>
      <c r="V6188" s="4">
        <f t="shared" si="969"/>
        <v>9.6666666666666679</v>
      </c>
      <c r="W6188" s="2">
        <f t="shared" si="966"/>
        <v>212.84999999999997</v>
      </c>
    </row>
    <row r="6189" spans="1:23" x14ac:dyDescent="0.25">
      <c r="A6189">
        <f t="shared" si="967"/>
        <v>2015</v>
      </c>
      <c r="B6189" s="1">
        <v>42323</v>
      </c>
      <c r="C6189" s="1">
        <v>42325</v>
      </c>
      <c r="D6189" s="1" t="str">
        <f t="shared" si="960"/>
        <v>Nov</v>
      </c>
      <c r="E6189" t="s">
        <v>98</v>
      </c>
      <c r="F6189" t="s">
        <v>657</v>
      </c>
      <c r="G6189" t="s">
        <v>33</v>
      </c>
      <c r="H6189" t="s">
        <v>80</v>
      </c>
      <c r="I6189" t="s">
        <v>2016</v>
      </c>
      <c r="J6189" t="s">
        <v>36</v>
      </c>
      <c r="K6189" t="s">
        <v>53</v>
      </c>
      <c r="L6189" s="2">
        <f t="shared" si="961"/>
        <v>32.978400000000001</v>
      </c>
      <c r="M6189" s="2">
        <f t="shared" si="962"/>
        <v>34.744</v>
      </c>
      <c r="N6189" s="2">
        <f t="shared" si="968"/>
        <v>1.7655999999999992</v>
      </c>
      <c r="O6189" s="2">
        <f t="shared" si="963"/>
        <v>10.593599999999995</v>
      </c>
      <c r="P6189" s="2">
        <f t="shared" si="964"/>
        <v>208.464</v>
      </c>
      <c r="Q6189" s="2">
        <f t="shared" si="965"/>
        <v>5.0817407322127535</v>
      </c>
      <c r="R6189">
        <v>6</v>
      </c>
      <c r="S6189">
        <v>0.2</v>
      </c>
      <c r="T6189" s="2">
        <v>34.944000000000003</v>
      </c>
      <c r="U6189" s="3">
        <v>11.793599999999998</v>
      </c>
      <c r="V6189" s="4">
        <f t="shared" si="969"/>
        <v>5.6249999999999991</v>
      </c>
      <c r="W6189" s="2">
        <f t="shared" si="966"/>
        <v>209.66400000000002</v>
      </c>
    </row>
    <row r="6190" spans="1:23" x14ac:dyDescent="0.25">
      <c r="A6190">
        <f t="shared" si="967"/>
        <v>2015</v>
      </c>
      <c r="B6190" s="1">
        <v>42323</v>
      </c>
      <c r="C6190" s="1">
        <v>42325</v>
      </c>
      <c r="D6190" s="1" t="str">
        <f t="shared" si="960"/>
        <v>Nov</v>
      </c>
      <c r="E6190" t="s">
        <v>98</v>
      </c>
      <c r="F6190" t="s">
        <v>657</v>
      </c>
      <c r="G6190" t="s">
        <v>33</v>
      </c>
      <c r="H6190" t="s">
        <v>80</v>
      </c>
      <c r="I6190" t="s">
        <v>1589</v>
      </c>
      <c r="J6190" t="s">
        <v>36</v>
      </c>
      <c r="K6190" t="s">
        <v>48</v>
      </c>
      <c r="L6190" s="2">
        <f t="shared" si="961"/>
        <v>113.08799999999999</v>
      </c>
      <c r="M6190" s="2">
        <f t="shared" si="962"/>
        <v>119.03999999999999</v>
      </c>
      <c r="N6190" s="2">
        <f t="shared" si="968"/>
        <v>5.9519999999999982</v>
      </c>
      <c r="O6190" s="2">
        <f t="shared" si="963"/>
        <v>35.711999999999989</v>
      </c>
      <c r="P6190" s="2">
        <f t="shared" si="964"/>
        <v>714.24</v>
      </c>
      <c r="Q6190" s="2">
        <f t="shared" si="965"/>
        <v>4.9999999999999982</v>
      </c>
      <c r="R6190">
        <v>6</v>
      </c>
      <c r="S6190">
        <v>0</v>
      </c>
      <c r="T6190" s="2">
        <v>119.03999999999999</v>
      </c>
      <c r="U6190" s="3">
        <v>35.711999999999989</v>
      </c>
      <c r="V6190" s="4">
        <f t="shared" si="969"/>
        <v>4.9999999999999982</v>
      </c>
      <c r="W6190" s="2">
        <f t="shared" si="966"/>
        <v>714.24</v>
      </c>
    </row>
    <row r="6191" spans="1:23" x14ac:dyDescent="0.25">
      <c r="A6191">
        <f t="shared" si="967"/>
        <v>2017</v>
      </c>
      <c r="B6191" s="1">
        <v>42829</v>
      </c>
      <c r="C6191" s="1">
        <v>42833</v>
      </c>
      <c r="D6191" s="1" t="str">
        <f t="shared" si="960"/>
        <v>Apr</v>
      </c>
      <c r="E6191" t="s">
        <v>38</v>
      </c>
      <c r="F6191" t="s">
        <v>1837</v>
      </c>
      <c r="G6191" t="s">
        <v>25</v>
      </c>
      <c r="H6191" t="s">
        <v>65</v>
      </c>
      <c r="I6191" t="s">
        <v>1800</v>
      </c>
      <c r="J6191" t="s">
        <v>50</v>
      </c>
      <c r="K6191" t="s">
        <v>51</v>
      </c>
      <c r="L6191" s="2">
        <f t="shared" si="961"/>
        <v>371.84500000000003</v>
      </c>
      <c r="M6191" s="2">
        <f t="shared" si="962"/>
        <v>383.64000000000004</v>
      </c>
      <c r="N6191" s="2">
        <f t="shared" si="968"/>
        <v>11.795000000000016</v>
      </c>
      <c r="O6191" s="2">
        <f t="shared" si="963"/>
        <v>47.180000000000064</v>
      </c>
      <c r="P6191" s="2">
        <f t="shared" si="964"/>
        <v>1534.5600000000002</v>
      </c>
      <c r="Q6191" s="2">
        <f t="shared" si="965"/>
        <v>3.0744969241997744</v>
      </c>
      <c r="R6191">
        <v>4</v>
      </c>
      <c r="S6191">
        <v>0.2</v>
      </c>
      <c r="T6191" s="2">
        <v>383.84000000000003</v>
      </c>
      <c r="U6191" s="3">
        <v>47.97999999999999</v>
      </c>
      <c r="V6191" s="4">
        <f t="shared" si="969"/>
        <v>3.1249999999999991</v>
      </c>
      <c r="W6191" s="2">
        <f t="shared" si="966"/>
        <v>1535.3600000000001</v>
      </c>
    </row>
    <row r="6192" spans="1:23" x14ac:dyDescent="0.25">
      <c r="A6192">
        <f t="shared" si="967"/>
        <v>2016</v>
      </c>
      <c r="B6192" s="1">
        <v>42728</v>
      </c>
      <c r="C6192" s="1">
        <v>42732</v>
      </c>
      <c r="D6192" s="1" t="str">
        <f t="shared" si="960"/>
        <v>Dec</v>
      </c>
      <c r="E6192" t="s">
        <v>38</v>
      </c>
      <c r="F6192" t="s">
        <v>1119</v>
      </c>
      <c r="G6192" t="s">
        <v>25</v>
      </c>
      <c r="H6192" t="s">
        <v>80</v>
      </c>
      <c r="I6192" t="s">
        <v>2558</v>
      </c>
      <c r="J6192" t="s">
        <v>28</v>
      </c>
      <c r="K6192" t="s">
        <v>46</v>
      </c>
      <c r="L6192" s="2">
        <f t="shared" si="961"/>
        <v>776.46160000000009</v>
      </c>
      <c r="M6192" s="2">
        <f t="shared" si="962"/>
        <v>799.56000000000006</v>
      </c>
      <c r="N6192" s="2">
        <f t="shared" si="968"/>
        <v>23.09839999999997</v>
      </c>
      <c r="O6192" s="2">
        <f t="shared" si="963"/>
        <v>207.88559999999973</v>
      </c>
      <c r="P6192" s="2">
        <f t="shared" si="964"/>
        <v>7196.0400000000009</v>
      </c>
      <c r="Q6192" s="2">
        <f t="shared" si="965"/>
        <v>2.8888888888888844</v>
      </c>
      <c r="R6192">
        <v>9</v>
      </c>
      <c r="S6192">
        <v>0</v>
      </c>
      <c r="T6192" s="2">
        <v>799.56000000000006</v>
      </c>
      <c r="U6192" s="3">
        <v>207.88559999999998</v>
      </c>
      <c r="V6192" s="4">
        <f t="shared" si="969"/>
        <v>2.8888888888888884</v>
      </c>
      <c r="W6192" s="2">
        <f t="shared" si="966"/>
        <v>7196.0400000000009</v>
      </c>
    </row>
    <row r="6193" spans="1:23" x14ac:dyDescent="0.25">
      <c r="A6193">
        <f t="shared" si="967"/>
        <v>2017</v>
      </c>
      <c r="B6193" s="1">
        <v>43082</v>
      </c>
      <c r="C6193" s="1">
        <v>43082</v>
      </c>
      <c r="D6193" s="1" t="str">
        <f t="shared" si="960"/>
        <v>Dec</v>
      </c>
      <c r="E6193" t="s">
        <v>528</v>
      </c>
      <c r="F6193" t="s">
        <v>1937</v>
      </c>
      <c r="G6193" t="s">
        <v>25</v>
      </c>
      <c r="H6193" t="s">
        <v>34</v>
      </c>
      <c r="I6193" t="s">
        <v>736</v>
      </c>
      <c r="J6193" t="s">
        <v>36</v>
      </c>
      <c r="K6193" t="s">
        <v>43</v>
      </c>
      <c r="L6193" s="2">
        <f t="shared" si="961"/>
        <v>28.610400000000002</v>
      </c>
      <c r="M6193" s="2">
        <f t="shared" si="962"/>
        <v>31.44</v>
      </c>
      <c r="N6193" s="2">
        <f t="shared" si="968"/>
        <v>2.8295999999999992</v>
      </c>
      <c r="O6193" s="2">
        <f t="shared" si="963"/>
        <v>8.4887999999999977</v>
      </c>
      <c r="P6193" s="2">
        <f t="shared" si="964"/>
        <v>94.320000000000007</v>
      </c>
      <c r="Q6193" s="2">
        <f t="shared" si="965"/>
        <v>8.9999999999999964</v>
      </c>
      <c r="R6193">
        <v>3</v>
      </c>
      <c r="S6193">
        <v>0</v>
      </c>
      <c r="T6193" s="2">
        <v>31.44</v>
      </c>
      <c r="U6193" s="3">
        <v>8.4888000000000012</v>
      </c>
      <c r="V6193" s="4">
        <f t="shared" si="969"/>
        <v>9.0000000000000018</v>
      </c>
      <c r="W6193" s="2">
        <f t="shared" si="966"/>
        <v>94.320000000000007</v>
      </c>
    </row>
    <row r="6194" spans="1:23" x14ac:dyDescent="0.25">
      <c r="A6194">
        <f t="shared" si="967"/>
        <v>2017</v>
      </c>
      <c r="B6194" s="1">
        <v>43091</v>
      </c>
      <c r="C6194" s="1">
        <v>43095</v>
      </c>
      <c r="D6194" s="1" t="str">
        <f t="shared" si="960"/>
        <v>Dec</v>
      </c>
      <c r="E6194" t="s">
        <v>38</v>
      </c>
      <c r="F6194" t="s">
        <v>2451</v>
      </c>
      <c r="G6194" t="s">
        <v>25</v>
      </c>
      <c r="H6194" t="s">
        <v>65</v>
      </c>
      <c r="I6194" t="s">
        <v>1102</v>
      </c>
      <c r="J6194" t="s">
        <v>36</v>
      </c>
      <c r="K6194" t="s">
        <v>60</v>
      </c>
      <c r="L6194" s="2">
        <f t="shared" si="961"/>
        <v>24.105600000000006</v>
      </c>
      <c r="M6194" s="2">
        <f t="shared" si="962"/>
        <v>25.720000000000006</v>
      </c>
      <c r="N6194" s="2">
        <f t="shared" si="968"/>
        <v>1.6143999999999998</v>
      </c>
      <c r="O6194" s="2">
        <f t="shared" si="963"/>
        <v>8.0719999999999992</v>
      </c>
      <c r="P6194" s="2">
        <f t="shared" si="964"/>
        <v>128.60000000000002</v>
      </c>
      <c r="Q6194" s="2">
        <f t="shared" si="965"/>
        <v>6.2768273716951777</v>
      </c>
      <c r="R6194">
        <v>5</v>
      </c>
      <c r="S6194">
        <v>0.2</v>
      </c>
      <c r="T6194" s="2">
        <v>25.920000000000005</v>
      </c>
      <c r="U6194" s="3">
        <v>9.0719999999999992</v>
      </c>
      <c r="V6194" s="4">
        <f t="shared" si="969"/>
        <v>6.9999999999999982</v>
      </c>
      <c r="W6194" s="2">
        <f t="shared" si="966"/>
        <v>129.60000000000002</v>
      </c>
    </row>
    <row r="6195" spans="1:23" x14ac:dyDescent="0.25">
      <c r="A6195">
        <f t="shared" si="967"/>
        <v>2017</v>
      </c>
      <c r="B6195" s="1">
        <v>43091</v>
      </c>
      <c r="C6195" s="1">
        <v>43095</v>
      </c>
      <c r="D6195" s="1" t="str">
        <f t="shared" si="960"/>
        <v>Dec</v>
      </c>
      <c r="E6195" t="s">
        <v>38</v>
      </c>
      <c r="F6195" t="s">
        <v>2451</v>
      </c>
      <c r="G6195" t="s">
        <v>25</v>
      </c>
      <c r="H6195" t="s">
        <v>65</v>
      </c>
      <c r="I6195" t="s">
        <v>1312</v>
      </c>
      <c r="J6195" t="s">
        <v>36</v>
      </c>
      <c r="K6195" t="s">
        <v>53</v>
      </c>
      <c r="L6195" s="2">
        <f t="shared" si="961"/>
        <v>8.2922999999999991</v>
      </c>
      <c r="M6195" s="2">
        <f t="shared" si="962"/>
        <v>5.5299999999999994</v>
      </c>
      <c r="N6195" s="2">
        <f t="shared" si="968"/>
        <v>-2.7622999999999998</v>
      </c>
      <c r="O6195" s="2">
        <f t="shared" si="963"/>
        <v>-13.811499999999999</v>
      </c>
      <c r="P6195" s="2">
        <f t="shared" si="964"/>
        <v>27.65</v>
      </c>
      <c r="Q6195" s="2">
        <f t="shared" si="965"/>
        <v>-49.951175406871606</v>
      </c>
      <c r="R6195">
        <v>5</v>
      </c>
      <c r="S6195">
        <v>0.8</v>
      </c>
      <c r="T6195" s="2">
        <v>6.3299999999999992</v>
      </c>
      <c r="U6195" s="3">
        <v>-9.8114999999999988</v>
      </c>
      <c r="V6195" s="4">
        <f t="shared" si="969"/>
        <v>-31</v>
      </c>
      <c r="W6195" s="2">
        <f t="shared" si="966"/>
        <v>31.649999999999995</v>
      </c>
    </row>
    <row r="6196" spans="1:23" x14ac:dyDescent="0.25">
      <c r="A6196">
        <f t="shared" si="967"/>
        <v>2017</v>
      </c>
      <c r="B6196" s="1">
        <v>43091</v>
      </c>
      <c r="C6196" s="1">
        <v>43095</v>
      </c>
      <c r="D6196" s="1" t="str">
        <f t="shared" si="960"/>
        <v>Dec</v>
      </c>
      <c r="E6196" t="s">
        <v>38</v>
      </c>
      <c r="F6196" t="s">
        <v>2451</v>
      </c>
      <c r="G6196" t="s">
        <v>25</v>
      </c>
      <c r="H6196" t="s">
        <v>65</v>
      </c>
      <c r="I6196" t="s">
        <v>997</v>
      </c>
      <c r="J6196" t="s">
        <v>36</v>
      </c>
      <c r="K6196" t="s">
        <v>60</v>
      </c>
      <c r="L6196" s="2">
        <f t="shared" si="961"/>
        <v>70.568399999999997</v>
      </c>
      <c r="M6196" s="2">
        <f t="shared" si="962"/>
        <v>75.679999999999993</v>
      </c>
      <c r="N6196" s="2">
        <f t="shared" si="968"/>
        <v>5.1115999999999957</v>
      </c>
      <c r="O6196" s="2">
        <f t="shared" si="963"/>
        <v>25.557999999999979</v>
      </c>
      <c r="P6196" s="2">
        <f t="shared" si="964"/>
        <v>378.4</v>
      </c>
      <c r="Q6196" s="2">
        <f t="shared" si="965"/>
        <v>6.7542283298097194</v>
      </c>
      <c r="R6196">
        <v>5</v>
      </c>
      <c r="S6196">
        <v>0.2</v>
      </c>
      <c r="T6196" s="2">
        <v>75.88</v>
      </c>
      <c r="U6196" s="3">
        <v>26.557999999999993</v>
      </c>
      <c r="V6196" s="4">
        <f t="shared" si="969"/>
        <v>6.9999999999999982</v>
      </c>
      <c r="W6196" s="2">
        <f t="shared" si="966"/>
        <v>379.4</v>
      </c>
    </row>
    <row r="6197" spans="1:23" x14ac:dyDescent="0.25">
      <c r="A6197">
        <f t="shared" si="967"/>
        <v>2017</v>
      </c>
      <c r="B6197" s="1">
        <v>43029</v>
      </c>
      <c r="C6197" s="1">
        <v>43036</v>
      </c>
      <c r="D6197" s="1" t="str">
        <f t="shared" si="960"/>
        <v>Oct</v>
      </c>
      <c r="E6197" t="s">
        <v>38</v>
      </c>
      <c r="F6197" t="s">
        <v>1240</v>
      </c>
      <c r="G6197" t="s">
        <v>25</v>
      </c>
      <c r="H6197" t="s">
        <v>80</v>
      </c>
      <c r="I6197" t="s">
        <v>1371</v>
      </c>
      <c r="J6197" t="s">
        <v>50</v>
      </c>
      <c r="K6197" t="s">
        <v>51</v>
      </c>
      <c r="L6197" s="2">
        <f t="shared" si="961"/>
        <v>368.48660000000001</v>
      </c>
      <c r="M6197" s="2">
        <f t="shared" si="962"/>
        <v>329.58800000000002</v>
      </c>
      <c r="N6197" s="2">
        <f t="shared" si="968"/>
        <v>-38.898599999999988</v>
      </c>
      <c r="O6197" s="2">
        <f t="shared" si="963"/>
        <v>-77.797199999999975</v>
      </c>
      <c r="P6197" s="2">
        <f t="shared" si="964"/>
        <v>659.17600000000004</v>
      </c>
      <c r="Q6197" s="2">
        <f t="shared" si="965"/>
        <v>-11.802189400099513</v>
      </c>
      <c r="R6197">
        <v>2</v>
      </c>
      <c r="S6197">
        <v>0.4</v>
      </c>
      <c r="T6197" s="2">
        <v>329.988</v>
      </c>
      <c r="U6197" s="3">
        <v>-76.997200000000021</v>
      </c>
      <c r="V6197" s="4">
        <f t="shared" si="969"/>
        <v>-11.66666666666667</v>
      </c>
      <c r="W6197" s="2">
        <f t="shared" si="966"/>
        <v>659.976</v>
      </c>
    </row>
    <row r="6198" spans="1:23" x14ac:dyDescent="0.25">
      <c r="A6198">
        <f t="shared" si="967"/>
        <v>2017</v>
      </c>
      <c r="B6198" s="1">
        <v>43029</v>
      </c>
      <c r="C6198" s="1">
        <v>43036</v>
      </c>
      <c r="D6198" s="1" t="str">
        <f t="shared" si="960"/>
        <v>Oct</v>
      </c>
      <c r="E6198" t="s">
        <v>38</v>
      </c>
      <c r="F6198" t="s">
        <v>1240</v>
      </c>
      <c r="G6198" t="s">
        <v>25</v>
      </c>
      <c r="H6198" t="s">
        <v>80</v>
      </c>
      <c r="I6198" t="s">
        <v>1628</v>
      </c>
      <c r="J6198" t="s">
        <v>36</v>
      </c>
      <c r="K6198" t="s">
        <v>43</v>
      </c>
      <c r="L6198" s="2">
        <f t="shared" si="961"/>
        <v>72.863</v>
      </c>
      <c r="M6198" s="2">
        <f t="shared" si="962"/>
        <v>71.176000000000002</v>
      </c>
      <c r="N6198" s="2">
        <f t="shared" si="968"/>
        <v>-1.6869999999999976</v>
      </c>
      <c r="O6198" s="2">
        <f t="shared" si="963"/>
        <v>-5.0609999999999928</v>
      </c>
      <c r="P6198" s="2">
        <f t="shared" si="964"/>
        <v>213.52800000000002</v>
      </c>
      <c r="Q6198" s="2">
        <f t="shared" si="965"/>
        <v>-2.3701809598741113</v>
      </c>
      <c r="R6198">
        <v>3</v>
      </c>
      <c r="S6198">
        <v>0.2</v>
      </c>
      <c r="T6198" s="2">
        <v>71.376000000000005</v>
      </c>
      <c r="U6198" s="3">
        <v>-4.460999999999995</v>
      </c>
      <c r="V6198" s="4">
        <f t="shared" si="969"/>
        <v>-2.0833333333333308</v>
      </c>
      <c r="W6198" s="2">
        <f t="shared" si="966"/>
        <v>214.12800000000001</v>
      </c>
    </row>
    <row r="6199" spans="1:23" x14ac:dyDescent="0.25">
      <c r="A6199">
        <f t="shared" si="967"/>
        <v>2015</v>
      </c>
      <c r="B6199" s="1">
        <v>42321</v>
      </c>
      <c r="C6199" s="1">
        <v>42325</v>
      </c>
      <c r="D6199" s="1" t="str">
        <f t="shared" si="960"/>
        <v>Nov</v>
      </c>
      <c r="E6199" t="s">
        <v>38</v>
      </c>
      <c r="F6199" t="s">
        <v>544</v>
      </c>
      <c r="G6199" t="s">
        <v>25</v>
      </c>
      <c r="H6199" t="s">
        <v>65</v>
      </c>
      <c r="I6199" t="s">
        <v>2019</v>
      </c>
      <c r="J6199" t="s">
        <v>36</v>
      </c>
      <c r="K6199" t="s">
        <v>60</v>
      </c>
      <c r="L6199" s="2">
        <f t="shared" si="961"/>
        <v>59.670499999999997</v>
      </c>
      <c r="M6199" s="2">
        <f t="shared" si="962"/>
        <v>63.769999999999996</v>
      </c>
      <c r="N6199" s="2">
        <f t="shared" si="968"/>
        <v>4.099499999999999</v>
      </c>
      <c r="O6199" s="2">
        <f t="shared" si="963"/>
        <v>28.696499999999993</v>
      </c>
      <c r="P6199" s="2">
        <f t="shared" si="964"/>
        <v>446.39</v>
      </c>
      <c r="Q6199" s="2">
        <f t="shared" si="965"/>
        <v>6.4285714285714279</v>
      </c>
      <c r="R6199">
        <v>7</v>
      </c>
      <c r="S6199">
        <v>0</v>
      </c>
      <c r="T6199" s="2">
        <v>63.769999999999996</v>
      </c>
      <c r="U6199" s="3">
        <v>28.696499999999993</v>
      </c>
      <c r="V6199" s="4">
        <f t="shared" si="969"/>
        <v>6.4285714285714279</v>
      </c>
      <c r="W6199" s="2">
        <f t="shared" si="966"/>
        <v>446.39</v>
      </c>
    </row>
    <row r="6200" spans="1:23" x14ac:dyDescent="0.25">
      <c r="A6200">
        <f t="shared" si="967"/>
        <v>2015</v>
      </c>
      <c r="B6200" s="1">
        <v>42321</v>
      </c>
      <c r="C6200" s="1">
        <v>42325</v>
      </c>
      <c r="D6200" s="1" t="str">
        <f t="shared" si="960"/>
        <v>Nov</v>
      </c>
      <c r="E6200" t="s">
        <v>38</v>
      </c>
      <c r="F6200" t="s">
        <v>544</v>
      </c>
      <c r="G6200" t="s">
        <v>25</v>
      </c>
      <c r="H6200" t="s">
        <v>65</v>
      </c>
      <c r="I6200" t="s">
        <v>1891</v>
      </c>
      <c r="J6200" t="s">
        <v>50</v>
      </c>
      <c r="K6200" t="s">
        <v>51</v>
      </c>
      <c r="L6200" s="2">
        <f t="shared" si="961"/>
        <v>46.552599999999998</v>
      </c>
      <c r="M6200" s="2">
        <f t="shared" si="962"/>
        <v>50.97</v>
      </c>
      <c r="N6200" s="2">
        <f t="shared" si="968"/>
        <v>4.4174000000000007</v>
      </c>
      <c r="O6200" s="2">
        <f t="shared" si="963"/>
        <v>13.252200000000002</v>
      </c>
      <c r="P6200" s="2">
        <f t="shared" si="964"/>
        <v>152.91</v>
      </c>
      <c r="Q6200" s="2">
        <f t="shared" si="965"/>
        <v>8.6666666666666679</v>
      </c>
      <c r="R6200">
        <v>3</v>
      </c>
      <c r="S6200">
        <v>0</v>
      </c>
      <c r="T6200" s="2">
        <v>50.97</v>
      </c>
      <c r="U6200" s="3">
        <v>13.252199999999997</v>
      </c>
      <c r="V6200" s="4">
        <f t="shared" si="969"/>
        <v>8.6666666666666643</v>
      </c>
      <c r="W6200" s="2">
        <f t="shared" si="966"/>
        <v>152.91</v>
      </c>
    </row>
    <row r="6201" spans="1:23" x14ac:dyDescent="0.25">
      <c r="A6201">
        <f t="shared" si="967"/>
        <v>2015</v>
      </c>
      <c r="B6201" s="1">
        <v>42321</v>
      </c>
      <c r="C6201" s="1">
        <v>42325</v>
      </c>
      <c r="D6201" s="1" t="str">
        <f t="shared" si="960"/>
        <v>Nov</v>
      </c>
      <c r="E6201" t="s">
        <v>38</v>
      </c>
      <c r="F6201" t="s">
        <v>544</v>
      </c>
      <c r="G6201" t="s">
        <v>25</v>
      </c>
      <c r="H6201" t="s">
        <v>65</v>
      </c>
      <c r="I6201" t="s">
        <v>1074</v>
      </c>
      <c r="J6201" t="s">
        <v>36</v>
      </c>
      <c r="K6201" t="s">
        <v>60</v>
      </c>
      <c r="L6201" s="2">
        <f t="shared" si="961"/>
        <v>73.020800000000008</v>
      </c>
      <c r="M6201" s="2">
        <f t="shared" si="962"/>
        <v>96.08</v>
      </c>
      <c r="N6201" s="2">
        <f t="shared" si="968"/>
        <v>23.05919999999999</v>
      </c>
      <c r="O6201" s="2">
        <f t="shared" si="963"/>
        <v>46.11839999999998</v>
      </c>
      <c r="P6201" s="2">
        <f t="shared" si="964"/>
        <v>192.16</v>
      </c>
      <c r="Q6201" s="2">
        <f t="shared" si="965"/>
        <v>23.999999999999989</v>
      </c>
      <c r="R6201">
        <v>2</v>
      </c>
      <c r="S6201">
        <v>0</v>
      </c>
      <c r="T6201" s="2">
        <v>96.08</v>
      </c>
      <c r="U6201" s="3">
        <v>46.118399999999994</v>
      </c>
      <c r="V6201" s="4">
        <f t="shared" si="969"/>
        <v>23.999999999999996</v>
      </c>
      <c r="W6201" s="2">
        <f t="shared" si="966"/>
        <v>192.16</v>
      </c>
    </row>
    <row r="6202" spans="1:23" x14ac:dyDescent="0.25">
      <c r="A6202">
        <f t="shared" si="967"/>
        <v>2015</v>
      </c>
      <c r="B6202" s="1">
        <v>42110</v>
      </c>
      <c r="C6202" s="1">
        <v>42114</v>
      </c>
      <c r="D6202" s="1" t="str">
        <f t="shared" si="960"/>
        <v>Apr</v>
      </c>
      <c r="E6202" t="s">
        <v>38</v>
      </c>
      <c r="F6202" t="s">
        <v>2573</v>
      </c>
      <c r="G6202" t="s">
        <v>25</v>
      </c>
      <c r="H6202" t="s">
        <v>65</v>
      </c>
      <c r="I6202" t="s">
        <v>1642</v>
      </c>
      <c r="J6202" t="s">
        <v>50</v>
      </c>
      <c r="K6202" t="s">
        <v>500</v>
      </c>
      <c r="L6202" s="2">
        <f t="shared" si="961"/>
        <v>1318.4707000000001</v>
      </c>
      <c r="M6202" s="2">
        <f t="shared" si="962"/>
        <v>1439.768</v>
      </c>
      <c r="N6202" s="2">
        <f t="shared" si="968"/>
        <v>121.29729999999995</v>
      </c>
      <c r="O6202" s="2">
        <f t="shared" si="963"/>
        <v>485.1891999999998</v>
      </c>
      <c r="P6202" s="2">
        <f t="shared" si="964"/>
        <v>5759.0720000000001</v>
      </c>
      <c r="Q6202" s="2">
        <f t="shared" si="965"/>
        <v>8.4247809369287232</v>
      </c>
      <c r="R6202">
        <v>4</v>
      </c>
      <c r="S6202">
        <v>0.2</v>
      </c>
      <c r="T6202" s="2">
        <v>1439.9680000000001</v>
      </c>
      <c r="U6202" s="3">
        <v>485.98919999999993</v>
      </c>
      <c r="V6202" s="4">
        <f t="shared" si="969"/>
        <v>8.4374999999999982</v>
      </c>
      <c r="W6202" s="2">
        <f t="shared" si="966"/>
        <v>5759.8720000000003</v>
      </c>
    </row>
    <row r="6203" spans="1:23" x14ac:dyDescent="0.25">
      <c r="A6203">
        <f t="shared" si="967"/>
        <v>2015</v>
      </c>
      <c r="B6203" s="1">
        <v>42110</v>
      </c>
      <c r="C6203" s="1">
        <v>42114</v>
      </c>
      <c r="D6203" s="1" t="str">
        <f t="shared" si="960"/>
        <v>Apr</v>
      </c>
      <c r="E6203" t="s">
        <v>38</v>
      </c>
      <c r="F6203" t="s">
        <v>2573</v>
      </c>
      <c r="G6203" t="s">
        <v>25</v>
      </c>
      <c r="H6203" t="s">
        <v>65</v>
      </c>
      <c r="I6203" t="s">
        <v>2505</v>
      </c>
      <c r="J6203" t="s">
        <v>50</v>
      </c>
      <c r="K6203" t="s">
        <v>86</v>
      </c>
      <c r="L6203" s="2">
        <f t="shared" si="961"/>
        <v>45.1935</v>
      </c>
      <c r="M6203" s="2">
        <f t="shared" si="962"/>
        <v>43.36</v>
      </c>
      <c r="N6203" s="2">
        <f t="shared" si="968"/>
        <v>-1.8335000000000008</v>
      </c>
      <c r="O6203" s="2">
        <f t="shared" si="963"/>
        <v>-5.5005000000000024</v>
      </c>
      <c r="P6203" s="2">
        <f t="shared" si="964"/>
        <v>130.07999999999998</v>
      </c>
      <c r="Q6203" s="2">
        <f t="shared" si="965"/>
        <v>-4.2285516605166071</v>
      </c>
      <c r="R6203">
        <v>3</v>
      </c>
      <c r="S6203">
        <v>0.2</v>
      </c>
      <c r="T6203" s="2">
        <v>43.56</v>
      </c>
      <c r="U6203" s="3">
        <v>-4.9004999999999974</v>
      </c>
      <c r="V6203" s="4">
        <f t="shared" si="969"/>
        <v>-3.7499999999999978</v>
      </c>
      <c r="W6203" s="2">
        <f t="shared" si="966"/>
        <v>130.68</v>
      </c>
    </row>
    <row r="6204" spans="1:23" x14ac:dyDescent="0.25">
      <c r="A6204">
        <f t="shared" si="967"/>
        <v>2016</v>
      </c>
      <c r="B6204" s="1">
        <v>42720</v>
      </c>
      <c r="C6204" s="1">
        <v>42727</v>
      </c>
      <c r="D6204" s="1" t="str">
        <f t="shared" si="960"/>
        <v>Dec</v>
      </c>
      <c r="E6204" t="s">
        <v>38</v>
      </c>
      <c r="F6204" t="s">
        <v>68</v>
      </c>
      <c r="G6204" t="s">
        <v>25</v>
      </c>
      <c r="H6204" t="s">
        <v>34</v>
      </c>
      <c r="I6204" t="s">
        <v>1369</v>
      </c>
      <c r="J6204" t="s">
        <v>28</v>
      </c>
      <c r="K6204" t="s">
        <v>31</v>
      </c>
      <c r="L6204" s="2">
        <f t="shared" si="961"/>
        <v>562.51019999999994</v>
      </c>
      <c r="M6204" s="2">
        <f t="shared" si="962"/>
        <v>563.71999999999991</v>
      </c>
      <c r="N6204" s="2">
        <f t="shared" si="968"/>
        <v>1.2097999999999729</v>
      </c>
      <c r="O6204" s="2">
        <f t="shared" si="963"/>
        <v>6.0489999999998645</v>
      </c>
      <c r="P6204" s="2">
        <f t="shared" si="964"/>
        <v>2818.5999999999995</v>
      </c>
      <c r="Q6204" s="2">
        <f t="shared" si="965"/>
        <v>0.21461009011565549</v>
      </c>
      <c r="R6204">
        <v>5</v>
      </c>
      <c r="S6204">
        <v>0.2</v>
      </c>
      <c r="T6204" s="2">
        <v>563.91999999999996</v>
      </c>
      <c r="U6204" s="3">
        <v>7.0489999999999498</v>
      </c>
      <c r="V6204" s="4">
        <f t="shared" si="969"/>
        <v>0.24999999999999822</v>
      </c>
      <c r="W6204" s="2">
        <f t="shared" si="966"/>
        <v>2819.6</v>
      </c>
    </row>
    <row r="6205" spans="1:23" x14ac:dyDescent="0.25">
      <c r="A6205">
        <f t="shared" si="967"/>
        <v>2016</v>
      </c>
      <c r="B6205" s="1">
        <v>42664</v>
      </c>
      <c r="C6205" s="1">
        <v>42670</v>
      </c>
      <c r="D6205" s="1" t="str">
        <f t="shared" si="960"/>
        <v>Oct</v>
      </c>
      <c r="E6205" t="s">
        <v>38</v>
      </c>
      <c r="F6205" t="s">
        <v>1958</v>
      </c>
      <c r="G6205" t="s">
        <v>25</v>
      </c>
      <c r="H6205" t="s">
        <v>80</v>
      </c>
      <c r="I6205" t="s">
        <v>2495</v>
      </c>
      <c r="J6205" t="s">
        <v>50</v>
      </c>
      <c r="K6205" t="s">
        <v>51</v>
      </c>
      <c r="L6205" s="2">
        <f t="shared" si="961"/>
        <v>241.0308</v>
      </c>
      <c r="M6205" s="2">
        <f t="shared" si="962"/>
        <v>234.75199999999998</v>
      </c>
      <c r="N6205" s="2">
        <f t="shared" si="968"/>
        <v>-6.2788000000000181</v>
      </c>
      <c r="O6205" s="2">
        <f t="shared" si="963"/>
        <v>-50.230400000000145</v>
      </c>
      <c r="P6205" s="2">
        <f t="shared" si="964"/>
        <v>1878.0159999999998</v>
      </c>
      <c r="Q6205" s="2">
        <f t="shared" si="965"/>
        <v>-2.6746523991275981</v>
      </c>
      <c r="R6205">
        <v>8</v>
      </c>
      <c r="S6205">
        <v>0.4</v>
      </c>
      <c r="T6205" s="2">
        <v>235.15199999999999</v>
      </c>
      <c r="U6205" s="3">
        <v>-47.030399999999986</v>
      </c>
      <c r="V6205" s="4">
        <f t="shared" si="969"/>
        <v>-2.4999999999999996</v>
      </c>
      <c r="W6205" s="2">
        <f t="shared" si="966"/>
        <v>1881.2159999999999</v>
      </c>
    </row>
    <row r="6206" spans="1:23" x14ac:dyDescent="0.25">
      <c r="A6206">
        <f t="shared" si="967"/>
        <v>2017</v>
      </c>
      <c r="B6206" s="1">
        <v>43070</v>
      </c>
      <c r="C6206" s="1">
        <v>43072</v>
      </c>
      <c r="D6206" s="1" t="str">
        <f t="shared" si="960"/>
        <v>Dec</v>
      </c>
      <c r="E6206" t="s">
        <v>98</v>
      </c>
      <c r="F6206" t="s">
        <v>1232</v>
      </c>
      <c r="G6206" t="s">
        <v>64</v>
      </c>
      <c r="H6206" t="s">
        <v>80</v>
      </c>
      <c r="I6206" t="s">
        <v>1179</v>
      </c>
      <c r="J6206" t="s">
        <v>28</v>
      </c>
      <c r="K6206" t="s">
        <v>46</v>
      </c>
      <c r="L6206" s="2">
        <f t="shared" si="961"/>
        <v>6.8444000000000003</v>
      </c>
      <c r="M6206" s="2">
        <f t="shared" si="962"/>
        <v>7.5120000000000005</v>
      </c>
      <c r="N6206" s="2">
        <f t="shared" si="968"/>
        <v>0.66760000000000019</v>
      </c>
      <c r="O6206" s="2">
        <f t="shared" si="963"/>
        <v>1.3352000000000004</v>
      </c>
      <c r="P6206" s="2">
        <f t="shared" si="964"/>
        <v>15.024000000000001</v>
      </c>
      <c r="Q6206" s="2">
        <f t="shared" si="965"/>
        <v>8.8871139510117168</v>
      </c>
      <c r="R6206">
        <v>2</v>
      </c>
      <c r="S6206">
        <v>0.2</v>
      </c>
      <c r="T6206" s="2">
        <v>7.7120000000000006</v>
      </c>
      <c r="U6206" s="3">
        <v>1.7352000000000005</v>
      </c>
      <c r="V6206" s="4">
        <f t="shared" si="969"/>
        <v>11.250000000000004</v>
      </c>
      <c r="W6206" s="2">
        <f t="shared" si="966"/>
        <v>15.424000000000001</v>
      </c>
    </row>
    <row r="6207" spans="1:23" x14ac:dyDescent="0.25">
      <c r="A6207">
        <f t="shared" si="967"/>
        <v>2016</v>
      </c>
      <c r="B6207" s="1">
        <v>42663</v>
      </c>
      <c r="C6207" s="1">
        <v>42667</v>
      </c>
      <c r="D6207" s="1" t="str">
        <f t="shared" si="960"/>
        <v>Oct</v>
      </c>
      <c r="E6207" t="s">
        <v>23</v>
      </c>
      <c r="F6207" t="s">
        <v>1058</v>
      </c>
      <c r="G6207" t="s">
        <v>25</v>
      </c>
      <c r="H6207" t="s">
        <v>65</v>
      </c>
      <c r="I6207" t="s">
        <v>2019</v>
      </c>
      <c r="J6207" t="s">
        <v>36</v>
      </c>
      <c r="K6207" t="s">
        <v>60</v>
      </c>
      <c r="L6207" s="2">
        <f t="shared" si="961"/>
        <v>48.738500000000009</v>
      </c>
      <c r="M6207" s="2">
        <f t="shared" si="962"/>
        <v>50.816000000000003</v>
      </c>
      <c r="N6207" s="2">
        <f t="shared" si="968"/>
        <v>2.0774999999999935</v>
      </c>
      <c r="O6207" s="2">
        <f t="shared" si="963"/>
        <v>14.542499999999954</v>
      </c>
      <c r="P6207" s="2">
        <f t="shared" si="964"/>
        <v>355.71199999999999</v>
      </c>
      <c r="Q6207" s="2">
        <f t="shared" si="965"/>
        <v>4.0882792821158569</v>
      </c>
      <c r="R6207">
        <v>7</v>
      </c>
      <c r="S6207">
        <v>0.2</v>
      </c>
      <c r="T6207" s="2">
        <v>51.016000000000005</v>
      </c>
      <c r="U6207" s="3">
        <v>15.942499999999992</v>
      </c>
      <c r="V6207" s="4">
        <f t="shared" si="969"/>
        <v>4.4642857142857117</v>
      </c>
      <c r="W6207" s="2">
        <f t="shared" si="966"/>
        <v>357.11200000000002</v>
      </c>
    </row>
    <row r="6208" spans="1:23" x14ac:dyDescent="0.25">
      <c r="A6208">
        <f t="shared" si="967"/>
        <v>2016</v>
      </c>
      <c r="B6208" s="1">
        <v>42663</v>
      </c>
      <c r="C6208" s="1">
        <v>42667</v>
      </c>
      <c r="D6208" s="1" t="str">
        <f t="shared" si="960"/>
        <v>Oct</v>
      </c>
      <c r="E6208" t="s">
        <v>23</v>
      </c>
      <c r="F6208" t="s">
        <v>1058</v>
      </c>
      <c r="G6208" t="s">
        <v>25</v>
      </c>
      <c r="H6208" t="s">
        <v>65</v>
      </c>
      <c r="I6208" t="s">
        <v>859</v>
      </c>
      <c r="J6208" t="s">
        <v>36</v>
      </c>
      <c r="K6208" t="s">
        <v>128</v>
      </c>
      <c r="L6208" s="2">
        <f t="shared" si="961"/>
        <v>23.275500000000001</v>
      </c>
      <c r="M6208" s="2">
        <f t="shared" si="962"/>
        <v>25.048000000000002</v>
      </c>
      <c r="N6208" s="2">
        <f t="shared" si="968"/>
        <v>1.7725000000000009</v>
      </c>
      <c r="O6208" s="2">
        <f t="shared" si="963"/>
        <v>7.0900000000000034</v>
      </c>
      <c r="P6208" s="2">
        <f t="shared" si="964"/>
        <v>100.19200000000001</v>
      </c>
      <c r="Q6208" s="2">
        <f t="shared" si="965"/>
        <v>7.0764132864899425</v>
      </c>
      <c r="R6208">
        <v>4</v>
      </c>
      <c r="S6208">
        <v>0.2</v>
      </c>
      <c r="T6208" s="2">
        <v>25.248000000000001</v>
      </c>
      <c r="U6208" s="3">
        <v>7.8899999999999979</v>
      </c>
      <c r="V6208" s="4">
        <f t="shared" si="969"/>
        <v>7.8124999999999973</v>
      </c>
      <c r="W6208" s="2">
        <f t="shared" si="966"/>
        <v>100.992</v>
      </c>
    </row>
    <row r="6209" spans="1:23" x14ac:dyDescent="0.25">
      <c r="A6209">
        <f t="shared" si="967"/>
        <v>2016</v>
      </c>
      <c r="B6209" s="1">
        <v>42663</v>
      </c>
      <c r="C6209" s="1">
        <v>42667</v>
      </c>
      <c r="D6209" s="1" t="str">
        <f t="shared" si="960"/>
        <v>Oct</v>
      </c>
      <c r="E6209" t="s">
        <v>23</v>
      </c>
      <c r="F6209" t="s">
        <v>1058</v>
      </c>
      <c r="G6209" t="s">
        <v>25</v>
      </c>
      <c r="H6209" t="s">
        <v>65</v>
      </c>
      <c r="I6209" t="s">
        <v>628</v>
      </c>
      <c r="J6209" t="s">
        <v>28</v>
      </c>
      <c r="K6209" t="s">
        <v>31</v>
      </c>
      <c r="L6209" s="2">
        <f t="shared" si="961"/>
        <v>71.2624</v>
      </c>
      <c r="M6209" s="2">
        <f t="shared" si="962"/>
        <v>56.386000000000003</v>
      </c>
      <c r="N6209" s="2">
        <f t="shared" si="968"/>
        <v>-14.876399999999997</v>
      </c>
      <c r="O6209" s="2">
        <f t="shared" si="963"/>
        <v>-14.876399999999997</v>
      </c>
      <c r="P6209" s="2">
        <f t="shared" si="964"/>
        <v>56.386000000000003</v>
      </c>
      <c r="Q6209" s="2">
        <f t="shared" si="965"/>
        <v>-26.38314475224346</v>
      </c>
      <c r="R6209">
        <v>1</v>
      </c>
      <c r="S6209">
        <v>0.3</v>
      </c>
      <c r="T6209" s="2">
        <v>56.686</v>
      </c>
      <c r="U6209" s="3">
        <v>-14.576399999999996</v>
      </c>
      <c r="V6209" s="4">
        <f t="shared" si="969"/>
        <v>-25.714285714285705</v>
      </c>
      <c r="W6209" s="2">
        <f t="shared" si="966"/>
        <v>56.686</v>
      </c>
    </row>
    <row r="6210" spans="1:23" x14ac:dyDescent="0.25">
      <c r="A6210">
        <f t="shared" si="967"/>
        <v>2017</v>
      </c>
      <c r="B6210" s="1">
        <v>43007</v>
      </c>
      <c r="C6210" s="1">
        <v>43011</v>
      </c>
      <c r="D6210" s="1" t="str">
        <f t="shared" ref="D6210:D6273" si="970">TEXT((B6210),"MMM")</f>
        <v>Sep</v>
      </c>
      <c r="E6210" t="s">
        <v>38</v>
      </c>
      <c r="F6210" t="s">
        <v>1766</v>
      </c>
      <c r="G6210" t="s">
        <v>33</v>
      </c>
      <c r="H6210" t="s">
        <v>80</v>
      </c>
      <c r="I6210" t="s">
        <v>1385</v>
      </c>
      <c r="J6210" t="s">
        <v>36</v>
      </c>
      <c r="K6210" t="s">
        <v>43</v>
      </c>
      <c r="L6210" s="2">
        <f t="shared" ref="L6210:L6273" si="971">T6210 - (U6210 / R6210)</f>
        <v>54.366000000000007</v>
      </c>
      <c r="M6210" s="2">
        <f t="shared" ref="M6210:M6273" si="972">(T6210/1-S6210)</f>
        <v>50.968000000000004</v>
      </c>
      <c r="N6210" s="2">
        <f t="shared" si="968"/>
        <v>-3.3980000000000032</v>
      </c>
      <c r="O6210" s="2">
        <f t="shared" ref="O6210:O6273" si="973">N6210*R6210</f>
        <v>-6.7960000000000065</v>
      </c>
      <c r="P6210" s="2">
        <f t="shared" ref="P6210:P6273" si="974">(M6210*R6210)</f>
        <v>101.93600000000001</v>
      </c>
      <c r="Q6210" s="2">
        <f t="shared" ref="Q6210:Q6273" si="975">(O6210/(M6210*R6210))*100</f>
        <v>-6.6669282687176326</v>
      </c>
      <c r="R6210">
        <v>2</v>
      </c>
      <c r="S6210">
        <v>0.2</v>
      </c>
      <c r="T6210" s="2">
        <v>51.168000000000006</v>
      </c>
      <c r="U6210" s="3">
        <v>-6.3960000000000008</v>
      </c>
      <c r="V6210" s="4">
        <f t="shared" si="969"/>
        <v>-6.25</v>
      </c>
      <c r="W6210" s="2">
        <f t="shared" ref="W6210:W6273" si="976">R6210*T6210</f>
        <v>102.33600000000001</v>
      </c>
    </row>
    <row r="6211" spans="1:23" x14ac:dyDescent="0.25">
      <c r="A6211">
        <f t="shared" ref="A6211:A6274" si="977">YEAR(B6211)</f>
        <v>2017</v>
      </c>
      <c r="B6211" s="1">
        <v>42965</v>
      </c>
      <c r="C6211" s="1">
        <v>42972</v>
      </c>
      <c r="D6211" s="1" t="str">
        <f t="shared" si="970"/>
        <v>Aug</v>
      </c>
      <c r="E6211" t="s">
        <v>38</v>
      </c>
      <c r="F6211" t="s">
        <v>1478</v>
      </c>
      <c r="G6211" t="s">
        <v>33</v>
      </c>
      <c r="H6211" t="s">
        <v>34</v>
      </c>
      <c r="I6211" t="s">
        <v>1175</v>
      </c>
      <c r="J6211" t="s">
        <v>36</v>
      </c>
      <c r="K6211" t="s">
        <v>53</v>
      </c>
      <c r="L6211" s="2">
        <f t="shared" si="971"/>
        <v>2688.7707</v>
      </c>
      <c r="M6211" s="2">
        <f t="shared" si="972"/>
        <v>2793.3280000000004</v>
      </c>
      <c r="N6211" s="2">
        <f t="shared" ref="N6211:N6274" si="978">(M6211-L6211)</f>
        <v>104.5573000000004</v>
      </c>
      <c r="O6211" s="2">
        <f t="shared" si="973"/>
        <v>941.01570000000356</v>
      </c>
      <c r="P6211" s="2">
        <f t="shared" si="974"/>
        <v>25139.952000000005</v>
      </c>
      <c r="Q6211" s="2">
        <f t="shared" si="975"/>
        <v>3.7431085787276102</v>
      </c>
      <c r="R6211">
        <v>9</v>
      </c>
      <c r="S6211">
        <v>0.2</v>
      </c>
      <c r="T6211" s="2">
        <v>2793.5280000000002</v>
      </c>
      <c r="U6211" s="3">
        <v>942.81569999999988</v>
      </c>
      <c r="V6211" s="4">
        <f t="shared" ref="V6211:V6274" si="979">(U6211/W6211)*100</f>
        <v>3.7499999999999991</v>
      </c>
      <c r="W6211" s="2">
        <f t="shared" si="976"/>
        <v>25141.752</v>
      </c>
    </row>
    <row r="6212" spans="1:23" x14ac:dyDescent="0.25">
      <c r="A6212">
        <f t="shared" si="977"/>
        <v>2017</v>
      </c>
      <c r="B6212" s="1">
        <v>42965</v>
      </c>
      <c r="C6212" s="1">
        <v>42972</v>
      </c>
      <c r="D6212" s="1" t="str">
        <f t="shared" si="970"/>
        <v>Aug</v>
      </c>
      <c r="E6212" t="s">
        <v>38</v>
      </c>
      <c r="F6212" t="s">
        <v>1478</v>
      </c>
      <c r="G6212" t="s">
        <v>33</v>
      </c>
      <c r="H6212" t="s">
        <v>34</v>
      </c>
      <c r="I6212" t="s">
        <v>615</v>
      </c>
      <c r="J6212" t="s">
        <v>36</v>
      </c>
      <c r="K6212" t="s">
        <v>43</v>
      </c>
      <c r="L6212" s="2">
        <f t="shared" si="971"/>
        <v>958.59060000000011</v>
      </c>
      <c r="M6212" s="2">
        <f t="shared" si="972"/>
        <v>1000.0200000000001</v>
      </c>
      <c r="N6212" s="2">
        <f t="shared" si="978"/>
        <v>41.429399999999987</v>
      </c>
      <c r="O6212" s="2">
        <f t="shared" si="973"/>
        <v>290.00579999999991</v>
      </c>
      <c r="P6212" s="2">
        <f t="shared" si="974"/>
        <v>7000.14</v>
      </c>
      <c r="Q6212" s="2">
        <f t="shared" si="975"/>
        <v>4.1428571428571415</v>
      </c>
      <c r="R6212">
        <v>7</v>
      </c>
      <c r="S6212">
        <v>0</v>
      </c>
      <c r="T6212" s="2">
        <v>1000.0200000000001</v>
      </c>
      <c r="U6212" s="3">
        <v>290.00579999999991</v>
      </c>
      <c r="V6212" s="4">
        <f t="shared" si="979"/>
        <v>4.1428571428571415</v>
      </c>
      <c r="W6212" s="2">
        <f t="shared" si="976"/>
        <v>7000.14</v>
      </c>
    </row>
    <row r="6213" spans="1:23" x14ac:dyDescent="0.25">
      <c r="A6213">
        <f t="shared" si="977"/>
        <v>2017</v>
      </c>
      <c r="B6213" s="1">
        <v>42965</v>
      </c>
      <c r="C6213" s="1">
        <v>42972</v>
      </c>
      <c r="D6213" s="1" t="str">
        <f t="shared" si="970"/>
        <v>Aug</v>
      </c>
      <c r="E6213" t="s">
        <v>38</v>
      </c>
      <c r="F6213" t="s">
        <v>1478</v>
      </c>
      <c r="G6213" t="s">
        <v>33</v>
      </c>
      <c r="H6213" t="s">
        <v>34</v>
      </c>
      <c r="I6213" t="s">
        <v>788</v>
      </c>
      <c r="J6213" t="s">
        <v>28</v>
      </c>
      <c r="K6213" t="s">
        <v>46</v>
      </c>
      <c r="L6213" s="2">
        <f t="shared" si="971"/>
        <v>58.466799999999999</v>
      </c>
      <c r="M6213" s="2">
        <f t="shared" si="972"/>
        <v>65.94</v>
      </c>
      <c r="N6213" s="2">
        <f t="shared" si="978"/>
        <v>7.4731999999999985</v>
      </c>
      <c r="O6213" s="2">
        <f t="shared" si="973"/>
        <v>22.419599999999996</v>
      </c>
      <c r="P6213" s="2">
        <f t="shared" si="974"/>
        <v>197.82</v>
      </c>
      <c r="Q6213" s="2">
        <f t="shared" si="975"/>
        <v>11.333333333333332</v>
      </c>
      <c r="R6213">
        <v>3</v>
      </c>
      <c r="S6213">
        <v>0</v>
      </c>
      <c r="T6213" s="2">
        <v>65.94</v>
      </c>
      <c r="U6213" s="3">
        <v>22.419600000000003</v>
      </c>
      <c r="V6213" s="4">
        <f t="shared" si="979"/>
        <v>11.333333333333336</v>
      </c>
      <c r="W6213" s="2">
        <f t="shared" si="976"/>
        <v>197.82</v>
      </c>
    </row>
    <row r="6214" spans="1:23" x14ac:dyDescent="0.25">
      <c r="A6214">
        <f t="shared" si="977"/>
        <v>2017</v>
      </c>
      <c r="B6214" s="1">
        <v>43051</v>
      </c>
      <c r="C6214" s="1">
        <v>43055</v>
      </c>
      <c r="D6214" s="1" t="str">
        <f t="shared" si="970"/>
        <v>Nov</v>
      </c>
      <c r="E6214" t="s">
        <v>23</v>
      </c>
      <c r="F6214" t="s">
        <v>332</v>
      </c>
      <c r="G6214" t="s">
        <v>25</v>
      </c>
      <c r="H6214" t="s">
        <v>34</v>
      </c>
      <c r="I6214" t="s">
        <v>1276</v>
      </c>
      <c r="J6214" t="s">
        <v>36</v>
      </c>
      <c r="K6214" t="s">
        <v>128</v>
      </c>
      <c r="L6214" s="2">
        <f t="shared" si="971"/>
        <v>15.200000000000001</v>
      </c>
      <c r="M6214" s="2">
        <f t="shared" si="972"/>
        <v>18.240000000000002</v>
      </c>
      <c r="N6214" s="2">
        <f t="shared" si="978"/>
        <v>3.0400000000000009</v>
      </c>
      <c r="O6214" s="2">
        <f t="shared" si="973"/>
        <v>9.1200000000000028</v>
      </c>
      <c r="P6214" s="2">
        <f t="shared" si="974"/>
        <v>54.720000000000006</v>
      </c>
      <c r="Q6214" s="2">
        <f t="shared" si="975"/>
        <v>16.666666666666671</v>
      </c>
      <c r="R6214">
        <v>3</v>
      </c>
      <c r="S6214">
        <v>0</v>
      </c>
      <c r="T6214" s="2">
        <v>18.240000000000002</v>
      </c>
      <c r="U6214" s="3">
        <v>9.120000000000001</v>
      </c>
      <c r="V6214" s="4">
        <f t="shared" si="979"/>
        <v>16.666666666666664</v>
      </c>
      <c r="W6214" s="2">
        <f t="shared" si="976"/>
        <v>54.720000000000006</v>
      </c>
    </row>
    <row r="6215" spans="1:23" x14ac:dyDescent="0.25">
      <c r="A6215">
        <f t="shared" si="977"/>
        <v>2017</v>
      </c>
      <c r="B6215" s="1">
        <v>43051</v>
      </c>
      <c r="C6215" s="1">
        <v>43055</v>
      </c>
      <c r="D6215" s="1" t="str">
        <f t="shared" si="970"/>
        <v>Nov</v>
      </c>
      <c r="E6215" t="s">
        <v>23</v>
      </c>
      <c r="F6215" t="s">
        <v>332</v>
      </c>
      <c r="G6215" t="s">
        <v>25</v>
      </c>
      <c r="H6215" t="s">
        <v>34</v>
      </c>
      <c r="I6215" t="s">
        <v>803</v>
      </c>
      <c r="J6215" t="s">
        <v>36</v>
      </c>
      <c r="K6215" t="s">
        <v>55</v>
      </c>
      <c r="L6215" s="2">
        <f t="shared" si="971"/>
        <v>65.082600000000014</v>
      </c>
      <c r="M6215" s="2">
        <f t="shared" si="972"/>
        <v>76.12</v>
      </c>
      <c r="N6215" s="2">
        <f t="shared" si="978"/>
        <v>11.037399999999991</v>
      </c>
      <c r="O6215" s="2">
        <f t="shared" si="973"/>
        <v>22.074799999999982</v>
      </c>
      <c r="P6215" s="2">
        <f t="shared" si="974"/>
        <v>152.24</v>
      </c>
      <c r="Q6215" s="2">
        <f t="shared" si="975"/>
        <v>14.499999999999988</v>
      </c>
      <c r="R6215">
        <v>2</v>
      </c>
      <c r="S6215">
        <v>0</v>
      </c>
      <c r="T6215" s="2">
        <v>76.12</v>
      </c>
      <c r="U6215" s="3">
        <v>22.074799999999996</v>
      </c>
      <c r="V6215" s="4">
        <f t="shared" si="979"/>
        <v>14.499999999999996</v>
      </c>
      <c r="W6215" s="2">
        <f t="shared" si="976"/>
        <v>152.24</v>
      </c>
    </row>
    <row r="6216" spans="1:23" x14ac:dyDescent="0.25">
      <c r="A6216">
        <f t="shared" si="977"/>
        <v>2014</v>
      </c>
      <c r="B6216" s="1">
        <v>41923</v>
      </c>
      <c r="C6216" s="1">
        <v>41927</v>
      </c>
      <c r="D6216" s="1" t="str">
        <f t="shared" si="970"/>
        <v>Oct</v>
      </c>
      <c r="E6216" t="s">
        <v>38</v>
      </c>
      <c r="F6216" t="s">
        <v>810</v>
      </c>
      <c r="G6216" t="s">
        <v>25</v>
      </c>
      <c r="H6216" t="s">
        <v>34</v>
      </c>
      <c r="I6216" t="s">
        <v>918</v>
      </c>
      <c r="J6216" t="s">
        <v>36</v>
      </c>
      <c r="K6216" t="s">
        <v>92</v>
      </c>
      <c r="L6216" s="2">
        <f t="shared" si="971"/>
        <v>3.8963999999999999</v>
      </c>
      <c r="M6216" s="2">
        <f t="shared" si="972"/>
        <v>7.64</v>
      </c>
      <c r="N6216" s="2">
        <f t="shared" si="978"/>
        <v>3.7435999999999998</v>
      </c>
      <c r="O6216" s="2">
        <f t="shared" si="973"/>
        <v>3.7435999999999998</v>
      </c>
      <c r="P6216" s="2">
        <f t="shared" si="974"/>
        <v>7.64</v>
      </c>
      <c r="Q6216" s="2">
        <f t="shared" si="975"/>
        <v>49</v>
      </c>
      <c r="R6216">
        <v>1</v>
      </c>
      <c r="S6216">
        <v>0</v>
      </c>
      <c r="T6216" s="2">
        <v>7.64</v>
      </c>
      <c r="U6216" s="3">
        <v>3.7435999999999998</v>
      </c>
      <c r="V6216" s="4">
        <f t="shared" si="979"/>
        <v>49</v>
      </c>
      <c r="W6216" s="2">
        <f t="shared" si="976"/>
        <v>7.64</v>
      </c>
    </row>
    <row r="6217" spans="1:23" x14ac:dyDescent="0.25">
      <c r="A6217">
        <f t="shared" si="977"/>
        <v>2015</v>
      </c>
      <c r="B6217" s="1">
        <v>42336</v>
      </c>
      <c r="C6217" s="1">
        <v>42341</v>
      </c>
      <c r="D6217" s="1" t="str">
        <f t="shared" si="970"/>
        <v>Nov</v>
      </c>
      <c r="E6217" t="s">
        <v>38</v>
      </c>
      <c r="F6217" t="s">
        <v>1517</v>
      </c>
      <c r="G6217" t="s">
        <v>33</v>
      </c>
      <c r="H6217" t="s">
        <v>80</v>
      </c>
      <c r="I6217" t="s">
        <v>360</v>
      </c>
      <c r="J6217" t="s">
        <v>28</v>
      </c>
      <c r="K6217" t="s">
        <v>46</v>
      </c>
      <c r="L6217" s="2">
        <f t="shared" si="971"/>
        <v>58.844799999999992</v>
      </c>
      <c r="M6217" s="2">
        <f t="shared" si="972"/>
        <v>68.16</v>
      </c>
      <c r="N6217" s="2">
        <f t="shared" si="978"/>
        <v>9.3152000000000044</v>
      </c>
      <c r="O6217" s="2">
        <f t="shared" si="973"/>
        <v>27.945600000000013</v>
      </c>
      <c r="P6217" s="2">
        <f t="shared" si="974"/>
        <v>204.48</v>
      </c>
      <c r="Q6217" s="2">
        <f t="shared" si="975"/>
        <v>13.666666666666675</v>
      </c>
      <c r="R6217">
        <v>3</v>
      </c>
      <c r="S6217">
        <v>0</v>
      </c>
      <c r="T6217" s="2">
        <v>68.16</v>
      </c>
      <c r="U6217" s="3">
        <v>27.945600000000002</v>
      </c>
      <c r="V6217" s="4">
        <f t="shared" si="979"/>
        <v>13.666666666666668</v>
      </c>
      <c r="W6217" s="2">
        <f t="shared" si="976"/>
        <v>204.48</v>
      </c>
    </row>
    <row r="6218" spans="1:23" x14ac:dyDescent="0.25">
      <c r="A6218">
        <f t="shared" si="977"/>
        <v>2015</v>
      </c>
      <c r="B6218" s="1">
        <v>42336</v>
      </c>
      <c r="C6218" s="1">
        <v>42341</v>
      </c>
      <c r="D6218" s="1" t="str">
        <f t="shared" si="970"/>
        <v>Nov</v>
      </c>
      <c r="E6218" t="s">
        <v>38</v>
      </c>
      <c r="F6218" t="s">
        <v>1517</v>
      </c>
      <c r="G6218" t="s">
        <v>33</v>
      </c>
      <c r="H6218" t="s">
        <v>80</v>
      </c>
      <c r="I6218" t="s">
        <v>1286</v>
      </c>
      <c r="J6218" t="s">
        <v>36</v>
      </c>
      <c r="K6218" t="s">
        <v>92</v>
      </c>
      <c r="L6218" s="2">
        <f t="shared" si="971"/>
        <v>58.583400000000005</v>
      </c>
      <c r="M6218" s="2">
        <f t="shared" si="972"/>
        <v>62.24</v>
      </c>
      <c r="N6218" s="2">
        <f t="shared" si="978"/>
        <v>3.6565999999999974</v>
      </c>
      <c r="O6218" s="2">
        <f t="shared" si="973"/>
        <v>29.252799999999979</v>
      </c>
      <c r="P6218" s="2">
        <f t="shared" si="974"/>
        <v>497.92</v>
      </c>
      <c r="Q6218" s="2">
        <f t="shared" si="975"/>
        <v>5.8749999999999956</v>
      </c>
      <c r="R6218">
        <v>8</v>
      </c>
      <c r="S6218">
        <v>0</v>
      </c>
      <c r="T6218" s="2">
        <v>62.24</v>
      </c>
      <c r="U6218" s="3">
        <v>29.252800000000001</v>
      </c>
      <c r="V6218" s="4">
        <f t="shared" si="979"/>
        <v>5.875</v>
      </c>
      <c r="W6218" s="2">
        <f t="shared" si="976"/>
        <v>497.92</v>
      </c>
    </row>
    <row r="6219" spans="1:23" x14ac:dyDescent="0.25">
      <c r="A6219">
        <f t="shared" si="977"/>
        <v>2015</v>
      </c>
      <c r="B6219" s="1">
        <v>42212</v>
      </c>
      <c r="C6219" s="1">
        <v>42218</v>
      </c>
      <c r="D6219" s="1" t="str">
        <f t="shared" si="970"/>
        <v>Jul</v>
      </c>
      <c r="E6219" t="s">
        <v>38</v>
      </c>
      <c r="F6219" t="s">
        <v>1022</v>
      </c>
      <c r="G6219" t="s">
        <v>25</v>
      </c>
      <c r="H6219" t="s">
        <v>26</v>
      </c>
      <c r="I6219" t="s">
        <v>1727</v>
      </c>
      <c r="J6219" t="s">
        <v>50</v>
      </c>
      <c r="K6219" t="s">
        <v>51</v>
      </c>
      <c r="L6219" s="2">
        <f t="shared" si="971"/>
        <v>29.870100000000001</v>
      </c>
      <c r="M6219" s="2">
        <f t="shared" si="972"/>
        <v>29.97</v>
      </c>
      <c r="N6219" s="2">
        <f t="shared" si="978"/>
        <v>9.9899999999998101E-2</v>
      </c>
      <c r="O6219" s="2">
        <f t="shared" si="973"/>
        <v>0.2996999999999943</v>
      </c>
      <c r="P6219" s="2">
        <f t="shared" si="974"/>
        <v>89.91</v>
      </c>
      <c r="Q6219" s="2">
        <f t="shared" si="975"/>
        <v>0.33333333333332704</v>
      </c>
      <c r="R6219">
        <v>3</v>
      </c>
      <c r="S6219">
        <v>0</v>
      </c>
      <c r="T6219" s="2">
        <v>29.97</v>
      </c>
      <c r="U6219" s="3">
        <v>0.29969999999999963</v>
      </c>
      <c r="V6219" s="4">
        <f t="shared" si="979"/>
        <v>0.33333333333333293</v>
      </c>
      <c r="W6219" s="2">
        <f t="shared" si="976"/>
        <v>89.91</v>
      </c>
    </row>
    <row r="6220" spans="1:23" x14ac:dyDescent="0.25">
      <c r="A6220">
        <f t="shared" si="977"/>
        <v>2016</v>
      </c>
      <c r="B6220" s="1">
        <v>42663</v>
      </c>
      <c r="C6220" s="1">
        <v>42669</v>
      </c>
      <c r="D6220" s="1" t="str">
        <f t="shared" si="970"/>
        <v>Oct</v>
      </c>
      <c r="E6220" t="s">
        <v>38</v>
      </c>
      <c r="F6220" t="s">
        <v>1831</v>
      </c>
      <c r="G6220" t="s">
        <v>25</v>
      </c>
      <c r="H6220" t="s">
        <v>65</v>
      </c>
      <c r="I6220" t="s">
        <v>1554</v>
      </c>
      <c r="J6220" t="s">
        <v>50</v>
      </c>
      <c r="K6220" t="s">
        <v>51</v>
      </c>
      <c r="L6220" s="2">
        <f t="shared" si="971"/>
        <v>119.83399999999999</v>
      </c>
      <c r="M6220" s="2">
        <f t="shared" si="972"/>
        <v>125.69999999999999</v>
      </c>
      <c r="N6220" s="2">
        <f t="shared" si="978"/>
        <v>5.8659999999999997</v>
      </c>
      <c r="O6220" s="2">
        <f t="shared" si="973"/>
        <v>35.195999999999998</v>
      </c>
      <c r="P6220" s="2">
        <f t="shared" si="974"/>
        <v>754.19999999999993</v>
      </c>
      <c r="Q6220" s="2">
        <f t="shared" si="975"/>
        <v>4.666666666666667</v>
      </c>
      <c r="R6220">
        <v>6</v>
      </c>
      <c r="S6220">
        <v>0</v>
      </c>
      <c r="T6220" s="2">
        <v>125.69999999999999</v>
      </c>
      <c r="U6220" s="3">
        <v>35.195999999999998</v>
      </c>
      <c r="V6220" s="4">
        <f t="shared" si="979"/>
        <v>4.666666666666667</v>
      </c>
      <c r="W6220" s="2">
        <f t="shared" si="976"/>
        <v>754.19999999999993</v>
      </c>
    </row>
    <row r="6221" spans="1:23" x14ac:dyDescent="0.25">
      <c r="A6221">
        <f t="shared" si="977"/>
        <v>2016</v>
      </c>
      <c r="B6221" s="1">
        <v>42663</v>
      </c>
      <c r="C6221" s="1">
        <v>42669</v>
      </c>
      <c r="D6221" s="1" t="str">
        <f t="shared" si="970"/>
        <v>Oct</v>
      </c>
      <c r="E6221" t="s">
        <v>38</v>
      </c>
      <c r="F6221" t="s">
        <v>1831</v>
      </c>
      <c r="G6221" t="s">
        <v>25</v>
      </c>
      <c r="H6221" t="s">
        <v>65</v>
      </c>
      <c r="I6221" t="s">
        <v>1029</v>
      </c>
      <c r="J6221" t="s">
        <v>50</v>
      </c>
      <c r="K6221" t="s">
        <v>51</v>
      </c>
      <c r="L6221" s="2">
        <f t="shared" si="971"/>
        <v>166.06270000000001</v>
      </c>
      <c r="M6221" s="2">
        <f t="shared" si="972"/>
        <v>191.98</v>
      </c>
      <c r="N6221" s="2">
        <f t="shared" si="978"/>
        <v>25.917299999999983</v>
      </c>
      <c r="O6221" s="2">
        <f t="shared" si="973"/>
        <v>51.834599999999966</v>
      </c>
      <c r="P6221" s="2">
        <f t="shared" si="974"/>
        <v>383.96</v>
      </c>
      <c r="Q6221" s="2">
        <f t="shared" si="975"/>
        <v>13.499999999999993</v>
      </c>
      <c r="R6221">
        <v>2</v>
      </c>
      <c r="S6221">
        <v>0</v>
      </c>
      <c r="T6221" s="2">
        <v>191.98</v>
      </c>
      <c r="U6221" s="3">
        <v>51.834599999999995</v>
      </c>
      <c r="V6221" s="4">
        <f t="shared" si="979"/>
        <v>13.499999999999998</v>
      </c>
      <c r="W6221" s="2">
        <f t="shared" si="976"/>
        <v>383.96</v>
      </c>
    </row>
    <row r="6222" spans="1:23" x14ac:dyDescent="0.25">
      <c r="A6222">
        <f t="shared" si="977"/>
        <v>2016</v>
      </c>
      <c r="B6222" s="1">
        <v>42663</v>
      </c>
      <c r="C6222" s="1">
        <v>42669</v>
      </c>
      <c r="D6222" s="1" t="str">
        <f t="shared" si="970"/>
        <v>Oct</v>
      </c>
      <c r="E6222" t="s">
        <v>38</v>
      </c>
      <c r="F6222" t="s">
        <v>1831</v>
      </c>
      <c r="G6222" t="s">
        <v>25</v>
      </c>
      <c r="H6222" t="s">
        <v>65</v>
      </c>
      <c r="I6222" t="s">
        <v>614</v>
      </c>
      <c r="J6222" t="s">
        <v>36</v>
      </c>
      <c r="K6222" t="s">
        <v>43</v>
      </c>
      <c r="L6222" s="2">
        <f t="shared" si="971"/>
        <v>20.651399999999999</v>
      </c>
      <c r="M6222" s="2">
        <f t="shared" si="972"/>
        <v>20.86</v>
      </c>
      <c r="N6222" s="2">
        <f t="shared" si="978"/>
        <v>0.20860000000000056</v>
      </c>
      <c r="O6222" s="2">
        <f t="shared" si="973"/>
        <v>1.4602000000000039</v>
      </c>
      <c r="P6222" s="2">
        <f t="shared" si="974"/>
        <v>146.01999999999998</v>
      </c>
      <c r="Q6222" s="2">
        <f t="shared" si="975"/>
        <v>1.0000000000000029</v>
      </c>
      <c r="R6222">
        <v>7</v>
      </c>
      <c r="S6222">
        <v>0</v>
      </c>
      <c r="T6222" s="2">
        <v>20.86</v>
      </c>
      <c r="U6222" s="3">
        <v>1.4601999999999977</v>
      </c>
      <c r="V6222" s="4">
        <f t="shared" si="979"/>
        <v>0.99999999999999867</v>
      </c>
      <c r="W6222" s="2">
        <f t="shared" si="976"/>
        <v>146.01999999999998</v>
      </c>
    </row>
    <row r="6223" spans="1:23" x14ac:dyDescent="0.25">
      <c r="A6223">
        <f t="shared" si="977"/>
        <v>2017</v>
      </c>
      <c r="B6223" s="1">
        <v>42992</v>
      </c>
      <c r="C6223" s="1">
        <v>42996</v>
      </c>
      <c r="D6223" s="1" t="str">
        <f t="shared" si="970"/>
        <v>Sep</v>
      </c>
      <c r="E6223" t="s">
        <v>23</v>
      </c>
      <c r="F6223" t="s">
        <v>2203</v>
      </c>
      <c r="G6223" t="s">
        <v>25</v>
      </c>
      <c r="H6223" t="s">
        <v>34</v>
      </c>
      <c r="I6223" t="s">
        <v>1394</v>
      </c>
      <c r="J6223" t="s">
        <v>36</v>
      </c>
      <c r="K6223" t="s">
        <v>37</v>
      </c>
      <c r="L6223" s="2">
        <f t="shared" si="971"/>
        <v>53.801999999999992</v>
      </c>
      <c r="M6223" s="2">
        <f t="shared" si="972"/>
        <v>56.699999999999996</v>
      </c>
      <c r="N6223" s="2">
        <f t="shared" si="978"/>
        <v>2.8980000000000032</v>
      </c>
      <c r="O6223" s="2">
        <f t="shared" si="973"/>
        <v>26.082000000000029</v>
      </c>
      <c r="P6223" s="2">
        <f t="shared" si="974"/>
        <v>510.29999999999995</v>
      </c>
      <c r="Q6223" s="2">
        <f t="shared" si="975"/>
        <v>5.1111111111111169</v>
      </c>
      <c r="R6223">
        <v>9</v>
      </c>
      <c r="S6223">
        <v>0</v>
      </c>
      <c r="T6223" s="2">
        <v>56.699999999999996</v>
      </c>
      <c r="U6223" s="3">
        <v>26.081999999999997</v>
      </c>
      <c r="V6223" s="4">
        <f t="shared" si="979"/>
        <v>5.1111111111111107</v>
      </c>
      <c r="W6223" s="2">
        <f t="shared" si="976"/>
        <v>510.29999999999995</v>
      </c>
    </row>
    <row r="6224" spans="1:23" x14ac:dyDescent="0.25">
      <c r="A6224">
        <f t="shared" si="977"/>
        <v>2017</v>
      </c>
      <c r="B6224" s="1">
        <v>43092</v>
      </c>
      <c r="C6224" s="1">
        <v>43096</v>
      </c>
      <c r="D6224" s="1" t="str">
        <f t="shared" si="970"/>
        <v>Dec</v>
      </c>
      <c r="E6224" t="s">
        <v>38</v>
      </c>
      <c r="F6224" t="s">
        <v>740</v>
      </c>
      <c r="G6224" t="s">
        <v>25</v>
      </c>
      <c r="H6224" t="s">
        <v>26</v>
      </c>
      <c r="I6224" t="s">
        <v>360</v>
      </c>
      <c r="J6224" t="s">
        <v>28</v>
      </c>
      <c r="K6224" t="s">
        <v>46</v>
      </c>
      <c r="L6224" s="2">
        <f t="shared" si="971"/>
        <v>67.932799999999986</v>
      </c>
      <c r="M6224" s="2">
        <f t="shared" si="972"/>
        <v>72.503999999999991</v>
      </c>
      <c r="N6224" s="2">
        <f t="shared" si="978"/>
        <v>4.5712000000000046</v>
      </c>
      <c r="O6224" s="2">
        <f t="shared" si="973"/>
        <v>18.284800000000018</v>
      </c>
      <c r="P6224" s="2">
        <f t="shared" si="974"/>
        <v>290.01599999999996</v>
      </c>
      <c r="Q6224" s="2">
        <f t="shared" si="975"/>
        <v>6.3047555996910587</v>
      </c>
      <c r="R6224">
        <v>4</v>
      </c>
      <c r="S6224">
        <v>0.2</v>
      </c>
      <c r="T6224" s="2">
        <v>72.703999999999994</v>
      </c>
      <c r="U6224" s="3">
        <v>19.084800000000005</v>
      </c>
      <c r="V6224" s="4">
        <f t="shared" si="979"/>
        <v>6.5625000000000018</v>
      </c>
      <c r="W6224" s="2">
        <f t="shared" si="976"/>
        <v>290.81599999999997</v>
      </c>
    </row>
    <row r="6225" spans="1:23" x14ac:dyDescent="0.25">
      <c r="A6225">
        <f t="shared" si="977"/>
        <v>2017</v>
      </c>
      <c r="B6225" s="1">
        <v>43092</v>
      </c>
      <c r="C6225" s="1">
        <v>43096</v>
      </c>
      <c r="D6225" s="1" t="str">
        <f t="shared" si="970"/>
        <v>Dec</v>
      </c>
      <c r="E6225" t="s">
        <v>38</v>
      </c>
      <c r="F6225" t="s">
        <v>740</v>
      </c>
      <c r="G6225" t="s">
        <v>25</v>
      </c>
      <c r="H6225" t="s">
        <v>26</v>
      </c>
      <c r="I6225" t="s">
        <v>1382</v>
      </c>
      <c r="J6225" t="s">
        <v>36</v>
      </c>
      <c r="K6225" t="s">
        <v>48</v>
      </c>
      <c r="L6225" s="2">
        <f t="shared" si="971"/>
        <v>12.1107</v>
      </c>
      <c r="M6225" s="2">
        <f t="shared" si="972"/>
        <v>12.064</v>
      </c>
      <c r="N6225" s="2">
        <f t="shared" si="978"/>
        <v>-4.669999999999952E-2</v>
      </c>
      <c r="O6225" s="2">
        <f t="shared" si="973"/>
        <v>-0.32689999999999664</v>
      </c>
      <c r="P6225" s="2">
        <f t="shared" si="974"/>
        <v>84.448000000000008</v>
      </c>
      <c r="Q6225" s="2">
        <f t="shared" si="975"/>
        <v>-0.3871021220159111</v>
      </c>
      <c r="R6225">
        <v>7</v>
      </c>
      <c r="S6225">
        <v>0.2</v>
      </c>
      <c r="T6225" s="2">
        <v>12.263999999999999</v>
      </c>
      <c r="U6225" s="3">
        <v>1.0730999999999993</v>
      </c>
      <c r="V6225" s="4">
        <f t="shared" si="979"/>
        <v>1.2499999999999991</v>
      </c>
      <c r="W6225" s="2">
        <f t="shared" si="976"/>
        <v>85.847999999999999</v>
      </c>
    </row>
    <row r="6226" spans="1:23" x14ac:dyDescent="0.25">
      <c r="A6226">
        <f t="shared" si="977"/>
        <v>2017</v>
      </c>
      <c r="B6226" s="1">
        <v>43092</v>
      </c>
      <c r="C6226" s="1">
        <v>43096</v>
      </c>
      <c r="D6226" s="1" t="str">
        <f t="shared" si="970"/>
        <v>Dec</v>
      </c>
      <c r="E6226" t="s">
        <v>38</v>
      </c>
      <c r="F6226" t="s">
        <v>740</v>
      </c>
      <c r="G6226" t="s">
        <v>25</v>
      </c>
      <c r="H6226" t="s">
        <v>26</v>
      </c>
      <c r="I6226" t="s">
        <v>155</v>
      </c>
      <c r="J6226" t="s">
        <v>36</v>
      </c>
      <c r="K6226" t="s">
        <v>43</v>
      </c>
      <c r="L6226" s="2">
        <f t="shared" si="971"/>
        <v>236.54800000000003</v>
      </c>
      <c r="M6226" s="2">
        <f t="shared" si="972"/>
        <v>218.15200000000004</v>
      </c>
      <c r="N6226" s="2">
        <f t="shared" si="978"/>
        <v>-18.395999999999987</v>
      </c>
      <c r="O6226" s="2">
        <f t="shared" si="973"/>
        <v>-55.18799999999996</v>
      </c>
      <c r="P6226" s="2">
        <f t="shared" si="974"/>
        <v>654.45600000000013</v>
      </c>
      <c r="Q6226" s="2">
        <f t="shared" si="975"/>
        <v>-8.4326524625032011</v>
      </c>
      <c r="R6226">
        <v>3</v>
      </c>
      <c r="S6226">
        <v>0.2</v>
      </c>
      <c r="T6226" s="2">
        <v>218.35200000000003</v>
      </c>
      <c r="U6226" s="3">
        <v>-54.588000000000008</v>
      </c>
      <c r="V6226" s="4">
        <f t="shared" si="979"/>
        <v>-8.3333333333333339</v>
      </c>
      <c r="W6226" s="2">
        <f t="shared" si="976"/>
        <v>655.05600000000004</v>
      </c>
    </row>
    <row r="6227" spans="1:23" x14ac:dyDescent="0.25">
      <c r="A6227">
        <f t="shared" si="977"/>
        <v>2015</v>
      </c>
      <c r="B6227" s="1">
        <v>42282</v>
      </c>
      <c r="C6227" s="1">
        <v>42286</v>
      </c>
      <c r="D6227" s="1" t="str">
        <f t="shared" si="970"/>
        <v>Oct</v>
      </c>
      <c r="E6227" t="s">
        <v>38</v>
      </c>
      <c r="F6227" t="s">
        <v>771</v>
      </c>
      <c r="G6227" t="s">
        <v>25</v>
      </c>
      <c r="H6227" t="s">
        <v>34</v>
      </c>
      <c r="I6227" t="s">
        <v>2226</v>
      </c>
      <c r="J6227" t="s">
        <v>28</v>
      </c>
      <c r="K6227" t="s">
        <v>29</v>
      </c>
      <c r="L6227" s="2">
        <f t="shared" si="971"/>
        <v>170.15459999999999</v>
      </c>
      <c r="M6227" s="2">
        <f t="shared" si="972"/>
        <v>65.594000000000008</v>
      </c>
      <c r="N6227" s="2">
        <f t="shared" si="978"/>
        <v>-104.56059999999998</v>
      </c>
      <c r="O6227" s="2">
        <f t="shared" si="973"/>
        <v>-104.56059999999998</v>
      </c>
      <c r="P6227" s="2">
        <f t="shared" si="974"/>
        <v>65.594000000000008</v>
      </c>
      <c r="Q6227" s="2">
        <f t="shared" si="975"/>
        <v>-159.40573832972521</v>
      </c>
      <c r="R6227">
        <v>1</v>
      </c>
      <c r="S6227">
        <v>0.7</v>
      </c>
      <c r="T6227" s="2">
        <v>66.294000000000011</v>
      </c>
      <c r="U6227" s="3">
        <v>-103.86059999999998</v>
      </c>
      <c r="V6227" s="4">
        <f t="shared" si="979"/>
        <v>-156.6666666666666</v>
      </c>
      <c r="W6227" s="2">
        <f t="shared" si="976"/>
        <v>66.294000000000011</v>
      </c>
    </row>
    <row r="6228" spans="1:23" x14ac:dyDescent="0.25">
      <c r="A6228">
        <f t="shared" si="977"/>
        <v>2015</v>
      </c>
      <c r="B6228" s="1">
        <v>42282</v>
      </c>
      <c r="C6228" s="1">
        <v>42286</v>
      </c>
      <c r="D6228" s="1" t="str">
        <f t="shared" si="970"/>
        <v>Oct</v>
      </c>
      <c r="E6228" t="s">
        <v>38</v>
      </c>
      <c r="F6228" t="s">
        <v>771</v>
      </c>
      <c r="G6228" t="s">
        <v>25</v>
      </c>
      <c r="H6228" t="s">
        <v>34</v>
      </c>
      <c r="I6228" t="s">
        <v>2179</v>
      </c>
      <c r="J6228" t="s">
        <v>28</v>
      </c>
      <c r="K6228" t="s">
        <v>31</v>
      </c>
      <c r="L6228" s="2">
        <f t="shared" si="971"/>
        <v>294.80759999999998</v>
      </c>
      <c r="M6228" s="2">
        <f t="shared" si="972"/>
        <v>290.96800000000002</v>
      </c>
      <c r="N6228" s="2">
        <f t="shared" si="978"/>
        <v>-3.8395999999999617</v>
      </c>
      <c r="O6228" s="2">
        <f t="shared" si="973"/>
        <v>-15.358399999999847</v>
      </c>
      <c r="P6228" s="2">
        <f t="shared" si="974"/>
        <v>1163.8720000000001</v>
      </c>
      <c r="Q6228" s="2">
        <f t="shared" si="975"/>
        <v>-1.3195952819553907</v>
      </c>
      <c r="R6228">
        <v>4</v>
      </c>
      <c r="S6228">
        <v>0.2</v>
      </c>
      <c r="T6228" s="2">
        <v>291.16800000000001</v>
      </c>
      <c r="U6228" s="3">
        <v>-14.558399999999978</v>
      </c>
      <c r="V6228" s="4">
        <f t="shared" si="979"/>
        <v>-1.249999999999998</v>
      </c>
      <c r="W6228" s="2">
        <f t="shared" si="976"/>
        <v>1164.672</v>
      </c>
    </row>
    <row r="6229" spans="1:23" x14ac:dyDescent="0.25">
      <c r="A6229">
        <f t="shared" si="977"/>
        <v>2014</v>
      </c>
      <c r="B6229" s="1">
        <v>41945</v>
      </c>
      <c r="C6229" s="1">
        <v>41950</v>
      </c>
      <c r="D6229" s="1" t="str">
        <f t="shared" si="970"/>
        <v>Nov</v>
      </c>
      <c r="E6229" t="s">
        <v>38</v>
      </c>
      <c r="F6229" t="s">
        <v>487</v>
      </c>
      <c r="G6229" t="s">
        <v>25</v>
      </c>
      <c r="H6229" t="s">
        <v>65</v>
      </c>
      <c r="I6229" t="s">
        <v>1062</v>
      </c>
      <c r="J6229" t="s">
        <v>50</v>
      </c>
      <c r="K6229" t="s">
        <v>51</v>
      </c>
      <c r="L6229" s="2">
        <f t="shared" si="971"/>
        <v>86.186700000000016</v>
      </c>
      <c r="M6229" s="2">
        <f t="shared" si="972"/>
        <v>88.576000000000008</v>
      </c>
      <c r="N6229" s="2">
        <f t="shared" si="978"/>
        <v>2.3892999999999915</v>
      </c>
      <c r="O6229" s="2">
        <f t="shared" si="973"/>
        <v>7.1678999999999746</v>
      </c>
      <c r="P6229" s="2">
        <f t="shared" si="974"/>
        <v>265.72800000000001</v>
      </c>
      <c r="Q6229" s="2">
        <f t="shared" si="975"/>
        <v>2.6974575505780249</v>
      </c>
      <c r="R6229">
        <v>3</v>
      </c>
      <c r="S6229">
        <v>0.2</v>
      </c>
      <c r="T6229" s="2">
        <v>88.77600000000001</v>
      </c>
      <c r="U6229" s="3">
        <v>7.7679000000000009</v>
      </c>
      <c r="V6229" s="4">
        <f t="shared" si="979"/>
        <v>2.9166666666666665</v>
      </c>
      <c r="W6229" s="2">
        <f t="shared" si="976"/>
        <v>266.32800000000003</v>
      </c>
    </row>
    <row r="6230" spans="1:23" x14ac:dyDescent="0.25">
      <c r="A6230">
        <f t="shared" si="977"/>
        <v>2016</v>
      </c>
      <c r="B6230" s="1">
        <v>42391</v>
      </c>
      <c r="C6230" s="1">
        <v>42396</v>
      </c>
      <c r="D6230" s="1" t="str">
        <f t="shared" si="970"/>
        <v>Jan</v>
      </c>
      <c r="E6230" t="s">
        <v>38</v>
      </c>
      <c r="F6230" t="s">
        <v>1330</v>
      </c>
      <c r="G6230" t="s">
        <v>64</v>
      </c>
      <c r="H6230" t="s">
        <v>80</v>
      </c>
      <c r="I6230" t="s">
        <v>108</v>
      </c>
      <c r="J6230" t="s">
        <v>50</v>
      </c>
      <c r="K6230" t="s">
        <v>51</v>
      </c>
      <c r="L6230" s="2">
        <f t="shared" si="971"/>
        <v>115.4349</v>
      </c>
      <c r="M6230" s="2">
        <f t="shared" si="972"/>
        <v>109.976</v>
      </c>
      <c r="N6230" s="2">
        <f t="shared" si="978"/>
        <v>-5.4588999999999999</v>
      </c>
      <c r="O6230" s="2">
        <f t="shared" si="973"/>
        <v>-21.835599999999999</v>
      </c>
      <c r="P6230" s="2">
        <f t="shared" si="974"/>
        <v>439.904</v>
      </c>
      <c r="Q6230" s="2">
        <f t="shared" si="975"/>
        <v>-4.9637193569506071</v>
      </c>
      <c r="R6230">
        <v>4</v>
      </c>
      <c r="S6230">
        <v>0.4</v>
      </c>
      <c r="T6230" s="2">
        <v>110.376</v>
      </c>
      <c r="U6230" s="3">
        <v>-20.235600000000005</v>
      </c>
      <c r="V6230" s="4">
        <f t="shared" si="979"/>
        <v>-4.5833333333333348</v>
      </c>
      <c r="W6230" s="2">
        <f t="shared" si="976"/>
        <v>441.50400000000002</v>
      </c>
    </row>
    <row r="6231" spans="1:23" x14ac:dyDescent="0.25">
      <c r="A6231">
        <f t="shared" si="977"/>
        <v>2016</v>
      </c>
      <c r="B6231" s="1">
        <v>42391</v>
      </c>
      <c r="C6231" s="1">
        <v>42396</v>
      </c>
      <c r="D6231" s="1" t="str">
        <f t="shared" si="970"/>
        <v>Jan</v>
      </c>
      <c r="E6231" t="s">
        <v>38</v>
      </c>
      <c r="F6231" t="s">
        <v>1330</v>
      </c>
      <c r="G6231" t="s">
        <v>64</v>
      </c>
      <c r="H6231" t="s">
        <v>80</v>
      </c>
      <c r="I6231" t="s">
        <v>114</v>
      </c>
      <c r="J6231" t="s">
        <v>50</v>
      </c>
      <c r="K6231" t="s">
        <v>86</v>
      </c>
      <c r="L6231" s="2">
        <f t="shared" si="971"/>
        <v>49.888300000000001</v>
      </c>
      <c r="M6231" s="2">
        <f t="shared" si="972"/>
        <v>54.975999999999999</v>
      </c>
      <c r="N6231" s="2">
        <f t="shared" si="978"/>
        <v>5.0876999999999981</v>
      </c>
      <c r="O6231" s="2">
        <f t="shared" si="973"/>
        <v>15.263099999999994</v>
      </c>
      <c r="P6231" s="2">
        <f t="shared" si="974"/>
        <v>164.928</v>
      </c>
      <c r="Q6231" s="2">
        <f t="shared" si="975"/>
        <v>9.2544019208381805</v>
      </c>
      <c r="R6231">
        <v>3</v>
      </c>
      <c r="S6231">
        <v>0.2</v>
      </c>
      <c r="T6231" s="2">
        <v>55.176000000000002</v>
      </c>
      <c r="U6231" s="3">
        <v>15.863099999999999</v>
      </c>
      <c r="V6231" s="4">
        <f t="shared" si="979"/>
        <v>9.5833333333333304</v>
      </c>
      <c r="W6231" s="2">
        <f t="shared" si="976"/>
        <v>165.52800000000002</v>
      </c>
    </row>
    <row r="6232" spans="1:23" x14ac:dyDescent="0.25">
      <c r="A6232">
        <f t="shared" si="977"/>
        <v>2017</v>
      </c>
      <c r="B6232" s="1">
        <v>42927</v>
      </c>
      <c r="C6232" s="1">
        <v>42933</v>
      </c>
      <c r="D6232" s="1" t="str">
        <f t="shared" si="970"/>
        <v>Jul</v>
      </c>
      <c r="E6232" t="s">
        <v>38</v>
      </c>
      <c r="F6232" t="s">
        <v>1637</v>
      </c>
      <c r="G6232" t="s">
        <v>25</v>
      </c>
      <c r="H6232" t="s">
        <v>65</v>
      </c>
      <c r="I6232" t="s">
        <v>1194</v>
      </c>
      <c r="J6232" t="s">
        <v>36</v>
      </c>
      <c r="K6232" t="s">
        <v>48</v>
      </c>
      <c r="L6232" s="2">
        <f t="shared" si="971"/>
        <v>27.363800000000001</v>
      </c>
      <c r="M6232" s="2">
        <f t="shared" si="972"/>
        <v>30.32</v>
      </c>
      <c r="N6232" s="2">
        <f t="shared" si="978"/>
        <v>2.9561999999999991</v>
      </c>
      <c r="O6232" s="2">
        <f t="shared" si="973"/>
        <v>11.824799999999996</v>
      </c>
      <c r="P6232" s="2">
        <f t="shared" si="974"/>
        <v>121.28</v>
      </c>
      <c r="Q6232" s="2">
        <f t="shared" si="975"/>
        <v>9.7499999999999964</v>
      </c>
      <c r="R6232">
        <v>4</v>
      </c>
      <c r="S6232">
        <v>0</v>
      </c>
      <c r="T6232" s="2">
        <v>30.32</v>
      </c>
      <c r="U6232" s="3">
        <v>11.8248</v>
      </c>
      <c r="V6232" s="4">
        <f t="shared" si="979"/>
        <v>9.75</v>
      </c>
      <c r="W6232" s="2">
        <f t="shared" si="976"/>
        <v>121.28</v>
      </c>
    </row>
    <row r="6233" spans="1:23" x14ac:dyDescent="0.25">
      <c r="A6233">
        <f t="shared" si="977"/>
        <v>2017</v>
      </c>
      <c r="B6233" s="1">
        <v>42989</v>
      </c>
      <c r="C6233" s="1">
        <v>42989</v>
      </c>
      <c r="D6233" s="1" t="str">
        <f t="shared" si="970"/>
        <v>Sep</v>
      </c>
      <c r="E6233" t="s">
        <v>528</v>
      </c>
      <c r="F6233" t="s">
        <v>780</v>
      </c>
      <c r="G6233" t="s">
        <v>25</v>
      </c>
      <c r="H6233" t="s">
        <v>34</v>
      </c>
      <c r="I6233" t="s">
        <v>991</v>
      </c>
      <c r="J6233" t="s">
        <v>28</v>
      </c>
      <c r="K6233" t="s">
        <v>31</v>
      </c>
      <c r="L6233" s="2">
        <f t="shared" si="971"/>
        <v>173.12880000000001</v>
      </c>
      <c r="M6233" s="2">
        <f t="shared" si="972"/>
        <v>177.36800000000002</v>
      </c>
      <c r="N6233" s="2">
        <f t="shared" si="978"/>
        <v>4.239200000000011</v>
      </c>
      <c r="O6233" s="2">
        <f t="shared" si="973"/>
        <v>8.4784000000000219</v>
      </c>
      <c r="P6233" s="2">
        <f t="shared" si="974"/>
        <v>354.73600000000005</v>
      </c>
      <c r="Q6233" s="2">
        <f t="shared" si="975"/>
        <v>2.3900590861936823</v>
      </c>
      <c r="R6233">
        <v>2</v>
      </c>
      <c r="S6233">
        <v>0.2</v>
      </c>
      <c r="T6233" s="2">
        <v>177.56800000000001</v>
      </c>
      <c r="U6233" s="3">
        <v>8.8783999999999921</v>
      </c>
      <c r="V6233" s="4">
        <f t="shared" si="979"/>
        <v>2.4999999999999978</v>
      </c>
      <c r="W6233" s="2">
        <f t="shared" si="976"/>
        <v>355.13600000000002</v>
      </c>
    </row>
    <row r="6234" spans="1:23" x14ac:dyDescent="0.25">
      <c r="A6234">
        <f t="shared" si="977"/>
        <v>2017</v>
      </c>
      <c r="B6234" s="1">
        <v>42989</v>
      </c>
      <c r="C6234" s="1">
        <v>42989</v>
      </c>
      <c r="D6234" s="1" t="str">
        <f t="shared" si="970"/>
        <v>Sep</v>
      </c>
      <c r="E6234" t="s">
        <v>528</v>
      </c>
      <c r="F6234" t="s">
        <v>780</v>
      </c>
      <c r="G6234" t="s">
        <v>25</v>
      </c>
      <c r="H6234" t="s">
        <v>34</v>
      </c>
      <c r="I6234" t="s">
        <v>798</v>
      </c>
      <c r="J6234" t="s">
        <v>36</v>
      </c>
      <c r="K6234" t="s">
        <v>60</v>
      </c>
      <c r="L6234" s="2">
        <f t="shared" si="971"/>
        <v>16.329599999999999</v>
      </c>
      <c r="M6234" s="2">
        <f t="shared" si="972"/>
        <v>19.440000000000001</v>
      </c>
      <c r="N6234" s="2">
        <f t="shared" si="978"/>
        <v>3.1104000000000021</v>
      </c>
      <c r="O6234" s="2">
        <f t="shared" si="973"/>
        <v>9.3312000000000062</v>
      </c>
      <c r="P6234" s="2">
        <f t="shared" si="974"/>
        <v>58.320000000000007</v>
      </c>
      <c r="Q6234" s="2">
        <f t="shared" si="975"/>
        <v>16.000000000000007</v>
      </c>
      <c r="R6234">
        <v>3</v>
      </c>
      <c r="S6234">
        <v>0</v>
      </c>
      <c r="T6234" s="2">
        <v>19.440000000000001</v>
      </c>
      <c r="U6234" s="3">
        <v>9.3312000000000008</v>
      </c>
      <c r="V6234" s="4">
        <f t="shared" si="979"/>
        <v>16</v>
      </c>
      <c r="W6234" s="2">
        <f t="shared" si="976"/>
        <v>58.320000000000007</v>
      </c>
    </row>
    <row r="6235" spans="1:23" x14ac:dyDescent="0.25">
      <c r="A6235">
        <f t="shared" si="977"/>
        <v>2017</v>
      </c>
      <c r="B6235" s="1">
        <v>42989</v>
      </c>
      <c r="C6235" s="1">
        <v>42989</v>
      </c>
      <c r="D6235" s="1" t="str">
        <f t="shared" si="970"/>
        <v>Sep</v>
      </c>
      <c r="E6235" t="s">
        <v>528</v>
      </c>
      <c r="F6235" t="s">
        <v>780</v>
      </c>
      <c r="G6235" t="s">
        <v>25</v>
      </c>
      <c r="H6235" t="s">
        <v>34</v>
      </c>
      <c r="I6235" t="s">
        <v>799</v>
      </c>
      <c r="J6235" t="s">
        <v>36</v>
      </c>
      <c r="K6235" t="s">
        <v>60</v>
      </c>
      <c r="L6235" s="2">
        <f t="shared" si="971"/>
        <v>68.169600000000003</v>
      </c>
      <c r="M6235" s="2">
        <f t="shared" si="972"/>
        <v>71.28</v>
      </c>
      <c r="N6235" s="2">
        <f t="shared" si="978"/>
        <v>3.1103999999999985</v>
      </c>
      <c r="O6235" s="2">
        <f t="shared" si="973"/>
        <v>34.214399999999983</v>
      </c>
      <c r="P6235" s="2">
        <f t="shared" si="974"/>
        <v>784.08</v>
      </c>
      <c r="Q6235" s="2">
        <f t="shared" si="975"/>
        <v>4.3636363636363615</v>
      </c>
      <c r="R6235">
        <v>11</v>
      </c>
      <c r="S6235">
        <v>0</v>
      </c>
      <c r="T6235" s="2">
        <v>71.28</v>
      </c>
      <c r="U6235" s="3">
        <v>34.214400000000005</v>
      </c>
      <c r="V6235" s="4">
        <f t="shared" si="979"/>
        <v>4.3636363636363642</v>
      </c>
      <c r="W6235" s="2">
        <f t="shared" si="976"/>
        <v>784.08</v>
      </c>
    </row>
    <row r="6236" spans="1:23" x14ac:dyDescent="0.25">
      <c r="A6236">
        <f t="shared" si="977"/>
        <v>2017</v>
      </c>
      <c r="B6236" s="1">
        <v>42989</v>
      </c>
      <c r="C6236" s="1">
        <v>42989</v>
      </c>
      <c r="D6236" s="1" t="str">
        <f t="shared" si="970"/>
        <v>Sep</v>
      </c>
      <c r="E6236" t="s">
        <v>528</v>
      </c>
      <c r="F6236" t="s">
        <v>780</v>
      </c>
      <c r="G6236" t="s">
        <v>25</v>
      </c>
      <c r="H6236" t="s">
        <v>34</v>
      </c>
      <c r="I6236" t="s">
        <v>2241</v>
      </c>
      <c r="J6236" t="s">
        <v>36</v>
      </c>
      <c r="K6236" t="s">
        <v>53</v>
      </c>
      <c r="L6236" s="2">
        <f t="shared" si="971"/>
        <v>1379.9625000000001</v>
      </c>
      <c r="M6236" s="2">
        <f t="shared" si="972"/>
        <v>1471.76</v>
      </c>
      <c r="N6236" s="2">
        <f t="shared" si="978"/>
        <v>91.7974999999999</v>
      </c>
      <c r="O6236" s="2">
        <f t="shared" si="973"/>
        <v>458.9874999999995</v>
      </c>
      <c r="P6236" s="2">
        <f t="shared" si="974"/>
        <v>7358.8</v>
      </c>
      <c r="Q6236" s="2">
        <f t="shared" si="975"/>
        <v>6.2372601511115873</v>
      </c>
      <c r="R6236">
        <v>5</v>
      </c>
      <c r="S6236">
        <v>0.2</v>
      </c>
      <c r="T6236" s="2">
        <v>1471.96</v>
      </c>
      <c r="U6236" s="3">
        <v>459.98749999999995</v>
      </c>
      <c r="V6236" s="4">
        <f t="shared" si="979"/>
        <v>6.2499999999999991</v>
      </c>
      <c r="W6236" s="2">
        <f t="shared" si="976"/>
        <v>7359.8</v>
      </c>
    </row>
    <row r="6237" spans="1:23" x14ac:dyDescent="0.25">
      <c r="A6237">
        <f t="shared" si="977"/>
        <v>2017</v>
      </c>
      <c r="B6237" s="1">
        <v>42989</v>
      </c>
      <c r="C6237" s="1">
        <v>42989</v>
      </c>
      <c r="D6237" s="1" t="str">
        <f t="shared" si="970"/>
        <v>Sep</v>
      </c>
      <c r="E6237" t="s">
        <v>528</v>
      </c>
      <c r="F6237" t="s">
        <v>780</v>
      </c>
      <c r="G6237" t="s">
        <v>25</v>
      </c>
      <c r="H6237" t="s">
        <v>34</v>
      </c>
      <c r="I6237" t="s">
        <v>2607</v>
      </c>
      <c r="J6237" t="s">
        <v>50</v>
      </c>
      <c r="K6237" t="s">
        <v>51</v>
      </c>
      <c r="L6237" s="2">
        <f t="shared" si="971"/>
        <v>83.558199999999999</v>
      </c>
      <c r="M6237" s="2">
        <f t="shared" si="972"/>
        <v>79.759999999999991</v>
      </c>
      <c r="N6237" s="2">
        <f t="shared" si="978"/>
        <v>-3.7982000000000085</v>
      </c>
      <c r="O6237" s="2">
        <f t="shared" si="973"/>
        <v>-18.991000000000042</v>
      </c>
      <c r="P6237" s="2">
        <f t="shared" si="974"/>
        <v>398.79999999999995</v>
      </c>
      <c r="Q6237" s="2">
        <f t="shared" si="975"/>
        <v>-4.7620361083249856</v>
      </c>
      <c r="R6237">
        <v>5</v>
      </c>
      <c r="S6237">
        <v>0.2</v>
      </c>
      <c r="T6237" s="2">
        <v>79.959999999999994</v>
      </c>
      <c r="U6237" s="3">
        <v>-17.991000000000003</v>
      </c>
      <c r="V6237" s="4">
        <f t="shared" si="979"/>
        <v>-4.5000000000000009</v>
      </c>
      <c r="W6237" s="2">
        <f t="shared" si="976"/>
        <v>399.79999999999995</v>
      </c>
    </row>
    <row r="6238" spans="1:23" x14ac:dyDescent="0.25">
      <c r="A6238">
        <f t="shared" si="977"/>
        <v>2016</v>
      </c>
      <c r="B6238" s="1">
        <v>42423</v>
      </c>
      <c r="C6238" s="1">
        <v>42427</v>
      </c>
      <c r="D6238" s="1" t="str">
        <f t="shared" si="970"/>
        <v>Feb</v>
      </c>
      <c r="E6238" t="s">
        <v>38</v>
      </c>
      <c r="F6238" t="s">
        <v>502</v>
      </c>
      <c r="G6238" t="s">
        <v>33</v>
      </c>
      <c r="H6238" t="s">
        <v>80</v>
      </c>
      <c r="I6238" t="s">
        <v>416</v>
      </c>
      <c r="J6238" t="s">
        <v>36</v>
      </c>
      <c r="K6238" t="s">
        <v>92</v>
      </c>
      <c r="L6238" s="2">
        <f t="shared" si="971"/>
        <v>50.378999999999998</v>
      </c>
      <c r="M6238" s="2">
        <f t="shared" si="972"/>
        <v>57.375999999999998</v>
      </c>
      <c r="N6238" s="2">
        <f t="shared" si="978"/>
        <v>6.9969999999999999</v>
      </c>
      <c r="O6238" s="2">
        <f t="shared" si="973"/>
        <v>20.991</v>
      </c>
      <c r="P6238" s="2">
        <f t="shared" si="974"/>
        <v>172.12799999999999</v>
      </c>
      <c r="Q6238" s="2">
        <f t="shared" si="975"/>
        <v>12.19499442275516</v>
      </c>
      <c r="R6238">
        <v>3</v>
      </c>
      <c r="S6238">
        <v>0.2</v>
      </c>
      <c r="T6238" s="2">
        <v>57.576000000000001</v>
      </c>
      <c r="U6238" s="3">
        <v>21.591000000000001</v>
      </c>
      <c r="V6238" s="4">
        <f t="shared" si="979"/>
        <v>12.5</v>
      </c>
      <c r="W6238" s="2">
        <f t="shared" si="976"/>
        <v>172.72800000000001</v>
      </c>
    </row>
    <row r="6239" spans="1:23" x14ac:dyDescent="0.25">
      <c r="A6239">
        <f t="shared" si="977"/>
        <v>2016</v>
      </c>
      <c r="B6239" s="1">
        <v>42391</v>
      </c>
      <c r="C6239" s="1">
        <v>42398</v>
      </c>
      <c r="D6239" s="1" t="str">
        <f t="shared" si="970"/>
        <v>Jan</v>
      </c>
      <c r="E6239" t="s">
        <v>38</v>
      </c>
      <c r="F6239" t="s">
        <v>1639</v>
      </c>
      <c r="G6239" t="s">
        <v>25</v>
      </c>
      <c r="H6239" t="s">
        <v>80</v>
      </c>
      <c r="I6239" t="s">
        <v>1900</v>
      </c>
      <c r="J6239" t="s">
        <v>36</v>
      </c>
      <c r="K6239" t="s">
        <v>53</v>
      </c>
      <c r="L6239" s="2">
        <f t="shared" si="971"/>
        <v>24.031600000000001</v>
      </c>
      <c r="M6239" s="2">
        <f t="shared" si="972"/>
        <v>26.136000000000003</v>
      </c>
      <c r="N6239" s="2">
        <f t="shared" si="978"/>
        <v>2.1044000000000018</v>
      </c>
      <c r="O6239" s="2">
        <f t="shared" si="973"/>
        <v>8.4176000000000073</v>
      </c>
      <c r="P6239" s="2">
        <f t="shared" si="974"/>
        <v>104.54400000000001</v>
      </c>
      <c r="Q6239" s="2">
        <f t="shared" si="975"/>
        <v>8.0517294153657861</v>
      </c>
      <c r="R6239">
        <v>4</v>
      </c>
      <c r="S6239">
        <v>0.2</v>
      </c>
      <c r="T6239" s="2">
        <v>26.336000000000002</v>
      </c>
      <c r="U6239" s="3">
        <v>9.2176000000000009</v>
      </c>
      <c r="V6239" s="4">
        <f t="shared" si="979"/>
        <v>8.75</v>
      </c>
      <c r="W6239" s="2">
        <f t="shared" si="976"/>
        <v>105.34400000000001</v>
      </c>
    </row>
    <row r="6240" spans="1:23" x14ac:dyDescent="0.25">
      <c r="A6240">
        <f t="shared" si="977"/>
        <v>2015</v>
      </c>
      <c r="B6240" s="1">
        <v>42350</v>
      </c>
      <c r="C6240" s="1">
        <v>42354</v>
      </c>
      <c r="D6240" s="1" t="str">
        <f t="shared" si="970"/>
        <v>Dec</v>
      </c>
      <c r="E6240" t="s">
        <v>38</v>
      </c>
      <c r="F6240" t="s">
        <v>1489</v>
      </c>
      <c r="G6240" t="s">
        <v>25</v>
      </c>
      <c r="H6240" t="s">
        <v>34</v>
      </c>
      <c r="I6240" t="s">
        <v>1927</v>
      </c>
      <c r="J6240" t="s">
        <v>28</v>
      </c>
      <c r="K6240" t="s">
        <v>46</v>
      </c>
      <c r="L6240" s="2">
        <f t="shared" si="971"/>
        <v>159.285</v>
      </c>
      <c r="M6240" s="2">
        <f t="shared" si="972"/>
        <v>166.5</v>
      </c>
      <c r="N6240" s="2">
        <f t="shared" si="978"/>
        <v>7.2150000000000034</v>
      </c>
      <c r="O6240" s="2">
        <f t="shared" si="973"/>
        <v>21.64500000000001</v>
      </c>
      <c r="P6240" s="2">
        <f t="shared" si="974"/>
        <v>499.5</v>
      </c>
      <c r="Q6240" s="2">
        <f t="shared" si="975"/>
        <v>4.3333333333333357</v>
      </c>
      <c r="R6240">
        <v>3</v>
      </c>
      <c r="S6240">
        <v>0</v>
      </c>
      <c r="T6240" s="2">
        <v>166.5</v>
      </c>
      <c r="U6240" s="3">
        <v>21.64500000000001</v>
      </c>
      <c r="V6240" s="4">
        <f t="shared" si="979"/>
        <v>4.3333333333333357</v>
      </c>
      <c r="W6240" s="2">
        <f t="shared" si="976"/>
        <v>499.5</v>
      </c>
    </row>
    <row r="6241" spans="1:23" x14ac:dyDescent="0.25">
      <c r="A6241">
        <f t="shared" si="977"/>
        <v>2015</v>
      </c>
      <c r="B6241" s="1">
        <v>42350</v>
      </c>
      <c r="C6241" s="1">
        <v>42354</v>
      </c>
      <c r="D6241" s="1" t="str">
        <f t="shared" si="970"/>
        <v>Dec</v>
      </c>
      <c r="E6241" t="s">
        <v>38</v>
      </c>
      <c r="F6241" t="s">
        <v>1489</v>
      </c>
      <c r="G6241" t="s">
        <v>25</v>
      </c>
      <c r="H6241" t="s">
        <v>34</v>
      </c>
      <c r="I6241" t="s">
        <v>1135</v>
      </c>
      <c r="J6241" t="s">
        <v>36</v>
      </c>
      <c r="K6241" t="s">
        <v>43</v>
      </c>
      <c r="L6241" s="2">
        <f t="shared" si="971"/>
        <v>313.53059999999999</v>
      </c>
      <c r="M6241" s="2">
        <f t="shared" si="972"/>
        <v>360.38</v>
      </c>
      <c r="N6241" s="2">
        <f t="shared" si="978"/>
        <v>46.849400000000003</v>
      </c>
      <c r="O6241" s="2">
        <f t="shared" si="973"/>
        <v>93.698800000000006</v>
      </c>
      <c r="P6241" s="2">
        <f t="shared" si="974"/>
        <v>720.76</v>
      </c>
      <c r="Q6241" s="2">
        <f t="shared" si="975"/>
        <v>13</v>
      </c>
      <c r="R6241">
        <v>2</v>
      </c>
      <c r="S6241">
        <v>0</v>
      </c>
      <c r="T6241" s="2">
        <v>360.38</v>
      </c>
      <c r="U6241" s="3">
        <v>93.698800000000006</v>
      </c>
      <c r="V6241" s="4">
        <f t="shared" si="979"/>
        <v>13</v>
      </c>
      <c r="W6241" s="2">
        <f t="shared" si="976"/>
        <v>720.76</v>
      </c>
    </row>
    <row r="6242" spans="1:23" x14ac:dyDescent="0.25">
      <c r="A6242">
        <f t="shared" si="977"/>
        <v>2016</v>
      </c>
      <c r="B6242" s="1">
        <v>42672</v>
      </c>
      <c r="C6242" s="1">
        <v>42675</v>
      </c>
      <c r="D6242" s="1" t="str">
        <f t="shared" si="970"/>
        <v>Oct</v>
      </c>
      <c r="E6242" t="s">
        <v>23</v>
      </c>
      <c r="F6242" t="s">
        <v>389</v>
      </c>
      <c r="G6242" t="s">
        <v>25</v>
      </c>
      <c r="H6242" t="s">
        <v>34</v>
      </c>
      <c r="I6242" t="s">
        <v>1379</v>
      </c>
      <c r="J6242" t="s">
        <v>36</v>
      </c>
      <c r="K6242" t="s">
        <v>53</v>
      </c>
      <c r="L6242" s="2">
        <f t="shared" si="971"/>
        <v>7.9272</v>
      </c>
      <c r="M6242" s="2">
        <f t="shared" si="972"/>
        <v>11.544</v>
      </c>
      <c r="N6242" s="2">
        <f t="shared" si="978"/>
        <v>3.6168000000000005</v>
      </c>
      <c r="O6242" s="2">
        <f t="shared" si="973"/>
        <v>3.6168000000000005</v>
      </c>
      <c r="P6242" s="2">
        <f t="shared" si="974"/>
        <v>11.544</v>
      </c>
      <c r="Q6242" s="2">
        <f t="shared" si="975"/>
        <v>31.330561330561334</v>
      </c>
      <c r="R6242">
        <v>1</v>
      </c>
      <c r="S6242">
        <v>0.2</v>
      </c>
      <c r="T6242" s="2">
        <v>11.744</v>
      </c>
      <c r="U6242" s="3">
        <v>3.8167999999999997</v>
      </c>
      <c r="V6242" s="4">
        <f t="shared" si="979"/>
        <v>32.5</v>
      </c>
      <c r="W6242" s="2">
        <f t="shared" si="976"/>
        <v>11.744</v>
      </c>
    </row>
    <row r="6243" spans="1:23" x14ac:dyDescent="0.25">
      <c r="A6243">
        <f t="shared" si="977"/>
        <v>2017</v>
      </c>
      <c r="B6243" s="1">
        <v>42883</v>
      </c>
      <c r="C6243" s="1">
        <v>42886</v>
      </c>
      <c r="D6243" s="1" t="str">
        <f t="shared" si="970"/>
        <v>May</v>
      </c>
      <c r="E6243" t="s">
        <v>23</v>
      </c>
      <c r="F6243" t="s">
        <v>2049</v>
      </c>
      <c r="G6243" t="s">
        <v>33</v>
      </c>
      <c r="H6243" t="s">
        <v>80</v>
      </c>
      <c r="I6243" t="s">
        <v>2149</v>
      </c>
      <c r="J6243" t="s">
        <v>28</v>
      </c>
      <c r="K6243" t="s">
        <v>46</v>
      </c>
      <c r="L6243" s="2">
        <f t="shared" si="971"/>
        <v>234.7587</v>
      </c>
      <c r="M6243" s="2">
        <f t="shared" si="972"/>
        <v>247.44</v>
      </c>
      <c r="N6243" s="2">
        <f t="shared" si="978"/>
        <v>12.681299999999993</v>
      </c>
      <c r="O6243" s="2">
        <f t="shared" si="973"/>
        <v>101.45039999999995</v>
      </c>
      <c r="P6243" s="2">
        <f t="shared" si="974"/>
        <v>1979.52</v>
      </c>
      <c r="Q6243" s="2">
        <f t="shared" si="975"/>
        <v>5.1249999999999973</v>
      </c>
      <c r="R6243">
        <v>8</v>
      </c>
      <c r="S6243">
        <v>0</v>
      </c>
      <c r="T6243" s="2">
        <v>247.44</v>
      </c>
      <c r="U6243" s="3">
        <v>101.4504</v>
      </c>
      <c r="V6243" s="4">
        <f t="shared" si="979"/>
        <v>5.125</v>
      </c>
      <c r="W6243" s="2">
        <f t="shared" si="976"/>
        <v>1979.52</v>
      </c>
    </row>
    <row r="6244" spans="1:23" x14ac:dyDescent="0.25">
      <c r="A6244">
        <f t="shared" si="977"/>
        <v>2014</v>
      </c>
      <c r="B6244" s="1">
        <v>41994</v>
      </c>
      <c r="C6244" s="1">
        <v>42001</v>
      </c>
      <c r="D6244" s="1" t="str">
        <f t="shared" si="970"/>
        <v>Dec</v>
      </c>
      <c r="E6244" t="s">
        <v>38</v>
      </c>
      <c r="F6244" t="s">
        <v>1614</v>
      </c>
      <c r="G6244" t="s">
        <v>64</v>
      </c>
      <c r="H6244" t="s">
        <v>26</v>
      </c>
      <c r="I6244" t="s">
        <v>1521</v>
      </c>
      <c r="J6244" t="s">
        <v>36</v>
      </c>
      <c r="K6244" t="s">
        <v>53</v>
      </c>
      <c r="L6244" s="2">
        <f t="shared" si="971"/>
        <v>25.536000000000001</v>
      </c>
      <c r="M6244" s="2">
        <f t="shared" si="972"/>
        <v>17.540000000000003</v>
      </c>
      <c r="N6244" s="2">
        <f t="shared" si="978"/>
        <v>-7.9959999999999987</v>
      </c>
      <c r="O6244" s="2">
        <f t="shared" si="973"/>
        <v>-15.991999999999997</v>
      </c>
      <c r="P6244" s="2">
        <f t="shared" si="974"/>
        <v>35.080000000000005</v>
      </c>
      <c r="Q6244" s="2">
        <f t="shared" si="975"/>
        <v>-45.58722919042188</v>
      </c>
      <c r="R6244">
        <v>2</v>
      </c>
      <c r="S6244">
        <v>0.7</v>
      </c>
      <c r="T6244" s="2">
        <v>18.240000000000002</v>
      </c>
      <c r="U6244" s="3">
        <v>-14.591999999999999</v>
      </c>
      <c r="V6244" s="4">
        <f t="shared" si="979"/>
        <v>-39.999999999999993</v>
      </c>
      <c r="W6244" s="2">
        <f t="shared" si="976"/>
        <v>36.480000000000004</v>
      </c>
    </row>
    <row r="6245" spans="1:23" x14ac:dyDescent="0.25">
      <c r="A6245">
        <f t="shared" si="977"/>
        <v>2016</v>
      </c>
      <c r="B6245" s="1">
        <v>42698</v>
      </c>
      <c r="C6245" s="1">
        <v>42702</v>
      </c>
      <c r="D6245" s="1" t="str">
        <f t="shared" si="970"/>
        <v>Nov</v>
      </c>
      <c r="E6245" t="s">
        <v>38</v>
      </c>
      <c r="F6245" t="s">
        <v>2006</v>
      </c>
      <c r="G6245" t="s">
        <v>64</v>
      </c>
      <c r="H6245" t="s">
        <v>34</v>
      </c>
      <c r="I6245" t="s">
        <v>2336</v>
      </c>
      <c r="J6245" t="s">
        <v>36</v>
      </c>
      <c r="K6245" t="s">
        <v>247</v>
      </c>
      <c r="L6245" s="2">
        <f t="shared" si="971"/>
        <v>22.814999999999998</v>
      </c>
      <c r="M6245" s="2">
        <f t="shared" si="972"/>
        <v>25.349999999999998</v>
      </c>
      <c r="N6245" s="2">
        <f t="shared" si="978"/>
        <v>2.5350000000000001</v>
      </c>
      <c r="O6245" s="2">
        <f t="shared" si="973"/>
        <v>7.6050000000000004</v>
      </c>
      <c r="P6245" s="2">
        <f t="shared" si="974"/>
        <v>76.05</v>
      </c>
      <c r="Q6245" s="2">
        <f t="shared" si="975"/>
        <v>10</v>
      </c>
      <c r="R6245">
        <v>3</v>
      </c>
      <c r="S6245">
        <v>0</v>
      </c>
      <c r="T6245" s="2">
        <v>25.349999999999998</v>
      </c>
      <c r="U6245" s="3">
        <v>7.6049999999999978</v>
      </c>
      <c r="V6245" s="4">
        <f t="shared" si="979"/>
        <v>9.9999999999999982</v>
      </c>
      <c r="W6245" s="2">
        <f t="shared" si="976"/>
        <v>76.05</v>
      </c>
    </row>
    <row r="6246" spans="1:23" x14ac:dyDescent="0.25">
      <c r="A6246">
        <f t="shared" si="977"/>
        <v>2015</v>
      </c>
      <c r="B6246" s="1">
        <v>42328</v>
      </c>
      <c r="C6246" s="1">
        <v>42333</v>
      </c>
      <c r="D6246" s="1" t="str">
        <f t="shared" si="970"/>
        <v>Nov</v>
      </c>
      <c r="E6246" t="s">
        <v>38</v>
      </c>
      <c r="F6246" t="s">
        <v>2222</v>
      </c>
      <c r="G6246" t="s">
        <v>64</v>
      </c>
      <c r="H6246" t="s">
        <v>34</v>
      </c>
      <c r="I6246" t="s">
        <v>1767</v>
      </c>
      <c r="J6246" t="s">
        <v>36</v>
      </c>
      <c r="K6246" t="s">
        <v>48</v>
      </c>
      <c r="L6246" s="2">
        <f t="shared" si="971"/>
        <v>113.88159999999999</v>
      </c>
      <c r="M6246" s="2">
        <f t="shared" si="972"/>
        <v>119.03999999999999</v>
      </c>
      <c r="N6246" s="2">
        <f t="shared" si="978"/>
        <v>5.1584000000000003</v>
      </c>
      <c r="O6246" s="2">
        <f t="shared" si="973"/>
        <v>30.950400000000002</v>
      </c>
      <c r="P6246" s="2">
        <f t="shared" si="974"/>
        <v>714.24</v>
      </c>
      <c r="Q6246" s="2">
        <f t="shared" si="975"/>
        <v>4.3333333333333339</v>
      </c>
      <c r="R6246">
        <v>6</v>
      </c>
      <c r="S6246">
        <v>0</v>
      </c>
      <c r="T6246" s="2">
        <v>119.03999999999999</v>
      </c>
      <c r="U6246" s="3">
        <v>30.950400000000002</v>
      </c>
      <c r="V6246" s="4">
        <f t="shared" si="979"/>
        <v>4.3333333333333339</v>
      </c>
      <c r="W6246" s="2">
        <f t="shared" si="976"/>
        <v>714.24</v>
      </c>
    </row>
    <row r="6247" spans="1:23" x14ac:dyDescent="0.25">
      <c r="A6247">
        <f t="shared" si="977"/>
        <v>2015</v>
      </c>
      <c r="B6247" s="1">
        <v>42328</v>
      </c>
      <c r="C6247" s="1">
        <v>42333</v>
      </c>
      <c r="D6247" s="1" t="str">
        <f t="shared" si="970"/>
        <v>Nov</v>
      </c>
      <c r="E6247" t="s">
        <v>38</v>
      </c>
      <c r="F6247" t="s">
        <v>2222</v>
      </c>
      <c r="G6247" t="s">
        <v>64</v>
      </c>
      <c r="H6247" t="s">
        <v>34</v>
      </c>
      <c r="I6247" t="s">
        <v>1888</v>
      </c>
      <c r="J6247" t="s">
        <v>28</v>
      </c>
      <c r="K6247" t="s">
        <v>46</v>
      </c>
      <c r="L6247" s="2">
        <f t="shared" si="971"/>
        <v>19.9998</v>
      </c>
      <c r="M6247" s="2">
        <f t="shared" si="972"/>
        <v>22.14</v>
      </c>
      <c r="N6247" s="2">
        <f t="shared" si="978"/>
        <v>2.1402000000000001</v>
      </c>
      <c r="O6247" s="2">
        <f t="shared" si="973"/>
        <v>6.4206000000000003</v>
      </c>
      <c r="P6247" s="2">
        <f t="shared" si="974"/>
        <v>66.42</v>
      </c>
      <c r="Q6247" s="2">
        <f t="shared" si="975"/>
        <v>9.6666666666666661</v>
      </c>
      <c r="R6247">
        <v>3</v>
      </c>
      <c r="S6247">
        <v>0</v>
      </c>
      <c r="T6247" s="2">
        <v>22.14</v>
      </c>
      <c r="U6247" s="3">
        <v>6.4205999999999976</v>
      </c>
      <c r="V6247" s="4">
        <f t="shared" si="979"/>
        <v>9.6666666666666625</v>
      </c>
      <c r="W6247" s="2">
        <f t="shared" si="976"/>
        <v>66.42</v>
      </c>
    </row>
    <row r="6248" spans="1:23" x14ac:dyDescent="0.25">
      <c r="A6248">
        <f t="shared" si="977"/>
        <v>2015</v>
      </c>
      <c r="B6248" s="1">
        <v>42328</v>
      </c>
      <c r="C6248" s="1">
        <v>42333</v>
      </c>
      <c r="D6248" s="1" t="str">
        <f t="shared" si="970"/>
        <v>Nov</v>
      </c>
      <c r="E6248" t="s">
        <v>38</v>
      </c>
      <c r="F6248" t="s">
        <v>2222</v>
      </c>
      <c r="G6248" t="s">
        <v>64</v>
      </c>
      <c r="H6248" t="s">
        <v>34</v>
      </c>
      <c r="I6248" t="s">
        <v>2499</v>
      </c>
      <c r="J6248" t="s">
        <v>50</v>
      </c>
      <c r="K6248" t="s">
        <v>86</v>
      </c>
      <c r="L6248" s="2">
        <f t="shared" si="971"/>
        <v>10.974299999999999</v>
      </c>
      <c r="M6248" s="2">
        <f t="shared" si="972"/>
        <v>13.98</v>
      </c>
      <c r="N6248" s="2">
        <f t="shared" si="978"/>
        <v>3.0057000000000009</v>
      </c>
      <c r="O6248" s="2">
        <f t="shared" si="973"/>
        <v>6.0114000000000019</v>
      </c>
      <c r="P6248" s="2">
        <f t="shared" si="974"/>
        <v>27.96</v>
      </c>
      <c r="Q6248" s="2">
        <f t="shared" si="975"/>
        <v>21.500000000000004</v>
      </c>
      <c r="R6248">
        <v>2</v>
      </c>
      <c r="S6248">
        <v>0</v>
      </c>
      <c r="T6248" s="2">
        <v>13.98</v>
      </c>
      <c r="U6248" s="3">
        <v>6.011400000000001</v>
      </c>
      <c r="V6248" s="4">
        <f t="shared" si="979"/>
        <v>21.500000000000004</v>
      </c>
      <c r="W6248" s="2">
        <f t="shared" si="976"/>
        <v>27.96</v>
      </c>
    </row>
    <row r="6249" spans="1:23" x14ac:dyDescent="0.25">
      <c r="A6249">
        <f t="shared" si="977"/>
        <v>2017</v>
      </c>
      <c r="B6249" s="1">
        <v>42884</v>
      </c>
      <c r="C6249" s="1">
        <v>42890</v>
      </c>
      <c r="D6249" s="1" t="str">
        <f t="shared" si="970"/>
        <v>May</v>
      </c>
      <c r="E6249" t="s">
        <v>38</v>
      </c>
      <c r="F6249" t="s">
        <v>1910</v>
      </c>
      <c r="G6249" t="s">
        <v>25</v>
      </c>
      <c r="H6249" t="s">
        <v>65</v>
      </c>
      <c r="I6249" t="s">
        <v>1974</v>
      </c>
      <c r="J6249" t="s">
        <v>36</v>
      </c>
      <c r="K6249" t="s">
        <v>53</v>
      </c>
      <c r="L6249" s="2">
        <f t="shared" si="971"/>
        <v>23.441399999999998</v>
      </c>
      <c r="M6249" s="2">
        <f t="shared" si="972"/>
        <v>43.41</v>
      </c>
      <c r="N6249" s="2">
        <f t="shared" si="978"/>
        <v>19.968599999999999</v>
      </c>
      <c r="O6249" s="2">
        <f t="shared" si="973"/>
        <v>19.968599999999999</v>
      </c>
      <c r="P6249" s="2">
        <f t="shared" si="974"/>
        <v>43.41</v>
      </c>
      <c r="Q6249" s="2">
        <f t="shared" si="975"/>
        <v>46</v>
      </c>
      <c r="R6249">
        <v>1</v>
      </c>
      <c r="S6249">
        <v>0</v>
      </c>
      <c r="T6249" s="2">
        <v>43.41</v>
      </c>
      <c r="U6249" s="3">
        <v>19.968599999999999</v>
      </c>
      <c r="V6249" s="4">
        <f t="shared" si="979"/>
        <v>46</v>
      </c>
      <c r="W6249" s="2">
        <f t="shared" si="976"/>
        <v>43.41</v>
      </c>
    </row>
    <row r="6250" spans="1:23" x14ac:dyDescent="0.25">
      <c r="A6250">
        <f t="shared" si="977"/>
        <v>2017</v>
      </c>
      <c r="B6250" s="1">
        <v>42884</v>
      </c>
      <c r="C6250" s="1">
        <v>42890</v>
      </c>
      <c r="D6250" s="1" t="str">
        <f t="shared" si="970"/>
        <v>May</v>
      </c>
      <c r="E6250" t="s">
        <v>38</v>
      </c>
      <c r="F6250" t="s">
        <v>1910</v>
      </c>
      <c r="G6250" t="s">
        <v>25</v>
      </c>
      <c r="H6250" t="s">
        <v>65</v>
      </c>
      <c r="I6250" t="s">
        <v>1578</v>
      </c>
      <c r="J6250" t="s">
        <v>28</v>
      </c>
      <c r="K6250" t="s">
        <v>46</v>
      </c>
      <c r="L6250" s="2">
        <f t="shared" si="971"/>
        <v>5.3664000000000005</v>
      </c>
      <c r="M6250" s="2">
        <f t="shared" si="972"/>
        <v>6.24</v>
      </c>
      <c r="N6250" s="2">
        <f t="shared" si="978"/>
        <v>0.87359999999999971</v>
      </c>
      <c r="O6250" s="2">
        <f t="shared" si="973"/>
        <v>2.6207999999999991</v>
      </c>
      <c r="P6250" s="2">
        <f t="shared" si="974"/>
        <v>18.72</v>
      </c>
      <c r="Q6250" s="2">
        <f t="shared" si="975"/>
        <v>13.999999999999996</v>
      </c>
      <c r="R6250">
        <v>3</v>
      </c>
      <c r="S6250">
        <v>0</v>
      </c>
      <c r="T6250" s="2">
        <v>6.24</v>
      </c>
      <c r="U6250" s="3">
        <v>2.6208000000000005</v>
      </c>
      <c r="V6250" s="4">
        <f t="shared" si="979"/>
        <v>14.000000000000004</v>
      </c>
      <c r="W6250" s="2">
        <f t="shared" si="976"/>
        <v>18.72</v>
      </c>
    </row>
    <row r="6251" spans="1:23" x14ac:dyDescent="0.25">
      <c r="A6251">
        <f t="shared" si="977"/>
        <v>2017</v>
      </c>
      <c r="B6251" s="1">
        <v>42884</v>
      </c>
      <c r="C6251" s="1">
        <v>42890</v>
      </c>
      <c r="D6251" s="1" t="str">
        <f t="shared" si="970"/>
        <v>May</v>
      </c>
      <c r="E6251" t="s">
        <v>38</v>
      </c>
      <c r="F6251" t="s">
        <v>1910</v>
      </c>
      <c r="G6251" t="s">
        <v>25</v>
      </c>
      <c r="H6251" t="s">
        <v>65</v>
      </c>
      <c r="I6251" t="s">
        <v>2608</v>
      </c>
      <c r="J6251" t="s">
        <v>36</v>
      </c>
      <c r="K6251" t="s">
        <v>55</v>
      </c>
      <c r="L6251" s="2">
        <f t="shared" si="971"/>
        <v>404.68920000000003</v>
      </c>
      <c r="M6251" s="2">
        <f t="shared" si="972"/>
        <v>465.16</v>
      </c>
      <c r="N6251" s="2">
        <f t="shared" si="978"/>
        <v>60.470799999999997</v>
      </c>
      <c r="O6251" s="2">
        <f t="shared" si="973"/>
        <v>120.94159999999999</v>
      </c>
      <c r="P6251" s="2">
        <f t="shared" si="974"/>
        <v>930.32</v>
      </c>
      <c r="Q6251" s="2">
        <f t="shared" si="975"/>
        <v>12.999999999999998</v>
      </c>
      <c r="R6251">
        <v>2</v>
      </c>
      <c r="S6251">
        <v>0</v>
      </c>
      <c r="T6251" s="2">
        <v>465.16</v>
      </c>
      <c r="U6251" s="3">
        <v>120.94159999999999</v>
      </c>
      <c r="V6251" s="4">
        <f t="shared" si="979"/>
        <v>12.999999999999998</v>
      </c>
      <c r="W6251" s="2">
        <f t="shared" si="976"/>
        <v>930.32</v>
      </c>
    </row>
    <row r="6252" spans="1:23" x14ac:dyDescent="0.25">
      <c r="A6252">
        <f t="shared" si="977"/>
        <v>2017</v>
      </c>
      <c r="B6252" s="1">
        <v>42884</v>
      </c>
      <c r="C6252" s="1">
        <v>42890</v>
      </c>
      <c r="D6252" s="1" t="str">
        <f t="shared" si="970"/>
        <v>May</v>
      </c>
      <c r="E6252" t="s">
        <v>38</v>
      </c>
      <c r="F6252" t="s">
        <v>1910</v>
      </c>
      <c r="G6252" t="s">
        <v>25</v>
      </c>
      <c r="H6252" t="s">
        <v>65</v>
      </c>
      <c r="I6252" t="s">
        <v>387</v>
      </c>
      <c r="J6252" t="s">
        <v>36</v>
      </c>
      <c r="K6252" t="s">
        <v>60</v>
      </c>
      <c r="L6252" s="2">
        <f t="shared" si="971"/>
        <v>3.99</v>
      </c>
      <c r="M6252" s="2">
        <f t="shared" si="972"/>
        <v>7.98</v>
      </c>
      <c r="N6252" s="2">
        <f t="shared" si="978"/>
        <v>3.99</v>
      </c>
      <c r="O6252" s="2">
        <f t="shared" si="973"/>
        <v>3.99</v>
      </c>
      <c r="P6252" s="2">
        <f t="shared" si="974"/>
        <v>7.98</v>
      </c>
      <c r="Q6252" s="2">
        <f t="shared" si="975"/>
        <v>50</v>
      </c>
      <c r="R6252">
        <v>1</v>
      </c>
      <c r="S6252">
        <v>0</v>
      </c>
      <c r="T6252" s="2">
        <v>7.98</v>
      </c>
      <c r="U6252" s="3">
        <v>3.99</v>
      </c>
      <c r="V6252" s="4">
        <f t="shared" si="979"/>
        <v>50</v>
      </c>
      <c r="W6252" s="2">
        <f t="shared" si="976"/>
        <v>7.98</v>
      </c>
    </row>
    <row r="6253" spans="1:23" x14ac:dyDescent="0.25">
      <c r="A6253">
        <f t="shared" si="977"/>
        <v>2014</v>
      </c>
      <c r="B6253" s="1">
        <v>41975</v>
      </c>
      <c r="C6253" s="1">
        <v>41977</v>
      </c>
      <c r="D6253" s="1" t="str">
        <f t="shared" si="970"/>
        <v>Dec</v>
      </c>
      <c r="E6253" t="s">
        <v>98</v>
      </c>
      <c r="F6253" t="s">
        <v>1421</v>
      </c>
      <c r="G6253" t="s">
        <v>25</v>
      </c>
      <c r="H6253" t="s">
        <v>65</v>
      </c>
      <c r="I6253" t="s">
        <v>582</v>
      </c>
      <c r="J6253" t="s">
        <v>36</v>
      </c>
      <c r="K6253" t="s">
        <v>55</v>
      </c>
      <c r="L6253" s="2">
        <f t="shared" si="971"/>
        <v>8.7381000000000011</v>
      </c>
      <c r="M6253" s="2">
        <f t="shared" si="972"/>
        <v>1.5939999999999996</v>
      </c>
      <c r="N6253" s="2">
        <f t="shared" si="978"/>
        <v>-7.1441000000000017</v>
      </c>
      <c r="O6253" s="2">
        <f t="shared" si="973"/>
        <v>-7.1441000000000017</v>
      </c>
      <c r="P6253" s="2">
        <f t="shared" si="974"/>
        <v>1.5939999999999996</v>
      </c>
      <c r="Q6253" s="2">
        <f t="shared" si="975"/>
        <v>-448.1869510664996</v>
      </c>
      <c r="R6253">
        <v>1</v>
      </c>
      <c r="S6253">
        <v>0.8</v>
      </c>
      <c r="T6253" s="2">
        <v>2.3939999999999997</v>
      </c>
      <c r="U6253" s="3">
        <v>-6.344100000000001</v>
      </c>
      <c r="V6253" s="4">
        <f t="shared" si="979"/>
        <v>-265.00000000000006</v>
      </c>
      <c r="W6253" s="2">
        <f t="shared" si="976"/>
        <v>2.3939999999999997</v>
      </c>
    </row>
    <row r="6254" spans="1:23" x14ac:dyDescent="0.25">
      <c r="A6254">
        <f t="shared" si="977"/>
        <v>2014</v>
      </c>
      <c r="B6254" s="1">
        <v>41736</v>
      </c>
      <c r="C6254" s="1">
        <v>41736</v>
      </c>
      <c r="D6254" s="1" t="str">
        <f t="shared" si="970"/>
        <v>Apr</v>
      </c>
      <c r="E6254" t="s">
        <v>528</v>
      </c>
      <c r="F6254" t="s">
        <v>327</v>
      </c>
      <c r="G6254" t="s">
        <v>64</v>
      </c>
      <c r="H6254" t="s">
        <v>26</v>
      </c>
      <c r="I6254" t="s">
        <v>765</v>
      </c>
      <c r="J6254" t="s">
        <v>36</v>
      </c>
      <c r="K6254" t="s">
        <v>60</v>
      </c>
      <c r="L6254" s="2">
        <f t="shared" si="971"/>
        <v>55.209600000000009</v>
      </c>
      <c r="M6254" s="2">
        <f t="shared" si="972"/>
        <v>58.320000000000007</v>
      </c>
      <c r="N6254" s="2">
        <f t="shared" si="978"/>
        <v>3.1103999999999985</v>
      </c>
      <c r="O6254" s="2">
        <f t="shared" si="973"/>
        <v>27.993599999999986</v>
      </c>
      <c r="P6254" s="2">
        <f t="shared" si="974"/>
        <v>524.88000000000011</v>
      </c>
      <c r="Q6254" s="2">
        <f t="shared" si="975"/>
        <v>5.3333333333333295</v>
      </c>
      <c r="R6254">
        <v>9</v>
      </c>
      <c r="S6254">
        <v>0</v>
      </c>
      <c r="T6254" s="2">
        <v>58.320000000000007</v>
      </c>
      <c r="U6254" s="3">
        <v>27.993600000000001</v>
      </c>
      <c r="V6254" s="4">
        <f t="shared" si="979"/>
        <v>5.3333333333333321</v>
      </c>
      <c r="W6254" s="2">
        <f t="shared" si="976"/>
        <v>524.88000000000011</v>
      </c>
    </row>
    <row r="6255" spans="1:23" x14ac:dyDescent="0.25">
      <c r="A6255">
        <f t="shared" si="977"/>
        <v>2014</v>
      </c>
      <c r="B6255" s="1">
        <v>41736</v>
      </c>
      <c r="C6255" s="1">
        <v>41736</v>
      </c>
      <c r="D6255" s="1" t="str">
        <f t="shared" si="970"/>
        <v>Apr</v>
      </c>
      <c r="E6255" t="s">
        <v>528</v>
      </c>
      <c r="F6255" t="s">
        <v>327</v>
      </c>
      <c r="G6255" t="s">
        <v>64</v>
      </c>
      <c r="H6255" t="s">
        <v>26</v>
      </c>
      <c r="I6255" t="s">
        <v>1654</v>
      </c>
      <c r="J6255" t="s">
        <v>50</v>
      </c>
      <c r="K6255" t="s">
        <v>51</v>
      </c>
      <c r="L6255" s="2">
        <f t="shared" si="971"/>
        <v>184.22249999999997</v>
      </c>
      <c r="M6255" s="2">
        <f t="shared" si="972"/>
        <v>200.96999999999997</v>
      </c>
      <c r="N6255" s="2">
        <f t="shared" si="978"/>
        <v>16.747500000000002</v>
      </c>
      <c r="O6255" s="2">
        <f t="shared" si="973"/>
        <v>50.242500000000007</v>
      </c>
      <c r="P6255" s="2">
        <f t="shared" si="974"/>
        <v>602.90999999999985</v>
      </c>
      <c r="Q6255" s="2">
        <f t="shared" si="975"/>
        <v>8.3333333333333375</v>
      </c>
      <c r="R6255">
        <v>3</v>
      </c>
      <c r="S6255">
        <v>0</v>
      </c>
      <c r="T6255" s="2">
        <v>200.96999999999997</v>
      </c>
      <c r="U6255" s="3">
        <v>50.242500000000007</v>
      </c>
      <c r="V6255" s="4">
        <f t="shared" si="979"/>
        <v>8.3333333333333375</v>
      </c>
      <c r="W6255" s="2">
        <f t="shared" si="976"/>
        <v>602.90999999999985</v>
      </c>
    </row>
    <row r="6256" spans="1:23" x14ac:dyDescent="0.25">
      <c r="A6256">
        <f t="shared" si="977"/>
        <v>2015</v>
      </c>
      <c r="B6256" s="1">
        <v>42255</v>
      </c>
      <c r="C6256" s="1">
        <v>42261</v>
      </c>
      <c r="D6256" s="1" t="str">
        <f t="shared" si="970"/>
        <v>Sep</v>
      </c>
      <c r="E6256" t="s">
        <v>38</v>
      </c>
      <c r="F6256" t="s">
        <v>350</v>
      </c>
      <c r="G6256" t="s">
        <v>33</v>
      </c>
      <c r="H6256" t="s">
        <v>26</v>
      </c>
      <c r="I6256" t="s">
        <v>2335</v>
      </c>
      <c r="J6256" t="s">
        <v>28</v>
      </c>
      <c r="K6256" t="s">
        <v>46</v>
      </c>
      <c r="L6256" s="2">
        <f t="shared" si="971"/>
        <v>20.345399999999998</v>
      </c>
      <c r="M6256" s="2">
        <f t="shared" si="972"/>
        <v>21.36</v>
      </c>
      <c r="N6256" s="2">
        <f t="shared" si="978"/>
        <v>1.0146000000000015</v>
      </c>
      <c r="O6256" s="2">
        <f t="shared" si="973"/>
        <v>8.116800000000012</v>
      </c>
      <c r="P6256" s="2">
        <f t="shared" si="974"/>
        <v>170.88</v>
      </c>
      <c r="Q6256" s="2">
        <f t="shared" si="975"/>
        <v>4.7500000000000071</v>
      </c>
      <c r="R6256">
        <v>8</v>
      </c>
      <c r="S6256">
        <v>0</v>
      </c>
      <c r="T6256" s="2">
        <v>21.36</v>
      </c>
      <c r="U6256" s="3">
        <v>8.1167999999999996</v>
      </c>
      <c r="V6256" s="4">
        <f t="shared" si="979"/>
        <v>4.75</v>
      </c>
      <c r="W6256" s="2">
        <f t="shared" si="976"/>
        <v>170.88</v>
      </c>
    </row>
    <row r="6257" spans="1:23" x14ac:dyDescent="0.25">
      <c r="A6257">
        <f t="shared" si="977"/>
        <v>2017</v>
      </c>
      <c r="B6257" s="1">
        <v>42987</v>
      </c>
      <c r="C6257" s="1">
        <v>42993</v>
      </c>
      <c r="D6257" s="1" t="str">
        <f t="shared" si="970"/>
        <v>Sep</v>
      </c>
      <c r="E6257" t="s">
        <v>38</v>
      </c>
      <c r="F6257" t="s">
        <v>483</v>
      </c>
      <c r="G6257" t="s">
        <v>33</v>
      </c>
      <c r="H6257" t="s">
        <v>65</v>
      </c>
      <c r="I6257" t="s">
        <v>174</v>
      </c>
      <c r="J6257" t="s">
        <v>36</v>
      </c>
      <c r="K6257" t="s">
        <v>37</v>
      </c>
      <c r="L6257" s="2">
        <f t="shared" si="971"/>
        <v>8.9936000000000025</v>
      </c>
      <c r="M6257" s="2">
        <f t="shared" si="972"/>
        <v>9.6560000000000024</v>
      </c>
      <c r="N6257" s="2">
        <f t="shared" si="978"/>
        <v>0.66239999999999988</v>
      </c>
      <c r="O6257" s="2">
        <f t="shared" si="973"/>
        <v>2.6495999999999995</v>
      </c>
      <c r="P6257" s="2">
        <f t="shared" si="974"/>
        <v>38.624000000000009</v>
      </c>
      <c r="Q6257" s="2">
        <f t="shared" si="975"/>
        <v>6.8599834299917113</v>
      </c>
      <c r="R6257">
        <v>4</v>
      </c>
      <c r="S6257">
        <v>0.2</v>
      </c>
      <c r="T6257" s="2">
        <v>9.8560000000000016</v>
      </c>
      <c r="U6257" s="3">
        <v>3.4495999999999993</v>
      </c>
      <c r="V6257" s="4">
        <f t="shared" si="979"/>
        <v>8.7499999999999964</v>
      </c>
      <c r="W6257" s="2">
        <f t="shared" si="976"/>
        <v>39.424000000000007</v>
      </c>
    </row>
    <row r="6258" spans="1:23" x14ac:dyDescent="0.25">
      <c r="A6258">
        <f t="shared" si="977"/>
        <v>2015</v>
      </c>
      <c r="B6258" s="1">
        <v>42253</v>
      </c>
      <c r="C6258" s="1">
        <v>42255</v>
      </c>
      <c r="D6258" s="1" t="str">
        <f t="shared" si="970"/>
        <v>Sep</v>
      </c>
      <c r="E6258" t="s">
        <v>23</v>
      </c>
      <c r="F6258" t="s">
        <v>1320</v>
      </c>
      <c r="G6258" t="s">
        <v>64</v>
      </c>
      <c r="H6258" t="s">
        <v>26</v>
      </c>
      <c r="I6258" t="s">
        <v>2137</v>
      </c>
      <c r="J6258" t="s">
        <v>36</v>
      </c>
      <c r="K6258" t="s">
        <v>53</v>
      </c>
      <c r="L6258" s="2">
        <f t="shared" si="971"/>
        <v>5.9696000000000007</v>
      </c>
      <c r="M6258" s="2">
        <f t="shared" si="972"/>
        <v>2.7440000000000007</v>
      </c>
      <c r="N6258" s="2">
        <f t="shared" si="978"/>
        <v>-3.2256</v>
      </c>
      <c r="O6258" s="2">
        <f t="shared" si="973"/>
        <v>-3.2256</v>
      </c>
      <c r="P6258" s="2">
        <f t="shared" si="974"/>
        <v>2.7440000000000007</v>
      </c>
      <c r="Q6258" s="2">
        <f t="shared" si="975"/>
        <v>-117.55102040816323</v>
      </c>
      <c r="R6258">
        <v>1</v>
      </c>
      <c r="S6258">
        <v>0.7</v>
      </c>
      <c r="T6258" s="2">
        <v>3.4440000000000008</v>
      </c>
      <c r="U6258" s="3">
        <v>-2.5255999999999998</v>
      </c>
      <c r="V6258" s="4">
        <f t="shared" si="979"/>
        <v>-73.3333333333333</v>
      </c>
      <c r="W6258" s="2">
        <f t="shared" si="976"/>
        <v>3.4440000000000008</v>
      </c>
    </row>
    <row r="6259" spans="1:23" x14ac:dyDescent="0.25">
      <c r="A6259">
        <f t="shared" si="977"/>
        <v>2017</v>
      </c>
      <c r="B6259" s="1">
        <v>43041</v>
      </c>
      <c r="C6259" s="1">
        <v>43045</v>
      </c>
      <c r="D6259" s="1" t="str">
        <f t="shared" si="970"/>
        <v>Nov</v>
      </c>
      <c r="E6259" t="s">
        <v>23</v>
      </c>
      <c r="F6259" t="s">
        <v>861</v>
      </c>
      <c r="G6259" t="s">
        <v>33</v>
      </c>
      <c r="H6259" t="s">
        <v>80</v>
      </c>
      <c r="I6259" t="s">
        <v>439</v>
      </c>
      <c r="J6259" t="s">
        <v>36</v>
      </c>
      <c r="K6259" t="s">
        <v>247</v>
      </c>
      <c r="L6259" s="2">
        <f t="shared" si="971"/>
        <v>425.45490000000001</v>
      </c>
      <c r="M6259" s="2">
        <f t="shared" si="972"/>
        <v>384.39200000000005</v>
      </c>
      <c r="N6259" s="2">
        <f t="shared" si="978"/>
        <v>-41.062899999999956</v>
      </c>
      <c r="O6259" s="2">
        <f t="shared" si="973"/>
        <v>-82.125799999999913</v>
      </c>
      <c r="P6259" s="2">
        <f t="shared" si="974"/>
        <v>768.78400000000011</v>
      </c>
      <c r="Q6259" s="2">
        <f t="shared" si="975"/>
        <v>-10.682558429936094</v>
      </c>
      <c r="R6259">
        <v>2</v>
      </c>
      <c r="S6259">
        <v>0.2</v>
      </c>
      <c r="T6259" s="2">
        <v>384.59200000000004</v>
      </c>
      <c r="U6259" s="3">
        <v>-81.725799999999978</v>
      </c>
      <c r="V6259" s="4">
        <f t="shared" si="979"/>
        <v>-10.624999999999996</v>
      </c>
      <c r="W6259" s="2">
        <f t="shared" si="976"/>
        <v>769.18400000000008</v>
      </c>
    </row>
    <row r="6260" spans="1:23" x14ac:dyDescent="0.25">
      <c r="A6260">
        <f t="shared" si="977"/>
        <v>2015</v>
      </c>
      <c r="B6260" s="1">
        <v>42091</v>
      </c>
      <c r="C6260" s="1">
        <v>42093</v>
      </c>
      <c r="D6260" s="1" t="str">
        <f t="shared" si="970"/>
        <v>Mar</v>
      </c>
      <c r="E6260" t="s">
        <v>23</v>
      </c>
      <c r="F6260" t="s">
        <v>1898</v>
      </c>
      <c r="G6260" t="s">
        <v>25</v>
      </c>
      <c r="H6260" t="s">
        <v>80</v>
      </c>
      <c r="I6260" t="s">
        <v>1026</v>
      </c>
      <c r="J6260" t="s">
        <v>36</v>
      </c>
      <c r="K6260" t="s">
        <v>92</v>
      </c>
      <c r="L6260" s="2">
        <f t="shared" si="971"/>
        <v>19.176399999999997</v>
      </c>
      <c r="M6260" s="2">
        <f t="shared" si="972"/>
        <v>22.919999999999998</v>
      </c>
      <c r="N6260" s="2">
        <f t="shared" si="978"/>
        <v>3.7436000000000007</v>
      </c>
      <c r="O6260" s="2">
        <f t="shared" si="973"/>
        <v>11.230800000000002</v>
      </c>
      <c r="P6260" s="2">
        <f t="shared" si="974"/>
        <v>68.759999999999991</v>
      </c>
      <c r="Q6260" s="2">
        <f t="shared" si="975"/>
        <v>16.333333333333339</v>
      </c>
      <c r="R6260">
        <v>3</v>
      </c>
      <c r="S6260">
        <v>0</v>
      </c>
      <c r="T6260" s="2">
        <v>22.919999999999998</v>
      </c>
      <c r="U6260" s="3">
        <v>11.230799999999999</v>
      </c>
      <c r="V6260" s="4">
        <f t="shared" si="979"/>
        <v>16.333333333333332</v>
      </c>
      <c r="W6260" s="2">
        <f t="shared" si="976"/>
        <v>68.759999999999991</v>
      </c>
    </row>
    <row r="6261" spans="1:23" x14ac:dyDescent="0.25">
      <c r="A6261">
        <f t="shared" si="977"/>
        <v>2015</v>
      </c>
      <c r="B6261" s="1">
        <v>42229</v>
      </c>
      <c r="C6261" s="1">
        <v>42233</v>
      </c>
      <c r="D6261" s="1" t="str">
        <f t="shared" si="970"/>
        <v>Aug</v>
      </c>
      <c r="E6261" t="s">
        <v>23</v>
      </c>
      <c r="F6261" t="s">
        <v>895</v>
      </c>
      <c r="G6261" t="s">
        <v>25</v>
      </c>
      <c r="H6261" t="s">
        <v>65</v>
      </c>
      <c r="I6261" t="s">
        <v>1229</v>
      </c>
      <c r="J6261" t="s">
        <v>36</v>
      </c>
      <c r="K6261" t="s">
        <v>53</v>
      </c>
      <c r="L6261" s="2">
        <f t="shared" si="971"/>
        <v>9.968399999999999</v>
      </c>
      <c r="M6261" s="2">
        <f t="shared" si="972"/>
        <v>11.36</v>
      </c>
      <c r="N6261" s="2">
        <f t="shared" si="978"/>
        <v>1.3916000000000004</v>
      </c>
      <c r="O6261" s="2">
        <f t="shared" si="973"/>
        <v>5.5664000000000016</v>
      </c>
      <c r="P6261" s="2">
        <f t="shared" si="974"/>
        <v>45.44</v>
      </c>
      <c r="Q6261" s="2">
        <f t="shared" si="975"/>
        <v>12.250000000000004</v>
      </c>
      <c r="R6261">
        <v>4</v>
      </c>
      <c r="S6261">
        <v>0</v>
      </c>
      <c r="T6261" s="2">
        <v>11.36</v>
      </c>
      <c r="U6261" s="3">
        <v>5.5663999999999998</v>
      </c>
      <c r="V6261" s="4">
        <f t="shared" si="979"/>
        <v>12.25</v>
      </c>
      <c r="W6261" s="2">
        <f t="shared" si="976"/>
        <v>45.44</v>
      </c>
    </row>
    <row r="6262" spans="1:23" x14ac:dyDescent="0.25">
      <c r="A6262">
        <f t="shared" si="977"/>
        <v>2015</v>
      </c>
      <c r="B6262" s="1">
        <v>42136</v>
      </c>
      <c r="C6262" s="1">
        <v>42142</v>
      </c>
      <c r="D6262" s="1" t="str">
        <f t="shared" si="970"/>
        <v>May</v>
      </c>
      <c r="E6262" t="s">
        <v>38</v>
      </c>
      <c r="F6262" t="s">
        <v>689</v>
      </c>
      <c r="G6262" t="s">
        <v>25</v>
      </c>
      <c r="H6262" t="s">
        <v>34</v>
      </c>
      <c r="I6262" t="s">
        <v>822</v>
      </c>
      <c r="J6262" t="s">
        <v>36</v>
      </c>
      <c r="K6262" t="s">
        <v>53</v>
      </c>
      <c r="L6262" s="2">
        <f t="shared" si="971"/>
        <v>12.950400000000002</v>
      </c>
      <c r="M6262" s="2">
        <f t="shared" si="972"/>
        <v>14.392000000000003</v>
      </c>
      <c r="N6262" s="2">
        <f t="shared" si="978"/>
        <v>1.4416000000000011</v>
      </c>
      <c r="O6262" s="2">
        <f t="shared" si="973"/>
        <v>4.3248000000000033</v>
      </c>
      <c r="P6262" s="2">
        <f t="shared" si="974"/>
        <v>43.176000000000009</v>
      </c>
      <c r="Q6262" s="2">
        <f t="shared" si="975"/>
        <v>10.016675931072824</v>
      </c>
      <c r="R6262">
        <v>3</v>
      </c>
      <c r="S6262">
        <v>0.2</v>
      </c>
      <c r="T6262" s="2">
        <v>14.592000000000002</v>
      </c>
      <c r="U6262" s="3">
        <v>4.9247999999999985</v>
      </c>
      <c r="V6262" s="4">
        <f t="shared" si="979"/>
        <v>11.249999999999993</v>
      </c>
      <c r="W6262" s="2">
        <f t="shared" si="976"/>
        <v>43.77600000000001</v>
      </c>
    </row>
    <row r="6263" spans="1:23" x14ac:dyDescent="0.25">
      <c r="A6263">
        <f t="shared" si="977"/>
        <v>2017</v>
      </c>
      <c r="B6263" s="1">
        <v>42939</v>
      </c>
      <c r="C6263" s="1">
        <v>42943</v>
      </c>
      <c r="D6263" s="1" t="str">
        <f t="shared" si="970"/>
        <v>Jul</v>
      </c>
      <c r="E6263" t="s">
        <v>38</v>
      </c>
      <c r="F6263" t="s">
        <v>2526</v>
      </c>
      <c r="G6263" t="s">
        <v>33</v>
      </c>
      <c r="H6263" t="s">
        <v>80</v>
      </c>
      <c r="I6263" t="s">
        <v>522</v>
      </c>
      <c r="J6263" t="s">
        <v>36</v>
      </c>
      <c r="K6263" t="s">
        <v>37</v>
      </c>
      <c r="L6263" s="2">
        <f t="shared" si="971"/>
        <v>36.432000000000002</v>
      </c>
      <c r="M6263" s="2">
        <f t="shared" si="972"/>
        <v>41.4</v>
      </c>
      <c r="N6263" s="2">
        <f t="shared" si="978"/>
        <v>4.9679999999999964</v>
      </c>
      <c r="O6263" s="2">
        <f t="shared" si="973"/>
        <v>19.871999999999986</v>
      </c>
      <c r="P6263" s="2">
        <f t="shared" si="974"/>
        <v>165.6</v>
      </c>
      <c r="Q6263" s="2">
        <f t="shared" si="975"/>
        <v>11.999999999999991</v>
      </c>
      <c r="R6263">
        <v>4</v>
      </c>
      <c r="S6263">
        <v>0</v>
      </c>
      <c r="T6263" s="2">
        <v>41.4</v>
      </c>
      <c r="U6263" s="3">
        <v>19.872</v>
      </c>
      <c r="V6263" s="4">
        <f t="shared" si="979"/>
        <v>12.000000000000002</v>
      </c>
      <c r="W6263" s="2">
        <f t="shared" si="976"/>
        <v>165.6</v>
      </c>
    </row>
    <row r="6264" spans="1:23" x14ac:dyDescent="0.25">
      <c r="A6264">
        <f t="shared" si="977"/>
        <v>2016</v>
      </c>
      <c r="B6264" s="1">
        <v>42637</v>
      </c>
      <c r="C6264" s="1">
        <v>42639</v>
      </c>
      <c r="D6264" s="1" t="str">
        <f t="shared" si="970"/>
        <v>Sep</v>
      </c>
      <c r="E6264" t="s">
        <v>98</v>
      </c>
      <c r="F6264" t="s">
        <v>529</v>
      </c>
      <c r="G6264" t="s">
        <v>33</v>
      </c>
      <c r="H6264" t="s">
        <v>65</v>
      </c>
      <c r="I6264" t="s">
        <v>613</v>
      </c>
      <c r="J6264" t="s">
        <v>36</v>
      </c>
      <c r="K6264" t="s">
        <v>53</v>
      </c>
      <c r="L6264" s="2">
        <f t="shared" si="971"/>
        <v>546.6454</v>
      </c>
      <c r="M6264" s="2">
        <f t="shared" si="972"/>
        <v>441.57199999999995</v>
      </c>
      <c r="N6264" s="2">
        <f t="shared" si="978"/>
        <v>-105.07340000000005</v>
      </c>
      <c r="O6264" s="2">
        <f t="shared" si="973"/>
        <v>-735.5138000000004</v>
      </c>
      <c r="P6264" s="2">
        <f t="shared" si="974"/>
        <v>3091.0039999999995</v>
      </c>
      <c r="Q6264" s="2">
        <f t="shared" si="975"/>
        <v>-23.795304050075654</v>
      </c>
      <c r="R6264">
        <v>7</v>
      </c>
      <c r="S6264">
        <v>0.8</v>
      </c>
      <c r="T6264" s="2">
        <v>442.37199999999996</v>
      </c>
      <c r="U6264" s="3">
        <v>-729.91380000000004</v>
      </c>
      <c r="V6264" s="4">
        <f t="shared" si="979"/>
        <v>-23.571428571428573</v>
      </c>
      <c r="W6264" s="2">
        <f t="shared" si="976"/>
        <v>3096.6039999999998</v>
      </c>
    </row>
    <row r="6265" spans="1:23" x14ac:dyDescent="0.25">
      <c r="A6265">
        <f t="shared" si="977"/>
        <v>2017</v>
      </c>
      <c r="B6265" s="1">
        <v>42860</v>
      </c>
      <c r="C6265" s="1">
        <v>42865</v>
      </c>
      <c r="D6265" s="1" t="str">
        <f t="shared" si="970"/>
        <v>May</v>
      </c>
      <c r="E6265" t="s">
        <v>38</v>
      </c>
      <c r="F6265" t="s">
        <v>1478</v>
      </c>
      <c r="G6265" t="s">
        <v>33</v>
      </c>
      <c r="H6265" t="s">
        <v>26</v>
      </c>
      <c r="I6265" t="s">
        <v>1559</v>
      </c>
      <c r="J6265" t="s">
        <v>36</v>
      </c>
      <c r="K6265" t="s">
        <v>53</v>
      </c>
      <c r="L6265" s="2">
        <f t="shared" si="971"/>
        <v>29.324999999999999</v>
      </c>
      <c r="M6265" s="2">
        <f t="shared" si="972"/>
        <v>34.5</v>
      </c>
      <c r="N6265" s="2">
        <f t="shared" si="978"/>
        <v>5.1750000000000007</v>
      </c>
      <c r="O6265" s="2">
        <f t="shared" si="973"/>
        <v>15.525000000000002</v>
      </c>
      <c r="P6265" s="2">
        <f t="shared" si="974"/>
        <v>103.5</v>
      </c>
      <c r="Q6265" s="2">
        <f t="shared" si="975"/>
        <v>15.000000000000002</v>
      </c>
      <c r="R6265">
        <v>3</v>
      </c>
      <c r="S6265">
        <v>0</v>
      </c>
      <c r="T6265" s="2">
        <v>34.5</v>
      </c>
      <c r="U6265" s="3">
        <v>15.524999999999999</v>
      </c>
      <c r="V6265" s="4">
        <f t="shared" si="979"/>
        <v>15</v>
      </c>
      <c r="W6265" s="2">
        <f t="shared" si="976"/>
        <v>103.5</v>
      </c>
    </row>
    <row r="6266" spans="1:23" x14ac:dyDescent="0.25">
      <c r="A6266">
        <f t="shared" si="977"/>
        <v>2016</v>
      </c>
      <c r="B6266" s="1">
        <v>42649</v>
      </c>
      <c r="C6266" s="1">
        <v>42649</v>
      </c>
      <c r="D6266" s="1" t="str">
        <f t="shared" si="970"/>
        <v>Oct</v>
      </c>
      <c r="E6266" t="s">
        <v>528</v>
      </c>
      <c r="F6266" t="s">
        <v>355</v>
      </c>
      <c r="G6266" t="s">
        <v>25</v>
      </c>
      <c r="H6266" t="s">
        <v>65</v>
      </c>
      <c r="I6266" t="s">
        <v>150</v>
      </c>
      <c r="J6266" t="s">
        <v>36</v>
      </c>
      <c r="K6266" t="s">
        <v>53</v>
      </c>
      <c r="L6266" s="2">
        <f t="shared" si="971"/>
        <v>25.964999999999996</v>
      </c>
      <c r="M6266" s="2">
        <f t="shared" si="972"/>
        <v>28.849999999999998</v>
      </c>
      <c r="N6266" s="2">
        <f t="shared" si="978"/>
        <v>2.8850000000000016</v>
      </c>
      <c r="O6266" s="2">
        <f t="shared" si="973"/>
        <v>14.425000000000008</v>
      </c>
      <c r="P6266" s="2">
        <f t="shared" si="974"/>
        <v>144.25</v>
      </c>
      <c r="Q6266" s="2">
        <f t="shared" si="975"/>
        <v>10.000000000000005</v>
      </c>
      <c r="R6266">
        <v>5</v>
      </c>
      <c r="S6266">
        <v>0</v>
      </c>
      <c r="T6266" s="2">
        <v>28.849999999999998</v>
      </c>
      <c r="U6266" s="3">
        <v>14.424999999999999</v>
      </c>
      <c r="V6266" s="4">
        <f t="shared" si="979"/>
        <v>10</v>
      </c>
      <c r="W6266" s="2">
        <f t="shared" si="976"/>
        <v>144.25</v>
      </c>
    </row>
    <row r="6267" spans="1:23" x14ac:dyDescent="0.25">
      <c r="A6267">
        <f t="shared" si="977"/>
        <v>2014</v>
      </c>
      <c r="B6267" s="1">
        <v>41946</v>
      </c>
      <c r="C6267" s="1">
        <v>41951</v>
      </c>
      <c r="D6267" s="1" t="str">
        <f t="shared" si="970"/>
        <v>Nov</v>
      </c>
      <c r="E6267" t="s">
        <v>38</v>
      </c>
      <c r="F6267" t="s">
        <v>836</v>
      </c>
      <c r="G6267" t="s">
        <v>25</v>
      </c>
      <c r="H6267" t="s">
        <v>26</v>
      </c>
      <c r="I6267" t="s">
        <v>1283</v>
      </c>
      <c r="J6267" t="s">
        <v>36</v>
      </c>
      <c r="K6267" t="s">
        <v>60</v>
      </c>
      <c r="L6267" s="2">
        <f t="shared" si="971"/>
        <v>2.8994000000000004</v>
      </c>
      <c r="M6267" s="2">
        <f t="shared" si="972"/>
        <v>3.2880000000000003</v>
      </c>
      <c r="N6267" s="2">
        <f t="shared" si="978"/>
        <v>0.38859999999999983</v>
      </c>
      <c r="O6267" s="2">
        <f t="shared" si="973"/>
        <v>0.77719999999999967</v>
      </c>
      <c r="P6267" s="2">
        <f t="shared" si="974"/>
        <v>6.5760000000000005</v>
      </c>
      <c r="Q6267" s="2">
        <f t="shared" si="975"/>
        <v>11.818734793187343</v>
      </c>
      <c r="R6267">
        <v>2</v>
      </c>
      <c r="S6267">
        <v>0.2</v>
      </c>
      <c r="T6267" s="2">
        <v>3.4880000000000004</v>
      </c>
      <c r="U6267" s="3">
        <v>1.1771999999999998</v>
      </c>
      <c r="V6267" s="4">
        <f t="shared" si="979"/>
        <v>16.874999999999996</v>
      </c>
      <c r="W6267" s="2">
        <f t="shared" si="976"/>
        <v>6.9760000000000009</v>
      </c>
    </row>
    <row r="6268" spans="1:23" x14ac:dyDescent="0.25">
      <c r="A6268">
        <f t="shared" si="977"/>
        <v>2014</v>
      </c>
      <c r="B6268" s="1">
        <v>41946</v>
      </c>
      <c r="C6268" s="1">
        <v>41951</v>
      </c>
      <c r="D6268" s="1" t="str">
        <f t="shared" si="970"/>
        <v>Nov</v>
      </c>
      <c r="E6268" t="s">
        <v>38</v>
      </c>
      <c r="F6268" t="s">
        <v>836</v>
      </c>
      <c r="G6268" t="s">
        <v>25</v>
      </c>
      <c r="H6268" t="s">
        <v>26</v>
      </c>
      <c r="I6268" t="s">
        <v>1054</v>
      </c>
      <c r="J6268" t="s">
        <v>36</v>
      </c>
      <c r="K6268" t="s">
        <v>60</v>
      </c>
      <c r="L6268" s="2">
        <f t="shared" si="971"/>
        <v>138.46140000000003</v>
      </c>
      <c r="M6268" s="2">
        <f t="shared" si="972"/>
        <v>143.65600000000003</v>
      </c>
      <c r="N6268" s="2">
        <f t="shared" si="978"/>
        <v>5.1946000000000083</v>
      </c>
      <c r="O6268" s="2">
        <f t="shared" si="973"/>
        <v>46.751400000000075</v>
      </c>
      <c r="P6268" s="2">
        <f t="shared" si="974"/>
        <v>1292.9040000000002</v>
      </c>
      <c r="Q6268" s="2">
        <f t="shared" si="975"/>
        <v>3.6159993317369321</v>
      </c>
      <c r="R6268">
        <v>9</v>
      </c>
      <c r="S6268">
        <v>0.2</v>
      </c>
      <c r="T6268" s="2">
        <v>143.85600000000002</v>
      </c>
      <c r="U6268" s="3">
        <v>48.551399999999994</v>
      </c>
      <c r="V6268" s="4">
        <f t="shared" si="979"/>
        <v>3.7499999999999991</v>
      </c>
      <c r="W6268" s="2">
        <f t="shared" si="976"/>
        <v>1294.7040000000002</v>
      </c>
    </row>
    <row r="6269" spans="1:23" x14ac:dyDescent="0.25">
      <c r="A6269">
        <f t="shared" si="977"/>
        <v>2015</v>
      </c>
      <c r="B6269" s="1">
        <v>42278</v>
      </c>
      <c r="C6269" s="1">
        <v>42281</v>
      </c>
      <c r="D6269" s="1" t="str">
        <f t="shared" si="970"/>
        <v>Oct</v>
      </c>
      <c r="E6269" t="s">
        <v>23</v>
      </c>
      <c r="F6269" t="s">
        <v>308</v>
      </c>
      <c r="G6269" t="s">
        <v>64</v>
      </c>
      <c r="H6269" t="s">
        <v>80</v>
      </c>
      <c r="I6269" t="s">
        <v>774</v>
      </c>
      <c r="J6269" t="s">
        <v>50</v>
      </c>
      <c r="K6269" t="s">
        <v>51</v>
      </c>
      <c r="L6269" s="2">
        <f t="shared" si="971"/>
        <v>265.18299999999999</v>
      </c>
      <c r="M6269" s="2">
        <f t="shared" si="972"/>
        <v>311.98</v>
      </c>
      <c r="N6269" s="2">
        <f t="shared" si="978"/>
        <v>46.797000000000025</v>
      </c>
      <c r="O6269" s="2">
        <f t="shared" si="973"/>
        <v>93.594000000000051</v>
      </c>
      <c r="P6269" s="2">
        <f t="shared" si="974"/>
        <v>623.96</v>
      </c>
      <c r="Q6269" s="2">
        <f t="shared" si="975"/>
        <v>15.000000000000007</v>
      </c>
      <c r="R6269">
        <v>2</v>
      </c>
      <c r="S6269">
        <v>0</v>
      </c>
      <c r="T6269" s="2">
        <v>311.98</v>
      </c>
      <c r="U6269" s="3">
        <v>93.593999999999994</v>
      </c>
      <c r="V6269" s="4">
        <f t="shared" si="979"/>
        <v>15</v>
      </c>
      <c r="W6269" s="2">
        <f t="shared" si="976"/>
        <v>623.96</v>
      </c>
    </row>
    <row r="6270" spans="1:23" x14ac:dyDescent="0.25">
      <c r="A6270">
        <f t="shared" si="977"/>
        <v>2015</v>
      </c>
      <c r="B6270" s="1">
        <v>42278</v>
      </c>
      <c r="C6270" s="1">
        <v>42281</v>
      </c>
      <c r="D6270" s="1" t="str">
        <f t="shared" si="970"/>
        <v>Oct</v>
      </c>
      <c r="E6270" t="s">
        <v>23</v>
      </c>
      <c r="F6270" t="s">
        <v>308</v>
      </c>
      <c r="G6270" t="s">
        <v>64</v>
      </c>
      <c r="H6270" t="s">
        <v>80</v>
      </c>
      <c r="I6270" t="s">
        <v>2048</v>
      </c>
      <c r="J6270" t="s">
        <v>36</v>
      </c>
      <c r="K6270" t="s">
        <v>53</v>
      </c>
      <c r="L6270" s="2">
        <f t="shared" si="971"/>
        <v>20.384600000000002</v>
      </c>
      <c r="M6270" s="2">
        <f t="shared" si="972"/>
        <v>22.450000000000003</v>
      </c>
      <c r="N6270" s="2">
        <f t="shared" si="978"/>
        <v>2.0654000000000003</v>
      </c>
      <c r="O6270" s="2">
        <f t="shared" si="973"/>
        <v>10.327000000000002</v>
      </c>
      <c r="P6270" s="2">
        <f t="shared" si="974"/>
        <v>112.25000000000001</v>
      </c>
      <c r="Q6270" s="2">
        <f t="shared" si="975"/>
        <v>9.1999999999999993</v>
      </c>
      <c r="R6270">
        <v>5</v>
      </c>
      <c r="S6270">
        <v>0</v>
      </c>
      <c r="T6270" s="2">
        <v>22.450000000000003</v>
      </c>
      <c r="U6270" s="3">
        <v>10.327</v>
      </c>
      <c r="V6270" s="4">
        <f t="shared" si="979"/>
        <v>9.1999999999999993</v>
      </c>
      <c r="W6270" s="2">
        <f t="shared" si="976"/>
        <v>112.25000000000001</v>
      </c>
    </row>
    <row r="6271" spans="1:23" x14ac:dyDescent="0.25">
      <c r="A6271">
        <f t="shared" si="977"/>
        <v>2017</v>
      </c>
      <c r="B6271" s="1">
        <v>43071</v>
      </c>
      <c r="C6271" s="1">
        <v>43075</v>
      </c>
      <c r="D6271" s="1" t="str">
        <f t="shared" si="970"/>
        <v>Dec</v>
      </c>
      <c r="E6271" t="s">
        <v>38</v>
      </c>
      <c r="F6271" t="s">
        <v>621</v>
      </c>
      <c r="G6271" t="s">
        <v>33</v>
      </c>
      <c r="H6271" t="s">
        <v>34</v>
      </c>
      <c r="I6271" t="s">
        <v>260</v>
      </c>
      <c r="J6271" t="s">
        <v>50</v>
      </c>
      <c r="K6271" t="s">
        <v>51</v>
      </c>
      <c r="L6271" s="2">
        <f t="shared" si="971"/>
        <v>47.990400000000008</v>
      </c>
      <c r="M6271" s="2">
        <f t="shared" si="972"/>
        <v>39.792000000000002</v>
      </c>
      <c r="N6271" s="2">
        <f t="shared" si="978"/>
        <v>-8.1984000000000066</v>
      </c>
      <c r="O6271" s="2">
        <f t="shared" si="973"/>
        <v>-8.1984000000000066</v>
      </c>
      <c r="P6271" s="2">
        <f t="shared" si="974"/>
        <v>39.792000000000002</v>
      </c>
      <c r="Q6271" s="2">
        <f t="shared" si="975"/>
        <v>-20.603136308805805</v>
      </c>
      <c r="R6271">
        <v>1</v>
      </c>
      <c r="S6271">
        <v>0.2</v>
      </c>
      <c r="T6271" s="2">
        <v>39.992000000000004</v>
      </c>
      <c r="U6271" s="3">
        <v>-7.9984000000000073</v>
      </c>
      <c r="V6271" s="4">
        <f t="shared" si="979"/>
        <v>-20.000000000000014</v>
      </c>
      <c r="W6271" s="2">
        <f t="shared" si="976"/>
        <v>39.992000000000004</v>
      </c>
    </row>
    <row r="6272" spans="1:23" x14ac:dyDescent="0.25">
      <c r="A6272">
        <f t="shared" si="977"/>
        <v>2017</v>
      </c>
      <c r="B6272" s="1">
        <v>43071</v>
      </c>
      <c r="C6272" s="1">
        <v>43075</v>
      </c>
      <c r="D6272" s="1" t="str">
        <f t="shared" si="970"/>
        <v>Dec</v>
      </c>
      <c r="E6272" t="s">
        <v>38</v>
      </c>
      <c r="F6272" t="s">
        <v>621</v>
      </c>
      <c r="G6272" t="s">
        <v>33</v>
      </c>
      <c r="H6272" t="s">
        <v>34</v>
      </c>
      <c r="I6272" t="s">
        <v>2351</v>
      </c>
      <c r="J6272" t="s">
        <v>28</v>
      </c>
      <c r="K6272" t="s">
        <v>31</v>
      </c>
      <c r="L6272" s="2">
        <f t="shared" si="971"/>
        <v>1154.2266</v>
      </c>
      <c r="M6272" s="2">
        <f t="shared" si="972"/>
        <v>1158.856</v>
      </c>
      <c r="N6272" s="2">
        <f t="shared" si="978"/>
        <v>4.6294000000000324</v>
      </c>
      <c r="O6272" s="2">
        <f t="shared" si="973"/>
        <v>41.664600000000291</v>
      </c>
      <c r="P6272" s="2">
        <f t="shared" si="974"/>
        <v>10429.704</v>
      </c>
      <c r="Q6272" s="2">
        <f t="shared" si="975"/>
        <v>0.39948017700214972</v>
      </c>
      <c r="R6272">
        <v>9</v>
      </c>
      <c r="S6272">
        <v>0.2</v>
      </c>
      <c r="T6272" s="2">
        <v>1159.056</v>
      </c>
      <c r="U6272" s="3">
        <v>43.464599999999905</v>
      </c>
      <c r="V6272" s="4">
        <f t="shared" si="979"/>
        <v>0.41666666666666569</v>
      </c>
      <c r="W6272" s="2">
        <f t="shared" si="976"/>
        <v>10431.504000000001</v>
      </c>
    </row>
    <row r="6273" spans="1:23" x14ac:dyDescent="0.25">
      <c r="A6273">
        <f t="shared" si="977"/>
        <v>2017</v>
      </c>
      <c r="B6273" s="1">
        <v>43071</v>
      </c>
      <c r="C6273" s="1">
        <v>43075</v>
      </c>
      <c r="D6273" s="1" t="str">
        <f t="shared" si="970"/>
        <v>Dec</v>
      </c>
      <c r="E6273" t="s">
        <v>38</v>
      </c>
      <c r="F6273" t="s">
        <v>621</v>
      </c>
      <c r="G6273" t="s">
        <v>33</v>
      </c>
      <c r="H6273" t="s">
        <v>34</v>
      </c>
      <c r="I6273" t="s">
        <v>1390</v>
      </c>
      <c r="J6273" t="s">
        <v>36</v>
      </c>
      <c r="K6273" t="s">
        <v>48</v>
      </c>
      <c r="L6273" s="2">
        <f t="shared" si="971"/>
        <v>170.90499999999997</v>
      </c>
      <c r="M6273" s="2">
        <f t="shared" si="972"/>
        <v>179.89999999999998</v>
      </c>
      <c r="N6273" s="2">
        <f t="shared" si="978"/>
        <v>8.9950000000000045</v>
      </c>
      <c r="O6273" s="2">
        <f t="shared" si="973"/>
        <v>44.975000000000023</v>
      </c>
      <c r="P6273" s="2">
        <f t="shared" si="974"/>
        <v>899.49999999999989</v>
      </c>
      <c r="Q6273" s="2">
        <f t="shared" si="975"/>
        <v>5.0000000000000027</v>
      </c>
      <c r="R6273">
        <v>5</v>
      </c>
      <c r="S6273">
        <v>0</v>
      </c>
      <c r="T6273" s="2">
        <v>179.89999999999998</v>
      </c>
      <c r="U6273" s="3">
        <v>44.974999999999987</v>
      </c>
      <c r="V6273" s="4">
        <f t="shared" si="979"/>
        <v>4.9999999999999991</v>
      </c>
      <c r="W6273" s="2">
        <f t="shared" si="976"/>
        <v>899.49999999999989</v>
      </c>
    </row>
    <row r="6274" spans="1:23" x14ac:dyDescent="0.25">
      <c r="A6274">
        <f t="shared" si="977"/>
        <v>2017</v>
      </c>
      <c r="B6274" s="1">
        <v>43080</v>
      </c>
      <c r="C6274" s="1">
        <v>43081</v>
      </c>
      <c r="D6274" s="1" t="str">
        <f t="shared" ref="D6274:D6337" si="980">TEXT((B6274),"MMM")</f>
        <v>Dec</v>
      </c>
      <c r="E6274" t="s">
        <v>98</v>
      </c>
      <c r="F6274" t="s">
        <v>548</v>
      </c>
      <c r="G6274" t="s">
        <v>33</v>
      </c>
      <c r="H6274" t="s">
        <v>65</v>
      </c>
      <c r="I6274" t="s">
        <v>1805</v>
      </c>
      <c r="J6274" t="s">
        <v>50</v>
      </c>
      <c r="K6274" t="s">
        <v>86</v>
      </c>
      <c r="L6274" s="2">
        <f t="shared" ref="L6274:L6337" si="981">T6274 - (U6274 / R6274)</f>
        <v>112.9888</v>
      </c>
      <c r="M6274" s="2">
        <f t="shared" ref="M6274:M6337" si="982">(T6274/1-S6274)</f>
        <v>116.11199999999999</v>
      </c>
      <c r="N6274" s="2">
        <f t="shared" si="978"/>
        <v>3.1231999999999971</v>
      </c>
      <c r="O6274" s="2">
        <f t="shared" ref="O6274:O6337" si="983">N6274*R6274</f>
        <v>21.86239999999998</v>
      </c>
      <c r="P6274" s="2">
        <f t="shared" ref="P6274:P6337" si="984">(M6274*R6274)</f>
        <v>812.78399999999999</v>
      </c>
      <c r="Q6274" s="2">
        <f t="shared" ref="Q6274:Q6337" si="985">(O6274/(M6274*R6274))*100</f>
        <v>2.6898167286757588</v>
      </c>
      <c r="R6274">
        <v>7</v>
      </c>
      <c r="S6274">
        <v>0.2</v>
      </c>
      <c r="T6274" s="2">
        <v>116.312</v>
      </c>
      <c r="U6274" s="3">
        <v>23.262400000000003</v>
      </c>
      <c r="V6274" s="4">
        <f t="shared" si="979"/>
        <v>2.8571428571428577</v>
      </c>
      <c r="W6274" s="2">
        <f t="shared" ref="W6274:W6337" si="986">R6274*T6274</f>
        <v>814.18399999999997</v>
      </c>
    </row>
    <row r="6275" spans="1:23" x14ac:dyDescent="0.25">
      <c r="A6275">
        <f t="shared" ref="A6275:A6338" si="987">YEAR(B6275)</f>
        <v>2016</v>
      </c>
      <c r="B6275" s="1">
        <v>42568</v>
      </c>
      <c r="C6275" s="1">
        <v>42573</v>
      </c>
      <c r="D6275" s="1" t="str">
        <f t="shared" si="980"/>
        <v>Jul</v>
      </c>
      <c r="E6275" t="s">
        <v>23</v>
      </c>
      <c r="F6275" t="s">
        <v>1917</v>
      </c>
      <c r="G6275" t="s">
        <v>25</v>
      </c>
      <c r="H6275" t="s">
        <v>34</v>
      </c>
      <c r="I6275" t="s">
        <v>2066</v>
      </c>
      <c r="J6275" t="s">
        <v>28</v>
      </c>
      <c r="K6275" t="s">
        <v>46</v>
      </c>
      <c r="L6275" s="2">
        <f t="shared" si="981"/>
        <v>10.929599999999999</v>
      </c>
      <c r="M6275" s="2">
        <f t="shared" si="982"/>
        <v>12.419999999999998</v>
      </c>
      <c r="N6275" s="2">
        <f t="shared" ref="N6275:N6338" si="988">(M6275-L6275)</f>
        <v>1.4903999999999993</v>
      </c>
      <c r="O6275" s="2">
        <f t="shared" si="983"/>
        <v>4.4711999999999978</v>
      </c>
      <c r="P6275" s="2">
        <f t="shared" si="984"/>
        <v>37.259999999999991</v>
      </c>
      <c r="Q6275" s="2">
        <f t="shared" si="985"/>
        <v>11.999999999999996</v>
      </c>
      <c r="R6275">
        <v>3</v>
      </c>
      <c r="S6275">
        <v>0</v>
      </c>
      <c r="T6275" s="2">
        <v>12.419999999999998</v>
      </c>
      <c r="U6275" s="3">
        <v>4.4711999999999996</v>
      </c>
      <c r="V6275" s="4">
        <f t="shared" ref="V6275:V6338" si="989">(U6275/W6275)*100</f>
        <v>12.000000000000002</v>
      </c>
      <c r="W6275" s="2">
        <f t="shared" si="986"/>
        <v>37.259999999999991</v>
      </c>
    </row>
    <row r="6276" spans="1:23" x14ac:dyDescent="0.25">
      <c r="A6276">
        <f t="shared" si="987"/>
        <v>2016</v>
      </c>
      <c r="B6276" s="1">
        <v>42568</v>
      </c>
      <c r="C6276" s="1">
        <v>42573</v>
      </c>
      <c r="D6276" s="1" t="str">
        <f t="shared" si="980"/>
        <v>Jul</v>
      </c>
      <c r="E6276" t="s">
        <v>23</v>
      </c>
      <c r="F6276" t="s">
        <v>1917</v>
      </c>
      <c r="G6276" t="s">
        <v>25</v>
      </c>
      <c r="H6276" t="s">
        <v>34</v>
      </c>
      <c r="I6276" t="s">
        <v>2609</v>
      </c>
      <c r="J6276" t="s">
        <v>50</v>
      </c>
      <c r="K6276" t="s">
        <v>86</v>
      </c>
      <c r="L6276" s="2">
        <f t="shared" si="981"/>
        <v>398.41200000000003</v>
      </c>
      <c r="M6276" s="2">
        <f t="shared" si="982"/>
        <v>428.40000000000003</v>
      </c>
      <c r="N6276" s="2">
        <f t="shared" si="988"/>
        <v>29.988</v>
      </c>
      <c r="O6276" s="2">
        <f t="shared" si="983"/>
        <v>89.963999999999999</v>
      </c>
      <c r="P6276" s="2">
        <f t="shared" si="984"/>
        <v>1285.2</v>
      </c>
      <c r="Q6276" s="2">
        <f t="shared" si="985"/>
        <v>6.9999999999999991</v>
      </c>
      <c r="R6276">
        <v>3</v>
      </c>
      <c r="S6276">
        <v>0</v>
      </c>
      <c r="T6276" s="2">
        <v>428.40000000000003</v>
      </c>
      <c r="U6276" s="3">
        <v>89.963999999999999</v>
      </c>
      <c r="V6276" s="4">
        <f t="shared" si="989"/>
        <v>6.9999999999999991</v>
      </c>
      <c r="W6276" s="2">
        <f t="shared" si="986"/>
        <v>1285.2</v>
      </c>
    </row>
    <row r="6277" spans="1:23" x14ac:dyDescent="0.25">
      <c r="A6277">
        <f t="shared" si="987"/>
        <v>2016</v>
      </c>
      <c r="B6277" s="1">
        <v>42568</v>
      </c>
      <c r="C6277" s="1">
        <v>42573</v>
      </c>
      <c r="D6277" s="1" t="str">
        <f t="shared" si="980"/>
        <v>Jul</v>
      </c>
      <c r="E6277" t="s">
        <v>23</v>
      </c>
      <c r="F6277" t="s">
        <v>1917</v>
      </c>
      <c r="G6277" t="s">
        <v>25</v>
      </c>
      <c r="H6277" t="s">
        <v>34</v>
      </c>
      <c r="I6277" t="s">
        <v>2370</v>
      </c>
      <c r="J6277" t="s">
        <v>28</v>
      </c>
      <c r="K6277" t="s">
        <v>46</v>
      </c>
      <c r="L6277" s="2">
        <f t="shared" si="981"/>
        <v>22.571999999999999</v>
      </c>
      <c r="M6277" s="2">
        <f t="shared" si="982"/>
        <v>24.75</v>
      </c>
      <c r="N6277" s="2">
        <f t="shared" si="988"/>
        <v>2.1780000000000008</v>
      </c>
      <c r="O6277" s="2">
        <f t="shared" si="983"/>
        <v>10.890000000000004</v>
      </c>
      <c r="P6277" s="2">
        <f t="shared" si="984"/>
        <v>123.75</v>
      </c>
      <c r="Q6277" s="2">
        <f t="shared" si="985"/>
        <v>8.8000000000000043</v>
      </c>
      <c r="R6277">
        <v>5</v>
      </c>
      <c r="S6277">
        <v>0</v>
      </c>
      <c r="T6277" s="2">
        <v>24.75</v>
      </c>
      <c r="U6277" s="3">
        <v>10.890000000000002</v>
      </c>
      <c r="V6277" s="4">
        <f t="shared" si="989"/>
        <v>8.8000000000000025</v>
      </c>
      <c r="W6277" s="2">
        <f t="shared" si="986"/>
        <v>123.75</v>
      </c>
    </row>
    <row r="6278" spans="1:23" x14ac:dyDescent="0.25">
      <c r="A6278">
        <f t="shared" si="987"/>
        <v>2016</v>
      </c>
      <c r="B6278" s="1">
        <v>42568</v>
      </c>
      <c r="C6278" s="1">
        <v>42573</v>
      </c>
      <c r="D6278" s="1" t="str">
        <f t="shared" si="980"/>
        <v>Jul</v>
      </c>
      <c r="E6278" t="s">
        <v>23</v>
      </c>
      <c r="F6278" t="s">
        <v>1917</v>
      </c>
      <c r="G6278" t="s">
        <v>25</v>
      </c>
      <c r="H6278" t="s">
        <v>34</v>
      </c>
      <c r="I6278" t="s">
        <v>491</v>
      </c>
      <c r="J6278" t="s">
        <v>36</v>
      </c>
      <c r="K6278" t="s">
        <v>37</v>
      </c>
      <c r="L6278" s="2">
        <f t="shared" si="981"/>
        <v>81.820899999999995</v>
      </c>
      <c r="M6278" s="2">
        <f t="shared" si="982"/>
        <v>87.71</v>
      </c>
      <c r="N6278" s="2">
        <f t="shared" si="988"/>
        <v>5.8890999999999991</v>
      </c>
      <c r="O6278" s="2">
        <f t="shared" si="983"/>
        <v>41.223699999999994</v>
      </c>
      <c r="P6278" s="2">
        <f t="shared" si="984"/>
        <v>613.96999999999991</v>
      </c>
      <c r="Q6278" s="2">
        <f t="shared" si="985"/>
        <v>6.7142857142857144</v>
      </c>
      <c r="R6278">
        <v>7</v>
      </c>
      <c r="S6278">
        <v>0</v>
      </c>
      <c r="T6278" s="2">
        <v>87.71</v>
      </c>
      <c r="U6278" s="3">
        <v>41.223699999999994</v>
      </c>
      <c r="V6278" s="4">
        <f t="shared" si="989"/>
        <v>6.7142857142857144</v>
      </c>
      <c r="W6278" s="2">
        <f t="shared" si="986"/>
        <v>613.96999999999991</v>
      </c>
    </row>
    <row r="6279" spans="1:23" x14ac:dyDescent="0.25">
      <c r="A6279">
        <f t="shared" si="987"/>
        <v>2016</v>
      </c>
      <c r="B6279" s="1">
        <v>42568</v>
      </c>
      <c r="C6279" s="1">
        <v>42573</v>
      </c>
      <c r="D6279" s="1" t="str">
        <f t="shared" si="980"/>
        <v>Jul</v>
      </c>
      <c r="E6279" t="s">
        <v>23</v>
      </c>
      <c r="F6279" t="s">
        <v>1917</v>
      </c>
      <c r="G6279" t="s">
        <v>25</v>
      </c>
      <c r="H6279" t="s">
        <v>34</v>
      </c>
      <c r="I6279" t="s">
        <v>131</v>
      </c>
      <c r="J6279" t="s">
        <v>36</v>
      </c>
      <c r="K6279" t="s">
        <v>43</v>
      </c>
      <c r="L6279" s="2">
        <f t="shared" si="981"/>
        <v>60.83</v>
      </c>
      <c r="M6279" s="2">
        <f t="shared" si="982"/>
        <v>69.52</v>
      </c>
      <c r="N6279" s="2">
        <f t="shared" si="988"/>
        <v>8.6899999999999977</v>
      </c>
      <c r="O6279" s="2">
        <f t="shared" si="983"/>
        <v>17.379999999999995</v>
      </c>
      <c r="P6279" s="2">
        <f t="shared" si="984"/>
        <v>139.04</v>
      </c>
      <c r="Q6279" s="2">
        <f t="shared" si="985"/>
        <v>12.499999999999996</v>
      </c>
      <c r="R6279">
        <v>2</v>
      </c>
      <c r="S6279">
        <v>0</v>
      </c>
      <c r="T6279" s="2">
        <v>69.52</v>
      </c>
      <c r="U6279" s="3">
        <v>17.379999999999995</v>
      </c>
      <c r="V6279" s="4">
        <f t="shared" si="989"/>
        <v>12.499999999999996</v>
      </c>
      <c r="W6279" s="2">
        <f t="shared" si="986"/>
        <v>139.04</v>
      </c>
    </row>
    <row r="6280" spans="1:23" x14ac:dyDescent="0.25">
      <c r="A6280">
        <f t="shared" si="987"/>
        <v>2016</v>
      </c>
      <c r="B6280" s="1">
        <v>42568</v>
      </c>
      <c r="C6280" s="1">
        <v>42573</v>
      </c>
      <c r="D6280" s="1" t="str">
        <f t="shared" si="980"/>
        <v>Jul</v>
      </c>
      <c r="E6280" t="s">
        <v>23</v>
      </c>
      <c r="F6280" t="s">
        <v>1917</v>
      </c>
      <c r="G6280" t="s">
        <v>25</v>
      </c>
      <c r="H6280" t="s">
        <v>34</v>
      </c>
      <c r="I6280" t="s">
        <v>1203</v>
      </c>
      <c r="J6280" t="s">
        <v>50</v>
      </c>
      <c r="K6280" t="s">
        <v>51</v>
      </c>
      <c r="L6280" s="2">
        <f t="shared" si="981"/>
        <v>23.122200000000003</v>
      </c>
      <c r="M6280" s="2">
        <f t="shared" si="982"/>
        <v>20.584000000000003</v>
      </c>
      <c r="N6280" s="2">
        <f t="shared" si="988"/>
        <v>-2.5381999999999998</v>
      </c>
      <c r="O6280" s="2">
        <f t="shared" si="983"/>
        <v>-5.0763999999999996</v>
      </c>
      <c r="P6280" s="2">
        <f t="shared" si="984"/>
        <v>41.168000000000006</v>
      </c>
      <c r="Q6280" s="2">
        <f t="shared" si="985"/>
        <v>-12.330936649825103</v>
      </c>
      <c r="R6280">
        <v>2</v>
      </c>
      <c r="S6280">
        <v>0.2</v>
      </c>
      <c r="T6280" s="2">
        <v>20.784000000000002</v>
      </c>
      <c r="U6280" s="3">
        <v>-4.6764000000000001</v>
      </c>
      <c r="V6280" s="4">
        <f t="shared" si="989"/>
        <v>-11.249999999999998</v>
      </c>
      <c r="W6280" s="2">
        <f t="shared" si="986"/>
        <v>41.568000000000005</v>
      </c>
    </row>
    <row r="6281" spans="1:23" x14ac:dyDescent="0.25">
      <c r="A6281">
        <f t="shared" si="987"/>
        <v>2016</v>
      </c>
      <c r="B6281" s="1">
        <v>42568</v>
      </c>
      <c r="C6281" s="1">
        <v>42573</v>
      </c>
      <c r="D6281" s="1" t="str">
        <f t="shared" si="980"/>
        <v>Jul</v>
      </c>
      <c r="E6281" t="s">
        <v>23</v>
      </c>
      <c r="F6281" t="s">
        <v>1917</v>
      </c>
      <c r="G6281" t="s">
        <v>25</v>
      </c>
      <c r="H6281" t="s">
        <v>34</v>
      </c>
      <c r="I6281" t="s">
        <v>1466</v>
      </c>
      <c r="J6281" t="s">
        <v>36</v>
      </c>
      <c r="K6281" t="s">
        <v>53</v>
      </c>
      <c r="L6281" s="2">
        <f t="shared" si="981"/>
        <v>11.427600000000002</v>
      </c>
      <c r="M6281" s="2">
        <f t="shared" si="982"/>
        <v>12.616000000000001</v>
      </c>
      <c r="N6281" s="2">
        <f t="shared" si="988"/>
        <v>1.1883999999999997</v>
      </c>
      <c r="O6281" s="2">
        <f t="shared" si="983"/>
        <v>3.565199999999999</v>
      </c>
      <c r="P6281" s="2">
        <f t="shared" si="984"/>
        <v>37.848000000000006</v>
      </c>
      <c r="Q6281" s="2">
        <f t="shared" si="985"/>
        <v>9.4197844007609355</v>
      </c>
      <c r="R6281">
        <v>3</v>
      </c>
      <c r="S6281">
        <v>0.2</v>
      </c>
      <c r="T6281" s="2">
        <v>12.816000000000001</v>
      </c>
      <c r="U6281" s="3">
        <v>4.1651999999999987</v>
      </c>
      <c r="V6281" s="4">
        <f t="shared" si="989"/>
        <v>10.83333333333333</v>
      </c>
      <c r="W6281" s="2">
        <f t="shared" si="986"/>
        <v>38.448</v>
      </c>
    </row>
    <row r="6282" spans="1:23" x14ac:dyDescent="0.25">
      <c r="A6282">
        <f t="shared" si="987"/>
        <v>2017</v>
      </c>
      <c r="B6282" s="1">
        <v>42867</v>
      </c>
      <c r="C6282" s="1">
        <v>42871</v>
      </c>
      <c r="D6282" s="1" t="str">
        <f t="shared" si="980"/>
        <v>May</v>
      </c>
      <c r="E6282" t="s">
        <v>38</v>
      </c>
      <c r="F6282" t="s">
        <v>355</v>
      </c>
      <c r="G6282" t="s">
        <v>25</v>
      </c>
      <c r="H6282" t="s">
        <v>80</v>
      </c>
      <c r="I6282" t="s">
        <v>1731</v>
      </c>
      <c r="J6282" t="s">
        <v>36</v>
      </c>
      <c r="K6282" t="s">
        <v>37</v>
      </c>
      <c r="L6282" s="2">
        <f t="shared" si="981"/>
        <v>4.9077000000000002</v>
      </c>
      <c r="M6282" s="2">
        <f t="shared" si="982"/>
        <v>5.7039999999999997</v>
      </c>
      <c r="N6282" s="2">
        <f t="shared" si="988"/>
        <v>0.79629999999999956</v>
      </c>
      <c r="O6282" s="2">
        <f t="shared" si="983"/>
        <v>1.5925999999999991</v>
      </c>
      <c r="P6282" s="2">
        <f t="shared" si="984"/>
        <v>11.407999999999999</v>
      </c>
      <c r="Q6282" s="2">
        <f t="shared" si="985"/>
        <v>13.960378681626922</v>
      </c>
      <c r="R6282">
        <v>2</v>
      </c>
      <c r="S6282">
        <v>0.2</v>
      </c>
      <c r="T6282" s="2">
        <v>5.9039999999999999</v>
      </c>
      <c r="U6282" s="3">
        <v>1.9925999999999999</v>
      </c>
      <c r="V6282" s="4">
        <f t="shared" si="989"/>
        <v>16.875</v>
      </c>
      <c r="W6282" s="2">
        <f t="shared" si="986"/>
        <v>11.808</v>
      </c>
    </row>
    <row r="6283" spans="1:23" x14ac:dyDescent="0.25">
      <c r="A6283">
        <f t="shared" si="987"/>
        <v>2015</v>
      </c>
      <c r="B6283" s="1">
        <v>42328</v>
      </c>
      <c r="C6283" s="1">
        <v>42334</v>
      </c>
      <c r="D6283" s="1" t="str">
        <f t="shared" si="980"/>
        <v>Nov</v>
      </c>
      <c r="E6283" t="s">
        <v>38</v>
      </c>
      <c r="F6283" t="s">
        <v>1677</v>
      </c>
      <c r="G6283" t="s">
        <v>25</v>
      </c>
      <c r="H6283" t="s">
        <v>80</v>
      </c>
      <c r="I6283" t="s">
        <v>2610</v>
      </c>
      <c r="J6283" t="s">
        <v>28</v>
      </c>
      <c r="K6283" t="s">
        <v>46</v>
      </c>
      <c r="L6283" s="2">
        <f t="shared" si="981"/>
        <v>59.037200000000006</v>
      </c>
      <c r="M6283" s="2">
        <f t="shared" si="982"/>
        <v>63.624000000000002</v>
      </c>
      <c r="N6283" s="2">
        <f t="shared" si="988"/>
        <v>4.5867999999999967</v>
      </c>
      <c r="O6283" s="2">
        <f t="shared" si="983"/>
        <v>9.1735999999999933</v>
      </c>
      <c r="P6283" s="2">
        <f t="shared" si="984"/>
        <v>127.248</v>
      </c>
      <c r="Q6283" s="2">
        <f t="shared" si="985"/>
        <v>7.209229221677349</v>
      </c>
      <c r="R6283">
        <v>2</v>
      </c>
      <c r="S6283">
        <v>0.2</v>
      </c>
      <c r="T6283" s="2">
        <v>63.824000000000005</v>
      </c>
      <c r="U6283" s="3">
        <v>9.5735999999999937</v>
      </c>
      <c r="V6283" s="4">
        <f t="shared" si="989"/>
        <v>7.4999999999999938</v>
      </c>
      <c r="W6283" s="2">
        <f t="shared" si="986"/>
        <v>127.64800000000001</v>
      </c>
    </row>
    <row r="6284" spans="1:23" x14ac:dyDescent="0.25">
      <c r="A6284">
        <f t="shared" si="987"/>
        <v>2015</v>
      </c>
      <c r="B6284" s="1">
        <v>42328</v>
      </c>
      <c r="C6284" s="1">
        <v>42334</v>
      </c>
      <c r="D6284" s="1" t="str">
        <f t="shared" si="980"/>
        <v>Nov</v>
      </c>
      <c r="E6284" t="s">
        <v>38</v>
      </c>
      <c r="F6284" t="s">
        <v>1677</v>
      </c>
      <c r="G6284" t="s">
        <v>25</v>
      </c>
      <c r="H6284" t="s">
        <v>80</v>
      </c>
      <c r="I6284" t="s">
        <v>2577</v>
      </c>
      <c r="J6284" t="s">
        <v>36</v>
      </c>
      <c r="K6284" t="s">
        <v>43</v>
      </c>
      <c r="L6284" s="2">
        <f t="shared" si="981"/>
        <v>150.399</v>
      </c>
      <c r="M6284" s="2">
        <f t="shared" si="982"/>
        <v>141.352</v>
      </c>
      <c r="N6284" s="2">
        <f t="shared" si="988"/>
        <v>-9.046999999999997</v>
      </c>
      <c r="O6284" s="2">
        <f t="shared" si="983"/>
        <v>-27.140999999999991</v>
      </c>
      <c r="P6284" s="2">
        <f t="shared" si="984"/>
        <v>424.05600000000004</v>
      </c>
      <c r="Q6284" s="2">
        <f t="shared" si="985"/>
        <v>-6.4003339181617491</v>
      </c>
      <c r="R6284">
        <v>3</v>
      </c>
      <c r="S6284">
        <v>0.2</v>
      </c>
      <c r="T6284" s="2">
        <v>141.55199999999999</v>
      </c>
      <c r="U6284" s="3">
        <v>-26.541000000000004</v>
      </c>
      <c r="V6284" s="4">
        <f t="shared" si="989"/>
        <v>-6.2500000000000018</v>
      </c>
      <c r="W6284" s="2">
        <f t="shared" si="986"/>
        <v>424.65599999999995</v>
      </c>
    </row>
    <row r="6285" spans="1:23" x14ac:dyDescent="0.25">
      <c r="A6285">
        <f t="shared" si="987"/>
        <v>2016</v>
      </c>
      <c r="B6285" s="1">
        <v>42637</v>
      </c>
      <c r="C6285" s="1">
        <v>42641</v>
      </c>
      <c r="D6285" s="1" t="str">
        <f t="shared" si="980"/>
        <v>Sep</v>
      </c>
      <c r="E6285" t="s">
        <v>38</v>
      </c>
      <c r="F6285" t="s">
        <v>1795</v>
      </c>
      <c r="G6285" t="s">
        <v>33</v>
      </c>
      <c r="H6285" t="s">
        <v>34</v>
      </c>
      <c r="I6285" t="s">
        <v>2501</v>
      </c>
      <c r="J6285" t="s">
        <v>36</v>
      </c>
      <c r="K6285" t="s">
        <v>92</v>
      </c>
      <c r="L6285" s="2">
        <f t="shared" si="981"/>
        <v>276.23939999999999</v>
      </c>
      <c r="M6285" s="2">
        <f t="shared" si="982"/>
        <v>304.89999999999998</v>
      </c>
      <c r="N6285" s="2">
        <f t="shared" si="988"/>
        <v>28.660599999999988</v>
      </c>
      <c r="O6285" s="2">
        <f t="shared" si="983"/>
        <v>143.30299999999994</v>
      </c>
      <c r="P6285" s="2">
        <f t="shared" si="984"/>
        <v>1524.5</v>
      </c>
      <c r="Q6285" s="2">
        <f t="shared" si="985"/>
        <v>9.399999999999995</v>
      </c>
      <c r="R6285">
        <v>5</v>
      </c>
      <c r="S6285">
        <v>0</v>
      </c>
      <c r="T6285" s="2">
        <v>304.89999999999998</v>
      </c>
      <c r="U6285" s="3">
        <v>143.30299999999997</v>
      </c>
      <c r="V6285" s="4">
        <f t="shared" si="989"/>
        <v>9.3999999999999986</v>
      </c>
      <c r="W6285" s="2">
        <f t="shared" si="986"/>
        <v>1524.5</v>
      </c>
    </row>
    <row r="6286" spans="1:23" x14ac:dyDescent="0.25">
      <c r="A6286">
        <f t="shared" si="987"/>
        <v>2016</v>
      </c>
      <c r="B6286" s="1">
        <v>42637</v>
      </c>
      <c r="C6286" s="1">
        <v>42641</v>
      </c>
      <c r="D6286" s="1" t="str">
        <f t="shared" si="980"/>
        <v>Sep</v>
      </c>
      <c r="E6286" t="s">
        <v>38</v>
      </c>
      <c r="F6286" t="s">
        <v>1795</v>
      </c>
      <c r="G6286" t="s">
        <v>33</v>
      </c>
      <c r="H6286" t="s">
        <v>34</v>
      </c>
      <c r="I6286" t="s">
        <v>1750</v>
      </c>
      <c r="J6286" t="s">
        <v>28</v>
      </c>
      <c r="K6286" t="s">
        <v>31</v>
      </c>
      <c r="L6286" s="2">
        <f t="shared" si="981"/>
        <v>551.97519999999997</v>
      </c>
      <c r="M6286" s="2">
        <f t="shared" si="982"/>
        <v>563.04</v>
      </c>
      <c r="N6286" s="2">
        <f t="shared" si="988"/>
        <v>11.064799999999991</v>
      </c>
      <c r="O6286" s="2">
        <f t="shared" si="983"/>
        <v>55.323999999999955</v>
      </c>
      <c r="P6286" s="2">
        <f t="shared" si="984"/>
        <v>2815.2</v>
      </c>
      <c r="Q6286" s="2">
        <f t="shared" si="985"/>
        <v>1.9651889741403794</v>
      </c>
      <c r="R6286">
        <v>5</v>
      </c>
      <c r="S6286">
        <v>0.2</v>
      </c>
      <c r="T6286" s="2">
        <v>563.24</v>
      </c>
      <c r="U6286" s="3">
        <v>56.324000000000012</v>
      </c>
      <c r="V6286" s="4">
        <f t="shared" si="989"/>
        <v>2.0000000000000009</v>
      </c>
      <c r="W6286" s="2">
        <f t="shared" si="986"/>
        <v>2816.2</v>
      </c>
    </row>
    <row r="6287" spans="1:23" x14ac:dyDescent="0.25">
      <c r="A6287">
        <f t="shared" si="987"/>
        <v>2016</v>
      </c>
      <c r="B6287" s="1">
        <v>42664</v>
      </c>
      <c r="C6287" s="1">
        <v>42669</v>
      </c>
      <c r="D6287" s="1" t="str">
        <f t="shared" si="980"/>
        <v>Oct</v>
      </c>
      <c r="E6287" t="s">
        <v>38</v>
      </c>
      <c r="F6287" t="s">
        <v>350</v>
      </c>
      <c r="G6287" t="s">
        <v>33</v>
      </c>
      <c r="H6287" t="s">
        <v>80</v>
      </c>
      <c r="I6287" t="s">
        <v>1890</v>
      </c>
      <c r="J6287" t="s">
        <v>28</v>
      </c>
      <c r="K6287" t="s">
        <v>41</v>
      </c>
      <c r="L6287" s="2">
        <f t="shared" si="981"/>
        <v>776.88180000000011</v>
      </c>
      <c r="M6287" s="2">
        <f t="shared" si="982"/>
        <v>660.77600000000007</v>
      </c>
      <c r="N6287" s="2">
        <f t="shared" si="988"/>
        <v>-116.10580000000004</v>
      </c>
      <c r="O6287" s="2">
        <f t="shared" si="983"/>
        <v>-232.21160000000009</v>
      </c>
      <c r="P6287" s="2">
        <f t="shared" si="984"/>
        <v>1321.5520000000001</v>
      </c>
      <c r="Q6287" s="2">
        <f t="shared" si="985"/>
        <v>-17.571128491349569</v>
      </c>
      <c r="R6287">
        <v>2</v>
      </c>
      <c r="S6287">
        <v>0.4</v>
      </c>
      <c r="T6287" s="2">
        <v>661.17600000000004</v>
      </c>
      <c r="U6287" s="3">
        <v>-231.41160000000008</v>
      </c>
      <c r="V6287" s="4">
        <f t="shared" si="989"/>
        <v>-17.500000000000004</v>
      </c>
      <c r="W6287" s="2">
        <f t="shared" si="986"/>
        <v>1322.3520000000001</v>
      </c>
    </row>
    <row r="6288" spans="1:23" x14ac:dyDescent="0.25">
      <c r="A6288">
        <f t="shared" si="987"/>
        <v>2016</v>
      </c>
      <c r="B6288" s="1">
        <v>42667</v>
      </c>
      <c r="C6288" s="1">
        <v>42674</v>
      </c>
      <c r="D6288" s="1" t="str">
        <f t="shared" si="980"/>
        <v>Oct</v>
      </c>
      <c r="E6288" t="s">
        <v>38</v>
      </c>
      <c r="F6288" t="s">
        <v>1126</v>
      </c>
      <c r="G6288" t="s">
        <v>64</v>
      </c>
      <c r="H6288" t="s">
        <v>26</v>
      </c>
      <c r="I6288" t="s">
        <v>1284</v>
      </c>
      <c r="J6288" t="s">
        <v>50</v>
      </c>
      <c r="K6288" t="s">
        <v>51</v>
      </c>
      <c r="L6288" s="2">
        <f t="shared" si="981"/>
        <v>233.97659999999999</v>
      </c>
      <c r="M6288" s="2">
        <f t="shared" si="982"/>
        <v>239.77600000000001</v>
      </c>
      <c r="N6288" s="2">
        <f t="shared" si="988"/>
        <v>5.7994000000000199</v>
      </c>
      <c r="O6288" s="2">
        <f t="shared" si="983"/>
        <v>17.39820000000006</v>
      </c>
      <c r="P6288" s="2">
        <f t="shared" si="984"/>
        <v>719.32799999999997</v>
      </c>
      <c r="Q6288" s="2">
        <f t="shared" si="985"/>
        <v>2.4186740958227761</v>
      </c>
      <c r="R6288">
        <v>3</v>
      </c>
      <c r="S6288">
        <v>0.2</v>
      </c>
      <c r="T6288" s="2">
        <v>239.976</v>
      </c>
      <c r="U6288" s="3">
        <v>17.998199999999997</v>
      </c>
      <c r="V6288" s="4">
        <f t="shared" si="989"/>
        <v>2.4999999999999996</v>
      </c>
      <c r="W6288" s="2">
        <f t="shared" si="986"/>
        <v>719.928</v>
      </c>
    </row>
    <row r="6289" spans="1:23" x14ac:dyDescent="0.25">
      <c r="A6289">
        <f t="shared" si="987"/>
        <v>2014</v>
      </c>
      <c r="B6289" s="1">
        <v>41828</v>
      </c>
      <c r="C6289" s="1">
        <v>41832</v>
      </c>
      <c r="D6289" s="1" t="str">
        <f t="shared" si="980"/>
        <v>Jul</v>
      </c>
      <c r="E6289" t="s">
        <v>38</v>
      </c>
      <c r="F6289" t="s">
        <v>639</v>
      </c>
      <c r="G6289" t="s">
        <v>33</v>
      </c>
      <c r="H6289" t="s">
        <v>34</v>
      </c>
      <c r="I6289" t="s">
        <v>1556</v>
      </c>
      <c r="J6289" t="s">
        <v>28</v>
      </c>
      <c r="K6289" t="s">
        <v>41</v>
      </c>
      <c r="L6289" s="2">
        <f t="shared" si="981"/>
        <v>531.79980000000012</v>
      </c>
      <c r="M6289" s="2">
        <f t="shared" si="982"/>
        <v>502.28800000000007</v>
      </c>
      <c r="N6289" s="2">
        <f t="shared" si="988"/>
        <v>-29.511800000000051</v>
      </c>
      <c r="O6289" s="2">
        <f t="shared" si="983"/>
        <v>-88.535400000000152</v>
      </c>
      <c r="P6289" s="2">
        <f t="shared" si="984"/>
        <v>1506.8640000000003</v>
      </c>
      <c r="Q6289" s="2">
        <f t="shared" si="985"/>
        <v>-5.8754738317459401</v>
      </c>
      <c r="R6289">
        <v>3</v>
      </c>
      <c r="S6289">
        <v>0.2</v>
      </c>
      <c r="T6289" s="2">
        <v>502.48800000000006</v>
      </c>
      <c r="U6289" s="3">
        <v>-87.935400000000044</v>
      </c>
      <c r="V6289" s="4">
        <f t="shared" si="989"/>
        <v>-5.8333333333333357</v>
      </c>
      <c r="W6289" s="2">
        <f t="shared" si="986"/>
        <v>1507.4640000000002</v>
      </c>
    </row>
    <row r="6290" spans="1:23" x14ac:dyDescent="0.25">
      <c r="A6290">
        <f t="shared" si="987"/>
        <v>2014</v>
      </c>
      <c r="B6290" s="1">
        <v>41828</v>
      </c>
      <c r="C6290" s="1">
        <v>41832</v>
      </c>
      <c r="D6290" s="1" t="str">
        <f t="shared" si="980"/>
        <v>Jul</v>
      </c>
      <c r="E6290" t="s">
        <v>38</v>
      </c>
      <c r="F6290" t="s">
        <v>639</v>
      </c>
      <c r="G6290" t="s">
        <v>33</v>
      </c>
      <c r="H6290" t="s">
        <v>34</v>
      </c>
      <c r="I6290" t="s">
        <v>1231</v>
      </c>
      <c r="J6290" t="s">
        <v>36</v>
      </c>
      <c r="K6290" t="s">
        <v>53</v>
      </c>
      <c r="L6290" s="2">
        <f t="shared" si="981"/>
        <v>185.2296</v>
      </c>
      <c r="M6290" s="2">
        <f t="shared" si="982"/>
        <v>196.50400000000002</v>
      </c>
      <c r="N6290" s="2">
        <f t="shared" si="988"/>
        <v>11.274400000000014</v>
      </c>
      <c r="O6290" s="2">
        <f t="shared" si="983"/>
        <v>67.646400000000085</v>
      </c>
      <c r="P6290" s="2">
        <f t="shared" si="984"/>
        <v>1179.0240000000001</v>
      </c>
      <c r="Q6290" s="2">
        <f t="shared" si="985"/>
        <v>5.7374913487766213</v>
      </c>
      <c r="R6290">
        <v>6</v>
      </c>
      <c r="S6290">
        <v>0.2</v>
      </c>
      <c r="T6290" s="2">
        <v>196.70400000000001</v>
      </c>
      <c r="U6290" s="3">
        <v>68.846399999999974</v>
      </c>
      <c r="V6290" s="4">
        <f t="shared" si="989"/>
        <v>5.8333333333333304</v>
      </c>
      <c r="W6290" s="2">
        <f t="shared" si="986"/>
        <v>1180.2240000000002</v>
      </c>
    </row>
    <row r="6291" spans="1:23" x14ac:dyDescent="0.25">
      <c r="A6291">
        <f t="shared" si="987"/>
        <v>2015</v>
      </c>
      <c r="B6291" s="1">
        <v>42076</v>
      </c>
      <c r="C6291" s="1">
        <v>42081</v>
      </c>
      <c r="D6291" s="1" t="str">
        <f t="shared" si="980"/>
        <v>Mar</v>
      </c>
      <c r="E6291" t="s">
        <v>23</v>
      </c>
      <c r="F6291" t="s">
        <v>1226</v>
      </c>
      <c r="G6291" t="s">
        <v>64</v>
      </c>
      <c r="H6291" t="s">
        <v>34</v>
      </c>
      <c r="I6291" t="s">
        <v>228</v>
      </c>
      <c r="J6291" t="s">
        <v>28</v>
      </c>
      <c r="K6291" t="s">
        <v>31</v>
      </c>
      <c r="L6291" s="2">
        <f t="shared" si="981"/>
        <v>889.39780000000007</v>
      </c>
      <c r="M6291" s="2">
        <f t="shared" si="982"/>
        <v>914.93600000000004</v>
      </c>
      <c r="N6291" s="2">
        <f t="shared" si="988"/>
        <v>25.538199999999961</v>
      </c>
      <c r="O6291" s="2">
        <f t="shared" si="983"/>
        <v>102.15279999999984</v>
      </c>
      <c r="P6291" s="2">
        <f t="shared" si="984"/>
        <v>3659.7440000000001</v>
      </c>
      <c r="Q6291" s="2">
        <f t="shared" si="985"/>
        <v>2.7912553446361232</v>
      </c>
      <c r="R6291">
        <v>4</v>
      </c>
      <c r="S6291">
        <v>0.2</v>
      </c>
      <c r="T6291" s="2">
        <v>915.13600000000008</v>
      </c>
      <c r="U6291" s="3">
        <v>102.95279999999988</v>
      </c>
      <c r="V6291" s="4">
        <f t="shared" si="989"/>
        <v>2.8124999999999964</v>
      </c>
      <c r="W6291" s="2">
        <f t="shared" si="986"/>
        <v>3660.5440000000003</v>
      </c>
    </row>
    <row r="6292" spans="1:23" x14ac:dyDescent="0.25">
      <c r="A6292">
        <f t="shared" si="987"/>
        <v>2015</v>
      </c>
      <c r="B6292" s="1">
        <v>42076</v>
      </c>
      <c r="C6292" s="1">
        <v>42081</v>
      </c>
      <c r="D6292" s="1" t="str">
        <f t="shared" si="980"/>
        <v>Mar</v>
      </c>
      <c r="E6292" t="s">
        <v>23</v>
      </c>
      <c r="F6292" t="s">
        <v>1226</v>
      </c>
      <c r="G6292" t="s">
        <v>64</v>
      </c>
      <c r="H6292" t="s">
        <v>34</v>
      </c>
      <c r="I6292" t="s">
        <v>804</v>
      </c>
      <c r="J6292" t="s">
        <v>28</v>
      </c>
      <c r="K6292" t="s">
        <v>46</v>
      </c>
      <c r="L6292" s="2">
        <f t="shared" si="981"/>
        <v>316.28839999999997</v>
      </c>
      <c r="M6292" s="2">
        <f t="shared" si="982"/>
        <v>327.76</v>
      </c>
      <c r="N6292" s="2">
        <f t="shared" si="988"/>
        <v>11.471600000000024</v>
      </c>
      <c r="O6292" s="2">
        <f t="shared" si="983"/>
        <v>91.772800000000188</v>
      </c>
      <c r="P6292" s="2">
        <f t="shared" si="984"/>
        <v>2622.08</v>
      </c>
      <c r="Q6292" s="2">
        <f t="shared" si="985"/>
        <v>3.5000000000000071</v>
      </c>
      <c r="R6292">
        <v>8</v>
      </c>
      <c r="S6292">
        <v>0</v>
      </c>
      <c r="T6292" s="2">
        <v>327.76</v>
      </c>
      <c r="U6292" s="3">
        <v>91.772800000000018</v>
      </c>
      <c r="V6292" s="4">
        <f t="shared" si="989"/>
        <v>3.5000000000000009</v>
      </c>
      <c r="W6292" s="2">
        <f t="shared" si="986"/>
        <v>2622.08</v>
      </c>
    </row>
    <row r="6293" spans="1:23" x14ac:dyDescent="0.25">
      <c r="A6293">
        <f t="shared" si="987"/>
        <v>2017</v>
      </c>
      <c r="B6293" s="1">
        <v>43071</v>
      </c>
      <c r="C6293" s="1">
        <v>43074</v>
      </c>
      <c r="D6293" s="1" t="str">
        <f t="shared" si="980"/>
        <v>Dec</v>
      </c>
      <c r="E6293" t="s">
        <v>98</v>
      </c>
      <c r="F6293" t="s">
        <v>846</v>
      </c>
      <c r="G6293" t="s">
        <v>25</v>
      </c>
      <c r="H6293" t="s">
        <v>26</v>
      </c>
      <c r="I6293" t="s">
        <v>1718</v>
      </c>
      <c r="J6293" t="s">
        <v>28</v>
      </c>
      <c r="K6293" t="s">
        <v>31</v>
      </c>
      <c r="L6293" s="2">
        <f t="shared" si="981"/>
        <v>617.72479999999996</v>
      </c>
      <c r="M6293" s="2">
        <f t="shared" si="982"/>
        <v>701.96</v>
      </c>
      <c r="N6293" s="2">
        <f t="shared" si="988"/>
        <v>84.235200000000077</v>
      </c>
      <c r="O6293" s="2">
        <f t="shared" si="983"/>
        <v>168.47040000000015</v>
      </c>
      <c r="P6293" s="2">
        <f t="shared" si="984"/>
        <v>1403.92</v>
      </c>
      <c r="Q6293" s="2">
        <f t="shared" si="985"/>
        <v>12.000000000000011</v>
      </c>
      <c r="R6293">
        <v>2</v>
      </c>
      <c r="S6293">
        <v>0</v>
      </c>
      <c r="T6293" s="2">
        <v>701.96</v>
      </c>
      <c r="U6293" s="3">
        <v>168.47040000000004</v>
      </c>
      <c r="V6293" s="4">
        <f t="shared" si="989"/>
        <v>12.000000000000002</v>
      </c>
      <c r="W6293" s="2">
        <f t="shared" si="986"/>
        <v>1403.92</v>
      </c>
    </row>
    <row r="6294" spans="1:23" x14ac:dyDescent="0.25">
      <c r="A6294">
        <f t="shared" si="987"/>
        <v>2015</v>
      </c>
      <c r="B6294" s="1">
        <v>42116</v>
      </c>
      <c r="C6294" s="1">
        <v>42120</v>
      </c>
      <c r="D6294" s="1" t="str">
        <f t="shared" si="980"/>
        <v>Apr</v>
      </c>
      <c r="E6294" t="s">
        <v>38</v>
      </c>
      <c r="F6294" t="s">
        <v>2010</v>
      </c>
      <c r="G6294" t="s">
        <v>25</v>
      </c>
      <c r="H6294" t="s">
        <v>34</v>
      </c>
      <c r="I6294" t="s">
        <v>1062</v>
      </c>
      <c r="J6294" t="s">
        <v>50</v>
      </c>
      <c r="K6294" t="s">
        <v>51</v>
      </c>
      <c r="L6294" s="2">
        <f t="shared" si="981"/>
        <v>86.186700000000016</v>
      </c>
      <c r="M6294" s="2">
        <f t="shared" si="982"/>
        <v>88.576000000000008</v>
      </c>
      <c r="N6294" s="2">
        <f t="shared" si="988"/>
        <v>2.3892999999999915</v>
      </c>
      <c r="O6294" s="2">
        <f t="shared" si="983"/>
        <v>7.1678999999999746</v>
      </c>
      <c r="P6294" s="2">
        <f t="shared" si="984"/>
        <v>265.72800000000001</v>
      </c>
      <c r="Q6294" s="2">
        <f t="shared" si="985"/>
        <v>2.6974575505780249</v>
      </c>
      <c r="R6294">
        <v>3</v>
      </c>
      <c r="S6294">
        <v>0.2</v>
      </c>
      <c r="T6294" s="2">
        <v>88.77600000000001</v>
      </c>
      <c r="U6294" s="3">
        <v>7.7679000000000009</v>
      </c>
      <c r="V6294" s="4">
        <f t="shared" si="989"/>
        <v>2.9166666666666665</v>
      </c>
      <c r="W6294" s="2">
        <f t="shared" si="986"/>
        <v>266.32800000000003</v>
      </c>
    </row>
    <row r="6295" spans="1:23" x14ac:dyDescent="0.25">
      <c r="A6295">
        <f t="shared" si="987"/>
        <v>2015</v>
      </c>
      <c r="B6295" s="1">
        <v>42116</v>
      </c>
      <c r="C6295" s="1">
        <v>42120</v>
      </c>
      <c r="D6295" s="1" t="str">
        <f t="shared" si="980"/>
        <v>Apr</v>
      </c>
      <c r="E6295" t="s">
        <v>38</v>
      </c>
      <c r="F6295" t="s">
        <v>2010</v>
      </c>
      <c r="G6295" t="s">
        <v>25</v>
      </c>
      <c r="H6295" t="s">
        <v>34</v>
      </c>
      <c r="I6295" t="s">
        <v>2090</v>
      </c>
      <c r="J6295" t="s">
        <v>36</v>
      </c>
      <c r="K6295" t="s">
        <v>48</v>
      </c>
      <c r="L6295" s="2">
        <f t="shared" si="981"/>
        <v>58.581200000000003</v>
      </c>
      <c r="M6295" s="2">
        <f t="shared" si="982"/>
        <v>64.14</v>
      </c>
      <c r="N6295" s="2">
        <f t="shared" si="988"/>
        <v>5.558799999999998</v>
      </c>
      <c r="O6295" s="2">
        <f t="shared" si="983"/>
        <v>16.676399999999994</v>
      </c>
      <c r="P6295" s="2">
        <f t="shared" si="984"/>
        <v>192.42000000000002</v>
      </c>
      <c r="Q6295" s="2">
        <f t="shared" si="985"/>
        <v>8.6666666666666625</v>
      </c>
      <c r="R6295">
        <v>3</v>
      </c>
      <c r="S6295">
        <v>0</v>
      </c>
      <c r="T6295" s="2">
        <v>64.14</v>
      </c>
      <c r="U6295" s="3">
        <v>16.676400000000001</v>
      </c>
      <c r="V6295" s="4">
        <f t="shared" si="989"/>
        <v>8.6666666666666679</v>
      </c>
      <c r="W6295" s="2">
        <f t="shared" si="986"/>
        <v>192.42000000000002</v>
      </c>
    </row>
    <row r="6296" spans="1:23" x14ac:dyDescent="0.25">
      <c r="A6296">
        <f t="shared" si="987"/>
        <v>2014</v>
      </c>
      <c r="B6296" s="1">
        <v>41898</v>
      </c>
      <c r="C6296" s="1">
        <v>41901</v>
      </c>
      <c r="D6296" s="1" t="str">
        <f t="shared" si="980"/>
        <v>Sep</v>
      </c>
      <c r="E6296" t="s">
        <v>98</v>
      </c>
      <c r="F6296" t="s">
        <v>1881</v>
      </c>
      <c r="G6296" t="s">
        <v>33</v>
      </c>
      <c r="H6296" t="s">
        <v>80</v>
      </c>
      <c r="I6296" t="s">
        <v>1136</v>
      </c>
      <c r="J6296" t="s">
        <v>36</v>
      </c>
      <c r="K6296" t="s">
        <v>53</v>
      </c>
      <c r="L6296" s="2">
        <f t="shared" si="981"/>
        <v>20.97</v>
      </c>
      <c r="M6296" s="2">
        <f t="shared" si="982"/>
        <v>33.351999999999997</v>
      </c>
      <c r="N6296" s="2">
        <f t="shared" si="988"/>
        <v>12.381999999999998</v>
      </c>
      <c r="O6296" s="2">
        <f t="shared" si="983"/>
        <v>12.381999999999998</v>
      </c>
      <c r="P6296" s="2">
        <f t="shared" si="984"/>
        <v>33.351999999999997</v>
      </c>
      <c r="Q6296" s="2">
        <f t="shared" si="985"/>
        <v>37.125209882465818</v>
      </c>
      <c r="R6296">
        <v>1</v>
      </c>
      <c r="S6296">
        <v>0.2</v>
      </c>
      <c r="T6296" s="2">
        <v>33.552</v>
      </c>
      <c r="U6296" s="3">
        <v>12.581999999999999</v>
      </c>
      <c r="V6296" s="4">
        <f t="shared" si="989"/>
        <v>37.5</v>
      </c>
      <c r="W6296" s="2">
        <f t="shared" si="986"/>
        <v>33.552</v>
      </c>
    </row>
    <row r="6297" spans="1:23" x14ac:dyDescent="0.25">
      <c r="A6297">
        <f t="shared" si="987"/>
        <v>2014</v>
      </c>
      <c r="B6297" s="1">
        <v>42001</v>
      </c>
      <c r="C6297" s="1">
        <v>42005</v>
      </c>
      <c r="D6297" s="1" t="str">
        <f t="shared" si="980"/>
        <v>Dec</v>
      </c>
      <c r="E6297" t="s">
        <v>38</v>
      </c>
      <c r="F6297" t="s">
        <v>1063</v>
      </c>
      <c r="G6297" t="s">
        <v>33</v>
      </c>
      <c r="H6297" t="s">
        <v>80</v>
      </c>
      <c r="I6297" t="s">
        <v>2045</v>
      </c>
      <c r="J6297" t="s">
        <v>36</v>
      </c>
      <c r="K6297" t="s">
        <v>55</v>
      </c>
      <c r="L6297" s="2">
        <f t="shared" si="981"/>
        <v>1653.2162999999998</v>
      </c>
      <c r="M6297" s="2">
        <f t="shared" si="982"/>
        <v>1737.1799999999998</v>
      </c>
      <c r="N6297" s="2">
        <f t="shared" si="988"/>
        <v>83.963700000000017</v>
      </c>
      <c r="O6297" s="2">
        <f t="shared" si="983"/>
        <v>503.7822000000001</v>
      </c>
      <c r="P6297" s="2">
        <f t="shared" si="984"/>
        <v>10423.079999999998</v>
      </c>
      <c r="Q6297" s="2">
        <f t="shared" si="985"/>
        <v>4.8333333333333357</v>
      </c>
      <c r="R6297">
        <v>6</v>
      </c>
      <c r="S6297">
        <v>0</v>
      </c>
      <c r="T6297" s="2">
        <v>1737.1799999999998</v>
      </c>
      <c r="U6297" s="3">
        <v>503.78219999999976</v>
      </c>
      <c r="V6297" s="4">
        <f t="shared" si="989"/>
        <v>4.8333333333333321</v>
      </c>
      <c r="W6297" s="2">
        <f t="shared" si="986"/>
        <v>10423.079999999998</v>
      </c>
    </row>
    <row r="6298" spans="1:23" x14ac:dyDescent="0.25">
      <c r="A6298">
        <f t="shared" si="987"/>
        <v>2014</v>
      </c>
      <c r="B6298" s="1">
        <v>42001</v>
      </c>
      <c r="C6298" s="1">
        <v>42005</v>
      </c>
      <c r="D6298" s="1" t="str">
        <f t="shared" si="980"/>
        <v>Dec</v>
      </c>
      <c r="E6298" t="s">
        <v>38</v>
      </c>
      <c r="F6298" t="s">
        <v>1063</v>
      </c>
      <c r="G6298" t="s">
        <v>33</v>
      </c>
      <c r="H6298" t="s">
        <v>80</v>
      </c>
      <c r="I6298" t="s">
        <v>670</v>
      </c>
      <c r="J6298" t="s">
        <v>36</v>
      </c>
      <c r="K6298" t="s">
        <v>43</v>
      </c>
      <c r="L6298" s="2">
        <f t="shared" si="981"/>
        <v>687.34799999999996</v>
      </c>
      <c r="M6298" s="2">
        <f t="shared" si="982"/>
        <v>704.25</v>
      </c>
      <c r="N6298" s="2">
        <f t="shared" si="988"/>
        <v>16.902000000000044</v>
      </c>
      <c r="O6298" s="2">
        <f t="shared" si="983"/>
        <v>84.510000000000218</v>
      </c>
      <c r="P6298" s="2">
        <f t="shared" si="984"/>
        <v>3521.25</v>
      </c>
      <c r="Q6298" s="2">
        <f t="shared" si="985"/>
        <v>2.4000000000000061</v>
      </c>
      <c r="R6298">
        <v>5</v>
      </c>
      <c r="S6298">
        <v>0</v>
      </c>
      <c r="T6298" s="2">
        <v>704.25</v>
      </c>
      <c r="U6298" s="3">
        <v>84.51</v>
      </c>
      <c r="V6298" s="4">
        <f t="shared" si="989"/>
        <v>2.4</v>
      </c>
      <c r="W6298" s="2">
        <f t="shared" si="986"/>
        <v>3521.25</v>
      </c>
    </row>
    <row r="6299" spans="1:23" x14ac:dyDescent="0.25">
      <c r="A6299">
        <f t="shared" si="987"/>
        <v>2014</v>
      </c>
      <c r="B6299" s="1">
        <v>42001</v>
      </c>
      <c r="C6299" s="1">
        <v>42005</v>
      </c>
      <c r="D6299" s="1" t="str">
        <f t="shared" si="980"/>
        <v>Dec</v>
      </c>
      <c r="E6299" t="s">
        <v>38</v>
      </c>
      <c r="F6299" t="s">
        <v>1063</v>
      </c>
      <c r="G6299" t="s">
        <v>33</v>
      </c>
      <c r="H6299" t="s">
        <v>80</v>
      </c>
      <c r="I6299" t="s">
        <v>2547</v>
      </c>
      <c r="J6299" t="s">
        <v>36</v>
      </c>
      <c r="K6299" t="s">
        <v>60</v>
      </c>
      <c r="L6299" s="2">
        <f t="shared" si="981"/>
        <v>125.10319999999999</v>
      </c>
      <c r="M6299" s="2">
        <f t="shared" si="982"/>
        <v>141.76</v>
      </c>
      <c r="N6299" s="2">
        <f t="shared" si="988"/>
        <v>16.656800000000004</v>
      </c>
      <c r="O6299" s="2">
        <f t="shared" si="983"/>
        <v>66.627200000000016</v>
      </c>
      <c r="P6299" s="2">
        <f t="shared" si="984"/>
        <v>567.04</v>
      </c>
      <c r="Q6299" s="2">
        <f t="shared" si="985"/>
        <v>11.750000000000004</v>
      </c>
      <c r="R6299">
        <v>4</v>
      </c>
      <c r="S6299">
        <v>0</v>
      </c>
      <c r="T6299" s="2">
        <v>141.76</v>
      </c>
      <c r="U6299" s="3">
        <v>66.627199999999988</v>
      </c>
      <c r="V6299" s="4">
        <f t="shared" si="989"/>
        <v>11.749999999999998</v>
      </c>
      <c r="W6299" s="2">
        <f t="shared" si="986"/>
        <v>567.04</v>
      </c>
    </row>
    <row r="6300" spans="1:23" x14ac:dyDescent="0.25">
      <c r="A6300">
        <f t="shared" si="987"/>
        <v>2014</v>
      </c>
      <c r="B6300" s="1">
        <v>41933</v>
      </c>
      <c r="C6300" s="1">
        <v>41938</v>
      </c>
      <c r="D6300" s="1" t="str">
        <f t="shared" si="980"/>
        <v>Oct</v>
      </c>
      <c r="E6300" t="s">
        <v>38</v>
      </c>
      <c r="F6300" t="s">
        <v>830</v>
      </c>
      <c r="G6300" t="s">
        <v>33</v>
      </c>
      <c r="H6300" t="s">
        <v>34</v>
      </c>
      <c r="I6300" t="s">
        <v>135</v>
      </c>
      <c r="J6300" t="s">
        <v>36</v>
      </c>
      <c r="K6300" t="s">
        <v>53</v>
      </c>
      <c r="L6300" s="2">
        <f t="shared" si="981"/>
        <v>32.269500000000001</v>
      </c>
      <c r="M6300" s="2">
        <f t="shared" si="982"/>
        <v>36.159999999999997</v>
      </c>
      <c r="N6300" s="2">
        <f t="shared" si="988"/>
        <v>3.8904999999999959</v>
      </c>
      <c r="O6300" s="2">
        <f t="shared" si="983"/>
        <v>11.671499999999988</v>
      </c>
      <c r="P6300" s="2">
        <f t="shared" si="984"/>
        <v>108.47999999999999</v>
      </c>
      <c r="Q6300" s="2">
        <f t="shared" si="985"/>
        <v>10.75912610619468</v>
      </c>
      <c r="R6300">
        <v>3</v>
      </c>
      <c r="S6300">
        <v>0.2</v>
      </c>
      <c r="T6300" s="2">
        <v>36.36</v>
      </c>
      <c r="U6300" s="3">
        <v>12.2715</v>
      </c>
      <c r="V6300" s="4">
        <f t="shared" si="989"/>
        <v>11.25</v>
      </c>
      <c r="W6300" s="2">
        <f t="shared" si="986"/>
        <v>109.08</v>
      </c>
    </row>
    <row r="6301" spans="1:23" x14ac:dyDescent="0.25">
      <c r="A6301">
        <f t="shared" si="987"/>
        <v>2017</v>
      </c>
      <c r="B6301" s="1">
        <v>43069</v>
      </c>
      <c r="C6301" s="1">
        <v>43072</v>
      </c>
      <c r="D6301" s="1" t="str">
        <f t="shared" si="980"/>
        <v>Nov</v>
      </c>
      <c r="E6301" t="s">
        <v>98</v>
      </c>
      <c r="F6301" t="s">
        <v>1936</v>
      </c>
      <c r="G6301" t="s">
        <v>64</v>
      </c>
      <c r="H6301" t="s">
        <v>34</v>
      </c>
      <c r="I6301" t="s">
        <v>2611</v>
      </c>
      <c r="J6301" t="s">
        <v>28</v>
      </c>
      <c r="K6301" t="s">
        <v>46</v>
      </c>
      <c r="L6301" s="2">
        <f t="shared" si="981"/>
        <v>22.644299999999998</v>
      </c>
      <c r="M6301" s="2">
        <f t="shared" si="982"/>
        <v>25.83</v>
      </c>
      <c r="N6301" s="2">
        <f t="shared" si="988"/>
        <v>3.1857000000000006</v>
      </c>
      <c r="O6301" s="2">
        <f t="shared" si="983"/>
        <v>9.5571000000000019</v>
      </c>
      <c r="P6301" s="2">
        <f t="shared" si="984"/>
        <v>77.489999999999995</v>
      </c>
      <c r="Q6301" s="2">
        <f t="shared" si="985"/>
        <v>12.333333333333336</v>
      </c>
      <c r="R6301">
        <v>3</v>
      </c>
      <c r="S6301">
        <v>0</v>
      </c>
      <c r="T6301" s="2">
        <v>25.83</v>
      </c>
      <c r="U6301" s="3">
        <v>9.5570999999999984</v>
      </c>
      <c r="V6301" s="4">
        <f t="shared" si="989"/>
        <v>12.333333333333332</v>
      </c>
      <c r="W6301" s="2">
        <f t="shared" si="986"/>
        <v>77.489999999999995</v>
      </c>
    </row>
    <row r="6302" spans="1:23" x14ac:dyDescent="0.25">
      <c r="A6302">
        <f t="shared" si="987"/>
        <v>2014</v>
      </c>
      <c r="B6302" s="1">
        <v>41796</v>
      </c>
      <c r="C6302" s="1">
        <v>41802</v>
      </c>
      <c r="D6302" s="1" t="str">
        <f t="shared" si="980"/>
        <v>Jun</v>
      </c>
      <c r="E6302" t="s">
        <v>38</v>
      </c>
      <c r="F6302" t="s">
        <v>2088</v>
      </c>
      <c r="G6302" t="s">
        <v>25</v>
      </c>
      <c r="H6302" t="s">
        <v>65</v>
      </c>
      <c r="I6302" t="s">
        <v>201</v>
      </c>
      <c r="J6302" t="s">
        <v>36</v>
      </c>
      <c r="K6302" t="s">
        <v>53</v>
      </c>
      <c r="L6302" s="2">
        <f t="shared" si="981"/>
        <v>37.291799999999995</v>
      </c>
      <c r="M6302" s="2">
        <f t="shared" si="982"/>
        <v>23.787999999999993</v>
      </c>
      <c r="N6302" s="2">
        <f t="shared" si="988"/>
        <v>-13.503800000000002</v>
      </c>
      <c r="O6302" s="2">
        <f t="shared" si="983"/>
        <v>-40.511400000000009</v>
      </c>
      <c r="P6302" s="2">
        <f t="shared" si="984"/>
        <v>71.363999999999976</v>
      </c>
      <c r="Q6302" s="2">
        <f t="shared" si="985"/>
        <v>-56.767277618967583</v>
      </c>
      <c r="R6302">
        <v>3</v>
      </c>
      <c r="S6302">
        <v>0.8</v>
      </c>
      <c r="T6302" s="2">
        <v>24.587999999999994</v>
      </c>
      <c r="U6302" s="3">
        <v>-38.11140000000001</v>
      </c>
      <c r="V6302" s="4">
        <f t="shared" si="989"/>
        <v>-51.666666666666693</v>
      </c>
      <c r="W6302" s="2">
        <f t="shared" si="986"/>
        <v>73.763999999999982</v>
      </c>
    </row>
    <row r="6303" spans="1:23" x14ac:dyDescent="0.25">
      <c r="A6303">
        <f t="shared" si="987"/>
        <v>2014</v>
      </c>
      <c r="B6303" s="1">
        <v>41796</v>
      </c>
      <c r="C6303" s="1">
        <v>41802</v>
      </c>
      <c r="D6303" s="1" t="str">
        <f t="shared" si="980"/>
        <v>Jun</v>
      </c>
      <c r="E6303" t="s">
        <v>38</v>
      </c>
      <c r="F6303" t="s">
        <v>2088</v>
      </c>
      <c r="G6303" t="s">
        <v>25</v>
      </c>
      <c r="H6303" t="s">
        <v>65</v>
      </c>
      <c r="I6303" t="s">
        <v>1167</v>
      </c>
      <c r="J6303" t="s">
        <v>36</v>
      </c>
      <c r="K6303" t="s">
        <v>92</v>
      </c>
      <c r="L6303" s="2">
        <f t="shared" si="981"/>
        <v>11.624200000000002</v>
      </c>
      <c r="M6303" s="2">
        <f t="shared" si="982"/>
        <v>13.784000000000002</v>
      </c>
      <c r="N6303" s="2">
        <f t="shared" si="988"/>
        <v>2.1598000000000006</v>
      </c>
      <c r="O6303" s="2">
        <f t="shared" si="983"/>
        <v>4.3196000000000012</v>
      </c>
      <c r="P6303" s="2">
        <f t="shared" si="984"/>
        <v>27.568000000000005</v>
      </c>
      <c r="Q6303" s="2">
        <f t="shared" si="985"/>
        <v>15.668891468369125</v>
      </c>
      <c r="R6303">
        <v>2</v>
      </c>
      <c r="S6303">
        <v>0.2</v>
      </c>
      <c r="T6303" s="2">
        <v>13.984000000000002</v>
      </c>
      <c r="U6303" s="3">
        <v>4.7195999999999998</v>
      </c>
      <c r="V6303" s="4">
        <f t="shared" si="989"/>
        <v>16.875</v>
      </c>
      <c r="W6303" s="2">
        <f t="shared" si="986"/>
        <v>27.968000000000004</v>
      </c>
    </row>
    <row r="6304" spans="1:23" x14ac:dyDescent="0.25">
      <c r="A6304">
        <f t="shared" si="987"/>
        <v>2017</v>
      </c>
      <c r="B6304" s="1">
        <v>43062</v>
      </c>
      <c r="C6304" s="1">
        <v>43066</v>
      </c>
      <c r="D6304" s="1" t="str">
        <f t="shared" si="980"/>
        <v>Nov</v>
      </c>
      <c r="E6304" t="s">
        <v>38</v>
      </c>
      <c r="F6304" t="s">
        <v>409</v>
      </c>
      <c r="G6304" t="s">
        <v>25</v>
      </c>
      <c r="H6304" t="s">
        <v>65</v>
      </c>
      <c r="I6304" t="s">
        <v>2495</v>
      </c>
      <c r="J6304" t="s">
        <v>50</v>
      </c>
      <c r="K6304" t="s">
        <v>51</v>
      </c>
      <c r="L6304" s="2">
        <f t="shared" si="981"/>
        <v>192.04080000000005</v>
      </c>
      <c r="M6304" s="2">
        <f t="shared" si="982"/>
        <v>195.76000000000005</v>
      </c>
      <c r="N6304" s="2">
        <f t="shared" si="988"/>
        <v>3.7192000000000007</v>
      </c>
      <c r="O6304" s="2">
        <f t="shared" si="983"/>
        <v>18.596000000000004</v>
      </c>
      <c r="P6304" s="2">
        <f t="shared" si="984"/>
        <v>978.80000000000018</v>
      </c>
      <c r="Q6304" s="2">
        <f t="shared" si="985"/>
        <v>1.89987740089906</v>
      </c>
      <c r="R6304">
        <v>5</v>
      </c>
      <c r="S6304">
        <v>0.2</v>
      </c>
      <c r="T6304" s="2">
        <v>195.96000000000004</v>
      </c>
      <c r="U6304" s="3">
        <v>19.596000000000018</v>
      </c>
      <c r="V6304" s="4">
        <f t="shared" si="989"/>
        <v>2.0000000000000013</v>
      </c>
      <c r="W6304" s="2">
        <f t="shared" si="986"/>
        <v>979.80000000000018</v>
      </c>
    </row>
    <row r="6305" spans="1:23" x14ac:dyDescent="0.25">
      <c r="A6305">
        <f t="shared" si="987"/>
        <v>2017</v>
      </c>
      <c r="B6305" s="1">
        <v>42904</v>
      </c>
      <c r="C6305" s="1">
        <v>42906</v>
      </c>
      <c r="D6305" s="1" t="str">
        <f t="shared" si="980"/>
        <v>Jun</v>
      </c>
      <c r="E6305" t="s">
        <v>23</v>
      </c>
      <c r="F6305" t="s">
        <v>269</v>
      </c>
      <c r="G6305" t="s">
        <v>64</v>
      </c>
      <c r="H6305" t="s">
        <v>65</v>
      </c>
      <c r="I6305" t="s">
        <v>1660</v>
      </c>
      <c r="J6305" t="s">
        <v>36</v>
      </c>
      <c r="K6305" t="s">
        <v>60</v>
      </c>
      <c r="L6305" s="2">
        <f t="shared" si="981"/>
        <v>66.606999999999999</v>
      </c>
      <c r="M6305" s="2">
        <f t="shared" si="982"/>
        <v>74.152000000000001</v>
      </c>
      <c r="N6305" s="2">
        <f t="shared" si="988"/>
        <v>7.5450000000000017</v>
      </c>
      <c r="O6305" s="2">
        <f t="shared" si="983"/>
        <v>22.635000000000005</v>
      </c>
      <c r="P6305" s="2">
        <f t="shared" si="984"/>
        <v>222.45600000000002</v>
      </c>
      <c r="Q6305" s="2">
        <f t="shared" si="985"/>
        <v>10.175045851763945</v>
      </c>
      <c r="R6305">
        <v>3</v>
      </c>
      <c r="S6305">
        <v>0.2</v>
      </c>
      <c r="T6305" s="2">
        <v>74.352000000000004</v>
      </c>
      <c r="U6305" s="3">
        <v>23.234999999999992</v>
      </c>
      <c r="V6305" s="4">
        <f t="shared" si="989"/>
        <v>10.416666666666663</v>
      </c>
      <c r="W6305" s="2">
        <f t="shared" si="986"/>
        <v>223.05600000000001</v>
      </c>
    </row>
    <row r="6306" spans="1:23" x14ac:dyDescent="0.25">
      <c r="A6306">
        <f t="shared" si="987"/>
        <v>2017</v>
      </c>
      <c r="B6306" s="1">
        <v>42860</v>
      </c>
      <c r="C6306" s="1">
        <v>42860</v>
      </c>
      <c r="D6306" s="1" t="str">
        <f t="shared" si="980"/>
        <v>May</v>
      </c>
      <c r="E6306" t="s">
        <v>528</v>
      </c>
      <c r="F6306" t="s">
        <v>1560</v>
      </c>
      <c r="G6306" t="s">
        <v>25</v>
      </c>
      <c r="H6306" t="s">
        <v>80</v>
      </c>
      <c r="I6306" t="s">
        <v>1101</v>
      </c>
      <c r="J6306" t="s">
        <v>36</v>
      </c>
      <c r="K6306" t="s">
        <v>60</v>
      </c>
      <c r="L6306" s="2">
        <f t="shared" si="981"/>
        <v>3.4735999999999998</v>
      </c>
      <c r="M6306" s="2">
        <f t="shared" si="982"/>
        <v>6.68</v>
      </c>
      <c r="N6306" s="2">
        <f t="shared" si="988"/>
        <v>3.2063999999999999</v>
      </c>
      <c r="O6306" s="2">
        <f t="shared" si="983"/>
        <v>3.2063999999999999</v>
      </c>
      <c r="P6306" s="2">
        <f t="shared" si="984"/>
        <v>6.68</v>
      </c>
      <c r="Q6306" s="2">
        <f t="shared" si="985"/>
        <v>48</v>
      </c>
      <c r="R6306">
        <v>1</v>
      </c>
      <c r="S6306">
        <v>0</v>
      </c>
      <c r="T6306" s="2">
        <v>6.68</v>
      </c>
      <c r="U6306" s="3">
        <v>3.2063999999999999</v>
      </c>
      <c r="V6306" s="4">
        <f t="shared" si="989"/>
        <v>48</v>
      </c>
      <c r="W6306" s="2">
        <f t="shared" si="986"/>
        <v>6.68</v>
      </c>
    </row>
    <row r="6307" spans="1:23" x14ac:dyDescent="0.25">
      <c r="A6307">
        <f t="shared" si="987"/>
        <v>2016</v>
      </c>
      <c r="B6307" s="1">
        <v>42678</v>
      </c>
      <c r="C6307" s="1">
        <v>42680</v>
      </c>
      <c r="D6307" s="1" t="str">
        <f t="shared" si="980"/>
        <v>Nov</v>
      </c>
      <c r="E6307" t="s">
        <v>23</v>
      </c>
      <c r="F6307" t="s">
        <v>2419</v>
      </c>
      <c r="G6307" t="s">
        <v>33</v>
      </c>
      <c r="H6307" t="s">
        <v>34</v>
      </c>
      <c r="I6307" t="s">
        <v>2367</v>
      </c>
      <c r="J6307" t="s">
        <v>36</v>
      </c>
      <c r="K6307" t="s">
        <v>247</v>
      </c>
      <c r="L6307" s="2">
        <f t="shared" si="981"/>
        <v>18.180600000000002</v>
      </c>
      <c r="M6307" s="2">
        <f t="shared" si="982"/>
        <v>17.384000000000004</v>
      </c>
      <c r="N6307" s="2">
        <f t="shared" si="988"/>
        <v>-0.79659999999999798</v>
      </c>
      <c r="O6307" s="2">
        <f t="shared" si="983"/>
        <v>-5.5761999999999858</v>
      </c>
      <c r="P6307" s="2">
        <f t="shared" si="984"/>
        <v>121.68800000000003</v>
      </c>
      <c r="Q6307" s="2">
        <f t="shared" si="985"/>
        <v>-4.5823745973308663</v>
      </c>
      <c r="R6307">
        <v>7</v>
      </c>
      <c r="S6307">
        <v>0.2</v>
      </c>
      <c r="T6307" s="2">
        <v>17.584000000000003</v>
      </c>
      <c r="U6307" s="3">
        <v>-4.1761999999999997</v>
      </c>
      <c r="V6307" s="4">
        <f t="shared" si="989"/>
        <v>-3.3928571428571419</v>
      </c>
      <c r="W6307" s="2">
        <f t="shared" si="986"/>
        <v>123.08800000000002</v>
      </c>
    </row>
    <row r="6308" spans="1:23" x14ac:dyDescent="0.25">
      <c r="A6308">
        <f t="shared" si="987"/>
        <v>2016</v>
      </c>
      <c r="B6308" s="1">
        <v>42678</v>
      </c>
      <c r="C6308" s="1">
        <v>42680</v>
      </c>
      <c r="D6308" s="1" t="str">
        <f t="shared" si="980"/>
        <v>Nov</v>
      </c>
      <c r="E6308" t="s">
        <v>23</v>
      </c>
      <c r="F6308" t="s">
        <v>2419</v>
      </c>
      <c r="G6308" t="s">
        <v>33</v>
      </c>
      <c r="H6308" t="s">
        <v>34</v>
      </c>
      <c r="I6308" t="s">
        <v>2360</v>
      </c>
      <c r="J6308" t="s">
        <v>28</v>
      </c>
      <c r="K6308" t="s">
        <v>31</v>
      </c>
      <c r="L6308" s="2">
        <f t="shared" si="981"/>
        <v>119.1918</v>
      </c>
      <c r="M6308" s="2">
        <f t="shared" si="982"/>
        <v>104.58399999999999</v>
      </c>
      <c r="N6308" s="2">
        <f t="shared" si="988"/>
        <v>-14.607800000000012</v>
      </c>
      <c r="O6308" s="2">
        <f t="shared" si="983"/>
        <v>-14.607800000000012</v>
      </c>
      <c r="P6308" s="2">
        <f t="shared" si="984"/>
        <v>104.58399999999999</v>
      </c>
      <c r="Q6308" s="2">
        <f t="shared" si="985"/>
        <v>-13.967528493842282</v>
      </c>
      <c r="R6308">
        <v>1</v>
      </c>
      <c r="S6308">
        <v>0.2</v>
      </c>
      <c r="T6308" s="2">
        <v>104.78399999999999</v>
      </c>
      <c r="U6308" s="3">
        <v>-14.407800000000009</v>
      </c>
      <c r="V6308" s="4">
        <f t="shared" si="989"/>
        <v>-13.750000000000009</v>
      </c>
      <c r="W6308" s="2">
        <f t="shared" si="986"/>
        <v>104.78399999999999</v>
      </c>
    </row>
    <row r="6309" spans="1:23" x14ac:dyDescent="0.25">
      <c r="A6309">
        <f t="shared" si="987"/>
        <v>2016</v>
      </c>
      <c r="B6309" s="1">
        <v>42678</v>
      </c>
      <c r="C6309" s="1">
        <v>42680</v>
      </c>
      <c r="D6309" s="1" t="str">
        <f t="shared" si="980"/>
        <v>Nov</v>
      </c>
      <c r="E6309" t="s">
        <v>23</v>
      </c>
      <c r="F6309" t="s">
        <v>2419</v>
      </c>
      <c r="G6309" t="s">
        <v>33</v>
      </c>
      <c r="H6309" t="s">
        <v>34</v>
      </c>
      <c r="I6309" t="s">
        <v>2473</v>
      </c>
      <c r="J6309" t="s">
        <v>36</v>
      </c>
      <c r="K6309" t="s">
        <v>60</v>
      </c>
      <c r="L6309" s="2">
        <f t="shared" si="981"/>
        <v>42.357600000000005</v>
      </c>
      <c r="M6309" s="2">
        <f t="shared" si="982"/>
        <v>47.752000000000002</v>
      </c>
      <c r="N6309" s="2">
        <f t="shared" si="988"/>
        <v>5.3943999999999974</v>
      </c>
      <c r="O6309" s="2">
        <f t="shared" si="983"/>
        <v>16.183199999999992</v>
      </c>
      <c r="P6309" s="2">
        <f t="shared" si="984"/>
        <v>143.256</v>
      </c>
      <c r="Q6309" s="2">
        <f t="shared" si="985"/>
        <v>11.29669961467582</v>
      </c>
      <c r="R6309">
        <v>3</v>
      </c>
      <c r="S6309">
        <v>0.2</v>
      </c>
      <c r="T6309" s="2">
        <v>47.952000000000005</v>
      </c>
      <c r="U6309" s="3">
        <v>16.783200000000001</v>
      </c>
      <c r="V6309" s="4">
        <f t="shared" si="989"/>
        <v>11.666666666666666</v>
      </c>
      <c r="W6309" s="2">
        <f t="shared" si="986"/>
        <v>143.85600000000002</v>
      </c>
    </row>
    <row r="6310" spans="1:23" x14ac:dyDescent="0.25">
      <c r="A6310">
        <f t="shared" si="987"/>
        <v>2016</v>
      </c>
      <c r="B6310" s="1">
        <v>42678</v>
      </c>
      <c r="C6310" s="1">
        <v>42680</v>
      </c>
      <c r="D6310" s="1" t="str">
        <f t="shared" si="980"/>
        <v>Nov</v>
      </c>
      <c r="E6310" t="s">
        <v>23</v>
      </c>
      <c r="F6310" t="s">
        <v>2419</v>
      </c>
      <c r="G6310" t="s">
        <v>33</v>
      </c>
      <c r="H6310" t="s">
        <v>34</v>
      </c>
      <c r="I6310" t="s">
        <v>2420</v>
      </c>
      <c r="J6310" t="s">
        <v>28</v>
      </c>
      <c r="K6310" t="s">
        <v>31</v>
      </c>
      <c r="L6310" s="2">
        <f t="shared" si="981"/>
        <v>682.8696000000001</v>
      </c>
      <c r="M6310" s="2">
        <f t="shared" si="982"/>
        <v>650.15200000000004</v>
      </c>
      <c r="N6310" s="2">
        <f t="shared" si="988"/>
        <v>-32.717600000000061</v>
      </c>
      <c r="O6310" s="2">
        <f t="shared" si="983"/>
        <v>-98.152800000000184</v>
      </c>
      <c r="P6310" s="2">
        <f t="shared" si="984"/>
        <v>1950.4560000000001</v>
      </c>
      <c r="Q6310" s="2">
        <f t="shared" si="985"/>
        <v>-5.0323001390444171</v>
      </c>
      <c r="R6310">
        <v>3</v>
      </c>
      <c r="S6310">
        <v>0.2</v>
      </c>
      <c r="T6310" s="2">
        <v>650.35200000000009</v>
      </c>
      <c r="U6310" s="3">
        <v>-97.552800000000076</v>
      </c>
      <c r="V6310" s="4">
        <f t="shared" si="989"/>
        <v>-5.0000000000000027</v>
      </c>
      <c r="W6310" s="2">
        <f t="shared" si="986"/>
        <v>1951.0560000000003</v>
      </c>
    </row>
    <row r="6311" spans="1:23" x14ac:dyDescent="0.25">
      <c r="A6311">
        <f t="shared" si="987"/>
        <v>2016</v>
      </c>
      <c r="B6311" s="1">
        <v>42678</v>
      </c>
      <c r="C6311" s="1">
        <v>42680</v>
      </c>
      <c r="D6311" s="1" t="str">
        <f t="shared" si="980"/>
        <v>Nov</v>
      </c>
      <c r="E6311" t="s">
        <v>23</v>
      </c>
      <c r="F6311" t="s">
        <v>2419</v>
      </c>
      <c r="G6311" t="s">
        <v>33</v>
      </c>
      <c r="H6311" t="s">
        <v>34</v>
      </c>
      <c r="I6311" t="s">
        <v>795</v>
      </c>
      <c r="J6311" t="s">
        <v>36</v>
      </c>
      <c r="K6311" t="s">
        <v>37</v>
      </c>
      <c r="L6311" s="2">
        <f t="shared" si="981"/>
        <v>600.67410000000007</v>
      </c>
      <c r="M6311" s="2">
        <f t="shared" si="982"/>
        <v>628.98400000000004</v>
      </c>
      <c r="N6311" s="2">
        <f t="shared" si="988"/>
        <v>28.309899999999971</v>
      </c>
      <c r="O6311" s="2">
        <f t="shared" si="983"/>
        <v>226.47919999999976</v>
      </c>
      <c r="P6311" s="2">
        <f t="shared" si="984"/>
        <v>5031.8720000000003</v>
      </c>
      <c r="Q6311" s="2">
        <f t="shared" si="985"/>
        <v>4.5008935044452594</v>
      </c>
      <c r="R6311">
        <v>8</v>
      </c>
      <c r="S6311">
        <v>0.2</v>
      </c>
      <c r="T6311" s="2">
        <v>629.18400000000008</v>
      </c>
      <c r="U6311" s="3">
        <v>228.07919999999999</v>
      </c>
      <c r="V6311" s="4">
        <f t="shared" si="989"/>
        <v>4.5312499999999991</v>
      </c>
      <c r="W6311" s="2">
        <f t="shared" si="986"/>
        <v>5033.4720000000007</v>
      </c>
    </row>
    <row r="6312" spans="1:23" x14ac:dyDescent="0.25">
      <c r="A6312">
        <f t="shared" si="987"/>
        <v>2016</v>
      </c>
      <c r="B6312" s="1">
        <v>42678</v>
      </c>
      <c r="C6312" s="1">
        <v>42680</v>
      </c>
      <c r="D6312" s="1" t="str">
        <f t="shared" si="980"/>
        <v>Nov</v>
      </c>
      <c r="E6312" t="s">
        <v>23</v>
      </c>
      <c r="F6312" t="s">
        <v>2419</v>
      </c>
      <c r="G6312" t="s">
        <v>33</v>
      </c>
      <c r="H6312" t="s">
        <v>34</v>
      </c>
      <c r="I6312" t="s">
        <v>997</v>
      </c>
      <c r="J6312" t="s">
        <v>36</v>
      </c>
      <c r="K6312" t="s">
        <v>60</v>
      </c>
      <c r="L6312" s="2">
        <f t="shared" si="981"/>
        <v>9.8644000000000016</v>
      </c>
      <c r="M6312" s="2">
        <f t="shared" si="982"/>
        <v>14.976000000000001</v>
      </c>
      <c r="N6312" s="2">
        <f t="shared" si="988"/>
        <v>5.1115999999999993</v>
      </c>
      <c r="O6312" s="2">
        <f t="shared" si="983"/>
        <v>5.1115999999999993</v>
      </c>
      <c r="P6312" s="2">
        <f t="shared" si="984"/>
        <v>14.976000000000001</v>
      </c>
      <c r="Q6312" s="2">
        <f t="shared" si="985"/>
        <v>34.131944444444443</v>
      </c>
      <c r="R6312">
        <v>1</v>
      </c>
      <c r="S6312">
        <v>0.2</v>
      </c>
      <c r="T6312" s="2">
        <v>15.176</v>
      </c>
      <c r="U6312" s="3">
        <v>5.3115999999999985</v>
      </c>
      <c r="V6312" s="4">
        <f t="shared" si="989"/>
        <v>34.999999999999993</v>
      </c>
      <c r="W6312" s="2">
        <f t="shared" si="986"/>
        <v>15.176</v>
      </c>
    </row>
    <row r="6313" spans="1:23" x14ac:dyDescent="0.25">
      <c r="A6313">
        <f t="shared" si="987"/>
        <v>2014</v>
      </c>
      <c r="B6313" s="1">
        <v>41893</v>
      </c>
      <c r="C6313" s="1">
        <v>41898</v>
      </c>
      <c r="D6313" s="1" t="str">
        <f t="shared" si="980"/>
        <v>Sep</v>
      </c>
      <c r="E6313" t="s">
        <v>38</v>
      </c>
      <c r="F6313" t="s">
        <v>2509</v>
      </c>
      <c r="G6313" t="s">
        <v>25</v>
      </c>
      <c r="H6313" t="s">
        <v>34</v>
      </c>
      <c r="I6313" t="s">
        <v>200</v>
      </c>
      <c r="J6313" t="s">
        <v>28</v>
      </c>
      <c r="K6313" t="s">
        <v>46</v>
      </c>
      <c r="L6313" s="2">
        <f t="shared" si="981"/>
        <v>120.6995</v>
      </c>
      <c r="M6313" s="2">
        <f t="shared" si="982"/>
        <v>127.94999999999999</v>
      </c>
      <c r="N6313" s="2">
        <f t="shared" si="988"/>
        <v>7.2504999999999882</v>
      </c>
      <c r="O6313" s="2">
        <f t="shared" si="983"/>
        <v>21.751499999999965</v>
      </c>
      <c r="P6313" s="2">
        <f t="shared" si="984"/>
        <v>383.84999999999997</v>
      </c>
      <c r="Q6313" s="2">
        <f t="shared" si="985"/>
        <v>5.6666666666666581</v>
      </c>
      <c r="R6313">
        <v>3</v>
      </c>
      <c r="S6313">
        <v>0</v>
      </c>
      <c r="T6313" s="2">
        <v>127.94999999999999</v>
      </c>
      <c r="U6313" s="3">
        <v>21.751499999999986</v>
      </c>
      <c r="V6313" s="4">
        <f t="shared" si="989"/>
        <v>5.6666666666666634</v>
      </c>
      <c r="W6313" s="2">
        <f t="shared" si="986"/>
        <v>383.84999999999997</v>
      </c>
    </row>
    <row r="6314" spans="1:23" x14ac:dyDescent="0.25">
      <c r="A6314">
        <f t="shared" si="987"/>
        <v>2017</v>
      </c>
      <c r="B6314" s="1">
        <v>42782</v>
      </c>
      <c r="C6314" s="1">
        <v>42787</v>
      </c>
      <c r="D6314" s="1" t="str">
        <f t="shared" si="980"/>
        <v>Feb</v>
      </c>
      <c r="E6314" t="s">
        <v>38</v>
      </c>
      <c r="F6314" t="s">
        <v>823</v>
      </c>
      <c r="G6314" t="s">
        <v>33</v>
      </c>
      <c r="H6314" t="s">
        <v>80</v>
      </c>
      <c r="I6314" t="s">
        <v>2460</v>
      </c>
      <c r="J6314" t="s">
        <v>36</v>
      </c>
      <c r="K6314" t="s">
        <v>43</v>
      </c>
      <c r="L6314" s="2">
        <f t="shared" si="981"/>
        <v>552.46619999999996</v>
      </c>
      <c r="M6314" s="2">
        <f t="shared" si="982"/>
        <v>579.51</v>
      </c>
      <c r="N6314" s="2">
        <f t="shared" si="988"/>
        <v>27.043800000000033</v>
      </c>
      <c r="O6314" s="2">
        <f t="shared" si="983"/>
        <v>81.131400000000099</v>
      </c>
      <c r="P6314" s="2">
        <f t="shared" si="984"/>
        <v>1738.53</v>
      </c>
      <c r="Q6314" s="2">
        <f t="shared" si="985"/>
        <v>4.6666666666666723</v>
      </c>
      <c r="R6314">
        <v>3</v>
      </c>
      <c r="S6314">
        <v>0</v>
      </c>
      <c r="T6314" s="2">
        <v>579.51</v>
      </c>
      <c r="U6314" s="3">
        <v>81.131400000000014</v>
      </c>
      <c r="V6314" s="4">
        <f t="shared" si="989"/>
        <v>4.6666666666666679</v>
      </c>
      <c r="W6314" s="2">
        <f t="shared" si="986"/>
        <v>1738.53</v>
      </c>
    </row>
    <row r="6315" spans="1:23" x14ac:dyDescent="0.25">
      <c r="A6315">
        <f t="shared" si="987"/>
        <v>2017</v>
      </c>
      <c r="B6315" s="1">
        <v>42782</v>
      </c>
      <c r="C6315" s="1">
        <v>42787</v>
      </c>
      <c r="D6315" s="1" t="str">
        <f t="shared" si="980"/>
        <v>Feb</v>
      </c>
      <c r="E6315" t="s">
        <v>38</v>
      </c>
      <c r="F6315" t="s">
        <v>823</v>
      </c>
      <c r="G6315" t="s">
        <v>33</v>
      </c>
      <c r="H6315" t="s">
        <v>80</v>
      </c>
      <c r="I6315" t="s">
        <v>1878</v>
      </c>
      <c r="J6315" t="s">
        <v>50</v>
      </c>
      <c r="K6315" t="s">
        <v>51</v>
      </c>
      <c r="L6315" s="2">
        <f t="shared" si="981"/>
        <v>7.6448999999999998</v>
      </c>
      <c r="M6315" s="2">
        <f t="shared" si="982"/>
        <v>14.99</v>
      </c>
      <c r="N6315" s="2">
        <f t="shared" si="988"/>
        <v>7.3451000000000004</v>
      </c>
      <c r="O6315" s="2">
        <f t="shared" si="983"/>
        <v>7.3451000000000004</v>
      </c>
      <c r="P6315" s="2">
        <f t="shared" si="984"/>
        <v>14.99</v>
      </c>
      <c r="Q6315" s="2">
        <f t="shared" si="985"/>
        <v>49.000000000000007</v>
      </c>
      <c r="R6315">
        <v>1</v>
      </c>
      <c r="S6315">
        <v>0</v>
      </c>
      <c r="T6315" s="2">
        <v>14.99</v>
      </c>
      <c r="U6315" s="3">
        <v>7.3451000000000004</v>
      </c>
      <c r="V6315" s="4">
        <f t="shared" si="989"/>
        <v>49.000000000000007</v>
      </c>
      <c r="W6315" s="2">
        <f t="shared" si="986"/>
        <v>14.99</v>
      </c>
    </row>
    <row r="6316" spans="1:23" x14ac:dyDescent="0.25">
      <c r="A6316">
        <f t="shared" si="987"/>
        <v>2014</v>
      </c>
      <c r="B6316" s="1">
        <v>41967</v>
      </c>
      <c r="C6316" s="1">
        <v>41972</v>
      </c>
      <c r="D6316" s="1" t="str">
        <f t="shared" si="980"/>
        <v>Nov</v>
      </c>
      <c r="E6316" t="s">
        <v>38</v>
      </c>
      <c r="F6316" t="s">
        <v>823</v>
      </c>
      <c r="G6316" t="s">
        <v>33</v>
      </c>
      <c r="H6316" t="s">
        <v>65</v>
      </c>
      <c r="I6316" t="s">
        <v>211</v>
      </c>
      <c r="J6316" t="s">
        <v>36</v>
      </c>
      <c r="K6316" t="s">
        <v>48</v>
      </c>
      <c r="L6316" s="2">
        <f t="shared" si="981"/>
        <v>140.52599999999998</v>
      </c>
      <c r="M6316" s="2">
        <f t="shared" si="982"/>
        <v>151.91999999999999</v>
      </c>
      <c r="N6316" s="2">
        <f t="shared" si="988"/>
        <v>11.394000000000005</v>
      </c>
      <c r="O6316" s="2">
        <f t="shared" si="983"/>
        <v>45.576000000000022</v>
      </c>
      <c r="P6316" s="2">
        <f t="shared" si="984"/>
        <v>607.67999999999995</v>
      </c>
      <c r="Q6316" s="2">
        <f t="shared" si="985"/>
        <v>7.5000000000000036</v>
      </c>
      <c r="R6316">
        <v>4</v>
      </c>
      <c r="S6316">
        <v>0</v>
      </c>
      <c r="T6316" s="2">
        <v>151.91999999999999</v>
      </c>
      <c r="U6316" s="3">
        <v>45.575999999999979</v>
      </c>
      <c r="V6316" s="4">
        <f t="shared" si="989"/>
        <v>7.4999999999999973</v>
      </c>
      <c r="W6316" s="2">
        <f t="shared" si="986"/>
        <v>607.67999999999995</v>
      </c>
    </row>
    <row r="6317" spans="1:23" x14ac:dyDescent="0.25">
      <c r="A6317">
        <f t="shared" si="987"/>
        <v>2014</v>
      </c>
      <c r="B6317" s="1">
        <v>41967</v>
      </c>
      <c r="C6317" s="1">
        <v>41972</v>
      </c>
      <c r="D6317" s="1" t="str">
        <f t="shared" si="980"/>
        <v>Nov</v>
      </c>
      <c r="E6317" t="s">
        <v>38</v>
      </c>
      <c r="F6317" t="s">
        <v>823</v>
      </c>
      <c r="G6317" t="s">
        <v>33</v>
      </c>
      <c r="H6317" t="s">
        <v>65</v>
      </c>
      <c r="I6317" t="s">
        <v>795</v>
      </c>
      <c r="J6317" t="s">
        <v>36</v>
      </c>
      <c r="K6317" t="s">
        <v>37</v>
      </c>
      <c r="L6317" s="2">
        <f t="shared" si="981"/>
        <v>148.44810000000001</v>
      </c>
      <c r="M6317" s="2">
        <f t="shared" si="982"/>
        <v>196.62</v>
      </c>
      <c r="N6317" s="2">
        <f t="shared" si="988"/>
        <v>48.171899999999994</v>
      </c>
      <c r="O6317" s="2">
        <f t="shared" si="983"/>
        <v>96.343799999999987</v>
      </c>
      <c r="P6317" s="2">
        <f t="shared" si="984"/>
        <v>393.24</v>
      </c>
      <c r="Q6317" s="2">
        <f t="shared" si="985"/>
        <v>24.499999999999996</v>
      </c>
      <c r="R6317">
        <v>2</v>
      </c>
      <c r="S6317">
        <v>0</v>
      </c>
      <c r="T6317" s="2">
        <v>196.62</v>
      </c>
      <c r="U6317" s="3">
        <v>96.343800000000002</v>
      </c>
      <c r="V6317" s="4">
        <f t="shared" si="989"/>
        <v>24.5</v>
      </c>
      <c r="W6317" s="2">
        <f t="shared" si="986"/>
        <v>393.24</v>
      </c>
    </row>
    <row r="6318" spans="1:23" x14ac:dyDescent="0.25">
      <c r="A6318">
        <f t="shared" si="987"/>
        <v>2014</v>
      </c>
      <c r="B6318" s="1">
        <v>41967</v>
      </c>
      <c r="C6318" s="1">
        <v>41972</v>
      </c>
      <c r="D6318" s="1" t="str">
        <f t="shared" si="980"/>
        <v>Nov</v>
      </c>
      <c r="E6318" t="s">
        <v>38</v>
      </c>
      <c r="F6318" t="s">
        <v>823</v>
      </c>
      <c r="G6318" t="s">
        <v>33</v>
      </c>
      <c r="H6318" t="s">
        <v>65</v>
      </c>
      <c r="I6318" t="s">
        <v>2118</v>
      </c>
      <c r="J6318" t="s">
        <v>36</v>
      </c>
      <c r="K6318" t="s">
        <v>60</v>
      </c>
      <c r="L6318" s="2">
        <f t="shared" si="981"/>
        <v>121.06080000000001</v>
      </c>
      <c r="M6318" s="2">
        <f t="shared" si="982"/>
        <v>144.12</v>
      </c>
      <c r="N6318" s="2">
        <f t="shared" si="988"/>
        <v>23.05919999999999</v>
      </c>
      <c r="O6318" s="2">
        <f t="shared" si="983"/>
        <v>69.17759999999997</v>
      </c>
      <c r="P6318" s="2">
        <f t="shared" si="984"/>
        <v>432.36</v>
      </c>
      <c r="Q6318" s="2">
        <f t="shared" si="985"/>
        <v>15.999999999999993</v>
      </c>
      <c r="R6318">
        <v>3</v>
      </c>
      <c r="S6318">
        <v>0</v>
      </c>
      <c r="T6318" s="2">
        <v>144.12</v>
      </c>
      <c r="U6318" s="3">
        <v>69.177599999999984</v>
      </c>
      <c r="V6318" s="4">
        <f t="shared" si="989"/>
        <v>15.999999999999995</v>
      </c>
      <c r="W6318" s="2">
        <f t="shared" si="986"/>
        <v>432.36</v>
      </c>
    </row>
    <row r="6319" spans="1:23" x14ac:dyDescent="0.25">
      <c r="A6319">
        <f t="shared" si="987"/>
        <v>2014</v>
      </c>
      <c r="B6319" s="1">
        <v>41967</v>
      </c>
      <c r="C6319" s="1">
        <v>41972</v>
      </c>
      <c r="D6319" s="1" t="str">
        <f t="shared" si="980"/>
        <v>Nov</v>
      </c>
      <c r="E6319" t="s">
        <v>38</v>
      </c>
      <c r="F6319" t="s">
        <v>823</v>
      </c>
      <c r="G6319" t="s">
        <v>33</v>
      </c>
      <c r="H6319" t="s">
        <v>65</v>
      </c>
      <c r="I6319" t="s">
        <v>387</v>
      </c>
      <c r="J6319" t="s">
        <v>36</v>
      </c>
      <c r="K6319" t="s">
        <v>60</v>
      </c>
      <c r="L6319" s="2">
        <f t="shared" si="981"/>
        <v>11.97</v>
      </c>
      <c r="M6319" s="2">
        <f t="shared" si="982"/>
        <v>15.96</v>
      </c>
      <c r="N6319" s="2">
        <f t="shared" si="988"/>
        <v>3.99</v>
      </c>
      <c r="O6319" s="2">
        <f t="shared" si="983"/>
        <v>7.98</v>
      </c>
      <c r="P6319" s="2">
        <f t="shared" si="984"/>
        <v>31.92</v>
      </c>
      <c r="Q6319" s="2">
        <f t="shared" si="985"/>
        <v>25</v>
      </c>
      <c r="R6319">
        <v>2</v>
      </c>
      <c r="S6319">
        <v>0</v>
      </c>
      <c r="T6319" s="2">
        <v>15.96</v>
      </c>
      <c r="U6319" s="3">
        <v>7.98</v>
      </c>
      <c r="V6319" s="4">
        <f t="shared" si="989"/>
        <v>25</v>
      </c>
      <c r="W6319" s="2">
        <f t="shared" si="986"/>
        <v>31.92</v>
      </c>
    </row>
    <row r="6320" spans="1:23" x14ac:dyDescent="0.25">
      <c r="A6320">
        <f t="shared" si="987"/>
        <v>2017</v>
      </c>
      <c r="B6320" s="1">
        <v>43064</v>
      </c>
      <c r="C6320" s="1">
        <v>43068</v>
      </c>
      <c r="D6320" s="1" t="str">
        <f t="shared" si="980"/>
        <v>Nov</v>
      </c>
      <c r="E6320" t="s">
        <v>23</v>
      </c>
      <c r="F6320" t="s">
        <v>1590</v>
      </c>
      <c r="G6320" t="s">
        <v>33</v>
      </c>
      <c r="H6320" t="s">
        <v>34</v>
      </c>
      <c r="I6320" t="s">
        <v>2326</v>
      </c>
      <c r="J6320" t="s">
        <v>50</v>
      </c>
      <c r="K6320" t="s">
        <v>51</v>
      </c>
      <c r="L6320" s="2">
        <f t="shared" si="981"/>
        <v>39.260700000000007</v>
      </c>
      <c r="M6320" s="2">
        <f t="shared" si="982"/>
        <v>39.760000000000005</v>
      </c>
      <c r="N6320" s="2">
        <f t="shared" si="988"/>
        <v>0.49929999999999808</v>
      </c>
      <c r="O6320" s="2">
        <f t="shared" si="983"/>
        <v>2.4964999999999904</v>
      </c>
      <c r="P6320" s="2">
        <f t="shared" si="984"/>
        <v>198.8</v>
      </c>
      <c r="Q6320" s="2">
        <f t="shared" si="985"/>
        <v>1.2557847082494922</v>
      </c>
      <c r="R6320">
        <v>5</v>
      </c>
      <c r="S6320">
        <v>0.2</v>
      </c>
      <c r="T6320" s="2">
        <v>39.960000000000008</v>
      </c>
      <c r="U6320" s="3">
        <v>3.4964999999999993</v>
      </c>
      <c r="V6320" s="4">
        <f t="shared" si="989"/>
        <v>1.7499999999999991</v>
      </c>
      <c r="W6320" s="2">
        <f t="shared" si="986"/>
        <v>199.80000000000004</v>
      </c>
    </row>
    <row r="6321" spans="1:23" x14ac:dyDescent="0.25">
      <c r="A6321">
        <f t="shared" si="987"/>
        <v>2017</v>
      </c>
      <c r="B6321" s="1">
        <v>43064</v>
      </c>
      <c r="C6321" s="1">
        <v>43068</v>
      </c>
      <c r="D6321" s="1" t="str">
        <f t="shared" si="980"/>
        <v>Nov</v>
      </c>
      <c r="E6321" t="s">
        <v>23</v>
      </c>
      <c r="F6321" t="s">
        <v>1590</v>
      </c>
      <c r="G6321" t="s">
        <v>33</v>
      </c>
      <c r="H6321" t="s">
        <v>34</v>
      </c>
      <c r="I6321" t="s">
        <v>238</v>
      </c>
      <c r="J6321" t="s">
        <v>36</v>
      </c>
      <c r="K6321" t="s">
        <v>60</v>
      </c>
      <c r="L6321" s="2">
        <f t="shared" si="981"/>
        <v>31.523999999999997</v>
      </c>
      <c r="M6321" s="2">
        <f t="shared" si="982"/>
        <v>34.08</v>
      </c>
      <c r="N6321" s="2">
        <f t="shared" si="988"/>
        <v>2.5560000000000009</v>
      </c>
      <c r="O6321" s="2">
        <f t="shared" si="983"/>
        <v>15.336000000000006</v>
      </c>
      <c r="P6321" s="2">
        <f t="shared" si="984"/>
        <v>204.48</v>
      </c>
      <c r="Q6321" s="2">
        <f t="shared" si="985"/>
        <v>7.5000000000000027</v>
      </c>
      <c r="R6321">
        <v>6</v>
      </c>
      <c r="S6321">
        <v>0</v>
      </c>
      <c r="T6321" s="2">
        <v>34.08</v>
      </c>
      <c r="U6321" s="3">
        <v>15.335999999999999</v>
      </c>
      <c r="V6321" s="4">
        <f t="shared" si="989"/>
        <v>7.5</v>
      </c>
      <c r="W6321" s="2">
        <f t="shared" si="986"/>
        <v>204.48</v>
      </c>
    </row>
    <row r="6322" spans="1:23" x14ac:dyDescent="0.25">
      <c r="A6322">
        <f t="shared" si="987"/>
        <v>2017</v>
      </c>
      <c r="B6322" s="1">
        <v>43006</v>
      </c>
      <c r="C6322" s="1">
        <v>43010</v>
      </c>
      <c r="D6322" s="1" t="str">
        <f t="shared" si="980"/>
        <v>Sep</v>
      </c>
      <c r="E6322" t="s">
        <v>38</v>
      </c>
      <c r="F6322" t="s">
        <v>475</v>
      </c>
      <c r="G6322" t="s">
        <v>33</v>
      </c>
      <c r="H6322" t="s">
        <v>26</v>
      </c>
      <c r="I6322" t="s">
        <v>912</v>
      </c>
      <c r="J6322" t="s">
        <v>36</v>
      </c>
      <c r="K6322" t="s">
        <v>60</v>
      </c>
      <c r="L6322" s="2">
        <f t="shared" si="981"/>
        <v>8.553600000000003</v>
      </c>
      <c r="M6322" s="2">
        <f t="shared" si="982"/>
        <v>10.168000000000003</v>
      </c>
      <c r="N6322" s="2">
        <f t="shared" si="988"/>
        <v>1.6143999999999998</v>
      </c>
      <c r="O6322" s="2">
        <f t="shared" si="983"/>
        <v>3.2287999999999997</v>
      </c>
      <c r="P6322" s="2">
        <f t="shared" si="984"/>
        <v>20.336000000000006</v>
      </c>
      <c r="Q6322" s="2">
        <f t="shared" si="985"/>
        <v>15.877261998426428</v>
      </c>
      <c r="R6322">
        <v>2</v>
      </c>
      <c r="S6322">
        <v>0.2</v>
      </c>
      <c r="T6322" s="2">
        <v>10.368000000000002</v>
      </c>
      <c r="U6322" s="3">
        <v>3.6288</v>
      </c>
      <c r="V6322" s="4">
        <f t="shared" si="989"/>
        <v>17.499999999999996</v>
      </c>
      <c r="W6322" s="2">
        <f t="shared" si="986"/>
        <v>20.736000000000004</v>
      </c>
    </row>
    <row r="6323" spans="1:23" x14ac:dyDescent="0.25">
      <c r="A6323">
        <f t="shared" si="987"/>
        <v>2014</v>
      </c>
      <c r="B6323" s="1">
        <v>41925</v>
      </c>
      <c r="C6323" s="1">
        <v>41929</v>
      </c>
      <c r="D6323" s="1" t="str">
        <f t="shared" si="980"/>
        <v>Oct</v>
      </c>
      <c r="E6323" t="s">
        <v>38</v>
      </c>
      <c r="F6323" t="s">
        <v>871</v>
      </c>
      <c r="G6323" t="s">
        <v>33</v>
      </c>
      <c r="H6323" t="s">
        <v>80</v>
      </c>
      <c r="I6323" t="s">
        <v>793</v>
      </c>
      <c r="J6323" t="s">
        <v>36</v>
      </c>
      <c r="K6323" t="s">
        <v>53</v>
      </c>
      <c r="L6323" s="2">
        <f t="shared" si="981"/>
        <v>6.8153000000000006</v>
      </c>
      <c r="M6323" s="2">
        <f t="shared" si="982"/>
        <v>7.5520000000000005</v>
      </c>
      <c r="N6323" s="2">
        <f t="shared" si="988"/>
        <v>0.73669999999999991</v>
      </c>
      <c r="O6323" s="2">
        <f t="shared" si="983"/>
        <v>2.2100999999999997</v>
      </c>
      <c r="P6323" s="2">
        <f t="shared" si="984"/>
        <v>22.656000000000002</v>
      </c>
      <c r="Q6323" s="2">
        <f t="shared" si="985"/>
        <v>9.7550317796610155</v>
      </c>
      <c r="R6323">
        <v>3</v>
      </c>
      <c r="S6323">
        <v>0.2</v>
      </c>
      <c r="T6323" s="2">
        <v>7.7520000000000007</v>
      </c>
      <c r="U6323" s="3">
        <v>2.8100999999999998</v>
      </c>
      <c r="V6323" s="4">
        <f t="shared" si="989"/>
        <v>12.083333333333332</v>
      </c>
      <c r="W6323" s="2">
        <f t="shared" si="986"/>
        <v>23.256</v>
      </c>
    </row>
    <row r="6324" spans="1:23" x14ac:dyDescent="0.25">
      <c r="A6324">
        <f t="shared" si="987"/>
        <v>2014</v>
      </c>
      <c r="B6324" s="1">
        <v>41793</v>
      </c>
      <c r="C6324" s="1">
        <v>41797</v>
      </c>
      <c r="D6324" s="1" t="str">
        <f t="shared" si="980"/>
        <v>Jun</v>
      </c>
      <c r="E6324" t="s">
        <v>23</v>
      </c>
      <c r="F6324" t="s">
        <v>612</v>
      </c>
      <c r="G6324" t="s">
        <v>64</v>
      </c>
      <c r="H6324" t="s">
        <v>65</v>
      </c>
      <c r="I6324" t="s">
        <v>1026</v>
      </c>
      <c r="J6324" t="s">
        <v>36</v>
      </c>
      <c r="K6324" t="s">
        <v>92</v>
      </c>
      <c r="L6324" s="2">
        <f t="shared" si="981"/>
        <v>11.5364</v>
      </c>
      <c r="M6324" s="2">
        <f t="shared" si="982"/>
        <v>15.28</v>
      </c>
      <c r="N6324" s="2">
        <f t="shared" si="988"/>
        <v>3.7435999999999989</v>
      </c>
      <c r="O6324" s="2">
        <f t="shared" si="983"/>
        <v>7.4871999999999979</v>
      </c>
      <c r="P6324" s="2">
        <f t="shared" si="984"/>
        <v>30.56</v>
      </c>
      <c r="Q6324" s="2">
        <f t="shared" si="985"/>
        <v>24.499999999999993</v>
      </c>
      <c r="R6324">
        <v>2</v>
      </c>
      <c r="S6324">
        <v>0</v>
      </c>
      <c r="T6324" s="2">
        <v>15.28</v>
      </c>
      <c r="U6324" s="3">
        <v>7.4871999999999996</v>
      </c>
      <c r="V6324" s="4">
        <f t="shared" si="989"/>
        <v>24.5</v>
      </c>
      <c r="W6324" s="2">
        <f t="shared" si="986"/>
        <v>30.56</v>
      </c>
    </row>
    <row r="6325" spans="1:23" x14ac:dyDescent="0.25">
      <c r="A6325">
        <f t="shared" si="987"/>
        <v>2014</v>
      </c>
      <c r="B6325" s="1">
        <v>41807</v>
      </c>
      <c r="C6325" s="1">
        <v>41813</v>
      </c>
      <c r="D6325" s="1" t="str">
        <f t="shared" si="980"/>
        <v>Jun</v>
      </c>
      <c r="E6325" t="s">
        <v>38</v>
      </c>
      <c r="F6325" t="s">
        <v>1788</v>
      </c>
      <c r="G6325" t="s">
        <v>25</v>
      </c>
      <c r="H6325" t="s">
        <v>80</v>
      </c>
      <c r="I6325" t="s">
        <v>2548</v>
      </c>
      <c r="J6325" t="s">
        <v>50</v>
      </c>
      <c r="K6325" t="s">
        <v>286</v>
      </c>
      <c r="L6325" s="2">
        <f t="shared" si="981"/>
        <v>55.634700000000002</v>
      </c>
      <c r="M6325" s="2">
        <f t="shared" si="982"/>
        <v>65.97</v>
      </c>
      <c r="N6325" s="2">
        <f t="shared" si="988"/>
        <v>10.335299999999997</v>
      </c>
      <c r="O6325" s="2">
        <f t="shared" si="983"/>
        <v>31.00589999999999</v>
      </c>
      <c r="P6325" s="2">
        <f t="shared" si="984"/>
        <v>197.91</v>
      </c>
      <c r="Q6325" s="2">
        <f t="shared" si="985"/>
        <v>15.666666666666663</v>
      </c>
      <c r="R6325">
        <v>3</v>
      </c>
      <c r="S6325">
        <v>0</v>
      </c>
      <c r="T6325" s="2">
        <v>65.97</v>
      </c>
      <c r="U6325" s="3">
        <v>31.005899999999997</v>
      </c>
      <c r="V6325" s="4">
        <f t="shared" si="989"/>
        <v>15.666666666666664</v>
      </c>
      <c r="W6325" s="2">
        <f t="shared" si="986"/>
        <v>197.91</v>
      </c>
    </row>
    <row r="6326" spans="1:23" x14ac:dyDescent="0.25">
      <c r="A6326">
        <f t="shared" si="987"/>
        <v>2015</v>
      </c>
      <c r="B6326" s="1">
        <v>42306</v>
      </c>
      <c r="C6326" s="1">
        <v>42310</v>
      </c>
      <c r="D6326" s="1" t="str">
        <f t="shared" si="980"/>
        <v>Oct</v>
      </c>
      <c r="E6326" t="s">
        <v>38</v>
      </c>
      <c r="F6326" t="s">
        <v>816</v>
      </c>
      <c r="G6326" t="s">
        <v>33</v>
      </c>
      <c r="H6326" t="s">
        <v>34</v>
      </c>
      <c r="I6326" t="s">
        <v>752</v>
      </c>
      <c r="J6326" t="s">
        <v>36</v>
      </c>
      <c r="K6326" t="s">
        <v>60</v>
      </c>
      <c r="L6326" s="2">
        <f t="shared" si="981"/>
        <v>30.1936</v>
      </c>
      <c r="M6326" s="2">
        <f t="shared" si="982"/>
        <v>33.4</v>
      </c>
      <c r="N6326" s="2">
        <f t="shared" si="988"/>
        <v>3.2063999999999986</v>
      </c>
      <c r="O6326" s="2">
        <f t="shared" si="983"/>
        <v>16.031999999999993</v>
      </c>
      <c r="P6326" s="2">
        <f t="shared" si="984"/>
        <v>167</v>
      </c>
      <c r="Q6326" s="2">
        <f t="shared" si="985"/>
        <v>9.5999999999999961</v>
      </c>
      <c r="R6326">
        <v>5</v>
      </c>
      <c r="S6326">
        <v>0</v>
      </c>
      <c r="T6326" s="2">
        <v>33.4</v>
      </c>
      <c r="U6326" s="3">
        <v>16.032</v>
      </c>
      <c r="V6326" s="4">
        <f t="shared" si="989"/>
        <v>9.6</v>
      </c>
      <c r="W6326" s="2">
        <f t="shared" si="986"/>
        <v>167</v>
      </c>
    </row>
    <row r="6327" spans="1:23" x14ac:dyDescent="0.25">
      <c r="A6327">
        <f t="shared" si="987"/>
        <v>2015</v>
      </c>
      <c r="B6327" s="1">
        <v>42306</v>
      </c>
      <c r="C6327" s="1">
        <v>42310</v>
      </c>
      <c r="D6327" s="1" t="str">
        <f t="shared" si="980"/>
        <v>Oct</v>
      </c>
      <c r="E6327" t="s">
        <v>38</v>
      </c>
      <c r="F6327" t="s">
        <v>816</v>
      </c>
      <c r="G6327" t="s">
        <v>33</v>
      </c>
      <c r="H6327" t="s">
        <v>34</v>
      </c>
      <c r="I6327" t="s">
        <v>692</v>
      </c>
      <c r="J6327" t="s">
        <v>36</v>
      </c>
      <c r="K6327" t="s">
        <v>92</v>
      </c>
      <c r="L6327" s="2">
        <f t="shared" si="981"/>
        <v>185.0121</v>
      </c>
      <c r="M6327" s="2">
        <f t="shared" si="982"/>
        <v>210.84</v>
      </c>
      <c r="N6327" s="2">
        <f t="shared" si="988"/>
        <v>25.8279</v>
      </c>
      <c r="O6327" s="2">
        <f t="shared" si="983"/>
        <v>103.3116</v>
      </c>
      <c r="P6327" s="2">
        <f t="shared" si="984"/>
        <v>843.36</v>
      </c>
      <c r="Q6327" s="2">
        <f t="shared" si="985"/>
        <v>12.25</v>
      </c>
      <c r="R6327">
        <v>4</v>
      </c>
      <c r="S6327">
        <v>0</v>
      </c>
      <c r="T6327" s="2">
        <v>210.84</v>
      </c>
      <c r="U6327" s="3">
        <v>103.3116</v>
      </c>
      <c r="V6327" s="4">
        <f t="shared" si="989"/>
        <v>12.25</v>
      </c>
      <c r="W6327" s="2">
        <f t="shared" si="986"/>
        <v>843.36</v>
      </c>
    </row>
    <row r="6328" spans="1:23" x14ac:dyDescent="0.25">
      <c r="A6328">
        <f t="shared" si="987"/>
        <v>2014</v>
      </c>
      <c r="B6328" s="1">
        <v>41659</v>
      </c>
      <c r="C6328" s="1">
        <v>41665</v>
      </c>
      <c r="D6328" s="1" t="str">
        <f t="shared" si="980"/>
        <v>Jan</v>
      </c>
      <c r="E6328" t="s">
        <v>38</v>
      </c>
      <c r="F6328" t="s">
        <v>671</v>
      </c>
      <c r="G6328" t="s">
        <v>25</v>
      </c>
      <c r="H6328" t="s">
        <v>65</v>
      </c>
      <c r="I6328" t="s">
        <v>42</v>
      </c>
      <c r="J6328" t="s">
        <v>36</v>
      </c>
      <c r="K6328" t="s">
        <v>43</v>
      </c>
      <c r="L6328" s="2">
        <f t="shared" si="981"/>
        <v>9.9258000000000006</v>
      </c>
      <c r="M6328" s="2">
        <f t="shared" si="982"/>
        <v>13.98</v>
      </c>
      <c r="N6328" s="2">
        <f t="shared" si="988"/>
        <v>4.0541999999999998</v>
      </c>
      <c r="O6328" s="2">
        <f t="shared" si="983"/>
        <v>4.0541999999999998</v>
      </c>
      <c r="P6328" s="2">
        <f t="shared" si="984"/>
        <v>13.98</v>
      </c>
      <c r="Q6328" s="2">
        <f t="shared" si="985"/>
        <v>28.999999999999996</v>
      </c>
      <c r="R6328">
        <v>1</v>
      </c>
      <c r="S6328">
        <v>0</v>
      </c>
      <c r="T6328" s="2">
        <v>13.98</v>
      </c>
      <c r="U6328" s="3">
        <v>4.0541999999999998</v>
      </c>
      <c r="V6328" s="4">
        <f t="shared" si="989"/>
        <v>28.999999999999996</v>
      </c>
      <c r="W6328" s="2">
        <f t="shared" si="986"/>
        <v>13.98</v>
      </c>
    </row>
    <row r="6329" spans="1:23" x14ac:dyDescent="0.25">
      <c r="A6329">
        <f t="shared" si="987"/>
        <v>2014</v>
      </c>
      <c r="B6329" s="1">
        <v>41659</v>
      </c>
      <c r="C6329" s="1">
        <v>41665</v>
      </c>
      <c r="D6329" s="1" t="str">
        <f t="shared" si="980"/>
        <v>Jan</v>
      </c>
      <c r="E6329" t="s">
        <v>38</v>
      </c>
      <c r="F6329" t="s">
        <v>671</v>
      </c>
      <c r="G6329" t="s">
        <v>25</v>
      </c>
      <c r="H6329" t="s">
        <v>65</v>
      </c>
      <c r="I6329" t="s">
        <v>448</v>
      </c>
      <c r="J6329" t="s">
        <v>28</v>
      </c>
      <c r="K6329" t="s">
        <v>46</v>
      </c>
      <c r="L6329" s="2">
        <f t="shared" si="981"/>
        <v>262.93219999999997</v>
      </c>
      <c r="M6329" s="2">
        <f t="shared" si="982"/>
        <v>272.94</v>
      </c>
      <c r="N6329" s="2">
        <f t="shared" si="988"/>
        <v>10.007800000000032</v>
      </c>
      <c r="O6329" s="2">
        <f t="shared" si="983"/>
        <v>30.023400000000095</v>
      </c>
      <c r="P6329" s="2">
        <f t="shared" si="984"/>
        <v>818.81999999999994</v>
      </c>
      <c r="Q6329" s="2">
        <f t="shared" si="985"/>
        <v>3.6666666666666785</v>
      </c>
      <c r="R6329">
        <v>3</v>
      </c>
      <c r="S6329">
        <v>0</v>
      </c>
      <c r="T6329" s="2">
        <v>272.94</v>
      </c>
      <c r="U6329" s="3">
        <v>30.023400000000009</v>
      </c>
      <c r="V6329" s="4">
        <f t="shared" si="989"/>
        <v>3.6666666666666679</v>
      </c>
      <c r="W6329" s="2">
        <f t="shared" si="986"/>
        <v>818.81999999999994</v>
      </c>
    </row>
    <row r="6330" spans="1:23" x14ac:dyDescent="0.25">
      <c r="A6330">
        <f t="shared" si="987"/>
        <v>2014</v>
      </c>
      <c r="B6330" s="1">
        <v>41659</v>
      </c>
      <c r="C6330" s="1">
        <v>41665</v>
      </c>
      <c r="D6330" s="1" t="str">
        <f t="shared" si="980"/>
        <v>Jan</v>
      </c>
      <c r="E6330" t="s">
        <v>38</v>
      </c>
      <c r="F6330" t="s">
        <v>671</v>
      </c>
      <c r="G6330" t="s">
        <v>25</v>
      </c>
      <c r="H6330" t="s">
        <v>65</v>
      </c>
      <c r="I6330" t="s">
        <v>838</v>
      </c>
      <c r="J6330" t="s">
        <v>36</v>
      </c>
      <c r="K6330" t="s">
        <v>53</v>
      </c>
      <c r="L6330" s="2">
        <f t="shared" si="981"/>
        <v>17.2593</v>
      </c>
      <c r="M6330" s="2">
        <f t="shared" si="982"/>
        <v>19.05</v>
      </c>
      <c r="N6330" s="2">
        <f t="shared" si="988"/>
        <v>1.7907000000000011</v>
      </c>
      <c r="O6330" s="2">
        <f t="shared" si="983"/>
        <v>8.9535000000000053</v>
      </c>
      <c r="P6330" s="2">
        <f t="shared" si="984"/>
        <v>95.25</v>
      </c>
      <c r="Q6330" s="2">
        <f t="shared" si="985"/>
        <v>9.4000000000000057</v>
      </c>
      <c r="R6330">
        <v>5</v>
      </c>
      <c r="S6330">
        <v>0</v>
      </c>
      <c r="T6330" s="2">
        <v>19.05</v>
      </c>
      <c r="U6330" s="3">
        <v>8.9534999999999982</v>
      </c>
      <c r="V6330" s="4">
        <f t="shared" si="989"/>
        <v>9.3999999999999986</v>
      </c>
      <c r="W6330" s="2">
        <f t="shared" si="986"/>
        <v>95.25</v>
      </c>
    </row>
    <row r="6331" spans="1:23" x14ac:dyDescent="0.25">
      <c r="A6331">
        <f t="shared" si="987"/>
        <v>2014</v>
      </c>
      <c r="B6331" s="1">
        <v>41659</v>
      </c>
      <c r="C6331" s="1">
        <v>41665</v>
      </c>
      <c r="D6331" s="1" t="str">
        <f t="shared" si="980"/>
        <v>Jan</v>
      </c>
      <c r="E6331" t="s">
        <v>38</v>
      </c>
      <c r="F6331" t="s">
        <v>671</v>
      </c>
      <c r="G6331" t="s">
        <v>25</v>
      </c>
      <c r="H6331" t="s">
        <v>65</v>
      </c>
      <c r="I6331" t="s">
        <v>66</v>
      </c>
      <c r="J6331" t="s">
        <v>36</v>
      </c>
      <c r="K6331" t="s">
        <v>55</v>
      </c>
      <c r="L6331" s="2">
        <f t="shared" si="981"/>
        <v>224.32060000000001</v>
      </c>
      <c r="M6331" s="2">
        <f t="shared" si="982"/>
        <v>247.61600000000001</v>
      </c>
      <c r="N6331" s="2">
        <f t="shared" si="988"/>
        <v>23.295400000000001</v>
      </c>
      <c r="O6331" s="2">
        <f t="shared" si="983"/>
        <v>93.181600000000003</v>
      </c>
      <c r="P6331" s="2">
        <f t="shared" si="984"/>
        <v>990.46400000000006</v>
      </c>
      <c r="Q6331" s="2">
        <f t="shared" si="985"/>
        <v>9.407873481519772</v>
      </c>
      <c r="R6331">
        <v>4</v>
      </c>
      <c r="S6331">
        <v>0.1</v>
      </c>
      <c r="T6331" s="2">
        <v>247.71600000000001</v>
      </c>
      <c r="U6331" s="3">
        <v>93.581600000000009</v>
      </c>
      <c r="V6331" s="4">
        <f t="shared" si="989"/>
        <v>9.4444444444444464</v>
      </c>
      <c r="W6331" s="2">
        <f t="shared" si="986"/>
        <v>990.86400000000003</v>
      </c>
    </row>
    <row r="6332" spans="1:23" x14ac:dyDescent="0.25">
      <c r="A6332">
        <f t="shared" si="987"/>
        <v>2014</v>
      </c>
      <c r="B6332" s="1">
        <v>41659</v>
      </c>
      <c r="C6332" s="1">
        <v>41665</v>
      </c>
      <c r="D6332" s="1" t="str">
        <f t="shared" si="980"/>
        <v>Jan</v>
      </c>
      <c r="E6332" t="s">
        <v>38</v>
      </c>
      <c r="F6332" t="s">
        <v>671</v>
      </c>
      <c r="G6332" t="s">
        <v>25</v>
      </c>
      <c r="H6332" t="s">
        <v>65</v>
      </c>
      <c r="I6332" t="s">
        <v>1945</v>
      </c>
      <c r="J6332" t="s">
        <v>36</v>
      </c>
      <c r="K6332" t="s">
        <v>43</v>
      </c>
      <c r="L6332" s="2">
        <f t="shared" si="981"/>
        <v>58.590400000000002</v>
      </c>
      <c r="M6332" s="2">
        <f t="shared" si="982"/>
        <v>66.58</v>
      </c>
      <c r="N6332" s="2">
        <f t="shared" si="988"/>
        <v>7.9895999999999958</v>
      </c>
      <c r="O6332" s="2">
        <f t="shared" si="983"/>
        <v>15.979199999999992</v>
      </c>
      <c r="P6332" s="2">
        <f t="shared" si="984"/>
        <v>133.16</v>
      </c>
      <c r="Q6332" s="2">
        <f t="shared" si="985"/>
        <v>11.999999999999995</v>
      </c>
      <c r="R6332">
        <v>2</v>
      </c>
      <c r="S6332">
        <v>0</v>
      </c>
      <c r="T6332" s="2">
        <v>66.58</v>
      </c>
      <c r="U6332" s="3">
        <v>15.979199999999999</v>
      </c>
      <c r="V6332" s="4">
        <f t="shared" si="989"/>
        <v>12</v>
      </c>
      <c r="W6332" s="2">
        <f t="shared" si="986"/>
        <v>133.16</v>
      </c>
    </row>
    <row r="6333" spans="1:23" x14ac:dyDescent="0.25">
      <c r="A6333">
        <f t="shared" si="987"/>
        <v>2014</v>
      </c>
      <c r="B6333" s="1">
        <v>41659</v>
      </c>
      <c r="C6333" s="1">
        <v>41665</v>
      </c>
      <c r="D6333" s="1" t="str">
        <f t="shared" si="980"/>
        <v>Jan</v>
      </c>
      <c r="E6333" t="s">
        <v>38</v>
      </c>
      <c r="F6333" t="s">
        <v>671</v>
      </c>
      <c r="G6333" t="s">
        <v>25</v>
      </c>
      <c r="H6333" t="s">
        <v>65</v>
      </c>
      <c r="I6333" t="s">
        <v>1622</v>
      </c>
      <c r="J6333" t="s">
        <v>36</v>
      </c>
      <c r="K6333" t="s">
        <v>48</v>
      </c>
      <c r="L6333" s="2">
        <f t="shared" si="981"/>
        <v>39.674400000000006</v>
      </c>
      <c r="M6333" s="2">
        <f t="shared" si="982"/>
        <v>43.92</v>
      </c>
      <c r="N6333" s="2">
        <f t="shared" si="988"/>
        <v>4.245599999999996</v>
      </c>
      <c r="O6333" s="2">
        <f t="shared" si="983"/>
        <v>12.736799999999988</v>
      </c>
      <c r="P6333" s="2">
        <f t="shared" si="984"/>
        <v>131.76</v>
      </c>
      <c r="Q6333" s="2">
        <f t="shared" si="985"/>
        <v>9.666666666666659</v>
      </c>
      <c r="R6333">
        <v>3</v>
      </c>
      <c r="S6333">
        <v>0</v>
      </c>
      <c r="T6333" s="2">
        <v>43.92</v>
      </c>
      <c r="U6333" s="3">
        <v>12.736799999999999</v>
      </c>
      <c r="V6333" s="4">
        <f t="shared" si="989"/>
        <v>9.6666666666666661</v>
      </c>
      <c r="W6333" s="2">
        <f t="shared" si="986"/>
        <v>131.76</v>
      </c>
    </row>
    <row r="6334" spans="1:23" x14ac:dyDescent="0.25">
      <c r="A6334">
        <f t="shared" si="987"/>
        <v>2014</v>
      </c>
      <c r="B6334" s="1">
        <v>41659</v>
      </c>
      <c r="C6334" s="1">
        <v>41665</v>
      </c>
      <c r="D6334" s="1" t="str">
        <f t="shared" si="980"/>
        <v>Jan</v>
      </c>
      <c r="E6334" t="s">
        <v>38</v>
      </c>
      <c r="F6334" t="s">
        <v>671</v>
      </c>
      <c r="G6334" t="s">
        <v>25</v>
      </c>
      <c r="H6334" t="s">
        <v>65</v>
      </c>
      <c r="I6334" t="s">
        <v>1334</v>
      </c>
      <c r="J6334" t="s">
        <v>28</v>
      </c>
      <c r="K6334" t="s">
        <v>46</v>
      </c>
      <c r="L6334" s="2">
        <f t="shared" si="981"/>
        <v>13.1097</v>
      </c>
      <c r="M6334" s="2">
        <f t="shared" si="982"/>
        <v>14.73</v>
      </c>
      <c r="N6334" s="2">
        <f t="shared" si="988"/>
        <v>1.6203000000000003</v>
      </c>
      <c r="O6334" s="2">
        <f t="shared" si="983"/>
        <v>4.8609000000000009</v>
      </c>
      <c r="P6334" s="2">
        <f t="shared" si="984"/>
        <v>44.19</v>
      </c>
      <c r="Q6334" s="2">
        <f t="shared" si="985"/>
        <v>11.000000000000004</v>
      </c>
      <c r="R6334">
        <v>3</v>
      </c>
      <c r="S6334">
        <v>0</v>
      </c>
      <c r="T6334" s="2">
        <v>14.73</v>
      </c>
      <c r="U6334" s="3">
        <v>4.8608999999999991</v>
      </c>
      <c r="V6334" s="4">
        <f t="shared" si="989"/>
        <v>10.999999999999998</v>
      </c>
      <c r="W6334" s="2">
        <f t="shared" si="986"/>
        <v>44.19</v>
      </c>
    </row>
    <row r="6335" spans="1:23" x14ac:dyDescent="0.25">
      <c r="A6335">
        <f t="shared" si="987"/>
        <v>2014</v>
      </c>
      <c r="B6335" s="1">
        <v>41659</v>
      </c>
      <c r="C6335" s="1">
        <v>41665</v>
      </c>
      <c r="D6335" s="1" t="str">
        <f t="shared" si="980"/>
        <v>Jan</v>
      </c>
      <c r="E6335" t="s">
        <v>38</v>
      </c>
      <c r="F6335" t="s">
        <v>671</v>
      </c>
      <c r="G6335" t="s">
        <v>25</v>
      </c>
      <c r="H6335" t="s">
        <v>65</v>
      </c>
      <c r="I6335" t="s">
        <v>1506</v>
      </c>
      <c r="J6335" t="s">
        <v>36</v>
      </c>
      <c r="K6335" t="s">
        <v>53</v>
      </c>
      <c r="L6335" s="2">
        <f t="shared" si="981"/>
        <v>27.027000000000001</v>
      </c>
      <c r="M6335" s="2">
        <f t="shared" si="982"/>
        <v>29.700000000000003</v>
      </c>
      <c r="N6335" s="2">
        <f t="shared" si="988"/>
        <v>2.6730000000000018</v>
      </c>
      <c r="O6335" s="2">
        <f t="shared" si="983"/>
        <v>13.365000000000009</v>
      </c>
      <c r="P6335" s="2">
        <f t="shared" si="984"/>
        <v>148.5</v>
      </c>
      <c r="Q6335" s="2">
        <f t="shared" si="985"/>
        <v>9.0000000000000071</v>
      </c>
      <c r="R6335">
        <v>5</v>
      </c>
      <c r="S6335">
        <v>0</v>
      </c>
      <c r="T6335" s="2">
        <v>29.700000000000003</v>
      </c>
      <c r="U6335" s="3">
        <v>13.365</v>
      </c>
      <c r="V6335" s="4">
        <f t="shared" si="989"/>
        <v>9</v>
      </c>
      <c r="W6335" s="2">
        <f t="shared" si="986"/>
        <v>148.5</v>
      </c>
    </row>
    <row r="6336" spans="1:23" x14ac:dyDescent="0.25">
      <c r="A6336">
        <f t="shared" si="987"/>
        <v>2014</v>
      </c>
      <c r="B6336" s="1">
        <v>41831</v>
      </c>
      <c r="C6336" s="1">
        <v>41835</v>
      </c>
      <c r="D6336" s="1" t="str">
        <f t="shared" si="980"/>
        <v>Jul</v>
      </c>
      <c r="E6336" t="s">
        <v>38</v>
      </c>
      <c r="F6336" t="s">
        <v>2303</v>
      </c>
      <c r="G6336" t="s">
        <v>25</v>
      </c>
      <c r="H6336" t="s">
        <v>80</v>
      </c>
      <c r="I6336" t="s">
        <v>512</v>
      </c>
      <c r="J6336" t="s">
        <v>36</v>
      </c>
      <c r="K6336" t="s">
        <v>60</v>
      </c>
      <c r="L6336" s="2">
        <f t="shared" si="981"/>
        <v>43.348399999999998</v>
      </c>
      <c r="M6336" s="2">
        <f t="shared" si="982"/>
        <v>49.12</v>
      </c>
      <c r="N6336" s="2">
        <f t="shared" si="988"/>
        <v>5.7715999999999994</v>
      </c>
      <c r="O6336" s="2">
        <f t="shared" si="983"/>
        <v>23.086399999999998</v>
      </c>
      <c r="P6336" s="2">
        <f t="shared" si="984"/>
        <v>196.48</v>
      </c>
      <c r="Q6336" s="2">
        <f t="shared" si="985"/>
        <v>11.75</v>
      </c>
      <c r="R6336">
        <v>4</v>
      </c>
      <c r="S6336">
        <v>0</v>
      </c>
      <c r="T6336" s="2">
        <v>49.12</v>
      </c>
      <c r="U6336" s="3">
        <v>23.086399999999998</v>
      </c>
      <c r="V6336" s="4">
        <f t="shared" si="989"/>
        <v>11.75</v>
      </c>
      <c r="W6336" s="2">
        <f t="shared" si="986"/>
        <v>196.48</v>
      </c>
    </row>
    <row r="6337" spans="1:23" x14ac:dyDescent="0.25">
      <c r="A6337">
        <f t="shared" si="987"/>
        <v>2014</v>
      </c>
      <c r="B6337" s="1">
        <v>41831</v>
      </c>
      <c r="C6337" s="1">
        <v>41835</v>
      </c>
      <c r="D6337" s="1" t="str">
        <f t="shared" si="980"/>
        <v>Jul</v>
      </c>
      <c r="E6337" t="s">
        <v>38</v>
      </c>
      <c r="F6337" t="s">
        <v>2303</v>
      </c>
      <c r="G6337" t="s">
        <v>25</v>
      </c>
      <c r="H6337" t="s">
        <v>80</v>
      </c>
      <c r="I6337" t="s">
        <v>1814</v>
      </c>
      <c r="J6337" t="s">
        <v>36</v>
      </c>
      <c r="K6337" t="s">
        <v>53</v>
      </c>
      <c r="L6337" s="2">
        <f t="shared" si="981"/>
        <v>17.000400000000003</v>
      </c>
      <c r="M6337" s="2">
        <f t="shared" si="982"/>
        <v>18.080000000000002</v>
      </c>
      <c r="N6337" s="2">
        <f t="shared" si="988"/>
        <v>1.0795999999999992</v>
      </c>
      <c r="O6337" s="2">
        <f t="shared" si="983"/>
        <v>5.3979999999999961</v>
      </c>
      <c r="P6337" s="2">
        <f t="shared" si="984"/>
        <v>90.4</v>
      </c>
      <c r="Q6337" s="2">
        <f t="shared" si="985"/>
        <v>5.9712389380530926</v>
      </c>
      <c r="R6337">
        <v>5</v>
      </c>
      <c r="S6337">
        <v>0.2</v>
      </c>
      <c r="T6337" s="2">
        <v>18.28</v>
      </c>
      <c r="U6337" s="3">
        <v>6.3979999999999997</v>
      </c>
      <c r="V6337" s="4">
        <f t="shared" si="989"/>
        <v>6.9999999999999991</v>
      </c>
      <c r="W6337" s="2">
        <f t="shared" si="986"/>
        <v>91.4</v>
      </c>
    </row>
    <row r="6338" spans="1:23" x14ac:dyDescent="0.25">
      <c r="A6338">
        <f t="shared" si="987"/>
        <v>2016</v>
      </c>
      <c r="B6338" s="1">
        <v>42612</v>
      </c>
      <c r="C6338" s="1">
        <v>42619</v>
      </c>
      <c r="D6338" s="1" t="str">
        <f t="shared" ref="D6338:D6401" si="990">TEXT((B6338),"MMM")</f>
        <v>Aug</v>
      </c>
      <c r="E6338" t="s">
        <v>38</v>
      </c>
      <c r="F6338" t="s">
        <v>2266</v>
      </c>
      <c r="G6338" t="s">
        <v>25</v>
      </c>
      <c r="H6338" t="s">
        <v>34</v>
      </c>
      <c r="I6338" t="s">
        <v>2286</v>
      </c>
      <c r="J6338" t="s">
        <v>28</v>
      </c>
      <c r="K6338" t="s">
        <v>46</v>
      </c>
      <c r="L6338" s="2">
        <f t="shared" ref="L6338:L6401" si="991">T6338 - (U6338 / R6338)</f>
        <v>43.041600000000003</v>
      </c>
      <c r="M6338" s="2">
        <f t="shared" ref="M6338:M6401" si="992">(T6338/1-S6338)</f>
        <v>47.04</v>
      </c>
      <c r="N6338" s="2">
        <f t="shared" si="988"/>
        <v>3.9983999999999966</v>
      </c>
      <c r="O6338" s="2">
        <f t="shared" ref="O6338:O6401" si="993">N6338*R6338</f>
        <v>15.993599999999986</v>
      </c>
      <c r="P6338" s="2">
        <f t="shared" ref="P6338:P6401" si="994">(M6338*R6338)</f>
        <v>188.16</v>
      </c>
      <c r="Q6338" s="2">
        <f t="shared" ref="Q6338:Q6401" si="995">(O6338/(M6338*R6338))*100</f>
        <v>8.4999999999999929</v>
      </c>
      <c r="R6338">
        <v>4</v>
      </c>
      <c r="S6338">
        <v>0</v>
      </c>
      <c r="T6338" s="2">
        <v>47.04</v>
      </c>
      <c r="U6338" s="3">
        <v>15.993599999999997</v>
      </c>
      <c r="V6338" s="4">
        <f t="shared" si="989"/>
        <v>8.5</v>
      </c>
      <c r="W6338" s="2">
        <f t="shared" ref="W6338:W6401" si="996">R6338*T6338</f>
        <v>188.16</v>
      </c>
    </row>
    <row r="6339" spans="1:23" x14ac:dyDescent="0.25">
      <c r="A6339">
        <f t="shared" ref="A6339:A6402" si="997">YEAR(B6339)</f>
        <v>2016</v>
      </c>
      <c r="B6339" s="1">
        <v>42612</v>
      </c>
      <c r="C6339" s="1">
        <v>42619</v>
      </c>
      <c r="D6339" s="1" t="str">
        <f t="shared" si="990"/>
        <v>Aug</v>
      </c>
      <c r="E6339" t="s">
        <v>38</v>
      </c>
      <c r="F6339" t="s">
        <v>2266</v>
      </c>
      <c r="G6339" t="s">
        <v>25</v>
      </c>
      <c r="H6339" t="s">
        <v>34</v>
      </c>
      <c r="I6339" t="s">
        <v>2237</v>
      </c>
      <c r="J6339" t="s">
        <v>50</v>
      </c>
      <c r="K6339" t="s">
        <v>51</v>
      </c>
      <c r="L6339" s="2">
        <f t="shared" si="991"/>
        <v>331.46100000000007</v>
      </c>
      <c r="M6339" s="2">
        <f t="shared" si="992"/>
        <v>339.76000000000005</v>
      </c>
      <c r="N6339" s="2">
        <f t="shared" ref="N6339:N6402" si="998">(M6339-L6339)</f>
        <v>8.2989999999999782</v>
      </c>
      <c r="O6339" s="2">
        <f t="shared" si="993"/>
        <v>41.494999999999891</v>
      </c>
      <c r="P6339" s="2">
        <f t="shared" si="994"/>
        <v>1698.8000000000002</v>
      </c>
      <c r="Q6339" s="2">
        <f t="shared" si="995"/>
        <v>2.4426065457970267</v>
      </c>
      <c r="R6339">
        <v>5</v>
      </c>
      <c r="S6339">
        <v>0.2</v>
      </c>
      <c r="T6339" s="2">
        <v>339.96000000000004</v>
      </c>
      <c r="U6339" s="3">
        <v>42.494999999999948</v>
      </c>
      <c r="V6339" s="4">
        <f t="shared" ref="V6339:V6402" si="999">(U6339/W6339)*100</f>
        <v>2.4999999999999964</v>
      </c>
      <c r="W6339" s="2">
        <f t="shared" si="996"/>
        <v>1699.8000000000002</v>
      </c>
    </row>
    <row r="6340" spans="1:23" x14ac:dyDescent="0.25">
      <c r="A6340">
        <f t="shared" si="997"/>
        <v>2017</v>
      </c>
      <c r="B6340" s="1">
        <v>43013</v>
      </c>
      <c r="C6340" s="1">
        <v>43017</v>
      </c>
      <c r="D6340" s="1" t="str">
        <f t="shared" si="990"/>
        <v>Oct</v>
      </c>
      <c r="E6340" t="s">
        <v>38</v>
      </c>
      <c r="F6340" t="s">
        <v>1548</v>
      </c>
      <c r="G6340" t="s">
        <v>33</v>
      </c>
      <c r="H6340" t="s">
        <v>80</v>
      </c>
      <c r="I6340" t="s">
        <v>2262</v>
      </c>
      <c r="J6340" t="s">
        <v>50</v>
      </c>
      <c r="K6340" t="s">
        <v>51</v>
      </c>
      <c r="L6340" s="2">
        <f t="shared" si="991"/>
        <v>76.825000000000003</v>
      </c>
      <c r="M6340" s="2">
        <f t="shared" si="992"/>
        <v>87.8</v>
      </c>
      <c r="N6340" s="2">
        <f t="shared" si="998"/>
        <v>10.974999999999994</v>
      </c>
      <c r="O6340" s="2">
        <f t="shared" si="993"/>
        <v>43.899999999999977</v>
      </c>
      <c r="P6340" s="2">
        <f t="shared" si="994"/>
        <v>351.2</v>
      </c>
      <c r="Q6340" s="2">
        <f t="shared" si="995"/>
        <v>12.499999999999995</v>
      </c>
      <c r="R6340">
        <v>4</v>
      </c>
      <c r="S6340">
        <v>0</v>
      </c>
      <c r="T6340" s="2">
        <v>87.8</v>
      </c>
      <c r="U6340" s="3">
        <v>43.9</v>
      </c>
      <c r="V6340" s="4">
        <f t="shared" si="999"/>
        <v>12.5</v>
      </c>
      <c r="W6340" s="2">
        <f t="shared" si="996"/>
        <v>351.2</v>
      </c>
    </row>
    <row r="6341" spans="1:23" x14ac:dyDescent="0.25">
      <c r="A6341">
        <f t="shared" si="997"/>
        <v>2017</v>
      </c>
      <c r="B6341" s="1">
        <v>43013</v>
      </c>
      <c r="C6341" s="1">
        <v>43017</v>
      </c>
      <c r="D6341" s="1" t="str">
        <f t="shared" si="990"/>
        <v>Oct</v>
      </c>
      <c r="E6341" t="s">
        <v>38</v>
      </c>
      <c r="F6341" t="s">
        <v>1548</v>
      </c>
      <c r="G6341" t="s">
        <v>33</v>
      </c>
      <c r="H6341" t="s">
        <v>80</v>
      </c>
      <c r="I6341" t="s">
        <v>1254</v>
      </c>
      <c r="J6341" t="s">
        <v>28</v>
      </c>
      <c r="K6341" t="s">
        <v>31</v>
      </c>
      <c r="L6341" s="2">
        <f t="shared" si="991"/>
        <v>220.15210000000002</v>
      </c>
      <c r="M6341" s="2">
        <f t="shared" si="992"/>
        <v>221.28200000000001</v>
      </c>
      <c r="N6341" s="2">
        <f t="shared" si="998"/>
        <v>1.1298999999999921</v>
      </c>
      <c r="O6341" s="2">
        <f t="shared" si="993"/>
        <v>2.2597999999999843</v>
      </c>
      <c r="P6341" s="2">
        <f t="shared" si="994"/>
        <v>442.56400000000002</v>
      </c>
      <c r="Q6341" s="2">
        <f t="shared" si="995"/>
        <v>0.51061541381585129</v>
      </c>
      <c r="R6341">
        <v>2</v>
      </c>
      <c r="S6341">
        <v>0.1</v>
      </c>
      <c r="T6341" s="2">
        <v>221.38200000000001</v>
      </c>
      <c r="U6341" s="3">
        <v>2.4597999999999871</v>
      </c>
      <c r="V6341" s="4">
        <f t="shared" si="999"/>
        <v>0.55555555555555258</v>
      </c>
      <c r="W6341" s="2">
        <f t="shared" si="996"/>
        <v>442.76400000000001</v>
      </c>
    </row>
    <row r="6342" spans="1:23" x14ac:dyDescent="0.25">
      <c r="A6342">
        <f t="shared" si="997"/>
        <v>2017</v>
      </c>
      <c r="B6342" s="1">
        <v>43013</v>
      </c>
      <c r="C6342" s="1">
        <v>43017</v>
      </c>
      <c r="D6342" s="1" t="str">
        <f t="shared" si="990"/>
        <v>Oct</v>
      </c>
      <c r="E6342" t="s">
        <v>38</v>
      </c>
      <c r="F6342" t="s">
        <v>1548</v>
      </c>
      <c r="G6342" t="s">
        <v>33</v>
      </c>
      <c r="H6342" t="s">
        <v>80</v>
      </c>
      <c r="I6342" t="s">
        <v>2442</v>
      </c>
      <c r="J6342" t="s">
        <v>50</v>
      </c>
      <c r="K6342" t="s">
        <v>286</v>
      </c>
      <c r="L6342" s="2">
        <f t="shared" si="991"/>
        <v>4861.9625999999998</v>
      </c>
      <c r="M6342" s="2">
        <f t="shared" si="992"/>
        <v>5199.96</v>
      </c>
      <c r="N6342" s="2">
        <f t="shared" si="998"/>
        <v>337.9974000000002</v>
      </c>
      <c r="O6342" s="2">
        <f t="shared" si="993"/>
        <v>1351.9896000000008</v>
      </c>
      <c r="P6342" s="2">
        <f t="shared" si="994"/>
        <v>20799.84</v>
      </c>
      <c r="Q6342" s="2">
        <f t="shared" si="995"/>
        <v>6.5000000000000044</v>
      </c>
      <c r="R6342">
        <v>4</v>
      </c>
      <c r="S6342">
        <v>0</v>
      </c>
      <c r="T6342" s="2">
        <v>5199.96</v>
      </c>
      <c r="U6342" s="3">
        <v>1351.9895999999999</v>
      </c>
      <c r="V6342" s="4">
        <f t="shared" si="999"/>
        <v>6.4999999999999991</v>
      </c>
      <c r="W6342" s="2">
        <f t="shared" si="996"/>
        <v>20799.84</v>
      </c>
    </row>
    <row r="6343" spans="1:23" x14ac:dyDescent="0.25">
      <c r="A6343">
        <f t="shared" si="997"/>
        <v>2016</v>
      </c>
      <c r="B6343" s="1">
        <v>42735</v>
      </c>
      <c r="C6343" s="1">
        <v>42737</v>
      </c>
      <c r="D6343" s="1" t="str">
        <f t="shared" si="990"/>
        <v>Dec</v>
      </c>
      <c r="E6343" t="s">
        <v>98</v>
      </c>
      <c r="F6343" t="s">
        <v>1788</v>
      </c>
      <c r="G6343" t="s">
        <v>25</v>
      </c>
      <c r="H6343" t="s">
        <v>80</v>
      </c>
      <c r="I6343" t="s">
        <v>1765</v>
      </c>
      <c r="J6343" t="s">
        <v>36</v>
      </c>
      <c r="K6343" t="s">
        <v>43</v>
      </c>
      <c r="L6343" s="2">
        <f t="shared" si="991"/>
        <v>165.3158</v>
      </c>
      <c r="M6343" s="2">
        <f t="shared" si="992"/>
        <v>156.31200000000001</v>
      </c>
      <c r="N6343" s="2">
        <f t="shared" si="998"/>
        <v>-9.003799999999984</v>
      </c>
      <c r="O6343" s="2">
        <f t="shared" si="993"/>
        <v>-36.015199999999936</v>
      </c>
      <c r="P6343" s="2">
        <f t="shared" si="994"/>
        <v>625.24800000000005</v>
      </c>
      <c r="Q6343" s="2">
        <f t="shared" si="995"/>
        <v>-5.7601463739188183</v>
      </c>
      <c r="R6343">
        <v>4</v>
      </c>
      <c r="S6343">
        <v>0.2</v>
      </c>
      <c r="T6343" s="2">
        <v>156.512</v>
      </c>
      <c r="U6343" s="3">
        <v>-35.215199999999996</v>
      </c>
      <c r="V6343" s="4">
        <f t="shared" si="999"/>
        <v>-5.6249999999999991</v>
      </c>
      <c r="W6343" s="2">
        <f t="shared" si="996"/>
        <v>626.048</v>
      </c>
    </row>
    <row r="6344" spans="1:23" x14ac:dyDescent="0.25">
      <c r="A6344">
        <f t="shared" si="997"/>
        <v>2015</v>
      </c>
      <c r="B6344" s="1">
        <v>42070</v>
      </c>
      <c r="C6344" s="1">
        <v>42073</v>
      </c>
      <c r="D6344" s="1" t="str">
        <f t="shared" si="990"/>
        <v>Mar</v>
      </c>
      <c r="E6344" t="s">
        <v>98</v>
      </c>
      <c r="F6344" t="s">
        <v>2183</v>
      </c>
      <c r="G6344" t="s">
        <v>64</v>
      </c>
      <c r="H6344" t="s">
        <v>80</v>
      </c>
      <c r="I6344" t="s">
        <v>410</v>
      </c>
      <c r="J6344" t="s">
        <v>50</v>
      </c>
      <c r="K6344" t="s">
        <v>86</v>
      </c>
      <c r="L6344" s="2">
        <f t="shared" si="991"/>
        <v>102.27200000000001</v>
      </c>
      <c r="M6344" s="2">
        <f t="shared" si="992"/>
        <v>119.85000000000001</v>
      </c>
      <c r="N6344" s="2">
        <f t="shared" si="998"/>
        <v>17.578000000000003</v>
      </c>
      <c r="O6344" s="2">
        <f t="shared" si="993"/>
        <v>52.734000000000009</v>
      </c>
      <c r="P6344" s="2">
        <f t="shared" si="994"/>
        <v>359.55</v>
      </c>
      <c r="Q6344" s="2">
        <f t="shared" si="995"/>
        <v>14.66666666666667</v>
      </c>
      <c r="R6344">
        <v>3</v>
      </c>
      <c r="S6344">
        <v>0</v>
      </c>
      <c r="T6344" s="2">
        <v>119.85000000000001</v>
      </c>
      <c r="U6344" s="3">
        <v>52.734000000000009</v>
      </c>
      <c r="V6344" s="4">
        <f t="shared" si="999"/>
        <v>14.66666666666667</v>
      </c>
      <c r="W6344" s="2">
        <f t="shared" si="996"/>
        <v>359.55</v>
      </c>
    </row>
    <row r="6345" spans="1:23" x14ac:dyDescent="0.25">
      <c r="A6345">
        <f t="shared" si="997"/>
        <v>2015</v>
      </c>
      <c r="B6345" s="1">
        <v>42070</v>
      </c>
      <c r="C6345" s="1">
        <v>42073</v>
      </c>
      <c r="D6345" s="1" t="str">
        <f t="shared" si="990"/>
        <v>Mar</v>
      </c>
      <c r="E6345" t="s">
        <v>98</v>
      </c>
      <c r="F6345" t="s">
        <v>2183</v>
      </c>
      <c r="G6345" t="s">
        <v>64</v>
      </c>
      <c r="H6345" t="s">
        <v>80</v>
      </c>
      <c r="I6345" t="s">
        <v>547</v>
      </c>
      <c r="J6345" t="s">
        <v>36</v>
      </c>
      <c r="K6345" t="s">
        <v>53</v>
      </c>
      <c r="L6345" s="2">
        <f t="shared" si="991"/>
        <v>22.982200000000002</v>
      </c>
      <c r="M6345" s="2">
        <f t="shared" si="992"/>
        <v>30.44</v>
      </c>
      <c r="N6345" s="2">
        <f t="shared" si="998"/>
        <v>7.4577999999999989</v>
      </c>
      <c r="O6345" s="2">
        <f t="shared" si="993"/>
        <v>14.915599999999998</v>
      </c>
      <c r="P6345" s="2">
        <f t="shared" si="994"/>
        <v>60.88</v>
      </c>
      <c r="Q6345" s="2">
        <f t="shared" si="995"/>
        <v>24.499999999999993</v>
      </c>
      <c r="R6345">
        <v>2</v>
      </c>
      <c r="S6345">
        <v>0</v>
      </c>
      <c r="T6345" s="2">
        <v>30.44</v>
      </c>
      <c r="U6345" s="3">
        <v>14.9156</v>
      </c>
      <c r="V6345" s="4">
        <f t="shared" si="999"/>
        <v>24.5</v>
      </c>
      <c r="W6345" s="2">
        <f t="shared" si="996"/>
        <v>60.88</v>
      </c>
    </row>
    <row r="6346" spans="1:23" x14ac:dyDescent="0.25">
      <c r="A6346">
        <f t="shared" si="997"/>
        <v>2015</v>
      </c>
      <c r="B6346" s="1">
        <v>42070</v>
      </c>
      <c r="C6346" s="1">
        <v>42073</v>
      </c>
      <c r="D6346" s="1" t="str">
        <f t="shared" si="990"/>
        <v>Mar</v>
      </c>
      <c r="E6346" t="s">
        <v>98</v>
      </c>
      <c r="F6346" t="s">
        <v>2183</v>
      </c>
      <c r="G6346" t="s">
        <v>64</v>
      </c>
      <c r="H6346" t="s">
        <v>80</v>
      </c>
      <c r="I6346" t="s">
        <v>1525</v>
      </c>
      <c r="J6346" t="s">
        <v>36</v>
      </c>
      <c r="K6346" t="s">
        <v>53</v>
      </c>
      <c r="L6346" s="2">
        <f t="shared" si="991"/>
        <v>52.652799999999999</v>
      </c>
      <c r="M6346" s="2">
        <f t="shared" si="992"/>
        <v>69.28</v>
      </c>
      <c r="N6346" s="2">
        <f t="shared" si="998"/>
        <v>16.627200000000002</v>
      </c>
      <c r="O6346" s="2">
        <f t="shared" si="993"/>
        <v>33.254400000000004</v>
      </c>
      <c r="P6346" s="2">
        <f t="shared" si="994"/>
        <v>138.56</v>
      </c>
      <c r="Q6346" s="2">
        <f t="shared" si="995"/>
        <v>24.000000000000004</v>
      </c>
      <c r="R6346">
        <v>2</v>
      </c>
      <c r="S6346">
        <v>0</v>
      </c>
      <c r="T6346" s="2">
        <v>69.28</v>
      </c>
      <c r="U6346" s="3">
        <v>33.254399999999997</v>
      </c>
      <c r="V6346" s="4">
        <f t="shared" si="999"/>
        <v>23.999999999999996</v>
      </c>
      <c r="W6346" s="2">
        <f t="shared" si="996"/>
        <v>138.56</v>
      </c>
    </row>
    <row r="6347" spans="1:23" x14ac:dyDescent="0.25">
      <c r="A6347">
        <f t="shared" si="997"/>
        <v>2015</v>
      </c>
      <c r="B6347" s="1">
        <v>42070</v>
      </c>
      <c r="C6347" s="1">
        <v>42073</v>
      </c>
      <c r="D6347" s="1" t="str">
        <f t="shared" si="990"/>
        <v>Mar</v>
      </c>
      <c r="E6347" t="s">
        <v>98</v>
      </c>
      <c r="F6347" t="s">
        <v>2183</v>
      </c>
      <c r="G6347" t="s">
        <v>64</v>
      </c>
      <c r="H6347" t="s">
        <v>80</v>
      </c>
      <c r="I6347" t="s">
        <v>2382</v>
      </c>
      <c r="J6347" t="s">
        <v>50</v>
      </c>
      <c r="K6347" t="s">
        <v>51</v>
      </c>
      <c r="L6347" s="2">
        <f t="shared" si="991"/>
        <v>531.13290000000006</v>
      </c>
      <c r="M6347" s="2">
        <f t="shared" si="992"/>
        <v>587.97</v>
      </c>
      <c r="N6347" s="2">
        <f t="shared" si="998"/>
        <v>56.837099999999964</v>
      </c>
      <c r="O6347" s="2">
        <f t="shared" si="993"/>
        <v>170.51129999999989</v>
      </c>
      <c r="P6347" s="2">
        <f t="shared" si="994"/>
        <v>1763.91</v>
      </c>
      <c r="Q6347" s="2">
        <f t="shared" si="995"/>
        <v>9.666666666666659</v>
      </c>
      <c r="R6347">
        <v>3</v>
      </c>
      <c r="S6347">
        <v>0</v>
      </c>
      <c r="T6347" s="2">
        <v>587.97</v>
      </c>
      <c r="U6347" s="3">
        <v>170.51129999999998</v>
      </c>
      <c r="V6347" s="4">
        <f t="shared" si="999"/>
        <v>9.6666666666666643</v>
      </c>
      <c r="W6347" s="2">
        <f t="shared" si="996"/>
        <v>1763.91</v>
      </c>
    </row>
    <row r="6348" spans="1:23" x14ac:dyDescent="0.25">
      <c r="A6348">
        <f t="shared" si="997"/>
        <v>2017</v>
      </c>
      <c r="B6348" s="1">
        <v>43028</v>
      </c>
      <c r="C6348" s="1">
        <v>43028</v>
      </c>
      <c r="D6348" s="1" t="str">
        <f t="shared" si="990"/>
        <v>Oct</v>
      </c>
      <c r="E6348" t="s">
        <v>528</v>
      </c>
      <c r="F6348" t="s">
        <v>192</v>
      </c>
      <c r="G6348" t="s">
        <v>64</v>
      </c>
      <c r="H6348" t="s">
        <v>80</v>
      </c>
      <c r="I6348" t="s">
        <v>1707</v>
      </c>
      <c r="J6348" t="s">
        <v>36</v>
      </c>
      <c r="K6348" t="s">
        <v>37</v>
      </c>
      <c r="L6348" s="2">
        <f t="shared" si="991"/>
        <v>22.144100000000002</v>
      </c>
      <c r="M6348" s="2">
        <f t="shared" si="992"/>
        <v>24.55</v>
      </c>
      <c r="N6348" s="2">
        <f t="shared" si="998"/>
        <v>2.405899999999999</v>
      </c>
      <c r="O6348" s="2">
        <f t="shared" si="993"/>
        <v>12.029499999999995</v>
      </c>
      <c r="P6348" s="2">
        <f t="shared" si="994"/>
        <v>122.75</v>
      </c>
      <c r="Q6348" s="2">
        <f t="shared" si="995"/>
        <v>9.7999999999999954</v>
      </c>
      <c r="R6348">
        <v>5</v>
      </c>
      <c r="S6348">
        <v>0</v>
      </c>
      <c r="T6348" s="2">
        <v>24.55</v>
      </c>
      <c r="U6348" s="3">
        <v>12.029499999999999</v>
      </c>
      <c r="V6348" s="4">
        <f t="shared" si="999"/>
        <v>9.7999999999999989</v>
      </c>
      <c r="W6348" s="2">
        <f t="shared" si="996"/>
        <v>122.75</v>
      </c>
    </row>
    <row r="6349" spans="1:23" x14ac:dyDescent="0.25">
      <c r="A6349">
        <f t="shared" si="997"/>
        <v>2015</v>
      </c>
      <c r="B6349" s="1">
        <v>42125</v>
      </c>
      <c r="C6349" s="1">
        <v>42130</v>
      </c>
      <c r="D6349" s="1" t="str">
        <f t="shared" si="990"/>
        <v>May</v>
      </c>
      <c r="E6349" t="s">
        <v>38</v>
      </c>
      <c r="F6349" t="s">
        <v>487</v>
      </c>
      <c r="G6349" t="s">
        <v>25</v>
      </c>
      <c r="H6349" t="s">
        <v>34</v>
      </c>
      <c r="I6349" t="s">
        <v>547</v>
      </c>
      <c r="J6349" t="s">
        <v>36</v>
      </c>
      <c r="K6349" t="s">
        <v>53</v>
      </c>
      <c r="L6349" s="2">
        <f t="shared" si="991"/>
        <v>7.7622000000000027</v>
      </c>
      <c r="M6349" s="2">
        <f t="shared" si="992"/>
        <v>11.976000000000003</v>
      </c>
      <c r="N6349" s="2">
        <f t="shared" si="998"/>
        <v>4.2138</v>
      </c>
      <c r="O6349" s="2">
        <f t="shared" si="993"/>
        <v>4.2138</v>
      </c>
      <c r="P6349" s="2">
        <f t="shared" si="994"/>
        <v>11.976000000000003</v>
      </c>
      <c r="Q6349" s="2">
        <f t="shared" si="995"/>
        <v>35.185370741482956</v>
      </c>
      <c r="R6349">
        <v>1</v>
      </c>
      <c r="S6349">
        <v>0.2</v>
      </c>
      <c r="T6349" s="2">
        <v>12.176000000000002</v>
      </c>
      <c r="U6349" s="3">
        <v>4.4137999999999993</v>
      </c>
      <c r="V6349" s="4">
        <f t="shared" si="999"/>
        <v>36.249999999999986</v>
      </c>
      <c r="W6349" s="2">
        <f t="shared" si="996"/>
        <v>12.176000000000002</v>
      </c>
    </row>
    <row r="6350" spans="1:23" x14ac:dyDescent="0.25">
      <c r="A6350">
        <f t="shared" si="997"/>
        <v>2015</v>
      </c>
      <c r="B6350" s="1">
        <v>42125</v>
      </c>
      <c r="C6350" s="1">
        <v>42130</v>
      </c>
      <c r="D6350" s="1" t="str">
        <f t="shared" si="990"/>
        <v>May</v>
      </c>
      <c r="E6350" t="s">
        <v>38</v>
      </c>
      <c r="F6350" t="s">
        <v>487</v>
      </c>
      <c r="G6350" t="s">
        <v>25</v>
      </c>
      <c r="H6350" t="s">
        <v>34</v>
      </c>
      <c r="I6350" t="s">
        <v>428</v>
      </c>
      <c r="J6350" t="s">
        <v>36</v>
      </c>
      <c r="K6350" t="s">
        <v>43</v>
      </c>
      <c r="L6350" s="2">
        <f t="shared" si="991"/>
        <v>33.836799999999997</v>
      </c>
      <c r="M6350" s="2">
        <f t="shared" si="992"/>
        <v>37.32</v>
      </c>
      <c r="N6350" s="2">
        <f t="shared" si="998"/>
        <v>3.4832000000000036</v>
      </c>
      <c r="O6350" s="2">
        <f t="shared" si="993"/>
        <v>10.449600000000011</v>
      </c>
      <c r="P6350" s="2">
        <f t="shared" si="994"/>
        <v>111.96000000000001</v>
      </c>
      <c r="Q6350" s="2">
        <f t="shared" si="995"/>
        <v>9.3333333333333428</v>
      </c>
      <c r="R6350">
        <v>3</v>
      </c>
      <c r="S6350">
        <v>0</v>
      </c>
      <c r="T6350" s="2">
        <v>37.32</v>
      </c>
      <c r="U6350" s="3">
        <v>10.4496</v>
      </c>
      <c r="V6350" s="4">
        <f t="shared" si="999"/>
        <v>9.3333333333333321</v>
      </c>
      <c r="W6350" s="2">
        <f t="shared" si="996"/>
        <v>111.96000000000001</v>
      </c>
    </row>
    <row r="6351" spans="1:23" x14ac:dyDescent="0.25">
      <c r="A6351">
        <f t="shared" si="997"/>
        <v>2015</v>
      </c>
      <c r="B6351" s="1">
        <v>42125</v>
      </c>
      <c r="C6351" s="1">
        <v>42130</v>
      </c>
      <c r="D6351" s="1" t="str">
        <f t="shared" si="990"/>
        <v>May</v>
      </c>
      <c r="E6351" t="s">
        <v>38</v>
      </c>
      <c r="F6351" t="s">
        <v>487</v>
      </c>
      <c r="G6351" t="s">
        <v>25</v>
      </c>
      <c r="H6351" t="s">
        <v>34</v>
      </c>
      <c r="I6351" t="s">
        <v>573</v>
      </c>
      <c r="J6351" t="s">
        <v>36</v>
      </c>
      <c r="K6351" t="s">
        <v>247</v>
      </c>
      <c r="L6351" s="2">
        <f t="shared" si="991"/>
        <v>29.801000000000002</v>
      </c>
      <c r="M6351" s="2">
        <f t="shared" si="992"/>
        <v>35.06</v>
      </c>
      <c r="N6351" s="2">
        <f t="shared" si="998"/>
        <v>5.2590000000000003</v>
      </c>
      <c r="O6351" s="2">
        <f t="shared" si="993"/>
        <v>10.518000000000001</v>
      </c>
      <c r="P6351" s="2">
        <f t="shared" si="994"/>
        <v>70.12</v>
      </c>
      <c r="Q6351" s="2">
        <f t="shared" si="995"/>
        <v>15</v>
      </c>
      <c r="R6351">
        <v>2</v>
      </c>
      <c r="S6351">
        <v>0</v>
      </c>
      <c r="T6351" s="2">
        <v>35.06</v>
      </c>
      <c r="U6351" s="3">
        <v>10.517999999999997</v>
      </c>
      <c r="V6351" s="4">
        <f t="shared" si="999"/>
        <v>14.999999999999995</v>
      </c>
      <c r="W6351" s="2">
        <f t="shared" si="996"/>
        <v>70.12</v>
      </c>
    </row>
    <row r="6352" spans="1:23" x14ac:dyDescent="0.25">
      <c r="A6352">
        <f t="shared" si="997"/>
        <v>2017</v>
      </c>
      <c r="B6352" s="1">
        <v>42981</v>
      </c>
      <c r="C6352" s="1">
        <v>42986</v>
      </c>
      <c r="D6352" s="1" t="str">
        <f t="shared" si="990"/>
        <v>Sep</v>
      </c>
      <c r="E6352" t="s">
        <v>38</v>
      </c>
      <c r="F6352" t="s">
        <v>536</v>
      </c>
      <c r="G6352" t="s">
        <v>25</v>
      </c>
      <c r="H6352" t="s">
        <v>65</v>
      </c>
      <c r="I6352" t="s">
        <v>1228</v>
      </c>
      <c r="J6352" t="s">
        <v>28</v>
      </c>
      <c r="K6352" t="s">
        <v>46</v>
      </c>
      <c r="L6352" s="2">
        <f t="shared" si="991"/>
        <v>129.53800000000001</v>
      </c>
      <c r="M6352" s="2">
        <f t="shared" si="992"/>
        <v>107.80000000000003</v>
      </c>
      <c r="N6352" s="2">
        <f t="shared" si="998"/>
        <v>-21.737999999999985</v>
      </c>
      <c r="O6352" s="2">
        <f t="shared" si="993"/>
        <v>-108.68999999999993</v>
      </c>
      <c r="P6352" s="2">
        <f t="shared" si="994"/>
        <v>539.00000000000011</v>
      </c>
      <c r="Q6352" s="2">
        <f t="shared" si="995"/>
        <v>-20.165120593692006</v>
      </c>
      <c r="R6352">
        <v>5</v>
      </c>
      <c r="S6352">
        <v>0.6</v>
      </c>
      <c r="T6352" s="2">
        <v>108.40000000000002</v>
      </c>
      <c r="U6352" s="3">
        <v>-105.69000000000003</v>
      </c>
      <c r="V6352" s="4">
        <f t="shared" si="999"/>
        <v>-19.5</v>
      </c>
      <c r="W6352" s="2">
        <f t="shared" si="996"/>
        <v>542.00000000000011</v>
      </c>
    </row>
    <row r="6353" spans="1:23" x14ac:dyDescent="0.25">
      <c r="A6353">
        <f t="shared" si="997"/>
        <v>2017</v>
      </c>
      <c r="B6353" s="1">
        <v>43042</v>
      </c>
      <c r="C6353" s="1">
        <v>43047</v>
      </c>
      <c r="D6353" s="1" t="str">
        <f t="shared" si="990"/>
        <v>Nov</v>
      </c>
      <c r="E6353" t="s">
        <v>38</v>
      </c>
      <c r="F6353" t="s">
        <v>2167</v>
      </c>
      <c r="G6353" t="s">
        <v>33</v>
      </c>
      <c r="H6353" t="s">
        <v>26</v>
      </c>
      <c r="I6353" t="s">
        <v>1440</v>
      </c>
      <c r="J6353" t="s">
        <v>50</v>
      </c>
      <c r="K6353" t="s">
        <v>51</v>
      </c>
      <c r="L6353" s="2">
        <f t="shared" si="991"/>
        <v>347.82440000000003</v>
      </c>
      <c r="M6353" s="2">
        <f t="shared" si="992"/>
        <v>361.17600000000004</v>
      </c>
      <c r="N6353" s="2">
        <f t="shared" si="998"/>
        <v>13.351600000000019</v>
      </c>
      <c r="O6353" s="2">
        <f t="shared" si="993"/>
        <v>26.703200000000038</v>
      </c>
      <c r="P6353" s="2">
        <f t="shared" si="994"/>
        <v>722.35200000000009</v>
      </c>
      <c r="Q6353" s="2">
        <f t="shared" si="995"/>
        <v>3.6967018849536006</v>
      </c>
      <c r="R6353">
        <v>2</v>
      </c>
      <c r="S6353">
        <v>0.2</v>
      </c>
      <c r="T6353" s="2">
        <v>361.37600000000003</v>
      </c>
      <c r="U6353" s="3">
        <v>27.103200000000001</v>
      </c>
      <c r="V6353" s="4">
        <f t="shared" si="999"/>
        <v>3.75</v>
      </c>
      <c r="W6353" s="2">
        <f t="shared" si="996"/>
        <v>722.75200000000007</v>
      </c>
    </row>
    <row r="6354" spans="1:23" x14ac:dyDescent="0.25">
      <c r="A6354">
        <f t="shared" si="997"/>
        <v>2015</v>
      </c>
      <c r="B6354" s="1">
        <v>42260</v>
      </c>
      <c r="C6354" s="1">
        <v>42266</v>
      </c>
      <c r="D6354" s="1" t="str">
        <f t="shared" si="990"/>
        <v>Sep</v>
      </c>
      <c r="E6354" t="s">
        <v>38</v>
      </c>
      <c r="F6354" t="s">
        <v>2169</v>
      </c>
      <c r="G6354" t="s">
        <v>25</v>
      </c>
      <c r="H6354" t="s">
        <v>80</v>
      </c>
      <c r="I6354" t="s">
        <v>1852</v>
      </c>
      <c r="J6354" t="s">
        <v>36</v>
      </c>
      <c r="K6354" t="s">
        <v>53</v>
      </c>
      <c r="L6354" s="2">
        <f t="shared" si="991"/>
        <v>4.4219999999999997</v>
      </c>
      <c r="M6354" s="2">
        <f t="shared" si="992"/>
        <v>1.712</v>
      </c>
      <c r="N6354" s="2">
        <f t="shared" si="998"/>
        <v>-2.71</v>
      </c>
      <c r="O6354" s="2">
        <f t="shared" si="993"/>
        <v>-2.71</v>
      </c>
      <c r="P6354" s="2">
        <f t="shared" si="994"/>
        <v>1.712</v>
      </c>
      <c r="Q6354" s="2">
        <f t="shared" si="995"/>
        <v>-158.29439252336448</v>
      </c>
      <c r="R6354">
        <v>1</v>
      </c>
      <c r="S6354">
        <v>0.7</v>
      </c>
      <c r="T6354" s="2">
        <v>2.4119999999999999</v>
      </c>
      <c r="U6354" s="3">
        <v>-2.0099999999999998</v>
      </c>
      <c r="V6354" s="4">
        <f t="shared" si="999"/>
        <v>-83.333333333333329</v>
      </c>
      <c r="W6354" s="2">
        <f t="shared" si="996"/>
        <v>2.4119999999999999</v>
      </c>
    </row>
    <row r="6355" spans="1:23" x14ac:dyDescent="0.25">
      <c r="A6355">
        <f t="shared" si="997"/>
        <v>2015</v>
      </c>
      <c r="B6355" s="1">
        <v>42253</v>
      </c>
      <c r="C6355" s="1">
        <v>42259</v>
      </c>
      <c r="D6355" s="1" t="str">
        <f t="shared" si="990"/>
        <v>Sep</v>
      </c>
      <c r="E6355" t="s">
        <v>38</v>
      </c>
      <c r="F6355" t="s">
        <v>144</v>
      </c>
      <c r="G6355" t="s">
        <v>33</v>
      </c>
      <c r="H6355" t="s">
        <v>80</v>
      </c>
      <c r="I6355" t="s">
        <v>2394</v>
      </c>
      <c r="J6355" t="s">
        <v>36</v>
      </c>
      <c r="K6355" t="s">
        <v>55</v>
      </c>
      <c r="L6355" s="2">
        <f t="shared" si="991"/>
        <v>6.2925000000000004</v>
      </c>
      <c r="M6355" s="2">
        <f t="shared" si="992"/>
        <v>8.39</v>
      </c>
      <c r="N6355" s="2">
        <f t="shared" si="998"/>
        <v>2.0975000000000001</v>
      </c>
      <c r="O6355" s="2">
        <f t="shared" si="993"/>
        <v>2.0975000000000001</v>
      </c>
      <c r="P6355" s="2">
        <f t="shared" si="994"/>
        <v>8.39</v>
      </c>
      <c r="Q6355" s="2">
        <f t="shared" si="995"/>
        <v>25</v>
      </c>
      <c r="R6355">
        <v>1</v>
      </c>
      <c r="S6355">
        <v>0</v>
      </c>
      <c r="T6355" s="2">
        <v>8.39</v>
      </c>
      <c r="U6355" s="3">
        <v>2.0975000000000001</v>
      </c>
      <c r="V6355" s="4">
        <f t="shared" si="999"/>
        <v>25</v>
      </c>
      <c r="W6355" s="2">
        <f t="shared" si="996"/>
        <v>8.39</v>
      </c>
    </row>
    <row r="6356" spans="1:23" x14ac:dyDescent="0.25">
      <c r="A6356">
        <f t="shared" si="997"/>
        <v>2015</v>
      </c>
      <c r="B6356" s="1">
        <v>42253</v>
      </c>
      <c r="C6356" s="1">
        <v>42259</v>
      </c>
      <c r="D6356" s="1" t="str">
        <f t="shared" si="990"/>
        <v>Sep</v>
      </c>
      <c r="E6356" t="s">
        <v>38</v>
      </c>
      <c r="F6356" t="s">
        <v>144</v>
      </c>
      <c r="G6356" t="s">
        <v>33</v>
      </c>
      <c r="H6356" t="s">
        <v>80</v>
      </c>
      <c r="I6356" t="s">
        <v>1494</v>
      </c>
      <c r="J6356" t="s">
        <v>50</v>
      </c>
      <c r="K6356" t="s">
        <v>51</v>
      </c>
      <c r="L6356" s="2">
        <f t="shared" si="991"/>
        <v>287.28300000000002</v>
      </c>
      <c r="M6356" s="2">
        <f t="shared" si="992"/>
        <v>337.98</v>
      </c>
      <c r="N6356" s="2">
        <f t="shared" si="998"/>
        <v>50.697000000000003</v>
      </c>
      <c r="O6356" s="2">
        <f t="shared" si="993"/>
        <v>101.39400000000001</v>
      </c>
      <c r="P6356" s="2">
        <f t="shared" si="994"/>
        <v>675.96</v>
      </c>
      <c r="Q6356" s="2">
        <f t="shared" si="995"/>
        <v>15</v>
      </c>
      <c r="R6356">
        <v>2</v>
      </c>
      <c r="S6356">
        <v>0</v>
      </c>
      <c r="T6356" s="2">
        <v>337.98</v>
      </c>
      <c r="U6356" s="3">
        <v>101.39399999999998</v>
      </c>
      <c r="V6356" s="4">
        <f t="shared" si="999"/>
        <v>14.999999999999996</v>
      </c>
      <c r="W6356" s="2">
        <f t="shared" si="996"/>
        <v>675.96</v>
      </c>
    </row>
    <row r="6357" spans="1:23" x14ac:dyDescent="0.25">
      <c r="A6357">
        <f t="shared" si="997"/>
        <v>2014</v>
      </c>
      <c r="B6357" s="1">
        <v>41918</v>
      </c>
      <c r="C6357" s="1">
        <v>41925</v>
      </c>
      <c r="D6357" s="1" t="str">
        <f t="shared" si="990"/>
        <v>Oct</v>
      </c>
      <c r="E6357" t="s">
        <v>38</v>
      </c>
      <c r="F6357" t="s">
        <v>1817</v>
      </c>
      <c r="G6357" t="s">
        <v>25</v>
      </c>
      <c r="H6357" t="s">
        <v>80</v>
      </c>
      <c r="I6357" t="s">
        <v>344</v>
      </c>
      <c r="J6357" t="s">
        <v>36</v>
      </c>
      <c r="K6357" t="s">
        <v>43</v>
      </c>
      <c r="L6357" s="2">
        <f t="shared" si="991"/>
        <v>86.647400000000019</v>
      </c>
      <c r="M6357" s="2">
        <f t="shared" si="992"/>
        <v>83.720000000000013</v>
      </c>
      <c r="N6357" s="2">
        <f t="shared" si="998"/>
        <v>-2.9274000000000058</v>
      </c>
      <c r="O6357" s="2">
        <f t="shared" si="993"/>
        <v>-14.637000000000029</v>
      </c>
      <c r="P6357" s="2">
        <f t="shared" si="994"/>
        <v>418.60000000000008</v>
      </c>
      <c r="Q6357" s="2">
        <f t="shared" si="995"/>
        <v>-3.4966555183946548</v>
      </c>
      <c r="R6357">
        <v>5</v>
      </c>
      <c r="S6357">
        <v>0.2</v>
      </c>
      <c r="T6357" s="2">
        <v>83.920000000000016</v>
      </c>
      <c r="U6357" s="3">
        <v>-13.637000000000011</v>
      </c>
      <c r="V6357" s="4">
        <f t="shared" si="999"/>
        <v>-3.2500000000000022</v>
      </c>
      <c r="W6357" s="2">
        <f t="shared" si="996"/>
        <v>419.60000000000008</v>
      </c>
    </row>
    <row r="6358" spans="1:23" x14ac:dyDescent="0.25">
      <c r="A6358">
        <f t="shared" si="997"/>
        <v>2017</v>
      </c>
      <c r="B6358" s="1">
        <v>42758</v>
      </c>
      <c r="C6358" s="1">
        <v>42763</v>
      </c>
      <c r="D6358" s="1" t="str">
        <f t="shared" si="990"/>
        <v>Jan</v>
      </c>
      <c r="E6358" t="s">
        <v>38</v>
      </c>
      <c r="F6358" t="s">
        <v>966</v>
      </c>
      <c r="G6358" t="s">
        <v>33</v>
      </c>
      <c r="H6358" t="s">
        <v>34</v>
      </c>
      <c r="I6358" t="s">
        <v>1786</v>
      </c>
      <c r="J6358" t="s">
        <v>36</v>
      </c>
      <c r="K6358" t="s">
        <v>53</v>
      </c>
      <c r="L6358" s="2">
        <f t="shared" si="991"/>
        <v>18.302399999999999</v>
      </c>
      <c r="M6358" s="2">
        <f t="shared" si="992"/>
        <v>19.48</v>
      </c>
      <c r="N6358" s="2">
        <f t="shared" si="998"/>
        <v>1.1776000000000018</v>
      </c>
      <c r="O6358" s="2">
        <f t="shared" si="993"/>
        <v>5.8880000000000088</v>
      </c>
      <c r="P6358" s="2">
        <f t="shared" si="994"/>
        <v>97.4</v>
      </c>
      <c r="Q6358" s="2">
        <f t="shared" si="995"/>
        <v>6.0451745379876884</v>
      </c>
      <c r="R6358">
        <v>5</v>
      </c>
      <c r="S6358">
        <v>0.2</v>
      </c>
      <c r="T6358" s="2">
        <v>19.68</v>
      </c>
      <c r="U6358" s="3">
        <v>6.8879999999999981</v>
      </c>
      <c r="V6358" s="4">
        <f t="shared" si="999"/>
        <v>6.9999999999999982</v>
      </c>
      <c r="W6358" s="2">
        <f t="shared" si="996"/>
        <v>98.4</v>
      </c>
    </row>
    <row r="6359" spans="1:23" x14ac:dyDescent="0.25">
      <c r="A6359">
        <f t="shared" si="997"/>
        <v>2017</v>
      </c>
      <c r="B6359" s="1">
        <v>42758</v>
      </c>
      <c r="C6359" s="1">
        <v>42763</v>
      </c>
      <c r="D6359" s="1" t="str">
        <f t="shared" si="990"/>
        <v>Jan</v>
      </c>
      <c r="E6359" t="s">
        <v>38</v>
      </c>
      <c r="F6359" t="s">
        <v>966</v>
      </c>
      <c r="G6359" t="s">
        <v>33</v>
      </c>
      <c r="H6359" t="s">
        <v>34</v>
      </c>
      <c r="I6359" t="s">
        <v>1156</v>
      </c>
      <c r="J6359" t="s">
        <v>36</v>
      </c>
      <c r="K6359" t="s">
        <v>60</v>
      </c>
      <c r="L6359" s="2">
        <f t="shared" si="991"/>
        <v>22.809600000000003</v>
      </c>
      <c r="M6359" s="2">
        <f t="shared" si="992"/>
        <v>25.92</v>
      </c>
      <c r="N6359" s="2">
        <f t="shared" si="998"/>
        <v>3.1103999999999985</v>
      </c>
      <c r="O6359" s="2">
        <f t="shared" si="993"/>
        <v>12.441599999999994</v>
      </c>
      <c r="P6359" s="2">
        <f t="shared" si="994"/>
        <v>103.68</v>
      </c>
      <c r="Q6359" s="2">
        <f t="shared" si="995"/>
        <v>11.999999999999995</v>
      </c>
      <c r="R6359">
        <v>4</v>
      </c>
      <c r="S6359">
        <v>0</v>
      </c>
      <c r="T6359" s="2">
        <v>25.92</v>
      </c>
      <c r="U6359" s="3">
        <v>12.441600000000001</v>
      </c>
      <c r="V6359" s="4">
        <f t="shared" si="999"/>
        <v>12.000000000000002</v>
      </c>
      <c r="W6359" s="2">
        <f t="shared" si="996"/>
        <v>103.68</v>
      </c>
    </row>
    <row r="6360" spans="1:23" x14ac:dyDescent="0.25">
      <c r="A6360">
        <f t="shared" si="997"/>
        <v>2017</v>
      </c>
      <c r="B6360" s="1">
        <v>42758</v>
      </c>
      <c r="C6360" s="1">
        <v>42763</v>
      </c>
      <c r="D6360" s="1" t="str">
        <f t="shared" si="990"/>
        <v>Jan</v>
      </c>
      <c r="E6360" t="s">
        <v>38</v>
      </c>
      <c r="F6360" t="s">
        <v>966</v>
      </c>
      <c r="G6360" t="s">
        <v>33</v>
      </c>
      <c r="H6360" t="s">
        <v>34</v>
      </c>
      <c r="I6360" t="s">
        <v>1537</v>
      </c>
      <c r="J6360" t="s">
        <v>36</v>
      </c>
      <c r="K6360" t="s">
        <v>60</v>
      </c>
      <c r="L6360" s="2">
        <f t="shared" si="991"/>
        <v>3.3696000000000002</v>
      </c>
      <c r="M6360" s="2">
        <f t="shared" si="992"/>
        <v>6.48</v>
      </c>
      <c r="N6360" s="2">
        <f t="shared" si="998"/>
        <v>3.1104000000000003</v>
      </c>
      <c r="O6360" s="2">
        <f t="shared" si="993"/>
        <v>3.1104000000000003</v>
      </c>
      <c r="P6360" s="2">
        <f t="shared" si="994"/>
        <v>6.48</v>
      </c>
      <c r="Q6360" s="2">
        <f t="shared" si="995"/>
        <v>48.000000000000007</v>
      </c>
      <c r="R6360">
        <v>1</v>
      </c>
      <c r="S6360">
        <v>0</v>
      </c>
      <c r="T6360" s="2">
        <v>6.48</v>
      </c>
      <c r="U6360" s="3">
        <v>3.1104000000000003</v>
      </c>
      <c r="V6360" s="4">
        <f t="shared" si="999"/>
        <v>48.000000000000007</v>
      </c>
      <c r="W6360" s="2">
        <f t="shared" si="996"/>
        <v>6.48</v>
      </c>
    </row>
    <row r="6361" spans="1:23" x14ac:dyDescent="0.25">
      <c r="A6361">
        <f t="shared" si="997"/>
        <v>2017</v>
      </c>
      <c r="B6361" s="1">
        <v>42758</v>
      </c>
      <c r="C6361" s="1">
        <v>42763</v>
      </c>
      <c r="D6361" s="1" t="str">
        <f t="shared" si="990"/>
        <v>Jan</v>
      </c>
      <c r="E6361" t="s">
        <v>38</v>
      </c>
      <c r="F6361" t="s">
        <v>966</v>
      </c>
      <c r="G6361" t="s">
        <v>33</v>
      </c>
      <c r="H6361" t="s">
        <v>34</v>
      </c>
      <c r="I6361" t="s">
        <v>2588</v>
      </c>
      <c r="J6361" t="s">
        <v>50</v>
      </c>
      <c r="K6361" t="s">
        <v>51</v>
      </c>
      <c r="L6361" s="2">
        <f t="shared" si="991"/>
        <v>84.912800000000004</v>
      </c>
      <c r="M6361" s="2">
        <f t="shared" si="992"/>
        <v>86.152000000000001</v>
      </c>
      <c r="N6361" s="2">
        <f t="shared" si="998"/>
        <v>1.2391999999999967</v>
      </c>
      <c r="O6361" s="2">
        <f t="shared" si="993"/>
        <v>7.4351999999999805</v>
      </c>
      <c r="P6361" s="2">
        <f t="shared" si="994"/>
        <v>516.91200000000003</v>
      </c>
      <c r="Q6361" s="2">
        <f t="shared" si="995"/>
        <v>1.4383879654563987</v>
      </c>
      <c r="R6361">
        <v>6</v>
      </c>
      <c r="S6361">
        <v>0.2</v>
      </c>
      <c r="T6361" s="2">
        <v>86.352000000000004</v>
      </c>
      <c r="U6361" s="3">
        <v>8.6352000000000011</v>
      </c>
      <c r="V6361" s="4">
        <f t="shared" si="999"/>
        <v>1.6666666666666667</v>
      </c>
      <c r="W6361" s="2">
        <f t="shared" si="996"/>
        <v>518.11200000000008</v>
      </c>
    </row>
    <row r="6362" spans="1:23" x14ac:dyDescent="0.25">
      <c r="A6362">
        <f t="shared" si="997"/>
        <v>2015</v>
      </c>
      <c r="B6362" s="1">
        <v>42348</v>
      </c>
      <c r="C6362" s="1">
        <v>42353</v>
      </c>
      <c r="D6362" s="1" t="str">
        <f t="shared" si="990"/>
        <v>Dec</v>
      </c>
      <c r="E6362" t="s">
        <v>38</v>
      </c>
      <c r="F6362" t="s">
        <v>2556</v>
      </c>
      <c r="G6362" t="s">
        <v>64</v>
      </c>
      <c r="H6362" t="s">
        <v>34</v>
      </c>
      <c r="I6362" t="s">
        <v>2206</v>
      </c>
      <c r="J6362" t="s">
        <v>36</v>
      </c>
      <c r="K6362" t="s">
        <v>48</v>
      </c>
      <c r="L6362" s="2">
        <f t="shared" si="991"/>
        <v>48.417999999999992</v>
      </c>
      <c r="M6362" s="2">
        <f t="shared" si="992"/>
        <v>56.3</v>
      </c>
      <c r="N6362" s="2">
        <f t="shared" si="998"/>
        <v>7.882000000000005</v>
      </c>
      <c r="O6362" s="2">
        <f t="shared" si="993"/>
        <v>15.76400000000001</v>
      </c>
      <c r="P6362" s="2">
        <f t="shared" si="994"/>
        <v>112.6</v>
      </c>
      <c r="Q6362" s="2">
        <f t="shared" si="995"/>
        <v>14.000000000000009</v>
      </c>
      <c r="R6362">
        <v>2</v>
      </c>
      <c r="S6362">
        <v>0</v>
      </c>
      <c r="T6362" s="2">
        <v>56.3</v>
      </c>
      <c r="U6362" s="3">
        <v>15.764000000000003</v>
      </c>
      <c r="V6362" s="4">
        <f t="shared" si="999"/>
        <v>14.000000000000004</v>
      </c>
      <c r="W6362" s="2">
        <f t="shared" si="996"/>
        <v>112.6</v>
      </c>
    </row>
    <row r="6363" spans="1:23" x14ac:dyDescent="0.25">
      <c r="A6363">
        <f t="shared" si="997"/>
        <v>2014</v>
      </c>
      <c r="B6363" s="1">
        <v>41968</v>
      </c>
      <c r="C6363" s="1">
        <v>41973</v>
      </c>
      <c r="D6363" s="1" t="str">
        <f t="shared" si="990"/>
        <v>Nov</v>
      </c>
      <c r="E6363" t="s">
        <v>38</v>
      </c>
      <c r="F6363" t="s">
        <v>1114</v>
      </c>
      <c r="G6363" t="s">
        <v>25</v>
      </c>
      <c r="H6363" t="s">
        <v>34</v>
      </c>
      <c r="I6363" t="s">
        <v>2357</v>
      </c>
      <c r="J6363" t="s">
        <v>36</v>
      </c>
      <c r="K6363" t="s">
        <v>48</v>
      </c>
      <c r="L6363" s="2">
        <f t="shared" si="991"/>
        <v>49.831700000000005</v>
      </c>
      <c r="M6363" s="2">
        <f t="shared" si="992"/>
        <v>50.816000000000003</v>
      </c>
      <c r="N6363" s="2">
        <f t="shared" si="998"/>
        <v>0.98429999999999751</v>
      </c>
      <c r="O6363" s="2">
        <f t="shared" si="993"/>
        <v>6.8900999999999826</v>
      </c>
      <c r="P6363" s="2">
        <f t="shared" si="994"/>
        <v>355.71199999999999</v>
      </c>
      <c r="Q6363" s="2">
        <f t="shared" si="995"/>
        <v>1.9369883501259395</v>
      </c>
      <c r="R6363">
        <v>7</v>
      </c>
      <c r="S6363">
        <v>0.2</v>
      </c>
      <c r="T6363" s="2">
        <v>51.016000000000005</v>
      </c>
      <c r="U6363" s="3">
        <v>8.2900999999999954</v>
      </c>
      <c r="V6363" s="4">
        <f t="shared" si="999"/>
        <v>2.3214285714285703</v>
      </c>
      <c r="W6363" s="2">
        <f t="shared" si="996"/>
        <v>357.11200000000002</v>
      </c>
    </row>
    <row r="6364" spans="1:23" x14ac:dyDescent="0.25">
      <c r="A6364">
        <f t="shared" si="997"/>
        <v>2017</v>
      </c>
      <c r="B6364" s="1">
        <v>43060</v>
      </c>
      <c r="C6364" s="1">
        <v>43064</v>
      </c>
      <c r="D6364" s="1" t="str">
        <f t="shared" si="990"/>
        <v>Nov</v>
      </c>
      <c r="E6364" t="s">
        <v>38</v>
      </c>
      <c r="F6364" t="s">
        <v>807</v>
      </c>
      <c r="G6364" t="s">
        <v>25</v>
      </c>
      <c r="H6364" t="s">
        <v>34</v>
      </c>
      <c r="I6364" t="s">
        <v>697</v>
      </c>
      <c r="J6364" t="s">
        <v>36</v>
      </c>
      <c r="K6364" t="s">
        <v>53</v>
      </c>
      <c r="L6364" s="2">
        <f t="shared" si="991"/>
        <v>139.49</v>
      </c>
      <c r="M6364" s="2">
        <f t="shared" si="992"/>
        <v>150.60000000000002</v>
      </c>
      <c r="N6364" s="2">
        <f t="shared" si="998"/>
        <v>11.110000000000014</v>
      </c>
      <c r="O6364" s="2">
        <f t="shared" si="993"/>
        <v>55.550000000000068</v>
      </c>
      <c r="P6364" s="2">
        <f t="shared" si="994"/>
        <v>753.00000000000011</v>
      </c>
      <c r="Q6364" s="2">
        <f t="shared" si="995"/>
        <v>7.377158034528561</v>
      </c>
      <c r="R6364">
        <v>5</v>
      </c>
      <c r="S6364">
        <v>0.2</v>
      </c>
      <c r="T6364" s="2">
        <v>150.80000000000001</v>
      </c>
      <c r="U6364" s="3">
        <v>56.55</v>
      </c>
      <c r="V6364" s="4">
        <f t="shared" si="999"/>
        <v>7.5</v>
      </c>
      <c r="W6364" s="2">
        <f t="shared" si="996"/>
        <v>754</v>
      </c>
    </row>
    <row r="6365" spans="1:23" x14ac:dyDescent="0.25">
      <c r="A6365">
        <f t="shared" si="997"/>
        <v>2017</v>
      </c>
      <c r="B6365" s="1">
        <v>43060</v>
      </c>
      <c r="C6365" s="1">
        <v>43064</v>
      </c>
      <c r="D6365" s="1" t="str">
        <f t="shared" si="990"/>
        <v>Nov</v>
      </c>
      <c r="E6365" t="s">
        <v>38</v>
      </c>
      <c r="F6365" t="s">
        <v>807</v>
      </c>
      <c r="G6365" t="s">
        <v>25</v>
      </c>
      <c r="H6365" t="s">
        <v>34</v>
      </c>
      <c r="I6365" t="s">
        <v>2612</v>
      </c>
      <c r="J6365" t="s">
        <v>50</v>
      </c>
      <c r="K6365" t="s">
        <v>286</v>
      </c>
      <c r="L6365" s="2">
        <f t="shared" si="991"/>
        <v>935.99279999999999</v>
      </c>
      <c r="M6365" s="2">
        <f t="shared" si="992"/>
        <v>1039.7919999999999</v>
      </c>
      <c r="N6365" s="2">
        <f t="shared" si="998"/>
        <v>103.79919999999993</v>
      </c>
      <c r="O6365" s="2">
        <f t="shared" si="993"/>
        <v>103.79919999999993</v>
      </c>
      <c r="P6365" s="2">
        <f t="shared" si="994"/>
        <v>1039.7919999999999</v>
      </c>
      <c r="Q6365" s="2">
        <f t="shared" si="995"/>
        <v>9.9826888454613929</v>
      </c>
      <c r="R6365">
        <v>1</v>
      </c>
      <c r="S6365">
        <v>0.2</v>
      </c>
      <c r="T6365" s="2">
        <v>1039.992</v>
      </c>
      <c r="U6365" s="3">
        <v>103.99920000000003</v>
      </c>
      <c r="V6365" s="4">
        <f t="shared" si="999"/>
        <v>10.000000000000004</v>
      </c>
      <c r="W6365" s="2">
        <f t="shared" si="996"/>
        <v>1039.992</v>
      </c>
    </row>
    <row r="6366" spans="1:23" x14ac:dyDescent="0.25">
      <c r="A6366">
        <f t="shared" si="997"/>
        <v>2017</v>
      </c>
      <c r="B6366" s="1">
        <v>43060</v>
      </c>
      <c r="C6366" s="1">
        <v>43064</v>
      </c>
      <c r="D6366" s="1" t="str">
        <f t="shared" si="990"/>
        <v>Nov</v>
      </c>
      <c r="E6366" t="s">
        <v>38</v>
      </c>
      <c r="F6366" t="s">
        <v>807</v>
      </c>
      <c r="G6366" t="s">
        <v>25</v>
      </c>
      <c r="H6366" t="s">
        <v>34</v>
      </c>
      <c r="I6366" t="s">
        <v>2536</v>
      </c>
      <c r="J6366" t="s">
        <v>36</v>
      </c>
      <c r="K6366" t="s">
        <v>60</v>
      </c>
      <c r="L6366" s="2">
        <f t="shared" si="991"/>
        <v>48.729600000000005</v>
      </c>
      <c r="M6366" s="2">
        <f t="shared" si="992"/>
        <v>51.84</v>
      </c>
      <c r="N6366" s="2">
        <f t="shared" si="998"/>
        <v>3.1103999999999985</v>
      </c>
      <c r="O6366" s="2">
        <f t="shared" si="993"/>
        <v>24.883199999999988</v>
      </c>
      <c r="P6366" s="2">
        <f t="shared" si="994"/>
        <v>414.72</v>
      </c>
      <c r="Q6366" s="2">
        <f t="shared" si="995"/>
        <v>5.9999999999999973</v>
      </c>
      <c r="R6366">
        <v>8</v>
      </c>
      <c r="S6366">
        <v>0</v>
      </c>
      <c r="T6366" s="2">
        <v>51.84</v>
      </c>
      <c r="U6366" s="3">
        <v>24.883200000000002</v>
      </c>
      <c r="V6366" s="4">
        <f t="shared" si="999"/>
        <v>6.0000000000000009</v>
      </c>
      <c r="W6366" s="2">
        <f t="shared" si="996"/>
        <v>414.72</v>
      </c>
    </row>
    <row r="6367" spans="1:23" x14ac:dyDescent="0.25">
      <c r="A6367">
        <f t="shared" si="997"/>
        <v>2017</v>
      </c>
      <c r="B6367" s="1">
        <v>42829</v>
      </c>
      <c r="C6367" s="1">
        <v>42830</v>
      </c>
      <c r="D6367" s="1" t="str">
        <f t="shared" si="990"/>
        <v>Apr</v>
      </c>
      <c r="E6367" t="s">
        <v>98</v>
      </c>
      <c r="F6367" t="s">
        <v>941</v>
      </c>
      <c r="G6367" t="s">
        <v>64</v>
      </c>
      <c r="H6367" t="s">
        <v>80</v>
      </c>
      <c r="I6367" t="s">
        <v>2613</v>
      </c>
      <c r="J6367" t="s">
        <v>50</v>
      </c>
      <c r="K6367" t="s">
        <v>51</v>
      </c>
      <c r="L6367" s="2">
        <f t="shared" si="991"/>
        <v>30.090599999999998</v>
      </c>
      <c r="M6367" s="2">
        <f t="shared" si="992"/>
        <v>41.22</v>
      </c>
      <c r="N6367" s="2">
        <f t="shared" si="998"/>
        <v>11.1294</v>
      </c>
      <c r="O6367" s="2">
        <f t="shared" si="993"/>
        <v>11.1294</v>
      </c>
      <c r="P6367" s="2">
        <f t="shared" si="994"/>
        <v>41.22</v>
      </c>
      <c r="Q6367" s="2">
        <f t="shared" si="995"/>
        <v>27</v>
      </c>
      <c r="R6367">
        <v>1</v>
      </c>
      <c r="S6367">
        <v>0</v>
      </c>
      <c r="T6367" s="2">
        <v>41.22</v>
      </c>
      <c r="U6367" s="3">
        <v>11.1294</v>
      </c>
      <c r="V6367" s="4">
        <f t="shared" si="999"/>
        <v>27</v>
      </c>
      <c r="W6367" s="2">
        <f t="shared" si="996"/>
        <v>41.22</v>
      </c>
    </row>
    <row r="6368" spans="1:23" x14ac:dyDescent="0.25">
      <c r="A6368">
        <f t="shared" si="997"/>
        <v>2017</v>
      </c>
      <c r="B6368" s="1">
        <v>42829</v>
      </c>
      <c r="C6368" s="1">
        <v>42830</v>
      </c>
      <c r="D6368" s="1" t="str">
        <f t="shared" si="990"/>
        <v>Apr</v>
      </c>
      <c r="E6368" t="s">
        <v>98</v>
      </c>
      <c r="F6368" t="s">
        <v>941</v>
      </c>
      <c r="G6368" t="s">
        <v>64</v>
      </c>
      <c r="H6368" t="s">
        <v>80</v>
      </c>
      <c r="I6368" t="s">
        <v>439</v>
      </c>
      <c r="J6368" t="s">
        <v>36</v>
      </c>
      <c r="K6368" t="s">
        <v>247</v>
      </c>
      <c r="L6368" s="2">
        <f t="shared" si="991"/>
        <v>233.15889999999999</v>
      </c>
      <c r="M6368" s="2">
        <f t="shared" si="992"/>
        <v>240.37</v>
      </c>
      <c r="N6368" s="2">
        <f t="shared" si="998"/>
        <v>7.2111000000000161</v>
      </c>
      <c r="O6368" s="2">
        <f t="shared" si="993"/>
        <v>7.2111000000000161</v>
      </c>
      <c r="P6368" s="2">
        <f t="shared" si="994"/>
        <v>240.37</v>
      </c>
      <c r="Q6368" s="2">
        <f t="shared" si="995"/>
        <v>3.0000000000000067</v>
      </c>
      <c r="R6368">
        <v>1</v>
      </c>
      <c r="S6368">
        <v>0</v>
      </c>
      <c r="T6368" s="2">
        <v>240.37</v>
      </c>
      <c r="U6368" s="3">
        <v>7.2111000000000161</v>
      </c>
      <c r="V6368" s="4">
        <f t="shared" si="999"/>
        <v>3.0000000000000067</v>
      </c>
      <c r="W6368" s="2">
        <f t="shared" si="996"/>
        <v>240.37</v>
      </c>
    </row>
    <row r="6369" spans="1:23" x14ac:dyDescent="0.25">
      <c r="A6369">
        <f t="shared" si="997"/>
        <v>2017</v>
      </c>
      <c r="B6369" s="1">
        <v>42829</v>
      </c>
      <c r="C6369" s="1">
        <v>42830</v>
      </c>
      <c r="D6369" s="1" t="str">
        <f t="shared" si="990"/>
        <v>Apr</v>
      </c>
      <c r="E6369" t="s">
        <v>98</v>
      </c>
      <c r="F6369" t="s">
        <v>941</v>
      </c>
      <c r="G6369" t="s">
        <v>64</v>
      </c>
      <c r="H6369" t="s">
        <v>80</v>
      </c>
      <c r="I6369" t="s">
        <v>745</v>
      </c>
      <c r="J6369" t="s">
        <v>50</v>
      </c>
      <c r="K6369" t="s">
        <v>51</v>
      </c>
      <c r="L6369" s="2">
        <f t="shared" si="991"/>
        <v>102.35719999999999</v>
      </c>
      <c r="M6369" s="2">
        <f t="shared" si="992"/>
        <v>119.02</v>
      </c>
      <c r="N6369" s="2">
        <f t="shared" si="998"/>
        <v>16.662800000000004</v>
      </c>
      <c r="O6369" s="2">
        <f t="shared" si="993"/>
        <v>33.325600000000009</v>
      </c>
      <c r="P6369" s="2">
        <f t="shared" si="994"/>
        <v>238.04</v>
      </c>
      <c r="Q6369" s="2">
        <f t="shared" si="995"/>
        <v>14.000000000000004</v>
      </c>
      <c r="R6369">
        <v>2</v>
      </c>
      <c r="S6369">
        <v>0</v>
      </c>
      <c r="T6369" s="2">
        <v>119.02</v>
      </c>
      <c r="U6369" s="3">
        <v>33.325600000000009</v>
      </c>
      <c r="V6369" s="4">
        <f t="shared" si="999"/>
        <v>14.000000000000004</v>
      </c>
      <c r="W6369" s="2">
        <f t="shared" si="996"/>
        <v>238.04</v>
      </c>
    </row>
    <row r="6370" spans="1:23" x14ac:dyDescent="0.25">
      <c r="A6370">
        <f t="shared" si="997"/>
        <v>2017</v>
      </c>
      <c r="B6370" s="1">
        <v>42874</v>
      </c>
      <c r="C6370" s="1">
        <v>42879</v>
      </c>
      <c r="D6370" s="1" t="str">
        <f t="shared" si="990"/>
        <v>May</v>
      </c>
      <c r="E6370" t="s">
        <v>38</v>
      </c>
      <c r="F6370" t="s">
        <v>679</v>
      </c>
      <c r="G6370" t="s">
        <v>25</v>
      </c>
      <c r="H6370" t="s">
        <v>34</v>
      </c>
      <c r="I6370" t="s">
        <v>1807</v>
      </c>
      <c r="J6370" t="s">
        <v>36</v>
      </c>
      <c r="K6370" t="s">
        <v>53</v>
      </c>
      <c r="L6370" s="2">
        <f t="shared" si="991"/>
        <v>123.13600000000001</v>
      </c>
      <c r="M6370" s="2">
        <f t="shared" si="992"/>
        <v>132.92000000000002</v>
      </c>
      <c r="N6370" s="2">
        <f t="shared" si="998"/>
        <v>9.784000000000006</v>
      </c>
      <c r="O6370" s="2">
        <f t="shared" si="993"/>
        <v>48.92000000000003</v>
      </c>
      <c r="P6370" s="2">
        <f t="shared" si="994"/>
        <v>664.60000000000014</v>
      </c>
      <c r="Q6370" s="2">
        <f t="shared" si="995"/>
        <v>7.3608185374661472</v>
      </c>
      <c r="R6370">
        <v>5</v>
      </c>
      <c r="S6370">
        <v>0.2</v>
      </c>
      <c r="T6370" s="2">
        <v>133.12</v>
      </c>
      <c r="U6370" s="3">
        <v>49.92</v>
      </c>
      <c r="V6370" s="4">
        <f t="shared" si="999"/>
        <v>7.5</v>
      </c>
      <c r="W6370" s="2">
        <f t="shared" si="996"/>
        <v>665.6</v>
      </c>
    </row>
    <row r="6371" spans="1:23" x14ac:dyDescent="0.25">
      <c r="A6371">
        <f t="shared" si="997"/>
        <v>2016</v>
      </c>
      <c r="B6371" s="1">
        <v>42646</v>
      </c>
      <c r="C6371" s="1">
        <v>42650</v>
      </c>
      <c r="D6371" s="1" t="str">
        <f t="shared" si="990"/>
        <v>Oct</v>
      </c>
      <c r="E6371" t="s">
        <v>38</v>
      </c>
      <c r="F6371" t="s">
        <v>2419</v>
      </c>
      <c r="G6371" t="s">
        <v>33</v>
      </c>
      <c r="H6371" t="s">
        <v>65</v>
      </c>
      <c r="I6371" t="s">
        <v>468</v>
      </c>
      <c r="J6371" t="s">
        <v>28</v>
      </c>
      <c r="K6371" t="s">
        <v>46</v>
      </c>
      <c r="L6371" s="2">
        <f t="shared" si="991"/>
        <v>43.982399999999998</v>
      </c>
      <c r="M6371" s="2">
        <f t="shared" si="992"/>
        <v>37.479999999999997</v>
      </c>
      <c r="N6371" s="2">
        <f t="shared" si="998"/>
        <v>-6.5024000000000015</v>
      </c>
      <c r="O6371" s="2">
        <f t="shared" si="993"/>
        <v>-32.512000000000008</v>
      </c>
      <c r="P6371" s="2">
        <f t="shared" si="994"/>
        <v>187.39999999999998</v>
      </c>
      <c r="Q6371" s="2">
        <f t="shared" si="995"/>
        <v>-17.348986125933838</v>
      </c>
      <c r="R6371">
        <v>5</v>
      </c>
      <c r="S6371">
        <v>0.6</v>
      </c>
      <c r="T6371" s="2">
        <v>38.08</v>
      </c>
      <c r="U6371" s="3">
        <v>-29.512000000000008</v>
      </c>
      <c r="V6371" s="4">
        <f t="shared" si="999"/>
        <v>-15.500000000000005</v>
      </c>
      <c r="W6371" s="2">
        <f t="shared" si="996"/>
        <v>190.39999999999998</v>
      </c>
    </row>
    <row r="6372" spans="1:23" x14ac:dyDescent="0.25">
      <c r="A6372">
        <f t="shared" si="997"/>
        <v>2016</v>
      </c>
      <c r="B6372" s="1">
        <v>42695</v>
      </c>
      <c r="C6372" s="1">
        <v>42695</v>
      </c>
      <c r="D6372" s="1" t="str">
        <f t="shared" si="990"/>
        <v>Nov</v>
      </c>
      <c r="E6372" t="s">
        <v>528</v>
      </c>
      <c r="F6372" t="s">
        <v>1473</v>
      </c>
      <c r="G6372" t="s">
        <v>64</v>
      </c>
      <c r="H6372" t="s">
        <v>80</v>
      </c>
      <c r="I6372" t="s">
        <v>2288</v>
      </c>
      <c r="J6372" t="s">
        <v>28</v>
      </c>
      <c r="K6372" t="s">
        <v>29</v>
      </c>
      <c r="L6372" s="2">
        <f t="shared" si="991"/>
        <v>107.17980000000001</v>
      </c>
      <c r="M6372" s="2">
        <f t="shared" si="992"/>
        <v>113.36800000000001</v>
      </c>
      <c r="N6372" s="2">
        <f t="shared" si="998"/>
        <v>6.1881999999999948</v>
      </c>
      <c r="O6372" s="2">
        <f t="shared" si="993"/>
        <v>12.37639999999999</v>
      </c>
      <c r="P6372" s="2">
        <f t="shared" si="994"/>
        <v>226.73600000000002</v>
      </c>
      <c r="Q6372" s="2">
        <f t="shared" si="995"/>
        <v>5.4585068096817393</v>
      </c>
      <c r="R6372">
        <v>2</v>
      </c>
      <c r="S6372">
        <v>0.2</v>
      </c>
      <c r="T6372" s="2">
        <v>113.56800000000001</v>
      </c>
      <c r="U6372" s="3">
        <v>12.776399999999988</v>
      </c>
      <c r="V6372" s="4">
        <f t="shared" si="999"/>
        <v>5.6249999999999938</v>
      </c>
      <c r="W6372" s="2">
        <f t="shared" si="996"/>
        <v>227.13600000000002</v>
      </c>
    </row>
    <row r="6373" spans="1:23" x14ac:dyDescent="0.25">
      <c r="A6373">
        <f t="shared" si="997"/>
        <v>2017</v>
      </c>
      <c r="B6373" s="1">
        <v>43011</v>
      </c>
      <c r="C6373" s="1">
        <v>43013</v>
      </c>
      <c r="D6373" s="1" t="str">
        <f t="shared" si="990"/>
        <v>Oct</v>
      </c>
      <c r="E6373" t="s">
        <v>23</v>
      </c>
      <c r="F6373" t="s">
        <v>857</v>
      </c>
      <c r="G6373" t="s">
        <v>64</v>
      </c>
      <c r="H6373" t="s">
        <v>80</v>
      </c>
      <c r="I6373" t="s">
        <v>209</v>
      </c>
      <c r="J6373" t="s">
        <v>28</v>
      </c>
      <c r="K6373" t="s">
        <v>46</v>
      </c>
      <c r="L6373" s="2">
        <f t="shared" si="991"/>
        <v>78.465199999999996</v>
      </c>
      <c r="M6373" s="2">
        <f t="shared" si="992"/>
        <v>83.92</v>
      </c>
      <c r="N6373" s="2">
        <f t="shared" si="998"/>
        <v>5.4548000000000059</v>
      </c>
      <c r="O6373" s="2">
        <f t="shared" si="993"/>
        <v>21.819200000000023</v>
      </c>
      <c r="P6373" s="2">
        <f t="shared" si="994"/>
        <v>335.68</v>
      </c>
      <c r="Q6373" s="2">
        <f t="shared" si="995"/>
        <v>6.5000000000000071</v>
      </c>
      <c r="R6373">
        <v>4</v>
      </c>
      <c r="S6373">
        <v>0</v>
      </c>
      <c r="T6373" s="2">
        <v>83.92</v>
      </c>
      <c r="U6373" s="3">
        <v>21.819200000000002</v>
      </c>
      <c r="V6373" s="4">
        <f t="shared" si="999"/>
        <v>6.5</v>
      </c>
      <c r="W6373" s="2">
        <f t="shared" si="996"/>
        <v>335.68</v>
      </c>
    </row>
    <row r="6374" spans="1:23" x14ac:dyDescent="0.25">
      <c r="A6374">
        <f t="shared" si="997"/>
        <v>2017</v>
      </c>
      <c r="B6374" s="1">
        <v>43011</v>
      </c>
      <c r="C6374" s="1">
        <v>43013</v>
      </c>
      <c r="D6374" s="1" t="str">
        <f t="shared" si="990"/>
        <v>Oct</v>
      </c>
      <c r="E6374" t="s">
        <v>23</v>
      </c>
      <c r="F6374" t="s">
        <v>857</v>
      </c>
      <c r="G6374" t="s">
        <v>64</v>
      </c>
      <c r="H6374" t="s">
        <v>80</v>
      </c>
      <c r="I6374" t="s">
        <v>1219</v>
      </c>
      <c r="J6374" t="s">
        <v>36</v>
      </c>
      <c r="K6374" t="s">
        <v>48</v>
      </c>
      <c r="L6374" s="2">
        <f t="shared" si="991"/>
        <v>5.5913000000000004</v>
      </c>
      <c r="M6374" s="2">
        <f t="shared" si="992"/>
        <v>6.63</v>
      </c>
      <c r="N6374" s="2">
        <f t="shared" si="998"/>
        <v>1.0386999999999995</v>
      </c>
      <c r="O6374" s="2">
        <f t="shared" si="993"/>
        <v>3.1160999999999985</v>
      </c>
      <c r="P6374" s="2">
        <f t="shared" si="994"/>
        <v>19.89</v>
      </c>
      <c r="Q6374" s="2">
        <f t="shared" si="995"/>
        <v>15.666666666666659</v>
      </c>
      <c r="R6374">
        <v>3</v>
      </c>
      <c r="S6374">
        <v>0</v>
      </c>
      <c r="T6374" s="2">
        <v>6.63</v>
      </c>
      <c r="U6374" s="3">
        <v>3.1160999999999999</v>
      </c>
      <c r="V6374" s="4">
        <f t="shared" si="999"/>
        <v>15.666666666666664</v>
      </c>
      <c r="W6374" s="2">
        <f t="shared" si="996"/>
        <v>19.89</v>
      </c>
    </row>
    <row r="6375" spans="1:23" x14ac:dyDescent="0.25">
      <c r="A6375">
        <f t="shared" si="997"/>
        <v>2017</v>
      </c>
      <c r="B6375" s="1">
        <v>43011</v>
      </c>
      <c r="C6375" s="1">
        <v>43013</v>
      </c>
      <c r="D6375" s="1" t="str">
        <f t="shared" si="990"/>
        <v>Oct</v>
      </c>
      <c r="E6375" t="s">
        <v>23</v>
      </c>
      <c r="F6375" t="s">
        <v>857</v>
      </c>
      <c r="G6375" t="s">
        <v>64</v>
      </c>
      <c r="H6375" t="s">
        <v>80</v>
      </c>
      <c r="I6375" t="s">
        <v>1075</v>
      </c>
      <c r="J6375" t="s">
        <v>50</v>
      </c>
      <c r="K6375" t="s">
        <v>86</v>
      </c>
      <c r="L6375" s="2">
        <f t="shared" si="991"/>
        <v>349.65179999999998</v>
      </c>
      <c r="M6375" s="2">
        <f t="shared" si="992"/>
        <v>371.96999999999997</v>
      </c>
      <c r="N6375" s="2">
        <f t="shared" si="998"/>
        <v>22.31819999999999</v>
      </c>
      <c r="O6375" s="2">
        <f t="shared" si="993"/>
        <v>66.954599999999971</v>
      </c>
      <c r="P6375" s="2">
        <f t="shared" si="994"/>
        <v>1115.9099999999999</v>
      </c>
      <c r="Q6375" s="2">
        <f t="shared" si="995"/>
        <v>5.9999999999999982</v>
      </c>
      <c r="R6375">
        <v>3</v>
      </c>
      <c r="S6375">
        <v>0</v>
      </c>
      <c r="T6375" s="2">
        <v>371.96999999999997</v>
      </c>
      <c r="U6375" s="3">
        <v>66.954599999999971</v>
      </c>
      <c r="V6375" s="4">
        <f t="shared" si="999"/>
        <v>5.9999999999999982</v>
      </c>
      <c r="W6375" s="2">
        <f t="shared" si="996"/>
        <v>1115.9099999999999</v>
      </c>
    </row>
    <row r="6376" spans="1:23" x14ac:dyDescent="0.25">
      <c r="A6376">
        <f t="shared" si="997"/>
        <v>2014</v>
      </c>
      <c r="B6376" s="1">
        <v>41758</v>
      </c>
      <c r="C6376" s="1">
        <v>41762</v>
      </c>
      <c r="D6376" s="1" t="str">
        <f t="shared" si="990"/>
        <v>Apr</v>
      </c>
      <c r="E6376" t="s">
        <v>38</v>
      </c>
      <c r="F6376" t="s">
        <v>551</v>
      </c>
      <c r="G6376" t="s">
        <v>33</v>
      </c>
      <c r="H6376" t="s">
        <v>26</v>
      </c>
      <c r="I6376" t="s">
        <v>1017</v>
      </c>
      <c r="J6376" t="s">
        <v>28</v>
      </c>
      <c r="K6376" t="s">
        <v>31</v>
      </c>
      <c r="L6376" s="2">
        <f t="shared" si="991"/>
        <v>526.48500000000013</v>
      </c>
      <c r="M6376" s="2">
        <f t="shared" si="992"/>
        <v>561.38400000000001</v>
      </c>
      <c r="N6376" s="2">
        <f t="shared" si="998"/>
        <v>34.898999999999887</v>
      </c>
      <c r="O6376" s="2">
        <f t="shared" si="993"/>
        <v>69.797999999999774</v>
      </c>
      <c r="P6376" s="2">
        <f t="shared" si="994"/>
        <v>1122.768</v>
      </c>
      <c r="Q6376" s="2">
        <f t="shared" si="995"/>
        <v>6.2166004018639445</v>
      </c>
      <c r="R6376">
        <v>2</v>
      </c>
      <c r="S6376">
        <v>0.2</v>
      </c>
      <c r="T6376" s="2">
        <v>561.58400000000006</v>
      </c>
      <c r="U6376" s="3">
        <v>70.197999999999922</v>
      </c>
      <c r="V6376" s="4">
        <f t="shared" si="999"/>
        <v>6.249999999999992</v>
      </c>
      <c r="W6376" s="2">
        <f t="shared" si="996"/>
        <v>1123.1680000000001</v>
      </c>
    </row>
    <row r="6377" spans="1:23" x14ac:dyDescent="0.25">
      <c r="A6377">
        <f t="shared" si="997"/>
        <v>2014</v>
      </c>
      <c r="B6377" s="1">
        <v>41758</v>
      </c>
      <c r="C6377" s="1">
        <v>41762</v>
      </c>
      <c r="D6377" s="1" t="str">
        <f t="shared" si="990"/>
        <v>Apr</v>
      </c>
      <c r="E6377" t="s">
        <v>38</v>
      </c>
      <c r="F6377" t="s">
        <v>551</v>
      </c>
      <c r="G6377" t="s">
        <v>33</v>
      </c>
      <c r="H6377" t="s">
        <v>26</v>
      </c>
      <c r="I6377" t="s">
        <v>571</v>
      </c>
      <c r="J6377" t="s">
        <v>36</v>
      </c>
      <c r="K6377" t="s">
        <v>43</v>
      </c>
      <c r="L6377" s="2">
        <f t="shared" si="991"/>
        <v>100.16980000000002</v>
      </c>
      <c r="M6377" s="2">
        <f t="shared" si="992"/>
        <v>99.720000000000013</v>
      </c>
      <c r="N6377" s="2">
        <f t="shared" si="998"/>
        <v>-0.44980000000001041</v>
      </c>
      <c r="O6377" s="2">
        <f t="shared" si="993"/>
        <v>-2.2490000000000521</v>
      </c>
      <c r="P6377" s="2">
        <f t="shared" si="994"/>
        <v>498.60000000000008</v>
      </c>
      <c r="Q6377" s="2">
        <f t="shared" si="995"/>
        <v>-0.45106297633374481</v>
      </c>
      <c r="R6377">
        <v>5</v>
      </c>
      <c r="S6377">
        <v>0.2</v>
      </c>
      <c r="T6377" s="2">
        <v>99.920000000000016</v>
      </c>
      <c r="U6377" s="3">
        <v>-1.249000000000013</v>
      </c>
      <c r="V6377" s="4">
        <f t="shared" si="999"/>
        <v>-0.25000000000000255</v>
      </c>
      <c r="W6377" s="2">
        <f t="shared" si="996"/>
        <v>499.60000000000008</v>
      </c>
    </row>
    <row r="6378" spans="1:23" x14ac:dyDescent="0.25">
      <c r="A6378">
        <f t="shared" si="997"/>
        <v>2016</v>
      </c>
      <c r="B6378" s="1">
        <v>42650</v>
      </c>
      <c r="C6378" s="1">
        <v>42653</v>
      </c>
      <c r="D6378" s="1" t="str">
        <f t="shared" si="990"/>
        <v>Oct</v>
      </c>
      <c r="E6378" t="s">
        <v>98</v>
      </c>
      <c r="F6378" t="s">
        <v>1909</v>
      </c>
      <c r="G6378" t="s">
        <v>64</v>
      </c>
      <c r="H6378" t="s">
        <v>80</v>
      </c>
      <c r="I6378" t="s">
        <v>174</v>
      </c>
      <c r="J6378" t="s">
        <v>36</v>
      </c>
      <c r="K6378" t="s">
        <v>37</v>
      </c>
      <c r="L6378" s="2">
        <f t="shared" si="991"/>
        <v>4.0656000000000008</v>
      </c>
      <c r="M6378" s="2">
        <f t="shared" si="992"/>
        <v>4.7280000000000006</v>
      </c>
      <c r="N6378" s="2">
        <f t="shared" si="998"/>
        <v>0.66239999999999988</v>
      </c>
      <c r="O6378" s="2">
        <f t="shared" si="993"/>
        <v>1.3247999999999998</v>
      </c>
      <c r="P6378" s="2">
        <f t="shared" si="994"/>
        <v>9.4560000000000013</v>
      </c>
      <c r="Q6378" s="2">
        <f t="shared" si="995"/>
        <v>14.010152284263954</v>
      </c>
      <c r="R6378">
        <v>2</v>
      </c>
      <c r="S6378">
        <v>0.2</v>
      </c>
      <c r="T6378" s="2">
        <v>4.9280000000000008</v>
      </c>
      <c r="U6378" s="3">
        <v>1.7247999999999997</v>
      </c>
      <c r="V6378" s="4">
        <f t="shared" si="999"/>
        <v>17.499999999999993</v>
      </c>
      <c r="W6378" s="2">
        <f t="shared" si="996"/>
        <v>9.8560000000000016</v>
      </c>
    </row>
    <row r="6379" spans="1:23" x14ac:dyDescent="0.25">
      <c r="A6379">
        <f t="shared" si="997"/>
        <v>2016</v>
      </c>
      <c r="B6379" s="1">
        <v>42719</v>
      </c>
      <c r="C6379" s="1">
        <v>42726</v>
      </c>
      <c r="D6379" s="1" t="str">
        <f t="shared" si="990"/>
        <v>Dec</v>
      </c>
      <c r="E6379" t="s">
        <v>38</v>
      </c>
      <c r="F6379" t="s">
        <v>1769</v>
      </c>
      <c r="G6379" t="s">
        <v>25</v>
      </c>
      <c r="H6379" t="s">
        <v>34</v>
      </c>
      <c r="I6379" t="s">
        <v>1888</v>
      </c>
      <c r="J6379" t="s">
        <v>28</v>
      </c>
      <c r="K6379" t="s">
        <v>46</v>
      </c>
      <c r="L6379" s="2">
        <f t="shared" si="991"/>
        <v>12.619800000000001</v>
      </c>
      <c r="M6379" s="2">
        <f t="shared" si="992"/>
        <v>14.76</v>
      </c>
      <c r="N6379" s="2">
        <f t="shared" si="998"/>
        <v>2.1401999999999983</v>
      </c>
      <c r="O6379" s="2">
        <f t="shared" si="993"/>
        <v>4.2803999999999967</v>
      </c>
      <c r="P6379" s="2">
        <f t="shared" si="994"/>
        <v>29.52</v>
      </c>
      <c r="Q6379" s="2">
        <f t="shared" si="995"/>
        <v>14.499999999999988</v>
      </c>
      <c r="R6379">
        <v>2</v>
      </c>
      <c r="S6379">
        <v>0</v>
      </c>
      <c r="T6379" s="2">
        <v>14.76</v>
      </c>
      <c r="U6379" s="3">
        <v>4.2803999999999984</v>
      </c>
      <c r="V6379" s="4">
        <f t="shared" si="999"/>
        <v>14.499999999999996</v>
      </c>
      <c r="W6379" s="2">
        <f t="shared" si="996"/>
        <v>29.52</v>
      </c>
    </row>
    <row r="6380" spans="1:23" x14ac:dyDescent="0.25">
      <c r="A6380">
        <f t="shared" si="997"/>
        <v>2017</v>
      </c>
      <c r="B6380" s="1">
        <v>42835</v>
      </c>
      <c r="C6380" s="1">
        <v>42839</v>
      </c>
      <c r="D6380" s="1" t="str">
        <f t="shared" si="990"/>
        <v>Apr</v>
      </c>
      <c r="E6380" t="s">
        <v>38</v>
      </c>
      <c r="F6380" t="s">
        <v>2491</v>
      </c>
      <c r="G6380" t="s">
        <v>64</v>
      </c>
      <c r="H6380" t="s">
        <v>80</v>
      </c>
      <c r="I6380" t="s">
        <v>647</v>
      </c>
      <c r="J6380" t="s">
        <v>50</v>
      </c>
      <c r="K6380" t="s">
        <v>86</v>
      </c>
      <c r="L6380" s="2">
        <f t="shared" si="991"/>
        <v>57.994199999999992</v>
      </c>
      <c r="M6380" s="2">
        <f t="shared" si="992"/>
        <v>99.99</v>
      </c>
      <c r="N6380" s="2">
        <f t="shared" si="998"/>
        <v>41.995800000000003</v>
      </c>
      <c r="O6380" s="2">
        <f t="shared" si="993"/>
        <v>41.995800000000003</v>
      </c>
      <c r="P6380" s="2">
        <f t="shared" si="994"/>
        <v>99.99</v>
      </c>
      <c r="Q6380" s="2">
        <f t="shared" si="995"/>
        <v>42.000000000000007</v>
      </c>
      <c r="R6380">
        <v>1</v>
      </c>
      <c r="S6380">
        <v>0</v>
      </c>
      <c r="T6380" s="2">
        <v>99.99</v>
      </c>
      <c r="U6380" s="3">
        <v>41.995800000000003</v>
      </c>
      <c r="V6380" s="4">
        <f t="shared" si="999"/>
        <v>42.000000000000007</v>
      </c>
      <c r="W6380" s="2">
        <f t="shared" si="996"/>
        <v>99.99</v>
      </c>
    </row>
    <row r="6381" spans="1:23" x14ac:dyDescent="0.25">
      <c r="A6381">
        <f t="shared" si="997"/>
        <v>2017</v>
      </c>
      <c r="B6381" s="1">
        <v>42835</v>
      </c>
      <c r="C6381" s="1">
        <v>42839</v>
      </c>
      <c r="D6381" s="1" t="str">
        <f t="shared" si="990"/>
        <v>Apr</v>
      </c>
      <c r="E6381" t="s">
        <v>38</v>
      </c>
      <c r="F6381" t="s">
        <v>2491</v>
      </c>
      <c r="G6381" t="s">
        <v>64</v>
      </c>
      <c r="H6381" t="s">
        <v>80</v>
      </c>
      <c r="I6381" t="s">
        <v>1923</v>
      </c>
      <c r="J6381" t="s">
        <v>36</v>
      </c>
      <c r="K6381" t="s">
        <v>43</v>
      </c>
      <c r="L6381" s="2">
        <f t="shared" si="991"/>
        <v>271.84249999999997</v>
      </c>
      <c r="M6381" s="2">
        <f t="shared" si="992"/>
        <v>286.14999999999998</v>
      </c>
      <c r="N6381" s="2">
        <f t="shared" si="998"/>
        <v>14.307500000000005</v>
      </c>
      <c r="O6381" s="2">
        <f t="shared" si="993"/>
        <v>71.537500000000023</v>
      </c>
      <c r="P6381" s="2">
        <f t="shared" si="994"/>
        <v>1430.75</v>
      </c>
      <c r="Q6381" s="2">
        <f t="shared" si="995"/>
        <v>5.0000000000000018</v>
      </c>
      <c r="R6381">
        <v>5</v>
      </c>
      <c r="S6381">
        <v>0</v>
      </c>
      <c r="T6381" s="2">
        <v>286.14999999999998</v>
      </c>
      <c r="U6381" s="3">
        <v>71.537499999999994</v>
      </c>
      <c r="V6381" s="4">
        <f t="shared" si="999"/>
        <v>5</v>
      </c>
      <c r="W6381" s="2">
        <f t="shared" si="996"/>
        <v>1430.75</v>
      </c>
    </row>
    <row r="6382" spans="1:23" x14ac:dyDescent="0.25">
      <c r="A6382">
        <f t="shared" si="997"/>
        <v>2014</v>
      </c>
      <c r="B6382" s="1">
        <v>41737</v>
      </c>
      <c r="C6382" s="1">
        <v>41742</v>
      </c>
      <c r="D6382" s="1" t="str">
        <f t="shared" si="990"/>
        <v>Apr</v>
      </c>
      <c r="E6382" t="s">
        <v>38</v>
      </c>
      <c r="F6382" t="s">
        <v>1555</v>
      </c>
      <c r="G6382" t="s">
        <v>64</v>
      </c>
      <c r="H6382" t="s">
        <v>34</v>
      </c>
      <c r="I6382" t="s">
        <v>2252</v>
      </c>
      <c r="J6382" t="s">
        <v>36</v>
      </c>
      <c r="K6382" t="s">
        <v>128</v>
      </c>
      <c r="L6382" s="2">
        <f t="shared" si="991"/>
        <v>51.270200000000003</v>
      </c>
      <c r="M6382" s="2">
        <f t="shared" si="992"/>
        <v>49.591999999999999</v>
      </c>
      <c r="N6382" s="2">
        <f t="shared" si="998"/>
        <v>-1.6782000000000039</v>
      </c>
      <c r="O6382" s="2">
        <f t="shared" si="993"/>
        <v>-13.425600000000031</v>
      </c>
      <c r="P6382" s="2">
        <f t="shared" si="994"/>
        <v>396.73599999999999</v>
      </c>
      <c r="Q6382" s="2">
        <f t="shared" si="995"/>
        <v>-3.3840135505726807</v>
      </c>
      <c r="R6382">
        <v>8</v>
      </c>
      <c r="S6382">
        <v>0.2</v>
      </c>
      <c r="T6382" s="2">
        <v>49.792000000000002</v>
      </c>
      <c r="U6382" s="3">
        <v>-11.825600000000001</v>
      </c>
      <c r="V6382" s="4">
        <f t="shared" si="999"/>
        <v>-2.96875</v>
      </c>
      <c r="W6382" s="2">
        <f t="shared" si="996"/>
        <v>398.33600000000001</v>
      </c>
    </row>
    <row r="6383" spans="1:23" x14ac:dyDescent="0.25">
      <c r="A6383">
        <f t="shared" si="997"/>
        <v>2016</v>
      </c>
      <c r="B6383" s="1">
        <v>42458</v>
      </c>
      <c r="C6383" s="1">
        <v>42462</v>
      </c>
      <c r="D6383" s="1" t="str">
        <f t="shared" si="990"/>
        <v>Mar</v>
      </c>
      <c r="E6383" t="s">
        <v>38</v>
      </c>
      <c r="F6383" t="s">
        <v>630</v>
      </c>
      <c r="G6383" t="s">
        <v>25</v>
      </c>
      <c r="H6383" t="s">
        <v>80</v>
      </c>
      <c r="I6383" t="s">
        <v>896</v>
      </c>
      <c r="J6383" t="s">
        <v>28</v>
      </c>
      <c r="K6383" t="s">
        <v>29</v>
      </c>
      <c r="L6383" s="2">
        <f t="shared" si="991"/>
        <v>333.57219999999995</v>
      </c>
      <c r="M6383" s="2">
        <f t="shared" si="992"/>
        <v>299.47499999999997</v>
      </c>
      <c r="N6383" s="2">
        <f t="shared" si="998"/>
        <v>-34.097199999999987</v>
      </c>
      <c r="O6383" s="2">
        <f t="shared" si="993"/>
        <v>-170.48599999999993</v>
      </c>
      <c r="P6383" s="2">
        <f t="shared" si="994"/>
        <v>1497.3749999999998</v>
      </c>
      <c r="Q6383" s="2">
        <f t="shared" si="995"/>
        <v>-11.385658235245009</v>
      </c>
      <c r="R6383">
        <v>5</v>
      </c>
      <c r="S6383">
        <v>0.5</v>
      </c>
      <c r="T6383" s="2">
        <v>299.97499999999997</v>
      </c>
      <c r="U6383" s="3">
        <v>-167.98600000000002</v>
      </c>
      <c r="V6383" s="4">
        <f t="shared" si="999"/>
        <v>-11.200000000000003</v>
      </c>
      <c r="W6383" s="2">
        <f t="shared" si="996"/>
        <v>1499.8749999999998</v>
      </c>
    </row>
    <row r="6384" spans="1:23" x14ac:dyDescent="0.25">
      <c r="A6384">
        <f t="shared" si="997"/>
        <v>2016</v>
      </c>
      <c r="B6384" s="1">
        <v>42458</v>
      </c>
      <c r="C6384" s="1">
        <v>42462</v>
      </c>
      <c r="D6384" s="1" t="str">
        <f t="shared" si="990"/>
        <v>Mar</v>
      </c>
      <c r="E6384" t="s">
        <v>38</v>
      </c>
      <c r="F6384" t="s">
        <v>630</v>
      </c>
      <c r="G6384" t="s">
        <v>25</v>
      </c>
      <c r="H6384" t="s">
        <v>80</v>
      </c>
      <c r="I6384" t="s">
        <v>1991</v>
      </c>
      <c r="J6384" t="s">
        <v>50</v>
      </c>
      <c r="K6384" t="s">
        <v>51</v>
      </c>
      <c r="L6384" s="2">
        <f t="shared" si="991"/>
        <v>167.61459999999997</v>
      </c>
      <c r="M6384" s="2">
        <f t="shared" si="992"/>
        <v>157.97599999999997</v>
      </c>
      <c r="N6384" s="2">
        <f t="shared" si="998"/>
        <v>-9.6385999999999967</v>
      </c>
      <c r="O6384" s="2">
        <f t="shared" si="993"/>
        <v>-38.554399999999987</v>
      </c>
      <c r="P6384" s="2">
        <f t="shared" si="994"/>
        <v>631.90399999999988</v>
      </c>
      <c r="Q6384" s="2">
        <f t="shared" si="995"/>
        <v>-6.1013065275738079</v>
      </c>
      <c r="R6384">
        <v>4</v>
      </c>
      <c r="S6384">
        <v>0.4</v>
      </c>
      <c r="T6384" s="2">
        <v>158.37599999999998</v>
      </c>
      <c r="U6384" s="3">
        <v>-36.954399999999993</v>
      </c>
      <c r="V6384" s="4">
        <f t="shared" si="999"/>
        <v>-5.833333333333333</v>
      </c>
      <c r="W6384" s="2">
        <f t="shared" si="996"/>
        <v>633.50399999999991</v>
      </c>
    </row>
    <row r="6385" spans="1:23" x14ac:dyDescent="0.25">
      <c r="A6385">
        <f t="shared" si="997"/>
        <v>2017</v>
      </c>
      <c r="B6385" s="1">
        <v>42750</v>
      </c>
      <c r="C6385" s="1">
        <v>42753</v>
      </c>
      <c r="D6385" s="1" t="str">
        <f t="shared" si="990"/>
        <v>Jan</v>
      </c>
      <c r="E6385" t="s">
        <v>98</v>
      </c>
      <c r="F6385" t="s">
        <v>2031</v>
      </c>
      <c r="G6385" t="s">
        <v>25</v>
      </c>
      <c r="H6385" t="s">
        <v>65</v>
      </c>
      <c r="I6385" t="s">
        <v>1231</v>
      </c>
      <c r="J6385" t="s">
        <v>36</v>
      </c>
      <c r="K6385" t="s">
        <v>53</v>
      </c>
      <c r="L6385" s="2">
        <f t="shared" si="991"/>
        <v>45.897599999999997</v>
      </c>
      <c r="M6385" s="2">
        <f t="shared" si="992"/>
        <v>31.983999999999991</v>
      </c>
      <c r="N6385" s="2">
        <f t="shared" si="998"/>
        <v>-13.913600000000006</v>
      </c>
      <c r="O6385" s="2">
        <f t="shared" si="993"/>
        <v>-55.654400000000024</v>
      </c>
      <c r="P6385" s="2">
        <f t="shared" si="994"/>
        <v>127.93599999999996</v>
      </c>
      <c r="Q6385" s="2">
        <f t="shared" si="995"/>
        <v>-43.50175087543775</v>
      </c>
      <c r="R6385">
        <v>4</v>
      </c>
      <c r="S6385">
        <v>0.8</v>
      </c>
      <c r="T6385" s="2">
        <v>32.783999999999992</v>
      </c>
      <c r="U6385" s="3">
        <v>-52.454400000000007</v>
      </c>
      <c r="V6385" s="4">
        <f t="shared" si="999"/>
        <v>-40.000000000000014</v>
      </c>
      <c r="W6385" s="2">
        <f t="shared" si="996"/>
        <v>131.13599999999997</v>
      </c>
    </row>
    <row r="6386" spans="1:23" x14ac:dyDescent="0.25">
      <c r="A6386">
        <f t="shared" si="997"/>
        <v>2017</v>
      </c>
      <c r="B6386" s="1">
        <v>42750</v>
      </c>
      <c r="C6386" s="1">
        <v>42753</v>
      </c>
      <c r="D6386" s="1" t="str">
        <f t="shared" si="990"/>
        <v>Jan</v>
      </c>
      <c r="E6386" t="s">
        <v>98</v>
      </c>
      <c r="F6386" t="s">
        <v>2031</v>
      </c>
      <c r="G6386" t="s">
        <v>25</v>
      </c>
      <c r="H6386" t="s">
        <v>65</v>
      </c>
      <c r="I6386" t="s">
        <v>419</v>
      </c>
      <c r="J6386" t="s">
        <v>50</v>
      </c>
      <c r="K6386" t="s">
        <v>86</v>
      </c>
      <c r="L6386" s="2">
        <f t="shared" si="991"/>
        <v>40.7864</v>
      </c>
      <c r="M6386" s="2">
        <f t="shared" si="992"/>
        <v>47.783999999999999</v>
      </c>
      <c r="N6386" s="2">
        <f t="shared" si="998"/>
        <v>6.9975999999999985</v>
      </c>
      <c r="O6386" s="2">
        <f t="shared" si="993"/>
        <v>13.995199999999997</v>
      </c>
      <c r="P6386" s="2">
        <f t="shared" si="994"/>
        <v>95.567999999999998</v>
      </c>
      <c r="Q6386" s="2">
        <f t="shared" si="995"/>
        <v>14.644232379039007</v>
      </c>
      <c r="R6386">
        <v>2</v>
      </c>
      <c r="S6386">
        <v>0.2</v>
      </c>
      <c r="T6386" s="2">
        <v>47.984000000000002</v>
      </c>
      <c r="U6386" s="3">
        <v>14.395200000000004</v>
      </c>
      <c r="V6386" s="4">
        <f t="shared" si="999"/>
        <v>15.000000000000005</v>
      </c>
      <c r="W6386" s="2">
        <f t="shared" si="996"/>
        <v>95.968000000000004</v>
      </c>
    </row>
    <row r="6387" spans="1:23" x14ac:dyDescent="0.25">
      <c r="A6387">
        <f t="shared" si="997"/>
        <v>2017</v>
      </c>
      <c r="B6387" s="1">
        <v>42750</v>
      </c>
      <c r="C6387" s="1">
        <v>42753</v>
      </c>
      <c r="D6387" s="1" t="str">
        <f t="shared" si="990"/>
        <v>Jan</v>
      </c>
      <c r="E6387" t="s">
        <v>98</v>
      </c>
      <c r="F6387" t="s">
        <v>2031</v>
      </c>
      <c r="G6387" t="s">
        <v>25</v>
      </c>
      <c r="H6387" t="s">
        <v>65</v>
      </c>
      <c r="I6387" t="s">
        <v>2378</v>
      </c>
      <c r="J6387" t="s">
        <v>50</v>
      </c>
      <c r="K6387" t="s">
        <v>86</v>
      </c>
      <c r="L6387" s="2">
        <f t="shared" si="991"/>
        <v>60.929400000000001</v>
      </c>
      <c r="M6387" s="2">
        <f t="shared" si="992"/>
        <v>62.391999999999996</v>
      </c>
      <c r="N6387" s="2">
        <f t="shared" si="998"/>
        <v>1.4625999999999948</v>
      </c>
      <c r="O6387" s="2">
        <f t="shared" si="993"/>
        <v>11.700799999999958</v>
      </c>
      <c r="P6387" s="2">
        <f t="shared" si="994"/>
        <v>499.13599999999997</v>
      </c>
      <c r="Q6387" s="2">
        <f t="shared" si="995"/>
        <v>2.344210796255922</v>
      </c>
      <c r="R6387">
        <v>8</v>
      </c>
      <c r="S6387">
        <v>0.2</v>
      </c>
      <c r="T6387" s="2">
        <v>62.591999999999999</v>
      </c>
      <c r="U6387" s="3">
        <v>13.300799999999999</v>
      </c>
      <c r="V6387" s="4">
        <f t="shared" si="999"/>
        <v>2.65625</v>
      </c>
      <c r="W6387" s="2">
        <f t="shared" si="996"/>
        <v>500.73599999999999</v>
      </c>
    </row>
    <row r="6388" spans="1:23" x14ac:dyDescent="0.25">
      <c r="A6388">
        <f t="shared" si="997"/>
        <v>2017</v>
      </c>
      <c r="B6388" s="1">
        <v>42750</v>
      </c>
      <c r="C6388" s="1">
        <v>42753</v>
      </c>
      <c r="D6388" s="1" t="str">
        <f t="shared" si="990"/>
        <v>Jan</v>
      </c>
      <c r="E6388" t="s">
        <v>98</v>
      </c>
      <c r="F6388" t="s">
        <v>2031</v>
      </c>
      <c r="G6388" t="s">
        <v>25</v>
      </c>
      <c r="H6388" t="s">
        <v>65</v>
      </c>
      <c r="I6388" t="s">
        <v>648</v>
      </c>
      <c r="J6388" t="s">
        <v>36</v>
      </c>
      <c r="K6388" t="s">
        <v>53</v>
      </c>
      <c r="L6388" s="2">
        <f t="shared" si="991"/>
        <v>10.9038</v>
      </c>
      <c r="M6388" s="2">
        <f t="shared" si="992"/>
        <v>3.4759999999999991</v>
      </c>
      <c r="N6388" s="2">
        <f t="shared" si="998"/>
        <v>-7.4278000000000013</v>
      </c>
      <c r="O6388" s="2">
        <f t="shared" si="993"/>
        <v>-7.4278000000000013</v>
      </c>
      <c r="P6388" s="2">
        <f t="shared" si="994"/>
        <v>3.4759999999999991</v>
      </c>
      <c r="Q6388" s="2">
        <f t="shared" si="995"/>
        <v>-213.68814729574234</v>
      </c>
      <c r="R6388">
        <v>1</v>
      </c>
      <c r="S6388">
        <v>0.8</v>
      </c>
      <c r="T6388" s="2">
        <v>4.2759999999999989</v>
      </c>
      <c r="U6388" s="3">
        <v>-6.6278000000000006</v>
      </c>
      <c r="V6388" s="4">
        <f t="shared" si="999"/>
        <v>-155.00000000000006</v>
      </c>
      <c r="W6388" s="2">
        <f t="shared" si="996"/>
        <v>4.2759999999999989</v>
      </c>
    </row>
    <row r="6389" spans="1:23" x14ac:dyDescent="0.25">
      <c r="A6389">
        <f t="shared" si="997"/>
        <v>2014</v>
      </c>
      <c r="B6389" s="1">
        <v>41669</v>
      </c>
      <c r="C6389" s="1">
        <v>41674</v>
      </c>
      <c r="D6389" s="1" t="str">
        <f t="shared" si="990"/>
        <v>Jan</v>
      </c>
      <c r="E6389" t="s">
        <v>38</v>
      </c>
      <c r="F6389" t="s">
        <v>561</v>
      </c>
      <c r="G6389" t="s">
        <v>25</v>
      </c>
      <c r="H6389" t="s">
        <v>65</v>
      </c>
      <c r="I6389" t="s">
        <v>819</v>
      </c>
      <c r="J6389" t="s">
        <v>36</v>
      </c>
      <c r="K6389" t="s">
        <v>60</v>
      </c>
      <c r="L6389" s="2">
        <f t="shared" si="991"/>
        <v>8.1840000000000011</v>
      </c>
      <c r="M6389" s="2">
        <f t="shared" si="992"/>
        <v>10.56</v>
      </c>
      <c r="N6389" s="2">
        <f t="shared" si="998"/>
        <v>2.3759999999999994</v>
      </c>
      <c r="O6389" s="2">
        <f t="shared" si="993"/>
        <v>4.7519999999999989</v>
      </c>
      <c r="P6389" s="2">
        <f t="shared" si="994"/>
        <v>21.12</v>
      </c>
      <c r="Q6389" s="2">
        <f t="shared" si="995"/>
        <v>22.499999999999996</v>
      </c>
      <c r="R6389">
        <v>2</v>
      </c>
      <c r="S6389">
        <v>0</v>
      </c>
      <c r="T6389" s="2">
        <v>10.56</v>
      </c>
      <c r="U6389" s="3">
        <v>4.7519999999999998</v>
      </c>
      <c r="V6389" s="4">
        <f t="shared" si="999"/>
        <v>22.499999999999996</v>
      </c>
      <c r="W6389" s="2">
        <f t="shared" si="996"/>
        <v>21.12</v>
      </c>
    </row>
    <row r="6390" spans="1:23" x14ac:dyDescent="0.25">
      <c r="A6390">
        <f t="shared" si="997"/>
        <v>2014</v>
      </c>
      <c r="B6390" s="1">
        <v>41669</v>
      </c>
      <c r="C6390" s="1">
        <v>41674</v>
      </c>
      <c r="D6390" s="1" t="str">
        <f t="shared" si="990"/>
        <v>Jan</v>
      </c>
      <c r="E6390" t="s">
        <v>38</v>
      </c>
      <c r="F6390" t="s">
        <v>561</v>
      </c>
      <c r="G6390" t="s">
        <v>25</v>
      </c>
      <c r="H6390" t="s">
        <v>65</v>
      </c>
      <c r="I6390" t="s">
        <v>287</v>
      </c>
      <c r="J6390" t="s">
        <v>36</v>
      </c>
      <c r="K6390" t="s">
        <v>43</v>
      </c>
      <c r="L6390" s="2">
        <f t="shared" si="991"/>
        <v>226.49090000000001</v>
      </c>
      <c r="M6390" s="2">
        <f t="shared" si="992"/>
        <v>229.94</v>
      </c>
      <c r="N6390" s="2">
        <f t="shared" si="998"/>
        <v>3.4490999999999872</v>
      </c>
      <c r="O6390" s="2">
        <f t="shared" si="993"/>
        <v>6.8981999999999744</v>
      </c>
      <c r="P6390" s="2">
        <f t="shared" si="994"/>
        <v>459.88</v>
      </c>
      <c r="Q6390" s="2">
        <f t="shared" si="995"/>
        <v>1.4999999999999944</v>
      </c>
      <c r="R6390">
        <v>2</v>
      </c>
      <c r="S6390">
        <v>0</v>
      </c>
      <c r="T6390" s="2">
        <v>229.94</v>
      </c>
      <c r="U6390" s="3">
        <v>6.8982000000000028</v>
      </c>
      <c r="V6390" s="4">
        <f t="shared" si="999"/>
        <v>1.5000000000000007</v>
      </c>
      <c r="W6390" s="2">
        <f t="shared" si="996"/>
        <v>459.88</v>
      </c>
    </row>
    <row r="6391" spans="1:23" x14ac:dyDescent="0.25">
      <c r="A6391">
        <f t="shared" si="997"/>
        <v>2015</v>
      </c>
      <c r="B6391" s="1">
        <v>42042</v>
      </c>
      <c r="C6391" s="1">
        <v>42046</v>
      </c>
      <c r="D6391" s="1" t="str">
        <f t="shared" si="990"/>
        <v>Feb</v>
      </c>
      <c r="E6391" t="s">
        <v>38</v>
      </c>
      <c r="F6391" t="s">
        <v>1499</v>
      </c>
      <c r="G6391" t="s">
        <v>33</v>
      </c>
      <c r="H6391" t="s">
        <v>26</v>
      </c>
      <c r="I6391" t="s">
        <v>986</v>
      </c>
      <c r="J6391" t="s">
        <v>36</v>
      </c>
      <c r="K6391" t="s">
        <v>92</v>
      </c>
      <c r="L6391" s="2">
        <f t="shared" si="991"/>
        <v>281.90189999999996</v>
      </c>
      <c r="M6391" s="2">
        <f t="shared" si="992"/>
        <v>311.14999999999998</v>
      </c>
      <c r="N6391" s="2">
        <f t="shared" si="998"/>
        <v>29.248100000000022</v>
      </c>
      <c r="O6391" s="2">
        <f t="shared" si="993"/>
        <v>146.24050000000011</v>
      </c>
      <c r="P6391" s="2">
        <f t="shared" si="994"/>
        <v>1555.75</v>
      </c>
      <c r="Q6391" s="2">
        <f t="shared" si="995"/>
        <v>9.4000000000000075</v>
      </c>
      <c r="R6391">
        <v>5</v>
      </c>
      <c r="S6391">
        <v>0</v>
      </c>
      <c r="T6391" s="2">
        <v>311.14999999999998</v>
      </c>
      <c r="U6391" s="3">
        <v>146.24049999999997</v>
      </c>
      <c r="V6391" s="4">
        <f t="shared" si="999"/>
        <v>9.3999999999999986</v>
      </c>
      <c r="W6391" s="2">
        <f t="shared" si="996"/>
        <v>1555.75</v>
      </c>
    </row>
    <row r="6392" spans="1:23" x14ac:dyDescent="0.25">
      <c r="A6392">
        <f t="shared" si="997"/>
        <v>2015</v>
      </c>
      <c r="B6392" s="1">
        <v>42042</v>
      </c>
      <c r="C6392" s="1">
        <v>42046</v>
      </c>
      <c r="D6392" s="1" t="str">
        <f t="shared" si="990"/>
        <v>Feb</v>
      </c>
      <c r="E6392" t="s">
        <v>38</v>
      </c>
      <c r="F6392" t="s">
        <v>1499</v>
      </c>
      <c r="G6392" t="s">
        <v>33</v>
      </c>
      <c r="H6392" t="s">
        <v>26</v>
      </c>
      <c r="I6392" t="s">
        <v>379</v>
      </c>
      <c r="J6392" t="s">
        <v>36</v>
      </c>
      <c r="K6392" t="s">
        <v>60</v>
      </c>
      <c r="L6392" s="2">
        <f t="shared" si="991"/>
        <v>9.7848000000000006</v>
      </c>
      <c r="M6392" s="2">
        <f t="shared" si="992"/>
        <v>12.96</v>
      </c>
      <c r="N6392" s="2">
        <f t="shared" si="998"/>
        <v>3.1752000000000002</v>
      </c>
      <c r="O6392" s="2">
        <f t="shared" si="993"/>
        <v>6.3504000000000005</v>
      </c>
      <c r="P6392" s="2">
        <f t="shared" si="994"/>
        <v>25.92</v>
      </c>
      <c r="Q6392" s="2">
        <f t="shared" si="995"/>
        <v>24.5</v>
      </c>
      <c r="R6392">
        <v>2</v>
      </c>
      <c r="S6392">
        <v>0</v>
      </c>
      <c r="T6392" s="2">
        <v>12.96</v>
      </c>
      <c r="U6392" s="3">
        <v>6.3504000000000005</v>
      </c>
      <c r="V6392" s="4">
        <f t="shared" si="999"/>
        <v>24.5</v>
      </c>
      <c r="W6392" s="2">
        <f t="shared" si="996"/>
        <v>25.92</v>
      </c>
    </row>
    <row r="6393" spans="1:23" x14ac:dyDescent="0.25">
      <c r="A6393">
        <f t="shared" si="997"/>
        <v>2016</v>
      </c>
      <c r="B6393" s="1">
        <v>42718</v>
      </c>
      <c r="C6393" s="1">
        <v>42723</v>
      </c>
      <c r="D6393" s="1" t="str">
        <f t="shared" si="990"/>
        <v>Dec</v>
      </c>
      <c r="E6393" t="s">
        <v>38</v>
      </c>
      <c r="F6393" t="s">
        <v>68</v>
      </c>
      <c r="G6393" t="s">
        <v>25</v>
      </c>
      <c r="H6393" t="s">
        <v>80</v>
      </c>
      <c r="I6393" t="s">
        <v>2230</v>
      </c>
      <c r="J6393" t="s">
        <v>36</v>
      </c>
      <c r="K6393" t="s">
        <v>60</v>
      </c>
      <c r="L6393" s="2">
        <f t="shared" si="991"/>
        <v>11.257400000000001</v>
      </c>
      <c r="M6393" s="2">
        <f t="shared" si="992"/>
        <v>14.62</v>
      </c>
      <c r="N6393" s="2">
        <f t="shared" si="998"/>
        <v>3.3625999999999987</v>
      </c>
      <c r="O6393" s="2">
        <f t="shared" si="993"/>
        <v>6.7251999999999974</v>
      </c>
      <c r="P6393" s="2">
        <f t="shared" si="994"/>
        <v>29.24</v>
      </c>
      <c r="Q6393" s="2">
        <f t="shared" si="995"/>
        <v>22.999999999999993</v>
      </c>
      <c r="R6393">
        <v>2</v>
      </c>
      <c r="S6393">
        <v>0</v>
      </c>
      <c r="T6393" s="2">
        <v>14.62</v>
      </c>
      <c r="U6393" s="3">
        <v>6.7251999999999992</v>
      </c>
      <c r="V6393" s="4">
        <f t="shared" si="999"/>
        <v>23</v>
      </c>
      <c r="W6393" s="2">
        <f t="shared" si="996"/>
        <v>29.24</v>
      </c>
    </row>
    <row r="6394" spans="1:23" x14ac:dyDescent="0.25">
      <c r="A6394">
        <f t="shared" si="997"/>
        <v>2016</v>
      </c>
      <c r="B6394" s="1">
        <v>42718</v>
      </c>
      <c r="C6394" s="1">
        <v>42723</v>
      </c>
      <c r="D6394" s="1" t="str">
        <f t="shared" si="990"/>
        <v>Dec</v>
      </c>
      <c r="E6394" t="s">
        <v>38</v>
      </c>
      <c r="F6394" t="s">
        <v>68</v>
      </c>
      <c r="G6394" t="s">
        <v>25</v>
      </c>
      <c r="H6394" t="s">
        <v>80</v>
      </c>
      <c r="I6394" t="s">
        <v>1793</v>
      </c>
      <c r="J6394" t="s">
        <v>36</v>
      </c>
      <c r="K6394" t="s">
        <v>37</v>
      </c>
      <c r="L6394" s="2">
        <f t="shared" si="991"/>
        <v>4.3487999999999998</v>
      </c>
      <c r="M6394" s="2">
        <f t="shared" si="992"/>
        <v>5.76</v>
      </c>
      <c r="N6394" s="2">
        <f t="shared" si="998"/>
        <v>1.4112</v>
      </c>
      <c r="O6394" s="2">
        <f t="shared" si="993"/>
        <v>2.8224</v>
      </c>
      <c r="P6394" s="2">
        <f t="shared" si="994"/>
        <v>11.52</v>
      </c>
      <c r="Q6394" s="2">
        <f t="shared" si="995"/>
        <v>24.500000000000004</v>
      </c>
      <c r="R6394">
        <v>2</v>
      </c>
      <c r="S6394">
        <v>0</v>
      </c>
      <c r="T6394" s="2">
        <v>5.76</v>
      </c>
      <c r="U6394" s="3">
        <v>2.8224</v>
      </c>
      <c r="V6394" s="4">
        <f t="shared" si="999"/>
        <v>24.500000000000004</v>
      </c>
      <c r="W6394" s="2">
        <f t="shared" si="996"/>
        <v>11.52</v>
      </c>
    </row>
    <row r="6395" spans="1:23" x14ac:dyDescent="0.25">
      <c r="A6395">
        <f t="shared" si="997"/>
        <v>2016</v>
      </c>
      <c r="B6395" s="1">
        <v>42718</v>
      </c>
      <c r="C6395" s="1">
        <v>42723</v>
      </c>
      <c r="D6395" s="1" t="str">
        <f t="shared" si="990"/>
        <v>Dec</v>
      </c>
      <c r="E6395" t="s">
        <v>38</v>
      </c>
      <c r="F6395" t="s">
        <v>68</v>
      </c>
      <c r="G6395" t="s">
        <v>25</v>
      </c>
      <c r="H6395" t="s">
        <v>80</v>
      </c>
      <c r="I6395" t="s">
        <v>214</v>
      </c>
      <c r="J6395" t="s">
        <v>36</v>
      </c>
      <c r="K6395" t="s">
        <v>128</v>
      </c>
      <c r="L6395" s="2">
        <f t="shared" si="991"/>
        <v>19.7258</v>
      </c>
      <c r="M6395" s="2">
        <f t="shared" si="992"/>
        <v>21.48</v>
      </c>
      <c r="N6395" s="2">
        <f t="shared" si="998"/>
        <v>1.7542000000000009</v>
      </c>
      <c r="O6395" s="2">
        <f t="shared" si="993"/>
        <v>10.525200000000005</v>
      </c>
      <c r="P6395" s="2">
        <f t="shared" si="994"/>
        <v>128.88</v>
      </c>
      <c r="Q6395" s="2">
        <f t="shared" si="995"/>
        <v>8.1666666666666714</v>
      </c>
      <c r="R6395">
        <v>6</v>
      </c>
      <c r="S6395">
        <v>0</v>
      </c>
      <c r="T6395" s="2">
        <v>21.48</v>
      </c>
      <c r="U6395" s="3">
        <v>10.5252</v>
      </c>
      <c r="V6395" s="4">
        <f t="shared" si="999"/>
        <v>8.1666666666666661</v>
      </c>
      <c r="W6395" s="2">
        <f t="shared" si="996"/>
        <v>128.88</v>
      </c>
    </row>
    <row r="6396" spans="1:23" x14ac:dyDescent="0.25">
      <c r="A6396">
        <f t="shared" si="997"/>
        <v>2016</v>
      </c>
      <c r="B6396" s="1">
        <v>42718</v>
      </c>
      <c r="C6396" s="1">
        <v>42723</v>
      </c>
      <c r="D6396" s="1" t="str">
        <f t="shared" si="990"/>
        <v>Dec</v>
      </c>
      <c r="E6396" t="s">
        <v>38</v>
      </c>
      <c r="F6396" t="s">
        <v>68</v>
      </c>
      <c r="G6396" t="s">
        <v>25</v>
      </c>
      <c r="H6396" t="s">
        <v>80</v>
      </c>
      <c r="I6396" t="s">
        <v>1631</v>
      </c>
      <c r="J6396" t="s">
        <v>28</v>
      </c>
      <c r="K6396" t="s">
        <v>46</v>
      </c>
      <c r="L6396" s="2">
        <f t="shared" si="991"/>
        <v>347.30500000000001</v>
      </c>
      <c r="M6396" s="2">
        <f t="shared" si="992"/>
        <v>396.92</v>
      </c>
      <c r="N6396" s="2">
        <f t="shared" si="998"/>
        <v>49.615000000000009</v>
      </c>
      <c r="O6396" s="2">
        <f t="shared" si="993"/>
        <v>198.46000000000004</v>
      </c>
      <c r="P6396" s="2">
        <f t="shared" si="994"/>
        <v>1587.68</v>
      </c>
      <c r="Q6396" s="2">
        <f t="shared" si="995"/>
        <v>12.500000000000004</v>
      </c>
      <c r="R6396">
        <v>4</v>
      </c>
      <c r="S6396">
        <v>0</v>
      </c>
      <c r="T6396" s="2">
        <v>396.92</v>
      </c>
      <c r="U6396" s="3">
        <v>198.46</v>
      </c>
      <c r="V6396" s="4">
        <f t="shared" si="999"/>
        <v>12.5</v>
      </c>
      <c r="W6396" s="2">
        <f t="shared" si="996"/>
        <v>1587.68</v>
      </c>
    </row>
    <row r="6397" spans="1:23" x14ac:dyDescent="0.25">
      <c r="A6397">
        <f t="shared" si="997"/>
        <v>2016</v>
      </c>
      <c r="B6397" s="1">
        <v>42718</v>
      </c>
      <c r="C6397" s="1">
        <v>42723</v>
      </c>
      <c r="D6397" s="1" t="str">
        <f t="shared" si="990"/>
        <v>Dec</v>
      </c>
      <c r="E6397" t="s">
        <v>38</v>
      </c>
      <c r="F6397" t="s">
        <v>68</v>
      </c>
      <c r="G6397" t="s">
        <v>25</v>
      </c>
      <c r="H6397" t="s">
        <v>80</v>
      </c>
      <c r="I6397" t="s">
        <v>713</v>
      </c>
      <c r="J6397" t="s">
        <v>36</v>
      </c>
      <c r="K6397" t="s">
        <v>43</v>
      </c>
      <c r="L6397" s="2">
        <f t="shared" si="991"/>
        <v>12.519499999999999</v>
      </c>
      <c r="M6397" s="2">
        <f t="shared" si="992"/>
        <v>17.149999999999999</v>
      </c>
      <c r="N6397" s="2">
        <f t="shared" si="998"/>
        <v>4.6304999999999996</v>
      </c>
      <c r="O6397" s="2">
        <f t="shared" si="993"/>
        <v>4.6304999999999996</v>
      </c>
      <c r="P6397" s="2">
        <f t="shared" si="994"/>
        <v>17.149999999999999</v>
      </c>
      <c r="Q6397" s="2">
        <f t="shared" si="995"/>
        <v>27</v>
      </c>
      <c r="R6397">
        <v>1</v>
      </c>
      <c r="S6397">
        <v>0</v>
      </c>
      <c r="T6397" s="2">
        <v>17.149999999999999</v>
      </c>
      <c r="U6397" s="3">
        <v>4.6304999999999996</v>
      </c>
      <c r="V6397" s="4">
        <f t="shared" si="999"/>
        <v>27</v>
      </c>
      <c r="W6397" s="2">
        <f t="shared" si="996"/>
        <v>17.149999999999999</v>
      </c>
    </row>
    <row r="6398" spans="1:23" x14ac:dyDescent="0.25">
      <c r="A6398">
        <f t="shared" si="997"/>
        <v>2016</v>
      </c>
      <c r="B6398" s="1">
        <v>42718</v>
      </c>
      <c r="C6398" s="1">
        <v>42723</v>
      </c>
      <c r="D6398" s="1" t="str">
        <f t="shared" si="990"/>
        <v>Dec</v>
      </c>
      <c r="E6398" t="s">
        <v>38</v>
      </c>
      <c r="F6398" t="s">
        <v>68</v>
      </c>
      <c r="G6398" t="s">
        <v>25</v>
      </c>
      <c r="H6398" t="s">
        <v>80</v>
      </c>
      <c r="I6398" t="s">
        <v>2614</v>
      </c>
      <c r="J6398" t="s">
        <v>36</v>
      </c>
      <c r="K6398" t="s">
        <v>53</v>
      </c>
      <c r="L6398" s="2">
        <f t="shared" si="991"/>
        <v>19.218500000000002</v>
      </c>
      <c r="M6398" s="2">
        <f t="shared" si="992"/>
        <v>22.92</v>
      </c>
      <c r="N6398" s="2">
        <f t="shared" si="998"/>
        <v>3.7014999999999993</v>
      </c>
      <c r="O6398" s="2">
        <f t="shared" si="993"/>
        <v>7.4029999999999987</v>
      </c>
      <c r="P6398" s="2">
        <f t="shared" si="994"/>
        <v>45.84</v>
      </c>
      <c r="Q6398" s="2">
        <f t="shared" si="995"/>
        <v>16.149650959860377</v>
      </c>
      <c r="R6398">
        <v>2</v>
      </c>
      <c r="S6398">
        <v>0.2</v>
      </c>
      <c r="T6398" s="2">
        <v>23.12</v>
      </c>
      <c r="U6398" s="3">
        <v>7.8029999999999982</v>
      </c>
      <c r="V6398" s="4">
        <f t="shared" si="999"/>
        <v>16.874999999999996</v>
      </c>
      <c r="W6398" s="2">
        <f t="shared" si="996"/>
        <v>46.24</v>
      </c>
    </row>
    <row r="6399" spans="1:23" x14ac:dyDescent="0.25">
      <c r="A6399">
        <f t="shared" si="997"/>
        <v>2017</v>
      </c>
      <c r="B6399" s="1">
        <v>43039</v>
      </c>
      <c r="C6399" s="1">
        <v>43043</v>
      </c>
      <c r="D6399" s="1" t="str">
        <f t="shared" si="990"/>
        <v>Oct</v>
      </c>
      <c r="E6399" t="s">
        <v>38</v>
      </c>
      <c r="F6399" t="s">
        <v>1870</v>
      </c>
      <c r="G6399" t="s">
        <v>64</v>
      </c>
      <c r="H6399" t="s">
        <v>65</v>
      </c>
      <c r="I6399" t="s">
        <v>459</v>
      </c>
      <c r="J6399" t="s">
        <v>36</v>
      </c>
      <c r="K6399" t="s">
        <v>48</v>
      </c>
      <c r="L6399" s="2">
        <f t="shared" si="991"/>
        <v>4.9528000000000008</v>
      </c>
      <c r="M6399" s="2">
        <f t="shared" si="992"/>
        <v>5.048</v>
      </c>
      <c r="N6399" s="2">
        <f t="shared" si="998"/>
        <v>9.5199999999999285E-2</v>
      </c>
      <c r="O6399" s="2">
        <f t="shared" si="993"/>
        <v>0.19039999999999857</v>
      </c>
      <c r="P6399" s="2">
        <f t="shared" si="994"/>
        <v>10.096</v>
      </c>
      <c r="Q6399" s="2">
        <f t="shared" si="995"/>
        <v>1.8858954041204294</v>
      </c>
      <c r="R6399">
        <v>2</v>
      </c>
      <c r="S6399">
        <v>0.2</v>
      </c>
      <c r="T6399" s="2">
        <v>5.2480000000000002</v>
      </c>
      <c r="U6399" s="3">
        <v>0.59039999999999915</v>
      </c>
      <c r="V6399" s="4">
        <f t="shared" si="999"/>
        <v>5.624999999999992</v>
      </c>
      <c r="W6399" s="2">
        <f t="shared" si="996"/>
        <v>10.496</v>
      </c>
    </row>
    <row r="6400" spans="1:23" x14ac:dyDescent="0.25">
      <c r="A6400">
        <f t="shared" si="997"/>
        <v>2017</v>
      </c>
      <c r="B6400" s="1">
        <v>42953</v>
      </c>
      <c r="C6400" s="1">
        <v>42959</v>
      </c>
      <c r="D6400" s="1" t="str">
        <f t="shared" si="990"/>
        <v>Aug</v>
      </c>
      <c r="E6400" t="s">
        <v>38</v>
      </c>
      <c r="F6400" t="s">
        <v>175</v>
      </c>
      <c r="G6400" t="s">
        <v>64</v>
      </c>
      <c r="H6400" t="s">
        <v>80</v>
      </c>
      <c r="I6400" t="s">
        <v>2107</v>
      </c>
      <c r="J6400" t="s">
        <v>50</v>
      </c>
      <c r="K6400" t="s">
        <v>51</v>
      </c>
      <c r="L6400" s="2">
        <f t="shared" si="991"/>
        <v>775.45300000000009</v>
      </c>
      <c r="M6400" s="2">
        <f t="shared" si="992"/>
        <v>824.95</v>
      </c>
      <c r="N6400" s="2">
        <f t="shared" si="998"/>
        <v>49.496999999999957</v>
      </c>
      <c r="O6400" s="2">
        <f t="shared" si="993"/>
        <v>247.48499999999979</v>
      </c>
      <c r="P6400" s="2">
        <f t="shared" si="994"/>
        <v>4124.75</v>
      </c>
      <c r="Q6400" s="2">
        <f t="shared" si="995"/>
        <v>5.9999999999999947</v>
      </c>
      <c r="R6400">
        <v>5</v>
      </c>
      <c r="S6400">
        <v>0</v>
      </c>
      <c r="T6400" s="2">
        <v>824.95</v>
      </c>
      <c r="U6400" s="3">
        <v>247.48499999999993</v>
      </c>
      <c r="V6400" s="4">
        <f t="shared" si="999"/>
        <v>5.9999999999999982</v>
      </c>
      <c r="W6400" s="2">
        <f t="shared" si="996"/>
        <v>4124.75</v>
      </c>
    </row>
    <row r="6401" spans="1:23" x14ac:dyDescent="0.25">
      <c r="A6401">
        <f t="shared" si="997"/>
        <v>2017</v>
      </c>
      <c r="B6401" s="1">
        <v>42953</v>
      </c>
      <c r="C6401" s="1">
        <v>42959</v>
      </c>
      <c r="D6401" s="1" t="str">
        <f t="shared" si="990"/>
        <v>Aug</v>
      </c>
      <c r="E6401" t="s">
        <v>38</v>
      </c>
      <c r="F6401" t="s">
        <v>175</v>
      </c>
      <c r="G6401" t="s">
        <v>64</v>
      </c>
      <c r="H6401" t="s">
        <v>80</v>
      </c>
      <c r="I6401" t="s">
        <v>1583</v>
      </c>
      <c r="J6401" t="s">
        <v>36</v>
      </c>
      <c r="K6401" t="s">
        <v>37</v>
      </c>
      <c r="L6401" s="2">
        <f t="shared" si="991"/>
        <v>23.1616</v>
      </c>
      <c r="M6401" s="2">
        <f t="shared" si="992"/>
        <v>24.64</v>
      </c>
      <c r="N6401" s="2">
        <f t="shared" si="998"/>
        <v>1.4784000000000006</v>
      </c>
      <c r="O6401" s="2">
        <f t="shared" si="993"/>
        <v>11.827200000000005</v>
      </c>
      <c r="P6401" s="2">
        <f t="shared" si="994"/>
        <v>197.12</v>
      </c>
      <c r="Q6401" s="2">
        <f t="shared" si="995"/>
        <v>6.0000000000000027</v>
      </c>
      <c r="R6401">
        <v>8</v>
      </c>
      <c r="S6401">
        <v>0</v>
      </c>
      <c r="T6401" s="2">
        <v>24.64</v>
      </c>
      <c r="U6401" s="3">
        <v>11.827199999999999</v>
      </c>
      <c r="V6401" s="4">
        <f t="shared" si="999"/>
        <v>6</v>
      </c>
      <c r="W6401" s="2">
        <f t="shared" si="996"/>
        <v>197.12</v>
      </c>
    </row>
    <row r="6402" spans="1:23" x14ac:dyDescent="0.25">
      <c r="A6402">
        <f t="shared" si="997"/>
        <v>2017</v>
      </c>
      <c r="B6402" s="1">
        <v>42953</v>
      </c>
      <c r="C6402" s="1">
        <v>42959</v>
      </c>
      <c r="D6402" s="1" t="str">
        <f t="shared" ref="D6402:D6465" si="1000">TEXT((B6402),"MMM")</f>
        <v>Aug</v>
      </c>
      <c r="E6402" t="s">
        <v>38</v>
      </c>
      <c r="F6402" t="s">
        <v>175</v>
      </c>
      <c r="G6402" t="s">
        <v>64</v>
      </c>
      <c r="H6402" t="s">
        <v>80</v>
      </c>
      <c r="I6402" t="s">
        <v>211</v>
      </c>
      <c r="J6402" t="s">
        <v>36</v>
      </c>
      <c r="K6402" t="s">
        <v>48</v>
      </c>
      <c r="L6402" s="2">
        <f t="shared" ref="L6402:L6465" si="1001">T6402 - (U6402 / R6402)</f>
        <v>216.48599999999999</v>
      </c>
      <c r="M6402" s="2">
        <f t="shared" ref="M6402:M6465" si="1002">(T6402/1-S6402)</f>
        <v>227.88</v>
      </c>
      <c r="N6402" s="2">
        <f t="shared" si="998"/>
        <v>11.394000000000005</v>
      </c>
      <c r="O6402" s="2">
        <f t="shared" ref="O6402:O6465" si="1003">N6402*R6402</f>
        <v>68.364000000000033</v>
      </c>
      <c r="P6402" s="2">
        <f t="shared" ref="P6402:P6465" si="1004">(M6402*R6402)</f>
        <v>1367.28</v>
      </c>
      <c r="Q6402" s="2">
        <f t="shared" ref="Q6402:Q6465" si="1005">(O6402/(M6402*R6402))*100</f>
        <v>5.0000000000000027</v>
      </c>
      <c r="R6402">
        <v>6</v>
      </c>
      <c r="S6402">
        <v>0</v>
      </c>
      <c r="T6402" s="2">
        <v>227.88</v>
      </c>
      <c r="U6402" s="3">
        <v>68.363999999999976</v>
      </c>
      <c r="V6402" s="4">
        <f t="shared" si="999"/>
        <v>4.9999999999999982</v>
      </c>
      <c r="W6402" s="2">
        <f t="shared" ref="W6402:W6465" si="1006">R6402*T6402</f>
        <v>1367.28</v>
      </c>
    </row>
    <row r="6403" spans="1:23" x14ac:dyDescent="0.25">
      <c r="A6403">
        <f t="shared" ref="A6403:A6466" si="1007">YEAR(B6403)</f>
        <v>2017</v>
      </c>
      <c r="B6403" s="1">
        <v>42885</v>
      </c>
      <c r="C6403" s="1">
        <v>42886</v>
      </c>
      <c r="D6403" s="1" t="str">
        <f t="shared" si="1000"/>
        <v>May</v>
      </c>
      <c r="E6403" t="s">
        <v>98</v>
      </c>
      <c r="F6403" t="s">
        <v>794</v>
      </c>
      <c r="G6403" t="s">
        <v>25</v>
      </c>
      <c r="H6403" t="s">
        <v>26</v>
      </c>
      <c r="I6403" t="s">
        <v>1702</v>
      </c>
      <c r="J6403" t="s">
        <v>28</v>
      </c>
      <c r="K6403" t="s">
        <v>29</v>
      </c>
      <c r="L6403" s="2">
        <f t="shared" si="1001"/>
        <v>225.02280000000002</v>
      </c>
      <c r="M6403" s="2">
        <f t="shared" si="1002"/>
        <v>241.96</v>
      </c>
      <c r="N6403" s="2">
        <f t="shared" ref="N6403:N6466" si="1008">(M6403-L6403)</f>
        <v>16.93719999999999</v>
      </c>
      <c r="O6403" s="2">
        <f t="shared" si="1003"/>
        <v>33.87439999999998</v>
      </c>
      <c r="P6403" s="2">
        <f t="shared" si="1004"/>
        <v>483.92</v>
      </c>
      <c r="Q6403" s="2">
        <f t="shared" si="1005"/>
        <v>6.9999999999999947</v>
      </c>
      <c r="R6403">
        <v>2</v>
      </c>
      <c r="S6403">
        <v>0</v>
      </c>
      <c r="T6403" s="2">
        <v>241.96</v>
      </c>
      <c r="U6403" s="3">
        <v>33.874400000000009</v>
      </c>
      <c r="V6403" s="4">
        <f t="shared" ref="V6403:V6466" si="1009">(U6403/W6403)*100</f>
        <v>7.0000000000000018</v>
      </c>
      <c r="W6403" s="2">
        <f t="shared" si="1006"/>
        <v>483.92</v>
      </c>
    </row>
    <row r="6404" spans="1:23" x14ac:dyDescent="0.25">
      <c r="A6404">
        <f t="shared" si="1007"/>
        <v>2017</v>
      </c>
      <c r="B6404" s="1">
        <v>42885</v>
      </c>
      <c r="C6404" s="1">
        <v>42886</v>
      </c>
      <c r="D6404" s="1" t="str">
        <f t="shared" si="1000"/>
        <v>May</v>
      </c>
      <c r="E6404" t="s">
        <v>98</v>
      </c>
      <c r="F6404" t="s">
        <v>794</v>
      </c>
      <c r="G6404" t="s">
        <v>25</v>
      </c>
      <c r="H6404" t="s">
        <v>26</v>
      </c>
      <c r="I6404" t="s">
        <v>1623</v>
      </c>
      <c r="J6404" t="s">
        <v>36</v>
      </c>
      <c r="K6404" t="s">
        <v>53</v>
      </c>
      <c r="L6404" s="2">
        <f t="shared" si="1001"/>
        <v>2.0228000000000002</v>
      </c>
      <c r="M6404" s="2">
        <f t="shared" si="1002"/>
        <v>3.89</v>
      </c>
      <c r="N6404" s="2">
        <f t="shared" si="1008"/>
        <v>1.8672</v>
      </c>
      <c r="O6404" s="2">
        <f t="shared" si="1003"/>
        <v>1.8672</v>
      </c>
      <c r="P6404" s="2">
        <f t="shared" si="1004"/>
        <v>3.89</v>
      </c>
      <c r="Q6404" s="2">
        <f t="shared" si="1005"/>
        <v>48</v>
      </c>
      <c r="R6404">
        <v>1</v>
      </c>
      <c r="S6404">
        <v>0</v>
      </c>
      <c r="T6404" s="2">
        <v>3.89</v>
      </c>
      <c r="U6404" s="3">
        <v>1.8672</v>
      </c>
      <c r="V6404" s="4">
        <f t="shared" si="1009"/>
        <v>48</v>
      </c>
      <c r="W6404" s="2">
        <f t="shared" si="1006"/>
        <v>3.89</v>
      </c>
    </row>
    <row r="6405" spans="1:23" x14ac:dyDescent="0.25">
      <c r="A6405">
        <f t="shared" si="1007"/>
        <v>2017</v>
      </c>
      <c r="B6405" s="1">
        <v>42885</v>
      </c>
      <c r="C6405" s="1">
        <v>42886</v>
      </c>
      <c r="D6405" s="1" t="str">
        <f t="shared" si="1000"/>
        <v>May</v>
      </c>
      <c r="E6405" t="s">
        <v>98</v>
      </c>
      <c r="F6405" t="s">
        <v>794</v>
      </c>
      <c r="G6405" t="s">
        <v>25</v>
      </c>
      <c r="H6405" t="s">
        <v>26</v>
      </c>
      <c r="I6405" t="s">
        <v>2335</v>
      </c>
      <c r="J6405" t="s">
        <v>28</v>
      </c>
      <c r="K6405" t="s">
        <v>46</v>
      </c>
      <c r="L6405" s="2">
        <f t="shared" si="1001"/>
        <v>6.9954000000000001</v>
      </c>
      <c r="M6405" s="2">
        <f t="shared" si="1002"/>
        <v>8.01</v>
      </c>
      <c r="N6405" s="2">
        <f t="shared" si="1008"/>
        <v>1.0145999999999997</v>
      </c>
      <c r="O6405" s="2">
        <f t="shared" si="1003"/>
        <v>3.0437999999999992</v>
      </c>
      <c r="P6405" s="2">
        <f t="shared" si="1004"/>
        <v>24.03</v>
      </c>
      <c r="Q6405" s="2">
        <f t="shared" si="1005"/>
        <v>12.666666666666663</v>
      </c>
      <c r="R6405">
        <v>3</v>
      </c>
      <c r="S6405">
        <v>0</v>
      </c>
      <c r="T6405" s="2">
        <v>8.01</v>
      </c>
      <c r="U6405" s="3">
        <v>3.0438000000000001</v>
      </c>
      <c r="V6405" s="4">
        <f t="shared" si="1009"/>
        <v>12.666666666666664</v>
      </c>
      <c r="W6405" s="2">
        <f t="shared" si="1006"/>
        <v>24.03</v>
      </c>
    </row>
    <row r="6406" spans="1:23" x14ac:dyDescent="0.25">
      <c r="A6406">
        <f t="shared" si="1007"/>
        <v>2015</v>
      </c>
      <c r="B6406" s="1">
        <v>42338</v>
      </c>
      <c r="C6406" s="1">
        <v>42343</v>
      </c>
      <c r="D6406" s="1" t="str">
        <f t="shared" si="1000"/>
        <v>Nov</v>
      </c>
      <c r="E6406" t="s">
        <v>38</v>
      </c>
      <c r="F6406" t="s">
        <v>1701</v>
      </c>
      <c r="G6406" t="s">
        <v>25</v>
      </c>
      <c r="H6406" t="s">
        <v>26</v>
      </c>
      <c r="I6406" t="s">
        <v>1801</v>
      </c>
      <c r="J6406" t="s">
        <v>50</v>
      </c>
      <c r="K6406" t="s">
        <v>51</v>
      </c>
      <c r="L6406" s="2">
        <f t="shared" si="1001"/>
        <v>170.82450000000003</v>
      </c>
      <c r="M6406" s="2">
        <f t="shared" si="1002"/>
        <v>177.28000000000003</v>
      </c>
      <c r="N6406" s="2">
        <f t="shared" si="1008"/>
        <v>6.4555000000000007</v>
      </c>
      <c r="O6406" s="2">
        <f t="shared" si="1003"/>
        <v>19.366500000000002</v>
      </c>
      <c r="P6406" s="2">
        <f t="shared" si="1004"/>
        <v>531.84000000000015</v>
      </c>
      <c r="Q6406" s="2">
        <f t="shared" si="1005"/>
        <v>3.6414147111913353</v>
      </c>
      <c r="R6406">
        <v>3</v>
      </c>
      <c r="S6406">
        <v>0.2</v>
      </c>
      <c r="T6406" s="2">
        <v>177.48000000000002</v>
      </c>
      <c r="U6406" s="3">
        <v>19.966499999999982</v>
      </c>
      <c r="V6406" s="4">
        <f t="shared" si="1009"/>
        <v>3.7499999999999964</v>
      </c>
      <c r="W6406" s="2">
        <f t="shared" si="1006"/>
        <v>532.44000000000005</v>
      </c>
    </row>
    <row r="6407" spans="1:23" x14ac:dyDescent="0.25">
      <c r="A6407">
        <f t="shared" si="1007"/>
        <v>2017</v>
      </c>
      <c r="B6407" s="1">
        <v>42978</v>
      </c>
      <c r="C6407" s="1">
        <v>42980</v>
      </c>
      <c r="D6407" s="1" t="str">
        <f t="shared" si="1000"/>
        <v>Aug</v>
      </c>
      <c r="E6407" t="s">
        <v>23</v>
      </c>
      <c r="F6407" t="s">
        <v>1014</v>
      </c>
      <c r="G6407" t="s">
        <v>33</v>
      </c>
      <c r="H6407" t="s">
        <v>34</v>
      </c>
      <c r="I6407" t="s">
        <v>644</v>
      </c>
      <c r="J6407" t="s">
        <v>28</v>
      </c>
      <c r="K6407" t="s">
        <v>31</v>
      </c>
      <c r="L6407" s="2">
        <f t="shared" si="1001"/>
        <v>566.0082000000001</v>
      </c>
      <c r="M6407" s="2">
        <f t="shared" si="1002"/>
        <v>569.36800000000005</v>
      </c>
      <c r="N6407" s="2">
        <f t="shared" si="1008"/>
        <v>3.3597999999999502</v>
      </c>
      <c r="O6407" s="2">
        <f t="shared" si="1003"/>
        <v>6.7195999999999003</v>
      </c>
      <c r="P6407" s="2">
        <f t="shared" si="1004"/>
        <v>1138.7360000000001</v>
      </c>
      <c r="Q6407" s="2">
        <f t="shared" si="1005"/>
        <v>0.59009287490690554</v>
      </c>
      <c r="R6407">
        <v>2</v>
      </c>
      <c r="S6407">
        <v>0.2</v>
      </c>
      <c r="T6407" s="2">
        <v>569.5680000000001</v>
      </c>
      <c r="U6407" s="3">
        <v>7.119599999999906</v>
      </c>
      <c r="V6407" s="4">
        <f t="shared" si="1009"/>
        <v>0.62499999999999167</v>
      </c>
      <c r="W6407" s="2">
        <f t="shared" si="1006"/>
        <v>1139.1360000000002</v>
      </c>
    </row>
    <row r="6408" spans="1:23" x14ac:dyDescent="0.25">
      <c r="A6408">
        <f t="shared" si="1007"/>
        <v>2017</v>
      </c>
      <c r="B6408" s="1">
        <v>42978</v>
      </c>
      <c r="C6408" s="1">
        <v>42980</v>
      </c>
      <c r="D6408" s="1" t="str">
        <f t="shared" si="1000"/>
        <v>Aug</v>
      </c>
      <c r="E6408" t="s">
        <v>23</v>
      </c>
      <c r="F6408" t="s">
        <v>1014</v>
      </c>
      <c r="G6408" t="s">
        <v>33</v>
      </c>
      <c r="H6408" t="s">
        <v>34</v>
      </c>
      <c r="I6408" t="s">
        <v>166</v>
      </c>
      <c r="J6408" t="s">
        <v>36</v>
      </c>
      <c r="K6408" t="s">
        <v>43</v>
      </c>
      <c r="L6408" s="2">
        <f t="shared" si="1001"/>
        <v>143.52690000000001</v>
      </c>
      <c r="M6408" s="2">
        <f t="shared" si="1002"/>
        <v>149.73000000000002</v>
      </c>
      <c r="N6408" s="2">
        <f t="shared" si="1008"/>
        <v>6.2031000000000063</v>
      </c>
      <c r="O6408" s="2">
        <f t="shared" si="1003"/>
        <v>43.421700000000044</v>
      </c>
      <c r="P6408" s="2">
        <f t="shared" si="1004"/>
        <v>1048.1100000000001</v>
      </c>
      <c r="Q6408" s="2">
        <f t="shared" si="1005"/>
        <v>4.1428571428571468</v>
      </c>
      <c r="R6408">
        <v>7</v>
      </c>
      <c r="S6408">
        <v>0</v>
      </c>
      <c r="T6408" s="2">
        <v>149.73000000000002</v>
      </c>
      <c r="U6408" s="3">
        <v>43.421699999999994</v>
      </c>
      <c r="V6408" s="4">
        <f t="shared" si="1009"/>
        <v>4.1428571428571415</v>
      </c>
      <c r="W6408" s="2">
        <f t="shared" si="1006"/>
        <v>1048.1100000000001</v>
      </c>
    </row>
    <row r="6409" spans="1:23" x14ac:dyDescent="0.25">
      <c r="A6409">
        <f t="shared" si="1007"/>
        <v>2017</v>
      </c>
      <c r="B6409" s="1">
        <v>42869</v>
      </c>
      <c r="C6409" s="1">
        <v>42870</v>
      </c>
      <c r="D6409" s="1" t="str">
        <f t="shared" si="1000"/>
        <v>May</v>
      </c>
      <c r="E6409" t="s">
        <v>98</v>
      </c>
      <c r="F6409" t="s">
        <v>757</v>
      </c>
      <c r="G6409" t="s">
        <v>25</v>
      </c>
      <c r="H6409" t="s">
        <v>65</v>
      </c>
      <c r="I6409" t="s">
        <v>1797</v>
      </c>
      <c r="J6409" t="s">
        <v>28</v>
      </c>
      <c r="K6409" t="s">
        <v>31</v>
      </c>
      <c r="L6409" s="2">
        <f t="shared" si="1001"/>
        <v>901.99979999999994</v>
      </c>
      <c r="M6409" s="2">
        <f t="shared" si="1002"/>
        <v>899.13</v>
      </c>
      <c r="N6409" s="2">
        <f t="shared" si="1008"/>
        <v>-2.8697999999999411</v>
      </c>
      <c r="O6409" s="2">
        <f t="shared" si="1003"/>
        <v>-14.348999999999705</v>
      </c>
      <c r="P6409" s="2">
        <f t="shared" si="1004"/>
        <v>4495.6499999999996</v>
      </c>
      <c r="Q6409" s="2">
        <f t="shared" si="1005"/>
        <v>-0.31917520269593286</v>
      </c>
      <c r="R6409">
        <v>5</v>
      </c>
      <c r="S6409">
        <v>0.3</v>
      </c>
      <c r="T6409" s="2">
        <v>899.43</v>
      </c>
      <c r="U6409" s="3">
        <v>-12.84900000000016</v>
      </c>
      <c r="V6409" s="4">
        <f t="shared" si="1009"/>
        <v>-0.28571428571428931</v>
      </c>
      <c r="W6409" s="2">
        <f t="shared" si="1006"/>
        <v>4497.1499999999996</v>
      </c>
    </row>
    <row r="6410" spans="1:23" x14ac:dyDescent="0.25">
      <c r="A6410">
        <f t="shared" si="1007"/>
        <v>2017</v>
      </c>
      <c r="B6410" s="1">
        <v>42869</v>
      </c>
      <c r="C6410" s="1">
        <v>42870</v>
      </c>
      <c r="D6410" s="1" t="str">
        <f t="shared" si="1000"/>
        <v>May</v>
      </c>
      <c r="E6410" t="s">
        <v>98</v>
      </c>
      <c r="F6410" t="s">
        <v>757</v>
      </c>
      <c r="G6410" t="s">
        <v>25</v>
      </c>
      <c r="H6410" t="s">
        <v>65</v>
      </c>
      <c r="I6410" t="s">
        <v>1778</v>
      </c>
      <c r="J6410" t="s">
        <v>36</v>
      </c>
      <c r="K6410" t="s">
        <v>48</v>
      </c>
      <c r="L6410" s="2">
        <f t="shared" si="1001"/>
        <v>45.045000000000002</v>
      </c>
      <c r="M6410" s="2">
        <f t="shared" si="1002"/>
        <v>46</v>
      </c>
      <c r="N6410" s="2">
        <f t="shared" si="1008"/>
        <v>0.95499999999999829</v>
      </c>
      <c r="O6410" s="2">
        <f t="shared" si="1003"/>
        <v>4.7749999999999915</v>
      </c>
      <c r="P6410" s="2">
        <f t="shared" si="1004"/>
        <v>230</v>
      </c>
      <c r="Q6410" s="2">
        <f t="shared" si="1005"/>
        <v>2.0760869565217352</v>
      </c>
      <c r="R6410">
        <v>5</v>
      </c>
      <c r="S6410">
        <v>0.2</v>
      </c>
      <c r="T6410" s="2">
        <v>46.2</v>
      </c>
      <c r="U6410" s="3">
        <v>5.7749999999999986</v>
      </c>
      <c r="V6410" s="4">
        <f t="shared" si="1009"/>
        <v>2.4999999999999996</v>
      </c>
      <c r="W6410" s="2">
        <f t="shared" si="1006"/>
        <v>231</v>
      </c>
    </row>
    <row r="6411" spans="1:23" x14ac:dyDescent="0.25">
      <c r="A6411">
        <f t="shared" si="1007"/>
        <v>2017</v>
      </c>
      <c r="B6411" s="1">
        <v>42869</v>
      </c>
      <c r="C6411" s="1">
        <v>42870</v>
      </c>
      <c r="D6411" s="1" t="str">
        <f t="shared" si="1000"/>
        <v>May</v>
      </c>
      <c r="E6411" t="s">
        <v>98</v>
      </c>
      <c r="F6411" t="s">
        <v>757</v>
      </c>
      <c r="G6411" t="s">
        <v>25</v>
      </c>
      <c r="H6411" t="s">
        <v>65</v>
      </c>
      <c r="I6411" t="s">
        <v>2615</v>
      </c>
      <c r="J6411" t="s">
        <v>36</v>
      </c>
      <c r="K6411" t="s">
        <v>60</v>
      </c>
      <c r="L6411" s="2">
        <f t="shared" si="1001"/>
        <v>42.557400000000008</v>
      </c>
      <c r="M6411" s="2">
        <f t="shared" si="1002"/>
        <v>47.752000000000002</v>
      </c>
      <c r="N6411" s="2">
        <f t="shared" si="1008"/>
        <v>5.1945999999999941</v>
      </c>
      <c r="O6411" s="2">
        <f t="shared" si="1003"/>
        <v>15.583799999999982</v>
      </c>
      <c r="P6411" s="2">
        <f t="shared" si="1004"/>
        <v>143.256</v>
      </c>
      <c r="Q6411" s="2">
        <f t="shared" si="1005"/>
        <v>10.878287820405417</v>
      </c>
      <c r="R6411">
        <v>3</v>
      </c>
      <c r="S6411">
        <v>0.2</v>
      </c>
      <c r="T6411" s="2">
        <v>47.952000000000005</v>
      </c>
      <c r="U6411" s="3">
        <v>16.183799999999998</v>
      </c>
      <c r="V6411" s="4">
        <f t="shared" si="1009"/>
        <v>11.249999999999996</v>
      </c>
      <c r="W6411" s="2">
        <f t="shared" si="1006"/>
        <v>143.85600000000002</v>
      </c>
    </row>
    <row r="6412" spans="1:23" x14ac:dyDescent="0.25">
      <c r="A6412">
        <f t="shared" si="1007"/>
        <v>2017</v>
      </c>
      <c r="B6412" s="1">
        <v>42869</v>
      </c>
      <c r="C6412" s="1">
        <v>42870</v>
      </c>
      <c r="D6412" s="1" t="str">
        <f t="shared" si="1000"/>
        <v>May</v>
      </c>
      <c r="E6412" t="s">
        <v>98</v>
      </c>
      <c r="F6412" t="s">
        <v>757</v>
      </c>
      <c r="G6412" t="s">
        <v>25</v>
      </c>
      <c r="H6412" t="s">
        <v>65</v>
      </c>
      <c r="I6412" t="s">
        <v>2326</v>
      </c>
      <c r="J6412" t="s">
        <v>50</v>
      </c>
      <c r="K6412" t="s">
        <v>51</v>
      </c>
      <c r="L6412" s="2">
        <f t="shared" si="1001"/>
        <v>7.2927000000000008</v>
      </c>
      <c r="M6412" s="2">
        <f t="shared" si="1002"/>
        <v>7.7920000000000007</v>
      </c>
      <c r="N6412" s="2">
        <f t="shared" si="1008"/>
        <v>0.49929999999999986</v>
      </c>
      <c r="O6412" s="2">
        <f t="shared" si="1003"/>
        <v>0.49929999999999986</v>
      </c>
      <c r="P6412" s="2">
        <f t="shared" si="1004"/>
        <v>7.7920000000000007</v>
      </c>
      <c r="Q6412" s="2">
        <f t="shared" si="1005"/>
        <v>6.407854209445583</v>
      </c>
      <c r="R6412">
        <v>1</v>
      </c>
      <c r="S6412">
        <v>0.2</v>
      </c>
      <c r="T6412" s="2">
        <v>7.9920000000000009</v>
      </c>
      <c r="U6412" s="3">
        <v>0.69930000000000003</v>
      </c>
      <c r="V6412" s="4">
        <f t="shared" si="1009"/>
        <v>8.75</v>
      </c>
      <c r="W6412" s="2">
        <f t="shared" si="1006"/>
        <v>7.9920000000000009</v>
      </c>
    </row>
    <row r="6413" spans="1:23" x14ac:dyDescent="0.25">
      <c r="A6413">
        <f t="shared" si="1007"/>
        <v>2017</v>
      </c>
      <c r="B6413" s="1">
        <v>42869</v>
      </c>
      <c r="C6413" s="1">
        <v>42870</v>
      </c>
      <c r="D6413" s="1" t="str">
        <f t="shared" si="1000"/>
        <v>May</v>
      </c>
      <c r="E6413" t="s">
        <v>98</v>
      </c>
      <c r="F6413" t="s">
        <v>757</v>
      </c>
      <c r="G6413" t="s">
        <v>25</v>
      </c>
      <c r="H6413" t="s">
        <v>65</v>
      </c>
      <c r="I6413" t="s">
        <v>2486</v>
      </c>
      <c r="J6413" t="s">
        <v>36</v>
      </c>
      <c r="K6413" t="s">
        <v>60</v>
      </c>
      <c r="L6413" s="2">
        <f t="shared" si="1001"/>
        <v>63.412800000000004</v>
      </c>
      <c r="M6413" s="2">
        <f t="shared" si="1002"/>
        <v>76.664000000000001</v>
      </c>
      <c r="N6413" s="2">
        <f t="shared" si="1008"/>
        <v>13.251199999999997</v>
      </c>
      <c r="O6413" s="2">
        <f t="shared" si="1003"/>
        <v>26.502399999999994</v>
      </c>
      <c r="P6413" s="2">
        <f t="shared" si="1004"/>
        <v>153.328</v>
      </c>
      <c r="Q6413" s="2">
        <f t="shared" si="1005"/>
        <v>17.284775122612956</v>
      </c>
      <c r="R6413">
        <v>2</v>
      </c>
      <c r="S6413">
        <v>0.2</v>
      </c>
      <c r="T6413" s="2">
        <v>76.864000000000004</v>
      </c>
      <c r="U6413" s="3">
        <v>26.902399999999993</v>
      </c>
      <c r="V6413" s="4">
        <f t="shared" si="1009"/>
        <v>17.499999999999993</v>
      </c>
      <c r="W6413" s="2">
        <f t="shared" si="1006"/>
        <v>153.72800000000001</v>
      </c>
    </row>
    <row r="6414" spans="1:23" x14ac:dyDescent="0.25">
      <c r="A6414">
        <f t="shared" si="1007"/>
        <v>2017</v>
      </c>
      <c r="B6414" s="1">
        <v>42964</v>
      </c>
      <c r="C6414" s="1">
        <v>42970</v>
      </c>
      <c r="D6414" s="1" t="str">
        <f t="shared" si="1000"/>
        <v>Aug</v>
      </c>
      <c r="E6414" t="s">
        <v>38</v>
      </c>
      <c r="F6414" t="s">
        <v>1870</v>
      </c>
      <c r="G6414" t="s">
        <v>64</v>
      </c>
      <c r="H6414" t="s">
        <v>26</v>
      </c>
      <c r="I6414" t="s">
        <v>261</v>
      </c>
      <c r="J6414" t="s">
        <v>36</v>
      </c>
      <c r="K6414" t="s">
        <v>53</v>
      </c>
      <c r="L6414" s="2">
        <f t="shared" si="1001"/>
        <v>86.804300000000012</v>
      </c>
      <c r="M6414" s="2">
        <f t="shared" si="1002"/>
        <v>102.93</v>
      </c>
      <c r="N6414" s="2">
        <f t="shared" si="1008"/>
        <v>16.125699999999995</v>
      </c>
      <c r="O6414" s="2">
        <f t="shared" si="1003"/>
        <v>48.377099999999984</v>
      </c>
      <c r="P6414" s="2">
        <f t="shared" si="1004"/>
        <v>308.79000000000002</v>
      </c>
      <c r="Q6414" s="2">
        <f t="shared" si="1005"/>
        <v>15.666666666666659</v>
      </c>
      <c r="R6414">
        <v>3</v>
      </c>
      <c r="S6414">
        <v>0</v>
      </c>
      <c r="T6414" s="2">
        <v>102.93</v>
      </c>
      <c r="U6414" s="3">
        <v>48.377100000000006</v>
      </c>
      <c r="V6414" s="4">
        <f t="shared" si="1009"/>
        <v>15.666666666666668</v>
      </c>
      <c r="W6414" s="2">
        <f t="shared" si="1006"/>
        <v>308.79000000000002</v>
      </c>
    </row>
    <row r="6415" spans="1:23" x14ac:dyDescent="0.25">
      <c r="A6415">
        <f t="shared" si="1007"/>
        <v>2017</v>
      </c>
      <c r="B6415" s="1">
        <v>42964</v>
      </c>
      <c r="C6415" s="1">
        <v>42970</v>
      </c>
      <c r="D6415" s="1" t="str">
        <f t="shared" si="1000"/>
        <v>Aug</v>
      </c>
      <c r="E6415" t="s">
        <v>38</v>
      </c>
      <c r="F6415" t="s">
        <v>1870</v>
      </c>
      <c r="G6415" t="s">
        <v>64</v>
      </c>
      <c r="H6415" t="s">
        <v>26</v>
      </c>
      <c r="I6415" t="s">
        <v>1465</v>
      </c>
      <c r="J6415" t="s">
        <v>50</v>
      </c>
      <c r="K6415" t="s">
        <v>86</v>
      </c>
      <c r="L6415" s="2">
        <f t="shared" si="1001"/>
        <v>96.524000000000001</v>
      </c>
      <c r="M6415" s="2">
        <f t="shared" si="1002"/>
        <v>98.16</v>
      </c>
      <c r="N6415" s="2">
        <f t="shared" si="1008"/>
        <v>1.6359999999999957</v>
      </c>
      <c r="O6415" s="2">
        <f t="shared" si="1003"/>
        <v>9.8159999999999741</v>
      </c>
      <c r="P6415" s="2">
        <f t="shared" si="1004"/>
        <v>588.96</v>
      </c>
      <c r="Q6415" s="2">
        <f t="shared" si="1005"/>
        <v>1.6666666666666621</v>
      </c>
      <c r="R6415">
        <v>6</v>
      </c>
      <c r="S6415">
        <v>0</v>
      </c>
      <c r="T6415" s="2">
        <v>98.16</v>
      </c>
      <c r="U6415" s="3">
        <v>9.8159999999999954</v>
      </c>
      <c r="V6415" s="4">
        <f t="shared" si="1009"/>
        <v>1.6666666666666659</v>
      </c>
      <c r="W6415" s="2">
        <f t="shared" si="1006"/>
        <v>588.96</v>
      </c>
    </row>
    <row r="6416" spans="1:23" x14ac:dyDescent="0.25">
      <c r="A6416">
        <f t="shared" si="1007"/>
        <v>2017</v>
      </c>
      <c r="B6416" s="1">
        <v>43049</v>
      </c>
      <c r="C6416" s="1">
        <v>43053</v>
      </c>
      <c r="D6416" s="1" t="str">
        <f t="shared" si="1000"/>
        <v>Nov</v>
      </c>
      <c r="E6416" t="s">
        <v>23</v>
      </c>
      <c r="F6416" t="s">
        <v>2150</v>
      </c>
      <c r="G6416" t="s">
        <v>64</v>
      </c>
      <c r="H6416" t="s">
        <v>26</v>
      </c>
      <c r="I6416" t="s">
        <v>2552</v>
      </c>
      <c r="J6416" t="s">
        <v>36</v>
      </c>
      <c r="K6416" t="s">
        <v>53</v>
      </c>
      <c r="L6416" s="2">
        <f t="shared" si="1001"/>
        <v>13.056000000000001</v>
      </c>
      <c r="M6416" s="2">
        <f t="shared" si="1002"/>
        <v>10.820000000000002</v>
      </c>
      <c r="N6416" s="2">
        <f t="shared" si="1008"/>
        <v>-2.2359999999999989</v>
      </c>
      <c r="O6416" s="2">
        <f t="shared" si="1003"/>
        <v>-11.179999999999994</v>
      </c>
      <c r="P6416" s="2">
        <f t="shared" si="1004"/>
        <v>54.100000000000009</v>
      </c>
      <c r="Q6416" s="2">
        <f t="shared" si="1005"/>
        <v>-20.665434380776325</v>
      </c>
      <c r="R6416">
        <v>5</v>
      </c>
      <c r="S6416">
        <v>0.7</v>
      </c>
      <c r="T6416" s="2">
        <v>11.520000000000001</v>
      </c>
      <c r="U6416" s="3">
        <v>-7.6799999999999962</v>
      </c>
      <c r="V6416" s="4">
        <f t="shared" si="1009"/>
        <v>-13.333333333333325</v>
      </c>
      <c r="W6416" s="2">
        <f t="shared" si="1006"/>
        <v>57.600000000000009</v>
      </c>
    </row>
    <row r="6417" spans="1:23" x14ac:dyDescent="0.25">
      <c r="A6417">
        <f t="shared" si="1007"/>
        <v>2017</v>
      </c>
      <c r="B6417" s="1">
        <v>42968</v>
      </c>
      <c r="C6417" s="1">
        <v>42968</v>
      </c>
      <c r="D6417" s="1" t="str">
        <f t="shared" si="1000"/>
        <v>Aug</v>
      </c>
      <c r="E6417" t="s">
        <v>528</v>
      </c>
      <c r="F6417" t="s">
        <v>1281</v>
      </c>
      <c r="G6417" t="s">
        <v>33</v>
      </c>
      <c r="H6417" t="s">
        <v>34</v>
      </c>
      <c r="I6417" t="s">
        <v>1019</v>
      </c>
      <c r="J6417" t="s">
        <v>36</v>
      </c>
      <c r="K6417" t="s">
        <v>60</v>
      </c>
      <c r="L6417" s="2">
        <f t="shared" si="1001"/>
        <v>54.521999999999998</v>
      </c>
      <c r="M6417" s="2">
        <f t="shared" si="1002"/>
        <v>83.679999999999993</v>
      </c>
      <c r="N6417" s="2">
        <f t="shared" si="1008"/>
        <v>29.157999999999994</v>
      </c>
      <c r="O6417" s="2">
        <f t="shared" si="1003"/>
        <v>29.157999999999994</v>
      </c>
      <c r="P6417" s="2">
        <f t="shared" si="1004"/>
        <v>83.679999999999993</v>
      </c>
      <c r="Q6417" s="2">
        <f t="shared" si="1005"/>
        <v>34.844646271510513</v>
      </c>
      <c r="R6417">
        <v>1</v>
      </c>
      <c r="S6417">
        <v>0.2</v>
      </c>
      <c r="T6417" s="2">
        <v>83.88</v>
      </c>
      <c r="U6417" s="3">
        <v>29.357999999999997</v>
      </c>
      <c r="V6417" s="4">
        <f t="shared" si="1009"/>
        <v>35</v>
      </c>
      <c r="W6417" s="2">
        <f t="shared" si="1006"/>
        <v>83.88</v>
      </c>
    </row>
    <row r="6418" spans="1:23" x14ac:dyDescent="0.25">
      <c r="A6418">
        <f t="shared" si="1007"/>
        <v>2016</v>
      </c>
      <c r="B6418" s="1">
        <v>42437</v>
      </c>
      <c r="C6418" s="1">
        <v>42441</v>
      </c>
      <c r="D6418" s="1" t="str">
        <f t="shared" si="1000"/>
        <v>Mar</v>
      </c>
      <c r="E6418" t="s">
        <v>38</v>
      </c>
      <c r="F6418" t="s">
        <v>1239</v>
      </c>
      <c r="G6418" t="s">
        <v>25</v>
      </c>
      <c r="H6418" t="s">
        <v>80</v>
      </c>
      <c r="I6418" t="s">
        <v>2111</v>
      </c>
      <c r="J6418" t="s">
        <v>50</v>
      </c>
      <c r="K6418" t="s">
        <v>51</v>
      </c>
      <c r="L6418" s="2">
        <f t="shared" si="1001"/>
        <v>114.90960000000001</v>
      </c>
      <c r="M6418" s="2">
        <f t="shared" si="1002"/>
        <v>108.176</v>
      </c>
      <c r="N6418" s="2">
        <f t="shared" si="1008"/>
        <v>-6.7336000000000098</v>
      </c>
      <c r="O6418" s="2">
        <f t="shared" si="1003"/>
        <v>-26.934400000000039</v>
      </c>
      <c r="P6418" s="2">
        <f t="shared" si="1004"/>
        <v>432.70400000000001</v>
      </c>
      <c r="Q6418" s="2">
        <f t="shared" si="1005"/>
        <v>-6.2246709066706201</v>
      </c>
      <c r="R6418">
        <v>4</v>
      </c>
      <c r="S6418">
        <v>0.4</v>
      </c>
      <c r="T6418" s="2">
        <v>108.57600000000001</v>
      </c>
      <c r="U6418" s="3">
        <v>-25.334400000000002</v>
      </c>
      <c r="V6418" s="4">
        <f t="shared" si="1009"/>
        <v>-5.833333333333333</v>
      </c>
      <c r="W6418" s="2">
        <f t="shared" si="1006"/>
        <v>434.30400000000003</v>
      </c>
    </row>
    <row r="6419" spans="1:23" x14ac:dyDescent="0.25">
      <c r="A6419">
        <f t="shared" si="1007"/>
        <v>2016</v>
      </c>
      <c r="B6419" s="1">
        <v>42437</v>
      </c>
      <c r="C6419" s="1">
        <v>42441</v>
      </c>
      <c r="D6419" s="1" t="str">
        <f t="shared" si="1000"/>
        <v>Mar</v>
      </c>
      <c r="E6419" t="s">
        <v>38</v>
      </c>
      <c r="F6419" t="s">
        <v>1239</v>
      </c>
      <c r="G6419" t="s">
        <v>25</v>
      </c>
      <c r="H6419" t="s">
        <v>80</v>
      </c>
      <c r="I6419" t="s">
        <v>1568</v>
      </c>
      <c r="J6419" t="s">
        <v>36</v>
      </c>
      <c r="K6419" t="s">
        <v>128</v>
      </c>
      <c r="L6419" s="2">
        <f t="shared" si="1001"/>
        <v>6.6572000000000005</v>
      </c>
      <c r="M6419" s="2">
        <f t="shared" si="1002"/>
        <v>5.7840000000000007</v>
      </c>
      <c r="N6419" s="2">
        <f t="shared" si="1008"/>
        <v>-0.87319999999999975</v>
      </c>
      <c r="O6419" s="2">
        <f t="shared" si="1003"/>
        <v>-1.7463999999999995</v>
      </c>
      <c r="P6419" s="2">
        <f t="shared" si="1004"/>
        <v>11.568000000000001</v>
      </c>
      <c r="Q6419" s="2">
        <f t="shared" si="1005"/>
        <v>-15.096818810511751</v>
      </c>
      <c r="R6419">
        <v>2</v>
      </c>
      <c r="S6419">
        <v>0.2</v>
      </c>
      <c r="T6419" s="2">
        <v>5.9840000000000009</v>
      </c>
      <c r="U6419" s="3">
        <v>-1.3463999999999998</v>
      </c>
      <c r="V6419" s="4">
        <f t="shared" si="1009"/>
        <v>-11.249999999999998</v>
      </c>
      <c r="W6419" s="2">
        <f t="shared" si="1006"/>
        <v>11.968000000000002</v>
      </c>
    </row>
    <row r="6420" spans="1:23" x14ac:dyDescent="0.25">
      <c r="A6420">
        <f t="shared" si="1007"/>
        <v>2016</v>
      </c>
      <c r="B6420" s="1">
        <v>42674</v>
      </c>
      <c r="C6420" s="1">
        <v>42679</v>
      </c>
      <c r="D6420" s="1" t="str">
        <f t="shared" si="1000"/>
        <v>Oct</v>
      </c>
      <c r="E6420" t="s">
        <v>38</v>
      </c>
      <c r="F6420" t="s">
        <v>1000</v>
      </c>
      <c r="G6420" t="s">
        <v>33</v>
      </c>
      <c r="H6420" t="s">
        <v>65</v>
      </c>
      <c r="I6420" t="s">
        <v>246</v>
      </c>
      <c r="J6420" t="s">
        <v>36</v>
      </c>
      <c r="K6420" t="s">
        <v>247</v>
      </c>
      <c r="L6420" s="2">
        <f t="shared" si="1001"/>
        <v>18.8856</v>
      </c>
      <c r="M6420" s="2">
        <f t="shared" si="1002"/>
        <v>21.96</v>
      </c>
      <c r="N6420" s="2">
        <f t="shared" si="1008"/>
        <v>3.0744000000000007</v>
      </c>
      <c r="O6420" s="2">
        <f t="shared" si="1003"/>
        <v>6.1488000000000014</v>
      </c>
      <c r="P6420" s="2">
        <f t="shared" si="1004"/>
        <v>43.92</v>
      </c>
      <c r="Q6420" s="2">
        <f t="shared" si="1005"/>
        <v>14.000000000000002</v>
      </c>
      <c r="R6420">
        <v>2</v>
      </c>
      <c r="S6420">
        <v>0</v>
      </c>
      <c r="T6420" s="2">
        <v>21.96</v>
      </c>
      <c r="U6420" s="3">
        <v>6.1488000000000014</v>
      </c>
      <c r="V6420" s="4">
        <f t="shared" si="1009"/>
        <v>14.000000000000002</v>
      </c>
      <c r="W6420" s="2">
        <f t="shared" si="1006"/>
        <v>43.92</v>
      </c>
    </row>
    <row r="6421" spans="1:23" x14ac:dyDescent="0.25">
      <c r="A6421">
        <f t="shared" si="1007"/>
        <v>2016</v>
      </c>
      <c r="B6421" s="1">
        <v>42674</v>
      </c>
      <c r="C6421" s="1">
        <v>42679</v>
      </c>
      <c r="D6421" s="1" t="str">
        <f t="shared" si="1000"/>
        <v>Oct</v>
      </c>
      <c r="E6421" t="s">
        <v>38</v>
      </c>
      <c r="F6421" t="s">
        <v>1000</v>
      </c>
      <c r="G6421" t="s">
        <v>33</v>
      </c>
      <c r="H6421" t="s">
        <v>65</v>
      </c>
      <c r="I6421" t="s">
        <v>1903</v>
      </c>
      <c r="J6421" t="s">
        <v>28</v>
      </c>
      <c r="K6421" t="s">
        <v>31</v>
      </c>
      <c r="L6421" s="2">
        <f t="shared" si="1001"/>
        <v>341.91219999999998</v>
      </c>
      <c r="M6421" s="2">
        <f t="shared" si="1002"/>
        <v>368.96999999999997</v>
      </c>
      <c r="N6421" s="2">
        <f t="shared" si="1008"/>
        <v>27.057799999999986</v>
      </c>
      <c r="O6421" s="2">
        <f t="shared" si="1003"/>
        <v>81.173399999999958</v>
      </c>
      <c r="P6421" s="2">
        <f t="shared" si="1004"/>
        <v>1106.9099999999999</v>
      </c>
      <c r="Q6421" s="2">
        <f t="shared" si="1005"/>
        <v>7.3333333333333304</v>
      </c>
      <c r="R6421">
        <v>3</v>
      </c>
      <c r="S6421">
        <v>0</v>
      </c>
      <c r="T6421" s="2">
        <v>368.96999999999997</v>
      </c>
      <c r="U6421" s="3">
        <v>81.173400000000001</v>
      </c>
      <c r="V6421" s="4">
        <f t="shared" si="1009"/>
        <v>7.3333333333333348</v>
      </c>
      <c r="W6421" s="2">
        <f t="shared" si="1006"/>
        <v>1106.9099999999999</v>
      </c>
    </row>
    <row r="6422" spans="1:23" x14ac:dyDescent="0.25">
      <c r="A6422">
        <f t="shared" si="1007"/>
        <v>2016</v>
      </c>
      <c r="B6422" s="1">
        <v>42674</v>
      </c>
      <c r="C6422" s="1">
        <v>42679</v>
      </c>
      <c r="D6422" s="1" t="str">
        <f t="shared" si="1000"/>
        <v>Oct</v>
      </c>
      <c r="E6422" t="s">
        <v>38</v>
      </c>
      <c r="F6422" t="s">
        <v>1000</v>
      </c>
      <c r="G6422" t="s">
        <v>33</v>
      </c>
      <c r="H6422" t="s">
        <v>65</v>
      </c>
      <c r="I6422" t="s">
        <v>2330</v>
      </c>
      <c r="J6422" t="s">
        <v>36</v>
      </c>
      <c r="K6422" t="s">
        <v>48</v>
      </c>
      <c r="L6422" s="2">
        <f t="shared" si="1001"/>
        <v>11.233600000000001</v>
      </c>
      <c r="M6422" s="2">
        <f t="shared" si="1002"/>
        <v>12.39</v>
      </c>
      <c r="N6422" s="2">
        <f t="shared" si="1008"/>
        <v>1.1563999999999997</v>
      </c>
      <c r="O6422" s="2">
        <f t="shared" si="1003"/>
        <v>3.469199999999999</v>
      </c>
      <c r="P6422" s="2">
        <f t="shared" si="1004"/>
        <v>37.17</v>
      </c>
      <c r="Q6422" s="2">
        <f t="shared" si="1005"/>
        <v>9.3333333333333304</v>
      </c>
      <c r="R6422">
        <v>3</v>
      </c>
      <c r="S6422">
        <v>0</v>
      </c>
      <c r="T6422" s="2">
        <v>12.39</v>
      </c>
      <c r="U6422" s="3">
        <v>3.4692000000000003</v>
      </c>
      <c r="V6422" s="4">
        <f t="shared" si="1009"/>
        <v>9.3333333333333339</v>
      </c>
      <c r="W6422" s="2">
        <f t="shared" si="1006"/>
        <v>37.17</v>
      </c>
    </row>
    <row r="6423" spans="1:23" x14ac:dyDescent="0.25">
      <c r="A6423">
        <f t="shared" si="1007"/>
        <v>2016</v>
      </c>
      <c r="B6423" s="1">
        <v>42674</v>
      </c>
      <c r="C6423" s="1">
        <v>42679</v>
      </c>
      <c r="D6423" s="1" t="str">
        <f t="shared" si="1000"/>
        <v>Oct</v>
      </c>
      <c r="E6423" t="s">
        <v>38</v>
      </c>
      <c r="F6423" t="s">
        <v>1000</v>
      </c>
      <c r="G6423" t="s">
        <v>33</v>
      </c>
      <c r="H6423" t="s">
        <v>65</v>
      </c>
      <c r="I6423" t="s">
        <v>2155</v>
      </c>
      <c r="J6423" t="s">
        <v>36</v>
      </c>
      <c r="K6423" t="s">
        <v>43</v>
      </c>
      <c r="L6423" s="2">
        <f t="shared" si="1001"/>
        <v>329.61059999999998</v>
      </c>
      <c r="M6423" s="2">
        <f t="shared" si="1002"/>
        <v>332.94</v>
      </c>
      <c r="N6423" s="2">
        <f t="shared" si="1008"/>
        <v>3.329400000000021</v>
      </c>
      <c r="O6423" s="2">
        <f t="shared" si="1003"/>
        <v>9.988200000000063</v>
      </c>
      <c r="P6423" s="2">
        <f t="shared" si="1004"/>
        <v>998.81999999999994</v>
      </c>
      <c r="Q6423" s="2">
        <f t="shared" si="1005"/>
        <v>1.0000000000000064</v>
      </c>
      <c r="R6423">
        <v>3</v>
      </c>
      <c r="S6423">
        <v>0</v>
      </c>
      <c r="T6423" s="2">
        <v>332.94</v>
      </c>
      <c r="U6423" s="3">
        <v>9.9882000000000204</v>
      </c>
      <c r="V6423" s="4">
        <f t="shared" si="1009"/>
        <v>1.000000000000002</v>
      </c>
      <c r="W6423" s="2">
        <f t="shared" si="1006"/>
        <v>998.81999999999994</v>
      </c>
    </row>
    <row r="6424" spans="1:23" x14ac:dyDescent="0.25">
      <c r="A6424">
        <f t="shared" si="1007"/>
        <v>2014</v>
      </c>
      <c r="B6424" s="1">
        <v>41846</v>
      </c>
      <c r="C6424" s="1">
        <v>41852</v>
      </c>
      <c r="D6424" s="1" t="str">
        <f t="shared" si="1000"/>
        <v>Jul</v>
      </c>
      <c r="E6424" t="s">
        <v>38</v>
      </c>
      <c r="F6424" t="s">
        <v>2297</v>
      </c>
      <c r="G6424" t="s">
        <v>33</v>
      </c>
      <c r="H6424" t="s">
        <v>34</v>
      </c>
      <c r="I6424" t="s">
        <v>1673</v>
      </c>
      <c r="J6424" t="s">
        <v>50</v>
      </c>
      <c r="K6424" t="s">
        <v>86</v>
      </c>
      <c r="L6424" s="2">
        <f t="shared" si="1001"/>
        <v>106.9731</v>
      </c>
      <c r="M6424" s="2">
        <f t="shared" si="1002"/>
        <v>111.93</v>
      </c>
      <c r="N6424" s="2">
        <f t="shared" si="1008"/>
        <v>4.9569000000000045</v>
      </c>
      <c r="O6424" s="2">
        <f t="shared" si="1003"/>
        <v>34.698300000000032</v>
      </c>
      <c r="P6424" s="2">
        <f t="shared" si="1004"/>
        <v>783.51</v>
      </c>
      <c r="Q6424" s="2">
        <f t="shared" si="1005"/>
        <v>4.4285714285714324</v>
      </c>
      <c r="R6424">
        <v>7</v>
      </c>
      <c r="S6424">
        <v>0</v>
      </c>
      <c r="T6424" s="2">
        <v>111.93</v>
      </c>
      <c r="U6424" s="3">
        <v>34.698299999999996</v>
      </c>
      <c r="V6424" s="4">
        <f t="shared" si="1009"/>
        <v>4.4285714285714279</v>
      </c>
      <c r="W6424" s="2">
        <f t="shared" si="1006"/>
        <v>783.51</v>
      </c>
    </row>
    <row r="6425" spans="1:23" x14ac:dyDescent="0.25">
      <c r="A6425">
        <f t="shared" si="1007"/>
        <v>2015</v>
      </c>
      <c r="B6425" s="1">
        <v>42301</v>
      </c>
      <c r="C6425" s="1">
        <v>42304</v>
      </c>
      <c r="D6425" s="1" t="str">
        <f t="shared" si="1000"/>
        <v>Oct</v>
      </c>
      <c r="E6425" t="s">
        <v>98</v>
      </c>
      <c r="F6425" t="s">
        <v>1214</v>
      </c>
      <c r="G6425" t="s">
        <v>64</v>
      </c>
      <c r="H6425" t="s">
        <v>34</v>
      </c>
      <c r="I6425" t="s">
        <v>590</v>
      </c>
      <c r="J6425" t="s">
        <v>28</v>
      </c>
      <c r="K6425" t="s">
        <v>31</v>
      </c>
      <c r="L6425" s="2">
        <f t="shared" si="1001"/>
        <v>463.49940000000004</v>
      </c>
      <c r="M6425" s="2">
        <f t="shared" si="1002"/>
        <v>454.07200000000006</v>
      </c>
      <c r="N6425" s="2">
        <f t="shared" si="1008"/>
        <v>-9.4273999999999774</v>
      </c>
      <c r="O6425" s="2">
        <f t="shared" si="1003"/>
        <v>-75.419199999999819</v>
      </c>
      <c r="P6425" s="2">
        <f t="shared" si="1004"/>
        <v>3632.5760000000005</v>
      </c>
      <c r="Q6425" s="2">
        <f t="shared" si="1005"/>
        <v>-2.0761905600873818</v>
      </c>
      <c r="R6425">
        <v>8</v>
      </c>
      <c r="S6425">
        <v>0.2</v>
      </c>
      <c r="T6425" s="2">
        <v>454.27200000000005</v>
      </c>
      <c r="U6425" s="3">
        <v>-73.819200000000052</v>
      </c>
      <c r="V6425" s="4">
        <f t="shared" si="1009"/>
        <v>-2.0312500000000009</v>
      </c>
      <c r="W6425" s="2">
        <f t="shared" si="1006"/>
        <v>3634.1760000000004</v>
      </c>
    </row>
    <row r="6426" spans="1:23" x14ac:dyDescent="0.25">
      <c r="A6426">
        <f t="shared" si="1007"/>
        <v>2017</v>
      </c>
      <c r="B6426" s="1">
        <v>42966</v>
      </c>
      <c r="C6426" s="1">
        <v>42971</v>
      </c>
      <c r="D6426" s="1" t="str">
        <f t="shared" si="1000"/>
        <v>Aug</v>
      </c>
      <c r="E6426" t="s">
        <v>38</v>
      </c>
      <c r="F6426" t="s">
        <v>2587</v>
      </c>
      <c r="G6426" t="s">
        <v>25</v>
      </c>
      <c r="H6426" t="s">
        <v>80</v>
      </c>
      <c r="I6426" t="s">
        <v>2319</v>
      </c>
      <c r="J6426" t="s">
        <v>36</v>
      </c>
      <c r="K6426" t="s">
        <v>60</v>
      </c>
      <c r="L6426" s="2">
        <f t="shared" si="1001"/>
        <v>16.329599999999999</v>
      </c>
      <c r="M6426" s="2">
        <f t="shared" si="1002"/>
        <v>19.440000000000001</v>
      </c>
      <c r="N6426" s="2">
        <f t="shared" si="1008"/>
        <v>3.1104000000000021</v>
      </c>
      <c r="O6426" s="2">
        <f t="shared" si="1003"/>
        <v>9.3312000000000062</v>
      </c>
      <c r="P6426" s="2">
        <f t="shared" si="1004"/>
        <v>58.320000000000007</v>
      </c>
      <c r="Q6426" s="2">
        <f t="shared" si="1005"/>
        <v>16.000000000000007</v>
      </c>
      <c r="R6426">
        <v>3</v>
      </c>
      <c r="S6426">
        <v>0</v>
      </c>
      <c r="T6426" s="2">
        <v>19.440000000000001</v>
      </c>
      <c r="U6426" s="3">
        <v>9.3312000000000008</v>
      </c>
      <c r="V6426" s="4">
        <f t="shared" si="1009"/>
        <v>16</v>
      </c>
      <c r="W6426" s="2">
        <f t="shared" si="1006"/>
        <v>58.320000000000007</v>
      </c>
    </row>
    <row r="6427" spans="1:23" x14ac:dyDescent="0.25">
      <c r="A6427">
        <f t="shared" si="1007"/>
        <v>2016</v>
      </c>
      <c r="B6427" s="1">
        <v>42513</v>
      </c>
      <c r="C6427" s="1">
        <v>42517</v>
      </c>
      <c r="D6427" s="1" t="str">
        <f t="shared" si="1000"/>
        <v>May</v>
      </c>
      <c r="E6427" t="s">
        <v>38</v>
      </c>
      <c r="F6427" t="s">
        <v>2163</v>
      </c>
      <c r="G6427" t="s">
        <v>25</v>
      </c>
      <c r="H6427" t="s">
        <v>80</v>
      </c>
      <c r="I6427" t="s">
        <v>2081</v>
      </c>
      <c r="J6427" t="s">
        <v>50</v>
      </c>
      <c r="K6427" t="s">
        <v>500</v>
      </c>
      <c r="L6427" s="2">
        <f t="shared" si="1001"/>
        <v>8119.9767999999985</v>
      </c>
      <c r="M6427" s="2">
        <f t="shared" si="1002"/>
        <v>8399.5759999999991</v>
      </c>
      <c r="N6427" s="2">
        <f t="shared" si="1008"/>
        <v>279.59920000000056</v>
      </c>
      <c r="O6427" s="2">
        <f t="shared" si="1003"/>
        <v>1118.3968000000023</v>
      </c>
      <c r="P6427" s="2">
        <f t="shared" si="1004"/>
        <v>33598.303999999996</v>
      </c>
      <c r="Q6427" s="2">
        <f t="shared" si="1005"/>
        <v>3.328729926367719</v>
      </c>
      <c r="R6427">
        <v>4</v>
      </c>
      <c r="S6427">
        <v>0.4</v>
      </c>
      <c r="T6427" s="2">
        <v>8399.9759999999987</v>
      </c>
      <c r="U6427" s="3">
        <v>1119.996799999999</v>
      </c>
      <c r="V6427" s="4">
        <f t="shared" si="1009"/>
        <v>3.3333333333333304</v>
      </c>
      <c r="W6427" s="2">
        <f t="shared" si="1006"/>
        <v>33599.903999999995</v>
      </c>
    </row>
    <row r="6428" spans="1:23" x14ac:dyDescent="0.25">
      <c r="A6428">
        <f t="shared" si="1007"/>
        <v>2016</v>
      </c>
      <c r="B6428" s="1">
        <v>42513</v>
      </c>
      <c r="C6428" s="1">
        <v>42517</v>
      </c>
      <c r="D6428" s="1" t="str">
        <f t="shared" si="1000"/>
        <v>May</v>
      </c>
      <c r="E6428" t="s">
        <v>38</v>
      </c>
      <c r="F6428" t="s">
        <v>2163</v>
      </c>
      <c r="G6428" t="s">
        <v>25</v>
      </c>
      <c r="H6428" t="s">
        <v>80</v>
      </c>
      <c r="I6428" t="s">
        <v>2616</v>
      </c>
      <c r="J6428" t="s">
        <v>36</v>
      </c>
      <c r="K6428" t="s">
        <v>53</v>
      </c>
      <c r="L6428" s="2">
        <f t="shared" si="1001"/>
        <v>10.490000000000002</v>
      </c>
      <c r="M6428" s="2">
        <f t="shared" si="1002"/>
        <v>5.5940000000000012</v>
      </c>
      <c r="N6428" s="2">
        <f t="shared" si="1008"/>
        <v>-4.8960000000000008</v>
      </c>
      <c r="O6428" s="2">
        <f t="shared" si="1003"/>
        <v>-4.8960000000000008</v>
      </c>
      <c r="P6428" s="2">
        <f t="shared" si="1004"/>
        <v>5.5940000000000012</v>
      </c>
      <c r="Q6428" s="2">
        <f t="shared" si="1005"/>
        <v>-87.522345370039318</v>
      </c>
      <c r="R6428">
        <v>1</v>
      </c>
      <c r="S6428">
        <v>0.7</v>
      </c>
      <c r="T6428" s="2">
        <v>6.2940000000000014</v>
      </c>
      <c r="U6428" s="3">
        <v>-4.1959999999999997</v>
      </c>
      <c r="V6428" s="4">
        <f t="shared" si="1009"/>
        <v>-66.666666666666657</v>
      </c>
      <c r="W6428" s="2">
        <f t="shared" si="1006"/>
        <v>6.2940000000000014</v>
      </c>
    </row>
    <row r="6429" spans="1:23" x14ac:dyDescent="0.25">
      <c r="A6429">
        <f t="shared" si="1007"/>
        <v>2016</v>
      </c>
      <c r="B6429" s="1">
        <v>42513</v>
      </c>
      <c r="C6429" s="1">
        <v>42517</v>
      </c>
      <c r="D6429" s="1" t="str">
        <f t="shared" si="1000"/>
        <v>May</v>
      </c>
      <c r="E6429" t="s">
        <v>38</v>
      </c>
      <c r="F6429" t="s">
        <v>2163</v>
      </c>
      <c r="G6429" t="s">
        <v>25</v>
      </c>
      <c r="H6429" t="s">
        <v>80</v>
      </c>
      <c r="I6429" t="s">
        <v>1257</v>
      </c>
      <c r="J6429" t="s">
        <v>36</v>
      </c>
      <c r="K6429" t="s">
        <v>60</v>
      </c>
      <c r="L6429" s="2">
        <f t="shared" si="1001"/>
        <v>8.553600000000003</v>
      </c>
      <c r="M6429" s="2">
        <f t="shared" si="1002"/>
        <v>10.168000000000003</v>
      </c>
      <c r="N6429" s="2">
        <f t="shared" si="1008"/>
        <v>1.6143999999999998</v>
      </c>
      <c r="O6429" s="2">
        <f t="shared" si="1003"/>
        <v>3.2287999999999997</v>
      </c>
      <c r="P6429" s="2">
        <f t="shared" si="1004"/>
        <v>20.336000000000006</v>
      </c>
      <c r="Q6429" s="2">
        <f t="shared" si="1005"/>
        <v>15.877261998426428</v>
      </c>
      <c r="R6429">
        <v>2</v>
      </c>
      <c r="S6429">
        <v>0.2</v>
      </c>
      <c r="T6429" s="2">
        <v>10.368000000000002</v>
      </c>
      <c r="U6429" s="3">
        <v>3.6288</v>
      </c>
      <c r="V6429" s="4">
        <f t="shared" si="1009"/>
        <v>17.499999999999996</v>
      </c>
      <c r="W6429" s="2">
        <f t="shared" si="1006"/>
        <v>20.736000000000004</v>
      </c>
    </row>
    <row r="6430" spans="1:23" x14ac:dyDescent="0.25">
      <c r="A6430">
        <f t="shared" si="1007"/>
        <v>2016</v>
      </c>
      <c r="B6430" s="1">
        <v>42513</v>
      </c>
      <c r="C6430" s="1">
        <v>42517</v>
      </c>
      <c r="D6430" s="1" t="str">
        <f t="shared" si="1000"/>
        <v>May</v>
      </c>
      <c r="E6430" t="s">
        <v>38</v>
      </c>
      <c r="F6430" t="s">
        <v>2163</v>
      </c>
      <c r="G6430" t="s">
        <v>25</v>
      </c>
      <c r="H6430" t="s">
        <v>80</v>
      </c>
      <c r="I6430" t="s">
        <v>2617</v>
      </c>
      <c r="J6430" t="s">
        <v>50</v>
      </c>
      <c r="K6430" t="s">
        <v>51</v>
      </c>
      <c r="L6430" s="2">
        <f t="shared" si="1001"/>
        <v>130.54079999999999</v>
      </c>
      <c r="M6430" s="2">
        <f t="shared" si="1002"/>
        <v>121.98199999999999</v>
      </c>
      <c r="N6430" s="2">
        <f t="shared" si="1008"/>
        <v>-8.5588000000000051</v>
      </c>
      <c r="O6430" s="2">
        <f t="shared" si="1003"/>
        <v>-25.676400000000015</v>
      </c>
      <c r="P6430" s="2">
        <f t="shared" si="1004"/>
        <v>365.94599999999997</v>
      </c>
      <c r="Q6430" s="2">
        <f t="shared" si="1005"/>
        <v>-7.0164450492695689</v>
      </c>
      <c r="R6430">
        <v>3</v>
      </c>
      <c r="S6430">
        <v>0.4</v>
      </c>
      <c r="T6430" s="2">
        <v>122.38199999999999</v>
      </c>
      <c r="U6430" s="3">
        <v>-24.476399999999998</v>
      </c>
      <c r="V6430" s="4">
        <f t="shared" si="1009"/>
        <v>-6.666666666666667</v>
      </c>
      <c r="W6430" s="2">
        <f t="shared" si="1006"/>
        <v>367.14599999999996</v>
      </c>
    </row>
    <row r="6431" spans="1:23" x14ac:dyDescent="0.25">
      <c r="A6431">
        <f t="shared" si="1007"/>
        <v>2014</v>
      </c>
      <c r="B6431" s="1">
        <v>41946</v>
      </c>
      <c r="C6431" s="1">
        <v>41950</v>
      </c>
      <c r="D6431" s="1" t="str">
        <f t="shared" si="1000"/>
        <v>Nov</v>
      </c>
      <c r="E6431" t="s">
        <v>38</v>
      </c>
      <c r="F6431" t="s">
        <v>463</v>
      </c>
      <c r="G6431" t="s">
        <v>25</v>
      </c>
      <c r="H6431" t="s">
        <v>26</v>
      </c>
      <c r="I6431" t="s">
        <v>1113</v>
      </c>
      <c r="J6431" t="s">
        <v>36</v>
      </c>
      <c r="K6431" t="s">
        <v>43</v>
      </c>
      <c r="L6431" s="2">
        <f t="shared" si="1001"/>
        <v>26.795999999999999</v>
      </c>
      <c r="M6431" s="2">
        <f t="shared" si="1002"/>
        <v>25.783999999999999</v>
      </c>
      <c r="N6431" s="2">
        <f t="shared" si="1008"/>
        <v>-1.0120000000000005</v>
      </c>
      <c r="O6431" s="2">
        <f t="shared" si="1003"/>
        <v>-2.0240000000000009</v>
      </c>
      <c r="P6431" s="2">
        <f t="shared" si="1004"/>
        <v>51.567999999999998</v>
      </c>
      <c r="Q6431" s="2">
        <f t="shared" si="1005"/>
        <v>-3.9249146757679201</v>
      </c>
      <c r="R6431">
        <v>2</v>
      </c>
      <c r="S6431">
        <v>0.2</v>
      </c>
      <c r="T6431" s="2">
        <v>25.983999999999998</v>
      </c>
      <c r="U6431" s="3">
        <v>-1.6239999999999997</v>
      </c>
      <c r="V6431" s="4">
        <f t="shared" si="1009"/>
        <v>-3.1249999999999996</v>
      </c>
      <c r="W6431" s="2">
        <f t="shared" si="1006"/>
        <v>51.967999999999996</v>
      </c>
    </row>
    <row r="6432" spans="1:23" x14ac:dyDescent="0.25">
      <c r="A6432">
        <f t="shared" si="1007"/>
        <v>2014</v>
      </c>
      <c r="B6432" s="1">
        <v>41946</v>
      </c>
      <c r="C6432" s="1">
        <v>41950</v>
      </c>
      <c r="D6432" s="1" t="str">
        <f t="shared" si="1000"/>
        <v>Nov</v>
      </c>
      <c r="E6432" t="s">
        <v>38</v>
      </c>
      <c r="F6432" t="s">
        <v>463</v>
      </c>
      <c r="G6432" t="s">
        <v>25</v>
      </c>
      <c r="H6432" t="s">
        <v>26</v>
      </c>
      <c r="I6432" t="s">
        <v>219</v>
      </c>
      <c r="J6432" t="s">
        <v>28</v>
      </c>
      <c r="K6432" t="s">
        <v>41</v>
      </c>
      <c r="L6432" s="2">
        <f t="shared" si="1001"/>
        <v>994.91290000000004</v>
      </c>
      <c r="M6432" s="2">
        <f t="shared" si="1002"/>
        <v>944.63600000000008</v>
      </c>
      <c r="N6432" s="2">
        <f t="shared" si="1008"/>
        <v>-50.276899999999955</v>
      </c>
      <c r="O6432" s="2">
        <f t="shared" si="1003"/>
        <v>-301.66139999999973</v>
      </c>
      <c r="P6432" s="2">
        <f t="shared" si="1004"/>
        <v>5667.8160000000007</v>
      </c>
      <c r="Q6432" s="2">
        <f t="shared" si="1005"/>
        <v>-5.3223569713625087</v>
      </c>
      <c r="R6432">
        <v>6</v>
      </c>
      <c r="S6432">
        <v>0.4</v>
      </c>
      <c r="T6432" s="2">
        <v>945.03600000000006</v>
      </c>
      <c r="U6432" s="3">
        <v>-299.26140000000009</v>
      </c>
      <c r="V6432" s="4">
        <f t="shared" si="1009"/>
        <v>-5.2777777777777795</v>
      </c>
      <c r="W6432" s="2">
        <f t="shared" si="1006"/>
        <v>5670.2160000000003</v>
      </c>
    </row>
    <row r="6433" spans="1:23" x14ac:dyDescent="0.25">
      <c r="A6433">
        <f t="shared" si="1007"/>
        <v>2014</v>
      </c>
      <c r="B6433" s="1">
        <v>41946</v>
      </c>
      <c r="C6433" s="1">
        <v>41950</v>
      </c>
      <c r="D6433" s="1" t="str">
        <f t="shared" si="1000"/>
        <v>Nov</v>
      </c>
      <c r="E6433" t="s">
        <v>38</v>
      </c>
      <c r="F6433" t="s">
        <v>463</v>
      </c>
      <c r="G6433" t="s">
        <v>25</v>
      </c>
      <c r="H6433" t="s">
        <v>26</v>
      </c>
      <c r="I6433" t="s">
        <v>1929</v>
      </c>
      <c r="J6433" t="s">
        <v>36</v>
      </c>
      <c r="K6433" t="s">
        <v>53</v>
      </c>
      <c r="L6433" s="2">
        <f t="shared" si="1001"/>
        <v>15.799200000000003</v>
      </c>
      <c r="M6433" s="2">
        <f t="shared" si="1002"/>
        <v>13.601000000000003</v>
      </c>
      <c r="N6433" s="2">
        <f t="shared" si="1008"/>
        <v>-2.1981999999999999</v>
      </c>
      <c r="O6433" s="2">
        <f t="shared" si="1003"/>
        <v>-15.3874</v>
      </c>
      <c r="P6433" s="2">
        <f t="shared" si="1004"/>
        <v>95.207000000000022</v>
      </c>
      <c r="Q6433" s="2">
        <f t="shared" si="1005"/>
        <v>-16.16204690831556</v>
      </c>
      <c r="R6433">
        <v>7</v>
      </c>
      <c r="S6433">
        <v>0.7</v>
      </c>
      <c r="T6433" s="2">
        <v>14.301000000000002</v>
      </c>
      <c r="U6433" s="3">
        <v>-10.487400000000001</v>
      </c>
      <c r="V6433" s="4">
        <f t="shared" si="1009"/>
        <v>-10.476190476190474</v>
      </c>
      <c r="W6433" s="2">
        <f t="shared" si="1006"/>
        <v>100.10700000000001</v>
      </c>
    </row>
    <row r="6434" spans="1:23" x14ac:dyDescent="0.25">
      <c r="A6434">
        <f t="shared" si="1007"/>
        <v>2014</v>
      </c>
      <c r="B6434" s="1">
        <v>41946</v>
      </c>
      <c r="C6434" s="1">
        <v>41950</v>
      </c>
      <c r="D6434" s="1" t="str">
        <f t="shared" si="1000"/>
        <v>Nov</v>
      </c>
      <c r="E6434" t="s">
        <v>38</v>
      </c>
      <c r="F6434" t="s">
        <v>463</v>
      </c>
      <c r="G6434" t="s">
        <v>25</v>
      </c>
      <c r="H6434" t="s">
        <v>26</v>
      </c>
      <c r="I6434" t="s">
        <v>1966</v>
      </c>
      <c r="J6434" t="s">
        <v>28</v>
      </c>
      <c r="K6434" t="s">
        <v>46</v>
      </c>
      <c r="L6434" s="2">
        <f t="shared" si="1001"/>
        <v>427.45</v>
      </c>
      <c r="M6434" s="2">
        <f t="shared" si="1002"/>
        <v>410.15199999999999</v>
      </c>
      <c r="N6434" s="2">
        <f t="shared" si="1008"/>
        <v>-17.298000000000002</v>
      </c>
      <c r="O6434" s="2">
        <f t="shared" si="1003"/>
        <v>-51.894000000000005</v>
      </c>
      <c r="P6434" s="2">
        <f t="shared" si="1004"/>
        <v>1230.4559999999999</v>
      </c>
      <c r="Q6434" s="2">
        <f t="shared" si="1005"/>
        <v>-4.2174608437847443</v>
      </c>
      <c r="R6434">
        <v>3</v>
      </c>
      <c r="S6434">
        <v>0.2</v>
      </c>
      <c r="T6434" s="2">
        <v>410.35199999999998</v>
      </c>
      <c r="U6434" s="3">
        <v>-51.29400000000004</v>
      </c>
      <c r="V6434" s="4">
        <f t="shared" si="1009"/>
        <v>-4.1666666666666696</v>
      </c>
      <c r="W6434" s="2">
        <f t="shared" si="1006"/>
        <v>1231.056</v>
      </c>
    </row>
    <row r="6435" spans="1:23" x14ac:dyDescent="0.25">
      <c r="A6435">
        <f t="shared" si="1007"/>
        <v>2015</v>
      </c>
      <c r="B6435" s="1">
        <v>42093</v>
      </c>
      <c r="C6435" s="1">
        <v>42098</v>
      </c>
      <c r="D6435" s="1" t="str">
        <f t="shared" si="1000"/>
        <v>Mar</v>
      </c>
      <c r="E6435" t="s">
        <v>38</v>
      </c>
      <c r="F6435" t="s">
        <v>2320</v>
      </c>
      <c r="G6435" t="s">
        <v>33</v>
      </c>
      <c r="H6435" t="s">
        <v>65</v>
      </c>
      <c r="I6435" t="s">
        <v>1549</v>
      </c>
      <c r="J6435" t="s">
        <v>36</v>
      </c>
      <c r="K6435" t="s">
        <v>60</v>
      </c>
      <c r="L6435" s="2">
        <f t="shared" si="1001"/>
        <v>21.814799999999998</v>
      </c>
      <c r="M6435" s="2">
        <f t="shared" si="1002"/>
        <v>23.32</v>
      </c>
      <c r="N6435" s="2">
        <f t="shared" si="1008"/>
        <v>1.5052000000000021</v>
      </c>
      <c r="O6435" s="2">
        <f t="shared" si="1003"/>
        <v>7.5260000000000105</v>
      </c>
      <c r="P6435" s="2">
        <f t="shared" si="1004"/>
        <v>116.6</v>
      </c>
      <c r="Q6435" s="2">
        <f t="shared" si="1005"/>
        <v>6.4545454545454639</v>
      </c>
      <c r="R6435">
        <v>5</v>
      </c>
      <c r="S6435">
        <v>0.2</v>
      </c>
      <c r="T6435" s="2">
        <v>23.52</v>
      </c>
      <c r="U6435" s="3">
        <v>8.5259999999999998</v>
      </c>
      <c r="V6435" s="4">
        <f t="shared" si="1009"/>
        <v>7.2499999999999991</v>
      </c>
      <c r="W6435" s="2">
        <f t="shared" si="1006"/>
        <v>117.6</v>
      </c>
    </row>
    <row r="6436" spans="1:23" x14ac:dyDescent="0.25">
      <c r="A6436">
        <f t="shared" si="1007"/>
        <v>2015</v>
      </c>
      <c r="B6436" s="1">
        <v>42093</v>
      </c>
      <c r="C6436" s="1">
        <v>42098</v>
      </c>
      <c r="D6436" s="1" t="str">
        <f t="shared" si="1000"/>
        <v>Mar</v>
      </c>
      <c r="E6436" t="s">
        <v>38</v>
      </c>
      <c r="F6436" t="s">
        <v>2320</v>
      </c>
      <c r="G6436" t="s">
        <v>33</v>
      </c>
      <c r="H6436" t="s">
        <v>65</v>
      </c>
      <c r="I6436" t="s">
        <v>2111</v>
      </c>
      <c r="J6436" t="s">
        <v>50</v>
      </c>
      <c r="K6436" t="s">
        <v>51</v>
      </c>
      <c r="L6436" s="2">
        <f t="shared" si="1001"/>
        <v>178.2456</v>
      </c>
      <c r="M6436" s="2">
        <f t="shared" si="1002"/>
        <v>180.76000000000002</v>
      </c>
      <c r="N6436" s="2">
        <f t="shared" si="1008"/>
        <v>2.5144000000000233</v>
      </c>
      <c r="O6436" s="2">
        <f t="shared" si="1003"/>
        <v>12.572000000000116</v>
      </c>
      <c r="P6436" s="2">
        <f t="shared" si="1004"/>
        <v>903.80000000000007</v>
      </c>
      <c r="Q6436" s="2">
        <f t="shared" si="1005"/>
        <v>1.391015711440597</v>
      </c>
      <c r="R6436">
        <v>5</v>
      </c>
      <c r="S6436">
        <v>0.2</v>
      </c>
      <c r="T6436" s="2">
        <v>180.96</v>
      </c>
      <c r="U6436" s="3">
        <v>13.571999999999996</v>
      </c>
      <c r="V6436" s="4">
        <f t="shared" si="1009"/>
        <v>1.4999999999999993</v>
      </c>
      <c r="W6436" s="2">
        <f t="shared" si="1006"/>
        <v>904.80000000000007</v>
      </c>
    </row>
    <row r="6437" spans="1:23" x14ac:dyDescent="0.25">
      <c r="A6437">
        <f t="shared" si="1007"/>
        <v>2017</v>
      </c>
      <c r="B6437" s="1">
        <v>42882</v>
      </c>
      <c r="C6437" s="1">
        <v>42884</v>
      </c>
      <c r="D6437" s="1" t="str">
        <f t="shared" si="1000"/>
        <v>May</v>
      </c>
      <c r="E6437" t="s">
        <v>98</v>
      </c>
      <c r="F6437" t="s">
        <v>1633</v>
      </c>
      <c r="G6437" t="s">
        <v>25</v>
      </c>
      <c r="H6437" t="s">
        <v>34</v>
      </c>
      <c r="I6437" t="s">
        <v>2181</v>
      </c>
      <c r="J6437" t="s">
        <v>28</v>
      </c>
      <c r="K6437" t="s">
        <v>46</v>
      </c>
      <c r="L6437" s="2">
        <f t="shared" si="1001"/>
        <v>31.324999999999999</v>
      </c>
      <c r="M6437" s="2">
        <f t="shared" si="1002"/>
        <v>35</v>
      </c>
      <c r="N6437" s="2">
        <f t="shared" si="1008"/>
        <v>3.6750000000000007</v>
      </c>
      <c r="O6437" s="2">
        <f t="shared" si="1003"/>
        <v>14.700000000000003</v>
      </c>
      <c r="P6437" s="2">
        <f t="shared" si="1004"/>
        <v>140</v>
      </c>
      <c r="Q6437" s="2">
        <f t="shared" si="1005"/>
        <v>10.500000000000002</v>
      </c>
      <c r="R6437">
        <v>4</v>
      </c>
      <c r="S6437">
        <v>0</v>
      </c>
      <c r="T6437" s="2">
        <v>35</v>
      </c>
      <c r="U6437" s="3">
        <v>14.700000000000003</v>
      </c>
      <c r="V6437" s="4">
        <f t="shared" si="1009"/>
        <v>10.500000000000002</v>
      </c>
      <c r="W6437" s="2">
        <f t="shared" si="1006"/>
        <v>140</v>
      </c>
    </row>
    <row r="6438" spans="1:23" x14ac:dyDescent="0.25">
      <c r="A6438">
        <f t="shared" si="1007"/>
        <v>2017</v>
      </c>
      <c r="B6438" s="1">
        <v>42882</v>
      </c>
      <c r="C6438" s="1">
        <v>42884</v>
      </c>
      <c r="D6438" s="1" t="str">
        <f t="shared" si="1000"/>
        <v>May</v>
      </c>
      <c r="E6438" t="s">
        <v>98</v>
      </c>
      <c r="F6438" t="s">
        <v>1633</v>
      </c>
      <c r="G6438" t="s">
        <v>25</v>
      </c>
      <c r="H6438" t="s">
        <v>34</v>
      </c>
      <c r="I6438" t="s">
        <v>970</v>
      </c>
      <c r="J6438" t="s">
        <v>36</v>
      </c>
      <c r="K6438" t="s">
        <v>43</v>
      </c>
      <c r="L6438" s="2">
        <f t="shared" si="1001"/>
        <v>471.42420000000004</v>
      </c>
      <c r="M6438" s="2">
        <f t="shared" si="1002"/>
        <v>477.15000000000003</v>
      </c>
      <c r="N6438" s="2">
        <f t="shared" si="1008"/>
        <v>5.7257999999999925</v>
      </c>
      <c r="O6438" s="2">
        <f t="shared" si="1003"/>
        <v>28.628999999999962</v>
      </c>
      <c r="P6438" s="2">
        <f t="shared" si="1004"/>
        <v>2385.75</v>
      </c>
      <c r="Q6438" s="2">
        <f t="shared" si="1005"/>
        <v>1.1999999999999984</v>
      </c>
      <c r="R6438">
        <v>5</v>
      </c>
      <c r="S6438">
        <v>0</v>
      </c>
      <c r="T6438" s="2">
        <v>477.15000000000003</v>
      </c>
      <c r="U6438" s="3">
        <v>28.628999999999962</v>
      </c>
      <c r="V6438" s="4">
        <f t="shared" si="1009"/>
        <v>1.1999999999999984</v>
      </c>
      <c r="W6438" s="2">
        <f t="shared" si="1006"/>
        <v>2385.75</v>
      </c>
    </row>
    <row r="6439" spans="1:23" x14ac:dyDescent="0.25">
      <c r="A6439">
        <f t="shared" si="1007"/>
        <v>2017</v>
      </c>
      <c r="B6439" s="1">
        <v>42882</v>
      </c>
      <c r="C6439" s="1">
        <v>42884</v>
      </c>
      <c r="D6439" s="1" t="str">
        <f t="shared" si="1000"/>
        <v>May</v>
      </c>
      <c r="E6439" t="s">
        <v>98</v>
      </c>
      <c r="F6439" t="s">
        <v>1633</v>
      </c>
      <c r="G6439" t="s">
        <v>25</v>
      </c>
      <c r="H6439" t="s">
        <v>34</v>
      </c>
      <c r="I6439" t="s">
        <v>2164</v>
      </c>
      <c r="J6439" t="s">
        <v>50</v>
      </c>
      <c r="K6439" t="s">
        <v>51</v>
      </c>
      <c r="L6439" s="2">
        <f t="shared" si="1001"/>
        <v>294.81659999999999</v>
      </c>
      <c r="M6439" s="2">
        <f t="shared" si="1002"/>
        <v>302.17599999999999</v>
      </c>
      <c r="N6439" s="2">
        <f t="shared" si="1008"/>
        <v>7.3593999999999937</v>
      </c>
      <c r="O6439" s="2">
        <f t="shared" si="1003"/>
        <v>22.078199999999981</v>
      </c>
      <c r="P6439" s="2">
        <f t="shared" si="1004"/>
        <v>906.52800000000002</v>
      </c>
      <c r="Q6439" s="2">
        <f t="shared" si="1005"/>
        <v>2.4354680715874171</v>
      </c>
      <c r="R6439">
        <v>3</v>
      </c>
      <c r="S6439">
        <v>0.2</v>
      </c>
      <c r="T6439" s="2">
        <v>302.37599999999998</v>
      </c>
      <c r="U6439" s="3">
        <v>22.678200000000018</v>
      </c>
      <c r="V6439" s="4">
        <f t="shared" si="1009"/>
        <v>2.5000000000000022</v>
      </c>
      <c r="W6439" s="2">
        <f t="shared" si="1006"/>
        <v>907.12799999999993</v>
      </c>
    </row>
    <row r="6440" spans="1:23" x14ac:dyDescent="0.25">
      <c r="A6440">
        <f t="shared" si="1007"/>
        <v>2017</v>
      </c>
      <c r="B6440" s="1">
        <v>43083</v>
      </c>
      <c r="C6440" s="1">
        <v>43088</v>
      </c>
      <c r="D6440" s="1" t="str">
        <f t="shared" si="1000"/>
        <v>Dec</v>
      </c>
      <c r="E6440" t="s">
        <v>38</v>
      </c>
      <c r="F6440" t="s">
        <v>240</v>
      </c>
      <c r="G6440" t="s">
        <v>25</v>
      </c>
      <c r="H6440" t="s">
        <v>65</v>
      </c>
      <c r="I6440" t="s">
        <v>40</v>
      </c>
      <c r="J6440" t="s">
        <v>28</v>
      </c>
      <c r="K6440" t="s">
        <v>41</v>
      </c>
      <c r="L6440" s="2">
        <f t="shared" si="1001"/>
        <v>999.36269999999979</v>
      </c>
      <c r="M6440" s="2">
        <f t="shared" si="1002"/>
        <v>974.68799999999987</v>
      </c>
      <c r="N6440" s="2">
        <f t="shared" si="1008"/>
        <v>-24.674699999999916</v>
      </c>
      <c r="O6440" s="2">
        <f t="shared" si="1003"/>
        <v>-98.698799999999665</v>
      </c>
      <c r="P6440" s="2">
        <f t="shared" si="1004"/>
        <v>3898.7519999999995</v>
      </c>
      <c r="Q6440" s="2">
        <f t="shared" si="1005"/>
        <v>-2.531548557076718</v>
      </c>
      <c r="R6440">
        <v>4</v>
      </c>
      <c r="S6440">
        <v>0.3</v>
      </c>
      <c r="T6440" s="2">
        <v>974.98799999999983</v>
      </c>
      <c r="U6440" s="3">
        <v>-97.49879999999996</v>
      </c>
      <c r="V6440" s="4">
        <f t="shared" si="1009"/>
        <v>-2.4999999999999996</v>
      </c>
      <c r="W6440" s="2">
        <f t="shared" si="1006"/>
        <v>3899.9519999999993</v>
      </c>
    </row>
    <row r="6441" spans="1:23" x14ac:dyDescent="0.25">
      <c r="A6441">
        <f t="shared" si="1007"/>
        <v>2014</v>
      </c>
      <c r="B6441" s="1">
        <v>41916</v>
      </c>
      <c r="C6441" s="1">
        <v>41918</v>
      </c>
      <c r="D6441" s="1" t="str">
        <f t="shared" si="1000"/>
        <v>Oct</v>
      </c>
      <c r="E6441" t="s">
        <v>98</v>
      </c>
      <c r="F6441" t="s">
        <v>1380</v>
      </c>
      <c r="G6441" t="s">
        <v>25</v>
      </c>
      <c r="H6441" t="s">
        <v>80</v>
      </c>
      <c r="I6441" t="s">
        <v>2360</v>
      </c>
      <c r="J6441" t="s">
        <v>28</v>
      </c>
      <c r="K6441" t="s">
        <v>31</v>
      </c>
      <c r="L6441" s="2">
        <f t="shared" si="1001"/>
        <v>590.71979999999996</v>
      </c>
      <c r="M6441" s="2">
        <f t="shared" si="1002"/>
        <v>589.30999999999995</v>
      </c>
      <c r="N6441" s="2">
        <f t="shared" si="1008"/>
        <v>-1.4098000000000184</v>
      </c>
      <c r="O6441" s="2">
        <f t="shared" si="1003"/>
        <v>-7.0490000000000919</v>
      </c>
      <c r="P6441" s="2">
        <f t="shared" si="1004"/>
        <v>2946.5499999999997</v>
      </c>
      <c r="Q6441" s="2">
        <f t="shared" si="1005"/>
        <v>-0.23922892874718205</v>
      </c>
      <c r="R6441">
        <v>5</v>
      </c>
      <c r="S6441">
        <v>0.1</v>
      </c>
      <c r="T6441" s="2">
        <v>589.41</v>
      </c>
      <c r="U6441" s="3">
        <v>-6.5490000000000492</v>
      </c>
      <c r="V6441" s="4">
        <f t="shared" si="1009"/>
        <v>-0.2222222222222239</v>
      </c>
      <c r="W6441" s="2">
        <f t="shared" si="1006"/>
        <v>2947.0499999999997</v>
      </c>
    </row>
    <row r="6442" spans="1:23" x14ac:dyDescent="0.25">
      <c r="A6442">
        <f t="shared" si="1007"/>
        <v>2016</v>
      </c>
      <c r="B6442" s="1">
        <v>42656</v>
      </c>
      <c r="C6442" s="1">
        <v>42663</v>
      </c>
      <c r="D6442" s="1" t="str">
        <f t="shared" si="1000"/>
        <v>Oct</v>
      </c>
      <c r="E6442" t="s">
        <v>38</v>
      </c>
      <c r="F6442" t="s">
        <v>1014</v>
      </c>
      <c r="G6442" t="s">
        <v>33</v>
      </c>
      <c r="H6442" t="s">
        <v>80</v>
      </c>
      <c r="I6442" t="s">
        <v>1401</v>
      </c>
      <c r="J6442" t="s">
        <v>36</v>
      </c>
      <c r="K6442" t="s">
        <v>48</v>
      </c>
      <c r="L6442" s="2">
        <f t="shared" si="1001"/>
        <v>32.201599999999999</v>
      </c>
      <c r="M6442" s="2">
        <f t="shared" si="1002"/>
        <v>34.700000000000003</v>
      </c>
      <c r="N6442" s="2">
        <f t="shared" si="1008"/>
        <v>2.4984000000000037</v>
      </c>
      <c r="O6442" s="2">
        <f t="shared" si="1003"/>
        <v>12.492000000000019</v>
      </c>
      <c r="P6442" s="2">
        <f t="shared" si="1004"/>
        <v>173.5</v>
      </c>
      <c r="Q6442" s="2">
        <f t="shared" si="1005"/>
        <v>7.2000000000000108</v>
      </c>
      <c r="R6442">
        <v>5</v>
      </c>
      <c r="S6442">
        <v>0</v>
      </c>
      <c r="T6442" s="2">
        <v>34.700000000000003</v>
      </c>
      <c r="U6442" s="3">
        <v>12.492000000000001</v>
      </c>
      <c r="V6442" s="4">
        <f t="shared" si="1009"/>
        <v>7.2000000000000011</v>
      </c>
      <c r="W6442" s="2">
        <f t="shared" si="1006"/>
        <v>173.5</v>
      </c>
    </row>
    <row r="6443" spans="1:23" x14ac:dyDescent="0.25">
      <c r="A6443">
        <f t="shared" si="1007"/>
        <v>2016</v>
      </c>
      <c r="B6443" s="1">
        <v>42656</v>
      </c>
      <c r="C6443" s="1">
        <v>42663</v>
      </c>
      <c r="D6443" s="1" t="str">
        <f t="shared" si="1000"/>
        <v>Oct</v>
      </c>
      <c r="E6443" t="s">
        <v>38</v>
      </c>
      <c r="F6443" t="s">
        <v>1014</v>
      </c>
      <c r="G6443" t="s">
        <v>33</v>
      </c>
      <c r="H6443" t="s">
        <v>80</v>
      </c>
      <c r="I6443" t="s">
        <v>1945</v>
      </c>
      <c r="J6443" t="s">
        <v>36</v>
      </c>
      <c r="K6443" t="s">
        <v>43</v>
      </c>
      <c r="L6443" s="2">
        <f t="shared" si="1001"/>
        <v>91.880400000000009</v>
      </c>
      <c r="M6443" s="2">
        <f t="shared" si="1002"/>
        <v>99.87</v>
      </c>
      <c r="N6443" s="2">
        <f t="shared" si="1008"/>
        <v>7.9895999999999958</v>
      </c>
      <c r="O6443" s="2">
        <f t="shared" si="1003"/>
        <v>23.968799999999987</v>
      </c>
      <c r="P6443" s="2">
        <f t="shared" si="1004"/>
        <v>299.61</v>
      </c>
      <c r="Q6443" s="2">
        <f t="shared" si="1005"/>
        <v>7.9999999999999964</v>
      </c>
      <c r="R6443">
        <v>3</v>
      </c>
      <c r="S6443">
        <v>0</v>
      </c>
      <c r="T6443" s="2">
        <v>99.87</v>
      </c>
      <c r="U6443" s="3">
        <v>23.968799999999998</v>
      </c>
      <c r="V6443" s="4">
        <f t="shared" si="1009"/>
        <v>7.9999999999999991</v>
      </c>
      <c r="W6443" s="2">
        <f t="shared" si="1006"/>
        <v>299.61</v>
      </c>
    </row>
    <row r="6444" spans="1:23" x14ac:dyDescent="0.25">
      <c r="A6444">
        <f t="shared" si="1007"/>
        <v>2016</v>
      </c>
      <c r="B6444" s="1">
        <v>42656</v>
      </c>
      <c r="C6444" s="1">
        <v>42663</v>
      </c>
      <c r="D6444" s="1" t="str">
        <f t="shared" si="1000"/>
        <v>Oct</v>
      </c>
      <c r="E6444" t="s">
        <v>38</v>
      </c>
      <c r="F6444" t="s">
        <v>1014</v>
      </c>
      <c r="G6444" t="s">
        <v>33</v>
      </c>
      <c r="H6444" t="s">
        <v>80</v>
      </c>
      <c r="I6444" t="s">
        <v>1861</v>
      </c>
      <c r="J6444" t="s">
        <v>36</v>
      </c>
      <c r="K6444" t="s">
        <v>60</v>
      </c>
      <c r="L6444" s="2">
        <f t="shared" si="1001"/>
        <v>28.834399999999999</v>
      </c>
      <c r="M6444" s="2">
        <f t="shared" si="1002"/>
        <v>37.94</v>
      </c>
      <c r="N6444" s="2">
        <f t="shared" si="1008"/>
        <v>9.105599999999999</v>
      </c>
      <c r="O6444" s="2">
        <f t="shared" si="1003"/>
        <v>18.211199999999998</v>
      </c>
      <c r="P6444" s="2">
        <f t="shared" si="1004"/>
        <v>75.88</v>
      </c>
      <c r="Q6444" s="2">
        <f t="shared" si="1005"/>
        <v>24</v>
      </c>
      <c r="R6444">
        <v>2</v>
      </c>
      <c r="S6444">
        <v>0</v>
      </c>
      <c r="T6444" s="2">
        <v>37.94</v>
      </c>
      <c r="U6444" s="3">
        <v>18.211199999999998</v>
      </c>
      <c r="V6444" s="4">
        <f t="shared" si="1009"/>
        <v>24</v>
      </c>
      <c r="W6444" s="2">
        <f t="shared" si="1006"/>
        <v>75.88</v>
      </c>
    </row>
    <row r="6445" spans="1:23" x14ac:dyDescent="0.25">
      <c r="A6445">
        <f t="shared" si="1007"/>
        <v>2016</v>
      </c>
      <c r="B6445" s="1">
        <v>42656</v>
      </c>
      <c r="C6445" s="1">
        <v>42663</v>
      </c>
      <c r="D6445" s="1" t="str">
        <f t="shared" si="1000"/>
        <v>Oct</v>
      </c>
      <c r="E6445" t="s">
        <v>38</v>
      </c>
      <c r="F6445" t="s">
        <v>1014</v>
      </c>
      <c r="G6445" t="s">
        <v>33</v>
      </c>
      <c r="H6445" t="s">
        <v>80</v>
      </c>
      <c r="I6445" t="s">
        <v>2255</v>
      </c>
      <c r="J6445" t="s">
        <v>36</v>
      </c>
      <c r="K6445" t="s">
        <v>37</v>
      </c>
      <c r="L6445" s="2">
        <f t="shared" si="1001"/>
        <v>22.609200000000001</v>
      </c>
      <c r="M6445" s="2">
        <f t="shared" si="1002"/>
        <v>24.900000000000002</v>
      </c>
      <c r="N6445" s="2">
        <f t="shared" si="1008"/>
        <v>2.2908000000000008</v>
      </c>
      <c r="O6445" s="2">
        <f t="shared" si="1003"/>
        <v>11.454000000000004</v>
      </c>
      <c r="P6445" s="2">
        <f t="shared" si="1004"/>
        <v>124.50000000000001</v>
      </c>
      <c r="Q6445" s="2">
        <f t="shared" si="1005"/>
        <v>9.2000000000000028</v>
      </c>
      <c r="R6445">
        <v>5</v>
      </c>
      <c r="S6445">
        <v>0</v>
      </c>
      <c r="T6445" s="2">
        <v>24.900000000000002</v>
      </c>
      <c r="U6445" s="3">
        <v>11.454000000000001</v>
      </c>
      <c r="V6445" s="4">
        <f t="shared" si="1009"/>
        <v>9.1999999999999993</v>
      </c>
      <c r="W6445" s="2">
        <f t="shared" si="1006"/>
        <v>124.50000000000001</v>
      </c>
    </row>
    <row r="6446" spans="1:23" x14ac:dyDescent="0.25">
      <c r="A6446">
        <f t="shared" si="1007"/>
        <v>2016</v>
      </c>
      <c r="B6446" s="1">
        <v>42656</v>
      </c>
      <c r="C6446" s="1">
        <v>42663</v>
      </c>
      <c r="D6446" s="1" t="str">
        <f t="shared" si="1000"/>
        <v>Oct</v>
      </c>
      <c r="E6446" t="s">
        <v>38</v>
      </c>
      <c r="F6446" t="s">
        <v>1014</v>
      </c>
      <c r="G6446" t="s">
        <v>33</v>
      </c>
      <c r="H6446" t="s">
        <v>80</v>
      </c>
      <c r="I6446" t="s">
        <v>1374</v>
      </c>
      <c r="J6446" t="s">
        <v>28</v>
      </c>
      <c r="K6446" t="s">
        <v>46</v>
      </c>
      <c r="L6446" s="2">
        <f t="shared" si="1001"/>
        <v>71.017800000000008</v>
      </c>
      <c r="M6446" s="2">
        <f t="shared" si="1002"/>
        <v>82.26</v>
      </c>
      <c r="N6446" s="2">
        <f t="shared" si="1008"/>
        <v>11.242199999999997</v>
      </c>
      <c r="O6446" s="2">
        <f t="shared" si="1003"/>
        <v>33.726599999999991</v>
      </c>
      <c r="P6446" s="2">
        <f t="shared" si="1004"/>
        <v>246.78000000000003</v>
      </c>
      <c r="Q6446" s="2">
        <f t="shared" si="1005"/>
        <v>13.666666666666661</v>
      </c>
      <c r="R6446">
        <v>3</v>
      </c>
      <c r="S6446">
        <v>0</v>
      </c>
      <c r="T6446" s="2">
        <v>82.26</v>
      </c>
      <c r="U6446" s="3">
        <v>33.726600000000005</v>
      </c>
      <c r="V6446" s="4">
        <f t="shared" si="1009"/>
        <v>13.666666666666666</v>
      </c>
      <c r="W6446" s="2">
        <f t="shared" si="1006"/>
        <v>246.78000000000003</v>
      </c>
    </row>
    <row r="6447" spans="1:23" x14ac:dyDescent="0.25">
      <c r="A6447">
        <f t="shared" si="1007"/>
        <v>2015</v>
      </c>
      <c r="B6447" s="1">
        <v>42068</v>
      </c>
      <c r="C6447" s="1">
        <v>42073</v>
      </c>
      <c r="D6447" s="1" t="str">
        <f t="shared" si="1000"/>
        <v>Mar</v>
      </c>
      <c r="E6447" t="s">
        <v>38</v>
      </c>
      <c r="F6447" t="s">
        <v>1209</v>
      </c>
      <c r="G6447" t="s">
        <v>25</v>
      </c>
      <c r="H6447" t="s">
        <v>65</v>
      </c>
      <c r="I6447" t="s">
        <v>1651</v>
      </c>
      <c r="J6447" t="s">
        <v>36</v>
      </c>
      <c r="K6447" t="s">
        <v>128</v>
      </c>
      <c r="L6447" s="2">
        <f t="shared" si="1001"/>
        <v>6.6895999999999995</v>
      </c>
      <c r="M6447" s="2">
        <f t="shared" si="1002"/>
        <v>6.903999999999999</v>
      </c>
      <c r="N6447" s="2">
        <f t="shared" si="1008"/>
        <v>0.21439999999999948</v>
      </c>
      <c r="O6447" s="2">
        <f t="shared" si="1003"/>
        <v>1.2863999999999969</v>
      </c>
      <c r="P6447" s="2">
        <f t="shared" si="1004"/>
        <v>41.423999999999992</v>
      </c>
      <c r="Q6447" s="2">
        <f t="shared" si="1005"/>
        <v>3.1054461181923454</v>
      </c>
      <c r="R6447">
        <v>6</v>
      </c>
      <c r="S6447">
        <v>0.2</v>
      </c>
      <c r="T6447" s="2">
        <v>7.1039999999999992</v>
      </c>
      <c r="U6447" s="3">
        <v>2.4863999999999997</v>
      </c>
      <c r="V6447" s="4">
        <f t="shared" si="1009"/>
        <v>5.833333333333333</v>
      </c>
      <c r="W6447" s="2">
        <f t="shared" si="1006"/>
        <v>42.623999999999995</v>
      </c>
    </row>
    <row r="6448" spans="1:23" x14ac:dyDescent="0.25">
      <c r="A6448">
        <f t="shared" si="1007"/>
        <v>2017</v>
      </c>
      <c r="B6448" s="1">
        <v>42798</v>
      </c>
      <c r="C6448" s="1">
        <v>42800</v>
      </c>
      <c r="D6448" s="1" t="str">
        <f t="shared" si="1000"/>
        <v>Mar</v>
      </c>
      <c r="E6448" t="s">
        <v>23</v>
      </c>
      <c r="F6448" t="s">
        <v>1603</v>
      </c>
      <c r="G6448" t="s">
        <v>64</v>
      </c>
      <c r="H6448" t="s">
        <v>65</v>
      </c>
      <c r="I6448" t="s">
        <v>90</v>
      </c>
      <c r="J6448" t="s">
        <v>28</v>
      </c>
      <c r="K6448" t="s">
        <v>46</v>
      </c>
      <c r="L6448" s="2">
        <f t="shared" si="1001"/>
        <v>119.02500000000002</v>
      </c>
      <c r="M6448" s="2">
        <f t="shared" si="1002"/>
        <v>102.90000000000002</v>
      </c>
      <c r="N6448" s="2">
        <f t="shared" si="1008"/>
        <v>-16.125</v>
      </c>
      <c r="O6448" s="2">
        <f t="shared" si="1003"/>
        <v>-80.625</v>
      </c>
      <c r="P6448" s="2">
        <f t="shared" si="1004"/>
        <v>514.50000000000011</v>
      </c>
      <c r="Q6448" s="2">
        <f t="shared" si="1005"/>
        <v>-15.670553935860054</v>
      </c>
      <c r="R6448">
        <v>5</v>
      </c>
      <c r="S6448">
        <v>0.6</v>
      </c>
      <c r="T6448" s="2">
        <v>103.50000000000001</v>
      </c>
      <c r="U6448" s="3">
        <v>-77.625</v>
      </c>
      <c r="V6448" s="4">
        <f t="shared" si="1009"/>
        <v>-14.999999999999996</v>
      </c>
      <c r="W6448" s="2">
        <f t="shared" si="1006"/>
        <v>517.50000000000011</v>
      </c>
    </row>
    <row r="6449" spans="1:23" x14ac:dyDescent="0.25">
      <c r="A6449">
        <f t="shared" si="1007"/>
        <v>2017</v>
      </c>
      <c r="B6449" s="1">
        <v>42798</v>
      </c>
      <c r="C6449" s="1">
        <v>42800</v>
      </c>
      <c r="D6449" s="1" t="str">
        <f t="shared" si="1000"/>
        <v>Mar</v>
      </c>
      <c r="E6449" t="s">
        <v>23</v>
      </c>
      <c r="F6449" t="s">
        <v>1603</v>
      </c>
      <c r="G6449" t="s">
        <v>64</v>
      </c>
      <c r="H6449" t="s">
        <v>65</v>
      </c>
      <c r="I6449" t="s">
        <v>1674</v>
      </c>
      <c r="J6449" t="s">
        <v>36</v>
      </c>
      <c r="K6449" t="s">
        <v>37</v>
      </c>
      <c r="L6449" s="2">
        <f t="shared" si="1001"/>
        <v>1.6016000000000006</v>
      </c>
      <c r="M6449" s="2">
        <f t="shared" si="1002"/>
        <v>2.2640000000000002</v>
      </c>
      <c r="N6449" s="2">
        <f t="shared" si="1008"/>
        <v>0.66239999999999966</v>
      </c>
      <c r="O6449" s="2">
        <f t="shared" si="1003"/>
        <v>0.66239999999999966</v>
      </c>
      <c r="P6449" s="2">
        <f t="shared" si="1004"/>
        <v>2.2640000000000002</v>
      </c>
      <c r="Q6449" s="2">
        <f t="shared" si="1005"/>
        <v>29.257950530035316</v>
      </c>
      <c r="R6449">
        <v>1</v>
      </c>
      <c r="S6449">
        <v>0.2</v>
      </c>
      <c r="T6449" s="2">
        <v>2.4640000000000004</v>
      </c>
      <c r="U6449" s="3">
        <v>0.86239999999999983</v>
      </c>
      <c r="V6449" s="4">
        <f t="shared" si="1009"/>
        <v>34.999999999999986</v>
      </c>
      <c r="W6449" s="2">
        <f t="shared" si="1006"/>
        <v>2.4640000000000004</v>
      </c>
    </row>
    <row r="6450" spans="1:23" x14ac:dyDescent="0.25">
      <c r="A6450">
        <f t="shared" si="1007"/>
        <v>2017</v>
      </c>
      <c r="B6450" s="1">
        <v>42798</v>
      </c>
      <c r="C6450" s="1">
        <v>42800</v>
      </c>
      <c r="D6450" s="1" t="str">
        <f t="shared" si="1000"/>
        <v>Mar</v>
      </c>
      <c r="E6450" t="s">
        <v>23</v>
      </c>
      <c r="F6450" t="s">
        <v>1603</v>
      </c>
      <c r="G6450" t="s">
        <v>64</v>
      </c>
      <c r="H6450" t="s">
        <v>65</v>
      </c>
      <c r="I6450" t="s">
        <v>603</v>
      </c>
      <c r="J6450" t="s">
        <v>36</v>
      </c>
      <c r="K6450" t="s">
        <v>43</v>
      </c>
      <c r="L6450" s="2">
        <f t="shared" si="1001"/>
        <v>8.0660000000000007</v>
      </c>
      <c r="M6450" s="2">
        <f t="shared" si="1002"/>
        <v>8.5200000000000014</v>
      </c>
      <c r="N6450" s="2">
        <f t="shared" si="1008"/>
        <v>0.45400000000000063</v>
      </c>
      <c r="O6450" s="2">
        <f t="shared" si="1003"/>
        <v>0.45400000000000063</v>
      </c>
      <c r="P6450" s="2">
        <f t="shared" si="1004"/>
        <v>8.5200000000000014</v>
      </c>
      <c r="Q6450" s="2">
        <f t="shared" si="1005"/>
        <v>5.3286384976525891</v>
      </c>
      <c r="R6450">
        <v>1</v>
      </c>
      <c r="S6450">
        <v>0.2</v>
      </c>
      <c r="T6450" s="2">
        <v>8.7200000000000006</v>
      </c>
      <c r="U6450" s="3">
        <v>0.65399999999999947</v>
      </c>
      <c r="V6450" s="4">
        <f t="shared" si="1009"/>
        <v>7.4999999999999929</v>
      </c>
      <c r="W6450" s="2">
        <f t="shared" si="1006"/>
        <v>8.7200000000000006</v>
      </c>
    </row>
    <row r="6451" spans="1:23" x14ac:dyDescent="0.25">
      <c r="A6451">
        <f t="shared" si="1007"/>
        <v>2015</v>
      </c>
      <c r="B6451" s="1">
        <v>42272</v>
      </c>
      <c r="C6451" s="1">
        <v>42276</v>
      </c>
      <c r="D6451" s="1" t="str">
        <f t="shared" si="1000"/>
        <v>Sep</v>
      </c>
      <c r="E6451" t="s">
        <v>38</v>
      </c>
      <c r="F6451" t="s">
        <v>1792</v>
      </c>
      <c r="G6451" t="s">
        <v>25</v>
      </c>
      <c r="H6451" t="s">
        <v>80</v>
      </c>
      <c r="I6451" t="s">
        <v>1481</v>
      </c>
      <c r="J6451" t="s">
        <v>36</v>
      </c>
      <c r="K6451" t="s">
        <v>53</v>
      </c>
      <c r="L6451" s="2">
        <f t="shared" si="1001"/>
        <v>8.1776</v>
      </c>
      <c r="M6451" s="2">
        <f t="shared" si="1002"/>
        <v>10.76</v>
      </c>
      <c r="N6451" s="2">
        <f t="shared" si="1008"/>
        <v>2.5823999999999998</v>
      </c>
      <c r="O6451" s="2">
        <f t="shared" si="1003"/>
        <v>5.1647999999999996</v>
      </c>
      <c r="P6451" s="2">
        <f t="shared" si="1004"/>
        <v>21.52</v>
      </c>
      <c r="Q6451" s="2">
        <f t="shared" si="1005"/>
        <v>24</v>
      </c>
      <c r="R6451">
        <v>2</v>
      </c>
      <c r="S6451">
        <v>0</v>
      </c>
      <c r="T6451" s="2">
        <v>10.76</v>
      </c>
      <c r="U6451" s="3">
        <v>5.1647999999999996</v>
      </c>
      <c r="V6451" s="4">
        <f t="shared" si="1009"/>
        <v>24</v>
      </c>
      <c r="W6451" s="2">
        <f t="shared" si="1006"/>
        <v>21.52</v>
      </c>
    </row>
    <row r="6452" spans="1:23" x14ac:dyDescent="0.25">
      <c r="A6452">
        <f t="shared" si="1007"/>
        <v>2015</v>
      </c>
      <c r="B6452" s="1">
        <v>42272</v>
      </c>
      <c r="C6452" s="1">
        <v>42276</v>
      </c>
      <c r="D6452" s="1" t="str">
        <f t="shared" si="1000"/>
        <v>Sep</v>
      </c>
      <c r="E6452" t="s">
        <v>38</v>
      </c>
      <c r="F6452" t="s">
        <v>1792</v>
      </c>
      <c r="G6452" t="s">
        <v>25</v>
      </c>
      <c r="H6452" t="s">
        <v>80</v>
      </c>
      <c r="I6452" t="s">
        <v>627</v>
      </c>
      <c r="J6452" t="s">
        <v>36</v>
      </c>
      <c r="K6452" t="s">
        <v>60</v>
      </c>
      <c r="L6452" s="2">
        <f t="shared" si="1001"/>
        <v>35.1736</v>
      </c>
      <c r="M6452" s="2">
        <f t="shared" si="1002"/>
        <v>45.68</v>
      </c>
      <c r="N6452" s="2">
        <f t="shared" si="1008"/>
        <v>10.506399999999999</v>
      </c>
      <c r="O6452" s="2">
        <f t="shared" si="1003"/>
        <v>21.012799999999999</v>
      </c>
      <c r="P6452" s="2">
        <f t="shared" si="1004"/>
        <v>91.36</v>
      </c>
      <c r="Q6452" s="2">
        <f t="shared" si="1005"/>
        <v>23</v>
      </c>
      <c r="R6452">
        <v>2</v>
      </c>
      <c r="S6452">
        <v>0</v>
      </c>
      <c r="T6452" s="2">
        <v>45.68</v>
      </c>
      <c r="U6452" s="3">
        <v>21.012799999999999</v>
      </c>
      <c r="V6452" s="4">
        <f t="shared" si="1009"/>
        <v>23</v>
      </c>
      <c r="W6452" s="2">
        <f t="shared" si="1006"/>
        <v>91.36</v>
      </c>
    </row>
    <row r="6453" spans="1:23" x14ac:dyDescent="0.25">
      <c r="A6453">
        <f t="shared" si="1007"/>
        <v>2015</v>
      </c>
      <c r="B6453" s="1">
        <v>42272</v>
      </c>
      <c r="C6453" s="1">
        <v>42276</v>
      </c>
      <c r="D6453" s="1" t="str">
        <f t="shared" si="1000"/>
        <v>Sep</v>
      </c>
      <c r="E6453" t="s">
        <v>38</v>
      </c>
      <c r="F6453" t="s">
        <v>1792</v>
      </c>
      <c r="G6453" t="s">
        <v>25</v>
      </c>
      <c r="H6453" t="s">
        <v>80</v>
      </c>
      <c r="I6453" t="s">
        <v>178</v>
      </c>
      <c r="J6453" t="s">
        <v>36</v>
      </c>
      <c r="K6453" t="s">
        <v>48</v>
      </c>
      <c r="L6453" s="2">
        <f t="shared" si="1001"/>
        <v>4.4890000000000008</v>
      </c>
      <c r="M6453" s="2">
        <f t="shared" si="1002"/>
        <v>6.7</v>
      </c>
      <c r="N6453" s="2">
        <f t="shared" si="1008"/>
        <v>2.2109999999999994</v>
      </c>
      <c r="O6453" s="2">
        <f t="shared" si="1003"/>
        <v>2.2109999999999994</v>
      </c>
      <c r="P6453" s="2">
        <f t="shared" si="1004"/>
        <v>6.7</v>
      </c>
      <c r="Q6453" s="2">
        <f t="shared" si="1005"/>
        <v>32.999999999999993</v>
      </c>
      <c r="R6453">
        <v>1</v>
      </c>
      <c r="S6453">
        <v>0</v>
      </c>
      <c r="T6453" s="2">
        <v>6.7</v>
      </c>
      <c r="U6453" s="3">
        <v>2.2109999999999994</v>
      </c>
      <c r="V6453" s="4">
        <f t="shared" si="1009"/>
        <v>32.999999999999993</v>
      </c>
      <c r="W6453" s="2">
        <f t="shared" si="1006"/>
        <v>6.7</v>
      </c>
    </row>
    <row r="6454" spans="1:23" x14ac:dyDescent="0.25">
      <c r="A6454">
        <f t="shared" si="1007"/>
        <v>2015</v>
      </c>
      <c r="B6454" s="1">
        <v>42357</v>
      </c>
      <c r="C6454" s="1">
        <v>42361</v>
      </c>
      <c r="D6454" s="1" t="str">
        <f t="shared" si="1000"/>
        <v>Dec</v>
      </c>
      <c r="E6454" t="s">
        <v>23</v>
      </c>
      <c r="F6454" t="s">
        <v>2280</v>
      </c>
      <c r="G6454" t="s">
        <v>25</v>
      </c>
      <c r="H6454" t="s">
        <v>65</v>
      </c>
      <c r="I6454" t="s">
        <v>1498</v>
      </c>
      <c r="J6454" t="s">
        <v>50</v>
      </c>
      <c r="K6454" t="s">
        <v>51</v>
      </c>
      <c r="L6454" s="2">
        <f t="shared" si="1001"/>
        <v>153.7567</v>
      </c>
      <c r="M6454" s="2">
        <f t="shared" si="1002"/>
        <v>158.17600000000002</v>
      </c>
      <c r="N6454" s="2">
        <f t="shared" si="1008"/>
        <v>4.4193000000000211</v>
      </c>
      <c r="O6454" s="2">
        <f t="shared" si="1003"/>
        <v>13.257900000000063</v>
      </c>
      <c r="P6454" s="2">
        <f t="shared" si="1004"/>
        <v>474.52800000000002</v>
      </c>
      <c r="Q6454" s="2">
        <f t="shared" si="1005"/>
        <v>2.793913109447717</v>
      </c>
      <c r="R6454">
        <v>3</v>
      </c>
      <c r="S6454">
        <v>0.2</v>
      </c>
      <c r="T6454" s="2">
        <v>158.376</v>
      </c>
      <c r="U6454" s="3">
        <v>13.857900000000008</v>
      </c>
      <c r="V6454" s="4">
        <f t="shared" si="1009"/>
        <v>2.9166666666666683</v>
      </c>
      <c r="W6454" s="2">
        <f t="shared" si="1006"/>
        <v>475.12800000000004</v>
      </c>
    </row>
    <row r="6455" spans="1:23" x14ac:dyDescent="0.25">
      <c r="A6455">
        <f t="shared" si="1007"/>
        <v>2015</v>
      </c>
      <c r="B6455" s="1">
        <v>42285</v>
      </c>
      <c r="C6455" s="1">
        <v>42290</v>
      </c>
      <c r="D6455" s="1" t="str">
        <f t="shared" si="1000"/>
        <v>Oct</v>
      </c>
      <c r="E6455" t="s">
        <v>38</v>
      </c>
      <c r="F6455" t="s">
        <v>1730</v>
      </c>
      <c r="G6455" t="s">
        <v>25</v>
      </c>
      <c r="H6455" t="s">
        <v>65</v>
      </c>
      <c r="I6455" t="s">
        <v>2300</v>
      </c>
      <c r="J6455" t="s">
        <v>36</v>
      </c>
      <c r="K6455" t="s">
        <v>48</v>
      </c>
      <c r="L6455" s="2">
        <f t="shared" si="1001"/>
        <v>3.1605000000000003</v>
      </c>
      <c r="M6455" s="2">
        <f t="shared" si="1002"/>
        <v>3.2399999999999998</v>
      </c>
      <c r="N6455" s="2">
        <f t="shared" si="1008"/>
        <v>7.949999999999946E-2</v>
      </c>
      <c r="O6455" s="2">
        <f t="shared" si="1003"/>
        <v>0.15899999999999892</v>
      </c>
      <c r="P6455" s="2">
        <f t="shared" si="1004"/>
        <v>6.4799999999999995</v>
      </c>
      <c r="Q6455" s="2">
        <f t="shared" si="1005"/>
        <v>2.4537037037036873</v>
      </c>
      <c r="R6455">
        <v>2</v>
      </c>
      <c r="S6455">
        <v>0.2</v>
      </c>
      <c r="T6455" s="2">
        <v>3.44</v>
      </c>
      <c r="U6455" s="3">
        <v>0.55899999999999961</v>
      </c>
      <c r="V6455" s="4">
        <f t="shared" si="1009"/>
        <v>8.1249999999999947</v>
      </c>
      <c r="W6455" s="2">
        <f t="shared" si="1006"/>
        <v>6.88</v>
      </c>
    </row>
    <row r="6456" spans="1:23" x14ac:dyDescent="0.25">
      <c r="A6456">
        <f t="shared" si="1007"/>
        <v>2017</v>
      </c>
      <c r="B6456" s="1">
        <v>42947</v>
      </c>
      <c r="C6456" s="1">
        <v>42950</v>
      </c>
      <c r="D6456" s="1" t="str">
        <f t="shared" si="1000"/>
        <v>Jul</v>
      </c>
      <c r="E6456" t="s">
        <v>98</v>
      </c>
      <c r="F6456" t="s">
        <v>2228</v>
      </c>
      <c r="G6456" t="s">
        <v>25</v>
      </c>
      <c r="H6456" t="s">
        <v>34</v>
      </c>
      <c r="I6456" t="s">
        <v>176</v>
      </c>
      <c r="J6456" t="s">
        <v>36</v>
      </c>
      <c r="K6456" t="s">
        <v>43</v>
      </c>
      <c r="L6456" s="2">
        <f t="shared" si="1001"/>
        <v>48.924400000000006</v>
      </c>
      <c r="M6456" s="2">
        <f t="shared" si="1002"/>
        <v>56.56</v>
      </c>
      <c r="N6456" s="2">
        <f t="shared" si="1008"/>
        <v>7.6355999999999966</v>
      </c>
      <c r="O6456" s="2">
        <f t="shared" si="1003"/>
        <v>15.271199999999993</v>
      </c>
      <c r="P6456" s="2">
        <f t="shared" si="1004"/>
        <v>113.12</v>
      </c>
      <c r="Q6456" s="2">
        <f t="shared" si="1005"/>
        <v>13.499999999999993</v>
      </c>
      <c r="R6456">
        <v>2</v>
      </c>
      <c r="S6456">
        <v>0</v>
      </c>
      <c r="T6456" s="2">
        <v>56.56</v>
      </c>
      <c r="U6456" s="3">
        <v>15.2712</v>
      </c>
      <c r="V6456" s="4">
        <f t="shared" si="1009"/>
        <v>13.5</v>
      </c>
      <c r="W6456" s="2">
        <f t="shared" si="1006"/>
        <v>113.12</v>
      </c>
    </row>
    <row r="6457" spans="1:23" x14ac:dyDescent="0.25">
      <c r="A6457">
        <f t="shared" si="1007"/>
        <v>2017</v>
      </c>
      <c r="B6457" s="1">
        <v>42947</v>
      </c>
      <c r="C6457" s="1">
        <v>42950</v>
      </c>
      <c r="D6457" s="1" t="str">
        <f t="shared" si="1000"/>
        <v>Jul</v>
      </c>
      <c r="E6457" t="s">
        <v>98</v>
      </c>
      <c r="F6457" t="s">
        <v>2228</v>
      </c>
      <c r="G6457" t="s">
        <v>25</v>
      </c>
      <c r="H6457" t="s">
        <v>34</v>
      </c>
      <c r="I6457" t="s">
        <v>1846</v>
      </c>
      <c r="J6457" t="s">
        <v>28</v>
      </c>
      <c r="K6457" t="s">
        <v>46</v>
      </c>
      <c r="L6457" s="2">
        <f t="shared" si="1001"/>
        <v>35.3232</v>
      </c>
      <c r="M6457" s="2">
        <f t="shared" si="1002"/>
        <v>36.96</v>
      </c>
      <c r="N6457" s="2">
        <f t="shared" si="1008"/>
        <v>1.6368000000000009</v>
      </c>
      <c r="O6457" s="2">
        <f t="shared" si="1003"/>
        <v>11.457600000000006</v>
      </c>
      <c r="P6457" s="2">
        <f t="shared" si="1004"/>
        <v>258.72000000000003</v>
      </c>
      <c r="Q6457" s="2">
        <f t="shared" si="1005"/>
        <v>4.4285714285714306</v>
      </c>
      <c r="R6457">
        <v>7</v>
      </c>
      <c r="S6457">
        <v>0</v>
      </c>
      <c r="T6457" s="2">
        <v>36.96</v>
      </c>
      <c r="U6457" s="3">
        <v>11.457599999999998</v>
      </c>
      <c r="V6457" s="4">
        <f t="shared" si="1009"/>
        <v>4.428571428571427</v>
      </c>
      <c r="W6457" s="2">
        <f t="shared" si="1006"/>
        <v>258.72000000000003</v>
      </c>
    </row>
    <row r="6458" spans="1:23" x14ac:dyDescent="0.25">
      <c r="A6458">
        <f t="shared" si="1007"/>
        <v>2014</v>
      </c>
      <c r="B6458" s="1">
        <v>41856</v>
      </c>
      <c r="C6458" s="1">
        <v>41862</v>
      </c>
      <c r="D6458" s="1" t="str">
        <f t="shared" si="1000"/>
        <v>Aug</v>
      </c>
      <c r="E6458" t="s">
        <v>38</v>
      </c>
      <c r="F6458" t="s">
        <v>265</v>
      </c>
      <c r="G6458" t="s">
        <v>33</v>
      </c>
      <c r="H6458" t="s">
        <v>80</v>
      </c>
      <c r="I6458" t="s">
        <v>1859</v>
      </c>
      <c r="J6458" t="s">
        <v>50</v>
      </c>
      <c r="K6458" t="s">
        <v>51</v>
      </c>
      <c r="L6458" s="2">
        <f t="shared" si="1001"/>
        <v>99.2727</v>
      </c>
      <c r="M6458" s="2">
        <f t="shared" si="1002"/>
        <v>135.99</v>
      </c>
      <c r="N6458" s="2">
        <f t="shared" si="1008"/>
        <v>36.717300000000009</v>
      </c>
      <c r="O6458" s="2">
        <f t="shared" si="1003"/>
        <v>36.717300000000009</v>
      </c>
      <c r="P6458" s="2">
        <f t="shared" si="1004"/>
        <v>135.99</v>
      </c>
      <c r="Q6458" s="2">
        <f t="shared" si="1005"/>
        <v>27.000000000000007</v>
      </c>
      <c r="R6458">
        <v>1</v>
      </c>
      <c r="S6458">
        <v>0</v>
      </c>
      <c r="T6458" s="2">
        <v>135.99</v>
      </c>
      <c r="U6458" s="3">
        <v>36.717300000000009</v>
      </c>
      <c r="V6458" s="4">
        <f t="shared" si="1009"/>
        <v>27.000000000000007</v>
      </c>
      <c r="W6458" s="2">
        <f t="shared" si="1006"/>
        <v>135.99</v>
      </c>
    </row>
    <row r="6459" spans="1:23" x14ac:dyDescent="0.25">
      <c r="A6459">
        <f t="shared" si="1007"/>
        <v>2014</v>
      </c>
      <c r="B6459" s="1">
        <v>41856</v>
      </c>
      <c r="C6459" s="1">
        <v>41862</v>
      </c>
      <c r="D6459" s="1" t="str">
        <f t="shared" si="1000"/>
        <v>Aug</v>
      </c>
      <c r="E6459" t="s">
        <v>38</v>
      </c>
      <c r="F6459" t="s">
        <v>265</v>
      </c>
      <c r="G6459" t="s">
        <v>33</v>
      </c>
      <c r="H6459" t="s">
        <v>80</v>
      </c>
      <c r="I6459" t="s">
        <v>2385</v>
      </c>
      <c r="J6459" t="s">
        <v>36</v>
      </c>
      <c r="K6459" t="s">
        <v>48</v>
      </c>
      <c r="L6459" s="2">
        <f t="shared" si="1001"/>
        <v>14.956799999999999</v>
      </c>
      <c r="M6459" s="2">
        <f t="shared" si="1002"/>
        <v>15.959999999999999</v>
      </c>
      <c r="N6459" s="2">
        <f t="shared" si="1008"/>
        <v>1.0031999999999996</v>
      </c>
      <c r="O6459" s="2">
        <f t="shared" si="1003"/>
        <v>7.0223999999999975</v>
      </c>
      <c r="P6459" s="2">
        <f t="shared" si="1004"/>
        <v>111.72</v>
      </c>
      <c r="Q6459" s="2">
        <f t="shared" si="1005"/>
        <v>6.2857142857142829</v>
      </c>
      <c r="R6459">
        <v>7</v>
      </c>
      <c r="S6459">
        <v>0</v>
      </c>
      <c r="T6459" s="2">
        <v>15.959999999999999</v>
      </c>
      <c r="U6459" s="3">
        <v>7.0224000000000011</v>
      </c>
      <c r="V6459" s="4">
        <f t="shared" si="1009"/>
        <v>6.2857142857142865</v>
      </c>
      <c r="W6459" s="2">
        <f t="shared" si="1006"/>
        <v>111.72</v>
      </c>
    </row>
    <row r="6460" spans="1:23" x14ac:dyDescent="0.25">
      <c r="A6460">
        <f t="shared" si="1007"/>
        <v>2017</v>
      </c>
      <c r="B6460" s="1">
        <v>42869</v>
      </c>
      <c r="C6460" s="1">
        <v>42872</v>
      </c>
      <c r="D6460" s="1" t="str">
        <f t="shared" si="1000"/>
        <v>May</v>
      </c>
      <c r="E6460" t="s">
        <v>98</v>
      </c>
      <c r="F6460" t="s">
        <v>1063</v>
      </c>
      <c r="G6460" t="s">
        <v>33</v>
      </c>
      <c r="H6460" t="s">
        <v>80</v>
      </c>
      <c r="I6460" t="s">
        <v>1325</v>
      </c>
      <c r="J6460" t="s">
        <v>36</v>
      </c>
      <c r="K6460" t="s">
        <v>48</v>
      </c>
      <c r="L6460" s="2">
        <f t="shared" si="1001"/>
        <v>3.2147999999999999</v>
      </c>
      <c r="M6460" s="2">
        <f t="shared" si="1002"/>
        <v>3.76</v>
      </c>
      <c r="N6460" s="2">
        <f t="shared" si="1008"/>
        <v>0.54519999999999991</v>
      </c>
      <c r="O6460" s="2">
        <f t="shared" si="1003"/>
        <v>1.0903999999999998</v>
      </c>
      <c r="P6460" s="2">
        <f t="shared" si="1004"/>
        <v>7.52</v>
      </c>
      <c r="Q6460" s="2">
        <f t="shared" si="1005"/>
        <v>14.499999999999998</v>
      </c>
      <c r="R6460">
        <v>2</v>
      </c>
      <c r="S6460">
        <v>0</v>
      </c>
      <c r="T6460" s="2">
        <v>3.76</v>
      </c>
      <c r="U6460" s="3">
        <v>1.0903999999999998</v>
      </c>
      <c r="V6460" s="4">
        <f t="shared" si="1009"/>
        <v>14.499999999999998</v>
      </c>
      <c r="W6460" s="2">
        <f t="shared" si="1006"/>
        <v>7.52</v>
      </c>
    </row>
    <row r="6461" spans="1:23" x14ac:dyDescent="0.25">
      <c r="A6461">
        <f t="shared" si="1007"/>
        <v>2017</v>
      </c>
      <c r="B6461" s="1">
        <v>42869</v>
      </c>
      <c r="C6461" s="1">
        <v>42872</v>
      </c>
      <c r="D6461" s="1" t="str">
        <f t="shared" si="1000"/>
        <v>May</v>
      </c>
      <c r="E6461" t="s">
        <v>98</v>
      </c>
      <c r="F6461" t="s">
        <v>1063</v>
      </c>
      <c r="G6461" t="s">
        <v>33</v>
      </c>
      <c r="H6461" t="s">
        <v>80</v>
      </c>
      <c r="I6461" t="s">
        <v>669</v>
      </c>
      <c r="J6461" t="s">
        <v>36</v>
      </c>
      <c r="K6461" t="s">
        <v>48</v>
      </c>
      <c r="L6461" s="2">
        <f t="shared" si="1001"/>
        <v>13.376999999999999</v>
      </c>
      <c r="M6461" s="2">
        <f t="shared" si="1002"/>
        <v>14.7</v>
      </c>
      <c r="N6461" s="2">
        <f t="shared" si="1008"/>
        <v>1.3230000000000004</v>
      </c>
      <c r="O6461" s="2">
        <f t="shared" si="1003"/>
        <v>6.615000000000002</v>
      </c>
      <c r="P6461" s="2">
        <f t="shared" si="1004"/>
        <v>73.5</v>
      </c>
      <c r="Q6461" s="2">
        <f t="shared" si="1005"/>
        <v>9.0000000000000018</v>
      </c>
      <c r="R6461">
        <v>5</v>
      </c>
      <c r="S6461">
        <v>0</v>
      </c>
      <c r="T6461" s="2">
        <v>14.7</v>
      </c>
      <c r="U6461" s="3">
        <v>6.6150000000000002</v>
      </c>
      <c r="V6461" s="4">
        <f t="shared" si="1009"/>
        <v>9</v>
      </c>
      <c r="W6461" s="2">
        <f t="shared" si="1006"/>
        <v>73.5</v>
      </c>
    </row>
    <row r="6462" spans="1:23" x14ac:dyDescent="0.25">
      <c r="A6462">
        <f t="shared" si="1007"/>
        <v>2017</v>
      </c>
      <c r="B6462" s="1">
        <v>42869</v>
      </c>
      <c r="C6462" s="1">
        <v>42872</v>
      </c>
      <c r="D6462" s="1" t="str">
        <f t="shared" si="1000"/>
        <v>May</v>
      </c>
      <c r="E6462" t="s">
        <v>98</v>
      </c>
      <c r="F6462" t="s">
        <v>1063</v>
      </c>
      <c r="G6462" t="s">
        <v>33</v>
      </c>
      <c r="H6462" t="s">
        <v>80</v>
      </c>
      <c r="I6462" t="s">
        <v>2176</v>
      </c>
      <c r="J6462" t="s">
        <v>36</v>
      </c>
      <c r="K6462" t="s">
        <v>48</v>
      </c>
      <c r="L6462" s="2">
        <f t="shared" si="1001"/>
        <v>35.340000000000003</v>
      </c>
      <c r="M6462" s="2">
        <f t="shared" si="1002"/>
        <v>37.200000000000003</v>
      </c>
      <c r="N6462" s="2">
        <f t="shared" si="1008"/>
        <v>1.8599999999999994</v>
      </c>
      <c r="O6462" s="2">
        <f t="shared" si="1003"/>
        <v>9.2999999999999972</v>
      </c>
      <c r="P6462" s="2">
        <f t="shared" si="1004"/>
        <v>186</v>
      </c>
      <c r="Q6462" s="2">
        <f t="shared" si="1005"/>
        <v>4.9999999999999982</v>
      </c>
      <c r="R6462">
        <v>5</v>
      </c>
      <c r="S6462">
        <v>0</v>
      </c>
      <c r="T6462" s="2">
        <v>37.200000000000003</v>
      </c>
      <c r="U6462" s="3">
        <v>9.3000000000000007</v>
      </c>
      <c r="V6462" s="4">
        <f t="shared" si="1009"/>
        <v>5</v>
      </c>
      <c r="W6462" s="2">
        <f t="shared" si="1006"/>
        <v>186</v>
      </c>
    </row>
    <row r="6463" spans="1:23" x14ac:dyDescent="0.25">
      <c r="A6463">
        <f t="shared" si="1007"/>
        <v>2017</v>
      </c>
      <c r="B6463" s="1">
        <v>42869</v>
      </c>
      <c r="C6463" s="1">
        <v>42872</v>
      </c>
      <c r="D6463" s="1" t="str">
        <f t="shared" si="1000"/>
        <v>May</v>
      </c>
      <c r="E6463" t="s">
        <v>98</v>
      </c>
      <c r="F6463" t="s">
        <v>1063</v>
      </c>
      <c r="G6463" t="s">
        <v>33</v>
      </c>
      <c r="H6463" t="s">
        <v>80</v>
      </c>
      <c r="I6463" t="s">
        <v>1600</v>
      </c>
      <c r="J6463" t="s">
        <v>50</v>
      </c>
      <c r="K6463" t="s">
        <v>86</v>
      </c>
      <c r="L6463" s="2">
        <f t="shared" si="1001"/>
        <v>83.6721</v>
      </c>
      <c r="M6463" s="2">
        <f t="shared" si="1002"/>
        <v>89.97</v>
      </c>
      <c r="N6463" s="2">
        <f t="shared" si="1008"/>
        <v>6.2978999999999985</v>
      </c>
      <c r="O6463" s="2">
        <f t="shared" si="1003"/>
        <v>18.893699999999995</v>
      </c>
      <c r="P6463" s="2">
        <f t="shared" si="1004"/>
        <v>269.90999999999997</v>
      </c>
      <c r="Q6463" s="2">
        <f t="shared" si="1005"/>
        <v>6.9999999999999991</v>
      </c>
      <c r="R6463">
        <v>3</v>
      </c>
      <c r="S6463">
        <v>0</v>
      </c>
      <c r="T6463" s="2">
        <v>89.97</v>
      </c>
      <c r="U6463" s="3">
        <v>18.893699999999995</v>
      </c>
      <c r="V6463" s="4">
        <f t="shared" si="1009"/>
        <v>6.9999999999999991</v>
      </c>
      <c r="W6463" s="2">
        <f t="shared" si="1006"/>
        <v>269.90999999999997</v>
      </c>
    </row>
    <row r="6464" spans="1:23" x14ac:dyDescent="0.25">
      <c r="A6464">
        <f t="shared" si="1007"/>
        <v>2017</v>
      </c>
      <c r="B6464" s="1">
        <v>42869</v>
      </c>
      <c r="C6464" s="1">
        <v>42872</v>
      </c>
      <c r="D6464" s="1" t="str">
        <f t="shared" si="1000"/>
        <v>May</v>
      </c>
      <c r="E6464" t="s">
        <v>98</v>
      </c>
      <c r="F6464" t="s">
        <v>1063</v>
      </c>
      <c r="G6464" t="s">
        <v>33</v>
      </c>
      <c r="H6464" t="s">
        <v>80</v>
      </c>
      <c r="I6464" t="s">
        <v>2360</v>
      </c>
      <c r="J6464" t="s">
        <v>28</v>
      </c>
      <c r="K6464" t="s">
        <v>31</v>
      </c>
      <c r="L6464" s="2">
        <f t="shared" si="1001"/>
        <v>250.17179999999999</v>
      </c>
      <c r="M6464" s="2">
        <f t="shared" si="1002"/>
        <v>261.95999999999998</v>
      </c>
      <c r="N6464" s="2">
        <f t="shared" si="1008"/>
        <v>11.788199999999989</v>
      </c>
      <c r="O6464" s="2">
        <f t="shared" si="1003"/>
        <v>23.576399999999978</v>
      </c>
      <c r="P6464" s="2">
        <f t="shared" si="1004"/>
        <v>523.91999999999996</v>
      </c>
      <c r="Q6464" s="2">
        <f t="shared" si="1005"/>
        <v>4.4999999999999964</v>
      </c>
      <c r="R6464">
        <v>2</v>
      </c>
      <c r="S6464">
        <v>0</v>
      </c>
      <c r="T6464" s="2">
        <v>261.95999999999998</v>
      </c>
      <c r="U6464" s="3">
        <v>23.576399999999978</v>
      </c>
      <c r="V6464" s="4">
        <f t="shared" si="1009"/>
        <v>4.4999999999999964</v>
      </c>
      <c r="W6464" s="2">
        <f t="shared" si="1006"/>
        <v>523.91999999999996</v>
      </c>
    </row>
    <row r="6465" spans="1:23" x14ac:dyDescent="0.25">
      <c r="A6465">
        <f t="shared" si="1007"/>
        <v>2017</v>
      </c>
      <c r="B6465" s="1">
        <v>42869</v>
      </c>
      <c r="C6465" s="1">
        <v>42872</v>
      </c>
      <c r="D6465" s="1" t="str">
        <f t="shared" si="1000"/>
        <v>May</v>
      </c>
      <c r="E6465" t="s">
        <v>98</v>
      </c>
      <c r="F6465" t="s">
        <v>1063</v>
      </c>
      <c r="G6465" t="s">
        <v>33</v>
      </c>
      <c r="H6465" t="s">
        <v>80</v>
      </c>
      <c r="I6465" t="s">
        <v>351</v>
      </c>
      <c r="J6465" t="s">
        <v>36</v>
      </c>
      <c r="K6465" t="s">
        <v>37</v>
      </c>
      <c r="L6465" s="2">
        <f t="shared" si="1001"/>
        <v>66.599999999999994</v>
      </c>
      <c r="M6465" s="2">
        <f t="shared" si="1002"/>
        <v>74</v>
      </c>
      <c r="N6465" s="2">
        <f t="shared" si="1008"/>
        <v>7.4000000000000057</v>
      </c>
      <c r="O6465" s="2">
        <f t="shared" si="1003"/>
        <v>37.000000000000028</v>
      </c>
      <c r="P6465" s="2">
        <f t="shared" si="1004"/>
        <v>370</v>
      </c>
      <c r="Q6465" s="2">
        <f t="shared" si="1005"/>
        <v>10.000000000000007</v>
      </c>
      <c r="R6465">
        <v>5</v>
      </c>
      <c r="S6465">
        <v>0</v>
      </c>
      <c r="T6465" s="2">
        <v>74</v>
      </c>
      <c r="U6465" s="3">
        <v>37</v>
      </c>
      <c r="V6465" s="4">
        <f t="shared" si="1009"/>
        <v>10</v>
      </c>
      <c r="W6465" s="2">
        <f t="shared" si="1006"/>
        <v>370</v>
      </c>
    </row>
    <row r="6466" spans="1:23" x14ac:dyDescent="0.25">
      <c r="A6466">
        <f t="shared" si="1007"/>
        <v>2016</v>
      </c>
      <c r="B6466" s="1">
        <v>42635</v>
      </c>
      <c r="C6466" s="1">
        <v>42641</v>
      </c>
      <c r="D6466" s="1" t="str">
        <f t="shared" ref="D6466:D6529" si="1010">TEXT((B6466),"MMM")</f>
        <v>Sep</v>
      </c>
      <c r="E6466" t="s">
        <v>38</v>
      </c>
      <c r="F6466" t="s">
        <v>1166</v>
      </c>
      <c r="G6466" t="s">
        <v>64</v>
      </c>
      <c r="H6466" t="s">
        <v>26</v>
      </c>
      <c r="I6466" t="s">
        <v>2236</v>
      </c>
      <c r="J6466" t="s">
        <v>28</v>
      </c>
      <c r="K6466" t="s">
        <v>46</v>
      </c>
      <c r="L6466" s="2">
        <f t="shared" ref="L6466:L6529" si="1011">T6466 - (U6466 / R6466)</f>
        <v>10.0928</v>
      </c>
      <c r="M6466" s="2">
        <f t="shared" ref="M6466:M6529" si="1012">(T6466/1-S6466)</f>
        <v>13.28</v>
      </c>
      <c r="N6466" s="2">
        <f t="shared" si="1008"/>
        <v>3.1871999999999989</v>
      </c>
      <c r="O6466" s="2">
        <f t="shared" ref="O6466:O6529" si="1013">N6466*R6466</f>
        <v>6.3743999999999978</v>
      </c>
      <c r="P6466" s="2">
        <f t="shared" ref="P6466:P6529" si="1014">(M6466*R6466)</f>
        <v>26.56</v>
      </c>
      <c r="Q6466" s="2">
        <f t="shared" ref="Q6466:Q6529" si="1015">(O6466/(M6466*R6466))*100</f>
        <v>23.999999999999993</v>
      </c>
      <c r="R6466">
        <v>2</v>
      </c>
      <c r="S6466">
        <v>0</v>
      </c>
      <c r="T6466" s="2">
        <v>13.28</v>
      </c>
      <c r="U6466" s="3">
        <v>6.3743999999999996</v>
      </c>
      <c r="V6466" s="4">
        <f t="shared" si="1009"/>
        <v>24</v>
      </c>
      <c r="W6466" s="2">
        <f t="shared" ref="W6466:W6529" si="1016">R6466*T6466</f>
        <v>26.56</v>
      </c>
    </row>
    <row r="6467" spans="1:23" x14ac:dyDescent="0.25">
      <c r="A6467">
        <f t="shared" ref="A6467:A6530" si="1017">YEAR(B6467)</f>
        <v>2015</v>
      </c>
      <c r="B6467" s="1">
        <v>42321</v>
      </c>
      <c r="C6467" s="1">
        <v>42325</v>
      </c>
      <c r="D6467" s="1" t="str">
        <f t="shared" si="1010"/>
        <v>Nov</v>
      </c>
      <c r="E6467" t="s">
        <v>38</v>
      </c>
      <c r="F6467" t="s">
        <v>735</v>
      </c>
      <c r="G6467" t="s">
        <v>25</v>
      </c>
      <c r="H6467" t="s">
        <v>26</v>
      </c>
      <c r="I6467" t="s">
        <v>2575</v>
      </c>
      <c r="J6467" t="s">
        <v>36</v>
      </c>
      <c r="K6467" t="s">
        <v>43</v>
      </c>
      <c r="L6467" s="2">
        <f t="shared" si="1011"/>
        <v>83.89800000000001</v>
      </c>
      <c r="M6467" s="2">
        <f t="shared" si="1012"/>
        <v>84.76</v>
      </c>
      <c r="N6467" s="2">
        <f t="shared" ref="N6467:N6530" si="1018">(M6467-L6467)</f>
        <v>0.86199999999999477</v>
      </c>
      <c r="O6467" s="2">
        <f t="shared" si="1013"/>
        <v>5.1719999999999686</v>
      </c>
      <c r="P6467" s="2">
        <f t="shared" si="1014"/>
        <v>508.56000000000006</v>
      </c>
      <c r="Q6467" s="2">
        <f t="shared" si="1015"/>
        <v>1.0169891458234954</v>
      </c>
      <c r="R6467">
        <v>6</v>
      </c>
      <c r="S6467">
        <v>0.2</v>
      </c>
      <c r="T6467" s="2">
        <v>84.960000000000008</v>
      </c>
      <c r="U6467" s="3">
        <v>6.3719999999999999</v>
      </c>
      <c r="V6467" s="4">
        <f t="shared" ref="V6467:V6530" si="1019">(U6467/W6467)*100</f>
        <v>1.25</v>
      </c>
      <c r="W6467" s="2">
        <f t="shared" si="1016"/>
        <v>509.76000000000005</v>
      </c>
    </row>
    <row r="6468" spans="1:23" x14ac:dyDescent="0.25">
      <c r="A6468">
        <f t="shared" si="1017"/>
        <v>2017</v>
      </c>
      <c r="B6468" s="1">
        <v>42877</v>
      </c>
      <c r="C6468" s="1">
        <v>42880</v>
      </c>
      <c r="D6468" s="1" t="str">
        <f t="shared" si="1010"/>
        <v>May</v>
      </c>
      <c r="E6468" t="s">
        <v>23</v>
      </c>
      <c r="F6468" t="s">
        <v>83</v>
      </c>
      <c r="G6468" t="s">
        <v>25</v>
      </c>
      <c r="H6468" t="s">
        <v>34</v>
      </c>
      <c r="I6468" t="s">
        <v>2378</v>
      </c>
      <c r="J6468" t="s">
        <v>50</v>
      </c>
      <c r="K6468" t="s">
        <v>86</v>
      </c>
      <c r="L6468" s="2">
        <f t="shared" si="1011"/>
        <v>64.841399999999993</v>
      </c>
      <c r="M6468" s="2">
        <f t="shared" si="1012"/>
        <v>68.459999999999994</v>
      </c>
      <c r="N6468" s="2">
        <f t="shared" si="1018"/>
        <v>3.6186000000000007</v>
      </c>
      <c r="O6468" s="2">
        <f t="shared" si="1013"/>
        <v>25.330200000000005</v>
      </c>
      <c r="P6468" s="2">
        <f t="shared" si="1014"/>
        <v>479.21999999999997</v>
      </c>
      <c r="Q6468" s="2">
        <f t="shared" si="1015"/>
        <v>5.2857142857142874</v>
      </c>
      <c r="R6468">
        <v>7</v>
      </c>
      <c r="S6468">
        <v>0</v>
      </c>
      <c r="T6468" s="2">
        <v>68.459999999999994</v>
      </c>
      <c r="U6468" s="3">
        <v>25.330199999999998</v>
      </c>
      <c r="V6468" s="4">
        <f t="shared" si="1019"/>
        <v>5.2857142857142856</v>
      </c>
      <c r="W6468" s="2">
        <f t="shared" si="1016"/>
        <v>479.21999999999997</v>
      </c>
    </row>
    <row r="6469" spans="1:23" x14ac:dyDescent="0.25">
      <c r="A6469">
        <f t="shared" si="1017"/>
        <v>2016</v>
      </c>
      <c r="B6469" s="1">
        <v>42706</v>
      </c>
      <c r="C6469" s="1">
        <v>42712</v>
      </c>
      <c r="D6469" s="1" t="str">
        <f t="shared" si="1010"/>
        <v>Dec</v>
      </c>
      <c r="E6469" t="s">
        <v>38</v>
      </c>
      <c r="F6469" t="s">
        <v>1579</v>
      </c>
      <c r="G6469" t="s">
        <v>64</v>
      </c>
      <c r="H6469" t="s">
        <v>80</v>
      </c>
      <c r="I6469" t="s">
        <v>640</v>
      </c>
      <c r="J6469" t="s">
        <v>36</v>
      </c>
      <c r="K6469" t="s">
        <v>43</v>
      </c>
      <c r="L6469" s="2">
        <f t="shared" si="1011"/>
        <v>1962.9536000000001</v>
      </c>
      <c r="M6469" s="2">
        <f t="shared" si="1012"/>
        <v>2079.4</v>
      </c>
      <c r="N6469" s="2">
        <f t="shared" si="1018"/>
        <v>116.44640000000004</v>
      </c>
      <c r="O6469" s="2">
        <f t="shared" si="1013"/>
        <v>582.2320000000002</v>
      </c>
      <c r="P6469" s="2">
        <f t="shared" si="1014"/>
        <v>10397</v>
      </c>
      <c r="Q6469" s="2">
        <f t="shared" si="1015"/>
        <v>5.6000000000000023</v>
      </c>
      <c r="R6469">
        <v>5</v>
      </c>
      <c r="S6469">
        <v>0</v>
      </c>
      <c r="T6469" s="2">
        <v>2079.4</v>
      </c>
      <c r="U6469" s="3">
        <v>582.23199999999997</v>
      </c>
      <c r="V6469" s="4">
        <f t="shared" si="1019"/>
        <v>5.6</v>
      </c>
      <c r="W6469" s="2">
        <f t="shared" si="1016"/>
        <v>10397</v>
      </c>
    </row>
    <row r="6470" spans="1:23" x14ac:dyDescent="0.25">
      <c r="A6470">
        <f t="shared" si="1017"/>
        <v>2016</v>
      </c>
      <c r="B6470" s="1">
        <v>42706</v>
      </c>
      <c r="C6470" s="1">
        <v>42712</v>
      </c>
      <c r="D6470" s="1" t="str">
        <f t="shared" si="1010"/>
        <v>Dec</v>
      </c>
      <c r="E6470" t="s">
        <v>38</v>
      </c>
      <c r="F6470" t="s">
        <v>1579</v>
      </c>
      <c r="G6470" t="s">
        <v>64</v>
      </c>
      <c r="H6470" t="s">
        <v>80</v>
      </c>
      <c r="I6470" t="s">
        <v>1625</v>
      </c>
      <c r="J6470" t="s">
        <v>50</v>
      </c>
      <c r="K6470" t="s">
        <v>51</v>
      </c>
      <c r="L6470" s="2">
        <f t="shared" si="1011"/>
        <v>594.67279999999994</v>
      </c>
      <c r="M6470" s="2">
        <f t="shared" si="1012"/>
        <v>629.94999999999993</v>
      </c>
      <c r="N6470" s="2">
        <f t="shared" si="1018"/>
        <v>35.277199999999993</v>
      </c>
      <c r="O6470" s="2">
        <f t="shared" si="1013"/>
        <v>176.38599999999997</v>
      </c>
      <c r="P6470" s="2">
        <f t="shared" si="1014"/>
        <v>3149.7499999999995</v>
      </c>
      <c r="Q6470" s="2">
        <f t="shared" si="1015"/>
        <v>5.6</v>
      </c>
      <c r="R6470">
        <v>5</v>
      </c>
      <c r="S6470">
        <v>0</v>
      </c>
      <c r="T6470" s="2">
        <v>629.94999999999993</v>
      </c>
      <c r="U6470" s="3">
        <v>176.38600000000002</v>
      </c>
      <c r="V6470" s="4">
        <f t="shared" si="1019"/>
        <v>5.6000000000000014</v>
      </c>
      <c r="W6470" s="2">
        <f t="shared" si="1016"/>
        <v>3149.7499999999995</v>
      </c>
    </row>
    <row r="6471" spans="1:23" x14ac:dyDescent="0.25">
      <c r="A6471">
        <f t="shared" si="1017"/>
        <v>2016</v>
      </c>
      <c r="B6471" s="1">
        <v>42706</v>
      </c>
      <c r="C6471" s="1">
        <v>42712</v>
      </c>
      <c r="D6471" s="1" t="str">
        <f t="shared" si="1010"/>
        <v>Dec</v>
      </c>
      <c r="E6471" t="s">
        <v>38</v>
      </c>
      <c r="F6471" t="s">
        <v>1579</v>
      </c>
      <c r="G6471" t="s">
        <v>64</v>
      </c>
      <c r="H6471" t="s">
        <v>80</v>
      </c>
      <c r="I6471" t="s">
        <v>694</v>
      </c>
      <c r="J6471" t="s">
        <v>28</v>
      </c>
      <c r="K6471" t="s">
        <v>46</v>
      </c>
      <c r="L6471" s="2">
        <f t="shared" si="1011"/>
        <v>68.436900000000009</v>
      </c>
      <c r="M6471" s="2">
        <f t="shared" si="1012"/>
        <v>72.42</v>
      </c>
      <c r="N6471" s="2">
        <f t="shared" si="1018"/>
        <v>3.9830999999999932</v>
      </c>
      <c r="O6471" s="2">
        <f t="shared" si="1013"/>
        <v>23.898599999999959</v>
      </c>
      <c r="P6471" s="2">
        <f t="shared" si="1014"/>
        <v>434.52</v>
      </c>
      <c r="Q6471" s="2">
        <f t="shared" si="1015"/>
        <v>5.4999999999999911</v>
      </c>
      <c r="R6471">
        <v>6</v>
      </c>
      <c r="S6471">
        <v>0</v>
      </c>
      <c r="T6471" s="2">
        <v>72.42</v>
      </c>
      <c r="U6471" s="3">
        <v>23.898600000000002</v>
      </c>
      <c r="V6471" s="4">
        <f t="shared" si="1019"/>
        <v>5.5000000000000009</v>
      </c>
      <c r="W6471" s="2">
        <f t="shared" si="1016"/>
        <v>434.52</v>
      </c>
    </row>
    <row r="6472" spans="1:23" x14ac:dyDescent="0.25">
      <c r="A6472">
        <f t="shared" si="1017"/>
        <v>2015</v>
      </c>
      <c r="B6472" s="1">
        <v>42245</v>
      </c>
      <c r="C6472" s="1">
        <v>42249</v>
      </c>
      <c r="D6472" s="1" t="str">
        <f t="shared" si="1010"/>
        <v>Aug</v>
      </c>
      <c r="E6472" t="s">
        <v>38</v>
      </c>
      <c r="F6472" t="s">
        <v>1248</v>
      </c>
      <c r="G6472" t="s">
        <v>64</v>
      </c>
      <c r="H6472" t="s">
        <v>65</v>
      </c>
      <c r="I6472" t="s">
        <v>1498</v>
      </c>
      <c r="J6472" t="s">
        <v>50</v>
      </c>
      <c r="K6472" t="s">
        <v>51</v>
      </c>
      <c r="L6472" s="2">
        <f t="shared" si="1011"/>
        <v>114.16269999999999</v>
      </c>
      <c r="M6472" s="2">
        <f t="shared" si="1012"/>
        <v>131.97999999999999</v>
      </c>
      <c r="N6472" s="2">
        <f t="shared" si="1018"/>
        <v>17.817300000000003</v>
      </c>
      <c r="O6472" s="2">
        <f t="shared" si="1013"/>
        <v>35.634600000000006</v>
      </c>
      <c r="P6472" s="2">
        <f t="shared" si="1014"/>
        <v>263.95999999999998</v>
      </c>
      <c r="Q6472" s="2">
        <f t="shared" si="1015"/>
        <v>13.500000000000004</v>
      </c>
      <c r="R6472">
        <v>2</v>
      </c>
      <c r="S6472">
        <v>0</v>
      </c>
      <c r="T6472" s="2">
        <v>131.97999999999999</v>
      </c>
      <c r="U6472" s="3">
        <v>35.634600000000006</v>
      </c>
      <c r="V6472" s="4">
        <f t="shared" si="1019"/>
        <v>13.500000000000004</v>
      </c>
      <c r="W6472" s="2">
        <f t="shared" si="1016"/>
        <v>263.95999999999998</v>
      </c>
    </row>
    <row r="6473" spans="1:23" x14ac:dyDescent="0.25">
      <c r="A6473">
        <f t="shared" si="1017"/>
        <v>2015</v>
      </c>
      <c r="B6473" s="1">
        <v>42245</v>
      </c>
      <c r="C6473" s="1">
        <v>42249</v>
      </c>
      <c r="D6473" s="1" t="str">
        <f t="shared" si="1010"/>
        <v>Aug</v>
      </c>
      <c r="E6473" t="s">
        <v>38</v>
      </c>
      <c r="F6473" t="s">
        <v>1248</v>
      </c>
      <c r="G6473" t="s">
        <v>64</v>
      </c>
      <c r="H6473" t="s">
        <v>65</v>
      </c>
      <c r="I6473" t="s">
        <v>1465</v>
      </c>
      <c r="J6473" t="s">
        <v>50</v>
      </c>
      <c r="K6473" t="s">
        <v>86</v>
      </c>
      <c r="L6473" s="2">
        <f t="shared" si="1011"/>
        <v>112.884</v>
      </c>
      <c r="M6473" s="2">
        <f t="shared" si="1012"/>
        <v>114.52</v>
      </c>
      <c r="N6473" s="2">
        <f t="shared" si="1018"/>
        <v>1.6359999999999957</v>
      </c>
      <c r="O6473" s="2">
        <f t="shared" si="1013"/>
        <v>11.45199999999997</v>
      </c>
      <c r="P6473" s="2">
        <f t="shared" si="1014"/>
        <v>801.64</v>
      </c>
      <c r="Q6473" s="2">
        <f t="shared" si="1015"/>
        <v>1.4285714285714248</v>
      </c>
      <c r="R6473">
        <v>7</v>
      </c>
      <c r="S6473">
        <v>0</v>
      </c>
      <c r="T6473" s="2">
        <v>114.52</v>
      </c>
      <c r="U6473" s="3">
        <v>11.451999999999995</v>
      </c>
      <c r="V6473" s="4">
        <f t="shared" si="1019"/>
        <v>1.4285714285714279</v>
      </c>
      <c r="W6473" s="2">
        <f t="shared" si="1016"/>
        <v>801.64</v>
      </c>
    </row>
    <row r="6474" spans="1:23" x14ac:dyDescent="0.25">
      <c r="A6474">
        <f t="shared" si="1017"/>
        <v>2014</v>
      </c>
      <c r="B6474" s="1">
        <v>41796</v>
      </c>
      <c r="C6474" s="1">
        <v>41800</v>
      </c>
      <c r="D6474" s="1" t="str">
        <f t="shared" si="1010"/>
        <v>Jun</v>
      </c>
      <c r="E6474" t="s">
        <v>38</v>
      </c>
      <c r="F6474" t="s">
        <v>2380</v>
      </c>
      <c r="G6474" t="s">
        <v>64</v>
      </c>
      <c r="H6474" t="s">
        <v>65</v>
      </c>
      <c r="I6474" t="s">
        <v>491</v>
      </c>
      <c r="J6474" t="s">
        <v>36</v>
      </c>
      <c r="K6474" t="s">
        <v>37</v>
      </c>
      <c r="L6474" s="2">
        <f t="shared" si="1011"/>
        <v>96.85690000000001</v>
      </c>
      <c r="M6474" s="2">
        <f t="shared" si="1012"/>
        <v>100.04</v>
      </c>
      <c r="N6474" s="2">
        <f t="shared" si="1018"/>
        <v>3.183099999999996</v>
      </c>
      <c r="O6474" s="2">
        <f t="shared" si="1013"/>
        <v>31.83099999999996</v>
      </c>
      <c r="P6474" s="2">
        <f t="shared" si="1014"/>
        <v>1000.4000000000001</v>
      </c>
      <c r="Q6474" s="2">
        <f t="shared" si="1015"/>
        <v>3.1818272690923592</v>
      </c>
      <c r="R6474">
        <v>10</v>
      </c>
      <c r="S6474">
        <v>0.2</v>
      </c>
      <c r="T6474" s="2">
        <v>100.24000000000001</v>
      </c>
      <c r="U6474" s="3">
        <v>33.830999999999989</v>
      </c>
      <c r="V6474" s="4">
        <f t="shared" si="1019"/>
        <v>3.3749999999999987</v>
      </c>
      <c r="W6474" s="2">
        <f t="shared" si="1016"/>
        <v>1002.4000000000001</v>
      </c>
    </row>
    <row r="6475" spans="1:23" x14ac:dyDescent="0.25">
      <c r="A6475">
        <f t="shared" si="1017"/>
        <v>2016</v>
      </c>
      <c r="B6475" s="1">
        <v>42447</v>
      </c>
      <c r="C6475" s="1">
        <v>42449</v>
      </c>
      <c r="D6475" s="1" t="str">
        <f t="shared" si="1010"/>
        <v>Mar</v>
      </c>
      <c r="E6475" t="s">
        <v>23</v>
      </c>
      <c r="F6475" t="s">
        <v>271</v>
      </c>
      <c r="G6475" t="s">
        <v>25</v>
      </c>
      <c r="H6475" t="s">
        <v>26</v>
      </c>
      <c r="I6475" t="s">
        <v>1468</v>
      </c>
      <c r="J6475" t="s">
        <v>36</v>
      </c>
      <c r="K6475" t="s">
        <v>55</v>
      </c>
      <c r="L6475" s="2">
        <f t="shared" si="1011"/>
        <v>842.74</v>
      </c>
      <c r="M6475" s="2">
        <f t="shared" si="1012"/>
        <v>871.6</v>
      </c>
      <c r="N6475" s="2">
        <f t="shared" si="1018"/>
        <v>28.860000000000014</v>
      </c>
      <c r="O6475" s="2">
        <f t="shared" si="1013"/>
        <v>86.580000000000041</v>
      </c>
      <c r="P6475" s="2">
        <f t="shared" si="1014"/>
        <v>2614.8000000000002</v>
      </c>
      <c r="Q6475" s="2">
        <f t="shared" si="1015"/>
        <v>3.3111519045433697</v>
      </c>
      <c r="R6475">
        <v>3</v>
      </c>
      <c r="S6475">
        <v>0.2</v>
      </c>
      <c r="T6475" s="2">
        <v>871.80000000000007</v>
      </c>
      <c r="U6475" s="3">
        <v>87.180000000000092</v>
      </c>
      <c r="V6475" s="4">
        <f t="shared" si="1019"/>
        <v>3.3333333333333366</v>
      </c>
      <c r="W6475" s="2">
        <f t="shared" si="1016"/>
        <v>2615.4</v>
      </c>
    </row>
    <row r="6476" spans="1:23" x14ac:dyDescent="0.25">
      <c r="A6476">
        <f t="shared" si="1017"/>
        <v>2014</v>
      </c>
      <c r="B6476" s="1">
        <v>41653</v>
      </c>
      <c r="C6476" s="1">
        <v>41654</v>
      </c>
      <c r="D6476" s="1" t="str">
        <f t="shared" si="1010"/>
        <v>Jan</v>
      </c>
      <c r="E6476" t="s">
        <v>98</v>
      </c>
      <c r="F6476" t="s">
        <v>144</v>
      </c>
      <c r="G6476" t="s">
        <v>33</v>
      </c>
      <c r="H6476" t="s">
        <v>80</v>
      </c>
      <c r="I6476" t="s">
        <v>1408</v>
      </c>
      <c r="J6476" t="s">
        <v>28</v>
      </c>
      <c r="K6476" t="s">
        <v>29</v>
      </c>
      <c r="L6476" s="2">
        <f t="shared" si="1011"/>
        <v>75.281400000000005</v>
      </c>
      <c r="M6476" s="2">
        <f t="shared" si="1012"/>
        <v>61.46</v>
      </c>
      <c r="N6476" s="2">
        <f t="shared" si="1018"/>
        <v>-13.821400000000004</v>
      </c>
      <c r="O6476" s="2">
        <f t="shared" si="1013"/>
        <v>-55.285600000000017</v>
      </c>
      <c r="P6476" s="2">
        <f t="shared" si="1014"/>
        <v>245.84</v>
      </c>
      <c r="Q6476" s="2">
        <f t="shared" si="1015"/>
        <v>-22.488447770907914</v>
      </c>
      <c r="R6476">
        <v>4</v>
      </c>
      <c r="S6476">
        <v>0.5</v>
      </c>
      <c r="T6476" s="2">
        <v>61.96</v>
      </c>
      <c r="U6476" s="3">
        <v>-53.285600000000009</v>
      </c>
      <c r="V6476" s="4">
        <f t="shared" si="1019"/>
        <v>-21.500000000000004</v>
      </c>
      <c r="W6476" s="2">
        <f t="shared" si="1016"/>
        <v>247.84</v>
      </c>
    </row>
    <row r="6477" spans="1:23" x14ac:dyDescent="0.25">
      <c r="A6477">
        <f t="shared" si="1017"/>
        <v>2017</v>
      </c>
      <c r="B6477" s="1">
        <v>42889</v>
      </c>
      <c r="C6477" s="1">
        <v>42896</v>
      </c>
      <c r="D6477" s="1" t="str">
        <f t="shared" si="1010"/>
        <v>Jun</v>
      </c>
      <c r="E6477" t="s">
        <v>38</v>
      </c>
      <c r="F6477" t="s">
        <v>2497</v>
      </c>
      <c r="G6477" t="s">
        <v>25</v>
      </c>
      <c r="H6477" t="s">
        <v>26</v>
      </c>
      <c r="I6477" t="s">
        <v>1343</v>
      </c>
      <c r="J6477" t="s">
        <v>36</v>
      </c>
      <c r="K6477" t="s">
        <v>53</v>
      </c>
      <c r="L6477" s="2">
        <f t="shared" si="1011"/>
        <v>5.7177999999999995</v>
      </c>
      <c r="M6477" s="2">
        <f t="shared" si="1012"/>
        <v>3.8540000000000001</v>
      </c>
      <c r="N6477" s="2">
        <f t="shared" si="1018"/>
        <v>-1.8637999999999995</v>
      </c>
      <c r="O6477" s="2">
        <f t="shared" si="1013"/>
        <v>-5.5913999999999984</v>
      </c>
      <c r="P6477" s="2">
        <f t="shared" si="1014"/>
        <v>11.562000000000001</v>
      </c>
      <c r="Q6477" s="2">
        <f t="shared" si="1015"/>
        <v>-48.360145303580673</v>
      </c>
      <c r="R6477">
        <v>3</v>
      </c>
      <c r="S6477">
        <v>0.7</v>
      </c>
      <c r="T6477" s="2">
        <v>4.5540000000000003</v>
      </c>
      <c r="U6477" s="3">
        <v>-3.4913999999999987</v>
      </c>
      <c r="V6477" s="4">
        <f t="shared" si="1019"/>
        <v>-25.555555555555543</v>
      </c>
      <c r="W6477" s="2">
        <f t="shared" si="1016"/>
        <v>13.662000000000001</v>
      </c>
    </row>
    <row r="6478" spans="1:23" x14ac:dyDescent="0.25">
      <c r="A6478">
        <f t="shared" si="1017"/>
        <v>2017</v>
      </c>
      <c r="B6478" s="1">
        <v>42889</v>
      </c>
      <c r="C6478" s="1">
        <v>42896</v>
      </c>
      <c r="D6478" s="1" t="str">
        <f t="shared" si="1010"/>
        <v>Jun</v>
      </c>
      <c r="E6478" t="s">
        <v>38</v>
      </c>
      <c r="F6478" t="s">
        <v>2497</v>
      </c>
      <c r="G6478" t="s">
        <v>25</v>
      </c>
      <c r="H6478" t="s">
        <v>26</v>
      </c>
      <c r="I6478" t="s">
        <v>336</v>
      </c>
      <c r="J6478" t="s">
        <v>36</v>
      </c>
      <c r="K6478" t="s">
        <v>55</v>
      </c>
      <c r="L6478" s="2">
        <f t="shared" si="1011"/>
        <v>4.9075000000000006</v>
      </c>
      <c r="M6478" s="2">
        <f t="shared" si="1012"/>
        <v>5</v>
      </c>
      <c r="N6478" s="2">
        <f t="shared" si="1018"/>
        <v>9.2499999999999361E-2</v>
      </c>
      <c r="O6478" s="2">
        <f t="shared" si="1013"/>
        <v>0.18499999999999872</v>
      </c>
      <c r="P6478" s="2">
        <f t="shared" si="1014"/>
        <v>10</v>
      </c>
      <c r="Q6478" s="2">
        <f t="shared" si="1015"/>
        <v>1.849999999999987</v>
      </c>
      <c r="R6478">
        <v>2</v>
      </c>
      <c r="S6478">
        <v>0.2</v>
      </c>
      <c r="T6478" s="2">
        <v>5.2</v>
      </c>
      <c r="U6478" s="3">
        <v>0.58499999999999974</v>
      </c>
      <c r="V6478" s="4">
        <f t="shared" si="1019"/>
        <v>5.6249999999999973</v>
      </c>
      <c r="W6478" s="2">
        <f t="shared" si="1016"/>
        <v>10.4</v>
      </c>
    </row>
    <row r="6479" spans="1:23" x14ac:dyDescent="0.25">
      <c r="A6479">
        <f t="shared" si="1017"/>
        <v>2017</v>
      </c>
      <c r="B6479" s="1">
        <v>42889</v>
      </c>
      <c r="C6479" s="1">
        <v>42896</v>
      </c>
      <c r="D6479" s="1" t="str">
        <f t="shared" si="1010"/>
        <v>Jun</v>
      </c>
      <c r="E6479" t="s">
        <v>38</v>
      </c>
      <c r="F6479" t="s">
        <v>2497</v>
      </c>
      <c r="G6479" t="s">
        <v>25</v>
      </c>
      <c r="H6479" t="s">
        <v>26</v>
      </c>
      <c r="I6479" t="s">
        <v>375</v>
      </c>
      <c r="J6479" t="s">
        <v>50</v>
      </c>
      <c r="K6479" t="s">
        <v>86</v>
      </c>
      <c r="L6479" s="2">
        <f t="shared" si="1011"/>
        <v>208.56690000000003</v>
      </c>
      <c r="M6479" s="2">
        <f t="shared" si="1012"/>
        <v>205.79200000000003</v>
      </c>
      <c r="N6479" s="2">
        <f t="shared" si="1018"/>
        <v>-2.7749000000000024</v>
      </c>
      <c r="O6479" s="2">
        <f t="shared" si="1013"/>
        <v>-2.7749000000000024</v>
      </c>
      <c r="P6479" s="2">
        <f t="shared" si="1014"/>
        <v>205.79200000000003</v>
      </c>
      <c r="Q6479" s="2">
        <f t="shared" si="1015"/>
        <v>-1.3484003265433067</v>
      </c>
      <c r="R6479">
        <v>1</v>
      </c>
      <c r="S6479">
        <v>0.2</v>
      </c>
      <c r="T6479" s="2">
        <v>205.99200000000002</v>
      </c>
      <c r="U6479" s="3">
        <v>-2.5749000000000279</v>
      </c>
      <c r="V6479" s="4">
        <f t="shared" si="1019"/>
        <v>-1.2500000000000133</v>
      </c>
      <c r="W6479" s="2">
        <f t="shared" si="1016"/>
        <v>205.99200000000002</v>
      </c>
    </row>
    <row r="6480" spans="1:23" x14ac:dyDescent="0.25">
      <c r="A6480">
        <f t="shared" si="1017"/>
        <v>2017</v>
      </c>
      <c r="B6480" s="1">
        <v>42889</v>
      </c>
      <c r="C6480" s="1">
        <v>42896</v>
      </c>
      <c r="D6480" s="1" t="str">
        <f t="shared" si="1010"/>
        <v>Jun</v>
      </c>
      <c r="E6480" t="s">
        <v>38</v>
      </c>
      <c r="F6480" t="s">
        <v>2497</v>
      </c>
      <c r="G6480" t="s">
        <v>25</v>
      </c>
      <c r="H6480" t="s">
        <v>26</v>
      </c>
      <c r="I6480" t="s">
        <v>1738</v>
      </c>
      <c r="J6480" t="s">
        <v>36</v>
      </c>
      <c r="K6480" t="s">
        <v>60</v>
      </c>
      <c r="L6480" s="2">
        <f t="shared" si="1011"/>
        <v>13.737600000000004</v>
      </c>
      <c r="M6480" s="2">
        <f t="shared" si="1012"/>
        <v>15.352000000000004</v>
      </c>
      <c r="N6480" s="2">
        <f t="shared" si="1018"/>
        <v>1.6143999999999998</v>
      </c>
      <c r="O6480" s="2">
        <f t="shared" si="1013"/>
        <v>4.8431999999999995</v>
      </c>
      <c r="P6480" s="2">
        <f t="shared" si="1014"/>
        <v>46.056000000000012</v>
      </c>
      <c r="Q6480" s="2">
        <f t="shared" si="1015"/>
        <v>10.515893694632618</v>
      </c>
      <c r="R6480">
        <v>3</v>
      </c>
      <c r="S6480">
        <v>0.2</v>
      </c>
      <c r="T6480" s="2">
        <v>15.552000000000003</v>
      </c>
      <c r="U6480" s="3">
        <v>5.4432</v>
      </c>
      <c r="V6480" s="4">
        <f t="shared" si="1019"/>
        <v>11.666666666666666</v>
      </c>
      <c r="W6480" s="2">
        <f t="shared" si="1016"/>
        <v>46.656000000000006</v>
      </c>
    </row>
    <row r="6481" spans="1:23" x14ac:dyDescent="0.25">
      <c r="A6481">
        <f t="shared" si="1017"/>
        <v>2017</v>
      </c>
      <c r="B6481" s="1">
        <v>42889</v>
      </c>
      <c r="C6481" s="1">
        <v>42896</v>
      </c>
      <c r="D6481" s="1" t="str">
        <f t="shared" si="1010"/>
        <v>Jun</v>
      </c>
      <c r="E6481" t="s">
        <v>38</v>
      </c>
      <c r="F6481" t="s">
        <v>2497</v>
      </c>
      <c r="G6481" t="s">
        <v>25</v>
      </c>
      <c r="H6481" t="s">
        <v>26</v>
      </c>
      <c r="I6481" t="s">
        <v>1625</v>
      </c>
      <c r="J6481" t="s">
        <v>50</v>
      </c>
      <c r="K6481" t="s">
        <v>51</v>
      </c>
      <c r="L6481" s="2">
        <f t="shared" si="1011"/>
        <v>493.88080000000002</v>
      </c>
      <c r="M6481" s="2">
        <f t="shared" si="1012"/>
        <v>503.76000000000005</v>
      </c>
      <c r="N6481" s="2">
        <f t="shared" si="1018"/>
        <v>9.8792000000000257</v>
      </c>
      <c r="O6481" s="2">
        <f t="shared" si="1013"/>
        <v>49.396000000000129</v>
      </c>
      <c r="P6481" s="2">
        <f t="shared" si="1014"/>
        <v>2518.8000000000002</v>
      </c>
      <c r="Q6481" s="2">
        <f t="shared" si="1015"/>
        <v>1.9610925837700541</v>
      </c>
      <c r="R6481">
        <v>5</v>
      </c>
      <c r="S6481">
        <v>0.2</v>
      </c>
      <c r="T6481" s="2">
        <v>503.96000000000004</v>
      </c>
      <c r="U6481" s="3">
        <v>50.396000000000015</v>
      </c>
      <c r="V6481" s="4">
        <f t="shared" si="1019"/>
        <v>2.0000000000000004</v>
      </c>
      <c r="W6481" s="2">
        <f t="shared" si="1016"/>
        <v>2519.8000000000002</v>
      </c>
    </row>
    <row r="6482" spans="1:23" x14ac:dyDescent="0.25">
      <c r="A6482">
        <f t="shared" si="1017"/>
        <v>2017</v>
      </c>
      <c r="B6482" s="1">
        <v>42889</v>
      </c>
      <c r="C6482" s="1">
        <v>42896</v>
      </c>
      <c r="D6482" s="1" t="str">
        <f t="shared" si="1010"/>
        <v>Jun</v>
      </c>
      <c r="E6482" t="s">
        <v>38</v>
      </c>
      <c r="F6482" t="s">
        <v>2497</v>
      </c>
      <c r="G6482" t="s">
        <v>25</v>
      </c>
      <c r="H6482" t="s">
        <v>26</v>
      </c>
      <c r="I6482" t="s">
        <v>1954</v>
      </c>
      <c r="J6482" t="s">
        <v>36</v>
      </c>
      <c r="K6482" t="s">
        <v>55</v>
      </c>
      <c r="L6482" s="2">
        <f t="shared" si="1011"/>
        <v>24.209800000000001</v>
      </c>
      <c r="M6482" s="2">
        <f t="shared" si="1012"/>
        <v>24.272000000000002</v>
      </c>
      <c r="N6482" s="2">
        <f t="shared" si="1018"/>
        <v>6.2200000000000699E-2</v>
      </c>
      <c r="O6482" s="2">
        <f t="shared" si="1013"/>
        <v>0.43540000000000489</v>
      </c>
      <c r="P6482" s="2">
        <f t="shared" si="1014"/>
        <v>169.90400000000002</v>
      </c>
      <c r="Q6482" s="2">
        <f t="shared" si="1015"/>
        <v>0.25626235992089935</v>
      </c>
      <c r="R6482">
        <v>7</v>
      </c>
      <c r="S6482">
        <v>0.2</v>
      </c>
      <c r="T6482" s="2">
        <v>24.472000000000001</v>
      </c>
      <c r="U6482" s="3">
        <v>1.8353999999999999</v>
      </c>
      <c r="V6482" s="4">
        <f t="shared" si="1019"/>
        <v>1.0714285714285714</v>
      </c>
      <c r="W6482" s="2">
        <f t="shared" si="1016"/>
        <v>171.304</v>
      </c>
    </row>
    <row r="6483" spans="1:23" x14ac:dyDescent="0.25">
      <c r="A6483">
        <f t="shared" si="1017"/>
        <v>2017</v>
      </c>
      <c r="B6483" s="1">
        <v>42889</v>
      </c>
      <c r="C6483" s="1">
        <v>42896</v>
      </c>
      <c r="D6483" s="1" t="str">
        <f t="shared" si="1010"/>
        <v>Jun</v>
      </c>
      <c r="E6483" t="s">
        <v>38</v>
      </c>
      <c r="F6483" t="s">
        <v>2497</v>
      </c>
      <c r="G6483" t="s">
        <v>25</v>
      </c>
      <c r="H6483" t="s">
        <v>26</v>
      </c>
      <c r="I6483" t="s">
        <v>655</v>
      </c>
      <c r="J6483" t="s">
        <v>28</v>
      </c>
      <c r="K6483" t="s">
        <v>29</v>
      </c>
      <c r="L6483" s="2">
        <f t="shared" si="1011"/>
        <v>241.56799999999998</v>
      </c>
      <c r="M6483" s="2">
        <f t="shared" si="1012"/>
        <v>241.36799999999999</v>
      </c>
      <c r="N6483" s="2">
        <f t="shared" si="1018"/>
        <v>-0.19999999999998863</v>
      </c>
      <c r="O6483" s="2">
        <f t="shared" si="1013"/>
        <v>-0.39999999999997726</v>
      </c>
      <c r="P6483" s="2">
        <f t="shared" si="1014"/>
        <v>482.73599999999999</v>
      </c>
      <c r="Q6483" s="2">
        <f t="shared" si="1015"/>
        <v>-8.2861025488046733E-2</v>
      </c>
      <c r="R6483">
        <v>2</v>
      </c>
      <c r="S6483">
        <v>0.2</v>
      </c>
      <c r="T6483" s="2">
        <v>241.56799999999998</v>
      </c>
      <c r="U6483" s="3">
        <v>0</v>
      </c>
      <c r="V6483" s="4">
        <f t="shared" si="1019"/>
        <v>0</v>
      </c>
      <c r="W6483" s="2">
        <f t="shared" si="1016"/>
        <v>483.13599999999997</v>
      </c>
    </row>
    <row r="6484" spans="1:23" x14ac:dyDescent="0.25">
      <c r="A6484">
        <f t="shared" si="1017"/>
        <v>2017</v>
      </c>
      <c r="B6484" s="1">
        <v>42889</v>
      </c>
      <c r="C6484" s="1">
        <v>42896</v>
      </c>
      <c r="D6484" s="1" t="str">
        <f t="shared" si="1010"/>
        <v>Jun</v>
      </c>
      <c r="E6484" t="s">
        <v>38</v>
      </c>
      <c r="F6484" t="s">
        <v>2497</v>
      </c>
      <c r="G6484" t="s">
        <v>25</v>
      </c>
      <c r="H6484" t="s">
        <v>26</v>
      </c>
      <c r="I6484" t="s">
        <v>2399</v>
      </c>
      <c r="J6484" t="s">
        <v>50</v>
      </c>
      <c r="K6484" t="s">
        <v>86</v>
      </c>
      <c r="L6484" s="2">
        <f t="shared" si="1011"/>
        <v>112.47000000000001</v>
      </c>
      <c r="M6484" s="2">
        <f t="shared" si="1012"/>
        <v>110.2</v>
      </c>
      <c r="N6484" s="2">
        <f t="shared" si="1018"/>
        <v>-2.2700000000000102</v>
      </c>
      <c r="O6484" s="2">
        <f t="shared" si="1013"/>
        <v>-4.5400000000000205</v>
      </c>
      <c r="P6484" s="2">
        <f t="shared" si="1014"/>
        <v>220.4</v>
      </c>
      <c r="Q6484" s="2">
        <f t="shared" si="1015"/>
        <v>-2.059891107078049</v>
      </c>
      <c r="R6484">
        <v>2</v>
      </c>
      <c r="S6484">
        <v>0.2</v>
      </c>
      <c r="T6484" s="2">
        <v>110.4</v>
      </c>
      <c r="U6484" s="3">
        <v>-4.1400000000000077</v>
      </c>
      <c r="V6484" s="4">
        <f t="shared" si="1019"/>
        <v>-1.8750000000000033</v>
      </c>
      <c r="W6484" s="2">
        <f t="shared" si="1016"/>
        <v>220.8</v>
      </c>
    </row>
    <row r="6485" spans="1:23" x14ac:dyDescent="0.25">
      <c r="A6485">
        <f t="shared" si="1017"/>
        <v>2017</v>
      </c>
      <c r="B6485" s="1">
        <v>42889</v>
      </c>
      <c r="C6485" s="1">
        <v>42895</v>
      </c>
      <c r="D6485" s="1" t="str">
        <f t="shared" si="1010"/>
        <v>Jun</v>
      </c>
      <c r="E6485" t="s">
        <v>38</v>
      </c>
      <c r="F6485" t="s">
        <v>1531</v>
      </c>
      <c r="G6485" t="s">
        <v>33</v>
      </c>
      <c r="H6485" t="s">
        <v>80</v>
      </c>
      <c r="I6485" t="s">
        <v>1306</v>
      </c>
      <c r="J6485" t="s">
        <v>28</v>
      </c>
      <c r="K6485" t="s">
        <v>41</v>
      </c>
      <c r="L6485" s="2">
        <f t="shared" si="1011"/>
        <v>442.48320000000001</v>
      </c>
      <c r="M6485" s="2">
        <f t="shared" si="1012"/>
        <v>384.36799999999999</v>
      </c>
      <c r="N6485" s="2">
        <f t="shared" si="1018"/>
        <v>-58.115200000000016</v>
      </c>
      <c r="O6485" s="2">
        <f t="shared" si="1013"/>
        <v>-116.23040000000003</v>
      </c>
      <c r="P6485" s="2">
        <f t="shared" si="1014"/>
        <v>768.73599999999999</v>
      </c>
      <c r="Q6485" s="2">
        <f t="shared" si="1015"/>
        <v>-15.119676976231117</v>
      </c>
      <c r="R6485">
        <v>2</v>
      </c>
      <c r="S6485">
        <v>0.4</v>
      </c>
      <c r="T6485" s="2">
        <v>384.76799999999997</v>
      </c>
      <c r="U6485" s="3">
        <v>-115.43040000000002</v>
      </c>
      <c r="V6485" s="4">
        <f t="shared" si="1019"/>
        <v>-15.000000000000005</v>
      </c>
      <c r="W6485" s="2">
        <f t="shared" si="1016"/>
        <v>769.53599999999994</v>
      </c>
    </row>
    <row r="6486" spans="1:23" x14ac:dyDescent="0.25">
      <c r="A6486">
        <f t="shared" si="1017"/>
        <v>2017</v>
      </c>
      <c r="B6486" s="1">
        <v>42889</v>
      </c>
      <c r="C6486" s="1">
        <v>42895</v>
      </c>
      <c r="D6486" s="1" t="str">
        <f t="shared" si="1010"/>
        <v>Jun</v>
      </c>
      <c r="E6486" t="s">
        <v>38</v>
      </c>
      <c r="F6486" t="s">
        <v>1531</v>
      </c>
      <c r="G6486" t="s">
        <v>33</v>
      </c>
      <c r="H6486" t="s">
        <v>80</v>
      </c>
      <c r="I6486" t="s">
        <v>2541</v>
      </c>
      <c r="J6486" t="s">
        <v>50</v>
      </c>
      <c r="K6486" t="s">
        <v>286</v>
      </c>
      <c r="L6486" s="2">
        <f t="shared" si="1011"/>
        <v>72.629400000000004</v>
      </c>
      <c r="M6486" s="2">
        <f t="shared" si="1012"/>
        <v>78.66</v>
      </c>
      <c r="N6486" s="2">
        <f t="shared" si="1018"/>
        <v>6.0305999999999926</v>
      </c>
      <c r="O6486" s="2">
        <f t="shared" si="1013"/>
        <v>36.183599999999956</v>
      </c>
      <c r="P6486" s="2">
        <f t="shared" si="1014"/>
        <v>471.96</v>
      </c>
      <c r="Q6486" s="2">
        <f t="shared" si="1015"/>
        <v>7.6666666666666581</v>
      </c>
      <c r="R6486">
        <v>6</v>
      </c>
      <c r="S6486">
        <v>0</v>
      </c>
      <c r="T6486" s="2">
        <v>78.66</v>
      </c>
      <c r="U6486" s="3">
        <v>36.183599999999991</v>
      </c>
      <c r="V6486" s="4">
        <f t="shared" si="1019"/>
        <v>7.6666666666666643</v>
      </c>
      <c r="W6486" s="2">
        <f t="shared" si="1016"/>
        <v>471.96</v>
      </c>
    </row>
    <row r="6487" spans="1:23" x14ac:dyDescent="0.25">
      <c r="A6487">
        <f t="shared" si="1017"/>
        <v>2017</v>
      </c>
      <c r="B6487" s="1">
        <v>42889</v>
      </c>
      <c r="C6487" s="1">
        <v>42895</v>
      </c>
      <c r="D6487" s="1" t="str">
        <f t="shared" si="1010"/>
        <v>Jun</v>
      </c>
      <c r="E6487" t="s">
        <v>38</v>
      </c>
      <c r="F6487" t="s">
        <v>1531</v>
      </c>
      <c r="G6487" t="s">
        <v>33</v>
      </c>
      <c r="H6487" t="s">
        <v>80</v>
      </c>
      <c r="I6487" t="s">
        <v>1162</v>
      </c>
      <c r="J6487" t="s">
        <v>36</v>
      </c>
      <c r="K6487" t="s">
        <v>60</v>
      </c>
      <c r="L6487" s="2">
        <f t="shared" si="1011"/>
        <v>39.803399999999996</v>
      </c>
      <c r="M6487" s="2">
        <f t="shared" si="1012"/>
        <v>45.36</v>
      </c>
      <c r="N6487" s="2">
        <f t="shared" si="1018"/>
        <v>5.5566000000000031</v>
      </c>
      <c r="O6487" s="2">
        <f t="shared" si="1013"/>
        <v>22.226400000000012</v>
      </c>
      <c r="P6487" s="2">
        <f t="shared" si="1014"/>
        <v>181.44</v>
      </c>
      <c r="Q6487" s="2">
        <f t="shared" si="1015"/>
        <v>12.250000000000007</v>
      </c>
      <c r="R6487">
        <v>4</v>
      </c>
      <c r="S6487">
        <v>0</v>
      </c>
      <c r="T6487" s="2">
        <v>45.36</v>
      </c>
      <c r="U6487" s="3">
        <v>22.226399999999998</v>
      </c>
      <c r="V6487" s="4">
        <f t="shared" si="1019"/>
        <v>12.25</v>
      </c>
      <c r="W6487" s="2">
        <f t="shared" si="1016"/>
        <v>181.44</v>
      </c>
    </row>
    <row r="6488" spans="1:23" x14ac:dyDescent="0.25">
      <c r="A6488">
        <f t="shared" si="1017"/>
        <v>2015</v>
      </c>
      <c r="B6488" s="1">
        <v>42084</v>
      </c>
      <c r="C6488" s="1">
        <v>42089</v>
      </c>
      <c r="D6488" s="1" t="str">
        <f t="shared" si="1010"/>
        <v>Mar</v>
      </c>
      <c r="E6488" t="s">
        <v>38</v>
      </c>
      <c r="F6488" t="s">
        <v>1587</v>
      </c>
      <c r="G6488" t="s">
        <v>25</v>
      </c>
      <c r="H6488" t="s">
        <v>26</v>
      </c>
      <c r="I6488" t="s">
        <v>388</v>
      </c>
      <c r="J6488" t="s">
        <v>36</v>
      </c>
      <c r="K6488" t="s">
        <v>55</v>
      </c>
      <c r="L6488" s="2">
        <f t="shared" si="1011"/>
        <v>922.99549999999999</v>
      </c>
      <c r="M6488" s="2">
        <f t="shared" si="1012"/>
        <v>961.87999999999988</v>
      </c>
      <c r="N6488" s="2">
        <f t="shared" si="1018"/>
        <v>38.884499999999889</v>
      </c>
      <c r="O6488" s="2">
        <f t="shared" si="1013"/>
        <v>155.53799999999956</v>
      </c>
      <c r="P6488" s="2">
        <f t="shared" si="1014"/>
        <v>3847.5199999999995</v>
      </c>
      <c r="Q6488" s="2">
        <f t="shared" si="1015"/>
        <v>4.0425520854992198</v>
      </c>
      <c r="R6488">
        <v>4</v>
      </c>
      <c r="S6488">
        <v>0.2</v>
      </c>
      <c r="T6488" s="2">
        <v>962.07999999999993</v>
      </c>
      <c r="U6488" s="3">
        <v>156.33799999999997</v>
      </c>
      <c r="V6488" s="4">
        <f t="shared" si="1019"/>
        <v>4.0624999999999991</v>
      </c>
      <c r="W6488" s="2">
        <f t="shared" si="1016"/>
        <v>3848.3199999999997</v>
      </c>
    </row>
    <row r="6489" spans="1:23" x14ac:dyDescent="0.25">
      <c r="A6489">
        <f t="shared" si="1017"/>
        <v>2015</v>
      </c>
      <c r="B6489" s="1">
        <v>42084</v>
      </c>
      <c r="C6489" s="1">
        <v>42089</v>
      </c>
      <c r="D6489" s="1" t="str">
        <f t="shared" si="1010"/>
        <v>Mar</v>
      </c>
      <c r="E6489" t="s">
        <v>38</v>
      </c>
      <c r="F6489" t="s">
        <v>1587</v>
      </c>
      <c r="G6489" t="s">
        <v>25</v>
      </c>
      <c r="H6489" t="s">
        <v>26</v>
      </c>
      <c r="I6489" t="s">
        <v>2091</v>
      </c>
      <c r="J6489" t="s">
        <v>36</v>
      </c>
      <c r="K6489" t="s">
        <v>53</v>
      </c>
      <c r="L6489" s="2">
        <f t="shared" si="1011"/>
        <v>16.125100000000003</v>
      </c>
      <c r="M6489" s="2">
        <f t="shared" si="1012"/>
        <v>12.143000000000002</v>
      </c>
      <c r="N6489" s="2">
        <f t="shared" si="1018"/>
        <v>-3.9821000000000009</v>
      </c>
      <c r="O6489" s="2">
        <f t="shared" si="1013"/>
        <v>-11.946300000000003</v>
      </c>
      <c r="P6489" s="2">
        <f t="shared" si="1014"/>
        <v>36.429000000000009</v>
      </c>
      <c r="Q6489" s="2">
        <f t="shared" si="1015"/>
        <v>-32.793378901424688</v>
      </c>
      <c r="R6489">
        <v>3</v>
      </c>
      <c r="S6489">
        <v>0.7</v>
      </c>
      <c r="T6489" s="2">
        <v>12.843000000000002</v>
      </c>
      <c r="U6489" s="3">
        <v>-9.8462999999999994</v>
      </c>
      <c r="V6489" s="4">
        <f t="shared" si="1019"/>
        <v>-25.555555555555554</v>
      </c>
      <c r="W6489" s="2">
        <f t="shared" si="1016"/>
        <v>38.529000000000003</v>
      </c>
    </row>
    <row r="6490" spans="1:23" x14ac:dyDescent="0.25">
      <c r="A6490">
        <f t="shared" si="1017"/>
        <v>2015</v>
      </c>
      <c r="B6490" s="1">
        <v>42084</v>
      </c>
      <c r="C6490" s="1">
        <v>42089</v>
      </c>
      <c r="D6490" s="1" t="str">
        <f t="shared" si="1010"/>
        <v>Mar</v>
      </c>
      <c r="E6490" t="s">
        <v>38</v>
      </c>
      <c r="F6490" t="s">
        <v>1587</v>
      </c>
      <c r="G6490" t="s">
        <v>25</v>
      </c>
      <c r="H6490" t="s">
        <v>26</v>
      </c>
      <c r="I6490" t="s">
        <v>267</v>
      </c>
      <c r="J6490" t="s">
        <v>36</v>
      </c>
      <c r="K6490" t="s">
        <v>60</v>
      </c>
      <c r="L6490" s="2">
        <f t="shared" si="1011"/>
        <v>288.59720000000004</v>
      </c>
      <c r="M6490" s="2">
        <f t="shared" si="1012"/>
        <v>295.25600000000003</v>
      </c>
      <c r="N6490" s="2">
        <f t="shared" si="1018"/>
        <v>6.6587999999999852</v>
      </c>
      <c r="O6490" s="2">
        <f t="shared" si="1013"/>
        <v>93.223199999999792</v>
      </c>
      <c r="P6490" s="2">
        <f t="shared" si="1014"/>
        <v>4133.5840000000007</v>
      </c>
      <c r="Q6490" s="2">
        <f t="shared" si="1015"/>
        <v>2.2552632291977077</v>
      </c>
      <c r="R6490">
        <v>14</v>
      </c>
      <c r="S6490">
        <v>0.2</v>
      </c>
      <c r="T6490" s="2">
        <v>295.45600000000002</v>
      </c>
      <c r="U6490" s="3">
        <v>96.023199999999974</v>
      </c>
      <c r="V6490" s="4">
        <f t="shared" si="1019"/>
        <v>2.3214285714285707</v>
      </c>
      <c r="W6490" s="2">
        <f t="shared" si="1016"/>
        <v>4136.384</v>
      </c>
    </row>
    <row r="6491" spans="1:23" x14ac:dyDescent="0.25">
      <c r="A6491">
        <f t="shared" si="1017"/>
        <v>2017</v>
      </c>
      <c r="B6491" s="1">
        <v>42997</v>
      </c>
      <c r="C6491" s="1">
        <v>43002</v>
      </c>
      <c r="D6491" s="1" t="str">
        <f t="shared" si="1010"/>
        <v>Sep</v>
      </c>
      <c r="E6491" t="s">
        <v>38</v>
      </c>
      <c r="F6491" t="s">
        <v>1119</v>
      </c>
      <c r="G6491" t="s">
        <v>25</v>
      </c>
      <c r="H6491" t="s">
        <v>80</v>
      </c>
      <c r="I6491" t="s">
        <v>2148</v>
      </c>
      <c r="J6491" t="s">
        <v>36</v>
      </c>
      <c r="K6491" t="s">
        <v>60</v>
      </c>
      <c r="L6491" s="2">
        <f t="shared" si="1011"/>
        <v>29.289600000000007</v>
      </c>
      <c r="M6491" s="2">
        <f t="shared" si="1012"/>
        <v>32.400000000000006</v>
      </c>
      <c r="N6491" s="2">
        <f t="shared" si="1018"/>
        <v>3.1103999999999985</v>
      </c>
      <c r="O6491" s="2">
        <f t="shared" si="1013"/>
        <v>15.551999999999992</v>
      </c>
      <c r="P6491" s="2">
        <f t="shared" si="1014"/>
        <v>162.00000000000003</v>
      </c>
      <c r="Q6491" s="2">
        <f t="shared" si="1015"/>
        <v>9.5999999999999925</v>
      </c>
      <c r="R6491">
        <v>5</v>
      </c>
      <c r="S6491">
        <v>0</v>
      </c>
      <c r="T6491" s="2">
        <v>32.400000000000006</v>
      </c>
      <c r="U6491" s="3">
        <v>15.552000000000001</v>
      </c>
      <c r="V6491" s="4">
        <f t="shared" si="1019"/>
        <v>9.6</v>
      </c>
      <c r="W6491" s="2">
        <f t="shared" si="1016"/>
        <v>162.00000000000003</v>
      </c>
    </row>
    <row r="6492" spans="1:23" x14ac:dyDescent="0.25">
      <c r="A6492">
        <f t="shared" si="1017"/>
        <v>2014</v>
      </c>
      <c r="B6492" s="1">
        <v>41897</v>
      </c>
      <c r="C6492" s="1">
        <v>41901</v>
      </c>
      <c r="D6492" s="1" t="str">
        <f t="shared" si="1010"/>
        <v>Sep</v>
      </c>
      <c r="E6492" t="s">
        <v>38</v>
      </c>
      <c r="F6492" t="s">
        <v>2506</v>
      </c>
      <c r="G6492" t="s">
        <v>33</v>
      </c>
      <c r="H6492" t="s">
        <v>80</v>
      </c>
      <c r="I6492" t="s">
        <v>931</v>
      </c>
      <c r="J6492" t="s">
        <v>28</v>
      </c>
      <c r="K6492" t="s">
        <v>46</v>
      </c>
      <c r="L6492" s="2">
        <f t="shared" si="1011"/>
        <v>99.7136</v>
      </c>
      <c r="M6492" s="2">
        <f t="shared" si="1012"/>
        <v>103.73599999999999</v>
      </c>
      <c r="N6492" s="2">
        <f t="shared" si="1018"/>
        <v>4.0223999999999904</v>
      </c>
      <c r="O6492" s="2">
        <f t="shared" si="1013"/>
        <v>16.089599999999962</v>
      </c>
      <c r="P6492" s="2">
        <f t="shared" si="1014"/>
        <v>414.94399999999996</v>
      </c>
      <c r="Q6492" s="2">
        <f t="shared" si="1015"/>
        <v>3.8775352818693523</v>
      </c>
      <c r="R6492">
        <v>4</v>
      </c>
      <c r="S6492">
        <v>0.2</v>
      </c>
      <c r="T6492" s="2">
        <v>103.93599999999999</v>
      </c>
      <c r="U6492" s="3">
        <v>16.889599999999998</v>
      </c>
      <c r="V6492" s="4">
        <f t="shared" si="1019"/>
        <v>4.0624999999999991</v>
      </c>
      <c r="W6492" s="2">
        <f t="shared" si="1016"/>
        <v>415.74399999999997</v>
      </c>
    </row>
    <row r="6493" spans="1:23" x14ac:dyDescent="0.25">
      <c r="A6493">
        <f t="shared" si="1017"/>
        <v>2016</v>
      </c>
      <c r="B6493" s="1">
        <v>42694</v>
      </c>
      <c r="C6493" s="1">
        <v>42699</v>
      </c>
      <c r="D6493" s="1" t="str">
        <f t="shared" si="1010"/>
        <v>Nov</v>
      </c>
      <c r="E6493" t="s">
        <v>38</v>
      </c>
      <c r="F6493" t="s">
        <v>481</v>
      </c>
      <c r="G6493" t="s">
        <v>33</v>
      </c>
      <c r="H6493" t="s">
        <v>26</v>
      </c>
      <c r="I6493" t="s">
        <v>352</v>
      </c>
      <c r="J6493" t="s">
        <v>28</v>
      </c>
      <c r="K6493" t="s">
        <v>29</v>
      </c>
      <c r="L6493" s="2">
        <f t="shared" si="1011"/>
        <v>284.1386</v>
      </c>
      <c r="M6493" s="2">
        <f t="shared" si="1012"/>
        <v>289.36799999999999</v>
      </c>
      <c r="N6493" s="2">
        <f t="shared" si="1018"/>
        <v>5.2293999999999983</v>
      </c>
      <c r="O6493" s="2">
        <f t="shared" si="1013"/>
        <v>10.458799999999997</v>
      </c>
      <c r="P6493" s="2">
        <f t="shared" si="1014"/>
        <v>578.73599999999999</v>
      </c>
      <c r="Q6493" s="2">
        <f t="shared" si="1015"/>
        <v>1.8071797849105631</v>
      </c>
      <c r="R6493">
        <v>2</v>
      </c>
      <c r="S6493">
        <v>0.2</v>
      </c>
      <c r="T6493" s="2">
        <v>289.56799999999998</v>
      </c>
      <c r="U6493" s="3">
        <v>10.858799999999974</v>
      </c>
      <c r="V6493" s="4">
        <f t="shared" si="1019"/>
        <v>1.8749999999999953</v>
      </c>
      <c r="W6493" s="2">
        <f t="shared" si="1016"/>
        <v>579.13599999999997</v>
      </c>
    </row>
    <row r="6494" spans="1:23" x14ac:dyDescent="0.25">
      <c r="A6494">
        <f t="shared" si="1017"/>
        <v>2016</v>
      </c>
      <c r="B6494" s="1">
        <v>42694</v>
      </c>
      <c r="C6494" s="1">
        <v>42699</v>
      </c>
      <c r="D6494" s="1" t="str">
        <f t="shared" si="1010"/>
        <v>Nov</v>
      </c>
      <c r="E6494" t="s">
        <v>38</v>
      </c>
      <c r="F6494" t="s">
        <v>481</v>
      </c>
      <c r="G6494" t="s">
        <v>33</v>
      </c>
      <c r="H6494" t="s">
        <v>26</v>
      </c>
      <c r="I6494" t="s">
        <v>546</v>
      </c>
      <c r="J6494" t="s">
        <v>36</v>
      </c>
      <c r="K6494" t="s">
        <v>43</v>
      </c>
      <c r="L6494" s="2">
        <f t="shared" si="1011"/>
        <v>38.826300000000003</v>
      </c>
      <c r="M6494" s="2">
        <f t="shared" si="1012"/>
        <v>39.519999999999996</v>
      </c>
      <c r="N6494" s="2">
        <f t="shared" si="1018"/>
        <v>0.69369999999999266</v>
      </c>
      <c r="O6494" s="2">
        <f t="shared" si="1013"/>
        <v>3.4684999999999633</v>
      </c>
      <c r="P6494" s="2">
        <f t="shared" si="1014"/>
        <v>197.59999999999997</v>
      </c>
      <c r="Q6494" s="2">
        <f t="shared" si="1015"/>
        <v>1.755313765182168</v>
      </c>
      <c r="R6494">
        <v>5</v>
      </c>
      <c r="S6494">
        <v>0.2</v>
      </c>
      <c r="T6494" s="2">
        <v>39.72</v>
      </c>
      <c r="U6494" s="3">
        <v>4.4684999999999953</v>
      </c>
      <c r="V6494" s="4">
        <f t="shared" si="1019"/>
        <v>2.2499999999999978</v>
      </c>
      <c r="W6494" s="2">
        <f t="shared" si="1016"/>
        <v>198.6</v>
      </c>
    </row>
    <row r="6495" spans="1:23" x14ac:dyDescent="0.25">
      <c r="A6495">
        <f t="shared" si="1017"/>
        <v>2016</v>
      </c>
      <c r="B6495" s="1">
        <v>42694</v>
      </c>
      <c r="C6495" s="1">
        <v>42699</v>
      </c>
      <c r="D6495" s="1" t="str">
        <f t="shared" si="1010"/>
        <v>Nov</v>
      </c>
      <c r="E6495" t="s">
        <v>38</v>
      </c>
      <c r="F6495" t="s">
        <v>481</v>
      </c>
      <c r="G6495" t="s">
        <v>33</v>
      </c>
      <c r="H6495" t="s">
        <v>26</v>
      </c>
      <c r="I6495" t="s">
        <v>1646</v>
      </c>
      <c r="J6495" t="s">
        <v>50</v>
      </c>
      <c r="K6495" t="s">
        <v>51</v>
      </c>
      <c r="L6495" s="2">
        <f t="shared" si="1011"/>
        <v>238.64879999999999</v>
      </c>
      <c r="M6495" s="2">
        <f t="shared" si="1012"/>
        <v>244.56800000000001</v>
      </c>
      <c r="N6495" s="2">
        <f t="shared" si="1018"/>
        <v>5.9192000000000178</v>
      </c>
      <c r="O6495" s="2">
        <f t="shared" si="1013"/>
        <v>23.676800000000071</v>
      </c>
      <c r="P6495" s="2">
        <f t="shared" si="1014"/>
        <v>978.27200000000005</v>
      </c>
      <c r="Q6495" s="2">
        <f t="shared" si="1015"/>
        <v>2.4202675738445003</v>
      </c>
      <c r="R6495">
        <v>4</v>
      </c>
      <c r="S6495">
        <v>0.2</v>
      </c>
      <c r="T6495" s="2">
        <v>244.768</v>
      </c>
      <c r="U6495" s="3">
        <v>24.476800000000004</v>
      </c>
      <c r="V6495" s="4">
        <f t="shared" si="1019"/>
        <v>2.5000000000000004</v>
      </c>
      <c r="W6495" s="2">
        <f t="shared" si="1016"/>
        <v>979.072</v>
      </c>
    </row>
    <row r="6496" spans="1:23" x14ac:dyDescent="0.25">
      <c r="A6496">
        <f t="shared" si="1017"/>
        <v>2017</v>
      </c>
      <c r="B6496" s="1">
        <v>43036</v>
      </c>
      <c r="C6496" s="1">
        <v>43040</v>
      </c>
      <c r="D6496" s="1" t="str">
        <f t="shared" si="1010"/>
        <v>Oct</v>
      </c>
      <c r="E6496" t="s">
        <v>23</v>
      </c>
      <c r="F6496" t="s">
        <v>583</v>
      </c>
      <c r="G6496" t="s">
        <v>25</v>
      </c>
      <c r="H6496" t="s">
        <v>65</v>
      </c>
      <c r="I6496" t="s">
        <v>119</v>
      </c>
      <c r="J6496" t="s">
        <v>50</v>
      </c>
      <c r="K6496" t="s">
        <v>86</v>
      </c>
      <c r="L6496" s="2">
        <f t="shared" si="1011"/>
        <v>25.35</v>
      </c>
      <c r="M6496" s="2">
        <f t="shared" si="1012"/>
        <v>23.8</v>
      </c>
      <c r="N6496" s="2">
        <f t="shared" si="1018"/>
        <v>-1.5500000000000007</v>
      </c>
      <c r="O6496" s="2">
        <f t="shared" si="1013"/>
        <v>-3.1000000000000014</v>
      </c>
      <c r="P6496" s="2">
        <f t="shared" si="1014"/>
        <v>47.6</v>
      </c>
      <c r="Q6496" s="2">
        <f t="shared" si="1015"/>
        <v>-6.5126050420168102</v>
      </c>
      <c r="R6496">
        <v>2</v>
      </c>
      <c r="S6496">
        <v>0.2</v>
      </c>
      <c r="T6496" s="2">
        <v>24</v>
      </c>
      <c r="U6496" s="3">
        <v>-2.6999999999999993</v>
      </c>
      <c r="V6496" s="4">
        <f t="shared" si="1019"/>
        <v>-5.6249999999999991</v>
      </c>
      <c r="W6496" s="2">
        <f t="shared" si="1016"/>
        <v>48</v>
      </c>
    </row>
    <row r="6497" spans="1:23" x14ac:dyDescent="0.25">
      <c r="A6497">
        <f t="shared" si="1017"/>
        <v>2017</v>
      </c>
      <c r="B6497" s="1">
        <v>43036</v>
      </c>
      <c r="C6497" s="1">
        <v>43040</v>
      </c>
      <c r="D6497" s="1" t="str">
        <f t="shared" si="1010"/>
        <v>Oct</v>
      </c>
      <c r="E6497" t="s">
        <v>23</v>
      </c>
      <c r="F6497" t="s">
        <v>583</v>
      </c>
      <c r="G6497" t="s">
        <v>25</v>
      </c>
      <c r="H6497" t="s">
        <v>65</v>
      </c>
      <c r="I6497" t="s">
        <v>474</v>
      </c>
      <c r="J6497" t="s">
        <v>36</v>
      </c>
      <c r="K6497" t="s">
        <v>60</v>
      </c>
      <c r="L6497" s="2">
        <f t="shared" si="1011"/>
        <v>13.737600000000004</v>
      </c>
      <c r="M6497" s="2">
        <f t="shared" si="1012"/>
        <v>15.352000000000004</v>
      </c>
      <c r="N6497" s="2">
        <f t="shared" si="1018"/>
        <v>1.6143999999999998</v>
      </c>
      <c r="O6497" s="2">
        <f t="shared" si="1013"/>
        <v>4.8431999999999995</v>
      </c>
      <c r="P6497" s="2">
        <f t="shared" si="1014"/>
        <v>46.056000000000012</v>
      </c>
      <c r="Q6497" s="2">
        <f t="shared" si="1015"/>
        <v>10.515893694632618</v>
      </c>
      <c r="R6497">
        <v>3</v>
      </c>
      <c r="S6497">
        <v>0.2</v>
      </c>
      <c r="T6497" s="2">
        <v>15.552000000000003</v>
      </c>
      <c r="U6497" s="3">
        <v>5.4432</v>
      </c>
      <c r="V6497" s="4">
        <f t="shared" si="1019"/>
        <v>11.666666666666666</v>
      </c>
      <c r="W6497" s="2">
        <f t="shared" si="1016"/>
        <v>46.656000000000006</v>
      </c>
    </row>
    <row r="6498" spans="1:23" x14ac:dyDescent="0.25">
      <c r="A6498">
        <f t="shared" si="1017"/>
        <v>2017</v>
      </c>
      <c r="B6498" s="1">
        <v>43036</v>
      </c>
      <c r="C6498" s="1">
        <v>43040</v>
      </c>
      <c r="D6498" s="1" t="str">
        <f t="shared" si="1010"/>
        <v>Oct</v>
      </c>
      <c r="E6498" t="s">
        <v>23</v>
      </c>
      <c r="F6498" t="s">
        <v>583</v>
      </c>
      <c r="G6498" t="s">
        <v>25</v>
      </c>
      <c r="H6498" t="s">
        <v>65</v>
      </c>
      <c r="I6498" t="s">
        <v>1465</v>
      </c>
      <c r="J6498" t="s">
        <v>50</v>
      </c>
      <c r="K6498" t="s">
        <v>86</v>
      </c>
      <c r="L6498" s="2">
        <f t="shared" si="1011"/>
        <v>27.812000000000005</v>
      </c>
      <c r="M6498" s="2">
        <f t="shared" si="1012"/>
        <v>25.976000000000003</v>
      </c>
      <c r="N6498" s="2">
        <f t="shared" si="1018"/>
        <v>-1.8360000000000021</v>
      </c>
      <c r="O6498" s="2">
        <f t="shared" si="1013"/>
        <v>-3.6720000000000041</v>
      </c>
      <c r="P6498" s="2">
        <f t="shared" si="1014"/>
        <v>51.952000000000005</v>
      </c>
      <c r="Q6498" s="2">
        <f t="shared" si="1015"/>
        <v>-7.0680628272251385</v>
      </c>
      <c r="R6498">
        <v>2</v>
      </c>
      <c r="S6498">
        <v>0.2</v>
      </c>
      <c r="T6498" s="2">
        <v>26.176000000000002</v>
      </c>
      <c r="U6498" s="3">
        <v>-3.272000000000002</v>
      </c>
      <c r="V6498" s="4">
        <f t="shared" si="1019"/>
        <v>-6.2500000000000027</v>
      </c>
      <c r="W6498" s="2">
        <f t="shared" si="1016"/>
        <v>52.352000000000004</v>
      </c>
    </row>
    <row r="6499" spans="1:23" x14ac:dyDescent="0.25">
      <c r="A6499">
        <f t="shared" si="1017"/>
        <v>2015</v>
      </c>
      <c r="B6499" s="1">
        <v>42209</v>
      </c>
      <c r="C6499" s="1">
        <v>42213</v>
      </c>
      <c r="D6499" s="1" t="str">
        <f t="shared" si="1010"/>
        <v>Jul</v>
      </c>
      <c r="E6499" t="s">
        <v>38</v>
      </c>
      <c r="F6499" t="s">
        <v>2618</v>
      </c>
      <c r="G6499" t="s">
        <v>64</v>
      </c>
      <c r="H6499" t="s">
        <v>26</v>
      </c>
      <c r="I6499" t="s">
        <v>45</v>
      </c>
      <c r="J6499" t="s">
        <v>28</v>
      </c>
      <c r="K6499" t="s">
        <v>46</v>
      </c>
      <c r="L6499" s="2">
        <f t="shared" si="1011"/>
        <v>18.915800000000001</v>
      </c>
      <c r="M6499" s="2">
        <f t="shared" si="1012"/>
        <v>20.94</v>
      </c>
      <c r="N6499" s="2">
        <f t="shared" si="1018"/>
        <v>2.0242000000000004</v>
      </c>
      <c r="O6499" s="2">
        <f t="shared" si="1013"/>
        <v>6.0726000000000013</v>
      </c>
      <c r="P6499" s="2">
        <f t="shared" si="1014"/>
        <v>62.820000000000007</v>
      </c>
      <c r="Q6499" s="2">
        <f t="shared" si="1015"/>
        <v>9.6666666666666679</v>
      </c>
      <c r="R6499">
        <v>3</v>
      </c>
      <c r="S6499">
        <v>0</v>
      </c>
      <c r="T6499" s="2">
        <v>20.94</v>
      </c>
      <c r="U6499" s="3">
        <v>6.0725999999999987</v>
      </c>
      <c r="V6499" s="4">
        <f t="shared" si="1019"/>
        <v>9.6666666666666643</v>
      </c>
      <c r="W6499" s="2">
        <f t="shared" si="1016"/>
        <v>62.820000000000007</v>
      </c>
    </row>
    <row r="6500" spans="1:23" x14ac:dyDescent="0.25">
      <c r="A6500">
        <f t="shared" si="1017"/>
        <v>2015</v>
      </c>
      <c r="B6500" s="1">
        <v>42209</v>
      </c>
      <c r="C6500" s="1">
        <v>42213</v>
      </c>
      <c r="D6500" s="1" t="str">
        <f t="shared" si="1010"/>
        <v>Jul</v>
      </c>
      <c r="E6500" t="s">
        <v>38</v>
      </c>
      <c r="F6500" t="s">
        <v>2618</v>
      </c>
      <c r="G6500" t="s">
        <v>64</v>
      </c>
      <c r="H6500" t="s">
        <v>26</v>
      </c>
      <c r="I6500" t="s">
        <v>767</v>
      </c>
      <c r="J6500" t="s">
        <v>36</v>
      </c>
      <c r="K6500" t="s">
        <v>53</v>
      </c>
      <c r="L6500" s="2">
        <f t="shared" si="1011"/>
        <v>128.18540000000002</v>
      </c>
      <c r="M6500" s="2">
        <f t="shared" si="1012"/>
        <v>135.09</v>
      </c>
      <c r="N6500" s="2">
        <f t="shared" si="1018"/>
        <v>6.9045999999999879</v>
      </c>
      <c r="O6500" s="2">
        <f t="shared" si="1013"/>
        <v>62.141399999999891</v>
      </c>
      <c r="P6500" s="2">
        <f t="shared" si="1014"/>
        <v>1215.81</v>
      </c>
      <c r="Q6500" s="2">
        <f t="shared" si="1015"/>
        <v>5.1111111111111027</v>
      </c>
      <c r="R6500">
        <v>9</v>
      </c>
      <c r="S6500">
        <v>0</v>
      </c>
      <c r="T6500" s="2">
        <v>135.09</v>
      </c>
      <c r="U6500" s="3">
        <v>62.14139999999999</v>
      </c>
      <c r="V6500" s="4">
        <f t="shared" si="1019"/>
        <v>5.1111111111111107</v>
      </c>
      <c r="W6500" s="2">
        <f t="shared" si="1016"/>
        <v>1215.81</v>
      </c>
    </row>
    <row r="6501" spans="1:23" x14ac:dyDescent="0.25">
      <c r="A6501">
        <f t="shared" si="1017"/>
        <v>2015</v>
      </c>
      <c r="B6501" s="1">
        <v>42209</v>
      </c>
      <c r="C6501" s="1">
        <v>42213</v>
      </c>
      <c r="D6501" s="1" t="str">
        <f t="shared" si="1010"/>
        <v>Jul</v>
      </c>
      <c r="E6501" t="s">
        <v>38</v>
      </c>
      <c r="F6501" t="s">
        <v>2618</v>
      </c>
      <c r="G6501" t="s">
        <v>64</v>
      </c>
      <c r="H6501" t="s">
        <v>26</v>
      </c>
      <c r="I6501" t="s">
        <v>1858</v>
      </c>
      <c r="J6501" t="s">
        <v>50</v>
      </c>
      <c r="K6501" t="s">
        <v>86</v>
      </c>
      <c r="L6501" s="2">
        <f t="shared" si="1011"/>
        <v>275.26229999999998</v>
      </c>
      <c r="M6501" s="2">
        <f t="shared" si="1012"/>
        <v>279.85999999999996</v>
      </c>
      <c r="N6501" s="2">
        <f t="shared" si="1018"/>
        <v>4.5976999999999748</v>
      </c>
      <c r="O6501" s="2">
        <f t="shared" si="1013"/>
        <v>64.367799999999647</v>
      </c>
      <c r="P6501" s="2">
        <f t="shared" si="1014"/>
        <v>3918.0399999999995</v>
      </c>
      <c r="Q6501" s="2">
        <f t="shared" si="1015"/>
        <v>1.6428571428571341</v>
      </c>
      <c r="R6501">
        <v>14</v>
      </c>
      <c r="S6501">
        <v>0</v>
      </c>
      <c r="T6501" s="2">
        <v>279.85999999999996</v>
      </c>
      <c r="U6501" s="3">
        <v>64.367799999999988</v>
      </c>
      <c r="V6501" s="4">
        <f t="shared" si="1019"/>
        <v>1.6428571428571428</v>
      </c>
      <c r="W6501" s="2">
        <f t="shared" si="1016"/>
        <v>3918.0399999999995</v>
      </c>
    </row>
    <row r="6502" spans="1:23" x14ac:dyDescent="0.25">
      <c r="A6502">
        <f t="shared" si="1017"/>
        <v>2015</v>
      </c>
      <c r="B6502" s="1">
        <v>42209</v>
      </c>
      <c r="C6502" s="1">
        <v>42213</v>
      </c>
      <c r="D6502" s="1" t="str">
        <f t="shared" si="1010"/>
        <v>Jul</v>
      </c>
      <c r="E6502" t="s">
        <v>38</v>
      </c>
      <c r="F6502" t="s">
        <v>2618</v>
      </c>
      <c r="G6502" t="s">
        <v>64</v>
      </c>
      <c r="H6502" t="s">
        <v>26</v>
      </c>
      <c r="I6502" t="s">
        <v>767</v>
      </c>
      <c r="J6502" t="s">
        <v>36</v>
      </c>
      <c r="K6502" t="s">
        <v>53</v>
      </c>
      <c r="L6502" s="2">
        <f t="shared" si="1011"/>
        <v>83.1554</v>
      </c>
      <c r="M6502" s="2">
        <f t="shared" si="1012"/>
        <v>90.06</v>
      </c>
      <c r="N6502" s="2">
        <f t="shared" si="1018"/>
        <v>6.9046000000000021</v>
      </c>
      <c r="O6502" s="2">
        <f t="shared" si="1013"/>
        <v>41.427600000000012</v>
      </c>
      <c r="P6502" s="2">
        <f t="shared" si="1014"/>
        <v>540.36</v>
      </c>
      <c r="Q6502" s="2">
        <f t="shared" si="1015"/>
        <v>7.6666666666666687</v>
      </c>
      <c r="R6502">
        <v>6</v>
      </c>
      <c r="S6502">
        <v>0</v>
      </c>
      <c r="T6502" s="2">
        <v>90.06</v>
      </c>
      <c r="U6502" s="3">
        <v>41.427599999999991</v>
      </c>
      <c r="V6502" s="4">
        <f t="shared" si="1019"/>
        <v>7.6666666666666643</v>
      </c>
      <c r="W6502" s="2">
        <f t="shared" si="1016"/>
        <v>540.36</v>
      </c>
    </row>
    <row r="6503" spans="1:23" x14ac:dyDescent="0.25">
      <c r="A6503">
        <f t="shared" si="1017"/>
        <v>2014</v>
      </c>
      <c r="B6503" s="1">
        <v>41945</v>
      </c>
      <c r="C6503" s="1">
        <v>41949</v>
      </c>
      <c r="D6503" s="1" t="str">
        <f t="shared" si="1010"/>
        <v>Nov</v>
      </c>
      <c r="E6503" t="s">
        <v>38</v>
      </c>
      <c r="F6503" t="s">
        <v>2287</v>
      </c>
      <c r="G6503" t="s">
        <v>25</v>
      </c>
      <c r="H6503" t="s">
        <v>80</v>
      </c>
      <c r="I6503" t="s">
        <v>2246</v>
      </c>
      <c r="J6503" t="s">
        <v>50</v>
      </c>
      <c r="K6503" t="s">
        <v>51</v>
      </c>
      <c r="L6503" s="2">
        <f t="shared" si="1011"/>
        <v>557.9627999999999</v>
      </c>
      <c r="M6503" s="2">
        <f t="shared" si="1012"/>
        <v>539.56399999999996</v>
      </c>
      <c r="N6503" s="2">
        <f t="shared" si="1018"/>
        <v>-18.398799999999937</v>
      </c>
      <c r="O6503" s="2">
        <f t="shared" si="1013"/>
        <v>-110.39279999999962</v>
      </c>
      <c r="P6503" s="2">
        <f t="shared" si="1014"/>
        <v>3237.384</v>
      </c>
      <c r="Q6503" s="2">
        <f t="shared" si="1015"/>
        <v>-3.4099383947038606</v>
      </c>
      <c r="R6503">
        <v>6</v>
      </c>
      <c r="S6503">
        <v>0.4</v>
      </c>
      <c r="T6503" s="2">
        <v>539.96399999999994</v>
      </c>
      <c r="U6503" s="3">
        <v>-107.99280000000002</v>
      </c>
      <c r="V6503" s="4">
        <f t="shared" si="1019"/>
        <v>-3.3333333333333339</v>
      </c>
      <c r="W6503" s="2">
        <f t="shared" si="1016"/>
        <v>3239.7839999999997</v>
      </c>
    </row>
    <row r="6504" spans="1:23" x14ac:dyDescent="0.25">
      <c r="A6504">
        <f t="shared" si="1017"/>
        <v>2014</v>
      </c>
      <c r="B6504" s="1">
        <v>41945</v>
      </c>
      <c r="C6504" s="1">
        <v>41949</v>
      </c>
      <c r="D6504" s="1" t="str">
        <f t="shared" si="1010"/>
        <v>Nov</v>
      </c>
      <c r="E6504" t="s">
        <v>38</v>
      </c>
      <c r="F6504" t="s">
        <v>2287</v>
      </c>
      <c r="G6504" t="s">
        <v>25</v>
      </c>
      <c r="H6504" t="s">
        <v>80</v>
      </c>
      <c r="I6504" t="s">
        <v>320</v>
      </c>
      <c r="J6504" t="s">
        <v>50</v>
      </c>
      <c r="K6504" t="s">
        <v>51</v>
      </c>
      <c r="L6504" s="2">
        <f t="shared" si="1011"/>
        <v>51.667200000000001</v>
      </c>
      <c r="M6504" s="2">
        <f t="shared" si="1012"/>
        <v>49.832000000000001</v>
      </c>
      <c r="N6504" s="2">
        <f t="shared" si="1018"/>
        <v>-1.8352000000000004</v>
      </c>
      <c r="O6504" s="2">
        <f t="shared" si="1013"/>
        <v>-12.846400000000003</v>
      </c>
      <c r="P6504" s="2">
        <f t="shared" si="1014"/>
        <v>348.82400000000001</v>
      </c>
      <c r="Q6504" s="2">
        <f t="shared" si="1015"/>
        <v>-3.6827741210467178</v>
      </c>
      <c r="R6504">
        <v>7</v>
      </c>
      <c r="S6504">
        <v>0.4</v>
      </c>
      <c r="T6504" s="2">
        <v>50.231999999999999</v>
      </c>
      <c r="U6504" s="3">
        <v>-10.046400000000002</v>
      </c>
      <c r="V6504" s="4">
        <f t="shared" si="1019"/>
        <v>-2.8571428571428572</v>
      </c>
      <c r="W6504" s="2">
        <f t="shared" si="1016"/>
        <v>351.62400000000002</v>
      </c>
    </row>
    <row r="6505" spans="1:23" x14ac:dyDescent="0.25">
      <c r="A6505">
        <f t="shared" si="1017"/>
        <v>2014</v>
      </c>
      <c r="B6505" s="1">
        <v>41945</v>
      </c>
      <c r="C6505" s="1">
        <v>41949</v>
      </c>
      <c r="D6505" s="1" t="str">
        <f t="shared" si="1010"/>
        <v>Nov</v>
      </c>
      <c r="E6505" t="s">
        <v>38</v>
      </c>
      <c r="F6505" t="s">
        <v>2287</v>
      </c>
      <c r="G6505" t="s">
        <v>25</v>
      </c>
      <c r="H6505" t="s">
        <v>80</v>
      </c>
      <c r="I6505" t="s">
        <v>648</v>
      </c>
      <c r="J6505" t="s">
        <v>36</v>
      </c>
      <c r="K6505" t="s">
        <v>53</v>
      </c>
      <c r="L6505" s="2">
        <f t="shared" si="1011"/>
        <v>23.7318</v>
      </c>
      <c r="M6505" s="2">
        <f t="shared" si="1012"/>
        <v>18.542000000000002</v>
      </c>
      <c r="N6505" s="2">
        <f t="shared" si="1018"/>
        <v>-5.1897999999999982</v>
      </c>
      <c r="O6505" s="2">
        <f t="shared" si="1013"/>
        <v>-15.569399999999995</v>
      </c>
      <c r="P6505" s="2">
        <f t="shared" si="1014"/>
        <v>55.626000000000005</v>
      </c>
      <c r="Q6505" s="2">
        <f t="shared" si="1015"/>
        <v>-27.989429403516329</v>
      </c>
      <c r="R6505">
        <v>3</v>
      </c>
      <c r="S6505">
        <v>0.7</v>
      </c>
      <c r="T6505" s="2">
        <v>19.242000000000001</v>
      </c>
      <c r="U6505" s="3">
        <v>-13.4694</v>
      </c>
      <c r="V6505" s="4">
        <f t="shared" si="1019"/>
        <v>-23.333333333333332</v>
      </c>
      <c r="W6505" s="2">
        <f t="shared" si="1016"/>
        <v>57.725999999999999</v>
      </c>
    </row>
    <row r="6506" spans="1:23" x14ac:dyDescent="0.25">
      <c r="A6506">
        <f t="shared" si="1017"/>
        <v>2017</v>
      </c>
      <c r="B6506" s="1">
        <v>43056</v>
      </c>
      <c r="C6506" s="1">
        <v>43061</v>
      </c>
      <c r="D6506" s="1" t="str">
        <f t="shared" si="1010"/>
        <v>Nov</v>
      </c>
      <c r="E6506" t="s">
        <v>23</v>
      </c>
      <c r="F6506" t="s">
        <v>350</v>
      </c>
      <c r="G6506" t="s">
        <v>33</v>
      </c>
      <c r="H6506" t="s">
        <v>80</v>
      </c>
      <c r="I6506" t="s">
        <v>640</v>
      </c>
      <c r="J6506" t="s">
        <v>36</v>
      </c>
      <c r="K6506" t="s">
        <v>43</v>
      </c>
      <c r="L6506" s="2">
        <f t="shared" si="1011"/>
        <v>1131.1935999999998</v>
      </c>
      <c r="M6506" s="2">
        <f t="shared" si="1012"/>
        <v>1247.6399999999999</v>
      </c>
      <c r="N6506" s="2">
        <f t="shared" si="1018"/>
        <v>116.44640000000004</v>
      </c>
      <c r="O6506" s="2">
        <f t="shared" si="1013"/>
        <v>349.33920000000012</v>
      </c>
      <c r="P6506" s="2">
        <f t="shared" si="1014"/>
        <v>3742.9199999999996</v>
      </c>
      <c r="Q6506" s="2">
        <f t="shared" si="1015"/>
        <v>9.3333333333333375</v>
      </c>
      <c r="R6506">
        <v>3</v>
      </c>
      <c r="S6506">
        <v>0</v>
      </c>
      <c r="T6506" s="2">
        <v>1247.6399999999999</v>
      </c>
      <c r="U6506" s="3">
        <v>349.33919999999995</v>
      </c>
      <c r="V6506" s="4">
        <f t="shared" si="1019"/>
        <v>9.3333333333333321</v>
      </c>
      <c r="W6506" s="2">
        <f t="shared" si="1016"/>
        <v>3742.9199999999996</v>
      </c>
    </row>
    <row r="6507" spans="1:23" x14ac:dyDescent="0.25">
      <c r="A6507">
        <f t="shared" si="1017"/>
        <v>2016</v>
      </c>
      <c r="B6507" s="1">
        <v>42547</v>
      </c>
      <c r="C6507" s="1">
        <v>42551</v>
      </c>
      <c r="D6507" s="1" t="str">
        <f t="shared" si="1010"/>
        <v>Jun</v>
      </c>
      <c r="E6507" t="s">
        <v>38</v>
      </c>
      <c r="F6507" t="s">
        <v>2619</v>
      </c>
      <c r="G6507" t="s">
        <v>33</v>
      </c>
      <c r="H6507" t="s">
        <v>65</v>
      </c>
      <c r="I6507" t="s">
        <v>270</v>
      </c>
      <c r="J6507" t="s">
        <v>36</v>
      </c>
      <c r="K6507" t="s">
        <v>48</v>
      </c>
      <c r="L6507" s="2">
        <f t="shared" si="1011"/>
        <v>5.1493000000000002</v>
      </c>
      <c r="M6507" s="2">
        <f t="shared" si="1012"/>
        <v>5.1040000000000001</v>
      </c>
      <c r="N6507" s="2">
        <f t="shared" si="1018"/>
        <v>-4.5300000000000118E-2</v>
      </c>
      <c r="O6507" s="2">
        <f t="shared" si="1013"/>
        <v>-0.13590000000000035</v>
      </c>
      <c r="P6507" s="2">
        <f t="shared" si="1014"/>
        <v>15.312000000000001</v>
      </c>
      <c r="Q6507" s="2">
        <f t="shared" si="1015"/>
        <v>-0.88753918495298023</v>
      </c>
      <c r="R6507">
        <v>3</v>
      </c>
      <c r="S6507">
        <v>0.2</v>
      </c>
      <c r="T6507" s="2">
        <v>5.3040000000000003</v>
      </c>
      <c r="U6507" s="3">
        <v>0.46409999999999996</v>
      </c>
      <c r="V6507" s="4">
        <f t="shared" si="1019"/>
        <v>2.9166666666666665</v>
      </c>
      <c r="W6507" s="2">
        <f t="shared" si="1016"/>
        <v>15.912000000000001</v>
      </c>
    </row>
    <row r="6508" spans="1:23" x14ac:dyDescent="0.25">
      <c r="A6508">
        <f t="shared" si="1017"/>
        <v>2016</v>
      </c>
      <c r="B6508" s="1">
        <v>42652</v>
      </c>
      <c r="C6508" s="1">
        <v>42654</v>
      </c>
      <c r="D6508" s="1" t="str">
        <f t="shared" si="1010"/>
        <v>Oct</v>
      </c>
      <c r="E6508" t="s">
        <v>23</v>
      </c>
      <c r="F6508" t="s">
        <v>871</v>
      </c>
      <c r="G6508" t="s">
        <v>33</v>
      </c>
      <c r="H6508" t="s">
        <v>80</v>
      </c>
      <c r="I6508" t="s">
        <v>2601</v>
      </c>
      <c r="J6508" t="s">
        <v>36</v>
      </c>
      <c r="K6508" t="s">
        <v>60</v>
      </c>
      <c r="L6508" s="2">
        <f t="shared" si="1011"/>
        <v>17.641000000000002</v>
      </c>
      <c r="M6508" s="2">
        <f t="shared" si="1012"/>
        <v>18.936000000000003</v>
      </c>
      <c r="N6508" s="2">
        <f t="shared" si="1018"/>
        <v>1.2950000000000017</v>
      </c>
      <c r="O6508" s="2">
        <f t="shared" si="1013"/>
        <v>5.1800000000000068</v>
      </c>
      <c r="P6508" s="2">
        <f t="shared" si="1014"/>
        <v>75.744000000000014</v>
      </c>
      <c r="Q6508" s="2">
        <f t="shared" si="1015"/>
        <v>6.8388255175327499</v>
      </c>
      <c r="R6508">
        <v>4</v>
      </c>
      <c r="S6508">
        <v>0.2</v>
      </c>
      <c r="T6508" s="2">
        <v>19.136000000000003</v>
      </c>
      <c r="U6508" s="3">
        <v>5.9799999999999986</v>
      </c>
      <c r="V6508" s="4">
        <f t="shared" si="1019"/>
        <v>7.8124999999999973</v>
      </c>
      <c r="W6508" s="2">
        <f t="shared" si="1016"/>
        <v>76.544000000000011</v>
      </c>
    </row>
    <row r="6509" spans="1:23" x14ac:dyDescent="0.25">
      <c r="A6509">
        <f t="shared" si="1017"/>
        <v>2016</v>
      </c>
      <c r="B6509" s="1">
        <v>42652</v>
      </c>
      <c r="C6509" s="1">
        <v>42654</v>
      </c>
      <c r="D6509" s="1" t="str">
        <f t="shared" si="1010"/>
        <v>Oct</v>
      </c>
      <c r="E6509" t="s">
        <v>23</v>
      </c>
      <c r="F6509" t="s">
        <v>871</v>
      </c>
      <c r="G6509" t="s">
        <v>33</v>
      </c>
      <c r="H6509" t="s">
        <v>80</v>
      </c>
      <c r="I6509" t="s">
        <v>898</v>
      </c>
      <c r="J6509" t="s">
        <v>28</v>
      </c>
      <c r="K6509" t="s">
        <v>46</v>
      </c>
      <c r="L6509" s="2">
        <f t="shared" si="1011"/>
        <v>339.07260000000002</v>
      </c>
      <c r="M6509" s="2">
        <f t="shared" si="1012"/>
        <v>332.63200000000006</v>
      </c>
      <c r="N6509" s="2">
        <f t="shared" si="1018"/>
        <v>-6.4405999999999608</v>
      </c>
      <c r="O6509" s="2">
        <f t="shared" si="1013"/>
        <v>-25.762399999999843</v>
      </c>
      <c r="P6509" s="2">
        <f t="shared" si="1014"/>
        <v>1330.5280000000002</v>
      </c>
      <c r="Q6509" s="2">
        <f t="shared" si="1015"/>
        <v>-1.9362538781596359</v>
      </c>
      <c r="R6509">
        <v>4</v>
      </c>
      <c r="S6509">
        <v>0.2</v>
      </c>
      <c r="T6509" s="2">
        <v>332.83200000000005</v>
      </c>
      <c r="U6509" s="3">
        <v>-24.962399999999988</v>
      </c>
      <c r="V6509" s="4">
        <f t="shared" si="1019"/>
        <v>-1.8749999999999989</v>
      </c>
      <c r="W6509" s="2">
        <f t="shared" si="1016"/>
        <v>1331.3280000000002</v>
      </c>
    </row>
    <row r="6510" spans="1:23" x14ac:dyDescent="0.25">
      <c r="A6510">
        <f t="shared" si="1017"/>
        <v>2017</v>
      </c>
      <c r="B6510" s="1">
        <v>43089</v>
      </c>
      <c r="C6510" s="1">
        <v>43095</v>
      </c>
      <c r="D6510" s="1" t="str">
        <f t="shared" si="1010"/>
        <v>Dec</v>
      </c>
      <c r="E6510" t="s">
        <v>38</v>
      </c>
      <c r="F6510" t="s">
        <v>305</v>
      </c>
      <c r="G6510" t="s">
        <v>33</v>
      </c>
      <c r="H6510" t="s">
        <v>80</v>
      </c>
      <c r="I6510" t="s">
        <v>512</v>
      </c>
      <c r="J6510" t="s">
        <v>36</v>
      </c>
      <c r="K6510" t="s">
        <v>60</v>
      </c>
      <c r="L6510" s="2">
        <f t="shared" si="1011"/>
        <v>252.46979999999996</v>
      </c>
      <c r="M6510" s="2">
        <f t="shared" si="1012"/>
        <v>279.89999999999998</v>
      </c>
      <c r="N6510" s="2">
        <f t="shared" si="1018"/>
        <v>27.430200000000013</v>
      </c>
      <c r="O6510" s="2">
        <f t="shared" si="1013"/>
        <v>137.15100000000007</v>
      </c>
      <c r="P6510" s="2">
        <f t="shared" si="1014"/>
        <v>1399.5</v>
      </c>
      <c r="Q6510" s="2">
        <f t="shared" si="1015"/>
        <v>9.8000000000000043</v>
      </c>
      <c r="R6510">
        <v>5</v>
      </c>
      <c r="S6510">
        <v>0</v>
      </c>
      <c r="T6510" s="2">
        <v>279.89999999999998</v>
      </c>
      <c r="U6510" s="3">
        <v>137.15100000000001</v>
      </c>
      <c r="V6510" s="4">
        <f t="shared" si="1019"/>
        <v>9.8000000000000007</v>
      </c>
      <c r="W6510" s="2">
        <f t="shared" si="1016"/>
        <v>1399.5</v>
      </c>
    </row>
    <row r="6511" spans="1:23" x14ac:dyDescent="0.25">
      <c r="A6511">
        <f t="shared" si="1017"/>
        <v>2017</v>
      </c>
      <c r="B6511" s="1">
        <v>43089</v>
      </c>
      <c r="C6511" s="1">
        <v>43095</v>
      </c>
      <c r="D6511" s="1" t="str">
        <f t="shared" si="1010"/>
        <v>Dec</v>
      </c>
      <c r="E6511" t="s">
        <v>38</v>
      </c>
      <c r="F6511" t="s">
        <v>305</v>
      </c>
      <c r="G6511" t="s">
        <v>33</v>
      </c>
      <c r="H6511" t="s">
        <v>80</v>
      </c>
      <c r="I6511" t="s">
        <v>492</v>
      </c>
      <c r="J6511" t="s">
        <v>36</v>
      </c>
      <c r="K6511" t="s">
        <v>53</v>
      </c>
      <c r="L6511" s="2">
        <f t="shared" si="1011"/>
        <v>44.477600000000002</v>
      </c>
      <c r="M6511" s="2">
        <f t="shared" si="1012"/>
        <v>50.152000000000001</v>
      </c>
      <c r="N6511" s="2">
        <f t="shared" si="1018"/>
        <v>5.6743999999999986</v>
      </c>
      <c r="O6511" s="2">
        <f t="shared" si="1013"/>
        <v>17.023199999999996</v>
      </c>
      <c r="P6511" s="2">
        <f t="shared" si="1014"/>
        <v>150.45600000000002</v>
      </c>
      <c r="Q6511" s="2">
        <f t="shared" si="1015"/>
        <v>11.314404211197953</v>
      </c>
      <c r="R6511">
        <v>3</v>
      </c>
      <c r="S6511">
        <v>0.2</v>
      </c>
      <c r="T6511" s="2">
        <v>50.352000000000004</v>
      </c>
      <c r="U6511" s="3">
        <v>17.623199999999997</v>
      </c>
      <c r="V6511" s="4">
        <f t="shared" si="1019"/>
        <v>11.666666666666664</v>
      </c>
      <c r="W6511" s="2">
        <f t="shared" si="1016"/>
        <v>151.05600000000001</v>
      </c>
    </row>
    <row r="6512" spans="1:23" x14ac:dyDescent="0.25">
      <c r="A6512">
        <f t="shared" si="1017"/>
        <v>2017</v>
      </c>
      <c r="B6512" s="1">
        <v>43089</v>
      </c>
      <c r="C6512" s="1">
        <v>43095</v>
      </c>
      <c r="D6512" s="1" t="str">
        <f t="shared" si="1010"/>
        <v>Dec</v>
      </c>
      <c r="E6512" t="s">
        <v>38</v>
      </c>
      <c r="F6512" t="s">
        <v>305</v>
      </c>
      <c r="G6512" t="s">
        <v>33</v>
      </c>
      <c r="H6512" t="s">
        <v>80</v>
      </c>
      <c r="I6512" t="s">
        <v>1162</v>
      </c>
      <c r="J6512" t="s">
        <v>36</v>
      </c>
      <c r="K6512" t="s">
        <v>60</v>
      </c>
      <c r="L6512" s="2">
        <f t="shared" si="1011"/>
        <v>28.463399999999996</v>
      </c>
      <c r="M6512" s="2">
        <f t="shared" si="1012"/>
        <v>34.019999999999996</v>
      </c>
      <c r="N6512" s="2">
        <f t="shared" si="1018"/>
        <v>5.5565999999999995</v>
      </c>
      <c r="O6512" s="2">
        <f t="shared" si="1013"/>
        <v>16.669799999999999</v>
      </c>
      <c r="P6512" s="2">
        <f t="shared" si="1014"/>
        <v>102.05999999999999</v>
      </c>
      <c r="Q6512" s="2">
        <f t="shared" si="1015"/>
        <v>16.333333333333332</v>
      </c>
      <c r="R6512">
        <v>3</v>
      </c>
      <c r="S6512">
        <v>0</v>
      </c>
      <c r="T6512" s="2">
        <v>34.019999999999996</v>
      </c>
      <c r="U6512" s="3">
        <v>16.669799999999999</v>
      </c>
      <c r="V6512" s="4">
        <f t="shared" si="1019"/>
        <v>16.333333333333332</v>
      </c>
      <c r="W6512" s="2">
        <f t="shared" si="1016"/>
        <v>102.05999999999999</v>
      </c>
    </row>
    <row r="6513" spans="1:23" x14ac:dyDescent="0.25">
      <c r="A6513">
        <f t="shared" si="1017"/>
        <v>2017</v>
      </c>
      <c r="B6513" s="1">
        <v>42800</v>
      </c>
      <c r="C6513" s="1">
        <v>42804</v>
      </c>
      <c r="D6513" s="1" t="str">
        <f t="shared" si="1010"/>
        <v>Mar</v>
      </c>
      <c r="E6513" t="s">
        <v>38</v>
      </c>
      <c r="F6513" t="s">
        <v>2556</v>
      </c>
      <c r="G6513" t="s">
        <v>64</v>
      </c>
      <c r="H6513" t="s">
        <v>34</v>
      </c>
      <c r="I6513" t="s">
        <v>1088</v>
      </c>
      <c r="J6513" t="s">
        <v>36</v>
      </c>
      <c r="K6513" t="s">
        <v>48</v>
      </c>
      <c r="L6513" s="2">
        <f t="shared" si="1011"/>
        <v>22.526799999999998</v>
      </c>
      <c r="M6513" s="2">
        <f t="shared" si="1012"/>
        <v>23.88</v>
      </c>
      <c r="N6513" s="2">
        <f t="shared" si="1018"/>
        <v>1.3532000000000011</v>
      </c>
      <c r="O6513" s="2">
        <f t="shared" si="1013"/>
        <v>8.1192000000000064</v>
      </c>
      <c r="P6513" s="2">
        <f t="shared" si="1014"/>
        <v>143.28</v>
      </c>
      <c r="Q6513" s="2">
        <f t="shared" si="1015"/>
        <v>5.6666666666666714</v>
      </c>
      <c r="R6513">
        <v>6</v>
      </c>
      <c r="S6513">
        <v>0</v>
      </c>
      <c r="T6513" s="2">
        <v>23.88</v>
      </c>
      <c r="U6513" s="3">
        <v>8.1191999999999993</v>
      </c>
      <c r="V6513" s="4">
        <f t="shared" si="1019"/>
        <v>5.6666666666666661</v>
      </c>
      <c r="W6513" s="2">
        <f t="shared" si="1016"/>
        <v>143.28</v>
      </c>
    </row>
    <row r="6514" spans="1:23" x14ac:dyDescent="0.25">
      <c r="A6514">
        <f t="shared" si="1017"/>
        <v>2017</v>
      </c>
      <c r="B6514" s="1">
        <v>42800</v>
      </c>
      <c r="C6514" s="1">
        <v>42804</v>
      </c>
      <c r="D6514" s="1" t="str">
        <f t="shared" si="1010"/>
        <v>Mar</v>
      </c>
      <c r="E6514" t="s">
        <v>38</v>
      </c>
      <c r="F6514" t="s">
        <v>2556</v>
      </c>
      <c r="G6514" t="s">
        <v>64</v>
      </c>
      <c r="H6514" t="s">
        <v>34</v>
      </c>
      <c r="I6514" t="s">
        <v>2044</v>
      </c>
      <c r="J6514" t="s">
        <v>36</v>
      </c>
      <c r="K6514" t="s">
        <v>37</v>
      </c>
      <c r="L6514" s="2">
        <f t="shared" si="1011"/>
        <v>10.108799999999999</v>
      </c>
      <c r="M6514" s="2">
        <f t="shared" si="1012"/>
        <v>11.52</v>
      </c>
      <c r="N6514" s="2">
        <f t="shared" si="1018"/>
        <v>1.4112000000000009</v>
      </c>
      <c r="O6514" s="2">
        <f t="shared" si="1013"/>
        <v>5.6448000000000036</v>
      </c>
      <c r="P6514" s="2">
        <f t="shared" si="1014"/>
        <v>46.08</v>
      </c>
      <c r="Q6514" s="2">
        <f t="shared" si="1015"/>
        <v>12.250000000000009</v>
      </c>
      <c r="R6514">
        <v>4</v>
      </c>
      <c r="S6514">
        <v>0</v>
      </c>
      <c r="T6514" s="2">
        <v>11.52</v>
      </c>
      <c r="U6514" s="3">
        <v>5.6448</v>
      </c>
      <c r="V6514" s="4">
        <f t="shared" si="1019"/>
        <v>12.250000000000002</v>
      </c>
      <c r="W6514" s="2">
        <f t="shared" si="1016"/>
        <v>46.08</v>
      </c>
    </row>
    <row r="6515" spans="1:23" x14ac:dyDescent="0.25">
      <c r="A6515">
        <f t="shared" si="1017"/>
        <v>2017</v>
      </c>
      <c r="B6515" s="1">
        <v>42800</v>
      </c>
      <c r="C6515" s="1">
        <v>42804</v>
      </c>
      <c r="D6515" s="1" t="str">
        <f t="shared" si="1010"/>
        <v>Mar</v>
      </c>
      <c r="E6515" t="s">
        <v>38</v>
      </c>
      <c r="F6515" t="s">
        <v>2556</v>
      </c>
      <c r="G6515" t="s">
        <v>64</v>
      </c>
      <c r="H6515" t="s">
        <v>34</v>
      </c>
      <c r="I6515" t="s">
        <v>2277</v>
      </c>
      <c r="J6515" t="s">
        <v>36</v>
      </c>
      <c r="K6515" t="s">
        <v>60</v>
      </c>
      <c r="L6515" s="2">
        <f t="shared" si="1011"/>
        <v>266.8449</v>
      </c>
      <c r="M6515" s="2">
        <f t="shared" si="1012"/>
        <v>286.93</v>
      </c>
      <c r="N6515" s="2">
        <f t="shared" si="1018"/>
        <v>20.085100000000011</v>
      </c>
      <c r="O6515" s="2">
        <f t="shared" si="1013"/>
        <v>140.59570000000008</v>
      </c>
      <c r="P6515" s="2">
        <f t="shared" si="1014"/>
        <v>2008.51</v>
      </c>
      <c r="Q6515" s="2">
        <f t="shared" si="1015"/>
        <v>7.0000000000000036</v>
      </c>
      <c r="R6515">
        <v>7</v>
      </c>
      <c r="S6515">
        <v>0</v>
      </c>
      <c r="T6515" s="2">
        <v>286.93</v>
      </c>
      <c r="U6515" s="3">
        <v>140.59569999999999</v>
      </c>
      <c r="V6515" s="4">
        <f t="shared" si="1019"/>
        <v>6.9999999999999991</v>
      </c>
      <c r="W6515" s="2">
        <f t="shared" si="1016"/>
        <v>2008.51</v>
      </c>
    </row>
    <row r="6516" spans="1:23" x14ac:dyDescent="0.25">
      <c r="A6516">
        <f t="shared" si="1017"/>
        <v>2017</v>
      </c>
      <c r="B6516" s="1">
        <v>42800</v>
      </c>
      <c r="C6516" s="1">
        <v>42804</v>
      </c>
      <c r="D6516" s="1" t="str">
        <f t="shared" si="1010"/>
        <v>Mar</v>
      </c>
      <c r="E6516" t="s">
        <v>38</v>
      </c>
      <c r="F6516" t="s">
        <v>2556</v>
      </c>
      <c r="G6516" t="s">
        <v>64</v>
      </c>
      <c r="H6516" t="s">
        <v>34</v>
      </c>
      <c r="I6516" t="s">
        <v>1459</v>
      </c>
      <c r="J6516" t="s">
        <v>50</v>
      </c>
      <c r="K6516" t="s">
        <v>51</v>
      </c>
      <c r="L6516" s="2">
        <f t="shared" si="1011"/>
        <v>194.7749</v>
      </c>
      <c r="M6516" s="2">
        <f t="shared" si="1012"/>
        <v>206.18400000000003</v>
      </c>
      <c r="N6516" s="2">
        <f t="shared" si="1018"/>
        <v>11.409100000000024</v>
      </c>
      <c r="O6516" s="2">
        <f t="shared" si="1013"/>
        <v>22.818200000000047</v>
      </c>
      <c r="P6516" s="2">
        <f t="shared" si="1014"/>
        <v>412.36800000000005</v>
      </c>
      <c r="Q6516" s="2">
        <f t="shared" si="1015"/>
        <v>5.5334555542622237</v>
      </c>
      <c r="R6516">
        <v>2</v>
      </c>
      <c r="S6516">
        <v>0.2</v>
      </c>
      <c r="T6516" s="2">
        <v>206.38400000000001</v>
      </c>
      <c r="U6516" s="3">
        <v>23.218199999999996</v>
      </c>
      <c r="V6516" s="4">
        <f t="shared" si="1019"/>
        <v>5.6249999999999991</v>
      </c>
      <c r="W6516" s="2">
        <f t="shared" si="1016"/>
        <v>412.76800000000003</v>
      </c>
    </row>
    <row r="6517" spans="1:23" x14ac:dyDescent="0.25">
      <c r="A6517">
        <f t="shared" si="1017"/>
        <v>2017</v>
      </c>
      <c r="B6517" s="1">
        <v>42993</v>
      </c>
      <c r="C6517" s="1">
        <v>42997</v>
      </c>
      <c r="D6517" s="1" t="str">
        <f t="shared" si="1010"/>
        <v>Sep</v>
      </c>
      <c r="E6517" t="s">
        <v>38</v>
      </c>
      <c r="F6517" t="s">
        <v>1611</v>
      </c>
      <c r="G6517" t="s">
        <v>25</v>
      </c>
      <c r="H6517" t="s">
        <v>34</v>
      </c>
      <c r="I6517" t="s">
        <v>1456</v>
      </c>
      <c r="J6517" t="s">
        <v>28</v>
      </c>
      <c r="K6517" t="s">
        <v>31</v>
      </c>
      <c r="L6517" s="2">
        <f t="shared" si="1011"/>
        <v>218.35200000000003</v>
      </c>
      <c r="M6517" s="2">
        <f t="shared" si="1012"/>
        <v>218.15200000000004</v>
      </c>
      <c r="N6517" s="2">
        <f t="shared" si="1018"/>
        <v>-0.19999999999998863</v>
      </c>
      <c r="O6517" s="2">
        <f t="shared" si="1013"/>
        <v>-0.59999999999996589</v>
      </c>
      <c r="P6517" s="2">
        <f t="shared" si="1014"/>
        <v>654.45600000000013</v>
      </c>
      <c r="Q6517" s="2">
        <f t="shared" si="1015"/>
        <v>-9.1679196156802867E-2</v>
      </c>
      <c r="R6517">
        <v>3</v>
      </c>
      <c r="S6517">
        <v>0.2</v>
      </c>
      <c r="T6517" s="2">
        <v>218.35200000000003</v>
      </c>
      <c r="U6517" s="3">
        <v>0</v>
      </c>
      <c r="V6517" s="4">
        <f t="shared" si="1019"/>
        <v>0</v>
      </c>
      <c r="W6517" s="2">
        <f t="shared" si="1016"/>
        <v>655.05600000000004</v>
      </c>
    </row>
    <row r="6518" spans="1:23" x14ac:dyDescent="0.25">
      <c r="A6518">
        <f t="shared" si="1017"/>
        <v>2017</v>
      </c>
      <c r="B6518" s="1">
        <v>42993</v>
      </c>
      <c r="C6518" s="1">
        <v>42997</v>
      </c>
      <c r="D6518" s="1" t="str">
        <f t="shared" si="1010"/>
        <v>Sep</v>
      </c>
      <c r="E6518" t="s">
        <v>38</v>
      </c>
      <c r="F6518" t="s">
        <v>1611</v>
      </c>
      <c r="G6518" t="s">
        <v>25</v>
      </c>
      <c r="H6518" t="s">
        <v>34</v>
      </c>
      <c r="I6518" t="s">
        <v>1618</v>
      </c>
      <c r="J6518" t="s">
        <v>28</v>
      </c>
      <c r="K6518" t="s">
        <v>46</v>
      </c>
      <c r="L6518" s="2">
        <f t="shared" si="1011"/>
        <v>508.70399999999995</v>
      </c>
      <c r="M6518" s="2">
        <f t="shared" si="1012"/>
        <v>529.9</v>
      </c>
      <c r="N6518" s="2">
        <f t="shared" si="1018"/>
        <v>21.196000000000026</v>
      </c>
      <c r="O6518" s="2">
        <f t="shared" si="1013"/>
        <v>105.98000000000013</v>
      </c>
      <c r="P6518" s="2">
        <f t="shared" si="1014"/>
        <v>2649.5</v>
      </c>
      <c r="Q6518" s="2">
        <f t="shared" si="1015"/>
        <v>4.0000000000000053</v>
      </c>
      <c r="R6518">
        <v>5</v>
      </c>
      <c r="S6518">
        <v>0</v>
      </c>
      <c r="T6518" s="2">
        <v>529.9</v>
      </c>
      <c r="U6518" s="3">
        <v>105.97999999999999</v>
      </c>
      <c r="V6518" s="4">
        <f t="shared" si="1019"/>
        <v>3.9999999999999996</v>
      </c>
      <c r="W6518" s="2">
        <f t="shared" si="1016"/>
        <v>2649.5</v>
      </c>
    </row>
    <row r="6519" spans="1:23" x14ac:dyDescent="0.25">
      <c r="A6519">
        <f t="shared" si="1017"/>
        <v>2017</v>
      </c>
      <c r="B6519" s="1">
        <v>42993</v>
      </c>
      <c r="C6519" s="1">
        <v>42997</v>
      </c>
      <c r="D6519" s="1" t="str">
        <f t="shared" si="1010"/>
        <v>Sep</v>
      </c>
      <c r="E6519" t="s">
        <v>38</v>
      </c>
      <c r="F6519" t="s">
        <v>1611</v>
      </c>
      <c r="G6519" t="s">
        <v>25</v>
      </c>
      <c r="H6519" t="s">
        <v>34</v>
      </c>
      <c r="I6519" t="s">
        <v>1627</v>
      </c>
      <c r="J6519" t="s">
        <v>36</v>
      </c>
      <c r="K6519" t="s">
        <v>48</v>
      </c>
      <c r="L6519" s="2">
        <f t="shared" si="1011"/>
        <v>95.129400000000004</v>
      </c>
      <c r="M6519" s="2">
        <f t="shared" si="1012"/>
        <v>99.3</v>
      </c>
      <c r="N6519" s="2">
        <f t="shared" si="1018"/>
        <v>4.1705999999999932</v>
      </c>
      <c r="O6519" s="2">
        <f t="shared" si="1013"/>
        <v>41.705999999999932</v>
      </c>
      <c r="P6519" s="2">
        <f t="shared" si="1014"/>
        <v>993</v>
      </c>
      <c r="Q6519" s="2">
        <f t="shared" si="1015"/>
        <v>4.1999999999999931</v>
      </c>
      <c r="R6519">
        <v>10</v>
      </c>
      <c r="S6519">
        <v>0</v>
      </c>
      <c r="T6519" s="2">
        <v>99.3</v>
      </c>
      <c r="U6519" s="3">
        <v>41.706000000000003</v>
      </c>
      <c r="V6519" s="4">
        <f t="shared" si="1019"/>
        <v>4.2</v>
      </c>
      <c r="W6519" s="2">
        <f t="shared" si="1016"/>
        <v>993</v>
      </c>
    </row>
    <row r="6520" spans="1:23" x14ac:dyDescent="0.25">
      <c r="A6520">
        <f t="shared" si="1017"/>
        <v>2017</v>
      </c>
      <c r="B6520" s="1">
        <v>42993</v>
      </c>
      <c r="C6520" s="1">
        <v>42997</v>
      </c>
      <c r="D6520" s="1" t="str">
        <f t="shared" si="1010"/>
        <v>Sep</v>
      </c>
      <c r="E6520" t="s">
        <v>38</v>
      </c>
      <c r="F6520" t="s">
        <v>1611</v>
      </c>
      <c r="G6520" t="s">
        <v>25</v>
      </c>
      <c r="H6520" t="s">
        <v>34</v>
      </c>
      <c r="I6520" t="s">
        <v>1972</v>
      </c>
      <c r="J6520" t="s">
        <v>36</v>
      </c>
      <c r="K6520" t="s">
        <v>55</v>
      </c>
      <c r="L6520" s="2">
        <f t="shared" si="1011"/>
        <v>93.70559999999999</v>
      </c>
      <c r="M6520" s="2">
        <f t="shared" si="1012"/>
        <v>108.96</v>
      </c>
      <c r="N6520" s="2">
        <f t="shared" si="1018"/>
        <v>15.254400000000004</v>
      </c>
      <c r="O6520" s="2">
        <f t="shared" si="1013"/>
        <v>30.508800000000008</v>
      </c>
      <c r="P6520" s="2">
        <f t="shared" si="1014"/>
        <v>217.92</v>
      </c>
      <c r="Q6520" s="2">
        <f t="shared" si="1015"/>
        <v>14.000000000000004</v>
      </c>
      <c r="R6520">
        <v>2</v>
      </c>
      <c r="S6520">
        <v>0</v>
      </c>
      <c r="T6520" s="2">
        <v>108.96</v>
      </c>
      <c r="U6520" s="3">
        <v>30.508800000000008</v>
      </c>
      <c r="V6520" s="4">
        <f t="shared" si="1019"/>
        <v>14.000000000000004</v>
      </c>
      <c r="W6520" s="2">
        <f t="shared" si="1016"/>
        <v>217.92</v>
      </c>
    </row>
    <row r="6521" spans="1:23" x14ac:dyDescent="0.25">
      <c r="A6521">
        <f t="shared" si="1017"/>
        <v>2017</v>
      </c>
      <c r="B6521" s="1">
        <v>42993</v>
      </c>
      <c r="C6521" s="1">
        <v>42997</v>
      </c>
      <c r="D6521" s="1" t="str">
        <f t="shared" si="1010"/>
        <v>Sep</v>
      </c>
      <c r="E6521" t="s">
        <v>38</v>
      </c>
      <c r="F6521" t="s">
        <v>1611</v>
      </c>
      <c r="G6521" t="s">
        <v>25</v>
      </c>
      <c r="H6521" t="s">
        <v>34</v>
      </c>
      <c r="I6521" t="s">
        <v>739</v>
      </c>
      <c r="J6521" t="s">
        <v>36</v>
      </c>
      <c r="K6521" t="s">
        <v>53</v>
      </c>
      <c r="L6521" s="2">
        <f t="shared" si="1011"/>
        <v>1.8480000000000003</v>
      </c>
      <c r="M6521" s="2">
        <f t="shared" si="1012"/>
        <v>2.488</v>
      </c>
      <c r="N6521" s="2">
        <f t="shared" si="1018"/>
        <v>0.63999999999999968</v>
      </c>
      <c r="O6521" s="2">
        <f t="shared" si="1013"/>
        <v>0.63999999999999968</v>
      </c>
      <c r="P6521" s="2">
        <f t="shared" si="1014"/>
        <v>2.488</v>
      </c>
      <c r="Q6521" s="2">
        <f t="shared" si="1015"/>
        <v>25.723472668810277</v>
      </c>
      <c r="R6521">
        <v>1</v>
      </c>
      <c r="S6521">
        <v>0.2</v>
      </c>
      <c r="T6521" s="2">
        <v>2.6880000000000002</v>
      </c>
      <c r="U6521" s="3">
        <v>0.83999999999999975</v>
      </c>
      <c r="V6521" s="4">
        <f t="shared" si="1019"/>
        <v>31.249999999999989</v>
      </c>
      <c r="W6521" s="2">
        <f t="shared" si="1016"/>
        <v>2.6880000000000002</v>
      </c>
    </row>
    <row r="6522" spans="1:23" x14ac:dyDescent="0.25">
      <c r="A6522">
        <f t="shared" si="1017"/>
        <v>2017</v>
      </c>
      <c r="B6522" s="1">
        <v>42751</v>
      </c>
      <c r="C6522" s="1">
        <v>42753</v>
      </c>
      <c r="D6522" s="1" t="str">
        <f t="shared" si="1010"/>
        <v>Jan</v>
      </c>
      <c r="E6522" t="s">
        <v>23</v>
      </c>
      <c r="F6522" t="s">
        <v>1557</v>
      </c>
      <c r="G6522" t="s">
        <v>25</v>
      </c>
      <c r="H6522" t="s">
        <v>65</v>
      </c>
      <c r="I6522" t="s">
        <v>514</v>
      </c>
      <c r="J6522" t="s">
        <v>36</v>
      </c>
      <c r="K6522" t="s">
        <v>53</v>
      </c>
      <c r="L6522" s="2">
        <f t="shared" si="1011"/>
        <v>4817.9045999999998</v>
      </c>
      <c r="M6522" s="2">
        <f t="shared" si="1012"/>
        <v>5443.96</v>
      </c>
      <c r="N6522" s="2">
        <f t="shared" si="1018"/>
        <v>626.05540000000019</v>
      </c>
      <c r="O6522" s="2">
        <f t="shared" si="1013"/>
        <v>2504.2216000000008</v>
      </c>
      <c r="P6522" s="2">
        <f t="shared" si="1014"/>
        <v>21775.84</v>
      </c>
      <c r="Q6522" s="2">
        <f t="shared" si="1015"/>
        <v>11.500000000000004</v>
      </c>
      <c r="R6522">
        <v>4</v>
      </c>
      <c r="S6522">
        <v>0</v>
      </c>
      <c r="T6522" s="2">
        <v>5443.96</v>
      </c>
      <c r="U6522" s="3">
        <v>2504.2215999999999</v>
      </c>
      <c r="V6522" s="4">
        <f t="shared" si="1019"/>
        <v>11.5</v>
      </c>
      <c r="W6522" s="2">
        <f t="shared" si="1016"/>
        <v>21775.84</v>
      </c>
    </row>
    <row r="6523" spans="1:23" x14ac:dyDescent="0.25">
      <c r="A6523">
        <f t="shared" si="1017"/>
        <v>2017</v>
      </c>
      <c r="B6523" s="1">
        <v>42751</v>
      </c>
      <c r="C6523" s="1">
        <v>42753</v>
      </c>
      <c r="D6523" s="1" t="str">
        <f t="shared" si="1010"/>
        <v>Jan</v>
      </c>
      <c r="E6523" t="s">
        <v>23</v>
      </c>
      <c r="F6523" t="s">
        <v>1557</v>
      </c>
      <c r="G6523" t="s">
        <v>25</v>
      </c>
      <c r="H6523" t="s">
        <v>65</v>
      </c>
      <c r="I6523" t="s">
        <v>2531</v>
      </c>
      <c r="J6523" t="s">
        <v>28</v>
      </c>
      <c r="K6523" t="s">
        <v>31</v>
      </c>
      <c r="L6523" s="2">
        <f t="shared" si="1011"/>
        <v>278.45640000000003</v>
      </c>
      <c r="M6523" s="2">
        <f t="shared" si="1012"/>
        <v>302.67</v>
      </c>
      <c r="N6523" s="2">
        <f t="shared" si="1018"/>
        <v>24.213599999999985</v>
      </c>
      <c r="O6523" s="2">
        <f t="shared" si="1013"/>
        <v>72.640799999999956</v>
      </c>
      <c r="P6523" s="2">
        <f t="shared" si="1014"/>
        <v>908.01</v>
      </c>
      <c r="Q6523" s="2">
        <f t="shared" si="1015"/>
        <v>7.9999999999999947</v>
      </c>
      <c r="R6523">
        <v>3</v>
      </c>
      <c r="S6523">
        <v>0</v>
      </c>
      <c r="T6523" s="2">
        <v>302.67</v>
      </c>
      <c r="U6523" s="3">
        <v>72.640799999999999</v>
      </c>
      <c r="V6523" s="4">
        <f t="shared" si="1019"/>
        <v>8</v>
      </c>
      <c r="W6523" s="2">
        <f t="shared" si="1016"/>
        <v>908.01</v>
      </c>
    </row>
    <row r="6524" spans="1:23" x14ac:dyDescent="0.25">
      <c r="A6524">
        <f t="shared" si="1017"/>
        <v>2017</v>
      </c>
      <c r="B6524" s="1">
        <v>42751</v>
      </c>
      <c r="C6524" s="1">
        <v>42753</v>
      </c>
      <c r="D6524" s="1" t="str">
        <f t="shared" si="1010"/>
        <v>Jan</v>
      </c>
      <c r="E6524" t="s">
        <v>23</v>
      </c>
      <c r="F6524" t="s">
        <v>1557</v>
      </c>
      <c r="G6524" t="s">
        <v>25</v>
      </c>
      <c r="H6524" t="s">
        <v>65</v>
      </c>
      <c r="I6524" t="s">
        <v>2620</v>
      </c>
      <c r="J6524" t="s">
        <v>36</v>
      </c>
      <c r="K6524" t="s">
        <v>60</v>
      </c>
      <c r="L6524" s="2">
        <f t="shared" si="1011"/>
        <v>52.465499999999999</v>
      </c>
      <c r="M6524" s="2">
        <f t="shared" si="1012"/>
        <v>56.07</v>
      </c>
      <c r="N6524" s="2">
        <f t="shared" si="1018"/>
        <v>3.6045000000000016</v>
      </c>
      <c r="O6524" s="2">
        <f t="shared" si="1013"/>
        <v>25.231500000000011</v>
      </c>
      <c r="P6524" s="2">
        <f t="shared" si="1014"/>
        <v>392.49</v>
      </c>
      <c r="Q6524" s="2">
        <f t="shared" si="1015"/>
        <v>6.4285714285714306</v>
      </c>
      <c r="R6524">
        <v>7</v>
      </c>
      <c r="S6524">
        <v>0</v>
      </c>
      <c r="T6524" s="2">
        <v>56.07</v>
      </c>
      <c r="U6524" s="3">
        <v>25.231499999999997</v>
      </c>
      <c r="V6524" s="4">
        <f t="shared" si="1019"/>
        <v>6.4285714285714279</v>
      </c>
      <c r="W6524" s="2">
        <f t="shared" si="1016"/>
        <v>392.49</v>
      </c>
    </row>
    <row r="6525" spans="1:23" x14ac:dyDescent="0.25">
      <c r="A6525">
        <f t="shared" si="1017"/>
        <v>2016</v>
      </c>
      <c r="B6525" s="1">
        <v>42558</v>
      </c>
      <c r="C6525" s="1">
        <v>42564</v>
      </c>
      <c r="D6525" s="1" t="str">
        <f t="shared" si="1010"/>
        <v>Jul</v>
      </c>
      <c r="E6525" t="s">
        <v>38</v>
      </c>
      <c r="F6525" t="s">
        <v>1248</v>
      </c>
      <c r="G6525" t="s">
        <v>64</v>
      </c>
      <c r="H6525" t="s">
        <v>80</v>
      </c>
      <c r="I6525" t="s">
        <v>2407</v>
      </c>
      <c r="J6525" t="s">
        <v>36</v>
      </c>
      <c r="K6525" t="s">
        <v>37</v>
      </c>
      <c r="L6525" s="2">
        <f t="shared" si="1011"/>
        <v>8.4420000000000002</v>
      </c>
      <c r="M6525" s="2">
        <f t="shared" si="1012"/>
        <v>9.8800000000000008</v>
      </c>
      <c r="N6525" s="2">
        <f t="shared" si="1018"/>
        <v>1.4380000000000006</v>
      </c>
      <c r="O6525" s="2">
        <f t="shared" si="1013"/>
        <v>2.8760000000000012</v>
      </c>
      <c r="P6525" s="2">
        <f t="shared" si="1014"/>
        <v>19.760000000000002</v>
      </c>
      <c r="Q6525" s="2">
        <f t="shared" si="1015"/>
        <v>14.554655870445348</v>
      </c>
      <c r="R6525">
        <v>2</v>
      </c>
      <c r="S6525">
        <v>0.2</v>
      </c>
      <c r="T6525" s="2">
        <v>10.08</v>
      </c>
      <c r="U6525" s="3">
        <v>3.2759999999999994</v>
      </c>
      <c r="V6525" s="4">
        <f t="shared" si="1019"/>
        <v>16.249999999999996</v>
      </c>
      <c r="W6525" s="2">
        <f t="shared" si="1016"/>
        <v>20.16</v>
      </c>
    </row>
    <row r="6526" spans="1:23" x14ac:dyDescent="0.25">
      <c r="A6526">
        <f t="shared" si="1017"/>
        <v>2016</v>
      </c>
      <c r="B6526" s="1">
        <v>42558</v>
      </c>
      <c r="C6526" s="1">
        <v>42564</v>
      </c>
      <c r="D6526" s="1" t="str">
        <f t="shared" si="1010"/>
        <v>Jul</v>
      </c>
      <c r="E6526" t="s">
        <v>38</v>
      </c>
      <c r="F6526" t="s">
        <v>1248</v>
      </c>
      <c r="G6526" t="s">
        <v>64</v>
      </c>
      <c r="H6526" t="s">
        <v>80</v>
      </c>
      <c r="I6526" t="s">
        <v>1471</v>
      </c>
      <c r="J6526" t="s">
        <v>50</v>
      </c>
      <c r="K6526" t="s">
        <v>51</v>
      </c>
      <c r="L6526" s="2">
        <f t="shared" si="1011"/>
        <v>72.992699999999999</v>
      </c>
      <c r="M6526" s="2">
        <f t="shared" si="1012"/>
        <v>59.593999999999994</v>
      </c>
      <c r="N6526" s="2">
        <f t="shared" si="1018"/>
        <v>-13.398700000000005</v>
      </c>
      <c r="O6526" s="2">
        <f t="shared" si="1013"/>
        <v>-13.398700000000005</v>
      </c>
      <c r="P6526" s="2">
        <f t="shared" si="1014"/>
        <v>59.593999999999994</v>
      </c>
      <c r="Q6526" s="2">
        <f t="shared" si="1015"/>
        <v>-22.483303688290778</v>
      </c>
      <c r="R6526">
        <v>1</v>
      </c>
      <c r="S6526">
        <v>0.4</v>
      </c>
      <c r="T6526" s="2">
        <v>59.993999999999993</v>
      </c>
      <c r="U6526" s="3">
        <v>-12.998700000000007</v>
      </c>
      <c r="V6526" s="4">
        <f t="shared" si="1019"/>
        <v>-21.666666666666682</v>
      </c>
      <c r="W6526" s="2">
        <f t="shared" si="1016"/>
        <v>59.993999999999993</v>
      </c>
    </row>
    <row r="6527" spans="1:23" x14ac:dyDescent="0.25">
      <c r="A6527">
        <f t="shared" si="1017"/>
        <v>2016</v>
      </c>
      <c r="B6527" s="1">
        <v>42558</v>
      </c>
      <c r="C6527" s="1">
        <v>42564</v>
      </c>
      <c r="D6527" s="1" t="str">
        <f t="shared" si="1010"/>
        <v>Jul</v>
      </c>
      <c r="E6527" t="s">
        <v>38</v>
      </c>
      <c r="F6527" t="s">
        <v>1248</v>
      </c>
      <c r="G6527" t="s">
        <v>64</v>
      </c>
      <c r="H6527" t="s">
        <v>80</v>
      </c>
      <c r="I6527" t="s">
        <v>94</v>
      </c>
      <c r="J6527" t="s">
        <v>36</v>
      </c>
      <c r="K6527" t="s">
        <v>53</v>
      </c>
      <c r="L6527" s="2">
        <f t="shared" si="1011"/>
        <v>6.6675000000000022</v>
      </c>
      <c r="M6527" s="2">
        <f t="shared" si="1012"/>
        <v>5.0150000000000015</v>
      </c>
      <c r="N6527" s="2">
        <f t="shared" si="1018"/>
        <v>-1.6525000000000007</v>
      </c>
      <c r="O6527" s="2">
        <f t="shared" si="1013"/>
        <v>-8.2625000000000028</v>
      </c>
      <c r="P6527" s="2">
        <f t="shared" si="1014"/>
        <v>25.075000000000006</v>
      </c>
      <c r="Q6527" s="2">
        <f t="shared" si="1015"/>
        <v>-32.951146560319046</v>
      </c>
      <c r="R6527">
        <v>5</v>
      </c>
      <c r="S6527">
        <v>0.7</v>
      </c>
      <c r="T6527" s="2">
        <v>5.7150000000000016</v>
      </c>
      <c r="U6527" s="3">
        <v>-4.7625000000000011</v>
      </c>
      <c r="V6527" s="4">
        <f t="shared" si="1019"/>
        <v>-16.666666666666664</v>
      </c>
      <c r="W6527" s="2">
        <f t="shared" si="1016"/>
        <v>28.57500000000001</v>
      </c>
    </row>
    <row r="6528" spans="1:23" x14ac:dyDescent="0.25">
      <c r="A6528">
        <f t="shared" si="1017"/>
        <v>2016</v>
      </c>
      <c r="B6528" s="1">
        <v>42558</v>
      </c>
      <c r="C6528" s="1">
        <v>42564</v>
      </c>
      <c r="D6528" s="1" t="str">
        <f t="shared" si="1010"/>
        <v>Jul</v>
      </c>
      <c r="E6528" t="s">
        <v>38</v>
      </c>
      <c r="F6528" t="s">
        <v>1248</v>
      </c>
      <c r="G6528" t="s">
        <v>64</v>
      </c>
      <c r="H6528" t="s">
        <v>80</v>
      </c>
      <c r="I6528" t="s">
        <v>2061</v>
      </c>
      <c r="J6528" t="s">
        <v>36</v>
      </c>
      <c r="K6528" t="s">
        <v>53</v>
      </c>
      <c r="L6528" s="2">
        <f t="shared" si="1011"/>
        <v>10.990000000000002</v>
      </c>
      <c r="M6528" s="2">
        <f t="shared" si="1012"/>
        <v>8.7200000000000024</v>
      </c>
      <c r="N6528" s="2">
        <f t="shared" si="1018"/>
        <v>-2.2699999999999996</v>
      </c>
      <c r="O6528" s="2">
        <f t="shared" si="1013"/>
        <v>-11.349999999999998</v>
      </c>
      <c r="P6528" s="2">
        <f t="shared" si="1014"/>
        <v>43.600000000000009</v>
      </c>
      <c r="Q6528" s="2">
        <f t="shared" si="1015"/>
        <v>-26.03211009174311</v>
      </c>
      <c r="R6528">
        <v>5</v>
      </c>
      <c r="S6528">
        <v>0.7</v>
      </c>
      <c r="T6528" s="2">
        <v>9.4200000000000017</v>
      </c>
      <c r="U6528" s="3">
        <v>-7.8500000000000014</v>
      </c>
      <c r="V6528" s="4">
        <f t="shared" si="1019"/>
        <v>-16.666666666666664</v>
      </c>
      <c r="W6528" s="2">
        <f t="shared" si="1016"/>
        <v>47.100000000000009</v>
      </c>
    </row>
    <row r="6529" spans="1:23" x14ac:dyDescent="0.25">
      <c r="A6529">
        <f t="shared" si="1017"/>
        <v>2016</v>
      </c>
      <c r="B6529" s="1">
        <v>42727</v>
      </c>
      <c r="C6529" s="1">
        <v>42732</v>
      </c>
      <c r="D6529" s="1" t="str">
        <f t="shared" si="1010"/>
        <v>Dec</v>
      </c>
      <c r="E6529" t="s">
        <v>23</v>
      </c>
      <c r="F6529" t="s">
        <v>2156</v>
      </c>
      <c r="G6529" t="s">
        <v>33</v>
      </c>
      <c r="H6529" t="s">
        <v>80</v>
      </c>
      <c r="I6529" t="s">
        <v>959</v>
      </c>
      <c r="J6529" t="s">
        <v>50</v>
      </c>
      <c r="K6529" t="s">
        <v>500</v>
      </c>
      <c r="L6529" s="2">
        <f t="shared" si="1011"/>
        <v>1774.9645</v>
      </c>
      <c r="M6529" s="2">
        <f t="shared" si="1012"/>
        <v>1999.96</v>
      </c>
      <c r="N6529" s="2">
        <f t="shared" si="1018"/>
        <v>224.99549999999999</v>
      </c>
      <c r="O6529" s="2">
        <f t="shared" si="1013"/>
        <v>899.98199999999997</v>
      </c>
      <c r="P6529" s="2">
        <f t="shared" si="1014"/>
        <v>7999.84</v>
      </c>
      <c r="Q6529" s="2">
        <f t="shared" si="1015"/>
        <v>11.249999999999998</v>
      </c>
      <c r="R6529">
        <v>4</v>
      </c>
      <c r="S6529">
        <v>0</v>
      </c>
      <c r="T6529" s="2">
        <v>1999.96</v>
      </c>
      <c r="U6529" s="3">
        <v>899.98199999999997</v>
      </c>
      <c r="V6529" s="4">
        <f t="shared" si="1019"/>
        <v>11.249999999999998</v>
      </c>
      <c r="W6529" s="2">
        <f t="shared" si="1016"/>
        <v>7999.84</v>
      </c>
    </row>
    <row r="6530" spans="1:23" x14ac:dyDescent="0.25">
      <c r="A6530">
        <f t="shared" si="1017"/>
        <v>2014</v>
      </c>
      <c r="B6530" s="1">
        <v>41995</v>
      </c>
      <c r="C6530" s="1">
        <v>41999</v>
      </c>
      <c r="D6530" s="1" t="str">
        <f t="shared" ref="D6530:D6593" si="1020">TEXT((B6530),"MMM")</f>
        <v>Dec</v>
      </c>
      <c r="E6530" t="s">
        <v>38</v>
      </c>
      <c r="F6530" t="s">
        <v>1330</v>
      </c>
      <c r="G6530" t="s">
        <v>64</v>
      </c>
      <c r="H6530" t="s">
        <v>80</v>
      </c>
      <c r="I6530" t="s">
        <v>2621</v>
      </c>
      <c r="J6530" t="s">
        <v>36</v>
      </c>
      <c r="K6530" t="s">
        <v>43</v>
      </c>
      <c r="L6530" s="2">
        <f t="shared" ref="L6530:L6593" si="1021">T6530 - (U6530 / R6530)</f>
        <v>202.334</v>
      </c>
      <c r="M6530" s="2">
        <f t="shared" ref="M6530:M6593" si="1022">(T6530/1-S6530)</f>
        <v>216.4</v>
      </c>
      <c r="N6530" s="2">
        <f t="shared" si="1018"/>
        <v>14.066000000000003</v>
      </c>
      <c r="O6530" s="2">
        <f t="shared" ref="O6530:O6593" si="1023">N6530*R6530</f>
        <v>56.26400000000001</v>
      </c>
      <c r="P6530" s="2">
        <f t="shared" ref="P6530:P6593" si="1024">(M6530*R6530)</f>
        <v>865.6</v>
      </c>
      <c r="Q6530" s="2">
        <f t="shared" ref="Q6530:Q6593" si="1025">(O6530/(M6530*R6530))*100</f>
        <v>6.5000000000000018</v>
      </c>
      <c r="R6530">
        <v>4</v>
      </c>
      <c r="S6530">
        <v>0</v>
      </c>
      <c r="T6530" s="2">
        <v>216.4</v>
      </c>
      <c r="U6530" s="3">
        <v>56.26400000000001</v>
      </c>
      <c r="V6530" s="4">
        <f t="shared" si="1019"/>
        <v>6.5000000000000018</v>
      </c>
      <c r="W6530" s="2">
        <f t="shared" ref="W6530:W6593" si="1026">R6530*T6530</f>
        <v>865.6</v>
      </c>
    </row>
    <row r="6531" spans="1:23" x14ac:dyDescent="0.25">
      <c r="A6531">
        <f t="shared" ref="A6531:A6594" si="1027">YEAR(B6531)</f>
        <v>2014</v>
      </c>
      <c r="B6531" s="1">
        <v>41693</v>
      </c>
      <c r="C6531" s="1">
        <v>41697</v>
      </c>
      <c r="D6531" s="1" t="str">
        <f t="shared" si="1020"/>
        <v>Feb</v>
      </c>
      <c r="E6531" t="s">
        <v>38</v>
      </c>
      <c r="F6531" t="s">
        <v>2199</v>
      </c>
      <c r="G6531" t="s">
        <v>64</v>
      </c>
      <c r="H6531" t="s">
        <v>65</v>
      </c>
      <c r="I6531" t="s">
        <v>1321</v>
      </c>
      <c r="J6531" t="s">
        <v>36</v>
      </c>
      <c r="K6531" t="s">
        <v>37</v>
      </c>
      <c r="L6531" s="2">
        <f t="shared" si="1021"/>
        <v>6.1557000000000004</v>
      </c>
      <c r="M6531" s="2">
        <f t="shared" si="1022"/>
        <v>6.7360000000000007</v>
      </c>
      <c r="N6531" s="2">
        <f t="shared" ref="N6531:N6594" si="1028">(M6531-L6531)</f>
        <v>0.58030000000000026</v>
      </c>
      <c r="O6531" s="2">
        <f t="shared" si="1023"/>
        <v>1.7409000000000008</v>
      </c>
      <c r="P6531" s="2">
        <f t="shared" si="1024"/>
        <v>20.208000000000002</v>
      </c>
      <c r="Q6531" s="2">
        <f t="shared" si="1025"/>
        <v>8.6149049881235182</v>
      </c>
      <c r="R6531">
        <v>3</v>
      </c>
      <c r="S6531">
        <v>0.2</v>
      </c>
      <c r="T6531" s="2">
        <v>6.9360000000000008</v>
      </c>
      <c r="U6531" s="3">
        <v>2.3409000000000004</v>
      </c>
      <c r="V6531" s="4">
        <f t="shared" ref="V6531:V6594" si="1029">(U6531/W6531)*100</f>
        <v>11.25</v>
      </c>
      <c r="W6531" s="2">
        <f t="shared" si="1026"/>
        <v>20.808000000000003</v>
      </c>
    </row>
    <row r="6532" spans="1:23" x14ac:dyDescent="0.25">
      <c r="A6532">
        <f t="shared" si="1027"/>
        <v>2014</v>
      </c>
      <c r="B6532" s="1">
        <v>41693</v>
      </c>
      <c r="C6532" s="1">
        <v>41697</v>
      </c>
      <c r="D6532" s="1" t="str">
        <f t="shared" si="1020"/>
        <v>Feb</v>
      </c>
      <c r="E6532" t="s">
        <v>38</v>
      </c>
      <c r="F6532" t="s">
        <v>2199</v>
      </c>
      <c r="G6532" t="s">
        <v>64</v>
      </c>
      <c r="H6532" t="s">
        <v>65</v>
      </c>
      <c r="I6532" t="s">
        <v>1199</v>
      </c>
      <c r="J6532" t="s">
        <v>36</v>
      </c>
      <c r="K6532" t="s">
        <v>53</v>
      </c>
      <c r="L6532" s="2">
        <f t="shared" si="1021"/>
        <v>6.715799999999998</v>
      </c>
      <c r="M6532" s="2">
        <f t="shared" si="1022"/>
        <v>3.6279999999999992</v>
      </c>
      <c r="N6532" s="2">
        <f t="shared" si="1028"/>
        <v>-3.0877999999999988</v>
      </c>
      <c r="O6532" s="2">
        <f t="shared" si="1023"/>
        <v>-9.2633999999999972</v>
      </c>
      <c r="P6532" s="2">
        <f t="shared" si="1024"/>
        <v>10.883999999999997</v>
      </c>
      <c r="Q6532" s="2">
        <f t="shared" si="1025"/>
        <v>-85.110253583241459</v>
      </c>
      <c r="R6532">
        <v>3</v>
      </c>
      <c r="S6532">
        <v>0.8</v>
      </c>
      <c r="T6532" s="2">
        <v>4.427999999999999</v>
      </c>
      <c r="U6532" s="3">
        <v>-6.8633999999999986</v>
      </c>
      <c r="V6532" s="4">
        <f t="shared" si="1029"/>
        <v>-51.666666666666671</v>
      </c>
      <c r="W6532" s="2">
        <f t="shared" si="1026"/>
        <v>13.283999999999997</v>
      </c>
    </row>
    <row r="6533" spans="1:23" x14ac:dyDescent="0.25">
      <c r="A6533">
        <f t="shared" si="1027"/>
        <v>2017</v>
      </c>
      <c r="B6533" s="1">
        <v>43073</v>
      </c>
      <c r="C6533" s="1">
        <v>43077</v>
      </c>
      <c r="D6533" s="1" t="str">
        <f t="shared" si="1020"/>
        <v>Dec</v>
      </c>
      <c r="E6533" t="s">
        <v>38</v>
      </c>
      <c r="F6533" t="s">
        <v>805</v>
      </c>
      <c r="G6533" t="s">
        <v>25</v>
      </c>
      <c r="H6533" t="s">
        <v>65</v>
      </c>
      <c r="I6533" t="s">
        <v>1585</v>
      </c>
      <c r="J6533" t="s">
        <v>36</v>
      </c>
      <c r="K6533" t="s">
        <v>48</v>
      </c>
      <c r="L6533" s="2">
        <f t="shared" si="1021"/>
        <v>8.2896000000000001</v>
      </c>
      <c r="M6533" s="2">
        <f t="shared" si="1022"/>
        <v>8.8000000000000007</v>
      </c>
      <c r="N6533" s="2">
        <f t="shared" si="1028"/>
        <v>0.51040000000000063</v>
      </c>
      <c r="O6533" s="2">
        <f t="shared" si="1023"/>
        <v>2.5520000000000032</v>
      </c>
      <c r="P6533" s="2">
        <f t="shared" si="1024"/>
        <v>44</v>
      </c>
      <c r="Q6533" s="2">
        <f t="shared" si="1025"/>
        <v>5.8000000000000069</v>
      </c>
      <c r="R6533">
        <v>5</v>
      </c>
      <c r="S6533">
        <v>0</v>
      </c>
      <c r="T6533" s="2">
        <v>8.8000000000000007</v>
      </c>
      <c r="U6533" s="3">
        <v>2.5519999999999996</v>
      </c>
      <c r="V6533" s="4">
        <f t="shared" si="1029"/>
        <v>5.7999999999999989</v>
      </c>
      <c r="W6533" s="2">
        <f t="shared" si="1026"/>
        <v>44</v>
      </c>
    </row>
    <row r="6534" spans="1:23" x14ac:dyDescent="0.25">
      <c r="A6534">
        <f t="shared" si="1027"/>
        <v>2017</v>
      </c>
      <c r="B6534" s="1">
        <v>43073</v>
      </c>
      <c r="C6534" s="1">
        <v>43077</v>
      </c>
      <c r="D6534" s="1" t="str">
        <f t="shared" si="1020"/>
        <v>Dec</v>
      </c>
      <c r="E6534" t="s">
        <v>38</v>
      </c>
      <c r="F6534" t="s">
        <v>805</v>
      </c>
      <c r="G6534" t="s">
        <v>25</v>
      </c>
      <c r="H6534" t="s">
        <v>65</v>
      </c>
      <c r="I6534" t="s">
        <v>2609</v>
      </c>
      <c r="J6534" t="s">
        <v>50</v>
      </c>
      <c r="K6534" t="s">
        <v>86</v>
      </c>
      <c r="L6534" s="2">
        <f t="shared" si="1021"/>
        <v>112.81200000000001</v>
      </c>
      <c r="M6534" s="2">
        <f t="shared" si="1022"/>
        <v>142.80000000000001</v>
      </c>
      <c r="N6534" s="2">
        <f t="shared" si="1028"/>
        <v>29.988</v>
      </c>
      <c r="O6534" s="2">
        <f t="shared" si="1023"/>
        <v>29.988</v>
      </c>
      <c r="P6534" s="2">
        <f t="shared" si="1024"/>
        <v>142.80000000000001</v>
      </c>
      <c r="Q6534" s="2">
        <f t="shared" si="1025"/>
        <v>21</v>
      </c>
      <c r="R6534">
        <v>1</v>
      </c>
      <c r="S6534">
        <v>0</v>
      </c>
      <c r="T6534" s="2">
        <v>142.80000000000001</v>
      </c>
      <c r="U6534" s="3">
        <v>29.988</v>
      </c>
      <c r="V6534" s="4">
        <f t="shared" si="1029"/>
        <v>21</v>
      </c>
      <c r="W6534" s="2">
        <f t="shared" si="1026"/>
        <v>142.80000000000001</v>
      </c>
    </row>
    <row r="6535" spans="1:23" x14ac:dyDescent="0.25">
      <c r="A6535">
        <f t="shared" si="1027"/>
        <v>2017</v>
      </c>
      <c r="B6535" s="1">
        <v>43073</v>
      </c>
      <c r="C6535" s="1">
        <v>43077</v>
      </c>
      <c r="D6535" s="1" t="str">
        <f t="shared" si="1020"/>
        <v>Dec</v>
      </c>
      <c r="E6535" t="s">
        <v>38</v>
      </c>
      <c r="F6535" t="s">
        <v>805</v>
      </c>
      <c r="G6535" t="s">
        <v>25</v>
      </c>
      <c r="H6535" t="s">
        <v>65</v>
      </c>
      <c r="I6535" t="s">
        <v>2371</v>
      </c>
      <c r="J6535" t="s">
        <v>50</v>
      </c>
      <c r="K6535" t="s">
        <v>86</v>
      </c>
      <c r="L6535" s="2">
        <f t="shared" si="1021"/>
        <v>371.15359999999998</v>
      </c>
      <c r="M6535" s="2">
        <f t="shared" si="1022"/>
        <v>399.95</v>
      </c>
      <c r="N6535" s="2">
        <f t="shared" si="1028"/>
        <v>28.796400000000006</v>
      </c>
      <c r="O6535" s="2">
        <f t="shared" si="1023"/>
        <v>143.98200000000003</v>
      </c>
      <c r="P6535" s="2">
        <f t="shared" si="1024"/>
        <v>1999.75</v>
      </c>
      <c r="Q6535" s="2">
        <f t="shared" si="1025"/>
        <v>7.2000000000000011</v>
      </c>
      <c r="R6535">
        <v>5</v>
      </c>
      <c r="S6535">
        <v>0</v>
      </c>
      <c r="T6535" s="2">
        <v>399.95</v>
      </c>
      <c r="U6535" s="3">
        <v>143.982</v>
      </c>
      <c r="V6535" s="4">
        <f t="shared" si="1029"/>
        <v>7.1999999999999993</v>
      </c>
      <c r="W6535" s="2">
        <f t="shared" si="1026"/>
        <v>1999.75</v>
      </c>
    </row>
    <row r="6536" spans="1:23" x14ac:dyDescent="0.25">
      <c r="A6536">
        <f t="shared" si="1027"/>
        <v>2014</v>
      </c>
      <c r="B6536" s="1">
        <v>41960</v>
      </c>
      <c r="C6536" s="1">
        <v>41965</v>
      </c>
      <c r="D6536" s="1" t="str">
        <f t="shared" si="1020"/>
        <v>Nov</v>
      </c>
      <c r="E6536" t="s">
        <v>38</v>
      </c>
      <c r="F6536" t="s">
        <v>757</v>
      </c>
      <c r="G6536" t="s">
        <v>25</v>
      </c>
      <c r="H6536" t="s">
        <v>80</v>
      </c>
      <c r="I6536" t="s">
        <v>1780</v>
      </c>
      <c r="J6536" t="s">
        <v>36</v>
      </c>
      <c r="K6536" t="s">
        <v>53</v>
      </c>
      <c r="L6536" s="2">
        <f t="shared" si="1021"/>
        <v>1910.5887000000002</v>
      </c>
      <c r="M6536" s="2">
        <f t="shared" si="1022"/>
        <v>2152.5760000000005</v>
      </c>
      <c r="N6536" s="2">
        <f t="shared" si="1028"/>
        <v>241.98730000000023</v>
      </c>
      <c r="O6536" s="2">
        <f t="shared" si="1023"/>
        <v>725.9619000000007</v>
      </c>
      <c r="P6536" s="2">
        <f t="shared" si="1024"/>
        <v>6457.728000000001</v>
      </c>
      <c r="Q6536" s="2">
        <f t="shared" si="1025"/>
        <v>11.241754065826257</v>
      </c>
      <c r="R6536">
        <v>3</v>
      </c>
      <c r="S6536">
        <v>0.2</v>
      </c>
      <c r="T6536" s="2">
        <v>2152.7760000000003</v>
      </c>
      <c r="U6536" s="3">
        <v>726.56189999999981</v>
      </c>
      <c r="V6536" s="4">
        <f t="shared" si="1029"/>
        <v>11.249999999999995</v>
      </c>
      <c r="W6536" s="2">
        <f t="shared" si="1026"/>
        <v>6458.3280000000013</v>
      </c>
    </row>
    <row r="6537" spans="1:23" x14ac:dyDescent="0.25">
      <c r="A6537">
        <f t="shared" si="1027"/>
        <v>2014</v>
      </c>
      <c r="B6537" s="1">
        <v>41960</v>
      </c>
      <c r="C6537" s="1">
        <v>41965</v>
      </c>
      <c r="D6537" s="1" t="str">
        <f t="shared" si="1020"/>
        <v>Nov</v>
      </c>
      <c r="E6537" t="s">
        <v>38</v>
      </c>
      <c r="F6537" t="s">
        <v>757</v>
      </c>
      <c r="G6537" t="s">
        <v>25</v>
      </c>
      <c r="H6537" t="s">
        <v>80</v>
      </c>
      <c r="I6537" t="s">
        <v>1875</v>
      </c>
      <c r="J6537" t="s">
        <v>28</v>
      </c>
      <c r="K6537" t="s">
        <v>29</v>
      </c>
      <c r="L6537" s="2">
        <f t="shared" si="1021"/>
        <v>4012.8498000000004</v>
      </c>
      <c r="M6537" s="2">
        <f t="shared" si="1022"/>
        <v>4007.6400000000008</v>
      </c>
      <c r="N6537" s="2">
        <f t="shared" si="1028"/>
        <v>-5.2097999999996318</v>
      </c>
      <c r="O6537" s="2">
        <f t="shared" si="1023"/>
        <v>-52.097999999996318</v>
      </c>
      <c r="P6537" s="2">
        <f t="shared" si="1024"/>
        <v>40076.400000000009</v>
      </c>
      <c r="Q6537" s="2">
        <f t="shared" si="1025"/>
        <v>-0.12999670629097501</v>
      </c>
      <c r="R6537">
        <v>10</v>
      </c>
      <c r="S6537">
        <v>0.2</v>
      </c>
      <c r="T6537" s="2">
        <v>4007.8400000000006</v>
      </c>
      <c r="U6537" s="3">
        <v>-50.098000000000297</v>
      </c>
      <c r="V6537" s="4">
        <f t="shared" si="1029"/>
        <v>-0.12500000000000072</v>
      </c>
      <c r="W6537" s="2">
        <f t="shared" si="1026"/>
        <v>40078.400000000009</v>
      </c>
    </row>
    <row r="6538" spans="1:23" x14ac:dyDescent="0.25">
      <c r="A6538">
        <f t="shared" si="1027"/>
        <v>2014</v>
      </c>
      <c r="B6538" s="1">
        <v>41932</v>
      </c>
      <c r="C6538" s="1">
        <v>41935</v>
      </c>
      <c r="D6538" s="1" t="str">
        <f t="shared" si="1020"/>
        <v>Oct</v>
      </c>
      <c r="E6538" t="s">
        <v>98</v>
      </c>
      <c r="F6538" t="s">
        <v>329</v>
      </c>
      <c r="G6538" t="s">
        <v>33</v>
      </c>
      <c r="H6538" t="s">
        <v>26</v>
      </c>
      <c r="I6538" t="s">
        <v>1467</v>
      </c>
      <c r="J6538" t="s">
        <v>28</v>
      </c>
      <c r="K6538" t="s">
        <v>41</v>
      </c>
      <c r="L6538" s="2">
        <f t="shared" si="1021"/>
        <v>377.87850000000003</v>
      </c>
      <c r="M6538" s="2">
        <f t="shared" si="1022"/>
        <v>328.19000000000005</v>
      </c>
      <c r="N6538" s="2">
        <f t="shared" si="1028"/>
        <v>-49.688499999999976</v>
      </c>
      <c r="O6538" s="2">
        <f t="shared" si="1023"/>
        <v>-149.06549999999993</v>
      </c>
      <c r="P6538" s="2">
        <f t="shared" si="1024"/>
        <v>984.57000000000016</v>
      </c>
      <c r="Q6538" s="2">
        <f t="shared" si="1025"/>
        <v>-15.140162710624933</v>
      </c>
      <c r="R6538">
        <v>3</v>
      </c>
      <c r="S6538">
        <v>0.4</v>
      </c>
      <c r="T6538" s="2">
        <v>328.59000000000003</v>
      </c>
      <c r="U6538" s="3">
        <v>-147.8655</v>
      </c>
      <c r="V6538" s="4">
        <f t="shared" si="1029"/>
        <v>-15</v>
      </c>
      <c r="W6538" s="2">
        <f t="shared" si="1026"/>
        <v>985.7700000000001</v>
      </c>
    </row>
    <row r="6539" spans="1:23" x14ac:dyDescent="0.25">
      <c r="A6539">
        <f t="shared" si="1027"/>
        <v>2014</v>
      </c>
      <c r="B6539" s="1">
        <v>41932</v>
      </c>
      <c r="C6539" s="1">
        <v>41935</v>
      </c>
      <c r="D6539" s="1" t="str">
        <f t="shared" si="1020"/>
        <v>Oct</v>
      </c>
      <c r="E6539" t="s">
        <v>98</v>
      </c>
      <c r="F6539" t="s">
        <v>329</v>
      </c>
      <c r="G6539" t="s">
        <v>33</v>
      </c>
      <c r="H6539" t="s">
        <v>26</v>
      </c>
      <c r="I6539" t="s">
        <v>576</v>
      </c>
      <c r="J6539" t="s">
        <v>36</v>
      </c>
      <c r="K6539" t="s">
        <v>43</v>
      </c>
      <c r="L6539" s="2">
        <f t="shared" si="1021"/>
        <v>106.548</v>
      </c>
      <c r="M6539" s="2">
        <f t="shared" si="1022"/>
        <v>98.152000000000001</v>
      </c>
      <c r="N6539" s="2">
        <f t="shared" si="1028"/>
        <v>-8.3960000000000008</v>
      </c>
      <c r="O6539" s="2">
        <f t="shared" si="1023"/>
        <v>-25.188000000000002</v>
      </c>
      <c r="P6539" s="2">
        <f t="shared" si="1024"/>
        <v>294.45600000000002</v>
      </c>
      <c r="Q6539" s="2">
        <f t="shared" si="1025"/>
        <v>-8.5540793870731111</v>
      </c>
      <c r="R6539">
        <v>3</v>
      </c>
      <c r="S6539">
        <v>0.2</v>
      </c>
      <c r="T6539" s="2">
        <v>98.352000000000004</v>
      </c>
      <c r="U6539" s="3">
        <v>-24.588000000000001</v>
      </c>
      <c r="V6539" s="4">
        <f t="shared" si="1029"/>
        <v>-8.3333333333333321</v>
      </c>
      <c r="W6539" s="2">
        <f t="shared" si="1026"/>
        <v>295.05600000000004</v>
      </c>
    </row>
    <row r="6540" spans="1:23" x14ac:dyDescent="0.25">
      <c r="A6540">
        <f t="shared" si="1027"/>
        <v>2015</v>
      </c>
      <c r="B6540" s="1">
        <v>42302</v>
      </c>
      <c r="C6540" s="1">
        <v>42307</v>
      </c>
      <c r="D6540" s="1" t="str">
        <f t="shared" si="1020"/>
        <v>Oct</v>
      </c>
      <c r="E6540" t="s">
        <v>38</v>
      </c>
      <c r="F6540" t="s">
        <v>339</v>
      </c>
      <c r="G6540" t="s">
        <v>33</v>
      </c>
      <c r="H6540" t="s">
        <v>80</v>
      </c>
      <c r="I6540" t="s">
        <v>874</v>
      </c>
      <c r="J6540" t="s">
        <v>50</v>
      </c>
      <c r="K6540" t="s">
        <v>51</v>
      </c>
      <c r="L6540" s="2">
        <f t="shared" si="1021"/>
        <v>117.65260000000001</v>
      </c>
      <c r="M6540" s="2">
        <f t="shared" si="1022"/>
        <v>158.99</v>
      </c>
      <c r="N6540" s="2">
        <f t="shared" si="1028"/>
        <v>41.337400000000002</v>
      </c>
      <c r="O6540" s="2">
        <f t="shared" si="1023"/>
        <v>41.337400000000002</v>
      </c>
      <c r="P6540" s="2">
        <f t="shared" si="1024"/>
        <v>158.99</v>
      </c>
      <c r="Q6540" s="2">
        <f t="shared" si="1025"/>
        <v>26</v>
      </c>
      <c r="R6540">
        <v>1</v>
      </c>
      <c r="S6540">
        <v>0</v>
      </c>
      <c r="T6540" s="2">
        <v>158.99</v>
      </c>
      <c r="U6540" s="3">
        <v>41.337400000000002</v>
      </c>
      <c r="V6540" s="4">
        <f t="shared" si="1029"/>
        <v>26</v>
      </c>
      <c r="W6540" s="2">
        <f t="shared" si="1026"/>
        <v>158.99</v>
      </c>
    </row>
    <row r="6541" spans="1:23" x14ac:dyDescent="0.25">
      <c r="A6541">
        <f t="shared" si="1027"/>
        <v>2015</v>
      </c>
      <c r="B6541" s="1">
        <v>42302</v>
      </c>
      <c r="C6541" s="1">
        <v>42307</v>
      </c>
      <c r="D6541" s="1" t="str">
        <f t="shared" si="1020"/>
        <v>Oct</v>
      </c>
      <c r="E6541" t="s">
        <v>38</v>
      </c>
      <c r="F6541" t="s">
        <v>339</v>
      </c>
      <c r="G6541" t="s">
        <v>33</v>
      </c>
      <c r="H6541" t="s">
        <v>80</v>
      </c>
      <c r="I6541" t="s">
        <v>2011</v>
      </c>
      <c r="J6541" t="s">
        <v>28</v>
      </c>
      <c r="K6541" t="s">
        <v>31</v>
      </c>
      <c r="L6541" s="2">
        <f t="shared" si="1021"/>
        <v>275.96280000000002</v>
      </c>
      <c r="M6541" s="2">
        <f t="shared" si="1022"/>
        <v>291.10000000000002</v>
      </c>
      <c r="N6541" s="2">
        <f t="shared" si="1028"/>
        <v>15.137200000000007</v>
      </c>
      <c r="O6541" s="2">
        <f t="shared" si="1023"/>
        <v>75.686000000000035</v>
      </c>
      <c r="P6541" s="2">
        <f t="shared" si="1024"/>
        <v>1455.5</v>
      </c>
      <c r="Q6541" s="2">
        <f t="shared" si="1025"/>
        <v>5.2000000000000028</v>
      </c>
      <c r="R6541">
        <v>5</v>
      </c>
      <c r="S6541">
        <v>0</v>
      </c>
      <c r="T6541" s="2">
        <v>291.10000000000002</v>
      </c>
      <c r="U6541" s="3">
        <v>75.686000000000007</v>
      </c>
      <c r="V6541" s="4">
        <f t="shared" si="1029"/>
        <v>5.2</v>
      </c>
      <c r="W6541" s="2">
        <f t="shared" si="1026"/>
        <v>1455.5</v>
      </c>
    </row>
    <row r="6542" spans="1:23" x14ac:dyDescent="0.25">
      <c r="A6542">
        <f t="shared" si="1027"/>
        <v>2017</v>
      </c>
      <c r="B6542" s="1">
        <v>43055</v>
      </c>
      <c r="C6542" s="1">
        <v>43058</v>
      </c>
      <c r="D6542" s="1" t="str">
        <f t="shared" si="1020"/>
        <v>Nov</v>
      </c>
      <c r="E6542" t="s">
        <v>98</v>
      </c>
      <c r="F6542" t="s">
        <v>1380</v>
      </c>
      <c r="G6542" t="s">
        <v>25</v>
      </c>
      <c r="H6542" t="s">
        <v>34</v>
      </c>
      <c r="I6542" t="s">
        <v>2428</v>
      </c>
      <c r="J6542" t="s">
        <v>36</v>
      </c>
      <c r="K6542" t="s">
        <v>60</v>
      </c>
      <c r="L6542" s="2">
        <f t="shared" si="1021"/>
        <v>67.9084</v>
      </c>
      <c r="M6542" s="2">
        <f t="shared" si="1022"/>
        <v>73.679999999999993</v>
      </c>
      <c r="N6542" s="2">
        <f t="shared" si="1028"/>
        <v>5.7715999999999923</v>
      </c>
      <c r="O6542" s="2">
        <f t="shared" si="1023"/>
        <v>34.629599999999954</v>
      </c>
      <c r="P6542" s="2">
        <f t="shared" si="1024"/>
        <v>442.07999999999993</v>
      </c>
      <c r="Q6542" s="2">
        <f t="shared" si="1025"/>
        <v>7.8333333333333242</v>
      </c>
      <c r="R6542">
        <v>6</v>
      </c>
      <c r="S6542">
        <v>0</v>
      </c>
      <c r="T6542" s="2">
        <v>73.679999999999993</v>
      </c>
      <c r="U6542" s="3">
        <v>34.629599999999996</v>
      </c>
      <c r="V6542" s="4">
        <f t="shared" si="1029"/>
        <v>7.8333333333333339</v>
      </c>
      <c r="W6542" s="2">
        <f t="shared" si="1026"/>
        <v>442.07999999999993</v>
      </c>
    </row>
    <row r="6543" spans="1:23" x14ac:dyDescent="0.25">
      <c r="A6543">
        <f t="shared" si="1027"/>
        <v>2017</v>
      </c>
      <c r="B6543" s="1">
        <v>43055</v>
      </c>
      <c r="C6543" s="1">
        <v>43058</v>
      </c>
      <c r="D6543" s="1" t="str">
        <f t="shared" si="1020"/>
        <v>Nov</v>
      </c>
      <c r="E6543" t="s">
        <v>98</v>
      </c>
      <c r="F6543" t="s">
        <v>1380</v>
      </c>
      <c r="G6543" t="s">
        <v>25</v>
      </c>
      <c r="H6543" t="s">
        <v>34</v>
      </c>
      <c r="I6543" t="s">
        <v>908</v>
      </c>
      <c r="J6543" t="s">
        <v>28</v>
      </c>
      <c r="K6543" t="s">
        <v>46</v>
      </c>
      <c r="L6543" s="2">
        <f t="shared" si="1021"/>
        <v>128.02679999999998</v>
      </c>
      <c r="M6543" s="2">
        <f t="shared" si="1022"/>
        <v>139.91999999999999</v>
      </c>
      <c r="N6543" s="2">
        <f t="shared" si="1028"/>
        <v>11.893200000000007</v>
      </c>
      <c r="O6543" s="2">
        <f t="shared" si="1023"/>
        <v>23.786400000000015</v>
      </c>
      <c r="P6543" s="2">
        <f t="shared" si="1024"/>
        <v>279.83999999999997</v>
      </c>
      <c r="Q6543" s="2">
        <f t="shared" si="1025"/>
        <v>8.5000000000000053</v>
      </c>
      <c r="R6543">
        <v>2</v>
      </c>
      <c r="S6543">
        <v>0</v>
      </c>
      <c r="T6543" s="2">
        <v>139.91999999999999</v>
      </c>
      <c r="U6543" s="3">
        <v>23.786399999999986</v>
      </c>
      <c r="V6543" s="4">
        <f t="shared" si="1029"/>
        <v>8.4999999999999964</v>
      </c>
      <c r="W6543" s="2">
        <f t="shared" si="1026"/>
        <v>279.83999999999997</v>
      </c>
    </row>
    <row r="6544" spans="1:23" x14ac:dyDescent="0.25">
      <c r="A6544">
        <f t="shared" si="1027"/>
        <v>2017</v>
      </c>
      <c r="B6544" s="1">
        <v>43055</v>
      </c>
      <c r="C6544" s="1">
        <v>43058</v>
      </c>
      <c r="D6544" s="1" t="str">
        <f t="shared" si="1020"/>
        <v>Nov</v>
      </c>
      <c r="E6544" t="s">
        <v>98</v>
      </c>
      <c r="F6544" t="s">
        <v>1380</v>
      </c>
      <c r="G6544" t="s">
        <v>25</v>
      </c>
      <c r="H6544" t="s">
        <v>34</v>
      </c>
      <c r="I6544" t="s">
        <v>2271</v>
      </c>
      <c r="J6544" t="s">
        <v>50</v>
      </c>
      <c r="K6544" t="s">
        <v>51</v>
      </c>
      <c r="L6544" s="2">
        <f t="shared" si="1021"/>
        <v>104.28399999999999</v>
      </c>
      <c r="M6544" s="2">
        <f t="shared" si="1022"/>
        <v>107.67999999999999</v>
      </c>
      <c r="N6544" s="2">
        <f t="shared" si="1028"/>
        <v>3.3960000000000008</v>
      </c>
      <c r="O6544" s="2">
        <f t="shared" si="1023"/>
        <v>10.188000000000002</v>
      </c>
      <c r="P6544" s="2">
        <f t="shared" si="1024"/>
        <v>323.03999999999996</v>
      </c>
      <c r="Q6544" s="2">
        <f t="shared" si="1025"/>
        <v>3.1537890044576535</v>
      </c>
      <c r="R6544">
        <v>3</v>
      </c>
      <c r="S6544">
        <v>0.2</v>
      </c>
      <c r="T6544" s="2">
        <v>107.88</v>
      </c>
      <c r="U6544" s="3">
        <v>10.787999999999997</v>
      </c>
      <c r="V6544" s="4">
        <f t="shared" si="1029"/>
        <v>3.3333333333333326</v>
      </c>
      <c r="W6544" s="2">
        <f t="shared" si="1026"/>
        <v>323.64</v>
      </c>
    </row>
    <row r="6545" spans="1:23" x14ac:dyDescent="0.25">
      <c r="A6545">
        <f t="shared" si="1027"/>
        <v>2017</v>
      </c>
      <c r="B6545" s="1">
        <v>43055</v>
      </c>
      <c r="C6545" s="1">
        <v>43058</v>
      </c>
      <c r="D6545" s="1" t="str">
        <f t="shared" si="1020"/>
        <v>Nov</v>
      </c>
      <c r="E6545" t="s">
        <v>98</v>
      </c>
      <c r="F6545" t="s">
        <v>1380</v>
      </c>
      <c r="G6545" t="s">
        <v>25</v>
      </c>
      <c r="H6545" t="s">
        <v>34</v>
      </c>
      <c r="I6545" t="s">
        <v>1945</v>
      </c>
      <c r="J6545" t="s">
        <v>36</v>
      </c>
      <c r="K6545" t="s">
        <v>43</v>
      </c>
      <c r="L6545" s="2">
        <f t="shared" si="1021"/>
        <v>25.3004</v>
      </c>
      <c r="M6545" s="2">
        <f t="shared" si="1022"/>
        <v>33.29</v>
      </c>
      <c r="N6545" s="2">
        <f t="shared" si="1028"/>
        <v>7.9895999999999994</v>
      </c>
      <c r="O6545" s="2">
        <f t="shared" si="1023"/>
        <v>7.9895999999999994</v>
      </c>
      <c r="P6545" s="2">
        <f t="shared" si="1024"/>
        <v>33.29</v>
      </c>
      <c r="Q6545" s="2">
        <f t="shared" si="1025"/>
        <v>24</v>
      </c>
      <c r="R6545">
        <v>1</v>
      </c>
      <c r="S6545">
        <v>0</v>
      </c>
      <c r="T6545" s="2">
        <v>33.29</v>
      </c>
      <c r="U6545" s="3">
        <v>7.9895999999999994</v>
      </c>
      <c r="V6545" s="4">
        <f t="shared" si="1029"/>
        <v>24</v>
      </c>
      <c r="W6545" s="2">
        <f t="shared" si="1026"/>
        <v>33.29</v>
      </c>
    </row>
    <row r="6546" spans="1:23" x14ac:dyDescent="0.25">
      <c r="A6546">
        <f t="shared" si="1027"/>
        <v>2017</v>
      </c>
      <c r="B6546" s="1">
        <v>42869</v>
      </c>
      <c r="C6546" s="1">
        <v>42873</v>
      </c>
      <c r="D6546" s="1" t="str">
        <f t="shared" si="1020"/>
        <v>May</v>
      </c>
      <c r="E6546" t="s">
        <v>38</v>
      </c>
      <c r="F6546" t="s">
        <v>121</v>
      </c>
      <c r="G6546" t="s">
        <v>25</v>
      </c>
      <c r="H6546" t="s">
        <v>80</v>
      </c>
      <c r="I6546" t="s">
        <v>2331</v>
      </c>
      <c r="J6546" t="s">
        <v>36</v>
      </c>
      <c r="K6546" t="s">
        <v>53</v>
      </c>
      <c r="L6546" s="2">
        <f t="shared" si="1021"/>
        <v>67.477200000000011</v>
      </c>
      <c r="M6546" s="2">
        <f t="shared" si="1022"/>
        <v>57.470000000000006</v>
      </c>
      <c r="N6546" s="2">
        <f t="shared" si="1028"/>
        <v>-10.007200000000005</v>
      </c>
      <c r="O6546" s="2">
        <f t="shared" si="1023"/>
        <v>-50.036000000000023</v>
      </c>
      <c r="P6546" s="2">
        <f t="shared" si="1024"/>
        <v>287.35000000000002</v>
      </c>
      <c r="Q6546" s="2">
        <f t="shared" si="1025"/>
        <v>-17.412911084043856</v>
      </c>
      <c r="R6546">
        <v>5</v>
      </c>
      <c r="S6546">
        <v>0.7</v>
      </c>
      <c r="T6546" s="2">
        <v>58.170000000000009</v>
      </c>
      <c r="U6546" s="3">
        <v>-46.53600000000003</v>
      </c>
      <c r="V6546" s="4">
        <f t="shared" si="1029"/>
        <v>-16.000000000000007</v>
      </c>
      <c r="W6546" s="2">
        <f t="shared" si="1026"/>
        <v>290.85000000000002</v>
      </c>
    </row>
    <row r="6547" spans="1:23" x14ac:dyDescent="0.25">
      <c r="A6547">
        <f t="shared" si="1027"/>
        <v>2017</v>
      </c>
      <c r="B6547" s="1">
        <v>42869</v>
      </c>
      <c r="C6547" s="1">
        <v>42873</v>
      </c>
      <c r="D6547" s="1" t="str">
        <f t="shared" si="1020"/>
        <v>May</v>
      </c>
      <c r="E6547" t="s">
        <v>38</v>
      </c>
      <c r="F6547" t="s">
        <v>121</v>
      </c>
      <c r="G6547" t="s">
        <v>25</v>
      </c>
      <c r="H6547" t="s">
        <v>80</v>
      </c>
      <c r="I6547" t="s">
        <v>1289</v>
      </c>
      <c r="J6547" t="s">
        <v>36</v>
      </c>
      <c r="K6547" t="s">
        <v>37</v>
      </c>
      <c r="L6547" s="2">
        <f t="shared" si="1021"/>
        <v>4.1580000000000004</v>
      </c>
      <c r="M6547" s="2">
        <f t="shared" si="1022"/>
        <v>4.84</v>
      </c>
      <c r="N6547" s="2">
        <f t="shared" si="1028"/>
        <v>0.6819999999999995</v>
      </c>
      <c r="O6547" s="2">
        <f t="shared" si="1023"/>
        <v>1.363999999999999</v>
      </c>
      <c r="P6547" s="2">
        <f t="shared" si="1024"/>
        <v>9.68</v>
      </c>
      <c r="Q6547" s="2">
        <f t="shared" si="1025"/>
        <v>14.090909090909081</v>
      </c>
      <c r="R6547">
        <v>2</v>
      </c>
      <c r="S6547">
        <v>0.2</v>
      </c>
      <c r="T6547" s="2">
        <v>5.04</v>
      </c>
      <c r="U6547" s="3">
        <v>1.764</v>
      </c>
      <c r="V6547" s="4">
        <f t="shared" si="1029"/>
        <v>17.5</v>
      </c>
      <c r="W6547" s="2">
        <f t="shared" si="1026"/>
        <v>10.08</v>
      </c>
    </row>
    <row r="6548" spans="1:23" x14ac:dyDescent="0.25">
      <c r="A6548">
        <f t="shared" si="1027"/>
        <v>2017</v>
      </c>
      <c r="B6548" s="1">
        <v>42869</v>
      </c>
      <c r="C6548" s="1">
        <v>42873</v>
      </c>
      <c r="D6548" s="1" t="str">
        <f t="shared" si="1020"/>
        <v>May</v>
      </c>
      <c r="E6548" t="s">
        <v>38</v>
      </c>
      <c r="F6548" t="s">
        <v>121</v>
      </c>
      <c r="G6548" t="s">
        <v>25</v>
      </c>
      <c r="H6548" t="s">
        <v>80</v>
      </c>
      <c r="I6548" t="s">
        <v>2496</v>
      </c>
      <c r="J6548" t="s">
        <v>36</v>
      </c>
      <c r="K6548" t="s">
        <v>60</v>
      </c>
      <c r="L6548" s="2">
        <f t="shared" si="1021"/>
        <v>17.039000000000005</v>
      </c>
      <c r="M6548" s="2">
        <f t="shared" si="1022"/>
        <v>24.584000000000003</v>
      </c>
      <c r="N6548" s="2">
        <f t="shared" si="1028"/>
        <v>7.5449999999999982</v>
      </c>
      <c r="O6548" s="2">
        <f t="shared" si="1023"/>
        <v>7.5449999999999982</v>
      </c>
      <c r="P6548" s="2">
        <f t="shared" si="1024"/>
        <v>24.584000000000003</v>
      </c>
      <c r="Q6548" s="2">
        <f t="shared" si="1025"/>
        <v>30.690693133745512</v>
      </c>
      <c r="R6548">
        <v>1</v>
      </c>
      <c r="S6548">
        <v>0.2</v>
      </c>
      <c r="T6548" s="2">
        <v>24.784000000000002</v>
      </c>
      <c r="U6548" s="3">
        <v>7.7449999999999983</v>
      </c>
      <c r="V6548" s="4">
        <f t="shared" si="1029"/>
        <v>31.249999999999989</v>
      </c>
      <c r="W6548" s="2">
        <f t="shared" si="1026"/>
        <v>24.784000000000002</v>
      </c>
    </row>
    <row r="6549" spans="1:23" x14ac:dyDescent="0.25">
      <c r="A6549">
        <f t="shared" si="1027"/>
        <v>2014</v>
      </c>
      <c r="B6549" s="1">
        <v>41699</v>
      </c>
      <c r="C6549" s="1">
        <v>41703</v>
      </c>
      <c r="D6549" s="1" t="str">
        <f t="shared" si="1020"/>
        <v>Mar</v>
      </c>
      <c r="E6549" t="s">
        <v>38</v>
      </c>
      <c r="F6549" t="s">
        <v>2161</v>
      </c>
      <c r="G6549" t="s">
        <v>64</v>
      </c>
      <c r="H6549" t="s">
        <v>65</v>
      </c>
      <c r="I6549" t="s">
        <v>171</v>
      </c>
      <c r="J6549" t="s">
        <v>28</v>
      </c>
      <c r="K6549" t="s">
        <v>31</v>
      </c>
      <c r="L6549" s="2">
        <f t="shared" si="1021"/>
        <v>662.80219999999997</v>
      </c>
      <c r="M6549" s="2">
        <f t="shared" si="1022"/>
        <v>633.81600000000003</v>
      </c>
      <c r="N6549" s="2">
        <f t="shared" si="1028"/>
        <v>-28.98619999999994</v>
      </c>
      <c r="O6549" s="2">
        <f t="shared" si="1023"/>
        <v>-173.91719999999964</v>
      </c>
      <c r="P6549" s="2">
        <f t="shared" si="1024"/>
        <v>3802.8960000000002</v>
      </c>
      <c r="Q6549" s="2">
        <f t="shared" si="1025"/>
        <v>-4.5732830979337749</v>
      </c>
      <c r="R6549">
        <v>6</v>
      </c>
      <c r="S6549">
        <v>0.3</v>
      </c>
      <c r="T6549" s="2">
        <v>634.11599999999999</v>
      </c>
      <c r="U6549" s="3">
        <v>-172.11720000000003</v>
      </c>
      <c r="V6549" s="4">
        <f t="shared" si="1029"/>
        <v>-4.5238095238095246</v>
      </c>
      <c r="W6549" s="2">
        <f t="shared" si="1026"/>
        <v>3804.6959999999999</v>
      </c>
    </row>
    <row r="6550" spans="1:23" x14ac:dyDescent="0.25">
      <c r="A6550">
        <f t="shared" si="1027"/>
        <v>2014</v>
      </c>
      <c r="B6550" s="1">
        <v>41699</v>
      </c>
      <c r="C6550" s="1">
        <v>41703</v>
      </c>
      <c r="D6550" s="1" t="str">
        <f t="shared" si="1020"/>
        <v>Mar</v>
      </c>
      <c r="E6550" t="s">
        <v>38</v>
      </c>
      <c r="F6550" t="s">
        <v>2161</v>
      </c>
      <c r="G6550" t="s">
        <v>64</v>
      </c>
      <c r="H6550" t="s">
        <v>65</v>
      </c>
      <c r="I6550" t="s">
        <v>2569</v>
      </c>
      <c r="J6550" t="s">
        <v>36</v>
      </c>
      <c r="K6550" t="s">
        <v>60</v>
      </c>
      <c r="L6550" s="2">
        <f t="shared" si="1021"/>
        <v>15.579200000000002</v>
      </c>
      <c r="M6550" s="2">
        <f t="shared" si="1022"/>
        <v>17.272000000000002</v>
      </c>
      <c r="N6550" s="2">
        <f t="shared" si="1028"/>
        <v>1.6928000000000001</v>
      </c>
      <c r="O6550" s="2">
        <f t="shared" si="1023"/>
        <v>5.0784000000000002</v>
      </c>
      <c r="P6550" s="2">
        <f t="shared" si="1024"/>
        <v>51.816000000000003</v>
      </c>
      <c r="Q6550" s="2">
        <f t="shared" si="1025"/>
        <v>9.8008337193144968</v>
      </c>
      <c r="R6550">
        <v>3</v>
      </c>
      <c r="S6550">
        <v>0.2</v>
      </c>
      <c r="T6550" s="2">
        <v>17.472000000000001</v>
      </c>
      <c r="U6550" s="3">
        <v>5.6783999999999981</v>
      </c>
      <c r="V6550" s="4">
        <f t="shared" si="1029"/>
        <v>10.83333333333333</v>
      </c>
      <c r="W6550" s="2">
        <f t="shared" si="1026"/>
        <v>52.416000000000004</v>
      </c>
    </row>
    <row r="6551" spans="1:23" x14ac:dyDescent="0.25">
      <c r="A6551">
        <f t="shared" si="1027"/>
        <v>2015</v>
      </c>
      <c r="B6551" s="1">
        <v>42215</v>
      </c>
      <c r="C6551" s="1">
        <v>42217</v>
      </c>
      <c r="D6551" s="1" t="str">
        <f t="shared" si="1020"/>
        <v>Jul</v>
      </c>
      <c r="E6551" t="s">
        <v>98</v>
      </c>
      <c r="F6551" t="s">
        <v>2242</v>
      </c>
      <c r="G6551" t="s">
        <v>64</v>
      </c>
      <c r="H6551" t="s">
        <v>65</v>
      </c>
      <c r="I6551" t="s">
        <v>1221</v>
      </c>
      <c r="J6551" t="s">
        <v>28</v>
      </c>
      <c r="K6551" t="s">
        <v>31</v>
      </c>
      <c r="L6551" s="2">
        <f t="shared" si="1021"/>
        <v>149.38499999999999</v>
      </c>
      <c r="M6551" s="2">
        <f t="shared" si="1022"/>
        <v>155.88</v>
      </c>
      <c r="N6551" s="2">
        <f t="shared" si="1028"/>
        <v>6.4950000000000045</v>
      </c>
      <c r="O6551" s="2">
        <f t="shared" si="1023"/>
        <v>38.970000000000027</v>
      </c>
      <c r="P6551" s="2">
        <f t="shared" si="1024"/>
        <v>935.28</v>
      </c>
      <c r="Q6551" s="2">
        <f t="shared" si="1025"/>
        <v>4.1666666666666696</v>
      </c>
      <c r="R6551">
        <v>6</v>
      </c>
      <c r="S6551">
        <v>0</v>
      </c>
      <c r="T6551" s="2">
        <v>155.88</v>
      </c>
      <c r="U6551" s="3">
        <v>38.970000000000006</v>
      </c>
      <c r="V6551" s="4">
        <f t="shared" si="1029"/>
        <v>4.166666666666667</v>
      </c>
      <c r="W6551" s="2">
        <f t="shared" si="1026"/>
        <v>935.28</v>
      </c>
    </row>
    <row r="6552" spans="1:23" x14ac:dyDescent="0.25">
      <c r="A6552">
        <f t="shared" si="1027"/>
        <v>2015</v>
      </c>
      <c r="B6552" s="1">
        <v>42309</v>
      </c>
      <c r="C6552" s="1">
        <v>42311</v>
      </c>
      <c r="D6552" s="1" t="str">
        <f t="shared" si="1020"/>
        <v>Nov</v>
      </c>
      <c r="E6552" t="s">
        <v>23</v>
      </c>
      <c r="F6552" t="s">
        <v>1404</v>
      </c>
      <c r="G6552" t="s">
        <v>25</v>
      </c>
      <c r="H6552" t="s">
        <v>80</v>
      </c>
      <c r="I6552" t="s">
        <v>2179</v>
      </c>
      <c r="J6552" t="s">
        <v>28</v>
      </c>
      <c r="K6552" t="s">
        <v>31</v>
      </c>
      <c r="L6552" s="2">
        <f t="shared" si="1021"/>
        <v>322.10459999999995</v>
      </c>
      <c r="M6552" s="2">
        <f t="shared" si="1022"/>
        <v>327.46399999999994</v>
      </c>
      <c r="N6552" s="2">
        <f t="shared" si="1028"/>
        <v>5.3593999999999937</v>
      </c>
      <c r="O6552" s="2">
        <f t="shared" si="1023"/>
        <v>21.437599999999975</v>
      </c>
      <c r="P6552" s="2">
        <f t="shared" si="1024"/>
        <v>1309.8559999999998</v>
      </c>
      <c r="Q6552" s="2">
        <f t="shared" si="1025"/>
        <v>1.636637920504237</v>
      </c>
      <c r="R6552">
        <v>4</v>
      </c>
      <c r="S6552">
        <v>0.1</v>
      </c>
      <c r="T6552" s="2">
        <v>327.56399999999996</v>
      </c>
      <c r="U6552" s="3">
        <v>21.837600000000023</v>
      </c>
      <c r="V6552" s="4">
        <f t="shared" si="1029"/>
        <v>1.6666666666666687</v>
      </c>
      <c r="W6552" s="2">
        <f t="shared" si="1026"/>
        <v>1310.2559999999999</v>
      </c>
    </row>
    <row r="6553" spans="1:23" x14ac:dyDescent="0.25">
      <c r="A6553">
        <f t="shared" si="1027"/>
        <v>2017</v>
      </c>
      <c r="B6553" s="1">
        <v>43085</v>
      </c>
      <c r="C6553" s="1">
        <v>43090</v>
      </c>
      <c r="D6553" s="1" t="str">
        <f t="shared" si="1020"/>
        <v>Dec</v>
      </c>
      <c r="E6553" t="s">
        <v>23</v>
      </c>
      <c r="F6553" t="s">
        <v>192</v>
      </c>
      <c r="G6553" t="s">
        <v>64</v>
      </c>
      <c r="H6553" t="s">
        <v>34</v>
      </c>
      <c r="I6553" t="s">
        <v>752</v>
      </c>
      <c r="J6553" t="s">
        <v>36</v>
      </c>
      <c r="K6553" t="s">
        <v>60</v>
      </c>
      <c r="L6553" s="2">
        <f t="shared" si="1021"/>
        <v>10.153599999999999</v>
      </c>
      <c r="M6553" s="2">
        <f t="shared" si="1022"/>
        <v>13.36</v>
      </c>
      <c r="N6553" s="2">
        <f t="shared" si="1028"/>
        <v>3.2064000000000004</v>
      </c>
      <c r="O6553" s="2">
        <f t="shared" si="1023"/>
        <v>6.4128000000000007</v>
      </c>
      <c r="P6553" s="2">
        <f t="shared" si="1024"/>
        <v>26.72</v>
      </c>
      <c r="Q6553" s="2">
        <f t="shared" si="1025"/>
        <v>24.000000000000004</v>
      </c>
      <c r="R6553">
        <v>2</v>
      </c>
      <c r="S6553">
        <v>0</v>
      </c>
      <c r="T6553" s="2">
        <v>13.36</v>
      </c>
      <c r="U6553" s="3">
        <v>6.4127999999999998</v>
      </c>
      <c r="V6553" s="4">
        <f t="shared" si="1029"/>
        <v>24</v>
      </c>
      <c r="W6553" s="2">
        <f t="shared" si="1026"/>
        <v>26.72</v>
      </c>
    </row>
    <row r="6554" spans="1:23" x14ac:dyDescent="0.25">
      <c r="A6554">
        <f t="shared" si="1027"/>
        <v>2017</v>
      </c>
      <c r="B6554" s="1">
        <v>43085</v>
      </c>
      <c r="C6554" s="1">
        <v>43090</v>
      </c>
      <c r="D6554" s="1" t="str">
        <f t="shared" si="1020"/>
        <v>Dec</v>
      </c>
      <c r="E6554" t="s">
        <v>23</v>
      </c>
      <c r="F6554" t="s">
        <v>192</v>
      </c>
      <c r="G6554" t="s">
        <v>64</v>
      </c>
      <c r="H6554" t="s">
        <v>34</v>
      </c>
      <c r="I6554" t="s">
        <v>1472</v>
      </c>
      <c r="J6554" t="s">
        <v>36</v>
      </c>
      <c r="K6554" t="s">
        <v>43</v>
      </c>
      <c r="L6554" s="2">
        <f t="shared" si="1021"/>
        <v>157.31100000000001</v>
      </c>
      <c r="M6554" s="2">
        <f t="shared" si="1022"/>
        <v>158.9</v>
      </c>
      <c r="N6554" s="2">
        <f t="shared" si="1028"/>
        <v>1.5889999999999986</v>
      </c>
      <c r="O6554" s="2">
        <f t="shared" si="1023"/>
        <v>7.9449999999999932</v>
      </c>
      <c r="P6554" s="2">
        <f t="shared" si="1024"/>
        <v>794.5</v>
      </c>
      <c r="Q6554" s="2">
        <f t="shared" si="1025"/>
        <v>0.99999999999999911</v>
      </c>
      <c r="R6554">
        <v>5</v>
      </c>
      <c r="S6554">
        <v>0</v>
      </c>
      <c r="T6554" s="2">
        <v>158.9</v>
      </c>
      <c r="U6554" s="3">
        <v>7.9449999999999932</v>
      </c>
      <c r="V6554" s="4">
        <f t="shared" si="1029"/>
        <v>0.99999999999999911</v>
      </c>
      <c r="W6554" s="2">
        <f t="shared" si="1026"/>
        <v>794.5</v>
      </c>
    </row>
    <row r="6555" spans="1:23" x14ac:dyDescent="0.25">
      <c r="A6555">
        <f t="shared" si="1027"/>
        <v>2014</v>
      </c>
      <c r="B6555" s="1">
        <v>41932</v>
      </c>
      <c r="C6555" s="1">
        <v>41934</v>
      </c>
      <c r="D6555" s="1" t="str">
        <f t="shared" si="1020"/>
        <v>Oct</v>
      </c>
      <c r="E6555" t="s">
        <v>23</v>
      </c>
      <c r="F6555" t="s">
        <v>234</v>
      </c>
      <c r="G6555" t="s">
        <v>64</v>
      </c>
      <c r="H6555" t="s">
        <v>65</v>
      </c>
      <c r="I6555" t="s">
        <v>921</v>
      </c>
      <c r="J6555" t="s">
        <v>50</v>
      </c>
      <c r="K6555" t="s">
        <v>86</v>
      </c>
      <c r="L6555" s="2">
        <f t="shared" si="1021"/>
        <v>301.96980000000002</v>
      </c>
      <c r="M6555" s="2">
        <f t="shared" si="1022"/>
        <v>319.76800000000003</v>
      </c>
      <c r="N6555" s="2">
        <f t="shared" si="1028"/>
        <v>17.798200000000008</v>
      </c>
      <c r="O6555" s="2">
        <f t="shared" si="1023"/>
        <v>71.192800000000034</v>
      </c>
      <c r="P6555" s="2">
        <f t="shared" si="1024"/>
        <v>1279.0720000000001</v>
      </c>
      <c r="Q6555" s="2">
        <f t="shared" si="1025"/>
        <v>5.5659728303019715</v>
      </c>
      <c r="R6555">
        <v>4</v>
      </c>
      <c r="S6555">
        <v>0.2</v>
      </c>
      <c r="T6555" s="2">
        <v>319.96800000000002</v>
      </c>
      <c r="U6555" s="3">
        <v>71.992800000000003</v>
      </c>
      <c r="V6555" s="4">
        <f t="shared" si="1029"/>
        <v>5.625</v>
      </c>
      <c r="W6555" s="2">
        <f t="shared" si="1026"/>
        <v>1279.8720000000001</v>
      </c>
    </row>
    <row r="6556" spans="1:23" x14ac:dyDescent="0.25">
      <c r="A6556">
        <f t="shared" si="1027"/>
        <v>2014</v>
      </c>
      <c r="B6556" s="1">
        <v>41932</v>
      </c>
      <c r="C6556" s="1">
        <v>41934</v>
      </c>
      <c r="D6556" s="1" t="str">
        <f t="shared" si="1020"/>
        <v>Oct</v>
      </c>
      <c r="E6556" t="s">
        <v>23</v>
      </c>
      <c r="F6556" t="s">
        <v>234</v>
      </c>
      <c r="G6556" t="s">
        <v>64</v>
      </c>
      <c r="H6556" t="s">
        <v>65</v>
      </c>
      <c r="I6556" t="s">
        <v>2472</v>
      </c>
      <c r="J6556" t="s">
        <v>36</v>
      </c>
      <c r="K6556" t="s">
        <v>43</v>
      </c>
      <c r="L6556" s="2">
        <f t="shared" si="1021"/>
        <v>494.79250000000008</v>
      </c>
      <c r="M6556" s="2">
        <f t="shared" si="1022"/>
        <v>505.12000000000006</v>
      </c>
      <c r="N6556" s="2">
        <f t="shared" si="1028"/>
        <v>10.327499999999986</v>
      </c>
      <c r="O6556" s="2">
        <f t="shared" si="1023"/>
        <v>30.982499999999959</v>
      </c>
      <c r="P6556" s="2">
        <f t="shared" si="1024"/>
        <v>1515.3600000000001</v>
      </c>
      <c r="Q6556" s="2">
        <f t="shared" si="1025"/>
        <v>2.0445636680392747</v>
      </c>
      <c r="R6556">
        <v>3</v>
      </c>
      <c r="S6556">
        <v>0.2</v>
      </c>
      <c r="T6556" s="2">
        <v>505.32000000000005</v>
      </c>
      <c r="U6556" s="3">
        <v>31.582499999999953</v>
      </c>
      <c r="V6556" s="4">
        <f t="shared" si="1029"/>
        <v>2.0833333333333299</v>
      </c>
      <c r="W6556" s="2">
        <f t="shared" si="1026"/>
        <v>1515.96</v>
      </c>
    </row>
    <row r="6557" spans="1:23" x14ac:dyDescent="0.25">
      <c r="A6557">
        <f t="shared" si="1027"/>
        <v>2014</v>
      </c>
      <c r="B6557" s="1">
        <v>41932</v>
      </c>
      <c r="C6557" s="1">
        <v>41934</v>
      </c>
      <c r="D6557" s="1" t="str">
        <f t="shared" si="1020"/>
        <v>Oct</v>
      </c>
      <c r="E6557" t="s">
        <v>23</v>
      </c>
      <c r="F6557" t="s">
        <v>234</v>
      </c>
      <c r="G6557" t="s">
        <v>64</v>
      </c>
      <c r="H6557" t="s">
        <v>65</v>
      </c>
      <c r="I6557" t="s">
        <v>2622</v>
      </c>
      <c r="J6557" t="s">
        <v>36</v>
      </c>
      <c r="K6557" t="s">
        <v>60</v>
      </c>
      <c r="L6557" s="2">
        <f t="shared" si="1021"/>
        <v>2.5704000000000002</v>
      </c>
      <c r="M6557" s="2">
        <f t="shared" si="1022"/>
        <v>3.6079999999999997</v>
      </c>
      <c r="N6557" s="2">
        <f t="shared" si="1028"/>
        <v>1.0375999999999994</v>
      </c>
      <c r="O6557" s="2">
        <f t="shared" si="1023"/>
        <v>1.0375999999999994</v>
      </c>
      <c r="P6557" s="2">
        <f t="shared" si="1024"/>
        <v>3.6079999999999997</v>
      </c>
      <c r="Q6557" s="2">
        <f t="shared" si="1025"/>
        <v>28.758314855875817</v>
      </c>
      <c r="R6557">
        <v>1</v>
      </c>
      <c r="S6557">
        <v>0.2</v>
      </c>
      <c r="T6557" s="2">
        <v>3.8079999999999998</v>
      </c>
      <c r="U6557" s="3">
        <v>1.2375999999999996</v>
      </c>
      <c r="V6557" s="4">
        <f t="shared" si="1029"/>
        <v>32.499999999999993</v>
      </c>
      <c r="W6557" s="2">
        <f t="shared" si="1026"/>
        <v>3.8079999999999998</v>
      </c>
    </row>
    <row r="6558" spans="1:23" x14ac:dyDescent="0.25">
      <c r="A6558">
        <f t="shared" si="1027"/>
        <v>2014</v>
      </c>
      <c r="B6558" s="1">
        <v>41932</v>
      </c>
      <c r="C6558" s="1">
        <v>41934</v>
      </c>
      <c r="D6558" s="1" t="str">
        <f t="shared" si="1020"/>
        <v>Oct</v>
      </c>
      <c r="E6558" t="s">
        <v>23</v>
      </c>
      <c r="F6558" t="s">
        <v>234</v>
      </c>
      <c r="G6558" t="s">
        <v>64</v>
      </c>
      <c r="H6558" t="s">
        <v>65</v>
      </c>
      <c r="I6558" t="s">
        <v>1974</v>
      </c>
      <c r="J6558" t="s">
        <v>36</v>
      </c>
      <c r="K6558" t="s">
        <v>53</v>
      </c>
      <c r="L6558" s="2">
        <f t="shared" si="1021"/>
        <v>23.441400000000002</v>
      </c>
      <c r="M6558" s="2">
        <f t="shared" si="1022"/>
        <v>7.881999999999997</v>
      </c>
      <c r="N6558" s="2">
        <f t="shared" si="1028"/>
        <v>-15.559400000000004</v>
      </c>
      <c r="O6558" s="2">
        <f t="shared" si="1023"/>
        <v>-15.559400000000004</v>
      </c>
      <c r="P6558" s="2">
        <f t="shared" si="1024"/>
        <v>7.881999999999997</v>
      </c>
      <c r="Q6558" s="2">
        <f t="shared" si="1025"/>
        <v>-197.40421212890143</v>
      </c>
      <c r="R6558">
        <v>1</v>
      </c>
      <c r="S6558">
        <v>0.8</v>
      </c>
      <c r="T6558" s="2">
        <v>8.6819999999999968</v>
      </c>
      <c r="U6558" s="3">
        <v>-14.759400000000003</v>
      </c>
      <c r="V6558" s="4">
        <f t="shared" si="1029"/>
        <v>-170.00000000000011</v>
      </c>
      <c r="W6558" s="2">
        <f t="shared" si="1026"/>
        <v>8.6819999999999968</v>
      </c>
    </row>
    <row r="6559" spans="1:23" x14ac:dyDescent="0.25">
      <c r="A6559">
        <f t="shared" si="1027"/>
        <v>2014</v>
      </c>
      <c r="B6559" s="1">
        <v>41932</v>
      </c>
      <c r="C6559" s="1">
        <v>41934</v>
      </c>
      <c r="D6559" s="1" t="str">
        <f t="shared" si="1020"/>
        <v>Oct</v>
      </c>
      <c r="E6559" t="s">
        <v>23</v>
      </c>
      <c r="F6559" t="s">
        <v>234</v>
      </c>
      <c r="G6559" t="s">
        <v>64</v>
      </c>
      <c r="H6559" t="s">
        <v>65</v>
      </c>
      <c r="I6559" t="s">
        <v>905</v>
      </c>
      <c r="J6559" t="s">
        <v>36</v>
      </c>
      <c r="K6559" t="s">
        <v>37</v>
      </c>
      <c r="L6559" s="2">
        <f t="shared" si="1021"/>
        <v>16.486200000000004</v>
      </c>
      <c r="M6559" s="2">
        <f t="shared" si="1022"/>
        <v>24.224000000000004</v>
      </c>
      <c r="N6559" s="2">
        <f t="shared" si="1028"/>
        <v>7.7378</v>
      </c>
      <c r="O6559" s="2">
        <f t="shared" si="1023"/>
        <v>7.7378</v>
      </c>
      <c r="P6559" s="2">
        <f t="shared" si="1024"/>
        <v>24.224000000000004</v>
      </c>
      <c r="Q6559" s="2">
        <f t="shared" si="1025"/>
        <v>31.942701453104355</v>
      </c>
      <c r="R6559">
        <v>1</v>
      </c>
      <c r="S6559">
        <v>0.2</v>
      </c>
      <c r="T6559" s="2">
        <v>24.424000000000003</v>
      </c>
      <c r="U6559" s="3">
        <v>7.9378000000000002</v>
      </c>
      <c r="V6559" s="4">
        <f t="shared" si="1029"/>
        <v>32.499999999999993</v>
      </c>
      <c r="W6559" s="2">
        <f t="shared" si="1026"/>
        <v>24.424000000000003</v>
      </c>
    </row>
    <row r="6560" spans="1:23" x14ac:dyDescent="0.25">
      <c r="A6560">
        <f t="shared" si="1027"/>
        <v>2015</v>
      </c>
      <c r="B6560" s="1">
        <v>42160</v>
      </c>
      <c r="C6560" s="1">
        <v>42165</v>
      </c>
      <c r="D6560" s="1" t="str">
        <f t="shared" si="1020"/>
        <v>Jun</v>
      </c>
      <c r="E6560" t="s">
        <v>38</v>
      </c>
      <c r="F6560" t="s">
        <v>1590</v>
      </c>
      <c r="G6560" t="s">
        <v>33</v>
      </c>
      <c r="H6560" t="s">
        <v>80</v>
      </c>
      <c r="I6560" t="s">
        <v>779</v>
      </c>
      <c r="J6560" t="s">
        <v>28</v>
      </c>
      <c r="K6560" t="s">
        <v>31</v>
      </c>
      <c r="L6560" s="2">
        <f t="shared" si="1021"/>
        <v>1503.84</v>
      </c>
      <c r="M6560" s="2">
        <f t="shared" si="1022"/>
        <v>1522.538</v>
      </c>
      <c r="N6560" s="2">
        <f t="shared" si="1028"/>
        <v>18.698000000000093</v>
      </c>
      <c r="O6560" s="2">
        <f t="shared" si="1023"/>
        <v>168.28200000000083</v>
      </c>
      <c r="P6560" s="2">
        <f t="shared" si="1024"/>
        <v>13702.842000000001</v>
      </c>
      <c r="Q6560" s="2">
        <f t="shared" si="1025"/>
        <v>1.2280810068451553</v>
      </c>
      <c r="R6560">
        <v>9</v>
      </c>
      <c r="S6560">
        <v>0.1</v>
      </c>
      <c r="T6560" s="2">
        <v>1522.6379999999999</v>
      </c>
      <c r="U6560" s="3">
        <v>169.18200000000004</v>
      </c>
      <c r="V6560" s="4">
        <f t="shared" si="1029"/>
        <v>1.2345679012345683</v>
      </c>
      <c r="W6560" s="2">
        <f t="shared" si="1026"/>
        <v>13703.741999999998</v>
      </c>
    </row>
    <row r="6561" spans="1:23" x14ac:dyDescent="0.25">
      <c r="A6561">
        <f t="shared" si="1027"/>
        <v>2016</v>
      </c>
      <c r="B6561" s="1">
        <v>42572</v>
      </c>
      <c r="C6561" s="1">
        <v>42577</v>
      </c>
      <c r="D6561" s="1" t="str">
        <f t="shared" si="1020"/>
        <v>Jul</v>
      </c>
      <c r="E6561" t="s">
        <v>38</v>
      </c>
      <c r="F6561" t="s">
        <v>1499</v>
      </c>
      <c r="G6561" t="s">
        <v>33</v>
      </c>
      <c r="H6561" t="s">
        <v>34</v>
      </c>
      <c r="I6561" t="s">
        <v>1477</v>
      </c>
      <c r="J6561" t="s">
        <v>36</v>
      </c>
      <c r="K6561" t="s">
        <v>92</v>
      </c>
      <c r="L6561" s="2">
        <f t="shared" si="1021"/>
        <v>380.42940000000004</v>
      </c>
      <c r="M6561" s="2">
        <f t="shared" si="1022"/>
        <v>419.90000000000003</v>
      </c>
      <c r="N6561" s="2">
        <f t="shared" si="1028"/>
        <v>39.47059999999999</v>
      </c>
      <c r="O6561" s="2">
        <f t="shared" si="1023"/>
        <v>197.35299999999995</v>
      </c>
      <c r="P6561" s="2">
        <f t="shared" si="1024"/>
        <v>2099.5</v>
      </c>
      <c r="Q6561" s="2">
        <f t="shared" si="1025"/>
        <v>9.3999999999999968</v>
      </c>
      <c r="R6561">
        <v>5</v>
      </c>
      <c r="S6561">
        <v>0</v>
      </c>
      <c r="T6561" s="2">
        <v>419.90000000000003</v>
      </c>
      <c r="U6561" s="3">
        <v>197.35299999999998</v>
      </c>
      <c r="V6561" s="4">
        <f t="shared" si="1029"/>
        <v>9.3999999999999986</v>
      </c>
      <c r="W6561" s="2">
        <f t="shared" si="1026"/>
        <v>2099.5</v>
      </c>
    </row>
    <row r="6562" spans="1:23" x14ac:dyDescent="0.25">
      <c r="A6562">
        <f t="shared" si="1027"/>
        <v>2016</v>
      </c>
      <c r="B6562" s="1">
        <v>42572</v>
      </c>
      <c r="C6562" s="1">
        <v>42577</v>
      </c>
      <c r="D6562" s="1" t="str">
        <f t="shared" si="1020"/>
        <v>Jul</v>
      </c>
      <c r="E6562" t="s">
        <v>38</v>
      </c>
      <c r="F6562" t="s">
        <v>1499</v>
      </c>
      <c r="G6562" t="s">
        <v>33</v>
      </c>
      <c r="H6562" t="s">
        <v>34</v>
      </c>
      <c r="I6562" t="s">
        <v>588</v>
      </c>
      <c r="J6562" t="s">
        <v>36</v>
      </c>
      <c r="K6562" t="s">
        <v>37</v>
      </c>
      <c r="L6562" s="2">
        <f t="shared" si="1021"/>
        <v>1.6379999999999999</v>
      </c>
      <c r="M6562" s="2">
        <f t="shared" si="1022"/>
        <v>3.15</v>
      </c>
      <c r="N6562" s="2">
        <f t="shared" si="1028"/>
        <v>1.512</v>
      </c>
      <c r="O6562" s="2">
        <f t="shared" si="1023"/>
        <v>1.512</v>
      </c>
      <c r="P6562" s="2">
        <f t="shared" si="1024"/>
        <v>3.15</v>
      </c>
      <c r="Q6562" s="2">
        <f t="shared" si="1025"/>
        <v>48.000000000000007</v>
      </c>
      <c r="R6562">
        <v>1</v>
      </c>
      <c r="S6562">
        <v>0</v>
      </c>
      <c r="T6562" s="2">
        <v>3.15</v>
      </c>
      <c r="U6562" s="3">
        <v>1.512</v>
      </c>
      <c r="V6562" s="4">
        <f t="shared" si="1029"/>
        <v>48.000000000000007</v>
      </c>
      <c r="W6562" s="2">
        <f t="shared" si="1026"/>
        <v>3.15</v>
      </c>
    </row>
    <row r="6563" spans="1:23" x14ac:dyDescent="0.25">
      <c r="A6563">
        <f t="shared" si="1027"/>
        <v>2017</v>
      </c>
      <c r="B6563" s="1">
        <v>42825</v>
      </c>
      <c r="C6563" s="1">
        <v>42827</v>
      </c>
      <c r="D6563" s="1" t="str">
        <f t="shared" si="1020"/>
        <v>Mar</v>
      </c>
      <c r="E6563" t="s">
        <v>98</v>
      </c>
      <c r="F6563" t="s">
        <v>1975</v>
      </c>
      <c r="G6563" t="s">
        <v>33</v>
      </c>
      <c r="H6563" t="s">
        <v>65</v>
      </c>
      <c r="I6563" t="s">
        <v>1131</v>
      </c>
      <c r="J6563" t="s">
        <v>36</v>
      </c>
      <c r="K6563" t="s">
        <v>55</v>
      </c>
      <c r="L6563" s="2">
        <f t="shared" si="1021"/>
        <v>51.774799999999999</v>
      </c>
      <c r="M6563" s="2">
        <f t="shared" si="1022"/>
        <v>32.819999999999993</v>
      </c>
      <c r="N6563" s="2">
        <f t="shared" si="1028"/>
        <v>-18.954800000000006</v>
      </c>
      <c r="O6563" s="2">
        <f t="shared" si="1023"/>
        <v>-94.774000000000029</v>
      </c>
      <c r="P6563" s="2">
        <f t="shared" si="1024"/>
        <v>164.09999999999997</v>
      </c>
      <c r="Q6563" s="2">
        <f t="shared" si="1025"/>
        <v>-57.753808653260243</v>
      </c>
      <c r="R6563">
        <v>5</v>
      </c>
      <c r="S6563">
        <v>0.8</v>
      </c>
      <c r="T6563" s="2">
        <v>33.61999999999999</v>
      </c>
      <c r="U6563" s="3">
        <v>-90.774000000000029</v>
      </c>
      <c r="V6563" s="4">
        <f t="shared" si="1029"/>
        <v>-54.000000000000028</v>
      </c>
      <c r="W6563" s="2">
        <f t="shared" si="1026"/>
        <v>168.09999999999997</v>
      </c>
    </row>
    <row r="6564" spans="1:23" x14ac:dyDescent="0.25">
      <c r="A6564">
        <f t="shared" si="1027"/>
        <v>2014</v>
      </c>
      <c r="B6564" s="1">
        <v>41766</v>
      </c>
      <c r="C6564" s="1">
        <v>41771</v>
      </c>
      <c r="D6564" s="1" t="str">
        <f t="shared" si="1020"/>
        <v>May</v>
      </c>
      <c r="E6564" t="s">
        <v>38</v>
      </c>
      <c r="F6564" t="s">
        <v>1841</v>
      </c>
      <c r="G6564" t="s">
        <v>25</v>
      </c>
      <c r="H6564" t="s">
        <v>80</v>
      </c>
      <c r="I6564" t="s">
        <v>139</v>
      </c>
      <c r="J6564" t="s">
        <v>36</v>
      </c>
      <c r="K6564" t="s">
        <v>53</v>
      </c>
      <c r="L6564" s="2">
        <f t="shared" si="1021"/>
        <v>13.5038</v>
      </c>
      <c r="M6564" s="2">
        <f t="shared" si="1022"/>
        <v>16.14</v>
      </c>
      <c r="N6564" s="2">
        <f t="shared" si="1028"/>
        <v>2.6362000000000005</v>
      </c>
      <c r="O6564" s="2">
        <f t="shared" si="1023"/>
        <v>7.9086000000000016</v>
      </c>
      <c r="P6564" s="2">
        <f t="shared" si="1024"/>
        <v>48.42</v>
      </c>
      <c r="Q6564" s="2">
        <f t="shared" si="1025"/>
        <v>16.333333333333336</v>
      </c>
      <c r="R6564">
        <v>3</v>
      </c>
      <c r="S6564">
        <v>0</v>
      </c>
      <c r="T6564" s="2">
        <v>16.14</v>
      </c>
      <c r="U6564" s="3">
        <v>7.9085999999999999</v>
      </c>
      <c r="V6564" s="4">
        <f t="shared" si="1029"/>
        <v>16.333333333333332</v>
      </c>
      <c r="W6564" s="2">
        <f t="shared" si="1026"/>
        <v>48.42</v>
      </c>
    </row>
    <row r="6565" spans="1:23" x14ac:dyDescent="0.25">
      <c r="A6565">
        <f t="shared" si="1027"/>
        <v>2014</v>
      </c>
      <c r="B6565" s="1">
        <v>41766</v>
      </c>
      <c r="C6565" s="1">
        <v>41771</v>
      </c>
      <c r="D6565" s="1" t="str">
        <f t="shared" si="1020"/>
        <v>May</v>
      </c>
      <c r="E6565" t="s">
        <v>38</v>
      </c>
      <c r="F6565" t="s">
        <v>1841</v>
      </c>
      <c r="G6565" t="s">
        <v>25</v>
      </c>
      <c r="H6565" t="s">
        <v>80</v>
      </c>
      <c r="I6565" t="s">
        <v>2356</v>
      </c>
      <c r="J6565" t="s">
        <v>28</v>
      </c>
      <c r="K6565" t="s">
        <v>41</v>
      </c>
      <c r="L6565" s="2">
        <f t="shared" si="1021"/>
        <v>213.67500000000001</v>
      </c>
      <c r="M6565" s="2">
        <f t="shared" si="1022"/>
        <v>193.95</v>
      </c>
      <c r="N6565" s="2">
        <f t="shared" si="1028"/>
        <v>-19.725000000000023</v>
      </c>
      <c r="O6565" s="2">
        <f t="shared" si="1023"/>
        <v>-39.450000000000045</v>
      </c>
      <c r="P6565" s="2">
        <f t="shared" si="1024"/>
        <v>387.9</v>
      </c>
      <c r="Q6565" s="2">
        <f t="shared" si="1025"/>
        <v>-10.170146945088952</v>
      </c>
      <c r="R6565">
        <v>2</v>
      </c>
      <c r="S6565">
        <v>0.3</v>
      </c>
      <c r="T6565" s="2">
        <v>194.25</v>
      </c>
      <c r="U6565" s="3">
        <v>-38.849999999999994</v>
      </c>
      <c r="V6565" s="4">
        <f t="shared" si="1029"/>
        <v>-10</v>
      </c>
      <c r="W6565" s="2">
        <f t="shared" si="1026"/>
        <v>388.5</v>
      </c>
    </row>
    <row r="6566" spans="1:23" x14ac:dyDescent="0.25">
      <c r="A6566">
        <f t="shared" si="1027"/>
        <v>2014</v>
      </c>
      <c r="B6566" s="1">
        <v>41766</v>
      </c>
      <c r="C6566" s="1">
        <v>41771</v>
      </c>
      <c r="D6566" s="1" t="str">
        <f t="shared" si="1020"/>
        <v>May</v>
      </c>
      <c r="E6566" t="s">
        <v>38</v>
      </c>
      <c r="F6566" t="s">
        <v>1841</v>
      </c>
      <c r="G6566" t="s">
        <v>25</v>
      </c>
      <c r="H6566" t="s">
        <v>80</v>
      </c>
      <c r="I6566" t="s">
        <v>1038</v>
      </c>
      <c r="J6566" t="s">
        <v>36</v>
      </c>
      <c r="K6566" t="s">
        <v>48</v>
      </c>
      <c r="L6566" s="2">
        <f t="shared" si="1021"/>
        <v>7.8048000000000002</v>
      </c>
      <c r="M6566" s="2">
        <f t="shared" si="1022"/>
        <v>8.64</v>
      </c>
      <c r="N6566" s="2">
        <f t="shared" si="1028"/>
        <v>0.83520000000000039</v>
      </c>
      <c r="O6566" s="2">
        <f t="shared" si="1023"/>
        <v>2.5056000000000012</v>
      </c>
      <c r="P6566" s="2">
        <f t="shared" si="1024"/>
        <v>25.92</v>
      </c>
      <c r="Q6566" s="2">
        <f t="shared" si="1025"/>
        <v>9.6666666666666714</v>
      </c>
      <c r="R6566">
        <v>3</v>
      </c>
      <c r="S6566">
        <v>0</v>
      </c>
      <c r="T6566" s="2">
        <v>8.64</v>
      </c>
      <c r="U6566" s="3">
        <v>2.5055999999999998</v>
      </c>
      <c r="V6566" s="4">
        <f t="shared" si="1029"/>
        <v>9.6666666666666643</v>
      </c>
      <c r="W6566" s="2">
        <f t="shared" si="1026"/>
        <v>25.92</v>
      </c>
    </row>
    <row r="6567" spans="1:23" x14ac:dyDescent="0.25">
      <c r="A6567">
        <f t="shared" si="1027"/>
        <v>2014</v>
      </c>
      <c r="B6567" s="1">
        <v>41766</v>
      </c>
      <c r="C6567" s="1">
        <v>41771</v>
      </c>
      <c r="D6567" s="1" t="str">
        <f t="shared" si="1020"/>
        <v>May</v>
      </c>
      <c r="E6567" t="s">
        <v>38</v>
      </c>
      <c r="F6567" t="s">
        <v>1841</v>
      </c>
      <c r="G6567" t="s">
        <v>25</v>
      </c>
      <c r="H6567" t="s">
        <v>80</v>
      </c>
      <c r="I6567" t="s">
        <v>989</v>
      </c>
      <c r="J6567" t="s">
        <v>28</v>
      </c>
      <c r="K6567" t="s">
        <v>31</v>
      </c>
      <c r="L6567" s="2">
        <f t="shared" si="1021"/>
        <v>811.25760000000002</v>
      </c>
      <c r="M6567" s="2">
        <f t="shared" si="1022"/>
        <v>872.32</v>
      </c>
      <c r="N6567" s="2">
        <f t="shared" si="1028"/>
        <v>61.062400000000025</v>
      </c>
      <c r="O6567" s="2">
        <f t="shared" si="1023"/>
        <v>244.2496000000001</v>
      </c>
      <c r="P6567" s="2">
        <f t="shared" si="1024"/>
        <v>3489.28</v>
      </c>
      <c r="Q6567" s="2">
        <f t="shared" si="1025"/>
        <v>7.0000000000000018</v>
      </c>
      <c r="R6567">
        <v>4</v>
      </c>
      <c r="S6567">
        <v>0</v>
      </c>
      <c r="T6567" s="2">
        <v>872.32</v>
      </c>
      <c r="U6567" s="3">
        <v>244.24959999999999</v>
      </c>
      <c r="V6567" s="4">
        <f t="shared" si="1029"/>
        <v>6.9999999999999991</v>
      </c>
      <c r="W6567" s="2">
        <f t="shared" si="1026"/>
        <v>3489.28</v>
      </c>
    </row>
    <row r="6568" spans="1:23" x14ac:dyDescent="0.25">
      <c r="A6568">
        <f t="shared" si="1027"/>
        <v>2017</v>
      </c>
      <c r="B6568" s="1">
        <v>42771</v>
      </c>
      <c r="C6568" s="1">
        <v>42774</v>
      </c>
      <c r="D6568" s="1" t="str">
        <f t="shared" si="1020"/>
        <v>Feb</v>
      </c>
      <c r="E6568" t="s">
        <v>23</v>
      </c>
      <c r="F6568" t="s">
        <v>324</v>
      </c>
      <c r="G6568" t="s">
        <v>25</v>
      </c>
      <c r="H6568" t="s">
        <v>65</v>
      </c>
      <c r="I6568" t="s">
        <v>887</v>
      </c>
      <c r="J6568" t="s">
        <v>36</v>
      </c>
      <c r="K6568" t="s">
        <v>53</v>
      </c>
      <c r="L6568" s="2">
        <f t="shared" si="1021"/>
        <v>350.73849999999999</v>
      </c>
      <c r="M6568" s="2">
        <f t="shared" si="1022"/>
        <v>243.19199999999995</v>
      </c>
      <c r="N6568" s="2">
        <f t="shared" si="1028"/>
        <v>-107.54650000000004</v>
      </c>
      <c r="O6568" s="2">
        <f t="shared" si="1023"/>
        <v>-430.18600000000015</v>
      </c>
      <c r="P6568" s="2">
        <f t="shared" si="1024"/>
        <v>972.7679999999998</v>
      </c>
      <c r="Q6568" s="2">
        <f t="shared" si="1025"/>
        <v>-44.222877397282829</v>
      </c>
      <c r="R6568">
        <v>4</v>
      </c>
      <c r="S6568">
        <v>0.8</v>
      </c>
      <c r="T6568" s="2">
        <v>243.99199999999996</v>
      </c>
      <c r="U6568" s="3">
        <v>-426.9860000000001</v>
      </c>
      <c r="V6568" s="4">
        <f t="shared" si="1029"/>
        <v>-43.750000000000014</v>
      </c>
      <c r="W6568" s="2">
        <f t="shared" si="1026"/>
        <v>975.96799999999985</v>
      </c>
    </row>
    <row r="6569" spans="1:23" x14ac:dyDescent="0.25">
      <c r="A6569">
        <f t="shared" si="1027"/>
        <v>2017</v>
      </c>
      <c r="B6569" s="1">
        <v>42771</v>
      </c>
      <c r="C6569" s="1">
        <v>42774</v>
      </c>
      <c r="D6569" s="1" t="str">
        <f t="shared" si="1020"/>
        <v>Feb</v>
      </c>
      <c r="E6569" t="s">
        <v>23</v>
      </c>
      <c r="F6569" t="s">
        <v>324</v>
      </c>
      <c r="G6569" t="s">
        <v>25</v>
      </c>
      <c r="H6569" t="s">
        <v>65</v>
      </c>
      <c r="I6569" t="s">
        <v>1990</v>
      </c>
      <c r="J6569" t="s">
        <v>36</v>
      </c>
      <c r="K6569" t="s">
        <v>48</v>
      </c>
      <c r="L6569" s="2">
        <f t="shared" si="1021"/>
        <v>6.9776000000000007</v>
      </c>
      <c r="M6569" s="2">
        <f t="shared" si="1022"/>
        <v>6.9200000000000008</v>
      </c>
      <c r="N6569" s="2">
        <f t="shared" si="1028"/>
        <v>-5.7599999999999874E-2</v>
      </c>
      <c r="O6569" s="2">
        <f t="shared" si="1023"/>
        <v>-0.28799999999999937</v>
      </c>
      <c r="P6569" s="2">
        <f t="shared" si="1024"/>
        <v>34.6</v>
      </c>
      <c r="Q6569" s="2">
        <f t="shared" si="1025"/>
        <v>-0.83236994219653004</v>
      </c>
      <c r="R6569">
        <v>5</v>
      </c>
      <c r="S6569">
        <v>0.2</v>
      </c>
      <c r="T6569" s="2">
        <v>7.120000000000001</v>
      </c>
      <c r="U6569" s="3">
        <v>0.71199999999999974</v>
      </c>
      <c r="V6569" s="4">
        <f t="shared" si="1029"/>
        <v>1.9999999999999987</v>
      </c>
      <c r="W6569" s="2">
        <f t="shared" si="1026"/>
        <v>35.600000000000009</v>
      </c>
    </row>
    <row r="6570" spans="1:23" x14ac:dyDescent="0.25">
      <c r="A6570">
        <f t="shared" si="1027"/>
        <v>2014</v>
      </c>
      <c r="B6570" s="1">
        <v>41747</v>
      </c>
      <c r="C6570" s="1">
        <v>41751</v>
      </c>
      <c r="D6570" s="1" t="str">
        <f t="shared" si="1020"/>
        <v>Apr</v>
      </c>
      <c r="E6570" t="s">
        <v>38</v>
      </c>
      <c r="F6570" t="s">
        <v>137</v>
      </c>
      <c r="G6570" t="s">
        <v>25</v>
      </c>
      <c r="H6570" t="s">
        <v>65</v>
      </c>
      <c r="I6570" t="s">
        <v>136</v>
      </c>
      <c r="J6570" t="s">
        <v>36</v>
      </c>
      <c r="K6570" t="s">
        <v>48</v>
      </c>
      <c r="L6570" s="2">
        <f t="shared" si="1021"/>
        <v>2.1840000000000002</v>
      </c>
      <c r="M6570" s="2">
        <f t="shared" si="1022"/>
        <v>2.488</v>
      </c>
      <c r="N6570" s="2">
        <f t="shared" si="1028"/>
        <v>0.30399999999999983</v>
      </c>
      <c r="O6570" s="2">
        <f t="shared" si="1023"/>
        <v>0.60799999999999965</v>
      </c>
      <c r="P6570" s="2">
        <f t="shared" si="1024"/>
        <v>4.976</v>
      </c>
      <c r="Q6570" s="2">
        <f t="shared" si="1025"/>
        <v>12.218649517684881</v>
      </c>
      <c r="R6570">
        <v>2</v>
      </c>
      <c r="S6570">
        <v>0.2</v>
      </c>
      <c r="T6570" s="2">
        <v>2.6880000000000002</v>
      </c>
      <c r="U6570" s="3">
        <v>1.008</v>
      </c>
      <c r="V6570" s="4">
        <f t="shared" si="1029"/>
        <v>18.75</v>
      </c>
      <c r="W6570" s="2">
        <f t="shared" si="1026"/>
        <v>5.3760000000000003</v>
      </c>
    </row>
    <row r="6571" spans="1:23" x14ac:dyDescent="0.25">
      <c r="A6571">
        <f t="shared" si="1027"/>
        <v>2014</v>
      </c>
      <c r="B6571" s="1">
        <v>41747</v>
      </c>
      <c r="C6571" s="1">
        <v>41751</v>
      </c>
      <c r="D6571" s="1" t="str">
        <f t="shared" si="1020"/>
        <v>Apr</v>
      </c>
      <c r="E6571" t="s">
        <v>38</v>
      </c>
      <c r="F6571" t="s">
        <v>137</v>
      </c>
      <c r="G6571" t="s">
        <v>25</v>
      </c>
      <c r="H6571" t="s">
        <v>65</v>
      </c>
      <c r="I6571" t="s">
        <v>478</v>
      </c>
      <c r="J6571" t="s">
        <v>28</v>
      </c>
      <c r="K6571" t="s">
        <v>31</v>
      </c>
      <c r="L6571" s="2">
        <f t="shared" si="1021"/>
        <v>323.09719999999999</v>
      </c>
      <c r="M6571" s="2">
        <f t="shared" si="1022"/>
        <v>316.75799999999998</v>
      </c>
      <c r="N6571" s="2">
        <f t="shared" si="1028"/>
        <v>-6.3392000000000053</v>
      </c>
      <c r="O6571" s="2">
        <f t="shared" si="1023"/>
        <v>-19.017600000000016</v>
      </c>
      <c r="P6571" s="2">
        <f t="shared" si="1024"/>
        <v>950.27399999999989</v>
      </c>
      <c r="Q6571" s="2">
        <f t="shared" si="1025"/>
        <v>-2.0012754216152411</v>
      </c>
      <c r="R6571">
        <v>3</v>
      </c>
      <c r="S6571">
        <v>0.3</v>
      </c>
      <c r="T6571" s="2">
        <v>317.05799999999999</v>
      </c>
      <c r="U6571" s="3">
        <v>-18.117599999999996</v>
      </c>
      <c r="V6571" s="4">
        <f t="shared" si="1029"/>
        <v>-1.9047619047619042</v>
      </c>
      <c r="W6571" s="2">
        <f t="shared" si="1026"/>
        <v>951.17399999999998</v>
      </c>
    </row>
    <row r="6572" spans="1:23" x14ac:dyDescent="0.25">
      <c r="A6572">
        <f t="shared" si="1027"/>
        <v>2014</v>
      </c>
      <c r="B6572" s="1">
        <v>41747</v>
      </c>
      <c r="C6572" s="1">
        <v>41751</v>
      </c>
      <c r="D6572" s="1" t="str">
        <f t="shared" si="1020"/>
        <v>Apr</v>
      </c>
      <c r="E6572" t="s">
        <v>38</v>
      </c>
      <c r="F6572" t="s">
        <v>137</v>
      </c>
      <c r="G6572" t="s">
        <v>25</v>
      </c>
      <c r="H6572" t="s">
        <v>65</v>
      </c>
      <c r="I6572" t="s">
        <v>986</v>
      </c>
      <c r="J6572" t="s">
        <v>36</v>
      </c>
      <c r="K6572" t="s">
        <v>92</v>
      </c>
      <c r="L6572" s="2">
        <f t="shared" si="1021"/>
        <v>132.54990000000001</v>
      </c>
      <c r="M6572" s="2">
        <f t="shared" si="1022"/>
        <v>149.15200000000002</v>
      </c>
      <c r="N6572" s="2">
        <f t="shared" si="1028"/>
        <v>16.602100000000007</v>
      </c>
      <c r="O6572" s="2">
        <f t="shared" si="1023"/>
        <v>49.806300000000022</v>
      </c>
      <c r="P6572" s="2">
        <f t="shared" si="1024"/>
        <v>447.45600000000002</v>
      </c>
      <c r="Q6572" s="2">
        <f t="shared" si="1025"/>
        <v>11.130993885432314</v>
      </c>
      <c r="R6572">
        <v>3</v>
      </c>
      <c r="S6572">
        <v>0.2</v>
      </c>
      <c r="T6572" s="2">
        <v>149.352</v>
      </c>
      <c r="U6572" s="3">
        <v>50.40629999999998</v>
      </c>
      <c r="V6572" s="4">
        <f t="shared" si="1029"/>
        <v>11.249999999999995</v>
      </c>
      <c r="W6572" s="2">
        <f t="shared" si="1026"/>
        <v>448.05600000000004</v>
      </c>
    </row>
    <row r="6573" spans="1:23" x14ac:dyDescent="0.25">
      <c r="A6573">
        <f t="shared" si="1027"/>
        <v>2014</v>
      </c>
      <c r="B6573" s="1">
        <v>41747</v>
      </c>
      <c r="C6573" s="1">
        <v>41751</v>
      </c>
      <c r="D6573" s="1" t="str">
        <f t="shared" si="1020"/>
        <v>Apr</v>
      </c>
      <c r="E6573" t="s">
        <v>38</v>
      </c>
      <c r="F6573" t="s">
        <v>137</v>
      </c>
      <c r="G6573" t="s">
        <v>25</v>
      </c>
      <c r="H6573" t="s">
        <v>65</v>
      </c>
      <c r="I6573" t="s">
        <v>2278</v>
      </c>
      <c r="J6573" t="s">
        <v>50</v>
      </c>
      <c r="K6573" t="s">
        <v>86</v>
      </c>
      <c r="L6573" s="2">
        <f t="shared" si="1021"/>
        <v>218.477</v>
      </c>
      <c r="M6573" s="2">
        <f t="shared" si="1022"/>
        <v>227.77600000000001</v>
      </c>
      <c r="N6573" s="2">
        <f t="shared" si="1028"/>
        <v>9.2990000000000066</v>
      </c>
      <c r="O6573" s="2">
        <f t="shared" si="1023"/>
        <v>27.89700000000002</v>
      </c>
      <c r="P6573" s="2">
        <f t="shared" si="1024"/>
        <v>683.32799999999997</v>
      </c>
      <c r="Q6573" s="2">
        <f t="shared" si="1025"/>
        <v>4.0825196684461957</v>
      </c>
      <c r="R6573">
        <v>3</v>
      </c>
      <c r="S6573">
        <v>0.2</v>
      </c>
      <c r="T6573" s="2">
        <v>227.976</v>
      </c>
      <c r="U6573" s="3">
        <v>28.496999999999957</v>
      </c>
      <c r="V6573" s="4">
        <f t="shared" si="1029"/>
        <v>4.1666666666666599</v>
      </c>
      <c r="W6573" s="2">
        <f t="shared" si="1026"/>
        <v>683.928</v>
      </c>
    </row>
    <row r="6574" spans="1:23" x14ac:dyDescent="0.25">
      <c r="A6574">
        <f t="shared" si="1027"/>
        <v>2016</v>
      </c>
      <c r="B6574" s="1">
        <v>42500</v>
      </c>
      <c r="C6574" s="1">
        <v>42506</v>
      </c>
      <c r="D6574" s="1" t="str">
        <f t="shared" si="1020"/>
        <v>May</v>
      </c>
      <c r="E6574" t="s">
        <v>38</v>
      </c>
      <c r="F6574" t="s">
        <v>2447</v>
      </c>
      <c r="G6574" t="s">
        <v>25</v>
      </c>
      <c r="H6574" t="s">
        <v>34</v>
      </c>
      <c r="I6574" t="s">
        <v>1952</v>
      </c>
      <c r="J6574" t="s">
        <v>36</v>
      </c>
      <c r="K6574" t="s">
        <v>60</v>
      </c>
      <c r="L6574" s="2">
        <f t="shared" si="1021"/>
        <v>9.0298000000000016</v>
      </c>
      <c r="M6574" s="2">
        <f t="shared" si="1022"/>
        <v>11.96</v>
      </c>
      <c r="N6574" s="2">
        <f t="shared" si="1028"/>
        <v>2.9301999999999992</v>
      </c>
      <c r="O6574" s="2">
        <f t="shared" si="1023"/>
        <v>5.8603999999999985</v>
      </c>
      <c r="P6574" s="2">
        <f t="shared" si="1024"/>
        <v>23.92</v>
      </c>
      <c r="Q6574" s="2">
        <f t="shared" si="1025"/>
        <v>24.499999999999993</v>
      </c>
      <c r="R6574">
        <v>2</v>
      </c>
      <c r="S6574">
        <v>0</v>
      </c>
      <c r="T6574" s="2">
        <v>11.96</v>
      </c>
      <c r="U6574" s="3">
        <v>5.8604000000000003</v>
      </c>
      <c r="V6574" s="4">
        <f t="shared" si="1029"/>
        <v>24.5</v>
      </c>
      <c r="W6574" s="2">
        <f t="shared" si="1026"/>
        <v>23.92</v>
      </c>
    </row>
    <row r="6575" spans="1:23" x14ac:dyDescent="0.25">
      <c r="A6575">
        <f t="shared" si="1027"/>
        <v>2016</v>
      </c>
      <c r="B6575" s="1">
        <v>42699</v>
      </c>
      <c r="C6575" s="1">
        <v>42704</v>
      </c>
      <c r="D6575" s="1" t="str">
        <f t="shared" si="1020"/>
        <v>Nov</v>
      </c>
      <c r="E6575" t="s">
        <v>38</v>
      </c>
      <c r="F6575" t="s">
        <v>2592</v>
      </c>
      <c r="G6575" t="s">
        <v>33</v>
      </c>
      <c r="H6575" t="s">
        <v>80</v>
      </c>
      <c r="I6575" t="s">
        <v>670</v>
      </c>
      <c r="J6575" t="s">
        <v>36</v>
      </c>
      <c r="K6575" t="s">
        <v>43</v>
      </c>
      <c r="L6575" s="2">
        <f t="shared" si="1021"/>
        <v>546.49799999999993</v>
      </c>
      <c r="M6575" s="2">
        <f t="shared" si="1022"/>
        <v>563.4</v>
      </c>
      <c r="N6575" s="2">
        <f t="shared" si="1028"/>
        <v>16.902000000000044</v>
      </c>
      <c r="O6575" s="2">
        <f t="shared" si="1023"/>
        <v>67.608000000000175</v>
      </c>
      <c r="P6575" s="2">
        <f t="shared" si="1024"/>
        <v>2253.6</v>
      </c>
      <c r="Q6575" s="2">
        <f t="shared" si="1025"/>
        <v>3.000000000000008</v>
      </c>
      <c r="R6575">
        <v>4</v>
      </c>
      <c r="S6575">
        <v>0</v>
      </c>
      <c r="T6575" s="2">
        <v>563.4</v>
      </c>
      <c r="U6575" s="3">
        <v>67.608000000000004</v>
      </c>
      <c r="V6575" s="4">
        <f t="shared" si="1029"/>
        <v>3.0000000000000004</v>
      </c>
      <c r="W6575" s="2">
        <f t="shared" si="1026"/>
        <v>2253.6</v>
      </c>
    </row>
    <row r="6576" spans="1:23" x14ac:dyDescent="0.25">
      <c r="A6576">
        <f t="shared" si="1027"/>
        <v>2016</v>
      </c>
      <c r="B6576" s="1">
        <v>42699</v>
      </c>
      <c r="C6576" s="1">
        <v>42704</v>
      </c>
      <c r="D6576" s="1" t="str">
        <f t="shared" si="1020"/>
        <v>Nov</v>
      </c>
      <c r="E6576" t="s">
        <v>38</v>
      </c>
      <c r="F6576" t="s">
        <v>2592</v>
      </c>
      <c r="G6576" t="s">
        <v>33</v>
      </c>
      <c r="H6576" t="s">
        <v>80</v>
      </c>
      <c r="I6576" t="s">
        <v>2623</v>
      </c>
      <c r="J6576" t="s">
        <v>50</v>
      </c>
      <c r="K6576" t="s">
        <v>286</v>
      </c>
      <c r="L6576" s="2">
        <f t="shared" si="1021"/>
        <v>305.12369999999999</v>
      </c>
      <c r="M6576" s="2">
        <f t="shared" si="1022"/>
        <v>319.92</v>
      </c>
      <c r="N6576" s="2">
        <f t="shared" si="1028"/>
        <v>14.796300000000031</v>
      </c>
      <c r="O6576" s="2">
        <f t="shared" si="1023"/>
        <v>118.37040000000025</v>
      </c>
      <c r="P6576" s="2">
        <f t="shared" si="1024"/>
        <v>2559.36</v>
      </c>
      <c r="Q6576" s="2">
        <f t="shared" si="1025"/>
        <v>4.6250000000000098</v>
      </c>
      <c r="R6576">
        <v>8</v>
      </c>
      <c r="S6576">
        <v>0</v>
      </c>
      <c r="T6576" s="2">
        <v>319.92</v>
      </c>
      <c r="U6576" s="3">
        <v>118.37040000000002</v>
      </c>
      <c r="V6576" s="4">
        <f t="shared" si="1029"/>
        <v>4.6250000000000009</v>
      </c>
      <c r="W6576" s="2">
        <f t="shared" si="1026"/>
        <v>2559.36</v>
      </c>
    </row>
    <row r="6577" spans="1:23" x14ac:dyDescent="0.25">
      <c r="A6577">
        <f t="shared" si="1027"/>
        <v>2017</v>
      </c>
      <c r="B6577" s="1">
        <v>42797</v>
      </c>
      <c r="C6577" s="1">
        <v>42802</v>
      </c>
      <c r="D6577" s="1" t="str">
        <f t="shared" si="1020"/>
        <v>Mar</v>
      </c>
      <c r="E6577" t="s">
        <v>38</v>
      </c>
      <c r="F6577" t="s">
        <v>2355</v>
      </c>
      <c r="G6577" t="s">
        <v>25</v>
      </c>
      <c r="H6577" t="s">
        <v>34</v>
      </c>
      <c r="I6577" t="s">
        <v>2306</v>
      </c>
      <c r="J6577" t="s">
        <v>50</v>
      </c>
      <c r="K6577" t="s">
        <v>86</v>
      </c>
      <c r="L6577" s="2">
        <f t="shared" si="1021"/>
        <v>994.34440000000006</v>
      </c>
      <c r="M6577" s="2">
        <f t="shared" si="1022"/>
        <v>1049.44</v>
      </c>
      <c r="N6577" s="2">
        <f t="shared" si="1028"/>
        <v>55.09559999999999</v>
      </c>
      <c r="O6577" s="2">
        <f t="shared" si="1023"/>
        <v>440.76479999999992</v>
      </c>
      <c r="P6577" s="2">
        <f t="shared" si="1024"/>
        <v>8395.52</v>
      </c>
      <c r="Q6577" s="2">
        <f t="shared" si="1025"/>
        <v>5.2499999999999991</v>
      </c>
      <c r="R6577">
        <v>8</v>
      </c>
      <c r="S6577">
        <v>0</v>
      </c>
      <c r="T6577" s="2">
        <v>1049.44</v>
      </c>
      <c r="U6577" s="3">
        <v>440.76480000000004</v>
      </c>
      <c r="V6577" s="4">
        <f t="shared" si="1029"/>
        <v>5.2500000000000009</v>
      </c>
      <c r="W6577" s="2">
        <f t="shared" si="1026"/>
        <v>8395.52</v>
      </c>
    </row>
    <row r="6578" spans="1:23" x14ac:dyDescent="0.25">
      <c r="A6578">
        <f t="shared" si="1027"/>
        <v>2017</v>
      </c>
      <c r="B6578" s="1">
        <v>42797</v>
      </c>
      <c r="C6578" s="1">
        <v>42802</v>
      </c>
      <c r="D6578" s="1" t="str">
        <f t="shared" si="1020"/>
        <v>Mar</v>
      </c>
      <c r="E6578" t="s">
        <v>38</v>
      </c>
      <c r="F6578" t="s">
        <v>2355</v>
      </c>
      <c r="G6578" t="s">
        <v>25</v>
      </c>
      <c r="H6578" t="s">
        <v>34</v>
      </c>
      <c r="I6578" t="s">
        <v>133</v>
      </c>
      <c r="J6578" t="s">
        <v>28</v>
      </c>
      <c r="K6578" t="s">
        <v>31</v>
      </c>
      <c r="L6578" s="2">
        <f t="shared" si="1021"/>
        <v>176.03040000000004</v>
      </c>
      <c r="M6578" s="2">
        <f t="shared" si="1022"/>
        <v>170.15200000000004</v>
      </c>
      <c r="N6578" s="2">
        <f t="shared" si="1028"/>
        <v>-5.8783999999999992</v>
      </c>
      <c r="O6578" s="2">
        <f t="shared" si="1023"/>
        <v>-17.635199999999998</v>
      </c>
      <c r="P6578" s="2">
        <f t="shared" si="1024"/>
        <v>510.45600000000013</v>
      </c>
      <c r="Q6578" s="2">
        <f t="shared" si="1025"/>
        <v>-3.4547933612299575</v>
      </c>
      <c r="R6578">
        <v>3</v>
      </c>
      <c r="S6578">
        <v>0.2</v>
      </c>
      <c r="T6578" s="2">
        <v>170.35200000000003</v>
      </c>
      <c r="U6578" s="3">
        <v>-17.035200000000003</v>
      </c>
      <c r="V6578" s="4">
        <f t="shared" si="1029"/>
        <v>-3.3333333333333335</v>
      </c>
      <c r="W6578" s="2">
        <f t="shared" si="1026"/>
        <v>511.0560000000001</v>
      </c>
    </row>
    <row r="6579" spans="1:23" x14ac:dyDescent="0.25">
      <c r="A6579">
        <f t="shared" si="1027"/>
        <v>2015</v>
      </c>
      <c r="B6579" s="1">
        <v>42344</v>
      </c>
      <c r="C6579" s="1">
        <v>42349</v>
      </c>
      <c r="D6579" s="1" t="str">
        <f t="shared" si="1020"/>
        <v>Dec</v>
      </c>
      <c r="E6579" t="s">
        <v>23</v>
      </c>
      <c r="F6579" t="s">
        <v>689</v>
      </c>
      <c r="G6579" t="s">
        <v>25</v>
      </c>
      <c r="H6579" t="s">
        <v>26</v>
      </c>
      <c r="I6579" t="s">
        <v>1715</v>
      </c>
      <c r="J6579" t="s">
        <v>50</v>
      </c>
      <c r="K6579" t="s">
        <v>51</v>
      </c>
      <c r="L6579" s="2">
        <f t="shared" si="1021"/>
        <v>165.53290000000001</v>
      </c>
      <c r="M6579" s="2">
        <f t="shared" si="1022"/>
        <v>173.94</v>
      </c>
      <c r="N6579" s="2">
        <f t="shared" si="1028"/>
        <v>8.4070999999999856</v>
      </c>
      <c r="O6579" s="2">
        <f t="shared" si="1023"/>
        <v>50.442599999999914</v>
      </c>
      <c r="P6579" s="2">
        <f t="shared" si="1024"/>
        <v>1043.6399999999999</v>
      </c>
      <c r="Q6579" s="2">
        <f t="shared" si="1025"/>
        <v>4.8333333333333259</v>
      </c>
      <c r="R6579">
        <v>6</v>
      </c>
      <c r="S6579">
        <v>0</v>
      </c>
      <c r="T6579" s="2">
        <v>173.94</v>
      </c>
      <c r="U6579" s="3">
        <v>50.442599999999977</v>
      </c>
      <c r="V6579" s="4">
        <f t="shared" si="1029"/>
        <v>4.8333333333333321</v>
      </c>
      <c r="W6579" s="2">
        <f t="shared" si="1026"/>
        <v>1043.6399999999999</v>
      </c>
    </row>
    <row r="6580" spans="1:23" x14ac:dyDescent="0.25">
      <c r="A6580">
        <f t="shared" si="1027"/>
        <v>2014</v>
      </c>
      <c r="B6580" s="1">
        <v>41876</v>
      </c>
      <c r="C6580" s="1">
        <v>41881</v>
      </c>
      <c r="D6580" s="1" t="str">
        <f t="shared" si="1020"/>
        <v>Aug</v>
      </c>
      <c r="E6580" t="s">
        <v>38</v>
      </c>
      <c r="F6580" t="s">
        <v>1937</v>
      </c>
      <c r="G6580" t="s">
        <v>25</v>
      </c>
      <c r="H6580" t="s">
        <v>34</v>
      </c>
      <c r="I6580" t="s">
        <v>1744</v>
      </c>
      <c r="J6580" t="s">
        <v>50</v>
      </c>
      <c r="K6580" t="s">
        <v>51</v>
      </c>
      <c r="L6580" s="2">
        <f t="shared" si="1021"/>
        <v>997.1446000000002</v>
      </c>
      <c r="M6580" s="2">
        <f t="shared" si="1022"/>
        <v>1007.7440000000001</v>
      </c>
      <c r="N6580" s="2">
        <f t="shared" si="1028"/>
        <v>10.599399999999946</v>
      </c>
      <c r="O6580" s="2">
        <f t="shared" si="1023"/>
        <v>74.195799999999622</v>
      </c>
      <c r="P6580" s="2">
        <f t="shared" si="1024"/>
        <v>7054.2080000000005</v>
      </c>
      <c r="Q6580" s="2">
        <f t="shared" si="1025"/>
        <v>1.0517949002921323</v>
      </c>
      <c r="R6580">
        <v>7</v>
      </c>
      <c r="S6580">
        <v>0.2</v>
      </c>
      <c r="T6580" s="2">
        <v>1007.9440000000002</v>
      </c>
      <c r="U6580" s="3">
        <v>75.595799999999997</v>
      </c>
      <c r="V6580" s="4">
        <f t="shared" si="1029"/>
        <v>1.0714285714285712</v>
      </c>
      <c r="W6580" s="2">
        <f t="shared" si="1026"/>
        <v>7055.6080000000011</v>
      </c>
    </row>
    <row r="6581" spans="1:23" x14ac:dyDescent="0.25">
      <c r="A6581">
        <f t="shared" si="1027"/>
        <v>2016</v>
      </c>
      <c r="B6581" s="1">
        <v>42665</v>
      </c>
      <c r="C6581" s="1">
        <v>42665</v>
      </c>
      <c r="D6581" s="1" t="str">
        <f t="shared" si="1020"/>
        <v>Oct</v>
      </c>
      <c r="E6581" t="s">
        <v>528</v>
      </c>
      <c r="F6581" t="s">
        <v>2128</v>
      </c>
      <c r="G6581" t="s">
        <v>25</v>
      </c>
      <c r="H6581" t="s">
        <v>34</v>
      </c>
      <c r="I6581" t="s">
        <v>1649</v>
      </c>
      <c r="J6581" t="s">
        <v>36</v>
      </c>
      <c r="K6581" t="s">
        <v>60</v>
      </c>
      <c r="L6581" s="2">
        <f t="shared" si="1021"/>
        <v>3.4735999999999998</v>
      </c>
      <c r="M6581" s="2">
        <f t="shared" si="1022"/>
        <v>6.68</v>
      </c>
      <c r="N6581" s="2">
        <f t="shared" si="1028"/>
        <v>3.2063999999999999</v>
      </c>
      <c r="O6581" s="2">
        <f t="shared" si="1023"/>
        <v>3.2063999999999999</v>
      </c>
      <c r="P6581" s="2">
        <f t="shared" si="1024"/>
        <v>6.68</v>
      </c>
      <c r="Q6581" s="2">
        <f t="shared" si="1025"/>
        <v>48</v>
      </c>
      <c r="R6581">
        <v>1</v>
      </c>
      <c r="S6581">
        <v>0</v>
      </c>
      <c r="T6581" s="2">
        <v>6.68</v>
      </c>
      <c r="U6581" s="3">
        <v>3.2063999999999999</v>
      </c>
      <c r="V6581" s="4">
        <f t="shared" si="1029"/>
        <v>48</v>
      </c>
      <c r="W6581" s="2">
        <f t="shared" si="1026"/>
        <v>6.68</v>
      </c>
    </row>
    <row r="6582" spans="1:23" x14ac:dyDescent="0.25">
      <c r="A6582">
        <f t="shared" si="1027"/>
        <v>2016</v>
      </c>
      <c r="B6582" s="1">
        <v>42665</v>
      </c>
      <c r="C6582" s="1">
        <v>42665</v>
      </c>
      <c r="D6582" s="1" t="str">
        <f t="shared" si="1020"/>
        <v>Oct</v>
      </c>
      <c r="E6582" t="s">
        <v>528</v>
      </c>
      <c r="F6582" t="s">
        <v>2128</v>
      </c>
      <c r="G6582" t="s">
        <v>25</v>
      </c>
      <c r="H6582" t="s">
        <v>34</v>
      </c>
      <c r="I6582" t="s">
        <v>2408</v>
      </c>
      <c r="J6582" t="s">
        <v>36</v>
      </c>
      <c r="K6582" t="s">
        <v>48</v>
      </c>
      <c r="L6582" s="2">
        <f t="shared" si="1021"/>
        <v>7.5893999999999995</v>
      </c>
      <c r="M6582" s="2">
        <f t="shared" si="1022"/>
        <v>8.34</v>
      </c>
      <c r="N6582" s="2">
        <f t="shared" si="1028"/>
        <v>0.75060000000000038</v>
      </c>
      <c r="O6582" s="2">
        <f t="shared" si="1023"/>
        <v>2.2518000000000011</v>
      </c>
      <c r="P6582" s="2">
        <f t="shared" si="1024"/>
        <v>25.02</v>
      </c>
      <c r="Q6582" s="2">
        <f t="shared" si="1025"/>
        <v>9.0000000000000053</v>
      </c>
      <c r="R6582">
        <v>3</v>
      </c>
      <c r="S6582">
        <v>0</v>
      </c>
      <c r="T6582" s="2">
        <v>8.34</v>
      </c>
      <c r="U6582" s="3">
        <v>2.2517999999999998</v>
      </c>
      <c r="V6582" s="4">
        <f t="shared" si="1029"/>
        <v>9</v>
      </c>
      <c r="W6582" s="2">
        <f t="shared" si="1026"/>
        <v>25.02</v>
      </c>
    </row>
    <row r="6583" spans="1:23" x14ac:dyDescent="0.25">
      <c r="A6583">
        <f t="shared" si="1027"/>
        <v>2016</v>
      </c>
      <c r="B6583" s="1">
        <v>42665</v>
      </c>
      <c r="C6583" s="1">
        <v>42665</v>
      </c>
      <c r="D6583" s="1" t="str">
        <f t="shared" si="1020"/>
        <v>Oct</v>
      </c>
      <c r="E6583" t="s">
        <v>528</v>
      </c>
      <c r="F6583" t="s">
        <v>2128</v>
      </c>
      <c r="G6583" t="s">
        <v>25</v>
      </c>
      <c r="H6583" t="s">
        <v>34</v>
      </c>
      <c r="I6583" t="s">
        <v>2624</v>
      </c>
      <c r="J6583" t="s">
        <v>28</v>
      </c>
      <c r="K6583" t="s">
        <v>46</v>
      </c>
      <c r="L6583" s="2">
        <f t="shared" si="1021"/>
        <v>91.746000000000009</v>
      </c>
      <c r="M6583" s="2">
        <f t="shared" si="1022"/>
        <v>101.94</v>
      </c>
      <c r="N6583" s="2">
        <f t="shared" si="1028"/>
        <v>10.193999999999988</v>
      </c>
      <c r="O6583" s="2">
        <f t="shared" si="1023"/>
        <v>30.581999999999965</v>
      </c>
      <c r="P6583" s="2">
        <f t="shared" si="1024"/>
        <v>305.82</v>
      </c>
      <c r="Q6583" s="2">
        <f t="shared" si="1025"/>
        <v>9.9999999999999893</v>
      </c>
      <c r="R6583">
        <v>3</v>
      </c>
      <c r="S6583">
        <v>0</v>
      </c>
      <c r="T6583" s="2">
        <v>101.94</v>
      </c>
      <c r="U6583" s="3">
        <v>30.581999999999987</v>
      </c>
      <c r="V6583" s="4">
        <f t="shared" si="1029"/>
        <v>9.9999999999999964</v>
      </c>
      <c r="W6583" s="2">
        <f t="shared" si="1026"/>
        <v>305.82</v>
      </c>
    </row>
    <row r="6584" spans="1:23" x14ac:dyDescent="0.25">
      <c r="A6584">
        <f t="shared" si="1027"/>
        <v>2016</v>
      </c>
      <c r="B6584" s="1">
        <v>42589</v>
      </c>
      <c r="C6584" s="1">
        <v>42593</v>
      </c>
      <c r="D6584" s="1" t="str">
        <f t="shared" si="1020"/>
        <v>Aug</v>
      </c>
      <c r="E6584" t="s">
        <v>38</v>
      </c>
      <c r="F6584" t="s">
        <v>236</v>
      </c>
      <c r="G6584" t="s">
        <v>33</v>
      </c>
      <c r="H6584" t="s">
        <v>34</v>
      </c>
      <c r="I6584" t="s">
        <v>942</v>
      </c>
      <c r="J6584" t="s">
        <v>50</v>
      </c>
      <c r="K6584" t="s">
        <v>86</v>
      </c>
      <c r="L6584" s="2">
        <f t="shared" si="1021"/>
        <v>151.1748</v>
      </c>
      <c r="M6584" s="2">
        <f t="shared" si="1022"/>
        <v>179.97</v>
      </c>
      <c r="N6584" s="2">
        <f t="shared" si="1028"/>
        <v>28.795199999999994</v>
      </c>
      <c r="O6584" s="2">
        <f t="shared" si="1023"/>
        <v>86.385599999999982</v>
      </c>
      <c r="P6584" s="2">
        <f t="shared" si="1024"/>
        <v>539.91</v>
      </c>
      <c r="Q6584" s="2">
        <f t="shared" si="1025"/>
        <v>15.999999999999998</v>
      </c>
      <c r="R6584">
        <v>3</v>
      </c>
      <c r="S6584">
        <v>0</v>
      </c>
      <c r="T6584" s="2">
        <v>179.97</v>
      </c>
      <c r="U6584" s="3">
        <v>86.385600000000011</v>
      </c>
      <c r="V6584" s="4">
        <f t="shared" si="1029"/>
        <v>16.000000000000004</v>
      </c>
      <c r="W6584" s="2">
        <f t="shared" si="1026"/>
        <v>539.91</v>
      </c>
    </row>
    <row r="6585" spans="1:23" x14ac:dyDescent="0.25">
      <c r="A6585">
        <f t="shared" si="1027"/>
        <v>2017</v>
      </c>
      <c r="B6585" s="1">
        <v>42937</v>
      </c>
      <c r="C6585" s="1">
        <v>42943</v>
      </c>
      <c r="D6585" s="1" t="str">
        <f t="shared" si="1020"/>
        <v>Jul</v>
      </c>
      <c r="E6585" t="s">
        <v>38</v>
      </c>
      <c r="F6585" t="s">
        <v>1837</v>
      </c>
      <c r="G6585" t="s">
        <v>25</v>
      </c>
      <c r="H6585" t="s">
        <v>26</v>
      </c>
      <c r="I6585" t="s">
        <v>2074</v>
      </c>
      <c r="J6585" t="s">
        <v>36</v>
      </c>
      <c r="K6585" t="s">
        <v>48</v>
      </c>
      <c r="L6585" s="2">
        <f t="shared" si="1021"/>
        <v>97.012900000000002</v>
      </c>
      <c r="M6585" s="2">
        <f t="shared" si="1022"/>
        <v>101.94</v>
      </c>
      <c r="N6585" s="2">
        <f t="shared" si="1028"/>
        <v>4.9270999999999958</v>
      </c>
      <c r="O6585" s="2">
        <f t="shared" si="1023"/>
        <v>29.562599999999975</v>
      </c>
      <c r="P6585" s="2">
        <f t="shared" si="1024"/>
        <v>611.64</v>
      </c>
      <c r="Q6585" s="2">
        <f t="shared" si="1025"/>
        <v>4.8333333333333295</v>
      </c>
      <c r="R6585">
        <v>6</v>
      </c>
      <c r="S6585">
        <v>0</v>
      </c>
      <c r="T6585" s="2">
        <v>101.94</v>
      </c>
      <c r="U6585" s="3">
        <v>29.562599999999986</v>
      </c>
      <c r="V6585" s="4">
        <f t="shared" si="1029"/>
        <v>4.8333333333333313</v>
      </c>
      <c r="W6585" s="2">
        <f t="shared" si="1026"/>
        <v>611.64</v>
      </c>
    </row>
    <row r="6586" spans="1:23" x14ac:dyDescent="0.25">
      <c r="A6586">
        <f t="shared" si="1027"/>
        <v>2017</v>
      </c>
      <c r="B6586" s="1">
        <v>42937</v>
      </c>
      <c r="C6586" s="1">
        <v>42943</v>
      </c>
      <c r="D6586" s="1" t="str">
        <f t="shared" si="1020"/>
        <v>Jul</v>
      </c>
      <c r="E6586" t="s">
        <v>38</v>
      </c>
      <c r="F6586" t="s">
        <v>1837</v>
      </c>
      <c r="G6586" t="s">
        <v>25</v>
      </c>
      <c r="H6586" t="s">
        <v>26</v>
      </c>
      <c r="I6586" t="s">
        <v>1089</v>
      </c>
      <c r="J6586" t="s">
        <v>50</v>
      </c>
      <c r="K6586" t="s">
        <v>51</v>
      </c>
      <c r="L6586" s="2">
        <f t="shared" si="1021"/>
        <v>254.96249999999998</v>
      </c>
      <c r="M6586" s="2">
        <f t="shared" si="1022"/>
        <v>271.95999999999998</v>
      </c>
      <c r="N6586" s="2">
        <f t="shared" si="1028"/>
        <v>16.997500000000002</v>
      </c>
      <c r="O6586" s="2">
        <f t="shared" si="1023"/>
        <v>67.990000000000009</v>
      </c>
      <c r="P6586" s="2">
        <f t="shared" si="1024"/>
        <v>1087.8399999999999</v>
      </c>
      <c r="Q6586" s="2">
        <f t="shared" si="1025"/>
        <v>6.2500000000000018</v>
      </c>
      <c r="R6586">
        <v>4</v>
      </c>
      <c r="S6586">
        <v>0</v>
      </c>
      <c r="T6586" s="2">
        <v>271.95999999999998</v>
      </c>
      <c r="U6586" s="3">
        <v>67.990000000000009</v>
      </c>
      <c r="V6586" s="4">
        <f t="shared" si="1029"/>
        <v>6.2500000000000018</v>
      </c>
      <c r="W6586" s="2">
        <f t="shared" si="1026"/>
        <v>1087.8399999999999</v>
      </c>
    </row>
    <row r="6587" spans="1:23" x14ac:dyDescent="0.25">
      <c r="A6587">
        <f t="shared" si="1027"/>
        <v>2017</v>
      </c>
      <c r="B6587" s="1">
        <v>42937</v>
      </c>
      <c r="C6587" s="1">
        <v>42943</v>
      </c>
      <c r="D6587" s="1" t="str">
        <f t="shared" si="1020"/>
        <v>Jul</v>
      </c>
      <c r="E6587" t="s">
        <v>38</v>
      </c>
      <c r="F6587" t="s">
        <v>1837</v>
      </c>
      <c r="G6587" t="s">
        <v>25</v>
      </c>
      <c r="H6587" t="s">
        <v>26</v>
      </c>
      <c r="I6587" t="s">
        <v>420</v>
      </c>
      <c r="J6587" t="s">
        <v>28</v>
      </c>
      <c r="K6587" t="s">
        <v>46</v>
      </c>
      <c r="L6587" s="2">
        <f t="shared" si="1021"/>
        <v>8.0256000000000007</v>
      </c>
      <c r="M6587" s="2">
        <f t="shared" si="1022"/>
        <v>8.8000000000000007</v>
      </c>
      <c r="N6587" s="2">
        <f t="shared" si="1028"/>
        <v>0.77439999999999998</v>
      </c>
      <c r="O6587" s="2">
        <f t="shared" si="1023"/>
        <v>3.8719999999999999</v>
      </c>
      <c r="P6587" s="2">
        <f t="shared" si="1024"/>
        <v>44</v>
      </c>
      <c r="Q6587" s="2">
        <f t="shared" si="1025"/>
        <v>8.7999999999999989</v>
      </c>
      <c r="R6587">
        <v>5</v>
      </c>
      <c r="S6587">
        <v>0</v>
      </c>
      <c r="T6587" s="2">
        <v>8.8000000000000007</v>
      </c>
      <c r="U6587" s="3">
        <v>3.8720000000000003</v>
      </c>
      <c r="V6587" s="4">
        <f t="shared" si="1029"/>
        <v>8.8000000000000007</v>
      </c>
      <c r="W6587" s="2">
        <f t="shared" si="1026"/>
        <v>44</v>
      </c>
    </row>
    <row r="6588" spans="1:23" x14ac:dyDescent="0.25">
      <c r="A6588">
        <f t="shared" si="1027"/>
        <v>2017</v>
      </c>
      <c r="B6588" s="1">
        <v>42937</v>
      </c>
      <c r="C6588" s="1">
        <v>42943</v>
      </c>
      <c r="D6588" s="1" t="str">
        <f t="shared" si="1020"/>
        <v>Jul</v>
      </c>
      <c r="E6588" t="s">
        <v>38</v>
      </c>
      <c r="F6588" t="s">
        <v>1837</v>
      </c>
      <c r="G6588" t="s">
        <v>25</v>
      </c>
      <c r="H6588" t="s">
        <v>26</v>
      </c>
      <c r="I6588" t="s">
        <v>1447</v>
      </c>
      <c r="J6588" t="s">
        <v>36</v>
      </c>
      <c r="K6588" t="s">
        <v>48</v>
      </c>
      <c r="L6588" s="2">
        <f t="shared" si="1021"/>
        <v>18.7288</v>
      </c>
      <c r="M6588" s="2">
        <f t="shared" si="1022"/>
        <v>19.68</v>
      </c>
      <c r="N6588" s="2">
        <f t="shared" si="1028"/>
        <v>0.95120000000000005</v>
      </c>
      <c r="O6588" s="2">
        <f t="shared" si="1023"/>
        <v>5.7072000000000003</v>
      </c>
      <c r="P6588" s="2">
        <f t="shared" si="1024"/>
        <v>118.08</v>
      </c>
      <c r="Q6588" s="2">
        <f t="shared" si="1025"/>
        <v>4.8333333333333339</v>
      </c>
      <c r="R6588">
        <v>6</v>
      </c>
      <c r="S6588">
        <v>0</v>
      </c>
      <c r="T6588" s="2">
        <v>19.68</v>
      </c>
      <c r="U6588" s="3">
        <v>5.7071999999999976</v>
      </c>
      <c r="V6588" s="4">
        <f t="shared" si="1029"/>
        <v>4.8333333333333313</v>
      </c>
      <c r="W6588" s="2">
        <f t="shared" si="1026"/>
        <v>118.08</v>
      </c>
    </row>
    <row r="6589" spans="1:23" x14ac:dyDescent="0.25">
      <c r="A6589">
        <f t="shared" si="1027"/>
        <v>2017</v>
      </c>
      <c r="B6589" s="1">
        <v>42937</v>
      </c>
      <c r="C6589" s="1">
        <v>42943</v>
      </c>
      <c r="D6589" s="1" t="str">
        <f t="shared" si="1020"/>
        <v>Jul</v>
      </c>
      <c r="E6589" t="s">
        <v>38</v>
      </c>
      <c r="F6589" t="s">
        <v>1837</v>
      </c>
      <c r="G6589" t="s">
        <v>25</v>
      </c>
      <c r="H6589" t="s">
        <v>26</v>
      </c>
      <c r="I6589" t="s">
        <v>1103</v>
      </c>
      <c r="J6589" t="s">
        <v>28</v>
      </c>
      <c r="K6589" t="s">
        <v>29</v>
      </c>
      <c r="L6589" s="2">
        <f t="shared" si="1021"/>
        <v>279.71460000000002</v>
      </c>
      <c r="M6589" s="2">
        <f t="shared" si="1022"/>
        <v>302.94</v>
      </c>
      <c r="N6589" s="2">
        <f t="shared" si="1028"/>
        <v>23.225399999999979</v>
      </c>
      <c r="O6589" s="2">
        <f t="shared" si="1023"/>
        <v>69.676199999999938</v>
      </c>
      <c r="P6589" s="2">
        <f t="shared" si="1024"/>
        <v>908.81999999999994</v>
      </c>
      <c r="Q6589" s="2">
        <f t="shared" si="1025"/>
        <v>7.6666666666666607</v>
      </c>
      <c r="R6589">
        <v>3</v>
      </c>
      <c r="S6589">
        <v>0</v>
      </c>
      <c r="T6589" s="2">
        <v>302.94</v>
      </c>
      <c r="U6589" s="3">
        <v>69.67619999999998</v>
      </c>
      <c r="V6589" s="4">
        <f t="shared" si="1029"/>
        <v>7.6666666666666643</v>
      </c>
      <c r="W6589" s="2">
        <f t="shared" si="1026"/>
        <v>908.81999999999994</v>
      </c>
    </row>
    <row r="6590" spans="1:23" x14ac:dyDescent="0.25">
      <c r="A6590">
        <f t="shared" si="1027"/>
        <v>2017</v>
      </c>
      <c r="B6590" s="1">
        <v>42937</v>
      </c>
      <c r="C6590" s="1">
        <v>42943</v>
      </c>
      <c r="D6590" s="1" t="str">
        <f t="shared" si="1020"/>
        <v>Jul</v>
      </c>
      <c r="E6590" t="s">
        <v>38</v>
      </c>
      <c r="F6590" t="s">
        <v>1837</v>
      </c>
      <c r="G6590" t="s">
        <v>25</v>
      </c>
      <c r="H6590" t="s">
        <v>26</v>
      </c>
      <c r="I6590" t="s">
        <v>922</v>
      </c>
      <c r="J6590" t="s">
        <v>36</v>
      </c>
      <c r="K6590" t="s">
        <v>53</v>
      </c>
      <c r="L6590" s="2">
        <f t="shared" si="1021"/>
        <v>12.549600000000002</v>
      </c>
      <c r="M6590" s="2">
        <f t="shared" si="1022"/>
        <v>14.940000000000001</v>
      </c>
      <c r="N6590" s="2">
        <f t="shared" si="1028"/>
        <v>2.3903999999999996</v>
      </c>
      <c r="O6590" s="2">
        <f t="shared" si="1023"/>
        <v>7.1711999999999989</v>
      </c>
      <c r="P6590" s="2">
        <f t="shared" si="1024"/>
        <v>44.820000000000007</v>
      </c>
      <c r="Q6590" s="2">
        <f t="shared" si="1025"/>
        <v>15.999999999999995</v>
      </c>
      <c r="R6590">
        <v>3</v>
      </c>
      <c r="S6590">
        <v>0</v>
      </c>
      <c r="T6590" s="2">
        <v>14.940000000000001</v>
      </c>
      <c r="U6590" s="3">
        <v>7.1712000000000007</v>
      </c>
      <c r="V6590" s="4">
        <f t="shared" si="1029"/>
        <v>15.999999999999998</v>
      </c>
      <c r="W6590" s="2">
        <f t="shared" si="1026"/>
        <v>44.820000000000007</v>
      </c>
    </row>
    <row r="6591" spans="1:23" x14ac:dyDescent="0.25">
      <c r="A6591">
        <f t="shared" si="1027"/>
        <v>2017</v>
      </c>
      <c r="B6591" s="1">
        <v>42937</v>
      </c>
      <c r="C6591" s="1">
        <v>42943</v>
      </c>
      <c r="D6591" s="1" t="str">
        <f t="shared" si="1020"/>
        <v>Jul</v>
      </c>
      <c r="E6591" t="s">
        <v>38</v>
      </c>
      <c r="F6591" t="s">
        <v>1837</v>
      </c>
      <c r="G6591" t="s">
        <v>25</v>
      </c>
      <c r="H6591" t="s">
        <v>26</v>
      </c>
      <c r="I6591" t="s">
        <v>652</v>
      </c>
      <c r="J6591" t="s">
        <v>36</v>
      </c>
      <c r="K6591" t="s">
        <v>247</v>
      </c>
      <c r="L6591" s="2">
        <f t="shared" si="1021"/>
        <v>225.92700000000002</v>
      </c>
      <c r="M6591" s="2">
        <f t="shared" si="1022"/>
        <v>231.72</v>
      </c>
      <c r="N6591" s="2">
        <f t="shared" si="1028"/>
        <v>5.7929999999999779</v>
      </c>
      <c r="O6591" s="2">
        <f t="shared" si="1023"/>
        <v>11.585999999999956</v>
      </c>
      <c r="P6591" s="2">
        <f t="shared" si="1024"/>
        <v>463.44</v>
      </c>
      <c r="Q6591" s="2">
        <f t="shared" si="1025"/>
        <v>2.4999999999999902</v>
      </c>
      <c r="R6591">
        <v>2</v>
      </c>
      <c r="S6591">
        <v>0</v>
      </c>
      <c r="T6591" s="2">
        <v>231.72</v>
      </c>
      <c r="U6591" s="3">
        <v>11.585999999999984</v>
      </c>
      <c r="V6591" s="4">
        <f t="shared" si="1029"/>
        <v>2.4999999999999964</v>
      </c>
      <c r="W6591" s="2">
        <f t="shared" si="1026"/>
        <v>463.44</v>
      </c>
    </row>
    <row r="6592" spans="1:23" x14ac:dyDescent="0.25">
      <c r="A6592">
        <f t="shared" si="1027"/>
        <v>2014</v>
      </c>
      <c r="B6592" s="1">
        <v>41721</v>
      </c>
      <c r="C6592" s="1">
        <v>41724</v>
      </c>
      <c r="D6592" s="1" t="str">
        <f t="shared" si="1020"/>
        <v>Mar</v>
      </c>
      <c r="E6592" t="s">
        <v>98</v>
      </c>
      <c r="F6592" t="s">
        <v>2266</v>
      </c>
      <c r="G6592" t="s">
        <v>25</v>
      </c>
      <c r="H6592" t="s">
        <v>26</v>
      </c>
      <c r="I6592" t="s">
        <v>964</v>
      </c>
      <c r="J6592" t="s">
        <v>36</v>
      </c>
      <c r="K6592" t="s">
        <v>37</v>
      </c>
      <c r="L6592" s="2">
        <f t="shared" si="1021"/>
        <v>8.8382000000000005</v>
      </c>
      <c r="M6592" s="2">
        <f t="shared" si="1022"/>
        <v>9.7120000000000015</v>
      </c>
      <c r="N6592" s="2">
        <f t="shared" si="1028"/>
        <v>0.87380000000000102</v>
      </c>
      <c r="O6592" s="2">
        <f t="shared" si="1023"/>
        <v>2.6214000000000031</v>
      </c>
      <c r="P6592" s="2">
        <f t="shared" si="1024"/>
        <v>29.136000000000003</v>
      </c>
      <c r="Q6592" s="2">
        <f t="shared" si="1025"/>
        <v>8.997116968698526</v>
      </c>
      <c r="R6592">
        <v>3</v>
      </c>
      <c r="S6592">
        <v>0.2</v>
      </c>
      <c r="T6592" s="2">
        <v>9.9120000000000008</v>
      </c>
      <c r="U6592" s="3">
        <v>3.2213999999999996</v>
      </c>
      <c r="V6592" s="4">
        <f t="shared" si="1029"/>
        <v>10.83333333333333</v>
      </c>
      <c r="W6592" s="2">
        <f t="shared" si="1026"/>
        <v>29.736000000000004</v>
      </c>
    </row>
    <row r="6593" spans="1:23" x14ac:dyDescent="0.25">
      <c r="A6593">
        <f t="shared" si="1027"/>
        <v>2015</v>
      </c>
      <c r="B6593" s="1">
        <v>42124</v>
      </c>
      <c r="C6593" s="1">
        <v>42130</v>
      </c>
      <c r="D6593" s="1" t="str">
        <f t="shared" si="1020"/>
        <v>Apr</v>
      </c>
      <c r="E6593" t="s">
        <v>38</v>
      </c>
      <c r="F6593" t="s">
        <v>76</v>
      </c>
      <c r="G6593" t="s">
        <v>33</v>
      </c>
      <c r="H6593" t="s">
        <v>34</v>
      </c>
      <c r="I6593" t="s">
        <v>538</v>
      </c>
      <c r="J6593" t="s">
        <v>36</v>
      </c>
      <c r="K6593" t="s">
        <v>48</v>
      </c>
      <c r="L6593" s="2">
        <f t="shared" si="1021"/>
        <v>31.416000000000004</v>
      </c>
      <c r="M6593" s="2">
        <f t="shared" si="1022"/>
        <v>34.650000000000006</v>
      </c>
      <c r="N6593" s="2">
        <f t="shared" si="1028"/>
        <v>3.2340000000000018</v>
      </c>
      <c r="O6593" s="2">
        <f t="shared" si="1023"/>
        <v>9.7020000000000053</v>
      </c>
      <c r="P6593" s="2">
        <f t="shared" si="1024"/>
        <v>103.95000000000002</v>
      </c>
      <c r="Q6593" s="2">
        <f t="shared" si="1025"/>
        <v>9.3333333333333357</v>
      </c>
      <c r="R6593">
        <v>3</v>
      </c>
      <c r="S6593">
        <v>0</v>
      </c>
      <c r="T6593" s="2">
        <v>34.650000000000006</v>
      </c>
      <c r="U6593" s="3">
        <v>9.702</v>
      </c>
      <c r="V6593" s="4">
        <f t="shared" si="1029"/>
        <v>9.3333333333333321</v>
      </c>
      <c r="W6593" s="2">
        <f t="shared" si="1026"/>
        <v>103.95000000000002</v>
      </c>
    </row>
    <row r="6594" spans="1:23" x14ac:dyDescent="0.25">
      <c r="A6594">
        <f t="shared" si="1027"/>
        <v>2015</v>
      </c>
      <c r="B6594" s="1">
        <v>42124</v>
      </c>
      <c r="C6594" s="1">
        <v>42130</v>
      </c>
      <c r="D6594" s="1" t="str">
        <f t="shared" ref="D6594:D6657" si="1030">TEXT((B6594),"MMM")</f>
        <v>Apr</v>
      </c>
      <c r="E6594" t="s">
        <v>38</v>
      </c>
      <c r="F6594" t="s">
        <v>76</v>
      </c>
      <c r="G6594" t="s">
        <v>33</v>
      </c>
      <c r="H6594" t="s">
        <v>34</v>
      </c>
      <c r="I6594" t="s">
        <v>781</v>
      </c>
      <c r="J6594" t="s">
        <v>50</v>
      </c>
      <c r="K6594" t="s">
        <v>51</v>
      </c>
      <c r="L6594" s="2">
        <f t="shared" ref="L6594:L6657" si="1031">T6594 - (U6594 / R6594)</f>
        <v>19.453500000000002</v>
      </c>
      <c r="M6594" s="2">
        <f t="shared" ref="M6594:M6657" si="1032">(T6594/1-S6594)</f>
        <v>19.600000000000001</v>
      </c>
      <c r="N6594" s="2">
        <f t="shared" si="1028"/>
        <v>0.14649999999999963</v>
      </c>
      <c r="O6594" s="2">
        <f t="shared" ref="O6594:O6657" si="1033">N6594*R6594</f>
        <v>0.73249999999999815</v>
      </c>
      <c r="P6594" s="2">
        <f t="shared" ref="P6594:P6657" si="1034">(M6594*R6594)</f>
        <v>98</v>
      </c>
      <c r="Q6594" s="2">
        <f t="shared" ref="Q6594:Q6657" si="1035">(O6594/(M6594*R6594))*100</f>
        <v>0.74744897959183487</v>
      </c>
      <c r="R6594">
        <v>5</v>
      </c>
      <c r="S6594">
        <v>0.2</v>
      </c>
      <c r="T6594" s="2">
        <v>19.8</v>
      </c>
      <c r="U6594" s="3">
        <v>1.7324999999999999</v>
      </c>
      <c r="V6594" s="4">
        <f t="shared" si="1029"/>
        <v>1.7499999999999998</v>
      </c>
      <c r="W6594" s="2">
        <f t="shared" ref="W6594:W6657" si="1036">R6594*T6594</f>
        <v>99</v>
      </c>
    </row>
    <row r="6595" spans="1:23" x14ac:dyDescent="0.25">
      <c r="A6595">
        <f t="shared" ref="A6595:A6658" si="1037">YEAR(B6595)</f>
        <v>2016</v>
      </c>
      <c r="B6595" s="1">
        <v>42534</v>
      </c>
      <c r="C6595" s="1">
        <v>42537</v>
      </c>
      <c r="D6595" s="1" t="str">
        <f t="shared" si="1030"/>
        <v>Jun</v>
      </c>
      <c r="E6595" t="s">
        <v>23</v>
      </c>
      <c r="F6595" t="s">
        <v>757</v>
      </c>
      <c r="G6595" t="s">
        <v>25</v>
      </c>
      <c r="H6595" t="s">
        <v>80</v>
      </c>
      <c r="I6595" t="s">
        <v>847</v>
      </c>
      <c r="J6595" t="s">
        <v>36</v>
      </c>
      <c r="K6595" t="s">
        <v>53</v>
      </c>
      <c r="L6595" s="2">
        <f t="shared" si="1031"/>
        <v>27.693600000000007</v>
      </c>
      <c r="M6595" s="2">
        <f t="shared" si="1032"/>
        <v>33.368000000000002</v>
      </c>
      <c r="N6595" s="2">
        <f t="shared" ref="N6595:N6658" si="1038">(M6595-L6595)</f>
        <v>5.674399999999995</v>
      </c>
      <c r="O6595" s="2">
        <f t="shared" si="1033"/>
        <v>11.34879999999999</v>
      </c>
      <c r="P6595" s="2">
        <f t="shared" si="1034"/>
        <v>66.736000000000004</v>
      </c>
      <c r="Q6595" s="2">
        <f t="shared" si="1035"/>
        <v>17.005514265164212</v>
      </c>
      <c r="R6595">
        <v>2</v>
      </c>
      <c r="S6595">
        <v>0.2</v>
      </c>
      <c r="T6595" s="2">
        <v>33.568000000000005</v>
      </c>
      <c r="U6595" s="3">
        <v>11.748799999999997</v>
      </c>
      <c r="V6595" s="4">
        <f t="shared" ref="V6595:V6658" si="1039">(U6595/W6595)*100</f>
        <v>17.499999999999993</v>
      </c>
      <c r="W6595" s="2">
        <f t="shared" si="1036"/>
        <v>67.13600000000001</v>
      </c>
    </row>
    <row r="6596" spans="1:23" x14ac:dyDescent="0.25">
      <c r="A6596">
        <f t="shared" si="1037"/>
        <v>2015</v>
      </c>
      <c r="B6596" s="1">
        <v>42128</v>
      </c>
      <c r="C6596" s="1">
        <v>42135</v>
      </c>
      <c r="D6596" s="1" t="str">
        <f t="shared" si="1030"/>
        <v>May</v>
      </c>
      <c r="E6596" t="s">
        <v>38</v>
      </c>
      <c r="F6596" t="s">
        <v>1493</v>
      </c>
      <c r="G6596" t="s">
        <v>33</v>
      </c>
      <c r="H6596" t="s">
        <v>65</v>
      </c>
      <c r="I6596" t="s">
        <v>1007</v>
      </c>
      <c r="J6596" t="s">
        <v>36</v>
      </c>
      <c r="K6596" t="s">
        <v>48</v>
      </c>
      <c r="L6596" s="2">
        <f t="shared" si="1031"/>
        <v>120.89279999999999</v>
      </c>
      <c r="M6596" s="2">
        <f t="shared" si="1032"/>
        <v>125.92999999999999</v>
      </c>
      <c r="N6596" s="2">
        <f t="shared" si="1038"/>
        <v>5.0371999999999986</v>
      </c>
      <c r="O6596" s="2">
        <f t="shared" si="1033"/>
        <v>35.26039999999999</v>
      </c>
      <c r="P6596" s="2">
        <f t="shared" si="1034"/>
        <v>881.51</v>
      </c>
      <c r="Q6596" s="2">
        <f t="shared" si="1035"/>
        <v>3.9999999999999987</v>
      </c>
      <c r="R6596">
        <v>7</v>
      </c>
      <c r="S6596">
        <v>0</v>
      </c>
      <c r="T6596" s="2">
        <v>125.92999999999999</v>
      </c>
      <c r="U6596" s="3">
        <v>35.260400000000004</v>
      </c>
      <c r="V6596" s="4">
        <f t="shared" si="1039"/>
        <v>4.0000000000000009</v>
      </c>
      <c r="W6596" s="2">
        <f t="shared" si="1036"/>
        <v>881.51</v>
      </c>
    </row>
    <row r="6597" spans="1:23" x14ac:dyDescent="0.25">
      <c r="A6597">
        <f t="shared" si="1037"/>
        <v>2017</v>
      </c>
      <c r="B6597" s="1">
        <v>42848</v>
      </c>
      <c r="C6597" s="1">
        <v>42851</v>
      </c>
      <c r="D6597" s="1" t="str">
        <f t="shared" si="1030"/>
        <v>Apr</v>
      </c>
      <c r="E6597" t="s">
        <v>98</v>
      </c>
      <c r="F6597" t="s">
        <v>220</v>
      </c>
      <c r="G6597" t="s">
        <v>33</v>
      </c>
      <c r="H6597" t="s">
        <v>80</v>
      </c>
      <c r="I6597" t="s">
        <v>718</v>
      </c>
      <c r="J6597" t="s">
        <v>36</v>
      </c>
      <c r="K6597" t="s">
        <v>53</v>
      </c>
      <c r="L6597" s="2">
        <f t="shared" si="1031"/>
        <v>13.328000000000001</v>
      </c>
      <c r="M6597" s="2">
        <f t="shared" si="1032"/>
        <v>11.060000000000002</v>
      </c>
      <c r="N6597" s="2">
        <f t="shared" si="1038"/>
        <v>-2.2679999999999989</v>
      </c>
      <c r="O6597" s="2">
        <f t="shared" si="1033"/>
        <v>-11.339999999999995</v>
      </c>
      <c r="P6597" s="2">
        <f t="shared" si="1034"/>
        <v>55.300000000000011</v>
      </c>
      <c r="Q6597" s="2">
        <f t="shared" si="1035"/>
        <v>-20.506329113924039</v>
      </c>
      <c r="R6597">
        <v>5</v>
      </c>
      <c r="S6597">
        <v>0.7</v>
      </c>
      <c r="T6597" s="2">
        <v>11.760000000000002</v>
      </c>
      <c r="U6597" s="3">
        <v>-7.8399999999999963</v>
      </c>
      <c r="V6597" s="4">
        <f t="shared" si="1039"/>
        <v>-13.333333333333325</v>
      </c>
      <c r="W6597" s="2">
        <f t="shared" si="1036"/>
        <v>58.800000000000011</v>
      </c>
    </row>
    <row r="6598" spans="1:23" x14ac:dyDescent="0.25">
      <c r="A6598">
        <f t="shared" si="1037"/>
        <v>2017</v>
      </c>
      <c r="B6598" s="1">
        <v>42848</v>
      </c>
      <c r="C6598" s="1">
        <v>42851</v>
      </c>
      <c r="D6598" s="1" t="str">
        <f t="shared" si="1030"/>
        <v>Apr</v>
      </c>
      <c r="E6598" t="s">
        <v>98</v>
      </c>
      <c r="F6598" t="s">
        <v>220</v>
      </c>
      <c r="G6598" t="s">
        <v>33</v>
      </c>
      <c r="H6598" t="s">
        <v>80</v>
      </c>
      <c r="I6598" t="s">
        <v>241</v>
      </c>
      <c r="J6598" t="s">
        <v>36</v>
      </c>
      <c r="K6598" t="s">
        <v>60</v>
      </c>
      <c r="L6598" s="2">
        <f t="shared" si="1031"/>
        <v>3.4736000000000002</v>
      </c>
      <c r="M6598" s="2">
        <f t="shared" si="1032"/>
        <v>5.1440000000000001</v>
      </c>
      <c r="N6598" s="2">
        <f t="shared" si="1038"/>
        <v>1.6703999999999999</v>
      </c>
      <c r="O6598" s="2">
        <f t="shared" si="1033"/>
        <v>1.6703999999999999</v>
      </c>
      <c r="P6598" s="2">
        <f t="shared" si="1034"/>
        <v>5.1440000000000001</v>
      </c>
      <c r="Q6598" s="2">
        <f t="shared" si="1035"/>
        <v>32.472783825816478</v>
      </c>
      <c r="R6598">
        <v>1</v>
      </c>
      <c r="S6598">
        <v>0.2</v>
      </c>
      <c r="T6598" s="2">
        <v>5.3440000000000003</v>
      </c>
      <c r="U6598" s="3">
        <v>1.8703999999999998</v>
      </c>
      <c r="V6598" s="4">
        <f t="shared" si="1039"/>
        <v>35</v>
      </c>
      <c r="W6598" s="2">
        <f t="shared" si="1036"/>
        <v>5.3440000000000003</v>
      </c>
    </row>
    <row r="6599" spans="1:23" x14ac:dyDescent="0.25">
      <c r="A6599">
        <f t="shared" si="1037"/>
        <v>2014</v>
      </c>
      <c r="B6599" s="1">
        <v>41796</v>
      </c>
      <c r="C6599" s="1">
        <v>41802</v>
      </c>
      <c r="D6599" s="1" t="str">
        <f t="shared" si="1030"/>
        <v>Jun</v>
      </c>
      <c r="E6599" t="s">
        <v>38</v>
      </c>
      <c r="F6599" t="s">
        <v>2104</v>
      </c>
      <c r="G6599" t="s">
        <v>25</v>
      </c>
      <c r="H6599" t="s">
        <v>26</v>
      </c>
      <c r="I6599" t="s">
        <v>421</v>
      </c>
      <c r="J6599" t="s">
        <v>36</v>
      </c>
      <c r="K6599" t="s">
        <v>53</v>
      </c>
      <c r="L6599" s="2">
        <f t="shared" si="1031"/>
        <v>2.2749999999999999</v>
      </c>
      <c r="M6599" s="2">
        <f t="shared" si="1032"/>
        <v>0.66500000000000026</v>
      </c>
      <c r="N6599" s="2">
        <f t="shared" si="1038"/>
        <v>-1.6099999999999997</v>
      </c>
      <c r="O6599" s="2">
        <f t="shared" si="1033"/>
        <v>-1.6099999999999997</v>
      </c>
      <c r="P6599" s="2">
        <f t="shared" si="1034"/>
        <v>0.66500000000000026</v>
      </c>
      <c r="Q6599" s="2">
        <f t="shared" si="1035"/>
        <v>-242.1052631578946</v>
      </c>
      <c r="R6599">
        <v>1</v>
      </c>
      <c r="S6599">
        <v>0.7</v>
      </c>
      <c r="T6599" s="2">
        <v>1.3650000000000002</v>
      </c>
      <c r="U6599" s="3">
        <v>-0.9099999999999997</v>
      </c>
      <c r="V6599" s="4">
        <f t="shared" si="1039"/>
        <v>-66.666666666666629</v>
      </c>
      <c r="W6599" s="2">
        <f t="shared" si="1036"/>
        <v>1.3650000000000002</v>
      </c>
    </row>
    <row r="6600" spans="1:23" x14ac:dyDescent="0.25">
      <c r="A6600">
        <f t="shared" si="1037"/>
        <v>2014</v>
      </c>
      <c r="B6600" s="1">
        <v>41796</v>
      </c>
      <c r="C6600" s="1">
        <v>41802</v>
      </c>
      <c r="D6600" s="1" t="str">
        <f t="shared" si="1030"/>
        <v>Jun</v>
      </c>
      <c r="E6600" t="s">
        <v>38</v>
      </c>
      <c r="F6600" t="s">
        <v>2104</v>
      </c>
      <c r="G6600" t="s">
        <v>25</v>
      </c>
      <c r="H6600" t="s">
        <v>26</v>
      </c>
      <c r="I6600" t="s">
        <v>2116</v>
      </c>
      <c r="J6600" t="s">
        <v>36</v>
      </c>
      <c r="K6600" t="s">
        <v>60</v>
      </c>
      <c r="L6600" s="2">
        <f t="shared" si="1031"/>
        <v>50.775599999999997</v>
      </c>
      <c r="M6600" s="2">
        <f t="shared" si="1032"/>
        <v>61.815999999999995</v>
      </c>
      <c r="N6600" s="2">
        <f t="shared" si="1038"/>
        <v>11.040399999999998</v>
      </c>
      <c r="O6600" s="2">
        <f t="shared" si="1033"/>
        <v>22.080799999999996</v>
      </c>
      <c r="P6600" s="2">
        <f t="shared" si="1034"/>
        <v>123.63199999999999</v>
      </c>
      <c r="Q6600" s="2">
        <f t="shared" si="1035"/>
        <v>17.860100944739223</v>
      </c>
      <c r="R6600">
        <v>2</v>
      </c>
      <c r="S6600">
        <v>0.2</v>
      </c>
      <c r="T6600" s="2">
        <v>62.015999999999998</v>
      </c>
      <c r="U6600" s="3">
        <v>22.480800000000002</v>
      </c>
      <c r="V6600" s="4">
        <f t="shared" si="1039"/>
        <v>18.125000000000004</v>
      </c>
      <c r="W6600" s="2">
        <f t="shared" si="1036"/>
        <v>124.032</v>
      </c>
    </row>
    <row r="6601" spans="1:23" x14ac:dyDescent="0.25">
      <c r="A6601">
        <f t="shared" si="1037"/>
        <v>2014</v>
      </c>
      <c r="B6601" s="1">
        <v>41975</v>
      </c>
      <c r="C6601" s="1">
        <v>41980</v>
      </c>
      <c r="D6601" s="1" t="str">
        <f t="shared" si="1030"/>
        <v>Dec</v>
      </c>
      <c r="E6601" t="s">
        <v>38</v>
      </c>
      <c r="F6601" t="s">
        <v>113</v>
      </c>
      <c r="G6601" t="s">
        <v>33</v>
      </c>
      <c r="H6601" t="s">
        <v>80</v>
      </c>
      <c r="I6601" t="s">
        <v>824</v>
      </c>
      <c r="J6601" t="s">
        <v>28</v>
      </c>
      <c r="K6601" t="s">
        <v>46</v>
      </c>
      <c r="L6601" s="2">
        <f t="shared" si="1031"/>
        <v>52.8264</v>
      </c>
      <c r="M6601" s="2">
        <f t="shared" si="1032"/>
        <v>60.72</v>
      </c>
      <c r="N6601" s="2">
        <f t="shared" si="1038"/>
        <v>7.8935999999999993</v>
      </c>
      <c r="O6601" s="2">
        <f t="shared" si="1033"/>
        <v>23.680799999999998</v>
      </c>
      <c r="P6601" s="2">
        <f t="shared" si="1034"/>
        <v>182.16</v>
      </c>
      <c r="Q6601" s="2">
        <f t="shared" si="1035"/>
        <v>13</v>
      </c>
      <c r="R6601">
        <v>3</v>
      </c>
      <c r="S6601">
        <v>0</v>
      </c>
      <c r="T6601" s="2">
        <v>60.72</v>
      </c>
      <c r="U6601" s="3">
        <v>23.680799999999998</v>
      </c>
      <c r="V6601" s="4">
        <f t="shared" si="1039"/>
        <v>13</v>
      </c>
      <c r="W6601" s="2">
        <f t="shared" si="1036"/>
        <v>182.16</v>
      </c>
    </row>
    <row r="6602" spans="1:23" x14ac:dyDescent="0.25">
      <c r="A6602">
        <f t="shared" si="1037"/>
        <v>2014</v>
      </c>
      <c r="B6602" s="1">
        <v>41975</v>
      </c>
      <c r="C6602" s="1">
        <v>41980</v>
      </c>
      <c r="D6602" s="1" t="str">
        <f t="shared" si="1030"/>
        <v>Dec</v>
      </c>
      <c r="E6602" t="s">
        <v>38</v>
      </c>
      <c r="F6602" t="s">
        <v>113</v>
      </c>
      <c r="G6602" t="s">
        <v>33</v>
      </c>
      <c r="H6602" t="s">
        <v>80</v>
      </c>
      <c r="I6602" t="s">
        <v>2154</v>
      </c>
      <c r="J6602" t="s">
        <v>36</v>
      </c>
      <c r="K6602" t="s">
        <v>60</v>
      </c>
      <c r="L6602" s="2">
        <f t="shared" si="1031"/>
        <v>122.35</v>
      </c>
      <c r="M6602" s="2">
        <f t="shared" si="1032"/>
        <v>146.82</v>
      </c>
      <c r="N6602" s="2">
        <f t="shared" si="1038"/>
        <v>24.47</v>
      </c>
      <c r="O6602" s="2">
        <f t="shared" si="1033"/>
        <v>73.41</v>
      </c>
      <c r="P6602" s="2">
        <f t="shared" si="1034"/>
        <v>440.46</v>
      </c>
      <c r="Q6602" s="2">
        <f t="shared" si="1035"/>
        <v>16.666666666666664</v>
      </c>
      <c r="R6602">
        <v>3</v>
      </c>
      <c r="S6602">
        <v>0</v>
      </c>
      <c r="T6602" s="2">
        <v>146.82</v>
      </c>
      <c r="U6602" s="3">
        <v>73.41</v>
      </c>
      <c r="V6602" s="4">
        <f t="shared" si="1039"/>
        <v>16.666666666666664</v>
      </c>
      <c r="W6602" s="2">
        <f t="shared" si="1036"/>
        <v>440.46</v>
      </c>
    </row>
    <row r="6603" spans="1:23" x14ac:dyDescent="0.25">
      <c r="A6603">
        <f t="shared" si="1037"/>
        <v>2014</v>
      </c>
      <c r="B6603" s="1">
        <v>41975</v>
      </c>
      <c r="C6603" s="1">
        <v>41980</v>
      </c>
      <c r="D6603" s="1" t="str">
        <f t="shared" si="1030"/>
        <v>Dec</v>
      </c>
      <c r="E6603" t="s">
        <v>38</v>
      </c>
      <c r="F6603" t="s">
        <v>113</v>
      </c>
      <c r="G6603" t="s">
        <v>33</v>
      </c>
      <c r="H6603" t="s">
        <v>80</v>
      </c>
      <c r="I6603" t="s">
        <v>1737</v>
      </c>
      <c r="J6603" t="s">
        <v>28</v>
      </c>
      <c r="K6603" t="s">
        <v>31</v>
      </c>
      <c r="L6603" s="2">
        <f t="shared" si="1031"/>
        <v>231.74540000000002</v>
      </c>
      <c r="M6603" s="2">
        <f t="shared" si="1032"/>
        <v>239.84</v>
      </c>
      <c r="N6603" s="2">
        <f t="shared" si="1038"/>
        <v>8.0945999999999856</v>
      </c>
      <c r="O6603" s="2">
        <f t="shared" si="1033"/>
        <v>64.756799999999885</v>
      </c>
      <c r="P6603" s="2">
        <f t="shared" si="1034"/>
        <v>1918.72</v>
      </c>
      <c r="Q6603" s="2">
        <f t="shared" si="1035"/>
        <v>3.3749999999999938</v>
      </c>
      <c r="R6603">
        <v>8</v>
      </c>
      <c r="S6603">
        <v>0</v>
      </c>
      <c r="T6603" s="2">
        <v>239.84</v>
      </c>
      <c r="U6603" s="3">
        <v>64.756799999999998</v>
      </c>
      <c r="V6603" s="4">
        <f t="shared" si="1039"/>
        <v>3.3749999999999996</v>
      </c>
      <c r="W6603" s="2">
        <f t="shared" si="1036"/>
        <v>1918.72</v>
      </c>
    </row>
    <row r="6604" spans="1:23" x14ac:dyDescent="0.25">
      <c r="A6604">
        <f t="shared" si="1037"/>
        <v>2014</v>
      </c>
      <c r="B6604" s="1">
        <v>41975</v>
      </c>
      <c r="C6604" s="1">
        <v>41980</v>
      </c>
      <c r="D6604" s="1" t="str">
        <f t="shared" si="1030"/>
        <v>Dec</v>
      </c>
      <c r="E6604" t="s">
        <v>38</v>
      </c>
      <c r="F6604" t="s">
        <v>113</v>
      </c>
      <c r="G6604" t="s">
        <v>33</v>
      </c>
      <c r="H6604" t="s">
        <v>80</v>
      </c>
      <c r="I6604" t="s">
        <v>469</v>
      </c>
      <c r="J6604" t="s">
        <v>36</v>
      </c>
      <c r="K6604" t="s">
        <v>37</v>
      </c>
      <c r="L6604" s="2">
        <f t="shared" si="1031"/>
        <v>14.4594</v>
      </c>
      <c r="M6604" s="2">
        <f t="shared" si="1032"/>
        <v>15.66</v>
      </c>
      <c r="N6604" s="2">
        <f t="shared" si="1038"/>
        <v>1.2005999999999997</v>
      </c>
      <c r="O6604" s="2">
        <f t="shared" si="1033"/>
        <v>7.203599999999998</v>
      </c>
      <c r="P6604" s="2">
        <f t="shared" si="1034"/>
        <v>93.960000000000008</v>
      </c>
      <c r="Q6604" s="2">
        <f t="shared" si="1035"/>
        <v>7.6666666666666634</v>
      </c>
      <c r="R6604">
        <v>6</v>
      </c>
      <c r="S6604">
        <v>0</v>
      </c>
      <c r="T6604" s="2">
        <v>15.66</v>
      </c>
      <c r="U6604" s="3">
        <v>7.2035999999999998</v>
      </c>
      <c r="V6604" s="4">
        <f t="shared" si="1039"/>
        <v>7.6666666666666661</v>
      </c>
      <c r="W6604" s="2">
        <f t="shared" si="1036"/>
        <v>93.960000000000008</v>
      </c>
    </row>
    <row r="6605" spans="1:23" x14ac:dyDescent="0.25">
      <c r="A6605">
        <f t="shared" si="1037"/>
        <v>2017</v>
      </c>
      <c r="B6605" s="1">
        <v>42903</v>
      </c>
      <c r="C6605" s="1">
        <v>42906</v>
      </c>
      <c r="D6605" s="1" t="str">
        <f t="shared" si="1030"/>
        <v>Jun</v>
      </c>
      <c r="E6605" t="s">
        <v>98</v>
      </c>
      <c r="F6605" t="s">
        <v>1181</v>
      </c>
      <c r="G6605" t="s">
        <v>25</v>
      </c>
      <c r="H6605" t="s">
        <v>34</v>
      </c>
      <c r="I6605" t="s">
        <v>1349</v>
      </c>
      <c r="J6605" t="s">
        <v>36</v>
      </c>
      <c r="K6605" t="s">
        <v>43</v>
      </c>
      <c r="L6605" s="2">
        <f t="shared" si="1031"/>
        <v>157.32840000000002</v>
      </c>
      <c r="M6605" s="2">
        <f t="shared" si="1032"/>
        <v>146.15200000000002</v>
      </c>
      <c r="N6605" s="2">
        <f t="shared" si="1038"/>
        <v>-11.176400000000001</v>
      </c>
      <c r="O6605" s="2">
        <f t="shared" si="1033"/>
        <v>-33.529200000000003</v>
      </c>
      <c r="P6605" s="2">
        <f t="shared" si="1034"/>
        <v>438.45600000000002</v>
      </c>
      <c r="Q6605" s="2">
        <f t="shared" si="1035"/>
        <v>-7.6471071213531125</v>
      </c>
      <c r="R6605">
        <v>3</v>
      </c>
      <c r="S6605">
        <v>0.2</v>
      </c>
      <c r="T6605" s="2">
        <v>146.352</v>
      </c>
      <c r="U6605" s="3">
        <v>-32.929200000000002</v>
      </c>
      <c r="V6605" s="4">
        <f t="shared" si="1039"/>
        <v>-7.5</v>
      </c>
      <c r="W6605" s="2">
        <f t="shared" si="1036"/>
        <v>439.05600000000004</v>
      </c>
    </row>
    <row r="6606" spans="1:23" x14ac:dyDescent="0.25">
      <c r="A6606">
        <f t="shared" si="1037"/>
        <v>2016</v>
      </c>
      <c r="B6606" s="1">
        <v>42516</v>
      </c>
      <c r="C6606" s="1">
        <v>42521</v>
      </c>
      <c r="D6606" s="1" t="str">
        <f t="shared" si="1030"/>
        <v>May</v>
      </c>
      <c r="E6606" t="s">
        <v>38</v>
      </c>
      <c r="F6606" t="s">
        <v>2104</v>
      </c>
      <c r="G6606" t="s">
        <v>25</v>
      </c>
      <c r="H6606" t="s">
        <v>34</v>
      </c>
      <c r="I6606" t="s">
        <v>772</v>
      </c>
      <c r="J6606" t="s">
        <v>36</v>
      </c>
      <c r="K6606" t="s">
        <v>128</v>
      </c>
      <c r="L6606" s="2">
        <f t="shared" si="1031"/>
        <v>5.9399999999999995</v>
      </c>
      <c r="M6606" s="2">
        <f t="shared" si="1032"/>
        <v>5.9399999999999995</v>
      </c>
      <c r="N6606" s="2">
        <f t="shared" si="1038"/>
        <v>0</v>
      </c>
      <c r="O6606" s="2">
        <f t="shared" si="1033"/>
        <v>0</v>
      </c>
      <c r="P6606" s="2">
        <f t="shared" si="1034"/>
        <v>17.82</v>
      </c>
      <c r="Q6606" s="2">
        <f t="shared" si="1035"/>
        <v>0</v>
      </c>
      <c r="R6606">
        <v>3</v>
      </c>
      <c r="S6606">
        <v>0</v>
      </c>
      <c r="T6606" s="2">
        <v>5.9399999999999995</v>
      </c>
      <c r="U6606" s="3">
        <v>0</v>
      </c>
      <c r="V6606" s="4">
        <f t="shared" si="1039"/>
        <v>0</v>
      </c>
      <c r="W6606" s="2">
        <f t="shared" si="1036"/>
        <v>17.82</v>
      </c>
    </row>
    <row r="6607" spans="1:23" x14ac:dyDescent="0.25">
      <c r="A6607">
        <f t="shared" si="1037"/>
        <v>2016</v>
      </c>
      <c r="B6607" s="1">
        <v>42516</v>
      </c>
      <c r="C6607" s="1">
        <v>42521</v>
      </c>
      <c r="D6607" s="1" t="str">
        <f t="shared" si="1030"/>
        <v>May</v>
      </c>
      <c r="E6607" t="s">
        <v>38</v>
      </c>
      <c r="F6607" t="s">
        <v>2104</v>
      </c>
      <c r="G6607" t="s">
        <v>25</v>
      </c>
      <c r="H6607" t="s">
        <v>34</v>
      </c>
      <c r="I6607" t="s">
        <v>1529</v>
      </c>
      <c r="J6607" t="s">
        <v>36</v>
      </c>
      <c r="K6607" t="s">
        <v>60</v>
      </c>
      <c r="L6607" s="2">
        <f t="shared" si="1031"/>
        <v>42.249600000000001</v>
      </c>
      <c r="M6607" s="2">
        <f t="shared" si="1032"/>
        <v>45.36</v>
      </c>
      <c r="N6607" s="2">
        <f t="shared" si="1038"/>
        <v>3.1103999999999985</v>
      </c>
      <c r="O6607" s="2">
        <f t="shared" si="1033"/>
        <v>21.772799999999989</v>
      </c>
      <c r="P6607" s="2">
        <f t="shared" si="1034"/>
        <v>317.52</v>
      </c>
      <c r="Q6607" s="2">
        <f t="shared" si="1035"/>
        <v>6.857142857142855</v>
      </c>
      <c r="R6607">
        <v>7</v>
      </c>
      <c r="S6607">
        <v>0</v>
      </c>
      <c r="T6607" s="2">
        <v>45.36</v>
      </c>
      <c r="U6607" s="3">
        <v>21.772800000000004</v>
      </c>
      <c r="V6607" s="4">
        <f t="shared" si="1039"/>
        <v>6.8571428571428585</v>
      </c>
      <c r="W6607" s="2">
        <f t="shared" si="1036"/>
        <v>317.52</v>
      </c>
    </row>
    <row r="6608" spans="1:23" x14ac:dyDescent="0.25">
      <c r="A6608">
        <f t="shared" si="1037"/>
        <v>2016</v>
      </c>
      <c r="B6608" s="1">
        <v>42516</v>
      </c>
      <c r="C6608" s="1">
        <v>42521</v>
      </c>
      <c r="D6608" s="1" t="str">
        <f t="shared" si="1030"/>
        <v>May</v>
      </c>
      <c r="E6608" t="s">
        <v>38</v>
      </c>
      <c r="F6608" t="s">
        <v>2104</v>
      </c>
      <c r="G6608" t="s">
        <v>25</v>
      </c>
      <c r="H6608" t="s">
        <v>34</v>
      </c>
      <c r="I6608" t="s">
        <v>1204</v>
      </c>
      <c r="J6608" t="s">
        <v>50</v>
      </c>
      <c r="K6608" t="s">
        <v>51</v>
      </c>
      <c r="L6608" s="2">
        <f t="shared" si="1031"/>
        <v>205.22890000000001</v>
      </c>
      <c r="M6608" s="2">
        <f t="shared" si="1032"/>
        <v>210.96800000000002</v>
      </c>
      <c r="N6608" s="2">
        <f t="shared" si="1038"/>
        <v>5.7391000000000076</v>
      </c>
      <c r="O6608" s="2">
        <f t="shared" si="1033"/>
        <v>22.956400000000031</v>
      </c>
      <c r="P6608" s="2">
        <f t="shared" si="1034"/>
        <v>843.87200000000007</v>
      </c>
      <c r="Q6608" s="2">
        <f t="shared" si="1035"/>
        <v>2.7203651738652344</v>
      </c>
      <c r="R6608">
        <v>4</v>
      </c>
      <c r="S6608">
        <v>0.2</v>
      </c>
      <c r="T6608" s="2">
        <v>211.16800000000001</v>
      </c>
      <c r="U6608" s="3">
        <v>23.756399999999985</v>
      </c>
      <c r="V6608" s="4">
        <f t="shared" si="1039"/>
        <v>2.8124999999999978</v>
      </c>
      <c r="W6608" s="2">
        <f t="shared" si="1036"/>
        <v>844.67200000000003</v>
      </c>
    </row>
    <row r="6609" spans="1:23" x14ac:dyDescent="0.25">
      <c r="A6609">
        <f t="shared" si="1037"/>
        <v>2016</v>
      </c>
      <c r="B6609" s="1">
        <v>42516</v>
      </c>
      <c r="C6609" s="1">
        <v>42521</v>
      </c>
      <c r="D6609" s="1" t="str">
        <f t="shared" si="1030"/>
        <v>May</v>
      </c>
      <c r="E6609" t="s">
        <v>38</v>
      </c>
      <c r="F6609" t="s">
        <v>2104</v>
      </c>
      <c r="G6609" t="s">
        <v>25</v>
      </c>
      <c r="H6609" t="s">
        <v>34</v>
      </c>
      <c r="I6609" t="s">
        <v>368</v>
      </c>
      <c r="J6609" t="s">
        <v>28</v>
      </c>
      <c r="K6609" t="s">
        <v>31</v>
      </c>
      <c r="L6609" s="2">
        <f t="shared" si="1031"/>
        <v>498.84120000000007</v>
      </c>
      <c r="M6609" s="2">
        <f t="shared" si="1032"/>
        <v>484.50400000000008</v>
      </c>
      <c r="N6609" s="2">
        <f t="shared" si="1038"/>
        <v>-14.337199999999996</v>
      </c>
      <c r="O6609" s="2">
        <f t="shared" si="1033"/>
        <v>-86.023199999999974</v>
      </c>
      <c r="P6609" s="2">
        <f t="shared" si="1034"/>
        <v>2907.0240000000003</v>
      </c>
      <c r="Q6609" s="2">
        <f t="shared" si="1035"/>
        <v>-2.9591499760579882</v>
      </c>
      <c r="R6609">
        <v>6</v>
      </c>
      <c r="S6609">
        <v>0.2</v>
      </c>
      <c r="T6609" s="2">
        <v>484.70400000000006</v>
      </c>
      <c r="U6609" s="3">
        <v>-84.823200000000071</v>
      </c>
      <c r="V6609" s="4">
        <f t="shared" si="1039"/>
        <v>-2.9166666666666687</v>
      </c>
      <c r="W6609" s="2">
        <f t="shared" si="1036"/>
        <v>2908.2240000000002</v>
      </c>
    </row>
    <row r="6610" spans="1:23" x14ac:dyDescent="0.25">
      <c r="A6610">
        <f t="shared" si="1037"/>
        <v>2016</v>
      </c>
      <c r="B6610" s="1">
        <v>42516</v>
      </c>
      <c r="C6610" s="1">
        <v>42521</v>
      </c>
      <c r="D6610" s="1" t="str">
        <f t="shared" si="1030"/>
        <v>May</v>
      </c>
      <c r="E6610" t="s">
        <v>38</v>
      </c>
      <c r="F6610" t="s">
        <v>2104</v>
      </c>
      <c r="G6610" t="s">
        <v>25</v>
      </c>
      <c r="H6610" t="s">
        <v>34</v>
      </c>
      <c r="I6610" t="s">
        <v>2274</v>
      </c>
      <c r="J6610" t="s">
        <v>50</v>
      </c>
      <c r="K6610" t="s">
        <v>286</v>
      </c>
      <c r="L6610" s="2">
        <f t="shared" si="1031"/>
        <v>333.22850000000005</v>
      </c>
      <c r="M6610" s="2">
        <f t="shared" si="1032"/>
        <v>371.77600000000007</v>
      </c>
      <c r="N6610" s="2">
        <f t="shared" si="1038"/>
        <v>38.547500000000014</v>
      </c>
      <c r="O6610" s="2">
        <f t="shared" si="1033"/>
        <v>115.64250000000004</v>
      </c>
      <c r="P6610" s="2">
        <f t="shared" si="1034"/>
        <v>1115.3280000000002</v>
      </c>
      <c r="Q6610" s="2">
        <f t="shared" si="1035"/>
        <v>10.368474565329661</v>
      </c>
      <c r="R6610">
        <v>3</v>
      </c>
      <c r="S6610">
        <v>0.2</v>
      </c>
      <c r="T6610" s="2">
        <v>371.97600000000006</v>
      </c>
      <c r="U6610" s="3">
        <v>116.24249999999996</v>
      </c>
      <c r="V6610" s="4">
        <f t="shared" si="1039"/>
        <v>10.416666666666663</v>
      </c>
      <c r="W6610" s="2">
        <f t="shared" si="1036"/>
        <v>1115.9280000000001</v>
      </c>
    </row>
    <row r="6611" spans="1:23" x14ac:dyDescent="0.25">
      <c r="A6611">
        <f t="shared" si="1037"/>
        <v>2015</v>
      </c>
      <c r="B6611" s="1">
        <v>42073</v>
      </c>
      <c r="C6611" s="1">
        <v>42073</v>
      </c>
      <c r="D6611" s="1" t="str">
        <f t="shared" si="1030"/>
        <v>Mar</v>
      </c>
      <c r="E6611" t="s">
        <v>528</v>
      </c>
      <c r="F6611" t="s">
        <v>76</v>
      </c>
      <c r="G6611" t="s">
        <v>33</v>
      </c>
      <c r="H6611" t="s">
        <v>80</v>
      </c>
      <c r="I6611" t="s">
        <v>532</v>
      </c>
      <c r="J6611" t="s">
        <v>36</v>
      </c>
      <c r="K6611" t="s">
        <v>43</v>
      </c>
      <c r="L6611" s="2">
        <f t="shared" si="1031"/>
        <v>85.628399999999999</v>
      </c>
      <c r="M6611" s="2">
        <f t="shared" si="1032"/>
        <v>89.820000000000007</v>
      </c>
      <c r="N6611" s="2">
        <f t="shared" si="1038"/>
        <v>4.1916000000000082</v>
      </c>
      <c r="O6611" s="2">
        <f t="shared" si="1033"/>
        <v>25.149600000000049</v>
      </c>
      <c r="P6611" s="2">
        <f t="shared" si="1034"/>
        <v>538.92000000000007</v>
      </c>
      <c r="Q6611" s="2">
        <f t="shared" si="1035"/>
        <v>4.666666666666675</v>
      </c>
      <c r="R6611">
        <v>6</v>
      </c>
      <c r="S6611">
        <v>0</v>
      </c>
      <c r="T6611" s="2">
        <v>89.820000000000007</v>
      </c>
      <c r="U6611" s="3">
        <v>25.149600000000007</v>
      </c>
      <c r="V6611" s="4">
        <f t="shared" si="1039"/>
        <v>4.6666666666666679</v>
      </c>
      <c r="W6611" s="2">
        <f t="shared" si="1036"/>
        <v>538.92000000000007</v>
      </c>
    </row>
    <row r="6612" spans="1:23" x14ac:dyDescent="0.25">
      <c r="A6612">
        <f t="shared" si="1037"/>
        <v>2016</v>
      </c>
      <c r="B6612" s="1">
        <v>42663</v>
      </c>
      <c r="C6612" s="1">
        <v>42665</v>
      </c>
      <c r="D6612" s="1" t="str">
        <f t="shared" si="1030"/>
        <v>Oct</v>
      </c>
      <c r="E6612" t="s">
        <v>98</v>
      </c>
      <c r="F6612" t="s">
        <v>425</v>
      </c>
      <c r="G6612" t="s">
        <v>33</v>
      </c>
      <c r="H6612" t="s">
        <v>34</v>
      </c>
      <c r="I6612" t="s">
        <v>1852</v>
      </c>
      <c r="J6612" t="s">
        <v>36</v>
      </c>
      <c r="K6612" t="s">
        <v>53</v>
      </c>
      <c r="L6612" s="2">
        <f t="shared" si="1031"/>
        <v>17.286000000000001</v>
      </c>
      <c r="M6612" s="2">
        <f t="shared" si="1032"/>
        <v>19.096</v>
      </c>
      <c r="N6612" s="2">
        <f t="shared" si="1038"/>
        <v>1.8099999999999987</v>
      </c>
      <c r="O6612" s="2">
        <f t="shared" si="1033"/>
        <v>5.4299999999999962</v>
      </c>
      <c r="P6612" s="2">
        <f t="shared" si="1034"/>
        <v>57.287999999999997</v>
      </c>
      <c r="Q6612" s="2">
        <f t="shared" si="1035"/>
        <v>9.4784248010054402</v>
      </c>
      <c r="R6612">
        <v>3</v>
      </c>
      <c r="S6612">
        <v>0.2</v>
      </c>
      <c r="T6612" s="2">
        <v>19.295999999999999</v>
      </c>
      <c r="U6612" s="3">
        <v>6.0299999999999994</v>
      </c>
      <c r="V6612" s="4">
        <f t="shared" si="1039"/>
        <v>10.416666666666666</v>
      </c>
      <c r="W6612" s="2">
        <f t="shared" si="1036"/>
        <v>57.887999999999998</v>
      </c>
    </row>
    <row r="6613" spans="1:23" x14ac:dyDescent="0.25">
      <c r="A6613">
        <f t="shared" si="1037"/>
        <v>2015</v>
      </c>
      <c r="B6613" s="1">
        <v>42115</v>
      </c>
      <c r="C6613" s="1">
        <v>42122</v>
      </c>
      <c r="D6613" s="1" t="str">
        <f t="shared" si="1030"/>
        <v>Apr</v>
      </c>
      <c r="E6613" t="s">
        <v>38</v>
      </c>
      <c r="F6613" t="s">
        <v>2565</v>
      </c>
      <c r="G6613" t="s">
        <v>25</v>
      </c>
      <c r="H6613" t="s">
        <v>26</v>
      </c>
      <c r="I6613" t="s">
        <v>447</v>
      </c>
      <c r="J6613" t="s">
        <v>28</v>
      </c>
      <c r="K6613" t="s">
        <v>31</v>
      </c>
      <c r="L6613" s="2">
        <f t="shared" si="1031"/>
        <v>166.0454</v>
      </c>
      <c r="M6613" s="2">
        <f t="shared" si="1032"/>
        <v>191.96</v>
      </c>
      <c r="N6613" s="2">
        <f t="shared" si="1038"/>
        <v>25.914600000000007</v>
      </c>
      <c r="O6613" s="2">
        <f t="shared" si="1033"/>
        <v>51.829200000000014</v>
      </c>
      <c r="P6613" s="2">
        <f t="shared" si="1034"/>
        <v>383.92</v>
      </c>
      <c r="Q6613" s="2">
        <f t="shared" si="1035"/>
        <v>13.500000000000004</v>
      </c>
      <c r="R6613">
        <v>2</v>
      </c>
      <c r="S6613">
        <v>0</v>
      </c>
      <c r="T6613" s="2">
        <v>191.96</v>
      </c>
      <c r="U6613" s="3">
        <v>51.829200000000014</v>
      </c>
      <c r="V6613" s="4">
        <f t="shared" si="1039"/>
        <v>13.500000000000004</v>
      </c>
      <c r="W6613" s="2">
        <f t="shared" si="1036"/>
        <v>383.92</v>
      </c>
    </row>
    <row r="6614" spans="1:23" x14ac:dyDescent="0.25">
      <c r="A6614">
        <f t="shared" si="1037"/>
        <v>2015</v>
      </c>
      <c r="B6614" s="1">
        <v>42115</v>
      </c>
      <c r="C6614" s="1">
        <v>42122</v>
      </c>
      <c r="D6614" s="1" t="str">
        <f t="shared" si="1030"/>
        <v>Apr</v>
      </c>
      <c r="E6614" t="s">
        <v>38</v>
      </c>
      <c r="F6614" t="s">
        <v>2565</v>
      </c>
      <c r="G6614" t="s">
        <v>25</v>
      </c>
      <c r="H6614" t="s">
        <v>26</v>
      </c>
      <c r="I6614" t="s">
        <v>75</v>
      </c>
      <c r="J6614" t="s">
        <v>36</v>
      </c>
      <c r="K6614" t="s">
        <v>53</v>
      </c>
      <c r="L6614" s="2">
        <f t="shared" si="1031"/>
        <v>18.033999999999999</v>
      </c>
      <c r="M6614" s="2">
        <f t="shared" si="1032"/>
        <v>21.299999999999997</v>
      </c>
      <c r="N6614" s="2">
        <f t="shared" si="1038"/>
        <v>3.2659999999999982</v>
      </c>
      <c r="O6614" s="2">
        <f t="shared" si="1033"/>
        <v>9.7979999999999947</v>
      </c>
      <c r="P6614" s="2">
        <f t="shared" si="1034"/>
        <v>63.899999999999991</v>
      </c>
      <c r="Q6614" s="2">
        <f t="shared" si="1035"/>
        <v>15.333333333333327</v>
      </c>
      <c r="R6614">
        <v>3</v>
      </c>
      <c r="S6614">
        <v>0</v>
      </c>
      <c r="T6614" s="2">
        <v>21.299999999999997</v>
      </c>
      <c r="U6614" s="3">
        <v>9.7979999999999983</v>
      </c>
      <c r="V6614" s="4">
        <f t="shared" si="1039"/>
        <v>15.333333333333332</v>
      </c>
      <c r="W6614" s="2">
        <f t="shared" si="1036"/>
        <v>63.899999999999991</v>
      </c>
    </row>
    <row r="6615" spans="1:23" x14ac:dyDescent="0.25">
      <c r="A6615">
        <f t="shared" si="1037"/>
        <v>2015</v>
      </c>
      <c r="B6615" s="1">
        <v>42115</v>
      </c>
      <c r="C6615" s="1">
        <v>42122</v>
      </c>
      <c r="D6615" s="1" t="str">
        <f t="shared" si="1030"/>
        <v>Apr</v>
      </c>
      <c r="E6615" t="s">
        <v>38</v>
      </c>
      <c r="F6615" t="s">
        <v>2565</v>
      </c>
      <c r="G6615" t="s">
        <v>25</v>
      </c>
      <c r="H6615" t="s">
        <v>26</v>
      </c>
      <c r="I6615" t="s">
        <v>842</v>
      </c>
      <c r="J6615" t="s">
        <v>50</v>
      </c>
      <c r="K6615" t="s">
        <v>51</v>
      </c>
      <c r="L6615" s="2">
        <f t="shared" si="1031"/>
        <v>443.63279999999997</v>
      </c>
      <c r="M6615" s="2">
        <f t="shared" si="1032"/>
        <v>469.95</v>
      </c>
      <c r="N6615" s="2">
        <f t="shared" si="1038"/>
        <v>26.317200000000014</v>
      </c>
      <c r="O6615" s="2">
        <f t="shared" si="1033"/>
        <v>131.58600000000007</v>
      </c>
      <c r="P6615" s="2">
        <f t="shared" si="1034"/>
        <v>2349.75</v>
      </c>
      <c r="Q6615" s="2">
        <f t="shared" si="1035"/>
        <v>5.6000000000000032</v>
      </c>
      <c r="R6615">
        <v>5</v>
      </c>
      <c r="S6615">
        <v>0</v>
      </c>
      <c r="T6615" s="2">
        <v>469.95</v>
      </c>
      <c r="U6615" s="3">
        <v>131.58600000000001</v>
      </c>
      <c r="V6615" s="4">
        <f t="shared" si="1039"/>
        <v>5.6000000000000005</v>
      </c>
      <c r="W6615" s="2">
        <f t="shared" si="1036"/>
        <v>2349.75</v>
      </c>
    </row>
    <row r="6616" spans="1:23" x14ac:dyDescent="0.25">
      <c r="A6616">
        <f t="shared" si="1037"/>
        <v>2015</v>
      </c>
      <c r="B6616" s="1">
        <v>42115</v>
      </c>
      <c r="C6616" s="1">
        <v>42122</v>
      </c>
      <c r="D6616" s="1" t="str">
        <f t="shared" si="1030"/>
        <v>Apr</v>
      </c>
      <c r="E6616" t="s">
        <v>38</v>
      </c>
      <c r="F6616" t="s">
        <v>2565</v>
      </c>
      <c r="G6616" t="s">
        <v>25</v>
      </c>
      <c r="H6616" t="s">
        <v>26</v>
      </c>
      <c r="I6616" t="s">
        <v>908</v>
      </c>
      <c r="J6616" t="s">
        <v>28</v>
      </c>
      <c r="K6616" t="s">
        <v>46</v>
      </c>
      <c r="L6616" s="2">
        <f t="shared" si="1031"/>
        <v>197.98680000000002</v>
      </c>
      <c r="M6616" s="2">
        <f t="shared" si="1032"/>
        <v>209.88</v>
      </c>
      <c r="N6616" s="2">
        <f t="shared" si="1038"/>
        <v>11.893199999999979</v>
      </c>
      <c r="O6616" s="2">
        <f t="shared" si="1033"/>
        <v>35.679599999999937</v>
      </c>
      <c r="P6616" s="2">
        <f t="shared" si="1034"/>
        <v>629.64</v>
      </c>
      <c r="Q6616" s="2">
        <f t="shared" si="1035"/>
        <v>5.6666666666666563</v>
      </c>
      <c r="R6616">
        <v>3</v>
      </c>
      <c r="S6616">
        <v>0</v>
      </c>
      <c r="T6616" s="2">
        <v>209.88</v>
      </c>
      <c r="U6616" s="3">
        <v>35.679599999999979</v>
      </c>
      <c r="V6616" s="4">
        <f t="shared" si="1039"/>
        <v>5.6666666666666634</v>
      </c>
      <c r="W6616" s="2">
        <f t="shared" si="1036"/>
        <v>629.64</v>
      </c>
    </row>
    <row r="6617" spans="1:23" x14ac:dyDescent="0.25">
      <c r="A6617">
        <f t="shared" si="1037"/>
        <v>2016</v>
      </c>
      <c r="B6617" s="1">
        <v>42538</v>
      </c>
      <c r="C6617" s="1">
        <v>42540</v>
      </c>
      <c r="D6617" s="1" t="str">
        <f t="shared" si="1030"/>
        <v>Jun</v>
      </c>
      <c r="E6617" t="s">
        <v>98</v>
      </c>
      <c r="F6617" t="s">
        <v>561</v>
      </c>
      <c r="G6617" t="s">
        <v>25</v>
      </c>
      <c r="H6617" t="s">
        <v>34</v>
      </c>
      <c r="I6617" t="s">
        <v>2381</v>
      </c>
      <c r="J6617" t="s">
        <v>28</v>
      </c>
      <c r="K6617" t="s">
        <v>29</v>
      </c>
      <c r="L6617" s="2">
        <f t="shared" si="1031"/>
        <v>232.61699999999996</v>
      </c>
      <c r="M6617" s="2">
        <f t="shared" si="1032"/>
        <v>239.51599999999996</v>
      </c>
      <c r="N6617" s="2">
        <f t="shared" si="1038"/>
        <v>6.8990000000000009</v>
      </c>
      <c r="O6617" s="2">
        <f t="shared" si="1033"/>
        <v>13.798000000000002</v>
      </c>
      <c r="P6617" s="2">
        <f t="shared" si="1034"/>
        <v>479.03199999999993</v>
      </c>
      <c r="Q6617" s="2">
        <f t="shared" si="1035"/>
        <v>2.8803921241169701</v>
      </c>
      <c r="R6617">
        <v>2</v>
      </c>
      <c r="S6617">
        <v>0.15</v>
      </c>
      <c r="T6617" s="2">
        <v>239.66599999999997</v>
      </c>
      <c r="U6617" s="3">
        <v>14.097999999999999</v>
      </c>
      <c r="V6617" s="4">
        <f t="shared" si="1039"/>
        <v>2.9411764705882355</v>
      </c>
      <c r="W6617" s="2">
        <f t="shared" si="1036"/>
        <v>479.33199999999994</v>
      </c>
    </row>
    <row r="6618" spans="1:23" x14ac:dyDescent="0.25">
      <c r="A6618">
        <f t="shared" si="1037"/>
        <v>2016</v>
      </c>
      <c r="B6618" s="1">
        <v>42538</v>
      </c>
      <c r="C6618" s="1">
        <v>42540</v>
      </c>
      <c r="D6618" s="1" t="str">
        <f t="shared" si="1030"/>
        <v>Jun</v>
      </c>
      <c r="E6618" t="s">
        <v>98</v>
      </c>
      <c r="F6618" t="s">
        <v>561</v>
      </c>
      <c r="G6618" t="s">
        <v>25</v>
      </c>
      <c r="H6618" t="s">
        <v>34</v>
      </c>
      <c r="I6618" t="s">
        <v>2017</v>
      </c>
      <c r="J6618" t="s">
        <v>36</v>
      </c>
      <c r="K6618" t="s">
        <v>37</v>
      </c>
      <c r="L6618" s="2">
        <f t="shared" si="1031"/>
        <v>20.7</v>
      </c>
      <c r="M6618" s="2">
        <f t="shared" si="1032"/>
        <v>22.5</v>
      </c>
      <c r="N6618" s="2">
        <f t="shared" si="1038"/>
        <v>1.8000000000000007</v>
      </c>
      <c r="O6618" s="2">
        <f t="shared" si="1033"/>
        <v>10.800000000000004</v>
      </c>
      <c r="P6618" s="2">
        <f t="shared" si="1034"/>
        <v>135</v>
      </c>
      <c r="Q6618" s="2">
        <f t="shared" si="1035"/>
        <v>8.0000000000000036</v>
      </c>
      <c r="R6618">
        <v>6</v>
      </c>
      <c r="S6618">
        <v>0</v>
      </c>
      <c r="T6618" s="2">
        <v>22.5</v>
      </c>
      <c r="U6618" s="3">
        <v>10.799999999999999</v>
      </c>
      <c r="V6618" s="4">
        <f t="shared" si="1039"/>
        <v>7.9999999999999991</v>
      </c>
      <c r="W6618" s="2">
        <f t="shared" si="1036"/>
        <v>135</v>
      </c>
    </row>
    <row r="6619" spans="1:23" x14ac:dyDescent="0.25">
      <c r="A6619">
        <f t="shared" si="1037"/>
        <v>2016</v>
      </c>
      <c r="B6619" s="1">
        <v>42538</v>
      </c>
      <c r="C6619" s="1">
        <v>42540</v>
      </c>
      <c r="D6619" s="1" t="str">
        <f t="shared" si="1030"/>
        <v>Jun</v>
      </c>
      <c r="E6619" t="s">
        <v>98</v>
      </c>
      <c r="F6619" t="s">
        <v>561</v>
      </c>
      <c r="G6619" t="s">
        <v>25</v>
      </c>
      <c r="H6619" t="s">
        <v>34</v>
      </c>
      <c r="I6619" t="s">
        <v>2591</v>
      </c>
      <c r="J6619" t="s">
        <v>36</v>
      </c>
      <c r="K6619" t="s">
        <v>60</v>
      </c>
      <c r="L6619" s="2">
        <f t="shared" si="1031"/>
        <v>192.90960000000001</v>
      </c>
      <c r="M6619" s="2">
        <f t="shared" si="1032"/>
        <v>219.84</v>
      </c>
      <c r="N6619" s="2">
        <f t="shared" si="1038"/>
        <v>26.930399999999992</v>
      </c>
      <c r="O6619" s="2">
        <f t="shared" si="1033"/>
        <v>107.72159999999997</v>
      </c>
      <c r="P6619" s="2">
        <f t="shared" si="1034"/>
        <v>879.36</v>
      </c>
      <c r="Q6619" s="2">
        <f t="shared" si="1035"/>
        <v>12.249999999999996</v>
      </c>
      <c r="R6619">
        <v>4</v>
      </c>
      <c r="S6619">
        <v>0</v>
      </c>
      <c r="T6619" s="2">
        <v>219.84</v>
      </c>
      <c r="U6619" s="3">
        <v>107.7216</v>
      </c>
      <c r="V6619" s="4">
        <f t="shared" si="1039"/>
        <v>12.25</v>
      </c>
      <c r="W6619" s="2">
        <f t="shared" si="1036"/>
        <v>879.36</v>
      </c>
    </row>
    <row r="6620" spans="1:23" x14ac:dyDescent="0.25">
      <c r="A6620">
        <f t="shared" si="1037"/>
        <v>2017</v>
      </c>
      <c r="B6620" s="1">
        <v>42748</v>
      </c>
      <c r="C6620" s="1">
        <v>42753</v>
      </c>
      <c r="D6620" s="1" t="str">
        <f t="shared" si="1030"/>
        <v>Jan</v>
      </c>
      <c r="E6620" t="s">
        <v>23</v>
      </c>
      <c r="F6620" t="s">
        <v>1428</v>
      </c>
      <c r="G6620" t="s">
        <v>33</v>
      </c>
      <c r="H6620" t="s">
        <v>65</v>
      </c>
      <c r="I6620" t="s">
        <v>2020</v>
      </c>
      <c r="J6620" t="s">
        <v>36</v>
      </c>
      <c r="K6620" t="s">
        <v>60</v>
      </c>
      <c r="L6620" s="2">
        <f t="shared" si="1031"/>
        <v>29.289600000000007</v>
      </c>
      <c r="M6620" s="2">
        <f t="shared" si="1032"/>
        <v>32.400000000000006</v>
      </c>
      <c r="N6620" s="2">
        <f t="shared" si="1038"/>
        <v>3.1103999999999985</v>
      </c>
      <c r="O6620" s="2">
        <f t="shared" si="1033"/>
        <v>15.551999999999992</v>
      </c>
      <c r="P6620" s="2">
        <f t="shared" si="1034"/>
        <v>162.00000000000003</v>
      </c>
      <c r="Q6620" s="2">
        <f t="shared" si="1035"/>
        <v>9.5999999999999925</v>
      </c>
      <c r="R6620">
        <v>5</v>
      </c>
      <c r="S6620">
        <v>0</v>
      </c>
      <c r="T6620" s="2">
        <v>32.400000000000006</v>
      </c>
      <c r="U6620" s="3">
        <v>15.552000000000001</v>
      </c>
      <c r="V6620" s="4">
        <f t="shared" si="1039"/>
        <v>9.6</v>
      </c>
      <c r="W6620" s="2">
        <f t="shared" si="1036"/>
        <v>162.00000000000003</v>
      </c>
    </row>
    <row r="6621" spans="1:23" x14ac:dyDescent="0.25">
      <c r="A6621">
        <f t="shared" si="1037"/>
        <v>2017</v>
      </c>
      <c r="B6621" s="1">
        <v>42748</v>
      </c>
      <c r="C6621" s="1">
        <v>42753</v>
      </c>
      <c r="D6621" s="1" t="str">
        <f t="shared" si="1030"/>
        <v>Jan</v>
      </c>
      <c r="E6621" t="s">
        <v>23</v>
      </c>
      <c r="F6621" t="s">
        <v>1428</v>
      </c>
      <c r="G6621" t="s">
        <v>33</v>
      </c>
      <c r="H6621" t="s">
        <v>65</v>
      </c>
      <c r="I6621" t="s">
        <v>2574</v>
      </c>
      <c r="J6621" t="s">
        <v>36</v>
      </c>
      <c r="K6621" t="s">
        <v>48</v>
      </c>
      <c r="L6621" s="2">
        <f t="shared" si="1031"/>
        <v>200.8426</v>
      </c>
      <c r="M6621" s="2">
        <f t="shared" si="1032"/>
        <v>209.94</v>
      </c>
      <c r="N6621" s="2">
        <f t="shared" si="1038"/>
        <v>9.0973999999999933</v>
      </c>
      <c r="O6621" s="2">
        <f t="shared" si="1033"/>
        <v>54.58439999999996</v>
      </c>
      <c r="P6621" s="2">
        <f t="shared" si="1034"/>
        <v>1259.6399999999999</v>
      </c>
      <c r="Q6621" s="2">
        <f t="shared" si="1035"/>
        <v>4.3333333333333304</v>
      </c>
      <c r="R6621">
        <v>6</v>
      </c>
      <c r="S6621">
        <v>0</v>
      </c>
      <c r="T6621" s="2">
        <v>209.94</v>
      </c>
      <c r="U6621" s="3">
        <v>54.584400000000002</v>
      </c>
      <c r="V6621" s="4">
        <f t="shared" si="1039"/>
        <v>4.3333333333333339</v>
      </c>
      <c r="W6621" s="2">
        <f t="shared" si="1036"/>
        <v>1259.6399999999999</v>
      </c>
    </row>
    <row r="6622" spans="1:23" x14ac:dyDescent="0.25">
      <c r="A6622">
        <f t="shared" si="1037"/>
        <v>2017</v>
      </c>
      <c r="B6622" s="1">
        <v>42748</v>
      </c>
      <c r="C6622" s="1">
        <v>42753</v>
      </c>
      <c r="D6622" s="1" t="str">
        <f t="shared" si="1030"/>
        <v>Jan</v>
      </c>
      <c r="E6622" t="s">
        <v>23</v>
      </c>
      <c r="F6622" t="s">
        <v>1428</v>
      </c>
      <c r="G6622" t="s">
        <v>33</v>
      </c>
      <c r="H6622" t="s">
        <v>65</v>
      </c>
      <c r="I6622" t="s">
        <v>727</v>
      </c>
      <c r="J6622" t="s">
        <v>36</v>
      </c>
      <c r="K6622" t="s">
        <v>247</v>
      </c>
      <c r="L6622" s="2">
        <f t="shared" si="1031"/>
        <v>4147.3937999999989</v>
      </c>
      <c r="M6622" s="2">
        <f t="shared" si="1032"/>
        <v>4164.0499999999993</v>
      </c>
      <c r="N6622" s="2">
        <f t="shared" si="1038"/>
        <v>16.656200000000354</v>
      </c>
      <c r="O6622" s="2">
        <f t="shared" si="1033"/>
        <v>83.281000000001768</v>
      </c>
      <c r="P6622" s="2">
        <f t="shared" si="1034"/>
        <v>20820.249999999996</v>
      </c>
      <c r="Q6622" s="2">
        <f t="shared" si="1035"/>
        <v>0.40000000000000857</v>
      </c>
      <c r="R6622">
        <v>5</v>
      </c>
      <c r="S6622">
        <v>0</v>
      </c>
      <c r="T6622" s="2">
        <v>4164.0499999999993</v>
      </c>
      <c r="U6622" s="3">
        <v>83.281000000000063</v>
      </c>
      <c r="V6622" s="4">
        <f t="shared" si="1039"/>
        <v>0.40000000000000036</v>
      </c>
      <c r="W6622" s="2">
        <f t="shared" si="1036"/>
        <v>20820.249999999996</v>
      </c>
    </row>
    <row r="6623" spans="1:23" x14ac:dyDescent="0.25">
      <c r="A6623">
        <f t="shared" si="1037"/>
        <v>2017</v>
      </c>
      <c r="B6623" s="1">
        <v>42748</v>
      </c>
      <c r="C6623" s="1">
        <v>42753</v>
      </c>
      <c r="D6623" s="1" t="str">
        <f t="shared" si="1030"/>
        <v>Jan</v>
      </c>
      <c r="E6623" t="s">
        <v>23</v>
      </c>
      <c r="F6623" t="s">
        <v>1428</v>
      </c>
      <c r="G6623" t="s">
        <v>33</v>
      </c>
      <c r="H6623" t="s">
        <v>65</v>
      </c>
      <c r="I6623" t="s">
        <v>2309</v>
      </c>
      <c r="J6623" t="s">
        <v>28</v>
      </c>
      <c r="K6623" t="s">
        <v>29</v>
      </c>
      <c r="L6623" s="2">
        <f t="shared" si="1031"/>
        <v>195.19499999999999</v>
      </c>
      <c r="M6623" s="2">
        <f t="shared" si="1032"/>
        <v>212.94</v>
      </c>
      <c r="N6623" s="2">
        <f t="shared" si="1038"/>
        <v>17.745000000000005</v>
      </c>
      <c r="O6623" s="2">
        <f t="shared" si="1033"/>
        <v>53.235000000000014</v>
      </c>
      <c r="P6623" s="2">
        <f t="shared" si="1034"/>
        <v>638.81999999999994</v>
      </c>
      <c r="Q6623" s="2">
        <f t="shared" si="1035"/>
        <v>8.3333333333333357</v>
      </c>
      <c r="R6623">
        <v>3</v>
      </c>
      <c r="S6623">
        <v>0</v>
      </c>
      <c r="T6623" s="2">
        <v>212.94</v>
      </c>
      <c r="U6623" s="3">
        <v>53.235000000000014</v>
      </c>
      <c r="V6623" s="4">
        <f t="shared" si="1039"/>
        <v>8.3333333333333357</v>
      </c>
      <c r="W6623" s="2">
        <f t="shared" si="1036"/>
        <v>638.81999999999994</v>
      </c>
    </row>
    <row r="6624" spans="1:23" x14ac:dyDescent="0.25">
      <c r="A6624">
        <f t="shared" si="1037"/>
        <v>2014</v>
      </c>
      <c r="B6624" s="1">
        <v>41888</v>
      </c>
      <c r="C6624" s="1">
        <v>41891</v>
      </c>
      <c r="D6624" s="1" t="str">
        <f t="shared" si="1030"/>
        <v>Sep</v>
      </c>
      <c r="E6624" t="s">
        <v>98</v>
      </c>
      <c r="F6624" t="s">
        <v>2625</v>
      </c>
      <c r="G6624" t="s">
        <v>33</v>
      </c>
      <c r="H6624" t="s">
        <v>34</v>
      </c>
      <c r="I6624" t="s">
        <v>45</v>
      </c>
      <c r="J6624" t="s">
        <v>28</v>
      </c>
      <c r="K6624" t="s">
        <v>46</v>
      </c>
      <c r="L6624" s="2">
        <f t="shared" si="1031"/>
        <v>39.855800000000002</v>
      </c>
      <c r="M6624" s="2">
        <f t="shared" si="1032"/>
        <v>41.88</v>
      </c>
      <c r="N6624" s="2">
        <f t="shared" si="1038"/>
        <v>2.0242000000000004</v>
      </c>
      <c r="O6624" s="2">
        <f t="shared" si="1033"/>
        <v>12.145200000000003</v>
      </c>
      <c r="P6624" s="2">
        <f t="shared" si="1034"/>
        <v>251.28000000000003</v>
      </c>
      <c r="Q6624" s="2">
        <f t="shared" si="1035"/>
        <v>4.8333333333333339</v>
      </c>
      <c r="R6624">
        <v>6</v>
      </c>
      <c r="S6624">
        <v>0</v>
      </c>
      <c r="T6624" s="2">
        <v>41.88</v>
      </c>
      <c r="U6624" s="3">
        <v>12.145199999999997</v>
      </c>
      <c r="V6624" s="4">
        <f t="shared" si="1039"/>
        <v>4.8333333333333321</v>
      </c>
      <c r="W6624" s="2">
        <f t="shared" si="1036"/>
        <v>251.28000000000003</v>
      </c>
    </row>
    <row r="6625" spans="1:23" x14ac:dyDescent="0.25">
      <c r="A6625">
        <f t="shared" si="1037"/>
        <v>2014</v>
      </c>
      <c r="B6625" s="1">
        <v>41888</v>
      </c>
      <c r="C6625" s="1">
        <v>41891</v>
      </c>
      <c r="D6625" s="1" t="str">
        <f t="shared" si="1030"/>
        <v>Sep</v>
      </c>
      <c r="E6625" t="s">
        <v>98</v>
      </c>
      <c r="F6625" t="s">
        <v>2625</v>
      </c>
      <c r="G6625" t="s">
        <v>33</v>
      </c>
      <c r="H6625" t="s">
        <v>34</v>
      </c>
      <c r="I6625" t="s">
        <v>894</v>
      </c>
      <c r="J6625" t="s">
        <v>36</v>
      </c>
      <c r="K6625" t="s">
        <v>37</v>
      </c>
      <c r="L6625" s="2">
        <f t="shared" si="1031"/>
        <v>55.0443</v>
      </c>
      <c r="M6625" s="2">
        <f t="shared" si="1032"/>
        <v>58.48</v>
      </c>
      <c r="N6625" s="2">
        <f t="shared" si="1038"/>
        <v>3.4356999999999971</v>
      </c>
      <c r="O6625" s="2">
        <f t="shared" si="1033"/>
        <v>27.485599999999977</v>
      </c>
      <c r="P6625" s="2">
        <f t="shared" si="1034"/>
        <v>467.84</v>
      </c>
      <c r="Q6625" s="2">
        <f t="shared" si="1035"/>
        <v>5.8749999999999956</v>
      </c>
      <c r="R6625">
        <v>8</v>
      </c>
      <c r="S6625">
        <v>0</v>
      </c>
      <c r="T6625" s="2">
        <v>58.48</v>
      </c>
      <c r="U6625" s="3">
        <v>27.485599999999998</v>
      </c>
      <c r="V6625" s="4">
        <f t="shared" si="1039"/>
        <v>5.875</v>
      </c>
      <c r="W6625" s="2">
        <f t="shared" si="1036"/>
        <v>467.84</v>
      </c>
    </row>
    <row r="6626" spans="1:23" x14ac:dyDescent="0.25">
      <c r="A6626">
        <f t="shared" si="1037"/>
        <v>2015</v>
      </c>
      <c r="B6626" s="1">
        <v>42023</v>
      </c>
      <c r="C6626" s="1">
        <v>42027</v>
      </c>
      <c r="D6626" s="1" t="str">
        <f t="shared" si="1030"/>
        <v>Jan</v>
      </c>
      <c r="E6626" t="s">
        <v>38</v>
      </c>
      <c r="F6626" t="s">
        <v>1313</v>
      </c>
      <c r="G6626" t="s">
        <v>25</v>
      </c>
      <c r="H6626" t="s">
        <v>65</v>
      </c>
      <c r="I6626" t="s">
        <v>1826</v>
      </c>
      <c r="J6626" t="s">
        <v>28</v>
      </c>
      <c r="K6626" t="s">
        <v>41</v>
      </c>
      <c r="L6626" s="2">
        <f t="shared" si="1031"/>
        <v>115.60860000000001</v>
      </c>
      <c r="M6626" s="2">
        <f t="shared" si="1032"/>
        <v>102.13800000000001</v>
      </c>
      <c r="N6626" s="2">
        <f t="shared" si="1038"/>
        <v>-13.470600000000005</v>
      </c>
      <c r="O6626" s="2">
        <f t="shared" si="1033"/>
        <v>-13.470600000000005</v>
      </c>
      <c r="P6626" s="2">
        <f t="shared" si="1034"/>
        <v>102.13800000000001</v>
      </c>
      <c r="Q6626" s="2">
        <f t="shared" si="1035"/>
        <v>-13.188627151500915</v>
      </c>
      <c r="R6626">
        <v>1</v>
      </c>
      <c r="S6626">
        <v>0.3</v>
      </c>
      <c r="T6626" s="2">
        <v>102.438</v>
      </c>
      <c r="U6626" s="3">
        <v>-13.170600000000007</v>
      </c>
      <c r="V6626" s="4">
        <f t="shared" si="1039"/>
        <v>-12.857142857142865</v>
      </c>
      <c r="W6626" s="2">
        <f t="shared" si="1036"/>
        <v>102.438</v>
      </c>
    </row>
    <row r="6627" spans="1:23" x14ac:dyDescent="0.25">
      <c r="A6627">
        <f t="shared" si="1037"/>
        <v>2015</v>
      </c>
      <c r="B6627" s="1">
        <v>42023</v>
      </c>
      <c r="C6627" s="1">
        <v>42027</v>
      </c>
      <c r="D6627" s="1" t="str">
        <f t="shared" si="1030"/>
        <v>Jan</v>
      </c>
      <c r="E6627" t="s">
        <v>38</v>
      </c>
      <c r="F6627" t="s">
        <v>1313</v>
      </c>
      <c r="G6627" t="s">
        <v>25</v>
      </c>
      <c r="H6627" t="s">
        <v>65</v>
      </c>
      <c r="I6627" t="s">
        <v>2184</v>
      </c>
      <c r="J6627" t="s">
        <v>28</v>
      </c>
      <c r="K6627" t="s">
        <v>31</v>
      </c>
      <c r="L6627" s="2">
        <f t="shared" si="1031"/>
        <v>201.43940000000001</v>
      </c>
      <c r="M6627" s="2">
        <f t="shared" si="1032"/>
        <v>199.00399999999999</v>
      </c>
      <c r="N6627" s="2">
        <f t="shared" si="1038"/>
        <v>-2.4354000000000156</v>
      </c>
      <c r="O6627" s="2">
        <f t="shared" si="1033"/>
        <v>-9.7416000000000622</v>
      </c>
      <c r="P6627" s="2">
        <f t="shared" si="1034"/>
        <v>796.01599999999996</v>
      </c>
      <c r="Q6627" s="2">
        <f t="shared" si="1035"/>
        <v>-1.2237944965930412</v>
      </c>
      <c r="R6627">
        <v>4</v>
      </c>
      <c r="S6627">
        <v>0.3</v>
      </c>
      <c r="T6627" s="2">
        <v>199.304</v>
      </c>
      <c r="U6627" s="3">
        <v>-8.5416000000000025</v>
      </c>
      <c r="V6627" s="4">
        <f t="shared" si="1039"/>
        <v>-1.0714285714285718</v>
      </c>
      <c r="W6627" s="2">
        <f t="shared" si="1036"/>
        <v>797.21600000000001</v>
      </c>
    </row>
    <row r="6628" spans="1:23" x14ac:dyDescent="0.25">
      <c r="A6628">
        <f t="shared" si="1037"/>
        <v>2014</v>
      </c>
      <c r="B6628" s="1">
        <v>41987</v>
      </c>
      <c r="C6628" s="1">
        <v>41994</v>
      </c>
      <c r="D6628" s="1" t="str">
        <f t="shared" si="1030"/>
        <v>Dec</v>
      </c>
      <c r="E6628" t="s">
        <v>38</v>
      </c>
      <c r="F6628" t="s">
        <v>1561</v>
      </c>
      <c r="G6628" t="s">
        <v>25</v>
      </c>
      <c r="H6628" t="s">
        <v>80</v>
      </c>
      <c r="I6628" t="s">
        <v>2416</v>
      </c>
      <c r="J6628" t="s">
        <v>50</v>
      </c>
      <c r="K6628" t="s">
        <v>286</v>
      </c>
      <c r="L6628" s="2">
        <f t="shared" si="1031"/>
        <v>6439.9632000000001</v>
      </c>
      <c r="M6628" s="2">
        <f t="shared" si="1032"/>
        <v>6999.96</v>
      </c>
      <c r="N6628" s="2">
        <f t="shared" si="1038"/>
        <v>559.99679999999989</v>
      </c>
      <c r="O6628" s="2">
        <f t="shared" si="1033"/>
        <v>2239.9871999999996</v>
      </c>
      <c r="P6628" s="2">
        <f t="shared" si="1034"/>
        <v>27999.84</v>
      </c>
      <c r="Q6628" s="2">
        <f t="shared" si="1035"/>
        <v>7.9999999999999991</v>
      </c>
      <c r="R6628">
        <v>4</v>
      </c>
      <c r="S6628">
        <v>0</v>
      </c>
      <c r="T6628" s="2">
        <v>6999.96</v>
      </c>
      <c r="U6628" s="3">
        <v>2239.9871999999996</v>
      </c>
      <c r="V6628" s="4">
        <f t="shared" si="1039"/>
        <v>7.9999999999999991</v>
      </c>
      <c r="W6628" s="2">
        <f t="shared" si="1036"/>
        <v>27999.84</v>
      </c>
    </row>
    <row r="6629" spans="1:23" x14ac:dyDescent="0.25">
      <c r="A6629">
        <f t="shared" si="1037"/>
        <v>2014</v>
      </c>
      <c r="B6629" s="1">
        <v>41782</v>
      </c>
      <c r="C6629" s="1">
        <v>41786</v>
      </c>
      <c r="D6629" s="1" t="str">
        <f t="shared" si="1030"/>
        <v>May</v>
      </c>
      <c r="E6629" t="s">
        <v>38</v>
      </c>
      <c r="F6629" t="s">
        <v>1792</v>
      </c>
      <c r="G6629" t="s">
        <v>25</v>
      </c>
      <c r="H6629" t="s">
        <v>34</v>
      </c>
      <c r="I6629" t="s">
        <v>181</v>
      </c>
      <c r="J6629" t="s">
        <v>36</v>
      </c>
      <c r="K6629" t="s">
        <v>60</v>
      </c>
      <c r="L6629" s="2">
        <f t="shared" si="1031"/>
        <v>9.8496000000000006</v>
      </c>
      <c r="M6629" s="2">
        <f t="shared" si="1032"/>
        <v>12.96</v>
      </c>
      <c r="N6629" s="2">
        <f t="shared" si="1038"/>
        <v>3.1104000000000003</v>
      </c>
      <c r="O6629" s="2">
        <f t="shared" si="1033"/>
        <v>6.2208000000000006</v>
      </c>
      <c r="P6629" s="2">
        <f t="shared" si="1034"/>
        <v>25.92</v>
      </c>
      <c r="Q6629" s="2">
        <f t="shared" si="1035"/>
        <v>24.000000000000004</v>
      </c>
      <c r="R6629">
        <v>2</v>
      </c>
      <c r="S6629">
        <v>0</v>
      </c>
      <c r="T6629" s="2">
        <v>12.96</v>
      </c>
      <c r="U6629" s="3">
        <v>6.2208000000000006</v>
      </c>
      <c r="V6629" s="4">
        <f t="shared" si="1039"/>
        <v>24.000000000000004</v>
      </c>
      <c r="W6629" s="2">
        <f t="shared" si="1036"/>
        <v>25.92</v>
      </c>
    </row>
    <row r="6630" spans="1:23" x14ac:dyDescent="0.25">
      <c r="A6630">
        <f t="shared" si="1037"/>
        <v>2015</v>
      </c>
      <c r="B6630" s="1">
        <v>42266</v>
      </c>
      <c r="C6630" s="1">
        <v>42269</v>
      </c>
      <c r="D6630" s="1" t="str">
        <f t="shared" si="1030"/>
        <v>Sep</v>
      </c>
      <c r="E6630" t="s">
        <v>23</v>
      </c>
      <c r="F6630" t="s">
        <v>1752</v>
      </c>
      <c r="G6630" t="s">
        <v>25</v>
      </c>
      <c r="H6630" t="s">
        <v>80</v>
      </c>
      <c r="I6630" t="s">
        <v>382</v>
      </c>
      <c r="J6630" t="s">
        <v>50</v>
      </c>
      <c r="K6630" t="s">
        <v>51</v>
      </c>
      <c r="L6630" s="2">
        <f t="shared" si="1031"/>
        <v>270.26479999999998</v>
      </c>
      <c r="M6630" s="2">
        <f t="shared" si="1032"/>
        <v>279.85999999999996</v>
      </c>
      <c r="N6630" s="2">
        <f t="shared" si="1038"/>
        <v>9.5951999999999771</v>
      </c>
      <c r="O6630" s="2">
        <f t="shared" si="1033"/>
        <v>134.33279999999968</v>
      </c>
      <c r="P6630" s="2">
        <f t="shared" si="1034"/>
        <v>3918.0399999999995</v>
      </c>
      <c r="Q6630" s="2">
        <f t="shared" si="1035"/>
        <v>3.4285714285714213</v>
      </c>
      <c r="R6630">
        <v>14</v>
      </c>
      <c r="S6630">
        <v>0</v>
      </c>
      <c r="T6630" s="2">
        <v>279.85999999999996</v>
      </c>
      <c r="U6630" s="3">
        <v>134.33279999999996</v>
      </c>
      <c r="V6630" s="4">
        <f t="shared" si="1039"/>
        <v>3.4285714285714279</v>
      </c>
      <c r="W6630" s="2">
        <f t="shared" si="1036"/>
        <v>3918.0399999999995</v>
      </c>
    </row>
    <row r="6631" spans="1:23" x14ac:dyDescent="0.25">
      <c r="A6631">
        <f t="shared" si="1037"/>
        <v>2015</v>
      </c>
      <c r="B6631" s="1">
        <v>42279</v>
      </c>
      <c r="C6631" s="1">
        <v>42283</v>
      </c>
      <c r="D6631" s="1" t="str">
        <f t="shared" si="1030"/>
        <v>Oct</v>
      </c>
      <c r="E6631" t="s">
        <v>38</v>
      </c>
      <c r="F6631" t="s">
        <v>1533</v>
      </c>
      <c r="G6631" t="s">
        <v>64</v>
      </c>
      <c r="H6631" t="s">
        <v>26</v>
      </c>
      <c r="I6631" t="s">
        <v>1786</v>
      </c>
      <c r="J6631" t="s">
        <v>36</v>
      </c>
      <c r="K6631" t="s">
        <v>53</v>
      </c>
      <c r="L6631" s="2">
        <f t="shared" si="1031"/>
        <v>8.4624000000000006</v>
      </c>
      <c r="M6631" s="2">
        <f t="shared" si="1032"/>
        <v>6.6800000000000006</v>
      </c>
      <c r="N6631" s="2">
        <f t="shared" si="1038"/>
        <v>-1.7824</v>
      </c>
      <c r="O6631" s="2">
        <f t="shared" si="1033"/>
        <v>-8.911999999999999</v>
      </c>
      <c r="P6631" s="2">
        <f t="shared" si="1034"/>
        <v>33.400000000000006</v>
      </c>
      <c r="Q6631" s="2">
        <f t="shared" si="1035"/>
        <v>-26.682634730538911</v>
      </c>
      <c r="R6631">
        <v>5</v>
      </c>
      <c r="S6631">
        <v>0.7</v>
      </c>
      <c r="T6631" s="2">
        <v>7.3800000000000008</v>
      </c>
      <c r="U6631" s="3">
        <v>-5.4120000000000008</v>
      </c>
      <c r="V6631" s="4">
        <f t="shared" si="1039"/>
        <v>-14.666666666666666</v>
      </c>
      <c r="W6631" s="2">
        <f t="shared" si="1036"/>
        <v>36.900000000000006</v>
      </c>
    </row>
    <row r="6632" spans="1:23" x14ac:dyDescent="0.25">
      <c r="A6632">
        <f t="shared" si="1037"/>
        <v>2016</v>
      </c>
      <c r="B6632" s="1">
        <v>42729</v>
      </c>
      <c r="C6632" s="1">
        <v>42734</v>
      </c>
      <c r="D6632" s="1" t="str">
        <f t="shared" si="1030"/>
        <v>Dec</v>
      </c>
      <c r="E6632" t="s">
        <v>38</v>
      </c>
      <c r="F6632" t="s">
        <v>1806</v>
      </c>
      <c r="G6632" t="s">
        <v>25</v>
      </c>
      <c r="H6632" t="s">
        <v>34</v>
      </c>
      <c r="I6632" t="s">
        <v>1528</v>
      </c>
      <c r="J6632" t="s">
        <v>28</v>
      </c>
      <c r="K6632" t="s">
        <v>31</v>
      </c>
      <c r="L6632" s="2">
        <f t="shared" si="1031"/>
        <v>680.89320000000009</v>
      </c>
      <c r="M6632" s="2">
        <f t="shared" si="1032"/>
        <v>698.15200000000004</v>
      </c>
      <c r="N6632" s="2">
        <f t="shared" si="1038"/>
        <v>17.258799999999951</v>
      </c>
      <c r="O6632" s="2">
        <f t="shared" si="1033"/>
        <v>51.776399999999853</v>
      </c>
      <c r="P6632" s="2">
        <f t="shared" si="1034"/>
        <v>2094.4560000000001</v>
      </c>
      <c r="Q6632" s="2">
        <f t="shared" si="1035"/>
        <v>2.4720691196186433</v>
      </c>
      <c r="R6632">
        <v>3</v>
      </c>
      <c r="S6632">
        <v>0.2</v>
      </c>
      <c r="T6632" s="2">
        <v>698.35200000000009</v>
      </c>
      <c r="U6632" s="3">
        <v>52.376399999999961</v>
      </c>
      <c r="V6632" s="4">
        <f t="shared" si="1039"/>
        <v>2.4999999999999978</v>
      </c>
      <c r="W6632" s="2">
        <f t="shared" si="1036"/>
        <v>2095.0560000000005</v>
      </c>
    </row>
    <row r="6633" spans="1:23" x14ac:dyDescent="0.25">
      <c r="A6633">
        <f t="shared" si="1037"/>
        <v>2016</v>
      </c>
      <c r="B6633" s="1">
        <v>42729</v>
      </c>
      <c r="C6633" s="1">
        <v>42734</v>
      </c>
      <c r="D6633" s="1" t="str">
        <f t="shared" si="1030"/>
        <v>Dec</v>
      </c>
      <c r="E6633" t="s">
        <v>38</v>
      </c>
      <c r="F6633" t="s">
        <v>1806</v>
      </c>
      <c r="G6633" t="s">
        <v>25</v>
      </c>
      <c r="H6633" t="s">
        <v>34</v>
      </c>
      <c r="I6633" t="s">
        <v>1689</v>
      </c>
      <c r="J6633" t="s">
        <v>28</v>
      </c>
      <c r="K6633" t="s">
        <v>41</v>
      </c>
      <c r="L6633" s="2">
        <f t="shared" si="1031"/>
        <v>1621.4480000000001</v>
      </c>
      <c r="M6633" s="2">
        <f t="shared" si="1032"/>
        <v>1747.25</v>
      </c>
      <c r="N6633" s="2">
        <f t="shared" si="1038"/>
        <v>125.80199999999991</v>
      </c>
      <c r="O6633" s="2">
        <f t="shared" si="1033"/>
        <v>629.00999999999954</v>
      </c>
      <c r="P6633" s="2">
        <f t="shared" si="1034"/>
        <v>8736.25</v>
      </c>
      <c r="Q6633" s="2">
        <f t="shared" si="1035"/>
        <v>7.1999999999999957</v>
      </c>
      <c r="R6633">
        <v>5</v>
      </c>
      <c r="S6633">
        <v>0</v>
      </c>
      <c r="T6633" s="2">
        <v>1747.25</v>
      </c>
      <c r="U6633" s="3">
        <v>629.01</v>
      </c>
      <c r="V6633" s="4">
        <f t="shared" si="1039"/>
        <v>7.1999999999999993</v>
      </c>
      <c r="W6633" s="2">
        <f t="shared" si="1036"/>
        <v>8736.25</v>
      </c>
    </row>
    <row r="6634" spans="1:23" x14ac:dyDescent="0.25">
      <c r="A6634">
        <f t="shared" si="1037"/>
        <v>2016</v>
      </c>
      <c r="B6634" s="1">
        <v>42496</v>
      </c>
      <c r="C6634" s="1">
        <v>42498</v>
      </c>
      <c r="D6634" s="1" t="str">
        <f t="shared" si="1030"/>
        <v>May</v>
      </c>
      <c r="E6634" t="s">
        <v>23</v>
      </c>
      <c r="F6634" t="s">
        <v>1721</v>
      </c>
      <c r="G6634" t="s">
        <v>64</v>
      </c>
      <c r="H6634" t="s">
        <v>65</v>
      </c>
      <c r="I6634" t="s">
        <v>1972</v>
      </c>
      <c r="J6634" t="s">
        <v>36</v>
      </c>
      <c r="K6634" t="s">
        <v>55</v>
      </c>
      <c r="L6634" s="2">
        <f t="shared" si="1031"/>
        <v>39.225599999999993</v>
      </c>
      <c r="M6634" s="2">
        <f t="shared" si="1032"/>
        <v>54.48</v>
      </c>
      <c r="N6634" s="2">
        <f t="shared" si="1038"/>
        <v>15.254400000000004</v>
      </c>
      <c r="O6634" s="2">
        <f t="shared" si="1033"/>
        <v>15.254400000000004</v>
      </c>
      <c r="P6634" s="2">
        <f t="shared" si="1034"/>
        <v>54.48</v>
      </c>
      <c r="Q6634" s="2">
        <f t="shared" si="1035"/>
        <v>28.000000000000007</v>
      </c>
      <c r="R6634">
        <v>1</v>
      </c>
      <c r="S6634">
        <v>0</v>
      </c>
      <c r="T6634" s="2">
        <v>54.48</v>
      </c>
      <c r="U6634" s="3">
        <v>15.254400000000004</v>
      </c>
      <c r="V6634" s="4">
        <f t="shared" si="1039"/>
        <v>28.000000000000007</v>
      </c>
      <c r="W6634" s="2">
        <f t="shared" si="1036"/>
        <v>54.48</v>
      </c>
    </row>
    <row r="6635" spans="1:23" x14ac:dyDescent="0.25">
      <c r="A6635">
        <f t="shared" si="1037"/>
        <v>2016</v>
      </c>
      <c r="B6635" s="1">
        <v>42667</v>
      </c>
      <c r="C6635" s="1">
        <v>42667</v>
      </c>
      <c r="D6635" s="1" t="str">
        <f t="shared" si="1030"/>
        <v>Oct</v>
      </c>
      <c r="E6635" t="s">
        <v>528</v>
      </c>
      <c r="F6635" t="s">
        <v>687</v>
      </c>
      <c r="G6635" t="s">
        <v>25</v>
      </c>
      <c r="H6635" t="s">
        <v>34</v>
      </c>
      <c r="I6635" t="s">
        <v>1013</v>
      </c>
      <c r="J6635" t="s">
        <v>50</v>
      </c>
      <c r="K6635" t="s">
        <v>86</v>
      </c>
      <c r="L6635" s="2">
        <f t="shared" si="1031"/>
        <v>113.9943</v>
      </c>
      <c r="M6635" s="2">
        <f t="shared" si="1032"/>
        <v>199.99</v>
      </c>
      <c r="N6635" s="2">
        <f t="shared" si="1038"/>
        <v>85.995700000000014</v>
      </c>
      <c r="O6635" s="2">
        <f t="shared" si="1033"/>
        <v>85.995700000000014</v>
      </c>
      <c r="P6635" s="2">
        <f t="shared" si="1034"/>
        <v>199.99</v>
      </c>
      <c r="Q6635" s="2">
        <f t="shared" si="1035"/>
        <v>43.000000000000007</v>
      </c>
      <c r="R6635">
        <v>1</v>
      </c>
      <c r="S6635">
        <v>0</v>
      </c>
      <c r="T6635" s="2">
        <v>199.99</v>
      </c>
      <c r="U6635" s="3">
        <v>85.995700000000014</v>
      </c>
      <c r="V6635" s="4">
        <f t="shared" si="1039"/>
        <v>43.000000000000007</v>
      </c>
      <c r="W6635" s="2">
        <f t="shared" si="1036"/>
        <v>199.99</v>
      </c>
    </row>
    <row r="6636" spans="1:23" x14ac:dyDescent="0.25">
      <c r="A6636">
        <f t="shared" si="1037"/>
        <v>2017</v>
      </c>
      <c r="B6636" s="1">
        <v>42861</v>
      </c>
      <c r="C6636" s="1">
        <v>42861</v>
      </c>
      <c r="D6636" s="1" t="str">
        <f t="shared" si="1030"/>
        <v>May</v>
      </c>
      <c r="E6636" t="s">
        <v>528</v>
      </c>
      <c r="F6636" t="s">
        <v>1526</v>
      </c>
      <c r="G6636" t="s">
        <v>25</v>
      </c>
      <c r="H6636" t="s">
        <v>26</v>
      </c>
      <c r="I6636" t="s">
        <v>567</v>
      </c>
      <c r="J6636" t="s">
        <v>36</v>
      </c>
      <c r="K6636" t="s">
        <v>53</v>
      </c>
      <c r="L6636" s="2">
        <f t="shared" si="1031"/>
        <v>73.318100000000015</v>
      </c>
      <c r="M6636" s="2">
        <f t="shared" si="1032"/>
        <v>67.841000000000008</v>
      </c>
      <c r="N6636" s="2">
        <f t="shared" si="1038"/>
        <v>-5.4771000000000072</v>
      </c>
      <c r="O6636" s="2">
        <f t="shared" si="1033"/>
        <v>-60.248100000000079</v>
      </c>
      <c r="P6636" s="2">
        <f t="shared" si="1034"/>
        <v>746.25100000000009</v>
      </c>
      <c r="Q6636" s="2">
        <f t="shared" si="1035"/>
        <v>-8.073436417505647</v>
      </c>
      <c r="R6636">
        <v>11</v>
      </c>
      <c r="S6636">
        <v>0.7</v>
      </c>
      <c r="T6636" s="2">
        <v>68.541000000000011</v>
      </c>
      <c r="U6636" s="3">
        <v>-52.548099999999991</v>
      </c>
      <c r="V6636" s="4">
        <f t="shared" si="1039"/>
        <v>-6.9696969696969671</v>
      </c>
      <c r="W6636" s="2">
        <f t="shared" si="1036"/>
        <v>753.95100000000014</v>
      </c>
    </row>
    <row r="6637" spans="1:23" x14ac:dyDescent="0.25">
      <c r="A6637">
        <f t="shared" si="1037"/>
        <v>2017</v>
      </c>
      <c r="B6637" s="1">
        <v>42861</v>
      </c>
      <c r="C6637" s="1">
        <v>42861</v>
      </c>
      <c r="D6637" s="1" t="str">
        <f t="shared" si="1030"/>
        <v>May</v>
      </c>
      <c r="E6637" t="s">
        <v>528</v>
      </c>
      <c r="F6637" t="s">
        <v>1526</v>
      </c>
      <c r="G6637" t="s">
        <v>25</v>
      </c>
      <c r="H6637" t="s">
        <v>26</v>
      </c>
      <c r="I6637" t="s">
        <v>100</v>
      </c>
      <c r="J6637" t="s">
        <v>50</v>
      </c>
      <c r="K6637" t="s">
        <v>51</v>
      </c>
      <c r="L6637" s="2">
        <f t="shared" si="1031"/>
        <v>609.52890000000014</v>
      </c>
      <c r="M6637" s="2">
        <f t="shared" si="1032"/>
        <v>626.96800000000007</v>
      </c>
      <c r="N6637" s="2">
        <f t="shared" si="1038"/>
        <v>17.439099999999939</v>
      </c>
      <c r="O6637" s="2">
        <f t="shared" si="1033"/>
        <v>69.756399999999758</v>
      </c>
      <c r="P6637" s="2">
        <f t="shared" si="1034"/>
        <v>2507.8720000000003</v>
      </c>
      <c r="Q6637" s="2">
        <f t="shared" si="1035"/>
        <v>2.7814976202932105</v>
      </c>
      <c r="R6637">
        <v>4</v>
      </c>
      <c r="S6637">
        <v>0.2</v>
      </c>
      <c r="T6637" s="2">
        <v>627.16800000000012</v>
      </c>
      <c r="U6637" s="3">
        <v>70.55639999999994</v>
      </c>
      <c r="V6637" s="4">
        <f t="shared" si="1039"/>
        <v>2.8124999999999969</v>
      </c>
      <c r="W6637" s="2">
        <f t="shared" si="1036"/>
        <v>2508.6720000000005</v>
      </c>
    </row>
    <row r="6638" spans="1:23" x14ac:dyDescent="0.25">
      <c r="A6638">
        <f t="shared" si="1037"/>
        <v>2017</v>
      </c>
      <c r="B6638" s="1">
        <v>42861</v>
      </c>
      <c r="C6638" s="1">
        <v>42861</v>
      </c>
      <c r="D6638" s="1" t="str">
        <f t="shared" si="1030"/>
        <v>May</v>
      </c>
      <c r="E6638" t="s">
        <v>528</v>
      </c>
      <c r="F6638" t="s">
        <v>1526</v>
      </c>
      <c r="G6638" t="s">
        <v>25</v>
      </c>
      <c r="H6638" t="s">
        <v>26</v>
      </c>
      <c r="I6638" t="s">
        <v>905</v>
      </c>
      <c r="J6638" t="s">
        <v>36</v>
      </c>
      <c r="K6638" t="s">
        <v>37</v>
      </c>
      <c r="L6638" s="2">
        <f t="shared" si="1031"/>
        <v>114.18220000000002</v>
      </c>
      <c r="M6638" s="2">
        <f t="shared" si="1032"/>
        <v>121.92000000000002</v>
      </c>
      <c r="N6638" s="2">
        <f t="shared" si="1038"/>
        <v>7.7377999999999929</v>
      </c>
      <c r="O6638" s="2">
        <f t="shared" si="1033"/>
        <v>38.688999999999965</v>
      </c>
      <c r="P6638" s="2">
        <f t="shared" si="1034"/>
        <v>609.60000000000014</v>
      </c>
      <c r="Q6638" s="2">
        <f t="shared" si="1035"/>
        <v>6.3466207349081287</v>
      </c>
      <c r="R6638">
        <v>5</v>
      </c>
      <c r="S6638">
        <v>0.2</v>
      </c>
      <c r="T6638" s="2">
        <v>122.12000000000002</v>
      </c>
      <c r="U6638" s="3">
        <v>39.689000000000007</v>
      </c>
      <c r="V6638" s="4">
        <f t="shared" si="1039"/>
        <v>6.5</v>
      </c>
      <c r="W6638" s="2">
        <f t="shared" si="1036"/>
        <v>610.60000000000014</v>
      </c>
    </row>
    <row r="6639" spans="1:23" x14ac:dyDescent="0.25">
      <c r="A6639">
        <f t="shared" si="1037"/>
        <v>2017</v>
      </c>
      <c r="B6639" s="1">
        <v>43066</v>
      </c>
      <c r="C6639" s="1">
        <v>43069</v>
      </c>
      <c r="D6639" s="1" t="str">
        <f t="shared" si="1030"/>
        <v>Nov</v>
      </c>
      <c r="E6639" t="s">
        <v>23</v>
      </c>
      <c r="F6639" t="s">
        <v>875</v>
      </c>
      <c r="G6639" t="s">
        <v>25</v>
      </c>
      <c r="H6639" t="s">
        <v>80</v>
      </c>
      <c r="I6639" t="s">
        <v>598</v>
      </c>
      <c r="J6639" t="s">
        <v>36</v>
      </c>
      <c r="K6639" t="s">
        <v>48</v>
      </c>
      <c r="L6639" s="2">
        <f t="shared" si="1031"/>
        <v>6.3143000000000002</v>
      </c>
      <c r="M6639" s="2">
        <f t="shared" si="1032"/>
        <v>6.99</v>
      </c>
      <c r="N6639" s="2">
        <f t="shared" si="1038"/>
        <v>0.67569999999999997</v>
      </c>
      <c r="O6639" s="2">
        <f t="shared" si="1033"/>
        <v>2.0270999999999999</v>
      </c>
      <c r="P6639" s="2">
        <f t="shared" si="1034"/>
        <v>20.97</v>
      </c>
      <c r="Q6639" s="2">
        <f t="shared" si="1035"/>
        <v>9.6666666666666661</v>
      </c>
      <c r="R6639">
        <v>3</v>
      </c>
      <c r="S6639">
        <v>0</v>
      </c>
      <c r="T6639" s="2">
        <v>6.99</v>
      </c>
      <c r="U6639" s="3">
        <v>2.027099999999999</v>
      </c>
      <c r="V6639" s="4">
        <f t="shared" si="1039"/>
        <v>9.6666666666666625</v>
      </c>
      <c r="W6639" s="2">
        <f t="shared" si="1036"/>
        <v>20.97</v>
      </c>
    </row>
    <row r="6640" spans="1:23" x14ac:dyDescent="0.25">
      <c r="A6640">
        <f t="shared" si="1037"/>
        <v>2017</v>
      </c>
      <c r="B6640" s="1">
        <v>43066</v>
      </c>
      <c r="C6640" s="1">
        <v>43069</v>
      </c>
      <c r="D6640" s="1" t="str">
        <f t="shared" si="1030"/>
        <v>Nov</v>
      </c>
      <c r="E6640" t="s">
        <v>23</v>
      </c>
      <c r="F6640" t="s">
        <v>875</v>
      </c>
      <c r="G6640" t="s">
        <v>25</v>
      </c>
      <c r="H6640" t="s">
        <v>80</v>
      </c>
      <c r="I6640" t="s">
        <v>2105</v>
      </c>
      <c r="J6640" t="s">
        <v>36</v>
      </c>
      <c r="K6640" t="s">
        <v>53</v>
      </c>
      <c r="L6640" s="2">
        <f t="shared" si="1031"/>
        <v>101.38140000000001</v>
      </c>
      <c r="M6640" s="2">
        <f t="shared" si="1032"/>
        <v>107.224</v>
      </c>
      <c r="N6640" s="2">
        <f t="shared" si="1038"/>
        <v>5.8425999999999902</v>
      </c>
      <c r="O6640" s="2">
        <f t="shared" si="1033"/>
        <v>35.055599999999941</v>
      </c>
      <c r="P6640" s="2">
        <f t="shared" si="1034"/>
        <v>643.34400000000005</v>
      </c>
      <c r="Q6640" s="2">
        <f t="shared" si="1035"/>
        <v>5.4489666492576196</v>
      </c>
      <c r="R6640">
        <v>6</v>
      </c>
      <c r="S6640">
        <v>0.2</v>
      </c>
      <c r="T6640" s="2">
        <v>107.42400000000001</v>
      </c>
      <c r="U6640" s="3">
        <v>36.255599999999994</v>
      </c>
      <c r="V6640" s="4">
        <f t="shared" si="1039"/>
        <v>5.6249999999999982</v>
      </c>
      <c r="W6640" s="2">
        <f t="shared" si="1036"/>
        <v>644.5440000000001</v>
      </c>
    </row>
    <row r="6641" spans="1:23" x14ac:dyDescent="0.25">
      <c r="A6641">
        <f t="shared" si="1037"/>
        <v>2014</v>
      </c>
      <c r="B6641" s="1">
        <v>41943</v>
      </c>
      <c r="C6641" s="1">
        <v>41945</v>
      </c>
      <c r="D6641" s="1" t="str">
        <f t="shared" si="1030"/>
        <v>Oct</v>
      </c>
      <c r="E6641" t="s">
        <v>23</v>
      </c>
      <c r="F6641" t="s">
        <v>1063</v>
      </c>
      <c r="G6641" t="s">
        <v>33</v>
      </c>
      <c r="H6641" t="s">
        <v>80</v>
      </c>
      <c r="I6641" t="s">
        <v>1854</v>
      </c>
      <c r="J6641" t="s">
        <v>28</v>
      </c>
      <c r="K6641" t="s">
        <v>41</v>
      </c>
      <c r="L6641" s="2">
        <f t="shared" si="1031"/>
        <v>1513.4798000000001</v>
      </c>
      <c r="M6641" s="2">
        <f t="shared" si="1032"/>
        <v>1421.2639999999999</v>
      </c>
      <c r="N6641" s="2">
        <f t="shared" si="1038"/>
        <v>-92.215800000000172</v>
      </c>
      <c r="O6641" s="2">
        <f t="shared" si="1033"/>
        <v>-737.72640000000138</v>
      </c>
      <c r="P6641" s="2">
        <f t="shared" si="1034"/>
        <v>11370.111999999999</v>
      </c>
      <c r="Q6641" s="2">
        <f t="shared" si="1035"/>
        <v>-6.488294926206545</v>
      </c>
      <c r="R6641">
        <v>8</v>
      </c>
      <c r="S6641">
        <v>0.4</v>
      </c>
      <c r="T6641" s="2">
        <v>1421.664</v>
      </c>
      <c r="U6641" s="3">
        <v>-734.52639999999997</v>
      </c>
      <c r="V6641" s="4">
        <f t="shared" si="1039"/>
        <v>-6.4583333333333321</v>
      </c>
      <c r="W6641" s="2">
        <f t="shared" si="1036"/>
        <v>11373.312</v>
      </c>
    </row>
    <row r="6642" spans="1:23" x14ac:dyDescent="0.25">
      <c r="A6642">
        <f t="shared" si="1037"/>
        <v>2017</v>
      </c>
      <c r="B6642" s="1">
        <v>42952</v>
      </c>
      <c r="C6642" s="1">
        <v>42956</v>
      </c>
      <c r="D6642" s="1" t="str">
        <f t="shared" si="1030"/>
        <v>Aug</v>
      </c>
      <c r="E6642" t="s">
        <v>38</v>
      </c>
      <c r="F6642" t="s">
        <v>116</v>
      </c>
      <c r="G6642" t="s">
        <v>25</v>
      </c>
      <c r="H6642" t="s">
        <v>65</v>
      </c>
      <c r="I6642" t="s">
        <v>847</v>
      </c>
      <c r="J6642" t="s">
        <v>36</v>
      </c>
      <c r="K6642" t="s">
        <v>53</v>
      </c>
      <c r="L6642" s="2">
        <f t="shared" si="1031"/>
        <v>115.80959999999999</v>
      </c>
      <c r="M6642" s="2">
        <f t="shared" si="1032"/>
        <v>125.88</v>
      </c>
      <c r="N6642" s="2">
        <f t="shared" si="1038"/>
        <v>10.070400000000006</v>
      </c>
      <c r="O6642" s="2">
        <f t="shared" si="1033"/>
        <v>60.422400000000039</v>
      </c>
      <c r="P6642" s="2">
        <f t="shared" si="1034"/>
        <v>755.28</v>
      </c>
      <c r="Q6642" s="2">
        <f t="shared" si="1035"/>
        <v>8.0000000000000053</v>
      </c>
      <c r="R6642">
        <v>6</v>
      </c>
      <c r="S6642">
        <v>0</v>
      </c>
      <c r="T6642" s="2">
        <v>125.88</v>
      </c>
      <c r="U6642" s="3">
        <v>60.422399999999996</v>
      </c>
      <c r="V6642" s="4">
        <f t="shared" si="1039"/>
        <v>8</v>
      </c>
      <c r="W6642" s="2">
        <f t="shared" si="1036"/>
        <v>755.28</v>
      </c>
    </row>
    <row r="6643" spans="1:23" x14ac:dyDescent="0.25">
      <c r="A6643">
        <f t="shared" si="1037"/>
        <v>2017</v>
      </c>
      <c r="B6643" s="1">
        <v>42952</v>
      </c>
      <c r="C6643" s="1">
        <v>42956</v>
      </c>
      <c r="D6643" s="1" t="str">
        <f t="shared" si="1030"/>
        <v>Aug</v>
      </c>
      <c r="E6643" t="s">
        <v>38</v>
      </c>
      <c r="F6643" t="s">
        <v>116</v>
      </c>
      <c r="G6643" t="s">
        <v>25</v>
      </c>
      <c r="H6643" t="s">
        <v>65</v>
      </c>
      <c r="I6643" t="s">
        <v>1060</v>
      </c>
      <c r="J6643" t="s">
        <v>50</v>
      </c>
      <c r="K6643" t="s">
        <v>86</v>
      </c>
      <c r="L6643" s="2">
        <f t="shared" si="1031"/>
        <v>65.020700000000005</v>
      </c>
      <c r="M6643" s="2">
        <f t="shared" si="1032"/>
        <v>79.78</v>
      </c>
      <c r="N6643" s="2">
        <f t="shared" si="1038"/>
        <v>14.759299999999996</v>
      </c>
      <c r="O6643" s="2">
        <f t="shared" si="1033"/>
        <v>29.518599999999992</v>
      </c>
      <c r="P6643" s="2">
        <f t="shared" si="1034"/>
        <v>159.56</v>
      </c>
      <c r="Q6643" s="2">
        <f t="shared" si="1035"/>
        <v>18.499999999999993</v>
      </c>
      <c r="R6643">
        <v>2</v>
      </c>
      <c r="S6643">
        <v>0</v>
      </c>
      <c r="T6643" s="2">
        <v>79.78</v>
      </c>
      <c r="U6643" s="3">
        <v>29.518599999999999</v>
      </c>
      <c r="V6643" s="4">
        <f t="shared" si="1039"/>
        <v>18.5</v>
      </c>
      <c r="W6643" s="2">
        <f t="shared" si="1036"/>
        <v>159.56</v>
      </c>
    </row>
    <row r="6644" spans="1:23" x14ac:dyDescent="0.25">
      <c r="A6644">
        <f t="shared" si="1037"/>
        <v>2017</v>
      </c>
      <c r="B6644" s="1">
        <v>42952</v>
      </c>
      <c r="C6644" s="1">
        <v>42956</v>
      </c>
      <c r="D6644" s="1" t="str">
        <f t="shared" si="1030"/>
        <v>Aug</v>
      </c>
      <c r="E6644" t="s">
        <v>38</v>
      </c>
      <c r="F6644" t="s">
        <v>116</v>
      </c>
      <c r="G6644" t="s">
        <v>25</v>
      </c>
      <c r="H6644" t="s">
        <v>65</v>
      </c>
      <c r="I6644" t="s">
        <v>2582</v>
      </c>
      <c r="J6644" t="s">
        <v>36</v>
      </c>
      <c r="K6644" t="s">
        <v>37</v>
      </c>
      <c r="L6644" s="2">
        <f t="shared" si="1031"/>
        <v>125.80000000000001</v>
      </c>
      <c r="M6644" s="2">
        <f t="shared" si="1032"/>
        <v>133.20000000000002</v>
      </c>
      <c r="N6644" s="2">
        <f t="shared" si="1038"/>
        <v>7.4000000000000057</v>
      </c>
      <c r="O6644" s="2">
        <f t="shared" si="1033"/>
        <v>66.600000000000051</v>
      </c>
      <c r="P6644" s="2">
        <f t="shared" si="1034"/>
        <v>1198.8000000000002</v>
      </c>
      <c r="Q6644" s="2">
        <f t="shared" si="1035"/>
        <v>5.5555555555555589</v>
      </c>
      <c r="R6644">
        <v>9</v>
      </c>
      <c r="S6644">
        <v>0</v>
      </c>
      <c r="T6644" s="2">
        <v>133.20000000000002</v>
      </c>
      <c r="U6644" s="3">
        <v>66.600000000000009</v>
      </c>
      <c r="V6644" s="4">
        <f t="shared" si="1039"/>
        <v>5.5555555555555554</v>
      </c>
      <c r="W6644" s="2">
        <f t="shared" si="1036"/>
        <v>1198.8000000000002</v>
      </c>
    </row>
    <row r="6645" spans="1:23" x14ac:dyDescent="0.25">
      <c r="A6645">
        <f t="shared" si="1037"/>
        <v>2015</v>
      </c>
      <c r="B6645" s="1">
        <v>42226</v>
      </c>
      <c r="C6645" s="1">
        <v>42232</v>
      </c>
      <c r="D6645" s="1" t="str">
        <f t="shared" si="1030"/>
        <v>Aug</v>
      </c>
      <c r="E6645" t="s">
        <v>38</v>
      </c>
      <c r="F6645" t="s">
        <v>1885</v>
      </c>
      <c r="G6645" t="s">
        <v>25</v>
      </c>
      <c r="H6645" t="s">
        <v>34</v>
      </c>
      <c r="I6645" t="s">
        <v>1262</v>
      </c>
      <c r="J6645" t="s">
        <v>50</v>
      </c>
      <c r="K6645" t="s">
        <v>51</v>
      </c>
      <c r="L6645" s="2">
        <f t="shared" si="1031"/>
        <v>428.77870000000007</v>
      </c>
      <c r="M6645" s="2">
        <f t="shared" si="1032"/>
        <v>438.16800000000006</v>
      </c>
      <c r="N6645" s="2">
        <f t="shared" si="1038"/>
        <v>9.3892999999999915</v>
      </c>
      <c r="O6645" s="2">
        <f t="shared" si="1033"/>
        <v>37.557199999999966</v>
      </c>
      <c r="P6645" s="2">
        <f t="shared" si="1034"/>
        <v>1752.6720000000003</v>
      </c>
      <c r="Q6645" s="2">
        <f t="shared" si="1035"/>
        <v>2.1428538825290731</v>
      </c>
      <c r="R6645">
        <v>4</v>
      </c>
      <c r="S6645">
        <v>0.2</v>
      </c>
      <c r="T6645" s="2">
        <v>438.36800000000005</v>
      </c>
      <c r="U6645" s="3">
        <v>38.357200000000006</v>
      </c>
      <c r="V6645" s="4">
        <f t="shared" si="1039"/>
        <v>2.1875</v>
      </c>
      <c r="W6645" s="2">
        <f t="shared" si="1036"/>
        <v>1753.4720000000002</v>
      </c>
    </row>
    <row r="6646" spans="1:23" x14ac:dyDescent="0.25">
      <c r="A6646">
        <f t="shared" si="1037"/>
        <v>2015</v>
      </c>
      <c r="B6646" s="1">
        <v>42226</v>
      </c>
      <c r="C6646" s="1">
        <v>42232</v>
      </c>
      <c r="D6646" s="1" t="str">
        <f t="shared" si="1030"/>
        <v>Aug</v>
      </c>
      <c r="E6646" t="s">
        <v>38</v>
      </c>
      <c r="F6646" t="s">
        <v>1885</v>
      </c>
      <c r="G6646" t="s">
        <v>25</v>
      </c>
      <c r="H6646" t="s">
        <v>34</v>
      </c>
      <c r="I6646" t="s">
        <v>1192</v>
      </c>
      <c r="J6646" t="s">
        <v>50</v>
      </c>
      <c r="K6646" t="s">
        <v>51</v>
      </c>
      <c r="L6646" s="2">
        <f t="shared" si="1031"/>
        <v>144.44220000000001</v>
      </c>
      <c r="M6646" s="2">
        <f t="shared" si="1032"/>
        <v>139.74400000000003</v>
      </c>
      <c r="N6646" s="2">
        <f t="shared" si="1038"/>
        <v>-4.6981999999999857</v>
      </c>
      <c r="O6646" s="2">
        <f t="shared" si="1033"/>
        <v>-32.8873999999999</v>
      </c>
      <c r="P6646" s="2">
        <f t="shared" si="1034"/>
        <v>978.2080000000002</v>
      </c>
      <c r="Q6646" s="2">
        <f t="shared" si="1035"/>
        <v>-3.3620048087932113</v>
      </c>
      <c r="R6646">
        <v>7</v>
      </c>
      <c r="S6646">
        <v>0.2</v>
      </c>
      <c r="T6646" s="2">
        <v>139.94400000000002</v>
      </c>
      <c r="U6646" s="3">
        <v>-31.487400000000001</v>
      </c>
      <c r="V6646" s="4">
        <f t="shared" si="1039"/>
        <v>-3.214285714285714</v>
      </c>
      <c r="W6646" s="2">
        <f t="shared" si="1036"/>
        <v>979.60800000000017</v>
      </c>
    </row>
    <row r="6647" spans="1:23" x14ac:dyDescent="0.25">
      <c r="A6647">
        <f t="shared" si="1037"/>
        <v>2015</v>
      </c>
      <c r="B6647" s="1">
        <v>42226</v>
      </c>
      <c r="C6647" s="1">
        <v>42232</v>
      </c>
      <c r="D6647" s="1" t="str">
        <f t="shared" si="1030"/>
        <v>Aug</v>
      </c>
      <c r="E6647" t="s">
        <v>38</v>
      </c>
      <c r="F6647" t="s">
        <v>1885</v>
      </c>
      <c r="G6647" t="s">
        <v>25</v>
      </c>
      <c r="H6647" t="s">
        <v>34</v>
      </c>
      <c r="I6647" t="s">
        <v>913</v>
      </c>
      <c r="J6647" t="s">
        <v>36</v>
      </c>
      <c r="K6647" t="s">
        <v>55</v>
      </c>
      <c r="L6647" s="2">
        <f t="shared" si="1031"/>
        <v>129.71810000000002</v>
      </c>
      <c r="M6647" s="2">
        <f t="shared" si="1032"/>
        <v>133.27200000000002</v>
      </c>
      <c r="N6647" s="2">
        <f t="shared" si="1038"/>
        <v>3.5538999999999987</v>
      </c>
      <c r="O6647" s="2">
        <f t="shared" si="1033"/>
        <v>14.215599999999995</v>
      </c>
      <c r="P6647" s="2">
        <f t="shared" si="1034"/>
        <v>533.08800000000008</v>
      </c>
      <c r="Q6647" s="2">
        <f t="shared" si="1035"/>
        <v>2.6666516597634899</v>
      </c>
      <c r="R6647">
        <v>4</v>
      </c>
      <c r="S6647">
        <v>0.2</v>
      </c>
      <c r="T6647" s="2">
        <v>133.47200000000001</v>
      </c>
      <c r="U6647" s="3">
        <v>15.015599999999985</v>
      </c>
      <c r="V6647" s="4">
        <f t="shared" si="1039"/>
        <v>2.8124999999999969</v>
      </c>
      <c r="W6647" s="2">
        <f t="shared" si="1036"/>
        <v>533.88800000000003</v>
      </c>
    </row>
    <row r="6648" spans="1:23" x14ac:dyDescent="0.25">
      <c r="A6648">
        <f t="shared" si="1037"/>
        <v>2016</v>
      </c>
      <c r="B6648" s="1">
        <v>42719</v>
      </c>
      <c r="C6648" s="1">
        <v>42725</v>
      </c>
      <c r="D6648" s="1" t="str">
        <f t="shared" si="1030"/>
        <v>Dec</v>
      </c>
      <c r="E6648" t="s">
        <v>38</v>
      </c>
      <c r="F6648" t="s">
        <v>1573</v>
      </c>
      <c r="G6648" t="s">
        <v>64</v>
      </c>
      <c r="H6648" t="s">
        <v>34</v>
      </c>
      <c r="I6648" t="s">
        <v>373</v>
      </c>
      <c r="J6648" t="s">
        <v>28</v>
      </c>
      <c r="K6648" t="s">
        <v>41</v>
      </c>
      <c r="L6648" s="2">
        <f t="shared" si="1031"/>
        <v>665.75009999999986</v>
      </c>
      <c r="M6648" s="2">
        <f t="shared" si="1032"/>
        <v>563.69499999999994</v>
      </c>
      <c r="N6648" s="2">
        <f t="shared" si="1038"/>
        <v>-102.05509999999992</v>
      </c>
      <c r="O6648" s="2">
        <f t="shared" si="1033"/>
        <v>-306.16529999999977</v>
      </c>
      <c r="P6648" s="2">
        <f t="shared" si="1034"/>
        <v>1691.0849999999998</v>
      </c>
      <c r="Q6648" s="2">
        <f t="shared" si="1035"/>
        <v>-18.104666530659301</v>
      </c>
      <c r="R6648">
        <v>3</v>
      </c>
      <c r="S6648">
        <v>0.5</v>
      </c>
      <c r="T6648" s="2">
        <v>564.19499999999994</v>
      </c>
      <c r="U6648" s="3">
        <v>-304.66529999999989</v>
      </c>
      <c r="V6648" s="4">
        <f t="shared" si="1039"/>
        <v>-17.999999999999996</v>
      </c>
      <c r="W6648" s="2">
        <f t="shared" si="1036"/>
        <v>1692.5849999999998</v>
      </c>
    </row>
    <row r="6649" spans="1:23" x14ac:dyDescent="0.25">
      <c r="A6649">
        <f t="shared" si="1037"/>
        <v>2016</v>
      </c>
      <c r="B6649" s="1">
        <v>42719</v>
      </c>
      <c r="C6649" s="1">
        <v>42725</v>
      </c>
      <c r="D6649" s="1" t="str">
        <f t="shared" si="1030"/>
        <v>Dec</v>
      </c>
      <c r="E6649" t="s">
        <v>38</v>
      </c>
      <c r="F6649" t="s">
        <v>1573</v>
      </c>
      <c r="G6649" t="s">
        <v>64</v>
      </c>
      <c r="H6649" t="s">
        <v>34</v>
      </c>
      <c r="I6649" t="s">
        <v>1972</v>
      </c>
      <c r="J6649" t="s">
        <v>36</v>
      </c>
      <c r="K6649" t="s">
        <v>55</v>
      </c>
      <c r="L6649" s="2">
        <f t="shared" si="1031"/>
        <v>82.809600000000003</v>
      </c>
      <c r="M6649" s="2">
        <f t="shared" si="1032"/>
        <v>86.968000000000004</v>
      </c>
      <c r="N6649" s="2">
        <f t="shared" si="1038"/>
        <v>4.1584000000000003</v>
      </c>
      <c r="O6649" s="2">
        <f t="shared" si="1033"/>
        <v>8.3168000000000006</v>
      </c>
      <c r="P6649" s="2">
        <f t="shared" si="1034"/>
        <v>173.93600000000001</v>
      </c>
      <c r="Q6649" s="2">
        <f t="shared" si="1035"/>
        <v>4.7815288381933589</v>
      </c>
      <c r="R6649">
        <v>2</v>
      </c>
      <c r="S6649">
        <v>0.2</v>
      </c>
      <c r="T6649" s="2">
        <v>87.168000000000006</v>
      </c>
      <c r="U6649" s="3">
        <v>8.7168000000000063</v>
      </c>
      <c r="V6649" s="4">
        <f t="shared" si="1039"/>
        <v>5.0000000000000027</v>
      </c>
      <c r="W6649" s="2">
        <f t="shared" si="1036"/>
        <v>174.33600000000001</v>
      </c>
    </row>
    <row r="6650" spans="1:23" x14ac:dyDescent="0.25">
      <c r="A6650">
        <f t="shared" si="1037"/>
        <v>2017</v>
      </c>
      <c r="B6650" s="1">
        <v>42986</v>
      </c>
      <c r="C6650" s="1">
        <v>42989</v>
      </c>
      <c r="D6650" s="1" t="str">
        <f t="shared" si="1030"/>
        <v>Sep</v>
      </c>
      <c r="E6650" t="s">
        <v>98</v>
      </c>
      <c r="F6650" t="s">
        <v>963</v>
      </c>
      <c r="G6650" t="s">
        <v>33</v>
      </c>
      <c r="H6650" t="s">
        <v>65</v>
      </c>
      <c r="I6650" t="s">
        <v>738</v>
      </c>
      <c r="J6650" t="s">
        <v>36</v>
      </c>
      <c r="K6650" t="s">
        <v>53</v>
      </c>
      <c r="L6650" s="2">
        <f t="shared" si="1031"/>
        <v>52.356799999999993</v>
      </c>
      <c r="M6650" s="2">
        <f t="shared" si="1032"/>
        <v>41.815999999999995</v>
      </c>
      <c r="N6650" s="2">
        <f t="shared" si="1038"/>
        <v>-10.540799999999997</v>
      </c>
      <c r="O6650" s="2">
        <f t="shared" si="1033"/>
        <v>-73.785599999999988</v>
      </c>
      <c r="P6650" s="2">
        <f t="shared" si="1034"/>
        <v>292.71199999999999</v>
      </c>
      <c r="Q6650" s="2">
        <f t="shared" si="1035"/>
        <v>-25.207576047445951</v>
      </c>
      <c r="R6650">
        <v>7</v>
      </c>
      <c r="S6650">
        <v>0.8</v>
      </c>
      <c r="T6650" s="2">
        <v>42.615999999999993</v>
      </c>
      <c r="U6650" s="3">
        <v>-68.185600000000022</v>
      </c>
      <c r="V6650" s="4">
        <f t="shared" si="1039"/>
        <v>-22.857142857142868</v>
      </c>
      <c r="W6650" s="2">
        <f t="shared" si="1036"/>
        <v>298.31199999999995</v>
      </c>
    </row>
    <row r="6651" spans="1:23" x14ac:dyDescent="0.25">
      <c r="A6651">
        <f t="shared" si="1037"/>
        <v>2017</v>
      </c>
      <c r="B6651" s="1">
        <v>42986</v>
      </c>
      <c r="C6651" s="1">
        <v>42989</v>
      </c>
      <c r="D6651" s="1" t="str">
        <f t="shared" si="1030"/>
        <v>Sep</v>
      </c>
      <c r="E6651" t="s">
        <v>98</v>
      </c>
      <c r="F6651" t="s">
        <v>963</v>
      </c>
      <c r="G6651" t="s">
        <v>33</v>
      </c>
      <c r="H6651" t="s">
        <v>65</v>
      </c>
      <c r="I6651" t="s">
        <v>2489</v>
      </c>
      <c r="J6651" t="s">
        <v>50</v>
      </c>
      <c r="K6651" t="s">
        <v>500</v>
      </c>
      <c r="L6651" s="2">
        <f t="shared" si="1031"/>
        <v>265.98670000000004</v>
      </c>
      <c r="M6651" s="2">
        <f t="shared" si="1032"/>
        <v>319.78400000000005</v>
      </c>
      <c r="N6651" s="2">
        <f t="shared" si="1038"/>
        <v>53.797300000000007</v>
      </c>
      <c r="O6651" s="2">
        <f t="shared" si="1033"/>
        <v>107.59460000000001</v>
      </c>
      <c r="P6651" s="2">
        <f t="shared" si="1034"/>
        <v>639.5680000000001</v>
      </c>
      <c r="Q6651" s="2">
        <f t="shared" si="1035"/>
        <v>16.823011782953493</v>
      </c>
      <c r="R6651">
        <v>2</v>
      </c>
      <c r="S6651">
        <v>0.2</v>
      </c>
      <c r="T6651" s="2">
        <v>319.98400000000004</v>
      </c>
      <c r="U6651" s="3">
        <v>107.99459999999999</v>
      </c>
      <c r="V6651" s="4">
        <f t="shared" si="1039"/>
        <v>16.874999999999996</v>
      </c>
      <c r="W6651" s="2">
        <f t="shared" si="1036"/>
        <v>639.96800000000007</v>
      </c>
    </row>
    <row r="6652" spans="1:23" x14ac:dyDescent="0.25">
      <c r="A6652">
        <f t="shared" si="1037"/>
        <v>2017</v>
      </c>
      <c r="B6652" s="1">
        <v>42986</v>
      </c>
      <c r="C6652" s="1">
        <v>42989</v>
      </c>
      <c r="D6652" s="1" t="str">
        <f t="shared" si="1030"/>
        <v>Sep</v>
      </c>
      <c r="E6652" t="s">
        <v>98</v>
      </c>
      <c r="F6652" t="s">
        <v>963</v>
      </c>
      <c r="G6652" t="s">
        <v>33</v>
      </c>
      <c r="H6652" t="s">
        <v>65</v>
      </c>
      <c r="I6652" t="s">
        <v>450</v>
      </c>
      <c r="J6652" t="s">
        <v>36</v>
      </c>
      <c r="K6652" t="s">
        <v>128</v>
      </c>
      <c r="L6652" s="2">
        <f t="shared" si="1031"/>
        <v>42.820399999999999</v>
      </c>
      <c r="M6652" s="2">
        <f t="shared" si="1032"/>
        <v>45.72</v>
      </c>
      <c r="N6652" s="2">
        <f t="shared" si="1038"/>
        <v>2.8995999999999995</v>
      </c>
      <c r="O6652" s="2">
        <f t="shared" si="1033"/>
        <v>14.497999999999998</v>
      </c>
      <c r="P6652" s="2">
        <f t="shared" si="1034"/>
        <v>228.6</v>
      </c>
      <c r="Q6652" s="2">
        <f t="shared" si="1035"/>
        <v>6.3420822397200345</v>
      </c>
      <c r="R6652">
        <v>5</v>
      </c>
      <c r="S6652">
        <v>0.2</v>
      </c>
      <c r="T6652" s="2">
        <v>45.92</v>
      </c>
      <c r="U6652" s="3">
        <v>15.498000000000001</v>
      </c>
      <c r="V6652" s="4">
        <f t="shared" si="1039"/>
        <v>6.75</v>
      </c>
      <c r="W6652" s="2">
        <f t="shared" si="1036"/>
        <v>229.60000000000002</v>
      </c>
    </row>
    <row r="6653" spans="1:23" x14ac:dyDescent="0.25">
      <c r="A6653">
        <f t="shared" si="1037"/>
        <v>2017</v>
      </c>
      <c r="B6653" s="1">
        <v>42986</v>
      </c>
      <c r="C6653" s="1">
        <v>42989</v>
      </c>
      <c r="D6653" s="1" t="str">
        <f t="shared" si="1030"/>
        <v>Sep</v>
      </c>
      <c r="E6653" t="s">
        <v>98</v>
      </c>
      <c r="F6653" t="s">
        <v>963</v>
      </c>
      <c r="G6653" t="s">
        <v>33</v>
      </c>
      <c r="H6653" t="s">
        <v>65</v>
      </c>
      <c r="I6653" t="s">
        <v>1159</v>
      </c>
      <c r="J6653" t="s">
        <v>28</v>
      </c>
      <c r="K6653" t="s">
        <v>46</v>
      </c>
      <c r="L6653" s="2">
        <f t="shared" si="1031"/>
        <v>27.009599999999999</v>
      </c>
      <c r="M6653" s="2">
        <f t="shared" si="1032"/>
        <v>20.584</v>
      </c>
      <c r="N6653" s="2">
        <f t="shared" si="1038"/>
        <v>-6.4255999999999993</v>
      </c>
      <c r="O6653" s="2">
        <f t="shared" si="1033"/>
        <v>-12.851199999999999</v>
      </c>
      <c r="P6653" s="2">
        <f t="shared" si="1034"/>
        <v>41.167999999999999</v>
      </c>
      <c r="Q6653" s="2">
        <f t="shared" si="1035"/>
        <v>-31.216478818499805</v>
      </c>
      <c r="R6653">
        <v>2</v>
      </c>
      <c r="S6653">
        <v>0.6</v>
      </c>
      <c r="T6653" s="2">
        <v>21.184000000000001</v>
      </c>
      <c r="U6653" s="3">
        <v>-11.651199999999999</v>
      </c>
      <c r="V6653" s="4">
        <f t="shared" si="1039"/>
        <v>-27.499999999999996</v>
      </c>
      <c r="W6653" s="2">
        <f t="shared" si="1036"/>
        <v>42.368000000000002</v>
      </c>
    </row>
    <row r="6654" spans="1:23" x14ac:dyDescent="0.25">
      <c r="A6654">
        <f t="shared" si="1037"/>
        <v>2017</v>
      </c>
      <c r="B6654" s="1">
        <v>42986</v>
      </c>
      <c r="C6654" s="1">
        <v>42989</v>
      </c>
      <c r="D6654" s="1" t="str">
        <f t="shared" si="1030"/>
        <v>Sep</v>
      </c>
      <c r="E6654" t="s">
        <v>98</v>
      </c>
      <c r="F6654" t="s">
        <v>963</v>
      </c>
      <c r="G6654" t="s">
        <v>33</v>
      </c>
      <c r="H6654" t="s">
        <v>65</v>
      </c>
      <c r="I6654" t="s">
        <v>321</v>
      </c>
      <c r="J6654" t="s">
        <v>36</v>
      </c>
      <c r="K6654" t="s">
        <v>60</v>
      </c>
      <c r="L6654" s="2">
        <f t="shared" si="1031"/>
        <v>18.921600000000005</v>
      </c>
      <c r="M6654" s="2">
        <f t="shared" si="1032"/>
        <v>20.536000000000005</v>
      </c>
      <c r="N6654" s="2">
        <f t="shared" si="1038"/>
        <v>1.6143999999999998</v>
      </c>
      <c r="O6654" s="2">
        <f t="shared" si="1033"/>
        <v>6.4575999999999993</v>
      </c>
      <c r="P6654" s="2">
        <f t="shared" si="1034"/>
        <v>82.14400000000002</v>
      </c>
      <c r="Q6654" s="2">
        <f t="shared" si="1035"/>
        <v>7.8613167121153076</v>
      </c>
      <c r="R6654">
        <v>4</v>
      </c>
      <c r="S6654">
        <v>0.2</v>
      </c>
      <c r="T6654" s="2">
        <v>20.736000000000004</v>
      </c>
      <c r="U6654" s="3">
        <v>7.2576000000000001</v>
      </c>
      <c r="V6654" s="4">
        <f t="shared" si="1039"/>
        <v>8.7499999999999982</v>
      </c>
      <c r="W6654" s="2">
        <f t="shared" si="1036"/>
        <v>82.944000000000017</v>
      </c>
    </row>
    <row r="6655" spans="1:23" x14ac:dyDescent="0.25">
      <c r="A6655">
        <f t="shared" si="1037"/>
        <v>2017</v>
      </c>
      <c r="B6655" s="1">
        <v>42986</v>
      </c>
      <c r="C6655" s="1">
        <v>42989</v>
      </c>
      <c r="D6655" s="1" t="str">
        <f t="shared" si="1030"/>
        <v>Sep</v>
      </c>
      <c r="E6655" t="s">
        <v>98</v>
      </c>
      <c r="F6655" t="s">
        <v>963</v>
      </c>
      <c r="G6655" t="s">
        <v>33</v>
      </c>
      <c r="H6655" t="s">
        <v>65</v>
      </c>
      <c r="I6655" t="s">
        <v>2292</v>
      </c>
      <c r="J6655" t="s">
        <v>28</v>
      </c>
      <c r="K6655" t="s">
        <v>31</v>
      </c>
      <c r="L6655" s="2">
        <f t="shared" si="1031"/>
        <v>221.35739999999996</v>
      </c>
      <c r="M6655" s="2">
        <f t="shared" si="1032"/>
        <v>213.12999999999994</v>
      </c>
      <c r="N6655" s="2">
        <f t="shared" si="1038"/>
        <v>-8.2274000000000171</v>
      </c>
      <c r="O6655" s="2">
        <f t="shared" si="1033"/>
        <v>-41.137000000000086</v>
      </c>
      <c r="P6655" s="2">
        <f t="shared" si="1034"/>
        <v>1065.6499999999996</v>
      </c>
      <c r="Q6655" s="2">
        <f t="shared" si="1035"/>
        <v>-3.8602730727724959</v>
      </c>
      <c r="R6655">
        <v>5</v>
      </c>
      <c r="S6655">
        <v>0.3</v>
      </c>
      <c r="T6655" s="2">
        <v>213.42999999999995</v>
      </c>
      <c r="U6655" s="3">
        <v>-39.636999999999993</v>
      </c>
      <c r="V6655" s="4">
        <f t="shared" si="1039"/>
        <v>-3.7142857142857153</v>
      </c>
      <c r="W6655" s="2">
        <f t="shared" si="1036"/>
        <v>1067.1499999999996</v>
      </c>
    </row>
    <row r="6656" spans="1:23" x14ac:dyDescent="0.25">
      <c r="A6656">
        <f t="shared" si="1037"/>
        <v>2017</v>
      </c>
      <c r="B6656" s="1">
        <v>42786</v>
      </c>
      <c r="C6656" s="1">
        <v>42793</v>
      </c>
      <c r="D6656" s="1" t="str">
        <f t="shared" si="1030"/>
        <v>Feb</v>
      </c>
      <c r="E6656" t="s">
        <v>38</v>
      </c>
      <c r="F6656" t="s">
        <v>1483</v>
      </c>
      <c r="G6656" t="s">
        <v>64</v>
      </c>
      <c r="H6656" t="s">
        <v>34</v>
      </c>
      <c r="I6656" t="s">
        <v>1331</v>
      </c>
      <c r="J6656" t="s">
        <v>50</v>
      </c>
      <c r="K6656" t="s">
        <v>51</v>
      </c>
      <c r="L6656" s="2">
        <f t="shared" si="1031"/>
        <v>325.23660000000001</v>
      </c>
      <c r="M6656" s="2">
        <f t="shared" si="1032"/>
        <v>333.37600000000003</v>
      </c>
      <c r="N6656" s="2">
        <f t="shared" si="1038"/>
        <v>8.1394000000000233</v>
      </c>
      <c r="O6656" s="2">
        <f t="shared" si="1033"/>
        <v>24.41820000000007</v>
      </c>
      <c r="P6656" s="2">
        <f t="shared" si="1034"/>
        <v>1000.1280000000002</v>
      </c>
      <c r="Q6656" s="2">
        <f t="shared" si="1035"/>
        <v>2.4415074870416653</v>
      </c>
      <c r="R6656">
        <v>3</v>
      </c>
      <c r="S6656">
        <v>0.2</v>
      </c>
      <c r="T6656" s="2">
        <v>333.57600000000002</v>
      </c>
      <c r="U6656" s="3">
        <v>25.018199999999993</v>
      </c>
      <c r="V6656" s="4">
        <f t="shared" si="1039"/>
        <v>2.4999999999999991</v>
      </c>
      <c r="W6656" s="2">
        <f t="shared" si="1036"/>
        <v>1000.7280000000001</v>
      </c>
    </row>
    <row r="6657" spans="1:23" x14ac:dyDescent="0.25">
      <c r="A6657">
        <f t="shared" si="1037"/>
        <v>2017</v>
      </c>
      <c r="B6657" s="1">
        <v>42786</v>
      </c>
      <c r="C6657" s="1">
        <v>42793</v>
      </c>
      <c r="D6657" s="1" t="str">
        <f t="shared" si="1030"/>
        <v>Feb</v>
      </c>
      <c r="E6657" t="s">
        <v>38</v>
      </c>
      <c r="F6657" t="s">
        <v>1483</v>
      </c>
      <c r="G6657" t="s">
        <v>64</v>
      </c>
      <c r="H6657" t="s">
        <v>34</v>
      </c>
      <c r="I6657" t="s">
        <v>1847</v>
      </c>
      <c r="J6657" t="s">
        <v>50</v>
      </c>
      <c r="K6657" t="s">
        <v>86</v>
      </c>
      <c r="L6657" s="2">
        <f t="shared" si="1031"/>
        <v>27.193200000000008</v>
      </c>
      <c r="M6657" s="2">
        <f t="shared" si="1032"/>
        <v>31.792000000000005</v>
      </c>
      <c r="N6657" s="2">
        <f t="shared" si="1038"/>
        <v>4.5987999999999971</v>
      </c>
      <c r="O6657" s="2">
        <f t="shared" si="1033"/>
        <v>4.5987999999999971</v>
      </c>
      <c r="P6657" s="2">
        <f t="shared" si="1034"/>
        <v>31.792000000000005</v>
      </c>
      <c r="Q6657" s="2">
        <f t="shared" si="1035"/>
        <v>14.46527428283844</v>
      </c>
      <c r="R6657">
        <v>1</v>
      </c>
      <c r="S6657">
        <v>0.2</v>
      </c>
      <c r="T6657" s="2">
        <v>31.992000000000004</v>
      </c>
      <c r="U6657" s="3">
        <v>4.7987999999999964</v>
      </c>
      <c r="V6657" s="4">
        <f t="shared" si="1039"/>
        <v>14.999999999999986</v>
      </c>
      <c r="W6657" s="2">
        <f t="shared" si="1036"/>
        <v>31.992000000000004</v>
      </c>
    </row>
    <row r="6658" spans="1:23" x14ac:dyDescent="0.25">
      <c r="A6658">
        <f t="shared" si="1037"/>
        <v>2017</v>
      </c>
      <c r="B6658" s="1">
        <v>42786</v>
      </c>
      <c r="C6658" s="1">
        <v>42793</v>
      </c>
      <c r="D6658" s="1" t="str">
        <f t="shared" ref="D6658:D6721" si="1040">TEXT((B6658),"MMM")</f>
        <v>Feb</v>
      </c>
      <c r="E6658" t="s">
        <v>38</v>
      </c>
      <c r="F6658" t="s">
        <v>1483</v>
      </c>
      <c r="G6658" t="s">
        <v>64</v>
      </c>
      <c r="H6658" t="s">
        <v>34</v>
      </c>
      <c r="I6658" t="s">
        <v>1385</v>
      </c>
      <c r="J6658" t="s">
        <v>36</v>
      </c>
      <c r="K6658" t="s">
        <v>43</v>
      </c>
      <c r="L6658" s="2">
        <f t="shared" ref="L6658:L6721" si="1041">T6658 - (U6658 / R6658)</f>
        <v>54.366000000000007</v>
      </c>
      <c r="M6658" s="2">
        <f t="shared" ref="M6658:M6721" si="1042">(T6658/1-S6658)</f>
        <v>50.968000000000004</v>
      </c>
      <c r="N6658" s="2">
        <f t="shared" si="1038"/>
        <v>-3.3980000000000032</v>
      </c>
      <c r="O6658" s="2">
        <f t="shared" ref="O6658:O6721" si="1043">N6658*R6658</f>
        <v>-6.7960000000000065</v>
      </c>
      <c r="P6658" s="2">
        <f t="shared" ref="P6658:P6721" si="1044">(M6658*R6658)</f>
        <v>101.93600000000001</v>
      </c>
      <c r="Q6658" s="2">
        <f t="shared" ref="Q6658:Q6721" si="1045">(O6658/(M6658*R6658))*100</f>
        <v>-6.6669282687176326</v>
      </c>
      <c r="R6658">
        <v>2</v>
      </c>
      <c r="S6658">
        <v>0.2</v>
      </c>
      <c r="T6658" s="2">
        <v>51.168000000000006</v>
      </c>
      <c r="U6658" s="3">
        <v>-6.3960000000000008</v>
      </c>
      <c r="V6658" s="4">
        <f t="shared" si="1039"/>
        <v>-6.25</v>
      </c>
      <c r="W6658" s="2">
        <f t="shared" ref="W6658:W6721" si="1046">R6658*T6658</f>
        <v>102.33600000000001</v>
      </c>
    </row>
    <row r="6659" spans="1:23" x14ac:dyDescent="0.25">
      <c r="A6659">
        <f t="shared" ref="A6659:A6722" si="1047">YEAR(B6659)</f>
        <v>2017</v>
      </c>
      <c r="B6659" s="1">
        <v>42786</v>
      </c>
      <c r="C6659" s="1">
        <v>42793</v>
      </c>
      <c r="D6659" s="1" t="str">
        <f t="shared" si="1040"/>
        <v>Feb</v>
      </c>
      <c r="E6659" t="s">
        <v>38</v>
      </c>
      <c r="F6659" t="s">
        <v>1483</v>
      </c>
      <c r="G6659" t="s">
        <v>64</v>
      </c>
      <c r="H6659" t="s">
        <v>34</v>
      </c>
      <c r="I6659" t="s">
        <v>2257</v>
      </c>
      <c r="J6659" t="s">
        <v>36</v>
      </c>
      <c r="K6659" t="s">
        <v>92</v>
      </c>
      <c r="L6659" s="2">
        <f t="shared" si="1041"/>
        <v>9.8686000000000007</v>
      </c>
      <c r="M6659" s="2">
        <f t="shared" si="1042"/>
        <v>10.440000000000001</v>
      </c>
      <c r="N6659" s="2">
        <f t="shared" ref="N6659:N6722" si="1048">(M6659-L6659)</f>
        <v>0.57140000000000057</v>
      </c>
      <c r="O6659" s="2">
        <f t="shared" si="1043"/>
        <v>2.8570000000000029</v>
      </c>
      <c r="P6659" s="2">
        <f t="shared" si="1044"/>
        <v>52.2</v>
      </c>
      <c r="Q6659" s="2">
        <f t="shared" si="1045"/>
        <v>5.4731800766283571</v>
      </c>
      <c r="R6659">
        <v>5</v>
      </c>
      <c r="S6659">
        <v>0.2</v>
      </c>
      <c r="T6659" s="2">
        <v>10.64</v>
      </c>
      <c r="U6659" s="3">
        <v>3.8570000000000002</v>
      </c>
      <c r="V6659" s="4">
        <f t="shared" ref="V6659:V6722" si="1049">(U6659/W6659)*100</f>
        <v>7.2499999999999991</v>
      </c>
      <c r="W6659" s="2">
        <f t="shared" si="1046"/>
        <v>53.2</v>
      </c>
    </row>
    <row r="6660" spans="1:23" x14ac:dyDescent="0.25">
      <c r="A6660">
        <f t="shared" si="1047"/>
        <v>2017</v>
      </c>
      <c r="B6660" s="1">
        <v>42786</v>
      </c>
      <c r="C6660" s="1">
        <v>42793</v>
      </c>
      <c r="D6660" s="1" t="str">
        <f t="shared" si="1040"/>
        <v>Feb</v>
      </c>
      <c r="E6660" t="s">
        <v>38</v>
      </c>
      <c r="F6660" t="s">
        <v>1483</v>
      </c>
      <c r="G6660" t="s">
        <v>64</v>
      </c>
      <c r="H6660" t="s">
        <v>34</v>
      </c>
      <c r="I6660" t="s">
        <v>924</v>
      </c>
      <c r="J6660" t="s">
        <v>28</v>
      </c>
      <c r="K6660" t="s">
        <v>46</v>
      </c>
      <c r="L6660" s="2">
        <f t="shared" si="1041"/>
        <v>60.545399999999994</v>
      </c>
      <c r="M6660" s="2">
        <f t="shared" si="1042"/>
        <v>68.503999999999991</v>
      </c>
      <c r="N6660" s="2">
        <f t="shared" si="1048"/>
        <v>7.958599999999997</v>
      </c>
      <c r="O6660" s="2">
        <f t="shared" si="1043"/>
        <v>15.917199999999994</v>
      </c>
      <c r="P6660" s="2">
        <f t="shared" si="1044"/>
        <v>137.00799999999998</v>
      </c>
      <c r="Q6660" s="2">
        <f t="shared" si="1045"/>
        <v>11.617715753824591</v>
      </c>
      <c r="R6660">
        <v>2</v>
      </c>
      <c r="S6660">
        <v>0.2</v>
      </c>
      <c r="T6660" s="2">
        <v>68.703999999999994</v>
      </c>
      <c r="U6660" s="3">
        <v>16.317200000000003</v>
      </c>
      <c r="V6660" s="4">
        <f t="shared" si="1049"/>
        <v>11.875000000000004</v>
      </c>
      <c r="W6660" s="2">
        <f t="shared" si="1046"/>
        <v>137.40799999999999</v>
      </c>
    </row>
    <row r="6661" spans="1:23" x14ac:dyDescent="0.25">
      <c r="A6661">
        <f t="shared" si="1047"/>
        <v>2017</v>
      </c>
      <c r="B6661" s="1">
        <v>42786</v>
      </c>
      <c r="C6661" s="1">
        <v>42793</v>
      </c>
      <c r="D6661" s="1" t="str">
        <f t="shared" si="1040"/>
        <v>Feb</v>
      </c>
      <c r="E6661" t="s">
        <v>38</v>
      </c>
      <c r="F6661" t="s">
        <v>1483</v>
      </c>
      <c r="G6661" t="s">
        <v>64</v>
      </c>
      <c r="H6661" t="s">
        <v>34</v>
      </c>
      <c r="I6661" t="s">
        <v>1486</v>
      </c>
      <c r="J6661" t="s">
        <v>28</v>
      </c>
      <c r="K6661" t="s">
        <v>41</v>
      </c>
      <c r="L6661" s="2">
        <f t="shared" si="1041"/>
        <v>407.54520000000002</v>
      </c>
      <c r="M6661" s="2">
        <f t="shared" si="1042"/>
        <v>386.41</v>
      </c>
      <c r="N6661" s="2">
        <f t="shared" si="1048"/>
        <v>-21.135199999999998</v>
      </c>
      <c r="O6661" s="2">
        <f t="shared" si="1043"/>
        <v>-190.21679999999998</v>
      </c>
      <c r="P6661" s="2">
        <f t="shared" si="1044"/>
        <v>3477.69</v>
      </c>
      <c r="Q6661" s="2">
        <f t="shared" si="1045"/>
        <v>-5.4696307031391518</v>
      </c>
      <c r="R6661">
        <v>9</v>
      </c>
      <c r="S6661">
        <v>0.5</v>
      </c>
      <c r="T6661" s="2">
        <v>386.91</v>
      </c>
      <c r="U6661" s="3">
        <v>-185.71679999999998</v>
      </c>
      <c r="V6661" s="4">
        <f t="shared" si="1049"/>
        <v>-5.3333333333333321</v>
      </c>
      <c r="W6661" s="2">
        <f t="shared" si="1046"/>
        <v>3482.19</v>
      </c>
    </row>
    <row r="6662" spans="1:23" x14ac:dyDescent="0.25">
      <c r="A6662">
        <f t="shared" si="1047"/>
        <v>2015</v>
      </c>
      <c r="B6662" s="1">
        <v>42224</v>
      </c>
      <c r="C6662" s="1">
        <v>42226</v>
      </c>
      <c r="D6662" s="1" t="str">
        <f t="shared" si="1040"/>
        <v>Aug</v>
      </c>
      <c r="E6662" t="s">
        <v>23</v>
      </c>
      <c r="F6662" t="s">
        <v>1922</v>
      </c>
      <c r="G6662" t="s">
        <v>25</v>
      </c>
      <c r="H6662" t="s">
        <v>80</v>
      </c>
      <c r="I6662" t="s">
        <v>2437</v>
      </c>
      <c r="J6662" t="s">
        <v>36</v>
      </c>
      <c r="K6662" t="s">
        <v>48</v>
      </c>
      <c r="L6662" s="2">
        <f t="shared" si="1041"/>
        <v>33.710999999999999</v>
      </c>
      <c r="M6662" s="2">
        <f t="shared" si="1042"/>
        <v>39.659999999999997</v>
      </c>
      <c r="N6662" s="2">
        <f t="shared" si="1048"/>
        <v>5.9489999999999981</v>
      </c>
      <c r="O6662" s="2">
        <f t="shared" si="1043"/>
        <v>11.897999999999996</v>
      </c>
      <c r="P6662" s="2">
        <f t="shared" si="1044"/>
        <v>79.319999999999993</v>
      </c>
      <c r="Q6662" s="2">
        <f t="shared" si="1045"/>
        <v>14.999999999999996</v>
      </c>
      <c r="R6662">
        <v>2</v>
      </c>
      <c r="S6662">
        <v>0</v>
      </c>
      <c r="T6662" s="2">
        <v>39.659999999999997</v>
      </c>
      <c r="U6662" s="3">
        <v>11.897999999999996</v>
      </c>
      <c r="V6662" s="4">
        <f t="shared" si="1049"/>
        <v>14.999999999999996</v>
      </c>
      <c r="W6662" s="2">
        <f t="shared" si="1046"/>
        <v>79.319999999999993</v>
      </c>
    </row>
    <row r="6663" spans="1:23" x14ac:dyDescent="0.25">
      <c r="A6663">
        <f t="shared" si="1047"/>
        <v>2015</v>
      </c>
      <c r="B6663" s="1">
        <v>42224</v>
      </c>
      <c r="C6663" s="1">
        <v>42226</v>
      </c>
      <c r="D6663" s="1" t="str">
        <f t="shared" si="1040"/>
        <v>Aug</v>
      </c>
      <c r="E6663" t="s">
        <v>23</v>
      </c>
      <c r="F6663" t="s">
        <v>1922</v>
      </c>
      <c r="G6663" t="s">
        <v>25</v>
      </c>
      <c r="H6663" t="s">
        <v>80</v>
      </c>
      <c r="I6663" t="s">
        <v>1605</v>
      </c>
      <c r="J6663" t="s">
        <v>36</v>
      </c>
      <c r="K6663" t="s">
        <v>55</v>
      </c>
      <c r="L6663" s="2">
        <f t="shared" si="1041"/>
        <v>97.401600000000002</v>
      </c>
      <c r="M6663" s="2">
        <f t="shared" si="1042"/>
        <v>113.92</v>
      </c>
      <c r="N6663" s="2">
        <f t="shared" si="1048"/>
        <v>16.5184</v>
      </c>
      <c r="O6663" s="2">
        <f t="shared" si="1043"/>
        <v>33.036799999999999</v>
      </c>
      <c r="P6663" s="2">
        <f t="shared" si="1044"/>
        <v>227.84</v>
      </c>
      <c r="Q6663" s="2">
        <f t="shared" si="1045"/>
        <v>14.499999999999998</v>
      </c>
      <c r="R6663">
        <v>2</v>
      </c>
      <c r="S6663">
        <v>0</v>
      </c>
      <c r="T6663" s="2">
        <v>113.92</v>
      </c>
      <c r="U6663" s="3">
        <v>33.036799999999985</v>
      </c>
      <c r="V6663" s="4">
        <f t="shared" si="1049"/>
        <v>14.499999999999993</v>
      </c>
      <c r="W6663" s="2">
        <f t="shared" si="1046"/>
        <v>227.84</v>
      </c>
    </row>
    <row r="6664" spans="1:23" x14ac:dyDescent="0.25">
      <c r="A6664">
        <f t="shared" si="1047"/>
        <v>2015</v>
      </c>
      <c r="B6664" s="1">
        <v>42224</v>
      </c>
      <c r="C6664" s="1">
        <v>42226</v>
      </c>
      <c r="D6664" s="1" t="str">
        <f t="shared" si="1040"/>
        <v>Aug</v>
      </c>
      <c r="E6664" t="s">
        <v>23</v>
      </c>
      <c r="F6664" t="s">
        <v>1922</v>
      </c>
      <c r="G6664" t="s">
        <v>25</v>
      </c>
      <c r="H6664" t="s">
        <v>80</v>
      </c>
      <c r="I6664" t="s">
        <v>1867</v>
      </c>
      <c r="J6664" t="s">
        <v>36</v>
      </c>
      <c r="K6664" t="s">
        <v>53</v>
      </c>
      <c r="L6664" s="2">
        <f t="shared" si="1041"/>
        <v>417.78939999999994</v>
      </c>
      <c r="M6664" s="2">
        <f t="shared" si="1042"/>
        <v>447.85999999999996</v>
      </c>
      <c r="N6664" s="2">
        <f t="shared" si="1048"/>
        <v>30.070600000000013</v>
      </c>
      <c r="O6664" s="2">
        <f t="shared" si="1043"/>
        <v>210.49420000000009</v>
      </c>
      <c r="P6664" s="2">
        <f t="shared" si="1044"/>
        <v>3135.0199999999995</v>
      </c>
      <c r="Q6664" s="2">
        <f t="shared" si="1045"/>
        <v>6.7142857142857189</v>
      </c>
      <c r="R6664">
        <v>7</v>
      </c>
      <c r="S6664">
        <v>0</v>
      </c>
      <c r="T6664" s="2">
        <v>447.85999999999996</v>
      </c>
      <c r="U6664" s="3">
        <v>210.49419999999998</v>
      </c>
      <c r="V6664" s="4">
        <f t="shared" si="1049"/>
        <v>6.7142857142857144</v>
      </c>
      <c r="W6664" s="2">
        <f t="shared" si="1046"/>
        <v>3135.0199999999995</v>
      </c>
    </row>
    <row r="6665" spans="1:23" x14ac:dyDescent="0.25">
      <c r="A6665">
        <f t="shared" si="1047"/>
        <v>2017</v>
      </c>
      <c r="B6665" s="1">
        <v>43034</v>
      </c>
      <c r="C6665" s="1">
        <v>43040</v>
      </c>
      <c r="D6665" s="1" t="str">
        <f t="shared" si="1040"/>
        <v>Oct</v>
      </c>
      <c r="E6665" t="s">
        <v>38</v>
      </c>
      <c r="F6665" t="s">
        <v>762</v>
      </c>
      <c r="G6665" t="s">
        <v>25</v>
      </c>
      <c r="H6665" t="s">
        <v>26</v>
      </c>
      <c r="I6665" t="s">
        <v>1111</v>
      </c>
      <c r="J6665" t="s">
        <v>28</v>
      </c>
      <c r="K6665" t="s">
        <v>41</v>
      </c>
      <c r="L6665" s="2">
        <f t="shared" si="1041"/>
        <v>344.71710000000002</v>
      </c>
      <c r="M6665" s="2">
        <f t="shared" si="1042"/>
        <v>356.85</v>
      </c>
      <c r="N6665" s="2">
        <f t="shared" si="1048"/>
        <v>12.132900000000006</v>
      </c>
      <c r="O6665" s="2">
        <f t="shared" si="1043"/>
        <v>60.664500000000032</v>
      </c>
      <c r="P6665" s="2">
        <f t="shared" si="1044"/>
        <v>1784.25</v>
      </c>
      <c r="Q6665" s="2">
        <f t="shared" si="1045"/>
        <v>3.4000000000000017</v>
      </c>
      <c r="R6665">
        <v>5</v>
      </c>
      <c r="S6665">
        <v>0</v>
      </c>
      <c r="T6665" s="2">
        <v>356.85</v>
      </c>
      <c r="U6665" s="3">
        <v>60.664499999999961</v>
      </c>
      <c r="V6665" s="4">
        <f t="shared" si="1049"/>
        <v>3.3999999999999981</v>
      </c>
      <c r="W6665" s="2">
        <f t="shared" si="1046"/>
        <v>1784.25</v>
      </c>
    </row>
    <row r="6666" spans="1:23" x14ac:dyDescent="0.25">
      <c r="A6666">
        <f t="shared" si="1047"/>
        <v>2017</v>
      </c>
      <c r="B6666" s="1">
        <v>43034</v>
      </c>
      <c r="C6666" s="1">
        <v>43040</v>
      </c>
      <c r="D6666" s="1" t="str">
        <f t="shared" si="1040"/>
        <v>Oct</v>
      </c>
      <c r="E6666" t="s">
        <v>38</v>
      </c>
      <c r="F6666" t="s">
        <v>762</v>
      </c>
      <c r="G6666" t="s">
        <v>25</v>
      </c>
      <c r="H6666" t="s">
        <v>26</v>
      </c>
      <c r="I6666" t="s">
        <v>1292</v>
      </c>
      <c r="J6666" t="s">
        <v>36</v>
      </c>
      <c r="K6666" t="s">
        <v>92</v>
      </c>
      <c r="L6666" s="2">
        <f t="shared" si="1041"/>
        <v>235.40699999999998</v>
      </c>
      <c r="M6666" s="2">
        <f t="shared" si="1042"/>
        <v>251.57999999999998</v>
      </c>
      <c r="N6666" s="2">
        <f t="shared" si="1048"/>
        <v>16.173000000000002</v>
      </c>
      <c r="O6666" s="2">
        <f t="shared" si="1043"/>
        <v>113.21100000000001</v>
      </c>
      <c r="P6666" s="2">
        <f t="shared" si="1044"/>
        <v>1761.06</v>
      </c>
      <c r="Q6666" s="2">
        <f t="shared" si="1045"/>
        <v>6.4285714285714297</v>
      </c>
      <c r="R6666">
        <v>7</v>
      </c>
      <c r="S6666">
        <v>0</v>
      </c>
      <c r="T6666" s="2">
        <v>251.57999999999998</v>
      </c>
      <c r="U6666" s="3">
        <v>113.21099999999998</v>
      </c>
      <c r="V6666" s="4">
        <f t="shared" si="1049"/>
        <v>6.4285714285714279</v>
      </c>
      <c r="W6666" s="2">
        <f t="shared" si="1046"/>
        <v>1761.06</v>
      </c>
    </row>
    <row r="6667" spans="1:23" x14ac:dyDescent="0.25">
      <c r="A6667">
        <f t="shared" si="1047"/>
        <v>2016</v>
      </c>
      <c r="B6667" s="1">
        <v>42565</v>
      </c>
      <c r="C6667" s="1">
        <v>42569</v>
      </c>
      <c r="D6667" s="1" t="str">
        <f t="shared" si="1040"/>
        <v>Jul</v>
      </c>
      <c r="E6667" t="s">
        <v>23</v>
      </c>
      <c r="F6667" t="s">
        <v>1188</v>
      </c>
      <c r="G6667" t="s">
        <v>25</v>
      </c>
      <c r="H6667" t="s">
        <v>65</v>
      </c>
      <c r="I6667" t="s">
        <v>2591</v>
      </c>
      <c r="J6667" t="s">
        <v>36</v>
      </c>
      <c r="K6667" t="s">
        <v>60</v>
      </c>
      <c r="L6667" s="2">
        <f t="shared" si="1041"/>
        <v>203.90160000000003</v>
      </c>
      <c r="M6667" s="2">
        <f t="shared" si="1042"/>
        <v>219.64000000000004</v>
      </c>
      <c r="N6667" s="2">
        <f t="shared" si="1048"/>
        <v>15.738400000000013</v>
      </c>
      <c r="O6667" s="2">
        <f t="shared" si="1043"/>
        <v>78.692000000000064</v>
      </c>
      <c r="P6667" s="2">
        <f t="shared" si="1044"/>
        <v>1098.2000000000003</v>
      </c>
      <c r="Q6667" s="2">
        <f t="shared" si="1045"/>
        <v>7.1655436168275397</v>
      </c>
      <c r="R6667">
        <v>5</v>
      </c>
      <c r="S6667">
        <v>0.2</v>
      </c>
      <c r="T6667" s="2">
        <v>219.84000000000003</v>
      </c>
      <c r="U6667" s="3">
        <v>79.691999999999979</v>
      </c>
      <c r="V6667" s="4">
        <f t="shared" si="1049"/>
        <v>7.2499999999999964</v>
      </c>
      <c r="W6667" s="2">
        <f t="shared" si="1046"/>
        <v>1099.2000000000003</v>
      </c>
    </row>
    <row r="6668" spans="1:23" x14ac:dyDescent="0.25">
      <c r="A6668">
        <f t="shared" si="1047"/>
        <v>2017</v>
      </c>
      <c r="B6668" s="1">
        <v>42867</v>
      </c>
      <c r="C6668" s="1">
        <v>42869</v>
      </c>
      <c r="D6668" s="1" t="str">
        <f t="shared" si="1040"/>
        <v>May</v>
      </c>
      <c r="E6668" t="s">
        <v>23</v>
      </c>
      <c r="F6668" t="s">
        <v>768</v>
      </c>
      <c r="G6668" t="s">
        <v>25</v>
      </c>
      <c r="H6668" t="s">
        <v>80</v>
      </c>
      <c r="I6668" t="s">
        <v>2487</v>
      </c>
      <c r="J6668" t="s">
        <v>28</v>
      </c>
      <c r="K6668" t="s">
        <v>46</v>
      </c>
      <c r="L6668" s="2">
        <f t="shared" si="1041"/>
        <v>39.764800000000001</v>
      </c>
      <c r="M6668" s="2">
        <f t="shared" si="1042"/>
        <v>42.85</v>
      </c>
      <c r="N6668" s="2">
        <f t="shared" si="1048"/>
        <v>3.0852000000000004</v>
      </c>
      <c r="O6668" s="2">
        <f t="shared" si="1043"/>
        <v>15.426000000000002</v>
      </c>
      <c r="P6668" s="2">
        <f t="shared" si="1044"/>
        <v>214.25</v>
      </c>
      <c r="Q6668" s="2">
        <f t="shared" si="1045"/>
        <v>7.2000000000000011</v>
      </c>
      <c r="R6668">
        <v>5</v>
      </c>
      <c r="S6668">
        <v>0</v>
      </c>
      <c r="T6668" s="2">
        <v>42.85</v>
      </c>
      <c r="U6668" s="3">
        <v>15.426000000000002</v>
      </c>
      <c r="V6668" s="4">
        <f t="shared" si="1049"/>
        <v>7.2000000000000011</v>
      </c>
      <c r="W6668" s="2">
        <f t="shared" si="1046"/>
        <v>214.25</v>
      </c>
    </row>
    <row r="6669" spans="1:23" x14ac:dyDescent="0.25">
      <c r="A6669">
        <f t="shared" si="1047"/>
        <v>2017</v>
      </c>
      <c r="B6669" s="1">
        <v>42867</v>
      </c>
      <c r="C6669" s="1">
        <v>42869</v>
      </c>
      <c r="D6669" s="1" t="str">
        <f t="shared" si="1040"/>
        <v>May</v>
      </c>
      <c r="E6669" t="s">
        <v>23</v>
      </c>
      <c r="F6669" t="s">
        <v>768</v>
      </c>
      <c r="G6669" t="s">
        <v>25</v>
      </c>
      <c r="H6669" t="s">
        <v>80</v>
      </c>
      <c r="I6669" t="s">
        <v>998</v>
      </c>
      <c r="J6669" t="s">
        <v>36</v>
      </c>
      <c r="K6669" t="s">
        <v>37</v>
      </c>
      <c r="L6669" s="2">
        <f t="shared" si="1041"/>
        <v>4.6816000000000004</v>
      </c>
      <c r="M6669" s="2">
        <f t="shared" si="1042"/>
        <v>6.16</v>
      </c>
      <c r="N6669" s="2">
        <f t="shared" si="1048"/>
        <v>1.4783999999999997</v>
      </c>
      <c r="O6669" s="2">
        <f t="shared" si="1043"/>
        <v>2.9567999999999994</v>
      </c>
      <c r="P6669" s="2">
        <f t="shared" si="1044"/>
        <v>12.32</v>
      </c>
      <c r="Q6669" s="2">
        <f t="shared" si="1045"/>
        <v>23.999999999999993</v>
      </c>
      <c r="R6669">
        <v>2</v>
      </c>
      <c r="S6669">
        <v>0</v>
      </c>
      <c r="T6669" s="2">
        <v>6.16</v>
      </c>
      <c r="U6669" s="3">
        <v>2.9567999999999999</v>
      </c>
      <c r="V6669" s="4">
        <f t="shared" si="1049"/>
        <v>24</v>
      </c>
      <c r="W6669" s="2">
        <f t="shared" si="1046"/>
        <v>12.32</v>
      </c>
    </row>
    <row r="6670" spans="1:23" x14ac:dyDescent="0.25">
      <c r="A6670">
        <f t="shared" si="1047"/>
        <v>2017</v>
      </c>
      <c r="B6670" s="1">
        <v>42867</v>
      </c>
      <c r="C6670" s="1">
        <v>42869</v>
      </c>
      <c r="D6670" s="1" t="str">
        <f t="shared" si="1040"/>
        <v>May</v>
      </c>
      <c r="E6670" t="s">
        <v>23</v>
      </c>
      <c r="F6670" t="s">
        <v>768</v>
      </c>
      <c r="G6670" t="s">
        <v>25</v>
      </c>
      <c r="H6670" t="s">
        <v>80</v>
      </c>
      <c r="I6670" t="s">
        <v>2594</v>
      </c>
      <c r="J6670" t="s">
        <v>36</v>
      </c>
      <c r="K6670" t="s">
        <v>247</v>
      </c>
      <c r="L6670" s="2">
        <f t="shared" si="1041"/>
        <v>14.79</v>
      </c>
      <c r="M6670" s="2">
        <f t="shared" si="1042"/>
        <v>17</v>
      </c>
      <c r="N6670" s="2">
        <f t="shared" si="1048"/>
        <v>2.2100000000000009</v>
      </c>
      <c r="O6670" s="2">
        <f t="shared" si="1043"/>
        <v>4.4200000000000017</v>
      </c>
      <c r="P6670" s="2">
        <f t="shared" si="1044"/>
        <v>34</v>
      </c>
      <c r="Q6670" s="2">
        <f t="shared" si="1045"/>
        <v>13.000000000000005</v>
      </c>
      <c r="R6670">
        <v>2</v>
      </c>
      <c r="S6670">
        <v>0</v>
      </c>
      <c r="T6670" s="2">
        <v>17</v>
      </c>
      <c r="U6670" s="3">
        <v>4.42</v>
      </c>
      <c r="V6670" s="4">
        <f t="shared" si="1049"/>
        <v>13</v>
      </c>
      <c r="W6670" s="2">
        <f t="shared" si="1046"/>
        <v>34</v>
      </c>
    </row>
    <row r="6671" spans="1:23" x14ac:dyDescent="0.25">
      <c r="A6671">
        <f t="shared" si="1047"/>
        <v>2017</v>
      </c>
      <c r="B6671" s="1">
        <v>42867</v>
      </c>
      <c r="C6671" s="1">
        <v>42869</v>
      </c>
      <c r="D6671" s="1" t="str">
        <f t="shared" si="1040"/>
        <v>May</v>
      </c>
      <c r="E6671" t="s">
        <v>23</v>
      </c>
      <c r="F6671" t="s">
        <v>768</v>
      </c>
      <c r="G6671" t="s">
        <v>25</v>
      </c>
      <c r="H6671" t="s">
        <v>80</v>
      </c>
      <c r="I6671" t="s">
        <v>2333</v>
      </c>
      <c r="J6671" t="s">
        <v>50</v>
      </c>
      <c r="K6671" t="s">
        <v>86</v>
      </c>
      <c r="L6671" s="2">
        <f t="shared" si="1041"/>
        <v>80.408000000000001</v>
      </c>
      <c r="M6671" s="2">
        <f t="shared" si="1042"/>
        <v>87.4</v>
      </c>
      <c r="N6671" s="2">
        <f t="shared" si="1048"/>
        <v>6.9920000000000044</v>
      </c>
      <c r="O6671" s="2">
        <f t="shared" si="1043"/>
        <v>34.960000000000022</v>
      </c>
      <c r="P6671" s="2">
        <f t="shared" si="1044"/>
        <v>437</v>
      </c>
      <c r="Q6671" s="2">
        <f t="shared" si="1045"/>
        <v>8.0000000000000053</v>
      </c>
      <c r="R6671">
        <v>5</v>
      </c>
      <c r="S6671">
        <v>0</v>
      </c>
      <c r="T6671" s="2">
        <v>87.4</v>
      </c>
      <c r="U6671" s="3">
        <v>34.960000000000008</v>
      </c>
      <c r="V6671" s="4">
        <f t="shared" si="1049"/>
        <v>8.0000000000000018</v>
      </c>
      <c r="W6671" s="2">
        <f t="shared" si="1046"/>
        <v>437</v>
      </c>
    </row>
    <row r="6672" spans="1:23" x14ac:dyDescent="0.25">
      <c r="A6672">
        <f t="shared" si="1047"/>
        <v>2017</v>
      </c>
      <c r="B6672" s="1">
        <v>42880</v>
      </c>
      <c r="C6672" s="1">
        <v>42884</v>
      </c>
      <c r="D6672" s="1" t="str">
        <f t="shared" si="1040"/>
        <v>May</v>
      </c>
      <c r="E6672" t="s">
        <v>38</v>
      </c>
      <c r="F6672" t="s">
        <v>1372</v>
      </c>
      <c r="G6672" t="s">
        <v>64</v>
      </c>
      <c r="H6672" t="s">
        <v>26</v>
      </c>
      <c r="I6672" t="s">
        <v>826</v>
      </c>
      <c r="J6672" t="s">
        <v>36</v>
      </c>
      <c r="K6672" t="s">
        <v>53</v>
      </c>
      <c r="L6672" s="2">
        <f t="shared" si="1041"/>
        <v>23.126000000000001</v>
      </c>
      <c r="M6672" s="2">
        <f t="shared" si="1042"/>
        <v>29.84</v>
      </c>
      <c r="N6672" s="2">
        <f t="shared" si="1048"/>
        <v>6.7139999999999986</v>
      </c>
      <c r="O6672" s="2">
        <f t="shared" si="1043"/>
        <v>13.427999999999997</v>
      </c>
      <c r="P6672" s="2">
        <f t="shared" si="1044"/>
        <v>59.68</v>
      </c>
      <c r="Q6672" s="2">
        <f t="shared" si="1045"/>
        <v>22.499999999999996</v>
      </c>
      <c r="R6672">
        <v>2</v>
      </c>
      <c r="S6672">
        <v>0</v>
      </c>
      <c r="T6672" s="2">
        <v>29.84</v>
      </c>
      <c r="U6672" s="3">
        <v>13.427999999999997</v>
      </c>
      <c r="V6672" s="4">
        <f t="shared" si="1049"/>
        <v>22.499999999999996</v>
      </c>
      <c r="W6672" s="2">
        <f t="shared" si="1046"/>
        <v>59.68</v>
      </c>
    </row>
    <row r="6673" spans="1:23" x14ac:dyDescent="0.25">
      <c r="A6673">
        <f t="shared" si="1047"/>
        <v>2014</v>
      </c>
      <c r="B6673" s="1">
        <v>41874</v>
      </c>
      <c r="C6673" s="1">
        <v>41878</v>
      </c>
      <c r="D6673" s="1" t="str">
        <f t="shared" si="1040"/>
        <v>Aug</v>
      </c>
      <c r="E6673" t="s">
        <v>23</v>
      </c>
      <c r="F6673" t="s">
        <v>1662</v>
      </c>
      <c r="G6673" t="s">
        <v>33</v>
      </c>
      <c r="H6673" t="s">
        <v>34</v>
      </c>
      <c r="I6673" t="s">
        <v>907</v>
      </c>
      <c r="J6673" t="s">
        <v>36</v>
      </c>
      <c r="K6673" t="s">
        <v>53</v>
      </c>
      <c r="L6673" s="2">
        <f t="shared" si="1041"/>
        <v>40.893600000000006</v>
      </c>
      <c r="M6673" s="2">
        <f t="shared" si="1042"/>
        <v>49.368000000000002</v>
      </c>
      <c r="N6673" s="2">
        <f t="shared" si="1048"/>
        <v>8.4743999999999957</v>
      </c>
      <c r="O6673" s="2">
        <f t="shared" si="1043"/>
        <v>16.948799999999991</v>
      </c>
      <c r="P6673" s="2">
        <f t="shared" si="1044"/>
        <v>98.736000000000004</v>
      </c>
      <c r="Q6673" s="2">
        <f t="shared" si="1045"/>
        <v>17.165775401069507</v>
      </c>
      <c r="R6673">
        <v>2</v>
      </c>
      <c r="S6673">
        <v>0.2</v>
      </c>
      <c r="T6673" s="2">
        <v>49.568000000000005</v>
      </c>
      <c r="U6673" s="3">
        <v>17.348799999999997</v>
      </c>
      <c r="V6673" s="4">
        <f t="shared" si="1049"/>
        <v>17.499999999999996</v>
      </c>
      <c r="W6673" s="2">
        <f t="shared" si="1046"/>
        <v>99.13600000000001</v>
      </c>
    </row>
    <row r="6674" spans="1:23" x14ac:dyDescent="0.25">
      <c r="A6674">
        <f t="shared" si="1047"/>
        <v>2015</v>
      </c>
      <c r="B6674" s="1">
        <v>42258</v>
      </c>
      <c r="C6674" s="1">
        <v>42263</v>
      </c>
      <c r="D6674" s="1" t="str">
        <f t="shared" si="1040"/>
        <v>Sep</v>
      </c>
      <c r="E6674" t="s">
        <v>38</v>
      </c>
      <c r="F6674" t="s">
        <v>405</v>
      </c>
      <c r="G6674" t="s">
        <v>33</v>
      </c>
      <c r="H6674" t="s">
        <v>34</v>
      </c>
      <c r="I6674" t="s">
        <v>211</v>
      </c>
      <c r="J6674" t="s">
        <v>36</v>
      </c>
      <c r="K6674" t="s">
        <v>48</v>
      </c>
      <c r="L6674" s="2">
        <f t="shared" si="1041"/>
        <v>254.46599999999995</v>
      </c>
      <c r="M6674" s="2">
        <f t="shared" si="1042"/>
        <v>265.85999999999996</v>
      </c>
      <c r="N6674" s="2">
        <f t="shared" si="1048"/>
        <v>11.394000000000005</v>
      </c>
      <c r="O6674" s="2">
        <f t="shared" si="1043"/>
        <v>79.758000000000038</v>
      </c>
      <c r="P6674" s="2">
        <f t="shared" si="1044"/>
        <v>1861.0199999999998</v>
      </c>
      <c r="Q6674" s="2">
        <f t="shared" si="1045"/>
        <v>4.2857142857142883</v>
      </c>
      <c r="R6674">
        <v>7</v>
      </c>
      <c r="S6674">
        <v>0</v>
      </c>
      <c r="T6674" s="2">
        <v>265.85999999999996</v>
      </c>
      <c r="U6674" s="3">
        <v>79.757999999999967</v>
      </c>
      <c r="V6674" s="4">
        <f t="shared" si="1049"/>
        <v>4.2857142857142847</v>
      </c>
      <c r="W6674" s="2">
        <f t="shared" si="1046"/>
        <v>1861.0199999999998</v>
      </c>
    </row>
    <row r="6675" spans="1:23" x14ac:dyDescent="0.25">
      <c r="A6675">
        <f t="shared" si="1047"/>
        <v>2015</v>
      </c>
      <c r="B6675" s="1">
        <v>42252</v>
      </c>
      <c r="C6675" s="1">
        <v>42259</v>
      </c>
      <c r="D6675" s="1" t="str">
        <f t="shared" si="1040"/>
        <v>Sep</v>
      </c>
      <c r="E6675" t="s">
        <v>38</v>
      </c>
      <c r="F6675" t="s">
        <v>262</v>
      </c>
      <c r="G6675" t="s">
        <v>64</v>
      </c>
      <c r="H6675" t="s">
        <v>26</v>
      </c>
      <c r="I6675" t="s">
        <v>2626</v>
      </c>
      <c r="J6675" t="s">
        <v>28</v>
      </c>
      <c r="K6675" t="s">
        <v>46</v>
      </c>
      <c r="L6675" s="2">
        <f t="shared" si="1041"/>
        <v>64.901799999999994</v>
      </c>
      <c r="M6675" s="2">
        <f t="shared" si="1042"/>
        <v>67.959999999999994</v>
      </c>
      <c r="N6675" s="2">
        <f t="shared" si="1048"/>
        <v>3.0581999999999994</v>
      </c>
      <c r="O6675" s="2">
        <f t="shared" si="1043"/>
        <v>12.232799999999997</v>
      </c>
      <c r="P6675" s="2">
        <f t="shared" si="1044"/>
        <v>271.83999999999997</v>
      </c>
      <c r="Q6675" s="2">
        <f t="shared" si="1045"/>
        <v>4.4999999999999991</v>
      </c>
      <c r="R6675">
        <v>4</v>
      </c>
      <c r="S6675">
        <v>0</v>
      </c>
      <c r="T6675" s="2">
        <v>67.959999999999994</v>
      </c>
      <c r="U6675" s="3">
        <v>12.232799999999997</v>
      </c>
      <c r="V6675" s="4">
        <f t="shared" si="1049"/>
        <v>4.4999999999999991</v>
      </c>
      <c r="W6675" s="2">
        <f t="shared" si="1046"/>
        <v>271.83999999999997</v>
      </c>
    </row>
    <row r="6676" spans="1:23" x14ac:dyDescent="0.25">
      <c r="A6676">
        <f t="shared" si="1047"/>
        <v>2015</v>
      </c>
      <c r="B6676" s="1">
        <v>42329</v>
      </c>
      <c r="C6676" s="1">
        <v>42331</v>
      </c>
      <c r="D6676" s="1" t="str">
        <f t="shared" si="1040"/>
        <v>Nov</v>
      </c>
      <c r="E6676" t="s">
        <v>23</v>
      </c>
      <c r="F6676" t="s">
        <v>2145</v>
      </c>
      <c r="G6676" t="s">
        <v>25</v>
      </c>
      <c r="H6676" t="s">
        <v>65</v>
      </c>
      <c r="I6676" t="s">
        <v>1304</v>
      </c>
      <c r="J6676" t="s">
        <v>36</v>
      </c>
      <c r="K6676" t="s">
        <v>48</v>
      </c>
      <c r="L6676" s="2">
        <f t="shared" si="1041"/>
        <v>10.100999999999999</v>
      </c>
      <c r="M6676" s="2">
        <f t="shared" si="1042"/>
        <v>10.92</v>
      </c>
      <c r="N6676" s="2">
        <f t="shared" si="1048"/>
        <v>0.81900000000000084</v>
      </c>
      <c r="O6676" s="2">
        <f t="shared" si="1043"/>
        <v>4.914000000000005</v>
      </c>
      <c r="P6676" s="2">
        <f t="shared" si="1044"/>
        <v>65.52</v>
      </c>
      <c r="Q6676" s="2">
        <f t="shared" si="1045"/>
        <v>7.500000000000008</v>
      </c>
      <c r="R6676">
        <v>6</v>
      </c>
      <c r="S6676">
        <v>0</v>
      </c>
      <c r="T6676" s="2">
        <v>10.92</v>
      </c>
      <c r="U6676" s="3">
        <v>4.9139999999999997</v>
      </c>
      <c r="V6676" s="4">
        <f t="shared" si="1049"/>
        <v>7.5</v>
      </c>
      <c r="W6676" s="2">
        <f t="shared" si="1046"/>
        <v>65.52</v>
      </c>
    </row>
    <row r="6677" spans="1:23" x14ac:dyDescent="0.25">
      <c r="A6677">
        <f t="shared" si="1047"/>
        <v>2015</v>
      </c>
      <c r="B6677" s="1">
        <v>42329</v>
      </c>
      <c r="C6677" s="1">
        <v>42331</v>
      </c>
      <c r="D6677" s="1" t="str">
        <f t="shared" si="1040"/>
        <v>Nov</v>
      </c>
      <c r="E6677" t="s">
        <v>23</v>
      </c>
      <c r="F6677" t="s">
        <v>2145</v>
      </c>
      <c r="G6677" t="s">
        <v>25</v>
      </c>
      <c r="H6677" t="s">
        <v>65</v>
      </c>
      <c r="I6677" t="s">
        <v>2627</v>
      </c>
      <c r="J6677" t="s">
        <v>50</v>
      </c>
      <c r="K6677" t="s">
        <v>286</v>
      </c>
      <c r="L6677" s="2">
        <f t="shared" si="1041"/>
        <v>72.573499999999996</v>
      </c>
      <c r="M6677" s="2">
        <f t="shared" si="1042"/>
        <v>83.9</v>
      </c>
      <c r="N6677" s="2">
        <f t="shared" si="1048"/>
        <v>11.32650000000001</v>
      </c>
      <c r="O6677" s="2">
        <f t="shared" si="1043"/>
        <v>22.65300000000002</v>
      </c>
      <c r="P6677" s="2">
        <f t="shared" si="1044"/>
        <v>167.8</v>
      </c>
      <c r="Q6677" s="2">
        <f t="shared" si="1045"/>
        <v>13.500000000000012</v>
      </c>
      <c r="R6677">
        <v>2</v>
      </c>
      <c r="S6677">
        <v>0</v>
      </c>
      <c r="T6677" s="2">
        <v>83.9</v>
      </c>
      <c r="U6677" s="3">
        <v>22.653000000000006</v>
      </c>
      <c r="V6677" s="4">
        <f t="shared" si="1049"/>
        <v>13.500000000000004</v>
      </c>
      <c r="W6677" s="2">
        <f t="shared" si="1046"/>
        <v>167.8</v>
      </c>
    </row>
    <row r="6678" spans="1:23" x14ac:dyDescent="0.25">
      <c r="A6678">
        <f t="shared" si="1047"/>
        <v>2015</v>
      </c>
      <c r="B6678" s="1">
        <v>42329</v>
      </c>
      <c r="C6678" s="1">
        <v>42331</v>
      </c>
      <c r="D6678" s="1" t="str">
        <f t="shared" si="1040"/>
        <v>Nov</v>
      </c>
      <c r="E6678" t="s">
        <v>23</v>
      </c>
      <c r="F6678" t="s">
        <v>2145</v>
      </c>
      <c r="G6678" t="s">
        <v>25</v>
      </c>
      <c r="H6678" t="s">
        <v>65</v>
      </c>
      <c r="I6678" t="s">
        <v>2485</v>
      </c>
      <c r="J6678" t="s">
        <v>36</v>
      </c>
      <c r="K6678" t="s">
        <v>55</v>
      </c>
      <c r="L6678" s="2">
        <f t="shared" si="1041"/>
        <v>18.722999999999999</v>
      </c>
      <c r="M6678" s="2">
        <f t="shared" si="1042"/>
        <v>19.75</v>
      </c>
      <c r="N6678" s="2">
        <f t="shared" si="1048"/>
        <v>1.027000000000001</v>
      </c>
      <c r="O6678" s="2">
        <f t="shared" si="1043"/>
        <v>5.1350000000000051</v>
      </c>
      <c r="P6678" s="2">
        <f t="shared" si="1044"/>
        <v>98.75</v>
      </c>
      <c r="Q6678" s="2">
        <f t="shared" si="1045"/>
        <v>5.2000000000000055</v>
      </c>
      <c r="R6678">
        <v>5</v>
      </c>
      <c r="S6678">
        <v>0</v>
      </c>
      <c r="T6678" s="2">
        <v>19.75</v>
      </c>
      <c r="U6678" s="3">
        <v>5.1350000000000007</v>
      </c>
      <c r="V6678" s="4">
        <f t="shared" si="1049"/>
        <v>5.2</v>
      </c>
      <c r="W6678" s="2">
        <f t="shared" si="1046"/>
        <v>98.75</v>
      </c>
    </row>
    <row r="6679" spans="1:23" x14ac:dyDescent="0.25">
      <c r="A6679">
        <f t="shared" si="1047"/>
        <v>2015</v>
      </c>
      <c r="B6679" s="1">
        <v>42329</v>
      </c>
      <c r="C6679" s="1">
        <v>42331</v>
      </c>
      <c r="D6679" s="1" t="str">
        <f t="shared" si="1040"/>
        <v>Nov</v>
      </c>
      <c r="E6679" t="s">
        <v>23</v>
      </c>
      <c r="F6679" t="s">
        <v>2145</v>
      </c>
      <c r="G6679" t="s">
        <v>25</v>
      </c>
      <c r="H6679" t="s">
        <v>65</v>
      </c>
      <c r="I6679" t="s">
        <v>2306</v>
      </c>
      <c r="J6679" t="s">
        <v>50</v>
      </c>
      <c r="K6679" t="s">
        <v>86</v>
      </c>
      <c r="L6679" s="2">
        <f t="shared" si="1041"/>
        <v>338.44440000000003</v>
      </c>
      <c r="M6679" s="2">
        <f t="shared" si="1042"/>
        <v>393.54</v>
      </c>
      <c r="N6679" s="2">
        <f t="shared" si="1048"/>
        <v>55.09559999999999</v>
      </c>
      <c r="O6679" s="2">
        <f t="shared" si="1043"/>
        <v>165.28679999999997</v>
      </c>
      <c r="P6679" s="2">
        <f t="shared" si="1044"/>
        <v>1180.6200000000001</v>
      </c>
      <c r="Q6679" s="2">
        <f t="shared" si="1045"/>
        <v>13.999999999999996</v>
      </c>
      <c r="R6679">
        <v>3</v>
      </c>
      <c r="S6679">
        <v>0</v>
      </c>
      <c r="T6679" s="2">
        <v>393.54</v>
      </c>
      <c r="U6679" s="3">
        <v>165.28680000000003</v>
      </c>
      <c r="V6679" s="4">
        <f t="shared" si="1049"/>
        <v>14.000000000000002</v>
      </c>
      <c r="W6679" s="2">
        <f t="shared" si="1046"/>
        <v>1180.6200000000001</v>
      </c>
    </row>
    <row r="6680" spans="1:23" x14ac:dyDescent="0.25">
      <c r="A6680">
        <f t="shared" si="1047"/>
        <v>2014</v>
      </c>
      <c r="B6680" s="1">
        <v>41922</v>
      </c>
      <c r="C6680" s="1">
        <v>41926</v>
      </c>
      <c r="D6680" s="1" t="str">
        <f t="shared" si="1040"/>
        <v>Oct</v>
      </c>
      <c r="E6680" t="s">
        <v>38</v>
      </c>
      <c r="F6680" t="s">
        <v>608</v>
      </c>
      <c r="G6680" t="s">
        <v>64</v>
      </c>
      <c r="H6680" t="s">
        <v>34</v>
      </c>
      <c r="I6680" t="s">
        <v>1373</v>
      </c>
      <c r="J6680" t="s">
        <v>28</v>
      </c>
      <c r="K6680" t="s">
        <v>46</v>
      </c>
      <c r="L6680" s="2">
        <f t="shared" si="1041"/>
        <v>46.369799999999998</v>
      </c>
      <c r="M6680" s="2">
        <f t="shared" si="1042"/>
        <v>46.671999999999997</v>
      </c>
      <c r="N6680" s="2">
        <f t="shared" si="1048"/>
        <v>0.30219999999999914</v>
      </c>
      <c r="O6680" s="2">
        <f t="shared" si="1043"/>
        <v>2.115399999999994</v>
      </c>
      <c r="P6680" s="2">
        <f t="shared" si="1044"/>
        <v>326.70399999999995</v>
      </c>
      <c r="Q6680" s="2">
        <f t="shared" si="1045"/>
        <v>0.64749742886527084</v>
      </c>
      <c r="R6680">
        <v>7</v>
      </c>
      <c r="S6680">
        <v>0.2</v>
      </c>
      <c r="T6680" s="2">
        <v>46.872</v>
      </c>
      <c r="U6680" s="3">
        <v>3.5153999999999979</v>
      </c>
      <c r="V6680" s="4">
        <f t="shared" si="1049"/>
        <v>1.0714285714285707</v>
      </c>
      <c r="W6680" s="2">
        <f t="shared" si="1046"/>
        <v>328.10399999999998</v>
      </c>
    </row>
    <row r="6681" spans="1:23" x14ac:dyDescent="0.25">
      <c r="A6681">
        <f t="shared" si="1047"/>
        <v>2017</v>
      </c>
      <c r="B6681" s="1">
        <v>42980</v>
      </c>
      <c r="C6681" s="1">
        <v>42985</v>
      </c>
      <c r="D6681" s="1" t="str">
        <f t="shared" si="1040"/>
        <v>Sep</v>
      </c>
      <c r="E6681" t="s">
        <v>23</v>
      </c>
      <c r="F6681" t="s">
        <v>130</v>
      </c>
      <c r="G6681" t="s">
        <v>25</v>
      </c>
      <c r="H6681" t="s">
        <v>80</v>
      </c>
      <c r="I6681" t="s">
        <v>603</v>
      </c>
      <c r="J6681" t="s">
        <v>36</v>
      </c>
      <c r="K6681" t="s">
        <v>43</v>
      </c>
      <c r="L6681" s="2">
        <f t="shared" si="1041"/>
        <v>8.0660000000000007</v>
      </c>
      <c r="M6681" s="2">
        <f t="shared" si="1042"/>
        <v>10.9</v>
      </c>
      <c r="N6681" s="2">
        <f t="shared" si="1048"/>
        <v>2.8339999999999996</v>
      </c>
      <c r="O6681" s="2">
        <f t="shared" si="1043"/>
        <v>2.8339999999999996</v>
      </c>
      <c r="P6681" s="2">
        <f t="shared" si="1044"/>
        <v>10.9</v>
      </c>
      <c r="Q6681" s="2">
        <f t="shared" si="1045"/>
        <v>25.999999999999996</v>
      </c>
      <c r="R6681">
        <v>1</v>
      </c>
      <c r="S6681">
        <v>0</v>
      </c>
      <c r="T6681" s="2">
        <v>10.9</v>
      </c>
      <c r="U6681" s="3">
        <v>2.8339999999999996</v>
      </c>
      <c r="V6681" s="4">
        <f t="shared" si="1049"/>
        <v>25.999999999999996</v>
      </c>
      <c r="W6681" s="2">
        <f t="shared" si="1046"/>
        <v>10.9</v>
      </c>
    </row>
    <row r="6682" spans="1:23" x14ac:dyDescent="0.25">
      <c r="A6682">
        <f t="shared" si="1047"/>
        <v>2017</v>
      </c>
      <c r="B6682" s="1">
        <v>42980</v>
      </c>
      <c r="C6682" s="1">
        <v>42985</v>
      </c>
      <c r="D6682" s="1" t="str">
        <f t="shared" si="1040"/>
        <v>Sep</v>
      </c>
      <c r="E6682" t="s">
        <v>23</v>
      </c>
      <c r="F6682" t="s">
        <v>130</v>
      </c>
      <c r="G6682" t="s">
        <v>25</v>
      </c>
      <c r="H6682" t="s">
        <v>80</v>
      </c>
      <c r="I6682" t="s">
        <v>592</v>
      </c>
      <c r="J6682" t="s">
        <v>36</v>
      </c>
      <c r="K6682" t="s">
        <v>60</v>
      </c>
      <c r="L6682" s="2">
        <f t="shared" si="1041"/>
        <v>70.52940000000001</v>
      </c>
      <c r="M6682" s="2">
        <f t="shared" si="1042"/>
        <v>79.92</v>
      </c>
      <c r="N6682" s="2">
        <f t="shared" si="1048"/>
        <v>9.3905999999999921</v>
      </c>
      <c r="O6682" s="2">
        <f t="shared" si="1043"/>
        <v>37.562399999999968</v>
      </c>
      <c r="P6682" s="2">
        <f t="shared" si="1044"/>
        <v>319.68</v>
      </c>
      <c r="Q6682" s="2">
        <f t="shared" si="1045"/>
        <v>11.749999999999989</v>
      </c>
      <c r="R6682">
        <v>4</v>
      </c>
      <c r="S6682">
        <v>0</v>
      </c>
      <c r="T6682" s="2">
        <v>79.92</v>
      </c>
      <c r="U6682" s="3">
        <v>37.562399999999997</v>
      </c>
      <c r="V6682" s="4">
        <f t="shared" si="1049"/>
        <v>11.75</v>
      </c>
      <c r="W6682" s="2">
        <f t="shared" si="1046"/>
        <v>319.68</v>
      </c>
    </row>
    <row r="6683" spans="1:23" x14ac:dyDescent="0.25">
      <c r="A6683">
        <f t="shared" si="1047"/>
        <v>2017</v>
      </c>
      <c r="B6683" s="1">
        <v>42980</v>
      </c>
      <c r="C6683" s="1">
        <v>42985</v>
      </c>
      <c r="D6683" s="1" t="str">
        <f t="shared" si="1040"/>
        <v>Sep</v>
      </c>
      <c r="E6683" t="s">
        <v>23</v>
      </c>
      <c r="F6683" t="s">
        <v>130</v>
      </c>
      <c r="G6683" t="s">
        <v>25</v>
      </c>
      <c r="H6683" t="s">
        <v>80</v>
      </c>
      <c r="I6683" t="s">
        <v>2404</v>
      </c>
      <c r="J6683" t="s">
        <v>36</v>
      </c>
      <c r="K6683" t="s">
        <v>60</v>
      </c>
      <c r="L6683" s="2">
        <f t="shared" si="1041"/>
        <v>122.35</v>
      </c>
      <c r="M6683" s="2">
        <f t="shared" si="1042"/>
        <v>146.82</v>
      </c>
      <c r="N6683" s="2">
        <f t="shared" si="1048"/>
        <v>24.47</v>
      </c>
      <c r="O6683" s="2">
        <f t="shared" si="1043"/>
        <v>73.41</v>
      </c>
      <c r="P6683" s="2">
        <f t="shared" si="1044"/>
        <v>440.46</v>
      </c>
      <c r="Q6683" s="2">
        <f t="shared" si="1045"/>
        <v>16.666666666666664</v>
      </c>
      <c r="R6683">
        <v>3</v>
      </c>
      <c r="S6683">
        <v>0</v>
      </c>
      <c r="T6683" s="2">
        <v>146.82</v>
      </c>
      <c r="U6683" s="3">
        <v>73.41</v>
      </c>
      <c r="V6683" s="4">
        <f t="shared" si="1049"/>
        <v>16.666666666666664</v>
      </c>
      <c r="W6683" s="2">
        <f t="shared" si="1046"/>
        <v>440.46</v>
      </c>
    </row>
    <row r="6684" spans="1:23" x14ac:dyDescent="0.25">
      <c r="A6684">
        <f t="shared" si="1047"/>
        <v>2017</v>
      </c>
      <c r="B6684" s="1">
        <v>42736</v>
      </c>
      <c r="C6684" s="1">
        <v>42737</v>
      </c>
      <c r="D6684" s="1" t="str">
        <f t="shared" si="1040"/>
        <v>Jan</v>
      </c>
      <c r="E6684" t="s">
        <v>98</v>
      </c>
      <c r="F6684" t="s">
        <v>1614</v>
      </c>
      <c r="G6684" t="s">
        <v>64</v>
      </c>
      <c r="H6684" t="s">
        <v>65</v>
      </c>
      <c r="I6684" t="s">
        <v>1160</v>
      </c>
      <c r="J6684" t="s">
        <v>36</v>
      </c>
      <c r="K6684" t="s">
        <v>53</v>
      </c>
      <c r="L6684" s="2">
        <f t="shared" si="1041"/>
        <v>2.7360000000000002</v>
      </c>
      <c r="M6684" s="2">
        <f t="shared" si="1042"/>
        <v>3.6</v>
      </c>
      <c r="N6684" s="2">
        <f t="shared" si="1048"/>
        <v>0.86399999999999988</v>
      </c>
      <c r="O6684" s="2">
        <f t="shared" si="1043"/>
        <v>1.7279999999999998</v>
      </c>
      <c r="P6684" s="2">
        <f t="shared" si="1044"/>
        <v>7.2</v>
      </c>
      <c r="Q6684" s="2">
        <f t="shared" si="1045"/>
        <v>23.999999999999996</v>
      </c>
      <c r="R6684">
        <v>2</v>
      </c>
      <c r="S6684">
        <v>0</v>
      </c>
      <c r="T6684" s="2">
        <v>3.6</v>
      </c>
      <c r="U6684" s="3">
        <v>1.728</v>
      </c>
      <c r="V6684" s="4">
        <f t="shared" si="1049"/>
        <v>24</v>
      </c>
      <c r="W6684" s="2">
        <f t="shared" si="1046"/>
        <v>7.2</v>
      </c>
    </row>
    <row r="6685" spans="1:23" x14ac:dyDescent="0.25">
      <c r="A6685">
        <f t="shared" si="1047"/>
        <v>2014</v>
      </c>
      <c r="B6685" s="1">
        <v>41948</v>
      </c>
      <c r="C6685" s="1">
        <v>41953</v>
      </c>
      <c r="D6685" s="1" t="str">
        <f t="shared" si="1040"/>
        <v>Nov</v>
      </c>
      <c r="E6685" t="s">
        <v>38</v>
      </c>
      <c r="F6685" t="s">
        <v>1200</v>
      </c>
      <c r="G6685" t="s">
        <v>64</v>
      </c>
      <c r="H6685" t="s">
        <v>34</v>
      </c>
      <c r="I6685" t="s">
        <v>2291</v>
      </c>
      <c r="J6685" t="s">
        <v>28</v>
      </c>
      <c r="K6685" t="s">
        <v>46</v>
      </c>
      <c r="L6685" s="2">
        <f t="shared" si="1041"/>
        <v>18.570399999999999</v>
      </c>
      <c r="M6685" s="2">
        <f t="shared" si="1042"/>
        <v>20.04</v>
      </c>
      <c r="N6685" s="2">
        <f t="shared" si="1048"/>
        <v>1.4695999999999998</v>
      </c>
      <c r="O6685" s="2">
        <f t="shared" si="1043"/>
        <v>8.8175999999999988</v>
      </c>
      <c r="P6685" s="2">
        <f t="shared" si="1044"/>
        <v>120.24</v>
      </c>
      <c r="Q6685" s="2">
        <f t="shared" si="1045"/>
        <v>7.3333333333333321</v>
      </c>
      <c r="R6685">
        <v>6</v>
      </c>
      <c r="S6685">
        <v>0</v>
      </c>
      <c r="T6685" s="2">
        <v>20.04</v>
      </c>
      <c r="U6685" s="3">
        <v>8.8176000000000023</v>
      </c>
      <c r="V6685" s="4">
        <f t="shared" si="1049"/>
        <v>7.3333333333333357</v>
      </c>
      <c r="W6685" s="2">
        <f t="shared" si="1046"/>
        <v>120.24</v>
      </c>
    </row>
    <row r="6686" spans="1:23" x14ac:dyDescent="0.25">
      <c r="A6686">
        <f t="shared" si="1047"/>
        <v>2015</v>
      </c>
      <c r="B6686" s="1">
        <v>42355</v>
      </c>
      <c r="C6686" s="1">
        <v>42360</v>
      </c>
      <c r="D6686" s="1" t="str">
        <f t="shared" si="1040"/>
        <v>Dec</v>
      </c>
      <c r="E6686" t="s">
        <v>38</v>
      </c>
      <c r="F6686" t="s">
        <v>1601</v>
      </c>
      <c r="G6686" t="s">
        <v>25</v>
      </c>
      <c r="H6686" t="s">
        <v>65</v>
      </c>
      <c r="I6686" t="s">
        <v>1375</v>
      </c>
      <c r="J6686" t="s">
        <v>36</v>
      </c>
      <c r="K6686" t="s">
        <v>43</v>
      </c>
      <c r="L6686" s="2">
        <f t="shared" si="1041"/>
        <v>195.76740000000001</v>
      </c>
      <c r="M6686" s="2">
        <f t="shared" si="1042"/>
        <v>179.81600000000003</v>
      </c>
      <c r="N6686" s="2">
        <f t="shared" si="1048"/>
        <v>-15.951399999999978</v>
      </c>
      <c r="O6686" s="2">
        <f t="shared" si="1043"/>
        <v>-15.951399999999978</v>
      </c>
      <c r="P6686" s="2">
        <f t="shared" si="1044"/>
        <v>179.81600000000003</v>
      </c>
      <c r="Q6686" s="2">
        <f t="shared" si="1045"/>
        <v>-8.8709569782444131</v>
      </c>
      <c r="R6686">
        <v>1</v>
      </c>
      <c r="S6686">
        <v>0.2</v>
      </c>
      <c r="T6686" s="2">
        <v>180.01600000000002</v>
      </c>
      <c r="U6686" s="3">
        <v>-15.751400000000004</v>
      </c>
      <c r="V6686" s="4">
        <f t="shared" si="1049"/>
        <v>-8.75</v>
      </c>
      <c r="W6686" s="2">
        <f t="shared" si="1046"/>
        <v>180.01600000000002</v>
      </c>
    </row>
    <row r="6687" spans="1:23" x14ac:dyDescent="0.25">
      <c r="A6687">
        <f t="shared" si="1047"/>
        <v>2015</v>
      </c>
      <c r="B6687" s="1">
        <v>42355</v>
      </c>
      <c r="C6687" s="1">
        <v>42360</v>
      </c>
      <c r="D6687" s="1" t="str">
        <f t="shared" si="1040"/>
        <v>Dec</v>
      </c>
      <c r="E6687" t="s">
        <v>38</v>
      </c>
      <c r="F6687" t="s">
        <v>1601</v>
      </c>
      <c r="G6687" t="s">
        <v>25</v>
      </c>
      <c r="H6687" t="s">
        <v>65</v>
      </c>
      <c r="I6687" t="s">
        <v>1065</v>
      </c>
      <c r="J6687" t="s">
        <v>28</v>
      </c>
      <c r="K6687" t="s">
        <v>46</v>
      </c>
      <c r="L6687" s="2">
        <f t="shared" si="1041"/>
        <v>51.420599999999993</v>
      </c>
      <c r="M6687" s="2">
        <f t="shared" si="1042"/>
        <v>40.951999999999998</v>
      </c>
      <c r="N6687" s="2">
        <f t="shared" si="1048"/>
        <v>-10.468599999999995</v>
      </c>
      <c r="O6687" s="2">
        <f t="shared" si="1043"/>
        <v>-20.93719999999999</v>
      </c>
      <c r="P6687" s="2">
        <f t="shared" si="1044"/>
        <v>81.903999999999996</v>
      </c>
      <c r="Q6687" s="2">
        <f t="shared" si="1045"/>
        <v>-25.563098261379164</v>
      </c>
      <c r="R6687">
        <v>2</v>
      </c>
      <c r="S6687">
        <v>0.6</v>
      </c>
      <c r="T6687" s="2">
        <v>41.552</v>
      </c>
      <c r="U6687" s="3">
        <v>-19.737199999999994</v>
      </c>
      <c r="V6687" s="4">
        <f t="shared" si="1049"/>
        <v>-23.749999999999993</v>
      </c>
      <c r="W6687" s="2">
        <f t="shared" si="1046"/>
        <v>83.103999999999999</v>
      </c>
    </row>
    <row r="6688" spans="1:23" x14ac:dyDescent="0.25">
      <c r="A6688">
        <f t="shared" si="1047"/>
        <v>2015</v>
      </c>
      <c r="B6688" s="1">
        <v>42355</v>
      </c>
      <c r="C6688" s="1">
        <v>42360</v>
      </c>
      <c r="D6688" s="1" t="str">
        <f t="shared" si="1040"/>
        <v>Dec</v>
      </c>
      <c r="E6688" t="s">
        <v>38</v>
      </c>
      <c r="F6688" t="s">
        <v>1601</v>
      </c>
      <c r="G6688" t="s">
        <v>25</v>
      </c>
      <c r="H6688" t="s">
        <v>65</v>
      </c>
      <c r="I6688" t="s">
        <v>1447</v>
      </c>
      <c r="J6688" t="s">
        <v>36</v>
      </c>
      <c r="K6688" t="s">
        <v>48</v>
      </c>
      <c r="L6688" s="2">
        <f t="shared" si="1041"/>
        <v>12.824800000000002</v>
      </c>
      <c r="M6688" s="2">
        <f t="shared" si="1042"/>
        <v>12.920000000000002</v>
      </c>
      <c r="N6688" s="2">
        <f t="shared" si="1048"/>
        <v>9.5200000000000173E-2</v>
      </c>
      <c r="O6688" s="2">
        <f t="shared" si="1043"/>
        <v>0.47600000000000087</v>
      </c>
      <c r="P6688" s="2">
        <f t="shared" si="1044"/>
        <v>64.600000000000009</v>
      </c>
      <c r="Q6688" s="2">
        <f t="shared" si="1045"/>
        <v>0.73684210526315919</v>
      </c>
      <c r="R6688">
        <v>5</v>
      </c>
      <c r="S6688">
        <v>0.2</v>
      </c>
      <c r="T6688" s="2">
        <v>13.120000000000001</v>
      </c>
      <c r="U6688" s="3">
        <v>1.4759999999999982</v>
      </c>
      <c r="V6688" s="4">
        <f t="shared" si="1049"/>
        <v>2.2499999999999969</v>
      </c>
      <c r="W6688" s="2">
        <f t="shared" si="1046"/>
        <v>65.600000000000009</v>
      </c>
    </row>
    <row r="6689" spans="1:23" x14ac:dyDescent="0.25">
      <c r="A6689">
        <f t="shared" si="1047"/>
        <v>2015</v>
      </c>
      <c r="B6689" s="1">
        <v>42138</v>
      </c>
      <c r="C6689" s="1">
        <v>42145</v>
      </c>
      <c r="D6689" s="1" t="str">
        <f t="shared" si="1040"/>
        <v>May</v>
      </c>
      <c r="E6689" t="s">
        <v>38</v>
      </c>
      <c r="F6689" t="s">
        <v>2098</v>
      </c>
      <c r="G6689" t="s">
        <v>25</v>
      </c>
      <c r="H6689" t="s">
        <v>34</v>
      </c>
      <c r="I6689" t="s">
        <v>2042</v>
      </c>
      <c r="J6689" t="s">
        <v>36</v>
      </c>
      <c r="K6689" t="s">
        <v>43</v>
      </c>
      <c r="L6689" s="2">
        <f t="shared" si="1041"/>
        <v>1103.9460000000001</v>
      </c>
      <c r="M6689" s="2">
        <f t="shared" si="1042"/>
        <v>1117.92</v>
      </c>
      <c r="N6689" s="2">
        <f t="shared" si="1048"/>
        <v>13.973999999999933</v>
      </c>
      <c r="O6689" s="2">
        <f t="shared" si="1043"/>
        <v>55.895999999999731</v>
      </c>
      <c r="P6689" s="2">
        <f t="shared" si="1044"/>
        <v>4471.68</v>
      </c>
      <c r="Q6689" s="2">
        <f t="shared" si="1045"/>
        <v>1.2499999999999938</v>
      </c>
      <c r="R6689">
        <v>4</v>
      </c>
      <c r="S6689">
        <v>0</v>
      </c>
      <c r="T6689" s="2">
        <v>1117.92</v>
      </c>
      <c r="U6689" s="3">
        <v>55.895999999999958</v>
      </c>
      <c r="V6689" s="4">
        <f t="shared" si="1049"/>
        <v>1.2499999999999991</v>
      </c>
      <c r="W6689" s="2">
        <f t="shared" si="1046"/>
        <v>4471.68</v>
      </c>
    </row>
    <row r="6690" spans="1:23" x14ac:dyDescent="0.25">
      <c r="A6690">
        <f t="shared" si="1047"/>
        <v>2017</v>
      </c>
      <c r="B6690" s="1">
        <v>42804</v>
      </c>
      <c r="C6690" s="1">
        <v>42809</v>
      </c>
      <c r="D6690" s="1" t="str">
        <f t="shared" si="1040"/>
        <v>Mar</v>
      </c>
      <c r="E6690" t="s">
        <v>23</v>
      </c>
      <c r="F6690" t="s">
        <v>2268</v>
      </c>
      <c r="G6690" t="s">
        <v>33</v>
      </c>
      <c r="H6690" t="s">
        <v>34</v>
      </c>
      <c r="I6690" t="s">
        <v>1717</v>
      </c>
      <c r="J6690" t="s">
        <v>50</v>
      </c>
      <c r="K6690" t="s">
        <v>86</v>
      </c>
      <c r="L6690" s="2">
        <f t="shared" si="1041"/>
        <v>106.64189999999999</v>
      </c>
      <c r="M6690" s="2">
        <f t="shared" si="1042"/>
        <v>111.96</v>
      </c>
      <c r="N6690" s="2">
        <f t="shared" si="1048"/>
        <v>5.3181000000000012</v>
      </c>
      <c r="O6690" s="2">
        <f t="shared" si="1043"/>
        <v>21.272400000000005</v>
      </c>
      <c r="P6690" s="2">
        <f t="shared" si="1044"/>
        <v>447.84</v>
      </c>
      <c r="Q6690" s="2">
        <f t="shared" si="1045"/>
        <v>4.7500000000000018</v>
      </c>
      <c r="R6690">
        <v>4</v>
      </c>
      <c r="S6690">
        <v>0</v>
      </c>
      <c r="T6690" s="2">
        <v>111.96</v>
      </c>
      <c r="U6690" s="3">
        <v>21.27239999999999</v>
      </c>
      <c r="V6690" s="4">
        <f t="shared" si="1049"/>
        <v>4.7499999999999982</v>
      </c>
      <c r="W6690" s="2">
        <f t="shared" si="1046"/>
        <v>447.84</v>
      </c>
    </row>
    <row r="6691" spans="1:23" x14ac:dyDescent="0.25">
      <c r="A6691">
        <f t="shared" si="1047"/>
        <v>2017</v>
      </c>
      <c r="B6691" s="1">
        <v>43071</v>
      </c>
      <c r="C6691" s="1">
        <v>43078</v>
      </c>
      <c r="D6691" s="1" t="str">
        <f t="shared" si="1040"/>
        <v>Dec</v>
      </c>
      <c r="E6691" t="s">
        <v>38</v>
      </c>
      <c r="F6691" t="s">
        <v>1716</v>
      </c>
      <c r="G6691" t="s">
        <v>33</v>
      </c>
      <c r="H6691" t="s">
        <v>65</v>
      </c>
      <c r="I6691" t="s">
        <v>1925</v>
      </c>
      <c r="J6691" t="s">
        <v>36</v>
      </c>
      <c r="K6691" t="s">
        <v>48</v>
      </c>
      <c r="L6691" s="2">
        <f t="shared" si="1041"/>
        <v>11.734400000000003</v>
      </c>
      <c r="M6691" s="2">
        <f t="shared" si="1042"/>
        <v>11.960000000000003</v>
      </c>
      <c r="N6691" s="2">
        <f t="shared" si="1048"/>
        <v>0.22560000000000002</v>
      </c>
      <c r="O6691" s="2">
        <f t="shared" si="1043"/>
        <v>1.1280000000000001</v>
      </c>
      <c r="P6691" s="2">
        <f t="shared" si="1044"/>
        <v>59.800000000000011</v>
      </c>
      <c r="Q6691" s="2">
        <f t="shared" si="1045"/>
        <v>1.8862876254180601</v>
      </c>
      <c r="R6691">
        <v>5</v>
      </c>
      <c r="S6691">
        <v>0.2</v>
      </c>
      <c r="T6691" s="2">
        <v>12.160000000000002</v>
      </c>
      <c r="U6691" s="3">
        <v>2.1279999999999988</v>
      </c>
      <c r="V6691" s="4">
        <f t="shared" si="1049"/>
        <v>3.4999999999999973</v>
      </c>
      <c r="W6691" s="2">
        <f t="shared" si="1046"/>
        <v>60.800000000000011</v>
      </c>
    </row>
    <row r="6692" spans="1:23" x14ac:dyDescent="0.25">
      <c r="A6692">
        <f t="shared" si="1047"/>
        <v>2017</v>
      </c>
      <c r="B6692" s="1">
        <v>42947</v>
      </c>
      <c r="C6692" s="1">
        <v>42952</v>
      </c>
      <c r="D6692" s="1" t="str">
        <f t="shared" si="1040"/>
        <v>Jul</v>
      </c>
      <c r="E6692" t="s">
        <v>38</v>
      </c>
      <c r="F6692" t="s">
        <v>2037</v>
      </c>
      <c r="G6692" t="s">
        <v>33</v>
      </c>
      <c r="H6692" t="s">
        <v>65</v>
      </c>
      <c r="I6692" t="s">
        <v>402</v>
      </c>
      <c r="J6692" t="s">
        <v>36</v>
      </c>
      <c r="K6692" t="s">
        <v>53</v>
      </c>
      <c r="L6692" s="2">
        <f t="shared" si="1041"/>
        <v>15.4176</v>
      </c>
      <c r="M6692" s="2">
        <f t="shared" si="1042"/>
        <v>17.52</v>
      </c>
      <c r="N6692" s="2">
        <f t="shared" si="1048"/>
        <v>2.1023999999999994</v>
      </c>
      <c r="O6692" s="2">
        <f t="shared" si="1043"/>
        <v>8.4095999999999975</v>
      </c>
      <c r="P6692" s="2">
        <f t="shared" si="1044"/>
        <v>70.08</v>
      </c>
      <c r="Q6692" s="2">
        <f t="shared" si="1045"/>
        <v>11.999999999999996</v>
      </c>
      <c r="R6692">
        <v>4</v>
      </c>
      <c r="S6692">
        <v>0</v>
      </c>
      <c r="T6692" s="2">
        <v>17.52</v>
      </c>
      <c r="U6692" s="3">
        <v>8.4095999999999993</v>
      </c>
      <c r="V6692" s="4">
        <f t="shared" si="1049"/>
        <v>12</v>
      </c>
      <c r="W6692" s="2">
        <f t="shared" si="1046"/>
        <v>70.08</v>
      </c>
    </row>
    <row r="6693" spans="1:23" x14ac:dyDescent="0.25">
      <c r="A6693">
        <f t="shared" si="1047"/>
        <v>2017</v>
      </c>
      <c r="B6693" s="1">
        <v>42947</v>
      </c>
      <c r="C6693" s="1">
        <v>42952</v>
      </c>
      <c r="D6693" s="1" t="str">
        <f t="shared" si="1040"/>
        <v>Jul</v>
      </c>
      <c r="E6693" t="s">
        <v>38</v>
      </c>
      <c r="F6693" t="s">
        <v>2037</v>
      </c>
      <c r="G6693" t="s">
        <v>33</v>
      </c>
      <c r="H6693" t="s">
        <v>65</v>
      </c>
      <c r="I6693" t="s">
        <v>646</v>
      </c>
      <c r="J6693" t="s">
        <v>36</v>
      </c>
      <c r="K6693" t="s">
        <v>55</v>
      </c>
      <c r="L6693" s="2">
        <f t="shared" si="1041"/>
        <v>146.78700000000001</v>
      </c>
      <c r="M6693" s="2">
        <f t="shared" si="1042"/>
        <v>155.88</v>
      </c>
      <c r="N6693" s="2">
        <f t="shared" si="1048"/>
        <v>9.0929999999999893</v>
      </c>
      <c r="O6693" s="2">
        <f t="shared" si="1043"/>
        <v>54.557999999999936</v>
      </c>
      <c r="P6693" s="2">
        <f t="shared" si="1044"/>
        <v>935.28</v>
      </c>
      <c r="Q6693" s="2">
        <f t="shared" si="1045"/>
        <v>5.8333333333333268</v>
      </c>
      <c r="R6693">
        <v>6</v>
      </c>
      <c r="S6693">
        <v>0</v>
      </c>
      <c r="T6693" s="2">
        <v>155.88</v>
      </c>
      <c r="U6693" s="3">
        <v>54.558</v>
      </c>
      <c r="V6693" s="4">
        <f t="shared" si="1049"/>
        <v>5.833333333333333</v>
      </c>
      <c r="W6693" s="2">
        <f t="shared" si="1046"/>
        <v>935.28</v>
      </c>
    </row>
    <row r="6694" spans="1:23" x14ac:dyDescent="0.25">
      <c r="A6694">
        <f t="shared" si="1047"/>
        <v>2017</v>
      </c>
      <c r="B6694" s="1">
        <v>42958</v>
      </c>
      <c r="C6694" s="1">
        <v>42960</v>
      </c>
      <c r="D6694" s="1" t="str">
        <f t="shared" si="1040"/>
        <v>Aug</v>
      </c>
      <c r="E6694" t="s">
        <v>23</v>
      </c>
      <c r="F6694" t="s">
        <v>2150</v>
      </c>
      <c r="G6694" t="s">
        <v>64</v>
      </c>
      <c r="H6694" t="s">
        <v>26</v>
      </c>
      <c r="I6694" t="s">
        <v>1974</v>
      </c>
      <c r="J6694" t="s">
        <v>36</v>
      </c>
      <c r="K6694" t="s">
        <v>53</v>
      </c>
      <c r="L6694" s="2">
        <f t="shared" si="1041"/>
        <v>457.54140000000001</v>
      </c>
      <c r="M6694" s="2">
        <f t="shared" si="1042"/>
        <v>477.51</v>
      </c>
      <c r="N6694" s="2">
        <f t="shared" si="1048"/>
        <v>19.968599999999981</v>
      </c>
      <c r="O6694" s="2">
        <f t="shared" si="1043"/>
        <v>219.65459999999979</v>
      </c>
      <c r="P6694" s="2">
        <f t="shared" si="1044"/>
        <v>5252.61</v>
      </c>
      <c r="Q6694" s="2">
        <f t="shared" si="1045"/>
        <v>4.1818181818181781</v>
      </c>
      <c r="R6694">
        <v>11</v>
      </c>
      <c r="S6694">
        <v>0</v>
      </c>
      <c r="T6694" s="2">
        <v>477.51</v>
      </c>
      <c r="U6694" s="3">
        <v>219.65459999999999</v>
      </c>
      <c r="V6694" s="4">
        <f t="shared" si="1049"/>
        <v>4.1818181818181817</v>
      </c>
      <c r="W6694" s="2">
        <f t="shared" si="1046"/>
        <v>5252.61</v>
      </c>
    </row>
    <row r="6695" spans="1:23" x14ac:dyDescent="0.25">
      <c r="A6695">
        <f t="shared" si="1047"/>
        <v>2017</v>
      </c>
      <c r="B6695" s="1">
        <v>43008</v>
      </c>
      <c r="C6695" s="1">
        <v>43010</v>
      </c>
      <c r="D6695" s="1" t="str">
        <f t="shared" si="1040"/>
        <v>Sep</v>
      </c>
      <c r="E6695" t="s">
        <v>23</v>
      </c>
      <c r="F6695" t="s">
        <v>2260</v>
      </c>
      <c r="G6695" t="s">
        <v>25</v>
      </c>
      <c r="H6695" t="s">
        <v>80</v>
      </c>
      <c r="I6695" t="s">
        <v>2093</v>
      </c>
      <c r="J6695" t="s">
        <v>36</v>
      </c>
      <c r="K6695" t="s">
        <v>60</v>
      </c>
      <c r="L6695" s="2">
        <f t="shared" si="1041"/>
        <v>137.9496</v>
      </c>
      <c r="M6695" s="2">
        <f t="shared" si="1042"/>
        <v>164.88</v>
      </c>
      <c r="N6695" s="2">
        <f t="shared" si="1048"/>
        <v>26.930399999999992</v>
      </c>
      <c r="O6695" s="2">
        <f t="shared" si="1043"/>
        <v>80.791199999999975</v>
      </c>
      <c r="P6695" s="2">
        <f t="shared" si="1044"/>
        <v>494.64</v>
      </c>
      <c r="Q6695" s="2">
        <f t="shared" si="1045"/>
        <v>16.333333333333329</v>
      </c>
      <c r="R6695">
        <v>3</v>
      </c>
      <c r="S6695">
        <v>0</v>
      </c>
      <c r="T6695" s="2">
        <v>164.88</v>
      </c>
      <c r="U6695" s="3">
        <v>80.791200000000003</v>
      </c>
      <c r="V6695" s="4">
        <f t="shared" si="1049"/>
        <v>16.333333333333336</v>
      </c>
      <c r="W6695" s="2">
        <f t="shared" si="1046"/>
        <v>494.64</v>
      </c>
    </row>
    <row r="6696" spans="1:23" x14ac:dyDescent="0.25">
      <c r="A6696">
        <f t="shared" si="1047"/>
        <v>2016</v>
      </c>
      <c r="B6696" s="1">
        <v>42608</v>
      </c>
      <c r="C6696" s="1">
        <v>42612</v>
      </c>
      <c r="D6696" s="1" t="str">
        <f t="shared" si="1040"/>
        <v>Aug</v>
      </c>
      <c r="E6696" t="s">
        <v>38</v>
      </c>
      <c r="F6696" t="s">
        <v>2618</v>
      </c>
      <c r="G6696" t="s">
        <v>64</v>
      </c>
      <c r="H6696" t="s">
        <v>65</v>
      </c>
      <c r="I6696" t="s">
        <v>1673</v>
      </c>
      <c r="J6696" t="s">
        <v>50</v>
      </c>
      <c r="K6696" t="s">
        <v>86</v>
      </c>
      <c r="L6696" s="2">
        <f t="shared" si="1041"/>
        <v>43.013100000000001</v>
      </c>
      <c r="M6696" s="2">
        <f t="shared" si="1042"/>
        <v>47.97</v>
      </c>
      <c r="N6696" s="2">
        <f t="shared" si="1048"/>
        <v>4.9568999999999974</v>
      </c>
      <c r="O6696" s="2">
        <f t="shared" si="1043"/>
        <v>14.870699999999992</v>
      </c>
      <c r="P6696" s="2">
        <f t="shared" si="1044"/>
        <v>143.91</v>
      </c>
      <c r="Q6696" s="2">
        <f t="shared" si="1045"/>
        <v>10.333333333333329</v>
      </c>
      <c r="R6696">
        <v>3</v>
      </c>
      <c r="S6696">
        <v>0</v>
      </c>
      <c r="T6696" s="2">
        <v>47.97</v>
      </c>
      <c r="U6696" s="3">
        <v>14.870699999999998</v>
      </c>
      <c r="V6696" s="4">
        <f t="shared" si="1049"/>
        <v>10.333333333333332</v>
      </c>
      <c r="W6696" s="2">
        <f t="shared" si="1046"/>
        <v>143.91</v>
      </c>
    </row>
    <row r="6697" spans="1:23" x14ac:dyDescent="0.25">
      <c r="A6697">
        <f t="shared" si="1047"/>
        <v>2016</v>
      </c>
      <c r="B6697" s="1">
        <v>42706</v>
      </c>
      <c r="C6697" s="1">
        <v>42711</v>
      </c>
      <c r="D6697" s="1" t="str">
        <f t="shared" si="1040"/>
        <v>Dec</v>
      </c>
      <c r="E6697" t="s">
        <v>38</v>
      </c>
      <c r="F6697" t="s">
        <v>1437</v>
      </c>
      <c r="G6697" t="s">
        <v>25</v>
      </c>
      <c r="H6697" t="s">
        <v>80</v>
      </c>
      <c r="I6697" t="s">
        <v>2368</v>
      </c>
      <c r="J6697" t="s">
        <v>36</v>
      </c>
      <c r="K6697" t="s">
        <v>53</v>
      </c>
      <c r="L6697" s="2">
        <f t="shared" si="1041"/>
        <v>370.19860000000006</v>
      </c>
      <c r="M6697" s="2">
        <f t="shared" si="1042"/>
        <v>414.97600000000006</v>
      </c>
      <c r="N6697" s="2">
        <f t="shared" si="1048"/>
        <v>44.7774</v>
      </c>
      <c r="O6697" s="2">
        <f t="shared" si="1043"/>
        <v>134.3322</v>
      </c>
      <c r="P6697" s="2">
        <f t="shared" si="1044"/>
        <v>1244.9280000000001</v>
      </c>
      <c r="Q6697" s="2">
        <f t="shared" si="1045"/>
        <v>10.790358960518198</v>
      </c>
      <c r="R6697">
        <v>3</v>
      </c>
      <c r="S6697">
        <v>0.2</v>
      </c>
      <c r="T6697" s="2">
        <v>415.17600000000004</v>
      </c>
      <c r="U6697" s="3">
        <v>134.93219999999999</v>
      </c>
      <c r="V6697" s="4">
        <f t="shared" si="1049"/>
        <v>10.83333333333333</v>
      </c>
      <c r="W6697" s="2">
        <f t="shared" si="1046"/>
        <v>1245.5280000000002</v>
      </c>
    </row>
    <row r="6698" spans="1:23" x14ac:dyDescent="0.25">
      <c r="A6698">
        <f t="shared" si="1047"/>
        <v>2016</v>
      </c>
      <c r="B6698" s="1">
        <v>42706</v>
      </c>
      <c r="C6698" s="1">
        <v>42711</v>
      </c>
      <c r="D6698" s="1" t="str">
        <f t="shared" si="1040"/>
        <v>Dec</v>
      </c>
      <c r="E6698" t="s">
        <v>38</v>
      </c>
      <c r="F6698" t="s">
        <v>1437</v>
      </c>
      <c r="G6698" t="s">
        <v>25</v>
      </c>
      <c r="H6698" t="s">
        <v>80</v>
      </c>
      <c r="I6698" t="s">
        <v>1379</v>
      </c>
      <c r="J6698" t="s">
        <v>36</v>
      </c>
      <c r="K6698" t="s">
        <v>53</v>
      </c>
      <c r="L6698" s="2">
        <f t="shared" si="1041"/>
        <v>31.415199999999999</v>
      </c>
      <c r="M6698" s="2">
        <f t="shared" si="1042"/>
        <v>35.031999999999996</v>
      </c>
      <c r="N6698" s="2">
        <f t="shared" si="1048"/>
        <v>3.6167999999999978</v>
      </c>
      <c r="O6698" s="2">
        <f t="shared" si="1043"/>
        <v>10.850399999999993</v>
      </c>
      <c r="P6698" s="2">
        <f t="shared" si="1044"/>
        <v>105.09599999999999</v>
      </c>
      <c r="Q6698" s="2">
        <f t="shared" si="1045"/>
        <v>10.324274948618401</v>
      </c>
      <c r="R6698">
        <v>3</v>
      </c>
      <c r="S6698">
        <v>0.2</v>
      </c>
      <c r="T6698" s="2">
        <v>35.231999999999999</v>
      </c>
      <c r="U6698" s="3">
        <v>11.450399999999998</v>
      </c>
      <c r="V6698" s="4">
        <f t="shared" si="1049"/>
        <v>10.833333333333332</v>
      </c>
      <c r="W6698" s="2">
        <f t="shared" si="1046"/>
        <v>105.696</v>
      </c>
    </row>
    <row r="6699" spans="1:23" x14ac:dyDescent="0.25">
      <c r="A6699">
        <f t="shared" si="1047"/>
        <v>2016</v>
      </c>
      <c r="B6699" s="1">
        <v>42706</v>
      </c>
      <c r="C6699" s="1">
        <v>42711</v>
      </c>
      <c r="D6699" s="1" t="str">
        <f t="shared" si="1040"/>
        <v>Dec</v>
      </c>
      <c r="E6699" t="s">
        <v>38</v>
      </c>
      <c r="F6699" t="s">
        <v>1437</v>
      </c>
      <c r="G6699" t="s">
        <v>25</v>
      </c>
      <c r="H6699" t="s">
        <v>80</v>
      </c>
      <c r="I6699" t="s">
        <v>2093</v>
      </c>
      <c r="J6699" t="s">
        <v>36</v>
      </c>
      <c r="K6699" t="s">
        <v>60</v>
      </c>
      <c r="L6699" s="2">
        <f t="shared" si="1041"/>
        <v>28.029600000000002</v>
      </c>
      <c r="M6699" s="2">
        <f t="shared" si="1042"/>
        <v>54.96</v>
      </c>
      <c r="N6699" s="2">
        <f t="shared" si="1048"/>
        <v>26.930399999999999</v>
      </c>
      <c r="O6699" s="2">
        <f t="shared" si="1043"/>
        <v>26.930399999999999</v>
      </c>
      <c r="P6699" s="2">
        <f t="shared" si="1044"/>
        <v>54.96</v>
      </c>
      <c r="Q6699" s="2">
        <f t="shared" si="1045"/>
        <v>49</v>
      </c>
      <c r="R6699">
        <v>1</v>
      </c>
      <c r="S6699">
        <v>0</v>
      </c>
      <c r="T6699" s="2">
        <v>54.96</v>
      </c>
      <c r="U6699" s="3">
        <v>26.930399999999999</v>
      </c>
      <c r="V6699" s="4">
        <f t="shared" si="1049"/>
        <v>49</v>
      </c>
      <c r="W6699" s="2">
        <f t="shared" si="1046"/>
        <v>54.96</v>
      </c>
    </row>
    <row r="6700" spans="1:23" x14ac:dyDescent="0.25">
      <c r="A6700">
        <f t="shared" si="1047"/>
        <v>2017</v>
      </c>
      <c r="B6700" s="1">
        <v>42937</v>
      </c>
      <c r="C6700" s="1">
        <v>42941</v>
      </c>
      <c r="D6700" s="1" t="str">
        <f t="shared" si="1040"/>
        <v>Jul</v>
      </c>
      <c r="E6700" t="s">
        <v>38</v>
      </c>
      <c r="F6700" t="s">
        <v>1663</v>
      </c>
      <c r="G6700" t="s">
        <v>25</v>
      </c>
      <c r="H6700" t="s">
        <v>34</v>
      </c>
      <c r="I6700" t="s">
        <v>2628</v>
      </c>
      <c r="J6700" t="s">
        <v>36</v>
      </c>
      <c r="K6700" t="s">
        <v>60</v>
      </c>
      <c r="L6700" s="2">
        <f t="shared" si="1041"/>
        <v>12.5001</v>
      </c>
      <c r="M6700" s="2">
        <f t="shared" si="1042"/>
        <v>16.34</v>
      </c>
      <c r="N6700" s="2">
        <f t="shared" si="1048"/>
        <v>3.8399000000000001</v>
      </c>
      <c r="O6700" s="2">
        <f t="shared" si="1043"/>
        <v>7.6798000000000002</v>
      </c>
      <c r="P6700" s="2">
        <f t="shared" si="1044"/>
        <v>32.68</v>
      </c>
      <c r="Q6700" s="2">
        <f t="shared" si="1045"/>
        <v>23.5</v>
      </c>
      <c r="R6700">
        <v>2</v>
      </c>
      <c r="S6700">
        <v>0</v>
      </c>
      <c r="T6700" s="2">
        <v>16.34</v>
      </c>
      <c r="U6700" s="3">
        <v>7.6798000000000002</v>
      </c>
      <c r="V6700" s="4">
        <f t="shared" si="1049"/>
        <v>23.5</v>
      </c>
      <c r="W6700" s="2">
        <f t="shared" si="1046"/>
        <v>32.68</v>
      </c>
    </row>
    <row r="6701" spans="1:23" x14ac:dyDescent="0.25">
      <c r="A6701">
        <f t="shared" si="1047"/>
        <v>2017</v>
      </c>
      <c r="B6701" s="1">
        <v>42937</v>
      </c>
      <c r="C6701" s="1">
        <v>42941</v>
      </c>
      <c r="D6701" s="1" t="str">
        <f t="shared" si="1040"/>
        <v>Jul</v>
      </c>
      <c r="E6701" t="s">
        <v>38</v>
      </c>
      <c r="F6701" t="s">
        <v>1663</v>
      </c>
      <c r="G6701" t="s">
        <v>25</v>
      </c>
      <c r="H6701" t="s">
        <v>34</v>
      </c>
      <c r="I6701" t="s">
        <v>1750</v>
      </c>
      <c r="J6701" t="s">
        <v>28</v>
      </c>
      <c r="K6701" t="s">
        <v>31</v>
      </c>
      <c r="L6701" s="2">
        <f t="shared" si="1041"/>
        <v>214.03120000000001</v>
      </c>
      <c r="M6701" s="2">
        <f t="shared" si="1042"/>
        <v>225.09600000000003</v>
      </c>
      <c r="N6701" s="2">
        <f t="shared" si="1048"/>
        <v>11.06480000000002</v>
      </c>
      <c r="O6701" s="2">
        <f t="shared" si="1043"/>
        <v>22.129600000000039</v>
      </c>
      <c r="P6701" s="2">
        <f t="shared" si="1044"/>
        <v>450.19200000000006</v>
      </c>
      <c r="Q6701" s="2">
        <f t="shared" si="1045"/>
        <v>4.9155915698191075</v>
      </c>
      <c r="R6701">
        <v>2</v>
      </c>
      <c r="S6701">
        <v>0.2</v>
      </c>
      <c r="T6701" s="2">
        <v>225.29600000000002</v>
      </c>
      <c r="U6701" s="3">
        <v>22.529599999999995</v>
      </c>
      <c r="V6701" s="4">
        <f t="shared" si="1049"/>
        <v>4.9999999999999982</v>
      </c>
      <c r="W6701" s="2">
        <f t="shared" si="1046"/>
        <v>450.59200000000004</v>
      </c>
    </row>
    <row r="6702" spans="1:23" x14ac:dyDescent="0.25">
      <c r="A6702">
        <f t="shared" si="1047"/>
        <v>2017</v>
      </c>
      <c r="B6702" s="1">
        <v>42937</v>
      </c>
      <c r="C6702" s="1">
        <v>42941</v>
      </c>
      <c r="D6702" s="1" t="str">
        <f t="shared" si="1040"/>
        <v>Jul</v>
      </c>
      <c r="E6702" t="s">
        <v>38</v>
      </c>
      <c r="F6702" t="s">
        <v>1663</v>
      </c>
      <c r="G6702" t="s">
        <v>25</v>
      </c>
      <c r="H6702" t="s">
        <v>34</v>
      </c>
      <c r="I6702" t="s">
        <v>492</v>
      </c>
      <c r="J6702" t="s">
        <v>36</v>
      </c>
      <c r="K6702" t="s">
        <v>53</v>
      </c>
      <c r="L6702" s="2">
        <f t="shared" si="1041"/>
        <v>44.477600000000002</v>
      </c>
      <c r="M6702" s="2">
        <f t="shared" si="1042"/>
        <v>50.152000000000001</v>
      </c>
      <c r="N6702" s="2">
        <f t="shared" si="1048"/>
        <v>5.6743999999999986</v>
      </c>
      <c r="O6702" s="2">
        <f t="shared" si="1043"/>
        <v>17.023199999999996</v>
      </c>
      <c r="P6702" s="2">
        <f t="shared" si="1044"/>
        <v>150.45600000000002</v>
      </c>
      <c r="Q6702" s="2">
        <f t="shared" si="1045"/>
        <v>11.314404211197953</v>
      </c>
      <c r="R6702">
        <v>3</v>
      </c>
      <c r="S6702">
        <v>0.2</v>
      </c>
      <c r="T6702" s="2">
        <v>50.352000000000004</v>
      </c>
      <c r="U6702" s="3">
        <v>17.623199999999997</v>
      </c>
      <c r="V6702" s="4">
        <f t="shared" si="1049"/>
        <v>11.666666666666664</v>
      </c>
      <c r="W6702" s="2">
        <f t="shared" si="1046"/>
        <v>151.05600000000001</v>
      </c>
    </row>
    <row r="6703" spans="1:23" x14ac:dyDescent="0.25">
      <c r="A6703">
        <f t="shared" si="1047"/>
        <v>2015</v>
      </c>
      <c r="B6703" s="1">
        <v>42144</v>
      </c>
      <c r="C6703" s="1">
        <v>42148</v>
      </c>
      <c r="D6703" s="1" t="str">
        <f t="shared" si="1040"/>
        <v>May</v>
      </c>
      <c r="E6703" t="s">
        <v>38</v>
      </c>
      <c r="F6703" t="s">
        <v>1592</v>
      </c>
      <c r="G6703" t="s">
        <v>25</v>
      </c>
      <c r="H6703" t="s">
        <v>26</v>
      </c>
      <c r="I6703" t="s">
        <v>1751</v>
      </c>
      <c r="J6703" t="s">
        <v>28</v>
      </c>
      <c r="K6703" t="s">
        <v>46</v>
      </c>
      <c r="L6703" s="2">
        <f t="shared" si="1041"/>
        <v>158.03800000000001</v>
      </c>
      <c r="M6703" s="2">
        <f t="shared" si="1042"/>
        <v>162.93600000000001</v>
      </c>
      <c r="N6703" s="2">
        <f t="shared" si="1048"/>
        <v>4.8979999999999961</v>
      </c>
      <c r="O6703" s="2">
        <f t="shared" si="1043"/>
        <v>19.591999999999985</v>
      </c>
      <c r="P6703" s="2">
        <f t="shared" si="1044"/>
        <v>651.74400000000003</v>
      </c>
      <c r="Q6703" s="2">
        <f t="shared" si="1045"/>
        <v>3.0060882800608804</v>
      </c>
      <c r="R6703">
        <v>4</v>
      </c>
      <c r="S6703">
        <v>0.2</v>
      </c>
      <c r="T6703" s="2">
        <v>163.136</v>
      </c>
      <c r="U6703" s="3">
        <v>20.391999999999989</v>
      </c>
      <c r="V6703" s="4">
        <f t="shared" si="1049"/>
        <v>3.1249999999999982</v>
      </c>
      <c r="W6703" s="2">
        <f t="shared" si="1046"/>
        <v>652.54399999999998</v>
      </c>
    </row>
    <row r="6704" spans="1:23" x14ac:dyDescent="0.25">
      <c r="A6704">
        <f t="shared" si="1047"/>
        <v>2015</v>
      </c>
      <c r="B6704" s="1">
        <v>42144</v>
      </c>
      <c r="C6704" s="1">
        <v>42148</v>
      </c>
      <c r="D6704" s="1" t="str">
        <f t="shared" si="1040"/>
        <v>May</v>
      </c>
      <c r="E6704" t="s">
        <v>38</v>
      </c>
      <c r="F6704" t="s">
        <v>1592</v>
      </c>
      <c r="G6704" t="s">
        <v>25</v>
      </c>
      <c r="H6704" t="s">
        <v>26</v>
      </c>
      <c r="I6704" t="s">
        <v>1341</v>
      </c>
      <c r="J6704" t="s">
        <v>36</v>
      </c>
      <c r="K6704" t="s">
        <v>53</v>
      </c>
      <c r="L6704" s="2">
        <f t="shared" si="1041"/>
        <v>7.6362000000000005</v>
      </c>
      <c r="M6704" s="2">
        <f t="shared" si="1042"/>
        <v>5.7080000000000002</v>
      </c>
      <c r="N6704" s="2">
        <f t="shared" si="1048"/>
        <v>-1.9282000000000004</v>
      </c>
      <c r="O6704" s="2">
        <f t="shared" si="1043"/>
        <v>-7.7128000000000014</v>
      </c>
      <c r="P6704" s="2">
        <f t="shared" si="1044"/>
        <v>22.832000000000001</v>
      </c>
      <c r="Q6704" s="2">
        <f t="shared" si="1045"/>
        <v>-33.78065872459706</v>
      </c>
      <c r="R6704">
        <v>4</v>
      </c>
      <c r="S6704">
        <v>0.7</v>
      </c>
      <c r="T6704" s="2">
        <v>6.4080000000000004</v>
      </c>
      <c r="U6704" s="3">
        <v>-4.9127999999999989</v>
      </c>
      <c r="V6704" s="4">
        <f t="shared" si="1049"/>
        <v>-19.166666666666661</v>
      </c>
      <c r="W6704" s="2">
        <f t="shared" si="1046"/>
        <v>25.632000000000001</v>
      </c>
    </row>
    <row r="6705" spans="1:23" x14ac:dyDescent="0.25">
      <c r="A6705">
        <f t="shared" si="1047"/>
        <v>2015</v>
      </c>
      <c r="B6705" s="1">
        <v>42178</v>
      </c>
      <c r="C6705" s="1">
        <v>42183</v>
      </c>
      <c r="D6705" s="1" t="str">
        <f t="shared" si="1040"/>
        <v>Jun</v>
      </c>
      <c r="E6705" t="s">
        <v>38</v>
      </c>
      <c r="F6705" t="s">
        <v>1282</v>
      </c>
      <c r="G6705" t="s">
        <v>25</v>
      </c>
      <c r="H6705" t="s">
        <v>34</v>
      </c>
      <c r="I6705" t="s">
        <v>1859</v>
      </c>
      <c r="J6705" t="s">
        <v>50</v>
      </c>
      <c r="K6705" t="s">
        <v>51</v>
      </c>
      <c r="L6705" s="2">
        <f t="shared" si="1041"/>
        <v>208.06470000000002</v>
      </c>
      <c r="M6705" s="2">
        <f t="shared" si="1042"/>
        <v>217.38400000000004</v>
      </c>
      <c r="N6705" s="2">
        <f t="shared" si="1048"/>
        <v>9.3193000000000268</v>
      </c>
      <c r="O6705" s="2">
        <f t="shared" si="1043"/>
        <v>18.638600000000054</v>
      </c>
      <c r="P6705" s="2">
        <f t="shared" si="1044"/>
        <v>434.76800000000009</v>
      </c>
      <c r="Q6705" s="2">
        <f t="shared" si="1045"/>
        <v>4.2870220439406879</v>
      </c>
      <c r="R6705">
        <v>2</v>
      </c>
      <c r="S6705">
        <v>0.2</v>
      </c>
      <c r="T6705" s="2">
        <v>217.58400000000003</v>
      </c>
      <c r="U6705" s="3">
        <v>19.03860000000001</v>
      </c>
      <c r="V6705" s="4">
        <f t="shared" si="1049"/>
        <v>4.3750000000000018</v>
      </c>
      <c r="W6705" s="2">
        <f t="shared" si="1046"/>
        <v>435.16800000000006</v>
      </c>
    </row>
    <row r="6706" spans="1:23" x14ac:dyDescent="0.25">
      <c r="A6706">
        <f t="shared" si="1047"/>
        <v>2015</v>
      </c>
      <c r="B6706" s="1">
        <v>42178</v>
      </c>
      <c r="C6706" s="1">
        <v>42183</v>
      </c>
      <c r="D6706" s="1" t="str">
        <f t="shared" si="1040"/>
        <v>Jun</v>
      </c>
      <c r="E6706" t="s">
        <v>38</v>
      </c>
      <c r="F6706" t="s">
        <v>1282</v>
      </c>
      <c r="G6706" t="s">
        <v>25</v>
      </c>
      <c r="H6706" t="s">
        <v>34</v>
      </c>
      <c r="I6706" t="s">
        <v>1237</v>
      </c>
      <c r="J6706" t="s">
        <v>36</v>
      </c>
      <c r="K6706" t="s">
        <v>128</v>
      </c>
      <c r="L6706" s="2">
        <f t="shared" si="1041"/>
        <v>4.8327</v>
      </c>
      <c r="M6706" s="2">
        <f t="shared" si="1042"/>
        <v>5.43</v>
      </c>
      <c r="N6706" s="2">
        <f t="shared" si="1048"/>
        <v>0.59729999999999972</v>
      </c>
      <c r="O6706" s="2">
        <f t="shared" si="1043"/>
        <v>1.7918999999999992</v>
      </c>
      <c r="P6706" s="2">
        <f t="shared" si="1044"/>
        <v>16.29</v>
      </c>
      <c r="Q6706" s="2">
        <f t="shared" si="1045"/>
        <v>10.999999999999996</v>
      </c>
      <c r="R6706">
        <v>3</v>
      </c>
      <c r="S6706">
        <v>0</v>
      </c>
      <c r="T6706" s="2">
        <v>5.43</v>
      </c>
      <c r="U6706" s="3">
        <v>1.7918999999999998</v>
      </c>
      <c r="V6706" s="4">
        <f t="shared" si="1049"/>
        <v>11</v>
      </c>
      <c r="W6706" s="2">
        <f t="shared" si="1046"/>
        <v>16.29</v>
      </c>
    </row>
    <row r="6707" spans="1:23" x14ac:dyDescent="0.25">
      <c r="A6707">
        <f t="shared" si="1047"/>
        <v>2015</v>
      </c>
      <c r="B6707" s="1">
        <v>42178</v>
      </c>
      <c r="C6707" s="1">
        <v>42183</v>
      </c>
      <c r="D6707" s="1" t="str">
        <f t="shared" si="1040"/>
        <v>Jun</v>
      </c>
      <c r="E6707" t="s">
        <v>38</v>
      </c>
      <c r="F6707" t="s">
        <v>1282</v>
      </c>
      <c r="G6707" t="s">
        <v>25</v>
      </c>
      <c r="H6707" t="s">
        <v>34</v>
      </c>
      <c r="I6707" t="s">
        <v>291</v>
      </c>
      <c r="J6707" t="s">
        <v>50</v>
      </c>
      <c r="K6707" t="s">
        <v>51</v>
      </c>
      <c r="L6707" s="2">
        <f t="shared" si="1041"/>
        <v>140.97649999999999</v>
      </c>
      <c r="M6707" s="2">
        <f t="shared" si="1042"/>
        <v>143.77600000000001</v>
      </c>
      <c r="N6707" s="2">
        <f t="shared" si="1048"/>
        <v>2.7995000000000232</v>
      </c>
      <c r="O6707" s="2">
        <f t="shared" si="1043"/>
        <v>8.3985000000000696</v>
      </c>
      <c r="P6707" s="2">
        <f t="shared" si="1044"/>
        <v>431.32800000000003</v>
      </c>
      <c r="Q6707" s="2">
        <f t="shared" si="1045"/>
        <v>1.94712608502116</v>
      </c>
      <c r="R6707">
        <v>3</v>
      </c>
      <c r="S6707">
        <v>0.2</v>
      </c>
      <c r="T6707" s="2">
        <v>143.976</v>
      </c>
      <c r="U6707" s="3">
        <v>8.998500000000007</v>
      </c>
      <c r="V6707" s="4">
        <f t="shared" si="1049"/>
        <v>2.0833333333333348</v>
      </c>
      <c r="W6707" s="2">
        <f t="shared" si="1046"/>
        <v>431.928</v>
      </c>
    </row>
    <row r="6708" spans="1:23" x14ac:dyDescent="0.25">
      <c r="A6708">
        <f t="shared" si="1047"/>
        <v>2016</v>
      </c>
      <c r="B6708" s="1">
        <v>42623</v>
      </c>
      <c r="C6708" s="1">
        <v>42628</v>
      </c>
      <c r="D6708" s="1" t="str">
        <f t="shared" si="1040"/>
        <v>Sep</v>
      </c>
      <c r="E6708" t="s">
        <v>38</v>
      </c>
      <c r="F6708" t="s">
        <v>932</v>
      </c>
      <c r="G6708" t="s">
        <v>33</v>
      </c>
      <c r="H6708" t="s">
        <v>26</v>
      </c>
      <c r="I6708" t="s">
        <v>1393</v>
      </c>
      <c r="J6708" t="s">
        <v>50</v>
      </c>
      <c r="K6708" t="s">
        <v>51</v>
      </c>
      <c r="L6708" s="2">
        <f t="shared" si="1041"/>
        <v>511.32799999999997</v>
      </c>
      <c r="M6708" s="2">
        <f t="shared" si="1042"/>
        <v>519.4799999999999</v>
      </c>
      <c r="N6708" s="2">
        <f t="shared" si="1048"/>
        <v>8.15199999999993</v>
      </c>
      <c r="O6708" s="2">
        <f t="shared" si="1043"/>
        <v>57.06399999999951</v>
      </c>
      <c r="P6708" s="2">
        <f t="shared" si="1044"/>
        <v>3636.3599999999992</v>
      </c>
      <c r="Q6708" s="2">
        <f t="shared" si="1045"/>
        <v>1.5692615692615561</v>
      </c>
      <c r="R6708">
        <v>7</v>
      </c>
      <c r="S6708">
        <v>0.2</v>
      </c>
      <c r="T6708" s="2">
        <v>519.67999999999995</v>
      </c>
      <c r="U6708" s="3">
        <v>58.46399999999997</v>
      </c>
      <c r="V6708" s="4">
        <f t="shared" si="1049"/>
        <v>1.6071428571428563</v>
      </c>
      <c r="W6708" s="2">
        <f t="shared" si="1046"/>
        <v>3637.7599999999998</v>
      </c>
    </row>
    <row r="6709" spans="1:23" x14ac:dyDescent="0.25">
      <c r="A6709">
        <f t="shared" si="1047"/>
        <v>2014</v>
      </c>
      <c r="B6709" s="1">
        <v>41742</v>
      </c>
      <c r="C6709" s="1">
        <v>41747</v>
      </c>
      <c r="D6709" s="1" t="str">
        <f t="shared" si="1040"/>
        <v>Apr</v>
      </c>
      <c r="E6709" t="s">
        <v>38</v>
      </c>
      <c r="F6709" t="s">
        <v>1346</v>
      </c>
      <c r="G6709" t="s">
        <v>64</v>
      </c>
      <c r="H6709" t="s">
        <v>80</v>
      </c>
      <c r="I6709" t="s">
        <v>2629</v>
      </c>
      <c r="J6709" t="s">
        <v>36</v>
      </c>
      <c r="K6709" t="s">
        <v>37</v>
      </c>
      <c r="L6709" s="2">
        <f t="shared" si="1041"/>
        <v>6.6294000000000004</v>
      </c>
      <c r="M6709" s="2">
        <f t="shared" si="1042"/>
        <v>7.83</v>
      </c>
      <c r="N6709" s="2">
        <f t="shared" si="1048"/>
        <v>1.2005999999999997</v>
      </c>
      <c r="O6709" s="2">
        <f t="shared" si="1043"/>
        <v>3.601799999999999</v>
      </c>
      <c r="P6709" s="2">
        <f t="shared" si="1044"/>
        <v>23.490000000000002</v>
      </c>
      <c r="Q6709" s="2">
        <f t="shared" si="1045"/>
        <v>15.333333333333327</v>
      </c>
      <c r="R6709">
        <v>3</v>
      </c>
      <c r="S6709">
        <v>0</v>
      </c>
      <c r="T6709" s="2">
        <v>7.83</v>
      </c>
      <c r="U6709" s="3">
        <v>3.6017999999999999</v>
      </c>
      <c r="V6709" s="4">
        <f t="shared" si="1049"/>
        <v>15.333333333333332</v>
      </c>
      <c r="W6709" s="2">
        <f t="shared" si="1046"/>
        <v>23.490000000000002</v>
      </c>
    </row>
    <row r="6710" spans="1:23" x14ac:dyDescent="0.25">
      <c r="A6710">
        <f t="shared" si="1047"/>
        <v>2015</v>
      </c>
      <c r="B6710" s="1">
        <v>42322</v>
      </c>
      <c r="C6710" s="1">
        <v>42327</v>
      </c>
      <c r="D6710" s="1" t="str">
        <f t="shared" si="1040"/>
        <v>Nov</v>
      </c>
      <c r="E6710" t="s">
        <v>38</v>
      </c>
      <c r="F6710" t="s">
        <v>196</v>
      </c>
      <c r="G6710" t="s">
        <v>25</v>
      </c>
      <c r="H6710" t="s">
        <v>34</v>
      </c>
      <c r="I6710" t="s">
        <v>288</v>
      </c>
      <c r="J6710" t="s">
        <v>28</v>
      </c>
      <c r="K6710" t="s">
        <v>31</v>
      </c>
      <c r="L6710" s="2">
        <f t="shared" si="1041"/>
        <v>858.98200000000008</v>
      </c>
      <c r="M6710" s="2">
        <f t="shared" si="1042"/>
        <v>883.64</v>
      </c>
      <c r="N6710" s="2">
        <f t="shared" si="1048"/>
        <v>24.657999999999902</v>
      </c>
      <c r="O6710" s="2">
        <f t="shared" si="1043"/>
        <v>98.631999999999607</v>
      </c>
      <c r="P6710" s="2">
        <f t="shared" si="1044"/>
        <v>3534.56</v>
      </c>
      <c r="Q6710" s="2">
        <f t="shared" si="1045"/>
        <v>2.7905029197410598</v>
      </c>
      <c r="R6710">
        <v>4</v>
      </c>
      <c r="S6710">
        <v>0.2</v>
      </c>
      <c r="T6710" s="2">
        <v>883.84</v>
      </c>
      <c r="U6710" s="3">
        <v>99.431999999999931</v>
      </c>
      <c r="V6710" s="4">
        <f t="shared" si="1049"/>
        <v>2.8124999999999978</v>
      </c>
      <c r="W6710" s="2">
        <f t="shared" si="1046"/>
        <v>3535.36</v>
      </c>
    </row>
    <row r="6711" spans="1:23" x14ac:dyDescent="0.25">
      <c r="A6711">
        <f t="shared" si="1047"/>
        <v>2015</v>
      </c>
      <c r="B6711" s="1">
        <v>42322</v>
      </c>
      <c r="C6711" s="1">
        <v>42327</v>
      </c>
      <c r="D6711" s="1" t="str">
        <f t="shared" si="1040"/>
        <v>Nov</v>
      </c>
      <c r="E6711" t="s">
        <v>38</v>
      </c>
      <c r="F6711" t="s">
        <v>196</v>
      </c>
      <c r="G6711" t="s">
        <v>25</v>
      </c>
      <c r="H6711" t="s">
        <v>34</v>
      </c>
      <c r="I6711" t="s">
        <v>447</v>
      </c>
      <c r="J6711" t="s">
        <v>28</v>
      </c>
      <c r="K6711" t="s">
        <v>31</v>
      </c>
      <c r="L6711" s="2">
        <f t="shared" si="1041"/>
        <v>223.63340000000002</v>
      </c>
      <c r="M6711" s="2">
        <f t="shared" si="1042"/>
        <v>230.15200000000004</v>
      </c>
      <c r="N6711" s="2">
        <f t="shared" si="1048"/>
        <v>6.5186000000000206</v>
      </c>
      <c r="O6711" s="2">
        <f t="shared" si="1043"/>
        <v>19.555800000000062</v>
      </c>
      <c r="P6711" s="2">
        <f t="shared" si="1044"/>
        <v>690.45600000000013</v>
      </c>
      <c r="Q6711" s="2">
        <f t="shared" si="1045"/>
        <v>2.8323021307657634</v>
      </c>
      <c r="R6711">
        <v>3</v>
      </c>
      <c r="S6711">
        <v>0.2</v>
      </c>
      <c r="T6711" s="2">
        <v>230.35200000000003</v>
      </c>
      <c r="U6711" s="3">
        <v>20.155800000000013</v>
      </c>
      <c r="V6711" s="4">
        <f t="shared" si="1049"/>
        <v>2.9166666666666683</v>
      </c>
      <c r="W6711" s="2">
        <f t="shared" si="1046"/>
        <v>691.05600000000004</v>
      </c>
    </row>
    <row r="6712" spans="1:23" x14ac:dyDescent="0.25">
      <c r="A6712">
        <f t="shared" si="1047"/>
        <v>2016</v>
      </c>
      <c r="B6712" s="1">
        <v>42713</v>
      </c>
      <c r="C6712" s="1">
        <v>42716</v>
      </c>
      <c r="D6712" s="1" t="str">
        <f t="shared" si="1040"/>
        <v>Dec</v>
      </c>
      <c r="E6712" t="s">
        <v>98</v>
      </c>
      <c r="F6712" t="s">
        <v>265</v>
      </c>
      <c r="G6712" t="s">
        <v>33</v>
      </c>
      <c r="H6712" t="s">
        <v>34</v>
      </c>
      <c r="I6712" t="s">
        <v>1758</v>
      </c>
      <c r="J6712" t="s">
        <v>36</v>
      </c>
      <c r="K6712" t="s">
        <v>53</v>
      </c>
      <c r="L6712" s="2">
        <f t="shared" si="1041"/>
        <v>261.50800000000004</v>
      </c>
      <c r="M6712" s="2">
        <f t="shared" si="1042"/>
        <v>273.72000000000003</v>
      </c>
      <c r="N6712" s="2">
        <f t="shared" si="1048"/>
        <v>12.211999999999989</v>
      </c>
      <c r="O6712" s="2">
        <f t="shared" si="1043"/>
        <v>97.695999999999913</v>
      </c>
      <c r="P6712" s="2">
        <f t="shared" si="1044"/>
        <v>2189.7600000000002</v>
      </c>
      <c r="Q6712" s="2">
        <f t="shared" si="1045"/>
        <v>4.4614934970042333</v>
      </c>
      <c r="R6712">
        <v>8</v>
      </c>
      <c r="S6712">
        <v>0.2</v>
      </c>
      <c r="T6712" s="2">
        <v>273.92</v>
      </c>
      <c r="U6712" s="3">
        <v>99.295999999999978</v>
      </c>
      <c r="V6712" s="4">
        <f t="shared" si="1049"/>
        <v>4.5312499999999982</v>
      </c>
      <c r="W6712" s="2">
        <f t="shared" si="1046"/>
        <v>2191.36</v>
      </c>
    </row>
    <row r="6713" spans="1:23" x14ac:dyDescent="0.25">
      <c r="A6713">
        <f t="shared" si="1047"/>
        <v>2017</v>
      </c>
      <c r="B6713" s="1">
        <v>42965</v>
      </c>
      <c r="C6713" s="1">
        <v>42968</v>
      </c>
      <c r="D6713" s="1" t="str">
        <f t="shared" si="1040"/>
        <v>Aug</v>
      </c>
      <c r="E6713" t="s">
        <v>23</v>
      </c>
      <c r="F6713" t="s">
        <v>1012</v>
      </c>
      <c r="G6713" t="s">
        <v>25</v>
      </c>
      <c r="H6713" t="s">
        <v>80</v>
      </c>
      <c r="I6713" t="s">
        <v>1563</v>
      </c>
      <c r="J6713" t="s">
        <v>36</v>
      </c>
      <c r="K6713" t="s">
        <v>48</v>
      </c>
      <c r="L6713" s="2">
        <f t="shared" si="1041"/>
        <v>9.4990000000000006</v>
      </c>
      <c r="M6713" s="2">
        <f t="shared" si="1042"/>
        <v>9.7120000000000015</v>
      </c>
      <c r="N6713" s="2">
        <f t="shared" si="1048"/>
        <v>0.21300000000000097</v>
      </c>
      <c r="O6713" s="2">
        <f t="shared" si="1043"/>
        <v>0.6390000000000029</v>
      </c>
      <c r="P6713" s="2">
        <f t="shared" si="1044"/>
        <v>29.136000000000003</v>
      </c>
      <c r="Q6713" s="2">
        <f t="shared" si="1045"/>
        <v>2.1931630971993505</v>
      </c>
      <c r="R6713">
        <v>3</v>
      </c>
      <c r="S6713">
        <v>0.2</v>
      </c>
      <c r="T6713" s="2">
        <v>9.9120000000000008</v>
      </c>
      <c r="U6713" s="3">
        <v>1.2389999999999994</v>
      </c>
      <c r="V6713" s="4">
        <f t="shared" si="1049"/>
        <v>4.1666666666666643</v>
      </c>
      <c r="W6713" s="2">
        <f t="shared" si="1046"/>
        <v>29.736000000000004</v>
      </c>
    </row>
    <row r="6714" spans="1:23" x14ac:dyDescent="0.25">
      <c r="A6714">
        <f t="shared" si="1047"/>
        <v>2017</v>
      </c>
      <c r="B6714" s="1">
        <v>43083</v>
      </c>
      <c r="C6714" s="1">
        <v>43083</v>
      </c>
      <c r="D6714" s="1" t="str">
        <f t="shared" si="1040"/>
        <v>Dec</v>
      </c>
      <c r="E6714" t="s">
        <v>528</v>
      </c>
      <c r="F6714" t="s">
        <v>271</v>
      </c>
      <c r="G6714" t="s">
        <v>25</v>
      </c>
      <c r="H6714" t="s">
        <v>65</v>
      </c>
      <c r="I6714" t="s">
        <v>1983</v>
      </c>
      <c r="J6714" t="s">
        <v>28</v>
      </c>
      <c r="K6714" t="s">
        <v>46</v>
      </c>
      <c r="L6714" s="2">
        <f t="shared" si="1041"/>
        <v>315.18320000000006</v>
      </c>
      <c r="M6714" s="2">
        <f t="shared" si="1042"/>
        <v>265.75200000000001</v>
      </c>
      <c r="N6714" s="2">
        <f t="shared" si="1048"/>
        <v>-49.431200000000047</v>
      </c>
      <c r="O6714" s="2">
        <f t="shared" si="1043"/>
        <v>-296.58720000000028</v>
      </c>
      <c r="P6714" s="2">
        <f t="shared" si="1044"/>
        <v>1594.5120000000002</v>
      </c>
      <c r="Q6714" s="2">
        <f t="shared" si="1045"/>
        <v>-18.600499714019101</v>
      </c>
      <c r="R6714">
        <v>6</v>
      </c>
      <c r="S6714">
        <v>0.6</v>
      </c>
      <c r="T6714" s="2">
        <v>266.35200000000003</v>
      </c>
      <c r="U6714" s="3">
        <v>-292.98719999999997</v>
      </c>
      <c r="V6714" s="4">
        <f t="shared" si="1049"/>
        <v>-18.333333333333332</v>
      </c>
      <c r="W6714" s="2">
        <f t="shared" si="1046"/>
        <v>1598.1120000000001</v>
      </c>
    </row>
    <row r="6715" spans="1:23" x14ac:dyDescent="0.25">
      <c r="A6715">
        <f t="shared" si="1047"/>
        <v>2017</v>
      </c>
      <c r="B6715" s="1">
        <v>43083</v>
      </c>
      <c r="C6715" s="1">
        <v>43083</v>
      </c>
      <c r="D6715" s="1" t="str">
        <f t="shared" si="1040"/>
        <v>Dec</v>
      </c>
      <c r="E6715" t="s">
        <v>528</v>
      </c>
      <c r="F6715" t="s">
        <v>271</v>
      </c>
      <c r="G6715" t="s">
        <v>25</v>
      </c>
      <c r="H6715" t="s">
        <v>65</v>
      </c>
      <c r="I6715" t="s">
        <v>446</v>
      </c>
      <c r="J6715" t="s">
        <v>28</v>
      </c>
      <c r="K6715" t="s">
        <v>46</v>
      </c>
      <c r="L6715" s="2">
        <f t="shared" si="1041"/>
        <v>65.246600000000001</v>
      </c>
      <c r="M6715" s="2">
        <f t="shared" si="1042"/>
        <v>55.728000000000002</v>
      </c>
      <c r="N6715" s="2">
        <f t="shared" si="1048"/>
        <v>-9.5185999999999993</v>
      </c>
      <c r="O6715" s="2">
        <f t="shared" si="1043"/>
        <v>-28.555799999999998</v>
      </c>
      <c r="P6715" s="2">
        <f t="shared" si="1044"/>
        <v>167.184</v>
      </c>
      <c r="Q6715" s="2">
        <f t="shared" si="1045"/>
        <v>-17.080462245190926</v>
      </c>
      <c r="R6715">
        <v>3</v>
      </c>
      <c r="S6715">
        <v>0.6</v>
      </c>
      <c r="T6715" s="2">
        <v>56.328000000000003</v>
      </c>
      <c r="U6715" s="3">
        <v>-26.755799999999994</v>
      </c>
      <c r="V6715" s="4">
        <f t="shared" si="1049"/>
        <v>-15.83333333333333</v>
      </c>
      <c r="W6715" s="2">
        <f t="shared" si="1046"/>
        <v>168.98400000000001</v>
      </c>
    </row>
    <row r="6716" spans="1:23" x14ac:dyDescent="0.25">
      <c r="A6716">
        <f t="shared" si="1047"/>
        <v>2017</v>
      </c>
      <c r="B6716" s="1">
        <v>43083</v>
      </c>
      <c r="C6716" s="1">
        <v>43083</v>
      </c>
      <c r="D6716" s="1" t="str">
        <f t="shared" si="1040"/>
        <v>Dec</v>
      </c>
      <c r="E6716" t="s">
        <v>528</v>
      </c>
      <c r="F6716" t="s">
        <v>271</v>
      </c>
      <c r="G6716" t="s">
        <v>25</v>
      </c>
      <c r="H6716" t="s">
        <v>65</v>
      </c>
      <c r="I6716" t="s">
        <v>1465</v>
      </c>
      <c r="J6716" t="s">
        <v>50</v>
      </c>
      <c r="K6716" t="s">
        <v>86</v>
      </c>
      <c r="L6716" s="2">
        <f t="shared" si="1041"/>
        <v>40.900000000000006</v>
      </c>
      <c r="M6716" s="2">
        <f t="shared" si="1042"/>
        <v>39.064</v>
      </c>
      <c r="N6716" s="2">
        <f t="shared" si="1048"/>
        <v>-1.8360000000000056</v>
      </c>
      <c r="O6716" s="2">
        <f t="shared" si="1043"/>
        <v>-5.5080000000000169</v>
      </c>
      <c r="P6716" s="2">
        <f t="shared" si="1044"/>
        <v>117.19200000000001</v>
      </c>
      <c r="Q6716" s="2">
        <f t="shared" si="1045"/>
        <v>-4.6999795207864157</v>
      </c>
      <c r="R6716">
        <v>3</v>
      </c>
      <c r="S6716">
        <v>0.2</v>
      </c>
      <c r="T6716" s="2">
        <v>39.264000000000003</v>
      </c>
      <c r="U6716" s="3">
        <v>-4.908000000000003</v>
      </c>
      <c r="V6716" s="4">
        <f t="shared" si="1049"/>
        <v>-4.1666666666666696</v>
      </c>
      <c r="W6716" s="2">
        <f t="shared" si="1046"/>
        <v>117.792</v>
      </c>
    </row>
    <row r="6717" spans="1:23" x14ac:dyDescent="0.25">
      <c r="A6717">
        <f t="shared" si="1047"/>
        <v>2017</v>
      </c>
      <c r="B6717" s="1">
        <v>43083</v>
      </c>
      <c r="C6717" s="1">
        <v>43083</v>
      </c>
      <c r="D6717" s="1" t="str">
        <f t="shared" si="1040"/>
        <v>Dec</v>
      </c>
      <c r="E6717" t="s">
        <v>528</v>
      </c>
      <c r="F6717" t="s">
        <v>271</v>
      </c>
      <c r="G6717" t="s">
        <v>25</v>
      </c>
      <c r="H6717" t="s">
        <v>65</v>
      </c>
      <c r="I6717" t="s">
        <v>2341</v>
      </c>
      <c r="J6717" t="s">
        <v>36</v>
      </c>
      <c r="K6717" t="s">
        <v>48</v>
      </c>
      <c r="L6717" s="2">
        <f t="shared" si="1041"/>
        <v>91.065600000000003</v>
      </c>
      <c r="M6717" s="2">
        <f t="shared" si="1042"/>
        <v>95.031999999999996</v>
      </c>
      <c r="N6717" s="2">
        <f t="shared" si="1048"/>
        <v>3.966399999999993</v>
      </c>
      <c r="O6717" s="2">
        <f t="shared" si="1043"/>
        <v>23.798399999999958</v>
      </c>
      <c r="P6717" s="2">
        <f t="shared" si="1044"/>
        <v>570.19200000000001</v>
      </c>
      <c r="Q6717" s="2">
        <f t="shared" si="1045"/>
        <v>4.1737519993265355</v>
      </c>
      <c r="R6717">
        <v>6</v>
      </c>
      <c r="S6717">
        <v>0.2</v>
      </c>
      <c r="T6717" s="2">
        <v>95.231999999999999</v>
      </c>
      <c r="U6717" s="3">
        <v>24.998400000000011</v>
      </c>
      <c r="V6717" s="4">
        <f t="shared" si="1049"/>
        <v>4.3750000000000018</v>
      </c>
      <c r="W6717" s="2">
        <f t="shared" si="1046"/>
        <v>571.39200000000005</v>
      </c>
    </row>
    <row r="6718" spans="1:23" x14ac:dyDescent="0.25">
      <c r="A6718">
        <f t="shared" si="1047"/>
        <v>2016</v>
      </c>
      <c r="B6718" s="1">
        <v>42468</v>
      </c>
      <c r="C6718" s="1">
        <v>42475</v>
      </c>
      <c r="D6718" s="1" t="str">
        <f t="shared" si="1040"/>
        <v>Apr</v>
      </c>
      <c r="E6718" t="s">
        <v>38</v>
      </c>
      <c r="F6718" t="s">
        <v>925</v>
      </c>
      <c r="G6718" t="s">
        <v>64</v>
      </c>
      <c r="H6718" t="s">
        <v>26</v>
      </c>
      <c r="I6718" t="s">
        <v>1024</v>
      </c>
      <c r="J6718" t="s">
        <v>36</v>
      </c>
      <c r="K6718" t="s">
        <v>128</v>
      </c>
      <c r="L6718" s="2">
        <f t="shared" si="1041"/>
        <v>27.6</v>
      </c>
      <c r="M6718" s="2">
        <f t="shared" si="1042"/>
        <v>30</v>
      </c>
      <c r="N6718" s="2">
        <f t="shared" si="1048"/>
        <v>2.3999999999999986</v>
      </c>
      <c r="O6718" s="2">
        <f t="shared" si="1043"/>
        <v>14.399999999999991</v>
      </c>
      <c r="P6718" s="2">
        <f t="shared" si="1044"/>
        <v>180</v>
      </c>
      <c r="Q6718" s="2">
        <f t="shared" si="1045"/>
        <v>7.9999999999999947</v>
      </c>
      <c r="R6718">
        <v>6</v>
      </c>
      <c r="S6718">
        <v>0</v>
      </c>
      <c r="T6718" s="2">
        <v>30</v>
      </c>
      <c r="U6718" s="3">
        <v>14.399999999999999</v>
      </c>
      <c r="V6718" s="4">
        <f t="shared" si="1049"/>
        <v>7.9999999999999991</v>
      </c>
      <c r="W6718" s="2">
        <f t="shared" si="1046"/>
        <v>180</v>
      </c>
    </row>
    <row r="6719" spans="1:23" x14ac:dyDescent="0.25">
      <c r="A6719">
        <f t="shared" si="1047"/>
        <v>2016</v>
      </c>
      <c r="B6719" s="1">
        <v>42468</v>
      </c>
      <c r="C6719" s="1">
        <v>42475</v>
      </c>
      <c r="D6719" s="1" t="str">
        <f t="shared" si="1040"/>
        <v>Apr</v>
      </c>
      <c r="E6719" t="s">
        <v>38</v>
      </c>
      <c r="F6719" t="s">
        <v>925</v>
      </c>
      <c r="G6719" t="s">
        <v>64</v>
      </c>
      <c r="H6719" t="s">
        <v>26</v>
      </c>
      <c r="I6719" t="s">
        <v>856</v>
      </c>
      <c r="J6719" t="s">
        <v>36</v>
      </c>
      <c r="K6719" t="s">
        <v>60</v>
      </c>
      <c r="L6719" s="2">
        <f t="shared" si="1041"/>
        <v>22.744800000000001</v>
      </c>
      <c r="M6719" s="2">
        <f t="shared" si="1042"/>
        <v>25.92</v>
      </c>
      <c r="N6719" s="2">
        <f t="shared" si="1048"/>
        <v>3.1752000000000002</v>
      </c>
      <c r="O6719" s="2">
        <f t="shared" si="1043"/>
        <v>12.700800000000001</v>
      </c>
      <c r="P6719" s="2">
        <f t="shared" si="1044"/>
        <v>103.68</v>
      </c>
      <c r="Q6719" s="2">
        <f t="shared" si="1045"/>
        <v>12.25</v>
      </c>
      <c r="R6719">
        <v>4</v>
      </c>
      <c r="S6719">
        <v>0</v>
      </c>
      <c r="T6719" s="2">
        <v>25.92</v>
      </c>
      <c r="U6719" s="3">
        <v>12.700800000000001</v>
      </c>
      <c r="V6719" s="4">
        <f t="shared" si="1049"/>
        <v>12.25</v>
      </c>
      <c r="W6719" s="2">
        <f t="shared" si="1046"/>
        <v>103.68</v>
      </c>
    </row>
    <row r="6720" spans="1:23" x14ac:dyDescent="0.25">
      <c r="A6720">
        <f t="shared" si="1047"/>
        <v>2016</v>
      </c>
      <c r="B6720" s="1">
        <v>42468</v>
      </c>
      <c r="C6720" s="1">
        <v>42475</v>
      </c>
      <c r="D6720" s="1" t="str">
        <f t="shared" si="1040"/>
        <v>Apr</v>
      </c>
      <c r="E6720" t="s">
        <v>38</v>
      </c>
      <c r="F6720" t="s">
        <v>925</v>
      </c>
      <c r="G6720" t="s">
        <v>64</v>
      </c>
      <c r="H6720" t="s">
        <v>26</v>
      </c>
      <c r="I6720" t="s">
        <v>1357</v>
      </c>
      <c r="J6720" t="s">
        <v>28</v>
      </c>
      <c r="K6720" t="s">
        <v>46</v>
      </c>
      <c r="L6720" s="2">
        <f t="shared" si="1041"/>
        <v>151.92399999999998</v>
      </c>
      <c r="M6720" s="2">
        <f t="shared" si="1042"/>
        <v>159.91999999999999</v>
      </c>
      <c r="N6720" s="2">
        <f t="shared" si="1048"/>
        <v>7.9960000000000093</v>
      </c>
      <c r="O6720" s="2">
        <f t="shared" si="1043"/>
        <v>31.984000000000037</v>
      </c>
      <c r="P6720" s="2">
        <f t="shared" si="1044"/>
        <v>639.67999999999995</v>
      </c>
      <c r="Q6720" s="2">
        <f t="shared" si="1045"/>
        <v>5.0000000000000062</v>
      </c>
      <c r="R6720">
        <v>4</v>
      </c>
      <c r="S6720">
        <v>0</v>
      </c>
      <c r="T6720" s="2">
        <v>159.91999999999999</v>
      </c>
      <c r="U6720" s="3">
        <v>31.983999999999995</v>
      </c>
      <c r="V6720" s="4">
        <f t="shared" si="1049"/>
        <v>5</v>
      </c>
      <c r="W6720" s="2">
        <f t="shared" si="1046"/>
        <v>639.67999999999995</v>
      </c>
    </row>
    <row r="6721" spans="1:23" x14ac:dyDescent="0.25">
      <c r="A6721">
        <f t="shared" si="1047"/>
        <v>2016</v>
      </c>
      <c r="B6721" s="1">
        <v>42720</v>
      </c>
      <c r="C6721" s="1">
        <v>42723</v>
      </c>
      <c r="D6721" s="1" t="str">
        <f t="shared" si="1040"/>
        <v>Dec</v>
      </c>
      <c r="E6721" t="s">
        <v>98</v>
      </c>
      <c r="F6721" t="s">
        <v>79</v>
      </c>
      <c r="G6721" t="s">
        <v>25</v>
      </c>
      <c r="H6721" t="s">
        <v>26</v>
      </c>
      <c r="I6721" t="s">
        <v>1423</v>
      </c>
      <c r="J6721" t="s">
        <v>36</v>
      </c>
      <c r="K6721" t="s">
        <v>55</v>
      </c>
      <c r="L6721" s="2">
        <f t="shared" si="1041"/>
        <v>33.924800000000005</v>
      </c>
      <c r="M6721" s="2">
        <f t="shared" si="1042"/>
        <v>34.744</v>
      </c>
      <c r="N6721" s="2">
        <f t="shared" si="1048"/>
        <v>0.81919999999999504</v>
      </c>
      <c r="O6721" s="2">
        <f t="shared" si="1043"/>
        <v>2.4575999999999851</v>
      </c>
      <c r="P6721" s="2">
        <f t="shared" si="1044"/>
        <v>104.232</v>
      </c>
      <c r="Q6721" s="2">
        <f t="shared" si="1045"/>
        <v>2.3578171770665297</v>
      </c>
      <c r="R6721">
        <v>3</v>
      </c>
      <c r="S6721">
        <v>0.2</v>
      </c>
      <c r="T6721" s="2">
        <v>34.944000000000003</v>
      </c>
      <c r="U6721" s="3">
        <v>3.0576000000000008</v>
      </c>
      <c r="V6721" s="4">
        <f t="shared" si="1049"/>
        <v>2.916666666666667</v>
      </c>
      <c r="W6721" s="2">
        <f t="shared" si="1046"/>
        <v>104.83200000000001</v>
      </c>
    </row>
    <row r="6722" spans="1:23" x14ac:dyDescent="0.25">
      <c r="A6722">
        <f t="shared" si="1047"/>
        <v>2017</v>
      </c>
      <c r="B6722" s="1">
        <v>42997</v>
      </c>
      <c r="C6722" s="1">
        <v>43002</v>
      </c>
      <c r="D6722" s="1" t="str">
        <f t="shared" ref="D6722:D6785" si="1050">TEXT((B6722),"MMM")</f>
        <v>Sep</v>
      </c>
      <c r="E6722" t="s">
        <v>38</v>
      </c>
      <c r="F6722" t="s">
        <v>1050</v>
      </c>
      <c r="G6722" t="s">
        <v>33</v>
      </c>
      <c r="H6722" t="s">
        <v>34</v>
      </c>
      <c r="I6722" t="s">
        <v>985</v>
      </c>
      <c r="J6722" t="s">
        <v>50</v>
      </c>
      <c r="K6722" t="s">
        <v>86</v>
      </c>
      <c r="L6722" s="2">
        <f t="shared" ref="L6722:L6785" si="1051">T6722 - (U6722 / R6722)</f>
        <v>143.65209999999999</v>
      </c>
      <c r="M6722" s="2">
        <f t="shared" ref="M6722:M6785" si="1052">(T6722/1-S6722)</f>
        <v>149.94999999999999</v>
      </c>
      <c r="N6722" s="2">
        <f t="shared" si="1048"/>
        <v>6.2978999999999985</v>
      </c>
      <c r="O6722" s="2">
        <f t="shared" ref="O6722:O6785" si="1053">N6722*R6722</f>
        <v>31.489499999999992</v>
      </c>
      <c r="P6722" s="2">
        <f t="shared" ref="P6722:P6785" si="1054">(M6722*R6722)</f>
        <v>749.75</v>
      </c>
      <c r="Q6722" s="2">
        <f t="shared" ref="Q6722:Q6785" si="1055">(O6722/(M6722*R6722))*100</f>
        <v>4.1999999999999993</v>
      </c>
      <c r="R6722">
        <v>5</v>
      </c>
      <c r="S6722">
        <v>0</v>
      </c>
      <c r="T6722" s="2">
        <v>149.94999999999999</v>
      </c>
      <c r="U6722" s="3">
        <v>31.489499999999992</v>
      </c>
      <c r="V6722" s="4">
        <f t="shared" si="1049"/>
        <v>4.1999999999999993</v>
      </c>
      <c r="W6722" s="2">
        <f t="shared" ref="W6722:W6785" si="1056">R6722*T6722</f>
        <v>749.75</v>
      </c>
    </row>
    <row r="6723" spans="1:23" x14ac:dyDescent="0.25">
      <c r="A6723">
        <f t="shared" ref="A6723:A6786" si="1057">YEAR(B6723)</f>
        <v>2017</v>
      </c>
      <c r="B6723" s="1">
        <v>42997</v>
      </c>
      <c r="C6723" s="1">
        <v>43002</v>
      </c>
      <c r="D6723" s="1" t="str">
        <f t="shared" si="1050"/>
        <v>Sep</v>
      </c>
      <c r="E6723" t="s">
        <v>38</v>
      </c>
      <c r="F6723" t="s">
        <v>1050</v>
      </c>
      <c r="G6723" t="s">
        <v>33</v>
      </c>
      <c r="H6723" t="s">
        <v>34</v>
      </c>
      <c r="I6723" t="s">
        <v>2581</v>
      </c>
      <c r="J6723" t="s">
        <v>36</v>
      </c>
      <c r="K6723" t="s">
        <v>48</v>
      </c>
      <c r="L6723" s="2">
        <f t="shared" si="1051"/>
        <v>20.288399999999999</v>
      </c>
      <c r="M6723" s="2">
        <f t="shared" si="1052"/>
        <v>23.32</v>
      </c>
      <c r="N6723" s="2">
        <f t="shared" ref="N6723:N6786" si="1058">(M6723-L6723)</f>
        <v>3.031600000000001</v>
      </c>
      <c r="O6723" s="2">
        <f t="shared" si="1053"/>
        <v>6.0632000000000019</v>
      </c>
      <c r="P6723" s="2">
        <f t="shared" si="1054"/>
        <v>46.64</v>
      </c>
      <c r="Q6723" s="2">
        <f t="shared" si="1055"/>
        <v>13.000000000000004</v>
      </c>
      <c r="R6723">
        <v>2</v>
      </c>
      <c r="S6723">
        <v>0</v>
      </c>
      <c r="T6723" s="2">
        <v>23.32</v>
      </c>
      <c r="U6723" s="3">
        <v>6.0632000000000019</v>
      </c>
      <c r="V6723" s="4">
        <f t="shared" ref="V6723:V6786" si="1059">(U6723/W6723)*100</f>
        <v>13.000000000000004</v>
      </c>
      <c r="W6723" s="2">
        <f t="shared" si="1056"/>
        <v>46.64</v>
      </c>
    </row>
    <row r="6724" spans="1:23" x14ac:dyDescent="0.25">
      <c r="A6724">
        <f t="shared" si="1057"/>
        <v>2017</v>
      </c>
      <c r="B6724" s="1">
        <v>42997</v>
      </c>
      <c r="C6724" s="1">
        <v>43002</v>
      </c>
      <c r="D6724" s="1" t="str">
        <f t="shared" si="1050"/>
        <v>Sep</v>
      </c>
      <c r="E6724" t="s">
        <v>38</v>
      </c>
      <c r="F6724" t="s">
        <v>1050</v>
      </c>
      <c r="G6724" t="s">
        <v>33</v>
      </c>
      <c r="H6724" t="s">
        <v>34</v>
      </c>
      <c r="I6724" t="s">
        <v>1894</v>
      </c>
      <c r="J6724" t="s">
        <v>36</v>
      </c>
      <c r="K6724" t="s">
        <v>48</v>
      </c>
      <c r="L6724" s="2">
        <f t="shared" si="1051"/>
        <v>15.121800000000002</v>
      </c>
      <c r="M6724" s="2">
        <f t="shared" si="1052"/>
        <v>16.740000000000002</v>
      </c>
      <c r="N6724" s="2">
        <f t="shared" si="1058"/>
        <v>1.6181999999999999</v>
      </c>
      <c r="O6724" s="2">
        <f t="shared" si="1053"/>
        <v>4.8545999999999996</v>
      </c>
      <c r="P6724" s="2">
        <f t="shared" si="1054"/>
        <v>50.220000000000006</v>
      </c>
      <c r="Q6724" s="2">
        <f t="shared" si="1055"/>
        <v>9.6666666666666643</v>
      </c>
      <c r="R6724">
        <v>3</v>
      </c>
      <c r="S6724">
        <v>0</v>
      </c>
      <c r="T6724" s="2">
        <v>16.740000000000002</v>
      </c>
      <c r="U6724" s="3">
        <v>4.8545999999999978</v>
      </c>
      <c r="V6724" s="4">
        <f t="shared" si="1059"/>
        <v>9.6666666666666607</v>
      </c>
      <c r="W6724" s="2">
        <f t="shared" si="1056"/>
        <v>50.220000000000006</v>
      </c>
    </row>
    <row r="6725" spans="1:23" x14ac:dyDescent="0.25">
      <c r="A6725">
        <f t="shared" si="1057"/>
        <v>2017</v>
      </c>
      <c r="B6725" s="1">
        <v>42982</v>
      </c>
      <c r="C6725" s="1">
        <v>42984</v>
      </c>
      <c r="D6725" s="1" t="str">
        <f t="shared" si="1050"/>
        <v>Sep</v>
      </c>
      <c r="E6725" t="s">
        <v>23</v>
      </c>
      <c r="F6725" t="s">
        <v>2350</v>
      </c>
      <c r="G6725" t="s">
        <v>25</v>
      </c>
      <c r="H6725" t="s">
        <v>80</v>
      </c>
      <c r="I6725" t="s">
        <v>1676</v>
      </c>
      <c r="J6725" t="s">
        <v>36</v>
      </c>
      <c r="K6725" t="s">
        <v>128</v>
      </c>
      <c r="L6725" s="2">
        <f t="shared" si="1051"/>
        <v>13.6591</v>
      </c>
      <c r="M6725" s="2">
        <f t="shared" si="1052"/>
        <v>14.82</v>
      </c>
      <c r="N6725" s="2">
        <f t="shared" si="1058"/>
        <v>1.1608999999999998</v>
      </c>
      <c r="O6725" s="2">
        <f t="shared" si="1053"/>
        <v>6.9653999999999989</v>
      </c>
      <c r="P6725" s="2">
        <f t="shared" si="1054"/>
        <v>88.92</v>
      </c>
      <c r="Q6725" s="2">
        <f t="shared" si="1055"/>
        <v>7.8333333333333321</v>
      </c>
      <c r="R6725">
        <v>6</v>
      </c>
      <c r="S6725">
        <v>0</v>
      </c>
      <c r="T6725" s="2">
        <v>14.82</v>
      </c>
      <c r="U6725" s="3">
        <v>6.9654000000000007</v>
      </c>
      <c r="V6725" s="4">
        <f t="shared" si="1059"/>
        <v>7.8333333333333339</v>
      </c>
      <c r="W6725" s="2">
        <f t="shared" si="1056"/>
        <v>88.92</v>
      </c>
    </row>
    <row r="6726" spans="1:23" x14ac:dyDescent="0.25">
      <c r="A6726">
        <f t="shared" si="1057"/>
        <v>2016</v>
      </c>
      <c r="B6726" s="1">
        <v>42625</v>
      </c>
      <c r="C6726" s="1">
        <v>42629</v>
      </c>
      <c r="D6726" s="1" t="str">
        <f t="shared" si="1050"/>
        <v>Sep</v>
      </c>
      <c r="E6726" t="s">
        <v>38</v>
      </c>
      <c r="F6726" t="s">
        <v>782</v>
      </c>
      <c r="G6726" t="s">
        <v>25</v>
      </c>
      <c r="H6726" t="s">
        <v>34</v>
      </c>
      <c r="I6726" t="s">
        <v>358</v>
      </c>
      <c r="J6726" t="s">
        <v>36</v>
      </c>
      <c r="K6726" t="s">
        <v>128</v>
      </c>
      <c r="L6726" s="2">
        <f t="shared" si="1051"/>
        <v>8.8646000000000011</v>
      </c>
      <c r="M6726" s="2">
        <f t="shared" si="1052"/>
        <v>10.47</v>
      </c>
      <c r="N6726" s="2">
        <f t="shared" si="1058"/>
        <v>1.6053999999999995</v>
      </c>
      <c r="O6726" s="2">
        <f t="shared" si="1053"/>
        <v>4.8161999999999985</v>
      </c>
      <c r="P6726" s="2">
        <f t="shared" si="1054"/>
        <v>31.410000000000004</v>
      </c>
      <c r="Q6726" s="2">
        <f t="shared" si="1055"/>
        <v>15.333333333333327</v>
      </c>
      <c r="R6726">
        <v>3</v>
      </c>
      <c r="S6726">
        <v>0</v>
      </c>
      <c r="T6726" s="2">
        <v>10.47</v>
      </c>
      <c r="U6726" s="3">
        <v>4.8162000000000003</v>
      </c>
      <c r="V6726" s="4">
        <f t="shared" si="1059"/>
        <v>15.333333333333332</v>
      </c>
      <c r="W6726" s="2">
        <f t="shared" si="1056"/>
        <v>31.410000000000004</v>
      </c>
    </row>
    <row r="6727" spans="1:23" x14ac:dyDescent="0.25">
      <c r="A6727">
        <f t="shared" si="1057"/>
        <v>2016</v>
      </c>
      <c r="B6727" s="1">
        <v>42625</v>
      </c>
      <c r="C6727" s="1">
        <v>42629</v>
      </c>
      <c r="D6727" s="1" t="str">
        <f t="shared" si="1050"/>
        <v>Sep</v>
      </c>
      <c r="E6727" t="s">
        <v>38</v>
      </c>
      <c r="F6727" t="s">
        <v>782</v>
      </c>
      <c r="G6727" t="s">
        <v>25</v>
      </c>
      <c r="H6727" t="s">
        <v>34</v>
      </c>
      <c r="I6727" t="s">
        <v>2443</v>
      </c>
      <c r="J6727" t="s">
        <v>36</v>
      </c>
      <c r="K6727" t="s">
        <v>37</v>
      </c>
      <c r="L6727" s="2">
        <f t="shared" si="1051"/>
        <v>9.335700000000001</v>
      </c>
      <c r="M6727" s="2">
        <f t="shared" si="1052"/>
        <v>11.07</v>
      </c>
      <c r="N6727" s="2">
        <f t="shared" si="1058"/>
        <v>1.7342999999999993</v>
      </c>
      <c r="O6727" s="2">
        <f t="shared" si="1053"/>
        <v>5.2028999999999979</v>
      </c>
      <c r="P6727" s="2">
        <f t="shared" si="1054"/>
        <v>33.21</v>
      </c>
      <c r="Q6727" s="2">
        <f t="shared" si="1055"/>
        <v>15.666666666666659</v>
      </c>
      <c r="R6727">
        <v>3</v>
      </c>
      <c r="S6727">
        <v>0</v>
      </c>
      <c r="T6727" s="2">
        <v>11.07</v>
      </c>
      <c r="U6727" s="3">
        <v>5.2028999999999996</v>
      </c>
      <c r="V6727" s="4">
        <f t="shared" si="1059"/>
        <v>15.666666666666664</v>
      </c>
      <c r="W6727" s="2">
        <f t="shared" si="1056"/>
        <v>33.21</v>
      </c>
    </row>
    <row r="6728" spans="1:23" x14ac:dyDescent="0.25">
      <c r="A6728">
        <f t="shared" si="1057"/>
        <v>2016</v>
      </c>
      <c r="B6728" s="1">
        <v>42625</v>
      </c>
      <c r="C6728" s="1">
        <v>42629</v>
      </c>
      <c r="D6728" s="1" t="str">
        <f t="shared" si="1050"/>
        <v>Sep</v>
      </c>
      <c r="E6728" t="s">
        <v>38</v>
      </c>
      <c r="F6728" t="s">
        <v>782</v>
      </c>
      <c r="G6728" t="s">
        <v>25</v>
      </c>
      <c r="H6728" t="s">
        <v>34</v>
      </c>
      <c r="I6728" t="s">
        <v>976</v>
      </c>
      <c r="J6728" t="s">
        <v>36</v>
      </c>
      <c r="K6728" t="s">
        <v>53</v>
      </c>
      <c r="L6728" s="2">
        <f t="shared" si="1051"/>
        <v>18.763000000000002</v>
      </c>
      <c r="M6728" s="2">
        <f t="shared" si="1052"/>
        <v>20.504000000000001</v>
      </c>
      <c r="N6728" s="2">
        <f t="shared" si="1058"/>
        <v>1.7409999999999997</v>
      </c>
      <c r="O6728" s="2">
        <f t="shared" si="1053"/>
        <v>6.9639999999999986</v>
      </c>
      <c r="P6728" s="2">
        <f t="shared" si="1054"/>
        <v>82.016000000000005</v>
      </c>
      <c r="Q6728" s="2">
        <f t="shared" si="1055"/>
        <v>8.4910261412407309</v>
      </c>
      <c r="R6728">
        <v>4</v>
      </c>
      <c r="S6728">
        <v>0.2</v>
      </c>
      <c r="T6728" s="2">
        <v>20.704000000000001</v>
      </c>
      <c r="U6728" s="3">
        <v>7.7639999999999993</v>
      </c>
      <c r="V6728" s="4">
        <f t="shared" si="1059"/>
        <v>9.3749999999999982</v>
      </c>
      <c r="W6728" s="2">
        <f t="shared" si="1056"/>
        <v>82.816000000000003</v>
      </c>
    </row>
    <row r="6729" spans="1:23" x14ac:dyDescent="0.25">
      <c r="A6729">
        <f t="shared" si="1057"/>
        <v>2017</v>
      </c>
      <c r="B6729" s="1">
        <v>42957</v>
      </c>
      <c r="C6729" s="1">
        <v>42962</v>
      </c>
      <c r="D6729" s="1" t="str">
        <f t="shared" si="1050"/>
        <v>Aug</v>
      </c>
      <c r="E6729" t="s">
        <v>23</v>
      </c>
      <c r="F6729" t="s">
        <v>932</v>
      </c>
      <c r="G6729" t="s">
        <v>33</v>
      </c>
      <c r="H6729" t="s">
        <v>65</v>
      </c>
      <c r="I6729" t="s">
        <v>2547</v>
      </c>
      <c r="J6729" t="s">
        <v>36</v>
      </c>
      <c r="K6729" t="s">
        <v>60</v>
      </c>
      <c r="L6729" s="2">
        <f t="shared" si="1051"/>
        <v>160.54319999999998</v>
      </c>
      <c r="M6729" s="2">
        <f t="shared" si="1052"/>
        <v>177.2</v>
      </c>
      <c r="N6729" s="2">
        <f t="shared" si="1058"/>
        <v>16.656800000000004</v>
      </c>
      <c r="O6729" s="2">
        <f t="shared" si="1053"/>
        <v>83.28400000000002</v>
      </c>
      <c r="P6729" s="2">
        <f t="shared" si="1054"/>
        <v>886</v>
      </c>
      <c r="Q6729" s="2">
        <f t="shared" si="1055"/>
        <v>9.4000000000000021</v>
      </c>
      <c r="R6729">
        <v>5</v>
      </c>
      <c r="S6729">
        <v>0</v>
      </c>
      <c r="T6729" s="2">
        <v>177.2</v>
      </c>
      <c r="U6729" s="3">
        <v>83.283999999999992</v>
      </c>
      <c r="V6729" s="4">
        <f t="shared" si="1059"/>
        <v>9.3999999999999986</v>
      </c>
      <c r="W6729" s="2">
        <f t="shared" si="1056"/>
        <v>886</v>
      </c>
    </row>
    <row r="6730" spans="1:23" x14ac:dyDescent="0.25">
      <c r="A6730">
        <f t="shared" si="1057"/>
        <v>2016</v>
      </c>
      <c r="B6730" s="1">
        <v>42678</v>
      </c>
      <c r="C6730" s="1">
        <v>42683</v>
      </c>
      <c r="D6730" s="1" t="str">
        <f t="shared" si="1050"/>
        <v>Nov</v>
      </c>
      <c r="E6730" t="s">
        <v>38</v>
      </c>
      <c r="F6730" t="s">
        <v>2345</v>
      </c>
      <c r="G6730" t="s">
        <v>33</v>
      </c>
      <c r="H6730" t="s">
        <v>26</v>
      </c>
      <c r="I6730" t="s">
        <v>1774</v>
      </c>
      <c r="J6730" t="s">
        <v>28</v>
      </c>
      <c r="K6730" t="s">
        <v>46</v>
      </c>
      <c r="L6730" s="2">
        <f t="shared" si="1051"/>
        <v>49.128399999999999</v>
      </c>
      <c r="M6730" s="2">
        <f t="shared" si="1052"/>
        <v>50.295999999999999</v>
      </c>
      <c r="N6730" s="2">
        <f t="shared" si="1058"/>
        <v>1.1676000000000002</v>
      </c>
      <c r="O6730" s="2">
        <f t="shared" si="1053"/>
        <v>7.0056000000000012</v>
      </c>
      <c r="P6730" s="2">
        <f t="shared" si="1054"/>
        <v>301.77600000000001</v>
      </c>
      <c r="Q6730" s="2">
        <f t="shared" si="1055"/>
        <v>2.3214569747097187</v>
      </c>
      <c r="R6730">
        <v>6</v>
      </c>
      <c r="S6730">
        <v>0.2</v>
      </c>
      <c r="T6730" s="2">
        <v>50.496000000000002</v>
      </c>
      <c r="U6730" s="3">
        <v>8.2055999999999987</v>
      </c>
      <c r="V6730" s="4">
        <f t="shared" si="1059"/>
        <v>2.7083333333333326</v>
      </c>
      <c r="W6730" s="2">
        <f t="shared" si="1056"/>
        <v>302.976</v>
      </c>
    </row>
    <row r="6731" spans="1:23" x14ac:dyDescent="0.25">
      <c r="A6731">
        <f t="shared" si="1057"/>
        <v>2015</v>
      </c>
      <c r="B6731" s="1">
        <v>42173</v>
      </c>
      <c r="C6731" s="1">
        <v>42175</v>
      </c>
      <c r="D6731" s="1" t="str">
        <f t="shared" si="1050"/>
        <v>Jun</v>
      </c>
      <c r="E6731" t="s">
        <v>98</v>
      </c>
      <c r="F6731" t="s">
        <v>974</v>
      </c>
      <c r="G6731" t="s">
        <v>33</v>
      </c>
      <c r="H6731" t="s">
        <v>26</v>
      </c>
      <c r="I6731" t="s">
        <v>1929</v>
      </c>
      <c r="J6731" t="s">
        <v>36</v>
      </c>
      <c r="K6731" t="s">
        <v>53</v>
      </c>
      <c r="L6731" s="2">
        <f t="shared" si="1051"/>
        <v>7.6272000000000002</v>
      </c>
      <c r="M6731" s="2">
        <f t="shared" si="1052"/>
        <v>5.4290000000000003</v>
      </c>
      <c r="N6731" s="2">
        <f t="shared" si="1058"/>
        <v>-2.1981999999999999</v>
      </c>
      <c r="O6731" s="2">
        <f t="shared" si="1053"/>
        <v>-6.5945999999999998</v>
      </c>
      <c r="P6731" s="2">
        <f t="shared" si="1054"/>
        <v>16.286999999999999</v>
      </c>
      <c r="Q6731" s="2">
        <f t="shared" si="1055"/>
        <v>-40.48996131884325</v>
      </c>
      <c r="R6731">
        <v>3</v>
      </c>
      <c r="S6731">
        <v>0.7</v>
      </c>
      <c r="T6731" s="2">
        <v>6.1290000000000004</v>
      </c>
      <c r="U6731" s="3">
        <v>-4.4945999999999984</v>
      </c>
      <c r="V6731" s="4">
        <f t="shared" si="1059"/>
        <v>-24.444444444444436</v>
      </c>
      <c r="W6731" s="2">
        <f t="shared" si="1056"/>
        <v>18.387</v>
      </c>
    </row>
    <row r="6732" spans="1:23" x14ac:dyDescent="0.25">
      <c r="A6732">
        <f t="shared" si="1057"/>
        <v>2015</v>
      </c>
      <c r="B6732" s="1">
        <v>42173</v>
      </c>
      <c r="C6732" s="1">
        <v>42175</v>
      </c>
      <c r="D6732" s="1" t="str">
        <f t="shared" si="1050"/>
        <v>Jun</v>
      </c>
      <c r="E6732" t="s">
        <v>98</v>
      </c>
      <c r="F6732" t="s">
        <v>974</v>
      </c>
      <c r="G6732" t="s">
        <v>33</v>
      </c>
      <c r="H6732" t="s">
        <v>26</v>
      </c>
      <c r="I6732" t="s">
        <v>390</v>
      </c>
      <c r="J6732" t="s">
        <v>28</v>
      </c>
      <c r="K6732" t="s">
        <v>31</v>
      </c>
      <c r="L6732" s="2">
        <f t="shared" si="1051"/>
        <v>629.06739999999991</v>
      </c>
      <c r="M6732" s="2">
        <f t="shared" si="1052"/>
        <v>642.93599999999992</v>
      </c>
      <c r="N6732" s="2">
        <f t="shared" si="1058"/>
        <v>13.868600000000015</v>
      </c>
      <c r="O6732" s="2">
        <f t="shared" si="1053"/>
        <v>55.47440000000006</v>
      </c>
      <c r="P6732" s="2">
        <f t="shared" si="1054"/>
        <v>2571.7439999999997</v>
      </c>
      <c r="Q6732" s="2">
        <f t="shared" si="1055"/>
        <v>2.157073176801426</v>
      </c>
      <c r="R6732">
        <v>4</v>
      </c>
      <c r="S6732">
        <v>0.2</v>
      </c>
      <c r="T6732" s="2">
        <v>643.13599999999997</v>
      </c>
      <c r="U6732" s="3">
        <v>56.274400000000014</v>
      </c>
      <c r="V6732" s="4">
        <f t="shared" si="1059"/>
        <v>2.1875000000000004</v>
      </c>
      <c r="W6732" s="2">
        <f t="shared" si="1056"/>
        <v>2572.5439999999999</v>
      </c>
    </row>
    <row r="6733" spans="1:23" x14ac:dyDescent="0.25">
      <c r="A6733">
        <f t="shared" si="1057"/>
        <v>2015</v>
      </c>
      <c r="B6733" s="1">
        <v>42173</v>
      </c>
      <c r="C6733" s="1">
        <v>42175</v>
      </c>
      <c r="D6733" s="1" t="str">
        <f t="shared" si="1050"/>
        <v>Jun</v>
      </c>
      <c r="E6733" t="s">
        <v>98</v>
      </c>
      <c r="F6733" t="s">
        <v>974</v>
      </c>
      <c r="G6733" t="s">
        <v>33</v>
      </c>
      <c r="H6733" t="s">
        <v>26</v>
      </c>
      <c r="I6733" t="s">
        <v>474</v>
      </c>
      <c r="J6733" t="s">
        <v>36</v>
      </c>
      <c r="K6733" t="s">
        <v>60</v>
      </c>
      <c r="L6733" s="2">
        <f t="shared" si="1051"/>
        <v>18.921600000000005</v>
      </c>
      <c r="M6733" s="2">
        <f t="shared" si="1052"/>
        <v>20.536000000000005</v>
      </c>
      <c r="N6733" s="2">
        <f t="shared" si="1058"/>
        <v>1.6143999999999998</v>
      </c>
      <c r="O6733" s="2">
        <f t="shared" si="1053"/>
        <v>6.4575999999999993</v>
      </c>
      <c r="P6733" s="2">
        <f t="shared" si="1054"/>
        <v>82.14400000000002</v>
      </c>
      <c r="Q6733" s="2">
        <f t="shared" si="1055"/>
        <v>7.8613167121153076</v>
      </c>
      <c r="R6733">
        <v>4</v>
      </c>
      <c r="S6733">
        <v>0.2</v>
      </c>
      <c r="T6733" s="2">
        <v>20.736000000000004</v>
      </c>
      <c r="U6733" s="3">
        <v>7.2576000000000001</v>
      </c>
      <c r="V6733" s="4">
        <f t="shared" si="1059"/>
        <v>8.7499999999999982</v>
      </c>
      <c r="W6733" s="2">
        <f t="shared" si="1056"/>
        <v>82.944000000000017</v>
      </c>
    </row>
    <row r="6734" spans="1:23" x14ac:dyDescent="0.25">
      <c r="A6734">
        <f t="shared" si="1057"/>
        <v>2014</v>
      </c>
      <c r="B6734" s="1">
        <v>41824</v>
      </c>
      <c r="C6734" s="1">
        <v>41827</v>
      </c>
      <c r="D6734" s="1" t="str">
        <f t="shared" si="1050"/>
        <v>Jul</v>
      </c>
      <c r="E6734" t="s">
        <v>98</v>
      </c>
      <c r="F6734" t="s">
        <v>2366</v>
      </c>
      <c r="G6734" t="s">
        <v>33</v>
      </c>
      <c r="H6734" t="s">
        <v>34</v>
      </c>
      <c r="I6734" t="s">
        <v>2224</v>
      </c>
      <c r="J6734" t="s">
        <v>36</v>
      </c>
      <c r="K6734" t="s">
        <v>60</v>
      </c>
      <c r="L6734" s="2">
        <f t="shared" si="1051"/>
        <v>162.0016</v>
      </c>
      <c r="M6734" s="2">
        <f t="shared" si="1052"/>
        <v>177.33600000000001</v>
      </c>
      <c r="N6734" s="2">
        <f t="shared" si="1058"/>
        <v>15.334400000000016</v>
      </c>
      <c r="O6734" s="2">
        <f t="shared" si="1053"/>
        <v>61.337600000000066</v>
      </c>
      <c r="P6734" s="2">
        <f t="shared" si="1054"/>
        <v>709.34400000000005</v>
      </c>
      <c r="Q6734" s="2">
        <f t="shared" si="1055"/>
        <v>8.6470880137140878</v>
      </c>
      <c r="R6734">
        <v>4</v>
      </c>
      <c r="S6734">
        <v>0.2</v>
      </c>
      <c r="T6734" s="2">
        <v>177.536</v>
      </c>
      <c r="U6734" s="3">
        <v>62.137599999999992</v>
      </c>
      <c r="V6734" s="4">
        <f t="shared" si="1059"/>
        <v>8.75</v>
      </c>
      <c r="W6734" s="2">
        <f t="shared" si="1056"/>
        <v>710.14400000000001</v>
      </c>
    </row>
    <row r="6735" spans="1:23" x14ac:dyDescent="0.25">
      <c r="A6735">
        <f t="shared" si="1057"/>
        <v>2014</v>
      </c>
      <c r="B6735" s="1">
        <v>41824</v>
      </c>
      <c r="C6735" s="1">
        <v>41827</v>
      </c>
      <c r="D6735" s="1" t="str">
        <f t="shared" si="1050"/>
        <v>Jul</v>
      </c>
      <c r="E6735" t="s">
        <v>98</v>
      </c>
      <c r="F6735" t="s">
        <v>2366</v>
      </c>
      <c r="G6735" t="s">
        <v>33</v>
      </c>
      <c r="H6735" t="s">
        <v>34</v>
      </c>
      <c r="I6735" t="s">
        <v>1905</v>
      </c>
      <c r="J6735" t="s">
        <v>36</v>
      </c>
      <c r="K6735" t="s">
        <v>55</v>
      </c>
      <c r="L6735" s="2">
        <f t="shared" si="1051"/>
        <v>30.810400000000001</v>
      </c>
      <c r="M6735" s="2">
        <f t="shared" si="1052"/>
        <v>32.231999999999999</v>
      </c>
      <c r="N6735" s="2">
        <f t="shared" si="1058"/>
        <v>1.421599999999998</v>
      </c>
      <c r="O6735" s="2">
        <f t="shared" si="1053"/>
        <v>2.843199999999996</v>
      </c>
      <c r="P6735" s="2">
        <f t="shared" si="1054"/>
        <v>64.463999999999999</v>
      </c>
      <c r="Q6735" s="2">
        <f t="shared" si="1055"/>
        <v>4.4105237031521405</v>
      </c>
      <c r="R6735">
        <v>2</v>
      </c>
      <c r="S6735">
        <v>0.2</v>
      </c>
      <c r="T6735" s="2">
        <v>32.432000000000002</v>
      </c>
      <c r="U6735" s="3">
        <v>3.2432000000000016</v>
      </c>
      <c r="V6735" s="4">
        <f t="shared" si="1059"/>
        <v>5.0000000000000027</v>
      </c>
      <c r="W6735" s="2">
        <f t="shared" si="1056"/>
        <v>64.864000000000004</v>
      </c>
    </row>
    <row r="6736" spans="1:23" x14ac:dyDescent="0.25">
      <c r="A6736">
        <f t="shared" si="1057"/>
        <v>2015</v>
      </c>
      <c r="B6736" s="1">
        <v>42358</v>
      </c>
      <c r="C6736" s="1">
        <v>42363</v>
      </c>
      <c r="D6736" s="1" t="str">
        <f t="shared" si="1050"/>
        <v>Dec</v>
      </c>
      <c r="E6736" t="s">
        <v>38</v>
      </c>
      <c r="F6736" t="s">
        <v>2602</v>
      </c>
      <c r="G6736" t="s">
        <v>64</v>
      </c>
      <c r="H6736" t="s">
        <v>26</v>
      </c>
      <c r="I6736" t="s">
        <v>1044</v>
      </c>
      <c r="J6736" t="s">
        <v>36</v>
      </c>
      <c r="K6736" t="s">
        <v>37</v>
      </c>
      <c r="L6736" s="2">
        <f t="shared" si="1051"/>
        <v>9.7223000000000006</v>
      </c>
      <c r="M6736" s="2">
        <f t="shared" si="1052"/>
        <v>11.496</v>
      </c>
      <c r="N6736" s="2">
        <f t="shared" si="1058"/>
        <v>1.7736999999999998</v>
      </c>
      <c r="O6736" s="2">
        <f t="shared" si="1053"/>
        <v>3.5473999999999997</v>
      </c>
      <c r="P6736" s="2">
        <f t="shared" si="1054"/>
        <v>22.992000000000001</v>
      </c>
      <c r="Q6736" s="2">
        <f t="shared" si="1055"/>
        <v>15.428844815588027</v>
      </c>
      <c r="R6736">
        <v>2</v>
      </c>
      <c r="S6736">
        <v>0.2</v>
      </c>
      <c r="T6736" s="2">
        <v>11.696</v>
      </c>
      <c r="U6736" s="3">
        <v>3.9473999999999996</v>
      </c>
      <c r="V6736" s="4">
        <f t="shared" si="1059"/>
        <v>16.875</v>
      </c>
      <c r="W6736" s="2">
        <f t="shared" si="1056"/>
        <v>23.391999999999999</v>
      </c>
    </row>
    <row r="6737" spans="1:23" x14ac:dyDescent="0.25">
      <c r="A6737">
        <f t="shared" si="1057"/>
        <v>2016</v>
      </c>
      <c r="B6737" s="1">
        <v>42470</v>
      </c>
      <c r="C6737" s="1">
        <v>42477</v>
      </c>
      <c r="D6737" s="1" t="str">
        <f t="shared" si="1050"/>
        <v>Apr</v>
      </c>
      <c r="E6737" t="s">
        <v>38</v>
      </c>
      <c r="F6737" t="s">
        <v>1730</v>
      </c>
      <c r="G6737" t="s">
        <v>25</v>
      </c>
      <c r="H6737" t="s">
        <v>34</v>
      </c>
      <c r="I6737" t="s">
        <v>1497</v>
      </c>
      <c r="J6737" t="s">
        <v>36</v>
      </c>
      <c r="K6737" t="s">
        <v>55</v>
      </c>
      <c r="L6737" s="2">
        <f t="shared" si="1051"/>
        <v>98.97120000000001</v>
      </c>
      <c r="M6737" s="2">
        <f t="shared" si="1052"/>
        <v>113.76</v>
      </c>
      <c r="N6737" s="2">
        <f t="shared" si="1058"/>
        <v>14.788799999999995</v>
      </c>
      <c r="O6737" s="2">
        <f t="shared" si="1053"/>
        <v>44.366399999999985</v>
      </c>
      <c r="P6737" s="2">
        <f t="shared" si="1054"/>
        <v>341.28000000000003</v>
      </c>
      <c r="Q6737" s="2">
        <f t="shared" si="1055"/>
        <v>12.999999999999995</v>
      </c>
      <c r="R6737">
        <v>3</v>
      </c>
      <c r="S6737">
        <v>0</v>
      </c>
      <c r="T6737" s="2">
        <v>113.76</v>
      </c>
      <c r="U6737" s="3">
        <v>44.366400000000006</v>
      </c>
      <c r="V6737" s="4">
        <f t="shared" si="1059"/>
        <v>13</v>
      </c>
      <c r="W6737" s="2">
        <f t="shared" si="1056"/>
        <v>341.28000000000003</v>
      </c>
    </row>
    <row r="6738" spans="1:23" x14ac:dyDescent="0.25">
      <c r="A6738">
        <f t="shared" si="1057"/>
        <v>2016</v>
      </c>
      <c r="B6738" s="1">
        <v>42470</v>
      </c>
      <c r="C6738" s="1">
        <v>42477</v>
      </c>
      <c r="D6738" s="1" t="str">
        <f t="shared" si="1050"/>
        <v>Apr</v>
      </c>
      <c r="E6738" t="s">
        <v>38</v>
      </c>
      <c r="F6738" t="s">
        <v>1730</v>
      </c>
      <c r="G6738" t="s">
        <v>25</v>
      </c>
      <c r="H6738" t="s">
        <v>34</v>
      </c>
      <c r="I6738" t="s">
        <v>2460</v>
      </c>
      <c r="J6738" t="s">
        <v>36</v>
      </c>
      <c r="K6738" t="s">
        <v>43</v>
      </c>
      <c r="L6738" s="2">
        <f t="shared" si="1051"/>
        <v>552.46619999999996</v>
      </c>
      <c r="M6738" s="2">
        <f t="shared" si="1052"/>
        <v>579.51</v>
      </c>
      <c r="N6738" s="2">
        <f t="shared" si="1058"/>
        <v>27.043800000000033</v>
      </c>
      <c r="O6738" s="2">
        <f t="shared" si="1053"/>
        <v>81.131400000000099</v>
      </c>
      <c r="P6738" s="2">
        <f t="shared" si="1054"/>
        <v>1738.53</v>
      </c>
      <c r="Q6738" s="2">
        <f t="shared" si="1055"/>
        <v>4.6666666666666723</v>
      </c>
      <c r="R6738">
        <v>3</v>
      </c>
      <c r="S6738">
        <v>0</v>
      </c>
      <c r="T6738" s="2">
        <v>579.51</v>
      </c>
      <c r="U6738" s="3">
        <v>81.131400000000014</v>
      </c>
      <c r="V6738" s="4">
        <f t="shared" si="1059"/>
        <v>4.6666666666666679</v>
      </c>
      <c r="W6738" s="2">
        <f t="shared" si="1056"/>
        <v>1738.53</v>
      </c>
    </row>
    <row r="6739" spans="1:23" x14ac:dyDescent="0.25">
      <c r="A6739">
        <f t="shared" si="1057"/>
        <v>2016</v>
      </c>
      <c r="B6739" s="1">
        <v>42470</v>
      </c>
      <c r="C6739" s="1">
        <v>42477</v>
      </c>
      <c r="D6739" s="1" t="str">
        <f t="shared" si="1050"/>
        <v>Apr</v>
      </c>
      <c r="E6739" t="s">
        <v>38</v>
      </c>
      <c r="F6739" t="s">
        <v>1730</v>
      </c>
      <c r="G6739" t="s">
        <v>25</v>
      </c>
      <c r="H6739" t="s">
        <v>34</v>
      </c>
      <c r="I6739" t="s">
        <v>2589</v>
      </c>
      <c r="J6739" t="s">
        <v>36</v>
      </c>
      <c r="K6739" t="s">
        <v>43</v>
      </c>
      <c r="L6739" s="2">
        <f t="shared" si="1051"/>
        <v>149.99039999999999</v>
      </c>
      <c r="M6739" s="2">
        <f t="shared" si="1052"/>
        <v>150.66</v>
      </c>
      <c r="N6739" s="2">
        <f t="shared" si="1058"/>
        <v>0.66960000000000264</v>
      </c>
      <c r="O6739" s="2">
        <f t="shared" si="1053"/>
        <v>6.0264000000000237</v>
      </c>
      <c r="P6739" s="2">
        <f t="shared" si="1054"/>
        <v>1355.94</v>
      </c>
      <c r="Q6739" s="2">
        <f t="shared" si="1055"/>
        <v>0.4444444444444462</v>
      </c>
      <c r="R6739">
        <v>9</v>
      </c>
      <c r="S6739">
        <v>0</v>
      </c>
      <c r="T6739" s="2">
        <v>150.66</v>
      </c>
      <c r="U6739" s="3">
        <v>6.0263999999999918</v>
      </c>
      <c r="V6739" s="4">
        <f t="shared" si="1059"/>
        <v>0.44444444444444386</v>
      </c>
      <c r="W6739" s="2">
        <f t="shared" si="1056"/>
        <v>1355.94</v>
      </c>
    </row>
    <row r="6740" spans="1:23" x14ac:dyDescent="0.25">
      <c r="A6740">
        <f t="shared" si="1057"/>
        <v>2016</v>
      </c>
      <c r="B6740" s="1">
        <v>42470</v>
      </c>
      <c r="C6740" s="1">
        <v>42477</v>
      </c>
      <c r="D6740" s="1" t="str">
        <f t="shared" si="1050"/>
        <v>Apr</v>
      </c>
      <c r="E6740" t="s">
        <v>38</v>
      </c>
      <c r="F6740" t="s">
        <v>1730</v>
      </c>
      <c r="G6740" t="s">
        <v>25</v>
      </c>
      <c r="H6740" t="s">
        <v>34</v>
      </c>
      <c r="I6740" t="s">
        <v>767</v>
      </c>
      <c r="J6740" t="s">
        <v>36</v>
      </c>
      <c r="K6740" t="s">
        <v>53</v>
      </c>
      <c r="L6740" s="2">
        <f t="shared" si="1051"/>
        <v>44.129400000000004</v>
      </c>
      <c r="M6740" s="2">
        <f t="shared" si="1052"/>
        <v>47.832000000000001</v>
      </c>
      <c r="N6740" s="2">
        <f t="shared" si="1058"/>
        <v>3.7025999999999968</v>
      </c>
      <c r="O6740" s="2">
        <f t="shared" si="1053"/>
        <v>14.810399999999987</v>
      </c>
      <c r="P6740" s="2">
        <f t="shared" si="1054"/>
        <v>191.328</v>
      </c>
      <c r="Q6740" s="2">
        <f t="shared" si="1055"/>
        <v>7.7408429503261349</v>
      </c>
      <c r="R6740">
        <v>4</v>
      </c>
      <c r="S6740">
        <v>0.2</v>
      </c>
      <c r="T6740" s="2">
        <v>48.032000000000004</v>
      </c>
      <c r="U6740" s="3">
        <v>15.610399999999993</v>
      </c>
      <c r="V6740" s="4">
        <f t="shared" si="1059"/>
        <v>8.1249999999999964</v>
      </c>
      <c r="W6740" s="2">
        <f t="shared" si="1056"/>
        <v>192.12800000000001</v>
      </c>
    </row>
    <row r="6741" spans="1:23" x14ac:dyDescent="0.25">
      <c r="A6741">
        <f t="shared" si="1057"/>
        <v>2014</v>
      </c>
      <c r="B6741" s="1">
        <v>41785</v>
      </c>
      <c r="C6741" s="1">
        <v>41790</v>
      </c>
      <c r="D6741" s="1" t="str">
        <f t="shared" si="1050"/>
        <v>May</v>
      </c>
      <c r="E6741" t="s">
        <v>38</v>
      </c>
      <c r="F6741" t="s">
        <v>1655</v>
      </c>
      <c r="G6741" t="s">
        <v>25</v>
      </c>
      <c r="H6741" t="s">
        <v>65</v>
      </c>
      <c r="I6741" t="s">
        <v>2029</v>
      </c>
      <c r="J6741" t="s">
        <v>36</v>
      </c>
      <c r="K6741" t="s">
        <v>43</v>
      </c>
      <c r="L6741" s="2">
        <f t="shared" si="1051"/>
        <v>100.05839999999999</v>
      </c>
      <c r="M6741" s="2">
        <f t="shared" si="1052"/>
        <v>102.42399999999999</v>
      </c>
      <c r="N6741" s="2">
        <f t="shared" si="1058"/>
        <v>2.3656000000000006</v>
      </c>
      <c r="O6741" s="2">
        <f t="shared" si="1053"/>
        <v>7.0968000000000018</v>
      </c>
      <c r="P6741" s="2">
        <f t="shared" si="1054"/>
        <v>307.27199999999999</v>
      </c>
      <c r="Q6741" s="2">
        <f t="shared" si="1055"/>
        <v>2.3096149339998444</v>
      </c>
      <c r="R6741">
        <v>3</v>
      </c>
      <c r="S6741">
        <v>0.2</v>
      </c>
      <c r="T6741" s="2">
        <v>102.624</v>
      </c>
      <c r="U6741" s="3">
        <v>7.6968000000000032</v>
      </c>
      <c r="V6741" s="4">
        <f t="shared" si="1059"/>
        <v>2.5000000000000013</v>
      </c>
      <c r="W6741" s="2">
        <f t="shared" si="1056"/>
        <v>307.87199999999996</v>
      </c>
    </row>
    <row r="6742" spans="1:23" x14ac:dyDescent="0.25">
      <c r="A6742">
        <f t="shared" si="1057"/>
        <v>2014</v>
      </c>
      <c r="B6742" s="1">
        <v>41785</v>
      </c>
      <c r="C6742" s="1">
        <v>41790</v>
      </c>
      <c r="D6742" s="1" t="str">
        <f t="shared" si="1050"/>
        <v>May</v>
      </c>
      <c r="E6742" t="s">
        <v>38</v>
      </c>
      <c r="F6742" t="s">
        <v>1655</v>
      </c>
      <c r="G6742" t="s">
        <v>25</v>
      </c>
      <c r="H6742" t="s">
        <v>65</v>
      </c>
      <c r="I6742" t="s">
        <v>1797</v>
      </c>
      <c r="J6742" t="s">
        <v>28</v>
      </c>
      <c r="K6742" t="s">
        <v>31</v>
      </c>
      <c r="L6742" s="2">
        <f t="shared" si="1051"/>
        <v>362.34180000000003</v>
      </c>
      <c r="M6742" s="2">
        <f t="shared" si="1052"/>
        <v>359.47199999999998</v>
      </c>
      <c r="N6742" s="2">
        <f t="shared" si="1058"/>
        <v>-2.8698000000000548</v>
      </c>
      <c r="O6742" s="2">
        <f t="shared" si="1053"/>
        <v>-5.7396000000001095</v>
      </c>
      <c r="P6742" s="2">
        <f t="shared" si="1054"/>
        <v>718.94399999999996</v>
      </c>
      <c r="Q6742" s="2">
        <f t="shared" si="1055"/>
        <v>-0.79833756175725934</v>
      </c>
      <c r="R6742">
        <v>2</v>
      </c>
      <c r="S6742">
        <v>0.3</v>
      </c>
      <c r="T6742" s="2">
        <v>359.77199999999999</v>
      </c>
      <c r="U6742" s="3">
        <v>-5.1396000000000583</v>
      </c>
      <c r="V6742" s="4">
        <f t="shared" si="1059"/>
        <v>-0.71428571428572241</v>
      </c>
      <c r="W6742" s="2">
        <f t="shared" si="1056"/>
        <v>719.54399999999998</v>
      </c>
    </row>
    <row r="6743" spans="1:23" x14ac:dyDescent="0.25">
      <c r="A6743">
        <f t="shared" si="1057"/>
        <v>2014</v>
      </c>
      <c r="B6743" s="1">
        <v>41785</v>
      </c>
      <c r="C6743" s="1">
        <v>41790</v>
      </c>
      <c r="D6743" s="1" t="str">
        <f t="shared" si="1050"/>
        <v>May</v>
      </c>
      <c r="E6743" t="s">
        <v>38</v>
      </c>
      <c r="F6743" t="s">
        <v>1655</v>
      </c>
      <c r="G6743" t="s">
        <v>25</v>
      </c>
      <c r="H6743" t="s">
        <v>65</v>
      </c>
      <c r="I6743" t="s">
        <v>1227</v>
      </c>
      <c r="J6743" t="s">
        <v>36</v>
      </c>
      <c r="K6743" t="s">
        <v>48</v>
      </c>
      <c r="L6743" s="2">
        <f t="shared" si="1051"/>
        <v>12.331800000000001</v>
      </c>
      <c r="M6743" s="2">
        <f t="shared" si="1052"/>
        <v>13.192000000000002</v>
      </c>
      <c r="N6743" s="2">
        <f t="shared" si="1058"/>
        <v>0.86020000000000074</v>
      </c>
      <c r="O6743" s="2">
        <f t="shared" si="1053"/>
        <v>2.5806000000000022</v>
      </c>
      <c r="P6743" s="2">
        <f t="shared" si="1054"/>
        <v>39.576000000000008</v>
      </c>
      <c r="Q6743" s="2">
        <f t="shared" si="1055"/>
        <v>6.5206185567010353</v>
      </c>
      <c r="R6743">
        <v>3</v>
      </c>
      <c r="S6743">
        <v>0.2</v>
      </c>
      <c r="T6743" s="2">
        <v>13.392000000000001</v>
      </c>
      <c r="U6743" s="3">
        <v>3.1806000000000005</v>
      </c>
      <c r="V6743" s="4">
        <f t="shared" si="1059"/>
        <v>7.9166666666666679</v>
      </c>
      <c r="W6743" s="2">
        <f t="shared" si="1056"/>
        <v>40.176000000000002</v>
      </c>
    </row>
    <row r="6744" spans="1:23" x14ac:dyDescent="0.25">
      <c r="A6744">
        <f t="shared" si="1057"/>
        <v>2017</v>
      </c>
      <c r="B6744" s="1">
        <v>42922</v>
      </c>
      <c r="C6744" s="1">
        <v>42927</v>
      </c>
      <c r="D6744" s="1" t="str">
        <f t="shared" si="1050"/>
        <v>Jul</v>
      </c>
      <c r="E6744" t="s">
        <v>38</v>
      </c>
      <c r="F6744" t="s">
        <v>487</v>
      </c>
      <c r="G6744" t="s">
        <v>25</v>
      </c>
      <c r="H6744" t="s">
        <v>34</v>
      </c>
      <c r="I6744" t="s">
        <v>143</v>
      </c>
      <c r="J6744" t="s">
        <v>28</v>
      </c>
      <c r="K6744" t="s">
        <v>31</v>
      </c>
      <c r="L6744" s="2">
        <f t="shared" si="1051"/>
        <v>126.71610000000001</v>
      </c>
      <c r="M6744" s="2">
        <f t="shared" si="1052"/>
        <v>121.93600000000001</v>
      </c>
      <c r="N6744" s="2">
        <f t="shared" si="1058"/>
        <v>-4.7801000000000045</v>
      </c>
      <c r="O6744" s="2">
        <f t="shared" si="1053"/>
        <v>-14.340300000000013</v>
      </c>
      <c r="P6744" s="2">
        <f t="shared" si="1054"/>
        <v>365.80799999999999</v>
      </c>
      <c r="Q6744" s="2">
        <f t="shared" si="1055"/>
        <v>-3.9201712373704276</v>
      </c>
      <c r="R6744">
        <v>3</v>
      </c>
      <c r="S6744">
        <v>0.2</v>
      </c>
      <c r="T6744" s="2">
        <v>122.13600000000001</v>
      </c>
      <c r="U6744" s="3">
        <v>-13.740299999999994</v>
      </c>
      <c r="V6744" s="4">
        <f t="shared" si="1059"/>
        <v>-3.7499999999999987</v>
      </c>
      <c r="W6744" s="2">
        <f t="shared" si="1056"/>
        <v>366.40800000000002</v>
      </c>
    </row>
    <row r="6745" spans="1:23" x14ac:dyDescent="0.25">
      <c r="A6745">
        <f t="shared" si="1057"/>
        <v>2015</v>
      </c>
      <c r="B6745" s="1">
        <v>42051</v>
      </c>
      <c r="C6745" s="1">
        <v>42055</v>
      </c>
      <c r="D6745" s="1" t="str">
        <f t="shared" si="1050"/>
        <v>Feb</v>
      </c>
      <c r="E6745" t="s">
        <v>38</v>
      </c>
      <c r="F6745" t="s">
        <v>475</v>
      </c>
      <c r="G6745" t="s">
        <v>33</v>
      </c>
      <c r="H6745" t="s">
        <v>80</v>
      </c>
      <c r="I6745" t="s">
        <v>276</v>
      </c>
      <c r="J6745" t="s">
        <v>36</v>
      </c>
      <c r="K6745" t="s">
        <v>60</v>
      </c>
      <c r="L6745" s="2">
        <f t="shared" si="1051"/>
        <v>33.189</v>
      </c>
      <c r="M6745" s="2">
        <f t="shared" si="1052"/>
        <v>35.880000000000003</v>
      </c>
      <c r="N6745" s="2">
        <f t="shared" si="1058"/>
        <v>2.6910000000000025</v>
      </c>
      <c r="O6745" s="2">
        <f t="shared" si="1053"/>
        <v>16.146000000000015</v>
      </c>
      <c r="P6745" s="2">
        <f t="shared" si="1054"/>
        <v>215.28000000000003</v>
      </c>
      <c r="Q6745" s="2">
        <f t="shared" si="1055"/>
        <v>7.5000000000000053</v>
      </c>
      <c r="R6745">
        <v>6</v>
      </c>
      <c r="S6745">
        <v>0</v>
      </c>
      <c r="T6745" s="2">
        <v>35.880000000000003</v>
      </c>
      <c r="U6745" s="3">
        <v>16.146000000000001</v>
      </c>
      <c r="V6745" s="4">
        <f t="shared" si="1059"/>
        <v>7.5</v>
      </c>
      <c r="W6745" s="2">
        <f t="shared" si="1056"/>
        <v>215.28000000000003</v>
      </c>
    </row>
    <row r="6746" spans="1:23" x14ac:dyDescent="0.25">
      <c r="A6746">
        <f t="shared" si="1057"/>
        <v>2017</v>
      </c>
      <c r="B6746" s="1">
        <v>42902</v>
      </c>
      <c r="C6746" s="1">
        <v>42904</v>
      </c>
      <c r="D6746" s="1" t="str">
        <f t="shared" si="1050"/>
        <v>Jun</v>
      </c>
      <c r="E6746" t="s">
        <v>23</v>
      </c>
      <c r="F6746" t="s">
        <v>1282</v>
      </c>
      <c r="G6746" t="s">
        <v>25</v>
      </c>
      <c r="H6746" t="s">
        <v>80</v>
      </c>
      <c r="I6746" t="s">
        <v>921</v>
      </c>
      <c r="J6746" t="s">
        <v>50</v>
      </c>
      <c r="K6746" t="s">
        <v>86</v>
      </c>
      <c r="L6746" s="2">
        <f t="shared" si="1051"/>
        <v>461.9538</v>
      </c>
      <c r="M6746" s="2">
        <f t="shared" si="1052"/>
        <v>479.75200000000001</v>
      </c>
      <c r="N6746" s="2">
        <f t="shared" si="1058"/>
        <v>17.798200000000008</v>
      </c>
      <c r="O6746" s="2">
        <f t="shared" si="1053"/>
        <v>106.78920000000005</v>
      </c>
      <c r="P6746" s="2">
        <f t="shared" si="1054"/>
        <v>2878.5120000000002</v>
      </c>
      <c r="Q6746" s="2">
        <f t="shared" si="1055"/>
        <v>3.7098751021361052</v>
      </c>
      <c r="R6746">
        <v>6</v>
      </c>
      <c r="S6746">
        <v>0.2</v>
      </c>
      <c r="T6746" s="2">
        <v>479.952</v>
      </c>
      <c r="U6746" s="3">
        <v>107.98920000000001</v>
      </c>
      <c r="V6746" s="4">
        <f t="shared" si="1059"/>
        <v>3.7500000000000004</v>
      </c>
      <c r="W6746" s="2">
        <f t="shared" si="1056"/>
        <v>2879.712</v>
      </c>
    </row>
    <row r="6747" spans="1:23" x14ac:dyDescent="0.25">
      <c r="A6747">
        <f t="shared" si="1057"/>
        <v>2017</v>
      </c>
      <c r="B6747" s="1">
        <v>42902</v>
      </c>
      <c r="C6747" s="1">
        <v>42904</v>
      </c>
      <c r="D6747" s="1" t="str">
        <f t="shared" si="1050"/>
        <v>Jun</v>
      </c>
      <c r="E6747" t="s">
        <v>23</v>
      </c>
      <c r="F6747" t="s">
        <v>1282</v>
      </c>
      <c r="G6747" t="s">
        <v>25</v>
      </c>
      <c r="H6747" t="s">
        <v>80</v>
      </c>
      <c r="I6747" t="s">
        <v>424</v>
      </c>
      <c r="J6747" t="s">
        <v>36</v>
      </c>
      <c r="K6747" t="s">
        <v>48</v>
      </c>
      <c r="L6747" s="2">
        <f t="shared" si="1051"/>
        <v>23.561200000000003</v>
      </c>
      <c r="M6747" s="2">
        <f t="shared" si="1052"/>
        <v>23.720000000000002</v>
      </c>
      <c r="N6747" s="2">
        <f t="shared" si="1058"/>
        <v>0.15879999999999939</v>
      </c>
      <c r="O6747" s="2">
        <f t="shared" si="1053"/>
        <v>0.79399999999999693</v>
      </c>
      <c r="P6747" s="2">
        <f t="shared" si="1054"/>
        <v>118.60000000000001</v>
      </c>
      <c r="Q6747" s="2">
        <f t="shared" si="1055"/>
        <v>0.66947723440134643</v>
      </c>
      <c r="R6747">
        <v>5</v>
      </c>
      <c r="S6747">
        <v>0.2</v>
      </c>
      <c r="T6747" s="2">
        <v>23.92</v>
      </c>
      <c r="U6747" s="3">
        <v>1.7940000000000005</v>
      </c>
      <c r="V6747" s="4">
        <f t="shared" si="1059"/>
        <v>1.5000000000000002</v>
      </c>
      <c r="W6747" s="2">
        <f t="shared" si="1056"/>
        <v>119.60000000000001</v>
      </c>
    </row>
    <row r="6748" spans="1:23" x14ac:dyDescent="0.25">
      <c r="A6748">
        <f t="shared" si="1057"/>
        <v>2017</v>
      </c>
      <c r="B6748" s="1">
        <v>43052</v>
      </c>
      <c r="C6748" s="1">
        <v>43055</v>
      </c>
      <c r="D6748" s="1" t="str">
        <f t="shared" si="1050"/>
        <v>Nov</v>
      </c>
      <c r="E6748" t="s">
        <v>98</v>
      </c>
      <c r="F6748" t="s">
        <v>156</v>
      </c>
      <c r="G6748" t="s">
        <v>33</v>
      </c>
      <c r="H6748" t="s">
        <v>80</v>
      </c>
      <c r="I6748" t="s">
        <v>2164</v>
      </c>
      <c r="J6748" t="s">
        <v>50</v>
      </c>
      <c r="K6748" t="s">
        <v>51</v>
      </c>
      <c r="L6748" s="2">
        <f t="shared" si="1051"/>
        <v>597.19259999999997</v>
      </c>
      <c r="M6748" s="2">
        <f t="shared" si="1052"/>
        <v>629.94999999999993</v>
      </c>
      <c r="N6748" s="2">
        <f t="shared" si="1058"/>
        <v>32.757399999999961</v>
      </c>
      <c r="O6748" s="2">
        <f t="shared" si="1053"/>
        <v>163.78699999999981</v>
      </c>
      <c r="P6748" s="2">
        <f t="shared" si="1054"/>
        <v>3149.7499999999995</v>
      </c>
      <c r="Q6748" s="2">
        <f t="shared" si="1055"/>
        <v>5.1999999999999948</v>
      </c>
      <c r="R6748">
        <v>5</v>
      </c>
      <c r="S6748">
        <v>0</v>
      </c>
      <c r="T6748" s="2">
        <v>629.94999999999993</v>
      </c>
      <c r="U6748" s="3">
        <v>163.78700000000003</v>
      </c>
      <c r="V6748" s="4">
        <f t="shared" si="1059"/>
        <v>5.200000000000002</v>
      </c>
      <c r="W6748" s="2">
        <f t="shared" si="1056"/>
        <v>3149.7499999999995</v>
      </c>
    </row>
    <row r="6749" spans="1:23" x14ac:dyDescent="0.25">
      <c r="A6749">
        <f t="shared" si="1057"/>
        <v>2017</v>
      </c>
      <c r="B6749" s="1">
        <v>43080</v>
      </c>
      <c r="C6749" s="1">
        <v>43084</v>
      </c>
      <c r="D6749" s="1" t="str">
        <f t="shared" si="1050"/>
        <v>Dec</v>
      </c>
      <c r="E6749" t="s">
        <v>38</v>
      </c>
      <c r="F6749" t="s">
        <v>735</v>
      </c>
      <c r="G6749" t="s">
        <v>25</v>
      </c>
      <c r="H6749" t="s">
        <v>80</v>
      </c>
      <c r="I6749" t="s">
        <v>693</v>
      </c>
      <c r="J6749" t="s">
        <v>36</v>
      </c>
      <c r="K6749" t="s">
        <v>53</v>
      </c>
      <c r="L6749" s="2">
        <f t="shared" si="1051"/>
        <v>9.9057000000000031</v>
      </c>
      <c r="M6749" s="2">
        <f t="shared" si="1052"/>
        <v>14.752000000000002</v>
      </c>
      <c r="N6749" s="2">
        <f t="shared" si="1058"/>
        <v>4.8462999999999994</v>
      </c>
      <c r="O6749" s="2">
        <f t="shared" si="1053"/>
        <v>4.8462999999999994</v>
      </c>
      <c r="P6749" s="2">
        <f t="shared" si="1054"/>
        <v>14.752000000000002</v>
      </c>
      <c r="Q6749" s="2">
        <f t="shared" si="1055"/>
        <v>32.851816702819946</v>
      </c>
      <c r="R6749">
        <v>1</v>
      </c>
      <c r="S6749">
        <v>0.2</v>
      </c>
      <c r="T6749" s="2">
        <v>14.952000000000002</v>
      </c>
      <c r="U6749" s="3">
        <v>5.0462999999999996</v>
      </c>
      <c r="V6749" s="4">
        <f t="shared" si="1059"/>
        <v>33.749999999999993</v>
      </c>
      <c r="W6749" s="2">
        <f t="shared" si="1056"/>
        <v>14.952000000000002</v>
      </c>
    </row>
    <row r="6750" spans="1:23" x14ac:dyDescent="0.25">
      <c r="A6750">
        <f t="shared" si="1057"/>
        <v>2017</v>
      </c>
      <c r="B6750" s="1">
        <v>43080</v>
      </c>
      <c r="C6750" s="1">
        <v>43084</v>
      </c>
      <c r="D6750" s="1" t="str">
        <f t="shared" si="1050"/>
        <v>Dec</v>
      </c>
      <c r="E6750" t="s">
        <v>38</v>
      </c>
      <c r="F6750" t="s">
        <v>735</v>
      </c>
      <c r="G6750" t="s">
        <v>25</v>
      </c>
      <c r="H6750" t="s">
        <v>80</v>
      </c>
      <c r="I6750" t="s">
        <v>2033</v>
      </c>
      <c r="J6750" t="s">
        <v>36</v>
      </c>
      <c r="K6750" t="s">
        <v>60</v>
      </c>
      <c r="L6750" s="2">
        <f t="shared" si="1051"/>
        <v>15.249000000000001</v>
      </c>
      <c r="M6750" s="2">
        <f t="shared" si="1052"/>
        <v>17.940000000000001</v>
      </c>
      <c r="N6750" s="2">
        <f t="shared" si="1058"/>
        <v>2.6910000000000007</v>
      </c>
      <c r="O6750" s="2">
        <f t="shared" si="1053"/>
        <v>8.0730000000000022</v>
      </c>
      <c r="P6750" s="2">
        <f t="shared" si="1054"/>
        <v>53.820000000000007</v>
      </c>
      <c r="Q6750" s="2">
        <f t="shared" si="1055"/>
        <v>15.000000000000002</v>
      </c>
      <c r="R6750">
        <v>3</v>
      </c>
      <c r="S6750">
        <v>0</v>
      </c>
      <c r="T6750" s="2">
        <v>17.940000000000001</v>
      </c>
      <c r="U6750" s="3">
        <v>8.0730000000000004</v>
      </c>
      <c r="V6750" s="4">
        <f t="shared" si="1059"/>
        <v>15</v>
      </c>
      <c r="W6750" s="2">
        <f t="shared" si="1056"/>
        <v>53.820000000000007</v>
      </c>
    </row>
    <row r="6751" spans="1:23" x14ac:dyDescent="0.25">
      <c r="A6751">
        <f t="shared" si="1057"/>
        <v>2017</v>
      </c>
      <c r="B6751" s="1">
        <v>43080</v>
      </c>
      <c r="C6751" s="1">
        <v>43084</v>
      </c>
      <c r="D6751" s="1" t="str">
        <f t="shared" si="1050"/>
        <v>Dec</v>
      </c>
      <c r="E6751" t="s">
        <v>38</v>
      </c>
      <c r="F6751" t="s">
        <v>735</v>
      </c>
      <c r="G6751" t="s">
        <v>25</v>
      </c>
      <c r="H6751" t="s">
        <v>80</v>
      </c>
      <c r="I6751" t="s">
        <v>2528</v>
      </c>
      <c r="J6751" t="s">
        <v>50</v>
      </c>
      <c r="K6751" t="s">
        <v>51</v>
      </c>
      <c r="L6751" s="2">
        <f t="shared" si="1051"/>
        <v>102.3575</v>
      </c>
      <c r="M6751" s="2">
        <f t="shared" si="1052"/>
        <v>116.98</v>
      </c>
      <c r="N6751" s="2">
        <f t="shared" si="1058"/>
        <v>14.622500000000002</v>
      </c>
      <c r="O6751" s="2">
        <f t="shared" si="1053"/>
        <v>29.245000000000005</v>
      </c>
      <c r="P6751" s="2">
        <f t="shared" si="1054"/>
        <v>233.96</v>
      </c>
      <c r="Q6751" s="2">
        <f t="shared" si="1055"/>
        <v>12.500000000000004</v>
      </c>
      <c r="R6751">
        <v>2</v>
      </c>
      <c r="S6751">
        <v>0</v>
      </c>
      <c r="T6751" s="2">
        <v>116.98</v>
      </c>
      <c r="U6751" s="3">
        <v>29.245000000000005</v>
      </c>
      <c r="V6751" s="4">
        <f t="shared" si="1059"/>
        <v>12.500000000000004</v>
      </c>
      <c r="W6751" s="2">
        <f t="shared" si="1056"/>
        <v>233.96</v>
      </c>
    </row>
    <row r="6752" spans="1:23" x14ac:dyDescent="0.25">
      <c r="A6752">
        <f t="shared" si="1057"/>
        <v>2016</v>
      </c>
      <c r="B6752" s="1">
        <v>42549</v>
      </c>
      <c r="C6752" s="1">
        <v>42551</v>
      </c>
      <c r="D6752" s="1" t="str">
        <f t="shared" si="1050"/>
        <v>Jun</v>
      </c>
      <c r="E6752" t="s">
        <v>23</v>
      </c>
      <c r="F6752" t="s">
        <v>2178</v>
      </c>
      <c r="G6752" t="s">
        <v>25</v>
      </c>
      <c r="H6752" t="s">
        <v>80</v>
      </c>
      <c r="I6752" t="s">
        <v>2292</v>
      </c>
      <c r="J6752" t="s">
        <v>28</v>
      </c>
      <c r="K6752" t="s">
        <v>31</v>
      </c>
      <c r="L6752" s="2">
        <f t="shared" si="1051"/>
        <v>111.5934</v>
      </c>
      <c r="M6752" s="2">
        <f t="shared" si="1052"/>
        <v>121.96</v>
      </c>
      <c r="N6752" s="2">
        <f t="shared" si="1058"/>
        <v>10.366599999999991</v>
      </c>
      <c r="O6752" s="2">
        <f t="shared" si="1053"/>
        <v>20.733199999999982</v>
      </c>
      <c r="P6752" s="2">
        <f t="shared" si="1054"/>
        <v>243.92</v>
      </c>
      <c r="Q6752" s="2">
        <f t="shared" si="1055"/>
        <v>8.4999999999999929</v>
      </c>
      <c r="R6752">
        <v>2</v>
      </c>
      <c r="S6752">
        <v>0</v>
      </c>
      <c r="T6752" s="2">
        <v>121.96</v>
      </c>
      <c r="U6752" s="3">
        <v>20.733199999999997</v>
      </c>
      <c r="V6752" s="4">
        <f t="shared" si="1059"/>
        <v>8.5</v>
      </c>
      <c r="W6752" s="2">
        <f t="shared" si="1056"/>
        <v>243.92</v>
      </c>
    </row>
    <row r="6753" spans="1:23" x14ac:dyDescent="0.25">
      <c r="A6753">
        <f t="shared" si="1057"/>
        <v>2016</v>
      </c>
      <c r="B6753" s="1">
        <v>42549</v>
      </c>
      <c r="C6753" s="1">
        <v>42551</v>
      </c>
      <c r="D6753" s="1" t="str">
        <f t="shared" si="1050"/>
        <v>Jun</v>
      </c>
      <c r="E6753" t="s">
        <v>23</v>
      </c>
      <c r="F6753" t="s">
        <v>2178</v>
      </c>
      <c r="G6753" t="s">
        <v>25</v>
      </c>
      <c r="H6753" t="s">
        <v>80</v>
      </c>
      <c r="I6753" t="s">
        <v>2272</v>
      </c>
      <c r="J6753" t="s">
        <v>36</v>
      </c>
      <c r="K6753" t="s">
        <v>55</v>
      </c>
      <c r="L6753" s="2">
        <f t="shared" si="1051"/>
        <v>7.6037999999999997</v>
      </c>
      <c r="M6753" s="2">
        <f t="shared" si="1052"/>
        <v>8.74</v>
      </c>
      <c r="N6753" s="2">
        <f t="shared" si="1058"/>
        <v>1.1362000000000005</v>
      </c>
      <c r="O6753" s="2">
        <f t="shared" si="1053"/>
        <v>2.2724000000000011</v>
      </c>
      <c r="P6753" s="2">
        <f t="shared" si="1054"/>
        <v>17.48</v>
      </c>
      <c r="Q6753" s="2">
        <f t="shared" si="1055"/>
        <v>13.000000000000005</v>
      </c>
      <c r="R6753">
        <v>2</v>
      </c>
      <c r="S6753">
        <v>0</v>
      </c>
      <c r="T6753" s="2">
        <v>8.74</v>
      </c>
      <c r="U6753" s="3">
        <v>2.2724000000000002</v>
      </c>
      <c r="V6753" s="4">
        <f t="shared" si="1059"/>
        <v>13</v>
      </c>
      <c r="W6753" s="2">
        <f t="shared" si="1056"/>
        <v>17.48</v>
      </c>
    </row>
    <row r="6754" spans="1:23" x14ac:dyDescent="0.25">
      <c r="A6754">
        <f t="shared" si="1057"/>
        <v>2016</v>
      </c>
      <c r="B6754" s="1">
        <v>42549</v>
      </c>
      <c r="C6754" s="1">
        <v>42551</v>
      </c>
      <c r="D6754" s="1" t="str">
        <f t="shared" si="1050"/>
        <v>Jun</v>
      </c>
      <c r="E6754" t="s">
        <v>23</v>
      </c>
      <c r="F6754" t="s">
        <v>2178</v>
      </c>
      <c r="G6754" t="s">
        <v>25</v>
      </c>
      <c r="H6754" t="s">
        <v>80</v>
      </c>
      <c r="I6754" t="s">
        <v>541</v>
      </c>
      <c r="J6754" t="s">
        <v>36</v>
      </c>
      <c r="K6754" t="s">
        <v>60</v>
      </c>
      <c r="L6754" s="2">
        <f t="shared" si="1051"/>
        <v>48.019000000000005</v>
      </c>
      <c r="M6754" s="2">
        <f t="shared" si="1052"/>
        <v>61.96</v>
      </c>
      <c r="N6754" s="2">
        <f t="shared" si="1058"/>
        <v>13.940999999999995</v>
      </c>
      <c r="O6754" s="2">
        <f t="shared" si="1053"/>
        <v>27.881999999999991</v>
      </c>
      <c r="P6754" s="2">
        <f t="shared" si="1054"/>
        <v>123.92</v>
      </c>
      <c r="Q6754" s="2">
        <f t="shared" si="1055"/>
        <v>22.499999999999993</v>
      </c>
      <c r="R6754">
        <v>2</v>
      </c>
      <c r="S6754">
        <v>0</v>
      </c>
      <c r="T6754" s="2">
        <v>61.96</v>
      </c>
      <c r="U6754" s="3">
        <v>27.881999999999998</v>
      </c>
      <c r="V6754" s="4">
        <f t="shared" si="1059"/>
        <v>22.499999999999996</v>
      </c>
      <c r="W6754" s="2">
        <f t="shared" si="1056"/>
        <v>123.92</v>
      </c>
    </row>
    <row r="6755" spans="1:23" x14ac:dyDescent="0.25">
      <c r="A6755">
        <f t="shared" si="1057"/>
        <v>2016</v>
      </c>
      <c r="B6755" s="1">
        <v>42549</v>
      </c>
      <c r="C6755" s="1">
        <v>42551</v>
      </c>
      <c r="D6755" s="1" t="str">
        <f t="shared" si="1050"/>
        <v>Jun</v>
      </c>
      <c r="E6755" t="s">
        <v>23</v>
      </c>
      <c r="F6755" t="s">
        <v>2178</v>
      </c>
      <c r="G6755" t="s">
        <v>25</v>
      </c>
      <c r="H6755" t="s">
        <v>80</v>
      </c>
      <c r="I6755" t="s">
        <v>2108</v>
      </c>
      <c r="J6755" t="s">
        <v>36</v>
      </c>
      <c r="K6755" t="s">
        <v>53</v>
      </c>
      <c r="L6755" s="2">
        <f t="shared" si="1051"/>
        <v>6.0893999999999995</v>
      </c>
      <c r="M6755" s="2">
        <f t="shared" si="1052"/>
        <v>7.96</v>
      </c>
      <c r="N6755" s="2">
        <f t="shared" si="1058"/>
        <v>1.8706000000000005</v>
      </c>
      <c r="O6755" s="2">
        <f t="shared" si="1053"/>
        <v>3.741200000000001</v>
      </c>
      <c r="P6755" s="2">
        <f t="shared" si="1054"/>
        <v>15.92</v>
      </c>
      <c r="Q6755" s="2">
        <f t="shared" si="1055"/>
        <v>23.500000000000007</v>
      </c>
      <c r="R6755">
        <v>2</v>
      </c>
      <c r="S6755">
        <v>0</v>
      </c>
      <c r="T6755" s="2">
        <v>7.96</v>
      </c>
      <c r="U6755" s="3">
        <v>3.7412000000000001</v>
      </c>
      <c r="V6755" s="4">
        <f t="shared" si="1059"/>
        <v>23.5</v>
      </c>
      <c r="W6755" s="2">
        <f t="shared" si="1056"/>
        <v>15.92</v>
      </c>
    </row>
    <row r="6756" spans="1:23" x14ac:dyDescent="0.25">
      <c r="A6756">
        <f t="shared" si="1057"/>
        <v>2016</v>
      </c>
      <c r="B6756" s="1">
        <v>42549</v>
      </c>
      <c r="C6756" s="1">
        <v>42551</v>
      </c>
      <c r="D6756" s="1" t="str">
        <f t="shared" si="1050"/>
        <v>Jun</v>
      </c>
      <c r="E6756" t="s">
        <v>23</v>
      </c>
      <c r="F6756" t="s">
        <v>2178</v>
      </c>
      <c r="G6756" t="s">
        <v>25</v>
      </c>
      <c r="H6756" t="s">
        <v>80</v>
      </c>
      <c r="I6756" t="s">
        <v>66</v>
      </c>
      <c r="J6756" t="s">
        <v>36</v>
      </c>
      <c r="K6756" t="s">
        <v>55</v>
      </c>
      <c r="L6756" s="2">
        <f t="shared" si="1051"/>
        <v>244.96360000000001</v>
      </c>
      <c r="M6756" s="2">
        <f t="shared" si="1052"/>
        <v>275.24</v>
      </c>
      <c r="N6756" s="2">
        <f t="shared" si="1058"/>
        <v>30.276399999999995</v>
      </c>
      <c r="O6756" s="2">
        <f t="shared" si="1053"/>
        <v>121.10559999999998</v>
      </c>
      <c r="P6756" s="2">
        <f t="shared" si="1054"/>
        <v>1100.96</v>
      </c>
      <c r="Q6756" s="2">
        <f t="shared" si="1055"/>
        <v>10.999999999999996</v>
      </c>
      <c r="R6756">
        <v>4</v>
      </c>
      <c r="S6756">
        <v>0</v>
      </c>
      <c r="T6756" s="2">
        <v>275.24</v>
      </c>
      <c r="U6756" s="3">
        <v>121.10560000000001</v>
      </c>
      <c r="V6756" s="4">
        <f t="shared" si="1059"/>
        <v>11</v>
      </c>
      <c r="W6756" s="2">
        <f t="shared" si="1056"/>
        <v>1100.96</v>
      </c>
    </row>
    <row r="6757" spans="1:23" x14ac:dyDescent="0.25">
      <c r="A6757">
        <f t="shared" si="1057"/>
        <v>2017</v>
      </c>
      <c r="B6757" s="1">
        <v>42993</v>
      </c>
      <c r="C6757" s="1">
        <v>42997</v>
      </c>
      <c r="D6757" s="1" t="str">
        <f t="shared" si="1050"/>
        <v>Sep</v>
      </c>
      <c r="E6757" t="s">
        <v>38</v>
      </c>
      <c r="F6757" t="s">
        <v>2630</v>
      </c>
      <c r="G6757" t="s">
        <v>33</v>
      </c>
      <c r="H6757" t="s">
        <v>80</v>
      </c>
      <c r="I6757" t="s">
        <v>2189</v>
      </c>
      <c r="J6757" t="s">
        <v>28</v>
      </c>
      <c r="K6757" t="s">
        <v>46</v>
      </c>
      <c r="L6757" s="2">
        <f t="shared" si="1051"/>
        <v>43.608000000000004</v>
      </c>
      <c r="M6757" s="2">
        <f t="shared" si="1052"/>
        <v>47.400000000000006</v>
      </c>
      <c r="N6757" s="2">
        <f t="shared" si="1058"/>
        <v>3.7920000000000016</v>
      </c>
      <c r="O6757" s="2">
        <f t="shared" si="1053"/>
        <v>18.960000000000008</v>
      </c>
      <c r="P6757" s="2">
        <f t="shared" si="1054"/>
        <v>237.00000000000003</v>
      </c>
      <c r="Q6757" s="2">
        <f t="shared" si="1055"/>
        <v>8.0000000000000036</v>
      </c>
      <c r="R6757">
        <v>5</v>
      </c>
      <c r="S6757">
        <v>0</v>
      </c>
      <c r="T6757" s="2">
        <v>47.400000000000006</v>
      </c>
      <c r="U6757" s="3">
        <v>18.960000000000004</v>
      </c>
      <c r="V6757" s="4">
        <f t="shared" si="1059"/>
        <v>8.0000000000000018</v>
      </c>
      <c r="W6757" s="2">
        <f t="shared" si="1056"/>
        <v>237.00000000000003</v>
      </c>
    </row>
    <row r="6758" spans="1:23" x14ac:dyDescent="0.25">
      <c r="A6758">
        <f t="shared" si="1057"/>
        <v>2017</v>
      </c>
      <c r="B6758" s="1">
        <v>42993</v>
      </c>
      <c r="C6758" s="1">
        <v>42997</v>
      </c>
      <c r="D6758" s="1" t="str">
        <f t="shared" si="1050"/>
        <v>Sep</v>
      </c>
      <c r="E6758" t="s">
        <v>38</v>
      </c>
      <c r="F6758" t="s">
        <v>2630</v>
      </c>
      <c r="G6758" t="s">
        <v>33</v>
      </c>
      <c r="H6758" t="s">
        <v>80</v>
      </c>
      <c r="I6758" t="s">
        <v>2359</v>
      </c>
      <c r="J6758" t="s">
        <v>28</v>
      </c>
      <c r="K6758" t="s">
        <v>31</v>
      </c>
      <c r="L6758" s="2">
        <f t="shared" si="1051"/>
        <v>477.05280000000005</v>
      </c>
      <c r="M6758" s="2">
        <f t="shared" si="1052"/>
        <v>512.96</v>
      </c>
      <c r="N6758" s="2">
        <f t="shared" si="1058"/>
        <v>35.907199999999989</v>
      </c>
      <c r="O6758" s="2">
        <f t="shared" si="1053"/>
        <v>143.62879999999996</v>
      </c>
      <c r="P6758" s="2">
        <f t="shared" si="1054"/>
        <v>2051.84</v>
      </c>
      <c r="Q6758" s="2">
        <f t="shared" si="1055"/>
        <v>6.9999999999999982</v>
      </c>
      <c r="R6758">
        <v>4</v>
      </c>
      <c r="S6758">
        <v>0</v>
      </c>
      <c r="T6758" s="2">
        <v>512.96</v>
      </c>
      <c r="U6758" s="3">
        <v>143.62880000000001</v>
      </c>
      <c r="V6758" s="4">
        <f t="shared" si="1059"/>
        <v>7.0000000000000009</v>
      </c>
      <c r="W6758" s="2">
        <f t="shared" si="1056"/>
        <v>2051.84</v>
      </c>
    </row>
    <row r="6759" spans="1:23" x14ac:dyDescent="0.25">
      <c r="A6759">
        <f t="shared" si="1057"/>
        <v>2017</v>
      </c>
      <c r="B6759" s="1">
        <v>42993</v>
      </c>
      <c r="C6759" s="1">
        <v>42997</v>
      </c>
      <c r="D6759" s="1" t="str">
        <f t="shared" si="1050"/>
        <v>Sep</v>
      </c>
      <c r="E6759" t="s">
        <v>38</v>
      </c>
      <c r="F6759" t="s">
        <v>2630</v>
      </c>
      <c r="G6759" t="s">
        <v>33</v>
      </c>
      <c r="H6759" t="s">
        <v>80</v>
      </c>
      <c r="I6759" t="s">
        <v>1236</v>
      </c>
      <c r="J6759" t="s">
        <v>50</v>
      </c>
      <c r="K6759" t="s">
        <v>51</v>
      </c>
      <c r="L6759" s="2">
        <f t="shared" si="1051"/>
        <v>378.78259999999995</v>
      </c>
      <c r="M6759" s="2">
        <f t="shared" si="1052"/>
        <v>395.93999999999994</v>
      </c>
      <c r="N6759" s="2">
        <f t="shared" si="1058"/>
        <v>17.157399999999996</v>
      </c>
      <c r="O6759" s="2">
        <f t="shared" si="1053"/>
        <v>102.94439999999997</v>
      </c>
      <c r="P6759" s="2">
        <f t="shared" si="1054"/>
        <v>2375.6399999999994</v>
      </c>
      <c r="Q6759" s="2">
        <f t="shared" si="1055"/>
        <v>4.3333333333333339</v>
      </c>
      <c r="R6759">
        <v>6</v>
      </c>
      <c r="S6759">
        <v>0</v>
      </c>
      <c r="T6759" s="2">
        <v>395.93999999999994</v>
      </c>
      <c r="U6759" s="3">
        <v>102.94440000000002</v>
      </c>
      <c r="V6759" s="4">
        <f t="shared" si="1059"/>
        <v>4.3333333333333348</v>
      </c>
      <c r="W6759" s="2">
        <f t="shared" si="1056"/>
        <v>2375.6399999999994</v>
      </c>
    </row>
    <row r="6760" spans="1:23" x14ac:dyDescent="0.25">
      <c r="A6760">
        <f t="shared" si="1057"/>
        <v>2017</v>
      </c>
      <c r="B6760" s="1">
        <v>42993</v>
      </c>
      <c r="C6760" s="1">
        <v>42997</v>
      </c>
      <c r="D6760" s="1" t="str">
        <f t="shared" si="1050"/>
        <v>Sep</v>
      </c>
      <c r="E6760" t="s">
        <v>38</v>
      </c>
      <c r="F6760" t="s">
        <v>2630</v>
      </c>
      <c r="G6760" t="s">
        <v>33</v>
      </c>
      <c r="H6760" t="s">
        <v>80</v>
      </c>
      <c r="I6760" t="s">
        <v>576</v>
      </c>
      <c r="J6760" t="s">
        <v>36</v>
      </c>
      <c r="K6760" t="s">
        <v>43</v>
      </c>
      <c r="L6760" s="2">
        <f t="shared" si="1051"/>
        <v>81.96</v>
      </c>
      <c r="M6760" s="2">
        <f t="shared" si="1052"/>
        <v>81.96</v>
      </c>
      <c r="N6760" s="2">
        <f t="shared" si="1058"/>
        <v>0</v>
      </c>
      <c r="O6760" s="2">
        <f t="shared" si="1053"/>
        <v>0</v>
      </c>
      <c r="P6760" s="2">
        <f t="shared" si="1054"/>
        <v>163.92</v>
      </c>
      <c r="Q6760" s="2">
        <f t="shared" si="1055"/>
        <v>0</v>
      </c>
      <c r="R6760">
        <v>2</v>
      </c>
      <c r="S6760">
        <v>0</v>
      </c>
      <c r="T6760" s="2">
        <v>81.96</v>
      </c>
      <c r="U6760" s="3">
        <v>0</v>
      </c>
      <c r="V6760" s="4">
        <f t="shared" si="1059"/>
        <v>0</v>
      </c>
      <c r="W6760" s="2">
        <f t="shared" si="1056"/>
        <v>163.92</v>
      </c>
    </row>
    <row r="6761" spans="1:23" x14ac:dyDescent="0.25">
      <c r="A6761">
        <f t="shared" si="1057"/>
        <v>2017</v>
      </c>
      <c r="B6761" s="1">
        <v>43071</v>
      </c>
      <c r="C6761" s="1">
        <v>43077</v>
      </c>
      <c r="D6761" s="1" t="str">
        <f t="shared" si="1050"/>
        <v>Dec</v>
      </c>
      <c r="E6761" t="s">
        <v>38</v>
      </c>
      <c r="F6761" t="s">
        <v>2576</v>
      </c>
      <c r="G6761" t="s">
        <v>25</v>
      </c>
      <c r="H6761" t="s">
        <v>26</v>
      </c>
      <c r="I6761" t="s">
        <v>1360</v>
      </c>
      <c r="J6761" t="s">
        <v>36</v>
      </c>
      <c r="K6761" t="s">
        <v>48</v>
      </c>
      <c r="L6761" s="2">
        <f t="shared" si="1051"/>
        <v>30.317800000000005</v>
      </c>
      <c r="M6761" s="2">
        <f t="shared" si="1052"/>
        <v>32.576000000000001</v>
      </c>
      <c r="N6761" s="2">
        <f t="shared" si="1058"/>
        <v>2.2581999999999951</v>
      </c>
      <c r="O6761" s="2">
        <f t="shared" si="1053"/>
        <v>2.2581999999999951</v>
      </c>
      <c r="P6761" s="2">
        <f t="shared" si="1054"/>
        <v>32.576000000000001</v>
      </c>
      <c r="Q6761" s="2">
        <f t="shared" si="1055"/>
        <v>6.9320972495088258</v>
      </c>
      <c r="R6761">
        <v>1</v>
      </c>
      <c r="S6761">
        <v>0.2</v>
      </c>
      <c r="T6761" s="2">
        <v>32.776000000000003</v>
      </c>
      <c r="U6761" s="3">
        <v>2.4581999999999997</v>
      </c>
      <c r="V6761" s="4">
        <f t="shared" si="1059"/>
        <v>7.4999999999999982</v>
      </c>
      <c r="W6761" s="2">
        <f t="shared" si="1056"/>
        <v>32.776000000000003</v>
      </c>
    </row>
    <row r="6762" spans="1:23" x14ac:dyDescent="0.25">
      <c r="A6762">
        <f t="shared" si="1057"/>
        <v>2017</v>
      </c>
      <c r="B6762" s="1">
        <v>42912</v>
      </c>
      <c r="C6762" s="1">
        <v>42916</v>
      </c>
      <c r="D6762" s="1" t="str">
        <f t="shared" si="1050"/>
        <v>Jun</v>
      </c>
      <c r="E6762" t="s">
        <v>38</v>
      </c>
      <c r="F6762" t="s">
        <v>553</v>
      </c>
      <c r="G6762" t="s">
        <v>25</v>
      </c>
      <c r="H6762" t="s">
        <v>80</v>
      </c>
      <c r="I6762" t="s">
        <v>155</v>
      </c>
      <c r="J6762" t="s">
        <v>36</v>
      </c>
      <c r="K6762" t="s">
        <v>43</v>
      </c>
      <c r="L6762" s="2">
        <f t="shared" si="1051"/>
        <v>272.94</v>
      </c>
      <c r="M6762" s="2">
        <f t="shared" si="1052"/>
        <v>272.94</v>
      </c>
      <c r="N6762" s="2">
        <f t="shared" si="1058"/>
        <v>0</v>
      </c>
      <c r="O6762" s="2">
        <f t="shared" si="1053"/>
        <v>0</v>
      </c>
      <c r="P6762" s="2">
        <f t="shared" si="1054"/>
        <v>818.81999999999994</v>
      </c>
      <c r="Q6762" s="2">
        <f t="shared" si="1055"/>
        <v>0</v>
      </c>
      <c r="R6762">
        <v>3</v>
      </c>
      <c r="S6762">
        <v>0</v>
      </c>
      <c r="T6762" s="2">
        <v>272.94</v>
      </c>
      <c r="U6762" s="3">
        <v>0</v>
      </c>
      <c r="V6762" s="4">
        <f t="shared" si="1059"/>
        <v>0</v>
      </c>
      <c r="W6762" s="2">
        <f t="shared" si="1056"/>
        <v>818.81999999999994</v>
      </c>
    </row>
    <row r="6763" spans="1:23" x14ac:dyDescent="0.25">
      <c r="A6763">
        <f t="shared" si="1057"/>
        <v>2016</v>
      </c>
      <c r="B6763" s="1">
        <v>42575</v>
      </c>
      <c r="C6763" s="1">
        <v>42577</v>
      </c>
      <c r="D6763" s="1" t="str">
        <f t="shared" si="1050"/>
        <v>Jul</v>
      </c>
      <c r="E6763" t="s">
        <v>23</v>
      </c>
      <c r="F6763" t="s">
        <v>2327</v>
      </c>
      <c r="G6763" t="s">
        <v>33</v>
      </c>
      <c r="H6763" t="s">
        <v>80</v>
      </c>
      <c r="I6763" t="s">
        <v>1369</v>
      </c>
      <c r="J6763" t="s">
        <v>28</v>
      </c>
      <c r="K6763" t="s">
        <v>31</v>
      </c>
      <c r="L6763" s="2">
        <f t="shared" si="1051"/>
        <v>238.25619999999998</v>
      </c>
      <c r="M6763" s="2">
        <f t="shared" si="1052"/>
        <v>253.66399999999999</v>
      </c>
      <c r="N6763" s="2">
        <f t="shared" si="1058"/>
        <v>15.407800000000009</v>
      </c>
      <c r="O6763" s="2">
        <f t="shared" si="1053"/>
        <v>30.815600000000018</v>
      </c>
      <c r="P6763" s="2">
        <f t="shared" si="1054"/>
        <v>507.32799999999997</v>
      </c>
      <c r="Q6763" s="2">
        <f t="shared" si="1055"/>
        <v>6.0740980194272778</v>
      </c>
      <c r="R6763">
        <v>2</v>
      </c>
      <c r="S6763">
        <v>0.1</v>
      </c>
      <c r="T6763" s="2">
        <v>253.76399999999998</v>
      </c>
      <c r="U6763" s="3">
        <v>31.015599999999978</v>
      </c>
      <c r="V6763" s="4">
        <f t="shared" si="1059"/>
        <v>6.1111111111111072</v>
      </c>
      <c r="W6763" s="2">
        <f t="shared" si="1056"/>
        <v>507.52799999999996</v>
      </c>
    </row>
    <row r="6764" spans="1:23" x14ac:dyDescent="0.25">
      <c r="A6764">
        <f t="shared" si="1057"/>
        <v>2016</v>
      </c>
      <c r="B6764" s="1">
        <v>42615</v>
      </c>
      <c r="C6764" s="1">
        <v>42621</v>
      </c>
      <c r="D6764" s="1" t="str">
        <f t="shared" si="1050"/>
        <v>Sep</v>
      </c>
      <c r="E6764" t="s">
        <v>38</v>
      </c>
      <c r="F6764" t="s">
        <v>733</v>
      </c>
      <c r="G6764" t="s">
        <v>25</v>
      </c>
      <c r="H6764" t="s">
        <v>65</v>
      </c>
      <c r="I6764" t="s">
        <v>35</v>
      </c>
      <c r="J6764" t="s">
        <v>36</v>
      </c>
      <c r="K6764" t="s">
        <v>37</v>
      </c>
      <c r="L6764" s="2">
        <f t="shared" si="1051"/>
        <v>27.266299999999998</v>
      </c>
      <c r="M6764" s="2">
        <f t="shared" si="1052"/>
        <v>29.04</v>
      </c>
      <c r="N6764" s="2">
        <f t="shared" si="1058"/>
        <v>1.7737000000000016</v>
      </c>
      <c r="O6764" s="2">
        <f t="shared" si="1053"/>
        <v>8.868500000000008</v>
      </c>
      <c r="P6764" s="2">
        <f t="shared" si="1054"/>
        <v>145.19999999999999</v>
      </c>
      <c r="Q6764" s="2">
        <f t="shared" si="1055"/>
        <v>6.1077823691460118</v>
      </c>
      <c r="R6764">
        <v>5</v>
      </c>
      <c r="S6764">
        <v>0.2</v>
      </c>
      <c r="T6764" s="2">
        <v>29.24</v>
      </c>
      <c r="U6764" s="3">
        <v>9.8685000000000009</v>
      </c>
      <c r="V6764" s="4">
        <f t="shared" si="1059"/>
        <v>6.7500000000000018</v>
      </c>
      <c r="W6764" s="2">
        <f t="shared" si="1056"/>
        <v>146.19999999999999</v>
      </c>
    </row>
    <row r="6765" spans="1:23" x14ac:dyDescent="0.25">
      <c r="A6765">
        <f t="shared" si="1057"/>
        <v>2016</v>
      </c>
      <c r="B6765" s="1">
        <v>42615</v>
      </c>
      <c r="C6765" s="1">
        <v>42621</v>
      </c>
      <c r="D6765" s="1" t="str">
        <f t="shared" si="1050"/>
        <v>Sep</v>
      </c>
      <c r="E6765" t="s">
        <v>38</v>
      </c>
      <c r="F6765" t="s">
        <v>733</v>
      </c>
      <c r="G6765" t="s">
        <v>25</v>
      </c>
      <c r="H6765" t="s">
        <v>65</v>
      </c>
      <c r="I6765" t="s">
        <v>366</v>
      </c>
      <c r="J6765" t="s">
        <v>36</v>
      </c>
      <c r="K6765" t="s">
        <v>43</v>
      </c>
      <c r="L6765" s="2">
        <f t="shared" si="1051"/>
        <v>39.344200000000001</v>
      </c>
      <c r="M6765" s="2">
        <f t="shared" si="1052"/>
        <v>34.967999999999996</v>
      </c>
      <c r="N6765" s="2">
        <f t="shared" si="1058"/>
        <v>-4.3762000000000043</v>
      </c>
      <c r="O6765" s="2">
        <f t="shared" si="1053"/>
        <v>-8.7524000000000086</v>
      </c>
      <c r="P6765" s="2">
        <f t="shared" si="1054"/>
        <v>69.935999999999993</v>
      </c>
      <c r="Q6765" s="2">
        <f t="shared" si="1055"/>
        <v>-12.514870738961351</v>
      </c>
      <c r="R6765">
        <v>2</v>
      </c>
      <c r="S6765">
        <v>0.2</v>
      </c>
      <c r="T6765" s="2">
        <v>35.167999999999999</v>
      </c>
      <c r="U6765" s="3">
        <v>-8.3524000000000012</v>
      </c>
      <c r="V6765" s="4">
        <f t="shared" si="1059"/>
        <v>-11.875000000000002</v>
      </c>
      <c r="W6765" s="2">
        <f t="shared" si="1056"/>
        <v>70.335999999999999</v>
      </c>
    </row>
    <row r="6766" spans="1:23" x14ac:dyDescent="0.25">
      <c r="A6766">
        <f t="shared" si="1057"/>
        <v>2016</v>
      </c>
      <c r="B6766" s="1">
        <v>42615</v>
      </c>
      <c r="C6766" s="1">
        <v>42621</v>
      </c>
      <c r="D6766" s="1" t="str">
        <f t="shared" si="1050"/>
        <v>Sep</v>
      </c>
      <c r="E6766" t="s">
        <v>38</v>
      </c>
      <c r="F6766" t="s">
        <v>733</v>
      </c>
      <c r="G6766" t="s">
        <v>25</v>
      </c>
      <c r="H6766" t="s">
        <v>65</v>
      </c>
      <c r="I6766" t="s">
        <v>2631</v>
      </c>
      <c r="J6766" t="s">
        <v>50</v>
      </c>
      <c r="K6766" t="s">
        <v>286</v>
      </c>
      <c r="L6766" s="2">
        <f t="shared" si="1051"/>
        <v>1369.3899999999999</v>
      </c>
      <c r="M6766" s="2">
        <f t="shared" si="1052"/>
        <v>1362.6</v>
      </c>
      <c r="N6766" s="2">
        <f t="shared" si="1058"/>
        <v>-6.7899999999999636</v>
      </c>
      <c r="O6766" s="2">
        <f t="shared" si="1053"/>
        <v>-20.369999999999891</v>
      </c>
      <c r="P6766" s="2">
        <f t="shared" si="1054"/>
        <v>4087.7999999999997</v>
      </c>
      <c r="Q6766" s="2">
        <f t="shared" si="1055"/>
        <v>-0.49831205049170435</v>
      </c>
      <c r="R6766">
        <v>3</v>
      </c>
      <c r="S6766">
        <v>0.3</v>
      </c>
      <c r="T6766" s="2">
        <v>1362.8999999999999</v>
      </c>
      <c r="U6766" s="3">
        <v>-19.470000000000141</v>
      </c>
      <c r="V6766" s="4">
        <f t="shared" si="1059"/>
        <v>-0.47619047619047961</v>
      </c>
      <c r="W6766" s="2">
        <f t="shared" si="1056"/>
        <v>4088.7</v>
      </c>
    </row>
    <row r="6767" spans="1:23" x14ac:dyDescent="0.25">
      <c r="A6767">
        <f t="shared" si="1057"/>
        <v>2017</v>
      </c>
      <c r="B6767" s="1">
        <v>42845</v>
      </c>
      <c r="C6767" s="1">
        <v>42849</v>
      </c>
      <c r="D6767" s="1" t="str">
        <f t="shared" si="1050"/>
        <v>Apr</v>
      </c>
      <c r="E6767" t="s">
        <v>38</v>
      </c>
      <c r="F6767" t="s">
        <v>2263</v>
      </c>
      <c r="G6767" t="s">
        <v>25</v>
      </c>
      <c r="H6767" t="s">
        <v>65</v>
      </c>
      <c r="I6767" t="s">
        <v>478</v>
      </c>
      <c r="J6767" t="s">
        <v>28</v>
      </c>
      <c r="K6767" t="s">
        <v>31</v>
      </c>
      <c r="L6767" s="2">
        <f t="shared" si="1051"/>
        <v>323.09719999999999</v>
      </c>
      <c r="M6767" s="2">
        <f t="shared" si="1052"/>
        <v>316.75799999999998</v>
      </c>
      <c r="N6767" s="2">
        <f t="shared" si="1058"/>
        <v>-6.3392000000000053</v>
      </c>
      <c r="O6767" s="2">
        <f t="shared" si="1053"/>
        <v>-19.017600000000016</v>
      </c>
      <c r="P6767" s="2">
        <f t="shared" si="1054"/>
        <v>950.27399999999989</v>
      </c>
      <c r="Q6767" s="2">
        <f t="shared" si="1055"/>
        <v>-2.0012754216152411</v>
      </c>
      <c r="R6767">
        <v>3</v>
      </c>
      <c r="S6767">
        <v>0.3</v>
      </c>
      <c r="T6767" s="2">
        <v>317.05799999999999</v>
      </c>
      <c r="U6767" s="3">
        <v>-18.117599999999996</v>
      </c>
      <c r="V6767" s="4">
        <f t="shared" si="1059"/>
        <v>-1.9047619047619042</v>
      </c>
      <c r="W6767" s="2">
        <f t="shared" si="1056"/>
        <v>951.17399999999998</v>
      </c>
    </row>
    <row r="6768" spans="1:23" x14ac:dyDescent="0.25">
      <c r="A6768">
        <f t="shared" si="1057"/>
        <v>2017</v>
      </c>
      <c r="B6768" s="1">
        <v>42845</v>
      </c>
      <c r="C6768" s="1">
        <v>42849</v>
      </c>
      <c r="D6768" s="1" t="str">
        <f t="shared" si="1050"/>
        <v>Apr</v>
      </c>
      <c r="E6768" t="s">
        <v>38</v>
      </c>
      <c r="F6768" t="s">
        <v>2263</v>
      </c>
      <c r="G6768" t="s">
        <v>25</v>
      </c>
      <c r="H6768" t="s">
        <v>65</v>
      </c>
      <c r="I6768" t="s">
        <v>95</v>
      </c>
      <c r="J6768" t="s">
        <v>36</v>
      </c>
      <c r="K6768" t="s">
        <v>48</v>
      </c>
      <c r="L6768" s="2">
        <f t="shared" si="1051"/>
        <v>13.987</v>
      </c>
      <c r="M6768" s="2">
        <f t="shared" si="1052"/>
        <v>15.56</v>
      </c>
      <c r="N6768" s="2">
        <f t="shared" si="1058"/>
        <v>1.5730000000000004</v>
      </c>
      <c r="O6768" s="2">
        <f t="shared" si="1053"/>
        <v>3.1460000000000008</v>
      </c>
      <c r="P6768" s="2">
        <f t="shared" si="1054"/>
        <v>31.12</v>
      </c>
      <c r="Q6768" s="2">
        <f t="shared" si="1055"/>
        <v>10.109254498714655</v>
      </c>
      <c r="R6768">
        <v>2</v>
      </c>
      <c r="S6768">
        <v>0.2</v>
      </c>
      <c r="T6768" s="2">
        <v>15.76</v>
      </c>
      <c r="U6768" s="3">
        <v>3.5460000000000007</v>
      </c>
      <c r="V6768" s="4">
        <f t="shared" si="1059"/>
        <v>11.250000000000004</v>
      </c>
      <c r="W6768" s="2">
        <f t="shared" si="1056"/>
        <v>31.52</v>
      </c>
    </row>
    <row r="6769" spans="1:23" x14ac:dyDescent="0.25">
      <c r="A6769">
        <f t="shared" si="1057"/>
        <v>2017</v>
      </c>
      <c r="B6769" s="1">
        <v>42845</v>
      </c>
      <c r="C6769" s="1">
        <v>42849</v>
      </c>
      <c r="D6769" s="1" t="str">
        <f t="shared" si="1050"/>
        <v>Apr</v>
      </c>
      <c r="E6769" t="s">
        <v>38</v>
      </c>
      <c r="F6769" t="s">
        <v>2263</v>
      </c>
      <c r="G6769" t="s">
        <v>25</v>
      </c>
      <c r="H6769" t="s">
        <v>65</v>
      </c>
      <c r="I6769" t="s">
        <v>1567</v>
      </c>
      <c r="J6769" t="s">
        <v>28</v>
      </c>
      <c r="K6769" t="s">
        <v>46</v>
      </c>
      <c r="L6769" s="2">
        <f t="shared" si="1051"/>
        <v>15.797600000000003</v>
      </c>
      <c r="M6769" s="2">
        <f t="shared" si="1052"/>
        <v>13.960000000000003</v>
      </c>
      <c r="N6769" s="2">
        <f t="shared" si="1058"/>
        <v>-1.8376000000000001</v>
      </c>
      <c r="O6769" s="2">
        <f t="shared" si="1053"/>
        <v>-9.1880000000000006</v>
      </c>
      <c r="P6769" s="2">
        <f t="shared" si="1054"/>
        <v>69.800000000000011</v>
      </c>
      <c r="Q6769" s="2">
        <f t="shared" si="1055"/>
        <v>-13.163323782234956</v>
      </c>
      <c r="R6769">
        <v>5</v>
      </c>
      <c r="S6769">
        <v>0.6</v>
      </c>
      <c r="T6769" s="2">
        <v>14.560000000000002</v>
      </c>
      <c r="U6769" s="3">
        <v>-6.1879999999999988</v>
      </c>
      <c r="V6769" s="4">
        <f t="shared" si="1059"/>
        <v>-8.4999999999999964</v>
      </c>
      <c r="W6769" s="2">
        <f t="shared" si="1056"/>
        <v>72.800000000000011</v>
      </c>
    </row>
    <row r="6770" spans="1:23" x14ac:dyDescent="0.25">
      <c r="A6770">
        <f t="shared" si="1057"/>
        <v>2014</v>
      </c>
      <c r="B6770" s="1">
        <v>41863</v>
      </c>
      <c r="C6770" s="1">
        <v>41867</v>
      </c>
      <c r="D6770" s="1" t="str">
        <f t="shared" si="1050"/>
        <v>Aug</v>
      </c>
      <c r="E6770" t="s">
        <v>38</v>
      </c>
      <c r="F6770" t="s">
        <v>2395</v>
      </c>
      <c r="G6770" t="s">
        <v>33</v>
      </c>
      <c r="H6770" t="s">
        <v>80</v>
      </c>
      <c r="I6770" t="s">
        <v>1386</v>
      </c>
      <c r="J6770" t="s">
        <v>36</v>
      </c>
      <c r="K6770" t="s">
        <v>53</v>
      </c>
      <c r="L6770" s="2">
        <f t="shared" si="1051"/>
        <v>182.19499999999999</v>
      </c>
      <c r="M6770" s="2">
        <f t="shared" si="1052"/>
        <v>196.21</v>
      </c>
      <c r="N6770" s="2">
        <f t="shared" si="1058"/>
        <v>14.015000000000015</v>
      </c>
      <c r="O6770" s="2">
        <f t="shared" si="1053"/>
        <v>98.105000000000103</v>
      </c>
      <c r="P6770" s="2">
        <f t="shared" si="1054"/>
        <v>1373.47</v>
      </c>
      <c r="Q6770" s="2">
        <f t="shared" si="1055"/>
        <v>7.1428571428571512</v>
      </c>
      <c r="R6770">
        <v>7</v>
      </c>
      <c r="S6770">
        <v>0</v>
      </c>
      <c r="T6770" s="2">
        <v>196.21</v>
      </c>
      <c r="U6770" s="3">
        <v>98.105000000000004</v>
      </c>
      <c r="V6770" s="4">
        <f t="shared" si="1059"/>
        <v>7.1428571428571423</v>
      </c>
      <c r="W6770" s="2">
        <f t="shared" si="1056"/>
        <v>1373.47</v>
      </c>
    </row>
    <row r="6771" spans="1:23" x14ac:dyDescent="0.25">
      <c r="A6771">
        <f t="shared" si="1057"/>
        <v>2017</v>
      </c>
      <c r="B6771" s="1">
        <v>42997</v>
      </c>
      <c r="C6771" s="1">
        <v>43001</v>
      </c>
      <c r="D6771" s="1" t="str">
        <f t="shared" si="1050"/>
        <v>Sep</v>
      </c>
      <c r="E6771" t="s">
        <v>38</v>
      </c>
      <c r="F6771" t="s">
        <v>2134</v>
      </c>
      <c r="G6771" t="s">
        <v>64</v>
      </c>
      <c r="H6771" t="s">
        <v>26</v>
      </c>
      <c r="I6771" t="s">
        <v>2456</v>
      </c>
      <c r="J6771" t="s">
        <v>36</v>
      </c>
      <c r="K6771" t="s">
        <v>48</v>
      </c>
      <c r="L6771" s="2">
        <f t="shared" si="1051"/>
        <v>32.709599999999995</v>
      </c>
      <c r="M6771" s="2">
        <f t="shared" si="1052"/>
        <v>35.4</v>
      </c>
      <c r="N6771" s="2">
        <f t="shared" si="1058"/>
        <v>2.6904000000000039</v>
      </c>
      <c r="O6771" s="2">
        <f t="shared" si="1053"/>
        <v>13.452000000000019</v>
      </c>
      <c r="P6771" s="2">
        <f t="shared" si="1054"/>
        <v>177</v>
      </c>
      <c r="Q6771" s="2">
        <f t="shared" si="1055"/>
        <v>7.6000000000000112</v>
      </c>
      <c r="R6771">
        <v>5</v>
      </c>
      <c r="S6771">
        <v>0</v>
      </c>
      <c r="T6771" s="2">
        <v>35.4</v>
      </c>
      <c r="U6771" s="3">
        <v>13.452000000000002</v>
      </c>
      <c r="V6771" s="4">
        <f t="shared" si="1059"/>
        <v>7.6000000000000014</v>
      </c>
      <c r="W6771" s="2">
        <f t="shared" si="1056"/>
        <v>177</v>
      </c>
    </row>
    <row r="6772" spans="1:23" x14ac:dyDescent="0.25">
      <c r="A6772">
        <f t="shared" si="1057"/>
        <v>2017</v>
      </c>
      <c r="B6772" s="1">
        <v>43078</v>
      </c>
      <c r="C6772" s="1">
        <v>43082</v>
      </c>
      <c r="D6772" s="1" t="str">
        <f t="shared" si="1050"/>
        <v>Dec</v>
      </c>
      <c r="E6772" t="s">
        <v>38</v>
      </c>
      <c r="F6772" t="s">
        <v>2325</v>
      </c>
      <c r="G6772" t="s">
        <v>33</v>
      </c>
      <c r="H6772" t="s">
        <v>34</v>
      </c>
      <c r="I6772" t="s">
        <v>1643</v>
      </c>
      <c r="J6772" t="s">
        <v>36</v>
      </c>
      <c r="K6772" t="s">
        <v>60</v>
      </c>
      <c r="L6772" s="2">
        <f t="shared" si="1051"/>
        <v>390.04199999999997</v>
      </c>
      <c r="M6772" s="2">
        <f t="shared" si="1052"/>
        <v>419.2</v>
      </c>
      <c r="N6772" s="2">
        <f t="shared" si="1058"/>
        <v>29.158000000000015</v>
      </c>
      <c r="O6772" s="2">
        <f t="shared" si="1053"/>
        <v>145.79000000000008</v>
      </c>
      <c r="P6772" s="2">
        <f t="shared" si="1054"/>
        <v>2096</v>
      </c>
      <c r="Q6772" s="2">
        <f t="shared" si="1055"/>
        <v>6.9556297709923705</v>
      </c>
      <c r="R6772">
        <v>5</v>
      </c>
      <c r="S6772">
        <v>0.2</v>
      </c>
      <c r="T6772" s="2">
        <v>419.4</v>
      </c>
      <c r="U6772" s="3">
        <v>146.79</v>
      </c>
      <c r="V6772" s="4">
        <f t="shared" si="1059"/>
        <v>6.9999999999999991</v>
      </c>
      <c r="W6772" s="2">
        <f t="shared" si="1056"/>
        <v>2097</v>
      </c>
    </row>
    <row r="6773" spans="1:23" x14ac:dyDescent="0.25">
      <c r="A6773">
        <f t="shared" si="1057"/>
        <v>2017</v>
      </c>
      <c r="B6773" s="1">
        <v>43078</v>
      </c>
      <c r="C6773" s="1">
        <v>43082</v>
      </c>
      <c r="D6773" s="1" t="str">
        <f t="shared" si="1050"/>
        <v>Dec</v>
      </c>
      <c r="E6773" t="s">
        <v>38</v>
      </c>
      <c r="F6773" t="s">
        <v>2325</v>
      </c>
      <c r="G6773" t="s">
        <v>33</v>
      </c>
      <c r="H6773" t="s">
        <v>34</v>
      </c>
      <c r="I6773" t="s">
        <v>2614</v>
      </c>
      <c r="J6773" t="s">
        <v>36</v>
      </c>
      <c r="K6773" t="s">
        <v>53</v>
      </c>
      <c r="L6773" s="2">
        <f t="shared" si="1051"/>
        <v>16.328500000000002</v>
      </c>
      <c r="M6773" s="2">
        <f t="shared" si="1052"/>
        <v>12.305000000000003</v>
      </c>
      <c r="N6773" s="2">
        <f t="shared" si="1058"/>
        <v>-4.0234999999999985</v>
      </c>
      <c r="O6773" s="2">
        <f t="shared" si="1053"/>
        <v>-12.070499999999996</v>
      </c>
      <c r="P6773" s="2">
        <f t="shared" si="1054"/>
        <v>36.915000000000006</v>
      </c>
      <c r="Q6773" s="2">
        <f t="shared" si="1055"/>
        <v>-32.698090207232816</v>
      </c>
      <c r="R6773">
        <v>3</v>
      </c>
      <c r="S6773">
        <v>0.7</v>
      </c>
      <c r="T6773" s="2">
        <v>13.005000000000003</v>
      </c>
      <c r="U6773" s="3">
        <v>-9.9704999999999977</v>
      </c>
      <c r="V6773" s="4">
        <f t="shared" si="1059"/>
        <v>-25.555555555555543</v>
      </c>
      <c r="W6773" s="2">
        <f t="shared" si="1056"/>
        <v>39.015000000000008</v>
      </c>
    </row>
    <row r="6774" spans="1:23" x14ac:dyDescent="0.25">
      <c r="A6774">
        <f t="shared" si="1057"/>
        <v>2016</v>
      </c>
      <c r="B6774" s="1">
        <v>42678</v>
      </c>
      <c r="C6774" s="1">
        <v>42682</v>
      </c>
      <c r="D6774" s="1" t="str">
        <f t="shared" si="1050"/>
        <v>Nov</v>
      </c>
      <c r="E6774" t="s">
        <v>38</v>
      </c>
      <c r="F6774" t="s">
        <v>681</v>
      </c>
      <c r="G6774" t="s">
        <v>64</v>
      </c>
      <c r="H6774" t="s">
        <v>34</v>
      </c>
      <c r="I6774" t="s">
        <v>503</v>
      </c>
      <c r="J6774" t="s">
        <v>36</v>
      </c>
      <c r="K6774" t="s">
        <v>53</v>
      </c>
      <c r="L6774" s="2">
        <f t="shared" si="1051"/>
        <v>6.3142000000000005</v>
      </c>
      <c r="M6774" s="2">
        <f t="shared" si="1052"/>
        <v>7.5120000000000005</v>
      </c>
      <c r="N6774" s="2">
        <f t="shared" si="1058"/>
        <v>1.1978</v>
      </c>
      <c r="O6774" s="2">
        <f t="shared" si="1053"/>
        <v>2.3956</v>
      </c>
      <c r="P6774" s="2">
        <f t="shared" si="1054"/>
        <v>15.024000000000001</v>
      </c>
      <c r="Q6774" s="2">
        <f t="shared" si="1055"/>
        <v>15.945154419595312</v>
      </c>
      <c r="R6774">
        <v>2</v>
      </c>
      <c r="S6774">
        <v>0.2</v>
      </c>
      <c r="T6774" s="2">
        <v>7.7120000000000006</v>
      </c>
      <c r="U6774" s="3">
        <v>2.7956000000000003</v>
      </c>
      <c r="V6774" s="4">
        <f t="shared" si="1059"/>
        <v>18.125</v>
      </c>
      <c r="W6774" s="2">
        <f t="shared" si="1056"/>
        <v>15.424000000000001</v>
      </c>
    </row>
    <row r="6775" spans="1:23" x14ac:dyDescent="0.25">
      <c r="A6775">
        <f t="shared" si="1057"/>
        <v>2016</v>
      </c>
      <c r="B6775" s="1">
        <v>42678</v>
      </c>
      <c r="C6775" s="1">
        <v>42682</v>
      </c>
      <c r="D6775" s="1" t="str">
        <f t="shared" si="1050"/>
        <v>Nov</v>
      </c>
      <c r="E6775" t="s">
        <v>38</v>
      </c>
      <c r="F6775" t="s">
        <v>681</v>
      </c>
      <c r="G6775" t="s">
        <v>64</v>
      </c>
      <c r="H6775" t="s">
        <v>34</v>
      </c>
      <c r="I6775" t="s">
        <v>2354</v>
      </c>
      <c r="J6775" t="s">
        <v>36</v>
      </c>
      <c r="K6775" t="s">
        <v>53</v>
      </c>
      <c r="L6775" s="2">
        <f t="shared" si="1051"/>
        <v>2.8710000000000004</v>
      </c>
      <c r="M6775" s="2">
        <f t="shared" si="1052"/>
        <v>3.976</v>
      </c>
      <c r="N6775" s="2">
        <f t="shared" si="1058"/>
        <v>1.1049999999999995</v>
      </c>
      <c r="O6775" s="2">
        <f t="shared" si="1053"/>
        <v>1.1049999999999995</v>
      </c>
      <c r="P6775" s="2">
        <f t="shared" si="1054"/>
        <v>3.976</v>
      </c>
      <c r="Q6775" s="2">
        <f t="shared" si="1055"/>
        <v>27.791750503018097</v>
      </c>
      <c r="R6775">
        <v>1</v>
      </c>
      <c r="S6775">
        <v>0.2</v>
      </c>
      <c r="T6775" s="2">
        <v>4.1760000000000002</v>
      </c>
      <c r="U6775" s="3">
        <v>1.3049999999999997</v>
      </c>
      <c r="V6775" s="4">
        <f t="shared" si="1059"/>
        <v>31.249999999999993</v>
      </c>
      <c r="W6775" s="2">
        <f t="shared" si="1056"/>
        <v>4.1760000000000002</v>
      </c>
    </row>
    <row r="6776" spans="1:23" x14ac:dyDescent="0.25">
      <c r="A6776">
        <f t="shared" si="1057"/>
        <v>2016</v>
      </c>
      <c r="B6776" s="1">
        <v>42678</v>
      </c>
      <c r="C6776" s="1">
        <v>42682</v>
      </c>
      <c r="D6776" s="1" t="str">
        <f t="shared" si="1050"/>
        <v>Nov</v>
      </c>
      <c r="E6776" t="s">
        <v>38</v>
      </c>
      <c r="F6776" t="s">
        <v>681</v>
      </c>
      <c r="G6776" t="s">
        <v>64</v>
      </c>
      <c r="H6776" t="s">
        <v>34</v>
      </c>
      <c r="I6776" t="s">
        <v>2632</v>
      </c>
      <c r="J6776" t="s">
        <v>36</v>
      </c>
      <c r="K6776" t="s">
        <v>60</v>
      </c>
      <c r="L6776" s="2">
        <f t="shared" si="1051"/>
        <v>35.769600000000004</v>
      </c>
      <c r="M6776" s="2">
        <f t="shared" si="1052"/>
        <v>38.880000000000003</v>
      </c>
      <c r="N6776" s="2">
        <f t="shared" si="1058"/>
        <v>3.1103999999999985</v>
      </c>
      <c r="O6776" s="2">
        <f t="shared" si="1053"/>
        <v>18.662399999999991</v>
      </c>
      <c r="P6776" s="2">
        <f t="shared" si="1054"/>
        <v>233.28000000000003</v>
      </c>
      <c r="Q6776" s="2">
        <f t="shared" si="1055"/>
        <v>7.9999999999999947</v>
      </c>
      <c r="R6776">
        <v>6</v>
      </c>
      <c r="S6776">
        <v>0</v>
      </c>
      <c r="T6776" s="2">
        <v>38.880000000000003</v>
      </c>
      <c r="U6776" s="3">
        <v>18.662400000000002</v>
      </c>
      <c r="V6776" s="4">
        <f t="shared" si="1059"/>
        <v>8</v>
      </c>
      <c r="W6776" s="2">
        <f t="shared" si="1056"/>
        <v>233.28000000000003</v>
      </c>
    </row>
    <row r="6777" spans="1:23" x14ac:dyDescent="0.25">
      <c r="A6777">
        <f t="shared" si="1057"/>
        <v>2015</v>
      </c>
      <c r="B6777" s="1">
        <v>42092</v>
      </c>
      <c r="C6777" s="1">
        <v>42098</v>
      </c>
      <c r="D6777" s="1" t="str">
        <f t="shared" si="1050"/>
        <v>Mar</v>
      </c>
      <c r="E6777" t="s">
        <v>38</v>
      </c>
      <c r="F6777" t="s">
        <v>1438</v>
      </c>
      <c r="G6777" t="s">
        <v>25</v>
      </c>
      <c r="H6777" t="s">
        <v>80</v>
      </c>
      <c r="I6777" t="s">
        <v>423</v>
      </c>
      <c r="J6777" t="s">
        <v>36</v>
      </c>
      <c r="K6777" t="s">
        <v>60</v>
      </c>
      <c r="L6777" s="2">
        <f t="shared" si="1051"/>
        <v>15.6114</v>
      </c>
      <c r="M6777" s="2">
        <f t="shared" si="1052"/>
        <v>17.64</v>
      </c>
      <c r="N6777" s="2">
        <f t="shared" si="1058"/>
        <v>2.0286000000000008</v>
      </c>
      <c r="O6777" s="2">
        <f t="shared" si="1053"/>
        <v>8.1144000000000034</v>
      </c>
      <c r="P6777" s="2">
        <f t="shared" si="1054"/>
        <v>70.56</v>
      </c>
      <c r="Q6777" s="2">
        <f t="shared" si="1055"/>
        <v>11.500000000000005</v>
      </c>
      <c r="R6777">
        <v>4</v>
      </c>
      <c r="S6777">
        <v>0</v>
      </c>
      <c r="T6777" s="2">
        <v>17.64</v>
      </c>
      <c r="U6777" s="3">
        <v>8.1143999999999998</v>
      </c>
      <c r="V6777" s="4">
        <f t="shared" si="1059"/>
        <v>11.5</v>
      </c>
      <c r="W6777" s="2">
        <f t="shared" si="1056"/>
        <v>70.56</v>
      </c>
    </row>
    <row r="6778" spans="1:23" x14ac:dyDescent="0.25">
      <c r="A6778">
        <f t="shared" si="1057"/>
        <v>2016</v>
      </c>
      <c r="B6778" s="1">
        <v>42618</v>
      </c>
      <c r="C6778" s="1">
        <v>42624</v>
      </c>
      <c r="D6778" s="1" t="str">
        <f t="shared" si="1050"/>
        <v>Sep</v>
      </c>
      <c r="E6778" t="s">
        <v>38</v>
      </c>
      <c r="F6778" t="s">
        <v>2243</v>
      </c>
      <c r="G6778" t="s">
        <v>25</v>
      </c>
      <c r="H6778" t="s">
        <v>65</v>
      </c>
      <c r="I6778" t="s">
        <v>110</v>
      </c>
      <c r="J6778" t="s">
        <v>36</v>
      </c>
      <c r="K6778" t="s">
        <v>43</v>
      </c>
      <c r="L6778" s="2">
        <f t="shared" si="1051"/>
        <v>99.297000000000011</v>
      </c>
      <c r="M6778" s="2">
        <f t="shared" si="1052"/>
        <v>93.256</v>
      </c>
      <c r="N6778" s="2">
        <f t="shared" si="1058"/>
        <v>-6.041000000000011</v>
      </c>
      <c r="O6778" s="2">
        <f t="shared" si="1053"/>
        <v>-18.123000000000033</v>
      </c>
      <c r="P6778" s="2">
        <f t="shared" si="1054"/>
        <v>279.76800000000003</v>
      </c>
      <c r="Q6778" s="2">
        <f t="shared" si="1055"/>
        <v>-6.4778673758256948</v>
      </c>
      <c r="R6778">
        <v>3</v>
      </c>
      <c r="S6778">
        <v>0.2</v>
      </c>
      <c r="T6778" s="2">
        <v>93.456000000000003</v>
      </c>
      <c r="U6778" s="3">
        <v>-17.523000000000014</v>
      </c>
      <c r="V6778" s="4">
        <f t="shared" si="1059"/>
        <v>-6.2500000000000053</v>
      </c>
      <c r="W6778" s="2">
        <f t="shared" si="1056"/>
        <v>280.36799999999999</v>
      </c>
    </row>
    <row r="6779" spans="1:23" x14ac:dyDescent="0.25">
      <c r="A6779">
        <f t="shared" si="1057"/>
        <v>2017</v>
      </c>
      <c r="B6779" s="1">
        <v>42763</v>
      </c>
      <c r="C6779" s="1">
        <v>42767</v>
      </c>
      <c r="D6779" s="1" t="str">
        <f t="shared" si="1050"/>
        <v>Jan</v>
      </c>
      <c r="E6779" t="s">
        <v>38</v>
      </c>
      <c r="F6779" t="s">
        <v>2097</v>
      </c>
      <c r="G6779" t="s">
        <v>64</v>
      </c>
      <c r="H6779" t="s">
        <v>80</v>
      </c>
      <c r="I6779" t="s">
        <v>1853</v>
      </c>
      <c r="J6779" t="s">
        <v>50</v>
      </c>
      <c r="K6779" t="s">
        <v>86</v>
      </c>
      <c r="L6779" s="2">
        <f t="shared" si="1051"/>
        <v>432.4135</v>
      </c>
      <c r="M6779" s="2">
        <f t="shared" si="1052"/>
        <v>449.91</v>
      </c>
      <c r="N6779" s="2">
        <f t="shared" si="1058"/>
        <v>17.496500000000026</v>
      </c>
      <c r="O6779" s="2">
        <f t="shared" si="1053"/>
        <v>157.46850000000023</v>
      </c>
      <c r="P6779" s="2">
        <f t="shared" si="1054"/>
        <v>4049.19</v>
      </c>
      <c r="Q6779" s="2">
        <f t="shared" si="1055"/>
        <v>3.8888888888888946</v>
      </c>
      <c r="R6779">
        <v>9</v>
      </c>
      <c r="S6779">
        <v>0</v>
      </c>
      <c r="T6779" s="2">
        <v>449.91</v>
      </c>
      <c r="U6779" s="3">
        <v>157.46849999999998</v>
      </c>
      <c r="V6779" s="4">
        <f t="shared" si="1059"/>
        <v>3.8888888888888884</v>
      </c>
      <c r="W6779" s="2">
        <f t="shared" si="1056"/>
        <v>4049.19</v>
      </c>
    </row>
    <row r="6780" spans="1:23" x14ac:dyDescent="0.25">
      <c r="A6780">
        <f t="shared" si="1057"/>
        <v>2016</v>
      </c>
      <c r="B6780" s="1">
        <v>42616</v>
      </c>
      <c r="C6780" s="1">
        <v>42621</v>
      </c>
      <c r="D6780" s="1" t="str">
        <f t="shared" si="1050"/>
        <v>Sep</v>
      </c>
      <c r="E6780" t="s">
        <v>23</v>
      </c>
      <c r="F6780" t="s">
        <v>1670</v>
      </c>
      <c r="G6780" t="s">
        <v>25</v>
      </c>
      <c r="H6780" t="s">
        <v>80</v>
      </c>
      <c r="I6780" t="s">
        <v>1704</v>
      </c>
      <c r="J6780" t="s">
        <v>28</v>
      </c>
      <c r="K6780" t="s">
        <v>29</v>
      </c>
      <c r="L6780" s="2">
        <f t="shared" si="1051"/>
        <v>334.59180000000003</v>
      </c>
      <c r="M6780" s="2">
        <f t="shared" si="1052"/>
        <v>344.94</v>
      </c>
      <c r="N6780" s="2">
        <f t="shared" si="1058"/>
        <v>10.348199999999963</v>
      </c>
      <c r="O6780" s="2">
        <f t="shared" si="1053"/>
        <v>31.044599999999889</v>
      </c>
      <c r="P6780" s="2">
        <f t="shared" si="1054"/>
        <v>1034.82</v>
      </c>
      <c r="Q6780" s="2">
        <f t="shared" si="1055"/>
        <v>2.9999999999999893</v>
      </c>
      <c r="R6780">
        <v>3</v>
      </c>
      <c r="S6780">
        <v>0</v>
      </c>
      <c r="T6780" s="2">
        <v>344.94</v>
      </c>
      <c r="U6780" s="3">
        <v>31.044599999999974</v>
      </c>
      <c r="V6780" s="4">
        <f t="shared" si="1059"/>
        <v>2.9999999999999978</v>
      </c>
      <c r="W6780" s="2">
        <f t="shared" si="1056"/>
        <v>1034.82</v>
      </c>
    </row>
    <row r="6781" spans="1:23" x14ac:dyDescent="0.25">
      <c r="A6781">
        <f t="shared" si="1057"/>
        <v>2016</v>
      </c>
      <c r="B6781" s="1">
        <v>42616</v>
      </c>
      <c r="C6781" s="1">
        <v>42621</v>
      </c>
      <c r="D6781" s="1" t="str">
        <f t="shared" si="1050"/>
        <v>Sep</v>
      </c>
      <c r="E6781" t="s">
        <v>23</v>
      </c>
      <c r="F6781" t="s">
        <v>1670</v>
      </c>
      <c r="G6781" t="s">
        <v>25</v>
      </c>
      <c r="H6781" t="s">
        <v>80</v>
      </c>
      <c r="I6781" t="s">
        <v>1888</v>
      </c>
      <c r="J6781" t="s">
        <v>28</v>
      </c>
      <c r="K6781" t="s">
        <v>46</v>
      </c>
      <c r="L6781" s="2">
        <f t="shared" si="1051"/>
        <v>12.619800000000001</v>
      </c>
      <c r="M6781" s="2">
        <f t="shared" si="1052"/>
        <v>14.76</v>
      </c>
      <c r="N6781" s="2">
        <f t="shared" si="1058"/>
        <v>2.1401999999999983</v>
      </c>
      <c r="O6781" s="2">
        <f t="shared" si="1053"/>
        <v>4.2803999999999967</v>
      </c>
      <c r="P6781" s="2">
        <f t="shared" si="1054"/>
        <v>29.52</v>
      </c>
      <c r="Q6781" s="2">
        <f t="shared" si="1055"/>
        <v>14.499999999999988</v>
      </c>
      <c r="R6781">
        <v>2</v>
      </c>
      <c r="S6781">
        <v>0</v>
      </c>
      <c r="T6781" s="2">
        <v>14.76</v>
      </c>
      <c r="U6781" s="3">
        <v>4.2803999999999984</v>
      </c>
      <c r="V6781" s="4">
        <f t="shared" si="1059"/>
        <v>14.499999999999996</v>
      </c>
      <c r="W6781" s="2">
        <f t="shared" si="1056"/>
        <v>29.52</v>
      </c>
    </row>
    <row r="6782" spans="1:23" x14ac:dyDescent="0.25">
      <c r="A6782">
        <f t="shared" si="1057"/>
        <v>2016</v>
      </c>
      <c r="B6782" s="1">
        <v>42616</v>
      </c>
      <c r="C6782" s="1">
        <v>42621</v>
      </c>
      <c r="D6782" s="1" t="str">
        <f t="shared" si="1050"/>
        <v>Sep</v>
      </c>
      <c r="E6782" t="s">
        <v>23</v>
      </c>
      <c r="F6782" t="s">
        <v>1670</v>
      </c>
      <c r="G6782" t="s">
        <v>25</v>
      </c>
      <c r="H6782" t="s">
        <v>80</v>
      </c>
      <c r="I6782" t="s">
        <v>1300</v>
      </c>
      <c r="J6782" t="s">
        <v>36</v>
      </c>
      <c r="K6782" t="s">
        <v>53</v>
      </c>
      <c r="L6782" s="2">
        <f t="shared" si="1051"/>
        <v>9.8252000000000006</v>
      </c>
      <c r="M6782" s="2">
        <f t="shared" si="1052"/>
        <v>12.76</v>
      </c>
      <c r="N6782" s="2">
        <f t="shared" si="1058"/>
        <v>2.9347999999999992</v>
      </c>
      <c r="O6782" s="2">
        <f t="shared" si="1053"/>
        <v>5.8695999999999984</v>
      </c>
      <c r="P6782" s="2">
        <f t="shared" si="1054"/>
        <v>25.52</v>
      </c>
      <c r="Q6782" s="2">
        <f t="shared" si="1055"/>
        <v>22.999999999999993</v>
      </c>
      <c r="R6782">
        <v>2</v>
      </c>
      <c r="S6782">
        <v>0</v>
      </c>
      <c r="T6782" s="2">
        <v>12.76</v>
      </c>
      <c r="U6782" s="3">
        <v>5.8695999999999993</v>
      </c>
      <c r="V6782" s="4">
        <f t="shared" si="1059"/>
        <v>23</v>
      </c>
      <c r="W6782" s="2">
        <f t="shared" si="1056"/>
        <v>25.52</v>
      </c>
    </row>
    <row r="6783" spans="1:23" x14ac:dyDescent="0.25">
      <c r="A6783">
        <f t="shared" si="1057"/>
        <v>2016</v>
      </c>
      <c r="B6783" s="1">
        <v>42616</v>
      </c>
      <c r="C6783" s="1">
        <v>42621</v>
      </c>
      <c r="D6783" s="1" t="str">
        <f t="shared" si="1050"/>
        <v>Sep</v>
      </c>
      <c r="E6783" t="s">
        <v>23</v>
      </c>
      <c r="F6783" t="s">
        <v>1670</v>
      </c>
      <c r="G6783" t="s">
        <v>25</v>
      </c>
      <c r="H6783" t="s">
        <v>80</v>
      </c>
      <c r="I6783" t="s">
        <v>1044</v>
      </c>
      <c r="J6783" t="s">
        <v>36</v>
      </c>
      <c r="K6783" t="s">
        <v>37</v>
      </c>
      <c r="L6783" s="2">
        <f t="shared" si="1051"/>
        <v>55.0443</v>
      </c>
      <c r="M6783" s="2">
        <f t="shared" si="1052"/>
        <v>58.48</v>
      </c>
      <c r="N6783" s="2">
        <f t="shared" si="1058"/>
        <v>3.4356999999999971</v>
      </c>
      <c r="O6783" s="2">
        <f t="shared" si="1053"/>
        <v>27.485599999999977</v>
      </c>
      <c r="P6783" s="2">
        <f t="shared" si="1054"/>
        <v>467.84</v>
      </c>
      <c r="Q6783" s="2">
        <f t="shared" si="1055"/>
        <v>5.8749999999999956</v>
      </c>
      <c r="R6783">
        <v>8</v>
      </c>
      <c r="S6783">
        <v>0</v>
      </c>
      <c r="T6783" s="2">
        <v>58.48</v>
      </c>
      <c r="U6783" s="3">
        <v>27.485599999999998</v>
      </c>
      <c r="V6783" s="4">
        <f t="shared" si="1059"/>
        <v>5.875</v>
      </c>
      <c r="W6783" s="2">
        <f t="shared" si="1056"/>
        <v>467.84</v>
      </c>
    </row>
    <row r="6784" spans="1:23" x14ac:dyDescent="0.25">
      <c r="A6784">
        <f t="shared" si="1057"/>
        <v>2017</v>
      </c>
      <c r="B6784" s="1">
        <v>42941</v>
      </c>
      <c r="C6784" s="1">
        <v>42944</v>
      </c>
      <c r="D6784" s="1" t="str">
        <f t="shared" si="1050"/>
        <v>Jul</v>
      </c>
      <c r="E6784" t="s">
        <v>23</v>
      </c>
      <c r="F6784" t="s">
        <v>1771</v>
      </c>
      <c r="G6784" t="s">
        <v>25</v>
      </c>
      <c r="H6784" t="s">
        <v>80</v>
      </c>
      <c r="I6784" t="s">
        <v>851</v>
      </c>
      <c r="J6784" t="s">
        <v>28</v>
      </c>
      <c r="K6784" t="s">
        <v>46</v>
      </c>
      <c r="L6784" s="2">
        <f t="shared" si="1051"/>
        <v>19.342400000000005</v>
      </c>
      <c r="M6784" s="2">
        <f t="shared" si="1052"/>
        <v>19.896000000000004</v>
      </c>
      <c r="N6784" s="2">
        <f t="shared" si="1058"/>
        <v>0.55359999999999943</v>
      </c>
      <c r="O6784" s="2">
        <f t="shared" si="1053"/>
        <v>2.2143999999999977</v>
      </c>
      <c r="P6784" s="2">
        <f t="shared" si="1054"/>
        <v>79.584000000000017</v>
      </c>
      <c r="Q6784" s="2">
        <f t="shared" si="1055"/>
        <v>2.7824688379573748</v>
      </c>
      <c r="R6784">
        <v>4</v>
      </c>
      <c r="S6784">
        <v>0.2</v>
      </c>
      <c r="T6784" s="2">
        <v>20.096000000000004</v>
      </c>
      <c r="U6784" s="3">
        <v>3.0143999999999984</v>
      </c>
      <c r="V6784" s="4">
        <f t="shared" si="1059"/>
        <v>3.7499999999999969</v>
      </c>
      <c r="W6784" s="2">
        <f t="shared" si="1056"/>
        <v>80.384000000000015</v>
      </c>
    </row>
    <row r="6785" spans="1:23" x14ac:dyDescent="0.25">
      <c r="A6785">
        <f t="shared" si="1057"/>
        <v>2017</v>
      </c>
      <c r="B6785" s="1">
        <v>42941</v>
      </c>
      <c r="C6785" s="1">
        <v>42944</v>
      </c>
      <c r="D6785" s="1" t="str">
        <f t="shared" si="1050"/>
        <v>Jul</v>
      </c>
      <c r="E6785" t="s">
        <v>23</v>
      </c>
      <c r="F6785" t="s">
        <v>1771</v>
      </c>
      <c r="G6785" t="s">
        <v>25</v>
      </c>
      <c r="H6785" t="s">
        <v>80</v>
      </c>
      <c r="I6785" t="s">
        <v>2633</v>
      </c>
      <c r="J6785" t="s">
        <v>36</v>
      </c>
      <c r="K6785" t="s">
        <v>247</v>
      </c>
      <c r="L6785" s="2">
        <f t="shared" si="1051"/>
        <v>36.336300000000001</v>
      </c>
      <c r="M6785" s="2">
        <f t="shared" si="1052"/>
        <v>37.552</v>
      </c>
      <c r="N6785" s="2">
        <f t="shared" si="1058"/>
        <v>1.2156999999999982</v>
      </c>
      <c r="O6785" s="2">
        <f t="shared" si="1053"/>
        <v>3.6470999999999947</v>
      </c>
      <c r="P6785" s="2">
        <f t="shared" si="1054"/>
        <v>112.65600000000001</v>
      </c>
      <c r="Q6785" s="2">
        <f t="shared" si="1055"/>
        <v>3.2373775031955638</v>
      </c>
      <c r="R6785">
        <v>3</v>
      </c>
      <c r="S6785">
        <v>0.2</v>
      </c>
      <c r="T6785" s="2">
        <v>37.752000000000002</v>
      </c>
      <c r="U6785" s="3">
        <v>4.2470999999999943</v>
      </c>
      <c r="V6785" s="4">
        <f t="shared" si="1059"/>
        <v>3.7499999999999951</v>
      </c>
      <c r="W6785" s="2">
        <f t="shared" si="1056"/>
        <v>113.256</v>
      </c>
    </row>
    <row r="6786" spans="1:23" x14ac:dyDescent="0.25">
      <c r="A6786">
        <f t="shared" si="1057"/>
        <v>2017</v>
      </c>
      <c r="B6786" s="1">
        <v>42941</v>
      </c>
      <c r="C6786" s="1">
        <v>42944</v>
      </c>
      <c r="D6786" s="1" t="str">
        <f t="shared" ref="D6786:D6849" si="1060">TEXT((B6786),"MMM")</f>
        <v>Jul</v>
      </c>
      <c r="E6786" t="s">
        <v>23</v>
      </c>
      <c r="F6786" t="s">
        <v>1771</v>
      </c>
      <c r="G6786" t="s">
        <v>25</v>
      </c>
      <c r="H6786" t="s">
        <v>80</v>
      </c>
      <c r="I6786" t="s">
        <v>2562</v>
      </c>
      <c r="J6786" t="s">
        <v>28</v>
      </c>
      <c r="K6786" t="s">
        <v>41</v>
      </c>
      <c r="L6786" s="2">
        <f t="shared" ref="L6786:L6849" si="1061">T6786 - (U6786 / R6786)</f>
        <v>173.23499999999999</v>
      </c>
      <c r="M6786" s="2">
        <f t="shared" ref="M6786:M6849" si="1062">(T6786/1-S6786)</f>
        <v>138.18799999999999</v>
      </c>
      <c r="N6786" s="2">
        <f t="shared" si="1058"/>
        <v>-35.046999999999997</v>
      </c>
      <c r="O6786" s="2">
        <f t="shared" ref="O6786:O6849" si="1063">N6786*R6786</f>
        <v>-35.046999999999997</v>
      </c>
      <c r="P6786" s="2">
        <f t="shared" ref="P6786:P6849" si="1064">(M6786*R6786)</f>
        <v>138.18799999999999</v>
      </c>
      <c r="Q6786" s="2">
        <f t="shared" ref="Q6786:Q6849" si="1065">(O6786/(M6786*R6786))*100</f>
        <v>-25.361825918314178</v>
      </c>
      <c r="R6786">
        <v>1</v>
      </c>
      <c r="S6786">
        <v>0.4</v>
      </c>
      <c r="T6786" s="2">
        <v>138.58799999999999</v>
      </c>
      <c r="U6786" s="3">
        <v>-34.646999999999991</v>
      </c>
      <c r="V6786" s="4">
        <f t="shared" si="1059"/>
        <v>-24.999999999999993</v>
      </c>
      <c r="W6786" s="2">
        <f t="shared" ref="W6786:W6849" si="1066">R6786*T6786</f>
        <v>138.58799999999999</v>
      </c>
    </row>
    <row r="6787" spans="1:23" x14ac:dyDescent="0.25">
      <c r="A6787">
        <f t="shared" ref="A6787:A6850" si="1067">YEAR(B6787)</f>
        <v>2017</v>
      </c>
      <c r="B6787" s="1">
        <v>42941</v>
      </c>
      <c r="C6787" s="1">
        <v>42944</v>
      </c>
      <c r="D6787" s="1" t="str">
        <f t="shared" si="1060"/>
        <v>Jul</v>
      </c>
      <c r="E6787" t="s">
        <v>23</v>
      </c>
      <c r="F6787" t="s">
        <v>1771</v>
      </c>
      <c r="G6787" t="s">
        <v>25</v>
      </c>
      <c r="H6787" t="s">
        <v>80</v>
      </c>
      <c r="I6787" t="s">
        <v>625</v>
      </c>
      <c r="J6787" t="s">
        <v>36</v>
      </c>
      <c r="K6787" t="s">
        <v>43</v>
      </c>
      <c r="L6787" s="2">
        <f t="shared" si="1061"/>
        <v>265.11840000000007</v>
      </c>
      <c r="M6787" s="2">
        <f t="shared" si="1062"/>
        <v>259.72000000000008</v>
      </c>
      <c r="N6787" s="2">
        <f t="shared" ref="N6787:N6850" si="1068">(M6787-L6787)</f>
        <v>-5.398399999999981</v>
      </c>
      <c r="O6787" s="2">
        <f t="shared" si="1063"/>
        <v>-26.991999999999905</v>
      </c>
      <c r="P6787" s="2">
        <f t="shared" si="1064"/>
        <v>1298.6000000000004</v>
      </c>
      <c r="Q6787" s="2">
        <f t="shared" si="1065"/>
        <v>-2.0785461265978666</v>
      </c>
      <c r="R6787">
        <v>5</v>
      </c>
      <c r="S6787">
        <v>0.2</v>
      </c>
      <c r="T6787" s="2">
        <v>259.92000000000007</v>
      </c>
      <c r="U6787" s="3">
        <v>-25.992000000000004</v>
      </c>
      <c r="V6787" s="4">
        <f t="shared" ref="V6787:V6850" si="1069">(U6787/W6787)*100</f>
        <v>-1.9999999999999998</v>
      </c>
      <c r="W6787" s="2">
        <f t="shared" si="1066"/>
        <v>1299.6000000000004</v>
      </c>
    </row>
    <row r="6788" spans="1:23" x14ac:dyDescent="0.25">
      <c r="A6788">
        <f t="shared" si="1067"/>
        <v>2017</v>
      </c>
      <c r="B6788" s="1">
        <v>42941</v>
      </c>
      <c r="C6788" s="1">
        <v>42944</v>
      </c>
      <c r="D6788" s="1" t="str">
        <f t="shared" si="1060"/>
        <v>Jul</v>
      </c>
      <c r="E6788" t="s">
        <v>23</v>
      </c>
      <c r="F6788" t="s">
        <v>1771</v>
      </c>
      <c r="G6788" t="s">
        <v>25</v>
      </c>
      <c r="H6788" t="s">
        <v>80</v>
      </c>
      <c r="I6788" t="s">
        <v>436</v>
      </c>
      <c r="J6788" t="s">
        <v>36</v>
      </c>
      <c r="K6788" t="s">
        <v>60</v>
      </c>
      <c r="L6788" s="2">
        <f t="shared" si="1061"/>
        <v>18.921600000000005</v>
      </c>
      <c r="M6788" s="2">
        <f t="shared" si="1062"/>
        <v>20.536000000000005</v>
      </c>
      <c r="N6788" s="2">
        <f t="shared" si="1068"/>
        <v>1.6143999999999998</v>
      </c>
      <c r="O6788" s="2">
        <f t="shared" si="1063"/>
        <v>6.4575999999999993</v>
      </c>
      <c r="P6788" s="2">
        <f t="shared" si="1064"/>
        <v>82.14400000000002</v>
      </c>
      <c r="Q6788" s="2">
        <f t="shared" si="1065"/>
        <v>7.8613167121153076</v>
      </c>
      <c r="R6788">
        <v>4</v>
      </c>
      <c r="S6788">
        <v>0.2</v>
      </c>
      <c r="T6788" s="2">
        <v>20.736000000000004</v>
      </c>
      <c r="U6788" s="3">
        <v>7.2576000000000001</v>
      </c>
      <c r="V6788" s="4">
        <f t="shared" si="1069"/>
        <v>8.7499999999999982</v>
      </c>
      <c r="W6788" s="2">
        <f t="shared" si="1066"/>
        <v>82.944000000000017</v>
      </c>
    </row>
    <row r="6789" spans="1:23" x14ac:dyDescent="0.25">
      <c r="A6789">
        <f t="shared" si="1067"/>
        <v>2015</v>
      </c>
      <c r="B6789" s="1">
        <v>42260</v>
      </c>
      <c r="C6789" s="1">
        <v>42267</v>
      </c>
      <c r="D6789" s="1" t="str">
        <f t="shared" si="1060"/>
        <v>Sep</v>
      </c>
      <c r="E6789" t="s">
        <v>38</v>
      </c>
      <c r="F6789" t="s">
        <v>355</v>
      </c>
      <c r="G6789" t="s">
        <v>25</v>
      </c>
      <c r="H6789" t="s">
        <v>26</v>
      </c>
      <c r="I6789" t="s">
        <v>1208</v>
      </c>
      <c r="J6789" t="s">
        <v>28</v>
      </c>
      <c r="K6789" t="s">
        <v>46</v>
      </c>
      <c r="L6789" s="2">
        <f t="shared" si="1061"/>
        <v>125.59900000000002</v>
      </c>
      <c r="M6789" s="2">
        <f t="shared" si="1062"/>
        <v>129.93</v>
      </c>
      <c r="N6789" s="2">
        <f t="shared" si="1068"/>
        <v>4.3309999999999889</v>
      </c>
      <c r="O6789" s="2">
        <f t="shared" si="1063"/>
        <v>12.992999999999967</v>
      </c>
      <c r="P6789" s="2">
        <f t="shared" si="1064"/>
        <v>389.79</v>
      </c>
      <c r="Q6789" s="2">
        <f t="shared" si="1065"/>
        <v>3.3333333333333242</v>
      </c>
      <c r="R6789">
        <v>3</v>
      </c>
      <c r="S6789">
        <v>0</v>
      </c>
      <c r="T6789" s="2">
        <v>129.93</v>
      </c>
      <c r="U6789" s="3">
        <v>12.992999999999988</v>
      </c>
      <c r="V6789" s="4">
        <f t="shared" si="1069"/>
        <v>3.3333333333333299</v>
      </c>
      <c r="W6789" s="2">
        <f t="shared" si="1066"/>
        <v>389.79</v>
      </c>
    </row>
    <row r="6790" spans="1:23" x14ac:dyDescent="0.25">
      <c r="A6790">
        <f t="shared" si="1067"/>
        <v>2015</v>
      </c>
      <c r="B6790" s="1">
        <v>42260</v>
      </c>
      <c r="C6790" s="1">
        <v>42267</v>
      </c>
      <c r="D6790" s="1" t="str">
        <f t="shared" si="1060"/>
        <v>Sep</v>
      </c>
      <c r="E6790" t="s">
        <v>38</v>
      </c>
      <c r="F6790" t="s">
        <v>355</v>
      </c>
      <c r="G6790" t="s">
        <v>25</v>
      </c>
      <c r="H6790" t="s">
        <v>26</v>
      </c>
      <c r="I6790" t="s">
        <v>1507</v>
      </c>
      <c r="J6790" t="s">
        <v>36</v>
      </c>
      <c r="K6790" t="s">
        <v>60</v>
      </c>
      <c r="L6790" s="2">
        <f t="shared" si="1061"/>
        <v>65.434500000000014</v>
      </c>
      <c r="M6790" s="2">
        <f t="shared" si="1062"/>
        <v>69.930000000000007</v>
      </c>
      <c r="N6790" s="2">
        <f t="shared" si="1068"/>
        <v>4.4954999999999927</v>
      </c>
      <c r="O6790" s="2">
        <f t="shared" si="1063"/>
        <v>31.468499999999949</v>
      </c>
      <c r="P6790" s="2">
        <f t="shared" si="1064"/>
        <v>489.51000000000005</v>
      </c>
      <c r="Q6790" s="2">
        <f t="shared" si="1065"/>
        <v>6.4285714285714182</v>
      </c>
      <c r="R6790">
        <v>7</v>
      </c>
      <c r="S6790">
        <v>0</v>
      </c>
      <c r="T6790" s="2">
        <v>69.930000000000007</v>
      </c>
      <c r="U6790" s="3">
        <v>31.468499999999999</v>
      </c>
      <c r="V6790" s="4">
        <f t="shared" si="1069"/>
        <v>6.4285714285714279</v>
      </c>
      <c r="W6790" s="2">
        <f t="shared" si="1066"/>
        <v>489.51000000000005</v>
      </c>
    </row>
    <row r="6791" spans="1:23" x14ac:dyDescent="0.25">
      <c r="A6791">
        <f t="shared" si="1067"/>
        <v>2015</v>
      </c>
      <c r="B6791" s="1">
        <v>42254</v>
      </c>
      <c r="C6791" s="1">
        <v>42256</v>
      </c>
      <c r="D6791" s="1" t="str">
        <f t="shared" si="1060"/>
        <v>Sep</v>
      </c>
      <c r="E6791" t="s">
        <v>23</v>
      </c>
      <c r="F6791" t="s">
        <v>1855</v>
      </c>
      <c r="G6791" t="s">
        <v>33</v>
      </c>
      <c r="H6791" t="s">
        <v>26</v>
      </c>
      <c r="I6791" t="s">
        <v>635</v>
      </c>
      <c r="J6791" t="s">
        <v>36</v>
      </c>
      <c r="K6791" t="s">
        <v>48</v>
      </c>
      <c r="L6791" s="2">
        <f t="shared" si="1061"/>
        <v>137.6574</v>
      </c>
      <c r="M6791" s="2">
        <f t="shared" si="1062"/>
        <v>140.536</v>
      </c>
      <c r="N6791" s="2">
        <f t="shared" si="1068"/>
        <v>2.8786000000000058</v>
      </c>
      <c r="O6791" s="2">
        <f t="shared" si="1063"/>
        <v>11.514400000000023</v>
      </c>
      <c r="P6791" s="2">
        <f t="shared" si="1064"/>
        <v>562.14400000000001</v>
      </c>
      <c r="Q6791" s="2">
        <f t="shared" si="1065"/>
        <v>2.0483007912563371</v>
      </c>
      <c r="R6791">
        <v>4</v>
      </c>
      <c r="S6791">
        <v>0.2</v>
      </c>
      <c r="T6791" s="2">
        <v>140.73599999999999</v>
      </c>
      <c r="U6791" s="3">
        <v>12.314400000000006</v>
      </c>
      <c r="V6791" s="4">
        <f t="shared" si="1069"/>
        <v>2.1875000000000013</v>
      </c>
      <c r="W6791" s="2">
        <f t="shared" si="1066"/>
        <v>562.94399999999996</v>
      </c>
    </row>
    <row r="6792" spans="1:23" x14ac:dyDescent="0.25">
      <c r="A6792">
        <f t="shared" si="1067"/>
        <v>2016</v>
      </c>
      <c r="B6792" s="1">
        <v>42690</v>
      </c>
      <c r="C6792" s="1">
        <v>42691</v>
      </c>
      <c r="D6792" s="1" t="str">
        <f t="shared" si="1060"/>
        <v>Nov</v>
      </c>
      <c r="E6792" t="s">
        <v>98</v>
      </c>
      <c r="F6792" t="s">
        <v>2634</v>
      </c>
      <c r="G6792" t="s">
        <v>25</v>
      </c>
      <c r="H6792" t="s">
        <v>34</v>
      </c>
      <c r="I6792" t="s">
        <v>430</v>
      </c>
      <c r="J6792" t="s">
        <v>36</v>
      </c>
      <c r="K6792" t="s">
        <v>53</v>
      </c>
      <c r="L6792" s="2">
        <f t="shared" si="1061"/>
        <v>7.7584</v>
      </c>
      <c r="M6792" s="2">
        <f t="shared" si="1062"/>
        <v>8.120000000000001</v>
      </c>
      <c r="N6792" s="2">
        <f t="shared" si="1068"/>
        <v>0.36160000000000103</v>
      </c>
      <c r="O6792" s="2">
        <f t="shared" si="1063"/>
        <v>1.8080000000000052</v>
      </c>
      <c r="P6792" s="2">
        <f t="shared" si="1064"/>
        <v>40.600000000000009</v>
      </c>
      <c r="Q6792" s="2">
        <f t="shared" si="1065"/>
        <v>4.4532019704433612</v>
      </c>
      <c r="R6792">
        <v>5</v>
      </c>
      <c r="S6792">
        <v>0.2</v>
      </c>
      <c r="T6792" s="2">
        <v>8.32</v>
      </c>
      <c r="U6792" s="3">
        <v>2.8079999999999998</v>
      </c>
      <c r="V6792" s="4">
        <f t="shared" si="1069"/>
        <v>6.7499999999999991</v>
      </c>
      <c r="W6792" s="2">
        <f t="shared" si="1066"/>
        <v>41.6</v>
      </c>
    </row>
    <row r="6793" spans="1:23" x14ac:dyDescent="0.25">
      <c r="A6793">
        <f t="shared" si="1067"/>
        <v>2016</v>
      </c>
      <c r="B6793" s="1">
        <v>42684</v>
      </c>
      <c r="C6793" s="1">
        <v>42689</v>
      </c>
      <c r="D6793" s="1" t="str">
        <f t="shared" si="1060"/>
        <v>Nov</v>
      </c>
      <c r="E6793" t="s">
        <v>38</v>
      </c>
      <c r="F6793" t="s">
        <v>1346</v>
      </c>
      <c r="G6793" t="s">
        <v>64</v>
      </c>
      <c r="H6793" t="s">
        <v>34</v>
      </c>
      <c r="I6793" t="s">
        <v>2393</v>
      </c>
      <c r="J6793" t="s">
        <v>28</v>
      </c>
      <c r="K6793" t="s">
        <v>46</v>
      </c>
      <c r="L6793" s="2">
        <f t="shared" si="1061"/>
        <v>7.1856</v>
      </c>
      <c r="M6793" s="2">
        <f t="shared" si="1062"/>
        <v>9.98</v>
      </c>
      <c r="N6793" s="2">
        <f t="shared" si="1068"/>
        <v>2.7944000000000004</v>
      </c>
      <c r="O6793" s="2">
        <f t="shared" si="1063"/>
        <v>2.7944000000000004</v>
      </c>
      <c r="P6793" s="2">
        <f t="shared" si="1064"/>
        <v>9.98</v>
      </c>
      <c r="Q6793" s="2">
        <f t="shared" si="1065"/>
        <v>28.000000000000004</v>
      </c>
      <c r="R6793">
        <v>1</v>
      </c>
      <c r="S6793">
        <v>0</v>
      </c>
      <c r="T6793" s="2">
        <v>9.98</v>
      </c>
      <c r="U6793" s="3">
        <v>2.7944000000000004</v>
      </c>
      <c r="V6793" s="4">
        <f t="shared" si="1069"/>
        <v>28.000000000000004</v>
      </c>
      <c r="W6793" s="2">
        <f t="shared" si="1066"/>
        <v>9.98</v>
      </c>
    </row>
    <row r="6794" spans="1:23" x14ac:dyDescent="0.25">
      <c r="A6794">
        <f t="shared" si="1067"/>
        <v>2014</v>
      </c>
      <c r="B6794" s="1">
        <v>41866</v>
      </c>
      <c r="C6794" s="1">
        <v>41869</v>
      </c>
      <c r="D6794" s="1" t="str">
        <f t="shared" si="1060"/>
        <v>Aug</v>
      </c>
      <c r="E6794" t="s">
        <v>98</v>
      </c>
      <c r="F6794" t="s">
        <v>1282</v>
      </c>
      <c r="G6794" t="s">
        <v>25</v>
      </c>
      <c r="H6794" t="s">
        <v>80</v>
      </c>
      <c r="I6794" t="s">
        <v>847</v>
      </c>
      <c r="J6794" t="s">
        <v>36</v>
      </c>
      <c r="K6794" t="s">
        <v>53</v>
      </c>
      <c r="L6794" s="2">
        <f t="shared" si="1061"/>
        <v>52.869599999999998</v>
      </c>
      <c r="M6794" s="2">
        <f t="shared" si="1062"/>
        <v>62.94</v>
      </c>
      <c r="N6794" s="2">
        <f t="shared" si="1068"/>
        <v>10.070399999999999</v>
      </c>
      <c r="O6794" s="2">
        <f t="shared" si="1063"/>
        <v>30.211199999999998</v>
      </c>
      <c r="P6794" s="2">
        <f t="shared" si="1064"/>
        <v>188.82</v>
      </c>
      <c r="Q6794" s="2">
        <f t="shared" si="1065"/>
        <v>16</v>
      </c>
      <c r="R6794">
        <v>3</v>
      </c>
      <c r="S6794">
        <v>0</v>
      </c>
      <c r="T6794" s="2">
        <v>62.94</v>
      </c>
      <c r="U6794" s="3">
        <v>30.211199999999998</v>
      </c>
      <c r="V6794" s="4">
        <f t="shared" si="1069"/>
        <v>16</v>
      </c>
      <c r="W6794" s="2">
        <f t="shared" si="1066"/>
        <v>188.82</v>
      </c>
    </row>
    <row r="6795" spans="1:23" x14ac:dyDescent="0.25">
      <c r="A6795">
        <f t="shared" si="1067"/>
        <v>2015</v>
      </c>
      <c r="B6795" s="1">
        <v>42324</v>
      </c>
      <c r="C6795" s="1">
        <v>42328</v>
      </c>
      <c r="D6795" s="1" t="str">
        <f t="shared" si="1060"/>
        <v>Nov</v>
      </c>
      <c r="E6795" t="s">
        <v>38</v>
      </c>
      <c r="F6795" t="s">
        <v>719</v>
      </c>
      <c r="G6795" t="s">
        <v>33</v>
      </c>
      <c r="H6795" t="s">
        <v>65</v>
      </c>
      <c r="I6795" t="s">
        <v>1571</v>
      </c>
      <c r="J6795" t="s">
        <v>36</v>
      </c>
      <c r="K6795" t="s">
        <v>43</v>
      </c>
      <c r="L6795" s="2">
        <f t="shared" si="1061"/>
        <v>20.682200000000002</v>
      </c>
      <c r="M6795" s="2">
        <f t="shared" si="1062"/>
        <v>21.288</v>
      </c>
      <c r="N6795" s="2">
        <f t="shared" si="1068"/>
        <v>0.60579999999999856</v>
      </c>
      <c r="O6795" s="2">
        <f t="shared" si="1063"/>
        <v>1.2115999999999971</v>
      </c>
      <c r="P6795" s="2">
        <f t="shared" si="1064"/>
        <v>42.576000000000001</v>
      </c>
      <c r="Q6795" s="2">
        <f t="shared" si="1065"/>
        <v>2.8457346862081856</v>
      </c>
      <c r="R6795">
        <v>2</v>
      </c>
      <c r="S6795">
        <v>0.2</v>
      </c>
      <c r="T6795" s="2">
        <v>21.488</v>
      </c>
      <c r="U6795" s="3">
        <v>1.6115999999999993</v>
      </c>
      <c r="V6795" s="4">
        <f t="shared" si="1069"/>
        <v>3.7499999999999987</v>
      </c>
      <c r="W6795" s="2">
        <f t="shared" si="1066"/>
        <v>42.975999999999999</v>
      </c>
    </row>
    <row r="6796" spans="1:23" x14ac:dyDescent="0.25">
      <c r="A6796">
        <f t="shared" si="1067"/>
        <v>2015</v>
      </c>
      <c r="B6796" s="1">
        <v>42324</v>
      </c>
      <c r="C6796" s="1">
        <v>42328</v>
      </c>
      <c r="D6796" s="1" t="str">
        <f t="shared" si="1060"/>
        <v>Nov</v>
      </c>
      <c r="E6796" t="s">
        <v>38</v>
      </c>
      <c r="F6796" t="s">
        <v>719</v>
      </c>
      <c r="G6796" t="s">
        <v>33</v>
      </c>
      <c r="H6796" t="s">
        <v>65</v>
      </c>
      <c r="I6796" t="s">
        <v>1924</v>
      </c>
      <c r="J6796" t="s">
        <v>50</v>
      </c>
      <c r="K6796" t="s">
        <v>51</v>
      </c>
      <c r="L6796" s="2">
        <f t="shared" si="1061"/>
        <v>230.9769</v>
      </c>
      <c r="M6796" s="2">
        <f t="shared" si="1062"/>
        <v>239.77600000000001</v>
      </c>
      <c r="N6796" s="2">
        <f t="shared" si="1068"/>
        <v>8.7991000000000099</v>
      </c>
      <c r="O6796" s="2">
        <f t="shared" si="1063"/>
        <v>26.39730000000003</v>
      </c>
      <c r="P6796" s="2">
        <f t="shared" si="1064"/>
        <v>719.32799999999997</v>
      </c>
      <c r="Q6796" s="2">
        <f t="shared" si="1065"/>
        <v>3.6697167356199163</v>
      </c>
      <c r="R6796">
        <v>3</v>
      </c>
      <c r="S6796">
        <v>0.2</v>
      </c>
      <c r="T6796" s="2">
        <v>239.976</v>
      </c>
      <c r="U6796" s="3">
        <v>26.997299999999967</v>
      </c>
      <c r="V6796" s="4">
        <f t="shared" si="1069"/>
        <v>3.7499999999999956</v>
      </c>
      <c r="W6796" s="2">
        <f t="shared" si="1066"/>
        <v>719.928</v>
      </c>
    </row>
    <row r="6797" spans="1:23" x14ac:dyDescent="0.25">
      <c r="A6797">
        <f t="shared" si="1067"/>
        <v>2015</v>
      </c>
      <c r="B6797" s="1">
        <v>42324</v>
      </c>
      <c r="C6797" s="1">
        <v>42328</v>
      </c>
      <c r="D6797" s="1" t="str">
        <f t="shared" si="1060"/>
        <v>Nov</v>
      </c>
      <c r="E6797" t="s">
        <v>38</v>
      </c>
      <c r="F6797" t="s">
        <v>719</v>
      </c>
      <c r="G6797" t="s">
        <v>33</v>
      </c>
      <c r="H6797" t="s">
        <v>65</v>
      </c>
      <c r="I6797" t="s">
        <v>2403</v>
      </c>
      <c r="J6797" t="s">
        <v>28</v>
      </c>
      <c r="K6797" t="s">
        <v>46</v>
      </c>
      <c r="L6797" s="2">
        <f t="shared" si="1061"/>
        <v>42.267400000000002</v>
      </c>
      <c r="M6797" s="2">
        <f t="shared" si="1062"/>
        <v>33.904000000000003</v>
      </c>
      <c r="N6797" s="2">
        <f t="shared" si="1068"/>
        <v>-8.3633999999999986</v>
      </c>
      <c r="O6797" s="2">
        <f t="shared" si="1063"/>
        <v>-16.726799999999997</v>
      </c>
      <c r="P6797" s="2">
        <f t="shared" si="1064"/>
        <v>67.808000000000007</v>
      </c>
      <c r="Q6797" s="2">
        <f t="shared" si="1065"/>
        <v>-24.667885795186404</v>
      </c>
      <c r="R6797">
        <v>2</v>
      </c>
      <c r="S6797">
        <v>0.6</v>
      </c>
      <c r="T6797" s="2">
        <v>34.504000000000005</v>
      </c>
      <c r="U6797" s="3">
        <v>-15.526799999999994</v>
      </c>
      <c r="V6797" s="4">
        <f t="shared" si="1069"/>
        <v>-22.499999999999989</v>
      </c>
      <c r="W6797" s="2">
        <f t="shared" si="1066"/>
        <v>69.00800000000001</v>
      </c>
    </row>
    <row r="6798" spans="1:23" x14ac:dyDescent="0.25">
      <c r="A6798">
        <f t="shared" si="1067"/>
        <v>2015</v>
      </c>
      <c r="B6798" s="1">
        <v>42241</v>
      </c>
      <c r="C6798" s="1">
        <v>42241</v>
      </c>
      <c r="D6798" s="1" t="str">
        <f t="shared" si="1060"/>
        <v>Aug</v>
      </c>
      <c r="E6798" t="s">
        <v>528</v>
      </c>
      <c r="F6798" t="s">
        <v>1601</v>
      </c>
      <c r="G6798" t="s">
        <v>25</v>
      </c>
      <c r="H6798" t="s">
        <v>65</v>
      </c>
      <c r="I6798" t="s">
        <v>1524</v>
      </c>
      <c r="J6798" t="s">
        <v>28</v>
      </c>
      <c r="K6798" t="s">
        <v>46</v>
      </c>
      <c r="L6798" s="2">
        <f t="shared" si="1061"/>
        <v>28.396899999999999</v>
      </c>
      <c r="M6798" s="2">
        <f t="shared" si="1062"/>
        <v>19.503999999999998</v>
      </c>
      <c r="N6798" s="2">
        <f t="shared" si="1068"/>
        <v>-8.8929000000000009</v>
      </c>
      <c r="O6798" s="2">
        <f t="shared" si="1063"/>
        <v>-17.785800000000002</v>
      </c>
      <c r="P6798" s="2">
        <f t="shared" si="1064"/>
        <v>39.007999999999996</v>
      </c>
      <c r="Q6798" s="2">
        <f t="shared" si="1065"/>
        <v>-45.595262510254315</v>
      </c>
      <c r="R6798">
        <v>2</v>
      </c>
      <c r="S6798">
        <v>0.6</v>
      </c>
      <c r="T6798" s="2">
        <v>20.103999999999999</v>
      </c>
      <c r="U6798" s="3">
        <v>-16.585799999999999</v>
      </c>
      <c r="V6798" s="4">
        <f t="shared" si="1069"/>
        <v>-41.25</v>
      </c>
      <c r="W6798" s="2">
        <f t="shared" si="1066"/>
        <v>40.207999999999998</v>
      </c>
    </row>
    <row r="6799" spans="1:23" x14ac:dyDescent="0.25">
      <c r="A6799">
        <f t="shared" si="1067"/>
        <v>2015</v>
      </c>
      <c r="B6799" s="1">
        <v>42241</v>
      </c>
      <c r="C6799" s="1">
        <v>42241</v>
      </c>
      <c r="D6799" s="1" t="str">
        <f t="shared" si="1060"/>
        <v>Aug</v>
      </c>
      <c r="E6799" t="s">
        <v>528</v>
      </c>
      <c r="F6799" t="s">
        <v>1601</v>
      </c>
      <c r="G6799" t="s">
        <v>25</v>
      </c>
      <c r="H6799" t="s">
        <v>65</v>
      </c>
      <c r="I6799" t="s">
        <v>651</v>
      </c>
      <c r="J6799" t="s">
        <v>36</v>
      </c>
      <c r="K6799" t="s">
        <v>53</v>
      </c>
      <c r="L6799" s="2">
        <f t="shared" si="1061"/>
        <v>9.8747999999999987</v>
      </c>
      <c r="M6799" s="2">
        <f t="shared" si="1062"/>
        <v>2.9979999999999984</v>
      </c>
      <c r="N6799" s="2">
        <f t="shared" si="1068"/>
        <v>-6.8768000000000002</v>
      </c>
      <c r="O6799" s="2">
        <f t="shared" si="1063"/>
        <v>-6.8768000000000002</v>
      </c>
      <c r="P6799" s="2">
        <f t="shared" si="1064"/>
        <v>2.9979999999999984</v>
      </c>
      <c r="Q6799" s="2">
        <f t="shared" si="1065"/>
        <v>-229.37958639092741</v>
      </c>
      <c r="R6799">
        <v>1</v>
      </c>
      <c r="S6799">
        <v>0.8</v>
      </c>
      <c r="T6799" s="2">
        <v>3.7979999999999987</v>
      </c>
      <c r="U6799" s="3">
        <v>-6.0768000000000004</v>
      </c>
      <c r="V6799" s="4">
        <f t="shared" si="1069"/>
        <v>-160.00000000000009</v>
      </c>
      <c r="W6799" s="2">
        <f t="shared" si="1066"/>
        <v>3.7979999999999987</v>
      </c>
    </row>
    <row r="6800" spans="1:23" x14ac:dyDescent="0.25">
      <c r="A6800">
        <f t="shared" si="1067"/>
        <v>2015</v>
      </c>
      <c r="B6800" s="1">
        <v>42241</v>
      </c>
      <c r="C6800" s="1">
        <v>42241</v>
      </c>
      <c r="D6800" s="1" t="str">
        <f t="shared" si="1060"/>
        <v>Aug</v>
      </c>
      <c r="E6800" t="s">
        <v>528</v>
      </c>
      <c r="F6800" t="s">
        <v>1601</v>
      </c>
      <c r="G6800" t="s">
        <v>25</v>
      </c>
      <c r="H6800" t="s">
        <v>65</v>
      </c>
      <c r="I6800" t="s">
        <v>2635</v>
      </c>
      <c r="J6800" t="s">
        <v>28</v>
      </c>
      <c r="K6800" t="s">
        <v>46</v>
      </c>
      <c r="L6800" s="2">
        <f t="shared" si="1061"/>
        <v>8.668000000000001</v>
      </c>
      <c r="M6800" s="2">
        <f t="shared" si="1062"/>
        <v>7.2800000000000011</v>
      </c>
      <c r="N6800" s="2">
        <f t="shared" si="1068"/>
        <v>-1.3879999999999999</v>
      </c>
      <c r="O6800" s="2">
        <f t="shared" si="1063"/>
        <v>-6.9399999999999995</v>
      </c>
      <c r="P6800" s="2">
        <f t="shared" si="1064"/>
        <v>36.400000000000006</v>
      </c>
      <c r="Q6800" s="2">
        <f t="shared" si="1065"/>
        <v>-19.065934065934062</v>
      </c>
      <c r="R6800">
        <v>5</v>
      </c>
      <c r="S6800">
        <v>0.6</v>
      </c>
      <c r="T6800" s="2">
        <v>7.8800000000000008</v>
      </c>
      <c r="U6800" s="3">
        <v>-3.9399999999999995</v>
      </c>
      <c r="V6800" s="4">
        <f t="shared" si="1069"/>
        <v>-9.9999999999999982</v>
      </c>
      <c r="W6800" s="2">
        <f t="shared" si="1066"/>
        <v>39.400000000000006</v>
      </c>
    </row>
    <row r="6801" spans="1:23" x14ac:dyDescent="0.25">
      <c r="A6801">
        <f t="shared" si="1067"/>
        <v>2016</v>
      </c>
      <c r="B6801" s="1">
        <v>42729</v>
      </c>
      <c r="C6801" s="1">
        <v>42736</v>
      </c>
      <c r="D6801" s="1" t="str">
        <f t="shared" si="1060"/>
        <v>Dec</v>
      </c>
      <c r="E6801" t="s">
        <v>38</v>
      </c>
      <c r="F6801" t="s">
        <v>1420</v>
      </c>
      <c r="G6801" t="s">
        <v>33</v>
      </c>
      <c r="H6801" t="s">
        <v>34</v>
      </c>
      <c r="I6801" t="s">
        <v>383</v>
      </c>
      <c r="J6801" t="s">
        <v>28</v>
      </c>
      <c r="K6801" t="s">
        <v>41</v>
      </c>
      <c r="L6801" s="2">
        <f t="shared" si="1061"/>
        <v>59.547599999999996</v>
      </c>
      <c r="M6801" s="2">
        <f t="shared" si="1062"/>
        <v>34.945</v>
      </c>
      <c r="N6801" s="2">
        <f t="shared" si="1068"/>
        <v>-24.602599999999995</v>
      </c>
      <c r="O6801" s="2">
        <f t="shared" si="1063"/>
        <v>-24.602599999999995</v>
      </c>
      <c r="P6801" s="2">
        <f t="shared" si="1064"/>
        <v>34.945</v>
      </c>
      <c r="Q6801" s="2">
        <f t="shared" si="1065"/>
        <v>-70.403777364429814</v>
      </c>
      <c r="R6801">
        <v>1</v>
      </c>
      <c r="S6801">
        <v>0.5</v>
      </c>
      <c r="T6801" s="2">
        <v>35.445</v>
      </c>
      <c r="U6801" s="3">
        <v>-24.102599999999995</v>
      </c>
      <c r="V6801" s="4">
        <f t="shared" si="1069"/>
        <v>-67.999999999999986</v>
      </c>
      <c r="W6801" s="2">
        <f t="shared" si="1066"/>
        <v>35.445</v>
      </c>
    </row>
    <row r="6802" spans="1:23" x14ac:dyDescent="0.25">
      <c r="A6802">
        <f t="shared" si="1067"/>
        <v>2016</v>
      </c>
      <c r="B6802" s="1">
        <v>42729</v>
      </c>
      <c r="C6802" s="1">
        <v>42736</v>
      </c>
      <c r="D6802" s="1" t="str">
        <f t="shared" si="1060"/>
        <v>Dec</v>
      </c>
      <c r="E6802" t="s">
        <v>38</v>
      </c>
      <c r="F6802" t="s">
        <v>1420</v>
      </c>
      <c r="G6802" t="s">
        <v>33</v>
      </c>
      <c r="H6802" t="s">
        <v>34</v>
      </c>
      <c r="I6802" t="s">
        <v>2072</v>
      </c>
      <c r="J6802" t="s">
        <v>50</v>
      </c>
      <c r="K6802" t="s">
        <v>286</v>
      </c>
      <c r="L6802" s="2">
        <f t="shared" si="1061"/>
        <v>463.44850000000002</v>
      </c>
      <c r="M6802" s="2">
        <f t="shared" si="1062"/>
        <v>269.27000000000004</v>
      </c>
      <c r="N6802" s="2">
        <f t="shared" si="1068"/>
        <v>-194.17849999999999</v>
      </c>
      <c r="O6802" s="2">
        <f t="shared" si="1063"/>
        <v>-388.35699999999997</v>
      </c>
      <c r="P6802" s="2">
        <f t="shared" si="1064"/>
        <v>538.54000000000008</v>
      </c>
      <c r="Q6802" s="2">
        <f t="shared" si="1065"/>
        <v>-72.112934972332582</v>
      </c>
      <c r="R6802">
        <v>2</v>
      </c>
      <c r="S6802">
        <v>0.7</v>
      </c>
      <c r="T6802" s="2">
        <v>269.97000000000003</v>
      </c>
      <c r="U6802" s="3">
        <v>-386.95699999999999</v>
      </c>
      <c r="V6802" s="4">
        <f t="shared" si="1069"/>
        <v>-71.666666666666657</v>
      </c>
      <c r="W6802" s="2">
        <f t="shared" si="1066"/>
        <v>539.94000000000005</v>
      </c>
    </row>
    <row r="6803" spans="1:23" x14ac:dyDescent="0.25">
      <c r="A6803">
        <f t="shared" si="1067"/>
        <v>2016</v>
      </c>
      <c r="B6803" s="1">
        <v>42729</v>
      </c>
      <c r="C6803" s="1">
        <v>42736</v>
      </c>
      <c r="D6803" s="1" t="str">
        <f t="shared" si="1060"/>
        <v>Dec</v>
      </c>
      <c r="E6803" t="s">
        <v>38</v>
      </c>
      <c r="F6803" t="s">
        <v>1420</v>
      </c>
      <c r="G6803" t="s">
        <v>33</v>
      </c>
      <c r="H6803" t="s">
        <v>34</v>
      </c>
      <c r="I6803" t="s">
        <v>1813</v>
      </c>
      <c r="J6803" t="s">
        <v>50</v>
      </c>
      <c r="K6803" t="s">
        <v>86</v>
      </c>
      <c r="L6803" s="2">
        <f t="shared" si="1061"/>
        <v>47.752000000000002</v>
      </c>
      <c r="M6803" s="2">
        <f t="shared" si="1062"/>
        <v>44.92</v>
      </c>
      <c r="N6803" s="2">
        <f t="shared" si="1068"/>
        <v>-2.8320000000000007</v>
      </c>
      <c r="O6803" s="2">
        <f t="shared" si="1063"/>
        <v>-8.4960000000000022</v>
      </c>
      <c r="P6803" s="2">
        <f t="shared" si="1064"/>
        <v>134.76</v>
      </c>
      <c r="Q6803" s="2">
        <f t="shared" si="1065"/>
        <v>-6.3045414069456838</v>
      </c>
      <c r="R6803">
        <v>3</v>
      </c>
      <c r="S6803">
        <v>0.2</v>
      </c>
      <c r="T6803" s="2">
        <v>45.120000000000005</v>
      </c>
      <c r="U6803" s="3">
        <v>-7.8960000000000008</v>
      </c>
      <c r="V6803" s="4">
        <f t="shared" si="1069"/>
        <v>-5.833333333333333</v>
      </c>
      <c r="W6803" s="2">
        <f t="shared" si="1066"/>
        <v>135.36000000000001</v>
      </c>
    </row>
    <row r="6804" spans="1:23" x14ac:dyDescent="0.25">
      <c r="A6804">
        <f t="shared" si="1067"/>
        <v>2016</v>
      </c>
      <c r="B6804" s="1">
        <v>42729</v>
      </c>
      <c r="C6804" s="1">
        <v>42736</v>
      </c>
      <c r="D6804" s="1" t="str">
        <f t="shared" si="1060"/>
        <v>Dec</v>
      </c>
      <c r="E6804" t="s">
        <v>38</v>
      </c>
      <c r="F6804" t="s">
        <v>1420</v>
      </c>
      <c r="G6804" t="s">
        <v>33</v>
      </c>
      <c r="H6804" t="s">
        <v>34</v>
      </c>
      <c r="I6804" t="s">
        <v>1121</v>
      </c>
      <c r="J6804" t="s">
        <v>50</v>
      </c>
      <c r="K6804" t="s">
        <v>86</v>
      </c>
      <c r="L6804" s="2">
        <f t="shared" si="1061"/>
        <v>90.09</v>
      </c>
      <c r="M6804" s="2">
        <f t="shared" si="1062"/>
        <v>100.60000000000001</v>
      </c>
      <c r="N6804" s="2">
        <f t="shared" si="1068"/>
        <v>10.510000000000005</v>
      </c>
      <c r="O6804" s="2">
        <f t="shared" si="1063"/>
        <v>21.02000000000001</v>
      </c>
      <c r="P6804" s="2">
        <f t="shared" si="1064"/>
        <v>201.20000000000002</v>
      </c>
      <c r="Q6804" s="2">
        <f t="shared" si="1065"/>
        <v>10.447316103379727</v>
      </c>
      <c r="R6804">
        <v>2</v>
      </c>
      <c r="S6804">
        <v>0.2</v>
      </c>
      <c r="T6804" s="2">
        <v>100.80000000000001</v>
      </c>
      <c r="U6804" s="3">
        <v>21.42</v>
      </c>
      <c r="V6804" s="4">
        <f t="shared" si="1069"/>
        <v>10.625</v>
      </c>
      <c r="W6804" s="2">
        <f t="shared" si="1066"/>
        <v>201.60000000000002</v>
      </c>
    </row>
    <row r="6805" spans="1:23" x14ac:dyDescent="0.25">
      <c r="A6805">
        <f t="shared" si="1067"/>
        <v>2016</v>
      </c>
      <c r="B6805" s="1">
        <v>42729</v>
      </c>
      <c r="C6805" s="1">
        <v>42736</v>
      </c>
      <c r="D6805" s="1" t="str">
        <f t="shared" si="1060"/>
        <v>Dec</v>
      </c>
      <c r="E6805" t="s">
        <v>38</v>
      </c>
      <c r="F6805" t="s">
        <v>1420</v>
      </c>
      <c r="G6805" t="s">
        <v>33</v>
      </c>
      <c r="H6805" t="s">
        <v>34</v>
      </c>
      <c r="I6805" t="s">
        <v>1737</v>
      </c>
      <c r="J6805" t="s">
        <v>28</v>
      </c>
      <c r="K6805" t="s">
        <v>31</v>
      </c>
      <c r="L6805" s="2">
        <f t="shared" si="1061"/>
        <v>45.869400000000006</v>
      </c>
      <c r="M6805" s="2">
        <f t="shared" si="1062"/>
        <v>47.768000000000001</v>
      </c>
      <c r="N6805" s="2">
        <f t="shared" si="1068"/>
        <v>1.8985999999999947</v>
      </c>
      <c r="O6805" s="2">
        <f t="shared" si="1063"/>
        <v>3.7971999999999895</v>
      </c>
      <c r="P6805" s="2">
        <f t="shared" si="1064"/>
        <v>95.536000000000001</v>
      </c>
      <c r="Q6805" s="2">
        <f t="shared" si="1065"/>
        <v>3.9746273656003908</v>
      </c>
      <c r="R6805">
        <v>2</v>
      </c>
      <c r="S6805">
        <v>0.2</v>
      </c>
      <c r="T6805" s="2">
        <v>47.968000000000004</v>
      </c>
      <c r="U6805" s="3">
        <v>4.1971999999999987</v>
      </c>
      <c r="V6805" s="4">
        <f t="shared" si="1069"/>
        <v>4.3749999999999982</v>
      </c>
      <c r="W6805" s="2">
        <f t="shared" si="1066"/>
        <v>95.936000000000007</v>
      </c>
    </row>
    <row r="6806" spans="1:23" x14ac:dyDescent="0.25">
      <c r="A6806">
        <f t="shared" si="1067"/>
        <v>2014</v>
      </c>
      <c r="B6806" s="1">
        <v>41917</v>
      </c>
      <c r="C6806" s="1">
        <v>41918</v>
      </c>
      <c r="D6806" s="1" t="str">
        <f t="shared" si="1060"/>
        <v>Oct</v>
      </c>
      <c r="E6806" t="s">
        <v>98</v>
      </c>
      <c r="F6806" t="s">
        <v>583</v>
      </c>
      <c r="G6806" t="s">
        <v>25</v>
      </c>
      <c r="H6806" t="s">
        <v>34</v>
      </c>
      <c r="I6806" t="s">
        <v>1853</v>
      </c>
      <c r="J6806" t="s">
        <v>50</v>
      </c>
      <c r="K6806" t="s">
        <v>86</v>
      </c>
      <c r="L6806" s="2">
        <f t="shared" si="1061"/>
        <v>82.483500000000006</v>
      </c>
      <c r="M6806" s="2">
        <f t="shared" si="1062"/>
        <v>99.98</v>
      </c>
      <c r="N6806" s="2">
        <f t="shared" si="1068"/>
        <v>17.496499999999997</v>
      </c>
      <c r="O6806" s="2">
        <f t="shared" si="1063"/>
        <v>34.992999999999995</v>
      </c>
      <c r="P6806" s="2">
        <f t="shared" si="1064"/>
        <v>199.96</v>
      </c>
      <c r="Q6806" s="2">
        <f t="shared" si="1065"/>
        <v>17.499999999999996</v>
      </c>
      <c r="R6806">
        <v>2</v>
      </c>
      <c r="S6806">
        <v>0</v>
      </c>
      <c r="T6806" s="2">
        <v>99.98</v>
      </c>
      <c r="U6806" s="3">
        <v>34.992999999999995</v>
      </c>
      <c r="V6806" s="4">
        <f t="shared" si="1069"/>
        <v>17.499999999999996</v>
      </c>
      <c r="W6806" s="2">
        <f t="shared" si="1066"/>
        <v>199.96</v>
      </c>
    </row>
    <row r="6807" spans="1:23" x14ac:dyDescent="0.25">
      <c r="A6807">
        <f t="shared" si="1067"/>
        <v>2014</v>
      </c>
      <c r="B6807" s="1">
        <v>41965</v>
      </c>
      <c r="C6807" s="1">
        <v>41968</v>
      </c>
      <c r="D6807" s="1" t="str">
        <f t="shared" si="1060"/>
        <v>Nov</v>
      </c>
      <c r="E6807" t="s">
        <v>98</v>
      </c>
      <c r="F6807" t="s">
        <v>1662</v>
      </c>
      <c r="G6807" t="s">
        <v>33</v>
      </c>
      <c r="H6807" t="s">
        <v>26</v>
      </c>
      <c r="I6807" t="s">
        <v>2070</v>
      </c>
      <c r="J6807" t="s">
        <v>36</v>
      </c>
      <c r="K6807" t="s">
        <v>60</v>
      </c>
      <c r="L6807" s="2">
        <f t="shared" si="1061"/>
        <v>7.5198</v>
      </c>
      <c r="M6807" s="2">
        <f t="shared" si="1062"/>
        <v>9.9600000000000009</v>
      </c>
      <c r="N6807" s="2">
        <f t="shared" si="1068"/>
        <v>2.4402000000000008</v>
      </c>
      <c r="O6807" s="2">
        <f t="shared" si="1063"/>
        <v>4.8804000000000016</v>
      </c>
      <c r="P6807" s="2">
        <f t="shared" si="1064"/>
        <v>19.920000000000002</v>
      </c>
      <c r="Q6807" s="2">
        <f t="shared" si="1065"/>
        <v>24.500000000000004</v>
      </c>
      <c r="R6807">
        <v>2</v>
      </c>
      <c r="S6807">
        <v>0</v>
      </c>
      <c r="T6807" s="2">
        <v>9.9600000000000009</v>
      </c>
      <c r="U6807" s="3">
        <v>4.8804000000000007</v>
      </c>
      <c r="V6807" s="4">
        <f t="shared" si="1069"/>
        <v>24.500000000000004</v>
      </c>
      <c r="W6807" s="2">
        <f t="shared" si="1066"/>
        <v>19.920000000000002</v>
      </c>
    </row>
    <row r="6808" spans="1:23" x14ac:dyDescent="0.25">
      <c r="A6808">
        <f t="shared" si="1067"/>
        <v>2017</v>
      </c>
      <c r="B6808" s="1">
        <v>43094</v>
      </c>
      <c r="C6808" s="1">
        <v>43098</v>
      </c>
      <c r="D6808" s="1" t="str">
        <f t="shared" si="1060"/>
        <v>Dec</v>
      </c>
      <c r="E6808" t="s">
        <v>38</v>
      </c>
      <c r="F6808" t="s">
        <v>818</v>
      </c>
      <c r="G6808" t="s">
        <v>33</v>
      </c>
      <c r="H6808" t="s">
        <v>34</v>
      </c>
      <c r="I6808" t="s">
        <v>503</v>
      </c>
      <c r="J6808" t="s">
        <v>36</v>
      </c>
      <c r="K6808" t="s">
        <v>53</v>
      </c>
      <c r="L6808" s="2">
        <f t="shared" si="1061"/>
        <v>2.4582000000000002</v>
      </c>
      <c r="M6808" s="2">
        <f t="shared" si="1062"/>
        <v>3.6560000000000001</v>
      </c>
      <c r="N6808" s="2">
        <f t="shared" si="1068"/>
        <v>1.1978</v>
      </c>
      <c r="O6808" s="2">
        <f t="shared" si="1063"/>
        <v>1.1978</v>
      </c>
      <c r="P6808" s="2">
        <f t="shared" si="1064"/>
        <v>3.6560000000000001</v>
      </c>
      <c r="Q6808" s="2">
        <f t="shared" si="1065"/>
        <v>32.762582056892775</v>
      </c>
      <c r="R6808">
        <v>1</v>
      </c>
      <c r="S6808">
        <v>0.2</v>
      </c>
      <c r="T6808" s="2">
        <v>3.8560000000000003</v>
      </c>
      <c r="U6808" s="3">
        <v>1.3978000000000002</v>
      </c>
      <c r="V6808" s="4">
        <f t="shared" si="1069"/>
        <v>36.25</v>
      </c>
      <c r="W6808" s="2">
        <f t="shared" si="1066"/>
        <v>3.8560000000000003</v>
      </c>
    </row>
    <row r="6809" spans="1:23" x14ac:dyDescent="0.25">
      <c r="A6809">
        <f t="shared" si="1067"/>
        <v>2015</v>
      </c>
      <c r="B6809" s="1">
        <v>42094</v>
      </c>
      <c r="C6809" s="1">
        <v>42099</v>
      </c>
      <c r="D6809" s="1" t="str">
        <f t="shared" si="1060"/>
        <v>Mar</v>
      </c>
      <c r="E6809" t="s">
        <v>38</v>
      </c>
      <c r="F6809" t="s">
        <v>639</v>
      </c>
      <c r="G6809" t="s">
        <v>33</v>
      </c>
      <c r="H6809" t="s">
        <v>65</v>
      </c>
      <c r="I6809" t="s">
        <v>701</v>
      </c>
      <c r="J6809" t="s">
        <v>36</v>
      </c>
      <c r="K6809" t="s">
        <v>60</v>
      </c>
      <c r="L6809" s="2">
        <f t="shared" si="1061"/>
        <v>86.488900000000001</v>
      </c>
      <c r="M6809" s="2">
        <f t="shared" si="1062"/>
        <v>98.176000000000002</v>
      </c>
      <c r="N6809" s="2">
        <f t="shared" si="1068"/>
        <v>11.687100000000001</v>
      </c>
      <c r="O6809" s="2">
        <f t="shared" si="1063"/>
        <v>35.061300000000003</v>
      </c>
      <c r="P6809" s="2">
        <f t="shared" si="1064"/>
        <v>294.52800000000002</v>
      </c>
      <c r="Q6809" s="2">
        <f t="shared" si="1065"/>
        <v>11.904233213820078</v>
      </c>
      <c r="R6809">
        <v>3</v>
      </c>
      <c r="S6809">
        <v>0.2</v>
      </c>
      <c r="T6809" s="2">
        <v>98.376000000000005</v>
      </c>
      <c r="U6809" s="3">
        <v>35.661300000000004</v>
      </c>
      <c r="V6809" s="4">
        <f t="shared" si="1069"/>
        <v>12.083333333333334</v>
      </c>
      <c r="W6809" s="2">
        <f t="shared" si="1066"/>
        <v>295.12800000000004</v>
      </c>
    </row>
    <row r="6810" spans="1:23" x14ac:dyDescent="0.25">
      <c r="A6810">
        <f t="shared" si="1067"/>
        <v>2015</v>
      </c>
      <c r="B6810" s="1">
        <v>42094</v>
      </c>
      <c r="C6810" s="1">
        <v>42099</v>
      </c>
      <c r="D6810" s="1" t="str">
        <f t="shared" si="1060"/>
        <v>Mar</v>
      </c>
      <c r="E6810" t="s">
        <v>38</v>
      </c>
      <c r="F6810" t="s">
        <v>639</v>
      </c>
      <c r="G6810" t="s">
        <v>33</v>
      </c>
      <c r="H6810" t="s">
        <v>65</v>
      </c>
      <c r="I6810" t="s">
        <v>2389</v>
      </c>
      <c r="J6810" t="s">
        <v>28</v>
      </c>
      <c r="K6810" t="s">
        <v>46</v>
      </c>
      <c r="L6810" s="2">
        <f t="shared" si="1061"/>
        <v>24.991</v>
      </c>
      <c r="M6810" s="2">
        <f t="shared" si="1062"/>
        <v>21.779999999999998</v>
      </c>
      <c r="N6810" s="2">
        <f t="shared" si="1068"/>
        <v>-3.2110000000000021</v>
      </c>
      <c r="O6810" s="2">
        <f t="shared" si="1063"/>
        <v>-9.6330000000000062</v>
      </c>
      <c r="P6810" s="2">
        <f t="shared" si="1064"/>
        <v>65.339999999999989</v>
      </c>
      <c r="Q6810" s="2">
        <f t="shared" si="1065"/>
        <v>-14.742883379247026</v>
      </c>
      <c r="R6810">
        <v>3</v>
      </c>
      <c r="S6810">
        <v>0.6</v>
      </c>
      <c r="T6810" s="2">
        <v>22.38</v>
      </c>
      <c r="U6810" s="3">
        <v>-7.8330000000000055</v>
      </c>
      <c r="V6810" s="4">
        <f t="shared" si="1069"/>
        <v>-11.666666666666675</v>
      </c>
      <c r="W6810" s="2">
        <f t="shared" si="1066"/>
        <v>67.14</v>
      </c>
    </row>
    <row r="6811" spans="1:23" x14ac:dyDescent="0.25">
      <c r="A6811">
        <f t="shared" si="1067"/>
        <v>2017</v>
      </c>
      <c r="B6811" s="1">
        <v>42992</v>
      </c>
      <c r="C6811" s="1">
        <v>42993</v>
      </c>
      <c r="D6811" s="1" t="str">
        <f t="shared" si="1060"/>
        <v>Sep</v>
      </c>
      <c r="E6811" t="s">
        <v>98</v>
      </c>
      <c r="F6811" t="s">
        <v>1667</v>
      </c>
      <c r="G6811" t="s">
        <v>25</v>
      </c>
      <c r="H6811" t="s">
        <v>80</v>
      </c>
      <c r="I6811" t="s">
        <v>976</v>
      </c>
      <c r="J6811" t="s">
        <v>36</v>
      </c>
      <c r="K6811" t="s">
        <v>53</v>
      </c>
      <c r="L6811" s="2">
        <f t="shared" si="1061"/>
        <v>5.1760000000000002</v>
      </c>
      <c r="M6811" s="2">
        <f t="shared" si="1062"/>
        <v>3.1820000000000004</v>
      </c>
      <c r="N6811" s="2">
        <f t="shared" si="1068"/>
        <v>-1.9939999999999998</v>
      </c>
      <c r="O6811" s="2">
        <f t="shared" si="1063"/>
        <v>-3.9879999999999995</v>
      </c>
      <c r="P6811" s="2">
        <f t="shared" si="1064"/>
        <v>6.3640000000000008</v>
      </c>
      <c r="Q6811" s="2">
        <f t="shared" si="1065"/>
        <v>-62.664990571967309</v>
      </c>
      <c r="R6811">
        <v>2</v>
      </c>
      <c r="S6811">
        <v>0.7</v>
      </c>
      <c r="T6811" s="2">
        <v>3.8820000000000006</v>
      </c>
      <c r="U6811" s="3">
        <v>-2.5880000000000001</v>
      </c>
      <c r="V6811" s="4">
        <f t="shared" si="1069"/>
        <v>-33.333333333333329</v>
      </c>
      <c r="W6811" s="2">
        <f t="shared" si="1066"/>
        <v>7.7640000000000011</v>
      </c>
    </row>
    <row r="6812" spans="1:23" x14ac:dyDescent="0.25">
      <c r="A6812">
        <f t="shared" si="1067"/>
        <v>2017</v>
      </c>
      <c r="B6812" s="1">
        <v>42992</v>
      </c>
      <c r="C6812" s="1">
        <v>42993</v>
      </c>
      <c r="D6812" s="1" t="str">
        <f t="shared" si="1060"/>
        <v>Sep</v>
      </c>
      <c r="E6812" t="s">
        <v>98</v>
      </c>
      <c r="F6812" t="s">
        <v>1667</v>
      </c>
      <c r="G6812" t="s">
        <v>25</v>
      </c>
      <c r="H6812" t="s">
        <v>80</v>
      </c>
      <c r="I6812" t="s">
        <v>2627</v>
      </c>
      <c r="J6812" t="s">
        <v>50</v>
      </c>
      <c r="K6812" t="s">
        <v>286</v>
      </c>
      <c r="L6812" s="2">
        <f t="shared" si="1061"/>
        <v>30.6235</v>
      </c>
      <c r="M6812" s="2">
        <f t="shared" si="1062"/>
        <v>11.885000000000003</v>
      </c>
      <c r="N6812" s="2">
        <f t="shared" si="1068"/>
        <v>-18.738499999999995</v>
      </c>
      <c r="O6812" s="2">
        <f t="shared" si="1063"/>
        <v>-18.738499999999995</v>
      </c>
      <c r="P6812" s="2">
        <f t="shared" si="1064"/>
        <v>11.885000000000003</v>
      </c>
      <c r="Q6812" s="2">
        <f t="shared" si="1065"/>
        <v>-157.6651241060159</v>
      </c>
      <c r="R6812">
        <v>1</v>
      </c>
      <c r="S6812">
        <v>0.7</v>
      </c>
      <c r="T6812" s="2">
        <v>12.585000000000003</v>
      </c>
      <c r="U6812" s="3">
        <v>-18.038499999999996</v>
      </c>
      <c r="V6812" s="4">
        <f t="shared" si="1069"/>
        <v>-143.33333333333326</v>
      </c>
      <c r="W6812" s="2">
        <f t="shared" si="1066"/>
        <v>12.585000000000003</v>
      </c>
    </row>
    <row r="6813" spans="1:23" x14ac:dyDescent="0.25">
      <c r="A6813">
        <f t="shared" si="1067"/>
        <v>2017</v>
      </c>
      <c r="B6813" s="1">
        <v>42992</v>
      </c>
      <c r="C6813" s="1">
        <v>42993</v>
      </c>
      <c r="D6813" s="1" t="str">
        <f t="shared" si="1060"/>
        <v>Sep</v>
      </c>
      <c r="E6813" t="s">
        <v>98</v>
      </c>
      <c r="F6813" t="s">
        <v>1667</v>
      </c>
      <c r="G6813" t="s">
        <v>25</v>
      </c>
      <c r="H6813" t="s">
        <v>80</v>
      </c>
      <c r="I6813" t="s">
        <v>628</v>
      </c>
      <c r="J6813" t="s">
        <v>28</v>
      </c>
      <c r="K6813" t="s">
        <v>31</v>
      </c>
      <c r="L6813" s="2">
        <f t="shared" si="1061"/>
        <v>127.94839999999999</v>
      </c>
      <c r="M6813" s="2">
        <f t="shared" si="1062"/>
        <v>113.072</v>
      </c>
      <c r="N6813" s="2">
        <f t="shared" si="1068"/>
        <v>-14.87639999999999</v>
      </c>
      <c r="O6813" s="2">
        <f t="shared" si="1063"/>
        <v>-29.752799999999979</v>
      </c>
      <c r="P6813" s="2">
        <f t="shared" si="1064"/>
        <v>226.14400000000001</v>
      </c>
      <c r="Q6813" s="2">
        <f t="shared" si="1065"/>
        <v>-13.156572803169652</v>
      </c>
      <c r="R6813">
        <v>2</v>
      </c>
      <c r="S6813">
        <v>0.3</v>
      </c>
      <c r="T6813" s="2">
        <v>113.372</v>
      </c>
      <c r="U6813" s="3">
        <v>-29.152799999999992</v>
      </c>
      <c r="V6813" s="4">
        <f t="shared" si="1069"/>
        <v>-12.857142857142852</v>
      </c>
      <c r="W6813" s="2">
        <f t="shared" si="1066"/>
        <v>226.744</v>
      </c>
    </row>
    <row r="6814" spans="1:23" x14ac:dyDescent="0.25">
      <c r="A6814">
        <f t="shared" si="1067"/>
        <v>2017</v>
      </c>
      <c r="B6814" s="1">
        <v>42992</v>
      </c>
      <c r="C6814" s="1">
        <v>42993</v>
      </c>
      <c r="D6814" s="1" t="str">
        <f t="shared" si="1060"/>
        <v>Sep</v>
      </c>
      <c r="E6814" t="s">
        <v>98</v>
      </c>
      <c r="F6814" t="s">
        <v>1667</v>
      </c>
      <c r="G6814" t="s">
        <v>25</v>
      </c>
      <c r="H6814" t="s">
        <v>80</v>
      </c>
      <c r="I6814" t="s">
        <v>1210</v>
      </c>
      <c r="J6814" t="s">
        <v>36</v>
      </c>
      <c r="K6814" t="s">
        <v>53</v>
      </c>
      <c r="L6814" s="2">
        <f t="shared" si="1061"/>
        <v>21.364000000000001</v>
      </c>
      <c r="M6814" s="2">
        <f t="shared" si="1062"/>
        <v>17.612000000000002</v>
      </c>
      <c r="N6814" s="2">
        <f t="shared" si="1068"/>
        <v>-3.7519999999999989</v>
      </c>
      <c r="O6814" s="2">
        <f t="shared" si="1063"/>
        <v>-15.007999999999996</v>
      </c>
      <c r="P6814" s="2">
        <f t="shared" si="1064"/>
        <v>70.448000000000008</v>
      </c>
      <c r="Q6814" s="2">
        <f t="shared" si="1065"/>
        <v>-21.303656597774236</v>
      </c>
      <c r="R6814">
        <v>4</v>
      </c>
      <c r="S6814">
        <v>0.7</v>
      </c>
      <c r="T6814" s="2">
        <v>18.312000000000001</v>
      </c>
      <c r="U6814" s="3">
        <v>-12.207999999999995</v>
      </c>
      <c r="V6814" s="4">
        <f t="shared" si="1069"/>
        <v>-16.666666666666657</v>
      </c>
      <c r="W6814" s="2">
        <f t="shared" si="1066"/>
        <v>73.248000000000005</v>
      </c>
    </row>
    <row r="6815" spans="1:23" x14ac:dyDescent="0.25">
      <c r="A6815">
        <f t="shared" si="1067"/>
        <v>2017</v>
      </c>
      <c r="B6815" s="1">
        <v>42992</v>
      </c>
      <c r="C6815" s="1">
        <v>42993</v>
      </c>
      <c r="D6815" s="1" t="str">
        <f t="shared" si="1060"/>
        <v>Sep</v>
      </c>
      <c r="E6815" t="s">
        <v>98</v>
      </c>
      <c r="F6815" t="s">
        <v>1667</v>
      </c>
      <c r="G6815" t="s">
        <v>25</v>
      </c>
      <c r="H6815" t="s">
        <v>80</v>
      </c>
      <c r="I6815" t="s">
        <v>2636</v>
      </c>
      <c r="J6815" t="s">
        <v>28</v>
      </c>
      <c r="K6815" t="s">
        <v>46</v>
      </c>
      <c r="L6815" s="2">
        <f t="shared" si="1061"/>
        <v>127.33629999999999</v>
      </c>
      <c r="M6815" s="2">
        <f t="shared" si="1062"/>
        <v>127.73599999999999</v>
      </c>
      <c r="N6815" s="2">
        <f t="shared" si="1068"/>
        <v>0.39969999999999573</v>
      </c>
      <c r="O6815" s="2">
        <f t="shared" si="1063"/>
        <v>3.1975999999999658</v>
      </c>
      <c r="P6815" s="2">
        <f t="shared" si="1064"/>
        <v>1021.8879999999999</v>
      </c>
      <c r="Q6815" s="2">
        <f t="shared" si="1065"/>
        <v>0.31291100394563454</v>
      </c>
      <c r="R6815">
        <v>8</v>
      </c>
      <c r="S6815">
        <v>0.2</v>
      </c>
      <c r="T6815" s="2">
        <v>127.93599999999999</v>
      </c>
      <c r="U6815" s="3">
        <v>4.7975999999999992</v>
      </c>
      <c r="V6815" s="4">
        <f t="shared" si="1069"/>
        <v>0.46875</v>
      </c>
      <c r="W6815" s="2">
        <f t="shared" si="1066"/>
        <v>1023.4879999999999</v>
      </c>
    </row>
    <row r="6816" spans="1:23" x14ac:dyDescent="0.25">
      <c r="A6816">
        <f t="shared" si="1067"/>
        <v>2017</v>
      </c>
      <c r="B6816" s="1">
        <v>42992</v>
      </c>
      <c r="C6816" s="1">
        <v>42993</v>
      </c>
      <c r="D6816" s="1" t="str">
        <f t="shared" si="1060"/>
        <v>Sep</v>
      </c>
      <c r="E6816" t="s">
        <v>98</v>
      </c>
      <c r="F6816" t="s">
        <v>1667</v>
      </c>
      <c r="G6816" t="s">
        <v>25</v>
      </c>
      <c r="H6816" t="s">
        <v>80</v>
      </c>
      <c r="I6816" t="s">
        <v>557</v>
      </c>
      <c r="J6816" t="s">
        <v>50</v>
      </c>
      <c r="K6816" t="s">
        <v>286</v>
      </c>
      <c r="L6816" s="2">
        <f t="shared" si="1061"/>
        <v>325.57949999999994</v>
      </c>
      <c r="M6816" s="2">
        <f t="shared" si="1062"/>
        <v>240.47000000000003</v>
      </c>
      <c r="N6816" s="2">
        <f t="shared" si="1068"/>
        <v>-85.109499999999912</v>
      </c>
      <c r="O6816" s="2">
        <f t="shared" si="1063"/>
        <v>-170.21899999999982</v>
      </c>
      <c r="P6816" s="2">
        <f t="shared" si="1064"/>
        <v>480.94000000000005</v>
      </c>
      <c r="Q6816" s="2">
        <f t="shared" si="1065"/>
        <v>-35.392980413357137</v>
      </c>
      <c r="R6816">
        <v>2</v>
      </c>
      <c r="S6816">
        <v>0.7</v>
      </c>
      <c r="T6816" s="2">
        <v>241.17000000000002</v>
      </c>
      <c r="U6816" s="3">
        <v>-168.8189999999999</v>
      </c>
      <c r="V6816" s="4">
        <f t="shared" si="1069"/>
        <v>-34.999999999999979</v>
      </c>
      <c r="W6816" s="2">
        <f t="shared" si="1066"/>
        <v>482.34000000000003</v>
      </c>
    </row>
    <row r="6817" spans="1:23" x14ac:dyDescent="0.25">
      <c r="A6817">
        <f t="shared" si="1067"/>
        <v>2014</v>
      </c>
      <c r="B6817" s="1">
        <v>41807</v>
      </c>
      <c r="C6817" s="1">
        <v>41811</v>
      </c>
      <c r="D6817" s="1" t="str">
        <f t="shared" si="1060"/>
        <v>Jun</v>
      </c>
      <c r="E6817" t="s">
        <v>38</v>
      </c>
      <c r="F6817" t="s">
        <v>1564</v>
      </c>
      <c r="G6817" t="s">
        <v>25</v>
      </c>
      <c r="H6817" t="s">
        <v>34</v>
      </c>
      <c r="I6817" t="s">
        <v>1578</v>
      </c>
      <c r="J6817" t="s">
        <v>28</v>
      </c>
      <c r="K6817" t="s">
        <v>46</v>
      </c>
      <c r="L6817" s="2">
        <f t="shared" si="1061"/>
        <v>5.3664000000000005</v>
      </c>
      <c r="M6817" s="2">
        <f t="shared" si="1062"/>
        <v>6.24</v>
      </c>
      <c r="N6817" s="2">
        <f t="shared" si="1068"/>
        <v>0.87359999999999971</v>
      </c>
      <c r="O6817" s="2">
        <f t="shared" si="1063"/>
        <v>2.6207999999999991</v>
      </c>
      <c r="P6817" s="2">
        <f t="shared" si="1064"/>
        <v>18.72</v>
      </c>
      <c r="Q6817" s="2">
        <f t="shared" si="1065"/>
        <v>13.999999999999996</v>
      </c>
      <c r="R6817">
        <v>3</v>
      </c>
      <c r="S6817">
        <v>0</v>
      </c>
      <c r="T6817" s="2">
        <v>6.24</v>
      </c>
      <c r="U6817" s="3">
        <v>2.6208000000000005</v>
      </c>
      <c r="V6817" s="4">
        <f t="shared" si="1069"/>
        <v>14.000000000000004</v>
      </c>
      <c r="W6817" s="2">
        <f t="shared" si="1066"/>
        <v>18.72</v>
      </c>
    </row>
    <row r="6818" spans="1:23" x14ac:dyDescent="0.25">
      <c r="A6818">
        <f t="shared" si="1067"/>
        <v>2014</v>
      </c>
      <c r="B6818" s="1">
        <v>41807</v>
      </c>
      <c r="C6818" s="1">
        <v>41811</v>
      </c>
      <c r="D6818" s="1" t="str">
        <f t="shared" si="1060"/>
        <v>Jun</v>
      </c>
      <c r="E6818" t="s">
        <v>38</v>
      </c>
      <c r="F6818" t="s">
        <v>1564</v>
      </c>
      <c r="G6818" t="s">
        <v>25</v>
      </c>
      <c r="H6818" t="s">
        <v>34</v>
      </c>
      <c r="I6818" t="s">
        <v>482</v>
      </c>
      <c r="J6818" t="s">
        <v>36</v>
      </c>
      <c r="K6818" t="s">
        <v>128</v>
      </c>
      <c r="L6818" s="2">
        <f t="shared" si="1061"/>
        <v>16.11</v>
      </c>
      <c r="M6818" s="2">
        <f t="shared" si="1062"/>
        <v>17.899999999999999</v>
      </c>
      <c r="N6818" s="2">
        <f t="shared" si="1068"/>
        <v>1.7899999999999991</v>
      </c>
      <c r="O6818" s="2">
        <f t="shared" si="1063"/>
        <v>8.9499999999999957</v>
      </c>
      <c r="P6818" s="2">
        <f t="shared" si="1064"/>
        <v>89.5</v>
      </c>
      <c r="Q6818" s="2">
        <f t="shared" si="1065"/>
        <v>9.9999999999999947</v>
      </c>
      <c r="R6818">
        <v>5</v>
      </c>
      <c r="S6818">
        <v>0</v>
      </c>
      <c r="T6818" s="2">
        <v>17.899999999999999</v>
      </c>
      <c r="U6818" s="3">
        <v>8.9499999999999993</v>
      </c>
      <c r="V6818" s="4">
        <f t="shared" si="1069"/>
        <v>10</v>
      </c>
      <c r="W6818" s="2">
        <f t="shared" si="1066"/>
        <v>89.5</v>
      </c>
    </row>
    <row r="6819" spans="1:23" x14ac:dyDescent="0.25">
      <c r="A6819">
        <f t="shared" si="1067"/>
        <v>2014</v>
      </c>
      <c r="B6819" s="1">
        <v>41807</v>
      </c>
      <c r="C6819" s="1">
        <v>41811</v>
      </c>
      <c r="D6819" s="1" t="str">
        <f t="shared" si="1060"/>
        <v>Jun</v>
      </c>
      <c r="E6819" t="s">
        <v>38</v>
      </c>
      <c r="F6819" t="s">
        <v>1564</v>
      </c>
      <c r="G6819" t="s">
        <v>25</v>
      </c>
      <c r="H6819" t="s">
        <v>34</v>
      </c>
      <c r="I6819" t="s">
        <v>514</v>
      </c>
      <c r="J6819" t="s">
        <v>36</v>
      </c>
      <c r="K6819" t="s">
        <v>53</v>
      </c>
      <c r="L6819" s="2">
        <f t="shared" si="1061"/>
        <v>2912.5186000000003</v>
      </c>
      <c r="M6819" s="2">
        <f t="shared" si="1062"/>
        <v>3266.1760000000004</v>
      </c>
      <c r="N6819" s="2">
        <f t="shared" si="1068"/>
        <v>353.65740000000005</v>
      </c>
      <c r="O6819" s="2">
        <f t="shared" si="1063"/>
        <v>1060.9722000000002</v>
      </c>
      <c r="P6819" s="2">
        <f t="shared" si="1064"/>
        <v>9798.5280000000021</v>
      </c>
      <c r="Q6819" s="2">
        <f t="shared" si="1065"/>
        <v>10.827873329545008</v>
      </c>
      <c r="R6819">
        <v>3</v>
      </c>
      <c r="S6819">
        <v>0.2</v>
      </c>
      <c r="T6819" s="2">
        <v>3266.3760000000002</v>
      </c>
      <c r="U6819" s="3">
        <v>1061.5721999999998</v>
      </c>
      <c r="V6819" s="4">
        <f t="shared" si="1069"/>
        <v>10.83333333333333</v>
      </c>
      <c r="W6819" s="2">
        <f t="shared" si="1066"/>
        <v>9799.1280000000006</v>
      </c>
    </row>
    <row r="6820" spans="1:23" x14ac:dyDescent="0.25">
      <c r="A6820">
        <f t="shared" si="1067"/>
        <v>2017</v>
      </c>
      <c r="B6820" s="1">
        <v>43097</v>
      </c>
      <c r="C6820" s="1">
        <v>43101</v>
      </c>
      <c r="D6820" s="1" t="str">
        <f t="shared" si="1060"/>
        <v>Dec</v>
      </c>
      <c r="E6820" t="s">
        <v>38</v>
      </c>
      <c r="F6820" t="s">
        <v>2049</v>
      </c>
      <c r="G6820" t="s">
        <v>33</v>
      </c>
      <c r="H6820" t="s">
        <v>65</v>
      </c>
      <c r="I6820" t="s">
        <v>2008</v>
      </c>
      <c r="J6820" t="s">
        <v>36</v>
      </c>
      <c r="K6820" t="s">
        <v>53</v>
      </c>
      <c r="L6820" s="2">
        <f t="shared" si="1061"/>
        <v>2.2176</v>
      </c>
      <c r="M6820" s="2">
        <f t="shared" si="1062"/>
        <v>0.87999999999999945</v>
      </c>
      <c r="N6820" s="2">
        <f t="shared" si="1068"/>
        <v>-1.3376000000000006</v>
      </c>
      <c r="O6820" s="2">
        <f t="shared" si="1063"/>
        <v>-6.6880000000000024</v>
      </c>
      <c r="P6820" s="2">
        <f t="shared" si="1064"/>
        <v>4.3999999999999968</v>
      </c>
      <c r="Q6820" s="2">
        <f t="shared" si="1065"/>
        <v>-152.00000000000017</v>
      </c>
      <c r="R6820">
        <v>5</v>
      </c>
      <c r="S6820">
        <v>0.8</v>
      </c>
      <c r="T6820" s="2">
        <v>1.6799999999999995</v>
      </c>
      <c r="U6820" s="3">
        <v>-2.6880000000000015</v>
      </c>
      <c r="V6820" s="4">
        <f t="shared" si="1069"/>
        <v>-32.000000000000028</v>
      </c>
      <c r="W6820" s="2">
        <f t="shared" si="1066"/>
        <v>8.3999999999999968</v>
      </c>
    </row>
    <row r="6821" spans="1:23" x14ac:dyDescent="0.25">
      <c r="A6821">
        <f t="shared" si="1067"/>
        <v>2017</v>
      </c>
      <c r="B6821" s="1">
        <v>43097</v>
      </c>
      <c r="C6821" s="1">
        <v>43101</v>
      </c>
      <c r="D6821" s="1" t="str">
        <f t="shared" si="1060"/>
        <v>Dec</v>
      </c>
      <c r="E6821" t="s">
        <v>38</v>
      </c>
      <c r="F6821" t="s">
        <v>2049</v>
      </c>
      <c r="G6821" t="s">
        <v>33</v>
      </c>
      <c r="H6821" t="s">
        <v>65</v>
      </c>
      <c r="I6821" t="s">
        <v>2236</v>
      </c>
      <c r="J6821" t="s">
        <v>28</v>
      </c>
      <c r="K6821" t="s">
        <v>46</v>
      </c>
      <c r="L6821" s="2">
        <f t="shared" si="1061"/>
        <v>8.7647999999999993</v>
      </c>
      <c r="M6821" s="2">
        <f t="shared" si="1062"/>
        <v>7.3680000000000003</v>
      </c>
      <c r="N6821" s="2">
        <f t="shared" si="1068"/>
        <v>-1.3967999999999989</v>
      </c>
      <c r="O6821" s="2">
        <f t="shared" si="1063"/>
        <v>-4.1903999999999968</v>
      </c>
      <c r="P6821" s="2">
        <f t="shared" si="1064"/>
        <v>22.103999999999999</v>
      </c>
      <c r="Q6821" s="2">
        <f t="shared" si="1065"/>
        <v>-18.957654723127021</v>
      </c>
      <c r="R6821">
        <v>3</v>
      </c>
      <c r="S6821">
        <v>0.6</v>
      </c>
      <c r="T6821" s="2">
        <v>7.968</v>
      </c>
      <c r="U6821" s="3">
        <v>-2.3903999999999996</v>
      </c>
      <c r="V6821" s="4">
        <f t="shared" si="1069"/>
        <v>-10</v>
      </c>
      <c r="W6821" s="2">
        <f t="shared" si="1066"/>
        <v>23.904</v>
      </c>
    </row>
    <row r="6822" spans="1:23" x14ac:dyDescent="0.25">
      <c r="A6822">
        <f t="shared" si="1067"/>
        <v>2017</v>
      </c>
      <c r="B6822" s="1">
        <v>43097</v>
      </c>
      <c r="C6822" s="1">
        <v>43101</v>
      </c>
      <c r="D6822" s="1" t="str">
        <f t="shared" si="1060"/>
        <v>Dec</v>
      </c>
      <c r="E6822" t="s">
        <v>38</v>
      </c>
      <c r="F6822" t="s">
        <v>2049</v>
      </c>
      <c r="G6822" t="s">
        <v>33</v>
      </c>
      <c r="H6822" t="s">
        <v>65</v>
      </c>
      <c r="I6822" t="s">
        <v>301</v>
      </c>
      <c r="J6822" t="s">
        <v>28</v>
      </c>
      <c r="K6822" t="s">
        <v>31</v>
      </c>
      <c r="L6822" s="2">
        <f t="shared" si="1061"/>
        <v>114.99159999999999</v>
      </c>
      <c r="M6822" s="2">
        <f t="shared" si="1062"/>
        <v>113.072</v>
      </c>
      <c r="N6822" s="2">
        <f t="shared" si="1068"/>
        <v>-1.9195999999999884</v>
      </c>
      <c r="O6822" s="2">
        <f t="shared" si="1063"/>
        <v>-3.8391999999999769</v>
      </c>
      <c r="P6822" s="2">
        <f t="shared" si="1064"/>
        <v>226.14400000000001</v>
      </c>
      <c r="Q6822" s="2">
        <f t="shared" si="1065"/>
        <v>-1.6976793547474074</v>
      </c>
      <c r="R6822">
        <v>2</v>
      </c>
      <c r="S6822">
        <v>0.3</v>
      </c>
      <c r="T6822" s="2">
        <v>113.372</v>
      </c>
      <c r="U6822" s="3">
        <v>-3.2391999999999896</v>
      </c>
      <c r="V6822" s="4">
        <f t="shared" si="1069"/>
        <v>-1.4285714285714239</v>
      </c>
      <c r="W6822" s="2">
        <f t="shared" si="1066"/>
        <v>226.744</v>
      </c>
    </row>
    <row r="6823" spans="1:23" x14ac:dyDescent="0.25">
      <c r="A6823">
        <f t="shared" si="1067"/>
        <v>2017</v>
      </c>
      <c r="B6823" s="1">
        <v>43097</v>
      </c>
      <c r="C6823" s="1">
        <v>43101</v>
      </c>
      <c r="D6823" s="1" t="str">
        <f t="shared" si="1060"/>
        <v>Dec</v>
      </c>
      <c r="E6823" t="s">
        <v>38</v>
      </c>
      <c r="F6823" t="s">
        <v>2049</v>
      </c>
      <c r="G6823" t="s">
        <v>33</v>
      </c>
      <c r="H6823" t="s">
        <v>65</v>
      </c>
      <c r="I6823" t="s">
        <v>558</v>
      </c>
      <c r="J6823" t="s">
        <v>28</v>
      </c>
      <c r="K6823" t="s">
        <v>46</v>
      </c>
      <c r="L6823" s="2">
        <f t="shared" si="1061"/>
        <v>3.6630000000000003</v>
      </c>
      <c r="M6823" s="2">
        <f t="shared" si="1062"/>
        <v>2.3600000000000003</v>
      </c>
      <c r="N6823" s="2">
        <f t="shared" si="1068"/>
        <v>-1.3029999999999999</v>
      </c>
      <c r="O6823" s="2">
        <f t="shared" si="1063"/>
        <v>-2.6059999999999999</v>
      </c>
      <c r="P6823" s="2">
        <f t="shared" si="1064"/>
        <v>4.7200000000000006</v>
      </c>
      <c r="Q6823" s="2">
        <f t="shared" si="1065"/>
        <v>-55.211864406779654</v>
      </c>
      <c r="R6823">
        <v>2</v>
      </c>
      <c r="S6823">
        <v>0.6</v>
      </c>
      <c r="T6823" s="2">
        <v>2.9600000000000004</v>
      </c>
      <c r="U6823" s="3">
        <v>-1.4059999999999997</v>
      </c>
      <c r="V6823" s="4">
        <f t="shared" si="1069"/>
        <v>-23.749999999999989</v>
      </c>
      <c r="W6823" s="2">
        <f t="shared" si="1066"/>
        <v>5.9200000000000008</v>
      </c>
    </row>
    <row r="6824" spans="1:23" x14ac:dyDescent="0.25">
      <c r="A6824">
        <f t="shared" si="1067"/>
        <v>2017</v>
      </c>
      <c r="B6824" s="1">
        <v>43041</v>
      </c>
      <c r="C6824" s="1">
        <v>43046</v>
      </c>
      <c r="D6824" s="1" t="str">
        <f t="shared" si="1060"/>
        <v>Nov</v>
      </c>
      <c r="E6824" t="s">
        <v>38</v>
      </c>
      <c r="F6824" t="s">
        <v>1536</v>
      </c>
      <c r="G6824" t="s">
        <v>25</v>
      </c>
      <c r="H6824" t="s">
        <v>34</v>
      </c>
      <c r="I6824" t="s">
        <v>1131</v>
      </c>
      <c r="J6824" t="s">
        <v>36</v>
      </c>
      <c r="K6824" t="s">
        <v>55</v>
      </c>
      <c r="L6824" s="2">
        <f t="shared" si="1061"/>
        <v>159.3588</v>
      </c>
      <c r="M6824" s="2">
        <f t="shared" si="1062"/>
        <v>168.1</v>
      </c>
      <c r="N6824" s="2">
        <f t="shared" si="1068"/>
        <v>8.7411999999999921</v>
      </c>
      <c r="O6824" s="2">
        <f t="shared" si="1063"/>
        <v>43.70599999999996</v>
      </c>
      <c r="P6824" s="2">
        <f t="shared" si="1064"/>
        <v>840.5</v>
      </c>
      <c r="Q6824" s="2">
        <f t="shared" si="1065"/>
        <v>5.1999999999999957</v>
      </c>
      <c r="R6824">
        <v>5</v>
      </c>
      <c r="S6824">
        <v>0</v>
      </c>
      <c r="T6824" s="2">
        <v>168.1</v>
      </c>
      <c r="U6824" s="3">
        <v>43.705999999999996</v>
      </c>
      <c r="V6824" s="4">
        <f t="shared" si="1069"/>
        <v>5.2</v>
      </c>
      <c r="W6824" s="2">
        <f t="shared" si="1066"/>
        <v>840.5</v>
      </c>
    </row>
    <row r="6825" spans="1:23" x14ac:dyDescent="0.25">
      <c r="A6825">
        <f t="shared" si="1067"/>
        <v>2015</v>
      </c>
      <c r="B6825" s="1">
        <v>42210</v>
      </c>
      <c r="C6825" s="1">
        <v>42214</v>
      </c>
      <c r="D6825" s="1" t="str">
        <f t="shared" si="1060"/>
        <v>Jul</v>
      </c>
      <c r="E6825" t="s">
        <v>38</v>
      </c>
      <c r="F6825" t="s">
        <v>1478</v>
      </c>
      <c r="G6825" t="s">
        <v>33</v>
      </c>
      <c r="H6825" t="s">
        <v>26</v>
      </c>
      <c r="I6825" t="s">
        <v>728</v>
      </c>
      <c r="J6825" t="s">
        <v>36</v>
      </c>
      <c r="K6825" t="s">
        <v>92</v>
      </c>
      <c r="L6825" s="2">
        <f t="shared" si="1061"/>
        <v>92.99</v>
      </c>
      <c r="M6825" s="2">
        <f t="shared" si="1062"/>
        <v>98.46</v>
      </c>
      <c r="N6825" s="2">
        <f t="shared" si="1068"/>
        <v>5.4699999999999989</v>
      </c>
      <c r="O6825" s="2">
        <f t="shared" si="1063"/>
        <v>49.22999999999999</v>
      </c>
      <c r="P6825" s="2">
        <f t="shared" si="1064"/>
        <v>886.14</v>
      </c>
      <c r="Q6825" s="2">
        <f t="shared" si="1065"/>
        <v>5.5555555555555545</v>
      </c>
      <c r="R6825">
        <v>9</v>
      </c>
      <c r="S6825">
        <v>0</v>
      </c>
      <c r="T6825" s="2">
        <v>98.46</v>
      </c>
      <c r="U6825" s="3">
        <v>49.23</v>
      </c>
      <c r="V6825" s="4">
        <f t="shared" si="1069"/>
        <v>5.5555555555555554</v>
      </c>
      <c r="W6825" s="2">
        <f t="shared" si="1066"/>
        <v>886.14</v>
      </c>
    </row>
    <row r="6826" spans="1:23" x14ac:dyDescent="0.25">
      <c r="A6826">
        <f t="shared" si="1067"/>
        <v>2015</v>
      </c>
      <c r="B6826" s="1">
        <v>42210</v>
      </c>
      <c r="C6826" s="1">
        <v>42214</v>
      </c>
      <c r="D6826" s="1" t="str">
        <f t="shared" si="1060"/>
        <v>Jul</v>
      </c>
      <c r="E6826" t="s">
        <v>38</v>
      </c>
      <c r="F6826" t="s">
        <v>1478</v>
      </c>
      <c r="G6826" t="s">
        <v>33</v>
      </c>
      <c r="H6826" t="s">
        <v>26</v>
      </c>
      <c r="I6826" t="s">
        <v>586</v>
      </c>
      <c r="J6826" t="s">
        <v>28</v>
      </c>
      <c r="K6826" t="s">
        <v>41</v>
      </c>
      <c r="L6826" s="2">
        <f t="shared" si="1061"/>
        <v>338.85809999999998</v>
      </c>
      <c r="M6826" s="2">
        <f t="shared" si="1062"/>
        <v>358.58</v>
      </c>
      <c r="N6826" s="2">
        <f t="shared" si="1068"/>
        <v>19.721900000000005</v>
      </c>
      <c r="O6826" s="2">
        <f t="shared" si="1063"/>
        <v>39.44380000000001</v>
      </c>
      <c r="P6826" s="2">
        <f t="shared" si="1064"/>
        <v>717.16</v>
      </c>
      <c r="Q6826" s="2">
        <f t="shared" si="1065"/>
        <v>5.5000000000000018</v>
      </c>
      <c r="R6826">
        <v>2</v>
      </c>
      <c r="S6826">
        <v>0</v>
      </c>
      <c r="T6826" s="2">
        <v>358.58</v>
      </c>
      <c r="U6826" s="3">
        <v>39.44380000000001</v>
      </c>
      <c r="V6826" s="4">
        <f t="shared" si="1069"/>
        <v>5.5000000000000018</v>
      </c>
      <c r="W6826" s="2">
        <f t="shared" si="1066"/>
        <v>717.16</v>
      </c>
    </row>
    <row r="6827" spans="1:23" x14ac:dyDescent="0.25">
      <c r="A6827">
        <f t="shared" si="1067"/>
        <v>2016</v>
      </c>
      <c r="B6827" s="1">
        <v>42645</v>
      </c>
      <c r="C6827" s="1">
        <v>42652</v>
      </c>
      <c r="D6827" s="1" t="str">
        <f t="shared" si="1060"/>
        <v>Oct</v>
      </c>
      <c r="E6827" t="s">
        <v>38</v>
      </c>
      <c r="F6827" t="s">
        <v>1857</v>
      </c>
      <c r="G6827" t="s">
        <v>33</v>
      </c>
      <c r="H6827" t="s">
        <v>65</v>
      </c>
      <c r="I6827" t="s">
        <v>1113</v>
      </c>
      <c r="J6827" t="s">
        <v>36</v>
      </c>
      <c r="K6827" t="s">
        <v>43</v>
      </c>
      <c r="L6827" s="2">
        <f t="shared" si="1061"/>
        <v>30.043999999999997</v>
      </c>
      <c r="M6827" s="2">
        <f t="shared" si="1062"/>
        <v>32.479999999999997</v>
      </c>
      <c r="N6827" s="2">
        <f t="shared" si="1068"/>
        <v>2.4359999999999999</v>
      </c>
      <c r="O6827" s="2">
        <f t="shared" si="1063"/>
        <v>4.8719999999999999</v>
      </c>
      <c r="P6827" s="2">
        <f t="shared" si="1064"/>
        <v>64.959999999999994</v>
      </c>
      <c r="Q6827" s="2">
        <f t="shared" si="1065"/>
        <v>7.5000000000000009</v>
      </c>
      <c r="R6827">
        <v>2</v>
      </c>
      <c r="S6827">
        <v>0</v>
      </c>
      <c r="T6827" s="2">
        <v>32.479999999999997</v>
      </c>
      <c r="U6827" s="3">
        <v>4.8719999999999999</v>
      </c>
      <c r="V6827" s="4">
        <f t="shared" si="1069"/>
        <v>7.5000000000000009</v>
      </c>
      <c r="W6827" s="2">
        <f t="shared" si="1066"/>
        <v>64.959999999999994</v>
      </c>
    </row>
    <row r="6828" spans="1:23" x14ac:dyDescent="0.25">
      <c r="A6828">
        <f t="shared" si="1067"/>
        <v>2016</v>
      </c>
      <c r="B6828" s="1">
        <v>42645</v>
      </c>
      <c r="C6828" s="1">
        <v>42652</v>
      </c>
      <c r="D6828" s="1" t="str">
        <f t="shared" si="1060"/>
        <v>Oct</v>
      </c>
      <c r="E6828" t="s">
        <v>38</v>
      </c>
      <c r="F6828" t="s">
        <v>1857</v>
      </c>
      <c r="G6828" t="s">
        <v>33</v>
      </c>
      <c r="H6828" t="s">
        <v>65</v>
      </c>
      <c r="I6828" t="s">
        <v>2081</v>
      </c>
      <c r="J6828" t="s">
        <v>50</v>
      </c>
      <c r="K6828" t="s">
        <v>500</v>
      </c>
      <c r="L6828" s="2">
        <f t="shared" si="1061"/>
        <v>15819.954799999998</v>
      </c>
      <c r="M6828" s="2">
        <f t="shared" si="1062"/>
        <v>17499.949999999997</v>
      </c>
      <c r="N6828" s="2">
        <f t="shared" si="1068"/>
        <v>1679.9951999999994</v>
      </c>
      <c r="O6828" s="2">
        <f t="shared" si="1063"/>
        <v>8399.9759999999969</v>
      </c>
      <c r="P6828" s="2">
        <f t="shared" si="1064"/>
        <v>87499.749999999985</v>
      </c>
      <c r="Q6828" s="2">
        <f t="shared" si="1065"/>
        <v>9.5999999999999979</v>
      </c>
      <c r="R6828">
        <v>5</v>
      </c>
      <c r="S6828">
        <v>0</v>
      </c>
      <c r="T6828" s="2">
        <v>17499.949999999997</v>
      </c>
      <c r="U6828" s="3">
        <v>8399.9759999999987</v>
      </c>
      <c r="V6828" s="4">
        <f t="shared" si="1069"/>
        <v>9.6</v>
      </c>
      <c r="W6828" s="2">
        <f t="shared" si="1066"/>
        <v>87499.749999999985</v>
      </c>
    </row>
    <row r="6829" spans="1:23" x14ac:dyDescent="0.25">
      <c r="A6829">
        <f t="shared" si="1067"/>
        <v>2016</v>
      </c>
      <c r="B6829" s="1">
        <v>42645</v>
      </c>
      <c r="C6829" s="1">
        <v>42652</v>
      </c>
      <c r="D6829" s="1" t="str">
        <f t="shared" si="1060"/>
        <v>Oct</v>
      </c>
      <c r="E6829" t="s">
        <v>38</v>
      </c>
      <c r="F6829" t="s">
        <v>1857</v>
      </c>
      <c r="G6829" t="s">
        <v>33</v>
      </c>
      <c r="H6829" t="s">
        <v>65</v>
      </c>
      <c r="I6829" t="s">
        <v>2241</v>
      </c>
      <c r="J6829" t="s">
        <v>36</v>
      </c>
      <c r="K6829" t="s">
        <v>53</v>
      </c>
      <c r="L6829" s="2">
        <f t="shared" si="1061"/>
        <v>570.3845</v>
      </c>
      <c r="M6829" s="2">
        <f t="shared" si="1062"/>
        <v>735.98</v>
      </c>
      <c r="N6829" s="2">
        <f t="shared" si="1068"/>
        <v>165.59550000000002</v>
      </c>
      <c r="O6829" s="2">
        <f t="shared" si="1063"/>
        <v>331.19100000000003</v>
      </c>
      <c r="P6829" s="2">
        <f t="shared" si="1064"/>
        <v>1471.96</v>
      </c>
      <c r="Q6829" s="2">
        <f t="shared" si="1065"/>
        <v>22.5</v>
      </c>
      <c r="R6829">
        <v>2</v>
      </c>
      <c r="S6829">
        <v>0</v>
      </c>
      <c r="T6829" s="2">
        <v>735.98</v>
      </c>
      <c r="U6829" s="3">
        <v>331.19099999999997</v>
      </c>
      <c r="V6829" s="4">
        <f t="shared" si="1069"/>
        <v>22.499999999999996</v>
      </c>
      <c r="W6829" s="2">
        <f t="shared" si="1066"/>
        <v>1471.96</v>
      </c>
    </row>
    <row r="6830" spans="1:23" x14ac:dyDescent="0.25">
      <c r="A6830">
        <f t="shared" si="1067"/>
        <v>2016</v>
      </c>
      <c r="B6830" s="1">
        <v>42645</v>
      </c>
      <c r="C6830" s="1">
        <v>42652</v>
      </c>
      <c r="D6830" s="1" t="str">
        <f t="shared" si="1060"/>
        <v>Oct</v>
      </c>
      <c r="E6830" t="s">
        <v>38</v>
      </c>
      <c r="F6830" t="s">
        <v>1857</v>
      </c>
      <c r="G6830" t="s">
        <v>33</v>
      </c>
      <c r="H6830" t="s">
        <v>65</v>
      </c>
      <c r="I6830" t="s">
        <v>1077</v>
      </c>
      <c r="J6830" t="s">
        <v>36</v>
      </c>
      <c r="K6830" t="s">
        <v>53</v>
      </c>
      <c r="L6830" s="2">
        <f t="shared" si="1061"/>
        <v>31.964100000000006</v>
      </c>
      <c r="M6830" s="2">
        <f t="shared" si="1062"/>
        <v>34.370000000000005</v>
      </c>
      <c r="N6830" s="2">
        <f t="shared" si="1068"/>
        <v>2.405899999999999</v>
      </c>
      <c r="O6830" s="2">
        <f t="shared" si="1063"/>
        <v>16.841299999999993</v>
      </c>
      <c r="P6830" s="2">
        <f t="shared" si="1064"/>
        <v>240.59000000000003</v>
      </c>
      <c r="Q6830" s="2">
        <f t="shared" si="1065"/>
        <v>6.9999999999999964</v>
      </c>
      <c r="R6830">
        <v>7</v>
      </c>
      <c r="S6830">
        <v>0</v>
      </c>
      <c r="T6830" s="2">
        <v>34.370000000000005</v>
      </c>
      <c r="U6830" s="3">
        <v>16.8413</v>
      </c>
      <c r="V6830" s="4">
        <f t="shared" si="1069"/>
        <v>6.9999999999999991</v>
      </c>
      <c r="W6830" s="2">
        <f t="shared" si="1066"/>
        <v>240.59000000000003</v>
      </c>
    </row>
    <row r="6831" spans="1:23" x14ac:dyDescent="0.25">
      <c r="A6831">
        <f t="shared" si="1067"/>
        <v>2016</v>
      </c>
      <c r="B6831" s="1">
        <v>42645</v>
      </c>
      <c r="C6831" s="1">
        <v>42652</v>
      </c>
      <c r="D6831" s="1" t="str">
        <f t="shared" si="1060"/>
        <v>Oct</v>
      </c>
      <c r="E6831" t="s">
        <v>38</v>
      </c>
      <c r="F6831" t="s">
        <v>1857</v>
      </c>
      <c r="G6831" t="s">
        <v>33</v>
      </c>
      <c r="H6831" t="s">
        <v>65</v>
      </c>
      <c r="I6831" t="s">
        <v>362</v>
      </c>
      <c r="J6831" t="s">
        <v>36</v>
      </c>
      <c r="K6831" t="s">
        <v>48</v>
      </c>
      <c r="L6831" s="2">
        <f t="shared" si="1061"/>
        <v>29.2056</v>
      </c>
      <c r="M6831" s="2">
        <f t="shared" si="1062"/>
        <v>33.96</v>
      </c>
      <c r="N6831" s="2">
        <f t="shared" si="1068"/>
        <v>4.7544000000000004</v>
      </c>
      <c r="O6831" s="2">
        <f t="shared" si="1063"/>
        <v>9.5088000000000008</v>
      </c>
      <c r="P6831" s="2">
        <f t="shared" si="1064"/>
        <v>67.92</v>
      </c>
      <c r="Q6831" s="2">
        <f t="shared" si="1065"/>
        <v>14.000000000000002</v>
      </c>
      <c r="R6831">
        <v>2</v>
      </c>
      <c r="S6831">
        <v>0</v>
      </c>
      <c r="T6831" s="2">
        <v>33.96</v>
      </c>
      <c r="U6831" s="3">
        <v>9.5088000000000008</v>
      </c>
      <c r="V6831" s="4">
        <f t="shared" si="1069"/>
        <v>14.000000000000002</v>
      </c>
      <c r="W6831" s="2">
        <f t="shared" si="1066"/>
        <v>67.92</v>
      </c>
    </row>
    <row r="6832" spans="1:23" x14ac:dyDescent="0.25">
      <c r="A6832">
        <f t="shared" si="1067"/>
        <v>2016</v>
      </c>
      <c r="B6832" s="1">
        <v>42728</v>
      </c>
      <c r="C6832" s="1">
        <v>42731</v>
      </c>
      <c r="D6832" s="1" t="str">
        <f t="shared" si="1060"/>
        <v>Dec</v>
      </c>
      <c r="E6832" t="s">
        <v>23</v>
      </c>
      <c r="F6832" t="s">
        <v>1509</v>
      </c>
      <c r="G6832" t="s">
        <v>33</v>
      </c>
      <c r="H6832" t="s">
        <v>80</v>
      </c>
      <c r="I6832" t="s">
        <v>1498</v>
      </c>
      <c r="J6832" t="s">
        <v>50</v>
      </c>
      <c r="K6832" t="s">
        <v>51</v>
      </c>
      <c r="L6832" s="2">
        <f t="shared" si="1061"/>
        <v>180.15269999999998</v>
      </c>
      <c r="M6832" s="2">
        <f t="shared" si="1062"/>
        <v>197.96999999999997</v>
      </c>
      <c r="N6832" s="2">
        <f t="shared" si="1068"/>
        <v>17.817299999999989</v>
      </c>
      <c r="O6832" s="2">
        <f t="shared" si="1063"/>
        <v>53.451899999999966</v>
      </c>
      <c r="P6832" s="2">
        <f t="shared" si="1064"/>
        <v>593.90999999999985</v>
      </c>
      <c r="Q6832" s="2">
        <f t="shared" si="1065"/>
        <v>8.9999999999999964</v>
      </c>
      <c r="R6832">
        <v>3</v>
      </c>
      <c r="S6832">
        <v>0</v>
      </c>
      <c r="T6832" s="2">
        <v>197.96999999999997</v>
      </c>
      <c r="U6832" s="3">
        <v>53.451900000000009</v>
      </c>
      <c r="V6832" s="4">
        <f t="shared" si="1069"/>
        <v>9.0000000000000036</v>
      </c>
      <c r="W6832" s="2">
        <f t="shared" si="1066"/>
        <v>593.90999999999985</v>
      </c>
    </row>
    <row r="6833" spans="1:23" x14ac:dyDescent="0.25">
      <c r="A6833">
        <f t="shared" si="1067"/>
        <v>2017</v>
      </c>
      <c r="B6833" s="1">
        <v>42937</v>
      </c>
      <c r="C6833" s="1">
        <v>42943</v>
      </c>
      <c r="D6833" s="1" t="str">
        <f t="shared" si="1060"/>
        <v>Jul</v>
      </c>
      <c r="E6833" t="s">
        <v>38</v>
      </c>
      <c r="F6833" t="s">
        <v>2502</v>
      </c>
      <c r="G6833" t="s">
        <v>25</v>
      </c>
      <c r="H6833" t="s">
        <v>80</v>
      </c>
      <c r="I6833" t="s">
        <v>1954</v>
      </c>
      <c r="J6833" t="s">
        <v>36</v>
      </c>
      <c r="K6833" t="s">
        <v>55</v>
      </c>
      <c r="L6833" s="2">
        <f t="shared" si="1061"/>
        <v>16.343800000000002</v>
      </c>
      <c r="M6833" s="2">
        <f t="shared" si="1062"/>
        <v>17.48</v>
      </c>
      <c r="N6833" s="2">
        <f t="shared" si="1068"/>
        <v>1.1361999999999988</v>
      </c>
      <c r="O6833" s="2">
        <f t="shared" si="1063"/>
        <v>4.5447999999999951</v>
      </c>
      <c r="P6833" s="2">
        <f t="shared" si="1064"/>
        <v>69.92</v>
      </c>
      <c r="Q6833" s="2">
        <f t="shared" si="1065"/>
        <v>6.4999999999999929</v>
      </c>
      <c r="R6833">
        <v>4</v>
      </c>
      <c r="S6833">
        <v>0</v>
      </c>
      <c r="T6833" s="2">
        <v>17.48</v>
      </c>
      <c r="U6833" s="3">
        <v>4.5448000000000004</v>
      </c>
      <c r="V6833" s="4">
        <f t="shared" si="1069"/>
        <v>6.5</v>
      </c>
      <c r="W6833" s="2">
        <f t="shared" si="1066"/>
        <v>69.92</v>
      </c>
    </row>
    <row r="6834" spans="1:23" x14ac:dyDescent="0.25">
      <c r="A6834">
        <f t="shared" si="1067"/>
        <v>2015</v>
      </c>
      <c r="B6834" s="1">
        <v>42287</v>
      </c>
      <c r="C6834" s="1">
        <v>42294</v>
      </c>
      <c r="D6834" s="1" t="str">
        <f t="shared" si="1060"/>
        <v>Oct</v>
      </c>
      <c r="E6834" t="s">
        <v>38</v>
      </c>
      <c r="F6834" t="s">
        <v>914</v>
      </c>
      <c r="G6834" t="s">
        <v>25</v>
      </c>
      <c r="H6834" t="s">
        <v>65</v>
      </c>
      <c r="I6834" t="s">
        <v>2115</v>
      </c>
      <c r="J6834" t="s">
        <v>36</v>
      </c>
      <c r="K6834" t="s">
        <v>48</v>
      </c>
      <c r="L6834" s="2">
        <f t="shared" si="1061"/>
        <v>7.6820000000000004</v>
      </c>
      <c r="M6834" s="2">
        <f t="shared" si="1062"/>
        <v>7.8159999999999998</v>
      </c>
      <c r="N6834" s="2">
        <f t="shared" si="1068"/>
        <v>0.13399999999999945</v>
      </c>
      <c r="O6834" s="2">
        <f t="shared" si="1063"/>
        <v>0.40199999999999836</v>
      </c>
      <c r="P6834" s="2">
        <f t="shared" si="1064"/>
        <v>23.448</v>
      </c>
      <c r="Q6834" s="2">
        <f t="shared" si="1065"/>
        <v>1.7144319344933399</v>
      </c>
      <c r="R6834">
        <v>3</v>
      </c>
      <c r="S6834">
        <v>0.2</v>
      </c>
      <c r="T6834" s="2">
        <v>8.016</v>
      </c>
      <c r="U6834" s="3">
        <v>1.0019999999999993</v>
      </c>
      <c r="V6834" s="4">
        <f t="shared" si="1069"/>
        <v>4.1666666666666634</v>
      </c>
      <c r="W6834" s="2">
        <f t="shared" si="1066"/>
        <v>24.048000000000002</v>
      </c>
    </row>
    <row r="6835" spans="1:23" x14ac:dyDescent="0.25">
      <c r="A6835">
        <f t="shared" si="1067"/>
        <v>2016</v>
      </c>
      <c r="B6835" s="1">
        <v>42621</v>
      </c>
      <c r="C6835" s="1">
        <v>42621</v>
      </c>
      <c r="D6835" s="1" t="str">
        <f t="shared" si="1060"/>
        <v>Sep</v>
      </c>
      <c r="E6835" t="s">
        <v>528</v>
      </c>
      <c r="F6835" t="s">
        <v>1012</v>
      </c>
      <c r="G6835" t="s">
        <v>25</v>
      </c>
      <c r="H6835" t="s">
        <v>34</v>
      </c>
      <c r="I6835" t="s">
        <v>1467</v>
      </c>
      <c r="J6835" t="s">
        <v>28</v>
      </c>
      <c r="K6835" t="s">
        <v>41</v>
      </c>
      <c r="L6835" s="2">
        <f t="shared" si="1061"/>
        <v>158.81850000000003</v>
      </c>
      <c r="M6835" s="2">
        <f t="shared" si="1062"/>
        <v>145.84000000000003</v>
      </c>
      <c r="N6835" s="2">
        <f t="shared" si="1068"/>
        <v>-12.978499999999997</v>
      </c>
      <c r="O6835" s="2">
        <f t="shared" si="1063"/>
        <v>-12.978499999999997</v>
      </c>
      <c r="P6835" s="2">
        <f t="shared" si="1064"/>
        <v>145.84000000000003</v>
      </c>
      <c r="Q6835" s="2">
        <f t="shared" si="1065"/>
        <v>-8.8991360394953318</v>
      </c>
      <c r="R6835">
        <v>1</v>
      </c>
      <c r="S6835">
        <v>0.2</v>
      </c>
      <c r="T6835" s="2">
        <v>146.04000000000002</v>
      </c>
      <c r="U6835" s="3">
        <v>-12.778499999999994</v>
      </c>
      <c r="V6835" s="4">
        <f t="shared" si="1069"/>
        <v>-8.7499999999999947</v>
      </c>
      <c r="W6835" s="2">
        <f t="shared" si="1066"/>
        <v>146.04000000000002</v>
      </c>
    </row>
    <row r="6836" spans="1:23" x14ac:dyDescent="0.25">
      <c r="A6836">
        <f t="shared" si="1067"/>
        <v>2016</v>
      </c>
      <c r="B6836" s="1">
        <v>42694</v>
      </c>
      <c r="C6836" s="1">
        <v>42698</v>
      </c>
      <c r="D6836" s="1" t="str">
        <f t="shared" si="1060"/>
        <v>Nov</v>
      </c>
      <c r="E6836" t="s">
        <v>38</v>
      </c>
      <c r="F6836" t="s">
        <v>1963</v>
      </c>
      <c r="G6836" t="s">
        <v>33</v>
      </c>
      <c r="H6836" t="s">
        <v>34</v>
      </c>
      <c r="I6836" t="s">
        <v>2604</v>
      </c>
      <c r="J6836" t="s">
        <v>50</v>
      </c>
      <c r="K6836" t="s">
        <v>86</v>
      </c>
      <c r="L6836" s="2">
        <f t="shared" si="1061"/>
        <v>25.928399999999996</v>
      </c>
      <c r="M6836" s="2">
        <f t="shared" si="1062"/>
        <v>27.88</v>
      </c>
      <c r="N6836" s="2">
        <f t="shared" si="1068"/>
        <v>1.9516000000000027</v>
      </c>
      <c r="O6836" s="2">
        <f t="shared" si="1063"/>
        <v>3.9032000000000053</v>
      </c>
      <c r="P6836" s="2">
        <f t="shared" si="1064"/>
        <v>55.76</v>
      </c>
      <c r="Q6836" s="2">
        <f t="shared" si="1065"/>
        <v>7.0000000000000107</v>
      </c>
      <c r="R6836">
        <v>2</v>
      </c>
      <c r="S6836">
        <v>0</v>
      </c>
      <c r="T6836" s="2">
        <v>27.88</v>
      </c>
      <c r="U6836" s="3">
        <v>3.9032000000000018</v>
      </c>
      <c r="V6836" s="4">
        <f t="shared" si="1069"/>
        <v>7.0000000000000036</v>
      </c>
      <c r="W6836" s="2">
        <f t="shared" si="1066"/>
        <v>55.76</v>
      </c>
    </row>
    <row r="6837" spans="1:23" x14ac:dyDescent="0.25">
      <c r="A6837">
        <f t="shared" si="1067"/>
        <v>2017</v>
      </c>
      <c r="B6837" s="1">
        <v>43023</v>
      </c>
      <c r="C6837" s="1">
        <v>43028</v>
      </c>
      <c r="D6837" s="1" t="str">
        <f t="shared" si="1060"/>
        <v>Oct</v>
      </c>
      <c r="E6837" t="s">
        <v>38</v>
      </c>
      <c r="F6837" t="s">
        <v>1281</v>
      </c>
      <c r="G6837" t="s">
        <v>33</v>
      </c>
      <c r="H6837" t="s">
        <v>34</v>
      </c>
      <c r="I6837" t="s">
        <v>905</v>
      </c>
      <c r="J6837" t="s">
        <v>36</v>
      </c>
      <c r="K6837" t="s">
        <v>37</v>
      </c>
      <c r="L6837" s="2">
        <f t="shared" si="1061"/>
        <v>138.6062</v>
      </c>
      <c r="M6837" s="2">
        <f t="shared" si="1062"/>
        <v>152.65</v>
      </c>
      <c r="N6837" s="2">
        <f t="shared" si="1068"/>
        <v>14.043800000000005</v>
      </c>
      <c r="O6837" s="2">
        <f t="shared" si="1063"/>
        <v>70.219000000000023</v>
      </c>
      <c r="P6837" s="2">
        <f t="shared" si="1064"/>
        <v>763.25</v>
      </c>
      <c r="Q6837" s="2">
        <f t="shared" si="1065"/>
        <v>9.2000000000000028</v>
      </c>
      <c r="R6837">
        <v>5</v>
      </c>
      <c r="S6837">
        <v>0</v>
      </c>
      <c r="T6837" s="2">
        <v>152.65</v>
      </c>
      <c r="U6837" s="3">
        <v>70.219000000000008</v>
      </c>
      <c r="V6837" s="4">
        <f t="shared" si="1069"/>
        <v>9.2000000000000011</v>
      </c>
      <c r="W6837" s="2">
        <f t="shared" si="1066"/>
        <v>763.25</v>
      </c>
    </row>
    <row r="6838" spans="1:23" x14ac:dyDescent="0.25">
      <c r="A6838">
        <f t="shared" si="1067"/>
        <v>2017</v>
      </c>
      <c r="B6838" s="1">
        <v>43023</v>
      </c>
      <c r="C6838" s="1">
        <v>43028</v>
      </c>
      <c r="D6838" s="1" t="str">
        <f t="shared" si="1060"/>
        <v>Oct</v>
      </c>
      <c r="E6838" t="s">
        <v>38</v>
      </c>
      <c r="F6838" t="s">
        <v>1281</v>
      </c>
      <c r="G6838" t="s">
        <v>33</v>
      </c>
      <c r="H6838" t="s">
        <v>34</v>
      </c>
      <c r="I6838" t="s">
        <v>360</v>
      </c>
      <c r="J6838" t="s">
        <v>28</v>
      </c>
      <c r="K6838" t="s">
        <v>46</v>
      </c>
      <c r="L6838" s="2">
        <f t="shared" si="1061"/>
        <v>13.404799999999998</v>
      </c>
      <c r="M6838" s="2">
        <f t="shared" si="1062"/>
        <v>22.72</v>
      </c>
      <c r="N6838" s="2">
        <f t="shared" si="1068"/>
        <v>9.3152000000000008</v>
      </c>
      <c r="O6838" s="2">
        <f t="shared" si="1063"/>
        <v>9.3152000000000008</v>
      </c>
      <c r="P6838" s="2">
        <f t="shared" si="1064"/>
        <v>22.72</v>
      </c>
      <c r="Q6838" s="2">
        <f t="shared" si="1065"/>
        <v>41</v>
      </c>
      <c r="R6838">
        <v>1</v>
      </c>
      <c r="S6838">
        <v>0</v>
      </c>
      <c r="T6838" s="2">
        <v>22.72</v>
      </c>
      <c r="U6838" s="3">
        <v>9.3152000000000008</v>
      </c>
      <c r="V6838" s="4">
        <f t="shared" si="1069"/>
        <v>41</v>
      </c>
      <c r="W6838" s="2">
        <f t="shared" si="1066"/>
        <v>22.72</v>
      </c>
    </row>
    <row r="6839" spans="1:23" x14ac:dyDescent="0.25">
      <c r="A6839">
        <f t="shared" si="1067"/>
        <v>2015</v>
      </c>
      <c r="B6839" s="1">
        <v>42191</v>
      </c>
      <c r="C6839" s="1">
        <v>42197</v>
      </c>
      <c r="D6839" s="1" t="str">
        <f t="shared" si="1060"/>
        <v>Jul</v>
      </c>
      <c r="E6839" t="s">
        <v>38</v>
      </c>
      <c r="F6839" t="s">
        <v>1747</v>
      </c>
      <c r="G6839" t="s">
        <v>33</v>
      </c>
      <c r="H6839" t="s">
        <v>80</v>
      </c>
      <c r="I6839" t="s">
        <v>525</v>
      </c>
      <c r="J6839" t="s">
        <v>36</v>
      </c>
      <c r="K6839" t="s">
        <v>48</v>
      </c>
      <c r="L6839" s="2">
        <f t="shared" si="1061"/>
        <v>10.3972</v>
      </c>
      <c r="M6839" s="2">
        <f t="shared" si="1062"/>
        <v>11.12</v>
      </c>
      <c r="N6839" s="2">
        <f t="shared" si="1068"/>
        <v>0.72279999999999944</v>
      </c>
      <c r="O6839" s="2">
        <f t="shared" si="1063"/>
        <v>2.8911999999999978</v>
      </c>
      <c r="P6839" s="2">
        <f t="shared" si="1064"/>
        <v>44.48</v>
      </c>
      <c r="Q6839" s="2">
        <f t="shared" si="1065"/>
        <v>6.4999999999999964</v>
      </c>
      <c r="R6839">
        <v>4</v>
      </c>
      <c r="S6839">
        <v>0</v>
      </c>
      <c r="T6839" s="2">
        <v>11.12</v>
      </c>
      <c r="U6839" s="3">
        <v>2.8911999999999995</v>
      </c>
      <c r="V6839" s="4">
        <f t="shared" si="1069"/>
        <v>6.4999999999999991</v>
      </c>
      <c r="W6839" s="2">
        <f t="shared" si="1066"/>
        <v>44.48</v>
      </c>
    </row>
    <row r="6840" spans="1:23" x14ac:dyDescent="0.25">
      <c r="A6840">
        <f t="shared" si="1067"/>
        <v>2017</v>
      </c>
      <c r="B6840" s="1">
        <v>42771</v>
      </c>
      <c r="C6840" s="1">
        <v>42775</v>
      </c>
      <c r="D6840" s="1" t="str">
        <f t="shared" si="1060"/>
        <v>Feb</v>
      </c>
      <c r="E6840" t="s">
        <v>38</v>
      </c>
      <c r="F6840" t="s">
        <v>2320</v>
      </c>
      <c r="G6840" t="s">
        <v>33</v>
      </c>
      <c r="H6840" t="s">
        <v>34</v>
      </c>
      <c r="I6840" t="s">
        <v>2557</v>
      </c>
      <c r="J6840" t="s">
        <v>36</v>
      </c>
      <c r="K6840" t="s">
        <v>55</v>
      </c>
      <c r="L6840" s="2">
        <f t="shared" si="1061"/>
        <v>1548.8207999999997</v>
      </c>
      <c r="M6840" s="2">
        <f t="shared" si="1062"/>
        <v>1640.6999999999998</v>
      </c>
      <c r="N6840" s="2">
        <f t="shared" si="1068"/>
        <v>91.879200000000083</v>
      </c>
      <c r="O6840" s="2">
        <f t="shared" si="1063"/>
        <v>459.39600000000041</v>
      </c>
      <c r="P6840" s="2">
        <f t="shared" si="1064"/>
        <v>8203.5</v>
      </c>
      <c r="Q6840" s="2">
        <f t="shared" si="1065"/>
        <v>5.600000000000005</v>
      </c>
      <c r="R6840">
        <v>5</v>
      </c>
      <c r="S6840">
        <v>0</v>
      </c>
      <c r="T6840" s="2">
        <v>1640.6999999999998</v>
      </c>
      <c r="U6840" s="3">
        <v>459.39599999999996</v>
      </c>
      <c r="V6840" s="4">
        <f t="shared" si="1069"/>
        <v>5.6</v>
      </c>
      <c r="W6840" s="2">
        <f t="shared" si="1066"/>
        <v>8203.5</v>
      </c>
    </row>
    <row r="6841" spans="1:23" x14ac:dyDescent="0.25">
      <c r="A6841">
        <f t="shared" si="1067"/>
        <v>2017</v>
      </c>
      <c r="B6841" s="1">
        <v>42771</v>
      </c>
      <c r="C6841" s="1">
        <v>42775</v>
      </c>
      <c r="D6841" s="1" t="str">
        <f t="shared" si="1060"/>
        <v>Feb</v>
      </c>
      <c r="E6841" t="s">
        <v>38</v>
      </c>
      <c r="F6841" t="s">
        <v>2320</v>
      </c>
      <c r="G6841" t="s">
        <v>33</v>
      </c>
      <c r="H6841" t="s">
        <v>34</v>
      </c>
      <c r="I6841" t="s">
        <v>1393</v>
      </c>
      <c r="J6841" t="s">
        <v>50</v>
      </c>
      <c r="K6841" t="s">
        <v>51</v>
      </c>
      <c r="L6841" s="2">
        <f t="shared" si="1061"/>
        <v>362.84800000000001</v>
      </c>
      <c r="M6841" s="2">
        <f t="shared" si="1062"/>
        <v>371</v>
      </c>
      <c r="N6841" s="2">
        <f t="shared" si="1068"/>
        <v>8.1519999999999868</v>
      </c>
      <c r="O6841" s="2">
        <f t="shared" si="1063"/>
        <v>40.759999999999934</v>
      </c>
      <c r="P6841" s="2">
        <f t="shared" si="1064"/>
        <v>1855</v>
      </c>
      <c r="Q6841" s="2">
        <f t="shared" si="1065"/>
        <v>2.1973045822102391</v>
      </c>
      <c r="R6841">
        <v>5</v>
      </c>
      <c r="S6841">
        <v>0.2</v>
      </c>
      <c r="T6841" s="2">
        <v>371.2</v>
      </c>
      <c r="U6841" s="3">
        <v>41.759999999999948</v>
      </c>
      <c r="V6841" s="4">
        <f t="shared" si="1069"/>
        <v>2.2499999999999973</v>
      </c>
      <c r="W6841" s="2">
        <f t="shared" si="1066"/>
        <v>1856</v>
      </c>
    </row>
    <row r="6842" spans="1:23" x14ac:dyDescent="0.25">
      <c r="A6842">
        <f t="shared" si="1067"/>
        <v>2015</v>
      </c>
      <c r="B6842" s="1">
        <v>42344</v>
      </c>
      <c r="C6842" s="1">
        <v>42345</v>
      </c>
      <c r="D6842" s="1" t="str">
        <f t="shared" si="1060"/>
        <v>Dec</v>
      </c>
      <c r="E6842" t="s">
        <v>98</v>
      </c>
      <c r="F6842" t="s">
        <v>1573</v>
      </c>
      <c r="G6842" t="s">
        <v>64</v>
      </c>
      <c r="H6842" t="s">
        <v>80</v>
      </c>
      <c r="I6842" t="s">
        <v>183</v>
      </c>
      <c r="J6842" t="s">
        <v>36</v>
      </c>
      <c r="K6842" t="s">
        <v>53</v>
      </c>
      <c r="L6842" s="2">
        <f t="shared" si="1061"/>
        <v>18.2928</v>
      </c>
      <c r="M6842" s="2">
        <f t="shared" si="1062"/>
        <v>14.132000000000003</v>
      </c>
      <c r="N6842" s="2">
        <f t="shared" si="1068"/>
        <v>-4.1607999999999965</v>
      </c>
      <c r="O6842" s="2">
        <f t="shared" si="1063"/>
        <v>-12.48239999999999</v>
      </c>
      <c r="P6842" s="2">
        <f t="shared" si="1064"/>
        <v>42.396000000000008</v>
      </c>
      <c r="Q6842" s="2">
        <f t="shared" si="1065"/>
        <v>-29.442400226436426</v>
      </c>
      <c r="R6842">
        <v>3</v>
      </c>
      <c r="S6842">
        <v>0.7</v>
      </c>
      <c r="T6842" s="2">
        <v>14.832000000000003</v>
      </c>
      <c r="U6842" s="3">
        <v>-10.382399999999997</v>
      </c>
      <c r="V6842" s="4">
        <f t="shared" si="1069"/>
        <v>-23.333333333333321</v>
      </c>
      <c r="W6842" s="2">
        <f t="shared" si="1066"/>
        <v>44.496000000000009</v>
      </c>
    </row>
    <row r="6843" spans="1:23" x14ac:dyDescent="0.25">
      <c r="A6843">
        <f t="shared" si="1067"/>
        <v>2016</v>
      </c>
      <c r="B6843" s="1">
        <v>42625</v>
      </c>
      <c r="C6843" s="1">
        <v>42630</v>
      </c>
      <c r="D6843" s="1" t="str">
        <f t="shared" si="1060"/>
        <v>Sep</v>
      </c>
      <c r="E6843" t="s">
        <v>38</v>
      </c>
      <c r="F6843" t="s">
        <v>971</v>
      </c>
      <c r="G6843" t="s">
        <v>33</v>
      </c>
      <c r="H6843" t="s">
        <v>26</v>
      </c>
      <c r="I6843" t="s">
        <v>2494</v>
      </c>
      <c r="J6843" t="s">
        <v>50</v>
      </c>
      <c r="K6843" t="s">
        <v>86</v>
      </c>
      <c r="L6843" s="2">
        <f t="shared" si="1061"/>
        <v>20.148000000000003</v>
      </c>
      <c r="M6843" s="2">
        <f t="shared" si="1062"/>
        <v>20.700000000000003</v>
      </c>
      <c r="N6843" s="2">
        <f t="shared" si="1068"/>
        <v>0.5519999999999996</v>
      </c>
      <c r="O6843" s="2">
        <f t="shared" si="1063"/>
        <v>1.6559999999999988</v>
      </c>
      <c r="P6843" s="2">
        <f t="shared" si="1064"/>
        <v>62.100000000000009</v>
      </c>
      <c r="Q6843" s="2">
        <f t="shared" si="1065"/>
        <v>2.6666666666666643</v>
      </c>
      <c r="R6843">
        <v>3</v>
      </c>
      <c r="S6843">
        <v>0</v>
      </c>
      <c r="T6843" s="2">
        <v>20.700000000000003</v>
      </c>
      <c r="U6843" s="3">
        <v>1.6559999999999988</v>
      </c>
      <c r="V6843" s="4">
        <f t="shared" si="1069"/>
        <v>2.6666666666666643</v>
      </c>
      <c r="W6843" s="2">
        <f t="shared" si="1066"/>
        <v>62.100000000000009</v>
      </c>
    </row>
    <row r="6844" spans="1:23" x14ac:dyDescent="0.25">
      <c r="A6844">
        <f t="shared" si="1067"/>
        <v>2016</v>
      </c>
      <c r="B6844" s="1">
        <v>42625</v>
      </c>
      <c r="C6844" s="1">
        <v>42630</v>
      </c>
      <c r="D6844" s="1" t="str">
        <f t="shared" si="1060"/>
        <v>Sep</v>
      </c>
      <c r="E6844" t="s">
        <v>38</v>
      </c>
      <c r="F6844" t="s">
        <v>971</v>
      </c>
      <c r="G6844" t="s">
        <v>33</v>
      </c>
      <c r="H6844" t="s">
        <v>26</v>
      </c>
      <c r="I6844" t="s">
        <v>1848</v>
      </c>
      <c r="J6844" t="s">
        <v>36</v>
      </c>
      <c r="K6844" t="s">
        <v>128</v>
      </c>
      <c r="L6844" s="2">
        <f t="shared" si="1061"/>
        <v>9.6012000000000004</v>
      </c>
      <c r="M6844" s="2">
        <f t="shared" si="1062"/>
        <v>11.34</v>
      </c>
      <c r="N6844" s="2">
        <f t="shared" si="1068"/>
        <v>1.7387999999999995</v>
      </c>
      <c r="O6844" s="2">
        <f t="shared" si="1063"/>
        <v>5.2163999999999984</v>
      </c>
      <c r="P6844" s="2">
        <f t="shared" si="1064"/>
        <v>34.019999999999996</v>
      </c>
      <c r="Q6844" s="2">
        <f t="shared" si="1065"/>
        <v>15.333333333333329</v>
      </c>
      <c r="R6844">
        <v>3</v>
      </c>
      <c r="S6844">
        <v>0</v>
      </c>
      <c r="T6844" s="2">
        <v>11.34</v>
      </c>
      <c r="U6844" s="3">
        <v>5.2164000000000001</v>
      </c>
      <c r="V6844" s="4">
        <f t="shared" si="1069"/>
        <v>15.333333333333336</v>
      </c>
      <c r="W6844" s="2">
        <f t="shared" si="1066"/>
        <v>34.019999999999996</v>
      </c>
    </row>
    <row r="6845" spans="1:23" x14ac:dyDescent="0.25">
      <c r="A6845">
        <f t="shared" si="1067"/>
        <v>2016</v>
      </c>
      <c r="B6845" s="1">
        <v>42625</v>
      </c>
      <c r="C6845" s="1">
        <v>42630</v>
      </c>
      <c r="D6845" s="1" t="str">
        <f t="shared" si="1060"/>
        <v>Sep</v>
      </c>
      <c r="E6845" t="s">
        <v>38</v>
      </c>
      <c r="F6845" t="s">
        <v>971</v>
      </c>
      <c r="G6845" t="s">
        <v>33</v>
      </c>
      <c r="H6845" t="s">
        <v>26</v>
      </c>
      <c r="I6845" t="s">
        <v>1575</v>
      </c>
      <c r="J6845" t="s">
        <v>36</v>
      </c>
      <c r="K6845" t="s">
        <v>43</v>
      </c>
      <c r="L6845" s="2">
        <f t="shared" si="1061"/>
        <v>67.764200000000002</v>
      </c>
      <c r="M6845" s="2">
        <f t="shared" si="1062"/>
        <v>67.900000000000006</v>
      </c>
      <c r="N6845" s="2">
        <f t="shared" si="1068"/>
        <v>0.13580000000000325</v>
      </c>
      <c r="O6845" s="2">
        <f t="shared" si="1063"/>
        <v>0.67900000000001626</v>
      </c>
      <c r="P6845" s="2">
        <f t="shared" si="1064"/>
        <v>339.5</v>
      </c>
      <c r="Q6845" s="2">
        <f t="shared" si="1065"/>
        <v>0.20000000000000479</v>
      </c>
      <c r="R6845">
        <v>5</v>
      </c>
      <c r="S6845">
        <v>0</v>
      </c>
      <c r="T6845" s="2">
        <v>67.900000000000006</v>
      </c>
      <c r="U6845" s="3">
        <v>0.67899999999999849</v>
      </c>
      <c r="V6845" s="4">
        <f t="shared" si="1069"/>
        <v>0.19999999999999957</v>
      </c>
      <c r="W6845" s="2">
        <f t="shared" si="1066"/>
        <v>339.5</v>
      </c>
    </row>
    <row r="6846" spans="1:23" x14ac:dyDescent="0.25">
      <c r="A6846">
        <f t="shared" si="1067"/>
        <v>2016</v>
      </c>
      <c r="B6846" s="1">
        <v>42625</v>
      </c>
      <c r="C6846" s="1">
        <v>42630</v>
      </c>
      <c r="D6846" s="1" t="str">
        <f t="shared" si="1060"/>
        <v>Sep</v>
      </c>
      <c r="E6846" t="s">
        <v>38</v>
      </c>
      <c r="F6846" t="s">
        <v>971</v>
      </c>
      <c r="G6846" t="s">
        <v>33</v>
      </c>
      <c r="H6846" t="s">
        <v>26</v>
      </c>
      <c r="I6846" t="s">
        <v>2637</v>
      </c>
      <c r="J6846" t="s">
        <v>28</v>
      </c>
      <c r="K6846" t="s">
        <v>31</v>
      </c>
      <c r="L6846" s="2">
        <f t="shared" si="1061"/>
        <v>982.33379999999988</v>
      </c>
      <c r="M6846" s="2">
        <f t="shared" si="1062"/>
        <v>1059.1199999999999</v>
      </c>
      <c r="N6846" s="2">
        <f t="shared" si="1068"/>
        <v>76.786200000000008</v>
      </c>
      <c r="O6846" s="2">
        <f t="shared" si="1063"/>
        <v>307.14480000000003</v>
      </c>
      <c r="P6846" s="2">
        <f t="shared" si="1064"/>
        <v>4236.4799999999996</v>
      </c>
      <c r="Q6846" s="2">
        <f t="shared" si="1065"/>
        <v>7.2500000000000009</v>
      </c>
      <c r="R6846">
        <v>4</v>
      </c>
      <c r="S6846">
        <v>0</v>
      </c>
      <c r="T6846" s="2">
        <v>1059.1199999999999</v>
      </c>
      <c r="U6846" s="3">
        <v>307.14479999999992</v>
      </c>
      <c r="V6846" s="4">
        <f t="shared" si="1069"/>
        <v>7.2499999999999991</v>
      </c>
      <c r="W6846" s="2">
        <f t="shared" si="1066"/>
        <v>4236.4799999999996</v>
      </c>
    </row>
    <row r="6847" spans="1:23" x14ac:dyDescent="0.25">
      <c r="A6847">
        <f t="shared" si="1067"/>
        <v>2014</v>
      </c>
      <c r="B6847" s="1">
        <v>41826</v>
      </c>
      <c r="C6847" s="1">
        <v>41832</v>
      </c>
      <c r="D6847" s="1" t="str">
        <f t="shared" si="1060"/>
        <v>Jul</v>
      </c>
      <c r="E6847" t="s">
        <v>38</v>
      </c>
      <c r="F6847" t="s">
        <v>1959</v>
      </c>
      <c r="G6847" t="s">
        <v>64</v>
      </c>
      <c r="H6847" t="s">
        <v>34</v>
      </c>
      <c r="I6847" t="s">
        <v>1784</v>
      </c>
      <c r="J6847" t="s">
        <v>28</v>
      </c>
      <c r="K6847" t="s">
        <v>31</v>
      </c>
      <c r="L6847" s="2">
        <f t="shared" si="1061"/>
        <v>454.55600000000004</v>
      </c>
      <c r="M6847" s="2">
        <f t="shared" si="1062"/>
        <v>478.28000000000003</v>
      </c>
      <c r="N6847" s="2">
        <f t="shared" si="1068"/>
        <v>23.72399999999999</v>
      </c>
      <c r="O6847" s="2">
        <f t="shared" si="1063"/>
        <v>47.447999999999979</v>
      </c>
      <c r="P6847" s="2">
        <f t="shared" si="1064"/>
        <v>956.56000000000006</v>
      </c>
      <c r="Q6847" s="2">
        <f t="shared" si="1065"/>
        <v>4.9602743163000724</v>
      </c>
      <c r="R6847">
        <v>2</v>
      </c>
      <c r="S6847">
        <v>0.2</v>
      </c>
      <c r="T6847" s="2">
        <v>478.48</v>
      </c>
      <c r="U6847" s="3">
        <v>47.848000000000013</v>
      </c>
      <c r="V6847" s="4">
        <f t="shared" si="1069"/>
        <v>5.0000000000000009</v>
      </c>
      <c r="W6847" s="2">
        <f t="shared" si="1066"/>
        <v>956.96</v>
      </c>
    </row>
    <row r="6848" spans="1:23" x14ac:dyDescent="0.25">
      <c r="A6848">
        <f t="shared" si="1067"/>
        <v>2016</v>
      </c>
      <c r="B6848" s="1">
        <v>42499</v>
      </c>
      <c r="C6848" s="1">
        <v>42504</v>
      </c>
      <c r="D6848" s="1" t="str">
        <f t="shared" si="1060"/>
        <v>May</v>
      </c>
      <c r="E6848" t="s">
        <v>38</v>
      </c>
      <c r="F6848" t="s">
        <v>1955</v>
      </c>
      <c r="G6848" t="s">
        <v>33</v>
      </c>
      <c r="H6848" t="s">
        <v>34</v>
      </c>
      <c r="I6848" t="s">
        <v>2620</v>
      </c>
      <c r="J6848" t="s">
        <v>36</v>
      </c>
      <c r="K6848" t="s">
        <v>60</v>
      </c>
      <c r="L6848" s="2">
        <f t="shared" si="1061"/>
        <v>28.435499999999998</v>
      </c>
      <c r="M6848" s="2">
        <f t="shared" si="1062"/>
        <v>32.04</v>
      </c>
      <c r="N6848" s="2">
        <f t="shared" si="1068"/>
        <v>3.6045000000000016</v>
      </c>
      <c r="O6848" s="2">
        <f t="shared" si="1063"/>
        <v>14.418000000000006</v>
      </c>
      <c r="P6848" s="2">
        <f t="shared" si="1064"/>
        <v>128.16</v>
      </c>
      <c r="Q6848" s="2">
        <f t="shared" si="1065"/>
        <v>11.250000000000005</v>
      </c>
      <c r="R6848">
        <v>4</v>
      </c>
      <c r="S6848">
        <v>0</v>
      </c>
      <c r="T6848" s="2">
        <v>32.04</v>
      </c>
      <c r="U6848" s="3">
        <v>14.417999999999999</v>
      </c>
      <c r="V6848" s="4">
        <f t="shared" si="1069"/>
        <v>11.25</v>
      </c>
      <c r="W6848" s="2">
        <f t="shared" si="1066"/>
        <v>128.16</v>
      </c>
    </row>
    <row r="6849" spans="1:23" x14ac:dyDescent="0.25">
      <c r="A6849">
        <f t="shared" si="1067"/>
        <v>2016</v>
      </c>
      <c r="B6849" s="1">
        <v>42569</v>
      </c>
      <c r="C6849" s="1">
        <v>42573</v>
      </c>
      <c r="D6849" s="1" t="str">
        <f t="shared" si="1060"/>
        <v>Jul</v>
      </c>
      <c r="E6849" t="s">
        <v>38</v>
      </c>
      <c r="F6849" t="s">
        <v>272</v>
      </c>
      <c r="G6849" t="s">
        <v>25</v>
      </c>
      <c r="H6849" t="s">
        <v>34</v>
      </c>
      <c r="I6849" t="s">
        <v>678</v>
      </c>
      <c r="J6849" t="s">
        <v>50</v>
      </c>
      <c r="K6849" t="s">
        <v>51</v>
      </c>
      <c r="L6849" s="2">
        <f t="shared" si="1061"/>
        <v>52.492499999999993</v>
      </c>
      <c r="M6849" s="2">
        <f t="shared" si="1062"/>
        <v>55.791999999999994</v>
      </c>
      <c r="N6849" s="2">
        <f t="shared" si="1068"/>
        <v>3.2995000000000019</v>
      </c>
      <c r="O6849" s="2">
        <f t="shared" si="1063"/>
        <v>3.2995000000000019</v>
      </c>
      <c r="P6849" s="2">
        <f t="shared" si="1064"/>
        <v>55.791999999999994</v>
      </c>
      <c r="Q6849" s="2">
        <f t="shared" si="1065"/>
        <v>5.9139303125896232</v>
      </c>
      <c r="R6849">
        <v>1</v>
      </c>
      <c r="S6849">
        <v>0.2</v>
      </c>
      <c r="T6849" s="2">
        <v>55.991999999999997</v>
      </c>
      <c r="U6849" s="3">
        <v>3.4995000000000029</v>
      </c>
      <c r="V6849" s="4">
        <f t="shared" si="1069"/>
        <v>6.2500000000000053</v>
      </c>
      <c r="W6849" s="2">
        <f t="shared" si="1066"/>
        <v>55.991999999999997</v>
      </c>
    </row>
    <row r="6850" spans="1:23" x14ac:dyDescent="0.25">
      <c r="A6850">
        <f t="shared" si="1067"/>
        <v>2016</v>
      </c>
      <c r="B6850" s="1">
        <v>42539</v>
      </c>
      <c r="C6850" s="1">
        <v>42542</v>
      </c>
      <c r="D6850" s="1" t="str">
        <f t="shared" ref="D6850:D6913" si="1070">TEXT((B6850),"MMM")</f>
        <v>Jun</v>
      </c>
      <c r="E6850" t="s">
        <v>98</v>
      </c>
      <c r="F6850" t="s">
        <v>1919</v>
      </c>
      <c r="G6850" t="s">
        <v>25</v>
      </c>
      <c r="H6850" t="s">
        <v>65</v>
      </c>
      <c r="I6850" t="s">
        <v>2486</v>
      </c>
      <c r="J6850" t="s">
        <v>36</v>
      </c>
      <c r="K6850" t="s">
        <v>60</v>
      </c>
      <c r="L6850" s="2">
        <f t="shared" ref="L6850:L6913" si="1071">T6850 - (U6850 / R6850)</f>
        <v>63.412800000000004</v>
      </c>
      <c r="M6850" s="2">
        <f t="shared" ref="M6850:M6913" si="1072">(T6850/1-S6850)</f>
        <v>76.664000000000001</v>
      </c>
      <c r="N6850" s="2">
        <f t="shared" si="1068"/>
        <v>13.251199999999997</v>
      </c>
      <c r="O6850" s="2">
        <f t="shared" ref="O6850:O6913" si="1073">N6850*R6850</f>
        <v>26.502399999999994</v>
      </c>
      <c r="P6850" s="2">
        <f t="shared" ref="P6850:P6913" si="1074">(M6850*R6850)</f>
        <v>153.328</v>
      </c>
      <c r="Q6850" s="2">
        <f t="shared" ref="Q6850:Q6913" si="1075">(O6850/(M6850*R6850))*100</f>
        <v>17.284775122612956</v>
      </c>
      <c r="R6850">
        <v>2</v>
      </c>
      <c r="S6850">
        <v>0.2</v>
      </c>
      <c r="T6850" s="2">
        <v>76.864000000000004</v>
      </c>
      <c r="U6850" s="3">
        <v>26.902399999999993</v>
      </c>
      <c r="V6850" s="4">
        <f t="shared" si="1069"/>
        <v>17.499999999999993</v>
      </c>
      <c r="W6850" s="2">
        <f t="shared" ref="W6850:W6913" si="1076">R6850*T6850</f>
        <v>153.72800000000001</v>
      </c>
    </row>
    <row r="6851" spans="1:23" x14ac:dyDescent="0.25">
      <c r="A6851">
        <f t="shared" ref="A6851:A6914" si="1077">YEAR(B6851)</f>
        <v>2014</v>
      </c>
      <c r="B6851" s="1">
        <v>41749</v>
      </c>
      <c r="C6851" s="1">
        <v>41754</v>
      </c>
      <c r="D6851" s="1" t="str">
        <f t="shared" si="1070"/>
        <v>Apr</v>
      </c>
      <c r="E6851" t="s">
        <v>38</v>
      </c>
      <c r="F6851" t="s">
        <v>1769</v>
      </c>
      <c r="G6851" t="s">
        <v>25</v>
      </c>
      <c r="H6851" t="s">
        <v>34</v>
      </c>
      <c r="I6851" t="s">
        <v>2162</v>
      </c>
      <c r="J6851" t="s">
        <v>28</v>
      </c>
      <c r="K6851" t="s">
        <v>46</v>
      </c>
      <c r="L6851" s="2">
        <f t="shared" si="1071"/>
        <v>53.029200000000003</v>
      </c>
      <c r="M6851" s="2">
        <f t="shared" si="1072"/>
        <v>59.92</v>
      </c>
      <c r="N6851" s="2">
        <f t="shared" ref="N6851:N6914" si="1078">(M6851-L6851)</f>
        <v>6.8907999999999987</v>
      </c>
      <c r="O6851" s="2">
        <f t="shared" si="1073"/>
        <v>27.563199999999995</v>
      </c>
      <c r="P6851" s="2">
        <f t="shared" si="1074"/>
        <v>239.68</v>
      </c>
      <c r="Q6851" s="2">
        <f t="shared" si="1075"/>
        <v>11.499999999999998</v>
      </c>
      <c r="R6851">
        <v>4</v>
      </c>
      <c r="S6851">
        <v>0</v>
      </c>
      <c r="T6851" s="2">
        <v>59.92</v>
      </c>
      <c r="U6851" s="3">
        <v>27.563200000000002</v>
      </c>
      <c r="V6851" s="4">
        <f t="shared" ref="V6851:V6914" si="1079">(U6851/W6851)*100</f>
        <v>11.5</v>
      </c>
      <c r="W6851" s="2">
        <f t="shared" si="1076"/>
        <v>239.68</v>
      </c>
    </row>
    <row r="6852" spans="1:23" x14ac:dyDescent="0.25">
      <c r="A6852">
        <f t="shared" si="1077"/>
        <v>2016</v>
      </c>
      <c r="B6852" s="1">
        <v>42377</v>
      </c>
      <c r="C6852" s="1">
        <v>42381</v>
      </c>
      <c r="D6852" s="1" t="str">
        <f t="shared" si="1070"/>
        <v>Jan</v>
      </c>
      <c r="E6852" t="s">
        <v>38</v>
      </c>
      <c r="F6852" t="s">
        <v>2297</v>
      </c>
      <c r="G6852" t="s">
        <v>33</v>
      </c>
      <c r="H6852" t="s">
        <v>65</v>
      </c>
      <c r="I6852" t="s">
        <v>104</v>
      </c>
      <c r="J6852" t="s">
        <v>28</v>
      </c>
      <c r="K6852" t="s">
        <v>29</v>
      </c>
      <c r="L6852" s="2">
        <f t="shared" si="1071"/>
        <v>1498.0252</v>
      </c>
      <c r="M6852" s="2">
        <f t="shared" si="1072"/>
        <v>1565.88</v>
      </c>
      <c r="N6852" s="2">
        <f t="shared" si="1078"/>
        <v>67.854800000000068</v>
      </c>
      <c r="O6852" s="2">
        <f t="shared" si="1073"/>
        <v>407.12880000000041</v>
      </c>
      <c r="P6852" s="2">
        <f t="shared" si="1074"/>
        <v>9395.2800000000007</v>
      </c>
      <c r="Q6852" s="2">
        <f t="shared" si="1075"/>
        <v>4.3333333333333375</v>
      </c>
      <c r="R6852">
        <v>6</v>
      </c>
      <c r="S6852">
        <v>0</v>
      </c>
      <c r="T6852" s="2">
        <v>1565.88</v>
      </c>
      <c r="U6852" s="3">
        <v>407.12880000000007</v>
      </c>
      <c r="V6852" s="4">
        <f t="shared" si="1079"/>
        <v>4.3333333333333339</v>
      </c>
      <c r="W6852" s="2">
        <f t="shared" si="1076"/>
        <v>9395.2800000000007</v>
      </c>
    </row>
    <row r="6853" spans="1:23" x14ac:dyDescent="0.25">
      <c r="A6853">
        <f t="shared" si="1077"/>
        <v>2016</v>
      </c>
      <c r="B6853" s="1">
        <v>42377</v>
      </c>
      <c r="C6853" s="1">
        <v>42381</v>
      </c>
      <c r="D6853" s="1" t="str">
        <f t="shared" si="1070"/>
        <v>Jan</v>
      </c>
      <c r="E6853" t="s">
        <v>38</v>
      </c>
      <c r="F6853" t="s">
        <v>2297</v>
      </c>
      <c r="G6853" t="s">
        <v>33</v>
      </c>
      <c r="H6853" t="s">
        <v>65</v>
      </c>
      <c r="I6853" t="s">
        <v>135</v>
      </c>
      <c r="J6853" t="s">
        <v>36</v>
      </c>
      <c r="K6853" t="s">
        <v>53</v>
      </c>
      <c r="L6853" s="2">
        <f t="shared" si="1071"/>
        <v>98.92949999999999</v>
      </c>
      <c r="M6853" s="2">
        <f t="shared" si="1072"/>
        <v>106.05</v>
      </c>
      <c r="N6853" s="2">
        <f t="shared" si="1078"/>
        <v>7.1205000000000069</v>
      </c>
      <c r="O6853" s="2">
        <f t="shared" si="1073"/>
        <v>49.843500000000049</v>
      </c>
      <c r="P6853" s="2">
        <f t="shared" si="1074"/>
        <v>742.35</v>
      </c>
      <c r="Q6853" s="2">
        <f t="shared" si="1075"/>
        <v>6.7142857142857215</v>
      </c>
      <c r="R6853">
        <v>7</v>
      </c>
      <c r="S6853">
        <v>0</v>
      </c>
      <c r="T6853" s="2">
        <v>106.05</v>
      </c>
      <c r="U6853" s="3">
        <v>49.843499999999999</v>
      </c>
      <c r="V6853" s="4">
        <f t="shared" si="1079"/>
        <v>6.7142857142857144</v>
      </c>
      <c r="W6853" s="2">
        <f t="shared" si="1076"/>
        <v>742.35</v>
      </c>
    </row>
    <row r="6854" spans="1:23" x14ac:dyDescent="0.25">
      <c r="A6854">
        <f t="shared" si="1077"/>
        <v>2017</v>
      </c>
      <c r="B6854" s="1">
        <v>43092</v>
      </c>
      <c r="C6854" s="1">
        <v>43097</v>
      </c>
      <c r="D6854" s="1" t="str">
        <f t="shared" si="1070"/>
        <v>Dec</v>
      </c>
      <c r="E6854" t="s">
        <v>23</v>
      </c>
      <c r="F6854" t="s">
        <v>2506</v>
      </c>
      <c r="G6854" t="s">
        <v>33</v>
      </c>
      <c r="H6854" t="s">
        <v>26</v>
      </c>
      <c r="I6854" t="s">
        <v>317</v>
      </c>
      <c r="J6854" t="s">
        <v>36</v>
      </c>
      <c r="K6854" t="s">
        <v>43</v>
      </c>
      <c r="L6854" s="2">
        <f t="shared" si="1071"/>
        <v>57.697199999999995</v>
      </c>
      <c r="M6854" s="2">
        <f t="shared" si="1072"/>
        <v>62.04</v>
      </c>
      <c r="N6854" s="2">
        <f t="shared" si="1078"/>
        <v>4.342800000000004</v>
      </c>
      <c r="O6854" s="2">
        <f t="shared" si="1073"/>
        <v>17.371200000000016</v>
      </c>
      <c r="P6854" s="2">
        <f t="shared" si="1074"/>
        <v>248.16</v>
      </c>
      <c r="Q6854" s="2">
        <f t="shared" si="1075"/>
        <v>7.0000000000000062</v>
      </c>
      <c r="R6854">
        <v>4</v>
      </c>
      <c r="S6854">
        <v>0</v>
      </c>
      <c r="T6854" s="2">
        <v>62.04</v>
      </c>
      <c r="U6854" s="3">
        <v>17.371200000000002</v>
      </c>
      <c r="V6854" s="4">
        <f t="shared" si="1079"/>
        <v>7.0000000000000009</v>
      </c>
      <c r="W6854" s="2">
        <f t="shared" si="1076"/>
        <v>248.16</v>
      </c>
    </row>
    <row r="6855" spans="1:23" x14ac:dyDescent="0.25">
      <c r="A6855">
        <f t="shared" si="1077"/>
        <v>2017</v>
      </c>
      <c r="B6855" s="1">
        <v>43092</v>
      </c>
      <c r="C6855" s="1">
        <v>43097</v>
      </c>
      <c r="D6855" s="1" t="str">
        <f t="shared" si="1070"/>
        <v>Dec</v>
      </c>
      <c r="E6855" t="s">
        <v>23</v>
      </c>
      <c r="F6855" t="s">
        <v>2506</v>
      </c>
      <c r="G6855" t="s">
        <v>33</v>
      </c>
      <c r="H6855" t="s">
        <v>26</v>
      </c>
      <c r="I6855" t="s">
        <v>2107</v>
      </c>
      <c r="J6855" t="s">
        <v>50</v>
      </c>
      <c r="K6855" t="s">
        <v>51</v>
      </c>
      <c r="L6855" s="2">
        <f t="shared" si="1071"/>
        <v>445.47300000000007</v>
      </c>
      <c r="M6855" s="2">
        <f t="shared" si="1072"/>
        <v>494.97</v>
      </c>
      <c r="N6855" s="2">
        <f t="shared" si="1078"/>
        <v>49.496999999999957</v>
      </c>
      <c r="O6855" s="2">
        <f t="shared" si="1073"/>
        <v>148.49099999999987</v>
      </c>
      <c r="P6855" s="2">
        <f t="shared" si="1074"/>
        <v>1484.91</v>
      </c>
      <c r="Q6855" s="2">
        <f t="shared" si="1075"/>
        <v>9.9999999999999911</v>
      </c>
      <c r="R6855">
        <v>3</v>
      </c>
      <c r="S6855">
        <v>0</v>
      </c>
      <c r="T6855" s="2">
        <v>494.97</v>
      </c>
      <c r="U6855" s="3">
        <v>148.49099999999996</v>
      </c>
      <c r="V6855" s="4">
        <f t="shared" si="1079"/>
        <v>9.9999999999999964</v>
      </c>
      <c r="W6855" s="2">
        <f t="shared" si="1076"/>
        <v>1484.91</v>
      </c>
    </row>
    <row r="6856" spans="1:23" x14ac:dyDescent="0.25">
      <c r="A6856">
        <f t="shared" si="1077"/>
        <v>2017</v>
      </c>
      <c r="B6856" s="1">
        <v>43092</v>
      </c>
      <c r="C6856" s="1">
        <v>43097</v>
      </c>
      <c r="D6856" s="1" t="str">
        <f t="shared" si="1070"/>
        <v>Dec</v>
      </c>
      <c r="E6856" t="s">
        <v>23</v>
      </c>
      <c r="F6856" t="s">
        <v>2506</v>
      </c>
      <c r="G6856" t="s">
        <v>33</v>
      </c>
      <c r="H6856" t="s">
        <v>26</v>
      </c>
      <c r="I6856" t="s">
        <v>347</v>
      </c>
      <c r="J6856" t="s">
        <v>36</v>
      </c>
      <c r="K6856" t="s">
        <v>43</v>
      </c>
      <c r="L6856" s="2">
        <f t="shared" si="1071"/>
        <v>364.28039999999999</v>
      </c>
      <c r="M6856" s="2">
        <f t="shared" si="1072"/>
        <v>367.96</v>
      </c>
      <c r="N6856" s="2">
        <f t="shared" si="1078"/>
        <v>3.6795999999999935</v>
      </c>
      <c r="O6856" s="2">
        <f t="shared" si="1073"/>
        <v>14.718399999999974</v>
      </c>
      <c r="P6856" s="2">
        <f t="shared" si="1074"/>
        <v>1471.84</v>
      </c>
      <c r="Q6856" s="2">
        <f t="shared" si="1075"/>
        <v>0.99999999999999833</v>
      </c>
      <c r="R6856">
        <v>4</v>
      </c>
      <c r="S6856">
        <v>0</v>
      </c>
      <c r="T6856" s="2">
        <v>367.96</v>
      </c>
      <c r="U6856" s="3">
        <v>14.718399999999974</v>
      </c>
      <c r="V6856" s="4">
        <f t="shared" si="1079"/>
        <v>0.99999999999999833</v>
      </c>
      <c r="W6856" s="2">
        <f t="shared" si="1076"/>
        <v>1471.84</v>
      </c>
    </row>
    <row r="6857" spans="1:23" x14ac:dyDescent="0.25">
      <c r="A6857">
        <f t="shared" si="1077"/>
        <v>2017</v>
      </c>
      <c r="B6857" s="1">
        <v>43092</v>
      </c>
      <c r="C6857" s="1">
        <v>43097</v>
      </c>
      <c r="D6857" s="1" t="str">
        <f t="shared" si="1070"/>
        <v>Dec</v>
      </c>
      <c r="E6857" t="s">
        <v>23</v>
      </c>
      <c r="F6857" t="s">
        <v>2506</v>
      </c>
      <c r="G6857" t="s">
        <v>33</v>
      </c>
      <c r="H6857" t="s">
        <v>26</v>
      </c>
      <c r="I6857" t="s">
        <v>1724</v>
      </c>
      <c r="J6857" t="s">
        <v>36</v>
      </c>
      <c r="K6857" t="s">
        <v>60</v>
      </c>
      <c r="L6857" s="2">
        <f t="shared" si="1071"/>
        <v>34.619199999999999</v>
      </c>
      <c r="M6857" s="2">
        <f t="shared" si="1072"/>
        <v>44.96</v>
      </c>
      <c r="N6857" s="2">
        <f t="shared" si="1078"/>
        <v>10.340800000000002</v>
      </c>
      <c r="O6857" s="2">
        <f t="shared" si="1073"/>
        <v>20.681600000000003</v>
      </c>
      <c r="P6857" s="2">
        <f t="shared" si="1074"/>
        <v>89.92</v>
      </c>
      <c r="Q6857" s="2">
        <f t="shared" si="1075"/>
        <v>23.000000000000004</v>
      </c>
      <c r="R6857">
        <v>2</v>
      </c>
      <c r="S6857">
        <v>0</v>
      </c>
      <c r="T6857" s="2">
        <v>44.96</v>
      </c>
      <c r="U6857" s="3">
        <v>20.6816</v>
      </c>
      <c r="V6857" s="4">
        <f t="shared" si="1079"/>
        <v>23</v>
      </c>
      <c r="W6857" s="2">
        <f t="shared" si="1076"/>
        <v>89.92</v>
      </c>
    </row>
    <row r="6858" spans="1:23" x14ac:dyDescent="0.25">
      <c r="A6858">
        <f t="shared" si="1077"/>
        <v>2017</v>
      </c>
      <c r="B6858" s="1">
        <v>43092</v>
      </c>
      <c r="C6858" s="1">
        <v>43097</v>
      </c>
      <c r="D6858" s="1" t="str">
        <f t="shared" si="1070"/>
        <v>Dec</v>
      </c>
      <c r="E6858" t="s">
        <v>23</v>
      </c>
      <c r="F6858" t="s">
        <v>2506</v>
      </c>
      <c r="G6858" t="s">
        <v>33</v>
      </c>
      <c r="H6858" t="s">
        <v>26</v>
      </c>
      <c r="I6858" t="s">
        <v>2501</v>
      </c>
      <c r="J6858" t="s">
        <v>36</v>
      </c>
      <c r="K6858" t="s">
        <v>92</v>
      </c>
      <c r="L6858" s="2">
        <f t="shared" si="1071"/>
        <v>154.27940000000001</v>
      </c>
      <c r="M6858" s="2">
        <f t="shared" si="1072"/>
        <v>182.94</v>
      </c>
      <c r="N6858" s="2">
        <f t="shared" si="1078"/>
        <v>28.660599999999988</v>
      </c>
      <c r="O6858" s="2">
        <f t="shared" si="1073"/>
        <v>85.981799999999964</v>
      </c>
      <c r="P6858" s="2">
        <f t="shared" si="1074"/>
        <v>548.81999999999994</v>
      </c>
      <c r="Q6858" s="2">
        <f t="shared" si="1075"/>
        <v>15.666666666666663</v>
      </c>
      <c r="R6858">
        <v>3</v>
      </c>
      <c r="S6858">
        <v>0</v>
      </c>
      <c r="T6858" s="2">
        <v>182.94</v>
      </c>
      <c r="U6858" s="3">
        <v>85.981799999999993</v>
      </c>
      <c r="V6858" s="4">
        <f t="shared" si="1079"/>
        <v>15.666666666666668</v>
      </c>
      <c r="W6858" s="2">
        <f t="shared" si="1076"/>
        <v>548.81999999999994</v>
      </c>
    </row>
    <row r="6859" spans="1:23" x14ac:dyDescent="0.25">
      <c r="A6859">
        <f t="shared" si="1077"/>
        <v>2017</v>
      </c>
      <c r="B6859" s="1">
        <v>42842</v>
      </c>
      <c r="C6859" s="1">
        <v>42847</v>
      </c>
      <c r="D6859" s="1" t="str">
        <f t="shared" si="1070"/>
        <v>Apr</v>
      </c>
      <c r="E6859" t="s">
        <v>38</v>
      </c>
      <c r="F6859" t="s">
        <v>1667</v>
      </c>
      <c r="G6859" t="s">
        <v>25</v>
      </c>
      <c r="H6859" t="s">
        <v>34</v>
      </c>
      <c r="I6859" t="s">
        <v>1441</v>
      </c>
      <c r="J6859" t="s">
        <v>36</v>
      </c>
      <c r="K6859" t="s">
        <v>60</v>
      </c>
      <c r="L6859" s="2">
        <f t="shared" si="1071"/>
        <v>23.637599999999999</v>
      </c>
      <c r="M6859" s="2">
        <f t="shared" si="1072"/>
        <v>28.14</v>
      </c>
      <c r="N6859" s="2">
        <f t="shared" si="1078"/>
        <v>4.5024000000000015</v>
      </c>
      <c r="O6859" s="2">
        <f t="shared" si="1073"/>
        <v>13.507200000000005</v>
      </c>
      <c r="P6859" s="2">
        <f t="shared" si="1074"/>
        <v>84.42</v>
      </c>
      <c r="Q6859" s="2">
        <f t="shared" si="1075"/>
        <v>16.000000000000007</v>
      </c>
      <c r="R6859">
        <v>3</v>
      </c>
      <c r="S6859">
        <v>0</v>
      </c>
      <c r="T6859" s="2">
        <v>28.14</v>
      </c>
      <c r="U6859" s="3">
        <v>13.507200000000001</v>
      </c>
      <c r="V6859" s="4">
        <f t="shared" si="1079"/>
        <v>16</v>
      </c>
      <c r="W6859" s="2">
        <f t="shared" si="1076"/>
        <v>84.42</v>
      </c>
    </row>
    <row r="6860" spans="1:23" x14ac:dyDescent="0.25">
      <c r="A6860">
        <f t="shared" si="1077"/>
        <v>2017</v>
      </c>
      <c r="B6860" s="1">
        <v>42842</v>
      </c>
      <c r="C6860" s="1">
        <v>42847</v>
      </c>
      <c r="D6860" s="1" t="str">
        <f t="shared" si="1070"/>
        <v>Apr</v>
      </c>
      <c r="E6860" t="s">
        <v>38</v>
      </c>
      <c r="F6860" t="s">
        <v>1667</v>
      </c>
      <c r="G6860" t="s">
        <v>25</v>
      </c>
      <c r="H6860" t="s">
        <v>34</v>
      </c>
      <c r="I6860" t="s">
        <v>1414</v>
      </c>
      <c r="J6860" t="s">
        <v>36</v>
      </c>
      <c r="K6860" t="s">
        <v>37</v>
      </c>
      <c r="L6860" s="2">
        <f t="shared" si="1071"/>
        <v>5.6456999999999997</v>
      </c>
      <c r="M6860" s="2">
        <f t="shared" si="1072"/>
        <v>7.38</v>
      </c>
      <c r="N6860" s="2">
        <f t="shared" si="1078"/>
        <v>1.7343000000000002</v>
      </c>
      <c r="O6860" s="2">
        <f t="shared" si="1073"/>
        <v>3.4686000000000003</v>
      </c>
      <c r="P6860" s="2">
        <f t="shared" si="1074"/>
        <v>14.76</v>
      </c>
      <c r="Q6860" s="2">
        <f t="shared" si="1075"/>
        <v>23.5</v>
      </c>
      <c r="R6860">
        <v>2</v>
      </c>
      <c r="S6860">
        <v>0</v>
      </c>
      <c r="T6860" s="2">
        <v>7.38</v>
      </c>
      <c r="U6860" s="3">
        <v>3.4685999999999999</v>
      </c>
      <c r="V6860" s="4">
        <f t="shared" si="1079"/>
        <v>23.5</v>
      </c>
      <c r="W6860" s="2">
        <f t="shared" si="1076"/>
        <v>14.76</v>
      </c>
    </row>
    <row r="6861" spans="1:23" x14ac:dyDescent="0.25">
      <c r="A6861">
        <f t="shared" si="1077"/>
        <v>2017</v>
      </c>
      <c r="B6861" s="1">
        <v>42842</v>
      </c>
      <c r="C6861" s="1">
        <v>42847</v>
      </c>
      <c r="D6861" s="1" t="str">
        <f t="shared" si="1070"/>
        <v>Apr</v>
      </c>
      <c r="E6861" t="s">
        <v>38</v>
      </c>
      <c r="F6861" t="s">
        <v>1667</v>
      </c>
      <c r="G6861" t="s">
        <v>25</v>
      </c>
      <c r="H6861" t="s">
        <v>34</v>
      </c>
      <c r="I6861" t="s">
        <v>1295</v>
      </c>
      <c r="J6861" t="s">
        <v>36</v>
      </c>
      <c r="K6861" t="s">
        <v>128</v>
      </c>
      <c r="L6861" s="2">
        <f t="shared" si="1071"/>
        <v>10.1806</v>
      </c>
      <c r="M6861" s="2">
        <f t="shared" si="1072"/>
        <v>10.9</v>
      </c>
      <c r="N6861" s="2">
        <f t="shared" si="1078"/>
        <v>0.71940000000000026</v>
      </c>
      <c r="O6861" s="2">
        <f t="shared" si="1073"/>
        <v>3.5970000000000013</v>
      </c>
      <c r="P6861" s="2">
        <f t="shared" si="1074"/>
        <v>54.5</v>
      </c>
      <c r="Q6861" s="2">
        <f t="shared" si="1075"/>
        <v>6.6000000000000032</v>
      </c>
      <c r="R6861">
        <v>5</v>
      </c>
      <c r="S6861">
        <v>0</v>
      </c>
      <c r="T6861" s="2">
        <v>10.9</v>
      </c>
      <c r="U6861" s="3">
        <v>3.5970000000000004</v>
      </c>
      <c r="V6861" s="4">
        <f t="shared" si="1079"/>
        <v>6.6000000000000005</v>
      </c>
      <c r="W6861" s="2">
        <f t="shared" si="1076"/>
        <v>54.5</v>
      </c>
    </row>
    <row r="6862" spans="1:23" x14ac:dyDescent="0.25">
      <c r="A6862">
        <f t="shared" si="1077"/>
        <v>2017</v>
      </c>
      <c r="B6862" s="1">
        <v>42842</v>
      </c>
      <c r="C6862" s="1">
        <v>42847</v>
      </c>
      <c r="D6862" s="1" t="str">
        <f t="shared" si="1070"/>
        <v>Apr</v>
      </c>
      <c r="E6862" t="s">
        <v>38</v>
      </c>
      <c r="F6862" t="s">
        <v>1667</v>
      </c>
      <c r="G6862" t="s">
        <v>25</v>
      </c>
      <c r="H6862" t="s">
        <v>34</v>
      </c>
      <c r="I6862" t="s">
        <v>945</v>
      </c>
      <c r="J6862" t="s">
        <v>50</v>
      </c>
      <c r="K6862" t="s">
        <v>86</v>
      </c>
      <c r="L6862" s="2">
        <f t="shared" si="1071"/>
        <v>270.64170000000001</v>
      </c>
      <c r="M6862" s="2">
        <f t="shared" si="1072"/>
        <v>274.89</v>
      </c>
      <c r="N6862" s="2">
        <f t="shared" si="1078"/>
        <v>4.248299999999972</v>
      </c>
      <c r="O6862" s="2">
        <f t="shared" si="1073"/>
        <v>46.731299999999692</v>
      </c>
      <c r="P6862" s="2">
        <f t="shared" si="1074"/>
        <v>3023.79</v>
      </c>
      <c r="Q6862" s="2">
        <f t="shared" si="1075"/>
        <v>1.5454545454545352</v>
      </c>
      <c r="R6862">
        <v>11</v>
      </c>
      <c r="S6862">
        <v>0</v>
      </c>
      <c r="T6862" s="2">
        <v>274.89</v>
      </c>
      <c r="U6862" s="3">
        <v>46.731299999999962</v>
      </c>
      <c r="V6862" s="4">
        <f t="shared" si="1079"/>
        <v>1.5454545454545441</v>
      </c>
      <c r="W6862" s="2">
        <f t="shared" si="1076"/>
        <v>3023.79</v>
      </c>
    </row>
    <row r="6863" spans="1:23" x14ac:dyDescent="0.25">
      <c r="A6863">
        <f t="shared" si="1077"/>
        <v>2017</v>
      </c>
      <c r="B6863" s="1">
        <v>42842</v>
      </c>
      <c r="C6863" s="1">
        <v>42847</v>
      </c>
      <c r="D6863" s="1" t="str">
        <f t="shared" si="1070"/>
        <v>Apr</v>
      </c>
      <c r="E6863" t="s">
        <v>38</v>
      </c>
      <c r="F6863" t="s">
        <v>1667</v>
      </c>
      <c r="G6863" t="s">
        <v>25</v>
      </c>
      <c r="H6863" t="s">
        <v>34</v>
      </c>
      <c r="I6863" t="s">
        <v>1793</v>
      </c>
      <c r="J6863" t="s">
        <v>36</v>
      </c>
      <c r="K6863" t="s">
        <v>37</v>
      </c>
      <c r="L6863" s="2">
        <f t="shared" si="1071"/>
        <v>21.628799999999998</v>
      </c>
      <c r="M6863" s="2">
        <f t="shared" si="1072"/>
        <v>23.04</v>
      </c>
      <c r="N6863" s="2">
        <f t="shared" si="1078"/>
        <v>1.4112000000000009</v>
      </c>
      <c r="O6863" s="2">
        <f t="shared" si="1073"/>
        <v>11.289600000000007</v>
      </c>
      <c r="P6863" s="2">
        <f t="shared" si="1074"/>
        <v>184.32</v>
      </c>
      <c r="Q6863" s="2">
        <f t="shared" si="1075"/>
        <v>6.1250000000000044</v>
      </c>
      <c r="R6863">
        <v>8</v>
      </c>
      <c r="S6863">
        <v>0</v>
      </c>
      <c r="T6863" s="2">
        <v>23.04</v>
      </c>
      <c r="U6863" s="3">
        <v>11.2896</v>
      </c>
      <c r="V6863" s="4">
        <f t="shared" si="1079"/>
        <v>6.1250000000000009</v>
      </c>
      <c r="W6863" s="2">
        <f t="shared" si="1076"/>
        <v>184.32</v>
      </c>
    </row>
    <row r="6864" spans="1:23" x14ac:dyDescent="0.25">
      <c r="A6864">
        <f t="shared" si="1077"/>
        <v>2017</v>
      </c>
      <c r="B6864" s="1">
        <v>42842</v>
      </c>
      <c r="C6864" s="1">
        <v>42847</v>
      </c>
      <c r="D6864" s="1" t="str">
        <f t="shared" si="1070"/>
        <v>Apr</v>
      </c>
      <c r="E6864" t="s">
        <v>38</v>
      </c>
      <c r="F6864" t="s">
        <v>1667</v>
      </c>
      <c r="G6864" t="s">
        <v>25</v>
      </c>
      <c r="H6864" t="s">
        <v>34</v>
      </c>
      <c r="I6864" t="s">
        <v>1821</v>
      </c>
      <c r="J6864" t="s">
        <v>28</v>
      </c>
      <c r="K6864" t="s">
        <v>31</v>
      </c>
      <c r="L6864" s="2">
        <f t="shared" si="1071"/>
        <v>224.72060000000005</v>
      </c>
      <c r="M6864" s="2">
        <f t="shared" si="1072"/>
        <v>218.15200000000004</v>
      </c>
      <c r="N6864" s="2">
        <f t="shared" si="1078"/>
        <v>-6.5686000000000035</v>
      </c>
      <c r="O6864" s="2">
        <f t="shared" si="1073"/>
        <v>-19.705800000000011</v>
      </c>
      <c r="P6864" s="2">
        <f t="shared" si="1074"/>
        <v>654.45600000000013</v>
      </c>
      <c r="Q6864" s="2">
        <f t="shared" si="1075"/>
        <v>-3.0110198393780494</v>
      </c>
      <c r="R6864">
        <v>3</v>
      </c>
      <c r="S6864">
        <v>0.2</v>
      </c>
      <c r="T6864" s="2">
        <v>218.35200000000003</v>
      </c>
      <c r="U6864" s="3">
        <v>-19.105800000000016</v>
      </c>
      <c r="V6864" s="4">
        <f t="shared" si="1079"/>
        <v>-2.9166666666666692</v>
      </c>
      <c r="W6864" s="2">
        <f t="shared" si="1076"/>
        <v>655.05600000000004</v>
      </c>
    </row>
    <row r="6865" spans="1:23" x14ac:dyDescent="0.25">
      <c r="A6865">
        <f t="shared" si="1077"/>
        <v>2017</v>
      </c>
      <c r="B6865" s="1">
        <v>43070</v>
      </c>
      <c r="C6865" s="1">
        <v>43077</v>
      </c>
      <c r="D6865" s="1" t="str">
        <f t="shared" si="1070"/>
        <v>Dec</v>
      </c>
      <c r="E6865" t="s">
        <v>38</v>
      </c>
      <c r="F6865" t="s">
        <v>696</v>
      </c>
      <c r="G6865" t="s">
        <v>33</v>
      </c>
      <c r="H6865" t="s">
        <v>65</v>
      </c>
      <c r="I6865" t="s">
        <v>2157</v>
      </c>
      <c r="J6865" t="s">
        <v>36</v>
      </c>
      <c r="K6865" t="s">
        <v>60</v>
      </c>
      <c r="L6865" s="2">
        <f t="shared" si="1071"/>
        <v>8.553600000000003</v>
      </c>
      <c r="M6865" s="2">
        <f t="shared" si="1072"/>
        <v>10.168000000000003</v>
      </c>
      <c r="N6865" s="2">
        <f t="shared" si="1078"/>
        <v>1.6143999999999998</v>
      </c>
      <c r="O6865" s="2">
        <f t="shared" si="1073"/>
        <v>3.2287999999999997</v>
      </c>
      <c r="P6865" s="2">
        <f t="shared" si="1074"/>
        <v>20.336000000000006</v>
      </c>
      <c r="Q6865" s="2">
        <f t="shared" si="1075"/>
        <v>15.877261998426428</v>
      </c>
      <c r="R6865">
        <v>2</v>
      </c>
      <c r="S6865">
        <v>0.2</v>
      </c>
      <c r="T6865" s="2">
        <v>10.368000000000002</v>
      </c>
      <c r="U6865" s="3">
        <v>3.6288</v>
      </c>
      <c r="V6865" s="4">
        <f t="shared" si="1079"/>
        <v>17.499999999999996</v>
      </c>
      <c r="W6865" s="2">
        <f t="shared" si="1076"/>
        <v>20.736000000000004</v>
      </c>
    </row>
    <row r="6866" spans="1:23" x14ac:dyDescent="0.25">
      <c r="A6866">
        <f t="shared" si="1077"/>
        <v>2016</v>
      </c>
      <c r="B6866" s="1">
        <v>42603</v>
      </c>
      <c r="C6866" s="1">
        <v>42610</v>
      </c>
      <c r="D6866" s="1" t="str">
        <f t="shared" si="1070"/>
        <v>Aug</v>
      </c>
      <c r="E6866" t="s">
        <v>38</v>
      </c>
      <c r="F6866" t="s">
        <v>1799</v>
      </c>
      <c r="G6866" t="s">
        <v>33</v>
      </c>
      <c r="H6866" t="s">
        <v>34</v>
      </c>
      <c r="I6866" t="s">
        <v>1146</v>
      </c>
      <c r="J6866" t="s">
        <v>36</v>
      </c>
      <c r="K6866" t="s">
        <v>53</v>
      </c>
      <c r="L6866" s="2">
        <f t="shared" si="1071"/>
        <v>10.296000000000001</v>
      </c>
      <c r="M6866" s="2">
        <f t="shared" si="1072"/>
        <v>12.472000000000001</v>
      </c>
      <c r="N6866" s="2">
        <f t="shared" si="1078"/>
        <v>2.1760000000000002</v>
      </c>
      <c r="O6866" s="2">
        <f t="shared" si="1073"/>
        <v>4.3520000000000003</v>
      </c>
      <c r="P6866" s="2">
        <f t="shared" si="1074"/>
        <v>24.944000000000003</v>
      </c>
      <c r="Q6866" s="2">
        <f t="shared" si="1075"/>
        <v>17.447081462475946</v>
      </c>
      <c r="R6866">
        <v>2</v>
      </c>
      <c r="S6866">
        <v>0.2</v>
      </c>
      <c r="T6866" s="2">
        <v>12.672000000000001</v>
      </c>
      <c r="U6866" s="3">
        <v>4.7519999999999998</v>
      </c>
      <c r="V6866" s="4">
        <f t="shared" si="1079"/>
        <v>18.749999999999996</v>
      </c>
      <c r="W6866" s="2">
        <f t="shared" si="1076"/>
        <v>25.344000000000001</v>
      </c>
    </row>
    <row r="6867" spans="1:23" x14ac:dyDescent="0.25">
      <c r="A6867">
        <f t="shared" si="1077"/>
        <v>2016</v>
      </c>
      <c r="B6867" s="1">
        <v>42603</v>
      </c>
      <c r="C6867" s="1">
        <v>42610</v>
      </c>
      <c r="D6867" s="1" t="str">
        <f t="shared" si="1070"/>
        <v>Aug</v>
      </c>
      <c r="E6867" t="s">
        <v>38</v>
      </c>
      <c r="F6867" t="s">
        <v>1799</v>
      </c>
      <c r="G6867" t="s">
        <v>33</v>
      </c>
      <c r="H6867" t="s">
        <v>34</v>
      </c>
      <c r="I6867" t="s">
        <v>720</v>
      </c>
      <c r="J6867" t="s">
        <v>50</v>
      </c>
      <c r="K6867" t="s">
        <v>51</v>
      </c>
      <c r="L6867" s="2">
        <f t="shared" si="1071"/>
        <v>96.098199999999991</v>
      </c>
      <c r="M6867" s="2">
        <f t="shared" si="1072"/>
        <v>91.759999999999991</v>
      </c>
      <c r="N6867" s="2">
        <f t="shared" si="1078"/>
        <v>-4.3382000000000005</v>
      </c>
      <c r="O6867" s="2">
        <f t="shared" si="1073"/>
        <v>-21.691000000000003</v>
      </c>
      <c r="P6867" s="2">
        <f t="shared" si="1074"/>
        <v>458.79999999999995</v>
      </c>
      <c r="Q6867" s="2">
        <f t="shared" si="1075"/>
        <v>-4.7277680906713169</v>
      </c>
      <c r="R6867">
        <v>5</v>
      </c>
      <c r="S6867">
        <v>0.2</v>
      </c>
      <c r="T6867" s="2">
        <v>91.96</v>
      </c>
      <c r="U6867" s="3">
        <v>-20.690999999999992</v>
      </c>
      <c r="V6867" s="4">
        <f t="shared" si="1079"/>
        <v>-4.4999999999999982</v>
      </c>
      <c r="W6867" s="2">
        <f t="shared" si="1076"/>
        <v>459.79999999999995</v>
      </c>
    </row>
    <row r="6868" spans="1:23" x14ac:dyDescent="0.25">
      <c r="A6868">
        <f t="shared" si="1077"/>
        <v>2016</v>
      </c>
      <c r="B6868" s="1">
        <v>42603</v>
      </c>
      <c r="C6868" s="1">
        <v>42610</v>
      </c>
      <c r="D6868" s="1" t="str">
        <f t="shared" si="1070"/>
        <v>Aug</v>
      </c>
      <c r="E6868" t="s">
        <v>38</v>
      </c>
      <c r="F6868" t="s">
        <v>1799</v>
      </c>
      <c r="G6868" t="s">
        <v>33</v>
      </c>
      <c r="H6868" t="s">
        <v>34</v>
      </c>
      <c r="I6868" t="s">
        <v>207</v>
      </c>
      <c r="J6868" t="s">
        <v>50</v>
      </c>
      <c r="K6868" t="s">
        <v>86</v>
      </c>
      <c r="L6868" s="2">
        <f t="shared" si="1071"/>
        <v>224.37359999999998</v>
      </c>
      <c r="M6868" s="2">
        <f t="shared" si="1072"/>
        <v>254.96999999999997</v>
      </c>
      <c r="N6868" s="2">
        <f t="shared" si="1078"/>
        <v>30.596399999999988</v>
      </c>
      <c r="O6868" s="2">
        <f t="shared" si="1073"/>
        <v>91.789199999999965</v>
      </c>
      <c r="P6868" s="2">
        <f t="shared" si="1074"/>
        <v>764.90999999999985</v>
      </c>
      <c r="Q6868" s="2">
        <f t="shared" si="1075"/>
        <v>11.999999999999998</v>
      </c>
      <c r="R6868">
        <v>3</v>
      </c>
      <c r="S6868">
        <v>0</v>
      </c>
      <c r="T6868" s="2">
        <v>254.96999999999997</v>
      </c>
      <c r="U6868" s="3">
        <v>91.789199999999994</v>
      </c>
      <c r="V6868" s="4">
        <f t="shared" si="1079"/>
        <v>12.000000000000002</v>
      </c>
      <c r="W6868" s="2">
        <f t="shared" si="1076"/>
        <v>764.90999999999985</v>
      </c>
    </row>
    <row r="6869" spans="1:23" x14ac:dyDescent="0.25">
      <c r="A6869">
        <f t="shared" si="1077"/>
        <v>2016</v>
      </c>
      <c r="B6869" s="1">
        <v>42603</v>
      </c>
      <c r="C6869" s="1">
        <v>42610</v>
      </c>
      <c r="D6869" s="1" t="str">
        <f t="shared" si="1070"/>
        <v>Aug</v>
      </c>
      <c r="E6869" t="s">
        <v>38</v>
      </c>
      <c r="F6869" t="s">
        <v>1799</v>
      </c>
      <c r="G6869" t="s">
        <v>33</v>
      </c>
      <c r="H6869" t="s">
        <v>34</v>
      </c>
      <c r="I6869" t="s">
        <v>2143</v>
      </c>
      <c r="J6869" t="s">
        <v>50</v>
      </c>
      <c r="K6869" t="s">
        <v>51</v>
      </c>
      <c r="L6869" s="2">
        <f t="shared" si="1071"/>
        <v>35.981999999999999</v>
      </c>
      <c r="M6869" s="2">
        <f t="shared" si="1072"/>
        <v>31.783999999999999</v>
      </c>
      <c r="N6869" s="2">
        <f t="shared" si="1078"/>
        <v>-4.1980000000000004</v>
      </c>
      <c r="O6869" s="2">
        <f t="shared" si="1073"/>
        <v>-8.3960000000000008</v>
      </c>
      <c r="P6869" s="2">
        <f t="shared" si="1074"/>
        <v>63.567999999999998</v>
      </c>
      <c r="Q6869" s="2">
        <f t="shared" si="1075"/>
        <v>-13.207903347596275</v>
      </c>
      <c r="R6869">
        <v>2</v>
      </c>
      <c r="S6869">
        <v>0.2</v>
      </c>
      <c r="T6869" s="2">
        <v>31.983999999999998</v>
      </c>
      <c r="U6869" s="3">
        <v>-7.9959999999999996</v>
      </c>
      <c r="V6869" s="4">
        <f t="shared" si="1079"/>
        <v>-12.5</v>
      </c>
      <c r="W6869" s="2">
        <f t="shared" si="1076"/>
        <v>63.967999999999996</v>
      </c>
    </row>
    <row r="6870" spans="1:23" x14ac:dyDescent="0.25">
      <c r="A6870">
        <f t="shared" si="1077"/>
        <v>2016</v>
      </c>
      <c r="B6870" s="1">
        <v>42603</v>
      </c>
      <c r="C6870" s="1">
        <v>42610</v>
      </c>
      <c r="D6870" s="1" t="str">
        <f t="shared" si="1070"/>
        <v>Aug</v>
      </c>
      <c r="E6870" t="s">
        <v>38</v>
      </c>
      <c r="F6870" t="s">
        <v>1799</v>
      </c>
      <c r="G6870" t="s">
        <v>33</v>
      </c>
      <c r="H6870" t="s">
        <v>34</v>
      </c>
      <c r="I6870" t="s">
        <v>2069</v>
      </c>
      <c r="J6870" t="s">
        <v>28</v>
      </c>
      <c r="K6870" t="s">
        <v>41</v>
      </c>
      <c r="L6870" s="2">
        <f t="shared" si="1071"/>
        <v>2867.0070000000005</v>
      </c>
      <c r="M6870" s="2">
        <f t="shared" si="1072"/>
        <v>2886.8560000000007</v>
      </c>
      <c r="N6870" s="2">
        <f t="shared" si="1078"/>
        <v>19.84900000000016</v>
      </c>
      <c r="O6870" s="2">
        <f t="shared" si="1073"/>
        <v>178.64100000000144</v>
      </c>
      <c r="P6870" s="2">
        <f t="shared" si="1074"/>
        <v>25981.704000000005</v>
      </c>
      <c r="Q6870" s="2">
        <f t="shared" si="1075"/>
        <v>0.68756460315305501</v>
      </c>
      <c r="R6870">
        <v>9</v>
      </c>
      <c r="S6870">
        <v>0.2</v>
      </c>
      <c r="T6870" s="2">
        <v>2887.0560000000005</v>
      </c>
      <c r="U6870" s="3">
        <v>180.44099999999992</v>
      </c>
      <c r="V6870" s="4">
        <f t="shared" si="1079"/>
        <v>0.69444444444444398</v>
      </c>
      <c r="W6870" s="2">
        <f t="shared" si="1076"/>
        <v>25983.504000000004</v>
      </c>
    </row>
    <row r="6871" spans="1:23" x14ac:dyDescent="0.25">
      <c r="A6871">
        <f t="shared" si="1077"/>
        <v>2016</v>
      </c>
      <c r="B6871" s="1">
        <v>42603</v>
      </c>
      <c r="C6871" s="1">
        <v>42610</v>
      </c>
      <c r="D6871" s="1" t="str">
        <f t="shared" si="1070"/>
        <v>Aug</v>
      </c>
      <c r="E6871" t="s">
        <v>38</v>
      </c>
      <c r="F6871" t="s">
        <v>1799</v>
      </c>
      <c r="G6871" t="s">
        <v>33</v>
      </c>
      <c r="H6871" t="s">
        <v>34</v>
      </c>
      <c r="I6871" t="s">
        <v>2193</v>
      </c>
      <c r="J6871" t="s">
        <v>36</v>
      </c>
      <c r="K6871" t="s">
        <v>60</v>
      </c>
      <c r="L6871" s="2">
        <f t="shared" si="1071"/>
        <v>9.8496000000000006</v>
      </c>
      <c r="M6871" s="2">
        <f t="shared" si="1072"/>
        <v>12.96</v>
      </c>
      <c r="N6871" s="2">
        <f t="shared" si="1078"/>
        <v>3.1104000000000003</v>
      </c>
      <c r="O6871" s="2">
        <f t="shared" si="1073"/>
        <v>6.2208000000000006</v>
      </c>
      <c r="P6871" s="2">
        <f t="shared" si="1074"/>
        <v>25.92</v>
      </c>
      <c r="Q6871" s="2">
        <f t="shared" si="1075"/>
        <v>24.000000000000004</v>
      </c>
      <c r="R6871">
        <v>2</v>
      </c>
      <c r="S6871">
        <v>0</v>
      </c>
      <c r="T6871" s="2">
        <v>12.96</v>
      </c>
      <c r="U6871" s="3">
        <v>6.2208000000000006</v>
      </c>
      <c r="V6871" s="4">
        <f t="shared" si="1079"/>
        <v>24.000000000000004</v>
      </c>
      <c r="W6871" s="2">
        <f t="shared" si="1076"/>
        <v>25.92</v>
      </c>
    </row>
    <row r="6872" spans="1:23" x14ac:dyDescent="0.25">
      <c r="A6872">
        <f t="shared" si="1077"/>
        <v>2016</v>
      </c>
      <c r="B6872" s="1">
        <v>42603</v>
      </c>
      <c r="C6872" s="1">
        <v>42610</v>
      </c>
      <c r="D6872" s="1" t="str">
        <f t="shared" si="1070"/>
        <v>Aug</v>
      </c>
      <c r="E6872" t="s">
        <v>38</v>
      </c>
      <c r="F6872" t="s">
        <v>1799</v>
      </c>
      <c r="G6872" t="s">
        <v>33</v>
      </c>
      <c r="H6872" t="s">
        <v>34</v>
      </c>
      <c r="I6872" t="s">
        <v>2391</v>
      </c>
      <c r="J6872" t="s">
        <v>36</v>
      </c>
      <c r="K6872" t="s">
        <v>60</v>
      </c>
      <c r="L6872" s="2">
        <f t="shared" si="1071"/>
        <v>45.144000000000005</v>
      </c>
      <c r="M6872" s="2">
        <f t="shared" si="1072"/>
        <v>47.52</v>
      </c>
      <c r="N6872" s="2">
        <f t="shared" si="1078"/>
        <v>2.3759999999999977</v>
      </c>
      <c r="O6872" s="2">
        <f t="shared" si="1073"/>
        <v>21.383999999999979</v>
      </c>
      <c r="P6872" s="2">
        <f t="shared" si="1074"/>
        <v>427.68</v>
      </c>
      <c r="Q6872" s="2">
        <f t="shared" si="1075"/>
        <v>4.9999999999999947</v>
      </c>
      <c r="R6872">
        <v>9</v>
      </c>
      <c r="S6872">
        <v>0</v>
      </c>
      <c r="T6872" s="2">
        <v>47.52</v>
      </c>
      <c r="U6872" s="3">
        <v>21.384</v>
      </c>
      <c r="V6872" s="4">
        <f t="shared" si="1079"/>
        <v>5</v>
      </c>
      <c r="W6872" s="2">
        <f t="shared" si="1076"/>
        <v>427.68</v>
      </c>
    </row>
    <row r="6873" spans="1:23" x14ac:dyDescent="0.25">
      <c r="A6873">
        <f t="shared" si="1077"/>
        <v>2016</v>
      </c>
      <c r="B6873" s="1">
        <v>42709</v>
      </c>
      <c r="C6873" s="1">
        <v>42712</v>
      </c>
      <c r="D6873" s="1" t="str">
        <f t="shared" si="1070"/>
        <v>Dec</v>
      </c>
      <c r="E6873" t="s">
        <v>23</v>
      </c>
      <c r="F6873" t="s">
        <v>1881</v>
      </c>
      <c r="G6873" t="s">
        <v>33</v>
      </c>
      <c r="H6873" t="s">
        <v>65</v>
      </c>
      <c r="I6873" t="s">
        <v>1067</v>
      </c>
      <c r="J6873" t="s">
        <v>36</v>
      </c>
      <c r="K6873" t="s">
        <v>37</v>
      </c>
      <c r="L6873" s="2">
        <f t="shared" si="1071"/>
        <v>10.657200000000001</v>
      </c>
      <c r="M6873" s="2">
        <f t="shared" si="1072"/>
        <v>11.752000000000002</v>
      </c>
      <c r="N6873" s="2">
        <f t="shared" si="1078"/>
        <v>1.0948000000000011</v>
      </c>
      <c r="O6873" s="2">
        <f t="shared" si="1073"/>
        <v>3.2844000000000033</v>
      </c>
      <c r="P6873" s="2">
        <f t="shared" si="1074"/>
        <v>35.256000000000007</v>
      </c>
      <c r="Q6873" s="2">
        <f t="shared" si="1075"/>
        <v>9.3158611300204299</v>
      </c>
      <c r="R6873">
        <v>3</v>
      </c>
      <c r="S6873">
        <v>0.2</v>
      </c>
      <c r="T6873" s="2">
        <v>11.952000000000002</v>
      </c>
      <c r="U6873" s="3">
        <v>3.8843999999999994</v>
      </c>
      <c r="V6873" s="4">
        <f t="shared" si="1079"/>
        <v>10.83333333333333</v>
      </c>
      <c r="W6873" s="2">
        <f t="shared" si="1076"/>
        <v>35.856000000000009</v>
      </c>
    </row>
    <row r="6874" spans="1:23" x14ac:dyDescent="0.25">
      <c r="A6874">
        <f t="shared" si="1077"/>
        <v>2015</v>
      </c>
      <c r="B6874" s="1">
        <v>42354</v>
      </c>
      <c r="C6874" s="1">
        <v>42357</v>
      </c>
      <c r="D6874" s="1" t="str">
        <f t="shared" si="1070"/>
        <v>Dec</v>
      </c>
      <c r="E6874" t="s">
        <v>98</v>
      </c>
      <c r="F6874" t="s">
        <v>253</v>
      </c>
      <c r="G6874" t="s">
        <v>25</v>
      </c>
      <c r="H6874" t="s">
        <v>34</v>
      </c>
      <c r="I6874" t="s">
        <v>2466</v>
      </c>
      <c r="J6874" t="s">
        <v>36</v>
      </c>
      <c r="K6874" t="s">
        <v>60</v>
      </c>
      <c r="L6874" s="2">
        <f t="shared" si="1071"/>
        <v>2.6394000000000002</v>
      </c>
      <c r="M6874" s="2">
        <f t="shared" si="1072"/>
        <v>4.9800000000000004</v>
      </c>
      <c r="N6874" s="2">
        <f t="shared" si="1078"/>
        <v>2.3406000000000002</v>
      </c>
      <c r="O6874" s="2">
        <f t="shared" si="1073"/>
        <v>2.3406000000000002</v>
      </c>
      <c r="P6874" s="2">
        <f t="shared" si="1074"/>
        <v>4.9800000000000004</v>
      </c>
      <c r="Q6874" s="2">
        <f t="shared" si="1075"/>
        <v>47</v>
      </c>
      <c r="R6874">
        <v>1</v>
      </c>
      <c r="S6874">
        <v>0</v>
      </c>
      <c r="T6874" s="2">
        <v>4.9800000000000004</v>
      </c>
      <c r="U6874" s="3">
        <v>2.3406000000000002</v>
      </c>
      <c r="V6874" s="4">
        <f t="shared" si="1079"/>
        <v>47</v>
      </c>
      <c r="W6874" s="2">
        <f t="shared" si="1076"/>
        <v>4.9800000000000004</v>
      </c>
    </row>
    <row r="6875" spans="1:23" x14ac:dyDescent="0.25">
      <c r="A6875">
        <f t="shared" si="1077"/>
        <v>2014</v>
      </c>
      <c r="B6875" s="1">
        <v>41929</v>
      </c>
      <c r="C6875" s="1">
        <v>41934</v>
      </c>
      <c r="D6875" s="1" t="str">
        <f t="shared" si="1070"/>
        <v>Oct</v>
      </c>
      <c r="E6875" t="s">
        <v>23</v>
      </c>
      <c r="F6875" t="s">
        <v>87</v>
      </c>
      <c r="G6875" t="s">
        <v>25</v>
      </c>
      <c r="H6875" t="s">
        <v>65</v>
      </c>
      <c r="I6875" t="s">
        <v>1275</v>
      </c>
      <c r="J6875" t="s">
        <v>36</v>
      </c>
      <c r="K6875" t="s">
        <v>53</v>
      </c>
      <c r="L6875" s="2">
        <f t="shared" si="1071"/>
        <v>14.229599999999998</v>
      </c>
      <c r="M6875" s="2">
        <f t="shared" si="1072"/>
        <v>9.9799999999999951</v>
      </c>
      <c r="N6875" s="2">
        <f t="shared" si="1078"/>
        <v>-4.2496000000000027</v>
      </c>
      <c r="O6875" s="2">
        <f t="shared" si="1073"/>
        <v>-21.248000000000012</v>
      </c>
      <c r="P6875" s="2">
        <f t="shared" si="1074"/>
        <v>49.899999999999977</v>
      </c>
      <c r="Q6875" s="2">
        <f t="shared" si="1075"/>
        <v>-42.581162324649341</v>
      </c>
      <c r="R6875">
        <v>5</v>
      </c>
      <c r="S6875">
        <v>0.8</v>
      </c>
      <c r="T6875" s="2">
        <v>10.779999999999996</v>
      </c>
      <c r="U6875" s="3">
        <v>-17.248000000000008</v>
      </c>
      <c r="V6875" s="4">
        <f t="shared" si="1079"/>
        <v>-32.000000000000028</v>
      </c>
      <c r="W6875" s="2">
        <f t="shared" si="1076"/>
        <v>53.899999999999977</v>
      </c>
    </row>
    <row r="6876" spans="1:23" x14ac:dyDescent="0.25">
      <c r="A6876">
        <f t="shared" si="1077"/>
        <v>2014</v>
      </c>
      <c r="B6876" s="1">
        <v>41929</v>
      </c>
      <c r="C6876" s="1">
        <v>41934</v>
      </c>
      <c r="D6876" s="1" t="str">
        <f t="shared" si="1070"/>
        <v>Oct</v>
      </c>
      <c r="E6876" t="s">
        <v>23</v>
      </c>
      <c r="F6876" t="s">
        <v>87</v>
      </c>
      <c r="G6876" t="s">
        <v>25</v>
      </c>
      <c r="H6876" t="s">
        <v>65</v>
      </c>
      <c r="I6876" t="s">
        <v>1462</v>
      </c>
      <c r="J6876" t="s">
        <v>50</v>
      </c>
      <c r="K6876" t="s">
        <v>86</v>
      </c>
      <c r="L6876" s="2">
        <f t="shared" si="1071"/>
        <v>125.97480000000002</v>
      </c>
      <c r="M6876" s="2">
        <f t="shared" si="1072"/>
        <v>119.77600000000001</v>
      </c>
      <c r="N6876" s="2">
        <f t="shared" si="1078"/>
        <v>-6.1988000000000056</v>
      </c>
      <c r="O6876" s="2">
        <f t="shared" si="1073"/>
        <v>-18.596400000000017</v>
      </c>
      <c r="P6876" s="2">
        <f t="shared" si="1074"/>
        <v>359.32800000000003</v>
      </c>
      <c r="Q6876" s="2">
        <f t="shared" si="1075"/>
        <v>-5.1753272775848291</v>
      </c>
      <c r="R6876">
        <v>3</v>
      </c>
      <c r="S6876">
        <v>0.2</v>
      </c>
      <c r="T6876" s="2">
        <v>119.97600000000001</v>
      </c>
      <c r="U6876" s="3">
        <v>-17.996400000000019</v>
      </c>
      <c r="V6876" s="4">
        <f t="shared" si="1079"/>
        <v>-5.0000000000000044</v>
      </c>
      <c r="W6876" s="2">
        <f t="shared" si="1076"/>
        <v>359.92800000000005</v>
      </c>
    </row>
    <row r="6877" spans="1:23" x14ac:dyDescent="0.25">
      <c r="A6877">
        <f t="shared" si="1077"/>
        <v>2016</v>
      </c>
      <c r="B6877" s="1">
        <v>42618</v>
      </c>
      <c r="C6877" s="1">
        <v>42623</v>
      </c>
      <c r="D6877" s="1" t="str">
        <f t="shared" si="1070"/>
        <v>Sep</v>
      </c>
      <c r="E6877" t="s">
        <v>38</v>
      </c>
      <c r="F6877" t="s">
        <v>1508</v>
      </c>
      <c r="G6877" t="s">
        <v>25</v>
      </c>
      <c r="H6877" t="s">
        <v>26</v>
      </c>
      <c r="I6877" t="s">
        <v>2025</v>
      </c>
      <c r="J6877" t="s">
        <v>36</v>
      </c>
      <c r="K6877" t="s">
        <v>37</v>
      </c>
      <c r="L6877" s="2">
        <f t="shared" si="1071"/>
        <v>19.1709</v>
      </c>
      <c r="M6877" s="2">
        <f t="shared" si="1072"/>
        <v>25.06</v>
      </c>
      <c r="N6877" s="2">
        <f t="shared" si="1078"/>
        <v>5.8890999999999991</v>
      </c>
      <c r="O6877" s="2">
        <f t="shared" si="1073"/>
        <v>11.778199999999998</v>
      </c>
      <c r="P6877" s="2">
        <f t="shared" si="1074"/>
        <v>50.12</v>
      </c>
      <c r="Q6877" s="2">
        <f t="shared" si="1075"/>
        <v>23.5</v>
      </c>
      <c r="R6877">
        <v>2</v>
      </c>
      <c r="S6877">
        <v>0</v>
      </c>
      <c r="T6877" s="2">
        <v>25.06</v>
      </c>
      <c r="U6877" s="3">
        <v>11.778199999999998</v>
      </c>
      <c r="V6877" s="4">
        <f t="shared" si="1079"/>
        <v>23.5</v>
      </c>
      <c r="W6877" s="2">
        <f t="shared" si="1076"/>
        <v>50.12</v>
      </c>
    </row>
    <row r="6878" spans="1:23" x14ac:dyDescent="0.25">
      <c r="A6878">
        <f t="shared" si="1077"/>
        <v>2016</v>
      </c>
      <c r="B6878" s="1">
        <v>42618</v>
      </c>
      <c r="C6878" s="1">
        <v>42623</v>
      </c>
      <c r="D6878" s="1" t="str">
        <f t="shared" si="1070"/>
        <v>Sep</v>
      </c>
      <c r="E6878" t="s">
        <v>38</v>
      </c>
      <c r="F6878" t="s">
        <v>1508</v>
      </c>
      <c r="G6878" t="s">
        <v>25</v>
      </c>
      <c r="H6878" t="s">
        <v>26</v>
      </c>
      <c r="I6878" t="s">
        <v>1890</v>
      </c>
      <c r="J6878" t="s">
        <v>28</v>
      </c>
      <c r="K6878" t="s">
        <v>41</v>
      </c>
      <c r="L6878" s="2">
        <f t="shared" si="1071"/>
        <v>1548.2538</v>
      </c>
      <c r="M6878" s="2">
        <f t="shared" si="1072"/>
        <v>1652.94</v>
      </c>
      <c r="N6878" s="2">
        <f t="shared" si="1078"/>
        <v>104.6862000000001</v>
      </c>
      <c r="O6878" s="2">
        <f t="shared" si="1073"/>
        <v>314.0586000000003</v>
      </c>
      <c r="P6878" s="2">
        <f t="shared" si="1074"/>
        <v>4958.82</v>
      </c>
      <c r="Q6878" s="2">
        <f t="shared" si="1075"/>
        <v>6.3333333333333393</v>
      </c>
      <c r="R6878">
        <v>3</v>
      </c>
      <c r="S6878">
        <v>0</v>
      </c>
      <c r="T6878" s="2">
        <v>1652.94</v>
      </c>
      <c r="U6878" s="3">
        <v>314.05859999999996</v>
      </c>
      <c r="V6878" s="4">
        <f t="shared" si="1079"/>
        <v>6.3333333333333321</v>
      </c>
      <c r="W6878" s="2">
        <f t="shared" si="1076"/>
        <v>4958.82</v>
      </c>
    </row>
    <row r="6879" spans="1:23" x14ac:dyDescent="0.25">
      <c r="A6879">
        <f t="shared" si="1077"/>
        <v>2015</v>
      </c>
      <c r="B6879" s="1">
        <v>42292</v>
      </c>
      <c r="C6879" s="1">
        <v>42292</v>
      </c>
      <c r="D6879" s="1" t="str">
        <f t="shared" si="1070"/>
        <v>Oct</v>
      </c>
      <c r="E6879" t="s">
        <v>528</v>
      </c>
      <c r="F6879" t="s">
        <v>24</v>
      </c>
      <c r="G6879" t="s">
        <v>25</v>
      </c>
      <c r="H6879" t="s">
        <v>65</v>
      </c>
      <c r="I6879" t="s">
        <v>1314</v>
      </c>
      <c r="J6879" t="s">
        <v>28</v>
      </c>
      <c r="K6879" t="s">
        <v>46</v>
      </c>
      <c r="L6879" s="2">
        <f t="shared" si="1071"/>
        <v>147.25060000000002</v>
      </c>
      <c r="M6879" s="2">
        <f t="shared" si="1072"/>
        <v>130.77600000000001</v>
      </c>
      <c r="N6879" s="2">
        <f t="shared" si="1078"/>
        <v>-16.474600000000009</v>
      </c>
      <c r="O6879" s="2">
        <f t="shared" si="1073"/>
        <v>-98.847600000000057</v>
      </c>
      <c r="P6879" s="2">
        <f t="shared" si="1074"/>
        <v>784.65600000000006</v>
      </c>
      <c r="Q6879" s="2">
        <f t="shared" si="1075"/>
        <v>-12.59757141983239</v>
      </c>
      <c r="R6879">
        <v>6</v>
      </c>
      <c r="S6879">
        <v>0.6</v>
      </c>
      <c r="T6879" s="2">
        <v>131.376</v>
      </c>
      <c r="U6879" s="3">
        <v>-95.24760000000002</v>
      </c>
      <c r="V6879" s="4">
        <f t="shared" si="1079"/>
        <v>-12.083333333333336</v>
      </c>
      <c r="W6879" s="2">
        <f t="shared" si="1076"/>
        <v>788.25600000000009</v>
      </c>
    </row>
    <row r="6880" spans="1:23" x14ac:dyDescent="0.25">
      <c r="A6880">
        <f t="shared" si="1077"/>
        <v>2015</v>
      </c>
      <c r="B6880" s="1">
        <v>42292</v>
      </c>
      <c r="C6880" s="1">
        <v>42292</v>
      </c>
      <c r="D6880" s="1" t="str">
        <f t="shared" si="1070"/>
        <v>Oct</v>
      </c>
      <c r="E6880" t="s">
        <v>528</v>
      </c>
      <c r="F6880" t="s">
        <v>24</v>
      </c>
      <c r="G6880" t="s">
        <v>25</v>
      </c>
      <c r="H6880" t="s">
        <v>65</v>
      </c>
      <c r="I6880" t="s">
        <v>1649</v>
      </c>
      <c r="J6880" t="s">
        <v>36</v>
      </c>
      <c r="K6880" t="s">
        <v>60</v>
      </c>
      <c r="L6880" s="2">
        <f t="shared" si="1071"/>
        <v>3.4736000000000002</v>
      </c>
      <c r="M6880" s="2">
        <f t="shared" si="1072"/>
        <v>5.1440000000000001</v>
      </c>
      <c r="N6880" s="2">
        <f t="shared" si="1078"/>
        <v>1.6703999999999999</v>
      </c>
      <c r="O6880" s="2">
        <f t="shared" si="1073"/>
        <v>1.6703999999999999</v>
      </c>
      <c r="P6880" s="2">
        <f t="shared" si="1074"/>
        <v>5.1440000000000001</v>
      </c>
      <c r="Q6880" s="2">
        <f t="shared" si="1075"/>
        <v>32.472783825816478</v>
      </c>
      <c r="R6880">
        <v>1</v>
      </c>
      <c r="S6880">
        <v>0.2</v>
      </c>
      <c r="T6880" s="2">
        <v>5.3440000000000003</v>
      </c>
      <c r="U6880" s="3">
        <v>1.8703999999999998</v>
      </c>
      <c r="V6880" s="4">
        <f t="shared" si="1079"/>
        <v>35</v>
      </c>
      <c r="W6880" s="2">
        <f t="shared" si="1076"/>
        <v>5.3440000000000003</v>
      </c>
    </row>
    <row r="6881" spans="1:23" x14ac:dyDescent="0.25">
      <c r="A6881">
        <f t="shared" si="1077"/>
        <v>2015</v>
      </c>
      <c r="B6881" s="1">
        <v>42339</v>
      </c>
      <c r="C6881" s="1">
        <v>42343</v>
      </c>
      <c r="D6881" s="1" t="str">
        <f t="shared" si="1070"/>
        <v>Dec</v>
      </c>
      <c r="E6881" t="s">
        <v>23</v>
      </c>
      <c r="F6881" t="s">
        <v>262</v>
      </c>
      <c r="G6881" t="s">
        <v>64</v>
      </c>
      <c r="H6881" t="s">
        <v>34</v>
      </c>
      <c r="I6881" t="s">
        <v>699</v>
      </c>
      <c r="J6881" t="s">
        <v>28</v>
      </c>
      <c r="K6881" t="s">
        <v>31</v>
      </c>
      <c r="L6881" s="2">
        <f t="shared" si="1071"/>
        <v>1978.8710000000003</v>
      </c>
      <c r="M6881" s="2">
        <f t="shared" si="1072"/>
        <v>2003.7200000000003</v>
      </c>
      <c r="N6881" s="2">
        <f t="shared" si="1078"/>
        <v>24.848999999999933</v>
      </c>
      <c r="O6881" s="2">
        <f t="shared" si="1073"/>
        <v>124.24499999999966</v>
      </c>
      <c r="P6881" s="2">
        <f t="shared" si="1074"/>
        <v>10018.600000000002</v>
      </c>
      <c r="Q6881" s="2">
        <f t="shared" si="1075"/>
        <v>1.2401433333998726</v>
      </c>
      <c r="R6881">
        <v>5</v>
      </c>
      <c r="S6881">
        <v>0.2</v>
      </c>
      <c r="T6881" s="2">
        <v>2003.9200000000003</v>
      </c>
      <c r="U6881" s="3">
        <v>125.24499999999995</v>
      </c>
      <c r="V6881" s="4">
        <f t="shared" si="1079"/>
        <v>1.2499999999999991</v>
      </c>
      <c r="W6881" s="2">
        <f t="shared" si="1076"/>
        <v>10019.600000000002</v>
      </c>
    </row>
    <row r="6882" spans="1:23" x14ac:dyDescent="0.25">
      <c r="A6882">
        <f t="shared" si="1077"/>
        <v>2015</v>
      </c>
      <c r="B6882" s="1">
        <v>42339</v>
      </c>
      <c r="C6882" s="1">
        <v>42343</v>
      </c>
      <c r="D6882" s="1" t="str">
        <f t="shared" si="1070"/>
        <v>Dec</v>
      </c>
      <c r="E6882" t="s">
        <v>23</v>
      </c>
      <c r="F6882" t="s">
        <v>262</v>
      </c>
      <c r="G6882" t="s">
        <v>64</v>
      </c>
      <c r="H6882" t="s">
        <v>34</v>
      </c>
      <c r="I6882" t="s">
        <v>1996</v>
      </c>
      <c r="J6882" t="s">
        <v>36</v>
      </c>
      <c r="K6882" t="s">
        <v>60</v>
      </c>
      <c r="L6882" s="2">
        <f t="shared" si="1071"/>
        <v>29.289600000000007</v>
      </c>
      <c r="M6882" s="2">
        <f t="shared" si="1072"/>
        <v>32.400000000000006</v>
      </c>
      <c r="N6882" s="2">
        <f t="shared" si="1078"/>
        <v>3.1103999999999985</v>
      </c>
      <c r="O6882" s="2">
        <f t="shared" si="1073"/>
        <v>15.551999999999992</v>
      </c>
      <c r="P6882" s="2">
        <f t="shared" si="1074"/>
        <v>162.00000000000003</v>
      </c>
      <c r="Q6882" s="2">
        <f t="shared" si="1075"/>
        <v>9.5999999999999925</v>
      </c>
      <c r="R6882">
        <v>5</v>
      </c>
      <c r="S6882">
        <v>0</v>
      </c>
      <c r="T6882" s="2">
        <v>32.400000000000006</v>
      </c>
      <c r="U6882" s="3">
        <v>15.552000000000001</v>
      </c>
      <c r="V6882" s="4">
        <f t="shared" si="1079"/>
        <v>9.6</v>
      </c>
      <c r="W6882" s="2">
        <f t="shared" si="1076"/>
        <v>162.00000000000003</v>
      </c>
    </row>
    <row r="6883" spans="1:23" x14ac:dyDescent="0.25">
      <c r="A6883">
        <f t="shared" si="1077"/>
        <v>2015</v>
      </c>
      <c r="B6883" s="1">
        <v>42339</v>
      </c>
      <c r="C6883" s="1">
        <v>42343</v>
      </c>
      <c r="D6883" s="1" t="str">
        <f t="shared" si="1070"/>
        <v>Dec</v>
      </c>
      <c r="E6883" t="s">
        <v>23</v>
      </c>
      <c r="F6883" t="s">
        <v>262</v>
      </c>
      <c r="G6883" t="s">
        <v>64</v>
      </c>
      <c r="H6883" t="s">
        <v>34</v>
      </c>
      <c r="I6883" t="s">
        <v>372</v>
      </c>
      <c r="J6883" t="s">
        <v>28</v>
      </c>
      <c r="K6883" t="s">
        <v>41</v>
      </c>
      <c r="L6883" s="2">
        <f t="shared" si="1071"/>
        <v>1868.7539999999999</v>
      </c>
      <c r="M6883" s="2">
        <f t="shared" si="1072"/>
        <v>1913.3999999999999</v>
      </c>
      <c r="N6883" s="2">
        <f t="shared" si="1078"/>
        <v>44.645999999999958</v>
      </c>
      <c r="O6883" s="2">
        <f t="shared" si="1073"/>
        <v>401.81399999999962</v>
      </c>
      <c r="P6883" s="2">
        <f t="shared" si="1074"/>
        <v>17220.599999999999</v>
      </c>
      <c r="Q6883" s="2">
        <f t="shared" si="1075"/>
        <v>2.3333333333333313</v>
      </c>
      <c r="R6883">
        <v>9</v>
      </c>
      <c r="S6883">
        <v>0</v>
      </c>
      <c r="T6883" s="2">
        <v>1913.3999999999999</v>
      </c>
      <c r="U6883" s="3">
        <v>401.81399999999985</v>
      </c>
      <c r="V6883" s="4">
        <f t="shared" si="1079"/>
        <v>2.3333333333333326</v>
      </c>
      <c r="W6883" s="2">
        <f t="shared" si="1076"/>
        <v>17220.599999999999</v>
      </c>
    </row>
    <row r="6884" spans="1:23" x14ac:dyDescent="0.25">
      <c r="A6884">
        <f t="shared" si="1077"/>
        <v>2015</v>
      </c>
      <c r="B6884" s="1">
        <v>42339</v>
      </c>
      <c r="C6884" s="1">
        <v>42343</v>
      </c>
      <c r="D6884" s="1" t="str">
        <f t="shared" si="1070"/>
        <v>Dec</v>
      </c>
      <c r="E6884" t="s">
        <v>23</v>
      </c>
      <c r="F6884" t="s">
        <v>262</v>
      </c>
      <c r="G6884" t="s">
        <v>64</v>
      </c>
      <c r="H6884" t="s">
        <v>34</v>
      </c>
      <c r="I6884" t="s">
        <v>1765</v>
      </c>
      <c r="J6884" t="s">
        <v>36</v>
      </c>
      <c r="K6884" t="s">
        <v>43</v>
      </c>
      <c r="L6884" s="2">
        <f t="shared" si="1071"/>
        <v>145.7518</v>
      </c>
      <c r="M6884" s="2">
        <f t="shared" si="1072"/>
        <v>146.72999999999999</v>
      </c>
      <c r="N6884" s="2">
        <f t="shared" si="1078"/>
        <v>0.97819999999998686</v>
      </c>
      <c r="O6884" s="2">
        <f t="shared" si="1073"/>
        <v>2.9345999999999606</v>
      </c>
      <c r="P6884" s="2">
        <f t="shared" si="1074"/>
        <v>440.18999999999994</v>
      </c>
      <c r="Q6884" s="2">
        <f t="shared" si="1075"/>
        <v>0.66666666666665775</v>
      </c>
      <c r="R6884">
        <v>3</v>
      </c>
      <c r="S6884">
        <v>0</v>
      </c>
      <c r="T6884" s="2">
        <v>146.72999999999999</v>
      </c>
      <c r="U6884" s="3">
        <v>2.9346000000000032</v>
      </c>
      <c r="V6884" s="4">
        <f t="shared" si="1079"/>
        <v>0.66666666666666752</v>
      </c>
      <c r="W6884" s="2">
        <f t="shared" si="1076"/>
        <v>440.18999999999994</v>
      </c>
    </row>
    <row r="6885" spans="1:23" x14ac:dyDescent="0.25">
      <c r="A6885">
        <f t="shared" si="1077"/>
        <v>2015</v>
      </c>
      <c r="B6885" s="1">
        <v>42339</v>
      </c>
      <c r="C6885" s="1">
        <v>42343</v>
      </c>
      <c r="D6885" s="1" t="str">
        <f t="shared" si="1070"/>
        <v>Dec</v>
      </c>
      <c r="E6885" t="s">
        <v>23</v>
      </c>
      <c r="F6885" t="s">
        <v>262</v>
      </c>
      <c r="G6885" t="s">
        <v>64</v>
      </c>
      <c r="H6885" t="s">
        <v>34</v>
      </c>
      <c r="I6885" t="s">
        <v>627</v>
      </c>
      <c r="J6885" t="s">
        <v>36</v>
      </c>
      <c r="K6885" t="s">
        <v>60</v>
      </c>
      <c r="L6885" s="2">
        <f t="shared" si="1071"/>
        <v>103.6936</v>
      </c>
      <c r="M6885" s="2">
        <f t="shared" si="1072"/>
        <v>114.2</v>
      </c>
      <c r="N6885" s="2">
        <f t="shared" si="1078"/>
        <v>10.506399999999999</v>
      </c>
      <c r="O6885" s="2">
        <f t="shared" si="1073"/>
        <v>52.531999999999996</v>
      </c>
      <c r="P6885" s="2">
        <f t="shared" si="1074"/>
        <v>571</v>
      </c>
      <c r="Q6885" s="2">
        <f t="shared" si="1075"/>
        <v>9.1999999999999993</v>
      </c>
      <c r="R6885">
        <v>5</v>
      </c>
      <c r="S6885">
        <v>0</v>
      </c>
      <c r="T6885" s="2">
        <v>114.2</v>
      </c>
      <c r="U6885" s="3">
        <v>52.531999999999996</v>
      </c>
      <c r="V6885" s="4">
        <f t="shared" si="1079"/>
        <v>9.1999999999999993</v>
      </c>
      <c r="W6885" s="2">
        <f t="shared" si="1076"/>
        <v>571</v>
      </c>
    </row>
    <row r="6886" spans="1:23" x14ac:dyDescent="0.25">
      <c r="A6886">
        <f t="shared" si="1077"/>
        <v>2015</v>
      </c>
      <c r="B6886" s="1">
        <v>42155</v>
      </c>
      <c r="C6886" s="1">
        <v>42159</v>
      </c>
      <c r="D6886" s="1" t="str">
        <f t="shared" si="1070"/>
        <v>May</v>
      </c>
      <c r="E6886" t="s">
        <v>38</v>
      </c>
      <c r="F6886" t="s">
        <v>754</v>
      </c>
      <c r="G6886" t="s">
        <v>25</v>
      </c>
      <c r="H6886" t="s">
        <v>65</v>
      </c>
      <c r="I6886" t="s">
        <v>2209</v>
      </c>
      <c r="J6886" t="s">
        <v>28</v>
      </c>
      <c r="K6886" t="s">
        <v>31</v>
      </c>
      <c r="L6886" s="2">
        <f t="shared" si="1071"/>
        <v>2471.5460000000003</v>
      </c>
      <c r="M6886" s="2">
        <f t="shared" si="1072"/>
        <v>2567.84</v>
      </c>
      <c r="N6886" s="2">
        <f t="shared" si="1078"/>
        <v>96.293999999999869</v>
      </c>
      <c r="O6886" s="2">
        <f t="shared" si="1073"/>
        <v>770.35199999999895</v>
      </c>
      <c r="P6886" s="2">
        <f t="shared" si="1074"/>
        <v>20542.72</v>
      </c>
      <c r="Q6886" s="2">
        <f t="shared" si="1075"/>
        <v>3.7499999999999951</v>
      </c>
      <c r="R6886">
        <v>8</v>
      </c>
      <c r="S6886">
        <v>0</v>
      </c>
      <c r="T6886" s="2">
        <v>2567.84</v>
      </c>
      <c r="U6886" s="3">
        <v>770.35199999999986</v>
      </c>
      <c r="V6886" s="4">
        <f t="shared" si="1079"/>
        <v>3.7499999999999991</v>
      </c>
      <c r="W6886" s="2">
        <f t="shared" si="1076"/>
        <v>20542.72</v>
      </c>
    </row>
    <row r="6887" spans="1:23" x14ac:dyDescent="0.25">
      <c r="A6887">
        <f t="shared" si="1077"/>
        <v>2017</v>
      </c>
      <c r="B6887" s="1">
        <v>42988</v>
      </c>
      <c r="C6887" s="1">
        <v>42995</v>
      </c>
      <c r="D6887" s="1" t="str">
        <f t="shared" si="1070"/>
        <v>Sep</v>
      </c>
      <c r="E6887" t="s">
        <v>38</v>
      </c>
      <c r="F6887" t="s">
        <v>1489</v>
      </c>
      <c r="G6887" t="s">
        <v>25</v>
      </c>
      <c r="H6887" t="s">
        <v>80</v>
      </c>
      <c r="I6887" t="s">
        <v>203</v>
      </c>
      <c r="J6887" t="s">
        <v>50</v>
      </c>
      <c r="K6887" t="s">
        <v>86</v>
      </c>
      <c r="L6887" s="2">
        <f t="shared" si="1071"/>
        <v>34.855800000000002</v>
      </c>
      <c r="M6887" s="2">
        <f t="shared" si="1072"/>
        <v>36.856000000000002</v>
      </c>
      <c r="N6887" s="2">
        <f t="shared" si="1078"/>
        <v>2.0001999999999995</v>
      </c>
      <c r="O6887" s="2">
        <f t="shared" si="1073"/>
        <v>8.0007999999999981</v>
      </c>
      <c r="P6887" s="2">
        <f t="shared" si="1074"/>
        <v>147.42400000000001</v>
      </c>
      <c r="Q6887" s="2">
        <f t="shared" si="1075"/>
        <v>5.427067505969176</v>
      </c>
      <c r="R6887">
        <v>4</v>
      </c>
      <c r="S6887">
        <v>0.2</v>
      </c>
      <c r="T6887" s="2">
        <v>37.056000000000004</v>
      </c>
      <c r="U6887" s="3">
        <v>8.8008000000000006</v>
      </c>
      <c r="V6887" s="4">
        <f t="shared" si="1079"/>
        <v>5.9375</v>
      </c>
      <c r="W6887" s="2">
        <f t="shared" si="1076"/>
        <v>148.22400000000002</v>
      </c>
    </row>
    <row r="6888" spans="1:23" x14ac:dyDescent="0.25">
      <c r="A6888">
        <f t="shared" si="1077"/>
        <v>2017</v>
      </c>
      <c r="B6888" s="1">
        <v>42988</v>
      </c>
      <c r="C6888" s="1">
        <v>42995</v>
      </c>
      <c r="D6888" s="1" t="str">
        <f t="shared" si="1070"/>
        <v>Sep</v>
      </c>
      <c r="E6888" t="s">
        <v>38</v>
      </c>
      <c r="F6888" t="s">
        <v>1489</v>
      </c>
      <c r="G6888" t="s">
        <v>25</v>
      </c>
      <c r="H6888" t="s">
        <v>80</v>
      </c>
      <c r="I6888" t="s">
        <v>1545</v>
      </c>
      <c r="J6888" t="s">
        <v>50</v>
      </c>
      <c r="K6888" t="s">
        <v>51</v>
      </c>
      <c r="L6888" s="2">
        <f t="shared" si="1071"/>
        <v>288.0514</v>
      </c>
      <c r="M6888" s="2">
        <f t="shared" si="1072"/>
        <v>259.49600000000004</v>
      </c>
      <c r="N6888" s="2">
        <f t="shared" si="1078"/>
        <v>-28.555399999999963</v>
      </c>
      <c r="O6888" s="2">
        <f t="shared" si="1073"/>
        <v>-57.110799999999927</v>
      </c>
      <c r="P6888" s="2">
        <f t="shared" si="1074"/>
        <v>518.99200000000008</v>
      </c>
      <c r="Q6888" s="2">
        <f t="shared" si="1075"/>
        <v>-11.004177328359575</v>
      </c>
      <c r="R6888">
        <v>2</v>
      </c>
      <c r="S6888">
        <v>0.4</v>
      </c>
      <c r="T6888" s="2">
        <v>259.89600000000002</v>
      </c>
      <c r="U6888" s="3">
        <v>-56.310799999999972</v>
      </c>
      <c r="V6888" s="4">
        <f t="shared" si="1079"/>
        <v>-10.833333333333327</v>
      </c>
      <c r="W6888" s="2">
        <f t="shared" si="1076"/>
        <v>519.79200000000003</v>
      </c>
    </row>
    <row r="6889" spans="1:23" x14ac:dyDescent="0.25">
      <c r="A6889">
        <f t="shared" si="1077"/>
        <v>2017</v>
      </c>
      <c r="B6889" s="1">
        <v>42850</v>
      </c>
      <c r="C6889" s="1">
        <v>42857</v>
      </c>
      <c r="D6889" s="1" t="str">
        <f t="shared" si="1070"/>
        <v>Apr</v>
      </c>
      <c r="E6889" t="s">
        <v>38</v>
      </c>
      <c r="F6889" t="s">
        <v>1080</v>
      </c>
      <c r="G6889" t="s">
        <v>25</v>
      </c>
      <c r="H6889" t="s">
        <v>34</v>
      </c>
      <c r="I6889" t="s">
        <v>151</v>
      </c>
      <c r="J6889" t="s">
        <v>36</v>
      </c>
      <c r="K6889" t="s">
        <v>60</v>
      </c>
      <c r="L6889" s="2">
        <f t="shared" si="1071"/>
        <v>16.128999999999998</v>
      </c>
      <c r="M6889" s="2">
        <f t="shared" si="1072"/>
        <v>19.049999999999997</v>
      </c>
      <c r="N6889" s="2">
        <f t="shared" si="1078"/>
        <v>2.9209999999999994</v>
      </c>
      <c r="O6889" s="2">
        <f t="shared" si="1073"/>
        <v>8.7629999999999981</v>
      </c>
      <c r="P6889" s="2">
        <f t="shared" si="1074"/>
        <v>57.149999999999991</v>
      </c>
      <c r="Q6889" s="2">
        <f t="shared" si="1075"/>
        <v>15.333333333333332</v>
      </c>
      <c r="R6889">
        <v>3</v>
      </c>
      <c r="S6889">
        <v>0</v>
      </c>
      <c r="T6889" s="2">
        <v>19.049999999999997</v>
      </c>
      <c r="U6889" s="3">
        <v>8.7629999999999999</v>
      </c>
      <c r="V6889" s="4">
        <f t="shared" si="1079"/>
        <v>15.333333333333336</v>
      </c>
      <c r="W6889" s="2">
        <f t="shared" si="1076"/>
        <v>57.149999999999991</v>
      </c>
    </row>
    <row r="6890" spans="1:23" x14ac:dyDescent="0.25">
      <c r="A6890">
        <f t="shared" si="1077"/>
        <v>2017</v>
      </c>
      <c r="B6890" s="1">
        <v>42850</v>
      </c>
      <c r="C6890" s="1">
        <v>42857</v>
      </c>
      <c r="D6890" s="1" t="str">
        <f t="shared" si="1070"/>
        <v>Apr</v>
      </c>
      <c r="E6890" t="s">
        <v>38</v>
      </c>
      <c r="F6890" t="s">
        <v>1080</v>
      </c>
      <c r="G6890" t="s">
        <v>25</v>
      </c>
      <c r="H6890" t="s">
        <v>34</v>
      </c>
      <c r="I6890" t="s">
        <v>1518</v>
      </c>
      <c r="J6890" t="s">
        <v>36</v>
      </c>
      <c r="K6890" t="s">
        <v>53</v>
      </c>
      <c r="L6890" s="2">
        <f t="shared" si="1071"/>
        <v>64.175999999999988</v>
      </c>
      <c r="M6890" s="2">
        <f t="shared" si="1072"/>
        <v>73.143999999999991</v>
      </c>
      <c r="N6890" s="2">
        <f t="shared" si="1078"/>
        <v>8.9680000000000035</v>
      </c>
      <c r="O6890" s="2">
        <f t="shared" si="1073"/>
        <v>26.904000000000011</v>
      </c>
      <c r="P6890" s="2">
        <f t="shared" si="1074"/>
        <v>219.43199999999996</v>
      </c>
      <c r="Q6890" s="2">
        <f t="shared" si="1075"/>
        <v>12.260745925844915</v>
      </c>
      <c r="R6890">
        <v>3</v>
      </c>
      <c r="S6890">
        <v>0.2</v>
      </c>
      <c r="T6890" s="2">
        <v>73.343999999999994</v>
      </c>
      <c r="U6890" s="3">
        <v>27.503999999999998</v>
      </c>
      <c r="V6890" s="4">
        <f t="shared" si="1079"/>
        <v>12.5</v>
      </c>
      <c r="W6890" s="2">
        <f t="shared" si="1076"/>
        <v>220.03199999999998</v>
      </c>
    </row>
    <row r="6891" spans="1:23" x14ac:dyDescent="0.25">
      <c r="A6891">
        <f t="shared" si="1077"/>
        <v>2017</v>
      </c>
      <c r="B6891" s="1">
        <v>42996</v>
      </c>
      <c r="C6891" s="1">
        <v>43000</v>
      </c>
      <c r="D6891" s="1" t="str">
        <f t="shared" si="1070"/>
        <v>Sep</v>
      </c>
      <c r="E6891" t="s">
        <v>38</v>
      </c>
      <c r="F6891" t="s">
        <v>570</v>
      </c>
      <c r="G6891" t="s">
        <v>33</v>
      </c>
      <c r="H6891" t="s">
        <v>26</v>
      </c>
      <c r="I6891" t="s">
        <v>320</v>
      </c>
      <c r="J6891" t="s">
        <v>50</v>
      </c>
      <c r="K6891" t="s">
        <v>51</v>
      </c>
      <c r="L6891" s="2">
        <f t="shared" si="1071"/>
        <v>92.33120000000001</v>
      </c>
      <c r="M6891" s="2">
        <f t="shared" si="1072"/>
        <v>95.68</v>
      </c>
      <c r="N6891" s="2">
        <f t="shared" si="1078"/>
        <v>3.3487999999999971</v>
      </c>
      <c r="O6891" s="2">
        <f t="shared" si="1073"/>
        <v>26.790399999999977</v>
      </c>
      <c r="P6891" s="2">
        <f t="shared" si="1074"/>
        <v>765.44</v>
      </c>
      <c r="Q6891" s="2">
        <f t="shared" si="1075"/>
        <v>3.4999999999999969</v>
      </c>
      <c r="R6891">
        <v>8</v>
      </c>
      <c r="S6891">
        <v>0</v>
      </c>
      <c r="T6891" s="2">
        <v>95.68</v>
      </c>
      <c r="U6891" s="3">
        <v>26.790400000000005</v>
      </c>
      <c r="V6891" s="4">
        <f t="shared" si="1079"/>
        <v>3.5000000000000004</v>
      </c>
      <c r="W6891" s="2">
        <f t="shared" si="1076"/>
        <v>765.44</v>
      </c>
    </row>
    <row r="6892" spans="1:23" x14ac:dyDescent="0.25">
      <c r="A6892">
        <f t="shared" si="1077"/>
        <v>2017</v>
      </c>
      <c r="B6892" s="1">
        <v>42996</v>
      </c>
      <c r="C6892" s="1">
        <v>43000</v>
      </c>
      <c r="D6892" s="1" t="str">
        <f t="shared" si="1070"/>
        <v>Sep</v>
      </c>
      <c r="E6892" t="s">
        <v>38</v>
      </c>
      <c r="F6892" t="s">
        <v>570</v>
      </c>
      <c r="G6892" t="s">
        <v>33</v>
      </c>
      <c r="H6892" t="s">
        <v>26</v>
      </c>
      <c r="I6892" t="s">
        <v>426</v>
      </c>
      <c r="J6892" t="s">
        <v>36</v>
      </c>
      <c r="K6892" t="s">
        <v>60</v>
      </c>
      <c r="L6892" s="2">
        <f t="shared" si="1071"/>
        <v>47.465600000000002</v>
      </c>
      <c r="M6892" s="2">
        <f t="shared" si="1072"/>
        <v>50.96</v>
      </c>
      <c r="N6892" s="2">
        <f t="shared" si="1078"/>
        <v>3.4943999999999988</v>
      </c>
      <c r="O6892" s="2">
        <f t="shared" si="1073"/>
        <v>24.460799999999992</v>
      </c>
      <c r="P6892" s="2">
        <f t="shared" si="1074"/>
        <v>356.72</v>
      </c>
      <c r="Q6892" s="2">
        <f t="shared" si="1075"/>
        <v>6.857142857142855</v>
      </c>
      <c r="R6892">
        <v>7</v>
      </c>
      <c r="S6892">
        <v>0</v>
      </c>
      <c r="T6892" s="2">
        <v>50.96</v>
      </c>
      <c r="U6892" s="3">
        <v>24.460800000000003</v>
      </c>
      <c r="V6892" s="4">
        <f t="shared" si="1079"/>
        <v>6.8571428571428577</v>
      </c>
      <c r="W6892" s="2">
        <f t="shared" si="1076"/>
        <v>356.72</v>
      </c>
    </row>
    <row r="6893" spans="1:23" x14ac:dyDescent="0.25">
      <c r="A6893">
        <f t="shared" si="1077"/>
        <v>2017</v>
      </c>
      <c r="B6893" s="1">
        <v>42996</v>
      </c>
      <c r="C6893" s="1">
        <v>43000</v>
      </c>
      <c r="D6893" s="1" t="str">
        <f t="shared" si="1070"/>
        <v>Sep</v>
      </c>
      <c r="E6893" t="s">
        <v>38</v>
      </c>
      <c r="F6893" t="s">
        <v>570</v>
      </c>
      <c r="G6893" t="s">
        <v>33</v>
      </c>
      <c r="H6893" t="s">
        <v>26</v>
      </c>
      <c r="I6893" t="s">
        <v>211</v>
      </c>
      <c r="J6893" t="s">
        <v>36</v>
      </c>
      <c r="K6893" t="s">
        <v>48</v>
      </c>
      <c r="L6893" s="2">
        <f t="shared" si="1071"/>
        <v>102.54600000000001</v>
      </c>
      <c r="M6893" s="2">
        <f t="shared" si="1072"/>
        <v>113.94</v>
      </c>
      <c r="N6893" s="2">
        <f t="shared" si="1078"/>
        <v>11.393999999999991</v>
      </c>
      <c r="O6893" s="2">
        <f t="shared" si="1073"/>
        <v>34.181999999999974</v>
      </c>
      <c r="P6893" s="2">
        <f t="shared" si="1074"/>
        <v>341.82</v>
      </c>
      <c r="Q6893" s="2">
        <f t="shared" si="1075"/>
        <v>9.9999999999999929</v>
      </c>
      <c r="R6893">
        <v>3</v>
      </c>
      <c r="S6893">
        <v>0</v>
      </c>
      <c r="T6893" s="2">
        <v>113.94</v>
      </c>
      <c r="U6893" s="3">
        <v>34.181999999999988</v>
      </c>
      <c r="V6893" s="4">
        <f t="shared" si="1079"/>
        <v>9.9999999999999964</v>
      </c>
      <c r="W6893" s="2">
        <f t="shared" si="1076"/>
        <v>341.82</v>
      </c>
    </row>
    <row r="6894" spans="1:23" x14ac:dyDescent="0.25">
      <c r="A6894">
        <f t="shared" si="1077"/>
        <v>2017</v>
      </c>
      <c r="B6894" s="1">
        <v>42996</v>
      </c>
      <c r="C6894" s="1">
        <v>43000</v>
      </c>
      <c r="D6894" s="1" t="str">
        <f t="shared" si="1070"/>
        <v>Sep</v>
      </c>
      <c r="E6894" t="s">
        <v>38</v>
      </c>
      <c r="F6894" t="s">
        <v>570</v>
      </c>
      <c r="G6894" t="s">
        <v>33</v>
      </c>
      <c r="H6894" t="s">
        <v>26</v>
      </c>
      <c r="I6894" t="s">
        <v>2193</v>
      </c>
      <c r="J6894" t="s">
        <v>36</v>
      </c>
      <c r="K6894" t="s">
        <v>60</v>
      </c>
      <c r="L6894" s="2">
        <f t="shared" si="1071"/>
        <v>22.809600000000003</v>
      </c>
      <c r="M6894" s="2">
        <f t="shared" si="1072"/>
        <v>25.92</v>
      </c>
      <c r="N6894" s="2">
        <f t="shared" si="1078"/>
        <v>3.1103999999999985</v>
      </c>
      <c r="O6894" s="2">
        <f t="shared" si="1073"/>
        <v>12.441599999999994</v>
      </c>
      <c r="P6894" s="2">
        <f t="shared" si="1074"/>
        <v>103.68</v>
      </c>
      <c r="Q6894" s="2">
        <f t="shared" si="1075"/>
        <v>11.999999999999995</v>
      </c>
      <c r="R6894">
        <v>4</v>
      </c>
      <c r="S6894">
        <v>0</v>
      </c>
      <c r="T6894" s="2">
        <v>25.92</v>
      </c>
      <c r="U6894" s="3">
        <v>12.441600000000001</v>
      </c>
      <c r="V6894" s="4">
        <f t="shared" si="1079"/>
        <v>12.000000000000002</v>
      </c>
      <c r="W6894" s="2">
        <f t="shared" si="1076"/>
        <v>103.68</v>
      </c>
    </row>
    <row r="6895" spans="1:23" x14ac:dyDescent="0.25">
      <c r="A6895">
        <f t="shared" si="1077"/>
        <v>2017</v>
      </c>
      <c r="B6895" s="1">
        <v>42996</v>
      </c>
      <c r="C6895" s="1">
        <v>43000</v>
      </c>
      <c r="D6895" s="1" t="str">
        <f t="shared" si="1070"/>
        <v>Sep</v>
      </c>
      <c r="E6895" t="s">
        <v>38</v>
      </c>
      <c r="F6895" t="s">
        <v>570</v>
      </c>
      <c r="G6895" t="s">
        <v>33</v>
      </c>
      <c r="H6895" t="s">
        <v>26</v>
      </c>
      <c r="I6895" t="s">
        <v>2279</v>
      </c>
      <c r="J6895" t="s">
        <v>28</v>
      </c>
      <c r="K6895" t="s">
        <v>46</v>
      </c>
      <c r="L6895" s="2">
        <f t="shared" si="1071"/>
        <v>18.5928</v>
      </c>
      <c r="M6895" s="2">
        <f t="shared" si="1072"/>
        <v>20.32</v>
      </c>
      <c r="N6895" s="2">
        <f t="shared" si="1078"/>
        <v>1.7271999999999998</v>
      </c>
      <c r="O6895" s="2">
        <f t="shared" si="1073"/>
        <v>6.9087999999999994</v>
      </c>
      <c r="P6895" s="2">
        <f t="shared" si="1074"/>
        <v>81.28</v>
      </c>
      <c r="Q6895" s="2">
        <f t="shared" si="1075"/>
        <v>8.5</v>
      </c>
      <c r="R6895">
        <v>4</v>
      </c>
      <c r="S6895">
        <v>0</v>
      </c>
      <c r="T6895" s="2">
        <v>20.32</v>
      </c>
      <c r="U6895" s="3">
        <v>6.9087999999999994</v>
      </c>
      <c r="V6895" s="4">
        <f t="shared" si="1079"/>
        <v>8.5</v>
      </c>
      <c r="W6895" s="2">
        <f t="shared" si="1076"/>
        <v>81.28</v>
      </c>
    </row>
    <row r="6896" spans="1:23" x14ac:dyDescent="0.25">
      <c r="A6896">
        <f t="shared" si="1077"/>
        <v>2017</v>
      </c>
      <c r="B6896" s="1">
        <v>42996</v>
      </c>
      <c r="C6896" s="1">
        <v>43000</v>
      </c>
      <c r="D6896" s="1" t="str">
        <f t="shared" si="1070"/>
        <v>Sep</v>
      </c>
      <c r="E6896" t="s">
        <v>38</v>
      </c>
      <c r="F6896" t="s">
        <v>570</v>
      </c>
      <c r="G6896" t="s">
        <v>33</v>
      </c>
      <c r="H6896" t="s">
        <v>26</v>
      </c>
      <c r="I6896" t="s">
        <v>129</v>
      </c>
      <c r="J6896" t="s">
        <v>50</v>
      </c>
      <c r="K6896" t="s">
        <v>51</v>
      </c>
      <c r="L6896" s="2">
        <f t="shared" si="1071"/>
        <v>352.24290000000002</v>
      </c>
      <c r="M6896" s="2">
        <f t="shared" si="1072"/>
        <v>411.98</v>
      </c>
      <c r="N6896" s="2">
        <f t="shared" si="1078"/>
        <v>59.737099999999998</v>
      </c>
      <c r="O6896" s="2">
        <f t="shared" si="1073"/>
        <v>119.4742</v>
      </c>
      <c r="P6896" s="2">
        <f t="shared" si="1074"/>
        <v>823.96</v>
      </c>
      <c r="Q6896" s="2">
        <f t="shared" si="1075"/>
        <v>14.499999999999998</v>
      </c>
      <c r="R6896">
        <v>2</v>
      </c>
      <c r="S6896">
        <v>0</v>
      </c>
      <c r="T6896" s="2">
        <v>411.98</v>
      </c>
      <c r="U6896" s="3">
        <v>119.4742</v>
      </c>
      <c r="V6896" s="4">
        <f t="shared" si="1079"/>
        <v>14.499999999999998</v>
      </c>
      <c r="W6896" s="2">
        <f t="shared" si="1076"/>
        <v>823.96</v>
      </c>
    </row>
    <row r="6897" spans="1:23" x14ac:dyDescent="0.25">
      <c r="A6897">
        <f t="shared" si="1077"/>
        <v>2017</v>
      </c>
      <c r="B6897" s="1">
        <v>42996</v>
      </c>
      <c r="C6897" s="1">
        <v>43000</v>
      </c>
      <c r="D6897" s="1" t="str">
        <f t="shared" si="1070"/>
        <v>Sep</v>
      </c>
      <c r="E6897" t="s">
        <v>38</v>
      </c>
      <c r="F6897" t="s">
        <v>570</v>
      </c>
      <c r="G6897" t="s">
        <v>33</v>
      </c>
      <c r="H6897" t="s">
        <v>26</v>
      </c>
      <c r="I6897" t="s">
        <v>951</v>
      </c>
      <c r="J6897" t="s">
        <v>36</v>
      </c>
      <c r="K6897" t="s">
        <v>247</v>
      </c>
      <c r="L6897" s="2">
        <f t="shared" si="1071"/>
        <v>29.480399999999999</v>
      </c>
      <c r="M6897" s="2">
        <f t="shared" si="1072"/>
        <v>34.479999999999997</v>
      </c>
      <c r="N6897" s="2">
        <f t="shared" si="1078"/>
        <v>4.9995999999999974</v>
      </c>
      <c r="O6897" s="2">
        <f t="shared" si="1073"/>
        <v>9.9991999999999948</v>
      </c>
      <c r="P6897" s="2">
        <f t="shared" si="1074"/>
        <v>68.959999999999994</v>
      </c>
      <c r="Q6897" s="2">
        <f t="shared" si="1075"/>
        <v>14.499999999999993</v>
      </c>
      <c r="R6897">
        <v>2</v>
      </c>
      <c r="S6897">
        <v>0</v>
      </c>
      <c r="T6897" s="2">
        <v>34.479999999999997</v>
      </c>
      <c r="U6897" s="3">
        <v>9.9991999999999948</v>
      </c>
      <c r="V6897" s="4">
        <f t="shared" si="1079"/>
        <v>14.499999999999993</v>
      </c>
      <c r="W6897" s="2">
        <f t="shared" si="1076"/>
        <v>68.959999999999994</v>
      </c>
    </row>
    <row r="6898" spans="1:23" x14ac:dyDescent="0.25">
      <c r="A6898">
        <f t="shared" si="1077"/>
        <v>2017</v>
      </c>
      <c r="B6898" s="1">
        <v>42996</v>
      </c>
      <c r="C6898" s="1">
        <v>43000</v>
      </c>
      <c r="D6898" s="1" t="str">
        <f t="shared" si="1070"/>
        <v>Sep</v>
      </c>
      <c r="E6898" t="s">
        <v>38</v>
      </c>
      <c r="F6898" t="s">
        <v>570</v>
      </c>
      <c r="G6898" t="s">
        <v>33</v>
      </c>
      <c r="H6898" t="s">
        <v>26</v>
      </c>
      <c r="I6898" t="s">
        <v>2492</v>
      </c>
      <c r="J6898" t="s">
        <v>36</v>
      </c>
      <c r="K6898" t="s">
        <v>60</v>
      </c>
      <c r="L6898" s="2">
        <f t="shared" si="1071"/>
        <v>221.56229999999999</v>
      </c>
      <c r="M6898" s="2">
        <f t="shared" si="1072"/>
        <v>244.54999999999998</v>
      </c>
      <c r="N6898" s="2">
        <f t="shared" si="1078"/>
        <v>22.98769999999999</v>
      </c>
      <c r="O6898" s="2">
        <f t="shared" si="1073"/>
        <v>114.93849999999995</v>
      </c>
      <c r="P6898" s="2">
        <f t="shared" si="1074"/>
        <v>1222.75</v>
      </c>
      <c r="Q6898" s="2">
        <f t="shared" si="1075"/>
        <v>9.399999999999995</v>
      </c>
      <c r="R6898">
        <v>5</v>
      </c>
      <c r="S6898">
        <v>0</v>
      </c>
      <c r="T6898" s="2">
        <v>244.54999999999998</v>
      </c>
      <c r="U6898" s="3">
        <v>114.93849999999998</v>
      </c>
      <c r="V6898" s="4">
        <f t="shared" si="1079"/>
        <v>9.3999999999999986</v>
      </c>
      <c r="W6898" s="2">
        <f t="shared" si="1076"/>
        <v>1222.75</v>
      </c>
    </row>
    <row r="6899" spans="1:23" x14ac:dyDescent="0.25">
      <c r="A6899">
        <f t="shared" si="1077"/>
        <v>2017</v>
      </c>
      <c r="B6899" s="1">
        <v>42965</v>
      </c>
      <c r="C6899" s="1">
        <v>42972</v>
      </c>
      <c r="D6899" s="1" t="str">
        <f t="shared" si="1070"/>
        <v>Aug</v>
      </c>
      <c r="E6899" t="s">
        <v>38</v>
      </c>
      <c r="F6899" t="s">
        <v>807</v>
      </c>
      <c r="G6899" t="s">
        <v>25</v>
      </c>
      <c r="H6899" t="s">
        <v>80</v>
      </c>
      <c r="I6899" t="s">
        <v>1843</v>
      </c>
      <c r="J6899" t="s">
        <v>36</v>
      </c>
      <c r="K6899" t="s">
        <v>53</v>
      </c>
      <c r="L6899" s="2">
        <f t="shared" si="1071"/>
        <v>13.4176</v>
      </c>
      <c r="M6899" s="2">
        <f t="shared" si="1072"/>
        <v>10.082000000000003</v>
      </c>
      <c r="N6899" s="2">
        <f t="shared" si="1078"/>
        <v>-3.3355999999999977</v>
      </c>
      <c r="O6899" s="2">
        <f t="shared" si="1073"/>
        <v>-10.006799999999993</v>
      </c>
      <c r="P6899" s="2">
        <f t="shared" si="1074"/>
        <v>30.246000000000009</v>
      </c>
      <c r="Q6899" s="2">
        <f t="shared" si="1075"/>
        <v>-33.084705415592111</v>
      </c>
      <c r="R6899">
        <v>3</v>
      </c>
      <c r="S6899">
        <v>0.7</v>
      </c>
      <c r="T6899" s="2">
        <v>10.782000000000002</v>
      </c>
      <c r="U6899" s="3">
        <v>-7.9067999999999969</v>
      </c>
      <c r="V6899" s="4">
        <f t="shared" si="1079"/>
        <v>-24.444444444444432</v>
      </c>
      <c r="W6899" s="2">
        <f t="shared" si="1076"/>
        <v>32.346000000000004</v>
      </c>
    </row>
    <row r="6900" spans="1:23" x14ac:dyDescent="0.25">
      <c r="A6900">
        <f t="shared" si="1077"/>
        <v>2015</v>
      </c>
      <c r="B6900" s="1">
        <v>42148</v>
      </c>
      <c r="C6900" s="1">
        <v>42150</v>
      </c>
      <c r="D6900" s="1" t="str">
        <f t="shared" si="1070"/>
        <v>May</v>
      </c>
      <c r="E6900" t="s">
        <v>23</v>
      </c>
      <c r="F6900" t="s">
        <v>2470</v>
      </c>
      <c r="G6900" t="s">
        <v>25</v>
      </c>
      <c r="H6900" t="s">
        <v>65</v>
      </c>
      <c r="I6900" t="s">
        <v>1254</v>
      </c>
      <c r="J6900" t="s">
        <v>28</v>
      </c>
      <c r="K6900" t="s">
        <v>31</v>
      </c>
      <c r="L6900" s="2">
        <f t="shared" si="1071"/>
        <v>626.01909999999998</v>
      </c>
      <c r="M6900" s="2">
        <f t="shared" si="1072"/>
        <v>602.351</v>
      </c>
      <c r="N6900" s="2">
        <f t="shared" si="1078"/>
        <v>-23.668099999999981</v>
      </c>
      <c r="O6900" s="2">
        <f t="shared" si="1073"/>
        <v>-165.67669999999987</v>
      </c>
      <c r="P6900" s="2">
        <f t="shared" si="1074"/>
        <v>4216.4570000000003</v>
      </c>
      <c r="Q6900" s="2">
        <f t="shared" si="1075"/>
        <v>-3.9292870768040529</v>
      </c>
      <c r="R6900">
        <v>7</v>
      </c>
      <c r="S6900">
        <v>0.3</v>
      </c>
      <c r="T6900" s="2">
        <v>602.65099999999995</v>
      </c>
      <c r="U6900" s="3">
        <v>-163.57670000000005</v>
      </c>
      <c r="V6900" s="4">
        <f t="shared" si="1079"/>
        <v>-3.8775510204081645</v>
      </c>
      <c r="W6900" s="2">
        <f t="shared" si="1076"/>
        <v>4218.5569999999998</v>
      </c>
    </row>
    <row r="6901" spans="1:23" x14ac:dyDescent="0.25">
      <c r="A6901">
        <f t="shared" si="1077"/>
        <v>2015</v>
      </c>
      <c r="B6901" s="1">
        <v>42148</v>
      </c>
      <c r="C6901" s="1">
        <v>42150</v>
      </c>
      <c r="D6901" s="1" t="str">
        <f t="shared" si="1070"/>
        <v>May</v>
      </c>
      <c r="E6901" t="s">
        <v>23</v>
      </c>
      <c r="F6901" t="s">
        <v>2470</v>
      </c>
      <c r="G6901" t="s">
        <v>25</v>
      </c>
      <c r="H6901" t="s">
        <v>65</v>
      </c>
      <c r="I6901" t="s">
        <v>1818</v>
      </c>
      <c r="J6901" t="s">
        <v>36</v>
      </c>
      <c r="K6901" t="s">
        <v>53</v>
      </c>
      <c r="L6901" s="2">
        <f t="shared" si="1071"/>
        <v>9.8251999999999988</v>
      </c>
      <c r="M6901" s="2">
        <f t="shared" si="1072"/>
        <v>6.855999999999999</v>
      </c>
      <c r="N6901" s="2">
        <f t="shared" si="1078"/>
        <v>-2.9691999999999998</v>
      </c>
      <c r="O6901" s="2">
        <f t="shared" si="1073"/>
        <v>-17.815199999999997</v>
      </c>
      <c r="P6901" s="2">
        <f t="shared" si="1074"/>
        <v>41.135999999999996</v>
      </c>
      <c r="Q6901" s="2">
        <f t="shared" si="1075"/>
        <v>-43.308051341890312</v>
      </c>
      <c r="R6901">
        <v>6</v>
      </c>
      <c r="S6901">
        <v>0.8</v>
      </c>
      <c r="T6901" s="2">
        <v>7.6559999999999988</v>
      </c>
      <c r="U6901" s="3">
        <v>-13.015200000000004</v>
      </c>
      <c r="V6901" s="4">
        <f t="shared" si="1079"/>
        <v>-28.333333333333343</v>
      </c>
      <c r="W6901" s="2">
        <f t="shared" si="1076"/>
        <v>45.935999999999993</v>
      </c>
    </row>
    <row r="6902" spans="1:23" x14ac:dyDescent="0.25">
      <c r="A6902">
        <f t="shared" si="1077"/>
        <v>2015</v>
      </c>
      <c r="B6902" s="1">
        <v>42254</v>
      </c>
      <c r="C6902" s="1">
        <v>42258</v>
      </c>
      <c r="D6902" s="1" t="str">
        <f t="shared" si="1070"/>
        <v>Sep</v>
      </c>
      <c r="E6902" t="s">
        <v>38</v>
      </c>
      <c r="F6902" t="s">
        <v>649</v>
      </c>
      <c r="G6902" t="s">
        <v>64</v>
      </c>
      <c r="H6902" t="s">
        <v>80</v>
      </c>
      <c r="I6902" t="s">
        <v>1021</v>
      </c>
      <c r="J6902" t="s">
        <v>50</v>
      </c>
      <c r="K6902" t="s">
        <v>86</v>
      </c>
      <c r="L6902" s="2">
        <f t="shared" si="1071"/>
        <v>535.93299999999999</v>
      </c>
      <c r="M6902" s="2">
        <f t="shared" si="1072"/>
        <v>559.92999999999995</v>
      </c>
      <c r="N6902" s="2">
        <f t="shared" si="1078"/>
        <v>23.996999999999957</v>
      </c>
      <c r="O6902" s="2">
        <f t="shared" si="1073"/>
        <v>167.9789999999997</v>
      </c>
      <c r="P6902" s="2">
        <f t="shared" si="1074"/>
        <v>3919.5099999999998</v>
      </c>
      <c r="Q6902" s="2">
        <f t="shared" si="1075"/>
        <v>4.2857142857142785</v>
      </c>
      <c r="R6902">
        <v>7</v>
      </c>
      <c r="S6902">
        <v>0</v>
      </c>
      <c r="T6902" s="2">
        <v>559.92999999999995</v>
      </c>
      <c r="U6902" s="3">
        <v>167.97899999999996</v>
      </c>
      <c r="V6902" s="4">
        <f t="shared" si="1079"/>
        <v>4.2857142857142847</v>
      </c>
      <c r="W6902" s="2">
        <f t="shared" si="1076"/>
        <v>3919.5099999999998</v>
      </c>
    </row>
    <row r="6903" spans="1:23" x14ac:dyDescent="0.25">
      <c r="A6903">
        <f t="shared" si="1077"/>
        <v>2017</v>
      </c>
      <c r="B6903" s="1">
        <v>42940</v>
      </c>
      <c r="C6903" s="1">
        <v>42940</v>
      </c>
      <c r="D6903" s="1" t="str">
        <f t="shared" si="1070"/>
        <v>Jul</v>
      </c>
      <c r="E6903" t="s">
        <v>528</v>
      </c>
      <c r="F6903" t="s">
        <v>1327</v>
      </c>
      <c r="G6903" t="s">
        <v>33</v>
      </c>
      <c r="H6903" t="s">
        <v>34</v>
      </c>
      <c r="I6903" t="s">
        <v>499</v>
      </c>
      <c r="J6903" t="s">
        <v>50</v>
      </c>
      <c r="K6903" t="s">
        <v>500</v>
      </c>
      <c r="L6903" s="2">
        <f t="shared" si="1071"/>
        <v>2231.9628000000002</v>
      </c>
      <c r="M6903" s="2">
        <f t="shared" si="1072"/>
        <v>2399.7600000000002</v>
      </c>
      <c r="N6903" s="2">
        <f t="shared" si="1078"/>
        <v>167.79719999999998</v>
      </c>
      <c r="O6903" s="2">
        <f t="shared" si="1073"/>
        <v>838.98599999999988</v>
      </c>
      <c r="P6903" s="2">
        <f t="shared" si="1074"/>
        <v>11998.800000000001</v>
      </c>
      <c r="Q6903" s="2">
        <f t="shared" si="1075"/>
        <v>6.9922492249224906</v>
      </c>
      <c r="R6903">
        <v>5</v>
      </c>
      <c r="S6903">
        <v>0.2</v>
      </c>
      <c r="T6903" s="2">
        <v>2399.96</v>
      </c>
      <c r="U6903" s="3">
        <v>839.9860000000001</v>
      </c>
      <c r="V6903" s="4">
        <f t="shared" si="1079"/>
        <v>7.0000000000000009</v>
      </c>
      <c r="W6903" s="2">
        <f t="shared" si="1076"/>
        <v>11999.8</v>
      </c>
    </row>
    <row r="6904" spans="1:23" x14ac:dyDescent="0.25">
      <c r="A6904">
        <f t="shared" si="1077"/>
        <v>2017</v>
      </c>
      <c r="B6904" s="1">
        <v>42980</v>
      </c>
      <c r="C6904" s="1">
        <v>42986</v>
      </c>
      <c r="D6904" s="1" t="str">
        <f t="shared" si="1070"/>
        <v>Sep</v>
      </c>
      <c r="E6904" t="s">
        <v>38</v>
      </c>
      <c r="F6904" t="s">
        <v>1082</v>
      </c>
      <c r="G6904" t="s">
        <v>33</v>
      </c>
      <c r="H6904" t="s">
        <v>65</v>
      </c>
      <c r="I6904" t="s">
        <v>1024</v>
      </c>
      <c r="J6904" t="s">
        <v>36</v>
      </c>
      <c r="K6904" t="s">
        <v>128</v>
      </c>
      <c r="L6904" s="2">
        <f t="shared" si="1071"/>
        <v>14.6</v>
      </c>
      <c r="M6904" s="2">
        <f t="shared" si="1072"/>
        <v>15.8</v>
      </c>
      <c r="N6904" s="2">
        <f t="shared" si="1078"/>
        <v>1.2000000000000011</v>
      </c>
      <c r="O6904" s="2">
        <f t="shared" si="1073"/>
        <v>4.8000000000000043</v>
      </c>
      <c r="P6904" s="2">
        <f t="shared" si="1074"/>
        <v>63.2</v>
      </c>
      <c r="Q6904" s="2">
        <f t="shared" si="1075"/>
        <v>7.5949367088607653</v>
      </c>
      <c r="R6904">
        <v>4</v>
      </c>
      <c r="S6904">
        <v>0.2</v>
      </c>
      <c r="T6904" s="2">
        <v>16</v>
      </c>
      <c r="U6904" s="3">
        <v>5.6</v>
      </c>
      <c r="V6904" s="4">
        <f t="shared" si="1079"/>
        <v>8.75</v>
      </c>
      <c r="W6904" s="2">
        <f t="shared" si="1076"/>
        <v>64</v>
      </c>
    </row>
    <row r="6905" spans="1:23" x14ac:dyDescent="0.25">
      <c r="A6905">
        <f t="shared" si="1077"/>
        <v>2017</v>
      </c>
      <c r="B6905" s="1">
        <v>42980</v>
      </c>
      <c r="C6905" s="1">
        <v>42986</v>
      </c>
      <c r="D6905" s="1" t="str">
        <f t="shared" si="1070"/>
        <v>Sep</v>
      </c>
      <c r="E6905" t="s">
        <v>38</v>
      </c>
      <c r="F6905" t="s">
        <v>1082</v>
      </c>
      <c r="G6905" t="s">
        <v>33</v>
      </c>
      <c r="H6905" t="s">
        <v>65</v>
      </c>
      <c r="I6905" t="s">
        <v>2638</v>
      </c>
      <c r="J6905" t="s">
        <v>36</v>
      </c>
      <c r="K6905" t="s">
        <v>55</v>
      </c>
      <c r="L6905" s="2">
        <f t="shared" si="1071"/>
        <v>13.1318</v>
      </c>
      <c r="M6905" s="2">
        <f t="shared" si="1072"/>
        <v>4.7879999999999994</v>
      </c>
      <c r="N6905" s="2">
        <f t="shared" si="1078"/>
        <v>-8.3438000000000017</v>
      </c>
      <c r="O6905" s="2">
        <f t="shared" si="1073"/>
        <v>-16.687600000000003</v>
      </c>
      <c r="P6905" s="2">
        <f t="shared" si="1074"/>
        <v>9.5759999999999987</v>
      </c>
      <c r="Q6905" s="2">
        <f t="shared" si="1075"/>
        <v>-174.26482873851302</v>
      </c>
      <c r="R6905">
        <v>2</v>
      </c>
      <c r="S6905">
        <v>0.8</v>
      </c>
      <c r="T6905" s="2">
        <v>5.5879999999999992</v>
      </c>
      <c r="U6905" s="3">
        <v>-15.087600000000002</v>
      </c>
      <c r="V6905" s="4">
        <f t="shared" si="1079"/>
        <v>-135.00000000000003</v>
      </c>
      <c r="W6905" s="2">
        <f t="shared" si="1076"/>
        <v>11.175999999999998</v>
      </c>
    </row>
    <row r="6906" spans="1:23" x14ac:dyDescent="0.25">
      <c r="A6906">
        <f t="shared" si="1077"/>
        <v>2017</v>
      </c>
      <c r="B6906" s="1">
        <v>42980</v>
      </c>
      <c r="C6906" s="1">
        <v>42986</v>
      </c>
      <c r="D6906" s="1" t="str">
        <f t="shared" si="1070"/>
        <v>Sep</v>
      </c>
      <c r="E6906" t="s">
        <v>38</v>
      </c>
      <c r="F6906" t="s">
        <v>1082</v>
      </c>
      <c r="G6906" t="s">
        <v>33</v>
      </c>
      <c r="H6906" t="s">
        <v>65</v>
      </c>
      <c r="I6906" t="s">
        <v>2577</v>
      </c>
      <c r="J6906" t="s">
        <v>36</v>
      </c>
      <c r="K6906" t="s">
        <v>43</v>
      </c>
      <c r="L6906" s="2">
        <f t="shared" si="1071"/>
        <v>244.767</v>
      </c>
      <c r="M6906" s="2">
        <f t="shared" si="1072"/>
        <v>235.72</v>
      </c>
      <c r="N6906" s="2">
        <f t="shared" si="1078"/>
        <v>-9.046999999999997</v>
      </c>
      <c r="O6906" s="2">
        <f t="shared" si="1073"/>
        <v>-45.234999999999985</v>
      </c>
      <c r="P6906" s="2">
        <f t="shared" si="1074"/>
        <v>1178.5999999999999</v>
      </c>
      <c r="Q6906" s="2">
        <f t="shared" si="1075"/>
        <v>-3.8380281690140836</v>
      </c>
      <c r="R6906">
        <v>5</v>
      </c>
      <c r="S6906">
        <v>0.2</v>
      </c>
      <c r="T6906" s="2">
        <v>235.92</v>
      </c>
      <c r="U6906" s="3">
        <v>-44.235000000000007</v>
      </c>
      <c r="V6906" s="4">
        <f t="shared" si="1079"/>
        <v>-3.7500000000000004</v>
      </c>
      <c r="W6906" s="2">
        <f t="shared" si="1076"/>
        <v>1179.5999999999999</v>
      </c>
    </row>
    <row r="6907" spans="1:23" x14ac:dyDescent="0.25">
      <c r="A6907">
        <f t="shared" si="1077"/>
        <v>2017</v>
      </c>
      <c r="B6907" s="1">
        <v>43075</v>
      </c>
      <c r="C6907" s="1">
        <v>43077</v>
      </c>
      <c r="D6907" s="1" t="str">
        <f t="shared" si="1070"/>
        <v>Dec</v>
      </c>
      <c r="E6907" t="s">
        <v>23</v>
      </c>
      <c r="F6907" t="s">
        <v>911</v>
      </c>
      <c r="G6907" t="s">
        <v>33</v>
      </c>
      <c r="H6907" t="s">
        <v>34</v>
      </c>
      <c r="I6907" t="s">
        <v>1056</v>
      </c>
      <c r="J6907" t="s">
        <v>36</v>
      </c>
      <c r="K6907" t="s">
        <v>43</v>
      </c>
      <c r="L6907" s="2">
        <f t="shared" si="1071"/>
        <v>7.7963999999999993</v>
      </c>
      <c r="M6907" s="2">
        <f t="shared" si="1072"/>
        <v>10.68</v>
      </c>
      <c r="N6907" s="2">
        <f t="shared" si="1078"/>
        <v>2.8836000000000004</v>
      </c>
      <c r="O6907" s="2">
        <f t="shared" si="1073"/>
        <v>2.8836000000000004</v>
      </c>
      <c r="P6907" s="2">
        <f t="shared" si="1074"/>
        <v>10.68</v>
      </c>
      <c r="Q6907" s="2">
        <f t="shared" si="1075"/>
        <v>27</v>
      </c>
      <c r="R6907">
        <v>1</v>
      </c>
      <c r="S6907">
        <v>0</v>
      </c>
      <c r="T6907" s="2">
        <v>10.68</v>
      </c>
      <c r="U6907" s="3">
        <v>2.8836000000000004</v>
      </c>
      <c r="V6907" s="4">
        <f t="shared" si="1079"/>
        <v>27</v>
      </c>
      <c r="W6907" s="2">
        <f t="shared" si="1076"/>
        <v>10.68</v>
      </c>
    </row>
    <row r="6908" spans="1:23" x14ac:dyDescent="0.25">
      <c r="A6908">
        <f t="shared" si="1077"/>
        <v>2017</v>
      </c>
      <c r="B6908" s="1">
        <v>42875</v>
      </c>
      <c r="C6908" s="1">
        <v>42875</v>
      </c>
      <c r="D6908" s="1" t="str">
        <f t="shared" si="1070"/>
        <v>May</v>
      </c>
      <c r="E6908" t="s">
        <v>528</v>
      </c>
      <c r="F6908" t="s">
        <v>542</v>
      </c>
      <c r="G6908" t="s">
        <v>33</v>
      </c>
      <c r="H6908" t="s">
        <v>65</v>
      </c>
      <c r="I6908" t="s">
        <v>550</v>
      </c>
      <c r="J6908" t="s">
        <v>36</v>
      </c>
      <c r="K6908" t="s">
        <v>53</v>
      </c>
      <c r="L6908" s="2">
        <f t="shared" si="1071"/>
        <v>31.372800000000002</v>
      </c>
      <c r="M6908" s="2">
        <f t="shared" si="1072"/>
        <v>41.28</v>
      </c>
      <c r="N6908" s="2">
        <f t="shared" si="1078"/>
        <v>9.9071999999999996</v>
      </c>
      <c r="O6908" s="2">
        <f t="shared" si="1073"/>
        <v>19.814399999999999</v>
      </c>
      <c r="P6908" s="2">
        <f t="shared" si="1074"/>
        <v>82.56</v>
      </c>
      <c r="Q6908" s="2">
        <f t="shared" si="1075"/>
        <v>24</v>
      </c>
      <c r="R6908">
        <v>2</v>
      </c>
      <c r="S6908">
        <v>0</v>
      </c>
      <c r="T6908" s="2">
        <v>41.28</v>
      </c>
      <c r="U6908" s="3">
        <v>19.814399999999999</v>
      </c>
      <c r="V6908" s="4">
        <f t="shared" si="1079"/>
        <v>24</v>
      </c>
      <c r="W6908" s="2">
        <f t="shared" si="1076"/>
        <v>82.56</v>
      </c>
    </row>
    <row r="6909" spans="1:23" x14ac:dyDescent="0.25">
      <c r="A6909">
        <f t="shared" si="1077"/>
        <v>2016</v>
      </c>
      <c r="B6909" s="1">
        <v>42640</v>
      </c>
      <c r="C6909" s="1">
        <v>42646</v>
      </c>
      <c r="D6909" s="1" t="str">
        <f t="shared" si="1070"/>
        <v>Sep</v>
      </c>
      <c r="E6909" t="s">
        <v>38</v>
      </c>
      <c r="F6909" t="s">
        <v>1663</v>
      </c>
      <c r="G6909" t="s">
        <v>25</v>
      </c>
      <c r="H6909" t="s">
        <v>34</v>
      </c>
      <c r="I6909" t="s">
        <v>2529</v>
      </c>
      <c r="J6909" t="s">
        <v>50</v>
      </c>
      <c r="K6909" t="s">
        <v>51</v>
      </c>
      <c r="L6909" s="2">
        <f t="shared" si="1071"/>
        <v>938.98500000000013</v>
      </c>
      <c r="M6909" s="2">
        <f t="shared" si="1072"/>
        <v>1001.384</v>
      </c>
      <c r="N6909" s="2">
        <f t="shared" si="1078"/>
        <v>62.398999999999887</v>
      </c>
      <c r="O6909" s="2">
        <f t="shared" si="1073"/>
        <v>124.79799999999977</v>
      </c>
      <c r="P6909" s="2">
        <f t="shared" si="1074"/>
        <v>2002.768</v>
      </c>
      <c r="Q6909" s="2">
        <f t="shared" si="1075"/>
        <v>6.2312759141348266</v>
      </c>
      <c r="R6909">
        <v>2</v>
      </c>
      <c r="S6909">
        <v>0.2</v>
      </c>
      <c r="T6909" s="2">
        <v>1001.5840000000001</v>
      </c>
      <c r="U6909" s="3">
        <v>125.19799999999992</v>
      </c>
      <c r="V6909" s="4">
        <f t="shared" si="1079"/>
        <v>6.2499999999999956</v>
      </c>
      <c r="W6909" s="2">
        <f t="shared" si="1076"/>
        <v>2003.1680000000001</v>
      </c>
    </row>
    <row r="6910" spans="1:23" x14ac:dyDescent="0.25">
      <c r="A6910">
        <f t="shared" si="1077"/>
        <v>2017</v>
      </c>
      <c r="B6910" s="1">
        <v>43079</v>
      </c>
      <c r="C6910" s="1">
        <v>43084</v>
      </c>
      <c r="D6910" s="1" t="str">
        <f t="shared" si="1070"/>
        <v>Dec</v>
      </c>
      <c r="E6910" t="s">
        <v>38</v>
      </c>
      <c r="F6910" t="s">
        <v>258</v>
      </c>
      <c r="G6910" t="s">
        <v>33</v>
      </c>
      <c r="H6910" t="s">
        <v>26</v>
      </c>
      <c r="I6910" t="s">
        <v>1888</v>
      </c>
      <c r="J6910" t="s">
        <v>28</v>
      </c>
      <c r="K6910" t="s">
        <v>46</v>
      </c>
      <c r="L6910" s="2">
        <f t="shared" si="1071"/>
        <v>12.619800000000001</v>
      </c>
      <c r="M6910" s="2">
        <f t="shared" si="1072"/>
        <v>14.76</v>
      </c>
      <c r="N6910" s="2">
        <f t="shared" si="1078"/>
        <v>2.1401999999999983</v>
      </c>
      <c r="O6910" s="2">
        <f t="shared" si="1073"/>
        <v>4.2803999999999967</v>
      </c>
      <c r="P6910" s="2">
        <f t="shared" si="1074"/>
        <v>29.52</v>
      </c>
      <c r="Q6910" s="2">
        <f t="shared" si="1075"/>
        <v>14.499999999999988</v>
      </c>
      <c r="R6910">
        <v>2</v>
      </c>
      <c r="S6910">
        <v>0</v>
      </c>
      <c r="T6910" s="2">
        <v>14.76</v>
      </c>
      <c r="U6910" s="3">
        <v>4.2803999999999984</v>
      </c>
      <c r="V6910" s="4">
        <f t="shared" si="1079"/>
        <v>14.499999999999996</v>
      </c>
      <c r="W6910" s="2">
        <f t="shared" si="1076"/>
        <v>29.52</v>
      </c>
    </row>
    <row r="6911" spans="1:23" x14ac:dyDescent="0.25">
      <c r="A6911">
        <f t="shared" si="1077"/>
        <v>2014</v>
      </c>
      <c r="B6911" s="1">
        <v>41895</v>
      </c>
      <c r="C6911" s="1">
        <v>41900</v>
      </c>
      <c r="D6911" s="1" t="str">
        <f t="shared" si="1070"/>
        <v>Sep</v>
      </c>
      <c r="E6911" t="s">
        <v>23</v>
      </c>
      <c r="F6911" t="s">
        <v>118</v>
      </c>
      <c r="G6911" t="s">
        <v>25</v>
      </c>
      <c r="H6911" t="s">
        <v>80</v>
      </c>
      <c r="I6911" t="s">
        <v>1170</v>
      </c>
      <c r="J6911" t="s">
        <v>36</v>
      </c>
      <c r="K6911" t="s">
        <v>53</v>
      </c>
      <c r="L6911" s="2">
        <f t="shared" si="1071"/>
        <v>3.1692</v>
      </c>
      <c r="M6911" s="2">
        <f t="shared" si="1072"/>
        <v>1.8020000000000003</v>
      </c>
      <c r="N6911" s="2">
        <f t="shared" si="1078"/>
        <v>-1.3671999999999997</v>
      </c>
      <c r="O6911" s="2">
        <f t="shared" si="1073"/>
        <v>-4.1015999999999995</v>
      </c>
      <c r="P6911" s="2">
        <f t="shared" si="1074"/>
        <v>5.4060000000000006</v>
      </c>
      <c r="Q6911" s="2">
        <f t="shared" si="1075"/>
        <v>-75.871254162042163</v>
      </c>
      <c r="R6911">
        <v>3</v>
      </c>
      <c r="S6911">
        <v>0.7</v>
      </c>
      <c r="T6911" s="2">
        <v>2.5020000000000002</v>
      </c>
      <c r="U6911" s="3">
        <v>-2.0015999999999998</v>
      </c>
      <c r="V6911" s="4">
        <f t="shared" si="1079"/>
        <v>-26.666666666666661</v>
      </c>
      <c r="W6911" s="2">
        <f t="shared" si="1076"/>
        <v>7.5060000000000002</v>
      </c>
    </row>
    <row r="6912" spans="1:23" x14ac:dyDescent="0.25">
      <c r="A6912">
        <f t="shared" si="1077"/>
        <v>2017</v>
      </c>
      <c r="B6912" s="1">
        <v>42945</v>
      </c>
      <c r="C6912" s="1">
        <v>42949</v>
      </c>
      <c r="D6912" s="1" t="str">
        <f t="shared" si="1070"/>
        <v>Jul</v>
      </c>
      <c r="E6912" t="s">
        <v>38</v>
      </c>
      <c r="F6912" t="s">
        <v>1185</v>
      </c>
      <c r="G6912" t="s">
        <v>25</v>
      </c>
      <c r="H6912" t="s">
        <v>34</v>
      </c>
      <c r="I6912" t="s">
        <v>444</v>
      </c>
      <c r="J6912" t="s">
        <v>28</v>
      </c>
      <c r="K6912" t="s">
        <v>29</v>
      </c>
      <c r="L6912" s="2">
        <f t="shared" si="1071"/>
        <v>103.20439999999999</v>
      </c>
      <c r="M6912" s="2">
        <f t="shared" si="1072"/>
        <v>115.96</v>
      </c>
      <c r="N6912" s="2">
        <f t="shared" si="1078"/>
        <v>12.755600000000001</v>
      </c>
      <c r="O6912" s="2">
        <f t="shared" si="1073"/>
        <v>25.511200000000002</v>
      </c>
      <c r="P6912" s="2">
        <f t="shared" si="1074"/>
        <v>231.92</v>
      </c>
      <c r="Q6912" s="2">
        <f t="shared" si="1075"/>
        <v>11.000000000000002</v>
      </c>
      <c r="R6912">
        <v>2</v>
      </c>
      <c r="S6912">
        <v>0</v>
      </c>
      <c r="T6912" s="2">
        <v>115.96</v>
      </c>
      <c r="U6912" s="3">
        <v>25.511200000000002</v>
      </c>
      <c r="V6912" s="4">
        <f t="shared" si="1079"/>
        <v>11.000000000000002</v>
      </c>
      <c r="W6912" s="2">
        <f t="shared" si="1076"/>
        <v>231.92</v>
      </c>
    </row>
    <row r="6913" spans="1:23" x14ac:dyDescent="0.25">
      <c r="A6913">
        <f t="shared" si="1077"/>
        <v>2017</v>
      </c>
      <c r="B6913" s="1">
        <v>42948</v>
      </c>
      <c r="C6913" s="1">
        <v>42952</v>
      </c>
      <c r="D6913" s="1" t="str">
        <f t="shared" si="1070"/>
        <v>Aug</v>
      </c>
      <c r="E6913" t="s">
        <v>23</v>
      </c>
      <c r="F6913" t="s">
        <v>277</v>
      </c>
      <c r="G6913" t="s">
        <v>25</v>
      </c>
      <c r="H6913" t="s">
        <v>34</v>
      </c>
      <c r="I6913" t="s">
        <v>1266</v>
      </c>
      <c r="J6913" t="s">
        <v>36</v>
      </c>
      <c r="K6913" t="s">
        <v>43</v>
      </c>
      <c r="L6913" s="2">
        <f t="shared" si="1071"/>
        <v>169.75139999999999</v>
      </c>
      <c r="M6913" s="2">
        <f t="shared" si="1072"/>
        <v>186.54</v>
      </c>
      <c r="N6913" s="2">
        <f t="shared" si="1078"/>
        <v>16.788600000000002</v>
      </c>
      <c r="O6913" s="2">
        <f t="shared" si="1073"/>
        <v>50.365800000000007</v>
      </c>
      <c r="P6913" s="2">
        <f t="shared" si="1074"/>
        <v>559.62</v>
      </c>
      <c r="Q6913" s="2">
        <f t="shared" si="1075"/>
        <v>9.0000000000000018</v>
      </c>
      <c r="R6913">
        <v>3</v>
      </c>
      <c r="S6913">
        <v>0</v>
      </c>
      <c r="T6913" s="2">
        <v>186.54</v>
      </c>
      <c r="U6913" s="3">
        <v>50.365800000000007</v>
      </c>
      <c r="V6913" s="4">
        <f t="shared" si="1079"/>
        <v>9.0000000000000018</v>
      </c>
      <c r="W6913" s="2">
        <f t="shared" si="1076"/>
        <v>559.62</v>
      </c>
    </row>
    <row r="6914" spans="1:23" x14ac:dyDescent="0.25">
      <c r="A6914">
        <f t="shared" si="1077"/>
        <v>2017</v>
      </c>
      <c r="B6914" s="1">
        <v>42857</v>
      </c>
      <c r="C6914" s="1">
        <v>42860</v>
      </c>
      <c r="D6914" s="1" t="str">
        <f t="shared" ref="D6914:D6977" si="1080">TEXT((B6914),"MMM")</f>
        <v>May</v>
      </c>
      <c r="E6914" t="s">
        <v>23</v>
      </c>
      <c r="F6914" t="s">
        <v>1960</v>
      </c>
      <c r="G6914" t="s">
        <v>33</v>
      </c>
      <c r="H6914" t="s">
        <v>34</v>
      </c>
      <c r="I6914" t="s">
        <v>1060</v>
      </c>
      <c r="J6914" t="s">
        <v>50</v>
      </c>
      <c r="K6914" t="s">
        <v>86</v>
      </c>
      <c r="L6914" s="2">
        <f t="shared" ref="L6914:L6977" si="1081">T6914 - (U6914 / R6914)</f>
        <v>144.80070000000001</v>
      </c>
      <c r="M6914" s="2">
        <f t="shared" ref="M6914:M6977" si="1082">(T6914/1-S6914)</f>
        <v>159.56</v>
      </c>
      <c r="N6914" s="2">
        <f t="shared" si="1078"/>
        <v>14.759299999999996</v>
      </c>
      <c r="O6914" s="2">
        <f t="shared" ref="O6914:O6977" si="1083">N6914*R6914</f>
        <v>59.037199999999984</v>
      </c>
      <c r="P6914" s="2">
        <f t="shared" ref="P6914:P6977" si="1084">(M6914*R6914)</f>
        <v>638.24</v>
      </c>
      <c r="Q6914" s="2">
        <f t="shared" ref="Q6914:Q6977" si="1085">(O6914/(M6914*R6914))*100</f>
        <v>9.2499999999999964</v>
      </c>
      <c r="R6914">
        <v>4</v>
      </c>
      <c r="S6914">
        <v>0</v>
      </c>
      <c r="T6914" s="2">
        <v>159.56</v>
      </c>
      <c r="U6914" s="3">
        <v>59.037199999999999</v>
      </c>
      <c r="V6914" s="4">
        <f t="shared" si="1079"/>
        <v>9.25</v>
      </c>
      <c r="W6914" s="2">
        <f t="shared" ref="W6914:W6977" si="1086">R6914*T6914</f>
        <v>638.24</v>
      </c>
    </row>
    <row r="6915" spans="1:23" x14ac:dyDescent="0.25">
      <c r="A6915">
        <f t="shared" ref="A6915:A6978" si="1087">YEAR(B6915)</f>
        <v>2015</v>
      </c>
      <c r="B6915" s="1">
        <v>42167</v>
      </c>
      <c r="C6915" s="1">
        <v>42171</v>
      </c>
      <c r="D6915" s="1" t="str">
        <f t="shared" si="1080"/>
        <v>Jun</v>
      </c>
      <c r="E6915" t="s">
        <v>38</v>
      </c>
      <c r="F6915" t="s">
        <v>355</v>
      </c>
      <c r="G6915" t="s">
        <v>25</v>
      </c>
      <c r="H6915" t="s">
        <v>26</v>
      </c>
      <c r="I6915" t="s">
        <v>204</v>
      </c>
      <c r="J6915" t="s">
        <v>50</v>
      </c>
      <c r="K6915" t="s">
        <v>51</v>
      </c>
      <c r="L6915" s="2">
        <f t="shared" si="1081"/>
        <v>53.884600000000006</v>
      </c>
      <c r="M6915" s="2">
        <f t="shared" si="1082"/>
        <v>55.784000000000006</v>
      </c>
      <c r="N6915" s="2">
        <f t="shared" ref="N6915:N6978" si="1088">(M6915-L6915)</f>
        <v>1.8994</v>
      </c>
      <c r="O6915" s="2">
        <f t="shared" si="1083"/>
        <v>3.7988</v>
      </c>
      <c r="P6915" s="2">
        <f t="shared" si="1084"/>
        <v>111.56800000000001</v>
      </c>
      <c r="Q6915" s="2">
        <f t="shared" si="1085"/>
        <v>3.4049189731822742</v>
      </c>
      <c r="R6915">
        <v>2</v>
      </c>
      <c r="S6915">
        <v>0.2</v>
      </c>
      <c r="T6915" s="2">
        <v>55.984000000000009</v>
      </c>
      <c r="U6915" s="3">
        <v>4.1987999999999985</v>
      </c>
      <c r="V6915" s="4">
        <f t="shared" ref="V6915:V6978" si="1089">(U6915/W6915)*100</f>
        <v>3.7499999999999978</v>
      </c>
      <c r="W6915" s="2">
        <f t="shared" si="1086"/>
        <v>111.96800000000002</v>
      </c>
    </row>
    <row r="6916" spans="1:23" x14ac:dyDescent="0.25">
      <c r="A6916">
        <f t="shared" si="1087"/>
        <v>2014</v>
      </c>
      <c r="B6916" s="1">
        <v>41995</v>
      </c>
      <c r="C6916" s="1">
        <v>42002</v>
      </c>
      <c r="D6916" s="1" t="str">
        <f t="shared" si="1080"/>
        <v>Dec</v>
      </c>
      <c r="E6916" t="s">
        <v>38</v>
      </c>
      <c r="F6916" t="s">
        <v>1365</v>
      </c>
      <c r="G6916" t="s">
        <v>25</v>
      </c>
      <c r="H6916" t="s">
        <v>65</v>
      </c>
      <c r="I6916" t="s">
        <v>853</v>
      </c>
      <c r="J6916" t="s">
        <v>36</v>
      </c>
      <c r="K6916" t="s">
        <v>43</v>
      </c>
      <c r="L6916" s="2">
        <f t="shared" si="1081"/>
        <v>122.24799999999999</v>
      </c>
      <c r="M6916" s="2">
        <f t="shared" si="1082"/>
        <v>131.96</v>
      </c>
      <c r="N6916" s="2">
        <f t="shared" si="1088"/>
        <v>9.7120000000000175</v>
      </c>
      <c r="O6916" s="2">
        <f t="shared" si="1083"/>
        <v>9.7120000000000175</v>
      </c>
      <c r="P6916" s="2">
        <f t="shared" si="1084"/>
        <v>131.96</v>
      </c>
      <c r="Q6916" s="2">
        <f t="shared" si="1085"/>
        <v>7.3598060018187459</v>
      </c>
      <c r="R6916">
        <v>1</v>
      </c>
      <c r="S6916">
        <v>0.2</v>
      </c>
      <c r="T6916" s="2">
        <v>132.16</v>
      </c>
      <c r="U6916" s="3">
        <v>9.911999999999999</v>
      </c>
      <c r="V6916" s="4">
        <f t="shared" si="1089"/>
        <v>7.5</v>
      </c>
      <c r="W6916" s="2">
        <f t="shared" si="1086"/>
        <v>132.16</v>
      </c>
    </row>
    <row r="6917" spans="1:23" x14ac:dyDescent="0.25">
      <c r="A6917">
        <f t="shared" si="1087"/>
        <v>2014</v>
      </c>
      <c r="B6917" s="1">
        <v>41995</v>
      </c>
      <c r="C6917" s="1">
        <v>42002</v>
      </c>
      <c r="D6917" s="1" t="str">
        <f t="shared" si="1080"/>
        <v>Dec</v>
      </c>
      <c r="E6917" t="s">
        <v>38</v>
      </c>
      <c r="F6917" t="s">
        <v>1365</v>
      </c>
      <c r="G6917" t="s">
        <v>25</v>
      </c>
      <c r="H6917" t="s">
        <v>65</v>
      </c>
      <c r="I6917" t="s">
        <v>826</v>
      </c>
      <c r="J6917" t="s">
        <v>36</v>
      </c>
      <c r="K6917" t="s">
        <v>53</v>
      </c>
      <c r="L6917" s="2">
        <f t="shared" si="1081"/>
        <v>23.125999999999998</v>
      </c>
      <c r="M6917" s="2">
        <f t="shared" si="1082"/>
        <v>17.103999999999996</v>
      </c>
      <c r="N6917" s="2">
        <f t="shared" si="1088"/>
        <v>-6.022000000000002</v>
      </c>
      <c r="O6917" s="2">
        <f t="shared" si="1083"/>
        <v>-36.132000000000012</v>
      </c>
      <c r="P6917" s="2">
        <f t="shared" si="1084"/>
        <v>102.62399999999997</v>
      </c>
      <c r="Q6917" s="2">
        <f t="shared" si="1085"/>
        <v>-35.208138447146894</v>
      </c>
      <c r="R6917">
        <v>6</v>
      </c>
      <c r="S6917">
        <v>0.8</v>
      </c>
      <c r="T6917" s="2">
        <v>17.903999999999996</v>
      </c>
      <c r="U6917" s="3">
        <v>-31.332000000000008</v>
      </c>
      <c r="V6917" s="4">
        <f t="shared" si="1089"/>
        <v>-29.166666666666679</v>
      </c>
      <c r="W6917" s="2">
        <f t="shared" si="1086"/>
        <v>107.42399999999998</v>
      </c>
    </row>
    <row r="6918" spans="1:23" x14ac:dyDescent="0.25">
      <c r="A6918">
        <f t="shared" si="1087"/>
        <v>2014</v>
      </c>
      <c r="B6918" s="1">
        <v>41995</v>
      </c>
      <c r="C6918" s="1">
        <v>42002</v>
      </c>
      <c r="D6918" s="1" t="str">
        <f t="shared" si="1080"/>
        <v>Dec</v>
      </c>
      <c r="E6918" t="s">
        <v>38</v>
      </c>
      <c r="F6918" t="s">
        <v>1365</v>
      </c>
      <c r="G6918" t="s">
        <v>25</v>
      </c>
      <c r="H6918" t="s">
        <v>65</v>
      </c>
      <c r="I6918" t="s">
        <v>1475</v>
      </c>
      <c r="J6918" t="s">
        <v>36</v>
      </c>
      <c r="K6918" t="s">
        <v>60</v>
      </c>
      <c r="L6918" s="2">
        <f t="shared" si="1081"/>
        <v>112.79159999999999</v>
      </c>
      <c r="M6918" s="2">
        <f t="shared" si="1082"/>
        <v>123.83199999999999</v>
      </c>
      <c r="N6918" s="2">
        <f t="shared" si="1088"/>
        <v>11.040400000000005</v>
      </c>
      <c r="O6918" s="2">
        <f t="shared" si="1083"/>
        <v>44.161600000000021</v>
      </c>
      <c r="P6918" s="2">
        <f t="shared" si="1084"/>
        <v>495.32799999999997</v>
      </c>
      <c r="Q6918" s="2">
        <f t="shared" si="1085"/>
        <v>8.9156276245235535</v>
      </c>
      <c r="R6918">
        <v>4</v>
      </c>
      <c r="S6918">
        <v>0.2</v>
      </c>
      <c r="T6918" s="2">
        <v>124.032</v>
      </c>
      <c r="U6918" s="3">
        <v>44.961600000000004</v>
      </c>
      <c r="V6918" s="4">
        <f t="shared" si="1089"/>
        <v>9.0625000000000018</v>
      </c>
      <c r="W6918" s="2">
        <f t="shared" si="1086"/>
        <v>496.12799999999999</v>
      </c>
    </row>
    <row r="6919" spans="1:23" x14ac:dyDescent="0.25">
      <c r="A6919">
        <f t="shared" si="1087"/>
        <v>2014</v>
      </c>
      <c r="B6919" s="1">
        <v>41989</v>
      </c>
      <c r="C6919" s="1">
        <v>41994</v>
      </c>
      <c r="D6919" s="1" t="str">
        <f t="shared" si="1080"/>
        <v>Dec</v>
      </c>
      <c r="E6919" t="s">
        <v>38</v>
      </c>
      <c r="F6919" t="s">
        <v>2441</v>
      </c>
      <c r="G6919" t="s">
        <v>33</v>
      </c>
      <c r="H6919" t="s">
        <v>34</v>
      </c>
      <c r="I6919" t="s">
        <v>1718</v>
      </c>
      <c r="J6919" t="s">
        <v>28</v>
      </c>
      <c r="K6919" t="s">
        <v>31</v>
      </c>
      <c r="L6919" s="2">
        <f t="shared" si="1081"/>
        <v>1389.8808000000004</v>
      </c>
      <c r="M6919" s="2">
        <f t="shared" si="1082"/>
        <v>1403.7200000000003</v>
      </c>
      <c r="N6919" s="2">
        <f t="shared" si="1088"/>
        <v>13.839199999999892</v>
      </c>
      <c r="O6919" s="2">
        <f t="shared" si="1083"/>
        <v>69.195999999999458</v>
      </c>
      <c r="P6919" s="2">
        <f t="shared" si="1084"/>
        <v>7018.6000000000013</v>
      </c>
      <c r="Q6919" s="2">
        <f t="shared" si="1085"/>
        <v>0.98589462285925189</v>
      </c>
      <c r="R6919">
        <v>5</v>
      </c>
      <c r="S6919">
        <v>0.2</v>
      </c>
      <c r="T6919" s="2">
        <v>1403.9200000000003</v>
      </c>
      <c r="U6919" s="3">
        <v>70.196000000000026</v>
      </c>
      <c r="V6919" s="4">
        <f t="shared" si="1089"/>
        <v>1.0000000000000002</v>
      </c>
      <c r="W6919" s="2">
        <f t="shared" si="1086"/>
        <v>7019.6000000000013</v>
      </c>
    </row>
    <row r="6920" spans="1:23" x14ac:dyDescent="0.25">
      <c r="A6920">
        <f t="shared" si="1087"/>
        <v>2016</v>
      </c>
      <c r="B6920" s="1">
        <v>42476</v>
      </c>
      <c r="C6920" s="1">
        <v>42478</v>
      </c>
      <c r="D6920" s="1" t="str">
        <f t="shared" si="1080"/>
        <v>Apr</v>
      </c>
      <c r="E6920" t="s">
        <v>23</v>
      </c>
      <c r="F6920" t="s">
        <v>983</v>
      </c>
      <c r="G6920" t="s">
        <v>25</v>
      </c>
      <c r="H6920" t="s">
        <v>34</v>
      </c>
      <c r="I6920" t="s">
        <v>2258</v>
      </c>
      <c r="J6920" t="s">
        <v>36</v>
      </c>
      <c r="K6920" t="s">
        <v>247</v>
      </c>
      <c r="L6920" s="2">
        <f t="shared" si="1081"/>
        <v>28.511999999999997</v>
      </c>
      <c r="M6920" s="2">
        <f t="shared" si="1082"/>
        <v>28.799999999999997</v>
      </c>
      <c r="N6920" s="2">
        <f t="shared" si="1088"/>
        <v>0.28800000000000026</v>
      </c>
      <c r="O6920" s="2">
        <f t="shared" si="1083"/>
        <v>0.86400000000000077</v>
      </c>
      <c r="P6920" s="2">
        <f t="shared" si="1084"/>
        <v>86.399999999999991</v>
      </c>
      <c r="Q6920" s="2">
        <f t="shared" si="1085"/>
        <v>1.0000000000000011</v>
      </c>
      <c r="R6920">
        <v>3</v>
      </c>
      <c r="S6920">
        <v>0</v>
      </c>
      <c r="T6920" s="2">
        <v>28.799999999999997</v>
      </c>
      <c r="U6920" s="3">
        <v>0.86400000000000077</v>
      </c>
      <c r="V6920" s="4">
        <f t="shared" si="1089"/>
        <v>1.0000000000000011</v>
      </c>
      <c r="W6920" s="2">
        <f t="shared" si="1086"/>
        <v>86.399999999999991</v>
      </c>
    </row>
    <row r="6921" spans="1:23" x14ac:dyDescent="0.25">
      <c r="A6921">
        <f t="shared" si="1087"/>
        <v>2015</v>
      </c>
      <c r="B6921" s="1">
        <v>42145</v>
      </c>
      <c r="C6921" s="1">
        <v>42152</v>
      </c>
      <c r="D6921" s="1" t="str">
        <f t="shared" si="1080"/>
        <v>May</v>
      </c>
      <c r="E6921" t="s">
        <v>38</v>
      </c>
      <c r="F6921" t="s">
        <v>1416</v>
      </c>
      <c r="G6921" t="s">
        <v>33</v>
      </c>
      <c r="H6921" t="s">
        <v>80</v>
      </c>
      <c r="I6921" t="s">
        <v>1231</v>
      </c>
      <c r="J6921" t="s">
        <v>36</v>
      </c>
      <c r="K6921" t="s">
        <v>53</v>
      </c>
      <c r="L6921" s="2">
        <f t="shared" si="1081"/>
        <v>33.6036</v>
      </c>
      <c r="M6921" s="2">
        <f t="shared" si="1082"/>
        <v>23.888000000000002</v>
      </c>
      <c r="N6921" s="2">
        <f t="shared" si="1088"/>
        <v>-9.7155999999999985</v>
      </c>
      <c r="O6921" s="2">
        <f t="shared" si="1083"/>
        <v>-19.431199999999997</v>
      </c>
      <c r="P6921" s="2">
        <f t="shared" si="1084"/>
        <v>47.776000000000003</v>
      </c>
      <c r="Q6921" s="2">
        <f t="shared" si="1085"/>
        <v>-40.671466845277955</v>
      </c>
      <c r="R6921">
        <v>2</v>
      </c>
      <c r="S6921">
        <v>0.7</v>
      </c>
      <c r="T6921" s="2">
        <v>24.588000000000001</v>
      </c>
      <c r="U6921" s="3">
        <v>-18.031199999999998</v>
      </c>
      <c r="V6921" s="4">
        <f t="shared" si="1089"/>
        <v>-36.666666666666664</v>
      </c>
      <c r="W6921" s="2">
        <f t="shared" si="1086"/>
        <v>49.176000000000002</v>
      </c>
    </row>
    <row r="6922" spans="1:23" x14ac:dyDescent="0.25">
      <c r="A6922">
        <f t="shared" si="1087"/>
        <v>2017</v>
      </c>
      <c r="B6922" s="1">
        <v>42792</v>
      </c>
      <c r="C6922" s="1">
        <v>42796</v>
      </c>
      <c r="D6922" s="1" t="str">
        <f t="shared" si="1080"/>
        <v>Feb</v>
      </c>
      <c r="E6922" t="s">
        <v>38</v>
      </c>
      <c r="F6922" t="s">
        <v>283</v>
      </c>
      <c r="G6922" t="s">
        <v>25</v>
      </c>
      <c r="H6922" t="s">
        <v>34</v>
      </c>
      <c r="I6922" t="s">
        <v>848</v>
      </c>
      <c r="J6922" t="s">
        <v>36</v>
      </c>
      <c r="K6922" t="s">
        <v>55</v>
      </c>
      <c r="L6922" s="2">
        <f t="shared" si="1081"/>
        <v>342.51839999999999</v>
      </c>
      <c r="M6922" s="2">
        <f t="shared" si="1082"/>
        <v>356.78999999999996</v>
      </c>
      <c r="N6922" s="2">
        <f t="shared" si="1088"/>
        <v>14.271599999999978</v>
      </c>
      <c r="O6922" s="2">
        <f t="shared" si="1083"/>
        <v>99.901199999999847</v>
      </c>
      <c r="P6922" s="2">
        <f t="shared" si="1084"/>
        <v>2497.5299999999997</v>
      </c>
      <c r="Q6922" s="2">
        <f t="shared" si="1085"/>
        <v>3.9999999999999947</v>
      </c>
      <c r="R6922">
        <v>7</v>
      </c>
      <c r="S6922">
        <v>0</v>
      </c>
      <c r="T6922" s="2">
        <v>356.78999999999996</v>
      </c>
      <c r="U6922" s="3">
        <v>99.901199999999989</v>
      </c>
      <c r="V6922" s="4">
        <f t="shared" si="1089"/>
        <v>4</v>
      </c>
      <c r="W6922" s="2">
        <f t="shared" si="1086"/>
        <v>2497.5299999999997</v>
      </c>
    </row>
    <row r="6923" spans="1:23" x14ac:dyDescent="0.25">
      <c r="A6923">
        <f t="shared" si="1087"/>
        <v>2017</v>
      </c>
      <c r="B6923" s="1">
        <v>42829</v>
      </c>
      <c r="C6923" s="1">
        <v>42835</v>
      </c>
      <c r="D6923" s="1" t="str">
        <f t="shared" si="1080"/>
        <v>Apr</v>
      </c>
      <c r="E6923" t="s">
        <v>38</v>
      </c>
      <c r="F6923" t="s">
        <v>1265</v>
      </c>
      <c r="G6923" t="s">
        <v>64</v>
      </c>
      <c r="H6923" t="s">
        <v>80</v>
      </c>
      <c r="I6923" t="s">
        <v>967</v>
      </c>
      <c r="J6923" t="s">
        <v>36</v>
      </c>
      <c r="K6923" t="s">
        <v>92</v>
      </c>
      <c r="L6923" s="2">
        <f t="shared" si="1081"/>
        <v>8.49</v>
      </c>
      <c r="M6923" s="2">
        <f t="shared" si="1082"/>
        <v>16.98</v>
      </c>
      <c r="N6923" s="2">
        <f t="shared" si="1088"/>
        <v>8.49</v>
      </c>
      <c r="O6923" s="2">
        <f t="shared" si="1083"/>
        <v>8.49</v>
      </c>
      <c r="P6923" s="2">
        <f t="shared" si="1084"/>
        <v>16.98</v>
      </c>
      <c r="Q6923" s="2">
        <f t="shared" si="1085"/>
        <v>50</v>
      </c>
      <c r="R6923">
        <v>1</v>
      </c>
      <c r="S6923">
        <v>0</v>
      </c>
      <c r="T6923" s="2">
        <v>16.98</v>
      </c>
      <c r="U6923" s="3">
        <v>8.49</v>
      </c>
      <c r="V6923" s="4">
        <f t="shared" si="1089"/>
        <v>50</v>
      </c>
      <c r="W6923" s="2">
        <f t="shared" si="1086"/>
        <v>16.98</v>
      </c>
    </row>
    <row r="6924" spans="1:23" x14ac:dyDescent="0.25">
      <c r="A6924">
        <f t="shared" si="1087"/>
        <v>2015</v>
      </c>
      <c r="B6924" s="1">
        <v>42079</v>
      </c>
      <c r="C6924" s="1">
        <v>42082</v>
      </c>
      <c r="D6924" s="1" t="str">
        <f t="shared" si="1080"/>
        <v>Mar</v>
      </c>
      <c r="E6924" t="s">
        <v>23</v>
      </c>
      <c r="F6924" t="s">
        <v>1245</v>
      </c>
      <c r="G6924" t="s">
        <v>25</v>
      </c>
      <c r="H6924" t="s">
        <v>26</v>
      </c>
      <c r="I6924" t="s">
        <v>795</v>
      </c>
      <c r="J6924" t="s">
        <v>36</v>
      </c>
      <c r="K6924" t="s">
        <v>37</v>
      </c>
      <c r="L6924" s="2">
        <f t="shared" si="1081"/>
        <v>443.37810000000002</v>
      </c>
      <c r="M6924" s="2">
        <f t="shared" si="1082"/>
        <v>491.55</v>
      </c>
      <c r="N6924" s="2">
        <f t="shared" si="1088"/>
        <v>48.171899999999994</v>
      </c>
      <c r="O6924" s="2">
        <f t="shared" si="1083"/>
        <v>240.85949999999997</v>
      </c>
      <c r="P6924" s="2">
        <f t="shared" si="1084"/>
        <v>2457.75</v>
      </c>
      <c r="Q6924" s="2">
        <f t="shared" si="1085"/>
        <v>9.7999999999999989</v>
      </c>
      <c r="R6924">
        <v>5</v>
      </c>
      <c r="S6924">
        <v>0</v>
      </c>
      <c r="T6924" s="2">
        <v>491.55</v>
      </c>
      <c r="U6924" s="3">
        <v>240.8595</v>
      </c>
      <c r="V6924" s="4">
        <f t="shared" si="1089"/>
        <v>9.8000000000000007</v>
      </c>
      <c r="W6924" s="2">
        <f t="shared" si="1086"/>
        <v>2457.75</v>
      </c>
    </row>
    <row r="6925" spans="1:23" x14ac:dyDescent="0.25">
      <c r="A6925">
        <f t="shared" si="1087"/>
        <v>2015</v>
      </c>
      <c r="B6925" s="1">
        <v>42079</v>
      </c>
      <c r="C6925" s="1">
        <v>42082</v>
      </c>
      <c r="D6925" s="1" t="str">
        <f t="shared" si="1080"/>
        <v>Mar</v>
      </c>
      <c r="E6925" t="s">
        <v>23</v>
      </c>
      <c r="F6925" t="s">
        <v>1245</v>
      </c>
      <c r="G6925" t="s">
        <v>25</v>
      </c>
      <c r="H6925" t="s">
        <v>26</v>
      </c>
      <c r="I6925" t="s">
        <v>686</v>
      </c>
      <c r="J6925" t="s">
        <v>36</v>
      </c>
      <c r="K6925" t="s">
        <v>92</v>
      </c>
      <c r="L6925" s="2">
        <f t="shared" si="1081"/>
        <v>5.6825999999999999</v>
      </c>
      <c r="M6925" s="2">
        <f t="shared" si="1082"/>
        <v>7.38</v>
      </c>
      <c r="N6925" s="2">
        <f t="shared" si="1088"/>
        <v>1.6974</v>
      </c>
      <c r="O6925" s="2">
        <f t="shared" si="1083"/>
        <v>3.3948</v>
      </c>
      <c r="P6925" s="2">
        <f t="shared" si="1084"/>
        <v>14.76</v>
      </c>
      <c r="Q6925" s="2">
        <f t="shared" si="1085"/>
        <v>23</v>
      </c>
      <c r="R6925">
        <v>2</v>
      </c>
      <c r="S6925">
        <v>0</v>
      </c>
      <c r="T6925" s="2">
        <v>7.38</v>
      </c>
      <c r="U6925" s="3">
        <v>3.3947999999999996</v>
      </c>
      <c r="V6925" s="4">
        <f t="shared" si="1089"/>
        <v>23</v>
      </c>
      <c r="W6925" s="2">
        <f t="shared" si="1086"/>
        <v>14.76</v>
      </c>
    </row>
    <row r="6926" spans="1:23" x14ac:dyDescent="0.25">
      <c r="A6926">
        <f t="shared" si="1087"/>
        <v>2015</v>
      </c>
      <c r="B6926" s="1">
        <v>42338</v>
      </c>
      <c r="C6926" s="1">
        <v>42342</v>
      </c>
      <c r="D6926" s="1" t="str">
        <f t="shared" si="1080"/>
        <v>Nov</v>
      </c>
      <c r="E6926" t="s">
        <v>38</v>
      </c>
      <c r="F6926" t="s">
        <v>1733</v>
      </c>
      <c r="G6926" t="s">
        <v>25</v>
      </c>
      <c r="H6926" t="s">
        <v>80</v>
      </c>
      <c r="I6926" t="s">
        <v>1425</v>
      </c>
      <c r="J6926" t="s">
        <v>36</v>
      </c>
      <c r="K6926" t="s">
        <v>60</v>
      </c>
      <c r="L6926" s="2">
        <f t="shared" si="1081"/>
        <v>22.1052</v>
      </c>
      <c r="M6926" s="2">
        <f t="shared" si="1082"/>
        <v>23.66</v>
      </c>
      <c r="N6926" s="2">
        <f t="shared" si="1088"/>
        <v>1.5548000000000002</v>
      </c>
      <c r="O6926" s="2">
        <f t="shared" si="1083"/>
        <v>10.883600000000001</v>
      </c>
      <c r="P6926" s="2">
        <f t="shared" si="1084"/>
        <v>165.62</v>
      </c>
      <c r="Q6926" s="2">
        <f t="shared" si="1085"/>
        <v>6.571428571428573</v>
      </c>
      <c r="R6926">
        <v>7</v>
      </c>
      <c r="S6926">
        <v>0</v>
      </c>
      <c r="T6926" s="2">
        <v>23.66</v>
      </c>
      <c r="U6926" s="3">
        <v>10.883599999999998</v>
      </c>
      <c r="V6926" s="4">
        <f t="shared" si="1089"/>
        <v>6.5714285714285694</v>
      </c>
      <c r="W6926" s="2">
        <f t="shared" si="1086"/>
        <v>165.62</v>
      </c>
    </row>
    <row r="6927" spans="1:23" x14ac:dyDescent="0.25">
      <c r="A6927">
        <f t="shared" si="1087"/>
        <v>2015</v>
      </c>
      <c r="B6927" s="1">
        <v>42338</v>
      </c>
      <c r="C6927" s="1">
        <v>42342</v>
      </c>
      <c r="D6927" s="1" t="str">
        <f t="shared" si="1080"/>
        <v>Nov</v>
      </c>
      <c r="E6927" t="s">
        <v>38</v>
      </c>
      <c r="F6927" t="s">
        <v>1733</v>
      </c>
      <c r="G6927" t="s">
        <v>25</v>
      </c>
      <c r="H6927" t="s">
        <v>80</v>
      </c>
      <c r="I6927" t="s">
        <v>2309</v>
      </c>
      <c r="J6927" t="s">
        <v>28</v>
      </c>
      <c r="K6927" t="s">
        <v>29</v>
      </c>
      <c r="L6927" s="2">
        <f t="shared" si="1081"/>
        <v>677.85900000000015</v>
      </c>
      <c r="M6927" s="2">
        <f t="shared" si="1082"/>
        <v>681.20800000000008</v>
      </c>
      <c r="N6927" s="2">
        <f t="shared" si="1088"/>
        <v>3.3489999999999327</v>
      </c>
      <c r="O6927" s="2">
        <f t="shared" si="1083"/>
        <v>40.187999999999192</v>
      </c>
      <c r="P6927" s="2">
        <f t="shared" si="1084"/>
        <v>8174.496000000001</v>
      </c>
      <c r="Q6927" s="2">
        <f t="shared" si="1085"/>
        <v>0.49162663973410947</v>
      </c>
      <c r="R6927">
        <v>12</v>
      </c>
      <c r="S6927">
        <v>0.2</v>
      </c>
      <c r="T6927" s="2">
        <v>681.40800000000013</v>
      </c>
      <c r="U6927" s="3">
        <v>42.588000000000022</v>
      </c>
      <c r="V6927" s="4">
        <f t="shared" si="1089"/>
        <v>0.52083333333333348</v>
      </c>
      <c r="W6927" s="2">
        <f t="shared" si="1086"/>
        <v>8176.8960000000015</v>
      </c>
    </row>
    <row r="6928" spans="1:23" x14ac:dyDescent="0.25">
      <c r="A6928">
        <f t="shared" si="1087"/>
        <v>2016</v>
      </c>
      <c r="B6928" s="1">
        <v>42579</v>
      </c>
      <c r="C6928" s="1">
        <v>42585</v>
      </c>
      <c r="D6928" s="1" t="str">
        <f t="shared" si="1080"/>
        <v>Jul</v>
      </c>
      <c r="E6928" t="s">
        <v>38</v>
      </c>
      <c r="F6928" t="s">
        <v>2401</v>
      </c>
      <c r="G6928" t="s">
        <v>25</v>
      </c>
      <c r="H6928" t="s">
        <v>34</v>
      </c>
      <c r="I6928" t="s">
        <v>2542</v>
      </c>
      <c r="J6928" t="s">
        <v>36</v>
      </c>
      <c r="K6928" t="s">
        <v>37</v>
      </c>
      <c r="L6928" s="2">
        <f t="shared" si="1081"/>
        <v>16.001999999999999</v>
      </c>
      <c r="M6928" s="2">
        <f t="shared" si="1082"/>
        <v>18.899999999999999</v>
      </c>
      <c r="N6928" s="2">
        <f t="shared" si="1088"/>
        <v>2.8979999999999997</v>
      </c>
      <c r="O6928" s="2">
        <f t="shared" si="1083"/>
        <v>8.6939999999999991</v>
      </c>
      <c r="P6928" s="2">
        <f t="shared" si="1084"/>
        <v>56.699999999999996</v>
      </c>
      <c r="Q6928" s="2">
        <f t="shared" si="1085"/>
        <v>15.333333333333332</v>
      </c>
      <c r="R6928">
        <v>3</v>
      </c>
      <c r="S6928">
        <v>0</v>
      </c>
      <c r="T6928" s="2">
        <v>18.899999999999999</v>
      </c>
      <c r="U6928" s="3">
        <v>8.6939999999999991</v>
      </c>
      <c r="V6928" s="4">
        <f t="shared" si="1089"/>
        <v>15.333333333333332</v>
      </c>
      <c r="W6928" s="2">
        <f t="shared" si="1086"/>
        <v>56.699999999999996</v>
      </c>
    </row>
    <row r="6929" spans="1:23" x14ac:dyDescent="0.25">
      <c r="A6929">
        <f t="shared" si="1087"/>
        <v>2016</v>
      </c>
      <c r="B6929" s="1">
        <v>42544</v>
      </c>
      <c r="C6929" s="1">
        <v>42546</v>
      </c>
      <c r="D6929" s="1" t="str">
        <f t="shared" si="1080"/>
        <v>Jun</v>
      </c>
      <c r="E6929" t="s">
        <v>23</v>
      </c>
      <c r="F6929" t="s">
        <v>279</v>
      </c>
      <c r="G6929" t="s">
        <v>25</v>
      </c>
      <c r="H6929" t="s">
        <v>34</v>
      </c>
      <c r="I6929" t="s">
        <v>1874</v>
      </c>
      <c r="J6929" t="s">
        <v>36</v>
      </c>
      <c r="K6929" t="s">
        <v>43</v>
      </c>
      <c r="L6929" s="2">
        <f t="shared" si="1081"/>
        <v>87.356600000000014</v>
      </c>
      <c r="M6929" s="2">
        <f t="shared" si="1082"/>
        <v>93.68</v>
      </c>
      <c r="N6929" s="2">
        <f t="shared" si="1088"/>
        <v>6.3233999999999924</v>
      </c>
      <c r="O6929" s="2">
        <f t="shared" si="1083"/>
        <v>25.293599999999969</v>
      </c>
      <c r="P6929" s="2">
        <f t="shared" si="1084"/>
        <v>374.72</v>
      </c>
      <c r="Q6929" s="2">
        <f t="shared" si="1085"/>
        <v>6.7499999999999911</v>
      </c>
      <c r="R6929">
        <v>4</v>
      </c>
      <c r="S6929">
        <v>0</v>
      </c>
      <c r="T6929" s="2">
        <v>93.68</v>
      </c>
      <c r="U6929" s="3">
        <v>25.293599999999998</v>
      </c>
      <c r="V6929" s="4">
        <f t="shared" si="1089"/>
        <v>6.7499999999999991</v>
      </c>
      <c r="W6929" s="2">
        <f t="shared" si="1086"/>
        <v>374.72</v>
      </c>
    </row>
    <row r="6930" spans="1:23" x14ac:dyDescent="0.25">
      <c r="A6930">
        <f t="shared" si="1087"/>
        <v>2016</v>
      </c>
      <c r="B6930" s="1">
        <v>42544</v>
      </c>
      <c r="C6930" s="1">
        <v>42546</v>
      </c>
      <c r="D6930" s="1" t="str">
        <f t="shared" si="1080"/>
        <v>Jun</v>
      </c>
      <c r="E6930" t="s">
        <v>23</v>
      </c>
      <c r="F6930" t="s">
        <v>279</v>
      </c>
      <c r="G6930" t="s">
        <v>25</v>
      </c>
      <c r="H6930" t="s">
        <v>34</v>
      </c>
      <c r="I6930" t="s">
        <v>894</v>
      </c>
      <c r="J6930" t="s">
        <v>36</v>
      </c>
      <c r="K6930" t="s">
        <v>37</v>
      </c>
      <c r="L6930" s="2">
        <f t="shared" si="1081"/>
        <v>18.494299999999999</v>
      </c>
      <c r="M6930" s="2">
        <f t="shared" si="1082"/>
        <v>21.93</v>
      </c>
      <c r="N6930" s="2">
        <f t="shared" si="1088"/>
        <v>3.4357000000000006</v>
      </c>
      <c r="O6930" s="2">
        <f t="shared" si="1083"/>
        <v>10.307100000000002</v>
      </c>
      <c r="P6930" s="2">
        <f t="shared" si="1084"/>
        <v>65.789999999999992</v>
      </c>
      <c r="Q6930" s="2">
        <f t="shared" si="1085"/>
        <v>15.66666666666667</v>
      </c>
      <c r="R6930">
        <v>3</v>
      </c>
      <c r="S6930">
        <v>0</v>
      </c>
      <c r="T6930" s="2">
        <v>21.93</v>
      </c>
      <c r="U6930" s="3">
        <v>10.307099999999998</v>
      </c>
      <c r="V6930" s="4">
        <f t="shared" si="1089"/>
        <v>15.666666666666664</v>
      </c>
      <c r="W6930" s="2">
        <f t="shared" si="1086"/>
        <v>65.789999999999992</v>
      </c>
    </row>
    <row r="6931" spans="1:23" x14ac:dyDescent="0.25">
      <c r="A6931">
        <f t="shared" si="1087"/>
        <v>2016</v>
      </c>
      <c r="B6931" s="1">
        <v>42544</v>
      </c>
      <c r="C6931" s="1">
        <v>42546</v>
      </c>
      <c r="D6931" s="1" t="str">
        <f t="shared" si="1080"/>
        <v>Jun</v>
      </c>
      <c r="E6931" t="s">
        <v>23</v>
      </c>
      <c r="F6931" t="s">
        <v>279</v>
      </c>
      <c r="G6931" t="s">
        <v>25</v>
      </c>
      <c r="H6931" t="s">
        <v>34</v>
      </c>
      <c r="I6931" t="s">
        <v>564</v>
      </c>
      <c r="J6931" t="s">
        <v>50</v>
      </c>
      <c r="K6931" t="s">
        <v>51</v>
      </c>
      <c r="L6931" s="2">
        <f t="shared" si="1081"/>
        <v>848.48490000000004</v>
      </c>
      <c r="M6931" s="2">
        <f t="shared" si="1082"/>
        <v>862.14400000000001</v>
      </c>
      <c r="N6931" s="2">
        <f t="shared" si="1088"/>
        <v>13.659099999999967</v>
      </c>
      <c r="O6931" s="2">
        <f t="shared" si="1083"/>
        <v>95.613699999999767</v>
      </c>
      <c r="P6931" s="2">
        <f t="shared" si="1084"/>
        <v>6035.0079999999998</v>
      </c>
      <c r="Q6931" s="2">
        <f t="shared" si="1085"/>
        <v>1.5843177009873022</v>
      </c>
      <c r="R6931">
        <v>7</v>
      </c>
      <c r="S6931">
        <v>0.2</v>
      </c>
      <c r="T6931" s="2">
        <v>862.34400000000005</v>
      </c>
      <c r="U6931" s="3">
        <v>97.013699999999858</v>
      </c>
      <c r="V6931" s="4">
        <f t="shared" si="1089"/>
        <v>1.6071428571428545</v>
      </c>
      <c r="W6931" s="2">
        <f t="shared" si="1086"/>
        <v>6036.4080000000004</v>
      </c>
    </row>
    <row r="6932" spans="1:23" x14ac:dyDescent="0.25">
      <c r="A6932">
        <f t="shared" si="1087"/>
        <v>2016</v>
      </c>
      <c r="B6932" s="1">
        <v>42544</v>
      </c>
      <c r="C6932" s="1">
        <v>42546</v>
      </c>
      <c r="D6932" s="1" t="str">
        <f t="shared" si="1080"/>
        <v>Jun</v>
      </c>
      <c r="E6932" t="s">
        <v>23</v>
      </c>
      <c r="F6932" t="s">
        <v>279</v>
      </c>
      <c r="G6932" t="s">
        <v>25</v>
      </c>
      <c r="H6932" t="s">
        <v>34</v>
      </c>
      <c r="I6932" t="s">
        <v>1054</v>
      </c>
      <c r="J6932" t="s">
        <v>36</v>
      </c>
      <c r="K6932" t="s">
        <v>60</v>
      </c>
      <c r="L6932" s="2">
        <f t="shared" si="1081"/>
        <v>10.589400000000001</v>
      </c>
      <c r="M6932" s="2">
        <f t="shared" si="1082"/>
        <v>19.98</v>
      </c>
      <c r="N6932" s="2">
        <f t="shared" si="1088"/>
        <v>9.3905999999999992</v>
      </c>
      <c r="O6932" s="2">
        <f t="shared" si="1083"/>
        <v>9.3905999999999992</v>
      </c>
      <c r="P6932" s="2">
        <f t="shared" si="1084"/>
        <v>19.98</v>
      </c>
      <c r="Q6932" s="2">
        <f t="shared" si="1085"/>
        <v>47</v>
      </c>
      <c r="R6932">
        <v>1</v>
      </c>
      <c r="S6932">
        <v>0</v>
      </c>
      <c r="T6932" s="2">
        <v>19.98</v>
      </c>
      <c r="U6932" s="3">
        <v>9.3905999999999992</v>
      </c>
      <c r="V6932" s="4">
        <f t="shared" si="1089"/>
        <v>47</v>
      </c>
      <c r="W6932" s="2">
        <f t="shared" si="1086"/>
        <v>19.98</v>
      </c>
    </row>
    <row r="6933" spans="1:23" x14ac:dyDescent="0.25">
      <c r="A6933">
        <f t="shared" si="1087"/>
        <v>2014</v>
      </c>
      <c r="B6933" s="1">
        <v>41834</v>
      </c>
      <c r="C6933" s="1">
        <v>41838</v>
      </c>
      <c r="D6933" s="1" t="str">
        <f t="shared" si="1080"/>
        <v>Jul</v>
      </c>
      <c r="E6933" t="s">
        <v>38</v>
      </c>
      <c r="F6933" t="s">
        <v>1503</v>
      </c>
      <c r="G6933" t="s">
        <v>25</v>
      </c>
      <c r="H6933" t="s">
        <v>80</v>
      </c>
      <c r="I6933" t="s">
        <v>2639</v>
      </c>
      <c r="J6933" t="s">
        <v>50</v>
      </c>
      <c r="K6933" t="s">
        <v>51</v>
      </c>
      <c r="L6933" s="2">
        <f t="shared" si="1081"/>
        <v>15.743</v>
      </c>
      <c r="M6933" s="2">
        <f t="shared" si="1082"/>
        <v>13.093999999999998</v>
      </c>
      <c r="N6933" s="2">
        <f t="shared" si="1088"/>
        <v>-2.6490000000000027</v>
      </c>
      <c r="O6933" s="2">
        <f t="shared" si="1083"/>
        <v>-2.6490000000000027</v>
      </c>
      <c r="P6933" s="2">
        <f t="shared" si="1084"/>
        <v>13.093999999999998</v>
      </c>
      <c r="Q6933" s="2">
        <f t="shared" si="1085"/>
        <v>-20.230639987780688</v>
      </c>
      <c r="R6933">
        <v>1</v>
      </c>
      <c r="S6933">
        <v>0.4</v>
      </c>
      <c r="T6933" s="2">
        <v>13.493999999999998</v>
      </c>
      <c r="U6933" s="3">
        <v>-2.2490000000000023</v>
      </c>
      <c r="V6933" s="4">
        <f t="shared" si="1089"/>
        <v>-16.666666666666686</v>
      </c>
      <c r="W6933" s="2">
        <f t="shared" si="1086"/>
        <v>13.493999999999998</v>
      </c>
    </row>
    <row r="6934" spans="1:23" x14ac:dyDescent="0.25">
      <c r="A6934">
        <f t="shared" si="1087"/>
        <v>2014</v>
      </c>
      <c r="B6934" s="1">
        <v>41834</v>
      </c>
      <c r="C6934" s="1">
        <v>41838</v>
      </c>
      <c r="D6934" s="1" t="str">
        <f t="shared" si="1080"/>
        <v>Jul</v>
      </c>
      <c r="E6934" t="s">
        <v>38</v>
      </c>
      <c r="F6934" t="s">
        <v>1503</v>
      </c>
      <c r="G6934" t="s">
        <v>25</v>
      </c>
      <c r="H6934" t="s">
        <v>80</v>
      </c>
      <c r="I6934" t="s">
        <v>2543</v>
      </c>
      <c r="J6934" t="s">
        <v>50</v>
      </c>
      <c r="K6934" t="s">
        <v>51</v>
      </c>
      <c r="L6934" s="2">
        <f t="shared" si="1081"/>
        <v>30.984499999999997</v>
      </c>
      <c r="M6934" s="2">
        <f t="shared" si="1082"/>
        <v>23.587999999999997</v>
      </c>
      <c r="N6934" s="2">
        <f t="shared" si="1088"/>
        <v>-7.3964999999999996</v>
      </c>
      <c r="O6934" s="2">
        <f t="shared" si="1083"/>
        <v>-14.792999999999999</v>
      </c>
      <c r="P6934" s="2">
        <f t="shared" si="1084"/>
        <v>47.175999999999995</v>
      </c>
      <c r="Q6934" s="2">
        <f t="shared" si="1085"/>
        <v>-31.357045955570626</v>
      </c>
      <c r="R6934">
        <v>2</v>
      </c>
      <c r="S6934">
        <v>0.4</v>
      </c>
      <c r="T6934" s="2">
        <v>23.987999999999996</v>
      </c>
      <c r="U6934" s="3">
        <v>-13.993000000000004</v>
      </c>
      <c r="V6934" s="4">
        <f t="shared" si="1089"/>
        <v>-29.166666666666679</v>
      </c>
      <c r="W6934" s="2">
        <f t="shared" si="1086"/>
        <v>47.975999999999992</v>
      </c>
    </row>
    <row r="6935" spans="1:23" x14ac:dyDescent="0.25">
      <c r="A6935">
        <f t="shared" si="1087"/>
        <v>2014</v>
      </c>
      <c r="B6935" s="1">
        <v>41834</v>
      </c>
      <c r="C6935" s="1">
        <v>41838</v>
      </c>
      <c r="D6935" s="1" t="str">
        <f t="shared" si="1080"/>
        <v>Jul</v>
      </c>
      <c r="E6935" t="s">
        <v>38</v>
      </c>
      <c r="F6935" t="s">
        <v>1503</v>
      </c>
      <c r="G6935" t="s">
        <v>25</v>
      </c>
      <c r="H6935" t="s">
        <v>80</v>
      </c>
      <c r="I6935" t="s">
        <v>2636</v>
      </c>
      <c r="J6935" t="s">
        <v>28</v>
      </c>
      <c r="K6935" t="s">
        <v>46</v>
      </c>
      <c r="L6935" s="2">
        <f t="shared" si="1081"/>
        <v>31.3843</v>
      </c>
      <c r="M6935" s="2">
        <f t="shared" si="1082"/>
        <v>31.783999999999999</v>
      </c>
      <c r="N6935" s="2">
        <f t="shared" si="1088"/>
        <v>0.39969999999999928</v>
      </c>
      <c r="O6935" s="2">
        <f t="shared" si="1083"/>
        <v>0.79939999999999856</v>
      </c>
      <c r="P6935" s="2">
        <f t="shared" si="1084"/>
        <v>63.567999999999998</v>
      </c>
      <c r="Q6935" s="2">
        <f t="shared" si="1085"/>
        <v>1.2575509690410247</v>
      </c>
      <c r="R6935">
        <v>2</v>
      </c>
      <c r="S6935">
        <v>0.2</v>
      </c>
      <c r="T6935" s="2">
        <v>31.983999999999998</v>
      </c>
      <c r="U6935" s="3">
        <v>1.1993999999999998</v>
      </c>
      <c r="V6935" s="4">
        <f t="shared" si="1089"/>
        <v>1.875</v>
      </c>
      <c r="W6935" s="2">
        <f t="shared" si="1086"/>
        <v>63.967999999999996</v>
      </c>
    </row>
    <row r="6936" spans="1:23" x14ac:dyDescent="0.25">
      <c r="A6936">
        <f t="shared" si="1087"/>
        <v>2014</v>
      </c>
      <c r="B6936" s="1">
        <v>41834</v>
      </c>
      <c r="C6936" s="1">
        <v>41838</v>
      </c>
      <c r="D6936" s="1" t="str">
        <f t="shared" si="1080"/>
        <v>Jul</v>
      </c>
      <c r="E6936" t="s">
        <v>38</v>
      </c>
      <c r="F6936" t="s">
        <v>1503</v>
      </c>
      <c r="G6936" t="s">
        <v>25</v>
      </c>
      <c r="H6936" t="s">
        <v>80</v>
      </c>
      <c r="I6936" t="s">
        <v>1620</v>
      </c>
      <c r="J6936" t="s">
        <v>36</v>
      </c>
      <c r="K6936" t="s">
        <v>48</v>
      </c>
      <c r="L6936" s="2">
        <f t="shared" si="1081"/>
        <v>39.244900000000001</v>
      </c>
      <c r="M6936" s="2">
        <f t="shared" si="1082"/>
        <v>41.384</v>
      </c>
      <c r="N6936" s="2">
        <f t="shared" si="1088"/>
        <v>2.1390999999999991</v>
      </c>
      <c r="O6936" s="2">
        <f t="shared" si="1083"/>
        <v>4.2781999999999982</v>
      </c>
      <c r="P6936" s="2">
        <f t="shared" si="1084"/>
        <v>82.768000000000001</v>
      </c>
      <c r="Q6936" s="2">
        <f t="shared" si="1085"/>
        <v>5.168905857336167</v>
      </c>
      <c r="R6936">
        <v>2</v>
      </c>
      <c r="S6936">
        <v>0.2</v>
      </c>
      <c r="T6936" s="2">
        <v>41.584000000000003</v>
      </c>
      <c r="U6936" s="3">
        <v>4.6781999999999968</v>
      </c>
      <c r="V6936" s="4">
        <f t="shared" si="1089"/>
        <v>5.6249999999999956</v>
      </c>
      <c r="W6936" s="2">
        <f t="shared" si="1086"/>
        <v>83.168000000000006</v>
      </c>
    </row>
    <row r="6937" spans="1:23" x14ac:dyDescent="0.25">
      <c r="A6937">
        <f t="shared" si="1087"/>
        <v>2017</v>
      </c>
      <c r="B6937" s="1">
        <v>43069</v>
      </c>
      <c r="C6937" s="1">
        <v>43072</v>
      </c>
      <c r="D6937" s="1" t="str">
        <f t="shared" si="1080"/>
        <v>Nov</v>
      </c>
      <c r="E6937" t="s">
        <v>23</v>
      </c>
      <c r="F6937" t="s">
        <v>566</v>
      </c>
      <c r="G6937" t="s">
        <v>33</v>
      </c>
      <c r="H6937" t="s">
        <v>65</v>
      </c>
      <c r="I6937" t="s">
        <v>194</v>
      </c>
      <c r="J6937" t="s">
        <v>50</v>
      </c>
      <c r="K6937" t="s">
        <v>86</v>
      </c>
      <c r="L6937" s="2">
        <f t="shared" si="1081"/>
        <v>99.57510000000002</v>
      </c>
      <c r="M6937" s="2">
        <f t="shared" si="1082"/>
        <v>95.77600000000001</v>
      </c>
      <c r="N6937" s="2">
        <f t="shared" si="1088"/>
        <v>-3.7991000000000099</v>
      </c>
      <c r="O6937" s="2">
        <f t="shared" si="1083"/>
        <v>-11.39730000000003</v>
      </c>
      <c r="P6937" s="2">
        <f t="shared" si="1084"/>
        <v>287.32800000000003</v>
      </c>
      <c r="Q6937" s="2">
        <f t="shared" si="1085"/>
        <v>-3.9666513531573773</v>
      </c>
      <c r="R6937">
        <v>3</v>
      </c>
      <c r="S6937">
        <v>0.2</v>
      </c>
      <c r="T6937" s="2">
        <v>95.976000000000013</v>
      </c>
      <c r="U6937" s="3">
        <v>-10.797300000000011</v>
      </c>
      <c r="V6937" s="4">
        <f t="shared" si="1089"/>
        <v>-3.7500000000000027</v>
      </c>
      <c r="W6937" s="2">
        <f t="shared" si="1086"/>
        <v>287.92800000000005</v>
      </c>
    </row>
    <row r="6938" spans="1:23" x14ac:dyDescent="0.25">
      <c r="A6938">
        <f t="shared" si="1087"/>
        <v>2016</v>
      </c>
      <c r="B6938" s="1">
        <v>42615</v>
      </c>
      <c r="C6938" s="1">
        <v>42617</v>
      </c>
      <c r="D6938" s="1" t="str">
        <f t="shared" si="1080"/>
        <v>Sep</v>
      </c>
      <c r="E6938" t="s">
        <v>98</v>
      </c>
      <c r="F6938" t="s">
        <v>2080</v>
      </c>
      <c r="G6938" t="s">
        <v>64</v>
      </c>
      <c r="H6938" t="s">
        <v>65</v>
      </c>
      <c r="I6938" t="s">
        <v>2640</v>
      </c>
      <c r="J6938" t="s">
        <v>28</v>
      </c>
      <c r="K6938" t="s">
        <v>46</v>
      </c>
      <c r="L6938" s="2">
        <f t="shared" si="1081"/>
        <v>122.1944</v>
      </c>
      <c r="M6938" s="2">
        <f t="shared" si="1082"/>
        <v>83.672000000000011</v>
      </c>
      <c r="N6938" s="2">
        <f t="shared" si="1088"/>
        <v>-38.52239999999999</v>
      </c>
      <c r="O6938" s="2">
        <f t="shared" si="1083"/>
        <v>-77.044799999999981</v>
      </c>
      <c r="P6938" s="2">
        <f t="shared" si="1084"/>
        <v>167.34400000000002</v>
      </c>
      <c r="Q6938" s="2">
        <f t="shared" si="1085"/>
        <v>-46.03977435701308</v>
      </c>
      <c r="R6938">
        <v>2</v>
      </c>
      <c r="S6938">
        <v>0.6</v>
      </c>
      <c r="T6938" s="2">
        <v>84.272000000000006</v>
      </c>
      <c r="U6938" s="3">
        <v>-75.844800000000006</v>
      </c>
      <c r="V6938" s="4">
        <f t="shared" si="1089"/>
        <v>-45</v>
      </c>
      <c r="W6938" s="2">
        <f t="shared" si="1086"/>
        <v>168.54400000000001</v>
      </c>
    </row>
    <row r="6939" spans="1:23" x14ac:dyDescent="0.25">
      <c r="A6939">
        <f t="shared" si="1087"/>
        <v>2014</v>
      </c>
      <c r="B6939" s="1">
        <v>41805</v>
      </c>
      <c r="C6939" s="1">
        <v>41805</v>
      </c>
      <c r="D6939" s="1" t="str">
        <f t="shared" si="1080"/>
        <v>Jun</v>
      </c>
      <c r="E6939" t="s">
        <v>528</v>
      </c>
      <c r="F6939" t="s">
        <v>1667</v>
      </c>
      <c r="G6939" t="s">
        <v>25</v>
      </c>
      <c r="H6939" t="s">
        <v>65</v>
      </c>
      <c r="I6939" t="s">
        <v>2593</v>
      </c>
      <c r="J6939" t="s">
        <v>36</v>
      </c>
      <c r="K6939" t="s">
        <v>60</v>
      </c>
      <c r="L6939" s="2">
        <f t="shared" si="1081"/>
        <v>30.605600000000006</v>
      </c>
      <c r="M6939" s="2">
        <f t="shared" si="1082"/>
        <v>36.344000000000001</v>
      </c>
      <c r="N6939" s="2">
        <f t="shared" si="1088"/>
        <v>5.7383999999999951</v>
      </c>
      <c r="O6939" s="2">
        <f t="shared" si="1083"/>
        <v>11.47679999999999</v>
      </c>
      <c r="P6939" s="2">
        <f t="shared" si="1084"/>
        <v>72.688000000000002</v>
      </c>
      <c r="Q6939" s="2">
        <f t="shared" si="1085"/>
        <v>15.789126128109165</v>
      </c>
      <c r="R6939">
        <v>2</v>
      </c>
      <c r="S6939">
        <v>0.2</v>
      </c>
      <c r="T6939" s="2">
        <v>36.544000000000004</v>
      </c>
      <c r="U6939" s="3">
        <v>11.876799999999998</v>
      </c>
      <c r="V6939" s="4">
        <f t="shared" si="1089"/>
        <v>16.249999999999996</v>
      </c>
      <c r="W6939" s="2">
        <f t="shared" si="1086"/>
        <v>73.088000000000008</v>
      </c>
    </row>
    <row r="6940" spans="1:23" x14ac:dyDescent="0.25">
      <c r="A6940">
        <f t="shared" si="1087"/>
        <v>2016</v>
      </c>
      <c r="B6940" s="1">
        <v>42679</v>
      </c>
      <c r="C6940" s="1">
        <v>42683</v>
      </c>
      <c r="D6940" s="1" t="str">
        <f t="shared" si="1080"/>
        <v>Nov</v>
      </c>
      <c r="E6940" t="s">
        <v>38</v>
      </c>
      <c r="F6940" t="s">
        <v>1365</v>
      </c>
      <c r="G6940" t="s">
        <v>25</v>
      </c>
      <c r="H6940" t="s">
        <v>34</v>
      </c>
      <c r="I6940" t="s">
        <v>2641</v>
      </c>
      <c r="J6940" t="s">
        <v>50</v>
      </c>
      <c r="K6940" t="s">
        <v>86</v>
      </c>
      <c r="L6940" s="2">
        <f t="shared" si="1081"/>
        <v>466.52770000000004</v>
      </c>
      <c r="M6940" s="2">
        <f t="shared" si="1082"/>
        <v>479.72</v>
      </c>
      <c r="N6940" s="2">
        <f t="shared" si="1088"/>
        <v>13.192299999999989</v>
      </c>
      <c r="O6940" s="2">
        <f t="shared" si="1083"/>
        <v>52.769199999999955</v>
      </c>
      <c r="P6940" s="2">
        <f t="shared" si="1084"/>
        <v>1918.88</v>
      </c>
      <c r="Q6940" s="2">
        <f t="shared" si="1085"/>
        <v>2.7499999999999978</v>
      </c>
      <c r="R6940">
        <v>4</v>
      </c>
      <c r="S6940">
        <v>0</v>
      </c>
      <c r="T6940" s="2">
        <v>479.72</v>
      </c>
      <c r="U6940" s="3">
        <v>52.769200000000012</v>
      </c>
      <c r="V6940" s="4">
        <f t="shared" si="1089"/>
        <v>2.7500000000000004</v>
      </c>
      <c r="W6940" s="2">
        <f t="shared" si="1086"/>
        <v>1918.88</v>
      </c>
    </row>
    <row r="6941" spans="1:23" x14ac:dyDescent="0.25">
      <c r="A6941">
        <f t="shared" si="1087"/>
        <v>2017</v>
      </c>
      <c r="B6941" s="1">
        <v>42912</v>
      </c>
      <c r="C6941" s="1">
        <v>42916</v>
      </c>
      <c r="D6941" s="1" t="str">
        <f t="shared" si="1080"/>
        <v>Jun</v>
      </c>
      <c r="E6941" t="s">
        <v>38</v>
      </c>
      <c r="F6941" t="s">
        <v>1975</v>
      </c>
      <c r="G6941" t="s">
        <v>33</v>
      </c>
      <c r="H6941" t="s">
        <v>80</v>
      </c>
      <c r="I6941" t="s">
        <v>1034</v>
      </c>
      <c r="J6941" t="s">
        <v>36</v>
      </c>
      <c r="K6941" t="s">
        <v>53</v>
      </c>
      <c r="L6941" s="2">
        <f t="shared" si="1081"/>
        <v>83.813799999999986</v>
      </c>
      <c r="M6941" s="2">
        <f t="shared" si="1082"/>
        <v>102.16799999999999</v>
      </c>
      <c r="N6941" s="2">
        <f t="shared" si="1088"/>
        <v>18.354200000000006</v>
      </c>
      <c r="O6941" s="2">
        <f t="shared" si="1083"/>
        <v>36.708400000000012</v>
      </c>
      <c r="P6941" s="2">
        <f t="shared" si="1084"/>
        <v>204.33599999999998</v>
      </c>
      <c r="Q6941" s="2">
        <f t="shared" si="1085"/>
        <v>17.964724767050356</v>
      </c>
      <c r="R6941">
        <v>2</v>
      </c>
      <c r="S6941">
        <v>0.2</v>
      </c>
      <c r="T6941" s="2">
        <v>102.36799999999999</v>
      </c>
      <c r="U6941" s="3">
        <v>37.108400000000003</v>
      </c>
      <c r="V6941" s="4">
        <f t="shared" si="1089"/>
        <v>18.125000000000004</v>
      </c>
      <c r="W6941" s="2">
        <f t="shared" si="1086"/>
        <v>204.73599999999999</v>
      </c>
    </row>
    <row r="6942" spans="1:23" x14ac:dyDescent="0.25">
      <c r="A6942">
        <f t="shared" si="1087"/>
        <v>2017</v>
      </c>
      <c r="B6942" s="1">
        <v>42912</v>
      </c>
      <c r="C6942" s="1">
        <v>42916</v>
      </c>
      <c r="D6942" s="1" t="str">
        <f t="shared" si="1080"/>
        <v>Jun</v>
      </c>
      <c r="E6942" t="s">
        <v>38</v>
      </c>
      <c r="F6942" t="s">
        <v>1975</v>
      </c>
      <c r="G6942" t="s">
        <v>33</v>
      </c>
      <c r="H6942" t="s">
        <v>80</v>
      </c>
      <c r="I6942" t="s">
        <v>1043</v>
      </c>
      <c r="J6942" t="s">
        <v>36</v>
      </c>
      <c r="K6942" t="s">
        <v>247</v>
      </c>
      <c r="L6942" s="2">
        <f t="shared" si="1081"/>
        <v>26.752800000000001</v>
      </c>
      <c r="M6942" s="2">
        <f t="shared" si="1082"/>
        <v>28.4</v>
      </c>
      <c r="N6942" s="2">
        <f t="shared" si="1088"/>
        <v>1.647199999999998</v>
      </c>
      <c r="O6942" s="2">
        <f t="shared" si="1083"/>
        <v>8.23599999999999</v>
      </c>
      <c r="P6942" s="2">
        <f t="shared" si="1084"/>
        <v>142</v>
      </c>
      <c r="Q6942" s="2">
        <f t="shared" si="1085"/>
        <v>5.7999999999999927</v>
      </c>
      <c r="R6942">
        <v>5</v>
      </c>
      <c r="S6942">
        <v>0</v>
      </c>
      <c r="T6942" s="2">
        <v>28.4</v>
      </c>
      <c r="U6942" s="3">
        <v>8.2359999999999989</v>
      </c>
      <c r="V6942" s="4">
        <f t="shared" si="1089"/>
        <v>5.7999999999999989</v>
      </c>
      <c r="W6942" s="2">
        <f t="shared" si="1086"/>
        <v>142</v>
      </c>
    </row>
    <row r="6943" spans="1:23" x14ac:dyDescent="0.25">
      <c r="A6943">
        <f t="shared" si="1087"/>
        <v>2017</v>
      </c>
      <c r="B6943" s="1">
        <v>42912</v>
      </c>
      <c r="C6943" s="1">
        <v>42916</v>
      </c>
      <c r="D6943" s="1" t="str">
        <f t="shared" si="1080"/>
        <v>Jun</v>
      </c>
      <c r="E6943" t="s">
        <v>38</v>
      </c>
      <c r="F6943" t="s">
        <v>1975</v>
      </c>
      <c r="G6943" t="s">
        <v>33</v>
      </c>
      <c r="H6943" t="s">
        <v>80</v>
      </c>
      <c r="I6943" t="s">
        <v>811</v>
      </c>
      <c r="J6943" t="s">
        <v>36</v>
      </c>
      <c r="K6943" t="s">
        <v>43</v>
      </c>
      <c r="L6943" s="2">
        <f t="shared" si="1081"/>
        <v>660.33900000000006</v>
      </c>
      <c r="M6943" s="2">
        <f t="shared" si="1082"/>
        <v>713.88</v>
      </c>
      <c r="N6943" s="2">
        <f t="shared" si="1088"/>
        <v>53.54099999999994</v>
      </c>
      <c r="O6943" s="2">
        <f t="shared" si="1083"/>
        <v>214.16399999999976</v>
      </c>
      <c r="P6943" s="2">
        <f t="shared" si="1084"/>
        <v>2855.52</v>
      </c>
      <c r="Q6943" s="2">
        <f t="shared" si="1085"/>
        <v>7.4999999999999911</v>
      </c>
      <c r="R6943">
        <v>4</v>
      </c>
      <c r="S6943">
        <v>0</v>
      </c>
      <c r="T6943" s="2">
        <v>713.88</v>
      </c>
      <c r="U6943" s="3">
        <v>214.16399999999993</v>
      </c>
      <c r="V6943" s="4">
        <f t="shared" si="1089"/>
        <v>7.4999999999999973</v>
      </c>
      <c r="W6943" s="2">
        <f t="shared" si="1086"/>
        <v>2855.52</v>
      </c>
    </row>
    <row r="6944" spans="1:23" x14ac:dyDescent="0.25">
      <c r="A6944">
        <f t="shared" si="1087"/>
        <v>2017</v>
      </c>
      <c r="B6944" s="1">
        <v>42912</v>
      </c>
      <c r="C6944" s="1">
        <v>42916</v>
      </c>
      <c r="D6944" s="1" t="str">
        <f t="shared" si="1080"/>
        <v>Jun</v>
      </c>
      <c r="E6944" t="s">
        <v>38</v>
      </c>
      <c r="F6944" t="s">
        <v>1975</v>
      </c>
      <c r="G6944" t="s">
        <v>33</v>
      </c>
      <c r="H6944" t="s">
        <v>80</v>
      </c>
      <c r="I6944" t="s">
        <v>1918</v>
      </c>
      <c r="J6944" t="s">
        <v>36</v>
      </c>
      <c r="K6944" t="s">
        <v>60</v>
      </c>
      <c r="L6944" s="2">
        <f t="shared" si="1081"/>
        <v>58.013599999999997</v>
      </c>
      <c r="M6944" s="2">
        <f t="shared" si="1082"/>
        <v>68.52</v>
      </c>
      <c r="N6944" s="2">
        <f t="shared" si="1088"/>
        <v>10.506399999999999</v>
      </c>
      <c r="O6944" s="2">
        <f t="shared" si="1083"/>
        <v>31.519199999999998</v>
      </c>
      <c r="P6944" s="2">
        <f t="shared" si="1084"/>
        <v>205.56</v>
      </c>
      <c r="Q6944" s="2">
        <f t="shared" si="1085"/>
        <v>15.333333333333332</v>
      </c>
      <c r="R6944">
        <v>3</v>
      </c>
      <c r="S6944">
        <v>0</v>
      </c>
      <c r="T6944" s="2">
        <v>68.52</v>
      </c>
      <c r="U6944" s="3">
        <v>31.519199999999998</v>
      </c>
      <c r="V6944" s="4">
        <f t="shared" si="1089"/>
        <v>15.333333333333332</v>
      </c>
      <c r="W6944" s="2">
        <f t="shared" si="1086"/>
        <v>205.56</v>
      </c>
    </row>
    <row r="6945" spans="1:23" x14ac:dyDescent="0.25">
      <c r="A6945">
        <f t="shared" si="1087"/>
        <v>2015</v>
      </c>
      <c r="B6945" s="1">
        <v>42210</v>
      </c>
      <c r="C6945" s="1">
        <v>42215</v>
      </c>
      <c r="D6945" s="1" t="str">
        <f t="shared" si="1080"/>
        <v>Jul</v>
      </c>
      <c r="E6945" t="s">
        <v>38</v>
      </c>
      <c r="F6945" t="s">
        <v>2307</v>
      </c>
      <c r="G6945" t="s">
        <v>25</v>
      </c>
      <c r="H6945" t="s">
        <v>34</v>
      </c>
      <c r="I6945" t="s">
        <v>2642</v>
      </c>
      <c r="J6945" t="s">
        <v>50</v>
      </c>
      <c r="K6945" t="s">
        <v>51</v>
      </c>
      <c r="L6945" s="2">
        <f t="shared" si="1081"/>
        <v>616.16050000000007</v>
      </c>
      <c r="M6945" s="2">
        <f t="shared" si="1082"/>
        <v>623.76</v>
      </c>
      <c r="N6945" s="2">
        <f t="shared" si="1088"/>
        <v>7.5994999999999209</v>
      </c>
      <c r="O6945" s="2">
        <f t="shared" si="1083"/>
        <v>37.997499999999604</v>
      </c>
      <c r="P6945" s="2">
        <f t="shared" si="1084"/>
        <v>3118.8</v>
      </c>
      <c r="Q6945" s="2">
        <f t="shared" si="1085"/>
        <v>1.2183371809670258</v>
      </c>
      <c r="R6945">
        <v>5</v>
      </c>
      <c r="S6945">
        <v>0.2</v>
      </c>
      <c r="T6945" s="2">
        <v>623.96</v>
      </c>
      <c r="U6945" s="3">
        <v>38.997500000000002</v>
      </c>
      <c r="V6945" s="4">
        <f t="shared" si="1089"/>
        <v>1.25</v>
      </c>
      <c r="W6945" s="2">
        <f t="shared" si="1086"/>
        <v>3119.8</v>
      </c>
    </row>
    <row r="6946" spans="1:23" x14ac:dyDescent="0.25">
      <c r="A6946">
        <f t="shared" si="1087"/>
        <v>2014</v>
      </c>
      <c r="B6946" s="1">
        <v>41905</v>
      </c>
      <c r="C6946" s="1">
        <v>41909</v>
      </c>
      <c r="D6946" s="1" t="str">
        <f t="shared" si="1080"/>
        <v>Sep</v>
      </c>
      <c r="E6946" t="s">
        <v>38</v>
      </c>
      <c r="F6946" t="s">
        <v>2564</v>
      </c>
      <c r="G6946" t="s">
        <v>33</v>
      </c>
      <c r="H6946" t="s">
        <v>80</v>
      </c>
      <c r="I6946" t="s">
        <v>1513</v>
      </c>
      <c r="J6946" t="s">
        <v>36</v>
      </c>
      <c r="K6946" t="s">
        <v>53</v>
      </c>
      <c r="L6946" s="2">
        <f t="shared" si="1081"/>
        <v>9.7577999999999996</v>
      </c>
      <c r="M6946" s="2">
        <f t="shared" si="1082"/>
        <v>11.12</v>
      </c>
      <c r="N6946" s="2">
        <f t="shared" si="1088"/>
        <v>1.3621999999999996</v>
      </c>
      <c r="O6946" s="2">
        <f t="shared" si="1083"/>
        <v>5.4487999999999985</v>
      </c>
      <c r="P6946" s="2">
        <f t="shared" si="1084"/>
        <v>44.48</v>
      </c>
      <c r="Q6946" s="2">
        <f t="shared" si="1085"/>
        <v>12.249999999999996</v>
      </c>
      <c r="R6946">
        <v>4</v>
      </c>
      <c r="S6946">
        <v>0</v>
      </c>
      <c r="T6946" s="2">
        <v>11.12</v>
      </c>
      <c r="U6946" s="3">
        <v>5.4487999999999994</v>
      </c>
      <c r="V6946" s="4">
        <f t="shared" si="1089"/>
        <v>12.25</v>
      </c>
      <c r="W6946" s="2">
        <f t="shared" si="1086"/>
        <v>44.48</v>
      </c>
    </row>
    <row r="6947" spans="1:23" x14ac:dyDescent="0.25">
      <c r="A6947">
        <f t="shared" si="1087"/>
        <v>2016</v>
      </c>
      <c r="B6947" s="1">
        <v>42643</v>
      </c>
      <c r="C6947" s="1">
        <v>42647</v>
      </c>
      <c r="D6947" s="1" t="str">
        <f t="shared" si="1080"/>
        <v>Sep</v>
      </c>
      <c r="E6947" t="s">
        <v>38</v>
      </c>
      <c r="F6947" t="s">
        <v>1358</v>
      </c>
      <c r="G6947" t="s">
        <v>25</v>
      </c>
      <c r="H6947" t="s">
        <v>80</v>
      </c>
      <c r="I6947" t="s">
        <v>1834</v>
      </c>
      <c r="J6947" t="s">
        <v>28</v>
      </c>
      <c r="K6947" t="s">
        <v>29</v>
      </c>
      <c r="L6947" s="2">
        <f t="shared" si="1081"/>
        <v>529.15919999999994</v>
      </c>
      <c r="M6947" s="2">
        <f t="shared" si="1082"/>
        <v>523.71999999999991</v>
      </c>
      <c r="N6947" s="2">
        <f t="shared" si="1088"/>
        <v>-5.439200000000028</v>
      </c>
      <c r="O6947" s="2">
        <f t="shared" si="1083"/>
        <v>-27.19600000000014</v>
      </c>
      <c r="P6947" s="2">
        <f t="shared" si="1084"/>
        <v>2618.5999999999995</v>
      </c>
      <c r="Q6947" s="2">
        <f t="shared" si="1085"/>
        <v>-1.0385702283663081</v>
      </c>
      <c r="R6947">
        <v>5</v>
      </c>
      <c r="S6947">
        <v>0.2</v>
      </c>
      <c r="T6947" s="2">
        <v>523.91999999999996</v>
      </c>
      <c r="U6947" s="3">
        <v>-26.195999999999984</v>
      </c>
      <c r="V6947" s="4">
        <f t="shared" si="1089"/>
        <v>-0.99999999999999956</v>
      </c>
      <c r="W6947" s="2">
        <f t="shared" si="1086"/>
        <v>2619.6</v>
      </c>
    </row>
    <row r="6948" spans="1:23" x14ac:dyDescent="0.25">
      <c r="A6948">
        <f t="shared" si="1087"/>
        <v>2015</v>
      </c>
      <c r="B6948" s="1">
        <v>42317</v>
      </c>
      <c r="C6948" s="1">
        <v>42321</v>
      </c>
      <c r="D6948" s="1" t="str">
        <f t="shared" si="1080"/>
        <v>Nov</v>
      </c>
      <c r="E6948" t="s">
        <v>38</v>
      </c>
      <c r="F6948" t="s">
        <v>903</v>
      </c>
      <c r="G6948" t="s">
        <v>64</v>
      </c>
      <c r="H6948" t="s">
        <v>34</v>
      </c>
      <c r="I6948" t="s">
        <v>505</v>
      </c>
      <c r="J6948" t="s">
        <v>36</v>
      </c>
      <c r="K6948" t="s">
        <v>128</v>
      </c>
      <c r="L6948" s="2">
        <f t="shared" si="1081"/>
        <v>1.8972</v>
      </c>
      <c r="M6948" s="2">
        <f t="shared" si="1082"/>
        <v>2.48</v>
      </c>
      <c r="N6948" s="2">
        <f t="shared" si="1088"/>
        <v>0.58279999999999998</v>
      </c>
      <c r="O6948" s="2">
        <f t="shared" si="1083"/>
        <v>1.1656</v>
      </c>
      <c r="P6948" s="2">
        <f t="shared" si="1084"/>
        <v>4.96</v>
      </c>
      <c r="Q6948" s="2">
        <f t="shared" si="1085"/>
        <v>23.5</v>
      </c>
      <c r="R6948">
        <v>2</v>
      </c>
      <c r="S6948">
        <v>0</v>
      </c>
      <c r="T6948" s="2">
        <v>2.48</v>
      </c>
      <c r="U6948" s="3">
        <v>1.1656</v>
      </c>
      <c r="V6948" s="4">
        <f t="shared" si="1089"/>
        <v>23.5</v>
      </c>
      <c r="W6948" s="2">
        <f t="shared" si="1086"/>
        <v>4.96</v>
      </c>
    </row>
    <row r="6949" spans="1:23" x14ac:dyDescent="0.25">
      <c r="A6949">
        <f t="shared" si="1087"/>
        <v>2015</v>
      </c>
      <c r="B6949" s="1">
        <v>42119</v>
      </c>
      <c r="C6949" s="1">
        <v>42123</v>
      </c>
      <c r="D6949" s="1" t="str">
        <f t="shared" si="1080"/>
        <v>Apr</v>
      </c>
      <c r="E6949" t="s">
        <v>38</v>
      </c>
      <c r="F6949" t="s">
        <v>796</v>
      </c>
      <c r="G6949" t="s">
        <v>25</v>
      </c>
      <c r="H6949" t="s">
        <v>65</v>
      </c>
      <c r="I6949" t="s">
        <v>1436</v>
      </c>
      <c r="J6949" t="s">
        <v>36</v>
      </c>
      <c r="K6949" t="s">
        <v>43</v>
      </c>
      <c r="L6949" s="2">
        <f t="shared" si="1081"/>
        <v>248.65199999999999</v>
      </c>
      <c r="M6949" s="2">
        <f t="shared" si="1082"/>
        <v>220.82400000000001</v>
      </c>
      <c r="N6949" s="2">
        <f t="shared" si="1088"/>
        <v>-27.827999999999975</v>
      </c>
      <c r="O6949" s="2">
        <f t="shared" si="1083"/>
        <v>-55.655999999999949</v>
      </c>
      <c r="P6949" s="2">
        <f t="shared" si="1084"/>
        <v>441.64800000000002</v>
      </c>
      <c r="Q6949" s="2">
        <f t="shared" si="1085"/>
        <v>-12.601891098793597</v>
      </c>
      <c r="R6949">
        <v>2</v>
      </c>
      <c r="S6949">
        <v>0.2</v>
      </c>
      <c r="T6949" s="2">
        <v>221.024</v>
      </c>
      <c r="U6949" s="3">
        <v>-55.256</v>
      </c>
      <c r="V6949" s="4">
        <f t="shared" si="1089"/>
        <v>-12.5</v>
      </c>
      <c r="W6949" s="2">
        <f t="shared" si="1086"/>
        <v>442.048</v>
      </c>
    </row>
    <row r="6950" spans="1:23" x14ac:dyDescent="0.25">
      <c r="A6950">
        <f t="shared" si="1087"/>
        <v>2015</v>
      </c>
      <c r="B6950" s="1">
        <v>42119</v>
      </c>
      <c r="C6950" s="1">
        <v>42123</v>
      </c>
      <c r="D6950" s="1" t="str">
        <f t="shared" si="1080"/>
        <v>Apr</v>
      </c>
      <c r="E6950" t="s">
        <v>38</v>
      </c>
      <c r="F6950" t="s">
        <v>796</v>
      </c>
      <c r="G6950" t="s">
        <v>25</v>
      </c>
      <c r="H6950" t="s">
        <v>65</v>
      </c>
      <c r="I6950" t="s">
        <v>2292</v>
      </c>
      <c r="J6950" t="s">
        <v>28</v>
      </c>
      <c r="K6950" t="s">
        <v>31</v>
      </c>
      <c r="L6950" s="2">
        <f t="shared" si="1081"/>
        <v>135.9854</v>
      </c>
      <c r="M6950" s="2">
        <f t="shared" si="1082"/>
        <v>127.758</v>
      </c>
      <c r="N6950" s="2">
        <f t="shared" si="1088"/>
        <v>-8.2274000000000029</v>
      </c>
      <c r="O6950" s="2">
        <f t="shared" si="1083"/>
        <v>-24.682200000000009</v>
      </c>
      <c r="P6950" s="2">
        <f t="shared" si="1084"/>
        <v>383.274</v>
      </c>
      <c r="Q6950" s="2">
        <f t="shared" si="1085"/>
        <v>-6.4398315565365793</v>
      </c>
      <c r="R6950">
        <v>3</v>
      </c>
      <c r="S6950">
        <v>0.3</v>
      </c>
      <c r="T6950" s="2">
        <v>128.05799999999999</v>
      </c>
      <c r="U6950" s="3">
        <v>-23.782199999999996</v>
      </c>
      <c r="V6950" s="4">
        <f t="shared" si="1089"/>
        <v>-6.1904761904761898</v>
      </c>
      <c r="W6950" s="2">
        <f t="shared" si="1086"/>
        <v>384.17399999999998</v>
      </c>
    </row>
    <row r="6951" spans="1:23" x14ac:dyDescent="0.25">
      <c r="A6951">
        <f t="shared" si="1087"/>
        <v>2017</v>
      </c>
      <c r="B6951" s="1">
        <v>43058</v>
      </c>
      <c r="C6951" s="1">
        <v>43058</v>
      </c>
      <c r="D6951" s="1" t="str">
        <f t="shared" si="1080"/>
        <v>Nov</v>
      </c>
      <c r="E6951" t="s">
        <v>528</v>
      </c>
      <c r="F6951" t="s">
        <v>1310</v>
      </c>
      <c r="G6951" t="s">
        <v>64</v>
      </c>
      <c r="H6951" t="s">
        <v>80</v>
      </c>
      <c r="I6951" t="s">
        <v>1709</v>
      </c>
      <c r="J6951" t="s">
        <v>36</v>
      </c>
      <c r="K6951" t="s">
        <v>53</v>
      </c>
      <c r="L6951" s="2">
        <f t="shared" si="1081"/>
        <v>55.800499999999992</v>
      </c>
      <c r="M6951" s="2">
        <f t="shared" si="1082"/>
        <v>58.207999999999991</v>
      </c>
      <c r="N6951" s="2">
        <f t="shared" si="1088"/>
        <v>2.4074999999999989</v>
      </c>
      <c r="O6951" s="2">
        <f t="shared" si="1083"/>
        <v>16.852499999999992</v>
      </c>
      <c r="P6951" s="2">
        <f t="shared" si="1084"/>
        <v>407.45599999999996</v>
      </c>
      <c r="Q6951" s="2">
        <f t="shared" si="1085"/>
        <v>4.1360294117647047</v>
      </c>
      <c r="R6951">
        <v>7</v>
      </c>
      <c r="S6951">
        <v>0.2</v>
      </c>
      <c r="T6951" s="2">
        <v>58.407999999999994</v>
      </c>
      <c r="U6951" s="3">
        <v>18.252499999999998</v>
      </c>
      <c r="V6951" s="4">
        <f t="shared" si="1089"/>
        <v>4.4642857142857144</v>
      </c>
      <c r="W6951" s="2">
        <f t="shared" si="1086"/>
        <v>408.85599999999994</v>
      </c>
    </row>
    <row r="6952" spans="1:23" x14ac:dyDescent="0.25">
      <c r="A6952">
        <f t="shared" si="1087"/>
        <v>2017</v>
      </c>
      <c r="B6952" s="1">
        <v>43058</v>
      </c>
      <c r="C6952" s="1">
        <v>43058</v>
      </c>
      <c r="D6952" s="1" t="str">
        <f t="shared" si="1080"/>
        <v>Nov</v>
      </c>
      <c r="E6952" t="s">
        <v>528</v>
      </c>
      <c r="F6952" t="s">
        <v>1310</v>
      </c>
      <c r="G6952" t="s">
        <v>64</v>
      </c>
      <c r="H6952" t="s">
        <v>80</v>
      </c>
      <c r="I6952" t="s">
        <v>1480</v>
      </c>
      <c r="J6952" t="s">
        <v>28</v>
      </c>
      <c r="K6952" t="s">
        <v>41</v>
      </c>
      <c r="L6952" s="2">
        <f t="shared" si="1081"/>
        <v>89.748599999999996</v>
      </c>
      <c r="M6952" s="2">
        <f t="shared" si="1082"/>
        <v>79.573999999999984</v>
      </c>
      <c r="N6952" s="2">
        <f t="shared" si="1088"/>
        <v>-10.174600000000012</v>
      </c>
      <c r="O6952" s="2">
        <f t="shared" si="1083"/>
        <v>-30.523800000000037</v>
      </c>
      <c r="P6952" s="2">
        <f t="shared" si="1084"/>
        <v>238.72199999999995</v>
      </c>
      <c r="Q6952" s="2">
        <f t="shared" si="1085"/>
        <v>-12.786337245834083</v>
      </c>
      <c r="R6952">
        <v>3</v>
      </c>
      <c r="S6952">
        <v>0.4</v>
      </c>
      <c r="T6952" s="2">
        <v>79.97399999999999</v>
      </c>
      <c r="U6952" s="3">
        <v>-29.323800000000006</v>
      </c>
      <c r="V6952" s="4">
        <f t="shared" si="1089"/>
        <v>-12.222222222222227</v>
      </c>
      <c r="W6952" s="2">
        <f t="shared" si="1086"/>
        <v>239.92199999999997</v>
      </c>
    </row>
    <row r="6953" spans="1:23" x14ac:dyDescent="0.25">
      <c r="A6953">
        <f t="shared" si="1087"/>
        <v>2015</v>
      </c>
      <c r="B6953" s="1">
        <v>42328</v>
      </c>
      <c r="C6953" s="1">
        <v>42332</v>
      </c>
      <c r="D6953" s="1" t="str">
        <f t="shared" si="1080"/>
        <v>Nov</v>
      </c>
      <c r="E6953" t="s">
        <v>38</v>
      </c>
      <c r="F6953" t="s">
        <v>483</v>
      </c>
      <c r="G6953" t="s">
        <v>33</v>
      </c>
      <c r="H6953" t="s">
        <v>65</v>
      </c>
      <c r="I6953" t="s">
        <v>2643</v>
      </c>
      <c r="J6953" t="s">
        <v>50</v>
      </c>
      <c r="K6953" t="s">
        <v>286</v>
      </c>
      <c r="L6953" s="2">
        <f t="shared" si="1081"/>
        <v>451.98869999999999</v>
      </c>
      <c r="M6953" s="2">
        <f t="shared" si="1082"/>
        <v>479.58800000000002</v>
      </c>
      <c r="N6953" s="2">
        <f t="shared" si="1088"/>
        <v>27.599300000000028</v>
      </c>
      <c r="O6953" s="2">
        <f t="shared" si="1083"/>
        <v>55.198600000000056</v>
      </c>
      <c r="P6953" s="2">
        <f t="shared" si="1084"/>
        <v>959.17600000000004</v>
      </c>
      <c r="Q6953" s="2">
        <f t="shared" si="1085"/>
        <v>5.7547936979240575</v>
      </c>
      <c r="R6953">
        <v>2</v>
      </c>
      <c r="S6953">
        <v>0.4</v>
      </c>
      <c r="T6953" s="2">
        <v>479.988</v>
      </c>
      <c r="U6953" s="3">
        <v>55.998599999999954</v>
      </c>
      <c r="V6953" s="4">
        <f t="shared" si="1089"/>
        <v>5.8333333333333286</v>
      </c>
      <c r="W6953" s="2">
        <f t="shared" si="1086"/>
        <v>959.976</v>
      </c>
    </row>
    <row r="6954" spans="1:23" x14ac:dyDescent="0.25">
      <c r="A6954">
        <f t="shared" si="1087"/>
        <v>2015</v>
      </c>
      <c r="B6954" s="1">
        <v>42279</v>
      </c>
      <c r="C6954" s="1">
        <v>42280</v>
      </c>
      <c r="D6954" s="1" t="str">
        <f t="shared" si="1080"/>
        <v>Oct</v>
      </c>
      <c r="E6954" t="s">
        <v>98</v>
      </c>
      <c r="F6954" t="s">
        <v>149</v>
      </c>
      <c r="G6954" t="s">
        <v>25</v>
      </c>
      <c r="H6954" t="s">
        <v>34</v>
      </c>
      <c r="I6954" t="s">
        <v>1786</v>
      </c>
      <c r="J6954" t="s">
        <v>36</v>
      </c>
      <c r="K6954" t="s">
        <v>53</v>
      </c>
      <c r="L6954" s="2">
        <f t="shared" si="1081"/>
        <v>10.430400000000001</v>
      </c>
      <c r="M6954" s="2">
        <f t="shared" si="1082"/>
        <v>11.608000000000001</v>
      </c>
      <c r="N6954" s="2">
        <f t="shared" si="1088"/>
        <v>1.1776</v>
      </c>
      <c r="O6954" s="2">
        <f t="shared" si="1083"/>
        <v>3.5327999999999999</v>
      </c>
      <c r="P6954" s="2">
        <f t="shared" si="1084"/>
        <v>34.823999999999998</v>
      </c>
      <c r="Q6954" s="2">
        <f t="shared" si="1085"/>
        <v>10.144727773949</v>
      </c>
      <c r="R6954">
        <v>3</v>
      </c>
      <c r="S6954">
        <v>0.2</v>
      </c>
      <c r="T6954" s="2">
        <v>11.808</v>
      </c>
      <c r="U6954" s="3">
        <v>4.1327999999999996</v>
      </c>
      <c r="V6954" s="4">
        <f t="shared" si="1089"/>
        <v>11.666666666666666</v>
      </c>
      <c r="W6954" s="2">
        <f t="shared" si="1086"/>
        <v>35.423999999999999</v>
      </c>
    </row>
    <row r="6955" spans="1:23" x14ac:dyDescent="0.25">
      <c r="A6955">
        <f t="shared" si="1087"/>
        <v>2015</v>
      </c>
      <c r="B6955" s="1">
        <v>42279</v>
      </c>
      <c r="C6955" s="1">
        <v>42280</v>
      </c>
      <c r="D6955" s="1" t="str">
        <f t="shared" si="1080"/>
        <v>Oct</v>
      </c>
      <c r="E6955" t="s">
        <v>98</v>
      </c>
      <c r="F6955" t="s">
        <v>149</v>
      </c>
      <c r="G6955" t="s">
        <v>25</v>
      </c>
      <c r="H6955" t="s">
        <v>34</v>
      </c>
      <c r="I6955" t="s">
        <v>2373</v>
      </c>
      <c r="J6955" t="s">
        <v>36</v>
      </c>
      <c r="K6955" t="s">
        <v>53</v>
      </c>
      <c r="L6955" s="2">
        <f t="shared" si="1081"/>
        <v>48.7134</v>
      </c>
      <c r="M6955" s="2">
        <f t="shared" si="1082"/>
        <v>53.367999999999995</v>
      </c>
      <c r="N6955" s="2">
        <f t="shared" si="1088"/>
        <v>4.654599999999995</v>
      </c>
      <c r="O6955" s="2">
        <f t="shared" si="1083"/>
        <v>18.61839999999998</v>
      </c>
      <c r="P6955" s="2">
        <f t="shared" si="1084"/>
        <v>213.47199999999998</v>
      </c>
      <c r="Q6955" s="2">
        <f t="shared" si="1085"/>
        <v>8.7217058911707301</v>
      </c>
      <c r="R6955">
        <v>4</v>
      </c>
      <c r="S6955">
        <v>0.2</v>
      </c>
      <c r="T6955" s="2">
        <v>53.567999999999998</v>
      </c>
      <c r="U6955" s="3">
        <v>19.418399999999995</v>
      </c>
      <c r="V6955" s="4">
        <f t="shared" si="1089"/>
        <v>9.0624999999999982</v>
      </c>
      <c r="W6955" s="2">
        <f t="shared" si="1086"/>
        <v>214.27199999999999</v>
      </c>
    </row>
    <row r="6956" spans="1:23" x14ac:dyDescent="0.25">
      <c r="A6956">
        <f t="shared" si="1087"/>
        <v>2015</v>
      </c>
      <c r="B6956" s="1">
        <v>42279</v>
      </c>
      <c r="C6956" s="1">
        <v>42280</v>
      </c>
      <c r="D6956" s="1" t="str">
        <f t="shared" si="1080"/>
        <v>Oct</v>
      </c>
      <c r="E6956" t="s">
        <v>98</v>
      </c>
      <c r="F6956" t="s">
        <v>149</v>
      </c>
      <c r="G6956" t="s">
        <v>25</v>
      </c>
      <c r="H6956" t="s">
        <v>34</v>
      </c>
      <c r="I6956" t="s">
        <v>2055</v>
      </c>
      <c r="J6956" t="s">
        <v>50</v>
      </c>
      <c r="K6956" t="s">
        <v>51</v>
      </c>
      <c r="L6956" s="2">
        <f t="shared" si="1081"/>
        <v>493.88080000000002</v>
      </c>
      <c r="M6956" s="2">
        <f t="shared" si="1082"/>
        <v>503.76000000000005</v>
      </c>
      <c r="N6956" s="2">
        <f t="shared" si="1088"/>
        <v>9.8792000000000257</v>
      </c>
      <c r="O6956" s="2">
        <f t="shared" si="1083"/>
        <v>49.396000000000129</v>
      </c>
      <c r="P6956" s="2">
        <f t="shared" si="1084"/>
        <v>2518.8000000000002</v>
      </c>
      <c r="Q6956" s="2">
        <f t="shared" si="1085"/>
        <v>1.9610925837700541</v>
      </c>
      <c r="R6956">
        <v>5</v>
      </c>
      <c r="S6956">
        <v>0.2</v>
      </c>
      <c r="T6956" s="2">
        <v>503.96000000000004</v>
      </c>
      <c r="U6956" s="3">
        <v>50.396000000000015</v>
      </c>
      <c r="V6956" s="4">
        <f t="shared" si="1089"/>
        <v>2.0000000000000004</v>
      </c>
      <c r="W6956" s="2">
        <f t="shared" si="1086"/>
        <v>2519.8000000000002</v>
      </c>
    </row>
    <row r="6957" spans="1:23" x14ac:dyDescent="0.25">
      <c r="A6957">
        <f t="shared" si="1087"/>
        <v>2015</v>
      </c>
      <c r="B6957" s="1">
        <v>42119</v>
      </c>
      <c r="C6957" s="1">
        <v>42126</v>
      </c>
      <c r="D6957" s="1" t="str">
        <f t="shared" si="1080"/>
        <v>Apr</v>
      </c>
      <c r="E6957" t="s">
        <v>38</v>
      </c>
      <c r="F6957" t="s">
        <v>1066</v>
      </c>
      <c r="G6957" t="s">
        <v>33</v>
      </c>
      <c r="H6957" t="s">
        <v>34</v>
      </c>
      <c r="I6957" t="s">
        <v>1177</v>
      </c>
      <c r="J6957" t="s">
        <v>36</v>
      </c>
      <c r="K6957" t="s">
        <v>92</v>
      </c>
      <c r="L6957" s="2">
        <f t="shared" si="1081"/>
        <v>16.431799999999999</v>
      </c>
      <c r="M6957" s="2">
        <f t="shared" si="1082"/>
        <v>21.34</v>
      </c>
      <c r="N6957" s="2">
        <f t="shared" si="1088"/>
        <v>4.9082000000000008</v>
      </c>
      <c r="O6957" s="2">
        <f t="shared" si="1083"/>
        <v>9.8164000000000016</v>
      </c>
      <c r="P6957" s="2">
        <f t="shared" si="1084"/>
        <v>42.68</v>
      </c>
      <c r="Q6957" s="2">
        <f t="shared" si="1085"/>
        <v>23.000000000000004</v>
      </c>
      <c r="R6957">
        <v>2</v>
      </c>
      <c r="S6957">
        <v>0</v>
      </c>
      <c r="T6957" s="2">
        <v>21.34</v>
      </c>
      <c r="U6957" s="3">
        <v>9.8163999999999998</v>
      </c>
      <c r="V6957" s="4">
        <f t="shared" si="1089"/>
        <v>23</v>
      </c>
      <c r="W6957" s="2">
        <f t="shared" si="1086"/>
        <v>42.68</v>
      </c>
    </row>
    <row r="6958" spans="1:23" x14ac:dyDescent="0.25">
      <c r="A6958">
        <f t="shared" si="1087"/>
        <v>2016</v>
      </c>
      <c r="B6958" s="1">
        <v>42565</v>
      </c>
      <c r="C6958" s="1">
        <v>42570</v>
      </c>
      <c r="D6958" s="1" t="str">
        <f t="shared" si="1080"/>
        <v>Jul</v>
      </c>
      <c r="E6958" t="s">
        <v>38</v>
      </c>
      <c r="F6958" t="s">
        <v>2644</v>
      </c>
      <c r="G6958" t="s">
        <v>25</v>
      </c>
      <c r="H6958" t="s">
        <v>26</v>
      </c>
      <c r="I6958" t="s">
        <v>2016</v>
      </c>
      <c r="J6958" t="s">
        <v>36</v>
      </c>
      <c r="K6958" t="s">
        <v>53</v>
      </c>
      <c r="L6958" s="2">
        <f t="shared" si="1081"/>
        <v>32.978400000000001</v>
      </c>
      <c r="M6958" s="2">
        <f t="shared" si="1082"/>
        <v>36.4</v>
      </c>
      <c r="N6958" s="2">
        <f t="shared" si="1088"/>
        <v>3.421599999999998</v>
      </c>
      <c r="O6958" s="2">
        <f t="shared" si="1083"/>
        <v>17.10799999999999</v>
      </c>
      <c r="P6958" s="2">
        <f t="shared" si="1084"/>
        <v>182</v>
      </c>
      <c r="Q6958" s="2">
        <f t="shared" si="1085"/>
        <v>9.399999999999995</v>
      </c>
      <c r="R6958">
        <v>5</v>
      </c>
      <c r="S6958">
        <v>0</v>
      </c>
      <c r="T6958" s="2">
        <v>36.4</v>
      </c>
      <c r="U6958" s="3">
        <v>17.107999999999997</v>
      </c>
      <c r="V6958" s="4">
        <f t="shared" si="1089"/>
        <v>9.3999999999999986</v>
      </c>
      <c r="W6958" s="2">
        <f t="shared" si="1086"/>
        <v>182</v>
      </c>
    </row>
    <row r="6959" spans="1:23" x14ac:dyDescent="0.25">
      <c r="A6959">
        <f t="shared" si="1087"/>
        <v>2016</v>
      </c>
      <c r="B6959" s="1">
        <v>42565</v>
      </c>
      <c r="C6959" s="1">
        <v>42570</v>
      </c>
      <c r="D6959" s="1" t="str">
        <f t="shared" si="1080"/>
        <v>Jul</v>
      </c>
      <c r="E6959" t="s">
        <v>38</v>
      </c>
      <c r="F6959" t="s">
        <v>2644</v>
      </c>
      <c r="G6959" t="s">
        <v>25</v>
      </c>
      <c r="H6959" t="s">
        <v>26</v>
      </c>
      <c r="I6959" t="s">
        <v>90</v>
      </c>
      <c r="J6959" t="s">
        <v>28</v>
      </c>
      <c r="K6959" t="s">
        <v>46</v>
      </c>
      <c r="L6959" s="2">
        <f t="shared" si="1081"/>
        <v>36.225000000000001</v>
      </c>
      <c r="M6959" s="2">
        <f t="shared" si="1082"/>
        <v>51.75</v>
      </c>
      <c r="N6959" s="2">
        <f t="shared" si="1088"/>
        <v>15.524999999999999</v>
      </c>
      <c r="O6959" s="2">
        <f t="shared" si="1083"/>
        <v>15.524999999999999</v>
      </c>
      <c r="P6959" s="2">
        <f t="shared" si="1084"/>
        <v>51.75</v>
      </c>
      <c r="Q6959" s="2">
        <f t="shared" si="1085"/>
        <v>30</v>
      </c>
      <c r="R6959">
        <v>1</v>
      </c>
      <c r="S6959">
        <v>0</v>
      </c>
      <c r="T6959" s="2">
        <v>51.75</v>
      </c>
      <c r="U6959" s="3">
        <v>15.524999999999999</v>
      </c>
      <c r="V6959" s="4">
        <f t="shared" si="1089"/>
        <v>30</v>
      </c>
      <c r="W6959" s="2">
        <f t="shared" si="1086"/>
        <v>51.75</v>
      </c>
    </row>
    <row r="6960" spans="1:23" x14ac:dyDescent="0.25">
      <c r="A6960">
        <f t="shared" si="1087"/>
        <v>2015</v>
      </c>
      <c r="B6960" s="1">
        <v>42274</v>
      </c>
      <c r="C6960" s="1">
        <v>42276</v>
      </c>
      <c r="D6960" s="1" t="str">
        <f t="shared" si="1080"/>
        <v>Sep</v>
      </c>
      <c r="E6960" t="s">
        <v>23</v>
      </c>
      <c r="F6960" t="s">
        <v>1839</v>
      </c>
      <c r="G6960" t="s">
        <v>64</v>
      </c>
      <c r="H6960" t="s">
        <v>34</v>
      </c>
      <c r="I6960" t="s">
        <v>317</v>
      </c>
      <c r="J6960" t="s">
        <v>36</v>
      </c>
      <c r="K6960" t="s">
        <v>43</v>
      </c>
      <c r="L6960" s="2">
        <f t="shared" si="1081"/>
        <v>11.167199999999999</v>
      </c>
      <c r="M6960" s="2">
        <f t="shared" si="1082"/>
        <v>15.51</v>
      </c>
      <c r="N6960" s="2">
        <f t="shared" si="1088"/>
        <v>4.3428000000000004</v>
      </c>
      <c r="O6960" s="2">
        <f t="shared" si="1083"/>
        <v>4.3428000000000004</v>
      </c>
      <c r="P6960" s="2">
        <f t="shared" si="1084"/>
        <v>15.51</v>
      </c>
      <c r="Q6960" s="2">
        <f t="shared" si="1085"/>
        <v>28.000000000000004</v>
      </c>
      <c r="R6960">
        <v>1</v>
      </c>
      <c r="S6960">
        <v>0</v>
      </c>
      <c r="T6960" s="2">
        <v>15.51</v>
      </c>
      <c r="U6960" s="3">
        <v>4.3428000000000004</v>
      </c>
      <c r="V6960" s="4">
        <f t="shared" si="1089"/>
        <v>28.000000000000004</v>
      </c>
      <c r="W6960" s="2">
        <f t="shared" si="1086"/>
        <v>15.51</v>
      </c>
    </row>
    <row r="6961" spans="1:23" x14ac:dyDescent="0.25">
      <c r="A6961">
        <f t="shared" si="1087"/>
        <v>2015</v>
      </c>
      <c r="B6961" s="1">
        <v>42274</v>
      </c>
      <c r="C6961" s="1">
        <v>42276</v>
      </c>
      <c r="D6961" s="1" t="str">
        <f t="shared" si="1080"/>
        <v>Sep</v>
      </c>
      <c r="E6961" t="s">
        <v>23</v>
      </c>
      <c r="F6961" t="s">
        <v>1839</v>
      </c>
      <c r="G6961" t="s">
        <v>64</v>
      </c>
      <c r="H6961" t="s">
        <v>34</v>
      </c>
      <c r="I6961" t="s">
        <v>238</v>
      </c>
      <c r="J6961" t="s">
        <v>36</v>
      </c>
      <c r="K6961" t="s">
        <v>60</v>
      </c>
      <c r="L6961" s="2">
        <f t="shared" si="1081"/>
        <v>122.35</v>
      </c>
      <c r="M6961" s="2">
        <f t="shared" si="1082"/>
        <v>146.82</v>
      </c>
      <c r="N6961" s="2">
        <f t="shared" si="1088"/>
        <v>24.47</v>
      </c>
      <c r="O6961" s="2">
        <f t="shared" si="1083"/>
        <v>73.41</v>
      </c>
      <c r="P6961" s="2">
        <f t="shared" si="1084"/>
        <v>440.46</v>
      </c>
      <c r="Q6961" s="2">
        <f t="shared" si="1085"/>
        <v>16.666666666666664</v>
      </c>
      <c r="R6961">
        <v>3</v>
      </c>
      <c r="S6961">
        <v>0</v>
      </c>
      <c r="T6961" s="2">
        <v>146.82</v>
      </c>
      <c r="U6961" s="3">
        <v>73.41</v>
      </c>
      <c r="V6961" s="4">
        <f t="shared" si="1089"/>
        <v>16.666666666666664</v>
      </c>
      <c r="W6961" s="2">
        <f t="shared" si="1086"/>
        <v>440.46</v>
      </c>
    </row>
    <row r="6962" spans="1:23" x14ac:dyDescent="0.25">
      <c r="A6962">
        <f t="shared" si="1087"/>
        <v>2015</v>
      </c>
      <c r="B6962" s="1">
        <v>42274</v>
      </c>
      <c r="C6962" s="1">
        <v>42276</v>
      </c>
      <c r="D6962" s="1" t="str">
        <f t="shared" si="1080"/>
        <v>Sep</v>
      </c>
      <c r="E6962" t="s">
        <v>23</v>
      </c>
      <c r="F6962" t="s">
        <v>1839</v>
      </c>
      <c r="G6962" t="s">
        <v>64</v>
      </c>
      <c r="H6962" t="s">
        <v>34</v>
      </c>
      <c r="I6962" t="s">
        <v>765</v>
      </c>
      <c r="J6962" t="s">
        <v>36</v>
      </c>
      <c r="K6962" t="s">
        <v>60</v>
      </c>
      <c r="L6962" s="2">
        <f t="shared" si="1081"/>
        <v>9.8496000000000006</v>
      </c>
      <c r="M6962" s="2">
        <f t="shared" si="1082"/>
        <v>12.96</v>
      </c>
      <c r="N6962" s="2">
        <f t="shared" si="1088"/>
        <v>3.1104000000000003</v>
      </c>
      <c r="O6962" s="2">
        <f t="shared" si="1083"/>
        <v>6.2208000000000006</v>
      </c>
      <c r="P6962" s="2">
        <f t="shared" si="1084"/>
        <v>25.92</v>
      </c>
      <c r="Q6962" s="2">
        <f t="shared" si="1085"/>
        <v>24.000000000000004</v>
      </c>
      <c r="R6962">
        <v>2</v>
      </c>
      <c r="S6962">
        <v>0</v>
      </c>
      <c r="T6962" s="2">
        <v>12.96</v>
      </c>
      <c r="U6962" s="3">
        <v>6.2208000000000006</v>
      </c>
      <c r="V6962" s="4">
        <f t="shared" si="1089"/>
        <v>24.000000000000004</v>
      </c>
      <c r="W6962" s="2">
        <f t="shared" si="1086"/>
        <v>25.92</v>
      </c>
    </row>
    <row r="6963" spans="1:23" x14ac:dyDescent="0.25">
      <c r="A6963">
        <f t="shared" si="1087"/>
        <v>2017</v>
      </c>
      <c r="B6963" s="1">
        <v>43049</v>
      </c>
      <c r="C6963" s="1">
        <v>43049</v>
      </c>
      <c r="D6963" s="1" t="str">
        <f t="shared" si="1080"/>
        <v>Nov</v>
      </c>
      <c r="E6963" t="s">
        <v>528</v>
      </c>
      <c r="F6963" t="s">
        <v>1151</v>
      </c>
      <c r="G6963" t="s">
        <v>64</v>
      </c>
      <c r="H6963" t="s">
        <v>34</v>
      </c>
      <c r="I6963" t="s">
        <v>1566</v>
      </c>
      <c r="J6963" t="s">
        <v>36</v>
      </c>
      <c r="K6963" t="s">
        <v>48</v>
      </c>
      <c r="L6963" s="2">
        <f t="shared" si="1081"/>
        <v>7.0980000000000008</v>
      </c>
      <c r="M6963" s="2">
        <f t="shared" si="1082"/>
        <v>7.8000000000000007</v>
      </c>
      <c r="N6963" s="2">
        <f t="shared" si="1088"/>
        <v>0.70199999999999996</v>
      </c>
      <c r="O6963" s="2">
        <f t="shared" si="1083"/>
        <v>2.1059999999999999</v>
      </c>
      <c r="P6963" s="2">
        <f t="shared" si="1084"/>
        <v>23.400000000000002</v>
      </c>
      <c r="Q6963" s="2">
        <f t="shared" si="1085"/>
        <v>8.9999999999999982</v>
      </c>
      <c r="R6963">
        <v>3</v>
      </c>
      <c r="S6963">
        <v>0</v>
      </c>
      <c r="T6963" s="2">
        <v>7.8000000000000007</v>
      </c>
      <c r="U6963" s="3">
        <v>2.1060000000000008</v>
      </c>
      <c r="V6963" s="4">
        <f t="shared" si="1089"/>
        <v>9.0000000000000018</v>
      </c>
      <c r="W6963" s="2">
        <f t="shared" si="1086"/>
        <v>23.400000000000002</v>
      </c>
    </row>
    <row r="6964" spans="1:23" x14ac:dyDescent="0.25">
      <c r="A6964">
        <f t="shared" si="1087"/>
        <v>2016</v>
      </c>
      <c r="B6964" s="1">
        <v>42567</v>
      </c>
      <c r="C6964" s="1">
        <v>42571</v>
      </c>
      <c r="D6964" s="1" t="str">
        <f t="shared" si="1080"/>
        <v>Jul</v>
      </c>
      <c r="E6964" t="s">
        <v>23</v>
      </c>
      <c r="F6964" t="s">
        <v>248</v>
      </c>
      <c r="G6964" t="s">
        <v>33</v>
      </c>
      <c r="H6964" t="s">
        <v>26</v>
      </c>
      <c r="I6964" t="s">
        <v>91</v>
      </c>
      <c r="J6964" t="s">
        <v>36</v>
      </c>
      <c r="K6964" t="s">
        <v>92</v>
      </c>
      <c r="L6964" s="2">
        <f t="shared" si="1081"/>
        <v>9.2411999999999992</v>
      </c>
      <c r="M6964" s="2">
        <f t="shared" si="1082"/>
        <v>10.199999999999999</v>
      </c>
      <c r="N6964" s="2">
        <f t="shared" si="1088"/>
        <v>0.9588000000000001</v>
      </c>
      <c r="O6964" s="2">
        <f t="shared" si="1083"/>
        <v>4.7940000000000005</v>
      </c>
      <c r="P6964" s="2">
        <f t="shared" si="1084"/>
        <v>51</v>
      </c>
      <c r="Q6964" s="2">
        <f t="shared" si="1085"/>
        <v>9.4000000000000021</v>
      </c>
      <c r="R6964">
        <v>5</v>
      </c>
      <c r="S6964">
        <v>0</v>
      </c>
      <c r="T6964" s="2">
        <v>10.199999999999999</v>
      </c>
      <c r="U6964" s="3">
        <v>4.7939999999999996</v>
      </c>
      <c r="V6964" s="4">
        <f t="shared" si="1089"/>
        <v>9.3999999999999986</v>
      </c>
      <c r="W6964" s="2">
        <f t="shared" si="1086"/>
        <v>51</v>
      </c>
    </row>
    <row r="6965" spans="1:23" x14ac:dyDescent="0.25">
      <c r="A6965">
        <f t="shared" si="1087"/>
        <v>2016</v>
      </c>
      <c r="B6965" s="1">
        <v>42567</v>
      </c>
      <c r="C6965" s="1">
        <v>42571</v>
      </c>
      <c r="D6965" s="1" t="str">
        <f t="shared" si="1080"/>
        <v>Jul</v>
      </c>
      <c r="E6965" t="s">
        <v>23</v>
      </c>
      <c r="F6965" t="s">
        <v>248</v>
      </c>
      <c r="G6965" t="s">
        <v>33</v>
      </c>
      <c r="H6965" t="s">
        <v>26</v>
      </c>
      <c r="I6965" t="s">
        <v>2176</v>
      </c>
      <c r="J6965" t="s">
        <v>36</v>
      </c>
      <c r="K6965" t="s">
        <v>48</v>
      </c>
      <c r="L6965" s="2">
        <f t="shared" si="1081"/>
        <v>20.46</v>
      </c>
      <c r="M6965" s="2">
        <f t="shared" si="1082"/>
        <v>22.32</v>
      </c>
      <c r="N6965" s="2">
        <f t="shared" si="1088"/>
        <v>1.8599999999999994</v>
      </c>
      <c r="O6965" s="2">
        <f t="shared" si="1083"/>
        <v>5.5799999999999983</v>
      </c>
      <c r="P6965" s="2">
        <f t="shared" si="1084"/>
        <v>66.960000000000008</v>
      </c>
      <c r="Q6965" s="2">
        <f t="shared" si="1085"/>
        <v>8.3333333333333304</v>
      </c>
      <c r="R6965">
        <v>3</v>
      </c>
      <c r="S6965">
        <v>0</v>
      </c>
      <c r="T6965" s="2">
        <v>22.32</v>
      </c>
      <c r="U6965" s="3">
        <v>5.580000000000001</v>
      </c>
      <c r="V6965" s="4">
        <f t="shared" si="1089"/>
        <v>8.3333333333333339</v>
      </c>
      <c r="W6965" s="2">
        <f t="shared" si="1086"/>
        <v>66.960000000000008</v>
      </c>
    </row>
    <row r="6966" spans="1:23" x14ac:dyDescent="0.25">
      <c r="A6966">
        <f t="shared" si="1087"/>
        <v>2016</v>
      </c>
      <c r="B6966" s="1">
        <v>42567</v>
      </c>
      <c r="C6966" s="1">
        <v>42571</v>
      </c>
      <c r="D6966" s="1" t="str">
        <f t="shared" si="1080"/>
        <v>Jul</v>
      </c>
      <c r="E6966" t="s">
        <v>23</v>
      </c>
      <c r="F6966" t="s">
        <v>248</v>
      </c>
      <c r="G6966" t="s">
        <v>33</v>
      </c>
      <c r="H6966" t="s">
        <v>26</v>
      </c>
      <c r="I6966" t="s">
        <v>849</v>
      </c>
      <c r="J6966" t="s">
        <v>36</v>
      </c>
      <c r="K6966" t="s">
        <v>53</v>
      </c>
      <c r="L6966" s="2">
        <f t="shared" si="1081"/>
        <v>21.882800000000003</v>
      </c>
      <c r="M6966" s="2">
        <f t="shared" si="1082"/>
        <v>24.1</v>
      </c>
      <c r="N6966" s="2">
        <f t="shared" si="1088"/>
        <v>2.2171999999999983</v>
      </c>
      <c r="O6966" s="2">
        <f t="shared" si="1083"/>
        <v>11.085999999999991</v>
      </c>
      <c r="P6966" s="2">
        <f t="shared" si="1084"/>
        <v>120.5</v>
      </c>
      <c r="Q6966" s="2">
        <f t="shared" si="1085"/>
        <v>9.1999999999999922</v>
      </c>
      <c r="R6966">
        <v>5</v>
      </c>
      <c r="S6966">
        <v>0</v>
      </c>
      <c r="T6966" s="2">
        <v>24.1</v>
      </c>
      <c r="U6966" s="3">
        <v>11.086</v>
      </c>
      <c r="V6966" s="4">
        <f t="shared" si="1089"/>
        <v>9.1999999999999993</v>
      </c>
      <c r="W6966" s="2">
        <f t="shared" si="1086"/>
        <v>120.5</v>
      </c>
    </row>
    <row r="6967" spans="1:23" x14ac:dyDescent="0.25">
      <c r="A6967">
        <f t="shared" si="1087"/>
        <v>2016</v>
      </c>
      <c r="B6967" s="1">
        <v>42567</v>
      </c>
      <c r="C6967" s="1">
        <v>42571</v>
      </c>
      <c r="D6967" s="1" t="str">
        <f t="shared" si="1080"/>
        <v>Jul</v>
      </c>
      <c r="E6967" t="s">
        <v>23</v>
      </c>
      <c r="F6967" t="s">
        <v>248</v>
      </c>
      <c r="G6967" t="s">
        <v>33</v>
      </c>
      <c r="H6967" t="s">
        <v>26</v>
      </c>
      <c r="I6967" t="s">
        <v>1962</v>
      </c>
      <c r="J6967" t="s">
        <v>50</v>
      </c>
      <c r="K6967" t="s">
        <v>86</v>
      </c>
      <c r="L6967" s="2">
        <f t="shared" si="1081"/>
        <v>66.862400000000008</v>
      </c>
      <c r="M6967" s="2">
        <f t="shared" si="1082"/>
        <v>75.98</v>
      </c>
      <c r="N6967" s="2">
        <f t="shared" si="1088"/>
        <v>9.1175999999999959</v>
      </c>
      <c r="O6967" s="2">
        <f t="shared" si="1083"/>
        <v>18.235199999999992</v>
      </c>
      <c r="P6967" s="2">
        <f t="shared" si="1084"/>
        <v>151.96</v>
      </c>
      <c r="Q6967" s="2">
        <f t="shared" si="1085"/>
        <v>11.999999999999995</v>
      </c>
      <c r="R6967">
        <v>2</v>
      </c>
      <c r="S6967">
        <v>0</v>
      </c>
      <c r="T6967" s="2">
        <v>75.98</v>
      </c>
      <c r="U6967" s="3">
        <v>18.235199999999999</v>
      </c>
      <c r="V6967" s="4">
        <f t="shared" si="1089"/>
        <v>11.999999999999998</v>
      </c>
      <c r="W6967" s="2">
        <f t="shared" si="1086"/>
        <v>151.96</v>
      </c>
    </row>
    <row r="6968" spans="1:23" x14ac:dyDescent="0.25">
      <c r="A6968">
        <f t="shared" si="1087"/>
        <v>2016</v>
      </c>
      <c r="B6968" s="1">
        <v>42567</v>
      </c>
      <c r="C6968" s="1">
        <v>42571</v>
      </c>
      <c r="D6968" s="1" t="str">
        <f t="shared" si="1080"/>
        <v>Jul</v>
      </c>
      <c r="E6968" t="s">
        <v>23</v>
      </c>
      <c r="F6968" t="s">
        <v>248</v>
      </c>
      <c r="G6968" t="s">
        <v>33</v>
      </c>
      <c r="H6968" t="s">
        <v>26</v>
      </c>
      <c r="I6968" t="s">
        <v>793</v>
      </c>
      <c r="J6968" t="s">
        <v>36</v>
      </c>
      <c r="K6968" t="s">
        <v>53</v>
      </c>
      <c r="L6968" s="2">
        <f t="shared" si="1081"/>
        <v>4.8773</v>
      </c>
      <c r="M6968" s="2">
        <f t="shared" si="1082"/>
        <v>6.46</v>
      </c>
      <c r="N6968" s="2">
        <f t="shared" si="1088"/>
        <v>1.5827</v>
      </c>
      <c r="O6968" s="2">
        <f t="shared" si="1083"/>
        <v>3.1654</v>
      </c>
      <c r="P6968" s="2">
        <f t="shared" si="1084"/>
        <v>12.92</v>
      </c>
      <c r="Q6968" s="2">
        <f t="shared" si="1085"/>
        <v>24.5</v>
      </c>
      <c r="R6968">
        <v>2</v>
      </c>
      <c r="S6968">
        <v>0</v>
      </c>
      <c r="T6968" s="2">
        <v>6.46</v>
      </c>
      <c r="U6968" s="3">
        <v>3.1654</v>
      </c>
      <c r="V6968" s="4">
        <f t="shared" si="1089"/>
        <v>24.5</v>
      </c>
      <c r="W6968" s="2">
        <f t="shared" si="1086"/>
        <v>12.92</v>
      </c>
    </row>
    <row r="6969" spans="1:23" x14ac:dyDescent="0.25">
      <c r="A6969">
        <f t="shared" si="1087"/>
        <v>2016</v>
      </c>
      <c r="B6969" s="1">
        <v>42567</v>
      </c>
      <c r="C6969" s="1">
        <v>42571</v>
      </c>
      <c r="D6969" s="1" t="str">
        <f t="shared" si="1080"/>
        <v>Jul</v>
      </c>
      <c r="E6969" t="s">
        <v>23</v>
      </c>
      <c r="F6969" t="s">
        <v>248</v>
      </c>
      <c r="G6969" t="s">
        <v>33</v>
      </c>
      <c r="H6969" t="s">
        <v>26</v>
      </c>
      <c r="I6969" t="s">
        <v>2384</v>
      </c>
      <c r="J6969" t="s">
        <v>36</v>
      </c>
      <c r="K6969" t="s">
        <v>60</v>
      </c>
      <c r="L6969" s="2">
        <f t="shared" si="1081"/>
        <v>56.913599999999995</v>
      </c>
      <c r="M6969" s="2">
        <f t="shared" si="1082"/>
        <v>60.12</v>
      </c>
      <c r="N6969" s="2">
        <f t="shared" si="1088"/>
        <v>3.2064000000000021</v>
      </c>
      <c r="O6969" s="2">
        <f t="shared" si="1083"/>
        <v>28.857600000000019</v>
      </c>
      <c r="P6969" s="2">
        <f t="shared" si="1084"/>
        <v>541.07999999999993</v>
      </c>
      <c r="Q6969" s="2">
        <f t="shared" si="1085"/>
        <v>5.3333333333333375</v>
      </c>
      <c r="R6969">
        <v>9</v>
      </c>
      <c r="S6969">
        <v>0</v>
      </c>
      <c r="T6969" s="2">
        <v>60.12</v>
      </c>
      <c r="U6969" s="3">
        <v>28.857599999999998</v>
      </c>
      <c r="V6969" s="4">
        <f t="shared" si="1089"/>
        <v>5.3333333333333339</v>
      </c>
      <c r="W6969" s="2">
        <f t="shared" si="1086"/>
        <v>541.07999999999993</v>
      </c>
    </row>
    <row r="6970" spans="1:23" x14ac:dyDescent="0.25">
      <c r="A6970">
        <f t="shared" si="1087"/>
        <v>2015</v>
      </c>
      <c r="B6970" s="1">
        <v>42293</v>
      </c>
      <c r="C6970" s="1">
        <v>42297</v>
      </c>
      <c r="D6970" s="1" t="str">
        <f t="shared" si="1080"/>
        <v>Oct</v>
      </c>
      <c r="E6970" t="s">
        <v>23</v>
      </c>
      <c r="F6970" t="s">
        <v>601</v>
      </c>
      <c r="G6970" t="s">
        <v>33</v>
      </c>
      <c r="H6970" t="s">
        <v>80</v>
      </c>
      <c r="I6970" t="s">
        <v>1371</v>
      </c>
      <c r="J6970" t="s">
        <v>50</v>
      </c>
      <c r="K6970" t="s">
        <v>51</v>
      </c>
      <c r="L6970" s="2">
        <f t="shared" si="1081"/>
        <v>753.47260000000006</v>
      </c>
      <c r="M6970" s="2">
        <f t="shared" si="1082"/>
        <v>824.97</v>
      </c>
      <c r="N6970" s="2">
        <f t="shared" si="1088"/>
        <v>71.497399999999971</v>
      </c>
      <c r="O6970" s="2">
        <f t="shared" si="1083"/>
        <v>214.49219999999991</v>
      </c>
      <c r="P6970" s="2">
        <f t="shared" si="1084"/>
        <v>2474.91</v>
      </c>
      <c r="Q6970" s="2">
        <f t="shared" si="1085"/>
        <v>8.6666666666666643</v>
      </c>
      <c r="R6970">
        <v>3</v>
      </c>
      <c r="S6970">
        <v>0</v>
      </c>
      <c r="T6970" s="2">
        <v>824.97</v>
      </c>
      <c r="U6970" s="3">
        <v>214.4922</v>
      </c>
      <c r="V6970" s="4">
        <f t="shared" si="1089"/>
        <v>8.6666666666666679</v>
      </c>
      <c r="W6970" s="2">
        <f t="shared" si="1086"/>
        <v>2474.91</v>
      </c>
    </row>
    <row r="6971" spans="1:23" x14ac:dyDescent="0.25">
      <c r="A6971">
        <f t="shared" si="1087"/>
        <v>2016</v>
      </c>
      <c r="B6971" s="1">
        <v>42379</v>
      </c>
      <c r="C6971" s="1">
        <v>42382</v>
      </c>
      <c r="D6971" s="1" t="str">
        <f t="shared" si="1080"/>
        <v>Jan</v>
      </c>
      <c r="E6971" t="s">
        <v>23</v>
      </c>
      <c r="F6971" t="s">
        <v>2203</v>
      </c>
      <c r="G6971" t="s">
        <v>25</v>
      </c>
      <c r="H6971" t="s">
        <v>34</v>
      </c>
      <c r="I6971" t="s">
        <v>825</v>
      </c>
      <c r="J6971" t="s">
        <v>28</v>
      </c>
      <c r="K6971" t="s">
        <v>46</v>
      </c>
      <c r="L6971" s="2">
        <f t="shared" si="1081"/>
        <v>23.309299999999997</v>
      </c>
      <c r="M6971" s="2">
        <f t="shared" si="1082"/>
        <v>24.849999999999998</v>
      </c>
      <c r="N6971" s="2">
        <f t="shared" si="1088"/>
        <v>1.5407000000000011</v>
      </c>
      <c r="O6971" s="2">
        <f t="shared" si="1083"/>
        <v>7.7035000000000053</v>
      </c>
      <c r="P6971" s="2">
        <f t="shared" si="1084"/>
        <v>124.24999999999999</v>
      </c>
      <c r="Q6971" s="2">
        <f t="shared" si="1085"/>
        <v>6.2000000000000046</v>
      </c>
      <c r="R6971">
        <v>5</v>
      </c>
      <c r="S6971">
        <v>0</v>
      </c>
      <c r="T6971" s="2">
        <v>24.849999999999998</v>
      </c>
      <c r="U6971" s="3">
        <v>7.7034999999999982</v>
      </c>
      <c r="V6971" s="4">
        <f t="shared" si="1089"/>
        <v>6.1999999999999993</v>
      </c>
      <c r="W6971" s="2">
        <f t="shared" si="1086"/>
        <v>124.24999999999999</v>
      </c>
    </row>
    <row r="6972" spans="1:23" x14ac:dyDescent="0.25">
      <c r="A6972">
        <f t="shared" si="1087"/>
        <v>2017</v>
      </c>
      <c r="B6972" s="1">
        <v>42997</v>
      </c>
      <c r="C6972" s="1">
        <v>43003</v>
      </c>
      <c r="D6972" s="1" t="str">
        <f t="shared" si="1080"/>
        <v>Sep</v>
      </c>
      <c r="E6972" t="s">
        <v>38</v>
      </c>
      <c r="F6972" t="s">
        <v>1488</v>
      </c>
      <c r="G6972" t="s">
        <v>25</v>
      </c>
      <c r="H6972" t="s">
        <v>34</v>
      </c>
      <c r="I6972" t="s">
        <v>2322</v>
      </c>
      <c r="J6972" t="s">
        <v>36</v>
      </c>
      <c r="K6972" t="s">
        <v>43</v>
      </c>
      <c r="L6972" s="2">
        <f t="shared" si="1081"/>
        <v>13.886400000000002</v>
      </c>
      <c r="M6972" s="2">
        <f t="shared" si="1082"/>
        <v>12.424000000000001</v>
      </c>
      <c r="N6972" s="2">
        <f t="shared" si="1088"/>
        <v>-1.4624000000000006</v>
      </c>
      <c r="O6972" s="2">
        <f t="shared" si="1083"/>
        <v>-2.9248000000000012</v>
      </c>
      <c r="P6972" s="2">
        <f t="shared" si="1084"/>
        <v>24.848000000000003</v>
      </c>
      <c r="Q6972" s="2">
        <f t="shared" si="1085"/>
        <v>-11.770766258853834</v>
      </c>
      <c r="R6972">
        <v>2</v>
      </c>
      <c r="S6972">
        <v>0.2</v>
      </c>
      <c r="T6972" s="2">
        <v>12.624000000000001</v>
      </c>
      <c r="U6972" s="3">
        <v>-2.5248000000000022</v>
      </c>
      <c r="V6972" s="4">
        <f t="shared" si="1089"/>
        <v>-10.000000000000007</v>
      </c>
      <c r="W6972" s="2">
        <f t="shared" si="1086"/>
        <v>25.248000000000001</v>
      </c>
    </row>
    <row r="6973" spans="1:23" x14ac:dyDescent="0.25">
      <c r="A6973">
        <f t="shared" si="1087"/>
        <v>2017</v>
      </c>
      <c r="B6973" s="1">
        <v>42997</v>
      </c>
      <c r="C6973" s="1">
        <v>43003</v>
      </c>
      <c r="D6973" s="1" t="str">
        <f t="shared" si="1080"/>
        <v>Sep</v>
      </c>
      <c r="E6973" t="s">
        <v>38</v>
      </c>
      <c r="F6973" t="s">
        <v>1488</v>
      </c>
      <c r="G6973" t="s">
        <v>25</v>
      </c>
      <c r="H6973" t="s">
        <v>34</v>
      </c>
      <c r="I6973" t="s">
        <v>354</v>
      </c>
      <c r="J6973" t="s">
        <v>50</v>
      </c>
      <c r="K6973" t="s">
        <v>86</v>
      </c>
      <c r="L6973" s="2">
        <f t="shared" si="1081"/>
        <v>87.344400000000007</v>
      </c>
      <c r="M6973" s="2">
        <f t="shared" si="1082"/>
        <v>89.384</v>
      </c>
      <c r="N6973" s="2">
        <f t="shared" si="1088"/>
        <v>2.039599999999993</v>
      </c>
      <c r="O6973" s="2">
        <f t="shared" si="1083"/>
        <v>4.0791999999999859</v>
      </c>
      <c r="P6973" s="2">
        <f t="shared" si="1084"/>
        <v>178.768</v>
      </c>
      <c r="Q6973" s="2">
        <f t="shared" si="1085"/>
        <v>2.281840150362473</v>
      </c>
      <c r="R6973">
        <v>2</v>
      </c>
      <c r="S6973">
        <v>0.2</v>
      </c>
      <c r="T6973" s="2">
        <v>89.584000000000003</v>
      </c>
      <c r="U6973" s="3">
        <v>4.4792000000000058</v>
      </c>
      <c r="V6973" s="4">
        <f t="shared" si="1089"/>
        <v>2.5000000000000031</v>
      </c>
      <c r="W6973" s="2">
        <f t="shared" si="1086"/>
        <v>179.16800000000001</v>
      </c>
    </row>
    <row r="6974" spans="1:23" x14ac:dyDescent="0.25">
      <c r="A6974">
        <f t="shared" si="1087"/>
        <v>2017</v>
      </c>
      <c r="B6974" s="1">
        <v>42997</v>
      </c>
      <c r="C6974" s="1">
        <v>43003</v>
      </c>
      <c r="D6974" s="1" t="str">
        <f t="shared" si="1080"/>
        <v>Sep</v>
      </c>
      <c r="E6974" t="s">
        <v>38</v>
      </c>
      <c r="F6974" t="s">
        <v>1488</v>
      </c>
      <c r="G6974" t="s">
        <v>25</v>
      </c>
      <c r="H6974" t="s">
        <v>34</v>
      </c>
      <c r="I6974" t="s">
        <v>2299</v>
      </c>
      <c r="J6974" t="s">
        <v>50</v>
      </c>
      <c r="K6974" t="s">
        <v>51</v>
      </c>
      <c r="L6974" s="2">
        <f t="shared" si="1081"/>
        <v>457.17250000000001</v>
      </c>
      <c r="M6974" s="2">
        <f t="shared" si="1082"/>
        <v>471.72</v>
      </c>
      <c r="N6974" s="2">
        <f t="shared" si="1088"/>
        <v>14.547500000000014</v>
      </c>
      <c r="O6974" s="2">
        <f t="shared" si="1083"/>
        <v>29.095000000000027</v>
      </c>
      <c r="P6974" s="2">
        <f t="shared" si="1084"/>
        <v>943.44</v>
      </c>
      <c r="Q6974" s="2">
        <f t="shared" si="1085"/>
        <v>3.0839269057915741</v>
      </c>
      <c r="R6974">
        <v>2</v>
      </c>
      <c r="S6974">
        <v>0.2</v>
      </c>
      <c r="T6974" s="2">
        <v>471.92</v>
      </c>
      <c r="U6974" s="3">
        <v>29.495000000000019</v>
      </c>
      <c r="V6974" s="4">
        <f t="shared" si="1089"/>
        <v>3.1250000000000022</v>
      </c>
      <c r="W6974" s="2">
        <f t="shared" si="1086"/>
        <v>943.84</v>
      </c>
    </row>
    <row r="6975" spans="1:23" x14ac:dyDescent="0.25">
      <c r="A6975">
        <f t="shared" si="1087"/>
        <v>2017</v>
      </c>
      <c r="B6975" s="1">
        <v>42997</v>
      </c>
      <c r="C6975" s="1">
        <v>43003</v>
      </c>
      <c r="D6975" s="1" t="str">
        <f t="shared" si="1080"/>
        <v>Sep</v>
      </c>
      <c r="E6975" t="s">
        <v>38</v>
      </c>
      <c r="F6975" t="s">
        <v>1488</v>
      </c>
      <c r="G6975" t="s">
        <v>25</v>
      </c>
      <c r="H6975" t="s">
        <v>34</v>
      </c>
      <c r="I6975" t="s">
        <v>135</v>
      </c>
      <c r="J6975" t="s">
        <v>36</v>
      </c>
      <c r="K6975" t="s">
        <v>53</v>
      </c>
      <c r="L6975" s="2">
        <f t="shared" si="1081"/>
        <v>21.664500000000004</v>
      </c>
      <c r="M6975" s="2">
        <f t="shared" si="1082"/>
        <v>17.480000000000004</v>
      </c>
      <c r="N6975" s="2">
        <f t="shared" si="1088"/>
        <v>-4.1844999999999999</v>
      </c>
      <c r="O6975" s="2">
        <f t="shared" si="1083"/>
        <v>-16.738</v>
      </c>
      <c r="P6975" s="2">
        <f t="shared" si="1084"/>
        <v>69.920000000000016</v>
      </c>
      <c r="Q6975" s="2">
        <f t="shared" si="1085"/>
        <v>-23.938787185354684</v>
      </c>
      <c r="R6975">
        <v>4</v>
      </c>
      <c r="S6975">
        <v>0.7</v>
      </c>
      <c r="T6975" s="2">
        <v>18.180000000000003</v>
      </c>
      <c r="U6975" s="3">
        <v>-13.938000000000002</v>
      </c>
      <c r="V6975" s="4">
        <f t="shared" si="1089"/>
        <v>-19.166666666666664</v>
      </c>
      <c r="W6975" s="2">
        <f t="shared" si="1086"/>
        <v>72.720000000000013</v>
      </c>
    </row>
    <row r="6976" spans="1:23" x14ac:dyDescent="0.25">
      <c r="A6976">
        <f t="shared" si="1087"/>
        <v>2017</v>
      </c>
      <c r="B6976" s="1">
        <v>42993</v>
      </c>
      <c r="C6976" s="1">
        <v>42997</v>
      </c>
      <c r="D6976" s="1" t="str">
        <f t="shared" si="1080"/>
        <v>Sep</v>
      </c>
      <c r="E6976" t="s">
        <v>38</v>
      </c>
      <c r="F6976" t="s">
        <v>789</v>
      </c>
      <c r="G6976" t="s">
        <v>25</v>
      </c>
      <c r="H6976" t="s">
        <v>65</v>
      </c>
      <c r="I6976" t="s">
        <v>2341</v>
      </c>
      <c r="J6976" t="s">
        <v>36</v>
      </c>
      <c r="K6976" t="s">
        <v>48</v>
      </c>
      <c r="L6976" s="2">
        <f t="shared" si="1081"/>
        <v>27.577599999999997</v>
      </c>
      <c r="M6976" s="2">
        <f t="shared" si="1082"/>
        <v>31.544</v>
      </c>
      <c r="N6976" s="2">
        <f t="shared" si="1088"/>
        <v>3.9664000000000037</v>
      </c>
      <c r="O6976" s="2">
        <f t="shared" si="1083"/>
        <v>7.9328000000000074</v>
      </c>
      <c r="P6976" s="2">
        <f t="shared" si="1084"/>
        <v>63.088000000000001</v>
      </c>
      <c r="Q6976" s="2">
        <f t="shared" si="1085"/>
        <v>12.574182094851647</v>
      </c>
      <c r="R6976">
        <v>2</v>
      </c>
      <c r="S6976">
        <v>0.2</v>
      </c>
      <c r="T6976" s="2">
        <v>31.744</v>
      </c>
      <c r="U6976" s="3">
        <v>8.3328000000000024</v>
      </c>
      <c r="V6976" s="4">
        <f t="shared" si="1089"/>
        <v>13.125000000000004</v>
      </c>
      <c r="W6976" s="2">
        <f t="shared" si="1086"/>
        <v>63.488</v>
      </c>
    </row>
    <row r="6977" spans="1:23" x14ac:dyDescent="0.25">
      <c r="A6977">
        <f t="shared" si="1087"/>
        <v>2015</v>
      </c>
      <c r="B6977" s="1">
        <v>42183</v>
      </c>
      <c r="C6977" s="1">
        <v>42187</v>
      </c>
      <c r="D6977" s="1" t="str">
        <f t="shared" si="1080"/>
        <v>Jun</v>
      </c>
      <c r="E6977" t="s">
        <v>38</v>
      </c>
      <c r="F6977" t="s">
        <v>1258</v>
      </c>
      <c r="G6977" t="s">
        <v>33</v>
      </c>
      <c r="H6977" t="s">
        <v>34</v>
      </c>
      <c r="I6977" t="s">
        <v>1731</v>
      </c>
      <c r="J6977" t="s">
        <v>36</v>
      </c>
      <c r="K6977" t="s">
        <v>37</v>
      </c>
      <c r="L6977" s="2">
        <f t="shared" si="1081"/>
        <v>4.9077000000000002</v>
      </c>
      <c r="M6977" s="2">
        <f t="shared" si="1082"/>
        <v>5.7039999999999997</v>
      </c>
      <c r="N6977" s="2">
        <f t="shared" si="1088"/>
        <v>0.79629999999999956</v>
      </c>
      <c r="O6977" s="2">
        <f t="shared" si="1083"/>
        <v>1.5925999999999991</v>
      </c>
      <c r="P6977" s="2">
        <f t="shared" si="1084"/>
        <v>11.407999999999999</v>
      </c>
      <c r="Q6977" s="2">
        <f t="shared" si="1085"/>
        <v>13.960378681626922</v>
      </c>
      <c r="R6977">
        <v>2</v>
      </c>
      <c r="S6977">
        <v>0.2</v>
      </c>
      <c r="T6977" s="2">
        <v>5.9039999999999999</v>
      </c>
      <c r="U6977" s="3">
        <v>1.9925999999999999</v>
      </c>
      <c r="V6977" s="4">
        <f t="shared" si="1089"/>
        <v>16.875</v>
      </c>
      <c r="W6977" s="2">
        <f t="shared" si="1086"/>
        <v>11.808</v>
      </c>
    </row>
    <row r="6978" spans="1:23" x14ac:dyDescent="0.25">
      <c r="A6978">
        <f t="shared" si="1087"/>
        <v>2015</v>
      </c>
      <c r="B6978" s="1">
        <v>42183</v>
      </c>
      <c r="C6978" s="1">
        <v>42187</v>
      </c>
      <c r="D6978" s="1" t="str">
        <f t="shared" ref="D6978:D7041" si="1090">TEXT((B6978),"MMM")</f>
        <v>Jun</v>
      </c>
      <c r="E6978" t="s">
        <v>38</v>
      </c>
      <c r="F6978" t="s">
        <v>1258</v>
      </c>
      <c r="G6978" t="s">
        <v>33</v>
      </c>
      <c r="H6978" t="s">
        <v>34</v>
      </c>
      <c r="I6978" t="s">
        <v>972</v>
      </c>
      <c r="J6978" t="s">
        <v>28</v>
      </c>
      <c r="K6978" t="s">
        <v>46</v>
      </c>
      <c r="L6978" s="2">
        <f t="shared" ref="L6978:L7041" si="1091">T6978 - (U6978 / R6978)</f>
        <v>610.10200000000009</v>
      </c>
      <c r="M6978" s="2">
        <f t="shared" ref="M6978:M7041" si="1092">(T6978/1-S6978)</f>
        <v>621.56000000000006</v>
      </c>
      <c r="N6978" s="2">
        <f t="shared" si="1088"/>
        <v>11.45799999999997</v>
      </c>
      <c r="O6978" s="2">
        <f t="shared" ref="O6978:O7041" si="1093">N6978*R6978</f>
        <v>45.83199999999988</v>
      </c>
      <c r="P6978" s="2">
        <f t="shared" ref="P6978:P7041" si="1094">(M6978*R6978)</f>
        <v>2486.2400000000002</v>
      </c>
      <c r="Q6978" s="2">
        <f t="shared" ref="Q6978:Q7041" si="1095">(O6978/(M6978*R6978))*100</f>
        <v>1.8434262179033349</v>
      </c>
      <c r="R6978">
        <v>4</v>
      </c>
      <c r="S6978">
        <v>0.2</v>
      </c>
      <c r="T6978" s="2">
        <v>621.7600000000001</v>
      </c>
      <c r="U6978" s="3">
        <v>46.631999999999977</v>
      </c>
      <c r="V6978" s="4">
        <f t="shared" si="1089"/>
        <v>1.8749999999999989</v>
      </c>
      <c r="W6978" s="2">
        <f t="shared" ref="W6978:W7041" si="1096">R6978*T6978</f>
        <v>2487.0400000000004</v>
      </c>
    </row>
    <row r="6979" spans="1:23" x14ac:dyDescent="0.25">
      <c r="A6979">
        <f t="shared" ref="A6979:A7042" si="1097">YEAR(B6979)</f>
        <v>2016</v>
      </c>
      <c r="B6979" s="1">
        <v>42699</v>
      </c>
      <c r="C6979" s="1">
        <v>42702</v>
      </c>
      <c r="D6979" s="1" t="str">
        <f t="shared" si="1090"/>
        <v>Nov</v>
      </c>
      <c r="E6979" t="s">
        <v>98</v>
      </c>
      <c r="F6979" t="s">
        <v>737</v>
      </c>
      <c r="G6979" t="s">
        <v>25</v>
      </c>
      <c r="H6979" t="s">
        <v>26</v>
      </c>
      <c r="I6979" t="s">
        <v>1512</v>
      </c>
      <c r="J6979" t="s">
        <v>50</v>
      </c>
      <c r="K6979" t="s">
        <v>51</v>
      </c>
      <c r="L6979" s="2">
        <f t="shared" si="1091"/>
        <v>50.983000000000004</v>
      </c>
      <c r="M6979" s="2">
        <f t="shared" si="1092"/>
        <v>59.98</v>
      </c>
      <c r="N6979" s="2">
        <f t="shared" ref="N6979:N7042" si="1098">(M6979-L6979)</f>
        <v>8.9969999999999928</v>
      </c>
      <c r="O6979" s="2">
        <f t="shared" si="1093"/>
        <v>17.993999999999986</v>
      </c>
      <c r="P6979" s="2">
        <f t="shared" si="1094"/>
        <v>119.96</v>
      </c>
      <c r="Q6979" s="2">
        <f t="shared" si="1095"/>
        <v>14.999999999999988</v>
      </c>
      <c r="R6979">
        <v>2</v>
      </c>
      <c r="S6979">
        <v>0</v>
      </c>
      <c r="T6979" s="2">
        <v>59.98</v>
      </c>
      <c r="U6979" s="3">
        <v>17.993999999999993</v>
      </c>
      <c r="V6979" s="4">
        <f t="shared" ref="V6979:V7042" si="1099">(U6979/W6979)*100</f>
        <v>14.999999999999995</v>
      </c>
      <c r="W6979" s="2">
        <f t="shared" si="1096"/>
        <v>119.96</v>
      </c>
    </row>
    <row r="6980" spans="1:23" x14ac:dyDescent="0.25">
      <c r="A6980">
        <f t="shared" si="1097"/>
        <v>2017</v>
      </c>
      <c r="B6980" s="1">
        <v>43064</v>
      </c>
      <c r="C6980" s="1">
        <v>43068</v>
      </c>
      <c r="D6980" s="1" t="str">
        <f t="shared" si="1090"/>
        <v>Nov</v>
      </c>
      <c r="E6980" t="s">
        <v>23</v>
      </c>
      <c r="F6980" t="s">
        <v>393</v>
      </c>
      <c r="G6980" t="s">
        <v>25</v>
      </c>
      <c r="H6980" t="s">
        <v>26</v>
      </c>
      <c r="I6980" t="s">
        <v>585</v>
      </c>
      <c r="J6980" t="s">
        <v>36</v>
      </c>
      <c r="K6980" t="s">
        <v>60</v>
      </c>
      <c r="L6980" s="2">
        <f t="shared" si="1091"/>
        <v>46.209299999999999</v>
      </c>
      <c r="M6980" s="2">
        <f t="shared" si="1092"/>
        <v>48.87</v>
      </c>
      <c r="N6980" s="2">
        <f t="shared" si="1098"/>
        <v>2.6606999999999985</v>
      </c>
      <c r="O6980" s="2">
        <f t="shared" si="1093"/>
        <v>23.946299999999987</v>
      </c>
      <c r="P6980" s="2">
        <f t="shared" si="1094"/>
        <v>439.83</v>
      </c>
      <c r="Q6980" s="2">
        <f t="shared" si="1095"/>
        <v>5.4444444444444411</v>
      </c>
      <c r="R6980">
        <v>9</v>
      </c>
      <c r="S6980">
        <v>0</v>
      </c>
      <c r="T6980" s="2">
        <v>48.87</v>
      </c>
      <c r="U6980" s="3">
        <v>23.946299999999997</v>
      </c>
      <c r="V6980" s="4">
        <f t="shared" si="1099"/>
        <v>5.4444444444444438</v>
      </c>
      <c r="W6980" s="2">
        <f t="shared" si="1096"/>
        <v>439.83</v>
      </c>
    </row>
    <row r="6981" spans="1:23" x14ac:dyDescent="0.25">
      <c r="A6981">
        <f t="shared" si="1097"/>
        <v>2017</v>
      </c>
      <c r="B6981" s="1">
        <v>42749</v>
      </c>
      <c r="C6981" s="1">
        <v>42754</v>
      </c>
      <c r="D6981" s="1" t="str">
        <f t="shared" si="1090"/>
        <v>Jan</v>
      </c>
      <c r="E6981" t="s">
        <v>38</v>
      </c>
      <c r="F6981" t="s">
        <v>39</v>
      </c>
      <c r="G6981" t="s">
        <v>25</v>
      </c>
      <c r="H6981" t="s">
        <v>34</v>
      </c>
      <c r="I6981" t="s">
        <v>2496</v>
      </c>
      <c r="J6981" t="s">
        <v>36</v>
      </c>
      <c r="K6981" t="s">
        <v>60</v>
      </c>
      <c r="L6981" s="2">
        <f t="shared" si="1091"/>
        <v>140.959</v>
      </c>
      <c r="M6981" s="2">
        <f t="shared" si="1092"/>
        <v>154.9</v>
      </c>
      <c r="N6981" s="2">
        <f t="shared" si="1098"/>
        <v>13.941000000000003</v>
      </c>
      <c r="O6981" s="2">
        <f t="shared" si="1093"/>
        <v>69.705000000000013</v>
      </c>
      <c r="P6981" s="2">
        <f t="shared" si="1094"/>
        <v>774.5</v>
      </c>
      <c r="Q6981" s="2">
        <f t="shared" si="1095"/>
        <v>9.0000000000000018</v>
      </c>
      <c r="R6981">
        <v>5</v>
      </c>
      <c r="S6981">
        <v>0</v>
      </c>
      <c r="T6981" s="2">
        <v>154.9</v>
      </c>
      <c r="U6981" s="3">
        <v>69.704999999999998</v>
      </c>
      <c r="V6981" s="4">
        <f t="shared" si="1099"/>
        <v>9</v>
      </c>
      <c r="W6981" s="2">
        <f t="shared" si="1096"/>
        <v>774.5</v>
      </c>
    </row>
    <row r="6982" spans="1:23" x14ac:dyDescent="0.25">
      <c r="A6982">
        <f t="shared" si="1097"/>
        <v>2014</v>
      </c>
      <c r="B6982" s="1">
        <v>41950</v>
      </c>
      <c r="C6982" s="1">
        <v>41951</v>
      </c>
      <c r="D6982" s="1" t="str">
        <f t="shared" si="1090"/>
        <v>Nov</v>
      </c>
      <c r="E6982" t="s">
        <v>98</v>
      </c>
      <c r="F6982" t="s">
        <v>566</v>
      </c>
      <c r="G6982" t="s">
        <v>33</v>
      </c>
      <c r="H6982" t="s">
        <v>80</v>
      </c>
      <c r="I6982" t="s">
        <v>1651</v>
      </c>
      <c r="J6982" t="s">
        <v>36</v>
      </c>
      <c r="K6982" t="s">
        <v>128</v>
      </c>
      <c r="L6982" s="2">
        <f t="shared" si="1091"/>
        <v>5.2096</v>
      </c>
      <c r="M6982" s="2">
        <f t="shared" si="1092"/>
        <v>5.92</v>
      </c>
      <c r="N6982" s="2">
        <f t="shared" si="1098"/>
        <v>0.71039999999999992</v>
      </c>
      <c r="O6982" s="2">
        <f t="shared" si="1093"/>
        <v>2.8415999999999997</v>
      </c>
      <c r="P6982" s="2">
        <f t="shared" si="1094"/>
        <v>23.68</v>
      </c>
      <c r="Q6982" s="2">
        <f t="shared" si="1095"/>
        <v>11.999999999999998</v>
      </c>
      <c r="R6982">
        <v>4</v>
      </c>
      <c r="S6982">
        <v>0</v>
      </c>
      <c r="T6982" s="2">
        <v>5.92</v>
      </c>
      <c r="U6982" s="3">
        <v>2.8415999999999997</v>
      </c>
      <c r="V6982" s="4">
        <f t="shared" si="1099"/>
        <v>11.999999999999998</v>
      </c>
      <c r="W6982" s="2">
        <f t="shared" si="1096"/>
        <v>23.68</v>
      </c>
    </row>
    <row r="6983" spans="1:23" x14ac:dyDescent="0.25">
      <c r="A6983">
        <f t="shared" si="1097"/>
        <v>2014</v>
      </c>
      <c r="B6983" s="1">
        <v>41950</v>
      </c>
      <c r="C6983" s="1">
        <v>41951</v>
      </c>
      <c r="D6983" s="1" t="str">
        <f t="shared" si="1090"/>
        <v>Nov</v>
      </c>
      <c r="E6983" t="s">
        <v>98</v>
      </c>
      <c r="F6983" t="s">
        <v>566</v>
      </c>
      <c r="G6983" t="s">
        <v>33</v>
      </c>
      <c r="H6983" t="s">
        <v>80</v>
      </c>
      <c r="I6983" t="s">
        <v>2383</v>
      </c>
      <c r="J6983" t="s">
        <v>36</v>
      </c>
      <c r="K6983" t="s">
        <v>60</v>
      </c>
      <c r="L6983" s="2">
        <f t="shared" si="1091"/>
        <v>25.552399999999999</v>
      </c>
      <c r="M6983" s="2">
        <f t="shared" si="1092"/>
        <v>30.18</v>
      </c>
      <c r="N6983" s="2">
        <f t="shared" si="1098"/>
        <v>4.627600000000001</v>
      </c>
      <c r="O6983" s="2">
        <f t="shared" si="1093"/>
        <v>13.882800000000003</v>
      </c>
      <c r="P6983" s="2">
        <f t="shared" si="1094"/>
        <v>90.539999999999992</v>
      </c>
      <c r="Q6983" s="2">
        <f t="shared" si="1095"/>
        <v>15.333333333333337</v>
      </c>
      <c r="R6983">
        <v>3</v>
      </c>
      <c r="S6983">
        <v>0</v>
      </c>
      <c r="T6983" s="2">
        <v>30.18</v>
      </c>
      <c r="U6983" s="3">
        <v>13.8828</v>
      </c>
      <c r="V6983" s="4">
        <f t="shared" si="1099"/>
        <v>15.333333333333336</v>
      </c>
      <c r="W6983" s="2">
        <f t="shared" si="1096"/>
        <v>90.539999999999992</v>
      </c>
    </row>
    <row r="6984" spans="1:23" x14ac:dyDescent="0.25">
      <c r="A6984">
        <f t="shared" si="1097"/>
        <v>2016</v>
      </c>
      <c r="B6984" s="1">
        <v>42614</v>
      </c>
      <c r="C6984" s="1">
        <v>42618</v>
      </c>
      <c r="D6984" s="1" t="str">
        <f t="shared" si="1090"/>
        <v>Sep</v>
      </c>
      <c r="E6984" t="s">
        <v>38</v>
      </c>
      <c r="F6984" t="s">
        <v>1145</v>
      </c>
      <c r="G6984" t="s">
        <v>25</v>
      </c>
      <c r="H6984" t="s">
        <v>65</v>
      </c>
      <c r="I6984" t="s">
        <v>849</v>
      </c>
      <c r="J6984" t="s">
        <v>36</v>
      </c>
      <c r="K6984" t="s">
        <v>53</v>
      </c>
      <c r="L6984" s="2">
        <f t="shared" si="1091"/>
        <v>21.882800000000003</v>
      </c>
      <c r="M6984" s="2">
        <f t="shared" si="1092"/>
        <v>24.1</v>
      </c>
      <c r="N6984" s="2">
        <f t="shared" si="1098"/>
        <v>2.2171999999999983</v>
      </c>
      <c r="O6984" s="2">
        <f t="shared" si="1093"/>
        <v>11.085999999999991</v>
      </c>
      <c r="P6984" s="2">
        <f t="shared" si="1094"/>
        <v>120.5</v>
      </c>
      <c r="Q6984" s="2">
        <f t="shared" si="1095"/>
        <v>9.1999999999999922</v>
      </c>
      <c r="R6984">
        <v>5</v>
      </c>
      <c r="S6984">
        <v>0</v>
      </c>
      <c r="T6984" s="2">
        <v>24.1</v>
      </c>
      <c r="U6984" s="3">
        <v>11.086</v>
      </c>
      <c r="V6984" s="4">
        <f t="shared" si="1099"/>
        <v>9.1999999999999993</v>
      </c>
      <c r="W6984" s="2">
        <f t="shared" si="1096"/>
        <v>120.5</v>
      </c>
    </row>
    <row r="6985" spans="1:23" x14ac:dyDescent="0.25">
      <c r="A6985">
        <f t="shared" si="1097"/>
        <v>2016</v>
      </c>
      <c r="B6985" s="1">
        <v>42614</v>
      </c>
      <c r="C6985" s="1">
        <v>42618</v>
      </c>
      <c r="D6985" s="1" t="str">
        <f t="shared" si="1090"/>
        <v>Sep</v>
      </c>
      <c r="E6985" t="s">
        <v>38</v>
      </c>
      <c r="F6985" t="s">
        <v>1145</v>
      </c>
      <c r="G6985" t="s">
        <v>25</v>
      </c>
      <c r="H6985" t="s">
        <v>65</v>
      </c>
      <c r="I6985" t="s">
        <v>638</v>
      </c>
      <c r="J6985" t="s">
        <v>50</v>
      </c>
      <c r="K6985" t="s">
        <v>51</v>
      </c>
      <c r="L6985" s="2">
        <f t="shared" si="1091"/>
        <v>6.4971999999999994</v>
      </c>
      <c r="M6985" s="2">
        <f t="shared" si="1092"/>
        <v>8.7799999999999994</v>
      </c>
      <c r="N6985" s="2">
        <f t="shared" si="1098"/>
        <v>2.2827999999999999</v>
      </c>
      <c r="O6985" s="2">
        <f t="shared" si="1093"/>
        <v>2.2827999999999999</v>
      </c>
      <c r="P6985" s="2">
        <f t="shared" si="1094"/>
        <v>8.7799999999999994</v>
      </c>
      <c r="Q6985" s="2">
        <f t="shared" si="1095"/>
        <v>26</v>
      </c>
      <c r="R6985">
        <v>1</v>
      </c>
      <c r="S6985">
        <v>0</v>
      </c>
      <c r="T6985" s="2">
        <v>8.7799999999999994</v>
      </c>
      <c r="U6985" s="3">
        <v>2.2827999999999999</v>
      </c>
      <c r="V6985" s="4">
        <f t="shared" si="1099"/>
        <v>26</v>
      </c>
      <c r="W6985" s="2">
        <f t="shared" si="1096"/>
        <v>8.7799999999999994</v>
      </c>
    </row>
    <row r="6986" spans="1:23" x14ac:dyDescent="0.25">
      <c r="A6986">
        <f t="shared" si="1097"/>
        <v>2016</v>
      </c>
      <c r="B6986" s="1">
        <v>42614</v>
      </c>
      <c r="C6986" s="1">
        <v>42618</v>
      </c>
      <c r="D6986" s="1" t="str">
        <f t="shared" si="1090"/>
        <v>Sep</v>
      </c>
      <c r="E6986" t="s">
        <v>38</v>
      </c>
      <c r="F6986" t="s">
        <v>1145</v>
      </c>
      <c r="G6986" t="s">
        <v>25</v>
      </c>
      <c r="H6986" t="s">
        <v>65</v>
      </c>
      <c r="I6986" t="s">
        <v>858</v>
      </c>
      <c r="J6986" t="s">
        <v>36</v>
      </c>
      <c r="K6986" t="s">
        <v>55</v>
      </c>
      <c r="L6986" s="2">
        <f t="shared" si="1091"/>
        <v>358.9495</v>
      </c>
      <c r="M6986" s="2">
        <f t="shared" si="1092"/>
        <v>376.64</v>
      </c>
      <c r="N6986" s="2">
        <f t="shared" si="1098"/>
        <v>17.690499999999986</v>
      </c>
      <c r="O6986" s="2">
        <f t="shared" si="1093"/>
        <v>70.761999999999944</v>
      </c>
      <c r="P6986" s="2">
        <f t="shared" si="1094"/>
        <v>1506.56</v>
      </c>
      <c r="Q6986" s="2">
        <f t="shared" si="1095"/>
        <v>4.6969254460492742</v>
      </c>
      <c r="R6986">
        <v>4</v>
      </c>
      <c r="S6986">
        <v>0.1</v>
      </c>
      <c r="T6986" s="2">
        <v>376.74</v>
      </c>
      <c r="U6986" s="3">
        <v>71.161999999999978</v>
      </c>
      <c r="V6986" s="4">
        <f t="shared" si="1099"/>
        <v>4.7222222222222205</v>
      </c>
      <c r="W6986" s="2">
        <f t="shared" si="1096"/>
        <v>1506.96</v>
      </c>
    </row>
    <row r="6987" spans="1:23" x14ac:dyDescent="0.25">
      <c r="A6987">
        <f t="shared" si="1097"/>
        <v>2016</v>
      </c>
      <c r="B6987" s="1">
        <v>42614</v>
      </c>
      <c r="C6987" s="1">
        <v>42618</v>
      </c>
      <c r="D6987" s="1" t="str">
        <f t="shared" si="1090"/>
        <v>Sep</v>
      </c>
      <c r="E6987" t="s">
        <v>38</v>
      </c>
      <c r="F6987" t="s">
        <v>1145</v>
      </c>
      <c r="G6987" t="s">
        <v>25</v>
      </c>
      <c r="H6987" t="s">
        <v>65</v>
      </c>
      <c r="I6987" t="s">
        <v>1199</v>
      </c>
      <c r="J6987" t="s">
        <v>36</v>
      </c>
      <c r="K6987" t="s">
        <v>53</v>
      </c>
      <c r="L6987" s="2">
        <f t="shared" si="1091"/>
        <v>25.9038</v>
      </c>
      <c r="M6987" s="2">
        <f t="shared" si="1092"/>
        <v>29.52</v>
      </c>
      <c r="N6987" s="2">
        <f t="shared" si="1098"/>
        <v>3.6161999999999992</v>
      </c>
      <c r="O6987" s="2">
        <f t="shared" si="1093"/>
        <v>14.464799999999997</v>
      </c>
      <c r="P6987" s="2">
        <f t="shared" si="1094"/>
        <v>118.08</v>
      </c>
      <c r="Q6987" s="2">
        <f t="shared" si="1095"/>
        <v>12.249999999999996</v>
      </c>
      <c r="R6987">
        <v>4</v>
      </c>
      <c r="S6987">
        <v>0</v>
      </c>
      <c r="T6987" s="2">
        <v>29.52</v>
      </c>
      <c r="U6987" s="3">
        <v>14.4648</v>
      </c>
      <c r="V6987" s="4">
        <f t="shared" si="1099"/>
        <v>12.25</v>
      </c>
      <c r="W6987" s="2">
        <f t="shared" si="1096"/>
        <v>118.08</v>
      </c>
    </row>
    <row r="6988" spans="1:23" x14ac:dyDescent="0.25">
      <c r="A6988">
        <f t="shared" si="1097"/>
        <v>2016</v>
      </c>
      <c r="B6988" s="1">
        <v>42614</v>
      </c>
      <c r="C6988" s="1">
        <v>42618</v>
      </c>
      <c r="D6988" s="1" t="str">
        <f t="shared" si="1090"/>
        <v>Sep</v>
      </c>
      <c r="E6988" t="s">
        <v>38</v>
      </c>
      <c r="F6988" t="s">
        <v>1145</v>
      </c>
      <c r="G6988" t="s">
        <v>25</v>
      </c>
      <c r="H6988" t="s">
        <v>65</v>
      </c>
      <c r="I6988" t="s">
        <v>1340</v>
      </c>
      <c r="J6988" t="s">
        <v>36</v>
      </c>
      <c r="K6988" t="s">
        <v>48</v>
      </c>
      <c r="L6988" s="2">
        <f t="shared" si="1091"/>
        <v>10.465</v>
      </c>
      <c r="M6988" s="2">
        <f t="shared" si="1092"/>
        <v>11.96</v>
      </c>
      <c r="N6988" s="2">
        <f t="shared" si="1098"/>
        <v>1.495000000000001</v>
      </c>
      <c r="O6988" s="2">
        <f t="shared" si="1093"/>
        <v>2.990000000000002</v>
      </c>
      <c r="P6988" s="2">
        <f t="shared" si="1094"/>
        <v>23.92</v>
      </c>
      <c r="Q6988" s="2">
        <f t="shared" si="1095"/>
        <v>12.500000000000009</v>
      </c>
      <c r="R6988">
        <v>2</v>
      </c>
      <c r="S6988">
        <v>0</v>
      </c>
      <c r="T6988" s="2">
        <v>11.96</v>
      </c>
      <c r="U6988" s="3">
        <v>2.99</v>
      </c>
      <c r="V6988" s="4">
        <f t="shared" si="1099"/>
        <v>12.5</v>
      </c>
      <c r="W6988" s="2">
        <f t="shared" si="1096"/>
        <v>23.92</v>
      </c>
    </row>
    <row r="6989" spans="1:23" x14ac:dyDescent="0.25">
      <c r="A6989">
        <f t="shared" si="1097"/>
        <v>2016</v>
      </c>
      <c r="B6989" s="1">
        <v>42614</v>
      </c>
      <c r="C6989" s="1">
        <v>42618</v>
      </c>
      <c r="D6989" s="1" t="str">
        <f t="shared" si="1090"/>
        <v>Sep</v>
      </c>
      <c r="E6989" t="s">
        <v>38</v>
      </c>
      <c r="F6989" t="s">
        <v>1145</v>
      </c>
      <c r="G6989" t="s">
        <v>25</v>
      </c>
      <c r="H6989" t="s">
        <v>65</v>
      </c>
      <c r="I6989" t="s">
        <v>1652</v>
      </c>
      <c r="J6989" t="s">
        <v>36</v>
      </c>
      <c r="K6989" t="s">
        <v>53</v>
      </c>
      <c r="L6989" s="2">
        <f t="shared" si="1091"/>
        <v>23.865600000000001</v>
      </c>
      <c r="M6989" s="2">
        <f t="shared" si="1092"/>
        <v>26.400000000000002</v>
      </c>
      <c r="N6989" s="2">
        <f t="shared" si="1098"/>
        <v>2.5344000000000015</v>
      </c>
      <c r="O6989" s="2">
        <f t="shared" si="1093"/>
        <v>12.672000000000008</v>
      </c>
      <c r="P6989" s="2">
        <f t="shared" si="1094"/>
        <v>132</v>
      </c>
      <c r="Q6989" s="2">
        <f t="shared" si="1095"/>
        <v>9.600000000000005</v>
      </c>
      <c r="R6989">
        <v>5</v>
      </c>
      <c r="S6989">
        <v>0</v>
      </c>
      <c r="T6989" s="2">
        <v>26.400000000000002</v>
      </c>
      <c r="U6989" s="3">
        <v>12.672000000000001</v>
      </c>
      <c r="V6989" s="4">
        <f t="shared" si="1099"/>
        <v>9.6</v>
      </c>
      <c r="W6989" s="2">
        <f t="shared" si="1096"/>
        <v>132</v>
      </c>
    </row>
    <row r="6990" spans="1:23" x14ac:dyDescent="0.25">
      <c r="A6990">
        <f t="shared" si="1097"/>
        <v>2017</v>
      </c>
      <c r="B6990" s="1">
        <v>43050</v>
      </c>
      <c r="C6990" s="1">
        <v>43055</v>
      </c>
      <c r="D6990" s="1" t="str">
        <f t="shared" si="1090"/>
        <v>Nov</v>
      </c>
      <c r="E6990" t="s">
        <v>23</v>
      </c>
      <c r="F6990" t="s">
        <v>621</v>
      </c>
      <c r="G6990" t="s">
        <v>33</v>
      </c>
      <c r="H6990" t="s">
        <v>26</v>
      </c>
      <c r="I6990" t="s">
        <v>2045</v>
      </c>
      <c r="J6990" t="s">
        <v>36</v>
      </c>
      <c r="K6990" t="s">
        <v>55</v>
      </c>
      <c r="L6990" s="2">
        <f t="shared" si="1091"/>
        <v>1132.0622999999998</v>
      </c>
      <c r="M6990" s="2">
        <f t="shared" si="1092"/>
        <v>1157.9199999999998</v>
      </c>
      <c r="N6990" s="2">
        <f t="shared" si="1098"/>
        <v>25.857700000000023</v>
      </c>
      <c r="O6990" s="2">
        <f t="shared" si="1093"/>
        <v>129.28850000000011</v>
      </c>
      <c r="P6990" s="2">
        <f t="shared" si="1094"/>
        <v>5789.5999999999995</v>
      </c>
      <c r="Q6990" s="2">
        <f t="shared" si="1095"/>
        <v>2.2331162774630391</v>
      </c>
      <c r="R6990">
        <v>5</v>
      </c>
      <c r="S6990">
        <v>0.2</v>
      </c>
      <c r="T6990" s="2">
        <v>1158.1199999999999</v>
      </c>
      <c r="U6990" s="3">
        <v>130.28849999999983</v>
      </c>
      <c r="V6990" s="4">
        <f t="shared" si="1099"/>
        <v>2.2499999999999973</v>
      </c>
      <c r="W6990" s="2">
        <f t="shared" si="1096"/>
        <v>5790.5999999999995</v>
      </c>
    </row>
    <row r="6991" spans="1:23" x14ac:dyDescent="0.25">
      <c r="A6991">
        <f t="shared" si="1097"/>
        <v>2017</v>
      </c>
      <c r="B6991" s="1">
        <v>43080</v>
      </c>
      <c r="C6991" s="1">
        <v>43082</v>
      </c>
      <c r="D6991" s="1" t="str">
        <f t="shared" si="1090"/>
        <v>Dec</v>
      </c>
      <c r="E6991" t="s">
        <v>98</v>
      </c>
      <c r="F6991" t="s">
        <v>1917</v>
      </c>
      <c r="G6991" t="s">
        <v>25</v>
      </c>
      <c r="H6991" t="s">
        <v>65</v>
      </c>
      <c r="I6991" t="s">
        <v>2645</v>
      </c>
      <c r="J6991" t="s">
        <v>36</v>
      </c>
      <c r="K6991" t="s">
        <v>55</v>
      </c>
      <c r="L6991" s="2">
        <f t="shared" si="1091"/>
        <v>3.2712000000000003</v>
      </c>
      <c r="M6991" s="2">
        <f t="shared" si="1092"/>
        <v>0.59199999999999964</v>
      </c>
      <c r="N6991" s="2">
        <f t="shared" si="1098"/>
        <v>-2.6792000000000007</v>
      </c>
      <c r="O6991" s="2">
        <f t="shared" si="1093"/>
        <v>-5.3584000000000014</v>
      </c>
      <c r="P6991" s="2">
        <f t="shared" si="1094"/>
        <v>1.1839999999999993</v>
      </c>
      <c r="Q6991" s="2">
        <f t="shared" si="1095"/>
        <v>-452.56756756756795</v>
      </c>
      <c r="R6991">
        <v>2</v>
      </c>
      <c r="S6991">
        <v>0.8</v>
      </c>
      <c r="T6991" s="2">
        <v>1.3919999999999997</v>
      </c>
      <c r="U6991" s="3">
        <v>-3.7584000000000009</v>
      </c>
      <c r="V6991" s="4">
        <f t="shared" si="1099"/>
        <v>-135.00000000000006</v>
      </c>
      <c r="W6991" s="2">
        <f t="shared" si="1096"/>
        <v>2.7839999999999994</v>
      </c>
    </row>
    <row r="6992" spans="1:23" x14ac:dyDescent="0.25">
      <c r="A6992">
        <f t="shared" si="1097"/>
        <v>2015</v>
      </c>
      <c r="B6992" s="1">
        <v>42316</v>
      </c>
      <c r="C6992" s="1">
        <v>42321</v>
      </c>
      <c r="D6992" s="1" t="str">
        <f t="shared" si="1090"/>
        <v>Nov</v>
      </c>
      <c r="E6992" t="s">
        <v>23</v>
      </c>
      <c r="F6992" t="s">
        <v>1904</v>
      </c>
      <c r="G6992" t="s">
        <v>25</v>
      </c>
      <c r="H6992" t="s">
        <v>26</v>
      </c>
      <c r="I6992" t="s">
        <v>1032</v>
      </c>
      <c r="J6992" t="s">
        <v>36</v>
      </c>
      <c r="K6992" t="s">
        <v>55</v>
      </c>
      <c r="L6992" s="2">
        <f t="shared" si="1091"/>
        <v>38.209800000000001</v>
      </c>
      <c r="M6992" s="2">
        <f t="shared" si="1092"/>
        <v>44.43</v>
      </c>
      <c r="N6992" s="2">
        <f t="shared" si="1098"/>
        <v>6.2201999999999984</v>
      </c>
      <c r="O6992" s="2">
        <f t="shared" si="1093"/>
        <v>18.660599999999995</v>
      </c>
      <c r="P6992" s="2">
        <f t="shared" si="1094"/>
        <v>133.29</v>
      </c>
      <c r="Q6992" s="2">
        <f t="shared" si="1095"/>
        <v>13.999999999999998</v>
      </c>
      <c r="R6992">
        <v>3</v>
      </c>
      <c r="S6992">
        <v>0</v>
      </c>
      <c r="T6992" s="2">
        <v>44.43</v>
      </c>
      <c r="U6992" s="3">
        <v>18.660600000000002</v>
      </c>
      <c r="V6992" s="4">
        <f t="shared" si="1099"/>
        <v>14.000000000000002</v>
      </c>
      <c r="W6992" s="2">
        <f t="shared" si="1096"/>
        <v>133.29</v>
      </c>
    </row>
    <row r="6993" spans="1:23" x14ac:dyDescent="0.25">
      <c r="A6993">
        <f t="shared" si="1097"/>
        <v>2015</v>
      </c>
      <c r="B6993" s="1">
        <v>42316</v>
      </c>
      <c r="C6993" s="1">
        <v>42321</v>
      </c>
      <c r="D6993" s="1" t="str">
        <f t="shared" si="1090"/>
        <v>Nov</v>
      </c>
      <c r="E6993" t="s">
        <v>23</v>
      </c>
      <c r="F6993" t="s">
        <v>1904</v>
      </c>
      <c r="G6993" t="s">
        <v>25</v>
      </c>
      <c r="H6993" t="s">
        <v>26</v>
      </c>
      <c r="I6993" t="s">
        <v>2111</v>
      </c>
      <c r="J6993" t="s">
        <v>50</v>
      </c>
      <c r="K6993" t="s">
        <v>51</v>
      </c>
      <c r="L6993" s="2">
        <f t="shared" si="1091"/>
        <v>214.43760000000003</v>
      </c>
      <c r="M6993" s="2">
        <f t="shared" si="1092"/>
        <v>226.20000000000002</v>
      </c>
      <c r="N6993" s="2">
        <f t="shared" si="1098"/>
        <v>11.762399999999985</v>
      </c>
      <c r="O6993" s="2">
        <f t="shared" si="1093"/>
        <v>58.811999999999927</v>
      </c>
      <c r="P6993" s="2">
        <f t="shared" si="1094"/>
        <v>1131</v>
      </c>
      <c r="Q6993" s="2">
        <f t="shared" si="1095"/>
        <v>5.199999999999994</v>
      </c>
      <c r="R6993">
        <v>5</v>
      </c>
      <c r="S6993">
        <v>0</v>
      </c>
      <c r="T6993" s="2">
        <v>226.20000000000002</v>
      </c>
      <c r="U6993" s="3">
        <v>58.811999999999998</v>
      </c>
      <c r="V6993" s="4">
        <f t="shared" si="1099"/>
        <v>5.2</v>
      </c>
      <c r="W6993" s="2">
        <f t="shared" si="1096"/>
        <v>1131</v>
      </c>
    </row>
    <row r="6994" spans="1:23" x14ac:dyDescent="0.25">
      <c r="A6994">
        <f t="shared" si="1097"/>
        <v>2015</v>
      </c>
      <c r="B6994" s="1">
        <v>42316</v>
      </c>
      <c r="C6994" s="1">
        <v>42321</v>
      </c>
      <c r="D6994" s="1" t="str">
        <f t="shared" si="1090"/>
        <v>Nov</v>
      </c>
      <c r="E6994" t="s">
        <v>23</v>
      </c>
      <c r="F6994" t="s">
        <v>1904</v>
      </c>
      <c r="G6994" t="s">
        <v>25</v>
      </c>
      <c r="H6994" t="s">
        <v>26</v>
      </c>
      <c r="I6994" t="s">
        <v>1946</v>
      </c>
      <c r="J6994" t="s">
        <v>28</v>
      </c>
      <c r="K6994" t="s">
        <v>46</v>
      </c>
      <c r="L6994" s="2">
        <f t="shared" si="1091"/>
        <v>172.8604</v>
      </c>
      <c r="M6994" s="2">
        <f t="shared" si="1092"/>
        <v>186.54</v>
      </c>
      <c r="N6994" s="2">
        <f t="shared" si="1098"/>
        <v>13.679599999999994</v>
      </c>
      <c r="O6994" s="2">
        <f t="shared" si="1093"/>
        <v>41.038799999999981</v>
      </c>
      <c r="P6994" s="2">
        <f t="shared" si="1094"/>
        <v>559.62</v>
      </c>
      <c r="Q6994" s="2">
        <f t="shared" si="1095"/>
        <v>7.3333333333333295</v>
      </c>
      <c r="R6994">
        <v>3</v>
      </c>
      <c r="S6994">
        <v>0</v>
      </c>
      <c r="T6994" s="2">
        <v>186.54</v>
      </c>
      <c r="U6994" s="3">
        <v>41.038800000000002</v>
      </c>
      <c r="V6994" s="4">
        <f t="shared" si="1099"/>
        <v>7.333333333333333</v>
      </c>
      <c r="W6994" s="2">
        <f t="shared" si="1096"/>
        <v>559.62</v>
      </c>
    </row>
    <row r="6995" spans="1:23" x14ac:dyDescent="0.25">
      <c r="A6995">
        <f t="shared" si="1097"/>
        <v>2015</v>
      </c>
      <c r="B6995" s="1">
        <v>42316</v>
      </c>
      <c r="C6995" s="1">
        <v>42321</v>
      </c>
      <c r="D6995" s="1" t="str">
        <f t="shared" si="1090"/>
        <v>Nov</v>
      </c>
      <c r="E6995" t="s">
        <v>23</v>
      </c>
      <c r="F6995" t="s">
        <v>1904</v>
      </c>
      <c r="G6995" t="s">
        <v>25</v>
      </c>
      <c r="H6995" t="s">
        <v>26</v>
      </c>
      <c r="I6995" t="s">
        <v>211</v>
      </c>
      <c r="J6995" t="s">
        <v>36</v>
      </c>
      <c r="K6995" t="s">
        <v>48</v>
      </c>
      <c r="L6995" s="2">
        <f t="shared" si="1091"/>
        <v>254.46599999999995</v>
      </c>
      <c r="M6995" s="2">
        <f t="shared" si="1092"/>
        <v>265.85999999999996</v>
      </c>
      <c r="N6995" s="2">
        <f t="shared" si="1098"/>
        <v>11.394000000000005</v>
      </c>
      <c r="O6995" s="2">
        <f t="shared" si="1093"/>
        <v>79.758000000000038</v>
      </c>
      <c r="P6995" s="2">
        <f t="shared" si="1094"/>
        <v>1861.0199999999998</v>
      </c>
      <c r="Q6995" s="2">
        <f t="shared" si="1095"/>
        <v>4.2857142857142883</v>
      </c>
      <c r="R6995">
        <v>7</v>
      </c>
      <c r="S6995">
        <v>0</v>
      </c>
      <c r="T6995" s="2">
        <v>265.85999999999996</v>
      </c>
      <c r="U6995" s="3">
        <v>79.757999999999967</v>
      </c>
      <c r="V6995" s="4">
        <f t="shared" si="1099"/>
        <v>4.2857142857142847</v>
      </c>
      <c r="W6995" s="2">
        <f t="shared" si="1096"/>
        <v>1861.0199999999998</v>
      </c>
    </row>
    <row r="6996" spans="1:23" x14ac:dyDescent="0.25">
      <c r="A6996">
        <f t="shared" si="1097"/>
        <v>2015</v>
      </c>
      <c r="B6996" s="1">
        <v>42316</v>
      </c>
      <c r="C6996" s="1">
        <v>42321</v>
      </c>
      <c r="D6996" s="1" t="str">
        <f t="shared" si="1090"/>
        <v>Nov</v>
      </c>
      <c r="E6996" t="s">
        <v>23</v>
      </c>
      <c r="F6996" t="s">
        <v>1904</v>
      </c>
      <c r="G6996" t="s">
        <v>25</v>
      </c>
      <c r="H6996" t="s">
        <v>26</v>
      </c>
      <c r="I6996" t="s">
        <v>506</v>
      </c>
      <c r="J6996" t="s">
        <v>36</v>
      </c>
      <c r="K6996" t="s">
        <v>48</v>
      </c>
      <c r="L6996" s="2">
        <f t="shared" si="1091"/>
        <v>26.504999999999999</v>
      </c>
      <c r="M6996" s="2">
        <f t="shared" si="1092"/>
        <v>27.9</v>
      </c>
      <c r="N6996" s="2">
        <f t="shared" si="1098"/>
        <v>1.3949999999999996</v>
      </c>
      <c r="O6996" s="2">
        <f t="shared" si="1093"/>
        <v>6.9749999999999979</v>
      </c>
      <c r="P6996" s="2">
        <f t="shared" si="1094"/>
        <v>139.5</v>
      </c>
      <c r="Q6996" s="2">
        <f t="shared" si="1095"/>
        <v>4.9999999999999982</v>
      </c>
      <c r="R6996">
        <v>5</v>
      </c>
      <c r="S6996">
        <v>0</v>
      </c>
      <c r="T6996" s="2">
        <v>27.9</v>
      </c>
      <c r="U6996" s="3">
        <v>6.9749999999999979</v>
      </c>
      <c r="V6996" s="4">
        <f t="shared" si="1099"/>
        <v>4.9999999999999982</v>
      </c>
      <c r="W6996" s="2">
        <f t="shared" si="1096"/>
        <v>139.5</v>
      </c>
    </row>
    <row r="6997" spans="1:23" x14ac:dyDescent="0.25">
      <c r="A6997">
        <f t="shared" si="1097"/>
        <v>2015</v>
      </c>
      <c r="B6997" s="1">
        <v>42327</v>
      </c>
      <c r="C6997" s="1">
        <v>42334</v>
      </c>
      <c r="D6997" s="1" t="str">
        <f t="shared" si="1090"/>
        <v>Nov</v>
      </c>
      <c r="E6997" t="s">
        <v>38</v>
      </c>
      <c r="F6997" t="s">
        <v>2077</v>
      </c>
      <c r="G6997" t="s">
        <v>33</v>
      </c>
      <c r="H6997" t="s">
        <v>34</v>
      </c>
      <c r="I6997" t="s">
        <v>1581</v>
      </c>
      <c r="J6997" t="s">
        <v>36</v>
      </c>
      <c r="K6997" t="s">
        <v>55</v>
      </c>
      <c r="L6997" s="2">
        <f t="shared" si="1091"/>
        <v>28.982099999999999</v>
      </c>
      <c r="M6997" s="2">
        <f t="shared" si="1092"/>
        <v>31.08</v>
      </c>
      <c r="N6997" s="2">
        <f t="shared" si="1098"/>
        <v>2.0978999999999992</v>
      </c>
      <c r="O6997" s="2">
        <f t="shared" si="1093"/>
        <v>8.3915999999999968</v>
      </c>
      <c r="P6997" s="2">
        <f t="shared" si="1094"/>
        <v>124.32</v>
      </c>
      <c r="Q6997" s="2">
        <f t="shared" si="1095"/>
        <v>6.7499999999999973</v>
      </c>
      <c r="R6997">
        <v>4</v>
      </c>
      <c r="S6997">
        <v>0</v>
      </c>
      <c r="T6997" s="2">
        <v>31.08</v>
      </c>
      <c r="U6997" s="3">
        <v>8.3916000000000004</v>
      </c>
      <c r="V6997" s="4">
        <f t="shared" si="1099"/>
        <v>6.75</v>
      </c>
      <c r="W6997" s="2">
        <f t="shared" si="1096"/>
        <v>124.32</v>
      </c>
    </row>
    <row r="6998" spans="1:23" x14ac:dyDescent="0.25">
      <c r="A6998">
        <f t="shared" si="1097"/>
        <v>2017</v>
      </c>
      <c r="B6998" s="1">
        <v>43092</v>
      </c>
      <c r="C6998" s="1">
        <v>43094</v>
      </c>
      <c r="D6998" s="1" t="str">
        <f t="shared" si="1090"/>
        <v>Dec</v>
      </c>
      <c r="E6998" t="s">
        <v>23</v>
      </c>
      <c r="F6998" t="s">
        <v>296</v>
      </c>
      <c r="G6998" t="s">
        <v>33</v>
      </c>
      <c r="H6998" t="s">
        <v>65</v>
      </c>
      <c r="I6998" t="s">
        <v>282</v>
      </c>
      <c r="J6998" t="s">
        <v>36</v>
      </c>
      <c r="K6998" t="s">
        <v>53</v>
      </c>
      <c r="L6998" s="2">
        <f t="shared" si="1091"/>
        <v>19.375999999999998</v>
      </c>
      <c r="M6998" s="2">
        <f t="shared" si="1092"/>
        <v>13.039999999999997</v>
      </c>
      <c r="N6998" s="2">
        <f t="shared" si="1098"/>
        <v>-6.3360000000000003</v>
      </c>
      <c r="O6998" s="2">
        <f t="shared" si="1093"/>
        <v>-25.344000000000001</v>
      </c>
      <c r="P6998" s="2">
        <f t="shared" si="1094"/>
        <v>52.159999999999989</v>
      </c>
      <c r="Q6998" s="2">
        <f t="shared" si="1095"/>
        <v>-48.588957055214735</v>
      </c>
      <c r="R6998">
        <v>4</v>
      </c>
      <c r="S6998">
        <v>0.8</v>
      </c>
      <c r="T6998" s="2">
        <v>13.839999999999998</v>
      </c>
      <c r="U6998" s="3">
        <v>-22.144000000000005</v>
      </c>
      <c r="V6998" s="4">
        <f t="shared" si="1099"/>
        <v>-40.000000000000014</v>
      </c>
      <c r="W6998" s="2">
        <f t="shared" si="1096"/>
        <v>55.359999999999992</v>
      </c>
    </row>
    <row r="6999" spans="1:23" x14ac:dyDescent="0.25">
      <c r="A6999">
        <f t="shared" si="1097"/>
        <v>2017</v>
      </c>
      <c r="B6999" s="1">
        <v>43092</v>
      </c>
      <c r="C6999" s="1">
        <v>43094</v>
      </c>
      <c r="D6999" s="1" t="str">
        <f t="shared" si="1090"/>
        <v>Dec</v>
      </c>
      <c r="E6999" t="s">
        <v>23</v>
      </c>
      <c r="F6999" t="s">
        <v>296</v>
      </c>
      <c r="G6999" t="s">
        <v>33</v>
      </c>
      <c r="H6999" t="s">
        <v>65</v>
      </c>
      <c r="I6999" t="s">
        <v>1648</v>
      </c>
      <c r="J6999" t="s">
        <v>36</v>
      </c>
      <c r="K6999" t="s">
        <v>60</v>
      </c>
      <c r="L6999" s="2">
        <f t="shared" si="1091"/>
        <v>159.93360000000001</v>
      </c>
      <c r="M6999" s="2">
        <f t="shared" si="1092"/>
        <v>175.67200000000003</v>
      </c>
      <c r="N6999" s="2">
        <f t="shared" si="1098"/>
        <v>15.738400000000013</v>
      </c>
      <c r="O6999" s="2">
        <f t="shared" si="1093"/>
        <v>62.953600000000051</v>
      </c>
      <c r="P6999" s="2">
        <f t="shared" si="1094"/>
        <v>702.6880000000001</v>
      </c>
      <c r="Q6999" s="2">
        <f t="shared" si="1095"/>
        <v>8.9589689876588245</v>
      </c>
      <c r="R6999">
        <v>4</v>
      </c>
      <c r="S6999">
        <v>0.2</v>
      </c>
      <c r="T6999" s="2">
        <v>175.87200000000001</v>
      </c>
      <c r="U6999" s="3">
        <v>63.753599999999992</v>
      </c>
      <c r="V6999" s="4">
        <f t="shared" si="1099"/>
        <v>9.0624999999999982</v>
      </c>
      <c r="W6999" s="2">
        <f t="shared" si="1096"/>
        <v>703.48800000000006</v>
      </c>
    </row>
    <row r="7000" spans="1:23" x14ac:dyDescent="0.25">
      <c r="A7000">
        <f t="shared" si="1097"/>
        <v>2016</v>
      </c>
      <c r="B7000" s="1">
        <v>42629</v>
      </c>
      <c r="C7000" s="1">
        <v>42635</v>
      </c>
      <c r="D7000" s="1" t="str">
        <f t="shared" si="1090"/>
        <v>Sep</v>
      </c>
      <c r="E7000" t="s">
        <v>38</v>
      </c>
      <c r="F7000" t="s">
        <v>1959</v>
      </c>
      <c r="G7000" t="s">
        <v>64</v>
      </c>
      <c r="H7000" t="s">
        <v>34</v>
      </c>
      <c r="I7000" t="s">
        <v>1125</v>
      </c>
      <c r="J7000" t="s">
        <v>36</v>
      </c>
      <c r="K7000" t="s">
        <v>60</v>
      </c>
      <c r="L7000" s="2">
        <f t="shared" si="1091"/>
        <v>9.7848000000000006</v>
      </c>
      <c r="M7000" s="2">
        <f t="shared" si="1092"/>
        <v>12.96</v>
      </c>
      <c r="N7000" s="2">
        <f t="shared" si="1098"/>
        <v>3.1752000000000002</v>
      </c>
      <c r="O7000" s="2">
        <f t="shared" si="1093"/>
        <v>6.3504000000000005</v>
      </c>
      <c r="P7000" s="2">
        <f t="shared" si="1094"/>
        <v>25.92</v>
      </c>
      <c r="Q7000" s="2">
        <f t="shared" si="1095"/>
        <v>24.5</v>
      </c>
      <c r="R7000">
        <v>2</v>
      </c>
      <c r="S7000">
        <v>0</v>
      </c>
      <c r="T7000" s="2">
        <v>12.96</v>
      </c>
      <c r="U7000" s="3">
        <v>6.3504000000000005</v>
      </c>
      <c r="V7000" s="4">
        <f t="shared" si="1099"/>
        <v>24.5</v>
      </c>
      <c r="W7000" s="2">
        <f t="shared" si="1096"/>
        <v>25.92</v>
      </c>
    </row>
    <row r="7001" spans="1:23" x14ac:dyDescent="0.25">
      <c r="A7001">
        <f t="shared" si="1097"/>
        <v>2017</v>
      </c>
      <c r="B7001" s="1">
        <v>42881</v>
      </c>
      <c r="C7001" s="1">
        <v>42884</v>
      </c>
      <c r="D7001" s="1" t="str">
        <f t="shared" si="1090"/>
        <v>May</v>
      </c>
      <c r="E7001" t="s">
        <v>98</v>
      </c>
      <c r="F7001" t="s">
        <v>591</v>
      </c>
      <c r="G7001" t="s">
        <v>33</v>
      </c>
      <c r="H7001" t="s">
        <v>26</v>
      </c>
      <c r="I7001" t="s">
        <v>2519</v>
      </c>
      <c r="J7001" t="s">
        <v>36</v>
      </c>
      <c r="K7001" t="s">
        <v>55</v>
      </c>
      <c r="L7001" s="2">
        <f t="shared" si="1091"/>
        <v>187.596</v>
      </c>
      <c r="M7001" s="2">
        <f t="shared" si="1092"/>
        <v>208.44</v>
      </c>
      <c r="N7001" s="2">
        <f t="shared" si="1098"/>
        <v>20.843999999999994</v>
      </c>
      <c r="O7001" s="2">
        <f t="shared" si="1093"/>
        <v>62.531999999999982</v>
      </c>
      <c r="P7001" s="2">
        <f t="shared" si="1094"/>
        <v>625.31999999999994</v>
      </c>
      <c r="Q7001" s="2">
        <f t="shared" si="1095"/>
        <v>9.9999999999999982</v>
      </c>
      <c r="R7001">
        <v>3</v>
      </c>
      <c r="S7001">
        <v>0</v>
      </c>
      <c r="T7001" s="2">
        <v>208.44</v>
      </c>
      <c r="U7001" s="3">
        <v>62.531999999999982</v>
      </c>
      <c r="V7001" s="4">
        <f t="shared" si="1099"/>
        <v>9.9999999999999982</v>
      </c>
      <c r="W7001" s="2">
        <f t="shared" si="1096"/>
        <v>625.31999999999994</v>
      </c>
    </row>
    <row r="7002" spans="1:23" x14ac:dyDescent="0.25">
      <c r="A7002">
        <f t="shared" si="1097"/>
        <v>2017</v>
      </c>
      <c r="B7002" s="1">
        <v>42881</v>
      </c>
      <c r="C7002" s="1">
        <v>42884</v>
      </c>
      <c r="D7002" s="1" t="str">
        <f t="shared" si="1090"/>
        <v>May</v>
      </c>
      <c r="E7002" t="s">
        <v>98</v>
      </c>
      <c r="F7002" t="s">
        <v>591</v>
      </c>
      <c r="G7002" t="s">
        <v>33</v>
      </c>
      <c r="H7002" t="s">
        <v>26</v>
      </c>
      <c r="I7002" t="s">
        <v>790</v>
      </c>
      <c r="J7002" t="s">
        <v>36</v>
      </c>
      <c r="K7002" t="s">
        <v>247</v>
      </c>
      <c r="L7002" s="2">
        <f t="shared" si="1091"/>
        <v>25.373600000000003</v>
      </c>
      <c r="M7002" s="2">
        <f t="shared" si="1092"/>
        <v>25.76</v>
      </c>
      <c r="N7002" s="2">
        <f t="shared" si="1098"/>
        <v>0.3863999999999983</v>
      </c>
      <c r="O7002" s="2">
        <f t="shared" si="1093"/>
        <v>0.7727999999999966</v>
      </c>
      <c r="P7002" s="2">
        <f t="shared" si="1094"/>
        <v>51.52</v>
      </c>
      <c r="Q7002" s="2">
        <f t="shared" si="1095"/>
        <v>1.4999999999999933</v>
      </c>
      <c r="R7002">
        <v>2</v>
      </c>
      <c r="S7002">
        <v>0</v>
      </c>
      <c r="T7002" s="2">
        <v>25.76</v>
      </c>
      <c r="U7002" s="3">
        <v>0.77280000000000015</v>
      </c>
      <c r="V7002" s="4">
        <f t="shared" si="1099"/>
        <v>1.5000000000000002</v>
      </c>
      <c r="W7002" s="2">
        <f t="shared" si="1096"/>
        <v>51.52</v>
      </c>
    </row>
    <row r="7003" spans="1:23" x14ac:dyDescent="0.25">
      <c r="A7003">
        <f t="shared" si="1097"/>
        <v>2015</v>
      </c>
      <c r="B7003" s="1">
        <v>42093</v>
      </c>
      <c r="C7003" s="1">
        <v>42097</v>
      </c>
      <c r="D7003" s="1" t="str">
        <f t="shared" si="1090"/>
        <v>Mar</v>
      </c>
      <c r="E7003" t="s">
        <v>38</v>
      </c>
      <c r="F7003" t="s">
        <v>2150</v>
      </c>
      <c r="G7003" t="s">
        <v>64</v>
      </c>
      <c r="H7003" t="s">
        <v>65</v>
      </c>
      <c r="I7003" t="s">
        <v>2360</v>
      </c>
      <c r="J7003" t="s">
        <v>28</v>
      </c>
      <c r="K7003" t="s">
        <v>31</v>
      </c>
      <c r="L7003" s="2">
        <f t="shared" si="1091"/>
        <v>394.24979999999999</v>
      </c>
      <c r="M7003" s="2">
        <f t="shared" si="1092"/>
        <v>366.44399999999996</v>
      </c>
      <c r="N7003" s="2">
        <f t="shared" si="1098"/>
        <v>-27.805800000000033</v>
      </c>
      <c r="O7003" s="2">
        <f t="shared" si="1093"/>
        <v>-111.22320000000013</v>
      </c>
      <c r="P7003" s="2">
        <f t="shared" si="1094"/>
        <v>1465.7759999999998</v>
      </c>
      <c r="Q7003" s="2">
        <f t="shared" si="1095"/>
        <v>-7.5880079903068509</v>
      </c>
      <c r="R7003">
        <v>4</v>
      </c>
      <c r="S7003">
        <v>0.3</v>
      </c>
      <c r="T7003" s="2">
        <v>366.74399999999997</v>
      </c>
      <c r="U7003" s="3">
        <v>-110.02320000000003</v>
      </c>
      <c r="V7003" s="4">
        <f t="shared" si="1099"/>
        <v>-7.5000000000000027</v>
      </c>
      <c r="W7003" s="2">
        <f t="shared" si="1096"/>
        <v>1466.9759999999999</v>
      </c>
    </row>
    <row r="7004" spans="1:23" x14ac:dyDescent="0.25">
      <c r="A7004">
        <f t="shared" si="1097"/>
        <v>2014</v>
      </c>
      <c r="B7004" s="1">
        <v>41870</v>
      </c>
      <c r="C7004" s="1">
        <v>41872</v>
      </c>
      <c r="D7004" s="1" t="str">
        <f t="shared" si="1090"/>
        <v>Aug</v>
      </c>
      <c r="E7004" t="s">
        <v>23</v>
      </c>
      <c r="F7004" t="s">
        <v>2261</v>
      </c>
      <c r="G7004" t="s">
        <v>33</v>
      </c>
      <c r="H7004" t="s">
        <v>34</v>
      </c>
      <c r="I7004" t="s">
        <v>749</v>
      </c>
      <c r="J7004" t="s">
        <v>28</v>
      </c>
      <c r="K7004" t="s">
        <v>46</v>
      </c>
      <c r="L7004" s="2">
        <f t="shared" si="1091"/>
        <v>285.52120000000002</v>
      </c>
      <c r="M7004" s="2">
        <f t="shared" si="1092"/>
        <v>289.24</v>
      </c>
      <c r="N7004" s="2">
        <f t="shared" si="1098"/>
        <v>3.7187999999999874</v>
      </c>
      <c r="O7004" s="2">
        <f t="shared" si="1093"/>
        <v>26.031599999999912</v>
      </c>
      <c r="P7004" s="2">
        <f t="shared" si="1094"/>
        <v>2024.68</v>
      </c>
      <c r="Q7004" s="2">
        <f t="shared" si="1095"/>
        <v>1.2857142857142814</v>
      </c>
      <c r="R7004">
        <v>7</v>
      </c>
      <c r="S7004">
        <v>0</v>
      </c>
      <c r="T7004" s="2">
        <v>289.24</v>
      </c>
      <c r="U7004" s="3">
        <v>26.031600000000012</v>
      </c>
      <c r="V7004" s="4">
        <f t="shared" si="1099"/>
        <v>1.2857142857142863</v>
      </c>
      <c r="W7004" s="2">
        <f t="shared" si="1096"/>
        <v>2024.68</v>
      </c>
    </row>
    <row r="7005" spans="1:23" x14ac:dyDescent="0.25">
      <c r="A7005">
        <f t="shared" si="1097"/>
        <v>2014</v>
      </c>
      <c r="B7005" s="1">
        <v>41870</v>
      </c>
      <c r="C7005" s="1">
        <v>41872</v>
      </c>
      <c r="D7005" s="1" t="str">
        <f t="shared" si="1090"/>
        <v>Aug</v>
      </c>
      <c r="E7005" t="s">
        <v>23</v>
      </c>
      <c r="F7005" t="s">
        <v>2261</v>
      </c>
      <c r="G7005" t="s">
        <v>33</v>
      </c>
      <c r="H7005" t="s">
        <v>34</v>
      </c>
      <c r="I7005" t="s">
        <v>1974</v>
      </c>
      <c r="J7005" t="s">
        <v>36</v>
      </c>
      <c r="K7005" t="s">
        <v>53</v>
      </c>
      <c r="L7005" s="2">
        <f t="shared" si="1091"/>
        <v>58.169400000000003</v>
      </c>
      <c r="M7005" s="2">
        <f t="shared" si="1092"/>
        <v>69.256</v>
      </c>
      <c r="N7005" s="2">
        <f t="shared" si="1098"/>
        <v>11.086599999999997</v>
      </c>
      <c r="O7005" s="2">
        <f t="shared" si="1093"/>
        <v>22.173199999999994</v>
      </c>
      <c r="P7005" s="2">
        <f t="shared" si="1094"/>
        <v>138.512</v>
      </c>
      <c r="Q7005" s="2">
        <f t="shared" si="1095"/>
        <v>16.008143698740898</v>
      </c>
      <c r="R7005">
        <v>2</v>
      </c>
      <c r="S7005">
        <v>0.2</v>
      </c>
      <c r="T7005" s="2">
        <v>69.456000000000003</v>
      </c>
      <c r="U7005" s="3">
        <v>22.573199999999996</v>
      </c>
      <c r="V7005" s="4">
        <f t="shared" si="1099"/>
        <v>16.249999999999996</v>
      </c>
      <c r="W7005" s="2">
        <f t="shared" si="1096"/>
        <v>138.91200000000001</v>
      </c>
    </row>
    <row r="7006" spans="1:23" x14ac:dyDescent="0.25">
      <c r="A7006">
        <f t="shared" si="1097"/>
        <v>2014</v>
      </c>
      <c r="B7006" s="1">
        <v>41996</v>
      </c>
      <c r="C7006" s="1">
        <v>42001</v>
      </c>
      <c r="D7006" s="1" t="str">
        <f t="shared" si="1090"/>
        <v>Dec</v>
      </c>
      <c r="E7006" t="s">
        <v>38</v>
      </c>
      <c r="F7006" t="s">
        <v>1766</v>
      </c>
      <c r="G7006" t="s">
        <v>33</v>
      </c>
      <c r="H7006" t="s">
        <v>65</v>
      </c>
      <c r="I7006" t="s">
        <v>2092</v>
      </c>
      <c r="J7006" t="s">
        <v>36</v>
      </c>
      <c r="K7006" t="s">
        <v>60</v>
      </c>
      <c r="L7006" s="2">
        <f t="shared" si="1091"/>
        <v>3.369600000000001</v>
      </c>
      <c r="M7006" s="2">
        <f t="shared" si="1092"/>
        <v>4.9840000000000009</v>
      </c>
      <c r="N7006" s="2">
        <f t="shared" si="1098"/>
        <v>1.6143999999999998</v>
      </c>
      <c r="O7006" s="2">
        <f t="shared" si="1093"/>
        <v>1.6143999999999998</v>
      </c>
      <c r="P7006" s="2">
        <f t="shared" si="1094"/>
        <v>4.9840000000000009</v>
      </c>
      <c r="Q7006" s="2">
        <f t="shared" si="1095"/>
        <v>32.391653290529689</v>
      </c>
      <c r="R7006">
        <v>1</v>
      </c>
      <c r="S7006">
        <v>0.2</v>
      </c>
      <c r="T7006" s="2">
        <v>5.1840000000000011</v>
      </c>
      <c r="U7006" s="3">
        <v>1.8144</v>
      </c>
      <c r="V7006" s="4">
        <f t="shared" si="1099"/>
        <v>34.999999999999993</v>
      </c>
      <c r="W7006" s="2">
        <f t="shared" si="1096"/>
        <v>5.1840000000000011</v>
      </c>
    </row>
    <row r="7007" spans="1:23" x14ac:dyDescent="0.25">
      <c r="A7007">
        <f t="shared" si="1097"/>
        <v>2015</v>
      </c>
      <c r="B7007" s="1">
        <v>42309</v>
      </c>
      <c r="C7007" s="1">
        <v>42313</v>
      </c>
      <c r="D7007" s="1" t="str">
        <f t="shared" si="1090"/>
        <v>Nov</v>
      </c>
      <c r="E7007" t="s">
        <v>38</v>
      </c>
      <c r="F7007" t="s">
        <v>771</v>
      </c>
      <c r="G7007" t="s">
        <v>25</v>
      </c>
      <c r="H7007" t="s">
        <v>80</v>
      </c>
      <c r="I7007" t="s">
        <v>2578</v>
      </c>
      <c r="J7007" t="s">
        <v>28</v>
      </c>
      <c r="K7007" t="s">
        <v>31</v>
      </c>
      <c r="L7007" s="2">
        <f t="shared" si="1091"/>
        <v>198.32520000000002</v>
      </c>
      <c r="M7007" s="2">
        <f t="shared" si="1092"/>
        <v>205.06400000000002</v>
      </c>
      <c r="N7007" s="2">
        <f t="shared" si="1098"/>
        <v>6.7387999999999977</v>
      </c>
      <c r="O7007" s="2">
        <f t="shared" si="1093"/>
        <v>13.477599999999995</v>
      </c>
      <c r="P7007" s="2">
        <f t="shared" si="1094"/>
        <v>410.12800000000004</v>
      </c>
      <c r="Q7007" s="2">
        <f t="shared" si="1095"/>
        <v>3.2861935785900971</v>
      </c>
      <c r="R7007">
        <v>2</v>
      </c>
      <c r="S7007">
        <v>0.1</v>
      </c>
      <c r="T7007" s="2">
        <v>205.16400000000002</v>
      </c>
      <c r="U7007" s="3">
        <v>13.677600000000002</v>
      </c>
      <c r="V7007" s="4">
        <f t="shared" si="1099"/>
        <v>3.3333333333333335</v>
      </c>
      <c r="W7007" s="2">
        <f t="shared" si="1096"/>
        <v>410.32800000000003</v>
      </c>
    </row>
    <row r="7008" spans="1:23" x14ac:dyDescent="0.25">
      <c r="A7008">
        <f t="shared" si="1097"/>
        <v>2014</v>
      </c>
      <c r="B7008" s="1">
        <v>41988</v>
      </c>
      <c r="C7008" s="1">
        <v>41994</v>
      </c>
      <c r="D7008" s="1" t="str">
        <f t="shared" si="1090"/>
        <v>Dec</v>
      </c>
      <c r="E7008" t="s">
        <v>38</v>
      </c>
      <c r="F7008" t="s">
        <v>475</v>
      </c>
      <c r="G7008" t="s">
        <v>33</v>
      </c>
      <c r="H7008" t="s">
        <v>65</v>
      </c>
      <c r="I7008" t="s">
        <v>2166</v>
      </c>
      <c r="J7008" t="s">
        <v>28</v>
      </c>
      <c r="K7008" t="s">
        <v>46</v>
      </c>
      <c r="L7008" s="2">
        <f t="shared" si="1091"/>
        <v>12.282</v>
      </c>
      <c r="M7008" s="2">
        <f t="shared" si="1092"/>
        <v>7.9440000000000008</v>
      </c>
      <c r="N7008" s="2">
        <f t="shared" si="1098"/>
        <v>-4.3379999999999992</v>
      </c>
      <c r="O7008" s="2">
        <f t="shared" si="1093"/>
        <v>-8.6759999999999984</v>
      </c>
      <c r="P7008" s="2">
        <f t="shared" si="1094"/>
        <v>15.888000000000002</v>
      </c>
      <c r="Q7008" s="2">
        <f t="shared" si="1095"/>
        <v>-54.607250755286998</v>
      </c>
      <c r="R7008">
        <v>2</v>
      </c>
      <c r="S7008">
        <v>0.6</v>
      </c>
      <c r="T7008" s="2">
        <v>8.5440000000000005</v>
      </c>
      <c r="U7008" s="3">
        <v>-7.4759999999999991</v>
      </c>
      <c r="V7008" s="4">
        <f t="shared" si="1099"/>
        <v>-43.749999999999993</v>
      </c>
      <c r="W7008" s="2">
        <f t="shared" si="1096"/>
        <v>17.088000000000001</v>
      </c>
    </row>
    <row r="7009" spans="1:23" x14ac:dyDescent="0.25">
      <c r="A7009">
        <f t="shared" si="1097"/>
        <v>2015</v>
      </c>
      <c r="B7009" s="1">
        <v>42237</v>
      </c>
      <c r="C7009" s="1">
        <v>42241</v>
      </c>
      <c r="D7009" s="1" t="str">
        <f t="shared" si="1090"/>
        <v>Aug</v>
      </c>
      <c r="E7009" t="s">
        <v>38</v>
      </c>
      <c r="F7009" t="s">
        <v>1531</v>
      </c>
      <c r="G7009" t="s">
        <v>33</v>
      </c>
      <c r="H7009" t="s">
        <v>80</v>
      </c>
      <c r="I7009" t="s">
        <v>648</v>
      </c>
      <c r="J7009" t="s">
        <v>36</v>
      </c>
      <c r="K7009" t="s">
        <v>53</v>
      </c>
      <c r="L7009" s="2">
        <f t="shared" si="1091"/>
        <v>17.317799999999998</v>
      </c>
      <c r="M7009" s="2">
        <f t="shared" si="1092"/>
        <v>12.128000000000002</v>
      </c>
      <c r="N7009" s="2">
        <f t="shared" si="1098"/>
        <v>-5.1897999999999964</v>
      </c>
      <c r="O7009" s="2">
        <f t="shared" si="1093"/>
        <v>-10.379599999999993</v>
      </c>
      <c r="P7009" s="2">
        <f t="shared" si="1094"/>
        <v>24.256000000000004</v>
      </c>
      <c r="Q7009" s="2">
        <f t="shared" si="1095"/>
        <v>-42.791886543535583</v>
      </c>
      <c r="R7009">
        <v>2</v>
      </c>
      <c r="S7009">
        <v>0.7</v>
      </c>
      <c r="T7009" s="2">
        <v>12.828000000000001</v>
      </c>
      <c r="U7009" s="3">
        <v>-8.9795999999999978</v>
      </c>
      <c r="V7009" s="4">
        <f t="shared" si="1099"/>
        <v>-34.999999999999986</v>
      </c>
      <c r="W7009" s="2">
        <f t="shared" si="1096"/>
        <v>25.656000000000002</v>
      </c>
    </row>
    <row r="7010" spans="1:23" x14ac:dyDescent="0.25">
      <c r="A7010">
        <f t="shared" si="1097"/>
        <v>2015</v>
      </c>
      <c r="B7010" s="1">
        <v>42237</v>
      </c>
      <c r="C7010" s="1">
        <v>42241</v>
      </c>
      <c r="D7010" s="1" t="str">
        <f t="shared" si="1090"/>
        <v>Aug</v>
      </c>
      <c r="E7010" t="s">
        <v>38</v>
      </c>
      <c r="F7010" t="s">
        <v>1531</v>
      </c>
      <c r="G7010" t="s">
        <v>33</v>
      </c>
      <c r="H7010" t="s">
        <v>80</v>
      </c>
      <c r="I7010" t="s">
        <v>724</v>
      </c>
      <c r="J7010" t="s">
        <v>28</v>
      </c>
      <c r="K7010" t="s">
        <v>31</v>
      </c>
      <c r="L7010" s="2">
        <f t="shared" si="1091"/>
        <v>612.70699999999999</v>
      </c>
      <c r="M7010" s="2">
        <f t="shared" si="1092"/>
        <v>598.15800000000002</v>
      </c>
      <c r="N7010" s="2">
        <f t="shared" si="1098"/>
        <v>-14.548999999999978</v>
      </c>
      <c r="O7010" s="2">
        <f t="shared" si="1093"/>
        <v>-43.646999999999935</v>
      </c>
      <c r="P7010" s="2">
        <f t="shared" si="1094"/>
        <v>1794.4740000000002</v>
      </c>
      <c r="Q7010" s="2">
        <f t="shared" si="1095"/>
        <v>-2.4323004958556065</v>
      </c>
      <c r="R7010">
        <v>3</v>
      </c>
      <c r="S7010">
        <v>0.3</v>
      </c>
      <c r="T7010" s="2">
        <v>598.45799999999997</v>
      </c>
      <c r="U7010" s="3">
        <v>-42.746999999999957</v>
      </c>
      <c r="V7010" s="4">
        <f t="shared" si="1099"/>
        <v>-2.3809523809523787</v>
      </c>
      <c r="W7010" s="2">
        <f t="shared" si="1096"/>
        <v>1795.3739999999998</v>
      </c>
    </row>
    <row r="7011" spans="1:23" x14ac:dyDescent="0.25">
      <c r="A7011">
        <f t="shared" si="1097"/>
        <v>2015</v>
      </c>
      <c r="B7011" s="1">
        <v>42237</v>
      </c>
      <c r="C7011" s="1">
        <v>42241</v>
      </c>
      <c r="D7011" s="1" t="str">
        <f t="shared" si="1090"/>
        <v>Aug</v>
      </c>
      <c r="E7011" t="s">
        <v>38</v>
      </c>
      <c r="F7011" t="s">
        <v>1531</v>
      </c>
      <c r="G7011" t="s">
        <v>33</v>
      </c>
      <c r="H7011" t="s">
        <v>80</v>
      </c>
      <c r="I7011" t="s">
        <v>2281</v>
      </c>
      <c r="J7011" t="s">
        <v>28</v>
      </c>
      <c r="K7011" t="s">
        <v>46</v>
      </c>
      <c r="L7011" s="2">
        <f t="shared" si="1091"/>
        <v>29.881599999999999</v>
      </c>
      <c r="M7011" s="2">
        <f t="shared" si="1092"/>
        <v>25.783999999999999</v>
      </c>
      <c r="N7011" s="2">
        <f t="shared" si="1098"/>
        <v>-4.0975999999999999</v>
      </c>
      <c r="O7011" s="2">
        <f t="shared" si="1093"/>
        <v>-4.0975999999999999</v>
      </c>
      <c r="P7011" s="2">
        <f t="shared" si="1094"/>
        <v>25.783999999999999</v>
      </c>
      <c r="Q7011" s="2">
        <f t="shared" si="1095"/>
        <v>-15.892026062674528</v>
      </c>
      <c r="R7011">
        <v>1</v>
      </c>
      <c r="S7011">
        <v>0.2</v>
      </c>
      <c r="T7011" s="2">
        <v>25.983999999999998</v>
      </c>
      <c r="U7011" s="3">
        <v>-3.8976000000000015</v>
      </c>
      <c r="V7011" s="4">
        <f t="shared" si="1099"/>
        <v>-15.000000000000007</v>
      </c>
      <c r="W7011" s="2">
        <f t="shared" si="1096"/>
        <v>25.983999999999998</v>
      </c>
    </row>
    <row r="7012" spans="1:23" x14ac:dyDescent="0.25">
      <c r="A7012">
        <f t="shared" si="1097"/>
        <v>2014</v>
      </c>
      <c r="B7012" s="1">
        <v>41782</v>
      </c>
      <c r="C7012" s="1">
        <v>41786</v>
      </c>
      <c r="D7012" s="1" t="str">
        <f t="shared" si="1090"/>
        <v>May</v>
      </c>
      <c r="E7012" t="s">
        <v>38</v>
      </c>
      <c r="F7012" t="s">
        <v>757</v>
      </c>
      <c r="G7012" t="s">
        <v>25</v>
      </c>
      <c r="H7012" t="s">
        <v>80</v>
      </c>
      <c r="I7012" t="s">
        <v>2048</v>
      </c>
      <c r="J7012" t="s">
        <v>36</v>
      </c>
      <c r="K7012" t="s">
        <v>53</v>
      </c>
      <c r="L7012" s="2">
        <f t="shared" si="1091"/>
        <v>16.7926</v>
      </c>
      <c r="M7012" s="2">
        <f t="shared" si="1092"/>
        <v>17.760000000000002</v>
      </c>
      <c r="N7012" s="2">
        <f t="shared" si="1098"/>
        <v>0.96740000000000137</v>
      </c>
      <c r="O7012" s="2">
        <f t="shared" si="1093"/>
        <v>4.8370000000000068</v>
      </c>
      <c r="P7012" s="2">
        <f t="shared" si="1094"/>
        <v>88.800000000000011</v>
      </c>
      <c r="Q7012" s="2">
        <f t="shared" si="1095"/>
        <v>5.4470720720720784</v>
      </c>
      <c r="R7012">
        <v>5</v>
      </c>
      <c r="S7012">
        <v>0.2</v>
      </c>
      <c r="T7012" s="2">
        <v>17.96</v>
      </c>
      <c r="U7012" s="3">
        <v>5.8369999999999997</v>
      </c>
      <c r="V7012" s="4">
        <f t="shared" si="1099"/>
        <v>6.4999999999999991</v>
      </c>
      <c r="W7012" s="2">
        <f t="shared" si="1096"/>
        <v>89.800000000000011</v>
      </c>
    </row>
    <row r="7013" spans="1:23" x14ac:dyDescent="0.25">
      <c r="A7013">
        <f t="shared" si="1097"/>
        <v>2014</v>
      </c>
      <c r="B7013" s="1">
        <v>41782</v>
      </c>
      <c r="C7013" s="1">
        <v>41786</v>
      </c>
      <c r="D7013" s="1" t="str">
        <f t="shared" si="1090"/>
        <v>May</v>
      </c>
      <c r="E7013" t="s">
        <v>38</v>
      </c>
      <c r="F7013" t="s">
        <v>757</v>
      </c>
      <c r="G7013" t="s">
        <v>25</v>
      </c>
      <c r="H7013" t="s">
        <v>80</v>
      </c>
      <c r="I7013" t="s">
        <v>2347</v>
      </c>
      <c r="J7013" t="s">
        <v>36</v>
      </c>
      <c r="K7013" t="s">
        <v>247</v>
      </c>
      <c r="L7013" s="2">
        <f t="shared" si="1091"/>
        <v>4.9643999999999995</v>
      </c>
      <c r="M7013" s="2">
        <f t="shared" si="1092"/>
        <v>5.04</v>
      </c>
      <c r="N7013" s="2">
        <f t="shared" si="1098"/>
        <v>7.5600000000000556E-2</v>
      </c>
      <c r="O7013" s="2">
        <f t="shared" si="1093"/>
        <v>0.15120000000000111</v>
      </c>
      <c r="P7013" s="2">
        <f t="shared" si="1094"/>
        <v>10.08</v>
      </c>
      <c r="Q7013" s="2">
        <f t="shared" si="1095"/>
        <v>1.5000000000000111</v>
      </c>
      <c r="R7013">
        <v>2</v>
      </c>
      <c r="S7013">
        <v>0</v>
      </c>
      <c r="T7013" s="2">
        <v>5.04</v>
      </c>
      <c r="U7013" s="3">
        <v>0.15120000000000022</v>
      </c>
      <c r="V7013" s="4">
        <f t="shared" si="1099"/>
        <v>1.5000000000000022</v>
      </c>
      <c r="W7013" s="2">
        <f t="shared" si="1096"/>
        <v>10.08</v>
      </c>
    </row>
    <row r="7014" spans="1:23" x14ac:dyDescent="0.25">
      <c r="A7014">
        <f t="shared" si="1097"/>
        <v>2014</v>
      </c>
      <c r="B7014" s="1">
        <v>41782</v>
      </c>
      <c r="C7014" s="1">
        <v>41786</v>
      </c>
      <c r="D7014" s="1" t="str">
        <f t="shared" si="1090"/>
        <v>May</v>
      </c>
      <c r="E7014" t="s">
        <v>38</v>
      </c>
      <c r="F7014" t="s">
        <v>757</v>
      </c>
      <c r="G7014" t="s">
        <v>25</v>
      </c>
      <c r="H7014" t="s">
        <v>80</v>
      </c>
      <c r="I7014" t="s">
        <v>162</v>
      </c>
      <c r="J7014" t="s">
        <v>36</v>
      </c>
      <c r="K7014" t="s">
        <v>55</v>
      </c>
      <c r="L7014" s="2">
        <f t="shared" si="1091"/>
        <v>151.95679999999999</v>
      </c>
      <c r="M7014" s="2">
        <f t="shared" si="1092"/>
        <v>208.16</v>
      </c>
      <c r="N7014" s="2">
        <f t="shared" si="1098"/>
        <v>56.20320000000001</v>
      </c>
      <c r="O7014" s="2">
        <f t="shared" si="1093"/>
        <v>56.20320000000001</v>
      </c>
      <c r="P7014" s="2">
        <f t="shared" si="1094"/>
        <v>208.16</v>
      </c>
      <c r="Q7014" s="2">
        <f t="shared" si="1095"/>
        <v>27.000000000000007</v>
      </c>
      <c r="R7014">
        <v>1</v>
      </c>
      <c r="S7014">
        <v>0</v>
      </c>
      <c r="T7014" s="2">
        <v>208.16</v>
      </c>
      <c r="U7014" s="3">
        <v>56.20320000000001</v>
      </c>
      <c r="V7014" s="4">
        <f t="shared" si="1099"/>
        <v>27.000000000000007</v>
      </c>
      <c r="W7014" s="2">
        <f t="shared" si="1096"/>
        <v>208.16</v>
      </c>
    </row>
    <row r="7015" spans="1:23" x14ac:dyDescent="0.25">
      <c r="A7015">
        <f t="shared" si="1097"/>
        <v>2017</v>
      </c>
      <c r="B7015" s="1">
        <v>43078</v>
      </c>
      <c r="C7015" s="1">
        <v>43080</v>
      </c>
      <c r="D7015" s="1" t="str">
        <f t="shared" si="1090"/>
        <v>Dec</v>
      </c>
      <c r="E7015" t="s">
        <v>23</v>
      </c>
      <c r="F7015" t="s">
        <v>2043</v>
      </c>
      <c r="G7015" t="s">
        <v>64</v>
      </c>
      <c r="H7015" t="s">
        <v>34</v>
      </c>
      <c r="I7015" t="s">
        <v>1039</v>
      </c>
      <c r="J7015" t="s">
        <v>28</v>
      </c>
      <c r="K7015" t="s">
        <v>29</v>
      </c>
      <c r="L7015" s="2">
        <f t="shared" si="1091"/>
        <v>143.02440000000001</v>
      </c>
      <c r="M7015" s="2">
        <f t="shared" si="1092"/>
        <v>148.107</v>
      </c>
      <c r="N7015" s="2">
        <f t="shared" si="1098"/>
        <v>5.0825999999999851</v>
      </c>
      <c r="O7015" s="2">
        <f t="shared" si="1093"/>
        <v>15.247799999999955</v>
      </c>
      <c r="P7015" s="2">
        <f t="shared" si="1094"/>
        <v>444.32100000000003</v>
      </c>
      <c r="Q7015" s="2">
        <f t="shared" si="1095"/>
        <v>3.4317081569405801</v>
      </c>
      <c r="R7015">
        <v>3</v>
      </c>
      <c r="S7015">
        <v>0.15</v>
      </c>
      <c r="T7015" s="2">
        <v>148.25700000000001</v>
      </c>
      <c r="U7015" s="3">
        <v>15.697800000000004</v>
      </c>
      <c r="V7015" s="4">
        <f t="shared" si="1099"/>
        <v>3.5294117647058831</v>
      </c>
      <c r="W7015" s="2">
        <f t="shared" si="1096"/>
        <v>444.77100000000002</v>
      </c>
    </row>
    <row r="7016" spans="1:23" x14ac:dyDescent="0.25">
      <c r="A7016">
        <f t="shared" si="1097"/>
        <v>2014</v>
      </c>
      <c r="B7016" s="1">
        <v>41709</v>
      </c>
      <c r="C7016" s="1">
        <v>41711</v>
      </c>
      <c r="D7016" s="1" t="str">
        <f t="shared" si="1090"/>
        <v>Mar</v>
      </c>
      <c r="E7016" t="s">
        <v>23</v>
      </c>
      <c r="F7016" t="s">
        <v>1688</v>
      </c>
      <c r="G7016" t="s">
        <v>33</v>
      </c>
      <c r="H7016" t="s">
        <v>26</v>
      </c>
      <c r="I7016" t="s">
        <v>653</v>
      </c>
      <c r="J7016" t="s">
        <v>36</v>
      </c>
      <c r="K7016" t="s">
        <v>55</v>
      </c>
      <c r="L7016" s="2">
        <f t="shared" si="1091"/>
        <v>134.04079999999999</v>
      </c>
      <c r="M7016" s="2">
        <f t="shared" si="1092"/>
        <v>146.76</v>
      </c>
      <c r="N7016" s="2">
        <f t="shared" si="1098"/>
        <v>12.719200000000001</v>
      </c>
      <c r="O7016" s="2">
        <f t="shared" si="1093"/>
        <v>38.157600000000002</v>
      </c>
      <c r="P7016" s="2">
        <f t="shared" si="1094"/>
        <v>440.28</v>
      </c>
      <c r="Q7016" s="2">
        <f t="shared" si="1095"/>
        <v>8.6666666666666679</v>
      </c>
      <c r="R7016">
        <v>3</v>
      </c>
      <c r="S7016">
        <v>0</v>
      </c>
      <c r="T7016" s="2">
        <v>146.76</v>
      </c>
      <c r="U7016" s="3">
        <v>38.157600000000002</v>
      </c>
      <c r="V7016" s="4">
        <f t="shared" si="1099"/>
        <v>8.6666666666666679</v>
      </c>
      <c r="W7016" s="2">
        <f t="shared" si="1096"/>
        <v>440.28</v>
      </c>
    </row>
    <row r="7017" spans="1:23" x14ac:dyDescent="0.25">
      <c r="A7017">
        <f t="shared" si="1097"/>
        <v>2014</v>
      </c>
      <c r="B7017" s="1">
        <v>41709</v>
      </c>
      <c r="C7017" s="1">
        <v>41711</v>
      </c>
      <c r="D7017" s="1" t="str">
        <f t="shared" si="1090"/>
        <v>Mar</v>
      </c>
      <c r="E7017" t="s">
        <v>23</v>
      </c>
      <c r="F7017" t="s">
        <v>1688</v>
      </c>
      <c r="G7017" t="s">
        <v>33</v>
      </c>
      <c r="H7017" t="s">
        <v>26</v>
      </c>
      <c r="I7017" t="s">
        <v>1049</v>
      </c>
      <c r="J7017" t="s">
        <v>50</v>
      </c>
      <c r="K7017" t="s">
        <v>86</v>
      </c>
      <c r="L7017" s="2">
        <f t="shared" si="1091"/>
        <v>25.8736</v>
      </c>
      <c r="M7017" s="2">
        <f t="shared" si="1092"/>
        <v>32.96</v>
      </c>
      <c r="N7017" s="2">
        <f t="shared" si="1098"/>
        <v>7.0864000000000011</v>
      </c>
      <c r="O7017" s="2">
        <f t="shared" si="1093"/>
        <v>14.172800000000002</v>
      </c>
      <c r="P7017" s="2">
        <f t="shared" si="1094"/>
        <v>65.92</v>
      </c>
      <c r="Q7017" s="2">
        <f t="shared" si="1095"/>
        <v>21.500000000000004</v>
      </c>
      <c r="R7017">
        <v>2</v>
      </c>
      <c r="S7017">
        <v>0</v>
      </c>
      <c r="T7017" s="2">
        <v>32.96</v>
      </c>
      <c r="U7017" s="3">
        <v>14.172800000000002</v>
      </c>
      <c r="V7017" s="4">
        <f t="shared" si="1099"/>
        <v>21.500000000000004</v>
      </c>
      <c r="W7017" s="2">
        <f t="shared" si="1096"/>
        <v>65.92</v>
      </c>
    </row>
    <row r="7018" spans="1:23" x14ac:dyDescent="0.25">
      <c r="A7018">
        <f t="shared" si="1097"/>
        <v>2014</v>
      </c>
      <c r="B7018" s="1">
        <v>41709</v>
      </c>
      <c r="C7018" s="1">
        <v>41711</v>
      </c>
      <c r="D7018" s="1" t="str">
        <f t="shared" si="1090"/>
        <v>Mar</v>
      </c>
      <c r="E7018" t="s">
        <v>23</v>
      </c>
      <c r="F7018" t="s">
        <v>1688</v>
      </c>
      <c r="G7018" t="s">
        <v>33</v>
      </c>
      <c r="H7018" t="s">
        <v>26</v>
      </c>
      <c r="I7018" t="s">
        <v>734</v>
      </c>
      <c r="J7018" t="s">
        <v>50</v>
      </c>
      <c r="K7018" t="s">
        <v>51</v>
      </c>
      <c r="L7018" s="2">
        <f t="shared" si="1091"/>
        <v>533.09280000000001</v>
      </c>
      <c r="M7018" s="2">
        <f t="shared" si="1092"/>
        <v>587.97</v>
      </c>
      <c r="N7018" s="2">
        <f t="shared" si="1098"/>
        <v>54.877200000000016</v>
      </c>
      <c r="O7018" s="2">
        <f t="shared" si="1093"/>
        <v>164.63160000000005</v>
      </c>
      <c r="P7018" s="2">
        <f t="shared" si="1094"/>
        <v>1763.91</v>
      </c>
      <c r="Q7018" s="2">
        <f t="shared" si="1095"/>
        <v>9.3333333333333357</v>
      </c>
      <c r="R7018">
        <v>3</v>
      </c>
      <c r="S7018">
        <v>0</v>
      </c>
      <c r="T7018" s="2">
        <v>587.97</v>
      </c>
      <c r="U7018" s="3">
        <v>164.63160000000005</v>
      </c>
      <c r="V7018" s="4">
        <f t="shared" si="1099"/>
        <v>9.3333333333333357</v>
      </c>
      <c r="W7018" s="2">
        <f t="shared" si="1096"/>
        <v>1763.91</v>
      </c>
    </row>
    <row r="7019" spans="1:23" x14ac:dyDescent="0.25">
      <c r="A7019">
        <f t="shared" si="1097"/>
        <v>2014</v>
      </c>
      <c r="B7019" s="1">
        <v>41709</v>
      </c>
      <c r="C7019" s="1">
        <v>41711</v>
      </c>
      <c r="D7019" s="1" t="str">
        <f t="shared" si="1090"/>
        <v>Mar</v>
      </c>
      <c r="E7019" t="s">
        <v>23</v>
      </c>
      <c r="F7019" t="s">
        <v>1688</v>
      </c>
      <c r="G7019" t="s">
        <v>33</v>
      </c>
      <c r="H7019" t="s">
        <v>26</v>
      </c>
      <c r="I7019" t="s">
        <v>2190</v>
      </c>
      <c r="J7019" t="s">
        <v>36</v>
      </c>
      <c r="K7019" t="s">
        <v>60</v>
      </c>
      <c r="L7019" s="2">
        <f t="shared" si="1091"/>
        <v>12.599400000000001</v>
      </c>
      <c r="M7019" s="2">
        <f t="shared" si="1092"/>
        <v>14.940000000000001</v>
      </c>
      <c r="N7019" s="2">
        <f t="shared" si="1098"/>
        <v>2.3406000000000002</v>
      </c>
      <c r="O7019" s="2">
        <f t="shared" si="1093"/>
        <v>7.0218000000000007</v>
      </c>
      <c r="P7019" s="2">
        <f t="shared" si="1094"/>
        <v>44.820000000000007</v>
      </c>
      <c r="Q7019" s="2">
        <f t="shared" si="1095"/>
        <v>15.666666666666664</v>
      </c>
      <c r="R7019">
        <v>3</v>
      </c>
      <c r="S7019">
        <v>0</v>
      </c>
      <c r="T7019" s="2">
        <v>14.940000000000001</v>
      </c>
      <c r="U7019" s="3">
        <v>7.0218000000000007</v>
      </c>
      <c r="V7019" s="4">
        <f t="shared" si="1099"/>
        <v>15.666666666666664</v>
      </c>
      <c r="W7019" s="2">
        <f t="shared" si="1096"/>
        <v>44.820000000000007</v>
      </c>
    </row>
    <row r="7020" spans="1:23" x14ac:dyDescent="0.25">
      <c r="A7020">
        <f t="shared" si="1097"/>
        <v>2016</v>
      </c>
      <c r="B7020" s="1">
        <v>42544</v>
      </c>
      <c r="C7020" s="1">
        <v>42548</v>
      </c>
      <c r="D7020" s="1" t="str">
        <f t="shared" si="1090"/>
        <v>Jun</v>
      </c>
      <c r="E7020" t="s">
        <v>23</v>
      </c>
      <c r="F7020" t="s">
        <v>1073</v>
      </c>
      <c r="G7020" t="s">
        <v>25</v>
      </c>
      <c r="H7020" t="s">
        <v>80</v>
      </c>
      <c r="I7020" t="s">
        <v>2443</v>
      </c>
      <c r="J7020" t="s">
        <v>36</v>
      </c>
      <c r="K7020" t="s">
        <v>37</v>
      </c>
      <c r="L7020" s="2">
        <f t="shared" si="1091"/>
        <v>24.095699999999997</v>
      </c>
      <c r="M7020" s="2">
        <f t="shared" si="1092"/>
        <v>25.83</v>
      </c>
      <c r="N7020" s="2">
        <f t="shared" si="1098"/>
        <v>1.7343000000000011</v>
      </c>
      <c r="O7020" s="2">
        <f t="shared" si="1093"/>
        <v>12.140100000000007</v>
      </c>
      <c r="P7020" s="2">
        <f t="shared" si="1094"/>
        <v>180.81</v>
      </c>
      <c r="Q7020" s="2">
        <f t="shared" si="1095"/>
        <v>6.7142857142857189</v>
      </c>
      <c r="R7020">
        <v>7</v>
      </c>
      <c r="S7020">
        <v>0</v>
      </c>
      <c r="T7020" s="2">
        <v>25.83</v>
      </c>
      <c r="U7020" s="3">
        <v>12.1401</v>
      </c>
      <c r="V7020" s="4">
        <f t="shared" si="1099"/>
        <v>6.7142857142857144</v>
      </c>
      <c r="W7020" s="2">
        <f t="shared" si="1096"/>
        <v>180.81</v>
      </c>
    </row>
    <row r="7021" spans="1:23" x14ac:dyDescent="0.25">
      <c r="A7021">
        <f t="shared" si="1097"/>
        <v>2014</v>
      </c>
      <c r="B7021" s="1">
        <v>41874</v>
      </c>
      <c r="C7021" s="1">
        <v>41878</v>
      </c>
      <c r="D7021" s="1" t="str">
        <f t="shared" si="1090"/>
        <v>Aug</v>
      </c>
      <c r="E7021" t="s">
        <v>38</v>
      </c>
      <c r="F7021" t="s">
        <v>917</v>
      </c>
      <c r="G7021" t="s">
        <v>25</v>
      </c>
      <c r="H7021" t="s">
        <v>34</v>
      </c>
      <c r="I7021" t="s">
        <v>2646</v>
      </c>
      <c r="J7021" t="s">
        <v>36</v>
      </c>
      <c r="K7021" t="s">
        <v>60</v>
      </c>
      <c r="L7021" s="2">
        <f t="shared" si="1091"/>
        <v>13.737600000000004</v>
      </c>
      <c r="M7021" s="2">
        <f t="shared" si="1092"/>
        <v>15.352000000000004</v>
      </c>
      <c r="N7021" s="2">
        <f t="shared" si="1098"/>
        <v>1.6143999999999998</v>
      </c>
      <c r="O7021" s="2">
        <f t="shared" si="1093"/>
        <v>4.8431999999999995</v>
      </c>
      <c r="P7021" s="2">
        <f t="shared" si="1094"/>
        <v>46.056000000000012</v>
      </c>
      <c r="Q7021" s="2">
        <f t="shared" si="1095"/>
        <v>10.515893694632618</v>
      </c>
      <c r="R7021">
        <v>3</v>
      </c>
      <c r="S7021">
        <v>0.2</v>
      </c>
      <c r="T7021" s="2">
        <v>15.552000000000003</v>
      </c>
      <c r="U7021" s="3">
        <v>5.4432</v>
      </c>
      <c r="V7021" s="4">
        <f t="shared" si="1099"/>
        <v>11.666666666666666</v>
      </c>
      <c r="W7021" s="2">
        <f t="shared" si="1096"/>
        <v>46.656000000000006</v>
      </c>
    </row>
    <row r="7022" spans="1:23" x14ac:dyDescent="0.25">
      <c r="A7022">
        <f t="shared" si="1097"/>
        <v>2014</v>
      </c>
      <c r="B7022" s="1">
        <v>41874</v>
      </c>
      <c r="C7022" s="1">
        <v>41878</v>
      </c>
      <c r="D7022" s="1" t="str">
        <f t="shared" si="1090"/>
        <v>Aug</v>
      </c>
      <c r="E7022" t="s">
        <v>38</v>
      </c>
      <c r="F7022" t="s">
        <v>917</v>
      </c>
      <c r="G7022" t="s">
        <v>25</v>
      </c>
      <c r="H7022" t="s">
        <v>34</v>
      </c>
      <c r="I7022" t="s">
        <v>2594</v>
      </c>
      <c r="J7022" t="s">
        <v>36</v>
      </c>
      <c r="K7022" t="s">
        <v>247</v>
      </c>
      <c r="L7022" s="2">
        <f t="shared" si="1091"/>
        <v>6.2900000000000009</v>
      </c>
      <c r="M7022" s="2">
        <f t="shared" si="1092"/>
        <v>6.6000000000000005</v>
      </c>
      <c r="N7022" s="2">
        <f t="shared" si="1098"/>
        <v>0.30999999999999961</v>
      </c>
      <c r="O7022" s="2">
        <f t="shared" si="1093"/>
        <v>0.30999999999999961</v>
      </c>
      <c r="P7022" s="2">
        <f t="shared" si="1094"/>
        <v>6.6000000000000005</v>
      </c>
      <c r="Q7022" s="2">
        <f t="shared" si="1095"/>
        <v>4.6969696969696901</v>
      </c>
      <c r="R7022">
        <v>1</v>
      </c>
      <c r="S7022">
        <v>0.2</v>
      </c>
      <c r="T7022" s="2">
        <v>6.8000000000000007</v>
      </c>
      <c r="U7022" s="3">
        <v>0.50999999999999979</v>
      </c>
      <c r="V7022" s="4">
        <f t="shared" si="1099"/>
        <v>7.4999999999999956</v>
      </c>
      <c r="W7022" s="2">
        <f t="shared" si="1096"/>
        <v>6.8000000000000007</v>
      </c>
    </row>
    <row r="7023" spans="1:23" x14ac:dyDescent="0.25">
      <c r="A7023">
        <f t="shared" si="1097"/>
        <v>2014</v>
      </c>
      <c r="B7023" s="1">
        <v>41874</v>
      </c>
      <c r="C7023" s="1">
        <v>41878</v>
      </c>
      <c r="D7023" s="1" t="str">
        <f t="shared" si="1090"/>
        <v>Aug</v>
      </c>
      <c r="E7023" t="s">
        <v>38</v>
      </c>
      <c r="F7023" t="s">
        <v>917</v>
      </c>
      <c r="G7023" t="s">
        <v>25</v>
      </c>
      <c r="H7023" t="s">
        <v>34</v>
      </c>
      <c r="I7023" t="s">
        <v>420</v>
      </c>
      <c r="J7023" t="s">
        <v>28</v>
      </c>
      <c r="K7023" t="s">
        <v>46</v>
      </c>
      <c r="L7023" s="2">
        <f t="shared" si="1091"/>
        <v>3.8016000000000001</v>
      </c>
      <c r="M7023" s="2">
        <f t="shared" si="1092"/>
        <v>4.024</v>
      </c>
      <c r="N7023" s="2">
        <f t="shared" si="1098"/>
        <v>0.22239999999999993</v>
      </c>
      <c r="O7023" s="2">
        <f t="shared" si="1093"/>
        <v>0.66719999999999979</v>
      </c>
      <c r="P7023" s="2">
        <f t="shared" si="1094"/>
        <v>12.071999999999999</v>
      </c>
      <c r="Q7023" s="2">
        <f t="shared" si="1095"/>
        <v>5.5268389662027824</v>
      </c>
      <c r="R7023">
        <v>3</v>
      </c>
      <c r="S7023">
        <v>0.2</v>
      </c>
      <c r="T7023" s="2">
        <v>4.2240000000000002</v>
      </c>
      <c r="U7023" s="3">
        <v>1.2672000000000003</v>
      </c>
      <c r="V7023" s="4">
        <f t="shared" si="1099"/>
        <v>10.000000000000002</v>
      </c>
      <c r="W7023" s="2">
        <f t="shared" si="1096"/>
        <v>12.672000000000001</v>
      </c>
    </row>
    <row r="7024" spans="1:23" x14ac:dyDescent="0.25">
      <c r="A7024">
        <f t="shared" si="1097"/>
        <v>2014</v>
      </c>
      <c r="B7024" s="1">
        <v>41874</v>
      </c>
      <c r="C7024" s="1">
        <v>41878</v>
      </c>
      <c r="D7024" s="1" t="str">
        <f t="shared" si="1090"/>
        <v>Aug</v>
      </c>
      <c r="E7024" t="s">
        <v>38</v>
      </c>
      <c r="F7024" t="s">
        <v>917</v>
      </c>
      <c r="G7024" t="s">
        <v>25</v>
      </c>
      <c r="H7024" t="s">
        <v>34</v>
      </c>
      <c r="I7024" t="s">
        <v>666</v>
      </c>
      <c r="J7024" t="s">
        <v>50</v>
      </c>
      <c r="K7024" t="s">
        <v>51</v>
      </c>
      <c r="L7024" s="2">
        <f t="shared" si="1091"/>
        <v>142.44300000000001</v>
      </c>
      <c r="M7024" s="2">
        <f t="shared" si="1092"/>
        <v>143.44000000000003</v>
      </c>
      <c r="N7024" s="2">
        <f t="shared" si="1098"/>
        <v>0.9970000000000141</v>
      </c>
      <c r="O7024" s="2">
        <f t="shared" si="1093"/>
        <v>8.9730000000001269</v>
      </c>
      <c r="P7024" s="2">
        <f t="shared" si="1094"/>
        <v>1290.9600000000003</v>
      </c>
      <c r="Q7024" s="2">
        <f t="shared" si="1095"/>
        <v>0.6950641383156817</v>
      </c>
      <c r="R7024">
        <v>9</v>
      </c>
      <c r="S7024">
        <v>0.2</v>
      </c>
      <c r="T7024" s="2">
        <v>143.64000000000001</v>
      </c>
      <c r="U7024" s="3">
        <v>10.772999999999989</v>
      </c>
      <c r="V7024" s="4">
        <f t="shared" si="1099"/>
        <v>0.83333333333333226</v>
      </c>
      <c r="W7024" s="2">
        <f t="shared" si="1096"/>
        <v>1292.7600000000002</v>
      </c>
    </row>
    <row r="7025" spans="1:23" x14ac:dyDescent="0.25">
      <c r="A7025">
        <f t="shared" si="1097"/>
        <v>2014</v>
      </c>
      <c r="B7025" s="1">
        <v>41874</v>
      </c>
      <c r="C7025" s="1">
        <v>41878</v>
      </c>
      <c r="D7025" s="1" t="str">
        <f t="shared" si="1090"/>
        <v>Aug</v>
      </c>
      <c r="E7025" t="s">
        <v>38</v>
      </c>
      <c r="F7025" t="s">
        <v>917</v>
      </c>
      <c r="G7025" t="s">
        <v>25</v>
      </c>
      <c r="H7025" t="s">
        <v>34</v>
      </c>
      <c r="I7025" t="s">
        <v>1102</v>
      </c>
      <c r="J7025" t="s">
        <v>36</v>
      </c>
      <c r="K7025" t="s">
        <v>60</v>
      </c>
      <c r="L7025" s="2">
        <f t="shared" si="1091"/>
        <v>29.289600000000007</v>
      </c>
      <c r="M7025" s="2">
        <f t="shared" si="1092"/>
        <v>30.904000000000007</v>
      </c>
      <c r="N7025" s="2">
        <f t="shared" si="1098"/>
        <v>1.6143999999999998</v>
      </c>
      <c r="O7025" s="2">
        <f t="shared" si="1093"/>
        <v>9.686399999999999</v>
      </c>
      <c r="P7025" s="2">
        <f t="shared" si="1094"/>
        <v>185.42400000000004</v>
      </c>
      <c r="Q7025" s="2">
        <f t="shared" si="1095"/>
        <v>5.2239192337561473</v>
      </c>
      <c r="R7025">
        <v>6</v>
      </c>
      <c r="S7025">
        <v>0.2</v>
      </c>
      <c r="T7025" s="2">
        <v>31.104000000000006</v>
      </c>
      <c r="U7025" s="3">
        <v>10.8864</v>
      </c>
      <c r="V7025" s="4">
        <f t="shared" si="1099"/>
        <v>5.833333333333333</v>
      </c>
      <c r="W7025" s="2">
        <f t="shared" si="1096"/>
        <v>186.62400000000002</v>
      </c>
    </row>
    <row r="7026" spans="1:23" x14ac:dyDescent="0.25">
      <c r="A7026">
        <f t="shared" si="1097"/>
        <v>2014</v>
      </c>
      <c r="B7026" s="1">
        <v>41874</v>
      </c>
      <c r="C7026" s="1">
        <v>41878</v>
      </c>
      <c r="D7026" s="1" t="str">
        <f t="shared" si="1090"/>
        <v>Aug</v>
      </c>
      <c r="E7026" t="s">
        <v>38</v>
      </c>
      <c r="F7026" t="s">
        <v>917</v>
      </c>
      <c r="G7026" t="s">
        <v>25</v>
      </c>
      <c r="H7026" t="s">
        <v>34</v>
      </c>
      <c r="I7026" t="s">
        <v>1570</v>
      </c>
      <c r="J7026" t="s">
        <v>36</v>
      </c>
      <c r="K7026" t="s">
        <v>60</v>
      </c>
      <c r="L7026" s="2">
        <f t="shared" si="1091"/>
        <v>215.31100000000001</v>
      </c>
      <c r="M7026" s="2">
        <f t="shared" si="1092"/>
        <v>222.85600000000002</v>
      </c>
      <c r="N7026" s="2">
        <f t="shared" si="1098"/>
        <v>7.5450000000000159</v>
      </c>
      <c r="O7026" s="2">
        <f t="shared" si="1093"/>
        <v>67.905000000000143</v>
      </c>
      <c r="P7026" s="2">
        <f t="shared" si="1094"/>
        <v>2005.7040000000002</v>
      </c>
      <c r="Q7026" s="2">
        <f t="shared" si="1095"/>
        <v>3.3855942850989051</v>
      </c>
      <c r="R7026">
        <v>9</v>
      </c>
      <c r="S7026">
        <v>0.2</v>
      </c>
      <c r="T7026" s="2">
        <v>223.05600000000001</v>
      </c>
      <c r="U7026" s="3">
        <v>69.704999999999984</v>
      </c>
      <c r="V7026" s="4">
        <f t="shared" si="1099"/>
        <v>3.472222222222221</v>
      </c>
      <c r="W7026" s="2">
        <f t="shared" si="1096"/>
        <v>2007.5040000000001</v>
      </c>
    </row>
    <row r="7027" spans="1:23" x14ac:dyDescent="0.25">
      <c r="A7027">
        <f t="shared" si="1097"/>
        <v>2017</v>
      </c>
      <c r="B7027" s="1">
        <v>42772</v>
      </c>
      <c r="C7027" s="1">
        <v>42778</v>
      </c>
      <c r="D7027" s="1" t="str">
        <f t="shared" si="1090"/>
        <v>Feb</v>
      </c>
      <c r="E7027" t="s">
        <v>38</v>
      </c>
      <c r="F7027" t="s">
        <v>871</v>
      </c>
      <c r="G7027" t="s">
        <v>33</v>
      </c>
      <c r="H7027" t="s">
        <v>80</v>
      </c>
      <c r="I7027" t="s">
        <v>827</v>
      </c>
      <c r="J7027" t="s">
        <v>50</v>
      </c>
      <c r="K7027" t="s">
        <v>51</v>
      </c>
      <c r="L7027" s="2">
        <f t="shared" si="1091"/>
        <v>216.46609999999998</v>
      </c>
      <c r="M7027" s="2">
        <f t="shared" si="1092"/>
        <v>227.45999999999998</v>
      </c>
      <c r="N7027" s="2">
        <f t="shared" si="1098"/>
        <v>10.993899999999996</v>
      </c>
      <c r="O7027" s="2">
        <f t="shared" si="1093"/>
        <v>65.963399999999979</v>
      </c>
      <c r="P7027" s="2">
        <f t="shared" si="1094"/>
        <v>1364.7599999999998</v>
      </c>
      <c r="Q7027" s="2">
        <f t="shared" si="1095"/>
        <v>4.8333333333333321</v>
      </c>
      <c r="R7027">
        <v>6</v>
      </c>
      <c r="S7027">
        <v>0</v>
      </c>
      <c r="T7027" s="2">
        <v>227.45999999999998</v>
      </c>
      <c r="U7027" s="3">
        <v>65.963399999999979</v>
      </c>
      <c r="V7027" s="4">
        <f t="shared" si="1099"/>
        <v>4.8333333333333321</v>
      </c>
      <c r="W7027" s="2">
        <f t="shared" si="1096"/>
        <v>1364.7599999999998</v>
      </c>
    </row>
    <row r="7028" spans="1:23" x14ac:dyDescent="0.25">
      <c r="A7028">
        <f t="shared" si="1097"/>
        <v>2017</v>
      </c>
      <c r="B7028" s="1">
        <v>42772</v>
      </c>
      <c r="C7028" s="1">
        <v>42778</v>
      </c>
      <c r="D7028" s="1" t="str">
        <f t="shared" si="1090"/>
        <v>Feb</v>
      </c>
      <c r="E7028" t="s">
        <v>38</v>
      </c>
      <c r="F7028" t="s">
        <v>871</v>
      </c>
      <c r="G7028" t="s">
        <v>33</v>
      </c>
      <c r="H7028" t="s">
        <v>80</v>
      </c>
      <c r="I7028" t="s">
        <v>2614</v>
      </c>
      <c r="J7028" t="s">
        <v>36</v>
      </c>
      <c r="K7028" t="s">
        <v>53</v>
      </c>
      <c r="L7028" s="2">
        <f t="shared" si="1091"/>
        <v>42.338500000000003</v>
      </c>
      <c r="M7028" s="2">
        <f t="shared" si="1092"/>
        <v>46.04</v>
      </c>
      <c r="N7028" s="2">
        <f t="shared" si="1098"/>
        <v>3.7014999999999958</v>
      </c>
      <c r="O7028" s="2">
        <f t="shared" si="1093"/>
        <v>14.805999999999983</v>
      </c>
      <c r="P7028" s="2">
        <f t="shared" si="1094"/>
        <v>184.16</v>
      </c>
      <c r="Q7028" s="2">
        <f t="shared" si="1095"/>
        <v>8.0397480451780972</v>
      </c>
      <c r="R7028">
        <v>4</v>
      </c>
      <c r="S7028">
        <v>0.2</v>
      </c>
      <c r="T7028" s="2">
        <v>46.24</v>
      </c>
      <c r="U7028" s="3">
        <v>15.605999999999996</v>
      </c>
      <c r="V7028" s="4">
        <f t="shared" si="1099"/>
        <v>8.4374999999999982</v>
      </c>
      <c r="W7028" s="2">
        <f t="shared" si="1096"/>
        <v>184.96</v>
      </c>
    </row>
    <row r="7029" spans="1:23" x14ac:dyDescent="0.25">
      <c r="A7029">
        <f t="shared" si="1097"/>
        <v>2017</v>
      </c>
      <c r="B7029" s="1">
        <v>42764</v>
      </c>
      <c r="C7029" s="1">
        <v>42771</v>
      </c>
      <c r="D7029" s="1" t="str">
        <f t="shared" si="1090"/>
        <v>Jan</v>
      </c>
      <c r="E7029" t="s">
        <v>38</v>
      </c>
      <c r="F7029" t="s">
        <v>1176</v>
      </c>
      <c r="G7029" t="s">
        <v>25</v>
      </c>
      <c r="H7029" t="s">
        <v>80</v>
      </c>
      <c r="I7029" t="s">
        <v>1099</v>
      </c>
      <c r="J7029" t="s">
        <v>36</v>
      </c>
      <c r="K7029" t="s">
        <v>37</v>
      </c>
      <c r="L7029" s="2">
        <f t="shared" si="1091"/>
        <v>4.0194000000000001</v>
      </c>
      <c r="M7029" s="2">
        <f t="shared" si="1092"/>
        <v>5.22</v>
      </c>
      <c r="N7029" s="2">
        <f t="shared" si="1098"/>
        <v>1.2005999999999997</v>
      </c>
      <c r="O7029" s="2">
        <f t="shared" si="1093"/>
        <v>2.4011999999999993</v>
      </c>
      <c r="P7029" s="2">
        <f t="shared" si="1094"/>
        <v>10.44</v>
      </c>
      <c r="Q7029" s="2">
        <f t="shared" si="1095"/>
        <v>22.999999999999996</v>
      </c>
      <c r="R7029">
        <v>2</v>
      </c>
      <c r="S7029">
        <v>0</v>
      </c>
      <c r="T7029" s="2">
        <v>5.22</v>
      </c>
      <c r="U7029" s="3">
        <v>2.4011999999999998</v>
      </c>
      <c r="V7029" s="4">
        <f t="shared" si="1099"/>
        <v>23</v>
      </c>
      <c r="W7029" s="2">
        <f t="shared" si="1096"/>
        <v>10.44</v>
      </c>
    </row>
    <row r="7030" spans="1:23" x14ac:dyDescent="0.25">
      <c r="A7030">
        <f t="shared" si="1097"/>
        <v>2016</v>
      </c>
      <c r="B7030" s="1">
        <v>42724</v>
      </c>
      <c r="C7030" s="1">
        <v>42727</v>
      </c>
      <c r="D7030" s="1" t="str">
        <f t="shared" si="1090"/>
        <v>Dec</v>
      </c>
      <c r="E7030" t="s">
        <v>23</v>
      </c>
      <c r="F7030" t="s">
        <v>1421</v>
      </c>
      <c r="G7030" t="s">
        <v>25</v>
      </c>
      <c r="H7030" t="s">
        <v>65</v>
      </c>
      <c r="I7030" t="s">
        <v>1502</v>
      </c>
      <c r="J7030" t="s">
        <v>36</v>
      </c>
      <c r="K7030" t="s">
        <v>60</v>
      </c>
      <c r="L7030" s="2">
        <f t="shared" si="1091"/>
        <v>30.781199999999998</v>
      </c>
      <c r="M7030" s="2">
        <f t="shared" si="1092"/>
        <v>33.9</v>
      </c>
      <c r="N7030" s="2">
        <f t="shared" si="1098"/>
        <v>3.1188000000000002</v>
      </c>
      <c r="O7030" s="2">
        <f t="shared" si="1093"/>
        <v>15.594000000000001</v>
      </c>
      <c r="P7030" s="2">
        <f t="shared" si="1094"/>
        <v>169.5</v>
      </c>
      <c r="Q7030" s="2">
        <f t="shared" si="1095"/>
        <v>9.2000000000000011</v>
      </c>
      <c r="R7030">
        <v>5</v>
      </c>
      <c r="S7030">
        <v>0</v>
      </c>
      <c r="T7030" s="2">
        <v>33.9</v>
      </c>
      <c r="U7030" s="3">
        <v>15.593999999999999</v>
      </c>
      <c r="V7030" s="4">
        <f t="shared" si="1099"/>
        <v>9.1999999999999993</v>
      </c>
      <c r="W7030" s="2">
        <f t="shared" si="1096"/>
        <v>169.5</v>
      </c>
    </row>
    <row r="7031" spans="1:23" x14ac:dyDescent="0.25">
      <c r="A7031">
        <f t="shared" si="1097"/>
        <v>2016</v>
      </c>
      <c r="B7031" s="1">
        <v>42685</v>
      </c>
      <c r="C7031" s="1">
        <v>42690</v>
      </c>
      <c r="D7031" s="1" t="str">
        <f t="shared" si="1090"/>
        <v>Nov</v>
      </c>
      <c r="E7031" t="s">
        <v>38</v>
      </c>
      <c r="F7031" t="s">
        <v>1590</v>
      </c>
      <c r="G7031" t="s">
        <v>33</v>
      </c>
      <c r="H7031" t="s">
        <v>80</v>
      </c>
      <c r="I7031" t="s">
        <v>1798</v>
      </c>
      <c r="J7031" t="s">
        <v>36</v>
      </c>
      <c r="K7031" t="s">
        <v>43</v>
      </c>
      <c r="L7031" s="2">
        <f t="shared" si="1091"/>
        <v>25.5136</v>
      </c>
      <c r="M7031" s="2">
        <f t="shared" si="1092"/>
        <v>28.14</v>
      </c>
      <c r="N7031" s="2">
        <f t="shared" si="1098"/>
        <v>2.6264000000000003</v>
      </c>
      <c r="O7031" s="2">
        <f t="shared" si="1093"/>
        <v>7.8792000000000009</v>
      </c>
      <c r="P7031" s="2">
        <f t="shared" si="1094"/>
        <v>84.42</v>
      </c>
      <c r="Q7031" s="2">
        <f t="shared" si="1095"/>
        <v>9.3333333333333339</v>
      </c>
      <c r="R7031">
        <v>3</v>
      </c>
      <c r="S7031">
        <v>0</v>
      </c>
      <c r="T7031" s="2">
        <v>28.14</v>
      </c>
      <c r="U7031" s="3">
        <v>7.8792000000000009</v>
      </c>
      <c r="V7031" s="4">
        <f t="shared" si="1099"/>
        <v>9.3333333333333339</v>
      </c>
      <c r="W7031" s="2">
        <f t="shared" si="1096"/>
        <v>84.42</v>
      </c>
    </row>
    <row r="7032" spans="1:23" x14ac:dyDescent="0.25">
      <c r="A7032">
        <f t="shared" si="1097"/>
        <v>2016</v>
      </c>
      <c r="B7032" s="1">
        <v>42685</v>
      </c>
      <c r="C7032" s="1">
        <v>42690</v>
      </c>
      <c r="D7032" s="1" t="str">
        <f t="shared" si="1090"/>
        <v>Nov</v>
      </c>
      <c r="E7032" t="s">
        <v>38</v>
      </c>
      <c r="F7032" t="s">
        <v>1590</v>
      </c>
      <c r="G7032" t="s">
        <v>33</v>
      </c>
      <c r="H7032" t="s">
        <v>80</v>
      </c>
      <c r="I7032" t="s">
        <v>2305</v>
      </c>
      <c r="J7032" t="s">
        <v>50</v>
      </c>
      <c r="K7032" t="s">
        <v>86</v>
      </c>
      <c r="L7032" s="2">
        <f t="shared" si="1091"/>
        <v>32.760000000000005</v>
      </c>
      <c r="M7032" s="2">
        <f t="shared" si="1092"/>
        <v>36</v>
      </c>
      <c r="N7032" s="2">
        <f t="shared" si="1098"/>
        <v>3.2399999999999949</v>
      </c>
      <c r="O7032" s="2">
        <f t="shared" si="1093"/>
        <v>6.4799999999999898</v>
      </c>
      <c r="P7032" s="2">
        <f t="shared" si="1094"/>
        <v>72</v>
      </c>
      <c r="Q7032" s="2">
        <f t="shared" si="1095"/>
        <v>8.9999999999999858</v>
      </c>
      <c r="R7032">
        <v>2</v>
      </c>
      <c r="S7032">
        <v>0</v>
      </c>
      <c r="T7032" s="2">
        <v>36</v>
      </c>
      <c r="U7032" s="3">
        <v>6.4799999999999969</v>
      </c>
      <c r="V7032" s="4">
        <f t="shared" si="1099"/>
        <v>8.9999999999999947</v>
      </c>
      <c r="W7032" s="2">
        <f t="shared" si="1096"/>
        <v>72</v>
      </c>
    </row>
    <row r="7033" spans="1:23" x14ac:dyDescent="0.25">
      <c r="A7033">
        <f t="shared" si="1097"/>
        <v>2016</v>
      </c>
      <c r="B7033" s="1">
        <v>42685</v>
      </c>
      <c r="C7033" s="1">
        <v>42690</v>
      </c>
      <c r="D7033" s="1" t="str">
        <f t="shared" si="1090"/>
        <v>Nov</v>
      </c>
      <c r="E7033" t="s">
        <v>38</v>
      </c>
      <c r="F7033" t="s">
        <v>1590</v>
      </c>
      <c r="G7033" t="s">
        <v>33</v>
      </c>
      <c r="H7033" t="s">
        <v>80</v>
      </c>
      <c r="I7033" t="s">
        <v>476</v>
      </c>
      <c r="J7033" t="s">
        <v>36</v>
      </c>
      <c r="K7033" t="s">
        <v>48</v>
      </c>
      <c r="L7033" s="2">
        <f t="shared" si="1091"/>
        <v>84.575400000000002</v>
      </c>
      <c r="M7033" s="2">
        <f t="shared" si="1092"/>
        <v>92.94</v>
      </c>
      <c r="N7033" s="2">
        <f t="shared" si="1098"/>
        <v>8.3645999999999958</v>
      </c>
      <c r="O7033" s="2">
        <f t="shared" si="1093"/>
        <v>25.093799999999987</v>
      </c>
      <c r="P7033" s="2">
        <f t="shared" si="1094"/>
        <v>278.82</v>
      </c>
      <c r="Q7033" s="2">
        <f t="shared" si="1095"/>
        <v>8.9999999999999947</v>
      </c>
      <c r="R7033">
        <v>3</v>
      </c>
      <c r="S7033">
        <v>0</v>
      </c>
      <c r="T7033" s="2">
        <v>92.94</v>
      </c>
      <c r="U7033" s="3">
        <v>25.093799999999998</v>
      </c>
      <c r="V7033" s="4">
        <f t="shared" si="1099"/>
        <v>9</v>
      </c>
      <c r="W7033" s="2">
        <f t="shared" si="1096"/>
        <v>278.82</v>
      </c>
    </row>
    <row r="7034" spans="1:23" x14ac:dyDescent="0.25">
      <c r="A7034">
        <f t="shared" si="1097"/>
        <v>2016</v>
      </c>
      <c r="B7034" s="1">
        <v>42685</v>
      </c>
      <c r="C7034" s="1">
        <v>42690</v>
      </c>
      <c r="D7034" s="1" t="str">
        <f t="shared" si="1090"/>
        <v>Nov</v>
      </c>
      <c r="E7034" t="s">
        <v>38</v>
      </c>
      <c r="F7034" t="s">
        <v>1590</v>
      </c>
      <c r="G7034" t="s">
        <v>33</v>
      </c>
      <c r="H7034" t="s">
        <v>80</v>
      </c>
      <c r="I7034" t="s">
        <v>1821</v>
      </c>
      <c r="J7034" t="s">
        <v>28</v>
      </c>
      <c r="K7034" t="s">
        <v>31</v>
      </c>
      <c r="L7034" s="2">
        <f t="shared" si="1091"/>
        <v>242.91660000000002</v>
      </c>
      <c r="M7034" s="2">
        <f t="shared" si="1092"/>
        <v>245.54600000000002</v>
      </c>
      <c r="N7034" s="2">
        <f t="shared" si="1098"/>
        <v>2.629400000000004</v>
      </c>
      <c r="O7034" s="2">
        <f t="shared" si="1093"/>
        <v>7.8882000000000119</v>
      </c>
      <c r="P7034" s="2">
        <f t="shared" si="1094"/>
        <v>736.63800000000003</v>
      </c>
      <c r="Q7034" s="2">
        <f t="shared" si="1095"/>
        <v>1.0708380507114772</v>
      </c>
      <c r="R7034">
        <v>3</v>
      </c>
      <c r="S7034">
        <v>0.1</v>
      </c>
      <c r="T7034" s="2">
        <v>245.64600000000002</v>
      </c>
      <c r="U7034" s="3">
        <v>8.1881999999999877</v>
      </c>
      <c r="V7034" s="4">
        <f t="shared" si="1099"/>
        <v>1.1111111111111092</v>
      </c>
      <c r="W7034" s="2">
        <f t="shared" si="1096"/>
        <v>736.9380000000001</v>
      </c>
    </row>
    <row r="7035" spans="1:23" x14ac:dyDescent="0.25">
      <c r="A7035">
        <f t="shared" si="1097"/>
        <v>2016</v>
      </c>
      <c r="B7035" s="1">
        <v>42685</v>
      </c>
      <c r="C7035" s="1">
        <v>42690</v>
      </c>
      <c r="D7035" s="1" t="str">
        <f t="shared" si="1090"/>
        <v>Nov</v>
      </c>
      <c r="E7035" t="s">
        <v>38</v>
      </c>
      <c r="F7035" t="s">
        <v>1590</v>
      </c>
      <c r="G7035" t="s">
        <v>33</v>
      </c>
      <c r="H7035" t="s">
        <v>80</v>
      </c>
      <c r="I7035" t="s">
        <v>1100</v>
      </c>
      <c r="J7035" t="s">
        <v>36</v>
      </c>
      <c r="K7035" t="s">
        <v>53</v>
      </c>
      <c r="L7035" s="2">
        <f t="shared" si="1091"/>
        <v>49.278000000000013</v>
      </c>
      <c r="M7035" s="2">
        <f t="shared" si="1092"/>
        <v>54.808000000000007</v>
      </c>
      <c r="N7035" s="2">
        <f t="shared" si="1098"/>
        <v>5.529999999999994</v>
      </c>
      <c r="O7035" s="2">
        <f t="shared" si="1093"/>
        <v>16.589999999999982</v>
      </c>
      <c r="P7035" s="2">
        <f t="shared" si="1094"/>
        <v>164.42400000000004</v>
      </c>
      <c r="Q7035" s="2">
        <f t="shared" si="1095"/>
        <v>10.089767917092383</v>
      </c>
      <c r="R7035">
        <v>3</v>
      </c>
      <c r="S7035">
        <v>0.2</v>
      </c>
      <c r="T7035" s="2">
        <v>55.00800000000001</v>
      </c>
      <c r="U7035" s="3">
        <v>17.189999999999998</v>
      </c>
      <c r="V7035" s="4">
        <f t="shared" si="1099"/>
        <v>10.416666666666663</v>
      </c>
      <c r="W7035" s="2">
        <f t="shared" si="1096"/>
        <v>165.02400000000003</v>
      </c>
    </row>
    <row r="7036" spans="1:23" x14ac:dyDescent="0.25">
      <c r="A7036">
        <f t="shared" si="1097"/>
        <v>2016</v>
      </c>
      <c r="B7036" s="1">
        <v>42685</v>
      </c>
      <c r="C7036" s="1">
        <v>42690</v>
      </c>
      <c r="D7036" s="1" t="str">
        <f t="shared" si="1090"/>
        <v>Nov</v>
      </c>
      <c r="E7036" t="s">
        <v>38</v>
      </c>
      <c r="F7036" t="s">
        <v>1590</v>
      </c>
      <c r="G7036" t="s">
        <v>33</v>
      </c>
      <c r="H7036" t="s">
        <v>80</v>
      </c>
      <c r="I7036" t="s">
        <v>1379</v>
      </c>
      <c r="J7036" t="s">
        <v>36</v>
      </c>
      <c r="K7036" t="s">
        <v>53</v>
      </c>
      <c r="L7036" s="2">
        <f t="shared" si="1091"/>
        <v>31.415199999999999</v>
      </c>
      <c r="M7036" s="2">
        <f t="shared" si="1092"/>
        <v>35.031999999999996</v>
      </c>
      <c r="N7036" s="2">
        <f t="shared" si="1098"/>
        <v>3.6167999999999978</v>
      </c>
      <c r="O7036" s="2">
        <f t="shared" si="1093"/>
        <v>10.850399999999993</v>
      </c>
      <c r="P7036" s="2">
        <f t="shared" si="1094"/>
        <v>105.09599999999999</v>
      </c>
      <c r="Q7036" s="2">
        <f t="shared" si="1095"/>
        <v>10.324274948618401</v>
      </c>
      <c r="R7036">
        <v>3</v>
      </c>
      <c r="S7036">
        <v>0.2</v>
      </c>
      <c r="T7036" s="2">
        <v>35.231999999999999</v>
      </c>
      <c r="U7036" s="3">
        <v>11.450399999999998</v>
      </c>
      <c r="V7036" s="4">
        <f t="shared" si="1099"/>
        <v>10.833333333333332</v>
      </c>
      <c r="W7036" s="2">
        <f t="shared" si="1096"/>
        <v>105.696</v>
      </c>
    </row>
    <row r="7037" spans="1:23" x14ac:dyDescent="0.25">
      <c r="A7037">
        <f t="shared" si="1097"/>
        <v>2017</v>
      </c>
      <c r="B7037" s="1">
        <v>43048</v>
      </c>
      <c r="C7037" s="1">
        <v>43052</v>
      </c>
      <c r="D7037" s="1" t="str">
        <f t="shared" si="1090"/>
        <v>Nov</v>
      </c>
      <c r="E7037" t="s">
        <v>38</v>
      </c>
      <c r="F7037" t="s">
        <v>1714</v>
      </c>
      <c r="G7037" t="s">
        <v>33</v>
      </c>
      <c r="H7037" t="s">
        <v>34</v>
      </c>
      <c r="I7037" t="s">
        <v>989</v>
      </c>
      <c r="J7037" t="s">
        <v>28</v>
      </c>
      <c r="K7037" t="s">
        <v>31</v>
      </c>
      <c r="L7037" s="2">
        <f t="shared" si="1091"/>
        <v>505.94560000000007</v>
      </c>
      <c r="M7037" s="2">
        <f t="shared" si="1092"/>
        <v>523.19200000000001</v>
      </c>
      <c r="N7037" s="2">
        <f t="shared" si="1098"/>
        <v>17.246399999999937</v>
      </c>
      <c r="O7037" s="2">
        <f t="shared" si="1093"/>
        <v>51.739199999999812</v>
      </c>
      <c r="P7037" s="2">
        <f t="shared" si="1094"/>
        <v>1569.576</v>
      </c>
      <c r="Q7037" s="2">
        <f t="shared" si="1095"/>
        <v>3.2963806786036365</v>
      </c>
      <c r="R7037">
        <v>3</v>
      </c>
      <c r="S7037">
        <v>0.2</v>
      </c>
      <c r="T7037" s="2">
        <v>523.39200000000005</v>
      </c>
      <c r="U7037" s="3">
        <v>52.339199999999977</v>
      </c>
      <c r="V7037" s="4">
        <f t="shared" si="1099"/>
        <v>3.3333333333333313</v>
      </c>
      <c r="W7037" s="2">
        <f t="shared" si="1096"/>
        <v>1570.1760000000002</v>
      </c>
    </row>
    <row r="7038" spans="1:23" x14ac:dyDescent="0.25">
      <c r="A7038">
        <f t="shared" si="1097"/>
        <v>2014</v>
      </c>
      <c r="B7038" s="1">
        <v>41761</v>
      </c>
      <c r="C7038" s="1">
        <v>41763</v>
      </c>
      <c r="D7038" s="1" t="str">
        <f t="shared" si="1090"/>
        <v>May</v>
      </c>
      <c r="E7038" t="s">
        <v>23</v>
      </c>
      <c r="F7038" t="s">
        <v>2502</v>
      </c>
      <c r="G7038" t="s">
        <v>25</v>
      </c>
      <c r="H7038" t="s">
        <v>26</v>
      </c>
      <c r="I7038" t="s">
        <v>1302</v>
      </c>
      <c r="J7038" t="s">
        <v>50</v>
      </c>
      <c r="K7038" t="s">
        <v>500</v>
      </c>
      <c r="L7038" s="2">
        <f t="shared" si="1091"/>
        <v>434.98550000000006</v>
      </c>
      <c r="M7038" s="2">
        <f t="shared" si="1092"/>
        <v>479.78400000000005</v>
      </c>
      <c r="N7038" s="2">
        <f t="shared" si="1098"/>
        <v>44.79849999999999</v>
      </c>
      <c r="O7038" s="2">
        <f t="shared" si="1093"/>
        <v>89.59699999999998</v>
      </c>
      <c r="P7038" s="2">
        <f t="shared" si="1094"/>
        <v>959.5680000000001</v>
      </c>
      <c r="Q7038" s="2">
        <f t="shared" si="1095"/>
        <v>9.3372225834959028</v>
      </c>
      <c r="R7038">
        <v>2</v>
      </c>
      <c r="S7038">
        <v>0.2</v>
      </c>
      <c r="T7038" s="2">
        <v>479.98400000000004</v>
      </c>
      <c r="U7038" s="3">
        <v>89.996999999999986</v>
      </c>
      <c r="V7038" s="4">
        <f t="shared" si="1099"/>
        <v>9.3749999999999964</v>
      </c>
      <c r="W7038" s="2">
        <f t="shared" si="1096"/>
        <v>959.96800000000007</v>
      </c>
    </row>
    <row r="7039" spans="1:23" x14ac:dyDescent="0.25">
      <c r="A7039">
        <f t="shared" si="1097"/>
        <v>2017</v>
      </c>
      <c r="B7039" s="1">
        <v>43000</v>
      </c>
      <c r="C7039" s="1">
        <v>43005</v>
      </c>
      <c r="D7039" s="1" t="str">
        <f t="shared" si="1090"/>
        <v>Sep</v>
      </c>
      <c r="E7039" t="s">
        <v>38</v>
      </c>
      <c r="F7039" t="s">
        <v>952</v>
      </c>
      <c r="G7039" t="s">
        <v>25</v>
      </c>
      <c r="H7039" t="s">
        <v>26</v>
      </c>
      <c r="I7039" t="s">
        <v>1996</v>
      </c>
      <c r="J7039" t="s">
        <v>36</v>
      </c>
      <c r="K7039" t="s">
        <v>60</v>
      </c>
      <c r="L7039" s="2">
        <f t="shared" si="1091"/>
        <v>9.8496000000000006</v>
      </c>
      <c r="M7039" s="2">
        <f t="shared" si="1092"/>
        <v>12.96</v>
      </c>
      <c r="N7039" s="2">
        <f t="shared" si="1098"/>
        <v>3.1104000000000003</v>
      </c>
      <c r="O7039" s="2">
        <f t="shared" si="1093"/>
        <v>6.2208000000000006</v>
      </c>
      <c r="P7039" s="2">
        <f t="shared" si="1094"/>
        <v>25.92</v>
      </c>
      <c r="Q7039" s="2">
        <f t="shared" si="1095"/>
        <v>24.000000000000004</v>
      </c>
      <c r="R7039">
        <v>2</v>
      </c>
      <c r="S7039">
        <v>0</v>
      </c>
      <c r="T7039" s="2">
        <v>12.96</v>
      </c>
      <c r="U7039" s="3">
        <v>6.2208000000000006</v>
      </c>
      <c r="V7039" s="4">
        <f t="shared" si="1099"/>
        <v>24.000000000000004</v>
      </c>
      <c r="W7039" s="2">
        <f t="shared" si="1096"/>
        <v>25.92</v>
      </c>
    </row>
    <row r="7040" spans="1:23" x14ac:dyDescent="0.25">
      <c r="A7040">
        <f t="shared" si="1097"/>
        <v>2017</v>
      </c>
      <c r="B7040" s="1">
        <v>43000</v>
      </c>
      <c r="C7040" s="1">
        <v>43005</v>
      </c>
      <c r="D7040" s="1" t="str">
        <f t="shared" si="1090"/>
        <v>Sep</v>
      </c>
      <c r="E7040" t="s">
        <v>38</v>
      </c>
      <c r="F7040" t="s">
        <v>952</v>
      </c>
      <c r="G7040" t="s">
        <v>25</v>
      </c>
      <c r="H7040" t="s">
        <v>26</v>
      </c>
      <c r="I7040" t="s">
        <v>2647</v>
      </c>
      <c r="J7040" t="s">
        <v>36</v>
      </c>
      <c r="K7040" t="s">
        <v>48</v>
      </c>
      <c r="L7040" s="2">
        <f t="shared" si="1091"/>
        <v>15.787200000000002</v>
      </c>
      <c r="M7040" s="2">
        <f t="shared" si="1092"/>
        <v>17.940000000000001</v>
      </c>
      <c r="N7040" s="2">
        <f t="shared" si="1098"/>
        <v>2.1527999999999992</v>
      </c>
      <c r="O7040" s="2">
        <f t="shared" si="1093"/>
        <v>6.4583999999999975</v>
      </c>
      <c r="P7040" s="2">
        <f t="shared" si="1094"/>
        <v>53.820000000000007</v>
      </c>
      <c r="Q7040" s="2">
        <f t="shared" si="1095"/>
        <v>11.999999999999995</v>
      </c>
      <c r="R7040">
        <v>3</v>
      </c>
      <c r="S7040">
        <v>0</v>
      </c>
      <c r="T7040" s="2">
        <v>17.940000000000001</v>
      </c>
      <c r="U7040" s="3">
        <v>6.4584000000000001</v>
      </c>
      <c r="V7040" s="4">
        <f t="shared" si="1099"/>
        <v>11.999999999999998</v>
      </c>
      <c r="W7040" s="2">
        <f t="shared" si="1096"/>
        <v>53.820000000000007</v>
      </c>
    </row>
    <row r="7041" spans="1:23" x14ac:dyDescent="0.25">
      <c r="A7041">
        <f t="shared" si="1097"/>
        <v>2017</v>
      </c>
      <c r="B7041" s="1">
        <v>43086</v>
      </c>
      <c r="C7041" s="1">
        <v>43092</v>
      </c>
      <c r="D7041" s="1" t="str">
        <f t="shared" si="1090"/>
        <v>Dec</v>
      </c>
      <c r="E7041" t="s">
        <v>38</v>
      </c>
      <c r="F7041" t="s">
        <v>836</v>
      </c>
      <c r="G7041" t="s">
        <v>25</v>
      </c>
      <c r="H7041" t="s">
        <v>80</v>
      </c>
      <c r="I7041" t="s">
        <v>386</v>
      </c>
      <c r="J7041" t="s">
        <v>36</v>
      </c>
      <c r="K7041" t="s">
        <v>43</v>
      </c>
      <c r="L7041" s="2">
        <f t="shared" si="1091"/>
        <v>145.88</v>
      </c>
      <c r="M7041" s="2">
        <f t="shared" si="1092"/>
        <v>166.72</v>
      </c>
      <c r="N7041" s="2">
        <f t="shared" si="1098"/>
        <v>20.840000000000003</v>
      </c>
      <c r="O7041" s="2">
        <f t="shared" si="1093"/>
        <v>41.680000000000007</v>
      </c>
      <c r="P7041" s="2">
        <f t="shared" si="1094"/>
        <v>333.44</v>
      </c>
      <c r="Q7041" s="2">
        <f t="shared" si="1095"/>
        <v>12.500000000000004</v>
      </c>
      <c r="R7041">
        <v>2</v>
      </c>
      <c r="S7041">
        <v>0</v>
      </c>
      <c r="T7041" s="2">
        <v>166.72</v>
      </c>
      <c r="U7041" s="3">
        <v>41.680000000000007</v>
      </c>
      <c r="V7041" s="4">
        <f t="shared" si="1099"/>
        <v>12.500000000000004</v>
      </c>
      <c r="W7041" s="2">
        <f t="shared" si="1096"/>
        <v>333.44</v>
      </c>
    </row>
    <row r="7042" spans="1:23" x14ac:dyDescent="0.25">
      <c r="A7042">
        <f t="shared" si="1097"/>
        <v>2017</v>
      </c>
      <c r="B7042" s="1">
        <v>43086</v>
      </c>
      <c r="C7042" s="1">
        <v>43092</v>
      </c>
      <c r="D7042" s="1" t="str">
        <f t="shared" ref="D7042:D7105" si="1100">TEXT((B7042),"MMM")</f>
        <v>Dec</v>
      </c>
      <c r="E7042" t="s">
        <v>38</v>
      </c>
      <c r="F7042" t="s">
        <v>836</v>
      </c>
      <c r="G7042" t="s">
        <v>25</v>
      </c>
      <c r="H7042" t="s">
        <v>80</v>
      </c>
      <c r="I7042" t="s">
        <v>2009</v>
      </c>
      <c r="J7042" t="s">
        <v>36</v>
      </c>
      <c r="K7042" t="s">
        <v>53</v>
      </c>
      <c r="L7042" s="2">
        <f t="shared" ref="L7042:L7105" si="1101">T7042 - (U7042 / R7042)</f>
        <v>22.024200000000004</v>
      </c>
      <c r="M7042" s="2">
        <f t="shared" ref="M7042:M7105" si="1102">(T7042/1-S7042)</f>
        <v>24.616000000000003</v>
      </c>
      <c r="N7042" s="2">
        <f t="shared" si="1098"/>
        <v>2.5917999999999992</v>
      </c>
      <c r="O7042" s="2">
        <f t="shared" ref="O7042:O7105" si="1103">N7042*R7042</f>
        <v>7.7753999999999976</v>
      </c>
      <c r="P7042" s="2">
        <f t="shared" ref="P7042:P7105" si="1104">(M7042*R7042)</f>
        <v>73.848000000000013</v>
      </c>
      <c r="Q7042" s="2">
        <f t="shared" ref="Q7042:Q7105" si="1105">(O7042/(M7042*R7042))*100</f>
        <v>10.528924276893074</v>
      </c>
      <c r="R7042">
        <v>3</v>
      </c>
      <c r="S7042">
        <v>0.2</v>
      </c>
      <c r="T7042" s="2">
        <v>24.816000000000003</v>
      </c>
      <c r="U7042" s="3">
        <v>8.3753999999999991</v>
      </c>
      <c r="V7042" s="4">
        <f t="shared" si="1099"/>
        <v>11.249999999999998</v>
      </c>
      <c r="W7042" s="2">
        <f t="shared" ref="W7042:W7105" si="1106">R7042*T7042</f>
        <v>74.448000000000008</v>
      </c>
    </row>
    <row r="7043" spans="1:23" x14ac:dyDescent="0.25">
      <c r="A7043">
        <f t="shared" ref="A7043:A7106" si="1107">YEAR(B7043)</f>
        <v>2017</v>
      </c>
      <c r="B7043" s="1">
        <v>43086</v>
      </c>
      <c r="C7043" s="1">
        <v>43092</v>
      </c>
      <c r="D7043" s="1" t="str">
        <f t="shared" si="1100"/>
        <v>Dec</v>
      </c>
      <c r="E7043" t="s">
        <v>38</v>
      </c>
      <c r="F7043" t="s">
        <v>836</v>
      </c>
      <c r="G7043" t="s">
        <v>25</v>
      </c>
      <c r="H7043" t="s">
        <v>80</v>
      </c>
      <c r="I7043" t="s">
        <v>1946</v>
      </c>
      <c r="J7043" t="s">
        <v>28</v>
      </c>
      <c r="K7043" t="s">
        <v>46</v>
      </c>
      <c r="L7043" s="2">
        <f t="shared" si="1101"/>
        <v>110.68039999999999</v>
      </c>
      <c r="M7043" s="2">
        <f t="shared" si="1102"/>
        <v>124.36</v>
      </c>
      <c r="N7043" s="2">
        <f t="shared" ref="N7043:N7106" si="1108">(M7043-L7043)</f>
        <v>13.679600000000008</v>
      </c>
      <c r="O7043" s="2">
        <f t="shared" si="1103"/>
        <v>27.359200000000016</v>
      </c>
      <c r="P7043" s="2">
        <f t="shared" si="1104"/>
        <v>248.72</v>
      </c>
      <c r="Q7043" s="2">
        <f t="shared" si="1105"/>
        <v>11.000000000000005</v>
      </c>
      <c r="R7043">
        <v>2</v>
      </c>
      <c r="S7043">
        <v>0</v>
      </c>
      <c r="T7043" s="2">
        <v>124.36</v>
      </c>
      <c r="U7043" s="3">
        <v>27.359200000000001</v>
      </c>
      <c r="V7043" s="4">
        <f t="shared" ref="V7043:V7106" si="1109">(U7043/W7043)*100</f>
        <v>11</v>
      </c>
      <c r="W7043" s="2">
        <f t="shared" si="1106"/>
        <v>248.72</v>
      </c>
    </row>
    <row r="7044" spans="1:23" x14ac:dyDescent="0.25">
      <c r="A7044">
        <f t="shared" si="1107"/>
        <v>2017</v>
      </c>
      <c r="B7044" s="1">
        <v>42934</v>
      </c>
      <c r="C7044" s="1">
        <v>42939</v>
      </c>
      <c r="D7044" s="1" t="str">
        <f t="shared" si="1100"/>
        <v>Jul</v>
      </c>
      <c r="E7044" t="s">
        <v>38</v>
      </c>
      <c r="F7044" t="s">
        <v>923</v>
      </c>
      <c r="G7044" t="s">
        <v>25</v>
      </c>
      <c r="H7044" t="s">
        <v>80</v>
      </c>
      <c r="I7044" t="s">
        <v>2489</v>
      </c>
      <c r="J7044" t="s">
        <v>50</v>
      </c>
      <c r="K7044" t="s">
        <v>500</v>
      </c>
      <c r="L7044" s="2">
        <f t="shared" si="1101"/>
        <v>585.97070000000008</v>
      </c>
      <c r="M7044" s="2">
        <f t="shared" si="1102"/>
        <v>599.57000000000005</v>
      </c>
      <c r="N7044" s="2">
        <f t="shared" si="1108"/>
        <v>13.599299999999971</v>
      </c>
      <c r="O7044" s="2">
        <f t="shared" si="1103"/>
        <v>67.996499999999855</v>
      </c>
      <c r="P7044" s="2">
        <f t="shared" si="1104"/>
        <v>2997.8500000000004</v>
      </c>
      <c r="Q7044" s="2">
        <f t="shared" si="1105"/>
        <v>2.2681755257934801</v>
      </c>
      <c r="R7044">
        <v>5</v>
      </c>
      <c r="S7044">
        <v>0.4</v>
      </c>
      <c r="T7044" s="2">
        <v>599.97</v>
      </c>
      <c r="U7044" s="3">
        <v>69.996499999999969</v>
      </c>
      <c r="V7044" s="4">
        <f t="shared" si="1109"/>
        <v>2.3333333333333321</v>
      </c>
      <c r="W7044" s="2">
        <f t="shared" si="1106"/>
        <v>2999.8500000000004</v>
      </c>
    </row>
    <row r="7045" spans="1:23" x14ac:dyDescent="0.25">
      <c r="A7045">
        <f t="shared" si="1107"/>
        <v>2017</v>
      </c>
      <c r="B7045" s="1">
        <v>42934</v>
      </c>
      <c r="C7045" s="1">
        <v>42939</v>
      </c>
      <c r="D7045" s="1" t="str">
        <f t="shared" si="1100"/>
        <v>Jul</v>
      </c>
      <c r="E7045" t="s">
        <v>38</v>
      </c>
      <c r="F7045" t="s">
        <v>923</v>
      </c>
      <c r="G7045" t="s">
        <v>25</v>
      </c>
      <c r="H7045" t="s">
        <v>80</v>
      </c>
      <c r="I7045" t="s">
        <v>742</v>
      </c>
      <c r="J7045" t="s">
        <v>28</v>
      </c>
      <c r="K7045" t="s">
        <v>31</v>
      </c>
      <c r="L7045" s="2">
        <f t="shared" si="1101"/>
        <v>202.29300000000001</v>
      </c>
      <c r="M7045" s="2">
        <f t="shared" si="1102"/>
        <v>198.44399999999999</v>
      </c>
      <c r="N7045" s="2">
        <f t="shared" si="1108"/>
        <v>-3.849000000000018</v>
      </c>
      <c r="O7045" s="2">
        <f t="shared" si="1103"/>
        <v>-15.396000000000072</v>
      </c>
      <c r="P7045" s="2">
        <f t="shared" si="1104"/>
        <v>793.77599999999995</v>
      </c>
      <c r="Q7045" s="2">
        <f t="shared" si="1105"/>
        <v>-1.9395900102799875</v>
      </c>
      <c r="R7045">
        <v>4</v>
      </c>
      <c r="S7045">
        <v>0.3</v>
      </c>
      <c r="T7045" s="2">
        <v>198.744</v>
      </c>
      <c r="U7045" s="3">
        <v>-14.195999999999984</v>
      </c>
      <c r="V7045" s="4">
        <f t="shared" si="1109"/>
        <v>-1.7857142857142836</v>
      </c>
      <c r="W7045" s="2">
        <f t="shared" si="1106"/>
        <v>794.976</v>
      </c>
    </row>
    <row r="7046" spans="1:23" x14ac:dyDescent="0.25">
      <c r="A7046">
        <f t="shared" si="1107"/>
        <v>2017</v>
      </c>
      <c r="B7046" s="1">
        <v>42934</v>
      </c>
      <c r="C7046" s="1">
        <v>42939</v>
      </c>
      <c r="D7046" s="1" t="str">
        <f t="shared" si="1100"/>
        <v>Jul</v>
      </c>
      <c r="E7046" t="s">
        <v>38</v>
      </c>
      <c r="F7046" t="s">
        <v>923</v>
      </c>
      <c r="G7046" t="s">
        <v>25</v>
      </c>
      <c r="H7046" t="s">
        <v>80</v>
      </c>
      <c r="I7046" t="s">
        <v>1986</v>
      </c>
      <c r="J7046" t="s">
        <v>36</v>
      </c>
      <c r="K7046" t="s">
        <v>247</v>
      </c>
      <c r="L7046" s="2">
        <f t="shared" si="1101"/>
        <v>8.6100000000000012</v>
      </c>
      <c r="M7046" s="2">
        <f t="shared" si="1102"/>
        <v>8.9840000000000018</v>
      </c>
      <c r="N7046" s="2">
        <f t="shared" si="1108"/>
        <v>0.37400000000000055</v>
      </c>
      <c r="O7046" s="2">
        <f t="shared" si="1103"/>
        <v>0.74800000000000111</v>
      </c>
      <c r="P7046" s="2">
        <f t="shared" si="1104"/>
        <v>17.968000000000004</v>
      </c>
      <c r="Q7046" s="2">
        <f t="shared" si="1105"/>
        <v>4.1629563668744485</v>
      </c>
      <c r="R7046">
        <v>2</v>
      </c>
      <c r="S7046">
        <v>0.2</v>
      </c>
      <c r="T7046" s="2">
        <v>9.1840000000000011</v>
      </c>
      <c r="U7046" s="3">
        <v>1.1479999999999988</v>
      </c>
      <c r="V7046" s="4">
        <f t="shared" si="1109"/>
        <v>6.2499999999999929</v>
      </c>
      <c r="W7046" s="2">
        <f t="shared" si="1106"/>
        <v>18.368000000000002</v>
      </c>
    </row>
    <row r="7047" spans="1:23" x14ac:dyDescent="0.25">
      <c r="A7047">
        <f t="shared" si="1107"/>
        <v>2016</v>
      </c>
      <c r="B7047" s="1">
        <v>42677</v>
      </c>
      <c r="C7047" s="1">
        <v>42683</v>
      </c>
      <c r="D7047" s="1" t="str">
        <f t="shared" si="1100"/>
        <v>Nov</v>
      </c>
      <c r="E7047" t="s">
        <v>38</v>
      </c>
      <c r="F7047" t="s">
        <v>1951</v>
      </c>
      <c r="G7047" t="s">
        <v>33</v>
      </c>
      <c r="H7047" t="s">
        <v>65</v>
      </c>
      <c r="I7047" t="s">
        <v>1828</v>
      </c>
      <c r="J7047" t="s">
        <v>36</v>
      </c>
      <c r="K7047" t="s">
        <v>60</v>
      </c>
      <c r="L7047" s="2">
        <f t="shared" si="1101"/>
        <v>7.5718000000000014</v>
      </c>
      <c r="M7047" s="2">
        <f t="shared" si="1102"/>
        <v>9.0480000000000018</v>
      </c>
      <c r="N7047" s="2">
        <f t="shared" si="1108"/>
        <v>1.4762000000000004</v>
      </c>
      <c r="O7047" s="2">
        <f t="shared" si="1103"/>
        <v>2.9524000000000008</v>
      </c>
      <c r="P7047" s="2">
        <f t="shared" si="1104"/>
        <v>18.096000000000004</v>
      </c>
      <c r="Q7047" s="2">
        <f t="shared" si="1105"/>
        <v>16.315207780725025</v>
      </c>
      <c r="R7047">
        <v>2</v>
      </c>
      <c r="S7047">
        <v>0.2</v>
      </c>
      <c r="T7047" s="2">
        <v>9.2480000000000011</v>
      </c>
      <c r="U7047" s="3">
        <v>3.3524000000000003</v>
      </c>
      <c r="V7047" s="4">
        <f t="shared" si="1109"/>
        <v>18.125</v>
      </c>
      <c r="W7047" s="2">
        <f t="shared" si="1106"/>
        <v>18.496000000000002</v>
      </c>
    </row>
    <row r="7048" spans="1:23" x14ac:dyDescent="0.25">
      <c r="A7048">
        <f t="shared" si="1107"/>
        <v>2014</v>
      </c>
      <c r="B7048" s="1">
        <v>41737</v>
      </c>
      <c r="C7048" s="1">
        <v>41741</v>
      </c>
      <c r="D7048" s="1" t="str">
        <f t="shared" si="1100"/>
        <v>Apr</v>
      </c>
      <c r="E7048" t="s">
        <v>38</v>
      </c>
      <c r="F7048" t="s">
        <v>477</v>
      </c>
      <c r="G7048" t="s">
        <v>64</v>
      </c>
      <c r="H7048" t="s">
        <v>34</v>
      </c>
      <c r="I7048" t="s">
        <v>365</v>
      </c>
      <c r="J7048" t="s">
        <v>28</v>
      </c>
      <c r="K7048" t="s">
        <v>41</v>
      </c>
      <c r="L7048" s="2">
        <f t="shared" si="1101"/>
        <v>97.102199999999996</v>
      </c>
      <c r="M7048" s="2">
        <f t="shared" si="1102"/>
        <v>99.391999999999996</v>
      </c>
      <c r="N7048" s="2">
        <f t="shared" si="1108"/>
        <v>2.2897999999999996</v>
      </c>
      <c r="O7048" s="2">
        <f t="shared" si="1103"/>
        <v>2.2897999999999996</v>
      </c>
      <c r="P7048" s="2">
        <f t="shared" si="1104"/>
        <v>99.391999999999996</v>
      </c>
      <c r="Q7048" s="2">
        <f t="shared" si="1105"/>
        <v>2.3038071474565358</v>
      </c>
      <c r="R7048">
        <v>1</v>
      </c>
      <c r="S7048">
        <v>0.2</v>
      </c>
      <c r="T7048" s="2">
        <v>99.591999999999999</v>
      </c>
      <c r="U7048" s="3">
        <v>2.4897999999999989</v>
      </c>
      <c r="V7048" s="4">
        <f t="shared" si="1109"/>
        <v>2.4999999999999991</v>
      </c>
      <c r="W7048" s="2">
        <f t="shared" si="1106"/>
        <v>99.591999999999999</v>
      </c>
    </row>
    <row r="7049" spans="1:23" x14ac:dyDescent="0.25">
      <c r="A7049">
        <f t="shared" si="1107"/>
        <v>2014</v>
      </c>
      <c r="B7049" s="1">
        <v>41737</v>
      </c>
      <c r="C7049" s="1">
        <v>41741</v>
      </c>
      <c r="D7049" s="1" t="str">
        <f t="shared" si="1100"/>
        <v>Apr</v>
      </c>
      <c r="E7049" t="s">
        <v>38</v>
      </c>
      <c r="F7049" t="s">
        <v>477</v>
      </c>
      <c r="G7049" t="s">
        <v>64</v>
      </c>
      <c r="H7049" t="s">
        <v>34</v>
      </c>
      <c r="I7049" t="s">
        <v>484</v>
      </c>
      <c r="J7049" t="s">
        <v>50</v>
      </c>
      <c r="K7049" t="s">
        <v>86</v>
      </c>
      <c r="L7049" s="2">
        <f t="shared" si="1101"/>
        <v>364.96349999999995</v>
      </c>
      <c r="M7049" s="2">
        <f t="shared" si="1102"/>
        <v>399.96</v>
      </c>
      <c r="N7049" s="2">
        <f t="shared" si="1108"/>
        <v>34.996500000000026</v>
      </c>
      <c r="O7049" s="2">
        <f t="shared" si="1103"/>
        <v>139.9860000000001</v>
      </c>
      <c r="P7049" s="2">
        <f t="shared" si="1104"/>
        <v>1599.84</v>
      </c>
      <c r="Q7049" s="2">
        <f t="shared" si="1105"/>
        <v>8.7500000000000071</v>
      </c>
      <c r="R7049">
        <v>4</v>
      </c>
      <c r="S7049">
        <v>0</v>
      </c>
      <c r="T7049" s="2">
        <v>399.96</v>
      </c>
      <c r="U7049" s="3">
        <v>139.98599999999999</v>
      </c>
      <c r="V7049" s="4">
        <f t="shared" si="1109"/>
        <v>8.75</v>
      </c>
      <c r="W7049" s="2">
        <f t="shared" si="1106"/>
        <v>1599.84</v>
      </c>
    </row>
    <row r="7050" spans="1:23" x14ac:dyDescent="0.25">
      <c r="A7050">
        <f t="shared" si="1107"/>
        <v>2016</v>
      </c>
      <c r="B7050" s="1">
        <v>42596</v>
      </c>
      <c r="C7050" s="1">
        <v>42598</v>
      </c>
      <c r="D7050" s="1" t="str">
        <f t="shared" si="1100"/>
        <v>Aug</v>
      </c>
      <c r="E7050" t="s">
        <v>98</v>
      </c>
      <c r="F7050" t="s">
        <v>1020</v>
      </c>
      <c r="G7050" t="s">
        <v>25</v>
      </c>
      <c r="H7050" t="s">
        <v>26</v>
      </c>
      <c r="I7050" t="s">
        <v>2319</v>
      </c>
      <c r="J7050" t="s">
        <v>36</v>
      </c>
      <c r="K7050" t="s">
        <v>60</v>
      </c>
      <c r="L7050" s="2">
        <f t="shared" si="1101"/>
        <v>13.737600000000004</v>
      </c>
      <c r="M7050" s="2">
        <f t="shared" si="1102"/>
        <v>15.352000000000004</v>
      </c>
      <c r="N7050" s="2">
        <f t="shared" si="1108"/>
        <v>1.6143999999999998</v>
      </c>
      <c r="O7050" s="2">
        <f t="shared" si="1103"/>
        <v>4.8431999999999995</v>
      </c>
      <c r="P7050" s="2">
        <f t="shared" si="1104"/>
        <v>46.056000000000012</v>
      </c>
      <c r="Q7050" s="2">
        <f t="shared" si="1105"/>
        <v>10.515893694632618</v>
      </c>
      <c r="R7050">
        <v>3</v>
      </c>
      <c r="S7050">
        <v>0.2</v>
      </c>
      <c r="T7050" s="2">
        <v>15.552000000000003</v>
      </c>
      <c r="U7050" s="3">
        <v>5.4432</v>
      </c>
      <c r="V7050" s="4">
        <f t="shared" si="1109"/>
        <v>11.666666666666666</v>
      </c>
      <c r="W7050" s="2">
        <f t="shared" si="1106"/>
        <v>46.656000000000006</v>
      </c>
    </row>
    <row r="7051" spans="1:23" x14ac:dyDescent="0.25">
      <c r="A7051">
        <f t="shared" si="1107"/>
        <v>2014</v>
      </c>
      <c r="B7051" s="1">
        <v>41907</v>
      </c>
      <c r="C7051" s="1">
        <v>41912</v>
      </c>
      <c r="D7051" s="1" t="str">
        <f t="shared" si="1100"/>
        <v>Sep</v>
      </c>
      <c r="E7051" t="s">
        <v>38</v>
      </c>
      <c r="F7051" t="s">
        <v>1930</v>
      </c>
      <c r="G7051" t="s">
        <v>64</v>
      </c>
      <c r="H7051" t="s">
        <v>34</v>
      </c>
      <c r="I7051" t="s">
        <v>2357</v>
      </c>
      <c r="J7051" t="s">
        <v>36</v>
      </c>
      <c r="K7051" t="s">
        <v>48</v>
      </c>
      <c r="L7051" s="2">
        <f t="shared" si="1101"/>
        <v>13.3917</v>
      </c>
      <c r="M7051" s="2">
        <f t="shared" si="1102"/>
        <v>14.376000000000001</v>
      </c>
      <c r="N7051" s="2">
        <f t="shared" si="1108"/>
        <v>0.98430000000000106</v>
      </c>
      <c r="O7051" s="2">
        <f t="shared" si="1103"/>
        <v>1.9686000000000021</v>
      </c>
      <c r="P7051" s="2">
        <f t="shared" si="1104"/>
        <v>28.752000000000002</v>
      </c>
      <c r="Q7051" s="2">
        <f t="shared" si="1105"/>
        <v>6.846828046744581</v>
      </c>
      <c r="R7051">
        <v>2</v>
      </c>
      <c r="S7051">
        <v>0.2</v>
      </c>
      <c r="T7051" s="2">
        <v>14.576000000000001</v>
      </c>
      <c r="U7051" s="3">
        <v>2.3685999999999989</v>
      </c>
      <c r="V7051" s="4">
        <f t="shared" si="1109"/>
        <v>8.1249999999999964</v>
      </c>
      <c r="W7051" s="2">
        <f t="shared" si="1106"/>
        <v>29.152000000000001</v>
      </c>
    </row>
    <row r="7052" spans="1:23" x14ac:dyDescent="0.25">
      <c r="A7052">
        <f t="shared" si="1107"/>
        <v>2016</v>
      </c>
      <c r="B7052" s="1">
        <v>42715</v>
      </c>
      <c r="C7052" s="1">
        <v>42715</v>
      </c>
      <c r="D7052" s="1" t="str">
        <f t="shared" si="1100"/>
        <v>Dec</v>
      </c>
      <c r="E7052" t="s">
        <v>528</v>
      </c>
      <c r="F7052" t="s">
        <v>1885</v>
      </c>
      <c r="G7052" t="s">
        <v>25</v>
      </c>
      <c r="H7052" t="s">
        <v>34</v>
      </c>
      <c r="I7052" t="s">
        <v>449</v>
      </c>
      <c r="J7052" t="s">
        <v>36</v>
      </c>
      <c r="K7052" t="s">
        <v>53</v>
      </c>
      <c r="L7052" s="2">
        <f t="shared" si="1101"/>
        <v>195.97600000000003</v>
      </c>
      <c r="M7052" s="2">
        <f t="shared" si="1102"/>
        <v>209.40000000000003</v>
      </c>
      <c r="N7052" s="2">
        <f t="shared" si="1108"/>
        <v>13.424000000000007</v>
      </c>
      <c r="O7052" s="2">
        <f t="shared" si="1103"/>
        <v>67.120000000000033</v>
      </c>
      <c r="P7052" s="2">
        <f t="shared" si="1104"/>
        <v>1047.0000000000002</v>
      </c>
      <c r="Q7052" s="2">
        <f t="shared" si="1105"/>
        <v>6.4106972301814729</v>
      </c>
      <c r="R7052">
        <v>5</v>
      </c>
      <c r="S7052">
        <v>0.2</v>
      </c>
      <c r="T7052" s="2">
        <v>209.60000000000002</v>
      </c>
      <c r="U7052" s="3">
        <v>68.11999999999999</v>
      </c>
      <c r="V7052" s="4">
        <f t="shared" si="1109"/>
        <v>6.4999999999999991</v>
      </c>
      <c r="W7052" s="2">
        <f t="shared" si="1106"/>
        <v>1048</v>
      </c>
    </row>
    <row r="7053" spans="1:23" x14ac:dyDescent="0.25">
      <c r="A7053">
        <f t="shared" si="1107"/>
        <v>2016</v>
      </c>
      <c r="B7053" s="1">
        <v>42715</v>
      </c>
      <c r="C7053" s="1">
        <v>42715</v>
      </c>
      <c r="D7053" s="1" t="str">
        <f t="shared" si="1100"/>
        <v>Dec</v>
      </c>
      <c r="E7053" t="s">
        <v>528</v>
      </c>
      <c r="F7053" t="s">
        <v>1885</v>
      </c>
      <c r="G7053" t="s">
        <v>25</v>
      </c>
      <c r="H7053" t="s">
        <v>34</v>
      </c>
      <c r="I7053" t="s">
        <v>2581</v>
      </c>
      <c r="J7053" t="s">
        <v>36</v>
      </c>
      <c r="K7053" t="s">
        <v>48</v>
      </c>
      <c r="L7053" s="2">
        <f t="shared" si="1101"/>
        <v>20.288399999999999</v>
      </c>
      <c r="M7053" s="2">
        <f t="shared" si="1102"/>
        <v>23.32</v>
      </c>
      <c r="N7053" s="2">
        <f t="shared" si="1108"/>
        <v>3.031600000000001</v>
      </c>
      <c r="O7053" s="2">
        <f t="shared" si="1103"/>
        <v>6.0632000000000019</v>
      </c>
      <c r="P7053" s="2">
        <f t="shared" si="1104"/>
        <v>46.64</v>
      </c>
      <c r="Q7053" s="2">
        <f t="shared" si="1105"/>
        <v>13.000000000000004</v>
      </c>
      <c r="R7053">
        <v>2</v>
      </c>
      <c r="S7053">
        <v>0</v>
      </c>
      <c r="T7053" s="2">
        <v>23.32</v>
      </c>
      <c r="U7053" s="3">
        <v>6.0632000000000019</v>
      </c>
      <c r="V7053" s="4">
        <f t="shared" si="1109"/>
        <v>13.000000000000004</v>
      </c>
      <c r="W7053" s="2">
        <f t="shared" si="1106"/>
        <v>46.64</v>
      </c>
    </row>
    <row r="7054" spans="1:23" x14ac:dyDescent="0.25">
      <c r="A7054">
        <f t="shared" si="1107"/>
        <v>2016</v>
      </c>
      <c r="B7054" s="1">
        <v>42715</v>
      </c>
      <c r="C7054" s="1">
        <v>42715</v>
      </c>
      <c r="D7054" s="1" t="str">
        <f t="shared" si="1100"/>
        <v>Dec</v>
      </c>
      <c r="E7054" t="s">
        <v>528</v>
      </c>
      <c r="F7054" t="s">
        <v>1885</v>
      </c>
      <c r="G7054" t="s">
        <v>25</v>
      </c>
      <c r="H7054" t="s">
        <v>34</v>
      </c>
      <c r="I7054" t="s">
        <v>1776</v>
      </c>
      <c r="J7054" t="s">
        <v>36</v>
      </c>
      <c r="K7054" t="s">
        <v>60</v>
      </c>
      <c r="L7054" s="2">
        <f t="shared" si="1101"/>
        <v>17.039000000000001</v>
      </c>
      <c r="M7054" s="2">
        <f t="shared" si="1102"/>
        <v>30.98</v>
      </c>
      <c r="N7054" s="2">
        <f t="shared" si="1108"/>
        <v>13.940999999999999</v>
      </c>
      <c r="O7054" s="2">
        <f t="shared" si="1103"/>
        <v>13.940999999999999</v>
      </c>
      <c r="P7054" s="2">
        <f t="shared" si="1104"/>
        <v>30.98</v>
      </c>
      <c r="Q7054" s="2">
        <f t="shared" si="1105"/>
        <v>44.999999999999993</v>
      </c>
      <c r="R7054">
        <v>1</v>
      </c>
      <c r="S7054">
        <v>0</v>
      </c>
      <c r="T7054" s="2">
        <v>30.98</v>
      </c>
      <c r="U7054" s="3">
        <v>13.940999999999999</v>
      </c>
      <c r="V7054" s="4">
        <f t="shared" si="1109"/>
        <v>44.999999999999993</v>
      </c>
      <c r="W7054" s="2">
        <f t="shared" si="1106"/>
        <v>30.98</v>
      </c>
    </row>
    <row r="7055" spans="1:23" x14ac:dyDescent="0.25">
      <c r="A7055">
        <f t="shared" si="1107"/>
        <v>2016</v>
      </c>
      <c r="B7055" s="1">
        <v>42715</v>
      </c>
      <c r="C7055" s="1">
        <v>42715</v>
      </c>
      <c r="D7055" s="1" t="str">
        <f t="shared" si="1100"/>
        <v>Dec</v>
      </c>
      <c r="E7055" t="s">
        <v>528</v>
      </c>
      <c r="F7055" t="s">
        <v>1885</v>
      </c>
      <c r="G7055" t="s">
        <v>25</v>
      </c>
      <c r="H7055" t="s">
        <v>34</v>
      </c>
      <c r="I7055" t="s">
        <v>985</v>
      </c>
      <c r="J7055" t="s">
        <v>50</v>
      </c>
      <c r="K7055" t="s">
        <v>86</v>
      </c>
      <c r="L7055" s="2">
        <f t="shared" si="1101"/>
        <v>113.6621</v>
      </c>
      <c r="M7055" s="2">
        <f t="shared" si="1102"/>
        <v>119.96</v>
      </c>
      <c r="N7055" s="2">
        <f t="shared" si="1108"/>
        <v>6.2978999999999985</v>
      </c>
      <c r="O7055" s="2">
        <f t="shared" si="1103"/>
        <v>25.191599999999994</v>
      </c>
      <c r="P7055" s="2">
        <f t="shared" si="1104"/>
        <v>479.84</v>
      </c>
      <c r="Q7055" s="2">
        <f t="shared" si="1105"/>
        <v>5.2499999999999991</v>
      </c>
      <c r="R7055">
        <v>4</v>
      </c>
      <c r="S7055">
        <v>0</v>
      </c>
      <c r="T7055" s="2">
        <v>119.96</v>
      </c>
      <c r="U7055" s="3">
        <v>25.191599999999994</v>
      </c>
      <c r="V7055" s="4">
        <f t="shared" si="1109"/>
        <v>5.2499999999999991</v>
      </c>
      <c r="W7055" s="2">
        <f t="shared" si="1106"/>
        <v>479.84</v>
      </c>
    </row>
    <row r="7056" spans="1:23" x14ac:dyDescent="0.25">
      <c r="A7056">
        <f t="shared" si="1107"/>
        <v>2016</v>
      </c>
      <c r="B7056" s="1">
        <v>42715</v>
      </c>
      <c r="C7056" s="1">
        <v>42715</v>
      </c>
      <c r="D7056" s="1" t="str">
        <f t="shared" si="1100"/>
        <v>Dec</v>
      </c>
      <c r="E7056" t="s">
        <v>528</v>
      </c>
      <c r="F7056" t="s">
        <v>1885</v>
      </c>
      <c r="G7056" t="s">
        <v>25</v>
      </c>
      <c r="H7056" t="s">
        <v>34</v>
      </c>
      <c r="I7056" t="s">
        <v>1821</v>
      </c>
      <c r="J7056" t="s">
        <v>28</v>
      </c>
      <c r="K7056" t="s">
        <v>31</v>
      </c>
      <c r="L7056" s="2">
        <f t="shared" si="1101"/>
        <v>370.28860000000003</v>
      </c>
      <c r="M7056" s="2">
        <f t="shared" si="1102"/>
        <v>363.72</v>
      </c>
      <c r="N7056" s="2">
        <f t="shared" si="1108"/>
        <v>-6.5686000000000035</v>
      </c>
      <c r="O7056" s="2">
        <f t="shared" si="1103"/>
        <v>-32.843000000000018</v>
      </c>
      <c r="P7056" s="2">
        <f t="shared" si="1104"/>
        <v>1818.6000000000001</v>
      </c>
      <c r="Q7056" s="2">
        <f t="shared" si="1105"/>
        <v>-1.8059496315847363</v>
      </c>
      <c r="R7056">
        <v>5</v>
      </c>
      <c r="S7056">
        <v>0.2</v>
      </c>
      <c r="T7056" s="2">
        <v>363.92</v>
      </c>
      <c r="U7056" s="3">
        <v>-31.843000000000018</v>
      </c>
      <c r="V7056" s="4">
        <f t="shared" si="1109"/>
        <v>-1.7500000000000009</v>
      </c>
      <c r="W7056" s="2">
        <f t="shared" si="1106"/>
        <v>1819.6000000000001</v>
      </c>
    </row>
    <row r="7057" spans="1:23" x14ac:dyDescent="0.25">
      <c r="A7057">
        <f t="shared" si="1107"/>
        <v>2016</v>
      </c>
      <c r="B7057" s="1">
        <v>42715</v>
      </c>
      <c r="C7057" s="1">
        <v>42715</v>
      </c>
      <c r="D7057" s="1" t="str">
        <f t="shared" si="1100"/>
        <v>Dec</v>
      </c>
      <c r="E7057" t="s">
        <v>528</v>
      </c>
      <c r="F7057" t="s">
        <v>1885</v>
      </c>
      <c r="G7057" t="s">
        <v>25</v>
      </c>
      <c r="H7057" t="s">
        <v>34</v>
      </c>
      <c r="I7057" t="s">
        <v>826</v>
      </c>
      <c r="J7057" t="s">
        <v>36</v>
      </c>
      <c r="K7057" t="s">
        <v>53</v>
      </c>
      <c r="L7057" s="2">
        <f t="shared" si="1101"/>
        <v>32.078000000000003</v>
      </c>
      <c r="M7057" s="2">
        <f t="shared" si="1102"/>
        <v>35.607999999999997</v>
      </c>
      <c r="N7057" s="2">
        <f t="shared" si="1108"/>
        <v>3.529999999999994</v>
      </c>
      <c r="O7057" s="2">
        <f t="shared" si="1103"/>
        <v>10.589999999999982</v>
      </c>
      <c r="P7057" s="2">
        <f t="shared" si="1104"/>
        <v>106.82399999999998</v>
      </c>
      <c r="Q7057" s="2">
        <f t="shared" si="1105"/>
        <v>9.9135025836890431</v>
      </c>
      <c r="R7057">
        <v>3</v>
      </c>
      <c r="S7057">
        <v>0.2</v>
      </c>
      <c r="T7057" s="2">
        <v>35.808</v>
      </c>
      <c r="U7057" s="3">
        <v>11.189999999999996</v>
      </c>
      <c r="V7057" s="4">
        <f t="shared" si="1109"/>
        <v>10.416666666666661</v>
      </c>
      <c r="W7057" s="2">
        <f t="shared" si="1106"/>
        <v>107.42400000000001</v>
      </c>
    </row>
    <row r="7058" spans="1:23" x14ac:dyDescent="0.25">
      <c r="A7058">
        <f t="shared" si="1107"/>
        <v>2016</v>
      </c>
      <c r="B7058" s="1">
        <v>42715</v>
      </c>
      <c r="C7058" s="1">
        <v>42715</v>
      </c>
      <c r="D7058" s="1" t="str">
        <f t="shared" si="1100"/>
        <v>Dec</v>
      </c>
      <c r="E7058" t="s">
        <v>528</v>
      </c>
      <c r="F7058" t="s">
        <v>1885</v>
      </c>
      <c r="G7058" t="s">
        <v>25</v>
      </c>
      <c r="H7058" t="s">
        <v>34</v>
      </c>
      <c r="I7058" t="s">
        <v>1267</v>
      </c>
      <c r="J7058" t="s">
        <v>36</v>
      </c>
      <c r="K7058" t="s">
        <v>53</v>
      </c>
      <c r="L7058" s="2">
        <f t="shared" si="1101"/>
        <v>118.25760000000001</v>
      </c>
      <c r="M7058" s="2">
        <f t="shared" si="1102"/>
        <v>122.488</v>
      </c>
      <c r="N7058" s="2">
        <f t="shared" si="1108"/>
        <v>4.2303999999999888</v>
      </c>
      <c r="O7058" s="2">
        <f t="shared" si="1103"/>
        <v>38.0735999999999</v>
      </c>
      <c r="P7058" s="2">
        <f t="shared" si="1104"/>
        <v>1102.3920000000001</v>
      </c>
      <c r="Q7058" s="2">
        <f t="shared" si="1105"/>
        <v>3.4537260792893902</v>
      </c>
      <c r="R7058">
        <v>9</v>
      </c>
      <c r="S7058">
        <v>0.2</v>
      </c>
      <c r="T7058" s="2">
        <v>122.688</v>
      </c>
      <c r="U7058" s="3">
        <v>39.873599999999982</v>
      </c>
      <c r="V7058" s="4">
        <f t="shared" si="1109"/>
        <v>3.6111111111111094</v>
      </c>
      <c r="W7058" s="2">
        <f t="shared" si="1106"/>
        <v>1104.192</v>
      </c>
    </row>
    <row r="7059" spans="1:23" x14ac:dyDescent="0.25">
      <c r="A7059">
        <f t="shared" si="1107"/>
        <v>2016</v>
      </c>
      <c r="B7059" s="1">
        <v>42715</v>
      </c>
      <c r="C7059" s="1">
        <v>42715</v>
      </c>
      <c r="D7059" s="1" t="str">
        <f t="shared" si="1100"/>
        <v>Dec</v>
      </c>
      <c r="E7059" t="s">
        <v>528</v>
      </c>
      <c r="F7059" t="s">
        <v>1885</v>
      </c>
      <c r="G7059" t="s">
        <v>25</v>
      </c>
      <c r="H7059" t="s">
        <v>34</v>
      </c>
      <c r="I7059" t="s">
        <v>1366</v>
      </c>
      <c r="J7059" t="s">
        <v>28</v>
      </c>
      <c r="K7059" t="s">
        <v>41</v>
      </c>
      <c r="L7059" s="2">
        <f t="shared" si="1101"/>
        <v>876.20500000000004</v>
      </c>
      <c r="M7059" s="2">
        <f t="shared" si="1102"/>
        <v>891.93600000000004</v>
      </c>
      <c r="N7059" s="2">
        <f t="shared" si="1108"/>
        <v>15.730999999999995</v>
      </c>
      <c r="O7059" s="2">
        <f t="shared" si="1103"/>
        <v>110.11699999999996</v>
      </c>
      <c r="P7059" s="2">
        <f t="shared" si="1104"/>
        <v>6243.5520000000006</v>
      </c>
      <c r="Q7059" s="2">
        <f t="shared" si="1105"/>
        <v>1.7636915653141023</v>
      </c>
      <c r="R7059">
        <v>7</v>
      </c>
      <c r="S7059">
        <v>0.2</v>
      </c>
      <c r="T7059" s="2">
        <v>892.13600000000008</v>
      </c>
      <c r="U7059" s="3">
        <v>111.51699999999991</v>
      </c>
      <c r="V7059" s="4">
        <f t="shared" si="1109"/>
        <v>1.7857142857142843</v>
      </c>
      <c r="W7059" s="2">
        <f t="shared" si="1106"/>
        <v>6244.9520000000002</v>
      </c>
    </row>
    <row r="7060" spans="1:23" x14ac:dyDescent="0.25">
      <c r="A7060">
        <f t="shared" si="1107"/>
        <v>2016</v>
      </c>
      <c r="B7060" s="1">
        <v>42715</v>
      </c>
      <c r="C7060" s="1">
        <v>42715</v>
      </c>
      <c r="D7060" s="1" t="str">
        <f t="shared" si="1100"/>
        <v>Dec</v>
      </c>
      <c r="E7060" t="s">
        <v>528</v>
      </c>
      <c r="F7060" t="s">
        <v>1885</v>
      </c>
      <c r="G7060" t="s">
        <v>25</v>
      </c>
      <c r="H7060" t="s">
        <v>34</v>
      </c>
      <c r="I7060" t="s">
        <v>2589</v>
      </c>
      <c r="J7060" t="s">
        <v>36</v>
      </c>
      <c r="K7060" t="s">
        <v>43</v>
      </c>
      <c r="L7060" s="2">
        <f t="shared" si="1101"/>
        <v>49.550399999999996</v>
      </c>
      <c r="M7060" s="2">
        <f t="shared" si="1102"/>
        <v>50.22</v>
      </c>
      <c r="N7060" s="2">
        <f t="shared" si="1108"/>
        <v>0.66960000000000264</v>
      </c>
      <c r="O7060" s="2">
        <f t="shared" si="1103"/>
        <v>2.0088000000000079</v>
      </c>
      <c r="P7060" s="2">
        <f t="shared" si="1104"/>
        <v>150.66</v>
      </c>
      <c r="Q7060" s="2">
        <f t="shared" si="1105"/>
        <v>1.3333333333333386</v>
      </c>
      <c r="R7060">
        <v>3</v>
      </c>
      <c r="S7060">
        <v>0</v>
      </c>
      <c r="T7060" s="2">
        <v>50.22</v>
      </c>
      <c r="U7060" s="3">
        <v>2.0087999999999973</v>
      </c>
      <c r="V7060" s="4">
        <f t="shared" si="1109"/>
        <v>1.3333333333333315</v>
      </c>
      <c r="W7060" s="2">
        <f t="shared" si="1106"/>
        <v>150.66</v>
      </c>
    </row>
    <row r="7061" spans="1:23" x14ac:dyDescent="0.25">
      <c r="A7061">
        <f t="shared" si="1107"/>
        <v>2016</v>
      </c>
      <c r="B7061" s="1">
        <v>42715</v>
      </c>
      <c r="C7061" s="1">
        <v>42715</v>
      </c>
      <c r="D7061" s="1" t="str">
        <f t="shared" si="1100"/>
        <v>Dec</v>
      </c>
      <c r="E7061" t="s">
        <v>528</v>
      </c>
      <c r="F7061" t="s">
        <v>1885</v>
      </c>
      <c r="G7061" t="s">
        <v>25</v>
      </c>
      <c r="H7061" t="s">
        <v>34</v>
      </c>
      <c r="I7061" t="s">
        <v>913</v>
      </c>
      <c r="J7061" t="s">
        <v>36</v>
      </c>
      <c r="K7061" t="s">
        <v>55</v>
      </c>
      <c r="L7061" s="2">
        <f t="shared" si="1101"/>
        <v>71.324100000000001</v>
      </c>
      <c r="M7061" s="2">
        <f t="shared" si="1102"/>
        <v>83.42</v>
      </c>
      <c r="N7061" s="2">
        <f t="shared" si="1108"/>
        <v>12.0959</v>
      </c>
      <c r="O7061" s="2">
        <f t="shared" si="1103"/>
        <v>24.191800000000001</v>
      </c>
      <c r="P7061" s="2">
        <f t="shared" si="1104"/>
        <v>166.84</v>
      </c>
      <c r="Q7061" s="2">
        <f t="shared" si="1105"/>
        <v>14.499999999999998</v>
      </c>
      <c r="R7061">
        <v>2</v>
      </c>
      <c r="S7061">
        <v>0</v>
      </c>
      <c r="T7061" s="2">
        <v>83.42</v>
      </c>
      <c r="U7061" s="3">
        <v>24.191799999999994</v>
      </c>
      <c r="V7061" s="4">
        <f t="shared" si="1109"/>
        <v>14.499999999999996</v>
      </c>
      <c r="W7061" s="2">
        <f t="shared" si="1106"/>
        <v>166.84</v>
      </c>
    </row>
    <row r="7062" spans="1:23" x14ac:dyDescent="0.25">
      <c r="A7062">
        <f t="shared" si="1107"/>
        <v>2016</v>
      </c>
      <c r="B7062" s="1">
        <v>42715</v>
      </c>
      <c r="C7062" s="1">
        <v>42715</v>
      </c>
      <c r="D7062" s="1" t="str">
        <f t="shared" si="1100"/>
        <v>Dec</v>
      </c>
      <c r="E7062" t="s">
        <v>528</v>
      </c>
      <c r="F7062" t="s">
        <v>1885</v>
      </c>
      <c r="G7062" t="s">
        <v>25</v>
      </c>
      <c r="H7062" t="s">
        <v>34</v>
      </c>
      <c r="I7062" t="s">
        <v>2648</v>
      </c>
      <c r="J7062" t="s">
        <v>36</v>
      </c>
      <c r="K7062" t="s">
        <v>53</v>
      </c>
      <c r="L7062" s="2">
        <f t="shared" si="1101"/>
        <v>4.8076999999999996</v>
      </c>
      <c r="M7062" s="2">
        <f t="shared" si="1102"/>
        <v>5.6719999999999997</v>
      </c>
      <c r="N7062" s="2">
        <f t="shared" si="1108"/>
        <v>0.86430000000000007</v>
      </c>
      <c r="O7062" s="2">
        <f t="shared" si="1103"/>
        <v>1.7286000000000001</v>
      </c>
      <c r="P7062" s="2">
        <f t="shared" si="1104"/>
        <v>11.343999999999999</v>
      </c>
      <c r="Q7062" s="2">
        <f t="shared" si="1105"/>
        <v>15.238011283497887</v>
      </c>
      <c r="R7062">
        <v>2</v>
      </c>
      <c r="S7062">
        <v>0.2</v>
      </c>
      <c r="T7062" s="2">
        <v>5.8719999999999999</v>
      </c>
      <c r="U7062" s="3">
        <v>2.1286</v>
      </c>
      <c r="V7062" s="4">
        <f t="shared" si="1109"/>
        <v>18.125</v>
      </c>
      <c r="W7062" s="2">
        <f t="shared" si="1106"/>
        <v>11.744</v>
      </c>
    </row>
    <row r="7063" spans="1:23" x14ac:dyDescent="0.25">
      <c r="A7063">
        <f t="shared" si="1107"/>
        <v>2015</v>
      </c>
      <c r="B7063" s="1">
        <v>42038</v>
      </c>
      <c r="C7063" s="1">
        <v>42040</v>
      </c>
      <c r="D7063" s="1" t="str">
        <f t="shared" si="1100"/>
        <v>Feb</v>
      </c>
      <c r="E7063" t="s">
        <v>23</v>
      </c>
      <c r="F7063" t="s">
        <v>610</v>
      </c>
      <c r="G7063" t="s">
        <v>33</v>
      </c>
      <c r="H7063" t="s">
        <v>34</v>
      </c>
      <c r="I7063" t="s">
        <v>1343</v>
      </c>
      <c r="J7063" t="s">
        <v>36</v>
      </c>
      <c r="K7063" t="s">
        <v>53</v>
      </c>
      <c r="L7063" s="2">
        <f t="shared" si="1101"/>
        <v>10.777800000000001</v>
      </c>
      <c r="M7063" s="2">
        <f t="shared" si="1102"/>
        <v>11.944000000000001</v>
      </c>
      <c r="N7063" s="2">
        <f t="shared" si="1108"/>
        <v>1.1661999999999999</v>
      </c>
      <c r="O7063" s="2">
        <f t="shared" si="1103"/>
        <v>3.4985999999999997</v>
      </c>
      <c r="P7063" s="2">
        <f t="shared" si="1104"/>
        <v>35.832000000000001</v>
      </c>
      <c r="Q7063" s="2">
        <f t="shared" si="1105"/>
        <v>9.7638981915606138</v>
      </c>
      <c r="R7063">
        <v>3</v>
      </c>
      <c r="S7063">
        <v>0.2</v>
      </c>
      <c r="T7063" s="2">
        <v>12.144</v>
      </c>
      <c r="U7063" s="3">
        <v>4.0985999999999994</v>
      </c>
      <c r="V7063" s="4">
        <f t="shared" si="1109"/>
        <v>11.249999999999998</v>
      </c>
      <c r="W7063" s="2">
        <f t="shared" si="1106"/>
        <v>36.432000000000002</v>
      </c>
    </row>
    <row r="7064" spans="1:23" x14ac:dyDescent="0.25">
      <c r="A7064">
        <f t="shared" si="1107"/>
        <v>2016</v>
      </c>
      <c r="B7064" s="1">
        <v>42733</v>
      </c>
      <c r="C7064" s="1">
        <v>42735</v>
      </c>
      <c r="D7064" s="1" t="str">
        <f t="shared" si="1100"/>
        <v>Dec</v>
      </c>
      <c r="E7064" t="s">
        <v>23</v>
      </c>
      <c r="F7064" t="s">
        <v>378</v>
      </c>
      <c r="G7064" t="s">
        <v>25</v>
      </c>
      <c r="H7064" t="s">
        <v>34</v>
      </c>
      <c r="I7064" t="s">
        <v>2580</v>
      </c>
      <c r="J7064" t="s">
        <v>36</v>
      </c>
      <c r="K7064" t="s">
        <v>92</v>
      </c>
      <c r="L7064" s="2">
        <f t="shared" si="1101"/>
        <v>24.318000000000001</v>
      </c>
      <c r="M7064" s="2">
        <f t="shared" si="1102"/>
        <v>27.592000000000002</v>
      </c>
      <c r="N7064" s="2">
        <f t="shared" si="1108"/>
        <v>3.2740000000000009</v>
      </c>
      <c r="O7064" s="2">
        <f t="shared" si="1103"/>
        <v>9.8220000000000027</v>
      </c>
      <c r="P7064" s="2">
        <f t="shared" si="1104"/>
        <v>82.77600000000001</v>
      </c>
      <c r="Q7064" s="2">
        <f t="shared" si="1105"/>
        <v>11.865758190779937</v>
      </c>
      <c r="R7064">
        <v>3</v>
      </c>
      <c r="S7064">
        <v>0.2</v>
      </c>
      <c r="T7064" s="2">
        <v>27.792000000000002</v>
      </c>
      <c r="U7064" s="3">
        <v>10.422000000000001</v>
      </c>
      <c r="V7064" s="4">
        <f t="shared" si="1109"/>
        <v>12.5</v>
      </c>
      <c r="W7064" s="2">
        <f t="shared" si="1106"/>
        <v>83.376000000000005</v>
      </c>
    </row>
    <row r="7065" spans="1:23" x14ac:dyDescent="0.25">
      <c r="A7065">
        <f t="shared" si="1107"/>
        <v>2017</v>
      </c>
      <c r="B7065" s="1">
        <v>42978</v>
      </c>
      <c r="C7065" s="1">
        <v>42983</v>
      </c>
      <c r="D7065" s="1" t="str">
        <f t="shared" si="1100"/>
        <v>Aug</v>
      </c>
      <c r="E7065" t="s">
        <v>38</v>
      </c>
      <c r="F7065" t="s">
        <v>1464</v>
      </c>
      <c r="G7065" t="s">
        <v>64</v>
      </c>
      <c r="H7065" t="s">
        <v>34</v>
      </c>
      <c r="I7065" t="s">
        <v>2332</v>
      </c>
      <c r="J7065" t="s">
        <v>36</v>
      </c>
      <c r="K7065" t="s">
        <v>247</v>
      </c>
      <c r="L7065" s="2">
        <f t="shared" si="1101"/>
        <v>5.8588000000000005</v>
      </c>
      <c r="M7065" s="2">
        <f t="shared" si="1102"/>
        <v>6.008</v>
      </c>
      <c r="N7065" s="2">
        <f t="shared" si="1108"/>
        <v>0.14919999999999956</v>
      </c>
      <c r="O7065" s="2">
        <f t="shared" si="1103"/>
        <v>0.29839999999999911</v>
      </c>
      <c r="P7065" s="2">
        <f t="shared" si="1104"/>
        <v>12.016</v>
      </c>
      <c r="Q7065" s="2">
        <f t="shared" si="1105"/>
        <v>2.4833555259653721</v>
      </c>
      <c r="R7065">
        <v>2</v>
      </c>
      <c r="S7065">
        <v>0.2</v>
      </c>
      <c r="T7065" s="2">
        <v>6.2080000000000002</v>
      </c>
      <c r="U7065" s="3">
        <v>0.69839999999999902</v>
      </c>
      <c r="V7065" s="4">
        <f t="shared" si="1109"/>
        <v>5.624999999999992</v>
      </c>
      <c r="W7065" s="2">
        <f t="shared" si="1106"/>
        <v>12.416</v>
      </c>
    </row>
    <row r="7066" spans="1:23" x14ac:dyDescent="0.25">
      <c r="A7066">
        <f t="shared" si="1107"/>
        <v>2017</v>
      </c>
      <c r="B7066" s="1">
        <v>42770</v>
      </c>
      <c r="C7066" s="1">
        <v>42775</v>
      </c>
      <c r="D7066" s="1" t="str">
        <f t="shared" si="1100"/>
        <v>Feb</v>
      </c>
      <c r="E7066" t="s">
        <v>38</v>
      </c>
      <c r="F7066" t="s">
        <v>934</v>
      </c>
      <c r="G7066" t="s">
        <v>25</v>
      </c>
      <c r="H7066" t="s">
        <v>80</v>
      </c>
      <c r="I7066" t="s">
        <v>1412</v>
      </c>
      <c r="J7066" t="s">
        <v>36</v>
      </c>
      <c r="K7066" t="s">
        <v>55</v>
      </c>
      <c r="L7066" s="2">
        <f t="shared" si="1101"/>
        <v>29.8386</v>
      </c>
      <c r="M7066" s="2">
        <f t="shared" si="1102"/>
        <v>32.67</v>
      </c>
      <c r="N7066" s="2">
        <f t="shared" si="1108"/>
        <v>2.8314000000000021</v>
      </c>
      <c r="O7066" s="2">
        <f t="shared" si="1103"/>
        <v>8.4942000000000064</v>
      </c>
      <c r="P7066" s="2">
        <f t="shared" si="1104"/>
        <v>98.01</v>
      </c>
      <c r="Q7066" s="2">
        <f t="shared" si="1105"/>
        <v>8.6666666666666732</v>
      </c>
      <c r="R7066">
        <v>3</v>
      </c>
      <c r="S7066">
        <v>0</v>
      </c>
      <c r="T7066" s="2">
        <v>32.67</v>
      </c>
      <c r="U7066" s="3">
        <v>8.4942000000000011</v>
      </c>
      <c r="V7066" s="4">
        <f t="shared" si="1109"/>
        <v>8.6666666666666679</v>
      </c>
      <c r="W7066" s="2">
        <f t="shared" si="1106"/>
        <v>98.01</v>
      </c>
    </row>
    <row r="7067" spans="1:23" x14ac:dyDescent="0.25">
      <c r="A7067">
        <f t="shared" si="1107"/>
        <v>2014</v>
      </c>
      <c r="B7067" s="1">
        <v>41979</v>
      </c>
      <c r="C7067" s="1">
        <v>41981</v>
      </c>
      <c r="D7067" s="1" t="str">
        <f t="shared" si="1100"/>
        <v>Dec</v>
      </c>
      <c r="E7067" t="s">
        <v>98</v>
      </c>
      <c r="F7067" t="s">
        <v>919</v>
      </c>
      <c r="G7067" t="s">
        <v>33</v>
      </c>
      <c r="H7067" t="s">
        <v>34</v>
      </c>
      <c r="I7067" t="s">
        <v>1135</v>
      </c>
      <c r="J7067" t="s">
        <v>36</v>
      </c>
      <c r="K7067" t="s">
        <v>43</v>
      </c>
      <c r="L7067" s="2">
        <f t="shared" si="1101"/>
        <v>1214.4805999999999</v>
      </c>
      <c r="M7067" s="2">
        <f t="shared" si="1102"/>
        <v>1261.33</v>
      </c>
      <c r="N7067" s="2">
        <f t="shared" si="1108"/>
        <v>46.84940000000006</v>
      </c>
      <c r="O7067" s="2">
        <f t="shared" si="1103"/>
        <v>327.94580000000042</v>
      </c>
      <c r="P7067" s="2">
        <f t="shared" si="1104"/>
        <v>8829.31</v>
      </c>
      <c r="Q7067" s="2">
        <f t="shared" si="1105"/>
        <v>3.7142857142857193</v>
      </c>
      <c r="R7067">
        <v>7</v>
      </c>
      <c r="S7067">
        <v>0</v>
      </c>
      <c r="T7067" s="2">
        <v>1261.33</v>
      </c>
      <c r="U7067" s="3">
        <v>327.94580000000002</v>
      </c>
      <c r="V7067" s="4">
        <f t="shared" si="1109"/>
        <v>3.7142857142857144</v>
      </c>
      <c r="W7067" s="2">
        <f t="shared" si="1106"/>
        <v>8829.31</v>
      </c>
    </row>
    <row r="7068" spans="1:23" x14ac:dyDescent="0.25">
      <c r="A7068">
        <f t="shared" si="1107"/>
        <v>2016</v>
      </c>
      <c r="B7068" s="1">
        <v>42520</v>
      </c>
      <c r="C7068" s="1">
        <v>42524</v>
      </c>
      <c r="D7068" s="1" t="str">
        <f t="shared" si="1100"/>
        <v>May</v>
      </c>
      <c r="E7068" t="s">
        <v>38</v>
      </c>
      <c r="F7068" t="s">
        <v>2099</v>
      </c>
      <c r="G7068" t="s">
        <v>64</v>
      </c>
      <c r="H7068" t="s">
        <v>34</v>
      </c>
      <c r="I7068" t="s">
        <v>2148</v>
      </c>
      <c r="J7068" t="s">
        <v>36</v>
      </c>
      <c r="K7068" t="s">
        <v>60</v>
      </c>
      <c r="L7068" s="2">
        <f t="shared" si="1101"/>
        <v>35.769600000000004</v>
      </c>
      <c r="M7068" s="2">
        <f t="shared" si="1102"/>
        <v>38.880000000000003</v>
      </c>
      <c r="N7068" s="2">
        <f t="shared" si="1108"/>
        <v>3.1103999999999985</v>
      </c>
      <c r="O7068" s="2">
        <f t="shared" si="1103"/>
        <v>18.662399999999991</v>
      </c>
      <c r="P7068" s="2">
        <f t="shared" si="1104"/>
        <v>233.28000000000003</v>
      </c>
      <c r="Q7068" s="2">
        <f t="shared" si="1105"/>
        <v>7.9999999999999947</v>
      </c>
      <c r="R7068">
        <v>6</v>
      </c>
      <c r="S7068">
        <v>0</v>
      </c>
      <c r="T7068" s="2">
        <v>38.880000000000003</v>
      </c>
      <c r="U7068" s="3">
        <v>18.662400000000002</v>
      </c>
      <c r="V7068" s="4">
        <f t="shared" si="1109"/>
        <v>8</v>
      </c>
      <c r="W7068" s="2">
        <f t="shared" si="1106"/>
        <v>233.28000000000003</v>
      </c>
    </row>
    <row r="7069" spans="1:23" x14ac:dyDescent="0.25">
      <c r="A7069">
        <f t="shared" si="1107"/>
        <v>2016</v>
      </c>
      <c r="B7069" s="1">
        <v>42511</v>
      </c>
      <c r="C7069" s="1">
        <v>42516</v>
      </c>
      <c r="D7069" s="1" t="str">
        <f t="shared" si="1100"/>
        <v>May</v>
      </c>
      <c r="E7069" t="s">
        <v>38</v>
      </c>
      <c r="F7069" t="s">
        <v>548</v>
      </c>
      <c r="G7069" t="s">
        <v>33</v>
      </c>
      <c r="H7069" t="s">
        <v>65</v>
      </c>
      <c r="I7069" t="s">
        <v>330</v>
      </c>
      <c r="J7069" t="s">
        <v>36</v>
      </c>
      <c r="K7069" t="s">
        <v>53</v>
      </c>
      <c r="L7069" s="2">
        <f t="shared" si="1101"/>
        <v>3.5842999999999998</v>
      </c>
      <c r="M7069" s="2">
        <f t="shared" si="1102"/>
        <v>1.1639999999999995</v>
      </c>
      <c r="N7069" s="2">
        <f t="shared" si="1108"/>
        <v>-2.4203000000000001</v>
      </c>
      <c r="O7069" s="2">
        <f t="shared" si="1103"/>
        <v>-4.8406000000000002</v>
      </c>
      <c r="P7069" s="2">
        <f t="shared" si="1104"/>
        <v>2.327999999999999</v>
      </c>
      <c r="Q7069" s="2">
        <f t="shared" si="1105"/>
        <v>-207.92955326460492</v>
      </c>
      <c r="R7069">
        <v>2</v>
      </c>
      <c r="S7069">
        <v>0.8</v>
      </c>
      <c r="T7069" s="2">
        <v>1.9639999999999995</v>
      </c>
      <c r="U7069" s="3">
        <v>-3.2406000000000006</v>
      </c>
      <c r="V7069" s="4">
        <f t="shared" si="1109"/>
        <v>-82.500000000000043</v>
      </c>
      <c r="W7069" s="2">
        <f t="shared" si="1106"/>
        <v>3.927999999999999</v>
      </c>
    </row>
    <row r="7070" spans="1:23" x14ac:dyDescent="0.25">
      <c r="A7070">
        <f t="shared" si="1107"/>
        <v>2016</v>
      </c>
      <c r="B7070" s="1">
        <v>42511</v>
      </c>
      <c r="C7070" s="1">
        <v>42516</v>
      </c>
      <c r="D7070" s="1" t="str">
        <f t="shared" si="1100"/>
        <v>May</v>
      </c>
      <c r="E7070" t="s">
        <v>38</v>
      </c>
      <c r="F7070" t="s">
        <v>548</v>
      </c>
      <c r="G7070" t="s">
        <v>33</v>
      </c>
      <c r="H7070" t="s">
        <v>65</v>
      </c>
      <c r="I7070" t="s">
        <v>1072</v>
      </c>
      <c r="J7070" t="s">
        <v>36</v>
      </c>
      <c r="K7070" t="s">
        <v>60</v>
      </c>
      <c r="L7070" s="2">
        <f t="shared" si="1101"/>
        <v>79.212000000000003</v>
      </c>
      <c r="M7070" s="2">
        <f t="shared" si="1102"/>
        <v>82.456000000000003</v>
      </c>
      <c r="N7070" s="2">
        <f t="shared" si="1108"/>
        <v>3.2439999999999998</v>
      </c>
      <c r="O7070" s="2">
        <f t="shared" si="1103"/>
        <v>29.195999999999998</v>
      </c>
      <c r="P7070" s="2">
        <f t="shared" si="1104"/>
        <v>742.10400000000004</v>
      </c>
      <c r="Q7070" s="2">
        <f t="shared" si="1105"/>
        <v>3.9342194625012121</v>
      </c>
      <c r="R7070">
        <v>9</v>
      </c>
      <c r="S7070">
        <v>0.2</v>
      </c>
      <c r="T7070" s="2">
        <v>82.656000000000006</v>
      </c>
      <c r="U7070" s="3">
        <v>30.996000000000002</v>
      </c>
      <c r="V7070" s="4">
        <f t="shared" si="1109"/>
        <v>4.166666666666667</v>
      </c>
      <c r="W7070" s="2">
        <f t="shared" si="1106"/>
        <v>743.904</v>
      </c>
    </row>
    <row r="7071" spans="1:23" x14ac:dyDescent="0.25">
      <c r="A7071">
        <f t="shared" si="1107"/>
        <v>2014</v>
      </c>
      <c r="B7071" s="1">
        <v>41860</v>
      </c>
      <c r="C7071" s="1">
        <v>41865</v>
      </c>
      <c r="D7071" s="1" t="str">
        <f t="shared" si="1100"/>
        <v>Aug</v>
      </c>
      <c r="E7071" t="s">
        <v>38</v>
      </c>
      <c r="F7071" t="s">
        <v>1398</v>
      </c>
      <c r="G7071" t="s">
        <v>25</v>
      </c>
      <c r="H7071" t="s">
        <v>34</v>
      </c>
      <c r="I7071" t="s">
        <v>714</v>
      </c>
      <c r="J7071" t="s">
        <v>36</v>
      </c>
      <c r="K7071" t="s">
        <v>60</v>
      </c>
      <c r="L7071" s="2">
        <f t="shared" si="1101"/>
        <v>3.2890000000000006</v>
      </c>
      <c r="M7071" s="2">
        <f t="shared" si="1102"/>
        <v>5.98</v>
      </c>
      <c r="N7071" s="2">
        <f t="shared" si="1108"/>
        <v>2.6909999999999998</v>
      </c>
      <c r="O7071" s="2">
        <f t="shared" si="1103"/>
        <v>2.6909999999999998</v>
      </c>
      <c r="P7071" s="2">
        <f t="shared" si="1104"/>
        <v>5.98</v>
      </c>
      <c r="Q7071" s="2">
        <f t="shared" si="1105"/>
        <v>44.999999999999993</v>
      </c>
      <c r="R7071">
        <v>1</v>
      </c>
      <c r="S7071">
        <v>0</v>
      </c>
      <c r="T7071" s="2">
        <v>5.98</v>
      </c>
      <c r="U7071" s="3">
        <v>2.6909999999999998</v>
      </c>
      <c r="V7071" s="4">
        <f t="shared" si="1109"/>
        <v>44.999999999999993</v>
      </c>
      <c r="W7071" s="2">
        <f t="shared" si="1106"/>
        <v>5.98</v>
      </c>
    </row>
    <row r="7072" spans="1:23" x14ac:dyDescent="0.25">
      <c r="A7072">
        <f t="shared" si="1107"/>
        <v>2016</v>
      </c>
      <c r="B7072" s="1">
        <v>42618</v>
      </c>
      <c r="C7072" s="1">
        <v>42623</v>
      </c>
      <c r="D7072" s="1" t="str">
        <f t="shared" si="1100"/>
        <v>Sep</v>
      </c>
      <c r="E7072" t="s">
        <v>23</v>
      </c>
      <c r="F7072" t="s">
        <v>2312</v>
      </c>
      <c r="G7072" t="s">
        <v>64</v>
      </c>
      <c r="H7072" t="s">
        <v>65</v>
      </c>
      <c r="I7072" t="s">
        <v>950</v>
      </c>
      <c r="J7072" t="s">
        <v>36</v>
      </c>
      <c r="K7072" t="s">
        <v>60</v>
      </c>
      <c r="L7072" s="2">
        <f t="shared" si="1101"/>
        <v>7.5718000000000014</v>
      </c>
      <c r="M7072" s="2">
        <f t="shared" si="1102"/>
        <v>9.0480000000000018</v>
      </c>
      <c r="N7072" s="2">
        <f t="shared" si="1108"/>
        <v>1.4762000000000004</v>
      </c>
      <c r="O7072" s="2">
        <f t="shared" si="1103"/>
        <v>2.9524000000000008</v>
      </c>
      <c r="P7072" s="2">
        <f t="shared" si="1104"/>
        <v>18.096000000000004</v>
      </c>
      <c r="Q7072" s="2">
        <f t="shared" si="1105"/>
        <v>16.315207780725025</v>
      </c>
      <c r="R7072">
        <v>2</v>
      </c>
      <c r="S7072">
        <v>0.2</v>
      </c>
      <c r="T7072" s="2">
        <v>9.2480000000000011</v>
      </c>
      <c r="U7072" s="3">
        <v>3.3524000000000003</v>
      </c>
      <c r="V7072" s="4">
        <f t="shared" si="1109"/>
        <v>18.125</v>
      </c>
      <c r="W7072" s="2">
        <f t="shared" si="1106"/>
        <v>18.496000000000002</v>
      </c>
    </row>
    <row r="7073" spans="1:23" x14ac:dyDescent="0.25">
      <c r="A7073">
        <f t="shared" si="1107"/>
        <v>2016</v>
      </c>
      <c r="B7073" s="1">
        <v>42574</v>
      </c>
      <c r="C7073" s="1">
        <v>42579</v>
      </c>
      <c r="D7073" s="1" t="str">
        <f t="shared" si="1100"/>
        <v>Jul</v>
      </c>
      <c r="E7073" t="s">
        <v>38</v>
      </c>
      <c r="F7073" t="s">
        <v>807</v>
      </c>
      <c r="G7073" t="s">
        <v>25</v>
      </c>
      <c r="H7073" t="s">
        <v>65</v>
      </c>
      <c r="I7073" t="s">
        <v>2210</v>
      </c>
      <c r="J7073" t="s">
        <v>36</v>
      </c>
      <c r="K7073" t="s">
        <v>48</v>
      </c>
      <c r="L7073" s="2">
        <f t="shared" si="1101"/>
        <v>4.2811999999999992</v>
      </c>
      <c r="M7073" s="2">
        <f t="shared" si="1102"/>
        <v>4.2479999999999993</v>
      </c>
      <c r="N7073" s="2">
        <f t="shared" si="1108"/>
        <v>-3.3199999999999896E-2</v>
      </c>
      <c r="O7073" s="2">
        <f t="shared" si="1103"/>
        <v>-6.6399999999999793E-2</v>
      </c>
      <c r="P7073" s="2">
        <f t="shared" si="1104"/>
        <v>8.4959999999999987</v>
      </c>
      <c r="Q7073" s="2">
        <f t="shared" si="1105"/>
        <v>-0.78154425612052492</v>
      </c>
      <c r="R7073">
        <v>2</v>
      </c>
      <c r="S7073">
        <v>0.2</v>
      </c>
      <c r="T7073" s="2">
        <v>4.4479999999999995</v>
      </c>
      <c r="U7073" s="3">
        <v>0.3335999999999999</v>
      </c>
      <c r="V7073" s="4">
        <f t="shared" si="1109"/>
        <v>3.7499999999999991</v>
      </c>
      <c r="W7073" s="2">
        <f t="shared" si="1106"/>
        <v>8.895999999999999</v>
      </c>
    </row>
    <row r="7074" spans="1:23" x14ac:dyDescent="0.25">
      <c r="A7074">
        <f t="shared" si="1107"/>
        <v>2016</v>
      </c>
      <c r="B7074" s="1">
        <v>42574</v>
      </c>
      <c r="C7074" s="1">
        <v>42579</v>
      </c>
      <c r="D7074" s="1" t="str">
        <f t="shared" si="1100"/>
        <v>Jul</v>
      </c>
      <c r="E7074" t="s">
        <v>38</v>
      </c>
      <c r="F7074" t="s">
        <v>807</v>
      </c>
      <c r="G7074" t="s">
        <v>25</v>
      </c>
      <c r="H7074" t="s">
        <v>65</v>
      </c>
      <c r="I7074" t="s">
        <v>1694</v>
      </c>
      <c r="J7074" t="s">
        <v>36</v>
      </c>
      <c r="K7074" t="s">
        <v>60</v>
      </c>
      <c r="L7074" s="2">
        <f t="shared" si="1101"/>
        <v>3.369600000000001</v>
      </c>
      <c r="M7074" s="2">
        <f t="shared" si="1102"/>
        <v>4.9840000000000009</v>
      </c>
      <c r="N7074" s="2">
        <f t="shared" si="1108"/>
        <v>1.6143999999999998</v>
      </c>
      <c r="O7074" s="2">
        <f t="shared" si="1103"/>
        <v>1.6143999999999998</v>
      </c>
      <c r="P7074" s="2">
        <f t="shared" si="1104"/>
        <v>4.9840000000000009</v>
      </c>
      <c r="Q7074" s="2">
        <f t="shared" si="1105"/>
        <v>32.391653290529689</v>
      </c>
      <c r="R7074">
        <v>1</v>
      </c>
      <c r="S7074">
        <v>0.2</v>
      </c>
      <c r="T7074" s="2">
        <v>5.1840000000000011</v>
      </c>
      <c r="U7074" s="3">
        <v>1.8144</v>
      </c>
      <c r="V7074" s="4">
        <f t="shared" si="1109"/>
        <v>34.999999999999993</v>
      </c>
      <c r="W7074" s="2">
        <f t="shared" si="1106"/>
        <v>5.1840000000000011</v>
      </c>
    </row>
    <row r="7075" spans="1:23" x14ac:dyDescent="0.25">
      <c r="A7075">
        <f t="shared" si="1107"/>
        <v>2016</v>
      </c>
      <c r="B7075" s="1">
        <v>42574</v>
      </c>
      <c r="C7075" s="1">
        <v>42579</v>
      </c>
      <c r="D7075" s="1" t="str">
        <f t="shared" si="1100"/>
        <v>Jul</v>
      </c>
      <c r="E7075" t="s">
        <v>38</v>
      </c>
      <c r="F7075" t="s">
        <v>807</v>
      </c>
      <c r="G7075" t="s">
        <v>25</v>
      </c>
      <c r="H7075" t="s">
        <v>65</v>
      </c>
      <c r="I7075" t="s">
        <v>635</v>
      </c>
      <c r="J7075" t="s">
        <v>36</v>
      </c>
      <c r="K7075" t="s">
        <v>48</v>
      </c>
      <c r="L7075" s="2">
        <f t="shared" si="1101"/>
        <v>172.84139999999999</v>
      </c>
      <c r="M7075" s="2">
        <f t="shared" si="1102"/>
        <v>175.72</v>
      </c>
      <c r="N7075" s="2">
        <f t="shared" si="1108"/>
        <v>2.8786000000000058</v>
      </c>
      <c r="O7075" s="2">
        <f t="shared" si="1103"/>
        <v>14.393000000000029</v>
      </c>
      <c r="P7075" s="2">
        <f t="shared" si="1104"/>
        <v>878.6</v>
      </c>
      <c r="Q7075" s="2">
        <f t="shared" si="1105"/>
        <v>1.6381743683132288</v>
      </c>
      <c r="R7075">
        <v>5</v>
      </c>
      <c r="S7075">
        <v>0.2</v>
      </c>
      <c r="T7075" s="2">
        <v>175.92</v>
      </c>
      <c r="U7075" s="3">
        <v>15.393000000000008</v>
      </c>
      <c r="V7075" s="4">
        <f t="shared" si="1109"/>
        <v>1.7500000000000011</v>
      </c>
      <c r="W7075" s="2">
        <f t="shared" si="1106"/>
        <v>879.59999999999991</v>
      </c>
    </row>
    <row r="7076" spans="1:23" x14ac:dyDescent="0.25">
      <c r="A7076">
        <f t="shared" si="1107"/>
        <v>2016</v>
      </c>
      <c r="B7076" s="1">
        <v>42574</v>
      </c>
      <c r="C7076" s="1">
        <v>42579</v>
      </c>
      <c r="D7076" s="1" t="str">
        <f t="shared" si="1100"/>
        <v>Jul</v>
      </c>
      <c r="E7076" t="s">
        <v>38</v>
      </c>
      <c r="F7076" t="s">
        <v>807</v>
      </c>
      <c r="G7076" t="s">
        <v>25</v>
      </c>
      <c r="H7076" t="s">
        <v>65</v>
      </c>
      <c r="I7076" t="s">
        <v>1506</v>
      </c>
      <c r="J7076" t="s">
        <v>36</v>
      </c>
      <c r="K7076" t="s">
        <v>53</v>
      </c>
      <c r="L7076" s="2">
        <f t="shared" si="1101"/>
        <v>6.8309999999999995</v>
      </c>
      <c r="M7076" s="2">
        <f t="shared" si="1102"/>
        <v>3.9519999999999991</v>
      </c>
      <c r="N7076" s="2">
        <f t="shared" si="1108"/>
        <v>-2.8790000000000004</v>
      </c>
      <c r="O7076" s="2">
        <f t="shared" si="1103"/>
        <v>-11.516000000000002</v>
      </c>
      <c r="P7076" s="2">
        <f t="shared" si="1104"/>
        <v>15.807999999999996</v>
      </c>
      <c r="Q7076" s="2">
        <f t="shared" si="1105"/>
        <v>-72.84919028340083</v>
      </c>
      <c r="R7076">
        <v>4</v>
      </c>
      <c r="S7076">
        <v>0.8</v>
      </c>
      <c r="T7076" s="2">
        <v>4.7519999999999989</v>
      </c>
      <c r="U7076" s="3">
        <v>-8.3160000000000025</v>
      </c>
      <c r="V7076" s="4">
        <f t="shared" si="1109"/>
        <v>-43.750000000000021</v>
      </c>
      <c r="W7076" s="2">
        <f t="shared" si="1106"/>
        <v>19.007999999999996</v>
      </c>
    </row>
    <row r="7077" spans="1:23" x14ac:dyDescent="0.25">
      <c r="A7077">
        <f t="shared" si="1107"/>
        <v>2016</v>
      </c>
      <c r="B7077" s="1">
        <v>42574</v>
      </c>
      <c r="C7077" s="1">
        <v>42579</v>
      </c>
      <c r="D7077" s="1" t="str">
        <f t="shared" si="1100"/>
        <v>Jul</v>
      </c>
      <c r="E7077" t="s">
        <v>38</v>
      </c>
      <c r="F7077" t="s">
        <v>807</v>
      </c>
      <c r="G7077" t="s">
        <v>25</v>
      </c>
      <c r="H7077" t="s">
        <v>65</v>
      </c>
      <c r="I7077" t="s">
        <v>1617</v>
      </c>
      <c r="J7077" t="s">
        <v>36</v>
      </c>
      <c r="K7077" t="s">
        <v>247</v>
      </c>
      <c r="L7077" s="2">
        <f t="shared" si="1101"/>
        <v>12.843600000000002</v>
      </c>
      <c r="M7077" s="2">
        <f t="shared" si="1102"/>
        <v>13.144000000000002</v>
      </c>
      <c r="N7077" s="2">
        <f t="shared" si="1108"/>
        <v>0.30039999999999978</v>
      </c>
      <c r="O7077" s="2">
        <f t="shared" si="1103"/>
        <v>0.60079999999999956</v>
      </c>
      <c r="P7077" s="2">
        <f t="shared" si="1104"/>
        <v>26.288000000000004</v>
      </c>
      <c r="Q7077" s="2">
        <f t="shared" si="1105"/>
        <v>2.2854534388314041</v>
      </c>
      <c r="R7077">
        <v>2</v>
      </c>
      <c r="S7077">
        <v>0.2</v>
      </c>
      <c r="T7077" s="2">
        <v>13.344000000000001</v>
      </c>
      <c r="U7077" s="3">
        <v>1.0007999999999999</v>
      </c>
      <c r="V7077" s="4">
        <f t="shared" si="1109"/>
        <v>3.7499999999999991</v>
      </c>
      <c r="W7077" s="2">
        <f t="shared" si="1106"/>
        <v>26.688000000000002</v>
      </c>
    </row>
    <row r="7078" spans="1:23" x14ac:dyDescent="0.25">
      <c r="A7078">
        <f t="shared" si="1107"/>
        <v>2016</v>
      </c>
      <c r="B7078" s="1">
        <v>42502</v>
      </c>
      <c r="C7078" s="1">
        <v>42507</v>
      </c>
      <c r="D7078" s="1" t="str">
        <f t="shared" si="1100"/>
        <v>May</v>
      </c>
      <c r="E7078" t="s">
        <v>38</v>
      </c>
      <c r="F7078" t="s">
        <v>2532</v>
      </c>
      <c r="G7078" t="s">
        <v>25</v>
      </c>
      <c r="H7078" t="s">
        <v>34</v>
      </c>
      <c r="I7078" t="s">
        <v>935</v>
      </c>
      <c r="J7078" t="s">
        <v>36</v>
      </c>
      <c r="K7078" t="s">
        <v>92</v>
      </c>
      <c r="L7078" s="2">
        <f t="shared" si="1101"/>
        <v>49.519800000000004</v>
      </c>
      <c r="M7078" s="2">
        <f t="shared" si="1102"/>
        <v>54.900000000000006</v>
      </c>
      <c r="N7078" s="2">
        <f t="shared" si="1108"/>
        <v>5.3802000000000021</v>
      </c>
      <c r="O7078" s="2">
        <f t="shared" si="1103"/>
        <v>26.90100000000001</v>
      </c>
      <c r="P7078" s="2">
        <f t="shared" si="1104"/>
        <v>274.5</v>
      </c>
      <c r="Q7078" s="2">
        <f t="shared" si="1105"/>
        <v>9.8000000000000025</v>
      </c>
      <c r="R7078">
        <v>5</v>
      </c>
      <c r="S7078">
        <v>0</v>
      </c>
      <c r="T7078" s="2">
        <v>54.900000000000006</v>
      </c>
      <c r="U7078" s="3">
        <v>26.901000000000003</v>
      </c>
      <c r="V7078" s="4">
        <f t="shared" si="1109"/>
        <v>9.8000000000000025</v>
      </c>
      <c r="W7078" s="2">
        <f t="shared" si="1106"/>
        <v>274.5</v>
      </c>
    </row>
    <row r="7079" spans="1:23" x14ac:dyDescent="0.25">
      <c r="A7079">
        <f t="shared" si="1107"/>
        <v>2016</v>
      </c>
      <c r="B7079" s="1">
        <v>42615</v>
      </c>
      <c r="C7079" s="1">
        <v>42619</v>
      </c>
      <c r="D7079" s="1" t="str">
        <f t="shared" si="1100"/>
        <v>Sep</v>
      </c>
      <c r="E7079" t="s">
        <v>38</v>
      </c>
      <c r="F7079" t="s">
        <v>1806</v>
      </c>
      <c r="G7079" t="s">
        <v>25</v>
      </c>
      <c r="H7079" t="s">
        <v>26</v>
      </c>
      <c r="I7079" t="s">
        <v>987</v>
      </c>
      <c r="J7079" t="s">
        <v>36</v>
      </c>
      <c r="K7079" t="s">
        <v>53</v>
      </c>
      <c r="L7079" s="2">
        <f t="shared" si="1101"/>
        <v>25.420300000000005</v>
      </c>
      <c r="M7079" s="2">
        <f t="shared" si="1102"/>
        <v>22.211000000000006</v>
      </c>
      <c r="N7079" s="2">
        <f t="shared" si="1108"/>
        <v>-3.2092999999999989</v>
      </c>
      <c r="O7079" s="2">
        <f t="shared" si="1103"/>
        <v>-22.465099999999993</v>
      </c>
      <c r="P7079" s="2">
        <f t="shared" si="1104"/>
        <v>155.47700000000003</v>
      </c>
      <c r="Q7079" s="2">
        <f t="shared" si="1105"/>
        <v>-14.44914681914366</v>
      </c>
      <c r="R7079">
        <v>7</v>
      </c>
      <c r="S7079">
        <v>0.7</v>
      </c>
      <c r="T7079" s="2">
        <v>22.911000000000005</v>
      </c>
      <c r="U7079" s="3">
        <v>-17.565099999999994</v>
      </c>
      <c r="V7079" s="4">
        <f t="shared" si="1109"/>
        <v>-10.952380952380945</v>
      </c>
      <c r="W7079" s="2">
        <f t="shared" si="1106"/>
        <v>160.37700000000004</v>
      </c>
    </row>
    <row r="7080" spans="1:23" x14ac:dyDescent="0.25">
      <c r="A7080">
        <f t="shared" si="1107"/>
        <v>2016</v>
      </c>
      <c r="B7080" s="1">
        <v>42615</v>
      </c>
      <c r="C7080" s="1">
        <v>42619</v>
      </c>
      <c r="D7080" s="1" t="str">
        <f t="shared" si="1100"/>
        <v>Sep</v>
      </c>
      <c r="E7080" t="s">
        <v>38</v>
      </c>
      <c r="F7080" t="s">
        <v>1806</v>
      </c>
      <c r="G7080" t="s">
        <v>25</v>
      </c>
      <c r="H7080" t="s">
        <v>26</v>
      </c>
      <c r="I7080" t="s">
        <v>2139</v>
      </c>
      <c r="J7080" t="s">
        <v>36</v>
      </c>
      <c r="K7080" t="s">
        <v>55</v>
      </c>
      <c r="L7080" s="2">
        <f t="shared" si="1101"/>
        <v>305.58780000000002</v>
      </c>
      <c r="M7080" s="2">
        <f t="shared" si="1102"/>
        <v>309.25600000000003</v>
      </c>
      <c r="N7080" s="2">
        <f t="shared" si="1108"/>
        <v>3.668200000000013</v>
      </c>
      <c r="O7080" s="2">
        <f t="shared" si="1103"/>
        <v>33.013800000000117</v>
      </c>
      <c r="P7080" s="2">
        <f t="shared" si="1104"/>
        <v>2783.3040000000001</v>
      </c>
      <c r="Q7080" s="2">
        <f t="shared" si="1105"/>
        <v>1.1861370515042595</v>
      </c>
      <c r="R7080">
        <v>9</v>
      </c>
      <c r="S7080">
        <v>0.2</v>
      </c>
      <c r="T7080" s="2">
        <v>309.45600000000002</v>
      </c>
      <c r="U7080" s="3">
        <v>34.813799999999944</v>
      </c>
      <c r="V7080" s="4">
        <f t="shared" si="1109"/>
        <v>1.2499999999999978</v>
      </c>
      <c r="W7080" s="2">
        <f t="shared" si="1106"/>
        <v>2785.1040000000003</v>
      </c>
    </row>
    <row r="7081" spans="1:23" x14ac:dyDescent="0.25">
      <c r="A7081">
        <f t="shared" si="1107"/>
        <v>2016</v>
      </c>
      <c r="B7081" s="1">
        <v>42615</v>
      </c>
      <c r="C7081" s="1">
        <v>42619</v>
      </c>
      <c r="D7081" s="1" t="str">
        <f t="shared" si="1100"/>
        <v>Sep</v>
      </c>
      <c r="E7081" t="s">
        <v>38</v>
      </c>
      <c r="F7081" t="s">
        <v>1806</v>
      </c>
      <c r="G7081" t="s">
        <v>25</v>
      </c>
      <c r="H7081" t="s">
        <v>26</v>
      </c>
      <c r="I7081" t="s">
        <v>761</v>
      </c>
      <c r="J7081" t="s">
        <v>36</v>
      </c>
      <c r="K7081" t="s">
        <v>48</v>
      </c>
      <c r="L7081" s="2">
        <f t="shared" si="1101"/>
        <v>18.604800000000004</v>
      </c>
      <c r="M7081" s="2">
        <f t="shared" si="1102"/>
        <v>19.256000000000004</v>
      </c>
      <c r="N7081" s="2">
        <f t="shared" si="1108"/>
        <v>0.65119999999999933</v>
      </c>
      <c r="O7081" s="2">
        <f t="shared" si="1103"/>
        <v>2.6047999999999973</v>
      </c>
      <c r="P7081" s="2">
        <f t="shared" si="1104"/>
        <v>77.024000000000015</v>
      </c>
      <c r="Q7081" s="2">
        <f t="shared" si="1105"/>
        <v>3.3818030743664269</v>
      </c>
      <c r="R7081">
        <v>4</v>
      </c>
      <c r="S7081">
        <v>0.2</v>
      </c>
      <c r="T7081" s="2">
        <v>19.456000000000003</v>
      </c>
      <c r="U7081" s="3">
        <v>3.4047999999999981</v>
      </c>
      <c r="V7081" s="4">
        <f t="shared" si="1109"/>
        <v>4.3749999999999973</v>
      </c>
      <c r="W7081" s="2">
        <f t="shared" si="1106"/>
        <v>77.824000000000012</v>
      </c>
    </row>
    <row r="7082" spans="1:23" x14ac:dyDescent="0.25">
      <c r="A7082">
        <f t="shared" si="1107"/>
        <v>2016</v>
      </c>
      <c r="B7082" s="1">
        <v>42615</v>
      </c>
      <c r="C7082" s="1">
        <v>42619</v>
      </c>
      <c r="D7082" s="1" t="str">
        <f t="shared" si="1100"/>
        <v>Sep</v>
      </c>
      <c r="E7082" t="s">
        <v>38</v>
      </c>
      <c r="F7082" t="s">
        <v>1806</v>
      </c>
      <c r="G7082" t="s">
        <v>25</v>
      </c>
      <c r="H7082" t="s">
        <v>26</v>
      </c>
      <c r="I7082" t="s">
        <v>219</v>
      </c>
      <c r="J7082" t="s">
        <v>28</v>
      </c>
      <c r="K7082" t="s">
        <v>41</v>
      </c>
      <c r="L7082" s="2">
        <f t="shared" si="1101"/>
        <v>522.39490000000001</v>
      </c>
      <c r="M7082" s="2">
        <f t="shared" si="1102"/>
        <v>472.11800000000005</v>
      </c>
      <c r="N7082" s="2">
        <f t="shared" si="1108"/>
        <v>-50.276899999999955</v>
      </c>
      <c r="O7082" s="2">
        <f t="shared" si="1103"/>
        <v>-150.83069999999987</v>
      </c>
      <c r="P7082" s="2">
        <f t="shared" si="1104"/>
        <v>1416.3540000000003</v>
      </c>
      <c r="Q7082" s="2">
        <f t="shared" si="1105"/>
        <v>-10.649223287398478</v>
      </c>
      <c r="R7082">
        <v>3</v>
      </c>
      <c r="S7082">
        <v>0.4</v>
      </c>
      <c r="T7082" s="2">
        <v>472.51800000000003</v>
      </c>
      <c r="U7082" s="3">
        <v>-149.63070000000005</v>
      </c>
      <c r="V7082" s="4">
        <f t="shared" si="1109"/>
        <v>-10.555555555555559</v>
      </c>
      <c r="W7082" s="2">
        <f t="shared" si="1106"/>
        <v>1417.5540000000001</v>
      </c>
    </row>
    <row r="7083" spans="1:23" x14ac:dyDescent="0.25">
      <c r="A7083">
        <f t="shared" si="1107"/>
        <v>2016</v>
      </c>
      <c r="B7083" s="1">
        <v>42615</v>
      </c>
      <c r="C7083" s="1">
        <v>42619</v>
      </c>
      <c r="D7083" s="1" t="str">
        <f t="shared" si="1100"/>
        <v>Sep</v>
      </c>
      <c r="E7083" t="s">
        <v>38</v>
      </c>
      <c r="F7083" t="s">
        <v>1806</v>
      </c>
      <c r="G7083" t="s">
        <v>25</v>
      </c>
      <c r="H7083" t="s">
        <v>26</v>
      </c>
      <c r="I7083" t="s">
        <v>1075</v>
      </c>
      <c r="J7083" t="s">
        <v>50</v>
      </c>
      <c r="K7083" t="s">
        <v>86</v>
      </c>
      <c r="L7083" s="2">
        <f t="shared" si="1101"/>
        <v>911.41200000000003</v>
      </c>
      <c r="M7083" s="2">
        <f t="shared" si="1102"/>
        <v>1012.48</v>
      </c>
      <c r="N7083" s="2">
        <f t="shared" si="1108"/>
        <v>101.06799999999998</v>
      </c>
      <c r="O7083" s="2">
        <f t="shared" si="1103"/>
        <v>303.20399999999995</v>
      </c>
      <c r="P7083" s="2">
        <f t="shared" si="1104"/>
        <v>3037.44</v>
      </c>
      <c r="Q7083" s="2">
        <f t="shared" si="1105"/>
        <v>9.9822218710493029</v>
      </c>
      <c r="R7083">
        <v>3</v>
      </c>
      <c r="S7083">
        <v>0.2</v>
      </c>
      <c r="T7083" s="2">
        <v>1012.6800000000001</v>
      </c>
      <c r="U7083" s="3">
        <v>303.80400000000003</v>
      </c>
      <c r="V7083" s="4">
        <f t="shared" si="1109"/>
        <v>10</v>
      </c>
      <c r="W7083" s="2">
        <f t="shared" si="1106"/>
        <v>3038.04</v>
      </c>
    </row>
    <row r="7084" spans="1:23" x14ac:dyDescent="0.25">
      <c r="A7084">
        <f t="shared" si="1107"/>
        <v>2016</v>
      </c>
      <c r="B7084" s="1">
        <v>42615</v>
      </c>
      <c r="C7084" s="1">
        <v>42619</v>
      </c>
      <c r="D7084" s="1" t="str">
        <f t="shared" si="1100"/>
        <v>Sep</v>
      </c>
      <c r="E7084" t="s">
        <v>38</v>
      </c>
      <c r="F7084" t="s">
        <v>1806</v>
      </c>
      <c r="G7084" t="s">
        <v>25</v>
      </c>
      <c r="H7084" t="s">
        <v>26</v>
      </c>
      <c r="I7084" t="s">
        <v>2137</v>
      </c>
      <c r="J7084" t="s">
        <v>36</v>
      </c>
      <c r="K7084" t="s">
        <v>53</v>
      </c>
      <c r="L7084" s="2">
        <f t="shared" si="1101"/>
        <v>19.745600000000007</v>
      </c>
      <c r="M7084" s="2">
        <f t="shared" si="1102"/>
        <v>16.520000000000007</v>
      </c>
      <c r="N7084" s="2">
        <f t="shared" si="1108"/>
        <v>-3.2256</v>
      </c>
      <c r="O7084" s="2">
        <f t="shared" si="1103"/>
        <v>-16.128</v>
      </c>
      <c r="P7084" s="2">
        <f t="shared" si="1104"/>
        <v>82.600000000000037</v>
      </c>
      <c r="Q7084" s="2">
        <f t="shared" si="1105"/>
        <v>-19.52542372881355</v>
      </c>
      <c r="R7084">
        <v>5</v>
      </c>
      <c r="S7084">
        <v>0.7</v>
      </c>
      <c r="T7084" s="2">
        <v>17.220000000000006</v>
      </c>
      <c r="U7084" s="3">
        <v>-12.628</v>
      </c>
      <c r="V7084" s="4">
        <f t="shared" si="1109"/>
        <v>-14.666666666666664</v>
      </c>
      <c r="W7084" s="2">
        <f t="shared" si="1106"/>
        <v>86.100000000000023</v>
      </c>
    </row>
    <row r="7085" spans="1:23" x14ac:dyDescent="0.25">
      <c r="A7085">
        <f t="shared" si="1107"/>
        <v>2017</v>
      </c>
      <c r="B7085" s="1">
        <v>42937</v>
      </c>
      <c r="C7085" s="1">
        <v>42941</v>
      </c>
      <c r="D7085" s="1" t="str">
        <f t="shared" si="1100"/>
        <v>Jul</v>
      </c>
      <c r="E7085" t="s">
        <v>23</v>
      </c>
      <c r="F7085" t="s">
        <v>861</v>
      </c>
      <c r="G7085" t="s">
        <v>33</v>
      </c>
      <c r="H7085" t="s">
        <v>34</v>
      </c>
      <c r="I7085" t="s">
        <v>1915</v>
      </c>
      <c r="J7085" t="s">
        <v>36</v>
      </c>
      <c r="K7085" t="s">
        <v>48</v>
      </c>
      <c r="L7085" s="2">
        <f t="shared" si="1101"/>
        <v>2.6752000000000002</v>
      </c>
      <c r="M7085" s="2">
        <f t="shared" si="1102"/>
        <v>3.52</v>
      </c>
      <c r="N7085" s="2">
        <f t="shared" si="1108"/>
        <v>0.84479999999999977</v>
      </c>
      <c r="O7085" s="2">
        <f t="shared" si="1103"/>
        <v>1.6895999999999995</v>
      </c>
      <c r="P7085" s="2">
        <f t="shared" si="1104"/>
        <v>7.04</v>
      </c>
      <c r="Q7085" s="2">
        <f t="shared" si="1105"/>
        <v>23.999999999999993</v>
      </c>
      <c r="R7085">
        <v>2</v>
      </c>
      <c r="S7085">
        <v>0</v>
      </c>
      <c r="T7085" s="2">
        <v>3.52</v>
      </c>
      <c r="U7085" s="3">
        <v>1.6896</v>
      </c>
      <c r="V7085" s="4">
        <f t="shared" si="1109"/>
        <v>24</v>
      </c>
      <c r="W7085" s="2">
        <f t="shared" si="1106"/>
        <v>7.04</v>
      </c>
    </row>
    <row r="7086" spans="1:23" x14ac:dyDescent="0.25">
      <c r="A7086">
        <f t="shared" si="1107"/>
        <v>2017</v>
      </c>
      <c r="B7086" s="1">
        <v>42937</v>
      </c>
      <c r="C7086" s="1">
        <v>42941</v>
      </c>
      <c r="D7086" s="1" t="str">
        <f t="shared" si="1100"/>
        <v>Jul</v>
      </c>
      <c r="E7086" t="s">
        <v>23</v>
      </c>
      <c r="F7086" t="s">
        <v>861</v>
      </c>
      <c r="G7086" t="s">
        <v>33</v>
      </c>
      <c r="H7086" t="s">
        <v>34</v>
      </c>
      <c r="I7086" t="s">
        <v>1440</v>
      </c>
      <c r="J7086" t="s">
        <v>50</v>
      </c>
      <c r="K7086" t="s">
        <v>51</v>
      </c>
      <c r="L7086" s="2">
        <f t="shared" si="1101"/>
        <v>1612.6404000000002</v>
      </c>
      <c r="M7086" s="2">
        <f t="shared" si="1102"/>
        <v>1625.9920000000002</v>
      </c>
      <c r="N7086" s="2">
        <f t="shared" si="1108"/>
        <v>13.351599999999962</v>
      </c>
      <c r="O7086" s="2">
        <f t="shared" si="1103"/>
        <v>120.16439999999966</v>
      </c>
      <c r="P7086" s="2">
        <f t="shared" si="1104"/>
        <v>14633.928000000002</v>
      </c>
      <c r="Q7086" s="2">
        <f t="shared" si="1105"/>
        <v>0.82113565134391575</v>
      </c>
      <c r="R7086">
        <v>9</v>
      </c>
      <c r="S7086">
        <v>0.2</v>
      </c>
      <c r="T7086" s="2">
        <v>1626.1920000000002</v>
      </c>
      <c r="U7086" s="3">
        <v>121.96440000000001</v>
      </c>
      <c r="V7086" s="4">
        <f t="shared" si="1109"/>
        <v>0.83333333333333337</v>
      </c>
      <c r="W7086" s="2">
        <f t="shared" si="1106"/>
        <v>14635.728000000003</v>
      </c>
    </row>
    <row r="7087" spans="1:23" x14ac:dyDescent="0.25">
      <c r="A7087">
        <f t="shared" si="1107"/>
        <v>2017</v>
      </c>
      <c r="B7087" s="1">
        <v>43003</v>
      </c>
      <c r="C7087" s="1">
        <v>43006</v>
      </c>
      <c r="D7087" s="1" t="str">
        <f t="shared" si="1100"/>
        <v>Sep</v>
      </c>
      <c r="E7087" t="s">
        <v>98</v>
      </c>
      <c r="F7087" t="s">
        <v>1118</v>
      </c>
      <c r="G7087" t="s">
        <v>33</v>
      </c>
      <c r="H7087" t="s">
        <v>80</v>
      </c>
      <c r="I7087" t="s">
        <v>2313</v>
      </c>
      <c r="J7087" t="s">
        <v>36</v>
      </c>
      <c r="K7087" t="s">
        <v>53</v>
      </c>
      <c r="L7087" s="2">
        <f t="shared" si="1101"/>
        <v>9.8556000000000026</v>
      </c>
      <c r="M7087" s="2">
        <f t="shared" si="1102"/>
        <v>7.8950000000000022</v>
      </c>
      <c r="N7087" s="2">
        <f t="shared" si="1108"/>
        <v>-1.9606000000000003</v>
      </c>
      <c r="O7087" s="2">
        <f t="shared" si="1103"/>
        <v>-9.8030000000000008</v>
      </c>
      <c r="P7087" s="2">
        <f t="shared" si="1104"/>
        <v>39.475000000000009</v>
      </c>
      <c r="Q7087" s="2">
        <f t="shared" si="1105"/>
        <v>-24.833438885370484</v>
      </c>
      <c r="R7087">
        <v>5</v>
      </c>
      <c r="S7087">
        <v>0.7</v>
      </c>
      <c r="T7087" s="2">
        <v>8.5950000000000024</v>
      </c>
      <c r="U7087" s="3">
        <v>-6.3030000000000008</v>
      </c>
      <c r="V7087" s="4">
        <f t="shared" si="1109"/>
        <v>-14.666666666666666</v>
      </c>
      <c r="W7087" s="2">
        <f t="shared" si="1106"/>
        <v>42.975000000000009</v>
      </c>
    </row>
    <row r="7088" spans="1:23" x14ac:dyDescent="0.25">
      <c r="A7088">
        <f t="shared" si="1107"/>
        <v>2017</v>
      </c>
      <c r="B7088" s="1">
        <v>43003</v>
      </c>
      <c r="C7088" s="1">
        <v>43006</v>
      </c>
      <c r="D7088" s="1" t="str">
        <f t="shared" si="1100"/>
        <v>Sep</v>
      </c>
      <c r="E7088" t="s">
        <v>98</v>
      </c>
      <c r="F7088" t="s">
        <v>1118</v>
      </c>
      <c r="G7088" t="s">
        <v>33</v>
      </c>
      <c r="H7088" t="s">
        <v>80</v>
      </c>
      <c r="I7088" t="s">
        <v>2126</v>
      </c>
      <c r="J7088" t="s">
        <v>36</v>
      </c>
      <c r="K7088" t="s">
        <v>247</v>
      </c>
      <c r="L7088" s="2">
        <f t="shared" si="1101"/>
        <v>212.37180000000001</v>
      </c>
      <c r="M7088" s="2">
        <f t="shared" si="1102"/>
        <v>190.69600000000003</v>
      </c>
      <c r="N7088" s="2">
        <f t="shared" si="1108"/>
        <v>-21.675799999999981</v>
      </c>
      <c r="O7088" s="2">
        <f t="shared" si="1103"/>
        <v>-43.351599999999962</v>
      </c>
      <c r="P7088" s="2">
        <f t="shared" si="1104"/>
        <v>381.39200000000005</v>
      </c>
      <c r="Q7088" s="2">
        <f t="shared" si="1105"/>
        <v>-11.366677853756753</v>
      </c>
      <c r="R7088">
        <v>2</v>
      </c>
      <c r="S7088">
        <v>0.2</v>
      </c>
      <c r="T7088" s="2">
        <v>190.89600000000002</v>
      </c>
      <c r="U7088" s="3">
        <v>-42.951599999999999</v>
      </c>
      <c r="V7088" s="4">
        <f t="shared" si="1109"/>
        <v>-11.249999999999998</v>
      </c>
      <c r="W7088" s="2">
        <f t="shared" si="1106"/>
        <v>381.79200000000003</v>
      </c>
    </row>
    <row r="7089" spans="1:23" x14ac:dyDescent="0.25">
      <c r="A7089">
        <f t="shared" si="1107"/>
        <v>2017</v>
      </c>
      <c r="B7089" s="1">
        <v>42950</v>
      </c>
      <c r="C7089" s="1">
        <v>42953</v>
      </c>
      <c r="D7089" s="1" t="str">
        <f t="shared" si="1100"/>
        <v>Aug</v>
      </c>
      <c r="E7089" t="s">
        <v>23</v>
      </c>
      <c r="F7089" t="s">
        <v>2133</v>
      </c>
      <c r="G7089" t="s">
        <v>25</v>
      </c>
      <c r="H7089" t="s">
        <v>34</v>
      </c>
      <c r="I7089" t="s">
        <v>1945</v>
      </c>
      <c r="J7089" t="s">
        <v>36</v>
      </c>
      <c r="K7089" t="s">
        <v>43</v>
      </c>
      <c r="L7089" s="2">
        <f t="shared" si="1101"/>
        <v>91.880400000000009</v>
      </c>
      <c r="M7089" s="2">
        <f t="shared" si="1102"/>
        <v>99.87</v>
      </c>
      <c r="N7089" s="2">
        <f t="shared" si="1108"/>
        <v>7.9895999999999958</v>
      </c>
      <c r="O7089" s="2">
        <f t="shared" si="1103"/>
        <v>23.968799999999987</v>
      </c>
      <c r="P7089" s="2">
        <f t="shared" si="1104"/>
        <v>299.61</v>
      </c>
      <c r="Q7089" s="2">
        <f t="shared" si="1105"/>
        <v>7.9999999999999964</v>
      </c>
      <c r="R7089">
        <v>3</v>
      </c>
      <c r="S7089">
        <v>0</v>
      </c>
      <c r="T7089" s="2">
        <v>99.87</v>
      </c>
      <c r="U7089" s="3">
        <v>23.968799999999998</v>
      </c>
      <c r="V7089" s="4">
        <f t="shared" si="1109"/>
        <v>7.9999999999999991</v>
      </c>
      <c r="W7089" s="2">
        <f t="shared" si="1106"/>
        <v>299.61</v>
      </c>
    </row>
    <row r="7090" spans="1:23" x14ac:dyDescent="0.25">
      <c r="A7090">
        <f t="shared" si="1107"/>
        <v>2015</v>
      </c>
      <c r="B7090" s="1">
        <v>42302</v>
      </c>
      <c r="C7090" s="1">
        <v>42304</v>
      </c>
      <c r="D7090" s="1" t="str">
        <f t="shared" si="1100"/>
        <v>Oct</v>
      </c>
      <c r="E7090" t="s">
        <v>23</v>
      </c>
      <c r="F7090" t="s">
        <v>780</v>
      </c>
      <c r="G7090" t="s">
        <v>25</v>
      </c>
      <c r="H7090" t="s">
        <v>34</v>
      </c>
      <c r="I7090" t="s">
        <v>1589</v>
      </c>
      <c r="J7090" t="s">
        <v>36</v>
      </c>
      <c r="K7090" t="s">
        <v>48</v>
      </c>
      <c r="L7090" s="2">
        <f t="shared" si="1101"/>
        <v>73.408000000000001</v>
      </c>
      <c r="M7090" s="2">
        <f t="shared" si="1102"/>
        <v>79.36</v>
      </c>
      <c r="N7090" s="2">
        <f t="shared" si="1108"/>
        <v>5.9519999999999982</v>
      </c>
      <c r="O7090" s="2">
        <f t="shared" si="1103"/>
        <v>23.807999999999993</v>
      </c>
      <c r="P7090" s="2">
        <f t="shared" si="1104"/>
        <v>317.44</v>
      </c>
      <c r="Q7090" s="2">
        <f t="shared" si="1105"/>
        <v>7.4999999999999982</v>
      </c>
      <c r="R7090">
        <v>4</v>
      </c>
      <c r="S7090">
        <v>0</v>
      </c>
      <c r="T7090" s="2">
        <v>79.36</v>
      </c>
      <c r="U7090" s="3">
        <v>23.807999999999993</v>
      </c>
      <c r="V7090" s="4">
        <f t="shared" si="1109"/>
        <v>7.4999999999999982</v>
      </c>
      <c r="W7090" s="2">
        <f t="shared" si="1106"/>
        <v>317.44</v>
      </c>
    </row>
    <row r="7091" spans="1:23" x14ac:dyDescent="0.25">
      <c r="A7091">
        <f t="shared" si="1107"/>
        <v>2017</v>
      </c>
      <c r="B7091" s="1">
        <v>42901</v>
      </c>
      <c r="C7091" s="1">
        <v>42905</v>
      </c>
      <c r="D7091" s="1" t="str">
        <f t="shared" si="1100"/>
        <v>Jun</v>
      </c>
      <c r="E7091" t="s">
        <v>23</v>
      </c>
      <c r="F7091" t="s">
        <v>417</v>
      </c>
      <c r="G7091" t="s">
        <v>33</v>
      </c>
      <c r="H7091" t="s">
        <v>34</v>
      </c>
      <c r="I7091" t="s">
        <v>1794</v>
      </c>
      <c r="J7091" t="s">
        <v>50</v>
      </c>
      <c r="K7091" t="s">
        <v>51</v>
      </c>
      <c r="L7091" s="2">
        <f t="shared" si="1101"/>
        <v>112.46249999999999</v>
      </c>
      <c r="M7091" s="2">
        <f t="shared" si="1102"/>
        <v>119.75999999999999</v>
      </c>
      <c r="N7091" s="2">
        <f t="shared" si="1108"/>
        <v>7.2974999999999994</v>
      </c>
      <c r="O7091" s="2">
        <f t="shared" si="1103"/>
        <v>7.2974999999999994</v>
      </c>
      <c r="P7091" s="2">
        <f t="shared" si="1104"/>
        <v>119.75999999999999</v>
      </c>
      <c r="Q7091" s="2">
        <f t="shared" si="1105"/>
        <v>6.0934368737474953</v>
      </c>
      <c r="R7091">
        <v>1</v>
      </c>
      <c r="S7091">
        <v>0.2</v>
      </c>
      <c r="T7091" s="2">
        <v>119.96</v>
      </c>
      <c r="U7091" s="3">
        <v>7.4974999999999987</v>
      </c>
      <c r="V7091" s="4">
        <f t="shared" si="1109"/>
        <v>6.2499999999999991</v>
      </c>
      <c r="W7091" s="2">
        <f t="shared" si="1106"/>
        <v>119.96</v>
      </c>
    </row>
    <row r="7092" spans="1:23" x14ac:dyDescent="0.25">
      <c r="A7092">
        <f t="shared" si="1107"/>
        <v>2015</v>
      </c>
      <c r="B7092" s="1">
        <v>42013</v>
      </c>
      <c r="C7092" s="1">
        <v>42017</v>
      </c>
      <c r="D7092" s="1" t="str">
        <f t="shared" si="1100"/>
        <v>Jan</v>
      </c>
      <c r="E7092" t="s">
        <v>38</v>
      </c>
      <c r="F7092" t="s">
        <v>1708</v>
      </c>
      <c r="G7092" t="s">
        <v>25</v>
      </c>
      <c r="H7092" t="s">
        <v>26</v>
      </c>
      <c r="I7092" t="s">
        <v>434</v>
      </c>
      <c r="J7092" t="s">
        <v>36</v>
      </c>
      <c r="K7092" t="s">
        <v>60</v>
      </c>
      <c r="L7092" s="2">
        <f t="shared" si="1101"/>
        <v>89.663199999999989</v>
      </c>
      <c r="M7092" s="2">
        <f t="shared" si="1102"/>
        <v>106.32</v>
      </c>
      <c r="N7092" s="2">
        <f t="shared" si="1108"/>
        <v>16.656800000000004</v>
      </c>
      <c r="O7092" s="2">
        <f t="shared" si="1103"/>
        <v>49.970400000000012</v>
      </c>
      <c r="P7092" s="2">
        <f t="shared" si="1104"/>
        <v>318.95999999999998</v>
      </c>
      <c r="Q7092" s="2">
        <f t="shared" si="1105"/>
        <v>15.66666666666667</v>
      </c>
      <c r="R7092">
        <v>3</v>
      </c>
      <c r="S7092">
        <v>0</v>
      </c>
      <c r="T7092" s="2">
        <v>106.32</v>
      </c>
      <c r="U7092" s="3">
        <v>49.970399999999991</v>
      </c>
      <c r="V7092" s="4">
        <f t="shared" si="1109"/>
        <v>15.666666666666664</v>
      </c>
      <c r="W7092" s="2">
        <f t="shared" si="1106"/>
        <v>318.95999999999998</v>
      </c>
    </row>
    <row r="7093" spans="1:23" x14ac:dyDescent="0.25">
      <c r="A7093">
        <f t="shared" si="1107"/>
        <v>2015</v>
      </c>
      <c r="B7093" s="1">
        <v>42013</v>
      </c>
      <c r="C7093" s="1">
        <v>42017</v>
      </c>
      <c r="D7093" s="1" t="str">
        <f t="shared" si="1100"/>
        <v>Jan</v>
      </c>
      <c r="E7093" t="s">
        <v>38</v>
      </c>
      <c r="F7093" t="s">
        <v>1708</v>
      </c>
      <c r="G7093" t="s">
        <v>25</v>
      </c>
      <c r="H7093" t="s">
        <v>26</v>
      </c>
      <c r="I7093" t="s">
        <v>1972</v>
      </c>
      <c r="J7093" t="s">
        <v>36</v>
      </c>
      <c r="K7093" t="s">
        <v>55</v>
      </c>
      <c r="L7093" s="2">
        <f t="shared" si="1101"/>
        <v>148.18559999999999</v>
      </c>
      <c r="M7093" s="2">
        <f t="shared" si="1102"/>
        <v>163.44</v>
      </c>
      <c r="N7093" s="2">
        <f t="shared" si="1108"/>
        <v>15.254400000000004</v>
      </c>
      <c r="O7093" s="2">
        <f t="shared" si="1103"/>
        <v>45.763200000000012</v>
      </c>
      <c r="P7093" s="2">
        <f t="shared" si="1104"/>
        <v>490.32</v>
      </c>
      <c r="Q7093" s="2">
        <f t="shared" si="1105"/>
        <v>9.3333333333333357</v>
      </c>
      <c r="R7093">
        <v>3</v>
      </c>
      <c r="S7093">
        <v>0</v>
      </c>
      <c r="T7093" s="2">
        <v>163.44</v>
      </c>
      <c r="U7093" s="3">
        <v>45.763200000000012</v>
      </c>
      <c r="V7093" s="4">
        <f t="shared" si="1109"/>
        <v>9.3333333333333357</v>
      </c>
      <c r="W7093" s="2">
        <f t="shared" si="1106"/>
        <v>490.32</v>
      </c>
    </row>
    <row r="7094" spans="1:23" x14ac:dyDescent="0.25">
      <c r="A7094">
        <f t="shared" si="1107"/>
        <v>2015</v>
      </c>
      <c r="B7094" s="1">
        <v>42013</v>
      </c>
      <c r="C7094" s="1">
        <v>42017</v>
      </c>
      <c r="D7094" s="1" t="str">
        <f t="shared" si="1100"/>
        <v>Jan</v>
      </c>
      <c r="E7094" t="s">
        <v>38</v>
      </c>
      <c r="F7094" t="s">
        <v>1708</v>
      </c>
      <c r="G7094" t="s">
        <v>25</v>
      </c>
      <c r="H7094" t="s">
        <v>26</v>
      </c>
      <c r="I7094" t="s">
        <v>2090</v>
      </c>
      <c r="J7094" t="s">
        <v>36</v>
      </c>
      <c r="K7094" t="s">
        <v>48</v>
      </c>
      <c r="L7094" s="2">
        <f t="shared" si="1101"/>
        <v>37.2012</v>
      </c>
      <c r="M7094" s="2">
        <f t="shared" si="1102"/>
        <v>42.76</v>
      </c>
      <c r="N7094" s="2">
        <f t="shared" si="1108"/>
        <v>5.558799999999998</v>
      </c>
      <c r="O7094" s="2">
        <f t="shared" si="1103"/>
        <v>11.117599999999996</v>
      </c>
      <c r="P7094" s="2">
        <f t="shared" si="1104"/>
        <v>85.52</v>
      </c>
      <c r="Q7094" s="2">
        <f t="shared" si="1105"/>
        <v>12.999999999999995</v>
      </c>
      <c r="R7094">
        <v>2</v>
      </c>
      <c r="S7094">
        <v>0</v>
      </c>
      <c r="T7094" s="2">
        <v>42.76</v>
      </c>
      <c r="U7094" s="3">
        <v>11.117599999999999</v>
      </c>
      <c r="V7094" s="4">
        <f t="shared" si="1109"/>
        <v>13</v>
      </c>
      <c r="W7094" s="2">
        <f t="shared" si="1106"/>
        <v>85.52</v>
      </c>
    </row>
    <row r="7095" spans="1:23" x14ac:dyDescent="0.25">
      <c r="A7095">
        <f t="shared" si="1107"/>
        <v>2015</v>
      </c>
      <c r="B7095" s="1">
        <v>42013</v>
      </c>
      <c r="C7095" s="1">
        <v>42017</v>
      </c>
      <c r="D7095" s="1" t="str">
        <f t="shared" si="1100"/>
        <v>Jan</v>
      </c>
      <c r="E7095" t="s">
        <v>38</v>
      </c>
      <c r="F7095" t="s">
        <v>1708</v>
      </c>
      <c r="G7095" t="s">
        <v>25</v>
      </c>
      <c r="H7095" t="s">
        <v>26</v>
      </c>
      <c r="I7095" t="s">
        <v>2301</v>
      </c>
      <c r="J7095" t="s">
        <v>36</v>
      </c>
      <c r="K7095" t="s">
        <v>60</v>
      </c>
      <c r="L7095" s="2">
        <f t="shared" si="1101"/>
        <v>46.704300000000003</v>
      </c>
      <c r="M7095" s="2">
        <f t="shared" si="1102"/>
        <v>51.550000000000004</v>
      </c>
      <c r="N7095" s="2">
        <f t="shared" si="1108"/>
        <v>4.8457000000000008</v>
      </c>
      <c r="O7095" s="2">
        <f t="shared" si="1103"/>
        <v>24.228500000000004</v>
      </c>
      <c r="P7095" s="2">
        <f t="shared" si="1104"/>
        <v>257.75</v>
      </c>
      <c r="Q7095" s="2">
        <f t="shared" si="1105"/>
        <v>9.4000000000000021</v>
      </c>
      <c r="R7095">
        <v>5</v>
      </c>
      <c r="S7095">
        <v>0</v>
      </c>
      <c r="T7095" s="2">
        <v>51.550000000000004</v>
      </c>
      <c r="U7095" s="3">
        <v>24.2285</v>
      </c>
      <c r="V7095" s="4">
        <f t="shared" si="1109"/>
        <v>9.4</v>
      </c>
      <c r="W7095" s="2">
        <f t="shared" si="1106"/>
        <v>257.75</v>
      </c>
    </row>
    <row r="7096" spans="1:23" x14ac:dyDescent="0.25">
      <c r="A7096">
        <f t="shared" si="1107"/>
        <v>2015</v>
      </c>
      <c r="B7096" s="1">
        <v>42044</v>
      </c>
      <c r="C7096" s="1">
        <v>42048</v>
      </c>
      <c r="D7096" s="1" t="str">
        <f t="shared" si="1100"/>
        <v>Feb</v>
      </c>
      <c r="E7096" t="s">
        <v>23</v>
      </c>
      <c r="F7096" t="s">
        <v>1723</v>
      </c>
      <c r="G7096" t="s">
        <v>25</v>
      </c>
      <c r="H7096" t="s">
        <v>65</v>
      </c>
      <c r="I7096" t="s">
        <v>484</v>
      </c>
      <c r="J7096" t="s">
        <v>50</v>
      </c>
      <c r="K7096" t="s">
        <v>86</v>
      </c>
      <c r="L7096" s="2">
        <f t="shared" si="1101"/>
        <v>464.95350000000002</v>
      </c>
      <c r="M7096" s="2">
        <f t="shared" si="1102"/>
        <v>479.75200000000001</v>
      </c>
      <c r="N7096" s="2">
        <f t="shared" si="1108"/>
        <v>14.79849999999999</v>
      </c>
      <c r="O7096" s="2">
        <f t="shared" si="1103"/>
        <v>88.79099999999994</v>
      </c>
      <c r="P7096" s="2">
        <f t="shared" si="1104"/>
        <v>2878.5120000000002</v>
      </c>
      <c r="Q7096" s="2">
        <f t="shared" si="1105"/>
        <v>3.084614550851271</v>
      </c>
      <c r="R7096">
        <v>6</v>
      </c>
      <c r="S7096">
        <v>0.2</v>
      </c>
      <c r="T7096" s="2">
        <v>479.952</v>
      </c>
      <c r="U7096" s="3">
        <v>89.990999999999985</v>
      </c>
      <c r="V7096" s="4">
        <f t="shared" si="1109"/>
        <v>3.1249999999999996</v>
      </c>
      <c r="W7096" s="2">
        <f t="shared" si="1106"/>
        <v>2879.712</v>
      </c>
    </row>
    <row r="7097" spans="1:23" x14ac:dyDescent="0.25">
      <c r="A7097">
        <f t="shared" si="1107"/>
        <v>2016</v>
      </c>
      <c r="B7097" s="1">
        <v>42601</v>
      </c>
      <c r="C7097" s="1">
        <v>42602</v>
      </c>
      <c r="D7097" s="1" t="str">
        <f t="shared" si="1100"/>
        <v>Aug</v>
      </c>
      <c r="E7097" t="s">
        <v>98</v>
      </c>
      <c r="F7097" t="s">
        <v>875</v>
      </c>
      <c r="G7097" t="s">
        <v>25</v>
      </c>
      <c r="H7097" t="s">
        <v>80</v>
      </c>
      <c r="I7097" t="s">
        <v>1518</v>
      </c>
      <c r="J7097" t="s">
        <v>36</v>
      </c>
      <c r="K7097" t="s">
        <v>53</v>
      </c>
      <c r="L7097" s="2">
        <f t="shared" si="1101"/>
        <v>137.51999999999998</v>
      </c>
      <c r="M7097" s="2">
        <f t="shared" si="1102"/>
        <v>146.488</v>
      </c>
      <c r="N7097" s="2">
        <f t="shared" si="1108"/>
        <v>8.9680000000000177</v>
      </c>
      <c r="O7097" s="2">
        <f t="shared" si="1103"/>
        <v>53.808000000000106</v>
      </c>
      <c r="P7097" s="2">
        <f t="shared" si="1104"/>
        <v>878.928</v>
      </c>
      <c r="Q7097" s="2">
        <f t="shared" si="1105"/>
        <v>6.1220031674949604</v>
      </c>
      <c r="R7097">
        <v>6</v>
      </c>
      <c r="S7097">
        <v>0.2</v>
      </c>
      <c r="T7097" s="2">
        <v>146.68799999999999</v>
      </c>
      <c r="U7097" s="3">
        <v>55.007999999999996</v>
      </c>
      <c r="V7097" s="4">
        <f t="shared" si="1109"/>
        <v>6.25</v>
      </c>
      <c r="W7097" s="2">
        <f t="shared" si="1106"/>
        <v>880.12799999999993</v>
      </c>
    </row>
    <row r="7098" spans="1:23" x14ac:dyDescent="0.25">
      <c r="A7098">
        <f t="shared" si="1107"/>
        <v>2016</v>
      </c>
      <c r="B7098" s="1">
        <v>42601</v>
      </c>
      <c r="C7098" s="1">
        <v>42602</v>
      </c>
      <c r="D7098" s="1" t="str">
        <f t="shared" si="1100"/>
        <v>Aug</v>
      </c>
      <c r="E7098" t="s">
        <v>98</v>
      </c>
      <c r="F7098" t="s">
        <v>875</v>
      </c>
      <c r="G7098" t="s">
        <v>25</v>
      </c>
      <c r="H7098" t="s">
        <v>80</v>
      </c>
      <c r="I7098" t="s">
        <v>2368</v>
      </c>
      <c r="J7098" t="s">
        <v>36</v>
      </c>
      <c r="K7098" t="s">
        <v>53</v>
      </c>
      <c r="L7098" s="2">
        <f t="shared" si="1101"/>
        <v>231.80660000000006</v>
      </c>
      <c r="M7098" s="2">
        <f t="shared" si="1102"/>
        <v>276.58400000000006</v>
      </c>
      <c r="N7098" s="2">
        <f t="shared" si="1108"/>
        <v>44.7774</v>
      </c>
      <c r="O7098" s="2">
        <f t="shared" si="1103"/>
        <v>89.5548</v>
      </c>
      <c r="P7098" s="2">
        <f t="shared" si="1104"/>
        <v>553.16800000000012</v>
      </c>
      <c r="Q7098" s="2">
        <f t="shared" si="1105"/>
        <v>16.189439736210335</v>
      </c>
      <c r="R7098">
        <v>2</v>
      </c>
      <c r="S7098">
        <v>0.2</v>
      </c>
      <c r="T7098" s="2">
        <v>276.78400000000005</v>
      </c>
      <c r="U7098" s="3">
        <v>89.954799999999992</v>
      </c>
      <c r="V7098" s="4">
        <f t="shared" si="1109"/>
        <v>16.249999999999996</v>
      </c>
      <c r="W7098" s="2">
        <f t="shared" si="1106"/>
        <v>553.5680000000001</v>
      </c>
    </row>
    <row r="7099" spans="1:23" x14ac:dyDescent="0.25">
      <c r="A7099">
        <f t="shared" si="1107"/>
        <v>2016</v>
      </c>
      <c r="B7099" s="1">
        <v>42601</v>
      </c>
      <c r="C7099" s="1">
        <v>42602</v>
      </c>
      <c r="D7099" s="1" t="str">
        <f t="shared" si="1100"/>
        <v>Aug</v>
      </c>
      <c r="E7099" t="s">
        <v>98</v>
      </c>
      <c r="F7099" t="s">
        <v>875</v>
      </c>
      <c r="G7099" t="s">
        <v>25</v>
      </c>
      <c r="H7099" t="s">
        <v>80</v>
      </c>
      <c r="I7099" t="s">
        <v>1312</v>
      </c>
      <c r="J7099" t="s">
        <v>36</v>
      </c>
      <c r="K7099" t="s">
        <v>53</v>
      </c>
      <c r="L7099" s="2">
        <f t="shared" si="1101"/>
        <v>23.484300000000001</v>
      </c>
      <c r="M7099" s="2">
        <f t="shared" si="1102"/>
        <v>25.12</v>
      </c>
      <c r="N7099" s="2">
        <f t="shared" si="1108"/>
        <v>1.6356999999999999</v>
      </c>
      <c r="O7099" s="2">
        <f t="shared" si="1103"/>
        <v>8.1784999999999997</v>
      </c>
      <c r="P7099" s="2">
        <f t="shared" si="1104"/>
        <v>125.60000000000001</v>
      </c>
      <c r="Q7099" s="2">
        <f t="shared" si="1105"/>
        <v>6.5115445859872594</v>
      </c>
      <c r="R7099">
        <v>5</v>
      </c>
      <c r="S7099">
        <v>0.2</v>
      </c>
      <c r="T7099" s="2">
        <v>25.32</v>
      </c>
      <c r="U7099" s="3">
        <v>9.1785000000000014</v>
      </c>
      <c r="V7099" s="4">
        <f t="shared" si="1109"/>
        <v>7.2500000000000009</v>
      </c>
      <c r="W7099" s="2">
        <f t="shared" si="1106"/>
        <v>126.6</v>
      </c>
    </row>
    <row r="7100" spans="1:23" x14ac:dyDescent="0.25">
      <c r="A7100">
        <f t="shared" si="1107"/>
        <v>2017</v>
      </c>
      <c r="B7100" s="1">
        <v>43045</v>
      </c>
      <c r="C7100" s="1">
        <v>43049</v>
      </c>
      <c r="D7100" s="1" t="str">
        <f t="shared" si="1100"/>
        <v>Nov</v>
      </c>
      <c r="E7100" t="s">
        <v>38</v>
      </c>
      <c r="F7100" t="s">
        <v>883</v>
      </c>
      <c r="G7100" t="s">
        <v>25</v>
      </c>
      <c r="H7100" t="s">
        <v>80</v>
      </c>
      <c r="I7100" t="s">
        <v>2547</v>
      </c>
      <c r="J7100" t="s">
        <v>36</v>
      </c>
      <c r="K7100" t="s">
        <v>60</v>
      </c>
      <c r="L7100" s="2">
        <f t="shared" si="1101"/>
        <v>302.3032</v>
      </c>
      <c r="M7100" s="2">
        <f t="shared" si="1102"/>
        <v>318.95999999999998</v>
      </c>
      <c r="N7100" s="2">
        <f t="shared" si="1108"/>
        <v>16.656799999999976</v>
      </c>
      <c r="O7100" s="2">
        <f t="shared" si="1103"/>
        <v>149.91119999999978</v>
      </c>
      <c r="P7100" s="2">
        <f t="shared" si="1104"/>
        <v>2870.64</v>
      </c>
      <c r="Q7100" s="2">
        <f t="shared" si="1105"/>
        <v>5.2222222222222152</v>
      </c>
      <c r="R7100">
        <v>9</v>
      </c>
      <c r="S7100">
        <v>0</v>
      </c>
      <c r="T7100" s="2">
        <v>318.95999999999998</v>
      </c>
      <c r="U7100" s="3">
        <v>149.91119999999998</v>
      </c>
      <c r="V7100" s="4">
        <f t="shared" si="1109"/>
        <v>5.2222222222222214</v>
      </c>
      <c r="W7100" s="2">
        <f t="shared" si="1106"/>
        <v>2870.64</v>
      </c>
    </row>
    <row r="7101" spans="1:23" x14ac:dyDescent="0.25">
      <c r="A7101">
        <f t="shared" si="1107"/>
        <v>2015</v>
      </c>
      <c r="B7101" s="1">
        <v>42364</v>
      </c>
      <c r="C7101" s="1">
        <v>42368</v>
      </c>
      <c r="D7101" s="1" t="str">
        <f t="shared" si="1100"/>
        <v>Dec</v>
      </c>
      <c r="E7101" t="s">
        <v>23</v>
      </c>
      <c r="F7101" t="s">
        <v>2123</v>
      </c>
      <c r="G7101" t="s">
        <v>25</v>
      </c>
      <c r="H7101" t="s">
        <v>80</v>
      </c>
      <c r="I7101" t="s">
        <v>2547</v>
      </c>
      <c r="J7101" t="s">
        <v>36</v>
      </c>
      <c r="K7101" t="s">
        <v>60</v>
      </c>
      <c r="L7101" s="2">
        <f t="shared" si="1101"/>
        <v>195.98319999999998</v>
      </c>
      <c r="M7101" s="2">
        <f t="shared" si="1102"/>
        <v>212.64</v>
      </c>
      <c r="N7101" s="2">
        <f t="shared" si="1108"/>
        <v>16.656800000000004</v>
      </c>
      <c r="O7101" s="2">
        <f t="shared" si="1103"/>
        <v>99.940800000000024</v>
      </c>
      <c r="P7101" s="2">
        <f t="shared" si="1104"/>
        <v>1275.8399999999999</v>
      </c>
      <c r="Q7101" s="2">
        <f t="shared" si="1105"/>
        <v>7.8333333333333348</v>
      </c>
      <c r="R7101">
        <v>6</v>
      </c>
      <c r="S7101">
        <v>0</v>
      </c>
      <c r="T7101" s="2">
        <v>212.64</v>
      </c>
      <c r="U7101" s="3">
        <v>99.940799999999982</v>
      </c>
      <c r="V7101" s="4">
        <f t="shared" si="1109"/>
        <v>7.8333333333333321</v>
      </c>
      <c r="W7101" s="2">
        <f t="shared" si="1106"/>
        <v>1275.8399999999999</v>
      </c>
    </row>
    <row r="7102" spans="1:23" x14ac:dyDescent="0.25">
      <c r="A7102">
        <f t="shared" si="1107"/>
        <v>2014</v>
      </c>
      <c r="B7102" s="1">
        <v>41966</v>
      </c>
      <c r="C7102" s="1">
        <v>41971</v>
      </c>
      <c r="D7102" s="1" t="str">
        <f t="shared" si="1100"/>
        <v>Nov</v>
      </c>
      <c r="E7102" t="s">
        <v>38</v>
      </c>
      <c r="F7102" t="s">
        <v>1073</v>
      </c>
      <c r="G7102" t="s">
        <v>25</v>
      </c>
      <c r="H7102" t="s">
        <v>34</v>
      </c>
      <c r="I7102" t="s">
        <v>1772</v>
      </c>
      <c r="J7102" t="s">
        <v>36</v>
      </c>
      <c r="K7102" t="s">
        <v>92</v>
      </c>
      <c r="L7102" s="2">
        <f t="shared" si="1101"/>
        <v>20.538000000000004</v>
      </c>
      <c r="M7102" s="2">
        <f t="shared" si="1102"/>
        <v>23.272000000000002</v>
      </c>
      <c r="N7102" s="2">
        <f t="shared" si="1108"/>
        <v>2.7339999999999982</v>
      </c>
      <c r="O7102" s="2">
        <f t="shared" si="1103"/>
        <v>8.2019999999999946</v>
      </c>
      <c r="P7102" s="2">
        <f t="shared" si="1104"/>
        <v>69.816000000000003</v>
      </c>
      <c r="Q7102" s="2">
        <f t="shared" si="1105"/>
        <v>11.748023375730483</v>
      </c>
      <c r="R7102">
        <v>3</v>
      </c>
      <c r="S7102">
        <v>0.2</v>
      </c>
      <c r="T7102" s="2">
        <v>23.472000000000001</v>
      </c>
      <c r="U7102" s="3">
        <v>8.8019999999999978</v>
      </c>
      <c r="V7102" s="4">
        <f t="shared" si="1109"/>
        <v>12.499999999999996</v>
      </c>
      <c r="W7102" s="2">
        <f t="shared" si="1106"/>
        <v>70.415999999999997</v>
      </c>
    </row>
    <row r="7103" spans="1:23" x14ac:dyDescent="0.25">
      <c r="A7103">
        <f t="shared" si="1107"/>
        <v>2016</v>
      </c>
      <c r="B7103" s="1">
        <v>42583</v>
      </c>
      <c r="C7103" s="1">
        <v>42587</v>
      </c>
      <c r="D7103" s="1" t="str">
        <f t="shared" si="1100"/>
        <v>Aug</v>
      </c>
      <c r="E7103" t="s">
        <v>23</v>
      </c>
      <c r="F7103" t="s">
        <v>2424</v>
      </c>
      <c r="G7103" t="s">
        <v>33</v>
      </c>
      <c r="H7103" t="s">
        <v>65</v>
      </c>
      <c r="I7103" t="s">
        <v>97</v>
      </c>
      <c r="J7103" t="s">
        <v>36</v>
      </c>
      <c r="K7103" t="s">
        <v>60</v>
      </c>
      <c r="L7103" s="2">
        <f t="shared" si="1101"/>
        <v>16.3324</v>
      </c>
      <c r="M7103" s="2">
        <f t="shared" si="1102"/>
        <v>19.448</v>
      </c>
      <c r="N7103" s="2">
        <f t="shared" si="1108"/>
        <v>3.1156000000000006</v>
      </c>
      <c r="O7103" s="2">
        <f t="shared" si="1103"/>
        <v>6.2312000000000012</v>
      </c>
      <c r="P7103" s="2">
        <f t="shared" si="1104"/>
        <v>38.896000000000001</v>
      </c>
      <c r="Q7103" s="2">
        <f t="shared" si="1105"/>
        <v>16.020156314273965</v>
      </c>
      <c r="R7103">
        <v>2</v>
      </c>
      <c r="S7103">
        <v>0.2</v>
      </c>
      <c r="T7103" s="2">
        <v>19.648</v>
      </c>
      <c r="U7103" s="3">
        <v>6.6311999999999989</v>
      </c>
      <c r="V7103" s="4">
        <f t="shared" si="1109"/>
        <v>16.875</v>
      </c>
      <c r="W7103" s="2">
        <f t="shared" si="1106"/>
        <v>39.295999999999999</v>
      </c>
    </row>
    <row r="7104" spans="1:23" x14ac:dyDescent="0.25">
      <c r="A7104">
        <f t="shared" si="1107"/>
        <v>2014</v>
      </c>
      <c r="B7104" s="1">
        <v>41903</v>
      </c>
      <c r="C7104" s="1">
        <v>41906</v>
      </c>
      <c r="D7104" s="1" t="str">
        <f t="shared" si="1100"/>
        <v>Sep</v>
      </c>
      <c r="E7104" t="s">
        <v>98</v>
      </c>
      <c r="F7104" t="s">
        <v>1338</v>
      </c>
      <c r="G7104" t="s">
        <v>25</v>
      </c>
      <c r="H7104" t="s">
        <v>80</v>
      </c>
      <c r="I7104" t="s">
        <v>562</v>
      </c>
      <c r="J7104" t="s">
        <v>36</v>
      </c>
      <c r="K7104" t="s">
        <v>53</v>
      </c>
      <c r="L7104" s="2">
        <f t="shared" si="1101"/>
        <v>8.2490000000000006</v>
      </c>
      <c r="M7104" s="2">
        <f t="shared" si="1102"/>
        <v>5.870000000000001</v>
      </c>
      <c r="N7104" s="2">
        <f t="shared" si="1108"/>
        <v>-2.3789999999999996</v>
      </c>
      <c r="O7104" s="2">
        <f t="shared" si="1103"/>
        <v>-7.1369999999999987</v>
      </c>
      <c r="P7104" s="2">
        <f t="shared" si="1104"/>
        <v>17.610000000000003</v>
      </c>
      <c r="Q7104" s="2">
        <f t="shared" si="1105"/>
        <v>-40.528109028960799</v>
      </c>
      <c r="R7104">
        <v>3</v>
      </c>
      <c r="S7104">
        <v>0.7</v>
      </c>
      <c r="T7104" s="2">
        <v>6.5700000000000012</v>
      </c>
      <c r="U7104" s="3">
        <v>-5.036999999999999</v>
      </c>
      <c r="V7104" s="4">
        <f t="shared" si="1109"/>
        <v>-25.555555555555543</v>
      </c>
      <c r="W7104" s="2">
        <f t="shared" si="1106"/>
        <v>19.710000000000004</v>
      </c>
    </row>
    <row r="7105" spans="1:23" x14ac:dyDescent="0.25">
      <c r="A7105">
        <f t="shared" si="1107"/>
        <v>2017</v>
      </c>
      <c r="B7105" s="1">
        <v>42982</v>
      </c>
      <c r="C7105" s="1">
        <v>42986</v>
      </c>
      <c r="D7105" s="1" t="str">
        <f t="shared" si="1100"/>
        <v>Sep</v>
      </c>
      <c r="E7105" t="s">
        <v>38</v>
      </c>
      <c r="F7105" t="s">
        <v>1363</v>
      </c>
      <c r="G7105" t="s">
        <v>25</v>
      </c>
      <c r="H7105" t="s">
        <v>34</v>
      </c>
      <c r="I7105" t="s">
        <v>2472</v>
      </c>
      <c r="J7105" t="s">
        <v>36</v>
      </c>
      <c r="K7105" t="s">
        <v>43</v>
      </c>
      <c r="L7105" s="2">
        <f t="shared" si="1101"/>
        <v>368.46250000000003</v>
      </c>
      <c r="M7105" s="2">
        <f t="shared" si="1102"/>
        <v>421.1</v>
      </c>
      <c r="N7105" s="2">
        <f t="shared" si="1108"/>
        <v>52.637499999999989</v>
      </c>
      <c r="O7105" s="2">
        <f t="shared" si="1103"/>
        <v>105.27499999999998</v>
      </c>
      <c r="P7105" s="2">
        <f t="shared" si="1104"/>
        <v>842.2</v>
      </c>
      <c r="Q7105" s="2">
        <f t="shared" si="1105"/>
        <v>12.499999999999996</v>
      </c>
      <c r="R7105">
        <v>2</v>
      </c>
      <c r="S7105">
        <v>0</v>
      </c>
      <c r="T7105" s="2">
        <v>421.1</v>
      </c>
      <c r="U7105" s="3">
        <v>105.27499999999998</v>
      </c>
      <c r="V7105" s="4">
        <f t="shared" si="1109"/>
        <v>12.499999999999996</v>
      </c>
      <c r="W7105" s="2">
        <f t="shared" si="1106"/>
        <v>842.2</v>
      </c>
    </row>
    <row r="7106" spans="1:23" x14ac:dyDescent="0.25">
      <c r="A7106">
        <f t="shared" si="1107"/>
        <v>2017</v>
      </c>
      <c r="B7106" s="1">
        <v>42905</v>
      </c>
      <c r="C7106" s="1">
        <v>42907</v>
      </c>
      <c r="D7106" s="1" t="str">
        <f t="shared" ref="D7106:D7169" si="1110">TEXT((B7106),"MMM")</f>
        <v>Jun</v>
      </c>
      <c r="E7106" t="s">
        <v>23</v>
      </c>
      <c r="F7106" t="s">
        <v>1749</v>
      </c>
      <c r="G7106" t="s">
        <v>33</v>
      </c>
      <c r="H7106" t="s">
        <v>80</v>
      </c>
      <c r="I7106" t="s">
        <v>524</v>
      </c>
      <c r="J7106" t="s">
        <v>28</v>
      </c>
      <c r="K7106" t="s">
        <v>31</v>
      </c>
      <c r="L7106" s="2">
        <f t="shared" ref="L7106:L7169" si="1111">T7106 - (U7106 / R7106)</f>
        <v>767.35519999999985</v>
      </c>
      <c r="M7106" s="2">
        <f t="shared" ref="M7106:M7169" si="1112">(T7106/1-S7106)</f>
        <v>759.81599999999992</v>
      </c>
      <c r="N7106" s="2">
        <f t="shared" si="1108"/>
        <v>-7.5391999999999371</v>
      </c>
      <c r="O7106" s="2">
        <f t="shared" ref="O7106:O7169" si="1113">N7106*R7106</f>
        <v>-45.235199999999622</v>
      </c>
      <c r="P7106" s="2">
        <f t="shared" ref="P7106:P7169" si="1114">(M7106*R7106)</f>
        <v>4558.8959999999997</v>
      </c>
      <c r="Q7106" s="2">
        <f t="shared" ref="Q7106:Q7169" si="1115">(O7106/(M7106*R7106))*100</f>
        <v>-0.99224022658116406</v>
      </c>
      <c r="R7106">
        <v>6</v>
      </c>
      <c r="S7106">
        <v>0.3</v>
      </c>
      <c r="T7106" s="2">
        <v>760.11599999999987</v>
      </c>
      <c r="U7106" s="3">
        <v>-43.435200000000009</v>
      </c>
      <c r="V7106" s="4">
        <f t="shared" si="1109"/>
        <v>-0.95238095238095277</v>
      </c>
      <c r="W7106" s="2">
        <f t="shared" ref="W7106:W7169" si="1116">R7106*T7106</f>
        <v>4560.695999999999</v>
      </c>
    </row>
    <row r="7107" spans="1:23" x14ac:dyDescent="0.25">
      <c r="A7107">
        <f t="shared" ref="A7107:A7170" si="1117">YEAR(B7107)</f>
        <v>2017</v>
      </c>
      <c r="B7107" s="1">
        <v>42905</v>
      </c>
      <c r="C7107" s="1">
        <v>42907</v>
      </c>
      <c r="D7107" s="1" t="str">
        <f t="shared" si="1110"/>
        <v>Jun</v>
      </c>
      <c r="E7107" t="s">
        <v>23</v>
      </c>
      <c r="F7107" t="s">
        <v>1749</v>
      </c>
      <c r="G7107" t="s">
        <v>33</v>
      </c>
      <c r="H7107" t="s">
        <v>80</v>
      </c>
      <c r="I7107" t="s">
        <v>2057</v>
      </c>
      <c r="J7107" t="s">
        <v>28</v>
      </c>
      <c r="K7107" t="s">
        <v>46</v>
      </c>
      <c r="L7107" s="2">
        <f t="shared" si="1111"/>
        <v>36.360000000000007</v>
      </c>
      <c r="M7107" s="2">
        <f t="shared" si="1112"/>
        <v>38.584000000000003</v>
      </c>
      <c r="N7107" s="2">
        <f t="shared" ref="N7107:N7170" si="1118">(M7107-L7107)</f>
        <v>2.2239999999999966</v>
      </c>
      <c r="O7107" s="2">
        <f t="shared" si="1113"/>
        <v>6.6719999999999899</v>
      </c>
      <c r="P7107" s="2">
        <f t="shared" si="1114"/>
        <v>115.75200000000001</v>
      </c>
      <c r="Q7107" s="2">
        <f t="shared" si="1115"/>
        <v>5.7640472734812267</v>
      </c>
      <c r="R7107">
        <v>3</v>
      </c>
      <c r="S7107">
        <v>0.2</v>
      </c>
      <c r="T7107" s="2">
        <v>38.784000000000006</v>
      </c>
      <c r="U7107" s="3">
        <v>7.2719999999999949</v>
      </c>
      <c r="V7107" s="4">
        <f t="shared" ref="V7107:V7170" si="1119">(U7107/W7107)*100</f>
        <v>6.2499999999999947</v>
      </c>
      <c r="W7107" s="2">
        <f t="shared" si="1116"/>
        <v>116.35200000000002</v>
      </c>
    </row>
    <row r="7108" spans="1:23" x14ac:dyDescent="0.25">
      <c r="A7108">
        <f t="shared" si="1117"/>
        <v>2017</v>
      </c>
      <c r="B7108" s="1">
        <v>42905</v>
      </c>
      <c r="C7108" s="1">
        <v>42907</v>
      </c>
      <c r="D7108" s="1" t="str">
        <f t="shared" si="1110"/>
        <v>Jun</v>
      </c>
      <c r="E7108" t="s">
        <v>23</v>
      </c>
      <c r="F7108" t="s">
        <v>1749</v>
      </c>
      <c r="G7108" t="s">
        <v>33</v>
      </c>
      <c r="H7108" t="s">
        <v>80</v>
      </c>
      <c r="I7108" t="s">
        <v>2402</v>
      </c>
      <c r="J7108" t="s">
        <v>50</v>
      </c>
      <c r="K7108" t="s">
        <v>86</v>
      </c>
      <c r="L7108" s="2">
        <f t="shared" si="1111"/>
        <v>122.15809999999999</v>
      </c>
      <c r="M7108" s="2">
        <f t="shared" si="1112"/>
        <v>122.12799999999999</v>
      </c>
      <c r="N7108" s="2">
        <f t="shared" si="1118"/>
        <v>-3.0100000000004457E-2</v>
      </c>
      <c r="O7108" s="2">
        <f t="shared" si="1113"/>
        <v>-0.27090000000004011</v>
      </c>
      <c r="P7108" s="2">
        <f t="shared" si="1114"/>
        <v>1099.1519999999998</v>
      </c>
      <c r="Q7108" s="2">
        <f t="shared" si="1115"/>
        <v>-2.4646272763006401E-2</v>
      </c>
      <c r="R7108">
        <v>9</v>
      </c>
      <c r="S7108">
        <v>0.2</v>
      </c>
      <c r="T7108" s="2">
        <v>122.32799999999999</v>
      </c>
      <c r="U7108" s="3">
        <v>1.5291000000000032</v>
      </c>
      <c r="V7108" s="4">
        <f t="shared" si="1119"/>
        <v>0.13888888888888917</v>
      </c>
      <c r="W7108" s="2">
        <f t="shared" si="1116"/>
        <v>1100.952</v>
      </c>
    </row>
    <row r="7109" spans="1:23" x14ac:dyDescent="0.25">
      <c r="A7109">
        <f t="shared" si="1117"/>
        <v>2016</v>
      </c>
      <c r="B7109" s="1">
        <v>42479</v>
      </c>
      <c r="C7109" s="1">
        <v>42486</v>
      </c>
      <c r="D7109" s="1" t="str">
        <f t="shared" si="1110"/>
        <v>Apr</v>
      </c>
      <c r="E7109" t="s">
        <v>38</v>
      </c>
      <c r="F7109" t="s">
        <v>137</v>
      </c>
      <c r="G7109" t="s">
        <v>25</v>
      </c>
      <c r="H7109" t="s">
        <v>80</v>
      </c>
      <c r="I7109" t="s">
        <v>1104</v>
      </c>
      <c r="J7109" t="s">
        <v>50</v>
      </c>
      <c r="K7109" t="s">
        <v>51</v>
      </c>
      <c r="L7109" s="2">
        <f t="shared" si="1111"/>
        <v>25.590299999999999</v>
      </c>
      <c r="M7109" s="2">
        <f t="shared" si="1112"/>
        <v>25.98</v>
      </c>
      <c r="N7109" s="2">
        <f t="shared" si="1118"/>
        <v>0.38970000000000127</v>
      </c>
      <c r="O7109" s="2">
        <f t="shared" si="1113"/>
        <v>0.77940000000000254</v>
      </c>
      <c r="P7109" s="2">
        <f t="shared" si="1114"/>
        <v>51.96</v>
      </c>
      <c r="Q7109" s="2">
        <f t="shared" si="1115"/>
        <v>1.5000000000000049</v>
      </c>
      <c r="R7109">
        <v>2</v>
      </c>
      <c r="S7109">
        <v>0</v>
      </c>
      <c r="T7109" s="2">
        <v>25.98</v>
      </c>
      <c r="U7109" s="3">
        <v>0.77939999999999898</v>
      </c>
      <c r="V7109" s="4">
        <f t="shared" si="1119"/>
        <v>1.499999999999998</v>
      </c>
      <c r="W7109" s="2">
        <f t="shared" si="1116"/>
        <v>51.96</v>
      </c>
    </row>
    <row r="7110" spans="1:23" x14ac:dyDescent="0.25">
      <c r="A7110">
        <f t="shared" si="1117"/>
        <v>2016</v>
      </c>
      <c r="B7110" s="1">
        <v>42479</v>
      </c>
      <c r="C7110" s="1">
        <v>42486</v>
      </c>
      <c r="D7110" s="1" t="str">
        <f t="shared" si="1110"/>
        <v>Apr</v>
      </c>
      <c r="E7110" t="s">
        <v>38</v>
      </c>
      <c r="F7110" t="s">
        <v>137</v>
      </c>
      <c r="G7110" t="s">
        <v>25</v>
      </c>
      <c r="H7110" t="s">
        <v>80</v>
      </c>
      <c r="I7110" t="s">
        <v>1810</v>
      </c>
      <c r="J7110" t="s">
        <v>36</v>
      </c>
      <c r="K7110" t="s">
        <v>48</v>
      </c>
      <c r="L7110" s="2">
        <f t="shared" si="1111"/>
        <v>2.5419999999999998</v>
      </c>
      <c r="M7110" s="2">
        <f t="shared" si="1112"/>
        <v>3.28</v>
      </c>
      <c r="N7110" s="2">
        <f t="shared" si="1118"/>
        <v>0.73799999999999999</v>
      </c>
      <c r="O7110" s="2">
        <f t="shared" si="1113"/>
        <v>1.476</v>
      </c>
      <c r="P7110" s="2">
        <f t="shared" si="1114"/>
        <v>6.56</v>
      </c>
      <c r="Q7110" s="2">
        <f t="shared" si="1115"/>
        <v>22.5</v>
      </c>
      <c r="R7110">
        <v>2</v>
      </c>
      <c r="S7110">
        <v>0</v>
      </c>
      <c r="T7110" s="2">
        <v>3.28</v>
      </c>
      <c r="U7110" s="3">
        <v>1.4759999999999998</v>
      </c>
      <c r="V7110" s="4">
        <f t="shared" si="1119"/>
        <v>22.499999999999996</v>
      </c>
      <c r="W7110" s="2">
        <f t="shared" si="1116"/>
        <v>6.56</v>
      </c>
    </row>
    <row r="7111" spans="1:23" x14ac:dyDescent="0.25">
      <c r="A7111">
        <f t="shared" si="1117"/>
        <v>2016</v>
      </c>
      <c r="B7111" s="1">
        <v>42479</v>
      </c>
      <c r="C7111" s="1">
        <v>42486</v>
      </c>
      <c r="D7111" s="1" t="str">
        <f t="shared" si="1110"/>
        <v>Apr</v>
      </c>
      <c r="E7111" t="s">
        <v>38</v>
      </c>
      <c r="F7111" t="s">
        <v>137</v>
      </c>
      <c r="G7111" t="s">
        <v>25</v>
      </c>
      <c r="H7111" t="s">
        <v>80</v>
      </c>
      <c r="I7111" t="s">
        <v>287</v>
      </c>
      <c r="J7111" t="s">
        <v>36</v>
      </c>
      <c r="K7111" t="s">
        <v>43</v>
      </c>
      <c r="L7111" s="2">
        <f t="shared" si="1111"/>
        <v>456.43090000000001</v>
      </c>
      <c r="M7111" s="2">
        <f t="shared" si="1112"/>
        <v>459.88</v>
      </c>
      <c r="N7111" s="2">
        <f t="shared" si="1118"/>
        <v>3.4490999999999872</v>
      </c>
      <c r="O7111" s="2">
        <f t="shared" si="1113"/>
        <v>13.796399999999949</v>
      </c>
      <c r="P7111" s="2">
        <f t="shared" si="1114"/>
        <v>1839.52</v>
      </c>
      <c r="Q7111" s="2">
        <f t="shared" si="1115"/>
        <v>0.74999999999999722</v>
      </c>
      <c r="R7111">
        <v>4</v>
      </c>
      <c r="S7111">
        <v>0</v>
      </c>
      <c r="T7111" s="2">
        <v>459.88</v>
      </c>
      <c r="U7111" s="3">
        <v>13.796400000000006</v>
      </c>
      <c r="V7111" s="4">
        <f t="shared" si="1119"/>
        <v>0.75000000000000033</v>
      </c>
      <c r="W7111" s="2">
        <f t="shared" si="1116"/>
        <v>1839.52</v>
      </c>
    </row>
    <row r="7112" spans="1:23" x14ac:dyDescent="0.25">
      <c r="A7112">
        <f t="shared" si="1117"/>
        <v>2016</v>
      </c>
      <c r="B7112" s="1">
        <v>42479</v>
      </c>
      <c r="C7112" s="1">
        <v>42486</v>
      </c>
      <c r="D7112" s="1" t="str">
        <f t="shared" si="1110"/>
        <v>Apr</v>
      </c>
      <c r="E7112" t="s">
        <v>38</v>
      </c>
      <c r="F7112" t="s">
        <v>137</v>
      </c>
      <c r="G7112" t="s">
        <v>25</v>
      </c>
      <c r="H7112" t="s">
        <v>80</v>
      </c>
      <c r="I7112" t="s">
        <v>2332</v>
      </c>
      <c r="J7112" t="s">
        <v>36</v>
      </c>
      <c r="K7112" t="s">
        <v>247</v>
      </c>
      <c r="L7112" s="2">
        <f t="shared" si="1111"/>
        <v>6.6348000000000003</v>
      </c>
      <c r="M7112" s="2">
        <f t="shared" si="1112"/>
        <v>7.76</v>
      </c>
      <c r="N7112" s="2">
        <f t="shared" si="1118"/>
        <v>1.1251999999999995</v>
      </c>
      <c r="O7112" s="2">
        <f t="shared" si="1113"/>
        <v>2.2503999999999991</v>
      </c>
      <c r="P7112" s="2">
        <f t="shared" si="1114"/>
        <v>15.52</v>
      </c>
      <c r="Q7112" s="2">
        <f t="shared" si="1115"/>
        <v>14.499999999999993</v>
      </c>
      <c r="R7112">
        <v>2</v>
      </c>
      <c r="S7112">
        <v>0</v>
      </c>
      <c r="T7112" s="2">
        <v>7.76</v>
      </c>
      <c r="U7112" s="3">
        <v>2.2503999999999991</v>
      </c>
      <c r="V7112" s="4">
        <f t="shared" si="1119"/>
        <v>14.499999999999993</v>
      </c>
      <c r="W7112" s="2">
        <f t="shared" si="1116"/>
        <v>15.52</v>
      </c>
    </row>
    <row r="7113" spans="1:23" x14ac:dyDescent="0.25">
      <c r="A7113">
        <f t="shared" si="1117"/>
        <v>2016</v>
      </c>
      <c r="B7113" s="1">
        <v>42479</v>
      </c>
      <c r="C7113" s="1">
        <v>42486</v>
      </c>
      <c r="D7113" s="1" t="str">
        <f t="shared" si="1110"/>
        <v>Apr</v>
      </c>
      <c r="E7113" t="s">
        <v>38</v>
      </c>
      <c r="F7113" t="s">
        <v>137</v>
      </c>
      <c r="G7113" t="s">
        <v>25</v>
      </c>
      <c r="H7113" t="s">
        <v>80</v>
      </c>
      <c r="I7113" t="s">
        <v>1390</v>
      </c>
      <c r="J7113" t="s">
        <v>36</v>
      </c>
      <c r="K7113" t="s">
        <v>48</v>
      </c>
      <c r="L7113" s="2">
        <f t="shared" si="1111"/>
        <v>62.964999999999996</v>
      </c>
      <c r="M7113" s="2">
        <f t="shared" si="1112"/>
        <v>71.959999999999994</v>
      </c>
      <c r="N7113" s="2">
        <f t="shared" si="1118"/>
        <v>8.9949999999999974</v>
      </c>
      <c r="O7113" s="2">
        <f t="shared" si="1113"/>
        <v>17.989999999999995</v>
      </c>
      <c r="P7113" s="2">
        <f t="shared" si="1114"/>
        <v>143.91999999999999</v>
      </c>
      <c r="Q7113" s="2">
        <f t="shared" si="1115"/>
        <v>12.499999999999996</v>
      </c>
      <c r="R7113">
        <v>2</v>
      </c>
      <c r="S7113">
        <v>0</v>
      </c>
      <c r="T7113" s="2">
        <v>71.959999999999994</v>
      </c>
      <c r="U7113" s="3">
        <v>17.989999999999995</v>
      </c>
      <c r="V7113" s="4">
        <f t="shared" si="1119"/>
        <v>12.499999999999996</v>
      </c>
      <c r="W7113" s="2">
        <f t="shared" si="1116"/>
        <v>143.91999999999999</v>
      </c>
    </row>
    <row r="7114" spans="1:23" x14ac:dyDescent="0.25">
      <c r="A7114">
        <f t="shared" si="1117"/>
        <v>2016</v>
      </c>
      <c r="B7114" s="1">
        <v>42479</v>
      </c>
      <c r="C7114" s="1">
        <v>42486</v>
      </c>
      <c r="D7114" s="1" t="str">
        <f t="shared" si="1110"/>
        <v>Apr</v>
      </c>
      <c r="E7114" t="s">
        <v>38</v>
      </c>
      <c r="F7114" t="s">
        <v>137</v>
      </c>
      <c r="G7114" t="s">
        <v>25</v>
      </c>
      <c r="H7114" t="s">
        <v>80</v>
      </c>
      <c r="I7114" t="s">
        <v>246</v>
      </c>
      <c r="J7114" t="s">
        <v>36</v>
      </c>
      <c r="K7114" t="s">
        <v>247</v>
      </c>
      <c r="L7114" s="2">
        <f t="shared" si="1111"/>
        <v>51.825600000000009</v>
      </c>
      <c r="M7114" s="2">
        <f t="shared" si="1112"/>
        <v>54.900000000000006</v>
      </c>
      <c r="N7114" s="2">
        <f t="shared" si="1118"/>
        <v>3.0743999999999971</v>
      </c>
      <c r="O7114" s="2">
        <f t="shared" si="1113"/>
        <v>15.371999999999986</v>
      </c>
      <c r="P7114" s="2">
        <f t="shared" si="1114"/>
        <v>274.5</v>
      </c>
      <c r="Q7114" s="2">
        <f t="shared" si="1115"/>
        <v>5.5999999999999943</v>
      </c>
      <c r="R7114">
        <v>5</v>
      </c>
      <c r="S7114">
        <v>0</v>
      </c>
      <c r="T7114" s="2">
        <v>54.900000000000006</v>
      </c>
      <c r="U7114" s="3">
        <v>15.372000000000003</v>
      </c>
      <c r="V7114" s="4">
        <f t="shared" si="1119"/>
        <v>5.6000000000000014</v>
      </c>
      <c r="W7114" s="2">
        <f t="shared" si="1116"/>
        <v>274.5</v>
      </c>
    </row>
    <row r="7115" spans="1:23" x14ac:dyDescent="0.25">
      <c r="A7115">
        <f t="shared" si="1117"/>
        <v>2016</v>
      </c>
      <c r="B7115" s="1">
        <v>42479</v>
      </c>
      <c r="C7115" s="1">
        <v>42486</v>
      </c>
      <c r="D7115" s="1" t="str">
        <f t="shared" si="1110"/>
        <v>Apr</v>
      </c>
      <c r="E7115" t="s">
        <v>38</v>
      </c>
      <c r="F7115" t="s">
        <v>137</v>
      </c>
      <c r="G7115" t="s">
        <v>25</v>
      </c>
      <c r="H7115" t="s">
        <v>80</v>
      </c>
      <c r="I7115" t="s">
        <v>2182</v>
      </c>
      <c r="J7115" t="s">
        <v>36</v>
      </c>
      <c r="K7115" t="s">
        <v>53</v>
      </c>
      <c r="L7115" s="2">
        <f t="shared" si="1111"/>
        <v>7.6559999999999997</v>
      </c>
      <c r="M7115" s="2">
        <f t="shared" si="1112"/>
        <v>9.08</v>
      </c>
      <c r="N7115" s="2">
        <f t="shared" si="1118"/>
        <v>1.4240000000000004</v>
      </c>
      <c r="O7115" s="2">
        <f t="shared" si="1113"/>
        <v>2.8480000000000008</v>
      </c>
      <c r="P7115" s="2">
        <f t="shared" si="1114"/>
        <v>18.16</v>
      </c>
      <c r="Q7115" s="2">
        <f t="shared" si="1115"/>
        <v>15.682819383259917</v>
      </c>
      <c r="R7115">
        <v>2</v>
      </c>
      <c r="S7115">
        <v>0.2</v>
      </c>
      <c r="T7115" s="2">
        <v>9.2799999999999994</v>
      </c>
      <c r="U7115" s="3">
        <v>3.2479999999999998</v>
      </c>
      <c r="V7115" s="4">
        <f t="shared" si="1119"/>
        <v>17.5</v>
      </c>
      <c r="W7115" s="2">
        <f t="shared" si="1116"/>
        <v>18.559999999999999</v>
      </c>
    </row>
    <row r="7116" spans="1:23" x14ac:dyDescent="0.25">
      <c r="A7116">
        <f t="shared" si="1117"/>
        <v>2016</v>
      </c>
      <c r="B7116" s="1">
        <v>42495</v>
      </c>
      <c r="C7116" s="1">
        <v>42496</v>
      </c>
      <c r="D7116" s="1" t="str">
        <f t="shared" si="1110"/>
        <v>May</v>
      </c>
      <c r="E7116" t="s">
        <v>98</v>
      </c>
      <c r="F7116" t="s">
        <v>1150</v>
      </c>
      <c r="G7116" t="s">
        <v>33</v>
      </c>
      <c r="H7116" t="s">
        <v>34</v>
      </c>
      <c r="I7116" t="s">
        <v>2458</v>
      </c>
      <c r="J7116" t="s">
        <v>28</v>
      </c>
      <c r="K7116" t="s">
        <v>41</v>
      </c>
      <c r="L7116" s="2">
        <f t="shared" si="1111"/>
        <v>1632.4938000000002</v>
      </c>
      <c r="M7116" s="2">
        <f t="shared" si="1112"/>
        <v>1685.88</v>
      </c>
      <c r="N7116" s="2">
        <f t="shared" si="1118"/>
        <v>53.386199999999917</v>
      </c>
      <c r="O7116" s="2">
        <f t="shared" si="1113"/>
        <v>320.3171999999995</v>
      </c>
      <c r="P7116" s="2">
        <f t="shared" si="1114"/>
        <v>10115.280000000001</v>
      </c>
      <c r="Q7116" s="2">
        <f t="shared" si="1115"/>
        <v>3.1666666666666612</v>
      </c>
      <c r="R7116">
        <v>6</v>
      </c>
      <c r="S7116">
        <v>0</v>
      </c>
      <c r="T7116" s="2">
        <v>1685.88</v>
      </c>
      <c r="U7116" s="3">
        <v>320.31720000000001</v>
      </c>
      <c r="V7116" s="4">
        <f t="shared" si="1119"/>
        <v>3.166666666666667</v>
      </c>
      <c r="W7116" s="2">
        <f t="shared" si="1116"/>
        <v>10115.280000000001</v>
      </c>
    </row>
    <row r="7117" spans="1:23" x14ac:dyDescent="0.25">
      <c r="A7117">
        <f t="shared" si="1117"/>
        <v>2016</v>
      </c>
      <c r="B7117" s="1">
        <v>42495</v>
      </c>
      <c r="C7117" s="1">
        <v>42496</v>
      </c>
      <c r="D7117" s="1" t="str">
        <f t="shared" si="1110"/>
        <v>May</v>
      </c>
      <c r="E7117" t="s">
        <v>98</v>
      </c>
      <c r="F7117" t="s">
        <v>1150</v>
      </c>
      <c r="G7117" t="s">
        <v>33</v>
      </c>
      <c r="H7117" t="s">
        <v>34</v>
      </c>
      <c r="I7117" t="s">
        <v>313</v>
      </c>
      <c r="J7117" t="s">
        <v>36</v>
      </c>
      <c r="K7117" t="s">
        <v>53</v>
      </c>
      <c r="L7117" s="2">
        <f t="shared" si="1111"/>
        <v>4.7256000000000009</v>
      </c>
      <c r="M7117" s="2">
        <f t="shared" si="1112"/>
        <v>5.5280000000000005</v>
      </c>
      <c r="N7117" s="2">
        <f t="shared" si="1118"/>
        <v>0.80239999999999956</v>
      </c>
      <c r="O7117" s="2">
        <f t="shared" si="1113"/>
        <v>1.6047999999999991</v>
      </c>
      <c r="P7117" s="2">
        <f t="shared" si="1114"/>
        <v>11.056000000000001</v>
      </c>
      <c r="Q7117" s="2">
        <f t="shared" si="1115"/>
        <v>14.515195369030382</v>
      </c>
      <c r="R7117">
        <v>2</v>
      </c>
      <c r="S7117">
        <v>0.2</v>
      </c>
      <c r="T7117" s="2">
        <v>5.7280000000000006</v>
      </c>
      <c r="U7117" s="3">
        <v>2.0047999999999995</v>
      </c>
      <c r="V7117" s="4">
        <f t="shared" si="1119"/>
        <v>17.499999999999993</v>
      </c>
      <c r="W7117" s="2">
        <f t="shared" si="1116"/>
        <v>11.456000000000001</v>
      </c>
    </row>
    <row r="7118" spans="1:23" x14ac:dyDescent="0.25">
      <c r="A7118">
        <f t="shared" si="1117"/>
        <v>2014</v>
      </c>
      <c r="B7118" s="1">
        <v>41930</v>
      </c>
      <c r="C7118" s="1">
        <v>41935</v>
      </c>
      <c r="D7118" s="1" t="str">
        <f t="shared" si="1110"/>
        <v>Oct</v>
      </c>
      <c r="E7118" t="s">
        <v>23</v>
      </c>
      <c r="F7118" t="s">
        <v>1582</v>
      </c>
      <c r="G7118" t="s">
        <v>25</v>
      </c>
      <c r="H7118" t="s">
        <v>34</v>
      </c>
      <c r="I7118" t="s">
        <v>1660</v>
      </c>
      <c r="J7118" t="s">
        <v>36</v>
      </c>
      <c r="K7118" t="s">
        <v>60</v>
      </c>
      <c r="L7118" s="2">
        <f t="shared" si="1111"/>
        <v>48.019000000000005</v>
      </c>
      <c r="M7118" s="2">
        <f t="shared" si="1112"/>
        <v>61.96</v>
      </c>
      <c r="N7118" s="2">
        <f t="shared" si="1118"/>
        <v>13.940999999999995</v>
      </c>
      <c r="O7118" s="2">
        <f t="shared" si="1113"/>
        <v>27.881999999999991</v>
      </c>
      <c r="P7118" s="2">
        <f t="shared" si="1114"/>
        <v>123.92</v>
      </c>
      <c r="Q7118" s="2">
        <f t="shared" si="1115"/>
        <v>22.499999999999993</v>
      </c>
      <c r="R7118">
        <v>2</v>
      </c>
      <c r="S7118">
        <v>0</v>
      </c>
      <c r="T7118" s="2">
        <v>61.96</v>
      </c>
      <c r="U7118" s="3">
        <v>27.881999999999998</v>
      </c>
      <c r="V7118" s="4">
        <f t="shared" si="1119"/>
        <v>22.499999999999996</v>
      </c>
      <c r="W7118" s="2">
        <f t="shared" si="1116"/>
        <v>123.92</v>
      </c>
    </row>
    <row r="7119" spans="1:23" x14ac:dyDescent="0.25">
      <c r="A7119">
        <f t="shared" si="1117"/>
        <v>2014</v>
      </c>
      <c r="B7119" s="1">
        <v>41930</v>
      </c>
      <c r="C7119" s="1">
        <v>41935</v>
      </c>
      <c r="D7119" s="1" t="str">
        <f t="shared" si="1110"/>
        <v>Oct</v>
      </c>
      <c r="E7119" t="s">
        <v>23</v>
      </c>
      <c r="F7119" t="s">
        <v>1582</v>
      </c>
      <c r="G7119" t="s">
        <v>25</v>
      </c>
      <c r="H7119" t="s">
        <v>34</v>
      </c>
      <c r="I7119" t="s">
        <v>2008</v>
      </c>
      <c r="J7119" t="s">
        <v>36</v>
      </c>
      <c r="K7119" t="s">
        <v>53</v>
      </c>
      <c r="L7119" s="2">
        <f t="shared" si="1111"/>
        <v>0.87360000000000015</v>
      </c>
      <c r="M7119" s="2">
        <f t="shared" si="1112"/>
        <v>1.1440000000000001</v>
      </c>
      <c r="N7119" s="2">
        <f t="shared" si="1118"/>
        <v>0.27039999999999997</v>
      </c>
      <c r="O7119" s="2">
        <f t="shared" si="1113"/>
        <v>0.27039999999999997</v>
      </c>
      <c r="P7119" s="2">
        <f t="shared" si="1114"/>
        <v>1.1440000000000001</v>
      </c>
      <c r="Q7119" s="2">
        <f t="shared" si="1115"/>
        <v>23.63636363636363</v>
      </c>
      <c r="R7119">
        <v>1</v>
      </c>
      <c r="S7119">
        <v>0.2</v>
      </c>
      <c r="T7119" s="2">
        <v>1.3440000000000001</v>
      </c>
      <c r="U7119" s="3">
        <v>0.47039999999999987</v>
      </c>
      <c r="V7119" s="4">
        <f t="shared" si="1119"/>
        <v>34.999999999999986</v>
      </c>
      <c r="W7119" s="2">
        <f t="shared" si="1116"/>
        <v>1.3440000000000001</v>
      </c>
    </row>
    <row r="7120" spans="1:23" x14ac:dyDescent="0.25">
      <c r="A7120">
        <f t="shared" si="1117"/>
        <v>2017</v>
      </c>
      <c r="B7120" s="1">
        <v>42779</v>
      </c>
      <c r="C7120" s="1">
        <v>42783</v>
      </c>
      <c r="D7120" s="1" t="str">
        <f t="shared" si="1110"/>
        <v>Feb</v>
      </c>
      <c r="E7120" t="s">
        <v>38</v>
      </c>
      <c r="F7120" t="s">
        <v>2235</v>
      </c>
      <c r="G7120" t="s">
        <v>33</v>
      </c>
      <c r="H7120" t="s">
        <v>80</v>
      </c>
      <c r="I7120" t="s">
        <v>1997</v>
      </c>
      <c r="J7120" t="s">
        <v>36</v>
      </c>
      <c r="K7120" t="s">
        <v>60</v>
      </c>
      <c r="L7120" s="2">
        <f t="shared" si="1111"/>
        <v>15.0098</v>
      </c>
      <c r="M7120" s="2">
        <f t="shared" si="1112"/>
        <v>17.940000000000001</v>
      </c>
      <c r="N7120" s="2">
        <f t="shared" si="1118"/>
        <v>2.930200000000001</v>
      </c>
      <c r="O7120" s="2">
        <f t="shared" si="1113"/>
        <v>8.7906000000000031</v>
      </c>
      <c r="P7120" s="2">
        <f t="shared" si="1114"/>
        <v>53.820000000000007</v>
      </c>
      <c r="Q7120" s="2">
        <f t="shared" si="1115"/>
        <v>16.333333333333336</v>
      </c>
      <c r="R7120">
        <v>3</v>
      </c>
      <c r="S7120">
        <v>0</v>
      </c>
      <c r="T7120" s="2">
        <v>17.940000000000001</v>
      </c>
      <c r="U7120" s="3">
        <v>8.7906000000000013</v>
      </c>
      <c r="V7120" s="4">
        <f t="shared" si="1119"/>
        <v>16.333333333333332</v>
      </c>
      <c r="W7120" s="2">
        <f t="shared" si="1116"/>
        <v>53.820000000000007</v>
      </c>
    </row>
    <row r="7121" spans="1:23" x14ac:dyDescent="0.25">
      <c r="A7121">
        <f t="shared" si="1117"/>
        <v>2017</v>
      </c>
      <c r="B7121" s="1">
        <v>43056</v>
      </c>
      <c r="C7121" s="1">
        <v>43063</v>
      </c>
      <c r="D7121" s="1" t="str">
        <f t="shared" si="1110"/>
        <v>Nov</v>
      </c>
      <c r="E7121" t="s">
        <v>38</v>
      </c>
      <c r="F7121" t="s">
        <v>220</v>
      </c>
      <c r="G7121" t="s">
        <v>33</v>
      </c>
      <c r="H7121" t="s">
        <v>34</v>
      </c>
      <c r="I7121" t="s">
        <v>829</v>
      </c>
      <c r="J7121" t="s">
        <v>36</v>
      </c>
      <c r="K7121" t="s">
        <v>53</v>
      </c>
      <c r="L7121" s="2">
        <f t="shared" si="1111"/>
        <v>11.644600000000001</v>
      </c>
      <c r="M7121" s="2">
        <f t="shared" si="1112"/>
        <v>13.704000000000001</v>
      </c>
      <c r="N7121" s="2">
        <f t="shared" si="1118"/>
        <v>2.0594000000000001</v>
      </c>
      <c r="O7121" s="2">
        <f t="shared" si="1113"/>
        <v>4.1188000000000002</v>
      </c>
      <c r="P7121" s="2">
        <f t="shared" si="1114"/>
        <v>27.408000000000001</v>
      </c>
      <c r="Q7121" s="2">
        <f t="shared" si="1115"/>
        <v>15.027729130180969</v>
      </c>
      <c r="R7121">
        <v>2</v>
      </c>
      <c r="S7121">
        <v>0.2</v>
      </c>
      <c r="T7121" s="2">
        <v>13.904</v>
      </c>
      <c r="U7121" s="3">
        <v>4.5187999999999997</v>
      </c>
      <c r="V7121" s="4">
        <f t="shared" si="1119"/>
        <v>16.249999999999996</v>
      </c>
      <c r="W7121" s="2">
        <f t="shared" si="1116"/>
        <v>27.808</v>
      </c>
    </row>
    <row r="7122" spans="1:23" x14ac:dyDescent="0.25">
      <c r="A7122">
        <f t="shared" si="1117"/>
        <v>2014</v>
      </c>
      <c r="B7122" s="1">
        <v>41659</v>
      </c>
      <c r="C7122" s="1">
        <v>41665</v>
      </c>
      <c r="D7122" s="1" t="str">
        <f t="shared" si="1110"/>
        <v>Jan</v>
      </c>
      <c r="E7122" t="s">
        <v>38</v>
      </c>
      <c r="F7122" t="s">
        <v>540</v>
      </c>
      <c r="G7122" t="s">
        <v>33</v>
      </c>
      <c r="H7122" t="s">
        <v>26</v>
      </c>
      <c r="I7122" t="s">
        <v>1796</v>
      </c>
      <c r="J7122" t="s">
        <v>36</v>
      </c>
      <c r="K7122" t="s">
        <v>53</v>
      </c>
      <c r="L7122" s="2">
        <f t="shared" si="1111"/>
        <v>118.70939999999999</v>
      </c>
      <c r="M7122" s="2">
        <f t="shared" si="1112"/>
        <v>66.494</v>
      </c>
      <c r="N7122" s="2">
        <f t="shared" si="1118"/>
        <v>-52.215399999999988</v>
      </c>
      <c r="O7122" s="2">
        <f t="shared" si="1113"/>
        <v>-52.215399999999988</v>
      </c>
      <c r="P7122" s="2">
        <f t="shared" si="1114"/>
        <v>66.494</v>
      </c>
      <c r="Q7122" s="2">
        <f t="shared" si="1115"/>
        <v>-78.526483592504576</v>
      </c>
      <c r="R7122">
        <v>1</v>
      </c>
      <c r="S7122">
        <v>0.7</v>
      </c>
      <c r="T7122" s="2">
        <v>67.194000000000003</v>
      </c>
      <c r="U7122" s="3">
        <v>-51.515399999999985</v>
      </c>
      <c r="V7122" s="4">
        <f t="shared" si="1119"/>
        <v>-76.666666666666643</v>
      </c>
      <c r="W7122" s="2">
        <f t="shared" si="1116"/>
        <v>67.194000000000003</v>
      </c>
    </row>
    <row r="7123" spans="1:23" x14ac:dyDescent="0.25">
      <c r="A7123">
        <f t="shared" si="1117"/>
        <v>2017</v>
      </c>
      <c r="B7123" s="1">
        <v>43070</v>
      </c>
      <c r="C7123" s="1">
        <v>43077</v>
      </c>
      <c r="D7123" s="1" t="str">
        <f t="shared" si="1110"/>
        <v>Dec</v>
      </c>
      <c r="E7123" t="s">
        <v>38</v>
      </c>
      <c r="F7123" t="s">
        <v>39</v>
      </c>
      <c r="G7123" t="s">
        <v>25</v>
      </c>
      <c r="H7123" t="s">
        <v>34</v>
      </c>
      <c r="I7123" t="s">
        <v>2601</v>
      </c>
      <c r="J7123" t="s">
        <v>36</v>
      </c>
      <c r="K7123" t="s">
        <v>60</v>
      </c>
      <c r="L7123" s="2">
        <f t="shared" si="1111"/>
        <v>39.168999999999997</v>
      </c>
      <c r="M7123" s="2">
        <f t="shared" si="1112"/>
        <v>41.86</v>
      </c>
      <c r="N7123" s="2">
        <f t="shared" si="1118"/>
        <v>2.6910000000000025</v>
      </c>
      <c r="O7123" s="2">
        <f t="shared" si="1113"/>
        <v>18.837000000000018</v>
      </c>
      <c r="P7123" s="2">
        <f t="shared" si="1114"/>
        <v>293.02</v>
      </c>
      <c r="Q7123" s="2">
        <f t="shared" si="1115"/>
        <v>6.428571428571435</v>
      </c>
      <c r="R7123">
        <v>7</v>
      </c>
      <c r="S7123">
        <v>0</v>
      </c>
      <c r="T7123" s="2">
        <v>41.86</v>
      </c>
      <c r="U7123" s="3">
        <v>18.837</v>
      </c>
      <c r="V7123" s="4">
        <f t="shared" si="1119"/>
        <v>6.4285714285714297</v>
      </c>
      <c r="W7123" s="2">
        <f t="shared" si="1116"/>
        <v>293.02</v>
      </c>
    </row>
    <row r="7124" spans="1:23" x14ac:dyDescent="0.25">
      <c r="A7124">
        <f t="shared" si="1117"/>
        <v>2017</v>
      </c>
      <c r="B7124" s="1">
        <v>43070</v>
      </c>
      <c r="C7124" s="1">
        <v>43077</v>
      </c>
      <c r="D7124" s="1" t="str">
        <f t="shared" si="1110"/>
        <v>Dec</v>
      </c>
      <c r="E7124" t="s">
        <v>38</v>
      </c>
      <c r="F7124" t="s">
        <v>39</v>
      </c>
      <c r="G7124" t="s">
        <v>25</v>
      </c>
      <c r="H7124" t="s">
        <v>34</v>
      </c>
      <c r="I7124" t="s">
        <v>2288</v>
      </c>
      <c r="J7124" t="s">
        <v>28</v>
      </c>
      <c r="K7124" t="s">
        <v>29</v>
      </c>
      <c r="L7124" s="2">
        <f t="shared" si="1111"/>
        <v>121.37580000000001</v>
      </c>
      <c r="M7124" s="2">
        <f t="shared" si="1112"/>
        <v>141.96</v>
      </c>
      <c r="N7124" s="2">
        <f t="shared" si="1118"/>
        <v>20.584199999999996</v>
      </c>
      <c r="O7124" s="2">
        <f t="shared" si="1113"/>
        <v>41.168399999999991</v>
      </c>
      <c r="P7124" s="2">
        <f t="shared" si="1114"/>
        <v>283.92</v>
      </c>
      <c r="Q7124" s="2">
        <f t="shared" si="1115"/>
        <v>14.499999999999996</v>
      </c>
      <c r="R7124">
        <v>2</v>
      </c>
      <c r="S7124">
        <v>0</v>
      </c>
      <c r="T7124" s="2">
        <v>141.96</v>
      </c>
      <c r="U7124" s="3">
        <v>41.168399999999991</v>
      </c>
      <c r="V7124" s="4">
        <f t="shared" si="1119"/>
        <v>14.499999999999996</v>
      </c>
      <c r="W7124" s="2">
        <f t="shared" si="1116"/>
        <v>283.92</v>
      </c>
    </row>
    <row r="7125" spans="1:23" x14ac:dyDescent="0.25">
      <c r="A7125">
        <f t="shared" si="1117"/>
        <v>2015</v>
      </c>
      <c r="B7125" s="1">
        <v>42225</v>
      </c>
      <c r="C7125" s="1">
        <v>42232</v>
      </c>
      <c r="D7125" s="1" t="str">
        <f t="shared" si="1110"/>
        <v>Aug</v>
      </c>
      <c r="E7125" t="s">
        <v>38</v>
      </c>
      <c r="F7125" t="s">
        <v>2506</v>
      </c>
      <c r="G7125" t="s">
        <v>33</v>
      </c>
      <c r="H7125" t="s">
        <v>80</v>
      </c>
      <c r="I7125" t="s">
        <v>2291</v>
      </c>
      <c r="J7125" t="s">
        <v>28</v>
      </c>
      <c r="K7125" t="s">
        <v>46</v>
      </c>
      <c r="L7125" s="2">
        <f t="shared" si="1111"/>
        <v>8.5503999999999998</v>
      </c>
      <c r="M7125" s="2">
        <f t="shared" si="1112"/>
        <v>10.02</v>
      </c>
      <c r="N7125" s="2">
        <f t="shared" si="1118"/>
        <v>1.4695999999999998</v>
      </c>
      <c r="O7125" s="2">
        <f t="shared" si="1113"/>
        <v>4.4087999999999994</v>
      </c>
      <c r="P7125" s="2">
        <f t="shared" si="1114"/>
        <v>30.06</v>
      </c>
      <c r="Q7125" s="2">
        <f t="shared" si="1115"/>
        <v>14.666666666666664</v>
      </c>
      <c r="R7125">
        <v>3</v>
      </c>
      <c r="S7125">
        <v>0</v>
      </c>
      <c r="T7125" s="2">
        <v>10.02</v>
      </c>
      <c r="U7125" s="3">
        <v>4.4088000000000012</v>
      </c>
      <c r="V7125" s="4">
        <f t="shared" si="1119"/>
        <v>14.666666666666671</v>
      </c>
      <c r="W7125" s="2">
        <f t="shared" si="1116"/>
        <v>30.06</v>
      </c>
    </row>
    <row r="7126" spans="1:23" x14ac:dyDescent="0.25">
      <c r="A7126">
        <f t="shared" si="1117"/>
        <v>2015</v>
      </c>
      <c r="B7126" s="1">
        <v>42225</v>
      </c>
      <c r="C7126" s="1">
        <v>42232</v>
      </c>
      <c r="D7126" s="1" t="str">
        <f t="shared" si="1110"/>
        <v>Aug</v>
      </c>
      <c r="E7126" t="s">
        <v>38</v>
      </c>
      <c r="F7126" t="s">
        <v>2506</v>
      </c>
      <c r="G7126" t="s">
        <v>33</v>
      </c>
      <c r="H7126" t="s">
        <v>80</v>
      </c>
      <c r="I7126" t="s">
        <v>2118</v>
      </c>
      <c r="J7126" t="s">
        <v>36</v>
      </c>
      <c r="K7126" t="s">
        <v>60</v>
      </c>
      <c r="L7126" s="2">
        <f t="shared" si="1111"/>
        <v>121.06080000000001</v>
      </c>
      <c r="M7126" s="2">
        <f t="shared" si="1112"/>
        <v>144.12</v>
      </c>
      <c r="N7126" s="2">
        <f t="shared" si="1118"/>
        <v>23.05919999999999</v>
      </c>
      <c r="O7126" s="2">
        <f t="shared" si="1113"/>
        <v>69.17759999999997</v>
      </c>
      <c r="P7126" s="2">
        <f t="shared" si="1114"/>
        <v>432.36</v>
      </c>
      <c r="Q7126" s="2">
        <f t="shared" si="1115"/>
        <v>15.999999999999993</v>
      </c>
      <c r="R7126">
        <v>3</v>
      </c>
      <c r="S7126">
        <v>0</v>
      </c>
      <c r="T7126" s="2">
        <v>144.12</v>
      </c>
      <c r="U7126" s="3">
        <v>69.177599999999984</v>
      </c>
      <c r="V7126" s="4">
        <f t="shared" si="1119"/>
        <v>15.999999999999995</v>
      </c>
      <c r="W7126" s="2">
        <f t="shared" si="1116"/>
        <v>432.36</v>
      </c>
    </row>
    <row r="7127" spans="1:23" x14ac:dyDescent="0.25">
      <c r="A7127">
        <f t="shared" si="1117"/>
        <v>2016</v>
      </c>
      <c r="B7127" s="1">
        <v>42640</v>
      </c>
      <c r="C7127" s="1">
        <v>42642</v>
      </c>
      <c r="D7127" s="1" t="str">
        <f t="shared" si="1110"/>
        <v>Sep</v>
      </c>
      <c r="E7127" t="s">
        <v>23</v>
      </c>
      <c r="F7127" t="s">
        <v>1633</v>
      </c>
      <c r="G7127" t="s">
        <v>25</v>
      </c>
      <c r="H7127" t="s">
        <v>26</v>
      </c>
      <c r="I7127" t="s">
        <v>1952</v>
      </c>
      <c r="J7127" t="s">
        <v>36</v>
      </c>
      <c r="K7127" t="s">
        <v>60</v>
      </c>
      <c r="L7127" s="2">
        <f t="shared" si="1111"/>
        <v>15.0098</v>
      </c>
      <c r="M7127" s="2">
        <f t="shared" si="1112"/>
        <v>17.940000000000001</v>
      </c>
      <c r="N7127" s="2">
        <f t="shared" si="1118"/>
        <v>2.930200000000001</v>
      </c>
      <c r="O7127" s="2">
        <f t="shared" si="1113"/>
        <v>8.7906000000000031</v>
      </c>
      <c r="P7127" s="2">
        <f t="shared" si="1114"/>
        <v>53.820000000000007</v>
      </c>
      <c r="Q7127" s="2">
        <f t="shared" si="1115"/>
        <v>16.333333333333336</v>
      </c>
      <c r="R7127">
        <v>3</v>
      </c>
      <c r="S7127">
        <v>0</v>
      </c>
      <c r="T7127" s="2">
        <v>17.940000000000001</v>
      </c>
      <c r="U7127" s="3">
        <v>8.7906000000000013</v>
      </c>
      <c r="V7127" s="4">
        <f t="shared" si="1119"/>
        <v>16.333333333333332</v>
      </c>
      <c r="W7127" s="2">
        <f t="shared" si="1116"/>
        <v>53.820000000000007</v>
      </c>
    </row>
    <row r="7128" spans="1:23" x14ac:dyDescent="0.25">
      <c r="A7128">
        <f t="shared" si="1117"/>
        <v>2016</v>
      </c>
      <c r="B7128" s="1">
        <v>42640</v>
      </c>
      <c r="C7128" s="1">
        <v>42642</v>
      </c>
      <c r="D7128" s="1" t="str">
        <f t="shared" si="1110"/>
        <v>Sep</v>
      </c>
      <c r="E7128" t="s">
        <v>23</v>
      </c>
      <c r="F7128" t="s">
        <v>1633</v>
      </c>
      <c r="G7128" t="s">
        <v>25</v>
      </c>
      <c r="H7128" t="s">
        <v>26</v>
      </c>
      <c r="I7128" t="s">
        <v>325</v>
      </c>
      <c r="J7128" t="s">
        <v>36</v>
      </c>
      <c r="K7128" t="s">
        <v>48</v>
      </c>
      <c r="L7128" s="2">
        <f t="shared" si="1111"/>
        <v>12.362100000000002</v>
      </c>
      <c r="M7128" s="2">
        <f t="shared" si="1112"/>
        <v>13.89</v>
      </c>
      <c r="N7128" s="2">
        <f t="shared" si="1118"/>
        <v>1.5278999999999989</v>
      </c>
      <c r="O7128" s="2">
        <f t="shared" si="1113"/>
        <v>4.5836999999999968</v>
      </c>
      <c r="P7128" s="2">
        <f t="shared" si="1114"/>
        <v>41.67</v>
      </c>
      <c r="Q7128" s="2">
        <f t="shared" si="1115"/>
        <v>10.999999999999991</v>
      </c>
      <c r="R7128">
        <v>3</v>
      </c>
      <c r="S7128">
        <v>0</v>
      </c>
      <c r="T7128" s="2">
        <v>13.89</v>
      </c>
      <c r="U7128" s="3">
        <v>4.5836999999999994</v>
      </c>
      <c r="V7128" s="4">
        <f t="shared" si="1119"/>
        <v>10.999999999999998</v>
      </c>
      <c r="W7128" s="2">
        <f t="shared" si="1116"/>
        <v>41.67</v>
      </c>
    </row>
    <row r="7129" spans="1:23" x14ac:dyDescent="0.25">
      <c r="A7129">
        <f t="shared" si="1117"/>
        <v>2016</v>
      </c>
      <c r="B7129" s="1">
        <v>42688</v>
      </c>
      <c r="C7129" s="1">
        <v>42694</v>
      </c>
      <c r="D7129" s="1" t="str">
        <f t="shared" si="1110"/>
        <v>Nov</v>
      </c>
      <c r="E7129" t="s">
        <v>38</v>
      </c>
      <c r="F7129" t="s">
        <v>1931</v>
      </c>
      <c r="G7129" t="s">
        <v>25</v>
      </c>
      <c r="H7129" t="s">
        <v>80</v>
      </c>
      <c r="I7129" t="s">
        <v>1713</v>
      </c>
      <c r="J7129" t="s">
        <v>36</v>
      </c>
      <c r="K7129" t="s">
        <v>60</v>
      </c>
      <c r="L7129" s="2">
        <f t="shared" si="1111"/>
        <v>14.936599999999999</v>
      </c>
      <c r="M7129" s="2">
        <f t="shared" si="1112"/>
        <v>16.45</v>
      </c>
      <c r="N7129" s="2">
        <f t="shared" si="1118"/>
        <v>1.5134000000000007</v>
      </c>
      <c r="O7129" s="2">
        <f t="shared" si="1113"/>
        <v>7.5670000000000037</v>
      </c>
      <c r="P7129" s="2">
        <f t="shared" si="1114"/>
        <v>82.25</v>
      </c>
      <c r="Q7129" s="2">
        <f t="shared" si="1115"/>
        <v>9.2000000000000046</v>
      </c>
      <c r="R7129">
        <v>5</v>
      </c>
      <c r="S7129">
        <v>0</v>
      </c>
      <c r="T7129" s="2">
        <v>16.45</v>
      </c>
      <c r="U7129" s="3">
        <v>7.5669999999999993</v>
      </c>
      <c r="V7129" s="4">
        <f t="shared" si="1119"/>
        <v>9.1999999999999993</v>
      </c>
      <c r="W7129" s="2">
        <f t="shared" si="1116"/>
        <v>82.25</v>
      </c>
    </row>
    <row r="7130" spans="1:23" x14ac:dyDescent="0.25">
      <c r="A7130">
        <f t="shared" si="1117"/>
        <v>2016</v>
      </c>
      <c r="B7130" s="1">
        <v>42688</v>
      </c>
      <c r="C7130" s="1">
        <v>42694</v>
      </c>
      <c r="D7130" s="1" t="str">
        <f t="shared" si="1110"/>
        <v>Nov</v>
      </c>
      <c r="E7130" t="s">
        <v>38</v>
      </c>
      <c r="F7130" t="s">
        <v>1931</v>
      </c>
      <c r="G7130" t="s">
        <v>25</v>
      </c>
      <c r="H7130" t="s">
        <v>80</v>
      </c>
      <c r="I7130" t="s">
        <v>2196</v>
      </c>
      <c r="J7130" t="s">
        <v>28</v>
      </c>
      <c r="K7130" t="s">
        <v>46</v>
      </c>
      <c r="L7130" s="2">
        <f t="shared" si="1111"/>
        <v>18.276600000000002</v>
      </c>
      <c r="M7130" s="2">
        <f t="shared" si="1112"/>
        <v>19.920000000000002</v>
      </c>
      <c r="N7130" s="2">
        <f t="shared" si="1118"/>
        <v>1.6433999999999997</v>
      </c>
      <c r="O7130" s="2">
        <f t="shared" si="1113"/>
        <v>6.573599999999999</v>
      </c>
      <c r="P7130" s="2">
        <f t="shared" si="1114"/>
        <v>79.680000000000007</v>
      </c>
      <c r="Q7130" s="2">
        <f t="shared" si="1115"/>
        <v>8.2499999999999982</v>
      </c>
      <c r="R7130">
        <v>4</v>
      </c>
      <c r="S7130">
        <v>0</v>
      </c>
      <c r="T7130" s="2">
        <v>19.920000000000002</v>
      </c>
      <c r="U7130" s="3">
        <v>6.573599999999999</v>
      </c>
      <c r="V7130" s="4">
        <f t="shared" si="1119"/>
        <v>8.2499999999999982</v>
      </c>
      <c r="W7130" s="2">
        <f t="shared" si="1116"/>
        <v>79.680000000000007</v>
      </c>
    </row>
    <row r="7131" spans="1:23" x14ac:dyDescent="0.25">
      <c r="A7131">
        <f t="shared" si="1117"/>
        <v>2016</v>
      </c>
      <c r="B7131" s="1">
        <v>42476</v>
      </c>
      <c r="C7131" s="1">
        <v>42482</v>
      </c>
      <c r="D7131" s="1" t="str">
        <f t="shared" si="1110"/>
        <v>Apr</v>
      </c>
      <c r="E7131" t="s">
        <v>38</v>
      </c>
      <c r="F7131" t="s">
        <v>68</v>
      </c>
      <c r="G7131" t="s">
        <v>25</v>
      </c>
      <c r="H7131" t="s">
        <v>26</v>
      </c>
      <c r="I7131" t="s">
        <v>1391</v>
      </c>
      <c r="J7131" t="s">
        <v>50</v>
      </c>
      <c r="K7131" t="s">
        <v>86</v>
      </c>
      <c r="L7131" s="2">
        <f t="shared" si="1111"/>
        <v>33.079900000000002</v>
      </c>
      <c r="M7131" s="2">
        <f t="shared" si="1112"/>
        <v>34.967999999999996</v>
      </c>
      <c r="N7131" s="2">
        <f t="shared" si="1118"/>
        <v>1.8880999999999943</v>
      </c>
      <c r="O7131" s="2">
        <f t="shared" si="1113"/>
        <v>7.5523999999999774</v>
      </c>
      <c r="P7131" s="2">
        <f t="shared" si="1114"/>
        <v>139.87199999999999</v>
      </c>
      <c r="Q7131" s="2">
        <f t="shared" si="1115"/>
        <v>5.3995081217112633</v>
      </c>
      <c r="R7131">
        <v>4</v>
      </c>
      <c r="S7131">
        <v>0.2</v>
      </c>
      <c r="T7131" s="2">
        <v>35.167999999999999</v>
      </c>
      <c r="U7131" s="3">
        <v>8.3524000000000012</v>
      </c>
      <c r="V7131" s="4">
        <f t="shared" si="1119"/>
        <v>5.9375000000000009</v>
      </c>
      <c r="W7131" s="2">
        <f t="shared" si="1116"/>
        <v>140.672</v>
      </c>
    </row>
    <row r="7132" spans="1:23" x14ac:dyDescent="0.25">
      <c r="A7132">
        <f t="shared" si="1117"/>
        <v>2016</v>
      </c>
      <c r="B7132" s="1">
        <v>42476</v>
      </c>
      <c r="C7132" s="1">
        <v>42482</v>
      </c>
      <c r="D7132" s="1" t="str">
        <f t="shared" si="1110"/>
        <v>Apr</v>
      </c>
      <c r="E7132" t="s">
        <v>38</v>
      </c>
      <c r="F7132" t="s">
        <v>68</v>
      </c>
      <c r="G7132" t="s">
        <v>25</v>
      </c>
      <c r="H7132" t="s">
        <v>26</v>
      </c>
      <c r="I7132" t="s">
        <v>2463</v>
      </c>
      <c r="J7132" t="s">
        <v>36</v>
      </c>
      <c r="K7132" t="s">
        <v>60</v>
      </c>
      <c r="L7132" s="2">
        <f t="shared" si="1111"/>
        <v>117.3732</v>
      </c>
      <c r="M7132" s="2">
        <f t="shared" si="1112"/>
        <v>122.88799999999999</v>
      </c>
      <c r="N7132" s="2">
        <f t="shared" si="1118"/>
        <v>5.5147999999999939</v>
      </c>
      <c r="O7132" s="2">
        <f t="shared" si="1113"/>
        <v>38.603599999999958</v>
      </c>
      <c r="P7132" s="2">
        <f t="shared" si="1114"/>
        <v>860.21599999999989</v>
      </c>
      <c r="Q7132" s="2">
        <f t="shared" si="1115"/>
        <v>4.4876635635700755</v>
      </c>
      <c r="R7132">
        <v>7</v>
      </c>
      <c r="S7132">
        <v>0.2</v>
      </c>
      <c r="T7132" s="2">
        <v>123.08799999999999</v>
      </c>
      <c r="U7132" s="3">
        <v>40.003599999999999</v>
      </c>
      <c r="V7132" s="4">
        <f t="shared" si="1119"/>
        <v>4.6428571428571432</v>
      </c>
      <c r="W7132" s="2">
        <f t="shared" si="1116"/>
        <v>861.61599999999999</v>
      </c>
    </row>
    <row r="7133" spans="1:23" x14ac:dyDescent="0.25">
      <c r="A7133">
        <f t="shared" si="1117"/>
        <v>2017</v>
      </c>
      <c r="B7133" s="1">
        <v>43065</v>
      </c>
      <c r="C7133" s="1">
        <v>43070</v>
      </c>
      <c r="D7133" s="1" t="str">
        <f t="shared" si="1110"/>
        <v>Nov</v>
      </c>
      <c r="E7133" t="s">
        <v>38</v>
      </c>
      <c r="F7133" t="s">
        <v>1603</v>
      </c>
      <c r="G7133" t="s">
        <v>64</v>
      </c>
      <c r="H7133" t="s">
        <v>65</v>
      </c>
      <c r="I7133" t="s">
        <v>1486</v>
      </c>
      <c r="J7133" t="s">
        <v>28</v>
      </c>
      <c r="K7133" t="s">
        <v>41</v>
      </c>
      <c r="L7133" s="2">
        <f t="shared" si="1111"/>
        <v>235.58519999999999</v>
      </c>
      <c r="M7133" s="2">
        <f t="shared" si="1112"/>
        <v>257.94</v>
      </c>
      <c r="N7133" s="2">
        <f t="shared" si="1118"/>
        <v>22.354800000000012</v>
      </c>
      <c r="O7133" s="2">
        <f t="shared" si="1113"/>
        <v>67.064400000000035</v>
      </c>
      <c r="P7133" s="2">
        <f t="shared" si="1114"/>
        <v>773.81999999999994</v>
      </c>
      <c r="Q7133" s="2">
        <f t="shared" si="1115"/>
        <v>8.6666666666666732</v>
      </c>
      <c r="R7133">
        <v>3</v>
      </c>
      <c r="S7133">
        <v>0</v>
      </c>
      <c r="T7133" s="2">
        <v>257.94</v>
      </c>
      <c r="U7133" s="3">
        <v>67.064400000000006</v>
      </c>
      <c r="V7133" s="4">
        <f t="shared" si="1119"/>
        <v>8.6666666666666679</v>
      </c>
      <c r="W7133" s="2">
        <f t="shared" si="1116"/>
        <v>773.81999999999994</v>
      </c>
    </row>
    <row r="7134" spans="1:23" x14ac:dyDescent="0.25">
      <c r="A7134">
        <f t="shared" si="1117"/>
        <v>2017</v>
      </c>
      <c r="B7134" s="1">
        <v>43065</v>
      </c>
      <c r="C7134" s="1">
        <v>43070</v>
      </c>
      <c r="D7134" s="1" t="str">
        <f t="shared" si="1110"/>
        <v>Nov</v>
      </c>
      <c r="E7134" t="s">
        <v>38</v>
      </c>
      <c r="F7134" t="s">
        <v>1603</v>
      </c>
      <c r="G7134" t="s">
        <v>64</v>
      </c>
      <c r="H7134" t="s">
        <v>65</v>
      </c>
      <c r="I7134" t="s">
        <v>1741</v>
      </c>
      <c r="J7134" t="s">
        <v>50</v>
      </c>
      <c r="K7134" t="s">
        <v>51</v>
      </c>
      <c r="L7134" s="2">
        <f t="shared" si="1111"/>
        <v>1743.6629</v>
      </c>
      <c r="M7134" s="2">
        <f t="shared" si="1112"/>
        <v>1879.96</v>
      </c>
      <c r="N7134" s="2">
        <f t="shared" si="1118"/>
        <v>136.2971</v>
      </c>
      <c r="O7134" s="2">
        <f t="shared" si="1113"/>
        <v>545.1884</v>
      </c>
      <c r="P7134" s="2">
        <f t="shared" si="1114"/>
        <v>7519.84</v>
      </c>
      <c r="Q7134" s="2">
        <f t="shared" si="1115"/>
        <v>7.2499999999999991</v>
      </c>
      <c r="R7134">
        <v>4</v>
      </c>
      <c r="S7134">
        <v>0</v>
      </c>
      <c r="T7134" s="2">
        <v>1879.96</v>
      </c>
      <c r="U7134" s="3">
        <v>545.18839999999977</v>
      </c>
      <c r="V7134" s="4">
        <f t="shared" si="1119"/>
        <v>7.2499999999999964</v>
      </c>
      <c r="W7134" s="2">
        <f t="shared" si="1116"/>
        <v>7519.84</v>
      </c>
    </row>
    <row r="7135" spans="1:23" x14ac:dyDescent="0.25">
      <c r="A7135">
        <f t="shared" si="1117"/>
        <v>2017</v>
      </c>
      <c r="B7135" s="1">
        <v>43065</v>
      </c>
      <c r="C7135" s="1">
        <v>43070</v>
      </c>
      <c r="D7135" s="1" t="str">
        <f t="shared" si="1110"/>
        <v>Nov</v>
      </c>
      <c r="E7135" t="s">
        <v>38</v>
      </c>
      <c r="F7135" t="s">
        <v>1603</v>
      </c>
      <c r="G7135" t="s">
        <v>64</v>
      </c>
      <c r="H7135" t="s">
        <v>65</v>
      </c>
      <c r="I7135" t="s">
        <v>1524</v>
      </c>
      <c r="J7135" t="s">
        <v>28</v>
      </c>
      <c r="K7135" t="s">
        <v>46</v>
      </c>
      <c r="L7135" s="2">
        <f t="shared" si="1111"/>
        <v>22.517200000000003</v>
      </c>
      <c r="M7135" s="2">
        <f t="shared" si="1112"/>
        <v>27.46</v>
      </c>
      <c r="N7135" s="2">
        <f t="shared" si="1118"/>
        <v>4.9427999999999983</v>
      </c>
      <c r="O7135" s="2">
        <f t="shared" si="1113"/>
        <v>9.8855999999999966</v>
      </c>
      <c r="P7135" s="2">
        <f t="shared" si="1114"/>
        <v>54.92</v>
      </c>
      <c r="Q7135" s="2">
        <f t="shared" si="1115"/>
        <v>17.999999999999993</v>
      </c>
      <c r="R7135">
        <v>2</v>
      </c>
      <c r="S7135">
        <v>0</v>
      </c>
      <c r="T7135" s="2">
        <v>27.46</v>
      </c>
      <c r="U7135" s="3">
        <v>9.8856000000000002</v>
      </c>
      <c r="V7135" s="4">
        <f t="shared" si="1119"/>
        <v>18</v>
      </c>
      <c r="W7135" s="2">
        <f t="shared" si="1116"/>
        <v>54.92</v>
      </c>
    </row>
    <row r="7136" spans="1:23" x14ac:dyDescent="0.25">
      <c r="A7136">
        <f t="shared" si="1117"/>
        <v>2017</v>
      </c>
      <c r="B7136" s="1">
        <v>43065</v>
      </c>
      <c r="C7136" s="1">
        <v>43070</v>
      </c>
      <c r="D7136" s="1" t="str">
        <f t="shared" si="1110"/>
        <v>Nov</v>
      </c>
      <c r="E7136" t="s">
        <v>38</v>
      </c>
      <c r="F7136" t="s">
        <v>1603</v>
      </c>
      <c r="G7136" t="s">
        <v>64</v>
      </c>
      <c r="H7136" t="s">
        <v>65</v>
      </c>
      <c r="I7136" t="s">
        <v>1260</v>
      </c>
      <c r="J7136" t="s">
        <v>50</v>
      </c>
      <c r="K7136" t="s">
        <v>51</v>
      </c>
      <c r="L7136" s="2">
        <f t="shared" si="1111"/>
        <v>68.384800000000013</v>
      </c>
      <c r="M7136" s="2">
        <f t="shared" si="1112"/>
        <v>89.98</v>
      </c>
      <c r="N7136" s="2">
        <f t="shared" si="1118"/>
        <v>21.595199999999991</v>
      </c>
      <c r="O7136" s="2">
        <f t="shared" si="1113"/>
        <v>43.190399999999983</v>
      </c>
      <c r="P7136" s="2">
        <f t="shared" si="1114"/>
        <v>179.96</v>
      </c>
      <c r="Q7136" s="2">
        <f t="shared" si="1115"/>
        <v>23.999999999999989</v>
      </c>
      <c r="R7136">
        <v>2</v>
      </c>
      <c r="S7136">
        <v>0</v>
      </c>
      <c r="T7136" s="2">
        <v>89.98</v>
      </c>
      <c r="U7136" s="3">
        <v>43.190399999999997</v>
      </c>
      <c r="V7136" s="4">
        <f t="shared" si="1119"/>
        <v>23.999999999999996</v>
      </c>
      <c r="W7136" s="2">
        <f t="shared" si="1116"/>
        <v>179.96</v>
      </c>
    </row>
    <row r="7137" spans="1:23" x14ac:dyDescent="0.25">
      <c r="A7137">
        <f t="shared" si="1117"/>
        <v>2017</v>
      </c>
      <c r="B7137" s="1">
        <v>43065</v>
      </c>
      <c r="C7137" s="1">
        <v>43070</v>
      </c>
      <c r="D7137" s="1" t="str">
        <f t="shared" si="1110"/>
        <v>Nov</v>
      </c>
      <c r="E7137" t="s">
        <v>38</v>
      </c>
      <c r="F7137" t="s">
        <v>1603</v>
      </c>
      <c r="G7137" t="s">
        <v>64</v>
      </c>
      <c r="H7137" t="s">
        <v>65</v>
      </c>
      <c r="I7137" t="s">
        <v>288</v>
      </c>
      <c r="J7137" t="s">
        <v>28</v>
      </c>
      <c r="K7137" t="s">
        <v>31</v>
      </c>
      <c r="L7137" s="2">
        <f t="shared" si="1111"/>
        <v>748.50199999999995</v>
      </c>
      <c r="M7137" s="2">
        <f t="shared" si="1112"/>
        <v>828.59999999999991</v>
      </c>
      <c r="N7137" s="2">
        <f t="shared" si="1118"/>
        <v>80.097999999999956</v>
      </c>
      <c r="O7137" s="2">
        <f t="shared" si="1113"/>
        <v>240.29399999999987</v>
      </c>
      <c r="P7137" s="2">
        <f t="shared" si="1114"/>
        <v>2485.7999999999997</v>
      </c>
      <c r="Q7137" s="2">
        <f t="shared" si="1115"/>
        <v>9.6666666666666625</v>
      </c>
      <c r="R7137">
        <v>3</v>
      </c>
      <c r="S7137">
        <v>0</v>
      </c>
      <c r="T7137" s="2">
        <v>828.59999999999991</v>
      </c>
      <c r="U7137" s="3">
        <v>240.29399999999995</v>
      </c>
      <c r="V7137" s="4">
        <f t="shared" si="1119"/>
        <v>9.6666666666666661</v>
      </c>
      <c r="W7137" s="2">
        <f t="shared" si="1116"/>
        <v>2485.7999999999997</v>
      </c>
    </row>
    <row r="7138" spans="1:23" x14ac:dyDescent="0.25">
      <c r="A7138">
        <f t="shared" si="1117"/>
        <v>2015</v>
      </c>
      <c r="B7138" s="1">
        <v>42328</v>
      </c>
      <c r="C7138" s="1">
        <v>42335</v>
      </c>
      <c r="D7138" s="1" t="str">
        <f t="shared" si="1110"/>
        <v>Nov</v>
      </c>
      <c r="E7138" t="s">
        <v>38</v>
      </c>
      <c r="F7138" t="s">
        <v>949</v>
      </c>
      <c r="G7138" t="s">
        <v>25</v>
      </c>
      <c r="H7138" t="s">
        <v>26</v>
      </c>
      <c r="I7138" t="s">
        <v>849</v>
      </c>
      <c r="J7138" t="s">
        <v>36</v>
      </c>
      <c r="K7138" t="s">
        <v>53</v>
      </c>
      <c r="L7138" s="2">
        <f t="shared" si="1111"/>
        <v>8.3868000000000027</v>
      </c>
      <c r="M7138" s="2">
        <f t="shared" si="1112"/>
        <v>6.530000000000002</v>
      </c>
      <c r="N7138" s="2">
        <f t="shared" si="1118"/>
        <v>-1.8568000000000007</v>
      </c>
      <c r="O7138" s="2">
        <f t="shared" si="1113"/>
        <v>-9.2840000000000025</v>
      </c>
      <c r="P7138" s="2">
        <f t="shared" si="1114"/>
        <v>32.650000000000013</v>
      </c>
      <c r="Q7138" s="2">
        <f t="shared" si="1115"/>
        <v>-28.434915773353747</v>
      </c>
      <c r="R7138">
        <v>5</v>
      </c>
      <c r="S7138">
        <v>0.7</v>
      </c>
      <c r="T7138" s="2">
        <v>7.2300000000000022</v>
      </c>
      <c r="U7138" s="3">
        <v>-5.7840000000000007</v>
      </c>
      <c r="V7138" s="4">
        <f t="shared" si="1119"/>
        <v>-15.999999999999998</v>
      </c>
      <c r="W7138" s="2">
        <f t="shared" si="1116"/>
        <v>36.150000000000013</v>
      </c>
    </row>
    <row r="7139" spans="1:23" x14ac:dyDescent="0.25">
      <c r="A7139">
        <f t="shared" si="1117"/>
        <v>2015</v>
      </c>
      <c r="B7139" s="1">
        <v>42328</v>
      </c>
      <c r="C7139" s="1">
        <v>42335</v>
      </c>
      <c r="D7139" s="1" t="str">
        <f t="shared" si="1110"/>
        <v>Nov</v>
      </c>
      <c r="E7139" t="s">
        <v>38</v>
      </c>
      <c r="F7139" t="s">
        <v>949</v>
      </c>
      <c r="G7139" t="s">
        <v>25</v>
      </c>
      <c r="H7139" t="s">
        <v>26</v>
      </c>
      <c r="I7139" t="s">
        <v>603</v>
      </c>
      <c r="J7139" t="s">
        <v>36</v>
      </c>
      <c r="K7139" t="s">
        <v>43</v>
      </c>
      <c r="L7139" s="2">
        <f t="shared" si="1111"/>
        <v>16.786000000000001</v>
      </c>
      <c r="M7139" s="2">
        <f t="shared" si="1112"/>
        <v>17.240000000000002</v>
      </c>
      <c r="N7139" s="2">
        <f t="shared" si="1118"/>
        <v>0.45400000000000063</v>
      </c>
      <c r="O7139" s="2">
        <f t="shared" si="1113"/>
        <v>0.90800000000000125</v>
      </c>
      <c r="P7139" s="2">
        <f t="shared" si="1114"/>
        <v>34.480000000000004</v>
      </c>
      <c r="Q7139" s="2">
        <f t="shared" si="1115"/>
        <v>2.6334106728538318</v>
      </c>
      <c r="R7139">
        <v>2</v>
      </c>
      <c r="S7139">
        <v>0.2</v>
      </c>
      <c r="T7139" s="2">
        <v>17.440000000000001</v>
      </c>
      <c r="U7139" s="3">
        <v>1.3079999999999989</v>
      </c>
      <c r="V7139" s="4">
        <f t="shared" si="1119"/>
        <v>3.7499999999999964</v>
      </c>
      <c r="W7139" s="2">
        <f t="shared" si="1116"/>
        <v>34.880000000000003</v>
      </c>
    </row>
    <row r="7140" spans="1:23" x14ac:dyDescent="0.25">
      <c r="A7140">
        <f t="shared" si="1117"/>
        <v>2015</v>
      </c>
      <c r="B7140" s="1">
        <v>42328</v>
      </c>
      <c r="C7140" s="1">
        <v>42335</v>
      </c>
      <c r="D7140" s="1" t="str">
        <f t="shared" si="1110"/>
        <v>Nov</v>
      </c>
      <c r="E7140" t="s">
        <v>38</v>
      </c>
      <c r="F7140" t="s">
        <v>949</v>
      </c>
      <c r="G7140" t="s">
        <v>25</v>
      </c>
      <c r="H7140" t="s">
        <v>26</v>
      </c>
      <c r="I7140" t="s">
        <v>449</v>
      </c>
      <c r="J7140" t="s">
        <v>36</v>
      </c>
      <c r="K7140" t="s">
        <v>53</v>
      </c>
      <c r="L7140" s="2">
        <f t="shared" si="1111"/>
        <v>75.456000000000017</v>
      </c>
      <c r="M7140" s="2">
        <f t="shared" si="1112"/>
        <v>62.180000000000007</v>
      </c>
      <c r="N7140" s="2">
        <f t="shared" si="1118"/>
        <v>-13.27600000000001</v>
      </c>
      <c r="O7140" s="2">
        <f t="shared" si="1113"/>
        <v>-53.104000000000042</v>
      </c>
      <c r="P7140" s="2">
        <f t="shared" si="1114"/>
        <v>248.72000000000003</v>
      </c>
      <c r="Q7140" s="2">
        <f t="shared" si="1115"/>
        <v>-21.350916693470584</v>
      </c>
      <c r="R7140">
        <v>4</v>
      </c>
      <c r="S7140">
        <v>0.7</v>
      </c>
      <c r="T7140" s="2">
        <v>62.88000000000001</v>
      </c>
      <c r="U7140" s="3">
        <v>-50.304000000000002</v>
      </c>
      <c r="V7140" s="4">
        <f t="shared" si="1119"/>
        <v>-20</v>
      </c>
      <c r="W7140" s="2">
        <f t="shared" si="1116"/>
        <v>251.52000000000004</v>
      </c>
    </row>
    <row r="7141" spans="1:23" x14ac:dyDescent="0.25">
      <c r="A7141">
        <f t="shared" si="1117"/>
        <v>2015</v>
      </c>
      <c r="B7141" s="1">
        <v>42328</v>
      </c>
      <c r="C7141" s="1">
        <v>42335</v>
      </c>
      <c r="D7141" s="1" t="str">
        <f t="shared" si="1110"/>
        <v>Nov</v>
      </c>
      <c r="E7141" t="s">
        <v>38</v>
      </c>
      <c r="F7141" t="s">
        <v>949</v>
      </c>
      <c r="G7141" t="s">
        <v>25</v>
      </c>
      <c r="H7141" t="s">
        <v>26</v>
      </c>
      <c r="I7141" t="s">
        <v>677</v>
      </c>
      <c r="J7141" t="s">
        <v>28</v>
      </c>
      <c r="K7141" t="s">
        <v>29</v>
      </c>
      <c r="L7141" s="2">
        <f t="shared" si="1111"/>
        <v>302.45000000000005</v>
      </c>
      <c r="M7141" s="2">
        <f t="shared" si="1112"/>
        <v>290.15200000000004</v>
      </c>
      <c r="N7141" s="2">
        <f t="shared" si="1118"/>
        <v>-12.298000000000002</v>
      </c>
      <c r="O7141" s="2">
        <f t="shared" si="1113"/>
        <v>-36.894000000000005</v>
      </c>
      <c r="P7141" s="2">
        <f t="shared" si="1114"/>
        <v>870.45600000000013</v>
      </c>
      <c r="Q7141" s="2">
        <f t="shared" si="1115"/>
        <v>-4.238468113264771</v>
      </c>
      <c r="R7141">
        <v>3</v>
      </c>
      <c r="S7141">
        <v>0.2</v>
      </c>
      <c r="T7141" s="2">
        <v>290.35200000000003</v>
      </c>
      <c r="U7141" s="3">
        <v>-36.294000000000011</v>
      </c>
      <c r="V7141" s="4">
        <f t="shared" si="1119"/>
        <v>-4.1666666666666679</v>
      </c>
      <c r="W7141" s="2">
        <f t="shared" si="1116"/>
        <v>871.05600000000004</v>
      </c>
    </row>
    <row r="7142" spans="1:23" x14ac:dyDescent="0.25">
      <c r="A7142">
        <f t="shared" si="1117"/>
        <v>2017</v>
      </c>
      <c r="B7142" s="1">
        <v>42985</v>
      </c>
      <c r="C7142" s="1">
        <v>42985</v>
      </c>
      <c r="D7142" s="1" t="str">
        <f t="shared" si="1110"/>
        <v>Sep</v>
      </c>
      <c r="E7142" t="s">
        <v>528</v>
      </c>
      <c r="F7142" t="s">
        <v>784</v>
      </c>
      <c r="G7142" t="s">
        <v>25</v>
      </c>
      <c r="H7142" t="s">
        <v>65</v>
      </c>
      <c r="I7142" t="s">
        <v>1115</v>
      </c>
      <c r="J7142" t="s">
        <v>50</v>
      </c>
      <c r="K7142" t="s">
        <v>86</v>
      </c>
      <c r="L7142" s="2">
        <f t="shared" si="1111"/>
        <v>101.88419999999999</v>
      </c>
      <c r="M7142" s="2">
        <f t="shared" si="1112"/>
        <v>113.52</v>
      </c>
      <c r="N7142" s="2">
        <f t="shared" si="1118"/>
        <v>11.635800000000003</v>
      </c>
      <c r="O7142" s="2">
        <f t="shared" si="1113"/>
        <v>46.543200000000013</v>
      </c>
      <c r="P7142" s="2">
        <f t="shared" si="1114"/>
        <v>454.08</v>
      </c>
      <c r="Q7142" s="2">
        <f t="shared" si="1115"/>
        <v>10.250000000000004</v>
      </c>
      <c r="R7142">
        <v>4</v>
      </c>
      <c r="S7142">
        <v>0</v>
      </c>
      <c r="T7142" s="2">
        <v>113.52</v>
      </c>
      <c r="U7142" s="3">
        <v>46.543199999999999</v>
      </c>
      <c r="V7142" s="4">
        <f t="shared" si="1119"/>
        <v>10.25</v>
      </c>
      <c r="W7142" s="2">
        <f t="shared" si="1116"/>
        <v>454.08</v>
      </c>
    </row>
    <row r="7143" spans="1:23" x14ac:dyDescent="0.25">
      <c r="A7143">
        <f t="shared" si="1117"/>
        <v>2017</v>
      </c>
      <c r="B7143" s="1">
        <v>42985</v>
      </c>
      <c r="C7143" s="1">
        <v>42985</v>
      </c>
      <c r="D7143" s="1" t="str">
        <f t="shared" si="1110"/>
        <v>Sep</v>
      </c>
      <c r="E7143" t="s">
        <v>528</v>
      </c>
      <c r="F7143" t="s">
        <v>784</v>
      </c>
      <c r="G7143" t="s">
        <v>25</v>
      </c>
      <c r="H7143" t="s">
        <v>65</v>
      </c>
      <c r="I7143" t="s">
        <v>1880</v>
      </c>
      <c r="J7143" t="s">
        <v>28</v>
      </c>
      <c r="K7143" t="s">
        <v>46</v>
      </c>
      <c r="L7143" s="2">
        <f t="shared" si="1111"/>
        <v>127.72319999999999</v>
      </c>
      <c r="M7143" s="2">
        <f t="shared" si="1112"/>
        <v>135.29999999999998</v>
      </c>
      <c r="N7143" s="2">
        <f t="shared" si="1118"/>
        <v>7.5767999999999915</v>
      </c>
      <c r="O7143" s="2">
        <f t="shared" si="1113"/>
        <v>37.883999999999958</v>
      </c>
      <c r="P7143" s="2">
        <f t="shared" si="1114"/>
        <v>676.49999999999989</v>
      </c>
      <c r="Q7143" s="2">
        <f t="shared" si="1115"/>
        <v>5.5999999999999943</v>
      </c>
      <c r="R7143">
        <v>5</v>
      </c>
      <c r="S7143">
        <v>0</v>
      </c>
      <c r="T7143" s="2">
        <v>135.29999999999998</v>
      </c>
      <c r="U7143" s="3">
        <v>37.883999999999993</v>
      </c>
      <c r="V7143" s="4">
        <f t="shared" si="1119"/>
        <v>5.6000000000000005</v>
      </c>
      <c r="W7143" s="2">
        <f t="shared" si="1116"/>
        <v>676.49999999999989</v>
      </c>
    </row>
    <row r="7144" spans="1:23" x14ac:dyDescent="0.25">
      <c r="A7144">
        <f t="shared" si="1117"/>
        <v>2014</v>
      </c>
      <c r="B7144" s="1">
        <v>41967</v>
      </c>
      <c r="C7144" s="1">
        <v>41972</v>
      </c>
      <c r="D7144" s="1" t="str">
        <f t="shared" si="1110"/>
        <v>Nov</v>
      </c>
      <c r="E7144" t="s">
        <v>38</v>
      </c>
      <c r="F7144" t="s">
        <v>63</v>
      </c>
      <c r="G7144" t="s">
        <v>64</v>
      </c>
      <c r="H7144" t="s">
        <v>26</v>
      </c>
      <c r="I7144" t="s">
        <v>2067</v>
      </c>
      <c r="J7144" t="s">
        <v>28</v>
      </c>
      <c r="K7144" t="s">
        <v>46</v>
      </c>
      <c r="L7144" s="2">
        <f t="shared" si="1111"/>
        <v>101.36880000000001</v>
      </c>
      <c r="M7144" s="2">
        <f t="shared" si="1112"/>
        <v>111.15</v>
      </c>
      <c r="N7144" s="2">
        <f t="shared" si="1118"/>
        <v>9.7811999999999983</v>
      </c>
      <c r="O7144" s="2">
        <f t="shared" si="1113"/>
        <v>48.905999999999992</v>
      </c>
      <c r="P7144" s="2">
        <f t="shared" si="1114"/>
        <v>555.75</v>
      </c>
      <c r="Q7144" s="2">
        <f t="shared" si="1115"/>
        <v>8.7999999999999989</v>
      </c>
      <c r="R7144">
        <v>5</v>
      </c>
      <c r="S7144">
        <v>0</v>
      </c>
      <c r="T7144" s="2">
        <v>111.15</v>
      </c>
      <c r="U7144" s="3">
        <v>48.906000000000006</v>
      </c>
      <c r="V7144" s="4">
        <f t="shared" si="1119"/>
        <v>8.8000000000000007</v>
      </c>
      <c r="W7144" s="2">
        <f t="shared" si="1116"/>
        <v>555.75</v>
      </c>
    </row>
    <row r="7145" spans="1:23" x14ac:dyDescent="0.25">
      <c r="A7145">
        <f t="shared" si="1117"/>
        <v>2017</v>
      </c>
      <c r="B7145" s="1">
        <v>42805</v>
      </c>
      <c r="C7145" s="1">
        <v>42810</v>
      </c>
      <c r="D7145" s="1" t="str">
        <f t="shared" si="1110"/>
        <v>Mar</v>
      </c>
      <c r="E7145" t="s">
        <v>38</v>
      </c>
      <c r="F7145" t="s">
        <v>2555</v>
      </c>
      <c r="G7145" t="s">
        <v>64</v>
      </c>
      <c r="H7145" t="s">
        <v>80</v>
      </c>
      <c r="I7145" t="s">
        <v>2050</v>
      </c>
      <c r="J7145" t="s">
        <v>50</v>
      </c>
      <c r="K7145" t="s">
        <v>51</v>
      </c>
      <c r="L7145" s="2">
        <f t="shared" si="1111"/>
        <v>813.10299999999995</v>
      </c>
      <c r="M7145" s="2">
        <f t="shared" si="1112"/>
        <v>776.44999999999993</v>
      </c>
      <c r="N7145" s="2">
        <f t="shared" si="1118"/>
        <v>-36.65300000000002</v>
      </c>
      <c r="O7145" s="2">
        <f t="shared" si="1113"/>
        <v>-183.2650000000001</v>
      </c>
      <c r="P7145" s="2">
        <f t="shared" si="1114"/>
        <v>3882.2499999999995</v>
      </c>
      <c r="Q7145" s="2">
        <f t="shared" si="1115"/>
        <v>-4.7205872882993143</v>
      </c>
      <c r="R7145">
        <v>5</v>
      </c>
      <c r="S7145">
        <v>0.4</v>
      </c>
      <c r="T7145" s="2">
        <v>776.84999999999991</v>
      </c>
      <c r="U7145" s="3">
        <v>-181.26499999999999</v>
      </c>
      <c r="V7145" s="4">
        <f t="shared" si="1119"/>
        <v>-4.666666666666667</v>
      </c>
      <c r="W7145" s="2">
        <f t="shared" si="1116"/>
        <v>3884.2499999999995</v>
      </c>
    </row>
    <row r="7146" spans="1:23" x14ac:dyDescent="0.25">
      <c r="A7146">
        <f t="shared" si="1117"/>
        <v>2017</v>
      </c>
      <c r="B7146" s="1">
        <v>42805</v>
      </c>
      <c r="C7146" s="1">
        <v>42810</v>
      </c>
      <c r="D7146" s="1" t="str">
        <f t="shared" si="1110"/>
        <v>Mar</v>
      </c>
      <c r="E7146" t="s">
        <v>38</v>
      </c>
      <c r="F7146" t="s">
        <v>2555</v>
      </c>
      <c r="G7146" t="s">
        <v>64</v>
      </c>
      <c r="H7146" t="s">
        <v>80</v>
      </c>
      <c r="I7146" t="s">
        <v>201</v>
      </c>
      <c r="J7146" t="s">
        <v>36</v>
      </c>
      <c r="K7146" t="s">
        <v>53</v>
      </c>
      <c r="L7146" s="2">
        <f t="shared" si="1111"/>
        <v>20.899799999999999</v>
      </c>
      <c r="M7146" s="2">
        <f t="shared" si="1112"/>
        <v>11.594000000000001</v>
      </c>
      <c r="N7146" s="2">
        <f t="shared" si="1118"/>
        <v>-9.3057999999999979</v>
      </c>
      <c r="O7146" s="2">
        <f t="shared" si="1113"/>
        <v>-9.3057999999999979</v>
      </c>
      <c r="P7146" s="2">
        <f t="shared" si="1114"/>
        <v>11.594000000000001</v>
      </c>
      <c r="Q7146" s="2">
        <f t="shared" si="1115"/>
        <v>-80.263929618768302</v>
      </c>
      <c r="R7146">
        <v>1</v>
      </c>
      <c r="S7146">
        <v>0.7</v>
      </c>
      <c r="T7146" s="2">
        <v>12.294</v>
      </c>
      <c r="U7146" s="3">
        <v>-8.6057999999999986</v>
      </c>
      <c r="V7146" s="4">
        <f t="shared" si="1119"/>
        <v>-69.999999999999986</v>
      </c>
      <c r="W7146" s="2">
        <f t="shared" si="1116"/>
        <v>12.294</v>
      </c>
    </row>
    <row r="7147" spans="1:23" x14ac:dyDescent="0.25">
      <c r="A7147">
        <f t="shared" si="1117"/>
        <v>2017</v>
      </c>
      <c r="B7147" s="1">
        <v>42805</v>
      </c>
      <c r="C7147" s="1">
        <v>42810</v>
      </c>
      <c r="D7147" s="1" t="str">
        <f t="shared" si="1110"/>
        <v>Mar</v>
      </c>
      <c r="E7147" t="s">
        <v>38</v>
      </c>
      <c r="F7147" t="s">
        <v>2555</v>
      </c>
      <c r="G7147" t="s">
        <v>64</v>
      </c>
      <c r="H7147" t="s">
        <v>80</v>
      </c>
      <c r="I7147" t="s">
        <v>1287</v>
      </c>
      <c r="J7147" t="s">
        <v>28</v>
      </c>
      <c r="K7147" t="s">
        <v>41</v>
      </c>
      <c r="L7147" s="2">
        <f t="shared" si="1111"/>
        <v>170.24040000000002</v>
      </c>
      <c r="M7147" s="2">
        <f t="shared" si="1112"/>
        <v>154.364</v>
      </c>
      <c r="N7147" s="2">
        <f t="shared" si="1118"/>
        <v>-15.876400000000018</v>
      </c>
      <c r="O7147" s="2">
        <f t="shared" si="1113"/>
        <v>-47.629200000000054</v>
      </c>
      <c r="P7147" s="2">
        <f t="shared" si="1114"/>
        <v>463.09199999999998</v>
      </c>
      <c r="Q7147" s="2">
        <f t="shared" si="1115"/>
        <v>-10.285040553496941</v>
      </c>
      <c r="R7147">
        <v>3</v>
      </c>
      <c r="S7147">
        <v>0.4</v>
      </c>
      <c r="T7147" s="2">
        <v>154.76400000000001</v>
      </c>
      <c r="U7147" s="3">
        <v>-46.429200000000023</v>
      </c>
      <c r="V7147" s="4">
        <f t="shared" si="1119"/>
        <v>-10.000000000000005</v>
      </c>
      <c r="W7147" s="2">
        <f t="shared" si="1116"/>
        <v>464.29200000000003</v>
      </c>
    </row>
    <row r="7148" spans="1:23" x14ac:dyDescent="0.25">
      <c r="A7148">
        <f t="shared" si="1117"/>
        <v>2017</v>
      </c>
      <c r="B7148" s="1">
        <v>42805</v>
      </c>
      <c r="C7148" s="1">
        <v>42810</v>
      </c>
      <c r="D7148" s="1" t="str">
        <f t="shared" si="1110"/>
        <v>Mar</v>
      </c>
      <c r="E7148" t="s">
        <v>38</v>
      </c>
      <c r="F7148" t="s">
        <v>2555</v>
      </c>
      <c r="G7148" t="s">
        <v>64</v>
      </c>
      <c r="H7148" t="s">
        <v>80</v>
      </c>
      <c r="I7148" t="s">
        <v>2621</v>
      </c>
      <c r="J7148" t="s">
        <v>36</v>
      </c>
      <c r="K7148" t="s">
        <v>43</v>
      </c>
      <c r="L7148" s="2">
        <f t="shared" si="1111"/>
        <v>40.033999999999999</v>
      </c>
      <c r="M7148" s="2">
        <f t="shared" si="1112"/>
        <v>43.08</v>
      </c>
      <c r="N7148" s="2">
        <f t="shared" si="1118"/>
        <v>3.0459999999999994</v>
      </c>
      <c r="O7148" s="2">
        <f t="shared" si="1113"/>
        <v>3.0459999999999994</v>
      </c>
      <c r="P7148" s="2">
        <f t="shared" si="1114"/>
        <v>43.08</v>
      </c>
      <c r="Q7148" s="2">
        <f t="shared" si="1115"/>
        <v>7.0705663881151333</v>
      </c>
      <c r="R7148">
        <v>1</v>
      </c>
      <c r="S7148">
        <v>0.2</v>
      </c>
      <c r="T7148" s="2">
        <v>43.28</v>
      </c>
      <c r="U7148" s="3">
        <v>3.2460000000000022</v>
      </c>
      <c r="V7148" s="4">
        <f t="shared" si="1119"/>
        <v>7.5000000000000053</v>
      </c>
      <c r="W7148" s="2">
        <f t="shared" si="1116"/>
        <v>43.28</v>
      </c>
    </row>
    <row r="7149" spans="1:23" x14ac:dyDescent="0.25">
      <c r="A7149">
        <f t="shared" si="1117"/>
        <v>2016</v>
      </c>
      <c r="B7149" s="1">
        <v>42533</v>
      </c>
      <c r="C7149" s="1">
        <v>42538</v>
      </c>
      <c r="D7149" s="1" t="str">
        <f t="shared" si="1110"/>
        <v>Jun</v>
      </c>
      <c r="E7149" t="s">
        <v>38</v>
      </c>
      <c r="F7149" t="s">
        <v>1824</v>
      </c>
      <c r="G7149" t="s">
        <v>25</v>
      </c>
      <c r="H7149" t="s">
        <v>80</v>
      </c>
      <c r="I7149" t="s">
        <v>1776</v>
      </c>
      <c r="J7149" t="s">
        <v>36</v>
      </c>
      <c r="K7149" t="s">
        <v>60</v>
      </c>
      <c r="L7149" s="2">
        <f t="shared" si="1111"/>
        <v>78.998999999999995</v>
      </c>
      <c r="M7149" s="2">
        <f t="shared" si="1112"/>
        <v>92.94</v>
      </c>
      <c r="N7149" s="2">
        <f t="shared" si="1118"/>
        <v>13.941000000000003</v>
      </c>
      <c r="O7149" s="2">
        <f t="shared" si="1113"/>
        <v>41.823000000000008</v>
      </c>
      <c r="P7149" s="2">
        <f t="shared" si="1114"/>
        <v>278.82</v>
      </c>
      <c r="Q7149" s="2">
        <f t="shared" si="1115"/>
        <v>15.000000000000002</v>
      </c>
      <c r="R7149">
        <v>3</v>
      </c>
      <c r="S7149">
        <v>0</v>
      </c>
      <c r="T7149" s="2">
        <v>92.94</v>
      </c>
      <c r="U7149" s="3">
        <v>41.822999999999993</v>
      </c>
      <c r="V7149" s="4">
        <f t="shared" si="1119"/>
        <v>14.999999999999996</v>
      </c>
      <c r="W7149" s="2">
        <f t="shared" si="1116"/>
        <v>278.82</v>
      </c>
    </row>
    <row r="7150" spans="1:23" x14ac:dyDescent="0.25">
      <c r="A7150">
        <f t="shared" si="1117"/>
        <v>2016</v>
      </c>
      <c r="B7150" s="1">
        <v>42533</v>
      </c>
      <c r="C7150" s="1">
        <v>42538</v>
      </c>
      <c r="D7150" s="1" t="str">
        <f t="shared" si="1110"/>
        <v>Jun</v>
      </c>
      <c r="E7150" t="s">
        <v>38</v>
      </c>
      <c r="F7150" t="s">
        <v>1824</v>
      </c>
      <c r="G7150" t="s">
        <v>25</v>
      </c>
      <c r="H7150" t="s">
        <v>80</v>
      </c>
      <c r="I7150" t="s">
        <v>1953</v>
      </c>
      <c r="J7150" t="s">
        <v>36</v>
      </c>
      <c r="K7150" t="s">
        <v>55</v>
      </c>
      <c r="L7150" s="2">
        <f t="shared" si="1111"/>
        <v>46.428000000000004</v>
      </c>
      <c r="M7150" s="2">
        <f t="shared" si="1112"/>
        <v>52.56</v>
      </c>
      <c r="N7150" s="2">
        <f t="shared" si="1118"/>
        <v>6.1319999999999979</v>
      </c>
      <c r="O7150" s="2">
        <f t="shared" si="1113"/>
        <v>18.395999999999994</v>
      </c>
      <c r="P7150" s="2">
        <f t="shared" si="1114"/>
        <v>157.68</v>
      </c>
      <c r="Q7150" s="2">
        <f t="shared" si="1115"/>
        <v>11.666666666666663</v>
      </c>
      <c r="R7150">
        <v>3</v>
      </c>
      <c r="S7150">
        <v>0</v>
      </c>
      <c r="T7150" s="2">
        <v>52.56</v>
      </c>
      <c r="U7150" s="3">
        <v>18.396000000000001</v>
      </c>
      <c r="V7150" s="4">
        <f t="shared" si="1119"/>
        <v>11.666666666666666</v>
      </c>
      <c r="W7150" s="2">
        <f t="shared" si="1116"/>
        <v>157.68</v>
      </c>
    </row>
    <row r="7151" spans="1:23" x14ac:dyDescent="0.25">
      <c r="A7151">
        <f t="shared" si="1117"/>
        <v>2015</v>
      </c>
      <c r="B7151" s="1">
        <v>42181</v>
      </c>
      <c r="C7151" s="1">
        <v>42185</v>
      </c>
      <c r="D7151" s="1" t="str">
        <f t="shared" si="1110"/>
        <v>Jun</v>
      </c>
      <c r="E7151" t="s">
        <v>38</v>
      </c>
      <c r="F7151" t="s">
        <v>367</v>
      </c>
      <c r="G7151" t="s">
        <v>25</v>
      </c>
      <c r="H7151" t="s">
        <v>65</v>
      </c>
      <c r="I7151" t="s">
        <v>1873</v>
      </c>
      <c r="J7151" t="s">
        <v>50</v>
      </c>
      <c r="K7151" t="s">
        <v>51</v>
      </c>
      <c r="L7151" s="2">
        <f t="shared" si="1111"/>
        <v>935.43450000000007</v>
      </c>
      <c r="M7151" s="2">
        <f t="shared" si="1112"/>
        <v>971.68000000000006</v>
      </c>
      <c r="N7151" s="2">
        <f t="shared" si="1118"/>
        <v>36.245499999999993</v>
      </c>
      <c r="O7151" s="2">
        <f t="shared" si="1113"/>
        <v>108.73649999999998</v>
      </c>
      <c r="P7151" s="2">
        <f t="shared" si="1114"/>
        <v>2915.04</v>
      </c>
      <c r="Q7151" s="2">
        <f t="shared" si="1115"/>
        <v>3.7301889510950099</v>
      </c>
      <c r="R7151">
        <v>3</v>
      </c>
      <c r="S7151">
        <v>0.2</v>
      </c>
      <c r="T7151" s="2">
        <v>971.88000000000011</v>
      </c>
      <c r="U7151" s="3">
        <v>109.33649999999994</v>
      </c>
      <c r="V7151" s="4">
        <f t="shared" si="1119"/>
        <v>3.7499999999999978</v>
      </c>
      <c r="W7151" s="2">
        <f t="shared" si="1116"/>
        <v>2915.6400000000003</v>
      </c>
    </row>
    <row r="7152" spans="1:23" x14ac:dyDescent="0.25">
      <c r="A7152">
        <f t="shared" si="1117"/>
        <v>2017</v>
      </c>
      <c r="B7152" s="1">
        <v>43091</v>
      </c>
      <c r="C7152" s="1">
        <v>43095</v>
      </c>
      <c r="D7152" s="1" t="str">
        <f t="shared" si="1110"/>
        <v>Dec</v>
      </c>
      <c r="E7152" t="s">
        <v>38</v>
      </c>
      <c r="F7152" t="s">
        <v>2201</v>
      </c>
      <c r="G7152" t="s">
        <v>64</v>
      </c>
      <c r="H7152" t="s">
        <v>26</v>
      </c>
      <c r="I7152" t="s">
        <v>742</v>
      </c>
      <c r="J7152" t="s">
        <v>28</v>
      </c>
      <c r="K7152" t="s">
        <v>31</v>
      </c>
      <c r="L7152" s="2">
        <f t="shared" si="1111"/>
        <v>124.215</v>
      </c>
      <c r="M7152" s="2">
        <f t="shared" si="1112"/>
        <v>141.96</v>
      </c>
      <c r="N7152" s="2">
        <f t="shared" si="1118"/>
        <v>17.745000000000005</v>
      </c>
      <c r="O7152" s="2">
        <f t="shared" si="1113"/>
        <v>35.490000000000009</v>
      </c>
      <c r="P7152" s="2">
        <f t="shared" si="1114"/>
        <v>283.92</v>
      </c>
      <c r="Q7152" s="2">
        <f t="shared" si="1115"/>
        <v>12.500000000000004</v>
      </c>
      <c r="R7152">
        <v>2</v>
      </c>
      <c r="S7152">
        <v>0</v>
      </c>
      <c r="T7152" s="2">
        <v>141.96</v>
      </c>
      <c r="U7152" s="3">
        <v>35.490000000000009</v>
      </c>
      <c r="V7152" s="4">
        <f t="shared" si="1119"/>
        <v>12.500000000000004</v>
      </c>
      <c r="W7152" s="2">
        <f t="shared" si="1116"/>
        <v>283.92</v>
      </c>
    </row>
    <row r="7153" spans="1:23" x14ac:dyDescent="0.25">
      <c r="A7153">
        <f t="shared" si="1117"/>
        <v>2017</v>
      </c>
      <c r="B7153" s="1">
        <v>43091</v>
      </c>
      <c r="C7153" s="1">
        <v>43094</v>
      </c>
      <c r="D7153" s="1" t="str">
        <f t="shared" si="1110"/>
        <v>Dec</v>
      </c>
      <c r="E7153" t="s">
        <v>23</v>
      </c>
      <c r="F7153" t="s">
        <v>2451</v>
      </c>
      <c r="G7153" t="s">
        <v>25</v>
      </c>
      <c r="H7153" t="s">
        <v>34</v>
      </c>
      <c r="I7153" t="s">
        <v>1467</v>
      </c>
      <c r="J7153" t="s">
        <v>28</v>
      </c>
      <c r="K7153" t="s">
        <v>41</v>
      </c>
      <c r="L7153" s="2">
        <f t="shared" si="1111"/>
        <v>250.09350000000001</v>
      </c>
      <c r="M7153" s="2">
        <f t="shared" si="1112"/>
        <v>182.05</v>
      </c>
      <c r="N7153" s="2">
        <f t="shared" si="1118"/>
        <v>-68.043499999999995</v>
      </c>
      <c r="O7153" s="2">
        <f t="shared" si="1113"/>
        <v>-136.08699999999999</v>
      </c>
      <c r="P7153" s="2">
        <f t="shared" si="1114"/>
        <v>364.1</v>
      </c>
      <c r="Q7153" s="2">
        <f t="shared" si="1115"/>
        <v>-37.376270255424323</v>
      </c>
      <c r="R7153">
        <v>2</v>
      </c>
      <c r="S7153">
        <v>0.5</v>
      </c>
      <c r="T7153" s="2">
        <v>182.55</v>
      </c>
      <c r="U7153" s="3">
        <v>-135.08699999999999</v>
      </c>
      <c r="V7153" s="4">
        <f t="shared" si="1119"/>
        <v>-36.999999999999993</v>
      </c>
      <c r="W7153" s="2">
        <f t="shared" si="1116"/>
        <v>365.1</v>
      </c>
    </row>
    <row r="7154" spans="1:23" x14ac:dyDescent="0.25">
      <c r="A7154">
        <f t="shared" si="1117"/>
        <v>2014</v>
      </c>
      <c r="B7154" s="1">
        <v>41921</v>
      </c>
      <c r="C7154" s="1">
        <v>41927</v>
      </c>
      <c r="D7154" s="1" t="str">
        <f t="shared" si="1110"/>
        <v>Oct</v>
      </c>
      <c r="E7154" t="s">
        <v>38</v>
      </c>
      <c r="F7154" t="s">
        <v>566</v>
      </c>
      <c r="G7154" t="s">
        <v>33</v>
      </c>
      <c r="H7154" t="s">
        <v>26</v>
      </c>
      <c r="I7154" t="s">
        <v>658</v>
      </c>
      <c r="J7154" t="s">
        <v>36</v>
      </c>
      <c r="K7154" t="s">
        <v>60</v>
      </c>
      <c r="L7154" s="2">
        <f t="shared" si="1111"/>
        <v>73.233599999999996</v>
      </c>
      <c r="M7154" s="2">
        <f t="shared" si="1112"/>
        <v>88.567999999999998</v>
      </c>
      <c r="N7154" s="2">
        <f t="shared" si="1118"/>
        <v>15.334400000000002</v>
      </c>
      <c r="O7154" s="2">
        <f t="shared" si="1113"/>
        <v>30.668800000000005</v>
      </c>
      <c r="P7154" s="2">
        <f t="shared" si="1114"/>
        <v>177.136</v>
      </c>
      <c r="Q7154" s="2">
        <f t="shared" si="1115"/>
        <v>17.313702465901908</v>
      </c>
      <c r="R7154">
        <v>2</v>
      </c>
      <c r="S7154">
        <v>0.2</v>
      </c>
      <c r="T7154" s="2">
        <v>88.768000000000001</v>
      </c>
      <c r="U7154" s="3">
        <v>31.068799999999996</v>
      </c>
      <c r="V7154" s="4">
        <f t="shared" si="1119"/>
        <v>17.5</v>
      </c>
      <c r="W7154" s="2">
        <f t="shared" si="1116"/>
        <v>177.536</v>
      </c>
    </row>
    <row r="7155" spans="1:23" x14ac:dyDescent="0.25">
      <c r="A7155">
        <f t="shared" si="1117"/>
        <v>2015</v>
      </c>
      <c r="B7155" s="1">
        <v>42348</v>
      </c>
      <c r="C7155" s="1">
        <v>42353</v>
      </c>
      <c r="D7155" s="1" t="str">
        <f t="shared" si="1110"/>
        <v>Dec</v>
      </c>
      <c r="E7155" t="s">
        <v>38</v>
      </c>
      <c r="F7155" t="s">
        <v>1587</v>
      </c>
      <c r="G7155" t="s">
        <v>25</v>
      </c>
      <c r="H7155" t="s">
        <v>65</v>
      </c>
      <c r="I7155" t="s">
        <v>1497</v>
      </c>
      <c r="J7155" t="s">
        <v>36</v>
      </c>
      <c r="K7155" t="s">
        <v>55</v>
      </c>
      <c r="L7155" s="2">
        <f t="shared" si="1111"/>
        <v>68.635199999999998</v>
      </c>
      <c r="M7155" s="2">
        <f t="shared" si="1112"/>
        <v>52.287999999999997</v>
      </c>
      <c r="N7155" s="2">
        <f t="shared" si="1118"/>
        <v>-16.347200000000001</v>
      </c>
      <c r="O7155" s="2">
        <f t="shared" si="1113"/>
        <v>-114.43040000000001</v>
      </c>
      <c r="P7155" s="2">
        <f t="shared" si="1114"/>
        <v>366.01599999999996</v>
      </c>
      <c r="Q7155" s="2">
        <f t="shared" si="1115"/>
        <v>-31.263769889840887</v>
      </c>
      <c r="R7155">
        <v>7</v>
      </c>
      <c r="S7155">
        <v>0.8</v>
      </c>
      <c r="T7155" s="2">
        <v>53.087999999999994</v>
      </c>
      <c r="U7155" s="3">
        <v>-108.8304</v>
      </c>
      <c r="V7155" s="4">
        <f t="shared" si="1119"/>
        <v>-29.285714285714288</v>
      </c>
      <c r="W7155" s="2">
        <f t="shared" si="1116"/>
        <v>371.61599999999999</v>
      </c>
    </row>
    <row r="7156" spans="1:23" x14ac:dyDescent="0.25">
      <c r="A7156">
        <f t="shared" si="1117"/>
        <v>2015</v>
      </c>
      <c r="B7156" s="1">
        <v>42363</v>
      </c>
      <c r="C7156" s="1">
        <v>42365</v>
      </c>
      <c r="D7156" s="1" t="str">
        <f t="shared" si="1110"/>
        <v>Dec</v>
      </c>
      <c r="E7156" t="s">
        <v>23</v>
      </c>
      <c r="F7156" t="s">
        <v>118</v>
      </c>
      <c r="G7156" t="s">
        <v>25</v>
      </c>
      <c r="H7156" t="s">
        <v>26</v>
      </c>
      <c r="I7156" t="s">
        <v>2586</v>
      </c>
      <c r="J7156" t="s">
        <v>28</v>
      </c>
      <c r="K7156" t="s">
        <v>46</v>
      </c>
      <c r="L7156" s="2">
        <f t="shared" si="1111"/>
        <v>268.0634</v>
      </c>
      <c r="M7156" s="2">
        <f t="shared" si="1112"/>
        <v>275.88</v>
      </c>
      <c r="N7156" s="2">
        <f t="shared" si="1118"/>
        <v>7.816599999999994</v>
      </c>
      <c r="O7156" s="2">
        <f t="shared" si="1113"/>
        <v>46.899599999999964</v>
      </c>
      <c r="P7156" s="2">
        <f t="shared" si="1114"/>
        <v>1655.28</v>
      </c>
      <c r="Q7156" s="2">
        <f t="shared" si="1115"/>
        <v>2.8333333333333313</v>
      </c>
      <c r="R7156">
        <v>6</v>
      </c>
      <c r="S7156">
        <v>0</v>
      </c>
      <c r="T7156" s="2">
        <v>275.88</v>
      </c>
      <c r="U7156" s="3">
        <v>46.899599999999964</v>
      </c>
      <c r="V7156" s="4">
        <f t="shared" si="1119"/>
        <v>2.8333333333333313</v>
      </c>
      <c r="W7156" s="2">
        <f t="shared" si="1116"/>
        <v>1655.28</v>
      </c>
    </row>
    <row r="7157" spans="1:23" x14ac:dyDescent="0.25">
      <c r="A7157">
        <f t="shared" si="1117"/>
        <v>2015</v>
      </c>
      <c r="B7157" s="1">
        <v>42363</v>
      </c>
      <c r="C7157" s="1">
        <v>42365</v>
      </c>
      <c r="D7157" s="1" t="str">
        <f t="shared" si="1110"/>
        <v>Dec</v>
      </c>
      <c r="E7157" t="s">
        <v>23</v>
      </c>
      <c r="F7157" t="s">
        <v>118</v>
      </c>
      <c r="G7157" t="s">
        <v>25</v>
      </c>
      <c r="H7157" t="s">
        <v>26</v>
      </c>
      <c r="I7157" t="s">
        <v>569</v>
      </c>
      <c r="J7157" t="s">
        <v>36</v>
      </c>
      <c r="K7157" t="s">
        <v>53</v>
      </c>
      <c r="L7157" s="2">
        <f t="shared" si="1111"/>
        <v>143.05739999999997</v>
      </c>
      <c r="M7157" s="2">
        <f t="shared" si="1112"/>
        <v>157.89999999999998</v>
      </c>
      <c r="N7157" s="2">
        <f t="shared" si="1118"/>
        <v>14.842600000000004</v>
      </c>
      <c r="O7157" s="2">
        <f t="shared" si="1113"/>
        <v>74.213000000000022</v>
      </c>
      <c r="P7157" s="2">
        <f t="shared" si="1114"/>
        <v>789.49999999999989</v>
      </c>
      <c r="Q7157" s="2">
        <f t="shared" si="1115"/>
        <v>9.4000000000000039</v>
      </c>
      <c r="R7157">
        <v>5</v>
      </c>
      <c r="S7157">
        <v>0</v>
      </c>
      <c r="T7157" s="2">
        <v>157.89999999999998</v>
      </c>
      <c r="U7157" s="3">
        <v>74.212999999999994</v>
      </c>
      <c r="V7157" s="4">
        <f t="shared" si="1119"/>
        <v>9.4</v>
      </c>
      <c r="W7157" s="2">
        <f t="shared" si="1116"/>
        <v>789.49999999999989</v>
      </c>
    </row>
    <row r="7158" spans="1:23" x14ac:dyDescent="0.25">
      <c r="A7158">
        <f t="shared" si="1117"/>
        <v>2017</v>
      </c>
      <c r="B7158" s="1">
        <v>42854</v>
      </c>
      <c r="C7158" s="1">
        <v>42859</v>
      </c>
      <c r="D7158" s="1" t="str">
        <f t="shared" si="1110"/>
        <v>Apr</v>
      </c>
      <c r="E7158" t="s">
        <v>38</v>
      </c>
      <c r="F7158" t="s">
        <v>1352</v>
      </c>
      <c r="G7158" t="s">
        <v>25</v>
      </c>
      <c r="H7158" t="s">
        <v>80</v>
      </c>
      <c r="I7158" t="s">
        <v>1155</v>
      </c>
      <c r="J7158" t="s">
        <v>36</v>
      </c>
      <c r="K7158" t="s">
        <v>37</v>
      </c>
      <c r="L7158" s="2">
        <f t="shared" si="1111"/>
        <v>2.5041000000000002</v>
      </c>
      <c r="M7158" s="2">
        <f t="shared" si="1112"/>
        <v>4.91</v>
      </c>
      <c r="N7158" s="2">
        <f t="shared" si="1118"/>
        <v>2.4058999999999999</v>
      </c>
      <c r="O7158" s="2">
        <f t="shared" si="1113"/>
        <v>2.4058999999999999</v>
      </c>
      <c r="P7158" s="2">
        <f t="shared" si="1114"/>
        <v>4.91</v>
      </c>
      <c r="Q7158" s="2">
        <f t="shared" si="1115"/>
        <v>49</v>
      </c>
      <c r="R7158">
        <v>1</v>
      </c>
      <c r="S7158">
        <v>0</v>
      </c>
      <c r="T7158" s="2">
        <v>4.91</v>
      </c>
      <c r="U7158" s="3">
        <v>2.4058999999999999</v>
      </c>
      <c r="V7158" s="4">
        <f t="shared" si="1119"/>
        <v>49</v>
      </c>
      <c r="W7158" s="2">
        <f t="shared" si="1116"/>
        <v>4.91</v>
      </c>
    </row>
    <row r="7159" spans="1:23" x14ac:dyDescent="0.25">
      <c r="A7159">
        <f t="shared" si="1117"/>
        <v>2016</v>
      </c>
      <c r="B7159" s="1">
        <v>42457</v>
      </c>
      <c r="C7159" s="1">
        <v>42460</v>
      </c>
      <c r="D7159" s="1" t="str">
        <f t="shared" si="1110"/>
        <v>Mar</v>
      </c>
      <c r="E7159" t="s">
        <v>23</v>
      </c>
      <c r="F7159" t="s">
        <v>1380</v>
      </c>
      <c r="G7159" t="s">
        <v>25</v>
      </c>
      <c r="H7159" t="s">
        <v>34</v>
      </c>
      <c r="I7159" t="s">
        <v>366</v>
      </c>
      <c r="J7159" t="s">
        <v>36</v>
      </c>
      <c r="K7159" t="s">
        <v>43</v>
      </c>
      <c r="L7159" s="2">
        <f t="shared" si="1111"/>
        <v>87.700199999999995</v>
      </c>
      <c r="M7159" s="2">
        <f t="shared" si="1112"/>
        <v>87.92</v>
      </c>
      <c r="N7159" s="2">
        <f t="shared" si="1118"/>
        <v>0.21980000000000643</v>
      </c>
      <c r="O7159" s="2">
        <f t="shared" si="1113"/>
        <v>0.87920000000002574</v>
      </c>
      <c r="P7159" s="2">
        <f t="shared" si="1114"/>
        <v>351.68</v>
      </c>
      <c r="Q7159" s="2">
        <f t="shared" si="1115"/>
        <v>0.25000000000000733</v>
      </c>
      <c r="R7159">
        <v>4</v>
      </c>
      <c r="S7159">
        <v>0</v>
      </c>
      <c r="T7159" s="2">
        <v>87.92</v>
      </c>
      <c r="U7159" s="3">
        <v>0.87919999999999732</v>
      </c>
      <c r="V7159" s="4">
        <f t="shared" si="1119"/>
        <v>0.24999999999999922</v>
      </c>
      <c r="W7159" s="2">
        <f t="shared" si="1116"/>
        <v>351.68</v>
      </c>
    </row>
    <row r="7160" spans="1:23" x14ac:dyDescent="0.25">
      <c r="A7160">
        <f t="shared" si="1117"/>
        <v>2016</v>
      </c>
      <c r="B7160" s="1">
        <v>42457</v>
      </c>
      <c r="C7160" s="1">
        <v>42460</v>
      </c>
      <c r="D7160" s="1" t="str">
        <f t="shared" si="1110"/>
        <v>Mar</v>
      </c>
      <c r="E7160" t="s">
        <v>23</v>
      </c>
      <c r="F7160" t="s">
        <v>1380</v>
      </c>
      <c r="G7160" t="s">
        <v>25</v>
      </c>
      <c r="H7160" t="s">
        <v>34</v>
      </c>
      <c r="I7160" t="s">
        <v>2649</v>
      </c>
      <c r="J7160" t="s">
        <v>36</v>
      </c>
      <c r="K7160" t="s">
        <v>60</v>
      </c>
      <c r="L7160" s="2">
        <f t="shared" si="1111"/>
        <v>3.0498000000000003</v>
      </c>
      <c r="M7160" s="2">
        <f t="shared" si="1112"/>
        <v>5.98</v>
      </c>
      <c r="N7160" s="2">
        <f t="shared" si="1118"/>
        <v>2.9302000000000001</v>
      </c>
      <c r="O7160" s="2">
        <f t="shared" si="1113"/>
        <v>2.9302000000000001</v>
      </c>
      <c r="P7160" s="2">
        <f t="shared" si="1114"/>
        <v>5.98</v>
      </c>
      <c r="Q7160" s="2">
        <f t="shared" si="1115"/>
        <v>49</v>
      </c>
      <c r="R7160">
        <v>1</v>
      </c>
      <c r="S7160">
        <v>0</v>
      </c>
      <c r="T7160" s="2">
        <v>5.98</v>
      </c>
      <c r="U7160" s="3">
        <v>2.9302000000000001</v>
      </c>
      <c r="V7160" s="4">
        <f t="shared" si="1119"/>
        <v>49</v>
      </c>
      <c r="W7160" s="2">
        <f t="shared" si="1116"/>
        <v>5.98</v>
      </c>
    </row>
    <row r="7161" spans="1:23" x14ac:dyDescent="0.25">
      <c r="A7161">
        <f t="shared" si="1117"/>
        <v>2015</v>
      </c>
      <c r="B7161" s="1">
        <v>42137</v>
      </c>
      <c r="C7161" s="1">
        <v>42142</v>
      </c>
      <c r="D7161" s="1" t="str">
        <f t="shared" si="1110"/>
        <v>May</v>
      </c>
      <c r="E7161" t="s">
        <v>23</v>
      </c>
      <c r="F7161" t="s">
        <v>1346</v>
      </c>
      <c r="G7161" t="s">
        <v>64</v>
      </c>
      <c r="H7161" t="s">
        <v>65</v>
      </c>
      <c r="I7161" t="s">
        <v>1331</v>
      </c>
      <c r="J7161" t="s">
        <v>50</v>
      </c>
      <c r="K7161" t="s">
        <v>51</v>
      </c>
      <c r="L7161" s="2">
        <f t="shared" si="1111"/>
        <v>214.0446</v>
      </c>
      <c r="M7161" s="2">
        <f t="shared" si="1112"/>
        <v>222.18400000000003</v>
      </c>
      <c r="N7161" s="2">
        <f t="shared" si="1118"/>
        <v>8.1394000000000233</v>
      </c>
      <c r="O7161" s="2">
        <f t="shared" si="1113"/>
        <v>16.278800000000047</v>
      </c>
      <c r="P7161" s="2">
        <f t="shared" si="1114"/>
        <v>444.36800000000005</v>
      </c>
      <c r="Q7161" s="2">
        <f t="shared" si="1115"/>
        <v>3.6633600979368555</v>
      </c>
      <c r="R7161">
        <v>2</v>
      </c>
      <c r="S7161">
        <v>0.2</v>
      </c>
      <c r="T7161" s="2">
        <v>222.38400000000001</v>
      </c>
      <c r="U7161" s="3">
        <v>16.678799999999995</v>
      </c>
      <c r="V7161" s="4">
        <f t="shared" si="1119"/>
        <v>3.7499999999999987</v>
      </c>
      <c r="W7161" s="2">
        <f t="shared" si="1116"/>
        <v>444.76800000000003</v>
      </c>
    </row>
    <row r="7162" spans="1:23" x14ac:dyDescent="0.25">
      <c r="A7162">
        <f t="shared" si="1117"/>
        <v>2015</v>
      </c>
      <c r="B7162" s="1">
        <v>42137</v>
      </c>
      <c r="C7162" s="1">
        <v>42142</v>
      </c>
      <c r="D7162" s="1" t="str">
        <f t="shared" si="1110"/>
        <v>May</v>
      </c>
      <c r="E7162" t="s">
        <v>23</v>
      </c>
      <c r="F7162" t="s">
        <v>1346</v>
      </c>
      <c r="G7162" t="s">
        <v>64</v>
      </c>
      <c r="H7162" t="s">
        <v>65</v>
      </c>
      <c r="I7162" t="s">
        <v>1024</v>
      </c>
      <c r="J7162" t="s">
        <v>36</v>
      </c>
      <c r="K7162" t="s">
        <v>128</v>
      </c>
      <c r="L7162" s="2">
        <f t="shared" si="1111"/>
        <v>14.6</v>
      </c>
      <c r="M7162" s="2">
        <f t="shared" si="1112"/>
        <v>15.8</v>
      </c>
      <c r="N7162" s="2">
        <f t="shared" si="1118"/>
        <v>1.2000000000000011</v>
      </c>
      <c r="O7162" s="2">
        <f t="shared" si="1113"/>
        <v>4.8000000000000043</v>
      </c>
      <c r="P7162" s="2">
        <f t="shared" si="1114"/>
        <v>63.2</v>
      </c>
      <c r="Q7162" s="2">
        <f t="shared" si="1115"/>
        <v>7.5949367088607653</v>
      </c>
      <c r="R7162">
        <v>4</v>
      </c>
      <c r="S7162">
        <v>0.2</v>
      </c>
      <c r="T7162" s="2">
        <v>16</v>
      </c>
      <c r="U7162" s="3">
        <v>5.6</v>
      </c>
      <c r="V7162" s="4">
        <f t="shared" si="1119"/>
        <v>8.75</v>
      </c>
      <c r="W7162" s="2">
        <f t="shared" si="1116"/>
        <v>64</v>
      </c>
    </row>
    <row r="7163" spans="1:23" x14ac:dyDescent="0.25">
      <c r="A7163">
        <f t="shared" si="1117"/>
        <v>2014</v>
      </c>
      <c r="B7163" s="1">
        <v>41824</v>
      </c>
      <c r="C7163" s="1">
        <v>41829</v>
      </c>
      <c r="D7163" s="1" t="str">
        <f t="shared" si="1110"/>
        <v>Jul</v>
      </c>
      <c r="E7163" t="s">
        <v>38</v>
      </c>
      <c r="F7163" t="s">
        <v>1542</v>
      </c>
      <c r="G7163" t="s">
        <v>25</v>
      </c>
      <c r="H7163" t="s">
        <v>26</v>
      </c>
      <c r="I7163" t="s">
        <v>549</v>
      </c>
      <c r="J7163" t="s">
        <v>36</v>
      </c>
      <c r="K7163" t="s">
        <v>60</v>
      </c>
      <c r="L7163" s="2">
        <f t="shared" si="1111"/>
        <v>18.2</v>
      </c>
      <c r="M7163" s="2">
        <f t="shared" si="1112"/>
        <v>21.84</v>
      </c>
      <c r="N7163" s="2">
        <f t="shared" si="1118"/>
        <v>3.6400000000000006</v>
      </c>
      <c r="O7163" s="2">
        <f t="shared" si="1113"/>
        <v>10.920000000000002</v>
      </c>
      <c r="P7163" s="2">
        <f t="shared" si="1114"/>
        <v>65.52</v>
      </c>
      <c r="Q7163" s="2">
        <f t="shared" si="1115"/>
        <v>16.666666666666671</v>
      </c>
      <c r="R7163">
        <v>3</v>
      </c>
      <c r="S7163">
        <v>0</v>
      </c>
      <c r="T7163" s="2">
        <v>21.84</v>
      </c>
      <c r="U7163" s="3">
        <v>10.92</v>
      </c>
      <c r="V7163" s="4">
        <f t="shared" si="1119"/>
        <v>16.666666666666668</v>
      </c>
      <c r="W7163" s="2">
        <f t="shared" si="1116"/>
        <v>65.52</v>
      </c>
    </row>
    <row r="7164" spans="1:23" x14ac:dyDescent="0.25">
      <c r="A7164">
        <f t="shared" si="1117"/>
        <v>2014</v>
      </c>
      <c r="B7164" s="1">
        <v>41824</v>
      </c>
      <c r="C7164" s="1">
        <v>41829</v>
      </c>
      <c r="D7164" s="1" t="str">
        <f t="shared" si="1110"/>
        <v>Jul</v>
      </c>
      <c r="E7164" t="s">
        <v>38</v>
      </c>
      <c r="F7164" t="s">
        <v>1542</v>
      </c>
      <c r="G7164" t="s">
        <v>25</v>
      </c>
      <c r="H7164" t="s">
        <v>26</v>
      </c>
      <c r="I7164" t="s">
        <v>1152</v>
      </c>
      <c r="J7164" t="s">
        <v>36</v>
      </c>
      <c r="K7164" t="s">
        <v>53</v>
      </c>
      <c r="L7164" s="2">
        <f t="shared" si="1111"/>
        <v>14.071200000000001</v>
      </c>
      <c r="M7164" s="2">
        <f t="shared" si="1112"/>
        <v>15.600000000000001</v>
      </c>
      <c r="N7164" s="2">
        <f t="shared" si="1118"/>
        <v>1.5288000000000004</v>
      </c>
      <c r="O7164" s="2">
        <f t="shared" si="1113"/>
        <v>7.6440000000000019</v>
      </c>
      <c r="P7164" s="2">
        <f t="shared" si="1114"/>
        <v>78</v>
      </c>
      <c r="Q7164" s="2">
        <f t="shared" si="1115"/>
        <v>9.8000000000000025</v>
      </c>
      <c r="R7164">
        <v>5</v>
      </c>
      <c r="S7164">
        <v>0</v>
      </c>
      <c r="T7164" s="2">
        <v>15.600000000000001</v>
      </c>
      <c r="U7164" s="3">
        <v>7.6440000000000001</v>
      </c>
      <c r="V7164" s="4">
        <f t="shared" si="1119"/>
        <v>9.8000000000000007</v>
      </c>
      <c r="W7164" s="2">
        <f t="shared" si="1116"/>
        <v>78</v>
      </c>
    </row>
    <row r="7165" spans="1:23" x14ac:dyDescent="0.25">
      <c r="A7165">
        <f t="shared" si="1117"/>
        <v>2014</v>
      </c>
      <c r="B7165" s="1">
        <v>41751</v>
      </c>
      <c r="C7165" s="1">
        <v>41753</v>
      </c>
      <c r="D7165" s="1" t="str">
        <f t="shared" si="1110"/>
        <v>Apr</v>
      </c>
      <c r="E7165" t="s">
        <v>23</v>
      </c>
      <c r="F7165" t="s">
        <v>2254</v>
      </c>
      <c r="G7165" t="s">
        <v>33</v>
      </c>
      <c r="H7165" t="s">
        <v>80</v>
      </c>
      <c r="I7165" t="s">
        <v>2248</v>
      </c>
      <c r="J7165" t="s">
        <v>36</v>
      </c>
      <c r="K7165" t="s">
        <v>92</v>
      </c>
      <c r="L7165" s="2">
        <f t="shared" si="1111"/>
        <v>232.65980000000002</v>
      </c>
      <c r="M7165" s="2">
        <f t="shared" si="1112"/>
        <v>247.84</v>
      </c>
      <c r="N7165" s="2">
        <f t="shared" si="1118"/>
        <v>15.180199999999985</v>
      </c>
      <c r="O7165" s="2">
        <f t="shared" si="1113"/>
        <v>121.44159999999988</v>
      </c>
      <c r="P7165" s="2">
        <f t="shared" si="1114"/>
        <v>1982.72</v>
      </c>
      <c r="Q7165" s="2">
        <f t="shared" si="1115"/>
        <v>6.1249999999999938</v>
      </c>
      <c r="R7165">
        <v>8</v>
      </c>
      <c r="S7165">
        <v>0</v>
      </c>
      <c r="T7165" s="2">
        <v>247.84</v>
      </c>
      <c r="U7165" s="3">
        <v>121.44159999999999</v>
      </c>
      <c r="V7165" s="4">
        <f t="shared" si="1119"/>
        <v>6.125</v>
      </c>
      <c r="W7165" s="2">
        <f t="shared" si="1116"/>
        <v>1982.72</v>
      </c>
    </row>
    <row r="7166" spans="1:23" x14ac:dyDescent="0.25">
      <c r="A7166">
        <f t="shared" si="1117"/>
        <v>2014</v>
      </c>
      <c r="B7166" s="1">
        <v>41751</v>
      </c>
      <c r="C7166" s="1">
        <v>41753</v>
      </c>
      <c r="D7166" s="1" t="str">
        <f t="shared" si="1110"/>
        <v>Apr</v>
      </c>
      <c r="E7166" t="s">
        <v>23</v>
      </c>
      <c r="F7166" t="s">
        <v>2254</v>
      </c>
      <c r="G7166" t="s">
        <v>33</v>
      </c>
      <c r="H7166" t="s">
        <v>80</v>
      </c>
      <c r="I7166" t="s">
        <v>1402</v>
      </c>
      <c r="J7166" t="s">
        <v>36</v>
      </c>
      <c r="K7166" t="s">
        <v>53</v>
      </c>
      <c r="L7166" s="2">
        <f t="shared" si="1111"/>
        <v>8.7969000000000008</v>
      </c>
      <c r="M7166" s="2">
        <f t="shared" si="1112"/>
        <v>9.7120000000000015</v>
      </c>
      <c r="N7166" s="2">
        <f t="shared" si="1118"/>
        <v>0.91510000000000069</v>
      </c>
      <c r="O7166" s="2">
        <f t="shared" si="1113"/>
        <v>2.7453000000000021</v>
      </c>
      <c r="P7166" s="2">
        <f t="shared" si="1114"/>
        <v>29.136000000000003</v>
      </c>
      <c r="Q7166" s="2">
        <f t="shared" si="1115"/>
        <v>9.4223640856672208</v>
      </c>
      <c r="R7166">
        <v>3</v>
      </c>
      <c r="S7166">
        <v>0.2</v>
      </c>
      <c r="T7166" s="2">
        <v>9.9120000000000008</v>
      </c>
      <c r="U7166" s="3">
        <v>3.3452999999999995</v>
      </c>
      <c r="V7166" s="4">
        <f t="shared" si="1119"/>
        <v>11.249999999999996</v>
      </c>
      <c r="W7166" s="2">
        <f t="shared" si="1116"/>
        <v>29.736000000000004</v>
      </c>
    </row>
    <row r="7167" spans="1:23" x14ac:dyDescent="0.25">
      <c r="A7167">
        <f t="shared" si="1117"/>
        <v>2016</v>
      </c>
      <c r="B7167" s="1">
        <v>42632</v>
      </c>
      <c r="C7167" s="1">
        <v>42635</v>
      </c>
      <c r="D7167" s="1" t="str">
        <f t="shared" si="1110"/>
        <v>Sep</v>
      </c>
      <c r="E7167" t="s">
        <v>98</v>
      </c>
      <c r="F7167" t="s">
        <v>821</v>
      </c>
      <c r="G7167" t="s">
        <v>25</v>
      </c>
      <c r="H7167" t="s">
        <v>80</v>
      </c>
      <c r="I7167" t="s">
        <v>131</v>
      </c>
      <c r="J7167" t="s">
        <v>36</v>
      </c>
      <c r="K7167" t="s">
        <v>43</v>
      </c>
      <c r="L7167" s="2">
        <f t="shared" si="1111"/>
        <v>60.83</v>
      </c>
      <c r="M7167" s="2">
        <f t="shared" si="1112"/>
        <v>69.52</v>
      </c>
      <c r="N7167" s="2">
        <f t="shared" si="1118"/>
        <v>8.6899999999999977</v>
      </c>
      <c r="O7167" s="2">
        <f t="shared" si="1113"/>
        <v>17.379999999999995</v>
      </c>
      <c r="P7167" s="2">
        <f t="shared" si="1114"/>
        <v>139.04</v>
      </c>
      <c r="Q7167" s="2">
        <f t="shared" si="1115"/>
        <v>12.499999999999996</v>
      </c>
      <c r="R7167">
        <v>2</v>
      </c>
      <c r="S7167">
        <v>0</v>
      </c>
      <c r="T7167" s="2">
        <v>69.52</v>
      </c>
      <c r="U7167" s="3">
        <v>17.379999999999995</v>
      </c>
      <c r="V7167" s="4">
        <f t="shared" si="1119"/>
        <v>12.499999999999996</v>
      </c>
      <c r="W7167" s="2">
        <f t="shared" si="1116"/>
        <v>139.04</v>
      </c>
    </row>
    <row r="7168" spans="1:23" x14ac:dyDescent="0.25">
      <c r="A7168">
        <f t="shared" si="1117"/>
        <v>2014</v>
      </c>
      <c r="B7168" s="1">
        <v>41842</v>
      </c>
      <c r="C7168" s="1">
        <v>41844</v>
      </c>
      <c r="D7168" s="1" t="str">
        <f t="shared" si="1110"/>
        <v>Jul</v>
      </c>
      <c r="E7168" t="s">
        <v>23</v>
      </c>
      <c r="F7168" t="s">
        <v>897</v>
      </c>
      <c r="G7168" t="s">
        <v>25</v>
      </c>
      <c r="H7168" t="s">
        <v>34</v>
      </c>
      <c r="I7168" t="s">
        <v>1010</v>
      </c>
      <c r="J7168" t="s">
        <v>36</v>
      </c>
      <c r="K7168" t="s">
        <v>48</v>
      </c>
      <c r="L7168" s="2">
        <f t="shared" si="1111"/>
        <v>10.7136</v>
      </c>
      <c r="M7168" s="2">
        <f t="shared" si="1112"/>
        <v>11.52</v>
      </c>
      <c r="N7168" s="2">
        <f t="shared" si="1118"/>
        <v>0.80640000000000001</v>
      </c>
      <c r="O7168" s="2">
        <f t="shared" si="1113"/>
        <v>3.2256</v>
      </c>
      <c r="P7168" s="2">
        <f t="shared" si="1114"/>
        <v>46.08</v>
      </c>
      <c r="Q7168" s="2">
        <f t="shared" si="1115"/>
        <v>7.0000000000000009</v>
      </c>
      <c r="R7168">
        <v>4</v>
      </c>
      <c r="S7168">
        <v>0</v>
      </c>
      <c r="T7168" s="2">
        <v>11.52</v>
      </c>
      <c r="U7168" s="3">
        <v>3.2256</v>
      </c>
      <c r="V7168" s="4">
        <f t="shared" si="1119"/>
        <v>7.0000000000000009</v>
      </c>
      <c r="W7168" s="2">
        <f t="shared" si="1116"/>
        <v>46.08</v>
      </c>
    </row>
    <row r="7169" spans="1:23" x14ac:dyDescent="0.25">
      <c r="A7169">
        <f t="shared" si="1117"/>
        <v>2014</v>
      </c>
      <c r="B7169" s="1">
        <v>41842</v>
      </c>
      <c r="C7169" s="1">
        <v>41844</v>
      </c>
      <c r="D7169" s="1" t="str">
        <f t="shared" si="1110"/>
        <v>Jul</v>
      </c>
      <c r="E7169" t="s">
        <v>23</v>
      </c>
      <c r="F7169" t="s">
        <v>897</v>
      </c>
      <c r="G7169" t="s">
        <v>25</v>
      </c>
      <c r="H7169" t="s">
        <v>34</v>
      </c>
      <c r="I7169" t="s">
        <v>1784</v>
      </c>
      <c r="J7169" t="s">
        <v>28</v>
      </c>
      <c r="K7169" t="s">
        <v>31</v>
      </c>
      <c r="L7169" s="2">
        <f t="shared" si="1111"/>
        <v>693.79600000000005</v>
      </c>
      <c r="M7169" s="2">
        <f t="shared" si="1112"/>
        <v>717.52</v>
      </c>
      <c r="N7169" s="2">
        <f t="shared" si="1118"/>
        <v>23.723999999999933</v>
      </c>
      <c r="O7169" s="2">
        <f t="shared" si="1113"/>
        <v>71.171999999999798</v>
      </c>
      <c r="P7169" s="2">
        <f t="shared" si="1114"/>
        <v>2152.56</v>
      </c>
      <c r="Q7169" s="2">
        <f t="shared" si="1115"/>
        <v>3.3063886720927549</v>
      </c>
      <c r="R7169">
        <v>3</v>
      </c>
      <c r="S7169">
        <v>0.2</v>
      </c>
      <c r="T7169" s="2">
        <v>717.72</v>
      </c>
      <c r="U7169" s="3">
        <v>71.77200000000002</v>
      </c>
      <c r="V7169" s="4">
        <f t="shared" si="1119"/>
        <v>3.3333333333333348</v>
      </c>
      <c r="W7169" s="2">
        <f t="shared" si="1116"/>
        <v>2153.16</v>
      </c>
    </row>
    <row r="7170" spans="1:23" x14ac:dyDescent="0.25">
      <c r="A7170">
        <f t="shared" si="1117"/>
        <v>2014</v>
      </c>
      <c r="B7170" s="1">
        <v>41842</v>
      </c>
      <c r="C7170" s="1">
        <v>41844</v>
      </c>
      <c r="D7170" s="1" t="str">
        <f t="shared" ref="D7170:D7233" si="1120">TEXT((B7170),"MMM")</f>
        <v>Jul</v>
      </c>
      <c r="E7170" t="s">
        <v>23</v>
      </c>
      <c r="F7170" t="s">
        <v>897</v>
      </c>
      <c r="G7170" t="s">
        <v>25</v>
      </c>
      <c r="H7170" t="s">
        <v>34</v>
      </c>
      <c r="I7170" t="s">
        <v>626</v>
      </c>
      <c r="J7170" t="s">
        <v>36</v>
      </c>
      <c r="K7170" t="s">
        <v>43</v>
      </c>
      <c r="L7170" s="2">
        <f t="shared" ref="L7170:L7233" si="1121">T7170 - (U7170 / R7170)</f>
        <v>229.64150000000001</v>
      </c>
      <c r="M7170" s="2">
        <f t="shared" ref="M7170:M7233" si="1122">(T7170/1-S7170)</f>
        <v>236.5</v>
      </c>
      <c r="N7170" s="2">
        <f t="shared" si="1118"/>
        <v>6.8584999999999923</v>
      </c>
      <c r="O7170" s="2">
        <f t="shared" ref="O7170:O7233" si="1123">N7170*R7170</f>
        <v>68.584999999999923</v>
      </c>
      <c r="P7170" s="2">
        <f t="shared" ref="P7170:P7233" si="1124">(M7170*R7170)</f>
        <v>2365</v>
      </c>
      <c r="Q7170" s="2">
        <f t="shared" ref="Q7170:Q7233" si="1125">(O7170/(M7170*R7170))*100</f>
        <v>2.8999999999999968</v>
      </c>
      <c r="R7170">
        <v>10</v>
      </c>
      <c r="S7170">
        <v>0</v>
      </c>
      <c r="T7170" s="2">
        <v>236.5</v>
      </c>
      <c r="U7170" s="3">
        <v>68.584999999999994</v>
      </c>
      <c r="V7170" s="4">
        <f t="shared" si="1119"/>
        <v>2.9</v>
      </c>
      <c r="W7170" s="2">
        <f t="shared" ref="W7170:W7233" si="1126">R7170*T7170</f>
        <v>2365</v>
      </c>
    </row>
    <row r="7171" spans="1:23" x14ac:dyDescent="0.25">
      <c r="A7171">
        <f t="shared" ref="A7171:A7234" si="1127">YEAR(B7171)</f>
        <v>2014</v>
      </c>
      <c r="B7171" s="1">
        <v>41842</v>
      </c>
      <c r="C7171" s="1">
        <v>41844</v>
      </c>
      <c r="D7171" s="1" t="str">
        <f t="shared" si="1120"/>
        <v>Jul</v>
      </c>
      <c r="E7171" t="s">
        <v>23</v>
      </c>
      <c r="F7171" t="s">
        <v>897</v>
      </c>
      <c r="G7171" t="s">
        <v>25</v>
      </c>
      <c r="H7171" t="s">
        <v>34</v>
      </c>
      <c r="I7171" t="s">
        <v>1770</v>
      </c>
      <c r="J7171" t="s">
        <v>28</v>
      </c>
      <c r="K7171" t="s">
        <v>41</v>
      </c>
      <c r="L7171" s="2">
        <f t="shared" si="1121"/>
        <v>163.96380000000005</v>
      </c>
      <c r="M7171" s="2">
        <f t="shared" si="1122"/>
        <v>170.15200000000004</v>
      </c>
      <c r="N7171" s="2">
        <f t="shared" ref="N7171:N7234" si="1128">(M7171-L7171)</f>
        <v>6.1881999999999948</v>
      </c>
      <c r="O7171" s="2">
        <f t="shared" si="1123"/>
        <v>18.564599999999984</v>
      </c>
      <c r="P7171" s="2">
        <f t="shared" si="1124"/>
        <v>510.45600000000013</v>
      </c>
      <c r="Q7171" s="2">
        <f t="shared" si="1125"/>
        <v>3.6368658611124127</v>
      </c>
      <c r="R7171">
        <v>3</v>
      </c>
      <c r="S7171">
        <v>0.2</v>
      </c>
      <c r="T7171" s="2">
        <v>170.35200000000003</v>
      </c>
      <c r="U7171" s="3">
        <v>19.164599999999979</v>
      </c>
      <c r="V7171" s="4">
        <f t="shared" ref="V7171:V7234" si="1129">(U7171/W7171)*100</f>
        <v>3.7499999999999951</v>
      </c>
      <c r="W7171" s="2">
        <f t="shared" si="1126"/>
        <v>511.0560000000001</v>
      </c>
    </row>
    <row r="7172" spans="1:23" x14ac:dyDescent="0.25">
      <c r="A7172">
        <f t="shared" si="1127"/>
        <v>2017</v>
      </c>
      <c r="B7172" s="1">
        <v>43016</v>
      </c>
      <c r="C7172" s="1">
        <v>43022</v>
      </c>
      <c r="D7172" s="1" t="str">
        <f t="shared" si="1120"/>
        <v>Oct</v>
      </c>
      <c r="E7172" t="s">
        <v>38</v>
      </c>
      <c r="F7172" t="s">
        <v>1005</v>
      </c>
      <c r="G7172" t="s">
        <v>25</v>
      </c>
      <c r="H7172" t="s">
        <v>80</v>
      </c>
      <c r="I7172" t="s">
        <v>628</v>
      </c>
      <c r="J7172" t="s">
        <v>28</v>
      </c>
      <c r="K7172" t="s">
        <v>31</v>
      </c>
      <c r="L7172" s="2">
        <f t="shared" si="1121"/>
        <v>144.14440000000002</v>
      </c>
      <c r="M7172" s="2">
        <f t="shared" si="1122"/>
        <v>145.66400000000002</v>
      </c>
      <c r="N7172" s="2">
        <f t="shared" si="1128"/>
        <v>1.519599999999997</v>
      </c>
      <c r="O7172" s="2">
        <f t="shared" si="1123"/>
        <v>3.0391999999999939</v>
      </c>
      <c r="P7172" s="2">
        <f t="shared" si="1124"/>
        <v>291.32800000000003</v>
      </c>
      <c r="Q7172" s="2">
        <f t="shared" si="1125"/>
        <v>1.0432227592267114</v>
      </c>
      <c r="R7172">
        <v>2</v>
      </c>
      <c r="S7172">
        <v>0.1</v>
      </c>
      <c r="T7172" s="2">
        <v>145.76400000000001</v>
      </c>
      <c r="U7172" s="3">
        <v>3.2392000000000074</v>
      </c>
      <c r="V7172" s="4">
        <f t="shared" si="1129"/>
        <v>1.1111111111111136</v>
      </c>
      <c r="W7172" s="2">
        <f t="shared" si="1126"/>
        <v>291.52800000000002</v>
      </c>
    </row>
    <row r="7173" spans="1:23" x14ac:dyDescent="0.25">
      <c r="A7173">
        <f t="shared" si="1127"/>
        <v>2017</v>
      </c>
      <c r="B7173" s="1">
        <v>42850</v>
      </c>
      <c r="C7173" s="1">
        <v>42852</v>
      </c>
      <c r="D7173" s="1" t="str">
        <f t="shared" si="1120"/>
        <v>Apr</v>
      </c>
      <c r="E7173" t="s">
        <v>23</v>
      </c>
      <c r="F7173" t="s">
        <v>1995</v>
      </c>
      <c r="G7173" t="s">
        <v>25</v>
      </c>
      <c r="H7173" t="s">
        <v>34</v>
      </c>
      <c r="I7173" t="s">
        <v>577</v>
      </c>
      <c r="J7173" t="s">
        <v>50</v>
      </c>
      <c r="K7173" t="s">
        <v>86</v>
      </c>
      <c r="L7173" s="2">
        <f t="shared" si="1121"/>
        <v>100.4121</v>
      </c>
      <c r="M7173" s="2">
        <f t="shared" si="1122"/>
        <v>107.97</v>
      </c>
      <c r="N7173" s="2">
        <f t="shared" si="1128"/>
        <v>7.5579000000000036</v>
      </c>
      <c r="O7173" s="2">
        <f t="shared" si="1123"/>
        <v>22.673700000000011</v>
      </c>
      <c r="P7173" s="2">
        <f t="shared" si="1124"/>
        <v>323.90999999999997</v>
      </c>
      <c r="Q7173" s="2">
        <f t="shared" si="1125"/>
        <v>7.0000000000000036</v>
      </c>
      <c r="R7173">
        <v>3</v>
      </c>
      <c r="S7173">
        <v>0</v>
      </c>
      <c r="T7173" s="2">
        <v>107.97</v>
      </c>
      <c r="U7173" s="3">
        <v>22.6737</v>
      </c>
      <c r="V7173" s="4">
        <f t="shared" si="1129"/>
        <v>7.0000000000000009</v>
      </c>
      <c r="W7173" s="2">
        <f t="shared" si="1126"/>
        <v>323.90999999999997</v>
      </c>
    </row>
    <row r="7174" spans="1:23" x14ac:dyDescent="0.25">
      <c r="A7174">
        <f t="shared" si="1127"/>
        <v>2017</v>
      </c>
      <c r="B7174" s="1">
        <v>42820</v>
      </c>
      <c r="C7174" s="1">
        <v>42824</v>
      </c>
      <c r="D7174" s="1" t="str">
        <f t="shared" si="1120"/>
        <v>Mar</v>
      </c>
      <c r="E7174" t="s">
        <v>38</v>
      </c>
      <c r="F7174" t="s">
        <v>339</v>
      </c>
      <c r="G7174" t="s">
        <v>33</v>
      </c>
      <c r="H7174" t="s">
        <v>65</v>
      </c>
      <c r="I7174" t="s">
        <v>577</v>
      </c>
      <c r="J7174" t="s">
        <v>50</v>
      </c>
      <c r="K7174" t="s">
        <v>86</v>
      </c>
      <c r="L7174" s="2">
        <f t="shared" si="1121"/>
        <v>143.6001</v>
      </c>
      <c r="M7174" s="2">
        <f t="shared" si="1122"/>
        <v>143.76000000000002</v>
      </c>
      <c r="N7174" s="2">
        <f t="shared" si="1128"/>
        <v>0.15990000000002169</v>
      </c>
      <c r="O7174" s="2">
        <f t="shared" si="1123"/>
        <v>0.79950000000010846</v>
      </c>
      <c r="P7174" s="2">
        <f t="shared" si="1124"/>
        <v>718.80000000000007</v>
      </c>
      <c r="Q7174" s="2">
        <f t="shared" si="1125"/>
        <v>0.11122704507514028</v>
      </c>
      <c r="R7174">
        <v>5</v>
      </c>
      <c r="S7174">
        <v>0.2</v>
      </c>
      <c r="T7174" s="2">
        <v>143.96</v>
      </c>
      <c r="U7174" s="3">
        <v>1.7995000000000019</v>
      </c>
      <c r="V7174" s="4">
        <f t="shared" si="1129"/>
        <v>0.25000000000000022</v>
      </c>
      <c r="W7174" s="2">
        <f t="shared" si="1126"/>
        <v>719.80000000000007</v>
      </c>
    </row>
    <row r="7175" spans="1:23" x14ac:dyDescent="0.25">
      <c r="A7175">
        <f t="shared" si="1127"/>
        <v>2017</v>
      </c>
      <c r="B7175" s="1">
        <v>42820</v>
      </c>
      <c r="C7175" s="1">
        <v>42824</v>
      </c>
      <c r="D7175" s="1" t="str">
        <f t="shared" si="1120"/>
        <v>Mar</v>
      </c>
      <c r="E7175" t="s">
        <v>38</v>
      </c>
      <c r="F7175" t="s">
        <v>339</v>
      </c>
      <c r="G7175" t="s">
        <v>33</v>
      </c>
      <c r="H7175" t="s">
        <v>65</v>
      </c>
      <c r="I7175" t="s">
        <v>565</v>
      </c>
      <c r="J7175" t="s">
        <v>50</v>
      </c>
      <c r="K7175" t="s">
        <v>500</v>
      </c>
      <c r="L7175" s="2">
        <f t="shared" si="1121"/>
        <v>2285.9619000000002</v>
      </c>
      <c r="M7175" s="2">
        <f t="shared" si="1122"/>
        <v>2399.7600000000002</v>
      </c>
      <c r="N7175" s="2">
        <f t="shared" si="1128"/>
        <v>113.79809999999998</v>
      </c>
      <c r="O7175" s="2">
        <f t="shared" si="1123"/>
        <v>568.99049999999988</v>
      </c>
      <c r="P7175" s="2">
        <f t="shared" si="1124"/>
        <v>11998.800000000001</v>
      </c>
      <c r="Q7175" s="2">
        <f t="shared" si="1125"/>
        <v>4.7420617061706158</v>
      </c>
      <c r="R7175">
        <v>5</v>
      </c>
      <c r="S7175">
        <v>0.2</v>
      </c>
      <c r="T7175" s="2">
        <v>2399.96</v>
      </c>
      <c r="U7175" s="3">
        <v>569.99050000000011</v>
      </c>
      <c r="V7175" s="4">
        <f t="shared" si="1129"/>
        <v>4.7500000000000018</v>
      </c>
      <c r="W7175" s="2">
        <f t="shared" si="1126"/>
        <v>11999.8</v>
      </c>
    </row>
    <row r="7176" spans="1:23" x14ac:dyDescent="0.25">
      <c r="A7176">
        <f t="shared" si="1127"/>
        <v>2017</v>
      </c>
      <c r="B7176" s="1">
        <v>42820</v>
      </c>
      <c r="C7176" s="1">
        <v>42824</v>
      </c>
      <c r="D7176" s="1" t="str">
        <f t="shared" si="1120"/>
        <v>Mar</v>
      </c>
      <c r="E7176" t="s">
        <v>38</v>
      </c>
      <c r="F7176" t="s">
        <v>339</v>
      </c>
      <c r="G7176" t="s">
        <v>33</v>
      </c>
      <c r="H7176" t="s">
        <v>65</v>
      </c>
      <c r="I7176" t="s">
        <v>1987</v>
      </c>
      <c r="J7176" t="s">
        <v>36</v>
      </c>
      <c r="K7176" t="s">
        <v>60</v>
      </c>
      <c r="L7176" s="2">
        <f t="shared" si="1121"/>
        <v>66.606999999999999</v>
      </c>
      <c r="M7176" s="2">
        <f t="shared" si="1122"/>
        <v>74.152000000000001</v>
      </c>
      <c r="N7176" s="2">
        <f t="shared" si="1128"/>
        <v>7.5450000000000017</v>
      </c>
      <c r="O7176" s="2">
        <f t="shared" si="1123"/>
        <v>22.635000000000005</v>
      </c>
      <c r="P7176" s="2">
        <f t="shared" si="1124"/>
        <v>222.45600000000002</v>
      </c>
      <c r="Q7176" s="2">
        <f t="shared" si="1125"/>
        <v>10.175045851763945</v>
      </c>
      <c r="R7176">
        <v>3</v>
      </c>
      <c r="S7176">
        <v>0.2</v>
      </c>
      <c r="T7176" s="2">
        <v>74.352000000000004</v>
      </c>
      <c r="U7176" s="3">
        <v>23.234999999999992</v>
      </c>
      <c r="V7176" s="4">
        <f t="shared" si="1129"/>
        <v>10.416666666666663</v>
      </c>
      <c r="W7176" s="2">
        <f t="shared" si="1126"/>
        <v>223.05600000000001</v>
      </c>
    </row>
    <row r="7177" spans="1:23" x14ac:dyDescent="0.25">
      <c r="A7177">
        <f t="shared" si="1127"/>
        <v>2017</v>
      </c>
      <c r="B7177" s="1">
        <v>42820</v>
      </c>
      <c r="C7177" s="1">
        <v>42824</v>
      </c>
      <c r="D7177" s="1" t="str">
        <f t="shared" si="1120"/>
        <v>Mar</v>
      </c>
      <c r="E7177" t="s">
        <v>38</v>
      </c>
      <c r="F7177" t="s">
        <v>339</v>
      </c>
      <c r="G7177" t="s">
        <v>33</v>
      </c>
      <c r="H7177" t="s">
        <v>65</v>
      </c>
      <c r="I7177" t="s">
        <v>1972</v>
      </c>
      <c r="J7177" t="s">
        <v>36</v>
      </c>
      <c r="K7177" t="s">
        <v>55</v>
      </c>
      <c r="L7177" s="2">
        <f t="shared" si="1121"/>
        <v>115.49759999999998</v>
      </c>
      <c r="M7177" s="2">
        <f t="shared" si="1122"/>
        <v>86.367999999999981</v>
      </c>
      <c r="N7177" s="2">
        <f t="shared" si="1128"/>
        <v>-29.129599999999996</v>
      </c>
      <c r="O7177" s="2">
        <f t="shared" si="1123"/>
        <v>-233.03679999999997</v>
      </c>
      <c r="P7177" s="2">
        <f t="shared" si="1124"/>
        <v>690.94399999999985</v>
      </c>
      <c r="Q7177" s="2">
        <f t="shared" si="1125"/>
        <v>-33.727306409781406</v>
      </c>
      <c r="R7177">
        <v>8</v>
      </c>
      <c r="S7177">
        <v>0.8</v>
      </c>
      <c r="T7177" s="2">
        <v>87.167999999999978</v>
      </c>
      <c r="U7177" s="3">
        <v>-226.63679999999999</v>
      </c>
      <c r="V7177" s="4">
        <f t="shared" si="1129"/>
        <v>-32.500000000000007</v>
      </c>
      <c r="W7177" s="2">
        <f t="shared" si="1126"/>
        <v>697.34399999999982</v>
      </c>
    </row>
    <row r="7178" spans="1:23" x14ac:dyDescent="0.25">
      <c r="A7178">
        <f t="shared" si="1127"/>
        <v>2017</v>
      </c>
      <c r="B7178" s="1">
        <v>42820</v>
      </c>
      <c r="C7178" s="1">
        <v>42824</v>
      </c>
      <c r="D7178" s="1" t="str">
        <f t="shared" si="1120"/>
        <v>Mar</v>
      </c>
      <c r="E7178" t="s">
        <v>38</v>
      </c>
      <c r="F7178" t="s">
        <v>339</v>
      </c>
      <c r="G7178" t="s">
        <v>33</v>
      </c>
      <c r="H7178" t="s">
        <v>65</v>
      </c>
      <c r="I7178" t="s">
        <v>1571</v>
      </c>
      <c r="J7178" t="s">
        <v>36</v>
      </c>
      <c r="K7178" t="s">
        <v>43</v>
      </c>
      <c r="L7178" s="2">
        <f t="shared" si="1121"/>
        <v>31.426200000000001</v>
      </c>
      <c r="M7178" s="2">
        <f t="shared" si="1122"/>
        <v>32.031999999999996</v>
      </c>
      <c r="N7178" s="2">
        <f t="shared" si="1128"/>
        <v>0.60579999999999501</v>
      </c>
      <c r="O7178" s="2">
        <f t="shared" si="1123"/>
        <v>1.817399999999985</v>
      </c>
      <c r="P7178" s="2">
        <f t="shared" si="1124"/>
        <v>96.095999999999989</v>
      </c>
      <c r="Q7178" s="2">
        <f t="shared" si="1125"/>
        <v>1.8912337662337508</v>
      </c>
      <c r="R7178">
        <v>3</v>
      </c>
      <c r="S7178">
        <v>0.2</v>
      </c>
      <c r="T7178" s="2">
        <v>32.231999999999999</v>
      </c>
      <c r="U7178" s="3">
        <v>2.4173999999999989</v>
      </c>
      <c r="V7178" s="4">
        <f t="shared" si="1129"/>
        <v>2.4999999999999987</v>
      </c>
      <c r="W7178" s="2">
        <f t="shared" si="1126"/>
        <v>96.695999999999998</v>
      </c>
    </row>
    <row r="7179" spans="1:23" x14ac:dyDescent="0.25">
      <c r="A7179">
        <f t="shared" si="1127"/>
        <v>2017</v>
      </c>
      <c r="B7179" s="1">
        <v>42859</v>
      </c>
      <c r="C7179" s="1">
        <v>42865</v>
      </c>
      <c r="D7179" s="1" t="str">
        <f t="shared" si="1120"/>
        <v>May</v>
      </c>
      <c r="E7179" t="s">
        <v>38</v>
      </c>
      <c r="F7179" t="s">
        <v>1609</v>
      </c>
      <c r="G7179" t="s">
        <v>33</v>
      </c>
      <c r="H7179" t="s">
        <v>80</v>
      </c>
      <c r="I7179" t="s">
        <v>2648</v>
      </c>
      <c r="J7179" t="s">
        <v>36</v>
      </c>
      <c r="K7179" t="s">
        <v>53</v>
      </c>
      <c r="L7179" s="2">
        <f t="shared" si="1121"/>
        <v>2.9727000000000006</v>
      </c>
      <c r="M7179" s="2">
        <f t="shared" si="1122"/>
        <v>1.5020000000000004</v>
      </c>
      <c r="N7179" s="2">
        <f t="shared" si="1128"/>
        <v>-1.4707000000000001</v>
      </c>
      <c r="O7179" s="2">
        <f t="shared" si="1123"/>
        <v>-2.9414000000000002</v>
      </c>
      <c r="P7179" s="2">
        <f t="shared" si="1124"/>
        <v>3.0040000000000009</v>
      </c>
      <c r="Q7179" s="2">
        <f t="shared" si="1125"/>
        <v>-97.916111850865491</v>
      </c>
      <c r="R7179">
        <v>2</v>
      </c>
      <c r="S7179">
        <v>0.7</v>
      </c>
      <c r="T7179" s="2">
        <v>2.2020000000000004</v>
      </c>
      <c r="U7179" s="3">
        <v>-1.5413999999999999</v>
      </c>
      <c r="V7179" s="4">
        <f t="shared" si="1129"/>
        <v>-34.999999999999993</v>
      </c>
      <c r="W7179" s="2">
        <f t="shared" si="1126"/>
        <v>4.4040000000000008</v>
      </c>
    </row>
    <row r="7180" spans="1:23" x14ac:dyDescent="0.25">
      <c r="A7180">
        <f t="shared" si="1127"/>
        <v>2017</v>
      </c>
      <c r="B7180" s="1">
        <v>42859</v>
      </c>
      <c r="C7180" s="1">
        <v>42865</v>
      </c>
      <c r="D7180" s="1" t="str">
        <f t="shared" si="1120"/>
        <v>May</v>
      </c>
      <c r="E7180" t="s">
        <v>38</v>
      </c>
      <c r="F7180" t="s">
        <v>1609</v>
      </c>
      <c r="G7180" t="s">
        <v>33</v>
      </c>
      <c r="H7180" t="s">
        <v>80</v>
      </c>
      <c r="I7180" t="s">
        <v>1319</v>
      </c>
      <c r="J7180" t="s">
        <v>36</v>
      </c>
      <c r="K7180" t="s">
        <v>53</v>
      </c>
      <c r="L7180" s="2">
        <f t="shared" si="1121"/>
        <v>11.9016</v>
      </c>
      <c r="M7180" s="2">
        <f t="shared" si="1122"/>
        <v>8.6960000000000015</v>
      </c>
      <c r="N7180" s="2">
        <f t="shared" si="1128"/>
        <v>-3.2055999999999987</v>
      </c>
      <c r="O7180" s="2">
        <f t="shared" si="1123"/>
        <v>-9.616799999999996</v>
      </c>
      <c r="P7180" s="2">
        <f t="shared" si="1124"/>
        <v>26.088000000000005</v>
      </c>
      <c r="Q7180" s="2">
        <f t="shared" si="1125"/>
        <v>-36.862925482980657</v>
      </c>
      <c r="R7180">
        <v>3</v>
      </c>
      <c r="S7180">
        <v>0.7</v>
      </c>
      <c r="T7180" s="2">
        <v>9.3960000000000008</v>
      </c>
      <c r="U7180" s="3">
        <v>-7.5167999999999964</v>
      </c>
      <c r="V7180" s="4">
        <f t="shared" si="1129"/>
        <v>-26.66666666666665</v>
      </c>
      <c r="W7180" s="2">
        <f t="shared" si="1126"/>
        <v>28.188000000000002</v>
      </c>
    </row>
    <row r="7181" spans="1:23" x14ac:dyDescent="0.25">
      <c r="A7181">
        <f t="shared" si="1127"/>
        <v>2016</v>
      </c>
      <c r="B7181" s="1">
        <v>42688</v>
      </c>
      <c r="C7181" s="1">
        <v>42692</v>
      </c>
      <c r="D7181" s="1" t="str">
        <f t="shared" si="1120"/>
        <v>Nov</v>
      </c>
      <c r="E7181" t="s">
        <v>38</v>
      </c>
      <c r="F7181" t="s">
        <v>213</v>
      </c>
      <c r="G7181" t="s">
        <v>25</v>
      </c>
      <c r="H7181" t="s">
        <v>80</v>
      </c>
      <c r="I7181" t="s">
        <v>2253</v>
      </c>
      <c r="J7181" t="s">
        <v>50</v>
      </c>
      <c r="K7181" t="s">
        <v>51</v>
      </c>
      <c r="L7181" s="2">
        <f t="shared" si="1121"/>
        <v>81.572800000000001</v>
      </c>
      <c r="M7181" s="2">
        <f t="shared" si="1122"/>
        <v>89.97</v>
      </c>
      <c r="N7181" s="2">
        <f t="shared" si="1128"/>
        <v>8.397199999999998</v>
      </c>
      <c r="O7181" s="2">
        <f t="shared" si="1123"/>
        <v>25.191599999999994</v>
      </c>
      <c r="P7181" s="2">
        <f t="shared" si="1124"/>
        <v>269.90999999999997</v>
      </c>
      <c r="Q7181" s="2">
        <f t="shared" si="1125"/>
        <v>9.3333333333333321</v>
      </c>
      <c r="R7181">
        <v>3</v>
      </c>
      <c r="S7181">
        <v>0</v>
      </c>
      <c r="T7181" s="2">
        <v>89.97</v>
      </c>
      <c r="U7181" s="3">
        <v>25.191600000000005</v>
      </c>
      <c r="V7181" s="4">
        <f t="shared" si="1129"/>
        <v>9.3333333333333357</v>
      </c>
      <c r="W7181" s="2">
        <f t="shared" si="1126"/>
        <v>269.90999999999997</v>
      </c>
    </row>
    <row r="7182" spans="1:23" x14ac:dyDescent="0.25">
      <c r="A7182">
        <f t="shared" si="1127"/>
        <v>2014</v>
      </c>
      <c r="B7182" s="1">
        <v>41645</v>
      </c>
      <c r="C7182" s="1">
        <v>41646</v>
      </c>
      <c r="D7182" s="1" t="str">
        <f t="shared" si="1120"/>
        <v>Jan</v>
      </c>
      <c r="E7182" t="s">
        <v>98</v>
      </c>
      <c r="F7182" t="s">
        <v>2297</v>
      </c>
      <c r="G7182" t="s">
        <v>33</v>
      </c>
      <c r="H7182" t="s">
        <v>26</v>
      </c>
      <c r="I7182" t="s">
        <v>518</v>
      </c>
      <c r="J7182" t="s">
        <v>36</v>
      </c>
      <c r="K7182" t="s">
        <v>48</v>
      </c>
      <c r="L7182" s="2">
        <f t="shared" si="1121"/>
        <v>11.0334</v>
      </c>
      <c r="M7182" s="2">
        <f t="shared" si="1122"/>
        <v>12.78</v>
      </c>
      <c r="N7182" s="2">
        <f t="shared" si="1128"/>
        <v>1.746599999999999</v>
      </c>
      <c r="O7182" s="2">
        <f t="shared" si="1123"/>
        <v>5.2397999999999971</v>
      </c>
      <c r="P7182" s="2">
        <f t="shared" si="1124"/>
        <v>38.339999999999996</v>
      </c>
      <c r="Q7182" s="2">
        <f t="shared" si="1125"/>
        <v>13.666666666666661</v>
      </c>
      <c r="R7182">
        <v>3</v>
      </c>
      <c r="S7182">
        <v>0</v>
      </c>
      <c r="T7182" s="2">
        <v>12.78</v>
      </c>
      <c r="U7182" s="3">
        <v>5.2397999999999998</v>
      </c>
      <c r="V7182" s="4">
        <f t="shared" si="1129"/>
        <v>13.666666666666668</v>
      </c>
      <c r="W7182" s="2">
        <f t="shared" si="1126"/>
        <v>38.339999999999996</v>
      </c>
    </row>
    <row r="7183" spans="1:23" x14ac:dyDescent="0.25">
      <c r="A7183">
        <f t="shared" si="1127"/>
        <v>2016</v>
      </c>
      <c r="B7183" s="1">
        <v>42731</v>
      </c>
      <c r="C7183" s="1">
        <v>42734</v>
      </c>
      <c r="D7183" s="1" t="str">
        <f t="shared" si="1120"/>
        <v>Dec</v>
      </c>
      <c r="E7183" t="s">
        <v>23</v>
      </c>
      <c r="F7183" t="s">
        <v>1937</v>
      </c>
      <c r="G7183" t="s">
        <v>25</v>
      </c>
      <c r="H7183" t="s">
        <v>80</v>
      </c>
      <c r="I7183" t="s">
        <v>1632</v>
      </c>
      <c r="J7183" t="s">
        <v>50</v>
      </c>
      <c r="K7183" t="s">
        <v>86</v>
      </c>
      <c r="L7183" s="2">
        <f t="shared" si="1121"/>
        <v>39.75</v>
      </c>
      <c r="M7183" s="2">
        <f t="shared" si="1122"/>
        <v>39.799999999999997</v>
      </c>
      <c r="N7183" s="2">
        <f t="shared" si="1128"/>
        <v>4.9999999999997158E-2</v>
      </c>
      <c r="O7183" s="2">
        <f t="shared" si="1123"/>
        <v>9.9999999999994316E-2</v>
      </c>
      <c r="P7183" s="2">
        <f t="shared" si="1124"/>
        <v>79.599999999999994</v>
      </c>
      <c r="Q7183" s="2">
        <f t="shared" si="1125"/>
        <v>0.12562814070351044</v>
      </c>
      <c r="R7183">
        <v>2</v>
      </c>
      <c r="S7183">
        <v>0.2</v>
      </c>
      <c r="T7183" s="2">
        <v>40</v>
      </c>
      <c r="U7183" s="3">
        <v>0.5</v>
      </c>
      <c r="V7183" s="4">
        <f t="shared" si="1129"/>
        <v>0.625</v>
      </c>
      <c r="W7183" s="2">
        <f t="shared" si="1126"/>
        <v>80</v>
      </c>
    </row>
    <row r="7184" spans="1:23" x14ac:dyDescent="0.25">
      <c r="A7184">
        <f t="shared" si="1127"/>
        <v>2017</v>
      </c>
      <c r="B7184" s="1">
        <v>42855</v>
      </c>
      <c r="C7184" s="1">
        <v>42859</v>
      </c>
      <c r="D7184" s="1" t="str">
        <f t="shared" si="1120"/>
        <v>Apr</v>
      </c>
      <c r="E7184" t="s">
        <v>38</v>
      </c>
      <c r="F7184" t="s">
        <v>440</v>
      </c>
      <c r="G7184" t="s">
        <v>64</v>
      </c>
      <c r="H7184" t="s">
        <v>34</v>
      </c>
      <c r="I7184" t="s">
        <v>1083</v>
      </c>
      <c r="J7184" t="s">
        <v>36</v>
      </c>
      <c r="K7184" t="s">
        <v>53</v>
      </c>
      <c r="L7184" s="2">
        <f t="shared" si="1121"/>
        <v>21.729399999999998</v>
      </c>
      <c r="M7184" s="2">
        <f t="shared" si="1122"/>
        <v>23.04</v>
      </c>
      <c r="N7184" s="2">
        <f t="shared" si="1128"/>
        <v>1.3106000000000009</v>
      </c>
      <c r="O7184" s="2">
        <f t="shared" si="1123"/>
        <v>6.5530000000000044</v>
      </c>
      <c r="P7184" s="2">
        <f t="shared" si="1124"/>
        <v>115.19999999999999</v>
      </c>
      <c r="Q7184" s="2">
        <f t="shared" si="1125"/>
        <v>5.6883680555555598</v>
      </c>
      <c r="R7184">
        <v>5</v>
      </c>
      <c r="S7184">
        <v>0.2</v>
      </c>
      <c r="T7184" s="2">
        <v>23.24</v>
      </c>
      <c r="U7184" s="3">
        <v>7.5529999999999982</v>
      </c>
      <c r="V7184" s="4">
        <f t="shared" si="1129"/>
        <v>6.4999999999999991</v>
      </c>
      <c r="W7184" s="2">
        <f t="shared" si="1126"/>
        <v>116.19999999999999</v>
      </c>
    </row>
    <row r="7185" spans="1:23" x14ac:dyDescent="0.25">
      <c r="A7185">
        <f t="shared" si="1127"/>
        <v>2017</v>
      </c>
      <c r="B7185" s="1">
        <v>42846</v>
      </c>
      <c r="C7185" s="1">
        <v>42848</v>
      </c>
      <c r="D7185" s="1" t="str">
        <f t="shared" si="1120"/>
        <v>Apr</v>
      </c>
      <c r="E7185" t="s">
        <v>98</v>
      </c>
      <c r="F7185" t="s">
        <v>202</v>
      </c>
      <c r="G7185" t="s">
        <v>25</v>
      </c>
      <c r="H7185" t="s">
        <v>80</v>
      </c>
      <c r="I7185" t="s">
        <v>105</v>
      </c>
      <c r="J7185" t="s">
        <v>28</v>
      </c>
      <c r="K7185" t="s">
        <v>31</v>
      </c>
      <c r="L7185" s="2">
        <f t="shared" si="1121"/>
        <v>883.57500000000005</v>
      </c>
      <c r="M7185" s="2">
        <f t="shared" si="1122"/>
        <v>908.82</v>
      </c>
      <c r="N7185" s="2">
        <f t="shared" si="1128"/>
        <v>25.245000000000005</v>
      </c>
      <c r="O7185" s="2">
        <f t="shared" si="1123"/>
        <v>227.20500000000004</v>
      </c>
      <c r="P7185" s="2">
        <f t="shared" si="1124"/>
        <v>8179.38</v>
      </c>
      <c r="Q7185" s="2">
        <f t="shared" si="1125"/>
        <v>2.7777777777777781</v>
      </c>
      <c r="R7185">
        <v>9</v>
      </c>
      <c r="S7185">
        <v>0</v>
      </c>
      <c r="T7185" s="2">
        <v>908.82</v>
      </c>
      <c r="U7185" s="3">
        <v>227.20500000000004</v>
      </c>
      <c r="V7185" s="4">
        <f t="shared" si="1129"/>
        <v>2.7777777777777781</v>
      </c>
      <c r="W7185" s="2">
        <f t="shared" si="1126"/>
        <v>8179.38</v>
      </c>
    </row>
    <row r="7186" spans="1:23" x14ac:dyDescent="0.25">
      <c r="A7186">
        <f t="shared" si="1127"/>
        <v>2017</v>
      </c>
      <c r="B7186" s="1">
        <v>42964</v>
      </c>
      <c r="C7186" s="1">
        <v>42971</v>
      </c>
      <c r="D7186" s="1" t="str">
        <f t="shared" si="1120"/>
        <v>Aug</v>
      </c>
      <c r="E7186" t="s">
        <v>38</v>
      </c>
      <c r="F7186" t="s">
        <v>1693</v>
      </c>
      <c r="G7186" t="s">
        <v>64</v>
      </c>
      <c r="H7186" t="s">
        <v>65</v>
      </c>
      <c r="I7186" t="s">
        <v>2337</v>
      </c>
      <c r="J7186" t="s">
        <v>36</v>
      </c>
      <c r="K7186" t="s">
        <v>247</v>
      </c>
      <c r="L7186" s="2">
        <f t="shared" si="1121"/>
        <v>6.0725000000000007</v>
      </c>
      <c r="M7186" s="2">
        <f t="shared" si="1122"/>
        <v>5.3520000000000003</v>
      </c>
      <c r="N7186" s="2">
        <f t="shared" si="1128"/>
        <v>-0.72050000000000036</v>
      </c>
      <c r="O7186" s="2">
        <f t="shared" si="1123"/>
        <v>-1.4410000000000007</v>
      </c>
      <c r="P7186" s="2">
        <f t="shared" si="1124"/>
        <v>10.704000000000001</v>
      </c>
      <c r="Q7186" s="2">
        <f t="shared" si="1125"/>
        <v>-13.462257100149483</v>
      </c>
      <c r="R7186">
        <v>2</v>
      </c>
      <c r="S7186">
        <v>0.2</v>
      </c>
      <c r="T7186" s="2">
        <v>5.5520000000000005</v>
      </c>
      <c r="U7186" s="3">
        <v>-1.0410000000000006</v>
      </c>
      <c r="V7186" s="4">
        <f t="shared" si="1129"/>
        <v>-9.3750000000000036</v>
      </c>
      <c r="W7186" s="2">
        <f t="shared" si="1126"/>
        <v>11.104000000000001</v>
      </c>
    </row>
    <row r="7187" spans="1:23" x14ac:dyDescent="0.25">
      <c r="A7187">
        <f t="shared" si="1127"/>
        <v>2017</v>
      </c>
      <c r="B7187" s="1">
        <v>42964</v>
      </c>
      <c r="C7187" s="1">
        <v>42971</v>
      </c>
      <c r="D7187" s="1" t="str">
        <f t="shared" si="1120"/>
        <v>Aug</v>
      </c>
      <c r="E7187" t="s">
        <v>38</v>
      </c>
      <c r="F7187" t="s">
        <v>1693</v>
      </c>
      <c r="G7187" t="s">
        <v>64</v>
      </c>
      <c r="H7187" t="s">
        <v>65</v>
      </c>
      <c r="I7187" t="s">
        <v>2115</v>
      </c>
      <c r="J7187" t="s">
        <v>36</v>
      </c>
      <c r="K7187" t="s">
        <v>48</v>
      </c>
      <c r="L7187" s="2">
        <f t="shared" si="1121"/>
        <v>7.6820000000000004</v>
      </c>
      <c r="M7187" s="2">
        <f t="shared" si="1122"/>
        <v>7.8159999999999998</v>
      </c>
      <c r="N7187" s="2">
        <f t="shared" si="1128"/>
        <v>0.13399999999999945</v>
      </c>
      <c r="O7187" s="2">
        <f t="shared" si="1123"/>
        <v>0.40199999999999836</v>
      </c>
      <c r="P7187" s="2">
        <f t="shared" si="1124"/>
        <v>23.448</v>
      </c>
      <c r="Q7187" s="2">
        <f t="shared" si="1125"/>
        <v>1.7144319344933399</v>
      </c>
      <c r="R7187">
        <v>3</v>
      </c>
      <c r="S7187">
        <v>0.2</v>
      </c>
      <c r="T7187" s="2">
        <v>8.016</v>
      </c>
      <c r="U7187" s="3">
        <v>1.0019999999999993</v>
      </c>
      <c r="V7187" s="4">
        <f t="shared" si="1129"/>
        <v>4.1666666666666634</v>
      </c>
      <c r="W7187" s="2">
        <f t="shared" si="1126"/>
        <v>24.048000000000002</v>
      </c>
    </row>
    <row r="7188" spans="1:23" x14ac:dyDescent="0.25">
      <c r="A7188">
        <f t="shared" si="1127"/>
        <v>2017</v>
      </c>
      <c r="B7188" s="1">
        <v>42964</v>
      </c>
      <c r="C7188" s="1">
        <v>42971</v>
      </c>
      <c r="D7188" s="1" t="str">
        <f t="shared" si="1120"/>
        <v>Aug</v>
      </c>
      <c r="E7188" t="s">
        <v>38</v>
      </c>
      <c r="F7188" t="s">
        <v>1693</v>
      </c>
      <c r="G7188" t="s">
        <v>64</v>
      </c>
      <c r="H7188" t="s">
        <v>65</v>
      </c>
      <c r="I7188" t="s">
        <v>2085</v>
      </c>
      <c r="J7188" t="s">
        <v>28</v>
      </c>
      <c r="K7188" t="s">
        <v>31</v>
      </c>
      <c r="L7188" s="2">
        <f t="shared" si="1121"/>
        <v>75.124799999999993</v>
      </c>
      <c r="M7188" s="2">
        <f t="shared" si="1122"/>
        <v>74.292000000000002</v>
      </c>
      <c r="N7188" s="2">
        <f t="shared" si="1128"/>
        <v>-0.83279999999999177</v>
      </c>
      <c r="O7188" s="2">
        <f t="shared" si="1123"/>
        <v>-3.3311999999999671</v>
      </c>
      <c r="P7188" s="2">
        <f t="shared" si="1124"/>
        <v>297.16800000000001</v>
      </c>
      <c r="Q7188" s="2">
        <f t="shared" si="1125"/>
        <v>-1.1209820707478488</v>
      </c>
      <c r="R7188">
        <v>4</v>
      </c>
      <c r="S7188">
        <v>0.3</v>
      </c>
      <c r="T7188" s="2">
        <v>74.591999999999999</v>
      </c>
      <c r="U7188" s="3">
        <v>-2.1312000000000033</v>
      </c>
      <c r="V7188" s="4">
        <f t="shared" si="1129"/>
        <v>-0.71428571428571541</v>
      </c>
      <c r="W7188" s="2">
        <f t="shared" si="1126"/>
        <v>298.36799999999999</v>
      </c>
    </row>
    <row r="7189" spans="1:23" x14ac:dyDescent="0.25">
      <c r="A7189">
        <f t="shared" si="1127"/>
        <v>2017</v>
      </c>
      <c r="B7189" s="1">
        <v>42964</v>
      </c>
      <c r="C7189" s="1">
        <v>42971</v>
      </c>
      <c r="D7189" s="1" t="str">
        <f t="shared" si="1120"/>
        <v>Aug</v>
      </c>
      <c r="E7189" t="s">
        <v>38</v>
      </c>
      <c r="F7189" t="s">
        <v>1693</v>
      </c>
      <c r="G7189" t="s">
        <v>64</v>
      </c>
      <c r="H7189" t="s">
        <v>65</v>
      </c>
      <c r="I7189" t="s">
        <v>2212</v>
      </c>
      <c r="J7189" t="s">
        <v>28</v>
      </c>
      <c r="K7189" t="s">
        <v>46</v>
      </c>
      <c r="L7189" s="2">
        <f t="shared" si="1121"/>
        <v>27.903400000000005</v>
      </c>
      <c r="M7189" s="2">
        <f t="shared" si="1122"/>
        <v>16.184000000000001</v>
      </c>
      <c r="N7189" s="2">
        <f t="shared" si="1128"/>
        <v>-11.719400000000004</v>
      </c>
      <c r="O7189" s="2">
        <f t="shared" si="1123"/>
        <v>-23.438800000000008</v>
      </c>
      <c r="P7189" s="2">
        <f t="shared" si="1124"/>
        <v>32.368000000000002</v>
      </c>
      <c r="Q7189" s="2">
        <f t="shared" si="1125"/>
        <v>-72.413494809688601</v>
      </c>
      <c r="R7189">
        <v>2</v>
      </c>
      <c r="S7189">
        <v>0.6</v>
      </c>
      <c r="T7189" s="2">
        <v>16.784000000000002</v>
      </c>
      <c r="U7189" s="3">
        <v>-22.238800000000001</v>
      </c>
      <c r="V7189" s="4">
        <f t="shared" si="1129"/>
        <v>-66.25</v>
      </c>
      <c r="W7189" s="2">
        <f t="shared" si="1126"/>
        <v>33.568000000000005</v>
      </c>
    </row>
    <row r="7190" spans="1:23" x14ac:dyDescent="0.25">
      <c r="A7190">
        <f t="shared" si="1127"/>
        <v>2017</v>
      </c>
      <c r="B7190" s="1">
        <v>42964</v>
      </c>
      <c r="C7190" s="1">
        <v>42971</v>
      </c>
      <c r="D7190" s="1" t="str">
        <f t="shared" si="1120"/>
        <v>Aug</v>
      </c>
      <c r="E7190" t="s">
        <v>38</v>
      </c>
      <c r="F7190" t="s">
        <v>1693</v>
      </c>
      <c r="G7190" t="s">
        <v>64</v>
      </c>
      <c r="H7190" t="s">
        <v>65</v>
      </c>
      <c r="I7190" t="s">
        <v>837</v>
      </c>
      <c r="J7190" t="s">
        <v>36</v>
      </c>
      <c r="K7190" t="s">
        <v>55</v>
      </c>
      <c r="L7190" s="2">
        <f t="shared" si="1121"/>
        <v>63.639800000000001</v>
      </c>
      <c r="M7190" s="2">
        <f t="shared" si="1122"/>
        <v>38.063999999999993</v>
      </c>
      <c r="N7190" s="2">
        <f t="shared" si="1128"/>
        <v>-25.575800000000008</v>
      </c>
      <c r="O7190" s="2">
        <f t="shared" si="1123"/>
        <v>-102.30320000000003</v>
      </c>
      <c r="P7190" s="2">
        <f t="shared" si="1124"/>
        <v>152.25599999999997</v>
      </c>
      <c r="Q7190" s="2">
        <f t="shared" si="1125"/>
        <v>-67.191572089113109</v>
      </c>
      <c r="R7190">
        <v>4</v>
      </c>
      <c r="S7190">
        <v>0.8</v>
      </c>
      <c r="T7190" s="2">
        <v>38.86399999999999</v>
      </c>
      <c r="U7190" s="3">
        <v>-99.103200000000044</v>
      </c>
      <c r="V7190" s="4">
        <f t="shared" si="1129"/>
        <v>-63.750000000000043</v>
      </c>
      <c r="W7190" s="2">
        <f t="shared" si="1126"/>
        <v>155.45599999999996</v>
      </c>
    </row>
    <row r="7191" spans="1:23" x14ac:dyDescent="0.25">
      <c r="A7191">
        <f t="shared" si="1127"/>
        <v>2016</v>
      </c>
      <c r="B7191" s="1">
        <v>42686</v>
      </c>
      <c r="C7191" s="1">
        <v>42689</v>
      </c>
      <c r="D7191" s="1" t="str">
        <f t="shared" si="1120"/>
        <v>Nov</v>
      </c>
      <c r="E7191" t="s">
        <v>98</v>
      </c>
      <c r="F7191" t="s">
        <v>385</v>
      </c>
      <c r="G7191" t="s">
        <v>64</v>
      </c>
      <c r="H7191" t="s">
        <v>34</v>
      </c>
      <c r="I7191" t="s">
        <v>2237</v>
      </c>
      <c r="J7191" t="s">
        <v>50</v>
      </c>
      <c r="K7191" t="s">
        <v>51</v>
      </c>
      <c r="L7191" s="2">
        <f t="shared" si="1121"/>
        <v>195.477</v>
      </c>
      <c r="M7191" s="2">
        <f t="shared" si="1122"/>
        <v>203.77600000000001</v>
      </c>
      <c r="N7191" s="2">
        <f t="shared" si="1128"/>
        <v>8.2990000000000066</v>
      </c>
      <c r="O7191" s="2">
        <f t="shared" si="1123"/>
        <v>24.89700000000002</v>
      </c>
      <c r="P7191" s="2">
        <f t="shared" si="1124"/>
        <v>611.32799999999997</v>
      </c>
      <c r="Q7191" s="2">
        <f t="shared" si="1125"/>
        <v>4.0726091394472395</v>
      </c>
      <c r="R7191">
        <v>3</v>
      </c>
      <c r="S7191">
        <v>0.2</v>
      </c>
      <c r="T7191" s="2">
        <v>203.976</v>
      </c>
      <c r="U7191" s="3">
        <v>25.496999999999986</v>
      </c>
      <c r="V7191" s="4">
        <f t="shared" si="1129"/>
        <v>4.1666666666666643</v>
      </c>
      <c r="W7191" s="2">
        <f t="shared" si="1126"/>
        <v>611.928</v>
      </c>
    </row>
    <row r="7192" spans="1:23" x14ac:dyDescent="0.25">
      <c r="A7192">
        <f t="shared" si="1127"/>
        <v>2016</v>
      </c>
      <c r="B7192" s="1">
        <v>42686</v>
      </c>
      <c r="C7192" s="1">
        <v>42689</v>
      </c>
      <c r="D7192" s="1" t="str">
        <f t="shared" si="1120"/>
        <v>Nov</v>
      </c>
      <c r="E7192" t="s">
        <v>98</v>
      </c>
      <c r="F7192" t="s">
        <v>385</v>
      </c>
      <c r="G7192" t="s">
        <v>64</v>
      </c>
      <c r="H7192" t="s">
        <v>34</v>
      </c>
      <c r="I7192" t="s">
        <v>2458</v>
      </c>
      <c r="J7192" t="s">
        <v>28</v>
      </c>
      <c r="K7192" t="s">
        <v>41</v>
      </c>
      <c r="L7192" s="2">
        <f t="shared" si="1121"/>
        <v>677.16180000000008</v>
      </c>
      <c r="M7192" s="2">
        <f t="shared" si="1122"/>
        <v>674.15200000000004</v>
      </c>
      <c r="N7192" s="2">
        <f t="shared" si="1128"/>
        <v>-3.0098000000000411</v>
      </c>
      <c r="O7192" s="2">
        <f t="shared" si="1123"/>
        <v>-9.0294000000001233</v>
      </c>
      <c r="P7192" s="2">
        <f t="shared" si="1124"/>
        <v>2022.4560000000001</v>
      </c>
      <c r="Q7192" s="2">
        <f t="shared" si="1125"/>
        <v>-0.44645717879647928</v>
      </c>
      <c r="R7192">
        <v>3</v>
      </c>
      <c r="S7192">
        <v>0.2</v>
      </c>
      <c r="T7192" s="2">
        <v>674.35200000000009</v>
      </c>
      <c r="U7192" s="3">
        <v>-8.4294000000000153</v>
      </c>
      <c r="V7192" s="4">
        <f t="shared" si="1129"/>
        <v>-0.41666666666666735</v>
      </c>
      <c r="W7192" s="2">
        <f t="shared" si="1126"/>
        <v>2023.0560000000003</v>
      </c>
    </row>
    <row r="7193" spans="1:23" x14ac:dyDescent="0.25">
      <c r="A7193">
        <f t="shared" si="1127"/>
        <v>2016</v>
      </c>
      <c r="B7193" s="1">
        <v>42644</v>
      </c>
      <c r="C7193" s="1">
        <v>42649</v>
      </c>
      <c r="D7193" s="1" t="str">
        <f t="shared" si="1120"/>
        <v>Oct</v>
      </c>
      <c r="E7193" t="s">
        <v>23</v>
      </c>
      <c r="F7193" t="s">
        <v>1677</v>
      </c>
      <c r="G7193" t="s">
        <v>25</v>
      </c>
      <c r="H7193" t="s">
        <v>26</v>
      </c>
      <c r="I7193" t="s">
        <v>501</v>
      </c>
      <c r="J7193" t="s">
        <v>36</v>
      </c>
      <c r="K7193" t="s">
        <v>53</v>
      </c>
      <c r="L7193" s="2">
        <f t="shared" si="1121"/>
        <v>6.5105000000000004</v>
      </c>
      <c r="M7193" s="2">
        <f t="shared" si="1122"/>
        <v>4.6880000000000006</v>
      </c>
      <c r="N7193" s="2">
        <f t="shared" si="1128"/>
        <v>-1.8224999999999998</v>
      </c>
      <c r="O7193" s="2">
        <f t="shared" si="1123"/>
        <v>-7.2899999999999991</v>
      </c>
      <c r="P7193" s="2">
        <f t="shared" si="1124"/>
        <v>18.752000000000002</v>
      </c>
      <c r="Q7193" s="2">
        <f t="shared" si="1125"/>
        <v>-38.875853242320808</v>
      </c>
      <c r="R7193">
        <v>4</v>
      </c>
      <c r="S7193">
        <v>0.7</v>
      </c>
      <c r="T7193" s="2">
        <v>5.3880000000000008</v>
      </c>
      <c r="U7193" s="3">
        <v>-4.49</v>
      </c>
      <c r="V7193" s="4">
        <f t="shared" si="1129"/>
        <v>-20.833333333333332</v>
      </c>
      <c r="W7193" s="2">
        <f t="shared" si="1126"/>
        <v>21.552000000000003</v>
      </c>
    </row>
    <row r="7194" spans="1:23" x14ac:dyDescent="0.25">
      <c r="A7194">
        <f t="shared" si="1127"/>
        <v>2016</v>
      </c>
      <c r="B7194" s="1">
        <v>42644</v>
      </c>
      <c r="C7194" s="1">
        <v>42649</v>
      </c>
      <c r="D7194" s="1" t="str">
        <f t="shared" si="1120"/>
        <v>Oct</v>
      </c>
      <c r="E7194" t="s">
        <v>23</v>
      </c>
      <c r="F7194" t="s">
        <v>1677</v>
      </c>
      <c r="G7194" t="s">
        <v>25</v>
      </c>
      <c r="H7194" t="s">
        <v>26</v>
      </c>
      <c r="I7194" t="s">
        <v>1757</v>
      </c>
      <c r="J7194" t="s">
        <v>36</v>
      </c>
      <c r="K7194" t="s">
        <v>48</v>
      </c>
      <c r="L7194" s="2">
        <f t="shared" si="1121"/>
        <v>30.346799999999998</v>
      </c>
      <c r="M7194" s="2">
        <f t="shared" si="1122"/>
        <v>30.776</v>
      </c>
      <c r="N7194" s="2">
        <f t="shared" si="1128"/>
        <v>0.42920000000000158</v>
      </c>
      <c r="O7194" s="2">
        <f t="shared" si="1123"/>
        <v>3.4336000000000126</v>
      </c>
      <c r="P7194" s="2">
        <f t="shared" si="1124"/>
        <v>246.208</v>
      </c>
      <c r="Q7194" s="2">
        <f t="shared" si="1125"/>
        <v>1.3945931894983155</v>
      </c>
      <c r="R7194">
        <v>8</v>
      </c>
      <c r="S7194">
        <v>0.2</v>
      </c>
      <c r="T7194" s="2">
        <v>30.975999999999999</v>
      </c>
      <c r="U7194" s="3">
        <v>5.0335999999999999</v>
      </c>
      <c r="V7194" s="4">
        <f t="shared" si="1129"/>
        <v>2.03125</v>
      </c>
      <c r="W7194" s="2">
        <f t="shared" si="1126"/>
        <v>247.80799999999999</v>
      </c>
    </row>
    <row r="7195" spans="1:23" x14ac:dyDescent="0.25">
      <c r="A7195">
        <f t="shared" si="1127"/>
        <v>2016</v>
      </c>
      <c r="B7195" s="1">
        <v>42412</v>
      </c>
      <c r="C7195" s="1">
        <v>42414</v>
      </c>
      <c r="D7195" s="1" t="str">
        <f t="shared" si="1120"/>
        <v>Feb</v>
      </c>
      <c r="E7195" t="s">
        <v>98</v>
      </c>
      <c r="F7195" t="s">
        <v>1188</v>
      </c>
      <c r="G7195" t="s">
        <v>25</v>
      </c>
      <c r="H7195" t="s">
        <v>26</v>
      </c>
      <c r="I7195" t="s">
        <v>1375</v>
      </c>
      <c r="J7195" t="s">
        <v>36</v>
      </c>
      <c r="K7195" t="s">
        <v>43</v>
      </c>
      <c r="L7195" s="2">
        <f t="shared" si="1121"/>
        <v>1320.8674000000001</v>
      </c>
      <c r="M7195" s="2">
        <f t="shared" si="1122"/>
        <v>1350.1200000000001</v>
      </c>
      <c r="N7195" s="2">
        <f t="shared" si="1128"/>
        <v>29.252600000000029</v>
      </c>
      <c r="O7195" s="2">
        <f t="shared" si="1123"/>
        <v>175.51560000000018</v>
      </c>
      <c r="P7195" s="2">
        <f t="shared" si="1124"/>
        <v>8100.7200000000012</v>
      </c>
      <c r="Q7195" s="2">
        <f t="shared" si="1125"/>
        <v>2.1666666666666683</v>
      </c>
      <c r="R7195">
        <v>6</v>
      </c>
      <c r="S7195">
        <v>0</v>
      </c>
      <c r="T7195" s="2">
        <v>1350.1200000000001</v>
      </c>
      <c r="U7195" s="3">
        <v>175.51560000000001</v>
      </c>
      <c r="V7195" s="4">
        <f t="shared" si="1129"/>
        <v>2.1666666666666665</v>
      </c>
      <c r="W7195" s="2">
        <f t="shared" si="1126"/>
        <v>8100.7200000000012</v>
      </c>
    </row>
    <row r="7196" spans="1:23" x14ac:dyDescent="0.25">
      <c r="A7196">
        <f t="shared" si="1127"/>
        <v>2016</v>
      </c>
      <c r="B7196" s="1">
        <v>42412</v>
      </c>
      <c r="C7196" s="1">
        <v>42414</v>
      </c>
      <c r="D7196" s="1" t="str">
        <f t="shared" si="1120"/>
        <v>Feb</v>
      </c>
      <c r="E7196" t="s">
        <v>98</v>
      </c>
      <c r="F7196" t="s">
        <v>1188</v>
      </c>
      <c r="G7196" t="s">
        <v>25</v>
      </c>
      <c r="H7196" t="s">
        <v>26</v>
      </c>
      <c r="I7196" t="s">
        <v>232</v>
      </c>
      <c r="J7196" t="s">
        <v>36</v>
      </c>
      <c r="K7196" t="s">
        <v>53</v>
      </c>
      <c r="L7196" s="2">
        <f t="shared" si="1121"/>
        <v>14.0494</v>
      </c>
      <c r="M7196" s="2">
        <f t="shared" si="1122"/>
        <v>15.92</v>
      </c>
      <c r="N7196" s="2">
        <f t="shared" si="1128"/>
        <v>1.8705999999999996</v>
      </c>
      <c r="O7196" s="2">
        <f t="shared" si="1123"/>
        <v>7.4823999999999984</v>
      </c>
      <c r="P7196" s="2">
        <f t="shared" si="1124"/>
        <v>63.68</v>
      </c>
      <c r="Q7196" s="2">
        <f t="shared" si="1125"/>
        <v>11.749999999999998</v>
      </c>
      <c r="R7196">
        <v>4</v>
      </c>
      <c r="S7196">
        <v>0</v>
      </c>
      <c r="T7196" s="2">
        <v>15.92</v>
      </c>
      <c r="U7196" s="3">
        <v>7.4824000000000002</v>
      </c>
      <c r="V7196" s="4">
        <f t="shared" si="1129"/>
        <v>11.75</v>
      </c>
      <c r="W7196" s="2">
        <f t="shared" si="1126"/>
        <v>63.68</v>
      </c>
    </row>
    <row r="7197" spans="1:23" x14ac:dyDescent="0.25">
      <c r="A7197">
        <f t="shared" si="1127"/>
        <v>2016</v>
      </c>
      <c r="B7197" s="1">
        <v>42687</v>
      </c>
      <c r="C7197" s="1">
        <v>42691</v>
      </c>
      <c r="D7197" s="1" t="str">
        <f t="shared" si="1120"/>
        <v>Nov</v>
      </c>
      <c r="E7197" t="s">
        <v>38</v>
      </c>
      <c r="F7197" t="s">
        <v>619</v>
      </c>
      <c r="G7197" t="s">
        <v>64</v>
      </c>
      <c r="H7197" t="s">
        <v>34</v>
      </c>
      <c r="I7197" t="s">
        <v>90</v>
      </c>
      <c r="J7197" t="s">
        <v>28</v>
      </c>
      <c r="K7197" t="s">
        <v>46</v>
      </c>
      <c r="L7197" s="2">
        <f t="shared" si="1121"/>
        <v>15.9251</v>
      </c>
      <c r="M7197" s="2">
        <f t="shared" si="1122"/>
        <v>19.54</v>
      </c>
      <c r="N7197" s="2">
        <f t="shared" si="1128"/>
        <v>3.6148999999999987</v>
      </c>
      <c r="O7197" s="2">
        <f t="shared" si="1123"/>
        <v>7.2297999999999973</v>
      </c>
      <c r="P7197" s="2">
        <f t="shared" si="1124"/>
        <v>39.08</v>
      </c>
      <c r="Q7197" s="2">
        <f t="shared" si="1125"/>
        <v>18.499999999999993</v>
      </c>
      <c r="R7197">
        <v>2</v>
      </c>
      <c r="S7197">
        <v>0</v>
      </c>
      <c r="T7197" s="2">
        <v>19.54</v>
      </c>
      <c r="U7197" s="3">
        <v>7.2297999999999991</v>
      </c>
      <c r="V7197" s="4">
        <f t="shared" si="1129"/>
        <v>18.5</v>
      </c>
      <c r="W7197" s="2">
        <f t="shared" si="1126"/>
        <v>39.08</v>
      </c>
    </row>
    <row r="7198" spans="1:23" x14ac:dyDescent="0.25">
      <c r="A7198">
        <f t="shared" si="1127"/>
        <v>2014</v>
      </c>
      <c r="B7198" s="1">
        <v>41755</v>
      </c>
      <c r="C7198" s="1">
        <v>41759</v>
      </c>
      <c r="D7198" s="1" t="str">
        <f t="shared" si="1120"/>
        <v>Apr</v>
      </c>
      <c r="E7198" t="s">
        <v>38</v>
      </c>
      <c r="F7198" t="s">
        <v>2555</v>
      </c>
      <c r="G7198" t="s">
        <v>64</v>
      </c>
      <c r="H7198" t="s">
        <v>34</v>
      </c>
      <c r="I7198" t="s">
        <v>1598</v>
      </c>
      <c r="J7198" t="s">
        <v>36</v>
      </c>
      <c r="K7198" t="s">
        <v>48</v>
      </c>
      <c r="L7198" s="2">
        <f t="shared" si="1121"/>
        <v>20.158800000000003</v>
      </c>
      <c r="M7198" s="2">
        <f t="shared" si="1122"/>
        <v>21.400000000000002</v>
      </c>
      <c r="N7198" s="2">
        <f t="shared" si="1128"/>
        <v>1.2411999999999992</v>
      </c>
      <c r="O7198" s="2">
        <f t="shared" si="1123"/>
        <v>6.205999999999996</v>
      </c>
      <c r="P7198" s="2">
        <f t="shared" si="1124"/>
        <v>107.00000000000001</v>
      </c>
      <c r="Q7198" s="2">
        <f t="shared" si="1125"/>
        <v>5.7999999999999954</v>
      </c>
      <c r="R7198">
        <v>5</v>
      </c>
      <c r="S7198">
        <v>0</v>
      </c>
      <c r="T7198" s="2">
        <v>21.400000000000002</v>
      </c>
      <c r="U7198" s="3">
        <v>6.2059999999999977</v>
      </c>
      <c r="V7198" s="4">
        <f t="shared" si="1129"/>
        <v>5.7999999999999972</v>
      </c>
      <c r="W7198" s="2">
        <f t="shared" si="1126"/>
        <v>107.00000000000001</v>
      </c>
    </row>
    <row r="7199" spans="1:23" x14ac:dyDescent="0.25">
      <c r="A7199">
        <f t="shared" si="1127"/>
        <v>2014</v>
      </c>
      <c r="B7199" s="1">
        <v>41755</v>
      </c>
      <c r="C7199" s="1">
        <v>41759</v>
      </c>
      <c r="D7199" s="1" t="str">
        <f t="shared" si="1120"/>
        <v>Apr</v>
      </c>
      <c r="E7199" t="s">
        <v>38</v>
      </c>
      <c r="F7199" t="s">
        <v>2555</v>
      </c>
      <c r="G7199" t="s">
        <v>64</v>
      </c>
      <c r="H7199" t="s">
        <v>34</v>
      </c>
      <c r="I7199" t="s">
        <v>2542</v>
      </c>
      <c r="J7199" t="s">
        <v>36</v>
      </c>
      <c r="K7199" t="s">
        <v>37</v>
      </c>
      <c r="L7199" s="2">
        <f t="shared" si="1121"/>
        <v>9.702</v>
      </c>
      <c r="M7199" s="2">
        <f t="shared" si="1122"/>
        <v>12.6</v>
      </c>
      <c r="N7199" s="2">
        <f t="shared" si="1128"/>
        <v>2.8979999999999997</v>
      </c>
      <c r="O7199" s="2">
        <f t="shared" si="1123"/>
        <v>5.7959999999999994</v>
      </c>
      <c r="P7199" s="2">
        <f t="shared" si="1124"/>
        <v>25.2</v>
      </c>
      <c r="Q7199" s="2">
        <f t="shared" si="1125"/>
        <v>23</v>
      </c>
      <c r="R7199">
        <v>2</v>
      </c>
      <c r="S7199">
        <v>0</v>
      </c>
      <c r="T7199" s="2">
        <v>12.6</v>
      </c>
      <c r="U7199" s="3">
        <v>5.7959999999999994</v>
      </c>
      <c r="V7199" s="4">
        <f t="shared" si="1129"/>
        <v>23</v>
      </c>
      <c r="W7199" s="2">
        <f t="shared" si="1126"/>
        <v>25.2</v>
      </c>
    </row>
    <row r="7200" spans="1:23" x14ac:dyDescent="0.25">
      <c r="A7200">
        <f t="shared" si="1127"/>
        <v>2015</v>
      </c>
      <c r="B7200" s="1">
        <v>42227</v>
      </c>
      <c r="C7200" s="1">
        <v>42231</v>
      </c>
      <c r="D7200" s="1" t="str">
        <f t="shared" si="1120"/>
        <v>Aug</v>
      </c>
      <c r="E7200" t="s">
        <v>38</v>
      </c>
      <c r="F7200" t="s">
        <v>619</v>
      </c>
      <c r="G7200" t="s">
        <v>64</v>
      </c>
      <c r="H7200" t="s">
        <v>80</v>
      </c>
      <c r="I7200" t="s">
        <v>424</v>
      </c>
      <c r="J7200" t="s">
        <v>36</v>
      </c>
      <c r="K7200" t="s">
        <v>48</v>
      </c>
      <c r="L7200" s="2">
        <f t="shared" si="1121"/>
        <v>10.405200000000001</v>
      </c>
      <c r="M7200" s="2">
        <f t="shared" si="1122"/>
        <v>11.96</v>
      </c>
      <c r="N7200" s="2">
        <f t="shared" si="1128"/>
        <v>1.5548000000000002</v>
      </c>
      <c r="O7200" s="2">
        <f t="shared" si="1123"/>
        <v>3.1096000000000004</v>
      </c>
      <c r="P7200" s="2">
        <f t="shared" si="1124"/>
        <v>23.92</v>
      </c>
      <c r="Q7200" s="2">
        <f t="shared" si="1125"/>
        <v>13</v>
      </c>
      <c r="R7200">
        <v>2</v>
      </c>
      <c r="S7200">
        <v>0</v>
      </c>
      <c r="T7200" s="2">
        <v>11.96</v>
      </c>
      <c r="U7200" s="3">
        <v>3.1096000000000004</v>
      </c>
      <c r="V7200" s="4">
        <f t="shared" si="1129"/>
        <v>13</v>
      </c>
      <c r="W7200" s="2">
        <f t="shared" si="1126"/>
        <v>23.92</v>
      </c>
    </row>
    <row r="7201" spans="1:23" x14ac:dyDescent="0.25">
      <c r="A7201">
        <f t="shared" si="1127"/>
        <v>2015</v>
      </c>
      <c r="B7201" s="1">
        <v>42227</v>
      </c>
      <c r="C7201" s="1">
        <v>42231</v>
      </c>
      <c r="D7201" s="1" t="str">
        <f t="shared" si="1120"/>
        <v>Aug</v>
      </c>
      <c r="E7201" t="s">
        <v>38</v>
      </c>
      <c r="F7201" t="s">
        <v>619</v>
      </c>
      <c r="G7201" t="s">
        <v>64</v>
      </c>
      <c r="H7201" t="s">
        <v>80</v>
      </c>
      <c r="I7201" t="s">
        <v>494</v>
      </c>
      <c r="J7201" t="s">
        <v>50</v>
      </c>
      <c r="K7201" t="s">
        <v>51</v>
      </c>
      <c r="L7201" s="2">
        <f t="shared" si="1121"/>
        <v>120.75</v>
      </c>
      <c r="M7201" s="2">
        <f t="shared" si="1122"/>
        <v>138</v>
      </c>
      <c r="N7201" s="2">
        <f t="shared" si="1128"/>
        <v>17.25</v>
      </c>
      <c r="O7201" s="2">
        <f t="shared" si="1123"/>
        <v>34.5</v>
      </c>
      <c r="P7201" s="2">
        <f t="shared" si="1124"/>
        <v>276</v>
      </c>
      <c r="Q7201" s="2">
        <f t="shared" si="1125"/>
        <v>12.5</v>
      </c>
      <c r="R7201">
        <v>2</v>
      </c>
      <c r="S7201">
        <v>0</v>
      </c>
      <c r="T7201" s="2">
        <v>138</v>
      </c>
      <c r="U7201" s="3">
        <v>34.5</v>
      </c>
      <c r="V7201" s="4">
        <f t="shared" si="1129"/>
        <v>12.5</v>
      </c>
      <c r="W7201" s="2">
        <f t="shared" si="1126"/>
        <v>276</v>
      </c>
    </row>
    <row r="7202" spans="1:23" x14ac:dyDescent="0.25">
      <c r="A7202">
        <f t="shared" si="1127"/>
        <v>2016</v>
      </c>
      <c r="B7202" s="1">
        <v>42701</v>
      </c>
      <c r="C7202" s="1">
        <v>42707</v>
      </c>
      <c r="D7202" s="1" t="str">
        <f t="shared" si="1120"/>
        <v>Nov</v>
      </c>
      <c r="E7202" t="s">
        <v>38</v>
      </c>
      <c r="F7202" t="s">
        <v>1670</v>
      </c>
      <c r="G7202" t="s">
        <v>25</v>
      </c>
      <c r="H7202" t="s">
        <v>26</v>
      </c>
      <c r="I7202" t="s">
        <v>1934</v>
      </c>
      <c r="J7202" t="s">
        <v>50</v>
      </c>
      <c r="K7202" t="s">
        <v>51</v>
      </c>
      <c r="L7202" s="2">
        <f t="shared" si="1121"/>
        <v>102.16500000000001</v>
      </c>
      <c r="M7202" s="2">
        <f t="shared" si="1122"/>
        <v>116.55999999999999</v>
      </c>
      <c r="N7202" s="2">
        <f t="shared" si="1128"/>
        <v>14.394999999999982</v>
      </c>
      <c r="O7202" s="2">
        <f t="shared" si="1123"/>
        <v>14.394999999999982</v>
      </c>
      <c r="P7202" s="2">
        <f t="shared" si="1124"/>
        <v>116.55999999999999</v>
      </c>
      <c r="Q7202" s="2">
        <f t="shared" si="1125"/>
        <v>12.349862731640343</v>
      </c>
      <c r="R7202">
        <v>1</v>
      </c>
      <c r="S7202">
        <v>0.2</v>
      </c>
      <c r="T7202" s="2">
        <v>116.75999999999999</v>
      </c>
      <c r="U7202" s="3">
        <v>14.594999999999985</v>
      </c>
      <c r="V7202" s="4">
        <f t="shared" si="1129"/>
        <v>12.499999999999988</v>
      </c>
      <c r="W7202" s="2">
        <f t="shared" si="1126"/>
        <v>116.75999999999999</v>
      </c>
    </row>
    <row r="7203" spans="1:23" x14ac:dyDescent="0.25">
      <c r="A7203">
        <f t="shared" si="1127"/>
        <v>2016</v>
      </c>
      <c r="B7203" s="1">
        <v>42701</v>
      </c>
      <c r="C7203" s="1">
        <v>42707</v>
      </c>
      <c r="D7203" s="1" t="str">
        <f t="shared" si="1120"/>
        <v>Nov</v>
      </c>
      <c r="E7203" t="s">
        <v>38</v>
      </c>
      <c r="F7203" t="s">
        <v>1670</v>
      </c>
      <c r="G7203" t="s">
        <v>25</v>
      </c>
      <c r="H7203" t="s">
        <v>26</v>
      </c>
      <c r="I7203" t="s">
        <v>1486</v>
      </c>
      <c r="J7203" t="s">
        <v>28</v>
      </c>
      <c r="K7203" t="s">
        <v>41</v>
      </c>
      <c r="L7203" s="2">
        <f t="shared" si="1121"/>
        <v>347.3592000000001</v>
      </c>
      <c r="M7203" s="2">
        <f t="shared" si="1122"/>
        <v>330.57300000000009</v>
      </c>
      <c r="N7203" s="2">
        <f t="shared" si="1128"/>
        <v>-16.786200000000008</v>
      </c>
      <c r="O7203" s="2">
        <f t="shared" si="1123"/>
        <v>-117.50340000000006</v>
      </c>
      <c r="P7203" s="2">
        <f t="shared" si="1124"/>
        <v>2314.0110000000004</v>
      </c>
      <c r="Q7203" s="2">
        <f t="shared" si="1125"/>
        <v>-5.0779101741521551</v>
      </c>
      <c r="R7203">
        <v>7</v>
      </c>
      <c r="S7203">
        <v>0.45</v>
      </c>
      <c r="T7203" s="2">
        <v>331.02300000000008</v>
      </c>
      <c r="U7203" s="3">
        <v>-114.35339999999997</v>
      </c>
      <c r="V7203" s="4">
        <f t="shared" si="1129"/>
        <v>-4.9350649350649327</v>
      </c>
      <c r="W7203" s="2">
        <f t="shared" si="1126"/>
        <v>2317.1610000000005</v>
      </c>
    </row>
    <row r="7204" spans="1:23" x14ac:dyDescent="0.25">
      <c r="A7204">
        <f t="shared" si="1127"/>
        <v>2016</v>
      </c>
      <c r="B7204" s="1">
        <v>42671</v>
      </c>
      <c r="C7204" s="1">
        <v>42671</v>
      </c>
      <c r="D7204" s="1" t="str">
        <f t="shared" si="1120"/>
        <v>Oct</v>
      </c>
      <c r="E7204" t="s">
        <v>528</v>
      </c>
      <c r="F7204" t="s">
        <v>520</v>
      </c>
      <c r="G7204" t="s">
        <v>33</v>
      </c>
      <c r="H7204" t="s">
        <v>80</v>
      </c>
      <c r="I7204" t="s">
        <v>2650</v>
      </c>
      <c r="J7204" t="s">
        <v>28</v>
      </c>
      <c r="K7204" t="s">
        <v>46</v>
      </c>
      <c r="L7204" s="2">
        <f t="shared" si="1121"/>
        <v>741.6640000000001</v>
      </c>
      <c r="M7204" s="2">
        <f t="shared" si="1122"/>
        <v>756.80000000000007</v>
      </c>
      <c r="N7204" s="2">
        <f t="shared" si="1128"/>
        <v>15.135999999999967</v>
      </c>
      <c r="O7204" s="2">
        <f t="shared" si="1123"/>
        <v>75.679999999999836</v>
      </c>
      <c r="P7204" s="2">
        <f t="shared" si="1124"/>
        <v>3784.0000000000005</v>
      </c>
      <c r="Q7204" s="2">
        <f t="shared" si="1125"/>
        <v>1.9999999999999956</v>
      </c>
      <c r="R7204">
        <v>5</v>
      </c>
      <c r="S7204">
        <v>0</v>
      </c>
      <c r="T7204" s="2">
        <v>756.80000000000007</v>
      </c>
      <c r="U7204" s="3">
        <v>75.679999999999978</v>
      </c>
      <c r="V7204" s="4">
        <f t="shared" si="1129"/>
        <v>1.9999999999999993</v>
      </c>
      <c r="W7204" s="2">
        <f t="shared" si="1126"/>
        <v>3784.0000000000005</v>
      </c>
    </row>
    <row r="7205" spans="1:23" x14ac:dyDescent="0.25">
      <c r="A7205">
        <f t="shared" si="1127"/>
        <v>2014</v>
      </c>
      <c r="B7205" s="1">
        <v>42002</v>
      </c>
      <c r="C7205" s="1">
        <v>42006</v>
      </c>
      <c r="D7205" s="1" t="str">
        <f t="shared" si="1120"/>
        <v>Dec</v>
      </c>
      <c r="E7205" t="s">
        <v>38</v>
      </c>
      <c r="F7205" t="s">
        <v>1464</v>
      </c>
      <c r="G7205" t="s">
        <v>64</v>
      </c>
      <c r="H7205" t="s">
        <v>65</v>
      </c>
      <c r="I7205" t="s">
        <v>2478</v>
      </c>
      <c r="J7205" t="s">
        <v>28</v>
      </c>
      <c r="K7205" t="s">
        <v>46</v>
      </c>
      <c r="L7205" s="2">
        <f t="shared" si="1121"/>
        <v>10.337600000000002</v>
      </c>
      <c r="M7205" s="2">
        <f t="shared" si="1122"/>
        <v>8.136000000000001</v>
      </c>
      <c r="N7205" s="2">
        <f t="shared" si="1128"/>
        <v>-2.2016000000000009</v>
      </c>
      <c r="O7205" s="2">
        <f t="shared" si="1123"/>
        <v>-6.6048000000000027</v>
      </c>
      <c r="P7205" s="2">
        <f t="shared" si="1124"/>
        <v>24.408000000000001</v>
      </c>
      <c r="Q7205" s="2">
        <f t="shared" si="1125"/>
        <v>-27.059980334316624</v>
      </c>
      <c r="R7205">
        <v>3</v>
      </c>
      <c r="S7205">
        <v>0.6</v>
      </c>
      <c r="T7205" s="2">
        <v>8.7360000000000007</v>
      </c>
      <c r="U7205" s="3">
        <v>-4.804800000000002</v>
      </c>
      <c r="V7205" s="4">
        <f t="shared" si="1129"/>
        <v>-18.333333333333339</v>
      </c>
      <c r="W7205" s="2">
        <f t="shared" si="1126"/>
        <v>26.208000000000002</v>
      </c>
    </row>
    <row r="7206" spans="1:23" x14ac:dyDescent="0.25">
      <c r="A7206">
        <f t="shared" si="1127"/>
        <v>2015</v>
      </c>
      <c r="B7206" s="1">
        <v>42257</v>
      </c>
      <c r="C7206" s="1">
        <v>42264</v>
      </c>
      <c r="D7206" s="1" t="str">
        <f t="shared" si="1120"/>
        <v>Sep</v>
      </c>
      <c r="E7206" t="s">
        <v>38</v>
      </c>
      <c r="F7206" t="s">
        <v>1584</v>
      </c>
      <c r="G7206" t="s">
        <v>25</v>
      </c>
      <c r="H7206" t="s">
        <v>80</v>
      </c>
      <c r="I7206" t="s">
        <v>1925</v>
      </c>
      <c r="J7206" t="s">
        <v>36</v>
      </c>
      <c r="K7206" t="s">
        <v>48</v>
      </c>
      <c r="L7206" s="2">
        <f t="shared" si="1121"/>
        <v>5.0464000000000002</v>
      </c>
      <c r="M7206" s="2">
        <f t="shared" si="1122"/>
        <v>6.08</v>
      </c>
      <c r="N7206" s="2">
        <f t="shared" si="1128"/>
        <v>1.0335999999999999</v>
      </c>
      <c r="O7206" s="2">
        <f t="shared" si="1123"/>
        <v>2.0671999999999997</v>
      </c>
      <c r="P7206" s="2">
        <f t="shared" si="1124"/>
        <v>12.16</v>
      </c>
      <c r="Q7206" s="2">
        <f t="shared" si="1125"/>
        <v>17</v>
      </c>
      <c r="R7206">
        <v>2</v>
      </c>
      <c r="S7206">
        <v>0</v>
      </c>
      <c r="T7206" s="2">
        <v>6.08</v>
      </c>
      <c r="U7206" s="3">
        <v>2.0671999999999997</v>
      </c>
      <c r="V7206" s="4">
        <f t="shared" si="1129"/>
        <v>17</v>
      </c>
      <c r="W7206" s="2">
        <f t="shared" si="1126"/>
        <v>12.16</v>
      </c>
    </row>
    <row r="7207" spans="1:23" x14ac:dyDescent="0.25">
      <c r="A7207">
        <f t="shared" si="1127"/>
        <v>2017</v>
      </c>
      <c r="B7207" s="1">
        <v>43010</v>
      </c>
      <c r="C7207" s="1">
        <v>43014</v>
      </c>
      <c r="D7207" s="1" t="str">
        <f t="shared" si="1120"/>
        <v>Oct</v>
      </c>
      <c r="E7207" t="s">
        <v>38</v>
      </c>
      <c r="F7207" t="s">
        <v>1438</v>
      </c>
      <c r="G7207" t="s">
        <v>25</v>
      </c>
      <c r="H7207" t="s">
        <v>34</v>
      </c>
      <c r="I7207" t="s">
        <v>1081</v>
      </c>
      <c r="J7207" t="s">
        <v>28</v>
      </c>
      <c r="K7207" t="s">
        <v>46</v>
      </c>
      <c r="L7207" s="2">
        <f t="shared" si="1121"/>
        <v>14.491800000000001</v>
      </c>
      <c r="M7207" s="2">
        <f t="shared" si="1122"/>
        <v>17.46</v>
      </c>
      <c r="N7207" s="2">
        <f t="shared" si="1128"/>
        <v>2.9681999999999995</v>
      </c>
      <c r="O7207" s="2">
        <f t="shared" si="1123"/>
        <v>5.936399999999999</v>
      </c>
      <c r="P7207" s="2">
        <f t="shared" si="1124"/>
        <v>34.92</v>
      </c>
      <c r="Q7207" s="2">
        <f t="shared" si="1125"/>
        <v>16.999999999999996</v>
      </c>
      <c r="R7207">
        <v>2</v>
      </c>
      <c r="S7207">
        <v>0</v>
      </c>
      <c r="T7207" s="2">
        <v>17.46</v>
      </c>
      <c r="U7207" s="3">
        <v>5.936399999999999</v>
      </c>
      <c r="V7207" s="4">
        <f t="shared" si="1129"/>
        <v>16.999999999999996</v>
      </c>
      <c r="W7207" s="2">
        <f t="shared" si="1126"/>
        <v>34.92</v>
      </c>
    </row>
    <row r="7208" spans="1:23" x14ac:dyDescent="0.25">
      <c r="A7208">
        <f t="shared" si="1127"/>
        <v>2017</v>
      </c>
      <c r="B7208" s="1">
        <v>43010</v>
      </c>
      <c r="C7208" s="1">
        <v>43014</v>
      </c>
      <c r="D7208" s="1" t="str">
        <f t="shared" si="1120"/>
        <v>Oct</v>
      </c>
      <c r="E7208" t="s">
        <v>38</v>
      </c>
      <c r="F7208" t="s">
        <v>1438</v>
      </c>
      <c r="G7208" t="s">
        <v>25</v>
      </c>
      <c r="H7208" t="s">
        <v>34</v>
      </c>
      <c r="I7208" t="s">
        <v>2627</v>
      </c>
      <c r="J7208" t="s">
        <v>50</v>
      </c>
      <c r="K7208" t="s">
        <v>286</v>
      </c>
      <c r="L7208" s="2">
        <f t="shared" si="1121"/>
        <v>366.2235</v>
      </c>
      <c r="M7208" s="2">
        <f t="shared" si="1122"/>
        <v>368.96000000000004</v>
      </c>
      <c r="N7208" s="2">
        <f t="shared" si="1128"/>
        <v>2.736500000000035</v>
      </c>
      <c r="O7208" s="2">
        <f t="shared" si="1123"/>
        <v>30.101500000000385</v>
      </c>
      <c r="P7208" s="2">
        <f t="shared" si="1124"/>
        <v>4058.5600000000004</v>
      </c>
      <c r="Q7208" s="2">
        <f t="shared" si="1125"/>
        <v>0.74167931483088534</v>
      </c>
      <c r="R7208">
        <v>11</v>
      </c>
      <c r="S7208">
        <v>0.2</v>
      </c>
      <c r="T7208" s="2">
        <v>369.16</v>
      </c>
      <c r="U7208" s="3">
        <v>32.301500000000019</v>
      </c>
      <c r="V7208" s="4">
        <f t="shared" si="1129"/>
        <v>0.79545454545454586</v>
      </c>
      <c r="W7208" s="2">
        <f t="shared" si="1126"/>
        <v>4060.76</v>
      </c>
    </row>
    <row r="7209" spans="1:23" x14ac:dyDescent="0.25">
      <c r="A7209">
        <f t="shared" si="1127"/>
        <v>2016</v>
      </c>
      <c r="B7209" s="1">
        <v>42624</v>
      </c>
      <c r="C7209" s="1">
        <v>42626</v>
      </c>
      <c r="D7209" s="1" t="str">
        <f t="shared" si="1120"/>
        <v>Sep</v>
      </c>
      <c r="E7209" t="s">
        <v>98</v>
      </c>
      <c r="F7209" t="s">
        <v>107</v>
      </c>
      <c r="G7209" t="s">
        <v>33</v>
      </c>
      <c r="H7209" t="s">
        <v>34</v>
      </c>
      <c r="I7209" t="s">
        <v>1304</v>
      </c>
      <c r="J7209" t="s">
        <v>36</v>
      </c>
      <c r="K7209" t="s">
        <v>48</v>
      </c>
      <c r="L7209" s="2">
        <f t="shared" si="1121"/>
        <v>2.4570000000000003</v>
      </c>
      <c r="M7209" s="2">
        <f t="shared" si="1122"/>
        <v>2.7120000000000002</v>
      </c>
      <c r="N7209" s="2">
        <f t="shared" si="1128"/>
        <v>0.25499999999999989</v>
      </c>
      <c r="O7209" s="2">
        <f t="shared" si="1123"/>
        <v>0.50999999999999979</v>
      </c>
      <c r="P7209" s="2">
        <f t="shared" si="1124"/>
        <v>5.4240000000000004</v>
      </c>
      <c r="Q7209" s="2">
        <f t="shared" si="1125"/>
        <v>9.4026548672566328</v>
      </c>
      <c r="R7209">
        <v>2</v>
      </c>
      <c r="S7209">
        <v>0.2</v>
      </c>
      <c r="T7209" s="2">
        <v>2.9120000000000004</v>
      </c>
      <c r="U7209" s="3">
        <v>0.90999999999999981</v>
      </c>
      <c r="V7209" s="4">
        <f t="shared" si="1129"/>
        <v>15.624999999999995</v>
      </c>
      <c r="W7209" s="2">
        <f t="shared" si="1126"/>
        <v>5.8240000000000007</v>
      </c>
    </row>
    <row r="7210" spans="1:23" x14ac:dyDescent="0.25">
      <c r="A7210">
        <f t="shared" si="1127"/>
        <v>2016</v>
      </c>
      <c r="B7210" s="1">
        <v>42624</v>
      </c>
      <c r="C7210" s="1">
        <v>42626</v>
      </c>
      <c r="D7210" s="1" t="str">
        <f t="shared" si="1120"/>
        <v>Sep</v>
      </c>
      <c r="E7210" t="s">
        <v>98</v>
      </c>
      <c r="F7210" t="s">
        <v>107</v>
      </c>
      <c r="G7210" t="s">
        <v>33</v>
      </c>
      <c r="H7210" t="s">
        <v>34</v>
      </c>
      <c r="I7210" t="s">
        <v>2646</v>
      </c>
      <c r="J7210" t="s">
        <v>36</v>
      </c>
      <c r="K7210" t="s">
        <v>60</v>
      </c>
      <c r="L7210" s="2">
        <f t="shared" si="1121"/>
        <v>18.921600000000005</v>
      </c>
      <c r="M7210" s="2">
        <f t="shared" si="1122"/>
        <v>20.536000000000005</v>
      </c>
      <c r="N7210" s="2">
        <f t="shared" si="1128"/>
        <v>1.6143999999999998</v>
      </c>
      <c r="O7210" s="2">
        <f t="shared" si="1123"/>
        <v>6.4575999999999993</v>
      </c>
      <c r="P7210" s="2">
        <f t="shared" si="1124"/>
        <v>82.14400000000002</v>
      </c>
      <c r="Q7210" s="2">
        <f t="shared" si="1125"/>
        <v>7.8613167121153076</v>
      </c>
      <c r="R7210">
        <v>4</v>
      </c>
      <c r="S7210">
        <v>0.2</v>
      </c>
      <c r="T7210" s="2">
        <v>20.736000000000004</v>
      </c>
      <c r="U7210" s="3">
        <v>7.2576000000000001</v>
      </c>
      <c r="V7210" s="4">
        <f t="shared" si="1129"/>
        <v>8.7499999999999982</v>
      </c>
      <c r="W7210" s="2">
        <f t="shared" si="1126"/>
        <v>82.944000000000017</v>
      </c>
    </row>
    <row r="7211" spans="1:23" x14ac:dyDescent="0.25">
      <c r="A7211">
        <f t="shared" si="1127"/>
        <v>2016</v>
      </c>
      <c r="B7211" s="1">
        <v>42624</v>
      </c>
      <c r="C7211" s="1">
        <v>42626</v>
      </c>
      <c r="D7211" s="1" t="str">
        <f t="shared" si="1120"/>
        <v>Sep</v>
      </c>
      <c r="E7211" t="s">
        <v>98</v>
      </c>
      <c r="F7211" t="s">
        <v>107</v>
      </c>
      <c r="G7211" t="s">
        <v>33</v>
      </c>
      <c r="H7211" t="s">
        <v>34</v>
      </c>
      <c r="I7211" t="s">
        <v>714</v>
      </c>
      <c r="J7211" t="s">
        <v>36</v>
      </c>
      <c r="K7211" t="s">
        <v>60</v>
      </c>
      <c r="L7211" s="2">
        <f t="shared" si="1121"/>
        <v>8.0730000000000022</v>
      </c>
      <c r="M7211" s="2">
        <f t="shared" si="1122"/>
        <v>9.3680000000000021</v>
      </c>
      <c r="N7211" s="2">
        <f t="shared" si="1128"/>
        <v>1.2949999999999999</v>
      </c>
      <c r="O7211" s="2">
        <f t="shared" si="1123"/>
        <v>2.59</v>
      </c>
      <c r="P7211" s="2">
        <f t="shared" si="1124"/>
        <v>18.736000000000004</v>
      </c>
      <c r="Q7211" s="2">
        <f t="shared" si="1125"/>
        <v>13.823654995730141</v>
      </c>
      <c r="R7211">
        <v>2</v>
      </c>
      <c r="S7211">
        <v>0.2</v>
      </c>
      <c r="T7211" s="2">
        <v>9.5680000000000014</v>
      </c>
      <c r="U7211" s="3">
        <v>2.9899999999999993</v>
      </c>
      <c r="V7211" s="4">
        <f t="shared" si="1129"/>
        <v>15.624999999999995</v>
      </c>
      <c r="W7211" s="2">
        <f t="shared" si="1126"/>
        <v>19.136000000000003</v>
      </c>
    </row>
    <row r="7212" spans="1:23" x14ac:dyDescent="0.25">
      <c r="A7212">
        <f t="shared" si="1127"/>
        <v>2016</v>
      </c>
      <c r="B7212" s="1">
        <v>42523</v>
      </c>
      <c r="C7212" s="1">
        <v>42527</v>
      </c>
      <c r="D7212" s="1" t="str">
        <f t="shared" si="1120"/>
        <v>Jun</v>
      </c>
      <c r="E7212" t="s">
        <v>38</v>
      </c>
      <c r="F7212" t="s">
        <v>1795</v>
      </c>
      <c r="G7212" t="s">
        <v>33</v>
      </c>
      <c r="H7212" t="s">
        <v>34</v>
      </c>
      <c r="I7212" t="s">
        <v>2383</v>
      </c>
      <c r="J7212" t="s">
        <v>36</v>
      </c>
      <c r="K7212" t="s">
        <v>60</v>
      </c>
      <c r="L7212" s="2">
        <f t="shared" si="1121"/>
        <v>25.552399999999999</v>
      </c>
      <c r="M7212" s="2">
        <f t="shared" si="1122"/>
        <v>30.18</v>
      </c>
      <c r="N7212" s="2">
        <f t="shared" si="1128"/>
        <v>4.627600000000001</v>
      </c>
      <c r="O7212" s="2">
        <f t="shared" si="1123"/>
        <v>13.882800000000003</v>
      </c>
      <c r="P7212" s="2">
        <f t="shared" si="1124"/>
        <v>90.539999999999992</v>
      </c>
      <c r="Q7212" s="2">
        <f t="shared" si="1125"/>
        <v>15.333333333333337</v>
      </c>
      <c r="R7212">
        <v>3</v>
      </c>
      <c r="S7212">
        <v>0</v>
      </c>
      <c r="T7212" s="2">
        <v>30.18</v>
      </c>
      <c r="U7212" s="3">
        <v>13.8828</v>
      </c>
      <c r="V7212" s="4">
        <f t="shared" si="1129"/>
        <v>15.333333333333336</v>
      </c>
      <c r="W7212" s="2">
        <f t="shared" si="1126"/>
        <v>90.539999999999992</v>
      </c>
    </row>
    <row r="7213" spans="1:23" x14ac:dyDescent="0.25">
      <c r="A7213">
        <f t="shared" si="1127"/>
        <v>2016</v>
      </c>
      <c r="B7213" s="1">
        <v>42523</v>
      </c>
      <c r="C7213" s="1">
        <v>42527</v>
      </c>
      <c r="D7213" s="1" t="str">
        <f t="shared" si="1120"/>
        <v>Jun</v>
      </c>
      <c r="E7213" t="s">
        <v>38</v>
      </c>
      <c r="F7213" t="s">
        <v>1795</v>
      </c>
      <c r="G7213" t="s">
        <v>33</v>
      </c>
      <c r="H7213" t="s">
        <v>34</v>
      </c>
      <c r="I7213" t="s">
        <v>139</v>
      </c>
      <c r="J7213" t="s">
        <v>36</v>
      </c>
      <c r="K7213" t="s">
        <v>53</v>
      </c>
      <c r="L7213" s="2">
        <f t="shared" si="1121"/>
        <v>50.087800000000001</v>
      </c>
      <c r="M7213" s="2">
        <f t="shared" si="1122"/>
        <v>51.448</v>
      </c>
      <c r="N7213" s="2">
        <f t="shared" si="1128"/>
        <v>1.360199999999999</v>
      </c>
      <c r="O7213" s="2">
        <f t="shared" si="1123"/>
        <v>16.322399999999988</v>
      </c>
      <c r="P7213" s="2">
        <f t="shared" si="1124"/>
        <v>617.37599999999998</v>
      </c>
      <c r="Q7213" s="2">
        <f t="shared" si="1125"/>
        <v>2.6438345513916945</v>
      </c>
      <c r="R7213">
        <v>12</v>
      </c>
      <c r="S7213">
        <v>0.2</v>
      </c>
      <c r="T7213" s="2">
        <v>51.648000000000003</v>
      </c>
      <c r="U7213" s="3">
        <v>18.7224</v>
      </c>
      <c r="V7213" s="4">
        <f t="shared" si="1129"/>
        <v>3.020833333333333</v>
      </c>
      <c r="W7213" s="2">
        <f t="shared" si="1126"/>
        <v>619.77600000000007</v>
      </c>
    </row>
    <row r="7214" spans="1:23" x14ac:dyDescent="0.25">
      <c r="A7214">
        <f t="shared" si="1127"/>
        <v>2016</v>
      </c>
      <c r="B7214" s="1">
        <v>42523</v>
      </c>
      <c r="C7214" s="1">
        <v>42527</v>
      </c>
      <c r="D7214" s="1" t="str">
        <f t="shared" si="1120"/>
        <v>Jun</v>
      </c>
      <c r="E7214" t="s">
        <v>38</v>
      </c>
      <c r="F7214" t="s">
        <v>1795</v>
      </c>
      <c r="G7214" t="s">
        <v>33</v>
      </c>
      <c r="H7214" t="s">
        <v>34</v>
      </c>
      <c r="I7214" t="s">
        <v>944</v>
      </c>
      <c r="J7214" t="s">
        <v>36</v>
      </c>
      <c r="K7214" t="s">
        <v>53</v>
      </c>
      <c r="L7214" s="2">
        <f t="shared" si="1121"/>
        <v>9.9215999999999998</v>
      </c>
      <c r="M7214" s="2">
        <f t="shared" si="1122"/>
        <v>11.032</v>
      </c>
      <c r="N7214" s="2">
        <f t="shared" si="1128"/>
        <v>1.1104000000000003</v>
      </c>
      <c r="O7214" s="2">
        <f t="shared" si="1123"/>
        <v>3.3312000000000008</v>
      </c>
      <c r="P7214" s="2">
        <f t="shared" si="1124"/>
        <v>33.096000000000004</v>
      </c>
      <c r="Q7214" s="2">
        <f t="shared" si="1125"/>
        <v>10.065264684554027</v>
      </c>
      <c r="R7214">
        <v>3</v>
      </c>
      <c r="S7214">
        <v>0.2</v>
      </c>
      <c r="T7214" s="2">
        <v>11.231999999999999</v>
      </c>
      <c r="U7214" s="3">
        <v>3.9312000000000005</v>
      </c>
      <c r="V7214" s="4">
        <f t="shared" si="1129"/>
        <v>11.666666666666668</v>
      </c>
      <c r="W7214" s="2">
        <f t="shared" si="1126"/>
        <v>33.695999999999998</v>
      </c>
    </row>
    <row r="7215" spans="1:23" x14ac:dyDescent="0.25">
      <c r="A7215">
        <f t="shared" si="1127"/>
        <v>2017</v>
      </c>
      <c r="B7215" s="1">
        <v>43023</v>
      </c>
      <c r="C7215" s="1">
        <v>43027</v>
      </c>
      <c r="D7215" s="1" t="str">
        <f t="shared" si="1120"/>
        <v>Oct</v>
      </c>
      <c r="E7215" t="s">
        <v>38</v>
      </c>
      <c r="F7215" t="s">
        <v>1634</v>
      </c>
      <c r="G7215" t="s">
        <v>25</v>
      </c>
      <c r="H7215" t="s">
        <v>34</v>
      </c>
      <c r="I7215" t="s">
        <v>1707</v>
      </c>
      <c r="J7215" t="s">
        <v>36</v>
      </c>
      <c r="K7215" t="s">
        <v>37</v>
      </c>
      <c r="L7215" s="2">
        <f t="shared" si="1121"/>
        <v>12.324100000000001</v>
      </c>
      <c r="M7215" s="2">
        <f t="shared" si="1122"/>
        <v>14.73</v>
      </c>
      <c r="N7215" s="2">
        <f t="shared" si="1128"/>
        <v>2.405899999999999</v>
      </c>
      <c r="O7215" s="2">
        <f t="shared" si="1123"/>
        <v>7.2176999999999971</v>
      </c>
      <c r="P7215" s="2">
        <f t="shared" si="1124"/>
        <v>44.19</v>
      </c>
      <c r="Q7215" s="2">
        <f t="shared" si="1125"/>
        <v>16.333333333333329</v>
      </c>
      <c r="R7215">
        <v>3</v>
      </c>
      <c r="S7215">
        <v>0</v>
      </c>
      <c r="T7215" s="2">
        <v>14.73</v>
      </c>
      <c r="U7215" s="3">
        <v>7.2176999999999998</v>
      </c>
      <c r="V7215" s="4">
        <f t="shared" si="1129"/>
        <v>16.333333333333332</v>
      </c>
      <c r="W7215" s="2">
        <f t="shared" si="1126"/>
        <v>44.19</v>
      </c>
    </row>
    <row r="7216" spans="1:23" x14ac:dyDescent="0.25">
      <c r="A7216">
        <f t="shared" si="1127"/>
        <v>2015</v>
      </c>
      <c r="B7216" s="1">
        <v>42274</v>
      </c>
      <c r="C7216" s="1">
        <v>42277</v>
      </c>
      <c r="D7216" s="1" t="str">
        <f t="shared" si="1120"/>
        <v>Sep</v>
      </c>
      <c r="E7216" t="s">
        <v>23</v>
      </c>
      <c r="F7216" t="s">
        <v>1000</v>
      </c>
      <c r="G7216" t="s">
        <v>33</v>
      </c>
      <c r="H7216" t="s">
        <v>65</v>
      </c>
      <c r="I7216" t="s">
        <v>1822</v>
      </c>
      <c r="J7216" t="s">
        <v>36</v>
      </c>
      <c r="K7216" t="s">
        <v>48</v>
      </c>
      <c r="L7216" s="2">
        <f t="shared" si="1121"/>
        <v>15.448799999999999</v>
      </c>
      <c r="M7216" s="2">
        <f t="shared" si="1122"/>
        <v>16.399999999999999</v>
      </c>
      <c r="N7216" s="2">
        <f t="shared" si="1128"/>
        <v>0.95120000000000005</v>
      </c>
      <c r="O7216" s="2">
        <f t="shared" si="1123"/>
        <v>4.7560000000000002</v>
      </c>
      <c r="P7216" s="2">
        <f t="shared" si="1124"/>
        <v>82</v>
      </c>
      <c r="Q7216" s="2">
        <f t="shared" si="1125"/>
        <v>5.8000000000000007</v>
      </c>
      <c r="R7216">
        <v>5</v>
      </c>
      <c r="S7216">
        <v>0</v>
      </c>
      <c r="T7216" s="2">
        <v>16.399999999999999</v>
      </c>
      <c r="U7216" s="3">
        <v>4.7559999999999985</v>
      </c>
      <c r="V7216" s="4">
        <f t="shared" si="1129"/>
        <v>5.799999999999998</v>
      </c>
      <c r="W7216" s="2">
        <f t="shared" si="1126"/>
        <v>82</v>
      </c>
    </row>
    <row r="7217" spans="1:23" x14ac:dyDescent="0.25">
      <c r="A7217">
        <f t="shared" si="1127"/>
        <v>2015</v>
      </c>
      <c r="B7217" s="1">
        <v>42274</v>
      </c>
      <c r="C7217" s="1">
        <v>42277</v>
      </c>
      <c r="D7217" s="1" t="str">
        <f t="shared" si="1120"/>
        <v>Sep</v>
      </c>
      <c r="E7217" t="s">
        <v>23</v>
      </c>
      <c r="F7217" t="s">
        <v>1000</v>
      </c>
      <c r="G7217" t="s">
        <v>33</v>
      </c>
      <c r="H7217" t="s">
        <v>65</v>
      </c>
      <c r="I7217" t="s">
        <v>1315</v>
      </c>
      <c r="J7217" t="s">
        <v>36</v>
      </c>
      <c r="K7217" t="s">
        <v>60</v>
      </c>
      <c r="L7217" s="2">
        <f t="shared" si="1121"/>
        <v>22.809600000000003</v>
      </c>
      <c r="M7217" s="2">
        <f t="shared" si="1122"/>
        <v>25.92</v>
      </c>
      <c r="N7217" s="2">
        <f t="shared" si="1128"/>
        <v>3.1103999999999985</v>
      </c>
      <c r="O7217" s="2">
        <f t="shared" si="1123"/>
        <v>12.441599999999994</v>
      </c>
      <c r="P7217" s="2">
        <f t="shared" si="1124"/>
        <v>103.68</v>
      </c>
      <c r="Q7217" s="2">
        <f t="shared" si="1125"/>
        <v>11.999999999999995</v>
      </c>
      <c r="R7217">
        <v>4</v>
      </c>
      <c r="S7217">
        <v>0</v>
      </c>
      <c r="T7217" s="2">
        <v>25.92</v>
      </c>
      <c r="U7217" s="3">
        <v>12.441600000000001</v>
      </c>
      <c r="V7217" s="4">
        <f t="shared" si="1129"/>
        <v>12.000000000000002</v>
      </c>
      <c r="W7217" s="2">
        <f t="shared" si="1126"/>
        <v>103.68</v>
      </c>
    </row>
    <row r="7218" spans="1:23" x14ac:dyDescent="0.25">
      <c r="A7218">
        <f t="shared" si="1127"/>
        <v>2015</v>
      </c>
      <c r="B7218" s="1">
        <v>42127</v>
      </c>
      <c r="C7218" s="1">
        <v>42130</v>
      </c>
      <c r="D7218" s="1" t="str">
        <f t="shared" si="1120"/>
        <v>May</v>
      </c>
      <c r="E7218" t="s">
        <v>98</v>
      </c>
      <c r="F7218" t="s">
        <v>198</v>
      </c>
      <c r="G7218" t="s">
        <v>25</v>
      </c>
      <c r="H7218" t="s">
        <v>34</v>
      </c>
      <c r="I7218" t="s">
        <v>711</v>
      </c>
      <c r="J7218" t="s">
        <v>36</v>
      </c>
      <c r="K7218" t="s">
        <v>48</v>
      </c>
      <c r="L7218" s="2">
        <f t="shared" si="1121"/>
        <v>7.9674000000000005</v>
      </c>
      <c r="M7218" s="2">
        <f t="shared" si="1122"/>
        <v>8.82</v>
      </c>
      <c r="N7218" s="2">
        <f t="shared" si="1128"/>
        <v>0.8525999999999998</v>
      </c>
      <c r="O7218" s="2">
        <f t="shared" si="1123"/>
        <v>2.5577999999999994</v>
      </c>
      <c r="P7218" s="2">
        <f t="shared" si="1124"/>
        <v>26.46</v>
      </c>
      <c r="Q7218" s="2">
        <f t="shared" si="1125"/>
        <v>9.6666666666666643</v>
      </c>
      <c r="R7218">
        <v>3</v>
      </c>
      <c r="S7218">
        <v>0</v>
      </c>
      <c r="T7218" s="2">
        <v>8.82</v>
      </c>
      <c r="U7218" s="3">
        <v>2.5577999999999994</v>
      </c>
      <c r="V7218" s="4">
        <f t="shared" si="1129"/>
        <v>9.6666666666666643</v>
      </c>
      <c r="W7218" s="2">
        <f t="shared" si="1126"/>
        <v>26.46</v>
      </c>
    </row>
    <row r="7219" spans="1:23" x14ac:dyDescent="0.25">
      <c r="A7219">
        <f t="shared" si="1127"/>
        <v>2015</v>
      </c>
      <c r="B7219" s="1">
        <v>42127</v>
      </c>
      <c r="C7219" s="1">
        <v>42130</v>
      </c>
      <c r="D7219" s="1" t="str">
        <f t="shared" si="1120"/>
        <v>May</v>
      </c>
      <c r="E7219" t="s">
        <v>98</v>
      </c>
      <c r="F7219" t="s">
        <v>198</v>
      </c>
      <c r="G7219" t="s">
        <v>25</v>
      </c>
      <c r="H7219" t="s">
        <v>34</v>
      </c>
      <c r="I7219" t="s">
        <v>1395</v>
      </c>
      <c r="J7219" t="s">
        <v>36</v>
      </c>
      <c r="K7219" t="s">
        <v>53</v>
      </c>
      <c r="L7219" s="2">
        <f t="shared" si="1121"/>
        <v>51.559200000000011</v>
      </c>
      <c r="M7219" s="2">
        <f t="shared" si="1122"/>
        <v>62.296000000000006</v>
      </c>
      <c r="N7219" s="2">
        <f t="shared" si="1128"/>
        <v>10.736799999999995</v>
      </c>
      <c r="O7219" s="2">
        <f t="shared" si="1123"/>
        <v>21.47359999999999</v>
      </c>
      <c r="P7219" s="2">
        <f t="shared" si="1124"/>
        <v>124.59200000000001</v>
      </c>
      <c r="Q7219" s="2">
        <f t="shared" si="1125"/>
        <v>17.235135482213938</v>
      </c>
      <c r="R7219">
        <v>2</v>
      </c>
      <c r="S7219">
        <v>0.2</v>
      </c>
      <c r="T7219" s="2">
        <v>62.496000000000009</v>
      </c>
      <c r="U7219" s="3">
        <v>21.873599999999996</v>
      </c>
      <c r="V7219" s="4">
        <f t="shared" si="1129"/>
        <v>17.499999999999993</v>
      </c>
      <c r="W7219" s="2">
        <f t="shared" si="1126"/>
        <v>124.99200000000002</v>
      </c>
    </row>
    <row r="7220" spans="1:23" x14ac:dyDescent="0.25">
      <c r="A7220">
        <f t="shared" si="1127"/>
        <v>2015</v>
      </c>
      <c r="B7220" s="1">
        <v>42127</v>
      </c>
      <c r="C7220" s="1">
        <v>42130</v>
      </c>
      <c r="D7220" s="1" t="str">
        <f t="shared" si="1120"/>
        <v>May</v>
      </c>
      <c r="E7220" t="s">
        <v>98</v>
      </c>
      <c r="F7220" t="s">
        <v>198</v>
      </c>
      <c r="G7220" t="s">
        <v>25</v>
      </c>
      <c r="H7220" t="s">
        <v>34</v>
      </c>
      <c r="I7220" t="s">
        <v>207</v>
      </c>
      <c r="J7220" t="s">
        <v>50</v>
      </c>
      <c r="K7220" t="s">
        <v>86</v>
      </c>
      <c r="L7220" s="2">
        <f t="shared" si="1121"/>
        <v>309.36359999999996</v>
      </c>
      <c r="M7220" s="2">
        <f t="shared" si="1122"/>
        <v>339.96</v>
      </c>
      <c r="N7220" s="2">
        <f t="shared" si="1128"/>
        <v>30.596400000000017</v>
      </c>
      <c r="O7220" s="2">
        <f t="shared" si="1123"/>
        <v>122.38560000000007</v>
      </c>
      <c r="P7220" s="2">
        <f t="shared" si="1124"/>
        <v>1359.84</v>
      </c>
      <c r="Q7220" s="2">
        <f t="shared" si="1125"/>
        <v>9.0000000000000053</v>
      </c>
      <c r="R7220">
        <v>4</v>
      </c>
      <c r="S7220">
        <v>0</v>
      </c>
      <c r="T7220" s="2">
        <v>339.96</v>
      </c>
      <c r="U7220" s="3">
        <v>122.38559999999998</v>
      </c>
      <c r="V7220" s="4">
        <f t="shared" si="1129"/>
        <v>9</v>
      </c>
      <c r="W7220" s="2">
        <f t="shared" si="1126"/>
        <v>1359.84</v>
      </c>
    </row>
    <row r="7221" spans="1:23" x14ac:dyDescent="0.25">
      <c r="A7221">
        <f t="shared" si="1127"/>
        <v>2015</v>
      </c>
      <c r="B7221" s="1">
        <v>42127</v>
      </c>
      <c r="C7221" s="1">
        <v>42130</v>
      </c>
      <c r="D7221" s="1" t="str">
        <f t="shared" si="1120"/>
        <v>May</v>
      </c>
      <c r="E7221" t="s">
        <v>98</v>
      </c>
      <c r="F7221" t="s">
        <v>198</v>
      </c>
      <c r="G7221" t="s">
        <v>25</v>
      </c>
      <c r="H7221" t="s">
        <v>34</v>
      </c>
      <c r="I7221" t="s">
        <v>907</v>
      </c>
      <c r="J7221" t="s">
        <v>36</v>
      </c>
      <c r="K7221" t="s">
        <v>53</v>
      </c>
      <c r="L7221" s="2">
        <f t="shared" si="1121"/>
        <v>40.893600000000006</v>
      </c>
      <c r="M7221" s="2">
        <f t="shared" si="1122"/>
        <v>49.368000000000002</v>
      </c>
      <c r="N7221" s="2">
        <f t="shared" si="1128"/>
        <v>8.4743999999999957</v>
      </c>
      <c r="O7221" s="2">
        <f t="shared" si="1123"/>
        <v>16.948799999999991</v>
      </c>
      <c r="P7221" s="2">
        <f t="shared" si="1124"/>
        <v>98.736000000000004</v>
      </c>
      <c r="Q7221" s="2">
        <f t="shared" si="1125"/>
        <v>17.165775401069507</v>
      </c>
      <c r="R7221">
        <v>2</v>
      </c>
      <c r="S7221">
        <v>0.2</v>
      </c>
      <c r="T7221" s="2">
        <v>49.568000000000005</v>
      </c>
      <c r="U7221" s="3">
        <v>17.348799999999997</v>
      </c>
      <c r="V7221" s="4">
        <f t="shared" si="1129"/>
        <v>17.499999999999996</v>
      </c>
      <c r="W7221" s="2">
        <f t="shared" si="1126"/>
        <v>99.13600000000001</v>
      </c>
    </row>
    <row r="7222" spans="1:23" x14ac:dyDescent="0.25">
      <c r="A7222">
        <f t="shared" si="1127"/>
        <v>2017</v>
      </c>
      <c r="B7222" s="1">
        <v>42744</v>
      </c>
      <c r="C7222" s="1">
        <v>42748</v>
      </c>
      <c r="D7222" s="1" t="str">
        <f t="shared" si="1120"/>
        <v>Jan</v>
      </c>
      <c r="E7222" t="s">
        <v>38</v>
      </c>
      <c r="F7222" t="s">
        <v>1450</v>
      </c>
      <c r="G7222" t="s">
        <v>25</v>
      </c>
      <c r="H7222" t="s">
        <v>80</v>
      </c>
      <c r="I7222" t="s">
        <v>887</v>
      </c>
      <c r="J7222" t="s">
        <v>36</v>
      </c>
      <c r="K7222" t="s">
        <v>53</v>
      </c>
      <c r="L7222" s="2">
        <f t="shared" si="1121"/>
        <v>350.73850000000004</v>
      </c>
      <c r="M7222" s="2">
        <f t="shared" si="1122"/>
        <v>273.79100000000005</v>
      </c>
      <c r="N7222" s="2">
        <f t="shared" si="1128"/>
        <v>-76.947499999999991</v>
      </c>
      <c r="O7222" s="2">
        <f t="shared" si="1123"/>
        <v>-230.84249999999997</v>
      </c>
      <c r="P7222" s="2">
        <f t="shared" si="1124"/>
        <v>821.37300000000016</v>
      </c>
      <c r="Q7222" s="2">
        <f t="shared" si="1125"/>
        <v>-28.104466545649775</v>
      </c>
      <c r="R7222">
        <v>3</v>
      </c>
      <c r="S7222">
        <v>0.7</v>
      </c>
      <c r="T7222" s="2">
        <v>274.49100000000004</v>
      </c>
      <c r="U7222" s="3">
        <v>-228.74250000000006</v>
      </c>
      <c r="V7222" s="4">
        <f t="shared" si="1129"/>
        <v>-27.777777777777779</v>
      </c>
      <c r="W7222" s="2">
        <f t="shared" si="1126"/>
        <v>823.47300000000018</v>
      </c>
    </row>
    <row r="7223" spans="1:23" x14ac:dyDescent="0.25">
      <c r="A7223">
        <f t="shared" si="1127"/>
        <v>2017</v>
      </c>
      <c r="B7223" s="1">
        <v>42762</v>
      </c>
      <c r="C7223" s="1">
        <v>42766</v>
      </c>
      <c r="D7223" s="1" t="str">
        <f t="shared" si="1120"/>
        <v>Jan</v>
      </c>
      <c r="E7223" t="s">
        <v>38</v>
      </c>
      <c r="F7223" t="s">
        <v>1928</v>
      </c>
      <c r="G7223" t="s">
        <v>25</v>
      </c>
      <c r="H7223" t="s">
        <v>80</v>
      </c>
      <c r="I7223" t="s">
        <v>2477</v>
      </c>
      <c r="J7223" t="s">
        <v>50</v>
      </c>
      <c r="K7223" t="s">
        <v>51</v>
      </c>
      <c r="L7223" s="2">
        <f t="shared" si="1121"/>
        <v>125.98519999999999</v>
      </c>
      <c r="M7223" s="2">
        <f t="shared" si="1122"/>
        <v>137.94</v>
      </c>
      <c r="N7223" s="2">
        <f t="shared" si="1128"/>
        <v>11.954800000000006</v>
      </c>
      <c r="O7223" s="2">
        <f t="shared" si="1123"/>
        <v>35.864400000000018</v>
      </c>
      <c r="P7223" s="2">
        <f t="shared" si="1124"/>
        <v>413.82</v>
      </c>
      <c r="Q7223" s="2">
        <f t="shared" si="1125"/>
        <v>8.6666666666666714</v>
      </c>
      <c r="R7223">
        <v>3</v>
      </c>
      <c r="S7223">
        <v>0</v>
      </c>
      <c r="T7223" s="2">
        <v>137.94</v>
      </c>
      <c r="U7223" s="3">
        <v>35.864399999999996</v>
      </c>
      <c r="V7223" s="4">
        <f t="shared" si="1129"/>
        <v>8.6666666666666661</v>
      </c>
      <c r="W7223" s="2">
        <f t="shared" si="1126"/>
        <v>413.82</v>
      </c>
    </row>
    <row r="7224" spans="1:23" x14ac:dyDescent="0.25">
      <c r="A7224">
        <f t="shared" si="1127"/>
        <v>2017</v>
      </c>
      <c r="B7224" s="1">
        <v>42980</v>
      </c>
      <c r="C7224" s="1">
        <v>42984</v>
      </c>
      <c r="D7224" s="1" t="str">
        <f t="shared" si="1120"/>
        <v>Sep</v>
      </c>
      <c r="E7224" t="s">
        <v>38</v>
      </c>
      <c r="F7224" t="s">
        <v>1601</v>
      </c>
      <c r="G7224" t="s">
        <v>25</v>
      </c>
      <c r="H7224" t="s">
        <v>65</v>
      </c>
      <c r="I7224" t="s">
        <v>1023</v>
      </c>
      <c r="J7224" t="s">
        <v>50</v>
      </c>
      <c r="K7224" t="s">
        <v>86</v>
      </c>
      <c r="L7224" s="2">
        <f t="shared" si="1121"/>
        <v>43.052999999999997</v>
      </c>
      <c r="M7224" s="2">
        <f t="shared" si="1122"/>
        <v>40.479999999999997</v>
      </c>
      <c r="N7224" s="2">
        <f t="shared" si="1128"/>
        <v>-2.5730000000000004</v>
      </c>
      <c r="O7224" s="2">
        <f t="shared" si="1123"/>
        <v>-7.7190000000000012</v>
      </c>
      <c r="P7224" s="2">
        <f t="shared" si="1124"/>
        <v>121.44</v>
      </c>
      <c r="Q7224" s="2">
        <f t="shared" si="1125"/>
        <v>-6.3562252964426884</v>
      </c>
      <c r="R7224">
        <v>3</v>
      </c>
      <c r="S7224">
        <v>0.2</v>
      </c>
      <c r="T7224" s="2">
        <v>40.68</v>
      </c>
      <c r="U7224" s="3">
        <v>-7.1190000000000015</v>
      </c>
      <c r="V7224" s="4">
        <f t="shared" si="1129"/>
        <v>-5.8333333333333348</v>
      </c>
      <c r="W7224" s="2">
        <f t="shared" si="1126"/>
        <v>122.03999999999999</v>
      </c>
    </row>
    <row r="7225" spans="1:23" x14ac:dyDescent="0.25">
      <c r="A7225">
        <f t="shared" si="1127"/>
        <v>2016</v>
      </c>
      <c r="B7225" s="1">
        <v>42565</v>
      </c>
      <c r="C7225" s="1">
        <v>42569</v>
      </c>
      <c r="D7225" s="1" t="str">
        <f t="shared" si="1120"/>
        <v>Jul</v>
      </c>
      <c r="E7225" t="s">
        <v>38</v>
      </c>
      <c r="F7225" t="s">
        <v>632</v>
      </c>
      <c r="G7225" t="s">
        <v>25</v>
      </c>
      <c r="H7225" t="s">
        <v>34</v>
      </c>
      <c r="I7225" t="s">
        <v>108</v>
      </c>
      <c r="J7225" t="s">
        <v>50</v>
      </c>
      <c r="K7225" t="s">
        <v>51</v>
      </c>
      <c r="L7225" s="2">
        <f t="shared" si="1121"/>
        <v>106.23690000000001</v>
      </c>
      <c r="M7225" s="2">
        <f t="shared" si="1122"/>
        <v>110.176</v>
      </c>
      <c r="N7225" s="2">
        <f t="shared" si="1128"/>
        <v>3.9390999999999963</v>
      </c>
      <c r="O7225" s="2">
        <f t="shared" si="1123"/>
        <v>11.817299999999989</v>
      </c>
      <c r="P7225" s="2">
        <f t="shared" si="1124"/>
        <v>330.52800000000002</v>
      </c>
      <c r="Q7225" s="2">
        <f t="shared" si="1125"/>
        <v>3.5752795527156516</v>
      </c>
      <c r="R7225">
        <v>3</v>
      </c>
      <c r="S7225">
        <v>0.2</v>
      </c>
      <c r="T7225" s="2">
        <v>110.376</v>
      </c>
      <c r="U7225" s="3">
        <v>12.417299999999997</v>
      </c>
      <c r="V7225" s="4">
        <f t="shared" si="1129"/>
        <v>3.7499999999999987</v>
      </c>
      <c r="W7225" s="2">
        <f t="shared" si="1126"/>
        <v>331.12800000000004</v>
      </c>
    </row>
    <row r="7226" spans="1:23" x14ac:dyDescent="0.25">
      <c r="A7226">
        <f t="shared" si="1127"/>
        <v>2016</v>
      </c>
      <c r="B7226" s="1">
        <v>42565</v>
      </c>
      <c r="C7226" s="1">
        <v>42569</v>
      </c>
      <c r="D7226" s="1" t="str">
        <f t="shared" si="1120"/>
        <v>Jul</v>
      </c>
      <c r="E7226" t="s">
        <v>38</v>
      </c>
      <c r="F7226" t="s">
        <v>632</v>
      </c>
      <c r="G7226" t="s">
        <v>25</v>
      </c>
      <c r="H7226" t="s">
        <v>34</v>
      </c>
      <c r="I7226" t="s">
        <v>2454</v>
      </c>
      <c r="J7226" t="s">
        <v>36</v>
      </c>
      <c r="K7226" t="s">
        <v>55</v>
      </c>
      <c r="L7226" s="2">
        <f t="shared" si="1121"/>
        <v>144.47220000000002</v>
      </c>
      <c r="M7226" s="2">
        <f t="shared" si="1122"/>
        <v>151.62</v>
      </c>
      <c r="N7226" s="2">
        <f t="shared" si="1128"/>
        <v>7.1477999999999895</v>
      </c>
      <c r="O7226" s="2">
        <f t="shared" si="1123"/>
        <v>50.034599999999926</v>
      </c>
      <c r="P7226" s="2">
        <f t="shared" si="1124"/>
        <v>1061.3400000000001</v>
      </c>
      <c r="Q7226" s="2">
        <f t="shared" si="1125"/>
        <v>4.7142857142857073</v>
      </c>
      <c r="R7226">
        <v>7</v>
      </c>
      <c r="S7226">
        <v>0</v>
      </c>
      <c r="T7226" s="2">
        <v>151.62</v>
      </c>
      <c r="U7226" s="3">
        <v>50.03459999999999</v>
      </c>
      <c r="V7226" s="4">
        <f t="shared" si="1129"/>
        <v>4.7142857142857126</v>
      </c>
      <c r="W7226" s="2">
        <f t="shared" si="1126"/>
        <v>1061.3400000000001</v>
      </c>
    </row>
    <row r="7227" spans="1:23" x14ac:dyDescent="0.25">
      <c r="A7227">
        <f t="shared" si="1127"/>
        <v>2016</v>
      </c>
      <c r="B7227" s="1">
        <v>42565</v>
      </c>
      <c r="C7227" s="1">
        <v>42569</v>
      </c>
      <c r="D7227" s="1" t="str">
        <f t="shared" si="1120"/>
        <v>Jul</v>
      </c>
      <c r="E7227" t="s">
        <v>38</v>
      </c>
      <c r="F7227" t="s">
        <v>632</v>
      </c>
      <c r="G7227" t="s">
        <v>25</v>
      </c>
      <c r="H7227" t="s">
        <v>34</v>
      </c>
      <c r="I7227" t="s">
        <v>695</v>
      </c>
      <c r="J7227" t="s">
        <v>28</v>
      </c>
      <c r="K7227" t="s">
        <v>46</v>
      </c>
      <c r="L7227" s="2">
        <f t="shared" si="1121"/>
        <v>28.259</v>
      </c>
      <c r="M7227" s="2">
        <f t="shared" si="1122"/>
        <v>30.8</v>
      </c>
      <c r="N7227" s="2">
        <f t="shared" si="1128"/>
        <v>2.5410000000000004</v>
      </c>
      <c r="O7227" s="2">
        <f t="shared" si="1123"/>
        <v>10.164000000000001</v>
      </c>
      <c r="P7227" s="2">
        <f t="shared" si="1124"/>
        <v>123.2</v>
      </c>
      <c r="Q7227" s="2">
        <f t="shared" si="1125"/>
        <v>8.25</v>
      </c>
      <c r="R7227">
        <v>4</v>
      </c>
      <c r="S7227">
        <v>0</v>
      </c>
      <c r="T7227" s="2">
        <v>30.8</v>
      </c>
      <c r="U7227" s="3">
        <v>10.163999999999998</v>
      </c>
      <c r="V7227" s="4">
        <f t="shared" si="1129"/>
        <v>8.2499999999999982</v>
      </c>
      <c r="W7227" s="2">
        <f t="shared" si="1126"/>
        <v>123.2</v>
      </c>
    </row>
    <row r="7228" spans="1:23" x14ac:dyDescent="0.25">
      <c r="A7228">
        <f t="shared" si="1127"/>
        <v>2017</v>
      </c>
      <c r="B7228" s="1">
        <v>42790</v>
      </c>
      <c r="C7228" s="1">
        <v>42794</v>
      </c>
      <c r="D7228" s="1" t="str">
        <f t="shared" si="1120"/>
        <v>Feb</v>
      </c>
      <c r="E7228" t="s">
        <v>38</v>
      </c>
      <c r="F7228" t="s">
        <v>111</v>
      </c>
      <c r="G7228" t="s">
        <v>33</v>
      </c>
      <c r="H7228" t="s">
        <v>80</v>
      </c>
      <c r="I7228" t="s">
        <v>1570</v>
      </c>
      <c r="J7228" t="s">
        <v>36</v>
      </c>
      <c r="K7228" t="s">
        <v>60</v>
      </c>
      <c r="L7228" s="2">
        <f t="shared" si="1121"/>
        <v>116.17500000000001</v>
      </c>
      <c r="M7228" s="2">
        <f t="shared" si="1122"/>
        <v>123.72000000000001</v>
      </c>
      <c r="N7228" s="2">
        <f t="shared" si="1128"/>
        <v>7.5450000000000017</v>
      </c>
      <c r="O7228" s="2">
        <f t="shared" si="1123"/>
        <v>37.725000000000009</v>
      </c>
      <c r="P7228" s="2">
        <f t="shared" si="1124"/>
        <v>618.6</v>
      </c>
      <c r="Q7228" s="2">
        <f t="shared" si="1125"/>
        <v>6.0984481086323967</v>
      </c>
      <c r="R7228">
        <v>5</v>
      </c>
      <c r="S7228">
        <v>0.2</v>
      </c>
      <c r="T7228" s="2">
        <v>123.92000000000002</v>
      </c>
      <c r="U7228" s="3">
        <v>38.724999999999994</v>
      </c>
      <c r="V7228" s="4">
        <f t="shared" si="1129"/>
        <v>6.2499999999999982</v>
      </c>
      <c r="W7228" s="2">
        <f t="shared" si="1126"/>
        <v>619.60000000000014</v>
      </c>
    </row>
    <row r="7229" spans="1:23" x14ac:dyDescent="0.25">
      <c r="A7229">
        <f t="shared" si="1127"/>
        <v>2017</v>
      </c>
      <c r="B7229" s="1">
        <v>42790</v>
      </c>
      <c r="C7229" s="1">
        <v>42794</v>
      </c>
      <c r="D7229" s="1" t="str">
        <f t="shared" si="1120"/>
        <v>Feb</v>
      </c>
      <c r="E7229" t="s">
        <v>38</v>
      </c>
      <c r="F7229" t="s">
        <v>111</v>
      </c>
      <c r="G7229" t="s">
        <v>33</v>
      </c>
      <c r="H7229" t="s">
        <v>80</v>
      </c>
      <c r="I7229" t="s">
        <v>1180</v>
      </c>
      <c r="J7229" t="s">
        <v>50</v>
      </c>
      <c r="K7229" t="s">
        <v>86</v>
      </c>
      <c r="L7229" s="2">
        <f t="shared" si="1121"/>
        <v>1276.9065000000001</v>
      </c>
      <c r="M7229" s="2">
        <f t="shared" si="1122"/>
        <v>1319.6</v>
      </c>
      <c r="N7229" s="2">
        <f t="shared" si="1128"/>
        <v>42.693499999999858</v>
      </c>
      <c r="O7229" s="2">
        <f t="shared" si="1123"/>
        <v>213.46749999999929</v>
      </c>
      <c r="P7229" s="2">
        <f t="shared" si="1124"/>
        <v>6598</v>
      </c>
      <c r="Q7229" s="2">
        <f t="shared" si="1125"/>
        <v>3.2353364655956245</v>
      </c>
      <c r="R7229">
        <v>5</v>
      </c>
      <c r="S7229">
        <v>0.2</v>
      </c>
      <c r="T7229" s="2">
        <v>1319.8</v>
      </c>
      <c r="U7229" s="3">
        <v>214.4674999999998</v>
      </c>
      <c r="V7229" s="4">
        <f t="shared" si="1129"/>
        <v>3.2499999999999973</v>
      </c>
      <c r="W7229" s="2">
        <f t="shared" si="1126"/>
        <v>6599</v>
      </c>
    </row>
    <row r="7230" spans="1:23" x14ac:dyDescent="0.25">
      <c r="A7230">
        <f t="shared" si="1127"/>
        <v>2014</v>
      </c>
      <c r="B7230" s="1">
        <v>41840</v>
      </c>
      <c r="C7230" s="1">
        <v>41842</v>
      </c>
      <c r="D7230" s="1" t="str">
        <f t="shared" si="1120"/>
        <v>Jul</v>
      </c>
      <c r="E7230" t="s">
        <v>98</v>
      </c>
      <c r="F7230" t="s">
        <v>2447</v>
      </c>
      <c r="G7230" t="s">
        <v>25</v>
      </c>
      <c r="H7230" t="s">
        <v>34</v>
      </c>
      <c r="I7230" t="s">
        <v>693</v>
      </c>
      <c r="J7230" t="s">
        <v>36</v>
      </c>
      <c r="K7230" t="s">
        <v>53</v>
      </c>
      <c r="L7230" s="2">
        <f t="shared" si="1121"/>
        <v>84.665700000000015</v>
      </c>
      <c r="M7230" s="2">
        <f t="shared" si="1122"/>
        <v>89.512000000000015</v>
      </c>
      <c r="N7230" s="2">
        <f t="shared" si="1128"/>
        <v>4.8462999999999994</v>
      </c>
      <c r="O7230" s="2">
        <f t="shared" si="1123"/>
        <v>29.077799999999996</v>
      </c>
      <c r="P7230" s="2">
        <f t="shared" si="1124"/>
        <v>537.07200000000012</v>
      </c>
      <c r="Q7230" s="2">
        <f t="shared" si="1125"/>
        <v>5.4141344177316988</v>
      </c>
      <c r="R7230">
        <v>6</v>
      </c>
      <c r="S7230">
        <v>0.2</v>
      </c>
      <c r="T7230" s="2">
        <v>89.712000000000018</v>
      </c>
      <c r="U7230" s="3">
        <v>30.277799999999992</v>
      </c>
      <c r="V7230" s="4">
        <f t="shared" si="1129"/>
        <v>5.6249999999999964</v>
      </c>
      <c r="W7230" s="2">
        <f t="shared" si="1126"/>
        <v>538.27200000000016</v>
      </c>
    </row>
    <row r="7231" spans="1:23" x14ac:dyDescent="0.25">
      <c r="A7231">
        <f t="shared" si="1127"/>
        <v>2014</v>
      </c>
      <c r="B7231" s="1">
        <v>41840</v>
      </c>
      <c r="C7231" s="1">
        <v>41842</v>
      </c>
      <c r="D7231" s="1" t="str">
        <f t="shared" si="1120"/>
        <v>Jul</v>
      </c>
      <c r="E7231" t="s">
        <v>98</v>
      </c>
      <c r="F7231" t="s">
        <v>2447</v>
      </c>
      <c r="G7231" t="s">
        <v>25</v>
      </c>
      <c r="H7231" t="s">
        <v>34</v>
      </c>
      <c r="I7231" t="s">
        <v>392</v>
      </c>
      <c r="J7231" t="s">
        <v>36</v>
      </c>
      <c r="K7231" t="s">
        <v>60</v>
      </c>
      <c r="L7231" s="2">
        <f t="shared" si="1121"/>
        <v>19.253300000000003</v>
      </c>
      <c r="M7231" s="2">
        <f t="shared" si="1122"/>
        <v>22.830000000000002</v>
      </c>
      <c r="N7231" s="2">
        <f t="shared" si="1128"/>
        <v>3.5766999999999989</v>
      </c>
      <c r="O7231" s="2">
        <f t="shared" si="1123"/>
        <v>10.730099999999997</v>
      </c>
      <c r="P7231" s="2">
        <f t="shared" si="1124"/>
        <v>68.490000000000009</v>
      </c>
      <c r="Q7231" s="2">
        <f t="shared" si="1125"/>
        <v>15.666666666666659</v>
      </c>
      <c r="R7231">
        <v>3</v>
      </c>
      <c r="S7231">
        <v>0</v>
      </c>
      <c r="T7231" s="2">
        <v>22.830000000000002</v>
      </c>
      <c r="U7231" s="3">
        <v>10.7301</v>
      </c>
      <c r="V7231" s="4">
        <f t="shared" si="1129"/>
        <v>15.666666666666664</v>
      </c>
      <c r="W7231" s="2">
        <f t="shared" si="1126"/>
        <v>68.490000000000009</v>
      </c>
    </row>
    <row r="7232" spans="1:23" x14ac:dyDescent="0.25">
      <c r="A7232">
        <f t="shared" si="1127"/>
        <v>2017</v>
      </c>
      <c r="B7232" s="1">
        <v>42807</v>
      </c>
      <c r="C7232" s="1">
        <v>42809</v>
      </c>
      <c r="D7232" s="1" t="str">
        <f t="shared" si="1120"/>
        <v>Mar</v>
      </c>
      <c r="E7232" t="s">
        <v>98</v>
      </c>
      <c r="F7232" t="s">
        <v>2018</v>
      </c>
      <c r="G7232" t="s">
        <v>25</v>
      </c>
      <c r="H7232" t="s">
        <v>80</v>
      </c>
      <c r="I7232" t="s">
        <v>1656</v>
      </c>
      <c r="J7232" t="s">
        <v>36</v>
      </c>
      <c r="K7232" t="s">
        <v>53</v>
      </c>
      <c r="L7232" s="2">
        <f t="shared" si="1121"/>
        <v>23.16</v>
      </c>
      <c r="M7232" s="2">
        <f t="shared" si="1122"/>
        <v>30.88</v>
      </c>
      <c r="N7232" s="2">
        <f t="shared" si="1128"/>
        <v>7.7199999999999989</v>
      </c>
      <c r="O7232" s="2">
        <f t="shared" si="1123"/>
        <v>15.439999999999998</v>
      </c>
      <c r="P7232" s="2">
        <f t="shared" si="1124"/>
        <v>61.76</v>
      </c>
      <c r="Q7232" s="2">
        <f t="shared" si="1125"/>
        <v>24.999999999999996</v>
      </c>
      <c r="R7232">
        <v>2</v>
      </c>
      <c r="S7232">
        <v>0</v>
      </c>
      <c r="T7232" s="2">
        <v>30.88</v>
      </c>
      <c r="U7232" s="3">
        <v>15.44</v>
      </c>
      <c r="V7232" s="4">
        <f t="shared" si="1129"/>
        <v>25</v>
      </c>
      <c r="W7232" s="2">
        <f t="shared" si="1126"/>
        <v>61.76</v>
      </c>
    </row>
    <row r="7233" spans="1:23" x14ac:dyDescent="0.25">
      <c r="A7233">
        <f t="shared" si="1127"/>
        <v>2017</v>
      </c>
      <c r="B7233" s="1">
        <v>42807</v>
      </c>
      <c r="C7233" s="1">
        <v>42809</v>
      </c>
      <c r="D7233" s="1" t="str">
        <f t="shared" si="1120"/>
        <v>Mar</v>
      </c>
      <c r="E7233" t="s">
        <v>98</v>
      </c>
      <c r="F7233" t="s">
        <v>2018</v>
      </c>
      <c r="G7233" t="s">
        <v>25</v>
      </c>
      <c r="H7233" t="s">
        <v>80</v>
      </c>
      <c r="I7233" t="s">
        <v>2608</v>
      </c>
      <c r="J7233" t="s">
        <v>36</v>
      </c>
      <c r="K7233" t="s">
        <v>55</v>
      </c>
      <c r="L7233" s="2">
        <f t="shared" si="1121"/>
        <v>404.68920000000003</v>
      </c>
      <c r="M7233" s="2">
        <f t="shared" si="1122"/>
        <v>465.16</v>
      </c>
      <c r="N7233" s="2">
        <f t="shared" si="1128"/>
        <v>60.470799999999997</v>
      </c>
      <c r="O7233" s="2">
        <f t="shared" si="1123"/>
        <v>120.94159999999999</v>
      </c>
      <c r="P7233" s="2">
        <f t="shared" si="1124"/>
        <v>930.32</v>
      </c>
      <c r="Q7233" s="2">
        <f t="shared" si="1125"/>
        <v>12.999999999999998</v>
      </c>
      <c r="R7233">
        <v>2</v>
      </c>
      <c r="S7233">
        <v>0</v>
      </c>
      <c r="T7233" s="2">
        <v>465.16</v>
      </c>
      <c r="U7233" s="3">
        <v>120.94159999999999</v>
      </c>
      <c r="V7233" s="4">
        <f t="shared" si="1129"/>
        <v>12.999999999999998</v>
      </c>
      <c r="W7233" s="2">
        <f t="shared" si="1126"/>
        <v>930.32</v>
      </c>
    </row>
    <row r="7234" spans="1:23" x14ac:dyDescent="0.25">
      <c r="A7234">
        <f t="shared" si="1127"/>
        <v>2017</v>
      </c>
      <c r="B7234" s="1">
        <v>42807</v>
      </c>
      <c r="C7234" s="1">
        <v>42809</v>
      </c>
      <c r="D7234" s="1" t="str">
        <f t="shared" ref="D7234:D7297" si="1130">TEXT((B7234),"MMM")</f>
        <v>Mar</v>
      </c>
      <c r="E7234" t="s">
        <v>98</v>
      </c>
      <c r="F7234" t="s">
        <v>2018</v>
      </c>
      <c r="G7234" t="s">
        <v>25</v>
      </c>
      <c r="H7234" t="s">
        <v>80</v>
      </c>
      <c r="I7234" t="s">
        <v>1502</v>
      </c>
      <c r="J7234" t="s">
        <v>36</v>
      </c>
      <c r="K7234" t="s">
        <v>60</v>
      </c>
      <c r="L7234" s="2">
        <f t="shared" ref="L7234:L7297" si="1131">T7234 - (U7234 / R7234)</f>
        <v>24.001200000000001</v>
      </c>
      <c r="M7234" s="2">
        <f t="shared" ref="M7234:M7297" si="1132">(T7234/1-S7234)</f>
        <v>27.12</v>
      </c>
      <c r="N7234" s="2">
        <f t="shared" si="1128"/>
        <v>3.1188000000000002</v>
      </c>
      <c r="O7234" s="2">
        <f t="shared" ref="O7234:O7297" si="1133">N7234*R7234</f>
        <v>12.475200000000001</v>
      </c>
      <c r="P7234" s="2">
        <f t="shared" ref="P7234:P7297" si="1134">(M7234*R7234)</f>
        <v>108.48</v>
      </c>
      <c r="Q7234" s="2">
        <f t="shared" ref="Q7234:Q7297" si="1135">(O7234/(M7234*R7234))*100</f>
        <v>11.5</v>
      </c>
      <c r="R7234">
        <v>4</v>
      </c>
      <c r="S7234">
        <v>0</v>
      </c>
      <c r="T7234" s="2">
        <v>27.12</v>
      </c>
      <c r="U7234" s="3">
        <v>12.475199999999999</v>
      </c>
      <c r="V7234" s="4">
        <f t="shared" si="1129"/>
        <v>11.5</v>
      </c>
      <c r="W7234" s="2">
        <f t="shared" ref="W7234:W7297" si="1136">R7234*T7234</f>
        <v>108.48</v>
      </c>
    </row>
    <row r="7235" spans="1:23" x14ac:dyDescent="0.25">
      <c r="A7235">
        <f t="shared" ref="A7235:A7298" si="1137">YEAR(B7235)</f>
        <v>2016</v>
      </c>
      <c r="B7235" s="1">
        <v>42437</v>
      </c>
      <c r="C7235" s="1">
        <v>42441</v>
      </c>
      <c r="D7235" s="1" t="str">
        <f t="shared" si="1130"/>
        <v>Mar</v>
      </c>
      <c r="E7235" t="s">
        <v>38</v>
      </c>
      <c r="F7235" t="s">
        <v>2192</v>
      </c>
      <c r="G7235" t="s">
        <v>25</v>
      </c>
      <c r="H7235" t="s">
        <v>80</v>
      </c>
      <c r="I7235" t="s">
        <v>606</v>
      </c>
      <c r="J7235" t="s">
        <v>28</v>
      </c>
      <c r="K7235" t="s">
        <v>46</v>
      </c>
      <c r="L7235" s="2">
        <f t="shared" si="1131"/>
        <v>108.062</v>
      </c>
      <c r="M7235" s="2">
        <f t="shared" si="1132"/>
        <v>113.6</v>
      </c>
      <c r="N7235" s="2">
        <f t="shared" ref="N7235:N7298" si="1138">(M7235-L7235)</f>
        <v>5.5379999999999967</v>
      </c>
      <c r="O7235" s="2">
        <f t="shared" si="1133"/>
        <v>44.303999999999974</v>
      </c>
      <c r="P7235" s="2">
        <f t="shared" si="1134"/>
        <v>908.8</v>
      </c>
      <c r="Q7235" s="2">
        <f t="shared" si="1135"/>
        <v>4.8749999999999973</v>
      </c>
      <c r="R7235">
        <v>8</v>
      </c>
      <c r="S7235">
        <v>0</v>
      </c>
      <c r="T7235" s="2">
        <v>113.6</v>
      </c>
      <c r="U7235" s="3">
        <v>44.304000000000002</v>
      </c>
      <c r="V7235" s="4">
        <f t="shared" ref="V7235:V7298" si="1139">(U7235/W7235)*100</f>
        <v>4.875</v>
      </c>
      <c r="W7235" s="2">
        <f t="shared" si="1136"/>
        <v>908.8</v>
      </c>
    </row>
    <row r="7236" spans="1:23" x14ac:dyDescent="0.25">
      <c r="A7236">
        <f t="shared" si="1137"/>
        <v>2016</v>
      </c>
      <c r="B7236" s="1">
        <v>42437</v>
      </c>
      <c r="C7236" s="1">
        <v>42441</v>
      </c>
      <c r="D7236" s="1" t="str">
        <f t="shared" si="1130"/>
        <v>Mar</v>
      </c>
      <c r="E7236" t="s">
        <v>38</v>
      </c>
      <c r="F7236" t="s">
        <v>2192</v>
      </c>
      <c r="G7236" t="s">
        <v>25</v>
      </c>
      <c r="H7236" t="s">
        <v>80</v>
      </c>
      <c r="I7236" t="s">
        <v>856</v>
      </c>
      <c r="J7236" t="s">
        <v>36</v>
      </c>
      <c r="K7236" t="s">
        <v>60</v>
      </c>
      <c r="L7236" s="2">
        <f t="shared" si="1131"/>
        <v>9.7848000000000006</v>
      </c>
      <c r="M7236" s="2">
        <f t="shared" si="1132"/>
        <v>12.96</v>
      </c>
      <c r="N7236" s="2">
        <f t="shared" si="1138"/>
        <v>3.1752000000000002</v>
      </c>
      <c r="O7236" s="2">
        <f t="shared" si="1133"/>
        <v>6.3504000000000005</v>
      </c>
      <c r="P7236" s="2">
        <f t="shared" si="1134"/>
        <v>25.92</v>
      </c>
      <c r="Q7236" s="2">
        <f t="shared" si="1135"/>
        <v>24.5</v>
      </c>
      <c r="R7236">
        <v>2</v>
      </c>
      <c r="S7236">
        <v>0</v>
      </c>
      <c r="T7236" s="2">
        <v>12.96</v>
      </c>
      <c r="U7236" s="3">
        <v>6.3504000000000005</v>
      </c>
      <c r="V7236" s="4">
        <f t="shared" si="1139"/>
        <v>24.5</v>
      </c>
      <c r="W7236" s="2">
        <f t="shared" si="1136"/>
        <v>25.92</v>
      </c>
    </row>
    <row r="7237" spans="1:23" x14ac:dyDescent="0.25">
      <c r="A7237">
        <f t="shared" si="1137"/>
        <v>2016</v>
      </c>
      <c r="B7237" s="1">
        <v>42437</v>
      </c>
      <c r="C7237" s="1">
        <v>42441</v>
      </c>
      <c r="D7237" s="1" t="str">
        <f t="shared" si="1130"/>
        <v>Mar</v>
      </c>
      <c r="E7237" t="s">
        <v>38</v>
      </c>
      <c r="F7237" t="s">
        <v>2192</v>
      </c>
      <c r="G7237" t="s">
        <v>25</v>
      </c>
      <c r="H7237" t="s">
        <v>80</v>
      </c>
      <c r="I7237" t="s">
        <v>1974</v>
      </c>
      <c r="J7237" t="s">
        <v>36</v>
      </c>
      <c r="K7237" t="s">
        <v>53</v>
      </c>
      <c r="L7237" s="2">
        <f t="shared" si="1131"/>
        <v>58.169400000000003</v>
      </c>
      <c r="M7237" s="2">
        <f t="shared" si="1132"/>
        <v>69.256</v>
      </c>
      <c r="N7237" s="2">
        <f t="shared" si="1138"/>
        <v>11.086599999999997</v>
      </c>
      <c r="O7237" s="2">
        <f t="shared" si="1133"/>
        <v>22.173199999999994</v>
      </c>
      <c r="P7237" s="2">
        <f t="shared" si="1134"/>
        <v>138.512</v>
      </c>
      <c r="Q7237" s="2">
        <f t="shared" si="1135"/>
        <v>16.008143698740898</v>
      </c>
      <c r="R7237">
        <v>2</v>
      </c>
      <c r="S7237">
        <v>0.2</v>
      </c>
      <c r="T7237" s="2">
        <v>69.456000000000003</v>
      </c>
      <c r="U7237" s="3">
        <v>22.573199999999996</v>
      </c>
      <c r="V7237" s="4">
        <f t="shared" si="1139"/>
        <v>16.249999999999996</v>
      </c>
      <c r="W7237" s="2">
        <f t="shared" si="1136"/>
        <v>138.91200000000001</v>
      </c>
    </row>
    <row r="7238" spans="1:23" x14ac:dyDescent="0.25">
      <c r="A7238">
        <f t="shared" si="1137"/>
        <v>2014</v>
      </c>
      <c r="B7238" s="1">
        <v>41980</v>
      </c>
      <c r="C7238" s="1">
        <v>41983</v>
      </c>
      <c r="D7238" s="1" t="str">
        <f t="shared" si="1130"/>
        <v>Dec</v>
      </c>
      <c r="E7238" t="s">
        <v>98</v>
      </c>
      <c r="F7238" t="s">
        <v>773</v>
      </c>
      <c r="G7238" t="s">
        <v>25</v>
      </c>
      <c r="H7238" t="s">
        <v>34</v>
      </c>
      <c r="I7238" t="s">
        <v>1010</v>
      </c>
      <c r="J7238" t="s">
        <v>36</v>
      </c>
      <c r="K7238" t="s">
        <v>48</v>
      </c>
      <c r="L7238" s="2">
        <f t="shared" si="1131"/>
        <v>7.8336000000000006</v>
      </c>
      <c r="M7238" s="2">
        <f t="shared" si="1132"/>
        <v>8.64</v>
      </c>
      <c r="N7238" s="2">
        <f t="shared" si="1138"/>
        <v>0.80640000000000001</v>
      </c>
      <c r="O7238" s="2">
        <f t="shared" si="1133"/>
        <v>2.4192</v>
      </c>
      <c r="P7238" s="2">
        <f t="shared" si="1134"/>
        <v>25.92</v>
      </c>
      <c r="Q7238" s="2">
        <f t="shared" si="1135"/>
        <v>9.3333333333333321</v>
      </c>
      <c r="R7238">
        <v>3</v>
      </c>
      <c r="S7238">
        <v>0</v>
      </c>
      <c r="T7238" s="2">
        <v>8.64</v>
      </c>
      <c r="U7238" s="3">
        <v>2.4192</v>
      </c>
      <c r="V7238" s="4">
        <f t="shared" si="1139"/>
        <v>9.3333333333333321</v>
      </c>
      <c r="W7238" s="2">
        <f t="shared" si="1136"/>
        <v>25.92</v>
      </c>
    </row>
    <row r="7239" spans="1:23" x14ac:dyDescent="0.25">
      <c r="A7239">
        <f t="shared" si="1137"/>
        <v>2016</v>
      </c>
      <c r="B7239" s="1">
        <v>42561</v>
      </c>
      <c r="C7239" s="1">
        <v>42561</v>
      </c>
      <c r="D7239" s="1" t="str">
        <f t="shared" si="1130"/>
        <v>Jul</v>
      </c>
      <c r="E7239" t="s">
        <v>528</v>
      </c>
      <c r="F7239" t="s">
        <v>370</v>
      </c>
      <c r="G7239" t="s">
        <v>33</v>
      </c>
      <c r="H7239" t="s">
        <v>80</v>
      </c>
      <c r="I7239" t="s">
        <v>2651</v>
      </c>
      <c r="J7239" t="s">
        <v>50</v>
      </c>
      <c r="K7239" t="s">
        <v>286</v>
      </c>
      <c r="L7239" s="2">
        <f t="shared" si="1131"/>
        <v>448.38820000000004</v>
      </c>
      <c r="M7239" s="2">
        <f t="shared" si="1132"/>
        <v>341.29100000000005</v>
      </c>
      <c r="N7239" s="2">
        <f t="shared" si="1138"/>
        <v>-107.09719999999999</v>
      </c>
      <c r="O7239" s="2">
        <f t="shared" si="1133"/>
        <v>-321.29159999999996</v>
      </c>
      <c r="P7239" s="2">
        <f t="shared" si="1134"/>
        <v>1023.8730000000002</v>
      </c>
      <c r="Q7239" s="2">
        <f t="shared" si="1135"/>
        <v>-31.380024671028529</v>
      </c>
      <c r="R7239">
        <v>3</v>
      </c>
      <c r="S7239">
        <v>0.7</v>
      </c>
      <c r="T7239" s="2">
        <v>341.99100000000004</v>
      </c>
      <c r="U7239" s="3">
        <v>-319.19159999999999</v>
      </c>
      <c r="V7239" s="4">
        <f t="shared" si="1139"/>
        <v>-31.111111111111107</v>
      </c>
      <c r="W7239" s="2">
        <f t="shared" si="1136"/>
        <v>1025.9730000000002</v>
      </c>
    </row>
    <row r="7240" spans="1:23" x14ac:dyDescent="0.25">
      <c r="A7240">
        <f t="shared" si="1137"/>
        <v>2016</v>
      </c>
      <c r="B7240" s="1">
        <v>42728</v>
      </c>
      <c r="C7240" s="1">
        <v>42734</v>
      </c>
      <c r="D7240" s="1" t="str">
        <f t="shared" si="1130"/>
        <v>Dec</v>
      </c>
      <c r="E7240" t="s">
        <v>38</v>
      </c>
      <c r="F7240" t="s">
        <v>855</v>
      </c>
      <c r="G7240" t="s">
        <v>25</v>
      </c>
      <c r="H7240" t="s">
        <v>34</v>
      </c>
      <c r="I7240" t="s">
        <v>2171</v>
      </c>
      <c r="J7240" t="s">
        <v>28</v>
      </c>
      <c r="K7240" t="s">
        <v>46</v>
      </c>
      <c r="L7240" s="2">
        <f t="shared" si="1131"/>
        <v>41.322400000000002</v>
      </c>
      <c r="M7240" s="2">
        <f t="shared" si="1132"/>
        <v>43.96</v>
      </c>
      <c r="N7240" s="2">
        <f t="shared" si="1138"/>
        <v>2.6375999999999991</v>
      </c>
      <c r="O7240" s="2">
        <f t="shared" si="1133"/>
        <v>18.463199999999993</v>
      </c>
      <c r="P7240" s="2">
        <f t="shared" si="1134"/>
        <v>307.72000000000003</v>
      </c>
      <c r="Q7240" s="2">
        <f t="shared" si="1135"/>
        <v>5.9999999999999973</v>
      </c>
      <c r="R7240">
        <v>7</v>
      </c>
      <c r="S7240">
        <v>0</v>
      </c>
      <c r="T7240" s="2">
        <v>43.96</v>
      </c>
      <c r="U7240" s="3">
        <v>18.463200000000004</v>
      </c>
      <c r="V7240" s="4">
        <f t="shared" si="1139"/>
        <v>6.0000000000000009</v>
      </c>
      <c r="W7240" s="2">
        <f t="shared" si="1136"/>
        <v>307.72000000000003</v>
      </c>
    </row>
    <row r="7241" spans="1:23" x14ac:dyDescent="0.25">
      <c r="A7241">
        <f t="shared" si="1137"/>
        <v>2016</v>
      </c>
      <c r="B7241" s="1">
        <v>42728</v>
      </c>
      <c r="C7241" s="1">
        <v>42734</v>
      </c>
      <c r="D7241" s="1" t="str">
        <f t="shared" si="1130"/>
        <v>Dec</v>
      </c>
      <c r="E7241" t="s">
        <v>38</v>
      </c>
      <c r="F7241" t="s">
        <v>855</v>
      </c>
      <c r="G7241" t="s">
        <v>25</v>
      </c>
      <c r="H7241" t="s">
        <v>34</v>
      </c>
      <c r="I7241" t="s">
        <v>280</v>
      </c>
      <c r="J7241" t="s">
        <v>36</v>
      </c>
      <c r="K7241" t="s">
        <v>92</v>
      </c>
      <c r="L7241" s="2">
        <f t="shared" si="1131"/>
        <v>37.090399999999995</v>
      </c>
      <c r="M7241" s="2">
        <f t="shared" si="1132"/>
        <v>39.76</v>
      </c>
      <c r="N7241" s="2">
        <f t="shared" si="1138"/>
        <v>2.6696000000000026</v>
      </c>
      <c r="O7241" s="2">
        <f t="shared" si="1133"/>
        <v>18.687200000000018</v>
      </c>
      <c r="P7241" s="2">
        <f t="shared" si="1134"/>
        <v>278.32</v>
      </c>
      <c r="Q7241" s="2">
        <f t="shared" si="1135"/>
        <v>6.7142857142857215</v>
      </c>
      <c r="R7241">
        <v>7</v>
      </c>
      <c r="S7241">
        <v>0</v>
      </c>
      <c r="T7241" s="2">
        <v>39.76</v>
      </c>
      <c r="U7241" s="3">
        <v>18.687199999999997</v>
      </c>
      <c r="V7241" s="4">
        <f t="shared" si="1139"/>
        <v>6.7142857142857126</v>
      </c>
      <c r="W7241" s="2">
        <f t="shared" si="1136"/>
        <v>278.32</v>
      </c>
    </row>
    <row r="7242" spans="1:23" x14ac:dyDescent="0.25">
      <c r="A7242">
        <f t="shared" si="1137"/>
        <v>2017</v>
      </c>
      <c r="B7242" s="1">
        <v>42848</v>
      </c>
      <c r="C7242" s="1">
        <v>42850</v>
      </c>
      <c r="D7242" s="1" t="str">
        <f t="shared" si="1130"/>
        <v>Apr</v>
      </c>
      <c r="E7242" t="s">
        <v>23</v>
      </c>
      <c r="F7242" t="s">
        <v>934</v>
      </c>
      <c r="G7242" t="s">
        <v>25</v>
      </c>
      <c r="H7242" t="s">
        <v>34</v>
      </c>
      <c r="I7242" t="s">
        <v>2189</v>
      </c>
      <c r="J7242" t="s">
        <v>28</v>
      </c>
      <c r="K7242" t="s">
        <v>46</v>
      </c>
      <c r="L7242" s="2">
        <f t="shared" si="1131"/>
        <v>62.567999999999998</v>
      </c>
      <c r="M7242" s="2">
        <f t="shared" si="1132"/>
        <v>66.36</v>
      </c>
      <c r="N7242" s="2">
        <f t="shared" si="1138"/>
        <v>3.7920000000000016</v>
      </c>
      <c r="O7242" s="2">
        <f t="shared" si="1133"/>
        <v>26.544000000000011</v>
      </c>
      <c r="P7242" s="2">
        <f t="shared" si="1134"/>
        <v>464.52</v>
      </c>
      <c r="Q7242" s="2">
        <f t="shared" si="1135"/>
        <v>5.7142857142857171</v>
      </c>
      <c r="R7242">
        <v>7</v>
      </c>
      <c r="S7242">
        <v>0</v>
      </c>
      <c r="T7242" s="2">
        <v>66.36</v>
      </c>
      <c r="U7242" s="3">
        <v>26.544000000000004</v>
      </c>
      <c r="V7242" s="4">
        <f t="shared" si="1139"/>
        <v>5.7142857142857153</v>
      </c>
      <c r="W7242" s="2">
        <f t="shared" si="1136"/>
        <v>464.52</v>
      </c>
    </row>
    <row r="7243" spans="1:23" x14ac:dyDescent="0.25">
      <c r="A7243">
        <f t="shared" si="1137"/>
        <v>2017</v>
      </c>
      <c r="B7243" s="1">
        <v>42848</v>
      </c>
      <c r="C7243" s="1">
        <v>42850</v>
      </c>
      <c r="D7243" s="1" t="str">
        <f t="shared" si="1130"/>
        <v>Apr</v>
      </c>
      <c r="E7243" t="s">
        <v>23</v>
      </c>
      <c r="F7243" t="s">
        <v>934</v>
      </c>
      <c r="G7243" t="s">
        <v>25</v>
      </c>
      <c r="H7243" t="s">
        <v>34</v>
      </c>
      <c r="I7243" t="s">
        <v>955</v>
      </c>
      <c r="J7243" t="s">
        <v>36</v>
      </c>
      <c r="K7243" t="s">
        <v>53</v>
      </c>
      <c r="L7243" s="2">
        <f t="shared" si="1131"/>
        <v>87.849000000000004</v>
      </c>
      <c r="M7243" s="2">
        <f t="shared" si="1132"/>
        <v>92.68</v>
      </c>
      <c r="N7243" s="2">
        <f t="shared" si="1138"/>
        <v>4.8310000000000031</v>
      </c>
      <c r="O7243" s="2">
        <f t="shared" si="1133"/>
        <v>28.986000000000018</v>
      </c>
      <c r="P7243" s="2">
        <f t="shared" si="1134"/>
        <v>556.08000000000004</v>
      </c>
      <c r="Q7243" s="2">
        <f t="shared" si="1135"/>
        <v>5.2125593439792866</v>
      </c>
      <c r="R7243">
        <v>6</v>
      </c>
      <c r="S7243">
        <v>0.2</v>
      </c>
      <c r="T7243" s="2">
        <v>92.88000000000001</v>
      </c>
      <c r="U7243" s="3">
        <v>30.185999999999996</v>
      </c>
      <c r="V7243" s="4">
        <f t="shared" si="1139"/>
        <v>5.4166666666666652</v>
      </c>
      <c r="W7243" s="2">
        <f t="shared" si="1136"/>
        <v>557.28000000000009</v>
      </c>
    </row>
    <row r="7244" spans="1:23" x14ac:dyDescent="0.25">
      <c r="A7244">
        <f t="shared" si="1137"/>
        <v>2017</v>
      </c>
      <c r="B7244" s="1">
        <v>42848</v>
      </c>
      <c r="C7244" s="1">
        <v>42850</v>
      </c>
      <c r="D7244" s="1" t="str">
        <f t="shared" si="1130"/>
        <v>Apr</v>
      </c>
      <c r="E7244" t="s">
        <v>23</v>
      </c>
      <c r="F7244" t="s">
        <v>934</v>
      </c>
      <c r="G7244" t="s">
        <v>25</v>
      </c>
      <c r="H7244" t="s">
        <v>34</v>
      </c>
      <c r="I7244" t="s">
        <v>694</v>
      </c>
      <c r="J7244" t="s">
        <v>28</v>
      </c>
      <c r="K7244" t="s">
        <v>46</v>
      </c>
      <c r="L7244" s="2">
        <f t="shared" si="1131"/>
        <v>20.1569</v>
      </c>
      <c r="M7244" s="2">
        <f t="shared" si="1132"/>
        <v>24.14</v>
      </c>
      <c r="N7244" s="2">
        <f t="shared" si="1138"/>
        <v>3.9831000000000003</v>
      </c>
      <c r="O7244" s="2">
        <f t="shared" si="1133"/>
        <v>7.9662000000000006</v>
      </c>
      <c r="P7244" s="2">
        <f t="shared" si="1134"/>
        <v>48.28</v>
      </c>
      <c r="Q7244" s="2">
        <f t="shared" si="1135"/>
        <v>16.5</v>
      </c>
      <c r="R7244">
        <v>2</v>
      </c>
      <c r="S7244">
        <v>0</v>
      </c>
      <c r="T7244" s="2">
        <v>24.14</v>
      </c>
      <c r="U7244" s="3">
        <v>7.9662000000000006</v>
      </c>
      <c r="V7244" s="4">
        <f t="shared" si="1139"/>
        <v>16.5</v>
      </c>
      <c r="W7244" s="2">
        <f t="shared" si="1136"/>
        <v>48.28</v>
      </c>
    </row>
    <row r="7245" spans="1:23" x14ac:dyDescent="0.25">
      <c r="A7245">
        <f t="shared" si="1137"/>
        <v>2017</v>
      </c>
      <c r="B7245" s="1">
        <v>42964</v>
      </c>
      <c r="C7245" s="1">
        <v>42969</v>
      </c>
      <c r="D7245" s="1" t="str">
        <f t="shared" si="1130"/>
        <v>Aug</v>
      </c>
      <c r="E7245" t="s">
        <v>23</v>
      </c>
      <c r="F7245" t="s">
        <v>1942</v>
      </c>
      <c r="G7245" t="s">
        <v>25</v>
      </c>
      <c r="H7245" t="s">
        <v>80</v>
      </c>
      <c r="I7245" t="s">
        <v>755</v>
      </c>
      <c r="J7245" t="s">
        <v>28</v>
      </c>
      <c r="K7245" t="s">
        <v>31</v>
      </c>
      <c r="L7245" s="2">
        <f t="shared" si="1131"/>
        <v>4486.2719999999999</v>
      </c>
      <c r="M7245" s="2">
        <f t="shared" si="1132"/>
        <v>4415.8739999999998</v>
      </c>
      <c r="N7245" s="2">
        <f t="shared" si="1138"/>
        <v>-70.398000000000138</v>
      </c>
      <c r="O7245" s="2">
        <f t="shared" si="1133"/>
        <v>-633.58200000000124</v>
      </c>
      <c r="P7245" s="2">
        <f t="shared" si="1134"/>
        <v>39742.865999999995</v>
      </c>
      <c r="Q7245" s="2">
        <f t="shared" si="1135"/>
        <v>-1.5942030954687598</v>
      </c>
      <c r="R7245">
        <v>9</v>
      </c>
      <c r="S7245">
        <v>0.3</v>
      </c>
      <c r="T7245" s="2">
        <v>4416.174</v>
      </c>
      <c r="U7245" s="3">
        <v>-630.88200000000006</v>
      </c>
      <c r="V7245" s="4">
        <f t="shared" si="1139"/>
        <v>-1.5873015873015877</v>
      </c>
      <c r="W7245" s="2">
        <f t="shared" si="1136"/>
        <v>39745.565999999999</v>
      </c>
    </row>
    <row r="7246" spans="1:23" x14ac:dyDescent="0.25">
      <c r="A7246">
        <f t="shared" si="1137"/>
        <v>2017</v>
      </c>
      <c r="B7246" s="1">
        <v>42877</v>
      </c>
      <c r="C7246" s="1">
        <v>42880</v>
      </c>
      <c r="D7246" s="1" t="str">
        <f t="shared" si="1130"/>
        <v>May</v>
      </c>
      <c r="E7246" t="s">
        <v>98</v>
      </c>
      <c r="F7246" t="s">
        <v>733</v>
      </c>
      <c r="G7246" t="s">
        <v>25</v>
      </c>
      <c r="H7246" t="s">
        <v>34</v>
      </c>
      <c r="I7246" t="s">
        <v>2456</v>
      </c>
      <c r="J7246" t="s">
        <v>36</v>
      </c>
      <c r="K7246" t="s">
        <v>48</v>
      </c>
      <c r="L7246" s="2">
        <f t="shared" si="1131"/>
        <v>46.869600000000005</v>
      </c>
      <c r="M7246" s="2">
        <f t="shared" si="1132"/>
        <v>49.56</v>
      </c>
      <c r="N7246" s="2">
        <f t="shared" si="1138"/>
        <v>2.6903999999999968</v>
      </c>
      <c r="O7246" s="2">
        <f t="shared" si="1133"/>
        <v>18.832799999999978</v>
      </c>
      <c r="P7246" s="2">
        <f t="shared" si="1134"/>
        <v>346.92</v>
      </c>
      <c r="Q7246" s="2">
        <f t="shared" si="1135"/>
        <v>5.4285714285714226</v>
      </c>
      <c r="R7246">
        <v>7</v>
      </c>
      <c r="S7246">
        <v>0</v>
      </c>
      <c r="T7246" s="2">
        <v>49.56</v>
      </c>
      <c r="U7246" s="3">
        <v>18.832800000000002</v>
      </c>
      <c r="V7246" s="4">
        <f t="shared" si="1139"/>
        <v>5.4285714285714288</v>
      </c>
      <c r="W7246" s="2">
        <f t="shared" si="1136"/>
        <v>346.92</v>
      </c>
    </row>
    <row r="7247" spans="1:23" x14ac:dyDescent="0.25">
      <c r="A7247">
        <f t="shared" si="1137"/>
        <v>2017</v>
      </c>
      <c r="B7247" s="1">
        <v>42775</v>
      </c>
      <c r="C7247" s="1">
        <v>42779</v>
      </c>
      <c r="D7247" s="1" t="str">
        <f t="shared" si="1130"/>
        <v>Feb</v>
      </c>
      <c r="E7247" t="s">
        <v>38</v>
      </c>
      <c r="F7247" t="s">
        <v>2088</v>
      </c>
      <c r="G7247" t="s">
        <v>25</v>
      </c>
      <c r="H7247" t="s">
        <v>34</v>
      </c>
      <c r="I7247" t="s">
        <v>1594</v>
      </c>
      <c r="J7247" t="s">
        <v>36</v>
      </c>
      <c r="K7247" t="s">
        <v>43</v>
      </c>
      <c r="L7247" s="2">
        <f t="shared" si="1131"/>
        <v>351.35100000000006</v>
      </c>
      <c r="M7247" s="2">
        <f t="shared" si="1132"/>
        <v>354.90000000000003</v>
      </c>
      <c r="N7247" s="2">
        <f t="shared" si="1138"/>
        <v>3.5489999999999782</v>
      </c>
      <c r="O7247" s="2">
        <f t="shared" si="1133"/>
        <v>17.744999999999891</v>
      </c>
      <c r="P7247" s="2">
        <f t="shared" si="1134"/>
        <v>1774.5000000000002</v>
      </c>
      <c r="Q7247" s="2">
        <f t="shared" si="1135"/>
        <v>0.99999999999999378</v>
      </c>
      <c r="R7247">
        <v>5</v>
      </c>
      <c r="S7247">
        <v>0</v>
      </c>
      <c r="T7247" s="2">
        <v>354.90000000000003</v>
      </c>
      <c r="U7247" s="3">
        <v>17.744999999999962</v>
      </c>
      <c r="V7247" s="4">
        <f t="shared" si="1139"/>
        <v>0.99999999999999778</v>
      </c>
      <c r="W7247" s="2">
        <f t="shared" si="1136"/>
        <v>1774.5000000000002</v>
      </c>
    </row>
    <row r="7248" spans="1:23" x14ac:dyDescent="0.25">
      <c r="A7248">
        <f t="shared" si="1137"/>
        <v>2014</v>
      </c>
      <c r="B7248" s="1">
        <v>41701</v>
      </c>
      <c r="C7248" s="1">
        <v>41706</v>
      </c>
      <c r="D7248" s="1" t="str">
        <f t="shared" si="1130"/>
        <v>Mar</v>
      </c>
      <c r="E7248" t="s">
        <v>38</v>
      </c>
      <c r="F7248" t="s">
        <v>1082</v>
      </c>
      <c r="G7248" t="s">
        <v>33</v>
      </c>
      <c r="H7248" t="s">
        <v>80</v>
      </c>
      <c r="I7248" t="s">
        <v>2542</v>
      </c>
      <c r="J7248" t="s">
        <v>36</v>
      </c>
      <c r="K7248" t="s">
        <v>37</v>
      </c>
      <c r="L7248" s="2">
        <f t="shared" si="1131"/>
        <v>13.482000000000001</v>
      </c>
      <c r="M7248" s="2">
        <f t="shared" si="1132"/>
        <v>14.920000000000002</v>
      </c>
      <c r="N7248" s="2">
        <f t="shared" si="1138"/>
        <v>1.4380000000000006</v>
      </c>
      <c r="O7248" s="2">
        <f t="shared" si="1133"/>
        <v>4.3140000000000018</v>
      </c>
      <c r="P7248" s="2">
        <f t="shared" si="1134"/>
        <v>44.760000000000005</v>
      </c>
      <c r="Q7248" s="2">
        <f t="shared" si="1135"/>
        <v>9.6380697050938373</v>
      </c>
      <c r="R7248">
        <v>3</v>
      </c>
      <c r="S7248">
        <v>0.2</v>
      </c>
      <c r="T7248" s="2">
        <v>15.120000000000001</v>
      </c>
      <c r="U7248" s="3">
        <v>4.9139999999999988</v>
      </c>
      <c r="V7248" s="4">
        <f t="shared" si="1139"/>
        <v>10.83333333333333</v>
      </c>
      <c r="W7248" s="2">
        <f t="shared" si="1136"/>
        <v>45.36</v>
      </c>
    </row>
    <row r="7249" spans="1:23" x14ac:dyDescent="0.25">
      <c r="A7249">
        <f t="shared" si="1137"/>
        <v>2014</v>
      </c>
      <c r="B7249" s="1">
        <v>41701</v>
      </c>
      <c r="C7249" s="1">
        <v>41706</v>
      </c>
      <c r="D7249" s="1" t="str">
        <f t="shared" si="1130"/>
        <v>Mar</v>
      </c>
      <c r="E7249" t="s">
        <v>38</v>
      </c>
      <c r="F7249" t="s">
        <v>1082</v>
      </c>
      <c r="G7249" t="s">
        <v>33</v>
      </c>
      <c r="H7249" t="s">
        <v>80</v>
      </c>
      <c r="I7249" t="s">
        <v>589</v>
      </c>
      <c r="J7249" t="s">
        <v>28</v>
      </c>
      <c r="K7249" t="s">
        <v>29</v>
      </c>
      <c r="L7249" s="2">
        <f t="shared" si="1131"/>
        <v>342.3734</v>
      </c>
      <c r="M7249" s="2">
        <f t="shared" si="1132"/>
        <v>301.95</v>
      </c>
      <c r="N7249" s="2">
        <f t="shared" si="1138"/>
        <v>-40.423400000000015</v>
      </c>
      <c r="O7249" s="2">
        <f t="shared" si="1133"/>
        <v>-202.11700000000008</v>
      </c>
      <c r="P7249" s="2">
        <f t="shared" si="1134"/>
        <v>1509.75</v>
      </c>
      <c r="Q7249" s="2">
        <f t="shared" si="1135"/>
        <v>-13.387448253022027</v>
      </c>
      <c r="R7249">
        <v>5</v>
      </c>
      <c r="S7249">
        <v>0.5</v>
      </c>
      <c r="T7249" s="2">
        <v>302.45</v>
      </c>
      <c r="U7249" s="3">
        <v>-199.61700000000002</v>
      </c>
      <c r="V7249" s="4">
        <f t="shared" si="1139"/>
        <v>-13.200000000000001</v>
      </c>
      <c r="W7249" s="2">
        <f t="shared" si="1136"/>
        <v>1512.25</v>
      </c>
    </row>
    <row r="7250" spans="1:23" x14ac:dyDescent="0.25">
      <c r="A7250">
        <f t="shared" si="1137"/>
        <v>2014</v>
      </c>
      <c r="B7250" s="1">
        <v>41701</v>
      </c>
      <c r="C7250" s="1">
        <v>41706</v>
      </c>
      <c r="D7250" s="1" t="str">
        <f t="shared" si="1130"/>
        <v>Mar</v>
      </c>
      <c r="E7250" t="s">
        <v>38</v>
      </c>
      <c r="F7250" t="s">
        <v>1082</v>
      </c>
      <c r="G7250" t="s">
        <v>33</v>
      </c>
      <c r="H7250" t="s">
        <v>80</v>
      </c>
      <c r="I7250" t="s">
        <v>1084</v>
      </c>
      <c r="J7250" t="s">
        <v>36</v>
      </c>
      <c r="K7250" t="s">
        <v>43</v>
      </c>
      <c r="L7250" s="2">
        <f t="shared" si="1131"/>
        <v>45.928400000000003</v>
      </c>
      <c r="M7250" s="2">
        <f t="shared" si="1132"/>
        <v>44.472000000000001</v>
      </c>
      <c r="N7250" s="2">
        <f t="shared" si="1138"/>
        <v>-1.4564000000000021</v>
      </c>
      <c r="O7250" s="2">
        <f t="shared" si="1133"/>
        <v>-11.651200000000017</v>
      </c>
      <c r="P7250" s="2">
        <f t="shared" si="1134"/>
        <v>355.77600000000001</v>
      </c>
      <c r="Q7250" s="2">
        <f t="shared" si="1135"/>
        <v>-3.2748695808598716</v>
      </c>
      <c r="R7250">
        <v>8</v>
      </c>
      <c r="S7250">
        <v>0.2</v>
      </c>
      <c r="T7250" s="2">
        <v>44.672000000000004</v>
      </c>
      <c r="U7250" s="3">
        <v>-10.051200000000003</v>
      </c>
      <c r="V7250" s="4">
        <f t="shared" si="1139"/>
        <v>-2.8125000000000009</v>
      </c>
      <c r="W7250" s="2">
        <f t="shared" si="1136"/>
        <v>357.37600000000003</v>
      </c>
    </row>
    <row r="7251" spans="1:23" x14ac:dyDescent="0.25">
      <c r="A7251">
        <f t="shared" si="1137"/>
        <v>2015</v>
      </c>
      <c r="B7251" s="1">
        <v>42159</v>
      </c>
      <c r="C7251" s="1">
        <v>42164</v>
      </c>
      <c r="D7251" s="1" t="str">
        <f t="shared" si="1130"/>
        <v>Jun</v>
      </c>
      <c r="E7251" t="s">
        <v>23</v>
      </c>
      <c r="F7251" t="s">
        <v>2178</v>
      </c>
      <c r="G7251" t="s">
        <v>25</v>
      </c>
      <c r="H7251" t="s">
        <v>34</v>
      </c>
      <c r="I7251" t="s">
        <v>2353</v>
      </c>
      <c r="J7251" t="s">
        <v>50</v>
      </c>
      <c r="K7251" t="s">
        <v>86</v>
      </c>
      <c r="L7251" s="2">
        <f t="shared" si="1131"/>
        <v>101.983</v>
      </c>
      <c r="M7251" s="2">
        <f t="shared" si="1132"/>
        <v>119.98</v>
      </c>
      <c r="N7251" s="2">
        <f t="shared" si="1138"/>
        <v>17.997</v>
      </c>
      <c r="O7251" s="2">
        <f t="shared" si="1133"/>
        <v>35.994</v>
      </c>
      <c r="P7251" s="2">
        <f t="shared" si="1134"/>
        <v>239.96</v>
      </c>
      <c r="Q7251" s="2">
        <f t="shared" si="1135"/>
        <v>15</v>
      </c>
      <c r="R7251">
        <v>2</v>
      </c>
      <c r="S7251">
        <v>0</v>
      </c>
      <c r="T7251" s="2">
        <v>119.98</v>
      </c>
      <c r="U7251" s="3">
        <v>35.994</v>
      </c>
      <c r="V7251" s="4">
        <f t="shared" si="1139"/>
        <v>15</v>
      </c>
      <c r="W7251" s="2">
        <f t="shared" si="1136"/>
        <v>239.96</v>
      </c>
    </row>
    <row r="7252" spans="1:23" x14ac:dyDescent="0.25">
      <c r="A7252">
        <f t="shared" si="1137"/>
        <v>2015</v>
      </c>
      <c r="B7252" s="1">
        <v>42159</v>
      </c>
      <c r="C7252" s="1">
        <v>42164</v>
      </c>
      <c r="D7252" s="1" t="str">
        <f t="shared" si="1130"/>
        <v>Jun</v>
      </c>
      <c r="E7252" t="s">
        <v>23</v>
      </c>
      <c r="F7252" t="s">
        <v>2178</v>
      </c>
      <c r="G7252" t="s">
        <v>25</v>
      </c>
      <c r="H7252" t="s">
        <v>34</v>
      </c>
      <c r="I7252" t="s">
        <v>2554</v>
      </c>
      <c r="J7252" t="s">
        <v>50</v>
      </c>
      <c r="K7252" t="s">
        <v>86</v>
      </c>
      <c r="L7252" s="2">
        <f t="shared" si="1131"/>
        <v>857.97400000000005</v>
      </c>
      <c r="M7252" s="2">
        <f t="shared" si="1132"/>
        <v>989.97</v>
      </c>
      <c r="N7252" s="2">
        <f t="shared" si="1138"/>
        <v>131.99599999999998</v>
      </c>
      <c r="O7252" s="2">
        <f t="shared" si="1133"/>
        <v>395.98799999999994</v>
      </c>
      <c r="P7252" s="2">
        <f t="shared" si="1134"/>
        <v>2969.91</v>
      </c>
      <c r="Q7252" s="2">
        <f t="shared" si="1135"/>
        <v>13.333333333333334</v>
      </c>
      <c r="R7252">
        <v>3</v>
      </c>
      <c r="S7252">
        <v>0</v>
      </c>
      <c r="T7252" s="2">
        <v>989.97</v>
      </c>
      <c r="U7252" s="3">
        <v>395.98800000000006</v>
      </c>
      <c r="V7252" s="4">
        <f t="shared" si="1139"/>
        <v>13.333333333333336</v>
      </c>
      <c r="W7252" s="2">
        <f t="shared" si="1136"/>
        <v>2969.91</v>
      </c>
    </row>
    <row r="7253" spans="1:23" x14ac:dyDescent="0.25">
      <c r="A7253">
        <f t="shared" si="1137"/>
        <v>2016</v>
      </c>
      <c r="B7253" s="1">
        <v>42609</v>
      </c>
      <c r="C7253" s="1">
        <v>42615</v>
      </c>
      <c r="D7253" s="1" t="str">
        <f t="shared" si="1130"/>
        <v>Aug</v>
      </c>
      <c r="E7253" t="s">
        <v>38</v>
      </c>
      <c r="F7253" t="s">
        <v>1960</v>
      </c>
      <c r="G7253" t="s">
        <v>33</v>
      </c>
      <c r="H7253" t="s">
        <v>26</v>
      </c>
      <c r="I7253" t="s">
        <v>2652</v>
      </c>
      <c r="J7253" t="s">
        <v>36</v>
      </c>
      <c r="K7253" t="s">
        <v>37</v>
      </c>
      <c r="L7253" s="2">
        <f t="shared" si="1131"/>
        <v>8.3807999999999989</v>
      </c>
      <c r="M7253" s="2">
        <f t="shared" si="1132"/>
        <v>9.016</v>
      </c>
      <c r="N7253" s="2">
        <f t="shared" si="1138"/>
        <v>0.6352000000000011</v>
      </c>
      <c r="O7253" s="2">
        <f t="shared" si="1133"/>
        <v>2.5408000000000044</v>
      </c>
      <c r="P7253" s="2">
        <f t="shared" si="1134"/>
        <v>36.064</v>
      </c>
      <c r="Q7253" s="2">
        <f t="shared" si="1135"/>
        <v>7.0452528837622124</v>
      </c>
      <c r="R7253">
        <v>4</v>
      </c>
      <c r="S7253">
        <v>0.2</v>
      </c>
      <c r="T7253" s="2">
        <v>9.2159999999999993</v>
      </c>
      <c r="U7253" s="3">
        <v>3.3408000000000002</v>
      </c>
      <c r="V7253" s="4">
        <f t="shared" si="1139"/>
        <v>9.0625000000000018</v>
      </c>
      <c r="W7253" s="2">
        <f t="shared" si="1136"/>
        <v>36.863999999999997</v>
      </c>
    </row>
    <row r="7254" spans="1:23" x14ac:dyDescent="0.25">
      <c r="A7254">
        <f t="shared" si="1137"/>
        <v>2016</v>
      </c>
      <c r="B7254" s="1">
        <v>42625</v>
      </c>
      <c r="C7254" s="1">
        <v>42631</v>
      </c>
      <c r="D7254" s="1" t="str">
        <f t="shared" si="1130"/>
        <v>Sep</v>
      </c>
      <c r="E7254" t="s">
        <v>38</v>
      </c>
      <c r="F7254" t="s">
        <v>932</v>
      </c>
      <c r="G7254" t="s">
        <v>33</v>
      </c>
      <c r="H7254" t="s">
        <v>65</v>
      </c>
      <c r="I7254" t="s">
        <v>1918</v>
      </c>
      <c r="J7254" t="s">
        <v>36</v>
      </c>
      <c r="K7254" t="s">
        <v>60</v>
      </c>
      <c r="L7254" s="2">
        <f t="shared" si="1131"/>
        <v>58.013599999999997</v>
      </c>
      <c r="M7254" s="2">
        <f t="shared" si="1132"/>
        <v>68.52</v>
      </c>
      <c r="N7254" s="2">
        <f t="shared" si="1138"/>
        <v>10.506399999999999</v>
      </c>
      <c r="O7254" s="2">
        <f t="shared" si="1133"/>
        <v>31.519199999999998</v>
      </c>
      <c r="P7254" s="2">
        <f t="shared" si="1134"/>
        <v>205.56</v>
      </c>
      <c r="Q7254" s="2">
        <f t="shared" si="1135"/>
        <v>15.333333333333332</v>
      </c>
      <c r="R7254">
        <v>3</v>
      </c>
      <c r="S7254">
        <v>0</v>
      </c>
      <c r="T7254" s="2">
        <v>68.52</v>
      </c>
      <c r="U7254" s="3">
        <v>31.519199999999998</v>
      </c>
      <c r="V7254" s="4">
        <f t="shared" si="1139"/>
        <v>15.333333333333332</v>
      </c>
      <c r="W7254" s="2">
        <f t="shared" si="1136"/>
        <v>205.56</v>
      </c>
    </row>
    <row r="7255" spans="1:23" x14ac:dyDescent="0.25">
      <c r="A7255">
        <f t="shared" si="1137"/>
        <v>2016</v>
      </c>
      <c r="B7255" s="1">
        <v>42520</v>
      </c>
      <c r="C7255" s="1">
        <v>42525</v>
      </c>
      <c r="D7255" s="1" t="str">
        <f t="shared" si="1130"/>
        <v>May</v>
      </c>
      <c r="E7255" t="s">
        <v>38</v>
      </c>
      <c r="F7255" t="s">
        <v>2183</v>
      </c>
      <c r="G7255" t="s">
        <v>64</v>
      </c>
      <c r="H7255" t="s">
        <v>65</v>
      </c>
      <c r="I7255" t="s">
        <v>300</v>
      </c>
      <c r="J7255" t="s">
        <v>36</v>
      </c>
      <c r="K7255" t="s">
        <v>55</v>
      </c>
      <c r="L7255" s="2">
        <f t="shared" si="1131"/>
        <v>328.26600000000002</v>
      </c>
      <c r="M7255" s="2">
        <f t="shared" si="1132"/>
        <v>364.74</v>
      </c>
      <c r="N7255" s="2">
        <f t="shared" si="1138"/>
        <v>36.47399999999999</v>
      </c>
      <c r="O7255" s="2">
        <f t="shared" si="1133"/>
        <v>109.42199999999997</v>
      </c>
      <c r="P7255" s="2">
        <f t="shared" si="1134"/>
        <v>1094.22</v>
      </c>
      <c r="Q7255" s="2">
        <f t="shared" si="1135"/>
        <v>9.9999999999999964</v>
      </c>
      <c r="R7255">
        <v>3</v>
      </c>
      <c r="S7255">
        <v>0</v>
      </c>
      <c r="T7255" s="2">
        <v>364.74</v>
      </c>
      <c r="U7255" s="3">
        <v>109.42199999999997</v>
      </c>
      <c r="V7255" s="4">
        <f t="shared" si="1139"/>
        <v>9.9999999999999964</v>
      </c>
      <c r="W7255" s="2">
        <f t="shared" si="1136"/>
        <v>1094.22</v>
      </c>
    </row>
    <row r="7256" spans="1:23" x14ac:dyDescent="0.25">
      <c r="A7256">
        <f t="shared" si="1137"/>
        <v>2016</v>
      </c>
      <c r="B7256" s="1">
        <v>42520</v>
      </c>
      <c r="C7256" s="1">
        <v>42525</v>
      </c>
      <c r="D7256" s="1" t="str">
        <f t="shared" si="1130"/>
        <v>May</v>
      </c>
      <c r="E7256" t="s">
        <v>38</v>
      </c>
      <c r="F7256" t="s">
        <v>2183</v>
      </c>
      <c r="G7256" t="s">
        <v>64</v>
      </c>
      <c r="H7256" t="s">
        <v>65</v>
      </c>
      <c r="I7256" t="s">
        <v>1789</v>
      </c>
      <c r="J7256" t="s">
        <v>28</v>
      </c>
      <c r="K7256" t="s">
        <v>46</v>
      </c>
      <c r="L7256" s="2">
        <f t="shared" si="1131"/>
        <v>43.134000000000007</v>
      </c>
      <c r="M7256" s="2">
        <f t="shared" si="1132"/>
        <v>47.400000000000006</v>
      </c>
      <c r="N7256" s="2">
        <f t="shared" si="1138"/>
        <v>4.2659999999999982</v>
      </c>
      <c r="O7256" s="2">
        <f t="shared" si="1133"/>
        <v>21.329999999999991</v>
      </c>
      <c r="P7256" s="2">
        <f t="shared" si="1134"/>
        <v>237.00000000000003</v>
      </c>
      <c r="Q7256" s="2">
        <f t="shared" si="1135"/>
        <v>8.9999999999999947</v>
      </c>
      <c r="R7256">
        <v>5</v>
      </c>
      <c r="S7256">
        <v>0</v>
      </c>
      <c r="T7256" s="2">
        <v>47.400000000000006</v>
      </c>
      <c r="U7256" s="3">
        <v>21.33</v>
      </c>
      <c r="V7256" s="4">
        <f t="shared" si="1139"/>
        <v>8.9999999999999982</v>
      </c>
      <c r="W7256" s="2">
        <f t="shared" si="1136"/>
        <v>237.00000000000003</v>
      </c>
    </row>
    <row r="7257" spans="1:23" x14ac:dyDescent="0.25">
      <c r="A7257">
        <f t="shared" si="1137"/>
        <v>2016</v>
      </c>
      <c r="B7257" s="1">
        <v>42520</v>
      </c>
      <c r="C7257" s="1">
        <v>42525</v>
      </c>
      <c r="D7257" s="1" t="str">
        <f t="shared" si="1130"/>
        <v>May</v>
      </c>
      <c r="E7257" t="s">
        <v>38</v>
      </c>
      <c r="F7257" t="s">
        <v>2183</v>
      </c>
      <c r="G7257" t="s">
        <v>64</v>
      </c>
      <c r="H7257" t="s">
        <v>65</v>
      </c>
      <c r="I7257" t="s">
        <v>428</v>
      </c>
      <c r="J7257" t="s">
        <v>36</v>
      </c>
      <c r="K7257" t="s">
        <v>43</v>
      </c>
      <c r="L7257" s="2">
        <f t="shared" si="1131"/>
        <v>46.276799999999994</v>
      </c>
      <c r="M7257" s="2">
        <f t="shared" si="1132"/>
        <v>49.76</v>
      </c>
      <c r="N7257" s="2">
        <f t="shared" si="1138"/>
        <v>3.4832000000000036</v>
      </c>
      <c r="O7257" s="2">
        <f t="shared" si="1133"/>
        <v>13.932800000000015</v>
      </c>
      <c r="P7257" s="2">
        <f t="shared" si="1134"/>
        <v>199.04</v>
      </c>
      <c r="Q7257" s="2">
        <f t="shared" si="1135"/>
        <v>7.000000000000008</v>
      </c>
      <c r="R7257">
        <v>4</v>
      </c>
      <c r="S7257">
        <v>0</v>
      </c>
      <c r="T7257" s="2">
        <v>49.76</v>
      </c>
      <c r="U7257" s="3">
        <v>13.9328</v>
      </c>
      <c r="V7257" s="4">
        <f t="shared" si="1139"/>
        <v>7.0000000000000009</v>
      </c>
      <c r="W7257" s="2">
        <f t="shared" si="1136"/>
        <v>199.04</v>
      </c>
    </row>
    <row r="7258" spans="1:23" x14ac:dyDescent="0.25">
      <c r="A7258">
        <f t="shared" si="1137"/>
        <v>2016</v>
      </c>
      <c r="B7258" s="1">
        <v>42520</v>
      </c>
      <c r="C7258" s="1">
        <v>42525</v>
      </c>
      <c r="D7258" s="1" t="str">
        <f t="shared" si="1130"/>
        <v>May</v>
      </c>
      <c r="E7258" t="s">
        <v>38</v>
      </c>
      <c r="F7258" t="s">
        <v>2183</v>
      </c>
      <c r="G7258" t="s">
        <v>64</v>
      </c>
      <c r="H7258" t="s">
        <v>65</v>
      </c>
      <c r="I7258" t="s">
        <v>525</v>
      </c>
      <c r="J7258" t="s">
        <v>36</v>
      </c>
      <c r="K7258" t="s">
        <v>48</v>
      </c>
      <c r="L7258" s="2">
        <f t="shared" si="1131"/>
        <v>4.8371999999999993</v>
      </c>
      <c r="M7258" s="2">
        <f t="shared" si="1132"/>
        <v>5.56</v>
      </c>
      <c r="N7258" s="2">
        <f t="shared" si="1138"/>
        <v>0.72280000000000033</v>
      </c>
      <c r="O7258" s="2">
        <f t="shared" si="1133"/>
        <v>1.4456000000000007</v>
      </c>
      <c r="P7258" s="2">
        <f t="shared" si="1134"/>
        <v>11.12</v>
      </c>
      <c r="Q7258" s="2">
        <f t="shared" si="1135"/>
        <v>13.000000000000005</v>
      </c>
      <c r="R7258">
        <v>2</v>
      </c>
      <c r="S7258">
        <v>0</v>
      </c>
      <c r="T7258" s="2">
        <v>5.56</v>
      </c>
      <c r="U7258" s="3">
        <v>1.4455999999999998</v>
      </c>
      <c r="V7258" s="4">
        <f t="shared" si="1139"/>
        <v>12.999999999999998</v>
      </c>
      <c r="W7258" s="2">
        <f t="shared" si="1136"/>
        <v>11.12</v>
      </c>
    </row>
    <row r="7259" spans="1:23" x14ac:dyDescent="0.25">
      <c r="A7259">
        <f t="shared" si="1137"/>
        <v>2016</v>
      </c>
      <c r="B7259" s="1">
        <v>42520</v>
      </c>
      <c r="C7259" s="1">
        <v>42525</v>
      </c>
      <c r="D7259" s="1" t="str">
        <f t="shared" si="1130"/>
        <v>May</v>
      </c>
      <c r="E7259" t="s">
        <v>38</v>
      </c>
      <c r="F7259" t="s">
        <v>2183</v>
      </c>
      <c r="G7259" t="s">
        <v>64</v>
      </c>
      <c r="H7259" t="s">
        <v>65</v>
      </c>
      <c r="I7259" t="s">
        <v>1396</v>
      </c>
      <c r="J7259" t="s">
        <v>36</v>
      </c>
      <c r="K7259" t="s">
        <v>60</v>
      </c>
      <c r="L7259" s="2">
        <f t="shared" si="1131"/>
        <v>578.77199999999993</v>
      </c>
      <c r="M7259" s="2">
        <f t="shared" si="1132"/>
        <v>629.09999999999991</v>
      </c>
      <c r="N7259" s="2">
        <f t="shared" si="1138"/>
        <v>50.327999999999975</v>
      </c>
      <c r="O7259" s="2">
        <f t="shared" si="1133"/>
        <v>301.96799999999985</v>
      </c>
      <c r="P7259" s="2">
        <f t="shared" si="1134"/>
        <v>3774.5999999999995</v>
      </c>
      <c r="Q7259" s="2">
        <f t="shared" si="1135"/>
        <v>7.9999999999999973</v>
      </c>
      <c r="R7259">
        <v>6</v>
      </c>
      <c r="S7259">
        <v>0</v>
      </c>
      <c r="T7259" s="2">
        <v>629.09999999999991</v>
      </c>
      <c r="U7259" s="3">
        <v>301.96799999999996</v>
      </c>
      <c r="V7259" s="4">
        <f t="shared" si="1139"/>
        <v>8</v>
      </c>
      <c r="W7259" s="2">
        <f t="shared" si="1136"/>
        <v>3774.5999999999995</v>
      </c>
    </row>
    <row r="7260" spans="1:23" x14ac:dyDescent="0.25">
      <c r="A7260">
        <f t="shared" si="1137"/>
        <v>2016</v>
      </c>
      <c r="B7260" s="1">
        <v>42520</v>
      </c>
      <c r="C7260" s="1">
        <v>42525</v>
      </c>
      <c r="D7260" s="1" t="str">
        <f t="shared" si="1130"/>
        <v>May</v>
      </c>
      <c r="E7260" t="s">
        <v>38</v>
      </c>
      <c r="F7260" t="s">
        <v>2183</v>
      </c>
      <c r="G7260" t="s">
        <v>64</v>
      </c>
      <c r="H7260" t="s">
        <v>65</v>
      </c>
      <c r="I7260" t="s">
        <v>250</v>
      </c>
      <c r="J7260" t="s">
        <v>36</v>
      </c>
      <c r="K7260" t="s">
        <v>48</v>
      </c>
      <c r="L7260" s="2">
        <f t="shared" si="1131"/>
        <v>13.906199999999998</v>
      </c>
      <c r="M7260" s="2">
        <f t="shared" si="1132"/>
        <v>14.7</v>
      </c>
      <c r="N7260" s="2">
        <f t="shared" si="1138"/>
        <v>0.79380000000000095</v>
      </c>
      <c r="O7260" s="2">
        <f t="shared" si="1133"/>
        <v>3.9690000000000047</v>
      </c>
      <c r="P7260" s="2">
        <f t="shared" si="1134"/>
        <v>73.5</v>
      </c>
      <c r="Q7260" s="2">
        <f t="shared" si="1135"/>
        <v>5.4000000000000066</v>
      </c>
      <c r="R7260">
        <v>5</v>
      </c>
      <c r="S7260">
        <v>0</v>
      </c>
      <c r="T7260" s="2">
        <v>14.7</v>
      </c>
      <c r="U7260" s="3">
        <v>3.9690000000000003</v>
      </c>
      <c r="V7260" s="4">
        <f t="shared" si="1139"/>
        <v>5.4</v>
      </c>
      <c r="W7260" s="2">
        <f t="shared" si="1136"/>
        <v>73.5</v>
      </c>
    </row>
    <row r="7261" spans="1:23" x14ac:dyDescent="0.25">
      <c r="A7261">
        <f t="shared" si="1137"/>
        <v>2016</v>
      </c>
      <c r="B7261" s="1">
        <v>42520</v>
      </c>
      <c r="C7261" s="1">
        <v>42525</v>
      </c>
      <c r="D7261" s="1" t="str">
        <f t="shared" si="1130"/>
        <v>May</v>
      </c>
      <c r="E7261" t="s">
        <v>38</v>
      </c>
      <c r="F7261" t="s">
        <v>2183</v>
      </c>
      <c r="G7261" t="s">
        <v>64</v>
      </c>
      <c r="H7261" t="s">
        <v>65</v>
      </c>
      <c r="I7261" t="s">
        <v>1482</v>
      </c>
      <c r="J7261" t="s">
        <v>36</v>
      </c>
      <c r="K7261" t="s">
        <v>60</v>
      </c>
      <c r="L7261" s="2">
        <f t="shared" si="1131"/>
        <v>42.249600000000001</v>
      </c>
      <c r="M7261" s="2">
        <f t="shared" si="1132"/>
        <v>45.36</v>
      </c>
      <c r="N7261" s="2">
        <f t="shared" si="1138"/>
        <v>3.1103999999999985</v>
      </c>
      <c r="O7261" s="2">
        <f t="shared" si="1133"/>
        <v>21.772799999999989</v>
      </c>
      <c r="P7261" s="2">
        <f t="shared" si="1134"/>
        <v>317.52</v>
      </c>
      <c r="Q7261" s="2">
        <f t="shared" si="1135"/>
        <v>6.857142857142855</v>
      </c>
      <c r="R7261">
        <v>7</v>
      </c>
      <c r="S7261">
        <v>0</v>
      </c>
      <c r="T7261" s="2">
        <v>45.36</v>
      </c>
      <c r="U7261" s="3">
        <v>21.772800000000004</v>
      </c>
      <c r="V7261" s="4">
        <f t="shared" si="1139"/>
        <v>6.8571428571428585</v>
      </c>
      <c r="W7261" s="2">
        <f t="shared" si="1136"/>
        <v>317.52</v>
      </c>
    </row>
    <row r="7262" spans="1:23" x14ac:dyDescent="0.25">
      <c r="A7262">
        <f t="shared" si="1137"/>
        <v>2016</v>
      </c>
      <c r="B7262" s="1">
        <v>42520</v>
      </c>
      <c r="C7262" s="1">
        <v>42525</v>
      </c>
      <c r="D7262" s="1" t="str">
        <f t="shared" si="1130"/>
        <v>May</v>
      </c>
      <c r="E7262" t="s">
        <v>38</v>
      </c>
      <c r="F7262" t="s">
        <v>2183</v>
      </c>
      <c r="G7262" t="s">
        <v>64</v>
      </c>
      <c r="H7262" t="s">
        <v>65</v>
      </c>
      <c r="I7262" t="s">
        <v>1625</v>
      </c>
      <c r="J7262" t="s">
        <v>50</v>
      </c>
      <c r="K7262" t="s">
        <v>51</v>
      </c>
      <c r="L7262" s="2">
        <f t="shared" si="1131"/>
        <v>90.712799999999987</v>
      </c>
      <c r="M7262" s="2">
        <f t="shared" si="1132"/>
        <v>125.99</v>
      </c>
      <c r="N7262" s="2">
        <f t="shared" si="1138"/>
        <v>35.277200000000008</v>
      </c>
      <c r="O7262" s="2">
        <f t="shared" si="1133"/>
        <v>35.277200000000008</v>
      </c>
      <c r="P7262" s="2">
        <f t="shared" si="1134"/>
        <v>125.99</v>
      </c>
      <c r="Q7262" s="2">
        <f t="shared" si="1135"/>
        <v>28.000000000000007</v>
      </c>
      <c r="R7262">
        <v>1</v>
      </c>
      <c r="S7262">
        <v>0</v>
      </c>
      <c r="T7262" s="2">
        <v>125.99</v>
      </c>
      <c r="U7262" s="3">
        <v>35.277200000000008</v>
      </c>
      <c r="V7262" s="4">
        <f t="shared" si="1139"/>
        <v>28.000000000000007</v>
      </c>
      <c r="W7262" s="2">
        <f t="shared" si="1136"/>
        <v>125.99</v>
      </c>
    </row>
    <row r="7263" spans="1:23" x14ac:dyDescent="0.25">
      <c r="A7263">
        <f t="shared" si="1137"/>
        <v>2017</v>
      </c>
      <c r="B7263" s="1">
        <v>42896</v>
      </c>
      <c r="C7263" s="1">
        <v>42899</v>
      </c>
      <c r="D7263" s="1" t="str">
        <f t="shared" si="1130"/>
        <v>Jun</v>
      </c>
      <c r="E7263" t="s">
        <v>23</v>
      </c>
      <c r="F7263" t="s">
        <v>1426</v>
      </c>
      <c r="G7263" t="s">
        <v>33</v>
      </c>
      <c r="H7263" t="s">
        <v>34</v>
      </c>
      <c r="I7263" t="s">
        <v>2513</v>
      </c>
      <c r="J7263" t="s">
        <v>36</v>
      </c>
      <c r="K7263" t="s">
        <v>48</v>
      </c>
      <c r="L7263" s="2">
        <f t="shared" si="1131"/>
        <v>14.112000000000002</v>
      </c>
      <c r="M7263" s="2">
        <f t="shared" si="1132"/>
        <v>14.700000000000001</v>
      </c>
      <c r="N7263" s="2">
        <f t="shared" si="1138"/>
        <v>0.58799999999999919</v>
      </c>
      <c r="O7263" s="2">
        <f t="shared" si="1133"/>
        <v>4.1159999999999943</v>
      </c>
      <c r="P7263" s="2">
        <f t="shared" si="1134"/>
        <v>102.9</v>
      </c>
      <c r="Q7263" s="2">
        <f t="shared" si="1135"/>
        <v>3.9999999999999947</v>
      </c>
      <c r="R7263">
        <v>7</v>
      </c>
      <c r="S7263">
        <v>0</v>
      </c>
      <c r="T7263" s="2">
        <v>14.700000000000001</v>
      </c>
      <c r="U7263" s="3">
        <v>4.1160000000000005</v>
      </c>
      <c r="V7263" s="4">
        <f t="shared" si="1139"/>
        <v>4</v>
      </c>
      <c r="W7263" s="2">
        <f t="shared" si="1136"/>
        <v>102.9</v>
      </c>
    </row>
    <row r="7264" spans="1:23" x14ac:dyDescent="0.25">
      <c r="A7264">
        <f t="shared" si="1137"/>
        <v>2017</v>
      </c>
      <c r="B7264" s="1">
        <v>43030</v>
      </c>
      <c r="C7264" s="1">
        <v>43036</v>
      </c>
      <c r="D7264" s="1" t="str">
        <f t="shared" si="1130"/>
        <v>Oct</v>
      </c>
      <c r="E7264" t="s">
        <v>38</v>
      </c>
      <c r="F7264" t="s">
        <v>1624</v>
      </c>
      <c r="G7264" t="s">
        <v>33</v>
      </c>
      <c r="H7264" t="s">
        <v>80</v>
      </c>
      <c r="I7264" t="s">
        <v>120</v>
      </c>
      <c r="J7264" t="s">
        <v>50</v>
      </c>
      <c r="K7264" t="s">
        <v>51</v>
      </c>
      <c r="L7264" s="2">
        <f t="shared" si="1131"/>
        <v>34.008000000000003</v>
      </c>
      <c r="M7264" s="2">
        <f t="shared" si="1132"/>
        <v>32.300000000000004</v>
      </c>
      <c r="N7264" s="2">
        <f t="shared" si="1138"/>
        <v>-1.7079999999999984</v>
      </c>
      <c r="O7264" s="2">
        <f t="shared" si="1133"/>
        <v>-8.539999999999992</v>
      </c>
      <c r="P7264" s="2">
        <f t="shared" si="1134"/>
        <v>161.50000000000003</v>
      </c>
      <c r="Q7264" s="2">
        <f t="shared" si="1135"/>
        <v>-5.2879256965944217</v>
      </c>
      <c r="R7264">
        <v>5</v>
      </c>
      <c r="S7264">
        <v>0.4</v>
      </c>
      <c r="T7264" s="2">
        <v>32.700000000000003</v>
      </c>
      <c r="U7264" s="3">
        <v>-6.5399999999999991</v>
      </c>
      <c r="V7264" s="4">
        <f t="shared" si="1139"/>
        <v>-3.9999999999999996</v>
      </c>
      <c r="W7264" s="2">
        <f t="shared" si="1136"/>
        <v>163.5</v>
      </c>
    </row>
    <row r="7265" spans="1:23" x14ac:dyDescent="0.25">
      <c r="A7265">
        <f t="shared" si="1137"/>
        <v>2017</v>
      </c>
      <c r="B7265" s="1">
        <v>43030</v>
      </c>
      <c r="C7265" s="1">
        <v>43036</v>
      </c>
      <c r="D7265" s="1" t="str">
        <f t="shared" si="1130"/>
        <v>Oct</v>
      </c>
      <c r="E7265" t="s">
        <v>38</v>
      </c>
      <c r="F7265" t="s">
        <v>1624</v>
      </c>
      <c r="G7265" t="s">
        <v>33</v>
      </c>
      <c r="H7265" t="s">
        <v>80</v>
      </c>
      <c r="I7265" t="s">
        <v>2449</v>
      </c>
      <c r="J7265" t="s">
        <v>36</v>
      </c>
      <c r="K7265" t="s">
        <v>92</v>
      </c>
      <c r="L7265" s="2">
        <f t="shared" si="1131"/>
        <v>28.908000000000005</v>
      </c>
      <c r="M7265" s="2">
        <f t="shared" si="1132"/>
        <v>31.480000000000004</v>
      </c>
      <c r="N7265" s="2">
        <f t="shared" si="1138"/>
        <v>2.5719999999999992</v>
      </c>
      <c r="O7265" s="2">
        <f t="shared" si="1133"/>
        <v>10.287999999999997</v>
      </c>
      <c r="P7265" s="2">
        <f t="shared" si="1134"/>
        <v>125.92000000000002</v>
      </c>
      <c r="Q7265" s="2">
        <f t="shared" si="1135"/>
        <v>8.1702668360863999</v>
      </c>
      <c r="R7265">
        <v>4</v>
      </c>
      <c r="S7265">
        <v>0.2</v>
      </c>
      <c r="T7265" s="2">
        <v>31.680000000000003</v>
      </c>
      <c r="U7265" s="3">
        <v>11.087999999999997</v>
      </c>
      <c r="V7265" s="4">
        <f t="shared" si="1139"/>
        <v>8.7499999999999964</v>
      </c>
      <c r="W7265" s="2">
        <f t="shared" si="1136"/>
        <v>126.72000000000001</v>
      </c>
    </row>
    <row r="7266" spans="1:23" x14ac:dyDescent="0.25">
      <c r="A7266">
        <f t="shared" si="1137"/>
        <v>2017</v>
      </c>
      <c r="B7266" s="1">
        <v>42899</v>
      </c>
      <c r="C7266" s="1">
        <v>42903</v>
      </c>
      <c r="D7266" s="1" t="str">
        <f t="shared" si="1130"/>
        <v>Jun</v>
      </c>
      <c r="E7266" t="s">
        <v>38</v>
      </c>
      <c r="F7266" t="s">
        <v>172</v>
      </c>
      <c r="G7266" t="s">
        <v>25</v>
      </c>
      <c r="H7266" t="s">
        <v>26</v>
      </c>
      <c r="I7266" t="s">
        <v>2247</v>
      </c>
      <c r="J7266" t="s">
        <v>36</v>
      </c>
      <c r="K7266" t="s">
        <v>48</v>
      </c>
      <c r="L7266" s="2">
        <f t="shared" si="1131"/>
        <v>174.5856</v>
      </c>
      <c r="M7266" s="2">
        <f t="shared" si="1132"/>
        <v>181.86</v>
      </c>
      <c r="N7266" s="2">
        <f t="shared" si="1138"/>
        <v>7.2744000000000142</v>
      </c>
      <c r="O7266" s="2">
        <f t="shared" si="1133"/>
        <v>50.920800000000099</v>
      </c>
      <c r="P7266" s="2">
        <f t="shared" si="1134"/>
        <v>1273.02</v>
      </c>
      <c r="Q7266" s="2">
        <f t="shared" si="1135"/>
        <v>4.000000000000008</v>
      </c>
      <c r="R7266">
        <v>7</v>
      </c>
      <c r="S7266">
        <v>0</v>
      </c>
      <c r="T7266" s="2">
        <v>181.86</v>
      </c>
      <c r="U7266" s="3">
        <v>50.9208</v>
      </c>
      <c r="V7266" s="4">
        <f t="shared" si="1139"/>
        <v>4</v>
      </c>
      <c r="W7266" s="2">
        <f t="shared" si="1136"/>
        <v>1273.02</v>
      </c>
    </row>
    <row r="7267" spans="1:23" x14ac:dyDescent="0.25">
      <c r="A7267">
        <f t="shared" si="1137"/>
        <v>2014</v>
      </c>
      <c r="B7267" s="1">
        <v>41966</v>
      </c>
      <c r="C7267" s="1">
        <v>41969</v>
      </c>
      <c r="D7267" s="1" t="str">
        <f t="shared" si="1130"/>
        <v>Nov</v>
      </c>
      <c r="E7267" t="s">
        <v>23</v>
      </c>
      <c r="F7267" t="s">
        <v>1499</v>
      </c>
      <c r="G7267" t="s">
        <v>33</v>
      </c>
      <c r="H7267" t="s">
        <v>65</v>
      </c>
      <c r="I7267" t="s">
        <v>1387</v>
      </c>
      <c r="J7267" t="s">
        <v>28</v>
      </c>
      <c r="K7267" t="s">
        <v>31</v>
      </c>
      <c r="L7267" s="2">
        <f t="shared" si="1131"/>
        <v>173.12879999999998</v>
      </c>
      <c r="M7267" s="2">
        <f t="shared" si="1132"/>
        <v>155.07199999999997</v>
      </c>
      <c r="N7267" s="2">
        <f t="shared" si="1138"/>
        <v>-18.05680000000001</v>
      </c>
      <c r="O7267" s="2">
        <f t="shared" si="1133"/>
        <v>-36.113600000000019</v>
      </c>
      <c r="P7267" s="2">
        <f t="shared" si="1134"/>
        <v>310.14399999999995</v>
      </c>
      <c r="Q7267" s="2">
        <f t="shared" si="1135"/>
        <v>-11.644139496491961</v>
      </c>
      <c r="R7267">
        <v>2</v>
      </c>
      <c r="S7267">
        <v>0.3</v>
      </c>
      <c r="T7267" s="2">
        <v>155.37199999999999</v>
      </c>
      <c r="U7267" s="3">
        <v>-35.513599999999997</v>
      </c>
      <c r="V7267" s="4">
        <f t="shared" si="1139"/>
        <v>-11.428571428571429</v>
      </c>
      <c r="W7267" s="2">
        <f t="shared" si="1136"/>
        <v>310.74399999999997</v>
      </c>
    </row>
    <row r="7268" spans="1:23" x14ac:dyDescent="0.25">
      <c r="A7268">
        <f t="shared" si="1137"/>
        <v>2017</v>
      </c>
      <c r="B7268" s="1">
        <v>42963</v>
      </c>
      <c r="C7268" s="1">
        <v>42963</v>
      </c>
      <c r="D7268" s="1" t="str">
        <f t="shared" si="1130"/>
        <v>Aug</v>
      </c>
      <c r="E7268" t="s">
        <v>528</v>
      </c>
      <c r="F7268" t="s">
        <v>2263</v>
      </c>
      <c r="G7268" t="s">
        <v>25</v>
      </c>
      <c r="H7268" t="s">
        <v>26</v>
      </c>
      <c r="I7268" t="s">
        <v>826</v>
      </c>
      <c r="J7268" t="s">
        <v>36</v>
      </c>
      <c r="K7268" t="s">
        <v>53</v>
      </c>
      <c r="L7268" s="2">
        <f t="shared" si="1131"/>
        <v>17.158000000000001</v>
      </c>
      <c r="M7268" s="2">
        <f t="shared" si="1132"/>
        <v>12.728000000000003</v>
      </c>
      <c r="N7268" s="2">
        <f t="shared" si="1138"/>
        <v>-4.4299999999999979</v>
      </c>
      <c r="O7268" s="2">
        <f t="shared" si="1133"/>
        <v>-13.289999999999994</v>
      </c>
      <c r="P7268" s="2">
        <f t="shared" si="1134"/>
        <v>38.184000000000012</v>
      </c>
      <c r="Q7268" s="2">
        <f t="shared" si="1135"/>
        <v>-34.805153991200477</v>
      </c>
      <c r="R7268">
        <v>3</v>
      </c>
      <c r="S7268">
        <v>0.7</v>
      </c>
      <c r="T7268" s="2">
        <v>13.428000000000003</v>
      </c>
      <c r="U7268" s="3">
        <v>-11.190000000000001</v>
      </c>
      <c r="V7268" s="4">
        <f t="shared" si="1139"/>
        <v>-27.777777777777779</v>
      </c>
      <c r="W7268" s="2">
        <f t="shared" si="1136"/>
        <v>40.284000000000006</v>
      </c>
    </row>
    <row r="7269" spans="1:23" x14ac:dyDescent="0.25">
      <c r="A7269">
        <f t="shared" si="1137"/>
        <v>2017</v>
      </c>
      <c r="B7269" s="1">
        <v>42963</v>
      </c>
      <c r="C7269" s="1">
        <v>42963</v>
      </c>
      <c r="D7269" s="1" t="str">
        <f t="shared" si="1130"/>
        <v>Aug</v>
      </c>
      <c r="E7269" t="s">
        <v>528</v>
      </c>
      <c r="F7269" t="s">
        <v>2263</v>
      </c>
      <c r="G7269" t="s">
        <v>25</v>
      </c>
      <c r="H7269" t="s">
        <v>26</v>
      </c>
      <c r="I7269" t="s">
        <v>1552</v>
      </c>
      <c r="J7269" t="s">
        <v>36</v>
      </c>
      <c r="K7269" t="s">
        <v>43</v>
      </c>
      <c r="L7269" s="2">
        <f t="shared" si="1131"/>
        <v>67.345800000000011</v>
      </c>
      <c r="M7269" s="2">
        <f t="shared" si="1132"/>
        <v>66.936000000000007</v>
      </c>
      <c r="N7269" s="2">
        <f t="shared" si="1138"/>
        <v>-0.40980000000000416</v>
      </c>
      <c r="O7269" s="2">
        <f t="shared" si="1133"/>
        <v>-1.6392000000000166</v>
      </c>
      <c r="P7269" s="2">
        <f t="shared" si="1134"/>
        <v>267.74400000000003</v>
      </c>
      <c r="Q7269" s="2">
        <f t="shared" si="1135"/>
        <v>-0.61222660451775446</v>
      </c>
      <c r="R7269">
        <v>4</v>
      </c>
      <c r="S7269">
        <v>0.2</v>
      </c>
      <c r="T7269" s="2">
        <v>67.13600000000001</v>
      </c>
      <c r="U7269" s="3">
        <v>-0.83920000000000172</v>
      </c>
      <c r="V7269" s="4">
        <f t="shared" si="1139"/>
        <v>-0.31250000000000056</v>
      </c>
      <c r="W7269" s="2">
        <f t="shared" si="1136"/>
        <v>268.54400000000004</v>
      </c>
    </row>
    <row r="7270" spans="1:23" x14ac:dyDescent="0.25">
      <c r="A7270">
        <f t="shared" si="1137"/>
        <v>2016</v>
      </c>
      <c r="B7270" s="1">
        <v>42383</v>
      </c>
      <c r="C7270" s="1">
        <v>42389</v>
      </c>
      <c r="D7270" s="1" t="str">
        <f t="shared" si="1130"/>
        <v>Jan</v>
      </c>
      <c r="E7270" t="s">
        <v>38</v>
      </c>
      <c r="F7270" t="s">
        <v>574</v>
      </c>
      <c r="G7270" t="s">
        <v>25</v>
      </c>
      <c r="H7270" t="s">
        <v>26</v>
      </c>
      <c r="I7270" t="s">
        <v>2328</v>
      </c>
      <c r="J7270" t="s">
        <v>36</v>
      </c>
      <c r="K7270" t="s">
        <v>60</v>
      </c>
      <c r="L7270" s="2">
        <f t="shared" si="1131"/>
        <v>73.333799999999997</v>
      </c>
      <c r="M7270" s="2">
        <f t="shared" si="1132"/>
        <v>89.367999999999995</v>
      </c>
      <c r="N7270" s="2">
        <f t="shared" si="1138"/>
        <v>16.034199999999998</v>
      </c>
      <c r="O7270" s="2">
        <f t="shared" si="1133"/>
        <v>32.068399999999997</v>
      </c>
      <c r="P7270" s="2">
        <f t="shared" si="1134"/>
        <v>178.73599999999999</v>
      </c>
      <c r="Q7270" s="2">
        <f t="shared" si="1135"/>
        <v>17.941768865813266</v>
      </c>
      <c r="R7270">
        <v>2</v>
      </c>
      <c r="S7270">
        <v>0.2</v>
      </c>
      <c r="T7270" s="2">
        <v>89.567999999999998</v>
      </c>
      <c r="U7270" s="3">
        <v>32.468400000000003</v>
      </c>
      <c r="V7270" s="4">
        <f t="shared" si="1139"/>
        <v>18.125000000000004</v>
      </c>
      <c r="W7270" s="2">
        <f t="shared" si="1136"/>
        <v>179.136</v>
      </c>
    </row>
    <row r="7271" spans="1:23" x14ac:dyDescent="0.25">
      <c r="A7271">
        <f t="shared" si="1137"/>
        <v>2016</v>
      </c>
      <c r="B7271" s="1">
        <v>42383</v>
      </c>
      <c r="C7271" s="1">
        <v>42389</v>
      </c>
      <c r="D7271" s="1" t="str">
        <f t="shared" si="1130"/>
        <v>Jan</v>
      </c>
      <c r="E7271" t="s">
        <v>38</v>
      </c>
      <c r="F7271" t="s">
        <v>574</v>
      </c>
      <c r="G7271" t="s">
        <v>25</v>
      </c>
      <c r="H7271" t="s">
        <v>26</v>
      </c>
      <c r="I7271" t="s">
        <v>2653</v>
      </c>
      <c r="J7271" t="s">
        <v>28</v>
      </c>
      <c r="K7271" t="s">
        <v>46</v>
      </c>
      <c r="L7271" s="2">
        <f t="shared" si="1131"/>
        <v>311.82880000000006</v>
      </c>
      <c r="M7271" s="2">
        <f t="shared" si="1132"/>
        <v>315.57600000000008</v>
      </c>
      <c r="N7271" s="2">
        <f t="shared" si="1138"/>
        <v>3.7472000000000207</v>
      </c>
      <c r="O7271" s="2">
        <f t="shared" si="1133"/>
        <v>29.977600000000166</v>
      </c>
      <c r="P7271" s="2">
        <f t="shared" si="1134"/>
        <v>2524.6080000000006</v>
      </c>
      <c r="Q7271" s="2">
        <f t="shared" si="1135"/>
        <v>1.1874160265672991</v>
      </c>
      <c r="R7271">
        <v>8</v>
      </c>
      <c r="S7271">
        <v>0.2</v>
      </c>
      <c r="T7271" s="2">
        <v>315.77600000000007</v>
      </c>
      <c r="U7271" s="3">
        <v>31.577600000000018</v>
      </c>
      <c r="V7271" s="4">
        <f t="shared" si="1139"/>
        <v>1.2500000000000004</v>
      </c>
      <c r="W7271" s="2">
        <f t="shared" si="1136"/>
        <v>2526.2080000000005</v>
      </c>
    </row>
    <row r="7272" spans="1:23" x14ac:dyDescent="0.25">
      <c r="A7272">
        <f t="shared" si="1137"/>
        <v>2016</v>
      </c>
      <c r="B7272" s="1">
        <v>42629</v>
      </c>
      <c r="C7272" s="1">
        <v>42635</v>
      </c>
      <c r="D7272" s="1" t="str">
        <f t="shared" si="1130"/>
        <v>Sep</v>
      </c>
      <c r="E7272" t="s">
        <v>38</v>
      </c>
      <c r="F7272" t="s">
        <v>1527</v>
      </c>
      <c r="G7272" t="s">
        <v>33</v>
      </c>
      <c r="H7272" t="s">
        <v>34</v>
      </c>
      <c r="I7272" t="s">
        <v>1760</v>
      </c>
      <c r="J7272" t="s">
        <v>28</v>
      </c>
      <c r="K7272" t="s">
        <v>29</v>
      </c>
      <c r="L7272" s="2">
        <f t="shared" si="1131"/>
        <v>280.10520000000002</v>
      </c>
      <c r="M7272" s="2">
        <f t="shared" si="1132"/>
        <v>273.51600000000002</v>
      </c>
      <c r="N7272" s="2">
        <f t="shared" si="1138"/>
        <v>-6.5892000000000053</v>
      </c>
      <c r="O7272" s="2">
        <f t="shared" si="1133"/>
        <v>-13.178400000000011</v>
      </c>
      <c r="P7272" s="2">
        <f t="shared" si="1134"/>
        <v>547.03200000000004</v>
      </c>
      <c r="Q7272" s="2">
        <f t="shared" si="1135"/>
        <v>-2.4090729609967991</v>
      </c>
      <c r="R7272">
        <v>2</v>
      </c>
      <c r="S7272">
        <v>0.15</v>
      </c>
      <c r="T7272" s="2">
        <v>273.666</v>
      </c>
      <c r="U7272" s="3">
        <v>-12.878400000000013</v>
      </c>
      <c r="V7272" s="4">
        <f t="shared" si="1139"/>
        <v>-2.3529411764705905</v>
      </c>
      <c r="W7272" s="2">
        <f t="shared" si="1136"/>
        <v>547.33199999999999</v>
      </c>
    </row>
    <row r="7273" spans="1:23" x14ac:dyDescent="0.25">
      <c r="A7273">
        <f t="shared" si="1137"/>
        <v>2016</v>
      </c>
      <c r="B7273" s="1">
        <v>42629</v>
      </c>
      <c r="C7273" s="1">
        <v>42635</v>
      </c>
      <c r="D7273" s="1" t="str">
        <f t="shared" si="1130"/>
        <v>Sep</v>
      </c>
      <c r="E7273" t="s">
        <v>38</v>
      </c>
      <c r="F7273" t="s">
        <v>1527</v>
      </c>
      <c r="G7273" t="s">
        <v>33</v>
      </c>
      <c r="H7273" t="s">
        <v>34</v>
      </c>
      <c r="I7273" t="s">
        <v>1954</v>
      </c>
      <c r="J7273" t="s">
        <v>36</v>
      </c>
      <c r="K7273" t="s">
        <v>55</v>
      </c>
      <c r="L7273" s="2">
        <f t="shared" si="1131"/>
        <v>16.343800000000002</v>
      </c>
      <c r="M7273" s="2">
        <f t="shared" si="1132"/>
        <v>17.48</v>
      </c>
      <c r="N7273" s="2">
        <f t="shared" si="1138"/>
        <v>1.1361999999999988</v>
      </c>
      <c r="O7273" s="2">
        <f t="shared" si="1133"/>
        <v>4.5447999999999951</v>
      </c>
      <c r="P7273" s="2">
        <f t="shared" si="1134"/>
        <v>69.92</v>
      </c>
      <c r="Q7273" s="2">
        <f t="shared" si="1135"/>
        <v>6.4999999999999929</v>
      </c>
      <c r="R7273">
        <v>4</v>
      </c>
      <c r="S7273">
        <v>0</v>
      </c>
      <c r="T7273" s="2">
        <v>17.48</v>
      </c>
      <c r="U7273" s="3">
        <v>4.5448000000000004</v>
      </c>
      <c r="V7273" s="4">
        <f t="shared" si="1139"/>
        <v>6.5</v>
      </c>
      <c r="W7273" s="2">
        <f t="shared" si="1136"/>
        <v>69.92</v>
      </c>
    </row>
    <row r="7274" spans="1:23" x14ac:dyDescent="0.25">
      <c r="A7274">
        <f t="shared" si="1137"/>
        <v>2016</v>
      </c>
      <c r="B7274" s="1">
        <v>42653</v>
      </c>
      <c r="C7274" s="1">
        <v>42657</v>
      </c>
      <c r="D7274" s="1" t="str">
        <f t="shared" si="1130"/>
        <v>Oct</v>
      </c>
      <c r="E7274" t="s">
        <v>38</v>
      </c>
      <c r="F7274" t="s">
        <v>1405</v>
      </c>
      <c r="G7274" t="s">
        <v>33</v>
      </c>
      <c r="H7274" t="s">
        <v>26</v>
      </c>
      <c r="I7274" t="s">
        <v>790</v>
      </c>
      <c r="J7274" t="s">
        <v>36</v>
      </c>
      <c r="K7274" t="s">
        <v>247</v>
      </c>
      <c r="L7274" s="2">
        <f t="shared" si="1131"/>
        <v>22.797600000000003</v>
      </c>
      <c r="M7274" s="2">
        <f t="shared" si="1132"/>
        <v>20.408000000000005</v>
      </c>
      <c r="N7274" s="2">
        <f t="shared" si="1138"/>
        <v>-2.3895999999999979</v>
      </c>
      <c r="O7274" s="2">
        <f t="shared" si="1133"/>
        <v>-4.7791999999999959</v>
      </c>
      <c r="P7274" s="2">
        <f t="shared" si="1134"/>
        <v>40.81600000000001</v>
      </c>
      <c r="Q7274" s="2">
        <f t="shared" si="1135"/>
        <v>-11.709133673069372</v>
      </c>
      <c r="R7274">
        <v>2</v>
      </c>
      <c r="S7274">
        <v>0.2</v>
      </c>
      <c r="T7274" s="2">
        <v>20.608000000000004</v>
      </c>
      <c r="U7274" s="3">
        <v>-4.3792000000000009</v>
      </c>
      <c r="V7274" s="4">
        <f t="shared" si="1139"/>
        <v>-10.625</v>
      </c>
      <c r="W7274" s="2">
        <f t="shared" si="1136"/>
        <v>41.216000000000008</v>
      </c>
    </row>
    <row r="7275" spans="1:23" x14ac:dyDescent="0.25">
      <c r="A7275">
        <f t="shared" si="1137"/>
        <v>2016</v>
      </c>
      <c r="B7275" s="1">
        <v>42653</v>
      </c>
      <c r="C7275" s="1">
        <v>42657</v>
      </c>
      <c r="D7275" s="1" t="str">
        <f t="shared" si="1130"/>
        <v>Oct</v>
      </c>
      <c r="E7275" t="s">
        <v>38</v>
      </c>
      <c r="F7275" t="s">
        <v>1405</v>
      </c>
      <c r="G7275" t="s">
        <v>33</v>
      </c>
      <c r="H7275" t="s">
        <v>26</v>
      </c>
      <c r="I7275" t="s">
        <v>421</v>
      </c>
      <c r="J7275" t="s">
        <v>36</v>
      </c>
      <c r="K7275" t="s">
        <v>53</v>
      </c>
      <c r="L7275" s="2">
        <f t="shared" si="1131"/>
        <v>5.0050000000000008</v>
      </c>
      <c r="M7275" s="2">
        <f t="shared" si="1132"/>
        <v>3.3950000000000005</v>
      </c>
      <c r="N7275" s="2">
        <f t="shared" si="1138"/>
        <v>-1.6100000000000003</v>
      </c>
      <c r="O7275" s="2">
        <f t="shared" si="1133"/>
        <v>-4.830000000000001</v>
      </c>
      <c r="P7275" s="2">
        <f t="shared" si="1134"/>
        <v>10.185000000000002</v>
      </c>
      <c r="Q7275" s="2">
        <f t="shared" si="1135"/>
        <v>-47.422680412371129</v>
      </c>
      <c r="R7275">
        <v>3</v>
      </c>
      <c r="S7275">
        <v>0.7</v>
      </c>
      <c r="T7275" s="2">
        <v>4.0950000000000006</v>
      </c>
      <c r="U7275" s="3">
        <v>-2.7300000000000004</v>
      </c>
      <c r="V7275" s="4">
        <f t="shared" si="1139"/>
        <v>-22.222222222222221</v>
      </c>
      <c r="W7275" s="2">
        <f t="shared" si="1136"/>
        <v>12.285000000000002</v>
      </c>
    </row>
    <row r="7276" spans="1:23" x14ac:dyDescent="0.25">
      <c r="A7276">
        <f t="shared" si="1137"/>
        <v>2015</v>
      </c>
      <c r="B7276" s="1">
        <v>42321</v>
      </c>
      <c r="C7276" s="1">
        <v>42325</v>
      </c>
      <c r="D7276" s="1" t="str">
        <f t="shared" si="1130"/>
        <v>Nov</v>
      </c>
      <c r="E7276" t="s">
        <v>38</v>
      </c>
      <c r="F7276" t="s">
        <v>1909</v>
      </c>
      <c r="G7276" t="s">
        <v>64</v>
      </c>
      <c r="H7276" t="s">
        <v>34</v>
      </c>
      <c r="I7276" t="s">
        <v>2237</v>
      </c>
      <c r="J7276" t="s">
        <v>50</v>
      </c>
      <c r="K7276" t="s">
        <v>51</v>
      </c>
      <c r="L7276" s="2">
        <f t="shared" si="1131"/>
        <v>331.46100000000007</v>
      </c>
      <c r="M7276" s="2">
        <f t="shared" si="1132"/>
        <v>339.76000000000005</v>
      </c>
      <c r="N7276" s="2">
        <f t="shared" si="1138"/>
        <v>8.2989999999999782</v>
      </c>
      <c r="O7276" s="2">
        <f t="shared" si="1133"/>
        <v>41.494999999999891</v>
      </c>
      <c r="P7276" s="2">
        <f t="shared" si="1134"/>
        <v>1698.8000000000002</v>
      </c>
      <c r="Q7276" s="2">
        <f t="shared" si="1135"/>
        <v>2.4426065457970267</v>
      </c>
      <c r="R7276">
        <v>5</v>
      </c>
      <c r="S7276">
        <v>0.2</v>
      </c>
      <c r="T7276" s="2">
        <v>339.96000000000004</v>
      </c>
      <c r="U7276" s="3">
        <v>42.494999999999948</v>
      </c>
      <c r="V7276" s="4">
        <f t="shared" si="1139"/>
        <v>2.4999999999999964</v>
      </c>
      <c r="W7276" s="2">
        <f t="shared" si="1136"/>
        <v>1699.8000000000002</v>
      </c>
    </row>
    <row r="7277" spans="1:23" x14ac:dyDescent="0.25">
      <c r="A7277">
        <f t="shared" si="1137"/>
        <v>2015</v>
      </c>
      <c r="B7277" s="1">
        <v>42321</v>
      </c>
      <c r="C7277" s="1">
        <v>42325</v>
      </c>
      <c r="D7277" s="1" t="str">
        <f t="shared" si="1130"/>
        <v>Nov</v>
      </c>
      <c r="E7277" t="s">
        <v>38</v>
      </c>
      <c r="F7277" t="s">
        <v>1909</v>
      </c>
      <c r="G7277" t="s">
        <v>64</v>
      </c>
      <c r="H7277" t="s">
        <v>34</v>
      </c>
      <c r="I7277" t="s">
        <v>1006</v>
      </c>
      <c r="J7277" t="s">
        <v>28</v>
      </c>
      <c r="K7277" t="s">
        <v>46</v>
      </c>
      <c r="L7277" s="2">
        <f t="shared" si="1131"/>
        <v>60.872400000000006</v>
      </c>
      <c r="M7277" s="2">
        <f t="shared" si="1132"/>
        <v>63.980000000000004</v>
      </c>
      <c r="N7277" s="2">
        <f t="shared" si="1138"/>
        <v>3.1075999999999979</v>
      </c>
      <c r="O7277" s="2">
        <f t="shared" si="1133"/>
        <v>21.753199999999985</v>
      </c>
      <c r="P7277" s="2">
        <f t="shared" si="1134"/>
        <v>447.86</v>
      </c>
      <c r="Q7277" s="2">
        <f t="shared" si="1135"/>
        <v>4.8571428571428532</v>
      </c>
      <c r="R7277">
        <v>7</v>
      </c>
      <c r="S7277">
        <v>0</v>
      </c>
      <c r="T7277" s="2">
        <v>63.980000000000004</v>
      </c>
      <c r="U7277" s="3">
        <v>21.7532</v>
      </c>
      <c r="V7277" s="4">
        <f t="shared" si="1139"/>
        <v>4.8571428571428568</v>
      </c>
      <c r="W7277" s="2">
        <f t="shared" si="1136"/>
        <v>447.86</v>
      </c>
    </row>
    <row r="7278" spans="1:23" x14ac:dyDescent="0.25">
      <c r="A7278">
        <f t="shared" si="1137"/>
        <v>2014</v>
      </c>
      <c r="B7278" s="1">
        <v>41945</v>
      </c>
      <c r="C7278" s="1">
        <v>41949</v>
      </c>
      <c r="D7278" s="1" t="str">
        <f t="shared" si="1130"/>
        <v>Nov</v>
      </c>
      <c r="E7278" t="s">
        <v>38</v>
      </c>
      <c r="F7278" t="s">
        <v>1473</v>
      </c>
      <c r="G7278" t="s">
        <v>64</v>
      </c>
      <c r="H7278" t="s">
        <v>26</v>
      </c>
      <c r="I7278" t="s">
        <v>2005</v>
      </c>
      <c r="J7278" t="s">
        <v>50</v>
      </c>
      <c r="K7278" t="s">
        <v>86</v>
      </c>
      <c r="L7278" s="2">
        <f t="shared" si="1131"/>
        <v>775.92240000000004</v>
      </c>
      <c r="M7278" s="2">
        <f t="shared" si="1132"/>
        <v>799.72</v>
      </c>
      <c r="N7278" s="2">
        <f t="shared" si="1138"/>
        <v>23.797599999999989</v>
      </c>
      <c r="O7278" s="2">
        <f t="shared" si="1133"/>
        <v>237.97599999999989</v>
      </c>
      <c r="P7278" s="2">
        <f t="shared" si="1134"/>
        <v>7997.2000000000007</v>
      </c>
      <c r="Q7278" s="2">
        <f t="shared" si="1135"/>
        <v>2.9757415095283331</v>
      </c>
      <c r="R7278">
        <v>10</v>
      </c>
      <c r="S7278">
        <v>0.2</v>
      </c>
      <c r="T7278" s="2">
        <v>799.92000000000007</v>
      </c>
      <c r="U7278" s="3">
        <v>239.976</v>
      </c>
      <c r="V7278" s="4">
        <f t="shared" si="1139"/>
        <v>3</v>
      </c>
      <c r="W7278" s="2">
        <f t="shared" si="1136"/>
        <v>7999.2000000000007</v>
      </c>
    </row>
    <row r="7279" spans="1:23" x14ac:dyDescent="0.25">
      <c r="A7279">
        <f t="shared" si="1137"/>
        <v>2016</v>
      </c>
      <c r="B7279" s="1">
        <v>42570</v>
      </c>
      <c r="C7279" s="1">
        <v>42572</v>
      </c>
      <c r="D7279" s="1" t="str">
        <f t="shared" si="1130"/>
        <v>Jul</v>
      </c>
      <c r="E7279" t="s">
        <v>98</v>
      </c>
      <c r="F7279" t="s">
        <v>1407</v>
      </c>
      <c r="G7279" t="s">
        <v>64</v>
      </c>
      <c r="H7279" t="s">
        <v>34</v>
      </c>
      <c r="I7279" t="s">
        <v>2639</v>
      </c>
      <c r="J7279" t="s">
        <v>50</v>
      </c>
      <c r="K7279" t="s">
        <v>51</v>
      </c>
      <c r="L7279" s="2">
        <f t="shared" si="1131"/>
        <v>33.735000000000007</v>
      </c>
      <c r="M7279" s="2">
        <f t="shared" si="1132"/>
        <v>35.783999999999999</v>
      </c>
      <c r="N7279" s="2">
        <f t="shared" si="1138"/>
        <v>2.0489999999999924</v>
      </c>
      <c r="O7279" s="2">
        <f t="shared" si="1133"/>
        <v>4.0979999999999848</v>
      </c>
      <c r="P7279" s="2">
        <f t="shared" si="1134"/>
        <v>71.567999999999998</v>
      </c>
      <c r="Q7279" s="2">
        <f t="shared" si="1135"/>
        <v>5.7260228034875711</v>
      </c>
      <c r="R7279">
        <v>2</v>
      </c>
      <c r="S7279">
        <v>0.2</v>
      </c>
      <c r="T7279" s="2">
        <v>35.984000000000002</v>
      </c>
      <c r="U7279" s="3">
        <v>4.4979999999999958</v>
      </c>
      <c r="V7279" s="4">
        <f t="shared" si="1139"/>
        <v>6.2499999999999938</v>
      </c>
      <c r="W7279" s="2">
        <f t="shared" si="1136"/>
        <v>71.968000000000004</v>
      </c>
    </row>
    <row r="7280" spans="1:23" x14ac:dyDescent="0.25">
      <c r="A7280">
        <f t="shared" si="1137"/>
        <v>2016</v>
      </c>
      <c r="B7280" s="1">
        <v>42570</v>
      </c>
      <c r="C7280" s="1">
        <v>42572</v>
      </c>
      <c r="D7280" s="1" t="str">
        <f t="shared" si="1130"/>
        <v>Jul</v>
      </c>
      <c r="E7280" t="s">
        <v>98</v>
      </c>
      <c r="F7280" t="s">
        <v>1407</v>
      </c>
      <c r="G7280" t="s">
        <v>64</v>
      </c>
      <c r="H7280" t="s">
        <v>34</v>
      </c>
      <c r="I7280" t="s">
        <v>1961</v>
      </c>
      <c r="J7280" t="s">
        <v>50</v>
      </c>
      <c r="K7280" t="s">
        <v>86</v>
      </c>
      <c r="L7280" s="2">
        <f t="shared" si="1131"/>
        <v>345.77340000000004</v>
      </c>
      <c r="M7280" s="2">
        <f t="shared" si="1132"/>
        <v>389.97</v>
      </c>
      <c r="N7280" s="2">
        <f t="shared" si="1138"/>
        <v>44.196599999999989</v>
      </c>
      <c r="O7280" s="2">
        <f t="shared" si="1133"/>
        <v>132.58979999999997</v>
      </c>
      <c r="P7280" s="2">
        <f t="shared" si="1134"/>
        <v>1169.9100000000001</v>
      </c>
      <c r="Q7280" s="2">
        <f t="shared" si="1135"/>
        <v>11.33333333333333</v>
      </c>
      <c r="R7280">
        <v>3</v>
      </c>
      <c r="S7280">
        <v>0</v>
      </c>
      <c r="T7280" s="2">
        <v>389.97</v>
      </c>
      <c r="U7280" s="3">
        <v>132.58980000000003</v>
      </c>
      <c r="V7280" s="4">
        <f t="shared" si="1139"/>
        <v>11.333333333333334</v>
      </c>
      <c r="W7280" s="2">
        <f t="shared" si="1136"/>
        <v>1169.9100000000001</v>
      </c>
    </row>
    <row r="7281" spans="1:23" x14ac:dyDescent="0.25">
      <c r="A7281">
        <f t="shared" si="1137"/>
        <v>2016</v>
      </c>
      <c r="B7281" s="1">
        <v>42504</v>
      </c>
      <c r="C7281" s="1">
        <v>42504</v>
      </c>
      <c r="D7281" s="1" t="str">
        <f t="shared" si="1130"/>
        <v>May</v>
      </c>
      <c r="E7281" t="s">
        <v>528</v>
      </c>
      <c r="F7281" t="s">
        <v>872</v>
      </c>
      <c r="G7281" t="s">
        <v>33</v>
      </c>
      <c r="H7281" t="s">
        <v>34</v>
      </c>
      <c r="I7281" t="s">
        <v>375</v>
      </c>
      <c r="J7281" t="s">
        <v>50</v>
      </c>
      <c r="K7281" t="s">
        <v>86</v>
      </c>
      <c r="L7281" s="2">
        <f t="shared" si="1131"/>
        <v>178.57070000000002</v>
      </c>
      <c r="M7281" s="2">
        <f t="shared" si="1132"/>
        <v>185.32800000000003</v>
      </c>
      <c r="N7281" s="2">
        <f t="shared" si="1138"/>
        <v>6.757300000000015</v>
      </c>
      <c r="O7281" s="2">
        <f t="shared" si="1133"/>
        <v>47.301100000000105</v>
      </c>
      <c r="P7281" s="2">
        <f t="shared" si="1134"/>
        <v>1297.2960000000003</v>
      </c>
      <c r="Q7281" s="2">
        <f t="shared" si="1135"/>
        <v>3.6461301044634449</v>
      </c>
      <c r="R7281">
        <v>7</v>
      </c>
      <c r="S7281">
        <v>0.2</v>
      </c>
      <c r="T7281" s="2">
        <v>185.52800000000002</v>
      </c>
      <c r="U7281" s="3">
        <v>48.701099999999997</v>
      </c>
      <c r="V7281" s="4">
        <f t="shared" si="1139"/>
        <v>3.7499999999999991</v>
      </c>
      <c r="W7281" s="2">
        <f t="shared" si="1136"/>
        <v>1298.6960000000001</v>
      </c>
    </row>
    <row r="7282" spans="1:23" x14ac:dyDescent="0.25">
      <c r="A7282">
        <f t="shared" si="1137"/>
        <v>2015</v>
      </c>
      <c r="B7282" s="1">
        <v>42056</v>
      </c>
      <c r="C7282" s="1">
        <v>42062</v>
      </c>
      <c r="D7282" s="1" t="str">
        <f t="shared" si="1130"/>
        <v>Feb</v>
      </c>
      <c r="E7282" t="s">
        <v>38</v>
      </c>
      <c r="F7282" t="s">
        <v>2013</v>
      </c>
      <c r="G7282" t="s">
        <v>25</v>
      </c>
      <c r="H7282" t="s">
        <v>80</v>
      </c>
      <c r="I7282" t="s">
        <v>705</v>
      </c>
      <c r="J7282" t="s">
        <v>36</v>
      </c>
      <c r="K7282" t="s">
        <v>53</v>
      </c>
      <c r="L7282" s="2">
        <f t="shared" si="1131"/>
        <v>1906.4850000000001</v>
      </c>
      <c r="M7282" s="2">
        <f t="shared" si="1132"/>
        <v>2541.98</v>
      </c>
      <c r="N7282" s="2">
        <f t="shared" si="1138"/>
        <v>635.49499999999989</v>
      </c>
      <c r="O7282" s="2">
        <f t="shared" si="1133"/>
        <v>1270.9899999999998</v>
      </c>
      <c r="P7282" s="2">
        <f t="shared" si="1134"/>
        <v>5083.96</v>
      </c>
      <c r="Q7282" s="2">
        <f t="shared" si="1135"/>
        <v>24.999999999999993</v>
      </c>
      <c r="R7282">
        <v>2</v>
      </c>
      <c r="S7282">
        <v>0</v>
      </c>
      <c r="T7282" s="2">
        <v>2541.98</v>
      </c>
      <c r="U7282" s="3">
        <v>1270.99</v>
      </c>
      <c r="V7282" s="4">
        <f t="shared" si="1139"/>
        <v>25</v>
      </c>
      <c r="W7282" s="2">
        <f t="shared" si="1136"/>
        <v>5083.96</v>
      </c>
    </row>
    <row r="7283" spans="1:23" x14ac:dyDescent="0.25">
      <c r="A7283">
        <f t="shared" si="1137"/>
        <v>2017</v>
      </c>
      <c r="B7283" s="1">
        <v>43024</v>
      </c>
      <c r="C7283" s="1">
        <v>43029</v>
      </c>
      <c r="D7283" s="1" t="str">
        <f t="shared" si="1130"/>
        <v>Oct</v>
      </c>
      <c r="E7283" t="s">
        <v>38</v>
      </c>
      <c r="F7283" t="s">
        <v>2242</v>
      </c>
      <c r="G7283" t="s">
        <v>64</v>
      </c>
      <c r="H7283" t="s">
        <v>34</v>
      </c>
      <c r="I7283" t="s">
        <v>361</v>
      </c>
      <c r="J7283" t="s">
        <v>50</v>
      </c>
      <c r="K7283" t="s">
        <v>286</v>
      </c>
      <c r="L7283" s="2">
        <f t="shared" si="1131"/>
        <v>695.98260000000016</v>
      </c>
      <c r="M7283" s="2">
        <f t="shared" si="1132"/>
        <v>599.28500000000008</v>
      </c>
      <c r="N7283" s="2">
        <f t="shared" si="1138"/>
        <v>-96.697600000000079</v>
      </c>
      <c r="O7283" s="2">
        <f t="shared" si="1133"/>
        <v>-483.4880000000004</v>
      </c>
      <c r="P7283" s="2">
        <f t="shared" si="1134"/>
        <v>2996.4250000000002</v>
      </c>
      <c r="Q7283" s="2">
        <f t="shared" si="1135"/>
        <v>-16.135494797967588</v>
      </c>
      <c r="R7283">
        <v>5</v>
      </c>
      <c r="S7283">
        <v>0.7</v>
      </c>
      <c r="T7283" s="2">
        <v>599.98500000000013</v>
      </c>
      <c r="U7283" s="3">
        <v>-479.98799999999994</v>
      </c>
      <c r="V7283" s="4">
        <f t="shared" si="1139"/>
        <v>-15.999999999999995</v>
      </c>
      <c r="W7283" s="2">
        <f t="shared" si="1136"/>
        <v>2999.9250000000006</v>
      </c>
    </row>
    <row r="7284" spans="1:23" x14ac:dyDescent="0.25">
      <c r="A7284">
        <f t="shared" si="1137"/>
        <v>2017</v>
      </c>
      <c r="B7284" s="1">
        <v>42908</v>
      </c>
      <c r="C7284" s="1">
        <v>42915</v>
      </c>
      <c r="D7284" s="1" t="str">
        <f t="shared" si="1130"/>
        <v>Jun</v>
      </c>
      <c r="E7284" t="s">
        <v>38</v>
      </c>
      <c r="F7284" t="s">
        <v>992</v>
      </c>
      <c r="G7284" t="s">
        <v>25</v>
      </c>
      <c r="H7284" t="s">
        <v>65</v>
      </c>
      <c r="I7284" t="s">
        <v>1343</v>
      </c>
      <c r="J7284" t="s">
        <v>36</v>
      </c>
      <c r="K7284" t="s">
        <v>53</v>
      </c>
      <c r="L7284" s="2">
        <f t="shared" si="1131"/>
        <v>4.7058</v>
      </c>
      <c r="M7284" s="2">
        <f t="shared" si="1132"/>
        <v>2.2359999999999998</v>
      </c>
      <c r="N7284" s="2">
        <f t="shared" si="1138"/>
        <v>-2.4698000000000002</v>
      </c>
      <c r="O7284" s="2">
        <f t="shared" si="1133"/>
        <v>-7.4094000000000007</v>
      </c>
      <c r="P7284" s="2">
        <f t="shared" si="1134"/>
        <v>6.7079999999999993</v>
      </c>
      <c r="Q7284" s="2">
        <f t="shared" si="1135"/>
        <v>-110.45617173524151</v>
      </c>
      <c r="R7284">
        <v>3</v>
      </c>
      <c r="S7284">
        <v>0.8</v>
      </c>
      <c r="T7284" s="2">
        <v>3.0359999999999996</v>
      </c>
      <c r="U7284" s="3">
        <v>-5.0094000000000012</v>
      </c>
      <c r="V7284" s="4">
        <f t="shared" si="1139"/>
        <v>-55.000000000000014</v>
      </c>
      <c r="W7284" s="2">
        <f t="shared" si="1136"/>
        <v>9.1079999999999988</v>
      </c>
    </row>
    <row r="7285" spans="1:23" x14ac:dyDescent="0.25">
      <c r="A7285">
        <f t="shared" si="1137"/>
        <v>2017</v>
      </c>
      <c r="B7285" s="1">
        <v>42987</v>
      </c>
      <c r="C7285" s="1">
        <v>42991</v>
      </c>
      <c r="D7285" s="1" t="str">
        <f t="shared" si="1130"/>
        <v>Sep</v>
      </c>
      <c r="E7285" t="s">
        <v>38</v>
      </c>
      <c r="F7285" t="s">
        <v>337</v>
      </c>
      <c r="G7285" t="s">
        <v>25</v>
      </c>
      <c r="H7285" t="s">
        <v>80</v>
      </c>
      <c r="I7285" t="s">
        <v>510</v>
      </c>
      <c r="J7285" t="s">
        <v>36</v>
      </c>
      <c r="K7285" t="s">
        <v>48</v>
      </c>
      <c r="L7285" s="2">
        <f t="shared" si="1131"/>
        <v>25.142400000000006</v>
      </c>
      <c r="M7285" s="2">
        <f t="shared" si="1132"/>
        <v>25.720000000000006</v>
      </c>
      <c r="N7285" s="2">
        <f t="shared" si="1138"/>
        <v>0.57760000000000034</v>
      </c>
      <c r="O7285" s="2">
        <f t="shared" si="1133"/>
        <v>2.8880000000000017</v>
      </c>
      <c r="P7285" s="2">
        <f t="shared" si="1134"/>
        <v>128.60000000000002</v>
      </c>
      <c r="Q7285" s="2">
        <f t="shared" si="1135"/>
        <v>2.2457231726283053</v>
      </c>
      <c r="R7285">
        <v>5</v>
      </c>
      <c r="S7285">
        <v>0.2</v>
      </c>
      <c r="T7285" s="2">
        <v>25.920000000000005</v>
      </c>
      <c r="U7285" s="3">
        <v>3.8879999999999972</v>
      </c>
      <c r="V7285" s="4">
        <f t="shared" si="1139"/>
        <v>2.9999999999999973</v>
      </c>
      <c r="W7285" s="2">
        <f t="shared" si="1136"/>
        <v>129.60000000000002</v>
      </c>
    </row>
    <row r="7286" spans="1:23" x14ac:dyDescent="0.25">
      <c r="A7286">
        <f t="shared" si="1137"/>
        <v>2017</v>
      </c>
      <c r="B7286" s="1">
        <v>42987</v>
      </c>
      <c r="C7286" s="1">
        <v>42991</v>
      </c>
      <c r="D7286" s="1" t="str">
        <f t="shared" si="1130"/>
        <v>Sep</v>
      </c>
      <c r="E7286" t="s">
        <v>38</v>
      </c>
      <c r="F7286" t="s">
        <v>337</v>
      </c>
      <c r="G7286" t="s">
        <v>25</v>
      </c>
      <c r="H7286" t="s">
        <v>80</v>
      </c>
      <c r="I7286" t="s">
        <v>749</v>
      </c>
      <c r="J7286" t="s">
        <v>28</v>
      </c>
      <c r="K7286" t="s">
        <v>46</v>
      </c>
      <c r="L7286" s="2">
        <f t="shared" si="1131"/>
        <v>70.657200000000003</v>
      </c>
      <c r="M7286" s="2">
        <f t="shared" si="1132"/>
        <v>65.912000000000006</v>
      </c>
      <c r="N7286" s="2">
        <f t="shared" si="1138"/>
        <v>-4.745199999999997</v>
      </c>
      <c r="O7286" s="2">
        <f t="shared" si="1133"/>
        <v>-9.490399999999994</v>
      </c>
      <c r="P7286" s="2">
        <f t="shared" si="1134"/>
        <v>131.82400000000001</v>
      </c>
      <c r="Q7286" s="2">
        <f t="shared" si="1135"/>
        <v>-7.1992960310717269</v>
      </c>
      <c r="R7286">
        <v>2</v>
      </c>
      <c r="S7286">
        <v>0.2</v>
      </c>
      <c r="T7286" s="2">
        <v>66.112000000000009</v>
      </c>
      <c r="U7286" s="3">
        <v>-9.0903999999999989</v>
      </c>
      <c r="V7286" s="4">
        <f t="shared" si="1139"/>
        <v>-6.8749999999999982</v>
      </c>
      <c r="W7286" s="2">
        <f t="shared" si="1136"/>
        <v>132.22400000000002</v>
      </c>
    </row>
    <row r="7287" spans="1:23" x14ac:dyDescent="0.25">
      <c r="A7287">
        <f t="shared" si="1137"/>
        <v>2017</v>
      </c>
      <c r="B7287" s="1">
        <v>43022</v>
      </c>
      <c r="C7287" s="1">
        <v>43027</v>
      </c>
      <c r="D7287" s="1" t="str">
        <f t="shared" si="1130"/>
        <v>Oct</v>
      </c>
      <c r="E7287" t="s">
        <v>38</v>
      </c>
      <c r="F7287" t="s">
        <v>1053</v>
      </c>
      <c r="G7287" t="s">
        <v>25</v>
      </c>
      <c r="H7287" t="s">
        <v>34</v>
      </c>
      <c r="I7287" t="s">
        <v>885</v>
      </c>
      <c r="J7287" t="s">
        <v>50</v>
      </c>
      <c r="K7287" t="s">
        <v>86</v>
      </c>
      <c r="L7287" s="2">
        <f t="shared" si="1131"/>
        <v>42.535299999999999</v>
      </c>
      <c r="M7287" s="2">
        <f t="shared" si="1132"/>
        <v>46.36</v>
      </c>
      <c r="N7287" s="2">
        <f t="shared" si="1138"/>
        <v>3.8247</v>
      </c>
      <c r="O7287" s="2">
        <f t="shared" si="1133"/>
        <v>15.2988</v>
      </c>
      <c r="P7287" s="2">
        <f t="shared" si="1134"/>
        <v>185.44</v>
      </c>
      <c r="Q7287" s="2">
        <f t="shared" si="1135"/>
        <v>8.25</v>
      </c>
      <c r="R7287">
        <v>4</v>
      </c>
      <c r="S7287">
        <v>0</v>
      </c>
      <c r="T7287" s="2">
        <v>46.36</v>
      </c>
      <c r="U7287" s="3">
        <v>15.298799999999996</v>
      </c>
      <c r="V7287" s="4">
        <f t="shared" si="1139"/>
        <v>8.2499999999999982</v>
      </c>
      <c r="W7287" s="2">
        <f t="shared" si="1136"/>
        <v>185.44</v>
      </c>
    </row>
    <row r="7288" spans="1:23" x14ac:dyDescent="0.25">
      <c r="A7288">
        <f t="shared" si="1137"/>
        <v>2016</v>
      </c>
      <c r="B7288" s="1">
        <v>42541</v>
      </c>
      <c r="C7288" s="1">
        <v>42546</v>
      </c>
      <c r="D7288" s="1" t="str">
        <f t="shared" si="1130"/>
        <v>Jun</v>
      </c>
      <c r="E7288" t="s">
        <v>38</v>
      </c>
      <c r="F7288" t="s">
        <v>2439</v>
      </c>
      <c r="G7288" t="s">
        <v>33</v>
      </c>
      <c r="H7288" t="s">
        <v>65</v>
      </c>
      <c r="I7288" t="s">
        <v>2494</v>
      </c>
      <c r="J7288" t="s">
        <v>50</v>
      </c>
      <c r="K7288" t="s">
        <v>86</v>
      </c>
      <c r="L7288" s="2">
        <f t="shared" si="1131"/>
        <v>6.3480000000000008</v>
      </c>
      <c r="M7288" s="2">
        <f t="shared" si="1132"/>
        <v>6.9</v>
      </c>
      <c r="N7288" s="2">
        <f t="shared" si="1138"/>
        <v>0.5519999999999996</v>
      </c>
      <c r="O7288" s="2">
        <f t="shared" si="1133"/>
        <v>0.5519999999999996</v>
      </c>
      <c r="P7288" s="2">
        <f t="shared" si="1134"/>
        <v>6.9</v>
      </c>
      <c r="Q7288" s="2">
        <f t="shared" si="1135"/>
        <v>7.9999999999999929</v>
      </c>
      <c r="R7288">
        <v>1</v>
      </c>
      <c r="S7288">
        <v>0</v>
      </c>
      <c r="T7288" s="2">
        <v>6.9</v>
      </c>
      <c r="U7288" s="3">
        <v>0.5519999999999996</v>
      </c>
      <c r="V7288" s="4">
        <f t="shared" si="1139"/>
        <v>7.9999999999999929</v>
      </c>
      <c r="W7288" s="2">
        <f t="shared" si="1136"/>
        <v>6.9</v>
      </c>
    </row>
    <row r="7289" spans="1:23" x14ac:dyDescent="0.25">
      <c r="A7289">
        <f t="shared" si="1137"/>
        <v>2016</v>
      </c>
      <c r="B7289" s="1">
        <v>42541</v>
      </c>
      <c r="C7289" s="1">
        <v>42546</v>
      </c>
      <c r="D7289" s="1" t="str">
        <f t="shared" si="1130"/>
        <v>Jun</v>
      </c>
      <c r="E7289" t="s">
        <v>38</v>
      </c>
      <c r="F7289" t="s">
        <v>2439</v>
      </c>
      <c r="G7289" t="s">
        <v>33</v>
      </c>
      <c r="H7289" t="s">
        <v>65</v>
      </c>
      <c r="I7289" t="s">
        <v>1532</v>
      </c>
      <c r="J7289" t="s">
        <v>28</v>
      </c>
      <c r="K7289" t="s">
        <v>46</v>
      </c>
      <c r="L7289" s="2">
        <f t="shared" si="1131"/>
        <v>49.805699999999995</v>
      </c>
      <c r="M7289" s="2">
        <f t="shared" si="1132"/>
        <v>57.69</v>
      </c>
      <c r="N7289" s="2">
        <f t="shared" si="1138"/>
        <v>7.8843000000000032</v>
      </c>
      <c r="O7289" s="2">
        <f t="shared" si="1133"/>
        <v>23.65290000000001</v>
      </c>
      <c r="P7289" s="2">
        <f t="shared" si="1134"/>
        <v>173.07</v>
      </c>
      <c r="Q7289" s="2">
        <f t="shared" si="1135"/>
        <v>13.666666666666671</v>
      </c>
      <c r="R7289">
        <v>3</v>
      </c>
      <c r="S7289">
        <v>0</v>
      </c>
      <c r="T7289" s="2">
        <v>57.69</v>
      </c>
      <c r="U7289" s="3">
        <v>23.652900000000002</v>
      </c>
      <c r="V7289" s="4">
        <f t="shared" si="1139"/>
        <v>13.666666666666668</v>
      </c>
      <c r="W7289" s="2">
        <f t="shared" si="1136"/>
        <v>173.07</v>
      </c>
    </row>
    <row r="7290" spans="1:23" x14ac:dyDescent="0.25">
      <c r="A7290">
        <f t="shared" si="1137"/>
        <v>2014</v>
      </c>
      <c r="B7290" s="1">
        <v>41884</v>
      </c>
      <c r="C7290" s="1">
        <v>41889</v>
      </c>
      <c r="D7290" s="1" t="str">
        <f t="shared" si="1130"/>
        <v>Sep</v>
      </c>
      <c r="E7290" t="s">
        <v>38</v>
      </c>
      <c r="F7290" t="s">
        <v>472</v>
      </c>
      <c r="G7290" t="s">
        <v>33</v>
      </c>
      <c r="H7290" t="s">
        <v>65</v>
      </c>
      <c r="I7290" t="s">
        <v>2082</v>
      </c>
      <c r="J7290" t="s">
        <v>50</v>
      </c>
      <c r="K7290" t="s">
        <v>286</v>
      </c>
      <c r="L7290" s="2">
        <f t="shared" si="1131"/>
        <v>600.13350000000003</v>
      </c>
      <c r="M7290" s="2">
        <f t="shared" si="1132"/>
        <v>559.31000000000006</v>
      </c>
      <c r="N7290" s="2">
        <f t="shared" si="1138"/>
        <v>-40.823499999999967</v>
      </c>
      <c r="O7290" s="2">
        <f t="shared" si="1133"/>
        <v>-122.4704999999999</v>
      </c>
      <c r="P7290" s="2">
        <f t="shared" si="1134"/>
        <v>1677.9300000000003</v>
      </c>
      <c r="Q7290" s="2">
        <f t="shared" si="1135"/>
        <v>-7.2989040067225623</v>
      </c>
      <c r="R7290">
        <v>3</v>
      </c>
      <c r="S7290">
        <v>0.4</v>
      </c>
      <c r="T7290" s="2">
        <v>559.71</v>
      </c>
      <c r="U7290" s="3">
        <v>-121.27049999999997</v>
      </c>
      <c r="V7290" s="4">
        <f t="shared" si="1139"/>
        <v>-7.2222222222222205</v>
      </c>
      <c r="W7290" s="2">
        <f t="shared" si="1136"/>
        <v>1679.13</v>
      </c>
    </row>
    <row r="7291" spans="1:23" x14ac:dyDescent="0.25">
      <c r="A7291">
        <f t="shared" si="1137"/>
        <v>2016</v>
      </c>
      <c r="B7291" s="1">
        <v>42399</v>
      </c>
      <c r="C7291" s="1">
        <v>42400</v>
      </c>
      <c r="D7291" s="1" t="str">
        <f t="shared" si="1130"/>
        <v>Jan</v>
      </c>
      <c r="E7291" t="s">
        <v>98</v>
      </c>
      <c r="F7291" t="s">
        <v>222</v>
      </c>
      <c r="G7291" t="s">
        <v>25</v>
      </c>
      <c r="H7291" t="s">
        <v>34</v>
      </c>
      <c r="I7291" t="s">
        <v>489</v>
      </c>
      <c r="J7291" t="s">
        <v>36</v>
      </c>
      <c r="K7291" t="s">
        <v>43</v>
      </c>
      <c r="L7291" s="2">
        <f t="shared" si="1131"/>
        <v>296.53749999999997</v>
      </c>
      <c r="M7291" s="2">
        <f t="shared" si="1132"/>
        <v>305.01</v>
      </c>
      <c r="N7291" s="2">
        <f t="shared" si="1138"/>
        <v>8.472500000000025</v>
      </c>
      <c r="O7291" s="2">
        <f t="shared" si="1133"/>
        <v>76.252500000000225</v>
      </c>
      <c r="P7291" s="2">
        <f t="shared" si="1134"/>
        <v>2745.09</v>
      </c>
      <c r="Q7291" s="2">
        <f t="shared" si="1135"/>
        <v>2.7777777777777861</v>
      </c>
      <c r="R7291">
        <v>9</v>
      </c>
      <c r="S7291">
        <v>0</v>
      </c>
      <c r="T7291" s="2">
        <v>305.01</v>
      </c>
      <c r="U7291" s="3">
        <v>76.252499999999998</v>
      </c>
      <c r="V7291" s="4">
        <f t="shared" si="1139"/>
        <v>2.7777777777777777</v>
      </c>
      <c r="W7291" s="2">
        <f t="shared" si="1136"/>
        <v>2745.09</v>
      </c>
    </row>
    <row r="7292" spans="1:23" x14ac:dyDescent="0.25">
      <c r="A7292">
        <f t="shared" si="1137"/>
        <v>2016</v>
      </c>
      <c r="B7292" s="1">
        <v>42399</v>
      </c>
      <c r="C7292" s="1">
        <v>42400</v>
      </c>
      <c r="D7292" s="1" t="str">
        <f t="shared" si="1130"/>
        <v>Jan</v>
      </c>
      <c r="E7292" t="s">
        <v>98</v>
      </c>
      <c r="F7292" t="s">
        <v>222</v>
      </c>
      <c r="G7292" t="s">
        <v>25</v>
      </c>
      <c r="H7292" t="s">
        <v>34</v>
      </c>
      <c r="I7292" t="s">
        <v>245</v>
      </c>
      <c r="J7292" t="s">
        <v>36</v>
      </c>
      <c r="K7292" t="s">
        <v>53</v>
      </c>
      <c r="L7292" s="2">
        <f t="shared" si="1131"/>
        <v>41.896799999999999</v>
      </c>
      <c r="M7292" s="2">
        <f t="shared" si="1132"/>
        <v>50.583999999999996</v>
      </c>
      <c r="N7292" s="2">
        <f t="shared" si="1138"/>
        <v>8.6871999999999971</v>
      </c>
      <c r="O7292" s="2">
        <f t="shared" si="1133"/>
        <v>17.374399999999994</v>
      </c>
      <c r="P7292" s="2">
        <f t="shared" si="1134"/>
        <v>101.16799999999999</v>
      </c>
      <c r="Q7292" s="2">
        <f t="shared" si="1135"/>
        <v>17.17380990036375</v>
      </c>
      <c r="R7292">
        <v>2</v>
      </c>
      <c r="S7292">
        <v>0.2</v>
      </c>
      <c r="T7292" s="2">
        <v>50.783999999999999</v>
      </c>
      <c r="U7292" s="3">
        <v>17.7744</v>
      </c>
      <c r="V7292" s="4">
        <f t="shared" si="1139"/>
        <v>17.5</v>
      </c>
      <c r="W7292" s="2">
        <f t="shared" si="1136"/>
        <v>101.568</v>
      </c>
    </row>
    <row r="7293" spans="1:23" x14ac:dyDescent="0.25">
      <c r="A7293">
        <f t="shared" si="1137"/>
        <v>2016</v>
      </c>
      <c r="B7293" s="1">
        <v>42399</v>
      </c>
      <c r="C7293" s="1">
        <v>42400</v>
      </c>
      <c r="D7293" s="1" t="str">
        <f t="shared" si="1130"/>
        <v>Jan</v>
      </c>
      <c r="E7293" t="s">
        <v>98</v>
      </c>
      <c r="F7293" t="s">
        <v>222</v>
      </c>
      <c r="G7293" t="s">
        <v>25</v>
      </c>
      <c r="H7293" t="s">
        <v>34</v>
      </c>
      <c r="I7293" t="s">
        <v>442</v>
      </c>
      <c r="J7293" t="s">
        <v>36</v>
      </c>
      <c r="K7293" t="s">
        <v>37</v>
      </c>
      <c r="L7293" s="2">
        <f t="shared" si="1131"/>
        <v>24.651700000000002</v>
      </c>
      <c r="M7293" s="2">
        <f t="shared" si="1132"/>
        <v>26.01</v>
      </c>
      <c r="N7293" s="2">
        <f t="shared" si="1138"/>
        <v>1.3582999999999998</v>
      </c>
      <c r="O7293" s="2">
        <f t="shared" si="1133"/>
        <v>12.224699999999999</v>
      </c>
      <c r="P7293" s="2">
        <f t="shared" si="1134"/>
        <v>234.09</v>
      </c>
      <c r="Q7293" s="2">
        <f t="shared" si="1135"/>
        <v>5.2222222222222214</v>
      </c>
      <c r="R7293">
        <v>9</v>
      </c>
      <c r="S7293">
        <v>0</v>
      </c>
      <c r="T7293" s="2">
        <v>26.01</v>
      </c>
      <c r="U7293" s="3">
        <v>12.2247</v>
      </c>
      <c r="V7293" s="4">
        <f t="shared" si="1139"/>
        <v>5.2222222222222223</v>
      </c>
      <c r="W7293" s="2">
        <f t="shared" si="1136"/>
        <v>234.09</v>
      </c>
    </row>
    <row r="7294" spans="1:23" x14ac:dyDescent="0.25">
      <c r="A7294">
        <f t="shared" si="1137"/>
        <v>2017</v>
      </c>
      <c r="B7294" s="1">
        <v>43073</v>
      </c>
      <c r="C7294" s="1">
        <v>43078</v>
      </c>
      <c r="D7294" s="1" t="str">
        <f t="shared" si="1130"/>
        <v>Dec</v>
      </c>
      <c r="E7294" t="s">
        <v>38</v>
      </c>
      <c r="F7294" t="s">
        <v>802</v>
      </c>
      <c r="G7294" t="s">
        <v>25</v>
      </c>
      <c r="H7294" t="s">
        <v>26</v>
      </c>
      <c r="I7294" t="s">
        <v>2654</v>
      </c>
      <c r="J7294" t="s">
        <v>50</v>
      </c>
      <c r="K7294" t="s">
        <v>286</v>
      </c>
      <c r="L7294" s="2">
        <f t="shared" si="1131"/>
        <v>785.29000000000008</v>
      </c>
      <c r="M7294" s="2">
        <f t="shared" si="1132"/>
        <v>648.5</v>
      </c>
      <c r="N7294" s="2">
        <f t="shared" si="1138"/>
        <v>-136.79000000000008</v>
      </c>
      <c r="O7294" s="2">
        <f t="shared" si="1133"/>
        <v>-273.58000000000015</v>
      </c>
      <c r="P7294" s="2">
        <f t="shared" si="1134"/>
        <v>1297</v>
      </c>
      <c r="Q7294" s="2">
        <f t="shared" si="1135"/>
        <v>-21.093292212798779</v>
      </c>
      <c r="R7294">
        <v>2</v>
      </c>
      <c r="S7294">
        <v>0.5</v>
      </c>
      <c r="T7294" s="2">
        <v>649</v>
      </c>
      <c r="U7294" s="3">
        <v>-272.58000000000015</v>
      </c>
      <c r="V7294" s="4">
        <f t="shared" si="1139"/>
        <v>-21.000000000000014</v>
      </c>
      <c r="W7294" s="2">
        <f t="shared" si="1136"/>
        <v>1298</v>
      </c>
    </row>
    <row r="7295" spans="1:23" x14ac:dyDescent="0.25">
      <c r="A7295">
        <f t="shared" si="1137"/>
        <v>2016</v>
      </c>
      <c r="B7295" s="1">
        <v>42392</v>
      </c>
      <c r="C7295" s="1">
        <v>42398</v>
      </c>
      <c r="D7295" s="1" t="str">
        <f t="shared" si="1130"/>
        <v>Jan</v>
      </c>
      <c r="E7295" t="s">
        <v>38</v>
      </c>
      <c r="F7295" t="s">
        <v>1824</v>
      </c>
      <c r="G7295" t="s">
        <v>25</v>
      </c>
      <c r="H7295" t="s">
        <v>34</v>
      </c>
      <c r="I7295" t="s">
        <v>2487</v>
      </c>
      <c r="J7295" t="s">
        <v>28</v>
      </c>
      <c r="K7295" t="s">
        <v>46</v>
      </c>
      <c r="L7295" s="2">
        <f t="shared" si="1131"/>
        <v>56.904800000000002</v>
      </c>
      <c r="M7295" s="2">
        <f t="shared" si="1132"/>
        <v>59.99</v>
      </c>
      <c r="N7295" s="2">
        <f t="shared" si="1138"/>
        <v>3.0852000000000004</v>
      </c>
      <c r="O7295" s="2">
        <f t="shared" si="1133"/>
        <v>21.596400000000003</v>
      </c>
      <c r="P7295" s="2">
        <f t="shared" si="1134"/>
        <v>419.93</v>
      </c>
      <c r="Q7295" s="2">
        <f t="shared" si="1135"/>
        <v>5.1428571428571432</v>
      </c>
      <c r="R7295">
        <v>7</v>
      </c>
      <c r="S7295">
        <v>0</v>
      </c>
      <c r="T7295" s="2">
        <v>59.99</v>
      </c>
      <c r="U7295" s="3">
        <v>21.596400000000003</v>
      </c>
      <c r="V7295" s="4">
        <f t="shared" si="1139"/>
        <v>5.1428571428571432</v>
      </c>
      <c r="W7295" s="2">
        <f t="shared" si="1136"/>
        <v>419.93</v>
      </c>
    </row>
    <row r="7296" spans="1:23" x14ac:dyDescent="0.25">
      <c r="A7296">
        <f t="shared" si="1137"/>
        <v>2015</v>
      </c>
      <c r="B7296" s="1">
        <v>42150</v>
      </c>
      <c r="C7296" s="1">
        <v>42155</v>
      </c>
      <c r="D7296" s="1" t="str">
        <f t="shared" si="1130"/>
        <v>May</v>
      </c>
      <c r="E7296" t="s">
        <v>38</v>
      </c>
      <c r="F7296" t="s">
        <v>279</v>
      </c>
      <c r="G7296" t="s">
        <v>25</v>
      </c>
      <c r="H7296" t="s">
        <v>34</v>
      </c>
      <c r="I7296" t="s">
        <v>824</v>
      </c>
      <c r="J7296" t="s">
        <v>28</v>
      </c>
      <c r="K7296" t="s">
        <v>46</v>
      </c>
      <c r="L7296" s="2">
        <f t="shared" si="1131"/>
        <v>12.346399999999999</v>
      </c>
      <c r="M7296" s="2">
        <f t="shared" si="1132"/>
        <v>20.239999999999998</v>
      </c>
      <c r="N7296" s="2">
        <f t="shared" si="1138"/>
        <v>7.8935999999999993</v>
      </c>
      <c r="O7296" s="2">
        <f t="shared" si="1133"/>
        <v>7.8935999999999993</v>
      </c>
      <c r="P7296" s="2">
        <f t="shared" si="1134"/>
        <v>20.239999999999998</v>
      </c>
      <c r="Q7296" s="2">
        <f t="shared" si="1135"/>
        <v>39</v>
      </c>
      <c r="R7296">
        <v>1</v>
      </c>
      <c r="S7296">
        <v>0</v>
      </c>
      <c r="T7296" s="2">
        <v>20.239999999999998</v>
      </c>
      <c r="U7296" s="3">
        <v>7.8935999999999993</v>
      </c>
      <c r="V7296" s="4">
        <f t="shared" si="1139"/>
        <v>39</v>
      </c>
      <c r="W7296" s="2">
        <f t="shared" si="1136"/>
        <v>20.239999999999998</v>
      </c>
    </row>
    <row r="7297" spans="1:23" x14ac:dyDescent="0.25">
      <c r="A7297">
        <f t="shared" si="1137"/>
        <v>2014</v>
      </c>
      <c r="B7297" s="1">
        <v>41763</v>
      </c>
      <c r="C7297" s="1">
        <v>41764</v>
      </c>
      <c r="D7297" s="1" t="str">
        <f t="shared" si="1130"/>
        <v>May</v>
      </c>
      <c r="E7297" t="s">
        <v>98</v>
      </c>
      <c r="F7297" t="s">
        <v>1297</v>
      </c>
      <c r="G7297" t="s">
        <v>25</v>
      </c>
      <c r="H7297" t="s">
        <v>65</v>
      </c>
      <c r="I7297" t="s">
        <v>2329</v>
      </c>
      <c r="J7297" t="s">
        <v>36</v>
      </c>
      <c r="K7297" t="s">
        <v>48</v>
      </c>
      <c r="L7297" s="2">
        <f t="shared" si="1131"/>
        <v>36.420999999999992</v>
      </c>
      <c r="M7297" s="2">
        <f t="shared" si="1132"/>
        <v>37.639999999999993</v>
      </c>
      <c r="N7297" s="2">
        <f t="shared" si="1138"/>
        <v>1.2190000000000012</v>
      </c>
      <c r="O7297" s="2">
        <f t="shared" si="1133"/>
        <v>2.4380000000000024</v>
      </c>
      <c r="P7297" s="2">
        <f t="shared" si="1134"/>
        <v>75.279999999999987</v>
      </c>
      <c r="Q7297" s="2">
        <f t="shared" si="1135"/>
        <v>3.2385759829968155</v>
      </c>
      <c r="R7297">
        <v>2</v>
      </c>
      <c r="S7297">
        <v>0.2</v>
      </c>
      <c r="T7297" s="2">
        <v>37.839999999999996</v>
      </c>
      <c r="U7297" s="3">
        <v>2.8380000000000027</v>
      </c>
      <c r="V7297" s="4">
        <f t="shared" si="1139"/>
        <v>3.750000000000004</v>
      </c>
      <c r="W7297" s="2">
        <f t="shared" si="1136"/>
        <v>75.679999999999993</v>
      </c>
    </row>
    <row r="7298" spans="1:23" x14ac:dyDescent="0.25">
      <c r="A7298">
        <f t="shared" si="1137"/>
        <v>2014</v>
      </c>
      <c r="B7298" s="1">
        <v>41763</v>
      </c>
      <c r="C7298" s="1">
        <v>41764</v>
      </c>
      <c r="D7298" s="1" t="str">
        <f t="shared" ref="D7298:D7361" si="1140">TEXT((B7298),"MMM")</f>
        <v>May</v>
      </c>
      <c r="E7298" t="s">
        <v>98</v>
      </c>
      <c r="F7298" t="s">
        <v>1297</v>
      </c>
      <c r="G7298" t="s">
        <v>25</v>
      </c>
      <c r="H7298" t="s">
        <v>65</v>
      </c>
      <c r="I7298" t="s">
        <v>2512</v>
      </c>
      <c r="J7298" t="s">
        <v>36</v>
      </c>
      <c r="K7298" t="s">
        <v>128</v>
      </c>
      <c r="L7298" s="2">
        <f t="shared" ref="L7298:L7361" si="1141">T7298 - (U7298 / R7298)</f>
        <v>5.1641999999999992</v>
      </c>
      <c r="M7298" s="2">
        <f t="shared" ref="M7298:M7361" si="1142">(T7298/1-S7298)</f>
        <v>5.2719999999999994</v>
      </c>
      <c r="N7298" s="2">
        <f t="shared" si="1138"/>
        <v>0.10780000000000012</v>
      </c>
      <c r="O7298" s="2">
        <f t="shared" ref="O7298:O7361" si="1143">N7298*R7298</f>
        <v>0.64680000000000071</v>
      </c>
      <c r="P7298" s="2">
        <f t="shared" ref="P7298:P7361" si="1144">(M7298*R7298)</f>
        <v>31.631999999999998</v>
      </c>
      <c r="Q7298" s="2">
        <f t="shared" ref="Q7298:Q7361" si="1145">(O7298/(M7298*R7298))*100</f>
        <v>2.0447647951441601</v>
      </c>
      <c r="R7298">
        <v>6</v>
      </c>
      <c r="S7298">
        <v>0.2</v>
      </c>
      <c r="T7298" s="2">
        <v>5.4719999999999995</v>
      </c>
      <c r="U7298" s="3">
        <v>1.8467999999999996</v>
      </c>
      <c r="V7298" s="4">
        <f t="shared" si="1139"/>
        <v>5.6249999999999991</v>
      </c>
      <c r="W7298" s="2">
        <f t="shared" ref="W7298:W7361" si="1146">R7298*T7298</f>
        <v>32.831999999999994</v>
      </c>
    </row>
    <row r="7299" spans="1:23" x14ac:dyDescent="0.25">
      <c r="A7299">
        <f t="shared" ref="A7299:A7362" si="1147">YEAR(B7299)</f>
        <v>2015</v>
      </c>
      <c r="B7299" s="1">
        <v>42045</v>
      </c>
      <c r="C7299" s="1">
        <v>42049</v>
      </c>
      <c r="D7299" s="1" t="str">
        <f t="shared" si="1140"/>
        <v>Feb</v>
      </c>
      <c r="E7299" t="s">
        <v>23</v>
      </c>
      <c r="F7299" t="s">
        <v>816</v>
      </c>
      <c r="G7299" t="s">
        <v>33</v>
      </c>
      <c r="H7299" t="s">
        <v>80</v>
      </c>
      <c r="I7299" t="s">
        <v>1836</v>
      </c>
      <c r="J7299" t="s">
        <v>36</v>
      </c>
      <c r="K7299" t="s">
        <v>43</v>
      </c>
      <c r="L7299" s="2">
        <f t="shared" si="1141"/>
        <v>75.695200000000014</v>
      </c>
      <c r="M7299" s="2">
        <f t="shared" si="1142"/>
        <v>77.040000000000006</v>
      </c>
      <c r="N7299" s="2">
        <f t="shared" ref="N7299:N7362" si="1148">(M7299-L7299)</f>
        <v>1.3447999999999922</v>
      </c>
      <c r="O7299" s="2">
        <f t="shared" si="1143"/>
        <v>6.7239999999999611</v>
      </c>
      <c r="P7299" s="2">
        <f t="shared" si="1144"/>
        <v>385.20000000000005</v>
      </c>
      <c r="Q7299" s="2">
        <f t="shared" si="1145"/>
        <v>1.7455867082035206</v>
      </c>
      <c r="R7299">
        <v>5</v>
      </c>
      <c r="S7299">
        <v>0.2</v>
      </c>
      <c r="T7299" s="2">
        <v>77.240000000000009</v>
      </c>
      <c r="U7299" s="3">
        <v>7.7240000000000002</v>
      </c>
      <c r="V7299" s="4">
        <f t="shared" ref="V7299:V7362" si="1149">(U7299/W7299)*100</f>
        <v>1.9999999999999998</v>
      </c>
      <c r="W7299" s="2">
        <f t="shared" si="1146"/>
        <v>386.20000000000005</v>
      </c>
    </row>
    <row r="7300" spans="1:23" x14ac:dyDescent="0.25">
      <c r="A7300">
        <f t="shared" si="1147"/>
        <v>2014</v>
      </c>
      <c r="B7300" s="1">
        <v>41961</v>
      </c>
      <c r="C7300" s="1">
        <v>41964</v>
      </c>
      <c r="D7300" s="1" t="str">
        <f t="shared" si="1140"/>
        <v>Nov</v>
      </c>
      <c r="E7300" t="s">
        <v>98</v>
      </c>
      <c r="F7300" t="s">
        <v>992</v>
      </c>
      <c r="G7300" t="s">
        <v>25</v>
      </c>
      <c r="H7300" t="s">
        <v>65</v>
      </c>
      <c r="I7300" t="s">
        <v>456</v>
      </c>
      <c r="J7300" t="s">
        <v>28</v>
      </c>
      <c r="K7300" t="s">
        <v>41</v>
      </c>
      <c r="L7300" s="2">
        <f t="shared" si="1141"/>
        <v>335.91500000000002</v>
      </c>
      <c r="M7300" s="2">
        <f t="shared" si="1142"/>
        <v>291.60000000000002</v>
      </c>
      <c r="N7300" s="2">
        <f t="shared" si="1148"/>
        <v>-44.314999999999998</v>
      </c>
      <c r="O7300" s="2">
        <f t="shared" si="1143"/>
        <v>-177.26</v>
      </c>
      <c r="P7300" s="2">
        <f t="shared" si="1144"/>
        <v>1166.4000000000001</v>
      </c>
      <c r="Q7300" s="2">
        <f t="shared" si="1145"/>
        <v>-15.197187928669409</v>
      </c>
      <c r="R7300">
        <v>4</v>
      </c>
      <c r="S7300">
        <v>0.5</v>
      </c>
      <c r="T7300" s="2">
        <v>292.10000000000002</v>
      </c>
      <c r="U7300" s="3">
        <v>-175.26000000000005</v>
      </c>
      <c r="V7300" s="4">
        <f t="shared" si="1149"/>
        <v>-15.000000000000002</v>
      </c>
      <c r="W7300" s="2">
        <f t="shared" si="1146"/>
        <v>1168.4000000000001</v>
      </c>
    </row>
    <row r="7301" spans="1:23" x14ac:dyDescent="0.25">
      <c r="A7301">
        <f t="shared" si="1147"/>
        <v>2014</v>
      </c>
      <c r="B7301" s="1">
        <v>41961</v>
      </c>
      <c r="C7301" s="1">
        <v>41964</v>
      </c>
      <c r="D7301" s="1" t="str">
        <f t="shared" si="1140"/>
        <v>Nov</v>
      </c>
      <c r="E7301" t="s">
        <v>98</v>
      </c>
      <c r="F7301" t="s">
        <v>992</v>
      </c>
      <c r="G7301" t="s">
        <v>25</v>
      </c>
      <c r="H7301" t="s">
        <v>65</v>
      </c>
      <c r="I7301" t="s">
        <v>2166</v>
      </c>
      <c r="J7301" t="s">
        <v>28</v>
      </c>
      <c r="K7301" t="s">
        <v>46</v>
      </c>
      <c r="L7301" s="2">
        <f t="shared" si="1141"/>
        <v>12.282</v>
      </c>
      <c r="M7301" s="2">
        <f t="shared" si="1142"/>
        <v>7.9440000000000008</v>
      </c>
      <c r="N7301" s="2">
        <f t="shared" si="1148"/>
        <v>-4.3379999999999992</v>
      </c>
      <c r="O7301" s="2">
        <f t="shared" si="1143"/>
        <v>-8.6759999999999984</v>
      </c>
      <c r="P7301" s="2">
        <f t="shared" si="1144"/>
        <v>15.888000000000002</v>
      </c>
      <c r="Q7301" s="2">
        <f t="shared" si="1145"/>
        <v>-54.607250755286998</v>
      </c>
      <c r="R7301">
        <v>2</v>
      </c>
      <c r="S7301">
        <v>0.6</v>
      </c>
      <c r="T7301" s="2">
        <v>8.5440000000000005</v>
      </c>
      <c r="U7301" s="3">
        <v>-7.4759999999999991</v>
      </c>
      <c r="V7301" s="4">
        <f t="shared" si="1149"/>
        <v>-43.749999999999993</v>
      </c>
      <c r="W7301" s="2">
        <f t="shared" si="1146"/>
        <v>17.088000000000001</v>
      </c>
    </row>
    <row r="7302" spans="1:23" x14ac:dyDescent="0.25">
      <c r="A7302">
        <f t="shared" si="1147"/>
        <v>2014</v>
      </c>
      <c r="B7302" s="1">
        <v>41961</v>
      </c>
      <c r="C7302" s="1">
        <v>41964</v>
      </c>
      <c r="D7302" s="1" t="str">
        <f t="shared" si="1140"/>
        <v>Nov</v>
      </c>
      <c r="E7302" t="s">
        <v>98</v>
      </c>
      <c r="F7302" t="s">
        <v>992</v>
      </c>
      <c r="G7302" t="s">
        <v>25</v>
      </c>
      <c r="H7302" t="s">
        <v>65</v>
      </c>
      <c r="I7302" t="s">
        <v>2457</v>
      </c>
      <c r="J7302" t="s">
        <v>28</v>
      </c>
      <c r="K7302" t="s">
        <v>29</v>
      </c>
      <c r="L7302" s="2">
        <f t="shared" si="1141"/>
        <v>429.16499999999996</v>
      </c>
      <c r="M7302" s="2">
        <f t="shared" si="1142"/>
        <v>423.81599999999997</v>
      </c>
      <c r="N7302" s="2">
        <f t="shared" si="1148"/>
        <v>-5.3489999999999895</v>
      </c>
      <c r="O7302" s="2">
        <f t="shared" si="1143"/>
        <v>-32.093999999999937</v>
      </c>
      <c r="P7302" s="2">
        <f t="shared" si="1144"/>
        <v>2542.8959999999997</v>
      </c>
      <c r="Q7302" s="2">
        <f t="shared" si="1145"/>
        <v>-1.2621043094172919</v>
      </c>
      <c r="R7302">
        <v>6</v>
      </c>
      <c r="S7302">
        <v>0.3</v>
      </c>
      <c r="T7302" s="2">
        <v>424.11599999999999</v>
      </c>
      <c r="U7302" s="3">
        <v>-30.293999999999983</v>
      </c>
      <c r="V7302" s="4">
        <f t="shared" si="1149"/>
        <v>-1.1904761904761898</v>
      </c>
      <c r="W7302" s="2">
        <f t="shared" si="1146"/>
        <v>2544.6959999999999</v>
      </c>
    </row>
    <row r="7303" spans="1:23" x14ac:dyDescent="0.25">
      <c r="A7303">
        <f t="shared" si="1147"/>
        <v>2014</v>
      </c>
      <c r="B7303" s="1">
        <v>41961</v>
      </c>
      <c r="C7303" s="1">
        <v>41964</v>
      </c>
      <c r="D7303" s="1" t="str">
        <f t="shared" si="1140"/>
        <v>Nov</v>
      </c>
      <c r="E7303" t="s">
        <v>98</v>
      </c>
      <c r="F7303" t="s">
        <v>992</v>
      </c>
      <c r="G7303" t="s">
        <v>25</v>
      </c>
      <c r="H7303" t="s">
        <v>65</v>
      </c>
      <c r="I7303" t="s">
        <v>849</v>
      </c>
      <c r="J7303" t="s">
        <v>36</v>
      </c>
      <c r="K7303" t="s">
        <v>53</v>
      </c>
      <c r="L7303" s="2">
        <f t="shared" si="1141"/>
        <v>4.5308000000000002</v>
      </c>
      <c r="M7303" s="2">
        <f t="shared" si="1142"/>
        <v>2.0919999999999996</v>
      </c>
      <c r="N7303" s="2">
        <f t="shared" si="1148"/>
        <v>-2.4388000000000005</v>
      </c>
      <c r="O7303" s="2">
        <f t="shared" si="1143"/>
        <v>-7.3164000000000016</v>
      </c>
      <c r="P7303" s="2">
        <f t="shared" si="1144"/>
        <v>6.2759999999999989</v>
      </c>
      <c r="Q7303" s="2">
        <f t="shared" si="1145"/>
        <v>-116.57743785850865</v>
      </c>
      <c r="R7303">
        <v>3</v>
      </c>
      <c r="S7303">
        <v>0.8</v>
      </c>
      <c r="T7303" s="2">
        <v>2.8919999999999995</v>
      </c>
      <c r="U7303" s="3">
        <v>-4.9164000000000012</v>
      </c>
      <c r="V7303" s="4">
        <f t="shared" si="1149"/>
        <v>-56.666666666666686</v>
      </c>
      <c r="W7303" s="2">
        <f t="shared" si="1146"/>
        <v>8.6759999999999984</v>
      </c>
    </row>
    <row r="7304" spans="1:23" x14ac:dyDescent="0.25">
      <c r="A7304">
        <f t="shared" si="1147"/>
        <v>2014</v>
      </c>
      <c r="B7304" s="1">
        <v>41961</v>
      </c>
      <c r="C7304" s="1">
        <v>41964</v>
      </c>
      <c r="D7304" s="1" t="str">
        <f t="shared" si="1140"/>
        <v>Nov</v>
      </c>
      <c r="E7304" t="s">
        <v>98</v>
      </c>
      <c r="F7304" t="s">
        <v>992</v>
      </c>
      <c r="G7304" t="s">
        <v>25</v>
      </c>
      <c r="H7304" t="s">
        <v>65</v>
      </c>
      <c r="I7304" t="s">
        <v>970</v>
      </c>
      <c r="J7304" t="s">
        <v>36</v>
      </c>
      <c r="K7304" t="s">
        <v>43</v>
      </c>
      <c r="L7304" s="2">
        <f t="shared" si="1141"/>
        <v>395.08020000000005</v>
      </c>
      <c r="M7304" s="2">
        <f t="shared" si="1142"/>
        <v>381.52000000000004</v>
      </c>
      <c r="N7304" s="2">
        <f t="shared" si="1148"/>
        <v>-13.560200000000009</v>
      </c>
      <c r="O7304" s="2">
        <f t="shared" si="1143"/>
        <v>-67.801000000000045</v>
      </c>
      <c r="P7304" s="2">
        <f t="shared" si="1144"/>
        <v>1907.6000000000001</v>
      </c>
      <c r="Q7304" s="2">
        <f t="shared" si="1145"/>
        <v>-3.5542566575802077</v>
      </c>
      <c r="R7304">
        <v>5</v>
      </c>
      <c r="S7304">
        <v>0.2</v>
      </c>
      <c r="T7304" s="2">
        <v>381.72</v>
      </c>
      <c r="U7304" s="3">
        <v>-66.801000000000045</v>
      </c>
      <c r="V7304" s="4">
        <f t="shared" si="1149"/>
        <v>-3.5000000000000022</v>
      </c>
      <c r="W7304" s="2">
        <f t="shared" si="1146"/>
        <v>1908.6000000000001</v>
      </c>
    </row>
    <row r="7305" spans="1:23" x14ac:dyDescent="0.25">
      <c r="A7305">
        <f t="shared" si="1147"/>
        <v>2017</v>
      </c>
      <c r="B7305" s="1">
        <v>42982</v>
      </c>
      <c r="C7305" s="1">
        <v>42986</v>
      </c>
      <c r="D7305" s="1" t="str">
        <f t="shared" si="1140"/>
        <v>Sep</v>
      </c>
      <c r="E7305" t="s">
        <v>38</v>
      </c>
      <c r="F7305" t="s">
        <v>2587</v>
      </c>
      <c r="G7305" t="s">
        <v>25</v>
      </c>
      <c r="H7305" t="s">
        <v>26</v>
      </c>
      <c r="I7305" t="s">
        <v>295</v>
      </c>
      <c r="J7305" t="s">
        <v>28</v>
      </c>
      <c r="K7305" t="s">
        <v>31</v>
      </c>
      <c r="L7305" s="2">
        <f t="shared" si="1141"/>
        <v>94.147000000000006</v>
      </c>
      <c r="M7305" s="2">
        <f t="shared" si="1142"/>
        <v>96.984000000000009</v>
      </c>
      <c r="N7305" s="2">
        <f t="shared" si="1148"/>
        <v>2.8370000000000033</v>
      </c>
      <c r="O7305" s="2">
        <f t="shared" si="1143"/>
        <v>5.6740000000000066</v>
      </c>
      <c r="P7305" s="2">
        <f t="shared" si="1144"/>
        <v>193.96800000000002</v>
      </c>
      <c r="Q7305" s="2">
        <f t="shared" si="1145"/>
        <v>2.9252247793450499</v>
      </c>
      <c r="R7305">
        <v>2</v>
      </c>
      <c r="S7305">
        <v>0.2</v>
      </c>
      <c r="T7305" s="2">
        <v>97.184000000000012</v>
      </c>
      <c r="U7305" s="3">
        <v>6.0740000000000016</v>
      </c>
      <c r="V7305" s="4">
        <f t="shared" si="1149"/>
        <v>3.1250000000000009</v>
      </c>
      <c r="W7305" s="2">
        <f t="shared" si="1146"/>
        <v>194.36800000000002</v>
      </c>
    </row>
    <row r="7306" spans="1:23" x14ac:dyDescent="0.25">
      <c r="A7306">
        <f t="shared" si="1147"/>
        <v>2017</v>
      </c>
      <c r="B7306" s="1">
        <v>42982</v>
      </c>
      <c r="C7306" s="1">
        <v>42986</v>
      </c>
      <c r="D7306" s="1" t="str">
        <f t="shared" si="1140"/>
        <v>Sep</v>
      </c>
      <c r="E7306" t="s">
        <v>38</v>
      </c>
      <c r="F7306" t="s">
        <v>2587</v>
      </c>
      <c r="G7306" t="s">
        <v>25</v>
      </c>
      <c r="H7306" t="s">
        <v>26</v>
      </c>
      <c r="I7306" t="s">
        <v>1130</v>
      </c>
      <c r="J7306" t="s">
        <v>36</v>
      </c>
      <c r="K7306" t="s">
        <v>60</v>
      </c>
      <c r="L7306" s="2">
        <f t="shared" si="1141"/>
        <v>8.553600000000003</v>
      </c>
      <c r="M7306" s="2">
        <f t="shared" si="1142"/>
        <v>10.168000000000003</v>
      </c>
      <c r="N7306" s="2">
        <f t="shared" si="1148"/>
        <v>1.6143999999999998</v>
      </c>
      <c r="O7306" s="2">
        <f t="shared" si="1143"/>
        <v>3.2287999999999997</v>
      </c>
      <c r="P7306" s="2">
        <f t="shared" si="1144"/>
        <v>20.336000000000006</v>
      </c>
      <c r="Q7306" s="2">
        <f t="shared" si="1145"/>
        <v>15.877261998426428</v>
      </c>
      <c r="R7306">
        <v>2</v>
      </c>
      <c r="S7306">
        <v>0.2</v>
      </c>
      <c r="T7306" s="2">
        <v>10.368000000000002</v>
      </c>
      <c r="U7306" s="3">
        <v>3.6288</v>
      </c>
      <c r="V7306" s="4">
        <f t="shared" si="1149"/>
        <v>17.499999999999996</v>
      </c>
      <c r="W7306" s="2">
        <f t="shared" si="1146"/>
        <v>20.736000000000004</v>
      </c>
    </row>
    <row r="7307" spans="1:23" x14ac:dyDescent="0.25">
      <c r="A7307">
        <f t="shared" si="1147"/>
        <v>2014</v>
      </c>
      <c r="B7307" s="1">
        <v>41727</v>
      </c>
      <c r="C7307" s="1">
        <v>41731</v>
      </c>
      <c r="D7307" s="1" t="str">
        <f t="shared" si="1140"/>
        <v>Mar</v>
      </c>
      <c r="E7307" t="s">
        <v>38</v>
      </c>
      <c r="F7307" t="s">
        <v>725</v>
      </c>
      <c r="G7307" t="s">
        <v>25</v>
      </c>
      <c r="H7307" t="s">
        <v>65</v>
      </c>
      <c r="I7307" t="s">
        <v>650</v>
      </c>
      <c r="J7307" t="s">
        <v>28</v>
      </c>
      <c r="K7307" t="s">
        <v>41</v>
      </c>
      <c r="L7307" s="2">
        <f t="shared" si="1141"/>
        <v>941.74619999999993</v>
      </c>
      <c r="M7307" s="2">
        <f t="shared" si="1142"/>
        <v>890.54099999999994</v>
      </c>
      <c r="N7307" s="2">
        <f t="shared" si="1148"/>
        <v>-51.205199999999991</v>
      </c>
      <c r="O7307" s="2">
        <f t="shared" si="1143"/>
        <v>-153.61559999999997</v>
      </c>
      <c r="P7307" s="2">
        <f t="shared" si="1144"/>
        <v>2671.6229999999996</v>
      </c>
      <c r="Q7307" s="2">
        <f t="shared" si="1145"/>
        <v>-5.749898095651969</v>
      </c>
      <c r="R7307">
        <v>3</v>
      </c>
      <c r="S7307">
        <v>0.3</v>
      </c>
      <c r="T7307" s="2">
        <v>890.84099999999989</v>
      </c>
      <c r="U7307" s="3">
        <v>-152.71559999999999</v>
      </c>
      <c r="V7307" s="4">
        <f t="shared" si="1149"/>
        <v>-5.7142857142857144</v>
      </c>
      <c r="W7307" s="2">
        <f t="shared" si="1146"/>
        <v>2672.5229999999997</v>
      </c>
    </row>
    <row r="7308" spans="1:23" x14ac:dyDescent="0.25">
      <c r="A7308">
        <f t="shared" si="1147"/>
        <v>2016</v>
      </c>
      <c r="B7308" s="1">
        <v>42679</v>
      </c>
      <c r="C7308" s="1">
        <v>42681</v>
      </c>
      <c r="D7308" s="1" t="str">
        <f t="shared" si="1140"/>
        <v>Nov</v>
      </c>
      <c r="E7308" t="s">
        <v>23</v>
      </c>
      <c r="F7308" t="s">
        <v>389</v>
      </c>
      <c r="G7308" t="s">
        <v>25</v>
      </c>
      <c r="H7308" t="s">
        <v>34</v>
      </c>
      <c r="I7308" t="s">
        <v>2305</v>
      </c>
      <c r="J7308" t="s">
        <v>50</v>
      </c>
      <c r="K7308" t="s">
        <v>86</v>
      </c>
      <c r="L7308" s="2">
        <f t="shared" si="1141"/>
        <v>68.760000000000005</v>
      </c>
      <c r="M7308" s="2">
        <f t="shared" si="1142"/>
        <v>72</v>
      </c>
      <c r="N7308" s="2">
        <f t="shared" si="1148"/>
        <v>3.2399999999999949</v>
      </c>
      <c r="O7308" s="2">
        <f t="shared" si="1143"/>
        <v>12.95999999999998</v>
      </c>
      <c r="P7308" s="2">
        <f t="shared" si="1144"/>
        <v>288</v>
      </c>
      <c r="Q7308" s="2">
        <f t="shared" si="1145"/>
        <v>4.4999999999999929</v>
      </c>
      <c r="R7308">
        <v>4</v>
      </c>
      <c r="S7308">
        <v>0</v>
      </c>
      <c r="T7308" s="2">
        <v>72</v>
      </c>
      <c r="U7308" s="3">
        <v>12.959999999999994</v>
      </c>
      <c r="V7308" s="4">
        <f t="shared" si="1149"/>
        <v>4.4999999999999973</v>
      </c>
      <c r="W7308" s="2">
        <f t="shared" si="1146"/>
        <v>288</v>
      </c>
    </row>
    <row r="7309" spans="1:23" x14ac:dyDescent="0.25">
      <c r="A7309">
        <f t="shared" si="1147"/>
        <v>2016</v>
      </c>
      <c r="B7309" s="1">
        <v>42679</v>
      </c>
      <c r="C7309" s="1">
        <v>42681</v>
      </c>
      <c r="D7309" s="1" t="str">
        <f t="shared" si="1140"/>
        <v>Nov</v>
      </c>
      <c r="E7309" t="s">
        <v>23</v>
      </c>
      <c r="F7309" t="s">
        <v>389</v>
      </c>
      <c r="G7309" t="s">
        <v>25</v>
      </c>
      <c r="H7309" t="s">
        <v>34</v>
      </c>
      <c r="I7309" t="s">
        <v>2184</v>
      </c>
      <c r="J7309" t="s">
        <v>28</v>
      </c>
      <c r="K7309" t="s">
        <v>31</v>
      </c>
      <c r="L7309" s="2">
        <f t="shared" si="1141"/>
        <v>108.90540000000001</v>
      </c>
      <c r="M7309" s="2">
        <f t="shared" si="1142"/>
        <v>113.68800000000002</v>
      </c>
      <c r="N7309" s="2">
        <f t="shared" si="1148"/>
        <v>4.7826000000000022</v>
      </c>
      <c r="O7309" s="2">
        <f t="shared" si="1143"/>
        <v>9.5652000000000044</v>
      </c>
      <c r="P7309" s="2">
        <f t="shared" si="1144"/>
        <v>227.37600000000003</v>
      </c>
      <c r="Q7309" s="2">
        <f t="shared" si="1145"/>
        <v>4.2067764407853083</v>
      </c>
      <c r="R7309">
        <v>2</v>
      </c>
      <c r="S7309">
        <v>0.2</v>
      </c>
      <c r="T7309" s="2">
        <v>113.88800000000002</v>
      </c>
      <c r="U7309" s="3">
        <v>9.9651999999999994</v>
      </c>
      <c r="V7309" s="4">
        <f t="shared" si="1149"/>
        <v>4.3749999999999991</v>
      </c>
      <c r="W7309" s="2">
        <f t="shared" si="1146"/>
        <v>227.77600000000004</v>
      </c>
    </row>
    <row r="7310" spans="1:23" x14ac:dyDescent="0.25">
      <c r="A7310">
        <f t="shared" si="1147"/>
        <v>2016</v>
      </c>
      <c r="B7310" s="1">
        <v>42679</v>
      </c>
      <c r="C7310" s="1">
        <v>42681</v>
      </c>
      <c r="D7310" s="1" t="str">
        <f t="shared" si="1140"/>
        <v>Nov</v>
      </c>
      <c r="E7310" t="s">
        <v>23</v>
      </c>
      <c r="F7310" t="s">
        <v>389</v>
      </c>
      <c r="G7310" t="s">
        <v>25</v>
      </c>
      <c r="H7310" t="s">
        <v>34</v>
      </c>
      <c r="I7310" t="s">
        <v>692</v>
      </c>
      <c r="J7310" t="s">
        <v>36</v>
      </c>
      <c r="K7310" t="s">
        <v>92</v>
      </c>
      <c r="L7310" s="2">
        <f t="shared" si="1141"/>
        <v>132.3021</v>
      </c>
      <c r="M7310" s="2">
        <f t="shared" si="1142"/>
        <v>158.13</v>
      </c>
      <c r="N7310" s="2">
        <f t="shared" si="1148"/>
        <v>25.8279</v>
      </c>
      <c r="O7310" s="2">
        <f t="shared" si="1143"/>
        <v>77.483699999999999</v>
      </c>
      <c r="P7310" s="2">
        <f t="shared" si="1144"/>
        <v>474.39</v>
      </c>
      <c r="Q7310" s="2">
        <f t="shared" si="1145"/>
        <v>16.333333333333332</v>
      </c>
      <c r="R7310">
        <v>3</v>
      </c>
      <c r="S7310">
        <v>0</v>
      </c>
      <c r="T7310" s="2">
        <v>158.13</v>
      </c>
      <c r="U7310" s="3">
        <v>77.483699999999999</v>
      </c>
      <c r="V7310" s="4">
        <f t="shared" si="1149"/>
        <v>16.333333333333332</v>
      </c>
      <c r="W7310" s="2">
        <f t="shared" si="1146"/>
        <v>474.39</v>
      </c>
    </row>
    <row r="7311" spans="1:23" x14ac:dyDescent="0.25">
      <c r="A7311">
        <f t="shared" si="1147"/>
        <v>2017</v>
      </c>
      <c r="B7311" s="1">
        <v>42896</v>
      </c>
      <c r="C7311" s="1">
        <v>42900</v>
      </c>
      <c r="D7311" s="1" t="str">
        <f t="shared" si="1140"/>
        <v>Jun</v>
      </c>
      <c r="E7311" t="s">
        <v>23</v>
      </c>
      <c r="F7311" t="s">
        <v>540</v>
      </c>
      <c r="G7311" t="s">
        <v>33</v>
      </c>
      <c r="H7311" t="s">
        <v>80</v>
      </c>
      <c r="I7311" t="s">
        <v>1830</v>
      </c>
      <c r="J7311" t="s">
        <v>36</v>
      </c>
      <c r="K7311" t="s">
        <v>128</v>
      </c>
      <c r="L7311" s="2">
        <f t="shared" si="1141"/>
        <v>13.894499999999999</v>
      </c>
      <c r="M7311" s="2">
        <f t="shared" si="1142"/>
        <v>14.129999999999999</v>
      </c>
      <c r="N7311" s="2">
        <f t="shared" si="1148"/>
        <v>0.23550000000000004</v>
      </c>
      <c r="O7311" s="2">
        <f t="shared" si="1143"/>
        <v>0.70650000000000013</v>
      </c>
      <c r="P7311" s="2">
        <f t="shared" si="1144"/>
        <v>42.39</v>
      </c>
      <c r="Q7311" s="2">
        <f t="shared" si="1145"/>
        <v>1.666666666666667</v>
      </c>
      <c r="R7311">
        <v>3</v>
      </c>
      <c r="S7311">
        <v>0</v>
      </c>
      <c r="T7311" s="2">
        <v>14.129999999999999</v>
      </c>
      <c r="U7311" s="3">
        <v>0.70650000000000013</v>
      </c>
      <c r="V7311" s="4">
        <f t="shared" si="1149"/>
        <v>1.666666666666667</v>
      </c>
      <c r="W7311" s="2">
        <f t="shared" si="1146"/>
        <v>42.39</v>
      </c>
    </row>
    <row r="7312" spans="1:23" x14ac:dyDescent="0.25">
      <c r="A7312">
        <f t="shared" si="1147"/>
        <v>2015</v>
      </c>
      <c r="B7312" s="1">
        <v>42226</v>
      </c>
      <c r="C7312" s="1">
        <v>42230</v>
      </c>
      <c r="D7312" s="1" t="str">
        <f t="shared" si="1140"/>
        <v>Aug</v>
      </c>
      <c r="E7312" t="s">
        <v>38</v>
      </c>
      <c r="F7312" t="s">
        <v>754</v>
      </c>
      <c r="G7312" t="s">
        <v>25</v>
      </c>
      <c r="H7312" t="s">
        <v>65</v>
      </c>
      <c r="I7312" t="s">
        <v>887</v>
      </c>
      <c r="J7312" t="s">
        <v>36</v>
      </c>
      <c r="K7312" t="s">
        <v>53</v>
      </c>
      <c r="L7312" s="2">
        <f t="shared" si="1141"/>
        <v>58.922499999999999</v>
      </c>
      <c r="M7312" s="2">
        <f t="shared" si="1142"/>
        <v>64.75</v>
      </c>
      <c r="N7312" s="2">
        <f t="shared" si="1148"/>
        <v>5.8275000000000006</v>
      </c>
      <c r="O7312" s="2">
        <f t="shared" si="1143"/>
        <v>29.137500000000003</v>
      </c>
      <c r="P7312" s="2">
        <f t="shared" si="1144"/>
        <v>323.75</v>
      </c>
      <c r="Q7312" s="2">
        <f t="shared" si="1145"/>
        <v>9.0000000000000018</v>
      </c>
      <c r="R7312">
        <v>5</v>
      </c>
      <c r="S7312">
        <v>0</v>
      </c>
      <c r="T7312" s="2">
        <v>64.75</v>
      </c>
      <c r="U7312" s="3">
        <v>29.137499999999996</v>
      </c>
      <c r="V7312" s="4">
        <f t="shared" si="1149"/>
        <v>8.9999999999999982</v>
      </c>
      <c r="W7312" s="2">
        <f t="shared" si="1146"/>
        <v>323.75</v>
      </c>
    </row>
    <row r="7313" spans="1:23" x14ac:dyDescent="0.25">
      <c r="A7313">
        <f t="shared" si="1147"/>
        <v>2015</v>
      </c>
      <c r="B7313" s="1">
        <v>42286</v>
      </c>
      <c r="C7313" s="1">
        <v>42290</v>
      </c>
      <c r="D7313" s="1" t="str">
        <f t="shared" si="1140"/>
        <v>Oct</v>
      </c>
      <c r="E7313" t="s">
        <v>38</v>
      </c>
      <c r="F7313" t="s">
        <v>2035</v>
      </c>
      <c r="G7313" t="s">
        <v>25</v>
      </c>
      <c r="H7313" t="s">
        <v>26</v>
      </c>
      <c r="I7313" t="s">
        <v>1152</v>
      </c>
      <c r="J7313" t="s">
        <v>36</v>
      </c>
      <c r="K7313" t="s">
        <v>53</v>
      </c>
      <c r="L7313" s="2">
        <f t="shared" si="1141"/>
        <v>2.5272000000000001</v>
      </c>
      <c r="M7313" s="2">
        <f t="shared" si="1142"/>
        <v>1.1720000000000004</v>
      </c>
      <c r="N7313" s="2">
        <f t="shared" si="1148"/>
        <v>-1.3551999999999997</v>
      </c>
      <c r="O7313" s="2">
        <f t="shared" si="1143"/>
        <v>-2.7103999999999995</v>
      </c>
      <c r="P7313" s="2">
        <f t="shared" si="1144"/>
        <v>2.3440000000000007</v>
      </c>
      <c r="Q7313" s="2">
        <f t="shared" si="1145"/>
        <v>-115.63139931740609</v>
      </c>
      <c r="R7313">
        <v>2</v>
      </c>
      <c r="S7313">
        <v>0.7</v>
      </c>
      <c r="T7313" s="2">
        <v>1.8720000000000003</v>
      </c>
      <c r="U7313" s="3">
        <v>-1.3103999999999996</v>
      </c>
      <c r="V7313" s="4">
        <f t="shared" si="1149"/>
        <v>-34.999999999999979</v>
      </c>
      <c r="W7313" s="2">
        <f t="shared" si="1146"/>
        <v>3.7440000000000007</v>
      </c>
    </row>
    <row r="7314" spans="1:23" x14ac:dyDescent="0.25">
      <c r="A7314">
        <f t="shared" si="1147"/>
        <v>2015</v>
      </c>
      <c r="B7314" s="1">
        <v>42286</v>
      </c>
      <c r="C7314" s="1">
        <v>42290</v>
      </c>
      <c r="D7314" s="1" t="str">
        <f t="shared" si="1140"/>
        <v>Oct</v>
      </c>
      <c r="E7314" t="s">
        <v>38</v>
      </c>
      <c r="F7314" t="s">
        <v>2035</v>
      </c>
      <c r="G7314" t="s">
        <v>25</v>
      </c>
      <c r="H7314" t="s">
        <v>26</v>
      </c>
      <c r="I7314" t="s">
        <v>693</v>
      </c>
      <c r="J7314" t="s">
        <v>36</v>
      </c>
      <c r="K7314" t="s">
        <v>53</v>
      </c>
      <c r="L7314" s="2">
        <f t="shared" si="1141"/>
        <v>15.512700000000002</v>
      </c>
      <c r="M7314" s="2">
        <f t="shared" si="1142"/>
        <v>10.514000000000003</v>
      </c>
      <c r="N7314" s="2">
        <f t="shared" si="1148"/>
        <v>-4.9986999999999995</v>
      </c>
      <c r="O7314" s="2">
        <f t="shared" si="1143"/>
        <v>-9.997399999999999</v>
      </c>
      <c r="P7314" s="2">
        <f t="shared" si="1144"/>
        <v>21.028000000000006</v>
      </c>
      <c r="Q7314" s="2">
        <f t="shared" si="1145"/>
        <v>-47.543275632489994</v>
      </c>
      <c r="R7314">
        <v>2</v>
      </c>
      <c r="S7314">
        <v>0.7</v>
      </c>
      <c r="T7314" s="2">
        <v>11.214000000000002</v>
      </c>
      <c r="U7314" s="3">
        <v>-8.5974000000000004</v>
      </c>
      <c r="V7314" s="4">
        <f t="shared" si="1149"/>
        <v>-38.333333333333321</v>
      </c>
      <c r="W7314" s="2">
        <f t="shared" si="1146"/>
        <v>22.428000000000004</v>
      </c>
    </row>
    <row r="7315" spans="1:23" x14ac:dyDescent="0.25">
      <c r="A7315">
        <f t="shared" si="1147"/>
        <v>2015</v>
      </c>
      <c r="B7315" s="1">
        <v>42286</v>
      </c>
      <c r="C7315" s="1">
        <v>42290</v>
      </c>
      <c r="D7315" s="1" t="str">
        <f t="shared" si="1140"/>
        <v>Oct</v>
      </c>
      <c r="E7315" t="s">
        <v>38</v>
      </c>
      <c r="F7315" t="s">
        <v>2035</v>
      </c>
      <c r="G7315" t="s">
        <v>25</v>
      </c>
      <c r="H7315" t="s">
        <v>26</v>
      </c>
      <c r="I7315" t="s">
        <v>2461</v>
      </c>
      <c r="J7315" t="s">
        <v>36</v>
      </c>
      <c r="K7315" t="s">
        <v>48</v>
      </c>
      <c r="L7315" s="2">
        <f t="shared" si="1141"/>
        <v>36.441600000000001</v>
      </c>
      <c r="M7315" s="2">
        <f t="shared" si="1142"/>
        <v>37.175999999999995</v>
      </c>
      <c r="N7315" s="2">
        <f t="shared" si="1148"/>
        <v>0.73439999999999372</v>
      </c>
      <c r="O7315" s="2">
        <f t="shared" si="1143"/>
        <v>5.8751999999999498</v>
      </c>
      <c r="P7315" s="2">
        <f t="shared" si="1144"/>
        <v>297.40799999999996</v>
      </c>
      <c r="Q7315" s="2">
        <f t="shared" si="1145"/>
        <v>1.9754680438992731</v>
      </c>
      <c r="R7315">
        <v>8</v>
      </c>
      <c r="S7315">
        <v>0.2</v>
      </c>
      <c r="T7315" s="2">
        <v>37.375999999999998</v>
      </c>
      <c r="U7315" s="3">
        <v>7.4751999999999992</v>
      </c>
      <c r="V7315" s="4">
        <f t="shared" si="1149"/>
        <v>2.5</v>
      </c>
      <c r="W7315" s="2">
        <f t="shared" si="1146"/>
        <v>299.00799999999998</v>
      </c>
    </row>
    <row r="7316" spans="1:23" x14ac:dyDescent="0.25">
      <c r="A7316">
        <f t="shared" si="1147"/>
        <v>2016</v>
      </c>
      <c r="B7316" s="1">
        <v>42518</v>
      </c>
      <c r="C7316" s="1">
        <v>42523</v>
      </c>
      <c r="D7316" s="1" t="str">
        <f t="shared" si="1140"/>
        <v>May</v>
      </c>
      <c r="E7316" t="s">
        <v>38</v>
      </c>
      <c r="F7316" t="s">
        <v>649</v>
      </c>
      <c r="G7316" t="s">
        <v>64</v>
      </c>
      <c r="H7316" t="s">
        <v>65</v>
      </c>
      <c r="I7316" t="s">
        <v>1700</v>
      </c>
      <c r="J7316" t="s">
        <v>50</v>
      </c>
      <c r="K7316" t="s">
        <v>51</v>
      </c>
      <c r="L7316" s="2">
        <f t="shared" si="1141"/>
        <v>261.34000000000003</v>
      </c>
      <c r="M7316" s="2">
        <f t="shared" si="1142"/>
        <v>286.20000000000005</v>
      </c>
      <c r="N7316" s="2">
        <f t="shared" si="1148"/>
        <v>24.860000000000014</v>
      </c>
      <c r="O7316" s="2">
        <f t="shared" si="1143"/>
        <v>24.860000000000014</v>
      </c>
      <c r="P7316" s="2">
        <f t="shared" si="1144"/>
        <v>286.20000000000005</v>
      </c>
      <c r="Q7316" s="2">
        <f t="shared" si="1145"/>
        <v>8.6862334032145387</v>
      </c>
      <c r="R7316">
        <v>1</v>
      </c>
      <c r="S7316">
        <v>0.2</v>
      </c>
      <c r="T7316" s="2">
        <v>286.40000000000003</v>
      </c>
      <c r="U7316" s="3">
        <v>25.060000000000016</v>
      </c>
      <c r="V7316" s="4">
        <f t="shared" si="1149"/>
        <v>8.7500000000000053</v>
      </c>
      <c r="W7316" s="2">
        <f t="shared" si="1146"/>
        <v>286.40000000000003</v>
      </c>
    </row>
    <row r="7317" spans="1:23" x14ac:dyDescent="0.25">
      <c r="A7317">
        <f t="shared" si="1147"/>
        <v>2017</v>
      </c>
      <c r="B7317" s="1">
        <v>42866</v>
      </c>
      <c r="C7317" s="1">
        <v>42871</v>
      </c>
      <c r="D7317" s="1" t="str">
        <f t="shared" si="1140"/>
        <v>May</v>
      </c>
      <c r="E7317" t="s">
        <v>23</v>
      </c>
      <c r="F7317" t="s">
        <v>796</v>
      </c>
      <c r="G7317" t="s">
        <v>25</v>
      </c>
      <c r="H7317" t="s">
        <v>80</v>
      </c>
      <c r="I7317" t="s">
        <v>1622</v>
      </c>
      <c r="J7317" t="s">
        <v>36</v>
      </c>
      <c r="K7317" t="s">
        <v>48</v>
      </c>
      <c r="L7317" s="2">
        <f t="shared" si="1141"/>
        <v>39.674400000000006</v>
      </c>
      <c r="M7317" s="2">
        <f t="shared" si="1142"/>
        <v>43.92</v>
      </c>
      <c r="N7317" s="2">
        <f t="shared" si="1148"/>
        <v>4.245599999999996</v>
      </c>
      <c r="O7317" s="2">
        <f t="shared" si="1143"/>
        <v>12.736799999999988</v>
      </c>
      <c r="P7317" s="2">
        <f t="shared" si="1144"/>
        <v>131.76</v>
      </c>
      <c r="Q7317" s="2">
        <f t="shared" si="1145"/>
        <v>9.666666666666659</v>
      </c>
      <c r="R7317">
        <v>3</v>
      </c>
      <c r="S7317">
        <v>0</v>
      </c>
      <c r="T7317" s="2">
        <v>43.92</v>
      </c>
      <c r="U7317" s="3">
        <v>12.736799999999999</v>
      </c>
      <c r="V7317" s="4">
        <f t="shared" si="1149"/>
        <v>9.6666666666666661</v>
      </c>
      <c r="W7317" s="2">
        <f t="shared" si="1146"/>
        <v>131.76</v>
      </c>
    </row>
    <row r="7318" spans="1:23" x14ac:dyDescent="0.25">
      <c r="A7318">
        <f t="shared" si="1147"/>
        <v>2016</v>
      </c>
      <c r="B7318" s="1">
        <v>42659</v>
      </c>
      <c r="C7318" s="1">
        <v>42663</v>
      </c>
      <c r="D7318" s="1" t="str">
        <f t="shared" si="1140"/>
        <v>Oct</v>
      </c>
      <c r="E7318" t="s">
        <v>38</v>
      </c>
      <c r="F7318" t="s">
        <v>816</v>
      </c>
      <c r="G7318" t="s">
        <v>33</v>
      </c>
      <c r="H7318" t="s">
        <v>80</v>
      </c>
      <c r="I7318" t="s">
        <v>56</v>
      </c>
      <c r="J7318" t="s">
        <v>28</v>
      </c>
      <c r="K7318" t="s">
        <v>41</v>
      </c>
      <c r="L7318" s="2">
        <f t="shared" si="1141"/>
        <v>180.09720000000002</v>
      </c>
      <c r="M7318" s="2">
        <f t="shared" si="1142"/>
        <v>141.78199999999998</v>
      </c>
      <c r="N7318" s="2">
        <f t="shared" si="1148"/>
        <v>-38.315200000000033</v>
      </c>
      <c r="O7318" s="2">
        <f t="shared" si="1143"/>
        <v>-38.315200000000033</v>
      </c>
      <c r="P7318" s="2">
        <f t="shared" si="1144"/>
        <v>141.78199999999998</v>
      </c>
      <c r="Q7318" s="2">
        <f t="shared" si="1145"/>
        <v>-27.024022795559404</v>
      </c>
      <c r="R7318">
        <v>1</v>
      </c>
      <c r="S7318">
        <v>0.4</v>
      </c>
      <c r="T7318" s="2">
        <v>142.18199999999999</v>
      </c>
      <c r="U7318" s="3">
        <v>-37.915200000000027</v>
      </c>
      <c r="V7318" s="4">
        <f t="shared" si="1149"/>
        <v>-26.666666666666689</v>
      </c>
      <c r="W7318" s="2">
        <f t="shared" si="1146"/>
        <v>142.18199999999999</v>
      </c>
    </row>
    <row r="7319" spans="1:23" x14ac:dyDescent="0.25">
      <c r="A7319">
        <f t="shared" si="1147"/>
        <v>2017</v>
      </c>
      <c r="B7319" s="1">
        <v>43056</v>
      </c>
      <c r="C7319" s="1">
        <v>43060</v>
      </c>
      <c r="D7319" s="1" t="str">
        <f t="shared" si="1140"/>
        <v>Nov</v>
      </c>
      <c r="E7319" t="s">
        <v>38</v>
      </c>
      <c r="F7319" t="s">
        <v>1749</v>
      </c>
      <c r="G7319" t="s">
        <v>33</v>
      </c>
      <c r="H7319" t="s">
        <v>34</v>
      </c>
      <c r="I7319" t="s">
        <v>2628</v>
      </c>
      <c r="J7319" t="s">
        <v>36</v>
      </c>
      <c r="K7319" t="s">
        <v>60</v>
      </c>
      <c r="L7319" s="2">
        <f t="shared" si="1141"/>
        <v>17.402100000000001</v>
      </c>
      <c r="M7319" s="2">
        <f t="shared" si="1142"/>
        <v>19.408000000000001</v>
      </c>
      <c r="N7319" s="2">
        <f t="shared" si="1148"/>
        <v>2.0059000000000005</v>
      </c>
      <c r="O7319" s="2">
        <f t="shared" si="1143"/>
        <v>6.0177000000000014</v>
      </c>
      <c r="P7319" s="2">
        <f t="shared" si="1144"/>
        <v>58.224000000000004</v>
      </c>
      <c r="Q7319" s="2">
        <f t="shared" si="1145"/>
        <v>10.335428689200331</v>
      </c>
      <c r="R7319">
        <v>3</v>
      </c>
      <c r="S7319">
        <v>0.2</v>
      </c>
      <c r="T7319" s="2">
        <v>19.608000000000001</v>
      </c>
      <c r="U7319" s="3">
        <v>6.6177000000000001</v>
      </c>
      <c r="V7319" s="4">
        <f t="shared" si="1149"/>
        <v>11.25</v>
      </c>
      <c r="W7319" s="2">
        <f t="shared" si="1146"/>
        <v>58.823999999999998</v>
      </c>
    </row>
    <row r="7320" spans="1:23" x14ac:dyDescent="0.25">
      <c r="A7320">
        <f t="shared" si="1147"/>
        <v>2017</v>
      </c>
      <c r="B7320" s="1">
        <v>43056</v>
      </c>
      <c r="C7320" s="1">
        <v>43060</v>
      </c>
      <c r="D7320" s="1" t="str">
        <f t="shared" si="1140"/>
        <v>Nov</v>
      </c>
      <c r="E7320" t="s">
        <v>38</v>
      </c>
      <c r="F7320" t="s">
        <v>1749</v>
      </c>
      <c r="G7320" t="s">
        <v>33</v>
      </c>
      <c r="H7320" t="s">
        <v>34</v>
      </c>
      <c r="I7320" t="s">
        <v>1397</v>
      </c>
      <c r="J7320" t="s">
        <v>36</v>
      </c>
      <c r="K7320" t="s">
        <v>53</v>
      </c>
      <c r="L7320" s="2">
        <f t="shared" si="1141"/>
        <v>4.6530000000000005</v>
      </c>
      <c r="M7320" s="2">
        <f t="shared" si="1142"/>
        <v>3.4580000000000002</v>
      </c>
      <c r="N7320" s="2">
        <f t="shared" si="1148"/>
        <v>-1.1950000000000003</v>
      </c>
      <c r="O7320" s="2">
        <f t="shared" si="1143"/>
        <v>-8.365000000000002</v>
      </c>
      <c r="P7320" s="2">
        <f t="shared" si="1144"/>
        <v>24.206000000000003</v>
      </c>
      <c r="Q7320" s="2">
        <f t="shared" si="1145"/>
        <v>-34.557547715442453</v>
      </c>
      <c r="R7320">
        <v>7</v>
      </c>
      <c r="S7320">
        <v>0.7</v>
      </c>
      <c r="T7320" s="2">
        <v>4.1580000000000004</v>
      </c>
      <c r="U7320" s="3">
        <v>-3.4649999999999999</v>
      </c>
      <c r="V7320" s="4">
        <f t="shared" si="1149"/>
        <v>-11.904761904761903</v>
      </c>
      <c r="W7320" s="2">
        <f t="shared" si="1146"/>
        <v>29.106000000000002</v>
      </c>
    </row>
    <row r="7321" spans="1:23" x14ac:dyDescent="0.25">
      <c r="A7321">
        <f t="shared" si="1147"/>
        <v>2017</v>
      </c>
      <c r="B7321" s="1">
        <v>43065</v>
      </c>
      <c r="C7321" s="1">
        <v>43068</v>
      </c>
      <c r="D7321" s="1" t="str">
        <f t="shared" si="1140"/>
        <v>Nov</v>
      </c>
      <c r="E7321" t="s">
        <v>23</v>
      </c>
      <c r="F7321" t="s">
        <v>1433</v>
      </c>
      <c r="G7321" t="s">
        <v>25</v>
      </c>
      <c r="H7321" t="s">
        <v>80</v>
      </c>
      <c r="I7321" t="s">
        <v>1471</v>
      </c>
      <c r="J7321" t="s">
        <v>50</v>
      </c>
      <c r="K7321" t="s">
        <v>51</v>
      </c>
      <c r="L7321" s="2">
        <f t="shared" si="1141"/>
        <v>927.03269999999998</v>
      </c>
      <c r="M7321" s="2">
        <f t="shared" si="1142"/>
        <v>979.95</v>
      </c>
      <c r="N7321" s="2">
        <f t="shared" si="1148"/>
        <v>52.917300000000068</v>
      </c>
      <c r="O7321" s="2">
        <f t="shared" si="1143"/>
        <v>264.58650000000034</v>
      </c>
      <c r="P7321" s="2">
        <f t="shared" si="1144"/>
        <v>4899.75</v>
      </c>
      <c r="Q7321" s="2">
        <f t="shared" si="1145"/>
        <v>5.4000000000000066</v>
      </c>
      <c r="R7321">
        <v>5</v>
      </c>
      <c r="S7321">
        <v>0</v>
      </c>
      <c r="T7321" s="2">
        <v>979.95</v>
      </c>
      <c r="U7321" s="3">
        <v>264.58650000000006</v>
      </c>
      <c r="V7321" s="4">
        <f t="shared" si="1149"/>
        <v>5.4000000000000012</v>
      </c>
      <c r="W7321" s="2">
        <f t="shared" si="1146"/>
        <v>4899.75</v>
      </c>
    </row>
    <row r="7322" spans="1:23" x14ac:dyDescent="0.25">
      <c r="A7322">
        <f t="shared" si="1147"/>
        <v>2017</v>
      </c>
      <c r="B7322" s="1">
        <v>43065</v>
      </c>
      <c r="C7322" s="1">
        <v>43068</v>
      </c>
      <c r="D7322" s="1" t="str">
        <f t="shared" si="1140"/>
        <v>Nov</v>
      </c>
      <c r="E7322" t="s">
        <v>23</v>
      </c>
      <c r="F7322" t="s">
        <v>1433</v>
      </c>
      <c r="G7322" t="s">
        <v>25</v>
      </c>
      <c r="H7322" t="s">
        <v>80</v>
      </c>
      <c r="I7322" t="s">
        <v>1880</v>
      </c>
      <c r="J7322" t="s">
        <v>28</v>
      </c>
      <c r="K7322" t="s">
        <v>46</v>
      </c>
      <c r="L7322" s="2">
        <f t="shared" si="1141"/>
        <v>127.72319999999999</v>
      </c>
      <c r="M7322" s="2">
        <f t="shared" si="1142"/>
        <v>135.29999999999998</v>
      </c>
      <c r="N7322" s="2">
        <f t="shared" si="1148"/>
        <v>7.5767999999999915</v>
      </c>
      <c r="O7322" s="2">
        <f t="shared" si="1143"/>
        <v>37.883999999999958</v>
      </c>
      <c r="P7322" s="2">
        <f t="shared" si="1144"/>
        <v>676.49999999999989</v>
      </c>
      <c r="Q7322" s="2">
        <f t="shared" si="1145"/>
        <v>5.5999999999999943</v>
      </c>
      <c r="R7322">
        <v>5</v>
      </c>
      <c r="S7322">
        <v>0</v>
      </c>
      <c r="T7322" s="2">
        <v>135.29999999999998</v>
      </c>
      <c r="U7322" s="3">
        <v>37.883999999999993</v>
      </c>
      <c r="V7322" s="4">
        <f t="shared" si="1149"/>
        <v>5.6000000000000005</v>
      </c>
      <c r="W7322" s="2">
        <f t="shared" si="1146"/>
        <v>676.49999999999989</v>
      </c>
    </row>
    <row r="7323" spans="1:23" x14ac:dyDescent="0.25">
      <c r="A7323">
        <f t="shared" si="1147"/>
        <v>2017</v>
      </c>
      <c r="B7323" s="1">
        <v>42981</v>
      </c>
      <c r="C7323" s="1">
        <v>42985</v>
      </c>
      <c r="D7323" s="1" t="str">
        <f t="shared" si="1140"/>
        <v>Sep</v>
      </c>
      <c r="E7323" t="s">
        <v>38</v>
      </c>
      <c r="F7323" t="s">
        <v>1609</v>
      </c>
      <c r="G7323" t="s">
        <v>33</v>
      </c>
      <c r="H7323" t="s">
        <v>65</v>
      </c>
      <c r="I7323" t="s">
        <v>1679</v>
      </c>
      <c r="J7323" t="s">
        <v>36</v>
      </c>
      <c r="K7323" t="s">
        <v>60</v>
      </c>
      <c r="L7323" s="2">
        <f t="shared" si="1141"/>
        <v>7.7910000000000004</v>
      </c>
      <c r="M7323" s="2">
        <f t="shared" si="1142"/>
        <v>8.7040000000000006</v>
      </c>
      <c r="N7323" s="2">
        <f t="shared" si="1148"/>
        <v>0.91300000000000026</v>
      </c>
      <c r="O7323" s="2">
        <f t="shared" si="1143"/>
        <v>2.7390000000000008</v>
      </c>
      <c r="P7323" s="2">
        <f t="shared" si="1144"/>
        <v>26.112000000000002</v>
      </c>
      <c r="Q7323" s="2">
        <f t="shared" si="1145"/>
        <v>10.489430147058826</v>
      </c>
      <c r="R7323">
        <v>3</v>
      </c>
      <c r="S7323">
        <v>0.2</v>
      </c>
      <c r="T7323" s="2">
        <v>8.9039999999999999</v>
      </c>
      <c r="U7323" s="3">
        <v>3.3389999999999995</v>
      </c>
      <c r="V7323" s="4">
        <f t="shared" si="1149"/>
        <v>12.499999999999998</v>
      </c>
      <c r="W7323" s="2">
        <f t="shared" si="1146"/>
        <v>26.712</v>
      </c>
    </row>
    <row r="7324" spans="1:23" x14ac:dyDescent="0.25">
      <c r="A7324">
        <f t="shared" si="1147"/>
        <v>2017</v>
      </c>
      <c r="B7324" s="1">
        <v>42981</v>
      </c>
      <c r="C7324" s="1">
        <v>42985</v>
      </c>
      <c r="D7324" s="1" t="str">
        <f t="shared" si="1140"/>
        <v>Sep</v>
      </c>
      <c r="E7324" t="s">
        <v>38</v>
      </c>
      <c r="F7324" t="s">
        <v>1609</v>
      </c>
      <c r="G7324" t="s">
        <v>33</v>
      </c>
      <c r="H7324" t="s">
        <v>65</v>
      </c>
      <c r="I7324" t="s">
        <v>1121</v>
      </c>
      <c r="J7324" t="s">
        <v>50</v>
      </c>
      <c r="K7324" t="s">
        <v>86</v>
      </c>
      <c r="L7324" s="2">
        <f t="shared" si="1141"/>
        <v>90.09</v>
      </c>
      <c r="M7324" s="2">
        <f t="shared" si="1142"/>
        <v>100.60000000000001</v>
      </c>
      <c r="N7324" s="2">
        <f t="shared" si="1148"/>
        <v>10.510000000000005</v>
      </c>
      <c r="O7324" s="2">
        <f t="shared" si="1143"/>
        <v>21.02000000000001</v>
      </c>
      <c r="P7324" s="2">
        <f t="shared" si="1144"/>
        <v>201.20000000000002</v>
      </c>
      <c r="Q7324" s="2">
        <f t="shared" si="1145"/>
        <v>10.447316103379727</v>
      </c>
      <c r="R7324">
        <v>2</v>
      </c>
      <c r="S7324">
        <v>0.2</v>
      </c>
      <c r="T7324" s="2">
        <v>100.80000000000001</v>
      </c>
      <c r="U7324" s="3">
        <v>21.42</v>
      </c>
      <c r="V7324" s="4">
        <f t="shared" si="1149"/>
        <v>10.625</v>
      </c>
      <c r="W7324" s="2">
        <f t="shared" si="1146"/>
        <v>201.60000000000002</v>
      </c>
    </row>
    <row r="7325" spans="1:23" x14ac:dyDescent="0.25">
      <c r="A7325">
        <f t="shared" si="1147"/>
        <v>2017</v>
      </c>
      <c r="B7325" s="1">
        <v>43074</v>
      </c>
      <c r="C7325" s="1">
        <v>43077</v>
      </c>
      <c r="D7325" s="1" t="str">
        <f t="shared" si="1140"/>
        <v>Dec</v>
      </c>
      <c r="E7325" t="s">
        <v>98</v>
      </c>
      <c r="F7325" t="s">
        <v>787</v>
      </c>
      <c r="G7325" t="s">
        <v>25</v>
      </c>
      <c r="H7325" t="s">
        <v>80</v>
      </c>
      <c r="I7325" t="s">
        <v>209</v>
      </c>
      <c r="J7325" t="s">
        <v>28</v>
      </c>
      <c r="K7325" t="s">
        <v>46</v>
      </c>
      <c r="L7325" s="2">
        <f t="shared" si="1141"/>
        <v>36.505200000000002</v>
      </c>
      <c r="M7325" s="2">
        <f t="shared" si="1142"/>
        <v>41.96</v>
      </c>
      <c r="N7325" s="2">
        <f t="shared" si="1148"/>
        <v>5.4547999999999988</v>
      </c>
      <c r="O7325" s="2">
        <f t="shared" si="1143"/>
        <v>10.909599999999998</v>
      </c>
      <c r="P7325" s="2">
        <f t="shared" si="1144"/>
        <v>83.92</v>
      </c>
      <c r="Q7325" s="2">
        <f t="shared" si="1145"/>
        <v>12.999999999999998</v>
      </c>
      <c r="R7325">
        <v>2</v>
      </c>
      <c r="S7325">
        <v>0</v>
      </c>
      <c r="T7325" s="2">
        <v>41.96</v>
      </c>
      <c r="U7325" s="3">
        <v>10.909600000000001</v>
      </c>
      <c r="V7325" s="4">
        <f t="shared" si="1149"/>
        <v>13</v>
      </c>
      <c r="W7325" s="2">
        <f t="shared" si="1146"/>
        <v>83.92</v>
      </c>
    </row>
    <row r="7326" spans="1:23" x14ac:dyDescent="0.25">
      <c r="A7326">
        <f t="shared" si="1147"/>
        <v>2017</v>
      </c>
      <c r="B7326" s="1">
        <v>43074</v>
      </c>
      <c r="C7326" s="1">
        <v>43077</v>
      </c>
      <c r="D7326" s="1" t="str">
        <f t="shared" si="1140"/>
        <v>Dec</v>
      </c>
      <c r="E7326" t="s">
        <v>98</v>
      </c>
      <c r="F7326" t="s">
        <v>787</v>
      </c>
      <c r="G7326" t="s">
        <v>25</v>
      </c>
      <c r="H7326" t="s">
        <v>80</v>
      </c>
      <c r="I7326" t="s">
        <v>588</v>
      </c>
      <c r="J7326" t="s">
        <v>36</v>
      </c>
      <c r="K7326" t="s">
        <v>37</v>
      </c>
      <c r="L7326" s="2">
        <f t="shared" si="1141"/>
        <v>7.9379999999999997</v>
      </c>
      <c r="M7326" s="2">
        <f t="shared" si="1142"/>
        <v>9.4499999999999993</v>
      </c>
      <c r="N7326" s="2">
        <f t="shared" si="1148"/>
        <v>1.5119999999999996</v>
      </c>
      <c r="O7326" s="2">
        <f t="shared" si="1143"/>
        <v>4.5359999999999987</v>
      </c>
      <c r="P7326" s="2">
        <f t="shared" si="1144"/>
        <v>28.349999999999998</v>
      </c>
      <c r="Q7326" s="2">
        <f t="shared" si="1145"/>
        <v>15.999999999999998</v>
      </c>
      <c r="R7326">
        <v>3</v>
      </c>
      <c r="S7326">
        <v>0</v>
      </c>
      <c r="T7326" s="2">
        <v>9.4499999999999993</v>
      </c>
      <c r="U7326" s="3">
        <v>4.5359999999999996</v>
      </c>
      <c r="V7326" s="4">
        <f t="shared" si="1149"/>
        <v>16</v>
      </c>
      <c r="W7326" s="2">
        <f t="shared" si="1146"/>
        <v>28.349999999999998</v>
      </c>
    </row>
    <row r="7327" spans="1:23" x14ac:dyDescent="0.25">
      <c r="A7327">
        <f t="shared" si="1147"/>
        <v>2017</v>
      </c>
      <c r="B7327" s="1">
        <v>43049</v>
      </c>
      <c r="C7327" s="1">
        <v>43056</v>
      </c>
      <c r="D7327" s="1" t="str">
        <f t="shared" si="1140"/>
        <v>Nov</v>
      </c>
      <c r="E7327" t="s">
        <v>38</v>
      </c>
      <c r="F7327" t="s">
        <v>893</v>
      </c>
      <c r="G7327" t="s">
        <v>25</v>
      </c>
      <c r="H7327" t="s">
        <v>34</v>
      </c>
      <c r="I7327" t="s">
        <v>1981</v>
      </c>
      <c r="J7327" t="s">
        <v>36</v>
      </c>
      <c r="K7327" t="s">
        <v>55</v>
      </c>
      <c r="L7327" s="2">
        <f t="shared" si="1141"/>
        <v>378.35519999999997</v>
      </c>
      <c r="M7327" s="2">
        <f t="shared" si="1142"/>
        <v>400.79999999999995</v>
      </c>
      <c r="N7327" s="2">
        <f t="shared" si="1148"/>
        <v>22.444799999999987</v>
      </c>
      <c r="O7327" s="2">
        <f t="shared" si="1143"/>
        <v>112.22399999999993</v>
      </c>
      <c r="P7327" s="2">
        <f t="shared" si="1144"/>
        <v>2003.9999999999998</v>
      </c>
      <c r="Q7327" s="2">
        <f t="shared" si="1145"/>
        <v>5.599999999999997</v>
      </c>
      <c r="R7327">
        <v>5</v>
      </c>
      <c r="S7327">
        <v>0</v>
      </c>
      <c r="T7327" s="2">
        <v>400.79999999999995</v>
      </c>
      <c r="U7327" s="3">
        <v>112.224</v>
      </c>
      <c r="V7327" s="4">
        <f t="shared" si="1149"/>
        <v>5.6000000000000005</v>
      </c>
      <c r="W7327" s="2">
        <f t="shared" si="1146"/>
        <v>2003.9999999999998</v>
      </c>
    </row>
    <row r="7328" spans="1:23" x14ac:dyDescent="0.25">
      <c r="A7328">
        <f t="shared" si="1147"/>
        <v>2017</v>
      </c>
      <c r="B7328" s="1">
        <v>43049</v>
      </c>
      <c r="C7328" s="1">
        <v>43056</v>
      </c>
      <c r="D7328" s="1" t="str">
        <f t="shared" si="1140"/>
        <v>Nov</v>
      </c>
      <c r="E7328" t="s">
        <v>38</v>
      </c>
      <c r="F7328" t="s">
        <v>893</v>
      </c>
      <c r="G7328" t="s">
        <v>25</v>
      </c>
      <c r="H7328" t="s">
        <v>34</v>
      </c>
      <c r="I7328" t="s">
        <v>607</v>
      </c>
      <c r="J7328" t="s">
        <v>36</v>
      </c>
      <c r="K7328" t="s">
        <v>53</v>
      </c>
      <c r="L7328" s="2">
        <f t="shared" si="1141"/>
        <v>18.7148</v>
      </c>
      <c r="M7328" s="2">
        <f t="shared" si="1142"/>
        <v>28.592000000000002</v>
      </c>
      <c r="N7328" s="2">
        <f t="shared" si="1148"/>
        <v>9.877200000000002</v>
      </c>
      <c r="O7328" s="2">
        <f t="shared" si="1143"/>
        <v>9.877200000000002</v>
      </c>
      <c r="P7328" s="2">
        <f t="shared" si="1144"/>
        <v>28.592000000000002</v>
      </c>
      <c r="Q7328" s="2">
        <f t="shared" si="1145"/>
        <v>34.545327364297712</v>
      </c>
      <c r="R7328">
        <v>1</v>
      </c>
      <c r="S7328">
        <v>0.2</v>
      </c>
      <c r="T7328" s="2">
        <v>28.792000000000002</v>
      </c>
      <c r="U7328" s="3">
        <v>10.077200000000001</v>
      </c>
      <c r="V7328" s="4">
        <f t="shared" si="1149"/>
        <v>35</v>
      </c>
      <c r="W7328" s="2">
        <f t="shared" si="1146"/>
        <v>28.792000000000002</v>
      </c>
    </row>
    <row r="7329" spans="1:23" x14ac:dyDescent="0.25">
      <c r="A7329">
        <f t="shared" si="1147"/>
        <v>2014</v>
      </c>
      <c r="B7329" s="1">
        <v>41716</v>
      </c>
      <c r="C7329" s="1">
        <v>41722</v>
      </c>
      <c r="D7329" s="1" t="str">
        <f t="shared" si="1140"/>
        <v>Mar</v>
      </c>
      <c r="E7329" t="s">
        <v>38</v>
      </c>
      <c r="F7329" t="s">
        <v>1110</v>
      </c>
      <c r="G7329" t="s">
        <v>64</v>
      </c>
      <c r="H7329" t="s">
        <v>34</v>
      </c>
      <c r="I7329" t="s">
        <v>1927</v>
      </c>
      <c r="J7329" t="s">
        <v>28</v>
      </c>
      <c r="K7329" t="s">
        <v>46</v>
      </c>
      <c r="L7329" s="2">
        <f t="shared" si="1141"/>
        <v>103.785</v>
      </c>
      <c r="M7329" s="2">
        <f t="shared" si="1142"/>
        <v>111</v>
      </c>
      <c r="N7329" s="2">
        <f t="shared" si="1148"/>
        <v>7.2150000000000034</v>
      </c>
      <c r="O7329" s="2">
        <f t="shared" si="1143"/>
        <v>14.430000000000007</v>
      </c>
      <c r="P7329" s="2">
        <f t="shared" si="1144"/>
        <v>222</v>
      </c>
      <c r="Q7329" s="2">
        <f t="shared" si="1145"/>
        <v>6.5000000000000027</v>
      </c>
      <c r="R7329">
        <v>2</v>
      </c>
      <c r="S7329">
        <v>0</v>
      </c>
      <c r="T7329" s="2">
        <v>111</v>
      </c>
      <c r="U7329" s="3">
        <v>14.430000000000007</v>
      </c>
      <c r="V7329" s="4">
        <f t="shared" si="1149"/>
        <v>6.5000000000000027</v>
      </c>
      <c r="W7329" s="2">
        <f t="shared" si="1146"/>
        <v>222</v>
      </c>
    </row>
    <row r="7330" spans="1:23" x14ac:dyDescent="0.25">
      <c r="A7330">
        <f t="shared" si="1147"/>
        <v>2014</v>
      </c>
      <c r="B7330" s="1">
        <v>41716</v>
      </c>
      <c r="C7330" s="1">
        <v>41722</v>
      </c>
      <c r="D7330" s="1" t="str">
        <f t="shared" si="1140"/>
        <v>Mar</v>
      </c>
      <c r="E7330" t="s">
        <v>38</v>
      </c>
      <c r="F7330" t="s">
        <v>1110</v>
      </c>
      <c r="G7330" t="s">
        <v>64</v>
      </c>
      <c r="H7330" t="s">
        <v>34</v>
      </c>
      <c r="I7330" t="s">
        <v>361</v>
      </c>
      <c r="J7330" t="s">
        <v>50</v>
      </c>
      <c r="K7330" t="s">
        <v>286</v>
      </c>
      <c r="L7330" s="2">
        <f t="shared" si="1141"/>
        <v>1175.9706000000001</v>
      </c>
      <c r="M7330" s="2">
        <f t="shared" si="1142"/>
        <v>1279.768</v>
      </c>
      <c r="N7330" s="2">
        <f t="shared" si="1148"/>
        <v>103.79739999999993</v>
      </c>
      <c r="O7330" s="2">
        <f t="shared" si="1143"/>
        <v>415.1895999999997</v>
      </c>
      <c r="P7330" s="2">
        <f t="shared" si="1144"/>
        <v>5119.0720000000001</v>
      </c>
      <c r="Q7330" s="2">
        <f t="shared" si="1145"/>
        <v>8.1106419288495974</v>
      </c>
      <c r="R7330">
        <v>4</v>
      </c>
      <c r="S7330">
        <v>0.2</v>
      </c>
      <c r="T7330" s="2">
        <v>1279.9680000000001</v>
      </c>
      <c r="U7330" s="3">
        <v>415.98959999999994</v>
      </c>
      <c r="V7330" s="4">
        <f t="shared" si="1149"/>
        <v>8.1249999999999982</v>
      </c>
      <c r="W7330" s="2">
        <f t="shared" si="1146"/>
        <v>5119.8720000000003</v>
      </c>
    </row>
    <row r="7331" spans="1:23" x14ac:dyDescent="0.25">
      <c r="A7331">
        <f t="shared" si="1147"/>
        <v>2014</v>
      </c>
      <c r="B7331" s="1">
        <v>41716</v>
      </c>
      <c r="C7331" s="1">
        <v>41722</v>
      </c>
      <c r="D7331" s="1" t="str">
        <f t="shared" si="1140"/>
        <v>Mar</v>
      </c>
      <c r="E7331" t="s">
        <v>38</v>
      </c>
      <c r="F7331" t="s">
        <v>1110</v>
      </c>
      <c r="G7331" t="s">
        <v>64</v>
      </c>
      <c r="H7331" t="s">
        <v>34</v>
      </c>
      <c r="I7331" t="s">
        <v>1869</v>
      </c>
      <c r="J7331" t="s">
        <v>36</v>
      </c>
      <c r="K7331" t="s">
        <v>43</v>
      </c>
      <c r="L7331" s="2">
        <f t="shared" si="1141"/>
        <v>1808.4594000000002</v>
      </c>
      <c r="M7331" s="2">
        <f t="shared" si="1142"/>
        <v>1856.19</v>
      </c>
      <c r="N7331" s="2">
        <f t="shared" si="1148"/>
        <v>47.730599999999868</v>
      </c>
      <c r="O7331" s="2">
        <f t="shared" si="1143"/>
        <v>334.11419999999907</v>
      </c>
      <c r="P7331" s="2">
        <f t="shared" si="1144"/>
        <v>12993.33</v>
      </c>
      <c r="Q7331" s="2">
        <f t="shared" si="1145"/>
        <v>2.5714285714285645</v>
      </c>
      <c r="R7331">
        <v>7</v>
      </c>
      <c r="S7331">
        <v>0</v>
      </c>
      <c r="T7331" s="2">
        <v>1856.19</v>
      </c>
      <c r="U7331" s="3">
        <v>334.11419999999987</v>
      </c>
      <c r="V7331" s="4">
        <f t="shared" si="1149"/>
        <v>2.5714285714285703</v>
      </c>
      <c r="W7331" s="2">
        <f t="shared" si="1146"/>
        <v>12993.33</v>
      </c>
    </row>
    <row r="7332" spans="1:23" x14ac:dyDescent="0.25">
      <c r="A7332">
        <f t="shared" si="1147"/>
        <v>2016</v>
      </c>
      <c r="B7332" s="1">
        <v>42686</v>
      </c>
      <c r="C7332" s="1">
        <v>42687</v>
      </c>
      <c r="D7332" s="1" t="str">
        <f t="shared" si="1140"/>
        <v>Nov</v>
      </c>
      <c r="E7332" t="s">
        <v>98</v>
      </c>
      <c r="F7332" t="s">
        <v>265</v>
      </c>
      <c r="G7332" t="s">
        <v>33</v>
      </c>
      <c r="H7332" t="s">
        <v>65</v>
      </c>
      <c r="I7332" t="s">
        <v>1789</v>
      </c>
      <c r="J7332" t="s">
        <v>28</v>
      </c>
      <c r="K7332" t="s">
        <v>46</v>
      </c>
      <c r="L7332" s="2">
        <f t="shared" si="1141"/>
        <v>24.174000000000003</v>
      </c>
      <c r="M7332" s="2">
        <f t="shared" si="1142"/>
        <v>22.152000000000001</v>
      </c>
      <c r="N7332" s="2">
        <f t="shared" si="1148"/>
        <v>-2.022000000000002</v>
      </c>
      <c r="O7332" s="2">
        <f t="shared" si="1143"/>
        <v>-12.132000000000012</v>
      </c>
      <c r="P7332" s="2">
        <f t="shared" si="1144"/>
        <v>132.91200000000001</v>
      </c>
      <c r="Q7332" s="2">
        <f t="shared" si="1145"/>
        <v>-9.1278439869989256</v>
      </c>
      <c r="R7332">
        <v>6</v>
      </c>
      <c r="S7332">
        <v>0.6</v>
      </c>
      <c r="T7332" s="2">
        <v>22.752000000000002</v>
      </c>
      <c r="U7332" s="3">
        <v>-8.532</v>
      </c>
      <c r="V7332" s="4">
        <f t="shared" si="1149"/>
        <v>-6.25</v>
      </c>
      <c r="W7332" s="2">
        <f t="shared" si="1146"/>
        <v>136.512</v>
      </c>
    </row>
    <row r="7333" spans="1:23" x14ac:dyDescent="0.25">
      <c r="A7333">
        <f t="shared" si="1147"/>
        <v>2017</v>
      </c>
      <c r="B7333" s="1">
        <v>43034</v>
      </c>
      <c r="C7333" s="1">
        <v>43038</v>
      </c>
      <c r="D7333" s="1" t="str">
        <f t="shared" si="1140"/>
        <v>Oct</v>
      </c>
      <c r="E7333" t="s">
        <v>38</v>
      </c>
      <c r="F7333" t="s">
        <v>1510</v>
      </c>
      <c r="G7333" t="s">
        <v>33</v>
      </c>
      <c r="H7333" t="s">
        <v>80</v>
      </c>
      <c r="I7333" t="s">
        <v>408</v>
      </c>
      <c r="J7333" t="s">
        <v>50</v>
      </c>
      <c r="K7333" t="s">
        <v>51</v>
      </c>
      <c r="L7333" s="2">
        <f t="shared" si="1141"/>
        <v>74.876099999999994</v>
      </c>
      <c r="M7333" s="2">
        <f t="shared" si="1142"/>
        <v>61.141999999999996</v>
      </c>
      <c r="N7333" s="2">
        <f t="shared" si="1148"/>
        <v>-13.734099999999998</v>
      </c>
      <c r="O7333" s="2">
        <f t="shared" si="1143"/>
        <v>-13.734099999999998</v>
      </c>
      <c r="P7333" s="2">
        <f t="shared" si="1144"/>
        <v>61.141999999999996</v>
      </c>
      <c r="Q7333" s="2">
        <f t="shared" si="1145"/>
        <v>-22.462627980766083</v>
      </c>
      <c r="R7333">
        <v>1</v>
      </c>
      <c r="S7333">
        <v>0.4</v>
      </c>
      <c r="T7333" s="2">
        <v>61.541999999999994</v>
      </c>
      <c r="U7333" s="3">
        <v>-13.334099999999999</v>
      </c>
      <c r="V7333" s="4">
        <f t="shared" si="1149"/>
        <v>-21.666666666666668</v>
      </c>
      <c r="W7333" s="2">
        <f t="shared" si="1146"/>
        <v>61.541999999999994</v>
      </c>
    </row>
    <row r="7334" spans="1:23" x14ac:dyDescent="0.25">
      <c r="A7334">
        <f t="shared" si="1147"/>
        <v>2017</v>
      </c>
      <c r="B7334" s="1">
        <v>43034</v>
      </c>
      <c r="C7334" s="1">
        <v>43038</v>
      </c>
      <c r="D7334" s="1" t="str">
        <f t="shared" si="1140"/>
        <v>Oct</v>
      </c>
      <c r="E7334" t="s">
        <v>38</v>
      </c>
      <c r="F7334" t="s">
        <v>1510</v>
      </c>
      <c r="G7334" t="s">
        <v>33</v>
      </c>
      <c r="H7334" t="s">
        <v>80</v>
      </c>
      <c r="I7334" t="s">
        <v>2331</v>
      </c>
      <c r="J7334" t="s">
        <v>36</v>
      </c>
      <c r="K7334" t="s">
        <v>53</v>
      </c>
      <c r="L7334" s="2">
        <f t="shared" si="1141"/>
        <v>90.745200000000011</v>
      </c>
      <c r="M7334" s="2">
        <f t="shared" si="1142"/>
        <v>80.738000000000014</v>
      </c>
      <c r="N7334" s="2">
        <f t="shared" si="1148"/>
        <v>-10.007199999999997</v>
      </c>
      <c r="O7334" s="2">
        <f t="shared" si="1143"/>
        <v>-70.050399999999982</v>
      </c>
      <c r="P7334" s="2">
        <f t="shared" si="1144"/>
        <v>565.16600000000005</v>
      </c>
      <c r="Q7334" s="2">
        <f t="shared" si="1145"/>
        <v>-12.394659268250386</v>
      </c>
      <c r="R7334">
        <v>7</v>
      </c>
      <c r="S7334">
        <v>0.7</v>
      </c>
      <c r="T7334" s="2">
        <v>81.438000000000017</v>
      </c>
      <c r="U7334" s="3">
        <v>-65.150399999999991</v>
      </c>
      <c r="V7334" s="4">
        <f t="shared" si="1149"/>
        <v>-11.428571428571423</v>
      </c>
      <c r="W7334" s="2">
        <f t="shared" si="1146"/>
        <v>570.06600000000014</v>
      </c>
    </row>
    <row r="7335" spans="1:23" x14ac:dyDescent="0.25">
      <c r="A7335">
        <f t="shared" si="1147"/>
        <v>2015</v>
      </c>
      <c r="B7335" s="1">
        <v>42105</v>
      </c>
      <c r="C7335" s="1">
        <v>42111</v>
      </c>
      <c r="D7335" s="1" t="str">
        <f t="shared" si="1140"/>
        <v>Apr</v>
      </c>
      <c r="E7335" t="s">
        <v>38</v>
      </c>
      <c r="F7335" t="s">
        <v>2280</v>
      </c>
      <c r="G7335" t="s">
        <v>25</v>
      </c>
      <c r="H7335" t="s">
        <v>26</v>
      </c>
      <c r="I7335" t="s">
        <v>707</v>
      </c>
      <c r="J7335" t="s">
        <v>28</v>
      </c>
      <c r="K7335" t="s">
        <v>46</v>
      </c>
      <c r="L7335" s="2">
        <f t="shared" si="1141"/>
        <v>62.308</v>
      </c>
      <c r="M7335" s="2">
        <f t="shared" si="1142"/>
        <v>67.16</v>
      </c>
      <c r="N7335" s="2">
        <f t="shared" si="1148"/>
        <v>4.8519999999999968</v>
      </c>
      <c r="O7335" s="2">
        <f t="shared" si="1143"/>
        <v>9.7039999999999935</v>
      </c>
      <c r="P7335" s="2">
        <f t="shared" si="1144"/>
        <v>134.32</v>
      </c>
      <c r="Q7335" s="2">
        <f t="shared" si="1145"/>
        <v>7.2245384157236403</v>
      </c>
      <c r="R7335">
        <v>2</v>
      </c>
      <c r="S7335">
        <v>0.2</v>
      </c>
      <c r="T7335" s="2">
        <v>67.36</v>
      </c>
      <c r="U7335" s="3">
        <v>10.103999999999996</v>
      </c>
      <c r="V7335" s="4">
        <f t="shared" si="1149"/>
        <v>7.4999999999999973</v>
      </c>
      <c r="W7335" s="2">
        <f t="shared" si="1146"/>
        <v>134.72</v>
      </c>
    </row>
    <row r="7336" spans="1:23" x14ac:dyDescent="0.25">
      <c r="A7336">
        <f t="shared" si="1147"/>
        <v>2015</v>
      </c>
      <c r="B7336" s="1">
        <v>42105</v>
      </c>
      <c r="C7336" s="1">
        <v>42111</v>
      </c>
      <c r="D7336" s="1" t="str">
        <f t="shared" si="1140"/>
        <v>Apr</v>
      </c>
      <c r="E7336" t="s">
        <v>38</v>
      </c>
      <c r="F7336" t="s">
        <v>2280</v>
      </c>
      <c r="G7336" t="s">
        <v>25</v>
      </c>
      <c r="H7336" t="s">
        <v>26</v>
      </c>
      <c r="I7336" t="s">
        <v>360</v>
      </c>
      <c r="J7336" t="s">
        <v>28</v>
      </c>
      <c r="K7336" t="s">
        <v>46</v>
      </c>
      <c r="L7336" s="2">
        <f t="shared" si="1141"/>
        <v>49.756799999999991</v>
      </c>
      <c r="M7336" s="2">
        <f t="shared" si="1142"/>
        <v>54.327999999999989</v>
      </c>
      <c r="N7336" s="2">
        <f t="shared" si="1148"/>
        <v>4.5711999999999975</v>
      </c>
      <c r="O7336" s="2">
        <f t="shared" si="1143"/>
        <v>13.713599999999992</v>
      </c>
      <c r="P7336" s="2">
        <f t="shared" si="1144"/>
        <v>162.98399999999998</v>
      </c>
      <c r="Q7336" s="2">
        <f t="shared" si="1145"/>
        <v>8.4140774554557467</v>
      </c>
      <c r="R7336">
        <v>3</v>
      </c>
      <c r="S7336">
        <v>0.2</v>
      </c>
      <c r="T7336" s="2">
        <v>54.527999999999992</v>
      </c>
      <c r="U7336" s="3">
        <v>14.313600000000005</v>
      </c>
      <c r="V7336" s="4">
        <f t="shared" si="1149"/>
        <v>8.7500000000000036</v>
      </c>
      <c r="W7336" s="2">
        <f t="shared" si="1146"/>
        <v>163.58399999999997</v>
      </c>
    </row>
    <row r="7337" spans="1:23" x14ac:dyDescent="0.25">
      <c r="A7337">
        <f t="shared" si="1147"/>
        <v>2015</v>
      </c>
      <c r="B7337" s="1">
        <v>42363</v>
      </c>
      <c r="C7337" s="1">
        <v>42368</v>
      </c>
      <c r="D7337" s="1" t="str">
        <f t="shared" si="1140"/>
        <v>Dec</v>
      </c>
      <c r="E7337" t="s">
        <v>38</v>
      </c>
      <c r="F7337" t="s">
        <v>1949</v>
      </c>
      <c r="G7337" t="s">
        <v>25</v>
      </c>
      <c r="H7337" t="s">
        <v>80</v>
      </c>
      <c r="I7337" t="s">
        <v>1075</v>
      </c>
      <c r="J7337" t="s">
        <v>50</v>
      </c>
      <c r="K7337" t="s">
        <v>86</v>
      </c>
      <c r="L7337" s="2">
        <f t="shared" si="1141"/>
        <v>658.24199999999996</v>
      </c>
      <c r="M7337" s="2">
        <f t="shared" si="1142"/>
        <v>843.9</v>
      </c>
      <c r="N7337" s="2">
        <f t="shared" si="1148"/>
        <v>185.65800000000002</v>
      </c>
      <c r="O7337" s="2">
        <f t="shared" si="1143"/>
        <v>371.31600000000003</v>
      </c>
      <c r="P7337" s="2">
        <f t="shared" si="1144"/>
        <v>1687.8</v>
      </c>
      <c r="Q7337" s="2">
        <f t="shared" si="1145"/>
        <v>22.000000000000004</v>
      </c>
      <c r="R7337">
        <v>2</v>
      </c>
      <c r="S7337">
        <v>0</v>
      </c>
      <c r="T7337" s="2">
        <v>843.9</v>
      </c>
      <c r="U7337" s="3">
        <v>371.31600000000003</v>
      </c>
      <c r="V7337" s="4">
        <f t="shared" si="1149"/>
        <v>22.000000000000004</v>
      </c>
      <c r="W7337" s="2">
        <f t="shared" si="1146"/>
        <v>1687.8</v>
      </c>
    </row>
    <row r="7338" spans="1:23" x14ac:dyDescent="0.25">
      <c r="A7338">
        <f t="shared" si="1147"/>
        <v>2015</v>
      </c>
      <c r="B7338" s="1">
        <v>42363</v>
      </c>
      <c r="C7338" s="1">
        <v>42368</v>
      </c>
      <c r="D7338" s="1" t="str">
        <f t="shared" si="1140"/>
        <v>Dec</v>
      </c>
      <c r="E7338" t="s">
        <v>38</v>
      </c>
      <c r="F7338" t="s">
        <v>1949</v>
      </c>
      <c r="G7338" t="s">
        <v>25</v>
      </c>
      <c r="H7338" t="s">
        <v>80</v>
      </c>
      <c r="I7338" t="s">
        <v>319</v>
      </c>
      <c r="J7338" t="s">
        <v>28</v>
      </c>
      <c r="K7338" t="s">
        <v>29</v>
      </c>
      <c r="L7338" s="2">
        <f t="shared" si="1141"/>
        <v>421.47000000000008</v>
      </c>
      <c r="M7338" s="2">
        <f t="shared" si="1142"/>
        <v>449.36800000000005</v>
      </c>
      <c r="N7338" s="2">
        <f t="shared" si="1148"/>
        <v>27.897999999999968</v>
      </c>
      <c r="O7338" s="2">
        <f t="shared" si="1143"/>
        <v>55.795999999999935</v>
      </c>
      <c r="P7338" s="2">
        <f t="shared" si="1144"/>
        <v>898.7360000000001</v>
      </c>
      <c r="Q7338" s="2">
        <f t="shared" si="1145"/>
        <v>6.2082747325132113</v>
      </c>
      <c r="R7338">
        <v>2</v>
      </c>
      <c r="S7338">
        <v>0.2</v>
      </c>
      <c r="T7338" s="2">
        <v>449.56800000000004</v>
      </c>
      <c r="U7338" s="3">
        <v>56.195999999999955</v>
      </c>
      <c r="V7338" s="4">
        <f t="shared" si="1149"/>
        <v>6.2499999999999947</v>
      </c>
      <c r="W7338" s="2">
        <f t="shared" si="1146"/>
        <v>899.13600000000008</v>
      </c>
    </row>
    <row r="7339" spans="1:23" x14ac:dyDescent="0.25">
      <c r="A7339">
        <f t="shared" si="1147"/>
        <v>2017</v>
      </c>
      <c r="B7339" s="1">
        <v>42999</v>
      </c>
      <c r="C7339" s="1">
        <v>43001</v>
      </c>
      <c r="D7339" s="1" t="str">
        <f t="shared" si="1140"/>
        <v>Sep</v>
      </c>
      <c r="E7339" t="s">
        <v>98</v>
      </c>
      <c r="F7339" t="s">
        <v>1963</v>
      </c>
      <c r="G7339" t="s">
        <v>33</v>
      </c>
      <c r="H7339" t="s">
        <v>34</v>
      </c>
      <c r="I7339" t="s">
        <v>1552</v>
      </c>
      <c r="J7339" t="s">
        <v>36</v>
      </c>
      <c r="K7339" t="s">
        <v>43</v>
      </c>
      <c r="L7339" s="2">
        <f t="shared" si="1141"/>
        <v>11.6325</v>
      </c>
      <c r="M7339" s="2">
        <f t="shared" si="1142"/>
        <v>15.51</v>
      </c>
      <c r="N7339" s="2">
        <f t="shared" si="1148"/>
        <v>3.8774999999999995</v>
      </c>
      <c r="O7339" s="2">
        <f t="shared" si="1143"/>
        <v>3.8774999999999995</v>
      </c>
      <c r="P7339" s="2">
        <f t="shared" si="1144"/>
        <v>15.51</v>
      </c>
      <c r="Q7339" s="2">
        <f t="shared" si="1145"/>
        <v>24.999999999999996</v>
      </c>
      <c r="R7339">
        <v>1</v>
      </c>
      <c r="S7339">
        <v>0</v>
      </c>
      <c r="T7339" s="2">
        <v>15.51</v>
      </c>
      <c r="U7339" s="3">
        <v>3.8774999999999995</v>
      </c>
      <c r="V7339" s="4">
        <f t="shared" si="1149"/>
        <v>24.999999999999996</v>
      </c>
      <c r="W7339" s="2">
        <f t="shared" si="1146"/>
        <v>15.51</v>
      </c>
    </row>
    <row r="7340" spans="1:23" x14ac:dyDescent="0.25">
      <c r="A7340">
        <f t="shared" si="1147"/>
        <v>2014</v>
      </c>
      <c r="B7340" s="1">
        <v>41993</v>
      </c>
      <c r="C7340" s="1">
        <v>41996</v>
      </c>
      <c r="D7340" s="1" t="str">
        <f t="shared" si="1140"/>
        <v>Dec</v>
      </c>
      <c r="E7340" t="s">
        <v>23</v>
      </c>
      <c r="F7340" t="s">
        <v>1378</v>
      </c>
      <c r="G7340" t="s">
        <v>33</v>
      </c>
      <c r="H7340" t="s">
        <v>80</v>
      </c>
      <c r="I7340" t="s">
        <v>2184</v>
      </c>
      <c r="J7340" t="s">
        <v>28</v>
      </c>
      <c r="K7340" t="s">
        <v>31</v>
      </c>
      <c r="L7340" s="2">
        <f t="shared" si="1141"/>
        <v>180.08540000000005</v>
      </c>
      <c r="M7340" s="2">
        <f t="shared" si="1142"/>
        <v>192.08600000000004</v>
      </c>
      <c r="N7340" s="2">
        <f t="shared" si="1148"/>
        <v>12.000599999999991</v>
      </c>
      <c r="O7340" s="2">
        <f t="shared" si="1143"/>
        <v>36.001799999999974</v>
      </c>
      <c r="P7340" s="2">
        <f t="shared" si="1144"/>
        <v>576.25800000000015</v>
      </c>
      <c r="Q7340" s="2">
        <f t="shared" si="1145"/>
        <v>6.2475141342940086</v>
      </c>
      <c r="R7340">
        <v>3</v>
      </c>
      <c r="S7340">
        <v>0.1</v>
      </c>
      <c r="T7340" s="2">
        <v>192.18600000000004</v>
      </c>
      <c r="U7340" s="3">
        <v>36.3018</v>
      </c>
      <c r="V7340" s="4">
        <f t="shared" si="1149"/>
        <v>6.2962962962962958</v>
      </c>
      <c r="W7340" s="2">
        <f t="shared" si="1146"/>
        <v>576.55800000000011</v>
      </c>
    </row>
    <row r="7341" spans="1:23" x14ac:dyDescent="0.25">
      <c r="A7341">
        <f t="shared" si="1147"/>
        <v>2015</v>
      </c>
      <c r="B7341" s="1">
        <v>42203</v>
      </c>
      <c r="C7341" s="1">
        <v>42206</v>
      </c>
      <c r="D7341" s="1" t="str">
        <f t="shared" si="1140"/>
        <v>Jul</v>
      </c>
      <c r="E7341" t="s">
        <v>98</v>
      </c>
      <c r="F7341" t="s">
        <v>1132</v>
      </c>
      <c r="G7341" t="s">
        <v>33</v>
      </c>
      <c r="H7341" t="s">
        <v>80</v>
      </c>
      <c r="I7341" t="s">
        <v>1010</v>
      </c>
      <c r="J7341" t="s">
        <v>36</v>
      </c>
      <c r="K7341" t="s">
        <v>48</v>
      </c>
      <c r="L7341" s="2">
        <f t="shared" si="1141"/>
        <v>4.9535999999999998</v>
      </c>
      <c r="M7341" s="2">
        <f t="shared" si="1142"/>
        <v>5.76</v>
      </c>
      <c r="N7341" s="2">
        <f t="shared" si="1148"/>
        <v>0.80640000000000001</v>
      </c>
      <c r="O7341" s="2">
        <f t="shared" si="1143"/>
        <v>1.6128</v>
      </c>
      <c r="P7341" s="2">
        <f t="shared" si="1144"/>
        <v>11.52</v>
      </c>
      <c r="Q7341" s="2">
        <f t="shared" si="1145"/>
        <v>14.000000000000002</v>
      </c>
      <c r="R7341">
        <v>2</v>
      </c>
      <c r="S7341">
        <v>0</v>
      </c>
      <c r="T7341" s="2">
        <v>5.76</v>
      </c>
      <c r="U7341" s="3">
        <v>1.6128</v>
      </c>
      <c r="V7341" s="4">
        <f t="shared" si="1149"/>
        <v>14.000000000000002</v>
      </c>
      <c r="W7341" s="2">
        <f t="shared" si="1146"/>
        <v>11.52</v>
      </c>
    </row>
    <row r="7342" spans="1:23" x14ac:dyDescent="0.25">
      <c r="A7342">
        <f t="shared" si="1147"/>
        <v>2014</v>
      </c>
      <c r="B7342" s="1">
        <v>41846</v>
      </c>
      <c r="C7342" s="1">
        <v>41852</v>
      </c>
      <c r="D7342" s="1" t="str">
        <f t="shared" si="1140"/>
        <v>Jul</v>
      </c>
      <c r="E7342" t="s">
        <v>38</v>
      </c>
      <c r="F7342" t="s">
        <v>1592</v>
      </c>
      <c r="G7342" t="s">
        <v>25</v>
      </c>
      <c r="H7342" t="s">
        <v>26</v>
      </c>
      <c r="I7342" t="s">
        <v>1913</v>
      </c>
      <c r="J7342" t="s">
        <v>28</v>
      </c>
      <c r="K7342" t="s">
        <v>31</v>
      </c>
      <c r="L7342" s="2">
        <f t="shared" si="1141"/>
        <v>58.716200000000001</v>
      </c>
      <c r="M7342" s="2">
        <f t="shared" si="1142"/>
        <v>67.88</v>
      </c>
      <c r="N7342" s="2">
        <f t="shared" si="1148"/>
        <v>9.1637999999999948</v>
      </c>
      <c r="O7342" s="2">
        <f t="shared" si="1143"/>
        <v>18.32759999999999</v>
      </c>
      <c r="P7342" s="2">
        <f t="shared" si="1144"/>
        <v>135.76</v>
      </c>
      <c r="Q7342" s="2">
        <f t="shared" si="1145"/>
        <v>13.499999999999993</v>
      </c>
      <c r="R7342">
        <v>2</v>
      </c>
      <c r="S7342">
        <v>0</v>
      </c>
      <c r="T7342" s="2">
        <v>67.88</v>
      </c>
      <c r="U7342" s="3">
        <v>18.327599999999997</v>
      </c>
      <c r="V7342" s="4">
        <f t="shared" si="1149"/>
        <v>13.499999999999998</v>
      </c>
      <c r="W7342" s="2">
        <f t="shared" si="1146"/>
        <v>135.76</v>
      </c>
    </row>
    <row r="7343" spans="1:23" x14ac:dyDescent="0.25">
      <c r="A7343">
        <f t="shared" si="1147"/>
        <v>2014</v>
      </c>
      <c r="B7343" s="1">
        <v>41846</v>
      </c>
      <c r="C7343" s="1">
        <v>41852</v>
      </c>
      <c r="D7343" s="1" t="str">
        <f t="shared" si="1140"/>
        <v>Jul</v>
      </c>
      <c r="E7343" t="s">
        <v>38</v>
      </c>
      <c r="F7343" t="s">
        <v>1592</v>
      </c>
      <c r="G7343" t="s">
        <v>25</v>
      </c>
      <c r="H7343" t="s">
        <v>26</v>
      </c>
      <c r="I7343" t="s">
        <v>123</v>
      </c>
      <c r="J7343" t="s">
        <v>36</v>
      </c>
      <c r="K7343" t="s">
        <v>37</v>
      </c>
      <c r="L7343" s="2">
        <f t="shared" si="1141"/>
        <v>157.0009</v>
      </c>
      <c r="M7343" s="2">
        <f t="shared" si="1142"/>
        <v>162.88999999999999</v>
      </c>
      <c r="N7343" s="2">
        <f t="shared" si="1148"/>
        <v>5.8890999999999849</v>
      </c>
      <c r="O7343" s="2">
        <f t="shared" si="1143"/>
        <v>76.558299999999804</v>
      </c>
      <c r="P7343" s="2">
        <f t="shared" si="1144"/>
        <v>2117.5699999999997</v>
      </c>
      <c r="Q7343" s="2">
        <f t="shared" si="1145"/>
        <v>3.6153846153846065</v>
      </c>
      <c r="R7343">
        <v>13</v>
      </c>
      <c r="S7343">
        <v>0</v>
      </c>
      <c r="T7343" s="2">
        <v>162.88999999999999</v>
      </c>
      <c r="U7343" s="3">
        <v>76.558299999999988</v>
      </c>
      <c r="V7343" s="4">
        <f t="shared" si="1149"/>
        <v>3.6153846153846154</v>
      </c>
      <c r="W7343" s="2">
        <f t="shared" si="1146"/>
        <v>2117.5699999999997</v>
      </c>
    </row>
    <row r="7344" spans="1:23" x14ac:dyDescent="0.25">
      <c r="A7344">
        <f t="shared" si="1147"/>
        <v>2014</v>
      </c>
      <c r="B7344" s="1">
        <v>41846</v>
      </c>
      <c r="C7344" s="1">
        <v>41852</v>
      </c>
      <c r="D7344" s="1" t="str">
        <f t="shared" si="1140"/>
        <v>Jul</v>
      </c>
      <c r="E7344" t="s">
        <v>38</v>
      </c>
      <c r="F7344" t="s">
        <v>1592</v>
      </c>
      <c r="G7344" t="s">
        <v>25</v>
      </c>
      <c r="H7344" t="s">
        <v>26</v>
      </c>
      <c r="I7344" t="s">
        <v>2487</v>
      </c>
      <c r="J7344" t="s">
        <v>28</v>
      </c>
      <c r="K7344" t="s">
        <v>46</v>
      </c>
      <c r="L7344" s="2">
        <f t="shared" si="1141"/>
        <v>22.6248</v>
      </c>
      <c r="M7344" s="2">
        <f t="shared" si="1142"/>
        <v>25.71</v>
      </c>
      <c r="N7344" s="2">
        <f t="shared" si="1148"/>
        <v>3.0852000000000004</v>
      </c>
      <c r="O7344" s="2">
        <f t="shared" si="1143"/>
        <v>9.2556000000000012</v>
      </c>
      <c r="P7344" s="2">
        <f t="shared" si="1144"/>
        <v>77.13</v>
      </c>
      <c r="Q7344" s="2">
        <f t="shared" si="1145"/>
        <v>12.000000000000002</v>
      </c>
      <c r="R7344">
        <v>3</v>
      </c>
      <c r="S7344">
        <v>0</v>
      </c>
      <c r="T7344" s="2">
        <v>25.71</v>
      </c>
      <c r="U7344" s="3">
        <v>9.2556000000000012</v>
      </c>
      <c r="V7344" s="4">
        <f t="shared" si="1149"/>
        <v>12.000000000000002</v>
      </c>
      <c r="W7344" s="2">
        <f t="shared" si="1146"/>
        <v>77.13</v>
      </c>
    </row>
    <row r="7345" spans="1:23" x14ac:dyDescent="0.25">
      <c r="A7345">
        <f t="shared" si="1147"/>
        <v>2014</v>
      </c>
      <c r="B7345" s="1">
        <v>41999</v>
      </c>
      <c r="C7345" s="1">
        <v>42005</v>
      </c>
      <c r="D7345" s="1" t="str">
        <f t="shared" si="1140"/>
        <v>Dec</v>
      </c>
      <c r="E7345" t="s">
        <v>38</v>
      </c>
      <c r="F7345" t="s">
        <v>87</v>
      </c>
      <c r="G7345" t="s">
        <v>25</v>
      </c>
      <c r="H7345" t="s">
        <v>80</v>
      </c>
      <c r="I7345" t="s">
        <v>1385</v>
      </c>
      <c r="J7345" t="s">
        <v>36</v>
      </c>
      <c r="K7345" t="s">
        <v>43</v>
      </c>
      <c r="L7345" s="2">
        <f t="shared" si="1141"/>
        <v>188.68199999999999</v>
      </c>
      <c r="M7345" s="2">
        <f t="shared" si="1142"/>
        <v>191.88</v>
      </c>
      <c r="N7345" s="2">
        <f t="shared" si="1148"/>
        <v>3.1980000000000075</v>
      </c>
      <c r="O7345" s="2">
        <f t="shared" si="1143"/>
        <v>19.188000000000045</v>
      </c>
      <c r="P7345" s="2">
        <f t="shared" si="1144"/>
        <v>1151.28</v>
      </c>
      <c r="Q7345" s="2">
        <f t="shared" si="1145"/>
        <v>1.6666666666666705</v>
      </c>
      <c r="R7345">
        <v>6</v>
      </c>
      <c r="S7345">
        <v>0</v>
      </c>
      <c r="T7345" s="2">
        <v>191.88</v>
      </c>
      <c r="U7345" s="3">
        <v>19.188000000000002</v>
      </c>
      <c r="V7345" s="4">
        <f t="shared" si="1149"/>
        <v>1.666666666666667</v>
      </c>
      <c r="W7345" s="2">
        <f t="shared" si="1146"/>
        <v>1151.28</v>
      </c>
    </row>
    <row r="7346" spans="1:23" x14ac:dyDescent="0.25">
      <c r="A7346">
        <f t="shared" si="1147"/>
        <v>2017</v>
      </c>
      <c r="B7346" s="1">
        <v>43080</v>
      </c>
      <c r="C7346" s="1">
        <v>43086</v>
      </c>
      <c r="D7346" s="1" t="str">
        <f t="shared" si="1140"/>
        <v>Dec</v>
      </c>
      <c r="E7346" t="s">
        <v>38</v>
      </c>
      <c r="F7346" t="s">
        <v>32</v>
      </c>
      <c r="G7346" t="s">
        <v>33</v>
      </c>
      <c r="H7346" t="s">
        <v>26</v>
      </c>
      <c r="I7346" t="s">
        <v>335</v>
      </c>
      <c r="J7346" t="s">
        <v>28</v>
      </c>
      <c r="K7346" t="s">
        <v>41</v>
      </c>
      <c r="L7346" s="2">
        <f t="shared" si="1141"/>
        <v>791.87500000000011</v>
      </c>
      <c r="M7346" s="2">
        <f t="shared" si="1142"/>
        <v>721.42500000000007</v>
      </c>
      <c r="N7346" s="2">
        <f t="shared" si="1148"/>
        <v>-70.450000000000045</v>
      </c>
      <c r="O7346" s="2">
        <f t="shared" si="1143"/>
        <v>-422.70000000000027</v>
      </c>
      <c r="P7346" s="2">
        <f t="shared" si="1144"/>
        <v>4328.55</v>
      </c>
      <c r="Q7346" s="2">
        <f t="shared" si="1145"/>
        <v>-9.7653948781924722</v>
      </c>
      <c r="R7346">
        <v>6</v>
      </c>
      <c r="S7346">
        <v>0.45</v>
      </c>
      <c r="T7346" s="2">
        <v>721.87500000000011</v>
      </c>
      <c r="U7346" s="3">
        <v>-420</v>
      </c>
      <c r="V7346" s="4">
        <f t="shared" si="1149"/>
        <v>-9.6969696969696955</v>
      </c>
      <c r="W7346" s="2">
        <f t="shared" si="1146"/>
        <v>4331.2500000000009</v>
      </c>
    </row>
    <row r="7347" spans="1:23" x14ac:dyDescent="0.25">
      <c r="A7347">
        <f t="shared" si="1147"/>
        <v>2017</v>
      </c>
      <c r="B7347" s="1">
        <v>43080</v>
      </c>
      <c r="C7347" s="1">
        <v>43086</v>
      </c>
      <c r="D7347" s="1" t="str">
        <f t="shared" si="1140"/>
        <v>Dec</v>
      </c>
      <c r="E7347" t="s">
        <v>38</v>
      </c>
      <c r="F7347" t="s">
        <v>32</v>
      </c>
      <c r="G7347" t="s">
        <v>33</v>
      </c>
      <c r="H7347" t="s">
        <v>26</v>
      </c>
      <c r="I7347" t="s">
        <v>720</v>
      </c>
      <c r="J7347" t="s">
        <v>50</v>
      </c>
      <c r="K7347" t="s">
        <v>51</v>
      </c>
      <c r="L7347" s="2">
        <f t="shared" si="1141"/>
        <v>77.706199999999995</v>
      </c>
      <c r="M7347" s="2">
        <f t="shared" si="1142"/>
        <v>73.367999999999995</v>
      </c>
      <c r="N7347" s="2">
        <f t="shared" si="1148"/>
        <v>-4.3382000000000005</v>
      </c>
      <c r="O7347" s="2">
        <f t="shared" si="1143"/>
        <v>-17.352800000000002</v>
      </c>
      <c r="P7347" s="2">
        <f t="shared" si="1144"/>
        <v>293.47199999999998</v>
      </c>
      <c r="Q7347" s="2">
        <f t="shared" si="1145"/>
        <v>-5.9129320684767217</v>
      </c>
      <c r="R7347">
        <v>4</v>
      </c>
      <c r="S7347">
        <v>0.2</v>
      </c>
      <c r="T7347" s="2">
        <v>73.567999999999998</v>
      </c>
      <c r="U7347" s="3">
        <v>-16.552799999999994</v>
      </c>
      <c r="V7347" s="4">
        <f t="shared" si="1149"/>
        <v>-5.6249999999999982</v>
      </c>
      <c r="W7347" s="2">
        <f t="shared" si="1146"/>
        <v>294.27199999999999</v>
      </c>
    </row>
    <row r="7348" spans="1:23" x14ac:dyDescent="0.25">
      <c r="A7348">
        <f t="shared" si="1147"/>
        <v>2017</v>
      </c>
      <c r="B7348" s="1">
        <v>43080</v>
      </c>
      <c r="C7348" s="1">
        <v>43086</v>
      </c>
      <c r="D7348" s="1" t="str">
        <f t="shared" si="1140"/>
        <v>Dec</v>
      </c>
      <c r="E7348" t="s">
        <v>38</v>
      </c>
      <c r="F7348" t="s">
        <v>32</v>
      </c>
      <c r="G7348" t="s">
        <v>33</v>
      </c>
      <c r="H7348" t="s">
        <v>26</v>
      </c>
      <c r="I7348" t="s">
        <v>362</v>
      </c>
      <c r="J7348" t="s">
        <v>36</v>
      </c>
      <c r="K7348" t="s">
        <v>48</v>
      </c>
      <c r="L7348" s="2">
        <f t="shared" si="1141"/>
        <v>12.225600000000002</v>
      </c>
      <c r="M7348" s="2">
        <f t="shared" si="1142"/>
        <v>13.384000000000002</v>
      </c>
      <c r="N7348" s="2">
        <f t="shared" si="1148"/>
        <v>1.1584000000000003</v>
      </c>
      <c r="O7348" s="2">
        <f t="shared" si="1143"/>
        <v>1.1584000000000003</v>
      </c>
      <c r="P7348" s="2">
        <f t="shared" si="1144"/>
        <v>13.384000000000002</v>
      </c>
      <c r="Q7348" s="2">
        <f t="shared" si="1145"/>
        <v>8.6551105797967729</v>
      </c>
      <c r="R7348">
        <v>1</v>
      </c>
      <c r="S7348">
        <v>0.2</v>
      </c>
      <c r="T7348" s="2">
        <v>13.584000000000001</v>
      </c>
      <c r="U7348" s="3">
        <v>1.3584000000000001</v>
      </c>
      <c r="V7348" s="4">
        <f t="shared" si="1149"/>
        <v>10</v>
      </c>
      <c r="W7348" s="2">
        <f t="shared" si="1146"/>
        <v>13.584000000000001</v>
      </c>
    </row>
    <row r="7349" spans="1:23" x14ac:dyDescent="0.25">
      <c r="A7349">
        <f t="shared" si="1147"/>
        <v>2017</v>
      </c>
      <c r="B7349" s="1">
        <v>43080</v>
      </c>
      <c r="C7349" s="1">
        <v>43086</v>
      </c>
      <c r="D7349" s="1" t="str">
        <f t="shared" si="1140"/>
        <v>Dec</v>
      </c>
      <c r="E7349" t="s">
        <v>38</v>
      </c>
      <c r="F7349" t="s">
        <v>32</v>
      </c>
      <c r="G7349" t="s">
        <v>33</v>
      </c>
      <c r="H7349" t="s">
        <v>26</v>
      </c>
      <c r="I7349" t="s">
        <v>643</v>
      </c>
      <c r="J7349" t="s">
        <v>28</v>
      </c>
      <c r="K7349" t="s">
        <v>31</v>
      </c>
      <c r="L7349" s="2">
        <f t="shared" si="1141"/>
        <v>76.931000000000012</v>
      </c>
      <c r="M7349" s="2">
        <f t="shared" si="1142"/>
        <v>64.584000000000003</v>
      </c>
      <c r="N7349" s="2">
        <f t="shared" si="1148"/>
        <v>-12.347000000000008</v>
      </c>
      <c r="O7349" s="2">
        <f t="shared" si="1143"/>
        <v>-12.347000000000008</v>
      </c>
      <c r="P7349" s="2">
        <f t="shared" si="1144"/>
        <v>64.584000000000003</v>
      </c>
      <c r="Q7349" s="2">
        <f t="shared" si="1145"/>
        <v>-19.117738139477282</v>
      </c>
      <c r="R7349">
        <v>1</v>
      </c>
      <c r="S7349">
        <v>0.2</v>
      </c>
      <c r="T7349" s="2">
        <v>64.784000000000006</v>
      </c>
      <c r="U7349" s="3">
        <v>-12.147000000000009</v>
      </c>
      <c r="V7349" s="4">
        <f t="shared" si="1149"/>
        <v>-18.750000000000011</v>
      </c>
      <c r="W7349" s="2">
        <f t="shared" si="1146"/>
        <v>64.784000000000006</v>
      </c>
    </row>
    <row r="7350" spans="1:23" x14ac:dyDescent="0.25">
      <c r="A7350">
        <f t="shared" si="1147"/>
        <v>2014</v>
      </c>
      <c r="B7350" s="1">
        <v>41701</v>
      </c>
      <c r="C7350" s="1">
        <v>41705</v>
      </c>
      <c r="D7350" s="1" t="str">
        <f t="shared" si="1140"/>
        <v>Mar</v>
      </c>
      <c r="E7350" t="s">
        <v>38</v>
      </c>
      <c r="F7350" t="s">
        <v>2308</v>
      </c>
      <c r="G7350" t="s">
        <v>25</v>
      </c>
      <c r="H7350" t="s">
        <v>65</v>
      </c>
      <c r="I7350" t="s">
        <v>1832</v>
      </c>
      <c r="J7350" t="s">
        <v>36</v>
      </c>
      <c r="K7350" t="s">
        <v>55</v>
      </c>
      <c r="L7350" s="2">
        <f t="shared" si="1141"/>
        <v>329.97439999999995</v>
      </c>
      <c r="M7350" s="2">
        <f t="shared" si="1142"/>
        <v>175.97199999999995</v>
      </c>
      <c r="N7350" s="2">
        <f t="shared" si="1148"/>
        <v>-154.00239999999999</v>
      </c>
      <c r="O7350" s="2">
        <f t="shared" si="1143"/>
        <v>-462.00720000000001</v>
      </c>
      <c r="P7350" s="2">
        <f t="shared" si="1144"/>
        <v>527.91599999999983</v>
      </c>
      <c r="Q7350" s="2">
        <f t="shared" si="1145"/>
        <v>-87.515286522855945</v>
      </c>
      <c r="R7350">
        <v>3</v>
      </c>
      <c r="S7350">
        <v>0.8</v>
      </c>
      <c r="T7350" s="2">
        <v>176.77199999999996</v>
      </c>
      <c r="U7350" s="3">
        <v>-459.60720000000003</v>
      </c>
      <c r="V7350" s="4">
        <f t="shared" si="1149"/>
        <v>-86.666666666666686</v>
      </c>
      <c r="W7350" s="2">
        <f t="shared" si="1146"/>
        <v>530.31599999999992</v>
      </c>
    </row>
    <row r="7351" spans="1:23" x14ac:dyDescent="0.25">
      <c r="A7351">
        <f t="shared" si="1147"/>
        <v>2017</v>
      </c>
      <c r="B7351" s="1">
        <v>43029</v>
      </c>
      <c r="C7351" s="1">
        <v>43035</v>
      </c>
      <c r="D7351" s="1" t="str">
        <f t="shared" si="1140"/>
        <v>Oct</v>
      </c>
      <c r="E7351" t="s">
        <v>38</v>
      </c>
      <c r="F7351" t="s">
        <v>296</v>
      </c>
      <c r="G7351" t="s">
        <v>33</v>
      </c>
      <c r="H7351" t="s">
        <v>65</v>
      </c>
      <c r="I7351" t="s">
        <v>976</v>
      </c>
      <c r="J7351" t="s">
        <v>36</v>
      </c>
      <c r="K7351" t="s">
        <v>53</v>
      </c>
      <c r="L7351" s="2">
        <f t="shared" si="1141"/>
        <v>35.585000000000001</v>
      </c>
      <c r="M7351" s="2">
        <f t="shared" si="1142"/>
        <v>38.82</v>
      </c>
      <c r="N7351" s="2">
        <f t="shared" si="1148"/>
        <v>3.2349999999999994</v>
      </c>
      <c r="O7351" s="2">
        <f t="shared" si="1143"/>
        <v>19.409999999999997</v>
      </c>
      <c r="P7351" s="2">
        <f t="shared" si="1144"/>
        <v>232.92000000000002</v>
      </c>
      <c r="Q7351" s="2">
        <f t="shared" si="1145"/>
        <v>8.3333333333333321</v>
      </c>
      <c r="R7351">
        <v>6</v>
      </c>
      <c r="S7351">
        <v>0</v>
      </c>
      <c r="T7351" s="2">
        <v>38.82</v>
      </c>
      <c r="U7351" s="3">
        <v>19.41</v>
      </c>
      <c r="V7351" s="4">
        <f t="shared" si="1149"/>
        <v>8.3333333333333321</v>
      </c>
      <c r="W7351" s="2">
        <f t="shared" si="1146"/>
        <v>232.92000000000002</v>
      </c>
    </row>
    <row r="7352" spans="1:23" x14ac:dyDescent="0.25">
      <c r="A7352">
        <f t="shared" si="1147"/>
        <v>2017</v>
      </c>
      <c r="B7352" s="1">
        <v>43029</v>
      </c>
      <c r="C7352" s="1">
        <v>43035</v>
      </c>
      <c r="D7352" s="1" t="str">
        <f t="shared" si="1140"/>
        <v>Oct</v>
      </c>
      <c r="E7352" t="s">
        <v>38</v>
      </c>
      <c r="F7352" t="s">
        <v>296</v>
      </c>
      <c r="G7352" t="s">
        <v>33</v>
      </c>
      <c r="H7352" t="s">
        <v>65</v>
      </c>
      <c r="I7352" t="s">
        <v>402</v>
      </c>
      <c r="J7352" t="s">
        <v>36</v>
      </c>
      <c r="K7352" t="s">
        <v>53</v>
      </c>
      <c r="L7352" s="2">
        <f t="shared" si="1141"/>
        <v>19.797599999999999</v>
      </c>
      <c r="M7352" s="2">
        <f t="shared" si="1142"/>
        <v>21.9</v>
      </c>
      <c r="N7352" s="2">
        <f t="shared" si="1148"/>
        <v>2.1023999999999994</v>
      </c>
      <c r="O7352" s="2">
        <f t="shared" si="1143"/>
        <v>10.511999999999997</v>
      </c>
      <c r="P7352" s="2">
        <f t="shared" si="1144"/>
        <v>109.5</v>
      </c>
      <c r="Q7352" s="2">
        <f t="shared" si="1145"/>
        <v>9.5999999999999979</v>
      </c>
      <c r="R7352">
        <v>5</v>
      </c>
      <c r="S7352">
        <v>0</v>
      </c>
      <c r="T7352" s="2">
        <v>21.9</v>
      </c>
      <c r="U7352" s="3">
        <v>10.511999999999999</v>
      </c>
      <c r="V7352" s="4">
        <f t="shared" si="1149"/>
        <v>9.6</v>
      </c>
      <c r="W7352" s="2">
        <f t="shared" si="1146"/>
        <v>109.5</v>
      </c>
    </row>
    <row r="7353" spans="1:23" x14ac:dyDescent="0.25">
      <c r="A7353">
        <f t="shared" si="1147"/>
        <v>2017</v>
      </c>
      <c r="B7353" s="1">
        <v>43049</v>
      </c>
      <c r="C7353" s="1">
        <v>43055</v>
      </c>
      <c r="D7353" s="1" t="str">
        <f t="shared" si="1140"/>
        <v>Nov</v>
      </c>
      <c r="E7353" t="s">
        <v>38</v>
      </c>
      <c r="F7353" t="s">
        <v>1564</v>
      </c>
      <c r="G7353" t="s">
        <v>25</v>
      </c>
      <c r="H7353" t="s">
        <v>34</v>
      </c>
      <c r="I7353" t="s">
        <v>641</v>
      </c>
      <c r="J7353" t="s">
        <v>50</v>
      </c>
      <c r="K7353" t="s">
        <v>86</v>
      </c>
      <c r="L7353" s="2">
        <f t="shared" si="1141"/>
        <v>105.5617</v>
      </c>
      <c r="M7353" s="2">
        <f t="shared" si="1142"/>
        <v>111.79</v>
      </c>
      <c r="N7353" s="2">
        <f t="shared" si="1148"/>
        <v>6.2283000000000044</v>
      </c>
      <c r="O7353" s="2">
        <f t="shared" si="1143"/>
        <v>43.598100000000031</v>
      </c>
      <c r="P7353" s="2">
        <f t="shared" si="1144"/>
        <v>782.53000000000009</v>
      </c>
      <c r="Q7353" s="2">
        <f t="shared" si="1145"/>
        <v>5.5714285714285747</v>
      </c>
      <c r="R7353">
        <v>7</v>
      </c>
      <c r="S7353">
        <v>0</v>
      </c>
      <c r="T7353" s="2">
        <v>111.79</v>
      </c>
      <c r="U7353" s="3">
        <v>43.598100000000002</v>
      </c>
      <c r="V7353" s="4">
        <f t="shared" si="1149"/>
        <v>5.5714285714285712</v>
      </c>
      <c r="W7353" s="2">
        <f t="shared" si="1146"/>
        <v>782.53000000000009</v>
      </c>
    </row>
    <row r="7354" spans="1:23" x14ac:dyDescent="0.25">
      <c r="A7354">
        <f t="shared" si="1147"/>
        <v>2017</v>
      </c>
      <c r="B7354" s="1">
        <v>42810</v>
      </c>
      <c r="C7354" s="1">
        <v>42812</v>
      </c>
      <c r="D7354" s="1" t="str">
        <f t="shared" si="1140"/>
        <v>Mar</v>
      </c>
      <c r="E7354" t="s">
        <v>23</v>
      </c>
      <c r="F7354" t="s">
        <v>1232</v>
      </c>
      <c r="G7354" t="s">
        <v>64</v>
      </c>
      <c r="H7354" t="s">
        <v>80</v>
      </c>
      <c r="I7354" t="s">
        <v>1393</v>
      </c>
      <c r="J7354" t="s">
        <v>50</v>
      </c>
      <c r="K7354" t="s">
        <v>51</v>
      </c>
      <c r="L7354" s="2">
        <f t="shared" si="1141"/>
        <v>455.64800000000002</v>
      </c>
      <c r="M7354" s="2">
        <f t="shared" si="1142"/>
        <v>445.04</v>
      </c>
      <c r="N7354" s="2">
        <f t="shared" si="1148"/>
        <v>-10.608000000000004</v>
      </c>
      <c r="O7354" s="2">
        <f t="shared" si="1143"/>
        <v>-84.864000000000033</v>
      </c>
      <c r="P7354" s="2">
        <f t="shared" si="1144"/>
        <v>3560.32</v>
      </c>
      <c r="Q7354" s="2">
        <f t="shared" si="1145"/>
        <v>-2.3836059680028767</v>
      </c>
      <c r="R7354">
        <v>8</v>
      </c>
      <c r="S7354">
        <v>0.4</v>
      </c>
      <c r="T7354" s="2">
        <v>445.44</v>
      </c>
      <c r="U7354" s="3">
        <v>-81.664000000000044</v>
      </c>
      <c r="V7354" s="4">
        <f t="shared" si="1149"/>
        <v>-2.2916666666666679</v>
      </c>
      <c r="W7354" s="2">
        <f t="shared" si="1146"/>
        <v>3563.52</v>
      </c>
    </row>
    <row r="7355" spans="1:23" x14ac:dyDescent="0.25">
      <c r="A7355">
        <f t="shared" si="1147"/>
        <v>2016</v>
      </c>
      <c r="B7355" s="1">
        <v>42635</v>
      </c>
      <c r="C7355" s="1">
        <v>42642</v>
      </c>
      <c r="D7355" s="1" t="str">
        <f t="shared" si="1140"/>
        <v>Sep</v>
      </c>
      <c r="E7355" t="s">
        <v>38</v>
      </c>
      <c r="F7355" t="s">
        <v>1214</v>
      </c>
      <c r="G7355" t="s">
        <v>64</v>
      </c>
      <c r="H7355" t="s">
        <v>80</v>
      </c>
      <c r="I7355" t="s">
        <v>964</v>
      </c>
      <c r="J7355" t="s">
        <v>36</v>
      </c>
      <c r="K7355" t="s">
        <v>37</v>
      </c>
      <c r="L7355" s="2">
        <f t="shared" si="1141"/>
        <v>15.446200000000003</v>
      </c>
      <c r="M7355" s="2">
        <f t="shared" si="1142"/>
        <v>16.320000000000004</v>
      </c>
      <c r="N7355" s="2">
        <f t="shared" si="1148"/>
        <v>0.87380000000000102</v>
      </c>
      <c r="O7355" s="2">
        <f t="shared" si="1143"/>
        <v>4.3690000000000051</v>
      </c>
      <c r="P7355" s="2">
        <f t="shared" si="1144"/>
        <v>81.600000000000023</v>
      </c>
      <c r="Q7355" s="2">
        <f t="shared" si="1145"/>
        <v>5.3541666666666714</v>
      </c>
      <c r="R7355">
        <v>5</v>
      </c>
      <c r="S7355">
        <v>0.2</v>
      </c>
      <c r="T7355" s="2">
        <v>16.520000000000003</v>
      </c>
      <c r="U7355" s="3">
        <v>5.368999999999998</v>
      </c>
      <c r="V7355" s="4">
        <f t="shared" si="1149"/>
        <v>6.4999999999999964</v>
      </c>
      <c r="W7355" s="2">
        <f t="shared" si="1146"/>
        <v>82.600000000000023</v>
      </c>
    </row>
    <row r="7356" spans="1:23" x14ac:dyDescent="0.25">
      <c r="A7356">
        <f t="shared" si="1147"/>
        <v>2017</v>
      </c>
      <c r="B7356" s="1">
        <v>42772</v>
      </c>
      <c r="C7356" s="1">
        <v>42779</v>
      </c>
      <c r="D7356" s="1" t="str">
        <f t="shared" si="1140"/>
        <v>Feb</v>
      </c>
      <c r="E7356" t="s">
        <v>38</v>
      </c>
      <c r="F7356" t="s">
        <v>1241</v>
      </c>
      <c r="G7356" t="s">
        <v>64</v>
      </c>
      <c r="H7356" t="s">
        <v>34</v>
      </c>
      <c r="I7356" t="s">
        <v>2601</v>
      </c>
      <c r="J7356" t="s">
        <v>36</v>
      </c>
      <c r="K7356" t="s">
        <v>60</v>
      </c>
      <c r="L7356" s="2">
        <f t="shared" si="1141"/>
        <v>27.209000000000003</v>
      </c>
      <c r="M7356" s="2">
        <f t="shared" si="1142"/>
        <v>29.900000000000002</v>
      </c>
      <c r="N7356" s="2">
        <f t="shared" si="1148"/>
        <v>2.6909999999999989</v>
      </c>
      <c r="O7356" s="2">
        <f t="shared" si="1143"/>
        <v>13.454999999999995</v>
      </c>
      <c r="P7356" s="2">
        <f t="shared" si="1144"/>
        <v>149.5</v>
      </c>
      <c r="Q7356" s="2">
        <f t="shared" si="1145"/>
        <v>8.9999999999999964</v>
      </c>
      <c r="R7356">
        <v>5</v>
      </c>
      <c r="S7356">
        <v>0</v>
      </c>
      <c r="T7356" s="2">
        <v>29.900000000000002</v>
      </c>
      <c r="U7356" s="3">
        <v>13.454999999999998</v>
      </c>
      <c r="V7356" s="4">
        <f t="shared" si="1149"/>
        <v>8.9999999999999982</v>
      </c>
      <c r="W7356" s="2">
        <f t="shared" si="1146"/>
        <v>149.5</v>
      </c>
    </row>
    <row r="7357" spans="1:23" x14ac:dyDescent="0.25">
      <c r="A7357">
        <f t="shared" si="1147"/>
        <v>2015</v>
      </c>
      <c r="B7357" s="1">
        <v>42369</v>
      </c>
      <c r="C7357" s="1">
        <v>42371</v>
      </c>
      <c r="D7357" s="1" t="str">
        <f t="shared" si="1140"/>
        <v>Dec</v>
      </c>
      <c r="E7357" t="s">
        <v>23</v>
      </c>
      <c r="F7357" t="s">
        <v>2298</v>
      </c>
      <c r="G7357" t="s">
        <v>33</v>
      </c>
      <c r="H7357" t="s">
        <v>65</v>
      </c>
      <c r="I7357" t="s">
        <v>1427</v>
      </c>
      <c r="J7357" t="s">
        <v>36</v>
      </c>
      <c r="K7357" t="s">
        <v>53</v>
      </c>
      <c r="L7357" s="2">
        <f t="shared" si="1141"/>
        <v>109.85250000000001</v>
      </c>
      <c r="M7357" s="2">
        <f t="shared" si="1142"/>
        <v>116.4</v>
      </c>
      <c r="N7357" s="2">
        <f t="shared" si="1148"/>
        <v>6.5474999999999994</v>
      </c>
      <c r="O7357" s="2">
        <f t="shared" si="1143"/>
        <v>52.379999999999995</v>
      </c>
      <c r="P7357" s="2">
        <f t="shared" si="1144"/>
        <v>931.2</v>
      </c>
      <c r="Q7357" s="2">
        <f t="shared" si="1145"/>
        <v>5.6249999999999991</v>
      </c>
      <c r="R7357">
        <v>8</v>
      </c>
      <c r="S7357">
        <v>0</v>
      </c>
      <c r="T7357" s="2">
        <v>116.4</v>
      </c>
      <c r="U7357" s="3">
        <v>52.379999999999995</v>
      </c>
      <c r="V7357" s="4">
        <f t="shared" si="1149"/>
        <v>5.6249999999999991</v>
      </c>
      <c r="W7357" s="2">
        <f t="shared" si="1146"/>
        <v>931.2</v>
      </c>
    </row>
    <row r="7358" spans="1:23" x14ac:dyDescent="0.25">
      <c r="A7358">
        <f t="shared" si="1147"/>
        <v>2016</v>
      </c>
      <c r="B7358" s="1">
        <v>42652</v>
      </c>
      <c r="C7358" s="1">
        <v>42657</v>
      </c>
      <c r="D7358" s="1" t="str">
        <f t="shared" si="1140"/>
        <v>Oct</v>
      </c>
      <c r="E7358" t="s">
        <v>38</v>
      </c>
      <c r="F7358" t="s">
        <v>1936</v>
      </c>
      <c r="G7358" t="s">
        <v>64</v>
      </c>
      <c r="H7358" t="s">
        <v>34</v>
      </c>
      <c r="I7358" t="s">
        <v>1585</v>
      </c>
      <c r="J7358" t="s">
        <v>36</v>
      </c>
      <c r="K7358" t="s">
        <v>48</v>
      </c>
      <c r="L7358" s="2">
        <f t="shared" si="1141"/>
        <v>1.2496000000000003</v>
      </c>
      <c r="M7358" s="2">
        <f t="shared" si="1142"/>
        <v>1.2080000000000002</v>
      </c>
      <c r="N7358" s="2">
        <f t="shared" si="1148"/>
        <v>-4.1600000000000081E-2</v>
      </c>
      <c r="O7358" s="2">
        <f t="shared" si="1143"/>
        <v>-4.1600000000000081E-2</v>
      </c>
      <c r="P7358" s="2">
        <f t="shared" si="1144"/>
        <v>1.2080000000000002</v>
      </c>
      <c r="Q7358" s="2">
        <f t="shared" si="1145"/>
        <v>-3.4437086092715292</v>
      </c>
      <c r="R7358">
        <v>1</v>
      </c>
      <c r="S7358">
        <v>0.2</v>
      </c>
      <c r="T7358" s="2">
        <v>1.4080000000000001</v>
      </c>
      <c r="U7358" s="3">
        <v>0.15839999999999993</v>
      </c>
      <c r="V7358" s="4">
        <f t="shared" si="1149"/>
        <v>11.249999999999993</v>
      </c>
      <c r="W7358" s="2">
        <f t="shared" si="1146"/>
        <v>1.4080000000000001</v>
      </c>
    </row>
    <row r="7359" spans="1:23" x14ac:dyDescent="0.25">
      <c r="A7359">
        <f t="shared" si="1147"/>
        <v>2016</v>
      </c>
      <c r="B7359" s="1">
        <v>42652</v>
      </c>
      <c r="C7359" s="1">
        <v>42657</v>
      </c>
      <c r="D7359" s="1" t="str">
        <f t="shared" si="1140"/>
        <v>Oct</v>
      </c>
      <c r="E7359" t="s">
        <v>38</v>
      </c>
      <c r="F7359" t="s">
        <v>1936</v>
      </c>
      <c r="G7359" t="s">
        <v>64</v>
      </c>
      <c r="H7359" t="s">
        <v>34</v>
      </c>
      <c r="I7359" t="s">
        <v>1618</v>
      </c>
      <c r="J7359" t="s">
        <v>28</v>
      </c>
      <c r="K7359" t="s">
        <v>46</v>
      </c>
      <c r="L7359" s="2">
        <f t="shared" si="1141"/>
        <v>169.56800000000001</v>
      </c>
      <c r="M7359" s="2">
        <f t="shared" si="1142"/>
        <v>169.36800000000002</v>
      </c>
      <c r="N7359" s="2">
        <f t="shared" si="1148"/>
        <v>-0.19999999999998863</v>
      </c>
      <c r="O7359" s="2">
        <f t="shared" si="1143"/>
        <v>-0.39999999999997726</v>
      </c>
      <c r="P7359" s="2">
        <f t="shared" si="1144"/>
        <v>338.73600000000005</v>
      </c>
      <c r="Q7359" s="2">
        <f t="shared" si="1145"/>
        <v>-0.11808606112133851</v>
      </c>
      <c r="R7359">
        <v>2</v>
      </c>
      <c r="S7359">
        <v>0.2</v>
      </c>
      <c r="T7359" s="2">
        <v>169.56800000000001</v>
      </c>
      <c r="U7359" s="3">
        <v>0</v>
      </c>
      <c r="V7359" s="4">
        <f t="shared" si="1149"/>
        <v>0</v>
      </c>
      <c r="W7359" s="2">
        <f t="shared" si="1146"/>
        <v>339.13600000000002</v>
      </c>
    </row>
    <row r="7360" spans="1:23" x14ac:dyDescent="0.25">
      <c r="A7360">
        <f t="shared" si="1147"/>
        <v>2014</v>
      </c>
      <c r="B7360" s="1">
        <v>42003</v>
      </c>
      <c r="C7360" s="1">
        <v>42007</v>
      </c>
      <c r="D7360" s="1" t="str">
        <f t="shared" si="1140"/>
        <v>Dec</v>
      </c>
      <c r="E7360" t="s">
        <v>23</v>
      </c>
      <c r="F7360" t="s">
        <v>2516</v>
      </c>
      <c r="G7360" t="s">
        <v>33</v>
      </c>
      <c r="H7360" t="s">
        <v>80</v>
      </c>
      <c r="I7360" t="s">
        <v>936</v>
      </c>
      <c r="J7360" t="s">
        <v>50</v>
      </c>
      <c r="K7360" t="s">
        <v>51</v>
      </c>
      <c r="L7360" s="2">
        <f t="shared" si="1141"/>
        <v>260.36279999999994</v>
      </c>
      <c r="M7360" s="2">
        <f t="shared" si="1142"/>
        <v>251.56399999999994</v>
      </c>
      <c r="N7360" s="2">
        <f t="shared" si="1148"/>
        <v>-8.7988</v>
      </c>
      <c r="O7360" s="2">
        <f t="shared" si="1143"/>
        <v>-52.7928</v>
      </c>
      <c r="P7360" s="2">
        <f t="shared" si="1144"/>
        <v>1509.3839999999996</v>
      </c>
      <c r="Q7360" s="2">
        <f t="shared" si="1145"/>
        <v>-3.497638771843349</v>
      </c>
      <c r="R7360">
        <v>6</v>
      </c>
      <c r="S7360">
        <v>0.4</v>
      </c>
      <c r="T7360" s="2">
        <v>251.96399999999994</v>
      </c>
      <c r="U7360" s="3">
        <v>-50.392799999999994</v>
      </c>
      <c r="V7360" s="4">
        <f t="shared" si="1149"/>
        <v>-3.3333333333333339</v>
      </c>
      <c r="W7360" s="2">
        <f t="shared" si="1146"/>
        <v>1511.7839999999997</v>
      </c>
    </row>
    <row r="7361" spans="1:23" x14ac:dyDescent="0.25">
      <c r="A7361">
        <f t="shared" si="1147"/>
        <v>2014</v>
      </c>
      <c r="B7361" s="1">
        <v>42003</v>
      </c>
      <c r="C7361" s="1">
        <v>42007</v>
      </c>
      <c r="D7361" s="1" t="str">
        <f t="shared" si="1140"/>
        <v>Dec</v>
      </c>
      <c r="E7361" t="s">
        <v>23</v>
      </c>
      <c r="F7361" t="s">
        <v>2516</v>
      </c>
      <c r="G7361" t="s">
        <v>33</v>
      </c>
      <c r="H7361" t="s">
        <v>80</v>
      </c>
      <c r="I7361" t="s">
        <v>504</v>
      </c>
      <c r="J7361" t="s">
        <v>28</v>
      </c>
      <c r="K7361" t="s">
        <v>41</v>
      </c>
      <c r="L7361" s="2">
        <f t="shared" si="1141"/>
        <v>587.77960000000007</v>
      </c>
      <c r="M7361" s="2">
        <f t="shared" si="1142"/>
        <v>523.36400000000003</v>
      </c>
      <c r="N7361" s="2">
        <f t="shared" si="1148"/>
        <v>-64.41560000000004</v>
      </c>
      <c r="O7361" s="2">
        <f t="shared" si="1143"/>
        <v>-193.24680000000012</v>
      </c>
      <c r="P7361" s="2">
        <f t="shared" si="1144"/>
        <v>1570.0920000000001</v>
      </c>
      <c r="Q7361" s="2">
        <f t="shared" si="1145"/>
        <v>-12.307992143135568</v>
      </c>
      <c r="R7361">
        <v>3</v>
      </c>
      <c r="S7361">
        <v>0.4</v>
      </c>
      <c r="T7361" s="2">
        <v>523.76400000000001</v>
      </c>
      <c r="U7361" s="3">
        <v>-192.04680000000008</v>
      </c>
      <c r="V7361" s="4">
        <f t="shared" si="1149"/>
        <v>-12.222222222222227</v>
      </c>
      <c r="W7361" s="2">
        <f t="shared" si="1146"/>
        <v>1571.2919999999999</v>
      </c>
    </row>
    <row r="7362" spans="1:23" x14ac:dyDescent="0.25">
      <c r="A7362">
        <f t="shared" si="1147"/>
        <v>2016</v>
      </c>
      <c r="B7362" s="1">
        <v>42472</v>
      </c>
      <c r="C7362" s="1">
        <v>42474</v>
      </c>
      <c r="D7362" s="1" t="str">
        <f t="shared" ref="D7362:D7425" si="1150">TEXT((B7362),"MMM")</f>
        <v>Apr</v>
      </c>
      <c r="E7362" t="s">
        <v>98</v>
      </c>
      <c r="F7362" t="s">
        <v>2084</v>
      </c>
      <c r="G7362" t="s">
        <v>25</v>
      </c>
      <c r="H7362" t="s">
        <v>34</v>
      </c>
      <c r="I7362" t="s">
        <v>1738</v>
      </c>
      <c r="J7362" t="s">
        <v>36</v>
      </c>
      <c r="K7362" t="s">
        <v>60</v>
      </c>
      <c r="L7362" s="2">
        <f t="shared" ref="L7362:L7425" si="1151">T7362 - (U7362 / R7362)</f>
        <v>16.329599999999999</v>
      </c>
      <c r="M7362" s="2">
        <f t="shared" ref="M7362:M7425" si="1152">(T7362/1-S7362)</f>
        <v>19.440000000000001</v>
      </c>
      <c r="N7362" s="2">
        <f t="shared" si="1148"/>
        <v>3.1104000000000021</v>
      </c>
      <c r="O7362" s="2">
        <f t="shared" ref="O7362:O7425" si="1153">N7362*R7362</f>
        <v>9.3312000000000062</v>
      </c>
      <c r="P7362" s="2">
        <f t="shared" ref="P7362:P7425" si="1154">(M7362*R7362)</f>
        <v>58.320000000000007</v>
      </c>
      <c r="Q7362" s="2">
        <f t="shared" ref="Q7362:Q7425" si="1155">(O7362/(M7362*R7362))*100</f>
        <v>16.000000000000007</v>
      </c>
      <c r="R7362">
        <v>3</v>
      </c>
      <c r="S7362">
        <v>0</v>
      </c>
      <c r="T7362" s="2">
        <v>19.440000000000001</v>
      </c>
      <c r="U7362" s="3">
        <v>9.3312000000000008</v>
      </c>
      <c r="V7362" s="4">
        <f t="shared" si="1149"/>
        <v>16</v>
      </c>
      <c r="W7362" s="2">
        <f t="shared" ref="W7362:W7425" si="1156">R7362*T7362</f>
        <v>58.320000000000007</v>
      </c>
    </row>
    <row r="7363" spans="1:23" x14ac:dyDescent="0.25">
      <c r="A7363">
        <f t="shared" ref="A7363:A7426" si="1157">YEAR(B7363)</f>
        <v>2016</v>
      </c>
      <c r="B7363" s="1">
        <v>42472</v>
      </c>
      <c r="C7363" s="1">
        <v>42474</v>
      </c>
      <c r="D7363" s="1" t="str">
        <f t="shared" si="1150"/>
        <v>Apr</v>
      </c>
      <c r="E7363" t="s">
        <v>98</v>
      </c>
      <c r="F7363" t="s">
        <v>2084</v>
      </c>
      <c r="G7363" t="s">
        <v>25</v>
      </c>
      <c r="H7363" t="s">
        <v>34</v>
      </c>
      <c r="I7363" t="s">
        <v>643</v>
      </c>
      <c r="J7363" t="s">
        <v>28</v>
      </c>
      <c r="K7363" t="s">
        <v>31</v>
      </c>
      <c r="L7363" s="2">
        <f t="shared" si="1151"/>
        <v>206.49900000000005</v>
      </c>
      <c r="M7363" s="2">
        <f t="shared" si="1152"/>
        <v>194.15200000000004</v>
      </c>
      <c r="N7363" s="2">
        <f t="shared" ref="N7363:N7426" si="1158">(M7363-L7363)</f>
        <v>-12.347000000000008</v>
      </c>
      <c r="O7363" s="2">
        <f t="shared" si="1153"/>
        <v>-37.041000000000025</v>
      </c>
      <c r="P7363" s="2">
        <f t="shared" si="1154"/>
        <v>582.45600000000013</v>
      </c>
      <c r="Q7363" s="2">
        <f t="shared" si="1155"/>
        <v>-6.3594503275783945</v>
      </c>
      <c r="R7363">
        <v>3</v>
      </c>
      <c r="S7363">
        <v>0.2</v>
      </c>
      <c r="T7363" s="2">
        <v>194.35200000000003</v>
      </c>
      <c r="U7363" s="3">
        <v>-36.441000000000031</v>
      </c>
      <c r="V7363" s="4">
        <f t="shared" ref="V7363:V7426" si="1159">(U7363/W7363)*100</f>
        <v>-6.2500000000000053</v>
      </c>
      <c r="W7363" s="2">
        <f t="shared" si="1156"/>
        <v>583.05600000000004</v>
      </c>
    </row>
    <row r="7364" spans="1:23" x14ac:dyDescent="0.25">
      <c r="A7364">
        <f t="shared" si="1157"/>
        <v>2016</v>
      </c>
      <c r="B7364" s="1">
        <v>42472</v>
      </c>
      <c r="C7364" s="1">
        <v>42474</v>
      </c>
      <c r="D7364" s="1" t="str">
        <f t="shared" si="1150"/>
        <v>Apr</v>
      </c>
      <c r="E7364" t="s">
        <v>98</v>
      </c>
      <c r="F7364" t="s">
        <v>2084</v>
      </c>
      <c r="G7364" t="s">
        <v>25</v>
      </c>
      <c r="H7364" t="s">
        <v>34</v>
      </c>
      <c r="I7364" t="s">
        <v>1210</v>
      </c>
      <c r="J7364" t="s">
        <v>36</v>
      </c>
      <c r="K7364" t="s">
        <v>53</v>
      </c>
      <c r="L7364" s="2">
        <f t="shared" si="1151"/>
        <v>32.045999999999999</v>
      </c>
      <c r="M7364" s="2">
        <f t="shared" si="1152"/>
        <v>36.423999999999999</v>
      </c>
      <c r="N7364" s="2">
        <f t="shared" si="1158"/>
        <v>4.3780000000000001</v>
      </c>
      <c r="O7364" s="2">
        <f t="shared" si="1153"/>
        <v>13.134</v>
      </c>
      <c r="P7364" s="2">
        <f t="shared" si="1154"/>
        <v>109.27199999999999</v>
      </c>
      <c r="Q7364" s="2">
        <f t="shared" si="1155"/>
        <v>12.019547551065234</v>
      </c>
      <c r="R7364">
        <v>3</v>
      </c>
      <c r="S7364">
        <v>0.2</v>
      </c>
      <c r="T7364" s="2">
        <v>36.624000000000002</v>
      </c>
      <c r="U7364" s="3">
        <v>13.734</v>
      </c>
      <c r="V7364" s="4">
        <f t="shared" si="1159"/>
        <v>12.499999999999998</v>
      </c>
      <c r="W7364" s="2">
        <f t="shared" si="1156"/>
        <v>109.87200000000001</v>
      </c>
    </row>
    <row r="7365" spans="1:23" x14ac:dyDescent="0.25">
      <c r="A7365">
        <f t="shared" si="1157"/>
        <v>2016</v>
      </c>
      <c r="B7365" s="1">
        <v>42702</v>
      </c>
      <c r="C7365" s="1">
        <v>42708</v>
      </c>
      <c r="D7365" s="1" t="str">
        <f t="shared" si="1150"/>
        <v>Nov</v>
      </c>
      <c r="E7365" t="s">
        <v>38</v>
      </c>
      <c r="F7365" t="s">
        <v>363</v>
      </c>
      <c r="G7365" t="s">
        <v>33</v>
      </c>
      <c r="H7365" t="s">
        <v>80</v>
      </c>
      <c r="I7365" t="s">
        <v>1324</v>
      </c>
      <c r="J7365" t="s">
        <v>50</v>
      </c>
      <c r="K7365" t="s">
        <v>51</v>
      </c>
      <c r="L7365" s="2">
        <f t="shared" si="1151"/>
        <v>364.75070000000005</v>
      </c>
      <c r="M7365" s="2">
        <f t="shared" si="1152"/>
        <v>339.78200000000004</v>
      </c>
      <c r="N7365" s="2">
        <f t="shared" si="1158"/>
        <v>-24.968700000000013</v>
      </c>
      <c r="O7365" s="2">
        <f t="shared" si="1153"/>
        <v>-74.906100000000038</v>
      </c>
      <c r="P7365" s="2">
        <f t="shared" si="1154"/>
        <v>1019.3460000000001</v>
      </c>
      <c r="Q7365" s="2">
        <f t="shared" si="1155"/>
        <v>-7.3484469453944028</v>
      </c>
      <c r="R7365">
        <v>3</v>
      </c>
      <c r="S7365">
        <v>0.4</v>
      </c>
      <c r="T7365" s="2">
        <v>340.18200000000002</v>
      </c>
      <c r="U7365" s="3">
        <v>-73.706100000000021</v>
      </c>
      <c r="V7365" s="4">
        <f t="shared" si="1159"/>
        <v>-7.2222222222222241</v>
      </c>
      <c r="W7365" s="2">
        <f t="shared" si="1156"/>
        <v>1020.546</v>
      </c>
    </row>
    <row r="7366" spans="1:23" x14ac:dyDescent="0.25">
      <c r="A7366">
        <f t="shared" si="1157"/>
        <v>2016</v>
      </c>
      <c r="B7366" s="1">
        <v>42702</v>
      </c>
      <c r="C7366" s="1">
        <v>42708</v>
      </c>
      <c r="D7366" s="1" t="str">
        <f t="shared" si="1150"/>
        <v>Nov</v>
      </c>
      <c r="E7366" t="s">
        <v>38</v>
      </c>
      <c r="F7366" t="s">
        <v>363</v>
      </c>
      <c r="G7366" t="s">
        <v>33</v>
      </c>
      <c r="H7366" t="s">
        <v>80</v>
      </c>
      <c r="I7366" t="s">
        <v>1863</v>
      </c>
      <c r="J7366" t="s">
        <v>36</v>
      </c>
      <c r="K7366" t="s">
        <v>128</v>
      </c>
      <c r="L7366" s="2">
        <f t="shared" si="1151"/>
        <v>12.3354</v>
      </c>
      <c r="M7366" s="2">
        <f t="shared" si="1152"/>
        <v>12.472000000000001</v>
      </c>
      <c r="N7366" s="2">
        <f t="shared" si="1158"/>
        <v>0.13660000000000139</v>
      </c>
      <c r="O7366" s="2">
        <f t="shared" si="1153"/>
        <v>1.0928000000000111</v>
      </c>
      <c r="P7366" s="2">
        <f t="shared" si="1154"/>
        <v>99.77600000000001</v>
      </c>
      <c r="Q7366" s="2">
        <f t="shared" si="1155"/>
        <v>1.095253367543308</v>
      </c>
      <c r="R7366">
        <v>8</v>
      </c>
      <c r="S7366">
        <v>0.2</v>
      </c>
      <c r="T7366" s="2">
        <v>12.672000000000001</v>
      </c>
      <c r="U7366" s="3">
        <v>2.6927999999999992</v>
      </c>
      <c r="V7366" s="4">
        <f t="shared" si="1159"/>
        <v>2.6562499999999991</v>
      </c>
      <c r="W7366" s="2">
        <f t="shared" si="1156"/>
        <v>101.376</v>
      </c>
    </row>
    <row r="7367" spans="1:23" x14ac:dyDescent="0.25">
      <c r="A7367">
        <f t="shared" si="1157"/>
        <v>2016</v>
      </c>
      <c r="B7367" s="1">
        <v>42702</v>
      </c>
      <c r="C7367" s="1">
        <v>42708</v>
      </c>
      <c r="D7367" s="1" t="str">
        <f t="shared" si="1150"/>
        <v>Nov</v>
      </c>
      <c r="E7367" t="s">
        <v>38</v>
      </c>
      <c r="F7367" t="s">
        <v>363</v>
      </c>
      <c r="G7367" t="s">
        <v>33</v>
      </c>
      <c r="H7367" t="s">
        <v>80</v>
      </c>
      <c r="I7367" t="s">
        <v>2137</v>
      </c>
      <c r="J7367" t="s">
        <v>36</v>
      </c>
      <c r="K7367" t="s">
        <v>53</v>
      </c>
      <c r="L7367" s="2">
        <f t="shared" si="1151"/>
        <v>9.4136000000000024</v>
      </c>
      <c r="M7367" s="2">
        <f t="shared" si="1152"/>
        <v>6.1880000000000015</v>
      </c>
      <c r="N7367" s="2">
        <f t="shared" si="1158"/>
        <v>-3.2256000000000009</v>
      </c>
      <c r="O7367" s="2">
        <f t="shared" si="1153"/>
        <v>-6.4512000000000018</v>
      </c>
      <c r="P7367" s="2">
        <f t="shared" si="1154"/>
        <v>12.376000000000003</v>
      </c>
      <c r="Q7367" s="2">
        <f t="shared" si="1155"/>
        <v>-52.126696832579192</v>
      </c>
      <c r="R7367">
        <v>2</v>
      </c>
      <c r="S7367">
        <v>0.7</v>
      </c>
      <c r="T7367" s="2">
        <v>6.8880000000000017</v>
      </c>
      <c r="U7367" s="3">
        <v>-5.0511999999999997</v>
      </c>
      <c r="V7367" s="4">
        <f t="shared" si="1159"/>
        <v>-36.66666666666665</v>
      </c>
      <c r="W7367" s="2">
        <f t="shared" si="1156"/>
        <v>13.776000000000003</v>
      </c>
    </row>
    <row r="7368" spans="1:23" x14ac:dyDescent="0.25">
      <c r="A7368">
        <f t="shared" si="1157"/>
        <v>2016</v>
      </c>
      <c r="B7368" s="1">
        <v>42702</v>
      </c>
      <c r="C7368" s="1">
        <v>42708</v>
      </c>
      <c r="D7368" s="1" t="str">
        <f t="shared" si="1150"/>
        <v>Nov</v>
      </c>
      <c r="E7368" t="s">
        <v>38</v>
      </c>
      <c r="F7368" t="s">
        <v>363</v>
      </c>
      <c r="G7368" t="s">
        <v>33</v>
      </c>
      <c r="H7368" t="s">
        <v>80</v>
      </c>
      <c r="I7368" t="s">
        <v>2259</v>
      </c>
      <c r="J7368" t="s">
        <v>36</v>
      </c>
      <c r="K7368" t="s">
        <v>43</v>
      </c>
      <c r="L7368" s="2">
        <f t="shared" si="1151"/>
        <v>36.408600000000007</v>
      </c>
      <c r="M7368" s="2">
        <f t="shared" si="1152"/>
        <v>32.344000000000001</v>
      </c>
      <c r="N7368" s="2">
        <f t="shared" si="1158"/>
        <v>-4.0646000000000058</v>
      </c>
      <c r="O7368" s="2">
        <f t="shared" si="1153"/>
        <v>-8.1292000000000115</v>
      </c>
      <c r="P7368" s="2">
        <f t="shared" si="1154"/>
        <v>64.688000000000002</v>
      </c>
      <c r="Q7368" s="2">
        <f t="shared" si="1155"/>
        <v>-12.566782092505582</v>
      </c>
      <c r="R7368">
        <v>2</v>
      </c>
      <c r="S7368">
        <v>0.2</v>
      </c>
      <c r="T7368" s="2">
        <v>32.544000000000004</v>
      </c>
      <c r="U7368" s="3">
        <v>-7.7292000000000041</v>
      </c>
      <c r="V7368" s="4">
        <f t="shared" si="1159"/>
        <v>-11.875000000000005</v>
      </c>
      <c r="W7368" s="2">
        <f t="shared" si="1156"/>
        <v>65.088000000000008</v>
      </c>
    </row>
    <row r="7369" spans="1:23" x14ac:dyDescent="0.25">
      <c r="A7369">
        <f t="shared" si="1157"/>
        <v>2016</v>
      </c>
      <c r="B7369" s="1">
        <v>42702</v>
      </c>
      <c r="C7369" s="1">
        <v>42708</v>
      </c>
      <c r="D7369" s="1" t="str">
        <f t="shared" si="1150"/>
        <v>Nov</v>
      </c>
      <c r="E7369" t="s">
        <v>38</v>
      </c>
      <c r="F7369" t="s">
        <v>363</v>
      </c>
      <c r="G7369" t="s">
        <v>33</v>
      </c>
      <c r="H7369" t="s">
        <v>80</v>
      </c>
      <c r="I7369" t="s">
        <v>742</v>
      </c>
      <c r="J7369" t="s">
        <v>28</v>
      </c>
      <c r="K7369" t="s">
        <v>31</v>
      </c>
      <c r="L7369" s="2">
        <f t="shared" si="1151"/>
        <v>351.351</v>
      </c>
      <c r="M7369" s="2">
        <f t="shared" si="1152"/>
        <v>347.50200000000001</v>
      </c>
      <c r="N7369" s="2">
        <f t="shared" si="1158"/>
        <v>-3.8489999999999895</v>
      </c>
      <c r="O7369" s="2">
        <f t="shared" si="1153"/>
        <v>-26.942999999999927</v>
      </c>
      <c r="P7369" s="2">
        <f t="shared" si="1154"/>
        <v>2432.5140000000001</v>
      </c>
      <c r="Q7369" s="2">
        <f t="shared" si="1155"/>
        <v>-1.1076195244919425</v>
      </c>
      <c r="R7369">
        <v>7</v>
      </c>
      <c r="S7369">
        <v>0.3</v>
      </c>
      <c r="T7369" s="2">
        <v>347.80200000000002</v>
      </c>
      <c r="U7369" s="3">
        <v>-24.842999999999961</v>
      </c>
      <c r="V7369" s="4">
        <f t="shared" si="1159"/>
        <v>-1.0204081632653046</v>
      </c>
      <c r="W7369" s="2">
        <f t="shared" si="1156"/>
        <v>2434.614</v>
      </c>
    </row>
    <row r="7370" spans="1:23" x14ac:dyDescent="0.25">
      <c r="A7370">
        <f t="shared" si="1157"/>
        <v>2017</v>
      </c>
      <c r="B7370" s="1">
        <v>42840</v>
      </c>
      <c r="C7370" s="1">
        <v>42842</v>
      </c>
      <c r="D7370" s="1" t="str">
        <f t="shared" si="1150"/>
        <v>Apr</v>
      </c>
      <c r="E7370" t="s">
        <v>98</v>
      </c>
      <c r="F7370" t="s">
        <v>566</v>
      </c>
      <c r="G7370" t="s">
        <v>33</v>
      </c>
      <c r="H7370" t="s">
        <v>26</v>
      </c>
      <c r="I7370" t="s">
        <v>150</v>
      </c>
      <c r="J7370" t="s">
        <v>36</v>
      </c>
      <c r="K7370" t="s">
        <v>53</v>
      </c>
      <c r="L7370" s="2">
        <f t="shared" si="1151"/>
        <v>19.549000000000003</v>
      </c>
      <c r="M7370" s="2">
        <f t="shared" si="1152"/>
        <v>14.870000000000005</v>
      </c>
      <c r="N7370" s="2">
        <f t="shared" si="1158"/>
        <v>-4.6789999999999985</v>
      </c>
      <c r="O7370" s="2">
        <f t="shared" si="1153"/>
        <v>-14.036999999999995</v>
      </c>
      <c r="P7370" s="2">
        <f t="shared" si="1154"/>
        <v>44.610000000000014</v>
      </c>
      <c r="Q7370" s="2">
        <f t="shared" si="1155"/>
        <v>-31.466039004707447</v>
      </c>
      <c r="R7370">
        <v>3</v>
      </c>
      <c r="S7370">
        <v>0.7</v>
      </c>
      <c r="T7370" s="2">
        <v>15.570000000000004</v>
      </c>
      <c r="U7370" s="3">
        <v>-11.936999999999998</v>
      </c>
      <c r="V7370" s="4">
        <f t="shared" si="1159"/>
        <v>-25.555555555555546</v>
      </c>
      <c r="W7370" s="2">
        <f t="shared" si="1156"/>
        <v>46.710000000000008</v>
      </c>
    </row>
    <row r="7371" spans="1:23" x14ac:dyDescent="0.25">
      <c r="A7371">
        <f t="shared" si="1157"/>
        <v>2015</v>
      </c>
      <c r="B7371" s="1">
        <v>42072</v>
      </c>
      <c r="C7371" s="1">
        <v>42074</v>
      </c>
      <c r="D7371" s="1" t="str">
        <f t="shared" si="1150"/>
        <v>Mar</v>
      </c>
      <c r="E7371" t="s">
        <v>23</v>
      </c>
      <c r="F7371" t="s">
        <v>1928</v>
      </c>
      <c r="G7371" t="s">
        <v>25</v>
      </c>
      <c r="H7371" t="s">
        <v>26</v>
      </c>
      <c r="I7371" t="s">
        <v>1205</v>
      </c>
      <c r="J7371" t="s">
        <v>36</v>
      </c>
      <c r="K7371" t="s">
        <v>37</v>
      </c>
      <c r="L7371" s="2">
        <f t="shared" si="1151"/>
        <v>3.7727999999999997</v>
      </c>
      <c r="M7371" s="2">
        <f t="shared" si="1152"/>
        <v>4.4079999999999995</v>
      </c>
      <c r="N7371" s="2">
        <f t="shared" si="1158"/>
        <v>0.63519999999999976</v>
      </c>
      <c r="O7371" s="2">
        <f t="shared" si="1153"/>
        <v>1.2703999999999995</v>
      </c>
      <c r="P7371" s="2">
        <f t="shared" si="1154"/>
        <v>8.8159999999999989</v>
      </c>
      <c r="Q7371" s="2">
        <f t="shared" si="1155"/>
        <v>14.410163339382937</v>
      </c>
      <c r="R7371">
        <v>2</v>
      </c>
      <c r="S7371">
        <v>0.2</v>
      </c>
      <c r="T7371" s="2">
        <v>4.6079999999999997</v>
      </c>
      <c r="U7371" s="3">
        <v>1.6704000000000001</v>
      </c>
      <c r="V7371" s="4">
        <f t="shared" si="1159"/>
        <v>18.125000000000004</v>
      </c>
      <c r="W7371" s="2">
        <f t="shared" si="1156"/>
        <v>9.2159999999999993</v>
      </c>
    </row>
    <row r="7372" spans="1:23" x14ac:dyDescent="0.25">
      <c r="A7372">
        <f t="shared" si="1157"/>
        <v>2014</v>
      </c>
      <c r="B7372" s="1">
        <v>41940</v>
      </c>
      <c r="C7372" s="1">
        <v>41944</v>
      </c>
      <c r="D7372" s="1" t="str">
        <f t="shared" si="1150"/>
        <v>Oct</v>
      </c>
      <c r="E7372" t="s">
        <v>38</v>
      </c>
      <c r="F7372" t="s">
        <v>1252</v>
      </c>
      <c r="G7372" t="s">
        <v>33</v>
      </c>
      <c r="H7372" t="s">
        <v>65</v>
      </c>
      <c r="I7372" t="s">
        <v>1459</v>
      </c>
      <c r="J7372" t="s">
        <v>50</v>
      </c>
      <c r="K7372" t="s">
        <v>51</v>
      </c>
      <c r="L7372" s="2">
        <f t="shared" si="1151"/>
        <v>220.5729</v>
      </c>
      <c r="M7372" s="2">
        <f t="shared" si="1152"/>
        <v>257.98</v>
      </c>
      <c r="N7372" s="2">
        <f t="shared" si="1158"/>
        <v>37.407100000000014</v>
      </c>
      <c r="O7372" s="2">
        <f t="shared" si="1153"/>
        <v>74.814200000000028</v>
      </c>
      <c r="P7372" s="2">
        <f t="shared" si="1154"/>
        <v>515.96</v>
      </c>
      <c r="Q7372" s="2">
        <f t="shared" si="1155"/>
        <v>14.500000000000005</v>
      </c>
      <c r="R7372">
        <v>2</v>
      </c>
      <c r="S7372">
        <v>0</v>
      </c>
      <c r="T7372" s="2">
        <v>257.98</v>
      </c>
      <c r="U7372" s="3">
        <v>74.8142</v>
      </c>
      <c r="V7372" s="4">
        <f t="shared" si="1159"/>
        <v>14.499999999999998</v>
      </c>
      <c r="W7372" s="2">
        <f t="shared" si="1156"/>
        <v>515.96</v>
      </c>
    </row>
    <row r="7373" spans="1:23" x14ac:dyDescent="0.25">
      <c r="A7373">
        <f t="shared" si="1157"/>
        <v>2017</v>
      </c>
      <c r="B7373" s="1">
        <v>42742</v>
      </c>
      <c r="C7373" s="1">
        <v>42744</v>
      </c>
      <c r="D7373" s="1" t="str">
        <f t="shared" si="1150"/>
        <v>Jan</v>
      </c>
      <c r="E7373" t="s">
        <v>23</v>
      </c>
      <c r="F7373" t="s">
        <v>1437</v>
      </c>
      <c r="G7373" t="s">
        <v>25</v>
      </c>
      <c r="H7373" t="s">
        <v>34</v>
      </c>
      <c r="I7373" t="s">
        <v>42</v>
      </c>
      <c r="J7373" t="s">
        <v>36</v>
      </c>
      <c r="K7373" t="s">
        <v>43</v>
      </c>
      <c r="L7373" s="2">
        <f t="shared" si="1151"/>
        <v>149.72579999999999</v>
      </c>
      <c r="M7373" s="2">
        <f t="shared" si="1152"/>
        <v>153.78</v>
      </c>
      <c r="N7373" s="2">
        <f t="shared" si="1158"/>
        <v>4.0542000000000087</v>
      </c>
      <c r="O7373" s="2">
        <f t="shared" si="1153"/>
        <v>44.596200000000096</v>
      </c>
      <c r="P7373" s="2">
        <f t="shared" si="1154"/>
        <v>1691.58</v>
      </c>
      <c r="Q7373" s="2">
        <f t="shared" si="1155"/>
        <v>2.636363636363642</v>
      </c>
      <c r="R7373">
        <v>11</v>
      </c>
      <c r="S7373">
        <v>0</v>
      </c>
      <c r="T7373" s="2">
        <v>153.78</v>
      </c>
      <c r="U7373" s="3">
        <v>44.596199999999996</v>
      </c>
      <c r="V7373" s="4">
        <f t="shared" si="1159"/>
        <v>2.6363636363636362</v>
      </c>
      <c r="W7373" s="2">
        <f t="shared" si="1156"/>
        <v>1691.58</v>
      </c>
    </row>
    <row r="7374" spans="1:23" x14ac:dyDescent="0.25">
      <c r="A7374">
        <f t="shared" si="1157"/>
        <v>2017</v>
      </c>
      <c r="B7374" s="1">
        <v>42742</v>
      </c>
      <c r="C7374" s="1">
        <v>42744</v>
      </c>
      <c r="D7374" s="1" t="str">
        <f t="shared" si="1150"/>
        <v>Jan</v>
      </c>
      <c r="E7374" t="s">
        <v>23</v>
      </c>
      <c r="F7374" t="s">
        <v>1437</v>
      </c>
      <c r="G7374" t="s">
        <v>25</v>
      </c>
      <c r="H7374" t="s">
        <v>34</v>
      </c>
      <c r="I7374" t="s">
        <v>2259</v>
      </c>
      <c r="J7374" t="s">
        <v>36</v>
      </c>
      <c r="K7374" t="s">
        <v>43</v>
      </c>
      <c r="L7374" s="2">
        <f t="shared" si="1151"/>
        <v>60.816599999999994</v>
      </c>
      <c r="M7374" s="2">
        <f t="shared" si="1152"/>
        <v>61.019999999999996</v>
      </c>
      <c r="N7374" s="2">
        <f t="shared" si="1158"/>
        <v>0.20340000000000202</v>
      </c>
      <c r="O7374" s="2">
        <f t="shared" si="1153"/>
        <v>0.61020000000000607</v>
      </c>
      <c r="P7374" s="2">
        <f t="shared" si="1154"/>
        <v>183.06</v>
      </c>
      <c r="Q7374" s="2">
        <f t="shared" si="1155"/>
        <v>0.33333333333333665</v>
      </c>
      <c r="R7374">
        <v>3</v>
      </c>
      <c r="S7374">
        <v>0</v>
      </c>
      <c r="T7374" s="2">
        <v>61.019999999999996</v>
      </c>
      <c r="U7374" s="3">
        <v>0.61019999999999541</v>
      </c>
      <c r="V7374" s="4">
        <f t="shared" si="1159"/>
        <v>0.33333333333333082</v>
      </c>
      <c r="W7374" s="2">
        <f t="shared" si="1156"/>
        <v>183.06</v>
      </c>
    </row>
    <row r="7375" spans="1:23" x14ac:dyDescent="0.25">
      <c r="A7375">
        <f t="shared" si="1157"/>
        <v>2017</v>
      </c>
      <c r="B7375" s="1">
        <v>42742</v>
      </c>
      <c r="C7375" s="1">
        <v>42744</v>
      </c>
      <c r="D7375" s="1" t="str">
        <f t="shared" si="1150"/>
        <v>Jan</v>
      </c>
      <c r="E7375" t="s">
        <v>23</v>
      </c>
      <c r="F7375" t="s">
        <v>1437</v>
      </c>
      <c r="G7375" t="s">
        <v>25</v>
      </c>
      <c r="H7375" t="s">
        <v>34</v>
      </c>
      <c r="I7375" t="s">
        <v>2633</v>
      </c>
      <c r="J7375" t="s">
        <v>36</v>
      </c>
      <c r="K7375" t="s">
        <v>247</v>
      </c>
      <c r="L7375" s="2">
        <f t="shared" si="1151"/>
        <v>105.5483</v>
      </c>
      <c r="M7375" s="2">
        <f t="shared" si="1152"/>
        <v>110.11</v>
      </c>
      <c r="N7375" s="2">
        <f t="shared" si="1158"/>
        <v>4.5617000000000019</v>
      </c>
      <c r="O7375" s="2">
        <f t="shared" si="1153"/>
        <v>31.931900000000013</v>
      </c>
      <c r="P7375" s="2">
        <f t="shared" si="1154"/>
        <v>770.77</v>
      </c>
      <c r="Q7375" s="2">
        <f t="shared" si="1155"/>
        <v>4.142857142857145</v>
      </c>
      <c r="R7375">
        <v>7</v>
      </c>
      <c r="S7375">
        <v>0</v>
      </c>
      <c r="T7375" s="2">
        <v>110.11</v>
      </c>
      <c r="U7375" s="3">
        <v>31.931899999999988</v>
      </c>
      <c r="V7375" s="4">
        <f t="shared" si="1159"/>
        <v>4.1428571428571415</v>
      </c>
      <c r="W7375" s="2">
        <f t="shared" si="1156"/>
        <v>770.77</v>
      </c>
    </row>
    <row r="7376" spans="1:23" x14ac:dyDescent="0.25">
      <c r="A7376">
        <f t="shared" si="1157"/>
        <v>2017</v>
      </c>
      <c r="B7376" s="1">
        <v>42742</v>
      </c>
      <c r="C7376" s="1">
        <v>42744</v>
      </c>
      <c r="D7376" s="1" t="str">
        <f t="shared" si="1150"/>
        <v>Jan</v>
      </c>
      <c r="E7376" t="s">
        <v>23</v>
      </c>
      <c r="F7376" t="s">
        <v>1437</v>
      </c>
      <c r="G7376" t="s">
        <v>25</v>
      </c>
      <c r="H7376" t="s">
        <v>34</v>
      </c>
      <c r="I7376" t="s">
        <v>859</v>
      </c>
      <c r="J7376" t="s">
        <v>36</v>
      </c>
      <c r="K7376" t="s">
        <v>128</v>
      </c>
      <c r="L7376" s="2">
        <f t="shared" si="1151"/>
        <v>4.3395000000000001</v>
      </c>
      <c r="M7376" s="2">
        <f t="shared" si="1152"/>
        <v>7.89</v>
      </c>
      <c r="N7376" s="2">
        <f t="shared" si="1158"/>
        <v>3.5504999999999995</v>
      </c>
      <c r="O7376" s="2">
        <f t="shared" si="1153"/>
        <v>3.5504999999999995</v>
      </c>
      <c r="P7376" s="2">
        <f t="shared" si="1154"/>
        <v>7.89</v>
      </c>
      <c r="Q7376" s="2">
        <f t="shared" si="1155"/>
        <v>44.999999999999993</v>
      </c>
      <c r="R7376">
        <v>1</v>
      </c>
      <c r="S7376">
        <v>0</v>
      </c>
      <c r="T7376" s="2">
        <v>7.89</v>
      </c>
      <c r="U7376" s="3">
        <v>3.5504999999999995</v>
      </c>
      <c r="V7376" s="4">
        <f t="shared" si="1159"/>
        <v>44.999999999999993</v>
      </c>
      <c r="W7376" s="2">
        <f t="shared" si="1156"/>
        <v>7.89</v>
      </c>
    </row>
    <row r="7377" spans="1:23" x14ac:dyDescent="0.25">
      <c r="A7377">
        <f t="shared" si="1157"/>
        <v>2017</v>
      </c>
      <c r="B7377" s="1">
        <v>42960</v>
      </c>
      <c r="C7377" s="1">
        <v>42967</v>
      </c>
      <c r="D7377" s="1" t="str">
        <f t="shared" si="1150"/>
        <v>Aug</v>
      </c>
      <c r="E7377" t="s">
        <v>38</v>
      </c>
      <c r="F7377" t="s">
        <v>529</v>
      </c>
      <c r="G7377" t="s">
        <v>33</v>
      </c>
      <c r="H7377" t="s">
        <v>34</v>
      </c>
      <c r="I7377" t="s">
        <v>767</v>
      </c>
      <c r="J7377" t="s">
        <v>36</v>
      </c>
      <c r="K7377" t="s">
        <v>53</v>
      </c>
      <c r="L7377" s="2">
        <f t="shared" si="1151"/>
        <v>32.121400000000001</v>
      </c>
      <c r="M7377" s="2">
        <f t="shared" si="1152"/>
        <v>35.823999999999998</v>
      </c>
      <c r="N7377" s="2">
        <f t="shared" si="1158"/>
        <v>3.7025999999999968</v>
      </c>
      <c r="O7377" s="2">
        <f t="shared" si="1153"/>
        <v>11.10779999999999</v>
      </c>
      <c r="P7377" s="2">
        <f t="shared" si="1154"/>
        <v>107.47199999999999</v>
      </c>
      <c r="Q7377" s="2">
        <f t="shared" si="1155"/>
        <v>10.3355292541313</v>
      </c>
      <c r="R7377">
        <v>3</v>
      </c>
      <c r="S7377">
        <v>0.2</v>
      </c>
      <c r="T7377" s="2">
        <v>36.024000000000001</v>
      </c>
      <c r="U7377" s="3">
        <v>11.707799999999995</v>
      </c>
      <c r="V7377" s="4">
        <f t="shared" si="1159"/>
        <v>10.833333333333329</v>
      </c>
      <c r="W7377" s="2">
        <f t="shared" si="1156"/>
        <v>108.072</v>
      </c>
    </row>
    <row r="7378" spans="1:23" x14ac:dyDescent="0.25">
      <c r="A7378">
        <f t="shared" si="1157"/>
        <v>2017</v>
      </c>
      <c r="B7378" s="1">
        <v>43041</v>
      </c>
      <c r="C7378" s="1">
        <v>43044</v>
      </c>
      <c r="D7378" s="1" t="str">
        <f t="shared" si="1150"/>
        <v>Nov</v>
      </c>
      <c r="E7378" t="s">
        <v>98</v>
      </c>
      <c r="F7378" t="s">
        <v>220</v>
      </c>
      <c r="G7378" t="s">
        <v>33</v>
      </c>
      <c r="H7378" t="s">
        <v>65</v>
      </c>
      <c r="I7378" t="s">
        <v>362</v>
      </c>
      <c r="J7378" t="s">
        <v>36</v>
      </c>
      <c r="K7378" t="s">
        <v>48</v>
      </c>
      <c r="L7378" s="2">
        <f t="shared" si="1151"/>
        <v>52.977600000000002</v>
      </c>
      <c r="M7378" s="2">
        <f t="shared" si="1152"/>
        <v>54.136000000000003</v>
      </c>
      <c r="N7378" s="2">
        <f t="shared" si="1158"/>
        <v>1.1584000000000003</v>
      </c>
      <c r="O7378" s="2">
        <f t="shared" si="1153"/>
        <v>4.6336000000000013</v>
      </c>
      <c r="P7378" s="2">
        <f t="shared" si="1154"/>
        <v>216.54400000000001</v>
      </c>
      <c r="Q7378" s="2">
        <f t="shared" si="1155"/>
        <v>2.1397960691591553</v>
      </c>
      <c r="R7378">
        <v>4</v>
      </c>
      <c r="S7378">
        <v>0.2</v>
      </c>
      <c r="T7378" s="2">
        <v>54.336000000000006</v>
      </c>
      <c r="U7378" s="3">
        <v>5.4336000000000002</v>
      </c>
      <c r="V7378" s="4">
        <f t="shared" si="1159"/>
        <v>2.5</v>
      </c>
      <c r="W7378" s="2">
        <f t="shared" si="1156"/>
        <v>217.34400000000002</v>
      </c>
    </row>
    <row r="7379" spans="1:23" x14ac:dyDescent="0.25">
      <c r="A7379">
        <f t="shared" si="1157"/>
        <v>2014</v>
      </c>
      <c r="B7379" s="1">
        <v>41901</v>
      </c>
      <c r="C7379" s="1">
        <v>41905</v>
      </c>
      <c r="D7379" s="1" t="str">
        <f t="shared" si="1150"/>
        <v>Sep</v>
      </c>
      <c r="E7379" t="s">
        <v>38</v>
      </c>
      <c r="F7379" t="s">
        <v>1003</v>
      </c>
      <c r="G7379" t="s">
        <v>33</v>
      </c>
      <c r="H7379" t="s">
        <v>34</v>
      </c>
      <c r="I7379" t="s">
        <v>663</v>
      </c>
      <c r="J7379" t="s">
        <v>36</v>
      </c>
      <c r="K7379" t="s">
        <v>43</v>
      </c>
      <c r="L7379" s="2">
        <f t="shared" si="1151"/>
        <v>88.3566</v>
      </c>
      <c r="M7379" s="2">
        <f t="shared" si="1152"/>
        <v>92.52</v>
      </c>
      <c r="N7379" s="2">
        <f t="shared" si="1158"/>
        <v>4.1633999999999958</v>
      </c>
      <c r="O7379" s="2">
        <f t="shared" si="1153"/>
        <v>24.980399999999975</v>
      </c>
      <c r="P7379" s="2">
        <f t="shared" si="1154"/>
        <v>555.12</v>
      </c>
      <c r="Q7379" s="2">
        <f t="shared" si="1155"/>
        <v>4.4999999999999956</v>
      </c>
      <c r="R7379">
        <v>6</v>
      </c>
      <c r="S7379">
        <v>0</v>
      </c>
      <c r="T7379" s="2">
        <v>92.52</v>
      </c>
      <c r="U7379" s="3">
        <v>24.980400000000007</v>
      </c>
      <c r="V7379" s="4">
        <f t="shared" si="1159"/>
        <v>4.5000000000000009</v>
      </c>
      <c r="W7379" s="2">
        <f t="shared" si="1156"/>
        <v>555.12</v>
      </c>
    </row>
    <row r="7380" spans="1:23" x14ac:dyDescent="0.25">
      <c r="A7380">
        <f t="shared" si="1157"/>
        <v>2015</v>
      </c>
      <c r="B7380" s="1">
        <v>42155</v>
      </c>
      <c r="C7380" s="1">
        <v>42155</v>
      </c>
      <c r="D7380" s="1" t="str">
        <f t="shared" si="1150"/>
        <v>May</v>
      </c>
      <c r="E7380" t="s">
        <v>528</v>
      </c>
      <c r="F7380" t="s">
        <v>2550</v>
      </c>
      <c r="G7380" t="s">
        <v>25</v>
      </c>
      <c r="H7380" t="s">
        <v>26</v>
      </c>
      <c r="I7380" t="s">
        <v>1598</v>
      </c>
      <c r="J7380" t="s">
        <v>36</v>
      </c>
      <c r="K7380" t="s">
        <v>48</v>
      </c>
      <c r="L7380" s="2">
        <f t="shared" si="1151"/>
        <v>9.8868000000000027</v>
      </c>
      <c r="M7380" s="2">
        <f t="shared" si="1152"/>
        <v>10.072000000000003</v>
      </c>
      <c r="N7380" s="2">
        <f t="shared" si="1158"/>
        <v>0.18520000000000003</v>
      </c>
      <c r="O7380" s="2">
        <f t="shared" si="1153"/>
        <v>0.55560000000000009</v>
      </c>
      <c r="P7380" s="2">
        <f t="shared" si="1154"/>
        <v>30.216000000000008</v>
      </c>
      <c r="Q7380" s="2">
        <f t="shared" si="1155"/>
        <v>1.8387609213661633</v>
      </c>
      <c r="R7380">
        <v>3</v>
      </c>
      <c r="S7380">
        <v>0.2</v>
      </c>
      <c r="T7380" s="2">
        <v>10.272000000000002</v>
      </c>
      <c r="U7380" s="3">
        <v>1.1555999999999984</v>
      </c>
      <c r="V7380" s="4">
        <f t="shared" si="1159"/>
        <v>3.7499999999999942</v>
      </c>
      <c r="W7380" s="2">
        <f t="shared" si="1156"/>
        <v>30.816000000000006</v>
      </c>
    </row>
    <row r="7381" spans="1:23" x14ac:dyDescent="0.25">
      <c r="A7381">
        <f t="shared" si="1157"/>
        <v>2016</v>
      </c>
      <c r="B7381" s="1">
        <v>42626</v>
      </c>
      <c r="C7381" s="1">
        <v>42631</v>
      </c>
      <c r="D7381" s="1" t="str">
        <f t="shared" si="1150"/>
        <v>Sep</v>
      </c>
      <c r="E7381" t="s">
        <v>38</v>
      </c>
      <c r="F7381" t="s">
        <v>70</v>
      </c>
      <c r="G7381" t="s">
        <v>25</v>
      </c>
      <c r="H7381" t="s">
        <v>65</v>
      </c>
      <c r="I7381" t="s">
        <v>1575</v>
      </c>
      <c r="J7381" t="s">
        <v>36</v>
      </c>
      <c r="K7381" t="s">
        <v>43</v>
      </c>
      <c r="L7381" s="2">
        <f t="shared" si="1151"/>
        <v>40.604200000000006</v>
      </c>
      <c r="M7381" s="2">
        <f t="shared" si="1152"/>
        <v>40.74</v>
      </c>
      <c r="N7381" s="2">
        <f t="shared" si="1158"/>
        <v>0.13579999999999615</v>
      </c>
      <c r="O7381" s="2">
        <f t="shared" si="1153"/>
        <v>0.40739999999998844</v>
      </c>
      <c r="P7381" s="2">
        <f t="shared" si="1154"/>
        <v>122.22</v>
      </c>
      <c r="Q7381" s="2">
        <f t="shared" si="1155"/>
        <v>0.33333333333332388</v>
      </c>
      <c r="R7381">
        <v>3</v>
      </c>
      <c r="S7381">
        <v>0</v>
      </c>
      <c r="T7381" s="2">
        <v>40.74</v>
      </c>
      <c r="U7381" s="3">
        <v>0.4073999999999991</v>
      </c>
      <c r="V7381" s="4">
        <f t="shared" si="1159"/>
        <v>0.33333333333333259</v>
      </c>
      <c r="W7381" s="2">
        <f t="shared" si="1156"/>
        <v>122.22</v>
      </c>
    </row>
    <row r="7382" spans="1:23" x14ac:dyDescent="0.25">
      <c r="A7382">
        <f t="shared" si="1157"/>
        <v>2016</v>
      </c>
      <c r="B7382" s="1">
        <v>42626</v>
      </c>
      <c r="C7382" s="1">
        <v>42631</v>
      </c>
      <c r="D7382" s="1" t="str">
        <f t="shared" si="1150"/>
        <v>Sep</v>
      </c>
      <c r="E7382" t="s">
        <v>38</v>
      </c>
      <c r="F7382" t="s">
        <v>70</v>
      </c>
      <c r="G7382" t="s">
        <v>25</v>
      </c>
      <c r="H7382" t="s">
        <v>65</v>
      </c>
      <c r="I7382" t="s">
        <v>2044</v>
      </c>
      <c r="J7382" t="s">
        <v>36</v>
      </c>
      <c r="K7382" t="s">
        <v>37</v>
      </c>
      <c r="L7382" s="2">
        <f t="shared" si="1151"/>
        <v>12.988799999999998</v>
      </c>
      <c r="M7382" s="2">
        <f t="shared" si="1152"/>
        <v>14.399999999999999</v>
      </c>
      <c r="N7382" s="2">
        <f t="shared" si="1158"/>
        <v>1.4112000000000009</v>
      </c>
      <c r="O7382" s="2">
        <f t="shared" si="1153"/>
        <v>7.0560000000000045</v>
      </c>
      <c r="P7382" s="2">
        <f t="shared" si="1154"/>
        <v>72</v>
      </c>
      <c r="Q7382" s="2">
        <f t="shared" si="1155"/>
        <v>9.800000000000006</v>
      </c>
      <c r="R7382">
        <v>5</v>
      </c>
      <c r="S7382">
        <v>0</v>
      </c>
      <c r="T7382" s="2">
        <v>14.399999999999999</v>
      </c>
      <c r="U7382" s="3">
        <v>7.056</v>
      </c>
      <c r="V7382" s="4">
        <f t="shared" si="1159"/>
        <v>9.8000000000000007</v>
      </c>
      <c r="W7382" s="2">
        <f t="shared" si="1156"/>
        <v>72</v>
      </c>
    </row>
    <row r="7383" spans="1:23" x14ac:dyDescent="0.25">
      <c r="A7383">
        <f t="shared" si="1157"/>
        <v>2016</v>
      </c>
      <c r="B7383" s="1">
        <v>42626</v>
      </c>
      <c r="C7383" s="1">
        <v>42631</v>
      </c>
      <c r="D7383" s="1" t="str">
        <f t="shared" si="1150"/>
        <v>Sep</v>
      </c>
      <c r="E7383" t="s">
        <v>38</v>
      </c>
      <c r="F7383" t="s">
        <v>70</v>
      </c>
      <c r="G7383" t="s">
        <v>25</v>
      </c>
      <c r="H7383" t="s">
        <v>65</v>
      </c>
      <c r="I7383" t="s">
        <v>2253</v>
      </c>
      <c r="J7383" t="s">
        <v>50</v>
      </c>
      <c r="K7383" t="s">
        <v>51</v>
      </c>
      <c r="L7383" s="2">
        <f t="shared" si="1151"/>
        <v>141.55279999999999</v>
      </c>
      <c r="M7383" s="2">
        <f t="shared" si="1152"/>
        <v>149.94999999999999</v>
      </c>
      <c r="N7383" s="2">
        <f t="shared" si="1158"/>
        <v>8.397199999999998</v>
      </c>
      <c r="O7383" s="2">
        <f t="shared" si="1153"/>
        <v>41.98599999999999</v>
      </c>
      <c r="P7383" s="2">
        <f t="shared" si="1154"/>
        <v>749.75</v>
      </c>
      <c r="Q7383" s="2">
        <f t="shared" si="1155"/>
        <v>5.5999999999999988</v>
      </c>
      <c r="R7383">
        <v>5</v>
      </c>
      <c r="S7383">
        <v>0</v>
      </c>
      <c r="T7383" s="2">
        <v>149.94999999999999</v>
      </c>
      <c r="U7383" s="3">
        <v>41.986000000000004</v>
      </c>
      <c r="V7383" s="4">
        <f t="shared" si="1159"/>
        <v>5.6000000000000005</v>
      </c>
      <c r="W7383" s="2">
        <f t="shared" si="1156"/>
        <v>749.75</v>
      </c>
    </row>
    <row r="7384" spans="1:23" x14ac:dyDescent="0.25">
      <c r="A7384">
        <f t="shared" si="1157"/>
        <v>2016</v>
      </c>
      <c r="B7384" s="1">
        <v>42626</v>
      </c>
      <c r="C7384" s="1">
        <v>42631</v>
      </c>
      <c r="D7384" s="1" t="str">
        <f t="shared" si="1150"/>
        <v>Sep</v>
      </c>
      <c r="E7384" t="s">
        <v>38</v>
      </c>
      <c r="F7384" t="s">
        <v>70</v>
      </c>
      <c r="G7384" t="s">
        <v>25</v>
      </c>
      <c r="H7384" t="s">
        <v>65</v>
      </c>
      <c r="I7384" t="s">
        <v>2336</v>
      </c>
      <c r="J7384" t="s">
        <v>36</v>
      </c>
      <c r="K7384" t="s">
        <v>247</v>
      </c>
      <c r="L7384" s="2">
        <f t="shared" si="1151"/>
        <v>14.364999999999998</v>
      </c>
      <c r="M7384" s="2">
        <f t="shared" si="1152"/>
        <v>16.899999999999999</v>
      </c>
      <c r="N7384" s="2">
        <f t="shared" si="1158"/>
        <v>2.5350000000000001</v>
      </c>
      <c r="O7384" s="2">
        <f t="shared" si="1153"/>
        <v>5.07</v>
      </c>
      <c r="P7384" s="2">
        <f t="shared" si="1154"/>
        <v>33.799999999999997</v>
      </c>
      <c r="Q7384" s="2">
        <f t="shared" si="1155"/>
        <v>15.000000000000002</v>
      </c>
      <c r="R7384">
        <v>2</v>
      </c>
      <c r="S7384">
        <v>0</v>
      </c>
      <c r="T7384" s="2">
        <v>16.899999999999999</v>
      </c>
      <c r="U7384" s="3">
        <v>5.0699999999999985</v>
      </c>
      <c r="V7384" s="4">
        <f t="shared" si="1159"/>
        <v>14.999999999999996</v>
      </c>
      <c r="W7384" s="2">
        <f t="shared" si="1156"/>
        <v>33.799999999999997</v>
      </c>
    </row>
    <row r="7385" spans="1:23" x14ac:dyDescent="0.25">
      <c r="A7385">
        <f t="shared" si="1157"/>
        <v>2016</v>
      </c>
      <c r="B7385" s="1">
        <v>42626</v>
      </c>
      <c r="C7385" s="1">
        <v>42631</v>
      </c>
      <c r="D7385" s="1" t="str">
        <f t="shared" si="1150"/>
        <v>Sep</v>
      </c>
      <c r="E7385" t="s">
        <v>38</v>
      </c>
      <c r="F7385" t="s">
        <v>70</v>
      </c>
      <c r="G7385" t="s">
        <v>25</v>
      </c>
      <c r="H7385" t="s">
        <v>65</v>
      </c>
      <c r="I7385" t="s">
        <v>1096</v>
      </c>
      <c r="J7385" t="s">
        <v>36</v>
      </c>
      <c r="K7385" t="s">
        <v>60</v>
      </c>
      <c r="L7385" s="2">
        <f t="shared" si="1151"/>
        <v>14.792399999999999</v>
      </c>
      <c r="M7385" s="2">
        <f t="shared" si="1152"/>
        <v>17.61</v>
      </c>
      <c r="N7385" s="2">
        <f t="shared" si="1158"/>
        <v>2.8176000000000005</v>
      </c>
      <c r="O7385" s="2">
        <f t="shared" si="1153"/>
        <v>8.4528000000000016</v>
      </c>
      <c r="P7385" s="2">
        <f t="shared" si="1154"/>
        <v>52.83</v>
      </c>
      <c r="Q7385" s="2">
        <f t="shared" si="1155"/>
        <v>16.000000000000004</v>
      </c>
      <c r="R7385">
        <v>3</v>
      </c>
      <c r="S7385">
        <v>0</v>
      </c>
      <c r="T7385" s="2">
        <v>17.61</v>
      </c>
      <c r="U7385" s="3">
        <v>8.4527999999999999</v>
      </c>
      <c r="V7385" s="4">
        <f t="shared" si="1159"/>
        <v>16</v>
      </c>
      <c r="W7385" s="2">
        <f t="shared" si="1156"/>
        <v>52.83</v>
      </c>
    </row>
    <row r="7386" spans="1:23" x14ac:dyDescent="0.25">
      <c r="A7386">
        <f t="shared" si="1157"/>
        <v>2016</v>
      </c>
      <c r="B7386" s="1">
        <v>42626</v>
      </c>
      <c r="C7386" s="1">
        <v>42631</v>
      </c>
      <c r="D7386" s="1" t="str">
        <f t="shared" si="1150"/>
        <v>Sep</v>
      </c>
      <c r="E7386" t="s">
        <v>38</v>
      </c>
      <c r="F7386" t="s">
        <v>70</v>
      </c>
      <c r="G7386" t="s">
        <v>25</v>
      </c>
      <c r="H7386" t="s">
        <v>65</v>
      </c>
      <c r="I7386" t="s">
        <v>1734</v>
      </c>
      <c r="J7386" t="s">
        <v>36</v>
      </c>
      <c r="K7386" t="s">
        <v>55</v>
      </c>
      <c r="L7386" s="2">
        <f t="shared" si="1151"/>
        <v>309.96000000000004</v>
      </c>
      <c r="M7386" s="2">
        <f t="shared" si="1152"/>
        <v>378</v>
      </c>
      <c r="N7386" s="2">
        <f t="shared" si="1158"/>
        <v>68.039999999999964</v>
      </c>
      <c r="O7386" s="2">
        <f t="shared" si="1153"/>
        <v>136.07999999999993</v>
      </c>
      <c r="P7386" s="2">
        <f t="shared" si="1154"/>
        <v>756</v>
      </c>
      <c r="Q7386" s="2">
        <f t="shared" si="1155"/>
        <v>17.999999999999989</v>
      </c>
      <c r="R7386">
        <v>2</v>
      </c>
      <c r="S7386">
        <v>0</v>
      </c>
      <c r="T7386" s="2">
        <v>378</v>
      </c>
      <c r="U7386" s="3">
        <v>136.07999999999998</v>
      </c>
      <c r="V7386" s="4">
        <f t="shared" si="1159"/>
        <v>17.999999999999996</v>
      </c>
      <c r="W7386" s="2">
        <f t="shared" si="1156"/>
        <v>756</v>
      </c>
    </row>
    <row r="7387" spans="1:23" x14ac:dyDescent="0.25">
      <c r="A7387">
        <f t="shared" si="1157"/>
        <v>2016</v>
      </c>
      <c r="B7387" s="1">
        <v>42626</v>
      </c>
      <c r="C7387" s="1">
        <v>42631</v>
      </c>
      <c r="D7387" s="1" t="str">
        <f t="shared" si="1150"/>
        <v>Sep</v>
      </c>
      <c r="E7387" t="s">
        <v>38</v>
      </c>
      <c r="F7387" t="s">
        <v>70</v>
      </c>
      <c r="G7387" t="s">
        <v>25</v>
      </c>
      <c r="H7387" t="s">
        <v>65</v>
      </c>
      <c r="I7387" t="s">
        <v>1549</v>
      </c>
      <c r="J7387" t="s">
        <v>36</v>
      </c>
      <c r="K7387" t="s">
        <v>60</v>
      </c>
      <c r="L7387" s="2">
        <f t="shared" si="1151"/>
        <v>14.758800000000001</v>
      </c>
      <c r="M7387" s="2">
        <f t="shared" si="1152"/>
        <v>17.64</v>
      </c>
      <c r="N7387" s="2">
        <f t="shared" si="1158"/>
        <v>2.8811999999999998</v>
      </c>
      <c r="O7387" s="2">
        <f t="shared" si="1153"/>
        <v>8.6435999999999993</v>
      </c>
      <c r="P7387" s="2">
        <f t="shared" si="1154"/>
        <v>52.92</v>
      </c>
      <c r="Q7387" s="2">
        <f t="shared" si="1155"/>
        <v>16.333333333333329</v>
      </c>
      <c r="R7387">
        <v>3</v>
      </c>
      <c r="S7387">
        <v>0</v>
      </c>
      <c r="T7387" s="2">
        <v>17.64</v>
      </c>
      <c r="U7387" s="3">
        <v>8.6435999999999993</v>
      </c>
      <c r="V7387" s="4">
        <f t="shared" si="1159"/>
        <v>16.333333333333329</v>
      </c>
      <c r="W7387" s="2">
        <f t="shared" si="1156"/>
        <v>52.92</v>
      </c>
    </row>
    <row r="7388" spans="1:23" x14ac:dyDescent="0.25">
      <c r="A7388">
        <f t="shared" si="1157"/>
        <v>2016</v>
      </c>
      <c r="B7388" s="1">
        <v>42626</v>
      </c>
      <c r="C7388" s="1">
        <v>42631</v>
      </c>
      <c r="D7388" s="1" t="str">
        <f t="shared" si="1150"/>
        <v>Sep</v>
      </c>
      <c r="E7388" t="s">
        <v>38</v>
      </c>
      <c r="F7388" t="s">
        <v>70</v>
      </c>
      <c r="G7388" t="s">
        <v>25</v>
      </c>
      <c r="H7388" t="s">
        <v>65</v>
      </c>
      <c r="I7388" t="s">
        <v>1266</v>
      </c>
      <c r="J7388" t="s">
        <v>36</v>
      </c>
      <c r="K7388" t="s">
        <v>43</v>
      </c>
      <c r="L7388" s="2">
        <f t="shared" si="1151"/>
        <v>356.29139999999995</v>
      </c>
      <c r="M7388" s="2">
        <f t="shared" si="1152"/>
        <v>373.08</v>
      </c>
      <c r="N7388" s="2">
        <f t="shared" si="1158"/>
        <v>16.788600000000031</v>
      </c>
      <c r="O7388" s="2">
        <f t="shared" si="1153"/>
        <v>100.73160000000018</v>
      </c>
      <c r="P7388" s="2">
        <f t="shared" si="1154"/>
        <v>2238.48</v>
      </c>
      <c r="Q7388" s="2">
        <f t="shared" si="1155"/>
        <v>4.500000000000008</v>
      </c>
      <c r="R7388">
        <v>6</v>
      </c>
      <c r="S7388">
        <v>0</v>
      </c>
      <c r="T7388" s="2">
        <v>373.08</v>
      </c>
      <c r="U7388" s="3">
        <v>100.73160000000001</v>
      </c>
      <c r="V7388" s="4">
        <f t="shared" si="1159"/>
        <v>4.5000000000000009</v>
      </c>
      <c r="W7388" s="2">
        <f t="shared" si="1156"/>
        <v>2238.48</v>
      </c>
    </row>
    <row r="7389" spans="1:23" x14ac:dyDescent="0.25">
      <c r="A7389">
        <f t="shared" si="1157"/>
        <v>2016</v>
      </c>
      <c r="B7389" s="1">
        <v>42626</v>
      </c>
      <c r="C7389" s="1">
        <v>42631</v>
      </c>
      <c r="D7389" s="1" t="str">
        <f t="shared" si="1150"/>
        <v>Sep</v>
      </c>
      <c r="E7389" t="s">
        <v>38</v>
      </c>
      <c r="F7389" t="s">
        <v>70</v>
      </c>
      <c r="G7389" t="s">
        <v>25</v>
      </c>
      <c r="H7389" t="s">
        <v>65</v>
      </c>
      <c r="I7389" t="s">
        <v>101</v>
      </c>
      <c r="J7389" t="s">
        <v>28</v>
      </c>
      <c r="K7389" t="s">
        <v>46</v>
      </c>
      <c r="L7389" s="2">
        <f t="shared" si="1151"/>
        <v>1308.7565999999999</v>
      </c>
      <c r="M7389" s="2">
        <f t="shared" si="1152"/>
        <v>1336.4399999999998</v>
      </c>
      <c r="N7389" s="2">
        <f t="shared" si="1158"/>
        <v>27.683399999999892</v>
      </c>
      <c r="O7389" s="2">
        <f t="shared" si="1153"/>
        <v>387.56759999999849</v>
      </c>
      <c r="P7389" s="2">
        <f t="shared" si="1154"/>
        <v>18710.159999999996</v>
      </c>
      <c r="Q7389" s="2">
        <f t="shared" si="1155"/>
        <v>2.0714285714285636</v>
      </c>
      <c r="R7389">
        <v>14</v>
      </c>
      <c r="S7389">
        <v>0</v>
      </c>
      <c r="T7389" s="2">
        <v>1336.4399999999998</v>
      </c>
      <c r="U7389" s="3">
        <v>387.56759999999986</v>
      </c>
      <c r="V7389" s="4">
        <f t="shared" si="1159"/>
        <v>2.0714285714285707</v>
      </c>
      <c r="W7389" s="2">
        <f t="shared" si="1156"/>
        <v>18710.159999999996</v>
      </c>
    </row>
    <row r="7390" spans="1:23" x14ac:dyDescent="0.25">
      <c r="A7390">
        <f t="shared" si="1157"/>
        <v>2016</v>
      </c>
      <c r="B7390" s="1">
        <v>42626</v>
      </c>
      <c r="C7390" s="1">
        <v>42631</v>
      </c>
      <c r="D7390" s="1" t="str">
        <f t="shared" si="1150"/>
        <v>Sep</v>
      </c>
      <c r="E7390" t="s">
        <v>38</v>
      </c>
      <c r="F7390" t="s">
        <v>70</v>
      </c>
      <c r="G7390" t="s">
        <v>25</v>
      </c>
      <c r="H7390" t="s">
        <v>65</v>
      </c>
      <c r="I7390" t="s">
        <v>1727</v>
      </c>
      <c r="J7390" t="s">
        <v>50</v>
      </c>
      <c r="K7390" t="s">
        <v>51</v>
      </c>
      <c r="L7390" s="2">
        <f t="shared" si="1151"/>
        <v>29.870100000000001</v>
      </c>
      <c r="M7390" s="2">
        <f t="shared" si="1152"/>
        <v>29.97</v>
      </c>
      <c r="N7390" s="2">
        <f t="shared" si="1158"/>
        <v>9.9899999999998101E-2</v>
      </c>
      <c r="O7390" s="2">
        <f t="shared" si="1153"/>
        <v>0.2996999999999943</v>
      </c>
      <c r="P7390" s="2">
        <f t="shared" si="1154"/>
        <v>89.91</v>
      </c>
      <c r="Q7390" s="2">
        <f t="shared" si="1155"/>
        <v>0.33333333333332704</v>
      </c>
      <c r="R7390">
        <v>3</v>
      </c>
      <c r="S7390">
        <v>0</v>
      </c>
      <c r="T7390" s="2">
        <v>29.97</v>
      </c>
      <c r="U7390" s="3">
        <v>0.29969999999999963</v>
      </c>
      <c r="V7390" s="4">
        <f t="shared" si="1159"/>
        <v>0.33333333333333293</v>
      </c>
      <c r="W7390" s="2">
        <f t="shared" si="1156"/>
        <v>89.91</v>
      </c>
    </row>
    <row r="7391" spans="1:23" x14ac:dyDescent="0.25">
      <c r="A7391">
        <f t="shared" si="1157"/>
        <v>2017</v>
      </c>
      <c r="B7391" s="1">
        <v>43068</v>
      </c>
      <c r="C7391" s="1">
        <v>43072</v>
      </c>
      <c r="D7391" s="1" t="str">
        <f t="shared" si="1150"/>
        <v>Nov</v>
      </c>
      <c r="E7391" t="s">
        <v>38</v>
      </c>
      <c r="F7391" t="s">
        <v>275</v>
      </c>
      <c r="G7391" t="s">
        <v>25</v>
      </c>
      <c r="H7391" t="s">
        <v>26</v>
      </c>
      <c r="I7391" t="s">
        <v>30</v>
      </c>
      <c r="J7391" t="s">
        <v>28</v>
      </c>
      <c r="K7391" t="s">
        <v>31</v>
      </c>
      <c r="L7391" s="2">
        <f t="shared" si="1151"/>
        <v>365.97</v>
      </c>
      <c r="M7391" s="2">
        <f t="shared" si="1152"/>
        <v>390.16800000000001</v>
      </c>
      <c r="N7391" s="2">
        <f t="shared" si="1158"/>
        <v>24.197999999999979</v>
      </c>
      <c r="O7391" s="2">
        <f t="shared" si="1153"/>
        <v>48.395999999999958</v>
      </c>
      <c r="P7391" s="2">
        <f t="shared" si="1154"/>
        <v>780.33600000000001</v>
      </c>
      <c r="Q7391" s="2">
        <f t="shared" si="1155"/>
        <v>6.2019437780648277</v>
      </c>
      <c r="R7391">
        <v>2</v>
      </c>
      <c r="S7391">
        <v>0.2</v>
      </c>
      <c r="T7391" s="2">
        <v>390.36799999999999</v>
      </c>
      <c r="U7391" s="3">
        <v>48.795999999999978</v>
      </c>
      <c r="V7391" s="4">
        <f t="shared" si="1159"/>
        <v>6.2499999999999973</v>
      </c>
      <c r="W7391" s="2">
        <f t="shared" si="1156"/>
        <v>780.73599999999999</v>
      </c>
    </row>
    <row r="7392" spans="1:23" x14ac:dyDescent="0.25">
      <c r="A7392">
        <f t="shared" si="1157"/>
        <v>2017</v>
      </c>
      <c r="B7392" s="1">
        <v>43068</v>
      </c>
      <c r="C7392" s="1">
        <v>43072</v>
      </c>
      <c r="D7392" s="1" t="str">
        <f t="shared" si="1150"/>
        <v>Nov</v>
      </c>
      <c r="E7392" t="s">
        <v>38</v>
      </c>
      <c r="F7392" t="s">
        <v>275</v>
      </c>
      <c r="G7392" t="s">
        <v>25</v>
      </c>
      <c r="H7392" t="s">
        <v>26</v>
      </c>
      <c r="I7392" t="s">
        <v>374</v>
      </c>
      <c r="J7392" t="s">
        <v>28</v>
      </c>
      <c r="K7392" t="s">
        <v>46</v>
      </c>
      <c r="L7392" s="2">
        <f t="shared" si="1151"/>
        <v>97.713000000000008</v>
      </c>
      <c r="M7392" s="2">
        <f t="shared" si="1152"/>
        <v>101.32000000000001</v>
      </c>
      <c r="N7392" s="2">
        <f t="shared" si="1158"/>
        <v>3.6069999999999993</v>
      </c>
      <c r="O7392" s="2">
        <f t="shared" si="1153"/>
        <v>18.034999999999997</v>
      </c>
      <c r="P7392" s="2">
        <f t="shared" si="1154"/>
        <v>506.6</v>
      </c>
      <c r="Q7392" s="2">
        <f t="shared" si="1155"/>
        <v>3.560007895775759</v>
      </c>
      <c r="R7392">
        <v>5</v>
      </c>
      <c r="S7392">
        <v>0.2</v>
      </c>
      <c r="T7392" s="2">
        <v>101.52000000000001</v>
      </c>
      <c r="U7392" s="3">
        <v>19.034999999999989</v>
      </c>
      <c r="V7392" s="4">
        <f t="shared" si="1159"/>
        <v>3.7499999999999978</v>
      </c>
      <c r="W7392" s="2">
        <f t="shared" si="1156"/>
        <v>507.6</v>
      </c>
    </row>
    <row r="7393" spans="1:23" x14ac:dyDescent="0.25">
      <c r="A7393">
        <f t="shared" si="1157"/>
        <v>2017</v>
      </c>
      <c r="B7393" s="1">
        <v>43073</v>
      </c>
      <c r="C7393" s="1">
        <v>43076</v>
      </c>
      <c r="D7393" s="1" t="str">
        <f t="shared" si="1150"/>
        <v>Dec</v>
      </c>
      <c r="E7393" t="s">
        <v>23</v>
      </c>
      <c r="F7393" t="s">
        <v>1309</v>
      </c>
      <c r="G7393" t="s">
        <v>25</v>
      </c>
      <c r="H7393" t="s">
        <v>80</v>
      </c>
      <c r="I7393" t="s">
        <v>1776</v>
      </c>
      <c r="J7393" t="s">
        <v>36</v>
      </c>
      <c r="K7393" t="s">
        <v>60</v>
      </c>
      <c r="L7393" s="2">
        <f t="shared" si="1151"/>
        <v>66.606999999999999</v>
      </c>
      <c r="M7393" s="2">
        <f t="shared" si="1152"/>
        <v>74.152000000000001</v>
      </c>
      <c r="N7393" s="2">
        <f t="shared" si="1158"/>
        <v>7.5450000000000017</v>
      </c>
      <c r="O7393" s="2">
        <f t="shared" si="1153"/>
        <v>22.635000000000005</v>
      </c>
      <c r="P7393" s="2">
        <f t="shared" si="1154"/>
        <v>222.45600000000002</v>
      </c>
      <c r="Q7393" s="2">
        <f t="shared" si="1155"/>
        <v>10.175045851763945</v>
      </c>
      <c r="R7393">
        <v>3</v>
      </c>
      <c r="S7393">
        <v>0.2</v>
      </c>
      <c r="T7393" s="2">
        <v>74.352000000000004</v>
      </c>
      <c r="U7393" s="3">
        <v>23.234999999999992</v>
      </c>
      <c r="V7393" s="4">
        <f t="shared" si="1159"/>
        <v>10.416666666666663</v>
      </c>
      <c r="W7393" s="2">
        <f t="shared" si="1156"/>
        <v>223.05600000000001</v>
      </c>
    </row>
    <row r="7394" spans="1:23" x14ac:dyDescent="0.25">
      <c r="A7394">
        <f t="shared" si="1157"/>
        <v>2017</v>
      </c>
      <c r="B7394" s="1">
        <v>42857</v>
      </c>
      <c r="C7394" s="1">
        <v>42861</v>
      </c>
      <c r="D7394" s="1" t="str">
        <f t="shared" si="1150"/>
        <v>May</v>
      </c>
      <c r="E7394" t="s">
        <v>38</v>
      </c>
      <c r="F7394" t="s">
        <v>2413</v>
      </c>
      <c r="G7394" t="s">
        <v>25</v>
      </c>
      <c r="H7394" t="s">
        <v>34</v>
      </c>
      <c r="I7394" t="s">
        <v>2109</v>
      </c>
      <c r="J7394" t="s">
        <v>36</v>
      </c>
      <c r="K7394" t="s">
        <v>60</v>
      </c>
      <c r="L7394" s="2">
        <f t="shared" si="1151"/>
        <v>14.287000000000001</v>
      </c>
      <c r="M7394" s="2">
        <f t="shared" si="1152"/>
        <v>15.700000000000001</v>
      </c>
      <c r="N7394" s="2">
        <f t="shared" si="1158"/>
        <v>1.4130000000000003</v>
      </c>
      <c r="O7394" s="2">
        <f t="shared" si="1153"/>
        <v>7.0650000000000013</v>
      </c>
      <c r="P7394" s="2">
        <f t="shared" si="1154"/>
        <v>78.5</v>
      </c>
      <c r="Q7394" s="2">
        <f t="shared" si="1155"/>
        <v>9.0000000000000018</v>
      </c>
      <c r="R7394">
        <v>5</v>
      </c>
      <c r="S7394">
        <v>0</v>
      </c>
      <c r="T7394" s="2">
        <v>15.700000000000001</v>
      </c>
      <c r="U7394" s="3">
        <v>7.0649999999999995</v>
      </c>
      <c r="V7394" s="4">
        <f t="shared" si="1159"/>
        <v>9</v>
      </c>
      <c r="W7394" s="2">
        <f t="shared" si="1156"/>
        <v>78.5</v>
      </c>
    </row>
    <row r="7395" spans="1:23" x14ac:dyDescent="0.25">
      <c r="A7395">
        <f t="shared" si="1157"/>
        <v>2017</v>
      </c>
      <c r="B7395" s="1">
        <v>42857</v>
      </c>
      <c r="C7395" s="1">
        <v>42861</v>
      </c>
      <c r="D7395" s="1" t="str">
        <f t="shared" si="1150"/>
        <v>May</v>
      </c>
      <c r="E7395" t="s">
        <v>38</v>
      </c>
      <c r="F7395" t="s">
        <v>2413</v>
      </c>
      <c r="G7395" t="s">
        <v>25</v>
      </c>
      <c r="H7395" t="s">
        <v>34</v>
      </c>
      <c r="I7395" t="s">
        <v>2245</v>
      </c>
      <c r="J7395" t="s">
        <v>36</v>
      </c>
      <c r="K7395" t="s">
        <v>48</v>
      </c>
      <c r="L7395" s="2">
        <f t="shared" si="1151"/>
        <v>54.361599999999996</v>
      </c>
      <c r="M7395" s="2">
        <f t="shared" si="1152"/>
        <v>59.519999999999996</v>
      </c>
      <c r="N7395" s="2">
        <f t="shared" si="1158"/>
        <v>5.1584000000000003</v>
      </c>
      <c r="O7395" s="2">
        <f t="shared" si="1153"/>
        <v>15.475200000000001</v>
      </c>
      <c r="P7395" s="2">
        <f t="shared" si="1154"/>
        <v>178.56</v>
      </c>
      <c r="Q7395" s="2">
        <f t="shared" si="1155"/>
        <v>8.6666666666666679</v>
      </c>
      <c r="R7395">
        <v>3</v>
      </c>
      <c r="S7395">
        <v>0</v>
      </c>
      <c r="T7395" s="2">
        <v>59.519999999999996</v>
      </c>
      <c r="U7395" s="3">
        <v>15.475200000000001</v>
      </c>
      <c r="V7395" s="4">
        <f t="shared" si="1159"/>
        <v>8.6666666666666679</v>
      </c>
      <c r="W7395" s="2">
        <f t="shared" si="1156"/>
        <v>178.56</v>
      </c>
    </row>
    <row r="7396" spans="1:23" x14ac:dyDescent="0.25">
      <c r="A7396">
        <f t="shared" si="1157"/>
        <v>2017</v>
      </c>
      <c r="B7396" s="1">
        <v>42857</v>
      </c>
      <c r="C7396" s="1">
        <v>42861</v>
      </c>
      <c r="D7396" s="1" t="str">
        <f t="shared" si="1150"/>
        <v>May</v>
      </c>
      <c r="E7396" t="s">
        <v>38</v>
      </c>
      <c r="F7396" t="s">
        <v>2413</v>
      </c>
      <c r="G7396" t="s">
        <v>25</v>
      </c>
      <c r="H7396" t="s">
        <v>34</v>
      </c>
      <c r="I7396" t="s">
        <v>519</v>
      </c>
      <c r="J7396" t="s">
        <v>36</v>
      </c>
      <c r="K7396" t="s">
        <v>60</v>
      </c>
      <c r="L7396" s="2">
        <f t="shared" si="1151"/>
        <v>31.235199999999999</v>
      </c>
      <c r="M7396" s="2">
        <f t="shared" si="1152"/>
        <v>34.4</v>
      </c>
      <c r="N7396" s="2">
        <f t="shared" si="1158"/>
        <v>3.1647999999999996</v>
      </c>
      <c r="O7396" s="2">
        <f t="shared" si="1153"/>
        <v>15.823999999999998</v>
      </c>
      <c r="P7396" s="2">
        <f t="shared" si="1154"/>
        <v>172</v>
      </c>
      <c r="Q7396" s="2">
        <f t="shared" si="1155"/>
        <v>9.1999999999999993</v>
      </c>
      <c r="R7396">
        <v>5</v>
      </c>
      <c r="S7396">
        <v>0</v>
      </c>
      <c r="T7396" s="2">
        <v>34.4</v>
      </c>
      <c r="U7396" s="3">
        <v>15.823999999999998</v>
      </c>
      <c r="V7396" s="4">
        <f t="shared" si="1159"/>
        <v>9.1999999999999993</v>
      </c>
      <c r="W7396" s="2">
        <f t="shared" si="1156"/>
        <v>172</v>
      </c>
    </row>
    <row r="7397" spans="1:23" x14ac:dyDescent="0.25">
      <c r="A7397">
        <f t="shared" si="1157"/>
        <v>2016</v>
      </c>
      <c r="B7397" s="1">
        <v>42729</v>
      </c>
      <c r="C7397" s="1">
        <v>42734</v>
      </c>
      <c r="D7397" s="1" t="str">
        <f t="shared" si="1150"/>
        <v>Dec</v>
      </c>
      <c r="E7397" t="s">
        <v>38</v>
      </c>
      <c r="F7397" t="s">
        <v>2327</v>
      </c>
      <c r="G7397" t="s">
        <v>33</v>
      </c>
      <c r="H7397" t="s">
        <v>80</v>
      </c>
      <c r="I7397" t="s">
        <v>1479</v>
      </c>
      <c r="J7397" t="s">
        <v>28</v>
      </c>
      <c r="K7397" t="s">
        <v>41</v>
      </c>
      <c r="L7397" s="2">
        <f t="shared" si="1151"/>
        <v>373.20140000000004</v>
      </c>
      <c r="M7397" s="2">
        <f t="shared" si="1152"/>
        <v>312.77600000000001</v>
      </c>
      <c r="N7397" s="2">
        <f t="shared" si="1158"/>
        <v>-60.425400000000025</v>
      </c>
      <c r="O7397" s="2">
        <f t="shared" si="1153"/>
        <v>-120.85080000000005</v>
      </c>
      <c r="P7397" s="2">
        <f t="shared" si="1154"/>
        <v>625.55200000000002</v>
      </c>
      <c r="Q7397" s="2">
        <f t="shared" si="1155"/>
        <v>-19.319065401437456</v>
      </c>
      <c r="R7397">
        <v>2</v>
      </c>
      <c r="S7397">
        <v>0.4</v>
      </c>
      <c r="T7397" s="2">
        <v>313.17599999999999</v>
      </c>
      <c r="U7397" s="3">
        <v>-120.05080000000007</v>
      </c>
      <c r="V7397" s="4">
        <f t="shared" si="1159"/>
        <v>-19.166666666666679</v>
      </c>
      <c r="W7397" s="2">
        <f t="shared" si="1156"/>
        <v>626.35199999999998</v>
      </c>
    </row>
    <row r="7398" spans="1:23" x14ac:dyDescent="0.25">
      <c r="A7398">
        <f t="shared" si="1157"/>
        <v>2016</v>
      </c>
      <c r="B7398" s="1">
        <v>42729</v>
      </c>
      <c r="C7398" s="1">
        <v>42734</v>
      </c>
      <c r="D7398" s="1" t="str">
        <f t="shared" si="1150"/>
        <v>Dec</v>
      </c>
      <c r="E7398" t="s">
        <v>38</v>
      </c>
      <c r="F7398" t="s">
        <v>2327</v>
      </c>
      <c r="G7398" t="s">
        <v>33</v>
      </c>
      <c r="H7398" t="s">
        <v>80</v>
      </c>
      <c r="I7398" t="s">
        <v>973</v>
      </c>
      <c r="J7398" t="s">
        <v>28</v>
      </c>
      <c r="K7398" t="s">
        <v>31</v>
      </c>
      <c r="L7398" s="2">
        <f t="shared" si="1151"/>
        <v>808.86959999999999</v>
      </c>
      <c r="M7398" s="2">
        <f t="shared" si="1152"/>
        <v>866.54599999999994</v>
      </c>
      <c r="N7398" s="2">
        <f t="shared" si="1158"/>
        <v>57.676399999999944</v>
      </c>
      <c r="O7398" s="2">
        <f t="shared" si="1153"/>
        <v>173.02919999999983</v>
      </c>
      <c r="P7398" s="2">
        <f t="shared" si="1154"/>
        <v>2599.6379999999999</v>
      </c>
      <c r="Q7398" s="2">
        <f t="shared" si="1155"/>
        <v>6.655895936280352</v>
      </c>
      <c r="R7398">
        <v>3</v>
      </c>
      <c r="S7398">
        <v>0.1</v>
      </c>
      <c r="T7398" s="2">
        <v>866.64599999999996</v>
      </c>
      <c r="U7398" s="3">
        <v>173.32919999999999</v>
      </c>
      <c r="V7398" s="4">
        <f t="shared" si="1159"/>
        <v>6.6666666666666652</v>
      </c>
      <c r="W7398" s="2">
        <f t="shared" si="1156"/>
        <v>2599.9380000000001</v>
      </c>
    </row>
    <row r="7399" spans="1:23" x14ac:dyDescent="0.25">
      <c r="A7399">
        <f t="shared" si="1157"/>
        <v>2014</v>
      </c>
      <c r="B7399" s="1">
        <v>41912</v>
      </c>
      <c r="C7399" s="1">
        <v>41912</v>
      </c>
      <c r="D7399" s="1" t="str">
        <f t="shared" si="1150"/>
        <v>Sep</v>
      </c>
      <c r="E7399" t="s">
        <v>528</v>
      </c>
      <c r="F7399" t="s">
        <v>2205</v>
      </c>
      <c r="G7399" t="s">
        <v>33</v>
      </c>
      <c r="H7399" t="s">
        <v>80</v>
      </c>
      <c r="I7399" t="s">
        <v>338</v>
      </c>
      <c r="J7399" t="s">
        <v>36</v>
      </c>
      <c r="K7399" t="s">
        <v>55</v>
      </c>
      <c r="L7399" s="2">
        <f t="shared" si="1151"/>
        <v>785.46540000000016</v>
      </c>
      <c r="M7399" s="2">
        <f t="shared" si="1152"/>
        <v>795.20800000000008</v>
      </c>
      <c r="N7399" s="2">
        <f t="shared" si="1158"/>
        <v>9.7425999999999249</v>
      </c>
      <c r="O7399" s="2">
        <f t="shared" si="1153"/>
        <v>58.455599999999549</v>
      </c>
      <c r="P7399" s="2">
        <f t="shared" si="1154"/>
        <v>4771.2480000000005</v>
      </c>
      <c r="Q7399" s="2">
        <f t="shared" si="1155"/>
        <v>1.2251637307471661</v>
      </c>
      <c r="R7399">
        <v>6</v>
      </c>
      <c r="S7399">
        <v>0.2</v>
      </c>
      <c r="T7399" s="2">
        <v>795.40800000000013</v>
      </c>
      <c r="U7399" s="3">
        <v>59.655599999999993</v>
      </c>
      <c r="V7399" s="4">
        <f t="shared" si="1159"/>
        <v>1.2499999999999998</v>
      </c>
      <c r="W7399" s="2">
        <f t="shared" si="1156"/>
        <v>4772.4480000000003</v>
      </c>
    </row>
    <row r="7400" spans="1:23" x14ac:dyDescent="0.25">
      <c r="A7400">
        <f t="shared" si="1157"/>
        <v>2014</v>
      </c>
      <c r="B7400" s="1">
        <v>41832</v>
      </c>
      <c r="C7400" s="1">
        <v>41835</v>
      </c>
      <c r="D7400" s="1" t="str">
        <f t="shared" si="1150"/>
        <v>Jul</v>
      </c>
      <c r="E7400" t="s">
        <v>23</v>
      </c>
      <c r="F7400" t="s">
        <v>846</v>
      </c>
      <c r="G7400" t="s">
        <v>25</v>
      </c>
      <c r="H7400" t="s">
        <v>65</v>
      </c>
      <c r="I7400" t="s">
        <v>1604</v>
      </c>
      <c r="J7400" t="s">
        <v>36</v>
      </c>
      <c r="K7400" t="s">
        <v>60</v>
      </c>
      <c r="L7400" s="2">
        <f t="shared" si="1151"/>
        <v>34.411799999999999</v>
      </c>
      <c r="M7400" s="2">
        <f t="shared" si="1152"/>
        <v>35.655999999999999</v>
      </c>
      <c r="N7400" s="2">
        <f t="shared" si="1158"/>
        <v>1.2441999999999993</v>
      </c>
      <c r="O7400" s="2">
        <f t="shared" si="1153"/>
        <v>11.197799999999994</v>
      </c>
      <c r="P7400" s="2">
        <f t="shared" si="1154"/>
        <v>320.904</v>
      </c>
      <c r="Q7400" s="2">
        <f t="shared" si="1155"/>
        <v>3.4894547902176329</v>
      </c>
      <c r="R7400">
        <v>9</v>
      </c>
      <c r="S7400">
        <v>0.2</v>
      </c>
      <c r="T7400" s="2">
        <v>35.856000000000002</v>
      </c>
      <c r="U7400" s="3">
        <v>12.997800000000003</v>
      </c>
      <c r="V7400" s="4">
        <f t="shared" si="1159"/>
        <v>4.0277777777777786</v>
      </c>
      <c r="W7400" s="2">
        <f t="shared" si="1156"/>
        <v>322.70400000000001</v>
      </c>
    </row>
    <row r="7401" spans="1:23" x14ac:dyDescent="0.25">
      <c r="A7401">
        <f t="shared" si="1157"/>
        <v>2014</v>
      </c>
      <c r="B7401" s="1">
        <v>41832</v>
      </c>
      <c r="C7401" s="1">
        <v>41835</v>
      </c>
      <c r="D7401" s="1" t="str">
        <f t="shared" si="1150"/>
        <v>Jul</v>
      </c>
      <c r="E7401" t="s">
        <v>23</v>
      </c>
      <c r="F7401" t="s">
        <v>846</v>
      </c>
      <c r="G7401" t="s">
        <v>25</v>
      </c>
      <c r="H7401" t="s">
        <v>65</v>
      </c>
      <c r="I7401" t="s">
        <v>843</v>
      </c>
      <c r="J7401" t="s">
        <v>50</v>
      </c>
      <c r="K7401" t="s">
        <v>86</v>
      </c>
      <c r="L7401" s="2">
        <f t="shared" si="1151"/>
        <v>23.020500000000006</v>
      </c>
      <c r="M7401" s="2">
        <f t="shared" si="1152"/>
        <v>23.640000000000004</v>
      </c>
      <c r="N7401" s="2">
        <f t="shared" si="1158"/>
        <v>0.61949999999999861</v>
      </c>
      <c r="O7401" s="2">
        <f t="shared" si="1153"/>
        <v>2.4779999999999944</v>
      </c>
      <c r="P7401" s="2">
        <f t="shared" si="1154"/>
        <v>94.560000000000016</v>
      </c>
      <c r="Q7401" s="2">
        <f t="shared" si="1155"/>
        <v>2.6205583756345114</v>
      </c>
      <c r="R7401">
        <v>4</v>
      </c>
      <c r="S7401">
        <v>0.2</v>
      </c>
      <c r="T7401" s="2">
        <v>23.840000000000003</v>
      </c>
      <c r="U7401" s="3">
        <v>3.2779999999999987</v>
      </c>
      <c r="V7401" s="4">
        <f t="shared" si="1159"/>
        <v>3.4374999999999982</v>
      </c>
      <c r="W7401" s="2">
        <f t="shared" si="1156"/>
        <v>95.360000000000014</v>
      </c>
    </row>
    <row r="7402" spans="1:23" x14ac:dyDescent="0.25">
      <c r="A7402">
        <f t="shared" si="1157"/>
        <v>2016</v>
      </c>
      <c r="B7402" s="1">
        <v>42621</v>
      </c>
      <c r="C7402" s="1">
        <v>42626</v>
      </c>
      <c r="D7402" s="1" t="str">
        <f t="shared" si="1150"/>
        <v>Sep</v>
      </c>
      <c r="E7402" t="s">
        <v>38</v>
      </c>
      <c r="F7402" t="s">
        <v>1020</v>
      </c>
      <c r="G7402" t="s">
        <v>25</v>
      </c>
      <c r="H7402" t="s">
        <v>34</v>
      </c>
      <c r="I7402" t="s">
        <v>756</v>
      </c>
      <c r="J7402" t="s">
        <v>28</v>
      </c>
      <c r="K7402" t="s">
        <v>46</v>
      </c>
      <c r="L7402" s="2">
        <f t="shared" si="1151"/>
        <v>28.465800000000002</v>
      </c>
      <c r="M7402" s="2">
        <f t="shared" si="1152"/>
        <v>43.13</v>
      </c>
      <c r="N7402" s="2">
        <f t="shared" si="1158"/>
        <v>14.664200000000001</v>
      </c>
      <c r="O7402" s="2">
        <f t="shared" si="1153"/>
        <v>14.664200000000001</v>
      </c>
      <c r="P7402" s="2">
        <f t="shared" si="1154"/>
        <v>43.13</v>
      </c>
      <c r="Q7402" s="2">
        <f t="shared" si="1155"/>
        <v>34</v>
      </c>
      <c r="R7402">
        <v>1</v>
      </c>
      <c r="S7402">
        <v>0</v>
      </c>
      <c r="T7402" s="2">
        <v>43.13</v>
      </c>
      <c r="U7402" s="3">
        <v>14.664200000000001</v>
      </c>
      <c r="V7402" s="4">
        <f t="shared" si="1159"/>
        <v>34</v>
      </c>
      <c r="W7402" s="2">
        <f t="shared" si="1156"/>
        <v>43.13</v>
      </c>
    </row>
    <row r="7403" spans="1:23" x14ac:dyDescent="0.25">
      <c r="A7403">
        <f t="shared" si="1157"/>
        <v>2016</v>
      </c>
      <c r="B7403" s="1">
        <v>42621</v>
      </c>
      <c r="C7403" s="1">
        <v>42626</v>
      </c>
      <c r="D7403" s="1" t="str">
        <f t="shared" si="1150"/>
        <v>Sep</v>
      </c>
      <c r="E7403" t="s">
        <v>38</v>
      </c>
      <c r="F7403" t="s">
        <v>1020</v>
      </c>
      <c r="G7403" t="s">
        <v>25</v>
      </c>
      <c r="H7403" t="s">
        <v>34</v>
      </c>
      <c r="I7403" t="s">
        <v>423</v>
      </c>
      <c r="J7403" t="s">
        <v>36</v>
      </c>
      <c r="K7403" t="s">
        <v>60</v>
      </c>
      <c r="L7403" s="2">
        <f t="shared" si="1151"/>
        <v>28.8414</v>
      </c>
      <c r="M7403" s="2">
        <f t="shared" si="1152"/>
        <v>30.87</v>
      </c>
      <c r="N7403" s="2">
        <f t="shared" si="1158"/>
        <v>2.0286000000000008</v>
      </c>
      <c r="O7403" s="2">
        <f t="shared" si="1153"/>
        <v>14.200200000000006</v>
      </c>
      <c r="P7403" s="2">
        <f t="shared" si="1154"/>
        <v>216.09</v>
      </c>
      <c r="Q7403" s="2">
        <f t="shared" si="1155"/>
        <v>6.5714285714285738</v>
      </c>
      <c r="R7403">
        <v>7</v>
      </c>
      <c r="S7403">
        <v>0</v>
      </c>
      <c r="T7403" s="2">
        <v>30.87</v>
      </c>
      <c r="U7403" s="3">
        <v>14.200199999999999</v>
      </c>
      <c r="V7403" s="4">
        <f t="shared" si="1159"/>
        <v>6.5714285714285712</v>
      </c>
      <c r="W7403" s="2">
        <f t="shared" si="1156"/>
        <v>216.09</v>
      </c>
    </row>
    <row r="7404" spans="1:23" x14ac:dyDescent="0.25">
      <c r="A7404">
        <f t="shared" si="1157"/>
        <v>2017</v>
      </c>
      <c r="B7404" s="1">
        <v>42953</v>
      </c>
      <c r="C7404" s="1">
        <v>42957</v>
      </c>
      <c r="D7404" s="1" t="str">
        <f t="shared" si="1150"/>
        <v>Aug</v>
      </c>
      <c r="E7404" t="s">
        <v>38</v>
      </c>
      <c r="F7404" t="s">
        <v>463</v>
      </c>
      <c r="G7404" t="s">
        <v>25</v>
      </c>
      <c r="H7404" t="s">
        <v>80</v>
      </c>
      <c r="I7404" t="s">
        <v>573</v>
      </c>
      <c r="J7404" t="s">
        <v>36</v>
      </c>
      <c r="K7404" t="s">
        <v>247</v>
      </c>
      <c r="L7404" s="2">
        <f t="shared" si="1151"/>
        <v>64.861000000000004</v>
      </c>
      <c r="M7404" s="2">
        <f t="shared" si="1152"/>
        <v>70.12</v>
      </c>
      <c r="N7404" s="2">
        <f t="shared" si="1158"/>
        <v>5.2590000000000003</v>
      </c>
      <c r="O7404" s="2">
        <f t="shared" si="1153"/>
        <v>21.036000000000001</v>
      </c>
      <c r="P7404" s="2">
        <f t="shared" si="1154"/>
        <v>280.48</v>
      </c>
      <c r="Q7404" s="2">
        <f t="shared" si="1155"/>
        <v>7.5</v>
      </c>
      <c r="R7404">
        <v>4</v>
      </c>
      <c r="S7404">
        <v>0</v>
      </c>
      <c r="T7404" s="2">
        <v>70.12</v>
      </c>
      <c r="U7404" s="3">
        <v>21.035999999999994</v>
      </c>
      <c r="V7404" s="4">
        <f t="shared" si="1159"/>
        <v>7.4999999999999973</v>
      </c>
      <c r="W7404" s="2">
        <f t="shared" si="1156"/>
        <v>280.48</v>
      </c>
    </row>
    <row r="7405" spans="1:23" x14ac:dyDescent="0.25">
      <c r="A7405">
        <f t="shared" si="1157"/>
        <v>2015</v>
      </c>
      <c r="B7405" s="1">
        <v>42138</v>
      </c>
      <c r="C7405" s="1">
        <v>42143</v>
      </c>
      <c r="D7405" s="1" t="str">
        <f t="shared" si="1150"/>
        <v>May</v>
      </c>
      <c r="E7405" t="s">
        <v>38</v>
      </c>
      <c r="F7405" t="s">
        <v>411</v>
      </c>
      <c r="G7405" t="s">
        <v>33</v>
      </c>
      <c r="H7405" t="s">
        <v>34</v>
      </c>
      <c r="I7405" t="s">
        <v>896</v>
      </c>
      <c r="J7405" t="s">
        <v>28</v>
      </c>
      <c r="K7405" t="s">
        <v>29</v>
      </c>
      <c r="L7405" s="2">
        <f t="shared" si="1151"/>
        <v>501.55819999999994</v>
      </c>
      <c r="M7405" s="2">
        <f t="shared" si="1152"/>
        <v>509.80749999999995</v>
      </c>
      <c r="N7405" s="2">
        <f t="shared" si="1158"/>
        <v>8.2493000000000052</v>
      </c>
      <c r="O7405" s="2">
        <f t="shared" si="1153"/>
        <v>41.246500000000026</v>
      </c>
      <c r="P7405" s="2">
        <f t="shared" si="1154"/>
        <v>2549.0374999999999</v>
      </c>
      <c r="Q7405" s="2">
        <f t="shared" si="1155"/>
        <v>1.6181205651152653</v>
      </c>
      <c r="R7405">
        <v>5</v>
      </c>
      <c r="S7405">
        <v>0.15</v>
      </c>
      <c r="T7405" s="2">
        <v>509.95749999999992</v>
      </c>
      <c r="U7405" s="3">
        <v>41.996499999999941</v>
      </c>
      <c r="V7405" s="4">
        <f t="shared" si="1159"/>
        <v>1.6470588235294099</v>
      </c>
      <c r="W7405" s="2">
        <f t="shared" si="1156"/>
        <v>2549.7874999999995</v>
      </c>
    </row>
    <row r="7406" spans="1:23" x14ac:dyDescent="0.25">
      <c r="A7406">
        <f t="shared" si="1157"/>
        <v>2015</v>
      </c>
      <c r="B7406" s="1">
        <v>42138</v>
      </c>
      <c r="C7406" s="1">
        <v>42143</v>
      </c>
      <c r="D7406" s="1" t="str">
        <f t="shared" si="1150"/>
        <v>May</v>
      </c>
      <c r="E7406" t="s">
        <v>38</v>
      </c>
      <c r="F7406" t="s">
        <v>411</v>
      </c>
      <c r="G7406" t="s">
        <v>33</v>
      </c>
      <c r="H7406" t="s">
        <v>34</v>
      </c>
      <c r="I7406" t="s">
        <v>804</v>
      </c>
      <c r="J7406" t="s">
        <v>28</v>
      </c>
      <c r="K7406" t="s">
        <v>46</v>
      </c>
      <c r="L7406" s="2">
        <f t="shared" si="1151"/>
        <v>111.4384</v>
      </c>
      <c r="M7406" s="2">
        <f t="shared" si="1152"/>
        <v>122.91</v>
      </c>
      <c r="N7406" s="2">
        <f t="shared" si="1158"/>
        <v>11.471599999999995</v>
      </c>
      <c r="O7406" s="2">
        <f t="shared" si="1153"/>
        <v>34.414799999999985</v>
      </c>
      <c r="P7406" s="2">
        <f t="shared" si="1154"/>
        <v>368.73</v>
      </c>
      <c r="Q7406" s="2">
        <f t="shared" si="1155"/>
        <v>9.3333333333333304</v>
      </c>
      <c r="R7406">
        <v>3</v>
      </c>
      <c r="S7406">
        <v>0</v>
      </c>
      <c r="T7406" s="2">
        <v>122.91</v>
      </c>
      <c r="U7406" s="3">
        <v>34.414800000000007</v>
      </c>
      <c r="V7406" s="4">
        <f t="shared" si="1159"/>
        <v>9.3333333333333357</v>
      </c>
      <c r="W7406" s="2">
        <f t="shared" si="1156"/>
        <v>368.73</v>
      </c>
    </row>
    <row r="7407" spans="1:23" x14ac:dyDescent="0.25">
      <c r="A7407">
        <f t="shared" si="1157"/>
        <v>2015</v>
      </c>
      <c r="B7407" s="1">
        <v>42138</v>
      </c>
      <c r="C7407" s="1">
        <v>42143</v>
      </c>
      <c r="D7407" s="1" t="str">
        <f t="shared" si="1150"/>
        <v>May</v>
      </c>
      <c r="E7407" t="s">
        <v>38</v>
      </c>
      <c r="F7407" t="s">
        <v>411</v>
      </c>
      <c r="G7407" t="s">
        <v>33</v>
      </c>
      <c r="H7407" t="s">
        <v>34</v>
      </c>
      <c r="I7407" t="s">
        <v>1845</v>
      </c>
      <c r="J7407" t="s">
        <v>28</v>
      </c>
      <c r="K7407" t="s">
        <v>31</v>
      </c>
      <c r="L7407" s="2">
        <f t="shared" si="1151"/>
        <v>100.617</v>
      </c>
      <c r="M7407" s="2">
        <f t="shared" si="1152"/>
        <v>97.367999999999995</v>
      </c>
      <c r="N7407" s="2">
        <f t="shared" si="1158"/>
        <v>-3.2490000000000094</v>
      </c>
      <c r="O7407" s="2">
        <f t="shared" si="1153"/>
        <v>-6.4980000000000189</v>
      </c>
      <c r="P7407" s="2">
        <f t="shared" si="1154"/>
        <v>194.73599999999999</v>
      </c>
      <c r="Q7407" s="2">
        <f t="shared" si="1155"/>
        <v>-3.3368252403253735</v>
      </c>
      <c r="R7407">
        <v>2</v>
      </c>
      <c r="S7407">
        <v>0.2</v>
      </c>
      <c r="T7407" s="2">
        <v>97.567999999999998</v>
      </c>
      <c r="U7407" s="3">
        <v>-6.0980000000000025</v>
      </c>
      <c r="V7407" s="4">
        <f t="shared" si="1159"/>
        <v>-3.1250000000000013</v>
      </c>
      <c r="W7407" s="2">
        <f t="shared" si="1156"/>
        <v>195.136</v>
      </c>
    </row>
    <row r="7408" spans="1:23" x14ac:dyDescent="0.25">
      <c r="A7408">
        <f t="shared" si="1157"/>
        <v>2015</v>
      </c>
      <c r="B7408" s="1">
        <v>42138</v>
      </c>
      <c r="C7408" s="1">
        <v>42143</v>
      </c>
      <c r="D7408" s="1" t="str">
        <f t="shared" si="1150"/>
        <v>May</v>
      </c>
      <c r="E7408" t="s">
        <v>38</v>
      </c>
      <c r="F7408" t="s">
        <v>411</v>
      </c>
      <c r="G7408" t="s">
        <v>33</v>
      </c>
      <c r="H7408" t="s">
        <v>34</v>
      </c>
      <c r="I7408" t="s">
        <v>2239</v>
      </c>
      <c r="J7408" t="s">
        <v>28</v>
      </c>
      <c r="K7408" t="s">
        <v>31</v>
      </c>
      <c r="L7408" s="2">
        <f t="shared" si="1151"/>
        <v>695.26380000000017</v>
      </c>
      <c r="M7408" s="2">
        <f t="shared" si="1152"/>
        <v>722.15200000000004</v>
      </c>
      <c r="N7408" s="2">
        <f t="shared" si="1158"/>
        <v>26.88819999999987</v>
      </c>
      <c r="O7408" s="2">
        <f t="shared" si="1153"/>
        <v>80.664599999999609</v>
      </c>
      <c r="P7408" s="2">
        <f t="shared" si="1154"/>
        <v>2166.4560000000001</v>
      </c>
      <c r="Q7408" s="2">
        <f t="shared" si="1155"/>
        <v>3.7233435620201658</v>
      </c>
      <c r="R7408">
        <v>3</v>
      </c>
      <c r="S7408">
        <v>0.2</v>
      </c>
      <c r="T7408" s="2">
        <v>722.35200000000009</v>
      </c>
      <c r="U7408" s="3">
        <v>81.264599999999916</v>
      </c>
      <c r="V7408" s="4">
        <f t="shared" si="1159"/>
        <v>3.7499999999999951</v>
      </c>
      <c r="W7408" s="2">
        <f t="shared" si="1156"/>
        <v>2167.0560000000005</v>
      </c>
    </row>
    <row r="7409" spans="1:23" x14ac:dyDescent="0.25">
      <c r="A7409">
        <f t="shared" si="1157"/>
        <v>2017</v>
      </c>
      <c r="B7409" s="1">
        <v>42755</v>
      </c>
      <c r="C7409" s="1">
        <v>42756</v>
      </c>
      <c r="D7409" s="1" t="str">
        <f t="shared" si="1150"/>
        <v>Jan</v>
      </c>
      <c r="E7409" t="s">
        <v>98</v>
      </c>
      <c r="F7409" t="s">
        <v>1910</v>
      </c>
      <c r="G7409" t="s">
        <v>25</v>
      </c>
      <c r="H7409" t="s">
        <v>65</v>
      </c>
      <c r="I7409" t="s">
        <v>1153</v>
      </c>
      <c r="J7409" t="s">
        <v>36</v>
      </c>
      <c r="K7409" t="s">
        <v>37</v>
      </c>
      <c r="L7409" s="2">
        <f t="shared" si="1151"/>
        <v>10.684799999999999</v>
      </c>
      <c r="M7409" s="2">
        <f t="shared" si="1152"/>
        <v>11.32</v>
      </c>
      <c r="N7409" s="2">
        <f t="shared" si="1158"/>
        <v>0.6352000000000011</v>
      </c>
      <c r="O7409" s="2">
        <f t="shared" si="1153"/>
        <v>3.1760000000000055</v>
      </c>
      <c r="P7409" s="2">
        <f t="shared" si="1154"/>
        <v>56.6</v>
      </c>
      <c r="Q7409" s="2">
        <f t="shared" si="1155"/>
        <v>5.6113074204947093</v>
      </c>
      <c r="R7409">
        <v>5</v>
      </c>
      <c r="S7409">
        <v>0.2</v>
      </c>
      <c r="T7409" s="2">
        <v>11.52</v>
      </c>
      <c r="U7409" s="3">
        <v>4.1760000000000002</v>
      </c>
      <c r="V7409" s="4">
        <f t="shared" si="1159"/>
        <v>7.2500000000000009</v>
      </c>
      <c r="W7409" s="2">
        <f t="shared" si="1156"/>
        <v>57.599999999999994</v>
      </c>
    </row>
    <row r="7410" spans="1:23" x14ac:dyDescent="0.25">
      <c r="A7410">
        <f t="shared" si="1157"/>
        <v>2016</v>
      </c>
      <c r="B7410" s="1">
        <v>42520</v>
      </c>
      <c r="C7410" s="1">
        <v>42527</v>
      </c>
      <c r="D7410" s="1" t="str">
        <f t="shared" si="1150"/>
        <v>May</v>
      </c>
      <c r="E7410" t="s">
        <v>38</v>
      </c>
      <c r="F7410" t="s">
        <v>2225</v>
      </c>
      <c r="G7410" t="s">
        <v>33</v>
      </c>
      <c r="H7410" t="s">
        <v>34</v>
      </c>
      <c r="I7410" t="s">
        <v>2212</v>
      </c>
      <c r="J7410" t="s">
        <v>28</v>
      </c>
      <c r="K7410" t="s">
        <v>46</v>
      </c>
      <c r="L7410" s="2">
        <f t="shared" si="1151"/>
        <v>166.37139999999999</v>
      </c>
      <c r="M7410" s="2">
        <f t="shared" si="1152"/>
        <v>167.84</v>
      </c>
      <c r="N7410" s="2">
        <f t="shared" si="1158"/>
        <v>1.4686000000000092</v>
      </c>
      <c r="O7410" s="2">
        <f t="shared" si="1153"/>
        <v>11.748800000000074</v>
      </c>
      <c r="P7410" s="2">
        <f t="shared" si="1154"/>
        <v>1342.72</v>
      </c>
      <c r="Q7410" s="2">
        <f t="shared" si="1155"/>
        <v>0.87500000000000544</v>
      </c>
      <c r="R7410">
        <v>8</v>
      </c>
      <c r="S7410">
        <v>0</v>
      </c>
      <c r="T7410" s="2">
        <v>167.84</v>
      </c>
      <c r="U7410" s="3">
        <v>11.748799999999989</v>
      </c>
      <c r="V7410" s="4">
        <f t="shared" si="1159"/>
        <v>0.87499999999999922</v>
      </c>
      <c r="W7410" s="2">
        <f t="shared" si="1156"/>
        <v>1342.72</v>
      </c>
    </row>
    <row r="7411" spans="1:23" x14ac:dyDescent="0.25">
      <c r="A7411">
        <f t="shared" si="1157"/>
        <v>2014</v>
      </c>
      <c r="B7411" s="1">
        <v>41737</v>
      </c>
      <c r="C7411" s="1">
        <v>41741</v>
      </c>
      <c r="D7411" s="1" t="str">
        <f t="shared" si="1150"/>
        <v>Apr</v>
      </c>
      <c r="E7411" t="s">
        <v>38</v>
      </c>
      <c r="F7411" t="s">
        <v>1188</v>
      </c>
      <c r="G7411" t="s">
        <v>25</v>
      </c>
      <c r="H7411" t="s">
        <v>80</v>
      </c>
      <c r="I7411" t="s">
        <v>2464</v>
      </c>
      <c r="J7411" t="s">
        <v>28</v>
      </c>
      <c r="K7411" t="s">
        <v>41</v>
      </c>
      <c r="L7411" s="2">
        <f t="shared" si="1151"/>
        <v>266.77050000000003</v>
      </c>
      <c r="M7411" s="2">
        <f t="shared" si="1152"/>
        <v>171.71</v>
      </c>
      <c r="N7411" s="2">
        <f t="shared" si="1158"/>
        <v>-95.060500000000019</v>
      </c>
      <c r="O7411" s="2">
        <f t="shared" si="1153"/>
        <v>-95.060500000000019</v>
      </c>
      <c r="P7411" s="2">
        <f t="shared" si="1154"/>
        <v>171.71</v>
      </c>
      <c r="Q7411" s="2">
        <f t="shared" si="1155"/>
        <v>-55.361073903674807</v>
      </c>
      <c r="R7411">
        <v>1</v>
      </c>
      <c r="S7411">
        <v>0.4</v>
      </c>
      <c r="T7411" s="2">
        <v>172.11</v>
      </c>
      <c r="U7411" s="3">
        <v>-94.660500000000013</v>
      </c>
      <c r="V7411" s="4">
        <f t="shared" si="1159"/>
        <v>-55.000000000000007</v>
      </c>
      <c r="W7411" s="2">
        <f t="shared" si="1156"/>
        <v>172.11</v>
      </c>
    </row>
    <row r="7412" spans="1:23" x14ac:dyDescent="0.25">
      <c r="A7412">
        <f t="shared" si="1157"/>
        <v>2014</v>
      </c>
      <c r="B7412" s="1">
        <v>41843</v>
      </c>
      <c r="C7412" s="1">
        <v>41844</v>
      </c>
      <c r="D7412" s="1" t="str">
        <f t="shared" si="1150"/>
        <v>Jul</v>
      </c>
      <c r="E7412" t="s">
        <v>98</v>
      </c>
      <c r="F7412" t="s">
        <v>70</v>
      </c>
      <c r="G7412" t="s">
        <v>25</v>
      </c>
      <c r="H7412" t="s">
        <v>80</v>
      </c>
      <c r="I7412" t="s">
        <v>1462</v>
      </c>
      <c r="J7412" t="s">
        <v>50</v>
      </c>
      <c r="K7412" t="s">
        <v>86</v>
      </c>
      <c r="L7412" s="2">
        <f t="shared" si="1151"/>
        <v>95.980800000000016</v>
      </c>
      <c r="M7412" s="2">
        <f t="shared" si="1152"/>
        <v>99.98</v>
      </c>
      <c r="N7412" s="2">
        <f t="shared" si="1158"/>
        <v>3.9991999999999877</v>
      </c>
      <c r="O7412" s="2">
        <f t="shared" si="1153"/>
        <v>7.9983999999999753</v>
      </c>
      <c r="P7412" s="2">
        <f t="shared" si="1154"/>
        <v>199.96</v>
      </c>
      <c r="Q7412" s="2">
        <f t="shared" si="1155"/>
        <v>3.9999999999999876</v>
      </c>
      <c r="R7412">
        <v>2</v>
      </c>
      <c r="S7412">
        <v>0</v>
      </c>
      <c r="T7412" s="2">
        <v>99.98</v>
      </c>
      <c r="U7412" s="3">
        <v>7.9983999999999895</v>
      </c>
      <c r="V7412" s="4">
        <f t="shared" si="1159"/>
        <v>3.9999999999999947</v>
      </c>
      <c r="W7412" s="2">
        <f t="shared" si="1156"/>
        <v>199.96</v>
      </c>
    </row>
    <row r="7413" spans="1:23" x14ac:dyDescent="0.25">
      <c r="A7413">
        <f t="shared" si="1157"/>
        <v>2017</v>
      </c>
      <c r="B7413" s="1">
        <v>42885</v>
      </c>
      <c r="C7413" s="1">
        <v>42889</v>
      </c>
      <c r="D7413" s="1" t="str">
        <f t="shared" si="1150"/>
        <v>May</v>
      </c>
      <c r="E7413" t="s">
        <v>38</v>
      </c>
      <c r="F7413" t="s">
        <v>1464</v>
      </c>
      <c r="G7413" t="s">
        <v>64</v>
      </c>
      <c r="H7413" t="s">
        <v>34</v>
      </c>
      <c r="I7413" t="s">
        <v>2382</v>
      </c>
      <c r="J7413" t="s">
        <v>50</v>
      </c>
      <c r="K7413" t="s">
        <v>51</v>
      </c>
      <c r="L7413" s="2">
        <f t="shared" si="1151"/>
        <v>139.15290000000005</v>
      </c>
      <c r="M7413" s="2">
        <f t="shared" si="1152"/>
        <v>156.59200000000004</v>
      </c>
      <c r="N7413" s="2">
        <f t="shared" si="1158"/>
        <v>17.439099999999996</v>
      </c>
      <c r="O7413" s="2">
        <f t="shared" si="1153"/>
        <v>17.439099999999996</v>
      </c>
      <c r="P7413" s="2">
        <f t="shared" si="1154"/>
        <v>156.59200000000004</v>
      </c>
      <c r="Q7413" s="2">
        <f t="shared" si="1155"/>
        <v>11.136648104628584</v>
      </c>
      <c r="R7413">
        <v>1</v>
      </c>
      <c r="S7413">
        <v>0.2</v>
      </c>
      <c r="T7413" s="2">
        <v>156.79200000000003</v>
      </c>
      <c r="U7413" s="3">
        <v>17.639099999999985</v>
      </c>
      <c r="V7413" s="4">
        <f t="shared" si="1159"/>
        <v>11.249999999999988</v>
      </c>
      <c r="W7413" s="2">
        <f t="shared" si="1156"/>
        <v>156.79200000000003</v>
      </c>
    </row>
    <row r="7414" spans="1:23" x14ac:dyDescent="0.25">
      <c r="A7414">
        <f t="shared" si="1157"/>
        <v>2017</v>
      </c>
      <c r="B7414" s="1">
        <v>42885</v>
      </c>
      <c r="C7414" s="1">
        <v>42889</v>
      </c>
      <c r="D7414" s="1" t="str">
        <f t="shared" si="1150"/>
        <v>May</v>
      </c>
      <c r="E7414" t="s">
        <v>38</v>
      </c>
      <c r="F7414" t="s">
        <v>1464</v>
      </c>
      <c r="G7414" t="s">
        <v>64</v>
      </c>
      <c r="H7414" t="s">
        <v>34</v>
      </c>
      <c r="I7414" t="s">
        <v>315</v>
      </c>
      <c r="J7414" t="s">
        <v>50</v>
      </c>
      <c r="K7414" t="s">
        <v>86</v>
      </c>
      <c r="L7414" s="2">
        <f t="shared" si="1151"/>
        <v>36.907000000000004</v>
      </c>
      <c r="M7414" s="2">
        <f t="shared" si="1152"/>
        <v>35.160000000000004</v>
      </c>
      <c r="N7414" s="2">
        <f t="shared" si="1158"/>
        <v>-1.7469999999999999</v>
      </c>
      <c r="O7414" s="2">
        <f t="shared" si="1153"/>
        <v>-3.4939999999999998</v>
      </c>
      <c r="P7414" s="2">
        <f t="shared" si="1154"/>
        <v>70.320000000000007</v>
      </c>
      <c r="Q7414" s="2">
        <f t="shared" si="1155"/>
        <v>-4.9687144482366312</v>
      </c>
      <c r="R7414">
        <v>2</v>
      </c>
      <c r="S7414">
        <v>0.2</v>
      </c>
      <c r="T7414" s="2">
        <v>35.360000000000007</v>
      </c>
      <c r="U7414" s="3">
        <v>-3.0939999999999994</v>
      </c>
      <c r="V7414" s="4">
        <f t="shared" si="1159"/>
        <v>-4.3749999999999982</v>
      </c>
      <c r="W7414" s="2">
        <f t="shared" si="1156"/>
        <v>70.720000000000013</v>
      </c>
    </row>
    <row r="7415" spans="1:23" x14ac:dyDescent="0.25">
      <c r="A7415">
        <f t="shared" si="1157"/>
        <v>2017</v>
      </c>
      <c r="B7415" s="1">
        <v>42885</v>
      </c>
      <c r="C7415" s="1">
        <v>42889</v>
      </c>
      <c r="D7415" s="1" t="str">
        <f t="shared" si="1150"/>
        <v>May</v>
      </c>
      <c r="E7415" t="s">
        <v>38</v>
      </c>
      <c r="F7415" t="s">
        <v>1464</v>
      </c>
      <c r="G7415" t="s">
        <v>64</v>
      </c>
      <c r="H7415" t="s">
        <v>34</v>
      </c>
      <c r="I7415" t="s">
        <v>2626</v>
      </c>
      <c r="J7415" t="s">
        <v>28</v>
      </c>
      <c r="K7415" t="s">
        <v>46</v>
      </c>
      <c r="L7415" s="2">
        <f t="shared" si="1151"/>
        <v>13.931799999999999</v>
      </c>
      <c r="M7415" s="2">
        <f t="shared" si="1152"/>
        <v>13.391999999999999</v>
      </c>
      <c r="N7415" s="2">
        <f t="shared" si="1158"/>
        <v>-0.53979999999999961</v>
      </c>
      <c r="O7415" s="2">
        <f t="shared" si="1153"/>
        <v>-0.53979999999999961</v>
      </c>
      <c r="P7415" s="2">
        <f t="shared" si="1154"/>
        <v>13.391999999999999</v>
      </c>
      <c r="Q7415" s="2">
        <f t="shared" si="1155"/>
        <v>-4.0307646356033429</v>
      </c>
      <c r="R7415">
        <v>1</v>
      </c>
      <c r="S7415">
        <v>0.2</v>
      </c>
      <c r="T7415" s="2">
        <v>13.591999999999999</v>
      </c>
      <c r="U7415" s="3">
        <v>-0.33980000000000032</v>
      </c>
      <c r="V7415" s="4">
        <f t="shared" si="1159"/>
        <v>-2.5000000000000027</v>
      </c>
      <c r="W7415" s="2">
        <f t="shared" si="1156"/>
        <v>13.591999999999999</v>
      </c>
    </row>
    <row r="7416" spans="1:23" x14ac:dyDescent="0.25">
      <c r="A7416">
        <f t="shared" si="1157"/>
        <v>2016</v>
      </c>
      <c r="B7416" s="1">
        <v>42442</v>
      </c>
      <c r="C7416" s="1">
        <v>42444</v>
      </c>
      <c r="D7416" s="1" t="str">
        <f t="shared" si="1150"/>
        <v>Mar</v>
      </c>
      <c r="E7416" t="s">
        <v>23</v>
      </c>
      <c r="F7416" t="s">
        <v>161</v>
      </c>
      <c r="G7416" t="s">
        <v>33</v>
      </c>
      <c r="H7416" t="s">
        <v>80</v>
      </c>
      <c r="I7416" t="s">
        <v>288</v>
      </c>
      <c r="J7416" t="s">
        <v>28</v>
      </c>
      <c r="K7416" t="s">
        <v>31</v>
      </c>
      <c r="L7416" s="2">
        <f t="shared" si="1151"/>
        <v>389.44199999999995</v>
      </c>
      <c r="M7416" s="2">
        <f t="shared" si="1152"/>
        <v>386.37999999999994</v>
      </c>
      <c r="N7416" s="2">
        <f t="shared" si="1158"/>
        <v>-3.0620000000000118</v>
      </c>
      <c r="O7416" s="2">
        <f t="shared" si="1153"/>
        <v>-6.1240000000000236</v>
      </c>
      <c r="P7416" s="2">
        <f t="shared" si="1154"/>
        <v>772.75999999999988</v>
      </c>
      <c r="Q7416" s="2">
        <f t="shared" si="1155"/>
        <v>-0.79248408302707507</v>
      </c>
      <c r="R7416">
        <v>2</v>
      </c>
      <c r="S7416">
        <v>0.3</v>
      </c>
      <c r="T7416" s="2">
        <v>386.67999999999995</v>
      </c>
      <c r="U7416" s="3">
        <v>-5.5240000000000293</v>
      </c>
      <c r="V7416" s="4">
        <f t="shared" si="1159"/>
        <v>-0.71428571428571819</v>
      </c>
      <c r="W7416" s="2">
        <f t="shared" si="1156"/>
        <v>773.3599999999999</v>
      </c>
    </row>
    <row r="7417" spans="1:23" x14ac:dyDescent="0.25">
      <c r="A7417">
        <f t="shared" si="1157"/>
        <v>2016</v>
      </c>
      <c r="B7417" s="1">
        <v>42442</v>
      </c>
      <c r="C7417" s="1">
        <v>42444</v>
      </c>
      <c r="D7417" s="1" t="str">
        <f t="shared" si="1150"/>
        <v>Mar</v>
      </c>
      <c r="E7417" t="s">
        <v>23</v>
      </c>
      <c r="F7417" t="s">
        <v>161</v>
      </c>
      <c r="G7417" t="s">
        <v>33</v>
      </c>
      <c r="H7417" t="s">
        <v>80</v>
      </c>
      <c r="I7417" t="s">
        <v>2278</v>
      </c>
      <c r="J7417" t="s">
        <v>50</v>
      </c>
      <c r="K7417" t="s">
        <v>86</v>
      </c>
      <c r="L7417" s="2">
        <f t="shared" si="1151"/>
        <v>370.46100000000007</v>
      </c>
      <c r="M7417" s="2">
        <f t="shared" si="1152"/>
        <v>379.76000000000005</v>
      </c>
      <c r="N7417" s="2">
        <f t="shared" si="1158"/>
        <v>9.2989999999999782</v>
      </c>
      <c r="O7417" s="2">
        <f t="shared" si="1153"/>
        <v>46.494999999999891</v>
      </c>
      <c r="P7417" s="2">
        <f t="shared" si="1154"/>
        <v>1898.8000000000002</v>
      </c>
      <c r="Q7417" s="2">
        <f t="shared" si="1155"/>
        <v>2.4486517800716183</v>
      </c>
      <c r="R7417">
        <v>5</v>
      </c>
      <c r="S7417">
        <v>0.2</v>
      </c>
      <c r="T7417" s="2">
        <v>379.96000000000004</v>
      </c>
      <c r="U7417" s="3">
        <v>47.494999999999919</v>
      </c>
      <c r="V7417" s="4">
        <f t="shared" si="1159"/>
        <v>2.4999999999999956</v>
      </c>
      <c r="W7417" s="2">
        <f t="shared" si="1156"/>
        <v>1899.8000000000002</v>
      </c>
    </row>
    <row r="7418" spans="1:23" x14ac:dyDescent="0.25">
      <c r="A7418">
        <f t="shared" si="1157"/>
        <v>2016</v>
      </c>
      <c r="B7418" s="1">
        <v>42442</v>
      </c>
      <c r="C7418" s="1">
        <v>42444</v>
      </c>
      <c r="D7418" s="1" t="str">
        <f t="shared" si="1150"/>
        <v>Mar</v>
      </c>
      <c r="E7418" t="s">
        <v>23</v>
      </c>
      <c r="F7418" t="s">
        <v>161</v>
      </c>
      <c r="G7418" t="s">
        <v>33</v>
      </c>
      <c r="H7418" t="s">
        <v>80</v>
      </c>
      <c r="I7418" t="s">
        <v>1107</v>
      </c>
      <c r="J7418" t="s">
        <v>50</v>
      </c>
      <c r="K7418" t="s">
        <v>51</v>
      </c>
      <c r="L7418" s="2">
        <f t="shared" si="1151"/>
        <v>578.90350000000001</v>
      </c>
      <c r="M7418" s="2">
        <f t="shared" si="1152"/>
        <v>539.51</v>
      </c>
      <c r="N7418" s="2">
        <f t="shared" si="1158"/>
        <v>-39.393500000000017</v>
      </c>
      <c r="O7418" s="2">
        <f t="shared" si="1153"/>
        <v>-118.18050000000005</v>
      </c>
      <c r="P7418" s="2">
        <f t="shared" si="1154"/>
        <v>1618.53</v>
      </c>
      <c r="Q7418" s="2">
        <f t="shared" si="1155"/>
        <v>-7.3017182257974866</v>
      </c>
      <c r="R7418">
        <v>3</v>
      </c>
      <c r="S7418">
        <v>0.4</v>
      </c>
      <c r="T7418" s="2">
        <v>539.91</v>
      </c>
      <c r="U7418" s="3">
        <v>-116.98049999999998</v>
      </c>
      <c r="V7418" s="4">
        <f t="shared" si="1159"/>
        <v>-7.2222222222222205</v>
      </c>
      <c r="W7418" s="2">
        <f t="shared" si="1156"/>
        <v>1619.73</v>
      </c>
    </row>
    <row r="7419" spans="1:23" x14ac:dyDescent="0.25">
      <c r="A7419">
        <f t="shared" si="1157"/>
        <v>2016</v>
      </c>
      <c r="B7419" s="1">
        <v>42442</v>
      </c>
      <c r="C7419" s="1">
        <v>42444</v>
      </c>
      <c r="D7419" s="1" t="str">
        <f t="shared" si="1150"/>
        <v>Mar</v>
      </c>
      <c r="E7419" t="s">
        <v>23</v>
      </c>
      <c r="F7419" t="s">
        <v>161</v>
      </c>
      <c r="G7419" t="s">
        <v>33</v>
      </c>
      <c r="H7419" t="s">
        <v>80</v>
      </c>
      <c r="I7419" t="s">
        <v>2301</v>
      </c>
      <c r="J7419" t="s">
        <v>36</v>
      </c>
      <c r="K7419" t="s">
        <v>60</v>
      </c>
      <c r="L7419" s="2">
        <f t="shared" si="1151"/>
        <v>38.456300000000013</v>
      </c>
      <c r="M7419" s="2">
        <f t="shared" si="1152"/>
        <v>41.040000000000006</v>
      </c>
      <c r="N7419" s="2">
        <f t="shared" si="1158"/>
        <v>2.5836999999999932</v>
      </c>
      <c r="O7419" s="2">
        <f t="shared" si="1153"/>
        <v>12.918499999999966</v>
      </c>
      <c r="P7419" s="2">
        <f t="shared" si="1154"/>
        <v>205.20000000000005</v>
      </c>
      <c r="Q7419" s="2">
        <f t="shared" si="1155"/>
        <v>6.2955653021442322</v>
      </c>
      <c r="R7419">
        <v>5</v>
      </c>
      <c r="S7419">
        <v>0.2</v>
      </c>
      <c r="T7419" s="2">
        <v>41.240000000000009</v>
      </c>
      <c r="U7419" s="3">
        <v>13.918499999999998</v>
      </c>
      <c r="V7419" s="4">
        <f t="shared" si="1159"/>
        <v>6.7499999999999973</v>
      </c>
      <c r="W7419" s="2">
        <f t="shared" si="1156"/>
        <v>206.20000000000005</v>
      </c>
    </row>
    <row r="7420" spans="1:23" x14ac:dyDescent="0.25">
      <c r="A7420">
        <f t="shared" si="1157"/>
        <v>2016</v>
      </c>
      <c r="B7420" s="1">
        <v>42442</v>
      </c>
      <c r="C7420" s="1">
        <v>42444</v>
      </c>
      <c r="D7420" s="1" t="str">
        <f t="shared" si="1150"/>
        <v>Mar</v>
      </c>
      <c r="E7420" t="s">
        <v>23</v>
      </c>
      <c r="F7420" t="s">
        <v>161</v>
      </c>
      <c r="G7420" t="s">
        <v>33</v>
      </c>
      <c r="H7420" t="s">
        <v>80</v>
      </c>
      <c r="I7420" t="s">
        <v>2368</v>
      </c>
      <c r="J7420" t="s">
        <v>36</v>
      </c>
      <c r="K7420" t="s">
        <v>53</v>
      </c>
      <c r="L7420" s="2">
        <f t="shared" si="1151"/>
        <v>93.414600000000007</v>
      </c>
      <c r="M7420" s="2">
        <f t="shared" si="1152"/>
        <v>51.19700000000001</v>
      </c>
      <c r="N7420" s="2">
        <f t="shared" si="1158"/>
        <v>-42.217599999999997</v>
      </c>
      <c r="O7420" s="2">
        <f t="shared" si="1153"/>
        <v>-42.217599999999997</v>
      </c>
      <c r="P7420" s="2">
        <f t="shared" si="1154"/>
        <v>51.19700000000001</v>
      </c>
      <c r="Q7420" s="2">
        <f t="shared" si="1155"/>
        <v>-82.461081704006077</v>
      </c>
      <c r="R7420">
        <v>1</v>
      </c>
      <c r="S7420">
        <v>0.7</v>
      </c>
      <c r="T7420" s="2">
        <v>51.897000000000013</v>
      </c>
      <c r="U7420" s="3">
        <v>-41.517600000000002</v>
      </c>
      <c r="V7420" s="4">
        <f t="shared" si="1159"/>
        <v>-79.999999999999986</v>
      </c>
      <c r="W7420" s="2">
        <f t="shared" si="1156"/>
        <v>51.897000000000013</v>
      </c>
    </row>
    <row r="7421" spans="1:23" x14ac:dyDescent="0.25">
      <c r="A7421">
        <f t="shared" si="1157"/>
        <v>2016</v>
      </c>
      <c r="B7421" s="1">
        <v>42442</v>
      </c>
      <c r="C7421" s="1">
        <v>42444</v>
      </c>
      <c r="D7421" s="1" t="str">
        <f t="shared" si="1150"/>
        <v>Mar</v>
      </c>
      <c r="E7421" t="s">
        <v>23</v>
      </c>
      <c r="F7421" t="s">
        <v>161</v>
      </c>
      <c r="G7421" t="s">
        <v>33</v>
      </c>
      <c r="H7421" t="s">
        <v>80</v>
      </c>
      <c r="I7421" t="s">
        <v>1436</v>
      </c>
      <c r="J7421" t="s">
        <v>36</v>
      </c>
      <c r="K7421" t="s">
        <v>43</v>
      </c>
      <c r="L7421" s="2">
        <f t="shared" si="1151"/>
        <v>580.18799999999999</v>
      </c>
      <c r="M7421" s="2">
        <f t="shared" si="1152"/>
        <v>552.3599999999999</v>
      </c>
      <c r="N7421" s="2">
        <f t="shared" si="1158"/>
        <v>-27.828000000000088</v>
      </c>
      <c r="O7421" s="2">
        <f t="shared" si="1153"/>
        <v>-139.14000000000044</v>
      </c>
      <c r="P7421" s="2">
        <f t="shared" si="1154"/>
        <v>2761.7999999999993</v>
      </c>
      <c r="Q7421" s="2">
        <f t="shared" si="1155"/>
        <v>-5.0380186834673211</v>
      </c>
      <c r="R7421">
        <v>5</v>
      </c>
      <c r="S7421">
        <v>0.2</v>
      </c>
      <c r="T7421" s="2">
        <v>552.55999999999995</v>
      </c>
      <c r="U7421" s="3">
        <v>-138.13999999999999</v>
      </c>
      <c r="V7421" s="4">
        <f t="shared" si="1159"/>
        <v>-5</v>
      </c>
      <c r="W7421" s="2">
        <f t="shared" si="1156"/>
        <v>2762.7999999999997</v>
      </c>
    </row>
    <row r="7422" spans="1:23" x14ac:dyDescent="0.25">
      <c r="A7422">
        <f t="shared" si="1157"/>
        <v>2016</v>
      </c>
      <c r="B7422" s="1">
        <v>42442</v>
      </c>
      <c r="C7422" s="1">
        <v>42444</v>
      </c>
      <c r="D7422" s="1" t="str">
        <f t="shared" si="1150"/>
        <v>Mar</v>
      </c>
      <c r="E7422" t="s">
        <v>23</v>
      </c>
      <c r="F7422" t="s">
        <v>161</v>
      </c>
      <c r="G7422" t="s">
        <v>33</v>
      </c>
      <c r="H7422" t="s">
        <v>80</v>
      </c>
      <c r="I7422" t="s">
        <v>1656</v>
      </c>
      <c r="J7422" t="s">
        <v>36</v>
      </c>
      <c r="K7422" t="s">
        <v>53</v>
      </c>
      <c r="L7422" s="2">
        <f t="shared" si="1151"/>
        <v>26.248000000000005</v>
      </c>
      <c r="M7422" s="2">
        <f t="shared" si="1152"/>
        <v>22.460000000000004</v>
      </c>
      <c r="N7422" s="2">
        <f t="shared" si="1158"/>
        <v>-3.7880000000000003</v>
      </c>
      <c r="O7422" s="2">
        <f t="shared" si="1153"/>
        <v>-18.940000000000001</v>
      </c>
      <c r="P7422" s="2">
        <f t="shared" si="1154"/>
        <v>112.30000000000003</v>
      </c>
      <c r="Q7422" s="2">
        <f t="shared" si="1155"/>
        <v>-16.865538735529828</v>
      </c>
      <c r="R7422">
        <v>5</v>
      </c>
      <c r="S7422">
        <v>0.7</v>
      </c>
      <c r="T7422" s="2">
        <v>23.160000000000004</v>
      </c>
      <c r="U7422" s="3">
        <v>-15.439999999999998</v>
      </c>
      <c r="V7422" s="4">
        <f t="shared" si="1159"/>
        <v>-13.33333333333333</v>
      </c>
      <c r="W7422" s="2">
        <f t="shared" si="1156"/>
        <v>115.80000000000001</v>
      </c>
    </row>
    <row r="7423" spans="1:23" x14ac:dyDescent="0.25">
      <c r="A7423">
        <f t="shared" si="1157"/>
        <v>2016</v>
      </c>
      <c r="B7423" s="1">
        <v>42442</v>
      </c>
      <c r="C7423" s="1">
        <v>42444</v>
      </c>
      <c r="D7423" s="1" t="str">
        <f t="shared" si="1150"/>
        <v>Mar</v>
      </c>
      <c r="E7423" t="s">
        <v>23</v>
      </c>
      <c r="F7423" t="s">
        <v>161</v>
      </c>
      <c r="G7423" t="s">
        <v>33</v>
      </c>
      <c r="H7423" t="s">
        <v>80</v>
      </c>
      <c r="I7423" t="s">
        <v>2655</v>
      </c>
      <c r="J7423" t="s">
        <v>36</v>
      </c>
      <c r="K7423" t="s">
        <v>43</v>
      </c>
      <c r="L7423" s="2">
        <f t="shared" si="1151"/>
        <v>140.26399999999998</v>
      </c>
      <c r="M7423" s="2">
        <f t="shared" si="1152"/>
        <v>125.88</v>
      </c>
      <c r="N7423" s="2">
        <f t="shared" si="1158"/>
        <v>-14.383999999999986</v>
      </c>
      <c r="O7423" s="2">
        <f t="shared" si="1153"/>
        <v>-28.767999999999972</v>
      </c>
      <c r="P7423" s="2">
        <f t="shared" si="1154"/>
        <v>251.76</v>
      </c>
      <c r="Q7423" s="2">
        <f t="shared" si="1155"/>
        <v>-11.426755640292331</v>
      </c>
      <c r="R7423">
        <v>2</v>
      </c>
      <c r="S7423">
        <v>0.2</v>
      </c>
      <c r="T7423" s="2">
        <v>126.08</v>
      </c>
      <c r="U7423" s="3">
        <v>-28.367999999999984</v>
      </c>
      <c r="V7423" s="4">
        <f t="shared" si="1159"/>
        <v>-11.249999999999993</v>
      </c>
      <c r="W7423" s="2">
        <f t="shared" si="1156"/>
        <v>252.16</v>
      </c>
    </row>
    <row r="7424" spans="1:23" x14ac:dyDescent="0.25">
      <c r="A7424">
        <f t="shared" si="1157"/>
        <v>2016</v>
      </c>
      <c r="B7424" s="1">
        <v>42442</v>
      </c>
      <c r="C7424" s="1">
        <v>42444</v>
      </c>
      <c r="D7424" s="1" t="str">
        <f t="shared" si="1150"/>
        <v>Mar</v>
      </c>
      <c r="E7424" t="s">
        <v>23</v>
      </c>
      <c r="F7424" t="s">
        <v>161</v>
      </c>
      <c r="G7424" t="s">
        <v>33</v>
      </c>
      <c r="H7424" t="s">
        <v>80</v>
      </c>
      <c r="I7424" t="s">
        <v>361</v>
      </c>
      <c r="J7424" t="s">
        <v>50</v>
      </c>
      <c r="K7424" t="s">
        <v>286</v>
      </c>
      <c r="L7424" s="2">
        <f t="shared" si="1151"/>
        <v>663.67</v>
      </c>
      <c r="M7424" s="2">
        <f t="shared" si="1152"/>
        <v>448.40000000000003</v>
      </c>
      <c r="N7424" s="2">
        <f t="shared" si="1158"/>
        <v>-215.26999999999992</v>
      </c>
      <c r="O7424" s="2">
        <f t="shared" si="1153"/>
        <v>-645.80999999999972</v>
      </c>
      <c r="P7424" s="2">
        <f t="shared" si="1154"/>
        <v>1345.2</v>
      </c>
      <c r="Q7424" s="2">
        <f t="shared" si="1155"/>
        <v>-48.008474576271162</v>
      </c>
      <c r="R7424">
        <v>3</v>
      </c>
      <c r="S7424">
        <v>0.7</v>
      </c>
      <c r="T7424" s="2">
        <v>449.1</v>
      </c>
      <c r="U7424" s="3">
        <v>-643.70999999999981</v>
      </c>
      <c r="V7424" s="4">
        <f t="shared" si="1159"/>
        <v>-47.777777777777757</v>
      </c>
      <c r="W7424" s="2">
        <f t="shared" si="1156"/>
        <v>1347.3000000000002</v>
      </c>
    </row>
    <row r="7425" spans="1:23" x14ac:dyDescent="0.25">
      <c r="A7425">
        <f t="shared" si="1157"/>
        <v>2017</v>
      </c>
      <c r="B7425" s="1">
        <v>42835</v>
      </c>
      <c r="C7425" s="1">
        <v>42839</v>
      </c>
      <c r="D7425" s="1" t="str">
        <f t="shared" si="1150"/>
        <v>Apr</v>
      </c>
      <c r="E7425" t="s">
        <v>38</v>
      </c>
      <c r="F7425" t="s">
        <v>334</v>
      </c>
      <c r="G7425" t="s">
        <v>25</v>
      </c>
      <c r="H7425" t="s">
        <v>80</v>
      </c>
      <c r="I7425" t="s">
        <v>1969</v>
      </c>
      <c r="J7425" t="s">
        <v>36</v>
      </c>
      <c r="K7425" t="s">
        <v>55</v>
      </c>
      <c r="L7425" s="2">
        <f t="shared" si="1151"/>
        <v>189.61670000000001</v>
      </c>
      <c r="M7425" s="2">
        <f t="shared" si="1152"/>
        <v>194.90400000000002</v>
      </c>
      <c r="N7425" s="2">
        <f t="shared" si="1158"/>
        <v>5.2873000000000161</v>
      </c>
      <c r="O7425" s="2">
        <f t="shared" si="1153"/>
        <v>21.149200000000064</v>
      </c>
      <c r="P7425" s="2">
        <f t="shared" si="1154"/>
        <v>779.6160000000001</v>
      </c>
      <c r="Q7425" s="2">
        <f t="shared" si="1155"/>
        <v>2.712771415671313</v>
      </c>
      <c r="R7425">
        <v>4</v>
      </c>
      <c r="S7425">
        <v>0.2</v>
      </c>
      <c r="T7425" s="2">
        <v>195.10400000000001</v>
      </c>
      <c r="U7425" s="3">
        <v>21.949199999999969</v>
      </c>
      <c r="V7425" s="4">
        <f t="shared" si="1159"/>
        <v>2.812499999999996</v>
      </c>
      <c r="W7425" s="2">
        <f t="shared" si="1156"/>
        <v>780.41600000000005</v>
      </c>
    </row>
    <row r="7426" spans="1:23" x14ac:dyDescent="0.25">
      <c r="A7426">
        <f t="shared" si="1157"/>
        <v>2017</v>
      </c>
      <c r="B7426" s="1">
        <v>42835</v>
      </c>
      <c r="C7426" s="1">
        <v>42839</v>
      </c>
      <c r="D7426" s="1" t="str">
        <f t="shared" ref="D7426:D7489" si="1160">TEXT((B7426),"MMM")</f>
        <v>Apr</v>
      </c>
      <c r="E7426" t="s">
        <v>38</v>
      </c>
      <c r="F7426" t="s">
        <v>334</v>
      </c>
      <c r="G7426" t="s">
        <v>25</v>
      </c>
      <c r="H7426" t="s">
        <v>80</v>
      </c>
      <c r="I7426" t="s">
        <v>1047</v>
      </c>
      <c r="J7426" t="s">
        <v>28</v>
      </c>
      <c r="K7426" t="s">
        <v>46</v>
      </c>
      <c r="L7426" s="2">
        <f t="shared" ref="L7426:L7489" si="1161">T7426 - (U7426 / R7426)</f>
        <v>34.532799999999995</v>
      </c>
      <c r="M7426" s="2">
        <f t="shared" ref="M7426:M7489" si="1162">(T7426/1-S7426)</f>
        <v>36.471999999999994</v>
      </c>
      <c r="N7426" s="2">
        <f t="shared" si="1158"/>
        <v>1.9391999999999996</v>
      </c>
      <c r="O7426" s="2">
        <f t="shared" ref="O7426:O7489" si="1163">N7426*R7426</f>
        <v>5.8175999999999988</v>
      </c>
      <c r="P7426" s="2">
        <f t="shared" ref="P7426:P7489" si="1164">(M7426*R7426)</f>
        <v>109.41599999999998</v>
      </c>
      <c r="Q7426" s="2">
        <f t="shared" ref="Q7426:Q7489" si="1165">(O7426/(M7426*R7426))*100</f>
        <v>5.3169554726913795</v>
      </c>
      <c r="R7426">
        <v>3</v>
      </c>
      <c r="S7426">
        <v>0.2</v>
      </c>
      <c r="T7426" s="2">
        <v>36.671999999999997</v>
      </c>
      <c r="U7426" s="3">
        <v>6.4176000000000002</v>
      </c>
      <c r="V7426" s="4">
        <f t="shared" si="1159"/>
        <v>5.8333333333333339</v>
      </c>
      <c r="W7426" s="2">
        <f t="shared" ref="W7426:W7489" si="1166">R7426*T7426</f>
        <v>110.01599999999999</v>
      </c>
    </row>
    <row r="7427" spans="1:23" x14ac:dyDescent="0.25">
      <c r="A7427">
        <f t="shared" ref="A7427:A7490" si="1167">YEAR(B7427)</f>
        <v>2016</v>
      </c>
      <c r="B7427" s="1">
        <v>42546</v>
      </c>
      <c r="C7427" s="1">
        <v>42548</v>
      </c>
      <c r="D7427" s="1" t="str">
        <f t="shared" si="1160"/>
        <v>Jun</v>
      </c>
      <c r="E7427" t="s">
        <v>23</v>
      </c>
      <c r="F7427" t="s">
        <v>337</v>
      </c>
      <c r="G7427" t="s">
        <v>25</v>
      </c>
      <c r="H7427" t="s">
        <v>65</v>
      </c>
      <c r="I7427" t="s">
        <v>143</v>
      </c>
      <c r="J7427" t="s">
        <v>28</v>
      </c>
      <c r="K7427" t="s">
        <v>31</v>
      </c>
      <c r="L7427" s="2">
        <f t="shared" si="1161"/>
        <v>88.290499999999994</v>
      </c>
      <c r="M7427" s="2">
        <f t="shared" si="1162"/>
        <v>84.945999999999998</v>
      </c>
      <c r="N7427" s="2">
        <f t="shared" ref="N7427:N7490" si="1168">(M7427-L7427)</f>
        <v>-3.3444999999999965</v>
      </c>
      <c r="O7427" s="2">
        <f t="shared" si="1163"/>
        <v>-6.688999999999993</v>
      </c>
      <c r="P7427" s="2">
        <f t="shared" si="1164"/>
        <v>169.892</v>
      </c>
      <c r="Q7427" s="2">
        <f t="shared" si="1165"/>
        <v>-3.9372071669060302</v>
      </c>
      <c r="R7427">
        <v>2</v>
      </c>
      <c r="S7427">
        <v>0.3</v>
      </c>
      <c r="T7427" s="2">
        <v>85.245999999999995</v>
      </c>
      <c r="U7427" s="3">
        <v>-6.0890000000000057</v>
      </c>
      <c r="V7427" s="4">
        <f t="shared" ref="V7427:V7490" si="1169">(U7427/W7427)*100</f>
        <v>-3.5714285714285747</v>
      </c>
      <c r="W7427" s="2">
        <f t="shared" si="1166"/>
        <v>170.49199999999999</v>
      </c>
    </row>
    <row r="7428" spans="1:23" x14ac:dyDescent="0.25">
      <c r="A7428">
        <f t="shared" si="1167"/>
        <v>2016</v>
      </c>
      <c r="B7428" s="1">
        <v>42546</v>
      </c>
      <c r="C7428" s="1">
        <v>42548</v>
      </c>
      <c r="D7428" s="1" t="str">
        <f t="shared" si="1160"/>
        <v>Jun</v>
      </c>
      <c r="E7428" t="s">
        <v>23</v>
      </c>
      <c r="F7428" t="s">
        <v>337</v>
      </c>
      <c r="G7428" t="s">
        <v>25</v>
      </c>
      <c r="H7428" t="s">
        <v>65</v>
      </c>
      <c r="I7428" t="s">
        <v>2294</v>
      </c>
      <c r="J7428" t="s">
        <v>28</v>
      </c>
      <c r="K7428" t="s">
        <v>46</v>
      </c>
      <c r="L7428" s="2">
        <f t="shared" si="1161"/>
        <v>45.796800000000005</v>
      </c>
      <c r="M7428" s="2">
        <f t="shared" si="1162"/>
        <v>32.112000000000002</v>
      </c>
      <c r="N7428" s="2">
        <f t="shared" si="1168"/>
        <v>-13.684800000000003</v>
      </c>
      <c r="O7428" s="2">
        <f t="shared" si="1163"/>
        <v>-27.369600000000005</v>
      </c>
      <c r="P7428" s="2">
        <f t="shared" si="1164"/>
        <v>64.224000000000004</v>
      </c>
      <c r="Q7428" s="2">
        <f t="shared" si="1165"/>
        <v>-42.615844544095673</v>
      </c>
      <c r="R7428">
        <v>2</v>
      </c>
      <c r="S7428">
        <v>0.6</v>
      </c>
      <c r="T7428" s="2">
        <v>32.712000000000003</v>
      </c>
      <c r="U7428" s="3">
        <v>-26.169599999999996</v>
      </c>
      <c r="V7428" s="4">
        <f t="shared" si="1169"/>
        <v>-39.999999999999993</v>
      </c>
      <c r="W7428" s="2">
        <f t="shared" si="1166"/>
        <v>65.424000000000007</v>
      </c>
    </row>
    <row r="7429" spans="1:23" x14ac:dyDescent="0.25">
      <c r="A7429">
        <f t="shared" si="1167"/>
        <v>2014</v>
      </c>
      <c r="B7429" s="1">
        <v>41715</v>
      </c>
      <c r="C7429" s="1">
        <v>41719</v>
      </c>
      <c r="D7429" s="1" t="str">
        <f t="shared" si="1160"/>
        <v>Mar</v>
      </c>
      <c r="E7429" t="s">
        <v>38</v>
      </c>
      <c r="F7429" t="s">
        <v>2605</v>
      </c>
      <c r="G7429" t="s">
        <v>33</v>
      </c>
      <c r="H7429" t="s">
        <v>26</v>
      </c>
      <c r="I7429" t="s">
        <v>838</v>
      </c>
      <c r="J7429" t="s">
        <v>36</v>
      </c>
      <c r="K7429" t="s">
        <v>53</v>
      </c>
      <c r="L7429" s="2">
        <f t="shared" si="1161"/>
        <v>9.6393000000000004</v>
      </c>
      <c r="M7429" s="2">
        <f t="shared" si="1162"/>
        <v>11.43</v>
      </c>
      <c r="N7429" s="2">
        <f t="shared" si="1168"/>
        <v>1.7906999999999993</v>
      </c>
      <c r="O7429" s="2">
        <f t="shared" si="1163"/>
        <v>5.3720999999999979</v>
      </c>
      <c r="P7429" s="2">
        <f t="shared" si="1164"/>
        <v>34.29</v>
      </c>
      <c r="Q7429" s="2">
        <f t="shared" si="1165"/>
        <v>15.666666666666663</v>
      </c>
      <c r="R7429">
        <v>3</v>
      </c>
      <c r="S7429">
        <v>0</v>
      </c>
      <c r="T7429" s="2">
        <v>11.43</v>
      </c>
      <c r="U7429" s="3">
        <v>5.3720999999999997</v>
      </c>
      <c r="V7429" s="4">
        <f t="shared" si="1169"/>
        <v>15.666666666666664</v>
      </c>
      <c r="W7429" s="2">
        <f t="shared" si="1166"/>
        <v>34.29</v>
      </c>
    </row>
    <row r="7430" spans="1:23" x14ac:dyDescent="0.25">
      <c r="A7430">
        <f t="shared" si="1167"/>
        <v>2014</v>
      </c>
      <c r="B7430" s="1">
        <v>41715</v>
      </c>
      <c r="C7430" s="1">
        <v>41719</v>
      </c>
      <c r="D7430" s="1" t="str">
        <f t="shared" si="1160"/>
        <v>Mar</v>
      </c>
      <c r="E7430" t="s">
        <v>38</v>
      </c>
      <c r="F7430" t="s">
        <v>2605</v>
      </c>
      <c r="G7430" t="s">
        <v>33</v>
      </c>
      <c r="H7430" t="s">
        <v>26</v>
      </c>
      <c r="I7430" t="s">
        <v>547</v>
      </c>
      <c r="J7430" t="s">
        <v>36</v>
      </c>
      <c r="K7430" t="s">
        <v>53</v>
      </c>
      <c r="L7430" s="2">
        <f t="shared" si="1161"/>
        <v>22.982200000000002</v>
      </c>
      <c r="M7430" s="2">
        <f t="shared" si="1162"/>
        <v>30.44</v>
      </c>
      <c r="N7430" s="2">
        <f t="shared" si="1168"/>
        <v>7.4577999999999989</v>
      </c>
      <c r="O7430" s="2">
        <f t="shared" si="1163"/>
        <v>14.915599999999998</v>
      </c>
      <c r="P7430" s="2">
        <f t="shared" si="1164"/>
        <v>60.88</v>
      </c>
      <c r="Q7430" s="2">
        <f t="shared" si="1165"/>
        <v>24.499999999999993</v>
      </c>
      <c r="R7430">
        <v>2</v>
      </c>
      <c r="S7430">
        <v>0</v>
      </c>
      <c r="T7430" s="2">
        <v>30.44</v>
      </c>
      <c r="U7430" s="3">
        <v>14.9156</v>
      </c>
      <c r="V7430" s="4">
        <f t="shared" si="1169"/>
        <v>24.5</v>
      </c>
      <c r="W7430" s="2">
        <f t="shared" si="1166"/>
        <v>60.88</v>
      </c>
    </row>
    <row r="7431" spans="1:23" x14ac:dyDescent="0.25">
      <c r="A7431">
        <f t="shared" si="1167"/>
        <v>2014</v>
      </c>
      <c r="B7431" s="1">
        <v>41715</v>
      </c>
      <c r="C7431" s="1">
        <v>41719</v>
      </c>
      <c r="D7431" s="1" t="str">
        <f t="shared" si="1160"/>
        <v>Mar</v>
      </c>
      <c r="E7431" t="s">
        <v>38</v>
      </c>
      <c r="F7431" t="s">
        <v>2605</v>
      </c>
      <c r="G7431" t="s">
        <v>33</v>
      </c>
      <c r="H7431" t="s">
        <v>26</v>
      </c>
      <c r="I7431" t="s">
        <v>379</v>
      </c>
      <c r="J7431" t="s">
        <v>36</v>
      </c>
      <c r="K7431" t="s">
        <v>60</v>
      </c>
      <c r="L7431" s="2">
        <f t="shared" si="1161"/>
        <v>9.7848000000000006</v>
      </c>
      <c r="M7431" s="2">
        <f t="shared" si="1162"/>
        <v>12.96</v>
      </c>
      <c r="N7431" s="2">
        <f t="shared" si="1168"/>
        <v>3.1752000000000002</v>
      </c>
      <c r="O7431" s="2">
        <f t="shared" si="1163"/>
        <v>6.3504000000000005</v>
      </c>
      <c r="P7431" s="2">
        <f t="shared" si="1164"/>
        <v>25.92</v>
      </c>
      <c r="Q7431" s="2">
        <f t="shared" si="1165"/>
        <v>24.5</v>
      </c>
      <c r="R7431">
        <v>2</v>
      </c>
      <c r="S7431">
        <v>0</v>
      </c>
      <c r="T7431" s="2">
        <v>12.96</v>
      </c>
      <c r="U7431" s="3">
        <v>6.3504000000000005</v>
      </c>
      <c r="V7431" s="4">
        <f t="shared" si="1169"/>
        <v>24.5</v>
      </c>
      <c r="W7431" s="2">
        <f t="shared" si="1166"/>
        <v>25.92</v>
      </c>
    </row>
    <row r="7432" spans="1:23" x14ac:dyDescent="0.25">
      <c r="A7432">
        <f t="shared" si="1167"/>
        <v>2014</v>
      </c>
      <c r="B7432" s="1">
        <v>41715</v>
      </c>
      <c r="C7432" s="1">
        <v>41719</v>
      </c>
      <c r="D7432" s="1" t="str">
        <f t="shared" si="1160"/>
        <v>Mar</v>
      </c>
      <c r="E7432" t="s">
        <v>38</v>
      </c>
      <c r="F7432" t="s">
        <v>2605</v>
      </c>
      <c r="G7432" t="s">
        <v>33</v>
      </c>
      <c r="H7432" t="s">
        <v>26</v>
      </c>
      <c r="I7432" t="s">
        <v>2546</v>
      </c>
      <c r="J7432" t="s">
        <v>36</v>
      </c>
      <c r="K7432" t="s">
        <v>60</v>
      </c>
      <c r="L7432" s="2">
        <f t="shared" si="1161"/>
        <v>14.08</v>
      </c>
      <c r="M7432" s="2">
        <f t="shared" si="1162"/>
        <v>16</v>
      </c>
      <c r="N7432" s="2">
        <f t="shared" si="1168"/>
        <v>1.92</v>
      </c>
      <c r="O7432" s="2">
        <f t="shared" si="1163"/>
        <v>7.68</v>
      </c>
      <c r="P7432" s="2">
        <f t="shared" si="1164"/>
        <v>64</v>
      </c>
      <c r="Q7432" s="2">
        <f t="shared" si="1165"/>
        <v>12</v>
      </c>
      <c r="R7432">
        <v>4</v>
      </c>
      <c r="S7432">
        <v>0</v>
      </c>
      <c r="T7432" s="2">
        <v>16</v>
      </c>
      <c r="U7432" s="3">
        <v>7.68</v>
      </c>
      <c r="V7432" s="4">
        <f t="shared" si="1169"/>
        <v>12</v>
      </c>
      <c r="W7432" s="2">
        <f t="shared" si="1166"/>
        <v>64</v>
      </c>
    </row>
    <row r="7433" spans="1:23" x14ac:dyDescent="0.25">
      <c r="A7433">
        <f t="shared" si="1167"/>
        <v>2014</v>
      </c>
      <c r="B7433" s="1">
        <v>41715</v>
      </c>
      <c r="C7433" s="1">
        <v>41719</v>
      </c>
      <c r="D7433" s="1" t="str">
        <f t="shared" si="1160"/>
        <v>Mar</v>
      </c>
      <c r="E7433" t="s">
        <v>38</v>
      </c>
      <c r="F7433" t="s">
        <v>2605</v>
      </c>
      <c r="G7433" t="s">
        <v>33</v>
      </c>
      <c r="H7433" t="s">
        <v>26</v>
      </c>
      <c r="I7433" t="s">
        <v>1412</v>
      </c>
      <c r="J7433" t="s">
        <v>36</v>
      </c>
      <c r="K7433" t="s">
        <v>55</v>
      </c>
      <c r="L7433" s="2">
        <f t="shared" si="1161"/>
        <v>29.8386</v>
      </c>
      <c r="M7433" s="2">
        <f t="shared" si="1162"/>
        <v>32.67</v>
      </c>
      <c r="N7433" s="2">
        <f t="shared" si="1168"/>
        <v>2.8314000000000021</v>
      </c>
      <c r="O7433" s="2">
        <f t="shared" si="1163"/>
        <v>8.4942000000000064</v>
      </c>
      <c r="P7433" s="2">
        <f t="shared" si="1164"/>
        <v>98.01</v>
      </c>
      <c r="Q7433" s="2">
        <f t="shared" si="1165"/>
        <v>8.6666666666666732</v>
      </c>
      <c r="R7433">
        <v>3</v>
      </c>
      <c r="S7433">
        <v>0</v>
      </c>
      <c r="T7433" s="2">
        <v>32.67</v>
      </c>
      <c r="U7433" s="3">
        <v>8.4942000000000011</v>
      </c>
      <c r="V7433" s="4">
        <f t="shared" si="1169"/>
        <v>8.6666666666666679</v>
      </c>
      <c r="W7433" s="2">
        <f t="shared" si="1166"/>
        <v>98.01</v>
      </c>
    </row>
    <row r="7434" spans="1:23" x14ac:dyDescent="0.25">
      <c r="A7434">
        <f t="shared" si="1167"/>
        <v>2014</v>
      </c>
      <c r="B7434" s="1">
        <v>41860</v>
      </c>
      <c r="C7434" s="1">
        <v>41864</v>
      </c>
      <c r="D7434" s="1" t="str">
        <f t="shared" si="1160"/>
        <v>Aug</v>
      </c>
      <c r="E7434" t="s">
        <v>38</v>
      </c>
      <c r="F7434" t="s">
        <v>2447</v>
      </c>
      <c r="G7434" t="s">
        <v>25</v>
      </c>
      <c r="H7434" t="s">
        <v>34</v>
      </c>
      <c r="I7434" t="s">
        <v>1235</v>
      </c>
      <c r="J7434" t="s">
        <v>36</v>
      </c>
      <c r="K7434" t="s">
        <v>128</v>
      </c>
      <c r="L7434" s="2">
        <f t="shared" si="1161"/>
        <v>4.7802000000000007</v>
      </c>
      <c r="M7434" s="2">
        <f t="shared" si="1162"/>
        <v>4.2640000000000002</v>
      </c>
      <c r="N7434" s="2">
        <f t="shared" si="1168"/>
        <v>-0.51620000000000044</v>
      </c>
      <c r="O7434" s="2">
        <f t="shared" si="1163"/>
        <v>-1.5486000000000013</v>
      </c>
      <c r="P7434" s="2">
        <f t="shared" si="1164"/>
        <v>12.792000000000002</v>
      </c>
      <c r="Q7434" s="2">
        <f t="shared" si="1165"/>
        <v>-12.106003752345226</v>
      </c>
      <c r="R7434">
        <v>3</v>
      </c>
      <c r="S7434">
        <v>0.2</v>
      </c>
      <c r="T7434" s="2">
        <v>4.4640000000000004</v>
      </c>
      <c r="U7434" s="3">
        <v>-0.94859999999999989</v>
      </c>
      <c r="V7434" s="4">
        <f t="shared" si="1169"/>
        <v>-7.0833333333333321</v>
      </c>
      <c r="W7434" s="2">
        <f t="shared" si="1166"/>
        <v>13.392000000000001</v>
      </c>
    </row>
    <row r="7435" spans="1:23" x14ac:dyDescent="0.25">
      <c r="A7435">
        <f t="shared" si="1167"/>
        <v>2014</v>
      </c>
      <c r="B7435" s="1">
        <v>41860</v>
      </c>
      <c r="C7435" s="1">
        <v>41864</v>
      </c>
      <c r="D7435" s="1" t="str">
        <f t="shared" si="1160"/>
        <v>Aug</v>
      </c>
      <c r="E7435" t="s">
        <v>38</v>
      </c>
      <c r="F7435" t="s">
        <v>2447</v>
      </c>
      <c r="G7435" t="s">
        <v>25</v>
      </c>
      <c r="H7435" t="s">
        <v>34</v>
      </c>
      <c r="I7435" t="s">
        <v>1230</v>
      </c>
      <c r="J7435" t="s">
        <v>36</v>
      </c>
      <c r="K7435" t="s">
        <v>53</v>
      </c>
      <c r="L7435" s="2">
        <f t="shared" si="1161"/>
        <v>10.653300000000002</v>
      </c>
      <c r="M7435" s="2">
        <f t="shared" si="1162"/>
        <v>8.6450000000000031</v>
      </c>
      <c r="N7435" s="2">
        <f t="shared" si="1168"/>
        <v>-2.0082999999999984</v>
      </c>
      <c r="O7435" s="2">
        <f t="shared" si="1163"/>
        <v>-10.041499999999992</v>
      </c>
      <c r="P7435" s="2">
        <f t="shared" si="1164"/>
        <v>43.225000000000016</v>
      </c>
      <c r="Q7435" s="2">
        <f t="shared" si="1165"/>
        <v>-23.230769230769205</v>
      </c>
      <c r="R7435">
        <v>5</v>
      </c>
      <c r="S7435">
        <v>0.7</v>
      </c>
      <c r="T7435" s="2">
        <v>9.3450000000000024</v>
      </c>
      <c r="U7435" s="3">
        <v>-6.5414999999999992</v>
      </c>
      <c r="V7435" s="4">
        <f t="shared" si="1169"/>
        <v>-13.999999999999996</v>
      </c>
      <c r="W7435" s="2">
        <f t="shared" si="1166"/>
        <v>46.725000000000009</v>
      </c>
    </row>
    <row r="7436" spans="1:23" x14ac:dyDescent="0.25">
      <c r="A7436">
        <f t="shared" si="1167"/>
        <v>2015</v>
      </c>
      <c r="B7436" s="1">
        <v>42211</v>
      </c>
      <c r="C7436" s="1">
        <v>42216</v>
      </c>
      <c r="D7436" s="1" t="str">
        <f t="shared" si="1160"/>
        <v>Jul</v>
      </c>
      <c r="E7436" t="s">
        <v>38</v>
      </c>
      <c r="F7436" t="s">
        <v>566</v>
      </c>
      <c r="G7436" t="s">
        <v>33</v>
      </c>
      <c r="H7436" t="s">
        <v>34</v>
      </c>
      <c r="I7436" t="s">
        <v>838</v>
      </c>
      <c r="J7436" t="s">
        <v>36</v>
      </c>
      <c r="K7436" t="s">
        <v>53</v>
      </c>
      <c r="L7436" s="2">
        <f t="shared" si="1161"/>
        <v>8.1152999999999995</v>
      </c>
      <c r="M7436" s="2">
        <f t="shared" si="1162"/>
        <v>8.9440000000000008</v>
      </c>
      <c r="N7436" s="2">
        <f t="shared" si="1168"/>
        <v>0.82870000000000132</v>
      </c>
      <c r="O7436" s="2">
        <f t="shared" si="1163"/>
        <v>2.486100000000004</v>
      </c>
      <c r="P7436" s="2">
        <f t="shared" si="1164"/>
        <v>26.832000000000001</v>
      </c>
      <c r="Q7436" s="2">
        <f t="shared" si="1165"/>
        <v>9.2654293381037718</v>
      </c>
      <c r="R7436">
        <v>3</v>
      </c>
      <c r="S7436">
        <v>0.2</v>
      </c>
      <c r="T7436" s="2">
        <v>9.1440000000000001</v>
      </c>
      <c r="U7436" s="3">
        <v>3.0860999999999996</v>
      </c>
      <c r="V7436" s="4">
        <f t="shared" si="1169"/>
        <v>11.249999999999998</v>
      </c>
      <c r="W7436" s="2">
        <f t="shared" si="1166"/>
        <v>27.432000000000002</v>
      </c>
    </row>
    <row r="7437" spans="1:23" x14ac:dyDescent="0.25">
      <c r="A7437">
        <f t="shared" si="1167"/>
        <v>2015</v>
      </c>
      <c r="B7437" s="1">
        <v>42211</v>
      </c>
      <c r="C7437" s="1">
        <v>42216</v>
      </c>
      <c r="D7437" s="1" t="str">
        <f t="shared" si="1160"/>
        <v>Jul</v>
      </c>
      <c r="E7437" t="s">
        <v>38</v>
      </c>
      <c r="F7437" t="s">
        <v>566</v>
      </c>
      <c r="G7437" t="s">
        <v>33</v>
      </c>
      <c r="H7437" t="s">
        <v>34</v>
      </c>
      <c r="I7437" t="s">
        <v>503</v>
      </c>
      <c r="J7437" t="s">
        <v>36</v>
      </c>
      <c r="K7437" t="s">
        <v>53</v>
      </c>
      <c r="L7437" s="2">
        <f t="shared" si="1161"/>
        <v>21.738200000000003</v>
      </c>
      <c r="M7437" s="2">
        <f t="shared" si="1162"/>
        <v>22.936000000000003</v>
      </c>
      <c r="N7437" s="2">
        <f t="shared" si="1168"/>
        <v>1.1978000000000009</v>
      </c>
      <c r="O7437" s="2">
        <f t="shared" si="1163"/>
        <v>7.1868000000000052</v>
      </c>
      <c r="P7437" s="2">
        <f t="shared" si="1164"/>
        <v>137.61600000000001</v>
      </c>
      <c r="Q7437" s="2">
        <f t="shared" si="1165"/>
        <v>5.2223578653644953</v>
      </c>
      <c r="R7437">
        <v>6</v>
      </c>
      <c r="S7437">
        <v>0.2</v>
      </c>
      <c r="T7437" s="2">
        <v>23.136000000000003</v>
      </c>
      <c r="U7437" s="3">
        <v>8.3867999999999991</v>
      </c>
      <c r="V7437" s="4">
        <f t="shared" si="1169"/>
        <v>6.0416666666666643</v>
      </c>
      <c r="W7437" s="2">
        <f t="shared" si="1166"/>
        <v>138.81600000000003</v>
      </c>
    </row>
    <row r="7438" spans="1:23" x14ac:dyDescent="0.25">
      <c r="A7438">
        <f t="shared" si="1167"/>
        <v>2015</v>
      </c>
      <c r="B7438" s="1">
        <v>42211</v>
      </c>
      <c r="C7438" s="1">
        <v>42216</v>
      </c>
      <c r="D7438" s="1" t="str">
        <f t="shared" si="1160"/>
        <v>Jul</v>
      </c>
      <c r="E7438" t="s">
        <v>38</v>
      </c>
      <c r="F7438" t="s">
        <v>566</v>
      </c>
      <c r="G7438" t="s">
        <v>33</v>
      </c>
      <c r="H7438" t="s">
        <v>34</v>
      </c>
      <c r="I7438" t="s">
        <v>1767</v>
      </c>
      <c r="J7438" t="s">
        <v>36</v>
      </c>
      <c r="K7438" t="s">
        <v>48</v>
      </c>
      <c r="L7438" s="2">
        <f t="shared" si="1161"/>
        <v>94.041600000000003</v>
      </c>
      <c r="M7438" s="2">
        <f t="shared" si="1162"/>
        <v>99.2</v>
      </c>
      <c r="N7438" s="2">
        <f t="shared" si="1168"/>
        <v>5.1584000000000003</v>
      </c>
      <c r="O7438" s="2">
        <f t="shared" si="1163"/>
        <v>25.792000000000002</v>
      </c>
      <c r="P7438" s="2">
        <f t="shared" si="1164"/>
        <v>496</v>
      </c>
      <c r="Q7438" s="2">
        <f t="shared" si="1165"/>
        <v>5.2</v>
      </c>
      <c r="R7438">
        <v>5</v>
      </c>
      <c r="S7438">
        <v>0</v>
      </c>
      <c r="T7438" s="2">
        <v>99.2</v>
      </c>
      <c r="U7438" s="3">
        <v>25.792000000000002</v>
      </c>
      <c r="V7438" s="4">
        <f t="shared" si="1169"/>
        <v>5.2</v>
      </c>
      <c r="W7438" s="2">
        <f t="shared" si="1166"/>
        <v>496</v>
      </c>
    </row>
    <row r="7439" spans="1:23" x14ac:dyDescent="0.25">
      <c r="A7439">
        <f t="shared" si="1167"/>
        <v>2014</v>
      </c>
      <c r="B7439" s="1">
        <v>41685</v>
      </c>
      <c r="C7439" s="1">
        <v>41689</v>
      </c>
      <c r="D7439" s="1" t="str">
        <f t="shared" si="1160"/>
        <v>Feb</v>
      </c>
      <c r="E7439" t="s">
        <v>38</v>
      </c>
      <c r="F7439" t="s">
        <v>963</v>
      </c>
      <c r="G7439" t="s">
        <v>33</v>
      </c>
      <c r="H7439" t="s">
        <v>34</v>
      </c>
      <c r="I7439" t="s">
        <v>1341</v>
      </c>
      <c r="J7439" t="s">
        <v>36</v>
      </c>
      <c r="K7439" t="s">
        <v>53</v>
      </c>
      <c r="L7439" s="2">
        <f t="shared" si="1161"/>
        <v>19.918199999999999</v>
      </c>
      <c r="M7439" s="2">
        <f t="shared" si="1162"/>
        <v>21.16</v>
      </c>
      <c r="N7439" s="2">
        <f t="shared" si="1168"/>
        <v>1.2418000000000013</v>
      </c>
      <c r="O7439" s="2">
        <f t="shared" si="1163"/>
        <v>6.2090000000000067</v>
      </c>
      <c r="P7439" s="2">
        <f t="shared" si="1164"/>
        <v>105.8</v>
      </c>
      <c r="Q7439" s="2">
        <f t="shared" si="1165"/>
        <v>5.8686200378071902</v>
      </c>
      <c r="R7439">
        <v>5</v>
      </c>
      <c r="S7439">
        <v>0.2</v>
      </c>
      <c r="T7439" s="2">
        <v>21.36</v>
      </c>
      <c r="U7439" s="3">
        <v>7.2089999999999996</v>
      </c>
      <c r="V7439" s="4">
        <f t="shared" si="1169"/>
        <v>6.75</v>
      </c>
      <c r="W7439" s="2">
        <f t="shared" si="1166"/>
        <v>106.8</v>
      </c>
    </row>
    <row r="7440" spans="1:23" x14ac:dyDescent="0.25">
      <c r="A7440">
        <f t="shared" si="1167"/>
        <v>2015</v>
      </c>
      <c r="B7440" s="1">
        <v>42087</v>
      </c>
      <c r="C7440" s="1">
        <v>42090</v>
      </c>
      <c r="D7440" s="1" t="str">
        <f t="shared" si="1160"/>
        <v>Mar</v>
      </c>
      <c r="E7440" t="s">
        <v>23</v>
      </c>
      <c r="F7440" t="s">
        <v>1428</v>
      </c>
      <c r="G7440" t="s">
        <v>33</v>
      </c>
      <c r="H7440" t="s">
        <v>34</v>
      </c>
      <c r="I7440" t="s">
        <v>2160</v>
      </c>
      <c r="J7440" t="s">
        <v>28</v>
      </c>
      <c r="K7440" t="s">
        <v>46</v>
      </c>
      <c r="L7440" s="2">
        <f t="shared" si="1161"/>
        <v>44.273600000000002</v>
      </c>
      <c r="M7440" s="2">
        <f t="shared" si="1162"/>
        <v>46.900000000000006</v>
      </c>
      <c r="N7440" s="2">
        <f t="shared" si="1168"/>
        <v>2.6264000000000038</v>
      </c>
      <c r="O7440" s="2">
        <f t="shared" si="1163"/>
        <v>13.132000000000019</v>
      </c>
      <c r="P7440" s="2">
        <f t="shared" si="1164"/>
        <v>234.50000000000003</v>
      </c>
      <c r="Q7440" s="2">
        <f t="shared" si="1165"/>
        <v>5.6000000000000076</v>
      </c>
      <c r="R7440">
        <v>5</v>
      </c>
      <c r="S7440">
        <v>0</v>
      </c>
      <c r="T7440" s="2">
        <v>46.900000000000006</v>
      </c>
      <c r="U7440" s="3">
        <v>13.132000000000001</v>
      </c>
      <c r="V7440" s="4">
        <f t="shared" si="1169"/>
        <v>5.6000000000000005</v>
      </c>
      <c r="W7440" s="2">
        <f t="shared" si="1166"/>
        <v>234.50000000000003</v>
      </c>
    </row>
    <row r="7441" spans="1:23" x14ac:dyDescent="0.25">
      <c r="A7441">
        <f t="shared" si="1167"/>
        <v>2017</v>
      </c>
      <c r="B7441" s="1">
        <v>42980</v>
      </c>
      <c r="C7441" s="1">
        <v>42984</v>
      </c>
      <c r="D7441" s="1" t="str">
        <f t="shared" si="1160"/>
        <v>Sep</v>
      </c>
      <c r="E7441" t="s">
        <v>38</v>
      </c>
      <c r="F7441" t="s">
        <v>1733</v>
      </c>
      <c r="G7441" t="s">
        <v>25</v>
      </c>
      <c r="H7441" t="s">
        <v>34</v>
      </c>
      <c r="I7441" t="s">
        <v>944</v>
      </c>
      <c r="J7441" t="s">
        <v>36</v>
      </c>
      <c r="K7441" t="s">
        <v>53</v>
      </c>
      <c r="L7441" s="2">
        <f t="shared" si="1161"/>
        <v>17.409599999999998</v>
      </c>
      <c r="M7441" s="2">
        <f t="shared" si="1162"/>
        <v>18.52</v>
      </c>
      <c r="N7441" s="2">
        <f t="shared" si="1168"/>
        <v>1.1104000000000021</v>
      </c>
      <c r="O7441" s="2">
        <f t="shared" si="1163"/>
        <v>5.5520000000000103</v>
      </c>
      <c r="P7441" s="2">
        <f t="shared" si="1164"/>
        <v>92.6</v>
      </c>
      <c r="Q7441" s="2">
        <f t="shared" si="1165"/>
        <v>5.9956803455723655</v>
      </c>
      <c r="R7441">
        <v>5</v>
      </c>
      <c r="S7441">
        <v>0.2</v>
      </c>
      <c r="T7441" s="2">
        <v>18.72</v>
      </c>
      <c r="U7441" s="3">
        <v>6.5519999999999996</v>
      </c>
      <c r="V7441" s="4">
        <f t="shared" si="1169"/>
        <v>7.0000000000000009</v>
      </c>
      <c r="W7441" s="2">
        <f t="shared" si="1166"/>
        <v>93.6</v>
      </c>
    </row>
    <row r="7442" spans="1:23" x14ac:dyDescent="0.25">
      <c r="A7442">
        <f t="shared" si="1167"/>
        <v>2017</v>
      </c>
      <c r="B7442" s="1">
        <v>42980</v>
      </c>
      <c r="C7442" s="1">
        <v>42984</v>
      </c>
      <c r="D7442" s="1" t="str">
        <f t="shared" si="1160"/>
        <v>Sep</v>
      </c>
      <c r="E7442" t="s">
        <v>38</v>
      </c>
      <c r="F7442" t="s">
        <v>1733</v>
      </c>
      <c r="G7442" t="s">
        <v>25</v>
      </c>
      <c r="H7442" t="s">
        <v>34</v>
      </c>
      <c r="I7442" t="s">
        <v>1697</v>
      </c>
      <c r="J7442" t="s">
        <v>28</v>
      </c>
      <c r="K7442" t="s">
        <v>41</v>
      </c>
      <c r="L7442" s="2">
        <f t="shared" si="1161"/>
        <v>238.00630000000001</v>
      </c>
      <c r="M7442" s="2">
        <f t="shared" si="1162"/>
        <v>236.32800000000003</v>
      </c>
      <c r="N7442" s="2">
        <f t="shared" si="1168"/>
        <v>-1.6782999999999788</v>
      </c>
      <c r="O7442" s="2">
        <f t="shared" si="1163"/>
        <v>-3.3565999999999576</v>
      </c>
      <c r="P7442" s="2">
        <f t="shared" si="1164"/>
        <v>472.65600000000006</v>
      </c>
      <c r="Q7442" s="2">
        <f t="shared" si="1165"/>
        <v>-0.71015706983513527</v>
      </c>
      <c r="R7442">
        <v>2</v>
      </c>
      <c r="S7442">
        <v>0.2</v>
      </c>
      <c r="T7442" s="2">
        <v>236.52800000000002</v>
      </c>
      <c r="U7442" s="3">
        <v>-2.9566000000000088</v>
      </c>
      <c r="V7442" s="4">
        <f t="shared" si="1169"/>
        <v>-0.62500000000000178</v>
      </c>
      <c r="W7442" s="2">
        <f t="shared" si="1166"/>
        <v>473.05600000000004</v>
      </c>
    </row>
    <row r="7443" spans="1:23" x14ac:dyDescent="0.25">
      <c r="A7443">
        <f t="shared" si="1167"/>
        <v>2015</v>
      </c>
      <c r="B7443" s="1">
        <v>42324</v>
      </c>
      <c r="C7443" s="1">
        <v>42326</v>
      </c>
      <c r="D7443" s="1" t="str">
        <f t="shared" si="1160"/>
        <v>Nov</v>
      </c>
      <c r="E7443" t="s">
        <v>98</v>
      </c>
      <c r="F7443" t="s">
        <v>668</v>
      </c>
      <c r="G7443" t="s">
        <v>33</v>
      </c>
      <c r="H7443" t="s">
        <v>34</v>
      </c>
      <c r="I7443" t="s">
        <v>298</v>
      </c>
      <c r="J7443" t="s">
        <v>36</v>
      </c>
      <c r="K7443" t="s">
        <v>37</v>
      </c>
      <c r="L7443" s="2">
        <f t="shared" si="1161"/>
        <v>16.001999999999999</v>
      </c>
      <c r="M7443" s="2">
        <f t="shared" si="1162"/>
        <v>18.899999999999999</v>
      </c>
      <c r="N7443" s="2">
        <f t="shared" si="1168"/>
        <v>2.8979999999999997</v>
      </c>
      <c r="O7443" s="2">
        <f t="shared" si="1163"/>
        <v>8.6939999999999991</v>
      </c>
      <c r="P7443" s="2">
        <f t="shared" si="1164"/>
        <v>56.699999999999996</v>
      </c>
      <c r="Q7443" s="2">
        <f t="shared" si="1165"/>
        <v>15.333333333333332</v>
      </c>
      <c r="R7443">
        <v>3</v>
      </c>
      <c r="S7443">
        <v>0</v>
      </c>
      <c r="T7443" s="2">
        <v>18.899999999999999</v>
      </c>
      <c r="U7443" s="3">
        <v>8.6939999999999991</v>
      </c>
      <c r="V7443" s="4">
        <f t="shared" si="1169"/>
        <v>15.333333333333332</v>
      </c>
      <c r="W7443" s="2">
        <f t="shared" si="1166"/>
        <v>56.699999999999996</v>
      </c>
    </row>
    <row r="7444" spans="1:23" x14ac:dyDescent="0.25">
      <c r="A7444">
        <f t="shared" si="1167"/>
        <v>2014</v>
      </c>
      <c r="B7444" s="1">
        <v>41982</v>
      </c>
      <c r="C7444" s="1">
        <v>41984</v>
      </c>
      <c r="D7444" s="1" t="str">
        <f t="shared" si="1160"/>
        <v>Dec</v>
      </c>
      <c r="E7444" t="s">
        <v>98</v>
      </c>
      <c r="F7444" t="s">
        <v>2625</v>
      </c>
      <c r="G7444" t="s">
        <v>33</v>
      </c>
      <c r="H7444" t="s">
        <v>65</v>
      </c>
      <c r="I7444" t="s">
        <v>241</v>
      </c>
      <c r="J7444" t="s">
        <v>36</v>
      </c>
      <c r="K7444" t="s">
        <v>60</v>
      </c>
      <c r="L7444" s="2">
        <f t="shared" si="1161"/>
        <v>8.8176000000000005</v>
      </c>
      <c r="M7444" s="2">
        <f t="shared" si="1162"/>
        <v>10.488000000000001</v>
      </c>
      <c r="N7444" s="2">
        <f t="shared" si="1168"/>
        <v>1.6704000000000008</v>
      </c>
      <c r="O7444" s="2">
        <f t="shared" si="1163"/>
        <v>3.3408000000000015</v>
      </c>
      <c r="P7444" s="2">
        <f t="shared" si="1164"/>
        <v>20.976000000000003</v>
      </c>
      <c r="Q7444" s="2">
        <f t="shared" si="1165"/>
        <v>15.92677345537758</v>
      </c>
      <c r="R7444">
        <v>2</v>
      </c>
      <c r="S7444">
        <v>0.2</v>
      </c>
      <c r="T7444" s="2">
        <v>10.688000000000001</v>
      </c>
      <c r="U7444" s="3">
        <v>3.7407999999999997</v>
      </c>
      <c r="V7444" s="4">
        <f t="shared" si="1169"/>
        <v>17.5</v>
      </c>
      <c r="W7444" s="2">
        <f t="shared" si="1166"/>
        <v>21.376000000000001</v>
      </c>
    </row>
    <row r="7445" spans="1:23" x14ac:dyDescent="0.25">
      <c r="A7445">
        <f t="shared" si="1167"/>
        <v>2014</v>
      </c>
      <c r="B7445" s="1">
        <v>41982</v>
      </c>
      <c r="C7445" s="1">
        <v>41984</v>
      </c>
      <c r="D7445" s="1" t="str">
        <f t="shared" si="1160"/>
        <v>Dec</v>
      </c>
      <c r="E7445" t="s">
        <v>98</v>
      </c>
      <c r="F7445" t="s">
        <v>2625</v>
      </c>
      <c r="G7445" t="s">
        <v>33</v>
      </c>
      <c r="H7445" t="s">
        <v>65</v>
      </c>
      <c r="I7445" t="s">
        <v>929</v>
      </c>
      <c r="J7445" t="s">
        <v>36</v>
      </c>
      <c r="K7445" t="s">
        <v>43</v>
      </c>
      <c r="L7445" s="2">
        <f t="shared" si="1161"/>
        <v>230.18070000000003</v>
      </c>
      <c r="M7445" s="2">
        <f t="shared" si="1162"/>
        <v>236.89600000000004</v>
      </c>
      <c r="N7445" s="2">
        <f t="shared" si="1168"/>
        <v>6.7153000000000134</v>
      </c>
      <c r="O7445" s="2">
        <f t="shared" si="1163"/>
        <v>20.14590000000004</v>
      </c>
      <c r="P7445" s="2">
        <f t="shared" si="1164"/>
        <v>710.6880000000001</v>
      </c>
      <c r="Q7445" s="2">
        <f t="shared" si="1165"/>
        <v>2.8347038362825936</v>
      </c>
      <c r="R7445">
        <v>3</v>
      </c>
      <c r="S7445">
        <v>0.2</v>
      </c>
      <c r="T7445" s="2">
        <v>237.09600000000003</v>
      </c>
      <c r="U7445" s="3">
        <v>20.745899999999985</v>
      </c>
      <c r="V7445" s="4">
        <f t="shared" si="1169"/>
        <v>2.9166666666666639</v>
      </c>
      <c r="W7445" s="2">
        <f t="shared" si="1166"/>
        <v>711.28800000000012</v>
      </c>
    </row>
    <row r="7446" spans="1:23" x14ac:dyDescent="0.25">
      <c r="A7446">
        <f t="shared" si="1167"/>
        <v>2017</v>
      </c>
      <c r="B7446" s="1">
        <v>42769</v>
      </c>
      <c r="C7446" s="1">
        <v>42773</v>
      </c>
      <c r="D7446" s="1" t="str">
        <f t="shared" si="1160"/>
        <v>Feb</v>
      </c>
      <c r="E7446" t="s">
        <v>23</v>
      </c>
      <c r="F7446" t="s">
        <v>926</v>
      </c>
      <c r="G7446" t="s">
        <v>64</v>
      </c>
      <c r="H7446" t="s">
        <v>65</v>
      </c>
      <c r="I7446" t="s">
        <v>1201</v>
      </c>
      <c r="J7446" t="s">
        <v>36</v>
      </c>
      <c r="K7446" t="s">
        <v>60</v>
      </c>
      <c r="L7446" s="2">
        <f t="shared" si="1161"/>
        <v>3.369600000000001</v>
      </c>
      <c r="M7446" s="2">
        <f t="shared" si="1162"/>
        <v>4.9840000000000009</v>
      </c>
      <c r="N7446" s="2">
        <f t="shared" si="1168"/>
        <v>1.6143999999999998</v>
      </c>
      <c r="O7446" s="2">
        <f t="shared" si="1163"/>
        <v>1.6143999999999998</v>
      </c>
      <c r="P7446" s="2">
        <f t="shared" si="1164"/>
        <v>4.9840000000000009</v>
      </c>
      <c r="Q7446" s="2">
        <f t="shared" si="1165"/>
        <v>32.391653290529689</v>
      </c>
      <c r="R7446">
        <v>1</v>
      </c>
      <c r="S7446">
        <v>0.2</v>
      </c>
      <c r="T7446" s="2">
        <v>5.1840000000000011</v>
      </c>
      <c r="U7446" s="3">
        <v>1.8144</v>
      </c>
      <c r="V7446" s="4">
        <f t="shared" si="1169"/>
        <v>34.999999999999993</v>
      </c>
      <c r="W7446" s="2">
        <f t="shared" si="1166"/>
        <v>5.1840000000000011</v>
      </c>
    </row>
    <row r="7447" spans="1:23" x14ac:dyDescent="0.25">
      <c r="A7447">
        <f t="shared" si="1167"/>
        <v>2017</v>
      </c>
      <c r="B7447" s="1">
        <v>42769</v>
      </c>
      <c r="C7447" s="1">
        <v>42773</v>
      </c>
      <c r="D7447" s="1" t="str">
        <f t="shared" si="1160"/>
        <v>Feb</v>
      </c>
      <c r="E7447" t="s">
        <v>23</v>
      </c>
      <c r="F7447" t="s">
        <v>926</v>
      </c>
      <c r="G7447" t="s">
        <v>64</v>
      </c>
      <c r="H7447" t="s">
        <v>65</v>
      </c>
      <c r="I7447" t="s">
        <v>2277</v>
      </c>
      <c r="J7447" t="s">
        <v>36</v>
      </c>
      <c r="K7447" t="s">
        <v>60</v>
      </c>
      <c r="L7447" s="2">
        <f t="shared" si="1161"/>
        <v>53.696899999999999</v>
      </c>
      <c r="M7447" s="2">
        <f t="shared" si="1162"/>
        <v>65.384</v>
      </c>
      <c r="N7447" s="2">
        <f t="shared" si="1168"/>
        <v>11.687100000000001</v>
      </c>
      <c r="O7447" s="2">
        <f t="shared" si="1163"/>
        <v>23.374200000000002</v>
      </c>
      <c r="P7447" s="2">
        <f t="shared" si="1164"/>
        <v>130.768</v>
      </c>
      <c r="Q7447" s="2">
        <f t="shared" si="1165"/>
        <v>17.8745564664138</v>
      </c>
      <c r="R7447">
        <v>2</v>
      </c>
      <c r="S7447">
        <v>0.2</v>
      </c>
      <c r="T7447" s="2">
        <v>65.584000000000003</v>
      </c>
      <c r="U7447" s="3">
        <v>23.7742</v>
      </c>
      <c r="V7447" s="4">
        <f t="shared" si="1169"/>
        <v>18.125</v>
      </c>
      <c r="W7447" s="2">
        <f t="shared" si="1166"/>
        <v>131.16800000000001</v>
      </c>
    </row>
    <row r="7448" spans="1:23" x14ac:dyDescent="0.25">
      <c r="A7448">
        <f t="shared" si="1167"/>
        <v>2017</v>
      </c>
      <c r="B7448" s="1">
        <v>42769</v>
      </c>
      <c r="C7448" s="1">
        <v>42773</v>
      </c>
      <c r="D7448" s="1" t="str">
        <f t="shared" si="1160"/>
        <v>Feb</v>
      </c>
      <c r="E7448" t="s">
        <v>23</v>
      </c>
      <c r="F7448" t="s">
        <v>926</v>
      </c>
      <c r="G7448" t="s">
        <v>64</v>
      </c>
      <c r="H7448" t="s">
        <v>65</v>
      </c>
      <c r="I7448" t="s">
        <v>1927</v>
      </c>
      <c r="J7448" t="s">
        <v>28</v>
      </c>
      <c r="K7448" t="s">
        <v>46</v>
      </c>
      <c r="L7448" s="2">
        <f t="shared" si="1161"/>
        <v>48.284999999999997</v>
      </c>
      <c r="M7448" s="2">
        <f t="shared" si="1162"/>
        <v>21.6</v>
      </c>
      <c r="N7448" s="2">
        <f t="shared" si="1168"/>
        <v>-26.684999999999995</v>
      </c>
      <c r="O7448" s="2">
        <f t="shared" si="1163"/>
        <v>-26.684999999999995</v>
      </c>
      <c r="P7448" s="2">
        <f t="shared" si="1164"/>
        <v>21.6</v>
      </c>
      <c r="Q7448" s="2">
        <f t="shared" si="1165"/>
        <v>-123.54166666666664</v>
      </c>
      <c r="R7448">
        <v>1</v>
      </c>
      <c r="S7448">
        <v>0.6</v>
      </c>
      <c r="T7448" s="2">
        <v>22.200000000000003</v>
      </c>
      <c r="U7448" s="3">
        <v>-26.084999999999994</v>
      </c>
      <c r="V7448" s="4">
        <f t="shared" si="1169"/>
        <v>-117.49999999999996</v>
      </c>
      <c r="W7448" s="2">
        <f t="shared" si="1166"/>
        <v>22.200000000000003</v>
      </c>
    </row>
    <row r="7449" spans="1:23" x14ac:dyDescent="0.25">
      <c r="A7449">
        <f t="shared" si="1167"/>
        <v>2017</v>
      </c>
      <c r="B7449" s="1">
        <v>42769</v>
      </c>
      <c r="C7449" s="1">
        <v>42773</v>
      </c>
      <c r="D7449" s="1" t="str">
        <f t="shared" si="1160"/>
        <v>Feb</v>
      </c>
      <c r="E7449" t="s">
        <v>23</v>
      </c>
      <c r="F7449" t="s">
        <v>926</v>
      </c>
      <c r="G7449" t="s">
        <v>64</v>
      </c>
      <c r="H7449" t="s">
        <v>65</v>
      </c>
      <c r="I7449" t="s">
        <v>1485</v>
      </c>
      <c r="J7449" t="s">
        <v>36</v>
      </c>
      <c r="K7449" t="s">
        <v>60</v>
      </c>
      <c r="L7449" s="2">
        <f t="shared" si="1161"/>
        <v>390.04199999999997</v>
      </c>
      <c r="M7449" s="2">
        <f t="shared" si="1162"/>
        <v>419.2</v>
      </c>
      <c r="N7449" s="2">
        <f t="shared" si="1168"/>
        <v>29.158000000000015</v>
      </c>
      <c r="O7449" s="2">
        <f t="shared" si="1163"/>
        <v>145.79000000000008</v>
      </c>
      <c r="P7449" s="2">
        <f t="shared" si="1164"/>
        <v>2096</v>
      </c>
      <c r="Q7449" s="2">
        <f t="shared" si="1165"/>
        <v>6.9556297709923705</v>
      </c>
      <c r="R7449">
        <v>5</v>
      </c>
      <c r="S7449">
        <v>0.2</v>
      </c>
      <c r="T7449" s="2">
        <v>419.4</v>
      </c>
      <c r="U7449" s="3">
        <v>146.79</v>
      </c>
      <c r="V7449" s="4">
        <f t="shared" si="1169"/>
        <v>6.9999999999999991</v>
      </c>
      <c r="W7449" s="2">
        <f t="shared" si="1166"/>
        <v>2097</v>
      </c>
    </row>
    <row r="7450" spans="1:23" x14ac:dyDescent="0.25">
      <c r="A7450">
        <f t="shared" si="1167"/>
        <v>2017</v>
      </c>
      <c r="B7450" s="1">
        <v>43050</v>
      </c>
      <c r="C7450" s="1">
        <v>43053</v>
      </c>
      <c r="D7450" s="1" t="str">
        <f t="shared" si="1160"/>
        <v>Nov</v>
      </c>
      <c r="E7450" t="s">
        <v>98</v>
      </c>
      <c r="F7450" t="s">
        <v>2147</v>
      </c>
      <c r="G7450" t="s">
        <v>25</v>
      </c>
      <c r="H7450" t="s">
        <v>26</v>
      </c>
      <c r="I7450" t="s">
        <v>1001</v>
      </c>
      <c r="J7450" t="s">
        <v>28</v>
      </c>
      <c r="K7450" t="s">
        <v>46</v>
      </c>
      <c r="L7450" s="2">
        <f t="shared" si="1161"/>
        <v>86.030100000000019</v>
      </c>
      <c r="M7450" s="2">
        <f t="shared" si="1162"/>
        <v>88.720000000000013</v>
      </c>
      <c r="N7450" s="2">
        <f t="shared" si="1168"/>
        <v>2.6898999999999944</v>
      </c>
      <c r="O7450" s="2">
        <f t="shared" si="1163"/>
        <v>13.449499999999972</v>
      </c>
      <c r="P7450" s="2">
        <f t="shared" si="1164"/>
        <v>443.60000000000008</v>
      </c>
      <c r="Q7450" s="2">
        <f t="shared" si="1165"/>
        <v>3.0318981064021573</v>
      </c>
      <c r="R7450">
        <v>5</v>
      </c>
      <c r="S7450">
        <v>0.2</v>
      </c>
      <c r="T7450" s="2">
        <v>88.920000000000016</v>
      </c>
      <c r="U7450" s="3">
        <v>14.449499999999986</v>
      </c>
      <c r="V7450" s="4">
        <f t="shared" si="1169"/>
        <v>3.2499999999999964</v>
      </c>
      <c r="W7450" s="2">
        <f t="shared" si="1166"/>
        <v>444.60000000000008</v>
      </c>
    </row>
    <row r="7451" spans="1:23" x14ac:dyDescent="0.25">
      <c r="A7451">
        <f t="shared" si="1167"/>
        <v>2017</v>
      </c>
      <c r="B7451" s="1">
        <v>42995</v>
      </c>
      <c r="C7451" s="1">
        <v>43000</v>
      </c>
      <c r="D7451" s="1" t="str">
        <f t="shared" si="1160"/>
        <v>Sep</v>
      </c>
      <c r="E7451" t="s">
        <v>23</v>
      </c>
      <c r="F7451" t="s">
        <v>1057</v>
      </c>
      <c r="G7451" t="s">
        <v>64</v>
      </c>
      <c r="H7451" t="s">
        <v>65</v>
      </c>
      <c r="I7451" t="s">
        <v>205</v>
      </c>
      <c r="J7451" t="s">
        <v>36</v>
      </c>
      <c r="K7451" t="s">
        <v>48</v>
      </c>
      <c r="L7451" s="2">
        <f t="shared" si="1161"/>
        <v>8.8382000000000005</v>
      </c>
      <c r="M7451" s="2">
        <f t="shared" si="1162"/>
        <v>9.7120000000000015</v>
      </c>
      <c r="N7451" s="2">
        <f t="shared" si="1168"/>
        <v>0.87380000000000102</v>
      </c>
      <c r="O7451" s="2">
        <f t="shared" si="1163"/>
        <v>2.6214000000000031</v>
      </c>
      <c r="P7451" s="2">
        <f t="shared" si="1164"/>
        <v>29.136000000000003</v>
      </c>
      <c r="Q7451" s="2">
        <f t="shared" si="1165"/>
        <v>8.997116968698526</v>
      </c>
      <c r="R7451">
        <v>3</v>
      </c>
      <c r="S7451">
        <v>0.2</v>
      </c>
      <c r="T7451" s="2">
        <v>9.9120000000000008</v>
      </c>
      <c r="U7451" s="3">
        <v>3.2213999999999996</v>
      </c>
      <c r="V7451" s="4">
        <f t="shared" si="1169"/>
        <v>10.83333333333333</v>
      </c>
      <c r="W7451" s="2">
        <f t="shared" si="1166"/>
        <v>29.736000000000004</v>
      </c>
    </row>
    <row r="7452" spans="1:23" x14ac:dyDescent="0.25">
      <c r="A7452">
        <f t="shared" si="1167"/>
        <v>2017</v>
      </c>
      <c r="B7452" s="1">
        <v>42995</v>
      </c>
      <c r="C7452" s="1">
        <v>43000</v>
      </c>
      <c r="D7452" s="1" t="str">
        <f t="shared" si="1160"/>
        <v>Sep</v>
      </c>
      <c r="E7452" t="s">
        <v>23</v>
      </c>
      <c r="F7452" t="s">
        <v>1057</v>
      </c>
      <c r="G7452" t="s">
        <v>64</v>
      </c>
      <c r="H7452" t="s">
        <v>65</v>
      </c>
      <c r="I7452" t="s">
        <v>1821</v>
      </c>
      <c r="J7452" t="s">
        <v>28</v>
      </c>
      <c r="K7452" t="s">
        <v>31</v>
      </c>
      <c r="L7452" s="2">
        <f t="shared" si="1161"/>
        <v>333.89660000000003</v>
      </c>
      <c r="M7452" s="2">
        <f t="shared" si="1162"/>
        <v>318.13</v>
      </c>
      <c r="N7452" s="2">
        <f t="shared" si="1168"/>
        <v>-15.766600000000039</v>
      </c>
      <c r="O7452" s="2">
        <f t="shared" si="1163"/>
        <v>-78.833000000000197</v>
      </c>
      <c r="P7452" s="2">
        <f t="shared" si="1164"/>
        <v>1590.65</v>
      </c>
      <c r="Q7452" s="2">
        <f t="shared" si="1165"/>
        <v>-4.9560242668091785</v>
      </c>
      <c r="R7452">
        <v>5</v>
      </c>
      <c r="S7452">
        <v>0.3</v>
      </c>
      <c r="T7452" s="2">
        <v>318.43</v>
      </c>
      <c r="U7452" s="3">
        <v>-77.333000000000013</v>
      </c>
      <c r="V7452" s="4">
        <f t="shared" si="1169"/>
        <v>-4.8571428571428577</v>
      </c>
      <c r="W7452" s="2">
        <f t="shared" si="1166"/>
        <v>1592.15</v>
      </c>
    </row>
    <row r="7453" spans="1:23" x14ac:dyDescent="0.25">
      <c r="A7453">
        <f t="shared" si="1167"/>
        <v>2017</v>
      </c>
      <c r="B7453" s="1">
        <v>42995</v>
      </c>
      <c r="C7453" s="1">
        <v>43000</v>
      </c>
      <c r="D7453" s="1" t="str">
        <f t="shared" si="1160"/>
        <v>Sep</v>
      </c>
      <c r="E7453" t="s">
        <v>23</v>
      </c>
      <c r="F7453" t="s">
        <v>1057</v>
      </c>
      <c r="G7453" t="s">
        <v>64</v>
      </c>
      <c r="H7453" t="s">
        <v>65</v>
      </c>
      <c r="I7453" t="s">
        <v>530</v>
      </c>
      <c r="J7453" t="s">
        <v>36</v>
      </c>
      <c r="K7453" t="s">
        <v>53</v>
      </c>
      <c r="L7453" s="2">
        <f t="shared" si="1161"/>
        <v>7.8299999999999992</v>
      </c>
      <c r="M7453" s="2">
        <f t="shared" si="1162"/>
        <v>4.9999999999999991</v>
      </c>
      <c r="N7453" s="2">
        <f t="shared" si="1168"/>
        <v>-2.83</v>
      </c>
      <c r="O7453" s="2">
        <f t="shared" si="1163"/>
        <v>-14.15</v>
      </c>
      <c r="P7453" s="2">
        <f t="shared" si="1164"/>
        <v>24.999999999999996</v>
      </c>
      <c r="Q7453" s="2">
        <f t="shared" si="1165"/>
        <v>-56.600000000000009</v>
      </c>
      <c r="R7453">
        <v>5</v>
      </c>
      <c r="S7453">
        <v>0.8</v>
      </c>
      <c r="T7453" s="2">
        <v>5.7999999999999989</v>
      </c>
      <c r="U7453" s="3">
        <v>-10.15</v>
      </c>
      <c r="V7453" s="4">
        <f t="shared" si="1169"/>
        <v>-35.000000000000007</v>
      </c>
      <c r="W7453" s="2">
        <f t="shared" si="1166"/>
        <v>28.999999999999993</v>
      </c>
    </row>
    <row r="7454" spans="1:23" x14ac:dyDescent="0.25">
      <c r="A7454">
        <f t="shared" si="1167"/>
        <v>2017</v>
      </c>
      <c r="B7454" s="1">
        <v>42995</v>
      </c>
      <c r="C7454" s="1">
        <v>43000</v>
      </c>
      <c r="D7454" s="1" t="str">
        <f t="shared" si="1160"/>
        <v>Sep</v>
      </c>
      <c r="E7454" t="s">
        <v>23</v>
      </c>
      <c r="F7454" t="s">
        <v>1057</v>
      </c>
      <c r="G7454" t="s">
        <v>64</v>
      </c>
      <c r="H7454" t="s">
        <v>65</v>
      </c>
      <c r="I7454" t="s">
        <v>2299</v>
      </c>
      <c r="J7454" t="s">
        <v>50</v>
      </c>
      <c r="K7454" t="s">
        <v>51</v>
      </c>
      <c r="L7454" s="2">
        <f t="shared" si="1161"/>
        <v>1401.0125</v>
      </c>
      <c r="M7454" s="2">
        <f t="shared" si="1162"/>
        <v>1415.56</v>
      </c>
      <c r="N7454" s="2">
        <f t="shared" si="1168"/>
        <v>14.5474999999999</v>
      </c>
      <c r="O7454" s="2">
        <f t="shared" si="1163"/>
        <v>87.2849999999994</v>
      </c>
      <c r="P7454" s="2">
        <f t="shared" si="1164"/>
        <v>8493.36</v>
      </c>
      <c r="Q7454" s="2">
        <f t="shared" si="1165"/>
        <v>1.0276851564045253</v>
      </c>
      <c r="R7454">
        <v>6</v>
      </c>
      <c r="S7454">
        <v>0.2</v>
      </c>
      <c r="T7454" s="2">
        <v>1415.76</v>
      </c>
      <c r="U7454" s="3">
        <v>88.48500000000007</v>
      </c>
      <c r="V7454" s="4">
        <f t="shared" si="1169"/>
        <v>1.0416666666666674</v>
      </c>
      <c r="W7454" s="2">
        <f t="shared" si="1166"/>
        <v>8494.56</v>
      </c>
    </row>
    <row r="7455" spans="1:23" x14ac:dyDescent="0.25">
      <c r="A7455">
        <f t="shared" si="1167"/>
        <v>2017</v>
      </c>
      <c r="B7455" s="1">
        <v>42911</v>
      </c>
      <c r="C7455" s="1">
        <v>42917</v>
      </c>
      <c r="D7455" s="1" t="str">
        <f t="shared" si="1160"/>
        <v>Jun</v>
      </c>
      <c r="E7455" t="s">
        <v>38</v>
      </c>
      <c r="F7455" t="s">
        <v>839</v>
      </c>
      <c r="G7455" t="s">
        <v>25</v>
      </c>
      <c r="H7455" t="s">
        <v>65</v>
      </c>
      <c r="I7455" t="s">
        <v>1393</v>
      </c>
      <c r="J7455" t="s">
        <v>50</v>
      </c>
      <c r="K7455" t="s">
        <v>51</v>
      </c>
      <c r="L7455" s="2">
        <f t="shared" si="1161"/>
        <v>140.12799999999999</v>
      </c>
      <c r="M7455" s="2">
        <f t="shared" si="1162"/>
        <v>148.28</v>
      </c>
      <c r="N7455" s="2">
        <f t="shared" si="1168"/>
        <v>8.1520000000000152</v>
      </c>
      <c r="O7455" s="2">
        <f t="shared" si="1163"/>
        <v>16.30400000000003</v>
      </c>
      <c r="P7455" s="2">
        <f t="shared" si="1164"/>
        <v>296.56</v>
      </c>
      <c r="Q7455" s="2">
        <f t="shared" si="1165"/>
        <v>5.4977070407337569</v>
      </c>
      <c r="R7455">
        <v>2</v>
      </c>
      <c r="S7455">
        <v>0.2</v>
      </c>
      <c r="T7455" s="2">
        <v>148.47999999999999</v>
      </c>
      <c r="U7455" s="3">
        <v>16.703999999999986</v>
      </c>
      <c r="V7455" s="4">
        <f t="shared" si="1169"/>
        <v>5.6249999999999956</v>
      </c>
      <c r="W7455" s="2">
        <f t="shared" si="1166"/>
        <v>296.95999999999998</v>
      </c>
    </row>
    <row r="7456" spans="1:23" x14ac:dyDescent="0.25">
      <c r="A7456">
        <f t="shared" si="1167"/>
        <v>2016</v>
      </c>
      <c r="B7456" s="1">
        <v>42581</v>
      </c>
      <c r="C7456" s="1">
        <v>42586</v>
      </c>
      <c r="D7456" s="1" t="str">
        <f t="shared" si="1160"/>
        <v>Jul</v>
      </c>
      <c r="E7456" t="s">
        <v>38</v>
      </c>
      <c r="F7456" t="s">
        <v>1141</v>
      </c>
      <c r="G7456" t="s">
        <v>25</v>
      </c>
      <c r="H7456" t="s">
        <v>65</v>
      </c>
      <c r="I7456" t="s">
        <v>2078</v>
      </c>
      <c r="J7456" t="s">
        <v>36</v>
      </c>
      <c r="K7456" t="s">
        <v>37</v>
      </c>
      <c r="L7456" s="2">
        <f t="shared" si="1161"/>
        <v>8.4677000000000007</v>
      </c>
      <c r="M7456" s="2">
        <f t="shared" si="1162"/>
        <v>9.0480000000000018</v>
      </c>
      <c r="N7456" s="2">
        <f t="shared" si="1168"/>
        <v>0.58030000000000115</v>
      </c>
      <c r="O7456" s="2">
        <f t="shared" si="1163"/>
        <v>2.3212000000000046</v>
      </c>
      <c r="P7456" s="2">
        <f t="shared" si="1164"/>
        <v>36.192000000000007</v>
      </c>
      <c r="Q7456" s="2">
        <f t="shared" si="1165"/>
        <v>6.413572060123796</v>
      </c>
      <c r="R7456">
        <v>4</v>
      </c>
      <c r="S7456">
        <v>0.2</v>
      </c>
      <c r="T7456" s="2">
        <v>9.2480000000000011</v>
      </c>
      <c r="U7456" s="3">
        <v>3.1212</v>
      </c>
      <c r="V7456" s="4">
        <f t="shared" si="1169"/>
        <v>8.4375</v>
      </c>
      <c r="W7456" s="2">
        <f t="shared" si="1166"/>
        <v>36.992000000000004</v>
      </c>
    </row>
    <row r="7457" spans="1:23" x14ac:dyDescent="0.25">
      <c r="A7457">
        <f t="shared" si="1167"/>
        <v>2016</v>
      </c>
      <c r="B7457" s="1">
        <v>42581</v>
      </c>
      <c r="C7457" s="1">
        <v>42586</v>
      </c>
      <c r="D7457" s="1" t="str">
        <f t="shared" si="1160"/>
        <v>Jul</v>
      </c>
      <c r="E7457" t="s">
        <v>38</v>
      </c>
      <c r="F7457" t="s">
        <v>1141</v>
      </c>
      <c r="G7457" t="s">
        <v>25</v>
      </c>
      <c r="H7457" t="s">
        <v>65</v>
      </c>
      <c r="I7457" t="s">
        <v>759</v>
      </c>
      <c r="J7457" t="s">
        <v>36</v>
      </c>
      <c r="K7457" t="s">
        <v>43</v>
      </c>
      <c r="L7457" s="2">
        <f t="shared" si="1161"/>
        <v>1010.7084</v>
      </c>
      <c r="M7457" s="2">
        <f t="shared" si="1162"/>
        <v>1036.424</v>
      </c>
      <c r="N7457" s="2">
        <f t="shared" si="1168"/>
        <v>25.715599999999995</v>
      </c>
      <c r="O7457" s="2">
        <f t="shared" si="1163"/>
        <v>51.43119999999999</v>
      </c>
      <c r="P7457" s="2">
        <f t="shared" si="1164"/>
        <v>2072.848</v>
      </c>
      <c r="Q7457" s="2">
        <f t="shared" si="1165"/>
        <v>2.4811853063996967</v>
      </c>
      <c r="R7457">
        <v>2</v>
      </c>
      <c r="S7457">
        <v>0.2</v>
      </c>
      <c r="T7457" s="2">
        <v>1036.624</v>
      </c>
      <c r="U7457" s="3">
        <v>51.831200000000024</v>
      </c>
      <c r="V7457" s="4">
        <f t="shared" si="1169"/>
        <v>2.5000000000000013</v>
      </c>
      <c r="W7457" s="2">
        <f t="shared" si="1166"/>
        <v>2073.248</v>
      </c>
    </row>
    <row r="7458" spans="1:23" x14ac:dyDescent="0.25">
      <c r="A7458">
        <f t="shared" si="1167"/>
        <v>2015</v>
      </c>
      <c r="B7458" s="1">
        <v>42110</v>
      </c>
      <c r="C7458" s="1">
        <v>42112</v>
      </c>
      <c r="D7458" s="1" t="str">
        <f t="shared" si="1160"/>
        <v>Apr</v>
      </c>
      <c r="E7458" t="s">
        <v>98</v>
      </c>
      <c r="F7458" t="s">
        <v>1080</v>
      </c>
      <c r="G7458" t="s">
        <v>25</v>
      </c>
      <c r="H7458" t="s">
        <v>26</v>
      </c>
      <c r="I7458" t="s">
        <v>57</v>
      </c>
      <c r="J7458" t="s">
        <v>50</v>
      </c>
      <c r="K7458" t="s">
        <v>51</v>
      </c>
      <c r="L7458" s="2">
        <f t="shared" si="1161"/>
        <v>495.58679999999998</v>
      </c>
      <c r="M7458" s="2">
        <f t="shared" si="1162"/>
        <v>569.64</v>
      </c>
      <c r="N7458" s="2">
        <f t="shared" si="1168"/>
        <v>74.053200000000004</v>
      </c>
      <c r="O7458" s="2">
        <f t="shared" si="1163"/>
        <v>148.10640000000001</v>
      </c>
      <c r="P7458" s="2">
        <f t="shared" si="1164"/>
        <v>1139.28</v>
      </c>
      <c r="Q7458" s="2">
        <f t="shared" si="1165"/>
        <v>13</v>
      </c>
      <c r="R7458">
        <v>2</v>
      </c>
      <c r="S7458">
        <v>0</v>
      </c>
      <c r="T7458" s="2">
        <v>569.64</v>
      </c>
      <c r="U7458" s="3">
        <v>148.10640000000001</v>
      </c>
      <c r="V7458" s="4">
        <f t="shared" si="1169"/>
        <v>13</v>
      </c>
      <c r="W7458" s="2">
        <f t="shared" si="1166"/>
        <v>1139.28</v>
      </c>
    </row>
    <row r="7459" spans="1:23" x14ac:dyDescent="0.25">
      <c r="A7459">
        <f t="shared" si="1167"/>
        <v>2015</v>
      </c>
      <c r="B7459" s="1">
        <v>42110</v>
      </c>
      <c r="C7459" s="1">
        <v>42112</v>
      </c>
      <c r="D7459" s="1" t="str">
        <f t="shared" si="1160"/>
        <v>Apr</v>
      </c>
      <c r="E7459" t="s">
        <v>98</v>
      </c>
      <c r="F7459" t="s">
        <v>1080</v>
      </c>
      <c r="G7459" t="s">
        <v>25</v>
      </c>
      <c r="H7459" t="s">
        <v>26</v>
      </c>
      <c r="I7459" t="s">
        <v>975</v>
      </c>
      <c r="J7459" t="s">
        <v>36</v>
      </c>
      <c r="K7459" t="s">
        <v>53</v>
      </c>
      <c r="L7459" s="2">
        <f t="shared" si="1161"/>
        <v>4.57</v>
      </c>
      <c r="M7459" s="2">
        <f t="shared" si="1162"/>
        <v>9.14</v>
      </c>
      <c r="N7459" s="2">
        <f t="shared" si="1168"/>
        <v>4.57</v>
      </c>
      <c r="O7459" s="2">
        <f t="shared" si="1163"/>
        <v>4.57</v>
      </c>
      <c r="P7459" s="2">
        <f t="shared" si="1164"/>
        <v>9.14</v>
      </c>
      <c r="Q7459" s="2">
        <f t="shared" si="1165"/>
        <v>50</v>
      </c>
      <c r="R7459">
        <v>1</v>
      </c>
      <c r="S7459">
        <v>0</v>
      </c>
      <c r="T7459" s="2">
        <v>9.14</v>
      </c>
      <c r="U7459" s="3">
        <v>4.57</v>
      </c>
      <c r="V7459" s="4">
        <f t="shared" si="1169"/>
        <v>50</v>
      </c>
      <c r="W7459" s="2">
        <f t="shared" si="1166"/>
        <v>9.14</v>
      </c>
    </row>
    <row r="7460" spans="1:23" x14ac:dyDescent="0.25">
      <c r="A7460">
        <f t="shared" si="1167"/>
        <v>2015</v>
      </c>
      <c r="B7460" s="1">
        <v>42110</v>
      </c>
      <c r="C7460" s="1">
        <v>42112</v>
      </c>
      <c r="D7460" s="1" t="str">
        <f t="shared" si="1160"/>
        <v>Apr</v>
      </c>
      <c r="E7460" t="s">
        <v>98</v>
      </c>
      <c r="F7460" t="s">
        <v>1080</v>
      </c>
      <c r="G7460" t="s">
        <v>25</v>
      </c>
      <c r="H7460" t="s">
        <v>26</v>
      </c>
      <c r="I7460" t="s">
        <v>1966</v>
      </c>
      <c r="J7460" t="s">
        <v>28</v>
      </c>
      <c r="K7460" t="s">
        <v>46</v>
      </c>
      <c r="L7460" s="2">
        <f t="shared" si="1161"/>
        <v>1179.7619999999999</v>
      </c>
      <c r="M7460" s="2">
        <f t="shared" si="1162"/>
        <v>1196.8599999999999</v>
      </c>
      <c r="N7460" s="2">
        <f t="shared" si="1168"/>
        <v>17.097999999999956</v>
      </c>
      <c r="O7460" s="2">
        <f t="shared" si="1163"/>
        <v>119.68599999999969</v>
      </c>
      <c r="P7460" s="2">
        <f t="shared" si="1164"/>
        <v>8378.0199999999986</v>
      </c>
      <c r="Q7460" s="2">
        <f t="shared" si="1165"/>
        <v>1.4285714285714253</v>
      </c>
      <c r="R7460">
        <v>7</v>
      </c>
      <c r="S7460">
        <v>0</v>
      </c>
      <c r="T7460" s="2">
        <v>1196.8599999999999</v>
      </c>
      <c r="U7460" s="3">
        <v>119.68599999999989</v>
      </c>
      <c r="V7460" s="4">
        <f t="shared" si="1169"/>
        <v>1.4285714285714275</v>
      </c>
      <c r="W7460" s="2">
        <f t="shared" si="1166"/>
        <v>8378.0199999999986</v>
      </c>
    </row>
    <row r="7461" spans="1:23" x14ac:dyDescent="0.25">
      <c r="A7461">
        <f t="shared" si="1167"/>
        <v>2015</v>
      </c>
      <c r="B7461" s="1">
        <v>42110</v>
      </c>
      <c r="C7461" s="1">
        <v>42112</v>
      </c>
      <c r="D7461" s="1" t="str">
        <f t="shared" si="1160"/>
        <v>Apr</v>
      </c>
      <c r="E7461" t="s">
        <v>98</v>
      </c>
      <c r="F7461" t="s">
        <v>1080</v>
      </c>
      <c r="G7461" t="s">
        <v>25</v>
      </c>
      <c r="H7461" t="s">
        <v>26</v>
      </c>
      <c r="I7461" t="s">
        <v>1039</v>
      </c>
      <c r="J7461" t="s">
        <v>28</v>
      </c>
      <c r="K7461" t="s">
        <v>29</v>
      </c>
      <c r="L7461" s="2">
        <f t="shared" si="1161"/>
        <v>509.3064</v>
      </c>
      <c r="M7461" s="2">
        <f t="shared" si="1162"/>
        <v>523.26</v>
      </c>
      <c r="N7461" s="2">
        <f t="shared" si="1168"/>
        <v>13.953599999999994</v>
      </c>
      <c r="O7461" s="2">
        <f t="shared" si="1163"/>
        <v>125.58239999999995</v>
      </c>
      <c r="P7461" s="2">
        <f t="shared" si="1164"/>
        <v>4709.34</v>
      </c>
      <c r="Q7461" s="2">
        <f t="shared" si="1165"/>
        <v>2.6666666666666656</v>
      </c>
      <c r="R7461">
        <v>9</v>
      </c>
      <c r="S7461">
        <v>0</v>
      </c>
      <c r="T7461" s="2">
        <v>523.26</v>
      </c>
      <c r="U7461" s="3">
        <v>125.58240000000001</v>
      </c>
      <c r="V7461" s="4">
        <f t="shared" si="1169"/>
        <v>2.666666666666667</v>
      </c>
      <c r="W7461" s="2">
        <f t="shared" si="1166"/>
        <v>4709.34</v>
      </c>
    </row>
    <row r="7462" spans="1:23" x14ac:dyDescent="0.25">
      <c r="A7462">
        <f t="shared" si="1167"/>
        <v>2015</v>
      </c>
      <c r="B7462" s="1">
        <v>42105</v>
      </c>
      <c r="C7462" s="1">
        <v>42108</v>
      </c>
      <c r="D7462" s="1" t="str">
        <f t="shared" si="1160"/>
        <v>Apr</v>
      </c>
      <c r="E7462" t="s">
        <v>23</v>
      </c>
      <c r="F7462" t="s">
        <v>1557</v>
      </c>
      <c r="G7462" t="s">
        <v>25</v>
      </c>
      <c r="H7462" t="s">
        <v>34</v>
      </c>
      <c r="I7462" t="s">
        <v>2489</v>
      </c>
      <c r="J7462" t="s">
        <v>50</v>
      </c>
      <c r="K7462" t="s">
        <v>500</v>
      </c>
      <c r="L7462" s="2">
        <f t="shared" si="1161"/>
        <v>585.97070000000008</v>
      </c>
      <c r="M7462" s="2">
        <f t="shared" si="1162"/>
        <v>639.76800000000003</v>
      </c>
      <c r="N7462" s="2">
        <f t="shared" si="1168"/>
        <v>53.79729999999995</v>
      </c>
      <c r="O7462" s="2">
        <f t="shared" si="1163"/>
        <v>215.1891999999998</v>
      </c>
      <c r="P7462" s="2">
        <f t="shared" si="1164"/>
        <v>2559.0720000000001</v>
      </c>
      <c r="Q7462" s="2">
        <f t="shared" si="1165"/>
        <v>8.4088763426742119</v>
      </c>
      <c r="R7462">
        <v>4</v>
      </c>
      <c r="S7462">
        <v>0.2</v>
      </c>
      <c r="T7462" s="2">
        <v>639.96800000000007</v>
      </c>
      <c r="U7462" s="3">
        <v>215.98919999999998</v>
      </c>
      <c r="V7462" s="4">
        <f t="shared" si="1169"/>
        <v>8.4374999999999982</v>
      </c>
      <c r="W7462" s="2">
        <f t="shared" si="1166"/>
        <v>2559.8720000000003</v>
      </c>
    </row>
    <row r="7463" spans="1:23" x14ac:dyDescent="0.25">
      <c r="A7463">
        <f t="shared" si="1167"/>
        <v>2015</v>
      </c>
      <c r="B7463" s="1">
        <v>42105</v>
      </c>
      <c r="C7463" s="1">
        <v>42108</v>
      </c>
      <c r="D7463" s="1" t="str">
        <f t="shared" si="1160"/>
        <v>Apr</v>
      </c>
      <c r="E7463" t="s">
        <v>23</v>
      </c>
      <c r="F7463" t="s">
        <v>1557</v>
      </c>
      <c r="G7463" t="s">
        <v>25</v>
      </c>
      <c r="H7463" t="s">
        <v>34</v>
      </c>
      <c r="I7463" t="s">
        <v>1255</v>
      </c>
      <c r="J7463" t="s">
        <v>36</v>
      </c>
      <c r="K7463" t="s">
        <v>60</v>
      </c>
      <c r="L7463" s="2">
        <f t="shared" si="1161"/>
        <v>40.6252</v>
      </c>
      <c r="M7463" s="2">
        <f t="shared" si="1162"/>
        <v>52.76</v>
      </c>
      <c r="N7463" s="2">
        <f t="shared" si="1168"/>
        <v>12.134799999999998</v>
      </c>
      <c r="O7463" s="2">
        <f t="shared" si="1163"/>
        <v>24.269599999999997</v>
      </c>
      <c r="P7463" s="2">
        <f t="shared" si="1164"/>
        <v>105.52</v>
      </c>
      <c r="Q7463" s="2">
        <f t="shared" si="1165"/>
        <v>23</v>
      </c>
      <c r="R7463">
        <v>2</v>
      </c>
      <c r="S7463">
        <v>0</v>
      </c>
      <c r="T7463" s="2">
        <v>52.76</v>
      </c>
      <c r="U7463" s="3">
        <v>24.269599999999997</v>
      </c>
      <c r="V7463" s="4">
        <f t="shared" si="1169"/>
        <v>23</v>
      </c>
      <c r="W7463" s="2">
        <f t="shared" si="1166"/>
        <v>105.52</v>
      </c>
    </row>
    <row r="7464" spans="1:23" x14ac:dyDescent="0.25">
      <c r="A7464">
        <f t="shared" si="1167"/>
        <v>2015</v>
      </c>
      <c r="B7464" s="1">
        <v>42062</v>
      </c>
      <c r="C7464" s="1">
        <v>42064</v>
      </c>
      <c r="D7464" s="1" t="str">
        <f t="shared" si="1160"/>
        <v>Feb</v>
      </c>
      <c r="E7464" t="s">
        <v>23</v>
      </c>
      <c r="F7464" t="s">
        <v>272</v>
      </c>
      <c r="G7464" t="s">
        <v>25</v>
      </c>
      <c r="H7464" t="s">
        <v>34</v>
      </c>
      <c r="I7464" t="s">
        <v>539</v>
      </c>
      <c r="J7464" t="s">
        <v>50</v>
      </c>
      <c r="K7464" t="s">
        <v>86</v>
      </c>
      <c r="L7464" s="2">
        <f t="shared" si="1161"/>
        <v>529.9380000000001</v>
      </c>
      <c r="M7464" s="2">
        <f t="shared" si="1162"/>
        <v>538.92000000000007</v>
      </c>
      <c r="N7464" s="2">
        <f t="shared" si="1168"/>
        <v>8.9819999999999709</v>
      </c>
      <c r="O7464" s="2">
        <f t="shared" si="1163"/>
        <v>80.837999999999738</v>
      </c>
      <c r="P7464" s="2">
        <f t="shared" si="1164"/>
        <v>4850.2800000000007</v>
      </c>
      <c r="Q7464" s="2">
        <f t="shared" si="1165"/>
        <v>1.6666666666666612</v>
      </c>
      <c r="R7464">
        <v>9</v>
      </c>
      <c r="S7464">
        <v>0</v>
      </c>
      <c r="T7464" s="2">
        <v>538.92000000000007</v>
      </c>
      <c r="U7464" s="3">
        <v>80.837999999999994</v>
      </c>
      <c r="V7464" s="4">
        <f t="shared" si="1169"/>
        <v>1.6666666666666663</v>
      </c>
      <c r="W7464" s="2">
        <f t="shared" si="1166"/>
        <v>4850.2800000000007</v>
      </c>
    </row>
    <row r="7465" spans="1:23" x14ac:dyDescent="0.25">
      <c r="A7465">
        <f t="shared" si="1167"/>
        <v>2016</v>
      </c>
      <c r="B7465" s="1">
        <v>42621</v>
      </c>
      <c r="C7465" s="1">
        <v>42628</v>
      </c>
      <c r="D7465" s="1" t="str">
        <f t="shared" si="1160"/>
        <v>Sep</v>
      </c>
      <c r="E7465" t="s">
        <v>38</v>
      </c>
      <c r="F7465" t="s">
        <v>1422</v>
      </c>
      <c r="G7465" t="s">
        <v>25</v>
      </c>
      <c r="H7465" t="s">
        <v>34</v>
      </c>
      <c r="I7465" t="s">
        <v>2176</v>
      </c>
      <c r="J7465" t="s">
        <v>36</v>
      </c>
      <c r="K7465" t="s">
        <v>48</v>
      </c>
      <c r="L7465" s="2">
        <f t="shared" si="1161"/>
        <v>13.02</v>
      </c>
      <c r="M7465" s="2">
        <f t="shared" si="1162"/>
        <v>14.88</v>
      </c>
      <c r="N7465" s="2">
        <f t="shared" si="1168"/>
        <v>1.8600000000000012</v>
      </c>
      <c r="O7465" s="2">
        <f t="shared" si="1163"/>
        <v>3.7200000000000024</v>
      </c>
      <c r="P7465" s="2">
        <f t="shared" si="1164"/>
        <v>29.76</v>
      </c>
      <c r="Q7465" s="2">
        <f t="shared" si="1165"/>
        <v>12.500000000000009</v>
      </c>
      <c r="R7465">
        <v>2</v>
      </c>
      <c r="S7465">
        <v>0</v>
      </c>
      <c r="T7465" s="2">
        <v>14.88</v>
      </c>
      <c r="U7465" s="3">
        <v>3.7200000000000006</v>
      </c>
      <c r="V7465" s="4">
        <f t="shared" si="1169"/>
        <v>12.500000000000004</v>
      </c>
      <c r="W7465" s="2">
        <f t="shared" si="1166"/>
        <v>29.76</v>
      </c>
    </row>
    <row r="7466" spans="1:23" x14ac:dyDescent="0.25">
      <c r="A7466">
        <f t="shared" si="1167"/>
        <v>2016</v>
      </c>
      <c r="B7466" s="1">
        <v>42621</v>
      </c>
      <c r="C7466" s="1">
        <v>42628</v>
      </c>
      <c r="D7466" s="1" t="str">
        <f t="shared" si="1160"/>
        <v>Sep</v>
      </c>
      <c r="E7466" t="s">
        <v>38</v>
      </c>
      <c r="F7466" t="s">
        <v>1422</v>
      </c>
      <c r="G7466" t="s">
        <v>25</v>
      </c>
      <c r="H7466" t="s">
        <v>34</v>
      </c>
      <c r="I7466" t="s">
        <v>2290</v>
      </c>
      <c r="J7466" t="s">
        <v>36</v>
      </c>
      <c r="K7466" t="s">
        <v>60</v>
      </c>
      <c r="L7466" s="2">
        <f t="shared" si="1161"/>
        <v>32.314</v>
      </c>
      <c r="M7466" s="2">
        <f t="shared" si="1162"/>
        <v>34.24</v>
      </c>
      <c r="N7466" s="2">
        <f t="shared" si="1168"/>
        <v>1.9260000000000019</v>
      </c>
      <c r="O7466" s="2">
        <f t="shared" si="1163"/>
        <v>15.408000000000015</v>
      </c>
      <c r="P7466" s="2">
        <f t="shared" si="1164"/>
        <v>273.92</v>
      </c>
      <c r="Q7466" s="2">
        <f t="shared" si="1165"/>
        <v>5.6250000000000053</v>
      </c>
      <c r="R7466">
        <v>8</v>
      </c>
      <c r="S7466">
        <v>0</v>
      </c>
      <c r="T7466" s="2">
        <v>34.24</v>
      </c>
      <c r="U7466" s="3">
        <v>15.407999999999998</v>
      </c>
      <c r="V7466" s="4">
        <f t="shared" si="1169"/>
        <v>5.6249999999999991</v>
      </c>
      <c r="W7466" s="2">
        <f t="shared" si="1166"/>
        <v>273.92</v>
      </c>
    </row>
    <row r="7467" spans="1:23" x14ac:dyDescent="0.25">
      <c r="A7467">
        <f t="shared" si="1167"/>
        <v>2016</v>
      </c>
      <c r="B7467" s="1">
        <v>42621</v>
      </c>
      <c r="C7467" s="1">
        <v>42628</v>
      </c>
      <c r="D7467" s="1" t="str">
        <f t="shared" si="1160"/>
        <v>Sep</v>
      </c>
      <c r="E7467" t="s">
        <v>38</v>
      </c>
      <c r="F7467" t="s">
        <v>1422</v>
      </c>
      <c r="G7467" t="s">
        <v>25</v>
      </c>
      <c r="H7467" t="s">
        <v>34</v>
      </c>
      <c r="I7467" t="s">
        <v>833</v>
      </c>
      <c r="J7467" t="s">
        <v>36</v>
      </c>
      <c r="K7467" t="s">
        <v>43</v>
      </c>
      <c r="L7467" s="2">
        <f t="shared" si="1161"/>
        <v>229.02250000000001</v>
      </c>
      <c r="M7467" s="2">
        <f t="shared" si="1162"/>
        <v>261.74</v>
      </c>
      <c r="N7467" s="2">
        <f t="shared" si="1168"/>
        <v>32.717500000000001</v>
      </c>
      <c r="O7467" s="2">
        <f t="shared" si="1163"/>
        <v>65.435000000000002</v>
      </c>
      <c r="P7467" s="2">
        <f t="shared" si="1164"/>
        <v>523.48</v>
      </c>
      <c r="Q7467" s="2">
        <f t="shared" si="1165"/>
        <v>12.5</v>
      </c>
      <c r="R7467">
        <v>2</v>
      </c>
      <c r="S7467">
        <v>0</v>
      </c>
      <c r="T7467" s="2">
        <v>261.74</v>
      </c>
      <c r="U7467" s="3">
        <v>65.435000000000002</v>
      </c>
      <c r="V7467" s="4">
        <f t="shared" si="1169"/>
        <v>12.5</v>
      </c>
      <c r="W7467" s="2">
        <f t="shared" si="1166"/>
        <v>523.48</v>
      </c>
    </row>
    <row r="7468" spans="1:23" x14ac:dyDescent="0.25">
      <c r="A7468">
        <f t="shared" si="1167"/>
        <v>2016</v>
      </c>
      <c r="B7468" s="1">
        <v>42509</v>
      </c>
      <c r="C7468" s="1">
        <v>42513</v>
      </c>
      <c r="D7468" s="1" t="str">
        <f t="shared" si="1160"/>
        <v>May</v>
      </c>
      <c r="E7468" t="s">
        <v>38</v>
      </c>
      <c r="F7468" t="s">
        <v>2298</v>
      </c>
      <c r="G7468" t="s">
        <v>33</v>
      </c>
      <c r="H7468" t="s">
        <v>34</v>
      </c>
      <c r="I7468" t="s">
        <v>2438</v>
      </c>
      <c r="J7468" t="s">
        <v>36</v>
      </c>
      <c r="K7468" t="s">
        <v>55</v>
      </c>
      <c r="L7468" s="2">
        <f t="shared" si="1161"/>
        <v>84.875399999999999</v>
      </c>
      <c r="M7468" s="2">
        <f t="shared" si="1162"/>
        <v>87.84</v>
      </c>
      <c r="N7468" s="2">
        <f t="shared" si="1168"/>
        <v>2.9646000000000043</v>
      </c>
      <c r="O7468" s="2">
        <f t="shared" si="1163"/>
        <v>23.716800000000035</v>
      </c>
      <c r="P7468" s="2">
        <f t="shared" si="1164"/>
        <v>702.72</v>
      </c>
      <c r="Q7468" s="2">
        <f t="shared" si="1165"/>
        <v>3.3750000000000049</v>
      </c>
      <c r="R7468">
        <v>8</v>
      </c>
      <c r="S7468">
        <v>0</v>
      </c>
      <c r="T7468" s="2">
        <v>87.84</v>
      </c>
      <c r="U7468" s="3">
        <v>23.716800000000006</v>
      </c>
      <c r="V7468" s="4">
        <f t="shared" si="1169"/>
        <v>3.3750000000000009</v>
      </c>
      <c r="W7468" s="2">
        <f t="shared" si="1166"/>
        <v>702.72</v>
      </c>
    </row>
    <row r="7469" spans="1:23" x14ac:dyDescent="0.25">
      <c r="A7469">
        <f t="shared" si="1167"/>
        <v>2017</v>
      </c>
      <c r="B7469" s="1">
        <v>43050</v>
      </c>
      <c r="C7469" s="1">
        <v>43054</v>
      </c>
      <c r="D7469" s="1" t="str">
        <f t="shared" si="1160"/>
        <v>Nov</v>
      </c>
      <c r="E7469" t="s">
        <v>23</v>
      </c>
      <c r="F7469" t="s">
        <v>1151</v>
      </c>
      <c r="G7469" t="s">
        <v>64</v>
      </c>
      <c r="H7469" t="s">
        <v>34</v>
      </c>
      <c r="I7469" t="s">
        <v>1081</v>
      </c>
      <c r="J7469" t="s">
        <v>28</v>
      </c>
      <c r="K7469" t="s">
        <v>46</v>
      </c>
      <c r="L7469" s="2">
        <f t="shared" si="1161"/>
        <v>31.951800000000002</v>
      </c>
      <c r="M7469" s="2">
        <f t="shared" si="1162"/>
        <v>34.92</v>
      </c>
      <c r="N7469" s="2">
        <f t="shared" si="1168"/>
        <v>2.9681999999999995</v>
      </c>
      <c r="O7469" s="2">
        <f t="shared" si="1163"/>
        <v>11.872799999999998</v>
      </c>
      <c r="P7469" s="2">
        <f t="shared" si="1164"/>
        <v>139.68</v>
      </c>
      <c r="Q7469" s="2">
        <f t="shared" si="1165"/>
        <v>8.4999999999999982</v>
      </c>
      <c r="R7469">
        <v>4</v>
      </c>
      <c r="S7469">
        <v>0</v>
      </c>
      <c r="T7469" s="2">
        <v>34.92</v>
      </c>
      <c r="U7469" s="3">
        <v>11.872799999999998</v>
      </c>
      <c r="V7469" s="4">
        <f t="shared" si="1169"/>
        <v>8.4999999999999982</v>
      </c>
      <c r="W7469" s="2">
        <f t="shared" si="1166"/>
        <v>139.68</v>
      </c>
    </row>
    <row r="7470" spans="1:23" x14ac:dyDescent="0.25">
      <c r="A7470">
        <f t="shared" si="1167"/>
        <v>2014</v>
      </c>
      <c r="B7470" s="1">
        <v>41897</v>
      </c>
      <c r="C7470" s="1">
        <v>41902</v>
      </c>
      <c r="D7470" s="1" t="str">
        <f t="shared" si="1160"/>
        <v>Sep</v>
      </c>
      <c r="E7470" t="s">
        <v>38</v>
      </c>
      <c r="F7470" t="s">
        <v>1308</v>
      </c>
      <c r="G7470" t="s">
        <v>25</v>
      </c>
      <c r="H7470" t="s">
        <v>80</v>
      </c>
      <c r="I7470" t="s">
        <v>1253</v>
      </c>
      <c r="J7470" t="s">
        <v>36</v>
      </c>
      <c r="K7470" t="s">
        <v>60</v>
      </c>
      <c r="L7470" s="2">
        <f t="shared" si="1161"/>
        <v>12.599400000000001</v>
      </c>
      <c r="M7470" s="2">
        <f t="shared" si="1162"/>
        <v>14.940000000000001</v>
      </c>
      <c r="N7470" s="2">
        <f t="shared" si="1168"/>
        <v>2.3406000000000002</v>
      </c>
      <c r="O7470" s="2">
        <f t="shared" si="1163"/>
        <v>7.0218000000000007</v>
      </c>
      <c r="P7470" s="2">
        <f t="shared" si="1164"/>
        <v>44.820000000000007</v>
      </c>
      <c r="Q7470" s="2">
        <f t="shared" si="1165"/>
        <v>15.666666666666664</v>
      </c>
      <c r="R7470">
        <v>3</v>
      </c>
      <c r="S7470">
        <v>0</v>
      </c>
      <c r="T7470" s="2">
        <v>14.940000000000001</v>
      </c>
      <c r="U7470" s="3">
        <v>7.0218000000000007</v>
      </c>
      <c r="V7470" s="4">
        <f t="shared" si="1169"/>
        <v>15.666666666666664</v>
      </c>
      <c r="W7470" s="2">
        <f t="shared" si="1166"/>
        <v>44.820000000000007</v>
      </c>
    </row>
    <row r="7471" spans="1:23" x14ac:dyDescent="0.25">
      <c r="A7471">
        <f t="shared" si="1167"/>
        <v>2014</v>
      </c>
      <c r="B7471" s="1">
        <v>41897</v>
      </c>
      <c r="C7471" s="1">
        <v>41902</v>
      </c>
      <c r="D7471" s="1" t="str">
        <f t="shared" si="1160"/>
        <v>Sep</v>
      </c>
      <c r="E7471" t="s">
        <v>38</v>
      </c>
      <c r="F7471" t="s">
        <v>1308</v>
      </c>
      <c r="G7471" t="s">
        <v>25</v>
      </c>
      <c r="H7471" t="s">
        <v>80</v>
      </c>
      <c r="I7471" t="s">
        <v>1567</v>
      </c>
      <c r="J7471" t="s">
        <v>28</v>
      </c>
      <c r="K7471" t="s">
        <v>46</v>
      </c>
      <c r="L7471" s="2">
        <f t="shared" si="1161"/>
        <v>11.429600000000001</v>
      </c>
      <c r="M7471" s="2">
        <f t="shared" si="1162"/>
        <v>14.56</v>
      </c>
      <c r="N7471" s="2">
        <f t="shared" si="1168"/>
        <v>3.1303999999999998</v>
      </c>
      <c r="O7471" s="2">
        <f t="shared" si="1163"/>
        <v>6.2607999999999997</v>
      </c>
      <c r="P7471" s="2">
        <f t="shared" si="1164"/>
        <v>29.12</v>
      </c>
      <c r="Q7471" s="2">
        <f t="shared" si="1165"/>
        <v>21.499999999999996</v>
      </c>
      <c r="R7471">
        <v>2</v>
      </c>
      <c r="S7471">
        <v>0</v>
      </c>
      <c r="T7471" s="2">
        <v>14.56</v>
      </c>
      <c r="U7471" s="3">
        <v>6.2608000000000015</v>
      </c>
      <c r="V7471" s="4">
        <f t="shared" si="1169"/>
        <v>21.500000000000004</v>
      </c>
      <c r="W7471" s="2">
        <f t="shared" si="1166"/>
        <v>29.12</v>
      </c>
    </row>
    <row r="7472" spans="1:23" x14ac:dyDescent="0.25">
      <c r="A7472">
        <f t="shared" si="1167"/>
        <v>2015</v>
      </c>
      <c r="B7472" s="1">
        <v>42262</v>
      </c>
      <c r="C7472" s="1">
        <v>42267</v>
      </c>
      <c r="D7472" s="1" t="str">
        <f t="shared" si="1160"/>
        <v>Sep</v>
      </c>
      <c r="E7472" t="s">
        <v>38</v>
      </c>
      <c r="F7472" t="s">
        <v>1809</v>
      </c>
      <c r="G7472" t="s">
        <v>33</v>
      </c>
      <c r="H7472" t="s">
        <v>80</v>
      </c>
      <c r="I7472" t="s">
        <v>195</v>
      </c>
      <c r="J7472" t="s">
        <v>36</v>
      </c>
      <c r="K7472" t="s">
        <v>53</v>
      </c>
      <c r="L7472" s="2">
        <f t="shared" si="1161"/>
        <v>4.2912000000000008</v>
      </c>
      <c r="M7472" s="2">
        <f t="shared" si="1162"/>
        <v>2.8760000000000003</v>
      </c>
      <c r="N7472" s="2">
        <f t="shared" si="1168"/>
        <v>-1.4152000000000005</v>
      </c>
      <c r="O7472" s="2">
        <f t="shared" si="1163"/>
        <v>-5.6608000000000018</v>
      </c>
      <c r="P7472" s="2">
        <f t="shared" si="1164"/>
        <v>11.504000000000001</v>
      </c>
      <c r="Q7472" s="2">
        <f t="shared" si="1165"/>
        <v>-49.207232267037568</v>
      </c>
      <c r="R7472">
        <v>4</v>
      </c>
      <c r="S7472">
        <v>0.7</v>
      </c>
      <c r="T7472" s="2">
        <v>3.5760000000000005</v>
      </c>
      <c r="U7472" s="3">
        <v>-2.8608000000000002</v>
      </c>
      <c r="V7472" s="4">
        <f t="shared" si="1169"/>
        <v>-20</v>
      </c>
      <c r="W7472" s="2">
        <f t="shared" si="1166"/>
        <v>14.304000000000002</v>
      </c>
    </row>
    <row r="7473" spans="1:23" x14ac:dyDescent="0.25">
      <c r="A7473">
        <f t="shared" si="1167"/>
        <v>2015</v>
      </c>
      <c r="B7473" s="1">
        <v>42262</v>
      </c>
      <c r="C7473" s="1">
        <v>42267</v>
      </c>
      <c r="D7473" s="1" t="str">
        <f t="shared" si="1160"/>
        <v>Sep</v>
      </c>
      <c r="E7473" t="s">
        <v>38</v>
      </c>
      <c r="F7473" t="s">
        <v>1809</v>
      </c>
      <c r="G7473" t="s">
        <v>33</v>
      </c>
      <c r="H7473" t="s">
        <v>80</v>
      </c>
      <c r="I7473" t="s">
        <v>347</v>
      </c>
      <c r="J7473" t="s">
        <v>36</v>
      </c>
      <c r="K7473" t="s">
        <v>43</v>
      </c>
      <c r="L7473" s="2">
        <f t="shared" si="1161"/>
        <v>161.9024</v>
      </c>
      <c r="M7473" s="2">
        <f t="shared" si="1162"/>
        <v>146.98400000000001</v>
      </c>
      <c r="N7473" s="2">
        <f t="shared" si="1168"/>
        <v>-14.918399999999991</v>
      </c>
      <c r="O7473" s="2">
        <f t="shared" si="1163"/>
        <v>-29.836799999999982</v>
      </c>
      <c r="P7473" s="2">
        <f t="shared" si="1164"/>
        <v>293.96800000000002</v>
      </c>
      <c r="Q7473" s="2">
        <f t="shared" si="1165"/>
        <v>-10.149676155227773</v>
      </c>
      <c r="R7473">
        <v>2</v>
      </c>
      <c r="S7473">
        <v>0.2</v>
      </c>
      <c r="T7473" s="2">
        <v>147.184</v>
      </c>
      <c r="U7473" s="3">
        <v>-29.436800000000012</v>
      </c>
      <c r="V7473" s="4">
        <f t="shared" si="1169"/>
        <v>-10.000000000000005</v>
      </c>
      <c r="W7473" s="2">
        <f t="shared" si="1166"/>
        <v>294.36799999999999</v>
      </c>
    </row>
    <row r="7474" spans="1:23" x14ac:dyDescent="0.25">
      <c r="A7474">
        <f t="shared" si="1167"/>
        <v>2016</v>
      </c>
      <c r="B7474" s="1">
        <v>42552</v>
      </c>
      <c r="C7474" s="1">
        <v>42554</v>
      </c>
      <c r="D7474" s="1" t="str">
        <f t="shared" si="1160"/>
        <v>Jul</v>
      </c>
      <c r="E7474" t="s">
        <v>98</v>
      </c>
      <c r="F7474" t="s">
        <v>2183</v>
      </c>
      <c r="G7474" t="s">
        <v>64</v>
      </c>
      <c r="H7474" t="s">
        <v>34</v>
      </c>
      <c r="I7474" t="s">
        <v>1992</v>
      </c>
      <c r="J7474" t="s">
        <v>50</v>
      </c>
      <c r="K7474" t="s">
        <v>500</v>
      </c>
      <c r="L7474" s="2">
        <f t="shared" si="1161"/>
        <v>1409.953</v>
      </c>
      <c r="M7474" s="2">
        <f t="shared" si="1162"/>
        <v>1499.95</v>
      </c>
      <c r="N7474" s="2">
        <f t="shared" si="1168"/>
        <v>89.997000000000071</v>
      </c>
      <c r="O7474" s="2">
        <f t="shared" si="1163"/>
        <v>449.98500000000035</v>
      </c>
      <c r="P7474" s="2">
        <f t="shared" si="1164"/>
        <v>7499.75</v>
      </c>
      <c r="Q7474" s="2">
        <f t="shared" si="1165"/>
        <v>6.0000000000000044</v>
      </c>
      <c r="R7474">
        <v>5</v>
      </c>
      <c r="S7474">
        <v>0</v>
      </c>
      <c r="T7474" s="2">
        <v>1499.95</v>
      </c>
      <c r="U7474" s="3">
        <v>449.9849999999999</v>
      </c>
      <c r="V7474" s="4">
        <f t="shared" si="1169"/>
        <v>5.9999999999999982</v>
      </c>
      <c r="W7474" s="2">
        <f t="shared" si="1166"/>
        <v>7499.75</v>
      </c>
    </row>
    <row r="7475" spans="1:23" x14ac:dyDescent="0.25">
      <c r="A7475">
        <f t="shared" si="1167"/>
        <v>2016</v>
      </c>
      <c r="B7475" s="1">
        <v>42470</v>
      </c>
      <c r="C7475" s="1">
        <v>42475</v>
      </c>
      <c r="D7475" s="1" t="str">
        <f t="shared" si="1160"/>
        <v>Apr</v>
      </c>
      <c r="E7475" t="s">
        <v>38</v>
      </c>
      <c r="F7475" t="s">
        <v>1406</v>
      </c>
      <c r="G7475" t="s">
        <v>33</v>
      </c>
      <c r="H7475" t="s">
        <v>65</v>
      </c>
      <c r="I7475" t="s">
        <v>1164</v>
      </c>
      <c r="J7475" t="s">
        <v>36</v>
      </c>
      <c r="K7475" t="s">
        <v>48</v>
      </c>
      <c r="L7475" s="2">
        <f t="shared" si="1161"/>
        <v>12.762400000000001</v>
      </c>
      <c r="M7475" s="2">
        <f t="shared" si="1162"/>
        <v>13.368000000000002</v>
      </c>
      <c r="N7475" s="2">
        <f t="shared" si="1168"/>
        <v>0.6056000000000008</v>
      </c>
      <c r="O7475" s="2">
        <f t="shared" si="1163"/>
        <v>2.4224000000000032</v>
      </c>
      <c r="P7475" s="2">
        <f t="shared" si="1164"/>
        <v>53.472000000000008</v>
      </c>
      <c r="Q7475" s="2">
        <f t="shared" si="1165"/>
        <v>4.5302214242968333</v>
      </c>
      <c r="R7475">
        <v>4</v>
      </c>
      <c r="S7475">
        <v>0.2</v>
      </c>
      <c r="T7475" s="2">
        <v>13.568000000000001</v>
      </c>
      <c r="U7475" s="3">
        <v>3.2223999999999995</v>
      </c>
      <c r="V7475" s="4">
        <f t="shared" si="1169"/>
        <v>5.9374999999999982</v>
      </c>
      <c r="W7475" s="2">
        <f t="shared" si="1166"/>
        <v>54.272000000000006</v>
      </c>
    </row>
    <row r="7476" spans="1:23" x14ac:dyDescent="0.25">
      <c r="A7476">
        <f t="shared" si="1167"/>
        <v>2014</v>
      </c>
      <c r="B7476" s="1">
        <v>41645</v>
      </c>
      <c r="C7476" s="1">
        <v>41649</v>
      </c>
      <c r="D7476" s="1" t="str">
        <f t="shared" si="1160"/>
        <v>Jan</v>
      </c>
      <c r="E7476" t="s">
        <v>38</v>
      </c>
      <c r="F7476" t="s">
        <v>1520</v>
      </c>
      <c r="G7476" t="s">
        <v>64</v>
      </c>
      <c r="H7476" t="s">
        <v>26</v>
      </c>
      <c r="I7476" t="s">
        <v>228</v>
      </c>
      <c r="J7476" t="s">
        <v>28</v>
      </c>
      <c r="K7476" t="s">
        <v>31</v>
      </c>
      <c r="L7476" s="2">
        <f t="shared" si="1161"/>
        <v>2490.8858</v>
      </c>
      <c r="M7476" s="2">
        <f t="shared" si="1162"/>
        <v>2573.8200000000002</v>
      </c>
      <c r="N7476" s="2">
        <f t="shared" si="1168"/>
        <v>82.934200000000146</v>
      </c>
      <c r="O7476" s="2">
        <f t="shared" si="1163"/>
        <v>746.40780000000132</v>
      </c>
      <c r="P7476" s="2">
        <f t="shared" si="1164"/>
        <v>23164.38</v>
      </c>
      <c r="Q7476" s="2">
        <f t="shared" si="1165"/>
        <v>3.2222222222222276</v>
      </c>
      <c r="R7476">
        <v>9</v>
      </c>
      <c r="S7476">
        <v>0</v>
      </c>
      <c r="T7476" s="2">
        <v>2573.8200000000002</v>
      </c>
      <c r="U7476" s="3">
        <v>746.40779999999972</v>
      </c>
      <c r="V7476" s="4">
        <f t="shared" si="1169"/>
        <v>3.2222222222222205</v>
      </c>
      <c r="W7476" s="2">
        <f t="shared" si="1166"/>
        <v>23164.38</v>
      </c>
    </row>
    <row r="7477" spans="1:23" x14ac:dyDescent="0.25">
      <c r="A7477">
        <f t="shared" si="1167"/>
        <v>2014</v>
      </c>
      <c r="B7477" s="1">
        <v>41645</v>
      </c>
      <c r="C7477" s="1">
        <v>41649</v>
      </c>
      <c r="D7477" s="1" t="str">
        <f t="shared" si="1160"/>
        <v>Jan</v>
      </c>
      <c r="E7477" t="s">
        <v>38</v>
      </c>
      <c r="F7477" t="s">
        <v>1520</v>
      </c>
      <c r="G7477" t="s">
        <v>64</v>
      </c>
      <c r="H7477" t="s">
        <v>26</v>
      </c>
      <c r="I7477" t="s">
        <v>887</v>
      </c>
      <c r="J7477" t="s">
        <v>36</v>
      </c>
      <c r="K7477" t="s">
        <v>53</v>
      </c>
      <c r="L7477" s="2">
        <f t="shared" si="1161"/>
        <v>472.73450000000003</v>
      </c>
      <c r="M7477" s="2">
        <f t="shared" si="1162"/>
        <v>609.98</v>
      </c>
      <c r="N7477" s="2">
        <f t="shared" si="1168"/>
        <v>137.24549999999999</v>
      </c>
      <c r="O7477" s="2">
        <f t="shared" si="1163"/>
        <v>274.49099999999999</v>
      </c>
      <c r="P7477" s="2">
        <f t="shared" si="1164"/>
        <v>1219.96</v>
      </c>
      <c r="Q7477" s="2">
        <f t="shared" si="1165"/>
        <v>22.499999999999996</v>
      </c>
      <c r="R7477">
        <v>2</v>
      </c>
      <c r="S7477">
        <v>0</v>
      </c>
      <c r="T7477" s="2">
        <v>609.98</v>
      </c>
      <c r="U7477" s="3">
        <v>274.49099999999999</v>
      </c>
      <c r="V7477" s="4">
        <f t="shared" si="1169"/>
        <v>22.499999999999996</v>
      </c>
      <c r="W7477" s="2">
        <f t="shared" si="1166"/>
        <v>1219.96</v>
      </c>
    </row>
    <row r="7478" spans="1:23" x14ac:dyDescent="0.25">
      <c r="A7478">
        <f t="shared" si="1167"/>
        <v>2014</v>
      </c>
      <c r="B7478" s="1">
        <v>41645</v>
      </c>
      <c r="C7478" s="1">
        <v>41649</v>
      </c>
      <c r="D7478" s="1" t="str">
        <f t="shared" si="1160"/>
        <v>Jan</v>
      </c>
      <c r="E7478" t="s">
        <v>38</v>
      </c>
      <c r="F7478" t="s">
        <v>1520</v>
      </c>
      <c r="G7478" t="s">
        <v>64</v>
      </c>
      <c r="H7478" t="s">
        <v>26</v>
      </c>
      <c r="I7478" t="s">
        <v>703</v>
      </c>
      <c r="J7478" t="s">
        <v>36</v>
      </c>
      <c r="K7478" t="s">
        <v>48</v>
      </c>
      <c r="L7478" s="2">
        <f t="shared" si="1161"/>
        <v>4.7401999999999997</v>
      </c>
      <c r="M7478" s="2">
        <f t="shared" si="1162"/>
        <v>5.48</v>
      </c>
      <c r="N7478" s="2">
        <f t="shared" si="1168"/>
        <v>0.73980000000000068</v>
      </c>
      <c r="O7478" s="2">
        <f t="shared" si="1163"/>
        <v>1.4796000000000014</v>
      </c>
      <c r="P7478" s="2">
        <f t="shared" si="1164"/>
        <v>10.96</v>
      </c>
      <c r="Q7478" s="2">
        <f t="shared" si="1165"/>
        <v>13.500000000000012</v>
      </c>
      <c r="R7478">
        <v>2</v>
      </c>
      <c r="S7478">
        <v>0</v>
      </c>
      <c r="T7478" s="2">
        <v>5.48</v>
      </c>
      <c r="U7478" s="3">
        <v>1.4796000000000005</v>
      </c>
      <c r="V7478" s="4">
        <f t="shared" si="1169"/>
        <v>13.500000000000004</v>
      </c>
      <c r="W7478" s="2">
        <f t="shared" si="1166"/>
        <v>10.96</v>
      </c>
    </row>
    <row r="7479" spans="1:23" x14ac:dyDescent="0.25">
      <c r="A7479">
        <f t="shared" si="1167"/>
        <v>2014</v>
      </c>
      <c r="B7479" s="1">
        <v>41645</v>
      </c>
      <c r="C7479" s="1">
        <v>41649</v>
      </c>
      <c r="D7479" s="1" t="str">
        <f t="shared" si="1160"/>
        <v>Jan</v>
      </c>
      <c r="E7479" t="s">
        <v>38</v>
      </c>
      <c r="F7479" t="s">
        <v>1520</v>
      </c>
      <c r="G7479" t="s">
        <v>64</v>
      </c>
      <c r="H7479" t="s">
        <v>26</v>
      </c>
      <c r="I7479" t="s">
        <v>100</v>
      </c>
      <c r="J7479" t="s">
        <v>50</v>
      </c>
      <c r="K7479" t="s">
        <v>51</v>
      </c>
      <c r="L7479" s="2">
        <f t="shared" si="1161"/>
        <v>335.14290000000005</v>
      </c>
      <c r="M7479" s="2">
        <f t="shared" si="1162"/>
        <v>391.98</v>
      </c>
      <c r="N7479" s="2">
        <f t="shared" si="1168"/>
        <v>56.837099999999964</v>
      </c>
      <c r="O7479" s="2">
        <f t="shared" si="1163"/>
        <v>113.67419999999993</v>
      </c>
      <c r="P7479" s="2">
        <f t="shared" si="1164"/>
        <v>783.96</v>
      </c>
      <c r="Q7479" s="2">
        <f t="shared" si="1165"/>
        <v>14.499999999999991</v>
      </c>
      <c r="R7479">
        <v>2</v>
      </c>
      <c r="S7479">
        <v>0</v>
      </c>
      <c r="T7479" s="2">
        <v>391.98</v>
      </c>
      <c r="U7479" s="3">
        <v>113.67419999999998</v>
      </c>
      <c r="V7479" s="4">
        <f t="shared" si="1169"/>
        <v>14.499999999999996</v>
      </c>
      <c r="W7479" s="2">
        <f t="shared" si="1166"/>
        <v>783.96</v>
      </c>
    </row>
    <row r="7480" spans="1:23" x14ac:dyDescent="0.25">
      <c r="A7480">
        <f t="shared" si="1167"/>
        <v>2014</v>
      </c>
      <c r="B7480" s="1">
        <v>41645</v>
      </c>
      <c r="C7480" s="1">
        <v>41649</v>
      </c>
      <c r="D7480" s="1" t="str">
        <f t="shared" si="1160"/>
        <v>Jan</v>
      </c>
      <c r="E7480" t="s">
        <v>38</v>
      </c>
      <c r="F7480" t="s">
        <v>1520</v>
      </c>
      <c r="G7480" t="s">
        <v>64</v>
      </c>
      <c r="H7480" t="s">
        <v>26</v>
      </c>
      <c r="I7480" t="s">
        <v>1324</v>
      </c>
      <c r="J7480" t="s">
        <v>50</v>
      </c>
      <c r="K7480" t="s">
        <v>51</v>
      </c>
      <c r="L7480" s="2">
        <f t="shared" si="1161"/>
        <v>704.93270000000007</v>
      </c>
      <c r="M7480" s="2">
        <f t="shared" si="1162"/>
        <v>755.96</v>
      </c>
      <c r="N7480" s="2">
        <f t="shared" si="1168"/>
        <v>51.027299999999968</v>
      </c>
      <c r="O7480" s="2">
        <f t="shared" si="1163"/>
        <v>204.10919999999987</v>
      </c>
      <c r="P7480" s="2">
        <f t="shared" si="1164"/>
        <v>3023.84</v>
      </c>
      <c r="Q7480" s="2">
        <f t="shared" si="1165"/>
        <v>6.7499999999999947</v>
      </c>
      <c r="R7480">
        <v>4</v>
      </c>
      <c r="S7480">
        <v>0</v>
      </c>
      <c r="T7480" s="2">
        <v>755.96</v>
      </c>
      <c r="U7480" s="3">
        <v>204.10919999999999</v>
      </c>
      <c r="V7480" s="4">
        <f t="shared" si="1169"/>
        <v>6.7499999999999991</v>
      </c>
      <c r="W7480" s="2">
        <f t="shared" si="1166"/>
        <v>3023.84</v>
      </c>
    </row>
    <row r="7481" spans="1:23" x14ac:dyDescent="0.25">
      <c r="A7481">
        <f t="shared" si="1167"/>
        <v>2014</v>
      </c>
      <c r="B7481" s="1">
        <v>41645</v>
      </c>
      <c r="C7481" s="1">
        <v>41649</v>
      </c>
      <c r="D7481" s="1" t="str">
        <f t="shared" si="1160"/>
        <v>Jan</v>
      </c>
      <c r="E7481" t="s">
        <v>38</v>
      </c>
      <c r="F7481" t="s">
        <v>1520</v>
      </c>
      <c r="G7481" t="s">
        <v>64</v>
      </c>
      <c r="H7481" t="s">
        <v>26</v>
      </c>
      <c r="I7481" t="s">
        <v>2252</v>
      </c>
      <c r="J7481" t="s">
        <v>36</v>
      </c>
      <c r="K7481" t="s">
        <v>128</v>
      </c>
      <c r="L7481" s="2">
        <f t="shared" si="1161"/>
        <v>31.042200000000001</v>
      </c>
      <c r="M7481" s="2">
        <f t="shared" si="1162"/>
        <v>31.12</v>
      </c>
      <c r="N7481" s="2">
        <f t="shared" si="1168"/>
        <v>7.7799999999999869E-2</v>
      </c>
      <c r="O7481" s="2">
        <f t="shared" si="1163"/>
        <v>0.31119999999999948</v>
      </c>
      <c r="P7481" s="2">
        <f t="shared" si="1164"/>
        <v>124.48</v>
      </c>
      <c r="Q7481" s="2">
        <f t="shared" si="1165"/>
        <v>0.24999999999999958</v>
      </c>
      <c r="R7481">
        <v>4</v>
      </c>
      <c r="S7481">
        <v>0</v>
      </c>
      <c r="T7481" s="2">
        <v>31.12</v>
      </c>
      <c r="U7481" s="3">
        <v>0.31119999999999948</v>
      </c>
      <c r="V7481" s="4">
        <f t="shared" si="1169"/>
        <v>0.24999999999999958</v>
      </c>
      <c r="W7481" s="2">
        <f t="shared" si="1166"/>
        <v>124.48</v>
      </c>
    </row>
    <row r="7482" spans="1:23" x14ac:dyDescent="0.25">
      <c r="A7482">
        <f t="shared" si="1167"/>
        <v>2014</v>
      </c>
      <c r="B7482" s="1">
        <v>41645</v>
      </c>
      <c r="C7482" s="1">
        <v>41649</v>
      </c>
      <c r="D7482" s="1" t="str">
        <f t="shared" si="1160"/>
        <v>Jan</v>
      </c>
      <c r="E7482" t="s">
        <v>38</v>
      </c>
      <c r="F7482" t="s">
        <v>1520</v>
      </c>
      <c r="G7482" t="s">
        <v>64</v>
      </c>
      <c r="H7482" t="s">
        <v>26</v>
      </c>
      <c r="I7482" t="s">
        <v>1207</v>
      </c>
      <c r="J7482" t="s">
        <v>36</v>
      </c>
      <c r="K7482" t="s">
        <v>60</v>
      </c>
      <c r="L7482" s="2">
        <f t="shared" si="1161"/>
        <v>3.5316000000000001</v>
      </c>
      <c r="M7482" s="2">
        <f t="shared" si="1162"/>
        <v>6.54</v>
      </c>
      <c r="N7482" s="2">
        <f t="shared" si="1168"/>
        <v>3.0084</v>
      </c>
      <c r="O7482" s="2">
        <f t="shared" si="1163"/>
        <v>3.0084</v>
      </c>
      <c r="P7482" s="2">
        <f t="shared" si="1164"/>
        <v>6.54</v>
      </c>
      <c r="Q7482" s="2">
        <f t="shared" si="1165"/>
        <v>46</v>
      </c>
      <c r="R7482">
        <v>1</v>
      </c>
      <c r="S7482">
        <v>0</v>
      </c>
      <c r="T7482" s="2">
        <v>6.54</v>
      </c>
      <c r="U7482" s="3">
        <v>3.0084</v>
      </c>
      <c r="V7482" s="4">
        <f t="shared" si="1169"/>
        <v>46</v>
      </c>
      <c r="W7482" s="2">
        <f t="shared" si="1166"/>
        <v>6.54</v>
      </c>
    </row>
    <row r="7483" spans="1:23" x14ac:dyDescent="0.25">
      <c r="A7483">
        <f t="shared" si="1167"/>
        <v>2016</v>
      </c>
      <c r="B7483" s="1">
        <v>42614</v>
      </c>
      <c r="C7483" s="1">
        <v>42616</v>
      </c>
      <c r="D7483" s="1" t="str">
        <f t="shared" si="1160"/>
        <v>Sep</v>
      </c>
      <c r="E7483" t="s">
        <v>23</v>
      </c>
      <c r="F7483" t="s">
        <v>2267</v>
      </c>
      <c r="G7483" t="s">
        <v>64</v>
      </c>
      <c r="H7483" t="s">
        <v>34</v>
      </c>
      <c r="I7483" t="s">
        <v>225</v>
      </c>
      <c r="J7483" t="s">
        <v>36</v>
      </c>
      <c r="K7483" t="s">
        <v>92</v>
      </c>
      <c r="L7483" s="2">
        <f t="shared" si="1161"/>
        <v>7.0289999999999999</v>
      </c>
      <c r="M7483" s="2">
        <f t="shared" si="1162"/>
        <v>12.78</v>
      </c>
      <c r="N7483" s="2">
        <f t="shared" si="1168"/>
        <v>5.7509999999999994</v>
      </c>
      <c r="O7483" s="2">
        <f t="shared" si="1163"/>
        <v>5.7509999999999994</v>
      </c>
      <c r="P7483" s="2">
        <f t="shared" si="1164"/>
        <v>12.78</v>
      </c>
      <c r="Q7483" s="2">
        <f t="shared" si="1165"/>
        <v>44.999999999999993</v>
      </c>
      <c r="R7483">
        <v>1</v>
      </c>
      <c r="S7483">
        <v>0</v>
      </c>
      <c r="T7483" s="2">
        <v>12.78</v>
      </c>
      <c r="U7483" s="3">
        <v>5.7509999999999994</v>
      </c>
      <c r="V7483" s="4">
        <f t="shared" si="1169"/>
        <v>44.999999999999993</v>
      </c>
      <c r="W7483" s="2">
        <f t="shared" si="1166"/>
        <v>12.78</v>
      </c>
    </row>
    <row r="7484" spans="1:23" x14ac:dyDescent="0.25">
      <c r="A7484">
        <f t="shared" si="1167"/>
        <v>2014</v>
      </c>
      <c r="B7484" s="1">
        <v>41905</v>
      </c>
      <c r="C7484" s="1">
        <v>41912</v>
      </c>
      <c r="D7484" s="1" t="str">
        <f t="shared" si="1160"/>
        <v>Sep</v>
      </c>
      <c r="E7484" t="s">
        <v>38</v>
      </c>
      <c r="F7484" t="s">
        <v>2134</v>
      </c>
      <c r="G7484" t="s">
        <v>64</v>
      </c>
      <c r="H7484" t="s">
        <v>80</v>
      </c>
      <c r="I7484" t="s">
        <v>150</v>
      </c>
      <c r="J7484" t="s">
        <v>36</v>
      </c>
      <c r="K7484" t="s">
        <v>53</v>
      </c>
      <c r="L7484" s="2">
        <f t="shared" si="1161"/>
        <v>16.732999999999997</v>
      </c>
      <c r="M7484" s="2">
        <f t="shared" si="1162"/>
        <v>18.263999999999999</v>
      </c>
      <c r="N7484" s="2">
        <f t="shared" si="1168"/>
        <v>1.5310000000000024</v>
      </c>
      <c r="O7484" s="2">
        <f t="shared" si="1163"/>
        <v>6.1240000000000094</v>
      </c>
      <c r="P7484" s="2">
        <f t="shared" si="1164"/>
        <v>73.055999999999997</v>
      </c>
      <c r="Q7484" s="2">
        <f t="shared" si="1165"/>
        <v>8.3826106000876166</v>
      </c>
      <c r="R7484">
        <v>4</v>
      </c>
      <c r="S7484">
        <v>0.2</v>
      </c>
      <c r="T7484" s="2">
        <v>18.463999999999999</v>
      </c>
      <c r="U7484" s="3">
        <v>6.9239999999999995</v>
      </c>
      <c r="V7484" s="4">
        <f t="shared" si="1169"/>
        <v>9.375</v>
      </c>
      <c r="W7484" s="2">
        <f t="shared" si="1166"/>
        <v>73.855999999999995</v>
      </c>
    </row>
    <row r="7485" spans="1:23" x14ac:dyDescent="0.25">
      <c r="A7485">
        <f t="shared" si="1167"/>
        <v>2014</v>
      </c>
      <c r="B7485" s="1">
        <v>41988</v>
      </c>
      <c r="C7485" s="1">
        <v>41990</v>
      </c>
      <c r="D7485" s="1" t="str">
        <f t="shared" si="1160"/>
        <v>Dec</v>
      </c>
      <c r="E7485" t="s">
        <v>23</v>
      </c>
      <c r="F7485" t="s">
        <v>639</v>
      </c>
      <c r="G7485" t="s">
        <v>33</v>
      </c>
      <c r="H7485" t="s">
        <v>80</v>
      </c>
      <c r="I7485" t="s">
        <v>1821</v>
      </c>
      <c r="J7485" t="s">
        <v>28</v>
      </c>
      <c r="K7485" t="s">
        <v>31</v>
      </c>
      <c r="L7485" s="2">
        <f t="shared" si="1161"/>
        <v>461.26860000000005</v>
      </c>
      <c r="M7485" s="2">
        <f t="shared" si="1162"/>
        <v>445.50200000000001</v>
      </c>
      <c r="N7485" s="2">
        <f t="shared" si="1168"/>
        <v>-15.766600000000039</v>
      </c>
      <c r="O7485" s="2">
        <f t="shared" si="1163"/>
        <v>-110.36620000000028</v>
      </c>
      <c r="P7485" s="2">
        <f t="shared" si="1164"/>
        <v>3118.5140000000001</v>
      </c>
      <c r="Q7485" s="2">
        <f t="shared" si="1165"/>
        <v>-3.5390637976933972</v>
      </c>
      <c r="R7485">
        <v>7</v>
      </c>
      <c r="S7485">
        <v>0.3</v>
      </c>
      <c r="T7485" s="2">
        <v>445.80200000000002</v>
      </c>
      <c r="U7485" s="3">
        <v>-108.26620000000001</v>
      </c>
      <c r="V7485" s="4">
        <f t="shared" si="1169"/>
        <v>-3.4693877551020416</v>
      </c>
      <c r="W7485" s="2">
        <f t="shared" si="1166"/>
        <v>3120.614</v>
      </c>
    </row>
    <row r="7486" spans="1:23" x14ac:dyDescent="0.25">
      <c r="A7486">
        <f t="shared" si="1167"/>
        <v>2017</v>
      </c>
      <c r="B7486" s="1">
        <v>43097</v>
      </c>
      <c r="C7486" s="1">
        <v>43102</v>
      </c>
      <c r="D7486" s="1" t="str">
        <f t="shared" si="1160"/>
        <v>Dec</v>
      </c>
      <c r="E7486" t="s">
        <v>38</v>
      </c>
      <c r="F7486" t="s">
        <v>169</v>
      </c>
      <c r="G7486" t="s">
        <v>64</v>
      </c>
      <c r="H7486" t="s">
        <v>65</v>
      </c>
      <c r="I7486" t="s">
        <v>2656</v>
      </c>
      <c r="J7486" t="s">
        <v>36</v>
      </c>
      <c r="K7486" t="s">
        <v>48</v>
      </c>
      <c r="L7486" s="2">
        <f t="shared" si="1161"/>
        <v>1.6120000000000001</v>
      </c>
      <c r="M7486" s="2">
        <f t="shared" si="1162"/>
        <v>2.48</v>
      </c>
      <c r="N7486" s="2">
        <f t="shared" si="1168"/>
        <v>0.86799999999999988</v>
      </c>
      <c r="O7486" s="2">
        <f t="shared" si="1163"/>
        <v>0.86799999999999988</v>
      </c>
      <c r="P7486" s="2">
        <f t="shared" si="1164"/>
        <v>2.48</v>
      </c>
      <c r="Q7486" s="2">
        <f t="shared" si="1165"/>
        <v>35</v>
      </c>
      <c r="R7486">
        <v>1</v>
      </c>
      <c r="S7486">
        <v>0</v>
      </c>
      <c r="T7486" s="2">
        <v>2.48</v>
      </c>
      <c r="U7486" s="3">
        <v>0.86799999999999988</v>
      </c>
      <c r="V7486" s="4">
        <f t="shared" si="1169"/>
        <v>35</v>
      </c>
      <c r="W7486" s="2">
        <f t="shared" si="1166"/>
        <v>2.48</v>
      </c>
    </row>
    <row r="7487" spans="1:23" x14ac:dyDescent="0.25">
      <c r="A7487">
        <f t="shared" si="1167"/>
        <v>2017</v>
      </c>
      <c r="B7487" s="1">
        <v>43097</v>
      </c>
      <c r="C7487" s="1">
        <v>43102</v>
      </c>
      <c r="D7487" s="1" t="str">
        <f t="shared" si="1160"/>
        <v>Dec</v>
      </c>
      <c r="E7487" t="s">
        <v>38</v>
      </c>
      <c r="F7487" t="s">
        <v>169</v>
      </c>
      <c r="G7487" t="s">
        <v>64</v>
      </c>
      <c r="H7487" t="s">
        <v>65</v>
      </c>
      <c r="I7487" t="s">
        <v>2244</v>
      </c>
      <c r="J7487" t="s">
        <v>36</v>
      </c>
      <c r="K7487" t="s">
        <v>53</v>
      </c>
      <c r="L7487" s="2">
        <f t="shared" si="1161"/>
        <v>23.361799999999999</v>
      </c>
      <c r="M7487" s="2">
        <f t="shared" si="1162"/>
        <v>25.9</v>
      </c>
      <c r="N7487" s="2">
        <f t="shared" si="1168"/>
        <v>2.5381999999999998</v>
      </c>
      <c r="O7487" s="2">
        <f t="shared" si="1163"/>
        <v>12.690999999999999</v>
      </c>
      <c r="P7487" s="2">
        <f t="shared" si="1164"/>
        <v>129.5</v>
      </c>
      <c r="Q7487" s="2">
        <f t="shared" si="1165"/>
        <v>9.7999999999999989</v>
      </c>
      <c r="R7487">
        <v>5</v>
      </c>
      <c r="S7487">
        <v>0</v>
      </c>
      <c r="T7487" s="2">
        <v>25.9</v>
      </c>
      <c r="U7487" s="3">
        <v>12.690999999999999</v>
      </c>
      <c r="V7487" s="4">
        <f t="shared" si="1169"/>
        <v>9.7999999999999989</v>
      </c>
      <c r="W7487" s="2">
        <f t="shared" si="1166"/>
        <v>129.5</v>
      </c>
    </row>
    <row r="7488" spans="1:23" x14ac:dyDescent="0.25">
      <c r="A7488">
        <f t="shared" si="1167"/>
        <v>2015</v>
      </c>
      <c r="B7488" s="1">
        <v>42357</v>
      </c>
      <c r="C7488" s="1">
        <v>42362</v>
      </c>
      <c r="D7488" s="1" t="str">
        <f t="shared" si="1160"/>
        <v>Dec</v>
      </c>
      <c r="E7488" t="s">
        <v>23</v>
      </c>
      <c r="F7488" t="s">
        <v>1079</v>
      </c>
      <c r="G7488" t="s">
        <v>64</v>
      </c>
      <c r="H7488" t="s">
        <v>80</v>
      </c>
      <c r="I7488" t="s">
        <v>1997</v>
      </c>
      <c r="J7488" t="s">
        <v>36</v>
      </c>
      <c r="K7488" t="s">
        <v>60</v>
      </c>
      <c r="L7488" s="2">
        <f t="shared" si="1161"/>
        <v>26.969800000000003</v>
      </c>
      <c r="M7488" s="2">
        <f t="shared" si="1162"/>
        <v>29.900000000000002</v>
      </c>
      <c r="N7488" s="2">
        <f t="shared" si="1168"/>
        <v>2.9301999999999992</v>
      </c>
      <c r="O7488" s="2">
        <f t="shared" si="1163"/>
        <v>14.650999999999996</v>
      </c>
      <c r="P7488" s="2">
        <f t="shared" si="1164"/>
        <v>149.5</v>
      </c>
      <c r="Q7488" s="2">
        <f t="shared" si="1165"/>
        <v>9.7999999999999972</v>
      </c>
      <c r="R7488">
        <v>5</v>
      </c>
      <c r="S7488">
        <v>0</v>
      </c>
      <c r="T7488" s="2">
        <v>29.900000000000002</v>
      </c>
      <c r="U7488" s="3">
        <v>14.651</v>
      </c>
      <c r="V7488" s="4">
        <f t="shared" si="1169"/>
        <v>9.8000000000000007</v>
      </c>
      <c r="W7488" s="2">
        <f t="shared" si="1166"/>
        <v>149.5</v>
      </c>
    </row>
    <row r="7489" spans="1:23" x14ac:dyDescent="0.25">
      <c r="A7489">
        <f t="shared" si="1167"/>
        <v>2015</v>
      </c>
      <c r="B7489" s="1">
        <v>42357</v>
      </c>
      <c r="C7489" s="1">
        <v>42362</v>
      </c>
      <c r="D7489" s="1" t="str">
        <f t="shared" si="1160"/>
        <v>Dec</v>
      </c>
      <c r="E7489" t="s">
        <v>23</v>
      </c>
      <c r="F7489" t="s">
        <v>1079</v>
      </c>
      <c r="G7489" t="s">
        <v>64</v>
      </c>
      <c r="H7489" t="s">
        <v>80</v>
      </c>
      <c r="I7489" t="s">
        <v>1939</v>
      </c>
      <c r="J7489" t="s">
        <v>50</v>
      </c>
      <c r="K7489" t="s">
        <v>86</v>
      </c>
      <c r="L7489" s="2">
        <f t="shared" si="1161"/>
        <v>2192.4123</v>
      </c>
      <c r="M7489" s="2">
        <f t="shared" si="1162"/>
        <v>2249.91</v>
      </c>
      <c r="N7489" s="2">
        <f t="shared" si="1168"/>
        <v>57.497699999999895</v>
      </c>
      <c r="O7489" s="2">
        <f t="shared" si="1163"/>
        <v>517.47929999999906</v>
      </c>
      <c r="P7489" s="2">
        <f t="shared" si="1164"/>
        <v>20249.189999999999</v>
      </c>
      <c r="Q7489" s="2">
        <f t="shared" si="1165"/>
        <v>2.5555555555555514</v>
      </c>
      <c r="R7489">
        <v>9</v>
      </c>
      <c r="S7489">
        <v>0</v>
      </c>
      <c r="T7489" s="2">
        <v>2249.91</v>
      </c>
      <c r="U7489" s="3">
        <v>517.47930000000008</v>
      </c>
      <c r="V7489" s="4">
        <f t="shared" si="1169"/>
        <v>2.5555555555555562</v>
      </c>
      <c r="W7489" s="2">
        <f t="shared" si="1166"/>
        <v>20249.189999999999</v>
      </c>
    </row>
    <row r="7490" spans="1:23" x14ac:dyDescent="0.25">
      <c r="A7490">
        <f t="shared" si="1167"/>
        <v>2015</v>
      </c>
      <c r="B7490" s="1">
        <v>42357</v>
      </c>
      <c r="C7490" s="1">
        <v>42362</v>
      </c>
      <c r="D7490" s="1" t="str">
        <f t="shared" ref="D7490:D7553" si="1170">TEXT((B7490),"MMM")</f>
        <v>Dec</v>
      </c>
      <c r="E7490" t="s">
        <v>23</v>
      </c>
      <c r="F7490" t="s">
        <v>1079</v>
      </c>
      <c r="G7490" t="s">
        <v>64</v>
      </c>
      <c r="H7490" t="s">
        <v>80</v>
      </c>
      <c r="I7490" t="s">
        <v>373</v>
      </c>
      <c r="J7490" t="s">
        <v>28</v>
      </c>
      <c r="K7490" t="s">
        <v>41</v>
      </c>
      <c r="L7490" s="2">
        <f t="shared" ref="L7490:L7553" si="1171">T7490 - (U7490 / R7490)</f>
        <v>1079.4930999999999</v>
      </c>
      <c r="M7490" s="2">
        <f t="shared" ref="M7490:M7553" si="1172">(T7490/1-S7490)</f>
        <v>1052.864</v>
      </c>
      <c r="N7490" s="2">
        <f t="shared" si="1168"/>
        <v>-26.62909999999988</v>
      </c>
      <c r="O7490" s="2">
        <f t="shared" ref="O7490:O7553" si="1173">N7490*R7490</f>
        <v>-106.51639999999952</v>
      </c>
      <c r="P7490" s="2">
        <f t="shared" ref="P7490:P7553" si="1174">(M7490*R7490)</f>
        <v>4211.4560000000001</v>
      </c>
      <c r="Q7490" s="2">
        <f t="shared" ref="Q7490:Q7553" si="1175">(O7490/(M7490*R7490))*100</f>
        <v>-2.5292060513038606</v>
      </c>
      <c r="R7490">
        <v>4</v>
      </c>
      <c r="S7490">
        <v>0.3</v>
      </c>
      <c r="T7490" s="2">
        <v>1053.164</v>
      </c>
      <c r="U7490" s="3">
        <v>-105.31639999999993</v>
      </c>
      <c r="V7490" s="4">
        <f t="shared" si="1169"/>
        <v>-2.4999999999999982</v>
      </c>
      <c r="W7490" s="2">
        <f t="shared" ref="W7490:W7553" si="1176">R7490*T7490</f>
        <v>4212.6559999999999</v>
      </c>
    </row>
    <row r="7491" spans="1:23" x14ac:dyDescent="0.25">
      <c r="A7491">
        <f t="shared" ref="A7491:A7554" si="1177">YEAR(B7491)</f>
        <v>2017</v>
      </c>
      <c r="B7491" s="1">
        <v>43044</v>
      </c>
      <c r="C7491" s="1">
        <v>43048</v>
      </c>
      <c r="D7491" s="1" t="str">
        <f t="shared" si="1170"/>
        <v>Nov</v>
      </c>
      <c r="E7491" t="s">
        <v>38</v>
      </c>
      <c r="F7491" t="s">
        <v>2405</v>
      </c>
      <c r="G7491" t="s">
        <v>25</v>
      </c>
      <c r="H7491" t="s">
        <v>34</v>
      </c>
      <c r="I7491" t="s">
        <v>1315</v>
      </c>
      <c r="J7491" t="s">
        <v>36</v>
      </c>
      <c r="K7491" t="s">
        <v>60</v>
      </c>
      <c r="L7491" s="2">
        <f t="shared" si="1171"/>
        <v>9.8496000000000006</v>
      </c>
      <c r="M7491" s="2">
        <f t="shared" si="1172"/>
        <v>12.96</v>
      </c>
      <c r="N7491" s="2">
        <f t="shared" ref="N7491:N7554" si="1178">(M7491-L7491)</f>
        <v>3.1104000000000003</v>
      </c>
      <c r="O7491" s="2">
        <f t="shared" si="1173"/>
        <v>6.2208000000000006</v>
      </c>
      <c r="P7491" s="2">
        <f t="shared" si="1174"/>
        <v>25.92</v>
      </c>
      <c r="Q7491" s="2">
        <f t="shared" si="1175"/>
        <v>24.000000000000004</v>
      </c>
      <c r="R7491">
        <v>2</v>
      </c>
      <c r="S7491">
        <v>0</v>
      </c>
      <c r="T7491" s="2">
        <v>12.96</v>
      </c>
      <c r="U7491" s="3">
        <v>6.2208000000000006</v>
      </c>
      <c r="V7491" s="4">
        <f t="shared" ref="V7491:V7554" si="1179">(U7491/W7491)*100</f>
        <v>24.000000000000004</v>
      </c>
      <c r="W7491" s="2">
        <f t="shared" si="1176"/>
        <v>25.92</v>
      </c>
    </row>
    <row r="7492" spans="1:23" x14ac:dyDescent="0.25">
      <c r="A7492">
        <f t="shared" si="1177"/>
        <v>2015</v>
      </c>
      <c r="B7492" s="1">
        <v>42257</v>
      </c>
      <c r="C7492" s="1">
        <v>42263</v>
      </c>
      <c r="D7492" s="1" t="str">
        <f t="shared" si="1170"/>
        <v>Sep</v>
      </c>
      <c r="E7492" t="s">
        <v>38</v>
      </c>
      <c r="F7492" t="s">
        <v>481</v>
      </c>
      <c r="G7492" t="s">
        <v>33</v>
      </c>
      <c r="H7492" t="s">
        <v>34</v>
      </c>
      <c r="I7492" t="s">
        <v>182</v>
      </c>
      <c r="J7492" t="s">
        <v>28</v>
      </c>
      <c r="K7492" t="s">
        <v>46</v>
      </c>
      <c r="L7492" s="2">
        <f t="shared" si="1171"/>
        <v>101.16820000000001</v>
      </c>
      <c r="M7492" s="2">
        <f t="shared" si="1172"/>
        <v>106.68</v>
      </c>
      <c r="N7492" s="2">
        <f t="shared" si="1178"/>
        <v>5.5117999999999938</v>
      </c>
      <c r="O7492" s="2">
        <f t="shared" si="1173"/>
        <v>33.070799999999963</v>
      </c>
      <c r="P7492" s="2">
        <f t="shared" si="1174"/>
        <v>640.08000000000004</v>
      </c>
      <c r="Q7492" s="2">
        <f t="shared" si="1175"/>
        <v>5.1666666666666607</v>
      </c>
      <c r="R7492">
        <v>6</v>
      </c>
      <c r="S7492">
        <v>0</v>
      </c>
      <c r="T7492" s="2">
        <v>106.68</v>
      </c>
      <c r="U7492" s="3">
        <v>33.070799999999991</v>
      </c>
      <c r="V7492" s="4">
        <f t="shared" si="1179"/>
        <v>5.1666666666666652</v>
      </c>
      <c r="W7492" s="2">
        <f t="shared" si="1176"/>
        <v>640.08000000000004</v>
      </c>
    </row>
    <row r="7493" spans="1:23" x14ac:dyDescent="0.25">
      <c r="A7493">
        <f t="shared" si="1177"/>
        <v>2017</v>
      </c>
      <c r="B7493" s="1">
        <v>43055</v>
      </c>
      <c r="C7493" s="1">
        <v>43055</v>
      </c>
      <c r="D7493" s="1" t="str">
        <f t="shared" si="1170"/>
        <v>Nov</v>
      </c>
      <c r="E7493" t="s">
        <v>528</v>
      </c>
      <c r="F7493" t="s">
        <v>1593</v>
      </c>
      <c r="G7493" t="s">
        <v>25</v>
      </c>
      <c r="H7493" t="s">
        <v>80</v>
      </c>
      <c r="I7493" t="s">
        <v>2543</v>
      </c>
      <c r="J7493" t="s">
        <v>50</v>
      </c>
      <c r="K7493" t="s">
        <v>51</v>
      </c>
      <c r="L7493" s="2">
        <f t="shared" si="1171"/>
        <v>118.9405</v>
      </c>
      <c r="M7493" s="2">
        <f t="shared" si="1172"/>
        <v>119.94</v>
      </c>
      <c r="N7493" s="2">
        <f t="shared" si="1178"/>
        <v>0.99949999999999761</v>
      </c>
      <c r="O7493" s="2">
        <f t="shared" si="1173"/>
        <v>5.9969999999999857</v>
      </c>
      <c r="P7493" s="2">
        <f t="shared" si="1174"/>
        <v>719.64</v>
      </c>
      <c r="Q7493" s="2">
        <f t="shared" si="1175"/>
        <v>0.83333333333333137</v>
      </c>
      <c r="R7493">
        <v>6</v>
      </c>
      <c r="S7493">
        <v>0</v>
      </c>
      <c r="T7493" s="2">
        <v>119.94</v>
      </c>
      <c r="U7493" s="3">
        <v>5.9969999999999857</v>
      </c>
      <c r="V7493" s="4">
        <f t="shared" si="1179"/>
        <v>0.83333333333333137</v>
      </c>
      <c r="W7493" s="2">
        <f t="shared" si="1176"/>
        <v>719.64</v>
      </c>
    </row>
    <row r="7494" spans="1:23" x14ac:dyDescent="0.25">
      <c r="A7494">
        <f t="shared" si="1177"/>
        <v>2017</v>
      </c>
      <c r="B7494" s="1">
        <v>42989</v>
      </c>
      <c r="C7494" s="1">
        <v>42994</v>
      </c>
      <c r="D7494" s="1" t="str">
        <f t="shared" si="1170"/>
        <v>Sep</v>
      </c>
      <c r="E7494" t="s">
        <v>38</v>
      </c>
      <c r="F7494" t="s">
        <v>2260</v>
      </c>
      <c r="G7494" t="s">
        <v>25</v>
      </c>
      <c r="H7494" t="s">
        <v>65</v>
      </c>
      <c r="I7494" t="s">
        <v>2146</v>
      </c>
      <c r="J7494" t="s">
        <v>36</v>
      </c>
      <c r="K7494" t="s">
        <v>60</v>
      </c>
      <c r="L7494" s="2">
        <f t="shared" si="1171"/>
        <v>9.2020000000000017</v>
      </c>
      <c r="M7494" s="2">
        <f t="shared" si="1172"/>
        <v>10.072000000000003</v>
      </c>
      <c r="N7494" s="2">
        <f t="shared" si="1178"/>
        <v>0.87000000000000099</v>
      </c>
      <c r="O7494" s="2">
        <f t="shared" si="1173"/>
        <v>2.610000000000003</v>
      </c>
      <c r="P7494" s="2">
        <f t="shared" si="1174"/>
        <v>30.216000000000008</v>
      </c>
      <c r="Q7494" s="2">
        <f t="shared" si="1175"/>
        <v>8.6378077839555285</v>
      </c>
      <c r="R7494">
        <v>3</v>
      </c>
      <c r="S7494">
        <v>0.2</v>
      </c>
      <c r="T7494" s="2">
        <v>10.272000000000002</v>
      </c>
      <c r="U7494" s="3">
        <v>3.2099999999999982</v>
      </c>
      <c r="V7494" s="4">
        <f t="shared" si="1179"/>
        <v>10.416666666666659</v>
      </c>
      <c r="W7494" s="2">
        <f t="shared" si="1176"/>
        <v>30.816000000000006</v>
      </c>
    </row>
    <row r="7495" spans="1:23" x14ac:dyDescent="0.25">
      <c r="A7495">
        <f t="shared" si="1177"/>
        <v>2017</v>
      </c>
      <c r="B7495" s="1">
        <v>42989</v>
      </c>
      <c r="C7495" s="1">
        <v>42994</v>
      </c>
      <c r="D7495" s="1" t="str">
        <f t="shared" si="1170"/>
        <v>Sep</v>
      </c>
      <c r="E7495" t="s">
        <v>38</v>
      </c>
      <c r="F7495" t="s">
        <v>2260</v>
      </c>
      <c r="G7495" t="s">
        <v>25</v>
      </c>
      <c r="H7495" t="s">
        <v>65</v>
      </c>
      <c r="I7495" t="s">
        <v>1826</v>
      </c>
      <c r="J7495" t="s">
        <v>28</v>
      </c>
      <c r="K7495" t="s">
        <v>41</v>
      </c>
      <c r="L7495" s="2">
        <f t="shared" si="1171"/>
        <v>525.36060000000009</v>
      </c>
      <c r="M7495" s="2">
        <f t="shared" si="1172"/>
        <v>511.89000000000004</v>
      </c>
      <c r="N7495" s="2">
        <f t="shared" si="1178"/>
        <v>-13.470600000000047</v>
      </c>
      <c r="O7495" s="2">
        <f t="shared" si="1173"/>
        <v>-67.353000000000236</v>
      </c>
      <c r="P7495" s="2">
        <f t="shared" si="1174"/>
        <v>2559.4500000000003</v>
      </c>
      <c r="Q7495" s="2">
        <f t="shared" si="1175"/>
        <v>-2.6315419328371421</v>
      </c>
      <c r="R7495">
        <v>5</v>
      </c>
      <c r="S7495">
        <v>0.3</v>
      </c>
      <c r="T7495" s="2">
        <v>512.19000000000005</v>
      </c>
      <c r="U7495" s="3">
        <v>-65.853000000000009</v>
      </c>
      <c r="V7495" s="4">
        <f t="shared" si="1179"/>
        <v>-2.5714285714285712</v>
      </c>
      <c r="W7495" s="2">
        <f t="shared" si="1176"/>
        <v>2560.9500000000003</v>
      </c>
    </row>
    <row r="7496" spans="1:23" x14ac:dyDescent="0.25">
      <c r="A7496">
        <f t="shared" si="1177"/>
        <v>2017</v>
      </c>
      <c r="B7496" s="1">
        <v>42989</v>
      </c>
      <c r="C7496" s="1">
        <v>42994</v>
      </c>
      <c r="D7496" s="1" t="str">
        <f t="shared" si="1170"/>
        <v>Sep</v>
      </c>
      <c r="E7496" t="s">
        <v>38</v>
      </c>
      <c r="F7496" t="s">
        <v>2260</v>
      </c>
      <c r="G7496" t="s">
        <v>25</v>
      </c>
      <c r="H7496" t="s">
        <v>65</v>
      </c>
      <c r="I7496" t="s">
        <v>1576</v>
      </c>
      <c r="J7496" t="s">
        <v>36</v>
      </c>
      <c r="K7496" t="s">
        <v>55</v>
      </c>
      <c r="L7496" s="2">
        <f t="shared" si="1171"/>
        <v>3.6565999999999996</v>
      </c>
      <c r="M7496" s="2">
        <f t="shared" si="1172"/>
        <v>0.75599999999999956</v>
      </c>
      <c r="N7496" s="2">
        <f t="shared" si="1178"/>
        <v>-2.9005999999999998</v>
      </c>
      <c r="O7496" s="2">
        <f t="shared" si="1173"/>
        <v>-5.8011999999999997</v>
      </c>
      <c r="P7496" s="2">
        <f t="shared" si="1174"/>
        <v>1.5119999999999991</v>
      </c>
      <c r="Q7496" s="2">
        <f t="shared" si="1175"/>
        <v>-383.67724867724888</v>
      </c>
      <c r="R7496">
        <v>2</v>
      </c>
      <c r="S7496">
        <v>0.8</v>
      </c>
      <c r="T7496" s="2">
        <v>1.5559999999999996</v>
      </c>
      <c r="U7496" s="3">
        <v>-4.2012</v>
      </c>
      <c r="V7496" s="4">
        <f t="shared" si="1179"/>
        <v>-135.00000000000003</v>
      </c>
      <c r="W7496" s="2">
        <f t="shared" si="1176"/>
        <v>3.1119999999999992</v>
      </c>
    </row>
    <row r="7497" spans="1:23" x14ac:dyDescent="0.25">
      <c r="A7497">
        <f t="shared" si="1177"/>
        <v>2017</v>
      </c>
      <c r="B7497" s="1">
        <v>42930</v>
      </c>
      <c r="C7497" s="1">
        <v>42934</v>
      </c>
      <c r="D7497" s="1" t="str">
        <f t="shared" si="1170"/>
        <v>Jul</v>
      </c>
      <c r="E7497" t="s">
        <v>38</v>
      </c>
      <c r="F7497" t="s">
        <v>2103</v>
      </c>
      <c r="G7497" t="s">
        <v>25</v>
      </c>
      <c r="H7497" t="s">
        <v>34</v>
      </c>
      <c r="I7497" t="s">
        <v>1170</v>
      </c>
      <c r="J7497" t="s">
        <v>36</v>
      </c>
      <c r="K7497" t="s">
        <v>53</v>
      </c>
      <c r="L7497" s="2">
        <f t="shared" si="1171"/>
        <v>3.7251999999999996</v>
      </c>
      <c r="M7497" s="2">
        <f t="shared" si="1172"/>
        <v>4.2479999999999993</v>
      </c>
      <c r="N7497" s="2">
        <f t="shared" si="1178"/>
        <v>0.52279999999999971</v>
      </c>
      <c r="O7497" s="2">
        <f t="shared" si="1173"/>
        <v>1.0455999999999994</v>
      </c>
      <c r="P7497" s="2">
        <f t="shared" si="1174"/>
        <v>8.4959999999999987</v>
      </c>
      <c r="Q7497" s="2">
        <f t="shared" si="1175"/>
        <v>12.306967984934083</v>
      </c>
      <c r="R7497">
        <v>2</v>
      </c>
      <c r="S7497">
        <v>0.2</v>
      </c>
      <c r="T7497" s="2">
        <v>4.4479999999999995</v>
      </c>
      <c r="U7497" s="3">
        <v>1.4455999999999996</v>
      </c>
      <c r="V7497" s="4">
        <f t="shared" si="1179"/>
        <v>16.249999999999996</v>
      </c>
      <c r="W7497" s="2">
        <f t="shared" si="1176"/>
        <v>8.895999999999999</v>
      </c>
    </row>
    <row r="7498" spans="1:23" x14ac:dyDescent="0.25">
      <c r="A7498">
        <f t="shared" si="1177"/>
        <v>2017</v>
      </c>
      <c r="B7498" s="1">
        <v>42930</v>
      </c>
      <c r="C7498" s="1">
        <v>42934</v>
      </c>
      <c r="D7498" s="1" t="str">
        <f t="shared" si="1170"/>
        <v>Jul</v>
      </c>
      <c r="E7498" t="s">
        <v>38</v>
      </c>
      <c r="F7498" t="s">
        <v>2103</v>
      </c>
      <c r="G7498" t="s">
        <v>25</v>
      </c>
      <c r="H7498" t="s">
        <v>34</v>
      </c>
      <c r="I7498" t="s">
        <v>1138</v>
      </c>
      <c r="J7498" t="s">
        <v>28</v>
      </c>
      <c r="K7498" t="s">
        <v>46</v>
      </c>
      <c r="L7498" s="2">
        <f t="shared" si="1171"/>
        <v>260.08859999999999</v>
      </c>
      <c r="M7498" s="2">
        <f t="shared" si="1172"/>
        <v>276.69</v>
      </c>
      <c r="N7498" s="2">
        <f t="shared" si="1178"/>
        <v>16.601400000000012</v>
      </c>
      <c r="O7498" s="2">
        <f t="shared" si="1173"/>
        <v>49.804200000000037</v>
      </c>
      <c r="P7498" s="2">
        <f t="shared" si="1174"/>
        <v>830.06999999999994</v>
      </c>
      <c r="Q7498" s="2">
        <f t="shared" si="1175"/>
        <v>6.0000000000000044</v>
      </c>
      <c r="R7498">
        <v>3</v>
      </c>
      <c r="S7498">
        <v>0</v>
      </c>
      <c r="T7498" s="2">
        <v>276.69</v>
      </c>
      <c r="U7498" s="3">
        <v>49.804199999999994</v>
      </c>
      <c r="V7498" s="4">
        <f t="shared" si="1179"/>
        <v>6</v>
      </c>
      <c r="W7498" s="2">
        <f t="shared" si="1176"/>
        <v>830.06999999999994</v>
      </c>
    </row>
    <row r="7499" spans="1:23" x14ac:dyDescent="0.25">
      <c r="A7499">
        <f t="shared" si="1177"/>
        <v>2017</v>
      </c>
      <c r="B7499" s="1">
        <v>42930</v>
      </c>
      <c r="C7499" s="1">
        <v>42934</v>
      </c>
      <c r="D7499" s="1" t="str">
        <f t="shared" si="1170"/>
        <v>Jul</v>
      </c>
      <c r="E7499" t="s">
        <v>38</v>
      </c>
      <c r="F7499" t="s">
        <v>2103</v>
      </c>
      <c r="G7499" t="s">
        <v>25</v>
      </c>
      <c r="H7499" t="s">
        <v>34</v>
      </c>
      <c r="I7499" t="s">
        <v>505</v>
      </c>
      <c r="J7499" t="s">
        <v>36</v>
      </c>
      <c r="K7499" t="s">
        <v>128</v>
      </c>
      <c r="L7499" s="2">
        <f t="shared" si="1171"/>
        <v>4.3772000000000002</v>
      </c>
      <c r="M7499" s="2">
        <f t="shared" si="1172"/>
        <v>4.96</v>
      </c>
      <c r="N7499" s="2">
        <f t="shared" si="1178"/>
        <v>0.58279999999999976</v>
      </c>
      <c r="O7499" s="2">
        <f t="shared" si="1173"/>
        <v>2.3311999999999991</v>
      </c>
      <c r="P7499" s="2">
        <f t="shared" si="1174"/>
        <v>19.84</v>
      </c>
      <c r="Q7499" s="2">
        <f t="shared" si="1175"/>
        <v>11.749999999999995</v>
      </c>
      <c r="R7499">
        <v>4</v>
      </c>
      <c r="S7499">
        <v>0</v>
      </c>
      <c r="T7499" s="2">
        <v>4.96</v>
      </c>
      <c r="U7499" s="3">
        <v>2.3311999999999999</v>
      </c>
      <c r="V7499" s="4">
        <f t="shared" si="1179"/>
        <v>11.75</v>
      </c>
      <c r="W7499" s="2">
        <f t="shared" si="1176"/>
        <v>19.84</v>
      </c>
    </row>
    <row r="7500" spans="1:23" x14ac:dyDescent="0.25">
      <c r="A7500">
        <f t="shared" si="1177"/>
        <v>2017</v>
      </c>
      <c r="B7500" s="1">
        <v>42930</v>
      </c>
      <c r="C7500" s="1">
        <v>42934</v>
      </c>
      <c r="D7500" s="1" t="str">
        <f t="shared" si="1170"/>
        <v>Jul</v>
      </c>
      <c r="E7500" t="s">
        <v>38</v>
      </c>
      <c r="F7500" t="s">
        <v>2103</v>
      </c>
      <c r="G7500" t="s">
        <v>25</v>
      </c>
      <c r="H7500" t="s">
        <v>34</v>
      </c>
      <c r="I7500" t="s">
        <v>93</v>
      </c>
      <c r="J7500" t="s">
        <v>36</v>
      </c>
      <c r="K7500" t="s">
        <v>48</v>
      </c>
      <c r="L7500" s="2">
        <f t="shared" si="1171"/>
        <v>66.705800000000011</v>
      </c>
      <c r="M7500" s="2">
        <f t="shared" si="1172"/>
        <v>71.92</v>
      </c>
      <c r="N7500" s="2">
        <f t="shared" si="1178"/>
        <v>5.2141999999999911</v>
      </c>
      <c r="O7500" s="2">
        <f t="shared" si="1173"/>
        <v>20.856799999999964</v>
      </c>
      <c r="P7500" s="2">
        <f t="shared" si="1174"/>
        <v>287.68</v>
      </c>
      <c r="Q7500" s="2">
        <f t="shared" si="1175"/>
        <v>7.2499999999999867</v>
      </c>
      <c r="R7500">
        <v>4</v>
      </c>
      <c r="S7500">
        <v>0</v>
      </c>
      <c r="T7500" s="2">
        <v>71.92</v>
      </c>
      <c r="U7500" s="3">
        <v>20.856799999999993</v>
      </c>
      <c r="V7500" s="4">
        <f t="shared" si="1179"/>
        <v>7.2499999999999964</v>
      </c>
      <c r="W7500" s="2">
        <f t="shared" si="1176"/>
        <v>287.68</v>
      </c>
    </row>
    <row r="7501" spans="1:23" x14ac:dyDescent="0.25">
      <c r="A7501">
        <f t="shared" si="1177"/>
        <v>2017</v>
      </c>
      <c r="B7501" s="1">
        <v>42930</v>
      </c>
      <c r="C7501" s="1">
        <v>42934</v>
      </c>
      <c r="D7501" s="1" t="str">
        <f t="shared" si="1170"/>
        <v>Jul</v>
      </c>
      <c r="E7501" t="s">
        <v>38</v>
      </c>
      <c r="F7501" t="s">
        <v>2103</v>
      </c>
      <c r="G7501" t="s">
        <v>25</v>
      </c>
      <c r="H7501" t="s">
        <v>34</v>
      </c>
      <c r="I7501" t="s">
        <v>340</v>
      </c>
      <c r="J7501" t="s">
        <v>28</v>
      </c>
      <c r="K7501" t="s">
        <v>46</v>
      </c>
      <c r="L7501" s="2">
        <f t="shared" si="1171"/>
        <v>16.202400000000001</v>
      </c>
      <c r="M7501" s="2">
        <f t="shared" si="1172"/>
        <v>18.84</v>
      </c>
      <c r="N7501" s="2">
        <f t="shared" si="1178"/>
        <v>2.6375999999999991</v>
      </c>
      <c r="O7501" s="2">
        <f t="shared" si="1173"/>
        <v>7.9127999999999972</v>
      </c>
      <c r="P7501" s="2">
        <f t="shared" si="1174"/>
        <v>56.519999999999996</v>
      </c>
      <c r="Q7501" s="2">
        <f t="shared" si="1175"/>
        <v>13.999999999999996</v>
      </c>
      <c r="R7501">
        <v>3</v>
      </c>
      <c r="S7501">
        <v>0</v>
      </c>
      <c r="T7501" s="2">
        <v>18.84</v>
      </c>
      <c r="U7501" s="3">
        <v>7.9128000000000007</v>
      </c>
      <c r="V7501" s="4">
        <f t="shared" si="1179"/>
        <v>14.000000000000002</v>
      </c>
      <c r="W7501" s="2">
        <f t="shared" si="1176"/>
        <v>56.519999999999996</v>
      </c>
    </row>
    <row r="7502" spans="1:23" x14ac:dyDescent="0.25">
      <c r="A7502">
        <f t="shared" si="1177"/>
        <v>2017</v>
      </c>
      <c r="B7502" s="1">
        <v>42930</v>
      </c>
      <c r="C7502" s="1">
        <v>42934</v>
      </c>
      <c r="D7502" s="1" t="str">
        <f t="shared" si="1170"/>
        <v>Jul</v>
      </c>
      <c r="E7502" t="s">
        <v>38</v>
      </c>
      <c r="F7502" t="s">
        <v>2103</v>
      </c>
      <c r="G7502" t="s">
        <v>25</v>
      </c>
      <c r="H7502" t="s">
        <v>34</v>
      </c>
      <c r="I7502" t="s">
        <v>688</v>
      </c>
      <c r="J7502" t="s">
        <v>50</v>
      </c>
      <c r="K7502" t="s">
        <v>86</v>
      </c>
      <c r="L7502" s="2">
        <f t="shared" si="1171"/>
        <v>134.3914</v>
      </c>
      <c r="M7502" s="2">
        <f t="shared" si="1172"/>
        <v>140.97</v>
      </c>
      <c r="N7502" s="2">
        <f t="shared" si="1178"/>
        <v>6.5785999999999945</v>
      </c>
      <c r="O7502" s="2">
        <f t="shared" si="1173"/>
        <v>19.735799999999983</v>
      </c>
      <c r="P7502" s="2">
        <f t="shared" si="1174"/>
        <v>422.90999999999997</v>
      </c>
      <c r="Q7502" s="2">
        <f t="shared" si="1175"/>
        <v>4.6666666666666634</v>
      </c>
      <c r="R7502">
        <v>3</v>
      </c>
      <c r="S7502">
        <v>0</v>
      </c>
      <c r="T7502" s="2">
        <v>140.97</v>
      </c>
      <c r="U7502" s="3">
        <v>19.735800000000005</v>
      </c>
      <c r="V7502" s="4">
        <f t="shared" si="1179"/>
        <v>4.6666666666666679</v>
      </c>
      <c r="W7502" s="2">
        <f t="shared" si="1176"/>
        <v>422.90999999999997</v>
      </c>
    </row>
    <row r="7503" spans="1:23" x14ac:dyDescent="0.25">
      <c r="A7503">
        <f t="shared" si="1177"/>
        <v>2017</v>
      </c>
      <c r="B7503" s="1">
        <v>42930</v>
      </c>
      <c r="C7503" s="1">
        <v>42934</v>
      </c>
      <c r="D7503" s="1" t="str">
        <f t="shared" si="1170"/>
        <v>Jul</v>
      </c>
      <c r="E7503" t="s">
        <v>38</v>
      </c>
      <c r="F7503" t="s">
        <v>2103</v>
      </c>
      <c r="G7503" t="s">
        <v>25</v>
      </c>
      <c r="H7503" t="s">
        <v>34</v>
      </c>
      <c r="I7503" t="s">
        <v>100</v>
      </c>
      <c r="J7503" t="s">
        <v>50</v>
      </c>
      <c r="K7503" t="s">
        <v>51</v>
      </c>
      <c r="L7503" s="2">
        <f t="shared" si="1171"/>
        <v>452.73690000000011</v>
      </c>
      <c r="M7503" s="2">
        <f t="shared" si="1172"/>
        <v>470.1760000000001</v>
      </c>
      <c r="N7503" s="2">
        <f t="shared" si="1178"/>
        <v>17.439099999999996</v>
      </c>
      <c r="O7503" s="2">
        <f t="shared" si="1173"/>
        <v>52.317299999999989</v>
      </c>
      <c r="P7503" s="2">
        <f t="shared" si="1174"/>
        <v>1410.5280000000002</v>
      </c>
      <c r="Q7503" s="2">
        <f t="shared" si="1175"/>
        <v>3.7090578847070019</v>
      </c>
      <c r="R7503">
        <v>3</v>
      </c>
      <c r="S7503">
        <v>0.2</v>
      </c>
      <c r="T7503" s="2">
        <v>470.37600000000009</v>
      </c>
      <c r="U7503" s="3">
        <v>52.917299999999955</v>
      </c>
      <c r="V7503" s="4">
        <f t="shared" si="1179"/>
        <v>3.7499999999999964</v>
      </c>
      <c r="W7503" s="2">
        <f t="shared" si="1176"/>
        <v>1411.1280000000002</v>
      </c>
    </row>
    <row r="7504" spans="1:23" x14ac:dyDescent="0.25">
      <c r="A7504">
        <f t="shared" si="1177"/>
        <v>2017</v>
      </c>
      <c r="B7504" s="1">
        <v>42824</v>
      </c>
      <c r="C7504" s="1">
        <v>42824</v>
      </c>
      <c r="D7504" s="1" t="str">
        <f t="shared" si="1170"/>
        <v>Mar</v>
      </c>
      <c r="E7504" t="s">
        <v>528</v>
      </c>
      <c r="F7504" t="s">
        <v>1561</v>
      </c>
      <c r="G7504" t="s">
        <v>25</v>
      </c>
      <c r="H7504" t="s">
        <v>34</v>
      </c>
      <c r="I7504" t="s">
        <v>1925</v>
      </c>
      <c r="J7504" t="s">
        <v>36</v>
      </c>
      <c r="K7504" t="s">
        <v>48</v>
      </c>
      <c r="L7504" s="2">
        <f t="shared" si="1171"/>
        <v>5.0464000000000002</v>
      </c>
      <c r="M7504" s="2">
        <f t="shared" si="1172"/>
        <v>6.08</v>
      </c>
      <c r="N7504" s="2">
        <f t="shared" si="1178"/>
        <v>1.0335999999999999</v>
      </c>
      <c r="O7504" s="2">
        <f t="shared" si="1173"/>
        <v>2.0671999999999997</v>
      </c>
      <c r="P7504" s="2">
        <f t="shared" si="1174"/>
        <v>12.16</v>
      </c>
      <c r="Q7504" s="2">
        <f t="shared" si="1175"/>
        <v>17</v>
      </c>
      <c r="R7504">
        <v>2</v>
      </c>
      <c r="S7504">
        <v>0</v>
      </c>
      <c r="T7504" s="2">
        <v>6.08</v>
      </c>
      <c r="U7504" s="3">
        <v>2.0671999999999997</v>
      </c>
      <c r="V7504" s="4">
        <f t="shared" si="1179"/>
        <v>17</v>
      </c>
      <c r="W7504" s="2">
        <f t="shared" si="1176"/>
        <v>12.16</v>
      </c>
    </row>
    <row r="7505" spans="1:23" x14ac:dyDescent="0.25">
      <c r="A7505">
        <f t="shared" si="1177"/>
        <v>2017</v>
      </c>
      <c r="B7505" s="1">
        <v>42824</v>
      </c>
      <c r="C7505" s="1">
        <v>42824</v>
      </c>
      <c r="D7505" s="1" t="str">
        <f t="shared" si="1170"/>
        <v>Mar</v>
      </c>
      <c r="E7505" t="s">
        <v>528</v>
      </c>
      <c r="F7505" t="s">
        <v>1561</v>
      </c>
      <c r="G7505" t="s">
        <v>25</v>
      </c>
      <c r="H7505" t="s">
        <v>34</v>
      </c>
      <c r="I7505" t="s">
        <v>129</v>
      </c>
      <c r="J7505" t="s">
        <v>50</v>
      </c>
      <c r="K7505" t="s">
        <v>51</v>
      </c>
      <c r="L7505" s="2">
        <f t="shared" si="1171"/>
        <v>146.25290000000004</v>
      </c>
      <c r="M7505" s="2">
        <f t="shared" si="1172"/>
        <v>164.59200000000004</v>
      </c>
      <c r="N7505" s="2">
        <f t="shared" si="1178"/>
        <v>18.339100000000002</v>
      </c>
      <c r="O7505" s="2">
        <f t="shared" si="1173"/>
        <v>18.339100000000002</v>
      </c>
      <c r="P7505" s="2">
        <f t="shared" si="1174"/>
        <v>164.59200000000004</v>
      </c>
      <c r="Q7505" s="2">
        <f t="shared" si="1175"/>
        <v>11.14215757752503</v>
      </c>
      <c r="R7505">
        <v>1</v>
      </c>
      <c r="S7505">
        <v>0.2</v>
      </c>
      <c r="T7505" s="2">
        <v>164.79200000000003</v>
      </c>
      <c r="U7505" s="3">
        <v>18.539099999999991</v>
      </c>
      <c r="V7505" s="4">
        <f t="shared" si="1179"/>
        <v>11.249999999999991</v>
      </c>
      <c r="W7505" s="2">
        <f t="shared" si="1176"/>
        <v>164.79200000000003</v>
      </c>
    </row>
    <row r="7506" spans="1:23" x14ac:dyDescent="0.25">
      <c r="A7506">
        <f t="shared" si="1177"/>
        <v>2016</v>
      </c>
      <c r="B7506" s="1">
        <v>42400</v>
      </c>
      <c r="C7506" s="1">
        <v>42404</v>
      </c>
      <c r="D7506" s="1" t="str">
        <f t="shared" si="1170"/>
        <v>Jan</v>
      </c>
      <c r="E7506" t="s">
        <v>23</v>
      </c>
      <c r="F7506" t="s">
        <v>2545</v>
      </c>
      <c r="G7506" t="s">
        <v>33</v>
      </c>
      <c r="H7506" t="s">
        <v>80</v>
      </c>
      <c r="I7506" t="s">
        <v>1588</v>
      </c>
      <c r="J7506" t="s">
        <v>36</v>
      </c>
      <c r="K7506" t="s">
        <v>92</v>
      </c>
      <c r="L7506" s="2">
        <f t="shared" si="1171"/>
        <v>17.52</v>
      </c>
      <c r="M7506" s="2">
        <f t="shared" si="1172"/>
        <v>23.36</v>
      </c>
      <c r="N7506" s="2">
        <f t="shared" si="1178"/>
        <v>5.84</v>
      </c>
      <c r="O7506" s="2">
        <f t="shared" si="1173"/>
        <v>11.68</v>
      </c>
      <c r="P7506" s="2">
        <f t="shared" si="1174"/>
        <v>46.72</v>
      </c>
      <c r="Q7506" s="2">
        <f t="shared" si="1175"/>
        <v>25</v>
      </c>
      <c r="R7506">
        <v>2</v>
      </c>
      <c r="S7506">
        <v>0</v>
      </c>
      <c r="T7506" s="2">
        <v>23.36</v>
      </c>
      <c r="U7506" s="3">
        <v>11.68</v>
      </c>
      <c r="V7506" s="4">
        <f t="shared" si="1179"/>
        <v>25</v>
      </c>
      <c r="W7506" s="2">
        <f t="shared" si="1176"/>
        <v>46.72</v>
      </c>
    </row>
    <row r="7507" spans="1:23" x14ac:dyDescent="0.25">
      <c r="A7507">
        <f t="shared" si="1177"/>
        <v>2017</v>
      </c>
      <c r="B7507" s="1">
        <v>42894</v>
      </c>
      <c r="C7507" s="1">
        <v>42899</v>
      </c>
      <c r="D7507" s="1" t="str">
        <f t="shared" si="1170"/>
        <v>Jun</v>
      </c>
      <c r="E7507" t="s">
        <v>38</v>
      </c>
      <c r="F7507" t="s">
        <v>1871</v>
      </c>
      <c r="G7507" t="s">
        <v>25</v>
      </c>
      <c r="H7507" t="s">
        <v>65</v>
      </c>
      <c r="I7507" t="s">
        <v>547</v>
      </c>
      <c r="J7507" t="s">
        <v>36</v>
      </c>
      <c r="K7507" t="s">
        <v>53</v>
      </c>
      <c r="L7507" s="2">
        <f t="shared" si="1171"/>
        <v>16.894200000000001</v>
      </c>
      <c r="M7507" s="2">
        <f t="shared" si="1172"/>
        <v>11.375999999999998</v>
      </c>
      <c r="N7507" s="2">
        <f t="shared" si="1178"/>
        <v>-5.5182000000000038</v>
      </c>
      <c r="O7507" s="2">
        <f t="shared" si="1173"/>
        <v>-22.072800000000015</v>
      </c>
      <c r="P7507" s="2">
        <f t="shared" si="1174"/>
        <v>45.503999999999991</v>
      </c>
      <c r="Q7507" s="2">
        <f t="shared" si="1175"/>
        <v>-48.507383966244774</v>
      </c>
      <c r="R7507">
        <v>4</v>
      </c>
      <c r="S7507">
        <v>0.8</v>
      </c>
      <c r="T7507" s="2">
        <v>12.175999999999998</v>
      </c>
      <c r="U7507" s="3">
        <v>-18.872800000000009</v>
      </c>
      <c r="V7507" s="4">
        <f t="shared" si="1179"/>
        <v>-38.750000000000021</v>
      </c>
      <c r="W7507" s="2">
        <f t="shared" si="1176"/>
        <v>48.703999999999994</v>
      </c>
    </row>
    <row r="7508" spans="1:23" x14ac:dyDescent="0.25">
      <c r="A7508">
        <f t="shared" si="1177"/>
        <v>2014</v>
      </c>
      <c r="B7508" s="1">
        <v>41945</v>
      </c>
      <c r="C7508" s="1">
        <v>41949</v>
      </c>
      <c r="D7508" s="1" t="str">
        <f t="shared" si="1170"/>
        <v>Nov</v>
      </c>
      <c r="E7508" t="s">
        <v>38</v>
      </c>
      <c r="F7508" t="s">
        <v>463</v>
      </c>
      <c r="G7508" t="s">
        <v>25</v>
      </c>
      <c r="H7508" t="s">
        <v>34</v>
      </c>
      <c r="I7508" t="s">
        <v>1715</v>
      </c>
      <c r="J7508" t="s">
        <v>50</v>
      </c>
      <c r="K7508" t="s">
        <v>51</v>
      </c>
      <c r="L7508" s="2">
        <f t="shared" si="1171"/>
        <v>43.774900000000002</v>
      </c>
      <c r="M7508" s="2">
        <f t="shared" si="1172"/>
        <v>46.183999999999997</v>
      </c>
      <c r="N7508" s="2">
        <f t="shared" si="1178"/>
        <v>2.4090999999999951</v>
      </c>
      <c r="O7508" s="2">
        <f t="shared" si="1173"/>
        <v>4.8181999999999903</v>
      </c>
      <c r="P7508" s="2">
        <f t="shared" si="1174"/>
        <v>92.367999999999995</v>
      </c>
      <c r="Q7508" s="2">
        <f t="shared" si="1175"/>
        <v>5.2163086783301473</v>
      </c>
      <c r="R7508">
        <v>2</v>
      </c>
      <c r="S7508">
        <v>0.2</v>
      </c>
      <c r="T7508" s="2">
        <v>46.384</v>
      </c>
      <c r="U7508" s="3">
        <v>5.2181999999999924</v>
      </c>
      <c r="V7508" s="4">
        <f t="shared" si="1179"/>
        <v>5.624999999999992</v>
      </c>
      <c r="W7508" s="2">
        <f t="shared" si="1176"/>
        <v>92.768000000000001</v>
      </c>
    </row>
    <row r="7509" spans="1:23" x14ac:dyDescent="0.25">
      <c r="A7509">
        <f t="shared" si="1177"/>
        <v>2014</v>
      </c>
      <c r="B7509" s="1">
        <v>41945</v>
      </c>
      <c r="C7509" s="1">
        <v>41949</v>
      </c>
      <c r="D7509" s="1" t="str">
        <f t="shared" si="1170"/>
        <v>Nov</v>
      </c>
      <c r="E7509" t="s">
        <v>38</v>
      </c>
      <c r="F7509" t="s">
        <v>463</v>
      </c>
      <c r="G7509" t="s">
        <v>25</v>
      </c>
      <c r="H7509" t="s">
        <v>34</v>
      </c>
      <c r="I7509" t="s">
        <v>418</v>
      </c>
      <c r="J7509" t="s">
        <v>36</v>
      </c>
      <c r="K7509" t="s">
        <v>43</v>
      </c>
      <c r="L7509" s="2">
        <f t="shared" si="1171"/>
        <v>310.29660000000001</v>
      </c>
      <c r="M7509" s="2">
        <f t="shared" si="1172"/>
        <v>362.92</v>
      </c>
      <c r="N7509" s="2">
        <f t="shared" si="1178"/>
        <v>52.623400000000004</v>
      </c>
      <c r="O7509" s="2">
        <f t="shared" si="1173"/>
        <v>105.24680000000001</v>
      </c>
      <c r="P7509" s="2">
        <f t="shared" si="1174"/>
        <v>725.84</v>
      </c>
      <c r="Q7509" s="2">
        <f t="shared" si="1175"/>
        <v>14.500000000000002</v>
      </c>
      <c r="R7509">
        <v>2</v>
      </c>
      <c r="S7509">
        <v>0</v>
      </c>
      <c r="T7509" s="2">
        <v>362.92</v>
      </c>
      <c r="U7509" s="3">
        <v>105.24679999999995</v>
      </c>
      <c r="V7509" s="4">
        <f t="shared" si="1179"/>
        <v>14.499999999999993</v>
      </c>
      <c r="W7509" s="2">
        <f t="shared" si="1176"/>
        <v>725.84</v>
      </c>
    </row>
    <row r="7510" spans="1:23" x14ac:dyDescent="0.25">
      <c r="A7510">
        <f t="shared" si="1177"/>
        <v>2017</v>
      </c>
      <c r="B7510" s="1">
        <v>42930</v>
      </c>
      <c r="C7510" s="1">
        <v>42934</v>
      </c>
      <c r="D7510" s="1" t="str">
        <f t="shared" si="1170"/>
        <v>Jul</v>
      </c>
      <c r="E7510" t="s">
        <v>38</v>
      </c>
      <c r="F7510" t="s">
        <v>852</v>
      </c>
      <c r="G7510" t="s">
        <v>25</v>
      </c>
      <c r="H7510" t="s">
        <v>80</v>
      </c>
      <c r="I7510" t="s">
        <v>1264</v>
      </c>
      <c r="J7510" t="s">
        <v>36</v>
      </c>
      <c r="K7510" t="s">
        <v>60</v>
      </c>
      <c r="L7510" s="2">
        <f t="shared" si="1171"/>
        <v>7.5718000000000014</v>
      </c>
      <c r="M7510" s="2">
        <f t="shared" si="1172"/>
        <v>9.0480000000000018</v>
      </c>
      <c r="N7510" s="2">
        <f t="shared" si="1178"/>
        <v>1.4762000000000004</v>
      </c>
      <c r="O7510" s="2">
        <f t="shared" si="1173"/>
        <v>2.9524000000000008</v>
      </c>
      <c r="P7510" s="2">
        <f t="shared" si="1174"/>
        <v>18.096000000000004</v>
      </c>
      <c r="Q7510" s="2">
        <f t="shared" si="1175"/>
        <v>16.315207780725025</v>
      </c>
      <c r="R7510">
        <v>2</v>
      </c>
      <c r="S7510">
        <v>0.2</v>
      </c>
      <c r="T7510" s="2">
        <v>9.2480000000000011</v>
      </c>
      <c r="U7510" s="3">
        <v>3.3524000000000003</v>
      </c>
      <c r="V7510" s="4">
        <f t="shared" si="1179"/>
        <v>18.125</v>
      </c>
      <c r="W7510" s="2">
        <f t="shared" si="1176"/>
        <v>18.496000000000002</v>
      </c>
    </row>
    <row r="7511" spans="1:23" x14ac:dyDescent="0.25">
      <c r="A7511">
        <f t="shared" si="1177"/>
        <v>2017</v>
      </c>
      <c r="B7511" s="1">
        <v>42930</v>
      </c>
      <c r="C7511" s="1">
        <v>42934</v>
      </c>
      <c r="D7511" s="1" t="str">
        <f t="shared" si="1170"/>
        <v>Jul</v>
      </c>
      <c r="E7511" t="s">
        <v>38</v>
      </c>
      <c r="F7511" t="s">
        <v>852</v>
      </c>
      <c r="G7511" t="s">
        <v>25</v>
      </c>
      <c r="H7511" t="s">
        <v>80</v>
      </c>
      <c r="I7511" t="s">
        <v>1165</v>
      </c>
      <c r="J7511" t="s">
        <v>50</v>
      </c>
      <c r="K7511" t="s">
        <v>51</v>
      </c>
      <c r="L7511" s="2">
        <f t="shared" si="1171"/>
        <v>1931.9448</v>
      </c>
      <c r="M7511" s="2">
        <f t="shared" si="1172"/>
        <v>1889.5459999999998</v>
      </c>
      <c r="N7511" s="2">
        <f t="shared" si="1178"/>
        <v>-42.398800000000165</v>
      </c>
      <c r="O7511" s="2">
        <f t="shared" si="1173"/>
        <v>-381.58920000000148</v>
      </c>
      <c r="P7511" s="2">
        <f t="shared" si="1174"/>
        <v>17005.913999999997</v>
      </c>
      <c r="Q7511" s="2">
        <f t="shared" si="1175"/>
        <v>-2.243861753034865</v>
      </c>
      <c r="R7511">
        <v>9</v>
      </c>
      <c r="S7511">
        <v>0.4</v>
      </c>
      <c r="T7511" s="2">
        <v>1889.9459999999999</v>
      </c>
      <c r="U7511" s="3">
        <v>-377.98919999999998</v>
      </c>
      <c r="V7511" s="4">
        <f t="shared" si="1179"/>
        <v>-2.2222222222222223</v>
      </c>
      <c r="W7511" s="2">
        <f t="shared" si="1176"/>
        <v>17009.513999999999</v>
      </c>
    </row>
    <row r="7512" spans="1:23" x14ac:dyDescent="0.25">
      <c r="A7512">
        <f t="shared" si="1177"/>
        <v>2017</v>
      </c>
      <c r="B7512" s="1">
        <v>42930</v>
      </c>
      <c r="C7512" s="1">
        <v>42934</v>
      </c>
      <c r="D7512" s="1" t="str">
        <f t="shared" si="1170"/>
        <v>Jul</v>
      </c>
      <c r="E7512" t="s">
        <v>38</v>
      </c>
      <c r="F7512" t="s">
        <v>852</v>
      </c>
      <c r="G7512" t="s">
        <v>25</v>
      </c>
      <c r="H7512" t="s">
        <v>80</v>
      </c>
      <c r="I7512" t="s">
        <v>306</v>
      </c>
      <c r="J7512" t="s">
        <v>36</v>
      </c>
      <c r="K7512" t="s">
        <v>43</v>
      </c>
      <c r="L7512" s="2">
        <f t="shared" si="1171"/>
        <v>61.109400000000008</v>
      </c>
      <c r="M7512" s="2">
        <f t="shared" si="1172"/>
        <v>61.84</v>
      </c>
      <c r="N7512" s="2">
        <f t="shared" si="1178"/>
        <v>0.73059999999999548</v>
      </c>
      <c r="O7512" s="2">
        <f t="shared" si="1173"/>
        <v>3.6529999999999774</v>
      </c>
      <c r="P7512" s="2">
        <f t="shared" si="1174"/>
        <v>309.20000000000005</v>
      </c>
      <c r="Q7512" s="2">
        <f t="shared" si="1175"/>
        <v>1.1814359637774827</v>
      </c>
      <c r="R7512">
        <v>5</v>
      </c>
      <c r="S7512">
        <v>0.2</v>
      </c>
      <c r="T7512" s="2">
        <v>62.040000000000006</v>
      </c>
      <c r="U7512" s="3">
        <v>4.6530000000000022</v>
      </c>
      <c r="V7512" s="4">
        <f t="shared" si="1179"/>
        <v>1.5000000000000004</v>
      </c>
      <c r="W7512" s="2">
        <f t="shared" si="1176"/>
        <v>310.20000000000005</v>
      </c>
    </row>
    <row r="7513" spans="1:23" x14ac:dyDescent="0.25">
      <c r="A7513">
        <f t="shared" si="1177"/>
        <v>2017</v>
      </c>
      <c r="B7513" s="1">
        <v>42930</v>
      </c>
      <c r="C7513" s="1">
        <v>42934</v>
      </c>
      <c r="D7513" s="1" t="str">
        <f t="shared" si="1170"/>
        <v>Jul</v>
      </c>
      <c r="E7513" t="s">
        <v>38</v>
      </c>
      <c r="F7513" t="s">
        <v>852</v>
      </c>
      <c r="G7513" t="s">
        <v>25</v>
      </c>
      <c r="H7513" t="s">
        <v>80</v>
      </c>
      <c r="I7513" t="s">
        <v>1631</v>
      </c>
      <c r="J7513" t="s">
        <v>28</v>
      </c>
      <c r="K7513" t="s">
        <v>46</v>
      </c>
      <c r="L7513" s="2">
        <f t="shared" si="1171"/>
        <v>367.15100000000007</v>
      </c>
      <c r="M7513" s="2">
        <f t="shared" si="1172"/>
        <v>396.72000000000008</v>
      </c>
      <c r="N7513" s="2">
        <f t="shared" si="1178"/>
        <v>29.569000000000017</v>
      </c>
      <c r="O7513" s="2">
        <f t="shared" si="1173"/>
        <v>147.84500000000008</v>
      </c>
      <c r="P7513" s="2">
        <f t="shared" si="1174"/>
        <v>1983.6000000000004</v>
      </c>
      <c r="Q7513" s="2">
        <f t="shared" si="1175"/>
        <v>7.453367614438398</v>
      </c>
      <c r="R7513">
        <v>5</v>
      </c>
      <c r="S7513">
        <v>0.2</v>
      </c>
      <c r="T7513" s="2">
        <v>396.92000000000007</v>
      </c>
      <c r="U7513" s="3">
        <v>148.845</v>
      </c>
      <c r="V7513" s="4">
        <f t="shared" si="1179"/>
        <v>7.4999999999999982</v>
      </c>
      <c r="W7513" s="2">
        <f t="shared" si="1176"/>
        <v>1984.6000000000004</v>
      </c>
    </row>
    <row r="7514" spans="1:23" x14ac:dyDescent="0.25">
      <c r="A7514">
        <f t="shared" si="1177"/>
        <v>2017</v>
      </c>
      <c r="B7514" s="1">
        <v>42930</v>
      </c>
      <c r="C7514" s="1">
        <v>42934</v>
      </c>
      <c r="D7514" s="1" t="str">
        <f t="shared" si="1170"/>
        <v>Jul</v>
      </c>
      <c r="E7514" t="s">
        <v>38</v>
      </c>
      <c r="F7514" t="s">
        <v>852</v>
      </c>
      <c r="G7514" t="s">
        <v>25</v>
      </c>
      <c r="H7514" t="s">
        <v>80</v>
      </c>
      <c r="I7514" t="s">
        <v>2029</v>
      </c>
      <c r="J7514" t="s">
        <v>36</v>
      </c>
      <c r="K7514" t="s">
        <v>43</v>
      </c>
      <c r="L7514" s="2">
        <f t="shared" si="1171"/>
        <v>236.8904</v>
      </c>
      <c r="M7514" s="2">
        <f t="shared" si="1172"/>
        <v>239.256</v>
      </c>
      <c r="N7514" s="2">
        <f t="shared" si="1178"/>
        <v>2.3656000000000006</v>
      </c>
      <c r="O7514" s="2">
        <f t="shared" si="1173"/>
        <v>16.559200000000004</v>
      </c>
      <c r="P7514" s="2">
        <f t="shared" si="1174"/>
        <v>1674.7919999999999</v>
      </c>
      <c r="Q7514" s="2">
        <f t="shared" si="1175"/>
        <v>0.98873173504530742</v>
      </c>
      <c r="R7514">
        <v>7</v>
      </c>
      <c r="S7514">
        <v>0.2</v>
      </c>
      <c r="T7514" s="2">
        <v>239.45599999999999</v>
      </c>
      <c r="U7514" s="3">
        <v>17.959200000000003</v>
      </c>
      <c r="V7514" s="4">
        <f t="shared" si="1179"/>
        <v>1.0714285714285716</v>
      </c>
      <c r="W7514" s="2">
        <f t="shared" si="1176"/>
        <v>1676.192</v>
      </c>
    </row>
    <row r="7515" spans="1:23" x14ac:dyDescent="0.25">
      <c r="A7515">
        <f t="shared" si="1177"/>
        <v>2017</v>
      </c>
      <c r="B7515" s="1">
        <v>42930</v>
      </c>
      <c r="C7515" s="1">
        <v>42934</v>
      </c>
      <c r="D7515" s="1" t="str">
        <f t="shared" si="1170"/>
        <v>Jul</v>
      </c>
      <c r="E7515" t="s">
        <v>38</v>
      </c>
      <c r="F7515" t="s">
        <v>852</v>
      </c>
      <c r="G7515" t="s">
        <v>25</v>
      </c>
      <c r="H7515" t="s">
        <v>80</v>
      </c>
      <c r="I7515" t="s">
        <v>560</v>
      </c>
      <c r="J7515" t="s">
        <v>36</v>
      </c>
      <c r="K7515" t="s">
        <v>48</v>
      </c>
      <c r="L7515" s="2">
        <f t="shared" si="1171"/>
        <v>12.693600000000002</v>
      </c>
      <c r="M7515" s="2">
        <f t="shared" si="1172"/>
        <v>12.920000000000002</v>
      </c>
      <c r="N7515" s="2">
        <f t="shared" si="1178"/>
        <v>0.22639999999999993</v>
      </c>
      <c r="O7515" s="2">
        <f t="shared" si="1173"/>
        <v>1.1319999999999997</v>
      </c>
      <c r="P7515" s="2">
        <f t="shared" si="1174"/>
        <v>64.600000000000009</v>
      </c>
      <c r="Q7515" s="2">
        <f t="shared" si="1175"/>
        <v>1.752321981424148</v>
      </c>
      <c r="R7515">
        <v>5</v>
      </c>
      <c r="S7515">
        <v>0.2</v>
      </c>
      <c r="T7515" s="2">
        <v>13.120000000000001</v>
      </c>
      <c r="U7515" s="3">
        <v>2.1319999999999988</v>
      </c>
      <c r="V7515" s="4">
        <f t="shared" si="1179"/>
        <v>3.2499999999999982</v>
      </c>
      <c r="W7515" s="2">
        <f t="shared" si="1176"/>
        <v>65.600000000000009</v>
      </c>
    </row>
    <row r="7516" spans="1:23" x14ac:dyDescent="0.25">
      <c r="A7516">
        <f t="shared" si="1177"/>
        <v>2017</v>
      </c>
      <c r="B7516" s="1">
        <v>43078</v>
      </c>
      <c r="C7516" s="1">
        <v>43081</v>
      </c>
      <c r="D7516" s="1" t="str">
        <f t="shared" si="1170"/>
        <v>Dec</v>
      </c>
      <c r="E7516" t="s">
        <v>23</v>
      </c>
      <c r="F7516" t="s">
        <v>852</v>
      </c>
      <c r="G7516" t="s">
        <v>25</v>
      </c>
      <c r="H7516" t="s">
        <v>26</v>
      </c>
      <c r="I7516" t="s">
        <v>1379</v>
      </c>
      <c r="J7516" t="s">
        <v>36</v>
      </c>
      <c r="K7516" t="s">
        <v>53</v>
      </c>
      <c r="L7516" s="2">
        <f t="shared" si="1171"/>
        <v>22.607199999999999</v>
      </c>
      <c r="M7516" s="2">
        <f t="shared" si="1172"/>
        <v>29.36</v>
      </c>
      <c r="N7516" s="2">
        <f t="shared" si="1178"/>
        <v>6.7528000000000006</v>
      </c>
      <c r="O7516" s="2">
        <f t="shared" si="1173"/>
        <v>13.505600000000001</v>
      </c>
      <c r="P7516" s="2">
        <f t="shared" si="1174"/>
        <v>58.72</v>
      </c>
      <c r="Q7516" s="2">
        <f t="shared" si="1175"/>
        <v>23.000000000000004</v>
      </c>
      <c r="R7516">
        <v>2</v>
      </c>
      <c r="S7516">
        <v>0</v>
      </c>
      <c r="T7516" s="2">
        <v>29.36</v>
      </c>
      <c r="U7516" s="3">
        <v>13.505599999999999</v>
      </c>
      <c r="V7516" s="4">
        <f t="shared" si="1179"/>
        <v>23</v>
      </c>
      <c r="W7516" s="2">
        <f t="shared" si="1176"/>
        <v>58.72</v>
      </c>
    </row>
    <row r="7517" spans="1:23" x14ac:dyDescent="0.25">
      <c r="A7517">
        <f t="shared" si="1177"/>
        <v>2017</v>
      </c>
      <c r="B7517" s="1">
        <v>43078</v>
      </c>
      <c r="C7517" s="1">
        <v>43081</v>
      </c>
      <c r="D7517" s="1" t="str">
        <f t="shared" si="1170"/>
        <v>Dec</v>
      </c>
      <c r="E7517" t="s">
        <v>23</v>
      </c>
      <c r="F7517" t="s">
        <v>852</v>
      </c>
      <c r="G7517" t="s">
        <v>25</v>
      </c>
      <c r="H7517" t="s">
        <v>26</v>
      </c>
      <c r="I7517" t="s">
        <v>2139</v>
      </c>
      <c r="J7517" t="s">
        <v>36</v>
      </c>
      <c r="K7517" t="s">
        <v>55</v>
      </c>
      <c r="L7517" s="2">
        <f t="shared" si="1171"/>
        <v>202.43579999999997</v>
      </c>
      <c r="M7517" s="2">
        <f t="shared" si="1172"/>
        <v>214.89999999999998</v>
      </c>
      <c r="N7517" s="2">
        <f t="shared" si="1178"/>
        <v>12.464200000000005</v>
      </c>
      <c r="O7517" s="2">
        <f t="shared" si="1173"/>
        <v>62.321000000000026</v>
      </c>
      <c r="P7517" s="2">
        <f t="shared" si="1174"/>
        <v>1074.5</v>
      </c>
      <c r="Q7517" s="2">
        <f t="shared" si="1175"/>
        <v>5.8000000000000025</v>
      </c>
      <c r="R7517">
        <v>5</v>
      </c>
      <c r="S7517">
        <v>0</v>
      </c>
      <c r="T7517" s="2">
        <v>214.89999999999998</v>
      </c>
      <c r="U7517" s="3">
        <v>62.32099999999997</v>
      </c>
      <c r="V7517" s="4">
        <f t="shared" si="1179"/>
        <v>5.7999999999999972</v>
      </c>
      <c r="W7517" s="2">
        <f t="shared" si="1176"/>
        <v>1074.5</v>
      </c>
    </row>
    <row r="7518" spans="1:23" x14ac:dyDescent="0.25">
      <c r="A7518">
        <f t="shared" si="1177"/>
        <v>2017</v>
      </c>
      <c r="B7518" s="1">
        <v>43078</v>
      </c>
      <c r="C7518" s="1">
        <v>43081</v>
      </c>
      <c r="D7518" s="1" t="str">
        <f t="shared" si="1170"/>
        <v>Dec</v>
      </c>
      <c r="E7518" t="s">
        <v>23</v>
      </c>
      <c r="F7518" t="s">
        <v>852</v>
      </c>
      <c r="G7518" t="s">
        <v>25</v>
      </c>
      <c r="H7518" t="s">
        <v>26</v>
      </c>
      <c r="I7518" t="s">
        <v>232</v>
      </c>
      <c r="J7518" t="s">
        <v>36</v>
      </c>
      <c r="K7518" t="s">
        <v>53</v>
      </c>
      <c r="L7518" s="2">
        <f t="shared" si="1171"/>
        <v>14.0494</v>
      </c>
      <c r="M7518" s="2">
        <f t="shared" si="1172"/>
        <v>15.92</v>
      </c>
      <c r="N7518" s="2">
        <f t="shared" si="1178"/>
        <v>1.8705999999999996</v>
      </c>
      <c r="O7518" s="2">
        <f t="shared" si="1173"/>
        <v>7.4823999999999984</v>
      </c>
      <c r="P7518" s="2">
        <f t="shared" si="1174"/>
        <v>63.68</v>
      </c>
      <c r="Q7518" s="2">
        <f t="shared" si="1175"/>
        <v>11.749999999999998</v>
      </c>
      <c r="R7518">
        <v>4</v>
      </c>
      <c r="S7518">
        <v>0</v>
      </c>
      <c r="T7518" s="2">
        <v>15.92</v>
      </c>
      <c r="U7518" s="3">
        <v>7.4824000000000002</v>
      </c>
      <c r="V7518" s="4">
        <f t="shared" si="1179"/>
        <v>11.75</v>
      </c>
      <c r="W7518" s="2">
        <f t="shared" si="1176"/>
        <v>63.68</v>
      </c>
    </row>
    <row r="7519" spans="1:23" x14ac:dyDescent="0.25">
      <c r="A7519">
        <f t="shared" si="1177"/>
        <v>2017</v>
      </c>
      <c r="B7519" s="1">
        <v>43078</v>
      </c>
      <c r="C7519" s="1">
        <v>43081</v>
      </c>
      <c r="D7519" s="1" t="str">
        <f t="shared" si="1170"/>
        <v>Dec</v>
      </c>
      <c r="E7519" t="s">
        <v>23</v>
      </c>
      <c r="F7519" t="s">
        <v>852</v>
      </c>
      <c r="G7519" t="s">
        <v>25</v>
      </c>
      <c r="H7519" t="s">
        <v>26</v>
      </c>
      <c r="I7519" t="s">
        <v>1271</v>
      </c>
      <c r="J7519" t="s">
        <v>50</v>
      </c>
      <c r="K7519" t="s">
        <v>86</v>
      </c>
      <c r="L7519" s="2">
        <f t="shared" si="1171"/>
        <v>136.7843</v>
      </c>
      <c r="M7519" s="2">
        <f t="shared" si="1172"/>
        <v>146.44999999999999</v>
      </c>
      <c r="N7519" s="2">
        <f t="shared" si="1178"/>
        <v>9.6656999999999869</v>
      </c>
      <c r="O7519" s="2">
        <f t="shared" si="1173"/>
        <v>48.328499999999934</v>
      </c>
      <c r="P7519" s="2">
        <f t="shared" si="1174"/>
        <v>732.25</v>
      </c>
      <c r="Q7519" s="2">
        <f t="shared" si="1175"/>
        <v>6.5999999999999908</v>
      </c>
      <c r="R7519">
        <v>5</v>
      </c>
      <c r="S7519">
        <v>0</v>
      </c>
      <c r="T7519" s="2">
        <v>146.44999999999999</v>
      </c>
      <c r="U7519" s="3">
        <v>48.328499999999991</v>
      </c>
      <c r="V7519" s="4">
        <f t="shared" si="1179"/>
        <v>6.5999999999999988</v>
      </c>
      <c r="W7519" s="2">
        <f t="shared" si="1176"/>
        <v>732.25</v>
      </c>
    </row>
    <row r="7520" spans="1:23" x14ac:dyDescent="0.25">
      <c r="A7520">
        <f t="shared" si="1177"/>
        <v>2017</v>
      </c>
      <c r="B7520" s="1">
        <v>43078</v>
      </c>
      <c r="C7520" s="1">
        <v>43081</v>
      </c>
      <c r="D7520" s="1" t="str">
        <f t="shared" si="1170"/>
        <v>Dec</v>
      </c>
      <c r="E7520" t="s">
        <v>23</v>
      </c>
      <c r="F7520" t="s">
        <v>852</v>
      </c>
      <c r="G7520" t="s">
        <v>25</v>
      </c>
      <c r="H7520" t="s">
        <v>26</v>
      </c>
      <c r="I7520" t="s">
        <v>726</v>
      </c>
      <c r="J7520" t="s">
        <v>36</v>
      </c>
      <c r="K7520" t="s">
        <v>43</v>
      </c>
      <c r="L7520" s="2">
        <f t="shared" si="1171"/>
        <v>14.534400000000002</v>
      </c>
      <c r="M7520" s="2">
        <f t="shared" si="1172"/>
        <v>15.14</v>
      </c>
      <c r="N7520" s="2">
        <f t="shared" si="1178"/>
        <v>0.60559999999999903</v>
      </c>
      <c r="O7520" s="2">
        <f t="shared" si="1173"/>
        <v>0.60559999999999903</v>
      </c>
      <c r="P7520" s="2">
        <f t="shared" si="1174"/>
        <v>15.14</v>
      </c>
      <c r="Q7520" s="2">
        <f t="shared" si="1175"/>
        <v>3.9999999999999933</v>
      </c>
      <c r="R7520">
        <v>1</v>
      </c>
      <c r="S7520">
        <v>0</v>
      </c>
      <c r="T7520" s="2">
        <v>15.14</v>
      </c>
      <c r="U7520" s="3">
        <v>0.60559999999999903</v>
      </c>
      <c r="V7520" s="4">
        <f t="shared" si="1179"/>
        <v>3.9999999999999933</v>
      </c>
      <c r="W7520" s="2">
        <f t="shared" si="1176"/>
        <v>15.14</v>
      </c>
    </row>
    <row r="7521" spans="1:23" x14ac:dyDescent="0.25">
      <c r="A7521">
        <f t="shared" si="1177"/>
        <v>2017</v>
      </c>
      <c r="B7521" s="1">
        <v>43078</v>
      </c>
      <c r="C7521" s="1">
        <v>43081</v>
      </c>
      <c r="D7521" s="1" t="str">
        <f t="shared" si="1170"/>
        <v>Dec</v>
      </c>
      <c r="E7521" t="s">
        <v>23</v>
      </c>
      <c r="F7521" t="s">
        <v>852</v>
      </c>
      <c r="G7521" t="s">
        <v>25</v>
      </c>
      <c r="H7521" t="s">
        <v>26</v>
      </c>
      <c r="I7521" t="s">
        <v>2338</v>
      </c>
      <c r="J7521" t="s">
        <v>36</v>
      </c>
      <c r="K7521" t="s">
        <v>37</v>
      </c>
      <c r="L7521" s="2">
        <f t="shared" si="1171"/>
        <v>4.4352</v>
      </c>
      <c r="M7521" s="2">
        <f t="shared" si="1172"/>
        <v>5.76</v>
      </c>
      <c r="N7521" s="2">
        <f t="shared" si="1178"/>
        <v>1.3247999999999998</v>
      </c>
      <c r="O7521" s="2">
        <f t="shared" si="1173"/>
        <v>2.6495999999999995</v>
      </c>
      <c r="P7521" s="2">
        <f t="shared" si="1174"/>
        <v>11.52</v>
      </c>
      <c r="Q7521" s="2">
        <f t="shared" si="1175"/>
        <v>22.999999999999996</v>
      </c>
      <c r="R7521">
        <v>2</v>
      </c>
      <c r="S7521">
        <v>0</v>
      </c>
      <c r="T7521" s="2">
        <v>5.76</v>
      </c>
      <c r="U7521" s="3">
        <v>2.6495999999999995</v>
      </c>
      <c r="V7521" s="4">
        <f t="shared" si="1179"/>
        <v>22.999999999999996</v>
      </c>
      <c r="W7521" s="2">
        <f t="shared" si="1176"/>
        <v>11.52</v>
      </c>
    </row>
    <row r="7522" spans="1:23" x14ac:dyDescent="0.25">
      <c r="A7522">
        <f t="shared" si="1177"/>
        <v>2017</v>
      </c>
      <c r="B7522" s="1">
        <v>43078</v>
      </c>
      <c r="C7522" s="1">
        <v>43081</v>
      </c>
      <c r="D7522" s="1" t="str">
        <f t="shared" si="1170"/>
        <v>Dec</v>
      </c>
      <c r="E7522" t="s">
        <v>23</v>
      </c>
      <c r="F7522" t="s">
        <v>852</v>
      </c>
      <c r="G7522" t="s">
        <v>25</v>
      </c>
      <c r="H7522" t="s">
        <v>26</v>
      </c>
      <c r="I7522" t="s">
        <v>1355</v>
      </c>
      <c r="J7522" t="s">
        <v>50</v>
      </c>
      <c r="K7522" t="s">
        <v>500</v>
      </c>
      <c r="L7522" s="2">
        <f t="shared" si="1171"/>
        <v>1084.9845</v>
      </c>
      <c r="M7522" s="2">
        <f t="shared" si="1172"/>
        <v>1399.98</v>
      </c>
      <c r="N7522" s="2">
        <f t="shared" si="1178"/>
        <v>314.99549999999999</v>
      </c>
      <c r="O7522" s="2">
        <f t="shared" si="1173"/>
        <v>629.99099999999999</v>
      </c>
      <c r="P7522" s="2">
        <f t="shared" si="1174"/>
        <v>2799.96</v>
      </c>
      <c r="Q7522" s="2">
        <f t="shared" si="1175"/>
        <v>22.5</v>
      </c>
      <c r="R7522">
        <v>2</v>
      </c>
      <c r="S7522">
        <v>0</v>
      </c>
      <c r="T7522" s="2">
        <v>1399.98</v>
      </c>
      <c r="U7522" s="3">
        <v>629.99099999999999</v>
      </c>
      <c r="V7522" s="4">
        <f t="shared" si="1179"/>
        <v>22.5</v>
      </c>
      <c r="W7522" s="2">
        <f t="shared" si="1176"/>
        <v>2799.96</v>
      </c>
    </row>
    <row r="7523" spans="1:23" x14ac:dyDescent="0.25">
      <c r="A7523">
        <f t="shared" si="1177"/>
        <v>2016</v>
      </c>
      <c r="B7523" s="1">
        <v>42618</v>
      </c>
      <c r="C7523" s="1">
        <v>42624</v>
      </c>
      <c r="D7523" s="1" t="str">
        <f t="shared" si="1170"/>
        <v>Sep</v>
      </c>
      <c r="E7523" t="s">
        <v>38</v>
      </c>
      <c r="F7523" t="s">
        <v>691</v>
      </c>
      <c r="G7523" t="s">
        <v>25</v>
      </c>
      <c r="H7523" t="s">
        <v>80</v>
      </c>
      <c r="I7523" t="s">
        <v>826</v>
      </c>
      <c r="J7523" t="s">
        <v>36</v>
      </c>
      <c r="K7523" t="s">
        <v>53</v>
      </c>
      <c r="L7523" s="2">
        <f t="shared" si="1171"/>
        <v>12.682000000000002</v>
      </c>
      <c r="M7523" s="2">
        <f t="shared" si="1172"/>
        <v>8.2520000000000024</v>
      </c>
      <c r="N7523" s="2">
        <f t="shared" si="1178"/>
        <v>-4.43</v>
      </c>
      <c r="O7523" s="2">
        <f t="shared" si="1173"/>
        <v>-8.86</v>
      </c>
      <c r="P7523" s="2">
        <f t="shared" si="1174"/>
        <v>16.504000000000005</v>
      </c>
      <c r="Q7523" s="2">
        <f t="shared" si="1175"/>
        <v>-53.683955404750336</v>
      </c>
      <c r="R7523">
        <v>2</v>
      </c>
      <c r="S7523">
        <v>0.7</v>
      </c>
      <c r="T7523" s="2">
        <v>8.9520000000000017</v>
      </c>
      <c r="U7523" s="3">
        <v>-7.4600000000000009</v>
      </c>
      <c r="V7523" s="4">
        <f t="shared" si="1179"/>
        <v>-41.666666666666664</v>
      </c>
      <c r="W7523" s="2">
        <f t="shared" si="1176"/>
        <v>17.904000000000003</v>
      </c>
    </row>
    <row r="7524" spans="1:23" x14ac:dyDescent="0.25">
      <c r="A7524">
        <f t="shared" si="1177"/>
        <v>2016</v>
      </c>
      <c r="B7524" s="1">
        <v>42618</v>
      </c>
      <c r="C7524" s="1">
        <v>42624</v>
      </c>
      <c r="D7524" s="1" t="str">
        <f t="shared" si="1170"/>
        <v>Sep</v>
      </c>
      <c r="E7524" t="s">
        <v>38</v>
      </c>
      <c r="F7524" t="s">
        <v>691</v>
      </c>
      <c r="G7524" t="s">
        <v>25</v>
      </c>
      <c r="H7524" t="s">
        <v>80</v>
      </c>
      <c r="I7524" t="s">
        <v>1786</v>
      </c>
      <c r="J7524" t="s">
        <v>36</v>
      </c>
      <c r="K7524" t="s">
        <v>53</v>
      </c>
      <c r="L7524" s="2">
        <f t="shared" si="1171"/>
        <v>9.9384000000000015</v>
      </c>
      <c r="M7524" s="2">
        <f t="shared" si="1172"/>
        <v>8.1560000000000024</v>
      </c>
      <c r="N7524" s="2">
        <f t="shared" si="1178"/>
        <v>-1.7823999999999991</v>
      </c>
      <c r="O7524" s="2">
        <f t="shared" si="1173"/>
        <v>-10.694399999999995</v>
      </c>
      <c r="P7524" s="2">
        <f t="shared" si="1174"/>
        <v>48.936000000000014</v>
      </c>
      <c r="Q7524" s="2">
        <f t="shared" si="1175"/>
        <v>-21.85384992643451</v>
      </c>
      <c r="R7524">
        <v>6</v>
      </c>
      <c r="S7524">
        <v>0.7</v>
      </c>
      <c r="T7524" s="2">
        <v>8.8560000000000016</v>
      </c>
      <c r="U7524" s="3">
        <v>-6.4944000000000024</v>
      </c>
      <c r="V7524" s="4">
        <f t="shared" si="1179"/>
        <v>-12.222222222222225</v>
      </c>
      <c r="W7524" s="2">
        <f t="shared" si="1176"/>
        <v>53.13600000000001</v>
      </c>
    </row>
    <row r="7525" spans="1:23" x14ac:dyDescent="0.25">
      <c r="A7525">
        <f t="shared" si="1177"/>
        <v>2016</v>
      </c>
      <c r="B7525" s="1">
        <v>42618</v>
      </c>
      <c r="C7525" s="1">
        <v>42624</v>
      </c>
      <c r="D7525" s="1" t="str">
        <f t="shared" si="1170"/>
        <v>Sep</v>
      </c>
      <c r="E7525" t="s">
        <v>38</v>
      </c>
      <c r="F7525" t="s">
        <v>691</v>
      </c>
      <c r="G7525" t="s">
        <v>25</v>
      </c>
      <c r="H7525" t="s">
        <v>80</v>
      </c>
      <c r="I7525" t="s">
        <v>369</v>
      </c>
      <c r="J7525" t="s">
        <v>28</v>
      </c>
      <c r="K7525" t="s">
        <v>31</v>
      </c>
      <c r="L7525" s="2">
        <f t="shared" si="1171"/>
        <v>85.854900000000001</v>
      </c>
      <c r="M7525" s="2">
        <f t="shared" si="1172"/>
        <v>84.945999999999998</v>
      </c>
      <c r="N7525" s="2">
        <f t="shared" si="1178"/>
        <v>-0.90890000000000271</v>
      </c>
      <c r="O7525" s="2">
        <f t="shared" si="1173"/>
        <v>-1.8178000000000054</v>
      </c>
      <c r="P7525" s="2">
        <f t="shared" si="1174"/>
        <v>169.892</v>
      </c>
      <c r="Q7525" s="2">
        <f t="shared" si="1175"/>
        <v>-1.0699738657500091</v>
      </c>
      <c r="R7525">
        <v>2</v>
      </c>
      <c r="S7525">
        <v>0.3</v>
      </c>
      <c r="T7525" s="2">
        <v>85.245999999999995</v>
      </c>
      <c r="U7525" s="3">
        <v>-1.217800000000004</v>
      </c>
      <c r="V7525" s="4">
        <f t="shared" si="1179"/>
        <v>-0.71428571428571674</v>
      </c>
      <c r="W7525" s="2">
        <f t="shared" si="1176"/>
        <v>170.49199999999999</v>
      </c>
    </row>
    <row r="7526" spans="1:23" x14ac:dyDescent="0.25">
      <c r="A7526">
        <f t="shared" si="1177"/>
        <v>2014</v>
      </c>
      <c r="B7526" s="1">
        <v>41892</v>
      </c>
      <c r="C7526" s="1">
        <v>41898</v>
      </c>
      <c r="D7526" s="1" t="str">
        <f t="shared" si="1170"/>
        <v>Sep</v>
      </c>
      <c r="E7526" t="s">
        <v>38</v>
      </c>
      <c r="F7526" t="s">
        <v>210</v>
      </c>
      <c r="G7526" t="s">
        <v>25</v>
      </c>
      <c r="H7526" t="s">
        <v>34</v>
      </c>
      <c r="I7526" t="s">
        <v>1197</v>
      </c>
      <c r="J7526" t="s">
        <v>36</v>
      </c>
      <c r="K7526" t="s">
        <v>92</v>
      </c>
      <c r="L7526" s="2">
        <f t="shared" si="1171"/>
        <v>20.6416</v>
      </c>
      <c r="M7526" s="2">
        <f t="shared" si="1172"/>
        <v>21.528000000000002</v>
      </c>
      <c r="N7526" s="2">
        <f t="shared" si="1178"/>
        <v>0.88640000000000185</v>
      </c>
      <c r="O7526" s="2">
        <f t="shared" si="1173"/>
        <v>6.204800000000013</v>
      </c>
      <c r="P7526" s="2">
        <f t="shared" si="1174"/>
        <v>150.69600000000003</v>
      </c>
      <c r="Q7526" s="2">
        <f t="shared" si="1175"/>
        <v>4.1174284652545596</v>
      </c>
      <c r="R7526">
        <v>7</v>
      </c>
      <c r="S7526">
        <v>0.2</v>
      </c>
      <c r="T7526" s="2">
        <v>21.728000000000002</v>
      </c>
      <c r="U7526" s="3">
        <v>7.6047999999999991</v>
      </c>
      <c r="V7526" s="4">
        <f t="shared" si="1179"/>
        <v>5</v>
      </c>
      <c r="W7526" s="2">
        <f t="shared" si="1176"/>
        <v>152.096</v>
      </c>
    </row>
    <row r="7527" spans="1:23" x14ac:dyDescent="0.25">
      <c r="A7527">
        <f t="shared" si="1177"/>
        <v>2014</v>
      </c>
      <c r="B7527" s="1">
        <v>41892</v>
      </c>
      <c r="C7527" s="1">
        <v>41898</v>
      </c>
      <c r="D7527" s="1" t="str">
        <f t="shared" si="1170"/>
        <v>Sep</v>
      </c>
      <c r="E7527" t="s">
        <v>38</v>
      </c>
      <c r="F7527" t="s">
        <v>210</v>
      </c>
      <c r="G7527" t="s">
        <v>25</v>
      </c>
      <c r="H7527" t="s">
        <v>34</v>
      </c>
      <c r="I7527" t="s">
        <v>1332</v>
      </c>
      <c r="J7527" t="s">
        <v>28</v>
      </c>
      <c r="K7527" t="s">
        <v>31</v>
      </c>
      <c r="L7527" s="2">
        <f t="shared" si="1171"/>
        <v>1457.2991999999999</v>
      </c>
      <c r="M7527" s="2">
        <f t="shared" si="1172"/>
        <v>1486.84</v>
      </c>
      <c r="N7527" s="2">
        <f t="shared" si="1178"/>
        <v>29.54079999999999</v>
      </c>
      <c r="O7527" s="2">
        <f t="shared" si="1173"/>
        <v>147.70399999999995</v>
      </c>
      <c r="P7527" s="2">
        <f t="shared" si="1174"/>
        <v>7434.2</v>
      </c>
      <c r="Q7527" s="2">
        <f t="shared" si="1175"/>
        <v>1.9868176804498126</v>
      </c>
      <c r="R7527">
        <v>5</v>
      </c>
      <c r="S7527">
        <v>0.2</v>
      </c>
      <c r="T7527" s="2">
        <v>1487.04</v>
      </c>
      <c r="U7527" s="3">
        <v>148.70400000000006</v>
      </c>
      <c r="V7527" s="4">
        <f t="shared" si="1179"/>
        <v>2.0000000000000009</v>
      </c>
      <c r="W7527" s="2">
        <f t="shared" si="1176"/>
        <v>7435.2</v>
      </c>
    </row>
    <row r="7528" spans="1:23" x14ac:dyDescent="0.25">
      <c r="A7528">
        <f t="shared" si="1177"/>
        <v>2017</v>
      </c>
      <c r="B7528" s="1">
        <v>43004</v>
      </c>
      <c r="C7528" s="1">
        <v>43004</v>
      </c>
      <c r="D7528" s="1" t="str">
        <f t="shared" si="1170"/>
        <v>Sep</v>
      </c>
      <c r="E7528" t="s">
        <v>528</v>
      </c>
      <c r="F7528" t="s">
        <v>109</v>
      </c>
      <c r="G7528" t="s">
        <v>33</v>
      </c>
      <c r="H7528" t="s">
        <v>34</v>
      </c>
      <c r="I7528" t="s">
        <v>2386</v>
      </c>
      <c r="J7528" t="s">
        <v>36</v>
      </c>
      <c r="K7528" t="s">
        <v>92</v>
      </c>
      <c r="L7528" s="2">
        <f t="shared" si="1171"/>
        <v>66.369199999999992</v>
      </c>
      <c r="M7528" s="2">
        <f t="shared" si="1172"/>
        <v>71.88</v>
      </c>
      <c r="N7528" s="2">
        <f t="shared" si="1178"/>
        <v>5.5108000000000033</v>
      </c>
      <c r="O7528" s="2">
        <f t="shared" si="1173"/>
        <v>33.06480000000002</v>
      </c>
      <c r="P7528" s="2">
        <f t="shared" si="1174"/>
        <v>431.28</v>
      </c>
      <c r="Q7528" s="2">
        <f t="shared" si="1175"/>
        <v>7.6666666666666714</v>
      </c>
      <c r="R7528">
        <v>6</v>
      </c>
      <c r="S7528">
        <v>0</v>
      </c>
      <c r="T7528" s="2">
        <v>71.88</v>
      </c>
      <c r="U7528" s="3">
        <v>33.064799999999998</v>
      </c>
      <c r="V7528" s="4">
        <f t="shared" si="1179"/>
        <v>7.6666666666666661</v>
      </c>
      <c r="W7528" s="2">
        <f t="shared" si="1176"/>
        <v>431.28</v>
      </c>
    </row>
    <row r="7529" spans="1:23" x14ac:dyDescent="0.25">
      <c r="A7529">
        <f t="shared" si="1177"/>
        <v>2017</v>
      </c>
      <c r="B7529" s="1">
        <v>43004</v>
      </c>
      <c r="C7529" s="1">
        <v>43004</v>
      </c>
      <c r="D7529" s="1" t="str">
        <f t="shared" si="1170"/>
        <v>Sep</v>
      </c>
      <c r="E7529" t="s">
        <v>528</v>
      </c>
      <c r="F7529" t="s">
        <v>109</v>
      </c>
      <c r="G7529" t="s">
        <v>33</v>
      </c>
      <c r="H7529" t="s">
        <v>34</v>
      </c>
      <c r="I7529" t="s">
        <v>2086</v>
      </c>
      <c r="J7529" t="s">
        <v>28</v>
      </c>
      <c r="K7529" t="s">
        <v>46</v>
      </c>
      <c r="L7529" s="2">
        <f t="shared" si="1171"/>
        <v>8.2544000000000004</v>
      </c>
      <c r="M7529" s="2">
        <f t="shared" si="1172"/>
        <v>9.24</v>
      </c>
      <c r="N7529" s="2">
        <f t="shared" si="1178"/>
        <v>0.98559999999999981</v>
      </c>
      <c r="O7529" s="2">
        <f t="shared" si="1173"/>
        <v>2.9567999999999994</v>
      </c>
      <c r="P7529" s="2">
        <f t="shared" si="1174"/>
        <v>27.72</v>
      </c>
      <c r="Q7529" s="2">
        <f t="shared" si="1175"/>
        <v>10.666666666666664</v>
      </c>
      <c r="R7529">
        <v>3</v>
      </c>
      <c r="S7529">
        <v>0</v>
      </c>
      <c r="T7529" s="2">
        <v>9.24</v>
      </c>
      <c r="U7529" s="3">
        <v>2.9567999999999994</v>
      </c>
      <c r="V7529" s="4">
        <f t="shared" si="1179"/>
        <v>10.666666666666664</v>
      </c>
      <c r="W7529" s="2">
        <f t="shared" si="1176"/>
        <v>27.72</v>
      </c>
    </row>
    <row r="7530" spans="1:23" x14ac:dyDescent="0.25">
      <c r="A7530">
        <f t="shared" si="1177"/>
        <v>2017</v>
      </c>
      <c r="B7530" s="1">
        <v>43004</v>
      </c>
      <c r="C7530" s="1">
        <v>43004</v>
      </c>
      <c r="D7530" s="1" t="str">
        <f t="shared" si="1170"/>
        <v>Sep</v>
      </c>
      <c r="E7530" t="s">
        <v>528</v>
      </c>
      <c r="F7530" t="s">
        <v>109</v>
      </c>
      <c r="G7530" t="s">
        <v>33</v>
      </c>
      <c r="H7530" t="s">
        <v>34</v>
      </c>
      <c r="I7530" t="s">
        <v>2033</v>
      </c>
      <c r="J7530" t="s">
        <v>36</v>
      </c>
      <c r="K7530" t="s">
        <v>60</v>
      </c>
      <c r="L7530" s="2">
        <f t="shared" si="1171"/>
        <v>33.189</v>
      </c>
      <c r="M7530" s="2">
        <f t="shared" si="1172"/>
        <v>35.880000000000003</v>
      </c>
      <c r="N7530" s="2">
        <f t="shared" si="1178"/>
        <v>2.6910000000000025</v>
      </c>
      <c r="O7530" s="2">
        <f t="shared" si="1173"/>
        <v>16.146000000000015</v>
      </c>
      <c r="P7530" s="2">
        <f t="shared" si="1174"/>
        <v>215.28000000000003</v>
      </c>
      <c r="Q7530" s="2">
        <f t="shared" si="1175"/>
        <v>7.5000000000000053</v>
      </c>
      <c r="R7530">
        <v>6</v>
      </c>
      <c r="S7530">
        <v>0</v>
      </c>
      <c r="T7530" s="2">
        <v>35.880000000000003</v>
      </c>
      <c r="U7530" s="3">
        <v>16.146000000000001</v>
      </c>
      <c r="V7530" s="4">
        <f t="shared" si="1179"/>
        <v>7.5</v>
      </c>
      <c r="W7530" s="2">
        <f t="shared" si="1176"/>
        <v>215.28000000000003</v>
      </c>
    </row>
    <row r="7531" spans="1:23" x14ac:dyDescent="0.25">
      <c r="A7531">
        <f t="shared" si="1177"/>
        <v>2017</v>
      </c>
      <c r="B7531" s="1">
        <v>43004</v>
      </c>
      <c r="C7531" s="1">
        <v>43004</v>
      </c>
      <c r="D7531" s="1" t="str">
        <f t="shared" si="1170"/>
        <v>Sep</v>
      </c>
      <c r="E7531" t="s">
        <v>528</v>
      </c>
      <c r="F7531" t="s">
        <v>109</v>
      </c>
      <c r="G7531" t="s">
        <v>33</v>
      </c>
      <c r="H7531" t="s">
        <v>34</v>
      </c>
      <c r="I7531" t="s">
        <v>75</v>
      </c>
      <c r="J7531" t="s">
        <v>36</v>
      </c>
      <c r="K7531" t="s">
        <v>53</v>
      </c>
      <c r="L7531" s="2">
        <f t="shared" si="1171"/>
        <v>15.193999999999999</v>
      </c>
      <c r="M7531" s="2">
        <f t="shared" si="1172"/>
        <v>16.84</v>
      </c>
      <c r="N7531" s="2">
        <f t="shared" si="1178"/>
        <v>1.6460000000000008</v>
      </c>
      <c r="O7531" s="2">
        <f t="shared" si="1173"/>
        <v>4.9380000000000024</v>
      </c>
      <c r="P7531" s="2">
        <f t="shared" si="1174"/>
        <v>50.519999999999996</v>
      </c>
      <c r="Q7531" s="2">
        <f t="shared" si="1175"/>
        <v>9.7743467933491743</v>
      </c>
      <c r="R7531">
        <v>3</v>
      </c>
      <c r="S7531">
        <v>0.2</v>
      </c>
      <c r="T7531" s="2">
        <v>17.04</v>
      </c>
      <c r="U7531" s="3">
        <v>5.5379999999999985</v>
      </c>
      <c r="V7531" s="4">
        <f t="shared" si="1179"/>
        <v>10.83333333333333</v>
      </c>
      <c r="W7531" s="2">
        <f t="shared" si="1176"/>
        <v>51.12</v>
      </c>
    </row>
    <row r="7532" spans="1:23" x14ac:dyDescent="0.25">
      <c r="A7532">
        <f t="shared" si="1177"/>
        <v>2017</v>
      </c>
      <c r="B7532" s="1">
        <v>43004</v>
      </c>
      <c r="C7532" s="1">
        <v>43004</v>
      </c>
      <c r="D7532" s="1" t="str">
        <f t="shared" si="1170"/>
        <v>Sep</v>
      </c>
      <c r="E7532" t="s">
        <v>528</v>
      </c>
      <c r="F7532" t="s">
        <v>109</v>
      </c>
      <c r="G7532" t="s">
        <v>33</v>
      </c>
      <c r="H7532" t="s">
        <v>34</v>
      </c>
      <c r="I7532" t="s">
        <v>1175</v>
      </c>
      <c r="J7532" t="s">
        <v>36</v>
      </c>
      <c r="K7532" t="s">
        <v>53</v>
      </c>
      <c r="L7532" s="2">
        <f t="shared" si="1171"/>
        <v>826.41870000000017</v>
      </c>
      <c r="M7532" s="2">
        <f t="shared" si="1172"/>
        <v>930.97600000000011</v>
      </c>
      <c r="N7532" s="2">
        <f t="shared" si="1178"/>
        <v>104.55729999999994</v>
      </c>
      <c r="O7532" s="2">
        <f t="shared" si="1173"/>
        <v>313.67189999999982</v>
      </c>
      <c r="P7532" s="2">
        <f t="shared" si="1174"/>
        <v>2792.9280000000003</v>
      </c>
      <c r="Q7532" s="2">
        <f t="shared" si="1175"/>
        <v>11.230933987557137</v>
      </c>
      <c r="R7532">
        <v>3</v>
      </c>
      <c r="S7532">
        <v>0.2</v>
      </c>
      <c r="T7532" s="2">
        <v>931.17600000000016</v>
      </c>
      <c r="U7532" s="3">
        <v>314.27190000000002</v>
      </c>
      <c r="V7532" s="4">
        <f t="shared" si="1179"/>
        <v>11.25</v>
      </c>
      <c r="W7532" s="2">
        <f t="shared" si="1176"/>
        <v>2793.5280000000002</v>
      </c>
    </row>
    <row r="7533" spans="1:23" x14ac:dyDescent="0.25">
      <c r="A7533">
        <f t="shared" si="1177"/>
        <v>2016</v>
      </c>
      <c r="B7533" s="1">
        <v>42538</v>
      </c>
      <c r="C7533" s="1">
        <v>42540</v>
      </c>
      <c r="D7533" s="1" t="str">
        <f t="shared" si="1170"/>
        <v>Jun</v>
      </c>
      <c r="E7533" t="s">
        <v>98</v>
      </c>
      <c r="F7533" t="s">
        <v>240</v>
      </c>
      <c r="G7533" t="s">
        <v>25</v>
      </c>
      <c r="H7533" t="s">
        <v>34</v>
      </c>
      <c r="I7533" t="s">
        <v>1983</v>
      </c>
      <c r="J7533" t="s">
        <v>28</v>
      </c>
      <c r="K7533" t="s">
        <v>46</v>
      </c>
      <c r="L7533" s="2">
        <f t="shared" si="1171"/>
        <v>270.79120000000006</v>
      </c>
      <c r="M7533" s="2">
        <f t="shared" si="1172"/>
        <v>266.15200000000004</v>
      </c>
      <c r="N7533" s="2">
        <f t="shared" si="1178"/>
        <v>-4.6392000000000166</v>
      </c>
      <c r="O7533" s="2">
        <f t="shared" si="1173"/>
        <v>-13.91760000000005</v>
      </c>
      <c r="P7533" s="2">
        <f t="shared" si="1174"/>
        <v>798.45600000000013</v>
      </c>
      <c r="Q7533" s="2">
        <f t="shared" si="1175"/>
        <v>-1.7430641137395231</v>
      </c>
      <c r="R7533">
        <v>3</v>
      </c>
      <c r="S7533">
        <v>0.2</v>
      </c>
      <c r="T7533" s="2">
        <v>266.35200000000003</v>
      </c>
      <c r="U7533" s="3">
        <v>-13.317600000000013</v>
      </c>
      <c r="V7533" s="4">
        <f t="shared" si="1179"/>
        <v>-1.6666666666666683</v>
      </c>
      <c r="W7533" s="2">
        <f t="shared" si="1176"/>
        <v>799.05600000000004</v>
      </c>
    </row>
    <row r="7534" spans="1:23" x14ac:dyDescent="0.25">
      <c r="A7534">
        <f t="shared" si="1177"/>
        <v>2016</v>
      </c>
      <c r="B7534" s="1">
        <v>42538</v>
      </c>
      <c r="C7534" s="1">
        <v>42540</v>
      </c>
      <c r="D7534" s="1" t="str">
        <f t="shared" si="1170"/>
        <v>Jun</v>
      </c>
      <c r="E7534" t="s">
        <v>98</v>
      </c>
      <c r="F7534" t="s">
        <v>240</v>
      </c>
      <c r="G7534" t="s">
        <v>25</v>
      </c>
      <c r="H7534" t="s">
        <v>34</v>
      </c>
      <c r="I7534" t="s">
        <v>831</v>
      </c>
      <c r="J7534" t="s">
        <v>28</v>
      </c>
      <c r="K7534" t="s">
        <v>31</v>
      </c>
      <c r="L7534" s="2">
        <f t="shared" si="1171"/>
        <v>469.5478</v>
      </c>
      <c r="M7534" s="2">
        <f t="shared" si="1172"/>
        <v>482.93599999999998</v>
      </c>
      <c r="N7534" s="2">
        <f t="shared" si="1178"/>
        <v>13.388199999999983</v>
      </c>
      <c r="O7534" s="2">
        <f t="shared" si="1173"/>
        <v>53.552799999999934</v>
      </c>
      <c r="P7534" s="2">
        <f t="shared" si="1174"/>
        <v>1931.7439999999999</v>
      </c>
      <c r="Q7534" s="2">
        <f t="shared" si="1175"/>
        <v>2.7722513956300596</v>
      </c>
      <c r="R7534">
        <v>4</v>
      </c>
      <c r="S7534">
        <v>0.2</v>
      </c>
      <c r="T7534" s="2">
        <v>483.13599999999997</v>
      </c>
      <c r="U7534" s="3">
        <v>54.352799999999945</v>
      </c>
      <c r="V7534" s="4">
        <f t="shared" si="1179"/>
        <v>2.8124999999999973</v>
      </c>
      <c r="W7534" s="2">
        <f t="shared" si="1176"/>
        <v>1932.5439999999999</v>
      </c>
    </row>
    <row r="7535" spans="1:23" x14ac:dyDescent="0.25">
      <c r="A7535">
        <f t="shared" si="1177"/>
        <v>2017</v>
      </c>
      <c r="B7535" s="1">
        <v>42791</v>
      </c>
      <c r="C7535" s="1">
        <v>42795</v>
      </c>
      <c r="D7535" s="1" t="str">
        <f t="shared" si="1170"/>
        <v>Feb</v>
      </c>
      <c r="E7535" t="s">
        <v>38</v>
      </c>
      <c r="F7535" t="s">
        <v>1876</v>
      </c>
      <c r="G7535" t="s">
        <v>25</v>
      </c>
      <c r="H7535" t="s">
        <v>26</v>
      </c>
      <c r="I7535" t="s">
        <v>1254</v>
      </c>
      <c r="J7535" t="s">
        <v>28</v>
      </c>
      <c r="K7535" t="s">
        <v>31</v>
      </c>
      <c r="L7535" s="2">
        <f t="shared" si="1171"/>
        <v>207.85309999999998</v>
      </c>
      <c r="M7535" s="2">
        <f t="shared" si="1172"/>
        <v>196.584</v>
      </c>
      <c r="N7535" s="2">
        <f t="shared" si="1178"/>
        <v>-11.26909999999998</v>
      </c>
      <c r="O7535" s="2">
        <f t="shared" si="1173"/>
        <v>-22.538199999999961</v>
      </c>
      <c r="P7535" s="2">
        <f t="shared" si="1174"/>
        <v>393.16800000000001</v>
      </c>
      <c r="Q7535" s="2">
        <f t="shared" si="1175"/>
        <v>-5.732460424042638</v>
      </c>
      <c r="R7535">
        <v>2</v>
      </c>
      <c r="S7535">
        <v>0.2</v>
      </c>
      <c r="T7535" s="2">
        <v>196.78399999999999</v>
      </c>
      <c r="U7535" s="3">
        <v>-22.138200000000012</v>
      </c>
      <c r="V7535" s="4">
        <f t="shared" si="1179"/>
        <v>-5.6250000000000027</v>
      </c>
      <c r="W7535" s="2">
        <f t="shared" si="1176"/>
        <v>393.56799999999998</v>
      </c>
    </row>
    <row r="7536" spans="1:23" x14ac:dyDescent="0.25">
      <c r="A7536">
        <f t="shared" si="1177"/>
        <v>2017</v>
      </c>
      <c r="B7536" s="1">
        <v>42791</v>
      </c>
      <c r="C7536" s="1">
        <v>42795</v>
      </c>
      <c r="D7536" s="1" t="str">
        <f t="shared" si="1170"/>
        <v>Feb</v>
      </c>
      <c r="E7536" t="s">
        <v>38</v>
      </c>
      <c r="F7536" t="s">
        <v>1876</v>
      </c>
      <c r="G7536" t="s">
        <v>25</v>
      </c>
      <c r="H7536" t="s">
        <v>26</v>
      </c>
      <c r="I7536" t="s">
        <v>444</v>
      </c>
      <c r="J7536" t="s">
        <v>28</v>
      </c>
      <c r="K7536" t="s">
        <v>29</v>
      </c>
      <c r="L7536" s="2">
        <f t="shared" si="1171"/>
        <v>230.7604</v>
      </c>
      <c r="M7536" s="2">
        <f t="shared" si="1172"/>
        <v>231.72000000000003</v>
      </c>
      <c r="N7536" s="2">
        <f t="shared" si="1178"/>
        <v>0.9596000000000231</v>
      </c>
      <c r="O7536" s="2">
        <f t="shared" si="1173"/>
        <v>4.7980000000001155</v>
      </c>
      <c r="P7536" s="2">
        <f t="shared" si="1174"/>
        <v>1158.6000000000001</v>
      </c>
      <c r="Q7536" s="2">
        <f t="shared" si="1175"/>
        <v>0.41412049024685954</v>
      </c>
      <c r="R7536">
        <v>5</v>
      </c>
      <c r="S7536">
        <v>0.2</v>
      </c>
      <c r="T7536" s="2">
        <v>231.92000000000002</v>
      </c>
      <c r="U7536" s="3">
        <v>5.7980000000000018</v>
      </c>
      <c r="V7536" s="4">
        <f t="shared" si="1179"/>
        <v>0.50000000000000011</v>
      </c>
      <c r="W7536" s="2">
        <f t="shared" si="1176"/>
        <v>1159.6000000000001</v>
      </c>
    </row>
    <row r="7537" spans="1:23" x14ac:dyDescent="0.25">
      <c r="A7537">
        <f t="shared" si="1177"/>
        <v>2017</v>
      </c>
      <c r="B7537" s="1">
        <v>42825</v>
      </c>
      <c r="C7537" s="1">
        <v>42832</v>
      </c>
      <c r="D7537" s="1" t="str">
        <f t="shared" si="1170"/>
        <v>Mar</v>
      </c>
      <c r="E7537" t="s">
        <v>38</v>
      </c>
      <c r="F7537" t="s">
        <v>1416</v>
      </c>
      <c r="G7537" t="s">
        <v>33</v>
      </c>
      <c r="H7537" t="s">
        <v>34</v>
      </c>
      <c r="I7537" t="s">
        <v>873</v>
      </c>
      <c r="J7537" t="s">
        <v>36</v>
      </c>
      <c r="K7537" t="s">
        <v>247</v>
      </c>
      <c r="L7537" s="2">
        <f t="shared" si="1171"/>
        <v>27.027000000000001</v>
      </c>
      <c r="M7537" s="2">
        <f t="shared" si="1172"/>
        <v>29.700000000000003</v>
      </c>
      <c r="N7537" s="2">
        <f t="shared" si="1178"/>
        <v>2.6730000000000018</v>
      </c>
      <c r="O7537" s="2">
        <f t="shared" si="1173"/>
        <v>8.0190000000000055</v>
      </c>
      <c r="P7537" s="2">
        <f t="shared" si="1174"/>
        <v>89.100000000000009</v>
      </c>
      <c r="Q7537" s="2">
        <f t="shared" si="1175"/>
        <v>9.0000000000000053</v>
      </c>
      <c r="R7537">
        <v>3</v>
      </c>
      <c r="S7537">
        <v>0</v>
      </c>
      <c r="T7537" s="2">
        <v>29.700000000000003</v>
      </c>
      <c r="U7537" s="3">
        <v>8.0190000000000001</v>
      </c>
      <c r="V7537" s="4">
        <f t="shared" si="1179"/>
        <v>9</v>
      </c>
      <c r="W7537" s="2">
        <f t="shared" si="1176"/>
        <v>89.100000000000009</v>
      </c>
    </row>
    <row r="7538" spans="1:23" x14ac:dyDescent="0.25">
      <c r="A7538">
        <f t="shared" si="1177"/>
        <v>2017</v>
      </c>
      <c r="B7538" s="1">
        <v>43072</v>
      </c>
      <c r="C7538" s="1">
        <v>43077</v>
      </c>
      <c r="D7538" s="1" t="str">
        <f t="shared" si="1170"/>
        <v>Dec</v>
      </c>
      <c r="E7538" t="s">
        <v>38</v>
      </c>
      <c r="F7538" t="s">
        <v>1938</v>
      </c>
      <c r="G7538" t="s">
        <v>25</v>
      </c>
      <c r="H7538" t="s">
        <v>65</v>
      </c>
      <c r="I7538" t="s">
        <v>2626</v>
      </c>
      <c r="J7538" t="s">
        <v>28</v>
      </c>
      <c r="K7538" t="s">
        <v>46</v>
      </c>
      <c r="L7538" s="2">
        <f t="shared" si="1171"/>
        <v>20.727799999999998</v>
      </c>
      <c r="M7538" s="2">
        <f t="shared" si="1172"/>
        <v>12.991999999999999</v>
      </c>
      <c r="N7538" s="2">
        <f t="shared" si="1178"/>
        <v>-7.7357999999999993</v>
      </c>
      <c r="O7538" s="2">
        <f t="shared" si="1173"/>
        <v>-15.471599999999999</v>
      </c>
      <c r="P7538" s="2">
        <f t="shared" si="1174"/>
        <v>25.983999999999998</v>
      </c>
      <c r="Q7538" s="2">
        <f t="shared" si="1175"/>
        <v>-59.542795566502463</v>
      </c>
      <c r="R7538">
        <v>2</v>
      </c>
      <c r="S7538">
        <v>0.6</v>
      </c>
      <c r="T7538" s="2">
        <v>13.591999999999999</v>
      </c>
      <c r="U7538" s="3">
        <v>-14.271599999999999</v>
      </c>
      <c r="V7538" s="4">
        <f t="shared" si="1179"/>
        <v>-52.5</v>
      </c>
      <c r="W7538" s="2">
        <f t="shared" si="1176"/>
        <v>27.183999999999997</v>
      </c>
    </row>
    <row r="7539" spans="1:23" x14ac:dyDescent="0.25">
      <c r="A7539">
        <f t="shared" si="1177"/>
        <v>2016</v>
      </c>
      <c r="B7539" s="1">
        <v>42419</v>
      </c>
      <c r="C7539" s="1">
        <v>42422</v>
      </c>
      <c r="D7539" s="1" t="str">
        <f t="shared" si="1170"/>
        <v>Feb</v>
      </c>
      <c r="E7539" t="s">
        <v>23</v>
      </c>
      <c r="F7539" t="s">
        <v>757</v>
      </c>
      <c r="G7539" t="s">
        <v>25</v>
      </c>
      <c r="H7539" t="s">
        <v>34</v>
      </c>
      <c r="I7539" t="s">
        <v>242</v>
      </c>
      <c r="J7539" t="s">
        <v>36</v>
      </c>
      <c r="K7539" t="s">
        <v>60</v>
      </c>
      <c r="L7539" s="2">
        <f t="shared" si="1171"/>
        <v>54.223199999999999</v>
      </c>
      <c r="M7539" s="2">
        <f t="shared" si="1172"/>
        <v>70.88</v>
      </c>
      <c r="N7539" s="2">
        <f t="shared" si="1178"/>
        <v>16.656799999999997</v>
      </c>
      <c r="O7539" s="2">
        <f t="shared" si="1173"/>
        <v>33.313599999999994</v>
      </c>
      <c r="P7539" s="2">
        <f t="shared" si="1174"/>
        <v>141.76</v>
      </c>
      <c r="Q7539" s="2">
        <f t="shared" si="1175"/>
        <v>23.499999999999996</v>
      </c>
      <c r="R7539">
        <v>2</v>
      </c>
      <c r="S7539">
        <v>0</v>
      </c>
      <c r="T7539" s="2">
        <v>70.88</v>
      </c>
      <c r="U7539" s="3">
        <v>33.313599999999994</v>
      </c>
      <c r="V7539" s="4">
        <f t="shared" si="1179"/>
        <v>23.499999999999996</v>
      </c>
      <c r="W7539" s="2">
        <f t="shared" si="1176"/>
        <v>141.76</v>
      </c>
    </row>
    <row r="7540" spans="1:23" x14ac:dyDescent="0.25">
      <c r="A7540">
        <f t="shared" si="1177"/>
        <v>2017</v>
      </c>
      <c r="B7540" s="1">
        <v>43071</v>
      </c>
      <c r="C7540" s="1">
        <v>43075</v>
      </c>
      <c r="D7540" s="1" t="str">
        <f t="shared" si="1170"/>
        <v>Dec</v>
      </c>
      <c r="E7540" t="s">
        <v>38</v>
      </c>
      <c r="F7540" t="s">
        <v>1641</v>
      </c>
      <c r="G7540" t="s">
        <v>33</v>
      </c>
      <c r="H7540" t="s">
        <v>34</v>
      </c>
      <c r="I7540" t="s">
        <v>615</v>
      </c>
      <c r="J7540" t="s">
        <v>36</v>
      </c>
      <c r="K7540" t="s">
        <v>43</v>
      </c>
      <c r="L7540" s="2">
        <f t="shared" si="1171"/>
        <v>101.43060000000003</v>
      </c>
      <c r="M7540" s="2">
        <f t="shared" si="1172"/>
        <v>114.08800000000001</v>
      </c>
      <c r="N7540" s="2">
        <f t="shared" si="1178"/>
        <v>12.657399999999981</v>
      </c>
      <c r="O7540" s="2">
        <f t="shared" si="1173"/>
        <v>12.657399999999981</v>
      </c>
      <c r="P7540" s="2">
        <f t="shared" si="1174"/>
        <v>114.08800000000001</v>
      </c>
      <c r="Q7540" s="2">
        <f t="shared" si="1175"/>
        <v>11.094418343734644</v>
      </c>
      <c r="R7540">
        <v>1</v>
      </c>
      <c r="S7540">
        <v>0.2</v>
      </c>
      <c r="T7540" s="2">
        <v>114.28800000000001</v>
      </c>
      <c r="U7540" s="3">
        <v>12.857399999999984</v>
      </c>
      <c r="V7540" s="4">
        <f t="shared" si="1179"/>
        <v>11.249999999999986</v>
      </c>
      <c r="W7540" s="2">
        <f t="shared" si="1176"/>
        <v>114.28800000000001</v>
      </c>
    </row>
    <row r="7541" spans="1:23" x14ac:dyDescent="0.25">
      <c r="A7541">
        <f t="shared" si="1177"/>
        <v>2017</v>
      </c>
      <c r="B7541" s="1">
        <v>43071</v>
      </c>
      <c r="C7541" s="1">
        <v>43075</v>
      </c>
      <c r="D7541" s="1" t="str">
        <f t="shared" si="1170"/>
        <v>Dec</v>
      </c>
      <c r="E7541" t="s">
        <v>38</v>
      </c>
      <c r="F7541" t="s">
        <v>1641</v>
      </c>
      <c r="G7541" t="s">
        <v>33</v>
      </c>
      <c r="H7541" t="s">
        <v>34</v>
      </c>
      <c r="I7541" t="s">
        <v>1210</v>
      </c>
      <c r="J7541" t="s">
        <v>36</v>
      </c>
      <c r="K7541" t="s">
        <v>53</v>
      </c>
      <c r="L7541" s="2">
        <f t="shared" si="1171"/>
        <v>39.676000000000002</v>
      </c>
      <c r="M7541" s="2">
        <f t="shared" si="1172"/>
        <v>35.923999999999999</v>
      </c>
      <c r="N7541" s="2">
        <f t="shared" si="1178"/>
        <v>-3.7520000000000024</v>
      </c>
      <c r="O7541" s="2">
        <f t="shared" si="1173"/>
        <v>-30.01600000000002</v>
      </c>
      <c r="P7541" s="2">
        <f t="shared" si="1174"/>
        <v>287.392</v>
      </c>
      <c r="Q7541" s="2">
        <f t="shared" si="1175"/>
        <v>-10.444271239282937</v>
      </c>
      <c r="R7541">
        <v>8</v>
      </c>
      <c r="S7541">
        <v>0.7</v>
      </c>
      <c r="T7541" s="2">
        <v>36.624000000000002</v>
      </c>
      <c r="U7541" s="3">
        <v>-24.41599999999999</v>
      </c>
      <c r="V7541" s="4">
        <f t="shared" si="1179"/>
        <v>-8.3333333333333286</v>
      </c>
      <c r="W7541" s="2">
        <f t="shared" si="1176"/>
        <v>292.99200000000002</v>
      </c>
    </row>
    <row r="7542" spans="1:23" x14ac:dyDescent="0.25">
      <c r="A7542">
        <f t="shared" si="1177"/>
        <v>2017</v>
      </c>
      <c r="B7542" s="1">
        <v>43071</v>
      </c>
      <c r="C7542" s="1">
        <v>43075</v>
      </c>
      <c r="D7542" s="1" t="str">
        <f t="shared" si="1170"/>
        <v>Dec</v>
      </c>
      <c r="E7542" t="s">
        <v>38</v>
      </c>
      <c r="F7542" t="s">
        <v>1641</v>
      </c>
      <c r="G7542" t="s">
        <v>33</v>
      </c>
      <c r="H7542" t="s">
        <v>34</v>
      </c>
      <c r="I7542" t="s">
        <v>2457</v>
      </c>
      <c r="J7542" t="s">
        <v>28</v>
      </c>
      <c r="K7542" t="s">
        <v>29</v>
      </c>
      <c r="L7542" s="2">
        <f t="shared" si="1171"/>
        <v>287.79300000000001</v>
      </c>
      <c r="M7542" s="2">
        <f t="shared" si="1172"/>
        <v>241.65200000000004</v>
      </c>
      <c r="N7542" s="2">
        <f t="shared" si="1178"/>
        <v>-46.140999999999963</v>
      </c>
      <c r="O7542" s="2">
        <f t="shared" si="1173"/>
        <v>-369.1279999999997</v>
      </c>
      <c r="P7542" s="2">
        <f t="shared" si="1174"/>
        <v>1933.2160000000003</v>
      </c>
      <c r="Q7542" s="2">
        <f t="shared" si="1175"/>
        <v>-19.093986393656976</v>
      </c>
      <c r="R7542">
        <v>8</v>
      </c>
      <c r="S7542">
        <v>0.7</v>
      </c>
      <c r="T7542" s="2">
        <v>242.35200000000003</v>
      </c>
      <c r="U7542" s="3">
        <v>-363.52799999999991</v>
      </c>
      <c r="V7542" s="4">
        <f t="shared" si="1179"/>
        <v>-18.749999999999993</v>
      </c>
      <c r="W7542" s="2">
        <f t="shared" si="1176"/>
        <v>1938.8160000000003</v>
      </c>
    </row>
    <row r="7543" spans="1:23" x14ac:dyDescent="0.25">
      <c r="A7543">
        <f t="shared" si="1177"/>
        <v>2017</v>
      </c>
      <c r="B7543" s="1">
        <v>43071</v>
      </c>
      <c r="C7543" s="1">
        <v>43075</v>
      </c>
      <c r="D7543" s="1" t="str">
        <f t="shared" si="1170"/>
        <v>Dec</v>
      </c>
      <c r="E7543" t="s">
        <v>38</v>
      </c>
      <c r="F7543" t="s">
        <v>1641</v>
      </c>
      <c r="G7543" t="s">
        <v>33</v>
      </c>
      <c r="H7543" t="s">
        <v>34</v>
      </c>
      <c r="I7543" t="s">
        <v>2469</v>
      </c>
      <c r="J7543" t="s">
        <v>50</v>
      </c>
      <c r="K7543" t="s">
        <v>51</v>
      </c>
      <c r="L7543" s="2">
        <f t="shared" si="1171"/>
        <v>47.135200000000005</v>
      </c>
      <c r="M7543" s="2">
        <f t="shared" si="1172"/>
        <v>49.416000000000004</v>
      </c>
      <c r="N7543" s="2">
        <f t="shared" si="1178"/>
        <v>2.2807999999999993</v>
      </c>
      <c r="O7543" s="2">
        <f t="shared" si="1173"/>
        <v>4.5615999999999985</v>
      </c>
      <c r="P7543" s="2">
        <f t="shared" si="1174"/>
        <v>98.832000000000008</v>
      </c>
      <c r="Q7543" s="2">
        <f t="shared" si="1175"/>
        <v>4.6155091468350316</v>
      </c>
      <c r="R7543">
        <v>2</v>
      </c>
      <c r="S7543">
        <v>0.2</v>
      </c>
      <c r="T7543" s="2">
        <v>49.616000000000007</v>
      </c>
      <c r="U7543" s="3">
        <v>4.9615999999999989</v>
      </c>
      <c r="V7543" s="4">
        <f t="shared" si="1179"/>
        <v>4.9999999999999982</v>
      </c>
      <c r="W7543" s="2">
        <f t="shared" si="1176"/>
        <v>99.232000000000014</v>
      </c>
    </row>
    <row r="7544" spans="1:23" x14ac:dyDescent="0.25">
      <c r="A7544">
        <f t="shared" si="1177"/>
        <v>2017</v>
      </c>
      <c r="B7544" s="1">
        <v>43071</v>
      </c>
      <c r="C7544" s="1">
        <v>43075</v>
      </c>
      <c r="D7544" s="1" t="str">
        <f t="shared" si="1170"/>
        <v>Dec</v>
      </c>
      <c r="E7544" t="s">
        <v>38</v>
      </c>
      <c r="F7544" t="s">
        <v>1641</v>
      </c>
      <c r="G7544" t="s">
        <v>33</v>
      </c>
      <c r="H7544" t="s">
        <v>34</v>
      </c>
      <c r="I7544" t="s">
        <v>1618</v>
      </c>
      <c r="J7544" t="s">
        <v>28</v>
      </c>
      <c r="K7544" t="s">
        <v>46</v>
      </c>
      <c r="L7544" s="2">
        <f t="shared" si="1171"/>
        <v>508.70400000000006</v>
      </c>
      <c r="M7544" s="2">
        <f t="shared" si="1172"/>
        <v>508.50400000000008</v>
      </c>
      <c r="N7544" s="2">
        <f t="shared" si="1178"/>
        <v>-0.19999999999998863</v>
      </c>
      <c r="O7544" s="2">
        <f t="shared" si="1173"/>
        <v>-1.1999999999999318</v>
      </c>
      <c r="P7544" s="2">
        <f t="shared" si="1174"/>
        <v>3051.0240000000003</v>
      </c>
      <c r="Q7544" s="2">
        <f t="shared" si="1175"/>
        <v>-3.9331057376144264E-2</v>
      </c>
      <c r="R7544">
        <v>6</v>
      </c>
      <c r="S7544">
        <v>0.2</v>
      </c>
      <c r="T7544" s="2">
        <v>508.70400000000006</v>
      </c>
      <c r="U7544" s="3">
        <v>0</v>
      </c>
      <c r="V7544" s="4">
        <f t="shared" si="1179"/>
        <v>0</v>
      </c>
      <c r="W7544" s="2">
        <f t="shared" si="1176"/>
        <v>3052.2240000000002</v>
      </c>
    </row>
    <row r="7545" spans="1:23" x14ac:dyDescent="0.25">
      <c r="A7545">
        <f t="shared" si="1177"/>
        <v>2017</v>
      </c>
      <c r="B7545" s="1">
        <v>43071</v>
      </c>
      <c r="C7545" s="1">
        <v>43075</v>
      </c>
      <c r="D7545" s="1" t="str">
        <f t="shared" si="1170"/>
        <v>Dec</v>
      </c>
      <c r="E7545" t="s">
        <v>38</v>
      </c>
      <c r="F7545" t="s">
        <v>1641</v>
      </c>
      <c r="G7545" t="s">
        <v>33</v>
      </c>
      <c r="H7545" t="s">
        <v>34</v>
      </c>
      <c r="I7545" t="s">
        <v>2065</v>
      </c>
      <c r="J7545" t="s">
        <v>50</v>
      </c>
      <c r="K7545" t="s">
        <v>51</v>
      </c>
      <c r="L7545" s="2">
        <f t="shared" si="1171"/>
        <v>59.75</v>
      </c>
      <c r="M7545" s="2">
        <f t="shared" si="1172"/>
        <v>57.16</v>
      </c>
      <c r="N7545" s="2">
        <f t="shared" si="1178"/>
        <v>-2.5900000000000034</v>
      </c>
      <c r="O7545" s="2">
        <f t="shared" si="1173"/>
        <v>-15.54000000000002</v>
      </c>
      <c r="P7545" s="2">
        <f t="shared" si="1174"/>
        <v>342.96</v>
      </c>
      <c r="Q7545" s="2">
        <f t="shared" si="1175"/>
        <v>-4.5311406578026654</v>
      </c>
      <c r="R7545">
        <v>6</v>
      </c>
      <c r="S7545">
        <v>0.2</v>
      </c>
      <c r="T7545" s="2">
        <v>57.36</v>
      </c>
      <c r="U7545" s="3">
        <v>-14.34</v>
      </c>
      <c r="V7545" s="4">
        <f t="shared" si="1179"/>
        <v>-4.166666666666667</v>
      </c>
      <c r="W7545" s="2">
        <f t="shared" si="1176"/>
        <v>344.15999999999997</v>
      </c>
    </row>
    <row r="7546" spans="1:23" x14ac:dyDescent="0.25">
      <c r="A7546">
        <f t="shared" si="1177"/>
        <v>2017</v>
      </c>
      <c r="B7546" s="1">
        <v>43071</v>
      </c>
      <c r="C7546" s="1">
        <v>43075</v>
      </c>
      <c r="D7546" s="1" t="str">
        <f t="shared" si="1170"/>
        <v>Dec</v>
      </c>
      <c r="E7546" t="s">
        <v>38</v>
      </c>
      <c r="F7546" t="s">
        <v>1641</v>
      </c>
      <c r="G7546" t="s">
        <v>33</v>
      </c>
      <c r="H7546" t="s">
        <v>34</v>
      </c>
      <c r="I7546" t="s">
        <v>981</v>
      </c>
      <c r="J7546" t="s">
        <v>28</v>
      </c>
      <c r="K7546" t="s">
        <v>31</v>
      </c>
      <c r="L7546" s="2">
        <f t="shared" si="1171"/>
        <v>893.07980000000009</v>
      </c>
      <c r="M7546" s="2">
        <f t="shared" si="1172"/>
        <v>906.48</v>
      </c>
      <c r="N7546" s="2">
        <f t="shared" si="1178"/>
        <v>13.400199999999927</v>
      </c>
      <c r="O7546" s="2">
        <f t="shared" si="1173"/>
        <v>67.000999999999635</v>
      </c>
      <c r="P7546" s="2">
        <f t="shared" si="1174"/>
        <v>4532.3999999999996</v>
      </c>
      <c r="Q7546" s="2">
        <f t="shared" si="1175"/>
        <v>1.4782675845026838</v>
      </c>
      <c r="R7546">
        <v>5</v>
      </c>
      <c r="S7546">
        <v>0.2</v>
      </c>
      <c r="T7546" s="2">
        <v>906.68000000000006</v>
      </c>
      <c r="U7546" s="3">
        <v>68.001000000000033</v>
      </c>
      <c r="V7546" s="4">
        <f t="shared" si="1179"/>
        <v>1.5000000000000007</v>
      </c>
      <c r="W7546" s="2">
        <f t="shared" si="1176"/>
        <v>4533.4000000000005</v>
      </c>
    </row>
    <row r="7547" spans="1:23" x14ac:dyDescent="0.25">
      <c r="A7547">
        <f t="shared" si="1177"/>
        <v>2014</v>
      </c>
      <c r="B7547" s="1">
        <v>41922</v>
      </c>
      <c r="C7547" s="1">
        <v>41927</v>
      </c>
      <c r="D7547" s="1" t="str">
        <f t="shared" si="1170"/>
        <v>Oct</v>
      </c>
      <c r="E7547" t="s">
        <v>38</v>
      </c>
      <c r="F7547" t="s">
        <v>2657</v>
      </c>
      <c r="G7547" t="s">
        <v>33</v>
      </c>
      <c r="H7547" t="s">
        <v>65</v>
      </c>
      <c r="I7547" t="s">
        <v>2275</v>
      </c>
      <c r="J7547" t="s">
        <v>50</v>
      </c>
      <c r="K7547" t="s">
        <v>51</v>
      </c>
      <c r="L7547" s="2">
        <f t="shared" si="1171"/>
        <v>707.95280000000014</v>
      </c>
      <c r="M7547" s="2">
        <f t="shared" si="1172"/>
        <v>719.75200000000007</v>
      </c>
      <c r="N7547" s="2">
        <f t="shared" si="1178"/>
        <v>11.799199999999928</v>
      </c>
      <c r="O7547" s="2">
        <f t="shared" si="1173"/>
        <v>70.795199999999568</v>
      </c>
      <c r="P7547" s="2">
        <f t="shared" si="1174"/>
        <v>4318.5120000000006</v>
      </c>
      <c r="Q7547" s="2">
        <f t="shared" si="1175"/>
        <v>1.6393424401738275</v>
      </c>
      <c r="R7547">
        <v>6</v>
      </c>
      <c r="S7547">
        <v>0.2</v>
      </c>
      <c r="T7547" s="2">
        <v>719.95200000000011</v>
      </c>
      <c r="U7547" s="3">
        <v>71.995200000000011</v>
      </c>
      <c r="V7547" s="4">
        <f t="shared" si="1179"/>
        <v>1.6666666666666667</v>
      </c>
      <c r="W7547" s="2">
        <f t="shared" si="1176"/>
        <v>4319.7120000000004</v>
      </c>
    </row>
    <row r="7548" spans="1:23" x14ac:dyDescent="0.25">
      <c r="A7548">
        <f t="shared" si="1177"/>
        <v>2014</v>
      </c>
      <c r="B7548" s="1">
        <v>41922</v>
      </c>
      <c r="C7548" s="1">
        <v>41927</v>
      </c>
      <c r="D7548" s="1" t="str">
        <f t="shared" si="1170"/>
        <v>Oct</v>
      </c>
      <c r="E7548" t="s">
        <v>38</v>
      </c>
      <c r="F7548" t="s">
        <v>2657</v>
      </c>
      <c r="G7548" t="s">
        <v>33</v>
      </c>
      <c r="H7548" t="s">
        <v>65</v>
      </c>
      <c r="I7548" t="s">
        <v>820</v>
      </c>
      <c r="J7548" t="s">
        <v>50</v>
      </c>
      <c r="K7548" t="s">
        <v>51</v>
      </c>
      <c r="L7548" s="2">
        <f t="shared" si="1171"/>
        <v>746.49470000000019</v>
      </c>
      <c r="M7548" s="2">
        <f t="shared" si="1172"/>
        <v>755.74400000000014</v>
      </c>
      <c r="N7548" s="2">
        <f t="shared" si="1178"/>
        <v>9.2492999999999483</v>
      </c>
      <c r="O7548" s="2">
        <f t="shared" si="1173"/>
        <v>64.745099999999638</v>
      </c>
      <c r="P7548" s="2">
        <f t="shared" si="1174"/>
        <v>5290.2080000000005</v>
      </c>
      <c r="Q7548" s="2">
        <f t="shared" si="1175"/>
        <v>1.2238668120421661</v>
      </c>
      <c r="R7548">
        <v>7</v>
      </c>
      <c r="S7548">
        <v>0.2</v>
      </c>
      <c r="T7548" s="2">
        <v>755.94400000000019</v>
      </c>
      <c r="U7548" s="3">
        <v>66.145099999999957</v>
      </c>
      <c r="V7548" s="4">
        <f t="shared" si="1179"/>
        <v>1.2499999999999989</v>
      </c>
      <c r="W7548" s="2">
        <f t="shared" si="1176"/>
        <v>5291.6080000000011</v>
      </c>
    </row>
    <row r="7549" spans="1:23" x14ac:dyDescent="0.25">
      <c r="A7549">
        <f t="shared" si="1177"/>
        <v>2014</v>
      </c>
      <c r="B7549" s="1">
        <v>41922</v>
      </c>
      <c r="C7549" s="1">
        <v>41927</v>
      </c>
      <c r="D7549" s="1" t="str">
        <f t="shared" si="1170"/>
        <v>Oct</v>
      </c>
      <c r="E7549" t="s">
        <v>38</v>
      </c>
      <c r="F7549" t="s">
        <v>2657</v>
      </c>
      <c r="G7549" t="s">
        <v>33</v>
      </c>
      <c r="H7549" t="s">
        <v>65</v>
      </c>
      <c r="I7549" t="s">
        <v>1843</v>
      </c>
      <c r="J7549" t="s">
        <v>36</v>
      </c>
      <c r="K7549" t="s">
        <v>53</v>
      </c>
      <c r="L7549" s="2">
        <f t="shared" si="1171"/>
        <v>15.813599999999999</v>
      </c>
      <c r="M7549" s="2">
        <f t="shared" si="1172"/>
        <v>11.179999999999996</v>
      </c>
      <c r="N7549" s="2">
        <f t="shared" si="1178"/>
        <v>-4.633600000000003</v>
      </c>
      <c r="O7549" s="2">
        <f t="shared" si="1173"/>
        <v>-23.168000000000013</v>
      </c>
      <c r="P7549" s="2">
        <f t="shared" si="1174"/>
        <v>55.899999999999977</v>
      </c>
      <c r="Q7549" s="2">
        <f t="shared" si="1175"/>
        <v>-41.445438282647629</v>
      </c>
      <c r="R7549">
        <v>5</v>
      </c>
      <c r="S7549">
        <v>0.8</v>
      </c>
      <c r="T7549" s="2">
        <v>11.979999999999997</v>
      </c>
      <c r="U7549" s="3">
        <v>-19.16800000000001</v>
      </c>
      <c r="V7549" s="4">
        <f t="shared" si="1179"/>
        <v>-32.000000000000021</v>
      </c>
      <c r="W7549" s="2">
        <f t="shared" si="1176"/>
        <v>59.899999999999984</v>
      </c>
    </row>
    <row r="7550" spans="1:23" x14ac:dyDescent="0.25">
      <c r="A7550">
        <f t="shared" si="1177"/>
        <v>2014</v>
      </c>
      <c r="B7550" s="1">
        <v>41922</v>
      </c>
      <c r="C7550" s="1">
        <v>41927</v>
      </c>
      <c r="D7550" s="1" t="str">
        <f t="shared" si="1170"/>
        <v>Oct</v>
      </c>
      <c r="E7550" t="s">
        <v>38</v>
      </c>
      <c r="F7550" t="s">
        <v>2657</v>
      </c>
      <c r="G7550" t="s">
        <v>33</v>
      </c>
      <c r="H7550" t="s">
        <v>65</v>
      </c>
      <c r="I7550" t="s">
        <v>501</v>
      </c>
      <c r="J7550" t="s">
        <v>36</v>
      </c>
      <c r="K7550" t="s">
        <v>53</v>
      </c>
      <c r="L7550" s="2">
        <f t="shared" si="1171"/>
        <v>2.4695000000000005</v>
      </c>
      <c r="M7550" s="2">
        <f t="shared" si="1172"/>
        <v>9.7999999999999754E-2</v>
      </c>
      <c r="N7550" s="2">
        <f t="shared" si="1178"/>
        <v>-2.3715000000000006</v>
      </c>
      <c r="O7550" s="2">
        <f t="shared" si="1173"/>
        <v>-2.3715000000000006</v>
      </c>
      <c r="P7550" s="2">
        <f t="shared" si="1174"/>
        <v>9.7999999999999754E-2</v>
      </c>
      <c r="Q7550" s="2">
        <f t="shared" si="1175"/>
        <v>-2419.8979591836805</v>
      </c>
      <c r="R7550">
        <v>1</v>
      </c>
      <c r="S7550">
        <v>0.8</v>
      </c>
      <c r="T7550" s="2">
        <v>0.8979999999999998</v>
      </c>
      <c r="U7550" s="3">
        <v>-1.5715000000000008</v>
      </c>
      <c r="V7550" s="4">
        <f t="shared" si="1179"/>
        <v>-175.00000000000014</v>
      </c>
      <c r="W7550" s="2">
        <f t="shared" si="1176"/>
        <v>0.8979999999999998</v>
      </c>
    </row>
    <row r="7551" spans="1:23" x14ac:dyDescent="0.25">
      <c r="A7551">
        <f t="shared" si="1177"/>
        <v>2016</v>
      </c>
      <c r="B7551" s="1">
        <v>42618</v>
      </c>
      <c r="C7551" s="1">
        <v>42620</v>
      </c>
      <c r="D7551" s="1" t="str">
        <f t="shared" si="1170"/>
        <v>Sep</v>
      </c>
      <c r="E7551" t="s">
        <v>98</v>
      </c>
      <c r="F7551" t="s">
        <v>1960</v>
      </c>
      <c r="G7551" t="s">
        <v>33</v>
      </c>
      <c r="H7551" t="s">
        <v>65</v>
      </c>
      <c r="I7551" t="s">
        <v>2068</v>
      </c>
      <c r="J7551" t="s">
        <v>28</v>
      </c>
      <c r="K7551" t="s">
        <v>46</v>
      </c>
      <c r="L7551" s="2">
        <f t="shared" si="1171"/>
        <v>25.091400000000004</v>
      </c>
      <c r="M7551" s="2">
        <f t="shared" si="1172"/>
        <v>20.604000000000003</v>
      </c>
      <c r="N7551" s="2">
        <f t="shared" si="1178"/>
        <v>-4.4874000000000009</v>
      </c>
      <c r="O7551" s="2">
        <f t="shared" si="1173"/>
        <v>-13.462200000000003</v>
      </c>
      <c r="P7551" s="2">
        <f t="shared" si="1174"/>
        <v>61.812000000000012</v>
      </c>
      <c r="Q7551" s="2">
        <f t="shared" si="1175"/>
        <v>-21.779266161910311</v>
      </c>
      <c r="R7551">
        <v>3</v>
      </c>
      <c r="S7551">
        <v>0.6</v>
      </c>
      <c r="T7551" s="2">
        <v>21.204000000000004</v>
      </c>
      <c r="U7551" s="3">
        <v>-11.662199999999999</v>
      </c>
      <c r="V7551" s="4">
        <f t="shared" si="1179"/>
        <v>-18.333333333333329</v>
      </c>
      <c r="W7551" s="2">
        <f t="shared" si="1176"/>
        <v>63.612000000000009</v>
      </c>
    </row>
    <row r="7552" spans="1:23" x14ac:dyDescent="0.25">
      <c r="A7552">
        <f t="shared" si="1177"/>
        <v>2014</v>
      </c>
      <c r="B7552" s="1">
        <v>41963</v>
      </c>
      <c r="C7552" s="1">
        <v>41968</v>
      </c>
      <c r="D7552" s="1" t="str">
        <f t="shared" si="1170"/>
        <v>Nov</v>
      </c>
      <c r="E7552" t="s">
        <v>38</v>
      </c>
      <c r="F7552" t="s">
        <v>1749</v>
      </c>
      <c r="G7552" t="s">
        <v>33</v>
      </c>
      <c r="H7552" t="s">
        <v>80</v>
      </c>
      <c r="I7552" t="s">
        <v>2580</v>
      </c>
      <c r="J7552" t="s">
        <v>36</v>
      </c>
      <c r="K7552" t="s">
        <v>92</v>
      </c>
      <c r="L7552" s="2">
        <f t="shared" si="1171"/>
        <v>28.950000000000003</v>
      </c>
      <c r="M7552" s="2">
        <f t="shared" si="1172"/>
        <v>34.74</v>
      </c>
      <c r="N7552" s="2">
        <f t="shared" si="1178"/>
        <v>5.7899999999999991</v>
      </c>
      <c r="O7552" s="2">
        <f t="shared" si="1173"/>
        <v>17.369999999999997</v>
      </c>
      <c r="P7552" s="2">
        <f t="shared" si="1174"/>
        <v>104.22</v>
      </c>
      <c r="Q7552" s="2">
        <f t="shared" si="1175"/>
        <v>16.666666666666664</v>
      </c>
      <c r="R7552">
        <v>3</v>
      </c>
      <c r="S7552">
        <v>0</v>
      </c>
      <c r="T7552" s="2">
        <v>34.74</v>
      </c>
      <c r="U7552" s="3">
        <v>17.37</v>
      </c>
      <c r="V7552" s="4">
        <f t="shared" si="1179"/>
        <v>16.666666666666668</v>
      </c>
      <c r="W7552" s="2">
        <f t="shared" si="1176"/>
        <v>104.22</v>
      </c>
    </row>
    <row r="7553" spans="1:23" x14ac:dyDescent="0.25">
      <c r="A7553">
        <f t="shared" si="1177"/>
        <v>2014</v>
      </c>
      <c r="B7553" s="1">
        <v>41963</v>
      </c>
      <c r="C7553" s="1">
        <v>41968</v>
      </c>
      <c r="D7553" s="1" t="str">
        <f t="shared" si="1170"/>
        <v>Nov</v>
      </c>
      <c r="E7553" t="s">
        <v>38</v>
      </c>
      <c r="F7553" t="s">
        <v>1749</v>
      </c>
      <c r="G7553" t="s">
        <v>33</v>
      </c>
      <c r="H7553" t="s">
        <v>80</v>
      </c>
      <c r="I7553" t="s">
        <v>1331</v>
      </c>
      <c r="J7553" t="s">
        <v>50</v>
      </c>
      <c r="K7553" t="s">
        <v>51</v>
      </c>
      <c r="L7553" s="2">
        <f t="shared" si="1171"/>
        <v>797.8026000000001</v>
      </c>
      <c r="M7553" s="2">
        <f t="shared" si="1172"/>
        <v>833.94</v>
      </c>
      <c r="N7553" s="2">
        <f t="shared" si="1178"/>
        <v>36.137399999999957</v>
      </c>
      <c r="O7553" s="2">
        <f t="shared" si="1173"/>
        <v>216.82439999999974</v>
      </c>
      <c r="P7553" s="2">
        <f t="shared" si="1174"/>
        <v>5003.6400000000003</v>
      </c>
      <c r="Q7553" s="2">
        <f t="shared" si="1175"/>
        <v>4.3333333333333277</v>
      </c>
      <c r="R7553">
        <v>6</v>
      </c>
      <c r="S7553">
        <v>0</v>
      </c>
      <c r="T7553" s="2">
        <v>833.94</v>
      </c>
      <c r="U7553" s="3">
        <v>216.8244</v>
      </c>
      <c r="V7553" s="4">
        <f t="shared" si="1179"/>
        <v>4.333333333333333</v>
      </c>
      <c r="W7553" s="2">
        <f t="shared" si="1176"/>
        <v>5003.6400000000003</v>
      </c>
    </row>
    <row r="7554" spans="1:23" x14ac:dyDescent="0.25">
      <c r="A7554">
        <f t="shared" si="1177"/>
        <v>2014</v>
      </c>
      <c r="B7554" s="1">
        <v>41963</v>
      </c>
      <c r="C7554" s="1">
        <v>41968</v>
      </c>
      <c r="D7554" s="1" t="str">
        <f t="shared" ref="D7554:D7617" si="1180">TEXT((B7554),"MMM")</f>
        <v>Nov</v>
      </c>
      <c r="E7554" t="s">
        <v>38</v>
      </c>
      <c r="F7554" t="s">
        <v>1749</v>
      </c>
      <c r="G7554" t="s">
        <v>33</v>
      </c>
      <c r="H7554" t="s">
        <v>80</v>
      </c>
      <c r="I7554" t="s">
        <v>1244</v>
      </c>
      <c r="J7554" t="s">
        <v>36</v>
      </c>
      <c r="K7554" t="s">
        <v>53</v>
      </c>
      <c r="L7554" s="2">
        <f t="shared" ref="L7554:L7617" si="1181">T7554 - (U7554 / R7554)</f>
        <v>11.448</v>
      </c>
      <c r="M7554" s="2">
        <f t="shared" ref="M7554:M7617" si="1182">(T7554/1-S7554)</f>
        <v>12.760000000000002</v>
      </c>
      <c r="N7554" s="2">
        <f t="shared" si="1178"/>
        <v>1.3120000000000012</v>
      </c>
      <c r="O7554" s="2">
        <f t="shared" ref="O7554:O7617" si="1183">N7554*R7554</f>
        <v>3.9360000000000035</v>
      </c>
      <c r="P7554" s="2">
        <f t="shared" ref="P7554:P7617" si="1184">(M7554*R7554)</f>
        <v>38.28</v>
      </c>
      <c r="Q7554" s="2">
        <f t="shared" ref="Q7554:Q7617" si="1185">(O7554/(M7554*R7554))*100</f>
        <v>10.282131661442016</v>
      </c>
      <c r="R7554">
        <v>3</v>
      </c>
      <c r="S7554">
        <v>0.2</v>
      </c>
      <c r="T7554" s="2">
        <v>12.96</v>
      </c>
      <c r="U7554" s="3">
        <v>4.5359999999999996</v>
      </c>
      <c r="V7554" s="4">
        <f t="shared" si="1179"/>
        <v>11.666666666666666</v>
      </c>
      <c r="W7554" s="2">
        <f t="shared" ref="W7554:W7617" si="1186">R7554*T7554</f>
        <v>38.880000000000003</v>
      </c>
    </row>
    <row r="7555" spans="1:23" x14ac:dyDescent="0.25">
      <c r="A7555">
        <f t="shared" ref="A7555:A7618" si="1187">YEAR(B7555)</f>
        <v>2014</v>
      </c>
      <c r="B7555" s="1">
        <v>41963</v>
      </c>
      <c r="C7555" s="1">
        <v>41968</v>
      </c>
      <c r="D7555" s="1" t="str">
        <f t="shared" si="1180"/>
        <v>Nov</v>
      </c>
      <c r="E7555" t="s">
        <v>38</v>
      </c>
      <c r="F7555" t="s">
        <v>1749</v>
      </c>
      <c r="G7555" t="s">
        <v>33</v>
      </c>
      <c r="H7555" t="s">
        <v>80</v>
      </c>
      <c r="I7555" t="s">
        <v>2092</v>
      </c>
      <c r="J7555" t="s">
        <v>36</v>
      </c>
      <c r="K7555" t="s">
        <v>60</v>
      </c>
      <c r="L7555" s="2">
        <f t="shared" si="1181"/>
        <v>22.809600000000003</v>
      </c>
      <c r="M7555" s="2">
        <f t="shared" si="1182"/>
        <v>25.92</v>
      </c>
      <c r="N7555" s="2">
        <f t="shared" ref="N7555:N7618" si="1188">(M7555-L7555)</f>
        <v>3.1103999999999985</v>
      </c>
      <c r="O7555" s="2">
        <f t="shared" si="1183"/>
        <v>12.441599999999994</v>
      </c>
      <c r="P7555" s="2">
        <f t="shared" si="1184"/>
        <v>103.68</v>
      </c>
      <c r="Q7555" s="2">
        <f t="shared" si="1185"/>
        <v>11.999999999999995</v>
      </c>
      <c r="R7555">
        <v>4</v>
      </c>
      <c r="S7555">
        <v>0</v>
      </c>
      <c r="T7555" s="2">
        <v>25.92</v>
      </c>
      <c r="U7555" s="3">
        <v>12.441600000000001</v>
      </c>
      <c r="V7555" s="4">
        <f t="shared" ref="V7555:V7618" si="1189">(U7555/W7555)*100</f>
        <v>12.000000000000002</v>
      </c>
      <c r="W7555" s="2">
        <f t="shared" si="1186"/>
        <v>103.68</v>
      </c>
    </row>
    <row r="7556" spans="1:23" x14ac:dyDescent="0.25">
      <c r="A7556">
        <f t="shared" si="1187"/>
        <v>2014</v>
      </c>
      <c r="B7556" s="1">
        <v>41769</v>
      </c>
      <c r="C7556" s="1">
        <v>41773</v>
      </c>
      <c r="D7556" s="1" t="str">
        <f t="shared" si="1180"/>
        <v>May</v>
      </c>
      <c r="E7556" t="s">
        <v>23</v>
      </c>
      <c r="F7556" t="s">
        <v>1045</v>
      </c>
      <c r="G7556" t="s">
        <v>25</v>
      </c>
      <c r="H7556" t="s">
        <v>80</v>
      </c>
      <c r="I7556" t="s">
        <v>1367</v>
      </c>
      <c r="J7556" t="s">
        <v>28</v>
      </c>
      <c r="K7556" t="s">
        <v>29</v>
      </c>
      <c r="L7556" s="2">
        <f t="shared" si="1181"/>
        <v>380.96189999999996</v>
      </c>
      <c r="M7556" s="2">
        <f t="shared" si="1182"/>
        <v>349.46499999999997</v>
      </c>
      <c r="N7556" s="2">
        <f t="shared" si="1188"/>
        <v>-31.496899999999982</v>
      </c>
      <c r="O7556" s="2">
        <f t="shared" si="1183"/>
        <v>-220.47829999999988</v>
      </c>
      <c r="P7556" s="2">
        <f t="shared" si="1184"/>
        <v>2446.2549999999997</v>
      </c>
      <c r="Q7556" s="2">
        <f t="shared" si="1185"/>
        <v>-9.0128911335899122</v>
      </c>
      <c r="R7556">
        <v>7</v>
      </c>
      <c r="S7556">
        <v>0.5</v>
      </c>
      <c r="T7556" s="2">
        <v>349.96499999999997</v>
      </c>
      <c r="U7556" s="3">
        <v>-216.97830000000002</v>
      </c>
      <c r="V7556" s="4">
        <f t="shared" si="1189"/>
        <v>-8.8571428571428594</v>
      </c>
      <c r="W7556" s="2">
        <f t="shared" si="1186"/>
        <v>2449.7549999999997</v>
      </c>
    </row>
    <row r="7557" spans="1:23" x14ac:dyDescent="0.25">
      <c r="A7557">
        <f t="shared" si="1187"/>
        <v>2014</v>
      </c>
      <c r="B7557" s="1">
        <v>41769</v>
      </c>
      <c r="C7557" s="1">
        <v>41773</v>
      </c>
      <c r="D7557" s="1" t="str">
        <f t="shared" si="1180"/>
        <v>May</v>
      </c>
      <c r="E7557" t="s">
        <v>23</v>
      </c>
      <c r="F7557" t="s">
        <v>1045</v>
      </c>
      <c r="G7557" t="s">
        <v>25</v>
      </c>
      <c r="H7557" t="s">
        <v>80</v>
      </c>
      <c r="I7557" t="s">
        <v>1227</v>
      </c>
      <c r="J7557" t="s">
        <v>36</v>
      </c>
      <c r="K7557" t="s">
        <v>48</v>
      </c>
      <c r="L7557" s="2">
        <f t="shared" si="1181"/>
        <v>21.259799999999998</v>
      </c>
      <c r="M7557" s="2">
        <f t="shared" si="1182"/>
        <v>22.12</v>
      </c>
      <c r="N7557" s="2">
        <f t="shared" si="1188"/>
        <v>0.86020000000000252</v>
      </c>
      <c r="O7557" s="2">
        <f t="shared" si="1183"/>
        <v>4.3010000000000126</v>
      </c>
      <c r="P7557" s="2">
        <f t="shared" si="1184"/>
        <v>110.60000000000001</v>
      </c>
      <c r="Q7557" s="2">
        <f t="shared" si="1185"/>
        <v>3.8887884267631212</v>
      </c>
      <c r="R7557">
        <v>5</v>
      </c>
      <c r="S7557">
        <v>0.2</v>
      </c>
      <c r="T7557" s="2">
        <v>22.32</v>
      </c>
      <c r="U7557" s="3">
        <v>5.3010000000000002</v>
      </c>
      <c r="V7557" s="4">
        <f t="shared" si="1189"/>
        <v>4.75</v>
      </c>
      <c r="W7557" s="2">
        <f t="shared" si="1186"/>
        <v>111.6</v>
      </c>
    </row>
    <row r="7558" spans="1:23" x14ac:dyDescent="0.25">
      <c r="A7558">
        <f t="shared" si="1187"/>
        <v>2017</v>
      </c>
      <c r="B7558" s="1">
        <v>43066</v>
      </c>
      <c r="C7558" s="1">
        <v>43071</v>
      </c>
      <c r="D7558" s="1" t="str">
        <f t="shared" si="1180"/>
        <v>Nov</v>
      </c>
      <c r="E7558" t="s">
        <v>38</v>
      </c>
      <c r="F7558" t="s">
        <v>1097</v>
      </c>
      <c r="G7558" t="s">
        <v>33</v>
      </c>
      <c r="H7558" t="s">
        <v>65</v>
      </c>
      <c r="I7558" t="s">
        <v>1453</v>
      </c>
      <c r="J7558" t="s">
        <v>36</v>
      </c>
      <c r="K7558" t="s">
        <v>60</v>
      </c>
      <c r="L7558" s="2">
        <f t="shared" si="1181"/>
        <v>146.14519999999999</v>
      </c>
      <c r="M7558" s="2">
        <f t="shared" si="1182"/>
        <v>158.28</v>
      </c>
      <c r="N7558" s="2">
        <f t="shared" si="1188"/>
        <v>12.134800000000013</v>
      </c>
      <c r="O7558" s="2">
        <f t="shared" si="1183"/>
        <v>72.808800000000076</v>
      </c>
      <c r="P7558" s="2">
        <f t="shared" si="1184"/>
        <v>949.68000000000006</v>
      </c>
      <c r="Q7558" s="2">
        <f t="shared" si="1185"/>
        <v>7.6666666666666741</v>
      </c>
      <c r="R7558">
        <v>6</v>
      </c>
      <c r="S7558">
        <v>0</v>
      </c>
      <c r="T7558" s="2">
        <v>158.28</v>
      </c>
      <c r="U7558" s="3">
        <v>72.808799999999991</v>
      </c>
      <c r="V7558" s="4">
        <f t="shared" si="1189"/>
        <v>7.6666666666666643</v>
      </c>
      <c r="W7558" s="2">
        <f t="shared" si="1186"/>
        <v>949.68000000000006</v>
      </c>
    </row>
    <row r="7559" spans="1:23" x14ac:dyDescent="0.25">
      <c r="A7559">
        <f t="shared" si="1187"/>
        <v>2017</v>
      </c>
      <c r="B7559" s="1">
        <v>43066</v>
      </c>
      <c r="C7559" s="1">
        <v>43071</v>
      </c>
      <c r="D7559" s="1" t="str">
        <f t="shared" si="1180"/>
        <v>Nov</v>
      </c>
      <c r="E7559" t="s">
        <v>38</v>
      </c>
      <c r="F7559" t="s">
        <v>1097</v>
      </c>
      <c r="G7559" t="s">
        <v>33</v>
      </c>
      <c r="H7559" t="s">
        <v>65</v>
      </c>
      <c r="I7559" t="s">
        <v>1362</v>
      </c>
      <c r="J7559" t="s">
        <v>36</v>
      </c>
      <c r="K7559" t="s">
        <v>53</v>
      </c>
      <c r="L7559" s="2">
        <f t="shared" si="1181"/>
        <v>423.24899999999997</v>
      </c>
      <c r="M7559" s="2">
        <f t="shared" si="1182"/>
        <v>497.93999999999994</v>
      </c>
      <c r="N7559" s="2">
        <f t="shared" si="1188"/>
        <v>74.690999999999974</v>
      </c>
      <c r="O7559" s="2">
        <f t="shared" si="1183"/>
        <v>224.07299999999992</v>
      </c>
      <c r="P7559" s="2">
        <f t="shared" si="1184"/>
        <v>1493.8199999999997</v>
      </c>
      <c r="Q7559" s="2">
        <f t="shared" si="1185"/>
        <v>14.999999999999996</v>
      </c>
      <c r="R7559">
        <v>3</v>
      </c>
      <c r="S7559">
        <v>0</v>
      </c>
      <c r="T7559" s="2">
        <v>497.93999999999994</v>
      </c>
      <c r="U7559" s="3">
        <v>224.07299999999998</v>
      </c>
      <c r="V7559" s="4">
        <f t="shared" si="1189"/>
        <v>15.000000000000002</v>
      </c>
      <c r="W7559" s="2">
        <f t="shared" si="1186"/>
        <v>1493.8199999999997</v>
      </c>
    </row>
    <row r="7560" spans="1:23" x14ac:dyDescent="0.25">
      <c r="A7560">
        <f t="shared" si="1187"/>
        <v>2014</v>
      </c>
      <c r="B7560" s="1">
        <v>41944</v>
      </c>
      <c r="C7560" s="1">
        <v>41948</v>
      </c>
      <c r="D7560" s="1" t="str">
        <f t="shared" si="1180"/>
        <v>Nov</v>
      </c>
      <c r="E7560" t="s">
        <v>38</v>
      </c>
      <c r="F7560" t="s">
        <v>1148</v>
      </c>
      <c r="G7560" t="s">
        <v>25</v>
      </c>
      <c r="H7560" t="s">
        <v>80</v>
      </c>
      <c r="I7560" t="s">
        <v>290</v>
      </c>
      <c r="J7560" t="s">
        <v>36</v>
      </c>
      <c r="K7560" t="s">
        <v>55</v>
      </c>
      <c r="L7560" s="2">
        <f t="shared" si="1181"/>
        <v>482.32579999999996</v>
      </c>
      <c r="M7560" s="2">
        <f t="shared" si="1182"/>
        <v>533.93999999999994</v>
      </c>
      <c r="N7560" s="2">
        <f t="shared" si="1188"/>
        <v>51.614199999999983</v>
      </c>
      <c r="O7560" s="2">
        <f t="shared" si="1183"/>
        <v>154.84259999999995</v>
      </c>
      <c r="P7560" s="2">
        <f t="shared" si="1184"/>
        <v>1601.8199999999997</v>
      </c>
      <c r="Q7560" s="2">
        <f t="shared" si="1185"/>
        <v>9.6666666666666643</v>
      </c>
      <c r="R7560">
        <v>3</v>
      </c>
      <c r="S7560">
        <v>0</v>
      </c>
      <c r="T7560" s="2">
        <v>533.93999999999994</v>
      </c>
      <c r="U7560" s="3">
        <v>154.84259999999995</v>
      </c>
      <c r="V7560" s="4">
        <f t="shared" si="1189"/>
        <v>9.6666666666666643</v>
      </c>
      <c r="W7560" s="2">
        <f t="shared" si="1186"/>
        <v>1601.8199999999997</v>
      </c>
    </row>
    <row r="7561" spans="1:23" x14ac:dyDescent="0.25">
      <c r="A7561">
        <f t="shared" si="1187"/>
        <v>2014</v>
      </c>
      <c r="B7561" s="1">
        <v>41944</v>
      </c>
      <c r="C7561" s="1">
        <v>41948</v>
      </c>
      <c r="D7561" s="1" t="str">
        <f t="shared" si="1180"/>
        <v>Nov</v>
      </c>
      <c r="E7561" t="s">
        <v>38</v>
      </c>
      <c r="F7561" t="s">
        <v>1148</v>
      </c>
      <c r="G7561" t="s">
        <v>25</v>
      </c>
      <c r="H7561" t="s">
        <v>80</v>
      </c>
      <c r="I7561" t="s">
        <v>1469</v>
      </c>
      <c r="J7561" t="s">
        <v>36</v>
      </c>
      <c r="K7561" t="s">
        <v>60</v>
      </c>
      <c r="L7561" s="2">
        <f t="shared" si="1181"/>
        <v>140.50979999999998</v>
      </c>
      <c r="M7561" s="2">
        <f t="shared" si="1182"/>
        <v>167.94</v>
      </c>
      <c r="N7561" s="2">
        <f t="shared" si="1188"/>
        <v>27.430200000000013</v>
      </c>
      <c r="O7561" s="2">
        <f t="shared" si="1183"/>
        <v>82.29060000000004</v>
      </c>
      <c r="P7561" s="2">
        <f t="shared" si="1184"/>
        <v>503.82</v>
      </c>
      <c r="Q7561" s="2">
        <f t="shared" si="1185"/>
        <v>16.333333333333343</v>
      </c>
      <c r="R7561">
        <v>3</v>
      </c>
      <c r="S7561">
        <v>0</v>
      </c>
      <c r="T7561" s="2">
        <v>167.94</v>
      </c>
      <c r="U7561" s="3">
        <v>82.290599999999998</v>
      </c>
      <c r="V7561" s="4">
        <f t="shared" si="1189"/>
        <v>16.333333333333332</v>
      </c>
      <c r="W7561" s="2">
        <f t="shared" si="1186"/>
        <v>503.82</v>
      </c>
    </row>
    <row r="7562" spans="1:23" x14ac:dyDescent="0.25">
      <c r="A7562">
        <f t="shared" si="1187"/>
        <v>2014</v>
      </c>
      <c r="B7562" s="1">
        <v>41944</v>
      </c>
      <c r="C7562" s="1">
        <v>41948</v>
      </c>
      <c r="D7562" s="1" t="str">
        <f t="shared" si="1180"/>
        <v>Nov</v>
      </c>
      <c r="E7562" t="s">
        <v>38</v>
      </c>
      <c r="F7562" t="s">
        <v>1148</v>
      </c>
      <c r="G7562" t="s">
        <v>25</v>
      </c>
      <c r="H7562" t="s">
        <v>80</v>
      </c>
      <c r="I7562" t="s">
        <v>1846</v>
      </c>
      <c r="J7562" t="s">
        <v>28</v>
      </c>
      <c r="K7562" t="s">
        <v>46</v>
      </c>
      <c r="L7562" s="2">
        <f t="shared" si="1181"/>
        <v>30.043199999999999</v>
      </c>
      <c r="M7562" s="2">
        <f t="shared" si="1182"/>
        <v>31.68</v>
      </c>
      <c r="N7562" s="2">
        <f t="shared" si="1188"/>
        <v>1.6368000000000009</v>
      </c>
      <c r="O7562" s="2">
        <f t="shared" si="1183"/>
        <v>9.8208000000000055</v>
      </c>
      <c r="P7562" s="2">
        <f t="shared" si="1184"/>
        <v>190.07999999999998</v>
      </c>
      <c r="Q7562" s="2">
        <f t="shared" si="1185"/>
        <v>5.1666666666666705</v>
      </c>
      <c r="R7562">
        <v>6</v>
      </c>
      <c r="S7562">
        <v>0</v>
      </c>
      <c r="T7562" s="2">
        <v>31.68</v>
      </c>
      <c r="U7562" s="3">
        <v>9.8207999999999984</v>
      </c>
      <c r="V7562" s="4">
        <f t="shared" si="1189"/>
        <v>5.1666666666666661</v>
      </c>
      <c r="W7562" s="2">
        <f t="shared" si="1186"/>
        <v>190.07999999999998</v>
      </c>
    </row>
    <row r="7563" spans="1:23" x14ac:dyDescent="0.25">
      <c r="A7563">
        <f t="shared" si="1187"/>
        <v>2016</v>
      </c>
      <c r="B7563" s="1">
        <v>42734</v>
      </c>
      <c r="C7563" s="1">
        <v>42736</v>
      </c>
      <c r="D7563" s="1" t="str">
        <f t="shared" si="1180"/>
        <v>Dec</v>
      </c>
      <c r="E7563" t="s">
        <v>98</v>
      </c>
      <c r="F7563" t="s">
        <v>721</v>
      </c>
      <c r="G7563" t="s">
        <v>25</v>
      </c>
      <c r="H7563" t="s">
        <v>80</v>
      </c>
      <c r="I7563" t="s">
        <v>30</v>
      </c>
      <c r="J7563" t="s">
        <v>28</v>
      </c>
      <c r="K7563" t="s">
        <v>31</v>
      </c>
      <c r="L7563" s="2">
        <f t="shared" si="1181"/>
        <v>170.78599999999997</v>
      </c>
      <c r="M7563" s="2">
        <f t="shared" si="1182"/>
        <v>170.48599999999996</v>
      </c>
      <c r="N7563" s="2">
        <f t="shared" si="1188"/>
        <v>-0.30000000000001137</v>
      </c>
      <c r="O7563" s="2">
        <f t="shared" si="1183"/>
        <v>-0.30000000000001137</v>
      </c>
      <c r="P7563" s="2">
        <f t="shared" si="1184"/>
        <v>170.48599999999996</v>
      </c>
      <c r="Q7563" s="2">
        <f t="shared" si="1185"/>
        <v>-0.17596752812548327</v>
      </c>
      <c r="R7563">
        <v>1</v>
      </c>
      <c r="S7563">
        <v>0.3</v>
      </c>
      <c r="T7563" s="2">
        <v>170.78599999999997</v>
      </c>
      <c r="U7563" s="3">
        <v>0</v>
      </c>
      <c r="V7563" s="4">
        <f t="shared" si="1189"/>
        <v>0</v>
      </c>
      <c r="W7563" s="2">
        <f t="shared" si="1186"/>
        <v>170.78599999999997</v>
      </c>
    </row>
    <row r="7564" spans="1:23" x14ac:dyDescent="0.25">
      <c r="A7564">
        <f t="shared" si="1187"/>
        <v>2016</v>
      </c>
      <c r="B7564" s="1">
        <v>42616</v>
      </c>
      <c r="C7564" s="1">
        <v>42620</v>
      </c>
      <c r="D7564" s="1" t="str">
        <f t="shared" si="1180"/>
        <v>Sep</v>
      </c>
      <c r="E7564" t="s">
        <v>38</v>
      </c>
      <c r="F7564" t="s">
        <v>880</v>
      </c>
      <c r="G7564" t="s">
        <v>25</v>
      </c>
      <c r="H7564" t="s">
        <v>65</v>
      </c>
      <c r="I7564" t="s">
        <v>2431</v>
      </c>
      <c r="J7564" t="s">
        <v>28</v>
      </c>
      <c r="K7564" t="s">
        <v>29</v>
      </c>
      <c r="L7564" s="2">
        <f t="shared" si="1181"/>
        <v>198.744</v>
      </c>
      <c r="M7564" s="2">
        <f t="shared" si="1182"/>
        <v>198.44399999999999</v>
      </c>
      <c r="N7564" s="2">
        <f t="shared" si="1188"/>
        <v>-0.30000000000001137</v>
      </c>
      <c r="O7564" s="2">
        <f t="shared" si="1183"/>
        <v>-1.2000000000000455</v>
      </c>
      <c r="P7564" s="2">
        <f t="shared" si="1184"/>
        <v>793.77599999999995</v>
      </c>
      <c r="Q7564" s="2">
        <f t="shared" si="1185"/>
        <v>-0.15117615045051067</v>
      </c>
      <c r="R7564">
        <v>4</v>
      </c>
      <c r="S7564">
        <v>0.3</v>
      </c>
      <c r="T7564" s="2">
        <v>198.744</v>
      </c>
      <c r="U7564" s="3">
        <v>0</v>
      </c>
      <c r="V7564" s="4">
        <f t="shared" si="1189"/>
        <v>0</v>
      </c>
      <c r="W7564" s="2">
        <f t="shared" si="1186"/>
        <v>794.976</v>
      </c>
    </row>
    <row r="7565" spans="1:23" x14ac:dyDescent="0.25">
      <c r="A7565">
        <f t="shared" si="1187"/>
        <v>2017</v>
      </c>
      <c r="B7565" s="1">
        <v>43013</v>
      </c>
      <c r="C7565" s="1">
        <v>43015</v>
      </c>
      <c r="D7565" s="1" t="str">
        <f t="shared" si="1180"/>
        <v>Oct</v>
      </c>
      <c r="E7565" t="s">
        <v>98</v>
      </c>
      <c r="F7565" t="s">
        <v>612</v>
      </c>
      <c r="G7565" t="s">
        <v>64</v>
      </c>
      <c r="H7565" t="s">
        <v>34</v>
      </c>
      <c r="I7565" t="s">
        <v>1060</v>
      </c>
      <c r="J7565" t="s">
        <v>50</v>
      </c>
      <c r="K7565" t="s">
        <v>86</v>
      </c>
      <c r="L7565" s="2">
        <f t="shared" si="1181"/>
        <v>57.042700000000004</v>
      </c>
      <c r="M7565" s="2">
        <f t="shared" si="1182"/>
        <v>63.624000000000002</v>
      </c>
      <c r="N7565" s="2">
        <f t="shared" si="1188"/>
        <v>6.5812999999999988</v>
      </c>
      <c r="O7565" s="2">
        <f t="shared" si="1183"/>
        <v>13.162599999999998</v>
      </c>
      <c r="P7565" s="2">
        <f t="shared" si="1184"/>
        <v>127.248</v>
      </c>
      <c r="Q7565" s="2">
        <f t="shared" si="1185"/>
        <v>10.344052558782847</v>
      </c>
      <c r="R7565">
        <v>2</v>
      </c>
      <c r="S7565">
        <v>0.2</v>
      </c>
      <c r="T7565" s="2">
        <v>63.824000000000005</v>
      </c>
      <c r="U7565" s="3">
        <v>13.562599999999998</v>
      </c>
      <c r="V7565" s="4">
        <f t="shared" si="1189"/>
        <v>10.624999999999996</v>
      </c>
      <c r="W7565" s="2">
        <f t="shared" si="1186"/>
        <v>127.64800000000001</v>
      </c>
    </row>
    <row r="7566" spans="1:23" x14ac:dyDescent="0.25">
      <c r="A7566">
        <f t="shared" si="1187"/>
        <v>2016</v>
      </c>
      <c r="B7566" s="1">
        <v>42399</v>
      </c>
      <c r="C7566" s="1">
        <v>42401</v>
      </c>
      <c r="D7566" s="1" t="str">
        <f t="shared" si="1180"/>
        <v>Jan</v>
      </c>
      <c r="E7566" t="s">
        <v>23</v>
      </c>
      <c r="F7566" t="s">
        <v>2031</v>
      </c>
      <c r="G7566" t="s">
        <v>25</v>
      </c>
      <c r="H7566" t="s">
        <v>34</v>
      </c>
      <c r="I7566" t="s">
        <v>2023</v>
      </c>
      <c r="J7566" t="s">
        <v>28</v>
      </c>
      <c r="K7566" t="s">
        <v>31</v>
      </c>
      <c r="L7566" s="2">
        <f t="shared" si="1181"/>
        <v>450.12690000000009</v>
      </c>
      <c r="M7566" s="2">
        <f t="shared" si="1182"/>
        <v>434.96800000000007</v>
      </c>
      <c r="N7566" s="2">
        <f t="shared" si="1188"/>
        <v>-15.158900000000017</v>
      </c>
      <c r="O7566" s="2">
        <f t="shared" si="1183"/>
        <v>-60.635600000000068</v>
      </c>
      <c r="P7566" s="2">
        <f t="shared" si="1184"/>
        <v>1739.8720000000003</v>
      </c>
      <c r="Q7566" s="2">
        <f t="shared" si="1185"/>
        <v>-3.4850609700023938</v>
      </c>
      <c r="R7566">
        <v>4</v>
      </c>
      <c r="S7566">
        <v>0.2</v>
      </c>
      <c r="T7566" s="2">
        <v>435.16800000000006</v>
      </c>
      <c r="U7566" s="3">
        <v>-59.835600000000042</v>
      </c>
      <c r="V7566" s="4">
        <f t="shared" si="1189"/>
        <v>-3.4375000000000018</v>
      </c>
      <c r="W7566" s="2">
        <f t="shared" si="1186"/>
        <v>1740.6720000000003</v>
      </c>
    </row>
    <row r="7567" spans="1:23" x14ac:dyDescent="0.25">
      <c r="A7567">
        <f t="shared" si="1187"/>
        <v>2016</v>
      </c>
      <c r="B7567" s="1">
        <v>42399</v>
      </c>
      <c r="C7567" s="1">
        <v>42401</v>
      </c>
      <c r="D7567" s="1" t="str">
        <f t="shared" si="1180"/>
        <v>Jan</v>
      </c>
      <c r="E7567" t="s">
        <v>23</v>
      </c>
      <c r="F7567" t="s">
        <v>2031</v>
      </c>
      <c r="G7567" t="s">
        <v>25</v>
      </c>
      <c r="H7567" t="s">
        <v>34</v>
      </c>
      <c r="I7567" t="s">
        <v>1804</v>
      </c>
      <c r="J7567" t="s">
        <v>28</v>
      </c>
      <c r="K7567" t="s">
        <v>29</v>
      </c>
      <c r="L7567" s="2">
        <f t="shared" si="1181"/>
        <v>40.807199999999995</v>
      </c>
      <c r="M7567" s="2">
        <f t="shared" si="1182"/>
        <v>48.58</v>
      </c>
      <c r="N7567" s="2">
        <f t="shared" si="1188"/>
        <v>7.7728000000000037</v>
      </c>
      <c r="O7567" s="2">
        <f t="shared" si="1183"/>
        <v>7.7728000000000037</v>
      </c>
      <c r="P7567" s="2">
        <f t="shared" si="1184"/>
        <v>48.58</v>
      </c>
      <c r="Q7567" s="2">
        <f t="shared" si="1185"/>
        <v>16.000000000000007</v>
      </c>
      <c r="R7567">
        <v>1</v>
      </c>
      <c r="S7567">
        <v>0</v>
      </c>
      <c r="T7567" s="2">
        <v>48.58</v>
      </c>
      <c r="U7567" s="3">
        <v>7.7728000000000037</v>
      </c>
      <c r="V7567" s="4">
        <f t="shared" si="1189"/>
        <v>16.000000000000007</v>
      </c>
      <c r="W7567" s="2">
        <f t="shared" si="1186"/>
        <v>48.58</v>
      </c>
    </row>
    <row r="7568" spans="1:23" x14ac:dyDescent="0.25">
      <c r="A7568">
        <f t="shared" si="1187"/>
        <v>2017</v>
      </c>
      <c r="B7568" s="1">
        <v>42846</v>
      </c>
      <c r="C7568" s="1">
        <v>42848</v>
      </c>
      <c r="D7568" s="1" t="str">
        <f t="shared" si="1180"/>
        <v>Apr</v>
      </c>
      <c r="E7568" t="s">
        <v>98</v>
      </c>
      <c r="F7568" t="s">
        <v>1531</v>
      </c>
      <c r="G7568" t="s">
        <v>33</v>
      </c>
      <c r="H7568" t="s">
        <v>65</v>
      </c>
      <c r="I7568" t="s">
        <v>173</v>
      </c>
      <c r="J7568" t="s">
        <v>50</v>
      </c>
      <c r="K7568" t="s">
        <v>86</v>
      </c>
      <c r="L7568" s="2">
        <f t="shared" si="1181"/>
        <v>45.177399999999999</v>
      </c>
      <c r="M7568" s="2">
        <f t="shared" si="1182"/>
        <v>47.775999999999996</v>
      </c>
      <c r="N7568" s="2">
        <f t="shared" si="1188"/>
        <v>2.5985999999999976</v>
      </c>
      <c r="O7568" s="2">
        <f t="shared" si="1183"/>
        <v>7.7957999999999927</v>
      </c>
      <c r="P7568" s="2">
        <f t="shared" si="1184"/>
        <v>143.32799999999997</v>
      </c>
      <c r="Q7568" s="2">
        <f t="shared" si="1185"/>
        <v>5.4391326188881406</v>
      </c>
      <c r="R7568">
        <v>3</v>
      </c>
      <c r="S7568">
        <v>0.2</v>
      </c>
      <c r="T7568" s="2">
        <v>47.975999999999999</v>
      </c>
      <c r="U7568" s="3">
        <v>8.3957999999999942</v>
      </c>
      <c r="V7568" s="4">
        <f t="shared" si="1189"/>
        <v>5.8333333333333295</v>
      </c>
      <c r="W7568" s="2">
        <f t="shared" si="1186"/>
        <v>143.928</v>
      </c>
    </row>
    <row r="7569" spans="1:23" x14ac:dyDescent="0.25">
      <c r="A7569">
        <f t="shared" si="1187"/>
        <v>2017</v>
      </c>
      <c r="B7569" s="1">
        <v>42846</v>
      </c>
      <c r="C7569" s="1">
        <v>42848</v>
      </c>
      <c r="D7569" s="1" t="str">
        <f t="shared" si="1180"/>
        <v>Apr</v>
      </c>
      <c r="E7569" t="s">
        <v>98</v>
      </c>
      <c r="F7569" t="s">
        <v>1531</v>
      </c>
      <c r="G7569" t="s">
        <v>33</v>
      </c>
      <c r="H7569" t="s">
        <v>65</v>
      </c>
      <c r="I7569" t="s">
        <v>2220</v>
      </c>
      <c r="J7569" t="s">
        <v>36</v>
      </c>
      <c r="K7569" t="s">
        <v>60</v>
      </c>
      <c r="L7569" s="2">
        <f t="shared" si="1181"/>
        <v>18.921600000000005</v>
      </c>
      <c r="M7569" s="2">
        <f t="shared" si="1182"/>
        <v>20.536000000000005</v>
      </c>
      <c r="N7569" s="2">
        <f t="shared" si="1188"/>
        <v>1.6143999999999998</v>
      </c>
      <c r="O7569" s="2">
        <f t="shared" si="1183"/>
        <v>6.4575999999999993</v>
      </c>
      <c r="P7569" s="2">
        <f t="shared" si="1184"/>
        <v>82.14400000000002</v>
      </c>
      <c r="Q7569" s="2">
        <f t="shared" si="1185"/>
        <v>7.8613167121153076</v>
      </c>
      <c r="R7569">
        <v>4</v>
      </c>
      <c r="S7569">
        <v>0.2</v>
      </c>
      <c r="T7569" s="2">
        <v>20.736000000000004</v>
      </c>
      <c r="U7569" s="3">
        <v>7.2576000000000001</v>
      </c>
      <c r="V7569" s="4">
        <f t="shared" si="1189"/>
        <v>8.7499999999999982</v>
      </c>
      <c r="W7569" s="2">
        <f t="shared" si="1186"/>
        <v>82.944000000000017</v>
      </c>
    </row>
    <row r="7570" spans="1:23" x14ac:dyDescent="0.25">
      <c r="A7570">
        <f t="shared" si="1187"/>
        <v>2014</v>
      </c>
      <c r="B7570" s="1">
        <v>41978</v>
      </c>
      <c r="C7570" s="1">
        <v>41983</v>
      </c>
      <c r="D7570" s="1" t="str">
        <f t="shared" si="1180"/>
        <v>Dec</v>
      </c>
      <c r="E7570" t="s">
        <v>38</v>
      </c>
      <c r="F7570" t="s">
        <v>733</v>
      </c>
      <c r="G7570" t="s">
        <v>25</v>
      </c>
      <c r="H7570" t="s">
        <v>34</v>
      </c>
      <c r="I7570" t="s">
        <v>669</v>
      </c>
      <c r="J7570" t="s">
        <v>36</v>
      </c>
      <c r="K7570" t="s">
        <v>48</v>
      </c>
      <c r="L7570" s="2">
        <f t="shared" si="1181"/>
        <v>25.137</v>
      </c>
      <c r="M7570" s="2">
        <f t="shared" si="1182"/>
        <v>26.46</v>
      </c>
      <c r="N7570" s="2">
        <f t="shared" si="1188"/>
        <v>1.3230000000000004</v>
      </c>
      <c r="O7570" s="2">
        <f t="shared" si="1183"/>
        <v>11.907000000000004</v>
      </c>
      <c r="P7570" s="2">
        <f t="shared" si="1184"/>
        <v>238.14000000000001</v>
      </c>
      <c r="Q7570" s="2">
        <f t="shared" si="1185"/>
        <v>5.0000000000000009</v>
      </c>
      <c r="R7570">
        <v>9</v>
      </c>
      <c r="S7570">
        <v>0</v>
      </c>
      <c r="T7570" s="2">
        <v>26.46</v>
      </c>
      <c r="U7570" s="3">
        <v>11.907</v>
      </c>
      <c r="V7570" s="4">
        <f t="shared" si="1189"/>
        <v>5</v>
      </c>
      <c r="W7570" s="2">
        <f t="shared" si="1186"/>
        <v>238.14000000000001</v>
      </c>
    </row>
    <row r="7571" spans="1:23" x14ac:dyDescent="0.25">
      <c r="A7571">
        <f t="shared" si="1187"/>
        <v>2014</v>
      </c>
      <c r="B7571" s="1">
        <v>41978</v>
      </c>
      <c r="C7571" s="1">
        <v>41983</v>
      </c>
      <c r="D7571" s="1" t="str">
        <f t="shared" si="1180"/>
        <v>Dec</v>
      </c>
      <c r="E7571" t="s">
        <v>38</v>
      </c>
      <c r="F7571" t="s">
        <v>733</v>
      </c>
      <c r="G7571" t="s">
        <v>25</v>
      </c>
      <c r="H7571" t="s">
        <v>34</v>
      </c>
      <c r="I7571" t="s">
        <v>2428</v>
      </c>
      <c r="J7571" t="s">
        <v>36</v>
      </c>
      <c r="K7571" t="s">
        <v>60</v>
      </c>
      <c r="L7571" s="2">
        <f t="shared" si="1181"/>
        <v>43.348399999999998</v>
      </c>
      <c r="M7571" s="2">
        <f t="shared" si="1182"/>
        <v>49.12</v>
      </c>
      <c r="N7571" s="2">
        <f t="shared" si="1188"/>
        <v>5.7715999999999994</v>
      </c>
      <c r="O7571" s="2">
        <f t="shared" si="1183"/>
        <v>23.086399999999998</v>
      </c>
      <c r="P7571" s="2">
        <f t="shared" si="1184"/>
        <v>196.48</v>
      </c>
      <c r="Q7571" s="2">
        <f t="shared" si="1185"/>
        <v>11.75</v>
      </c>
      <c r="R7571">
        <v>4</v>
      </c>
      <c r="S7571">
        <v>0</v>
      </c>
      <c r="T7571" s="2">
        <v>49.12</v>
      </c>
      <c r="U7571" s="3">
        <v>23.086399999999998</v>
      </c>
      <c r="V7571" s="4">
        <f t="shared" si="1189"/>
        <v>11.75</v>
      </c>
      <c r="W7571" s="2">
        <f t="shared" si="1186"/>
        <v>196.48</v>
      </c>
    </row>
    <row r="7572" spans="1:23" x14ac:dyDescent="0.25">
      <c r="A7572">
        <f t="shared" si="1187"/>
        <v>2014</v>
      </c>
      <c r="B7572" s="1">
        <v>41978</v>
      </c>
      <c r="C7572" s="1">
        <v>41983</v>
      </c>
      <c r="D7572" s="1" t="str">
        <f t="shared" si="1180"/>
        <v>Dec</v>
      </c>
      <c r="E7572" t="s">
        <v>38</v>
      </c>
      <c r="F7572" t="s">
        <v>733</v>
      </c>
      <c r="G7572" t="s">
        <v>25</v>
      </c>
      <c r="H7572" t="s">
        <v>34</v>
      </c>
      <c r="I7572" t="s">
        <v>1024</v>
      </c>
      <c r="J7572" t="s">
        <v>36</v>
      </c>
      <c r="K7572" t="s">
        <v>128</v>
      </c>
      <c r="L7572" s="2">
        <f t="shared" si="1181"/>
        <v>12.6</v>
      </c>
      <c r="M7572" s="2">
        <f t="shared" si="1182"/>
        <v>15</v>
      </c>
      <c r="N7572" s="2">
        <f t="shared" si="1188"/>
        <v>2.4000000000000004</v>
      </c>
      <c r="O7572" s="2">
        <f t="shared" si="1183"/>
        <v>7.2000000000000011</v>
      </c>
      <c r="P7572" s="2">
        <f t="shared" si="1184"/>
        <v>45</v>
      </c>
      <c r="Q7572" s="2">
        <f t="shared" si="1185"/>
        <v>16.000000000000004</v>
      </c>
      <c r="R7572">
        <v>3</v>
      </c>
      <c r="S7572">
        <v>0</v>
      </c>
      <c r="T7572" s="2">
        <v>15</v>
      </c>
      <c r="U7572" s="3">
        <v>7.1999999999999993</v>
      </c>
      <c r="V7572" s="4">
        <f t="shared" si="1189"/>
        <v>15.999999999999998</v>
      </c>
      <c r="W7572" s="2">
        <f t="shared" si="1186"/>
        <v>45</v>
      </c>
    </row>
    <row r="7573" spans="1:23" x14ac:dyDescent="0.25">
      <c r="A7573">
        <f t="shared" si="1187"/>
        <v>2014</v>
      </c>
      <c r="B7573" s="1">
        <v>41933</v>
      </c>
      <c r="C7573" s="1">
        <v>41938</v>
      </c>
      <c r="D7573" s="1" t="str">
        <f t="shared" si="1180"/>
        <v>Oct</v>
      </c>
      <c r="E7573" t="s">
        <v>38</v>
      </c>
      <c r="F7573" t="s">
        <v>1291</v>
      </c>
      <c r="G7573" t="s">
        <v>33</v>
      </c>
      <c r="H7573" t="s">
        <v>26</v>
      </c>
      <c r="I7573" t="s">
        <v>110</v>
      </c>
      <c r="J7573" t="s">
        <v>36</v>
      </c>
      <c r="K7573" t="s">
        <v>43</v>
      </c>
      <c r="L7573" s="2">
        <f t="shared" si="1181"/>
        <v>192.75299999999999</v>
      </c>
      <c r="M7573" s="2">
        <f t="shared" si="1182"/>
        <v>194.7</v>
      </c>
      <c r="N7573" s="2">
        <f t="shared" si="1188"/>
        <v>1.9470000000000027</v>
      </c>
      <c r="O7573" s="2">
        <f t="shared" si="1183"/>
        <v>9.7350000000000136</v>
      </c>
      <c r="P7573" s="2">
        <f t="shared" si="1184"/>
        <v>973.5</v>
      </c>
      <c r="Q7573" s="2">
        <f t="shared" si="1185"/>
        <v>1.0000000000000013</v>
      </c>
      <c r="R7573">
        <v>5</v>
      </c>
      <c r="S7573">
        <v>0</v>
      </c>
      <c r="T7573" s="2">
        <v>194.7</v>
      </c>
      <c r="U7573" s="3">
        <v>9.7349999999999781</v>
      </c>
      <c r="V7573" s="4">
        <f t="shared" si="1189"/>
        <v>0.99999999999999778</v>
      </c>
      <c r="W7573" s="2">
        <f t="shared" si="1186"/>
        <v>973.5</v>
      </c>
    </row>
    <row r="7574" spans="1:23" x14ac:dyDescent="0.25">
      <c r="A7574">
        <f t="shared" si="1187"/>
        <v>2014</v>
      </c>
      <c r="B7574" s="1">
        <v>41933</v>
      </c>
      <c r="C7574" s="1">
        <v>41938</v>
      </c>
      <c r="D7574" s="1" t="str">
        <f t="shared" si="1180"/>
        <v>Oct</v>
      </c>
      <c r="E7574" t="s">
        <v>38</v>
      </c>
      <c r="F7574" t="s">
        <v>1291</v>
      </c>
      <c r="G7574" t="s">
        <v>33</v>
      </c>
      <c r="H7574" t="s">
        <v>26</v>
      </c>
      <c r="I7574" t="s">
        <v>1697</v>
      </c>
      <c r="J7574" t="s">
        <v>28</v>
      </c>
      <c r="K7574" t="s">
        <v>41</v>
      </c>
      <c r="L7574" s="2">
        <f t="shared" si="1181"/>
        <v>563.23230000000001</v>
      </c>
      <c r="M7574" s="2">
        <f t="shared" si="1182"/>
        <v>591.32000000000005</v>
      </c>
      <c r="N7574" s="2">
        <f t="shared" si="1188"/>
        <v>28.087700000000041</v>
      </c>
      <c r="O7574" s="2">
        <f t="shared" si="1183"/>
        <v>112.35080000000016</v>
      </c>
      <c r="P7574" s="2">
        <f t="shared" si="1184"/>
        <v>2365.2800000000002</v>
      </c>
      <c r="Q7574" s="2">
        <f t="shared" si="1185"/>
        <v>4.7500000000000062</v>
      </c>
      <c r="R7574">
        <v>4</v>
      </c>
      <c r="S7574">
        <v>0</v>
      </c>
      <c r="T7574" s="2">
        <v>591.32000000000005</v>
      </c>
      <c r="U7574" s="3">
        <v>112.35079999999999</v>
      </c>
      <c r="V7574" s="4">
        <f t="shared" si="1189"/>
        <v>4.7499999999999991</v>
      </c>
      <c r="W7574" s="2">
        <f t="shared" si="1186"/>
        <v>2365.2800000000002</v>
      </c>
    </row>
    <row r="7575" spans="1:23" x14ac:dyDescent="0.25">
      <c r="A7575">
        <f t="shared" si="1187"/>
        <v>2014</v>
      </c>
      <c r="B7575" s="1">
        <v>41933</v>
      </c>
      <c r="C7575" s="1">
        <v>41938</v>
      </c>
      <c r="D7575" s="1" t="str">
        <f t="shared" si="1180"/>
        <v>Oct</v>
      </c>
      <c r="E7575" t="s">
        <v>38</v>
      </c>
      <c r="F7575" t="s">
        <v>1291</v>
      </c>
      <c r="G7575" t="s">
        <v>33</v>
      </c>
      <c r="H7575" t="s">
        <v>26</v>
      </c>
      <c r="I7575" t="s">
        <v>1351</v>
      </c>
      <c r="J7575" t="s">
        <v>36</v>
      </c>
      <c r="K7575" t="s">
        <v>48</v>
      </c>
      <c r="L7575" s="2">
        <f t="shared" si="1181"/>
        <v>1.9596</v>
      </c>
      <c r="M7575" s="2">
        <f t="shared" si="1182"/>
        <v>2.84</v>
      </c>
      <c r="N7575" s="2">
        <f t="shared" si="1188"/>
        <v>0.88039999999999985</v>
      </c>
      <c r="O7575" s="2">
        <f t="shared" si="1183"/>
        <v>0.88039999999999985</v>
      </c>
      <c r="P7575" s="2">
        <f t="shared" si="1184"/>
        <v>2.84</v>
      </c>
      <c r="Q7575" s="2">
        <f t="shared" si="1185"/>
        <v>30.999999999999993</v>
      </c>
      <c r="R7575">
        <v>1</v>
      </c>
      <c r="S7575">
        <v>0</v>
      </c>
      <c r="T7575" s="2">
        <v>2.84</v>
      </c>
      <c r="U7575" s="3">
        <v>0.88039999999999985</v>
      </c>
      <c r="V7575" s="4">
        <f t="shared" si="1189"/>
        <v>30.999999999999993</v>
      </c>
      <c r="W7575" s="2">
        <f t="shared" si="1186"/>
        <v>2.84</v>
      </c>
    </row>
    <row r="7576" spans="1:23" x14ac:dyDescent="0.25">
      <c r="A7576">
        <f t="shared" si="1187"/>
        <v>2015</v>
      </c>
      <c r="B7576" s="1">
        <v>42346</v>
      </c>
      <c r="C7576" s="1">
        <v>42350</v>
      </c>
      <c r="D7576" s="1" t="str">
        <f t="shared" si="1180"/>
        <v>Dec</v>
      </c>
      <c r="E7576" t="s">
        <v>38</v>
      </c>
      <c r="F7576" t="s">
        <v>1478</v>
      </c>
      <c r="G7576" t="s">
        <v>33</v>
      </c>
      <c r="H7576" t="s">
        <v>34</v>
      </c>
      <c r="I7576" t="s">
        <v>69</v>
      </c>
      <c r="J7576" t="s">
        <v>36</v>
      </c>
      <c r="K7576" t="s">
        <v>43</v>
      </c>
      <c r="L7576" s="2">
        <f t="shared" si="1181"/>
        <v>219.74040000000002</v>
      </c>
      <c r="M7576" s="2">
        <f t="shared" si="1182"/>
        <v>221.96</v>
      </c>
      <c r="N7576" s="2">
        <f t="shared" si="1188"/>
        <v>2.2195999999999856</v>
      </c>
      <c r="O7576" s="2">
        <f t="shared" si="1183"/>
        <v>4.4391999999999712</v>
      </c>
      <c r="P7576" s="2">
        <f t="shared" si="1184"/>
        <v>443.92</v>
      </c>
      <c r="Q7576" s="2">
        <f t="shared" si="1185"/>
        <v>0.99999999999999345</v>
      </c>
      <c r="R7576">
        <v>2</v>
      </c>
      <c r="S7576">
        <v>0</v>
      </c>
      <c r="T7576" s="2">
        <v>221.96</v>
      </c>
      <c r="U7576" s="3">
        <v>4.4391999999999996</v>
      </c>
      <c r="V7576" s="4">
        <f t="shared" si="1189"/>
        <v>0.99999999999999989</v>
      </c>
      <c r="W7576" s="2">
        <f t="shared" si="1186"/>
        <v>443.92</v>
      </c>
    </row>
    <row r="7577" spans="1:23" x14ac:dyDescent="0.25">
      <c r="A7577">
        <f t="shared" si="1187"/>
        <v>2015</v>
      </c>
      <c r="B7577" s="1">
        <v>42346</v>
      </c>
      <c r="C7577" s="1">
        <v>42350</v>
      </c>
      <c r="D7577" s="1" t="str">
        <f t="shared" si="1180"/>
        <v>Dec</v>
      </c>
      <c r="E7577" t="s">
        <v>38</v>
      </c>
      <c r="F7577" t="s">
        <v>1478</v>
      </c>
      <c r="G7577" t="s">
        <v>33</v>
      </c>
      <c r="H7577" t="s">
        <v>34</v>
      </c>
      <c r="I7577" t="s">
        <v>1541</v>
      </c>
      <c r="J7577" t="s">
        <v>50</v>
      </c>
      <c r="K7577" t="s">
        <v>86</v>
      </c>
      <c r="L7577" s="2">
        <f t="shared" si="1181"/>
        <v>225.97</v>
      </c>
      <c r="M7577" s="2">
        <f t="shared" si="1182"/>
        <v>236</v>
      </c>
      <c r="N7577" s="2">
        <f t="shared" si="1188"/>
        <v>10.030000000000001</v>
      </c>
      <c r="O7577" s="2">
        <f t="shared" si="1183"/>
        <v>40.120000000000005</v>
      </c>
      <c r="P7577" s="2">
        <f t="shared" si="1184"/>
        <v>944</v>
      </c>
      <c r="Q7577" s="2">
        <f t="shared" si="1185"/>
        <v>4.25</v>
      </c>
      <c r="R7577">
        <v>4</v>
      </c>
      <c r="S7577">
        <v>0</v>
      </c>
      <c r="T7577" s="2">
        <v>236</v>
      </c>
      <c r="U7577" s="3">
        <v>40.119999999999976</v>
      </c>
      <c r="V7577" s="4">
        <f t="shared" si="1189"/>
        <v>4.2499999999999973</v>
      </c>
      <c r="W7577" s="2">
        <f t="shared" si="1186"/>
        <v>944</v>
      </c>
    </row>
    <row r="7578" spans="1:23" x14ac:dyDescent="0.25">
      <c r="A7578">
        <f t="shared" si="1187"/>
        <v>2014</v>
      </c>
      <c r="B7578" s="1">
        <v>41945</v>
      </c>
      <c r="C7578" s="1">
        <v>41950</v>
      </c>
      <c r="D7578" s="1" t="str">
        <f t="shared" si="1180"/>
        <v>Nov</v>
      </c>
      <c r="E7578" t="s">
        <v>23</v>
      </c>
      <c r="F7578" t="s">
        <v>1339</v>
      </c>
      <c r="G7578" t="s">
        <v>33</v>
      </c>
      <c r="H7578" t="s">
        <v>34</v>
      </c>
      <c r="I7578" t="s">
        <v>1392</v>
      </c>
      <c r="J7578" t="s">
        <v>50</v>
      </c>
      <c r="K7578" t="s">
        <v>86</v>
      </c>
      <c r="L7578" s="2">
        <f t="shared" si="1181"/>
        <v>34.390799999999999</v>
      </c>
      <c r="M7578" s="2">
        <f t="shared" si="1182"/>
        <v>41.94</v>
      </c>
      <c r="N7578" s="2">
        <f t="shared" si="1188"/>
        <v>7.549199999999999</v>
      </c>
      <c r="O7578" s="2">
        <f t="shared" si="1183"/>
        <v>15.098399999999998</v>
      </c>
      <c r="P7578" s="2">
        <f t="shared" si="1184"/>
        <v>83.88</v>
      </c>
      <c r="Q7578" s="2">
        <f t="shared" si="1185"/>
        <v>18</v>
      </c>
      <c r="R7578">
        <v>2</v>
      </c>
      <c r="S7578">
        <v>0</v>
      </c>
      <c r="T7578" s="2">
        <v>41.94</v>
      </c>
      <c r="U7578" s="3">
        <v>15.098399999999998</v>
      </c>
      <c r="V7578" s="4">
        <f t="shared" si="1189"/>
        <v>18</v>
      </c>
      <c r="W7578" s="2">
        <f t="shared" si="1186"/>
        <v>83.88</v>
      </c>
    </row>
    <row r="7579" spans="1:23" x14ac:dyDescent="0.25">
      <c r="A7579">
        <f t="shared" si="1187"/>
        <v>2014</v>
      </c>
      <c r="B7579" s="1">
        <v>41945</v>
      </c>
      <c r="C7579" s="1">
        <v>41950</v>
      </c>
      <c r="D7579" s="1" t="str">
        <f t="shared" si="1180"/>
        <v>Nov</v>
      </c>
      <c r="E7579" t="s">
        <v>23</v>
      </c>
      <c r="F7579" t="s">
        <v>1339</v>
      </c>
      <c r="G7579" t="s">
        <v>33</v>
      </c>
      <c r="H7579" t="s">
        <v>34</v>
      </c>
      <c r="I7579" t="s">
        <v>1498</v>
      </c>
      <c r="J7579" t="s">
        <v>50</v>
      </c>
      <c r="K7579" t="s">
        <v>51</v>
      </c>
      <c r="L7579" s="2">
        <f t="shared" si="1181"/>
        <v>48.172699999999999</v>
      </c>
      <c r="M7579" s="2">
        <f t="shared" si="1182"/>
        <v>52.591999999999999</v>
      </c>
      <c r="N7579" s="2">
        <f t="shared" si="1188"/>
        <v>4.4192999999999998</v>
      </c>
      <c r="O7579" s="2">
        <f t="shared" si="1183"/>
        <v>4.4192999999999998</v>
      </c>
      <c r="P7579" s="2">
        <f t="shared" si="1184"/>
        <v>52.591999999999999</v>
      </c>
      <c r="Q7579" s="2">
        <f t="shared" si="1185"/>
        <v>8.4029890477639189</v>
      </c>
      <c r="R7579">
        <v>1</v>
      </c>
      <c r="S7579">
        <v>0.2</v>
      </c>
      <c r="T7579" s="2">
        <v>52.792000000000002</v>
      </c>
      <c r="U7579" s="3">
        <v>4.6193000000000026</v>
      </c>
      <c r="V7579" s="4">
        <f t="shared" si="1189"/>
        <v>8.7500000000000053</v>
      </c>
      <c r="W7579" s="2">
        <f t="shared" si="1186"/>
        <v>52.792000000000002</v>
      </c>
    </row>
    <row r="7580" spans="1:23" x14ac:dyDescent="0.25">
      <c r="A7580">
        <f t="shared" si="1187"/>
        <v>2016</v>
      </c>
      <c r="B7580" s="1">
        <v>42722</v>
      </c>
      <c r="C7580" s="1">
        <v>42725</v>
      </c>
      <c r="D7580" s="1" t="str">
        <f t="shared" si="1180"/>
        <v>Dec</v>
      </c>
      <c r="E7580" t="s">
        <v>98</v>
      </c>
      <c r="F7580" t="s">
        <v>186</v>
      </c>
      <c r="G7580" t="s">
        <v>64</v>
      </c>
      <c r="H7580" t="s">
        <v>65</v>
      </c>
      <c r="I7580" t="s">
        <v>779</v>
      </c>
      <c r="J7580" t="s">
        <v>28</v>
      </c>
      <c r="K7580" t="s">
        <v>31</v>
      </c>
      <c r="L7580" s="2">
        <f t="shared" si="1181"/>
        <v>526.34399999999994</v>
      </c>
      <c r="M7580" s="2">
        <f t="shared" si="1182"/>
        <v>563.93999999999994</v>
      </c>
      <c r="N7580" s="2">
        <f t="shared" si="1188"/>
        <v>37.596000000000004</v>
      </c>
      <c r="O7580" s="2">
        <f t="shared" si="1183"/>
        <v>112.78800000000001</v>
      </c>
      <c r="P7580" s="2">
        <f t="shared" si="1184"/>
        <v>1691.8199999999997</v>
      </c>
      <c r="Q7580" s="2">
        <f t="shared" si="1185"/>
        <v>6.6666666666666679</v>
      </c>
      <c r="R7580">
        <v>3</v>
      </c>
      <c r="S7580">
        <v>0</v>
      </c>
      <c r="T7580" s="2">
        <v>563.93999999999994</v>
      </c>
      <c r="U7580" s="3">
        <v>112.78800000000001</v>
      </c>
      <c r="V7580" s="4">
        <f t="shared" si="1189"/>
        <v>6.6666666666666679</v>
      </c>
      <c r="W7580" s="2">
        <f t="shared" si="1186"/>
        <v>1691.8199999999997</v>
      </c>
    </row>
    <row r="7581" spans="1:23" x14ac:dyDescent="0.25">
      <c r="A7581">
        <f t="shared" si="1187"/>
        <v>2015</v>
      </c>
      <c r="B7581" s="1">
        <v>42331</v>
      </c>
      <c r="C7581" s="1">
        <v>42335</v>
      </c>
      <c r="D7581" s="1" t="str">
        <f t="shared" si="1180"/>
        <v>Nov</v>
      </c>
      <c r="E7581" t="s">
        <v>23</v>
      </c>
      <c r="F7581" t="s">
        <v>836</v>
      </c>
      <c r="G7581" t="s">
        <v>25</v>
      </c>
      <c r="H7581" t="s">
        <v>80</v>
      </c>
      <c r="I7581" t="s">
        <v>2557</v>
      </c>
      <c r="J7581" t="s">
        <v>36</v>
      </c>
      <c r="K7581" t="s">
        <v>55</v>
      </c>
      <c r="L7581" s="2">
        <f t="shared" si="1181"/>
        <v>2533.2408</v>
      </c>
      <c r="M7581" s="2">
        <f t="shared" si="1182"/>
        <v>2625.12</v>
      </c>
      <c r="N7581" s="2">
        <f t="shared" si="1188"/>
        <v>91.879199999999855</v>
      </c>
      <c r="O7581" s="2">
        <f t="shared" si="1183"/>
        <v>735.03359999999884</v>
      </c>
      <c r="P7581" s="2">
        <f t="shared" si="1184"/>
        <v>21000.959999999999</v>
      </c>
      <c r="Q7581" s="2">
        <f t="shared" si="1185"/>
        <v>3.4999999999999947</v>
      </c>
      <c r="R7581">
        <v>8</v>
      </c>
      <c r="S7581">
        <v>0</v>
      </c>
      <c r="T7581" s="2">
        <v>2625.12</v>
      </c>
      <c r="U7581" s="3">
        <v>735.03359999999998</v>
      </c>
      <c r="V7581" s="4">
        <f t="shared" si="1189"/>
        <v>3.5000000000000004</v>
      </c>
      <c r="W7581" s="2">
        <f t="shared" si="1186"/>
        <v>21000.959999999999</v>
      </c>
    </row>
    <row r="7582" spans="1:23" x14ac:dyDescent="0.25">
      <c r="A7582">
        <f t="shared" si="1187"/>
        <v>2015</v>
      </c>
      <c r="B7582" s="1">
        <v>42331</v>
      </c>
      <c r="C7582" s="1">
        <v>42335</v>
      </c>
      <c r="D7582" s="1" t="str">
        <f t="shared" si="1180"/>
        <v>Nov</v>
      </c>
      <c r="E7582" t="s">
        <v>23</v>
      </c>
      <c r="F7582" t="s">
        <v>836</v>
      </c>
      <c r="G7582" t="s">
        <v>25</v>
      </c>
      <c r="H7582" t="s">
        <v>80</v>
      </c>
      <c r="I7582" t="s">
        <v>1340</v>
      </c>
      <c r="J7582" t="s">
        <v>36</v>
      </c>
      <c r="K7582" t="s">
        <v>48</v>
      </c>
      <c r="L7582" s="2">
        <f t="shared" si="1181"/>
        <v>16.445</v>
      </c>
      <c r="M7582" s="2">
        <f t="shared" si="1182"/>
        <v>17.940000000000001</v>
      </c>
      <c r="N7582" s="2">
        <f t="shared" si="1188"/>
        <v>1.495000000000001</v>
      </c>
      <c r="O7582" s="2">
        <f t="shared" si="1183"/>
        <v>4.485000000000003</v>
      </c>
      <c r="P7582" s="2">
        <f t="shared" si="1184"/>
        <v>53.820000000000007</v>
      </c>
      <c r="Q7582" s="2">
        <f t="shared" si="1185"/>
        <v>8.3333333333333393</v>
      </c>
      <c r="R7582">
        <v>3</v>
      </c>
      <c r="S7582">
        <v>0</v>
      </c>
      <c r="T7582" s="2">
        <v>17.940000000000001</v>
      </c>
      <c r="U7582" s="3">
        <v>4.4850000000000003</v>
      </c>
      <c r="V7582" s="4">
        <f t="shared" si="1189"/>
        <v>8.3333333333333321</v>
      </c>
      <c r="W7582" s="2">
        <f t="shared" si="1186"/>
        <v>53.820000000000007</v>
      </c>
    </row>
    <row r="7583" spans="1:23" x14ac:dyDescent="0.25">
      <c r="A7583">
        <f t="shared" si="1187"/>
        <v>2015</v>
      </c>
      <c r="B7583" s="1">
        <v>42229</v>
      </c>
      <c r="C7583" s="1">
        <v>42232</v>
      </c>
      <c r="D7583" s="1" t="str">
        <f t="shared" si="1180"/>
        <v>Aug</v>
      </c>
      <c r="E7583" t="s">
        <v>98</v>
      </c>
      <c r="F7583" t="s">
        <v>2355</v>
      </c>
      <c r="G7583" t="s">
        <v>25</v>
      </c>
      <c r="H7583" t="s">
        <v>80</v>
      </c>
      <c r="I7583" t="s">
        <v>1109</v>
      </c>
      <c r="J7583" t="s">
        <v>36</v>
      </c>
      <c r="K7583" t="s">
        <v>43</v>
      </c>
      <c r="L7583" s="2">
        <f t="shared" si="1181"/>
        <v>417.57029999999997</v>
      </c>
      <c r="M7583" s="2">
        <f t="shared" si="1182"/>
        <v>422.65600000000001</v>
      </c>
      <c r="N7583" s="2">
        <f t="shared" si="1188"/>
        <v>5.0857000000000312</v>
      </c>
      <c r="O7583" s="2">
        <f t="shared" si="1183"/>
        <v>15.257100000000094</v>
      </c>
      <c r="P7583" s="2">
        <f t="shared" si="1184"/>
        <v>1267.9680000000001</v>
      </c>
      <c r="Q7583" s="2">
        <f t="shared" si="1185"/>
        <v>1.2032716913991592</v>
      </c>
      <c r="R7583">
        <v>3</v>
      </c>
      <c r="S7583">
        <v>0.2</v>
      </c>
      <c r="T7583" s="2">
        <v>422.85599999999999</v>
      </c>
      <c r="U7583" s="3">
        <v>15.857099999999974</v>
      </c>
      <c r="V7583" s="4">
        <f t="shared" si="1189"/>
        <v>1.249999999999998</v>
      </c>
      <c r="W7583" s="2">
        <f t="shared" si="1186"/>
        <v>1268.568</v>
      </c>
    </row>
    <row r="7584" spans="1:23" x14ac:dyDescent="0.25">
      <c r="A7584">
        <f t="shared" si="1187"/>
        <v>2015</v>
      </c>
      <c r="B7584" s="1">
        <v>42110</v>
      </c>
      <c r="C7584" s="1">
        <v>42115</v>
      </c>
      <c r="D7584" s="1" t="str">
        <f t="shared" si="1180"/>
        <v>Apr</v>
      </c>
      <c r="E7584" t="s">
        <v>38</v>
      </c>
      <c r="F7584" t="s">
        <v>2159</v>
      </c>
      <c r="G7584" t="s">
        <v>33</v>
      </c>
      <c r="H7584" t="s">
        <v>80</v>
      </c>
      <c r="I7584" t="s">
        <v>133</v>
      </c>
      <c r="J7584" t="s">
        <v>28</v>
      </c>
      <c r="K7584" t="s">
        <v>31</v>
      </c>
      <c r="L7584" s="2">
        <f t="shared" si="1181"/>
        <v>126.34440000000001</v>
      </c>
      <c r="M7584" s="2">
        <f t="shared" si="1182"/>
        <v>127.66400000000002</v>
      </c>
      <c r="N7584" s="2">
        <f t="shared" si="1188"/>
        <v>1.3196000000000083</v>
      </c>
      <c r="O7584" s="2">
        <f t="shared" si="1183"/>
        <v>2.6392000000000166</v>
      </c>
      <c r="P7584" s="2">
        <f t="shared" si="1184"/>
        <v>255.32800000000003</v>
      </c>
      <c r="Q7584" s="2">
        <f t="shared" si="1185"/>
        <v>1.0336508334377805</v>
      </c>
      <c r="R7584">
        <v>2</v>
      </c>
      <c r="S7584">
        <v>0.1</v>
      </c>
      <c r="T7584" s="2">
        <v>127.76400000000001</v>
      </c>
      <c r="U7584" s="3">
        <v>2.8392000000000017</v>
      </c>
      <c r="V7584" s="4">
        <f t="shared" si="1189"/>
        <v>1.1111111111111116</v>
      </c>
      <c r="W7584" s="2">
        <f t="shared" si="1186"/>
        <v>255.52800000000002</v>
      </c>
    </row>
    <row r="7585" spans="1:23" x14ac:dyDescent="0.25">
      <c r="A7585">
        <f t="shared" si="1187"/>
        <v>2014</v>
      </c>
      <c r="B7585" s="1">
        <v>41719</v>
      </c>
      <c r="C7585" s="1">
        <v>41723</v>
      </c>
      <c r="D7585" s="1" t="str">
        <f t="shared" si="1180"/>
        <v>Mar</v>
      </c>
      <c r="E7585" t="s">
        <v>38</v>
      </c>
      <c r="F7585" t="s">
        <v>417</v>
      </c>
      <c r="G7585" t="s">
        <v>33</v>
      </c>
      <c r="H7585" t="s">
        <v>26</v>
      </c>
      <c r="I7585" t="s">
        <v>2348</v>
      </c>
      <c r="J7585" t="s">
        <v>50</v>
      </c>
      <c r="K7585" t="s">
        <v>51</v>
      </c>
      <c r="L7585" s="2">
        <f t="shared" si="1181"/>
        <v>3369.9326000000001</v>
      </c>
      <c r="M7585" s="2">
        <f t="shared" si="1182"/>
        <v>3499.9300000000003</v>
      </c>
      <c r="N7585" s="2">
        <f t="shared" si="1188"/>
        <v>129.9974000000002</v>
      </c>
      <c r="O7585" s="2">
        <f t="shared" si="1183"/>
        <v>909.98180000000139</v>
      </c>
      <c r="P7585" s="2">
        <f t="shared" si="1184"/>
        <v>24499.510000000002</v>
      </c>
      <c r="Q7585" s="2">
        <f t="shared" si="1185"/>
        <v>3.7142857142857197</v>
      </c>
      <c r="R7585">
        <v>7</v>
      </c>
      <c r="S7585">
        <v>0</v>
      </c>
      <c r="T7585" s="2">
        <v>3499.9300000000003</v>
      </c>
      <c r="U7585" s="3">
        <v>909.98180000000025</v>
      </c>
      <c r="V7585" s="4">
        <f t="shared" si="1189"/>
        <v>3.7142857142857153</v>
      </c>
      <c r="W7585" s="2">
        <f t="shared" si="1186"/>
        <v>24499.510000000002</v>
      </c>
    </row>
    <row r="7586" spans="1:23" x14ac:dyDescent="0.25">
      <c r="A7586">
        <f t="shared" si="1187"/>
        <v>2014</v>
      </c>
      <c r="B7586" s="1">
        <v>41719</v>
      </c>
      <c r="C7586" s="1">
        <v>41723</v>
      </c>
      <c r="D7586" s="1" t="str">
        <f t="shared" si="1180"/>
        <v>Mar</v>
      </c>
      <c r="E7586" t="s">
        <v>38</v>
      </c>
      <c r="F7586" t="s">
        <v>417</v>
      </c>
      <c r="G7586" t="s">
        <v>33</v>
      </c>
      <c r="H7586" t="s">
        <v>26</v>
      </c>
      <c r="I7586" t="s">
        <v>2338</v>
      </c>
      <c r="J7586" t="s">
        <v>36</v>
      </c>
      <c r="K7586" t="s">
        <v>37</v>
      </c>
      <c r="L7586" s="2">
        <f t="shared" si="1181"/>
        <v>13.075199999999999</v>
      </c>
      <c r="M7586" s="2">
        <f t="shared" si="1182"/>
        <v>14.399999999999999</v>
      </c>
      <c r="N7586" s="2">
        <f t="shared" si="1188"/>
        <v>1.3247999999999998</v>
      </c>
      <c r="O7586" s="2">
        <f t="shared" si="1183"/>
        <v>6.6239999999999988</v>
      </c>
      <c r="P7586" s="2">
        <f t="shared" si="1184"/>
        <v>72</v>
      </c>
      <c r="Q7586" s="2">
        <f t="shared" si="1185"/>
        <v>9.1999999999999993</v>
      </c>
      <c r="R7586">
        <v>5</v>
      </c>
      <c r="S7586">
        <v>0</v>
      </c>
      <c r="T7586" s="2">
        <v>14.399999999999999</v>
      </c>
      <c r="U7586" s="3">
        <v>6.6239999999999988</v>
      </c>
      <c r="V7586" s="4">
        <f t="shared" si="1189"/>
        <v>9.1999999999999993</v>
      </c>
      <c r="W7586" s="2">
        <f t="shared" si="1186"/>
        <v>72</v>
      </c>
    </row>
    <row r="7587" spans="1:23" x14ac:dyDescent="0.25">
      <c r="A7587">
        <f t="shared" si="1187"/>
        <v>2014</v>
      </c>
      <c r="B7587" s="1">
        <v>41719</v>
      </c>
      <c r="C7587" s="1">
        <v>41723</v>
      </c>
      <c r="D7587" s="1" t="str">
        <f t="shared" si="1180"/>
        <v>Mar</v>
      </c>
      <c r="E7587" t="s">
        <v>38</v>
      </c>
      <c r="F7587" t="s">
        <v>417</v>
      </c>
      <c r="G7587" t="s">
        <v>33</v>
      </c>
      <c r="H7587" t="s">
        <v>26</v>
      </c>
      <c r="I7587" t="s">
        <v>1712</v>
      </c>
      <c r="J7587" t="s">
        <v>36</v>
      </c>
      <c r="K7587" t="s">
        <v>60</v>
      </c>
      <c r="L7587" s="2">
        <f t="shared" si="1181"/>
        <v>102.8849</v>
      </c>
      <c r="M7587" s="2">
        <f t="shared" si="1182"/>
        <v>122.97</v>
      </c>
      <c r="N7587" s="2">
        <f t="shared" si="1188"/>
        <v>20.085099999999997</v>
      </c>
      <c r="O7587" s="2">
        <f t="shared" si="1183"/>
        <v>60.255299999999991</v>
      </c>
      <c r="P7587" s="2">
        <f t="shared" si="1184"/>
        <v>368.90999999999997</v>
      </c>
      <c r="Q7587" s="2">
        <f t="shared" si="1185"/>
        <v>16.333333333333332</v>
      </c>
      <c r="R7587">
        <v>3</v>
      </c>
      <c r="S7587">
        <v>0</v>
      </c>
      <c r="T7587" s="2">
        <v>122.97</v>
      </c>
      <c r="U7587" s="3">
        <v>60.255300000000005</v>
      </c>
      <c r="V7587" s="4">
        <f t="shared" si="1189"/>
        <v>16.333333333333336</v>
      </c>
      <c r="W7587" s="2">
        <f t="shared" si="1186"/>
        <v>368.90999999999997</v>
      </c>
    </row>
    <row r="7588" spans="1:23" x14ac:dyDescent="0.25">
      <c r="A7588">
        <f t="shared" si="1187"/>
        <v>2014</v>
      </c>
      <c r="B7588" s="1">
        <v>41719</v>
      </c>
      <c r="C7588" s="1">
        <v>41723</v>
      </c>
      <c r="D7588" s="1" t="str">
        <f t="shared" si="1180"/>
        <v>Mar</v>
      </c>
      <c r="E7588" t="s">
        <v>38</v>
      </c>
      <c r="F7588" t="s">
        <v>417</v>
      </c>
      <c r="G7588" t="s">
        <v>33</v>
      </c>
      <c r="H7588" t="s">
        <v>26</v>
      </c>
      <c r="I7588" t="s">
        <v>598</v>
      </c>
      <c r="J7588" t="s">
        <v>36</v>
      </c>
      <c r="K7588" t="s">
        <v>48</v>
      </c>
      <c r="L7588" s="2">
        <f t="shared" si="1181"/>
        <v>8.6443000000000012</v>
      </c>
      <c r="M7588" s="2">
        <f t="shared" si="1182"/>
        <v>9.32</v>
      </c>
      <c r="N7588" s="2">
        <f t="shared" si="1188"/>
        <v>0.67569999999999908</v>
      </c>
      <c r="O7588" s="2">
        <f t="shared" si="1183"/>
        <v>2.7027999999999963</v>
      </c>
      <c r="P7588" s="2">
        <f t="shared" si="1184"/>
        <v>37.28</v>
      </c>
      <c r="Q7588" s="2">
        <f t="shared" si="1185"/>
        <v>7.2499999999999893</v>
      </c>
      <c r="R7588">
        <v>4</v>
      </c>
      <c r="S7588">
        <v>0</v>
      </c>
      <c r="T7588" s="2">
        <v>9.32</v>
      </c>
      <c r="U7588" s="3">
        <v>2.702799999999999</v>
      </c>
      <c r="V7588" s="4">
        <f t="shared" si="1189"/>
        <v>7.2499999999999964</v>
      </c>
      <c r="W7588" s="2">
        <f t="shared" si="1186"/>
        <v>37.28</v>
      </c>
    </row>
    <row r="7589" spans="1:23" x14ac:dyDescent="0.25">
      <c r="A7589">
        <f t="shared" si="1187"/>
        <v>2014</v>
      </c>
      <c r="B7589" s="1">
        <v>41719</v>
      </c>
      <c r="C7589" s="1">
        <v>41723</v>
      </c>
      <c r="D7589" s="1" t="str">
        <f t="shared" si="1180"/>
        <v>Mar</v>
      </c>
      <c r="E7589" t="s">
        <v>38</v>
      </c>
      <c r="F7589" t="s">
        <v>417</v>
      </c>
      <c r="G7589" t="s">
        <v>33</v>
      </c>
      <c r="H7589" t="s">
        <v>26</v>
      </c>
      <c r="I7589" t="s">
        <v>1231</v>
      </c>
      <c r="J7589" t="s">
        <v>36</v>
      </c>
      <c r="K7589" t="s">
        <v>53</v>
      </c>
      <c r="L7589" s="2">
        <f t="shared" si="1181"/>
        <v>103.2696</v>
      </c>
      <c r="M7589" s="2">
        <f t="shared" si="1182"/>
        <v>122.94</v>
      </c>
      <c r="N7589" s="2">
        <f t="shared" si="1188"/>
        <v>19.670400000000001</v>
      </c>
      <c r="O7589" s="2">
        <f t="shared" si="1183"/>
        <v>59.011200000000002</v>
      </c>
      <c r="P7589" s="2">
        <f t="shared" si="1184"/>
        <v>368.82</v>
      </c>
      <c r="Q7589" s="2">
        <f t="shared" si="1185"/>
        <v>16</v>
      </c>
      <c r="R7589">
        <v>3</v>
      </c>
      <c r="S7589">
        <v>0</v>
      </c>
      <c r="T7589" s="2">
        <v>122.94</v>
      </c>
      <c r="U7589" s="3">
        <v>59.011199999999988</v>
      </c>
      <c r="V7589" s="4">
        <f t="shared" si="1189"/>
        <v>15.999999999999998</v>
      </c>
      <c r="W7589" s="2">
        <f t="shared" si="1186"/>
        <v>368.82</v>
      </c>
    </row>
    <row r="7590" spans="1:23" x14ac:dyDescent="0.25">
      <c r="A7590">
        <f t="shared" si="1187"/>
        <v>2017</v>
      </c>
      <c r="B7590" s="1">
        <v>43055</v>
      </c>
      <c r="C7590" s="1">
        <v>43061</v>
      </c>
      <c r="D7590" s="1" t="str">
        <f t="shared" si="1180"/>
        <v>Nov</v>
      </c>
      <c r="E7590" t="s">
        <v>38</v>
      </c>
      <c r="F7590" t="s">
        <v>1526</v>
      </c>
      <c r="G7590" t="s">
        <v>25</v>
      </c>
      <c r="H7590" t="s">
        <v>34</v>
      </c>
      <c r="I7590" t="s">
        <v>1728</v>
      </c>
      <c r="J7590" t="s">
        <v>28</v>
      </c>
      <c r="K7590" t="s">
        <v>46</v>
      </c>
      <c r="L7590" s="2">
        <f t="shared" si="1181"/>
        <v>15.578999999999999</v>
      </c>
      <c r="M7590" s="2">
        <f t="shared" si="1182"/>
        <v>17.309999999999999</v>
      </c>
      <c r="N7590" s="2">
        <f t="shared" si="1188"/>
        <v>1.7309999999999999</v>
      </c>
      <c r="O7590" s="2">
        <f t="shared" si="1183"/>
        <v>5.1929999999999996</v>
      </c>
      <c r="P7590" s="2">
        <f t="shared" si="1184"/>
        <v>51.929999999999993</v>
      </c>
      <c r="Q7590" s="2">
        <f t="shared" si="1185"/>
        <v>10</v>
      </c>
      <c r="R7590">
        <v>3</v>
      </c>
      <c r="S7590">
        <v>0</v>
      </c>
      <c r="T7590" s="2">
        <v>17.309999999999999</v>
      </c>
      <c r="U7590" s="3">
        <v>5.1929999999999996</v>
      </c>
      <c r="V7590" s="4">
        <f t="shared" si="1189"/>
        <v>10</v>
      </c>
      <c r="W7590" s="2">
        <f t="shared" si="1186"/>
        <v>51.929999999999993</v>
      </c>
    </row>
    <row r="7591" spans="1:23" x14ac:dyDescent="0.25">
      <c r="A7591">
        <f t="shared" si="1187"/>
        <v>2015</v>
      </c>
      <c r="B7591" s="1">
        <v>42272</v>
      </c>
      <c r="C7591" s="1">
        <v>42276</v>
      </c>
      <c r="D7591" s="1" t="str">
        <f t="shared" si="1180"/>
        <v>Sep</v>
      </c>
      <c r="E7591" t="s">
        <v>38</v>
      </c>
      <c r="F7591" t="s">
        <v>2397</v>
      </c>
      <c r="G7591" t="s">
        <v>25</v>
      </c>
      <c r="H7591" t="s">
        <v>65</v>
      </c>
      <c r="I7591" t="s">
        <v>1868</v>
      </c>
      <c r="J7591" t="s">
        <v>36</v>
      </c>
      <c r="K7591" t="s">
        <v>48</v>
      </c>
      <c r="L7591" s="2">
        <f t="shared" si="1181"/>
        <v>126.90479999999999</v>
      </c>
      <c r="M7591" s="2">
        <f t="shared" si="1182"/>
        <v>128.54400000000001</v>
      </c>
      <c r="N7591" s="2">
        <f t="shared" si="1188"/>
        <v>1.6392000000000166</v>
      </c>
      <c r="O7591" s="2">
        <f t="shared" si="1183"/>
        <v>11.474400000000117</v>
      </c>
      <c r="P7591" s="2">
        <f t="shared" si="1184"/>
        <v>899.80800000000011</v>
      </c>
      <c r="Q7591" s="2">
        <f t="shared" si="1185"/>
        <v>1.2752053771471377</v>
      </c>
      <c r="R7591">
        <v>7</v>
      </c>
      <c r="S7591">
        <v>0.2</v>
      </c>
      <c r="T7591" s="2">
        <v>128.744</v>
      </c>
      <c r="U7591" s="3">
        <v>12.874400000000001</v>
      </c>
      <c r="V7591" s="4">
        <f t="shared" si="1189"/>
        <v>1.4285714285714286</v>
      </c>
      <c r="W7591" s="2">
        <f t="shared" si="1186"/>
        <v>901.20799999999997</v>
      </c>
    </row>
    <row r="7592" spans="1:23" x14ac:dyDescent="0.25">
      <c r="A7592">
        <f t="shared" si="1187"/>
        <v>2016</v>
      </c>
      <c r="B7592" s="1">
        <v>42618</v>
      </c>
      <c r="C7592" s="1">
        <v>42622</v>
      </c>
      <c r="D7592" s="1" t="str">
        <f t="shared" si="1180"/>
        <v>Sep</v>
      </c>
      <c r="E7592" t="s">
        <v>38</v>
      </c>
      <c r="F7592" t="s">
        <v>716</v>
      </c>
      <c r="G7592" t="s">
        <v>25</v>
      </c>
      <c r="H7592" t="s">
        <v>80</v>
      </c>
      <c r="I7592" t="s">
        <v>158</v>
      </c>
      <c r="J7592" t="s">
        <v>28</v>
      </c>
      <c r="K7592" t="s">
        <v>46</v>
      </c>
      <c r="L7592" s="2">
        <f t="shared" si="1181"/>
        <v>56.953600000000009</v>
      </c>
      <c r="M7592" s="2">
        <f t="shared" si="1182"/>
        <v>58.048000000000002</v>
      </c>
      <c r="N7592" s="2">
        <f t="shared" si="1188"/>
        <v>1.0943999999999932</v>
      </c>
      <c r="O7592" s="2">
        <f t="shared" si="1183"/>
        <v>9.8495999999999384</v>
      </c>
      <c r="P7592" s="2">
        <f t="shared" si="1184"/>
        <v>522.43200000000002</v>
      </c>
      <c r="Q7592" s="2">
        <f t="shared" si="1185"/>
        <v>1.8853362734288746</v>
      </c>
      <c r="R7592">
        <v>9</v>
      </c>
      <c r="S7592">
        <v>0.2</v>
      </c>
      <c r="T7592" s="2">
        <v>58.248000000000005</v>
      </c>
      <c r="U7592" s="3">
        <v>11.649599999999996</v>
      </c>
      <c r="V7592" s="4">
        <f t="shared" si="1189"/>
        <v>2.222222222222221</v>
      </c>
      <c r="W7592" s="2">
        <f t="shared" si="1186"/>
        <v>524.23200000000008</v>
      </c>
    </row>
    <row r="7593" spans="1:23" x14ac:dyDescent="0.25">
      <c r="A7593">
        <f t="shared" si="1187"/>
        <v>2016</v>
      </c>
      <c r="B7593" s="1">
        <v>42618</v>
      </c>
      <c r="C7593" s="1">
        <v>42622</v>
      </c>
      <c r="D7593" s="1" t="str">
        <f t="shared" si="1180"/>
        <v>Sep</v>
      </c>
      <c r="E7593" t="s">
        <v>38</v>
      </c>
      <c r="F7593" t="s">
        <v>716</v>
      </c>
      <c r="G7593" t="s">
        <v>25</v>
      </c>
      <c r="H7593" t="s">
        <v>80</v>
      </c>
      <c r="I7593" t="s">
        <v>143</v>
      </c>
      <c r="J7593" t="s">
        <v>28</v>
      </c>
      <c r="K7593" t="s">
        <v>31</v>
      </c>
      <c r="L7593" s="2">
        <f t="shared" si="1181"/>
        <v>80.915099999999995</v>
      </c>
      <c r="M7593" s="2">
        <f t="shared" si="1182"/>
        <v>70.945999999999998</v>
      </c>
      <c r="N7593" s="2">
        <f t="shared" si="1188"/>
        <v>-9.9690999999999974</v>
      </c>
      <c r="O7593" s="2">
        <f t="shared" si="1183"/>
        <v>-19.938199999999995</v>
      </c>
      <c r="P7593" s="2">
        <f t="shared" si="1184"/>
        <v>141.892</v>
      </c>
      <c r="Q7593" s="2">
        <f t="shared" si="1185"/>
        <v>-14.051673103487156</v>
      </c>
      <c r="R7593">
        <v>2</v>
      </c>
      <c r="S7593">
        <v>0.3</v>
      </c>
      <c r="T7593" s="2">
        <v>71.245999999999995</v>
      </c>
      <c r="U7593" s="3">
        <v>-19.338199999999993</v>
      </c>
      <c r="V7593" s="4">
        <f t="shared" si="1189"/>
        <v>-13.571428571428568</v>
      </c>
      <c r="W7593" s="2">
        <f t="shared" si="1186"/>
        <v>142.49199999999999</v>
      </c>
    </row>
    <row r="7594" spans="1:23" x14ac:dyDescent="0.25">
      <c r="A7594">
        <f t="shared" si="1187"/>
        <v>2016</v>
      </c>
      <c r="B7594" s="1">
        <v>42618</v>
      </c>
      <c r="C7594" s="1">
        <v>42622</v>
      </c>
      <c r="D7594" s="1" t="str">
        <f t="shared" si="1180"/>
        <v>Sep</v>
      </c>
      <c r="E7594" t="s">
        <v>38</v>
      </c>
      <c r="F7594" t="s">
        <v>716</v>
      </c>
      <c r="G7594" t="s">
        <v>25</v>
      </c>
      <c r="H7594" t="s">
        <v>80</v>
      </c>
      <c r="I7594" t="s">
        <v>1470</v>
      </c>
      <c r="J7594" t="s">
        <v>36</v>
      </c>
      <c r="K7594" t="s">
        <v>48</v>
      </c>
      <c r="L7594" s="2">
        <f t="shared" si="1181"/>
        <v>7.6752000000000002</v>
      </c>
      <c r="M7594" s="2">
        <f t="shared" si="1182"/>
        <v>7.6719999999999997</v>
      </c>
      <c r="N7594" s="2">
        <f t="shared" si="1188"/>
        <v>-3.2000000000005357E-3</v>
      </c>
      <c r="O7594" s="2">
        <f t="shared" si="1183"/>
        <v>-9.6000000000016072E-3</v>
      </c>
      <c r="P7594" s="2">
        <f t="shared" si="1184"/>
        <v>23.015999999999998</v>
      </c>
      <c r="Q7594" s="2">
        <f t="shared" si="1185"/>
        <v>-4.1710114702822418E-2</v>
      </c>
      <c r="R7594">
        <v>3</v>
      </c>
      <c r="S7594">
        <v>0.2</v>
      </c>
      <c r="T7594" s="2">
        <v>7.8719999999999999</v>
      </c>
      <c r="U7594" s="3">
        <v>0.59039999999999937</v>
      </c>
      <c r="V7594" s="4">
        <f t="shared" si="1189"/>
        <v>2.4999999999999973</v>
      </c>
      <c r="W7594" s="2">
        <f t="shared" si="1186"/>
        <v>23.616</v>
      </c>
    </row>
    <row r="7595" spans="1:23" x14ac:dyDescent="0.25">
      <c r="A7595">
        <f t="shared" si="1187"/>
        <v>2016</v>
      </c>
      <c r="B7595" s="1">
        <v>42618</v>
      </c>
      <c r="C7595" s="1">
        <v>42622</v>
      </c>
      <c r="D7595" s="1" t="str">
        <f t="shared" si="1180"/>
        <v>Sep</v>
      </c>
      <c r="E7595" t="s">
        <v>38</v>
      </c>
      <c r="F7595" t="s">
        <v>716</v>
      </c>
      <c r="G7595" t="s">
        <v>25</v>
      </c>
      <c r="H7595" t="s">
        <v>80</v>
      </c>
      <c r="I7595" t="s">
        <v>1195</v>
      </c>
      <c r="J7595" t="s">
        <v>28</v>
      </c>
      <c r="K7595" t="s">
        <v>31</v>
      </c>
      <c r="L7595" s="2">
        <f t="shared" si="1181"/>
        <v>908.39649999999983</v>
      </c>
      <c r="M7595" s="2">
        <f t="shared" si="1182"/>
        <v>886.97099999999989</v>
      </c>
      <c r="N7595" s="2">
        <f t="shared" si="1188"/>
        <v>-21.425499999999943</v>
      </c>
      <c r="O7595" s="2">
        <f t="shared" si="1183"/>
        <v>-64.276499999999828</v>
      </c>
      <c r="P7595" s="2">
        <f t="shared" si="1184"/>
        <v>2660.9129999999996</v>
      </c>
      <c r="Q7595" s="2">
        <f t="shared" si="1185"/>
        <v>-2.4155806672371414</v>
      </c>
      <c r="R7595">
        <v>3</v>
      </c>
      <c r="S7595">
        <v>0.3</v>
      </c>
      <c r="T7595" s="2">
        <v>887.27099999999984</v>
      </c>
      <c r="U7595" s="3">
        <v>-63.376499999999965</v>
      </c>
      <c r="V7595" s="4">
        <f t="shared" si="1189"/>
        <v>-2.3809523809523796</v>
      </c>
      <c r="W7595" s="2">
        <f t="shared" si="1186"/>
        <v>2661.8129999999996</v>
      </c>
    </row>
    <row r="7596" spans="1:23" x14ac:dyDescent="0.25">
      <c r="A7596">
        <f t="shared" si="1187"/>
        <v>2017</v>
      </c>
      <c r="B7596" s="1">
        <v>42845</v>
      </c>
      <c r="C7596" s="1">
        <v>42849</v>
      </c>
      <c r="D7596" s="1" t="str">
        <f t="shared" si="1180"/>
        <v>Apr</v>
      </c>
      <c r="E7596" t="s">
        <v>38</v>
      </c>
      <c r="F7596" t="s">
        <v>1988</v>
      </c>
      <c r="G7596" t="s">
        <v>25</v>
      </c>
      <c r="H7596" t="s">
        <v>65</v>
      </c>
      <c r="I7596" t="s">
        <v>847</v>
      </c>
      <c r="J7596" t="s">
        <v>36</v>
      </c>
      <c r="K7596" t="s">
        <v>53</v>
      </c>
      <c r="L7596" s="2">
        <f t="shared" si="1181"/>
        <v>136.78960000000001</v>
      </c>
      <c r="M7596" s="2">
        <f t="shared" si="1182"/>
        <v>146.86000000000001</v>
      </c>
      <c r="N7596" s="2">
        <f t="shared" si="1188"/>
        <v>10.070400000000006</v>
      </c>
      <c r="O7596" s="2">
        <f t="shared" si="1183"/>
        <v>70.492800000000045</v>
      </c>
      <c r="P7596" s="2">
        <f t="shared" si="1184"/>
        <v>1028.02</v>
      </c>
      <c r="Q7596" s="2">
        <f t="shared" si="1185"/>
        <v>6.8571428571428612</v>
      </c>
      <c r="R7596">
        <v>7</v>
      </c>
      <c r="S7596">
        <v>0</v>
      </c>
      <c r="T7596" s="2">
        <v>146.86000000000001</v>
      </c>
      <c r="U7596" s="3">
        <v>70.492799999999988</v>
      </c>
      <c r="V7596" s="4">
        <f t="shared" si="1189"/>
        <v>6.8571428571428559</v>
      </c>
      <c r="W7596" s="2">
        <f t="shared" si="1186"/>
        <v>1028.02</v>
      </c>
    </row>
    <row r="7597" spans="1:23" x14ac:dyDescent="0.25">
      <c r="A7597">
        <f t="shared" si="1187"/>
        <v>2017</v>
      </c>
      <c r="B7597" s="1">
        <v>42845</v>
      </c>
      <c r="C7597" s="1">
        <v>42849</v>
      </c>
      <c r="D7597" s="1" t="str">
        <f t="shared" si="1180"/>
        <v>Apr</v>
      </c>
      <c r="E7597" t="s">
        <v>38</v>
      </c>
      <c r="F7597" t="s">
        <v>1988</v>
      </c>
      <c r="G7597" t="s">
        <v>25</v>
      </c>
      <c r="H7597" t="s">
        <v>65</v>
      </c>
      <c r="I7597" t="s">
        <v>975</v>
      </c>
      <c r="J7597" t="s">
        <v>36</v>
      </c>
      <c r="K7597" t="s">
        <v>53</v>
      </c>
      <c r="L7597" s="2">
        <f t="shared" si="1181"/>
        <v>31.990000000000002</v>
      </c>
      <c r="M7597" s="2">
        <f t="shared" si="1182"/>
        <v>36.56</v>
      </c>
      <c r="N7597" s="2">
        <f t="shared" si="1188"/>
        <v>4.57</v>
      </c>
      <c r="O7597" s="2">
        <f t="shared" si="1183"/>
        <v>18.28</v>
      </c>
      <c r="P7597" s="2">
        <f t="shared" si="1184"/>
        <v>146.24</v>
      </c>
      <c r="Q7597" s="2">
        <f t="shared" si="1185"/>
        <v>12.5</v>
      </c>
      <c r="R7597">
        <v>4</v>
      </c>
      <c r="S7597">
        <v>0</v>
      </c>
      <c r="T7597" s="2">
        <v>36.56</v>
      </c>
      <c r="U7597" s="3">
        <v>18.28</v>
      </c>
      <c r="V7597" s="4">
        <f t="shared" si="1189"/>
        <v>12.5</v>
      </c>
      <c r="W7597" s="2">
        <f t="shared" si="1186"/>
        <v>146.24</v>
      </c>
    </row>
    <row r="7598" spans="1:23" x14ac:dyDescent="0.25">
      <c r="A7598">
        <f t="shared" si="1187"/>
        <v>2015</v>
      </c>
      <c r="B7598" s="1">
        <v>42170</v>
      </c>
      <c r="C7598" s="1">
        <v>42174</v>
      </c>
      <c r="D7598" s="1" t="str">
        <f t="shared" si="1180"/>
        <v>Jun</v>
      </c>
      <c r="E7598" t="s">
        <v>38</v>
      </c>
      <c r="F7598" t="s">
        <v>483</v>
      </c>
      <c r="G7598" t="s">
        <v>33</v>
      </c>
      <c r="H7598" t="s">
        <v>34</v>
      </c>
      <c r="I7598" t="s">
        <v>842</v>
      </c>
      <c r="J7598" t="s">
        <v>50</v>
      </c>
      <c r="K7598" t="s">
        <v>51</v>
      </c>
      <c r="L7598" s="2">
        <f t="shared" si="1181"/>
        <v>218.05679999999995</v>
      </c>
      <c r="M7598" s="2">
        <f t="shared" si="1182"/>
        <v>225.37599999999998</v>
      </c>
      <c r="N7598" s="2">
        <f t="shared" si="1188"/>
        <v>7.3192000000000235</v>
      </c>
      <c r="O7598" s="2">
        <f t="shared" si="1183"/>
        <v>21.95760000000007</v>
      </c>
      <c r="P7598" s="2">
        <f t="shared" si="1184"/>
        <v>676.12799999999993</v>
      </c>
      <c r="Q7598" s="2">
        <f t="shared" si="1185"/>
        <v>3.2475507596194912</v>
      </c>
      <c r="R7598">
        <v>3</v>
      </c>
      <c r="S7598">
        <v>0.2</v>
      </c>
      <c r="T7598" s="2">
        <v>225.57599999999996</v>
      </c>
      <c r="U7598" s="3">
        <v>22.557600000000008</v>
      </c>
      <c r="V7598" s="4">
        <f t="shared" si="1189"/>
        <v>3.3333333333333353</v>
      </c>
      <c r="W7598" s="2">
        <f t="shared" si="1186"/>
        <v>676.72799999999984</v>
      </c>
    </row>
    <row r="7599" spans="1:23" x14ac:dyDescent="0.25">
      <c r="A7599">
        <f t="shared" si="1187"/>
        <v>2014</v>
      </c>
      <c r="B7599" s="1">
        <v>41899</v>
      </c>
      <c r="C7599" s="1">
        <v>41904</v>
      </c>
      <c r="D7599" s="1" t="str">
        <f t="shared" si="1180"/>
        <v>Sep</v>
      </c>
      <c r="E7599" t="s">
        <v>38</v>
      </c>
      <c r="F7599" t="s">
        <v>1145</v>
      </c>
      <c r="G7599" t="s">
        <v>25</v>
      </c>
      <c r="H7599" t="s">
        <v>34</v>
      </c>
      <c r="I7599" t="s">
        <v>2030</v>
      </c>
      <c r="J7599" t="s">
        <v>36</v>
      </c>
      <c r="K7599" t="s">
        <v>48</v>
      </c>
      <c r="L7599" s="2">
        <f t="shared" si="1181"/>
        <v>5.0183999999999997</v>
      </c>
      <c r="M7599" s="2">
        <f t="shared" si="1182"/>
        <v>5.048</v>
      </c>
      <c r="N7599" s="2">
        <f t="shared" si="1188"/>
        <v>2.9600000000000293E-2</v>
      </c>
      <c r="O7599" s="2">
        <f t="shared" si="1183"/>
        <v>5.9200000000000585E-2</v>
      </c>
      <c r="P7599" s="2">
        <f t="shared" si="1184"/>
        <v>10.096</v>
      </c>
      <c r="Q7599" s="2">
        <f t="shared" si="1185"/>
        <v>0.58637083993661443</v>
      </c>
      <c r="R7599">
        <v>2</v>
      </c>
      <c r="S7599">
        <v>0.2</v>
      </c>
      <c r="T7599" s="2">
        <v>5.2480000000000002</v>
      </c>
      <c r="U7599" s="3">
        <v>0.45920000000000027</v>
      </c>
      <c r="V7599" s="4">
        <f t="shared" si="1189"/>
        <v>4.3750000000000027</v>
      </c>
      <c r="W7599" s="2">
        <f t="shared" si="1186"/>
        <v>10.496</v>
      </c>
    </row>
    <row r="7600" spans="1:23" x14ac:dyDescent="0.25">
      <c r="A7600">
        <f t="shared" si="1187"/>
        <v>2014</v>
      </c>
      <c r="B7600" s="1">
        <v>41899</v>
      </c>
      <c r="C7600" s="1">
        <v>41904</v>
      </c>
      <c r="D7600" s="1" t="str">
        <f t="shared" si="1180"/>
        <v>Sep</v>
      </c>
      <c r="E7600" t="s">
        <v>38</v>
      </c>
      <c r="F7600" t="s">
        <v>1145</v>
      </c>
      <c r="G7600" t="s">
        <v>25</v>
      </c>
      <c r="H7600" t="s">
        <v>34</v>
      </c>
      <c r="I7600" t="s">
        <v>1444</v>
      </c>
      <c r="J7600" t="s">
        <v>36</v>
      </c>
      <c r="K7600" t="s">
        <v>48</v>
      </c>
      <c r="L7600" s="2">
        <f t="shared" si="1181"/>
        <v>36.661999999999999</v>
      </c>
      <c r="M7600" s="2">
        <f t="shared" si="1182"/>
        <v>38.055999999999997</v>
      </c>
      <c r="N7600" s="2">
        <f t="shared" si="1188"/>
        <v>1.3939999999999984</v>
      </c>
      <c r="O7600" s="2">
        <f t="shared" si="1183"/>
        <v>4.1819999999999951</v>
      </c>
      <c r="P7600" s="2">
        <f t="shared" si="1184"/>
        <v>114.16799999999999</v>
      </c>
      <c r="Q7600" s="2">
        <f t="shared" si="1185"/>
        <v>3.6630229136010053</v>
      </c>
      <c r="R7600">
        <v>3</v>
      </c>
      <c r="S7600">
        <v>0.2</v>
      </c>
      <c r="T7600" s="2">
        <v>38.256</v>
      </c>
      <c r="U7600" s="3">
        <v>4.7819999999999947</v>
      </c>
      <c r="V7600" s="4">
        <f t="shared" si="1189"/>
        <v>4.1666666666666625</v>
      </c>
      <c r="W7600" s="2">
        <f t="shared" si="1186"/>
        <v>114.768</v>
      </c>
    </row>
    <row r="7601" spans="1:23" x14ac:dyDescent="0.25">
      <c r="A7601">
        <f t="shared" si="1187"/>
        <v>2014</v>
      </c>
      <c r="B7601" s="1">
        <v>41899</v>
      </c>
      <c r="C7601" s="1">
        <v>41904</v>
      </c>
      <c r="D7601" s="1" t="str">
        <f t="shared" si="1180"/>
        <v>Sep</v>
      </c>
      <c r="E7601" t="s">
        <v>38</v>
      </c>
      <c r="F7601" t="s">
        <v>1145</v>
      </c>
      <c r="G7601" t="s">
        <v>25</v>
      </c>
      <c r="H7601" t="s">
        <v>34</v>
      </c>
      <c r="I7601" t="s">
        <v>2383</v>
      </c>
      <c r="J7601" t="s">
        <v>36</v>
      </c>
      <c r="K7601" t="s">
        <v>60</v>
      </c>
      <c r="L7601" s="2">
        <f t="shared" si="1181"/>
        <v>37.624400000000001</v>
      </c>
      <c r="M7601" s="2">
        <f t="shared" si="1182"/>
        <v>40.04</v>
      </c>
      <c r="N7601" s="2">
        <f t="shared" si="1188"/>
        <v>2.4155999999999977</v>
      </c>
      <c r="O7601" s="2">
        <f t="shared" si="1183"/>
        <v>12.077999999999989</v>
      </c>
      <c r="P7601" s="2">
        <f t="shared" si="1184"/>
        <v>200.2</v>
      </c>
      <c r="Q7601" s="2">
        <f t="shared" si="1185"/>
        <v>6.0329670329670275</v>
      </c>
      <c r="R7601">
        <v>5</v>
      </c>
      <c r="S7601">
        <v>0.2</v>
      </c>
      <c r="T7601" s="2">
        <v>40.24</v>
      </c>
      <c r="U7601" s="3">
        <v>13.078000000000001</v>
      </c>
      <c r="V7601" s="4">
        <f t="shared" si="1189"/>
        <v>6.5</v>
      </c>
      <c r="W7601" s="2">
        <f t="shared" si="1186"/>
        <v>201.20000000000002</v>
      </c>
    </row>
    <row r="7602" spans="1:23" x14ac:dyDescent="0.25">
      <c r="A7602">
        <f t="shared" si="1187"/>
        <v>2014</v>
      </c>
      <c r="B7602" s="1">
        <v>41899</v>
      </c>
      <c r="C7602" s="1">
        <v>41904</v>
      </c>
      <c r="D7602" s="1" t="str">
        <f t="shared" si="1180"/>
        <v>Sep</v>
      </c>
      <c r="E7602" t="s">
        <v>38</v>
      </c>
      <c r="F7602" t="s">
        <v>1145</v>
      </c>
      <c r="G7602" t="s">
        <v>25</v>
      </c>
      <c r="H7602" t="s">
        <v>34</v>
      </c>
      <c r="I7602" t="s">
        <v>2658</v>
      </c>
      <c r="J7602" t="s">
        <v>50</v>
      </c>
      <c r="K7602" t="s">
        <v>286</v>
      </c>
      <c r="L7602" s="2">
        <f t="shared" si="1181"/>
        <v>34.314</v>
      </c>
      <c r="M7602" s="2">
        <f t="shared" si="1182"/>
        <v>29.225000000000001</v>
      </c>
      <c r="N7602" s="2">
        <f t="shared" si="1188"/>
        <v>-5.0889999999999986</v>
      </c>
      <c r="O7602" s="2">
        <f t="shared" si="1183"/>
        <v>-25.444999999999993</v>
      </c>
      <c r="P7602" s="2">
        <f t="shared" si="1184"/>
        <v>146.125</v>
      </c>
      <c r="Q7602" s="2">
        <f t="shared" si="1185"/>
        <v>-17.413173652694606</v>
      </c>
      <c r="R7602">
        <v>5</v>
      </c>
      <c r="S7602">
        <v>0.7</v>
      </c>
      <c r="T7602" s="2">
        <v>29.925000000000001</v>
      </c>
      <c r="U7602" s="3">
        <v>-21.944999999999993</v>
      </c>
      <c r="V7602" s="4">
        <f t="shared" si="1189"/>
        <v>-14.666666666666661</v>
      </c>
      <c r="W7602" s="2">
        <f t="shared" si="1186"/>
        <v>149.625</v>
      </c>
    </row>
    <row r="7603" spans="1:23" x14ac:dyDescent="0.25">
      <c r="A7603">
        <f t="shared" si="1187"/>
        <v>2014</v>
      </c>
      <c r="B7603" s="1">
        <v>41899</v>
      </c>
      <c r="C7603" s="1">
        <v>41904</v>
      </c>
      <c r="D7603" s="1" t="str">
        <f t="shared" si="1180"/>
        <v>Sep</v>
      </c>
      <c r="E7603" t="s">
        <v>38</v>
      </c>
      <c r="F7603" t="s">
        <v>1145</v>
      </c>
      <c r="G7603" t="s">
        <v>25</v>
      </c>
      <c r="H7603" t="s">
        <v>34</v>
      </c>
      <c r="I7603" t="s">
        <v>541</v>
      </c>
      <c r="J7603" t="s">
        <v>36</v>
      </c>
      <c r="K7603" t="s">
        <v>60</v>
      </c>
      <c r="L7603" s="2">
        <f t="shared" si="1181"/>
        <v>140.959</v>
      </c>
      <c r="M7603" s="2">
        <f t="shared" si="1182"/>
        <v>148.50400000000002</v>
      </c>
      <c r="N7603" s="2">
        <f t="shared" si="1188"/>
        <v>7.5450000000000159</v>
      </c>
      <c r="O7603" s="2">
        <f t="shared" si="1183"/>
        <v>45.270000000000095</v>
      </c>
      <c r="P7603" s="2">
        <f t="shared" si="1184"/>
        <v>891.02400000000011</v>
      </c>
      <c r="Q7603" s="2">
        <f t="shared" si="1185"/>
        <v>5.0806712277110488</v>
      </c>
      <c r="R7603">
        <v>6</v>
      </c>
      <c r="S7603">
        <v>0.2</v>
      </c>
      <c r="T7603" s="2">
        <v>148.70400000000001</v>
      </c>
      <c r="U7603" s="3">
        <v>46.469999999999985</v>
      </c>
      <c r="V7603" s="4">
        <f t="shared" si="1189"/>
        <v>5.2083333333333313</v>
      </c>
      <c r="W7603" s="2">
        <f t="shared" si="1186"/>
        <v>892.22400000000005</v>
      </c>
    </row>
    <row r="7604" spans="1:23" x14ac:dyDescent="0.25">
      <c r="A7604">
        <f t="shared" si="1187"/>
        <v>2014</v>
      </c>
      <c r="B7604" s="1">
        <v>41899</v>
      </c>
      <c r="C7604" s="1">
        <v>41904</v>
      </c>
      <c r="D7604" s="1" t="str">
        <f t="shared" si="1180"/>
        <v>Sep</v>
      </c>
      <c r="E7604" t="s">
        <v>38</v>
      </c>
      <c r="F7604" t="s">
        <v>1145</v>
      </c>
      <c r="G7604" t="s">
        <v>25</v>
      </c>
      <c r="H7604" t="s">
        <v>34</v>
      </c>
      <c r="I7604" t="s">
        <v>138</v>
      </c>
      <c r="J7604" t="s">
        <v>50</v>
      </c>
      <c r="K7604" t="s">
        <v>86</v>
      </c>
      <c r="L7604" s="2">
        <f t="shared" si="1181"/>
        <v>54.242400000000004</v>
      </c>
      <c r="M7604" s="2">
        <f t="shared" si="1182"/>
        <v>55.72</v>
      </c>
      <c r="N7604" s="2">
        <f t="shared" si="1188"/>
        <v>1.4775999999999954</v>
      </c>
      <c r="O7604" s="2">
        <f t="shared" si="1183"/>
        <v>14.775999999999954</v>
      </c>
      <c r="P7604" s="2">
        <f t="shared" si="1184"/>
        <v>557.20000000000005</v>
      </c>
      <c r="Q7604" s="2">
        <f t="shared" si="1185"/>
        <v>2.6518305814788143</v>
      </c>
      <c r="R7604">
        <v>10</v>
      </c>
      <c r="S7604">
        <v>0.2</v>
      </c>
      <c r="T7604" s="2">
        <v>55.92</v>
      </c>
      <c r="U7604" s="3">
        <v>16.776000000000007</v>
      </c>
      <c r="V7604" s="4">
        <f t="shared" si="1189"/>
        <v>3.0000000000000009</v>
      </c>
      <c r="W7604" s="2">
        <f t="shared" si="1186"/>
        <v>559.20000000000005</v>
      </c>
    </row>
    <row r="7605" spans="1:23" x14ac:dyDescent="0.25">
      <c r="A7605">
        <f t="shared" si="1187"/>
        <v>2016</v>
      </c>
      <c r="B7605" s="1">
        <v>42559</v>
      </c>
      <c r="C7605" s="1">
        <v>42563</v>
      </c>
      <c r="D7605" s="1" t="str">
        <f t="shared" si="1180"/>
        <v>Jul</v>
      </c>
      <c r="E7605" t="s">
        <v>38</v>
      </c>
      <c r="F7605" t="s">
        <v>2564</v>
      </c>
      <c r="G7605" t="s">
        <v>33</v>
      </c>
      <c r="H7605" t="s">
        <v>80</v>
      </c>
      <c r="I7605" t="s">
        <v>1130</v>
      </c>
      <c r="J7605" t="s">
        <v>36</v>
      </c>
      <c r="K7605" t="s">
        <v>60</v>
      </c>
      <c r="L7605" s="2">
        <f t="shared" si="1181"/>
        <v>9.8496000000000006</v>
      </c>
      <c r="M7605" s="2">
        <f t="shared" si="1182"/>
        <v>12.96</v>
      </c>
      <c r="N7605" s="2">
        <f t="shared" si="1188"/>
        <v>3.1104000000000003</v>
      </c>
      <c r="O7605" s="2">
        <f t="shared" si="1183"/>
        <v>6.2208000000000006</v>
      </c>
      <c r="P7605" s="2">
        <f t="shared" si="1184"/>
        <v>25.92</v>
      </c>
      <c r="Q7605" s="2">
        <f t="shared" si="1185"/>
        <v>24.000000000000004</v>
      </c>
      <c r="R7605">
        <v>2</v>
      </c>
      <c r="S7605">
        <v>0</v>
      </c>
      <c r="T7605" s="2">
        <v>12.96</v>
      </c>
      <c r="U7605" s="3">
        <v>6.2208000000000006</v>
      </c>
      <c r="V7605" s="4">
        <f t="shared" si="1189"/>
        <v>24.000000000000004</v>
      </c>
      <c r="W7605" s="2">
        <f t="shared" si="1186"/>
        <v>25.92</v>
      </c>
    </row>
    <row r="7606" spans="1:23" x14ac:dyDescent="0.25">
      <c r="A7606">
        <f t="shared" si="1187"/>
        <v>2016</v>
      </c>
      <c r="B7606" s="1">
        <v>42517</v>
      </c>
      <c r="C7606" s="1">
        <v>42521</v>
      </c>
      <c r="D7606" s="1" t="str">
        <f t="shared" si="1180"/>
        <v>May</v>
      </c>
      <c r="E7606" t="s">
        <v>38</v>
      </c>
      <c r="F7606" t="s">
        <v>1879</v>
      </c>
      <c r="G7606" t="s">
        <v>25</v>
      </c>
      <c r="H7606" t="s">
        <v>65</v>
      </c>
      <c r="I7606" t="s">
        <v>2212</v>
      </c>
      <c r="J7606" t="s">
        <v>28</v>
      </c>
      <c r="K7606" t="s">
        <v>46</v>
      </c>
      <c r="L7606" s="2">
        <f t="shared" si="1181"/>
        <v>36.295400000000001</v>
      </c>
      <c r="M7606" s="2">
        <f t="shared" si="1182"/>
        <v>24.576000000000001</v>
      </c>
      <c r="N7606" s="2">
        <f t="shared" si="1188"/>
        <v>-11.7194</v>
      </c>
      <c r="O7606" s="2">
        <f t="shared" si="1183"/>
        <v>-35.158200000000001</v>
      </c>
      <c r="P7606" s="2">
        <f t="shared" si="1184"/>
        <v>73.728000000000009</v>
      </c>
      <c r="Q7606" s="2">
        <f t="shared" si="1185"/>
        <v>-47.686360677083329</v>
      </c>
      <c r="R7606">
        <v>3</v>
      </c>
      <c r="S7606">
        <v>0.6</v>
      </c>
      <c r="T7606" s="2">
        <v>25.176000000000002</v>
      </c>
      <c r="U7606" s="3">
        <v>-33.358199999999997</v>
      </c>
      <c r="V7606" s="4">
        <f t="shared" si="1189"/>
        <v>-44.166666666666657</v>
      </c>
      <c r="W7606" s="2">
        <f t="shared" si="1186"/>
        <v>75.528000000000006</v>
      </c>
    </row>
    <row r="7607" spans="1:23" x14ac:dyDescent="0.25">
      <c r="A7607">
        <f t="shared" si="1187"/>
        <v>2016</v>
      </c>
      <c r="B7607" s="1">
        <v>42517</v>
      </c>
      <c r="C7607" s="1">
        <v>42521</v>
      </c>
      <c r="D7607" s="1" t="str">
        <f t="shared" si="1180"/>
        <v>May</v>
      </c>
      <c r="E7607" t="s">
        <v>38</v>
      </c>
      <c r="F7607" t="s">
        <v>1879</v>
      </c>
      <c r="G7607" t="s">
        <v>25</v>
      </c>
      <c r="H7607" t="s">
        <v>65</v>
      </c>
      <c r="I7607" t="s">
        <v>1191</v>
      </c>
      <c r="J7607" t="s">
        <v>28</v>
      </c>
      <c r="K7607" t="s">
        <v>46</v>
      </c>
      <c r="L7607" s="2">
        <f t="shared" si="1181"/>
        <v>6.4215999999999998</v>
      </c>
      <c r="M7607" s="2">
        <f t="shared" si="1182"/>
        <v>4.9840000000000009</v>
      </c>
      <c r="N7607" s="2">
        <f t="shared" si="1188"/>
        <v>-1.4375999999999989</v>
      </c>
      <c r="O7607" s="2">
        <f t="shared" si="1183"/>
        <v>-2.8751999999999978</v>
      </c>
      <c r="P7607" s="2">
        <f t="shared" si="1184"/>
        <v>9.9680000000000017</v>
      </c>
      <c r="Q7607" s="2">
        <f t="shared" si="1185"/>
        <v>-28.844301765650055</v>
      </c>
      <c r="R7607">
        <v>2</v>
      </c>
      <c r="S7607">
        <v>0.6</v>
      </c>
      <c r="T7607" s="2">
        <v>5.5840000000000005</v>
      </c>
      <c r="U7607" s="3">
        <v>-1.6751999999999994</v>
      </c>
      <c r="V7607" s="4">
        <f t="shared" si="1189"/>
        <v>-14.999999999999995</v>
      </c>
      <c r="W7607" s="2">
        <f t="shared" si="1186"/>
        <v>11.168000000000001</v>
      </c>
    </row>
    <row r="7608" spans="1:23" x14ac:dyDescent="0.25">
      <c r="A7608">
        <f t="shared" si="1187"/>
        <v>2016</v>
      </c>
      <c r="B7608" s="1">
        <v>42517</v>
      </c>
      <c r="C7608" s="1">
        <v>42521</v>
      </c>
      <c r="D7608" s="1" t="str">
        <f t="shared" si="1180"/>
        <v>May</v>
      </c>
      <c r="E7608" t="s">
        <v>38</v>
      </c>
      <c r="F7608" t="s">
        <v>1879</v>
      </c>
      <c r="G7608" t="s">
        <v>25</v>
      </c>
      <c r="H7608" t="s">
        <v>65</v>
      </c>
      <c r="I7608" t="s">
        <v>1135</v>
      </c>
      <c r="J7608" t="s">
        <v>36</v>
      </c>
      <c r="K7608" t="s">
        <v>43</v>
      </c>
      <c r="L7608" s="2">
        <f t="shared" si="1181"/>
        <v>1286.5566000000001</v>
      </c>
      <c r="M7608" s="2">
        <f t="shared" si="1182"/>
        <v>1297.1680000000001</v>
      </c>
      <c r="N7608" s="2">
        <f t="shared" si="1188"/>
        <v>10.611400000000003</v>
      </c>
      <c r="O7608" s="2">
        <f t="shared" si="1183"/>
        <v>95.502600000000029</v>
      </c>
      <c r="P7608" s="2">
        <f t="shared" si="1184"/>
        <v>11674.512000000001</v>
      </c>
      <c r="Q7608" s="2">
        <f t="shared" si="1185"/>
        <v>0.81804361501362988</v>
      </c>
      <c r="R7608">
        <v>9</v>
      </c>
      <c r="S7608">
        <v>0.2</v>
      </c>
      <c r="T7608" s="2">
        <v>1297.3680000000002</v>
      </c>
      <c r="U7608" s="3">
        <v>97.302599999999984</v>
      </c>
      <c r="V7608" s="4">
        <f t="shared" si="1189"/>
        <v>0.83333333333333315</v>
      </c>
      <c r="W7608" s="2">
        <f t="shared" si="1186"/>
        <v>11676.312000000002</v>
      </c>
    </row>
    <row r="7609" spans="1:23" x14ac:dyDescent="0.25">
      <c r="A7609">
        <f t="shared" si="1187"/>
        <v>2017</v>
      </c>
      <c r="B7609" s="1">
        <v>43093</v>
      </c>
      <c r="C7609" s="1">
        <v>43096</v>
      </c>
      <c r="D7609" s="1" t="str">
        <f t="shared" si="1180"/>
        <v>Dec</v>
      </c>
      <c r="E7609" t="s">
        <v>98</v>
      </c>
      <c r="F7609" t="s">
        <v>1657</v>
      </c>
      <c r="G7609" t="s">
        <v>25</v>
      </c>
      <c r="H7609" t="s">
        <v>65</v>
      </c>
      <c r="I7609" t="s">
        <v>853</v>
      </c>
      <c r="J7609" t="s">
        <v>36</v>
      </c>
      <c r="K7609" t="s">
        <v>43</v>
      </c>
      <c r="L7609" s="2">
        <f t="shared" si="1181"/>
        <v>254.40799999999999</v>
      </c>
      <c r="M7609" s="2">
        <f t="shared" si="1182"/>
        <v>264.12</v>
      </c>
      <c r="N7609" s="2">
        <f t="shared" si="1188"/>
        <v>9.7120000000000175</v>
      </c>
      <c r="O7609" s="2">
        <f t="shared" si="1183"/>
        <v>19.424000000000035</v>
      </c>
      <c r="P7609" s="2">
        <f t="shared" si="1184"/>
        <v>528.24</v>
      </c>
      <c r="Q7609" s="2">
        <f t="shared" si="1185"/>
        <v>3.6771164622141512</v>
      </c>
      <c r="R7609">
        <v>2</v>
      </c>
      <c r="S7609">
        <v>0.2</v>
      </c>
      <c r="T7609" s="2">
        <v>264.32</v>
      </c>
      <c r="U7609" s="3">
        <v>19.823999999999998</v>
      </c>
      <c r="V7609" s="4">
        <f t="shared" si="1189"/>
        <v>3.75</v>
      </c>
      <c r="W7609" s="2">
        <f t="shared" si="1186"/>
        <v>528.64</v>
      </c>
    </row>
    <row r="7610" spans="1:23" x14ac:dyDescent="0.25">
      <c r="A7610">
        <f t="shared" si="1187"/>
        <v>2017</v>
      </c>
      <c r="B7610" s="1">
        <v>42858</v>
      </c>
      <c r="C7610" s="1">
        <v>42862</v>
      </c>
      <c r="D7610" s="1" t="str">
        <f t="shared" si="1180"/>
        <v>May</v>
      </c>
      <c r="E7610" t="s">
        <v>38</v>
      </c>
      <c r="F7610" t="s">
        <v>616</v>
      </c>
      <c r="G7610" t="s">
        <v>25</v>
      </c>
      <c r="H7610" t="s">
        <v>34</v>
      </c>
      <c r="I7610" t="s">
        <v>1201</v>
      </c>
      <c r="J7610" t="s">
        <v>36</v>
      </c>
      <c r="K7610" t="s">
        <v>60</v>
      </c>
      <c r="L7610" s="2">
        <f t="shared" si="1181"/>
        <v>22.809600000000003</v>
      </c>
      <c r="M7610" s="2">
        <f t="shared" si="1182"/>
        <v>25.92</v>
      </c>
      <c r="N7610" s="2">
        <f t="shared" si="1188"/>
        <v>3.1103999999999985</v>
      </c>
      <c r="O7610" s="2">
        <f t="shared" si="1183"/>
        <v>12.441599999999994</v>
      </c>
      <c r="P7610" s="2">
        <f t="shared" si="1184"/>
        <v>103.68</v>
      </c>
      <c r="Q7610" s="2">
        <f t="shared" si="1185"/>
        <v>11.999999999999995</v>
      </c>
      <c r="R7610">
        <v>4</v>
      </c>
      <c r="S7610">
        <v>0</v>
      </c>
      <c r="T7610" s="2">
        <v>25.92</v>
      </c>
      <c r="U7610" s="3">
        <v>12.441600000000001</v>
      </c>
      <c r="V7610" s="4">
        <f t="shared" si="1189"/>
        <v>12.000000000000002</v>
      </c>
      <c r="W7610" s="2">
        <f t="shared" si="1186"/>
        <v>103.68</v>
      </c>
    </row>
    <row r="7611" spans="1:23" x14ac:dyDescent="0.25">
      <c r="A7611">
        <f t="shared" si="1187"/>
        <v>2017</v>
      </c>
      <c r="B7611" s="1">
        <v>42858</v>
      </c>
      <c r="C7611" s="1">
        <v>42862</v>
      </c>
      <c r="D7611" s="1" t="str">
        <f t="shared" si="1180"/>
        <v>May</v>
      </c>
      <c r="E7611" t="s">
        <v>38</v>
      </c>
      <c r="F7611" t="s">
        <v>616</v>
      </c>
      <c r="G7611" t="s">
        <v>25</v>
      </c>
      <c r="H7611" t="s">
        <v>34</v>
      </c>
      <c r="I7611" t="s">
        <v>459</v>
      </c>
      <c r="J7611" t="s">
        <v>36</v>
      </c>
      <c r="K7611" t="s">
        <v>48</v>
      </c>
      <c r="L7611" s="2">
        <f t="shared" si="1181"/>
        <v>22.008799999999997</v>
      </c>
      <c r="M7611" s="2">
        <f t="shared" si="1182"/>
        <v>22.959999999999997</v>
      </c>
      <c r="N7611" s="2">
        <f t="shared" si="1188"/>
        <v>0.95120000000000005</v>
      </c>
      <c r="O7611" s="2">
        <f t="shared" si="1183"/>
        <v>6.6584000000000003</v>
      </c>
      <c r="P7611" s="2">
        <f t="shared" si="1184"/>
        <v>160.71999999999997</v>
      </c>
      <c r="Q7611" s="2">
        <f t="shared" si="1185"/>
        <v>4.1428571428571441</v>
      </c>
      <c r="R7611">
        <v>7</v>
      </c>
      <c r="S7611">
        <v>0</v>
      </c>
      <c r="T7611" s="2">
        <v>22.959999999999997</v>
      </c>
      <c r="U7611" s="3">
        <v>6.6583999999999968</v>
      </c>
      <c r="V7611" s="4">
        <f t="shared" si="1189"/>
        <v>4.1428571428571415</v>
      </c>
      <c r="W7611" s="2">
        <f t="shared" si="1186"/>
        <v>160.71999999999997</v>
      </c>
    </row>
    <row r="7612" spans="1:23" x14ac:dyDescent="0.25">
      <c r="A7612">
        <f t="shared" si="1187"/>
        <v>2014</v>
      </c>
      <c r="B7612" s="1">
        <v>41692</v>
      </c>
      <c r="C7612" s="1">
        <v>41694</v>
      </c>
      <c r="D7612" s="1" t="str">
        <f t="shared" si="1180"/>
        <v>Feb</v>
      </c>
      <c r="E7612" t="s">
        <v>98</v>
      </c>
      <c r="F7612" t="s">
        <v>679</v>
      </c>
      <c r="G7612" t="s">
        <v>25</v>
      </c>
      <c r="H7612" t="s">
        <v>34</v>
      </c>
      <c r="I7612" t="s">
        <v>912</v>
      </c>
      <c r="J7612" t="s">
        <v>36</v>
      </c>
      <c r="K7612" t="s">
        <v>60</v>
      </c>
      <c r="L7612" s="2">
        <f t="shared" si="1181"/>
        <v>16.329599999999999</v>
      </c>
      <c r="M7612" s="2">
        <f t="shared" si="1182"/>
        <v>19.440000000000001</v>
      </c>
      <c r="N7612" s="2">
        <f t="shared" si="1188"/>
        <v>3.1104000000000021</v>
      </c>
      <c r="O7612" s="2">
        <f t="shared" si="1183"/>
        <v>9.3312000000000062</v>
      </c>
      <c r="P7612" s="2">
        <f t="shared" si="1184"/>
        <v>58.320000000000007</v>
      </c>
      <c r="Q7612" s="2">
        <f t="shared" si="1185"/>
        <v>16.000000000000007</v>
      </c>
      <c r="R7612">
        <v>3</v>
      </c>
      <c r="S7612">
        <v>0</v>
      </c>
      <c r="T7612" s="2">
        <v>19.440000000000001</v>
      </c>
      <c r="U7612" s="3">
        <v>9.3312000000000008</v>
      </c>
      <c r="V7612" s="4">
        <f t="shared" si="1189"/>
        <v>16</v>
      </c>
      <c r="W7612" s="2">
        <f t="shared" si="1186"/>
        <v>58.320000000000007</v>
      </c>
    </row>
    <row r="7613" spans="1:23" x14ac:dyDescent="0.25">
      <c r="A7613">
        <f t="shared" si="1187"/>
        <v>2015</v>
      </c>
      <c r="B7613" s="1">
        <v>42043</v>
      </c>
      <c r="C7613" s="1">
        <v>42046</v>
      </c>
      <c r="D7613" s="1" t="str">
        <f t="shared" si="1180"/>
        <v>Feb</v>
      </c>
      <c r="E7613" t="s">
        <v>98</v>
      </c>
      <c r="F7613" t="s">
        <v>44</v>
      </c>
      <c r="G7613" t="s">
        <v>25</v>
      </c>
      <c r="H7613" t="s">
        <v>65</v>
      </c>
      <c r="I7613" t="s">
        <v>2168</v>
      </c>
      <c r="J7613" t="s">
        <v>36</v>
      </c>
      <c r="K7613" t="s">
        <v>60</v>
      </c>
      <c r="L7613" s="2">
        <f t="shared" si="1181"/>
        <v>7.3934999999999995</v>
      </c>
      <c r="M7613" s="2">
        <f t="shared" si="1182"/>
        <v>9.5399999999999991</v>
      </c>
      <c r="N7613" s="2">
        <f t="shared" si="1188"/>
        <v>2.1464999999999996</v>
      </c>
      <c r="O7613" s="2">
        <f t="shared" si="1183"/>
        <v>4.2929999999999993</v>
      </c>
      <c r="P7613" s="2">
        <f t="shared" si="1184"/>
        <v>19.079999999999998</v>
      </c>
      <c r="Q7613" s="2">
        <f t="shared" si="1185"/>
        <v>22.499999999999996</v>
      </c>
      <c r="R7613">
        <v>2</v>
      </c>
      <c r="S7613">
        <v>0</v>
      </c>
      <c r="T7613" s="2">
        <v>9.5399999999999991</v>
      </c>
      <c r="U7613" s="3">
        <v>4.2929999999999993</v>
      </c>
      <c r="V7613" s="4">
        <f t="shared" si="1189"/>
        <v>22.499999999999996</v>
      </c>
      <c r="W7613" s="2">
        <f t="shared" si="1186"/>
        <v>19.079999999999998</v>
      </c>
    </row>
    <row r="7614" spans="1:23" x14ac:dyDescent="0.25">
      <c r="A7614">
        <f t="shared" si="1187"/>
        <v>2015</v>
      </c>
      <c r="B7614" s="1">
        <v>42043</v>
      </c>
      <c r="C7614" s="1">
        <v>42046</v>
      </c>
      <c r="D7614" s="1" t="str">
        <f t="shared" si="1180"/>
        <v>Feb</v>
      </c>
      <c r="E7614" t="s">
        <v>98</v>
      </c>
      <c r="F7614" t="s">
        <v>44</v>
      </c>
      <c r="G7614" t="s">
        <v>25</v>
      </c>
      <c r="H7614" t="s">
        <v>65</v>
      </c>
      <c r="I7614" t="s">
        <v>346</v>
      </c>
      <c r="J7614" t="s">
        <v>36</v>
      </c>
      <c r="K7614" t="s">
        <v>128</v>
      </c>
      <c r="L7614" s="2">
        <f t="shared" si="1181"/>
        <v>4.0088999999999997</v>
      </c>
      <c r="M7614" s="2">
        <f t="shared" si="1182"/>
        <v>5.81</v>
      </c>
      <c r="N7614" s="2">
        <f t="shared" si="1188"/>
        <v>1.8010999999999999</v>
      </c>
      <c r="O7614" s="2">
        <f t="shared" si="1183"/>
        <v>1.8010999999999999</v>
      </c>
      <c r="P7614" s="2">
        <f t="shared" si="1184"/>
        <v>5.81</v>
      </c>
      <c r="Q7614" s="2">
        <f t="shared" si="1185"/>
        <v>31</v>
      </c>
      <c r="R7614">
        <v>1</v>
      </c>
      <c r="S7614">
        <v>0</v>
      </c>
      <c r="T7614" s="2">
        <v>5.81</v>
      </c>
      <c r="U7614" s="3">
        <v>1.8010999999999999</v>
      </c>
      <c r="V7614" s="4">
        <f t="shared" si="1189"/>
        <v>31</v>
      </c>
      <c r="W7614" s="2">
        <f t="shared" si="1186"/>
        <v>5.81</v>
      </c>
    </row>
    <row r="7615" spans="1:23" x14ac:dyDescent="0.25">
      <c r="A7615">
        <f t="shared" si="1187"/>
        <v>2015</v>
      </c>
      <c r="B7615" s="1">
        <v>42043</v>
      </c>
      <c r="C7615" s="1">
        <v>42046</v>
      </c>
      <c r="D7615" s="1" t="str">
        <f t="shared" si="1180"/>
        <v>Feb</v>
      </c>
      <c r="E7615" t="s">
        <v>98</v>
      </c>
      <c r="F7615" t="s">
        <v>44</v>
      </c>
      <c r="G7615" t="s">
        <v>25</v>
      </c>
      <c r="H7615" t="s">
        <v>65</v>
      </c>
      <c r="I7615" t="s">
        <v>243</v>
      </c>
      <c r="J7615" t="s">
        <v>36</v>
      </c>
      <c r="K7615" t="s">
        <v>48</v>
      </c>
      <c r="L7615" s="2">
        <f t="shared" si="1181"/>
        <v>4.8959999999999999</v>
      </c>
      <c r="M7615" s="2">
        <f t="shared" si="1182"/>
        <v>5.76</v>
      </c>
      <c r="N7615" s="2">
        <f t="shared" si="1188"/>
        <v>0.86399999999999988</v>
      </c>
      <c r="O7615" s="2">
        <f t="shared" si="1183"/>
        <v>1.7279999999999998</v>
      </c>
      <c r="P7615" s="2">
        <f t="shared" si="1184"/>
        <v>11.52</v>
      </c>
      <c r="Q7615" s="2">
        <f t="shared" si="1185"/>
        <v>15</v>
      </c>
      <c r="R7615">
        <v>2</v>
      </c>
      <c r="S7615">
        <v>0</v>
      </c>
      <c r="T7615" s="2">
        <v>5.76</v>
      </c>
      <c r="U7615" s="3">
        <v>1.7279999999999998</v>
      </c>
      <c r="V7615" s="4">
        <f t="shared" si="1189"/>
        <v>15</v>
      </c>
      <c r="W7615" s="2">
        <f t="shared" si="1186"/>
        <v>11.52</v>
      </c>
    </row>
    <row r="7616" spans="1:23" x14ac:dyDescent="0.25">
      <c r="A7616">
        <f t="shared" si="1187"/>
        <v>2015</v>
      </c>
      <c r="B7616" s="1">
        <v>42240</v>
      </c>
      <c r="C7616" s="1">
        <v>42244</v>
      </c>
      <c r="D7616" s="1" t="str">
        <f t="shared" si="1180"/>
        <v>Aug</v>
      </c>
      <c r="E7616" t="s">
        <v>23</v>
      </c>
      <c r="F7616" t="s">
        <v>2018</v>
      </c>
      <c r="G7616" t="s">
        <v>25</v>
      </c>
      <c r="H7616" t="s">
        <v>80</v>
      </c>
      <c r="I7616" t="s">
        <v>825</v>
      </c>
      <c r="J7616" t="s">
        <v>28</v>
      </c>
      <c r="K7616" t="s">
        <v>46</v>
      </c>
      <c r="L7616" s="2">
        <f t="shared" si="1181"/>
        <v>13.369300000000001</v>
      </c>
      <c r="M7616" s="2">
        <f t="shared" si="1182"/>
        <v>14.91</v>
      </c>
      <c r="N7616" s="2">
        <f t="shared" si="1188"/>
        <v>1.5406999999999993</v>
      </c>
      <c r="O7616" s="2">
        <f t="shared" si="1183"/>
        <v>4.6220999999999979</v>
      </c>
      <c r="P7616" s="2">
        <f t="shared" si="1184"/>
        <v>44.730000000000004</v>
      </c>
      <c r="Q7616" s="2">
        <f t="shared" si="1185"/>
        <v>10.333333333333329</v>
      </c>
      <c r="R7616">
        <v>3</v>
      </c>
      <c r="S7616">
        <v>0</v>
      </c>
      <c r="T7616" s="2">
        <v>14.91</v>
      </c>
      <c r="U7616" s="3">
        <v>4.6220999999999997</v>
      </c>
      <c r="V7616" s="4">
        <f t="shared" si="1189"/>
        <v>10.333333333333332</v>
      </c>
      <c r="W7616" s="2">
        <f t="shared" si="1186"/>
        <v>44.730000000000004</v>
      </c>
    </row>
    <row r="7617" spans="1:23" x14ac:dyDescent="0.25">
      <c r="A7617">
        <f t="shared" si="1187"/>
        <v>2014</v>
      </c>
      <c r="B7617" s="1">
        <v>41973</v>
      </c>
      <c r="C7617" s="1">
        <v>41977</v>
      </c>
      <c r="D7617" s="1" t="str">
        <f t="shared" si="1180"/>
        <v>Nov</v>
      </c>
      <c r="E7617" t="s">
        <v>38</v>
      </c>
      <c r="F7617" t="s">
        <v>1881</v>
      </c>
      <c r="G7617" t="s">
        <v>33</v>
      </c>
      <c r="H7617" t="s">
        <v>26</v>
      </c>
      <c r="I7617" t="s">
        <v>2504</v>
      </c>
      <c r="J7617" t="s">
        <v>36</v>
      </c>
      <c r="K7617" t="s">
        <v>53</v>
      </c>
      <c r="L7617" s="2">
        <f t="shared" si="1181"/>
        <v>7.1340000000000012</v>
      </c>
      <c r="M7617" s="2">
        <f t="shared" si="1182"/>
        <v>5.9420000000000011</v>
      </c>
      <c r="N7617" s="2">
        <f t="shared" si="1188"/>
        <v>-1.1920000000000002</v>
      </c>
      <c r="O7617" s="2">
        <f t="shared" si="1183"/>
        <v>-10.728000000000002</v>
      </c>
      <c r="P7617" s="2">
        <f t="shared" si="1184"/>
        <v>53.478000000000009</v>
      </c>
      <c r="Q7617" s="2">
        <f t="shared" si="1185"/>
        <v>-20.060585661393471</v>
      </c>
      <c r="R7617">
        <v>9</v>
      </c>
      <c r="S7617">
        <v>0.7</v>
      </c>
      <c r="T7617" s="2">
        <v>6.6420000000000012</v>
      </c>
      <c r="U7617" s="3">
        <v>-4.427999999999999</v>
      </c>
      <c r="V7617" s="4">
        <f t="shared" si="1189"/>
        <v>-7.4074074074074039</v>
      </c>
      <c r="W7617" s="2">
        <f t="shared" si="1186"/>
        <v>59.778000000000013</v>
      </c>
    </row>
    <row r="7618" spans="1:23" x14ac:dyDescent="0.25">
      <c r="A7618">
        <f t="shared" si="1187"/>
        <v>2016</v>
      </c>
      <c r="B7618" s="1">
        <v>42714</v>
      </c>
      <c r="C7618" s="1">
        <v>42720</v>
      </c>
      <c r="D7618" s="1" t="str">
        <f t="shared" ref="D7618:D7681" si="1190">TEXT((B7618),"MMM")</f>
        <v>Dec</v>
      </c>
      <c r="E7618" t="s">
        <v>38</v>
      </c>
      <c r="F7618" t="s">
        <v>2062</v>
      </c>
      <c r="G7618" t="s">
        <v>25</v>
      </c>
      <c r="H7618" t="s">
        <v>80</v>
      </c>
      <c r="I7618" t="s">
        <v>1935</v>
      </c>
      <c r="J7618" t="s">
        <v>36</v>
      </c>
      <c r="K7618" t="s">
        <v>60</v>
      </c>
      <c r="L7618" s="2">
        <f t="shared" ref="L7618:L7681" si="1191">T7618 - (U7618 / R7618)</f>
        <v>14.1831</v>
      </c>
      <c r="M7618" s="2">
        <f t="shared" ref="M7618:M7681" si="1192">(T7618/1-S7618)</f>
        <v>18.54</v>
      </c>
      <c r="N7618" s="2">
        <f t="shared" si="1188"/>
        <v>4.3568999999999996</v>
      </c>
      <c r="O7618" s="2">
        <f t="shared" ref="O7618:O7681" si="1193">N7618*R7618</f>
        <v>8.7137999999999991</v>
      </c>
      <c r="P7618" s="2">
        <f t="shared" ref="P7618:P7681" si="1194">(M7618*R7618)</f>
        <v>37.08</v>
      </c>
      <c r="Q7618" s="2">
        <f t="shared" ref="Q7618:Q7681" si="1195">(O7618/(M7618*R7618))*100</f>
        <v>23.5</v>
      </c>
      <c r="R7618">
        <v>2</v>
      </c>
      <c r="S7618">
        <v>0</v>
      </c>
      <c r="T7618" s="2">
        <v>18.54</v>
      </c>
      <c r="U7618" s="3">
        <v>8.7137999999999991</v>
      </c>
      <c r="V7618" s="4">
        <f t="shared" si="1189"/>
        <v>23.5</v>
      </c>
      <c r="W7618" s="2">
        <f t="shared" ref="W7618:W7681" si="1196">R7618*T7618</f>
        <v>37.08</v>
      </c>
    </row>
    <row r="7619" spans="1:23" x14ac:dyDescent="0.25">
      <c r="A7619">
        <f t="shared" ref="A7619:A7682" si="1197">YEAR(B7619)</f>
        <v>2016</v>
      </c>
      <c r="B7619" s="1">
        <v>42714</v>
      </c>
      <c r="C7619" s="1">
        <v>42720</v>
      </c>
      <c r="D7619" s="1" t="str">
        <f t="shared" si="1190"/>
        <v>Dec</v>
      </c>
      <c r="E7619" t="s">
        <v>38</v>
      </c>
      <c r="F7619" t="s">
        <v>2062</v>
      </c>
      <c r="G7619" t="s">
        <v>25</v>
      </c>
      <c r="H7619" t="s">
        <v>80</v>
      </c>
      <c r="I7619" t="s">
        <v>62</v>
      </c>
      <c r="J7619" t="s">
        <v>36</v>
      </c>
      <c r="K7619" t="s">
        <v>53</v>
      </c>
      <c r="L7619" s="2">
        <f t="shared" si="1191"/>
        <v>635.76260000000002</v>
      </c>
      <c r="M7619" s="2">
        <f t="shared" si="1192"/>
        <v>679.76</v>
      </c>
      <c r="N7619" s="2">
        <f t="shared" ref="N7619:N7682" si="1198">(M7619-L7619)</f>
        <v>43.997399999999971</v>
      </c>
      <c r="O7619" s="2">
        <f t="shared" si="1193"/>
        <v>219.98699999999985</v>
      </c>
      <c r="P7619" s="2">
        <f t="shared" si="1194"/>
        <v>3398.8</v>
      </c>
      <c r="Q7619" s="2">
        <f t="shared" si="1195"/>
        <v>6.4724902906908275</v>
      </c>
      <c r="R7619">
        <v>5</v>
      </c>
      <c r="S7619">
        <v>0.2</v>
      </c>
      <c r="T7619" s="2">
        <v>679.96</v>
      </c>
      <c r="U7619" s="3">
        <v>220.98699999999997</v>
      </c>
      <c r="V7619" s="4">
        <f t="shared" ref="V7619:V7682" si="1199">(U7619/W7619)*100</f>
        <v>6.4999999999999991</v>
      </c>
      <c r="W7619" s="2">
        <f t="shared" si="1196"/>
        <v>3399.8</v>
      </c>
    </row>
    <row r="7620" spans="1:23" x14ac:dyDescent="0.25">
      <c r="A7620">
        <f t="shared" si="1197"/>
        <v>2017</v>
      </c>
      <c r="B7620" s="1">
        <v>43035</v>
      </c>
      <c r="C7620" s="1">
        <v>43037</v>
      </c>
      <c r="D7620" s="1" t="str">
        <f t="shared" si="1190"/>
        <v>Oct</v>
      </c>
      <c r="E7620" t="s">
        <v>98</v>
      </c>
      <c r="F7620" t="s">
        <v>1574</v>
      </c>
      <c r="G7620" t="s">
        <v>33</v>
      </c>
      <c r="H7620" t="s">
        <v>34</v>
      </c>
      <c r="I7620" t="s">
        <v>56</v>
      </c>
      <c r="J7620" t="s">
        <v>28</v>
      </c>
      <c r="K7620" t="s">
        <v>41</v>
      </c>
      <c r="L7620" s="2">
        <f t="shared" si="1191"/>
        <v>180.09720000000004</v>
      </c>
      <c r="M7620" s="2">
        <f t="shared" si="1192"/>
        <v>189.37600000000003</v>
      </c>
      <c r="N7620" s="2">
        <f t="shared" si="1198"/>
        <v>9.2787999999999897</v>
      </c>
      <c r="O7620" s="2">
        <f t="shared" si="1193"/>
        <v>9.2787999999999897</v>
      </c>
      <c r="P7620" s="2">
        <f t="shared" si="1194"/>
        <v>189.37600000000003</v>
      </c>
      <c r="Q7620" s="2">
        <f t="shared" si="1195"/>
        <v>4.89967049678945</v>
      </c>
      <c r="R7620">
        <v>1</v>
      </c>
      <c r="S7620">
        <v>0.2</v>
      </c>
      <c r="T7620" s="2">
        <v>189.57600000000002</v>
      </c>
      <c r="U7620" s="3">
        <v>9.4787999999999784</v>
      </c>
      <c r="V7620" s="4">
        <f t="shared" si="1199"/>
        <v>4.9999999999999876</v>
      </c>
      <c r="W7620" s="2">
        <f t="shared" si="1196"/>
        <v>189.57600000000002</v>
      </c>
    </row>
    <row r="7621" spans="1:23" x14ac:dyDescent="0.25">
      <c r="A7621">
        <f t="shared" si="1197"/>
        <v>2017</v>
      </c>
      <c r="B7621" s="1">
        <v>43035</v>
      </c>
      <c r="C7621" s="1">
        <v>43037</v>
      </c>
      <c r="D7621" s="1" t="str">
        <f t="shared" si="1190"/>
        <v>Oct</v>
      </c>
      <c r="E7621" t="s">
        <v>98</v>
      </c>
      <c r="F7621" t="s">
        <v>1574</v>
      </c>
      <c r="G7621" t="s">
        <v>33</v>
      </c>
      <c r="H7621" t="s">
        <v>34</v>
      </c>
      <c r="I7621" t="s">
        <v>2588</v>
      </c>
      <c r="J7621" t="s">
        <v>50</v>
      </c>
      <c r="K7621" t="s">
        <v>51</v>
      </c>
      <c r="L7621" s="2">
        <f t="shared" si="1191"/>
        <v>70.520799999999994</v>
      </c>
      <c r="M7621" s="2">
        <f t="shared" si="1192"/>
        <v>71.759999999999991</v>
      </c>
      <c r="N7621" s="2">
        <f t="shared" si="1198"/>
        <v>1.2391999999999967</v>
      </c>
      <c r="O7621" s="2">
        <f t="shared" si="1193"/>
        <v>6.1959999999999837</v>
      </c>
      <c r="P7621" s="2">
        <f t="shared" si="1194"/>
        <v>358.79999999999995</v>
      </c>
      <c r="Q7621" s="2">
        <f t="shared" si="1195"/>
        <v>1.7268673355629833</v>
      </c>
      <c r="R7621">
        <v>5</v>
      </c>
      <c r="S7621">
        <v>0.2</v>
      </c>
      <c r="T7621" s="2">
        <v>71.959999999999994</v>
      </c>
      <c r="U7621" s="3">
        <v>7.1960000000000015</v>
      </c>
      <c r="V7621" s="4">
        <f t="shared" si="1199"/>
        <v>2.0000000000000009</v>
      </c>
      <c r="W7621" s="2">
        <f t="shared" si="1196"/>
        <v>359.79999999999995</v>
      </c>
    </row>
    <row r="7622" spans="1:23" x14ac:dyDescent="0.25">
      <c r="A7622">
        <f t="shared" si="1197"/>
        <v>2014</v>
      </c>
      <c r="B7622" s="1">
        <v>41968</v>
      </c>
      <c r="C7622" s="1">
        <v>41972</v>
      </c>
      <c r="D7622" s="1" t="str">
        <f t="shared" si="1190"/>
        <v>Nov</v>
      </c>
      <c r="E7622" t="s">
        <v>38</v>
      </c>
      <c r="F7622" t="s">
        <v>1893</v>
      </c>
      <c r="G7622" t="s">
        <v>25</v>
      </c>
      <c r="H7622" t="s">
        <v>34</v>
      </c>
      <c r="I7622" t="s">
        <v>398</v>
      </c>
      <c r="J7622" t="s">
        <v>50</v>
      </c>
      <c r="K7622" t="s">
        <v>51</v>
      </c>
      <c r="L7622" s="2">
        <f t="shared" si="1191"/>
        <v>530.47140000000002</v>
      </c>
      <c r="M7622" s="2">
        <f t="shared" si="1192"/>
        <v>539.71999999999991</v>
      </c>
      <c r="N7622" s="2">
        <f t="shared" si="1198"/>
        <v>9.2485999999998967</v>
      </c>
      <c r="O7622" s="2">
        <f t="shared" si="1193"/>
        <v>46.242999999999483</v>
      </c>
      <c r="P7622" s="2">
        <f t="shared" si="1194"/>
        <v>2698.5999999999995</v>
      </c>
      <c r="Q7622" s="2">
        <f t="shared" si="1195"/>
        <v>1.71359223300969</v>
      </c>
      <c r="R7622">
        <v>5</v>
      </c>
      <c r="S7622">
        <v>0.2</v>
      </c>
      <c r="T7622" s="2">
        <v>539.91999999999996</v>
      </c>
      <c r="U7622" s="3">
        <v>47.242999999999967</v>
      </c>
      <c r="V7622" s="4">
        <f t="shared" si="1199"/>
        <v>1.7499999999999987</v>
      </c>
      <c r="W7622" s="2">
        <f t="shared" si="1196"/>
        <v>2699.6</v>
      </c>
    </row>
    <row r="7623" spans="1:23" x14ac:dyDescent="0.25">
      <c r="A7623">
        <f t="shared" si="1197"/>
        <v>2014</v>
      </c>
      <c r="B7623" s="1">
        <v>41968</v>
      </c>
      <c r="C7623" s="1">
        <v>41972</v>
      </c>
      <c r="D7623" s="1" t="str">
        <f t="shared" si="1190"/>
        <v>Nov</v>
      </c>
      <c r="E7623" t="s">
        <v>38</v>
      </c>
      <c r="F7623" t="s">
        <v>1893</v>
      </c>
      <c r="G7623" t="s">
        <v>25</v>
      </c>
      <c r="H7623" t="s">
        <v>34</v>
      </c>
      <c r="I7623" t="s">
        <v>981</v>
      </c>
      <c r="J7623" t="s">
        <v>28</v>
      </c>
      <c r="K7623" t="s">
        <v>31</v>
      </c>
      <c r="L7623" s="2">
        <f t="shared" si="1191"/>
        <v>711.74380000000008</v>
      </c>
      <c r="M7623" s="2">
        <f t="shared" si="1192"/>
        <v>725.14400000000001</v>
      </c>
      <c r="N7623" s="2">
        <f t="shared" si="1198"/>
        <v>13.400199999999927</v>
      </c>
      <c r="O7623" s="2">
        <f t="shared" si="1193"/>
        <v>53.600799999999708</v>
      </c>
      <c r="P7623" s="2">
        <f t="shared" si="1194"/>
        <v>2900.576</v>
      </c>
      <c r="Q7623" s="2">
        <f t="shared" si="1195"/>
        <v>1.8479364098716846</v>
      </c>
      <c r="R7623">
        <v>4</v>
      </c>
      <c r="S7623">
        <v>0.2</v>
      </c>
      <c r="T7623" s="2">
        <v>725.34400000000005</v>
      </c>
      <c r="U7623" s="3">
        <v>54.400800000000004</v>
      </c>
      <c r="V7623" s="4">
        <f t="shared" si="1199"/>
        <v>1.875</v>
      </c>
      <c r="W7623" s="2">
        <f t="shared" si="1196"/>
        <v>2901.3760000000002</v>
      </c>
    </row>
    <row r="7624" spans="1:23" x14ac:dyDescent="0.25">
      <c r="A7624">
        <f t="shared" si="1197"/>
        <v>2014</v>
      </c>
      <c r="B7624" s="1">
        <v>41968</v>
      </c>
      <c r="C7624" s="1">
        <v>41972</v>
      </c>
      <c r="D7624" s="1" t="str">
        <f t="shared" si="1190"/>
        <v>Nov</v>
      </c>
      <c r="E7624" t="s">
        <v>38</v>
      </c>
      <c r="F7624" t="s">
        <v>1893</v>
      </c>
      <c r="G7624" t="s">
        <v>25</v>
      </c>
      <c r="H7624" t="s">
        <v>34</v>
      </c>
      <c r="I7624" t="s">
        <v>2656</v>
      </c>
      <c r="J7624" t="s">
        <v>36</v>
      </c>
      <c r="K7624" t="s">
        <v>48</v>
      </c>
      <c r="L7624" s="2">
        <f t="shared" si="1191"/>
        <v>6.5719999999999992</v>
      </c>
      <c r="M7624" s="2">
        <f t="shared" si="1192"/>
        <v>7.4399999999999995</v>
      </c>
      <c r="N7624" s="2">
        <f t="shared" si="1198"/>
        <v>0.86800000000000033</v>
      </c>
      <c r="O7624" s="2">
        <f t="shared" si="1193"/>
        <v>2.604000000000001</v>
      </c>
      <c r="P7624" s="2">
        <f t="shared" si="1194"/>
        <v>22.32</v>
      </c>
      <c r="Q7624" s="2">
        <f t="shared" si="1195"/>
        <v>11.666666666666671</v>
      </c>
      <c r="R7624">
        <v>3</v>
      </c>
      <c r="S7624">
        <v>0</v>
      </c>
      <c r="T7624" s="2">
        <v>7.4399999999999995</v>
      </c>
      <c r="U7624" s="3">
        <v>2.6039999999999996</v>
      </c>
      <c r="V7624" s="4">
        <f t="shared" si="1199"/>
        <v>11.666666666666666</v>
      </c>
      <c r="W7624" s="2">
        <f t="shared" si="1196"/>
        <v>22.32</v>
      </c>
    </row>
    <row r="7625" spans="1:23" x14ac:dyDescent="0.25">
      <c r="A7625">
        <f t="shared" si="1197"/>
        <v>2014</v>
      </c>
      <c r="B7625" s="1">
        <v>41834</v>
      </c>
      <c r="C7625" s="1">
        <v>41840</v>
      </c>
      <c r="D7625" s="1" t="str">
        <f t="shared" si="1190"/>
        <v>Jul</v>
      </c>
      <c r="E7625" t="s">
        <v>38</v>
      </c>
      <c r="F7625" t="s">
        <v>2618</v>
      </c>
      <c r="G7625" t="s">
        <v>64</v>
      </c>
      <c r="H7625" t="s">
        <v>80</v>
      </c>
      <c r="I7625" t="s">
        <v>1002</v>
      </c>
      <c r="J7625" t="s">
        <v>36</v>
      </c>
      <c r="K7625" t="s">
        <v>55</v>
      </c>
      <c r="L7625" s="2">
        <f t="shared" si="1191"/>
        <v>28.425599999999996</v>
      </c>
      <c r="M7625" s="2">
        <f t="shared" si="1192"/>
        <v>39.479999999999997</v>
      </c>
      <c r="N7625" s="2">
        <f t="shared" si="1198"/>
        <v>11.054400000000001</v>
      </c>
      <c r="O7625" s="2">
        <f t="shared" si="1193"/>
        <v>11.054400000000001</v>
      </c>
      <c r="P7625" s="2">
        <f t="shared" si="1194"/>
        <v>39.479999999999997</v>
      </c>
      <c r="Q7625" s="2">
        <f t="shared" si="1195"/>
        <v>28.000000000000004</v>
      </c>
      <c r="R7625">
        <v>1</v>
      </c>
      <c r="S7625">
        <v>0</v>
      </c>
      <c r="T7625" s="2">
        <v>39.479999999999997</v>
      </c>
      <c r="U7625" s="3">
        <v>11.054400000000001</v>
      </c>
      <c r="V7625" s="4">
        <f t="shared" si="1199"/>
        <v>28.000000000000004</v>
      </c>
      <c r="W7625" s="2">
        <f t="shared" si="1196"/>
        <v>39.479999999999997</v>
      </c>
    </row>
    <row r="7626" spans="1:23" x14ac:dyDescent="0.25">
      <c r="A7626">
        <f t="shared" si="1197"/>
        <v>2015</v>
      </c>
      <c r="B7626" s="1">
        <v>42147</v>
      </c>
      <c r="C7626" s="1">
        <v>42151</v>
      </c>
      <c r="D7626" s="1" t="str">
        <f t="shared" si="1190"/>
        <v>May</v>
      </c>
      <c r="E7626" t="s">
        <v>23</v>
      </c>
      <c r="F7626" t="s">
        <v>477</v>
      </c>
      <c r="G7626" t="s">
        <v>64</v>
      </c>
      <c r="H7626" t="s">
        <v>65</v>
      </c>
      <c r="I7626" t="s">
        <v>1734</v>
      </c>
      <c r="J7626" t="s">
        <v>36</v>
      </c>
      <c r="K7626" t="s">
        <v>55</v>
      </c>
      <c r="L7626" s="2">
        <f t="shared" si="1191"/>
        <v>801.36</v>
      </c>
      <c r="M7626" s="2">
        <f t="shared" si="1192"/>
        <v>850.4</v>
      </c>
      <c r="N7626" s="2">
        <f t="shared" si="1198"/>
        <v>49.039999999999964</v>
      </c>
      <c r="O7626" s="2">
        <f t="shared" si="1193"/>
        <v>245.19999999999982</v>
      </c>
      <c r="P7626" s="2">
        <f t="shared" si="1194"/>
        <v>4252</v>
      </c>
      <c r="Q7626" s="2">
        <f t="shared" si="1195"/>
        <v>5.7666980244590738</v>
      </c>
      <c r="R7626">
        <v>5</v>
      </c>
      <c r="S7626">
        <v>0.1</v>
      </c>
      <c r="T7626" s="2">
        <v>850.5</v>
      </c>
      <c r="U7626" s="3">
        <v>245.69999999999993</v>
      </c>
      <c r="V7626" s="4">
        <f t="shared" si="1199"/>
        <v>5.7777777777777759</v>
      </c>
      <c r="W7626" s="2">
        <f t="shared" si="1196"/>
        <v>4252.5</v>
      </c>
    </row>
    <row r="7627" spans="1:23" x14ac:dyDescent="0.25">
      <c r="A7627">
        <f t="shared" si="1197"/>
        <v>2015</v>
      </c>
      <c r="B7627" s="1">
        <v>42147</v>
      </c>
      <c r="C7627" s="1">
        <v>42151</v>
      </c>
      <c r="D7627" s="1" t="str">
        <f t="shared" si="1190"/>
        <v>May</v>
      </c>
      <c r="E7627" t="s">
        <v>23</v>
      </c>
      <c r="F7627" t="s">
        <v>477</v>
      </c>
      <c r="G7627" t="s">
        <v>64</v>
      </c>
      <c r="H7627" t="s">
        <v>65</v>
      </c>
      <c r="I7627" t="s">
        <v>1373</v>
      </c>
      <c r="J7627" t="s">
        <v>28</v>
      </c>
      <c r="K7627" t="s">
        <v>46</v>
      </c>
      <c r="L7627" s="2">
        <f t="shared" si="1191"/>
        <v>73.153800000000004</v>
      </c>
      <c r="M7627" s="2">
        <f t="shared" si="1192"/>
        <v>75.33</v>
      </c>
      <c r="N7627" s="2">
        <f t="shared" si="1198"/>
        <v>2.1761999999999944</v>
      </c>
      <c r="O7627" s="2">
        <f t="shared" si="1193"/>
        <v>19.585799999999949</v>
      </c>
      <c r="P7627" s="2">
        <f t="shared" si="1194"/>
        <v>677.97</v>
      </c>
      <c r="Q7627" s="2">
        <f t="shared" si="1195"/>
        <v>2.8888888888888813</v>
      </c>
      <c r="R7627">
        <v>9</v>
      </c>
      <c r="S7627">
        <v>0</v>
      </c>
      <c r="T7627" s="2">
        <v>75.33</v>
      </c>
      <c r="U7627" s="3">
        <v>19.585799999999999</v>
      </c>
      <c r="V7627" s="4">
        <f t="shared" si="1199"/>
        <v>2.8888888888888888</v>
      </c>
      <c r="W7627" s="2">
        <f t="shared" si="1196"/>
        <v>677.97</v>
      </c>
    </row>
    <row r="7628" spans="1:23" x14ac:dyDescent="0.25">
      <c r="A7628">
        <f t="shared" si="1197"/>
        <v>2015</v>
      </c>
      <c r="B7628" s="1">
        <v>42329</v>
      </c>
      <c r="C7628" s="1">
        <v>42331</v>
      </c>
      <c r="D7628" s="1" t="str">
        <f t="shared" si="1190"/>
        <v>Nov</v>
      </c>
      <c r="E7628" t="s">
        <v>23</v>
      </c>
      <c r="F7628" t="s">
        <v>1040</v>
      </c>
      <c r="G7628" t="s">
        <v>33</v>
      </c>
      <c r="H7628" t="s">
        <v>34</v>
      </c>
      <c r="I7628" t="s">
        <v>2283</v>
      </c>
      <c r="J7628" t="s">
        <v>36</v>
      </c>
      <c r="K7628" t="s">
        <v>55</v>
      </c>
      <c r="L7628" s="2">
        <f t="shared" si="1191"/>
        <v>320.88320000000004</v>
      </c>
      <c r="M7628" s="2">
        <f t="shared" si="1192"/>
        <v>325.43200000000007</v>
      </c>
      <c r="N7628" s="2">
        <f t="shared" si="1198"/>
        <v>4.5488000000000284</v>
      </c>
      <c r="O7628" s="2">
        <f t="shared" si="1193"/>
        <v>27.29280000000017</v>
      </c>
      <c r="P7628" s="2">
        <f t="shared" si="1194"/>
        <v>1952.5920000000006</v>
      </c>
      <c r="Q7628" s="2">
        <f t="shared" si="1195"/>
        <v>1.3977728066078403</v>
      </c>
      <c r="R7628">
        <v>6</v>
      </c>
      <c r="S7628">
        <v>0.2</v>
      </c>
      <c r="T7628" s="2">
        <v>325.63200000000006</v>
      </c>
      <c r="U7628" s="3">
        <v>28.492799999999988</v>
      </c>
      <c r="V7628" s="4">
        <f t="shared" si="1199"/>
        <v>1.4583333333333326</v>
      </c>
      <c r="W7628" s="2">
        <f t="shared" si="1196"/>
        <v>1953.7920000000004</v>
      </c>
    </row>
    <row r="7629" spans="1:23" x14ac:dyDescent="0.25">
      <c r="A7629">
        <f t="shared" si="1197"/>
        <v>2015</v>
      </c>
      <c r="B7629" s="1">
        <v>42329</v>
      </c>
      <c r="C7629" s="1">
        <v>42331</v>
      </c>
      <c r="D7629" s="1" t="str">
        <f t="shared" si="1190"/>
        <v>Nov</v>
      </c>
      <c r="E7629" t="s">
        <v>23</v>
      </c>
      <c r="F7629" t="s">
        <v>1040</v>
      </c>
      <c r="G7629" t="s">
        <v>33</v>
      </c>
      <c r="H7629" t="s">
        <v>34</v>
      </c>
      <c r="I7629" t="s">
        <v>1819</v>
      </c>
      <c r="J7629" t="s">
        <v>50</v>
      </c>
      <c r="K7629" t="s">
        <v>86</v>
      </c>
      <c r="L7629" s="2">
        <f t="shared" si="1191"/>
        <v>24.073500000000003</v>
      </c>
      <c r="M7629" s="2">
        <f t="shared" si="1192"/>
        <v>23.144000000000002</v>
      </c>
      <c r="N7629" s="2">
        <f t="shared" si="1198"/>
        <v>-0.92950000000000088</v>
      </c>
      <c r="O7629" s="2">
        <f t="shared" si="1193"/>
        <v>-1.8590000000000018</v>
      </c>
      <c r="P7629" s="2">
        <f t="shared" si="1194"/>
        <v>46.288000000000004</v>
      </c>
      <c r="Q7629" s="2">
        <f t="shared" si="1195"/>
        <v>-4.0161596958174943</v>
      </c>
      <c r="R7629">
        <v>2</v>
      </c>
      <c r="S7629">
        <v>0.2</v>
      </c>
      <c r="T7629" s="2">
        <v>23.344000000000001</v>
      </c>
      <c r="U7629" s="3">
        <v>-1.4590000000000014</v>
      </c>
      <c r="V7629" s="4">
        <f t="shared" si="1199"/>
        <v>-3.1250000000000027</v>
      </c>
      <c r="W7629" s="2">
        <f t="shared" si="1196"/>
        <v>46.688000000000002</v>
      </c>
    </row>
    <row r="7630" spans="1:23" x14ac:dyDescent="0.25">
      <c r="A7630">
        <f t="shared" si="1197"/>
        <v>2015</v>
      </c>
      <c r="B7630" s="1">
        <v>42329</v>
      </c>
      <c r="C7630" s="1">
        <v>42331</v>
      </c>
      <c r="D7630" s="1" t="str">
        <f t="shared" si="1190"/>
        <v>Nov</v>
      </c>
      <c r="E7630" t="s">
        <v>23</v>
      </c>
      <c r="F7630" t="s">
        <v>1040</v>
      </c>
      <c r="G7630" t="s">
        <v>33</v>
      </c>
      <c r="H7630" t="s">
        <v>34</v>
      </c>
      <c r="I7630" t="s">
        <v>1535</v>
      </c>
      <c r="J7630" t="s">
        <v>36</v>
      </c>
      <c r="K7630" t="s">
        <v>37</v>
      </c>
      <c r="L7630" s="2">
        <f t="shared" si="1191"/>
        <v>15.446200000000003</v>
      </c>
      <c r="M7630" s="2">
        <f t="shared" si="1192"/>
        <v>16.320000000000004</v>
      </c>
      <c r="N7630" s="2">
        <f t="shared" si="1198"/>
        <v>0.87380000000000102</v>
      </c>
      <c r="O7630" s="2">
        <f t="shared" si="1193"/>
        <v>4.3690000000000051</v>
      </c>
      <c r="P7630" s="2">
        <f t="shared" si="1194"/>
        <v>81.600000000000023</v>
      </c>
      <c r="Q7630" s="2">
        <f t="shared" si="1195"/>
        <v>5.3541666666666714</v>
      </c>
      <c r="R7630">
        <v>5</v>
      </c>
      <c r="S7630">
        <v>0.2</v>
      </c>
      <c r="T7630" s="2">
        <v>16.520000000000003</v>
      </c>
      <c r="U7630" s="3">
        <v>5.368999999999998</v>
      </c>
      <c r="V7630" s="4">
        <f t="shared" si="1199"/>
        <v>6.4999999999999964</v>
      </c>
      <c r="W7630" s="2">
        <f t="shared" si="1196"/>
        <v>82.600000000000023</v>
      </c>
    </row>
    <row r="7631" spans="1:23" x14ac:dyDescent="0.25">
      <c r="A7631">
        <f t="shared" si="1197"/>
        <v>2014</v>
      </c>
      <c r="B7631" s="1">
        <v>41728</v>
      </c>
      <c r="C7631" s="1">
        <v>41730</v>
      </c>
      <c r="D7631" s="1" t="str">
        <f t="shared" si="1190"/>
        <v>Mar</v>
      </c>
      <c r="E7631" t="s">
        <v>98</v>
      </c>
      <c r="F7631" t="s">
        <v>318</v>
      </c>
      <c r="G7631" t="s">
        <v>64</v>
      </c>
      <c r="H7631" t="s">
        <v>65</v>
      </c>
      <c r="I7631" t="s">
        <v>868</v>
      </c>
      <c r="J7631" t="s">
        <v>36</v>
      </c>
      <c r="K7631" t="s">
        <v>92</v>
      </c>
      <c r="L7631" s="2">
        <f t="shared" si="1191"/>
        <v>313.05890000000005</v>
      </c>
      <c r="M7631" s="2">
        <f t="shared" si="1192"/>
        <v>335.52000000000004</v>
      </c>
      <c r="N7631" s="2">
        <f t="shared" si="1198"/>
        <v>22.461099999999988</v>
      </c>
      <c r="O7631" s="2">
        <f t="shared" si="1193"/>
        <v>112.30549999999994</v>
      </c>
      <c r="P7631" s="2">
        <f t="shared" si="1194"/>
        <v>1677.6000000000001</v>
      </c>
      <c r="Q7631" s="2">
        <f t="shared" si="1195"/>
        <v>6.6944146399618463</v>
      </c>
      <c r="R7631">
        <v>5</v>
      </c>
      <c r="S7631">
        <v>0.2</v>
      </c>
      <c r="T7631" s="2">
        <v>335.72</v>
      </c>
      <c r="U7631" s="3">
        <v>113.30549999999999</v>
      </c>
      <c r="V7631" s="4">
        <f t="shared" si="1199"/>
        <v>6.7499999999999991</v>
      </c>
      <c r="W7631" s="2">
        <f t="shared" si="1196"/>
        <v>1678.6000000000001</v>
      </c>
    </row>
    <row r="7632" spans="1:23" x14ac:dyDescent="0.25">
      <c r="A7632">
        <f t="shared" si="1197"/>
        <v>2014</v>
      </c>
      <c r="B7632" s="1">
        <v>41728</v>
      </c>
      <c r="C7632" s="1">
        <v>41730</v>
      </c>
      <c r="D7632" s="1" t="str">
        <f t="shared" si="1190"/>
        <v>Mar</v>
      </c>
      <c r="E7632" t="s">
        <v>98</v>
      </c>
      <c r="F7632" t="s">
        <v>318</v>
      </c>
      <c r="G7632" t="s">
        <v>64</v>
      </c>
      <c r="H7632" t="s">
        <v>65</v>
      </c>
      <c r="I7632" t="s">
        <v>1260</v>
      </c>
      <c r="J7632" t="s">
        <v>50</v>
      </c>
      <c r="K7632" t="s">
        <v>51</v>
      </c>
      <c r="L7632" s="2">
        <f t="shared" si="1191"/>
        <v>239.34680000000003</v>
      </c>
      <c r="M7632" s="2">
        <f t="shared" si="1192"/>
        <v>251.74400000000003</v>
      </c>
      <c r="N7632" s="2">
        <f t="shared" si="1198"/>
        <v>12.397199999999998</v>
      </c>
      <c r="O7632" s="2">
        <f t="shared" si="1193"/>
        <v>86.780399999999986</v>
      </c>
      <c r="P7632" s="2">
        <f t="shared" si="1194"/>
        <v>1762.2080000000001</v>
      </c>
      <c r="Q7632" s="2">
        <f t="shared" si="1195"/>
        <v>4.924526503114274</v>
      </c>
      <c r="R7632">
        <v>7</v>
      </c>
      <c r="S7632">
        <v>0.2</v>
      </c>
      <c r="T7632" s="2">
        <v>251.94400000000002</v>
      </c>
      <c r="U7632" s="3">
        <v>88.180399999999977</v>
      </c>
      <c r="V7632" s="4">
        <f t="shared" si="1199"/>
        <v>4.9999999999999982</v>
      </c>
      <c r="W7632" s="2">
        <f t="shared" si="1196"/>
        <v>1763.6080000000002</v>
      </c>
    </row>
    <row r="7633" spans="1:23" x14ac:dyDescent="0.25">
      <c r="A7633">
        <f t="shared" si="1197"/>
        <v>2014</v>
      </c>
      <c r="B7633" s="1">
        <v>41728</v>
      </c>
      <c r="C7633" s="1">
        <v>41730</v>
      </c>
      <c r="D7633" s="1" t="str">
        <f t="shared" si="1190"/>
        <v>Mar</v>
      </c>
      <c r="E7633" t="s">
        <v>98</v>
      </c>
      <c r="F7633" t="s">
        <v>318</v>
      </c>
      <c r="G7633" t="s">
        <v>64</v>
      </c>
      <c r="H7633" t="s">
        <v>65</v>
      </c>
      <c r="I7633" t="s">
        <v>1221</v>
      </c>
      <c r="J7633" t="s">
        <v>28</v>
      </c>
      <c r="K7633" t="s">
        <v>31</v>
      </c>
      <c r="L7633" s="2">
        <f t="shared" si="1191"/>
        <v>128.601</v>
      </c>
      <c r="M7633" s="2">
        <f t="shared" si="1192"/>
        <v>127.002</v>
      </c>
      <c r="N7633" s="2">
        <f t="shared" si="1198"/>
        <v>-1.5990000000000038</v>
      </c>
      <c r="O7633" s="2">
        <f t="shared" si="1193"/>
        <v>-11.193000000000026</v>
      </c>
      <c r="P7633" s="2">
        <f t="shared" si="1194"/>
        <v>889.01400000000001</v>
      </c>
      <c r="Q7633" s="2">
        <f t="shared" si="1195"/>
        <v>-1.2590352907828253</v>
      </c>
      <c r="R7633">
        <v>7</v>
      </c>
      <c r="S7633">
        <v>0.3</v>
      </c>
      <c r="T7633" s="2">
        <v>127.30199999999999</v>
      </c>
      <c r="U7633" s="3">
        <v>-9.0929999999999964</v>
      </c>
      <c r="V7633" s="4">
        <f t="shared" si="1199"/>
        <v>-1.0204081632653059</v>
      </c>
      <c r="W7633" s="2">
        <f t="shared" si="1196"/>
        <v>891.11399999999992</v>
      </c>
    </row>
    <row r="7634" spans="1:23" x14ac:dyDescent="0.25">
      <c r="A7634">
        <f t="shared" si="1197"/>
        <v>2017</v>
      </c>
      <c r="B7634" s="1">
        <v>43098</v>
      </c>
      <c r="C7634" s="1">
        <v>43101</v>
      </c>
      <c r="D7634" s="1" t="str">
        <f t="shared" si="1190"/>
        <v>Dec</v>
      </c>
      <c r="E7634" t="s">
        <v>23</v>
      </c>
      <c r="F7634" t="s">
        <v>1141</v>
      </c>
      <c r="G7634" t="s">
        <v>25</v>
      </c>
      <c r="H7634" t="s">
        <v>26</v>
      </c>
      <c r="I7634" t="s">
        <v>478</v>
      </c>
      <c r="J7634" t="s">
        <v>28</v>
      </c>
      <c r="K7634" t="s">
        <v>31</v>
      </c>
      <c r="L7634" s="2">
        <f t="shared" si="1191"/>
        <v>1168.5852</v>
      </c>
      <c r="M7634" s="2">
        <f t="shared" si="1192"/>
        <v>1207.8399999999999</v>
      </c>
      <c r="N7634" s="2">
        <f t="shared" si="1198"/>
        <v>39.254799999999932</v>
      </c>
      <c r="O7634" s="2">
        <f t="shared" si="1193"/>
        <v>314.03839999999946</v>
      </c>
      <c r="P7634" s="2">
        <f t="shared" si="1194"/>
        <v>9662.7199999999993</v>
      </c>
      <c r="Q7634" s="2">
        <f t="shared" si="1195"/>
        <v>3.2499999999999947</v>
      </c>
      <c r="R7634">
        <v>8</v>
      </c>
      <c r="S7634">
        <v>0</v>
      </c>
      <c r="T7634" s="2">
        <v>1207.8399999999999</v>
      </c>
      <c r="U7634" s="3">
        <v>314.03840000000002</v>
      </c>
      <c r="V7634" s="4">
        <f t="shared" si="1199"/>
        <v>3.2500000000000009</v>
      </c>
      <c r="W7634" s="2">
        <f t="shared" si="1196"/>
        <v>9662.7199999999993</v>
      </c>
    </row>
    <row r="7635" spans="1:23" x14ac:dyDescent="0.25">
      <c r="A7635">
        <f t="shared" si="1197"/>
        <v>2017</v>
      </c>
      <c r="B7635" s="1">
        <v>43098</v>
      </c>
      <c r="C7635" s="1">
        <v>43101</v>
      </c>
      <c r="D7635" s="1" t="str">
        <f t="shared" si="1190"/>
        <v>Dec</v>
      </c>
      <c r="E7635" t="s">
        <v>23</v>
      </c>
      <c r="F7635" t="s">
        <v>1141</v>
      </c>
      <c r="G7635" t="s">
        <v>25</v>
      </c>
      <c r="H7635" t="s">
        <v>26</v>
      </c>
      <c r="I7635" t="s">
        <v>1669</v>
      </c>
      <c r="J7635" t="s">
        <v>36</v>
      </c>
      <c r="K7635" t="s">
        <v>53</v>
      </c>
      <c r="L7635" s="2">
        <f t="shared" si="1191"/>
        <v>6.6409000000000002</v>
      </c>
      <c r="M7635" s="2">
        <f t="shared" si="1192"/>
        <v>12.53</v>
      </c>
      <c r="N7635" s="2">
        <f t="shared" si="1198"/>
        <v>5.8890999999999991</v>
      </c>
      <c r="O7635" s="2">
        <f t="shared" si="1193"/>
        <v>5.8890999999999991</v>
      </c>
      <c r="P7635" s="2">
        <f t="shared" si="1194"/>
        <v>12.53</v>
      </c>
      <c r="Q7635" s="2">
        <f t="shared" si="1195"/>
        <v>47</v>
      </c>
      <c r="R7635">
        <v>1</v>
      </c>
      <c r="S7635">
        <v>0</v>
      </c>
      <c r="T7635" s="2">
        <v>12.53</v>
      </c>
      <c r="U7635" s="3">
        <v>5.8890999999999991</v>
      </c>
      <c r="V7635" s="4">
        <f t="shared" si="1199"/>
        <v>47</v>
      </c>
      <c r="W7635" s="2">
        <f t="shared" si="1196"/>
        <v>12.53</v>
      </c>
    </row>
    <row r="7636" spans="1:23" x14ac:dyDescent="0.25">
      <c r="A7636">
        <f t="shared" si="1197"/>
        <v>2017</v>
      </c>
      <c r="B7636" s="1">
        <v>43098</v>
      </c>
      <c r="C7636" s="1">
        <v>43101</v>
      </c>
      <c r="D7636" s="1" t="str">
        <f t="shared" si="1190"/>
        <v>Dec</v>
      </c>
      <c r="E7636" t="s">
        <v>23</v>
      </c>
      <c r="F7636" t="s">
        <v>1141</v>
      </c>
      <c r="G7636" t="s">
        <v>25</v>
      </c>
      <c r="H7636" t="s">
        <v>26</v>
      </c>
      <c r="I7636" t="s">
        <v>1895</v>
      </c>
      <c r="J7636" t="s">
        <v>36</v>
      </c>
      <c r="K7636" t="s">
        <v>48</v>
      </c>
      <c r="L7636" s="2">
        <f t="shared" si="1191"/>
        <v>24.5518</v>
      </c>
      <c r="M7636" s="2">
        <f t="shared" si="1192"/>
        <v>34.58</v>
      </c>
      <c r="N7636" s="2">
        <f t="shared" si="1198"/>
        <v>10.028199999999998</v>
      </c>
      <c r="O7636" s="2">
        <f t="shared" si="1193"/>
        <v>10.028199999999998</v>
      </c>
      <c r="P7636" s="2">
        <f t="shared" si="1194"/>
        <v>34.58</v>
      </c>
      <c r="Q7636" s="2">
        <f t="shared" si="1195"/>
        <v>28.999999999999996</v>
      </c>
      <c r="R7636">
        <v>1</v>
      </c>
      <c r="S7636">
        <v>0</v>
      </c>
      <c r="T7636" s="2">
        <v>34.58</v>
      </c>
      <c r="U7636" s="3">
        <v>10.028199999999998</v>
      </c>
      <c r="V7636" s="4">
        <f t="shared" si="1199"/>
        <v>28.999999999999996</v>
      </c>
      <c r="W7636" s="2">
        <f t="shared" si="1196"/>
        <v>34.58</v>
      </c>
    </row>
    <row r="7637" spans="1:23" x14ac:dyDescent="0.25">
      <c r="A7637">
        <f t="shared" si="1197"/>
        <v>2017</v>
      </c>
      <c r="B7637" s="1">
        <v>43098</v>
      </c>
      <c r="C7637" s="1">
        <v>43101</v>
      </c>
      <c r="D7637" s="1" t="str">
        <f t="shared" si="1190"/>
        <v>Dec</v>
      </c>
      <c r="E7637" t="s">
        <v>23</v>
      </c>
      <c r="F7637" t="s">
        <v>1141</v>
      </c>
      <c r="G7637" t="s">
        <v>25</v>
      </c>
      <c r="H7637" t="s">
        <v>26</v>
      </c>
      <c r="I7637" t="s">
        <v>2239</v>
      </c>
      <c r="J7637" t="s">
        <v>28</v>
      </c>
      <c r="K7637" t="s">
        <v>31</v>
      </c>
      <c r="L7637" s="2">
        <f t="shared" si="1191"/>
        <v>213.69580000000005</v>
      </c>
      <c r="M7637" s="2">
        <f t="shared" si="1192"/>
        <v>300.98</v>
      </c>
      <c r="N7637" s="2">
        <f t="shared" si="1198"/>
        <v>87.28419999999997</v>
      </c>
      <c r="O7637" s="2">
        <f t="shared" si="1193"/>
        <v>87.28419999999997</v>
      </c>
      <c r="P7637" s="2">
        <f t="shared" si="1194"/>
        <v>300.98</v>
      </c>
      <c r="Q7637" s="2">
        <f t="shared" si="1195"/>
        <v>28.999999999999986</v>
      </c>
      <c r="R7637">
        <v>1</v>
      </c>
      <c r="S7637">
        <v>0</v>
      </c>
      <c r="T7637" s="2">
        <v>300.98</v>
      </c>
      <c r="U7637" s="3">
        <v>87.28419999999997</v>
      </c>
      <c r="V7637" s="4">
        <f t="shared" si="1199"/>
        <v>28.999999999999986</v>
      </c>
      <c r="W7637" s="2">
        <f t="shared" si="1196"/>
        <v>300.98</v>
      </c>
    </row>
    <row r="7638" spans="1:23" x14ac:dyDescent="0.25">
      <c r="A7638">
        <f t="shared" si="1197"/>
        <v>2017</v>
      </c>
      <c r="B7638" s="1">
        <v>43098</v>
      </c>
      <c r="C7638" s="1">
        <v>43101</v>
      </c>
      <c r="D7638" s="1" t="str">
        <f t="shared" si="1190"/>
        <v>Dec</v>
      </c>
      <c r="E7638" t="s">
        <v>23</v>
      </c>
      <c r="F7638" t="s">
        <v>1141</v>
      </c>
      <c r="G7638" t="s">
        <v>25</v>
      </c>
      <c r="H7638" t="s">
        <v>26</v>
      </c>
      <c r="I7638" t="s">
        <v>1322</v>
      </c>
      <c r="J7638" t="s">
        <v>28</v>
      </c>
      <c r="K7638" t="s">
        <v>31</v>
      </c>
      <c r="L7638" s="2">
        <f t="shared" si="1191"/>
        <v>232.875</v>
      </c>
      <c r="M7638" s="2">
        <f t="shared" si="1192"/>
        <v>258.75</v>
      </c>
      <c r="N7638" s="2">
        <f t="shared" si="1198"/>
        <v>25.875</v>
      </c>
      <c r="O7638" s="2">
        <f t="shared" si="1193"/>
        <v>77.625</v>
      </c>
      <c r="P7638" s="2">
        <f t="shared" si="1194"/>
        <v>776.25</v>
      </c>
      <c r="Q7638" s="2">
        <f t="shared" si="1195"/>
        <v>10</v>
      </c>
      <c r="R7638">
        <v>3</v>
      </c>
      <c r="S7638">
        <v>0</v>
      </c>
      <c r="T7638" s="2">
        <v>258.75</v>
      </c>
      <c r="U7638" s="3">
        <v>77.624999999999972</v>
      </c>
      <c r="V7638" s="4">
        <f t="shared" si="1199"/>
        <v>9.9999999999999964</v>
      </c>
      <c r="W7638" s="2">
        <f t="shared" si="1196"/>
        <v>776.25</v>
      </c>
    </row>
    <row r="7639" spans="1:23" x14ac:dyDescent="0.25">
      <c r="A7639">
        <f t="shared" si="1197"/>
        <v>2017</v>
      </c>
      <c r="B7639" s="1">
        <v>42796</v>
      </c>
      <c r="C7639" s="1">
        <v>42802</v>
      </c>
      <c r="D7639" s="1" t="str">
        <f t="shared" si="1190"/>
        <v>Mar</v>
      </c>
      <c r="E7639" t="s">
        <v>38</v>
      </c>
      <c r="F7639" t="s">
        <v>1914</v>
      </c>
      <c r="G7639" t="s">
        <v>33</v>
      </c>
      <c r="H7639" t="s">
        <v>80</v>
      </c>
      <c r="I7639" t="s">
        <v>2245</v>
      </c>
      <c r="J7639" t="s">
        <v>36</v>
      </c>
      <c r="K7639" t="s">
        <v>48</v>
      </c>
      <c r="L7639" s="2">
        <f t="shared" si="1191"/>
        <v>54.361599999999996</v>
      </c>
      <c r="M7639" s="2">
        <f t="shared" si="1192"/>
        <v>59.519999999999996</v>
      </c>
      <c r="N7639" s="2">
        <f t="shared" si="1198"/>
        <v>5.1584000000000003</v>
      </c>
      <c r="O7639" s="2">
        <f t="shared" si="1193"/>
        <v>15.475200000000001</v>
      </c>
      <c r="P7639" s="2">
        <f t="shared" si="1194"/>
        <v>178.56</v>
      </c>
      <c r="Q7639" s="2">
        <f t="shared" si="1195"/>
        <v>8.6666666666666679</v>
      </c>
      <c r="R7639">
        <v>3</v>
      </c>
      <c r="S7639">
        <v>0</v>
      </c>
      <c r="T7639" s="2">
        <v>59.519999999999996</v>
      </c>
      <c r="U7639" s="3">
        <v>15.475200000000001</v>
      </c>
      <c r="V7639" s="4">
        <f t="shared" si="1199"/>
        <v>8.6666666666666679</v>
      </c>
      <c r="W7639" s="2">
        <f t="shared" si="1196"/>
        <v>178.56</v>
      </c>
    </row>
    <row r="7640" spans="1:23" x14ac:dyDescent="0.25">
      <c r="A7640">
        <f t="shared" si="1197"/>
        <v>2017</v>
      </c>
      <c r="B7640" s="1">
        <v>42796</v>
      </c>
      <c r="C7640" s="1">
        <v>42802</v>
      </c>
      <c r="D7640" s="1" t="str">
        <f t="shared" si="1190"/>
        <v>Mar</v>
      </c>
      <c r="E7640" t="s">
        <v>38</v>
      </c>
      <c r="F7640" t="s">
        <v>1914</v>
      </c>
      <c r="G7640" t="s">
        <v>33</v>
      </c>
      <c r="H7640" t="s">
        <v>80</v>
      </c>
      <c r="I7640" t="s">
        <v>2174</v>
      </c>
      <c r="J7640" t="s">
        <v>36</v>
      </c>
      <c r="K7640" t="s">
        <v>92</v>
      </c>
      <c r="L7640" s="2">
        <f t="shared" si="1191"/>
        <v>54.068399999999997</v>
      </c>
      <c r="M7640" s="2">
        <f t="shared" si="1192"/>
        <v>57.959999999999994</v>
      </c>
      <c r="N7640" s="2">
        <f t="shared" si="1198"/>
        <v>3.8915999999999968</v>
      </c>
      <c r="O7640" s="2">
        <f t="shared" si="1193"/>
        <v>27.241199999999978</v>
      </c>
      <c r="P7640" s="2">
        <f t="shared" si="1194"/>
        <v>405.71999999999997</v>
      </c>
      <c r="Q7640" s="2">
        <f t="shared" si="1195"/>
        <v>6.7142857142857091</v>
      </c>
      <c r="R7640">
        <v>7</v>
      </c>
      <c r="S7640">
        <v>0</v>
      </c>
      <c r="T7640" s="2">
        <v>57.959999999999994</v>
      </c>
      <c r="U7640" s="3">
        <v>27.241199999999996</v>
      </c>
      <c r="V7640" s="4">
        <f t="shared" si="1199"/>
        <v>6.7142857142857144</v>
      </c>
      <c r="W7640" s="2">
        <f t="shared" si="1196"/>
        <v>405.71999999999997</v>
      </c>
    </row>
    <row r="7641" spans="1:23" x14ac:dyDescent="0.25">
      <c r="A7641">
        <f t="shared" si="1197"/>
        <v>2017</v>
      </c>
      <c r="B7641" s="1">
        <v>42796</v>
      </c>
      <c r="C7641" s="1">
        <v>42802</v>
      </c>
      <c r="D7641" s="1" t="str">
        <f t="shared" si="1190"/>
        <v>Mar</v>
      </c>
      <c r="E7641" t="s">
        <v>38</v>
      </c>
      <c r="F7641" t="s">
        <v>1914</v>
      </c>
      <c r="G7641" t="s">
        <v>33</v>
      </c>
      <c r="H7641" t="s">
        <v>80</v>
      </c>
      <c r="I7641" t="s">
        <v>2226</v>
      </c>
      <c r="J7641" t="s">
        <v>28</v>
      </c>
      <c r="K7641" t="s">
        <v>29</v>
      </c>
      <c r="L7641" s="2">
        <f t="shared" si="1191"/>
        <v>391.13459999999998</v>
      </c>
      <c r="M7641" s="2">
        <f t="shared" si="1192"/>
        <v>441.96</v>
      </c>
      <c r="N7641" s="2">
        <f t="shared" si="1198"/>
        <v>50.825400000000002</v>
      </c>
      <c r="O7641" s="2">
        <f t="shared" si="1193"/>
        <v>101.6508</v>
      </c>
      <c r="P7641" s="2">
        <f t="shared" si="1194"/>
        <v>883.92</v>
      </c>
      <c r="Q7641" s="2">
        <f t="shared" si="1195"/>
        <v>11.5</v>
      </c>
      <c r="R7641">
        <v>2</v>
      </c>
      <c r="S7641">
        <v>0</v>
      </c>
      <c r="T7641" s="2">
        <v>441.96</v>
      </c>
      <c r="U7641" s="3">
        <v>101.6508</v>
      </c>
      <c r="V7641" s="4">
        <f t="shared" si="1199"/>
        <v>11.5</v>
      </c>
      <c r="W7641" s="2">
        <f t="shared" si="1196"/>
        <v>883.92</v>
      </c>
    </row>
    <row r="7642" spans="1:23" x14ac:dyDescent="0.25">
      <c r="A7642">
        <f t="shared" si="1197"/>
        <v>2017</v>
      </c>
      <c r="B7642" s="1">
        <v>42796</v>
      </c>
      <c r="C7642" s="1">
        <v>42802</v>
      </c>
      <c r="D7642" s="1" t="str">
        <f t="shared" si="1190"/>
        <v>Mar</v>
      </c>
      <c r="E7642" t="s">
        <v>38</v>
      </c>
      <c r="F7642" t="s">
        <v>1914</v>
      </c>
      <c r="G7642" t="s">
        <v>33</v>
      </c>
      <c r="H7642" t="s">
        <v>80</v>
      </c>
      <c r="I7642" t="s">
        <v>2523</v>
      </c>
      <c r="J7642" t="s">
        <v>36</v>
      </c>
      <c r="K7642" t="s">
        <v>60</v>
      </c>
      <c r="L7642" s="2">
        <f t="shared" si="1191"/>
        <v>62.483399999999989</v>
      </c>
      <c r="M7642" s="2">
        <f t="shared" si="1192"/>
        <v>68.039999999999992</v>
      </c>
      <c r="N7642" s="2">
        <f t="shared" si="1198"/>
        <v>5.5566000000000031</v>
      </c>
      <c r="O7642" s="2">
        <f t="shared" si="1193"/>
        <v>33.339600000000019</v>
      </c>
      <c r="P7642" s="2">
        <f t="shared" si="1194"/>
        <v>408.23999999999995</v>
      </c>
      <c r="Q7642" s="2">
        <f t="shared" si="1195"/>
        <v>8.1666666666666714</v>
      </c>
      <c r="R7642">
        <v>6</v>
      </c>
      <c r="S7642">
        <v>0</v>
      </c>
      <c r="T7642" s="2">
        <v>68.039999999999992</v>
      </c>
      <c r="U7642" s="3">
        <v>33.339599999999997</v>
      </c>
      <c r="V7642" s="4">
        <f t="shared" si="1199"/>
        <v>8.1666666666666661</v>
      </c>
      <c r="W7642" s="2">
        <f t="shared" si="1196"/>
        <v>408.23999999999995</v>
      </c>
    </row>
    <row r="7643" spans="1:23" x14ac:dyDescent="0.25">
      <c r="A7643">
        <f t="shared" si="1197"/>
        <v>2016</v>
      </c>
      <c r="B7643" s="1">
        <v>42649</v>
      </c>
      <c r="C7643" s="1">
        <v>42650</v>
      </c>
      <c r="D7643" s="1" t="str">
        <f t="shared" si="1190"/>
        <v>Oct</v>
      </c>
      <c r="E7643" t="s">
        <v>98</v>
      </c>
      <c r="F7643" t="s">
        <v>2267</v>
      </c>
      <c r="G7643" t="s">
        <v>64</v>
      </c>
      <c r="H7643" t="s">
        <v>34</v>
      </c>
      <c r="I7643" t="s">
        <v>2659</v>
      </c>
      <c r="J7643" t="s">
        <v>50</v>
      </c>
      <c r="K7643" t="s">
        <v>286</v>
      </c>
      <c r="L7643" s="2">
        <f t="shared" si="1191"/>
        <v>860.09</v>
      </c>
      <c r="M7643" s="2">
        <f t="shared" si="1192"/>
        <v>703.01</v>
      </c>
      <c r="N7643" s="2">
        <f t="shared" si="1198"/>
        <v>-157.08000000000004</v>
      </c>
      <c r="O7643" s="2">
        <f t="shared" si="1193"/>
        <v>-942.48000000000025</v>
      </c>
      <c r="P7643" s="2">
        <f t="shared" si="1194"/>
        <v>4218.0599999999995</v>
      </c>
      <c r="Q7643" s="2">
        <f t="shared" si="1195"/>
        <v>-22.343921139101873</v>
      </c>
      <c r="R7643">
        <v>6</v>
      </c>
      <c r="S7643">
        <v>0.7</v>
      </c>
      <c r="T7643" s="2">
        <v>703.71</v>
      </c>
      <c r="U7643" s="3">
        <v>-938.28</v>
      </c>
      <c r="V7643" s="4">
        <f t="shared" si="1199"/>
        <v>-22.222222222222221</v>
      </c>
      <c r="W7643" s="2">
        <f t="shared" si="1196"/>
        <v>4222.26</v>
      </c>
    </row>
    <row r="7644" spans="1:23" x14ac:dyDescent="0.25">
      <c r="A7644">
        <f t="shared" si="1197"/>
        <v>2016</v>
      </c>
      <c r="B7644" s="1">
        <v>42649</v>
      </c>
      <c r="C7644" s="1">
        <v>42650</v>
      </c>
      <c r="D7644" s="1" t="str">
        <f t="shared" si="1190"/>
        <v>Oct</v>
      </c>
      <c r="E7644" t="s">
        <v>98</v>
      </c>
      <c r="F7644" t="s">
        <v>2267</v>
      </c>
      <c r="G7644" t="s">
        <v>64</v>
      </c>
      <c r="H7644" t="s">
        <v>34</v>
      </c>
      <c r="I7644" t="s">
        <v>826</v>
      </c>
      <c r="J7644" t="s">
        <v>36</v>
      </c>
      <c r="K7644" t="s">
        <v>53</v>
      </c>
      <c r="L7644" s="2">
        <f t="shared" si="1191"/>
        <v>21.634000000000004</v>
      </c>
      <c r="M7644" s="2">
        <f t="shared" si="1192"/>
        <v>17.204000000000004</v>
      </c>
      <c r="N7644" s="2">
        <f t="shared" si="1198"/>
        <v>-4.43</v>
      </c>
      <c r="O7644" s="2">
        <f t="shared" si="1193"/>
        <v>-17.72</v>
      </c>
      <c r="P7644" s="2">
        <f t="shared" si="1194"/>
        <v>68.816000000000017</v>
      </c>
      <c r="Q7644" s="2">
        <f t="shared" si="1195"/>
        <v>-25.749825621948375</v>
      </c>
      <c r="R7644">
        <v>4</v>
      </c>
      <c r="S7644">
        <v>0.7</v>
      </c>
      <c r="T7644" s="2">
        <v>17.904000000000003</v>
      </c>
      <c r="U7644" s="3">
        <v>-14.920000000000002</v>
      </c>
      <c r="V7644" s="4">
        <f t="shared" si="1199"/>
        <v>-20.833333333333332</v>
      </c>
      <c r="W7644" s="2">
        <f t="shared" si="1196"/>
        <v>71.616000000000014</v>
      </c>
    </row>
    <row r="7645" spans="1:23" x14ac:dyDescent="0.25">
      <c r="A7645">
        <f t="shared" si="1197"/>
        <v>2016</v>
      </c>
      <c r="B7645" s="1">
        <v>42649</v>
      </c>
      <c r="C7645" s="1">
        <v>42650</v>
      </c>
      <c r="D7645" s="1" t="str">
        <f t="shared" si="1190"/>
        <v>Oct</v>
      </c>
      <c r="E7645" t="s">
        <v>98</v>
      </c>
      <c r="F7645" t="s">
        <v>2267</v>
      </c>
      <c r="G7645" t="s">
        <v>64</v>
      </c>
      <c r="H7645" t="s">
        <v>34</v>
      </c>
      <c r="I7645" t="s">
        <v>1850</v>
      </c>
      <c r="J7645" t="s">
        <v>36</v>
      </c>
      <c r="K7645" t="s">
        <v>53</v>
      </c>
      <c r="L7645" s="2">
        <f t="shared" si="1191"/>
        <v>14.271400000000003</v>
      </c>
      <c r="M7645" s="2">
        <f t="shared" si="1192"/>
        <v>11.276000000000003</v>
      </c>
      <c r="N7645" s="2">
        <f t="shared" si="1198"/>
        <v>-2.9954000000000001</v>
      </c>
      <c r="O7645" s="2">
        <f t="shared" si="1193"/>
        <v>-11.9816</v>
      </c>
      <c r="P7645" s="2">
        <f t="shared" si="1194"/>
        <v>45.104000000000013</v>
      </c>
      <c r="Q7645" s="2">
        <f t="shared" si="1195"/>
        <v>-26.564384533522517</v>
      </c>
      <c r="R7645">
        <v>4</v>
      </c>
      <c r="S7645">
        <v>0.7</v>
      </c>
      <c r="T7645" s="2">
        <v>11.976000000000003</v>
      </c>
      <c r="U7645" s="3">
        <v>-9.1815999999999995</v>
      </c>
      <c r="V7645" s="4">
        <f t="shared" si="1199"/>
        <v>-19.166666666666661</v>
      </c>
      <c r="W7645" s="2">
        <f t="shared" si="1196"/>
        <v>47.904000000000011</v>
      </c>
    </row>
    <row r="7646" spans="1:23" x14ac:dyDescent="0.25">
      <c r="A7646">
        <f t="shared" si="1197"/>
        <v>2016</v>
      </c>
      <c r="B7646" s="1">
        <v>42649</v>
      </c>
      <c r="C7646" s="1">
        <v>42650</v>
      </c>
      <c r="D7646" s="1" t="str">
        <f t="shared" si="1190"/>
        <v>Oct</v>
      </c>
      <c r="E7646" t="s">
        <v>98</v>
      </c>
      <c r="F7646" t="s">
        <v>2267</v>
      </c>
      <c r="G7646" t="s">
        <v>64</v>
      </c>
      <c r="H7646" t="s">
        <v>34</v>
      </c>
      <c r="I7646" t="s">
        <v>2402</v>
      </c>
      <c r="J7646" t="s">
        <v>50</v>
      </c>
      <c r="K7646" t="s">
        <v>86</v>
      </c>
      <c r="L7646" s="2">
        <f t="shared" si="1191"/>
        <v>67.790099999999995</v>
      </c>
      <c r="M7646" s="2">
        <f t="shared" si="1192"/>
        <v>67.759999999999991</v>
      </c>
      <c r="N7646" s="2">
        <f t="shared" si="1198"/>
        <v>-3.0100000000004457E-2</v>
      </c>
      <c r="O7646" s="2">
        <f t="shared" si="1193"/>
        <v>-0.15050000000002228</v>
      </c>
      <c r="P7646" s="2">
        <f t="shared" si="1194"/>
        <v>338.79999999999995</v>
      </c>
      <c r="Q7646" s="2">
        <f t="shared" si="1195"/>
        <v>-4.4421487603312368E-2</v>
      </c>
      <c r="R7646">
        <v>5</v>
      </c>
      <c r="S7646">
        <v>0.2</v>
      </c>
      <c r="T7646" s="2">
        <v>67.959999999999994</v>
      </c>
      <c r="U7646" s="3">
        <v>0.84950000000000259</v>
      </c>
      <c r="V7646" s="4">
        <f t="shared" si="1199"/>
        <v>0.25000000000000078</v>
      </c>
      <c r="W7646" s="2">
        <f t="shared" si="1196"/>
        <v>339.79999999999995</v>
      </c>
    </row>
    <row r="7647" spans="1:23" x14ac:dyDescent="0.25">
      <c r="A7647">
        <f t="shared" si="1197"/>
        <v>2015</v>
      </c>
      <c r="B7647" s="1">
        <v>42099</v>
      </c>
      <c r="C7647" s="1">
        <v>42105</v>
      </c>
      <c r="D7647" s="1" t="str">
        <f t="shared" si="1190"/>
        <v>Apr</v>
      </c>
      <c r="E7647" t="s">
        <v>38</v>
      </c>
      <c r="F7647" t="s">
        <v>2156</v>
      </c>
      <c r="G7647" t="s">
        <v>33</v>
      </c>
      <c r="H7647" t="s">
        <v>34</v>
      </c>
      <c r="I7647" t="s">
        <v>1332</v>
      </c>
      <c r="J7647" t="s">
        <v>28</v>
      </c>
      <c r="K7647" t="s">
        <v>31</v>
      </c>
      <c r="L7647" s="2">
        <f t="shared" si="1191"/>
        <v>862.48320000000001</v>
      </c>
      <c r="M7647" s="2">
        <f t="shared" si="1192"/>
        <v>892.024</v>
      </c>
      <c r="N7647" s="2">
        <f t="shared" si="1198"/>
        <v>29.54079999999999</v>
      </c>
      <c r="O7647" s="2">
        <f t="shared" si="1193"/>
        <v>88.622399999999971</v>
      </c>
      <c r="P7647" s="2">
        <f t="shared" si="1194"/>
        <v>2676.0720000000001</v>
      </c>
      <c r="Q7647" s="2">
        <f t="shared" si="1195"/>
        <v>3.3116597759701523</v>
      </c>
      <c r="R7647">
        <v>3</v>
      </c>
      <c r="S7647">
        <v>0.2</v>
      </c>
      <c r="T7647" s="2">
        <v>892.22400000000005</v>
      </c>
      <c r="U7647" s="3">
        <v>89.222400000000022</v>
      </c>
      <c r="V7647" s="4">
        <f t="shared" si="1199"/>
        <v>3.3333333333333339</v>
      </c>
      <c r="W7647" s="2">
        <f t="shared" si="1196"/>
        <v>2676.672</v>
      </c>
    </row>
    <row r="7648" spans="1:23" x14ac:dyDescent="0.25">
      <c r="A7648">
        <f t="shared" si="1197"/>
        <v>2014</v>
      </c>
      <c r="B7648" s="1">
        <v>41891</v>
      </c>
      <c r="C7648" s="1">
        <v>41895</v>
      </c>
      <c r="D7648" s="1" t="str">
        <f t="shared" si="1190"/>
        <v>Sep</v>
      </c>
      <c r="E7648" t="s">
        <v>38</v>
      </c>
      <c r="F7648" t="s">
        <v>1148</v>
      </c>
      <c r="G7648" t="s">
        <v>25</v>
      </c>
      <c r="H7648" t="s">
        <v>26</v>
      </c>
      <c r="I7648" t="s">
        <v>2612</v>
      </c>
      <c r="J7648" t="s">
        <v>50</v>
      </c>
      <c r="K7648" t="s">
        <v>286</v>
      </c>
      <c r="L7648" s="2">
        <f t="shared" si="1191"/>
        <v>1585.9877999999999</v>
      </c>
      <c r="M7648" s="2">
        <f t="shared" si="1192"/>
        <v>1299.49</v>
      </c>
      <c r="N7648" s="2">
        <f t="shared" si="1198"/>
        <v>-286.49779999999987</v>
      </c>
      <c r="O7648" s="2">
        <f t="shared" si="1193"/>
        <v>-572.99559999999974</v>
      </c>
      <c r="P7648" s="2">
        <f t="shared" si="1194"/>
        <v>2598.98</v>
      </c>
      <c r="Q7648" s="2">
        <f t="shared" si="1195"/>
        <v>-22.046941492431635</v>
      </c>
      <c r="R7648">
        <v>2</v>
      </c>
      <c r="S7648">
        <v>0.5</v>
      </c>
      <c r="T7648" s="2">
        <v>1299.99</v>
      </c>
      <c r="U7648" s="3">
        <v>-571.99559999999997</v>
      </c>
      <c r="V7648" s="4">
        <f t="shared" si="1199"/>
        <v>-21.999999999999996</v>
      </c>
      <c r="W7648" s="2">
        <f t="shared" si="1196"/>
        <v>2599.98</v>
      </c>
    </row>
    <row r="7649" spans="1:23" x14ac:dyDescent="0.25">
      <c r="A7649">
        <f t="shared" si="1197"/>
        <v>2016</v>
      </c>
      <c r="B7649" s="1">
        <v>42444</v>
      </c>
      <c r="C7649" s="1">
        <v>42445</v>
      </c>
      <c r="D7649" s="1" t="str">
        <f t="shared" si="1190"/>
        <v>Mar</v>
      </c>
      <c r="E7649" t="s">
        <v>98</v>
      </c>
      <c r="F7649" t="s">
        <v>2320</v>
      </c>
      <c r="G7649" t="s">
        <v>33</v>
      </c>
      <c r="H7649" t="s">
        <v>34</v>
      </c>
      <c r="I7649" t="s">
        <v>1229</v>
      </c>
      <c r="J7649" t="s">
        <v>36</v>
      </c>
      <c r="K7649" t="s">
        <v>53</v>
      </c>
      <c r="L7649" s="2">
        <f t="shared" si="1191"/>
        <v>3.7203999999999997</v>
      </c>
      <c r="M7649" s="2">
        <f t="shared" si="1192"/>
        <v>4.3439999999999994</v>
      </c>
      <c r="N7649" s="2">
        <f t="shared" si="1198"/>
        <v>0.62359999999999971</v>
      </c>
      <c r="O7649" s="2">
        <f t="shared" si="1193"/>
        <v>1.2471999999999994</v>
      </c>
      <c r="P7649" s="2">
        <f t="shared" si="1194"/>
        <v>8.6879999999999988</v>
      </c>
      <c r="Q7649" s="2">
        <f t="shared" si="1195"/>
        <v>14.35543278084714</v>
      </c>
      <c r="R7649">
        <v>2</v>
      </c>
      <c r="S7649">
        <v>0.2</v>
      </c>
      <c r="T7649" s="2">
        <v>4.5439999999999996</v>
      </c>
      <c r="U7649" s="3">
        <v>1.6472</v>
      </c>
      <c r="V7649" s="4">
        <f t="shared" si="1199"/>
        <v>18.125000000000004</v>
      </c>
      <c r="W7649" s="2">
        <f t="shared" si="1196"/>
        <v>9.0879999999999992</v>
      </c>
    </row>
    <row r="7650" spans="1:23" x14ac:dyDescent="0.25">
      <c r="A7650">
        <f t="shared" si="1197"/>
        <v>2016</v>
      </c>
      <c r="B7650" s="1">
        <v>42444</v>
      </c>
      <c r="C7650" s="1">
        <v>42445</v>
      </c>
      <c r="D7650" s="1" t="str">
        <f t="shared" si="1190"/>
        <v>Mar</v>
      </c>
      <c r="E7650" t="s">
        <v>98</v>
      </c>
      <c r="F7650" t="s">
        <v>2320</v>
      </c>
      <c r="G7650" t="s">
        <v>33</v>
      </c>
      <c r="H7650" t="s">
        <v>34</v>
      </c>
      <c r="I7650" t="s">
        <v>1195</v>
      </c>
      <c r="J7650" t="s">
        <v>28</v>
      </c>
      <c r="K7650" t="s">
        <v>31</v>
      </c>
      <c r="L7650" s="2">
        <f t="shared" si="1191"/>
        <v>1330.9065000000001</v>
      </c>
      <c r="M7650" s="2">
        <f t="shared" si="1192"/>
        <v>1351.8320000000001</v>
      </c>
      <c r="N7650" s="2">
        <f t="shared" si="1198"/>
        <v>20.925500000000056</v>
      </c>
      <c r="O7650" s="2">
        <f t="shared" si="1193"/>
        <v>83.702000000000226</v>
      </c>
      <c r="P7650" s="2">
        <f t="shared" si="1194"/>
        <v>5407.3280000000004</v>
      </c>
      <c r="Q7650" s="2">
        <f t="shared" si="1195"/>
        <v>1.547936429970592</v>
      </c>
      <c r="R7650">
        <v>4</v>
      </c>
      <c r="S7650">
        <v>0.2</v>
      </c>
      <c r="T7650" s="2">
        <v>1352.0320000000002</v>
      </c>
      <c r="U7650" s="3">
        <v>84.501999999999953</v>
      </c>
      <c r="V7650" s="4">
        <f t="shared" si="1199"/>
        <v>1.5624999999999989</v>
      </c>
      <c r="W7650" s="2">
        <f t="shared" si="1196"/>
        <v>5408.1280000000006</v>
      </c>
    </row>
    <row r="7651" spans="1:23" x14ac:dyDescent="0.25">
      <c r="A7651">
        <f t="shared" si="1197"/>
        <v>2015</v>
      </c>
      <c r="B7651" s="1">
        <v>42365</v>
      </c>
      <c r="C7651" s="1">
        <v>42369</v>
      </c>
      <c r="D7651" s="1" t="str">
        <f t="shared" si="1190"/>
        <v>Dec</v>
      </c>
      <c r="E7651" t="s">
        <v>38</v>
      </c>
      <c r="F7651" t="s">
        <v>376</v>
      </c>
      <c r="G7651" t="s">
        <v>33</v>
      </c>
      <c r="H7651" t="s">
        <v>80</v>
      </c>
      <c r="I7651" t="s">
        <v>1139</v>
      </c>
      <c r="J7651" t="s">
        <v>28</v>
      </c>
      <c r="K7651" t="s">
        <v>41</v>
      </c>
      <c r="L7651" s="2">
        <f t="shared" si="1191"/>
        <v>1600.6230000000003</v>
      </c>
      <c r="M7651" s="2">
        <f t="shared" si="1192"/>
        <v>1548.5900000000001</v>
      </c>
      <c r="N7651" s="2">
        <f t="shared" si="1198"/>
        <v>-52.033000000000129</v>
      </c>
      <c r="O7651" s="2">
        <f t="shared" si="1193"/>
        <v>-468.29700000000116</v>
      </c>
      <c r="P7651" s="2">
        <f t="shared" si="1194"/>
        <v>13937.310000000001</v>
      </c>
      <c r="Q7651" s="2">
        <f t="shared" si="1195"/>
        <v>-3.36002428015163</v>
      </c>
      <c r="R7651">
        <v>9</v>
      </c>
      <c r="S7651">
        <v>0.4</v>
      </c>
      <c r="T7651" s="2">
        <v>1548.9900000000002</v>
      </c>
      <c r="U7651" s="3">
        <v>-464.69700000000012</v>
      </c>
      <c r="V7651" s="4">
        <f t="shared" si="1199"/>
        <v>-3.3333333333333339</v>
      </c>
      <c r="W7651" s="2">
        <f t="shared" si="1196"/>
        <v>13940.910000000002</v>
      </c>
    </row>
    <row r="7652" spans="1:23" x14ac:dyDescent="0.25">
      <c r="A7652">
        <f t="shared" si="1197"/>
        <v>2015</v>
      </c>
      <c r="B7652" s="1">
        <v>42365</v>
      </c>
      <c r="C7652" s="1">
        <v>42369</v>
      </c>
      <c r="D7652" s="1" t="str">
        <f t="shared" si="1190"/>
        <v>Dec</v>
      </c>
      <c r="E7652" t="s">
        <v>38</v>
      </c>
      <c r="F7652" t="s">
        <v>376</v>
      </c>
      <c r="G7652" t="s">
        <v>33</v>
      </c>
      <c r="H7652" t="s">
        <v>80</v>
      </c>
      <c r="I7652" t="s">
        <v>2174</v>
      </c>
      <c r="J7652" t="s">
        <v>36</v>
      </c>
      <c r="K7652" t="s">
        <v>92</v>
      </c>
      <c r="L7652" s="2">
        <f t="shared" si="1191"/>
        <v>17.636400000000002</v>
      </c>
      <c r="M7652" s="2">
        <f t="shared" si="1192"/>
        <v>19.672000000000001</v>
      </c>
      <c r="N7652" s="2">
        <f t="shared" si="1198"/>
        <v>2.0355999999999987</v>
      </c>
      <c r="O7652" s="2">
        <f t="shared" si="1193"/>
        <v>6.1067999999999962</v>
      </c>
      <c r="P7652" s="2">
        <f t="shared" si="1194"/>
        <v>59.016000000000005</v>
      </c>
      <c r="Q7652" s="2">
        <f t="shared" si="1195"/>
        <v>10.347702318015447</v>
      </c>
      <c r="R7652">
        <v>3</v>
      </c>
      <c r="S7652">
        <v>0.2</v>
      </c>
      <c r="T7652" s="2">
        <v>19.872</v>
      </c>
      <c r="U7652" s="3">
        <v>6.7067999999999977</v>
      </c>
      <c r="V7652" s="4">
        <f t="shared" si="1199"/>
        <v>11.249999999999996</v>
      </c>
      <c r="W7652" s="2">
        <f t="shared" si="1196"/>
        <v>59.616</v>
      </c>
    </row>
    <row r="7653" spans="1:23" x14ac:dyDescent="0.25">
      <c r="A7653">
        <f t="shared" si="1197"/>
        <v>2017</v>
      </c>
      <c r="B7653" s="1">
        <v>42954</v>
      </c>
      <c r="C7653" s="1">
        <v>42955</v>
      </c>
      <c r="D7653" s="1" t="str">
        <f t="shared" si="1190"/>
        <v>Aug</v>
      </c>
      <c r="E7653" t="s">
        <v>98</v>
      </c>
      <c r="F7653" t="s">
        <v>807</v>
      </c>
      <c r="G7653" t="s">
        <v>25</v>
      </c>
      <c r="H7653" t="s">
        <v>65</v>
      </c>
      <c r="I7653" t="s">
        <v>199</v>
      </c>
      <c r="J7653" t="s">
        <v>50</v>
      </c>
      <c r="K7653" t="s">
        <v>86</v>
      </c>
      <c r="L7653" s="2">
        <f t="shared" si="1191"/>
        <v>123.9273</v>
      </c>
      <c r="M7653" s="2">
        <f t="shared" si="1192"/>
        <v>119.248</v>
      </c>
      <c r="N7653" s="2">
        <f t="shared" si="1198"/>
        <v>-4.6792999999999978</v>
      </c>
      <c r="O7653" s="2">
        <f t="shared" si="1193"/>
        <v>-14.037899999999993</v>
      </c>
      <c r="P7653" s="2">
        <f t="shared" si="1194"/>
        <v>357.74400000000003</v>
      </c>
      <c r="Q7653" s="2">
        <f t="shared" si="1195"/>
        <v>-3.9240071112303752</v>
      </c>
      <c r="R7653">
        <v>3</v>
      </c>
      <c r="S7653">
        <v>0.2</v>
      </c>
      <c r="T7653" s="2">
        <v>119.44800000000001</v>
      </c>
      <c r="U7653" s="3">
        <v>-13.437900000000006</v>
      </c>
      <c r="V7653" s="4">
        <f t="shared" si="1199"/>
        <v>-3.7500000000000013</v>
      </c>
      <c r="W7653" s="2">
        <f t="shared" si="1196"/>
        <v>358.34400000000005</v>
      </c>
    </row>
    <row r="7654" spans="1:23" x14ac:dyDescent="0.25">
      <c r="A7654">
        <f t="shared" si="1197"/>
        <v>2017</v>
      </c>
      <c r="B7654" s="1">
        <v>42954</v>
      </c>
      <c r="C7654" s="1">
        <v>42955</v>
      </c>
      <c r="D7654" s="1" t="str">
        <f t="shared" si="1190"/>
        <v>Aug</v>
      </c>
      <c r="E7654" t="s">
        <v>98</v>
      </c>
      <c r="F7654" t="s">
        <v>807</v>
      </c>
      <c r="G7654" t="s">
        <v>25</v>
      </c>
      <c r="H7654" t="s">
        <v>65</v>
      </c>
      <c r="I7654" t="s">
        <v>401</v>
      </c>
      <c r="J7654" t="s">
        <v>36</v>
      </c>
      <c r="K7654" t="s">
        <v>43</v>
      </c>
      <c r="L7654" s="2">
        <f t="shared" si="1191"/>
        <v>130.71449999999999</v>
      </c>
      <c r="M7654" s="2">
        <f t="shared" si="1192"/>
        <v>117.96</v>
      </c>
      <c r="N7654" s="2">
        <f t="shared" si="1198"/>
        <v>-12.754499999999993</v>
      </c>
      <c r="O7654" s="2">
        <f t="shared" si="1193"/>
        <v>-25.508999999999986</v>
      </c>
      <c r="P7654" s="2">
        <f t="shared" si="1194"/>
        <v>235.92</v>
      </c>
      <c r="Q7654" s="2">
        <f t="shared" si="1195"/>
        <v>-10.812563580874867</v>
      </c>
      <c r="R7654">
        <v>2</v>
      </c>
      <c r="S7654">
        <v>0.2</v>
      </c>
      <c r="T7654" s="2">
        <v>118.16</v>
      </c>
      <c r="U7654" s="3">
        <v>-25.108999999999988</v>
      </c>
      <c r="V7654" s="4">
        <f t="shared" si="1199"/>
        <v>-10.624999999999996</v>
      </c>
      <c r="W7654" s="2">
        <f t="shared" si="1196"/>
        <v>236.32</v>
      </c>
    </row>
    <row r="7655" spans="1:23" x14ac:dyDescent="0.25">
      <c r="A7655">
        <f t="shared" si="1197"/>
        <v>2015</v>
      </c>
      <c r="B7655" s="1">
        <v>42085</v>
      </c>
      <c r="C7655" s="1">
        <v>42090</v>
      </c>
      <c r="D7655" s="1" t="str">
        <f t="shared" si="1190"/>
        <v>Mar</v>
      </c>
      <c r="E7655" t="s">
        <v>38</v>
      </c>
      <c r="F7655" t="s">
        <v>2660</v>
      </c>
      <c r="G7655" t="s">
        <v>33</v>
      </c>
      <c r="H7655" t="s">
        <v>26</v>
      </c>
      <c r="I7655" t="s">
        <v>2459</v>
      </c>
      <c r="J7655" t="s">
        <v>36</v>
      </c>
      <c r="K7655" t="s">
        <v>48</v>
      </c>
      <c r="L7655" s="2">
        <f t="shared" si="1191"/>
        <v>18.190799999999999</v>
      </c>
      <c r="M7655" s="2">
        <f t="shared" si="1192"/>
        <v>19.559999999999999</v>
      </c>
      <c r="N7655" s="2">
        <f t="shared" si="1198"/>
        <v>1.3691999999999993</v>
      </c>
      <c r="O7655" s="2">
        <f t="shared" si="1193"/>
        <v>5.4767999999999972</v>
      </c>
      <c r="P7655" s="2">
        <f t="shared" si="1194"/>
        <v>78.239999999999995</v>
      </c>
      <c r="Q7655" s="2">
        <f t="shared" si="1195"/>
        <v>6.9999999999999964</v>
      </c>
      <c r="R7655">
        <v>4</v>
      </c>
      <c r="S7655">
        <v>0</v>
      </c>
      <c r="T7655" s="2">
        <v>19.559999999999999</v>
      </c>
      <c r="U7655" s="3">
        <v>5.4768000000000008</v>
      </c>
      <c r="V7655" s="4">
        <f t="shared" si="1199"/>
        <v>7.0000000000000018</v>
      </c>
      <c r="W7655" s="2">
        <f t="shared" si="1196"/>
        <v>78.239999999999995</v>
      </c>
    </row>
    <row r="7656" spans="1:23" x14ac:dyDescent="0.25">
      <c r="A7656">
        <f t="shared" si="1197"/>
        <v>2015</v>
      </c>
      <c r="B7656" s="1">
        <v>42338</v>
      </c>
      <c r="C7656" s="1">
        <v>42340</v>
      </c>
      <c r="D7656" s="1" t="str">
        <f t="shared" si="1190"/>
        <v>Nov</v>
      </c>
      <c r="E7656" t="s">
        <v>23</v>
      </c>
      <c r="F7656" t="s">
        <v>2034</v>
      </c>
      <c r="G7656" t="s">
        <v>25</v>
      </c>
      <c r="H7656" t="s">
        <v>34</v>
      </c>
      <c r="I7656" t="s">
        <v>2508</v>
      </c>
      <c r="J7656" t="s">
        <v>28</v>
      </c>
      <c r="K7656" t="s">
        <v>46</v>
      </c>
      <c r="L7656" s="2">
        <f t="shared" si="1191"/>
        <v>73.673599999999993</v>
      </c>
      <c r="M7656" s="2">
        <f t="shared" si="1192"/>
        <v>80.959999999999994</v>
      </c>
      <c r="N7656" s="2">
        <f t="shared" si="1198"/>
        <v>7.2864000000000004</v>
      </c>
      <c r="O7656" s="2">
        <f t="shared" si="1193"/>
        <v>29.145600000000002</v>
      </c>
      <c r="P7656" s="2">
        <f t="shared" si="1194"/>
        <v>323.83999999999997</v>
      </c>
      <c r="Q7656" s="2">
        <f t="shared" si="1195"/>
        <v>9.0000000000000018</v>
      </c>
      <c r="R7656">
        <v>4</v>
      </c>
      <c r="S7656">
        <v>0</v>
      </c>
      <c r="T7656" s="2">
        <v>80.959999999999994</v>
      </c>
      <c r="U7656" s="3">
        <v>29.145599999999995</v>
      </c>
      <c r="V7656" s="4">
        <f t="shared" si="1199"/>
        <v>9</v>
      </c>
      <c r="W7656" s="2">
        <f t="shared" si="1196"/>
        <v>323.83999999999997</v>
      </c>
    </row>
    <row r="7657" spans="1:23" x14ac:dyDescent="0.25">
      <c r="A7657">
        <f t="shared" si="1197"/>
        <v>2015</v>
      </c>
      <c r="B7657" s="1">
        <v>42338</v>
      </c>
      <c r="C7657" s="1">
        <v>42340</v>
      </c>
      <c r="D7657" s="1" t="str">
        <f t="shared" si="1190"/>
        <v>Nov</v>
      </c>
      <c r="E7657" t="s">
        <v>23</v>
      </c>
      <c r="F7657" t="s">
        <v>2034</v>
      </c>
      <c r="G7657" t="s">
        <v>25</v>
      </c>
      <c r="H7657" t="s">
        <v>34</v>
      </c>
      <c r="I7657" t="s">
        <v>2193</v>
      </c>
      <c r="J7657" t="s">
        <v>36</v>
      </c>
      <c r="K7657" t="s">
        <v>60</v>
      </c>
      <c r="L7657" s="2">
        <f t="shared" si="1191"/>
        <v>22.809600000000003</v>
      </c>
      <c r="M7657" s="2">
        <f t="shared" si="1192"/>
        <v>25.92</v>
      </c>
      <c r="N7657" s="2">
        <f t="shared" si="1198"/>
        <v>3.1103999999999985</v>
      </c>
      <c r="O7657" s="2">
        <f t="shared" si="1193"/>
        <v>12.441599999999994</v>
      </c>
      <c r="P7657" s="2">
        <f t="shared" si="1194"/>
        <v>103.68</v>
      </c>
      <c r="Q7657" s="2">
        <f t="shared" si="1195"/>
        <v>11.999999999999995</v>
      </c>
      <c r="R7657">
        <v>4</v>
      </c>
      <c r="S7657">
        <v>0</v>
      </c>
      <c r="T7657" s="2">
        <v>25.92</v>
      </c>
      <c r="U7657" s="3">
        <v>12.441600000000001</v>
      </c>
      <c r="V7657" s="4">
        <f t="shared" si="1199"/>
        <v>12.000000000000002</v>
      </c>
      <c r="W7657" s="2">
        <f t="shared" si="1196"/>
        <v>103.68</v>
      </c>
    </row>
    <row r="7658" spans="1:23" x14ac:dyDescent="0.25">
      <c r="A7658">
        <f t="shared" si="1197"/>
        <v>2014</v>
      </c>
      <c r="B7658" s="1">
        <v>41744</v>
      </c>
      <c r="C7658" s="1">
        <v>41744</v>
      </c>
      <c r="D7658" s="1" t="str">
        <f t="shared" si="1190"/>
        <v>Apr</v>
      </c>
      <c r="E7658" t="s">
        <v>528</v>
      </c>
      <c r="F7658" t="s">
        <v>142</v>
      </c>
      <c r="G7658" t="s">
        <v>64</v>
      </c>
      <c r="H7658" t="s">
        <v>34</v>
      </c>
      <c r="I7658" t="s">
        <v>1011</v>
      </c>
      <c r="J7658" t="s">
        <v>36</v>
      </c>
      <c r="K7658" t="s">
        <v>55</v>
      </c>
      <c r="L7658" s="2">
        <f t="shared" si="1191"/>
        <v>91.450800000000001</v>
      </c>
      <c r="M7658" s="2">
        <f t="shared" si="1192"/>
        <v>106.96</v>
      </c>
      <c r="N7658" s="2">
        <f t="shared" si="1198"/>
        <v>15.509199999999993</v>
      </c>
      <c r="O7658" s="2">
        <f t="shared" si="1193"/>
        <v>31.018399999999986</v>
      </c>
      <c r="P7658" s="2">
        <f t="shared" si="1194"/>
        <v>213.92</v>
      </c>
      <c r="Q7658" s="2">
        <f t="shared" si="1195"/>
        <v>14.499999999999993</v>
      </c>
      <c r="R7658">
        <v>2</v>
      </c>
      <c r="S7658">
        <v>0</v>
      </c>
      <c r="T7658" s="2">
        <v>106.96</v>
      </c>
      <c r="U7658" s="3">
        <v>31.018399999999986</v>
      </c>
      <c r="V7658" s="4">
        <f t="shared" si="1199"/>
        <v>14.499999999999993</v>
      </c>
      <c r="W7658" s="2">
        <f t="shared" si="1196"/>
        <v>213.92</v>
      </c>
    </row>
    <row r="7659" spans="1:23" x14ac:dyDescent="0.25">
      <c r="A7659">
        <f t="shared" si="1197"/>
        <v>2014</v>
      </c>
      <c r="B7659" s="1">
        <v>41744</v>
      </c>
      <c r="C7659" s="1">
        <v>41744</v>
      </c>
      <c r="D7659" s="1" t="str">
        <f t="shared" si="1190"/>
        <v>Apr</v>
      </c>
      <c r="E7659" t="s">
        <v>528</v>
      </c>
      <c r="F7659" t="s">
        <v>142</v>
      </c>
      <c r="G7659" t="s">
        <v>64</v>
      </c>
      <c r="H7659" t="s">
        <v>34</v>
      </c>
      <c r="I7659" t="s">
        <v>446</v>
      </c>
      <c r="J7659" t="s">
        <v>28</v>
      </c>
      <c r="K7659" t="s">
        <v>46</v>
      </c>
      <c r="L7659" s="2">
        <f t="shared" si="1191"/>
        <v>168.5146</v>
      </c>
      <c r="M7659" s="2">
        <f t="shared" si="1192"/>
        <v>187.76</v>
      </c>
      <c r="N7659" s="2">
        <f t="shared" si="1198"/>
        <v>19.245399999999989</v>
      </c>
      <c r="O7659" s="2">
        <f t="shared" si="1193"/>
        <v>76.981599999999958</v>
      </c>
      <c r="P7659" s="2">
        <f t="shared" si="1194"/>
        <v>751.04</v>
      </c>
      <c r="Q7659" s="2">
        <f t="shared" si="1195"/>
        <v>10.249999999999995</v>
      </c>
      <c r="R7659">
        <v>4</v>
      </c>
      <c r="S7659">
        <v>0</v>
      </c>
      <c r="T7659" s="2">
        <v>187.76</v>
      </c>
      <c r="U7659" s="3">
        <v>76.9816</v>
      </c>
      <c r="V7659" s="4">
        <f t="shared" si="1199"/>
        <v>10.25</v>
      </c>
      <c r="W7659" s="2">
        <f t="shared" si="1196"/>
        <v>751.04</v>
      </c>
    </row>
    <row r="7660" spans="1:23" x14ac:dyDescent="0.25">
      <c r="A7660">
        <f t="shared" si="1197"/>
        <v>2017</v>
      </c>
      <c r="B7660" s="1">
        <v>42946</v>
      </c>
      <c r="C7660" s="1">
        <v>42949</v>
      </c>
      <c r="D7660" s="1" t="str">
        <f t="shared" si="1190"/>
        <v>Jul</v>
      </c>
      <c r="E7660" t="s">
        <v>98</v>
      </c>
      <c r="F7660" t="s">
        <v>2211</v>
      </c>
      <c r="G7660" t="s">
        <v>64</v>
      </c>
      <c r="H7660" t="s">
        <v>80</v>
      </c>
      <c r="I7660" t="s">
        <v>1034</v>
      </c>
      <c r="J7660" t="s">
        <v>36</v>
      </c>
      <c r="K7660" t="s">
        <v>53</v>
      </c>
      <c r="L7660" s="2">
        <f t="shared" si="1191"/>
        <v>90.211800000000011</v>
      </c>
      <c r="M7660" s="2">
        <f t="shared" si="1192"/>
        <v>76.076000000000008</v>
      </c>
      <c r="N7660" s="2">
        <f t="shared" si="1198"/>
        <v>-14.135800000000003</v>
      </c>
      <c r="O7660" s="2">
        <f t="shared" si="1193"/>
        <v>-56.543200000000013</v>
      </c>
      <c r="P7660" s="2">
        <f t="shared" si="1194"/>
        <v>304.30400000000003</v>
      </c>
      <c r="Q7660" s="2">
        <f t="shared" si="1195"/>
        <v>-18.581155686418846</v>
      </c>
      <c r="R7660">
        <v>4</v>
      </c>
      <c r="S7660">
        <v>0.7</v>
      </c>
      <c r="T7660" s="2">
        <v>76.77600000000001</v>
      </c>
      <c r="U7660" s="3">
        <v>-53.743199999999973</v>
      </c>
      <c r="V7660" s="4">
        <f t="shared" si="1199"/>
        <v>-17.499999999999989</v>
      </c>
      <c r="W7660" s="2">
        <f t="shared" si="1196"/>
        <v>307.10400000000004</v>
      </c>
    </row>
    <row r="7661" spans="1:23" x14ac:dyDescent="0.25">
      <c r="A7661">
        <f t="shared" si="1197"/>
        <v>2017</v>
      </c>
      <c r="B7661" s="1">
        <v>42887</v>
      </c>
      <c r="C7661" s="1">
        <v>42891</v>
      </c>
      <c r="D7661" s="1" t="str">
        <f t="shared" si="1190"/>
        <v>Jun</v>
      </c>
      <c r="E7661" t="s">
        <v>38</v>
      </c>
      <c r="F7661" t="s">
        <v>208</v>
      </c>
      <c r="G7661" t="s">
        <v>33</v>
      </c>
      <c r="H7661" t="s">
        <v>65</v>
      </c>
      <c r="I7661" t="s">
        <v>1275</v>
      </c>
      <c r="J7661" t="s">
        <v>36</v>
      </c>
      <c r="K7661" t="s">
        <v>53</v>
      </c>
      <c r="L7661" s="2">
        <f t="shared" si="1191"/>
        <v>48.7256</v>
      </c>
      <c r="M7661" s="2">
        <f t="shared" si="1192"/>
        <v>53.9</v>
      </c>
      <c r="N7661" s="2">
        <f t="shared" si="1198"/>
        <v>5.1743999999999986</v>
      </c>
      <c r="O7661" s="2">
        <f t="shared" si="1193"/>
        <v>25.871999999999993</v>
      </c>
      <c r="P7661" s="2">
        <f t="shared" si="1194"/>
        <v>269.5</v>
      </c>
      <c r="Q7661" s="2">
        <f t="shared" si="1195"/>
        <v>9.5999999999999979</v>
      </c>
      <c r="R7661">
        <v>5</v>
      </c>
      <c r="S7661">
        <v>0</v>
      </c>
      <c r="T7661" s="2">
        <v>53.9</v>
      </c>
      <c r="U7661" s="3">
        <v>25.871999999999996</v>
      </c>
      <c r="V7661" s="4">
        <f t="shared" si="1199"/>
        <v>9.6</v>
      </c>
      <c r="W7661" s="2">
        <f t="shared" si="1196"/>
        <v>269.5</v>
      </c>
    </row>
    <row r="7662" spans="1:23" x14ac:dyDescent="0.25">
      <c r="A7662">
        <f t="shared" si="1197"/>
        <v>2014</v>
      </c>
      <c r="B7662" s="1">
        <v>41646</v>
      </c>
      <c r="C7662" s="1">
        <v>41651</v>
      </c>
      <c r="D7662" s="1" t="str">
        <f t="shared" si="1190"/>
        <v>Jan</v>
      </c>
      <c r="E7662" t="s">
        <v>38</v>
      </c>
      <c r="F7662" t="s">
        <v>2470</v>
      </c>
      <c r="G7662" t="s">
        <v>25</v>
      </c>
      <c r="H7662" t="s">
        <v>65</v>
      </c>
      <c r="I7662" t="s">
        <v>694</v>
      </c>
      <c r="J7662" t="s">
        <v>28</v>
      </c>
      <c r="K7662" t="s">
        <v>46</v>
      </c>
      <c r="L7662" s="2">
        <f t="shared" si="1191"/>
        <v>94.631200000000007</v>
      </c>
      <c r="M7662" s="2">
        <f t="shared" si="1192"/>
        <v>76.128000000000014</v>
      </c>
      <c r="N7662" s="2">
        <f t="shared" si="1198"/>
        <v>-18.503199999999993</v>
      </c>
      <c r="O7662" s="2">
        <f t="shared" si="1193"/>
        <v>-55.509599999999978</v>
      </c>
      <c r="P7662" s="2">
        <f t="shared" si="1194"/>
        <v>228.38400000000004</v>
      </c>
      <c r="Q7662" s="2">
        <f t="shared" si="1195"/>
        <v>-24.305380411937776</v>
      </c>
      <c r="R7662">
        <v>3</v>
      </c>
      <c r="S7662">
        <v>0.6</v>
      </c>
      <c r="T7662" s="2">
        <v>76.728000000000009</v>
      </c>
      <c r="U7662" s="3">
        <v>-53.709599999999988</v>
      </c>
      <c r="V7662" s="4">
        <f t="shared" si="1199"/>
        <v>-23.333333333333325</v>
      </c>
      <c r="W7662" s="2">
        <f t="shared" si="1196"/>
        <v>230.18400000000003</v>
      </c>
    </row>
    <row r="7663" spans="1:23" x14ac:dyDescent="0.25">
      <c r="A7663">
        <f t="shared" si="1197"/>
        <v>2014</v>
      </c>
      <c r="B7663" s="1">
        <v>41646</v>
      </c>
      <c r="C7663" s="1">
        <v>41651</v>
      </c>
      <c r="D7663" s="1" t="str">
        <f t="shared" si="1190"/>
        <v>Jan</v>
      </c>
      <c r="E7663" t="s">
        <v>38</v>
      </c>
      <c r="F7663" t="s">
        <v>2470</v>
      </c>
      <c r="G7663" t="s">
        <v>25</v>
      </c>
      <c r="H7663" t="s">
        <v>65</v>
      </c>
      <c r="I7663" t="s">
        <v>1500</v>
      </c>
      <c r="J7663" t="s">
        <v>36</v>
      </c>
      <c r="K7663" t="s">
        <v>53</v>
      </c>
      <c r="L7663" s="2">
        <f t="shared" si="1191"/>
        <v>13.037499999999998</v>
      </c>
      <c r="M7663" s="2">
        <f t="shared" si="1192"/>
        <v>9.6299999999999972</v>
      </c>
      <c r="N7663" s="2">
        <f t="shared" si="1198"/>
        <v>-3.4075000000000006</v>
      </c>
      <c r="O7663" s="2">
        <f t="shared" si="1193"/>
        <v>-23.852500000000006</v>
      </c>
      <c r="P7663" s="2">
        <f t="shared" si="1194"/>
        <v>67.409999999999982</v>
      </c>
      <c r="Q7663" s="2">
        <f t="shared" si="1195"/>
        <v>-35.384215991692649</v>
      </c>
      <c r="R7663">
        <v>7</v>
      </c>
      <c r="S7663">
        <v>0.8</v>
      </c>
      <c r="T7663" s="2">
        <v>10.429999999999998</v>
      </c>
      <c r="U7663" s="3">
        <v>-18.252500000000005</v>
      </c>
      <c r="V7663" s="4">
        <f t="shared" si="1199"/>
        <v>-25.000000000000011</v>
      </c>
      <c r="W7663" s="2">
        <f t="shared" si="1196"/>
        <v>73.009999999999991</v>
      </c>
    </row>
    <row r="7664" spans="1:23" x14ac:dyDescent="0.25">
      <c r="A7664">
        <f t="shared" si="1197"/>
        <v>2017</v>
      </c>
      <c r="B7664" s="1">
        <v>43007</v>
      </c>
      <c r="C7664" s="1">
        <v>43009</v>
      </c>
      <c r="D7664" s="1" t="str">
        <f t="shared" si="1190"/>
        <v>Sep</v>
      </c>
      <c r="E7664" t="s">
        <v>98</v>
      </c>
      <c r="F7664" t="s">
        <v>2035</v>
      </c>
      <c r="G7664" t="s">
        <v>25</v>
      </c>
      <c r="H7664" t="s">
        <v>34</v>
      </c>
      <c r="I7664" t="s">
        <v>1767</v>
      </c>
      <c r="J7664" t="s">
        <v>36</v>
      </c>
      <c r="K7664" t="s">
        <v>48</v>
      </c>
      <c r="L7664" s="2">
        <f t="shared" si="1191"/>
        <v>94.041600000000003</v>
      </c>
      <c r="M7664" s="2">
        <f t="shared" si="1192"/>
        <v>99.2</v>
      </c>
      <c r="N7664" s="2">
        <f t="shared" si="1198"/>
        <v>5.1584000000000003</v>
      </c>
      <c r="O7664" s="2">
        <f t="shared" si="1193"/>
        <v>25.792000000000002</v>
      </c>
      <c r="P7664" s="2">
        <f t="shared" si="1194"/>
        <v>496</v>
      </c>
      <c r="Q7664" s="2">
        <f t="shared" si="1195"/>
        <v>5.2</v>
      </c>
      <c r="R7664">
        <v>5</v>
      </c>
      <c r="S7664">
        <v>0</v>
      </c>
      <c r="T7664" s="2">
        <v>99.2</v>
      </c>
      <c r="U7664" s="3">
        <v>25.792000000000002</v>
      </c>
      <c r="V7664" s="4">
        <f t="shared" si="1199"/>
        <v>5.2</v>
      </c>
      <c r="W7664" s="2">
        <f t="shared" si="1196"/>
        <v>496</v>
      </c>
    </row>
    <row r="7665" spans="1:23" x14ac:dyDescent="0.25">
      <c r="A7665">
        <f t="shared" si="1197"/>
        <v>2017</v>
      </c>
      <c r="B7665" s="1">
        <v>42991</v>
      </c>
      <c r="C7665" s="1">
        <v>42997</v>
      </c>
      <c r="D7665" s="1" t="str">
        <f t="shared" si="1190"/>
        <v>Sep</v>
      </c>
      <c r="E7665" t="s">
        <v>38</v>
      </c>
      <c r="F7665" t="s">
        <v>1995</v>
      </c>
      <c r="G7665" t="s">
        <v>25</v>
      </c>
      <c r="H7665" t="s">
        <v>26</v>
      </c>
      <c r="I7665" t="s">
        <v>1088</v>
      </c>
      <c r="J7665" t="s">
        <v>36</v>
      </c>
      <c r="K7665" t="s">
        <v>48</v>
      </c>
      <c r="L7665" s="2">
        <f t="shared" si="1191"/>
        <v>15.362800000000002</v>
      </c>
      <c r="M7665" s="2">
        <f t="shared" si="1192"/>
        <v>15.720000000000002</v>
      </c>
      <c r="N7665" s="2">
        <f t="shared" si="1198"/>
        <v>0.35720000000000063</v>
      </c>
      <c r="O7665" s="2">
        <f t="shared" si="1193"/>
        <v>1.7860000000000031</v>
      </c>
      <c r="P7665" s="2">
        <f t="shared" si="1194"/>
        <v>78.600000000000009</v>
      </c>
      <c r="Q7665" s="2">
        <f t="shared" si="1195"/>
        <v>2.2722646310432606</v>
      </c>
      <c r="R7665">
        <v>5</v>
      </c>
      <c r="S7665">
        <v>0.2</v>
      </c>
      <c r="T7665" s="2">
        <v>15.920000000000002</v>
      </c>
      <c r="U7665" s="3">
        <v>2.7859999999999978</v>
      </c>
      <c r="V7665" s="4">
        <f t="shared" si="1199"/>
        <v>3.4999999999999969</v>
      </c>
      <c r="W7665" s="2">
        <f t="shared" si="1196"/>
        <v>79.600000000000009</v>
      </c>
    </row>
    <row r="7666" spans="1:23" x14ac:dyDescent="0.25">
      <c r="A7666">
        <f t="shared" si="1197"/>
        <v>2014</v>
      </c>
      <c r="B7666" s="1">
        <v>41934</v>
      </c>
      <c r="C7666" s="1">
        <v>41938</v>
      </c>
      <c r="D7666" s="1" t="str">
        <f t="shared" si="1190"/>
        <v>Oct</v>
      </c>
      <c r="E7666" t="s">
        <v>38</v>
      </c>
      <c r="F7666" t="s">
        <v>2052</v>
      </c>
      <c r="G7666" t="s">
        <v>33</v>
      </c>
      <c r="H7666" t="s">
        <v>26</v>
      </c>
      <c r="I7666" t="s">
        <v>2281</v>
      </c>
      <c r="J7666" t="s">
        <v>28</v>
      </c>
      <c r="K7666" t="s">
        <v>46</v>
      </c>
      <c r="L7666" s="2">
        <f t="shared" si="1191"/>
        <v>127.32159999999999</v>
      </c>
      <c r="M7666" s="2">
        <f t="shared" si="1192"/>
        <v>129.91999999999999</v>
      </c>
      <c r="N7666" s="2">
        <f t="shared" si="1198"/>
        <v>2.598399999999998</v>
      </c>
      <c r="O7666" s="2">
        <f t="shared" si="1193"/>
        <v>10.393599999999992</v>
      </c>
      <c r="P7666" s="2">
        <f t="shared" si="1194"/>
        <v>519.67999999999995</v>
      </c>
      <c r="Q7666" s="2">
        <f t="shared" si="1195"/>
        <v>1.9999999999999987</v>
      </c>
      <c r="R7666">
        <v>4</v>
      </c>
      <c r="S7666">
        <v>0</v>
      </c>
      <c r="T7666" s="2">
        <v>129.91999999999999</v>
      </c>
      <c r="U7666" s="3">
        <v>10.393599999999992</v>
      </c>
      <c r="V7666" s="4">
        <f t="shared" si="1199"/>
        <v>1.9999999999999987</v>
      </c>
      <c r="W7666" s="2">
        <f t="shared" si="1196"/>
        <v>519.67999999999995</v>
      </c>
    </row>
    <row r="7667" spans="1:23" x14ac:dyDescent="0.25">
      <c r="A7667">
        <f t="shared" si="1197"/>
        <v>2016</v>
      </c>
      <c r="B7667" s="1">
        <v>42647</v>
      </c>
      <c r="C7667" s="1">
        <v>42651</v>
      </c>
      <c r="D7667" s="1" t="str">
        <f t="shared" si="1190"/>
        <v>Oct</v>
      </c>
      <c r="E7667" t="s">
        <v>38</v>
      </c>
      <c r="F7667" t="s">
        <v>2150</v>
      </c>
      <c r="G7667" t="s">
        <v>64</v>
      </c>
      <c r="H7667" t="s">
        <v>80</v>
      </c>
      <c r="I7667" t="s">
        <v>1521</v>
      </c>
      <c r="J7667" t="s">
        <v>36</v>
      </c>
      <c r="K7667" t="s">
        <v>53</v>
      </c>
      <c r="L7667" s="2">
        <f t="shared" si="1191"/>
        <v>16.416</v>
      </c>
      <c r="M7667" s="2">
        <f t="shared" si="1192"/>
        <v>30.4</v>
      </c>
      <c r="N7667" s="2">
        <f t="shared" si="1198"/>
        <v>13.983999999999998</v>
      </c>
      <c r="O7667" s="2">
        <f t="shared" si="1193"/>
        <v>13.983999999999998</v>
      </c>
      <c r="P7667" s="2">
        <f t="shared" si="1194"/>
        <v>30.4</v>
      </c>
      <c r="Q7667" s="2">
        <f t="shared" si="1195"/>
        <v>46</v>
      </c>
      <c r="R7667">
        <v>1</v>
      </c>
      <c r="S7667">
        <v>0</v>
      </c>
      <c r="T7667" s="2">
        <v>30.4</v>
      </c>
      <c r="U7667" s="3">
        <v>13.983999999999998</v>
      </c>
      <c r="V7667" s="4">
        <f t="shared" si="1199"/>
        <v>46</v>
      </c>
      <c r="W7667" s="2">
        <f t="shared" si="1196"/>
        <v>30.4</v>
      </c>
    </row>
    <row r="7668" spans="1:23" x14ac:dyDescent="0.25">
      <c r="A7668">
        <f t="shared" si="1197"/>
        <v>2016</v>
      </c>
      <c r="B7668" s="1">
        <v>42647</v>
      </c>
      <c r="C7668" s="1">
        <v>42651</v>
      </c>
      <c r="D7668" s="1" t="str">
        <f t="shared" si="1190"/>
        <v>Oct</v>
      </c>
      <c r="E7668" t="s">
        <v>38</v>
      </c>
      <c r="F7668" t="s">
        <v>2150</v>
      </c>
      <c r="G7668" t="s">
        <v>64</v>
      </c>
      <c r="H7668" t="s">
        <v>80</v>
      </c>
      <c r="I7668" t="s">
        <v>499</v>
      </c>
      <c r="J7668" t="s">
        <v>50</v>
      </c>
      <c r="K7668" t="s">
        <v>500</v>
      </c>
      <c r="L7668" s="2">
        <f t="shared" si="1191"/>
        <v>5111.9147999999996</v>
      </c>
      <c r="M7668" s="2">
        <f t="shared" si="1192"/>
        <v>5399.91</v>
      </c>
      <c r="N7668" s="2">
        <f t="shared" si="1198"/>
        <v>287.9952000000003</v>
      </c>
      <c r="O7668" s="2">
        <f t="shared" si="1193"/>
        <v>2591.9568000000027</v>
      </c>
      <c r="P7668" s="2">
        <f t="shared" si="1194"/>
        <v>48599.19</v>
      </c>
      <c r="Q7668" s="2">
        <f t="shared" si="1195"/>
        <v>5.3333333333333384</v>
      </c>
      <c r="R7668">
        <v>9</v>
      </c>
      <c r="S7668">
        <v>0</v>
      </c>
      <c r="T7668" s="2">
        <v>5399.91</v>
      </c>
      <c r="U7668" s="3">
        <v>2591.9567999999999</v>
      </c>
      <c r="V7668" s="4">
        <f t="shared" si="1199"/>
        <v>5.333333333333333</v>
      </c>
      <c r="W7668" s="2">
        <f t="shared" si="1196"/>
        <v>48599.19</v>
      </c>
    </row>
    <row r="7669" spans="1:23" x14ac:dyDescent="0.25">
      <c r="A7669">
        <f t="shared" si="1197"/>
        <v>2016</v>
      </c>
      <c r="B7669" s="1">
        <v>42647</v>
      </c>
      <c r="C7669" s="1">
        <v>42651</v>
      </c>
      <c r="D7669" s="1" t="str">
        <f t="shared" si="1190"/>
        <v>Oct</v>
      </c>
      <c r="E7669" t="s">
        <v>38</v>
      </c>
      <c r="F7669" t="s">
        <v>2150</v>
      </c>
      <c r="G7669" t="s">
        <v>64</v>
      </c>
      <c r="H7669" t="s">
        <v>80</v>
      </c>
      <c r="I7669" t="s">
        <v>2527</v>
      </c>
      <c r="J7669" t="s">
        <v>36</v>
      </c>
      <c r="K7669" t="s">
        <v>43</v>
      </c>
      <c r="L7669" s="2">
        <f t="shared" si="1191"/>
        <v>107.58700000000002</v>
      </c>
      <c r="M7669" s="2">
        <f t="shared" si="1192"/>
        <v>119.10000000000001</v>
      </c>
      <c r="N7669" s="2">
        <f t="shared" si="1198"/>
        <v>11.512999999999991</v>
      </c>
      <c r="O7669" s="2">
        <f t="shared" si="1193"/>
        <v>34.538999999999973</v>
      </c>
      <c r="P7669" s="2">
        <f t="shared" si="1194"/>
        <v>357.3</v>
      </c>
      <c r="Q7669" s="2">
        <f t="shared" si="1195"/>
        <v>9.666666666666659</v>
      </c>
      <c r="R7669">
        <v>3</v>
      </c>
      <c r="S7669">
        <v>0</v>
      </c>
      <c r="T7669" s="2">
        <v>119.10000000000001</v>
      </c>
      <c r="U7669" s="3">
        <v>34.538999999999994</v>
      </c>
      <c r="V7669" s="4">
        <f t="shared" si="1199"/>
        <v>9.6666666666666643</v>
      </c>
      <c r="W7669" s="2">
        <f t="shared" si="1196"/>
        <v>357.3</v>
      </c>
    </row>
    <row r="7670" spans="1:23" x14ac:dyDescent="0.25">
      <c r="A7670">
        <f t="shared" si="1197"/>
        <v>2015</v>
      </c>
      <c r="B7670" s="1">
        <v>42335</v>
      </c>
      <c r="C7670" s="1">
        <v>42337</v>
      </c>
      <c r="D7670" s="1" t="str">
        <f t="shared" si="1190"/>
        <v>Nov</v>
      </c>
      <c r="E7670" t="s">
        <v>23</v>
      </c>
      <c r="F7670" t="s">
        <v>96</v>
      </c>
      <c r="G7670" t="s">
        <v>64</v>
      </c>
      <c r="H7670" t="s">
        <v>80</v>
      </c>
      <c r="I7670" t="s">
        <v>902</v>
      </c>
      <c r="J7670" t="s">
        <v>36</v>
      </c>
      <c r="K7670" t="s">
        <v>60</v>
      </c>
      <c r="L7670" s="2">
        <f t="shared" si="1191"/>
        <v>36.873599999999996</v>
      </c>
      <c r="M7670" s="2">
        <f t="shared" si="1192"/>
        <v>40.08</v>
      </c>
      <c r="N7670" s="2">
        <f t="shared" si="1198"/>
        <v>3.2064000000000021</v>
      </c>
      <c r="O7670" s="2">
        <f t="shared" si="1193"/>
        <v>19.238400000000013</v>
      </c>
      <c r="P7670" s="2">
        <f t="shared" si="1194"/>
        <v>240.48</v>
      </c>
      <c r="Q7670" s="2">
        <f t="shared" si="1195"/>
        <v>8.0000000000000053</v>
      </c>
      <c r="R7670">
        <v>6</v>
      </c>
      <c r="S7670">
        <v>0</v>
      </c>
      <c r="T7670" s="2">
        <v>40.08</v>
      </c>
      <c r="U7670" s="3">
        <v>19.238399999999999</v>
      </c>
      <c r="V7670" s="4">
        <f t="shared" si="1199"/>
        <v>8</v>
      </c>
      <c r="W7670" s="2">
        <f t="shared" si="1196"/>
        <v>240.48</v>
      </c>
    </row>
    <row r="7671" spans="1:23" x14ac:dyDescent="0.25">
      <c r="A7671">
        <f t="shared" si="1197"/>
        <v>2015</v>
      </c>
      <c r="B7671" s="1">
        <v>42335</v>
      </c>
      <c r="C7671" s="1">
        <v>42337</v>
      </c>
      <c r="D7671" s="1" t="str">
        <f t="shared" si="1190"/>
        <v>Nov</v>
      </c>
      <c r="E7671" t="s">
        <v>23</v>
      </c>
      <c r="F7671" t="s">
        <v>96</v>
      </c>
      <c r="G7671" t="s">
        <v>64</v>
      </c>
      <c r="H7671" t="s">
        <v>80</v>
      </c>
      <c r="I7671" t="s">
        <v>1054</v>
      </c>
      <c r="J7671" t="s">
        <v>36</v>
      </c>
      <c r="K7671" t="s">
        <v>60</v>
      </c>
      <c r="L7671" s="2">
        <f t="shared" si="1191"/>
        <v>50.549399999999999</v>
      </c>
      <c r="M7671" s="2">
        <f t="shared" si="1192"/>
        <v>59.94</v>
      </c>
      <c r="N7671" s="2">
        <f t="shared" si="1198"/>
        <v>9.3905999999999992</v>
      </c>
      <c r="O7671" s="2">
        <f t="shared" si="1193"/>
        <v>28.171799999999998</v>
      </c>
      <c r="P7671" s="2">
        <f t="shared" si="1194"/>
        <v>179.82</v>
      </c>
      <c r="Q7671" s="2">
        <f t="shared" si="1195"/>
        <v>15.666666666666664</v>
      </c>
      <c r="R7671">
        <v>3</v>
      </c>
      <c r="S7671">
        <v>0</v>
      </c>
      <c r="T7671" s="2">
        <v>59.94</v>
      </c>
      <c r="U7671" s="3">
        <v>28.171799999999998</v>
      </c>
      <c r="V7671" s="4">
        <f t="shared" si="1199"/>
        <v>15.666666666666664</v>
      </c>
      <c r="W7671" s="2">
        <f t="shared" si="1196"/>
        <v>179.82</v>
      </c>
    </row>
    <row r="7672" spans="1:23" x14ac:dyDescent="0.25">
      <c r="A7672">
        <f t="shared" si="1197"/>
        <v>2015</v>
      </c>
      <c r="B7672" s="1">
        <v>42335</v>
      </c>
      <c r="C7672" s="1">
        <v>42337</v>
      </c>
      <c r="D7672" s="1" t="str">
        <f t="shared" si="1190"/>
        <v>Nov</v>
      </c>
      <c r="E7672" t="s">
        <v>23</v>
      </c>
      <c r="F7672" t="s">
        <v>96</v>
      </c>
      <c r="G7672" t="s">
        <v>64</v>
      </c>
      <c r="H7672" t="s">
        <v>80</v>
      </c>
      <c r="I7672" t="s">
        <v>1961</v>
      </c>
      <c r="J7672" t="s">
        <v>50</v>
      </c>
      <c r="K7672" t="s">
        <v>86</v>
      </c>
      <c r="L7672" s="2">
        <f t="shared" si="1191"/>
        <v>215.78340000000003</v>
      </c>
      <c r="M7672" s="2">
        <f t="shared" si="1192"/>
        <v>259.98</v>
      </c>
      <c r="N7672" s="2">
        <f t="shared" si="1198"/>
        <v>44.196599999999989</v>
      </c>
      <c r="O7672" s="2">
        <f t="shared" si="1193"/>
        <v>88.393199999999979</v>
      </c>
      <c r="P7672" s="2">
        <f t="shared" si="1194"/>
        <v>519.96</v>
      </c>
      <c r="Q7672" s="2">
        <f t="shared" si="1195"/>
        <v>16.999999999999996</v>
      </c>
      <c r="R7672">
        <v>2</v>
      </c>
      <c r="S7672">
        <v>0</v>
      </c>
      <c r="T7672" s="2">
        <v>259.98</v>
      </c>
      <c r="U7672" s="3">
        <v>88.393200000000007</v>
      </c>
      <c r="V7672" s="4">
        <f t="shared" si="1199"/>
        <v>17</v>
      </c>
      <c r="W7672" s="2">
        <f t="shared" si="1196"/>
        <v>519.96</v>
      </c>
    </row>
    <row r="7673" spans="1:23" x14ac:dyDescent="0.25">
      <c r="A7673">
        <f t="shared" si="1197"/>
        <v>2015</v>
      </c>
      <c r="B7673" s="1">
        <v>42335</v>
      </c>
      <c r="C7673" s="1">
        <v>42337</v>
      </c>
      <c r="D7673" s="1" t="str">
        <f t="shared" si="1190"/>
        <v>Nov</v>
      </c>
      <c r="E7673" t="s">
        <v>23</v>
      </c>
      <c r="F7673" t="s">
        <v>96</v>
      </c>
      <c r="G7673" t="s">
        <v>64</v>
      </c>
      <c r="H7673" t="s">
        <v>80</v>
      </c>
      <c r="I7673" t="s">
        <v>2284</v>
      </c>
      <c r="J7673" t="s">
        <v>28</v>
      </c>
      <c r="K7673" t="s">
        <v>29</v>
      </c>
      <c r="L7673" s="2">
        <f t="shared" si="1191"/>
        <v>138.49379999999999</v>
      </c>
      <c r="M7673" s="2">
        <f t="shared" si="1192"/>
        <v>170.98</v>
      </c>
      <c r="N7673" s="2">
        <f t="shared" si="1198"/>
        <v>32.486199999999997</v>
      </c>
      <c r="O7673" s="2">
        <f t="shared" si="1193"/>
        <v>32.486199999999997</v>
      </c>
      <c r="P7673" s="2">
        <f t="shared" si="1194"/>
        <v>170.98</v>
      </c>
      <c r="Q7673" s="2">
        <f t="shared" si="1195"/>
        <v>19</v>
      </c>
      <c r="R7673">
        <v>1</v>
      </c>
      <c r="S7673">
        <v>0</v>
      </c>
      <c r="T7673" s="2">
        <v>170.98</v>
      </c>
      <c r="U7673" s="3">
        <v>32.486199999999997</v>
      </c>
      <c r="V7673" s="4">
        <f t="shared" si="1199"/>
        <v>19</v>
      </c>
      <c r="W7673" s="2">
        <f t="shared" si="1196"/>
        <v>170.98</v>
      </c>
    </row>
    <row r="7674" spans="1:23" x14ac:dyDescent="0.25">
      <c r="A7674">
        <f t="shared" si="1197"/>
        <v>2015</v>
      </c>
      <c r="B7674" s="1">
        <v>42335</v>
      </c>
      <c r="C7674" s="1">
        <v>42337</v>
      </c>
      <c r="D7674" s="1" t="str">
        <f t="shared" si="1190"/>
        <v>Nov</v>
      </c>
      <c r="E7674" t="s">
        <v>23</v>
      </c>
      <c r="F7674" t="s">
        <v>96</v>
      </c>
      <c r="G7674" t="s">
        <v>64</v>
      </c>
      <c r="H7674" t="s">
        <v>80</v>
      </c>
      <c r="I7674" t="s">
        <v>2661</v>
      </c>
      <c r="J7674" t="s">
        <v>28</v>
      </c>
      <c r="K7674" t="s">
        <v>46</v>
      </c>
      <c r="L7674" s="2">
        <f t="shared" si="1191"/>
        <v>37.411200000000001</v>
      </c>
      <c r="M7674" s="2">
        <f t="shared" si="1192"/>
        <v>38.97</v>
      </c>
      <c r="N7674" s="2">
        <f t="shared" si="1198"/>
        <v>1.558799999999998</v>
      </c>
      <c r="O7674" s="2">
        <f t="shared" si="1193"/>
        <v>4.6763999999999939</v>
      </c>
      <c r="P7674" s="2">
        <f t="shared" si="1194"/>
        <v>116.91</v>
      </c>
      <c r="Q7674" s="2">
        <f t="shared" si="1195"/>
        <v>3.9999999999999951</v>
      </c>
      <c r="R7674">
        <v>3</v>
      </c>
      <c r="S7674">
        <v>0</v>
      </c>
      <c r="T7674" s="2">
        <v>38.97</v>
      </c>
      <c r="U7674" s="3">
        <v>4.6763999999999992</v>
      </c>
      <c r="V7674" s="4">
        <f t="shared" si="1199"/>
        <v>3.9999999999999996</v>
      </c>
      <c r="W7674" s="2">
        <f t="shared" si="1196"/>
        <v>116.91</v>
      </c>
    </row>
    <row r="7675" spans="1:23" x14ac:dyDescent="0.25">
      <c r="A7675">
        <f t="shared" si="1197"/>
        <v>2015</v>
      </c>
      <c r="B7675" s="1">
        <v>42335</v>
      </c>
      <c r="C7675" s="1">
        <v>42337</v>
      </c>
      <c r="D7675" s="1" t="str">
        <f t="shared" si="1190"/>
        <v>Nov</v>
      </c>
      <c r="E7675" t="s">
        <v>23</v>
      </c>
      <c r="F7675" t="s">
        <v>96</v>
      </c>
      <c r="G7675" t="s">
        <v>64</v>
      </c>
      <c r="H7675" t="s">
        <v>80</v>
      </c>
      <c r="I7675" t="s">
        <v>1553</v>
      </c>
      <c r="J7675" t="s">
        <v>36</v>
      </c>
      <c r="K7675" t="s">
        <v>60</v>
      </c>
      <c r="L7675" s="2">
        <f t="shared" si="1191"/>
        <v>140.959</v>
      </c>
      <c r="M7675" s="2">
        <f t="shared" si="1192"/>
        <v>154.9</v>
      </c>
      <c r="N7675" s="2">
        <f t="shared" si="1198"/>
        <v>13.941000000000003</v>
      </c>
      <c r="O7675" s="2">
        <f t="shared" si="1193"/>
        <v>69.705000000000013</v>
      </c>
      <c r="P7675" s="2">
        <f t="shared" si="1194"/>
        <v>774.5</v>
      </c>
      <c r="Q7675" s="2">
        <f t="shared" si="1195"/>
        <v>9.0000000000000018</v>
      </c>
      <c r="R7675">
        <v>5</v>
      </c>
      <c r="S7675">
        <v>0</v>
      </c>
      <c r="T7675" s="2">
        <v>154.9</v>
      </c>
      <c r="U7675" s="3">
        <v>69.704999999999998</v>
      </c>
      <c r="V7675" s="4">
        <f t="shared" si="1199"/>
        <v>9</v>
      </c>
      <c r="W7675" s="2">
        <f t="shared" si="1196"/>
        <v>774.5</v>
      </c>
    </row>
    <row r="7676" spans="1:23" x14ac:dyDescent="0.25">
      <c r="A7676">
        <f t="shared" si="1197"/>
        <v>2015</v>
      </c>
      <c r="B7676" s="1">
        <v>42335</v>
      </c>
      <c r="C7676" s="1">
        <v>42337</v>
      </c>
      <c r="D7676" s="1" t="str">
        <f t="shared" si="1190"/>
        <v>Nov</v>
      </c>
      <c r="E7676" t="s">
        <v>23</v>
      </c>
      <c r="F7676" t="s">
        <v>96</v>
      </c>
      <c r="G7676" t="s">
        <v>64</v>
      </c>
      <c r="H7676" t="s">
        <v>80</v>
      </c>
      <c r="I7676" t="s">
        <v>1366</v>
      </c>
      <c r="J7676" t="s">
        <v>28</v>
      </c>
      <c r="K7676" t="s">
        <v>41</v>
      </c>
      <c r="L7676" s="2">
        <f t="shared" si="1191"/>
        <v>446.06799999999998</v>
      </c>
      <c r="M7676" s="2">
        <f t="shared" si="1192"/>
        <v>445.76799999999997</v>
      </c>
      <c r="N7676" s="2">
        <f t="shared" si="1198"/>
        <v>-0.30000000000001137</v>
      </c>
      <c r="O7676" s="2">
        <f t="shared" si="1193"/>
        <v>-1.2000000000000455</v>
      </c>
      <c r="P7676" s="2">
        <f t="shared" si="1194"/>
        <v>1783.0719999999999</v>
      </c>
      <c r="Q7676" s="2">
        <f t="shared" si="1195"/>
        <v>-6.7299581845267353E-2</v>
      </c>
      <c r="R7676">
        <v>4</v>
      </c>
      <c r="S7676">
        <v>0.3</v>
      </c>
      <c r="T7676" s="2">
        <v>446.06799999999998</v>
      </c>
      <c r="U7676" s="3">
        <v>0</v>
      </c>
      <c r="V7676" s="4">
        <f t="shared" si="1199"/>
        <v>0</v>
      </c>
      <c r="W7676" s="2">
        <f t="shared" si="1196"/>
        <v>1784.2719999999999</v>
      </c>
    </row>
    <row r="7677" spans="1:23" x14ac:dyDescent="0.25">
      <c r="A7677">
        <f t="shared" si="1197"/>
        <v>2017</v>
      </c>
      <c r="B7677" s="1">
        <v>42861</v>
      </c>
      <c r="C7677" s="1">
        <v>42864</v>
      </c>
      <c r="D7677" s="1" t="str">
        <f t="shared" si="1190"/>
        <v>May</v>
      </c>
      <c r="E7677" t="s">
        <v>23</v>
      </c>
      <c r="F7677" t="s">
        <v>2597</v>
      </c>
      <c r="G7677" t="s">
        <v>25</v>
      </c>
      <c r="H7677" t="s">
        <v>34</v>
      </c>
      <c r="I7677" t="s">
        <v>741</v>
      </c>
      <c r="J7677" t="s">
        <v>36</v>
      </c>
      <c r="K7677" t="s">
        <v>55</v>
      </c>
      <c r="L7677" s="2">
        <f t="shared" si="1191"/>
        <v>139.1754</v>
      </c>
      <c r="M7677" s="2">
        <f t="shared" si="1192"/>
        <v>152.94</v>
      </c>
      <c r="N7677" s="2">
        <f t="shared" si="1198"/>
        <v>13.764600000000002</v>
      </c>
      <c r="O7677" s="2">
        <f t="shared" si="1193"/>
        <v>41.293800000000005</v>
      </c>
      <c r="P7677" s="2">
        <f t="shared" si="1194"/>
        <v>458.82</v>
      </c>
      <c r="Q7677" s="2">
        <f t="shared" si="1195"/>
        <v>9.0000000000000018</v>
      </c>
      <c r="R7677">
        <v>3</v>
      </c>
      <c r="S7677">
        <v>0</v>
      </c>
      <c r="T7677" s="2">
        <v>152.94</v>
      </c>
      <c r="U7677" s="3">
        <v>41.293800000000005</v>
      </c>
      <c r="V7677" s="4">
        <f t="shared" si="1199"/>
        <v>9.0000000000000018</v>
      </c>
      <c r="W7677" s="2">
        <f t="shared" si="1196"/>
        <v>458.82</v>
      </c>
    </row>
    <row r="7678" spans="1:23" x14ac:dyDescent="0.25">
      <c r="A7678">
        <f t="shared" si="1197"/>
        <v>2014</v>
      </c>
      <c r="B7678" s="1">
        <v>41920</v>
      </c>
      <c r="C7678" s="1">
        <v>41920</v>
      </c>
      <c r="D7678" s="1" t="str">
        <f t="shared" si="1190"/>
        <v>Oct</v>
      </c>
      <c r="E7678" t="s">
        <v>528</v>
      </c>
      <c r="F7678" t="s">
        <v>563</v>
      </c>
      <c r="G7678" t="s">
        <v>25</v>
      </c>
      <c r="H7678" t="s">
        <v>26</v>
      </c>
      <c r="I7678" t="s">
        <v>2378</v>
      </c>
      <c r="J7678" t="s">
        <v>50</v>
      </c>
      <c r="K7678" t="s">
        <v>86</v>
      </c>
      <c r="L7678" s="2">
        <f t="shared" si="1191"/>
        <v>21.809400000000004</v>
      </c>
      <c r="M7678" s="2">
        <f t="shared" si="1192"/>
        <v>23.272000000000002</v>
      </c>
      <c r="N7678" s="2">
        <f t="shared" si="1198"/>
        <v>1.4625999999999983</v>
      </c>
      <c r="O7678" s="2">
        <f t="shared" si="1193"/>
        <v>4.387799999999995</v>
      </c>
      <c r="P7678" s="2">
        <f t="shared" si="1194"/>
        <v>69.816000000000003</v>
      </c>
      <c r="Q7678" s="2">
        <f t="shared" si="1195"/>
        <v>6.2848057751804669</v>
      </c>
      <c r="R7678">
        <v>3</v>
      </c>
      <c r="S7678">
        <v>0.2</v>
      </c>
      <c r="T7678" s="2">
        <v>23.472000000000001</v>
      </c>
      <c r="U7678" s="3">
        <v>4.9877999999999982</v>
      </c>
      <c r="V7678" s="4">
        <f t="shared" si="1199"/>
        <v>7.0833333333333321</v>
      </c>
      <c r="W7678" s="2">
        <f t="shared" si="1196"/>
        <v>70.415999999999997</v>
      </c>
    </row>
    <row r="7679" spans="1:23" x14ac:dyDescent="0.25">
      <c r="A7679">
        <f t="shared" si="1197"/>
        <v>2014</v>
      </c>
      <c r="B7679" s="1">
        <v>42004</v>
      </c>
      <c r="C7679" s="1">
        <v>42011</v>
      </c>
      <c r="D7679" s="1" t="str">
        <f t="shared" si="1190"/>
        <v>Dec</v>
      </c>
      <c r="E7679" t="s">
        <v>38</v>
      </c>
      <c r="F7679" t="s">
        <v>1483</v>
      </c>
      <c r="G7679" t="s">
        <v>64</v>
      </c>
      <c r="H7679" t="s">
        <v>80</v>
      </c>
      <c r="I7679" t="s">
        <v>2492</v>
      </c>
      <c r="J7679" t="s">
        <v>36</v>
      </c>
      <c r="K7679" t="s">
        <v>60</v>
      </c>
      <c r="L7679" s="2">
        <f t="shared" si="1191"/>
        <v>172.6523</v>
      </c>
      <c r="M7679" s="2">
        <f t="shared" si="1192"/>
        <v>195.64</v>
      </c>
      <c r="N7679" s="2">
        <f t="shared" si="1198"/>
        <v>22.98769999999999</v>
      </c>
      <c r="O7679" s="2">
        <f t="shared" si="1193"/>
        <v>91.950799999999958</v>
      </c>
      <c r="P7679" s="2">
        <f t="shared" si="1194"/>
        <v>782.56</v>
      </c>
      <c r="Q7679" s="2">
        <f t="shared" si="1195"/>
        <v>11.749999999999995</v>
      </c>
      <c r="R7679">
        <v>4</v>
      </c>
      <c r="S7679">
        <v>0</v>
      </c>
      <c r="T7679" s="2">
        <v>195.64</v>
      </c>
      <c r="U7679" s="3">
        <v>91.950799999999987</v>
      </c>
      <c r="V7679" s="4">
        <f t="shared" si="1199"/>
        <v>11.75</v>
      </c>
      <c r="W7679" s="2">
        <f t="shared" si="1196"/>
        <v>782.56</v>
      </c>
    </row>
    <row r="7680" spans="1:23" x14ac:dyDescent="0.25">
      <c r="A7680">
        <f t="shared" si="1197"/>
        <v>2014</v>
      </c>
      <c r="B7680" s="1">
        <v>42004</v>
      </c>
      <c r="C7680" s="1">
        <v>42011</v>
      </c>
      <c r="D7680" s="1" t="str">
        <f t="shared" si="1190"/>
        <v>Dec</v>
      </c>
      <c r="E7680" t="s">
        <v>38</v>
      </c>
      <c r="F7680" t="s">
        <v>1483</v>
      </c>
      <c r="G7680" t="s">
        <v>64</v>
      </c>
      <c r="H7680" t="s">
        <v>80</v>
      </c>
      <c r="I7680" t="s">
        <v>1565</v>
      </c>
      <c r="J7680" t="s">
        <v>36</v>
      </c>
      <c r="K7680" t="s">
        <v>60</v>
      </c>
      <c r="L7680" s="2">
        <f t="shared" si="1191"/>
        <v>12.599400000000001</v>
      </c>
      <c r="M7680" s="2">
        <f t="shared" si="1192"/>
        <v>14.940000000000001</v>
      </c>
      <c r="N7680" s="2">
        <f t="shared" si="1198"/>
        <v>2.3406000000000002</v>
      </c>
      <c r="O7680" s="2">
        <f t="shared" si="1193"/>
        <v>7.0218000000000007</v>
      </c>
      <c r="P7680" s="2">
        <f t="shared" si="1194"/>
        <v>44.820000000000007</v>
      </c>
      <c r="Q7680" s="2">
        <f t="shared" si="1195"/>
        <v>15.666666666666664</v>
      </c>
      <c r="R7680">
        <v>3</v>
      </c>
      <c r="S7680">
        <v>0</v>
      </c>
      <c r="T7680" s="2">
        <v>14.940000000000001</v>
      </c>
      <c r="U7680" s="3">
        <v>7.0218000000000007</v>
      </c>
      <c r="V7680" s="4">
        <f t="shared" si="1199"/>
        <v>15.666666666666664</v>
      </c>
      <c r="W7680" s="2">
        <f t="shared" si="1196"/>
        <v>44.820000000000007</v>
      </c>
    </row>
    <row r="7681" spans="1:23" x14ac:dyDescent="0.25">
      <c r="A7681">
        <f t="shared" si="1197"/>
        <v>2014</v>
      </c>
      <c r="B7681" s="1">
        <v>42004</v>
      </c>
      <c r="C7681" s="1">
        <v>42011</v>
      </c>
      <c r="D7681" s="1" t="str">
        <f t="shared" si="1190"/>
        <v>Dec</v>
      </c>
      <c r="E7681" t="s">
        <v>38</v>
      </c>
      <c r="F7681" t="s">
        <v>1483</v>
      </c>
      <c r="G7681" t="s">
        <v>64</v>
      </c>
      <c r="H7681" t="s">
        <v>80</v>
      </c>
      <c r="I7681" t="s">
        <v>1075</v>
      </c>
      <c r="J7681" t="s">
        <v>50</v>
      </c>
      <c r="K7681" t="s">
        <v>86</v>
      </c>
      <c r="L7681" s="2">
        <f t="shared" si="1191"/>
        <v>1502.1419999999998</v>
      </c>
      <c r="M7681" s="2">
        <f t="shared" si="1192"/>
        <v>1687.8</v>
      </c>
      <c r="N7681" s="2">
        <f t="shared" si="1198"/>
        <v>185.65800000000013</v>
      </c>
      <c r="O7681" s="2">
        <f t="shared" si="1193"/>
        <v>742.63200000000052</v>
      </c>
      <c r="P7681" s="2">
        <f t="shared" si="1194"/>
        <v>6751.2</v>
      </c>
      <c r="Q7681" s="2">
        <f t="shared" si="1195"/>
        <v>11.000000000000009</v>
      </c>
      <c r="R7681">
        <v>4</v>
      </c>
      <c r="S7681">
        <v>0</v>
      </c>
      <c r="T7681" s="2">
        <v>1687.8</v>
      </c>
      <c r="U7681" s="3">
        <v>742.63200000000006</v>
      </c>
      <c r="V7681" s="4">
        <f t="shared" si="1199"/>
        <v>11.000000000000002</v>
      </c>
      <c r="W7681" s="2">
        <f t="shared" si="1196"/>
        <v>6751.2</v>
      </c>
    </row>
    <row r="7682" spans="1:23" x14ac:dyDescent="0.25">
      <c r="A7682">
        <f t="shared" si="1197"/>
        <v>2014</v>
      </c>
      <c r="B7682" s="1">
        <v>42004</v>
      </c>
      <c r="C7682" s="1">
        <v>42011</v>
      </c>
      <c r="D7682" s="1" t="str">
        <f t="shared" ref="D7682:D7745" si="1200">TEXT((B7682),"MMM")</f>
        <v>Dec</v>
      </c>
      <c r="E7682" t="s">
        <v>38</v>
      </c>
      <c r="F7682" t="s">
        <v>1483</v>
      </c>
      <c r="G7682" t="s">
        <v>64</v>
      </c>
      <c r="H7682" t="s">
        <v>80</v>
      </c>
      <c r="I7682" t="s">
        <v>1615</v>
      </c>
      <c r="J7682" t="s">
        <v>28</v>
      </c>
      <c r="K7682" t="s">
        <v>29</v>
      </c>
      <c r="L7682" s="2">
        <f t="shared" ref="L7682:L7745" si="1201">T7682 - (U7682 / R7682)</f>
        <v>302.63459999999998</v>
      </c>
      <c r="M7682" s="2">
        <f t="shared" ref="M7682:M7745" si="1202">(T7682/1-S7682)</f>
        <v>341.96</v>
      </c>
      <c r="N7682" s="2">
        <f t="shared" si="1198"/>
        <v>39.325400000000002</v>
      </c>
      <c r="O7682" s="2">
        <f t="shared" ref="O7682:O7745" si="1203">N7682*R7682</f>
        <v>78.650800000000004</v>
      </c>
      <c r="P7682" s="2">
        <f t="shared" ref="P7682:P7745" si="1204">(M7682*R7682)</f>
        <v>683.92</v>
      </c>
      <c r="Q7682" s="2">
        <f t="shared" ref="Q7682:Q7745" si="1205">(O7682/(M7682*R7682))*100</f>
        <v>11.500000000000002</v>
      </c>
      <c r="R7682">
        <v>2</v>
      </c>
      <c r="S7682">
        <v>0</v>
      </c>
      <c r="T7682" s="2">
        <v>341.96</v>
      </c>
      <c r="U7682" s="3">
        <v>78.650800000000004</v>
      </c>
      <c r="V7682" s="4">
        <f t="shared" si="1199"/>
        <v>11.500000000000002</v>
      </c>
      <c r="W7682" s="2">
        <f t="shared" ref="W7682:W7745" si="1206">R7682*T7682</f>
        <v>683.92</v>
      </c>
    </row>
    <row r="7683" spans="1:23" x14ac:dyDescent="0.25">
      <c r="A7683">
        <f t="shared" ref="A7683:A7746" si="1207">YEAR(B7683)</f>
        <v>2014</v>
      </c>
      <c r="B7683" s="1">
        <v>42004</v>
      </c>
      <c r="C7683" s="1">
        <v>42011</v>
      </c>
      <c r="D7683" s="1" t="str">
        <f t="shared" si="1200"/>
        <v>Dec</v>
      </c>
      <c r="E7683" t="s">
        <v>38</v>
      </c>
      <c r="F7683" t="s">
        <v>1483</v>
      </c>
      <c r="G7683" t="s">
        <v>64</v>
      </c>
      <c r="H7683" t="s">
        <v>80</v>
      </c>
      <c r="I7683" t="s">
        <v>105</v>
      </c>
      <c r="J7683" t="s">
        <v>28</v>
      </c>
      <c r="K7683" t="s">
        <v>31</v>
      </c>
      <c r="L7683" s="2">
        <f t="shared" si="1201"/>
        <v>580.63499999999999</v>
      </c>
      <c r="M7683" s="2">
        <f t="shared" si="1202"/>
        <v>605.88</v>
      </c>
      <c r="N7683" s="2">
        <f t="shared" ref="N7683:N7746" si="1208">(M7683-L7683)</f>
        <v>25.245000000000005</v>
      </c>
      <c r="O7683" s="2">
        <f t="shared" si="1203"/>
        <v>151.47000000000003</v>
      </c>
      <c r="P7683" s="2">
        <f t="shared" si="1204"/>
        <v>3635.2799999999997</v>
      </c>
      <c r="Q7683" s="2">
        <f t="shared" si="1205"/>
        <v>4.1666666666666679</v>
      </c>
      <c r="R7683">
        <v>6</v>
      </c>
      <c r="S7683">
        <v>0</v>
      </c>
      <c r="T7683" s="2">
        <v>605.88</v>
      </c>
      <c r="U7683" s="3">
        <v>151.47000000000003</v>
      </c>
      <c r="V7683" s="4">
        <f t="shared" ref="V7683:V7746" si="1209">(U7683/W7683)*100</f>
        <v>4.1666666666666679</v>
      </c>
      <c r="W7683" s="2">
        <f t="shared" si="1206"/>
        <v>3635.2799999999997</v>
      </c>
    </row>
    <row r="7684" spans="1:23" x14ac:dyDescent="0.25">
      <c r="A7684">
        <f t="shared" si="1207"/>
        <v>2015</v>
      </c>
      <c r="B7684" s="1">
        <v>42122</v>
      </c>
      <c r="C7684" s="1">
        <v>42125</v>
      </c>
      <c r="D7684" s="1" t="str">
        <f t="shared" si="1200"/>
        <v>Apr</v>
      </c>
      <c r="E7684" t="s">
        <v>98</v>
      </c>
      <c r="F7684" t="s">
        <v>608</v>
      </c>
      <c r="G7684" t="s">
        <v>64</v>
      </c>
      <c r="H7684" t="s">
        <v>65</v>
      </c>
      <c r="I7684" t="s">
        <v>2200</v>
      </c>
      <c r="J7684" t="s">
        <v>36</v>
      </c>
      <c r="K7684" t="s">
        <v>55</v>
      </c>
      <c r="L7684" s="2">
        <f t="shared" si="1201"/>
        <v>145.23600000000005</v>
      </c>
      <c r="M7684" s="2">
        <f t="shared" si="1202"/>
        <v>186.63200000000001</v>
      </c>
      <c r="N7684" s="2">
        <f t="shared" si="1208"/>
        <v>41.395999999999958</v>
      </c>
      <c r="O7684" s="2">
        <f t="shared" si="1203"/>
        <v>41.395999999999958</v>
      </c>
      <c r="P7684" s="2">
        <f t="shared" si="1204"/>
        <v>186.63200000000001</v>
      </c>
      <c r="Q7684" s="2">
        <f t="shared" si="1205"/>
        <v>22.180547816022951</v>
      </c>
      <c r="R7684">
        <v>1</v>
      </c>
      <c r="S7684">
        <v>0.1</v>
      </c>
      <c r="T7684" s="2">
        <v>186.732</v>
      </c>
      <c r="U7684" s="3">
        <v>41.495999999999967</v>
      </c>
      <c r="V7684" s="4">
        <f t="shared" si="1209"/>
        <v>22.222222222222204</v>
      </c>
      <c r="W7684" s="2">
        <f t="shared" si="1206"/>
        <v>186.732</v>
      </c>
    </row>
    <row r="7685" spans="1:23" x14ac:dyDescent="0.25">
      <c r="A7685">
        <f t="shared" si="1207"/>
        <v>2015</v>
      </c>
      <c r="B7685" s="1">
        <v>42122</v>
      </c>
      <c r="C7685" s="1">
        <v>42125</v>
      </c>
      <c r="D7685" s="1" t="str">
        <f t="shared" si="1200"/>
        <v>Apr</v>
      </c>
      <c r="E7685" t="s">
        <v>98</v>
      </c>
      <c r="F7685" t="s">
        <v>608</v>
      </c>
      <c r="G7685" t="s">
        <v>64</v>
      </c>
      <c r="H7685" t="s">
        <v>65</v>
      </c>
      <c r="I7685" t="s">
        <v>705</v>
      </c>
      <c r="J7685" t="s">
        <v>36</v>
      </c>
      <c r="K7685" t="s">
        <v>53</v>
      </c>
      <c r="L7685" s="2">
        <f t="shared" si="1201"/>
        <v>3177.4750000000004</v>
      </c>
      <c r="M7685" s="2">
        <f t="shared" si="1202"/>
        <v>3812.9700000000003</v>
      </c>
      <c r="N7685" s="2">
        <f t="shared" si="1208"/>
        <v>635.49499999999989</v>
      </c>
      <c r="O7685" s="2">
        <f t="shared" si="1203"/>
        <v>1906.4849999999997</v>
      </c>
      <c r="P7685" s="2">
        <f t="shared" si="1204"/>
        <v>11438.91</v>
      </c>
      <c r="Q7685" s="2">
        <f t="shared" si="1205"/>
        <v>16.666666666666664</v>
      </c>
      <c r="R7685">
        <v>3</v>
      </c>
      <c r="S7685">
        <v>0</v>
      </c>
      <c r="T7685" s="2">
        <v>3812.9700000000003</v>
      </c>
      <c r="U7685" s="3">
        <v>1906.4850000000001</v>
      </c>
      <c r="V7685" s="4">
        <f t="shared" si="1209"/>
        <v>16.666666666666668</v>
      </c>
      <c r="W7685" s="2">
        <f t="shared" si="1206"/>
        <v>11438.91</v>
      </c>
    </row>
    <row r="7686" spans="1:23" x14ac:dyDescent="0.25">
      <c r="A7686">
        <f t="shared" si="1207"/>
        <v>2015</v>
      </c>
      <c r="B7686" s="1">
        <v>42049</v>
      </c>
      <c r="C7686" s="1">
        <v>42056</v>
      </c>
      <c r="D7686" s="1" t="str">
        <f t="shared" si="1200"/>
        <v>Feb</v>
      </c>
      <c r="E7686" t="s">
        <v>38</v>
      </c>
      <c r="F7686" t="s">
        <v>275</v>
      </c>
      <c r="G7686" t="s">
        <v>25</v>
      </c>
      <c r="H7686" t="s">
        <v>80</v>
      </c>
      <c r="I7686" t="s">
        <v>2648</v>
      </c>
      <c r="J7686" t="s">
        <v>36</v>
      </c>
      <c r="K7686" t="s">
        <v>53</v>
      </c>
      <c r="L7686" s="2">
        <f t="shared" si="1201"/>
        <v>25.3597</v>
      </c>
      <c r="M7686" s="2">
        <f t="shared" si="1202"/>
        <v>26.224</v>
      </c>
      <c r="N7686" s="2">
        <f t="shared" si="1208"/>
        <v>0.86430000000000007</v>
      </c>
      <c r="O7686" s="2">
        <f t="shared" si="1203"/>
        <v>7.7787000000000006</v>
      </c>
      <c r="P7686" s="2">
        <f t="shared" si="1204"/>
        <v>236.01599999999999</v>
      </c>
      <c r="Q7686" s="2">
        <f t="shared" si="1205"/>
        <v>3.2958358755338626</v>
      </c>
      <c r="R7686">
        <v>9</v>
      </c>
      <c r="S7686">
        <v>0.2</v>
      </c>
      <c r="T7686" s="2">
        <v>26.423999999999999</v>
      </c>
      <c r="U7686" s="3">
        <v>9.5786999999999995</v>
      </c>
      <c r="V7686" s="4">
        <f t="shared" si="1209"/>
        <v>4.0277777777777777</v>
      </c>
      <c r="W7686" s="2">
        <f t="shared" si="1206"/>
        <v>237.816</v>
      </c>
    </row>
    <row r="7687" spans="1:23" x14ac:dyDescent="0.25">
      <c r="A7687">
        <f t="shared" si="1207"/>
        <v>2015</v>
      </c>
      <c r="B7687" s="1">
        <v>42049</v>
      </c>
      <c r="C7687" s="1">
        <v>42056</v>
      </c>
      <c r="D7687" s="1" t="str">
        <f t="shared" si="1200"/>
        <v>Feb</v>
      </c>
      <c r="E7687" t="s">
        <v>38</v>
      </c>
      <c r="F7687" t="s">
        <v>275</v>
      </c>
      <c r="G7687" t="s">
        <v>25</v>
      </c>
      <c r="H7687" t="s">
        <v>80</v>
      </c>
      <c r="I7687" t="s">
        <v>2529</v>
      </c>
      <c r="J7687" t="s">
        <v>50</v>
      </c>
      <c r="K7687" t="s">
        <v>51</v>
      </c>
      <c r="L7687" s="2">
        <f t="shared" si="1201"/>
        <v>438.19300000000004</v>
      </c>
      <c r="M7687" s="2">
        <f t="shared" si="1202"/>
        <v>625.99</v>
      </c>
      <c r="N7687" s="2">
        <f t="shared" si="1208"/>
        <v>187.79699999999997</v>
      </c>
      <c r="O7687" s="2">
        <f t="shared" si="1203"/>
        <v>187.79699999999997</v>
      </c>
      <c r="P7687" s="2">
        <f t="shared" si="1204"/>
        <v>625.99</v>
      </c>
      <c r="Q7687" s="2">
        <f t="shared" si="1205"/>
        <v>29.999999999999993</v>
      </c>
      <c r="R7687">
        <v>1</v>
      </c>
      <c r="S7687">
        <v>0</v>
      </c>
      <c r="T7687" s="2">
        <v>625.99</v>
      </c>
      <c r="U7687" s="3">
        <v>187.79699999999997</v>
      </c>
      <c r="V7687" s="4">
        <f t="shared" si="1209"/>
        <v>29.999999999999993</v>
      </c>
      <c r="W7687" s="2">
        <f t="shared" si="1206"/>
        <v>625.99</v>
      </c>
    </row>
    <row r="7688" spans="1:23" x14ac:dyDescent="0.25">
      <c r="A7688">
        <f t="shared" si="1207"/>
        <v>2016</v>
      </c>
      <c r="B7688" s="1">
        <v>42699</v>
      </c>
      <c r="C7688" s="1">
        <v>42703</v>
      </c>
      <c r="D7688" s="1" t="str">
        <f t="shared" si="1200"/>
        <v>Nov</v>
      </c>
      <c r="E7688" t="s">
        <v>38</v>
      </c>
      <c r="F7688" t="s">
        <v>621</v>
      </c>
      <c r="G7688" t="s">
        <v>33</v>
      </c>
      <c r="H7688" t="s">
        <v>65</v>
      </c>
      <c r="I7688" t="s">
        <v>960</v>
      </c>
      <c r="J7688" t="s">
        <v>28</v>
      </c>
      <c r="K7688" t="s">
        <v>41</v>
      </c>
      <c r="L7688" s="2">
        <f t="shared" si="1201"/>
        <v>1532.0091</v>
      </c>
      <c r="M7688" s="2">
        <f t="shared" si="1202"/>
        <v>1568.61</v>
      </c>
      <c r="N7688" s="2">
        <f t="shared" si="1208"/>
        <v>36.600899999999911</v>
      </c>
      <c r="O7688" s="2">
        <f t="shared" si="1203"/>
        <v>329.40809999999919</v>
      </c>
      <c r="P7688" s="2">
        <f t="shared" si="1204"/>
        <v>14117.49</v>
      </c>
      <c r="Q7688" s="2">
        <f t="shared" si="1205"/>
        <v>2.3333333333333277</v>
      </c>
      <c r="R7688">
        <v>9</v>
      </c>
      <c r="S7688">
        <v>0</v>
      </c>
      <c r="T7688" s="2">
        <v>1568.61</v>
      </c>
      <c r="U7688" s="3">
        <v>329.40809999999999</v>
      </c>
      <c r="V7688" s="4">
        <f t="shared" si="1209"/>
        <v>2.3333333333333335</v>
      </c>
      <c r="W7688" s="2">
        <f t="shared" si="1206"/>
        <v>14117.49</v>
      </c>
    </row>
    <row r="7689" spans="1:23" x14ac:dyDescent="0.25">
      <c r="A7689">
        <f t="shared" si="1207"/>
        <v>2016</v>
      </c>
      <c r="B7689" s="1">
        <v>42699</v>
      </c>
      <c r="C7689" s="1">
        <v>42703</v>
      </c>
      <c r="D7689" s="1" t="str">
        <f t="shared" si="1200"/>
        <v>Nov</v>
      </c>
      <c r="E7689" t="s">
        <v>38</v>
      </c>
      <c r="F7689" t="s">
        <v>621</v>
      </c>
      <c r="G7689" t="s">
        <v>33</v>
      </c>
      <c r="H7689" t="s">
        <v>65</v>
      </c>
      <c r="I7689" t="s">
        <v>282</v>
      </c>
      <c r="J7689" t="s">
        <v>36</v>
      </c>
      <c r="K7689" t="s">
        <v>53</v>
      </c>
      <c r="L7689" s="2">
        <f t="shared" si="1201"/>
        <v>8.9960000000000004</v>
      </c>
      <c r="M7689" s="2">
        <f t="shared" si="1202"/>
        <v>17.3</v>
      </c>
      <c r="N7689" s="2">
        <f t="shared" si="1208"/>
        <v>8.3040000000000003</v>
      </c>
      <c r="O7689" s="2">
        <f t="shared" si="1203"/>
        <v>8.3040000000000003</v>
      </c>
      <c r="P7689" s="2">
        <f t="shared" si="1204"/>
        <v>17.3</v>
      </c>
      <c r="Q7689" s="2">
        <f t="shared" si="1205"/>
        <v>48</v>
      </c>
      <c r="R7689">
        <v>1</v>
      </c>
      <c r="S7689">
        <v>0</v>
      </c>
      <c r="T7689" s="2">
        <v>17.3</v>
      </c>
      <c r="U7689" s="3">
        <v>8.3040000000000003</v>
      </c>
      <c r="V7689" s="4">
        <f t="shared" si="1209"/>
        <v>48</v>
      </c>
      <c r="W7689" s="2">
        <f t="shared" si="1206"/>
        <v>17.3</v>
      </c>
    </row>
    <row r="7690" spans="1:23" x14ac:dyDescent="0.25">
      <c r="A7690">
        <f t="shared" si="1207"/>
        <v>2016</v>
      </c>
      <c r="B7690" s="1">
        <v>42699</v>
      </c>
      <c r="C7690" s="1">
        <v>42703</v>
      </c>
      <c r="D7690" s="1" t="str">
        <f t="shared" si="1200"/>
        <v>Nov</v>
      </c>
      <c r="E7690" t="s">
        <v>38</v>
      </c>
      <c r="F7690" t="s">
        <v>621</v>
      </c>
      <c r="G7690" t="s">
        <v>33</v>
      </c>
      <c r="H7690" t="s">
        <v>65</v>
      </c>
      <c r="I7690" t="s">
        <v>2662</v>
      </c>
      <c r="J7690" t="s">
        <v>50</v>
      </c>
      <c r="K7690" t="s">
        <v>86</v>
      </c>
      <c r="L7690" s="2">
        <f t="shared" si="1201"/>
        <v>152.19999999999999</v>
      </c>
      <c r="M7690" s="2">
        <f t="shared" si="1202"/>
        <v>160</v>
      </c>
      <c r="N7690" s="2">
        <f t="shared" si="1208"/>
        <v>7.8000000000000114</v>
      </c>
      <c r="O7690" s="2">
        <f t="shared" si="1203"/>
        <v>62.400000000000091</v>
      </c>
      <c r="P7690" s="2">
        <f t="shared" si="1204"/>
        <v>1280</v>
      </c>
      <c r="Q7690" s="2">
        <f t="shared" si="1205"/>
        <v>4.8750000000000071</v>
      </c>
      <c r="R7690">
        <v>8</v>
      </c>
      <c r="S7690">
        <v>0</v>
      </c>
      <c r="T7690" s="2">
        <v>160</v>
      </c>
      <c r="U7690" s="3">
        <v>62.400000000000006</v>
      </c>
      <c r="V7690" s="4">
        <f t="shared" si="1209"/>
        <v>4.875</v>
      </c>
      <c r="W7690" s="2">
        <f t="shared" si="1206"/>
        <v>1280</v>
      </c>
    </row>
    <row r="7691" spans="1:23" x14ac:dyDescent="0.25">
      <c r="A7691">
        <f t="shared" si="1207"/>
        <v>2017</v>
      </c>
      <c r="B7691" s="1">
        <v>42931</v>
      </c>
      <c r="C7691" s="1">
        <v>42933</v>
      </c>
      <c r="D7691" s="1" t="str">
        <f t="shared" si="1200"/>
        <v>Jul</v>
      </c>
      <c r="E7691" t="s">
        <v>98</v>
      </c>
      <c r="F7691" t="s">
        <v>1955</v>
      </c>
      <c r="G7691" t="s">
        <v>33</v>
      </c>
      <c r="H7691" t="s">
        <v>26</v>
      </c>
      <c r="I7691" t="s">
        <v>1251</v>
      </c>
      <c r="J7691" t="s">
        <v>36</v>
      </c>
      <c r="K7691" t="s">
        <v>55</v>
      </c>
      <c r="L7691" s="2">
        <f t="shared" si="1201"/>
        <v>163.1456</v>
      </c>
      <c r="M7691" s="2">
        <f t="shared" si="1202"/>
        <v>179.94</v>
      </c>
      <c r="N7691" s="2">
        <f t="shared" si="1208"/>
        <v>16.794399999999996</v>
      </c>
      <c r="O7691" s="2">
        <f t="shared" si="1203"/>
        <v>50.383199999999988</v>
      </c>
      <c r="P7691" s="2">
        <f t="shared" si="1204"/>
        <v>539.81999999999994</v>
      </c>
      <c r="Q7691" s="2">
        <f t="shared" si="1205"/>
        <v>9.3333333333333321</v>
      </c>
      <c r="R7691">
        <v>3</v>
      </c>
      <c r="S7691">
        <v>0</v>
      </c>
      <c r="T7691" s="2">
        <v>179.94</v>
      </c>
      <c r="U7691" s="3">
        <v>50.383200000000009</v>
      </c>
      <c r="V7691" s="4">
        <f t="shared" si="1209"/>
        <v>9.3333333333333357</v>
      </c>
      <c r="W7691" s="2">
        <f t="shared" si="1206"/>
        <v>539.81999999999994</v>
      </c>
    </row>
    <row r="7692" spans="1:23" x14ac:dyDescent="0.25">
      <c r="A7692">
        <f t="shared" si="1207"/>
        <v>2017</v>
      </c>
      <c r="B7692" s="1">
        <v>42931</v>
      </c>
      <c r="C7692" s="1">
        <v>42933</v>
      </c>
      <c r="D7692" s="1" t="str">
        <f t="shared" si="1200"/>
        <v>Jul</v>
      </c>
      <c r="E7692" t="s">
        <v>98</v>
      </c>
      <c r="F7692" t="s">
        <v>1955</v>
      </c>
      <c r="G7692" t="s">
        <v>33</v>
      </c>
      <c r="H7692" t="s">
        <v>26</v>
      </c>
      <c r="I7692" t="s">
        <v>504</v>
      </c>
      <c r="J7692" t="s">
        <v>28</v>
      </c>
      <c r="K7692" t="s">
        <v>41</v>
      </c>
      <c r="L7692" s="2">
        <f t="shared" si="1201"/>
        <v>820.56360000000006</v>
      </c>
      <c r="M7692" s="2">
        <f t="shared" si="1202"/>
        <v>872.94</v>
      </c>
      <c r="N7692" s="2">
        <f t="shared" si="1208"/>
        <v>52.37639999999999</v>
      </c>
      <c r="O7692" s="2">
        <f t="shared" si="1203"/>
        <v>157.12919999999997</v>
      </c>
      <c r="P7692" s="2">
        <f t="shared" si="1204"/>
        <v>2618.8200000000002</v>
      </c>
      <c r="Q7692" s="2">
        <f t="shared" si="1205"/>
        <v>5.9999999999999982</v>
      </c>
      <c r="R7692">
        <v>3</v>
      </c>
      <c r="S7692">
        <v>0</v>
      </c>
      <c r="T7692" s="2">
        <v>872.94</v>
      </c>
      <c r="U7692" s="3">
        <v>157.12919999999997</v>
      </c>
      <c r="V7692" s="4">
        <f t="shared" si="1209"/>
        <v>5.9999999999999982</v>
      </c>
      <c r="W7692" s="2">
        <f t="shared" si="1206"/>
        <v>2618.8200000000002</v>
      </c>
    </row>
    <row r="7693" spans="1:23" x14ac:dyDescent="0.25">
      <c r="A7693">
        <f t="shared" si="1207"/>
        <v>2017</v>
      </c>
      <c r="B7693" s="1">
        <v>42931</v>
      </c>
      <c r="C7693" s="1">
        <v>42933</v>
      </c>
      <c r="D7693" s="1" t="str">
        <f t="shared" si="1200"/>
        <v>Jul</v>
      </c>
      <c r="E7693" t="s">
        <v>98</v>
      </c>
      <c r="F7693" t="s">
        <v>1955</v>
      </c>
      <c r="G7693" t="s">
        <v>33</v>
      </c>
      <c r="H7693" t="s">
        <v>26</v>
      </c>
      <c r="I7693" t="s">
        <v>181</v>
      </c>
      <c r="J7693" t="s">
        <v>36</v>
      </c>
      <c r="K7693" t="s">
        <v>60</v>
      </c>
      <c r="L7693" s="2">
        <f t="shared" si="1201"/>
        <v>9.8496000000000006</v>
      </c>
      <c r="M7693" s="2">
        <f t="shared" si="1202"/>
        <v>12.96</v>
      </c>
      <c r="N7693" s="2">
        <f t="shared" si="1208"/>
        <v>3.1104000000000003</v>
      </c>
      <c r="O7693" s="2">
        <f t="shared" si="1203"/>
        <v>6.2208000000000006</v>
      </c>
      <c r="P7693" s="2">
        <f t="shared" si="1204"/>
        <v>25.92</v>
      </c>
      <c r="Q7693" s="2">
        <f t="shared" si="1205"/>
        <v>24.000000000000004</v>
      </c>
      <c r="R7693">
        <v>2</v>
      </c>
      <c r="S7693">
        <v>0</v>
      </c>
      <c r="T7693" s="2">
        <v>12.96</v>
      </c>
      <c r="U7693" s="3">
        <v>6.2208000000000006</v>
      </c>
      <c r="V7693" s="4">
        <f t="shared" si="1209"/>
        <v>24.000000000000004</v>
      </c>
      <c r="W7693" s="2">
        <f t="shared" si="1206"/>
        <v>25.92</v>
      </c>
    </row>
    <row r="7694" spans="1:23" x14ac:dyDescent="0.25">
      <c r="A7694">
        <f t="shared" si="1207"/>
        <v>2014</v>
      </c>
      <c r="B7694" s="1">
        <v>42002</v>
      </c>
      <c r="C7694" s="1">
        <v>42007</v>
      </c>
      <c r="D7694" s="1" t="str">
        <f t="shared" si="1200"/>
        <v>Dec</v>
      </c>
      <c r="E7694" t="s">
        <v>38</v>
      </c>
      <c r="F7694" t="s">
        <v>1560</v>
      </c>
      <c r="G7694" t="s">
        <v>25</v>
      </c>
      <c r="H7694" t="s">
        <v>34</v>
      </c>
      <c r="I7694" t="s">
        <v>676</v>
      </c>
      <c r="J7694" t="s">
        <v>36</v>
      </c>
      <c r="K7694" t="s">
        <v>37</v>
      </c>
      <c r="L7694" s="2">
        <f t="shared" si="1201"/>
        <v>81.400000000000006</v>
      </c>
      <c r="M7694" s="2">
        <f t="shared" si="1202"/>
        <v>88.800000000000011</v>
      </c>
      <c r="N7694" s="2">
        <f t="shared" si="1208"/>
        <v>7.4000000000000057</v>
      </c>
      <c r="O7694" s="2">
        <f t="shared" si="1203"/>
        <v>44.400000000000034</v>
      </c>
      <c r="P7694" s="2">
        <f t="shared" si="1204"/>
        <v>532.80000000000007</v>
      </c>
      <c r="Q7694" s="2">
        <f t="shared" si="1205"/>
        <v>8.3333333333333393</v>
      </c>
      <c r="R7694">
        <v>6</v>
      </c>
      <c r="S7694">
        <v>0</v>
      </c>
      <c r="T7694" s="2">
        <v>88.800000000000011</v>
      </c>
      <c r="U7694" s="3">
        <v>44.400000000000006</v>
      </c>
      <c r="V7694" s="4">
        <f t="shared" si="1209"/>
        <v>8.3333333333333321</v>
      </c>
      <c r="W7694" s="2">
        <f t="shared" si="1206"/>
        <v>532.80000000000007</v>
      </c>
    </row>
    <row r="7695" spans="1:23" x14ac:dyDescent="0.25">
      <c r="A7695">
        <f t="shared" si="1207"/>
        <v>2014</v>
      </c>
      <c r="B7695" s="1">
        <v>42002</v>
      </c>
      <c r="C7695" s="1">
        <v>42007</v>
      </c>
      <c r="D7695" s="1" t="str">
        <f t="shared" si="1200"/>
        <v>Dec</v>
      </c>
      <c r="E7695" t="s">
        <v>38</v>
      </c>
      <c r="F7695" t="s">
        <v>1560</v>
      </c>
      <c r="G7695" t="s">
        <v>25</v>
      </c>
      <c r="H7695" t="s">
        <v>34</v>
      </c>
      <c r="I7695" t="s">
        <v>1924</v>
      </c>
      <c r="J7695" t="s">
        <v>50</v>
      </c>
      <c r="K7695" t="s">
        <v>51</v>
      </c>
      <c r="L7695" s="2">
        <f t="shared" si="1201"/>
        <v>310.96890000000002</v>
      </c>
      <c r="M7695" s="2">
        <f t="shared" si="1202"/>
        <v>319.76800000000003</v>
      </c>
      <c r="N7695" s="2">
        <f t="shared" si="1208"/>
        <v>8.7991000000000099</v>
      </c>
      <c r="O7695" s="2">
        <f t="shared" si="1203"/>
        <v>35.19640000000004</v>
      </c>
      <c r="P7695" s="2">
        <f t="shared" si="1204"/>
        <v>1279.0720000000001</v>
      </c>
      <c r="Q7695" s="2">
        <f t="shared" si="1205"/>
        <v>2.7517137424632887</v>
      </c>
      <c r="R7695">
        <v>4</v>
      </c>
      <c r="S7695">
        <v>0.2</v>
      </c>
      <c r="T7695" s="2">
        <v>319.96800000000002</v>
      </c>
      <c r="U7695" s="3">
        <v>35.996399999999952</v>
      </c>
      <c r="V7695" s="4">
        <f t="shared" si="1209"/>
        <v>2.812499999999996</v>
      </c>
      <c r="W7695" s="2">
        <f t="shared" si="1206"/>
        <v>1279.8720000000001</v>
      </c>
    </row>
    <row r="7696" spans="1:23" x14ac:dyDescent="0.25">
      <c r="A7696">
        <f t="shared" si="1207"/>
        <v>2016</v>
      </c>
      <c r="B7696" s="1">
        <v>42451</v>
      </c>
      <c r="C7696" s="1">
        <v>42451</v>
      </c>
      <c r="D7696" s="1" t="str">
        <f t="shared" si="1200"/>
        <v>Mar</v>
      </c>
      <c r="E7696" t="s">
        <v>528</v>
      </c>
      <c r="F7696" t="s">
        <v>1634</v>
      </c>
      <c r="G7696" t="s">
        <v>25</v>
      </c>
      <c r="H7696" t="s">
        <v>34</v>
      </c>
      <c r="I7696" t="s">
        <v>1737</v>
      </c>
      <c r="J7696" t="s">
        <v>28</v>
      </c>
      <c r="K7696" t="s">
        <v>31</v>
      </c>
      <c r="L7696" s="2">
        <f t="shared" si="1201"/>
        <v>165.7894</v>
      </c>
      <c r="M7696" s="2">
        <f t="shared" si="1202"/>
        <v>167.68800000000002</v>
      </c>
      <c r="N7696" s="2">
        <f t="shared" si="1208"/>
        <v>1.8986000000000161</v>
      </c>
      <c r="O7696" s="2">
        <f t="shared" si="1203"/>
        <v>13.290200000000112</v>
      </c>
      <c r="P7696" s="2">
        <f t="shared" si="1204"/>
        <v>1173.816</v>
      </c>
      <c r="Q7696" s="2">
        <f t="shared" si="1205"/>
        <v>1.1322217451457566</v>
      </c>
      <c r="R7696">
        <v>7</v>
      </c>
      <c r="S7696">
        <v>0.2</v>
      </c>
      <c r="T7696" s="2">
        <v>167.88800000000001</v>
      </c>
      <c r="U7696" s="3">
        <v>14.690199999999997</v>
      </c>
      <c r="V7696" s="4">
        <f t="shared" si="1209"/>
        <v>1.2499999999999998</v>
      </c>
      <c r="W7696" s="2">
        <f t="shared" si="1206"/>
        <v>1175.2160000000001</v>
      </c>
    </row>
    <row r="7697" spans="1:23" x14ac:dyDescent="0.25">
      <c r="A7697">
        <f t="shared" si="1207"/>
        <v>2017</v>
      </c>
      <c r="B7697" s="1">
        <v>42918</v>
      </c>
      <c r="C7697" s="1">
        <v>42921</v>
      </c>
      <c r="D7697" s="1" t="str">
        <f t="shared" si="1200"/>
        <v>Jul</v>
      </c>
      <c r="E7697" t="s">
        <v>98</v>
      </c>
      <c r="F7697" t="s">
        <v>1870</v>
      </c>
      <c r="G7697" t="s">
        <v>64</v>
      </c>
      <c r="H7697" t="s">
        <v>65</v>
      </c>
      <c r="I7697" t="s">
        <v>701</v>
      </c>
      <c r="J7697" t="s">
        <v>36</v>
      </c>
      <c r="K7697" t="s">
        <v>60</v>
      </c>
      <c r="L7697" s="2">
        <f t="shared" si="1201"/>
        <v>152.0729</v>
      </c>
      <c r="M7697" s="2">
        <f t="shared" si="1202"/>
        <v>163.76000000000002</v>
      </c>
      <c r="N7697" s="2">
        <f t="shared" si="1208"/>
        <v>11.687100000000015</v>
      </c>
      <c r="O7697" s="2">
        <f t="shared" si="1203"/>
        <v>58.435500000000076</v>
      </c>
      <c r="P7697" s="2">
        <f t="shared" si="1204"/>
        <v>818.80000000000007</v>
      </c>
      <c r="Q7697" s="2">
        <f t="shared" si="1205"/>
        <v>7.1367244748412402</v>
      </c>
      <c r="R7697">
        <v>5</v>
      </c>
      <c r="S7697">
        <v>0.2</v>
      </c>
      <c r="T7697" s="2">
        <v>163.96</v>
      </c>
      <c r="U7697" s="3">
        <v>59.435499999999998</v>
      </c>
      <c r="V7697" s="4">
        <f t="shared" si="1209"/>
        <v>7.2499999999999991</v>
      </c>
      <c r="W7697" s="2">
        <f t="shared" si="1206"/>
        <v>819.80000000000007</v>
      </c>
    </row>
    <row r="7698" spans="1:23" x14ac:dyDescent="0.25">
      <c r="A7698">
        <f t="shared" si="1207"/>
        <v>2017</v>
      </c>
      <c r="B7698" s="1">
        <v>42918</v>
      </c>
      <c r="C7698" s="1">
        <v>42921</v>
      </c>
      <c r="D7698" s="1" t="str">
        <f t="shared" si="1200"/>
        <v>Jul</v>
      </c>
      <c r="E7698" t="s">
        <v>98</v>
      </c>
      <c r="F7698" t="s">
        <v>1870</v>
      </c>
      <c r="G7698" t="s">
        <v>64</v>
      </c>
      <c r="H7698" t="s">
        <v>65</v>
      </c>
      <c r="I7698" t="s">
        <v>2249</v>
      </c>
      <c r="J7698" t="s">
        <v>36</v>
      </c>
      <c r="K7698" t="s">
        <v>53</v>
      </c>
      <c r="L7698" s="2">
        <f t="shared" si="1201"/>
        <v>7.2593999999999985</v>
      </c>
      <c r="M7698" s="2">
        <f t="shared" si="1202"/>
        <v>4.4319999999999986</v>
      </c>
      <c r="N7698" s="2">
        <f t="shared" si="1208"/>
        <v>-2.8273999999999999</v>
      </c>
      <c r="O7698" s="2">
        <f t="shared" si="1203"/>
        <v>-11.3096</v>
      </c>
      <c r="P7698" s="2">
        <f t="shared" si="1204"/>
        <v>17.727999999999994</v>
      </c>
      <c r="Q7698" s="2">
        <f t="shared" si="1205"/>
        <v>-63.795126353790636</v>
      </c>
      <c r="R7698">
        <v>4</v>
      </c>
      <c r="S7698">
        <v>0.8</v>
      </c>
      <c r="T7698" s="2">
        <v>5.2319999999999984</v>
      </c>
      <c r="U7698" s="3">
        <v>-8.1096000000000004</v>
      </c>
      <c r="V7698" s="4">
        <f t="shared" si="1209"/>
        <v>-38.750000000000014</v>
      </c>
      <c r="W7698" s="2">
        <f t="shared" si="1206"/>
        <v>20.927999999999994</v>
      </c>
    </row>
    <row r="7699" spans="1:23" x14ac:dyDescent="0.25">
      <c r="A7699">
        <f t="shared" si="1207"/>
        <v>2017</v>
      </c>
      <c r="B7699" s="1">
        <v>43083</v>
      </c>
      <c r="C7699" s="1">
        <v>43087</v>
      </c>
      <c r="D7699" s="1" t="str">
        <f t="shared" si="1200"/>
        <v>Dec</v>
      </c>
      <c r="E7699" t="s">
        <v>38</v>
      </c>
      <c r="F7699" t="s">
        <v>1346</v>
      </c>
      <c r="G7699" t="s">
        <v>64</v>
      </c>
      <c r="H7699" t="s">
        <v>80</v>
      </c>
      <c r="I7699" t="s">
        <v>565</v>
      </c>
      <c r="J7699" t="s">
        <v>50</v>
      </c>
      <c r="K7699" t="s">
        <v>500</v>
      </c>
      <c r="L7699" s="2">
        <f t="shared" si="1201"/>
        <v>965.98389999999995</v>
      </c>
      <c r="M7699" s="2">
        <f t="shared" si="1202"/>
        <v>1199.98</v>
      </c>
      <c r="N7699" s="2">
        <f t="shared" si="1208"/>
        <v>233.99610000000007</v>
      </c>
      <c r="O7699" s="2">
        <f t="shared" si="1203"/>
        <v>467.99220000000014</v>
      </c>
      <c r="P7699" s="2">
        <f t="shared" si="1204"/>
        <v>2399.96</v>
      </c>
      <c r="Q7699" s="2">
        <f t="shared" si="1205"/>
        <v>19.500000000000007</v>
      </c>
      <c r="R7699">
        <v>2</v>
      </c>
      <c r="S7699">
        <v>0</v>
      </c>
      <c r="T7699" s="2">
        <v>1199.98</v>
      </c>
      <c r="U7699" s="3">
        <v>467.99220000000003</v>
      </c>
      <c r="V7699" s="4">
        <f t="shared" si="1209"/>
        <v>19.5</v>
      </c>
      <c r="W7699" s="2">
        <f t="shared" si="1206"/>
        <v>2399.96</v>
      </c>
    </row>
    <row r="7700" spans="1:23" x14ac:dyDescent="0.25">
      <c r="A7700">
        <f t="shared" si="1207"/>
        <v>2017</v>
      </c>
      <c r="B7700" s="1">
        <v>43083</v>
      </c>
      <c r="C7700" s="1">
        <v>43087</v>
      </c>
      <c r="D7700" s="1" t="str">
        <f t="shared" si="1200"/>
        <v>Dec</v>
      </c>
      <c r="E7700" t="s">
        <v>38</v>
      </c>
      <c r="F7700" t="s">
        <v>1346</v>
      </c>
      <c r="G7700" t="s">
        <v>64</v>
      </c>
      <c r="H7700" t="s">
        <v>80</v>
      </c>
      <c r="I7700" t="s">
        <v>401</v>
      </c>
      <c r="J7700" t="s">
        <v>36</v>
      </c>
      <c r="K7700" t="s">
        <v>43</v>
      </c>
      <c r="L7700" s="2">
        <f t="shared" si="1201"/>
        <v>71.634499999999989</v>
      </c>
      <c r="M7700" s="2">
        <f t="shared" si="1202"/>
        <v>73.849999999999994</v>
      </c>
      <c r="N7700" s="2">
        <f t="shared" si="1208"/>
        <v>2.2155000000000058</v>
      </c>
      <c r="O7700" s="2">
        <f t="shared" si="1203"/>
        <v>2.2155000000000058</v>
      </c>
      <c r="P7700" s="2">
        <f t="shared" si="1204"/>
        <v>73.849999999999994</v>
      </c>
      <c r="Q7700" s="2">
        <f t="shared" si="1205"/>
        <v>3.000000000000008</v>
      </c>
      <c r="R7700">
        <v>1</v>
      </c>
      <c r="S7700">
        <v>0</v>
      </c>
      <c r="T7700" s="2">
        <v>73.849999999999994</v>
      </c>
      <c r="U7700" s="3">
        <v>2.2155000000000058</v>
      </c>
      <c r="V7700" s="4">
        <f t="shared" si="1209"/>
        <v>3.000000000000008</v>
      </c>
      <c r="W7700" s="2">
        <f t="shared" si="1206"/>
        <v>73.849999999999994</v>
      </c>
    </row>
    <row r="7701" spans="1:23" x14ac:dyDescent="0.25">
      <c r="A7701">
        <f t="shared" si="1207"/>
        <v>2017</v>
      </c>
      <c r="B7701" s="1">
        <v>43083</v>
      </c>
      <c r="C7701" s="1">
        <v>43087</v>
      </c>
      <c r="D7701" s="1" t="str">
        <f t="shared" si="1200"/>
        <v>Dec</v>
      </c>
      <c r="E7701" t="s">
        <v>38</v>
      </c>
      <c r="F7701" t="s">
        <v>1346</v>
      </c>
      <c r="G7701" t="s">
        <v>64</v>
      </c>
      <c r="H7701" t="s">
        <v>80</v>
      </c>
      <c r="I7701" t="s">
        <v>1889</v>
      </c>
      <c r="J7701" t="s">
        <v>36</v>
      </c>
      <c r="K7701" t="s">
        <v>247</v>
      </c>
      <c r="L7701" s="2">
        <f t="shared" si="1201"/>
        <v>23.4818</v>
      </c>
      <c r="M7701" s="2">
        <f t="shared" si="1202"/>
        <v>25.71</v>
      </c>
      <c r="N7701" s="2">
        <f t="shared" si="1208"/>
        <v>2.2282000000000011</v>
      </c>
      <c r="O7701" s="2">
        <f t="shared" si="1203"/>
        <v>6.6846000000000032</v>
      </c>
      <c r="P7701" s="2">
        <f t="shared" si="1204"/>
        <v>77.13</v>
      </c>
      <c r="Q7701" s="2">
        <f t="shared" si="1205"/>
        <v>8.6666666666666714</v>
      </c>
      <c r="R7701">
        <v>3</v>
      </c>
      <c r="S7701">
        <v>0</v>
      </c>
      <c r="T7701" s="2">
        <v>25.71</v>
      </c>
      <c r="U7701" s="3">
        <v>6.6846000000000005</v>
      </c>
      <c r="V7701" s="4">
        <f t="shared" si="1209"/>
        <v>8.6666666666666679</v>
      </c>
      <c r="W7701" s="2">
        <f t="shared" si="1206"/>
        <v>77.13</v>
      </c>
    </row>
    <row r="7702" spans="1:23" x14ac:dyDescent="0.25">
      <c r="A7702">
        <f t="shared" si="1207"/>
        <v>2017</v>
      </c>
      <c r="B7702" s="1">
        <v>43083</v>
      </c>
      <c r="C7702" s="1">
        <v>43087</v>
      </c>
      <c r="D7702" s="1" t="str">
        <f t="shared" si="1200"/>
        <v>Dec</v>
      </c>
      <c r="E7702" t="s">
        <v>38</v>
      </c>
      <c r="F7702" t="s">
        <v>1346</v>
      </c>
      <c r="G7702" t="s">
        <v>64</v>
      </c>
      <c r="H7702" t="s">
        <v>80</v>
      </c>
      <c r="I7702" t="s">
        <v>2352</v>
      </c>
      <c r="J7702" t="s">
        <v>36</v>
      </c>
      <c r="K7702" t="s">
        <v>128</v>
      </c>
      <c r="L7702" s="2">
        <f t="shared" si="1201"/>
        <v>15.926400000000001</v>
      </c>
      <c r="M7702" s="2">
        <f t="shared" si="1202"/>
        <v>17.28</v>
      </c>
      <c r="N7702" s="2">
        <f t="shared" si="1208"/>
        <v>1.3536000000000001</v>
      </c>
      <c r="O7702" s="2">
        <f t="shared" si="1203"/>
        <v>8.1216000000000008</v>
      </c>
      <c r="P7702" s="2">
        <f t="shared" si="1204"/>
        <v>103.68</v>
      </c>
      <c r="Q7702" s="2">
        <f t="shared" si="1205"/>
        <v>7.8333333333333339</v>
      </c>
      <c r="R7702">
        <v>6</v>
      </c>
      <c r="S7702">
        <v>0</v>
      </c>
      <c r="T7702" s="2">
        <v>17.28</v>
      </c>
      <c r="U7702" s="3">
        <v>8.121599999999999</v>
      </c>
      <c r="V7702" s="4">
        <f t="shared" si="1209"/>
        <v>7.8333333333333321</v>
      </c>
      <c r="W7702" s="2">
        <f t="shared" si="1206"/>
        <v>103.68</v>
      </c>
    </row>
    <row r="7703" spans="1:23" x14ac:dyDescent="0.25">
      <c r="A7703">
        <f t="shared" si="1207"/>
        <v>2017</v>
      </c>
      <c r="B7703" s="1">
        <v>43083</v>
      </c>
      <c r="C7703" s="1">
        <v>43087</v>
      </c>
      <c r="D7703" s="1" t="str">
        <f t="shared" si="1200"/>
        <v>Dec</v>
      </c>
      <c r="E7703" t="s">
        <v>38</v>
      </c>
      <c r="F7703" t="s">
        <v>1346</v>
      </c>
      <c r="G7703" t="s">
        <v>64</v>
      </c>
      <c r="H7703" t="s">
        <v>80</v>
      </c>
      <c r="I7703" t="s">
        <v>373</v>
      </c>
      <c r="J7703" t="s">
        <v>28</v>
      </c>
      <c r="K7703" t="s">
        <v>41</v>
      </c>
      <c r="L7703" s="2">
        <f t="shared" si="1201"/>
        <v>552.91110000000003</v>
      </c>
      <c r="M7703" s="2">
        <f t="shared" si="1202"/>
        <v>526.28200000000004</v>
      </c>
      <c r="N7703" s="2">
        <f t="shared" si="1208"/>
        <v>-26.629099999999994</v>
      </c>
      <c r="O7703" s="2">
        <f t="shared" si="1203"/>
        <v>-53.258199999999988</v>
      </c>
      <c r="P7703" s="2">
        <f t="shared" si="1204"/>
        <v>1052.5640000000001</v>
      </c>
      <c r="Q7703" s="2">
        <f t="shared" si="1205"/>
        <v>-5.059853842616695</v>
      </c>
      <c r="R7703">
        <v>2</v>
      </c>
      <c r="S7703">
        <v>0.3</v>
      </c>
      <c r="T7703" s="2">
        <v>526.58199999999999</v>
      </c>
      <c r="U7703" s="3">
        <v>-52.658199999999965</v>
      </c>
      <c r="V7703" s="4">
        <f t="shared" si="1209"/>
        <v>-4.9999999999999964</v>
      </c>
      <c r="W7703" s="2">
        <f t="shared" si="1206"/>
        <v>1053.164</v>
      </c>
    </row>
    <row r="7704" spans="1:23" x14ac:dyDescent="0.25">
      <c r="A7704">
        <f t="shared" si="1207"/>
        <v>2016</v>
      </c>
      <c r="B7704" s="1">
        <v>42608</v>
      </c>
      <c r="C7704" s="1">
        <v>42615</v>
      </c>
      <c r="D7704" s="1" t="str">
        <f t="shared" si="1200"/>
        <v>Aug</v>
      </c>
      <c r="E7704" t="s">
        <v>38</v>
      </c>
      <c r="F7704" t="s">
        <v>58</v>
      </c>
      <c r="G7704" t="s">
        <v>25</v>
      </c>
      <c r="H7704" t="s">
        <v>65</v>
      </c>
      <c r="I7704" t="s">
        <v>1264</v>
      </c>
      <c r="J7704" t="s">
        <v>36</v>
      </c>
      <c r="K7704" t="s">
        <v>60</v>
      </c>
      <c r="L7704" s="2">
        <f t="shared" si="1201"/>
        <v>8.7278000000000002</v>
      </c>
      <c r="M7704" s="2">
        <f t="shared" si="1202"/>
        <v>11.56</v>
      </c>
      <c r="N7704" s="2">
        <f t="shared" si="1208"/>
        <v>2.8322000000000003</v>
      </c>
      <c r="O7704" s="2">
        <f t="shared" si="1203"/>
        <v>5.6644000000000005</v>
      </c>
      <c r="P7704" s="2">
        <f t="shared" si="1204"/>
        <v>23.12</v>
      </c>
      <c r="Q7704" s="2">
        <f t="shared" si="1205"/>
        <v>24.500000000000004</v>
      </c>
      <c r="R7704">
        <v>2</v>
      </c>
      <c r="S7704">
        <v>0</v>
      </c>
      <c r="T7704" s="2">
        <v>11.56</v>
      </c>
      <c r="U7704" s="3">
        <v>5.6644000000000005</v>
      </c>
      <c r="V7704" s="4">
        <f t="shared" si="1209"/>
        <v>24.500000000000004</v>
      </c>
      <c r="W7704" s="2">
        <f t="shared" si="1206"/>
        <v>23.12</v>
      </c>
    </row>
    <row r="7705" spans="1:23" x14ac:dyDescent="0.25">
      <c r="A7705">
        <f t="shared" si="1207"/>
        <v>2016</v>
      </c>
      <c r="B7705" s="1">
        <v>42608</v>
      </c>
      <c r="C7705" s="1">
        <v>42615</v>
      </c>
      <c r="D7705" s="1" t="str">
        <f t="shared" si="1200"/>
        <v>Aug</v>
      </c>
      <c r="E7705" t="s">
        <v>38</v>
      </c>
      <c r="F7705" t="s">
        <v>58</v>
      </c>
      <c r="G7705" t="s">
        <v>25</v>
      </c>
      <c r="H7705" t="s">
        <v>65</v>
      </c>
      <c r="I7705" t="s">
        <v>936</v>
      </c>
      <c r="J7705" t="s">
        <v>50</v>
      </c>
      <c r="K7705" t="s">
        <v>51</v>
      </c>
      <c r="L7705" s="2">
        <f t="shared" si="1201"/>
        <v>190.37279999999998</v>
      </c>
      <c r="M7705" s="2">
        <f t="shared" si="1202"/>
        <v>209.96999999999997</v>
      </c>
      <c r="N7705" s="2">
        <f t="shared" si="1208"/>
        <v>19.597199999999987</v>
      </c>
      <c r="O7705" s="2">
        <f t="shared" si="1203"/>
        <v>58.79159999999996</v>
      </c>
      <c r="P7705" s="2">
        <f t="shared" si="1204"/>
        <v>629.90999999999985</v>
      </c>
      <c r="Q7705" s="2">
        <f t="shared" si="1205"/>
        <v>9.3333333333333304</v>
      </c>
      <c r="R7705">
        <v>3</v>
      </c>
      <c r="S7705">
        <v>0</v>
      </c>
      <c r="T7705" s="2">
        <v>209.96999999999997</v>
      </c>
      <c r="U7705" s="3">
        <v>58.791600000000003</v>
      </c>
      <c r="V7705" s="4">
        <f t="shared" si="1209"/>
        <v>9.3333333333333357</v>
      </c>
      <c r="W7705" s="2">
        <f t="shared" si="1206"/>
        <v>629.90999999999985</v>
      </c>
    </row>
    <row r="7706" spans="1:23" x14ac:dyDescent="0.25">
      <c r="A7706">
        <f t="shared" si="1207"/>
        <v>2016</v>
      </c>
      <c r="B7706" s="1">
        <v>42608</v>
      </c>
      <c r="C7706" s="1">
        <v>42615</v>
      </c>
      <c r="D7706" s="1" t="str">
        <f t="shared" si="1200"/>
        <v>Aug</v>
      </c>
      <c r="E7706" t="s">
        <v>38</v>
      </c>
      <c r="F7706" t="s">
        <v>58</v>
      </c>
      <c r="G7706" t="s">
        <v>25</v>
      </c>
      <c r="H7706" t="s">
        <v>65</v>
      </c>
      <c r="I7706" t="s">
        <v>1268</v>
      </c>
      <c r="J7706" t="s">
        <v>28</v>
      </c>
      <c r="K7706" t="s">
        <v>41</v>
      </c>
      <c r="L7706" s="2">
        <f t="shared" si="1201"/>
        <v>423.2088</v>
      </c>
      <c r="M7706" s="2">
        <f t="shared" si="1202"/>
        <v>447.84</v>
      </c>
      <c r="N7706" s="2">
        <f t="shared" si="1208"/>
        <v>24.631199999999978</v>
      </c>
      <c r="O7706" s="2">
        <f t="shared" si="1203"/>
        <v>98.524799999999914</v>
      </c>
      <c r="P7706" s="2">
        <f t="shared" si="1204"/>
        <v>1791.36</v>
      </c>
      <c r="Q7706" s="2">
        <f t="shared" si="1205"/>
        <v>5.4999999999999956</v>
      </c>
      <c r="R7706">
        <v>4</v>
      </c>
      <c r="S7706">
        <v>0</v>
      </c>
      <c r="T7706" s="2">
        <v>447.84</v>
      </c>
      <c r="U7706" s="3">
        <v>98.524799999999971</v>
      </c>
      <c r="V7706" s="4">
        <f t="shared" si="1209"/>
        <v>5.4999999999999982</v>
      </c>
      <c r="W7706" s="2">
        <f t="shared" si="1206"/>
        <v>1791.36</v>
      </c>
    </row>
    <row r="7707" spans="1:23" x14ac:dyDescent="0.25">
      <c r="A7707">
        <f t="shared" si="1207"/>
        <v>2016</v>
      </c>
      <c r="B7707" s="1">
        <v>42608</v>
      </c>
      <c r="C7707" s="1">
        <v>42615</v>
      </c>
      <c r="D7707" s="1" t="str">
        <f t="shared" si="1200"/>
        <v>Aug</v>
      </c>
      <c r="E7707" t="s">
        <v>38</v>
      </c>
      <c r="F7707" t="s">
        <v>58</v>
      </c>
      <c r="G7707" t="s">
        <v>25</v>
      </c>
      <c r="H7707" t="s">
        <v>65</v>
      </c>
      <c r="I7707" t="s">
        <v>537</v>
      </c>
      <c r="J7707" t="s">
        <v>50</v>
      </c>
      <c r="K7707" t="s">
        <v>86</v>
      </c>
      <c r="L7707" s="2">
        <f t="shared" si="1201"/>
        <v>425.57340000000005</v>
      </c>
      <c r="M7707" s="2">
        <f t="shared" si="1202"/>
        <v>479.97</v>
      </c>
      <c r="N7707" s="2">
        <f t="shared" si="1208"/>
        <v>54.396599999999978</v>
      </c>
      <c r="O7707" s="2">
        <f t="shared" si="1203"/>
        <v>163.18979999999993</v>
      </c>
      <c r="P7707" s="2">
        <f t="shared" si="1204"/>
        <v>1439.91</v>
      </c>
      <c r="Q7707" s="2">
        <f t="shared" si="1205"/>
        <v>11.333333333333329</v>
      </c>
      <c r="R7707">
        <v>3</v>
      </c>
      <c r="S7707">
        <v>0</v>
      </c>
      <c r="T7707" s="2">
        <v>479.97</v>
      </c>
      <c r="U7707" s="3">
        <v>163.18979999999999</v>
      </c>
      <c r="V7707" s="4">
        <f t="shared" si="1209"/>
        <v>11.333333333333332</v>
      </c>
      <c r="W7707" s="2">
        <f t="shared" si="1206"/>
        <v>1439.91</v>
      </c>
    </row>
    <row r="7708" spans="1:23" x14ac:dyDescent="0.25">
      <c r="A7708">
        <f t="shared" si="1207"/>
        <v>2016</v>
      </c>
      <c r="B7708" s="1">
        <v>42608</v>
      </c>
      <c r="C7708" s="1">
        <v>42615</v>
      </c>
      <c r="D7708" s="1" t="str">
        <f t="shared" si="1200"/>
        <v>Aug</v>
      </c>
      <c r="E7708" t="s">
        <v>38</v>
      </c>
      <c r="F7708" t="s">
        <v>58</v>
      </c>
      <c r="G7708" t="s">
        <v>25</v>
      </c>
      <c r="H7708" t="s">
        <v>65</v>
      </c>
      <c r="I7708" t="s">
        <v>1038</v>
      </c>
      <c r="J7708" t="s">
        <v>36</v>
      </c>
      <c r="K7708" t="s">
        <v>48</v>
      </c>
      <c r="L7708" s="2">
        <f t="shared" si="1201"/>
        <v>7.8048000000000002</v>
      </c>
      <c r="M7708" s="2">
        <f t="shared" si="1202"/>
        <v>8.64</v>
      </c>
      <c r="N7708" s="2">
        <f t="shared" si="1208"/>
        <v>0.83520000000000039</v>
      </c>
      <c r="O7708" s="2">
        <f t="shared" si="1203"/>
        <v>2.5056000000000012</v>
      </c>
      <c r="P7708" s="2">
        <f t="shared" si="1204"/>
        <v>25.92</v>
      </c>
      <c r="Q7708" s="2">
        <f t="shared" si="1205"/>
        <v>9.6666666666666714</v>
      </c>
      <c r="R7708">
        <v>3</v>
      </c>
      <c r="S7708">
        <v>0</v>
      </c>
      <c r="T7708" s="2">
        <v>8.64</v>
      </c>
      <c r="U7708" s="3">
        <v>2.5055999999999998</v>
      </c>
      <c r="V7708" s="4">
        <f t="shared" si="1209"/>
        <v>9.6666666666666643</v>
      </c>
      <c r="W7708" s="2">
        <f t="shared" si="1206"/>
        <v>25.92</v>
      </c>
    </row>
    <row r="7709" spans="1:23" x14ac:dyDescent="0.25">
      <c r="A7709">
        <f t="shared" si="1207"/>
        <v>2017</v>
      </c>
      <c r="B7709" s="1">
        <v>43023</v>
      </c>
      <c r="C7709" s="1">
        <v>43027</v>
      </c>
      <c r="D7709" s="1" t="str">
        <f t="shared" si="1200"/>
        <v>Oct</v>
      </c>
      <c r="E7709" t="s">
        <v>38</v>
      </c>
      <c r="F7709" t="s">
        <v>1493</v>
      </c>
      <c r="G7709" t="s">
        <v>33</v>
      </c>
      <c r="H7709" t="s">
        <v>34</v>
      </c>
      <c r="I7709" t="s">
        <v>2461</v>
      </c>
      <c r="J7709" t="s">
        <v>36</v>
      </c>
      <c r="K7709" t="s">
        <v>48</v>
      </c>
      <c r="L7709" s="2">
        <f t="shared" si="1201"/>
        <v>9.5776000000000003</v>
      </c>
      <c r="M7709" s="2">
        <f t="shared" si="1202"/>
        <v>11.68</v>
      </c>
      <c r="N7709" s="2">
        <f t="shared" si="1208"/>
        <v>2.1023999999999994</v>
      </c>
      <c r="O7709" s="2">
        <f t="shared" si="1203"/>
        <v>4.2047999999999988</v>
      </c>
      <c r="P7709" s="2">
        <f t="shared" si="1204"/>
        <v>23.36</v>
      </c>
      <c r="Q7709" s="2">
        <f t="shared" si="1205"/>
        <v>17.999999999999993</v>
      </c>
      <c r="R7709">
        <v>2</v>
      </c>
      <c r="S7709">
        <v>0</v>
      </c>
      <c r="T7709" s="2">
        <v>11.68</v>
      </c>
      <c r="U7709" s="3">
        <v>4.2047999999999996</v>
      </c>
      <c r="V7709" s="4">
        <f t="shared" si="1209"/>
        <v>18</v>
      </c>
      <c r="W7709" s="2">
        <f t="shared" si="1206"/>
        <v>23.36</v>
      </c>
    </row>
    <row r="7710" spans="1:23" x14ac:dyDescent="0.25">
      <c r="A7710">
        <f t="shared" si="1207"/>
        <v>2014</v>
      </c>
      <c r="B7710" s="1">
        <v>41937</v>
      </c>
      <c r="C7710" s="1">
        <v>41941</v>
      </c>
      <c r="D7710" s="1" t="str">
        <f t="shared" si="1200"/>
        <v>Oct</v>
      </c>
      <c r="E7710" t="s">
        <v>38</v>
      </c>
      <c r="F7710" t="s">
        <v>2270</v>
      </c>
      <c r="G7710" t="s">
        <v>25</v>
      </c>
      <c r="H7710" t="s">
        <v>80</v>
      </c>
      <c r="I7710" t="s">
        <v>2402</v>
      </c>
      <c r="J7710" t="s">
        <v>50</v>
      </c>
      <c r="K7710" t="s">
        <v>86</v>
      </c>
      <c r="L7710" s="2">
        <f t="shared" si="1201"/>
        <v>40.606099999999998</v>
      </c>
      <c r="M7710" s="2">
        <f t="shared" si="1202"/>
        <v>40.575999999999993</v>
      </c>
      <c r="N7710" s="2">
        <f t="shared" si="1208"/>
        <v>-3.0100000000004457E-2</v>
      </c>
      <c r="O7710" s="2">
        <f t="shared" si="1203"/>
        <v>-9.030000000001337E-2</v>
      </c>
      <c r="P7710" s="2">
        <f t="shared" si="1204"/>
        <v>121.72799999999998</v>
      </c>
      <c r="Q7710" s="2">
        <f t="shared" si="1205"/>
        <v>-7.4181782334395846E-2</v>
      </c>
      <c r="R7710">
        <v>3</v>
      </c>
      <c r="S7710">
        <v>0.2</v>
      </c>
      <c r="T7710" s="2">
        <v>40.775999999999996</v>
      </c>
      <c r="U7710" s="3">
        <v>0.50970000000000049</v>
      </c>
      <c r="V7710" s="4">
        <f t="shared" si="1209"/>
        <v>0.41666666666666707</v>
      </c>
      <c r="W7710" s="2">
        <f t="shared" si="1206"/>
        <v>122.32799999999999</v>
      </c>
    </row>
    <row r="7711" spans="1:23" x14ac:dyDescent="0.25">
      <c r="A7711">
        <f t="shared" si="1207"/>
        <v>2014</v>
      </c>
      <c r="B7711" s="1">
        <v>41937</v>
      </c>
      <c r="C7711" s="1">
        <v>41941</v>
      </c>
      <c r="D7711" s="1" t="str">
        <f t="shared" si="1200"/>
        <v>Oct</v>
      </c>
      <c r="E7711" t="s">
        <v>38</v>
      </c>
      <c r="F7711" t="s">
        <v>2270</v>
      </c>
      <c r="G7711" t="s">
        <v>25</v>
      </c>
      <c r="H7711" t="s">
        <v>80</v>
      </c>
      <c r="I7711" t="s">
        <v>547</v>
      </c>
      <c r="J7711" t="s">
        <v>36</v>
      </c>
      <c r="K7711" t="s">
        <v>53</v>
      </c>
      <c r="L7711" s="2">
        <f t="shared" si="1201"/>
        <v>16.894200000000001</v>
      </c>
      <c r="M7711" s="2">
        <f t="shared" si="1202"/>
        <v>12.998000000000003</v>
      </c>
      <c r="N7711" s="2">
        <f t="shared" si="1208"/>
        <v>-3.8961999999999986</v>
      </c>
      <c r="O7711" s="2">
        <f t="shared" si="1203"/>
        <v>-11.688599999999996</v>
      </c>
      <c r="P7711" s="2">
        <f t="shared" si="1204"/>
        <v>38.994000000000007</v>
      </c>
      <c r="Q7711" s="2">
        <f t="shared" si="1205"/>
        <v>-29.975380827819649</v>
      </c>
      <c r="R7711">
        <v>3</v>
      </c>
      <c r="S7711">
        <v>0.7</v>
      </c>
      <c r="T7711" s="2">
        <v>13.698000000000002</v>
      </c>
      <c r="U7711" s="3">
        <v>-9.5885999999999996</v>
      </c>
      <c r="V7711" s="4">
        <f t="shared" si="1209"/>
        <v>-23.333333333333329</v>
      </c>
      <c r="W7711" s="2">
        <f t="shared" si="1206"/>
        <v>41.094000000000008</v>
      </c>
    </row>
    <row r="7712" spans="1:23" x14ac:dyDescent="0.25">
      <c r="A7712">
        <f t="shared" si="1207"/>
        <v>2015</v>
      </c>
      <c r="B7712" s="1">
        <v>42096</v>
      </c>
      <c r="C7712" s="1">
        <v>42101</v>
      </c>
      <c r="D7712" s="1" t="str">
        <f t="shared" si="1200"/>
        <v>Apr</v>
      </c>
      <c r="E7712" t="s">
        <v>38</v>
      </c>
      <c r="F7712" t="s">
        <v>493</v>
      </c>
      <c r="G7712" t="s">
        <v>25</v>
      </c>
      <c r="H7712" t="s">
        <v>34</v>
      </c>
      <c r="I7712" t="s">
        <v>2262</v>
      </c>
      <c r="J7712" t="s">
        <v>50</v>
      </c>
      <c r="K7712" t="s">
        <v>51</v>
      </c>
      <c r="L7712" s="2">
        <f t="shared" si="1201"/>
        <v>81.215000000000003</v>
      </c>
      <c r="M7712" s="2">
        <f t="shared" si="1202"/>
        <v>87.6</v>
      </c>
      <c r="N7712" s="2">
        <f t="shared" si="1208"/>
        <v>6.3849999999999909</v>
      </c>
      <c r="O7712" s="2">
        <f t="shared" si="1203"/>
        <v>31.924999999999955</v>
      </c>
      <c r="P7712" s="2">
        <f t="shared" si="1204"/>
        <v>438</v>
      </c>
      <c r="Q7712" s="2">
        <f t="shared" si="1205"/>
        <v>7.2888127853881173</v>
      </c>
      <c r="R7712">
        <v>5</v>
      </c>
      <c r="S7712">
        <v>0.2</v>
      </c>
      <c r="T7712" s="2">
        <v>87.8</v>
      </c>
      <c r="U7712" s="3">
        <v>32.924999999999997</v>
      </c>
      <c r="V7712" s="4">
        <f t="shared" si="1209"/>
        <v>7.5</v>
      </c>
      <c r="W7712" s="2">
        <f t="shared" si="1206"/>
        <v>439</v>
      </c>
    </row>
    <row r="7713" spans="1:23" x14ac:dyDescent="0.25">
      <c r="A7713">
        <f t="shared" si="1207"/>
        <v>2017</v>
      </c>
      <c r="B7713" s="1">
        <v>43036</v>
      </c>
      <c r="C7713" s="1">
        <v>43038</v>
      </c>
      <c r="D7713" s="1" t="str">
        <f t="shared" si="1200"/>
        <v>Oct</v>
      </c>
      <c r="E7713" t="s">
        <v>23</v>
      </c>
      <c r="F7713" t="s">
        <v>202</v>
      </c>
      <c r="G7713" t="s">
        <v>25</v>
      </c>
      <c r="H7713" t="s">
        <v>26</v>
      </c>
      <c r="I7713" t="s">
        <v>2119</v>
      </c>
      <c r="J7713" t="s">
        <v>28</v>
      </c>
      <c r="K7713" t="s">
        <v>46</v>
      </c>
      <c r="L7713" s="2">
        <f t="shared" si="1201"/>
        <v>72.755200000000002</v>
      </c>
      <c r="M7713" s="2">
        <f t="shared" si="1202"/>
        <v>77.751999999999995</v>
      </c>
      <c r="N7713" s="2">
        <f t="shared" si="1208"/>
        <v>4.9967999999999932</v>
      </c>
      <c r="O7713" s="2">
        <f t="shared" si="1203"/>
        <v>14.99039999999998</v>
      </c>
      <c r="P7713" s="2">
        <f t="shared" si="1204"/>
        <v>233.25599999999997</v>
      </c>
      <c r="Q7713" s="2">
        <f t="shared" si="1205"/>
        <v>6.4265870974379995</v>
      </c>
      <c r="R7713">
        <v>3</v>
      </c>
      <c r="S7713">
        <v>0.2</v>
      </c>
      <c r="T7713" s="2">
        <v>77.951999999999998</v>
      </c>
      <c r="U7713" s="3">
        <v>15.590399999999995</v>
      </c>
      <c r="V7713" s="4">
        <f t="shared" si="1209"/>
        <v>6.6666666666666652</v>
      </c>
      <c r="W7713" s="2">
        <f t="shared" si="1206"/>
        <v>233.85599999999999</v>
      </c>
    </row>
    <row r="7714" spans="1:23" x14ac:dyDescent="0.25">
      <c r="A7714">
        <f t="shared" si="1207"/>
        <v>2017</v>
      </c>
      <c r="B7714" s="1">
        <v>43036</v>
      </c>
      <c r="C7714" s="1">
        <v>43038</v>
      </c>
      <c r="D7714" s="1" t="str">
        <f t="shared" si="1200"/>
        <v>Oct</v>
      </c>
      <c r="E7714" t="s">
        <v>23</v>
      </c>
      <c r="F7714" t="s">
        <v>202</v>
      </c>
      <c r="G7714" t="s">
        <v>25</v>
      </c>
      <c r="H7714" t="s">
        <v>26</v>
      </c>
      <c r="I7714" t="s">
        <v>347</v>
      </c>
      <c r="J7714" t="s">
        <v>36</v>
      </c>
      <c r="K7714" t="s">
        <v>43</v>
      </c>
      <c r="L7714" s="2">
        <f t="shared" si="1201"/>
        <v>161.9024</v>
      </c>
      <c r="M7714" s="2">
        <f t="shared" si="1202"/>
        <v>146.98400000000001</v>
      </c>
      <c r="N7714" s="2">
        <f t="shared" si="1208"/>
        <v>-14.918399999999991</v>
      </c>
      <c r="O7714" s="2">
        <f t="shared" si="1203"/>
        <v>-29.836799999999982</v>
      </c>
      <c r="P7714" s="2">
        <f t="shared" si="1204"/>
        <v>293.96800000000002</v>
      </c>
      <c r="Q7714" s="2">
        <f t="shared" si="1205"/>
        <v>-10.149676155227773</v>
      </c>
      <c r="R7714">
        <v>2</v>
      </c>
      <c r="S7714">
        <v>0.2</v>
      </c>
      <c r="T7714" s="2">
        <v>147.184</v>
      </c>
      <c r="U7714" s="3">
        <v>-29.436800000000012</v>
      </c>
      <c r="V7714" s="4">
        <f t="shared" si="1209"/>
        <v>-10.000000000000005</v>
      </c>
      <c r="W7714" s="2">
        <f t="shared" si="1206"/>
        <v>294.36799999999999</v>
      </c>
    </row>
    <row r="7715" spans="1:23" x14ac:dyDescent="0.25">
      <c r="A7715">
        <f t="shared" si="1207"/>
        <v>2017</v>
      </c>
      <c r="B7715" s="1">
        <v>43036</v>
      </c>
      <c r="C7715" s="1">
        <v>43038</v>
      </c>
      <c r="D7715" s="1" t="str">
        <f t="shared" si="1200"/>
        <v>Oct</v>
      </c>
      <c r="E7715" t="s">
        <v>23</v>
      </c>
      <c r="F7715" t="s">
        <v>202</v>
      </c>
      <c r="G7715" t="s">
        <v>25</v>
      </c>
      <c r="H7715" t="s">
        <v>26</v>
      </c>
      <c r="I7715" t="s">
        <v>2615</v>
      </c>
      <c r="J7715" t="s">
        <v>36</v>
      </c>
      <c r="K7715" t="s">
        <v>60</v>
      </c>
      <c r="L7715" s="2">
        <f t="shared" si="1201"/>
        <v>42.557400000000008</v>
      </c>
      <c r="M7715" s="2">
        <f t="shared" si="1202"/>
        <v>47.752000000000002</v>
      </c>
      <c r="N7715" s="2">
        <f t="shared" si="1208"/>
        <v>5.1945999999999941</v>
      </c>
      <c r="O7715" s="2">
        <f t="shared" si="1203"/>
        <v>15.583799999999982</v>
      </c>
      <c r="P7715" s="2">
        <f t="shared" si="1204"/>
        <v>143.256</v>
      </c>
      <c r="Q7715" s="2">
        <f t="shared" si="1205"/>
        <v>10.878287820405417</v>
      </c>
      <c r="R7715">
        <v>3</v>
      </c>
      <c r="S7715">
        <v>0.2</v>
      </c>
      <c r="T7715" s="2">
        <v>47.952000000000005</v>
      </c>
      <c r="U7715" s="3">
        <v>16.183799999999998</v>
      </c>
      <c r="V7715" s="4">
        <f t="shared" si="1209"/>
        <v>11.249999999999996</v>
      </c>
      <c r="W7715" s="2">
        <f t="shared" si="1206"/>
        <v>143.85600000000002</v>
      </c>
    </row>
    <row r="7716" spans="1:23" x14ac:dyDescent="0.25">
      <c r="A7716">
        <f t="shared" si="1207"/>
        <v>2014</v>
      </c>
      <c r="B7716" s="1">
        <v>41978</v>
      </c>
      <c r="C7716" s="1">
        <v>41980</v>
      </c>
      <c r="D7716" s="1" t="str">
        <f t="shared" si="1200"/>
        <v>Dec</v>
      </c>
      <c r="E7716" t="s">
        <v>98</v>
      </c>
      <c r="F7716" t="s">
        <v>357</v>
      </c>
      <c r="G7716" t="s">
        <v>25</v>
      </c>
      <c r="H7716" t="s">
        <v>34</v>
      </c>
      <c r="I7716" t="s">
        <v>913</v>
      </c>
      <c r="J7716" t="s">
        <v>36</v>
      </c>
      <c r="K7716" t="s">
        <v>55</v>
      </c>
      <c r="L7716" s="2">
        <f t="shared" si="1201"/>
        <v>238.16409999999999</v>
      </c>
      <c r="M7716" s="2">
        <f t="shared" si="1202"/>
        <v>250.26</v>
      </c>
      <c r="N7716" s="2">
        <f t="shared" si="1208"/>
        <v>12.0959</v>
      </c>
      <c r="O7716" s="2">
        <f t="shared" si="1203"/>
        <v>72.575400000000002</v>
      </c>
      <c r="P7716" s="2">
        <f t="shared" si="1204"/>
        <v>1501.56</v>
      </c>
      <c r="Q7716" s="2">
        <f t="shared" si="1205"/>
        <v>4.8333333333333339</v>
      </c>
      <c r="R7716">
        <v>6</v>
      </c>
      <c r="S7716">
        <v>0</v>
      </c>
      <c r="T7716" s="2">
        <v>250.26</v>
      </c>
      <c r="U7716" s="3">
        <v>72.575399999999973</v>
      </c>
      <c r="V7716" s="4">
        <f t="shared" si="1209"/>
        <v>4.8333333333333321</v>
      </c>
      <c r="W7716" s="2">
        <f t="shared" si="1206"/>
        <v>1501.56</v>
      </c>
    </row>
    <row r="7717" spans="1:23" x14ac:dyDescent="0.25">
      <c r="A7717">
        <f t="shared" si="1207"/>
        <v>2017</v>
      </c>
      <c r="B7717" s="1">
        <v>43042</v>
      </c>
      <c r="C7717" s="1">
        <v>43047</v>
      </c>
      <c r="D7717" s="1" t="str">
        <f t="shared" si="1200"/>
        <v>Nov</v>
      </c>
      <c r="E7717" t="s">
        <v>38</v>
      </c>
      <c r="F7717" t="s">
        <v>952</v>
      </c>
      <c r="G7717" t="s">
        <v>25</v>
      </c>
      <c r="H7717" t="s">
        <v>80</v>
      </c>
      <c r="I7717" t="s">
        <v>2402</v>
      </c>
      <c r="J7717" t="s">
        <v>50</v>
      </c>
      <c r="K7717" t="s">
        <v>86</v>
      </c>
      <c r="L7717" s="2">
        <f t="shared" si="1201"/>
        <v>40.606099999999998</v>
      </c>
      <c r="M7717" s="2">
        <f t="shared" si="1202"/>
        <v>40.575999999999993</v>
      </c>
      <c r="N7717" s="2">
        <f t="shared" si="1208"/>
        <v>-3.0100000000004457E-2</v>
      </c>
      <c r="O7717" s="2">
        <f t="shared" si="1203"/>
        <v>-9.030000000001337E-2</v>
      </c>
      <c r="P7717" s="2">
        <f t="shared" si="1204"/>
        <v>121.72799999999998</v>
      </c>
      <c r="Q7717" s="2">
        <f t="shared" si="1205"/>
        <v>-7.4181782334395846E-2</v>
      </c>
      <c r="R7717">
        <v>3</v>
      </c>
      <c r="S7717">
        <v>0.2</v>
      </c>
      <c r="T7717" s="2">
        <v>40.775999999999996</v>
      </c>
      <c r="U7717" s="3">
        <v>0.50970000000000049</v>
      </c>
      <c r="V7717" s="4">
        <f t="shared" si="1209"/>
        <v>0.41666666666666707</v>
      </c>
      <c r="W7717" s="2">
        <f t="shared" si="1206"/>
        <v>122.32799999999999</v>
      </c>
    </row>
    <row r="7718" spans="1:23" x14ac:dyDescent="0.25">
      <c r="A7718">
        <f t="shared" si="1207"/>
        <v>2015</v>
      </c>
      <c r="B7718" s="1">
        <v>42010</v>
      </c>
      <c r="C7718" s="1">
        <v>42016</v>
      </c>
      <c r="D7718" s="1" t="str">
        <f t="shared" si="1200"/>
        <v>Jan</v>
      </c>
      <c r="E7718" t="s">
        <v>38</v>
      </c>
      <c r="F7718" t="s">
        <v>1342</v>
      </c>
      <c r="G7718" t="s">
        <v>33</v>
      </c>
      <c r="H7718" t="s">
        <v>34</v>
      </c>
      <c r="I7718" t="s">
        <v>1458</v>
      </c>
      <c r="J7718" t="s">
        <v>36</v>
      </c>
      <c r="K7718" t="s">
        <v>60</v>
      </c>
      <c r="L7718" s="2">
        <f t="shared" si="1201"/>
        <v>27.750000000000007</v>
      </c>
      <c r="M7718" s="2">
        <f t="shared" si="1202"/>
        <v>29.400000000000006</v>
      </c>
      <c r="N7718" s="2">
        <f t="shared" si="1208"/>
        <v>1.6499999999999986</v>
      </c>
      <c r="O7718" s="2">
        <f t="shared" si="1203"/>
        <v>8.2499999999999929</v>
      </c>
      <c r="P7718" s="2">
        <f t="shared" si="1204"/>
        <v>147.00000000000003</v>
      </c>
      <c r="Q7718" s="2">
        <f t="shared" si="1205"/>
        <v>5.6122448979591777</v>
      </c>
      <c r="R7718">
        <v>5</v>
      </c>
      <c r="S7718">
        <v>0.2</v>
      </c>
      <c r="T7718" s="2">
        <v>29.600000000000005</v>
      </c>
      <c r="U7718" s="3">
        <v>9.2499999999999964</v>
      </c>
      <c r="V7718" s="4">
        <f t="shared" si="1209"/>
        <v>6.2499999999999964</v>
      </c>
      <c r="W7718" s="2">
        <f t="shared" si="1206"/>
        <v>148.00000000000003</v>
      </c>
    </row>
    <row r="7719" spans="1:23" x14ac:dyDescent="0.25">
      <c r="A7719">
        <f t="shared" si="1207"/>
        <v>2015</v>
      </c>
      <c r="B7719" s="1">
        <v>42010</v>
      </c>
      <c r="C7719" s="1">
        <v>42016</v>
      </c>
      <c r="D7719" s="1" t="str">
        <f t="shared" si="1200"/>
        <v>Jan</v>
      </c>
      <c r="E7719" t="s">
        <v>38</v>
      </c>
      <c r="F7719" t="s">
        <v>1342</v>
      </c>
      <c r="G7719" t="s">
        <v>33</v>
      </c>
      <c r="H7719" t="s">
        <v>34</v>
      </c>
      <c r="I7719" t="s">
        <v>793</v>
      </c>
      <c r="J7719" t="s">
        <v>36</v>
      </c>
      <c r="K7719" t="s">
        <v>53</v>
      </c>
      <c r="L7719" s="2">
        <f t="shared" si="1201"/>
        <v>2.6162999999999998</v>
      </c>
      <c r="M7719" s="2">
        <f t="shared" si="1202"/>
        <v>1.2380000000000002</v>
      </c>
      <c r="N7719" s="2">
        <f t="shared" si="1208"/>
        <v>-1.3782999999999996</v>
      </c>
      <c r="O7719" s="2">
        <f t="shared" si="1203"/>
        <v>-2.7565999999999993</v>
      </c>
      <c r="P7719" s="2">
        <f t="shared" si="1204"/>
        <v>2.4760000000000004</v>
      </c>
      <c r="Q7719" s="2">
        <f t="shared" si="1205"/>
        <v>-111.33279483037153</v>
      </c>
      <c r="R7719">
        <v>2</v>
      </c>
      <c r="S7719">
        <v>0.7</v>
      </c>
      <c r="T7719" s="2">
        <v>1.9380000000000002</v>
      </c>
      <c r="U7719" s="3">
        <v>-1.3565999999999994</v>
      </c>
      <c r="V7719" s="4">
        <f t="shared" si="1209"/>
        <v>-34.999999999999979</v>
      </c>
      <c r="W7719" s="2">
        <f t="shared" si="1206"/>
        <v>3.8760000000000003</v>
      </c>
    </row>
    <row r="7720" spans="1:23" x14ac:dyDescent="0.25">
      <c r="A7720">
        <f t="shared" si="1207"/>
        <v>2017</v>
      </c>
      <c r="B7720" s="1">
        <v>42987</v>
      </c>
      <c r="C7720" s="1">
        <v>42992</v>
      </c>
      <c r="D7720" s="1" t="str">
        <f t="shared" si="1200"/>
        <v>Sep</v>
      </c>
      <c r="E7720" t="s">
        <v>38</v>
      </c>
      <c r="F7720" t="s">
        <v>719</v>
      </c>
      <c r="G7720" t="s">
        <v>33</v>
      </c>
      <c r="H7720" t="s">
        <v>34</v>
      </c>
      <c r="I7720" t="s">
        <v>1847</v>
      </c>
      <c r="J7720" t="s">
        <v>50</v>
      </c>
      <c r="K7720" t="s">
        <v>86</v>
      </c>
      <c r="L7720" s="2">
        <f t="shared" si="1201"/>
        <v>147.16320000000002</v>
      </c>
      <c r="M7720" s="2">
        <f t="shared" si="1202"/>
        <v>159.96</v>
      </c>
      <c r="N7720" s="2">
        <f t="shared" si="1208"/>
        <v>12.79679999999999</v>
      </c>
      <c r="O7720" s="2">
        <f t="shared" si="1203"/>
        <v>51.187199999999962</v>
      </c>
      <c r="P7720" s="2">
        <f t="shared" si="1204"/>
        <v>639.84</v>
      </c>
      <c r="Q7720" s="2">
        <f t="shared" si="1205"/>
        <v>7.9999999999999929</v>
      </c>
      <c r="R7720">
        <v>4</v>
      </c>
      <c r="S7720">
        <v>0</v>
      </c>
      <c r="T7720" s="2">
        <v>159.96</v>
      </c>
      <c r="U7720" s="3">
        <v>51.18719999999999</v>
      </c>
      <c r="V7720" s="4">
        <f t="shared" si="1209"/>
        <v>7.9999999999999973</v>
      </c>
      <c r="W7720" s="2">
        <f t="shared" si="1206"/>
        <v>639.84</v>
      </c>
    </row>
    <row r="7721" spans="1:23" x14ac:dyDescent="0.25">
      <c r="A7721">
        <f t="shared" si="1207"/>
        <v>2015</v>
      </c>
      <c r="B7721" s="1">
        <v>42009</v>
      </c>
      <c r="C7721" s="1">
        <v>42014</v>
      </c>
      <c r="D7721" s="1" t="str">
        <f t="shared" si="1200"/>
        <v>Jan</v>
      </c>
      <c r="E7721" t="s">
        <v>38</v>
      </c>
      <c r="F7721" t="s">
        <v>1354</v>
      </c>
      <c r="G7721" t="s">
        <v>33</v>
      </c>
      <c r="H7721" t="s">
        <v>80</v>
      </c>
      <c r="I7721" t="s">
        <v>2245</v>
      </c>
      <c r="J7721" t="s">
        <v>36</v>
      </c>
      <c r="K7721" t="s">
        <v>48</v>
      </c>
      <c r="L7721" s="2">
        <f t="shared" si="1201"/>
        <v>54.361599999999996</v>
      </c>
      <c r="M7721" s="2">
        <f t="shared" si="1202"/>
        <v>59.519999999999996</v>
      </c>
      <c r="N7721" s="2">
        <f t="shared" si="1208"/>
        <v>5.1584000000000003</v>
      </c>
      <c r="O7721" s="2">
        <f t="shared" si="1203"/>
        <v>15.475200000000001</v>
      </c>
      <c r="P7721" s="2">
        <f t="shared" si="1204"/>
        <v>178.56</v>
      </c>
      <c r="Q7721" s="2">
        <f t="shared" si="1205"/>
        <v>8.6666666666666679</v>
      </c>
      <c r="R7721">
        <v>3</v>
      </c>
      <c r="S7721">
        <v>0</v>
      </c>
      <c r="T7721" s="2">
        <v>59.519999999999996</v>
      </c>
      <c r="U7721" s="3">
        <v>15.475200000000001</v>
      </c>
      <c r="V7721" s="4">
        <f t="shared" si="1209"/>
        <v>8.6666666666666679</v>
      </c>
      <c r="W7721" s="2">
        <f t="shared" si="1206"/>
        <v>178.56</v>
      </c>
    </row>
    <row r="7722" spans="1:23" x14ac:dyDescent="0.25">
      <c r="A7722">
        <f t="shared" si="1207"/>
        <v>2015</v>
      </c>
      <c r="B7722" s="1">
        <v>42009</v>
      </c>
      <c r="C7722" s="1">
        <v>42014</v>
      </c>
      <c r="D7722" s="1" t="str">
        <f t="shared" si="1200"/>
        <v>Jan</v>
      </c>
      <c r="E7722" t="s">
        <v>38</v>
      </c>
      <c r="F7722" t="s">
        <v>1354</v>
      </c>
      <c r="G7722" t="s">
        <v>33</v>
      </c>
      <c r="H7722" t="s">
        <v>80</v>
      </c>
      <c r="I7722" t="s">
        <v>1167</v>
      </c>
      <c r="J7722" t="s">
        <v>36</v>
      </c>
      <c r="K7722" t="s">
        <v>92</v>
      </c>
      <c r="L7722" s="2">
        <f t="shared" si="1201"/>
        <v>13.372199999999999</v>
      </c>
      <c r="M7722" s="2">
        <f t="shared" si="1202"/>
        <v>17.48</v>
      </c>
      <c r="N7722" s="2">
        <f t="shared" si="1208"/>
        <v>4.107800000000001</v>
      </c>
      <c r="O7722" s="2">
        <f t="shared" si="1203"/>
        <v>8.215600000000002</v>
      </c>
      <c r="P7722" s="2">
        <f t="shared" si="1204"/>
        <v>34.96</v>
      </c>
      <c r="Q7722" s="2">
        <f t="shared" si="1205"/>
        <v>23.500000000000004</v>
      </c>
      <c r="R7722">
        <v>2</v>
      </c>
      <c r="S7722">
        <v>0</v>
      </c>
      <c r="T7722" s="2">
        <v>17.48</v>
      </c>
      <c r="U7722" s="3">
        <v>8.2156000000000002</v>
      </c>
      <c r="V7722" s="4">
        <f t="shared" si="1209"/>
        <v>23.5</v>
      </c>
      <c r="W7722" s="2">
        <f t="shared" si="1206"/>
        <v>34.96</v>
      </c>
    </row>
    <row r="7723" spans="1:23" x14ac:dyDescent="0.25">
      <c r="A7723">
        <f t="shared" si="1207"/>
        <v>2015</v>
      </c>
      <c r="B7723" s="1">
        <v>42009</v>
      </c>
      <c r="C7723" s="1">
        <v>42014</v>
      </c>
      <c r="D7723" s="1" t="str">
        <f t="shared" si="1200"/>
        <v>Jan</v>
      </c>
      <c r="E7723" t="s">
        <v>38</v>
      </c>
      <c r="F7723" t="s">
        <v>1354</v>
      </c>
      <c r="G7723" t="s">
        <v>33</v>
      </c>
      <c r="H7723" t="s">
        <v>80</v>
      </c>
      <c r="I7723" t="s">
        <v>1900</v>
      </c>
      <c r="J7723" t="s">
        <v>36</v>
      </c>
      <c r="K7723" t="s">
        <v>53</v>
      </c>
      <c r="L7723" s="2">
        <f t="shared" si="1201"/>
        <v>10.863600000000002</v>
      </c>
      <c r="M7723" s="2">
        <f t="shared" si="1202"/>
        <v>12.968000000000002</v>
      </c>
      <c r="N7723" s="2">
        <f t="shared" si="1208"/>
        <v>2.1044</v>
      </c>
      <c r="O7723" s="2">
        <f t="shared" si="1203"/>
        <v>4.2088000000000001</v>
      </c>
      <c r="P7723" s="2">
        <f t="shared" si="1204"/>
        <v>25.936000000000003</v>
      </c>
      <c r="Q7723" s="2">
        <f t="shared" si="1205"/>
        <v>16.227637260950029</v>
      </c>
      <c r="R7723">
        <v>2</v>
      </c>
      <c r="S7723">
        <v>0.2</v>
      </c>
      <c r="T7723" s="2">
        <v>13.168000000000001</v>
      </c>
      <c r="U7723" s="3">
        <v>4.6088000000000005</v>
      </c>
      <c r="V7723" s="4">
        <f t="shared" si="1209"/>
        <v>17.5</v>
      </c>
      <c r="W7723" s="2">
        <f t="shared" si="1206"/>
        <v>26.336000000000002</v>
      </c>
    </row>
    <row r="7724" spans="1:23" x14ac:dyDescent="0.25">
      <c r="A7724">
        <f t="shared" si="1207"/>
        <v>2017</v>
      </c>
      <c r="B7724" s="1">
        <v>42841</v>
      </c>
      <c r="C7724" s="1">
        <v>42845</v>
      </c>
      <c r="D7724" s="1" t="str">
        <f t="shared" si="1200"/>
        <v>Apr</v>
      </c>
      <c r="E7724" t="s">
        <v>38</v>
      </c>
      <c r="F7724" t="s">
        <v>903</v>
      </c>
      <c r="G7724" t="s">
        <v>64</v>
      </c>
      <c r="H7724" t="s">
        <v>34</v>
      </c>
      <c r="I7724" t="s">
        <v>2663</v>
      </c>
      <c r="J7724" t="s">
        <v>36</v>
      </c>
      <c r="K7724" t="s">
        <v>55</v>
      </c>
      <c r="L7724" s="2">
        <f t="shared" si="1201"/>
        <v>36.666000000000004</v>
      </c>
      <c r="M7724" s="2">
        <f t="shared" si="1202"/>
        <v>40.74</v>
      </c>
      <c r="N7724" s="2">
        <f t="shared" si="1208"/>
        <v>4.0739999999999981</v>
      </c>
      <c r="O7724" s="2">
        <f t="shared" si="1203"/>
        <v>12.221999999999994</v>
      </c>
      <c r="P7724" s="2">
        <f t="shared" si="1204"/>
        <v>122.22</v>
      </c>
      <c r="Q7724" s="2">
        <f t="shared" si="1205"/>
        <v>9.9999999999999947</v>
      </c>
      <c r="R7724">
        <v>3</v>
      </c>
      <c r="S7724">
        <v>0</v>
      </c>
      <c r="T7724" s="2">
        <v>40.74</v>
      </c>
      <c r="U7724" s="3">
        <v>12.222</v>
      </c>
      <c r="V7724" s="4">
        <f t="shared" si="1209"/>
        <v>10</v>
      </c>
      <c r="W7724" s="2">
        <f t="shared" si="1206"/>
        <v>122.22</v>
      </c>
    </row>
    <row r="7725" spans="1:23" x14ac:dyDescent="0.25">
      <c r="A7725">
        <f t="shared" si="1207"/>
        <v>2015</v>
      </c>
      <c r="B7725" s="1">
        <v>42257</v>
      </c>
      <c r="C7725" s="1">
        <v>42261</v>
      </c>
      <c r="D7725" s="1" t="str">
        <f t="shared" si="1200"/>
        <v>Sep</v>
      </c>
      <c r="E7725" t="s">
        <v>38</v>
      </c>
      <c r="F7725" t="s">
        <v>2516</v>
      </c>
      <c r="G7725" t="s">
        <v>33</v>
      </c>
      <c r="H7725" t="s">
        <v>65</v>
      </c>
      <c r="I7725" t="s">
        <v>1797</v>
      </c>
      <c r="J7725" t="s">
        <v>28</v>
      </c>
      <c r="K7725" t="s">
        <v>31</v>
      </c>
      <c r="L7725" s="2">
        <f t="shared" si="1201"/>
        <v>182.45580000000001</v>
      </c>
      <c r="M7725" s="2">
        <f t="shared" si="1202"/>
        <v>179.58599999999998</v>
      </c>
      <c r="N7725" s="2">
        <f t="shared" si="1208"/>
        <v>-2.8698000000000263</v>
      </c>
      <c r="O7725" s="2">
        <f t="shared" si="1203"/>
        <v>-2.8698000000000263</v>
      </c>
      <c r="P7725" s="2">
        <f t="shared" si="1204"/>
        <v>179.58599999999998</v>
      </c>
      <c r="Q7725" s="2">
        <f t="shared" si="1205"/>
        <v>-1.5980087534663205</v>
      </c>
      <c r="R7725">
        <v>1</v>
      </c>
      <c r="S7725">
        <v>0.3</v>
      </c>
      <c r="T7725" s="2">
        <v>179.886</v>
      </c>
      <c r="U7725" s="3">
        <v>-2.5698000000000292</v>
      </c>
      <c r="V7725" s="4">
        <f t="shared" si="1209"/>
        <v>-1.4285714285714448</v>
      </c>
      <c r="W7725" s="2">
        <f t="shared" si="1206"/>
        <v>179.886</v>
      </c>
    </row>
    <row r="7726" spans="1:23" x14ac:dyDescent="0.25">
      <c r="A7726">
        <f t="shared" si="1207"/>
        <v>2016</v>
      </c>
      <c r="B7726" s="1">
        <v>42638</v>
      </c>
      <c r="C7726" s="1">
        <v>42642</v>
      </c>
      <c r="D7726" s="1" t="str">
        <f t="shared" si="1200"/>
        <v>Sep</v>
      </c>
      <c r="E7726" t="s">
        <v>38</v>
      </c>
      <c r="F7726" t="s">
        <v>2276</v>
      </c>
      <c r="G7726" t="s">
        <v>25</v>
      </c>
      <c r="H7726" t="s">
        <v>80</v>
      </c>
      <c r="I7726" t="s">
        <v>1298</v>
      </c>
      <c r="J7726" t="s">
        <v>36</v>
      </c>
      <c r="K7726" t="s">
        <v>55</v>
      </c>
      <c r="L7726" s="2">
        <f t="shared" si="1201"/>
        <v>268.36500000000007</v>
      </c>
      <c r="M7726" s="2">
        <f t="shared" si="1202"/>
        <v>286.05600000000004</v>
      </c>
      <c r="N7726" s="2">
        <f t="shared" si="1208"/>
        <v>17.690999999999974</v>
      </c>
      <c r="O7726" s="2">
        <f t="shared" si="1203"/>
        <v>17.690999999999974</v>
      </c>
      <c r="P7726" s="2">
        <f t="shared" si="1204"/>
        <v>286.05600000000004</v>
      </c>
      <c r="Q7726" s="2">
        <f t="shared" si="1205"/>
        <v>6.1844533937410757</v>
      </c>
      <c r="R7726">
        <v>1</v>
      </c>
      <c r="S7726">
        <v>0.2</v>
      </c>
      <c r="T7726" s="2">
        <v>286.25600000000003</v>
      </c>
      <c r="U7726" s="3">
        <v>17.890999999999977</v>
      </c>
      <c r="V7726" s="4">
        <f t="shared" si="1209"/>
        <v>6.2499999999999911</v>
      </c>
      <c r="W7726" s="2">
        <f t="shared" si="1206"/>
        <v>286.25600000000003</v>
      </c>
    </row>
    <row r="7727" spans="1:23" x14ac:dyDescent="0.25">
      <c r="A7727">
        <f t="shared" si="1207"/>
        <v>2016</v>
      </c>
      <c r="B7727" s="1">
        <v>42638</v>
      </c>
      <c r="C7727" s="1">
        <v>42642</v>
      </c>
      <c r="D7727" s="1" t="str">
        <f t="shared" si="1200"/>
        <v>Sep</v>
      </c>
      <c r="E7727" t="s">
        <v>38</v>
      </c>
      <c r="F7727" t="s">
        <v>2276</v>
      </c>
      <c r="G7727" t="s">
        <v>25</v>
      </c>
      <c r="H7727" t="s">
        <v>80</v>
      </c>
      <c r="I7727" t="s">
        <v>726</v>
      </c>
      <c r="J7727" t="s">
        <v>36</v>
      </c>
      <c r="K7727" t="s">
        <v>43</v>
      </c>
      <c r="L7727" s="2">
        <f t="shared" si="1201"/>
        <v>26.646400000000007</v>
      </c>
      <c r="M7727" s="2">
        <f t="shared" si="1202"/>
        <v>24.024000000000004</v>
      </c>
      <c r="N7727" s="2">
        <f t="shared" si="1208"/>
        <v>-2.6224000000000025</v>
      </c>
      <c r="O7727" s="2">
        <f t="shared" si="1203"/>
        <v>-5.244800000000005</v>
      </c>
      <c r="P7727" s="2">
        <f t="shared" si="1204"/>
        <v>48.048000000000009</v>
      </c>
      <c r="Q7727" s="2">
        <f t="shared" si="1205"/>
        <v>-10.915750915750925</v>
      </c>
      <c r="R7727">
        <v>2</v>
      </c>
      <c r="S7727">
        <v>0.2</v>
      </c>
      <c r="T7727" s="2">
        <v>24.224000000000004</v>
      </c>
      <c r="U7727" s="3">
        <v>-4.8448000000000029</v>
      </c>
      <c r="V7727" s="4">
        <f t="shared" si="1209"/>
        <v>-10.000000000000005</v>
      </c>
      <c r="W7727" s="2">
        <f t="shared" si="1206"/>
        <v>48.448000000000008</v>
      </c>
    </row>
    <row r="7728" spans="1:23" x14ac:dyDescent="0.25">
      <c r="A7728">
        <f t="shared" si="1207"/>
        <v>2016</v>
      </c>
      <c r="B7728" s="1">
        <v>42638</v>
      </c>
      <c r="C7728" s="1">
        <v>42642</v>
      </c>
      <c r="D7728" s="1" t="str">
        <f t="shared" si="1200"/>
        <v>Sep</v>
      </c>
      <c r="E7728" t="s">
        <v>38</v>
      </c>
      <c r="F7728" t="s">
        <v>2276</v>
      </c>
      <c r="G7728" t="s">
        <v>25</v>
      </c>
      <c r="H7728" t="s">
        <v>80</v>
      </c>
      <c r="I7728" t="s">
        <v>1436</v>
      </c>
      <c r="J7728" t="s">
        <v>36</v>
      </c>
      <c r="K7728" t="s">
        <v>43</v>
      </c>
      <c r="L7728" s="2">
        <f t="shared" si="1201"/>
        <v>359.16399999999999</v>
      </c>
      <c r="M7728" s="2">
        <f t="shared" si="1202"/>
        <v>331.33600000000001</v>
      </c>
      <c r="N7728" s="2">
        <f t="shared" si="1208"/>
        <v>-27.827999999999975</v>
      </c>
      <c r="O7728" s="2">
        <f t="shared" si="1203"/>
        <v>-83.483999999999924</v>
      </c>
      <c r="P7728" s="2">
        <f t="shared" si="1204"/>
        <v>994.00800000000004</v>
      </c>
      <c r="Q7728" s="2">
        <f t="shared" si="1205"/>
        <v>-8.3987251611656966</v>
      </c>
      <c r="R7728">
        <v>3</v>
      </c>
      <c r="S7728">
        <v>0.2</v>
      </c>
      <c r="T7728" s="2">
        <v>331.536</v>
      </c>
      <c r="U7728" s="3">
        <v>-82.884</v>
      </c>
      <c r="V7728" s="4">
        <f t="shared" si="1209"/>
        <v>-8.3333333333333339</v>
      </c>
      <c r="W7728" s="2">
        <f t="shared" si="1206"/>
        <v>994.60799999999995</v>
      </c>
    </row>
    <row r="7729" spans="1:23" x14ac:dyDescent="0.25">
      <c r="A7729">
        <f t="shared" si="1207"/>
        <v>2015</v>
      </c>
      <c r="B7729" s="1">
        <v>42079</v>
      </c>
      <c r="C7729" s="1">
        <v>42083</v>
      </c>
      <c r="D7729" s="1" t="str">
        <f t="shared" si="1200"/>
        <v>Mar</v>
      </c>
      <c r="E7729" t="s">
        <v>23</v>
      </c>
      <c r="F7729" t="s">
        <v>303</v>
      </c>
      <c r="G7729" t="s">
        <v>64</v>
      </c>
      <c r="H7729" t="s">
        <v>80</v>
      </c>
      <c r="I7729" t="s">
        <v>2461</v>
      </c>
      <c r="J7729" t="s">
        <v>36</v>
      </c>
      <c r="K7729" t="s">
        <v>48</v>
      </c>
      <c r="L7729" s="2">
        <f t="shared" si="1201"/>
        <v>15.4176</v>
      </c>
      <c r="M7729" s="2">
        <f t="shared" si="1202"/>
        <v>17.52</v>
      </c>
      <c r="N7729" s="2">
        <f t="shared" si="1208"/>
        <v>2.1023999999999994</v>
      </c>
      <c r="O7729" s="2">
        <f t="shared" si="1203"/>
        <v>6.3071999999999981</v>
      </c>
      <c r="P7729" s="2">
        <f t="shared" si="1204"/>
        <v>52.56</v>
      </c>
      <c r="Q7729" s="2">
        <f t="shared" si="1205"/>
        <v>11.999999999999995</v>
      </c>
      <c r="R7729">
        <v>3</v>
      </c>
      <c r="S7729">
        <v>0</v>
      </c>
      <c r="T7729" s="2">
        <v>17.52</v>
      </c>
      <c r="U7729" s="3">
        <v>6.3071999999999999</v>
      </c>
      <c r="V7729" s="4">
        <f t="shared" si="1209"/>
        <v>12</v>
      </c>
      <c r="W7729" s="2">
        <f t="shared" si="1206"/>
        <v>52.56</v>
      </c>
    </row>
    <row r="7730" spans="1:23" x14ac:dyDescent="0.25">
      <c r="A7730">
        <f t="shared" si="1207"/>
        <v>2016</v>
      </c>
      <c r="B7730" s="1">
        <v>42700</v>
      </c>
      <c r="C7730" s="1">
        <v>42706</v>
      </c>
      <c r="D7730" s="1" t="str">
        <f t="shared" si="1200"/>
        <v>Nov</v>
      </c>
      <c r="E7730" t="s">
        <v>38</v>
      </c>
      <c r="F7730" t="s">
        <v>2133</v>
      </c>
      <c r="G7730" t="s">
        <v>25</v>
      </c>
      <c r="H7730" t="s">
        <v>65</v>
      </c>
      <c r="I7730" t="s">
        <v>1227</v>
      </c>
      <c r="J7730" t="s">
        <v>36</v>
      </c>
      <c r="K7730" t="s">
        <v>48</v>
      </c>
      <c r="L7730" s="2">
        <f t="shared" si="1201"/>
        <v>16.7958</v>
      </c>
      <c r="M7730" s="2">
        <f t="shared" si="1202"/>
        <v>17.656000000000002</v>
      </c>
      <c r="N7730" s="2">
        <f t="shared" si="1208"/>
        <v>0.86020000000000252</v>
      </c>
      <c r="O7730" s="2">
        <f t="shared" si="1203"/>
        <v>3.4408000000000101</v>
      </c>
      <c r="P7730" s="2">
        <f t="shared" si="1204"/>
        <v>70.624000000000009</v>
      </c>
      <c r="Q7730" s="2">
        <f t="shared" si="1205"/>
        <v>4.8719981875849712</v>
      </c>
      <c r="R7730">
        <v>4</v>
      </c>
      <c r="S7730">
        <v>0.2</v>
      </c>
      <c r="T7730" s="2">
        <v>17.856000000000002</v>
      </c>
      <c r="U7730" s="3">
        <v>4.2408000000000001</v>
      </c>
      <c r="V7730" s="4">
        <f t="shared" si="1209"/>
        <v>5.9375</v>
      </c>
      <c r="W7730" s="2">
        <f t="shared" si="1206"/>
        <v>71.424000000000007</v>
      </c>
    </row>
    <row r="7731" spans="1:23" x14ac:dyDescent="0.25">
      <c r="A7731">
        <f t="shared" si="1207"/>
        <v>2016</v>
      </c>
      <c r="B7731" s="1">
        <v>42639</v>
      </c>
      <c r="C7731" s="1">
        <v>42644</v>
      </c>
      <c r="D7731" s="1" t="str">
        <f t="shared" si="1200"/>
        <v>Sep</v>
      </c>
      <c r="E7731" t="s">
        <v>38</v>
      </c>
      <c r="F7731" t="s">
        <v>649</v>
      </c>
      <c r="G7731" t="s">
        <v>64</v>
      </c>
      <c r="H7731" t="s">
        <v>26</v>
      </c>
      <c r="I7731" t="s">
        <v>1998</v>
      </c>
      <c r="J7731" t="s">
        <v>50</v>
      </c>
      <c r="K7731" t="s">
        <v>86</v>
      </c>
      <c r="L7731" s="2">
        <f t="shared" si="1201"/>
        <v>457.17460000000005</v>
      </c>
      <c r="M7731" s="2">
        <f t="shared" si="1202"/>
        <v>431.77600000000007</v>
      </c>
      <c r="N7731" s="2">
        <f t="shared" si="1208"/>
        <v>-25.398599999999988</v>
      </c>
      <c r="O7731" s="2">
        <f t="shared" si="1203"/>
        <v>-76.195799999999963</v>
      </c>
      <c r="P7731" s="2">
        <f t="shared" si="1204"/>
        <v>1295.3280000000002</v>
      </c>
      <c r="Q7731" s="2">
        <f t="shared" si="1205"/>
        <v>-5.8823556659008336</v>
      </c>
      <c r="R7731">
        <v>3</v>
      </c>
      <c r="S7731">
        <v>0.2</v>
      </c>
      <c r="T7731" s="2">
        <v>431.97600000000006</v>
      </c>
      <c r="U7731" s="3">
        <v>-75.59580000000004</v>
      </c>
      <c r="V7731" s="4">
        <f t="shared" si="1209"/>
        <v>-5.8333333333333366</v>
      </c>
      <c r="W7731" s="2">
        <f t="shared" si="1206"/>
        <v>1295.9280000000001</v>
      </c>
    </row>
    <row r="7732" spans="1:23" x14ac:dyDescent="0.25">
      <c r="A7732">
        <f t="shared" si="1207"/>
        <v>2017</v>
      </c>
      <c r="B7732" s="1">
        <v>42899</v>
      </c>
      <c r="C7732" s="1">
        <v>42905</v>
      </c>
      <c r="D7732" s="1" t="str">
        <f t="shared" si="1200"/>
        <v>Jun</v>
      </c>
      <c r="E7732" t="s">
        <v>38</v>
      </c>
      <c r="F7732" t="s">
        <v>262</v>
      </c>
      <c r="G7732" t="s">
        <v>64</v>
      </c>
      <c r="H7732" t="s">
        <v>34</v>
      </c>
      <c r="I7732" t="s">
        <v>1821</v>
      </c>
      <c r="J7732" t="s">
        <v>28</v>
      </c>
      <c r="K7732" t="s">
        <v>31</v>
      </c>
      <c r="L7732" s="2">
        <f t="shared" si="1201"/>
        <v>297.50460000000004</v>
      </c>
      <c r="M7732" s="2">
        <f t="shared" si="1202"/>
        <v>290.93600000000004</v>
      </c>
      <c r="N7732" s="2">
        <f t="shared" si="1208"/>
        <v>-6.5686000000000035</v>
      </c>
      <c r="O7732" s="2">
        <f t="shared" si="1203"/>
        <v>-26.274400000000014</v>
      </c>
      <c r="P7732" s="2">
        <f t="shared" si="1204"/>
        <v>1163.7440000000001</v>
      </c>
      <c r="Q7732" s="2">
        <f t="shared" si="1205"/>
        <v>-2.2577474083647275</v>
      </c>
      <c r="R7732">
        <v>4</v>
      </c>
      <c r="S7732">
        <v>0.2</v>
      </c>
      <c r="T7732" s="2">
        <v>291.13600000000002</v>
      </c>
      <c r="U7732" s="3">
        <v>-25.474400000000017</v>
      </c>
      <c r="V7732" s="4">
        <f t="shared" si="1209"/>
        <v>-2.1875000000000013</v>
      </c>
      <c r="W7732" s="2">
        <f t="shared" si="1206"/>
        <v>1164.5440000000001</v>
      </c>
    </row>
    <row r="7733" spans="1:23" x14ac:dyDescent="0.25">
      <c r="A7733">
        <f t="shared" si="1207"/>
        <v>2017</v>
      </c>
      <c r="B7733" s="1">
        <v>42996</v>
      </c>
      <c r="C7733" s="1">
        <v>42999</v>
      </c>
      <c r="D7733" s="1" t="str">
        <f t="shared" si="1200"/>
        <v>Sep</v>
      </c>
      <c r="E7733" t="s">
        <v>98</v>
      </c>
      <c r="F7733" t="s">
        <v>206</v>
      </c>
      <c r="G7733" t="s">
        <v>64</v>
      </c>
      <c r="H7733" t="s">
        <v>65</v>
      </c>
      <c r="I7733" t="s">
        <v>168</v>
      </c>
      <c r="J7733" t="s">
        <v>36</v>
      </c>
      <c r="K7733" t="s">
        <v>92</v>
      </c>
      <c r="L7733" s="2">
        <f t="shared" si="1201"/>
        <v>105.87550000000002</v>
      </c>
      <c r="M7733" s="2">
        <f t="shared" si="1202"/>
        <v>114.64800000000001</v>
      </c>
      <c r="N7733" s="2">
        <f t="shared" si="1208"/>
        <v>8.7724999999999937</v>
      </c>
      <c r="O7733" s="2">
        <f t="shared" si="1203"/>
        <v>35.089999999999975</v>
      </c>
      <c r="P7733" s="2">
        <f t="shared" si="1204"/>
        <v>458.59200000000004</v>
      </c>
      <c r="Q7733" s="2">
        <f t="shared" si="1205"/>
        <v>7.6516816691089184</v>
      </c>
      <c r="R7733">
        <v>4</v>
      </c>
      <c r="S7733">
        <v>0.2</v>
      </c>
      <c r="T7733" s="2">
        <v>114.84800000000001</v>
      </c>
      <c r="U7733" s="3">
        <v>35.889999999999986</v>
      </c>
      <c r="V7733" s="4">
        <f t="shared" si="1209"/>
        <v>7.8124999999999956</v>
      </c>
      <c r="W7733" s="2">
        <f t="shared" si="1206"/>
        <v>459.39200000000005</v>
      </c>
    </row>
    <row r="7734" spans="1:23" x14ac:dyDescent="0.25">
      <c r="A7734">
        <f t="shared" si="1207"/>
        <v>2017</v>
      </c>
      <c r="B7734" s="1">
        <v>42888</v>
      </c>
      <c r="C7734" s="1">
        <v>42894</v>
      </c>
      <c r="D7734" s="1" t="str">
        <f t="shared" si="1200"/>
        <v>Jun</v>
      </c>
      <c r="E7734" t="s">
        <v>38</v>
      </c>
      <c r="F7734" t="s">
        <v>1551</v>
      </c>
      <c r="G7734" t="s">
        <v>25</v>
      </c>
      <c r="H7734" t="s">
        <v>65</v>
      </c>
      <c r="I7734" t="s">
        <v>902</v>
      </c>
      <c r="J7734" t="s">
        <v>36</v>
      </c>
      <c r="K7734" t="s">
        <v>60</v>
      </c>
      <c r="L7734" s="2">
        <f t="shared" si="1201"/>
        <v>8.8176000000000005</v>
      </c>
      <c r="M7734" s="2">
        <f t="shared" si="1202"/>
        <v>10.488000000000001</v>
      </c>
      <c r="N7734" s="2">
        <f t="shared" si="1208"/>
        <v>1.6704000000000008</v>
      </c>
      <c r="O7734" s="2">
        <f t="shared" si="1203"/>
        <v>3.3408000000000015</v>
      </c>
      <c r="P7734" s="2">
        <f t="shared" si="1204"/>
        <v>20.976000000000003</v>
      </c>
      <c r="Q7734" s="2">
        <f t="shared" si="1205"/>
        <v>15.92677345537758</v>
      </c>
      <c r="R7734">
        <v>2</v>
      </c>
      <c r="S7734">
        <v>0.2</v>
      </c>
      <c r="T7734" s="2">
        <v>10.688000000000001</v>
      </c>
      <c r="U7734" s="3">
        <v>3.7407999999999997</v>
      </c>
      <c r="V7734" s="4">
        <f t="shared" si="1209"/>
        <v>17.5</v>
      </c>
      <c r="W7734" s="2">
        <f t="shared" si="1206"/>
        <v>21.376000000000001</v>
      </c>
    </row>
    <row r="7735" spans="1:23" x14ac:dyDescent="0.25">
      <c r="A7735">
        <f t="shared" si="1207"/>
        <v>2016</v>
      </c>
      <c r="B7735" s="1">
        <v>42505</v>
      </c>
      <c r="C7735" s="1">
        <v>42509</v>
      </c>
      <c r="D7735" s="1" t="str">
        <f t="shared" si="1200"/>
        <v>May</v>
      </c>
      <c r="E7735" t="s">
        <v>23</v>
      </c>
      <c r="F7735" t="s">
        <v>1433</v>
      </c>
      <c r="G7735" t="s">
        <v>25</v>
      </c>
      <c r="H7735" t="s">
        <v>80</v>
      </c>
      <c r="I7735" t="s">
        <v>2089</v>
      </c>
      <c r="J7735" t="s">
        <v>36</v>
      </c>
      <c r="K7735" t="s">
        <v>60</v>
      </c>
      <c r="L7735" s="2">
        <f t="shared" si="1201"/>
        <v>13.851599999999999</v>
      </c>
      <c r="M7735" s="2">
        <f t="shared" si="1202"/>
        <v>15.032</v>
      </c>
      <c r="N7735" s="2">
        <f t="shared" si="1208"/>
        <v>1.1804000000000006</v>
      </c>
      <c r="O7735" s="2">
        <f t="shared" si="1203"/>
        <v>4.7216000000000022</v>
      </c>
      <c r="P7735" s="2">
        <f t="shared" si="1204"/>
        <v>60.128</v>
      </c>
      <c r="Q7735" s="2">
        <f t="shared" si="1205"/>
        <v>7.8525811601915949</v>
      </c>
      <c r="R7735">
        <v>4</v>
      </c>
      <c r="S7735">
        <v>0.2</v>
      </c>
      <c r="T7735" s="2">
        <v>15.231999999999999</v>
      </c>
      <c r="U7735" s="3">
        <v>5.5215999999999994</v>
      </c>
      <c r="V7735" s="4">
        <f t="shared" si="1209"/>
        <v>9.0625</v>
      </c>
      <c r="W7735" s="2">
        <f t="shared" si="1206"/>
        <v>60.927999999999997</v>
      </c>
    </row>
    <row r="7736" spans="1:23" x14ac:dyDescent="0.25">
      <c r="A7736">
        <f t="shared" si="1207"/>
        <v>2017</v>
      </c>
      <c r="B7736" s="1">
        <v>42993</v>
      </c>
      <c r="C7736" s="1">
        <v>42998</v>
      </c>
      <c r="D7736" s="1" t="str">
        <f t="shared" si="1200"/>
        <v>Sep</v>
      </c>
      <c r="E7736" t="s">
        <v>38</v>
      </c>
      <c r="F7736" t="s">
        <v>1398</v>
      </c>
      <c r="G7736" t="s">
        <v>25</v>
      </c>
      <c r="H7736" t="s">
        <v>34</v>
      </c>
      <c r="I7736" t="s">
        <v>284</v>
      </c>
      <c r="J7736" t="s">
        <v>36</v>
      </c>
      <c r="K7736" t="s">
        <v>48</v>
      </c>
      <c r="L7736" s="2">
        <f t="shared" si="1201"/>
        <v>10.681199999999999</v>
      </c>
      <c r="M7736" s="2">
        <f t="shared" si="1202"/>
        <v>12.419999999999998</v>
      </c>
      <c r="N7736" s="2">
        <f t="shared" si="1208"/>
        <v>1.7387999999999995</v>
      </c>
      <c r="O7736" s="2">
        <f t="shared" si="1203"/>
        <v>5.2163999999999984</v>
      </c>
      <c r="P7736" s="2">
        <f t="shared" si="1204"/>
        <v>37.259999999999991</v>
      </c>
      <c r="Q7736" s="2">
        <f t="shared" si="1205"/>
        <v>13.999999999999998</v>
      </c>
      <c r="R7736">
        <v>3</v>
      </c>
      <c r="S7736">
        <v>0</v>
      </c>
      <c r="T7736" s="2">
        <v>12.419999999999998</v>
      </c>
      <c r="U7736" s="3">
        <v>5.2164000000000001</v>
      </c>
      <c r="V7736" s="4">
        <f t="shared" si="1209"/>
        <v>14.000000000000004</v>
      </c>
      <c r="W7736" s="2">
        <f t="shared" si="1206"/>
        <v>37.259999999999991</v>
      </c>
    </row>
    <row r="7737" spans="1:23" x14ac:dyDescent="0.25">
      <c r="A7737">
        <f t="shared" si="1207"/>
        <v>2016</v>
      </c>
      <c r="B7737" s="1">
        <v>42604</v>
      </c>
      <c r="C7737" s="1">
        <v>42608</v>
      </c>
      <c r="D7737" s="1" t="str">
        <f t="shared" si="1200"/>
        <v>Aug</v>
      </c>
      <c r="E7737" t="s">
        <v>38</v>
      </c>
      <c r="F7737" t="s">
        <v>1222</v>
      </c>
      <c r="G7737" t="s">
        <v>33</v>
      </c>
      <c r="H7737" t="s">
        <v>34</v>
      </c>
      <c r="I7737" t="s">
        <v>1052</v>
      </c>
      <c r="J7737" t="s">
        <v>36</v>
      </c>
      <c r="K7737" t="s">
        <v>60</v>
      </c>
      <c r="L7737" s="2">
        <f t="shared" si="1201"/>
        <v>16.329599999999999</v>
      </c>
      <c r="M7737" s="2">
        <f t="shared" si="1202"/>
        <v>19.440000000000001</v>
      </c>
      <c r="N7737" s="2">
        <f t="shared" si="1208"/>
        <v>3.1104000000000021</v>
      </c>
      <c r="O7737" s="2">
        <f t="shared" si="1203"/>
        <v>9.3312000000000062</v>
      </c>
      <c r="P7737" s="2">
        <f t="shared" si="1204"/>
        <v>58.320000000000007</v>
      </c>
      <c r="Q7737" s="2">
        <f t="shared" si="1205"/>
        <v>16.000000000000007</v>
      </c>
      <c r="R7737">
        <v>3</v>
      </c>
      <c r="S7737">
        <v>0</v>
      </c>
      <c r="T7737" s="2">
        <v>19.440000000000001</v>
      </c>
      <c r="U7737" s="3">
        <v>9.3312000000000008</v>
      </c>
      <c r="V7737" s="4">
        <f t="shared" si="1209"/>
        <v>16</v>
      </c>
      <c r="W7737" s="2">
        <f t="shared" si="1206"/>
        <v>58.320000000000007</v>
      </c>
    </row>
    <row r="7738" spans="1:23" x14ac:dyDescent="0.25">
      <c r="A7738">
        <f t="shared" si="1207"/>
        <v>2014</v>
      </c>
      <c r="B7738" s="1">
        <v>41789</v>
      </c>
      <c r="C7738" s="1">
        <v>41796</v>
      </c>
      <c r="D7738" s="1" t="str">
        <f t="shared" si="1200"/>
        <v>May</v>
      </c>
      <c r="E7738" t="s">
        <v>38</v>
      </c>
      <c r="F7738" t="s">
        <v>1633</v>
      </c>
      <c r="G7738" t="s">
        <v>25</v>
      </c>
      <c r="H7738" t="s">
        <v>80</v>
      </c>
      <c r="I7738" t="s">
        <v>1105</v>
      </c>
      <c r="J7738" t="s">
        <v>36</v>
      </c>
      <c r="K7738" t="s">
        <v>53</v>
      </c>
      <c r="L7738" s="2">
        <f t="shared" si="1201"/>
        <v>63.770999999999994</v>
      </c>
      <c r="M7738" s="2">
        <f t="shared" si="1202"/>
        <v>70.167999999999992</v>
      </c>
      <c r="N7738" s="2">
        <f t="shared" si="1208"/>
        <v>6.3969999999999985</v>
      </c>
      <c r="O7738" s="2">
        <f t="shared" si="1203"/>
        <v>25.587999999999994</v>
      </c>
      <c r="P7738" s="2">
        <f t="shared" si="1204"/>
        <v>280.67199999999997</v>
      </c>
      <c r="Q7738" s="2">
        <f t="shared" si="1205"/>
        <v>9.1166913692851423</v>
      </c>
      <c r="R7738">
        <v>4</v>
      </c>
      <c r="S7738">
        <v>0.2</v>
      </c>
      <c r="T7738" s="2">
        <v>70.367999999999995</v>
      </c>
      <c r="U7738" s="3">
        <v>26.387999999999998</v>
      </c>
      <c r="V7738" s="4">
        <f t="shared" si="1209"/>
        <v>9.375</v>
      </c>
      <c r="W7738" s="2">
        <f t="shared" si="1206"/>
        <v>281.47199999999998</v>
      </c>
    </row>
    <row r="7739" spans="1:23" x14ac:dyDescent="0.25">
      <c r="A7739">
        <f t="shared" si="1207"/>
        <v>2017</v>
      </c>
      <c r="B7739" s="1">
        <v>43087</v>
      </c>
      <c r="C7739" s="1">
        <v>43089</v>
      </c>
      <c r="D7739" s="1" t="str">
        <f t="shared" si="1200"/>
        <v>Dec</v>
      </c>
      <c r="E7739" t="s">
        <v>98</v>
      </c>
      <c r="F7739" t="s">
        <v>2451</v>
      </c>
      <c r="G7739" t="s">
        <v>25</v>
      </c>
      <c r="H7739" t="s">
        <v>26</v>
      </c>
      <c r="I7739" t="s">
        <v>1585</v>
      </c>
      <c r="J7739" t="s">
        <v>36</v>
      </c>
      <c r="K7739" t="s">
        <v>48</v>
      </c>
      <c r="L7739" s="2">
        <f t="shared" si="1201"/>
        <v>12.5136</v>
      </c>
      <c r="M7739" s="2">
        <f t="shared" si="1202"/>
        <v>12.472000000000001</v>
      </c>
      <c r="N7739" s="2">
        <f t="shared" si="1208"/>
        <v>-4.1599999999998971E-2</v>
      </c>
      <c r="O7739" s="2">
        <f t="shared" si="1203"/>
        <v>-0.37439999999999074</v>
      </c>
      <c r="P7739" s="2">
        <f t="shared" si="1204"/>
        <v>112.24800000000002</v>
      </c>
      <c r="Q7739" s="2">
        <f t="shared" si="1205"/>
        <v>-0.33354714560614951</v>
      </c>
      <c r="R7739">
        <v>9</v>
      </c>
      <c r="S7739">
        <v>0.2</v>
      </c>
      <c r="T7739" s="2">
        <v>12.672000000000001</v>
      </c>
      <c r="U7739" s="3">
        <v>1.4255999999999993</v>
      </c>
      <c r="V7739" s="4">
        <f t="shared" si="1209"/>
        <v>1.2499999999999993</v>
      </c>
      <c r="W7739" s="2">
        <f t="shared" si="1206"/>
        <v>114.048</v>
      </c>
    </row>
    <row r="7740" spans="1:23" x14ac:dyDescent="0.25">
      <c r="A7740">
        <f t="shared" si="1207"/>
        <v>2017</v>
      </c>
      <c r="B7740" s="1">
        <v>42946</v>
      </c>
      <c r="C7740" s="1">
        <v>42953</v>
      </c>
      <c r="D7740" s="1" t="str">
        <f t="shared" si="1200"/>
        <v>Jul</v>
      </c>
      <c r="E7740" t="s">
        <v>38</v>
      </c>
      <c r="F7740" t="s">
        <v>934</v>
      </c>
      <c r="G7740" t="s">
        <v>25</v>
      </c>
      <c r="H7740" t="s">
        <v>80</v>
      </c>
      <c r="I7740" t="s">
        <v>1278</v>
      </c>
      <c r="J7740" t="s">
        <v>50</v>
      </c>
      <c r="K7740" t="s">
        <v>51</v>
      </c>
      <c r="L7740" s="2">
        <f t="shared" si="1201"/>
        <v>81.314799999999991</v>
      </c>
      <c r="M7740" s="2">
        <f t="shared" si="1202"/>
        <v>89.949999999999989</v>
      </c>
      <c r="N7740" s="2">
        <f t="shared" si="1208"/>
        <v>8.6351999999999975</v>
      </c>
      <c r="O7740" s="2">
        <f t="shared" si="1203"/>
        <v>43.175999999999988</v>
      </c>
      <c r="P7740" s="2">
        <f t="shared" si="1204"/>
        <v>449.74999999999994</v>
      </c>
      <c r="Q7740" s="2">
        <f t="shared" si="1205"/>
        <v>9.6</v>
      </c>
      <c r="R7740">
        <v>5</v>
      </c>
      <c r="S7740">
        <v>0</v>
      </c>
      <c r="T7740" s="2">
        <v>89.949999999999989</v>
      </c>
      <c r="U7740" s="3">
        <v>43.175999999999995</v>
      </c>
      <c r="V7740" s="4">
        <f t="shared" si="1209"/>
        <v>9.6</v>
      </c>
      <c r="W7740" s="2">
        <f t="shared" si="1206"/>
        <v>449.74999999999994</v>
      </c>
    </row>
    <row r="7741" spans="1:23" x14ac:dyDescent="0.25">
      <c r="A7741">
        <f t="shared" si="1207"/>
        <v>2014</v>
      </c>
      <c r="B7741" s="1">
        <v>41964</v>
      </c>
      <c r="C7741" s="1">
        <v>41969</v>
      </c>
      <c r="D7741" s="1" t="str">
        <f t="shared" si="1200"/>
        <v>Nov</v>
      </c>
      <c r="E7741" t="s">
        <v>38</v>
      </c>
      <c r="F7741" t="s">
        <v>2121</v>
      </c>
      <c r="G7741" t="s">
        <v>64</v>
      </c>
      <c r="H7741" t="s">
        <v>34</v>
      </c>
      <c r="I7741" t="s">
        <v>1713</v>
      </c>
      <c r="J7741" t="s">
        <v>36</v>
      </c>
      <c r="K7741" t="s">
        <v>60</v>
      </c>
      <c r="L7741" s="2">
        <f t="shared" si="1201"/>
        <v>5.0666000000000002</v>
      </c>
      <c r="M7741" s="2">
        <f t="shared" si="1202"/>
        <v>6.58</v>
      </c>
      <c r="N7741" s="2">
        <f t="shared" si="1208"/>
        <v>1.5133999999999999</v>
      </c>
      <c r="O7741" s="2">
        <f t="shared" si="1203"/>
        <v>3.0267999999999997</v>
      </c>
      <c r="P7741" s="2">
        <f t="shared" si="1204"/>
        <v>13.16</v>
      </c>
      <c r="Q7741" s="2">
        <f t="shared" si="1205"/>
        <v>23</v>
      </c>
      <c r="R7741">
        <v>2</v>
      </c>
      <c r="S7741">
        <v>0</v>
      </c>
      <c r="T7741" s="2">
        <v>6.58</v>
      </c>
      <c r="U7741" s="3">
        <v>3.0267999999999997</v>
      </c>
      <c r="V7741" s="4">
        <f t="shared" si="1209"/>
        <v>23</v>
      </c>
      <c r="W7741" s="2">
        <f t="shared" si="1206"/>
        <v>13.16</v>
      </c>
    </row>
    <row r="7742" spans="1:23" x14ac:dyDescent="0.25">
      <c r="A7742">
        <f t="shared" si="1207"/>
        <v>2014</v>
      </c>
      <c r="B7742" s="1">
        <v>41964</v>
      </c>
      <c r="C7742" s="1">
        <v>41969</v>
      </c>
      <c r="D7742" s="1" t="str">
        <f t="shared" si="1200"/>
        <v>Nov</v>
      </c>
      <c r="E7742" t="s">
        <v>38</v>
      </c>
      <c r="F7742" t="s">
        <v>2121</v>
      </c>
      <c r="G7742" t="s">
        <v>64</v>
      </c>
      <c r="H7742" t="s">
        <v>34</v>
      </c>
      <c r="I7742" t="s">
        <v>2278</v>
      </c>
      <c r="J7742" t="s">
        <v>50</v>
      </c>
      <c r="K7742" t="s">
        <v>86</v>
      </c>
      <c r="L7742" s="2">
        <f t="shared" si="1201"/>
        <v>66.493000000000009</v>
      </c>
      <c r="M7742" s="2">
        <f t="shared" si="1202"/>
        <v>94.99</v>
      </c>
      <c r="N7742" s="2">
        <f t="shared" si="1208"/>
        <v>28.496999999999986</v>
      </c>
      <c r="O7742" s="2">
        <f t="shared" si="1203"/>
        <v>28.496999999999986</v>
      </c>
      <c r="P7742" s="2">
        <f t="shared" si="1204"/>
        <v>94.99</v>
      </c>
      <c r="Q7742" s="2">
        <f t="shared" si="1205"/>
        <v>29.999999999999989</v>
      </c>
      <c r="R7742">
        <v>1</v>
      </c>
      <c r="S7742">
        <v>0</v>
      </c>
      <c r="T7742" s="2">
        <v>94.99</v>
      </c>
      <c r="U7742" s="3">
        <v>28.496999999999986</v>
      </c>
      <c r="V7742" s="4">
        <f t="shared" si="1209"/>
        <v>29.999999999999989</v>
      </c>
      <c r="W7742" s="2">
        <f t="shared" si="1206"/>
        <v>94.99</v>
      </c>
    </row>
    <row r="7743" spans="1:23" x14ac:dyDescent="0.25">
      <c r="A7743">
        <f t="shared" si="1207"/>
        <v>2015</v>
      </c>
      <c r="B7743" s="1">
        <v>42271</v>
      </c>
      <c r="C7743" s="1">
        <v>42273</v>
      </c>
      <c r="D7743" s="1" t="str">
        <f t="shared" si="1200"/>
        <v>Sep</v>
      </c>
      <c r="E7743" t="s">
        <v>23</v>
      </c>
      <c r="F7743" t="s">
        <v>2021</v>
      </c>
      <c r="G7743" t="s">
        <v>25</v>
      </c>
      <c r="H7743" t="s">
        <v>34</v>
      </c>
      <c r="I7743" t="s">
        <v>2262</v>
      </c>
      <c r="J7743" t="s">
        <v>50</v>
      </c>
      <c r="K7743" t="s">
        <v>51</v>
      </c>
      <c r="L7743" s="2">
        <f t="shared" si="1201"/>
        <v>28.534999999999997</v>
      </c>
      <c r="M7743" s="2">
        <f t="shared" si="1202"/>
        <v>34.919999999999995</v>
      </c>
      <c r="N7743" s="2">
        <f t="shared" si="1208"/>
        <v>6.384999999999998</v>
      </c>
      <c r="O7743" s="2">
        <f t="shared" si="1203"/>
        <v>12.769999999999996</v>
      </c>
      <c r="P7743" s="2">
        <f t="shared" si="1204"/>
        <v>69.839999999999989</v>
      </c>
      <c r="Q7743" s="2">
        <f t="shared" si="1205"/>
        <v>18.284650630011452</v>
      </c>
      <c r="R7743">
        <v>2</v>
      </c>
      <c r="S7743">
        <v>0.2</v>
      </c>
      <c r="T7743" s="2">
        <v>35.119999999999997</v>
      </c>
      <c r="U7743" s="3">
        <v>13.17</v>
      </c>
      <c r="V7743" s="4">
        <f t="shared" si="1209"/>
        <v>18.75</v>
      </c>
      <c r="W7743" s="2">
        <f t="shared" si="1206"/>
        <v>70.239999999999995</v>
      </c>
    </row>
    <row r="7744" spans="1:23" x14ac:dyDescent="0.25">
      <c r="A7744">
        <f t="shared" si="1207"/>
        <v>2017</v>
      </c>
      <c r="B7744" s="1">
        <v>42967</v>
      </c>
      <c r="C7744" s="1">
        <v>42974</v>
      </c>
      <c r="D7744" s="1" t="str">
        <f t="shared" si="1200"/>
        <v>Aug</v>
      </c>
      <c r="E7744" t="s">
        <v>38</v>
      </c>
      <c r="F7744" t="s">
        <v>1352</v>
      </c>
      <c r="G7744" t="s">
        <v>25</v>
      </c>
      <c r="H7744" t="s">
        <v>34</v>
      </c>
      <c r="I7744" t="s">
        <v>1504</v>
      </c>
      <c r="J7744" t="s">
        <v>36</v>
      </c>
      <c r="K7744" t="s">
        <v>60</v>
      </c>
      <c r="L7744" s="2">
        <f t="shared" si="1201"/>
        <v>22.809600000000003</v>
      </c>
      <c r="M7744" s="2">
        <f t="shared" si="1202"/>
        <v>25.92</v>
      </c>
      <c r="N7744" s="2">
        <f t="shared" si="1208"/>
        <v>3.1103999999999985</v>
      </c>
      <c r="O7744" s="2">
        <f t="shared" si="1203"/>
        <v>12.441599999999994</v>
      </c>
      <c r="P7744" s="2">
        <f t="shared" si="1204"/>
        <v>103.68</v>
      </c>
      <c r="Q7744" s="2">
        <f t="shared" si="1205"/>
        <v>11.999999999999995</v>
      </c>
      <c r="R7744">
        <v>4</v>
      </c>
      <c r="S7744">
        <v>0</v>
      </c>
      <c r="T7744" s="2">
        <v>25.92</v>
      </c>
      <c r="U7744" s="3">
        <v>12.441600000000001</v>
      </c>
      <c r="V7744" s="4">
        <f t="shared" si="1209"/>
        <v>12.000000000000002</v>
      </c>
      <c r="W7744" s="2">
        <f t="shared" si="1206"/>
        <v>103.68</v>
      </c>
    </row>
    <row r="7745" spans="1:23" x14ac:dyDescent="0.25">
      <c r="A7745">
        <f t="shared" si="1207"/>
        <v>2016</v>
      </c>
      <c r="B7745" s="1">
        <v>42538</v>
      </c>
      <c r="C7745" s="1">
        <v>42543</v>
      </c>
      <c r="D7745" s="1" t="str">
        <f t="shared" si="1200"/>
        <v>Jun</v>
      </c>
      <c r="E7745" t="s">
        <v>38</v>
      </c>
      <c r="F7745" t="s">
        <v>962</v>
      </c>
      <c r="G7745" t="s">
        <v>33</v>
      </c>
      <c r="H7745" t="s">
        <v>80</v>
      </c>
      <c r="I7745" t="s">
        <v>2108</v>
      </c>
      <c r="J7745" t="s">
        <v>36</v>
      </c>
      <c r="K7745" t="s">
        <v>53</v>
      </c>
      <c r="L7745" s="2">
        <f t="shared" si="1201"/>
        <v>6.0893999999999995</v>
      </c>
      <c r="M7745" s="2">
        <f t="shared" si="1202"/>
        <v>7.96</v>
      </c>
      <c r="N7745" s="2">
        <f t="shared" si="1208"/>
        <v>1.8706000000000005</v>
      </c>
      <c r="O7745" s="2">
        <f t="shared" si="1203"/>
        <v>3.741200000000001</v>
      </c>
      <c r="P7745" s="2">
        <f t="shared" si="1204"/>
        <v>15.92</v>
      </c>
      <c r="Q7745" s="2">
        <f t="shared" si="1205"/>
        <v>23.500000000000007</v>
      </c>
      <c r="R7745">
        <v>2</v>
      </c>
      <c r="S7745">
        <v>0</v>
      </c>
      <c r="T7745" s="2">
        <v>7.96</v>
      </c>
      <c r="U7745" s="3">
        <v>3.7412000000000001</v>
      </c>
      <c r="V7745" s="4">
        <f t="shared" si="1209"/>
        <v>23.5</v>
      </c>
      <c r="W7745" s="2">
        <f t="shared" si="1206"/>
        <v>15.92</v>
      </c>
    </row>
    <row r="7746" spans="1:23" x14ac:dyDescent="0.25">
      <c r="A7746">
        <f t="shared" si="1207"/>
        <v>2016</v>
      </c>
      <c r="B7746" s="1">
        <v>42538</v>
      </c>
      <c r="C7746" s="1">
        <v>42543</v>
      </c>
      <c r="D7746" s="1" t="str">
        <f t="shared" ref="D7746:D7809" si="1210">TEXT((B7746),"MMM")</f>
        <v>Jun</v>
      </c>
      <c r="E7746" t="s">
        <v>38</v>
      </c>
      <c r="F7746" t="s">
        <v>962</v>
      </c>
      <c r="G7746" t="s">
        <v>33</v>
      </c>
      <c r="H7746" t="s">
        <v>80</v>
      </c>
      <c r="I7746" t="s">
        <v>1324</v>
      </c>
      <c r="J7746" t="s">
        <v>50</v>
      </c>
      <c r="K7746" t="s">
        <v>51</v>
      </c>
      <c r="L7746" s="2">
        <f t="shared" ref="L7746:L7809" si="1211">T7746 - (U7746 / R7746)</f>
        <v>515.94270000000006</v>
      </c>
      <c r="M7746" s="2">
        <f t="shared" ref="M7746:M7809" si="1212">(T7746/1-S7746)</f>
        <v>566.97</v>
      </c>
      <c r="N7746" s="2">
        <f t="shared" si="1208"/>
        <v>51.027299999999968</v>
      </c>
      <c r="O7746" s="2">
        <f t="shared" ref="O7746:O7809" si="1213">N7746*R7746</f>
        <v>153.08189999999991</v>
      </c>
      <c r="P7746" s="2">
        <f t="shared" ref="P7746:P7809" si="1214">(M7746*R7746)</f>
        <v>1700.91</v>
      </c>
      <c r="Q7746" s="2">
        <f t="shared" ref="Q7746:Q7809" si="1215">(O7746/(M7746*R7746))*100</f>
        <v>8.9999999999999947</v>
      </c>
      <c r="R7746">
        <v>3</v>
      </c>
      <c r="S7746">
        <v>0</v>
      </c>
      <c r="T7746" s="2">
        <v>566.97</v>
      </c>
      <c r="U7746" s="3">
        <v>153.08189999999999</v>
      </c>
      <c r="V7746" s="4">
        <f t="shared" si="1209"/>
        <v>9</v>
      </c>
      <c r="W7746" s="2">
        <f t="shared" ref="W7746:W7809" si="1216">R7746*T7746</f>
        <v>1700.91</v>
      </c>
    </row>
    <row r="7747" spans="1:23" x14ac:dyDescent="0.25">
      <c r="A7747">
        <f t="shared" ref="A7747:A7810" si="1217">YEAR(B7747)</f>
        <v>2016</v>
      </c>
      <c r="B7747" s="1">
        <v>42538</v>
      </c>
      <c r="C7747" s="1">
        <v>42543</v>
      </c>
      <c r="D7747" s="1" t="str">
        <f t="shared" si="1210"/>
        <v>Jun</v>
      </c>
      <c r="E7747" t="s">
        <v>38</v>
      </c>
      <c r="F7747" t="s">
        <v>962</v>
      </c>
      <c r="G7747" t="s">
        <v>33</v>
      </c>
      <c r="H7747" t="s">
        <v>80</v>
      </c>
      <c r="I7747" t="s">
        <v>1447</v>
      </c>
      <c r="J7747" t="s">
        <v>36</v>
      </c>
      <c r="K7747" t="s">
        <v>48</v>
      </c>
      <c r="L7747" s="2">
        <f t="shared" si="1211"/>
        <v>8.8887999999999998</v>
      </c>
      <c r="M7747" s="2">
        <f t="shared" si="1212"/>
        <v>9.84</v>
      </c>
      <c r="N7747" s="2">
        <f t="shared" ref="N7747:N7810" si="1218">(M7747-L7747)</f>
        <v>0.95120000000000005</v>
      </c>
      <c r="O7747" s="2">
        <f t="shared" si="1213"/>
        <v>2.8536000000000001</v>
      </c>
      <c r="P7747" s="2">
        <f t="shared" si="1214"/>
        <v>29.52</v>
      </c>
      <c r="Q7747" s="2">
        <f t="shared" si="1215"/>
        <v>9.6666666666666679</v>
      </c>
      <c r="R7747">
        <v>3</v>
      </c>
      <c r="S7747">
        <v>0</v>
      </c>
      <c r="T7747" s="2">
        <v>9.84</v>
      </c>
      <c r="U7747" s="3">
        <v>2.8535999999999988</v>
      </c>
      <c r="V7747" s="4">
        <f t="shared" ref="V7747:V7810" si="1219">(U7747/W7747)*100</f>
        <v>9.6666666666666625</v>
      </c>
      <c r="W7747" s="2">
        <f t="shared" si="1216"/>
        <v>29.52</v>
      </c>
    </row>
    <row r="7748" spans="1:23" x14ac:dyDescent="0.25">
      <c r="A7748">
        <f t="shared" si="1217"/>
        <v>2015</v>
      </c>
      <c r="B7748" s="1">
        <v>42357</v>
      </c>
      <c r="C7748" s="1">
        <v>42361</v>
      </c>
      <c r="D7748" s="1" t="str">
        <f t="shared" si="1210"/>
        <v>Dec</v>
      </c>
      <c r="E7748" t="s">
        <v>38</v>
      </c>
      <c r="F7748" t="s">
        <v>2421</v>
      </c>
      <c r="G7748" t="s">
        <v>64</v>
      </c>
      <c r="H7748" t="s">
        <v>65</v>
      </c>
      <c r="I7748" t="s">
        <v>1216</v>
      </c>
      <c r="J7748" t="s">
        <v>50</v>
      </c>
      <c r="K7748" t="s">
        <v>86</v>
      </c>
      <c r="L7748" s="2">
        <f t="shared" si="1211"/>
        <v>23.098500000000001</v>
      </c>
      <c r="M7748" s="2">
        <f t="shared" si="1212"/>
        <v>25.288</v>
      </c>
      <c r="N7748" s="2">
        <f t="shared" si="1218"/>
        <v>2.1894999999999989</v>
      </c>
      <c r="O7748" s="2">
        <f t="shared" si="1213"/>
        <v>4.3789999999999978</v>
      </c>
      <c r="P7748" s="2">
        <f t="shared" si="1214"/>
        <v>50.576000000000001</v>
      </c>
      <c r="Q7748" s="2">
        <f t="shared" si="1215"/>
        <v>8.6582568807339406</v>
      </c>
      <c r="R7748">
        <v>2</v>
      </c>
      <c r="S7748">
        <v>0.2</v>
      </c>
      <c r="T7748" s="2">
        <v>25.488</v>
      </c>
      <c r="U7748" s="3">
        <v>4.7789999999999999</v>
      </c>
      <c r="V7748" s="4">
        <f t="shared" si="1219"/>
        <v>9.375</v>
      </c>
      <c r="W7748" s="2">
        <f t="shared" si="1216"/>
        <v>50.975999999999999</v>
      </c>
    </row>
    <row r="7749" spans="1:23" x14ac:dyDescent="0.25">
      <c r="A7749">
        <f t="shared" si="1217"/>
        <v>2015</v>
      </c>
      <c r="B7749" s="1">
        <v>42155</v>
      </c>
      <c r="C7749" s="1">
        <v>42157</v>
      </c>
      <c r="D7749" s="1" t="str">
        <f t="shared" si="1210"/>
        <v>May</v>
      </c>
      <c r="E7749" t="s">
        <v>23</v>
      </c>
      <c r="F7749" t="s">
        <v>681</v>
      </c>
      <c r="G7749" t="s">
        <v>64</v>
      </c>
      <c r="H7749" t="s">
        <v>80</v>
      </c>
      <c r="I7749" t="s">
        <v>413</v>
      </c>
      <c r="J7749" t="s">
        <v>36</v>
      </c>
      <c r="K7749" t="s">
        <v>128</v>
      </c>
      <c r="L7749" s="2">
        <f t="shared" si="1211"/>
        <v>7.5096000000000007</v>
      </c>
      <c r="M7749" s="2">
        <f t="shared" si="1212"/>
        <v>7.5600000000000005</v>
      </c>
      <c r="N7749" s="2">
        <f t="shared" si="1218"/>
        <v>5.0399999999999778E-2</v>
      </c>
      <c r="O7749" s="2">
        <f t="shared" si="1213"/>
        <v>0.30239999999999867</v>
      </c>
      <c r="P7749" s="2">
        <f t="shared" si="1214"/>
        <v>45.36</v>
      </c>
      <c r="Q7749" s="2">
        <f t="shared" si="1215"/>
        <v>0.66666666666666374</v>
      </c>
      <c r="R7749">
        <v>6</v>
      </c>
      <c r="S7749">
        <v>0</v>
      </c>
      <c r="T7749" s="2">
        <v>7.5600000000000005</v>
      </c>
      <c r="U7749" s="3">
        <v>0.3024</v>
      </c>
      <c r="V7749" s="4">
        <f t="shared" si="1219"/>
        <v>0.66666666666666674</v>
      </c>
      <c r="W7749" s="2">
        <f t="shared" si="1216"/>
        <v>45.36</v>
      </c>
    </row>
    <row r="7750" spans="1:23" x14ac:dyDescent="0.25">
      <c r="A7750">
        <f t="shared" si="1217"/>
        <v>2015</v>
      </c>
      <c r="B7750" s="1">
        <v>42173</v>
      </c>
      <c r="C7750" s="1">
        <v>42179</v>
      </c>
      <c r="D7750" s="1" t="str">
        <f t="shared" si="1210"/>
        <v>Jun</v>
      </c>
      <c r="E7750" t="s">
        <v>38</v>
      </c>
      <c r="F7750" t="s">
        <v>583</v>
      </c>
      <c r="G7750" t="s">
        <v>25</v>
      </c>
      <c r="H7750" t="s">
        <v>26</v>
      </c>
      <c r="I7750" t="s">
        <v>2232</v>
      </c>
      <c r="J7750" t="s">
        <v>28</v>
      </c>
      <c r="K7750" t="s">
        <v>46</v>
      </c>
      <c r="L7750" s="2">
        <f t="shared" si="1211"/>
        <v>54.350400000000008</v>
      </c>
      <c r="M7750" s="2">
        <f t="shared" si="1212"/>
        <v>60.84</v>
      </c>
      <c r="N7750" s="2">
        <f t="shared" si="1218"/>
        <v>6.4895999999999958</v>
      </c>
      <c r="O7750" s="2">
        <f t="shared" si="1213"/>
        <v>19.468799999999987</v>
      </c>
      <c r="P7750" s="2">
        <f t="shared" si="1214"/>
        <v>182.52</v>
      </c>
      <c r="Q7750" s="2">
        <f t="shared" si="1215"/>
        <v>10.666666666666659</v>
      </c>
      <c r="R7750">
        <v>3</v>
      </c>
      <c r="S7750">
        <v>0</v>
      </c>
      <c r="T7750" s="2">
        <v>60.84</v>
      </c>
      <c r="U7750" s="3">
        <v>19.468799999999998</v>
      </c>
      <c r="V7750" s="4">
        <f t="shared" si="1219"/>
        <v>10.666666666666664</v>
      </c>
      <c r="W7750" s="2">
        <f t="shared" si="1216"/>
        <v>182.52</v>
      </c>
    </row>
    <row r="7751" spans="1:23" x14ac:dyDescent="0.25">
      <c r="A7751">
        <f t="shared" si="1217"/>
        <v>2015</v>
      </c>
      <c r="B7751" s="1">
        <v>42173</v>
      </c>
      <c r="C7751" s="1">
        <v>42179</v>
      </c>
      <c r="D7751" s="1" t="str">
        <f t="shared" si="1210"/>
        <v>Jun</v>
      </c>
      <c r="E7751" t="s">
        <v>38</v>
      </c>
      <c r="F7751" t="s">
        <v>583</v>
      </c>
      <c r="G7751" t="s">
        <v>25</v>
      </c>
      <c r="H7751" t="s">
        <v>26</v>
      </c>
      <c r="I7751" t="s">
        <v>1375</v>
      </c>
      <c r="J7751" t="s">
        <v>36</v>
      </c>
      <c r="K7751" t="s">
        <v>43</v>
      </c>
      <c r="L7751" s="2">
        <f t="shared" si="1211"/>
        <v>420.78740000000005</v>
      </c>
      <c r="M7751" s="2">
        <f t="shared" si="1212"/>
        <v>450.04</v>
      </c>
      <c r="N7751" s="2">
        <f t="shared" si="1218"/>
        <v>29.252599999999973</v>
      </c>
      <c r="O7751" s="2">
        <f t="shared" si="1213"/>
        <v>58.505199999999945</v>
      </c>
      <c r="P7751" s="2">
        <f t="shared" si="1214"/>
        <v>900.08</v>
      </c>
      <c r="Q7751" s="2">
        <f t="shared" si="1215"/>
        <v>6.4999999999999929</v>
      </c>
      <c r="R7751">
        <v>2</v>
      </c>
      <c r="S7751">
        <v>0</v>
      </c>
      <c r="T7751" s="2">
        <v>450.04</v>
      </c>
      <c r="U7751" s="3">
        <v>58.505200000000002</v>
      </c>
      <c r="V7751" s="4">
        <f t="shared" si="1219"/>
        <v>6.5</v>
      </c>
      <c r="W7751" s="2">
        <f t="shared" si="1216"/>
        <v>900.08</v>
      </c>
    </row>
    <row r="7752" spans="1:23" x14ac:dyDescent="0.25">
      <c r="A7752">
        <f t="shared" si="1217"/>
        <v>2015</v>
      </c>
      <c r="B7752" s="1">
        <v>42173</v>
      </c>
      <c r="C7752" s="1">
        <v>42179</v>
      </c>
      <c r="D7752" s="1" t="str">
        <f t="shared" si="1210"/>
        <v>Jun</v>
      </c>
      <c r="E7752" t="s">
        <v>38</v>
      </c>
      <c r="F7752" t="s">
        <v>583</v>
      </c>
      <c r="G7752" t="s">
        <v>25</v>
      </c>
      <c r="H7752" t="s">
        <v>26</v>
      </c>
      <c r="I7752" t="s">
        <v>282</v>
      </c>
      <c r="J7752" t="s">
        <v>36</v>
      </c>
      <c r="K7752" t="s">
        <v>53</v>
      </c>
      <c r="L7752" s="2">
        <f t="shared" si="1211"/>
        <v>26.295999999999999</v>
      </c>
      <c r="M7752" s="2">
        <f t="shared" si="1212"/>
        <v>34.6</v>
      </c>
      <c r="N7752" s="2">
        <f t="shared" si="1218"/>
        <v>8.304000000000002</v>
      </c>
      <c r="O7752" s="2">
        <f t="shared" si="1213"/>
        <v>16.608000000000004</v>
      </c>
      <c r="P7752" s="2">
        <f t="shared" si="1214"/>
        <v>69.2</v>
      </c>
      <c r="Q7752" s="2">
        <f t="shared" si="1215"/>
        <v>24.000000000000004</v>
      </c>
      <c r="R7752">
        <v>2</v>
      </c>
      <c r="S7752">
        <v>0</v>
      </c>
      <c r="T7752" s="2">
        <v>34.6</v>
      </c>
      <c r="U7752" s="3">
        <v>16.608000000000001</v>
      </c>
      <c r="V7752" s="4">
        <f t="shared" si="1219"/>
        <v>24</v>
      </c>
      <c r="W7752" s="2">
        <f t="shared" si="1216"/>
        <v>69.2</v>
      </c>
    </row>
    <row r="7753" spans="1:23" x14ac:dyDescent="0.25">
      <c r="A7753">
        <f t="shared" si="1217"/>
        <v>2015</v>
      </c>
      <c r="B7753" s="1">
        <v>42173</v>
      </c>
      <c r="C7753" s="1">
        <v>42179</v>
      </c>
      <c r="D7753" s="1" t="str">
        <f t="shared" si="1210"/>
        <v>Jun</v>
      </c>
      <c r="E7753" t="s">
        <v>38</v>
      </c>
      <c r="F7753" t="s">
        <v>583</v>
      </c>
      <c r="G7753" t="s">
        <v>25</v>
      </c>
      <c r="H7753" t="s">
        <v>26</v>
      </c>
      <c r="I7753" t="s">
        <v>774</v>
      </c>
      <c r="J7753" t="s">
        <v>50</v>
      </c>
      <c r="K7753" t="s">
        <v>51</v>
      </c>
      <c r="L7753" s="2">
        <f t="shared" si="1211"/>
        <v>421.173</v>
      </c>
      <c r="M7753" s="2">
        <f t="shared" si="1212"/>
        <v>467.97</v>
      </c>
      <c r="N7753" s="2">
        <f t="shared" si="1218"/>
        <v>46.797000000000025</v>
      </c>
      <c r="O7753" s="2">
        <f t="shared" si="1213"/>
        <v>140.39100000000008</v>
      </c>
      <c r="P7753" s="2">
        <f t="shared" si="1214"/>
        <v>1403.91</v>
      </c>
      <c r="Q7753" s="2">
        <f t="shared" si="1215"/>
        <v>10.000000000000005</v>
      </c>
      <c r="R7753">
        <v>3</v>
      </c>
      <c r="S7753">
        <v>0</v>
      </c>
      <c r="T7753" s="2">
        <v>467.97</v>
      </c>
      <c r="U7753" s="3">
        <v>140.39099999999999</v>
      </c>
      <c r="V7753" s="4">
        <f t="shared" si="1219"/>
        <v>10</v>
      </c>
      <c r="W7753" s="2">
        <f t="shared" si="1216"/>
        <v>1403.91</v>
      </c>
    </row>
    <row r="7754" spans="1:23" x14ac:dyDescent="0.25">
      <c r="A7754">
        <f t="shared" si="1217"/>
        <v>2015</v>
      </c>
      <c r="B7754" s="1">
        <v>42173</v>
      </c>
      <c r="C7754" s="1">
        <v>42179</v>
      </c>
      <c r="D7754" s="1" t="str">
        <f t="shared" si="1210"/>
        <v>Jun</v>
      </c>
      <c r="E7754" t="s">
        <v>38</v>
      </c>
      <c r="F7754" t="s">
        <v>583</v>
      </c>
      <c r="G7754" t="s">
        <v>25</v>
      </c>
      <c r="H7754" t="s">
        <v>26</v>
      </c>
      <c r="I7754" t="s">
        <v>1128</v>
      </c>
      <c r="J7754" t="s">
        <v>36</v>
      </c>
      <c r="K7754" t="s">
        <v>53</v>
      </c>
      <c r="L7754" s="2">
        <f t="shared" si="1211"/>
        <v>25.095200000000002</v>
      </c>
      <c r="M7754" s="2">
        <f t="shared" si="1212"/>
        <v>33.020000000000003</v>
      </c>
      <c r="N7754" s="2">
        <f t="shared" si="1218"/>
        <v>7.9248000000000012</v>
      </c>
      <c r="O7754" s="2">
        <f t="shared" si="1213"/>
        <v>15.849600000000002</v>
      </c>
      <c r="P7754" s="2">
        <f t="shared" si="1214"/>
        <v>66.040000000000006</v>
      </c>
      <c r="Q7754" s="2">
        <f t="shared" si="1215"/>
        <v>24.000000000000004</v>
      </c>
      <c r="R7754">
        <v>2</v>
      </c>
      <c r="S7754">
        <v>0</v>
      </c>
      <c r="T7754" s="2">
        <v>33.020000000000003</v>
      </c>
      <c r="U7754" s="3">
        <v>15.849600000000002</v>
      </c>
      <c r="V7754" s="4">
        <f t="shared" si="1219"/>
        <v>24.000000000000004</v>
      </c>
      <c r="W7754" s="2">
        <f t="shared" si="1216"/>
        <v>66.040000000000006</v>
      </c>
    </row>
    <row r="7755" spans="1:23" x14ac:dyDescent="0.25">
      <c r="A7755">
        <f t="shared" si="1217"/>
        <v>2015</v>
      </c>
      <c r="B7755" s="1">
        <v>42338</v>
      </c>
      <c r="C7755" s="1">
        <v>42341</v>
      </c>
      <c r="D7755" s="1" t="str">
        <f t="shared" si="1210"/>
        <v>Nov</v>
      </c>
      <c r="E7755" t="s">
        <v>98</v>
      </c>
      <c r="F7755" t="s">
        <v>1460</v>
      </c>
      <c r="G7755" t="s">
        <v>33</v>
      </c>
      <c r="H7755" t="s">
        <v>26</v>
      </c>
      <c r="I7755" t="s">
        <v>2166</v>
      </c>
      <c r="J7755" t="s">
        <v>28</v>
      </c>
      <c r="K7755" t="s">
        <v>46</v>
      </c>
      <c r="L7755" s="2">
        <f t="shared" si="1211"/>
        <v>16.554000000000002</v>
      </c>
      <c r="M7755" s="2">
        <f t="shared" si="1212"/>
        <v>16.888000000000002</v>
      </c>
      <c r="N7755" s="2">
        <f t="shared" si="1218"/>
        <v>0.33399999999999963</v>
      </c>
      <c r="O7755" s="2">
        <f t="shared" si="1213"/>
        <v>0.66799999999999926</v>
      </c>
      <c r="P7755" s="2">
        <f t="shared" si="1214"/>
        <v>33.776000000000003</v>
      </c>
      <c r="Q7755" s="2">
        <f t="shared" si="1215"/>
        <v>1.9777356702984343</v>
      </c>
      <c r="R7755">
        <v>2</v>
      </c>
      <c r="S7755">
        <v>0.2</v>
      </c>
      <c r="T7755" s="2">
        <v>17.088000000000001</v>
      </c>
      <c r="U7755" s="3">
        <v>1.0679999999999996</v>
      </c>
      <c r="V7755" s="4">
        <f t="shared" si="1219"/>
        <v>3.1249999999999987</v>
      </c>
      <c r="W7755" s="2">
        <f t="shared" si="1216"/>
        <v>34.176000000000002</v>
      </c>
    </row>
    <row r="7756" spans="1:23" x14ac:dyDescent="0.25">
      <c r="A7756">
        <f t="shared" si="1217"/>
        <v>2015</v>
      </c>
      <c r="B7756" s="1">
        <v>42359</v>
      </c>
      <c r="C7756" s="1">
        <v>42361</v>
      </c>
      <c r="D7756" s="1" t="str">
        <f t="shared" si="1210"/>
        <v>Dec</v>
      </c>
      <c r="E7756" t="s">
        <v>23</v>
      </c>
      <c r="F7756" t="s">
        <v>1118</v>
      </c>
      <c r="G7756" t="s">
        <v>33</v>
      </c>
      <c r="H7756" t="s">
        <v>80</v>
      </c>
      <c r="I7756" t="s">
        <v>1325</v>
      </c>
      <c r="J7756" t="s">
        <v>36</v>
      </c>
      <c r="K7756" t="s">
        <v>48</v>
      </c>
      <c r="L7756" s="2">
        <f t="shared" si="1211"/>
        <v>2.8388</v>
      </c>
      <c r="M7756" s="2">
        <f t="shared" si="1212"/>
        <v>2.8079999999999998</v>
      </c>
      <c r="N7756" s="2">
        <f t="shared" si="1218"/>
        <v>-3.0800000000000161E-2</v>
      </c>
      <c r="O7756" s="2">
        <f t="shared" si="1213"/>
        <v>-6.1600000000000321E-2</v>
      </c>
      <c r="P7756" s="2">
        <f t="shared" si="1214"/>
        <v>5.6159999999999997</v>
      </c>
      <c r="Q7756" s="2">
        <f t="shared" si="1215"/>
        <v>-1.0968660968661026</v>
      </c>
      <c r="R7756">
        <v>2</v>
      </c>
      <c r="S7756">
        <v>0.2</v>
      </c>
      <c r="T7756" s="2">
        <v>3.008</v>
      </c>
      <c r="U7756" s="3">
        <v>0.33839999999999981</v>
      </c>
      <c r="V7756" s="4">
        <f t="shared" si="1219"/>
        <v>5.6249999999999964</v>
      </c>
      <c r="W7756" s="2">
        <f t="shared" si="1216"/>
        <v>6.016</v>
      </c>
    </row>
    <row r="7757" spans="1:23" x14ac:dyDescent="0.25">
      <c r="A7757">
        <f t="shared" si="1217"/>
        <v>2017</v>
      </c>
      <c r="B7757" s="1">
        <v>43056</v>
      </c>
      <c r="C7757" s="1">
        <v>43060</v>
      </c>
      <c r="D7757" s="1" t="str">
        <f t="shared" si="1210"/>
        <v>Nov</v>
      </c>
      <c r="E7757" t="s">
        <v>38</v>
      </c>
      <c r="F7757" t="s">
        <v>821</v>
      </c>
      <c r="G7757" t="s">
        <v>25</v>
      </c>
      <c r="H7757" t="s">
        <v>26</v>
      </c>
      <c r="I7757" t="s">
        <v>2664</v>
      </c>
      <c r="J7757" t="s">
        <v>36</v>
      </c>
      <c r="K7757" t="s">
        <v>60</v>
      </c>
      <c r="L7757" s="2">
        <f t="shared" si="1211"/>
        <v>254.828</v>
      </c>
      <c r="M7757" s="2">
        <f t="shared" si="1212"/>
        <v>268.04000000000002</v>
      </c>
      <c r="N7757" s="2">
        <f t="shared" si="1218"/>
        <v>13.212000000000018</v>
      </c>
      <c r="O7757" s="2">
        <f t="shared" si="1213"/>
        <v>92.484000000000123</v>
      </c>
      <c r="P7757" s="2">
        <f t="shared" si="1214"/>
        <v>1876.2800000000002</v>
      </c>
      <c r="Q7757" s="2">
        <f t="shared" si="1215"/>
        <v>4.9291150574541174</v>
      </c>
      <c r="R7757">
        <v>7</v>
      </c>
      <c r="S7757">
        <v>0.2</v>
      </c>
      <c r="T7757" s="2">
        <v>268.24</v>
      </c>
      <c r="U7757" s="3">
        <v>93.883999999999986</v>
      </c>
      <c r="V7757" s="4">
        <f t="shared" si="1219"/>
        <v>4.9999999999999991</v>
      </c>
      <c r="W7757" s="2">
        <f t="shared" si="1216"/>
        <v>1877.68</v>
      </c>
    </row>
    <row r="7758" spans="1:23" x14ac:dyDescent="0.25">
      <c r="A7758">
        <f t="shared" si="1217"/>
        <v>2017</v>
      </c>
      <c r="B7758" s="1">
        <v>43056</v>
      </c>
      <c r="C7758" s="1">
        <v>43060</v>
      </c>
      <c r="D7758" s="1" t="str">
        <f t="shared" si="1210"/>
        <v>Nov</v>
      </c>
      <c r="E7758" t="s">
        <v>38</v>
      </c>
      <c r="F7758" t="s">
        <v>821</v>
      </c>
      <c r="G7758" t="s">
        <v>25</v>
      </c>
      <c r="H7758" t="s">
        <v>26</v>
      </c>
      <c r="I7758" t="s">
        <v>968</v>
      </c>
      <c r="J7758" t="s">
        <v>50</v>
      </c>
      <c r="K7758" t="s">
        <v>86</v>
      </c>
      <c r="L7758" s="2">
        <f t="shared" si="1211"/>
        <v>409.60200000000009</v>
      </c>
      <c r="M7758" s="2">
        <f t="shared" si="1212"/>
        <v>430.96000000000009</v>
      </c>
      <c r="N7758" s="2">
        <f t="shared" si="1218"/>
        <v>21.358000000000004</v>
      </c>
      <c r="O7758" s="2">
        <f t="shared" si="1213"/>
        <v>106.79000000000002</v>
      </c>
      <c r="P7758" s="2">
        <f t="shared" si="1214"/>
        <v>2154.8000000000006</v>
      </c>
      <c r="Q7758" s="2">
        <f t="shared" si="1215"/>
        <v>4.9559123816595507</v>
      </c>
      <c r="R7758">
        <v>5</v>
      </c>
      <c r="S7758">
        <v>0.2</v>
      </c>
      <c r="T7758" s="2">
        <v>431.16000000000008</v>
      </c>
      <c r="U7758" s="3">
        <v>107.78999999999996</v>
      </c>
      <c r="V7758" s="4">
        <f t="shared" si="1219"/>
        <v>4.9999999999999982</v>
      </c>
      <c r="W7758" s="2">
        <f t="shared" si="1216"/>
        <v>2155.8000000000002</v>
      </c>
    </row>
    <row r="7759" spans="1:23" x14ac:dyDescent="0.25">
      <c r="A7759">
        <f t="shared" si="1217"/>
        <v>2017</v>
      </c>
      <c r="B7759" s="1">
        <v>43052</v>
      </c>
      <c r="C7759" s="1">
        <v>43055</v>
      </c>
      <c r="D7759" s="1" t="str">
        <f t="shared" si="1210"/>
        <v>Nov</v>
      </c>
      <c r="E7759" t="s">
        <v>23</v>
      </c>
      <c r="F7759" t="s">
        <v>1342</v>
      </c>
      <c r="G7759" t="s">
        <v>33</v>
      </c>
      <c r="H7759" t="s">
        <v>80</v>
      </c>
      <c r="I7759" t="s">
        <v>120</v>
      </c>
      <c r="J7759" t="s">
        <v>50</v>
      </c>
      <c r="K7759" t="s">
        <v>51</v>
      </c>
      <c r="L7759" s="2">
        <f t="shared" si="1211"/>
        <v>40.548000000000002</v>
      </c>
      <c r="M7759" s="2">
        <f t="shared" si="1212"/>
        <v>43.6</v>
      </c>
      <c r="N7759" s="2">
        <f t="shared" si="1218"/>
        <v>3.0519999999999996</v>
      </c>
      <c r="O7759" s="2">
        <f t="shared" si="1213"/>
        <v>12.207999999999998</v>
      </c>
      <c r="P7759" s="2">
        <f t="shared" si="1214"/>
        <v>174.4</v>
      </c>
      <c r="Q7759" s="2">
        <f t="shared" si="1215"/>
        <v>6.9999999999999991</v>
      </c>
      <c r="R7759">
        <v>4</v>
      </c>
      <c r="S7759">
        <v>0</v>
      </c>
      <c r="T7759" s="2">
        <v>43.6</v>
      </c>
      <c r="U7759" s="3">
        <v>12.208000000000002</v>
      </c>
      <c r="V7759" s="4">
        <f t="shared" si="1219"/>
        <v>7.0000000000000009</v>
      </c>
      <c r="W7759" s="2">
        <f t="shared" si="1216"/>
        <v>174.4</v>
      </c>
    </row>
    <row r="7760" spans="1:23" x14ac:dyDescent="0.25">
      <c r="A7760">
        <f t="shared" si="1217"/>
        <v>2017</v>
      </c>
      <c r="B7760" s="1">
        <v>43052</v>
      </c>
      <c r="C7760" s="1">
        <v>43055</v>
      </c>
      <c r="D7760" s="1" t="str">
        <f t="shared" si="1210"/>
        <v>Nov</v>
      </c>
      <c r="E7760" t="s">
        <v>23</v>
      </c>
      <c r="F7760" t="s">
        <v>1342</v>
      </c>
      <c r="G7760" t="s">
        <v>33</v>
      </c>
      <c r="H7760" t="s">
        <v>80</v>
      </c>
      <c r="I7760" t="s">
        <v>2511</v>
      </c>
      <c r="J7760" t="s">
        <v>28</v>
      </c>
      <c r="K7760" t="s">
        <v>46</v>
      </c>
      <c r="L7760" s="2">
        <f t="shared" si="1211"/>
        <v>144.62</v>
      </c>
      <c r="M7760" s="2">
        <f t="shared" si="1212"/>
        <v>154.94999999999999</v>
      </c>
      <c r="N7760" s="2">
        <f t="shared" si="1218"/>
        <v>10.329999999999984</v>
      </c>
      <c r="O7760" s="2">
        <f t="shared" si="1213"/>
        <v>30.989999999999952</v>
      </c>
      <c r="P7760" s="2">
        <f t="shared" si="1214"/>
        <v>464.84999999999997</v>
      </c>
      <c r="Q7760" s="2">
        <f t="shared" si="1215"/>
        <v>6.6666666666666572</v>
      </c>
      <c r="R7760">
        <v>3</v>
      </c>
      <c r="S7760">
        <v>0</v>
      </c>
      <c r="T7760" s="2">
        <v>154.94999999999999</v>
      </c>
      <c r="U7760" s="3">
        <v>30.989999999999995</v>
      </c>
      <c r="V7760" s="4">
        <f t="shared" si="1219"/>
        <v>6.666666666666667</v>
      </c>
      <c r="W7760" s="2">
        <f t="shared" si="1216"/>
        <v>464.84999999999997</v>
      </c>
    </row>
    <row r="7761" spans="1:23" x14ac:dyDescent="0.25">
      <c r="A7761">
        <f t="shared" si="1217"/>
        <v>2016</v>
      </c>
      <c r="B7761" s="1">
        <v>42667</v>
      </c>
      <c r="C7761" s="1">
        <v>42671</v>
      </c>
      <c r="D7761" s="1" t="str">
        <f t="shared" si="1210"/>
        <v>Oct</v>
      </c>
      <c r="E7761" t="s">
        <v>38</v>
      </c>
      <c r="F7761" t="s">
        <v>2235</v>
      </c>
      <c r="G7761" t="s">
        <v>33</v>
      </c>
      <c r="H7761" t="s">
        <v>65</v>
      </c>
      <c r="I7761" t="s">
        <v>1417</v>
      </c>
      <c r="J7761" t="s">
        <v>36</v>
      </c>
      <c r="K7761" t="s">
        <v>60</v>
      </c>
      <c r="L7761" s="2">
        <f t="shared" si="1211"/>
        <v>13.737600000000004</v>
      </c>
      <c r="M7761" s="2">
        <f t="shared" si="1212"/>
        <v>15.352000000000004</v>
      </c>
      <c r="N7761" s="2">
        <f t="shared" si="1218"/>
        <v>1.6143999999999998</v>
      </c>
      <c r="O7761" s="2">
        <f t="shared" si="1213"/>
        <v>4.8431999999999995</v>
      </c>
      <c r="P7761" s="2">
        <f t="shared" si="1214"/>
        <v>46.056000000000012</v>
      </c>
      <c r="Q7761" s="2">
        <f t="shared" si="1215"/>
        <v>10.515893694632618</v>
      </c>
      <c r="R7761">
        <v>3</v>
      </c>
      <c r="S7761">
        <v>0.2</v>
      </c>
      <c r="T7761" s="2">
        <v>15.552000000000003</v>
      </c>
      <c r="U7761" s="3">
        <v>5.4432</v>
      </c>
      <c r="V7761" s="4">
        <f t="shared" si="1219"/>
        <v>11.666666666666666</v>
      </c>
      <c r="W7761" s="2">
        <f t="shared" si="1216"/>
        <v>46.656000000000006</v>
      </c>
    </row>
    <row r="7762" spans="1:23" x14ac:dyDescent="0.25">
      <c r="A7762">
        <f t="shared" si="1217"/>
        <v>2014</v>
      </c>
      <c r="B7762" s="1">
        <v>41979</v>
      </c>
      <c r="C7762" s="1">
        <v>41984</v>
      </c>
      <c r="D7762" s="1" t="str">
        <f t="shared" si="1210"/>
        <v>Dec</v>
      </c>
      <c r="E7762" t="s">
        <v>38</v>
      </c>
      <c r="F7762" t="s">
        <v>2576</v>
      </c>
      <c r="G7762" t="s">
        <v>25</v>
      </c>
      <c r="H7762" t="s">
        <v>26</v>
      </c>
      <c r="I7762" t="s">
        <v>1453</v>
      </c>
      <c r="J7762" t="s">
        <v>36</v>
      </c>
      <c r="K7762" t="s">
        <v>60</v>
      </c>
      <c r="L7762" s="2">
        <f t="shared" si="1211"/>
        <v>35.349199999999996</v>
      </c>
      <c r="M7762" s="2">
        <f t="shared" si="1212"/>
        <v>42.007999999999996</v>
      </c>
      <c r="N7762" s="2">
        <f t="shared" si="1218"/>
        <v>6.6587999999999994</v>
      </c>
      <c r="O7762" s="2">
        <f t="shared" si="1213"/>
        <v>13.317599999999999</v>
      </c>
      <c r="P7762" s="2">
        <f t="shared" si="1214"/>
        <v>84.015999999999991</v>
      </c>
      <c r="Q7762" s="2">
        <f t="shared" si="1215"/>
        <v>15.851266425442773</v>
      </c>
      <c r="R7762">
        <v>2</v>
      </c>
      <c r="S7762">
        <v>0.2</v>
      </c>
      <c r="T7762" s="2">
        <v>42.207999999999998</v>
      </c>
      <c r="U7762" s="3">
        <v>13.717599999999997</v>
      </c>
      <c r="V7762" s="4">
        <f t="shared" si="1219"/>
        <v>16.249999999999996</v>
      </c>
      <c r="W7762" s="2">
        <f t="shared" si="1216"/>
        <v>84.415999999999997</v>
      </c>
    </row>
    <row r="7763" spans="1:23" x14ac:dyDescent="0.25">
      <c r="A7763">
        <f t="shared" si="1217"/>
        <v>2017</v>
      </c>
      <c r="B7763" s="1">
        <v>43072</v>
      </c>
      <c r="C7763" s="1">
        <v>43075</v>
      </c>
      <c r="D7763" s="1" t="str">
        <f t="shared" si="1210"/>
        <v>Dec</v>
      </c>
      <c r="E7763" t="s">
        <v>98</v>
      </c>
      <c r="F7763" t="s">
        <v>508</v>
      </c>
      <c r="G7763" t="s">
        <v>25</v>
      </c>
      <c r="H7763" t="s">
        <v>65</v>
      </c>
      <c r="I7763" t="s">
        <v>1746</v>
      </c>
      <c r="J7763" t="s">
        <v>36</v>
      </c>
      <c r="K7763" t="s">
        <v>60</v>
      </c>
      <c r="L7763" s="2">
        <f t="shared" si="1211"/>
        <v>8.553600000000003</v>
      </c>
      <c r="M7763" s="2">
        <f t="shared" si="1212"/>
        <v>10.168000000000003</v>
      </c>
      <c r="N7763" s="2">
        <f t="shared" si="1218"/>
        <v>1.6143999999999998</v>
      </c>
      <c r="O7763" s="2">
        <f t="shared" si="1213"/>
        <v>3.2287999999999997</v>
      </c>
      <c r="P7763" s="2">
        <f t="shared" si="1214"/>
        <v>20.336000000000006</v>
      </c>
      <c r="Q7763" s="2">
        <f t="shared" si="1215"/>
        <v>15.877261998426428</v>
      </c>
      <c r="R7763">
        <v>2</v>
      </c>
      <c r="S7763">
        <v>0.2</v>
      </c>
      <c r="T7763" s="2">
        <v>10.368000000000002</v>
      </c>
      <c r="U7763" s="3">
        <v>3.6288</v>
      </c>
      <c r="V7763" s="4">
        <f t="shared" si="1219"/>
        <v>17.499999999999996</v>
      </c>
      <c r="W7763" s="2">
        <f t="shared" si="1216"/>
        <v>20.736000000000004</v>
      </c>
    </row>
    <row r="7764" spans="1:23" x14ac:dyDescent="0.25">
      <c r="A7764">
        <f t="shared" si="1217"/>
        <v>2017</v>
      </c>
      <c r="B7764" s="1">
        <v>43004</v>
      </c>
      <c r="C7764" s="1">
        <v>43006</v>
      </c>
      <c r="D7764" s="1" t="str">
        <f t="shared" si="1210"/>
        <v>Sep</v>
      </c>
      <c r="E7764" t="s">
        <v>98</v>
      </c>
      <c r="F7764" t="s">
        <v>1172</v>
      </c>
      <c r="G7764" t="s">
        <v>64</v>
      </c>
      <c r="H7764" t="s">
        <v>34</v>
      </c>
      <c r="I7764" t="s">
        <v>1619</v>
      </c>
      <c r="J7764" t="s">
        <v>36</v>
      </c>
      <c r="K7764" t="s">
        <v>48</v>
      </c>
      <c r="L7764" s="2">
        <f t="shared" si="1211"/>
        <v>1.6679999999999997</v>
      </c>
      <c r="M7764" s="2">
        <f t="shared" si="1212"/>
        <v>2.0239999999999996</v>
      </c>
      <c r="N7764" s="2">
        <f t="shared" si="1218"/>
        <v>0.35599999999999987</v>
      </c>
      <c r="O7764" s="2">
        <f t="shared" si="1213"/>
        <v>0.35599999999999987</v>
      </c>
      <c r="P7764" s="2">
        <f t="shared" si="1214"/>
        <v>2.0239999999999996</v>
      </c>
      <c r="Q7764" s="2">
        <f t="shared" si="1215"/>
        <v>17.588932806324109</v>
      </c>
      <c r="R7764">
        <v>1</v>
      </c>
      <c r="S7764">
        <v>0.2</v>
      </c>
      <c r="T7764" s="2">
        <v>2.2239999999999998</v>
      </c>
      <c r="U7764" s="3">
        <v>0.55599999999999994</v>
      </c>
      <c r="V7764" s="4">
        <f t="shared" si="1219"/>
        <v>25</v>
      </c>
      <c r="W7764" s="2">
        <f t="shared" si="1216"/>
        <v>2.2239999999999998</v>
      </c>
    </row>
    <row r="7765" spans="1:23" x14ac:dyDescent="0.25">
      <c r="A7765">
        <f t="shared" si="1217"/>
        <v>2015</v>
      </c>
      <c r="B7765" s="1">
        <v>42038</v>
      </c>
      <c r="C7765" s="1">
        <v>42042</v>
      </c>
      <c r="D7765" s="1" t="str">
        <f t="shared" si="1210"/>
        <v>Feb</v>
      </c>
      <c r="E7765" t="s">
        <v>38</v>
      </c>
      <c r="F7765" t="s">
        <v>1243</v>
      </c>
      <c r="G7765" t="s">
        <v>25</v>
      </c>
      <c r="H7765" t="s">
        <v>26</v>
      </c>
      <c r="I7765" t="s">
        <v>2174</v>
      </c>
      <c r="J7765" t="s">
        <v>36</v>
      </c>
      <c r="K7765" t="s">
        <v>92</v>
      </c>
      <c r="L7765" s="2">
        <f t="shared" si="1211"/>
        <v>70.628399999999999</v>
      </c>
      <c r="M7765" s="2">
        <f t="shared" si="1212"/>
        <v>74.52</v>
      </c>
      <c r="N7765" s="2">
        <f t="shared" si="1218"/>
        <v>3.8915999999999968</v>
      </c>
      <c r="O7765" s="2">
        <f t="shared" si="1213"/>
        <v>35.024399999999972</v>
      </c>
      <c r="P7765" s="2">
        <f t="shared" si="1214"/>
        <v>670.68</v>
      </c>
      <c r="Q7765" s="2">
        <f t="shared" si="1215"/>
        <v>5.2222222222222188</v>
      </c>
      <c r="R7765">
        <v>9</v>
      </c>
      <c r="S7765">
        <v>0</v>
      </c>
      <c r="T7765" s="2">
        <v>74.52</v>
      </c>
      <c r="U7765" s="3">
        <v>35.024399999999993</v>
      </c>
      <c r="V7765" s="4">
        <f t="shared" si="1219"/>
        <v>5.2222222222222214</v>
      </c>
      <c r="W7765" s="2">
        <f t="shared" si="1216"/>
        <v>670.68</v>
      </c>
    </row>
    <row r="7766" spans="1:23" x14ac:dyDescent="0.25">
      <c r="A7766">
        <f t="shared" si="1217"/>
        <v>2017</v>
      </c>
      <c r="B7766" s="1">
        <v>42959</v>
      </c>
      <c r="C7766" s="1">
        <v>42959</v>
      </c>
      <c r="D7766" s="1" t="str">
        <f t="shared" si="1210"/>
        <v>Aug</v>
      </c>
      <c r="E7766" t="s">
        <v>528</v>
      </c>
      <c r="F7766" t="s">
        <v>621</v>
      </c>
      <c r="G7766" t="s">
        <v>33</v>
      </c>
      <c r="H7766" t="s">
        <v>80</v>
      </c>
      <c r="I7766" t="s">
        <v>801</v>
      </c>
      <c r="J7766" t="s">
        <v>36</v>
      </c>
      <c r="K7766" t="s">
        <v>48</v>
      </c>
      <c r="L7766" s="2">
        <f t="shared" si="1211"/>
        <v>15.768000000000001</v>
      </c>
      <c r="M7766" s="2">
        <f t="shared" si="1212"/>
        <v>17.52</v>
      </c>
      <c r="N7766" s="2">
        <f t="shared" si="1218"/>
        <v>1.7519999999999989</v>
      </c>
      <c r="O7766" s="2">
        <f t="shared" si="1213"/>
        <v>5.2559999999999967</v>
      </c>
      <c r="P7766" s="2">
        <f t="shared" si="1214"/>
        <v>52.56</v>
      </c>
      <c r="Q7766" s="2">
        <f t="shared" si="1215"/>
        <v>9.9999999999999929</v>
      </c>
      <c r="R7766">
        <v>3</v>
      </c>
      <c r="S7766">
        <v>0</v>
      </c>
      <c r="T7766" s="2">
        <v>17.52</v>
      </c>
      <c r="U7766" s="3">
        <v>5.2559999999999993</v>
      </c>
      <c r="V7766" s="4">
        <f t="shared" si="1219"/>
        <v>9.9999999999999982</v>
      </c>
      <c r="W7766" s="2">
        <f t="shared" si="1216"/>
        <v>52.56</v>
      </c>
    </row>
    <row r="7767" spans="1:23" x14ac:dyDescent="0.25">
      <c r="A7767">
        <f t="shared" si="1217"/>
        <v>2017</v>
      </c>
      <c r="B7767" s="1">
        <v>42959</v>
      </c>
      <c r="C7767" s="1">
        <v>42959</v>
      </c>
      <c r="D7767" s="1" t="str">
        <f t="shared" si="1210"/>
        <v>Aug</v>
      </c>
      <c r="E7767" t="s">
        <v>528</v>
      </c>
      <c r="F7767" t="s">
        <v>621</v>
      </c>
      <c r="G7767" t="s">
        <v>33</v>
      </c>
      <c r="H7767" t="s">
        <v>80</v>
      </c>
      <c r="I7767" t="s">
        <v>644</v>
      </c>
      <c r="J7767" t="s">
        <v>28</v>
      </c>
      <c r="K7767" t="s">
        <v>31</v>
      </c>
      <c r="L7767" s="2">
        <f t="shared" si="1211"/>
        <v>1705.1442000000002</v>
      </c>
      <c r="M7767" s="2">
        <f t="shared" si="1212"/>
        <v>1779.9</v>
      </c>
      <c r="N7767" s="2">
        <f t="shared" si="1218"/>
        <v>74.755799999999908</v>
      </c>
      <c r="O7767" s="2">
        <f t="shared" si="1213"/>
        <v>373.77899999999954</v>
      </c>
      <c r="P7767" s="2">
        <f t="shared" si="1214"/>
        <v>8899.5</v>
      </c>
      <c r="Q7767" s="2">
        <f t="shared" si="1215"/>
        <v>4.1999999999999948</v>
      </c>
      <c r="R7767">
        <v>5</v>
      </c>
      <c r="S7767">
        <v>0</v>
      </c>
      <c r="T7767" s="2">
        <v>1779.9</v>
      </c>
      <c r="U7767" s="3">
        <v>373.77899999999983</v>
      </c>
      <c r="V7767" s="4">
        <f t="shared" si="1219"/>
        <v>4.1999999999999984</v>
      </c>
      <c r="W7767" s="2">
        <f t="shared" si="1216"/>
        <v>8899.5</v>
      </c>
    </row>
    <row r="7768" spans="1:23" x14ac:dyDescent="0.25">
      <c r="A7768">
        <f t="shared" si="1217"/>
        <v>2017</v>
      </c>
      <c r="B7768" s="1">
        <v>42959</v>
      </c>
      <c r="C7768" s="1">
        <v>42959</v>
      </c>
      <c r="D7768" s="1" t="str">
        <f t="shared" si="1210"/>
        <v>Aug</v>
      </c>
      <c r="E7768" t="s">
        <v>528</v>
      </c>
      <c r="F7768" t="s">
        <v>621</v>
      </c>
      <c r="G7768" t="s">
        <v>33</v>
      </c>
      <c r="H7768" t="s">
        <v>80</v>
      </c>
      <c r="I7768" t="s">
        <v>635</v>
      </c>
      <c r="J7768" t="s">
        <v>36</v>
      </c>
      <c r="K7768" t="s">
        <v>48</v>
      </c>
      <c r="L7768" s="2">
        <f t="shared" si="1211"/>
        <v>208.02539999999999</v>
      </c>
      <c r="M7768" s="2">
        <f t="shared" si="1212"/>
        <v>219.89999999999998</v>
      </c>
      <c r="N7768" s="2">
        <f t="shared" si="1218"/>
        <v>11.874599999999987</v>
      </c>
      <c r="O7768" s="2">
        <f t="shared" si="1213"/>
        <v>59.372999999999934</v>
      </c>
      <c r="P7768" s="2">
        <f t="shared" si="1214"/>
        <v>1099.5</v>
      </c>
      <c r="Q7768" s="2">
        <f t="shared" si="1215"/>
        <v>5.3999999999999932</v>
      </c>
      <c r="R7768">
        <v>5</v>
      </c>
      <c r="S7768">
        <v>0</v>
      </c>
      <c r="T7768" s="2">
        <v>219.89999999999998</v>
      </c>
      <c r="U7768" s="3">
        <v>59.373000000000005</v>
      </c>
      <c r="V7768" s="4">
        <f t="shared" si="1219"/>
        <v>5.4</v>
      </c>
      <c r="W7768" s="2">
        <f t="shared" si="1216"/>
        <v>1099.5</v>
      </c>
    </row>
    <row r="7769" spans="1:23" x14ac:dyDescent="0.25">
      <c r="A7769">
        <f t="shared" si="1217"/>
        <v>2015</v>
      </c>
      <c r="B7769" s="1">
        <v>42240</v>
      </c>
      <c r="C7769" s="1">
        <v>42242</v>
      </c>
      <c r="D7769" s="1" t="str">
        <f t="shared" si="1210"/>
        <v>Aug</v>
      </c>
      <c r="E7769" t="s">
        <v>98</v>
      </c>
      <c r="F7769" t="s">
        <v>553</v>
      </c>
      <c r="G7769" t="s">
        <v>25</v>
      </c>
      <c r="H7769" t="s">
        <v>34</v>
      </c>
      <c r="I7769" t="s">
        <v>165</v>
      </c>
      <c r="J7769" t="s">
        <v>36</v>
      </c>
      <c r="K7769" t="s">
        <v>48</v>
      </c>
      <c r="L7769" s="2">
        <f t="shared" si="1211"/>
        <v>6.9135999999999989</v>
      </c>
      <c r="M7769" s="2">
        <f t="shared" si="1212"/>
        <v>6.9519999999999991</v>
      </c>
      <c r="N7769" s="2">
        <f t="shared" si="1218"/>
        <v>3.8400000000000212E-2</v>
      </c>
      <c r="O7769" s="2">
        <f t="shared" si="1213"/>
        <v>0.11520000000000064</v>
      </c>
      <c r="P7769" s="2">
        <f t="shared" si="1214"/>
        <v>20.855999999999998</v>
      </c>
      <c r="Q7769" s="2">
        <f t="shared" si="1215"/>
        <v>0.55235903337169467</v>
      </c>
      <c r="R7769">
        <v>3</v>
      </c>
      <c r="S7769">
        <v>0.2</v>
      </c>
      <c r="T7769" s="2">
        <v>7.1519999999999992</v>
      </c>
      <c r="U7769" s="3">
        <v>0.71520000000000028</v>
      </c>
      <c r="V7769" s="4">
        <f t="shared" si="1219"/>
        <v>3.3333333333333353</v>
      </c>
      <c r="W7769" s="2">
        <f t="shared" si="1216"/>
        <v>21.455999999999996</v>
      </c>
    </row>
    <row r="7770" spans="1:23" x14ac:dyDescent="0.25">
      <c r="A7770">
        <f t="shared" si="1217"/>
        <v>2017</v>
      </c>
      <c r="B7770" s="1">
        <v>43051</v>
      </c>
      <c r="C7770" s="1">
        <v>43056</v>
      </c>
      <c r="D7770" s="1" t="str">
        <f t="shared" si="1210"/>
        <v>Nov</v>
      </c>
      <c r="E7770" t="s">
        <v>38</v>
      </c>
      <c r="F7770" t="s">
        <v>1454</v>
      </c>
      <c r="G7770" t="s">
        <v>25</v>
      </c>
      <c r="H7770" t="s">
        <v>26</v>
      </c>
      <c r="I7770" t="s">
        <v>1015</v>
      </c>
      <c r="J7770" t="s">
        <v>36</v>
      </c>
      <c r="K7770" t="s">
        <v>60</v>
      </c>
      <c r="L7770" s="2">
        <f t="shared" si="1211"/>
        <v>24.849600000000002</v>
      </c>
      <c r="M7770" s="2">
        <f t="shared" si="1212"/>
        <v>26.520000000000003</v>
      </c>
      <c r="N7770" s="2">
        <f t="shared" si="1218"/>
        <v>1.6704000000000008</v>
      </c>
      <c r="O7770" s="2">
        <f t="shared" si="1213"/>
        <v>8.3520000000000039</v>
      </c>
      <c r="P7770" s="2">
        <f t="shared" si="1214"/>
        <v>132.60000000000002</v>
      </c>
      <c r="Q7770" s="2">
        <f t="shared" si="1215"/>
        <v>6.2986425339366532</v>
      </c>
      <c r="R7770">
        <v>5</v>
      </c>
      <c r="S7770">
        <v>0.2</v>
      </c>
      <c r="T7770" s="2">
        <v>26.720000000000002</v>
      </c>
      <c r="U7770" s="3">
        <v>9.3520000000000003</v>
      </c>
      <c r="V7770" s="4">
        <f t="shared" si="1219"/>
        <v>6.9999999999999991</v>
      </c>
      <c r="W7770" s="2">
        <f t="shared" si="1216"/>
        <v>133.60000000000002</v>
      </c>
    </row>
    <row r="7771" spans="1:23" x14ac:dyDescent="0.25">
      <c r="A7771">
        <f t="shared" si="1217"/>
        <v>2016</v>
      </c>
      <c r="B7771" s="1">
        <v>42583</v>
      </c>
      <c r="C7771" s="1">
        <v>42583</v>
      </c>
      <c r="D7771" s="1" t="str">
        <f t="shared" si="1210"/>
        <v>Aug</v>
      </c>
      <c r="E7771" t="s">
        <v>528</v>
      </c>
      <c r="F7771" t="s">
        <v>470</v>
      </c>
      <c r="G7771" t="s">
        <v>33</v>
      </c>
      <c r="H7771" t="s">
        <v>34</v>
      </c>
      <c r="I7771" t="s">
        <v>1743</v>
      </c>
      <c r="J7771" t="s">
        <v>50</v>
      </c>
      <c r="K7771" t="s">
        <v>51</v>
      </c>
      <c r="L7771" s="2">
        <f t="shared" si="1211"/>
        <v>994.23990000000003</v>
      </c>
      <c r="M7771" s="2">
        <f t="shared" si="1212"/>
        <v>1039.528</v>
      </c>
      <c r="N7771" s="2">
        <f t="shared" si="1218"/>
        <v>45.288099999999986</v>
      </c>
      <c r="O7771" s="2">
        <f t="shared" si="1213"/>
        <v>90.576199999999972</v>
      </c>
      <c r="P7771" s="2">
        <f t="shared" si="1214"/>
        <v>2079.056</v>
      </c>
      <c r="Q7771" s="2">
        <f t="shared" si="1215"/>
        <v>4.3566022271646343</v>
      </c>
      <c r="R7771">
        <v>2</v>
      </c>
      <c r="S7771">
        <v>0.2</v>
      </c>
      <c r="T7771" s="2">
        <v>1039.7280000000001</v>
      </c>
      <c r="U7771" s="3">
        <v>90.976200000000063</v>
      </c>
      <c r="V7771" s="4">
        <f t="shared" si="1219"/>
        <v>4.3750000000000027</v>
      </c>
      <c r="W7771" s="2">
        <f t="shared" si="1216"/>
        <v>2079.4560000000001</v>
      </c>
    </row>
    <row r="7772" spans="1:23" x14ac:dyDescent="0.25">
      <c r="A7772">
        <f t="shared" si="1217"/>
        <v>2016</v>
      </c>
      <c r="B7772" s="1">
        <v>42583</v>
      </c>
      <c r="C7772" s="1">
        <v>42583</v>
      </c>
      <c r="D7772" s="1" t="str">
        <f t="shared" si="1210"/>
        <v>Aug</v>
      </c>
      <c r="E7772" t="s">
        <v>528</v>
      </c>
      <c r="F7772" t="s">
        <v>470</v>
      </c>
      <c r="G7772" t="s">
        <v>33</v>
      </c>
      <c r="H7772" t="s">
        <v>34</v>
      </c>
      <c r="I7772" t="s">
        <v>54</v>
      </c>
      <c r="J7772" t="s">
        <v>36</v>
      </c>
      <c r="K7772" t="s">
        <v>55</v>
      </c>
      <c r="L7772" s="2">
        <f t="shared" si="1211"/>
        <v>39.066000000000003</v>
      </c>
      <c r="M7772" s="2">
        <f t="shared" si="1212"/>
        <v>45.96</v>
      </c>
      <c r="N7772" s="2">
        <f t="shared" si="1218"/>
        <v>6.8939999999999984</v>
      </c>
      <c r="O7772" s="2">
        <f t="shared" si="1213"/>
        <v>13.787999999999997</v>
      </c>
      <c r="P7772" s="2">
        <f t="shared" si="1214"/>
        <v>91.92</v>
      </c>
      <c r="Q7772" s="2">
        <f t="shared" si="1215"/>
        <v>14.999999999999996</v>
      </c>
      <c r="R7772">
        <v>2</v>
      </c>
      <c r="S7772">
        <v>0</v>
      </c>
      <c r="T7772" s="2">
        <v>45.96</v>
      </c>
      <c r="U7772" s="3">
        <v>13.787999999999997</v>
      </c>
      <c r="V7772" s="4">
        <f t="shared" si="1219"/>
        <v>14.999999999999996</v>
      </c>
      <c r="W7772" s="2">
        <f t="shared" si="1216"/>
        <v>91.92</v>
      </c>
    </row>
    <row r="7773" spans="1:23" x14ac:dyDescent="0.25">
      <c r="A7773">
        <f t="shared" si="1217"/>
        <v>2016</v>
      </c>
      <c r="B7773" s="1">
        <v>42699</v>
      </c>
      <c r="C7773" s="1">
        <v>42706</v>
      </c>
      <c r="D7773" s="1" t="str">
        <f t="shared" si="1210"/>
        <v>Nov</v>
      </c>
      <c r="E7773" t="s">
        <v>38</v>
      </c>
      <c r="F7773" t="s">
        <v>1536</v>
      </c>
      <c r="G7773" t="s">
        <v>25</v>
      </c>
      <c r="H7773" t="s">
        <v>80</v>
      </c>
      <c r="I7773" t="s">
        <v>1071</v>
      </c>
      <c r="J7773" t="s">
        <v>36</v>
      </c>
      <c r="K7773" t="s">
        <v>53</v>
      </c>
      <c r="L7773" s="2">
        <f t="shared" si="1211"/>
        <v>608.78400000000011</v>
      </c>
      <c r="M7773" s="2">
        <f t="shared" si="1212"/>
        <v>455.88800000000009</v>
      </c>
      <c r="N7773" s="2">
        <f t="shared" si="1218"/>
        <v>-152.89600000000002</v>
      </c>
      <c r="O7773" s="2">
        <f t="shared" si="1213"/>
        <v>-305.79200000000003</v>
      </c>
      <c r="P7773" s="2">
        <f t="shared" si="1214"/>
        <v>911.77600000000018</v>
      </c>
      <c r="Q7773" s="2">
        <f t="shared" si="1215"/>
        <v>-33.538061980135467</v>
      </c>
      <c r="R7773">
        <v>2</v>
      </c>
      <c r="S7773">
        <v>0.7</v>
      </c>
      <c r="T7773" s="2">
        <v>456.58800000000008</v>
      </c>
      <c r="U7773" s="3">
        <v>-304.39200000000005</v>
      </c>
      <c r="V7773" s="4">
        <f t="shared" si="1219"/>
        <v>-33.333333333333329</v>
      </c>
      <c r="W7773" s="2">
        <f t="shared" si="1216"/>
        <v>913.17600000000016</v>
      </c>
    </row>
    <row r="7774" spans="1:23" x14ac:dyDescent="0.25">
      <c r="A7774">
        <f t="shared" si="1217"/>
        <v>2016</v>
      </c>
      <c r="B7774" s="1">
        <v>42699</v>
      </c>
      <c r="C7774" s="1">
        <v>42706</v>
      </c>
      <c r="D7774" s="1" t="str">
        <f t="shared" si="1210"/>
        <v>Nov</v>
      </c>
      <c r="E7774" t="s">
        <v>38</v>
      </c>
      <c r="F7774" t="s">
        <v>1536</v>
      </c>
      <c r="G7774" t="s">
        <v>25</v>
      </c>
      <c r="H7774" t="s">
        <v>80</v>
      </c>
      <c r="I7774" t="s">
        <v>2240</v>
      </c>
      <c r="J7774" t="s">
        <v>50</v>
      </c>
      <c r="K7774" t="s">
        <v>286</v>
      </c>
      <c r="L7774" s="2">
        <f t="shared" si="1211"/>
        <v>5819.9806000000008</v>
      </c>
      <c r="M7774" s="2">
        <f t="shared" si="1212"/>
        <v>4499.2850000000008</v>
      </c>
      <c r="N7774" s="2">
        <f t="shared" si="1218"/>
        <v>-1320.6956</v>
      </c>
      <c r="O7774" s="2">
        <f t="shared" si="1213"/>
        <v>-6603.4780000000001</v>
      </c>
      <c r="P7774" s="2">
        <f t="shared" si="1214"/>
        <v>22496.425000000003</v>
      </c>
      <c r="Q7774" s="2">
        <f t="shared" si="1215"/>
        <v>-29.35345504896889</v>
      </c>
      <c r="R7774">
        <v>5</v>
      </c>
      <c r="S7774">
        <v>0.7</v>
      </c>
      <c r="T7774" s="2">
        <v>4499.9850000000006</v>
      </c>
      <c r="U7774" s="3">
        <v>-6599.978000000001</v>
      </c>
      <c r="V7774" s="4">
        <f t="shared" si="1219"/>
        <v>-29.333333333333332</v>
      </c>
      <c r="W7774" s="2">
        <f t="shared" si="1216"/>
        <v>22499.925000000003</v>
      </c>
    </row>
    <row r="7775" spans="1:23" x14ac:dyDescent="0.25">
      <c r="A7775">
        <f t="shared" si="1217"/>
        <v>2016</v>
      </c>
      <c r="B7775" s="1">
        <v>42699</v>
      </c>
      <c r="C7775" s="1">
        <v>42706</v>
      </c>
      <c r="D7775" s="1" t="str">
        <f t="shared" si="1210"/>
        <v>Nov</v>
      </c>
      <c r="E7775" t="s">
        <v>38</v>
      </c>
      <c r="F7775" t="s">
        <v>1536</v>
      </c>
      <c r="G7775" t="s">
        <v>25</v>
      </c>
      <c r="H7775" t="s">
        <v>80</v>
      </c>
      <c r="I7775" t="s">
        <v>2665</v>
      </c>
      <c r="J7775" t="s">
        <v>50</v>
      </c>
      <c r="K7775" t="s">
        <v>86</v>
      </c>
      <c r="L7775" s="2">
        <f t="shared" si="1211"/>
        <v>55.977600000000002</v>
      </c>
      <c r="M7775" s="2">
        <f t="shared" si="1212"/>
        <v>59.775999999999996</v>
      </c>
      <c r="N7775" s="2">
        <f t="shared" si="1218"/>
        <v>3.7983999999999938</v>
      </c>
      <c r="O7775" s="2">
        <f t="shared" si="1213"/>
        <v>11.395199999999981</v>
      </c>
      <c r="P7775" s="2">
        <f t="shared" si="1214"/>
        <v>179.32799999999997</v>
      </c>
      <c r="Q7775" s="2">
        <f t="shared" si="1215"/>
        <v>6.3543897216273999</v>
      </c>
      <c r="R7775">
        <v>3</v>
      </c>
      <c r="S7775">
        <v>0.2</v>
      </c>
      <c r="T7775" s="2">
        <v>59.975999999999999</v>
      </c>
      <c r="U7775" s="3">
        <v>11.995199999999997</v>
      </c>
      <c r="V7775" s="4">
        <f t="shared" si="1219"/>
        <v>6.6666666666666652</v>
      </c>
      <c r="W7775" s="2">
        <f t="shared" si="1216"/>
        <v>179.928</v>
      </c>
    </row>
    <row r="7776" spans="1:23" x14ac:dyDescent="0.25">
      <c r="A7776">
        <f t="shared" si="1217"/>
        <v>2016</v>
      </c>
      <c r="B7776" s="1">
        <v>42473</v>
      </c>
      <c r="C7776" s="1">
        <v>42475</v>
      </c>
      <c r="D7776" s="1" t="str">
        <f t="shared" si="1210"/>
        <v>Apr</v>
      </c>
      <c r="E7776" t="s">
        <v>98</v>
      </c>
      <c r="F7776" t="s">
        <v>2392</v>
      </c>
      <c r="G7776" t="s">
        <v>25</v>
      </c>
      <c r="H7776" t="s">
        <v>34</v>
      </c>
      <c r="I7776" t="s">
        <v>91</v>
      </c>
      <c r="J7776" t="s">
        <v>36</v>
      </c>
      <c r="K7776" t="s">
        <v>92</v>
      </c>
      <c r="L7776" s="2">
        <f t="shared" si="1211"/>
        <v>5.1612</v>
      </c>
      <c r="M7776" s="2">
        <f t="shared" si="1212"/>
        <v>6.12</v>
      </c>
      <c r="N7776" s="2">
        <f t="shared" si="1218"/>
        <v>0.9588000000000001</v>
      </c>
      <c r="O7776" s="2">
        <f t="shared" si="1213"/>
        <v>2.8764000000000003</v>
      </c>
      <c r="P7776" s="2">
        <f t="shared" si="1214"/>
        <v>18.36</v>
      </c>
      <c r="Q7776" s="2">
        <f t="shared" si="1215"/>
        <v>15.666666666666668</v>
      </c>
      <c r="R7776">
        <v>3</v>
      </c>
      <c r="S7776">
        <v>0</v>
      </c>
      <c r="T7776" s="2">
        <v>6.12</v>
      </c>
      <c r="U7776" s="3">
        <v>2.8763999999999994</v>
      </c>
      <c r="V7776" s="4">
        <f t="shared" si="1219"/>
        <v>15.666666666666664</v>
      </c>
      <c r="W7776" s="2">
        <f t="shared" si="1216"/>
        <v>18.36</v>
      </c>
    </row>
    <row r="7777" spans="1:23" x14ac:dyDescent="0.25">
      <c r="A7777">
        <f t="shared" si="1217"/>
        <v>2014</v>
      </c>
      <c r="B7777" s="1">
        <v>42000</v>
      </c>
      <c r="C7777" s="1">
        <v>42004</v>
      </c>
      <c r="D7777" s="1" t="str">
        <f t="shared" si="1210"/>
        <v>Dec</v>
      </c>
      <c r="E7777" t="s">
        <v>38</v>
      </c>
      <c r="F7777" t="s">
        <v>1675</v>
      </c>
      <c r="G7777" t="s">
        <v>64</v>
      </c>
      <c r="H7777" t="s">
        <v>34</v>
      </c>
      <c r="I7777" t="s">
        <v>2438</v>
      </c>
      <c r="J7777" t="s">
        <v>36</v>
      </c>
      <c r="K7777" t="s">
        <v>55</v>
      </c>
      <c r="L7777" s="2">
        <f t="shared" si="1211"/>
        <v>8.0153999999999996</v>
      </c>
      <c r="M7777" s="2">
        <f t="shared" si="1212"/>
        <v>10.98</v>
      </c>
      <c r="N7777" s="2">
        <f t="shared" si="1218"/>
        <v>2.9646000000000008</v>
      </c>
      <c r="O7777" s="2">
        <f t="shared" si="1213"/>
        <v>2.9646000000000008</v>
      </c>
      <c r="P7777" s="2">
        <f t="shared" si="1214"/>
        <v>10.98</v>
      </c>
      <c r="Q7777" s="2">
        <f t="shared" si="1215"/>
        <v>27.000000000000007</v>
      </c>
      <c r="R7777">
        <v>1</v>
      </c>
      <c r="S7777">
        <v>0</v>
      </c>
      <c r="T7777" s="2">
        <v>10.98</v>
      </c>
      <c r="U7777" s="3">
        <v>2.9646000000000008</v>
      </c>
      <c r="V7777" s="4">
        <f t="shared" si="1219"/>
        <v>27.000000000000007</v>
      </c>
      <c r="W7777" s="2">
        <f t="shared" si="1216"/>
        <v>10.98</v>
      </c>
    </row>
    <row r="7778" spans="1:23" x14ac:dyDescent="0.25">
      <c r="A7778">
        <f t="shared" si="1217"/>
        <v>2014</v>
      </c>
      <c r="B7778" s="1">
        <v>42000</v>
      </c>
      <c r="C7778" s="1">
        <v>42004</v>
      </c>
      <c r="D7778" s="1" t="str">
        <f t="shared" si="1210"/>
        <v>Dec</v>
      </c>
      <c r="E7778" t="s">
        <v>38</v>
      </c>
      <c r="F7778" t="s">
        <v>1675</v>
      </c>
      <c r="G7778" t="s">
        <v>64</v>
      </c>
      <c r="H7778" t="s">
        <v>34</v>
      </c>
      <c r="I7778" t="s">
        <v>2520</v>
      </c>
      <c r="J7778" t="s">
        <v>36</v>
      </c>
      <c r="K7778" t="s">
        <v>128</v>
      </c>
      <c r="L7778" s="2">
        <f t="shared" si="1211"/>
        <v>6.6547999999999998</v>
      </c>
      <c r="M7778" s="2">
        <f t="shared" si="1212"/>
        <v>7.86</v>
      </c>
      <c r="N7778" s="2">
        <f t="shared" si="1218"/>
        <v>1.2052000000000005</v>
      </c>
      <c r="O7778" s="2">
        <f t="shared" si="1213"/>
        <v>3.6156000000000015</v>
      </c>
      <c r="P7778" s="2">
        <f t="shared" si="1214"/>
        <v>23.580000000000002</v>
      </c>
      <c r="Q7778" s="2">
        <f t="shared" si="1215"/>
        <v>15.333333333333337</v>
      </c>
      <c r="R7778">
        <v>3</v>
      </c>
      <c r="S7778">
        <v>0</v>
      </c>
      <c r="T7778" s="2">
        <v>7.86</v>
      </c>
      <c r="U7778" s="3">
        <v>3.6156000000000001</v>
      </c>
      <c r="V7778" s="4">
        <f t="shared" si="1219"/>
        <v>15.333333333333332</v>
      </c>
      <c r="W7778" s="2">
        <f t="shared" si="1216"/>
        <v>23.580000000000002</v>
      </c>
    </row>
    <row r="7779" spans="1:23" x14ac:dyDescent="0.25">
      <c r="A7779">
        <f t="shared" si="1217"/>
        <v>2014</v>
      </c>
      <c r="B7779" s="1">
        <v>42000</v>
      </c>
      <c r="C7779" s="1">
        <v>42004</v>
      </c>
      <c r="D7779" s="1" t="str">
        <f t="shared" si="1210"/>
        <v>Dec</v>
      </c>
      <c r="E7779" t="s">
        <v>38</v>
      </c>
      <c r="F7779" t="s">
        <v>1675</v>
      </c>
      <c r="G7779" t="s">
        <v>64</v>
      </c>
      <c r="H7779" t="s">
        <v>34</v>
      </c>
      <c r="I7779" t="s">
        <v>713</v>
      </c>
      <c r="J7779" t="s">
        <v>36</v>
      </c>
      <c r="K7779" t="s">
        <v>43</v>
      </c>
      <c r="L7779" s="2">
        <f t="shared" si="1211"/>
        <v>46.819499999999998</v>
      </c>
      <c r="M7779" s="2">
        <f t="shared" si="1212"/>
        <v>51.449999999999996</v>
      </c>
      <c r="N7779" s="2">
        <f t="shared" si="1218"/>
        <v>4.6304999999999978</v>
      </c>
      <c r="O7779" s="2">
        <f t="shared" si="1213"/>
        <v>13.891499999999994</v>
      </c>
      <c r="P7779" s="2">
        <f t="shared" si="1214"/>
        <v>154.35</v>
      </c>
      <c r="Q7779" s="2">
        <f t="shared" si="1215"/>
        <v>8.9999999999999947</v>
      </c>
      <c r="R7779">
        <v>3</v>
      </c>
      <c r="S7779">
        <v>0</v>
      </c>
      <c r="T7779" s="2">
        <v>51.449999999999996</v>
      </c>
      <c r="U7779" s="3">
        <v>13.891499999999999</v>
      </c>
      <c r="V7779" s="4">
        <f t="shared" si="1219"/>
        <v>9</v>
      </c>
      <c r="W7779" s="2">
        <f t="shared" si="1216"/>
        <v>154.35</v>
      </c>
    </row>
    <row r="7780" spans="1:23" x14ac:dyDescent="0.25">
      <c r="A7780">
        <f t="shared" si="1217"/>
        <v>2014</v>
      </c>
      <c r="B7780" s="1">
        <v>42000</v>
      </c>
      <c r="C7780" s="1">
        <v>42004</v>
      </c>
      <c r="D7780" s="1" t="str">
        <f t="shared" si="1210"/>
        <v>Dec</v>
      </c>
      <c r="E7780" t="s">
        <v>38</v>
      </c>
      <c r="F7780" t="s">
        <v>1675</v>
      </c>
      <c r="G7780" t="s">
        <v>64</v>
      </c>
      <c r="H7780" t="s">
        <v>34</v>
      </c>
      <c r="I7780" t="s">
        <v>1656</v>
      </c>
      <c r="J7780" t="s">
        <v>36</v>
      </c>
      <c r="K7780" t="s">
        <v>53</v>
      </c>
      <c r="L7780" s="2">
        <f t="shared" si="1211"/>
        <v>32.423999999999999</v>
      </c>
      <c r="M7780" s="2">
        <f t="shared" si="1212"/>
        <v>36.855999999999995</v>
      </c>
      <c r="N7780" s="2">
        <f t="shared" si="1218"/>
        <v>4.4319999999999951</v>
      </c>
      <c r="O7780" s="2">
        <f t="shared" si="1213"/>
        <v>13.295999999999985</v>
      </c>
      <c r="P7780" s="2">
        <f t="shared" si="1214"/>
        <v>110.56799999999998</v>
      </c>
      <c r="Q7780" s="2">
        <f t="shared" si="1215"/>
        <v>12.025179075320153</v>
      </c>
      <c r="R7780">
        <v>3</v>
      </c>
      <c r="S7780">
        <v>0.2</v>
      </c>
      <c r="T7780" s="2">
        <v>37.055999999999997</v>
      </c>
      <c r="U7780" s="3">
        <v>13.896000000000001</v>
      </c>
      <c r="V7780" s="4">
        <f t="shared" si="1219"/>
        <v>12.500000000000004</v>
      </c>
      <c r="W7780" s="2">
        <f t="shared" si="1216"/>
        <v>111.16799999999999</v>
      </c>
    </row>
    <row r="7781" spans="1:23" x14ac:dyDescent="0.25">
      <c r="A7781">
        <f t="shared" si="1217"/>
        <v>2016</v>
      </c>
      <c r="B7781" s="1">
        <v>42478</v>
      </c>
      <c r="C7781" s="1">
        <v>42482</v>
      </c>
      <c r="D7781" s="1" t="str">
        <f t="shared" si="1210"/>
        <v>Apr</v>
      </c>
      <c r="E7781" t="s">
        <v>38</v>
      </c>
      <c r="F7781" t="s">
        <v>581</v>
      </c>
      <c r="G7781" t="s">
        <v>25</v>
      </c>
      <c r="H7781" t="s">
        <v>26</v>
      </c>
      <c r="I7781" t="s">
        <v>741</v>
      </c>
      <c r="J7781" t="s">
        <v>36</v>
      </c>
      <c r="K7781" t="s">
        <v>55</v>
      </c>
      <c r="L7781" s="2">
        <f t="shared" si="1211"/>
        <v>190.15539999999999</v>
      </c>
      <c r="M7781" s="2">
        <f t="shared" si="1212"/>
        <v>203.92</v>
      </c>
      <c r="N7781" s="2">
        <f t="shared" si="1218"/>
        <v>13.764600000000002</v>
      </c>
      <c r="O7781" s="2">
        <f t="shared" si="1213"/>
        <v>55.058400000000006</v>
      </c>
      <c r="P7781" s="2">
        <f t="shared" si="1214"/>
        <v>815.68</v>
      </c>
      <c r="Q7781" s="2">
        <f t="shared" si="1215"/>
        <v>6.7500000000000018</v>
      </c>
      <c r="R7781">
        <v>4</v>
      </c>
      <c r="S7781">
        <v>0</v>
      </c>
      <c r="T7781" s="2">
        <v>203.92</v>
      </c>
      <c r="U7781" s="3">
        <v>55.058400000000006</v>
      </c>
      <c r="V7781" s="4">
        <f t="shared" si="1219"/>
        <v>6.7500000000000018</v>
      </c>
      <c r="W7781" s="2">
        <f t="shared" si="1216"/>
        <v>815.68</v>
      </c>
    </row>
    <row r="7782" spans="1:23" x14ac:dyDescent="0.25">
      <c r="A7782">
        <f t="shared" si="1217"/>
        <v>2016</v>
      </c>
      <c r="B7782" s="1">
        <v>42478</v>
      </c>
      <c r="C7782" s="1">
        <v>42482</v>
      </c>
      <c r="D7782" s="1" t="str">
        <f t="shared" si="1210"/>
        <v>Apr</v>
      </c>
      <c r="E7782" t="s">
        <v>38</v>
      </c>
      <c r="F7782" t="s">
        <v>581</v>
      </c>
      <c r="G7782" t="s">
        <v>25</v>
      </c>
      <c r="H7782" t="s">
        <v>26</v>
      </c>
      <c r="I7782" t="s">
        <v>1783</v>
      </c>
      <c r="J7782" t="s">
        <v>50</v>
      </c>
      <c r="K7782" t="s">
        <v>51</v>
      </c>
      <c r="L7782" s="2">
        <f t="shared" si="1211"/>
        <v>27.564699999999998</v>
      </c>
      <c r="M7782" s="2">
        <f t="shared" si="1212"/>
        <v>29.56</v>
      </c>
      <c r="N7782" s="2">
        <f t="shared" si="1218"/>
        <v>1.9953000000000003</v>
      </c>
      <c r="O7782" s="2">
        <f t="shared" si="1213"/>
        <v>7.9812000000000012</v>
      </c>
      <c r="P7782" s="2">
        <f t="shared" si="1214"/>
        <v>118.24</v>
      </c>
      <c r="Q7782" s="2">
        <f t="shared" si="1215"/>
        <v>6.7500000000000018</v>
      </c>
      <c r="R7782">
        <v>4</v>
      </c>
      <c r="S7782">
        <v>0</v>
      </c>
      <c r="T7782" s="2">
        <v>29.56</v>
      </c>
      <c r="U7782" s="3">
        <v>7.9812000000000012</v>
      </c>
      <c r="V7782" s="4">
        <f t="shared" si="1219"/>
        <v>6.7500000000000018</v>
      </c>
      <c r="W7782" s="2">
        <f t="shared" si="1216"/>
        <v>118.24</v>
      </c>
    </row>
    <row r="7783" spans="1:23" x14ac:dyDescent="0.25">
      <c r="A7783">
        <f t="shared" si="1217"/>
        <v>2015</v>
      </c>
      <c r="B7783" s="1">
        <v>42071</v>
      </c>
      <c r="C7783" s="1">
        <v>42075</v>
      </c>
      <c r="D7783" s="1" t="str">
        <f t="shared" si="1210"/>
        <v>Mar</v>
      </c>
      <c r="E7783" t="s">
        <v>38</v>
      </c>
      <c r="F7783" t="s">
        <v>1243</v>
      </c>
      <c r="G7783" t="s">
        <v>25</v>
      </c>
      <c r="H7783" t="s">
        <v>65</v>
      </c>
      <c r="I7783" t="s">
        <v>455</v>
      </c>
      <c r="J7783" t="s">
        <v>36</v>
      </c>
      <c r="K7783" t="s">
        <v>53</v>
      </c>
      <c r="L7783" s="2">
        <f t="shared" si="1211"/>
        <v>13.423199999999998</v>
      </c>
      <c r="M7783" s="2">
        <f t="shared" si="1212"/>
        <v>7.767999999999998</v>
      </c>
      <c r="N7783" s="2">
        <f t="shared" si="1218"/>
        <v>-5.6551999999999998</v>
      </c>
      <c r="O7783" s="2">
        <f t="shared" si="1213"/>
        <v>-16.965599999999998</v>
      </c>
      <c r="P7783" s="2">
        <f t="shared" si="1214"/>
        <v>23.303999999999995</v>
      </c>
      <c r="Q7783" s="2">
        <f t="shared" si="1215"/>
        <v>-72.80123583934089</v>
      </c>
      <c r="R7783">
        <v>3</v>
      </c>
      <c r="S7783">
        <v>0.8</v>
      </c>
      <c r="T7783" s="2">
        <v>8.5679999999999978</v>
      </c>
      <c r="U7783" s="3">
        <v>-14.5656</v>
      </c>
      <c r="V7783" s="4">
        <f t="shared" si="1219"/>
        <v>-56.666666666666679</v>
      </c>
      <c r="W7783" s="2">
        <f t="shared" si="1216"/>
        <v>25.703999999999994</v>
      </c>
    </row>
    <row r="7784" spans="1:23" x14ac:dyDescent="0.25">
      <c r="A7784">
        <f t="shared" si="1217"/>
        <v>2016</v>
      </c>
      <c r="B7784" s="1">
        <v>42678</v>
      </c>
      <c r="C7784" s="1">
        <v>42680</v>
      </c>
      <c r="D7784" s="1" t="str">
        <f t="shared" si="1210"/>
        <v>Nov</v>
      </c>
      <c r="E7784" t="s">
        <v>23</v>
      </c>
      <c r="F7784" t="s">
        <v>190</v>
      </c>
      <c r="G7784" t="s">
        <v>33</v>
      </c>
      <c r="H7784" t="s">
        <v>26</v>
      </c>
      <c r="I7784" t="s">
        <v>176</v>
      </c>
      <c r="J7784" t="s">
        <v>36</v>
      </c>
      <c r="K7784" t="s">
        <v>43</v>
      </c>
      <c r="L7784" s="2">
        <f t="shared" si="1211"/>
        <v>43.268400000000007</v>
      </c>
      <c r="M7784" s="2">
        <f t="shared" si="1212"/>
        <v>45.048000000000002</v>
      </c>
      <c r="N7784" s="2">
        <f t="shared" si="1218"/>
        <v>1.779599999999995</v>
      </c>
      <c r="O7784" s="2">
        <f t="shared" si="1213"/>
        <v>3.5591999999999899</v>
      </c>
      <c r="P7784" s="2">
        <f t="shared" si="1214"/>
        <v>90.096000000000004</v>
      </c>
      <c r="Q7784" s="2">
        <f t="shared" si="1215"/>
        <v>3.9504528502930096</v>
      </c>
      <c r="R7784">
        <v>2</v>
      </c>
      <c r="S7784">
        <v>0.2</v>
      </c>
      <c r="T7784" s="2">
        <v>45.248000000000005</v>
      </c>
      <c r="U7784" s="3">
        <v>3.9591999999999992</v>
      </c>
      <c r="V7784" s="4">
        <f t="shared" si="1219"/>
        <v>4.3749999999999982</v>
      </c>
      <c r="W7784" s="2">
        <f t="shared" si="1216"/>
        <v>90.496000000000009</v>
      </c>
    </row>
    <row r="7785" spans="1:23" x14ac:dyDescent="0.25">
      <c r="A7785">
        <f t="shared" si="1217"/>
        <v>2016</v>
      </c>
      <c r="B7785" s="1">
        <v>42678</v>
      </c>
      <c r="C7785" s="1">
        <v>42680</v>
      </c>
      <c r="D7785" s="1" t="str">
        <f t="shared" si="1210"/>
        <v>Nov</v>
      </c>
      <c r="E7785" t="s">
        <v>23</v>
      </c>
      <c r="F7785" t="s">
        <v>190</v>
      </c>
      <c r="G7785" t="s">
        <v>33</v>
      </c>
      <c r="H7785" t="s">
        <v>26</v>
      </c>
      <c r="I7785" t="s">
        <v>456</v>
      </c>
      <c r="J7785" t="s">
        <v>28</v>
      </c>
      <c r="K7785" t="s">
        <v>41</v>
      </c>
      <c r="L7785" s="2">
        <f t="shared" si="1211"/>
        <v>905.5100000000001</v>
      </c>
      <c r="M7785" s="2">
        <f t="shared" si="1212"/>
        <v>875.90000000000009</v>
      </c>
      <c r="N7785" s="2">
        <f t="shared" si="1218"/>
        <v>-29.610000000000014</v>
      </c>
      <c r="O7785" s="2">
        <f t="shared" si="1213"/>
        <v>-296.10000000000014</v>
      </c>
      <c r="P7785" s="2">
        <f t="shared" si="1214"/>
        <v>8759</v>
      </c>
      <c r="Q7785" s="2">
        <f t="shared" si="1215"/>
        <v>-3.3805228907409535</v>
      </c>
      <c r="R7785">
        <v>10</v>
      </c>
      <c r="S7785">
        <v>0.4</v>
      </c>
      <c r="T7785" s="2">
        <v>876.30000000000007</v>
      </c>
      <c r="U7785" s="3">
        <v>-292.10000000000014</v>
      </c>
      <c r="V7785" s="4">
        <f t="shared" si="1219"/>
        <v>-3.3333333333333348</v>
      </c>
      <c r="W7785" s="2">
        <f t="shared" si="1216"/>
        <v>8763</v>
      </c>
    </row>
    <row r="7786" spans="1:23" x14ac:dyDescent="0.25">
      <c r="A7786">
        <f t="shared" si="1217"/>
        <v>2016</v>
      </c>
      <c r="B7786" s="1">
        <v>42678</v>
      </c>
      <c r="C7786" s="1">
        <v>42680</v>
      </c>
      <c r="D7786" s="1" t="str">
        <f t="shared" si="1210"/>
        <v>Nov</v>
      </c>
      <c r="E7786" t="s">
        <v>23</v>
      </c>
      <c r="F7786" t="s">
        <v>190</v>
      </c>
      <c r="G7786" t="s">
        <v>33</v>
      </c>
      <c r="H7786" t="s">
        <v>26</v>
      </c>
      <c r="I7786" t="s">
        <v>652</v>
      </c>
      <c r="J7786" t="s">
        <v>36</v>
      </c>
      <c r="K7786" t="s">
        <v>247</v>
      </c>
      <c r="L7786" s="2">
        <f t="shared" si="1211"/>
        <v>202.75500000000002</v>
      </c>
      <c r="M7786" s="2">
        <f t="shared" si="1212"/>
        <v>185.17600000000002</v>
      </c>
      <c r="N7786" s="2">
        <f t="shared" si="1218"/>
        <v>-17.579000000000008</v>
      </c>
      <c r="O7786" s="2">
        <f t="shared" si="1213"/>
        <v>-35.158000000000015</v>
      </c>
      <c r="P7786" s="2">
        <f t="shared" si="1214"/>
        <v>370.35200000000003</v>
      </c>
      <c r="Q7786" s="2">
        <f t="shared" si="1215"/>
        <v>-9.4931308592906252</v>
      </c>
      <c r="R7786">
        <v>2</v>
      </c>
      <c r="S7786">
        <v>0.2</v>
      </c>
      <c r="T7786" s="2">
        <v>185.376</v>
      </c>
      <c r="U7786" s="3">
        <v>-34.758000000000017</v>
      </c>
      <c r="V7786" s="4">
        <f t="shared" si="1219"/>
        <v>-9.3750000000000036</v>
      </c>
      <c r="W7786" s="2">
        <f t="shared" si="1216"/>
        <v>370.75200000000001</v>
      </c>
    </row>
    <row r="7787" spans="1:23" x14ac:dyDescent="0.25">
      <c r="A7787">
        <f t="shared" si="1217"/>
        <v>2014</v>
      </c>
      <c r="B7787" s="1">
        <v>41972</v>
      </c>
      <c r="C7787" s="1">
        <v>41979</v>
      </c>
      <c r="D7787" s="1" t="str">
        <f t="shared" si="1210"/>
        <v>Nov</v>
      </c>
      <c r="E7787" t="s">
        <v>38</v>
      </c>
      <c r="F7787" t="s">
        <v>595</v>
      </c>
      <c r="G7787" t="s">
        <v>25</v>
      </c>
      <c r="H7787" t="s">
        <v>80</v>
      </c>
      <c r="I7787" t="s">
        <v>123</v>
      </c>
      <c r="J7787" t="s">
        <v>36</v>
      </c>
      <c r="K7787" t="s">
        <v>37</v>
      </c>
      <c r="L7787" s="2">
        <f t="shared" si="1211"/>
        <v>19.1709</v>
      </c>
      <c r="M7787" s="2">
        <f t="shared" si="1212"/>
        <v>25.06</v>
      </c>
      <c r="N7787" s="2">
        <f t="shared" si="1218"/>
        <v>5.8890999999999991</v>
      </c>
      <c r="O7787" s="2">
        <f t="shared" si="1213"/>
        <v>11.778199999999998</v>
      </c>
      <c r="P7787" s="2">
        <f t="shared" si="1214"/>
        <v>50.12</v>
      </c>
      <c r="Q7787" s="2">
        <f t="shared" si="1215"/>
        <v>23.5</v>
      </c>
      <c r="R7787">
        <v>2</v>
      </c>
      <c r="S7787">
        <v>0</v>
      </c>
      <c r="T7787" s="2">
        <v>25.06</v>
      </c>
      <c r="U7787" s="3">
        <v>11.778199999999998</v>
      </c>
      <c r="V7787" s="4">
        <f t="shared" si="1219"/>
        <v>23.5</v>
      </c>
      <c r="W7787" s="2">
        <f t="shared" si="1216"/>
        <v>50.12</v>
      </c>
    </row>
    <row r="7788" spans="1:23" x14ac:dyDescent="0.25">
      <c r="A7788">
        <f t="shared" si="1217"/>
        <v>2016</v>
      </c>
      <c r="B7788" s="1">
        <v>42507</v>
      </c>
      <c r="C7788" s="1">
        <v>42510</v>
      </c>
      <c r="D7788" s="1" t="str">
        <f t="shared" si="1210"/>
        <v>May</v>
      </c>
      <c r="E7788" t="s">
        <v>98</v>
      </c>
      <c r="F7788" t="s">
        <v>1833</v>
      </c>
      <c r="G7788" t="s">
        <v>25</v>
      </c>
      <c r="H7788" t="s">
        <v>65</v>
      </c>
      <c r="I7788" t="s">
        <v>2614</v>
      </c>
      <c r="J7788" t="s">
        <v>36</v>
      </c>
      <c r="K7788" t="s">
        <v>53</v>
      </c>
      <c r="L7788" s="2">
        <f t="shared" si="1211"/>
        <v>7.6585000000000001</v>
      </c>
      <c r="M7788" s="2">
        <f t="shared" si="1212"/>
        <v>2.089999999999999</v>
      </c>
      <c r="N7788" s="2">
        <f t="shared" si="1218"/>
        <v>-5.5685000000000011</v>
      </c>
      <c r="O7788" s="2">
        <f t="shared" si="1213"/>
        <v>-5.5685000000000011</v>
      </c>
      <c r="P7788" s="2">
        <f t="shared" si="1214"/>
        <v>2.089999999999999</v>
      </c>
      <c r="Q7788" s="2">
        <f t="shared" si="1215"/>
        <v>-266.43540669856475</v>
      </c>
      <c r="R7788">
        <v>1</v>
      </c>
      <c r="S7788">
        <v>0.8</v>
      </c>
      <c r="T7788" s="2">
        <v>2.8899999999999992</v>
      </c>
      <c r="U7788" s="3">
        <v>-4.7685000000000013</v>
      </c>
      <c r="V7788" s="4">
        <f t="shared" si="1219"/>
        <v>-165.00000000000009</v>
      </c>
      <c r="W7788" s="2">
        <f t="shared" si="1216"/>
        <v>2.8899999999999992</v>
      </c>
    </row>
    <row r="7789" spans="1:23" x14ac:dyDescent="0.25">
      <c r="A7789">
        <f t="shared" si="1217"/>
        <v>2016</v>
      </c>
      <c r="B7789" s="1">
        <v>42507</v>
      </c>
      <c r="C7789" s="1">
        <v>42510</v>
      </c>
      <c r="D7789" s="1" t="str">
        <f t="shared" si="1210"/>
        <v>May</v>
      </c>
      <c r="E7789" t="s">
        <v>98</v>
      </c>
      <c r="F7789" t="s">
        <v>1833</v>
      </c>
      <c r="G7789" t="s">
        <v>25</v>
      </c>
      <c r="H7789" t="s">
        <v>65</v>
      </c>
      <c r="I7789" t="s">
        <v>1985</v>
      </c>
      <c r="J7789" t="s">
        <v>36</v>
      </c>
      <c r="K7789" t="s">
        <v>128</v>
      </c>
      <c r="L7789" s="2">
        <f t="shared" si="1211"/>
        <v>7.073500000000001</v>
      </c>
      <c r="M7789" s="2">
        <f t="shared" si="1212"/>
        <v>7.6960000000000006</v>
      </c>
      <c r="N7789" s="2">
        <f t="shared" si="1218"/>
        <v>0.62249999999999961</v>
      </c>
      <c r="O7789" s="2">
        <f t="shared" si="1213"/>
        <v>1.8674999999999988</v>
      </c>
      <c r="P7789" s="2">
        <f t="shared" si="1214"/>
        <v>23.088000000000001</v>
      </c>
      <c r="Q7789" s="2">
        <f t="shared" si="1215"/>
        <v>8.0886174636174584</v>
      </c>
      <c r="R7789">
        <v>3</v>
      </c>
      <c r="S7789">
        <v>0.2</v>
      </c>
      <c r="T7789" s="2">
        <v>7.8960000000000008</v>
      </c>
      <c r="U7789" s="3">
        <v>2.4674999999999994</v>
      </c>
      <c r="V7789" s="4">
        <f t="shared" si="1219"/>
        <v>10.416666666666663</v>
      </c>
      <c r="W7789" s="2">
        <f t="shared" si="1216"/>
        <v>23.688000000000002</v>
      </c>
    </row>
    <row r="7790" spans="1:23" x14ac:dyDescent="0.25">
      <c r="A7790">
        <f t="shared" si="1217"/>
        <v>2016</v>
      </c>
      <c r="B7790" s="1">
        <v>42507</v>
      </c>
      <c r="C7790" s="1">
        <v>42510</v>
      </c>
      <c r="D7790" s="1" t="str">
        <f t="shared" si="1210"/>
        <v>May</v>
      </c>
      <c r="E7790" t="s">
        <v>98</v>
      </c>
      <c r="F7790" t="s">
        <v>1833</v>
      </c>
      <c r="G7790" t="s">
        <v>25</v>
      </c>
      <c r="H7790" t="s">
        <v>65</v>
      </c>
      <c r="I7790" t="s">
        <v>1753</v>
      </c>
      <c r="J7790" t="s">
        <v>28</v>
      </c>
      <c r="K7790" t="s">
        <v>46</v>
      </c>
      <c r="L7790" s="2">
        <f t="shared" si="1211"/>
        <v>25.999199999999998</v>
      </c>
      <c r="M7790" s="2">
        <f t="shared" si="1212"/>
        <v>22.007999999999999</v>
      </c>
      <c r="N7790" s="2">
        <f t="shared" si="1218"/>
        <v>-3.9911999999999992</v>
      </c>
      <c r="O7790" s="2">
        <f t="shared" si="1213"/>
        <v>-11.973599999999998</v>
      </c>
      <c r="P7790" s="2">
        <f t="shared" si="1214"/>
        <v>66.024000000000001</v>
      </c>
      <c r="Q7790" s="2">
        <f t="shared" si="1215"/>
        <v>-18.13522355507088</v>
      </c>
      <c r="R7790">
        <v>3</v>
      </c>
      <c r="S7790">
        <v>0.6</v>
      </c>
      <c r="T7790" s="2">
        <v>22.608000000000001</v>
      </c>
      <c r="U7790" s="3">
        <v>-10.173599999999997</v>
      </c>
      <c r="V7790" s="4">
        <f t="shared" si="1219"/>
        <v>-14.999999999999996</v>
      </c>
      <c r="W7790" s="2">
        <f t="shared" si="1216"/>
        <v>67.823999999999998</v>
      </c>
    </row>
    <row r="7791" spans="1:23" x14ac:dyDescent="0.25">
      <c r="A7791">
        <f t="shared" si="1217"/>
        <v>2016</v>
      </c>
      <c r="B7791" s="1">
        <v>42507</v>
      </c>
      <c r="C7791" s="1">
        <v>42510</v>
      </c>
      <c r="D7791" s="1" t="str">
        <f t="shared" si="1210"/>
        <v>May</v>
      </c>
      <c r="E7791" t="s">
        <v>98</v>
      </c>
      <c r="F7791" t="s">
        <v>1833</v>
      </c>
      <c r="G7791" t="s">
        <v>25</v>
      </c>
      <c r="H7791" t="s">
        <v>65</v>
      </c>
      <c r="I7791" t="s">
        <v>2168</v>
      </c>
      <c r="J7791" t="s">
        <v>36</v>
      </c>
      <c r="K7791" t="s">
        <v>60</v>
      </c>
      <c r="L7791" s="2">
        <f t="shared" si="1211"/>
        <v>29.3355</v>
      </c>
      <c r="M7791" s="2">
        <f t="shared" si="1212"/>
        <v>30.327999999999999</v>
      </c>
      <c r="N7791" s="2">
        <f t="shared" si="1218"/>
        <v>0.99249999999999972</v>
      </c>
      <c r="O7791" s="2">
        <f t="shared" si="1213"/>
        <v>7.9399999999999977</v>
      </c>
      <c r="P7791" s="2">
        <f t="shared" si="1214"/>
        <v>242.624</v>
      </c>
      <c r="Q7791" s="2">
        <f t="shared" si="1215"/>
        <v>3.272553415985227</v>
      </c>
      <c r="R7791">
        <v>8</v>
      </c>
      <c r="S7791">
        <v>0.2</v>
      </c>
      <c r="T7791" s="2">
        <v>30.527999999999999</v>
      </c>
      <c r="U7791" s="3">
        <v>9.5399999999999974</v>
      </c>
      <c r="V7791" s="4">
        <f t="shared" si="1219"/>
        <v>3.9062499999999991</v>
      </c>
      <c r="W7791" s="2">
        <f t="shared" si="1216"/>
        <v>244.22399999999999</v>
      </c>
    </row>
    <row r="7792" spans="1:23" x14ac:dyDescent="0.25">
      <c r="A7792">
        <f t="shared" si="1217"/>
        <v>2017</v>
      </c>
      <c r="B7792" s="1">
        <v>42997</v>
      </c>
      <c r="C7792" s="1">
        <v>42997</v>
      </c>
      <c r="D7792" s="1" t="str">
        <f t="shared" si="1210"/>
        <v>Sep</v>
      </c>
      <c r="E7792" t="s">
        <v>528</v>
      </c>
      <c r="F7792" t="s">
        <v>1429</v>
      </c>
      <c r="G7792" t="s">
        <v>64</v>
      </c>
      <c r="H7792" t="s">
        <v>80</v>
      </c>
      <c r="I7792" t="s">
        <v>990</v>
      </c>
      <c r="J7792" t="s">
        <v>36</v>
      </c>
      <c r="K7792" t="s">
        <v>53</v>
      </c>
      <c r="L7792" s="2">
        <f t="shared" si="1211"/>
        <v>5.9718</v>
      </c>
      <c r="M7792" s="2">
        <f t="shared" si="1212"/>
        <v>4.1420000000000003</v>
      </c>
      <c r="N7792" s="2">
        <f t="shared" si="1218"/>
        <v>-1.8297999999999996</v>
      </c>
      <c r="O7792" s="2">
        <f t="shared" si="1213"/>
        <v>-5.4893999999999989</v>
      </c>
      <c r="P7792" s="2">
        <f t="shared" si="1214"/>
        <v>12.426000000000002</v>
      </c>
      <c r="Q7792" s="2">
        <f t="shared" si="1215"/>
        <v>-44.176726219217755</v>
      </c>
      <c r="R7792">
        <v>3</v>
      </c>
      <c r="S7792">
        <v>0.7</v>
      </c>
      <c r="T7792" s="2">
        <v>4.8420000000000005</v>
      </c>
      <c r="U7792" s="3">
        <v>-3.3893999999999984</v>
      </c>
      <c r="V7792" s="4">
        <f t="shared" si="1219"/>
        <v>-23.333333333333321</v>
      </c>
      <c r="W7792" s="2">
        <f t="shared" si="1216"/>
        <v>14.526000000000002</v>
      </c>
    </row>
    <row r="7793" spans="1:23" x14ac:dyDescent="0.25">
      <c r="A7793">
        <f t="shared" si="1217"/>
        <v>2016</v>
      </c>
      <c r="B7793" s="1">
        <v>42723</v>
      </c>
      <c r="C7793" s="1">
        <v>42728</v>
      </c>
      <c r="D7793" s="1" t="str">
        <f t="shared" si="1210"/>
        <v>Dec</v>
      </c>
      <c r="E7793" t="s">
        <v>38</v>
      </c>
      <c r="F7793" t="s">
        <v>2592</v>
      </c>
      <c r="G7793" t="s">
        <v>33</v>
      </c>
      <c r="H7793" t="s">
        <v>65</v>
      </c>
      <c r="I7793" t="s">
        <v>1160</v>
      </c>
      <c r="J7793" t="s">
        <v>36</v>
      </c>
      <c r="K7793" t="s">
        <v>53</v>
      </c>
      <c r="L7793" s="2">
        <f t="shared" si="1211"/>
        <v>2.3759999999999999</v>
      </c>
      <c r="M7793" s="2">
        <f t="shared" si="1212"/>
        <v>0.99999999999999956</v>
      </c>
      <c r="N7793" s="2">
        <f t="shared" si="1218"/>
        <v>-1.3760000000000003</v>
      </c>
      <c r="O7793" s="2">
        <f t="shared" si="1213"/>
        <v>-6.8800000000000017</v>
      </c>
      <c r="P7793" s="2">
        <f t="shared" si="1214"/>
        <v>4.9999999999999982</v>
      </c>
      <c r="Q7793" s="2">
        <f t="shared" si="1215"/>
        <v>-137.60000000000008</v>
      </c>
      <c r="R7793">
        <v>5</v>
      </c>
      <c r="S7793">
        <v>0.8</v>
      </c>
      <c r="T7793" s="2">
        <v>1.7999999999999996</v>
      </c>
      <c r="U7793" s="3">
        <v>-2.8800000000000008</v>
      </c>
      <c r="V7793" s="4">
        <f t="shared" si="1219"/>
        <v>-32.000000000000014</v>
      </c>
      <c r="W7793" s="2">
        <f t="shared" si="1216"/>
        <v>8.9999999999999982</v>
      </c>
    </row>
    <row r="7794" spans="1:23" x14ac:dyDescent="0.25">
      <c r="A7794">
        <f t="shared" si="1217"/>
        <v>2017</v>
      </c>
      <c r="B7794" s="1">
        <v>43020</v>
      </c>
      <c r="C7794" s="1">
        <v>43023</v>
      </c>
      <c r="D7794" s="1" t="str">
        <f t="shared" si="1210"/>
        <v>Oct</v>
      </c>
      <c r="E7794" t="s">
        <v>98</v>
      </c>
      <c r="F7794" t="s">
        <v>475</v>
      </c>
      <c r="G7794" t="s">
        <v>33</v>
      </c>
      <c r="H7794" t="s">
        <v>65</v>
      </c>
      <c r="I7794" t="s">
        <v>945</v>
      </c>
      <c r="J7794" t="s">
        <v>50</v>
      </c>
      <c r="K7794" t="s">
        <v>86</v>
      </c>
      <c r="L7794" s="2">
        <f t="shared" si="1211"/>
        <v>40.733700000000006</v>
      </c>
      <c r="M7794" s="2">
        <f t="shared" si="1212"/>
        <v>39.783999999999999</v>
      </c>
      <c r="N7794" s="2">
        <f t="shared" si="1218"/>
        <v>-0.94970000000000709</v>
      </c>
      <c r="O7794" s="2">
        <f t="shared" si="1213"/>
        <v>-1.8994000000000142</v>
      </c>
      <c r="P7794" s="2">
        <f t="shared" si="1214"/>
        <v>79.567999999999998</v>
      </c>
      <c r="Q7794" s="2">
        <f t="shared" si="1215"/>
        <v>-2.3871405590187189</v>
      </c>
      <c r="R7794">
        <v>2</v>
      </c>
      <c r="S7794">
        <v>0.2</v>
      </c>
      <c r="T7794" s="2">
        <v>39.984000000000002</v>
      </c>
      <c r="U7794" s="3">
        <v>-1.4994000000000067</v>
      </c>
      <c r="V7794" s="4">
        <f t="shared" si="1219"/>
        <v>-1.8750000000000082</v>
      </c>
      <c r="W7794" s="2">
        <f t="shared" si="1216"/>
        <v>79.968000000000004</v>
      </c>
    </row>
    <row r="7795" spans="1:23" x14ac:dyDescent="0.25">
      <c r="A7795">
        <f t="shared" si="1217"/>
        <v>2015</v>
      </c>
      <c r="B7795" s="1">
        <v>42350</v>
      </c>
      <c r="C7795" s="1">
        <v>42353</v>
      </c>
      <c r="D7795" s="1" t="str">
        <f t="shared" si="1210"/>
        <v>Dec</v>
      </c>
      <c r="E7795" t="s">
        <v>23</v>
      </c>
      <c r="F7795" t="s">
        <v>248</v>
      </c>
      <c r="G7795" t="s">
        <v>33</v>
      </c>
      <c r="H7795" t="s">
        <v>34</v>
      </c>
      <c r="I7795" t="s">
        <v>534</v>
      </c>
      <c r="J7795" t="s">
        <v>36</v>
      </c>
      <c r="K7795" t="s">
        <v>60</v>
      </c>
      <c r="L7795" s="2">
        <f t="shared" si="1211"/>
        <v>29.224800000000005</v>
      </c>
      <c r="M7795" s="2">
        <f t="shared" si="1212"/>
        <v>32.400000000000006</v>
      </c>
      <c r="N7795" s="2">
        <f t="shared" si="1218"/>
        <v>3.1752000000000002</v>
      </c>
      <c r="O7795" s="2">
        <f t="shared" si="1213"/>
        <v>15.876000000000001</v>
      </c>
      <c r="P7795" s="2">
        <f t="shared" si="1214"/>
        <v>162.00000000000003</v>
      </c>
      <c r="Q7795" s="2">
        <f t="shared" si="1215"/>
        <v>9.7999999999999989</v>
      </c>
      <c r="R7795">
        <v>5</v>
      </c>
      <c r="S7795">
        <v>0</v>
      </c>
      <c r="T7795" s="2">
        <v>32.400000000000006</v>
      </c>
      <c r="U7795" s="3">
        <v>15.876000000000001</v>
      </c>
      <c r="V7795" s="4">
        <f t="shared" si="1219"/>
        <v>9.7999999999999989</v>
      </c>
      <c r="W7795" s="2">
        <f t="shared" si="1216"/>
        <v>162.00000000000003</v>
      </c>
    </row>
    <row r="7796" spans="1:23" x14ac:dyDescent="0.25">
      <c r="A7796">
        <f t="shared" si="1217"/>
        <v>2015</v>
      </c>
      <c r="B7796" s="1">
        <v>42350</v>
      </c>
      <c r="C7796" s="1">
        <v>42353</v>
      </c>
      <c r="D7796" s="1" t="str">
        <f t="shared" si="1210"/>
        <v>Dec</v>
      </c>
      <c r="E7796" t="s">
        <v>23</v>
      </c>
      <c r="F7796" t="s">
        <v>248</v>
      </c>
      <c r="G7796" t="s">
        <v>33</v>
      </c>
      <c r="H7796" t="s">
        <v>34</v>
      </c>
      <c r="I7796" t="s">
        <v>238</v>
      </c>
      <c r="J7796" t="s">
        <v>36</v>
      </c>
      <c r="K7796" t="s">
        <v>60</v>
      </c>
      <c r="L7796" s="2">
        <f t="shared" si="1211"/>
        <v>73.41</v>
      </c>
      <c r="M7796" s="2">
        <f t="shared" si="1212"/>
        <v>97.88</v>
      </c>
      <c r="N7796" s="2">
        <f t="shared" si="1218"/>
        <v>24.47</v>
      </c>
      <c r="O7796" s="2">
        <f t="shared" si="1213"/>
        <v>48.94</v>
      </c>
      <c r="P7796" s="2">
        <f t="shared" si="1214"/>
        <v>195.76</v>
      </c>
      <c r="Q7796" s="2">
        <f t="shared" si="1215"/>
        <v>25</v>
      </c>
      <c r="R7796">
        <v>2</v>
      </c>
      <c r="S7796">
        <v>0</v>
      </c>
      <c r="T7796" s="2">
        <v>97.88</v>
      </c>
      <c r="U7796" s="3">
        <v>48.94</v>
      </c>
      <c r="V7796" s="4">
        <f t="shared" si="1219"/>
        <v>25</v>
      </c>
      <c r="W7796" s="2">
        <f t="shared" si="1216"/>
        <v>195.76</v>
      </c>
    </row>
    <row r="7797" spans="1:23" x14ac:dyDescent="0.25">
      <c r="A7797">
        <f t="shared" si="1217"/>
        <v>2015</v>
      </c>
      <c r="B7797" s="1">
        <v>42197</v>
      </c>
      <c r="C7797" s="1">
        <v>42203</v>
      </c>
      <c r="D7797" s="1" t="str">
        <f t="shared" si="1210"/>
        <v>Jul</v>
      </c>
      <c r="E7797" t="s">
        <v>38</v>
      </c>
      <c r="F7797" t="s">
        <v>839</v>
      </c>
      <c r="G7797" t="s">
        <v>25</v>
      </c>
      <c r="H7797" t="s">
        <v>65</v>
      </c>
      <c r="I7797" t="s">
        <v>2223</v>
      </c>
      <c r="J7797" t="s">
        <v>50</v>
      </c>
      <c r="K7797" t="s">
        <v>51</v>
      </c>
      <c r="L7797" s="2">
        <f t="shared" si="1211"/>
        <v>299.48880000000003</v>
      </c>
      <c r="M7797" s="2">
        <f t="shared" si="1212"/>
        <v>306.96800000000002</v>
      </c>
      <c r="N7797" s="2">
        <f t="shared" si="1218"/>
        <v>7.4791999999999916</v>
      </c>
      <c r="O7797" s="2">
        <f t="shared" si="1213"/>
        <v>29.916799999999967</v>
      </c>
      <c r="P7797" s="2">
        <f t="shared" si="1214"/>
        <v>1227.8720000000001</v>
      </c>
      <c r="Q7797" s="2">
        <f t="shared" si="1215"/>
        <v>2.4364754632404653</v>
      </c>
      <c r="R7797">
        <v>4</v>
      </c>
      <c r="S7797">
        <v>0.2</v>
      </c>
      <c r="T7797" s="2">
        <v>307.16800000000001</v>
      </c>
      <c r="U7797" s="3">
        <v>30.716800000000006</v>
      </c>
      <c r="V7797" s="4">
        <f t="shared" si="1219"/>
        <v>2.5000000000000004</v>
      </c>
      <c r="W7797" s="2">
        <f t="shared" si="1216"/>
        <v>1228.672</v>
      </c>
    </row>
    <row r="7798" spans="1:23" x14ac:dyDescent="0.25">
      <c r="A7798">
        <f t="shared" si="1217"/>
        <v>2015</v>
      </c>
      <c r="B7798" s="1">
        <v>42279</v>
      </c>
      <c r="C7798" s="1">
        <v>42283</v>
      </c>
      <c r="D7798" s="1" t="str">
        <f t="shared" si="1210"/>
        <v>Oct</v>
      </c>
      <c r="E7798" t="s">
        <v>38</v>
      </c>
      <c r="F7798" t="s">
        <v>601</v>
      </c>
      <c r="G7798" t="s">
        <v>33</v>
      </c>
      <c r="H7798" t="s">
        <v>80</v>
      </c>
      <c r="I7798" t="s">
        <v>139</v>
      </c>
      <c r="J7798" t="s">
        <v>36</v>
      </c>
      <c r="K7798" t="s">
        <v>53</v>
      </c>
      <c r="L7798" s="2">
        <f t="shared" si="1211"/>
        <v>24.2638</v>
      </c>
      <c r="M7798" s="2">
        <f t="shared" si="1212"/>
        <v>26.9</v>
      </c>
      <c r="N7798" s="2">
        <f t="shared" si="1218"/>
        <v>2.6361999999999988</v>
      </c>
      <c r="O7798" s="2">
        <f t="shared" si="1213"/>
        <v>13.180999999999994</v>
      </c>
      <c r="P7798" s="2">
        <f t="shared" si="1214"/>
        <v>134.5</v>
      </c>
      <c r="Q7798" s="2">
        <f t="shared" si="1215"/>
        <v>9.7999999999999954</v>
      </c>
      <c r="R7798">
        <v>5</v>
      </c>
      <c r="S7798">
        <v>0</v>
      </c>
      <c r="T7798" s="2">
        <v>26.9</v>
      </c>
      <c r="U7798" s="3">
        <v>13.181000000000001</v>
      </c>
      <c r="V7798" s="4">
        <f t="shared" si="1219"/>
        <v>9.8000000000000007</v>
      </c>
      <c r="W7798" s="2">
        <f t="shared" si="1216"/>
        <v>134.5</v>
      </c>
    </row>
    <row r="7799" spans="1:23" x14ac:dyDescent="0.25">
      <c r="A7799">
        <f t="shared" si="1217"/>
        <v>2017</v>
      </c>
      <c r="B7799" s="1">
        <v>42818</v>
      </c>
      <c r="C7799" s="1">
        <v>42821</v>
      </c>
      <c r="D7799" s="1" t="str">
        <f t="shared" si="1210"/>
        <v>Mar</v>
      </c>
      <c r="E7799" t="s">
        <v>98</v>
      </c>
      <c r="F7799" t="s">
        <v>1327</v>
      </c>
      <c r="G7799" t="s">
        <v>33</v>
      </c>
      <c r="H7799" t="s">
        <v>80</v>
      </c>
      <c r="I7799" t="s">
        <v>2036</v>
      </c>
      <c r="J7799" t="s">
        <v>36</v>
      </c>
      <c r="K7799" t="s">
        <v>92</v>
      </c>
      <c r="L7799" s="2">
        <f t="shared" si="1211"/>
        <v>39.645099999999999</v>
      </c>
      <c r="M7799" s="2">
        <f t="shared" si="1212"/>
        <v>47.01</v>
      </c>
      <c r="N7799" s="2">
        <f t="shared" si="1218"/>
        <v>7.3648999999999987</v>
      </c>
      <c r="O7799" s="2">
        <f t="shared" si="1213"/>
        <v>22.094699999999996</v>
      </c>
      <c r="P7799" s="2">
        <f t="shared" si="1214"/>
        <v>141.03</v>
      </c>
      <c r="Q7799" s="2">
        <f t="shared" si="1215"/>
        <v>15.666666666666664</v>
      </c>
      <c r="R7799">
        <v>3</v>
      </c>
      <c r="S7799">
        <v>0</v>
      </c>
      <c r="T7799" s="2">
        <v>47.01</v>
      </c>
      <c r="U7799" s="3">
        <v>22.094699999999996</v>
      </c>
      <c r="V7799" s="4">
        <f t="shared" si="1219"/>
        <v>15.666666666666664</v>
      </c>
      <c r="W7799" s="2">
        <f t="shared" si="1216"/>
        <v>141.03</v>
      </c>
    </row>
    <row r="7800" spans="1:23" x14ac:dyDescent="0.25">
      <c r="A7800">
        <f t="shared" si="1217"/>
        <v>2017</v>
      </c>
      <c r="B7800" s="1">
        <v>42818</v>
      </c>
      <c r="C7800" s="1">
        <v>42821</v>
      </c>
      <c r="D7800" s="1" t="str">
        <f t="shared" si="1210"/>
        <v>Mar</v>
      </c>
      <c r="E7800" t="s">
        <v>98</v>
      </c>
      <c r="F7800" t="s">
        <v>1327</v>
      </c>
      <c r="G7800" t="s">
        <v>33</v>
      </c>
      <c r="H7800" t="s">
        <v>80</v>
      </c>
      <c r="I7800" t="s">
        <v>1741</v>
      </c>
      <c r="J7800" t="s">
        <v>50</v>
      </c>
      <c r="K7800" t="s">
        <v>51</v>
      </c>
      <c r="L7800" s="2">
        <f t="shared" si="1211"/>
        <v>333.69290000000007</v>
      </c>
      <c r="M7800" s="2">
        <f t="shared" si="1212"/>
        <v>469.99</v>
      </c>
      <c r="N7800" s="2">
        <f t="shared" si="1218"/>
        <v>136.29709999999994</v>
      </c>
      <c r="O7800" s="2">
        <f t="shared" si="1213"/>
        <v>136.29709999999994</v>
      </c>
      <c r="P7800" s="2">
        <f t="shared" si="1214"/>
        <v>469.99</v>
      </c>
      <c r="Q7800" s="2">
        <f t="shared" si="1215"/>
        <v>28.999999999999986</v>
      </c>
      <c r="R7800">
        <v>1</v>
      </c>
      <c r="S7800">
        <v>0</v>
      </c>
      <c r="T7800" s="2">
        <v>469.99</v>
      </c>
      <c r="U7800" s="3">
        <v>136.29709999999994</v>
      </c>
      <c r="V7800" s="4">
        <f t="shared" si="1219"/>
        <v>28.999999999999986</v>
      </c>
      <c r="W7800" s="2">
        <f t="shared" si="1216"/>
        <v>469.99</v>
      </c>
    </row>
    <row r="7801" spans="1:23" x14ac:dyDescent="0.25">
      <c r="A7801">
        <f t="shared" si="1217"/>
        <v>2017</v>
      </c>
      <c r="B7801" s="1">
        <v>42818</v>
      </c>
      <c r="C7801" s="1">
        <v>42821</v>
      </c>
      <c r="D7801" s="1" t="str">
        <f t="shared" si="1210"/>
        <v>Mar</v>
      </c>
      <c r="E7801" t="s">
        <v>98</v>
      </c>
      <c r="F7801" t="s">
        <v>1327</v>
      </c>
      <c r="G7801" t="s">
        <v>33</v>
      </c>
      <c r="H7801" t="s">
        <v>80</v>
      </c>
      <c r="I7801" t="s">
        <v>623</v>
      </c>
      <c r="J7801" t="s">
        <v>28</v>
      </c>
      <c r="K7801" t="s">
        <v>31</v>
      </c>
      <c r="L7801" s="2">
        <f t="shared" si="1211"/>
        <v>207.07620000000003</v>
      </c>
      <c r="M7801" s="2">
        <f t="shared" si="1212"/>
        <v>207.74600000000004</v>
      </c>
      <c r="N7801" s="2">
        <f t="shared" si="1218"/>
        <v>0.66980000000000928</v>
      </c>
      <c r="O7801" s="2">
        <f t="shared" si="1213"/>
        <v>2.0094000000000278</v>
      </c>
      <c r="P7801" s="2">
        <f t="shared" si="1214"/>
        <v>623.23800000000006</v>
      </c>
      <c r="Q7801" s="2">
        <f t="shared" si="1215"/>
        <v>0.32241294657899994</v>
      </c>
      <c r="R7801">
        <v>3</v>
      </c>
      <c r="S7801">
        <v>0.1</v>
      </c>
      <c r="T7801" s="2">
        <v>207.84600000000003</v>
      </c>
      <c r="U7801" s="3">
        <v>2.3093999999999895</v>
      </c>
      <c r="V7801" s="4">
        <f t="shared" si="1219"/>
        <v>0.37037037037036863</v>
      </c>
      <c r="W7801" s="2">
        <f t="shared" si="1216"/>
        <v>623.53800000000012</v>
      </c>
    </row>
    <row r="7802" spans="1:23" x14ac:dyDescent="0.25">
      <c r="A7802">
        <f t="shared" si="1217"/>
        <v>2017</v>
      </c>
      <c r="B7802" s="1">
        <v>42887</v>
      </c>
      <c r="C7802" s="1">
        <v>42892</v>
      </c>
      <c r="D7802" s="1" t="str">
        <f t="shared" si="1210"/>
        <v>Jun</v>
      </c>
      <c r="E7802" t="s">
        <v>38</v>
      </c>
      <c r="F7802" t="s">
        <v>2583</v>
      </c>
      <c r="G7802" t="s">
        <v>25</v>
      </c>
      <c r="H7802" t="s">
        <v>80</v>
      </c>
      <c r="I7802" t="s">
        <v>452</v>
      </c>
      <c r="J7802" t="s">
        <v>36</v>
      </c>
      <c r="K7802" t="s">
        <v>43</v>
      </c>
      <c r="L7802" s="2">
        <f t="shared" si="1211"/>
        <v>350.4529</v>
      </c>
      <c r="M7802" s="2">
        <f t="shared" si="1212"/>
        <v>324.54400000000004</v>
      </c>
      <c r="N7802" s="2">
        <f t="shared" si="1218"/>
        <v>-25.90889999999996</v>
      </c>
      <c r="O7802" s="2">
        <f t="shared" si="1213"/>
        <v>-77.72669999999988</v>
      </c>
      <c r="P7802" s="2">
        <f t="shared" si="1214"/>
        <v>973.63200000000006</v>
      </c>
      <c r="Q7802" s="2">
        <f t="shared" si="1215"/>
        <v>-7.9831702326957075</v>
      </c>
      <c r="R7802">
        <v>3</v>
      </c>
      <c r="S7802">
        <v>0.2</v>
      </c>
      <c r="T7802" s="2">
        <v>324.74400000000003</v>
      </c>
      <c r="U7802" s="3">
        <v>-77.126699999999971</v>
      </c>
      <c r="V7802" s="4">
        <f t="shared" si="1219"/>
        <v>-7.9166666666666634</v>
      </c>
      <c r="W7802" s="2">
        <f t="shared" si="1216"/>
        <v>974.23200000000008</v>
      </c>
    </row>
    <row r="7803" spans="1:23" x14ac:dyDescent="0.25">
      <c r="A7803">
        <f t="shared" si="1217"/>
        <v>2014</v>
      </c>
      <c r="B7803" s="1">
        <v>41722</v>
      </c>
      <c r="C7803" s="1">
        <v>41727</v>
      </c>
      <c r="D7803" s="1" t="str">
        <f t="shared" si="1210"/>
        <v>Mar</v>
      </c>
      <c r="E7803" t="s">
        <v>23</v>
      </c>
      <c r="F7803" t="s">
        <v>1245</v>
      </c>
      <c r="G7803" t="s">
        <v>25</v>
      </c>
      <c r="H7803" t="s">
        <v>34</v>
      </c>
      <c r="I7803" t="s">
        <v>2508</v>
      </c>
      <c r="J7803" t="s">
        <v>28</v>
      </c>
      <c r="K7803" t="s">
        <v>46</v>
      </c>
      <c r="L7803" s="2">
        <f t="shared" si="1211"/>
        <v>33.193599999999996</v>
      </c>
      <c r="M7803" s="2">
        <f t="shared" si="1212"/>
        <v>40.479999999999997</v>
      </c>
      <c r="N7803" s="2">
        <f t="shared" si="1218"/>
        <v>7.2864000000000004</v>
      </c>
      <c r="O7803" s="2">
        <f t="shared" si="1213"/>
        <v>14.572800000000001</v>
      </c>
      <c r="P7803" s="2">
        <f t="shared" si="1214"/>
        <v>80.959999999999994</v>
      </c>
      <c r="Q7803" s="2">
        <f t="shared" si="1215"/>
        <v>18.000000000000004</v>
      </c>
      <c r="R7803">
        <v>2</v>
      </c>
      <c r="S7803">
        <v>0</v>
      </c>
      <c r="T7803" s="2">
        <v>40.479999999999997</v>
      </c>
      <c r="U7803" s="3">
        <v>14.572799999999997</v>
      </c>
      <c r="V7803" s="4">
        <f t="shared" si="1219"/>
        <v>18</v>
      </c>
      <c r="W7803" s="2">
        <f t="shared" si="1216"/>
        <v>80.959999999999994</v>
      </c>
    </row>
    <row r="7804" spans="1:23" x14ac:dyDescent="0.25">
      <c r="A7804">
        <f t="shared" si="1217"/>
        <v>2015</v>
      </c>
      <c r="B7804" s="1">
        <v>42269</v>
      </c>
      <c r="C7804" s="1">
        <v>42273</v>
      </c>
      <c r="D7804" s="1" t="str">
        <f t="shared" si="1210"/>
        <v>Sep</v>
      </c>
      <c r="E7804" t="s">
        <v>38</v>
      </c>
      <c r="F7804" t="s">
        <v>1057</v>
      </c>
      <c r="G7804" t="s">
        <v>64</v>
      </c>
      <c r="H7804" t="s">
        <v>26</v>
      </c>
      <c r="I7804" t="s">
        <v>1773</v>
      </c>
      <c r="J7804" t="s">
        <v>36</v>
      </c>
      <c r="K7804" t="s">
        <v>37</v>
      </c>
      <c r="L7804" s="2">
        <f t="shared" si="1211"/>
        <v>10.95</v>
      </c>
      <c r="M7804" s="2">
        <f t="shared" si="1212"/>
        <v>11.8</v>
      </c>
      <c r="N7804" s="2">
        <f t="shared" si="1218"/>
        <v>0.85000000000000142</v>
      </c>
      <c r="O7804" s="2">
        <f t="shared" si="1213"/>
        <v>3.4000000000000057</v>
      </c>
      <c r="P7804" s="2">
        <f t="shared" si="1214"/>
        <v>47.2</v>
      </c>
      <c r="Q7804" s="2">
        <f t="shared" si="1215"/>
        <v>7.2033898305084856</v>
      </c>
      <c r="R7804">
        <v>4</v>
      </c>
      <c r="S7804">
        <v>0.2</v>
      </c>
      <c r="T7804" s="2">
        <v>12</v>
      </c>
      <c r="U7804" s="3">
        <v>4.1999999999999993</v>
      </c>
      <c r="V7804" s="4">
        <f t="shared" si="1219"/>
        <v>8.7499999999999982</v>
      </c>
      <c r="W7804" s="2">
        <f t="shared" si="1216"/>
        <v>48</v>
      </c>
    </row>
    <row r="7805" spans="1:23" x14ac:dyDescent="0.25">
      <c r="A7805">
        <f t="shared" si="1217"/>
        <v>2015</v>
      </c>
      <c r="B7805" s="1">
        <v>42269</v>
      </c>
      <c r="C7805" s="1">
        <v>42273</v>
      </c>
      <c r="D7805" s="1" t="str">
        <f t="shared" si="1210"/>
        <v>Sep</v>
      </c>
      <c r="E7805" t="s">
        <v>38</v>
      </c>
      <c r="F7805" t="s">
        <v>1057</v>
      </c>
      <c r="G7805" t="s">
        <v>64</v>
      </c>
      <c r="H7805" t="s">
        <v>26</v>
      </c>
      <c r="I7805" t="s">
        <v>1375</v>
      </c>
      <c r="J7805" t="s">
        <v>36</v>
      </c>
      <c r="K7805" t="s">
        <v>43</v>
      </c>
      <c r="L7805" s="2">
        <f t="shared" si="1211"/>
        <v>735.81540000000007</v>
      </c>
      <c r="M7805" s="2">
        <f t="shared" si="1212"/>
        <v>719.86400000000003</v>
      </c>
      <c r="N7805" s="2">
        <f t="shared" si="1218"/>
        <v>-15.951400000000035</v>
      </c>
      <c r="O7805" s="2">
        <f t="shared" si="1213"/>
        <v>-63.80560000000014</v>
      </c>
      <c r="P7805" s="2">
        <f t="shared" si="1214"/>
        <v>2879.4560000000001</v>
      </c>
      <c r="Q7805" s="2">
        <f t="shared" si="1215"/>
        <v>-2.2158907793694409</v>
      </c>
      <c r="R7805">
        <v>4</v>
      </c>
      <c r="S7805">
        <v>0.2</v>
      </c>
      <c r="T7805" s="2">
        <v>720.06400000000008</v>
      </c>
      <c r="U7805" s="3">
        <v>-63.005600000000015</v>
      </c>
      <c r="V7805" s="4">
        <f t="shared" si="1219"/>
        <v>-2.1875</v>
      </c>
      <c r="W7805" s="2">
        <f t="shared" si="1216"/>
        <v>2880.2560000000003</v>
      </c>
    </row>
    <row r="7806" spans="1:23" x14ac:dyDescent="0.25">
      <c r="A7806">
        <f t="shared" si="1217"/>
        <v>2015</v>
      </c>
      <c r="B7806" s="1">
        <v>42269</v>
      </c>
      <c r="C7806" s="1">
        <v>42273</v>
      </c>
      <c r="D7806" s="1" t="str">
        <f t="shared" si="1210"/>
        <v>Sep</v>
      </c>
      <c r="E7806" t="s">
        <v>38</v>
      </c>
      <c r="F7806" t="s">
        <v>1057</v>
      </c>
      <c r="G7806" t="s">
        <v>64</v>
      </c>
      <c r="H7806" t="s">
        <v>26</v>
      </c>
      <c r="I7806" t="s">
        <v>1472</v>
      </c>
      <c r="J7806" t="s">
        <v>36</v>
      </c>
      <c r="K7806" t="s">
        <v>43</v>
      </c>
      <c r="L7806" s="2">
        <f t="shared" si="1211"/>
        <v>30.191000000000006</v>
      </c>
      <c r="M7806" s="2">
        <f t="shared" si="1212"/>
        <v>25.224000000000004</v>
      </c>
      <c r="N7806" s="2">
        <f t="shared" si="1218"/>
        <v>-4.9670000000000023</v>
      </c>
      <c r="O7806" s="2">
        <f t="shared" si="1213"/>
        <v>-4.9670000000000023</v>
      </c>
      <c r="P7806" s="2">
        <f t="shared" si="1214"/>
        <v>25.224000000000004</v>
      </c>
      <c r="Q7806" s="2">
        <f t="shared" si="1215"/>
        <v>-19.691563590231532</v>
      </c>
      <c r="R7806">
        <v>1</v>
      </c>
      <c r="S7806">
        <v>0.2</v>
      </c>
      <c r="T7806" s="2">
        <v>25.424000000000003</v>
      </c>
      <c r="U7806" s="3">
        <v>-4.7670000000000021</v>
      </c>
      <c r="V7806" s="4">
        <f t="shared" si="1219"/>
        <v>-18.750000000000007</v>
      </c>
      <c r="W7806" s="2">
        <f t="shared" si="1216"/>
        <v>25.424000000000003</v>
      </c>
    </row>
    <row r="7807" spans="1:23" x14ac:dyDescent="0.25">
      <c r="A7807">
        <f t="shared" si="1217"/>
        <v>2015</v>
      </c>
      <c r="B7807" s="1">
        <v>42269</v>
      </c>
      <c r="C7807" s="1">
        <v>42273</v>
      </c>
      <c r="D7807" s="1" t="str">
        <f t="shared" si="1210"/>
        <v>Sep</v>
      </c>
      <c r="E7807" t="s">
        <v>38</v>
      </c>
      <c r="F7807" t="s">
        <v>1057</v>
      </c>
      <c r="G7807" t="s">
        <v>64</v>
      </c>
      <c r="H7807" t="s">
        <v>26</v>
      </c>
      <c r="I7807" t="s">
        <v>1585</v>
      </c>
      <c r="J7807" t="s">
        <v>36</v>
      </c>
      <c r="K7807" t="s">
        <v>48</v>
      </c>
      <c r="L7807" s="2">
        <f t="shared" si="1211"/>
        <v>2.6576000000000004</v>
      </c>
      <c r="M7807" s="2">
        <f t="shared" si="1212"/>
        <v>2.6160000000000001</v>
      </c>
      <c r="N7807" s="2">
        <f t="shared" si="1218"/>
        <v>-4.1600000000000303E-2</v>
      </c>
      <c r="O7807" s="2">
        <f t="shared" si="1213"/>
        <v>-8.3200000000000607E-2</v>
      </c>
      <c r="P7807" s="2">
        <f t="shared" si="1214"/>
        <v>5.2320000000000002</v>
      </c>
      <c r="Q7807" s="2">
        <f t="shared" si="1215"/>
        <v>-1.5902140672782992</v>
      </c>
      <c r="R7807">
        <v>2</v>
      </c>
      <c r="S7807">
        <v>0.2</v>
      </c>
      <c r="T7807" s="2">
        <v>2.8160000000000003</v>
      </c>
      <c r="U7807" s="3">
        <v>0.31679999999999986</v>
      </c>
      <c r="V7807" s="4">
        <f t="shared" si="1219"/>
        <v>5.6249999999999964</v>
      </c>
      <c r="W7807" s="2">
        <f t="shared" si="1216"/>
        <v>5.6320000000000006</v>
      </c>
    </row>
    <row r="7808" spans="1:23" x14ac:dyDescent="0.25">
      <c r="A7808">
        <f t="shared" si="1217"/>
        <v>2015</v>
      </c>
      <c r="B7808" s="1">
        <v>42269</v>
      </c>
      <c r="C7808" s="1">
        <v>42273</v>
      </c>
      <c r="D7808" s="1" t="str">
        <f t="shared" si="1210"/>
        <v>Sep</v>
      </c>
      <c r="E7808" t="s">
        <v>38</v>
      </c>
      <c r="F7808" t="s">
        <v>1057</v>
      </c>
      <c r="G7808" t="s">
        <v>64</v>
      </c>
      <c r="H7808" t="s">
        <v>26</v>
      </c>
      <c r="I7808" t="s">
        <v>1466</v>
      </c>
      <c r="J7808" t="s">
        <v>36</v>
      </c>
      <c r="K7808" t="s">
        <v>53</v>
      </c>
      <c r="L7808" s="2">
        <f t="shared" si="1211"/>
        <v>4.4855999999999998</v>
      </c>
      <c r="M7808" s="2">
        <f t="shared" si="1212"/>
        <v>2.5040000000000004</v>
      </c>
      <c r="N7808" s="2">
        <f t="shared" si="1218"/>
        <v>-1.9815999999999994</v>
      </c>
      <c r="O7808" s="2">
        <f t="shared" si="1213"/>
        <v>-3.9631999999999987</v>
      </c>
      <c r="P7808" s="2">
        <f t="shared" si="1214"/>
        <v>5.0080000000000009</v>
      </c>
      <c r="Q7808" s="2">
        <f t="shared" si="1215"/>
        <v>-79.137380191693254</v>
      </c>
      <c r="R7808">
        <v>2</v>
      </c>
      <c r="S7808">
        <v>0.7</v>
      </c>
      <c r="T7808" s="2">
        <v>3.2040000000000002</v>
      </c>
      <c r="U7808" s="3">
        <v>-2.5631999999999993</v>
      </c>
      <c r="V7808" s="4">
        <f t="shared" si="1219"/>
        <v>-39.999999999999986</v>
      </c>
      <c r="W7808" s="2">
        <f t="shared" si="1216"/>
        <v>6.4080000000000004</v>
      </c>
    </row>
    <row r="7809" spans="1:23" x14ac:dyDescent="0.25">
      <c r="A7809">
        <f t="shared" si="1217"/>
        <v>2016</v>
      </c>
      <c r="B7809" s="1">
        <v>42377</v>
      </c>
      <c r="C7809" s="1">
        <v>42382</v>
      </c>
      <c r="D7809" s="1" t="str">
        <f t="shared" si="1210"/>
        <v>Jan</v>
      </c>
      <c r="E7809" t="s">
        <v>38</v>
      </c>
      <c r="F7809" t="s">
        <v>2470</v>
      </c>
      <c r="G7809" t="s">
        <v>25</v>
      </c>
      <c r="H7809" t="s">
        <v>26</v>
      </c>
      <c r="I7809" t="s">
        <v>1379</v>
      </c>
      <c r="J7809" t="s">
        <v>36</v>
      </c>
      <c r="K7809" t="s">
        <v>53</v>
      </c>
      <c r="L7809" s="2">
        <f t="shared" si="1211"/>
        <v>34.351200000000006</v>
      </c>
      <c r="M7809" s="2">
        <f t="shared" si="1212"/>
        <v>30.128000000000007</v>
      </c>
      <c r="N7809" s="2">
        <f t="shared" si="1218"/>
        <v>-4.2231999999999985</v>
      </c>
      <c r="O7809" s="2">
        <f t="shared" si="1213"/>
        <v>-29.56239999999999</v>
      </c>
      <c r="P7809" s="2">
        <f t="shared" si="1214"/>
        <v>210.89600000000004</v>
      </c>
      <c r="Q7809" s="2">
        <f t="shared" si="1215"/>
        <v>-14.017525225703656</v>
      </c>
      <c r="R7809">
        <v>7</v>
      </c>
      <c r="S7809">
        <v>0.7</v>
      </c>
      <c r="T7809" s="2">
        <v>30.828000000000007</v>
      </c>
      <c r="U7809" s="3">
        <v>-24.662400000000005</v>
      </c>
      <c r="V7809" s="4">
        <f t="shared" si="1219"/>
        <v>-11.428571428571429</v>
      </c>
      <c r="W7809" s="2">
        <f t="shared" si="1216"/>
        <v>215.79600000000005</v>
      </c>
    </row>
    <row r="7810" spans="1:23" x14ac:dyDescent="0.25">
      <c r="A7810">
        <f t="shared" si="1217"/>
        <v>2016</v>
      </c>
      <c r="B7810" s="1">
        <v>42377</v>
      </c>
      <c r="C7810" s="1">
        <v>42382</v>
      </c>
      <c r="D7810" s="1" t="str">
        <f t="shared" ref="D7810:D7873" si="1220">TEXT((B7810),"MMM")</f>
        <v>Jan</v>
      </c>
      <c r="E7810" t="s">
        <v>38</v>
      </c>
      <c r="F7810" t="s">
        <v>2470</v>
      </c>
      <c r="G7810" t="s">
        <v>25</v>
      </c>
      <c r="H7810" t="s">
        <v>26</v>
      </c>
      <c r="I7810" t="s">
        <v>1589</v>
      </c>
      <c r="J7810" t="s">
        <v>36</v>
      </c>
      <c r="K7810" t="s">
        <v>48</v>
      </c>
      <c r="L7810" s="2">
        <f t="shared" ref="L7810:L7873" si="1221">T7810 - (U7810 / R7810)</f>
        <v>45.632000000000005</v>
      </c>
      <c r="M7810" s="2">
        <f t="shared" ref="M7810:M7873" si="1222">(T7810/1-S7810)</f>
        <v>47.415999999999997</v>
      </c>
      <c r="N7810" s="2">
        <f t="shared" si="1218"/>
        <v>1.7839999999999918</v>
      </c>
      <c r="O7810" s="2">
        <f t="shared" ref="O7810:O7873" si="1223">N7810*R7810</f>
        <v>5.3519999999999754</v>
      </c>
      <c r="P7810" s="2">
        <f t="shared" ref="P7810:P7873" si="1224">(M7810*R7810)</f>
        <v>142.24799999999999</v>
      </c>
      <c r="Q7810" s="2">
        <f t="shared" ref="Q7810:Q7873" si="1225">(O7810/(M7810*R7810))*100</f>
        <v>3.762443057195866</v>
      </c>
      <c r="R7810">
        <v>3</v>
      </c>
      <c r="S7810">
        <v>0.2</v>
      </c>
      <c r="T7810" s="2">
        <v>47.616</v>
      </c>
      <c r="U7810" s="3">
        <v>5.9519999999999946</v>
      </c>
      <c r="V7810" s="4">
        <f t="shared" si="1219"/>
        <v>4.1666666666666625</v>
      </c>
      <c r="W7810" s="2">
        <f t="shared" ref="W7810:W7873" si="1226">R7810*T7810</f>
        <v>142.84800000000001</v>
      </c>
    </row>
    <row r="7811" spans="1:23" x14ac:dyDescent="0.25">
      <c r="A7811">
        <f t="shared" ref="A7811:A7874" si="1227">YEAR(B7811)</f>
        <v>2016</v>
      </c>
      <c r="B7811" s="1">
        <v>42377</v>
      </c>
      <c r="C7811" s="1">
        <v>42382</v>
      </c>
      <c r="D7811" s="1" t="str">
        <f t="shared" si="1220"/>
        <v>Jan</v>
      </c>
      <c r="E7811" t="s">
        <v>38</v>
      </c>
      <c r="F7811" t="s">
        <v>2470</v>
      </c>
      <c r="G7811" t="s">
        <v>25</v>
      </c>
      <c r="H7811" t="s">
        <v>26</v>
      </c>
      <c r="I7811" t="s">
        <v>2617</v>
      </c>
      <c r="J7811" t="s">
        <v>50</v>
      </c>
      <c r="K7811" t="s">
        <v>51</v>
      </c>
      <c r="L7811" s="2">
        <f t="shared" si="1221"/>
        <v>103.34479999999999</v>
      </c>
      <c r="M7811" s="2">
        <f t="shared" si="1222"/>
        <v>108.58399999999999</v>
      </c>
      <c r="N7811" s="2">
        <f t="shared" ref="N7811:N7874" si="1228">(M7811-L7811)</f>
        <v>5.2391999999999967</v>
      </c>
      <c r="O7811" s="2">
        <f t="shared" si="1223"/>
        <v>10.478399999999993</v>
      </c>
      <c r="P7811" s="2">
        <f t="shared" si="1224"/>
        <v>217.16799999999998</v>
      </c>
      <c r="Q7811" s="2">
        <f t="shared" si="1225"/>
        <v>4.8250202608119031</v>
      </c>
      <c r="R7811">
        <v>2</v>
      </c>
      <c r="S7811">
        <v>0.2</v>
      </c>
      <c r="T7811" s="2">
        <v>108.78399999999999</v>
      </c>
      <c r="U7811" s="3">
        <v>10.878399999999999</v>
      </c>
      <c r="V7811" s="4">
        <f t="shared" ref="V7811:V7874" si="1229">(U7811/W7811)*100</f>
        <v>5</v>
      </c>
      <c r="W7811" s="2">
        <f t="shared" si="1226"/>
        <v>217.56799999999998</v>
      </c>
    </row>
    <row r="7812" spans="1:23" x14ac:dyDescent="0.25">
      <c r="A7812">
        <f t="shared" si="1227"/>
        <v>2016</v>
      </c>
      <c r="B7812" s="1">
        <v>42414</v>
      </c>
      <c r="C7812" s="1">
        <v>42415</v>
      </c>
      <c r="D7812" s="1" t="str">
        <f t="shared" si="1220"/>
        <v>Feb</v>
      </c>
      <c r="E7812" t="s">
        <v>98</v>
      </c>
      <c r="F7812" t="s">
        <v>218</v>
      </c>
      <c r="G7812" t="s">
        <v>25</v>
      </c>
      <c r="H7812" t="s">
        <v>80</v>
      </c>
      <c r="I7812" t="s">
        <v>2168</v>
      </c>
      <c r="J7812" t="s">
        <v>36</v>
      </c>
      <c r="K7812" t="s">
        <v>60</v>
      </c>
      <c r="L7812" s="2">
        <f t="shared" si="1221"/>
        <v>2.6234999999999999</v>
      </c>
      <c r="M7812" s="2">
        <f t="shared" si="1222"/>
        <v>4.7699999999999996</v>
      </c>
      <c r="N7812" s="2">
        <f t="shared" si="1228"/>
        <v>2.1464999999999996</v>
      </c>
      <c r="O7812" s="2">
        <f t="shared" si="1223"/>
        <v>2.1464999999999996</v>
      </c>
      <c r="P7812" s="2">
        <f t="shared" si="1224"/>
        <v>4.7699999999999996</v>
      </c>
      <c r="Q7812" s="2">
        <f t="shared" si="1225"/>
        <v>44.999999999999993</v>
      </c>
      <c r="R7812">
        <v>1</v>
      </c>
      <c r="S7812">
        <v>0</v>
      </c>
      <c r="T7812" s="2">
        <v>4.7699999999999996</v>
      </c>
      <c r="U7812" s="3">
        <v>2.1464999999999996</v>
      </c>
      <c r="V7812" s="4">
        <f t="shared" si="1229"/>
        <v>44.999999999999993</v>
      </c>
      <c r="W7812" s="2">
        <f t="shared" si="1226"/>
        <v>4.7699999999999996</v>
      </c>
    </row>
    <row r="7813" spans="1:23" x14ac:dyDescent="0.25">
      <c r="A7813">
        <f t="shared" si="1227"/>
        <v>2016</v>
      </c>
      <c r="B7813" s="1">
        <v>42414</v>
      </c>
      <c r="C7813" s="1">
        <v>42415</v>
      </c>
      <c r="D7813" s="1" t="str">
        <f t="shared" si="1220"/>
        <v>Feb</v>
      </c>
      <c r="E7813" t="s">
        <v>98</v>
      </c>
      <c r="F7813" t="s">
        <v>218</v>
      </c>
      <c r="G7813" t="s">
        <v>25</v>
      </c>
      <c r="H7813" t="s">
        <v>80</v>
      </c>
      <c r="I7813" t="s">
        <v>2374</v>
      </c>
      <c r="J7813" t="s">
        <v>36</v>
      </c>
      <c r="K7813" t="s">
        <v>48</v>
      </c>
      <c r="L7813" s="2">
        <f t="shared" si="1221"/>
        <v>7.2884000000000002</v>
      </c>
      <c r="M7813" s="2">
        <f t="shared" si="1222"/>
        <v>7.98</v>
      </c>
      <c r="N7813" s="2">
        <f t="shared" si="1228"/>
        <v>0.69160000000000021</v>
      </c>
      <c r="O7813" s="2">
        <f t="shared" si="1223"/>
        <v>2.0748000000000006</v>
      </c>
      <c r="P7813" s="2">
        <f t="shared" si="1224"/>
        <v>23.94</v>
      </c>
      <c r="Q7813" s="2">
        <f t="shared" si="1225"/>
        <v>8.6666666666666679</v>
      </c>
      <c r="R7813">
        <v>3</v>
      </c>
      <c r="S7813">
        <v>0</v>
      </c>
      <c r="T7813" s="2">
        <v>7.98</v>
      </c>
      <c r="U7813" s="3">
        <v>2.0747999999999998</v>
      </c>
      <c r="V7813" s="4">
        <f t="shared" si="1229"/>
        <v>8.6666666666666661</v>
      </c>
      <c r="W7813" s="2">
        <f t="shared" si="1226"/>
        <v>23.94</v>
      </c>
    </row>
    <row r="7814" spans="1:23" x14ac:dyDescent="0.25">
      <c r="A7814">
        <f t="shared" si="1227"/>
        <v>2016</v>
      </c>
      <c r="B7814" s="1">
        <v>42414</v>
      </c>
      <c r="C7814" s="1">
        <v>42415</v>
      </c>
      <c r="D7814" s="1" t="str">
        <f t="shared" si="1220"/>
        <v>Feb</v>
      </c>
      <c r="E7814" t="s">
        <v>98</v>
      </c>
      <c r="F7814" t="s">
        <v>218</v>
      </c>
      <c r="G7814" t="s">
        <v>25</v>
      </c>
      <c r="H7814" t="s">
        <v>80</v>
      </c>
      <c r="I7814" t="s">
        <v>1137</v>
      </c>
      <c r="J7814" t="s">
        <v>28</v>
      </c>
      <c r="K7814" t="s">
        <v>41</v>
      </c>
      <c r="L7814" s="2">
        <f t="shared" si="1221"/>
        <v>566.1576</v>
      </c>
      <c r="M7814" s="2">
        <f t="shared" si="1222"/>
        <v>550.13100000000009</v>
      </c>
      <c r="N7814" s="2">
        <f t="shared" si="1228"/>
        <v>-16.026599999999917</v>
      </c>
      <c r="O7814" s="2">
        <f t="shared" si="1223"/>
        <v>-48.07979999999975</v>
      </c>
      <c r="P7814" s="2">
        <f t="shared" si="1224"/>
        <v>1650.3930000000003</v>
      </c>
      <c r="Q7814" s="2">
        <f t="shared" si="1225"/>
        <v>-2.9132333935008048</v>
      </c>
      <c r="R7814">
        <v>3</v>
      </c>
      <c r="S7814">
        <v>0.3</v>
      </c>
      <c r="T7814" s="2">
        <v>550.43100000000004</v>
      </c>
      <c r="U7814" s="3">
        <v>-47.179800000000029</v>
      </c>
      <c r="V7814" s="4">
        <f t="shared" si="1229"/>
        <v>-2.857142857142859</v>
      </c>
      <c r="W7814" s="2">
        <f t="shared" si="1226"/>
        <v>1651.2930000000001</v>
      </c>
    </row>
    <row r="7815" spans="1:23" x14ac:dyDescent="0.25">
      <c r="A7815">
        <f t="shared" si="1227"/>
        <v>2016</v>
      </c>
      <c r="B7815" s="1">
        <v>42414</v>
      </c>
      <c r="C7815" s="1">
        <v>42415</v>
      </c>
      <c r="D7815" s="1" t="str">
        <f t="shared" si="1220"/>
        <v>Feb</v>
      </c>
      <c r="E7815" t="s">
        <v>98</v>
      </c>
      <c r="F7815" t="s">
        <v>218</v>
      </c>
      <c r="G7815" t="s">
        <v>25</v>
      </c>
      <c r="H7815" t="s">
        <v>80</v>
      </c>
      <c r="I7815" t="s">
        <v>420</v>
      </c>
      <c r="J7815" t="s">
        <v>28</v>
      </c>
      <c r="K7815" t="s">
        <v>46</v>
      </c>
      <c r="L7815" s="2">
        <f t="shared" si="1221"/>
        <v>9.7856000000000005</v>
      </c>
      <c r="M7815" s="2">
        <f t="shared" si="1222"/>
        <v>10.56</v>
      </c>
      <c r="N7815" s="2">
        <f t="shared" si="1228"/>
        <v>0.77439999999999998</v>
      </c>
      <c r="O7815" s="2">
        <f t="shared" si="1223"/>
        <v>4.6463999999999999</v>
      </c>
      <c r="P7815" s="2">
        <f t="shared" si="1224"/>
        <v>63.36</v>
      </c>
      <c r="Q7815" s="2">
        <f t="shared" si="1225"/>
        <v>7.333333333333333</v>
      </c>
      <c r="R7815">
        <v>6</v>
      </c>
      <c r="S7815">
        <v>0</v>
      </c>
      <c r="T7815" s="2">
        <v>10.56</v>
      </c>
      <c r="U7815" s="3">
        <v>4.6464000000000008</v>
      </c>
      <c r="V7815" s="4">
        <f t="shared" si="1229"/>
        <v>7.3333333333333348</v>
      </c>
      <c r="W7815" s="2">
        <f t="shared" si="1226"/>
        <v>63.36</v>
      </c>
    </row>
    <row r="7816" spans="1:23" x14ac:dyDescent="0.25">
      <c r="A7816">
        <f t="shared" si="1227"/>
        <v>2017</v>
      </c>
      <c r="B7816" s="1">
        <v>42894</v>
      </c>
      <c r="C7816" s="1">
        <v>42896</v>
      </c>
      <c r="D7816" s="1" t="str">
        <f t="shared" si="1220"/>
        <v>Jun</v>
      </c>
      <c r="E7816" t="s">
        <v>98</v>
      </c>
      <c r="F7816" t="s">
        <v>256</v>
      </c>
      <c r="G7816" t="s">
        <v>64</v>
      </c>
      <c r="H7816" t="s">
        <v>34</v>
      </c>
      <c r="I7816" t="s">
        <v>88</v>
      </c>
      <c r="J7816" t="s">
        <v>28</v>
      </c>
      <c r="K7816" t="s">
        <v>29</v>
      </c>
      <c r="L7816" s="2">
        <f t="shared" si="1221"/>
        <v>1427.1876</v>
      </c>
      <c r="M7816" s="2">
        <f t="shared" si="1222"/>
        <v>1497.5159999999998</v>
      </c>
      <c r="N7816" s="2">
        <f t="shared" si="1228"/>
        <v>70.328399999999874</v>
      </c>
      <c r="O7816" s="2">
        <f t="shared" si="1223"/>
        <v>140.65679999999975</v>
      </c>
      <c r="P7816" s="2">
        <f t="shared" si="1224"/>
        <v>2995.0319999999997</v>
      </c>
      <c r="Q7816" s="2">
        <f t="shared" si="1225"/>
        <v>4.6963371342943834</v>
      </c>
      <c r="R7816">
        <v>2</v>
      </c>
      <c r="S7816">
        <v>0.15</v>
      </c>
      <c r="T7816" s="2">
        <v>1497.6659999999999</v>
      </c>
      <c r="U7816" s="3">
        <v>140.95680000000004</v>
      </c>
      <c r="V7816" s="4">
        <f t="shared" si="1229"/>
        <v>4.7058823529411775</v>
      </c>
      <c r="W7816" s="2">
        <f t="shared" si="1226"/>
        <v>2995.3319999999999</v>
      </c>
    </row>
    <row r="7817" spans="1:23" x14ac:dyDescent="0.25">
      <c r="A7817">
        <f t="shared" si="1227"/>
        <v>2017</v>
      </c>
      <c r="B7817" s="1">
        <v>42894</v>
      </c>
      <c r="C7817" s="1">
        <v>42896</v>
      </c>
      <c r="D7817" s="1" t="str">
        <f t="shared" si="1220"/>
        <v>Jun</v>
      </c>
      <c r="E7817" t="s">
        <v>98</v>
      </c>
      <c r="F7817" t="s">
        <v>256</v>
      </c>
      <c r="G7817" t="s">
        <v>64</v>
      </c>
      <c r="H7817" t="s">
        <v>34</v>
      </c>
      <c r="I7817" t="s">
        <v>1301</v>
      </c>
      <c r="J7817" t="s">
        <v>50</v>
      </c>
      <c r="K7817" t="s">
        <v>51</v>
      </c>
      <c r="L7817" s="2">
        <f t="shared" si="1221"/>
        <v>19.272000000000002</v>
      </c>
      <c r="M7817" s="2">
        <f t="shared" si="1222"/>
        <v>17.32</v>
      </c>
      <c r="N7817" s="2">
        <f t="shared" si="1228"/>
        <v>-1.9520000000000017</v>
      </c>
      <c r="O7817" s="2">
        <f t="shared" si="1223"/>
        <v>-3.9040000000000035</v>
      </c>
      <c r="P7817" s="2">
        <f t="shared" si="1224"/>
        <v>34.64</v>
      </c>
      <c r="Q7817" s="2">
        <f t="shared" si="1225"/>
        <v>-11.270207852194005</v>
      </c>
      <c r="R7817">
        <v>2</v>
      </c>
      <c r="S7817">
        <v>0.2</v>
      </c>
      <c r="T7817" s="2">
        <v>17.52</v>
      </c>
      <c r="U7817" s="3">
        <v>-3.5040000000000022</v>
      </c>
      <c r="V7817" s="4">
        <f t="shared" si="1229"/>
        <v>-10.000000000000005</v>
      </c>
      <c r="W7817" s="2">
        <f t="shared" si="1226"/>
        <v>35.04</v>
      </c>
    </row>
    <row r="7818" spans="1:23" x14ac:dyDescent="0.25">
      <c r="A7818">
        <f t="shared" si="1227"/>
        <v>2016</v>
      </c>
      <c r="B7818" s="1">
        <v>42664</v>
      </c>
      <c r="C7818" s="1">
        <v>42669</v>
      </c>
      <c r="D7818" s="1" t="str">
        <f t="shared" si="1220"/>
        <v>Oct</v>
      </c>
      <c r="E7818" t="s">
        <v>23</v>
      </c>
      <c r="F7818" t="s">
        <v>1614</v>
      </c>
      <c r="G7818" t="s">
        <v>64</v>
      </c>
      <c r="H7818" t="s">
        <v>34</v>
      </c>
      <c r="I7818" t="s">
        <v>1487</v>
      </c>
      <c r="J7818" t="s">
        <v>36</v>
      </c>
      <c r="K7818" t="s">
        <v>48</v>
      </c>
      <c r="L7818" s="2">
        <f t="shared" si="1221"/>
        <v>103.4076</v>
      </c>
      <c r="M7818" s="2">
        <f t="shared" si="1222"/>
        <v>113.22</v>
      </c>
      <c r="N7818" s="2">
        <f t="shared" si="1228"/>
        <v>9.8123999999999967</v>
      </c>
      <c r="O7818" s="2">
        <f t="shared" si="1223"/>
        <v>29.43719999999999</v>
      </c>
      <c r="P7818" s="2">
        <f t="shared" si="1224"/>
        <v>339.65999999999997</v>
      </c>
      <c r="Q7818" s="2">
        <f t="shared" si="1225"/>
        <v>8.6666666666666643</v>
      </c>
      <c r="R7818">
        <v>3</v>
      </c>
      <c r="S7818">
        <v>0</v>
      </c>
      <c r="T7818" s="2">
        <v>113.22</v>
      </c>
      <c r="U7818" s="3">
        <v>29.437200000000001</v>
      </c>
      <c r="V7818" s="4">
        <f t="shared" si="1229"/>
        <v>8.6666666666666679</v>
      </c>
      <c r="W7818" s="2">
        <f t="shared" si="1226"/>
        <v>339.65999999999997</v>
      </c>
    </row>
    <row r="7819" spans="1:23" x14ac:dyDescent="0.25">
      <c r="A7819">
        <f t="shared" si="1227"/>
        <v>2016</v>
      </c>
      <c r="B7819" s="1">
        <v>42664</v>
      </c>
      <c r="C7819" s="1">
        <v>42669</v>
      </c>
      <c r="D7819" s="1" t="str">
        <f t="shared" si="1220"/>
        <v>Oct</v>
      </c>
      <c r="E7819" t="s">
        <v>23</v>
      </c>
      <c r="F7819" t="s">
        <v>1614</v>
      </c>
      <c r="G7819" t="s">
        <v>64</v>
      </c>
      <c r="H7819" t="s">
        <v>34</v>
      </c>
      <c r="I7819" t="s">
        <v>2606</v>
      </c>
      <c r="J7819" t="s">
        <v>36</v>
      </c>
      <c r="K7819" t="s">
        <v>60</v>
      </c>
      <c r="L7819" s="2">
        <f t="shared" si="1221"/>
        <v>32.949800000000003</v>
      </c>
      <c r="M7819" s="2">
        <f t="shared" si="1222"/>
        <v>35.880000000000003</v>
      </c>
      <c r="N7819" s="2">
        <f t="shared" si="1228"/>
        <v>2.9301999999999992</v>
      </c>
      <c r="O7819" s="2">
        <f t="shared" si="1223"/>
        <v>17.581199999999995</v>
      </c>
      <c r="P7819" s="2">
        <f t="shared" si="1224"/>
        <v>215.28000000000003</v>
      </c>
      <c r="Q7819" s="2">
        <f t="shared" si="1225"/>
        <v>8.1666666666666643</v>
      </c>
      <c r="R7819">
        <v>6</v>
      </c>
      <c r="S7819">
        <v>0</v>
      </c>
      <c r="T7819" s="2">
        <v>35.880000000000003</v>
      </c>
      <c r="U7819" s="3">
        <v>17.581200000000003</v>
      </c>
      <c r="V7819" s="4">
        <f t="shared" si="1229"/>
        <v>8.1666666666666661</v>
      </c>
      <c r="W7819" s="2">
        <f t="shared" si="1226"/>
        <v>215.28000000000003</v>
      </c>
    </row>
    <row r="7820" spans="1:23" x14ac:dyDescent="0.25">
      <c r="A7820">
        <f t="shared" si="1227"/>
        <v>2016</v>
      </c>
      <c r="B7820" s="1">
        <v>42664</v>
      </c>
      <c r="C7820" s="1">
        <v>42669</v>
      </c>
      <c r="D7820" s="1" t="str">
        <f t="shared" si="1220"/>
        <v>Oct</v>
      </c>
      <c r="E7820" t="s">
        <v>23</v>
      </c>
      <c r="F7820" t="s">
        <v>1614</v>
      </c>
      <c r="G7820" t="s">
        <v>64</v>
      </c>
      <c r="H7820" t="s">
        <v>34</v>
      </c>
      <c r="I7820" t="s">
        <v>2411</v>
      </c>
      <c r="J7820" t="s">
        <v>36</v>
      </c>
      <c r="K7820" t="s">
        <v>53</v>
      </c>
      <c r="L7820" s="2">
        <f t="shared" si="1221"/>
        <v>3987.8789000000006</v>
      </c>
      <c r="M7820" s="2">
        <f t="shared" si="1222"/>
        <v>4535.7760000000007</v>
      </c>
      <c r="N7820" s="2">
        <f t="shared" si="1228"/>
        <v>547.89710000000014</v>
      </c>
      <c r="O7820" s="2">
        <f t="shared" si="1223"/>
        <v>1643.6913000000004</v>
      </c>
      <c r="P7820" s="2">
        <f t="shared" si="1224"/>
        <v>13607.328000000001</v>
      </c>
      <c r="Q7820" s="2">
        <f t="shared" si="1225"/>
        <v>12.0794567456594</v>
      </c>
      <c r="R7820">
        <v>3</v>
      </c>
      <c r="S7820">
        <v>0.2</v>
      </c>
      <c r="T7820" s="2">
        <v>4535.9760000000006</v>
      </c>
      <c r="U7820" s="3">
        <v>1644.2912999999999</v>
      </c>
      <c r="V7820" s="4">
        <f t="shared" si="1229"/>
        <v>12.08333333333333</v>
      </c>
      <c r="W7820" s="2">
        <f t="shared" si="1226"/>
        <v>13607.928000000002</v>
      </c>
    </row>
    <row r="7821" spans="1:23" x14ac:dyDescent="0.25">
      <c r="A7821">
        <f t="shared" si="1227"/>
        <v>2017</v>
      </c>
      <c r="B7821" s="1">
        <v>42761</v>
      </c>
      <c r="C7821" s="1">
        <v>42765</v>
      </c>
      <c r="D7821" s="1" t="str">
        <f t="shared" si="1220"/>
        <v>Jan</v>
      </c>
      <c r="E7821" t="s">
        <v>38</v>
      </c>
      <c r="F7821" t="s">
        <v>593</v>
      </c>
      <c r="G7821" t="s">
        <v>25</v>
      </c>
      <c r="H7821" t="s">
        <v>34</v>
      </c>
      <c r="I7821" t="s">
        <v>1651</v>
      </c>
      <c r="J7821" t="s">
        <v>36</v>
      </c>
      <c r="K7821" t="s">
        <v>128</v>
      </c>
      <c r="L7821" s="2">
        <f t="shared" si="1221"/>
        <v>11.1296</v>
      </c>
      <c r="M7821" s="2">
        <f t="shared" si="1222"/>
        <v>11.84</v>
      </c>
      <c r="N7821" s="2">
        <f t="shared" si="1228"/>
        <v>0.71039999999999992</v>
      </c>
      <c r="O7821" s="2">
        <f t="shared" si="1223"/>
        <v>5.6831999999999994</v>
      </c>
      <c r="P7821" s="2">
        <f t="shared" si="1224"/>
        <v>94.72</v>
      </c>
      <c r="Q7821" s="2">
        <f t="shared" si="1225"/>
        <v>5.9999999999999991</v>
      </c>
      <c r="R7821">
        <v>8</v>
      </c>
      <c r="S7821">
        <v>0</v>
      </c>
      <c r="T7821" s="2">
        <v>11.84</v>
      </c>
      <c r="U7821" s="3">
        <v>5.6831999999999994</v>
      </c>
      <c r="V7821" s="4">
        <f t="shared" si="1229"/>
        <v>5.9999999999999991</v>
      </c>
      <c r="W7821" s="2">
        <f t="shared" si="1226"/>
        <v>94.72</v>
      </c>
    </row>
    <row r="7822" spans="1:23" x14ac:dyDescent="0.25">
      <c r="A7822">
        <f t="shared" si="1227"/>
        <v>2017</v>
      </c>
      <c r="B7822" s="1">
        <v>43077</v>
      </c>
      <c r="C7822" s="1">
        <v>43079</v>
      </c>
      <c r="D7822" s="1" t="str">
        <f t="shared" si="1220"/>
        <v>Dec</v>
      </c>
      <c r="E7822" t="s">
        <v>23</v>
      </c>
      <c r="F7822" t="s">
        <v>681</v>
      </c>
      <c r="G7822" t="s">
        <v>64</v>
      </c>
      <c r="H7822" t="s">
        <v>80</v>
      </c>
      <c r="I7822" t="s">
        <v>929</v>
      </c>
      <c r="J7822" t="s">
        <v>36</v>
      </c>
      <c r="K7822" t="s">
        <v>43</v>
      </c>
      <c r="L7822" s="2">
        <f t="shared" si="1221"/>
        <v>566.06669999999997</v>
      </c>
      <c r="M7822" s="2">
        <f t="shared" si="1222"/>
        <v>592.74</v>
      </c>
      <c r="N7822" s="2">
        <f t="shared" si="1228"/>
        <v>26.67330000000004</v>
      </c>
      <c r="O7822" s="2">
        <f t="shared" si="1223"/>
        <v>160.03980000000024</v>
      </c>
      <c r="P7822" s="2">
        <f t="shared" si="1224"/>
        <v>3556.44</v>
      </c>
      <c r="Q7822" s="2">
        <f t="shared" si="1225"/>
        <v>4.5000000000000071</v>
      </c>
      <c r="R7822">
        <v>6</v>
      </c>
      <c r="S7822">
        <v>0</v>
      </c>
      <c r="T7822" s="2">
        <v>592.74</v>
      </c>
      <c r="U7822" s="3">
        <v>160.03979999999999</v>
      </c>
      <c r="V7822" s="4">
        <f t="shared" si="1229"/>
        <v>4.5</v>
      </c>
      <c r="W7822" s="2">
        <f t="shared" si="1226"/>
        <v>3556.44</v>
      </c>
    </row>
    <row r="7823" spans="1:23" x14ac:dyDescent="0.25">
      <c r="A7823">
        <f t="shared" si="1227"/>
        <v>2016</v>
      </c>
      <c r="B7823" s="1">
        <v>42664</v>
      </c>
      <c r="C7823" s="1">
        <v>42667</v>
      </c>
      <c r="D7823" s="1" t="str">
        <f t="shared" si="1220"/>
        <v>Oct</v>
      </c>
      <c r="E7823" t="s">
        <v>23</v>
      </c>
      <c r="F7823" t="s">
        <v>1752</v>
      </c>
      <c r="G7823" t="s">
        <v>25</v>
      </c>
      <c r="H7823" t="s">
        <v>26</v>
      </c>
      <c r="I7823" t="s">
        <v>1552</v>
      </c>
      <c r="J7823" t="s">
        <v>36</v>
      </c>
      <c r="K7823" t="s">
        <v>43</v>
      </c>
      <c r="L7823" s="2">
        <f t="shared" si="1221"/>
        <v>110.89650000000002</v>
      </c>
      <c r="M7823" s="2">
        <f t="shared" si="1222"/>
        <v>111.47200000000001</v>
      </c>
      <c r="N7823" s="2">
        <f t="shared" si="1228"/>
        <v>0.57549999999999102</v>
      </c>
      <c r="O7823" s="2">
        <f t="shared" si="1223"/>
        <v>5.1794999999999192</v>
      </c>
      <c r="P7823" s="2">
        <f t="shared" si="1224"/>
        <v>1003.248</v>
      </c>
      <c r="Q7823" s="2">
        <f t="shared" si="1225"/>
        <v>0.51627314482559838</v>
      </c>
      <c r="R7823">
        <v>9</v>
      </c>
      <c r="S7823">
        <v>0.2</v>
      </c>
      <c r="T7823" s="2">
        <v>111.67200000000001</v>
      </c>
      <c r="U7823" s="3">
        <v>6.9794999999999909</v>
      </c>
      <c r="V7823" s="4">
        <f t="shared" si="1229"/>
        <v>0.69444444444444342</v>
      </c>
      <c r="W7823" s="2">
        <f t="shared" si="1226"/>
        <v>1005.0480000000001</v>
      </c>
    </row>
    <row r="7824" spans="1:23" x14ac:dyDescent="0.25">
      <c r="A7824">
        <f t="shared" si="1227"/>
        <v>2014</v>
      </c>
      <c r="B7824" s="1">
        <v>41877</v>
      </c>
      <c r="C7824" s="1">
        <v>41883</v>
      </c>
      <c r="D7824" s="1" t="str">
        <f t="shared" si="1220"/>
        <v>Aug</v>
      </c>
      <c r="E7824" t="s">
        <v>38</v>
      </c>
      <c r="F7824" t="s">
        <v>1474</v>
      </c>
      <c r="G7824" t="s">
        <v>64</v>
      </c>
      <c r="H7824" t="s">
        <v>80</v>
      </c>
      <c r="I7824" t="s">
        <v>1534</v>
      </c>
      <c r="J7824" t="s">
        <v>36</v>
      </c>
      <c r="K7824" t="s">
        <v>48</v>
      </c>
      <c r="L7824" s="2">
        <f t="shared" si="1221"/>
        <v>7.8048000000000002</v>
      </c>
      <c r="M7824" s="2">
        <f t="shared" si="1222"/>
        <v>8.64</v>
      </c>
      <c r="N7824" s="2">
        <f t="shared" si="1228"/>
        <v>0.83520000000000039</v>
      </c>
      <c r="O7824" s="2">
        <f t="shared" si="1223"/>
        <v>2.5056000000000012</v>
      </c>
      <c r="P7824" s="2">
        <f t="shared" si="1224"/>
        <v>25.92</v>
      </c>
      <c r="Q7824" s="2">
        <f t="shared" si="1225"/>
        <v>9.6666666666666714</v>
      </c>
      <c r="R7824">
        <v>3</v>
      </c>
      <c r="S7824">
        <v>0</v>
      </c>
      <c r="T7824" s="2">
        <v>8.64</v>
      </c>
      <c r="U7824" s="3">
        <v>2.5055999999999998</v>
      </c>
      <c r="V7824" s="4">
        <f t="shared" si="1229"/>
        <v>9.6666666666666643</v>
      </c>
      <c r="W7824" s="2">
        <f t="shared" si="1226"/>
        <v>25.92</v>
      </c>
    </row>
    <row r="7825" spans="1:23" x14ac:dyDescent="0.25">
      <c r="A7825">
        <f t="shared" si="1227"/>
        <v>2014</v>
      </c>
      <c r="B7825" s="1">
        <v>41877</v>
      </c>
      <c r="C7825" s="1">
        <v>41883</v>
      </c>
      <c r="D7825" s="1" t="str">
        <f t="shared" si="1220"/>
        <v>Aug</v>
      </c>
      <c r="E7825" t="s">
        <v>38</v>
      </c>
      <c r="F7825" t="s">
        <v>1474</v>
      </c>
      <c r="G7825" t="s">
        <v>64</v>
      </c>
      <c r="H7825" t="s">
        <v>80</v>
      </c>
      <c r="I7825" t="s">
        <v>1853</v>
      </c>
      <c r="J7825" t="s">
        <v>50</v>
      </c>
      <c r="K7825" t="s">
        <v>86</v>
      </c>
      <c r="L7825" s="2">
        <f t="shared" si="1221"/>
        <v>132.4735</v>
      </c>
      <c r="M7825" s="2">
        <f t="shared" si="1222"/>
        <v>149.97</v>
      </c>
      <c r="N7825" s="2">
        <f t="shared" si="1228"/>
        <v>17.496499999999997</v>
      </c>
      <c r="O7825" s="2">
        <f t="shared" si="1223"/>
        <v>52.489499999999992</v>
      </c>
      <c r="P7825" s="2">
        <f t="shared" si="1224"/>
        <v>449.90999999999997</v>
      </c>
      <c r="Q7825" s="2">
        <f t="shared" si="1225"/>
        <v>11.666666666666666</v>
      </c>
      <c r="R7825">
        <v>3</v>
      </c>
      <c r="S7825">
        <v>0</v>
      </c>
      <c r="T7825" s="2">
        <v>149.97</v>
      </c>
      <c r="U7825" s="3">
        <v>52.489499999999992</v>
      </c>
      <c r="V7825" s="4">
        <f t="shared" si="1229"/>
        <v>11.666666666666666</v>
      </c>
      <c r="W7825" s="2">
        <f t="shared" si="1226"/>
        <v>449.90999999999997</v>
      </c>
    </row>
    <row r="7826" spans="1:23" x14ac:dyDescent="0.25">
      <c r="A7826">
        <f t="shared" si="1227"/>
        <v>2014</v>
      </c>
      <c r="B7826" s="1">
        <v>41775</v>
      </c>
      <c r="C7826" s="1">
        <v>41782</v>
      </c>
      <c r="D7826" s="1" t="str">
        <f t="shared" si="1220"/>
        <v>May</v>
      </c>
      <c r="E7826" t="s">
        <v>38</v>
      </c>
      <c r="F7826" t="s">
        <v>1509</v>
      </c>
      <c r="G7826" t="s">
        <v>33</v>
      </c>
      <c r="H7826" t="s">
        <v>34</v>
      </c>
      <c r="I7826" t="s">
        <v>2011</v>
      </c>
      <c r="J7826" t="s">
        <v>28</v>
      </c>
      <c r="K7826" t="s">
        <v>31</v>
      </c>
      <c r="L7826" s="2">
        <f t="shared" si="1221"/>
        <v>229.38679999999999</v>
      </c>
      <c r="M7826" s="2">
        <f t="shared" si="1222"/>
        <v>232.68</v>
      </c>
      <c r="N7826" s="2">
        <f t="shared" si="1228"/>
        <v>3.293200000000013</v>
      </c>
      <c r="O7826" s="2">
        <f t="shared" si="1223"/>
        <v>16.466000000000065</v>
      </c>
      <c r="P7826" s="2">
        <f t="shared" si="1224"/>
        <v>1163.4000000000001</v>
      </c>
      <c r="Q7826" s="2">
        <f t="shared" si="1225"/>
        <v>1.415334364792854</v>
      </c>
      <c r="R7826">
        <v>5</v>
      </c>
      <c r="S7826">
        <v>0.2</v>
      </c>
      <c r="T7826" s="2">
        <v>232.88</v>
      </c>
      <c r="U7826" s="3">
        <v>17.466000000000008</v>
      </c>
      <c r="V7826" s="4">
        <f t="shared" si="1229"/>
        <v>1.5000000000000007</v>
      </c>
      <c r="W7826" s="2">
        <f t="shared" si="1226"/>
        <v>1164.4000000000001</v>
      </c>
    </row>
    <row r="7827" spans="1:23" x14ac:dyDescent="0.25">
      <c r="A7827">
        <f t="shared" si="1227"/>
        <v>2015</v>
      </c>
      <c r="B7827" s="1">
        <v>42038</v>
      </c>
      <c r="C7827" s="1">
        <v>42042</v>
      </c>
      <c r="D7827" s="1" t="str">
        <f t="shared" si="1220"/>
        <v>Feb</v>
      </c>
      <c r="E7827" t="s">
        <v>38</v>
      </c>
      <c r="F7827" t="s">
        <v>1509</v>
      </c>
      <c r="G7827" t="s">
        <v>33</v>
      </c>
      <c r="H7827" t="s">
        <v>80</v>
      </c>
      <c r="I7827" t="s">
        <v>105</v>
      </c>
      <c r="J7827" t="s">
        <v>28</v>
      </c>
      <c r="K7827" t="s">
        <v>31</v>
      </c>
      <c r="L7827" s="2">
        <f t="shared" si="1221"/>
        <v>75.734999999999999</v>
      </c>
      <c r="M7827" s="2">
        <f t="shared" si="1222"/>
        <v>90.782000000000011</v>
      </c>
      <c r="N7827" s="2">
        <f t="shared" si="1228"/>
        <v>15.047000000000011</v>
      </c>
      <c r="O7827" s="2">
        <f t="shared" si="1223"/>
        <v>15.047000000000011</v>
      </c>
      <c r="P7827" s="2">
        <f t="shared" si="1224"/>
        <v>90.782000000000011</v>
      </c>
      <c r="Q7827" s="2">
        <f t="shared" si="1225"/>
        <v>16.574871670595503</v>
      </c>
      <c r="R7827">
        <v>1</v>
      </c>
      <c r="S7827">
        <v>0.1</v>
      </c>
      <c r="T7827" s="2">
        <v>90.882000000000005</v>
      </c>
      <c r="U7827" s="3">
        <v>15.147000000000004</v>
      </c>
      <c r="V7827" s="4">
        <f t="shared" si="1229"/>
        <v>16.666666666666671</v>
      </c>
      <c r="W7827" s="2">
        <f t="shared" si="1226"/>
        <v>90.882000000000005</v>
      </c>
    </row>
    <row r="7828" spans="1:23" x14ac:dyDescent="0.25">
      <c r="A7828">
        <f t="shared" si="1227"/>
        <v>2017</v>
      </c>
      <c r="B7828" s="1">
        <v>43039</v>
      </c>
      <c r="C7828" s="1">
        <v>43044</v>
      </c>
      <c r="D7828" s="1" t="str">
        <f t="shared" si="1220"/>
        <v>Oct</v>
      </c>
      <c r="E7828" t="s">
        <v>38</v>
      </c>
      <c r="F7828" t="s">
        <v>1258</v>
      </c>
      <c r="G7828" t="s">
        <v>33</v>
      </c>
      <c r="H7828" t="s">
        <v>65</v>
      </c>
      <c r="I7828" t="s">
        <v>874</v>
      </c>
      <c r="J7828" t="s">
        <v>50</v>
      </c>
      <c r="K7828" t="s">
        <v>51</v>
      </c>
      <c r="L7828" s="2">
        <f t="shared" si="1221"/>
        <v>499.22860000000003</v>
      </c>
      <c r="M7828" s="2">
        <f t="shared" si="1222"/>
        <v>508.56800000000004</v>
      </c>
      <c r="N7828" s="2">
        <f t="shared" si="1228"/>
        <v>9.3394000000000119</v>
      </c>
      <c r="O7828" s="2">
        <f t="shared" si="1223"/>
        <v>37.357600000000048</v>
      </c>
      <c r="P7828" s="2">
        <f t="shared" si="1224"/>
        <v>2034.2720000000002</v>
      </c>
      <c r="Q7828" s="2">
        <f t="shared" si="1225"/>
        <v>1.8364112567051036</v>
      </c>
      <c r="R7828">
        <v>4</v>
      </c>
      <c r="S7828">
        <v>0.2</v>
      </c>
      <c r="T7828" s="2">
        <v>508.76800000000003</v>
      </c>
      <c r="U7828" s="3">
        <v>38.157600000000002</v>
      </c>
      <c r="V7828" s="4">
        <f t="shared" si="1229"/>
        <v>1.875</v>
      </c>
      <c r="W7828" s="2">
        <f t="shared" si="1226"/>
        <v>2035.0720000000001</v>
      </c>
    </row>
    <row r="7829" spans="1:23" x14ac:dyDescent="0.25">
      <c r="A7829">
        <f t="shared" si="1227"/>
        <v>2017</v>
      </c>
      <c r="B7829" s="1">
        <v>43039</v>
      </c>
      <c r="C7829" s="1">
        <v>43044</v>
      </c>
      <c r="D7829" s="1" t="str">
        <f t="shared" si="1220"/>
        <v>Oct</v>
      </c>
      <c r="E7829" t="s">
        <v>38</v>
      </c>
      <c r="F7829" t="s">
        <v>1258</v>
      </c>
      <c r="G7829" t="s">
        <v>33</v>
      </c>
      <c r="H7829" t="s">
        <v>65</v>
      </c>
      <c r="I7829" t="s">
        <v>517</v>
      </c>
      <c r="J7829" t="s">
        <v>36</v>
      </c>
      <c r="K7829" t="s">
        <v>92</v>
      </c>
      <c r="L7829" s="2">
        <f t="shared" si="1221"/>
        <v>8.8382000000000005</v>
      </c>
      <c r="M7829" s="2">
        <f t="shared" si="1222"/>
        <v>9.7120000000000015</v>
      </c>
      <c r="N7829" s="2">
        <f t="shared" si="1228"/>
        <v>0.87380000000000102</v>
      </c>
      <c r="O7829" s="2">
        <f t="shared" si="1223"/>
        <v>2.6214000000000031</v>
      </c>
      <c r="P7829" s="2">
        <f t="shared" si="1224"/>
        <v>29.136000000000003</v>
      </c>
      <c r="Q7829" s="2">
        <f t="shared" si="1225"/>
        <v>8.997116968698526</v>
      </c>
      <c r="R7829">
        <v>3</v>
      </c>
      <c r="S7829">
        <v>0.2</v>
      </c>
      <c r="T7829" s="2">
        <v>9.9120000000000008</v>
      </c>
      <c r="U7829" s="3">
        <v>3.2213999999999996</v>
      </c>
      <c r="V7829" s="4">
        <f t="shared" si="1229"/>
        <v>10.83333333333333</v>
      </c>
      <c r="W7829" s="2">
        <f t="shared" si="1226"/>
        <v>29.736000000000004</v>
      </c>
    </row>
    <row r="7830" spans="1:23" x14ac:dyDescent="0.25">
      <c r="A7830">
        <f t="shared" si="1227"/>
        <v>2015</v>
      </c>
      <c r="B7830" s="1">
        <v>42120</v>
      </c>
      <c r="C7830" s="1">
        <v>42125</v>
      </c>
      <c r="D7830" s="1" t="str">
        <f t="shared" si="1220"/>
        <v>Apr</v>
      </c>
      <c r="E7830" t="s">
        <v>38</v>
      </c>
      <c r="F7830" t="s">
        <v>1014</v>
      </c>
      <c r="G7830" t="s">
        <v>33</v>
      </c>
      <c r="H7830" t="s">
        <v>34</v>
      </c>
      <c r="I7830" t="s">
        <v>2085</v>
      </c>
      <c r="J7830" t="s">
        <v>28</v>
      </c>
      <c r="K7830" t="s">
        <v>31</v>
      </c>
      <c r="L7830" s="2">
        <f t="shared" si="1221"/>
        <v>61.804800000000007</v>
      </c>
      <c r="M7830" s="2">
        <f t="shared" si="1222"/>
        <v>63.736000000000004</v>
      </c>
      <c r="N7830" s="2">
        <f t="shared" si="1228"/>
        <v>1.9311999999999969</v>
      </c>
      <c r="O7830" s="2">
        <f t="shared" si="1223"/>
        <v>5.7935999999999908</v>
      </c>
      <c r="P7830" s="2">
        <f t="shared" si="1224"/>
        <v>191.20800000000003</v>
      </c>
      <c r="Q7830" s="2">
        <f t="shared" si="1225"/>
        <v>3.0299987448223873</v>
      </c>
      <c r="R7830">
        <v>3</v>
      </c>
      <c r="S7830">
        <v>0.2</v>
      </c>
      <c r="T7830" s="2">
        <v>63.936000000000007</v>
      </c>
      <c r="U7830" s="3">
        <v>6.3935999999999957</v>
      </c>
      <c r="V7830" s="4">
        <f t="shared" si="1229"/>
        <v>3.3333333333333304</v>
      </c>
      <c r="W7830" s="2">
        <f t="shared" si="1226"/>
        <v>191.80800000000002</v>
      </c>
    </row>
    <row r="7831" spans="1:23" x14ac:dyDescent="0.25">
      <c r="A7831">
        <f t="shared" si="1227"/>
        <v>2015</v>
      </c>
      <c r="B7831" s="1">
        <v>42120</v>
      </c>
      <c r="C7831" s="1">
        <v>42125</v>
      </c>
      <c r="D7831" s="1" t="str">
        <f t="shared" si="1220"/>
        <v>Apr</v>
      </c>
      <c r="E7831" t="s">
        <v>38</v>
      </c>
      <c r="F7831" t="s">
        <v>1014</v>
      </c>
      <c r="G7831" t="s">
        <v>33</v>
      </c>
      <c r="H7831" t="s">
        <v>34</v>
      </c>
      <c r="I7831" t="s">
        <v>633</v>
      </c>
      <c r="J7831" t="s">
        <v>36</v>
      </c>
      <c r="K7831" t="s">
        <v>48</v>
      </c>
      <c r="L7831" s="2">
        <f t="shared" si="1221"/>
        <v>54.361599999999996</v>
      </c>
      <c r="M7831" s="2">
        <f t="shared" si="1222"/>
        <v>59.519999999999996</v>
      </c>
      <c r="N7831" s="2">
        <f t="shared" si="1228"/>
        <v>5.1584000000000003</v>
      </c>
      <c r="O7831" s="2">
        <f t="shared" si="1223"/>
        <v>15.475200000000001</v>
      </c>
      <c r="P7831" s="2">
        <f t="shared" si="1224"/>
        <v>178.56</v>
      </c>
      <c r="Q7831" s="2">
        <f t="shared" si="1225"/>
        <v>8.6666666666666679</v>
      </c>
      <c r="R7831">
        <v>3</v>
      </c>
      <c r="S7831">
        <v>0</v>
      </c>
      <c r="T7831" s="2">
        <v>59.519999999999996</v>
      </c>
      <c r="U7831" s="3">
        <v>15.475200000000001</v>
      </c>
      <c r="V7831" s="4">
        <f t="shared" si="1229"/>
        <v>8.6666666666666679</v>
      </c>
      <c r="W7831" s="2">
        <f t="shared" si="1226"/>
        <v>178.56</v>
      </c>
    </row>
    <row r="7832" spans="1:23" x14ac:dyDescent="0.25">
      <c r="A7832">
        <f t="shared" si="1227"/>
        <v>2015</v>
      </c>
      <c r="B7832" s="1">
        <v>42120</v>
      </c>
      <c r="C7832" s="1">
        <v>42125</v>
      </c>
      <c r="D7832" s="1" t="str">
        <f t="shared" si="1220"/>
        <v>Apr</v>
      </c>
      <c r="E7832" t="s">
        <v>38</v>
      </c>
      <c r="F7832" t="s">
        <v>1014</v>
      </c>
      <c r="G7832" t="s">
        <v>33</v>
      </c>
      <c r="H7832" t="s">
        <v>34</v>
      </c>
      <c r="I7832" t="s">
        <v>2590</v>
      </c>
      <c r="J7832" t="s">
        <v>50</v>
      </c>
      <c r="K7832" t="s">
        <v>51</v>
      </c>
      <c r="L7832" s="2">
        <f t="shared" si="1221"/>
        <v>298.97700000000009</v>
      </c>
      <c r="M7832" s="2">
        <f t="shared" si="1222"/>
        <v>311.77600000000007</v>
      </c>
      <c r="N7832" s="2">
        <f t="shared" si="1228"/>
        <v>12.798999999999978</v>
      </c>
      <c r="O7832" s="2">
        <f t="shared" si="1223"/>
        <v>38.396999999999935</v>
      </c>
      <c r="P7832" s="2">
        <f t="shared" si="1224"/>
        <v>935.3280000000002</v>
      </c>
      <c r="Q7832" s="2">
        <f t="shared" si="1225"/>
        <v>4.1051909062916883</v>
      </c>
      <c r="R7832">
        <v>3</v>
      </c>
      <c r="S7832">
        <v>0.2</v>
      </c>
      <c r="T7832" s="2">
        <v>311.97600000000006</v>
      </c>
      <c r="U7832" s="3">
        <v>38.996999999999986</v>
      </c>
      <c r="V7832" s="4">
        <f t="shared" si="1229"/>
        <v>4.1666666666666643</v>
      </c>
      <c r="W7832" s="2">
        <f t="shared" si="1226"/>
        <v>935.92800000000011</v>
      </c>
    </row>
    <row r="7833" spans="1:23" x14ac:dyDescent="0.25">
      <c r="A7833">
        <f t="shared" si="1227"/>
        <v>2015</v>
      </c>
      <c r="B7833" s="1">
        <v>42120</v>
      </c>
      <c r="C7833" s="1">
        <v>42125</v>
      </c>
      <c r="D7833" s="1" t="str">
        <f t="shared" si="1220"/>
        <v>Apr</v>
      </c>
      <c r="E7833" t="s">
        <v>38</v>
      </c>
      <c r="F7833" t="s">
        <v>1014</v>
      </c>
      <c r="G7833" t="s">
        <v>33</v>
      </c>
      <c r="H7833" t="s">
        <v>34</v>
      </c>
      <c r="I7833" t="s">
        <v>492</v>
      </c>
      <c r="J7833" t="s">
        <v>36</v>
      </c>
      <c r="K7833" t="s">
        <v>53</v>
      </c>
      <c r="L7833" s="2">
        <f t="shared" si="1221"/>
        <v>44.477600000000002</v>
      </c>
      <c r="M7833" s="2">
        <f t="shared" si="1222"/>
        <v>50.152000000000001</v>
      </c>
      <c r="N7833" s="2">
        <f t="shared" si="1228"/>
        <v>5.6743999999999986</v>
      </c>
      <c r="O7833" s="2">
        <f t="shared" si="1223"/>
        <v>17.023199999999996</v>
      </c>
      <c r="P7833" s="2">
        <f t="shared" si="1224"/>
        <v>150.45600000000002</v>
      </c>
      <c r="Q7833" s="2">
        <f t="shared" si="1225"/>
        <v>11.314404211197953</v>
      </c>
      <c r="R7833">
        <v>3</v>
      </c>
      <c r="S7833">
        <v>0.2</v>
      </c>
      <c r="T7833" s="2">
        <v>50.352000000000004</v>
      </c>
      <c r="U7833" s="3">
        <v>17.623199999999997</v>
      </c>
      <c r="V7833" s="4">
        <f t="shared" si="1229"/>
        <v>11.666666666666664</v>
      </c>
      <c r="W7833" s="2">
        <f t="shared" si="1226"/>
        <v>151.05600000000001</v>
      </c>
    </row>
    <row r="7834" spans="1:23" x14ac:dyDescent="0.25">
      <c r="A7834">
        <f t="shared" si="1227"/>
        <v>2016</v>
      </c>
      <c r="B7834" s="1">
        <v>42499</v>
      </c>
      <c r="C7834" s="1">
        <v>42503</v>
      </c>
      <c r="D7834" s="1" t="str">
        <f t="shared" si="1220"/>
        <v>May</v>
      </c>
      <c r="E7834" t="s">
        <v>38</v>
      </c>
      <c r="F7834" t="s">
        <v>1526</v>
      </c>
      <c r="G7834" t="s">
        <v>25</v>
      </c>
      <c r="H7834" t="s">
        <v>65</v>
      </c>
      <c r="I7834" t="s">
        <v>320</v>
      </c>
      <c r="J7834" t="s">
        <v>50</v>
      </c>
      <c r="K7834" t="s">
        <v>51</v>
      </c>
      <c r="L7834" s="2">
        <f t="shared" si="1221"/>
        <v>18.179200000000002</v>
      </c>
      <c r="M7834" s="2">
        <f t="shared" si="1222"/>
        <v>18.936000000000003</v>
      </c>
      <c r="N7834" s="2">
        <f t="shared" si="1228"/>
        <v>0.75680000000000192</v>
      </c>
      <c r="O7834" s="2">
        <f t="shared" si="1223"/>
        <v>1.5136000000000038</v>
      </c>
      <c r="P7834" s="2">
        <f t="shared" si="1224"/>
        <v>37.872000000000007</v>
      </c>
      <c r="Q7834" s="2">
        <f t="shared" si="1225"/>
        <v>3.9966201943388349</v>
      </c>
      <c r="R7834">
        <v>2</v>
      </c>
      <c r="S7834">
        <v>0.2</v>
      </c>
      <c r="T7834" s="2">
        <v>19.136000000000003</v>
      </c>
      <c r="U7834" s="3">
        <v>1.9136000000000006</v>
      </c>
      <c r="V7834" s="4">
        <f t="shared" si="1229"/>
        <v>5.0000000000000009</v>
      </c>
      <c r="W7834" s="2">
        <f t="shared" si="1226"/>
        <v>38.272000000000006</v>
      </c>
    </row>
    <row r="7835" spans="1:23" x14ac:dyDescent="0.25">
      <c r="A7835">
        <f t="shared" si="1227"/>
        <v>2015</v>
      </c>
      <c r="B7835" s="1">
        <v>42028</v>
      </c>
      <c r="C7835" s="1">
        <v>42032</v>
      </c>
      <c r="D7835" s="1" t="str">
        <f t="shared" si="1220"/>
        <v>Jan</v>
      </c>
      <c r="E7835" t="s">
        <v>38</v>
      </c>
      <c r="F7835" t="s">
        <v>2422</v>
      </c>
      <c r="G7835" t="s">
        <v>64</v>
      </c>
      <c r="H7835" t="s">
        <v>26</v>
      </c>
      <c r="I7835" t="s">
        <v>560</v>
      </c>
      <c r="J7835" t="s">
        <v>36</v>
      </c>
      <c r="K7835" t="s">
        <v>48</v>
      </c>
      <c r="L7835" s="2">
        <f t="shared" si="1221"/>
        <v>12.693600000000002</v>
      </c>
      <c r="M7835" s="2">
        <f t="shared" si="1222"/>
        <v>12.920000000000002</v>
      </c>
      <c r="N7835" s="2">
        <f t="shared" si="1228"/>
        <v>0.22639999999999993</v>
      </c>
      <c r="O7835" s="2">
        <f t="shared" si="1223"/>
        <v>1.1319999999999997</v>
      </c>
      <c r="P7835" s="2">
        <f t="shared" si="1224"/>
        <v>64.600000000000009</v>
      </c>
      <c r="Q7835" s="2">
        <f t="shared" si="1225"/>
        <v>1.752321981424148</v>
      </c>
      <c r="R7835">
        <v>5</v>
      </c>
      <c r="S7835">
        <v>0.2</v>
      </c>
      <c r="T7835" s="2">
        <v>13.120000000000001</v>
      </c>
      <c r="U7835" s="3">
        <v>2.1319999999999988</v>
      </c>
      <c r="V7835" s="4">
        <f t="shared" si="1229"/>
        <v>3.2499999999999982</v>
      </c>
      <c r="W7835" s="2">
        <f t="shared" si="1226"/>
        <v>65.600000000000009</v>
      </c>
    </row>
    <row r="7836" spans="1:23" x14ac:dyDescent="0.25">
      <c r="A7836">
        <f t="shared" si="1227"/>
        <v>2015</v>
      </c>
      <c r="B7836" s="1">
        <v>42107</v>
      </c>
      <c r="C7836" s="1">
        <v>42111</v>
      </c>
      <c r="D7836" s="1" t="str">
        <f t="shared" si="1220"/>
        <v>Apr</v>
      </c>
      <c r="E7836" t="s">
        <v>23</v>
      </c>
      <c r="F7836" t="s">
        <v>2233</v>
      </c>
      <c r="G7836" t="s">
        <v>25</v>
      </c>
      <c r="H7836" t="s">
        <v>34</v>
      </c>
      <c r="I7836" t="s">
        <v>1522</v>
      </c>
      <c r="J7836" t="s">
        <v>28</v>
      </c>
      <c r="K7836" t="s">
        <v>41</v>
      </c>
      <c r="L7836" s="2">
        <f t="shared" si="1221"/>
        <v>249.11699999999999</v>
      </c>
      <c r="M7836" s="2">
        <f t="shared" si="1222"/>
        <v>241.36799999999999</v>
      </c>
      <c r="N7836" s="2">
        <f t="shared" si="1228"/>
        <v>-7.7489999999999952</v>
      </c>
      <c r="O7836" s="2">
        <f t="shared" si="1223"/>
        <v>-15.49799999999999</v>
      </c>
      <c r="P7836" s="2">
        <f t="shared" si="1224"/>
        <v>482.73599999999999</v>
      </c>
      <c r="Q7836" s="2">
        <f t="shared" si="1225"/>
        <v>-3.2104504325345515</v>
      </c>
      <c r="R7836">
        <v>2</v>
      </c>
      <c r="S7836">
        <v>0.2</v>
      </c>
      <c r="T7836" s="2">
        <v>241.56799999999998</v>
      </c>
      <c r="U7836" s="3">
        <v>-15.098000000000013</v>
      </c>
      <c r="V7836" s="4">
        <f t="shared" si="1229"/>
        <v>-3.1250000000000027</v>
      </c>
      <c r="W7836" s="2">
        <f t="shared" si="1226"/>
        <v>483.13599999999997</v>
      </c>
    </row>
    <row r="7837" spans="1:23" x14ac:dyDescent="0.25">
      <c r="A7837">
        <f t="shared" si="1227"/>
        <v>2015</v>
      </c>
      <c r="B7837" s="1">
        <v>42107</v>
      </c>
      <c r="C7837" s="1">
        <v>42111</v>
      </c>
      <c r="D7837" s="1" t="str">
        <f t="shared" si="1220"/>
        <v>Apr</v>
      </c>
      <c r="E7837" t="s">
        <v>23</v>
      </c>
      <c r="F7837" t="s">
        <v>2233</v>
      </c>
      <c r="G7837" t="s">
        <v>25</v>
      </c>
      <c r="H7837" t="s">
        <v>34</v>
      </c>
      <c r="I7837" t="s">
        <v>1107</v>
      </c>
      <c r="J7837" t="s">
        <v>50</v>
      </c>
      <c r="K7837" t="s">
        <v>51</v>
      </c>
      <c r="L7837" s="2">
        <f t="shared" si="1221"/>
        <v>458.92349999999999</v>
      </c>
      <c r="M7837" s="2">
        <f t="shared" si="1222"/>
        <v>479.72</v>
      </c>
      <c r="N7837" s="2">
        <f t="shared" si="1228"/>
        <v>20.796500000000037</v>
      </c>
      <c r="O7837" s="2">
        <f t="shared" si="1223"/>
        <v>41.593000000000075</v>
      </c>
      <c r="P7837" s="2">
        <f t="shared" si="1224"/>
        <v>959.44</v>
      </c>
      <c r="Q7837" s="2">
        <f t="shared" si="1225"/>
        <v>4.3351329942466519</v>
      </c>
      <c r="R7837">
        <v>2</v>
      </c>
      <c r="S7837">
        <v>0.2</v>
      </c>
      <c r="T7837" s="2">
        <v>479.92</v>
      </c>
      <c r="U7837" s="3">
        <v>41.993000000000009</v>
      </c>
      <c r="V7837" s="4">
        <f t="shared" si="1229"/>
        <v>4.3750000000000009</v>
      </c>
      <c r="W7837" s="2">
        <f t="shared" si="1226"/>
        <v>959.84</v>
      </c>
    </row>
    <row r="7838" spans="1:23" x14ac:dyDescent="0.25">
      <c r="A7838">
        <f t="shared" si="1227"/>
        <v>2015</v>
      </c>
      <c r="B7838" s="1">
        <v>42272</v>
      </c>
      <c r="C7838" s="1">
        <v>42277</v>
      </c>
      <c r="D7838" s="1" t="str">
        <f t="shared" si="1220"/>
        <v>Sep</v>
      </c>
      <c r="E7838" t="s">
        <v>38</v>
      </c>
      <c r="F7838" t="s">
        <v>249</v>
      </c>
      <c r="G7838" t="s">
        <v>33</v>
      </c>
      <c r="H7838" t="s">
        <v>34</v>
      </c>
      <c r="I7838" t="s">
        <v>1511</v>
      </c>
      <c r="J7838" t="s">
        <v>28</v>
      </c>
      <c r="K7838" t="s">
        <v>31</v>
      </c>
      <c r="L7838" s="2">
        <f t="shared" si="1221"/>
        <v>310.01540000000006</v>
      </c>
      <c r="M7838" s="2">
        <f t="shared" si="1222"/>
        <v>306.93600000000004</v>
      </c>
      <c r="N7838" s="2">
        <f t="shared" si="1228"/>
        <v>-3.079400000000021</v>
      </c>
      <c r="O7838" s="2">
        <f t="shared" si="1223"/>
        <v>-12.317600000000084</v>
      </c>
      <c r="P7838" s="2">
        <f t="shared" si="1224"/>
        <v>1227.7440000000001</v>
      </c>
      <c r="Q7838" s="2">
        <f t="shared" si="1225"/>
        <v>-1.0032710402168596</v>
      </c>
      <c r="R7838">
        <v>4</v>
      </c>
      <c r="S7838">
        <v>0.2</v>
      </c>
      <c r="T7838" s="2">
        <v>307.13600000000002</v>
      </c>
      <c r="U7838" s="3">
        <v>-11.51760000000003</v>
      </c>
      <c r="V7838" s="4">
        <f t="shared" si="1229"/>
        <v>-0.93750000000000244</v>
      </c>
      <c r="W7838" s="2">
        <f t="shared" si="1226"/>
        <v>1228.5440000000001</v>
      </c>
    </row>
    <row r="7839" spans="1:23" x14ac:dyDescent="0.25">
      <c r="A7839">
        <f t="shared" si="1227"/>
        <v>2015</v>
      </c>
      <c r="B7839" s="1">
        <v>42272</v>
      </c>
      <c r="C7839" s="1">
        <v>42277</v>
      </c>
      <c r="D7839" s="1" t="str">
        <f t="shared" si="1220"/>
        <v>Sep</v>
      </c>
      <c r="E7839" t="s">
        <v>38</v>
      </c>
      <c r="F7839" t="s">
        <v>249</v>
      </c>
      <c r="G7839" t="s">
        <v>33</v>
      </c>
      <c r="H7839" t="s">
        <v>34</v>
      </c>
      <c r="I7839" t="s">
        <v>2407</v>
      </c>
      <c r="J7839" t="s">
        <v>36</v>
      </c>
      <c r="K7839" t="s">
        <v>37</v>
      </c>
      <c r="L7839" s="2">
        <f t="shared" si="1221"/>
        <v>9.702</v>
      </c>
      <c r="M7839" s="2">
        <f t="shared" si="1222"/>
        <v>12.6</v>
      </c>
      <c r="N7839" s="2">
        <f t="shared" si="1228"/>
        <v>2.8979999999999997</v>
      </c>
      <c r="O7839" s="2">
        <f t="shared" si="1223"/>
        <v>5.7959999999999994</v>
      </c>
      <c r="P7839" s="2">
        <f t="shared" si="1224"/>
        <v>25.2</v>
      </c>
      <c r="Q7839" s="2">
        <f t="shared" si="1225"/>
        <v>23</v>
      </c>
      <c r="R7839">
        <v>2</v>
      </c>
      <c r="S7839">
        <v>0</v>
      </c>
      <c r="T7839" s="2">
        <v>12.6</v>
      </c>
      <c r="U7839" s="3">
        <v>5.7959999999999994</v>
      </c>
      <c r="V7839" s="4">
        <f t="shared" si="1229"/>
        <v>23</v>
      </c>
      <c r="W7839" s="2">
        <f t="shared" si="1226"/>
        <v>25.2</v>
      </c>
    </row>
    <row r="7840" spans="1:23" x14ac:dyDescent="0.25">
      <c r="A7840">
        <f t="shared" si="1227"/>
        <v>2015</v>
      </c>
      <c r="B7840" s="1">
        <v>42272</v>
      </c>
      <c r="C7840" s="1">
        <v>42277</v>
      </c>
      <c r="D7840" s="1" t="str">
        <f t="shared" si="1220"/>
        <v>Sep</v>
      </c>
      <c r="E7840" t="s">
        <v>38</v>
      </c>
      <c r="F7840" t="s">
        <v>249</v>
      </c>
      <c r="G7840" t="s">
        <v>33</v>
      </c>
      <c r="H7840" t="s">
        <v>34</v>
      </c>
      <c r="I7840" t="s">
        <v>674</v>
      </c>
      <c r="J7840" t="s">
        <v>50</v>
      </c>
      <c r="K7840" t="s">
        <v>86</v>
      </c>
      <c r="L7840" s="2">
        <f t="shared" si="1221"/>
        <v>131.18359999999998</v>
      </c>
      <c r="M7840" s="2">
        <f t="shared" si="1222"/>
        <v>159.97999999999999</v>
      </c>
      <c r="N7840" s="2">
        <f t="shared" si="1228"/>
        <v>28.796400000000006</v>
      </c>
      <c r="O7840" s="2">
        <f t="shared" si="1223"/>
        <v>57.592800000000011</v>
      </c>
      <c r="P7840" s="2">
        <f t="shared" si="1224"/>
        <v>319.95999999999998</v>
      </c>
      <c r="Q7840" s="2">
        <f t="shared" si="1225"/>
        <v>18.000000000000004</v>
      </c>
      <c r="R7840">
        <v>2</v>
      </c>
      <c r="S7840">
        <v>0</v>
      </c>
      <c r="T7840" s="2">
        <v>159.97999999999999</v>
      </c>
      <c r="U7840" s="3">
        <v>57.592799999999997</v>
      </c>
      <c r="V7840" s="4">
        <f t="shared" si="1229"/>
        <v>18</v>
      </c>
      <c r="W7840" s="2">
        <f t="shared" si="1226"/>
        <v>319.95999999999998</v>
      </c>
    </row>
    <row r="7841" spans="1:23" x14ac:dyDescent="0.25">
      <c r="A7841">
        <f t="shared" si="1227"/>
        <v>2014</v>
      </c>
      <c r="B7841" s="1">
        <v>41726</v>
      </c>
      <c r="C7841" s="1">
        <v>41731</v>
      </c>
      <c r="D7841" s="1" t="str">
        <f t="shared" si="1220"/>
        <v>Mar</v>
      </c>
      <c r="E7841" t="s">
        <v>38</v>
      </c>
      <c r="F7841" t="s">
        <v>1988</v>
      </c>
      <c r="G7841" t="s">
        <v>25</v>
      </c>
      <c r="H7841" t="s">
        <v>65</v>
      </c>
      <c r="I7841" t="s">
        <v>91</v>
      </c>
      <c r="J7841" t="s">
        <v>36</v>
      </c>
      <c r="K7841" t="s">
        <v>92</v>
      </c>
      <c r="L7841" s="2">
        <f t="shared" si="1221"/>
        <v>5.1612</v>
      </c>
      <c r="M7841" s="2">
        <f t="shared" si="1222"/>
        <v>6.12</v>
      </c>
      <c r="N7841" s="2">
        <f t="shared" si="1228"/>
        <v>0.9588000000000001</v>
      </c>
      <c r="O7841" s="2">
        <f t="shared" si="1223"/>
        <v>2.8764000000000003</v>
      </c>
      <c r="P7841" s="2">
        <f t="shared" si="1224"/>
        <v>18.36</v>
      </c>
      <c r="Q7841" s="2">
        <f t="shared" si="1225"/>
        <v>15.666666666666668</v>
      </c>
      <c r="R7841">
        <v>3</v>
      </c>
      <c r="S7841">
        <v>0</v>
      </c>
      <c r="T7841" s="2">
        <v>6.12</v>
      </c>
      <c r="U7841" s="3">
        <v>2.8763999999999994</v>
      </c>
      <c r="V7841" s="4">
        <f t="shared" si="1229"/>
        <v>15.666666666666664</v>
      </c>
      <c r="W7841" s="2">
        <f t="shared" si="1226"/>
        <v>18.36</v>
      </c>
    </row>
    <row r="7842" spans="1:23" x14ac:dyDescent="0.25">
      <c r="A7842">
        <f t="shared" si="1227"/>
        <v>2014</v>
      </c>
      <c r="B7842" s="1">
        <v>41726</v>
      </c>
      <c r="C7842" s="1">
        <v>41731</v>
      </c>
      <c r="D7842" s="1" t="str">
        <f t="shared" si="1220"/>
        <v>Mar</v>
      </c>
      <c r="E7842" t="s">
        <v>38</v>
      </c>
      <c r="F7842" t="s">
        <v>1988</v>
      </c>
      <c r="G7842" t="s">
        <v>25</v>
      </c>
      <c r="H7842" t="s">
        <v>65</v>
      </c>
      <c r="I7842" t="s">
        <v>1854</v>
      </c>
      <c r="J7842" t="s">
        <v>28</v>
      </c>
      <c r="K7842" t="s">
        <v>41</v>
      </c>
      <c r="L7842" s="2">
        <f t="shared" si="1221"/>
        <v>1158.0637999999999</v>
      </c>
      <c r="M7842" s="2">
        <f t="shared" si="1222"/>
        <v>1184.72</v>
      </c>
      <c r="N7842" s="2">
        <f t="shared" si="1228"/>
        <v>26.656200000000126</v>
      </c>
      <c r="O7842" s="2">
        <f t="shared" si="1223"/>
        <v>106.6248000000005</v>
      </c>
      <c r="P7842" s="2">
        <f t="shared" si="1224"/>
        <v>4738.88</v>
      </c>
      <c r="Q7842" s="2">
        <f t="shared" si="1225"/>
        <v>2.2500000000000107</v>
      </c>
      <c r="R7842">
        <v>4</v>
      </c>
      <c r="S7842">
        <v>0</v>
      </c>
      <c r="T7842" s="2">
        <v>1184.72</v>
      </c>
      <c r="U7842" s="3">
        <v>106.62480000000005</v>
      </c>
      <c r="V7842" s="4">
        <f t="shared" si="1229"/>
        <v>2.2500000000000009</v>
      </c>
      <c r="W7842" s="2">
        <f t="shared" si="1226"/>
        <v>4738.88</v>
      </c>
    </row>
    <row r="7843" spans="1:23" x14ac:dyDescent="0.25">
      <c r="A7843">
        <f t="shared" si="1227"/>
        <v>2016</v>
      </c>
      <c r="B7843" s="1">
        <v>42568</v>
      </c>
      <c r="C7843" s="1">
        <v>42573</v>
      </c>
      <c r="D7843" s="1" t="str">
        <f t="shared" si="1220"/>
        <v>Jul</v>
      </c>
      <c r="E7843" t="s">
        <v>38</v>
      </c>
      <c r="F7843" t="s">
        <v>836</v>
      </c>
      <c r="G7843" t="s">
        <v>25</v>
      </c>
      <c r="H7843" t="s">
        <v>80</v>
      </c>
      <c r="I7843" t="s">
        <v>54</v>
      </c>
      <c r="J7843" t="s">
        <v>36</v>
      </c>
      <c r="K7843" t="s">
        <v>55</v>
      </c>
      <c r="L7843" s="2">
        <f t="shared" si="1221"/>
        <v>39.066000000000003</v>
      </c>
      <c r="M7843" s="2">
        <f t="shared" si="1222"/>
        <v>45.96</v>
      </c>
      <c r="N7843" s="2">
        <f t="shared" si="1228"/>
        <v>6.8939999999999984</v>
      </c>
      <c r="O7843" s="2">
        <f t="shared" si="1223"/>
        <v>13.787999999999997</v>
      </c>
      <c r="P7843" s="2">
        <f t="shared" si="1224"/>
        <v>91.92</v>
      </c>
      <c r="Q7843" s="2">
        <f t="shared" si="1225"/>
        <v>14.999999999999996</v>
      </c>
      <c r="R7843">
        <v>2</v>
      </c>
      <c r="S7843">
        <v>0</v>
      </c>
      <c r="T7843" s="2">
        <v>45.96</v>
      </c>
      <c r="U7843" s="3">
        <v>13.787999999999997</v>
      </c>
      <c r="V7843" s="4">
        <f t="shared" si="1229"/>
        <v>14.999999999999996</v>
      </c>
      <c r="W7843" s="2">
        <f t="shared" si="1226"/>
        <v>91.92</v>
      </c>
    </row>
    <row r="7844" spans="1:23" x14ac:dyDescent="0.25">
      <c r="A7844">
        <f t="shared" si="1227"/>
        <v>2014</v>
      </c>
      <c r="B7844" s="1">
        <v>41748</v>
      </c>
      <c r="C7844" s="1">
        <v>41752</v>
      </c>
      <c r="D7844" s="1" t="str">
        <f t="shared" si="1220"/>
        <v>Apr</v>
      </c>
      <c r="E7844" t="s">
        <v>23</v>
      </c>
      <c r="F7844" t="s">
        <v>1206</v>
      </c>
      <c r="G7844" t="s">
        <v>25</v>
      </c>
      <c r="H7844" t="s">
        <v>26</v>
      </c>
      <c r="I7844" t="s">
        <v>955</v>
      </c>
      <c r="J7844" t="s">
        <v>36</v>
      </c>
      <c r="K7844" t="s">
        <v>53</v>
      </c>
      <c r="L7844" s="2">
        <f t="shared" si="1221"/>
        <v>49.149000000000001</v>
      </c>
      <c r="M7844" s="2">
        <f t="shared" si="1222"/>
        <v>58.050000000000004</v>
      </c>
      <c r="N7844" s="2">
        <f t="shared" si="1228"/>
        <v>8.9010000000000034</v>
      </c>
      <c r="O7844" s="2">
        <f t="shared" si="1223"/>
        <v>26.70300000000001</v>
      </c>
      <c r="P7844" s="2">
        <f t="shared" si="1224"/>
        <v>174.15</v>
      </c>
      <c r="Q7844" s="2">
        <f t="shared" si="1225"/>
        <v>15.333333333333337</v>
      </c>
      <c r="R7844">
        <v>3</v>
      </c>
      <c r="S7844">
        <v>0</v>
      </c>
      <c r="T7844" s="2">
        <v>58.050000000000004</v>
      </c>
      <c r="U7844" s="3">
        <v>26.702999999999999</v>
      </c>
      <c r="V7844" s="4">
        <f t="shared" si="1229"/>
        <v>15.333333333333332</v>
      </c>
      <c r="W7844" s="2">
        <f t="shared" si="1226"/>
        <v>174.15</v>
      </c>
    </row>
    <row r="7845" spans="1:23" x14ac:dyDescent="0.25">
      <c r="A7845">
        <f t="shared" si="1227"/>
        <v>2014</v>
      </c>
      <c r="B7845" s="1">
        <v>41748</v>
      </c>
      <c r="C7845" s="1">
        <v>41752</v>
      </c>
      <c r="D7845" s="1" t="str">
        <f t="shared" si="1220"/>
        <v>Apr</v>
      </c>
      <c r="E7845" t="s">
        <v>23</v>
      </c>
      <c r="F7845" t="s">
        <v>1206</v>
      </c>
      <c r="G7845" t="s">
        <v>25</v>
      </c>
      <c r="H7845" t="s">
        <v>26</v>
      </c>
      <c r="I7845" t="s">
        <v>132</v>
      </c>
      <c r="J7845" t="s">
        <v>36</v>
      </c>
      <c r="K7845" t="s">
        <v>60</v>
      </c>
      <c r="L7845" s="2">
        <f t="shared" si="1221"/>
        <v>68.169600000000003</v>
      </c>
      <c r="M7845" s="2">
        <f t="shared" si="1222"/>
        <v>71.28</v>
      </c>
      <c r="N7845" s="2">
        <f t="shared" si="1228"/>
        <v>3.1103999999999985</v>
      </c>
      <c r="O7845" s="2">
        <f t="shared" si="1223"/>
        <v>34.214399999999983</v>
      </c>
      <c r="P7845" s="2">
        <f t="shared" si="1224"/>
        <v>784.08</v>
      </c>
      <c r="Q7845" s="2">
        <f t="shared" si="1225"/>
        <v>4.3636363636363615</v>
      </c>
      <c r="R7845">
        <v>11</v>
      </c>
      <c r="S7845">
        <v>0</v>
      </c>
      <c r="T7845" s="2">
        <v>71.28</v>
      </c>
      <c r="U7845" s="3">
        <v>34.214400000000005</v>
      </c>
      <c r="V7845" s="4">
        <f t="shared" si="1229"/>
        <v>4.3636363636363642</v>
      </c>
      <c r="W7845" s="2">
        <f t="shared" si="1226"/>
        <v>784.08</v>
      </c>
    </row>
    <row r="7846" spans="1:23" x14ac:dyDescent="0.25">
      <c r="A7846">
        <f t="shared" si="1227"/>
        <v>2017</v>
      </c>
      <c r="B7846" s="1">
        <v>42937</v>
      </c>
      <c r="C7846" s="1">
        <v>42941</v>
      </c>
      <c r="D7846" s="1" t="str">
        <f t="shared" si="1220"/>
        <v>Jul</v>
      </c>
      <c r="E7846" t="s">
        <v>38</v>
      </c>
      <c r="F7846" t="s">
        <v>1398</v>
      </c>
      <c r="G7846" t="s">
        <v>25</v>
      </c>
      <c r="H7846" t="s">
        <v>65</v>
      </c>
      <c r="I7846" t="s">
        <v>1480</v>
      </c>
      <c r="J7846" t="s">
        <v>28</v>
      </c>
      <c r="K7846" t="s">
        <v>41</v>
      </c>
      <c r="L7846" s="2">
        <f t="shared" si="1221"/>
        <v>129.73560000000001</v>
      </c>
      <c r="M7846" s="2">
        <f t="shared" si="1222"/>
        <v>124.104</v>
      </c>
      <c r="N7846" s="2">
        <f t="shared" si="1228"/>
        <v>-5.6316000000000059</v>
      </c>
      <c r="O7846" s="2">
        <f t="shared" si="1223"/>
        <v>-22.526400000000024</v>
      </c>
      <c r="P7846" s="2">
        <f t="shared" si="1224"/>
        <v>496.416</v>
      </c>
      <c r="Q7846" s="2">
        <f t="shared" si="1225"/>
        <v>-4.5378070005801634</v>
      </c>
      <c r="R7846">
        <v>4</v>
      </c>
      <c r="S7846">
        <v>0.3</v>
      </c>
      <c r="T7846" s="2">
        <v>124.404</v>
      </c>
      <c r="U7846" s="3">
        <v>-21.3264</v>
      </c>
      <c r="V7846" s="4">
        <f t="shared" si="1229"/>
        <v>-4.2857142857142856</v>
      </c>
      <c r="W7846" s="2">
        <f t="shared" si="1226"/>
        <v>497.61599999999999</v>
      </c>
    </row>
    <row r="7847" spans="1:23" x14ac:dyDescent="0.25">
      <c r="A7847">
        <f t="shared" si="1227"/>
        <v>2015</v>
      </c>
      <c r="B7847" s="1">
        <v>42274</v>
      </c>
      <c r="C7847" s="1">
        <v>42279</v>
      </c>
      <c r="D7847" s="1" t="str">
        <f t="shared" si="1220"/>
        <v>Sep</v>
      </c>
      <c r="E7847" t="s">
        <v>38</v>
      </c>
      <c r="F7847" t="s">
        <v>1677</v>
      </c>
      <c r="G7847" t="s">
        <v>25</v>
      </c>
      <c r="H7847" t="s">
        <v>26</v>
      </c>
      <c r="I7847" t="s">
        <v>1570</v>
      </c>
      <c r="J7847" t="s">
        <v>36</v>
      </c>
      <c r="K7847" t="s">
        <v>60</v>
      </c>
      <c r="L7847" s="2">
        <f t="shared" si="1221"/>
        <v>140.959</v>
      </c>
      <c r="M7847" s="2">
        <f t="shared" si="1222"/>
        <v>154.9</v>
      </c>
      <c r="N7847" s="2">
        <f t="shared" si="1228"/>
        <v>13.941000000000003</v>
      </c>
      <c r="O7847" s="2">
        <f t="shared" si="1223"/>
        <v>69.705000000000013</v>
      </c>
      <c r="P7847" s="2">
        <f t="shared" si="1224"/>
        <v>774.5</v>
      </c>
      <c r="Q7847" s="2">
        <f t="shared" si="1225"/>
        <v>9.0000000000000018</v>
      </c>
      <c r="R7847">
        <v>5</v>
      </c>
      <c r="S7847">
        <v>0</v>
      </c>
      <c r="T7847" s="2">
        <v>154.9</v>
      </c>
      <c r="U7847" s="3">
        <v>69.704999999999998</v>
      </c>
      <c r="V7847" s="4">
        <f t="shared" si="1229"/>
        <v>9</v>
      </c>
      <c r="W7847" s="2">
        <f t="shared" si="1226"/>
        <v>774.5</v>
      </c>
    </row>
    <row r="7848" spans="1:23" x14ac:dyDescent="0.25">
      <c r="A7848">
        <f t="shared" si="1227"/>
        <v>2015</v>
      </c>
      <c r="B7848" s="1">
        <v>42274</v>
      </c>
      <c r="C7848" s="1">
        <v>42279</v>
      </c>
      <c r="D7848" s="1" t="str">
        <f t="shared" si="1220"/>
        <v>Sep</v>
      </c>
      <c r="E7848" t="s">
        <v>38</v>
      </c>
      <c r="F7848" t="s">
        <v>1677</v>
      </c>
      <c r="G7848" t="s">
        <v>25</v>
      </c>
      <c r="H7848" t="s">
        <v>26</v>
      </c>
      <c r="I7848" t="s">
        <v>774</v>
      </c>
      <c r="J7848" t="s">
        <v>50</v>
      </c>
      <c r="K7848" t="s">
        <v>51</v>
      </c>
      <c r="L7848" s="2">
        <f t="shared" si="1221"/>
        <v>1825.0830000000001</v>
      </c>
      <c r="M7848" s="2">
        <f t="shared" si="1222"/>
        <v>1871.88</v>
      </c>
      <c r="N7848" s="2">
        <f t="shared" si="1228"/>
        <v>46.797000000000025</v>
      </c>
      <c r="O7848" s="2">
        <f t="shared" si="1223"/>
        <v>561.56400000000031</v>
      </c>
      <c r="P7848" s="2">
        <f t="shared" si="1224"/>
        <v>22462.560000000001</v>
      </c>
      <c r="Q7848" s="2">
        <f t="shared" si="1225"/>
        <v>2.5000000000000013</v>
      </c>
      <c r="R7848">
        <v>12</v>
      </c>
      <c r="S7848">
        <v>0</v>
      </c>
      <c r="T7848" s="2">
        <v>1871.88</v>
      </c>
      <c r="U7848" s="3">
        <v>561.56399999999996</v>
      </c>
      <c r="V7848" s="4">
        <f t="shared" si="1229"/>
        <v>2.5</v>
      </c>
      <c r="W7848" s="2">
        <f t="shared" si="1226"/>
        <v>22462.560000000001</v>
      </c>
    </row>
    <row r="7849" spans="1:23" x14ac:dyDescent="0.25">
      <c r="A7849">
        <f t="shared" si="1227"/>
        <v>2016</v>
      </c>
      <c r="B7849" s="1">
        <v>42427</v>
      </c>
      <c r="C7849" s="1">
        <v>42431</v>
      </c>
      <c r="D7849" s="1" t="str">
        <f t="shared" si="1220"/>
        <v>Feb</v>
      </c>
      <c r="E7849" t="s">
        <v>38</v>
      </c>
      <c r="F7849" t="s">
        <v>1250</v>
      </c>
      <c r="G7849" t="s">
        <v>25</v>
      </c>
      <c r="H7849" t="s">
        <v>65</v>
      </c>
      <c r="I7849" t="s">
        <v>2450</v>
      </c>
      <c r="J7849" t="s">
        <v>28</v>
      </c>
      <c r="K7849" t="s">
        <v>46</v>
      </c>
      <c r="L7849" s="2">
        <f t="shared" si="1221"/>
        <v>19.632799999999996</v>
      </c>
      <c r="M7849" s="2">
        <f t="shared" si="1222"/>
        <v>15.592000000000001</v>
      </c>
      <c r="N7849" s="2">
        <f t="shared" si="1228"/>
        <v>-4.0407999999999955</v>
      </c>
      <c r="O7849" s="2">
        <f t="shared" si="1223"/>
        <v>-8.081599999999991</v>
      </c>
      <c r="P7849" s="2">
        <f t="shared" si="1224"/>
        <v>31.184000000000001</v>
      </c>
      <c r="Q7849" s="2">
        <f t="shared" si="1225"/>
        <v>-25.915854284248301</v>
      </c>
      <c r="R7849">
        <v>2</v>
      </c>
      <c r="S7849">
        <v>0.6</v>
      </c>
      <c r="T7849" s="2">
        <v>16.192</v>
      </c>
      <c r="U7849" s="3">
        <v>-6.8815999999999953</v>
      </c>
      <c r="V7849" s="4">
        <f t="shared" si="1229"/>
        <v>-21.249999999999986</v>
      </c>
      <c r="W7849" s="2">
        <f t="shared" si="1226"/>
        <v>32.384</v>
      </c>
    </row>
    <row r="7850" spans="1:23" x14ac:dyDescent="0.25">
      <c r="A7850">
        <f t="shared" si="1227"/>
        <v>2016</v>
      </c>
      <c r="B7850" s="1">
        <v>42492</v>
      </c>
      <c r="C7850" s="1">
        <v>42496</v>
      </c>
      <c r="D7850" s="1" t="str">
        <f t="shared" si="1220"/>
        <v>May</v>
      </c>
      <c r="E7850" t="s">
        <v>38</v>
      </c>
      <c r="F7850" t="s">
        <v>1777</v>
      </c>
      <c r="G7850" t="s">
        <v>25</v>
      </c>
      <c r="H7850" t="s">
        <v>65</v>
      </c>
      <c r="I7850" t="s">
        <v>2322</v>
      </c>
      <c r="J7850" t="s">
        <v>36</v>
      </c>
      <c r="K7850" t="s">
        <v>43</v>
      </c>
      <c r="L7850" s="2">
        <f t="shared" si="1221"/>
        <v>20.198399999999999</v>
      </c>
      <c r="M7850" s="2">
        <f t="shared" si="1222"/>
        <v>18.736000000000001</v>
      </c>
      <c r="N7850" s="2">
        <f t="shared" si="1228"/>
        <v>-1.4623999999999988</v>
      </c>
      <c r="O7850" s="2">
        <f t="shared" si="1223"/>
        <v>-4.3871999999999964</v>
      </c>
      <c r="P7850" s="2">
        <f t="shared" si="1224"/>
        <v>56.207999999999998</v>
      </c>
      <c r="Q7850" s="2">
        <f t="shared" si="1225"/>
        <v>-7.8052946199829147</v>
      </c>
      <c r="R7850">
        <v>3</v>
      </c>
      <c r="S7850">
        <v>0.2</v>
      </c>
      <c r="T7850" s="2">
        <v>18.936</v>
      </c>
      <c r="U7850" s="3">
        <v>-3.787200000000003</v>
      </c>
      <c r="V7850" s="4">
        <f t="shared" si="1229"/>
        <v>-6.6666666666666723</v>
      </c>
      <c r="W7850" s="2">
        <f t="shared" si="1226"/>
        <v>56.808</v>
      </c>
    </row>
    <row r="7851" spans="1:23" x14ac:dyDescent="0.25">
      <c r="A7851">
        <f t="shared" si="1227"/>
        <v>2016</v>
      </c>
      <c r="B7851" s="1">
        <v>42492</v>
      </c>
      <c r="C7851" s="1">
        <v>42496</v>
      </c>
      <c r="D7851" s="1" t="str">
        <f t="shared" si="1220"/>
        <v>May</v>
      </c>
      <c r="E7851" t="s">
        <v>38</v>
      </c>
      <c r="F7851" t="s">
        <v>1777</v>
      </c>
      <c r="G7851" t="s">
        <v>25</v>
      </c>
      <c r="H7851" t="s">
        <v>65</v>
      </c>
      <c r="I7851" t="s">
        <v>2250</v>
      </c>
      <c r="J7851" t="s">
        <v>36</v>
      </c>
      <c r="K7851" t="s">
        <v>43</v>
      </c>
      <c r="L7851" s="2">
        <f t="shared" si="1221"/>
        <v>13.728000000000002</v>
      </c>
      <c r="M7851" s="2">
        <f t="shared" si="1222"/>
        <v>12.472000000000001</v>
      </c>
      <c r="N7851" s="2">
        <f t="shared" si="1228"/>
        <v>-1.2560000000000002</v>
      </c>
      <c r="O7851" s="2">
        <f t="shared" si="1223"/>
        <v>-3.7680000000000007</v>
      </c>
      <c r="P7851" s="2">
        <f t="shared" si="1224"/>
        <v>37.416000000000004</v>
      </c>
      <c r="Q7851" s="2">
        <f t="shared" si="1225"/>
        <v>-10.070558050032073</v>
      </c>
      <c r="R7851">
        <v>3</v>
      </c>
      <c r="S7851">
        <v>0.2</v>
      </c>
      <c r="T7851" s="2">
        <v>12.672000000000001</v>
      </c>
      <c r="U7851" s="3">
        <v>-3.1680000000000001</v>
      </c>
      <c r="V7851" s="4">
        <f t="shared" si="1229"/>
        <v>-8.3333333333333321</v>
      </c>
      <c r="W7851" s="2">
        <f t="shared" si="1226"/>
        <v>38.016000000000005</v>
      </c>
    </row>
    <row r="7852" spans="1:23" x14ac:dyDescent="0.25">
      <c r="A7852">
        <f t="shared" si="1227"/>
        <v>2016</v>
      </c>
      <c r="B7852" s="1">
        <v>42492</v>
      </c>
      <c r="C7852" s="1">
        <v>42496</v>
      </c>
      <c r="D7852" s="1" t="str">
        <f t="shared" si="1220"/>
        <v>May</v>
      </c>
      <c r="E7852" t="s">
        <v>38</v>
      </c>
      <c r="F7852" t="s">
        <v>1777</v>
      </c>
      <c r="G7852" t="s">
        <v>25</v>
      </c>
      <c r="H7852" t="s">
        <v>65</v>
      </c>
      <c r="I7852" t="s">
        <v>1289</v>
      </c>
      <c r="J7852" t="s">
        <v>36</v>
      </c>
      <c r="K7852" t="s">
        <v>37</v>
      </c>
      <c r="L7852" s="2">
        <f t="shared" si="1221"/>
        <v>4.1580000000000004</v>
      </c>
      <c r="M7852" s="2">
        <f t="shared" si="1222"/>
        <v>4.84</v>
      </c>
      <c r="N7852" s="2">
        <f t="shared" si="1228"/>
        <v>0.6819999999999995</v>
      </c>
      <c r="O7852" s="2">
        <f t="shared" si="1223"/>
        <v>1.363999999999999</v>
      </c>
      <c r="P7852" s="2">
        <f t="shared" si="1224"/>
        <v>9.68</v>
      </c>
      <c r="Q7852" s="2">
        <f t="shared" si="1225"/>
        <v>14.090909090909081</v>
      </c>
      <c r="R7852">
        <v>2</v>
      </c>
      <c r="S7852">
        <v>0.2</v>
      </c>
      <c r="T7852" s="2">
        <v>5.04</v>
      </c>
      <c r="U7852" s="3">
        <v>1.764</v>
      </c>
      <c r="V7852" s="4">
        <f t="shared" si="1229"/>
        <v>17.5</v>
      </c>
      <c r="W7852" s="2">
        <f t="shared" si="1226"/>
        <v>10.08</v>
      </c>
    </row>
    <row r="7853" spans="1:23" x14ac:dyDescent="0.25">
      <c r="A7853">
        <f t="shared" si="1227"/>
        <v>2014</v>
      </c>
      <c r="B7853" s="1">
        <v>41982</v>
      </c>
      <c r="C7853" s="1">
        <v>41988</v>
      </c>
      <c r="D7853" s="1" t="str">
        <f t="shared" si="1220"/>
        <v>Dec</v>
      </c>
      <c r="E7853" t="s">
        <v>38</v>
      </c>
      <c r="F7853" t="s">
        <v>470</v>
      </c>
      <c r="G7853" t="s">
        <v>33</v>
      </c>
      <c r="H7853" t="s">
        <v>65</v>
      </c>
      <c r="I7853" t="s">
        <v>2524</v>
      </c>
      <c r="J7853" t="s">
        <v>36</v>
      </c>
      <c r="K7853" t="s">
        <v>60</v>
      </c>
      <c r="L7853" s="2">
        <f t="shared" si="1221"/>
        <v>6.9695999999999998</v>
      </c>
      <c r="M7853" s="2">
        <f t="shared" si="1222"/>
        <v>8.2480000000000011</v>
      </c>
      <c r="N7853" s="2">
        <f t="shared" si="1228"/>
        <v>1.2784000000000013</v>
      </c>
      <c r="O7853" s="2">
        <f t="shared" si="1223"/>
        <v>2.5568000000000026</v>
      </c>
      <c r="P7853" s="2">
        <f t="shared" si="1224"/>
        <v>16.496000000000002</v>
      </c>
      <c r="Q7853" s="2">
        <f t="shared" si="1225"/>
        <v>15.499515033947636</v>
      </c>
      <c r="R7853">
        <v>2</v>
      </c>
      <c r="S7853">
        <v>0.2</v>
      </c>
      <c r="T7853" s="2">
        <v>8.4480000000000004</v>
      </c>
      <c r="U7853" s="3">
        <v>2.9568000000000003</v>
      </c>
      <c r="V7853" s="4">
        <f t="shared" si="1229"/>
        <v>17.5</v>
      </c>
      <c r="W7853" s="2">
        <f t="shared" si="1226"/>
        <v>16.896000000000001</v>
      </c>
    </row>
    <row r="7854" spans="1:23" x14ac:dyDescent="0.25">
      <c r="A7854">
        <f t="shared" si="1227"/>
        <v>2014</v>
      </c>
      <c r="B7854" s="1">
        <v>41982</v>
      </c>
      <c r="C7854" s="1">
        <v>41988</v>
      </c>
      <c r="D7854" s="1" t="str">
        <f t="shared" si="1220"/>
        <v>Dec</v>
      </c>
      <c r="E7854" t="s">
        <v>38</v>
      </c>
      <c r="F7854" t="s">
        <v>470</v>
      </c>
      <c r="G7854" t="s">
        <v>33</v>
      </c>
      <c r="H7854" t="s">
        <v>65</v>
      </c>
      <c r="I7854" t="s">
        <v>848</v>
      </c>
      <c r="J7854" t="s">
        <v>36</v>
      </c>
      <c r="K7854" t="s">
        <v>55</v>
      </c>
      <c r="L7854" s="2">
        <f t="shared" si="1221"/>
        <v>46.892399999999995</v>
      </c>
      <c r="M7854" s="2">
        <f t="shared" si="1222"/>
        <v>19.587999999999994</v>
      </c>
      <c r="N7854" s="2">
        <f t="shared" si="1228"/>
        <v>-27.304400000000001</v>
      </c>
      <c r="O7854" s="2">
        <f t="shared" si="1223"/>
        <v>-54.608800000000002</v>
      </c>
      <c r="P7854" s="2">
        <f t="shared" si="1224"/>
        <v>39.175999999999988</v>
      </c>
      <c r="Q7854" s="2">
        <f t="shared" si="1225"/>
        <v>-139.3935062283031</v>
      </c>
      <c r="R7854">
        <v>2</v>
      </c>
      <c r="S7854">
        <v>0.8</v>
      </c>
      <c r="T7854" s="2">
        <v>20.387999999999995</v>
      </c>
      <c r="U7854" s="3">
        <v>-53.008800000000008</v>
      </c>
      <c r="V7854" s="4">
        <f t="shared" si="1229"/>
        <v>-130.00000000000006</v>
      </c>
      <c r="W7854" s="2">
        <f t="shared" si="1226"/>
        <v>40.775999999999989</v>
      </c>
    </row>
    <row r="7855" spans="1:23" x14ac:dyDescent="0.25">
      <c r="A7855">
        <f t="shared" si="1227"/>
        <v>2015</v>
      </c>
      <c r="B7855" s="1">
        <v>42363</v>
      </c>
      <c r="C7855" s="1">
        <v>42367</v>
      </c>
      <c r="D7855" s="1" t="str">
        <f t="shared" si="1220"/>
        <v>Dec</v>
      </c>
      <c r="E7855" t="s">
        <v>38</v>
      </c>
      <c r="F7855" t="s">
        <v>1940</v>
      </c>
      <c r="G7855" t="s">
        <v>64</v>
      </c>
      <c r="H7855" t="s">
        <v>34</v>
      </c>
      <c r="I7855" t="s">
        <v>1604</v>
      </c>
      <c r="J7855" t="s">
        <v>36</v>
      </c>
      <c r="K7855" t="s">
        <v>60</v>
      </c>
      <c r="L7855" s="2">
        <f t="shared" si="1221"/>
        <v>7.5198</v>
      </c>
      <c r="M7855" s="2">
        <f t="shared" si="1222"/>
        <v>9.9600000000000009</v>
      </c>
      <c r="N7855" s="2">
        <f t="shared" si="1228"/>
        <v>2.4402000000000008</v>
      </c>
      <c r="O7855" s="2">
        <f t="shared" si="1223"/>
        <v>4.8804000000000016</v>
      </c>
      <c r="P7855" s="2">
        <f t="shared" si="1224"/>
        <v>19.920000000000002</v>
      </c>
      <c r="Q7855" s="2">
        <f t="shared" si="1225"/>
        <v>24.500000000000004</v>
      </c>
      <c r="R7855">
        <v>2</v>
      </c>
      <c r="S7855">
        <v>0</v>
      </c>
      <c r="T7855" s="2">
        <v>9.9600000000000009</v>
      </c>
      <c r="U7855" s="3">
        <v>4.8804000000000007</v>
      </c>
      <c r="V7855" s="4">
        <f t="shared" si="1229"/>
        <v>24.500000000000004</v>
      </c>
      <c r="W7855" s="2">
        <f t="shared" si="1226"/>
        <v>19.920000000000002</v>
      </c>
    </row>
    <row r="7856" spans="1:23" x14ac:dyDescent="0.25">
      <c r="A7856">
        <f t="shared" si="1227"/>
        <v>2017</v>
      </c>
      <c r="B7856" s="1">
        <v>43076</v>
      </c>
      <c r="C7856" s="1">
        <v>43081</v>
      </c>
      <c r="D7856" s="1" t="str">
        <f t="shared" si="1220"/>
        <v>Dec</v>
      </c>
      <c r="E7856" t="s">
        <v>38</v>
      </c>
      <c r="F7856" t="s">
        <v>44</v>
      </c>
      <c r="G7856" t="s">
        <v>25</v>
      </c>
      <c r="H7856" t="s">
        <v>26</v>
      </c>
      <c r="I7856" t="s">
        <v>1981</v>
      </c>
      <c r="J7856" t="s">
        <v>36</v>
      </c>
      <c r="K7856" t="s">
        <v>55</v>
      </c>
      <c r="L7856" s="2">
        <f t="shared" si="1221"/>
        <v>298.1952</v>
      </c>
      <c r="M7856" s="2">
        <f t="shared" si="1222"/>
        <v>320.64</v>
      </c>
      <c r="N7856" s="2">
        <f t="shared" si="1228"/>
        <v>22.444799999999987</v>
      </c>
      <c r="O7856" s="2">
        <f t="shared" si="1223"/>
        <v>89.779199999999946</v>
      </c>
      <c r="P7856" s="2">
        <f t="shared" si="1224"/>
        <v>1282.56</v>
      </c>
      <c r="Q7856" s="2">
        <f t="shared" si="1225"/>
        <v>6.9999999999999964</v>
      </c>
      <c r="R7856">
        <v>4</v>
      </c>
      <c r="S7856">
        <v>0</v>
      </c>
      <c r="T7856" s="2">
        <v>320.64</v>
      </c>
      <c r="U7856" s="3">
        <v>89.779200000000003</v>
      </c>
      <c r="V7856" s="4">
        <f t="shared" si="1229"/>
        <v>7.0000000000000009</v>
      </c>
      <c r="W7856" s="2">
        <f t="shared" si="1226"/>
        <v>1282.56</v>
      </c>
    </row>
    <row r="7857" spans="1:23" x14ac:dyDescent="0.25">
      <c r="A7857">
        <f t="shared" si="1227"/>
        <v>2017</v>
      </c>
      <c r="B7857" s="1">
        <v>43076</v>
      </c>
      <c r="C7857" s="1">
        <v>43081</v>
      </c>
      <c r="D7857" s="1" t="str">
        <f t="shared" si="1220"/>
        <v>Dec</v>
      </c>
      <c r="E7857" t="s">
        <v>38</v>
      </c>
      <c r="F7857" t="s">
        <v>44</v>
      </c>
      <c r="G7857" t="s">
        <v>25</v>
      </c>
      <c r="H7857" t="s">
        <v>26</v>
      </c>
      <c r="I7857" t="s">
        <v>349</v>
      </c>
      <c r="J7857" t="s">
        <v>50</v>
      </c>
      <c r="K7857" t="s">
        <v>86</v>
      </c>
      <c r="L7857" s="2">
        <f t="shared" si="1221"/>
        <v>46.15</v>
      </c>
      <c r="M7857" s="2">
        <f t="shared" si="1222"/>
        <v>52</v>
      </c>
      <c r="N7857" s="2">
        <f t="shared" si="1228"/>
        <v>5.8500000000000014</v>
      </c>
      <c r="O7857" s="2">
        <f t="shared" si="1223"/>
        <v>23.400000000000006</v>
      </c>
      <c r="P7857" s="2">
        <f t="shared" si="1224"/>
        <v>208</v>
      </c>
      <c r="Q7857" s="2">
        <f t="shared" si="1225"/>
        <v>11.250000000000004</v>
      </c>
      <c r="R7857">
        <v>4</v>
      </c>
      <c r="S7857">
        <v>0</v>
      </c>
      <c r="T7857" s="2">
        <v>52</v>
      </c>
      <c r="U7857" s="3">
        <v>23.4</v>
      </c>
      <c r="V7857" s="4">
        <f t="shared" si="1229"/>
        <v>11.249999999999998</v>
      </c>
      <c r="W7857" s="2">
        <f t="shared" si="1226"/>
        <v>208</v>
      </c>
    </row>
    <row r="7858" spans="1:23" x14ac:dyDescent="0.25">
      <c r="A7858">
        <f t="shared" si="1227"/>
        <v>2014</v>
      </c>
      <c r="B7858" s="1">
        <v>41789</v>
      </c>
      <c r="C7858" s="1">
        <v>41791</v>
      </c>
      <c r="D7858" s="1" t="str">
        <f t="shared" si="1220"/>
        <v>May</v>
      </c>
      <c r="E7858" t="s">
        <v>98</v>
      </c>
      <c r="F7858" t="s">
        <v>1420</v>
      </c>
      <c r="G7858" t="s">
        <v>33</v>
      </c>
      <c r="H7858" t="s">
        <v>80</v>
      </c>
      <c r="I7858" t="s">
        <v>2095</v>
      </c>
      <c r="J7858" t="s">
        <v>36</v>
      </c>
      <c r="K7858" t="s">
        <v>53</v>
      </c>
      <c r="L7858" s="2">
        <f t="shared" si="1221"/>
        <v>21.106800000000003</v>
      </c>
      <c r="M7858" s="2">
        <f t="shared" si="1222"/>
        <v>25.384000000000004</v>
      </c>
      <c r="N7858" s="2">
        <f t="shared" si="1228"/>
        <v>4.2772000000000006</v>
      </c>
      <c r="O7858" s="2">
        <f t="shared" si="1223"/>
        <v>8.5544000000000011</v>
      </c>
      <c r="P7858" s="2">
        <f t="shared" si="1224"/>
        <v>50.768000000000008</v>
      </c>
      <c r="Q7858" s="2">
        <f t="shared" si="1225"/>
        <v>16.849984242042233</v>
      </c>
      <c r="R7858">
        <v>2</v>
      </c>
      <c r="S7858">
        <v>0.2</v>
      </c>
      <c r="T7858" s="2">
        <v>25.584000000000003</v>
      </c>
      <c r="U7858" s="3">
        <v>8.9543999999999997</v>
      </c>
      <c r="V7858" s="4">
        <f t="shared" si="1229"/>
        <v>17.499999999999996</v>
      </c>
      <c r="W7858" s="2">
        <f t="shared" si="1226"/>
        <v>51.168000000000006</v>
      </c>
    </row>
    <row r="7859" spans="1:23" x14ac:dyDescent="0.25">
      <c r="A7859">
        <f t="shared" si="1227"/>
        <v>2014</v>
      </c>
      <c r="B7859" s="1">
        <v>41789</v>
      </c>
      <c r="C7859" s="1">
        <v>41791</v>
      </c>
      <c r="D7859" s="1" t="str">
        <f t="shared" si="1220"/>
        <v>May</v>
      </c>
      <c r="E7859" t="s">
        <v>98</v>
      </c>
      <c r="F7859" t="s">
        <v>1420</v>
      </c>
      <c r="G7859" t="s">
        <v>33</v>
      </c>
      <c r="H7859" t="s">
        <v>80</v>
      </c>
      <c r="I7859" t="s">
        <v>1393</v>
      </c>
      <c r="J7859" t="s">
        <v>50</v>
      </c>
      <c r="K7859" t="s">
        <v>51</v>
      </c>
      <c r="L7859" s="2">
        <f t="shared" si="1221"/>
        <v>437.08800000000002</v>
      </c>
      <c r="M7859" s="2">
        <f t="shared" si="1222"/>
        <v>464</v>
      </c>
      <c r="N7859" s="2">
        <f t="shared" si="1228"/>
        <v>26.911999999999978</v>
      </c>
      <c r="O7859" s="2">
        <f t="shared" si="1223"/>
        <v>134.55999999999989</v>
      </c>
      <c r="P7859" s="2">
        <f t="shared" si="1224"/>
        <v>2320</v>
      </c>
      <c r="Q7859" s="2">
        <f t="shared" si="1225"/>
        <v>5.7999999999999954</v>
      </c>
      <c r="R7859">
        <v>5</v>
      </c>
      <c r="S7859">
        <v>0</v>
      </c>
      <c r="T7859" s="2">
        <v>464</v>
      </c>
      <c r="U7859" s="3">
        <v>134.55999999999995</v>
      </c>
      <c r="V7859" s="4">
        <f t="shared" si="1229"/>
        <v>5.7999999999999972</v>
      </c>
      <c r="W7859" s="2">
        <f t="shared" si="1226"/>
        <v>2320</v>
      </c>
    </row>
    <row r="7860" spans="1:23" x14ac:dyDescent="0.25">
      <c r="A7860">
        <f t="shared" si="1227"/>
        <v>2014</v>
      </c>
      <c r="B7860" s="1">
        <v>41789</v>
      </c>
      <c r="C7860" s="1">
        <v>41791</v>
      </c>
      <c r="D7860" s="1" t="str">
        <f t="shared" si="1220"/>
        <v>May</v>
      </c>
      <c r="E7860" t="s">
        <v>98</v>
      </c>
      <c r="F7860" t="s">
        <v>1420</v>
      </c>
      <c r="G7860" t="s">
        <v>33</v>
      </c>
      <c r="H7860" t="s">
        <v>80</v>
      </c>
      <c r="I7860" t="s">
        <v>1748</v>
      </c>
      <c r="J7860" t="s">
        <v>36</v>
      </c>
      <c r="K7860" t="s">
        <v>55</v>
      </c>
      <c r="L7860" s="2">
        <f t="shared" si="1221"/>
        <v>209.99550000000002</v>
      </c>
      <c r="M7860" s="2">
        <f t="shared" si="1222"/>
        <v>235.95000000000002</v>
      </c>
      <c r="N7860" s="2">
        <f t="shared" si="1228"/>
        <v>25.954499999999996</v>
      </c>
      <c r="O7860" s="2">
        <f t="shared" si="1223"/>
        <v>77.863499999999988</v>
      </c>
      <c r="P7860" s="2">
        <f t="shared" si="1224"/>
        <v>707.85</v>
      </c>
      <c r="Q7860" s="2">
        <f t="shared" si="1225"/>
        <v>10.999999999999996</v>
      </c>
      <c r="R7860">
        <v>3</v>
      </c>
      <c r="S7860">
        <v>0</v>
      </c>
      <c r="T7860" s="2">
        <v>235.95000000000002</v>
      </c>
      <c r="U7860" s="3">
        <v>77.863499999999988</v>
      </c>
      <c r="V7860" s="4">
        <f t="shared" si="1229"/>
        <v>10.999999999999996</v>
      </c>
      <c r="W7860" s="2">
        <f t="shared" si="1226"/>
        <v>707.85</v>
      </c>
    </row>
    <row r="7861" spans="1:23" x14ac:dyDescent="0.25">
      <c r="A7861">
        <f t="shared" si="1227"/>
        <v>2014</v>
      </c>
      <c r="B7861" s="1">
        <v>41789</v>
      </c>
      <c r="C7861" s="1">
        <v>41791</v>
      </c>
      <c r="D7861" s="1" t="str">
        <f t="shared" si="1220"/>
        <v>May</v>
      </c>
      <c r="E7861" t="s">
        <v>98</v>
      </c>
      <c r="F7861" t="s">
        <v>1420</v>
      </c>
      <c r="G7861" t="s">
        <v>33</v>
      </c>
      <c r="H7861" t="s">
        <v>80</v>
      </c>
      <c r="I7861" t="s">
        <v>1507</v>
      </c>
      <c r="J7861" t="s">
        <v>36</v>
      </c>
      <c r="K7861" t="s">
        <v>60</v>
      </c>
      <c r="L7861" s="2">
        <f t="shared" si="1221"/>
        <v>35.464500000000001</v>
      </c>
      <c r="M7861" s="2">
        <f t="shared" si="1222"/>
        <v>39.96</v>
      </c>
      <c r="N7861" s="2">
        <f t="shared" si="1228"/>
        <v>4.4954999999999998</v>
      </c>
      <c r="O7861" s="2">
        <f t="shared" si="1223"/>
        <v>17.981999999999999</v>
      </c>
      <c r="P7861" s="2">
        <f t="shared" si="1224"/>
        <v>159.84</v>
      </c>
      <c r="Q7861" s="2">
        <f t="shared" si="1225"/>
        <v>11.249999999999998</v>
      </c>
      <c r="R7861">
        <v>4</v>
      </c>
      <c r="S7861">
        <v>0</v>
      </c>
      <c r="T7861" s="2">
        <v>39.96</v>
      </c>
      <c r="U7861" s="3">
        <v>17.981999999999999</v>
      </c>
      <c r="V7861" s="4">
        <f t="shared" si="1229"/>
        <v>11.249999999999998</v>
      </c>
      <c r="W7861" s="2">
        <f t="shared" si="1226"/>
        <v>159.84</v>
      </c>
    </row>
    <row r="7862" spans="1:23" x14ac:dyDescent="0.25">
      <c r="A7862">
        <f t="shared" si="1227"/>
        <v>2017</v>
      </c>
      <c r="B7862" s="1">
        <v>42796</v>
      </c>
      <c r="C7862" s="1">
        <v>42800</v>
      </c>
      <c r="D7862" s="1" t="str">
        <f t="shared" si="1220"/>
        <v>Mar</v>
      </c>
      <c r="E7862" t="s">
        <v>38</v>
      </c>
      <c r="F7862" t="s">
        <v>1145</v>
      </c>
      <c r="G7862" t="s">
        <v>25</v>
      </c>
      <c r="H7862" t="s">
        <v>80</v>
      </c>
      <c r="I7862" t="s">
        <v>1656</v>
      </c>
      <c r="J7862" t="s">
        <v>36</v>
      </c>
      <c r="K7862" t="s">
        <v>53</v>
      </c>
      <c r="L7862" s="2">
        <f t="shared" si="1221"/>
        <v>21.616000000000003</v>
      </c>
      <c r="M7862" s="2">
        <f t="shared" si="1222"/>
        <v>17.828000000000003</v>
      </c>
      <c r="N7862" s="2">
        <f t="shared" si="1228"/>
        <v>-3.7880000000000003</v>
      </c>
      <c r="O7862" s="2">
        <f t="shared" si="1223"/>
        <v>-15.152000000000001</v>
      </c>
      <c r="P7862" s="2">
        <f t="shared" si="1224"/>
        <v>71.312000000000012</v>
      </c>
      <c r="Q7862" s="2">
        <f t="shared" si="1225"/>
        <v>-21.247475880637197</v>
      </c>
      <c r="R7862">
        <v>4</v>
      </c>
      <c r="S7862">
        <v>0.7</v>
      </c>
      <c r="T7862" s="2">
        <v>18.528000000000002</v>
      </c>
      <c r="U7862" s="3">
        <v>-12.352</v>
      </c>
      <c r="V7862" s="4">
        <f t="shared" si="1229"/>
        <v>-16.666666666666664</v>
      </c>
      <c r="W7862" s="2">
        <f t="shared" si="1226"/>
        <v>74.112000000000009</v>
      </c>
    </row>
    <row r="7863" spans="1:23" x14ac:dyDescent="0.25">
      <c r="A7863">
        <f t="shared" si="1227"/>
        <v>2015</v>
      </c>
      <c r="B7863" s="1">
        <v>42289</v>
      </c>
      <c r="C7863" s="1">
        <v>42294</v>
      </c>
      <c r="D7863" s="1" t="str">
        <f t="shared" si="1220"/>
        <v>Oct</v>
      </c>
      <c r="E7863" t="s">
        <v>38</v>
      </c>
      <c r="F7863" t="s">
        <v>1856</v>
      </c>
      <c r="G7863" t="s">
        <v>25</v>
      </c>
      <c r="H7863" t="s">
        <v>34</v>
      </c>
      <c r="I7863" t="s">
        <v>1596</v>
      </c>
      <c r="J7863" t="s">
        <v>50</v>
      </c>
      <c r="K7863" t="s">
        <v>86</v>
      </c>
      <c r="L7863" s="2">
        <f t="shared" si="1221"/>
        <v>16.1995</v>
      </c>
      <c r="M7863" s="2">
        <f t="shared" si="1222"/>
        <v>17.899999999999999</v>
      </c>
      <c r="N7863" s="2">
        <f t="shared" si="1228"/>
        <v>1.7004999999999981</v>
      </c>
      <c r="O7863" s="2">
        <f t="shared" si="1223"/>
        <v>3.4009999999999962</v>
      </c>
      <c r="P7863" s="2">
        <f t="shared" si="1224"/>
        <v>35.799999999999997</v>
      </c>
      <c r="Q7863" s="2">
        <f t="shared" si="1225"/>
        <v>9.4999999999999911</v>
      </c>
      <c r="R7863">
        <v>2</v>
      </c>
      <c r="S7863">
        <v>0</v>
      </c>
      <c r="T7863" s="2">
        <v>17.899999999999999</v>
      </c>
      <c r="U7863" s="3">
        <v>3.400999999999998</v>
      </c>
      <c r="V7863" s="4">
        <f t="shared" si="1229"/>
        <v>9.4999999999999947</v>
      </c>
      <c r="W7863" s="2">
        <f t="shared" si="1226"/>
        <v>35.799999999999997</v>
      </c>
    </row>
    <row r="7864" spans="1:23" x14ac:dyDescent="0.25">
      <c r="A7864">
        <f t="shared" si="1227"/>
        <v>2015</v>
      </c>
      <c r="B7864" s="1">
        <v>42289</v>
      </c>
      <c r="C7864" s="1">
        <v>42294</v>
      </c>
      <c r="D7864" s="1" t="str">
        <f t="shared" si="1220"/>
        <v>Oct</v>
      </c>
      <c r="E7864" t="s">
        <v>38</v>
      </c>
      <c r="F7864" t="s">
        <v>1856</v>
      </c>
      <c r="G7864" t="s">
        <v>25</v>
      </c>
      <c r="H7864" t="s">
        <v>34</v>
      </c>
      <c r="I7864" t="s">
        <v>576</v>
      </c>
      <c r="J7864" t="s">
        <v>36</v>
      </c>
      <c r="K7864" t="s">
        <v>43</v>
      </c>
      <c r="L7864" s="2">
        <f t="shared" si="1221"/>
        <v>81.96</v>
      </c>
      <c r="M7864" s="2">
        <f t="shared" si="1222"/>
        <v>81.96</v>
      </c>
      <c r="N7864" s="2">
        <f t="shared" si="1228"/>
        <v>0</v>
      </c>
      <c r="O7864" s="2">
        <f t="shared" si="1223"/>
        <v>0</v>
      </c>
      <c r="P7864" s="2">
        <f t="shared" si="1224"/>
        <v>163.92</v>
      </c>
      <c r="Q7864" s="2">
        <f t="shared" si="1225"/>
        <v>0</v>
      </c>
      <c r="R7864">
        <v>2</v>
      </c>
      <c r="S7864">
        <v>0</v>
      </c>
      <c r="T7864" s="2">
        <v>81.96</v>
      </c>
      <c r="U7864" s="3">
        <v>0</v>
      </c>
      <c r="V7864" s="4">
        <f t="shared" si="1229"/>
        <v>0</v>
      </c>
      <c r="W7864" s="2">
        <f t="shared" si="1226"/>
        <v>163.92</v>
      </c>
    </row>
    <row r="7865" spans="1:23" x14ac:dyDescent="0.25">
      <c r="A7865">
        <f t="shared" si="1227"/>
        <v>2015</v>
      </c>
      <c r="B7865" s="1">
        <v>42199</v>
      </c>
      <c r="C7865" s="1">
        <v>42204</v>
      </c>
      <c r="D7865" s="1" t="str">
        <f t="shared" si="1220"/>
        <v>Jul</v>
      </c>
      <c r="E7865" t="s">
        <v>23</v>
      </c>
      <c r="F7865" t="s">
        <v>1928</v>
      </c>
      <c r="G7865" t="s">
        <v>25</v>
      </c>
      <c r="H7865" t="s">
        <v>34</v>
      </c>
      <c r="I7865" t="s">
        <v>660</v>
      </c>
      <c r="J7865" t="s">
        <v>36</v>
      </c>
      <c r="K7865" t="s">
        <v>43</v>
      </c>
      <c r="L7865" s="2">
        <f t="shared" si="1221"/>
        <v>294.32760000000002</v>
      </c>
      <c r="M7865" s="2">
        <f t="shared" si="1222"/>
        <v>272.536</v>
      </c>
      <c r="N7865" s="2">
        <f t="shared" si="1228"/>
        <v>-21.791600000000017</v>
      </c>
      <c r="O7865" s="2">
        <f t="shared" si="1223"/>
        <v>-65.37480000000005</v>
      </c>
      <c r="P7865" s="2">
        <f t="shared" si="1224"/>
        <v>817.60799999999995</v>
      </c>
      <c r="Q7865" s="2">
        <f t="shared" si="1225"/>
        <v>-7.9958610972495441</v>
      </c>
      <c r="R7865">
        <v>3</v>
      </c>
      <c r="S7865">
        <v>0.2</v>
      </c>
      <c r="T7865" s="2">
        <v>272.73599999999999</v>
      </c>
      <c r="U7865" s="3">
        <v>-64.774800000000013</v>
      </c>
      <c r="V7865" s="4">
        <f t="shared" si="1229"/>
        <v>-7.9166666666666687</v>
      </c>
      <c r="W7865" s="2">
        <f t="shared" si="1226"/>
        <v>818.20799999999997</v>
      </c>
    </row>
    <row r="7866" spans="1:23" x14ac:dyDescent="0.25">
      <c r="A7866">
        <f t="shared" si="1227"/>
        <v>2015</v>
      </c>
      <c r="B7866" s="1">
        <v>42199</v>
      </c>
      <c r="C7866" s="1">
        <v>42204</v>
      </c>
      <c r="D7866" s="1" t="str">
        <f t="shared" si="1220"/>
        <v>Jul</v>
      </c>
      <c r="E7866" t="s">
        <v>23</v>
      </c>
      <c r="F7866" t="s">
        <v>1928</v>
      </c>
      <c r="G7866" t="s">
        <v>25</v>
      </c>
      <c r="H7866" t="s">
        <v>34</v>
      </c>
      <c r="I7866" t="s">
        <v>2666</v>
      </c>
      <c r="J7866" t="s">
        <v>36</v>
      </c>
      <c r="K7866" t="s">
        <v>60</v>
      </c>
      <c r="L7866" s="2">
        <f t="shared" si="1221"/>
        <v>16.819800000000001</v>
      </c>
      <c r="M7866" s="2">
        <f t="shared" si="1222"/>
        <v>18.296000000000003</v>
      </c>
      <c r="N7866" s="2">
        <f t="shared" si="1228"/>
        <v>1.4762000000000022</v>
      </c>
      <c r="O7866" s="2">
        <f t="shared" si="1223"/>
        <v>5.9048000000000087</v>
      </c>
      <c r="P7866" s="2">
        <f t="shared" si="1224"/>
        <v>73.184000000000012</v>
      </c>
      <c r="Q7866" s="2">
        <f t="shared" si="1225"/>
        <v>8.0684302579798981</v>
      </c>
      <c r="R7866">
        <v>4</v>
      </c>
      <c r="S7866">
        <v>0.2</v>
      </c>
      <c r="T7866" s="2">
        <v>18.496000000000002</v>
      </c>
      <c r="U7866" s="3">
        <v>6.7048000000000005</v>
      </c>
      <c r="V7866" s="4">
        <f t="shared" si="1229"/>
        <v>9.0625</v>
      </c>
      <c r="W7866" s="2">
        <f t="shared" si="1226"/>
        <v>73.984000000000009</v>
      </c>
    </row>
    <row r="7867" spans="1:23" x14ac:dyDescent="0.25">
      <c r="A7867">
        <f t="shared" si="1227"/>
        <v>2015</v>
      </c>
      <c r="B7867" s="1">
        <v>42199</v>
      </c>
      <c r="C7867" s="1">
        <v>42204</v>
      </c>
      <c r="D7867" s="1" t="str">
        <f t="shared" si="1220"/>
        <v>Jul</v>
      </c>
      <c r="E7867" t="s">
        <v>23</v>
      </c>
      <c r="F7867" t="s">
        <v>1928</v>
      </c>
      <c r="G7867" t="s">
        <v>25</v>
      </c>
      <c r="H7867" t="s">
        <v>34</v>
      </c>
      <c r="I7867" t="s">
        <v>288</v>
      </c>
      <c r="J7867" t="s">
        <v>28</v>
      </c>
      <c r="K7867" t="s">
        <v>31</v>
      </c>
      <c r="L7867" s="2">
        <f t="shared" si="1221"/>
        <v>417.06200000000001</v>
      </c>
      <c r="M7867" s="2">
        <f t="shared" si="1222"/>
        <v>441.72</v>
      </c>
      <c r="N7867" s="2">
        <f t="shared" si="1228"/>
        <v>24.658000000000015</v>
      </c>
      <c r="O7867" s="2">
        <f t="shared" si="1223"/>
        <v>49.316000000000031</v>
      </c>
      <c r="P7867" s="2">
        <f t="shared" si="1224"/>
        <v>883.44</v>
      </c>
      <c r="Q7867" s="2">
        <f t="shared" si="1225"/>
        <v>5.5822693108756711</v>
      </c>
      <c r="R7867">
        <v>2</v>
      </c>
      <c r="S7867">
        <v>0.2</v>
      </c>
      <c r="T7867" s="2">
        <v>441.92</v>
      </c>
      <c r="U7867" s="3">
        <v>49.715999999999966</v>
      </c>
      <c r="V7867" s="4">
        <f t="shared" si="1229"/>
        <v>5.6249999999999956</v>
      </c>
      <c r="W7867" s="2">
        <f t="shared" si="1226"/>
        <v>883.84</v>
      </c>
    </row>
    <row r="7868" spans="1:23" x14ac:dyDescent="0.25">
      <c r="A7868">
        <f t="shared" si="1227"/>
        <v>2015</v>
      </c>
      <c r="B7868" s="1">
        <v>42199</v>
      </c>
      <c r="C7868" s="1">
        <v>42204</v>
      </c>
      <c r="D7868" s="1" t="str">
        <f t="shared" si="1220"/>
        <v>Jul</v>
      </c>
      <c r="E7868" t="s">
        <v>23</v>
      </c>
      <c r="F7868" t="s">
        <v>1928</v>
      </c>
      <c r="G7868" t="s">
        <v>25</v>
      </c>
      <c r="H7868" t="s">
        <v>34</v>
      </c>
      <c r="I7868" t="s">
        <v>2309</v>
      </c>
      <c r="J7868" t="s">
        <v>28</v>
      </c>
      <c r="K7868" t="s">
        <v>29</v>
      </c>
      <c r="L7868" s="2">
        <f t="shared" si="1221"/>
        <v>159.70500000000001</v>
      </c>
      <c r="M7868" s="2">
        <f t="shared" si="1222"/>
        <v>127.06400000000002</v>
      </c>
      <c r="N7868" s="2">
        <f t="shared" si="1228"/>
        <v>-32.640999999999991</v>
      </c>
      <c r="O7868" s="2">
        <f t="shared" si="1223"/>
        <v>-195.84599999999995</v>
      </c>
      <c r="P7868" s="2">
        <f t="shared" si="1224"/>
        <v>762.38400000000013</v>
      </c>
      <c r="Q7868" s="2">
        <f t="shared" si="1225"/>
        <v>-25.688629352137493</v>
      </c>
      <c r="R7868">
        <v>6</v>
      </c>
      <c r="S7868">
        <v>0.7</v>
      </c>
      <c r="T7868" s="2">
        <v>127.76400000000002</v>
      </c>
      <c r="U7868" s="3">
        <v>-191.64599999999996</v>
      </c>
      <c r="V7868" s="4">
        <f t="shared" si="1229"/>
        <v>-24.999999999999989</v>
      </c>
      <c r="W7868" s="2">
        <f t="shared" si="1226"/>
        <v>766.58400000000017</v>
      </c>
    </row>
    <row r="7869" spans="1:23" x14ac:dyDescent="0.25">
      <c r="A7869">
        <f t="shared" si="1227"/>
        <v>2014</v>
      </c>
      <c r="B7869" s="1">
        <v>41962</v>
      </c>
      <c r="C7869" s="1">
        <v>41967</v>
      </c>
      <c r="D7869" s="1" t="str">
        <f t="shared" si="1220"/>
        <v>Nov</v>
      </c>
      <c r="E7869" t="s">
        <v>23</v>
      </c>
      <c r="F7869" t="s">
        <v>2491</v>
      </c>
      <c r="G7869" t="s">
        <v>64</v>
      </c>
      <c r="H7869" t="s">
        <v>34</v>
      </c>
      <c r="I7869" t="s">
        <v>701</v>
      </c>
      <c r="J7869" t="s">
        <v>36</v>
      </c>
      <c r="K7869" t="s">
        <v>60</v>
      </c>
      <c r="L7869" s="2">
        <f t="shared" si="1221"/>
        <v>139.80959999999999</v>
      </c>
      <c r="M7869" s="2">
        <f t="shared" si="1222"/>
        <v>166.44</v>
      </c>
      <c r="N7869" s="2">
        <f t="shared" si="1228"/>
        <v>26.630400000000009</v>
      </c>
      <c r="O7869" s="2">
        <f t="shared" si="1223"/>
        <v>79.891200000000026</v>
      </c>
      <c r="P7869" s="2">
        <f t="shared" si="1224"/>
        <v>499.32</v>
      </c>
      <c r="Q7869" s="2">
        <f t="shared" si="1225"/>
        <v>16.000000000000007</v>
      </c>
      <c r="R7869">
        <v>3</v>
      </c>
      <c r="S7869">
        <v>0</v>
      </c>
      <c r="T7869" s="2">
        <v>166.44</v>
      </c>
      <c r="U7869" s="3">
        <v>79.891199999999998</v>
      </c>
      <c r="V7869" s="4">
        <f t="shared" si="1229"/>
        <v>16</v>
      </c>
      <c r="W7869" s="2">
        <f t="shared" si="1226"/>
        <v>499.32</v>
      </c>
    </row>
    <row r="7870" spans="1:23" x14ac:dyDescent="0.25">
      <c r="A7870">
        <f t="shared" si="1227"/>
        <v>2016</v>
      </c>
      <c r="B7870" s="1">
        <v>42517</v>
      </c>
      <c r="C7870" s="1">
        <v>42523</v>
      </c>
      <c r="D7870" s="1" t="str">
        <f t="shared" si="1220"/>
        <v>May</v>
      </c>
      <c r="E7870" t="s">
        <v>38</v>
      </c>
      <c r="F7870" t="s">
        <v>706</v>
      </c>
      <c r="G7870" t="s">
        <v>25</v>
      </c>
      <c r="H7870" t="s">
        <v>34</v>
      </c>
      <c r="I7870" t="s">
        <v>1629</v>
      </c>
      <c r="J7870" t="s">
        <v>36</v>
      </c>
      <c r="K7870" t="s">
        <v>60</v>
      </c>
      <c r="L7870" s="2">
        <f t="shared" si="1221"/>
        <v>10.302600000000002</v>
      </c>
      <c r="M7870" s="2">
        <f t="shared" si="1222"/>
        <v>13.38</v>
      </c>
      <c r="N7870" s="2">
        <f t="shared" si="1228"/>
        <v>3.077399999999999</v>
      </c>
      <c r="O7870" s="2">
        <f t="shared" si="1223"/>
        <v>6.1547999999999981</v>
      </c>
      <c r="P7870" s="2">
        <f t="shared" si="1224"/>
        <v>26.76</v>
      </c>
      <c r="Q7870" s="2">
        <f t="shared" si="1225"/>
        <v>22.999999999999993</v>
      </c>
      <c r="R7870">
        <v>2</v>
      </c>
      <c r="S7870">
        <v>0</v>
      </c>
      <c r="T7870" s="2">
        <v>13.38</v>
      </c>
      <c r="U7870" s="3">
        <v>6.1547999999999998</v>
      </c>
      <c r="V7870" s="4">
        <f t="shared" si="1229"/>
        <v>23</v>
      </c>
      <c r="W7870" s="2">
        <f t="shared" si="1226"/>
        <v>26.76</v>
      </c>
    </row>
    <row r="7871" spans="1:23" x14ac:dyDescent="0.25">
      <c r="A7871">
        <f t="shared" si="1227"/>
        <v>2017</v>
      </c>
      <c r="B7871" s="1">
        <v>42919</v>
      </c>
      <c r="C7871" s="1">
        <v>42925</v>
      </c>
      <c r="D7871" s="1" t="str">
        <f t="shared" si="1220"/>
        <v>Jul</v>
      </c>
      <c r="E7871" t="s">
        <v>38</v>
      </c>
      <c r="F7871" t="s">
        <v>2140</v>
      </c>
      <c r="G7871" t="s">
        <v>25</v>
      </c>
      <c r="H7871" t="s">
        <v>26</v>
      </c>
      <c r="I7871" t="s">
        <v>119</v>
      </c>
      <c r="J7871" t="s">
        <v>50</v>
      </c>
      <c r="K7871" t="s">
        <v>86</v>
      </c>
      <c r="L7871" s="2">
        <f t="shared" si="1221"/>
        <v>25.35</v>
      </c>
      <c r="M7871" s="2">
        <f t="shared" si="1222"/>
        <v>23.8</v>
      </c>
      <c r="N7871" s="2">
        <f t="shared" si="1228"/>
        <v>-1.5500000000000007</v>
      </c>
      <c r="O7871" s="2">
        <f t="shared" si="1223"/>
        <v>-3.1000000000000014</v>
      </c>
      <c r="P7871" s="2">
        <f t="shared" si="1224"/>
        <v>47.6</v>
      </c>
      <c r="Q7871" s="2">
        <f t="shared" si="1225"/>
        <v>-6.5126050420168102</v>
      </c>
      <c r="R7871">
        <v>2</v>
      </c>
      <c r="S7871">
        <v>0.2</v>
      </c>
      <c r="T7871" s="2">
        <v>24</v>
      </c>
      <c r="U7871" s="3">
        <v>-2.6999999999999993</v>
      </c>
      <c r="V7871" s="4">
        <f t="shared" si="1229"/>
        <v>-5.6249999999999991</v>
      </c>
      <c r="W7871" s="2">
        <f t="shared" si="1226"/>
        <v>48</v>
      </c>
    </row>
    <row r="7872" spans="1:23" x14ac:dyDescent="0.25">
      <c r="A7872">
        <f t="shared" si="1227"/>
        <v>2017</v>
      </c>
      <c r="B7872" s="1">
        <v>43003</v>
      </c>
      <c r="C7872" s="1">
        <v>43007</v>
      </c>
      <c r="D7872" s="1" t="str">
        <f t="shared" si="1220"/>
        <v>Sep</v>
      </c>
      <c r="E7872" t="s">
        <v>38</v>
      </c>
      <c r="F7872" t="s">
        <v>2156</v>
      </c>
      <c r="G7872" t="s">
        <v>33</v>
      </c>
      <c r="H7872" t="s">
        <v>80</v>
      </c>
      <c r="I7872" t="s">
        <v>1026</v>
      </c>
      <c r="J7872" t="s">
        <v>36</v>
      </c>
      <c r="K7872" t="s">
        <v>92</v>
      </c>
      <c r="L7872" s="2">
        <f t="shared" si="1221"/>
        <v>22.232400000000002</v>
      </c>
      <c r="M7872" s="2">
        <f t="shared" si="1222"/>
        <v>24.248000000000001</v>
      </c>
      <c r="N7872" s="2">
        <f t="shared" si="1228"/>
        <v>2.0155999999999992</v>
      </c>
      <c r="O7872" s="2">
        <f t="shared" si="1223"/>
        <v>8.0623999999999967</v>
      </c>
      <c r="P7872" s="2">
        <f t="shared" si="1224"/>
        <v>96.992000000000004</v>
      </c>
      <c r="Q7872" s="2">
        <f t="shared" si="1225"/>
        <v>8.3124381392279734</v>
      </c>
      <c r="R7872">
        <v>4</v>
      </c>
      <c r="S7872">
        <v>0.2</v>
      </c>
      <c r="T7872" s="2">
        <v>24.448</v>
      </c>
      <c r="U7872" s="3">
        <v>8.8623999999999992</v>
      </c>
      <c r="V7872" s="4">
        <f t="shared" si="1229"/>
        <v>9.0624999999999982</v>
      </c>
      <c r="W7872" s="2">
        <f t="shared" si="1226"/>
        <v>97.792000000000002</v>
      </c>
    </row>
    <row r="7873" spans="1:23" x14ac:dyDescent="0.25">
      <c r="A7873">
        <f t="shared" si="1227"/>
        <v>2016</v>
      </c>
      <c r="B7873" s="1">
        <v>42646</v>
      </c>
      <c r="C7873" s="1">
        <v>42650</v>
      </c>
      <c r="D7873" s="1" t="str">
        <f t="shared" si="1220"/>
        <v>Oct</v>
      </c>
      <c r="E7873" t="s">
        <v>38</v>
      </c>
      <c r="F7873" t="s">
        <v>2043</v>
      </c>
      <c r="G7873" t="s">
        <v>64</v>
      </c>
      <c r="H7873" t="s">
        <v>34</v>
      </c>
      <c r="I7873" t="s">
        <v>998</v>
      </c>
      <c r="J7873" t="s">
        <v>36</v>
      </c>
      <c r="K7873" t="s">
        <v>37</v>
      </c>
      <c r="L7873" s="2">
        <f t="shared" si="1221"/>
        <v>4.6816000000000004</v>
      </c>
      <c r="M7873" s="2">
        <f t="shared" si="1222"/>
        <v>6.16</v>
      </c>
      <c r="N7873" s="2">
        <f t="shared" si="1228"/>
        <v>1.4783999999999997</v>
      </c>
      <c r="O7873" s="2">
        <f t="shared" si="1223"/>
        <v>2.9567999999999994</v>
      </c>
      <c r="P7873" s="2">
        <f t="shared" si="1224"/>
        <v>12.32</v>
      </c>
      <c r="Q7873" s="2">
        <f t="shared" si="1225"/>
        <v>23.999999999999993</v>
      </c>
      <c r="R7873">
        <v>2</v>
      </c>
      <c r="S7873">
        <v>0</v>
      </c>
      <c r="T7873" s="2">
        <v>6.16</v>
      </c>
      <c r="U7873" s="3">
        <v>2.9567999999999999</v>
      </c>
      <c r="V7873" s="4">
        <f t="shared" si="1229"/>
        <v>24</v>
      </c>
      <c r="W7873" s="2">
        <f t="shared" si="1226"/>
        <v>12.32</v>
      </c>
    </row>
    <row r="7874" spans="1:23" x14ac:dyDescent="0.25">
      <c r="A7874">
        <f t="shared" si="1227"/>
        <v>2016</v>
      </c>
      <c r="B7874" s="1">
        <v>42646</v>
      </c>
      <c r="C7874" s="1">
        <v>42650</v>
      </c>
      <c r="D7874" s="1" t="str">
        <f t="shared" ref="D7874:D7937" si="1230">TEXT((B7874),"MMM")</f>
        <v>Oct</v>
      </c>
      <c r="E7874" t="s">
        <v>38</v>
      </c>
      <c r="F7874" t="s">
        <v>2043</v>
      </c>
      <c r="G7874" t="s">
        <v>64</v>
      </c>
      <c r="H7874" t="s">
        <v>34</v>
      </c>
      <c r="I7874" t="s">
        <v>228</v>
      </c>
      <c r="J7874" t="s">
        <v>28</v>
      </c>
      <c r="K7874" t="s">
        <v>31</v>
      </c>
      <c r="L7874" s="2">
        <f t="shared" ref="L7874:L7937" si="1231">T7874 - (U7874 / R7874)</f>
        <v>889.39780000000007</v>
      </c>
      <c r="M7874" s="2">
        <f t="shared" ref="M7874:M7937" si="1232">(T7874/1-S7874)</f>
        <v>914.93600000000004</v>
      </c>
      <c r="N7874" s="2">
        <f t="shared" si="1228"/>
        <v>25.538199999999961</v>
      </c>
      <c r="O7874" s="2">
        <f t="shared" ref="O7874:O7937" si="1233">N7874*R7874</f>
        <v>102.15279999999984</v>
      </c>
      <c r="P7874" s="2">
        <f t="shared" ref="P7874:P7937" si="1234">(M7874*R7874)</f>
        <v>3659.7440000000001</v>
      </c>
      <c r="Q7874" s="2">
        <f t="shared" ref="Q7874:Q7937" si="1235">(O7874/(M7874*R7874))*100</f>
        <v>2.7912553446361232</v>
      </c>
      <c r="R7874">
        <v>4</v>
      </c>
      <c r="S7874">
        <v>0.2</v>
      </c>
      <c r="T7874" s="2">
        <v>915.13600000000008</v>
      </c>
      <c r="U7874" s="3">
        <v>102.95279999999988</v>
      </c>
      <c r="V7874" s="4">
        <f t="shared" si="1229"/>
        <v>2.8124999999999964</v>
      </c>
      <c r="W7874" s="2">
        <f t="shared" ref="W7874:W7937" si="1236">R7874*T7874</f>
        <v>3660.5440000000003</v>
      </c>
    </row>
    <row r="7875" spans="1:23" x14ac:dyDescent="0.25">
      <c r="A7875">
        <f t="shared" ref="A7875:A7938" si="1237">YEAR(B7875)</f>
        <v>2016</v>
      </c>
      <c r="B7875" s="1">
        <v>42646</v>
      </c>
      <c r="C7875" s="1">
        <v>42650</v>
      </c>
      <c r="D7875" s="1" t="str">
        <f t="shared" si="1230"/>
        <v>Oct</v>
      </c>
      <c r="E7875" t="s">
        <v>38</v>
      </c>
      <c r="F7875" t="s">
        <v>2043</v>
      </c>
      <c r="G7875" t="s">
        <v>64</v>
      </c>
      <c r="H7875" t="s">
        <v>34</v>
      </c>
      <c r="I7875" t="s">
        <v>2290</v>
      </c>
      <c r="J7875" t="s">
        <v>36</v>
      </c>
      <c r="K7875" t="s">
        <v>60</v>
      </c>
      <c r="L7875" s="2">
        <f t="shared" si="1231"/>
        <v>6.6340000000000003</v>
      </c>
      <c r="M7875" s="2">
        <f t="shared" si="1232"/>
        <v>8.56</v>
      </c>
      <c r="N7875" s="2">
        <f t="shared" ref="N7875:N7938" si="1238">(M7875-L7875)</f>
        <v>1.9260000000000002</v>
      </c>
      <c r="O7875" s="2">
        <f t="shared" si="1233"/>
        <v>3.8520000000000003</v>
      </c>
      <c r="P7875" s="2">
        <f t="shared" si="1234"/>
        <v>17.12</v>
      </c>
      <c r="Q7875" s="2">
        <f t="shared" si="1235"/>
        <v>22.5</v>
      </c>
      <c r="R7875">
        <v>2</v>
      </c>
      <c r="S7875">
        <v>0</v>
      </c>
      <c r="T7875" s="2">
        <v>8.56</v>
      </c>
      <c r="U7875" s="3">
        <v>3.8519999999999994</v>
      </c>
      <c r="V7875" s="4">
        <f t="shared" ref="V7875:V7938" si="1239">(U7875/W7875)*100</f>
        <v>22.499999999999996</v>
      </c>
      <c r="W7875" s="2">
        <f t="shared" si="1236"/>
        <v>17.12</v>
      </c>
    </row>
    <row r="7876" spans="1:23" x14ac:dyDescent="0.25">
      <c r="A7876">
        <f t="shared" si="1237"/>
        <v>2016</v>
      </c>
      <c r="B7876" s="1">
        <v>42646</v>
      </c>
      <c r="C7876" s="1">
        <v>42650</v>
      </c>
      <c r="D7876" s="1" t="str">
        <f t="shared" si="1230"/>
        <v>Oct</v>
      </c>
      <c r="E7876" t="s">
        <v>38</v>
      </c>
      <c r="F7876" t="s">
        <v>2043</v>
      </c>
      <c r="G7876" t="s">
        <v>64</v>
      </c>
      <c r="H7876" t="s">
        <v>34</v>
      </c>
      <c r="I7876" t="s">
        <v>1790</v>
      </c>
      <c r="J7876" t="s">
        <v>36</v>
      </c>
      <c r="K7876" t="s">
        <v>60</v>
      </c>
      <c r="L7876" s="2">
        <f t="shared" si="1231"/>
        <v>74.832300000000004</v>
      </c>
      <c r="M7876" s="2">
        <f t="shared" si="1232"/>
        <v>97.82</v>
      </c>
      <c r="N7876" s="2">
        <f t="shared" si="1238"/>
        <v>22.98769999999999</v>
      </c>
      <c r="O7876" s="2">
        <f t="shared" si="1233"/>
        <v>45.975399999999979</v>
      </c>
      <c r="P7876" s="2">
        <f t="shared" si="1234"/>
        <v>195.64</v>
      </c>
      <c r="Q7876" s="2">
        <f t="shared" si="1235"/>
        <v>23.499999999999989</v>
      </c>
      <c r="R7876">
        <v>2</v>
      </c>
      <c r="S7876">
        <v>0</v>
      </c>
      <c r="T7876" s="2">
        <v>97.82</v>
      </c>
      <c r="U7876" s="3">
        <v>45.975399999999993</v>
      </c>
      <c r="V7876" s="4">
        <f t="shared" si="1239"/>
        <v>23.5</v>
      </c>
      <c r="W7876" s="2">
        <f t="shared" si="1236"/>
        <v>195.64</v>
      </c>
    </row>
    <row r="7877" spans="1:23" x14ac:dyDescent="0.25">
      <c r="A7877">
        <f t="shared" si="1237"/>
        <v>2017</v>
      </c>
      <c r="B7877" s="1">
        <v>42987</v>
      </c>
      <c r="C7877" s="1">
        <v>42993</v>
      </c>
      <c r="D7877" s="1" t="str">
        <f t="shared" si="1230"/>
        <v>Sep</v>
      </c>
      <c r="E7877" t="s">
        <v>38</v>
      </c>
      <c r="F7877" t="s">
        <v>1499</v>
      </c>
      <c r="G7877" t="s">
        <v>33</v>
      </c>
      <c r="H7877" t="s">
        <v>34</v>
      </c>
      <c r="I7877" t="s">
        <v>534</v>
      </c>
      <c r="J7877" t="s">
        <v>36</v>
      </c>
      <c r="K7877" t="s">
        <v>60</v>
      </c>
      <c r="L7877" s="2">
        <f t="shared" si="1231"/>
        <v>29.224800000000005</v>
      </c>
      <c r="M7877" s="2">
        <f t="shared" si="1232"/>
        <v>30.904000000000007</v>
      </c>
      <c r="N7877" s="2">
        <f t="shared" si="1238"/>
        <v>1.6792000000000016</v>
      </c>
      <c r="O7877" s="2">
        <f t="shared" si="1233"/>
        <v>10.075200000000009</v>
      </c>
      <c r="P7877" s="2">
        <f t="shared" si="1234"/>
        <v>185.42400000000004</v>
      </c>
      <c r="Q7877" s="2">
        <f t="shared" si="1235"/>
        <v>5.4336008283717359</v>
      </c>
      <c r="R7877">
        <v>6</v>
      </c>
      <c r="S7877">
        <v>0.2</v>
      </c>
      <c r="T7877" s="2">
        <v>31.104000000000006</v>
      </c>
      <c r="U7877" s="3">
        <v>11.2752</v>
      </c>
      <c r="V7877" s="4">
        <f t="shared" si="1239"/>
        <v>6.0416666666666661</v>
      </c>
      <c r="W7877" s="2">
        <f t="shared" si="1236"/>
        <v>186.62400000000002</v>
      </c>
    </row>
    <row r="7878" spans="1:23" x14ac:dyDescent="0.25">
      <c r="A7878">
        <f t="shared" si="1237"/>
        <v>2017</v>
      </c>
      <c r="B7878" s="1">
        <v>42987</v>
      </c>
      <c r="C7878" s="1">
        <v>42993</v>
      </c>
      <c r="D7878" s="1" t="str">
        <f t="shared" si="1230"/>
        <v>Sep</v>
      </c>
      <c r="E7878" t="s">
        <v>38</v>
      </c>
      <c r="F7878" t="s">
        <v>1499</v>
      </c>
      <c r="G7878" t="s">
        <v>33</v>
      </c>
      <c r="H7878" t="s">
        <v>34</v>
      </c>
      <c r="I7878" t="s">
        <v>2638</v>
      </c>
      <c r="J7878" t="s">
        <v>36</v>
      </c>
      <c r="K7878" t="s">
        <v>55</v>
      </c>
      <c r="L7878" s="2">
        <f t="shared" si="1231"/>
        <v>10.337800000000001</v>
      </c>
      <c r="M7878" s="2">
        <f t="shared" si="1232"/>
        <v>10.976000000000003</v>
      </c>
      <c r="N7878" s="2">
        <f t="shared" si="1238"/>
        <v>0.63820000000000121</v>
      </c>
      <c r="O7878" s="2">
        <f t="shared" si="1233"/>
        <v>0.63820000000000121</v>
      </c>
      <c r="P7878" s="2">
        <f t="shared" si="1234"/>
        <v>10.976000000000003</v>
      </c>
      <c r="Q7878" s="2">
        <f t="shared" si="1235"/>
        <v>5.8145043731778516</v>
      </c>
      <c r="R7878">
        <v>1</v>
      </c>
      <c r="S7878">
        <v>0.2</v>
      </c>
      <c r="T7878" s="2">
        <v>11.176000000000002</v>
      </c>
      <c r="U7878" s="3">
        <v>0.8382000000000005</v>
      </c>
      <c r="V7878" s="4">
        <f t="shared" si="1239"/>
        <v>7.5000000000000027</v>
      </c>
      <c r="W7878" s="2">
        <f t="shared" si="1236"/>
        <v>11.176000000000002</v>
      </c>
    </row>
    <row r="7879" spans="1:23" x14ac:dyDescent="0.25">
      <c r="A7879">
        <f t="shared" si="1237"/>
        <v>2015</v>
      </c>
      <c r="B7879" s="1">
        <v>42075</v>
      </c>
      <c r="C7879" s="1">
        <v>42081</v>
      </c>
      <c r="D7879" s="1" t="str">
        <f t="shared" si="1230"/>
        <v>Mar</v>
      </c>
      <c r="E7879" t="s">
        <v>38</v>
      </c>
      <c r="F7879" t="s">
        <v>1424</v>
      </c>
      <c r="G7879" t="s">
        <v>25</v>
      </c>
      <c r="H7879" t="s">
        <v>26</v>
      </c>
      <c r="I7879" t="s">
        <v>1591</v>
      </c>
      <c r="J7879" t="s">
        <v>36</v>
      </c>
      <c r="K7879" t="s">
        <v>37</v>
      </c>
      <c r="L7879" s="2">
        <f t="shared" si="1231"/>
        <v>4.1580000000000004</v>
      </c>
      <c r="M7879" s="2">
        <f t="shared" si="1232"/>
        <v>4.84</v>
      </c>
      <c r="N7879" s="2">
        <f t="shared" si="1238"/>
        <v>0.6819999999999995</v>
      </c>
      <c r="O7879" s="2">
        <f t="shared" si="1233"/>
        <v>1.363999999999999</v>
      </c>
      <c r="P7879" s="2">
        <f t="shared" si="1234"/>
        <v>9.68</v>
      </c>
      <c r="Q7879" s="2">
        <f t="shared" si="1235"/>
        <v>14.090909090909081</v>
      </c>
      <c r="R7879">
        <v>2</v>
      </c>
      <c r="S7879">
        <v>0.2</v>
      </c>
      <c r="T7879" s="2">
        <v>5.04</v>
      </c>
      <c r="U7879" s="3">
        <v>1.764</v>
      </c>
      <c r="V7879" s="4">
        <f t="shared" si="1239"/>
        <v>17.5</v>
      </c>
      <c r="W7879" s="2">
        <f t="shared" si="1236"/>
        <v>10.08</v>
      </c>
    </row>
    <row r="7880" spans="1:23" x14ac:dyDescent="0.25">
      <c r="A7880">
        <f t="shared" si="1237"/>
        <v>2016</v>
      </c>
      <c r="B7880" s="1">
        <v>42703</v>
      </c>
      <c r="C7880" s="1">
        <v>42708</v>
      </c>
      <c r="D7880" s="1" t="str">
        <f t="shared" si="1230"/>
        <v>Nov</v>
      </c>
      <c r="E7880" t="s">
        <v>23</v>
      </c>
      <c r="F7880" t="s">
        <v>2150</v>
      </c>
      <c r="G7880" t="s">
        <v>64</v>
      </c>
      <c r="H7880" t="s">
        <v>65</v>
      </c>
      <c r="I7880" t="s">
        <v>2650</v>
      </c>
      <c r="J7880" t="s">
        <v>28</v>
      </c>
      <c r="K7880" t="s">
        <v>46</v>
      </c>
      <c r="L7880" s="2">
        <f t="shared" si="1231"/>
        <v>317.85600000000005</v>
      </c>
      <c r="M7880" s="2">
        <f t="shared" si="1232"/>
        <v>241.57600000000005</v>
      </c>
      <c r="N7880" s="2">
        <f t="shared" si="1238"/>
        <v>-76.28</v>
      </c>
      <c r="O7880" s="2">
        <f t="shared" si="1233"/>
        <v>-305.12</v>
      </c>
      <c r="P7880" s="2">
        <f t="shared" si="1234"/>
        <v>966.3040000000002</v>
      </c>
      <c r="Q7880" s="2">
        <f t="shared" si="1235"/>
        <v>-31.575984369308202</v>
      </c>
      <c r="R7880">
        <v>4</v>
      </c>
      <c r="S7880">
        <v>0.6</v>
      </c>
      <c r="T7880" s="2">
        <v>242.17600000000004</v>
      </c>
      <c r="U7880" s="3">
        <v>-302.72000000000003</v>
      </c>
      <c r="V7880" s="4">
        <f t="shared" si="1239"/>
        <v>-31.249999999999993</v>
      </c>
      <c r="W7880" s="2">
        <f t="shared" si="1236"/>
        <v>968.70400000000018</v>
      </c>
    </row>
    <row r="7881" spans="1:23" x14ac:dyDescent="0.25">
      <c r="A7881">
        <f t="shared" si="1237"/>
        <v>2016</v>
      </c>
      <c r="B7881" s="1">
        <v>42535</v>
      </c>
      <c r="C7881" s="1">
        <v>42542</v>
      </c>
      <c r="D7881" s="1" t="str">
        <f t="shared" si="1230"/>
        <v>Jun</v>
      </c>
      <c r="E7881" t="s">
        <v>38</v>
      </c>
      <c r="F7881" t="s">
        <v>177</v>
      </c>
      <c r="G7881" t="s">
        <v>33</v>
      </c>
      <c r="H7881" t="s">
        <v>80</v>
      </c>
      <c r="I7881" t="s">
        <v>2458</v>
      </c>
      <c r="J7881" t="s">
        <v>28</v>
      </c>
      <c r="K7881" t="s">
        <v>41</v>
      </c>
      <c r="L7881" s="2">
        <f t="shared" si="1231"/>
        <v>396.18180000000001</v>
      </c>
      <c r="M7881" s="2">
        <f t="shared" si="1232"/>
        <v>336.77600000000001</v>
      </c>
      <c r="N7881" s="2">
        <f t="shared" si="1238"/>
        <v>-59.405799999999999</v>
      </c>
      <c r="O7881" s="2">
        <f t="shared" si="1233"/>
        <v>-118.8116</v>
      </c>
      <c r="P7881" s="2">
        <f t="shared" si="1234"/>
        <v>673.55200000000002</v>
      </c>
      <c r="Q7881" s="2">
        <f t="shared" si="1235"/>
        <v>-17.639558638382784</v>
      </c>
      <c r="R7881">
        <v>2</v>
      </c>
      <c r="S7881">
        <v>0.4</v>
      </c>
      <c r="T7881" s="2">
        <v>337.17599999999999</v>
      </c>
      <c r="U7881" s="3">
        <v>-118.01160000000002</v>
      </c>
      <c r="V7881" s="4">
        <f t="shared" si="1239"/>
        <v>-17.5</v>
      </c>
      <c r="W7881" s="2">
        <f t="shared" si="1236"/>
        <v>674.35199999999998</v>
      </c>
    </row>
    <row r="7882" spans="1:23" x14ac:dyDescent="0.25">
      <c r="A7882">
        <f t="shared" si="1237"/>
        <v>2017</v>
      </c>
      <c r="B7882" s="1">
        <v>43072</v>
      </c>
      <c r="C7882" s="1">
        <v>43075</v>
      </c>
      <c r="D7882" s="1" t="str">
        <f t="shared" si="1230"/>
        <v>Dec</v>
      </c>
      <c r="E7882" t="s">
        <v>23</v>
      </c>
      <c r="F7882" t="s">
        <v>198</v>
      </c>
      <c r="G7882" t="s">
        <v>25</v>
      </c>
      <c r="H7882" t="s">
        <v>34</v>
      </c>
      <c r="I7882" t="s">
        <v>704</v>
      </c>
      <c r="J7882" t="s">
        <v>36</v>
      </c>
      <c r="K7882" t="s">
        <v>48</v>
      </c>
      <c r="L7882" s="2">
        <f t="shared" si="1231"/>
        <v>13.177199999999997</v>
      </c>
      <c r="M7882" s="2">
        <f t="shared" si="1232"/>
        <v>13.143999999999998</v>
      </c>
      <c r="N7882" s="2">
        <f t="shared" si="1238"/>
        <v>-3.3199999999999008E-2</v>
      </c>
      <c r="O7882" s="2">
        <f t="shared" si="1233"/>
        <v>-0.19919999999999405</v>
      </c>
      <c r="P7882" s="2">
        <f t="shared" si="1234"/>
        <v>78.86399999999999</v>
      </c>
      <c r="Q7882" s="2">
        <f t="shared" si="1235"/>
        <v>-0.25258673158855</v>
      </c>
      <c r="R7882">
        <v>6</v>
      </c>
      <c r="S7882">
        <v>0.2</v>
      </c>
      <c r="T7882" s="2">
        <v>13.343999999999998</v>
      </c>
      <c r="U7882" s="3">
        <v>1.0007999999999999</v>
      </c>
      <c r="V7882" s="4">
        <f t="shared" si="1239"/>
        <v>1.25</v>
      </c>
      <c r="W7882" s="2">
        <f t="shared" si="1236"/>
        <v>80.063999999999993</v>
      </c>
    </row>
    <row r="7883" spans="1:23" x14ac:dyDescent="0.25">
      <c r="A7883">
        <f t="shared" si="1237"/>
        <v>2017</v>
      </c>
      <c r="B7883" s="1">
        <v>43072</v>
      </c>
      <c r="C7883" s="1">
        <v>43075</v>
      </c>
      <c r="D7883" s="1" t="str">
        <f t="shared" si="1230"/>
        <v>Dec</v>
      </c>
      <c r="E7883" t="s">
        <v>23</v>
      </c>
      <c r="F7883" t="s">
        <v>198</v>
      </c>
      <c r="G7883" t="s">
        <v>25</v>
      </c>
      <c r="H7883" t="s">
        <v>34</v>
      </c>
      <c r="I7883" t="s">
        <v>1673</v>
      </c>
      <c r="J7883" t="s">
        <v>50</v>
      </c>
      <c r="K7883" t="s">
        <v>86</v>
      </c>
      <c r="L7883" s="2">
        <f t="shared" si="1231"/>
        <v>74.993100000000013</v>
      </c>
      <c r="M7883" s="2">
        <f t="shared" si="1232"/>
        <v>76.552000000000007</v>
      </c>
      <c r="N7883" s="2">
        <f t="shared" si="1238"/>
        <v>1.5588999999999942</v>
      </c>
      <c r="O7883" s="2">
        <f t="shared" si="1233"/>
        <v>9.3533999999999651</v>
      </c>
      <c r="P7883" s="2">
        <f t="shared" si="1234"/>
        <v>459.31200000000001</v>
      </c>
      <c r="Q7883" s="2">
        <f t="shared" si="1235"/>
        <v>2.036393562545713</v>
      </c>
      <c r="R7883">
        <v>6</v>
      </c>
      <c r="S7883">
        <v>0.2</v>
      </c>
      <c r="T7883" s="2">
        <v>76.75200000000001</v>
      </c>
      <c r="U7883" s="3">
        <v>10.553399999999993</v>
      </c>
      <c r="V7883" s="4">
        <f t="shared" si="1239"/>
        <v>2.2916666666666647</v>
      </c>
      <c r="W7883" s="2">
        <f t="shared" si="1236"/>
        <v>460.51200000000006</v>
      </c>
    </row>
    <row r="7884" spans="1:23" x14ac:dyDescent="0.25">
      <c r="A7884">
        <f t="shared" si="1237"/>
        <v>2017</v>
      </c>
      <c r="B7884" s="1">
        <v>43072</v>
      </c>
      <c r="C7884" s="1">
        <v>43075</v>
      </c>
      <c r="D7884" s="1" t="str">
        <f t="shared" si="1230"/>
        <v>Dec</v>
      </c>
      <c r="E7884" t="s">
        <v>23</v>
      </c>
      <c r="F7884" t="s">
        <v>198</v>
      </c>
      <c r="G7884" t="s">
        <v>25</v>
      </c>
      <c r="H7884" t="s">
        <v>34</v>
      </c>
      <c r="I7884" t="s">
        <v>1673</v>
      </c>
      <c r="J7884" t="s">
        <v>50</v>
      </c>
      <c r="K7884" t="s">
        <v>86</v>
      </c>
      <c r="L7884" s="2">
        <f t="shared" si="1231"/>
        <v>100.57710000000002</v>
      </c>
      <c r="M7884" s="2">
        <f t="shared" si="1232"/>
        <v>102.13600000000001</v>
      </c>
      <c r="N7884" s="2">
        <f t="shared" si="1238"/>
        <v>1.5588999999999942</v>
      </c>
      <c r="O7884" s="2">
        <f t="shared" si="1233"/>
        <v>12.471199999999953</v>
      </c>
      <c r="P7884" s="2">
        <f t="shared" si="1234"/>
        <v>817.08800000000008</v>
      </c>
      <c r="Q7884" s="2">
        <f t="shared" si="1235"/>
        <v>1.5262982689746944</v>
      </c>
      <c r="R7884">
        <v>8</v>
      </c>
      <c r="S7884">
        <v>0.2</v>
      </c>
      <c r="T7884" s="2">
        <v>102.33600000000001</v>
      </c>
      <c r="U7884" s="3">
        <v>14.07119999999999</v>
      </c>
      <c r="V7884" s="4">
        <f t="shared" si="1239"/>
        <v>1.7187499999999987</v>
      </c>
      <c r="W7884" s="2">
        <f t="shared" si="1236"/>
        <v>818.6880000000001</v>
      </c>
    </row>
    <row r="7885" spans="1:23" x14ac:dyDescent="0.25">
      <c r="A7885">
        <f t="shared" si="1237"/>
        <v>2017</v>
      </c>
      <c r="B7885" s="1">
        <v>43072</v>
      </c>
      <c r="C7885" s="1">
        <v>43075</v>
      </c>
      <c r="D7885" s="1" t="str">
        <f t="shared" si="1230"/>
        <v>Dec</v>
      </c>
      <c r="E7885" t="s">
        <v>23</v>
      </c>
      <c r="F7885" t="s">
        <v>198</v>
      </c>
      <c r="G7885" t="s">
        <v>25</v>
      </c>
      <c r="H7885" t="s">
        <v>34</v>
      </c>
      <c r="I7885" t="s">
        <v>2110</v>
      </c>
      <c r="J7885" t="s">
        <v>36</v>
      </c>
      <c r="K7885" t="s">
        <v>60</v>
      </c>
      <c r="L7885" s="2">
        <f t="shared" si="1231"/>
        <v>8.4495000000000005</v>
      </c>
      <c r="M7885" s="2">
        <f t="shared" si="1232"/>
        <v>10.120000000000001</v>
      </c>
      <c r="N7885" s="2">
        <f t="shared" si="1238"/>
        <v>1.6705000000000005</v>
      </c>
      <c r="O7885" s="2">
        <f t="shared" si="1233"/>
        <v>3.3410000000000011</v>
      </c>
      <c r="P7885" s="2">
        <f t="shared" si="1234"/>
        <v>20.240000000000002</v>
      </c>
      <c r="Q7885" s="2">
        <f t="shared" si="1235"/>
        <v>16.506916996047437</v>
      </c>
      <c r="R7885">
        <v>2</v>
      </c>
      <c r="S7885">
        <v>0.2</v>
      </c>
      <c r="T7885" s="2">
        <v>10.32</v>
      </c>
      <c r="U7885" s="3">
        <v>3.7409999999999997</v>
      </c>
      <c r="V7885" s="4">
        <f t="shared" si="1239"/>
        <v>18.124999999999996</v>
      </c>
      <c r="W7885" s="2">
        <f t="shared" si="1236"/>
        <v>20.64</v>
      </c>
    </row>
    <row r="7886" spans="1:23" x14ac:dyDescent="0.25">
      <c r="A7886">
        <f t="shared" si="1237"/>
        <v>2017</v>
      </c>
      <c r="B7886" s="1">
        <v>43072</v>
      </c>
      <c r="C7886" s="1">
        <v>43075</v>
      </c>
      <c r="D7886" s="1" t="str">
        <f t="shared" si="1230"/>
        <v>Dec</v>
      </c>
      <c r="E7886" t="s">
        <v>23</v>
      </c>
      <c r="F7886" t="s">
        <v>198</v>
      </c>
      <c r="G7886" t="s">
        <v>25</v>
      </c>
      <c r="H7886" t="s">
        <v>34</v>
      </c>
      <c r="I7886" t="s">
        <v>2336</v>
      </c>
      <c r="J7886" t="s">
        <v>36</v>
      </c>
      <c r="K7886" t="s">
        <v>247</v>
      </c>
      <c r="L7886" s="2">
        <f t="shared" si="1231"/>
        <v>46.475000000000001</v>
      </c>
      <c r="M7886" s="2">
        <f t="shared" si="1232"/>
        <v>47.12</v>
      </c>
      <c r="N7886" s="2">
        <f t="shared" si="1238"/>
        <v>0.64499999999999602</v>
      </c>
      <c r="O7886" s="2">
        <f t="shared" si="1233"/>
        <v>4.5149999999999721</v>
      </c>
      <c r="P7886" s="2">
        <f t="shared" si="1234"/>
        <v>329.84</v>
      </c>
      <c r="Q7886" s="2">
        <f t="shared" si="1235"/>
        <v>1.368845500848888</v>
      </c>
      <c r="R7886">
        <v>7</v>
      </c>
      <c r="S7886">
        <v>0.2</v>
      </c>
      <c r="T7886" s="2">
        <v>47.32</v>
      </c>
      <c r="U7886" s="3">
        <v>5.9149999999999938</v>
      </c>
      <c r="V7886" s="4">
        <f t="shared" si="1239"/>
        <v>1.7857142857142838</v>
      </c>
      <c r="W7886" s="2">
        <f t="shared" si="1236"/>
        <v>331.24</v>
      </c>
    </row>
    <row r="7887" spans="1:23" x14ac:dyDescent="0.25">
      <c r="A7887">
        <f t="shared" si="1237"/>
        <v>2017</v>
      </c>
      <c r="B7887" s="1">
        <v>43072</v>
      </c>
      <c r="C7887" s="1">
        <v>43075</v>
      </c>
      <c r="D7887" s="1" t="str">
        <f t="shared" si="1230"/>
        <v>Dec</v>
      </c>
      <c r="E7887" t="s">
        <v>23</v>
      </c>
      <c r="F7887" t="s">
        <v>198</v>
      </c>
      <c r="G7887" t="s">
        <v>25</v>
      </c>
      <c r="H7887" t="s">
        <v>34</v>
      </c>
      <c r="I7887" t="s">
        <v>381</v>
      </c>
      <c r="J7887" t="s">
        <v>28</v>
      </c>
      <c r="K7887" t="s">
        <v>46</v>
      </c>
      <c r="L7887" s="2">
        <f t="shared" si="1231"/>
        <v>21.038399999999999</v>
      </c>
      <c r="M7887" s="2">
        <f t="shared" si="1232"/>
        <v>23.176000000000002</v>
      </c>
      <c r="N7887" s="2">
        <f t="shared" si="1238"/>
        <v>2.1376000000000026</v>
      </c>
      <c r="O7887" s="2">
        <f t="shared" si="1233"/>
        <v>6.4128000000000078</v>
      </c>
      <c r="P7887" s="2">
        <f t="shared" si="1234"/>
        <v>69.528000000000006</v>
      </c>
      <c r="Q7887" s="2">
        <f t="shared" si="1235"/>
        <v>9.2233344839489231</v>
      </c>
      <c r="R7887">
        <v>3</v>
      </c>
      <c r="S7887">
        <v>0.2</v>
      </c>
      <c r="T7887" s="2">
        <v>23.376000000000001</v>
      </c>
      <c r="U7887" s="3">
        <v>7.0128000000000013</v>
      </c>
      <c r="V7887" s="4">
        <f t="shared" si="1239"/>
        <v>10.000000000000002</v>
      </c>
      <c r="W7887" s="2">
        <f t="shared" si="1236"/>
        <v>70.128</v>
      </c>
    </row>
    <row r="7888" spans="1:23" x14ac:dyDescent="0.25">
      <c r="A7888">
        <f t="shared" si="1237"/>
        <v>2017</v>
      </c>
      <c r="B7888" s="1">
        <v>43072</v>
      </c>
      <c r="C7888" s="1">
        <v>43075</v>
      </c>
      <c r="D7888" s="1" t="str">
        <f t="shared" si="1230"/>
        <v>Dec</v>
      </c>
      <c r="E7888" t="s">
        <v>23</v>
      </c>
      <c r="F7888" t="s">
        <v>198</v>
      </c>
      <c r="G7888" t="s">
        <v>25</v>
      </c>
      <c r="H7888" t="s">
        <v>34</v>
      </c>
      <c r="I7888" t="s">
        <v>1532</v>
      </c>
      <c r="J7888" t="s">
        <v>28</v>
      </c>
      <c r="K7888" t="s">
        <v>46</v>
      </c>
      <c r="L7888" s="2">
        <f t="shared" si="1231"/>
        <v>16.051199999999998</v>
      </c>
      <c r="M7888" s="2">
        <f t="shared" si="1232"/>
        <v>16.52</v>
      </c>
      <c r="N7888" s="2">
        <f t="shared" si="1238"/>
        <v>0.46880000000000166</v>
      </c>
      <c r="O7888" s="2">
        <f t="shared" si="1233"/>
        <v>2.3440000000000083</v>
      </c>
      <c r="P7888" s="2">
        <f t="shared" si="1234"/>
        <v>82.6</v>
      </c>
      <c r="Q7888" s="2">
        <f t="shared" si="1235"/>
        <v>2.8377723970944411</v>
      </c>
      <c r="R7888">
        <v>5</v>
      </c>
      <c r="S7888">
        <v>0.2</v>
      </c>
      <c r="T7888" s="2">
        <v>16.72</v>
      </c>
      <c r="U7888" s="3">
        <v>3.3439999999999994</v>
      </c>
      <c r="V7888" s="4">
        <f t="shared" si="1239"/>
        <v>3.9999999999999996</v>
      </c>
      <c r="W7888" s="2">
        <f t="shared" si="1236"/>
        <v>83.6</v>
      </c>
    </row>
    <row r="7889" spans="1:23" x14ac:dyDescent="0.25">
      <c r="A7889">
        <f t="shared" si="1237"/>
        <v>2017</v>
      </c>
      <c r="B7889" s="1">
        <v>43072</v>
      </c>
      <c r="C7889" s="1">
        <v>43075</v>
      </c>
      <c r="D7889" s="1" t="str">
        <f t="shared" si="1230"/>
        <v>Dec</v>
      </c>
      <c r="E7889" t="s">
        <v>23</v>
      </c>
      <c r="F7889" t="s">
        <v>198</v>
      </c>
      <c r="G7889" t="s">
        <v>25</v>
      </c>
      <c r="H7889" t="s">
        <v>34</v>
      </c>
      <c r="I7889" t="s">
        <v>2450</v>
      </c>
      <c r="J7889" t="s">
        <v>28</v>
      </c>
      <c r="K7889" t="s">
        <v>46</v>
      </c>
      <c r="L7889" s="2">
        <f t="shared" si="1231"/>
        <v>11.536799999999999</v>
      </c>
      <c r="M7889" s="2">
        <f t="shared" si="1232"/>
        <v>15.992000000000001</v>
      </c>
      <c r="N7889" s="2">
        <f t="shared" si="1238"/>
        <v>4.4552000000000014</v>
      </c>
      <c r="O7889" s="2">
        <f t="shared" si="1233"/>
        <v>4.4552000000000014</v>
      </c>
      <c r="P7889" s="2">
        <f t="shared" si="1234"/>
        <v>15.992000000000001</v>
      </c>
      <c r="Q7889" s="2">
        <f t="shared" si="1235"/>
        <v>27.858929464732373</v>
      </c>
      <c r="R7889">
        <v>1</v>
      </c>
      <c r="S7889">
        <v>0.2</v>
      </c>
      <c r="T7889" s="2">
        <v>16.192</v>
      </c>
      <c r="U7889" s="3">
        <v>4.6552000000000007</v>
      </c>
      <c r="V7889" s="4">
        <f t="shared" si="1239"/>
        <v>28.750000000000004</v>
      </c>
      <c r="W7889" s="2">
        <f t="shared" si="1236"/>
        <v>16.192</v>
      </c>
    </row>
    <row r="7890" spans="1:23" x14ac:dyDescent="0.25">
      <c r="A7890">
        <f t="shared" si="1237"/>
        <v>2016</v>
      </c>
      <c r="B7890" s="1">
        <v>42598</v>
      </c>
      <c r="C7890" s="1">
        <v>42604</v>
      </c>
      <c r="D7890" s="1" t="str">
        <f t="shared" si="1230"/>
        <v>Aug</v>
      </c>
      <c r="E7890" t="s">
        <v>38</v>
      </c>
      <c r="F7890" t="s">
        <v>659</v>
      </c>
      <c r="G7890" t="s">
        <v>25</v>
      </c>
      <c r="H7890" t="s">
        <v>34</v>
      </c>
      <c r="I7890" t="s">
        <v>1102</v>
      </c>
      <c r="J7890" t="s">
        <v>36</v>
      </c>
      <c r="K7890" t="s">
        <v>60</v>
      </c>
      <c r="L7890" s="2">
        <f t="shared" si="1231"/>
        <v>29.289600000000007</v>
      </c>
      <c r="M7890" s="2">
        <f t="shared" si="1232"/>
        <v>32.400000000000006</v>
      </c>
      <c r="N7890" s="2">
        <f t="shared" si="1238"/>
        <v>3.1103999999999985</v>
      </c>
      <c r="O7890" s="2">
        <f t="shared" si="1233"/>
        <v>15.551999999999992</v>
      </c>
      <c r="P7890" s="2">
        <f t="shared" si="1234"/>
        <v>162.00000000000003</v>
      </c>
      <c r="Q7890" s="2">
        <f t="shared" si="1235"/>
        <v>9.5999999999999925</v>
      </c>
      <c r="R7890">
        <v>5</v>
      </c>
      <c r="S7890">
        <v>0</v>
      </c>
      <c r="T7890" s="2">
        <v>32.400000000000006</v>
      </c>
      <c r="U7890" s="3">
        <v>15.552000000000001</v>
      </c>
      <c r="V7890" s="4">
        <f t="shared" si="1239"/>
        <v>9.6</v>
      </c>
      <c r="W7890" s="2">
        <f t="shared" si="1236"/>
        <v>162.00000000000003</v>
      </c>
    </row>
    <row r="7891" spans="1:23" x14ac:dyDescent="0.25">
      <c r="A7891">
        <f t="shared" si="1237"/>
        <v>2016</v>
      </c>
      <c r="B7891" s="1">
        <v>42729</v>
      </c>
      <c r="C7891" s="1">
        <v>42733</v>
      </c>
      <c r="D7891" s="1" t="str">
        <f t="shared" si="1230"/>
        <v>Dec</v>
      </c>
      <c r="E7891" t="s">
        <v>38</v>
      </c>
      <c r="F7891" t="s">
        <v>2597</v>
      </c>
      <c r="G7891" t="s">
        <v>25</v>
      </c>
      <c r="H7891" t="s">
        <v>26</v>
      </c>
      <c r="I7891" t="s">
        <v>710</v>
      </c>
      <c r="J7891" t="s">
        <v>36</v>
      </c>
      <c r="K7891" t="s">
        <v>48</v>
      </c>
      <c r="L7891" s="2">
        <f t="shared" si="1231"/>
        <v>19.293300000000002</v>
      </c>
      <c r="M7891" s="2">
        <f t="shared" si="1232"/>
        <v>19.89</v>
      </c>
      <c r="N7891" s="2">
        <f t="shared" si="1238"/>
        <v>0.59669999999999845</v>
      </c>
      <c r="O7891" s="2">
        <f t="shared" si="1233"/>
        <v>5.3702999999999861</v>
      </c>
      <c r="P7891" s="2">
        <f t="shared" si="1234"/>
        <v>179.01</v>
      </c>
      <c r="Q7891" s="2">
        <f t="shared" si="1235"/>
        <v>2.9999999999999925</v>
      </c>
      <c r="R7891">
        <v>9</v>
      </c>
      <c r="S7891">
        <v>0</v>
      </c>
      <c r="T7891" s="2">
        <v>19.89</v>
      </c>
      <c r="U7891" s="3">
        <v>5.3703000000000003</v>
      </c>
      <c r="V7891" s="4">
        <f t="shared" si="1239"/>
        <v>3.0000000000000004</v>
      </c>
      <c r="W7891" s="2">
        <f t="shared" si="1236"/>
        <v>179.01</v>
      </c>
    </row>
    <row r="7892" spans="1:23" x14ac:dyDescent="0.25">
      <c r="A7892">
        <f t="shared" si="1237"/>
        <v>2016</v>
      </c>
      <c r="B7892" s="1">
        <v>42729</v>
      </c>
      <c r="C7892" s="1">
        <v>42733</v>
      </c>
      <c r="D7892" s="1" t="str">
        <f t="shared" si="1230"/>
        <v>Dec</v>
      </c>
      <c r="E7892" t="s">
        <v>38</v>
      </c>
      <c r="F7892" t="s">
        <v>2597</v>
      </c>
      <c r="G7892" t="s">
        <v>25</v>
      </c>
      <c r="H7892" t="s">
        <v>26</v>
      </c>
      <c r="I7892" t="s">
        <v>1013</v>
      </c>
      <c r="J7892" t="s">
        <v>50</v>
      </c>
      <c r="K7892" t="s">
        <v>86</v>
      </c>
      <c r="L7892" s="2">
        <f t="shared" si="1231"/>
        <v>313.98430000000002</v>
      </c>
      <c r="M7892" s="2">
        <f t="shared" si="1232"/>
        <v>399.98</v>
      </c>
      <c r="N7892" s="2">
        <f t="shared" si="1238"/>
        <v>85.995699999999999</v>
      </c>
      <c r="O7892" s="2">
        <f t="shared" si="1233"/>
        <v>171.9914</v>
      </c>
      <c r="P7892" s="2">
        <f t="shared" si="1234"/>
        <v>799.96</v>
      </c>
      <c r="Q7892" s="2">
        <f t="shared" si="1235"/>
        <v>21.5</v>
      </c>
      <c r="R7892">
        <v>2</v>
      </c>
      <c r="S7892">
        <v>0</v>
      </c>
      <c r="T7892" s="2">
        <v>399.98</v>
      </c>
      <c r="U7892" s="3">
        <v>171.99140000000003</v>
      </c>
      <c r="V7892" s="4">
        <f t="shared" si="1239"/>
        <v>21.500000000000004</v>
      </c>
      <c r="W7892" s="2">
        <f t="shared" si="1236"/>
        <v>799.96</v>
      </c>
    </row>
    <row r="7893" spans="1:23" x14ac:dyDescent="0.25">
      <c r="A7893">
        <f t="shared" si="1237"/>
        <v>2016</v>
      </c>
      <c r="B7893" s="1">
        <v>42729</v>
      </c>
      <c r="C7893" s="1">
        <v>42733</v>
      </c>
      <c r="D7893" s="1" t="str">
        <f t="shared" si="1230"/>
        <v>Dec</v>
      </c>
      <c r="E7893" t="s">
        <v>38</v>
      </c>
      <c r="F7893" t="s">
        <v>2597</v>
      </c>
      <c r="G7893" t="s">
        <v>25</v>
      </c>
      <c r="H7893" t="s">
        <v>26</v>
      </c>
      <c r="I7893" t="s">
        <v>886</v>
      </c>
      <c r="J7893" t="s">
        <v>28</v>
      </c>
      <c r="K7893" t="s">
        <v>46</v>
      </c>
      <c r="L7893" s="2">
        <f t="shared" si="1231"/>
        <v>316.34199999999998</v>
      </c>
      <c r="M7893" s="2">
        <f t="shared" si="1232"/>
        <v>343.84999999999997</v>
      </c>
      <c r="N7893" s="2">
        <f t="shared" si="1238"/>
        <v>27.507999999999981</v>
      </c>
      <c r="O7893" s="2">
        <f t="shared" si="1233"/>
        <v>137.53999999999991</v>
      </c>
      <c r="P7893" s="2">
        <f t="shared" si="1234"/>
        <v>1719.2499999999998</v>
      </c>
      <c r="Q7893" s="2">
        <f t="shared" si="1235"/>
        <v>7.9999999999999964</v>
      </c>
      <c r="R7893">
        <v>5</v>
      </c>
      <c r="S7893">
        <v>0</v>
      </c>
      <c r="T7893" s="2">
        <v>343.84999999999997</v>
      </c>
      <c r="U7893" s="3">
        <v>137.54000000000002</v>
      </c>
      <c r="V7893" s="4">
        <f t="shared" si="1239"/>
        <v>8.0000000000000036</v>
      </c>
      <c r="W7893" s="2">
        <f t="shared" si="1236"/>
        <v>1719.2499999999998</v>
      </c>
    </row>
    <row r="7894" spans="1:23" x14ac:dyDescent="0.25">
      <c r="A7894">
        <f t="shared" si="1237"/>
        <v>2016</v>
      </c>
      <c r="B7894" s="1">
        <v>42729</v>
      </c>
      <c r="C7894" s="1">
        <v>42733</v>
      </c>
      <c r="D7894" s="1" t="str">
        <f t="shared" si="1230"/>
        <v>Dec</v>
      </c>
      <c r="E7894" t="s">
        <v>38</v>
      </c>
      <c r="F7894" t="s">
        <v>2597</v>
      </c>
      <c r="G7894" t="s">
        <v>25</v>
      </c>
      <c r="H7894" t="s">
        <v>26</v>
      </c>
      <c r="I7894" t="s">
        <v>2547</v>
      </c>
      <c r="J7894" t="s">
        <v>36</v>
      </c>
      <c r="K7894" t="s">
        <v>60</v>
      </c>
      <c r="L7894" s="2">
        <f t="shared" si="1231"/>
        <v>89.663199999999989</v>
      </c>
      <c r="M7894" s="2">
        <f t="shared" si="1232"/>
        <v>106.32</v>
      </c>
      <c r="N7894" s="2">
        <f t="shared" si="1238"/>
        <v>16.656800000000004</v>
      </c>
      <c r="O7894" s="2">
        <f t="shared" si="1233"/>
        <v>49.970400000000012</v>
      </c>
      <c r="P7894" s="2">
        <f t="shared" si="1234"/>
        <v>318.95999999999998</v>
      </c>
      <c r="Q7894" s="2">
        <f t="shared" si="1235"/>
        <v>15.66666666666667</v>
      </c>
      <c r="R7894">
        <v>3</v>
      </c>
      <c r="S7894">
        <v>0</v>
      </c>
      <c r="T7894" s="2">
        <v>106.32</v>
      </c>
      <c r="U7894" s="3">
        <v>49.970399999999991</v>
      </c>
      <c r="V7894" s="4">
        <f t="shared" si="1239"/>
        <v>15.666666666666664</v>
      </c>
      <c r="W7894" s="2">
        <f t="shared" si="1236"/>
        <v>318.95999999999998</v>
      </c>
    </row>
    <row r="7895" spans="1:23" x14ac:dyDescent="0.25">
      <c r="A7895">
        <f t="shared" si="1237"/>
        <v>2017</v>
      </c>
      <c r="B7895" s="1">
        <v>42939</v>
      </c>
      <c r="C7895" s="1">
        <v>42946</v>
      </c>
      <c r="D7895" s="1" t="str">
        <f t="shared" si="1230"/>
        <v>Jul</v>
      </c>
      <c r="E7895" t="s">
        <v>38</v>
      </c>
      <c r="F7895" t="s">
        <v>477</v>
      </c>
      <c r="G7895" t="s">
        <v>64</v>
      </c>
      <c r="H7895" t="s">
        <v>80</v>
      </c>
      <c r="I7895" t="s">
        <v>530</v>
      </c>
      <c r="J7895" t="s">
        <v>36</v>
      </c>
      <c r="K7895" t="s">
        <v>53</v>
      </c>
      <c r="L7895" s="2">
        <f t="shared" si="1231"/>
        <v>12.469999999999999</v>
      </c>
      <c r="M7895" s="2">
        <f t="shared" si="1232"/>
        <v>13.719999999999999</v>
      </c>
      <c r="N7895" s="2">
        <f t="shared" si="1238"/>
        <v>1.25</v>
      </c>
      <c r="O7895" s="2">
        <f t="shared" si="1233"/>
        <v>3.75</v>
      </c>
      <c r="P7895" s="2">
        <f t="shared" si="1234"/>
        <v>41.16</v>
      </c>
      <c r="Q7895" s="2">
        <f t="shared" si="1235"/>
        <v>9.110787172011662</v>
      </c>
      <c r="R7895">
        <v>3</v>
      </c>
      <c r="S7895">
        <v>0.2</v>
      </c>
      <c r="T7895" s="2">
        <v>13.919999999999998</v>
      </c>
      <c r="U7895" s="3">
        <v>4.3500000000000005</v>
      </c>
      <c r="V7895" s="4">
        <f t="shared" si="1239"/>
        <v>10.41666666666667</v>
      </c>
      <c r="W7895" s="2">
        <f t="shared" si="1236"/>
        <v>41.759999999999991</v>
      </c>
    </row>
    <row r="7896" spans="1:23" x14ac:dyDescent="0.25">
      <c r="A7896">
        <f t="shared" si="1237"/>
        <v>2017</v>
      </c>
      <c r="B7896" s="1">
        <v>42907</v>
      </c>
      <c r="C7896" s="1">
        <v>42911</v>
      </c>
      <c r="D7896" s="1" t="str">
        <f t="shared" si="1230"/>
        <v>Jun</v>
      </c>
      <c r="E7896" t="s">
        <v>38</v>
      </c>
      <c r="F7896" t="s">
        <v>869</v>
      </c>
      <c r="G7896" t="s">
        <v>64</v>
      </c>
      <c r="H7896" t="s">
        <v>80</v>
      </c>
      <c r="I7896" t="s">
        <v>183</v>
      </c>
      <c r="J7896" t="s">
        <v>36</v>
      </c>
      <c r="K7896" t="s">
        <v>53</v>
      </c>
      <c r="L7896" s="2">
        <f t="shared" si="1231"/>
        <v>74.32480000000001</v>
      </c>
      <c r="M7896" s="2">
        <f t="shared" si="1232"/>
        <v>82.4</v>
      </c>
      <c r="N7896" s="2">
        <f t="shared" si="1238"/>
        <v>8.0751999999999953</v>
      </c>
      <c r="O7896" s="2">
        <f t="shared" si="1233"/>
        <v>40.375999999999976</v>
      </c>
      <c r="P7896" s="2">
        <f t="shared" si="1234"/>
        <v>412</v>
      </c>
      <c r="Q7896" s="2">
        <f t="shared" si="1235"/>
        <v>9.7999999999999954</v>
      </c>
      <c r="R7896">
        <v>5</v>
      </c>
      <c r="S7896">
        <v>0</v>
      </c>
      <c r="T7896" s="2">
        <v>82.4</v>
      </c>
      <c r="U7896" s="3">
        <v>40.376000000000005</v>
      </c>
      <c r="V7896" s="4">
        <f t="shared" si="1239"/>
        <v>9.8000000000000025</v>
      </c>
      <c r="W7896" s="2">
        <f t="shared" si="1236"/>
        <v>412</v>
      </c>
    </row>
    <row r="7897" spans="1:23" x14ac:dyDescent="0.25">
      <c r="A7897">
        <f t="shared" si="1237"/>
        <v>2017</v>
      </c>
      <c r="B7897" s="1">
        <v>42907</v>
      </c>
      <c r="C7897" s="1">
        <v>42911</v>
      </c>
      <c r="D7897" s="1" t="str">
        <f t="shared" si="1230"/>
        <v>Jun</v>
      </c>
      <c r="E7897" t="s">
        <v>38</v>
      </c>
      <c r="F7897" t="s">
        <v>869</v>
      </c>
      <c r="G7897" t="s">
        <v>64</v>
      </c>
      <c r="H7897" t="s">
        <v>80</v>
      </c>
      <c r="I7897" t="s">
        <v>1152</v>
      </c>
      <c r="J7897" t="s">
        <v>36</v>
      </c>
      <c r="K7897" t="s">
        <v>53</v>
      </c>
      <c r="L7897" s="2">
        <f t="shared" si="1231"/>
        <v>4.7111999999999998</v>
      </c>
      <c r="M7897" s="2">
        <f t="shared" si="1232"/>
        <v>6.24</v>
      </c>
      <c r="N7897" s="2">
        <f t="shared" si="1238"/>
        <v>1.5288000000000004</v>
      </c>
      <c r="O7897" s="2">
        <f t="shared" si="1233"/>
        <v>3.0576000000000008</v>
      </c>
      <c r="P7897" s="2">
        <f t="shared" si="1234"/>
        <v>12.48</v>
      </c>
      <c r="Q7897" s="2">
        <f t="shared" si="1235"/>
        <v>24.500000000000004</v>
      </c>
      <c r="R7897">
        <v>2</v>
      </c>
      <c r="S7897">
        <v>0</v>
      </c>
      <c r="T7897" s="2">
        <v>6.24</v>
      </c>
      <c r="U7897" s="3">
        <v>3.0575999999999999</v>
      </c>
      <c r="V7897" s="4">
        <f t="shared" si="1239"/>
        <v>24.499999999999996</v>
      </c>
      <c r="W7897" s="2">
        <f t="shared" si="1236"/>
        <v>12.48</v>
      </c>
    </row>
    <row r="7898" spans="1:23" x14ac:dyDescent="0.25">
      <c r="A7898">
        <f t="shared" si="1237"/>
        <v>2017</v>
      </c>
      <c r="B7898" s="1">
        <v>42907</v>
      </c>
      <c r="C7898" s="1">
        <v>42911</v>
      </c>
      <c r="D7898" s="1" t="str">
        <f t="shared" si="1230"/>
        <v>Jun</v>
      </c>
      <c r="E7898" t="s">
        <v>38</v>
      </c>
      <c r="F7898" t="s">
        <v>869</v>
      </c>
      <c r="G7898" t="s">
        <v>64</v>
      </c>
      <c r="H7898" t="s">
        <v>80</v>
      </c>
      <c r="I7898" t="s">
        <v>512</v>
      </c>
      <c r="J7898" t="s">
        <v>36</v>
      </c>
      <c r="K7898" t="s">
        <v>60</v>
      </c>
      <c r="L7898" s="2">
        <f t="shared" si="1231"/>
        <v>420.40979999999996</v>
      </c>
      <c r="M7898" s="2">
        <f t="shared" si="1232"/>
        <v>447.84</v>
      </c>
      <c r="N7898" s="2">
        <f t="shared" si="1238"/>
        <v>27.430200000000013</v>
      </c>
      <c r="O7898" s="2">
        <f t="shared" si="1233"/>
        <v>219.44160000000011</v>
      </c>
      <c r="P7898" s="2">
        <f t="shared" si="1234"/>
        <v>3582.72</v>
      </c>
      <c r="Q7898" s="2">
        <f t="shared" si="1235"/>
        <v>6.1250000000000036</v>
      </c>
      <c r="R7898">
        <v>8</v>
      </c>
      <c r="S7898">
        <v>0</v>
      </c>
      <c r="T7898" s="2">
        <v>447.84</v>
      </c>
      <c r="U7898" s="3">
        <v>219.44159999999999</v>
      </c>
      <c r="V7898" s="4">
        <f t="shared" si="1239"/>
        <v>6.125</v>
      </c>
      <c r="W7898" s="2">
        <f t="shared" si="1236"/>
        <v>3582.72</v>
      </c>
    </row>
    <row r="7899" spans="1:23" x14ac:dyDescent="0.25">
      <c r="A7899">
        <f t="shared" si="1237"/>
        <v>2017</v>
      </c>
      <c r="B7899" s="1">
        <v>42960</v>
      </c>
      <c r="C7899" s="1">
        <v>42965</v>
      </c>
      <c r="D7899" s="1" t="str">
        <f t="shared" si="1230"/>
        <v>Aug</v>
      </c>
      <c r="E7899" t="s">
        <v>38</v>
      </c>
      <c r="F7899" t="s">
        <v>1383</v>
      </c>
      <c r="G7899" t="s">
        <v>25</v>
      </c>
      <c r="H7899" t="s">
        <v>26</v>
      </c>
      <c r="I7899" t="s">
        <v>837</v>
      </c>
      <c r="J7899" t="s">
        <v>36</v>
      </c>
      <c r="K7899" t="s">
        <v>55</v>
      </c>
      <c r="L7899" s="2">
        <f t="shared" si="1231"/>
        <v>267.67579999999998</v>
      </c>
      <c r="M7899" s="2">
        <f t="shared" si="1232"/>
        <v>271.84800000000001</v>
      </c>
      <c r="N7899" s="2">
        <f t="shared" si="1238"/>
        <v>4.1722000000000321</v>
      </c>
      <c r="O7899" s="2">
        <f t="shared" si="1233"/>
        <v>29.205400000000225</v>
      </c>
      <c r="P7899" s="2">
        <f t="shared" si="1234"/>
        <v>1902.9360000000001</v>
      </c>
      <c r="Q7899" s="2">
        <f t="shared" si="1235"/>
        <v>1.5347547158706452</v>
      </c>
      <c r="R7899">
        <v>7</v>
      </c>
      <c r="S7899">
        <v>0.2</v>
      </c>
      <c r="T7899" s="2">
        <v>272.048</v>
      </c>
      <c r="U7899" s="3">
        <v>30.605399999999946</v>
      </c>
      <c r="V7899" s="4">
        <f t="shared" si="1239"/>
        <v>1.6071428571428541</v>
      </c>
      <c r="W7899" s="2">
        <f t="shared" si="1236"/>
        <v>1904.336</v>
      </c>
    </row>
    <row r="7900" spans="1:23" x14ac:dyDescent="0.25">
      <c r="A7900">
        <f t="shared" si="1237"/>
        <v>2017</v>
      </c>
      <c r="B7900" s="1">
        <v>42960</v>
      </c>
      <c r="C7900" s="1">
        <v>42965</v>
      </c>
      <c r="D7900" s="1" t="str">
        <f t="shared" si="1230"/>
        <v>Aug</v>
      </c>
      <c r="E7900" t="s">
        <v>38</v>
      </c>
      <c r="F7900" t="s">
        <v>1383</v>
      </c>
      <c r="G7900" t="s">
        <v>25</v>
      </c>
      <c r="H7900" t="s">
        <v>26</v>
      </c>
      <c r="I7900" t="s">
        <v>1780</v>
      </c>
      <c r="J7900" t="s">
        <v>36</v>
      </c>
      <c r="K7900" t="s">
        <v>53</v>
      </c>
      <c r="L7900" s="2">
        <f t="shared" si="1231"/>
        <v>1820.8897000000002</v>
      </c>
      <c r="M7900" s="2">
        <f t="shared" si="1232"/>
        <v>1613.8820000000003</v>
      </c>
      <c r="N7900" s="2">
        <f t="shared" si="1238"/>
        <v>-207.00769999999989</v>
      </c>
      <c r="O7900" s="2">
        <f t="shared" si="1233"/>
        <v>-1242.0461999999993</v>
      </c>
      <c r="P7900" s="2">
        <f t="shared" si="1234"/>
        <v>9683.2920000000013</v>
      </c>
      <c r="Q7900" s="2">
        <f t="shared" si="1235"/>
        <v>-12.826693649225895</v>
      </c>
      <c r="R7900">
        <v>6</v>
      </c>
      <c r="S7900">
        <v>0.7</v>
      </c>
      <c r="T7900" s="2">
        <v>1614.5820000000003</v>
      </c>
      <c r="U7900" s="3">
        <v>-1237.8461999999995</v>
      </c>
      <c r="V7900" s="4">
        <f t="shared" si="1239"/>
        <v>-12.777777777777771</v>
      </c>
      <c r="W7900" s="2">
        <f t="shared" si="1236"/>
        <v>9687.492000000002</v>
      </c>
    </row>
    <row r="7901" spans="1:23" x14ac:dyDescent="0.25">
      <c r="A7901">
        <f t="shared" si="1237"/>
        <v>2017</v>
      </c>
      <c r="B7901" s="1">
        <v>42960</v>
      </c>
      <c r="C7901" s="1">
        <v>42965</v>
      </c>
      <c r="D7901" s="1" t="str">
        <f t="shared" si="1230"/>
        <v>Aug</v>
      </c>
      <c r="E7901" t="s">
        <v>38</v>
      </c>
      <c r="F7901" t="s">
        <v>1383</v>
      </c>
      <c r="G7901" t="s">
        <v>25</v>
      </c>
      <c r="H7901" t="s">
        <v>26</v>
      </c>
      <c r="I7901" t="s">
        <v>1276</v>
      </c>
      <c r="J7901" t="s">
        <v>36</v>
      </c>
      <c r="K7901" t="s">
        <v>128</v>
      </c>
      <c r="L7901" s="2">
        <f t="shared" si="1231"/>
        <v>22.496000000000006</v>
      </c>
      <c r="M7901" s="2">
        <f t="shared" si="1232"/>
        <v>24.120000000000005</v>
      </c>
      <c r="N7901" s="2">
        <f t="shared" si="1238"/>
        <v>1.6239999999999988</v>
      </c>
      <c r="O7901" s="2">
        <f t="shared" si="1233"/>
        <v>8.1199999999999939</v>
      </c>
      <c r="P7901" s="2">
        <f t="shared" si="1234"/>
        <v>120.60000000000002</v>
      </c>
      <c r="Q7901" s="2">
        <f t="shared" si="1235"/>
        <v>6.7330016583747865</v>
      </c>
      <c r="R7901">
        <v>5</v>
      </c>
      <c r="S7901">
        <v>0.2</v>
      </c>
      <c r="T7901" s="2">
        <v>24.320000000000004</v>
      </c>
      <c r="U7901" s="3">
        <v>9.1199999999999974</v>
      </c>
      <c r="V7901" s="4">
        <f t="shared" si="1239"/>
        <v>7.4999999999999973</v>
      </c>
      <c r="W7901" s="2">
        <f t="shared" si="1236"/>
        <v>121.60000000000002</v>
      </c>
    </row>
    <row r="7902" spans="1:23" x14ac:dyDescent="0.25">
      <c r="A7902">
        <f t="shared" si="1237"/>
        <v>2017</v>
      </c>
      <c r="B7902" s="1">
        <v>42960</v>
      </c>
      <c r="C7902" s="1">
        <v>42965</v>
      </c>
      <c r="D7902" s="1" t="str">
        <f t="shared" si="1230"/>
        <v>Aug</v>
      </c>
      <c r="E7902" t="s">
        <v>38</v>
      </c>
      <c r="F7902" t="s">
        <v>1383</v>
      </c>
      <c r="G7902" t="s">
        <v>25</v>
      </c>
      <c r="H7902" t="s">
        <v>26</v>
      </c>
      <c r="I7902" t="s">
        <v>2136</v>
      </c>
      <c r="J7902" t="s">
        <v>50</v>
      </c>
      <c r="K7902" t="s">
        <v>86</v>
      </c>
      <c r="L7902" s="2">
        <f t="shared" si="1231"/>
        <v>1.3464</v>
      </c>
      <c r="M7902" s="2">
        <f t="shared" si="1232"/>
        <v>1.3840000000000001</v>
      </c>
      <c r="N7902" s="2">
        <f t="shared" si="1238"/>
        <v>3.7600000000000078E-2</v>
      </c>
      <c r="O7902" s="2">
        <f t="shared" si="1233"/>
        <v>7.5200000000000156E-2</v>
      </c>
      <c r="P7902" s="2">
        <f t="shared" si="1234"/>
        <v>2.7680000000000002</v>
      </c>
      <c r="Q7902" s="2">
        <f t="shared" si="1235"/>
        <v>2.716763005780352</v>
      </c>
      <c r="R7902">
        <v>2</v>
      </c>
      <c r="S7902">
        <v>0.2</v>
      </c>
      <c r="T7902" s="2">
        <v>1.5840000000000001</v>
      </c>
      <c r="U7902" s="3">
        <v>0.47520000000000018</v>
      </c>
      <c r="V7902" s="4">
        <f t="shared" si="1239"/>
        <v>15.000000000000005</v>
      </c>
      <c r="W7902" s="2">
        <f t="shared" si="1236"/>
        <v>3.1680000000000001</v>
      </c>
    </row>
    <row r="7903" spans="1:23" x14ac:dyDescent="0.25">
      <c r="A7903">
        <f t="shared" si="1237"/>
        <v>2017</v>
      </c>
      <c r="B7903" s="1">
        <v>42960</v>
      </c>
      <c r="C7903" s="1">
        <v>42965</v>
      </c>
      <c r="D7903" s="1" t="str">
        <f t="shared" si="1230"/>
        <v>Aug</v>
      </c>
      <c r="E7903" t="s">
        <v>38</v>
      </c>
      <c r="F7903" t="s">
        <v>1383</v>
      </c>
      <c r="G7903" t="s">
        <v>25</v>
      </c>
      <c r="H7903" t="s">
        <v>26</v>
      </c>
      <c r="I7903" t="s">
        <v>1357</v>
      </c>
      <c r="J7903" t="s">
        <v>28</v>
      </c>
      <c r="K7903" t="s">
        <v>46</v>
      </c>
      <c r="L7903" s="2">
        <f t="shared" si="1231"/>
        <v>31.983999999999998</v>
      </c>
      <c r="M7903" s="2">
        <f t="shared" si="1232"/>
        <v>31.783999999999999</v>
      </c>
      <c r="N7903" s="2">
        <f t="shared" si="1238"/>
        <v>-0.19999999999999929</v>
      </c>
      <c r="O7903" s="2">
        <f t="shared" si="1233"/>
        <v>-0.19999999999999929</v>
      </c>
      <c r="P7903" s="2">
        <f t="shared" si="1234"/>
        <v>31.783999999999999</v>
      </c>
      <c r="Q7903" s="2">
        <f t="shared" si="1235"/>
        <v>-0.62924742008557544</v>
      </c>
      <c r="R7903">
        <v>1</v>
      </c>
      <c r="S7903">
        <v>0.2</v>
      </c>
      <c r="T7903" s="2">
        <v>31.983999999999998</v>
      </c>
      <c r="U7903" s="3">
        <v>0</v>
      </c>
      <c r="V7903" s="4">
        <f t="shared" si="1239"/>
        <v>0</v>
      </c>
      <c r="W7903" s="2">
        <f t="shared" si="1236"/>
        <v>31.983999999999998</v>
      </c>
    </row>
    <row r="7904" spans="1:23" x14ac:dyDescent="0.25">
      <c r="A7904">
        <f t="shared" si="1237"/>
        <v>2017</v>
      </c>
      <c r="B7904" s="1">
        <v>42960</v>
      </c>
      <c r="C7904" s="1">
        <v>42965</v>
      </c>
      <c r="D7904" s="1" t="str">
        <f t="shared" si="1230"/>
        <v>Aug</v>
      </c>
      <c r="E7904" t="s">
        <v>38</v>
      </c>
      <c r="F7904" t="s">
        <v>1383</v>
      </c>
      <c r="G7904" t="s">
        <v>25</v>
      </c>
      <c r="H7904" t="s">
        <v>26</v>
      </c>
      <c r="I7904" t="s">
        <v>686</v>
      </c>
      <c r="J7904" t="s">
        <v>36</v>
      </c>
      <c r="K7904" t="s">
        <v>92</v>
      </c>
      <c r="L7904" s="2">
        <f t="shared" si="1231"/>
        <v>13.800599999999999</v>
      </c>
      <c r="M7904" s="2">
        <f t="shared" si="1232"/>
        <v>14.56</v>
      </c>
      <c r="N7904" s="2">
        <f t="shared" si="1238"/>
        <v>0.75940000000000119</v>
      </c>
      <c r="O7904" s="2">
        <f t="shared" si="1233"/>
        <v>3.7970000000000059</v>
      </c>
      <c r="P7904" s="2">
        <f t="shared" si="1234"/>
        <v>72.8</v>
      </c>
      <c r="Q7904" s="2">
        <f t="shared" si="1235"/>
        <v>5.2156593406593492</v>
      </c>
      <c r="R7904">
        <v>5</v>
      </c>
      <c r="S7904">
        <v>0.2</v>
      </c>
      <c r="T7904" s="2">
        <v>14.76</v>
      </c>
      <c r="U7904" s="3">
        <v>4.7969999999999988</v>
      </c>
      <c r="V7904" s="4">
        <f t="shared" si="1239"/>
        <v>6.4999999999999991</v>
      </c>
      <c r="W7904" s="2">
        <f t="shared" si="1236"/>
        <v>73.8</v>
      </c>
    </row>
    <row r="7905" spans="1:23" x14ac:dyDescent="0.25">
      <c r="A7905">
        <f t="shared" si="1237"/>
        <v>2017</v>
      </c>
      <c r="B7905" s="1">
        <v>42960</v>
      </c>
      <c r="C7905" s="1">
        <v>42965</v>
      </c>
      <c r="D7905" s="1" t="str">
        <f t="shared" si="1230"/>
        <v>Aug</v>
      </c>
      <c r="E7905" t="s">
        <v>38</v>
      </c>
      <c r="F7905" t="s">
        <v>1383</v>
      </c>
      <c r="G7905" t="s">
        <v>25</v>
      </c>
      <c r="H7905" t="s">
        <v>26</v>
      </c>
      <c r="I7905" t="s">
        <v>2637</v>
      </c>
      <c r="J7905" t="s">
        <v>28</v>
      </c>
      <c r="K7905" t="s">
        <v>31</v>
      </c>
      <c r="L7905" s="2">
        <f t="shared" si="1231"/>
        <v>399.81779999999998</v>
      </c>
      <c r="M7905" s="2">
        <f t="shared" si="1232"/>
        <v>423.44799999999998</v>
      </c>
      <c r="N7905" s="2">
        <f t="shared" si="1238"/>
        <v>23.630200000000002</v>
      </c>
      <c r="O7905" s="2">
        <f t="shared" si="1233"/>
        <v>47.260400000000004</v>
      </c>
      <c r="P7905" s="2">
        <f t="shared" si="1234"/>
        <v>846.89599999999996</v>
      </c>
      <c r="Q7905" s="2">
        <f t="shared" si="1235"/>
        <v>5.5804254595605602</v>
      </c>
      <c r="R7905">
        <v>2</v>
      </c>
      <c r="S7905">
        <v>0.2</v>
      </c>
      <c r="T7905" s="2">
        <v>423.64799999999997</v>
      </c>
      <c r="U7905" s="3">
        <v>47.660399999999967</v>
      </c>
      <c r="V7905" s="4">
        <f t="shared" si="1239"/>
        <v>5.6249999999999964</v>
      </c>
      <c r="W7905" s="2">
        <f t="shared" si="1236"/>
        <v>847.29599999999994</v>
      </c>
    </row>
    <row r="7906" spans="1:23" x14ac:dyDescent="0.25">
      <c r="A7906">
        <f t="shared" si="1237"/>
        <v>2015</v>
      </c>
      <c r="B7906" s="1">
        <v>42315</v>
      </c>
      <c r="C7906" s="1">
        <v>42321</v>
      </c>
      <c r="D7906" s="1" t="str">
        <f t="shared" si="1230"/>
        <v>Nov</v>
      </c>
      <c r="E7906" t="s">
        <v>38</v>
      </c>
      <c r="F7906" t="s">
        <v>2587</v>
      </c>
      <c r="G7906" t="s">
        <v>25</v>
      </c>
      <c r="H7906" t="s">
        <v>65</v>
      </c>
      <c r="I7906" t="s">
        <v>1606</v>
      </c>
      <c r="J7906" t="s">
        <v>36</v>
      </c>
      <c r="K7906" t="s">
        <v>60</v>
      </c>
      <c r="L7906" s="2">
        <f t="shared" si="1231"/>
        <v>63.228000000000002</v>
      </c>
      <c r="M7906" s="2">
        <f t="shared" si="1232"/>
        <v>76.44</v>
      </c>
      <c r="N7906" s="2">
        <f t="shared" si="1238"/>
        <v>13.211999999999996</v>
      </c>
      <c r="O7906" s="2">
        <f t="shared" si="1233"/>
        <v>26.423999999999992</v>
      </c>
      <c r="P7906" s="2">
        <f t="shared" si="1234"/>
        <v>152.88</v>
      </c>
      <c r="Q7906" s="2">
        <f t="shared" si="1235"/>
        <v>17.284144427001564</v>
      </c>
      <c r="R7906">
        <v>2</v>
      </c>
      <c r="S7906">
        <v>0.2</v>
      </c>
      <c r="T7906" s="2">
        <v>76.64</v>
      </c>
      <c r="U7906" s="3">
        <v>26.823999999999995</v>
      </c>
      <c r="V7906" s="4">
        <f t="shared" si="1239"/>
        <v>17.499999999999996</v>
      </c>
      <c r="W7906" s="2">
        <f t="shared" si="1236"/>
        <v>153.28</v>
      </c>
    </row>
    <row r="7907" spans="1:23" x14ac:dyDescent="0.25">
      <c r="A7907">
        <f t="shared" si="1237"/>
        <v>2015</v>
      </c>
      <c r="B7907" s="1">
        <v>42292</v>
      </c>
      <c r="C7907" s="1">
        <v>42299</v>
      </c>
      <c r="D7907" s="1" t="str">
        <f t="shared" si="1230"/>
        <v>Oct</v>
      </c>
      <c r="E7907" t="s">
        <v>38</v>
      </c>
      <c r="F7907" t="s">
        <v>234</v>
      </c>
      <c r="G7907" t="s">
        <v>64</v>
      </c>
      <c r="H7907" t="s">
        <v>65</v>
      </c>
      <c r="I7907" t="s">
        <v>645</v>
      </c>
      <c r="J7907" t="s">
        <v>36</v>
      </c>
      <c r="K7907" t="s">
        <v>92</v>
      </c>
      <c r="L7907" s="2">
        <f t="shared" si="1231"/>
        <v>2.7900000000000005</v>
      </c>
      <c r="M7907" s="2">
        <f t="shared" si="1232"/>
        <v>4.2640000000000002</v>
      </c>
      <c r="N7907" s="2">
        <f t="shared" si="1238"/>
        <v>1.4739999999999998</v>
      </c>
      <c r="O7907" s="2">
        <f t="shared" si="1233"/>
        <v>1.4739999999999998</v>
      </c>
      <c r="P7907" s="2">
        <f t="shared" si="1234"/>
        <v>4.2640000000000002</v>
      </c>
      <c r="Q7907" s="2">
        <f t="shared" si="1235"/>
        <v>34.568480300187609</v>
      </c>
      <c r="R7907">
        <v>1</v>
      </c>
      <c r="S7907">
        <v>0.2</v>
      </c>
      <c r="T7907" s="2">
        <v>4.4640000000000004</v>
      </c>
      <c r="U7907" s="3">
        <v>1.6739999999999999</v>
      </c>
      <c r="V7907" s="4">
        <f t="shared" si="1239"/>
        <v>37.499999999999993</v>
      </c>
      <c r="W7907" s="2">
        <f t="shared" si="1236"/>
        <v>4.4640000000000004</v>
      </c>
    </row>
    <row r="7908" spans="1:23" x14ac:dyDescent="0.25">
      <c r="A7908">
        <f t="shared" si="1237"/>
        <v>2015</v>
      </c>
      <c r="B7908" s="1">
        <v>42292</v>
      </c>
      <c r="C7908" s="1">
        <v>42299</v>
      </c>
      <c r="D7908" s="1" t="str">
        <f t="shared" si="1230"/>
        <v>Oct</v>
      </c>
      <c r="E7908" t="s">
        <v>38</v>
      </c>
      <c r="F7908" t="s">
        <v>234</v>
      </c>
      <c r="G7908" t="s">
        <v>64</v>
      </c>
      <c r="H7908" t="s">
        <v>65</v>
      </c>
      <c r="I7908" t="s">
        <v>1397</v>
      </c>
      <c r="J7908" t="s">
        <v>36</v>
      </c>
      <c r="K7908" t="s">
        <v>53</v>
      </c>
      <c r="L7908" s="2">
        <f t="shared" si="1231"/>
        <v>4.6529999999999987</v>
      </c>
      <c r="M7908" s="2">
        <f t="shared" si="1232"/>
        <v>3.1599999999999993</v>
      </c>
      <c r="N7908" s="2">
        <f t="shared" si="1238"/>
        <v>-1.4929999999999994</v>
      </c>
      <c r="O7908" s="2">
        <f t="shared" si="1233"/>
        <v>-14.929999999999994</v>
      </c>
      <c r="P7908" s="2">
        <f t="shared" si="1234"/>
        <v>31.599999999999994</v>
      </c>
      <c r="Q7908" s="2">
        <f t="shared" si="1235"/>
        <v>-47.246835443037966</v>
      </c>
      <c r="R7908">
        <v>10</v>
      </c>
      <c r="S7908">
        <v>0.8</v>
      </c>
      <c r="T7908" s="2">
        <v>3.9599999999999991</v>
      </c>
      <c r="U7908" s="3">
        <v>-6.93</v>
      </c>
      <c r="V7908" s="4">
        <f t="shared" si="1239"/>
        <v>-17.5</v>
      </c>
      <c r="W7908" s="2">
        <f t="shared" si="1236"/>
        <v>39.599999999999994</v>
      </c>
    </row>
    <row r="7909" spans="1:23" x14ac:dyDescent="0.25">
      <c r="A7909">
        <f t="shared" si="1237"/>
        <v>2016</v>
      </c>
      <c r="B7909" s="1">
        <v>42581</v>
      </c>
      <c r="C7909" s="1">
        <v>42584</v>
      </c>
      <c r="D7909" s="1" t="str">
        <f t="shared" si="1230"/>
        <v>Jul</v>
      </c>
      <c r="E7909" t="s">
        <v>98</v>
      </c>
      <c r="F7909" t="s">
        <v>1112</v>
      </c>
      <c r="G7909" t="s">
        <v>33</v>
      </c>
      <c r="H7909" t="s">
        <v>34</v>
      </c>
      <c r="I7909" t="s">
        <v>1298</v>
      </c>
      <c r="J7909" t="s">
        <v>36</v>
      </c>
      <c r="K7909" t="s">
        <v>55</v>
      </c>
      <c r="L7909" s="2">
        <f t="shared" si="1231"/>
        <v>626.18499999999995</v>
      </c>
      <c r="M7909" s="2">
        <f t="shared" si="1232"/>
        <v>715.64</v>
      </c>
      <c r="N7909" s="2">
        <f t="shared" si="1238"/>
        <v>89.455000000000041</v>
      </c>
      <c r="O7909" s="2">
        <f t="shared" si="1233"/>
        <v>178.91000000000008</v>
      </c>
      <c r="P7909" s="2">
        <f t="shared" si="1234"/>
        <v>1431.28</v>
      </c>
      <c r="Q7909" s="2">
        <f t="shared" si="1235"/>
        <v>12.500000000000005</v>
      </c>
      <c r="R7909">
        <v>2</v>
      </c>
      <c r="S7909">
        <v>0</v>
      </c>
      <c r="T7909" s="2">
        <v>715.64</v>
      </c>
      <c r="U7909" s="3">
        <v>178.90999999999997</v>
      </c>
      <c r="V7909" s="4">
        <f t="shared" si="1239"/>
        <v>12.499999999999998</v>
      </c>
      <c r="W7909" s="2">
        <f t="shared" si="1236"/>
        <v>1431.28</v>
      </c>
    </row>
    <row r="7910" spans="1:23" x14ac:dyDescent="0.25">
      <c r="A7910">
        <f t="shared" si="1237"/>
        <v>2016</v>
      </c>
      <c r="B7910" s="1">
        <v>42707</v>
      </c>
      <c r="C7910" s="1">
        <v>42711</v>
      </c>
      <c r="D7910" s="1" t="str">
        <f t="shared" si="1230"/>
        <v>Dec</v>
      </c>
      <c r="E7910" t="s">
        <v>38</v>
      </c>
      <c r="F7910" t="s">
        <v>2447</v>
      </c>
      <c r="G7910" t="s">
        <v>25</v>
      </c>
      <c r="H7910" t="s">
        <v>34</v>
      </c>
      <c r="I7910" t="s">
        <v>1268</v>
      </c>
      <c r="J7910" t="s">
        <v>28</v>
      </c>
      <c r="K7910" t="s">
        <v>41</v>
      </c>
      <c r="L7910" s="2">
        <f t="shared" si="1231"/>
        <v>266.46480000000003</v>
      </c>
      <c r="M7910" s="2">
        <f t="shared" si="1232"/>
        <v>268.50400000000002</v>
      </c>
      <c r="N7910" s="2">
        <f t="shared" si="1238"/>
        <v>2.0391999999999939</v>
      </c>
      <c r="O7910" s="2">
        <f t="shared" si="1233"/>
        <v>6.1175999999999817</v>
      </c>
      <c r="P7910" s="2">
        <f t="shared" si="1234"/>
        <v>805.51200000000006</v>
      </c>
      <c r="Q7910" s="2">
        <f t="shared" si="1235"/>
        <v>0.75946727050620988</v>
      </c>
      <c r="R7910">
        <v>3</v>
      </c>
      <c r="S7910">
        <v>0.2</v>
      </c>
      <c r="T7910" s="2">
        <v>268.70400000000001</v>
      </c>
      <c r="U7910" s="3">
        <v>6.717599999999976</v>
      </c>
      <c r="V7910" s="4">
        <f t="shared" si="1239"/>
        <v>0.83333333333333015</v>
      </c>
      <c r="W7910" s="2">
        <f t="shared" si="1236"/>
        <v>806.11200000000008</v>
      </c>
    </row>
    <row r="7911" spans="1:23" x14ac:dyDescent="0.25">
      <c r="A7911">
        <f t="shared" si="1237"/>
        <v>2016</v>
      </c>
      <c r="B7911" s="1">
        <v>42707</v>
      </c>
      <c r="C7911" s="1">
        <v>42711</v>
      </c>
      <c r="D7911" s="1" t="str">
        <f t="shared" si="1230"/>
        <v>Dec</v>
      </c>
      <c r="E7911" t="s">
        <v>38</v>
      </c>
      <c r="F7911" t="s">
        <v>2447</v>
      </c>
      <c r="G7911" t="s">
        <v>25</v>
      </c>
      <c r="H7911" t="s">
        <v>34</v>
      </c>
      <c r="I7911" t="s">
        <v>703</v>
      </c>
      <c r="J7911" t="s">
        <v>36</v>
      </c>
      <c r="K7911" t="s">
        <v>48</v>
      </c>
      <c r="L7911" s="2">
        <f t="shared" si="1231"/>
        <v>21.180200000000003</v>
      </c>
      <c r="M7911" s="2">
        <f t="shared" si="1232"/>
        <v>21.92</v>
      </c>
      <c r="N7911" s="2">
        <f t="shared" si="1238"/>
        <v>0.7397999999999989</v>
      </c>
      <c r="O7911" s="2">
        <f t="shared" si="1233"/>
        <v>5.9183999999999912</v>
      </c>
      <c r="P7911" s="2">
        <f t="shared" si="1234"/>
        <v>175.36</v>
      </c>
      <c r="Q7911" s="2">
        <f t="shared" si="1235"/>
        <v>3.3749999999999947</v>
      </c>
      <c r="R7911">
        <v>8</v>
      </c>
      <c r="S7911">
        <v>0</v>
      </c>
      <c r="T7911" s="2">
        <v>21.92</v>
      </c>
      <c r="U7911" s="3">
        <v>5.9184000000000019</v>
      </c>
      <c r="V7911" s="4">
        <f t="shared" si="1239"/>
        <v>3.3750000000000009</v>
      </c>
      <c r="W7911" s="2">
        <f t="shared" si="1236"/>
        <v>175.36</v>
      </c>
    </row>
    <row r="7912" spans="1:23" x14ac:dyDescent="0.25">
      <c r="A7912">
        <f t="shared" si="1237"/>
        <v>2016</v>
      </c>
      <c r="B7912" s="1">
        <v>42707</v>
      </c>
      <c r="C7912" s="1">
        <v>42711</v>
      </c>
      <c r="D7912" s="1" t="str">
        <f t="shared" si="1230"/>
        <v>Dec</v>
      </c>
      <c r="E7912" t="s">
        <v>38</v>
      </c>
      <c r="F7912" t="s">
        <v>2447</v>
      </c>
      <c r="G7912" t="s">
        <v>25</v>
      </c>
      <c r="H7912" t="s">
        <v>34</v>
      </c>
      <c r="I7912" t="s">
        <v>1113</v>
      </c>
      <c r="J7912" t="s">
        <v>36</v>
      </c>
      <c r="K7912" t="s">
        <v>43</v>
      </c>
      <c r="L7912" s="2">
        <f t="shared" si="1231"/>
        <v>46.283999999999999</v>
      </c>
      <c r="M7912" s="2">
        <f t="shared" si="1232"/>
        <v>48.72</v>
      </c>
      <c r="N7912" s="2">
        <f t="shared" si="1238"/>
        <v>2.4359999999999999</v>
      </c>
      <c r="O7912" s="2">
        <f t="shared" si="1233"/>
        <v>7.3079999999999998</v>
      </c>
      <c r="P7912" s="2">
        <f t="shared" si="1234"/>
        <v>146.16</v>
      </c>
      <c r="Q7912" s="2">
        <f t="shared" si="1235"/>
        <v>5</v>
      </c>
      <c r="R7912">
        <v>3</v>
      </c>
      <c r="S7912">
        <v>0</v>
      </c>
      <c r="T7912" s="2">
        <v>48.72</v>
      </c>
      <c r="U7912" s="3">
        <v>7.3079999999999998</v>
      </c>
      <c r="V7912" s="4">
        <f t="shared" si="1239"/>
        <v>5</v>
      </c>
      <c r="W7912" s="2">
        <f t="shared" si="1236"/>
        <v>146.16</v>
      </c>
    </row>
    <row r="7913" spans="1:23" x14ac:dyDescent="0.25">
      <c r="A7913">
        <f t="shared" si="1237"/>
        <v>2016</v>
      </c>
      <c r="B7913" s="1">
        <v>42707</v>
      </c>
      <c r="C7913" s="1">
        <v>42711</v>
      </c>
      <c r="D7913" s="1" t="str">
        <f t="shared" si="1230"/>
        <v>Dec</v>
      </c>
      <c r="E7913" t="s">
        <v>38</v>
      </c>
      <c r="F7913" t="s">
        <v>2447</v>
      </c>
      <c r="G7913" t="s">
        <v>25</v>
      </c>
      <c r="H7913" t="s">
        <v>34</v>
      </c>
      <c r="I7913" t="s">
        <v>677</v>
      </c>
      <c r="J7913" t="s">
        <v>28</v>
      </c>
      <c r="K7913" t="s">
        <v>29</v>
      </c>
      <c r="L7913" s="2">
        <f t="shared" si="1231"/>
        <v>211.715</v>
      </c>
      <c r="M7913" s="2">
        <f t="shared" si="1232"/>
        <v>205.51599999999999</v>
      </c>
      <c r="N7913" s="2">
        <f t="shared" si="1238"/>
        <v>-6.1990000000000123</v>
      </c>
      <c r="O7913" s="2">
        <f t="shared" si="1233"/>
        <v>-12.398000000000025</v>
      </c>
      <c r="P7913" s="2">
        <f t="shared" si="1234"/>
        <v>411.03199999999998</v>
      </c>
      <c r="Q7913" s="2">
        <f t="shared" si="1235"/>
        <v>-3.0163101656318791</v>
      </c>
      <c r="R7913">
        <v>2</v>
      </c>
      <c r="S7913">
        <v>0.15</v>
      </c>
      <c r="T7913" s="2">
        <v>205.666</v>
      </c>
      <c r="U7913" s="3">
        <v>-12.097999999999999</v>
      </c>
      <c r="V7913" s="4">
        <f t="shared" si="1239"/>
        <v>-2.9411764705882351</v>
      </c>
      <c r="W7913" s="2">
        <f t="shared" si="1236"/>
        <v>411.33199999999999</v>
      </c>
    </row>
    <row r="7914" spans="1:23" x14ac:dyDescent="0.25">
      <c r="A7914">
        <f t="shared" si="1237"/>
        <v>2016</v>
      </c>
      <c r="B7914" s="1">
        <v>42488</v>
      </c>
      <c r="C7914" s="1">
        <v>42490</v>
      </c>
      <c r="D7914" s="1" t="str">
        <f t="shared" si="1230"/>
        <v>Apr</v>
      </c>
      <c r="E7914" t="s">
        <v>23</v>
      </c>
      <c r="F7914" t="s">
        <v>880</v>
      </c>
      <c r="G7914" t="s">
        <v>25</v>
      </c>
      <c r="H7914" t="s">
        <v>65</v>
      </c>
      <c r="I7914" t="s">
        <v>1186</v>
      </c>
      <c r="J7914" t="s">
        <v>28</v>
      </c>
      <c r="K7914" t="s">
        <v>46</v>
      </c>
      <c r="L7914" s="2">
        <f t="shared" si="1231"/>
        <v>46.274600000000007</v>
      </c>
      <c r="M7914" s="2">
        <f t="shared" si="1232"/>
        <v>29.744</v>
      </c>
      <c r="N7914" s="2">
        <f t="shared" si="1238"/>
        <v>-16.530600000000007</v>
      </c>
      <c r="O7914" s="2">
        <f t="shared" si="1233"/>
        <v>-33.061200000000014</v>
      </c>
      <c r="P7914" s="2">
        <f t="shared" si="1234"/>
        <v>59.488</v>
      </c>
      <c r="Q7914" s="2">
        <f t="shared" si="1235"/>
        <v>-55.576250672404534</v>
      </c>
      <c r="R7914">
        <v>2</v>
      </c>
      <c r="S7914">
        <v>0.6</v>
      </c>
      <c r="T7914" s="2">
        <v>30.344000000000001</v>
      </c>
      <c r="U7914" s="3">
        <v>-31.861200000000004</v>
      </c>
      <c r="V7914" s="4">
        <f t="shared" si="1239"/>
        <v>-52.5</v>
      </c>
      <c r="W7914" s="2">
        <f t="shared" si="1236"/>
        <v>60.688000000000002</v>
      </c>
    </row>
    <row r="7915" spans="1:23" x14ac:dyDescent="0.25">
      <c r="A7915">
        <f t="shared" si="1237"/>
        <v>2017</v>
      </c>
      <c r="B7915" s="1">
        <v>42972</v>
      </c>
      <c r="C7915" s="1">
        <v>42974</v>
      </c>
      <c r="D7915" s="1" t="str">
        <f t="shared" si="1230"/>
        <v>Aug</v>
      </c>
      <c r="E7915" t="s">
        <v>98</v>
      </c>
      <c r="F7915" t="s">
        <v>1806</v>
      </c>
      <c r="G7915" t="s">
        <v>25</v>
      </c>
      <c r="H7915" t="s">
        <v>80</v>
      </c>
      <c r="I7915" t="s">
        <v>1849</v>
      </c>
      <c r="J7915" t="s">
        <v>36</v>
      </c>
      <c r="K7915" t="s">
        <v>43</v>
      </c>
      <c r="L7915" s="2">
        <f t="shared" si="1231"/>
        <v>24.732399999999998</v>
      </c>
      <c r="M7915" s="2">
        <f t="shared" si="1232"/>
        <v>25.495999999999999</v>
      </c>
      <c r="N7915" s="2">
        <f t="shared" si="1238"/>
        <v>0.76360000000000028</v>
      </c>
      <c r="O7915" s="2">
        <f t="shared" si="1233"/>
        <v>1.5272000000000006</v>
      </c>
      <c r="P7915" s="2">
        <f t="shared" si="1234"/>
        <v>50.991999999999997</v>
      </c>
      <c r="Q7915" s="2">
        <f t="shared" si="1235"/>
        <v>2.9949796046438668</v>
      </c>
      <c r="R7915">
        <v>2</v>
      </c>
      <c r="S7915">
        <v>0.2</v>
      </c>
      <c r="T7915" s="2">
        <v>25.695999999999998</v>
      </c>
      <c r="U7915" s="3">
        <v>1.9271999999999991</v>
      </c>
      <c r="V7915" s="4">
        <f t="shared" si="1239"/>
        <v>3.7499999999999987</v>
      </c>
      <c r="W7915" s="2">
        <f t="shared" si="1236"/>
        <v>51.391999999999996</v>
      </c>
    </row>
    <row r="7916" spans="1:23" x14ac:dyDescent="0.25">
      <c r="A7916">
        <f t="shared" si="1237"/>
        <v>2017</v>
      </c>
      <c r="B7916" s="1">
        <v>42903</v>
      </c>
      <c r="C7916" s="1">
        <v>42907</v>
      </c>
      <c r="D7916" s="1" t="str">
        <f t="shared" si="1230"/>
        <v>Jun</v>
      </c>
      <c r="E7916" t="s">
        <v>38</v>
      </c>
      <c r="F7916" t="s">
        <v>863</v>
      </c>
      <c r="G7916" t="s">
        <v>64</v>
      </c>
      <c r="H7916" t="s">
        <v>80</v>
      </c>
      <c r="I7916" t="s">
        <v>2667</v>
      </c>
      <c r="J7916" t="s">
        <v>50</v>
      </c>
      <c r="K7916" t="s">
        <v>286</v>
      </c>
      <c r="L7916" s="2">
        <f t="shared" si="1231"/>
        <v>3070.8589999999999</v>
      </c>
      <c r="M7916" s="2">
        <f t="shared" si="1232"/>
        <v>3404.5</v>
      </c>
      <c r="N7916" s="2">
        <f t="shared" si="1238"/>
        <v>333.64100000000008</v>
      </c>
      <c r="O7916" s="2">
        <f t="shared" si="1233"/>
        <v>1668.2050000000004</v>
      </c>
      <c r="P7916" s="2">
        <f t="shared" si="1234"/>
        <v>17022.5</v>
      </c>
      <c r="Q7916" s="2">
        <f t="shared" si="1235"/>
        <v>9.8000000000000025</v>
      </c>
      <c r="R7916">
        <v>5</v>
      </c>
      <c r="S7916">
        <v>0</v>
      </c>
      <c r="T7916" s="2">
        <v>3404.5</v>
      </c>
      <c r="U7916" s="3">
        <v>1668.2049999999999</v>
      </c>
      <c r="V7916" s="4">
        <f t="shared" si="1239"/>
        <v>9.7999999999999989</v>
      </c>
      <c r="W7916" s="2">
        <f t="shared" si="1236"/>
        <v>17022.5</v>
      </c>
    </row>
    <row r="7917" spans="1:23" x14ac:dyDescent="0.25">
      <c r="A7917">
        <f t="shared" si="1237"/>
        <v>2017</v>
      </c>
      <c r="B7917" s="1">
        <v>42903</v>
      </c>
      <c r="C7917" s="1">
        <v>42907</v>
      </c>
      <c r="D7917" s="1" t="str">
        <f t="shared" si="1230"/>
        <v>Jun</v>
      </c>
      <c r="E7917" t="s">
        <v>38</v>
      </c>
      <c r="F7917" t="s">
        <v>863</v>
      </c>
      <c r="G7917" t="s">
        <v>64</v>
      </c>
      <c r="H7917" t="s">
        <v>80</v>
      </c>
      <c r="I7917" t="s">
        <v>2551</v>
      </c>
      <c r="J7917" t="s">
        <v>50</v>
      </c>
      <c r="K7917" t="s">
        <v>86</v>
      </c>
      <c r="L7917" s="2">
        <f t="shared" si="1231"/>
        <v>98.637600000000006</v>
      </c>
      <c r="M7917" s="2">
        <f t="shared" si="1232"/>
        <v>101.34</v>
      </c>
      <c r="N7917" s="2">
        <f t="shared" si="1238"/>
        <v>2.7023999999999972</v>
      </c>
      <c r="O7917" s="2">
        <f t="shared" si="1233"/>
        <v>8.1071999999999917</v>
      </c>
      <c r="P7917" s="2">
        <f t="shared" si="1234"/>
        <v>304.02</v>
      </c>
      <c r="Q7917" s="2">
        <f t="shared" si="1235"/>
        <v>2.6666666666666639</v>
      </c>
      <c r="R7917">
        <v>3</v>
      </c>
      <c r="S7917">
        <v>0</v>
      </c>
      <c r="T7917" s="2">
        <v>101.34</v>
      </c>
      <c r="U7917" s="3">
        <v>8.1071999999999917</v>
      </c>
      <c r="V7917" s="4">
        <f t="shared" si="1239"/>
        <v>2.6666666666666639</v>
      </c>
      <c r="W7917" s="2">
        <f t="shared" si="1236"/>
        <v>304.02</v>
      </c>
    </row>
    <row r="7918" spans="1:23" x14ac:dyDescent="0.25">
      <c r="A7918">
        <f t="shared" si="1237"/>
        <v>2015</v>
      </c>
      <c r="B7918" s="1">
        <v>42328</v>
      </c>
      <c r="C7918" s="1">
        <v>42332</v>
      </c>
      <c r="D7918" s="1" t="str">
        <f t="shared" si="1230"/>
        <v>Nov</v>
      </c>
      <c r="E7918" t="s">
        <v>38</v>
      </c>
      <c r="F7918" t="s">
        <v>946</v>
      </c>
      <c r="G7918" t="s">
        <v>64</v>
      </c>
      <c r="H7918" t="s">
        <v>80</v>
      </c>
      <c r="I7918" t="s">
        <v>1254</v>
      </c>
      <c r="J7918" t="s">
        <v>28</v>
      </c>
      <c r="K7918" t="s">
        <v>31</v>
      </c>
      <c r="L7918" s="2">
        <f t="shared" si="1231"/>
        <v>367.74009999999998</v>
      </c>
      <c r="M7918" s="2">
        <f t="shared" si="1232"/>
        <v>344.07199999999995</v>
      </c>
      <c r="N7918" s="2">
        <f t="shared" si="1238"/>
        <v>-23.668100000000038</v>
      </c>
      <c r="O7918" s="2">
        <f t="shared" si="1233"/>
        <v>-94.672400000000152</v>
      </c>
      <c r="P7918" s="2">
        <f t="shared" si="1234"/>
        <v>1376.2879999999998</v>
      </c>
      <c r="Q7918" s="2">
        <f t="shared" si="1235"/>
        <v>-6.8788218744913978</v>
      </c>
      <c r="R7918">
        <v>4</v>
      </c>
      <c r="S7918">
        <v>0.3</v>
      </c>
      <c r="T7918" s="2">
        <v>344.37199999999996</v>
      </c>
      <c r="U7918" s="3">
        <v>-93.472400000000022</v>
      </c>
      <c r="V7918" s="4">
        <f t="shared" si="1239"/>
        <v>-6.7857142857142883</v>
      </c>
      <c r="W7918" s="2">
        <f t="shared" si="1236"/>
        <v>1377.4879999999998</v>
      </c>
    </row>
    <row r="7919" spans="1:23" x14ac:dyDescent="0.25">
      <c r="A7919">
        <f t="shared" si="1237"/>
        <v>2017</v>
      </c>
      <c r="B7919" s="1">
        <v>42982</v>
      </c>
      <c r="C7919" s="1">
        <v>42986</v>
      </c>
      <c r="D7919" s="1" t="str">
        <f t="shared" si="1230"/>
        <v>Sep</v>
      </c>
      <c r="E7919" t="s">
        <v>23</v>
      </c>
      <c r="F7919" t="s">
        <v>1473</v>
      </c>
      <c r="G7919" t="s">
        <v>64</v>
      </c>
      <c r="H7919" t="s">
        <v>65</v>
      </c>
      <c r="I7919" t="s">
        <v>211</v>
      </c>
      <c r="J7919" t="s">
        <v>36</v>
      </c>
      <c r="K7919" t="s">
        <v>48</v>
      </c>
      <c r="L7919" s="2">
        <f t="shared" si="1231"/>
        <v>26.586000000000006</v>
      </c>
      <c r="M7919" s="2">
        <f t="shared" si="1232"/>
        <v>30.184000000000001</v>
      </c>
      <c r="N7919" s="2">
        <f t="shared" si="1238"/>
        <v>3.5979999999999954</v>
      </c>
      <c r="O7919" s="2">
        <f t="shared" si="1233"/>
        <v>3.5979999999999954</v>
      </c>
      <c r="P7919" s="2">
        <f t="shared" si="1234"/>
        <v>30.184000000000001</v>
      </c>
      <c r="Q7919" s="2">
        <f t="shared" si="1235"/>
        <v>11.920222634508333</v>
      </c>
      <c r="R7919">
        <v>1</v>
      </c>
      <c r="S7919">
        <v>0.2</v>
      </c>
      <c r="T7919" s="2">
        <v>30.384</v>
      </c>
      <c r="U7919" s="3">
        <v>3.7979999999999947</v>
      </c>
      <c r="V7919" s="4">
        <f t="shared" si="1239"/>
        <v>12.499999999999982</v>
      </c>
      <c r="W7919" s="2">
        <f t="shared" si="1236"/>
        <v>30.384</v>
      </c>
    </row>
    <row r="7920" spans="1:23" x14ac:dyDescent="0.25">
      <c r="A7920">
        <f t="shared" si="1237"/>
        <v>2015</v>
      </c>
      <c r="B7920" s="1">
        <v>42189</v>
      </c>
      <c r="C7920" s="1">
        <v>42193</v>
      </c>
      <c r="D7920" s="1" t="str">
        <f t="shared" si="1230"/>
        <v>Jul</v>
      </c>
      <c r="E7920" t="s">
        <v>23</v>
      </c>
      <c r="F7920" t="s">
        <v>2134</v>
      </c>
      <c r="G7920" t="s">
        <v>64</v>
      </c>
      <c r="H7920" t="s">
        <v>34</v>
      </c>
      <c r="I7920" t="s">
        <v>455</v>
      </c>
      <c r="J7920" t="s">
        <v>36</v>
      </c>
      <c r="K7920" t="s">
        <v>53</v>
      </c>
      <c r="L7920" s="2">
        <f t="shared" si="1231"/>
        <v>19.135199999999998</v>
      </c>
      <c r="M7920" s="2">
        <f t="shared" si="1232"/>
        <v>22.648</v>
      </c>
      <c r="N7920" s="2">
        <f t="shared" si="1238"/>
        <v>3.5128000000000021</v>
      </c>
      <c r="O7920" s="2">
        <f t="shared" si="1233"/>
        <v>7.0256000000000043</v>
      </c>
      <c r="P7920" s="2">
        <f t="shared" si="1234"/>
        <v>45.295999999999999</v>
      </c>
      <c r="Q7920" s="2">
        <f t="shared" si="1235"/>
        <v>15.510420346167441</v>
      </c>
      <c r="R7920">
        <v>2</v>
      </c>
      <c r="S7920">
        <v>0.2</v>
      </c>
      <c r="T7920" s="2">
        <v>22.847999999999999</v>
      </c>
      <c r="U7920" s="3">
        <v>7.4255999999999993</v>
      </c>
      <c r="V7920" s="4">
        <f t="shared" si="1239"/>
        <v>16.25</v>
      </c>
      <c r="W7920" s="2">
        <f t="shared" si="1236"/>
        <v>45.695999999999998</v>
      </c>
    </row>
    <row r="7921" spans="1:23" x14ac:dyDescent="0.25">
      <c r="A7921">
        <f t="shared" si="1237"/>
        <v>2017</v>
      </c>
      <c r="B7921" s="1">
        <v>42993</v>
      </c>
      <c r="C7921" s="1">
        <v>42999</v>
      </c>
      <c r="D7921" s="1" t="str">
        <f t="shared" si="1230"/>
        <v>Sep</v>
      </c>
      <c r="E7921" t="s">
        <v>38</v>
      </c>
      <c r="F7921" t="s">
        <v>2135</v>
      </c>
      <c r="G7921" t="s">
        <v>64</v>
      </c>
      <c r="H7921" t="s">
        <v>80</v>
      </c>
      <c r="I7921" t="s">
        <v>1836</v>
      </c>
      <c r="J7921" t="s">
        <v>36</v>
      </c>
      <c r="K7921" t="s">
        <v>43</v>
      </c>
      <c r="L7921" s="2">
        <f t="shared" si="1231"/>
        <v>33.213200000000001</v>
      </c>
      <c r="M7921" s="2">
        <f t="shared" si="1232"/>
        <v>38.619999999999997</v>
      </c>
      <c r="N7921" s="2">
        <f t="shared" si="1238"/>
        <v>5.4067999999999969</v>
      </c>
      <c r="O7921" s="2">
        <f t="shared" si="1233"/>
        <v>10.813599999999994</v>
      </c>
      <c r="P7921" s="2">
        <f t="shared" si="1234"/>
        <v>77.239999999999995</v>
      </c>
      <c r="Q7921" s="2">
        <f t="shared" si="1235"/>
        <v>13.999999999999993</v>
      </c>
      <c r="R7921">
        <v>2</v>
      </c>
      <c r="S7921">
        <v>0</v>
      </c>
      <c r="T7921" s="2">
        <v>38.619999999999997</v>
      </c>
      <c r="U7921" s="3">
        <v>10.813600000000001</v>
      </c>
      <c r="V7921" s="4">
        <f t="shared" si="1239"/>
        <v>14.000000000000002</v>
      </c>
      <c r="W7921" s="2">
        <f t="shared" si="1236"/>
        <v>77.239999999999995</v>
      </c>
    </row>
    <row r="7922" spans="1:23" x14ac:dyDescent="0.25">
      <c r="A7922">
        <f t="shared" si="1237"/>
        <v>2017</v>
      </c>
      <c r="B7922" s="1">
        <v>42993</v>
      </c>
      <c r="C7922" s="1">
        <v>42999</v>
      </c>
      <c r="D7922" s="1" t="str">
        <f t="shared" si="1230"/>
        <v>Sep</v>
      </c>
      <c r="E7922" t="s">
        <v>38</v>
      </c>
      <c r="F7922" t="s">
        <v>2135</v>
      </c>
      <c r="G7922" t="s">
        <v>64</v>
      </c>
      <c r="H7922" t="s">
        <v>80</v>
      </c>
      <c r="I7922" t="s">
        <v>2379</v>
      </c>
      <c r="J7922" t="s">
        <v>50</v>
      </c>
      <c r="K7922" t="s">
        <v>86</v>
      </c>
      <c r="L7922" s="2">
        <f t="shared" si="1231"/>
        <v>54.581800000000001</v>
      </c>
      <c r="M7922" s="2">
        <f t="shared" si="1232"/>
        <v>59.98</v>
      </c>
      <c r="N7922" s="2">
        <f t="shared" si="1238"/>
        <v>5.3981999999999957</v>
      </c>
      <c r="O7922" s="2">
        <f t="shared" si="1233"/>
        <v>10.796399999999991</v>
      </c>
      <c r="P7922" s="2">
        <f t="shared" si="1234"/>
        <v>119.96</v>
      </c>
      <c r="Q7922" s="2">
        <f t="shared" si="1235"/>
        <v>8.9999999999999929</v>
      </c>
      <c r="R7922">
        <v>2</v>
      </c>
      <c r="S7922">
        <v>0</v>
      </c>
      <c r="T7922" s="2">
        <v>59.98</v>
      </c>
      <c r="U7922" s="3">
        <v>10.796399999999998</v>
      </c>
      <c r="V7922" s="4">
        <f t="shared" si="1239"/>
        <v>9</v>
      </c>
      <c r="W7922" s="2">
        <f t="shared" si="1236"/>
        <v>119.96</v>
      </c>
    </row>
    <row r="7923" spans="1:23" x14ac:dyDescent="0.25">
      <c r="A7923">
        <f t="shared" si="1237"/>
        <v>2017</v>
      </c>
      <c r="B7923" s="1">
        <v>42807</v>
      </c>
      <c r="C7923" s="1">
        <v>42811</v>
      </c>
      <c r="D7923" s="1" t="str">
        <f t="shared" si="1230"/>
        <v>Mar</v>
      </c>
      <c r="E7923" t="s">
        <v>38</v>
      </c>
      <c r="F7923" t="s">
        <v>2203</v>
      </c>
      <c r="G7923" t="s">
        <v>25</v>
      </c>
      <c r="H7923" t="s">
        <v>80</v>
      </c>
      <c r="I7923" t="s">
        <v>1395</v>
      </c>
      <c r="J7923" t="s">
        <v>36</v>
      </c>
      <c r="K7923" t="s">
        <v>53</v>
      </c>
      <c r="L7923" s="2">
        <f t="shared" si="1231"/>
        <v>146.99300000000002</v>
      </c>
      <c r="M7923" s="2">
        <f t="shared" si="1232"/>
        <v>174.3</v>
      </c>
      <c r="N7923" s="2">
        <f t="shared" si="1238"/>
        <v>27.306999999999988</v>
      </c>
      <c r="O7923" s="2">
        <f t="shared" si="1233"/>
        <v>81.920999999999964</v>
      </c>
      <c r="P7923" s="2">
        <f t="shared" si="1234"/>
        <v>522.90000000000009</v>
      </c>
      <c r="Q7923" s="2">
        <f t="shared" si="1235"/>
        <v>15.666666666666657</v>
      </c>
      <c r="R7923">
        <v>3</v>
      </c>
      <c r="S7923">
        <v>0</v>
      </c>
      <c r="T7923" s="2">
        <v>174.3</v>
      </c>
      <c r="U7923" s="3">
        <v>81.920999999999992</v>
      </c>
      <c r="V7923" s="4">
        <f t="shared" si="1239"/>
        <v>15.666666666666663</v>
      </c>
      <c r="W7923" s="2">
        <f t="shared" si="1236"/>
        <v>522.90000000000009</v>
      </c>
    </row>
    <row r="7924" spans="1:23" x14ac:dyDescent="0.25">
      <c r="A7924">
        <f t="shared" si="1237"/>
        <v>2017</v>
      </c>
      <c r="B7924" s="1">
        <v>43002</v>
      </c>
      <c r="C7924" s="1">
        <v>43007</v>
      </c>
      <c r="D7924" s="1" t="str">
        <f t="shared" si="1230"/>
        <v>Sep</v>
      </c>
      <c r="E7924" t="s">
        <v>38</v>
      </c>
      <c r="F7924" t="s">
        <v>1474</v>
      </c>
      <c r="G7924" t="s">
        <v>64</v>
      </c>
      <c r="H7924" t="s">
        <v>26</v>
      </c>
      <c r="I7924" t="s">
        <v>2223</v>
      </c>
      <c r="J7924" t="s">
        <v>50</v>
      </c>
      <c r="K7924" t="s">
        <v>51</v>
      </c>
      <c r="L7924" s="2">
        <f t="shared" si="1231"/>
        <v>376.28080000000006</v>
      </c>
      <c r="M7924" s="2">
        <f t="shared" si="1232"/>
        <v>383.76000000000005</v>
      </c>
      <c r="N7924" s="2">
        <f t="shared" si="1238"/>
        <v>7.4791999999999916</v>
      </c>
      <c r="O7924" s="2">
        <f t="shared" si="1233"/>
        <v>37.395999999999958</v>
      </c>
      <c r="P7924" s="2">
        <f t="shared" si="1234"/>
        <v>1918.8000000000002</v>
      </c>
      <c r="Q7924" s="2">
        <f t="shared" si="1235"/>
        <v>1.9489264123410441</v>
      </c>
      <c r="R7924">
        <v>5</v>
      </c>
      <c r="S7924">
        <v>0.2</v>
      </c>
      <c r="T7924" s="2">
        <v>383.96000000000004</v>
      </c>
      <c r="U7924" s="3">
        <v>38.396000000000015</v>
      </c>
      <c r="V7924" s="4">
        <f t="shared" si="1239"/>
        <v>2.0000000000000009</v>
      </c>
      <c r="W7924" s="2">
        <f t="shared" si="1236"/>
        <v>1919.8000000000002</v>
      </c>
    </row>
    <row r="7925" spans="1:23" x14ac:dyDescent="0.25">
      <c r="A7925">
        <f t="shared" si="1237"/>
        <v>2017</v>
      </c>
      <c r="B7925" s="1">
        <v>43002</v>
      </c>
      <c r="C7925" s="1">
        <v>43007</v>
      </c>
      <c r="D7925" s="1" t="str">
        <f t="shared" si="1230"/>
        <v>Sep</v>
      </c>
      <c r="E7925" t="s">
        <v>38</v>
      </c>
      <c r="F7925" t="s">
        <v>1474</v>
      </c>
      <c r="G7925" t="s">
        <v>64</v>
      </c>
      <c r="H7925" t="s">
        <v>26</v>
      </c>
      <c r="I7925" t="s">
        <v>282</v>
      </c>
      <c r="J7925" t="s">
        <v>36</v>
      </c>
      <c r="K7925" t="s">
        <v>53</v>
      </c>
      <c r="L7925" s="2">
        <f t="shared" si="1231"/>
        <v>19.376000000000005</v>
      </c>
      <c r="M7925" s="2">
        <f t="shared" si="1232"/>
        <v>14.870000000000005</v>
      </c>
      <c r="N7925" s="2">
        <f t="shared" si="1238"/>
        <v>-4.5060000000000002</v>
      </c>
      <c r="O7925" s="2">
        <f t="shared" si="1233"/>
        <v>-13.518000000000001</v>
      </c>
      <c r="P7925" s="2">
        <f t="shared" si="1234"/>
        <v>44.610000000000014</v>
      </c>
      <c r="Q7925" s="2">
        <f t="shared" si="1235"/>
        <v>-30.302622730329514</v>
      </c>
      <c r="R7925">
        <v>3</v>
      </c>
      <c r="S7925">
        <v>0.7</v>
      </c>
      <c r="T7925" s="2">
        <v>15.570000000000004</v>
      </c>
      <c r="U7925" s="3">
        <v>-11.417999999999999</v>
      </c>
      <c r="V7925" s="4">
        <f t="shared" si="1239"/>
        <v>-24.444444444444439</v>
      </c>
      <c r="W7925" s="2">
        <f t="shared" si="1236"/>
        <v>46.710000000000008</v>
      </c>
    </row>
    <row r="7926" spans="1:23" x14ac:dyDescent="0.25">
      <c r="A7926">
        <f t="shared" si="1237"/>
        <v>2016</v>
      </c>
      <c r="B7926" s="1">
        <v>42595</v>
      </c>
      <c r="C7926" s="1">
        <v>42598</v>
      </c>
      <c r="D7926" s="1" t="str">
        <f t="shared" si="1230"/>
        <v>Aug</v>
      </c>
      <c r="E7926" t="s">
        <v>98</v>
      </c>
      <c r="F7926" t="s">
        <v>581</v>
      </c>
      <c r="G7926" t="s">
        <v>25</v>
      </c>
      <c r="H7926" t="s">
        <v>26</v>
      </c>
      <c r="I7926" t="s">
        <v>163</v>
      </c>
      <c r="J7926" t="s">
        <v>36</v>
      </c>
      <c r="K7926" t="s">
        <v>53</v>
      </c>
      <c r="L7926" s="2">
        <f t="shared" si="1231"/>
        <v>19.6416</v>
      </c>
      <c r="M7926" s="2">
        <f t="shared" si="1232"/>
        <v>22.32</v>
      </c>
      <c r="N7926" s="2">
        <f t="shared" si="1238"/>
        <v>2.6783999999999999</v>
      </c>
      <c r="O7926" s="2">
        <f t="shared" si="1233"/>
        <v>10.7136</v>
      </c>
      <c r="P7926" s="2">
        <f t="shared" si="1234"/>
        <v>89.28</v>
      </c>
      <c r="Q7926" s="2">
        <f t="shared" si="1235"/>
        <v>12</v>
      </c>
      <c r="R7926">
        <v>4</v>
      </c>
      <c r="S7926">
        <v>0</v>
      </c>
      <c r="T7926" s="2">
        <v>22.32</v>
      </c>
      <c r="U7926" s="3">
        <v>10.7136</v>
      </c>
      <c r="V7926" s="4">
        <f t="shared" si="1239"/>
        <v>12</v>
      </c>
      <c r="W7926" s="2">
        <f t="shared" si="1236"/>
        <v>89.28</v>
      </c>
    </row>
    <row r="7927" spans="1:23" x14ac:dyDescent="0.25">
      <c r="A7927">
        <f t="shared" si="1237"/>
        <v>2016</v>
      </c>
      <c r="B7927" s="1">
        <v>42595</v>
      </c>
      <c r="C7927" s="1">
        <v>42598</v>
      </c>
      <c r="D7927" s="1" t="str">
        <f t="shared" si="1230"/>
        <v>Aug</v>
      </c>
      <c r="E7927" t="s">
        <v>98</v>
      </c>
      <c r="F7927" t="s">
        <v>581</v>
      </c>
      <c r="G7927" t="s">
        <v>25</v>
      </c>
      <c r="H7927" t="s">
        <v>26</v>
      </c>
      <c r="I7927" t="s">
        <v>676</v>
      </c>
      <c r="J7927" t="s">
        <v>36</v>
      </c>
      <c r="K7927" t="s">
        <v>37</v>
      </c>
      <c r="L7927" s="2">
        <f t="shared" si="1231"/>
        <v>96.2</v>
      </c>
      <c r="M7927" s="2">
        <f t="shared" si="1232"/>
        <v>103.60000000000001</v>
      </c>
      <c r="N7927" s="2">
        <f t="shared" si="1238"/>
        <v>7.4000000000000057</v>
      </c>
      <c r="O7927" s="2">
        <f t="shared" si="1233"/>
        <v>51.80000000000004</v>
      </c>
      <c r="P7927" s="2">
        <f t="shared" si="1234"/>
        <v>725.2</v>
      </c>
      <c r="Q7927" s="2">
        <f t="shared" si="1235"/>
        <v>7.1428571428571477</v>
      </c>
      <c r="R7927">
        <v>7</v>
      </c>
      <c r="S7927">
        <v>0</v>
      </c>
      <c r="T7927" s="2">
        <v>103.60000000000001</v>
      </c>
      <c r="U7927" s="3">
        <v>51.800000000000004</v>
      </c>
      <c r="V7927" s="4">
        <f t="shared" si="1239"/>
        <v>7.1428571428571423</v>
      </c>
      <c r="W7927" s="2">
        <f t="shared" si="1236"/>
        <v>725.2</v>
      </c>
    </row>
    <row r="7928" spans="1:23" x14ac:dyDescent="0.25">
      <c r="A7928">
        <f t="shared" si="1237"/>
        <v>2017</v>
      </c>
      <c r="B7928" s="1">
        <v>43059</v>
      </c>
      <c r="C7928" s="1">
        <v>43063</v>
      </c>
      <c r="D7928" s="1" t="str">
        <f t="shared" si="1230"/>
        <v>Nov</v>
      </c>
      <c r="E7928" t="s">
        <v>23</v>
      </c>
      <c r="F7928" t="s">
        <v>1749</v>
      </c>
      <c r="G7928" t="s">
        <v>33</v>
      </c>
      <c r="H7928" t="s">
        <v>80</v>
      </c>
      <c r="I7928" t="s">
        <v>2142</v>
      </c>
      <c r="J7928" t="s">
        <v>50</v>
      </c>
      <c r="K7928" t="s">
        <v>86</v>
      </c>
      <c r="L7928" s="2">
        <f t="shared" si="1231"/>
        <v>2.5244999999999997</v>
      </c>
      <c r="M7928" s="2">
        <f t="shared" si="1232"/>
        <v>2.9699999999999998</v>
      </c>
      <c r="N7928" s="2">
        <f t="shared" si="1238"/>
        <v>0.44550000000000001</v>
      </c>
      <c r="O7928" s="2">
        <f t="shared" si="1233"/>
        <v>1.3365</v>
      </c>
      <c r="P7928" s="2">
        <f t="shared" si="1234"/>
        <v>8.91</v>
      </c>
      <c r="Q7928" s="2">
        <f t="shared" si="1235"/>
        <v>15</v>
      </c>
      <c r="R7928">
        <v>3</v>
      </c>
      <c r="S7928">
        <v>0</v>
      </c>
      <c r="T7928" s="2">
        <v>2.9699999999999998</v>
      </c>
      <c r="U7928" s="3">
        <v>1.3365</v>
      </c>
      <c r="V7928" s="4">
        <f t="shared" si="1239"/>
        <v>15</v>
      </c>
      <c r="W7928" s="2">
        <f t="shared" si="1236"/>
        <v>8.91</v>
      </c>
    </row>
    <row r="7929" spans="1:23" x14ac:dyDescent="0.25">
      <c r="A7929">
        <f t="shared" si="1237"/>
        <v>2017</v>
      </c>
      <c r="B7929" s="1">
        <v>43059</v>
      </c>
      <c r="C7929" s="1">
        <v>43063</v>
      </c>
      <c r="D7929" s="1" t="str">
        <f t="shared" si="1230"/>
        <v>Nov</v>
      </c>
      <c r="E7929" t="s">
        <v>23</v>
      </c>
      <c r="F7929" t="s">
        <v>1749</v>
      </c>
      <c r="G7929" t="s">
        <v>33</v>
      </c>
      <c r="H7929" t="s">
        <v>80</v>
      </c>
      <c r="I7929" t="s">
        <v>680</v>
      </c>
      <c r="J7929" t="s">
        <v>50</v>
      </c>
      <c r="K7929" t="s">
        <v>51</v>
      </c>
      <c r="L7929" s="2">
        <f t="shared" si="1231"/>
        <v>398.99300000000005</v>
      </c>
      <c r="M7929" s="2">
        <f t="shared" si="1232"/>
        <v>569.99</v>
      </c>
      <c r="N7929" s="2">
        <f t="shared" si="1238"/>
        <v>170.99699999999996</v>
      </c>
      <c r="O7929" s="2">
        <f t="shared" si="1233"/>
        <v>170.99699999999996</v>
      </c>
      <c r="P7929" s="2">
        <f t="shared" si="1234"/>
        <v>569.99</v>
      </c>
      <c r="Q7929" s="2">
        <f t="shared" si="1235"/>
        <v>29.999999999999993</v>
      </c>
      <c r="R7929">
        <v>1</v>
      </c>
      <c r="S7929">
        <v>0</v>
      </c>
      <c r="T7929" s="2">
        <v>569.99</v>
      </c>
      <c r="U7929" s="3">
        <v>170.99699999999996</v>
      </c>
      <c r="V7929" s="4">
        <f t="shared" si="1239"/>
        <v>29.999999999999993</v>
      </c>
      <c r="W7929" s="2">
        <f t="shared" si="1236"/>
        <v>569.99</v>
      </c>
    </row>
    <row r="7930" spans="1:23" x14ac:dyDescent="0.25">
      <c r="A7930">
        <f t="shared" si="1237"/>
        <v>2017</v>
      </c>
      <c r="B7930" s="1">
        <v>43059</v>
      </c>
      <c r="C7930" s="1">
        <v>43063</v>
      </c>
      <c r="D7930" s="1" t="str">
        <f t="shared" si="1230"/>
        <v>Nov</v>
      </c>
      <c r="E7930" t="s">
        <v>23</v>
      </c>
      <c r="F7930" t="s">
        <v>1749</v>
      </c>
      <c r="G7930" t="s">
        <v>33</v>
      </c>
      <c r="H7930" t="s">
        <v>80</v>
      </c>
      <c r="I7930" t="s">
        <v>2626</v>
      </c>
      <c r="J7930" t="s">
        <v>28</v>
      </c>
      <c r="K7930" t="s">
        <v>46</v>
      </c>
      <c r="L7930" s="2">
        <f t="shared" si="1231"/>
        <v>47.911799999999999</v>
      </c>
      <c r="M7930" s="2">
        <f t="shared" si="1232"/>
        <v>50.97</v>
      </c>
      <c r="N7930" s="2">
        <f t="shared" si="1238"/>
        <v>3.0581999999999994</v>
      </c>
      <c r="O7930" s="2">
        <f t="shared" si="1233"/>
        <v>9.1745999999999981</v>
      </c>
      <c r="P7930" s="2">
        <f t="shared" si="1234"/>
        <v>152.91</v>
      </c>
      <c r="Q7930" s="2">
        <f t="shared" si="1235"/>
        <v>5.9999999999999991</v>
      </c>
      <c r="R7930">
        <v>3</v>
      </c>
      <c r="S7930">
        <v>0</v>
      </c>
      <c r="T7930" s="2">
        <v>50.97</v>
      </c>
      <c r="U7930" s="3">
        <v>9.1745999999999981</v>
      </c>
      <c r="V7930" s="4">
        <f t="shared" si="1239"/>
        <v>5.9999999999999991</v>
      </c>
      <c r="W7930" s="2">
        <f t="shared" si="1236"/>
        <v>152.91</v>
      </c>
    </row>
    <row r="7931" spans="1:23" x14ac:dyDescent="0.25">
      <c r="A7931">
        <f t="shared" si="1237"/>
        <v>2017</v>
      </c>
      <c r="B7931" s="1">
        <v>42941</v>
      </c>
      <c r="C7931" s="1">
        <v>42943</v>
      </c>
      <c r="D7931" s="1" t="str">
        <f t="shared" si="1230"/>
        <v>Jul</v>
      </c>
      <c r="E7931" t="s">
        <v>98</v>
      </c>
      <c r="F7931" t="s">
        <v>2602</v>
      </c>
      <c r="G7931" t="s">
        <v>64</v>
      </c>
      <c r="H7931" t="s">
        <v>65</v>
      </c>
      <c r="I7931" t="s">
        <v>1770</v>
      </c>
      <c r="J7931" t="s">
        <v>28</v>
      </c>
      <c r="K7931" t="s">
        <v>41</v>
      </c>
      <c r="L7931" s="2">
        <f t="shared" si="1231"/>
        <v>298.82580000000002</v>
      </c>
      <c r="M7931" s="2">
        <f t="shared" si="1232"/>
        <v>297.81599999999997</v>
      </c>
      <c r="N7931" s="2">
        <f t="shared" si="1238"/>
        <v>-1.0098000000000411</v>
      </c>
      <c r="O7931" s="2">
        <f t="shared" si="1233"/>
        <v>-6.0588000000002467</v>
      </c>
      <c r="P7931" s="2">
        <f t="shared" si="1234"/>
        <v>1786.8959999999997</v>
      </c>
      <c r="Q7931" s="2">
        <f t="shared" si="1235"/>
        <v>-0.33906841808366284</v>
      </c>
      <c r="R7931">
        <v>6</v>
      </c>
      <c r="S7931">
        <v>0.3</v>
      </c>
      <c r="T7931" s="2">
        <v>298.11599999999999</v>
      </c>
      <c r="U7931" s="3">
        <v>-4.2588000000000363</v>
      </c>
      <c r="V7931" s="4">
        <f t="shared" si="1239"/>
        <v>-0.23809523809524016</v>
      </c>
      <c r="W7931" s="2">
        <f t="shared" si="1236"/>
        <v>1788.6959999999999</v>
      </c>
    </row>
    <row r="7932" spans="1:23" x14ac:dyDescent="0.25">
      <c r="A7932">
        <f t="shared" si="1237"/>
        <v>2016</v>
      </c>
      <c r="B7932" s="1">
        <v>42454</v>
      </c>
      <c r="C7932" s="1">
        <v>42456</v>
      </c>
      <c r="D7932" s="1" t="str">
        <f t="shared" si="1230"/>
        <v>Mar</v>
      </c>
      <c r="E7932" t="s">
        <v>23</v>
      </c>
      <c r="F7932" t="s">
        <v>1499</v>
      </c>
      <c r="G7932" t="s">
        <v>33</v>
      </c>
      <c r="H7932" t="s">
        <v>80</v>
      </c>
      <c r="I7932" t="s">
        <v>1589</v>
      </c>
      <c r="J7932" t="s">
        <v>36</v>
      </c>
      <c r="K7932" t="s">
        <v>48</v>
      </c>
      <c r="L7932" s="2">
        <f t="shared" si="1231"/>
        <v>53.567999999999998</v>
      </c>
      <c r="M7932" s="2">
        <f t="shared" si="1232"/>
        <v>59.519999999999996</v>
      </c>
      <c r="N7932" s="2">
        <f t="shared" si="1238"/>
        <v>5.9519999999999982</v>
      </c>
      <c r="O7932" s="2">
        <f t="shared" si="1233"/>
        <v>17.855999999999995</v>
      </c>
      <c r="P7932" s="2">
        <f t="shared" si="1234"/>
        <v>178.56</v>
      </c>
      <c r="Q7932" s="2">
        <f t="shared" si="1235"/>
        <v>9.9999999999999964</v>
      </c>
      <c r="R7932">
        <v>3</v>
      </c>
      <c r="S7932">
        <v>0</v>
      </c>
      <c r="T7932" s="2">
        <v>59.519999999999996</v>
      </c>
      <c r="U7932" s="3">
        <v>17.855999999999995</v>
      </c>
      <c r="V7932" s="4">
        <f t="shared" si="1239"/>
        <v>9.9999999999999964</v>
      </c>
      <c r="W7932" s="2">
        <f t="shared" si="1236"/>
        <v>178.56</v>
      </c>
    </row>
    <row r="7933" spans="1:23" x14ac:dyDescent="0.25">
      <c r="A7933">
        <f t="shared" si="1237"/>
        <v>2016</v>
      </c>
      <c r="B7933" s="1">
        <v>42566</v>
      </c>
      <c r="C7933" s="1">
        <v>42571</v>
      </c>
      <c r="D7933" s="1" t="str">
        <f t="shared" si="1230"/>
        <v>Jul</v>
      </c>
      <c r="E7933" t="s">
        <v>38</v>
      </c>
      <c r="F7933" t="s">
        <v>1517</v>
      </c>
      <c r="G7933" t="s">
        <v>33</v>
      </c>
      <c r="H7933" t="s">
        <v>34</v>
      </c>
      <c r="I7933" t="s">
        <v>596</v>
      </c>
      <c r="J7933" t="s">
        <v>28</v>
      </c>
      <c r="K7933" t="s">
        <v>31</v>
      </c>
      <c r="L7933" s="2">
        <f t="shared" si="1231"/>
        <v>222.60400000000004</v>
      </c>
      <c r="M7933" s="2">
        <f t="shared" si="1232"/>
        <v>230.08000000000004</v>
      </c>
      <c r="N7933" s="2">
        <f t="shared" si="1238"/>
        <v>7.4759999999999991</v>
      </c>
      <c r="O7933" s="2">
        <f t="shared" si="1233"/>
        <v>22.427999999999997</v>
      </c>
      <c r="P7933" s="2">
        <f t="shared" si="1234"/>
        <v>690.24000000000012</v>
      </c>
      <c r="Q7933" s="2">
        <f t="shared" si="1235"/>
        <v>3.2493045897079269</v>
      </c>
      <c r="R7933">
        <v>3</v>
      </c>
      <c r="S7933">
        <v>0.2</v>
      </c>
      <c r="T7933" s="2">
        <v>230.28000000000003</v>
      </c>
      <c r="U7933" s="3">
        <v>23.027999999999992</v>
      </c>
      <c r="V7933" s="4">
        <f t="shared" si="1239"/>
        <v>3.3333333333333313</v>
      </c>
      <c r="W7933" s="2">
        <f t="shared" si="1236"/>
        <v>690.84000000000015</v>
      </c>
    </row>
    <row r="7934" spans="1:23" x14ac:dyDescent="0.25">
      <c r="A7934">
        <f t="shared" si="1237"/>
        <v>2016</v>
      </c>
      <c r="B7934" s="1">
        <v>42566</v>
      </c>
      <c r="C7934" s="1">
        <v>42571</v>
      </c>
      <c r="D7934" s="1" t="str">
        <f t="shared" si="1230"/>
        <v>Jul</v>
      </c>
      <c r="E7934" t="s">
        <v>38</v>
      </c>
      <c r="F7934" t="s">
        <v>1517</v>
      </c>
      <c r="G7934" t="s">
        <v>33</v>
      </c>
      <c r="H7934" t="s">
        <v>34</v>
      </c>
      <c r="I7934" t="s">
        <v>1453</v>
      </c>
      <c r="J7934" t="s">
        <v>36</v>
      </c>
      <c r="K7934" t="s">
        <v>60</v>
      </c>
      <c r="L7934" s="2">
        <f t="shared" si="1231"/>
        <v>98.661199999999994</v>
      </c>
      <c r="M7934" s="2">
        <f t="shared" si="1232"/>
        <v>105.32</v>
      </c>
      <c r="N7934" s="2">
        <f t="shared" si="1238"/>
        <v>6.6587999999999994</v>
      </c>
      <c r="O7934" s="2">
        <f t="shared" si="1233"/>
        <v>33.293999999999997</v>
      </c>
      <c r="P7934" s="2">
        <f t="shared" si="1234"/>
        <v>526.59999999999991</v>
      </c>
      <c r="Q7934" s="2">
        <f t="shared" si="1235"/>
        <v>6.3224458792252189</v>
      </c>
      <c r="R7934">
        <v>5</v>
      </c>
      <c r="S7934">
        <v>0.2</v>
      </c>
      <c r="T7934" s="2">
        <v>105.52</v>
      </c>
      <c r="U7934" s="3">
        <v>34.293999999999997</v>
      </c>
      <c r="V7934" s="4">
        <f t="shared" si="1239"/>
        <v>6.4999999999999991</v>
      </c>
      <c r="W7934" s="2">
        <f t="shared" si="1236"/>
        <v>527.6</v>
      </c>
    </row>
    <row r="7935" spans="1:23" x14ac:dyDescent="0.25">
      <c r="A7935">
        <f t="shared" si="1237"/>
        <v>2017</v>
      </c>
      <c r="B7935" s="1">
        <v>42964</v>
      </c>
      <c r="C7935" s="1">
        <v>42971</v>
      </c>
      <c r="D7935" s="1" t="str">
        <f t="shared" si="1230"/>
        <v>Aug</v>
      </c>
      <c r="E7935" t="s">
        <v>38</v>
      </c>
      <c r="F7935" t="s">
        <v>1495</v>
      </c>
      <c r="G7935" t="s">
        <v>33</v>
      </c>
      <c r="H7935" t="s">
        <v>34</v>
      </c>
      <c r="I7935" t="s">
        <v>1588</v>
      </c>
      <c r="J7935" t="s">
        <v>36</v>
      </c>
      <c r="K7935" t="s">
        <v>92</v>
      </c>
      <c r="L7935" s="2">
        <f t="shared" si="1231"/>
        <v>17.52</v>
      </c>
      <c r="M7935" s="2">
        <f t="shared" si="1232"/>
        <v>23.36</v>
      </c>
      <c r="N7935" s="2">
        <f t="shared" si="1238"/>
        <v>5.84</v>
      </c>
      <c r="O7935" s="2">
        <f t="shared" si="1233"/>
        <v>11.68</v>
      </c>
      <c r="P7935" s="2">
        <f t="shared" si="1234"/>
        <v>46.72</v>
      </c>
      <c r="Q7935" s="2">
        <f t="shared" si="1235"/>
        <v>25</v>
      </c>
      <c r="R7935">
        <v>2</v>
      </c>
      <c r="S7935">
        <v>0</v>
      </c>
      <c r="T7935" s="2">
        <v>23.36</v>
      </c>
      <c r="U7935" s="3">
        <v>11.68</v>
      </c>
      <c r="V7935" s="4">
        <f t="shared" si="1239"/>
        <v>25</v>
      </c>
      <c r="W7935" s="2">
        <f t="shared" si="1236"/>
        <v>46.72</v>
      </c>
    </row>
    <row r="7936" spans="1:23" x14ac:dyDescent="0.25">
      <c r="A7936">
        <f t="shared" si="1237"/>
        <v>2017</v>
      </c>
      <c r="B7936" s="1">
        <v>42964</v>
      </c>
      <c r="C7936" s="1">
        <v>42971</v>
      </c>
      <c r="D7936" s="1" t="str">
        <f t="shared" si="1230"/>
        <v>Aug</v>
      </c>
      <c r="E7936" t="s">
        <v>38</v>
      </c>
      <c r="F7936" t="s">
        <v>1495</v>
      </c>
      <c r="G7936" t="s">
        <v>33</v>
      </c>
      <c r="H7936" t="s">
        <v>34</v>
      </c>
      <c r="I7936" t="s">
        <v>1512</v>
      </c>
      <c r="J7936" t="s">
        <v>50</v>
      </c>
      <c r="K7936" t="s">
        <v>51</v>
      </c>
      <c r="L7936" s="2">
        <f t="shared" si="1231"/>
        <v>68.977000000000004</v>
      </c>
      <c r="M7936" s="2">
        <f t="shared" si="1232"/>
        <v>71.775999999999996</v>
      </c>
      <c r="N7936" s="2">
        <f t="shared" si="1238"/>
        <v>2.7989999999999924</v>
      </c>
      <c r="O7936" s="2">
        <f t="shared" si="1233"/>
        <v>8.3969999999999771</v>
      </c>
      <c r="P7936" s="2">
        <f t="shared" si="1234"/>
        <v>215.32799999999997</v>
      </c>
      <c r="Q7936" s="2">
        <f t="shared" si="1235"/>
        <v>3.8996321890325354</v>
      </c>
      <c r="R7936">
        <v>3</v>
      </c>
      <c r="S7936">
        <v>0.2</v>
      </c>
      <c r="T7936" s="2">
        <v>71.975999999999999</v>
      </c>
      <c r="U7936" s="3">
        <v>8.9969999999999892</v>
      </c>
      <c r="V7936" s="4">
        <f t="shared" si="1239"/>
        <v>4.1666666666666616</v>
      </c>
      <c r="W7936" s="2">
        <f t="shared" si="1236"/>
        <v>215.928</v>
      </c>
    </row>
    <row r="7937" spans="1:23" x14ac:dyDescent="0.25">
      <c r="A7937">
        <f t="shared" si="1237"/>
        <v>2017</v>
      </c>
      <c r="B7937" s="1">
        <v>42964</v>
      </c>
      <c r="C7937" s="1">
        <v>42971</v>
      </c>
      <c r="D7937" s="1" t="str">
        <f t="shared" si="1230"/>
        <v>Aug</v>
      </c>
      <c r="E7937" t="s">
        <v>38</v>
      </c>
      <c r="F7937" t="s">
        <v>1495</v>
      </c>
      <c r="G7937" t="s">
        <v>33</v>
      </c>
      <c r="H7937" t="s">
        <v>34</v>
      </c>
      <c r="I7937" t="s">
        <v>1699</v>
      </c>
      <c r="J7937" t="s">
        <v>36</v>
      </c>
      <c r="K7937" t="s">
        <v>60</v>
      </c>
      <c r="L7937" s="2">
        <f t="shared" si="1231"/>
        <v>6.6340000000000003</v>
      </c>
      <c r="M7937" s="2">
        <f t="shared" si="1232"/>
        <v>8.56</v>
      </c>
      <c r="N7937" s="2">
        <f t="shared" si="1238"/>
        <v>1.9260000000000002</v>
      </c>
      <c r="O7937" s="2">
        <f t="shared" si="1233"/>
        <v>3.8520000000000003</v>
      </c>
      <c r="P7937" s="2">
        <f t="shared" si="1234"/>
        <v>17.12</v>
      </c>
      <c r="Q7937" s="2">
        <f t="shared" si="1235"/>
        <v>22.5</v>
      </c>
      <c r="R7937">
        <v>2</v>
      </c>
      <c r="S7937">
        <v>0</v>
      </c>
      <c r="T7937" s="2">
        <v>8.56</v>
      </c>
      <c r="U7937" s="3">
        <v>3.8519999999999994</v>
      </c>
      <c r="V7937" s="4">
        <f t="shared" si="1239"/>
        <v>22.499999999999996</v>
      </c>
      <c r="W7937" s="2">
        <f t="shared" si="1236"/>
        <v>17.12</v>
      </c>
    </row>
    <row r="7938" spans="1:23" x14ac:dyDescent="0.25">
      <c r="A7938">
        <f t="shared" si="1237"/>
        <v>2017</v>
      </c>
      <c r="B7938" s="1">
        <v>42964</v>
      </c>
      <c r="C7938" s="1">
        <v>42971</v>
      </c>
      <c r="D7938" s="1" t="str">
        <f t="shared" ref="D7938:D8001" si="1240">TEXT((B7938),"MMM")</f>
        <v>Aug</v>
      </c>
      <c r="E7938" t="s">
        <v>38</v>
      </c>
      <c r="F7938" t="s">
        <v>1495</v>
      </c>
      <c r="G7938" t="s">
        <v>33</v>
      </c>
      <c r="H7938" t="s">
        <v>34</v>
      </c>
      <c r="I7938" t="s">
        <v>2182</v>
      </c>
      <c r="J7938" t="s">
        <v>36</v>
      </c>
      <c r="K7938" t="s">
        <v>53</v>
      </c>
      <c r="L7938" s="2">
        <f t="shared" ref="L7938:L8001" si="1241">T7938 - (U7938 / R7938)</f>
        <v>12.295999999999998</v>
      </c>
      <c r="M7938" s="2">
        <f t="shared" ref="M7938:M8001" si="1242">(T7938/1-S7938)</f>
        <v>13.719999999999999</v>
      </c>
      <c r="N7938" s="2">
        <f t="shared" si="1238"/>
        <v>1.4240000000000013</v>
      </c>
      <c r="O7938" s="2">
        <f t="shared" ref="O7938:O8001" si="1243">N7938*R7938</f>
        <v>4.2720000000000038</v>
      </c>
      <c r="P7938" s="2">
        <f t="shared" ref="P7938:P8001" si="1244">(M7938*R7938)</f>
        <v>41.16</v>
      </c>
      <c r="Q7938" s="2">
        <f t="shared" ref="Q7938:Q8001" si="1245">(O7938/(M7938*R7938))*100</f>
        <v>10.379008746355694</v>
      </c>
      <c r="R7938">
        <v>3</v>
      </c>
      <c r="S7938">
        <v>0.2</v>
      </c>
      <c r="T7938" s="2">
        <v>13.919999999999998</v>
      </c>
      <c r="U7938" s="3">
        <v>4.8720000000000008</v>
      </c>
      <c r="V7938" s="4">
        <f t="shared" si="1239"/>
        <v>11.666666666666671</v>
      </c>
      <c r="W7938" s="2">
        <f t="shared" ref="W7938:W8001" si="1246">R7938*T7938</f>
        <v>41.759999999999991</v>
      </c>
    </row>
    <row r="7939" spans="1:23" x14ac:dyDescent="0.25">
      <c r="A7939">
        <f t="shared" ref="A7939:A8002" si="1247">YEAR(B7939)</f>
        <v>2017</v>
      </c>
      <c r="B7939" s="1">
        <v>42964</v>
      </c>
      <c r="C7939" s="1">
        <v>42971</v>
      </c>
      <c r="D7939" s="1" t="str">
        <f t="shared" si="1240"/>
        <v>Aug</v>
      </c>
      <c r="E7939" t="s">
        <v>38</v>
      </c>
      <c r="F7939" t="s">
        <v>1495</v>
      </c>
      <c r="G7939" t="s">
        <v>33</v>
      </c>
      <c r="H7939" t="s">
        <v>34</v>
      </c>
      <c r="I7939" t="s">
        <v>254</v>
      </c>
      <c r="J7939" t="s">
        <v>36</v>
      </c>
      <c r="K7939" t="s">
        <v>55</v>
      </c>
      <c r="L7939" s="2">
        <f t="shared" si="1241"/>
        <v>2445.5394000000001</v>
      </c>
      <c r="M7939" s="2">
        <f t="shared" si="1242"/>
        <v>2518.29</v>
      </c>
      <c r="N7939" s="2">
        <f t="shared" ref="N7939:N8002" si="1248">(M7939-L7939)</f>
        <v>72.750599999999849</v>
      </c>
      <c r="O7939" s="2">
        <f t="shared" si="1243"/>
        <v>654.75539999999864</v>
      </c>
      <c r="P7939" s="2">
        <f t="shared" si="1244"/>
        <v>22664.61</v>
      </c>
      <c r="Q7939" s="2">
        <f t="shared" si="1245"/>
        <v>2.8888888888888831</v>
      </c>
      <c r="R7939">
        <v>9</v>
      </c>
      <c r="S7939">
        <v>0</v>
      </c>
      <c r="T7939" s="2">
        <v>2518.29</v>
      </c>
      <c r="U7939" s="3">
        <v>654.7553999999999</v>
      </c>
      <c r="V7939" s="4">
        <f t="shared" ref="V7939:V8002" si="1249">(U7939/W7939)*100</f>
        <v>2.8888888888888884</v>
      </c>
      <c r="W7939" s="2">
        <f t="shared" si="1246"/>
        <v>22664.61</v>
      </c>
    </row>
    <row r="7940" spans="1:23" x14ac:dyDescent="0.25">
      <c r="A7940">
        <f t="shared" si="1247"/>
        <v>2017</v>
      </c>
      <c r="B7940" s="1">
        <v>42964</v>
      </c>
      <c r="C7940" s="1">
        <v>42971</v>
      </c>
      <c r="D7940" s="1" t="str">
        <f t="shared" si="1240"/>
        <v>Aug</v>
      </c>
      <c r="E7940" t="s">
        <v>38</v>
      </c>
      <c r="F7940" t="s">
        <v>1495</v>
      </c>
      <c r="G7940" t="s">
        <v>33</v>
      </c>
      <c r="H7940" t="s">
        <v>34</v>
      </c>
      <c r="I7940" t="s">
        <v>1135</v>
      </c>
      <c r="J7940" t="s">
        <v>36</v>
      </c>
      <c r="K7940" t="s">
        <v>43</v>
      </c>
      <c r="L7940" s="2">
        <f t="shared" si="1241"/>
        <v>493.72059999999993</v>
      </c>
      <c r="M7940" s="2">
        <f t="shared" si="1242"/>
        <v>540.56999999999994</v>
      </c>
      <c r="N7940" s="2">
        <f t="shared" si="1248"/>
        <v>46.849400000000003</v>
      </c>
      <c r="O7940" s="2">
        <f t="shared" si="1243"/>
        <v>140.54820000000001</v>
      </c>
      <c r="P7940" s="2">
        <f t="shared" si="1244"/>
        <v>1621.7099999999998</v>
      </c>
      <c r="Q7940" s="2">
        <f t="shared" si="1245"/>
        <v>8.6666666666666679</v>
      </c>
      <c r="R7940">
        <v>3</v>
      </c>
      <c r="S7940">
        <v>0</v>
      </c>
      <c r="T7940" s="2">
        <v>540.56999999999994</v>
      </c>
      <c r="U7940" s="3">
        <v>140.54820000000001</v>
      </c>
      <c r="V7940" s="4">
        <f t="shared" si="1249"/>
        <v>8.6666666666666679</v>
      </c>
      <c r="W7940" s="2">
        <f t="shared" si="1246"/>
        <v>1621.7099999999998</v>
      </c>
    </row>
    <row r="7941" spans="1:23" x14ac:dyDescent="0.25">
      <c r="A7941">
        <f t="shared" si="1247"/>
        <v>2017</v>
      </c>
      <c r="B7941" s="1">
        <v>42964</v>
      </c>
      <c r="C7941" s="1">
        <v>42971</v>
      </c>
      <c r="D7941" s="1" t="str">
        <f t="shared" si="1240"/>
        <v>Aug</v>
      </c>
      <c r="E7941" t="s">
        <v>38</v>
      </c>
      <c r="F7941" t="s">
        <v>1495</v>
      </c>
      <c r="G7941" t="s">
        <v>33</v>
      </c>
      <c r="H7941" t="s">
        <v>34</v>
      </c>
      <c r="I7941" t="s">
        <v>1018</v>
      </c>
      <c r="J7941" t="s">
        <v>36</v>
      </c>
      <c r="K7941" t="s">
        <v>53</v>
      </c>
      <c r="L7941" s="2">
        <f t="shared" si="1241"/>
        <v>211.38480000000001</v>
      </c>
      <c r="M7941" s="2">
        <f t="shared" si="1242"/>
        <v>220.85600000000002</v>
      </c>
      <c r="N7941" s="2">
        <f t="shared" si="1248"/>
        <v>9.4712000000000103</v>
      </c>
      <c r="O7941" s="2">
        <f t="shared" si="1243"/>
        <v>75.769600000000082</v>
      </c>
      <c r="P7941" s="2">
        <f t="shared" si="1244"/>
        <v>1766.8480000000002</v>
      </c>
      <c r="Q7941" s="2">
        <f t="shared" si="1245"/>
        <v>4.2884051146448412</v>
      </c>
      <c r="R7941">
        <v>8</v>
      </c>
      <c r="S7941">
        <v>0.2</v>
      </c>
      <c r="T7941" s="2">
        <v>221.05600000000001</v>
      </c>
      <c r="U7941" s="3">
        <v>77.369599999999991</v>
      </c>
      <c r="V7941" s="4">
        <f t="shared" si="1249"/>
        <v>4.3749999999999991</v>
      </c>
      <c r="W7941" s="2">
        <f t="shared" si="1246"/>
        <v>1768.4480000000001</v>
      </c>
    </row>
    <row r="7942" spans="1:23" x14ac:dyDescent="0.25">
      <c r="A7942">
        <f t="shared" si="1247"/>
        <v>2016</v>
      </c>
      <c r="B7942" s="1">
        <v>42718</v>
      </c>
      <c r="C7942" s="1">
        <v>42721</v>
      </c>
      <c r="D7942" s="1" t="str">
        <f t="shared" si="1240"/>
        <v>Dec</v>
      </c>
      <c r="E7942" t="s">
        <v>98</v>
      </c>
      <c r="F7942" t="s">
        <v>363</v>
      </c>
      <c r="G7942" t="s">
        <v>33</v>
      </c>
      <c r="H7942" t="s">
        <v>34</v>
      </c>
      <c r="I7942" t="s">
        <v>143</v>
      </c>
      <c r="J7942" t="s">
        <v>28</v>
      </c>
      <c r="K7942" t="s">
        <v>31</v>
      </c>
      <c r="L7942" s="2">
        <f t="shared" si="1241"/>
        <v>86.004100000000008</v>
      </c>
      <c r="M7942" s="2">
        <f t="shared" si="1242"/>
        <v>81.224000000000004</v>
      </c>
      <c r="N7942" s="2">
        <f t="shared" si="1248"/>
        <v>-4.7801000000000045</v>
      </c>
      <c r="O7942" s="2">
        <f t="shared" si="1243"/>
        <v>-9.5602000000000089</v>
      </c>
      <c r="P7942" s="2">
        <f t="shared" si="1244"/>
        <v>162.44800000000001</v>
      </c>
      <c r="Q7942" s="2">
        <f t="shared" si="1245"/>
        <v>-5.8850832266325277</v>
      </c>
      <c r="R7942">
        <v>2</v>
      </c>
      <c r="S7942">
        <v>0.2</v>
      </c>
      <c r="T7942" s="2">
        <v>81.424000000000007</v>
      </c>
      <c r="U7942" s="3">
        <v>-9.1601999999999961</v>
      </c>
      <c r="V7942" s="4">
        <f t="shared" si="1249"/>
        <v>-5.6249999999999973</v>
      </c>
      <c r="W7942" s="2">
        <f t="shared" si="1246"/>
        <v>162.84800000000001</v>
      </c>
    </row>
    <row r="7943" spans="1:23" x14ac:dyDescent="0.25">
      <c r="A7943">
        <f t="shared" si="1247"/>
        <v>2016</v>
      </c>
      <c r="B7943" s="1">
        <v>42718</v>
      </c>
      <c r="C7943" s="1">
        <v>42721</v>
      </c>
      <c r="D7943" s="1" t="str">
        <f t="shared" si="1240"/>
        <v>Dec</v>
      </c>
      <c r="E7943" t="s">
        <v>98</v>
      </c>
      <c r="F7943" t="s">
        <v>363</v>
      </c>
      <c r="G7943" t="s">
        <v>33</v>
      </c>
      <c r="H7943" t="s">
        <v>34</v>
      </c>
      <c r="I7943" t="s">
        <v>268</v>
      </c>
      <c r="J7943" t="s">
        <v>36</v>
      </c>
      <c r="K7943" t="s">
        <v>43</v>
      </c>
      <c r="L7943" s="2">
        <f t="shared" si="1241"/>
        <v>131.29520000000002</v>
      </c>
      <c r="M7943" s="2">
        <f t="shared" si="1242"/>
        <v>134.80000000000001</v>
      </c>
      <c r="N7943" s="2">
        <f t="shared" si="1248"/>
        <v>3.5047999999999888</v>
      </c>
      <c r="O7943" s="2">
        <f t="shared" si="1243"/>
        <v>35.047999999999888</v>
      </c>
      <c r="P7943" s="2">
        <f t="shared" si="1244"/>
        <v>1348</v>
      </c>
      <c r="Q7943" s="2">
        <f t="shared" si="1245"/>
        <v>2.5999999999999917</v>
      </c>
      <c r="R7943">
        <v>10</v>
      </c>
      <c r="S7943">
        <v>0</v>
      </c>
      <c r="T7943" s="2">
        <v>134.80000000000001</v>
      </c>
      <c r="U7943" s="3">
        <v>35.047999999999995</v>
      </c>
      <c r="V7943" s="4">
        <f t="shared" si="1249"/>
        <v>2.5999999999999996</v>
      </c>
      <c r="W7943" s="2">
        <f t="shared" si="1246"/>
        <v>1348</v>
      </c>
    </row>
    <row r="7944" spans="1:23" x14ac:dyDescent="0.25">
      <c r="A7944">
        <f t="shared" si="1247"/>
        <v>2017</v>
      </c>
      <c r="B7944" s="1">
        <v>43094</v>
      </c>
      <c r="C7944" s="1">
        <v>43101</v>
      </c>
      <c r="D7944" s="1" t="str">
        <f t="shared" si="1240"/>
        <v>Dec</v>
      </c>
      <c r="E7944" t="s">
        <v>38</v>
      </c>
      <c r="F7944" t="s">
        <v>1046</v>
      </c>
      <c r="G7944" t="s">
        <v>25</v>
      </c>
      <c r="H7944" t="s">
        <v>65</v>
      </c>
      <c r="I7944" t="s">
        <v>1105</v>
      </c>
      <c r="J7944" t="s">
        <v>36</v>
      </c>
      <c r="K7944" t="s">
        <v>53</v>
      </c>
      <c r="L7944" s="2">
        <f t="shared" si="1241"/>
        <v>46.178999999999988</v>
      </c>
      <c r="M7944" s="2">
        <f t="shared" si="1242"/>
        <v>38.781999999999989</v>
      </c>
      <c r="N7944" s="2">
        <f t="shared" si="1248"/>
        <v>-7.3969999999999985</v>
      </c>
      <c r="O7944" s="2">
        <f t="shared" si="1243"/>
        <v>-66.572999999999979</v>
      </c>
      <c r="P7944" s="2">
        <f t="shared" si="1244"/>
        <v>349.0379999999999</v>
      </c>
      <c r="Q7944" s="2">
        <f t="shared" si="1245"/>
        <v>-19.0732814192151</v>
      </c>
      <c r="R7944">
        <v>9</v>
      </c>
      <c r="S7944">
        <v>0.8</v>
      </c>
      <c r="T7944" s="2">
        <v>39.581999999999987</v>
      </c>
      <c r="U7944" s="3">
        <v>-59.372999999999976</v>
      </c>
      <c r="V7944" s="4">
        <f t="shared" si="1249"/>
        <v>-16.666666666666664</v>
      </c>
      <c r="W7944" s="2">
        <f t="shared" si="1246"/>
        <v>356.23799999999989</v>
      </c>
    </row>
    <row r="7945" spans="1:23" x14ac:dyDescent="0.25">
      <c r="A7945">
        <f t="shared" si="1247"/>
        <v>2017</v>
      </c>
      <c r="B7945" s="1">
        <v>43094</v>
      </c>
      <c r="C7945" s="1">
        <v>43101</v>
      </c>
      <c r="D7945" s="1" t="str">
        <f t="shared" si="1240"/>
        <v>Dec</v>
      </c>
      <c r="E7945" t="s">
        <v>38</v>
      </c>
      <c r="F7945" t="s">
        <v>1046</v>
      </c>
      <c r="G7945" t="s">
        <v>25</v>
      </c>
      <c r="H7945" t="s">
        <v>65</v>
      </c>
      <c r="I7945" t="s">
        <v>2165</v>
      </c>
      <c r="J7945" t="s">
        <v>36</v>
      </c>
      <c r="K7945" t="s">
        <v>247</v>
      </c>
      <c r="L7945" s="2">
        <f t="shared" si="1241"/>
        <v>43.969800000000006</v>
      </c>
      <c r="M7945" s="2">
        <f t="shared" si="1242"/>
        <v>44.488</v>
      </c>
      <c r="N7945" s="2">
        <f t="shared" si="1248"/>
        <v>0.51819999999999311</v>
      </c>
      <c r="O7945" s="2">
        <f t="shared" si="1243"/>
        <v>3.6273999999999518</v>
      </c>
      <c r="P7945" s="2">
        <f t="shared" si="1244"/>
        <v>311.416</v>
      </c>
      <c r="Q7945" s="2">
        <f t="shared" si="1245"/>
        <v>1.1648084876820559</v>
      </c>
      <c r="R7945">
        <v>7</v>
      </c>
      <c r="S7945">
        <v>0.2</v>
      </c>
      <c r="T7945" s="2">
        <v>44.688000000000002</v>
      </c>
      <c r="U7945" s="3">
        <v>5.0273999999999965</v>
      </c>
      <c r="V7945" s="4">
        <f t="shared" si="1249"/>
        <v>1.6071428571428559</v>
      </c>
      <c r="W7945" s="2">
        <f t="shared" si="1246"/>
        <v>312.81600000000003</v>
      </c>
    </row>
    <row r="7946" spans="1:23" x14ac:dyDescent="0.25">
      <c r="A7946">
        <f t="shared" si="1247"/>
        <v>2017</v>
      </c>
      <c r="B7946" s="1">
        <v>43094</v>
      </c>
      <c r="C7946" s="1">
        <v>43101</v>
      </c>
      <c r="D7946" s="1" t="str">
        <f t="shared" si="1240"/>
        <v>Dec</v>
      </c>
      <c r="E7946" t="s">
        <v>38</v>
      </c>
      <c r="F7946" t="s">
        <v>1046</v>
      </c>
      <c r="G7946" t="s">
        <v>25</v>
      </c>
      <c r="H7946" t="s">
        <v>65</v>
      </c>
      <c r="I7946" t="s">
        <v>2245</v>
      </c>
      <c r="J7946" t="s">
        <v>36</v>
      </c>
      <c r="K7946" t="s">
        <v>48</v>
      </c>
      <c r="L7946" s="2">
        <f t="shared" si="1241"/>
        <v>30.553599999999999</v>
      </c>
      <c r="M7946" s="2">
        <f t="shared" si="1242"/>
        <v>31.544</v>
      </c>
      <c r="N7946" s="2">
        <f t="shared" si="1248"/>
        <v>0.99040000000000106</v>
      </c>
      <c r="O7946" s="2">
        <f t="shared" si="1243"/>
        <v>1.9808000000000021</v>
      </c>
      <c r="P7946" s="2">
        <f t="shared" si="1244"/>
        <v>63.088000000000001</v>
      </c>
      <c r="Q7946" s="2">
        <f t="shared" si="1245"/>
        <v>3.1397413137205206</v>
      </c>
      <c r="R7946">
        <v>2</v>
      </c>
      <c r="S7946">
        <v>0.2</v>
      </c>
      <c r="T7946" s="2">
        <v>31.744</v>
      </c>
      <c r="U7946" s="3">
        <v>2.3808000000000007</v>
      </c>
      <c r="V7946" s="4">
        <f t="shared" si="1249"/>
        <v>3.7500000000000013</v>
      </c>
      <c r="W7946" s="2">
        <f t="shared" si="1246"/>
        <v>63.488</v>
      </c>
    </row>
    <row r="7947" spans="1:23" x14ac:dyDescent="0.25">
      <c r="A7947">
        <f t="shared" si="1247"/>
        <v>2017</v>
      </c>
      <c r="B7947" s="1">
        <v>43094</v>
      </c>
      <c r="C7947" s="1">
        <v>43101</v>
      </c>
      <c r="D7947" s="1" t="str">
        <f t="shared" si="1240"/>
        <v>Dec</v>
      </c>
      <c r="E7947" t="s">
        <v>38</v>
      </c>
      <c r="F7947" t="s">
        <v>1046</v>
      </c>
      <c r="G7947" t="s">
        <v>25</v>
      </c>
      <c r="H7947" t="s">
        <v>65</v>
      </c>
      <c r="I7947" t="s">
        <v>1231</v>
      </c>
      <c r="J7947" t="s">
        <v>36</v>
      </c>
      <c r="K7947" t="s">
        <v>53</v>
      </c>
      <c r="L7947" s="2">
        <f t="shared" si="1241"/>
        <v>54.093599999999988</v>
      </c>
      <c r="M7947" s="2">
        <f t="shared" si="1242"/>
        <v>40.179999999999993</v>
      </c>
      <c r="N7947" s="2">
        <f t="shared" si="1248"/>
        <v>-13.913599999999995</v>
      </c>
      <c r="O7947" s="2">
        <f t="shared" si="1243"/>
        <v>-69.567999999999984</v>
      </c>
      <c r="P7947" s="2">
        <f t="shared" si="1244"/>
        <v>200.89999999999998</v>
      </c>
      <c r="Q7947" s="2">
        <f t="shared" si="1245"/>
        <v>-34.628173220507712</v>
      </c>
      <c r="R7947">
        <v>5</v>
      </c>
      <c r="S7947">
        <v>0.8</v>
      </c>
      <c r="T7947" s="2">
        <v>40.97999999999999</v>
      </c>
      <c r="U7947" s="3">
        <v>-65.567999999999998</v>
      </c>
      <c r="V7947" s="4">
        <f t="shared" si="1249"/>
        <v>-32.000000000000007</v>
      </c>
      <c r="W7947" s="2">
        <f t="shared" si="1246"/>
        <v>204.89999999999995</v>
      </c>
    </row>
    <row r="7948" spans="1:23" x14ac:dyDescent="0.25">
      <c r="A7948">
        <f t="shared" si="1247"/>
        <v>2017</v>
      </c>
      <c r="B7948" s="1">
        <v>43094</v>
      </c>
      <c r="C7948" s="1">
        <v>43101</v>
      </c>
      <c r="D7948" s="1" t="str">
        <f t="shared" si="1240"/>
        <v>Dec</v>
      </c>
      <c r="E7948" t="s">
        <v>38</v>
      </c>
      <c r="F7948" t="s">
        <v>1046</v>
      </c>
      <c r="G7948" t="s">
        <v>25</v>
      </c>
      <c r="H7948" t="s">
        <v>65</v>
      </c>
      <c r="I7948" t="s">
        <v>1652</v>
      </c>
      <c r="J7948" t="s">
        <v>36</v>
      </c>
      <c r="K7948" t="s">
        <v>53</v>
      </c>
      <c r="L7948" s="2">
        <f t="shared" si="1241"/>
        <v>4.8575999999999988</v>
      </c>
      <c r="M7948" s="2">
        <f t="shared" si="1242"/>
        <v>2.3679999999999994</v>
      </c>
      <c r="N7948" s="2">
        <f t="shared" si="1248"/>
        <v>-2.4895999999999994</v>
      </c>
      <c r="O7948" s="2">
        <f t="shared" si="1243"/>
        <v>-7.4687999999999981</v>
      </c>
      <c r="P7948" s="2">
        <f t="shared" si="1244"/>
        <v>7.1039999999999983</v>
      </c>
      <c r="Q7948" s="2">
        <f t="shared" si="1245"/>
        <v>-105.13513513513513</v>
      </c>
      <c r="R7948">
        <v>3</v>
      </c>
      <c r="S7948">
        <v>0.8</v>
      </c>
      <c r="T7948" s="2">
        <v>3.1679999999999993</v>
      </c>
      <c r="U7948" s="3">
        <v>-5.0687999999999995</v>
      </c>
      <c r="V7948" s="4">
        <f t="shared" si="1249"/>
        <v>-53.333333333333343</v>
      </c>
      <c r="W7948" s="2">
        <f t="shared" si="1246"/>
        <v>9.5039999999999978</v>
      </c>
    </row>
    <row r="7949" spans="1:23" x14ac:dyDescent="0.25">
      <c r="A7949">
        <f t="shared" si="1247"/>
        <v>2014</v>
      </c>
      <c r="B7949" s="1">
        <v>41699</v>
      </c>
      <c r="C7949" s="1">
        <v>41703</v>
      </c>
      <c r="D7949" s="1" t="str">
        <f t="shared" si="1240"/>
        <v>Mar</v>
      </c>
      <c r="E7949" t="s">
        <v>38</v>
      </c>
      <c r="F7949" t="s">
        <v>2018</v>
      </c>
      <c r="G7949" t="s">
        <v>25</v>
      </c>
      <c r="H7949" t="s">
        <v>65</v>
      </c>
      <c r="I7949" t="s">
        <v>1830</v>
      </c>
      <c r="J7949" t="s">
        <v>36</v>
      </c>
      <c r="K7949" t="s">
        <v>128</v>
      </c>
      <c r="L7949" s="2">
        <f t="shared" si="1241"/>
        <v>19.546499999999998</v>
      </c>
      <c r="M7949" s="2">
        <f t="shared" si="1242"/>
        <v>18.64</v>
      </c>
      <c r="N7949" s="2">
        <f t="shared" si="1248"/>
        <v>-0.90649999999999764</v>
      </c>
      <c r="O7949" s="2">
        <f t="shared" si="1243"/>
        <v>-4.5324999999999882</v>
      </c>
      <c r="P7949" s="2">
        <f t="shared" si="1244"/>
        <v>93.2</v>
      </c>
      <c r="Q7949" s="2">
        <f t="shared" si="1245"/>
        <v>-4.8631974248926912</v>
      </c>
      <c r="R7949">
        <v>5</v>
      </c>
      <c r="S7949">
        <v>0.2</v>
      </c>
      <c r="T7949" s="2">
        <v>18.84</v>
      </c>
      <c r="U7949" s="3">
        <v>-3.5324999999999998</v>
      </c>
      <c r="V7949" s="4">
        <f t="shared" si="1249"/>
        <v>-3.75</v>
      </c>
      <c r="W7949" s="2">
        <f t="shared" si="1246"/>
        <v>94.2</v>
      </c>
    </row>
    <row r="7950" spans="1:23" x14ac:dyDescent="0.25">
      <c r="A7950">
        <f t="shared" si="1247"/>
        <v>2014</v>
      </c>
      <c r="B7950" s="1">
        <v>41699</v>
      </c>
      <c r="C7950" s="1">
        <v>41703</v>
      </c>
      <c r="D7950" s="1" t="str">
        <f t="shared" si="1240"/>
        <v>Mar</v>
      </c>
      <c r="E7950" t="s">
        <v>38</v>
      </c>
      <c r="F7950" t="s">
        <v>2018</v>
      </c>
      <c r="G7950" t="s">
        <v>25</v>
      </c>
      <c r="H7950" t="s">
        <v>65</v>
      </c>
      <c r="I7950" t="s">
        <v>1322</v>
      </c>
      <c r="J7950" t="s">
        <v>28</v>
      </c>
      <c r="K7950" t="s">
        <v>31</v>
      </c>
      <c r="L7950" s="2">
        <f t="shared" si="1241"/>
        <v>362.24999999999994</v>
      </c>
      <c r="M7950" s="2">
        <f t="shared" si="1242"/>
        <v>361.94999999999993</v>
      </c>
      <c r="N7950" s="2">
        <f t="shared" si="1248"/>
        <v>-0.30000000000001137</v>
      </c>
      <c r="O7950" s="2">
        <f t="shared" si="1243"/>
        <v>-1.8000000000000682</v>
      </c>
      <c r="P7950" s="2">
        <f t="shared" si="1244"/>
        <v>2171.6999999999998</v>
      </c>
      <c r="Q7950" s="2">
        <f t="shared" si="1245"/>
        <v>-8.2884376295071532E-2</v>
      </c>
      <c r="R7950">
        <v>6</v>
      </c>
      <c r="S7950">
        <v>0.3</v>
      </c>
      <c r="T7950" s="2">
        <v>362.24999999999994</v>
      </c>
      <c r="U7950" s="3">
        <v>0</v>
      </c>
      <c r="V7950" s="4">
        <f t="shared" si="1249"/>
        <v>0</v>
      </c>
      <c r="W7950" s="2">
        <f t="shared" si="1246"/>
        <v>2173.4999999999995</v>
      </c>
    </row>
    <row r="7951" spans="1:23" x14ac:dyDescent="0.25">
      <c r="A7951">
        <f t="shared" si="1247"/>
        <v>2014</v>
      </c>
      <c r="B7951" s="1">
        <v>41699</v>
      </c>
      <c r="C7951" s="1">
        <v>41703</v>
      </c>
      <c r="D7951" s="1" t="str">
        <f t="shared" si="1240"/>
        <v>Mar</v>
      </c>
      <c r="E7951" t="s">
        <v>38</v>
      </c>
      <c r="F7951" t="s">
        <v>2018</v>
      </c>
      <c r="G7951" t="s">
        <v>25</v>
      </c>
      <c r="H7951" t="s">
        <v>65</v>
      </c>
      <c r="I7951" t="s">
        <v>1159</v>
      </c>
      <c r="J7951" t="s">
        <v>28</v>
      </c>
      <c r="K7951" t="s">
        <v>46</v>
      </c>
      <c r="L7951" s="2">
        <f t="shared" si="1241"/>
        <v>69.377600000000001</v>
      </c>
      <c r="M7951" s="2">
        <f t="shared" si="1242"/>
        <v>62.952000000000005</v>
      </c>
      <c r="N7951" s="2">
        <f t="shared" si="1248"/>
        <v>-6.4255999999999958</v>
      </c>
      <c r="O7951" s="2">
        <f t="shared" si="1243"/>
        <v>-38.553599999999975</v>
      </c>
      <c r="P7951" s="2">
        <f t="shared" si="1244"/>
        <v>377.71200000000005</v>
      </c>
      <c r="Q7951" s="2">
        <f t="shared" si="1245"/>
        <v>-10.207141949421773</v>
      </c>
      <c r="R7951">
        <v>6</v>
      </c>
      <c r="S7951">
        <v>0.6</v>
      </c>
      <c r="T7951" s="2">
        <v>63.552000000000007</v>
      </c>
      <c r="U7951" s="3">
        <v>-34.953600000000002</v>
      </c>
      <c r="V7951" s="4">
        <f t="shared" si="1249"/>
        <v>-9.1666666666666679</v>
      </c>
      <c r="W7951" s="2">
        <f t="shared" si="1246"/>
        <v>381.31200000000001</v>
      </c>
    </row>
    <row r="7952" spans="1:23" x14ac:dyDescent="0.25">
      <c r="A7952">
        <f t="shared" si="1247"/>
        <v>2014</v>
      </c>
      <c r="B7952" s="1">
        <v>41699</v>
      </c>
      <c r="C7952" s="1">
        <v>41703</v>
      </c>
      <c r="D7952" s="1" t="str">
        <f t="shared" si="1240"/>
        <v>Mar</v>
      </c>
      <c r="E7952" t="s">
        <v>38</v>
      </c>
      <c r="F7952" t="s">
        <v>2018</v>
      </c>
      <c r="G7952" t="s">
        <v>25</v>
      </c>
      <c r="H7952" t="s">
        <v>65</v>
      </c>
      <c r="I7952" t="s">
        <v>634</v>
      </c>
      <c r="J7952" t="s">
        <v>36</v>
      </c>
      <c r="K7952" t="s">
        <v>43</v>
      </c>
      <c r="L7952" s="2">
        <f t="shared" si="1241"/>
        <v>137.10919999999999</v>
      </c>
      <c r="M7952" s="2">
        <f t="shared" si="1242"/>
        <v>129.352</v>
      </c>
      <c r="N7952" s="2">
        <f t="shared" si="1248"/>
        <v>-7.7571999999999832</v>
      </c>
      <c r="O7952" s="2">
        <f t="shared" si="1243"/>
        <v>-23.27159999999995</v>
      </c>
      <c r="P7952" s="2">
        <f t="shared" si="1244"/>
        <v>388.05600000000004</v>
      </c>
      <c r="Q7952" s="2">
        <f t="shared" si="1245"/>
        <v>-5.9969695095553082</v>
      </c>
      <c r="R7952">
        <v>3</v>
      </c>
      <c r="S7952">
        <v>0.2</v>
      </c>
      <c r="T7952" s="2">
        <v>129.55199999999999</v>
      </c>
      <c r="U7952" s="3">
        <v>-22.671600000000005</v>
      </c>
      <c r="V7952" s="4">
        <f t="shared" si="1249"/>
        <v>-5.8333333333333357</v>
      </c>
      <c r="W7952" s="2">
        <f t="shared" si="1246"/>
        <v>388.65599999999995</v>
      </c>
    </row>
    <row r="7953" spans="1:23" x14ac:dyDescent="0.25">
      <c r="A7953">
        <f t="shared" si="1247"/>
        <v>2015</v>
      </c>
      <c r="B7953" s="1">
        <v>42327</v>
      </c>
      <c r="C7953" s="1">
        <v>42332</v>
      </c>
      <c r="D7953" s="1" t="str">
        <f t="shared" si="1240"/>
        <v>Nov</v>
      </c>
      <c r="E7953" t="s">
        <v>38</v>
      </c>
      <c r="F7953" t="s">
        <v>188</v>
      </c>
      <c r="G7953" t="s">
        <v>25</v>
      </c>
      <c r="H7953" t="s">
        <v>80</v>
      </c>
      <c r="I7953" t="s">
        <v>2083</v>
      </c>
      <c r="J7953" t="s">
        <v>36</v>
      </c>
      <c r="K7953" t="s">
        <v>53</v>
      </c>
      <c r="L7953" s="2">
        <f t="shared" si="1241"/>
        <v>4.862000000000001</v>
      </c>
      <c r="M7953" s="2">
        <f t="shared" si="1242"/>
        <v>5.7840000000000007</v>
      </c>
      <c r="N7953" s="2">
        <f t="shared" si="1248"/>
        <v>0.92199999999999971</v>
      </c>
      <c r="O7953" s="2">
        <f t="shared" si="1243"/>
        <v>1.8439999999999994</v>
      </c>
      <c r="P7953" s="2">
        <f t="shared" si="1244"/>
        <v>11.568000000000001</v>
      </c>
      <c r="Q7953" s="2">
        <f t="shared" si="1245"/>
        <v>15.940525587828485</v>
      </c>
      <c r="R7953">
        <v>2</v>
      </c>
      <c r="S7953">
        <v>0.2</v>
      </c>
      <c r="T7953" s="2">
        <v>5.9840000000000009</v>
      </c>
      <c r="U7953" s="3">
        <v>2.2439999999999998</v>
      </c>
      <c r="V7953" s="4">
        <f t="shared" si="1249"/>
        <v>18.749999999999993</v>
      </c>
      <c r="W7953" s="2">
        <f t="shared" si="1246"/>
        <v>11.968000000000002</v>
      </c>
    </row>
    <row r="7954" spans="1:23" x14ac:dyDescent="0.25">
      <c r="A7954">
        <f t="shared" si="1247"/>
        <v>2015</v>
      </c>
      <c r="B7954" s="1">
        <v>42327</v>
      </c>
      <c r="C7954" s="1">
        <v>42332</v>
      </c>
      <c r="D7954" s="1" t="str">
        <f t="shared" si="1240"/>
        <v>Nov</v>
      </c>
      <c r="E7954" t="s">
        <v>38</v>
      </c>
      <c r="F7954" t="s">
        <v>188</v>
      </c>
      <c r="G7954" t="s">
        <v>25</v>
      </c>
      <c r="H7954" t="s">
        <v>80</v>
      </c>
      <c r="I7954" t="s">
        <v>1345</v>
      </c>
      <c r="J7954" t="s">
        <v>50</v>
      </c>
      <c r="K7954" t="s">
        <v>51</v>
      </c>
      <c r="L7954" s="2">
        <f t="shared" si="1241"/>
        <v>799.28240000000005</v>
      </c>
      <c r="M7954" s="2">
        <f t="shared" si="1242"/>
        <v>861.76</v>
      </c>
      <c r="N7954" s="2">
        <f t="shared" si="1248"/>
        <v>62.477599999999939</v>
      </c>
      <c r="O7954" s="2">
        <f t="shared" si="1243"/>
        <v>249.91039999999975</v>
      </c>
      <c r="P7954" s="2">
        <f t="shared" si="1244"/>
        <v>3447.04</v>
      </c>
      <c r="Q7954" s="2">
        <f t="shared" si="1245"/>
        <v>7.2499999999999929</v>
      </c>
      <c r="R7954">
        <v>4</v>
      </c>
      <c r="S7954">
        <v>0</v>
      </c>
      <c r="T7954" s="2">
        <v>861.76</v>
      </c>
      <c r="U7954" s="3">
        <v>249.91039999999998</v>
      </c>
      <c r="V7954" s="4">
        <f t="shared" si="1249"/>
        <v>7.2499999999999991</v>
      </c>
      <c r="W7954" s="2">
        <f t="shared" si="1246"/>
        <v>3447.04</v>
      </c>
    </row>
    <row r="7955" spans="1:23" x14ac:dyDescent="0.25">
      <c r="A7955">
        <f t="shared" si="1247"/>
        <v>2014</v>
      </c>
      <c r="B7955" s="1">
        <v>41730</v>
      </c>
      <c r="C7955" s="1">
        <v>41735</v>
      </c>
      <c r="D7955" s="1" t="str">
        <f t="shared" si="1240"/>
        <v>Apr</v>
      </c>
      <c r="E7955" t="s">
        <v>38</v>
      </c>
      <c r="F7955" t="s">
        <v>1749</v>
      </c>
      <c r="G7955" t="s">
        <v>33</v>
      </c>
      <c r="H7955" t="s">
        <v>80</v>
      </c>
      <c r="I7955" t="s">
        <v>2589</v>
      </c>
      <c r="J7955" t="s">
        <v>36</v>
      </c>
      <c r="K7955" t="s">
        <v>43</v>
      </c>
      <c r="L7955" s="2">
        <f t="shared" si="1241"/>
        <v>66.290399999999991</v>
      </c>
      <c r="M7955" s="2">
        <f t="shared" si="1242"/>
        <v>66.959999999999994</v>
      </c>
      <c r="N7955" s="2">
        <f t="shared" si="1248"/>
        <v>0.66960000000000264</v>
      </c>
      <c r="O7955" s="2">
        <f t="shared" si="1243"/>
        <v>2.6784000000000106</v>
      </c>
      <c r="P7955" s="2">
        <f t="shared" si="1244"/>
        <v>267.83999999999997</v>
      </c>
      <c r="Q7955" s="2">
        <f t="shared" si="1245"/>
        <v>1.000000000000004</v>
      </c>
      <c r="R7955">
        <v>4</v>
      </c>
      <c r="S7955">
        <v>0</v>
      </c>
      <c r="T7955" s="2">
        <v>66.959999999999994</v>
      </c>
      <c r="U7955" s="3">
        <v>2.6783999999999963</v>
      </c>
      <c r="V7955" s="4">
        <f t="shared" si="1249"/>
        <v>0.99999999999999878</v>
      </c>
      <c r="W7955" s="2">
        <f t="shared" si="1246"/>
        <v>267.83999999999997</v>
      </c>
    </row>
    <row r="7956" spans="1:23" x14ac:dyDescent="0.25">
      <c r="A7956">
        <f t="shared" si="1247"/>
        <v>2014</v>
      </c>
      <c r="B7956" s="1">
        <v>41730</v>
      </c>
      <c r="C7956" s="1">
        <v>41735</v>
      </c>
      <c r="D7956" s="1" t="str">
        <f t="shared" si="1240"/>
        <v>Apr</v>
      </c>
      <c r="E7956" t="s">
        <v>38</v>
      </c>
      <c r="F7956" t="s">
        <v>1749</v>
      </c>
      <c r="G7956" t="s">
        <v>33</v>
      </c>
      <c r="H7956" t="s">
        <v>80</v>
      </c>
      <c r="I7956" t="s">
        <v>1152</v>
      </c>
      <c r="J7956" t="s">
        <v>36</v>
      </c>
      <c r="K7956" t="s">
        <v>53</v>
      </c>
      <c r="L7956" s="2">
        <f t="shared" si="1241"/>
        <v>4.7111999999999998</v>
      </c>
      <c r="M7956" s="2">
        <f t="shared" si="1242"/>
        <v>6.24</v>
      </c>
      <c r="N7956" s="2">
        <f t="shared" si="1248"/>
        <v>1.5288000000000004</v>
      </c>
      <c r="O7956" s="2">
        <f t="shared" si="1243"/>
        <v>3.0576000000000008</v>
      </c>
      <c r="P7956" s="2">
        <f t="shared" si="1244"/>
        <v>12.48</v>
      </c>
      <c r="Q7956" s="2">
        <f t="shared" si="1245"/>
        <v>24.500000000000004</v>
      </c>
      <c r="R7956">
        <v>2</v>
      </c>
      <c r="S7956">
        <v>0</v>
      </c>
      <c r="T7956" s="2">
        <v>6.24</v>
      </c>
      <c r="U7956" s="3">
        <v>3.0575999999999999</v>
      </c>
      <c r="V7956" s="4">
        <f t="shared" si="1249"/>
        <v>24.499999999999996</v>
      </c>
      <c r="W7956" s="2">
        <f t="shared" si="1246"/>
        <v>12.48</v>
      </c>
    </row>
    <row r="7957" spans="1:23" x14ac:dyDescent="0.25">
      <c r="A7957">
        <f t="shared" si="1247"/>
        <v>2017</v>
      </c>
      <c r="B7957" s="1">
        <v>43013</v>
      </c>
      <c r="C7957" s="1">
        <v>43018</v>
      </c>
      <c r="D7957" s="1" t="str">
        <f t="shared" si="1240"/>
        <v>Oct</v>
      </c>
      <c r="E7957" t="s">
        <v>38</v>
      </c>
      <c r="F7957" t="s">
        <v>220</v>
      </c>
      <c r="G7957" t="s">
        <v>33</v>
      </c>
      <c r="H7957" t="s">
        <v>34</v>
      </c>
      <c r="I7957" t="s">
        <v>2023</v>
      </c>
      <c r="J7957" t="s">
        <v>28</v>
      </c>
      <c r="K7957" t="s">
        <v>31</v>
      </c>
      <c r="L7957" s="2">
        <f t="shared" si="1241"/>
        <v>450.12690000000009</v>
      </c>
      <c r="M7957" s="2">
        <f t="shared" si="1242"/>
        <v>434.96800000000007</v>
      </c>
      <c r="N7957" s="2">
        <f t="shared" si="1248"/>
        <v>-15.158900000000017</v>
      </c>
      <c r="O7957" s="2">
        <f t="shared" si="1243"/>
        <v>-60.635600000000068</v>
      </c>
      <c r="P7957" s="2">
        <f t="shared" si="1244"/>
        <v>1739.8720000000003</v>
      </c>
      <c r="Q7957" s="2">
        <f t="shared" si="1245"/>
        <v>-3.4850609700023938</v>
      </c>
      <c r="R7957">
        <v>4</v>
      </c>
      <c r="S7957">
        <v>0.2</v>
      </c>
      <c r="T7957" s="2">
        <v>435.16800000000006</v>
      </c>
      <c r="U7957" s="3">
        <v>-59.835600000000042</v>
      </c>
      <c r="V7957" s="4">
        <f t="shared" si="1249"/>
        <v>-3.4375000000000018</v>
      </c>
      <c r="W7957" s="2">
        <f t="shared" si="1246"/>
        <v>1740.6720000000003</v>
      </c>
    </row>
    <row r="7958" spans="1:23" x14ac:dyDescent="0.25">
      <c r="A7958">
        <f t="shared" si="1247"/>
        <v>2017</v>
      </c>
      <c r="B7958" s="1">
        <v>43013</v>
      </c>
      <c r="C7958" s="1">
        <v>43018</v>
      </c>
      <c r="D7958" s="1" t="str">
        <f t="shared" si="1240"/>
        <v>Oct</v>
      </c>
      <c r="E7958" t="s">
        <v>38</v>
      </c>
      <c r="F7958" t="s">
        <v>220</v>
      </c>
      <c r="G7958" t="s">
        <v>33</v>
      </c>
      <c r="H7958" t="s">
        <v>34</v>
      </c>
      <c r="I7958" t="s">
        <v>239</v>
      </c>
      <c r="J7958" t="s">
        <v>36</v>
      </c>
      <c r="K7958" t="s">
        <v>128</v>
      </c>
      <c r="L7958" s="2">
        <f t="shared" si="1241"/>
        <v>13.529200000000001</v>
      </c>
      <c r="M7958" s="2">
        <f t="shared" si="1242"/>
        <v>14.9</v>
      </c>
      <c r="N7958" s="2">
        <f t="shared" si="1248"/>
        <v>1.3707999999999991</v>
      </c>
      <c r="O7958" s="2">
        <f t="shared" si="1243"/>
        <v>6.8539999999999957</v>
      </c>
      <c r="P7958" s="2">
        <f t="shared" si="1244"/>
        <v>74.5</v>
      </c>
      <c r="Q7958" s="2">
        <f t="shared" si="1245"/>
        <v>9.199999999999994</v>
      </c>
      <c r="R7958">
        <v>5</v>
      </c>
      <c r="S7958">
        <v>0</v>
      </c>
      <c r="T7958" s="2">
        <v>14.9</v>
      </c>
      <c r="U7958" s="3">
        <v>6.8539999999999992</v>
      </c>
      <c r="V7958" s="4">
        <f t="shared" si="1249"/>
        <v>9.1999999999999993</v>
      </c>
      <c r="W7958" s="2">
        <f t="shared" si="1246"/>
        <v>74.5</v>
      </c>
    </row>
    <row r="7959" spans="1:23" x14ac:dyDescent="0.25">
      <c r="A7959">
        <f t="shared" si="1247"/>
        <v>2017</v>
      </c>
      <c r="B7959" s="1">
        <v>43013</v>
      </c>
      <c r="C7959" s="1">
        <v>43018</v>
      </c>
      <c r="D7959" s="1" t="str">
        <f t="shared" si="1240"/>
        <v>Oct</v>
      </c>
      <c r="E7959" t="s">
        <v>38</v>
      </c>
      <c r="F7959" t="s">
        <v>220</v>
      </c>
      <c r="G7959" t="s">
        <v>33</v>
      </c>
      <c r="H7959" t="s">
        <v>34</v>
      </c>
      <c r="I7959" t="s">
        <v>2485</v>
      </c>
      <c r="J7959" t="s">
        <v>36</v>
      </c>
      <c r="K7959" t="s">
        <v>55</v>
      </c>
      <c r="L7959" s="2">
        <f t="shared" si="1241"/>
        <v>14.773</v>
      </c>
      <c r="M7959" s="2">
        <f t="shared" si="1242"/>
        <v>15.8</v>
      </c>
      <c r="N7959" s="2">
        <f t="shared" si="1248"/>
        <v>1.027000000000001</v>
      </c>
      <c r="O7959" s="2">
        <f t="shared" si="1243"/>
        <v>4.1080000000000041</v>
      </c>
      <c r="P7959" s="2">
        <f t="shared" si="1244"/>
        <v>63.2</v>
      </c>
      <c r="Q7959" s="2">
        <f t="shared" si="1245"/>
        <v>6.5000000000000053</v>
      </c>
      <c r="R7959">
        <v>4</v>
      </c>
      <c r="S7959">
        <v>0</v>
      </c>
      <c r="T7959" s="2">
        <v>15.8</v>
      </c>
      <c r="U7959" s="3">
        <v>4.1080000000000005</v>
      </c>
      <c r="V7959" s="4">
        <f t="shared" si="1249"/>
        <v>6.5</v>
      </c>
      <c r="W7959" s="2">
        <f t="shared" si="1246"/>
        <v>63.2</v>
      </c>
    </row>
    <row r="7960" spans="1:23" x14ac:dyDescent="0.25">
      <c r="A7960">
        <f t="shared" si="1247"/>
        <v>2017</v>
      </c>
      <c r="B7960" s="1">
        <v>43013</v>
      </c>
      <c r="C7960" s="1">
        <v>43018</v>
      </c>
      <c r="D7960" s="1" t="str">
        <f t="shared" si="1240"/>
        <v>Oct</v>
      </c>
      <c r="E7960" t="s">
        <v>38</v>
      </c>
      <c r="F7960" t="s">
        <v>220</v>
      </c>
      <c r="G7960" t="s">
        <v>33</v>
      </c>
      <c r="H7960" t="s">
        <v>34</v>
      </c>
      <c r="I7960" t="s">
        <v>2207</v>
      </c>
      <c r="J7960" t="s">
        <v>28</v>
      </c>
      <c r="K7960" t="s">
        <v>46</v>
      </c>
      <c r="L7960" s="2">
        <f t="shared" si="1241"/>
        <v>67.505400000000009</v>
      </c>
      <c r="M7960" s="2">
        <f t="shared" si="1242"/>
        <v>72.900000000000006</v>
      </c>
      <c r="N7960" s="2">
        <f t="shared" si="1248"/>
        <v>5.394599999999997</v>
      </c>
      <c r="O7960" s="2">
        <f t="shared" si="1243"/>
        <v>26.972999999999985</v>
      </c>
      <c r="P7960" s="2">
        <f t="shared" si="1244"/>
        <v>364.5</v>
      </c>
      <c r="Q7960" s="2">
        <f t="shared" si="1245"/>
        <v>7.399999999999995</v>
      </c>
      <c r="R7960">
        <v>5</v>
      </c>
      <c r="S7960">
        <v>0</v>
      </c>
      <c r="T7960" s="2">
        <v>72.900000000000006</v>
      </c>
      <c r="U7960" s="3">
        <v>26.973000000000003</v>
      </c>
      <c r="V7960" s="4">
        <f t="shared" si="1249"/>
        <v>7.4000000000000012</v>
      </c>
      <c r="W7960" s="2">
        <f t="shared" si="1246"/>
        <v>364.5</v>
      </c>
    </row>
    <row r="7961" spans="1:23" x14ac:dyDescent="0.25">
      <c r="A7961">
        <f t="shared" si="1247"/>
        <v>2017</v>
      </c>
      <c r="B7961" s="1">
        <v>43013</v>
      </c>
      <c r="C7961" s="1">
        <v>43018</v>
      </c>
      <c r="D7961" s="1" t="str">
        <f t="shared" si="1240"/>
        <v>Oct</v>
      </c>
      <c r="E7961" t="s">
        <v>38</v>
      </c>
      <c r="F7961" t="s">
        <v>220</v>
      </c>
      <c r="G7961" t="s">
        <v>33</v>
      </c>
      <c r="H7961" t="s">
        <v>34</v>
      </c>
      <c r="I7961" t="s">
        <v>1287</v>
      </c>
      <c r="J7961" t="s">
        <v>28</v>
      </c>
      <c r="K7961" t="s">
        <v>41</v>
      </c>
      <c r="L7961" s="2">
        <f t="shared" si="1241"/>
        <v>204.63240000000005</v>
      </c>
      <c r="M7961" s="2">
        <f t="shared" si="1242"/>
        <v>206.15200000000004</v>
      </c>
      <c r="N7961" s="2">
        <f t="shared" si="1248"/>
        <v>1.519599999999997</v>
      </c>
      <c r="O7961" s="2">
        <f t="shared" si="1243"/>
        <v>4.5587999999999909</v>
      </c>
      <c r="P7961" s="2">
        <f t="shared" si="1244"/>
        <v>618.45600000000013</v>
      </c>
      <c r="Q7961" s="2">
        <f t="shared" si="1245"/>
        <v>0.73712600411346796</v>
      </c>
      <c r="R7961">
        <v>3</v>
      </c>
      <c r="S7961">
        <v>0.2</v>
      </c>
      <c r="T7961" s="2">
        <v>206.35200000000003</v>
      </c>
      <c r="U7961" s="3">
        <v>5.1587999999999852</v>
      </c>
      <c r="V7961" s="4">
        <f t="shared" si="1249"/>
        <v>0.83333333333333093</v>
      </c>
      <c r="W7961" s="2">
        <f t="shared" si="1246"/>
        <v>619.05600000000004</v>
      </c>
    </row>
    <row r="7962" spans="1:23" x14ac:dyDescent="0.25">
      <c r="A7962">
        <f t="shared" si="1247"/>
        <v>2017</v>
      </c>
      <c r="B7962" s="1">
        <v>43013</v>
      </c>
      <c r="C7962" s="1">
        <v>43018</v>
      </c>
      <c r="D7962" s="1" t="str">
        <f t="shared" si="1240"/>
        <v>Oct</v>
      </c>
      <c r="E7962" t="s">
        <v>38</v>
      </c>
      <c r="F7962" t="s">
        <v>220</v>
      </c>
      <c r="G7962" t="s">
        <v>33</v>
      </c>
      <c r="H7962" t="s">
        <v>34</v>
      </c>
      <c r="I7962" t="s">
        <v>507</v>
      </c>
      <c r="J7962" t="s">
        <v>50</v>
      </c>
      <c r="K7962" t="s">
        <v>51</v>
      </c>
      <c r="L7962" s="2">
        <f t="shared" si="1241"/>
        <v>5.2947000000000015</v>
      </c>
      <c r="M7962" s="2">
        <f t="shared" si="1242"/>
        <v>7.7920000000000007</v>
      </c>
      <c r="N7962" s="2">
        <f t="shared" si="1248"/>
        <v>2.4972999999999992</v>
      </c>
      <c r="O7962" s="2">
        <f t="shared" si="1243"/>
        <v>2.4972999999999992</v>
      </c>
      <c r="P7962" s="2">
        <f t="shared" si="1244"/>
        <v>7.7920000000000007</v>
      </c>
      <c r="Q7962" s="2">
        <f t="shared" si="1245"/>
        <v>32.049537987679663</v>
      </c>
      <c r="R7962">
        <v>1</v>
      </c>
      <c r="S7962">
        <v>0.2</v>
      </c>
      <c r="T7962" s="2">
        <v>7.9920000000000009</v>
      </c>
      <c r="U7962" s="3">
        <v>2.6972999999999994</v>
      </c>
      <c r="V7962" s="4">
        <f t="shared" si="1249"/>
        <v>33.749999999999986</v>
      </c>
      <c r="W7962" s="2">
        <f t="shared" si="1246"/>
        <v>7.9920000000000009</v>
      </c>
    </row>
    <row r="7963" spans="1:23" x14ac:dyDescent="0.25">
      <c r="A7963">
        <f t="shared" si="1247"/>
        <v>2017</v>
      </c>
      <c r="B7963" s="1">
        <v>43057</v>
      </c>
      <c r="C7963" s="1">
        <v>43062</v>
      </c>
      <c r="D7963" s="1" t="str">
        <f t="shared" si="1240"/>
        <v>Nov</v>
      </c>
      <c r="E7963" t="s">
        <v>23</v>
      </c>
      <c r="F7963" t="s">
        <v>177</v>
      </c>
      <c r="G7963" t="s">
        <v>33</v>
      </c>
      <c r="H7963" t="s">
        <v>26</v>
      </c>
      <c r="I7963" t="s">
        <v>2259</v>
      </c>
      <c r="J7963" t="s">
        <v>36</v>
      </c>
      <c r="K7963" t="s">
        <v>43</v>
      </c>
      <c r="L7963" s="2">
        <f t="shared" si="1241"/>
        <v>85.224600000000009</v>
      </c>
      <c r="M7963" s="2">
        <f t="shared" si="1242"/>
        <v>81.160000000000011</v>
      </c>
      <c r="N7963" s="2">
        <f t="shared" si="1248"/>
        <v>-4.0645999999999987</v>
      </c>
      <c r="O7963" s="2">
        <f t="shared" si="1243"/>
        <v>-20.322999999999993</v>
      </c>
      <c r="P7963" s="2">
        <f t="shared" si="1244"/>
        <v>405.80000000000007</v>
      </c>
      <c r="Q7963" s="2">
        <f t="shared" si="1245"/>
        <v>-5.0081320847708204</v>
      </c>
      <c r="R7963">
        <v>5</v>
      </c>
      <c r="S7963">
        <v>0.2</v>
      </c>
      <c r="T7963" s="2">
        <v>81.360000000000014</v>
      </c>
      <c r="U7963" s="3">
        <v>-19.323000000000011</v>
      </c>
      <c r="V7963" s="4">
        <f t="shared" si="1249"/>
        <v>-4.7500000000000018</v>
      </c>
      <c r="W7963" s="2">
        <f t="shared" si="1246"/>
        <v>406.80000000000007</v>
      </c>
    </row>
    <row r="7964" spans="1:23" x14ac:dyDescent="0.25">
      <c r="A7964">
        <f t="shared" si="1247"/>
        <v>2017</v>
      </c>
      <c r="B7964" s="1">
        <v>43057</v>
      </c>
      <c r="C7964" s="1">
        <v>43062</v>
      </c>
      <c r="D7964" s="1" t="str">
        <f t="shared" si="1240"/>
        <v>Nov</v>
      </c>
      <c r="E7964" t="s">
        <v>23</v>
      </c>
      <c r="F7964" t="s">
        <v>177</v>
      </c>
      <c r="G7964" t="s">
        <v>33</v>
      </c>
      <c r="H7964" t="s">
        <v>26</v>
      </c>
      <c r="I7964" t="s">
        <v>1042</v>
      </c>
      <c r="J7964" t="s">
        <v>36</v>
      </c>
      <c r="K7964" t="s">
        <v>53</v>
      </c>
      <c r="L7964" s="2">
        <f t="shared" si="1241"/>
        <v>22.255200000000002</v>
      </c>
      <c r="M7964" s="2">
        <f t="shared" si="1242"/>
        <v>19.532000000000004</v>
      </c>
      <c r="N7964" s="2">
        <f t="shared" si="1248"/>
        <v>-2.7231999999999985</v>
      </c>
      <c r="O7964" s="2">
        <f t="shared" si="1243"/>
        <v>-21.785599999999988</v>
      </c>
      <c r="P7964" s="2">
        <f t="shared" si="1244"/>
        <v>156.25600000000003</v>
      </c>
      <c r="Q7964" s="2">
        <f t="shared" si="1245"/>
        <v>-13.942248617653071</v>
      </c>
      <c r="R7964">
        <v>8</v>
      </c>
      <c r="S7964">
        <v>0.7</v>
      </c>
      <c r="T7964" s="2">
        <v>20.232000000000003</v>
      </c>
      <c r="U7964" s="3">
        <v>-16.185600000000001</v>
      </c>
      <c r="V7964" s="4">
        <f t="shared" si="1249"/>
        <v>-10</v>
      </c>
      <c r="W7964" s="2">
        <f t="shared" si="1246"/>
        <v>161.85600000000002</v>
      </c>
    </row>
    <row r="7965" spans="1:23" x14ac:dyDescent="0.25">
      <c r="A7965">
        <f t="shared" si="1247"/>
        <v>2017</v>
      </c>
      <c r="B7965" s="1">
        <v>43057</v>
      </c>
      <c r="C7965" s="1">
        <v>43062</v>
      </c>
      <c r="D7965" s="1" t="str">
        <f t="shared" si="1240"/>
        <v>Nov</v>
      </c>
      <c r="E7965" t="s">
        <v>23</v>
      </c>
      <c r="F7965" t="s">
        <v>177</v>
      </c>
      <c r="G7965" t="s">
        <v>33</v>
      </c>
      <c r="H7965" t="s">
        <v>26</v>
      </c>
      <c r="I7965" t="s">
        <v>300</v>
      </c>
      <c r="J7965" t="s">
        <v>36</v>
      </c>
      <c r="K7965" t="s">
        <v>55</v>
      </c>
      <c r="L7965" s="2">
        <f t="shared" si="1241"/>
        <v>376.89800000000002</v>
      </c>
      <c r="M7965" s="2">
        <f t="shared" si="1242"/>
        <v>388.85600000000005</v>
      </c>
      <c r="N7965" s="2">
        <f t="shared" si="1248"/>
        <v>11.958000000000027</v>
      </c>
      <c r="O7965" s="2">
        <f t="shared" si="1243"/>
        <v>47.832000000000107</v>
      </c>
      <c r="P7965" s="2">
        <f t="shared" si="1244"/>
        <v>1555.4240000000002</v>
      </c>
      <c r="Q7965" s="2">
        <f t="shared" si="1245"/>
        <v>3.0751743576028208</v>
      </c>
      <c r="R7965">
        <v>4</v>
      </c>
      <c r="S7965">
        <v>0.2</v>
      </c>
      <c r="T7965" s="2">
        <v>389.05600000000004</v>
      </c>
      <c r="U7965" s="3">
        <v>48.631999999999948</v>
      </c>
      <c r="V7965" s="4">
        <f t="shared" si="1249"/>
        <v>3.124999999999996</v>
      </c>
      <c r="W7965" s="2">
        <f t="shared" si="1246"/>
        <v>1556.2240000000002</v>
      </c>
    </row>
    <row r="7966" spans="1:23" x14ac:dyDescent="0.25">
      <c r="A7966">
        <f t="shared" si="1247"/>
        <v>2017</v>
      </c>
      <c r="B7966" s="1">
        <v>43057</v>
      </c>
      <c r="C7966" s="1">
        <v>43062</v>
      </c>
      <c r="D7966" s="1" t="str">
        <f t="shared" si="1240"/>
        <v>Nov</v>
      </c>
      <c r="E7966" t="s">
        <v>23</v>
      </c>
      <c r="F7966" t="s">
        <v>177</v>
      </c>
      <c r="G7966" t="s">
        <v>33</v>
      </c>
      <c r="H7966" t="s">
        <v>26</v>
      </c>
      <c r="I7966" t="s">
        <v>2269</v>
      </c>
      <c r="J7966" t="s">
        <v>36</v>
      </c>
      <c r="K7966" t="s">
        <v>60</v>
      </c>
      <c r="L7966" s="2">
        <f t="shared" si="1241"/>
        <v>18.921600000000005</v>
      </c>
      <c r="M7966" s="2">
        <f t="shared" si="1242"/>
        <v>20.536000000000005</v>
      </c>
      <c r="N7966" s="2">
        <f t="shared" si="1248"/>
        <v>1.6143999999999998</v>
      </c>
      <c r="O7966" s="2">
        <f t="shared" si="1243"/>
        <v>6.4575999999999993</v>
      </c>
      <c r="P7966" s="2">
        <f t="shared" si="1244"/>
        <v>82.14400000000002</v>
      </c>
      <c r="Q7966" s="2">
        <f t="shared" si="1245"/>
        <v>7.8613167121153076</v>
      </c>
      <c r="R7966">
        <v>4</v>
      </c>
      <c r="S7966">
        <v>0.2</v>
      </c>
      <c r="T7966" s="2">
        <v>20.736000000000004</v>
      </c>
      <c r="U7966" s="3">
        <v>7.2576000000000001</v>
      </c>
      <c r="V7966" s="4">
        <f t="shared" si="1249"/>
        <v>8.7499999999999982</v>
      </c>
      <c r="W7966" s="2">
        <f t="shared" si="1246"/>
        <v>82.944000000000017</v>
      </c>
    </row>
    <row r="7967" spans="1:23" x14ac:dyDescent="0.25">
      <c r="A7967">
        <f t="shared" si="1247"/>
        <v>2017</v>
      </c>
      <c r="B7967" s="1">
        <v>43057</v>
      </c>
      <c r="C7967" s="1">
        <v>43062</v>
      </c>
      <c r="D7967" s="1" t="str">
        <f t="shared" si="1240"/>
        <v>Nov</v>
      </c>
      <c r="E7967" t="s">
        <v>23</v>
      </c>
      <c r="F7967" t="s">
        <v>177</v>
      </c>
      <c r="G7967" t="s">
        <v>33</v>
      </c>
      <c r="H7967" t="s">
        <v>26</v>
      </c>
      <c r="I7967" t="s">
        <v>1764</v>
      </c>
      <c r="J7967" t="s">
        <v>36</v>
      </c>
      <c r="K7967" t="s">
        <v>60</v>
      </c>
      <c r="L7967" s="2">
        <f t="shared" si="1241"/>
        <v>39.657600000000009</v>
      </c>
      <c r="M7967" s="2">
        <f t="shared" si="1242"/>
        <v>41.272000000000006</v>
      </c>
      <c r="N7967" s="2">
        <f t="shared" si="1248"/>
        <v>1.6143999999999963</v>
      </c>
      <c r="O7967" s="2">
        <f t="shared" si="1243"/>
        <v>12.91519999999997</v>
      </c>
      <c r="P7967" s="2">
        <f t="shared" si="1244"/>
        <v>330.17600000000004</v>
      </c>
      <c r="Q7967" s="2">
        <f t="shared" si="1245"/>
        <v>3.9116107772824096</v>
      </c>
      <c r="R7967">
        <v>8</v>
      </c>
      <c r="S7967">
        <v>0.2</v>
      </c>
      <c r="T7967" s="2">
        <v>41.472000000000008</v>
      </c>
      <c r="U7967" s="3">
        <v>14.5152</v>
      </c>
      <c r="V7967" s="4">
        <f t="shared" si="1249"/>
        <v>4.3749999999999991</v>
      </c>
      <c r="W7967" s="2">
        <f t="shared" si="1246"/>
        <v>331.77600000000007</v>
      </c>
    </row>
    <row r="7968" spans="1:23" x14ac:dyDescent="0.25">
      <c r="A7968">
        <f t="shared" si="1247"/>
        <v>2015</v>
      </c>
      <c r="B7968" s="1">
        <v>42086</v>
      </c>
      <c r="C7968" s="1">
        <v>42093</v>
      </c>
      <c r="D7968" s="1" t="str">
        <f t="shared" si="1240"/>
        <v>Mar</v>
      </c>
      <c r="E7968" t="s">
        <v>38</v>
      </c>
      <c r="F7968" t="s">
        <v>566</v>
      </c>
      <c r="G7968" t="s">
        <v>33</v>
      </c>
      <c r="H7968" t="s">
        <v>34</v>
      </c>
      <c r="I7968" t="s">
        <v>1967</v>
      </c>
      <c r="J7968" t="s">
        <v>36</v>
      </c>
      <c r="K7968" t="s">
        <v>60</v>
      </c>
      <c r="L7968" s="2">
        <f t="shared" si="1241"/>
        <v>29.189999999999998</v>
      </c>
      <c r="M7968" s="2">
        <f t="shared" si="1242"/>
        <v>33.36</v>
      </c>
      <c r="N7968" s="2">
        <f t="shared" si="1248"/>
        <v>4.1700000000000017</v>
      </c>
      <c r="O7968" s="2">
        <f t="shared" si="1243"/>
        <v>16.680000000000007</v>
      </c>
      <c r="P7968" s="2">
        <f t="shared" si="1244"/>
        <v>133.44</v>
      </c>
      <c r="Q7968" s="2">
        <f t="shared" si="1245"/>
        <v>12.500000000000005</v>
      </c>
      <c r="R7968">
        <v>4</v>
      </c>
      <c r="S7968">
        <v>0</v>
      </c>
      <c r="T7968" s="2">
        <v>33.36</v>
      </c>
      <c r="U7968" s="3">
        <v>16.68</v>
      </c>
      <c r="V7968" s="4">
        <f t="shared" si="1249"/>
        <v>12.5</v>
      </c>
      <c r="W7968" s="2">
        <f t="shared" si="1246"/>
        <v>133.44</v>
      </c>
    </row>
    <row r="7969" spans="1:23" x14ac:dyDescent="0.25">
      <c r="A7969">
        <f t="shared" si="1247"/>
        <v>2016</v>
      </c>
      <c r="B7969" s="1">
        <v>42653</v>
      </c>
      <c r="C7969" s="1">
        <v>42655</v>
      </c>
      <c r="D7969" s="1" t="str">
        <f t="shared" si="1240"/>
        <v>Oct</v>
      </c>
      <c r="E7969" t="s">
        <v>98</v>
      </c>
      <c r="F7969" t="s">
        <v>1855</v>
      </c>
      <c r="G7969" t="s">
        <v>33</v>
      </c>
      <c r="H7969" t="s">
        <v>34</v>
      </c>
      <c r="I7969" t="s">
        <v>2668</v>
      </c>
      <c r="J7969" t="s">
        <v>28</v>
      </c>
      <c r="K7969" t="s">
        <v>29</v>
      </c>
      <c r="L7969" s="2">
        <f t="shared" si="1241"/>
        <v>154.49940000000001</v>
      </c>
      <c r="M7969" s="2">
        <f t="shared" si="1242"/>
        <v>90.182000000000002</v>
      </c>
      <c r="N7969" s="2">
        <f t="shared" si="1248"/>
        <v>-64.317400000000006</v>
      </c>
      <c r="O7969" s="2">
        <f t="shared" si="1243"/>
        <v>-192.9522</v>
      </c>
      <c r="P7969" s="2">
        <f t="shared" si="1244"/>
        <v>270.54599999999999</v>
      </c>
      <c r="Q7969" s="2">
        <f t="shared" si="1245"/>
        <v>-71.319553791222205</v>
      </c>
      <c r="R7969">
        <v>3</v>
      </c>
      <c r="S7969">
        <v>0.7</v>
      </c>
      <c r="T7969" s="2">
        <v>90.882000000000005</v>
      </c>
      <c r="U7969" s="3">
        <v>-190.85220000000004</v>
      </c>
      <c r="V7969" s="4">
        <f t="shared" si="1249"/>
        <v>-70</v>
      </c>
      <c r="W7969" s="2">
        <f t="shared" si="1246"/>
        <v>272.64600000000002</v>
      </c>
    </row>
    <row r="7970" spans="1:23" x14ac:dyDescent="0.25">
      <c r="A7970">
        <f t="shared" si="1247"/>
        <v>2016</v>
      </c>
      <c r="B7970" s="1">
        <v>42653</v>
      </c>
      <c r="C7970" s="1">
        <v>42655</v>
      </c>
      <c r="D7970" s="1" t="str">
        <f t="shared" si="1240"/>
        <v>Oct</v>
      </c>
      <c r="E7970" t="s">
        <v>98</v>
      </c>
      <c r="F7970" t="s">
        <v>1855</v>
      </c>
      <c r="G7970" t="s">
        <v>33</v>
      </c>
      <c r="H7970" t="s">
        <v>34</v>
      </c>
      <c r="I7970" t="s">
        <v>2543</v>
      </c>
      <c r="J7970" t="s">
        <v>50</v>
      </c>
      <c r="K7970" t="s">
        <v>51</v>
      </c>
      <c r="L7970" s="2">
        <f t="shared" si="1241"/>
        <v>18.990500000000001</v>
      </c>
      <c r="M7970" s="2">
        <f t="shared" si="1242"/>
        <v>15.792</v>
      </c>
      <c r="N7970" s="2">
        <f t="shared" si="1248"/>
        <v>-3.198500000000001</v>
      </c>
      <c r="O7970" s="2">
        <f t="shared" si="1243"/>
        <v>-3.198500000000001</v>
      </c>
      <c r="P7970" s="2">
        <f t="shared" si="1244"/>
        <v>15.792</v>
      </c>
      <c r="Q7970" s="2">
        <f t="shared" si="1245"/>
        <v>-20.253926038500513</v>
      </c>
      <c r="R7970">
        <v>1</v>
      </c>
      <c r="S7970">
        <v>0.2</v>
      </c>
      <c r="T7970" s="2">
        <v>15.991999999999999</v>
      </c>
      <c r="U7970" s="3">
        <v>-2.9985000000000022</v>
      </c>
      <c r="V7970" s="4">
        <f t="shared" si="1249"/>
        <v>-18.750000000000014</v>
      </c>
      <c r="W7970" s="2">
        <f t="shared" si="1246"/>
        <v>15.991999999999999</v>
      </c>
    </row>
    <row r="7971" spans="1:23" x14ac:dyDescent="0.25">
      <c r="A7971">
        <f t="shared" si="1247"/>
        <v>2016</v>
      </c>
      <c r="B7971" s="1">
        <v>42653</v>
      </c>
      <c r="C7971" s="1">
        <v>42655</v>
      </c>
      <c r="D7971" s="1" t="str">
        <f t="shared" si="1240"/>
        <v>Oct</v>
      </c>
      <c r="E7971" t="s">
        <v>98</v>
      </c>
      <c r="F7971" t="s">
        <v>1855</v>
      </c>
      <c r="G7971" t="s">
        <v>33</v>
      </c>
      <c r="H7971" t="s">
        <v>34</v>
      </c>
      <c r="I7971" t="s">
        <v>831</v>
      </c>
      <c r="J7971" t="s">
        <v>28</v>
      </c>
      <c r="K7971" t="s">
        <v>31</v>
      </c>
      <c r="L7971" s="2">
        <f t="shared" si="1241"/>
        <v>107.19580000000001</v>
      </c>
      <c r="M7971" s="2">
        <f t="shared" si="1242"/>
        <v>120.58399999999999</v>
      </c>
      <c r="N7971" s="2">
        <f t="shared" si="1248"/>
        <v>13.388199999999983</v>
      </c>
      <c r="O7971" s="2">
        <f t="shared" si="1243"/>
        <v>13.388199999999983</v>
      </c>
      <c r="P7971" s="2">
        <f t="shared" si="1244"/>
        <v>120.58399999999999</v>
      </c>
      <c r="Q7971" s="2">
        <f t="shared" si="1245"/>
        <v>11.102799708087295</v>
      </c>
      <c r="R7971">
        <v>1</v>
      </c>
      <c r="S7971">
        <v>0.2</v>
      </c>
      <c r="T7971" s="2">
        <v>120.78399999999999</v>
      </c>
      <c r="U7971" s="3">
        <v>13.588199999999986</v>
      </c>
      <c r="V7971" s="4">
        <f t="shared" si="1249"/>
        <v>11.249999999999989</v>
      </c>
      <c r="W7971" s="2">
        <f t="shared" si="1246"/>
        <v>120.78399999999999</v>
      </c>
    </row>
    <row r="7972" spans="1:23" x14ac:dyDescent="0.25">
      <c r="A7972">
        <f t="shared" si="1247"/>
        <v>2015</v>
      </c>
      <c r="B7972" s="1">
        <v>42232</v>
      </c>
      <c r="C7972" s="1">
        <v>42236</v>
      </c>
      <c r="D7972" s="1" t="str">
        <f t="shared" si="1240"/>
        <v>Aug</v>
      </c>
      <c r="E7972" t="s">
        <v>38</v>
      </c>
      <c r="F7972" t="s">
        <v>475</v>
      </c>
      <c r="G7972" t="s">
        <v>33</v>
      </c>
      <c r="H7972" t="s">
        <v>80</v>
      </c>
      <c r="I7972" t="s">
        <v>1545</v>
      </c>
      <c r="J7972" t="s">
        <v>50</v>
      </c>
      <c r="K7972" t="s">
        <v>51</v>
      </c>
      <c r="L7972" s="2">
        <f t="shared" si="1241"/>
        <v>547.94740000000002</v>
      </c>
      <c r="M7972" s="2">
        <f t="shared" si="1242"/>
        <v>519.39200000000005</v>
      </c>
      <c r="N7972" s="2">
        <f t="shared" si="1248"/>
        <v>-28.555399999999963</v>
      </c>
      <c r="O7972" s="2">
        <f t="shared" si="1243"/>
        <v>-114.22159999999985</v>
      </c>
      <c r="P7972" s="2">
        <f t="shared" si="1244"/>
        <v>2077.5680000000002</v>
      </c>
      <c r="Q7972" s="2">
        <f t="shared" si="1245"/>
        <v>-5.497851333867283</v>
      </c>
      <c r="R7972">
        <v>4</v>
      </c>
      <c r="S7972">
        <v>0.4</v>
      </c>
      <c r="T7972" s="2">
        <v>519.79200000000003</v>
      </c>
      <c r="U7972" s="3">
        <v>-112.62159999999994</v>
      </c>
      <c r="V7972" s="4">
        <f t="shared" si="1249"/>
        <v>-5.4166666666666634</v>
      </c>
      <c r="W7972" s="2">
        <f t="shared" si="1246"/>
        <v>2079.1680000000001</v>
      </c>
    </row>
    <row r="7973" spans="1:23" x14ac:dyDescent="0.25">
      <c r="A7973">
        <f t="shared" si="1247"/>
        <v>2015</v>
      </c>
      <c r="B7973" s="1">
        <v>42232</v>
      </c>
      <c r="C7973" s="1">
        <v>42236</v>
      </c>
      <c r="D7973" s="1" t="str">
        <f t="shared" si="1240"/>
        <v>Aug</v>
      </c>
      <c r="E7973" t="s">
        <v>38</v>
      </c>
      <c r="F7973" t="s">
        <v>475</v>
      </c>
      <c r="G7973" t="s">
        <v>33</v>
      </c>
      <c r="H7973" t="s">
        <v>80</v>
      </c>
      <c r="I7973" t="s">
        <v>2127</v>
      </c>
      <c r="J7973" t="s">
        <v>50</v>
      </c>
      <c r="K7973" t="s">
        <v>86</v>
      </c>
      <c r="L7973" s="2">
        <f t="shared" si="1241"/>
        <v>32.994600000000005</v>
      </c>
      <c r="M7973" s="2">
        <f t="shared" si="1242"/>
        <v>30.976000000000003</v>
      </c>
      <c r="N7973" s="2">
        <f t="shared" si="1248"/>
        <v>-2.0186000000000028</v>
      </c>
      <c r="O7973" s="2">
        <f t="shared" si="1243"/>
        <v>-6.0558000000000085</v>
      </c>
      <c r="P7973" s="2">
        <f t="shared" si="1244"/>
        <v>92.928000000000011</v>
      </c>
      <c r="Q7973" s="2">
        <f t="shared" si="1245"/>
        <v>-6.5166580578512479</v>
      </c>
      <c r="R7973">
        <v>3</v>
      </c>
      <c r="S7973">
        <v>0.2</v>
      </c>
      <c r="T7973" s="2">
        <v>31.176000000000002</v>
      </c>
      <c r="U7973" s="3">
        <v>-5.4558000000000035</v>
      </c>
      <c r="V7973" s="4">
        <f t="shared" si="1249"/>
        <v>-5.8333333333333366</v>
      </c>
      <c r="W7973" s="2">
        <f t="shared" si="1246"/>
        <v>93.528000000000006</v>
      </c>
    </row>
    <row r="7974" spans="1:23" x14ac:dyDescent="0.25">
      <c r="A7974">
        <f t="shared" si="1247"/>
        <v>2015</v>
      </c>
      <c r="B7974" s="1">
        <v>42232</v>
      </c>
      <c r="C7974" s="1">
        <v>42236</v>
      </c>
      <c r="D7974" s="1" t="str">
        <f t="shared" si="1240"/>
        <v>Aug</v>
      </c>
      <c r="E7974" t="s">
        <v>38</v>
      </c>
      <c r="F7974" t="s">
        <v>475</v>
      </c>
      <c r="G7974" t="s">
        <v>33</v>
      </c>
      <c r="H7974" t="s">
        <v>80</v>
      </c>
      <c r="I7974" t="s">
        <v>1944</v>
      </c>
      <c r="J7974" t="s">
        <v>36</v>
      </c>
      <c r="K7974" t="s">
        <v>60</v>
      </c>
      <c r="L7974" s="2">
        <f t="shared" si="1241"/>
        <v>8.553600000000003</v>
      </c>
      <c r="M7974" s="2">
        <f t="shared" si="1242"/>
        <v>10.168000000000003</v>
      </c>
      <c r="N7974" s="2">
        <f t="shared" si="1248"/>
        <v>1.6143999999999998</v>
      </c>
      <c r="O7974" s="2">
        <f t="shared" si="1243"/>
        <v>3.2287999999999997</v>
      </c>
      <c r="P7974" s="2">
        <f t="shared" si="1244"/>
        <v>20.336000000000006</v>
      </c>
      <c r="Q7974" s="2">
        <f t="shared" si="1245"/>
        <v>15.877261998426428</v>
      </c>
      <c r="R7974">
        <v>2</v>
      </c>
      <c r="S7974">
        <v>0.2</v>
      </c>
      <c r="T7974" s="2">
        <v>10.368000000000002</v>
      </c>
      <c r="U7974" s="3">
        <v>3.6288</v>
      </c>
      <c r="V7974" s="4">
        <f t="shared" si="1249"/>
        <v>17.499999999999996</v>
      </c>
      <c r="W7974" s="2">
        <f t="shared" si="1246"/>
        <v>20.736000000000004</v>
      </c>
    </row>
    <row r="7975" spans="1:23" x14ac:dyDescent="0.25">
      <c r="A7975">
        <f t="shared" si="1247"/>
        <v>2015</v>
      </c>
      <c r="B7975" s="1">
        <v>42232</v>
      </c>
      <c r="C7975" s="1">
        <v>42236</v>
      </c>
      <c r="D7975" s="1" t="str">
        <f t="shared" si="1240"/>
        <v>Aug</v>
      </c>
      <c r="E7975" t="s">
        <v>38</v>
      </c>
      <c r="F7975" t="s">
        <v>475</v>
      </c>
      <c r="G7975" t="s">
        <v>33</v>
      </c>
      <c r="H7975" t="s">
        <v>80</v>
      </c>
      <c r="I7975" t="s">
        <v>212</v>
      </c>
      <c r="J7975" t="s">
        <v>36</v>
      </c>
      <c r="K7975" t="s">
        <v>53</v>
      </c>
      <c r="L7975" s="2">
        <f t="shared" si="1241"/>
        <v>3.6774000000000004</v>
      </c>
      <c r="M7975" s="2">
        <f t="shared" si="1242"/>
        <v>2.0240000000000009</v>
      </c>
      <c r="N7975" s="2">
        <f t="shared" si="1248"/>
        <v>-1.6533999999999995</v>
      </c>
      <c r="O7975" s="2">
        <f t="shared" si="1243"/>
        <v>-3.3067999999999991</v>
      </c>
      <c r="P7975" s="2">
        <f t="shared" si="1244"/>
        <v>4.0480000000000018</v>
      </c>
      <c r="Q7975" s="2">
        <f t="shared" si="1245"/>
        <v>-81.689723320158052</v>
      </c>
      <c r="R7975">
        <v>2</v>
      </c>
      <c r="S7975">
        <v>0.7</v>
      </c>
      <c r="T7975" s="2">
        <v>2.7240000000000006</v>
      </c>
      <c r="U7975" s="3">
        <v>-1.9067999999999996</v>
      </c>
      <c r="V7975" s="4">
        <f t="shared" si="1249"/>
        <v>-34.999999999999986</v>
      </c>
      <c r="W7975" s="2">
        <f t="shared" si="1246"/>
        <v>5.4480000000000013</v>
      </c>
    </row>
    <row r="7976" spans="1:23" x14ac:dyDescent="0.25">
      <c r="A7976">
        <f t="shared" si="1247"/>
        <v>2015</v>
      </c>
      <c r="B7976" s="1">
        <v>42232</v>
      </c>
      <c r="C7976" s="1">
        <v>42236</v>
      </c>
      <c r="D7976" s="1" t="str">
        <f t="shared" si="1240"/>
        <v>Aug</v>
      </c>
      <c r="E7976" t="s">
        <v>38</v>
      </c>
      <c r="F7976" t="s">
        <v>475</v>
      </c>
      <c r="G7976" t="s">
        <v>33</v>
      </c>
      <c r="H7976" t="s">
        <v>80</v>
      </c>
      <c r="I7976" t="s">
        <v>1618</v>
      </c>
      <c r="J7976" t="s">
        <v>28</v>
      </c>
      <c r="K7976" t="s">
        <v>46</v>
      </c>
      <c r="L7976" s="2">
        <f t="shared" si="1241"/>
        <v>254.35200000000003</v>
      </c>
      <c r="M7976" s="2">
        <f t="shared" si="1242"/>
        <v>254.15200000000004</v>
      </c>
      <c r="N7976" s="2">
        <f t="shared" si="1248"/>
        <v>-0.19999999999998863</v>
      </c>
      <c r="O7976" s="2">
        <f t="shared" si="1243"/>
        <v>-0.59999999999996589</v>
      </c>
      <c r="P7976" s="2">
        <f t="shared" si="1244"/>
        <v>762.45600000000013</v>
      </c>
      <c r="Q7976" s="2">
        <f t="shared" si="1245"/>
        <v>-7.8693065567057741E-2</v>
      </c>
      <c r="R7976">
        <v>3</v>
      </c>
      <c r="S7976">
        <v>0.2</v>
      </c>
      <c r="T7976" s="2">
        <v>254.35200000000003</v>
      </c>
      <c r="U7976" s="3">
        <v>0</v>
      </c>
      <c r="V7976" s="4">
        <f t="shared" si="1249"/>
        <v>0</v>
      </c>
      <c r="W7976" s="2">
        <f t="shared" si="1246"/>
        <v>763.05600000000004</v>
      </c>
    </row>
    <row r="7977" spans="1:23" x14ac:dyDescent="0.25">
      <c r="A7977">
        <f t="shared" si="1247"/>
        <v>2015</v>
      </c>
      <c r="B7977" s="1">
        <v>42232</v>
      </c>
      <c r="C7977" s="1">
        <v>42236</v>
      </c>
      <c r="D7977" s="1" t="str">
        <f t="shared" si="1240"/>
        <v>Aug</v>
      </c>
      <c r="E7977" t="s">
        <v>38</v>
      </c>
      <c r="F7977" t="s">
        <v>475</v>
      </c>
      <c r="G7977" t="s">
        <v>33</v>
      </c>
      <c r="H7977" t="s">
        <v>80</v>
      </c>
      <c r="I7977" t="s">
        <v>1246</v>
      </c>
      <c r="J7977" t="s">
        <v>36</v>
      </c>
      <c r="K7977" t="s">
        <v>53</v>
      </c>
      <c r="L7977" s="2">
        <f t="shared" si="1241"/>
        <v>4.6815999999999995</v>
      </c>
      <c r="M7977" s="2">
        <f t="shared" si="1242"/>
        <v>3.0620000000000003</v>
      </c>
      <c r="N7977" s="2">
        <f t="shared" si="1248"/>
        <v>-1.6195999999999993</v>
      </c>
      <c r="O7977" s="2">
        <f t="shared" si="1243"/>
        <v>-4.8587999999999978</v>
      </c>
      <c r="P7977" s="2">
        <f t="shared" si="1244"/>
        <v>9.1859999999999999</v>
      </c>
      <c r="Q7977" s="2">
        <f t="shared" si="1245"/>
        <v>-52.893533638144987</v>
      </c>
      <c r="R7977">
        <v>3</v>
      </c>
      <c r="S7977">
        <v>0.7</v>
      </c>
      <c r="T7977" s="2">
        <v>3.762</v>
      </c>
      <c r="U7977" s="3">
        <v>-2.758799999999999</v>
      </c>
      <c r="V7977" s="4">
        <f t="shared" si="1249"/>
        <v>-24.444444444444439</v>
      </c>
      <c r="W7977" s="2">
        <f t="shared" si="1246"/>
        <v>11.286</v>
      </c>
    </row>
    <row r="7978" spans="1:23" x14ac:dyDescent="0.25">
      <c r="A7978">
        <f t="shared" si="1247"/>
        <v>2015</v>
      </c>
      <c r="B7978" s="1">
        <v>42232</v>
      </c>
      <c r="C7978" s="1">
        <v>42236</v>
      </c>
      <c r="D7978" s="1" t="str">
        <f t="shared" si="1240"/>
        <v>Aug</v>
      </c>
      <c r="E7978" t="s">
        <v>38</v>
      </c>
      <c r="F7978" t="s">
        <v>475</v>
      </c>
      <c r="G7978" t="s">
        <v>33</v>
      </c>
      <c r="H7978" t="s">
        <v>80</v>
      </c>
      <c r="I7978" t="s">
        <v>1540</v>
      </c>
      <c r="J7978" t="s">
        <v>36</v>
      </c>
      <c r="K7978" t="s">
        <v>60</v>
      </c>
      <c r="L7978" s="2">
        <f t="shared" si="1241"/>
        <v>9.2020000000000017</v>
      </c>
      <c r="M7978" s="2">
        <f t="shared" si="1242"/>
        <v>10.072000000000003</v>
      </c>
      <c r="N7978" s="2">
        <f t="shared" si="1248"/>
        <v>0.87000000000000099</v>
      </c>
      <c r="O7978" s="2">
        <f t="shared" si="1243"/>
        <v>2.610000000000003</v>
      </c>
      <c r="P7978" s="2">
        <f t="shared" si="1244"/>
        <v>30.216000000000008</v>
      </c>
      <c r="Q7978" s="2">
        <f t="shared" si="1245"/>
        <v>8.6378077839555285</v>
      </c>
      <c r="R7978">
        <v>3</v>
      </c>
      <c r="S7978">
        <v>0.2</v>
      </c>
      <c r="T7978" s="2">
        <v>10.272000000000002</v>
      </c>
      <c r="U7978" s="3">
        <v>3.2099999999999982</v>
      </c>
      <c r="V7978" s="4">
        <f t="shared" si="1249"/>
        <v>10.416666666666659</v>
      </c>
      <c r="W7978" s="2">
        <f t="shared" si="1246"/>
        <v>30.816000000000006</v>
      </c>
    </row>
    <row r="7979" spans="1:23" x14ac:dyDescent="0.25">
      <c r="A7979">
        <f t="shared" si="1247"/>
        <v>2014</v>
      </c>
      <c r="B7979" s="1">
        <v>41790</v>
      </c>
      <c r="C7979" s="1">
        <v>41795</v>
      </c>
      <c r="D7979" s="1" t="str">
        <f t="shared" si="1240"/>
        <v>May</v>
      </c>
      <c r="E7979" t="s">
        <v>38</v>
      </c>
      <c r="F7979" t="s">
        <v>1949</v>
      </c>
      <c r="G7979" t="s">
        <v>25</v>
      </c>
      <c r="H7979" t="s">
        <v>26</v>
      </c>
      <c r="I7979" t="s">
        <v>662</v>
      </c>
      <c r="J7979" t="s">
        <v>50</v>
      </c>
      <c r="K7979" t="s">
        <v>51</v>
      </c>
      <c r="L7979" s="2">
        <f t="shared" si="1241"/>
        <v>593.97300000000007</v>
      </c>
      <c r="M7979" s="2">
        <f t="shared" si="1242"/>
        <v>659.97</v>
      </c>
      <c r="N7979" s="2">
        <f t="shared" si="1248"/>
        <v>65.996999999999957</v>
      </c>
      <c r="O7979" s="2">
        <f t="shared" si="1243"/>
        <v>197.99099999999987</v>
      </c>
      <c r="P7979" s="2">
        <f t="shared" si="1244"/>
        <v>1979.91</v>
      </c>
      <c r="Q7979" s="2">
        <f t="shared" si="1245"/>
        <v>9.9999999999999929</v>
      </c>
      <c r="R7979">
        <v>3</v>
      </c>
      <c r="S7979">
        <v>0</v>
      </c>
      <c r="T7979" s="2">
        <v>659.97</v>
      </c>
      <c r="U7979" s="3">
        <v>197.99099999999996</v>
      </c>
      <c r="V7979" s="4">
        <f t="shared" si="1249"/>
        <v>9.9999999999999982</v>
      </c>
      <c r="W7979" s="2">
        <f t="shared" si="1246"/>
        <v>1979.91</v>
      </c>
    </row>
    <row r="7980" spans="1:23" x14ac:dyDescent="0.25">
      <c r="A7980">
        <f t="shared" si="1247"/>
        <v>2014</v>
      </c>
      <c r="B7980" s="1">
        <v>41790</v>
      </c>
      <c r="C7980" s="1">
        <v>41795</v>
      </c>
      <c r="D7980" s="1" t="str">
        <f t="shared" si="1240"/>
        <v>May</v>
      </c>
      <c r="E7980" t="s">
        <v>38</v>
      </c>
      <c r="F7980" t="s">
        <v>1949</v>
      </c>
      <c r="G7980" t="s">
        <v>25</v>
      </c>
      <c r="H7980" t="s">
        <v>26</v>
      </c>
      <c r="I7980" t="s">
        <v>827</v>
      </c>
      <c r="J7980" t="s">
        <v>50</v>
      </c>
      <c r="K7980" t="s">
        <v>51</v>
      </c>
      <c r="L7980" s="2">
        <f t="shared" si="1241"/>
        <v>102.73609999999999</v>
      </c>
      <c r="M7980" s="2">
        <f t="shared" si="1242"/>
        <v>113.72999999999999</v>
      </c>
      <c r="N7980" s="2">
        <f t="shared" si="1248"/>
        <v>10.993899999999996</v>
      </c>
      <c r="O7980" s="2">
        <f t="shared" si="1243"/>
        <v>32.981699999999989</v>
      </c>
      <c r="P7980" s="2">
        <f t="shared" si="1244"/>
        <v>341.18999999999994</v>
      </c>
      <c r="Q7980" s="2">
        <f t="shared" si="1245"/>
        <v>9.6666666666666643</v>
      </c>
      <c r="R7980">
        <v>3</v>
      </c>
      <c r="S7980">
        <v>0</v>
      </c>
      <c r="T7980" s="2">
        <v>113.72999999999999</v>
      </c>
      <c r="U7980" s="3">
        <v>32.981699999999989</v>
      </c>
      <c r="V7980" s="4">
        <f t="shared" si="1249"/>
        <v>9.6666666666666643</v>
      </c>
      <c r="W7980" s="2">
        <f t="shared" si="1246"/>
        <v>341.18999999999994</v>
      </c>
    </row>
    <row r="7981" spans="1:23" x14ac:dyDescent="0.25">
      <c r="A7981">
        <f t="shared" si="1247"/>
        <v>2015</v>
      </c>
      <c r="B7981" s="1">
        <v>42243</v>
      </c>
      <c r="C7981" s="1">
        <v>42247</v>
      </c>
      <c r="D7981" s="1" t="str">
        <f t="shared" si="1240"/>
        <v>Aug</v>
      </c>
      <c r="E7981" t="s">
        <v>38</v>
      </c>
      <c r="F7981" t="s">
        <v>1248</v>
      </c>
      <c r="G7981" t="s">
        <v>64</v>
      </c>
      <c r="H7981" t="s">
        <v>34</v>
      </c>
      <c r="I7981" t="s">
        <v>1818</v>
      </c>
      <c r="J7981" t="s">
        <v>36</v>
      </c>
      <c r="K7981" t="s">
        <v>53</v>
      </c>
      <c r="L7981" s="2">
        <f t="shared" si="1241"/>
        <v>3.4452000000000007</v>
      </c>
      <c r="M7981" s="2">
        <f t="shared" si="1242"/>
        <v>4.9039999999999999</v>
      </c>
      <c r="N7981" s="2">
        <f t="shared" si="1248"/>
        <v>1.4587999999999992</v>
      </c>
      <c r="O7981" s="2">
        <f t="shared" si="1243"/>
        <v>1.4587999999999992</v>
      </c>
      <c r="P7981" s="2">
        <f t="shared" si="1244"/>
        <v>4.9039999999999999</v>
      </c>
      <c r="Q7981" s="2">
        <f t="shared" si="1245"/>
        <v>29.747145187601941</v>
      </c>
      <c r="R7981">
        <v>1</v>
      </c>
      <c r="S7981">
        <v>0.2</v>
      </c>
      <c r="T7981" s="2">
        <v>5.1040000000000001</v>
      </c>
      <c r="U7981" s="3">
        <v>1.6587999999999996</v>
      </c>
      <c r="V7981" s="4">
        <f t="shared" si="1249"/>
        <v>32.499999999999993</v>
      </c>
      <c r="W7981" s="2">
        <f t="shared" si="1246"/>
        <v>5.1040000000000001</v>
      </c>
    </row>
    <row r="7982" spans="1:23" x14ac:dyDescent="0.25">
      <c r="A7982">
        <f t="shared" si="1247"/>
        <v>2014</v>
      </c>
      <c r="B7982" s="1">
        <v>41642</v>
      </c>
      <c r="C7982" s="1">
        <v>41646</v>
      </c>
      <c r="D7982" s="1" t="str">
        <f t="shared" si="1240"/>
        <v>Jan</v>
      </c>
      <c r="E7982" t="s">
        <v>38</v>
      </c>
      <c r="F7982" t="s">
        <v>121</v>
      </c>
      <c r="G7982" t="s">
        <v>25</v>
      </c>
      <c r="H7982" t="s">
        <v>65</v>
      </c>
      <c r="I7982" t="s">
        <v>2295</v>
      </c>
      <c r="J7982" t="s">
        <v>36</v>
      </c>
      <c r="K7982" t="s">
        <v>60</v>
      </c>
      <c r="L7982" s="2">
        <f t="shared" si="1241"/>
        <v>13.672400000000001</v>
      </c>
      <c r="M7982" s="2">
        <f t="shared" si="1242"/>
        <v>16.248000000000001</v>
      </c>
      <c r="N7982" s="2">
        <f t="shared" si="1248"/>
        <v>2.5755999999999997</v>
      </c>
      <c r="O7982" s="2">
        <f t="shared" si="1243"/>
        <v>5.1511999999999993</v>
      </c>
      <c r="P7982" s="2">
        <f t="shared" si="1244"/>
        <v>32.496000000000002</v>
      </c>
      <c r="Q7982" s="2">
        <f t="shared" si="1245"/>
        <v>15.851797144263907</v>
      </c>
      <c r="R7982">
        <v>2</v>
      </c>
      <c r="S7982">
        <v>0.2</v>
      </c>
      <c r="T7982" s="2">
        <v>16.448</v>
      </c>
      <c r="U7982" s="3">
        <v>5.5511999999999979</v>
      </c>
      <c r="V7982" s="4">
        <f t="shared" si="1249"/>
        <v>16.874999999999993</v>
      </c>
      <c r="W7982" s="2">
        <f t="shared" si="1246"/>
        <v>32.896000000000001</v>
      </c>
    </row>
    <row r="7983" spans="1:23" x14ac:dyDescent="0.25">
      <c r="A7983">
        <f t="shared" si="1247"/>
        <v>2014</v>
      </c>
      <c r="B7983" s="1">
        <v>41892</v>
      </c>
      <c r="C7983" s="1">
        <v>41895</v>
      </c>
      <c r="D7983" s="1" t="str">
        <f t="shared" si="1240"/>
        <v>Sep</v>
      </c>
      <c r="E7983" t="s">
        <v>98</v>
      </c>
      <c r="F7983" t="s">
        <v>79</v>
      </c>
      <c r="G7983" t="s">
        <v>25</v>
      </c>
      <c r="H7983" t="s">
        <v>80</v>
      </c>
      <c r="I7983" t="s">
        <v>881</v>
      </c>
      <c r="J7983" t="s">
        <v>36</v>
      </c>
      <c r="K7983" t="s">
        <v>55</v>
      </c>
      <c r="L7983" s="2">
        <f t="shared" si="1241"/>
        <v>76.3904</v>
      </c>
      <c r="M7983" s="2">
        <f t="shared" si="1242"/>
        <v>81.92</v>
      </c>
      <c r="N7983" s="2">
        <f t="shared" si="1248"/>
        <v>5.5296000000000021</v>
      </c>
      <c r="O7983" s="2">
        <f t="shared" si="1243"/>
        <v>22.118400000000008</v>
      </c>
      <c r="P7983" s="2">
        <f t="shared" si="1244"/>
        <v>327.68</v>
      </c>
      <c r="Q7983" s="2">
        <f t="shared" si="1245"/>
        <v>6.7500000000000018</v>
      </c>
      <c r="R7983">
        <v>4</v>
      </c>
      <c r="S7983">
        <v>0</v>
      </c>
      <c r="T7983" s="2">
        <v>81.92</v>
      </c>
      <c r="U7983" s="3">
        <v>22.118400000000001</v>
      </c>
      <c r="V7983" s="4">
        <f t="shared" si="1249"/>
        <v>6.75</v>
      </c>
      <c r="W7983" s="2">
        <f t="shared" si="1246"/>
        <v>327.68</v>
      </c>
    </row>
    <row r="7984" spans="1:23" x14ac:dyDescent="0.25">
      <c r="A7984">
        <f t="shared" si="1247"/>
        <v>2014</v>
      </c>
      <c r="B7984" s="1">
        <v>41892</v>
      </c>
      <c r="C7984" s="1">
        <v>41895</v>
      </c>
      <c r="D7984" s="1" t="str">
        <f t="shared" si="1240"/>
        <v>Sep</v>
      </c>
      <c r="E7984" t="s">
        <v>98</v>
      </c>
      <c r="F7984" t="s">
        <v>79</v>
      </c>
      <c r="G7984" t="s">
        <v>25</v>
      </c>
      <c r="H7984" t="s">
        <v>80</v>
      </c>
      <c r="I7984" t="s">
        <v>1751</v>
      </c>
      <c r="J7984" t="s">
        <v>28</v>
      </c>
      <c r="K7984" t="s">
        <v>46</v>
      </c>
      <c r="L7984" s="2">
        <f t="shared" si="1241"/>
        <v>239.60599999999999</v>
      </c>
      <c r="M7984" s="2">
        <f t="shared" si="1242"/>
        <v>254.89999999999998</v>
      </c>
      <c r="N7984" s="2">
        <f t="shared" si="1248"/>
        <v>15.293999999999983</v>
      </c>
      <c r="O7984" s="2">
        <f t="shared" si="1243"/>
        <v>76.469999999999914</v>
      </c>
      <c r="P7984" s="2">
        <f t="shared" si="1244"/>
        <v>1274.5</v>
      </c>
      <c r="Q7984" s="2">
        <f t="shared" si="1245"/>
        <v>5.9999999999999938</v>
      </c>
      <c r="R7984">
        <v>5</v>
      </c>
      <c r="S7984">
        <v>0</v>
      </c>
      <c r="T7984" s="2">
        <v>254.89999999999998</v>
      </c>
      <c r="U7984" s="3">
        <v>76.469999999999985</v>
      </c>
      <c r="V7984" s="4">
        <f t="shared" si="1249"/>
        <v>5.9999999999999991</v>
      </c>
      <c r="W7984" s="2">
        <f t="shared" si="1246"/>
        <v>1274.5</v>
      </c>
    </row>
    <row r="7985" spans="1:23" x14ac:dyDescent="0.25">
      <c r="A7985">
        <f t="shared" si="1247"/>
        <v>2017</v>
      </c>
      <c r="B7985" s="1">
        <v>42757</v>
      </c>
      <c r="C7985" s="1">
        <v>42760</v>
      </c>
      <c r="D7985" s="1" t="str">
        <f t="shared" si="1240"/>
        <v>Jan</v>
      </c>
      <c r="E7985" t="s">
        <v>23</v>
      </c>
      <c r="F7985" t="s">
        <v>1795</v>
      </c>
      <c r="G7985" t="s">
        <v>33</v>
      </c>
      <c r="H7985" t="s">
        <v>65</v>
      </c>
      <c r="I7985" t="s">
        <v>1848</v>
      </c>
      <c r="J7985" t="s">
        <v>36</v>
      </c>
      <c r="K7985" t="s">
        <v>128</v>
      </c>
      <c r="L7985" s="2">
        <f t="shared" si="1241"/>
        <v>14.137200000000002</v>
      </c>
      <c r="M7985" s="2">
        <f t="shared" si="1242"/>
        <v>14.920000000000002</v>
      </c>
      <c r="N7985" s="2">
        <f t="shared" si="1248"/>
        <v>0.78279999999999994</v>
      </c>
      <c r="O7985" s="2">
        <f t="shared" si="1243"/>
        <v>3.9139999999999997</v>
      </c>
      <c r="P7985" s="2">
        <f t="shared" si="1244"/>
        <v>74.600000000000009</v>
      </c>
      <c r="Q7985" s="2">
        <f t="shared" si="1245"/>
        <v>5.2466487935656829</v>
      </c>
      <c r="R7985">
        <v>5</v>
      </c>
      <c r="S7985">
        <v>0.2</v>
      </c>
      <c r="T7985" s="2">
        <v>15.120000000000001</v>
      </c>
      <c r="U7985" s="3">
        <v>4.9139999999999988</v>
      </c>
      <c r="V7985" s="4">
        <f t="shared" si="1249"/>
        <v>6.4999999999999973</v>
      </c>
      <c r="W7985" s="2">
        <f t="shared" si="1246"/>
        <v>75.600000000000009</v>
      </c>
    </row>
    <row r="7986" spans="1:23" x14ac:dyDescent="0.25">
      <c r="A7986">
        <f t="shared" si="1247"/>
        <v>2017</v>
      </c>
      <c r="B7986" s="1">
        <v>42757</v>
      </c>
      <c r="C7986" s="1">
        <v>42760</v>
      </c>
      <c r="D7986" s="1" t="str">
        <f t="shared" si="1240"/>
        <v>Jan</v>
      </c>
      <c r="E7986" t="s">
        <v>23</v>
      </c>
      <c r="F7986" t="s">
        <v>1795</v>
      </c>
      <c r="G7986" t="s">
        <v>33</v>
      </c>
      <c r="H7986" t="s">
        <v>65</v>
      </c>
      <c r="I7986" t="s">
        <v>2390</v>
      </c>
      <c r="J7986" t="s">
        <v>36</v>
      </c>
      <c r="K7986" t="s">
        <v>48</v>
      </c>
      <c r="L7986" s="2">
        <f t="shared" si="1241"/>
        <v>7.5768000000000004</v>
      </c>
      <c r="M7986" s="2">
        <f t="shared" si="1242"/>
        <v>7.6719999999999997</v>
      </c>
      <c r="N7986" s="2">
        <f t="shared" si="1248"/>
        <v>9.5199999999999285E-2</v>
      </c>
      <c r="O7986" s="2">
        <f t="shared" si="1243"/>
        <v>0.28559999999999786</v>
      </c>
      <c r="P7986" s="2">
        <f t="shared" si="1244"/>
        <v>23.015999999999998</v>
      </c>
      <c r="Q7986" s="2">
        <f t="shared" si="1245"/>
        <v>1.2408759124087498</v>
      </c>
      <c r="R7986">
        <v>3</v>
      </c>
      <c r="S7986">
        <v>0.2</v>
      </c>
      <c r="T7986" s="2">
        <v>7.8719999999999999</v>
      </c>
      <c r="U7986" s="3">
        <v>0.88559999999999883</v>
      </c>
      <c r="V7986" s="4">
        <f t="shared" si="1249"/>
        <v>3.7499999999999951</v>
      </c>
      <c r="W7986" s="2">
        <f t="shared" si="1246"/>
        <v>23.616</v>
      </c>
    </row>
    <row r="7987" spans="1:23" x14ac:dyDescent="0.25">
      <c r="A7987">
        <f t="shared" si="1247"/>
        <v>2016</v>
      </c>
      <c r="B7987" s="1">
        <v>42481</v>
      </c>
      <c r="C7987" s="1">
        <v>42484</v>
      </c>
      <c r="D7987" s="1" t="str">
        <f t="shared" si="1240"/>
        <v>Apr</v>
      </c>
      <c r="E7987" t="s">
        <v>98</v>
      </c>
      <c r="F7987" t="s">
        <v>164</v>
      </c>
      <c r="G7987" t="s">
        <v>25</v>
      </c>
      <c r="H7987" t="s">
        <v>34</v>
      </c>
      <c r="I7987" t="s">
        <v>430</v>
      </c>
      <c r="J7987" t="s">
        <v>36</v>
      </c>
      <c r="K7987" t="s">
        <v>53</v>
      </c>
      <c r="L7987" s="2">
        <f t="shared" si="1241"/>
        <v>7.7584</v>
      </c>
      <c r="M7987" s="2">
        <f t="shared" si="1242"/>
        <v>8.120000000000001</v>
      </c>
      <c r="N7987" s="2">
        <f t="shared" si="1248"/>
        <v>0.36160000000000103</v>
      </c>
      <c r="O7987" s="2">
        <f t="shared" si="1243"/>
        <v>1.8080000000000052</v>
      </c>
      <c r="P7987" s="2">
        <f t="shared" si="1244"/>
        <v>40.600000000000009</v>
      </c>
      <c r="Q7987" s="2">
        <f t="shared" si="1245"/>
        <v>4.4532019704433612</v>
      </c>
      <c r="R7987">
        <v>5</v>
      </c>
      <c r="S7987">
        <v>0.2</v>
      </c>
      <c r="T7987" s="2">
        <v>8.32</v>
      </c>
      <c r="U7987" s="3">
        <v>2.8079999999999998</v>
      </c>
      <c r="V7987" s="4">
        <f t="shared" si="1249"/>
        <v>6.7499999999999991</v>
      </c>
      <c r="W7987" s="2">
        <f t="shared" si="1246"/>
        <v>41.6</v>
      </c>
    </row>
    <row r="7988" spans="1:23" x14ac:dyDescent="0.25">
      <c r="A7988">
        <f t="shared" si="1247"/>
        <v>2016</v>
      </c>
      <c r="B7988" s="1">
        <v>42571</v>
      </c>
      <c r="C7988" s="1">
        <v>42574</v>
      </c>
      <c r="D7988" s="1" t="str">
        <f t="shared" si="1240"/>
        <v>Jul</v>
      </c>
      <c r="E7988" t="s">
        <v>23</v>
      </c>
      <c r="F7988" t="s">
        <v>1012</v>
      </c>
      <c r="G7988" t="s">
        <v>25</v>
      </c>
      <c r="H7988" t="s">
        <v>80</v>
      </c>
      <c r="I7988" t="s">
        <v>1278</v>
      </c>
      <c r="J7988" t="s">
        <v>50</v>
      </c>
      <c r="K7988" t="s">
        <v>51</v>
      </c>
      <c r="L7988" s="2">
        <f t="shared" si="1241"/>
        <v>81.314799999999991</v>
      </c>
      <c r="M7988" s="2">
        <f t="shared" si="1242"/>
        <v>89.949999999999989</v>
      </c>
      <c r="N7988" s="2">
        <f t="shared" si="1248"/>
        <v>8.6351999999999975</v>
      </c>
      <c r="O7988" s="2">
        <f t="shared" si="1243"/>
        <v>43.175999999999988</v>
      </c>
      <c r="P7988" s="2">
        <f t="shared" si="1244"/>
        <v>449.74999999999994</v>
      </c>
      <c r="Q7988" s="2">
        <f t="shared" si="1245"/>
        <v>9.6</v>
      </c>
      <c r="R7988">
        <v>5</v>
      </c>
      <c r="S7988">
        <v>0</v>
      </c>
      <c r="T7988" s="2">
        <v>89.949999999999989</v>
      </c>
      <c r="U7988" s="3">
        <v>43.175999999999995</v>
      </c>
      <c r="V7988" s="4">
        <f t="shared" si="1249"/>
        <v>9.6</v>
      </c>
      <c r="W7988" s="2">
        <f t="shared" si="1246"/>
        <v>449.74999999999994</v>
      </c>
    </row>
    <row r="7989" spans="1:23" x14ac:dyDescent="0.25">
      <c r="A7989">
        <f t="shared" si="1247"/>
        <v>2016</v>
      </c>
      <c r="B7989" s="1">
        <v>42605</v>
      </c>
      <c r="C7989" s="1">
        <v>42611</v>
      </c>
      <c r="D7989" s="1" t="str">
        <f t="shared" si="1240"/>
        <v>Aug</v>
      </c>
      <c r="E7989" t="s">
        <v>38</v>
      </c>
      <c r="F7989" t="s">
        <v>96</v>
      </c>
      <c r="G7989" t="s">
        <v>64</v>
      </c>
      <c r="H7989" t="s">
        <v>65</v>
      </c>
      <c r="I7989" t="s">
        <v>2407</v>
      </c>
      <c r="J7989" t="s">
        <v>36</v>
      </c>
      <c r="K7989" t="s">
        <v>37</v>
      </c>
      <c r="L7989" s="2">
        <f t="shared" si="1241"/>
        <v>22.302</v>
      </c>
      <c r="M7989" s="2">
        <f t="shared" si="1242"/>
        <v>25.2</v>
      </c>
      <c r="N7989" s="2">
        <f t="shared" si="1248"/>
        <v>2.8979999999999997</v>
      </c>
      <c r="O7989" s="2">
        <f t="shared" si="1243"/>
        <v>11.591999999999999</v>
      </c>
      <c r="P7989" s="2">
        <f t="shared" si="1244"/>
        <v>100.8</v>
      </c>
      <c r="Q7989" s="2">
        <f t="shared" si="1245"/>
        <v>11.5</v>
      </c>
      <c r="R7989">
        <v>4</v>
      </c>
      <c r="S7989">
        <v>0</v>
      </c>
      <c r="T7989" s="2">
        <v>25.2</v>
      </c>
      <c r="U7989" s="3">
        <v>11.591999999999999</v>
      </c>
      <c r="V7989" s="4">
        <f t="shared" si="1249"/>
        <v>11.5</v>
      </c>
      <c r="W7989" s="2">
        <f t="shared" si="1246"/>
        <v>100.8</v>
      </c>
    </row>
    <row r="7990" spans="1:23" x14ac:dyDescent="0.25">
      <c r="A7990">
        <f t="shared" si="1247"/>
        <v>2016</v>
      </c>
      <c r="B7990" s="1">
        <v>42605</v>
      </c>
      <c r="C7990" s="1">
        <v>42611</v>
      </c>
      <c r="D7990" s="1" t="str">
        <f t="shared" si="1240"/>
        <v>Aug</v>
      </c>
      <c r="E7990" t="s">
        <v>38</v>
      </c>
      <c r="F7990" t="s">
        <v>96</v>
      </c>
      <c r="G7990" t="s">
        <v>64</v>
      </c>
      <c r="H7990" t="s">
        <v>65</v>
      </c>
      <c r="I7990" t="s">
        <v>2361</v>
      </c>
      <c r="J7990" t="s">
        <v>36</v>
      </c>
      <c r="K7990" t="s">
        <v>37</v>
      </c>
      <c r="L7990" s="2">
        <f t="shared" si="1241"/>
        <v>31.700899999999997</v>
      </c>
      <c r="M7990" s="2">
        <f t="shared" si="1242"/>
        <v>37.589999999999996</v>
      </c>
      <c r="N7990" s="2">
        <f t="shared" si="1248"/>
        <v>5.8890999999999991</v>
      </c>
      <c r="O7990" s="2">
        <f t="shared" si="1243"/>
        <v>17.667299999999997</v>
      </c>
      <c r="P7990" s="2">
        <f t="shared" si="1244"/>
        <v>112.76999999999998</v>
      </c>
      <c r="Q7990" s="2">
        <f t="shared" si="1245"/>
        <v>15.666666666666668</v>
      </c>
      <c r="R7990">
        <v>3</v>
      </c>
      <c r="S7990">
        <v>0</v>
      </c>
      <c r="T7990" s="2">
        <v>37.589999999999996</v>
      </c>
      <c r="U7990" s="3">
        <v>17.667299999999997</v>
      </c>
      <c r="V7990" s="4">
        <f t="shared" si="1249"/>
        <v>15.666666666666668</v>
      </c>
      <c r="W7990" s="2">
        <f t="shared" si="1246"/>
        <v>112.76999999999998</v>
      </c>
    </row>
    <row r="7991" spans="1:23" x14ac:dyDescent="0.25">
      <c r="A7991">
        <f t="shared" si="1247"/>
        <v>2016</v>
      </c>
      <c r="B7991" s="1">
        <v>42605</v>
      </c>
      <c r="C7991" s="1">
        <v>42611</v>
      </c>
      <c r="D7991" s="1" t="str">
        <f t="shared" si="1240"/>
        <v>Aug</v>
      </c>
      <c r="E7991" t="s">
        <v>38</v>
      </c>
      <c r="F7991" t="s">
        <v>96</v>
      </c>
      <c r="G7991" t="s">
        <v>64</v>
      </c>
      <c r="H7991" t="s">
        <v>65</v>
      </c>
      <c r="I7991" t="s">
        <v>532</v>
      </c>
      <c r="J7991" t="s">
        <v>36</v>
      </c>
      <c r="K7991" t="s">
        <v>43</v>
      </c>
      <c r="L7991" s="2">
        <f t="shared" si="1241"/>
        <v>10.7784</v>
      </c>
      <c r="M7991" s="2">
        <f t="shared" si="1242"/>
        <v>14.97</v>
      </c>
      <c r="N7991" s="2">
        <f t="shared" si="1248"/>
        <v>4.1916000000000011</v>
      </c>
      <c r="O7991" s="2">
        <f t="shared" si="1243"/>
        <v>4.1916000000000011</v>
      </c>
      <c r="P7991" s="2">
        <f t="shared" si="1244"/>
        <v>14.97</v>
      </c>
      <c r="Q7991" s="2">
        <f t="shared" si="1245"/>
        <v>28.000000000000007</v>
      </c>
      <c r="R7991">
        <v>1</v>
      </c>
      <c r="S7991">
        <v>0</v>
      </c>
      <c r="T7991" s="2">
        <v>14.97</v>
      </c>
      <c r="U7991" s="3">
        <v>4.1916000000000011</v>
      </c>
      <c r="V7991" s="4">
        <f t="shared" si="1249"/>
        <v>28.000000000000007</v>
      </c>
      <c r="W7991" s="2">
        <f t="shared" si="1246"/>
        <v>14.97</v>
      </c>
    </row>
    <row r="7992" spans="1:23" x14ac:dyDescent="0.25">
      <c r="A7992">
        <f t="shared" si="1247"/>
        <v>2016</v>
      </c>
      <c r="B7992" s="1">
        <v>42605</v>
      </c>
      <c r="C7992" s="1">
        <v>42611</v>
      </c>
      <c r="D7992" s="1" t="str">
        <f t="shared" si="1240"/>
        <v>Aug</v>
      </c>
      <c r="E7992" t="s">
        <v>38</v>
      </c>
      <c r="F7992" t="s">
        <v>96</v>
      </c>
      <c r="G7992" t="s">
        <v>64</v>
      </c>
      <c r="H7992" t="s">
        <v>65</v>
      </c>
      <c r="I7992" t="s">
        <v>2142</v>
      </c>
      <c r="J7992" t="s">
        <v>50</v>
      </c>
      <c r="K7992" t="s">
        <v>86</v>
      </c>
      <c r="L7992" s="2">
        <f t="shared" si="1241"/>
        <v>1.5345</v>
      </c>
      <c r="M7992" s="2">
        <f t="shared" si="1242"/>
        <v>1.98</v>
      </c>
      <c r="N7992" s="2">
        <f t="shared" si="1248"/>
        <v>0.44550000000000001</v>
      </c>
      <c r="O7992" s="2">
        <f t="shared" si="1243"/>
        <v>0.89100000000000001</v>
      </c>
      <c r="P7992" s="2">
        <f t="shared" si="1244"/>
        <v>3.96</v>
      </c>
      <c r="Q7992" s="2">
        <f t="shared" si="1245"/>
        <v>22.5</v>
      </c>
      <c r="R7992">
        <v>2</v>
      </c>
      <c r="S7992">
        <v>0</v>
      </c>
      <c r="T7992" s="2">
        <v>1.98</v>
      </c>
      <c r="U7992" s="3">
        <v>0.89100000000000001</v>
      </c>
      <c r="V7992" s="4">
        <f t="shared" si="1249"/>
        <v>22.5</v>
      </c>
      <c r="W7992" s="2">
        <f t="shared" si="1246"/>
        <v>3.96</v>
      </c>
    </row>
    <row r="7993" spans="1:23" x14ac:dyDescent="0.25">
      <c r="A7993">
        <f t="shared" si="1247"/>
        <v>2016</v>
      </c>
      <c r="B7993" s="1">
        <v>42535</v>
      </c>
      <c r="C7993" s="1">
        <v>42538</v>
      </c>
      <c r="D7993" s="1" t="str">
        <f t="shared" si="1240"/>
        <v>Jun</v>
      </c>
      <c r="E7993" t="s">
        <v>98</v>
      </c>
      <c r="F7993" t="s">
        <v>2350</v>
      </c>
      <c r="G7993" t="s">
        <v>25</v>
      </c>
      <c r="H7993" t="s">
        <v>26</v>
      </c>
      <c r="I7993" t="s">
        <v>1807</v>
      </c>
      <c r="J7993" t="s">
        <v>36</v>
      </c>
      <c r="K7993" t="s">
        <v>53</v>
      </c>
      <c r="L7993" s="2">
        <f t="shared" si="1241"/>
        <v>46.592000000000006</v>
      </c>
      <c r="M7993" s="2">
        <f t="shared" si="1242"/>
        <v>39.236000000000004</v>
      </c>
      <c r="N7993" s="2">
        <f t="shared" si="1248"/>
        <v>-7.3560000000000016</v>
      </c>
      <c r="O7993" s="2">
        <f t="shared" si="1243"/>
        <v>-29.424000000000007</v>
      </c>
      <c r="P7993" s="2">
        <f t="shared" si="1244"/>
        <v>156.94400000000002</v>
      </c>
      <c r="Q7993" s="2">
        <f t="shared" si="1245"/>
        <v>-18.7480884901621</v>
      </c>
      <c r="R7993">
        <v>4</v>
      </c>
      <c r="S7993">
        <v>0.7</v>
      </c>
      <c r="T7993" s="2">
        <v>39.936000000000007</v>
      </c>
      <c r="U7993" s="3">
        <v>-26.623999999999995</v>
      </c>
      <c r="V7993" s="4">
        <f t="shared" si="1249"/>
        <v>-16.666666666666661</v>
      </c>
      <c r="W7993" s="2">
        <f t="shared" si="1246"/>
        <v>159.74400000000003</v>
      </c>
    </row>
    <row r="7994" spans="1:23" x14ac:dyDescent="0.25">
      <c r="A7994">
        <f t="shared" si="1247"/>
        <v>2016</v>
      </c>
      <c r="B7994" s="1">
        <v>42535</v>
      </c>
      <c r="C7994" s="1">
        <v>42538</v>
      </c>
      <c r="D7994" s="1" t="str">
        <f t="shared" si="1240"/>
        <v>Jun</v>
      </c>
      <c r="E7994" t="s">
        <v>98</v>
      </c>
      <c r="F7994" t="s">
        <v>2350</v>
      </c>
      <c r="G7994" t="s">
        <v>25</v>
      </c>
      <c r="H7994" t="s">
        <v>26</v>
      </c>
      <c r="I7994" t="s">
        <v>2346</v>
      </c>
      <c r="J7994" t="s">
        <v>50</v>
      </c>
      <c r="K7994" t="s">
        <v>86</v>
      </c>
      <c r="L7994" s="2">
        <f t="shared" si="1241"/>
        <v>17.309999999999999</v>
      </c>
      <c r="M7994" s="2">
        <f t="shared" si="1242"/>
        <v>18.263999999999999</v>
      </c>
      <c r="N7994" s="2">
        <f t="shared" si="1248"/>
        <v>0.95400000000000063</v>
      </c>
      <c r="O7994" s="2">
        <f t="shared" si="1243"/>
        <v>1.9080000000000013</v>
      </c>
      <c r="P7994" s="2">
        <f t="shared" si="1244"/>
        <v>36.527999999999999</v>
      </c>
      <c r="Q7994" s="2">
        <f t="shared" si="1245"/>
        <v>5.2233902759526973</v>
      </c>
      <c r="R7994">
        <v>2</v>
      </c>
      <c r="S7994">
        <v>0.2</v>
      </c>
      <c r="T7994" s="2">
        <v>18.463999999999999</v>
      </c>
      <c r="U7994" s="3">
        <v>2.3079999999999998</v>
      </c>
      <c r="V7994" s="4">
        <f t="shared" si="1249"/>
        <v>6.25</v>
      </c>
      <c r="W7994" s="2">
        <f t="shared" si="1246"/>
        <v>36.927999999999997</v>
      </c>
    </row>
    <row r="7995" spans="1:23" x14ac:dyDescent="0.25">
      <c r="A7995">
        <f t="shared" si="1247"/>
        <v>2015</v>
      </c>
      <c r="B7995" s="1">
        <v>42328</v>
      </c>
      <c r="C7995" s="1">
        <v>42331</v>
      </c>
      <c r="D7995" s="1" t="str">
        <f t="shared" si="1240"/>
        <v>Nov</v>
      </c>
      <c r="E7995" t="s">
        <v>23</v>
      </c>
      <c r="F7995" t="s">
        <v>1655</v>
      </c>
      <c r="G7995" t="s">
        <v>25</v>
      </c>
      <c r="H7995" t="s">
        <v>34</v>
      </c>
      <c r="I7995" t="s">
        <v>496</v>
      </c>
      <c r="J7995" t="s">
        <v>36</v>
      </c>
      <c r="K7995" t="s">
        <v>53</v>
      </c>
      <c r="L7995" s="2">
        <f t="shared" si="1241"/>
        <v>6.0384000000000002</v>
      </c>
      <c r="M7995" s="2">
        <f t="shared" si="1242"/>
        <v>4.1960000000000006</v>
      </c>
      <c r="N7995" s="2">
        <f t="shared" si="1248"/>
        <v>-1.8423999999999996</v>
      </c>
      <c r="O7995" s="2">
        <f t="shared" si="1243"/>
        <v>-5.5271999999999988</v>
      </c>
      <c r="P7995" s="2">
        <f t="shared" si="1244"/>
        <v>12.588000000000001</v>
      </c>
      <c r="Q7995" s="2">
        <f t="shared" si="1245"/>
        <v>-43.908484270734021</v>
      </c>
      <c r="R7995">
        <v>3</v>
      </c>
      <c r="S7995">
        <v>0.7</v>
      </c>
      <c r="T7995" s="2">
        <v>4.8960000000000008</v>
      </c>
      <c r="U7995" s="3">
        <v>-3.4271999999999991</v>
      </c>
      <c r="V7995" s="4">
        <f t="shared" si="1249"/>
        <v>-23.333333333333321</v>
      </c>
      <c r="W7995" s="2">
        <f t="shared" si="1246"/>
        <v>14.688000000000002</v>
      </c>
    </row>
    <row r="7996" spans="1:23" x14ac:dyDescent="0.25">
      <c r="A7996">
        <f t="shared" si="1247"/>
        <v>2015</v>
      </c>
      <c r="B7996" s="1">
        <v>42328</v>
      </c>
      <c r="C7996" s="1">
        <v>42331</v>
      </c>
      <c r="D7996" s="1" t="str">
        <f t="shared" si="1240"/>
        <v>Nov</v>
      </c>
      <c r="E7996" t="s">
        <v>23</v>
      </c>
      <c r="F7996" t="s">
        <v>1655</v>
      </c>
      <c r="G7996" t="s">
        <v>25</v>
      </c>
      <c r="H7996" t="s">
        <v>34</v>
      </c>
      <c r="I7996" t="s">
        <v>516</v>
      </c>
      <c r="J7996" t="s">
        <v>28</v>
      </c>
      <c r="K7996" t="s">
        <v>29</v>
      </c>
      <c r="L7996" s="2">
        <f t="shared" si="1241"/>
        <v>187.06380000000001</v>
      </c>
      <c r="M7996" s="2">
        <f t="shared" si="1242"/>
        <v>145.06400000000002</v>
      </c>
      <c r="N7996" s="2">
        <f t="shared" si="1248"/>
        <v>-41.999799999999993</v>
      </c>
      <c r="O7996" s="2">
        <f t="shared" si="1243"/>
        <v>-251.99879999999996</v>
      </c>
      <c r="P7996" s="2">
        <f t="shared" si="1244"/>
        <v>870.38400000000013</v>
      </c>
      <c r="Q7996" s="2">
        <f t="shared" si="1245"/>
        <v>-28.952600231621894</v>
      </c>
      <c r="R7996">
        <v>6</v>
      </c>
      <c r="S7996">
        <v>0.7</v>
      </c>
      <c r="T7996" s="2">
        <v>145.76400000000001</v>
      </c>
      <c r="U7996" s="3">
        <v>-247.79879999999997</v>
      </c>
      <c r="V7996" s="4">
        <f t="shared" si="1249"/>
        <v>-28.333333333333329</v>
      </c>
      <c r="W7996" s="2">
        <f t="shared" si="1246"/>
        <v>874.58400000000006</v>
      </c>
    </row>
    <row r="7997" spans="1:23" x14ac:dyDescent="0.25">
      <c r="A7997">
        <f t="shared" si="1247"/>
        <v>2015</v>
      </c>
      <c r="B7997" s="1">
        <v>42328</v>
      </c>
      <c r="C7997" s="1">
        <v>42331</v>
      </c>
      <c r="D7997" s="1" t="str">
        <f t="shared" si="1240"/>
        <v>Nov</v>
      </c>
      <c r="E7997" t="s">
        <v>23</v>
      </c>
      <c r="F7997" t="s">
        <v>1655</v>
      </c>
      <c r="G7997" t="s">
        <v>25</v>
      </c>
      <c r="H7997" t="s">
        <v>34</v>
      </c>
      <c r="I7997" t="s">
        <v>1448</v>
      </c>
      <c r="J7997" t="s">
        <v>36</v>
      </c>
      <c r="K7997" t="s">
        <v>53</v>
      </c>
      <c r="L7997" s="2">
        <f t="shared" si="1241"/>
        <v>10.840199999999999</v>
      </c>
      <c r="M7997" s="2">
        <f t="shared" si="1242"/>
        <v>8.9120000000000008</v>
      </c>
      <c r="N7997" s="2">
        <f t="shared" si="1248"/>
        <v>-1.9281999999999986</v>
      </c>
      <c r="O7997" s="2">
        <f t="shared" si="1243"/>
        <v>-11.569199999999991</v>
      </c>
      <c r="P7997" s="2">
        <f t="shared" si="1244"/>
        <v>53.472000000000008</v>
      </c>
      <c r="Q7997" s="2">
        <f t="shared" si="1245"/>
        <v>-21.635996409335707</v>
      </c>
      <c r="R7997">
        <v>6</v>
      </c>
      <c r="S7997">
        <v>0.7</v>
      </c>
      <c r="T7997" s="2">
        <v>9.6120000000000001</v>
      </c>
      <c r="U7997" s="3">
        <v>-7.3691999999999993</v>
      </c>
      <c r="V7997" s="4">
        <f t="shared" si="1249"/>
        <v>-12.777777777777777</v>
      </c>
      <c r="W7997" s="2">
        <f t="shared" si="1246"/>
        <v>57.671999999999997</v>
      </c>
    </row>
    <row r="7998" spans="1:23" x14ac:dyDescent="0.25">
      <c r="A7998">
        <f t="shared" si="1247"/>
        <v>2017</v>
      </c>
      <c r="B7998" s="1">
        <v>43042</v>
      </c>
      <c r="C7998" s="1">
        <v>43044</v>
      </c>
      <c r="D7998" s="1" t="str">
        <f t="shared" si="1240"/>
        <v>Nov</v>
      </c>
      <c r="E7998" t="s">
        <v>98</v>
      </c>
      <c r="F7998" t="s">
        <v>2006</v>
      </c>
      <c r="G7998" t="s">
        <v>64</v>
      </c>
      <c r="H7998" t="s">
        <v>34</v>
      </c>
      <c r="I7998" t="s">
        <v>410</v>
      </c>
      <c r="J7998" t="s">
        <v>50</v>
      </c>
      <c r="K7998" t="s">
        <v>86</v>
      </c>
      <c r="L7998" s="2">
        <f t="shared" si="1241"/>
        <v>182.172</v>
      </c>
      <c r="M7998" s="2">
        <f t="shared" si="1242"/>
        <v>199.75</v>
      </c>
      <c r="N7998" s="2">
        <f t="shared" si="1248"/>
        <v>17.578000000000003</v>
      </c>
      <c r="O7998" s="2">
        <f t="shared" si="1243"/>
        <v>87.890000000000015</v>
      </c>
      <c r="P7998" s="2">
        <f t="shared" si="1244"/>
        <v>998.75</v>
      </c>
      <c r="Q7998" s="2">
        <f t="shared" si="1245"/>
        <v>8.8000000000000007</v>
      </c>
      <c r="R7998">
        <v>5</v>
      </c>
      <c r="S7998">
        <v>0</v>
      </c>
      <c r="T7998" s="2">
        <v>199.75</v>
      </c>
      <c r="U7998" s="3">
        <v>87.890000000000015</v>
      </c>
      <c r="V7998" s="4">
        <f t="shared" si="1249"/>
        <v>8.8000000000000007</v>
      </c>
      <c r="W7998" s="2">
        <f t="shared" si="1246"/>
        <v>998.75</v>
      </c>
    </row>
    <row r="7999" spans="1:23" x14ac:dyDescent="0.25">
      <c r="A7999">
        <f t="shared" si="1247"/>
        <v>2017</v>
      </c>
      <c r="B7999" s="1">
        <v>43042</v>
      </c>
      <c r="C7999" s="1">
        <v>43044</v>
      </c>
      <c r="D7999" s="1" t="str">
        <f t="shared" si="1240"/>
        <v>Nov</v>
      </c>
      <c r="E7999" t="s">
        <v>98</v>
      </c>
      <c r="F7999" t="s">
        <v>2006</v>
      </c>
      <c r="G7999" t="s">
        <v>64</v>
      </c>
      <c r="H7999" t="s">
        <v>34</v>
      </c>
      <c r="I7999" t="s">
        <v>960</v>
      </c>
      <c r="J7999" t="s">
        <v>28</v>
      </c>
      <c r="K7999" t="s">
        <v>41</v>
      </c>
      <c r="L7999" s="2">
        <f t="shared" si="1241"/>
        <v>1671.4410999999998</v>
      </c>
      <c r="M7999" s="2">
        <f t="shared" si="1242"/>
        <v>1672.9839999999997</v>
      </c>
      <c r="N7999" s="2">
        <f t="shared" si="1248"/>
        <v>1.5428999999999178</v>
      </c>
      <c r="O7999" s="2">
        <f t="shared" si="1243"/>
        <v>18.514799999999013</v>
      </c>
      <c r="P7999" s="2">
        <f t="shared" si="1244"/>
        <v>20075.807999999997</v>
      </c>
      <c r="Q7999" s="2">
        <f t="shared" si="1245"/>
        <v>9.2224432511005372E-2</v>
      </c>
      <c r="R7999">
        <v>12</v>
      </c>
      <c r="S7999">
        <v>0.2</v>
      </c>
      <c r="T7999" s="2">
        <v>1673.1839999999997</v>
      </c>
      <c r="U7999" s="3">
        <v>20.914800000000014</v>
      </c>
      <c r="V7999" s="4">
        <f t="shared" si="1249"/>
        <v>0.10416666666666675</v>
      </c>
      <c r="W7999" s="2">
        <f t="shared" si="1246"/>
        <v>20078.207999999999</v>
      </c>
    </row>
    <row r="8000" spans="1:23" x14ac:dyDescent="0.25">
      <c r="A8000">
        <f t="shared" si="1247"/>
        <v>2014</v>
      </c>
      <c r="B8000" s="1">
        <v>41763</v>
      </c>
      <c r="C8000" s="1">
        <v>41766</v>
      </c>
      <c r="D8000" s="1" t="str">
        <f t="shared" si="1240"/>
        <v>May</v>
      </c>
      <c r="E8000" t="s">
        <v>98</v>
      </c>
      <c r="F8000" t="s">
        <v>2439</v>
      </c>
      <c r="G8000" t="s">
        <v>33</v>
      </c>
      <c r="H8000" t="s">
        <v>34</v>
      </c>
      <c r="I8000" t="s">
        <v>1303</v>
      </c>
      <c r="J8000" t="s">
        <v>28</v>
      </c>
      <c r="K8000" t="s">
        <v>46</v>
      </c>
      <c r="L8000" s="2">
        <f t="shared" si="1241"/>
        <v>11.623200000000001</v>
      </c>
      <c r="M8000" s="2">
        <f t="shared" si="1242"/>
        <v>12.18</v>
      </c>
      <c r="N8000" s="2">
        <f t="shared" si="1248"/>
        <v>0.55679999999999907</v>
      </c>
      <c r="O8000" s="2">
        <f t="shared" si="1243"/>
        <v>3.8975999999999935</v>
      </c>
      <c r="P8000" s="2">
        <f t="shared" si="1244"/>
        <v>85.259999999999991</v>
      </c>
      <c r="Q8000" s="2">
        <f t="shared" si="1245"/>
        <v>4.5714285714285641</v>
      </c>
      <c r="R8000">
        <v>7</v>
      </c>
      <c r="S8000">
        <v>0</v>
      </c>
      <c r="T8000" s="2">
        <v>12.18</v>
      </c>
      <c r="U8000" s="3">
        <v>3.8975999999999997</v>
      </c>
      <c r="V8000" s="4">
        <f t="shared" si="1249"/>
        <v>4.5714285714285712</v>
      </c>
      <c r="W8000" s="2">
        <f t="shared" si="1246"/>
        <v>85.259999999999991</v>
      </c>
    </row>
    <row r="8001" spans="1:23" x14ac:dyDescent="0.25">
      <c r="A8001">
        <f t="shared" si="1247"/>
        <v>2014</v>
      </c>
      <c r="B8001" s="1">
        <v>41763</v>
      </c>
      <c r="C8001" s="1">
        <v>41766</v>
      </c>
      <c r="D8001" s="1" t="str">
        <f t="shared" si="1240"/>
        <v>May</v>
      </c>
      <c r="E8001" t="s">
        <v>98</v>
      </c>
      <c r="F8001" t="s">
        <v>2439</v>
      </c>
      <c r="G8001" t="s">
        <v>33</v>
      </c>
      <c r="H8001" t="s">
        <v>34</v>
      </c>
      <c r="I8001" t="s">
        <v>545</v>
      </c>
      <c r="J8001" t="s">
        <v>36</v>
      </c>
      <c r="K8001" t="s">
        <v>55</v>
      </c>
      <c r="L8001" s="2">
        <f t="shared" si="1241"/>
        <v>52.921399999999998</v>
      </c>
      <c r="M8001" s="2">
        <f t="shared" si="1242"/>
        <v>57.68</v>
      </c>
      <c r="N8001" s="2">
        <f t="shared" si="1248"/>
        <v>4.7586000000000013</v>
      </c>
      <c r="O8001" s="2">
        <f t="shared" si="1243"/>
        <v>19.034400000000005</v>
      </c>
      <c r="P8001" s="2">
        <f t="shared" si="1244"/>
        <v>230.72</v>
      </c>
      <c r="Q8001" s="2">
        <f t="shared" si="1245"/>
        <v>8.2500000000000018</v>
      </c>
      <c r="R8001">
        <v>4</v>
      </c>
      <c r="S8001">
        <v>0</v>
      </c>
      <c r="T8001" s="2">
        <v>57.68</v>
      </c>
      <c r="U8001" s="3">
        <v>19.034399999999998</v>
      </c>
      <c r="V8001" s="4">
        <f t="shared" si="1249"/>
        <v>8.2499999999999982</v>
      </c>
      <c r="W8001" s="2">
        <f t="shared" si="1246"/>
        <v>230.72</v>
      </c>
    </row>
    <row r="8002" spans="1:23" x14ac:dyDescent="0.25">
      <c r="A8002">
        <f t="shared" si="1247"/>
        <v>2015</v>
      </c>
      <c r="B8002" s="1">
        <v>42316</v>
      </c>
      <c r="C8002" s="1">
        <v>42320</v>
      </c>
      <c r="D8002" s="1" t="str">
        <f t="shared" ref="D8002:D8065" si="1250">TEXT((B8002),"MMM")</f>
        <v>Nov</v>
      </c>
      <c r="E8002" t="s">
        <v>38</v>
      </c>
      <c r="F8002" t="s">
        <v>1176</v>
      </c>
      <c r="G8002" t="s">
        <v>25</v>
      </c>
      <c r="H8002" t="s">
        <v>65</v>
      </c>
      <c r="I8002" t="s">
        <v>1204</v>
      </c>
      <c r="J8002" t="s">
        <v>50</v>
      </c>
      <c r="K8002" t="s">
        <v>51</v>
      </c>
      <c r="L8002" s="2">
        <f t="shared" ref="L8002:L8065" si="1251">T8002 - (U8002 / R8002)</f>
        <v>244.82289999999998</v>
      </c>
      <c r="M8002" s="2">
        <f t="shared" ref="M8002:M8065" si="1252">(T8002/1-S8002)</f>
        <v>263.95999999999998</v>
      </c>
      <c r="N8002" s="2">
        <f t="shared" si="1248"/>
        <v>19.137100000000004</v>
      </c>
      <c r="O8002" s="2">
        <f t="shared" ref="O8002:O8065" si="1253">N8002*R8002</f>
        <v>76.548400000000015</v>
      </c>
      <c r="P8002" s="2">
        <f t="shared" ref="P8002:P8065" si="1254">(M8002*R8002)</f>
        <v>1055.8399999999999</v>
      </c>
      <c r="Q8002" s="2">
        <f t="shared" ref="Q8002:Q8065" si="1255">(O8002/(M8002*R8002))*100</f>
        <v>7.2500000000000027</v>
      </c>
      <c r="R8002">
        <v>4</v>
      </c>
      <c r="S8002">
        <v>0</v>
      </c>
      <c r="T8002" s="2">
        <v>263.95999999999998</v>
      </c>
      <c r="U8002" s="3">
        <v>76.548399999999987</v>
      </c>
      <c r="V8002" s="4">
        <f t="shared" si="1249"/>
        <v>7.2499999999999991</v>
      </c>
      <c r="W8002" s="2">
        <f t="shared" ref="W8002:W8065" si="1256">R8002*T8002</f>
        <v>1055.8399999999999</v>
      </c>
    </row>
    <row r="8003" spans="1:23" x14ac:dyDescent="0.25">
      <c r="A8003">
        <f t="shared" ref="A8003:A8066" si="1257">YEAR(B8003)</f>
        <v>2015</v>
      </c>
      <c r="B8003" s="1">
        <v>42350</v>
      </c>
      <c r="C8003" s="1">
        <v>42353</v>
      </c>
      <c r="D8003" s="1" t="str">
        <f t="shared" si="1250"/>
        <v>Dec</v>
      </c>
      <c r="E8003" t="s">
        <v>98</v>
      </c>
      <c r="F8003" t="s">
        <v>147</v>
      </c>
      <c r="G8003" t="s">
        <v>25</v>
      </c>
      <c r="H8003" t="s">
        <v>34</v>
      </c>
      <c r="I8003" t="s">
        <v>1725</v>
      </c>
      <c r="J8003" t="s">
        <v>50</v>
      </c>
      <c r="K8003" t="s">
        <v>86</v>
      </c>
      <c r="L8003" s="2">
        <f t="shared" si="1251"/>
        <v>278.4443</v>
      </c>
      <c r="M8003" s="2">
        <f t="shared" si="1252"/>
        <v>299.94</v>
      </c>
      <c r="N8003" s="2">
        <f t="shared" ref="N8003:N8066" si="1258">(M8003-L8003)</f>
        <v>21.495699999999999</v>
      </c>
      <c r="O8003" s="2">
        <f t="shared" si="1253"/>
        <v>128.9742</v>
      </c>
      <c r="P8003" s="2">
        <f t="shared" si="1254"/>
        <v>1799.6399999999999</v>
      </c>
      <c r="Q8003" s="2">
        <f t="shared" si="1255"/>
        <v>7.166666666666667</v>
      </c>
      <c r="R8003">
        <v>6</v>
      </c>
      <c r="S8003">
        <v>0</v>
      </c>
      <c r="T8003" s="2">
        <v>299.94</v>
      </c>
      <c r="U8003" s="3">
        <v>128.97420000000002</v>
      </c>
      <c r="V8003" s="4">
        <f t="shared" ref="V8003:V8066" si="1259">(U8003/W8003)*100</f>
        <v>7.1666666666666687</v>
      </c>
      <c r="W8003" s="2">
        <f t="shared" si="1256"/>
        <v>1799.6399999999999</v>
      </c>
    </row>
    <row r="8004" spans="1:23" x14ac:dyDescent="0.25">
      <c r="A8004">
        <f t="shared" si="1257"/>
        <v>2015</v>
      </c>
      <c r="B8004" s="1">
        <v>42350</v>
      </c>
      <c r="C8004" s="1">
        <v>42353</v>
      </c>
      <c r="D8004" s="1" t="str">
        <f t="shared" si="1250"/>
        <v>Dec</v>
      </c>
      <c r="E8004" t="s">
        <v>98</v>
      </c>
      <c r="F8004" t="s">
        <v>147</v>
      </c>
      <c r="G8004" t="s">
        <v>25</v>
      </c>
      <c r="H8004" t="s">
        <v>34</v>
      </c>
      <c r="I8004" t="s">
        <v>531</v>
      </c>
      <c r="J8004" t="s">
        <v>36</v>
      </c>
      <c r="K8004" t="s">
        <v>247</v>
      </c>
      <c r="L8004" s="2">
        <f t="shared" si="1251"/>
        <v>25.686400000000003</v>
      </c>
      <c r="M8004" s="2">
        <f t="shared" si="1252"/>
        <v>25.76</v>
      </c>
      <c r="N8004" s="2">
        <f t="shared" si="1258"/>
        <v>7.3599999999999E-2</v>
      </c>
      <c r="O8004" s="2">
        <f t="shared" si="1253"/>
        <v>0.515199999999993</v>
      </c>
      <c r="P8004" s="2">
        <f t="shared" si="1254"/>
        <v>180.32000000000002</v>
      </c>
      <c r="Q8004" s="2">
        <f t="shared" si="1255"/>
        <v>0.28571428571428181</v>
      </c>
      <c r="R8004">
        <v>7</v>
      </c>
      <c r="S8004">
        <v>0</v>
      </c>
      <c r="T8004" s="2">
        <v>25.76</v>
      </c>
      <c r="U8004" s="3">
        <v>0.51519999999999921</v>
      </c>
      <c r="V8004" s="4">
        <f t="shared" si="1259"/>
        <v>0.28571428571428525</v>
      </c>
      <c r="W8004" s="2">
        <f t="shared" si="1256"/>
        <v>180.32000000000002</v>
      </c>
    </row>
    <row r="8005" spans="1:23" x14ac:dyDescent="0.25">
      <c r="A8005">
        <f t="shared" si="1257"/>
        <v>2014</v>
      </c>
      <c r="B8005" s="1">
        <v>41974</v>
      </c>
      <c r="C8005" s="1">
        <v>41976</v>
      </c>
      <c r="D8005" s="1" t="str">
        <f t="shared" si="1250"/>
        <v>Dec</v>
      </c>
      <c r="E8005" t="s">
        <v>98</v>
      </c>
      <c r="F8005" t="s">
        <v>2405</v>
      </c>
      <c r="G8005" t="s">
        <v>25</v>
      </c>
      <c r="H8005" t="s">
        <v>80</v>
      </c>
      <c r="I8005" t="s">
        <v>2409</v>
      </c>
      <c r="J8005" t="s">
        <v>50</v>
      </c>
      <c r="K8005" t="s">
        <v>51</v>
      </c>
      <c r="L8005" s="2">
        <f t="shared" si="1251"/>
        <v>232.47449999999998</v>
      </c>
      <c r="M8005" s="2">
        <f t="shared" si="1252"/>
        <v>271.89999999999998</v>
      </c>
      <c r="N8005" s="2">
        <f t="shared" si="1258"/>
        <v>39.4255</v>
      </c>
      <c r="O8005" s="2">
        <f t="shared" si="1253"/>
        <v>78.850999999999999</v>
      </c>
      <c r="P8005" s="2">
        <f t="shared" si="1254"/>
        <v>543.79999999999995</v>
      </c>
      <c r="Q8005" s="2">
        <f t="shared" si="1255"/>
        <v>14.500000000000002</v>
      </c>
      <c r="R8005">
        <v>2</v>
      </c>
      <c r="S8005">
        <v>0</v>
      </c>
      <c r="T8005" s="2">
        <v>271.89999999999998</v>
      </c>
      <c r="U8005" s="3">
        <v>78.850999999999971</v>
      </c>
      <c r="V8005" s="4">
        <f t="shared" si="1259"/>
        <v>14.499999999999996</v>
      </c>
      <c r="W8005" s="2">
        <f t="shared" si="1256"/>
        <v>543.79999999999995</v>
      </c>
    </row>
    <row r="8006" spans="1:23" x14ac:dyDescent="0.25">
      <c r="A8006">
        <f t="shared" si="1257"/>
        <v>2014</v>
      </c>
      <c r="B8006" s="1">
        <v>41974</v>
      </c>
      <c r="C8006" s="1">
        <v>41976</v>
      </c>
      <c r="D8006" s="1" t="str">
        <f t="shared" si="1250"/>
        <v>Dec</v>
      </c>
      <c r="E8006" t="s">
        <v>98</v>
      </c>
      <c r="F8006" t="s">
        <v>2405</v>
      </c>
      <c r="G8006" t="s">
        <v>25</v>
      </c>
      <c r="H8006" t="s">
        <v>80</v>
      </c>
      <c r="I8006" t="s">
        <v>1047</v>
      </c>
      <c r="J8006" t="s">
        <v>28</v>
      </c>
      <c r="K8006" t="s">
        <v>46</v>
      </c>
      <c r="L8006" s="2">
        <f t="shared" si="1251"/>
        <v>40.644799999999996</v>
      </c>
      <c r="M8006" s="2">
        <f t="shared" si="1252"/>
        <v>45.839999999999996</v>
      </c>
      <c r="N8006" s="2">
        <f t="shared" si="1258"/>
        <v>5.1951999999999998</v>
      </c>
      <c r="O8006" s="2">
        <f t="shared" si="1253"/>
        <v>15.585599999999999</v>
      </c>
      <c r="P8006" s="2">
        <f t="shared" si="1254"/>
        <v>137.51999999999998</v>
      </c>
      <c r="Q8006" s="2">
        <f t="shared" si="1255"/>
        <v>11.333333333333334</v>
      </c>
      <c r="R8006">
        <v>3</v>
      </c>
      <c r="S8006">
        <v>0</v>
      </c>
      <c r="T8006" s="2">
        <v>45.839999999999996</v>
      </c>
      <c r="U8006" s="3">
        <v>15.585599999999999</v>
      </c>
      <c r="V8006" s="4">
        <f t="shared" si="1259"/>
        <v>11.333333333333334</v>
      </c>
      <c r="W8006" s="2">
        <f t="shared" si="1256"/>
        <v>137.51999999999998</v>
      </c>
    </row>
    <row r="8007" spans="1:23" x14ac:dyDescent="0.25">
      <c r="A8007">
        <f t="shared" si="1257"/>
        <v>2014</v>
      </c>
      <c r="B8007" s="1">
        <v>41974</v>
      </c>
      <c r="C8007" s="1">
        <v>41976</v>
      </c>
      <c r="D8007" s="1" t="str">
        <f t="shared" si="1250"/>
        <v>Dec</v>
      </c>
      <c r="E8007" t="s">
        <v>98</v>
      </c>
      <c r="F8007" t="s">
        <v>2405</v>
      </c>
      <c r="G8007" t="s">
        <v>25</v>
      </c>
      <c r="H8007" t="s">
        <v>80</v>
      </c>
      <c r="I8007" t="s">
        <v>1334</v>
      </c>
      <c r="J8007" t="s">
        <v>28</v>
      </c>
      <c r="K8007" t="s">
        <v>46</v>
      </c>
      <c r="L8007" s="2">
        <f t="shared" si="1251"/>
        <v>8.1997</v>
      </c>
      <c r="M8007" s="2">
        <f t="shared" si="1252"/>
        <v>9.82</v>
      </c>
      <c r="N8007" s="2">
        <f t="shared" si="1258"/>
        <v>1.6203000000000003</v>
      </c>
      <c r="O8007" s="2">
        <f t="shared" si="1253"/>
        <v>3.2406000000000006</v>
      </c>
      <c r="P8007" s="2">
        <f t="shared" si="1254"/>
        <v>19.64</v>
      </c>
      <c r="Q8007" s="2">
        <f t="shared" si="1255"/>
        <v>16.500000000000004</v>
      </c>
      <c r="R8007">
        <v>2</v>
      </c>
      <c r="S8007">
        <v>0</v>
      </c>
      <c r="T8007" s="2">
        <v>9.82</v>
      </c>
      <c r="U8007" s="3">
        <v>3.2405999999999997</v>
      </c>
      <c r="V8007" s="4">
        <f t="shared" si="1259"/>
        <v>16.499999999999996</v>
      </c>
      <c r="W8007" s="2">
        <f t="shared" si="1256"/>
        <v>19.64</v>
      </c>
    </row>
    <row r="8008" spans="1:23" x14ac:dyDescent="0.25">
      <c r="A8008">
        <f t="shared" si="1257"/>
        <v>2016</v>
      </c>
      <c r="B8008" s="1">
        <v>42650</v>
      </c>
      <c r="C8008" s="1">
        <v>42654</v>
      </c>
      <c r="D8008" s="1" t="str">
        <f t="shared" si="1250"/>
        <v>Oct</v>
      </c>
      <c r="E8008" t="s">
        <v>38</v>
      </c>
      <c r="F8008" t="s">
        <v>1601</v>
      </c>
      <c r="G8008" t="s">
        <v>25</v>
      </c>
      <c r="H8008" t="s">
        <v>34</v>
      </c>
      <c r="I8008" t="s">
        <v>2252</v>
      </c>
      <c r="J8008" t="s">
        <v>36</v>
      </c>
      <c r="K8008" t="s">
        <v>128</v>
      </c>
      <c r="L8008" s="2">
        <f t="shared" si="1251"/>
        <v>93.282200000000003</v>
      </c>
      <c r="M8008" s="2">
        <f t="shared" si="1252"/>
        <v>93.36</v>
      </c>
      <c r="N8008" s="2">
        <f t="shared" si="1258"/>
        <v>7.7799999999996317E-2</v>
      </c>
      <c r="O8008" s="2">
        <f t="shared" si="1253"/>
        <v>0.9335999999999558</v>
      </c>
      <c r="P8008" s="2">
        <f t="shared" si="1254"/>
        <v>1120.32</v>
      </c>
      <c r="Q8008" s="2">
        <f t="shared" si="1255"/>
        <v>8.3333333333329387E-2</v>
      </c>
      <c r="R8008">
        <v>12</v>
      </c>
      <c r="S8008">
        <v>0</v>
      </c>
      <c r="T8008" s="2">
        <v>93.36</v>
      </c>
      <c r="U8008" s="3">
        <v>0.93359999999999843</v>
      </c>
      <c r="V8008" s="4">
        <f t="shared" si="1259"/>
        <v>8.3333333333333204E-2</v>
      </c>
      <c r="W8008" s="2">
        <f t="shared" si="1256"/>
        <v>1120.32</v>
      </c>
    </row>
    <row r="8009" spans="1:23" x14ac:dyDescent="0.25">
      <c r="A8009">
        <f t="shared" si="1257"/>
        <v>2015</v>
      </c>
      <c r="B8009" s="1">
        <v>42325</v>
      </c>
      <c r="C8009" s="1">
        <v>42332</v>
      </c>
      <c r="D8009" s="1" t="str">
        <f t="shared" si="1250"/>
        <v>Nov</v>
      </c>
      <c r="E8009" t="s">
        <v>38</v>
      </c>
      <c r="F8009" t="s">
        <v>2405</v>
      </c>
      <c r="G8009" t="s">
        <v>25</v>
      </c>
      <c r="H8009" t="s">
        <v>65</v>
      </c>
      <c r="I8009" t="s">
        <v>452</v>
      </c>
      <c r="J8009" t="s">
        <v>36</v>
      </c>
      <c r="K8009" t="s">
        <v>43</v>
      </c>
      <c r="L8009" s="2">
        <f t="shared" si="1251"/>
        <v>539.88689999999997</v>
      </c>
      <c r="M8009" s="2">
        <f t="shared" si="1252"/>
        <v>541.24</v>
      </c>
      <c r="N8009" s="2">
        <f t="shared" si="1258"/>
        <v>1.3531000000000404</v>
      </c>
      <c r="O8009" s="2">
        <f t="shared" si="1253"/>
        <v>5.4124000000001615</v>
      </c>
      <c r="P8009" s="2">
        <f t="shared" si="1254"/>
        <v>2164.96</v>
      </c>
      <c r="Q8009" s="2">
        <f t="shared" si="1255"/>
        <v>0.25000000000000744</v>
      </c>
      <c r="R8009">
        <v>4</v>
      </c>
      <c r="S8009">
        <v>0</v>
      </c>
      <c r="T8009" s="2">
        <v>541.24</v>
      </c>
      <c r="U8009" s="3">
        <v>5.4124000000000478</v>
      </c>
      <c r="V8009" s="4">
        <f t="shared" si="1259"/>
        <v>0.25000000000000222</v>
      </c>
      <c r="W8009" s="2">
        <f t="shared" si="1256"/>
        <v>2164.96</v>
      </c>
    </row>
    <row r="8010" spans="1:23" x14ac:dyDescent="0.25">
      <c r="A8010">
        <f t="shared" si="1257"/>
        <v>2015</v>
      </c>
      <c r="B8010" s="1">
        <v>42325</v>
      </c>
      <c r="C8010" s="1">
        <v>42332</v>
      </c>
      <c r="D8010" s="1" t="str">
        <f t="shared" si="1250"/>
        <v>Nov</v>
      </c>
      <c r="E8010" t="s">
        <v>38</v>
      </c>
      <c r="F8010" t="s">
        <v>2405</v>
      </c>
      <c r="G8010" t="s">
        <v>25</v>
      </c>
      <c r="H8010" t="s">
        <v>65</v>
      </c>
      <c r="I8010" t="s">
        <v>434</v>
      </c>
      <c r="J8010" t="s">
        <v>36</v>
      </c>
      <c r="K8010" t="s">
        <v>60</v>
      </c>
      <c r="L8010" s="2">
        <f t="shared" si="1251"/>
        <v>89.663199999999989</v>
      </c>
      <c r="M8010" s="2">
        <f t="shared" si="1252"/>
        <v>106.32</v>
      </c>
      <c r="N8010" s="2">
        <f t="shared" si="1258"/>
        <v>16.656800000000004</v>
      </c>
      <c r="O8010" s="2">
        <f t="shared" si="1253"/>
        <v>49.970400000000012</v>
      </c>
      <c r="P8010" s="2">
        <f t="shared" si="1254"/>
        <v>318.95999999999998</v>
      </c>
      <c r="Q8010" s="2">
        <f t="shared" si="1255"/>
        <v>15.66666666666667</v>
      </c>
      <c r="R8010">
        <v>3</v>
      </c>
      <c r="S8010">
        <v>0</v>
      </c>
      <c r="T8010" s="2">
        <v>106.32</v>
      </c>
      <c r="U8010" s="3">
        <v>49.970399999999991</v>
      </c>
      <c r="V8010" s="4">
        <f t="shared" si="1259"/>
        <v>15.666666666666664</v>
      </c>
      <c r="W8010" s="2">
        <f t="shared" si="1256"/>
        <v>318.95999999999998</v>
      </c>
    </row>
    <row r="8011" spans="1:23" x14ac:dyDescent="0.25">
      <c r="A8011">
        <f t="shared" si="1257"/>
        <v>2015</v>
      </c>
      <c r="B8011" s="1">
        <v>42325</v>
      </c>
      <c r="C8011" s="1">
        <v>42332</v>
      </c>
      <c r="D8011" s="1" t="str">
        <f t="shared" si="1250"/>
        <v>Nov</v>
      </c>
      <c r="E8011" t="s">
        <v>38</v>
      </c>
      <c r="F8011" t="s">
        <v>2405</v>
      </c>
      <c r="G8011" t="s">
        <v>25</v>
      </c>
      <c r="H8011" t="s">
        <v>65</v>
      </c>
      <c r="I8011" t="s">
        <v>2637</v>
      </c>
      <c r="J8011" t="s">
        <v>28</v>
      </c>
      <c r="K8011" t="s">
        <v>31</v>
      </c>
      <c r="L8011" s="2">
        <f t="shared" si="1251"/>
        <v>1247.1137999999999</v>
      </c>
      <c r="M8011" s="2">
        <f t="shared" si="1252"/>
        <v>1323.8999999999999</v>
      </c>
      <c r="N8011" s="2">
        <f t="shared" si="1258"/>
        <v>76.786200000000008</v>
      </c>
      <c r="O8011" s="2">
        <f t="shared" si="1253"/>
        <v>383.93100000000004</v>
      </c>
      <c r="P8011" s="2">
        <f t="shared" si="1254"/>
        <v>6619.4999999999991</v>
      </c>
      <c r="Q8011" s="2">
        <f t="shared" si="1255"/>
        <v>5.8000000000000016</v>
      </c>
      <c r="R8011">
        <v>5</v>
      </c>
      <c r="S8011">
        <v>0</v>
      </c>
      <c r="T8011" s="2">
        <v>1323.8999999999999</v>
      </c>
      <c r="U8011" s="3">
        <v>383.93099999999993</v>
      </c>
      <c r="V8011" s="4">
        <f t="shared" si="1259"/>
        <v>5.8</v>
      </c>
      <c r="W8011" s="2">
        <f t="shared" si="1256"/>
        <v>6619.4999999999991</v>
      </c>
    </row>
    <row r="8012" spans="1:23" x14ac:dyDescent="0.25">
      <c r="A8012">
        <f t="shared" si="1257"/>
        <v>2014</v>
      </c>
      <c r="B8012" s="1">
        <v>41715</v>
      </c>
      <c r="C8012" s="1">
        <v>41718</v>
      </c>
      <c r="D8012" s="1" t="str">
        <f t="shared" si="1250"/>
        <v>Mar</v>
      </c>
      <c r="E8012" t="s">
        <v>23</v>
      </c>
      <c r="F8012" t="s">
        <v>1406</v>
      </c>
      <c r="G8012" t="s">
        <v>33</v>
      </c>
      <c r="H8012" t="s">
        <v>80</v>
      </c>
      <c r="I8012" t="s">
        <v>1453</v>
      </c>
      <c r="J8012" t="s">
        <v>36</v>
      </c>
      <c r="K8012" t="s">
        <v>60</v>
      </c>
      <c r="L8012" s="2">
        <f t="shared" si="1251"/>
        <v>119.76519999999999</v>
      </c>
      <c r="M8012" s="2">
        <f t="shared" si="1252"/>
        <v>126.42399999999999</v>
      </c>
      <c r="N8012" s="2">
        <f t="shared" si="1258"/>
        <v>6.6587999999999994</v>
      </c>
      <c r="O8012" s="2">
        <f t="shared" si="1253"/>
        <v>39.952799999999996</v>
      </c>
      <c r="P8012" s="2">
        <f t="shared" si="1254"/>
        <v>758.54399999999998</v>
      </c>
      <c r="Q8012" s="2">
        <f t="shared" si="1255"/>
        <v>5.2670379041954059</v>
      </c>
      <c r="R8012">
        <v>6</v>
      </c>
      <c r="S8012">
        <v>0.2</v>
      </c>
      <c r="T8012" s="2">
        <v>126.624</v>
      </c>
      <c r="U8012" s="3">
        <v>41.152799999999992</v>
      </c>
      <c r="V8012" s="4">
        <f t="shared" si="1259"/>
        <v>5.4166666666666661</v>
      </c>
      <c r="W8012" s="2">
        <f t="shared" si="1256"/>
        <v>759.74399999999991</v>
      </c>
    </row>
    <row r="8013" spans="1:23" x14ac:dyDescent="0.25">
      <c r="A8013">
        <f t="shared" si="1257"/>
        <v>2015</v>
      </c>
      <c r="B8013" s="1">
        <v>42175</v>
      </c>
      <c r="C8013" s="1">
        <v>42178</v>
      </c>
      <c r="D8013" s="1" t="str">
        <f t="shared" si="1250"/>
        <v>Jun</v>
      </c>
      <c r="E8013" t="s">
        <v>98</v>
      </c>
      <c r="F8013" t="s">
        <v>1931</v>
      </c>
      <c r="G8013" t="s">
        <v>25</v>
      </c>
      <c r="H8013" t="s">
        <v>34</v>
      </c>
      <c r="I8013" t="s">
        <v>2639</v>
      </c>
      <c r="J8013" t="s">
        <v>50</v>
      </c>
      <c r="K8013" t="s">
        <v>51</v>
      </c>
      <c r="L8013" s="2">
        <f t="shared" si="1251"/>
        <v>123.69500000000001</v>
      </c>
      <c r="M8013" s="2">
        <f t="shared" si="1252"/>
        <v>125.744</v>
      </c>
      <c r="N8013" s="2">
        <f t="shared" si="1258"/>
        <v>2.0489999999999924</v>
      </c>
      <c r="O8013" s="2">
        <f t="shared" si="1253"/>
        <v>14.342999999999947</v>
      </c>
      <c r="P8013" s="2">
        <f t="shared" si="1254"/>
        <v>880.20799999999997</v>
      </c>
      <c r="Q8013" s="2">
        <f t="shared" si="1255"/>
        <v>1.6295012088051855</v>
      </c>
      <c r="R8013">
        <v>7</v>
      </c>
      <c r="S8013">
        <v>0.2</v>
      </c>
      <c r="T8013" s="2">
        <v>125.944</v>
      </c>
      <c r="U8013" s="3">
        <v>15.742999999999984</v>
      </c>
      <c r="V8013" s="4">
        <f t="shared" si="1259"/>
        <v>1.7857142857142838</v>
      </c>
      <c r="W8013" s="2">
        <f t="shared" si="1256"/>
        <v>881.60800000000006</v>
      </c>
    </row>
    <row r="8014" spans="1:23" x14ac:dyDescent="0.25">
      <c r="A8014">
        <f t="shared" si="1257"/>
        <v>2017</v>
      </c>
      <c r="B8014" s="1">
        <v>42880</v>
      </c>
      <c r="C8014" s="1">
        <v>42880</v>
      </c>
      <c r="D8014" s="1" t="str">
        <f t="shared" si="1250"/>
        <v>May</v>
      </c>
      <c r="E8014" t="s">
        <v>528</v>
      </c>
      <c r="F8014" t="s">
        <v>1887</v>
      </c>
      <c r="G8014" t="s">
        <v>25</v>
      </c>
      <c r="H8014" t="s">
        <v>80</v>
      </c>
      <c r="I8014" t="s">
        <v>1362</v>
      </c>
      <c r="J8014" t="s">
        <v>36</v>
      </c>
      <c r="K8014" t="s">
        <v>53</v>
      </c>
      <c r="L8014" s="2">
        <f t="shared" si="1251"/>
        <v>622.42499999999995</v>
      </c>
      <c r="M8014" s="2">
        <f t="shared" si="1252"/>
        <v>663.71999999999991</v>
      </c>
      <c r="N8014" s="2">
        <f t="shared" si="1258"/>
        <v>41.294999999999959</v>
      </c>
      <c r="O8014" s="2">
        <f t="shared" si="1253"/>
        <v>206.4749999999998</v>
      </c>
      <c r="P8014" s="2">
        <f t="shared" si="1254"/>
        <v>3318.5999999999995</v>
      </c>
      <c r="Q8014" s="2">
        <f t="shared" si="1255"/>
        <v>6.2217501355993434</v>
      </c>
      <c r="R8014">
        <v>5</v>
      </c>
      <c r="S8014">
        <v>0.2</v>
      </c>
      <c r="T8014" s="2">
        <v>663.92</v>
      </c>
      <c r="U8014" s="3">
        <v>207.47499999999994</v>
      </c>
      <c r="V8014" s="4">
        <f t="shared" si="1259"/>
        <v>6.2499999999999982</v>
      </c>
      <c r="W8014" s="2">
        <f t="shared" si="1256"/>
        <v>3319.6</v>
      </c>
    </row>
    <row r="8015" spans="1:23" x14ac:dyDescent="0.25">
      <c r="A8015">
        <f t="shared" si="1257"/>
        <v>2017</v>
      </c>
      <c r="B8015" s="1">
        <v>42880</v>
      </c>
      <c r="C8015" s="1">
        <v>42880</v>
      </c>
      <c r="D8015" s="1" t="str">
        <f t="shared" si="1250"/>
        <v>May</v>
      </c>
      <c r="E8015" t="s">
        <v>528</v>
      </c>
      <c r="F8015" t="s">
        <v>1887</v>
      </c>
      <c r="G8015" t="s">
        <v>25</v>
      </c>
      <c r="H8015" t="s">
        <v>80</v>
      </c>
      <c r="I8015" t="s">
        <v>119</v>
      </c>
      <c r="J8015" t="s">
        <v>50</v>
      </c>
      <c r="K8015" t="s">
        <v>86</v>
      </c>
      <c r="L8015" s="2">
        <f t="shared" si="1251"/>
        <v>118.35</v>
      </c>
      <c r="M8015" s="2">
        <f t="shared" si="1252"/>
        <v>120</v>
      </c>
      <c r="N8015" s="2">
        <f t="shared" si="1258"/>
        <v>1.6500000000000057</v>
      </c>
      <c r="O8015" s="2">
        <f t="shared" si="1253"/>
        <v>13.200000000000045</v>
      </c>
      <c r="P8015" s="2">
        <f t="shared" si="1254"/>
        <v>960</v>
      </c>
      <c r="Q8015" s="2">
        <f t="shared" si="1255"/>
        <v>1.3750000000000047</v>
      </c>
      <c r="R8015">
        <v>8</v>
      </c>
      <c r="S8015">
        <v>0</v>
      </c>
      <c r="T8015" s="2">
        <v>120</v>
      </c>
      <c r="U8015" s="3">
        <v>13.200000000000003</v>
      </c>
      <c r="V8015" s="4">
        <f t="shared" si="1259"/>
        <v>1.3750000000000004</v>
      </c>
      <c r="W8015" s="2">
        <f t="shared" si="1256"/>
        <v>960</v>
      </c>
    </row>
    <row r="8016" spans="1:23" x14ac:dyDescent="0.25">
      <c r="A8016">
        <f t="shared" si="1257"/>
        <v>2017</v>
      </c>
      <c r="B8016" s="1">
        <v>42880</v>
      </c>
      <c r="C8016" s="1">
        <v>42880</v>
      </c>
      <c r="D8016" s="1" t="str">
        <f t="shared" si="1250"/>
        <v>May</v>
      </c>
      <c r="E8016" t="s">
        <v>528</v>
      </c>
      <c r="F8016" t="s">
        <v>1887</v>
      </c>
      <c r="G8016" t="s">
        <v>25</v>
      </c>
      <c r="H8016" t="s">
        <v>80</v>
      </c>
      <c r="I8016" t="s">
        <v>1985</v>
      </c>
      <c r="J8016" t="s">
        <v>36</v>
      </c>
      <c r="K8016" t="s">
        <v>128</v>
      </c>
      <c r="L8016" s="2">
        <f t="shared" si="1251"/>
        <v>1.8095000000000001</v>
      </c>
      <c r="M8016" s="2">
        <f t="shared" si="1252"/>
        <v>3.29</v>
      </c>
      <c r="N8016" s="2">
        <f t="shared" si="1258"/>
        <v>1.4804999999999999</v>
      </c>
      <c r="O8016" s="2">
        <f t="shared" si="1253"/>
        <v>1.4804999999999999</v>
      </c>
      <c r="P8016" s="2">
        <f t="shared" si="1254"/>
        <v>3.29</v>
      </c>
      <c r="Q8016" s="2">
        <f t="shared" si="1255"/>
        <v>44.999999999999993</v>
      </c>
      <c r="R8016">
        <v>1</v>
      </c>
      <c r="S8016">
        <v>0</v>
      </c>
      <c r="T8016" s="2">
        <v>3.29</v>
      </c>
      <c r="U8016" s="3">
        <v>1.4804999999999999</v>
      </c>
      <c r="V8016" s="4">
        <f t="shared" si="1259"/>
        <v>44.999999999999993</v>
      </c>
      <c r="W8016" s="2">
        <f t="shared" si="1256"/>
        <v>3.29</v>
      </c>
    </row>
    <row r="8017" spans="1:23" x14ac:dyDescent="0.25">
      <c r="A8017">
        <f t="shared" si="1257"/>
        <v>2017</v>
      </c>
      <c r="B8017" s="1">
        <v>42880</v>
      </c>
      <c r="C8017" s="1">
        <v>42880</v>
      </c>
      <c r="D8017" s="1" t="str">
        <f t="shared" si="1250"/>
        <v>May</v>
      </c>
      <c r="E8017" t="s">
        <v>528</v>
      </c>
      <c r="F8017" t="s">
        <v>1887</v>
      </c>
      <c r="G8017" t="s">
        <v>25</v>
      </c>
      <c r="H8017" t="s">
        <v>80</v>
      </c>
      <c r="I8017" t="s">
        <v>851</v>
      </c>
      <c r="J8017" t="s">
        <v>28</v>
      </c>
      <c r="K8017" t="s">
        <v>46</v>
      </c>
      <c r="L8017" s="2">
        <f t="shared" si="1251"/>
        <v>16.830400000000001</v>
      </c>
      <c r="M8017" s="2">
        <f t="shared" si="1252"/>
        <v>18.84</v>
      </c>
      <c r="N8017" s="2">
        <f t="shared" si="1258"/>
        <v>2.0095999999999989</v>
      </c>
      <c r="O8017" s="2">
        <f t="shared" si="1253"/>
        <v>6.0287999999999968</v>
      </c>
      <c r="P8017" s="2">
        <f t="shared" si="1254"/>
        <v>56.519999999999996</v>
      </c>
      <c r="Q8017" s="2">
        <f t="shared" si="1255"/>
        <v>10.666666666666663</v>
      </c>
      <c r="R8017">
        <v>3</v>
      </c>
      <c r="S8017">
        <v>0</v>
      </c>
      <c r="T8017" s="2">
        <v>18.84</v>
      </c>
      <c r="U8017" s="3">
        <v>6.0287999999999995</v>
      </c>
      <c r="V8017" s="4">
        <f t="shared" si="1259"/>
        <v>10.666666666666666</v>
      </c>
      <c r="W8017" s="2">
        <f t="shared" si="1256"/>
        <v>56.519999999999996</v>
      </c>
    </row>
    <row r="8018" spans="1:23" x14ac:dyDescent="0.25">
      <c r="A8018">
        <f t="shared" si="1257"/>
        <v>2014</v>
      </c>
      <c r="B8018" s="1">
        <v>41891</v>
      </c>
      <c r="C8018" s="1">
        <v>41893</v>
      </c>
      <c r="D8018" s="1" t="str">
        <f t="shared" si="1250"/>
        <v>Sep</v>
      </c>
      <c r="E8018" t="s">
        <v>98</v>
      </c>
      <c r="F8018" t="s">
        <v>1226</v>
      </c>
      <c r="G8018" t="s">
        <v>64</v>
      </c>
      <c r="H8018" t="s">
        <v>80</v>
      </c>
      <c r="I8018" t="s">
        <v>1971</v>
      </c>
      <c r="J8018" t="s">
        <v>28</v>
      </c>
      <c r="K8018" t="s">
        <v>46</v>
      </c>
      <c r="L8018" s="2">
        <f t="shared" si="1251"/>
        <v>58.52320000000001</v>
      </c>
      <c r="M8018" s="2">
        <f t="shared" si="1252"/>
        <v>60.472000000000008</v>
      </c>
      <c r="N8018" s="2">
        <f t="shared" si="1258"/>
        <v>1.9487999999999985</v>
      </c>
      <c r="O8018" s="2">
        <f t="shared" si="1253"/>
        <v>11.692799999999991</v>
      </c>
      <c r="P8018" s="2">
        <f t="shared" si="1254"/>
        <v>362.83200000000005</v>
      </c>
      <c r="Q8018" s="2">
        <f t="shared" si="1255"/>
        <v>3.2226484984786321</v>
      </c>
      <c r="R8018">
        <v>6</v>
      </c>
      <c r="S8018">
        <v>0.2</v>
      </c>
      <c r="T8018" s="2">
        <v>60.672000000000011</v>
      </c>
      <c r="U8018" s="3">
        <v>12.892799999999998</v>
      </c>
      <c r="V8018" s="4">
        <f t="shared" si="1259"/>
        <v>3.5416666666666661</v>
      </c>
      <c r="W8018" s="2">
        <f t="shared" si="1256"/>
        <v>364.03200000000004</v>
      </c>
    </row>
    <row r="8019" spans="1:23" x14ac:dyDescent="0.25">
      <c r="A8019">
        <f t="shared" si="1257"/>
        <v>2014</v>
      </c>
      <c r="B8019" s="1">
        <v>41891</v>
      </c>
      <c r="C8019" s="1">
        <v>41893</v>
      </c>
      <c r="D8019" s="1" t="str">
        <f t="shared" si="1250"/>
        <v>Sep</v>
      </c>
      <c r="E8019" t="s">
        <v>98</v>
      </c>
      <c r="F8019" t="s">
        <v>1226</v>
      </c>
      <c r="G8019" t="s">
        <v>64</v>
      </c>
      <c r="H8019" t="s">
        <v>80</v>
      </c>
      <c r="I8019" t="s">
        <v>1530</v>
      </c>
      <c r="J8019" t="s">
        <v>36</v>
      </c>
      <c r="K8019" t="s">
        <v>48</v>
      </c>
      <c r="L8019" s="2">
        <f t="shared" si="1251"/>
        <v>30.516400000000001</v>
      </c>
      <c r="M8019" s="2">
        <f t="shared" si="1252"/>
        <v>30.616000000000003</v>
      </c>
      <c r="N8019" s="2">
        <f t="shared" si="1258"/>
        <v>9.9600000000002353E-2</v>
      </c>
      <c r="O8019" s="2">
        <f t="shared" si="1253"/>
        <v>0.89640000000002118</v>
      </c>
      <c r="P8019" s="2">
        <f t="shared" si="1254"/>
        <v>275.54400000000004</v>
      </c>
      <c r="Q8019" s="2">
        <f t="shared" si="1255"/>
        <v>0.32532009406846857</v>
      </c>
      <c r="R8019">
        <v>9</v>
      </c>
      <c r="S8019">
        <v>0.2</v>
      </c>
      <c r="T8019" s="2">
        <v>30.816000000000003</v>
      </c>
      <c r="U8019" s="3">
        <v>2.6964000000000006</v>
      </c>
      <c r="V8019" s="4">
        <f t="shared" si="1259"/>
        <v>0.97222222222222221</v>
      </c>
      <c r="W8019" s="2">
        <f t="shared" si="1256"/>
        <v>277.34400000000005</v>
      </c>
    </row>
    <row r="8020" spans="1:23" x14ac:dyDescent="0.25">
      <c r="A8020">
        <f t="shared" si="1257"/>
        <v>2017</v>
      </c>
      <c r="B8020" s="1">
        <v>43025</v>
      </c>
      <c r="C8020" s="1">
        <v>43027</v>
      </c>
      <c r="D8020" s="1" t="str">
        <f t="shared" si="1250"/>
        <v>Oct</v>
      </c>
      <c r="E8020" t="s">
        <v>23</v>
      </c>
      <c r="F8020" t="s">
        <v>963</v>
      </c>
      <c r="G8020" t="s">
        <v>33</v>
      </c>
      <c r="H8020" t="s">
        <v>34</v>
      </c>
      <c r="I8020" t="s">
        <v>345</v>
      </c>
      <c r="J8020" t="s">
        <v>50</v>
      </c>
      <c r="K8020" t="s">
        <v>51</v>
      </c>
      <c r="L8020" s="2">
        <f t="shared" si="1251"/>
        <v>48.172699999999999</v>
      </c>
      <c r="M8020" s="2">
        <f t="shared" si="1252"/>
        <v>52.591999999999999</v>
      </c>
      <c r="N8020" s="2">
        <f t="shared" si="1258"/>
        <v>4.4192999999999998</v>
      </c>
      <c r="O8020" s="2">
        <f t="shared" si="1253"/>
        <v>4.4192999999999998</v>
      </c>
      <c r="P8020" s="2">
        <f t="shared" si="1254"/>
        <v>52.591999999999999</v>
      </c>
      <c r="Q8020" s="2">
        <f t="shared" si="1255"/>
        <v>8.4029890477639189</v>
      </c>
      <c r="R8020">
        <v>1</v>
      </c>
      <c r="S8020">
        <v>0.2</v>
      </c>
      <c r="T8020" s="2">
        <v>52.792000000000002</v>
      </c>
      <c r="U8020" s="3">
        <v>4.6193000000000026</v>
      </c>
      <c r="V8020" s="4">
        <f t="shared" si="1259"/>
        <v>8.7500000000000053</v>
      </c>
      <c r="W8020" s="2">
        <f t="shared" si="1256"/>
        <v>52.792000000000002</v>
      </c>
    </row>
    <row r="8021" spans="1:23" x14ac:dyDescent="0.25">
      <c r="A8021">
        <f t="shared" si="1257"/>
        <v>2017</v>
      </c>
      <c r="B8021" s="1">
        <v>43041</v>
      </c>
      <c r="C8021" s="1">
        <v>43044</v>
      </c>
      <c r="D8021" s="1" t="str">
        <f t="shared" si="1250"/>
        <v>Nov</v>
      </c>
      <c r="E8021" t="s">
        <v>98</v>
      </c>
      <c r="F8021" t="s">
        <v>272</v>
      </c>
      <c r="G8021" t="s">
        <v>25</v>
      </c>
      <c r="H8021" t="s">
        <v>65</v>
      </c>
      <c r="I8021" t="s">
        <v>2394</v>
      </c>
      <c r="J8021" t="s">
        <v>36</v>
      </c>
      <c r="K8021" t="s">
        <v>55</v>
      </c>
      <c r="L8021" s="2">
        <f t="shared" si="1251"/>
        <v>81.802500000000009</v>
      </c>
      <c r="M8021" s="2">
        <f t="shared" si="1252"/>
        <v>83.9</v>
      </c>
      <c r="N8021" s="2">
        <f t="shared" si="1258"/>
        <v>2.0974999999999966</v>
      </c>
      <c r="O8021" s="2">
        <f t="shared" si="1253"/>
        <v>20.974999999999966</v>
      </c>
      <c r="P8021" s="2">
        <f t="shared" si="1254"/>
        <v>839</v>
      </c>
      <c r="Q8021" s="2">
        <f t="shared" si="1255"/>
        <v>2.499999999999996</v>
      </c>
      <c r="R8021">
        <v>10</v>
      </c>
      <c r="S8021">
        <v>0</v>
      </c>
      <c r="T8021" s="2">
        <v>83.9</v>
      </c>
      <c r="U8021" s="3">
        <v>20.975000000000001</v>
      </c>
      <c r="V8021" s="4">
        <f t="shared" si="1259"/>
        <v>2.5</v>
      </c>
      <c r="W8021" s="2">
        <f t="shared" si="1256"/>
        <v>839</v>
      </c>
    </row>
    <row r="8022" spans="1:23" x14ac:dyDescent="0.25">
      <c r="A8022">
        <f t="shared" si="1257"/>
        <v>2017</v>
      </c>
      <c r="B8022" s="1">
        <v>43041</v>
      </c>
      <c r="C8022" s="1">
        <v>43044</v>
      </c>
      <c r="D8022" s="1" t="str">
        <f t="shared" si="1250"/>
        <v>Nov</v>
      </c>
      <c r="E8022" t="s">
        <v>98</v>
      </c>
      <c r="F8022" t="s">
        <v>272</v>
      </c>
      <c r="G8022" t="s">
        <v>25</v>
      </c>
      <c r="H8022" t="s">
        <v>65</v>
      </c>
      <c r="I8022" t="s">
        <v>1549</v>
      </c>
      <c r="J8022" t="s">
        <v>36</v>
      </c>
      <c r="K8022" t="s">
        <v>60</v>
      </c>
      <c r="L8022" s="2">
        <f t="shared" si="1251"/>
        <v>8.8788</v>
      </c>
      <c r="M8022" s="2">
        <f t="shared" si="1252"/>
        <v>11.76</v>
      </c>
      <c r="N8022" s="2">
        <f t="shared" si="1258"/>
        <v>2.8811999999999998</v>
      </c>
      <c r="O8022" s="2">
        <f t="shared" si="1253"/>
        <v>5.7623999999999995</v>
      </c>
      <c r="P8022" s="2">
        <f t="shared" si="1254"/>
        <v>23.52</v>
      </c>
      <c r="Q8022" s="2">
        <f t="shared" si="1255"/>
        <v>24.5</v>
      </c>
      <c r="R8022">
        <v>2</v>
      </c>
      <c r="S8022">
        <v>0</v>
      </c>
      <c r="T8022" s="2">
        <v>11.76</v>
      </c>
      <c r="U8022" s="3">
        <v>5.7623999999999995</v>
      </c>
      <c r="V8022" s="4">
        <f t="shared" si="1259"/>
        <v>24.5</v>
      </c>
      <c r="W8022" s="2">
        <f t="shared" si="1256"/>
        <v>23.52</v>
      </c>
    </row>
    <row r="8023" spans="1:23" x14ac:dyDescent="0.25">
      <c r="A8023">
        <f t="shared" si="1257"/>
        <v>2014</v>
      </c>
      <c r="B8023" s="1">
        <v>41841</v>
      </c>
      <c r="C8023" s="1">
        <v>41845</v>
      </c>
      <c r="D8023" s="1" t="str">
        <f t="shared" si="1250"/>
        <v>Jul</v>
      </c>
      <c r="E8023" t="s">
        <v>38</v>
      </c>
      <c r="F8023" t="s">
        <v>1457</v>
      </c>
      <c r="G8023" t="s">
        <v>33</v>
      </c>
      <c r="H8023" t="s">
        <v>65</v>
      </c>
      <c r="I8023" t="s">
        <v>1882</v>
      </c>
      <c r="J8023" t="s">
        <v>36</v>
      </c>
      <c r="K8023" t="s">
        <v>55</v>
      </c>
      <c r="L8023" s="2">
        <f t="shared" si="1251"/>
        <v>9.3184000000000005</v>
      </c>
      <c r="M8023" s="2">
        <f t="shared" si="1252"/>
        <v>4.1919999999999993</v>
      </c>
      <c r="N8023" s="2">
        <f t="shared" si="1258"/>
        <v>-5.1264000000000012</v>
      </c>
      <c r="O8023" s="2">
        <f t="shared" si="1253"/>
        <v>-15.379200000000004</v>
      </c>
      <c r="P8023" s="2">
        <f t="shared" si="1254"/>
        <v>12.575999999999997</v>
      </c>
      <c r="Q8023" s="2">
        <f t="shared" si="1255"/>
        <v>-122.29007633587791</v>
      </c>
      <c r="R8023">
        <v>3</v>
      </c>
      <c r="S8023">
        <v>0.8</v>
      </c>
      <c r="T8023" s="2">
        <v>4.9919999999999991</v>
      </c>
      <c r="U8023" s="3">
        <v>-12.979200000000002</v>
      </c>
      <c r="V8023" s="4">
        <f t="shared" si="1259"/>
        <v>-86.6666666666667</v>
      </c>
      <c r="W8023" s="2">
        <f t="shared" si="1256"/>
        <v>14.975999999999997</v>
      </c>
    </row>
    <row r="8024" spans="1:23" x14ac:dyDescent="0.25">
      <c r="A8024">
        <f t="shared" si="1257"/>
        <v>2014</v>
      </c>
      <c r="B8024" s="1">
        <v>41841</v>
      </c>
      <c r="C8024" s="1">
        <v>41845</v>
      </c>
      <c r="D8024" s="1" t="str">
        <f t="shared" si="1250"/>
        <v>Jul</v>
      </c>
      <c r="E8024" t="s">
        <v>38</v>
      </c>
      <c r="F8024" t="s">
        <v>1457</v>
      </c>
      <c r="G8024" t="s">
        <v>33</v>
      </c>
      <c r="H8024" t="s">
        <v>65</v>
      </c>
      <c r="I8024" t="s">
        <v>2462</v>
      </c>
      <c r="J8024" t="s">
        <v>36</v>
      </c>
      <c r="K8024" t="s">
        <v>92</v>
      </c>
      <c r="L8024" s="2">
        <f t="shared" si="1251"/>
        <v>81.985399999999998</v>
      </c>
      <c r="M8024" s="2">
        <f t="shared" si="1252"/>
        <v>87.72</v>
      </c>
      <c r="N8024" s="2">
        <f t="shared" si="1258"/>
        <v>5.7346000000000004</v>
      </c>
      <c r="O8024" s="2">
        <f t="shared" si="1253"/>
        <v>28.673000000000002</v>
      </c>
      <c r="P8024" s="2">
        <f t="shared" si="1254"/>
        <v>438.6</v>
      </c>
      <c r="Q8024" s="2">
        <f t="shared" si="1255"/>
        <v>6.5373917008663938</v>
      </c>
      <c r="R8024">
        <v>5</v>
      </c>
      <c r="S8024">
        <v>0.2</v>
      </c>
      <c r="T8024" s="2">
        <v>87.92</v>
      </c>
      <c r="U8024" s="3">
        <v>29.673000000000005</v>
      </c>
      <c r="V8024" s="4">
        <f t="shared" si="1259"/>
        <v>6.75</v>
      </c>
      <c r="W8024" s="2">
        <f t="shared" si="1256"/>
        <v>439.6</v>
      </c>
    </row>
    <row r="8025" spans="1:23" x14ac:dyDescent="0.25">
      <c r="A8025">
        <f t="shared" si="1257"/>
        <v>2014</v>
      </c>
      <c r="B8025" s="1">
        <v>41841</v>
      </c>
      <c r="C8025" s="1">
        <v>41845</v>
      </c>
      <c r="D8025" s="1" t="str">
        <f t="shared" si="1250"/>
        <v>Jul</v>
      </c>
      <c r="E8025" t="s">
        <v>38</v>
      </c>
      <c r="F8025" t="s">
        <v>1457</v>
      </c>
      <c r="G8025" t="s">
        <v>33</v>
      </c>
      <c r="H8025" t="s">
        <v>65</v>
      </c>
      <c r="I8025" t="s">
        <v>779</v>
      </c>
      <c r="J8025" t="s">
        <v>28</v>
      </c>
      <c r="K8025" t="s">
        <v>31</v>
      </c>
      <c r="L8025" s="2">
        <f t="shared" si="1251"/>
        <v>676.72799999999995</v>
      </c>
      <c r="M8025" s="2">
        <f t="shared" si="1252"/>
        <v>657.63</v>
      </c>
      <c r="N8025" s="2">
        <f t="shared" si="1258"/>
        <v>-19.097999999999956</v>
      </c>
      <c r="O8025" s="2">
        <f t="shared" si="1253"/>
        <v>-95.489999999999782</v>
      </c>
      <c r="P8025" s="2">
        <f t="shared" si="1254"/>
        <v>3288.15</v>
      </c>
      <c r="Q8025" s="2">
        <f t="shared" si="1255"/>
        <v>-2.90406459559326</v>
      </c>
      <c r="R8025">
        <v>5</v>
      </c>
      <c r="S8025">
        <v>0.3</v>
      </c>
      <c r="T8025" s="2">
        <v>657.93</v>
      </c>
      <c r="U8025" s="3">
        <v>-93.989999999999952</v>
      </c>
      <c r="V8025" s="4">
        <f t="shared" si="1259"/>
        <v>-2.8571428571428559</v>
      </c>
      <c r="W8025" s="2">
        <f t="shared" si="1256"/>
        <v>3289.6499999999996</v>
      </c>
    </row>
    <row r="8026" spans="1:23" x14ac:dyDescent="0.25">
      <c r="A8026">
        <f t="shared" si="1257"/>
        <v>2014</v>
      </c>
      <c r="B8026" s="1">
        <v>41841</v>
      </c>
      <c r="C8026" s="1">
        <v>41845</v>
      </c>
      <c r="D8026" s="1" t="str">
        <f t="shared" si="1250"/>
        <v>Jul</v>
      </c>
      <c r="E8026" t="s">
        <v>38</v>
      </c>
      <c r="F8026" t="s">
        <v>1457</v>
      </c>
      <c r="G8026" t="s">
        <v>33</v>
      </c>
      <c r="H8026" t="s">
        <v>65</v>
      </c>
      <c r="I8026" t="s">
        <v>2354</v>
      </c>
      <c r="J8026" t="s">
        <v>36</v>
      </c>
      <c r="K8026" t="s">
        <v>53</v>
      </c>
      <c r="L8026" s="2">
        <f t="shared" si="1251"/>
        <v>2.8710000000000004</v>
      </c>
      <c r="M8026" s="2">
        <f t="shared" si="1252"/>
        <v>0.24399999999999977</v>
      </c>
      <c r="N8026" s="2">
        <f t="shared" si="1258"/>
        <v>-2.6270000000000007</v>
      </c>
      <c r="O8026" s="2">
        <f t="shared" si="1253"/>
        <v>-2.6270000000000007</v>
      </c>
      <c r="P8026" s="2">
        <f t="shared" si="1254"/>
        <v>0.24399999999999977</v>
      </c>
      <c r="Q8026" s="2">
        <f t="shared" si="1255"/>
        <v>-1076.6393442622964</v>
      </c>
      <c r="R8026">
        <v>1</v>
      </c>
      <c r="S8026">
        <v>0.8</v>
      </c>
      <c r="T8026" s="2">
        <v>1.0439999999999998</v>
      </c>
      <c r="U8026" s="3">
        <v>-1.8270000000000004</v>
      </c>
      <c r="V8026" s="4">
        <f t="shared" si="1259"/>
        <v>-175.00000000000006</v>
      </c>
      <c r="W8026" s="2">
        <f t="shared" si="1256"/>
        <v>1.0439999999999998</v>
      </c>
    </row>
    <row r="8027" spans="1:23" x14ac:dyDescent="0.25">
      <c r="A8027">
        <f t="shared" si="1257"/>
        <v>2015</v>
      </c>
      <c r="B8027" s="1">
        <v>42258</v>
      </c>
      <c r="C8027" s="1">
        <v>42262</v>
      </c>
      <c r="D8027" s="1" t="str">
        <f t="shared" si="1250"/>
        <v>Sep</v>
      </c>
      <c r="E8027" t="s">
        <v>23</v>
      </c>
      <c r="F8027" t="s">
        <v>2549</v>
      </c>
      <c r="G8027" t="s">
        <v>33</v>
      </c>
      <c r="H8027" t="s">
        <v>80</v>
      </c>
      <c r="I8027" t="s">
        <v>2640</v>
      </c>
      <c r="J8027" t="s">
        <v>28</v>
      </c>
      <c r="K8027" t="s">
        <v>46</v>
      </c>
      <c r="L8027" s="2">
        <f t="shared" si="1251"/>
        <v>185.39840000000001</v>
      </c>
      <c r="M8027" s="2">
        <f t="shared" si="1252"/>
        <v>210.68</v>
      </c>
      <c r="N8027" s="2">
        <f t="shared" si="1258"/>
        <v>25.281599999999997</v>
      </c>
      <c r="O8027" s="2">
        <f t="shared" si="1253"/>
        <v>50.563199999999995</v>
      </c>
      <c r="P8027" s="2">
        <f t="shared" si="1254"/>
        <v>421.36</v>
      </c>
      <c r="Q8027" s="2">
        <f t="shared" si="1255"/>
        <v>11.999999999999998</v>
      </c>
      <c r="R8027">
        <v>2</v>
      </c>
      <c r="S8027">
        <v>0</v>
      </c>
      <c r="T8027" s="2">
        <v>210.68</v>
      </c>
      <c r="U8027" s="3">
        <v>50.563199999999995</v>
      </c>
      <c r="V8027" s="4">
        <f t="shared" si="1259"/>
        <v>11.999999999999998</v>
      </c>
      <c r="W8027" s="2">
        <f t="shared" si="1256"/>
        <v>421.36</v>
      </c>
    </row>
    <row r="8028" spans="1:23" x14ac:dyDescent="0.25">
      <c r="A8028">
        <f t="shared" si="1257"/>
        <v>2015</v>
      </c>
      <c r="B8028" s="1">
        <v>42258</v>
      </c>
      <c r="C8028" s="1">
        <v>42262</v>
      </c>
      <c r="D8028" s="1" t="str">
        <f t="shared" si="1250"/>
        <v>Sep</v>
      </c>
      <c r="E8028" t="s">
        <v>23</v>
      </c>
      <c r="F8028" t="s">
        <v>2549</v>
      </c>
      <c r="G8028" t="s">
        <v>33</v>
      </c>
      <c r="H8028" t="s">
        <v>80</v>
      </c>
      <c r="I8028" t="s">
        <v>2655</v>
      </c>
      <c r="J8028" t="s">
        <v>36</v>
      </c>
      <c r="K8028" t="s">
        <v>43</v>
      </c>
      <c r="L8028" s="2">
        <f t="shared" si="1251"/>
        <v>77.22399999999999</v>
      </c>
      <c r="M8028" s="2">
        <f t="shared" si="1252"/>
        <v>78.8</v>
      </c>
      <c r="N8028" s="2">
        <f t="shared" si="1258"/>
        <v>1.5760000000000076</v>
      </c>
      <c r="O8028" s="2">
        <f t="shared" si="1253"/>
        <v>1.5760000000000076</v>
      </c>
      <c r="P8028" s="2">
        <f t="shared" si="1254"/>
        <v>78.8</v>
      </c>
      <c r="Q8028" s="2">
        <f t="shared" si="1255"/>
        <v>2.0000000000000098</v>
      </c>
      <c r="R8028">
        <v>1</v>
      </c>
      <c r="S8028">
        <v>0</v>
      </c>
      <c r="T8028" s="2">
        <v>78.8</v>
      </c>
      <c r="U8028" s="3">
        <v>1.5760000000000076</v>
      </c>
      <c r="V8028" s="4">
        <f t="shared" si="1259"/>
        <v>2.0000000000000098</v>
      </c>
      <c r="W8028" s="2">
        <f t="shared" si="1256"/>
        <v>78.8</v>
      </c>
    </row>
    <row r="8029" spans="1:23" x14ac:dyDescent="0.25">
      <c r="A8029">
        <f t="shared" si="1257"/>
        <v>2015</v>
      </c>
      <c r="B8029" s="1">
        <v>42258</v>
      </c>
      <c r="C8029" s="1">
        <v>42262</v>
      </c>
      <c r="D8029" s="1" t="str">
        <f t="shared" si="1250"/>
        <v>Sep</v>
      </c>
      <c r="E8029" t="s">
        <v>23</v>
      </c>
      <c r="F8029" t="s">
        <v>2549</v>
      </c>
      <c r="G8029" t="s">
        <v>33</v>
      </c>
      <c r="H8029" t="s">
        <v>80</v>
      </c>
      <c r="I8029" t="s">
        <v>173</v>
      </c>
      <c r="J8029" t="s">
        <v>50</v>
      </c>
      <c r="K8029" t="s">
        <v>86</v>
      </c>
      <c r="L8029" s="2">
        <f t="shared" si="1251"/>
        <v>13.1934</v>
      </c>
      <c r="M8029" s="2">
        <f t="shared" si="1252"/>
        <v>19.989999999999998</v>
      </c>
      <c r="N8029" s="2">
        <f t="shared" si="1258"/>
        <v>6.796599999999998</v>
      </c>
      <c r="O8029" s="2">
        <f t="shared" si="1253"/>
        <v>6.796599999999998</v>
      </c>
      <c r="P8029" s="2">
        <f t="shared" si="1254"/>
        <v>19.989999999999998</v>
      </c>
      <c r="Q8029" s="2">
        <f t="shared" si="1255"/>
        <v>33.999999999999993</v>
      </c>
      <c r="R8029">
        <v>1</v>
      </c>
      <c r="S8029">
        <v>0</v>
      </c>
      <c r="T8029" s="2">
        <v>19.989999999999998</v>
      </c>
      <c r="U8029" s="3">
        <v>6.796599999999998</v>
      </c>
      <c r="V8029" s="4">
        <f t="shared" si="1259"/>
        <v>33.999999999999993</v>
      </c>
      <c r="W8029" s="2">
        <f t="shared" si="1256"/>
        <v>19.989999999999998</v>
      </c>
    </row>
    <row r="8030" spans="1:23" x14ac:dyDescent="0.25">
      <c r="A8030">
        <f t="shared" si="1257"/>
        <v>2015</v>
      </c>
      <c r="B8030" s="1">
        <v>42258</v>
      </c>
      <c r="C8030" s="1">
        <v>42262</v>
      </c>
      <c r="D8030" s="1" t="str">
        <f t="shared" si="1250"/>
        <v>Sep</v>
      </c>
      <c r="E8030" t="s">
        <v>23</v>
      </c>
      <c r="F8030" t="s">
        <v>2549</v>
      </c>
      <c r="G8030" t="s">
        <v>33</v>
      </c>
      <c r="H8030" t="s">
        <v>80</v>
      </c>
      <c r="I8030" t="s">
        <v>2460</v>
      </c>
      <c r="J8030" t="s">
        <v>36</v>
      </c>
      <c r="K8030" t="s">
        <v>43</v>
      </c>
      <c r="L8030" s="2">
        <f t="shared" si="1251"/>
        <v>745.63619999999992</v>
      </c>
      <c r="M8030" s="2">
        <f t="shared" si="1252"/>
        <v>772.68</v>
      </c>
      <c r="N8030" s="2">
        <f t="shared" si="1258"/>
        <v>27.043800000000033</v>
      </c>
      <c r="O8030" s="2">
        <f t="shared" si="1253"/>
        <v>108.17520000000013</v>
      </c>
      <c r="P8030" s="2">
        <f t="shared" si="1254"/>
        <v>3090.72</v>
      </c>
      <c r="Q8030" s="2">
        <f t="shared" si="1255"/>
        <v>3.5000000000000044</v>
      </c>
      <c r="R8030">
        <v>4</v>
      </c>
      <c r="S8030">
        <v>0</v>
      </c>
      <c r="T8030" s="2">
        <v>772.68</v>
      </c>
      <c r="U8030" s="3">
        <v>108.17520000000002</v>
      </c>
      <c r="V8030" s="4">
        <f t="shared" si="1259"/>
        <v>3.5000000000000009</v>
      </c>
      <c r="W8030" s="2">
        <f t="shared" si="1256"/>
        <v>3090.72</v>
      </c>
    </row>
    <row r="8031" spans="1:23" x14ac:dyDescent="0.25">
      <c r="A8031">
        <f t="shared" si="1257"/>
        <v>2016</v>
      </c>
      <c r="B8031" s="1">
        <v>42664</v>
      </c>
      <c r="C8031" s="1">
        <v>42668</v>
      </c>
      <c r="D8031" s="1" t="str">
        <f t="shared" si="1250"/>
        <v>Oct</v>
      </c>
      <c r="E8031" t="s">
        <v>38</v>
      </c>
      <c r="F8031" t="s">
        <v>1723</v>
      </c>
      <c r="G8031" t="s">
        <v>25</v>
      </c>
      <c r="H8031" t="s">
        <v>65</v>
      </c>
      <c r="I8031" t="s">
        <v>315</v>
      </c>
      <c r="J8031" t="s">
        <v>50</v>
      </c>
      <c r="K8031" t="s">
        <v>86</v>
      </c>
      <c r="L8031" s="2">
        <f t="shared" si="1251"/>
        <v>107.62700000000001</v>
      </c>
      <c r="M8031" s="2">
        <f t="shared" si="1252"/>
        <v>105.88000000000001</v>
      </c>
      <c r="N8031" s="2">
        <f t="shared" si="1258"/>
        <v>-1.7469999999999999</v>
      </c>
      <c r="O8031" s="2">
        <f t="shared" si="1253"/>
        <v>-10.481999999999999</v>
      </c>
      <c r="P8031" s="2">
        <f t="shared" si="1254"/>
        <v>635.28000000000009</v>
      </c>
      <c r="Q8031" s="2">
        <f t="shared" si="1255"/>
        <v>-1.6499811106913485</v>
      </c>
      <c r="R8031">
        <v>6</v>
      </c>
      <c r="S8031">
        <v>0.2</v>
      </c>
      <c r="T8031" s="2">
        <v>106.08000000000001</v>
      </c>
      <c r="U8031" s="3">
        <v>-9.2819999999999965</v>
      </c>
      <c r="V8031" s="4">
        <f t="shared" si="1259"/>
        <v>-1.4583333333333326</v>
      </c>
      <c r="W8031" s="2">
        <f t="shared" si="1256"/>
        <v>636.48</v>
      </c>
    </row>
    <row r="8032" spans="1:23" x14ac:dyDescent="0.25">
      <c r="A8032">
        <f t="shared" si="1257"/>
        <v>2016</v>
      </c>
      <c r="B8032" s="1">
        <v>42376</v>
      </c>
      <c r="C8032" s="1">
        <v>42380</v>
      </c>
      <c r="D8032" s="1" t="str">
        <f t="shared" si="1250"/>
        <v>Jan</v>
      </c>
      <c r="E8032" t="s">
        <v>38</v>
      </c>
      <c r="F8032" t="s">
        <v>1273</v>
      </c>
      <c r="G8032" t="s">
        <v>25</v>
      </c>
      <c r="H8032" t="s">
        <v>65</v>
      </c>
      <c r="I8032" t="s">
        <v>1532</v>
      </c>
      <c r="J8032" t="s">
        <v>28</v>
      </c>
      <c r="K8032" t="s">
        <v>46</v>
      </c>
      <c r="L8032" s="2">
        <f t="shared" si="1251"/>
        <v>26.729700000000001</v>
      </c>
      <c r="M8032" s="2">
        <f t="shared" si="1252"/>
        <v>22.475999999999999</v>
      </c>
      <c r="N8032" s="2">
        <f t="shared" si="1258"/>
        <v>-4.253700000000002</v>
      </c>
      <c r="O8032" s="2">
        <f t="shared" si="1253"/>
        <v>-12.761100000000006</v>
      </c>
      <c r="P8032" s="2">
        <f t="shared" si="1254"/>
        <v>67.427999999999997</v>
      </c>
      <c r="Q8032" s="2">
        <f t="shared" si="1255"/>
        <v>-18.925520555258952</v>
      </c>
      <c r="R8032">
        <v>3</v>
      </c>
      <c r="S8032">
        <v>0.6</v>
      </c>
      <c r="T8032" s="2">
        <v>23.076000000000001</v>
      </c>
      <c r="U8032" s="3">
        <v>-10.961100000000002</v>
      </c>
      <c r="V8032" s="4">
        <f t="shared" si="1259"/>
        <v>-15.833333333333336</v>
      </c>
      <c r="W8032" s="2">
        <f t="shared" si="1256"/>
        <v>69.228000000000009</v>
      </c>
    </row>
    <row r="8033" spans="1:23" x14ac:dyDescent="0.25">
      <c r="A8033">
        <f t="shared" si="1257"/>
        <v>2016</v>
      </c>
      <c r="B8033" s="1">
        <v>42376</v>
      </c>
      <c r="C8033" s="1">
        <v>42380</v>
      </c>
      <c r="D8033" s="1" t="str">
        <f t="shared" si="1250"/>
        <v>Jan</v>
      </c>
      <c r="E8033" t="s">
        <v>38</v>
      </c>
      <c r="F8033" t="s">
        <v>1273</v>
      </c>
      <c r="G8033" t="s">
        <v>25</v>
      </c>
      <c r="H8033" t="s">
        <v>65</v>
      </c>
      <c r="I8033" t="s">
        <v>1156</v>
      </c>
      <c r="J8033" t="s">
        <v>36</v>
      </c>
      <c r="K8033" t="s">
        <v>60</v>
      </c>
      <c r="L8033" s="2">
        <f t="shared" si="1251"/>
        <v>24.105600000000006</v>
      </c>
      <c r="M8033" s="2">
        <f t="shared" si="1252"/>
        <v>25.720000000000006</v>
      </c>
      <c r="N8033" s="2">
        <f t="shared" si="1258"/>
        <v>1.6143999999999998</v>
      </c>
      <c r="O8033" s="2">
        <f t="shared" si="1253"/>
        <v>8.0719999999999992</v>
      </c>
      <c r="P8033" s="2">
        <f t="shared" si="1254"/>
        <v>128.60000000000002</v>
      </c>
      <c r="Q8033" s="2">
        <f t="shared" si="1255"/>
        <v>6.2768273716951777</v>
      </c>
      <c r="R8033">
        <v>5</v>
      </c>
      <c r="S8033">
        <v>0.2</v>
      </c>
      <c r="T8033" s="2">
        <v>25.920000000000005</v>
      </c>
      <c r="U8033" s="3">
        <v>9.0719999999999992</v>
      </c>
      <c r="V8033" s="4">
        <f t="shared" si="1259"/>
        <v>6.9999999999999982</v>
      </c>
      <c r="W8033" s="2">
        <f t="shared" si="1256"/>
        <v>129.60000000000002</v>
      </c>
    </row>
    <row r="8034" spans="1:23" x14ac:dyDescent="0.25">
      <c r="A8034">
        <f t="shared" si="1257"/>
        <v>2015</v>
      </c>
      <c r="B8034" s="1">
        <v>42180</v>
      </c>
      <c r="C8034" s="1">
        <v>42183</v>
      </c>
      <c r="D8034" s="1" t="str">
        <f t="shared" si="1250"/>
        <v>Jun</v>
      </c>
      <c r="E8034" t="s">
        <v>98</v>
      </c>
      <c r="F8034" t="s">
        <v>1938</v>
      </c>
      <c r="G8034" t="s">
        <v>25</v>
      </c>
      <c r="H8034" t="s">
        <v>65</v>
      </c>
      <c r="I8034" t="s">
        <v>1054</v>
      </c>
      <c r="J8034" t="s">
        <v>36</v>
      </c>
      <c r="K8034" t="s">
        <v>60</v>
      </c>
      <c r="L8034" s="2">
        <f t="shared" si="1251"/>
        <v>42.557400000000008</v>
      </c>
      <c r="M8034" s="2">
        <f t="shared" si="1252"/>
        <v>47.752000000000002</v>
      </c>
      <c r="N8034" s="2">
        <f t="shared" si="1258"/>
        <v>5.1945999999999941</v>
      </c>
      <c r="O8034" s="2">
        <f t="shared" si="1253"/>
        <v>15.583799999999982</v>
      </c>
      <c r="P8034" s="2">
        <f t="shared" si="1254"/>
        <v>143.256</v>
      </c>
      <c r="Q8034" s="2">
        <f t="shared" si="1255"/>
        <v>10.878287820405417</v>
      </c>
      <c r="R8034">
        <v>3</v>
      </c>
      <c r="S8034">
        <v>0.2</v>
      </c>
      <c r="T8034" s="2">
        <v>47.952000000000005</v>
      </c>
      <c r="U8034" s="3">
        <v>16.183799999999998</v>
      </c>
      <c r="V8034" s="4">
        <f t="shared" si="1259"/>
        <v>11.249999999999996</v>
      </c>
      <c r="W8034" s="2">
        <f t="shared" si="1256"/>
        <v>143.85600000000002</v>
      </c>
    </row>
    <row r="8035" spans="1:23" x14ac:dyDescent="0.25">
      <c r="A8035">
        <f t="shared" si="1257"/>
        <v>2015</v>
      </c>
      <c r="B8035" s="1">
        <v>42180</v>
      </c>
      <c r="C8035" s="1">
        <v>42183</v>
      </c>
      <c r="D8035" s="1" t="str">
        <f t="shared" si="1250"/>
        <v>Jun</v>
      </c>
      <c r="E8035" t="s">
        <v>98</v>
      </c>
      <c r="F8035" t="s">
        <v>1938</v>
      </c>
      <c r="G8035" t="s">
        <v>25</v>
      </c>
      <c r="H8035" t="s">
        <v>65</v>
      </c>
      <c r="I8035" t="s">
        <v>2504</v>
      </c>
      <c r="J8035" t="s">
        <v>36</v>
      </c>
      <c r="K8035" t="s">
        <v>53</v>
      </c>
      <c r="L8035" s="2">
        <f t="shared" si="1251"/>
        <v>1.7219999999999998</v>
      </c>
      <c r="M8035" s="2">
        <f t="shared" si="1252"/>
        <v>0.18399999999999972</v>
      </c>
      <c r="N8035" s="2">
        <f t="shared" si="1258"/>
        <v>-1.538</v>
      </c>
      <c r="O8035" s="2">
        <f t="shared" si="1253"/>
        <v>-3.0760000000000001</v>
      </c>
      <c r="P8035" s="2">
        <f t="shared" si="1254"/>
        <v>0.36799999999999944</v>
      </c>
      <c r="Q8035" s="2">
        <f t="shared" si="1255"/>
        <v>-835.86956521739262</v>
      </c>
      <c r="R8035">
        <v>2</v>
      </c>
      <c r="S8035">
        <v>0.8</v>
      </c>
      <c r="T8035" s="2">
        <v>0.98399999999999976</v>
      </c>
      <c r="U8035" s="3">
        <v>-1.476</v>
      </c>
      <c r="V8035" s="4">
        <f t="shared" si="1259"/>
        <v>-75.000000000000028</v>
      </c>
      <c r="W8035" s="2">
        <f t="shared" si="1256"/>
        <v>1.9679999999999995</v>
      </c>
    </row>
    <row r="8036" spans="1:23" x14ac:dyDescent="0.25">
      <c r="A8036">
        <f t="shared" si="1257"/>
        <v>2015</v>
      </c>
      <c r="B8036" s="1">
        <v>42180</v>
      </c>
      <c r="C8036" s="1">
        <v>42183</v>
      </c>
      <c r="D8036" s="1" t="str">
        <f t="shared" si="1250"/>
        <v>Jun</v>
      </c>
      <c r="E8036" t="s">
        <v>98</v>
      </c>
      <c r="F8036" t="s">
        <v>1938</v>
      </c>
      <c r="G8036" t="s">
        <v>25</v>
      </c>
      <c r="H8036" t="s">
        <v>65</v>
      </c>
      <c r="I8036" t="s">
        <v>2064</v>
      </c>
      <c r="J8036" t="s">
        <v>28</v>
      </c>
      <c r="K8036" t="s">
        <v>46</v>
      </c>
      <c r="L8036" s="2">
        <f t="shared" si="1251"/>
        <v>77.687400000000011</v>
      </c>
      <c r="M8036" s="2">
        <f t="shared" si="1252"/>
        <v>74.78400000000002</v>
      </c>
      <c r="N8036" s="2">
        <f t="shared" si="1258"/>
        <v>-2.9033999999999907</v>
      </c>
      <c r="O8036" s="2">
        <f t="shared" si="1253"/>
        <v>-26.130599999999916</v>
      </c>
      <c r="P8036" s="2">
        <f t="shared" si="1254"/>
        <v>673.05600000000015</v>
      </c>
      <c r="Q8036" s="2">
        <f t="shared" si="1255"/>
        <v>-3.8823812580230932</v>
      </c>
      <c r="R8036">
        <v>9</v>
      </c>
      <c r="S8036">
        <v>0.6</v>
      </c>
      <c r="T8036" s="2">
        <v>75.384000000000015</v>
      </c>
      <c r="U8036" s="3">
        <v>-20.730599999999995</v>
      </c>
      <c r="V8036" s="4">
        <f t="shared" si="1259"/>
        <v>-3.0555555555555545</v>
      </c>
      <c r="W8036" s="2">
        <f t="shared" si="1256"/>
        <v>678.45600000000013</v>
      </c>
    </row>
    <row r="8037" spans="1:23" x14ac:dyDescent="0.25">
      <c r="A8037">
        <f t="shared" si="1257"/>
        <v>2015</v>
      </c>
      <c r="B8037" s="1">
        <v>42180</v>
      </c>
      <c r="C8037" s="1">
        <v>42183</v>
      </c>
      <c r="D8037" s="1" t="str">
        <f t="shared" si="1250"/>
        <v>Jun</v>
      </c>
      <c r="E8037" t="s">
        <v>98</v>
      </c>
      <c r="F8037" t="s">
        <v>1938</v>
      </c>
      <c r="G8037" t="s">
        <v>25</v>
      </c>
      <c r="H8037" t="s">
        <v>65</v>
      </c>
      <c r="I8037" t="s">
        <v>1153</v>
      </c>
      <c r="J8037" t="s">
        <v>36</v>
      </c>
      <c r="K8037" t="s">
        <v>37</v>
      </c>
      <c r="L8037" s="2">
        <f t="shared" si="1251"/>
        <v>3.7727999999999997</v>
      </c>
      <c r="M8037" s="2">
        <f t="shared" si="1252"/>
        <v>4.4079999999999995</v>
      </c>
      <c r="N8037" s="2">
        <f t="shared" si="1258"/>
        <v>0.63519999999999976</v>
      </c>
      <c r="O8037" s="2">
        <f t="shared" si="1253"/>
        <v>1.2703999999999995</v>
      </c>
      <c r="P8037" s="2">
        <f t="shared" si="1254"/>
        <v>8.8159999999999989</v>
      </c>
      <c r="Q8037" s="2">
        <f t="shared" si="1255"/>
        <v>14.410163339382937</v>
      </c>
      <c r="R8037">
        <v>2</v>
      </c>
      <c r="S8037">
        <v>0.2</v>
      </c>
      <c r="T8037" s="2">
        <v>4.6079999999999997</v>
      </c>
      <c r="U8037" s="3">
        <v>1.6704000000000001</v>
      </c>
      <c r="V8037" s="4">
        <f t="shared" si="1259"/>
        <v>18.125000000000004</v>
      </c>
      <c r="W8037" s="2">
        <f t="shared" si="1256"/>
        <v>9.2159999999999993</v>
      </c>
    </row>
    <row r="8038" spans="1:23" x14ac:dyDescent="0.25">
      <c r="A8038">
        <f t="shared" si="1257"/>
        <v>2015</v>
      </c>
      <c r="B8038" s="1">
        <v>42267</v>
      </c>
      <c r="C8038" s="1">
        <v>42269</v>
      </c>
      <c r="D8038" s="1" t="str">
        <f t="shared" si="1250"/>
        <v>Sep</v>
      </c>
      <c r="E8038" t="s">
        <v>98</v>
      </c>
      <c r="F8038" t="s">
        <v>70</v>
      </c>
      <c r="G8038" t="s">
        <v>25</v>
      </c>
      <c r="H8038" t="s">
        <v>80</v>
      </c>
      <c r="I8038" t="s">
        <v>2061</v>
      </c>
      <c r="J8038" t="s">
        <v>36</v>
      </c>
      <c r="K8038" t="s">
        <v>53</v>
      </c>
      <c r="L8038" s="2">
        <f t="shared" si="1251"/>
        <v>34.853999999999999</v>
      </c>
      <c r="M8038" s="2">
        <f t="shared" si="1252"/>
        <v>37.68</v>
      </c>
      <c r="N8038" s="2">
        <f t="shared" si="1258"/>
        <v>2.8260000000000005</v>
      </c>
      <c r="O8038" s="2">
        <f t="shared" si="1253"/>
        <v>16.956000000000003</v>
      </c>
      <c r="P8038" s="2">
        <f t="shared" si="1254"/>
        <v>226.07999999999998</v>
      </c>
      <c r="Q8038" s="2">
        <f t="shared" si="1255"/>
        <v>7.5000000000000027</v>
      </c>
      <c r="R8038">
        <v>6</v>
      </c>
      <c r="S8038">
        <v>0</v>
      </c>
      <c r="T8038" s="2">
        <v>37.68</v>
      </c>
      <c r="U8038" s="3">
        <v>16.955999999999996</v>
      </c>
      <c r="V8038" s="4">
        <f t="shared" si="1259"/>
        <v>7.4999999999999982</v>
      </c>
      <c r="W8038" s="2">
        <f t="shared" si="1256"/>
        <v>226.07999999999998</v>
      </c>
    </row>
    <row r="8039" spans="1:23" x14ac:dyDescent="0.25">
      <c r="A8039">
        <f t="shared" si="1257"/>
        <v>2017</v>
      </c>
      <c r="B8039" s="1">
        <v>42926</v>
      </c>
      <c r="C8039" s="1">
        <v>42930</v>
      </c>
      <c r="D8039" s="1" t="str">
        <f t="shared" si="1250"/>
        <v>Jul</v>
      </c>
      <c r="E8039" t="s">
        <v>38</v>
      </c>
      <c r="F8039" t="s">
        <v>2167</v>
      </c>
      <c r="G8039" t="s">
        <v>33</v>
      </c>
      <c r="H8039" t="s">
        <v>26</v>
      </c>
      <c r="I8039" t="s">
        <v>2638</v>
      </c>
      <c r="J8039" t="s">
        <v>36</v>
      </c>
      <c r="K8039" t="s">
        <v>55</v>
      </c>
      <c r="L8039" s="2">
        <f t="shared" si="1251"/>
        <v>38.277799999999999</v>
      </c>
      <c r="M8039" s="2">
        <f t="shared" si="1252"/>
        <v>41.910000000000004</v>
      </c>
      <c r="N8039" s="2">
        <f t="shared" si="1258"/>
        <v>3.6322000000000045</v>
      </c>
      <c r="O8039" s="2">
        <f t="shared" si="1253"/>
        <v>10.896600000000014</v>
      </c>
      <c r="P8039" s="2">
        <f t="shared" si="1254"/>
        <v>125.73000000000002</v>
      </c>
      <c r="Q8039" s="2">
        <f t="shared" si="1255"/>
        <v>8.6666666666666767</v>
      </c>
      <c r="R8039">
        <v>3</v>
      </c>
      <c r="S8039">
        <v>0</v>
      </c>
      <c r="T8039" s="2">
        <v>41.910000000000004</v>
      </c>
      <c r="U8039" s="3">
        <v>10.896600000000003</v>
      </c>
      <c r="V8039" s="4">
        <f t="shared" si="1259"/>
        <v>8.6666666666666679</v>
      </c>
      <c r="W8039" s="2">
        <f t="shared" si="1256"/>
        <v>125.73000000000002</v>
      </c>
    </row>
    <row r="8040" spans="1:23" x14ac:dyDescent="0.25">
      <c r="A8040">
        <f t="shared" si="1257"/>
        <v>2017</v>
      </c>
      <c r="B8040" s="1">
        <v>42916</v>
      </c>
      <c r="C8040" s="1">
        <v>42918</v>
      </c>
      <c r="D8040" s="1" t="str">
        <f t="shared" si="1250"/>
        <v>Jun</v>
      </c>
      <c r="E8040" t="s">
        <v>23</v>
      </c>
      <c r="F8040" t="s">
        <v>1771</v>
      </c>
      <c r="G8040" t="s">
        <v>25</v>
      </c>
      <c r="H8040" t="s">
        <v>34</v>
      </c>
      <c r="I8040" t="s">
        <v>1684</v>
      </c>
      <c r="J8040" t="s">
        <v>28</v>
      </c>
      <c r="K8040" t="s">
        <v>29</v>
      </c>
      <c r="L8040" s="2">
        <f t="shared" si="1251"/>
        <v>434.28920000000005</v>
      </c>
      <c r="M8040" s="2">
        <f t="shared" si="1252"/>
        <v>435.84900000000005</v>
      </c>
      <c r="N8040" s="2">
        <f t="shared" si="1258"/>
        <v>1.5597999999999956</v>
      </c>
      <c r="O8040" s="2">
        <f t="shared" si="1253"/>
        <v>4.6793999999999869</v>
      </c>
      <c r="P8040" s="2">
        <f t="shared" si="1254"/>
        <v>1307.547</v>
      </c>
      <c r="Q8040" s="2">
        <f t="shared" si="1255"/>
        <v>0.35787623695362286</v>
      </c>
      <c r="R8040">
        <v>3</v>
      </c>
      <c r="S8040">
        <v>0.15</v>
      </c>
      <c r="T8040" s="2">
        <v>435.99900000000002</v>
      </c>
      <c r="U8040" s="3">
        <v>5.1293999999999755</v>
      </c>
      <c r="V8040" s="4">
        <f t="shared" si="1259"/>
        <v>0.39215686274509615</v>
      </c>
      <c r="W8040" s="2">
        <f t="shared" si="1256"/>
        <v>1307.9970000000001</v>
      </c>
    </row>
    <row r="8041" spans="1:23" x14ac:dyDescent="0.25">
      <c r="A8041">
        <f t="shared" si="1257"/>
        <v>2017</v>
      </c>
      <c r="B8041" s="1">
        <v>42968</v>
      </c>
      <c r="C8041" s="1">
        <v>42972</v>
      </c>
      <c r="D8041" s="1" t="str">
        <f t="shared" si="1250"/>
        <v>Aug</v>
      </c>
      <c r="E8041" t="s">
        <v>23</v>
      </c>
      <c r="F8041" t="s">
        <v>2268</v>
      </c>
      <c r="G8041" t="s">
        <v>33</v>
      </c>
      <c r="H8041" t="s">
        <v>34</v>
      </c>
      <c r="I8041" t="s">
        <v>301</v>
      </c>
      <c r="J8041" t="s">
        <v>28</v>
      </c>
      <c r="K8041" t="s">
        <v>31</v>
      </c>
      <c r="L8041" s="2">
        <f t="shared" si="1251"/>
        <v>382.22560000000004</v>
      </c>
      <c r="M8041" s="2">
        <f t="shared" si="1252"/>
        <v>388.50400000000008</v>
      </c>
      <c r="N8041" s="2">
        <f t="shared" si="1258"/>
        <v>6.2784000000000333</v>
      </c>
      <c r="O8041" s="2">
        <f t="shared" si="1253"/>
        <v>37.6704000000002</v>
      </c>
      <c r="P8041" s="2">
        <f t="shared" si="1254"/>
        <v>2331.0240000000003</v>
      </c>
      <c r="Q8041" s="2">
        <f t="shared" si="1255"/>
        <v>1.6160451372444125</v>
      </c>
      <c r="R8041">
        <v>6</v>
      </c>
      <c r="S8041">
        <v>0.2</v>
      </c>
      <c r="T8041" s="2">
        <v>388.70400000000006</v>
      </c>
      <c r="U8041" s="3">
        <v>38.870400000000018</v>
      </c>
      <c r="V8041" s="4">
        <f t="shared" si="1259"/>
        <v>1.6666666666666674</v>
      </c>
      <c r="W8041" s="2">
        <f t="shared" si="1256"/>
        <v>2332.2240000000002</v>
      </c>
    </row>
    <row r="8042" spans="1:23" x14ac:dyDescent="0.25">
      <c r="A8042">
        <f t="shared" si="1257"/>
        <v>2017</v>
      </c>
      <c r="B8042" s="1">
        <v>42968</v>
      </c>
      <c r="C8042" s="1">
        <v>42972</v>
      </c>
      <c r="D8042" s="1" t="str">
        <f t="shared" si="1250"/>
        <v>Aug</v>
      </c>
      <c r="E8042" t="s">
        <v>23</v>
      </c>
      <c r="F8042" t="s">
        <v>2268</v>
      </c>
      <c r="G8042" t="s">
        <v>33</v>
      </c>
      <c r="H8042" t="s">
        <v>34</v>
      </c>
      <c r="I8042" t="s">
        <v>970</v>
      </c>
      <c r="J8042" t="s">
        <v>36</v>
      </c>
      <c r="K8042" t="s">
        <v>43</v>
      </c>
      <c r="L8042" s="2">
        <f t="shared" si="1251"/>
        <v>566.85419999999999</v>
      </c>
      <c r="M8042" s="2">
        <f t="shared" si="1252"/>
        <v>572.58000000000004</v>
      </c>
      <c r="N8042" s="2">
        <f t="shared" si="1258"/>
        <v>5.7258000000000493</v>
      </c>
      <c r="O8042" s="2">
        <f t="shared" si="1253"/>
        <v>34.354800000000296</v>
      </c>
      <c r="P8042" s="2">
        <f t="shared" si="1254"/>
        <v>3435.4800000000005</v>
      </c>
      <c r="Q8042" s="2">
        <f t="shared" si="1255"/>
        <v>1.0000000000000084</v>
      </c>
      <c r="R8042">
        <v>6</v>
      </c>
      <c r="S8042">
        <v>0</v>
      </c>
      <c r="T8042" s="2">
        <v>572.58000000000004</v>
      </c>
      <c r="U8042" s="3">
        <v>34.354799999999955</v>
      </c>
      <c r="V8042" s="4">
        <f t="shared" si="1259"/>
        <v>0.99999999999999845</v>
      </c>
      <c r="W8042" s="2">
        <f t="shared" si="1256"/>
        <v>3435.4800000000005</v>
      </c>
    </row>
    <row r="8043" spans="1:23" x14ac:dyDescent="0.25">
      <c r="A8043">
        <f t="shared" si="1257"/>
        <v>2017</v>
      </c>
      <c r="B8043" s="1">
        <v>42968</v>
      </c>
      <c r="C8043" s="1">
        <v>42972</v>
      </c>
      <c r="D8043" s="1" t="str">
        <f t="shared" si="1250"/>
        <v>Aug</v>
      </c>
      <c r="E8043" t="s">
        <v>23</v>
      </c>
      <c r="F8043" t="s">
        <v>2268</v>
      </c>
      <c r="G8043" t="s">
        <v>33</v>
      </c>
      <c r="H8043" t="s">
        <v>34</v>
      </c>
      <c r="I8043" t="s">
        <v>2024</v>
      </c>
      <c r="J8043" t="s">
        <v>50</v>
      </c>
      <c r="K8043" t="s">
        <v>86</v>
      </c>
      <c r="L8043" s="2">
        <f t="shared" si="1251"/>
        <v>27.3735</v>
      </c>
      <c r="M8043" s="2">
        <f t="shared" si="1252"/>
        <v>33.18</v>
      </c>
      <c r="N8043" s="2">
        <f t="shared" si="1258"/>
        <v>5.8064999999999998</v>
      </c>
      <c r="O8043" s="2">
        <f t="shared" si="1253"/>
        <v>11.613</v>
      </c>
      <c r="P8043" s="2">
        <f t="shared" si="1254"/>
        <v>66.36</v>
      </c>
      <c r="Q8043" s="2">
        <f t="shared" si="1255"/>
        <v>17.5</v>
      </c>
      <c r="R8043">
        <v>2</v>
      </c>
      <c r="S8043">
        <v>0</v>
      </c>
      <c r="T8043" s="2">
        <v>33.18</v>
      </c>
      <c r="U8043" s="3">
        <v>11.613</v>
      </c>
      <c r="V8043" s="4">
        <f t="shared" si="1259"/>
        <v>17.5</v>
      </c>
      <c r="W8043" s="2">
        <f t="shared" si="1256"/>
        <v>66.36</v>
      </c>
    </row>
    <row r="8044" spans="1:23" x14ac:dyDescent="0.25">
      <c r="A8044">
        <f t="shared" si="1257"/>
        <v>2017</v>
      </c>
      <c r="B8044" s="1">
        <v>42805</v>
      </c>
      <c r="C8044" s="1">
        <v>42809</v>
      </c>
      <c r="D8044" s="1" t="str">
        <f t="shared" si="1250"/>
        <v>Mar</v>
      </c>
      <c r="E8044" t="s">
        <v>38</v>
      </c>
      <c r="F8044" t="s">
        <v>1269</v>
      </c>
      <c r="G8044" t="s">
        <v>64</v>
      </c>
      <c r="H8044" t="s">
        <v>80</v>
      </c>
      <c r="I8044" t="s">
        <v>641</v>
      </c>
      <c r="J8044" t="s">
        <v>50</v>
      </c>
      <c r="K8044" t="s">
        <v>86</v>
      </c>
      <c r="L8044" s="2">
        <f t="shared" si="1251"/>
        <v>57.651700000000005</v>
      </c>
      <c r="M8044" s="2">
        <f t="shared" si="1252"/>
        <v>63.88</v>
      </c>
      <c r="N8044" s="2">
        <f t="shared" si="1258"/>
        <v>6.2282999999999973</v>
      </c>
      <c r="O8044" s="2">
        <f t="shared" si="1253"/>
        <v>24.913199999999989</v>
      </c>
      <c r="P8044" s="2">
        <f t="shared" si="1254"/>
        <v>255.52</v>
      </c>
      <c r="Q8044" s="2">
        <f t="shared" si="1255"/>
        <v>9.7499999999999947</v>
      </c>
      <c r="R8044">
        <v>4</v>
      </c>
      <c r="S8044">
        <v>0</v>
      </c>
      <c r="T8044" s="2">
        <v>63.88</v>
      </c>
      <c r="U8044" s="3">
        <v>24.913200000000003</v>
      </c>
      <c r="V8044" s="4">
        <f t="shared" si="1259"/>
        <v>9.75</v>
      </c>
      <c r="W8044" s="2">
        <f t="shared" si="1256"/>
        <v>255.52</v>
      </c>
    </row>
    <row r="8045" spans="1:23" x14ac:dyDescent="0.25">
      <c r="A8045">
        <f t="shared" si="1257"/>
        <v>2017</v>
      </c>
      <c r="B8045" s="1">
        <v>42805</v>
      </c>
      <c r="C8045" s="1">
        <v>42809</v>
      </c>
      <c r="D8045" s="1" t="str">
        <f t="shared" si="1250"/>
        <v>Mar</v>
      </c>
      <c r="E8045" t="s">
        <v>38</v>
      </c>
      <c r="F8045" t="s">
        <v>1269</v>
      </c>
      <c r="G8045" t="s">
        <v>64</v>
      </c>
      <c r="H8045" t="s">
        <v>80</v>
      </c>
      <c r="I8045" t="s">
        <v>2669</v>
      </c>
      <c r="J8045" t="s">
        <v>28</v>
      </c>
      <c r="K8045" t="s">
        <v>46</v>
      </c>
      <c r="L8045" s="2">
        <f t="shared" si="1251"/>
        <v>14.963199999999997</v>
      </c>
      <c r="M8045" s="2">
        <f t="shared" si="1252"/>
        <v>26.72</v>
      </c>
      <c r="N8045" s="2">
        <f t="shared" si="1258"/>
        <v>11.756800000000002</v>
      </c>
      <c r="O8045" s="2">
        <f t="shared" si="1253"/>
        <v>11.756800000000002</v>
      </c>
      <c r="P8045" s="2">
        <f t="shared" si="1254"/>
        <v>26.72</v>
      </c>
      <c r="Q8045" s="2">
        <f t="shared" si="1255"/>
        <v>44.000000000000014</v>
      </c>
      <c r="R8045">
        <v>1</v>
      </c>
      <c r="S8045">
        <v>0</v>
      </c>
      <c r="T8045" s="2">
        <v>26.72</v>
      </c>
      <c r="U8045" s="3">
        <v>11.756800000000002</v>
      </c>
      <c r="V8045" s="4">
        <f t="shared" si="1259"/>
        <v>44.000000000000014</v>
      </c>
      <c r="W8045" s="2">
        <f t="shared" si="1256"/>
        <v>26.72</v>
      </c>
    </row>
    <row r="8046" spans="1:23" x14ac:dyDescent="0.25">
      <c r="A8046">
        <f t="shared" si="1257"/>
        <v>2017</v>
      </c>
      <c r="B8046" s="1">
        <v>42993</v>
      </c>
      <c r="C8046" s="1">
        <v>42995</v>
      </c>
      <c r="D8046" s="1" t="str">
        <f t="shared" si="1250"/>
        <v>Sep</v>
      </c>
      <c r="E8046" t="s">
        <v>23</v>
      </c>
      <c r="F8046" t="s">
        <v>2587</v>
      </c>
      <c r="G8046" t="s">
        <v>25</v>
      </c>
      <c r="H8046" t="s">
        <v>34</v>
      </c>
      <c r="I8046" t="s">
        <v>201</v>
      </c>
      <c r="J8046" t="s">
        <v>36</v>
      </c>
      <c r="K8046" t="s">
        <v>53</v>
      </c>
      <c r="L8046" s="2">
        <f t="shared" si="1251"/>
        <v>283.17179999999996</v>
      </c>
      <c r="M8046" s="2">
        <f t="shared" si="1252"/>
        <v>294.85599999999999</v>
      </c>
      <c r="N8046" s="2">
        <f t="shared" si="1258"/>
        <v>11.684200000000033</v>
      </c>
      <c r="O8046" s="2">
        <f t="shared" si="1253"/>
        <v>105.15780000000029</v>
      </c>
      <c r="P8046" s="2">
        <f t="shared" si="1254"/>
        <v>2653.7039999999997</v>
      </c>
      <c r="Q8046" s="2">
        <f t="shared" si="1255"/>
        <v>3.9626800879073292</v>
      </c>
      <c r="R8046">
        <v>9</v>
      </c>
      <c r="S8046">
        <v>0.2</v>
      </c>
      <c r="T8046" s="2">
        <v>295.05599999999998</v>
      </c>
      <c r="U8046" s="3">
        <v>106.95779999999998</v>
      </c>
      <c r="V8046" s="4">
        <f t="shared" si="1259"/>
        <v>4.0277777777777777</v>
      </c>
      <c r="W8046" s="2">
        <f t="shared" si="1256"/>
        <v>2655.5039999999999</v>
      </c>
    </row>
    <row r="8047" spans="1:23" x14ac:dyDescent="0.25">
      <c r="A8047">
        <f t="shared" si="1257"/>
        <v>2016</v>
      </c>
      <c r="B8047" s="1">
        <v>42633</v>
      </c>
      <c r="C8047" s="1">
        <v>42637</v>
      </c>
      <c r="D8047" s="1" t="str">
        <f t="shared" si="1250"/>
        <v>Sep</v>
      </c>
      <c r="E8047" t="s">
        <v>38</v>
      </c>
      <c r="F8047" t="s">
        <v>1489</v>
      </c>
      <c r="G8047" t="s">
        <v>25</v>
      </c>
      <c r="H8047" t="s">
        <v>80</v>
      </c>
      <c r="I8047" t="s">
        <v>1748</v>
      </c>
      <c r="J8047" t="s">
        <v>36</v>
      </c>
      <c r="K8047" t="s">
        <v>55</v>
      </c>
      <c r="L8047" s="2">
        <f t="shared" si="1251"/>
        <v>367.2955</v>
      </c>
      <c r="M8047" s="2">
        <f t="shared" si="1252"/>
        <v>393.25</v>
      </c>
      <c r="N8047" s="2">
        <f t="shared" si="1258"/>
        <v>25.954499999999996</v>
      </c>
      <c r="O8047" s="2">
        <f t="shared" si="1253"/>
        <v>129.77249999999998</v>
      </c>
      <c r="P8047" s="2">
        <f t="shared" si="1254"/>
        <v>1966.25</v>
      </c>
      <c r="Q8047" s="2">
        <f t="shared" si="1255"/>
        <v>6.5999999999999988</v>
      </c>
      <c r="R8047">
        <v>5</v>
      </c>
      <c r="S8047">
        <v>0</v>
      </c>
      <c r="T8047" s="2">
        <v>393.25</v>
      </c>
      <c r="U8047" s="3">
        <v>129.77249999999998</v>
      </c>
      <c r="V8047" s="4">
        <f t="shared" si="1259"/>
        <v>6.5999999999999988</v>
      </c>
      <c r="W8047" s="2">
        <f t="shared" si="1256"/>
        <v>1966.25</v>
      </c>
    </row>
    <row r="8048" spans="1:23" x14ac:dyDescent="0.25">
      <c r="A8048">
        <f t="shared" si="1257"/>
        <v>2016</v>
      </c>
      <c r="B8048" s="1">
        <v>42719</v>
      </c>
      <c r="C8048" s="1">
        <v>42721</v>
      </c>
      <c r="D8048" s="1" t="str">
        <f t="shared" si="1250"/>
        <v>Dec</v>
      </c>
      <c r="E8048" t="s">
        <v>23</v>
      </c>
      <c r="F8048" t="s">
        <v>463</v>
      </c>
      <c r="G8048" t="s">
        <v>25</v>
      </c>
      <c r="H8048" t="s">
        <v>80</v>
      </c>
      <c r="I8048" t="s">
        <v>2504</v>
      </c>
      <c r="J8048" t="s">
        <v>36</v>
      </c>
      <c r="K8048" t="s">
        <v>53</v>
      </c>
      <c r="L8048" s="2">
        <f t="shared" si="1251"/>
        <v>2.7060000000000004</v>
      </c>
      <c r="M8048" s="2">
        <f t="shared" si="1252"/>
        <v>1.5140000000000005</v>
      </c>
      <c r="N8048" s="2">
        <f t="shared" si="1258"/>
        <v>-1.1919999999999999</v>
      </c>
      <c r="O8048" s="2">
        <f t="shared" si="1253"/>
        <v>-3.5759999999999996</v>
      </c>
      <c r="P8048" s="2">
        <f t="shared" si="1254"/>
        <v>4.5420000000000016</v>
      </c>
      <c r="Q8048" s="2">
        <f t="shared" si="1255"/>
        <v>-78.731836195508549</v>
      </c>
      <c r="R8048">
        <v>3</v>
      </c>
      <c r="S8048">
        <v>0.7</v>
      </c>
      <c r="T8048" s="2">
        <v>2.2140000000000004</v>
      </c>
      <c r="U8048" s="3">
        <v>-1.4760000000000004</v>
      </c>
      <c r="V8048" s="4">
        <f t="shared" si="1259"/>
        <v>-22.222222222222225</v>
      </c>
      <c r="W8048" s="2">
        <f t="shared" si="1256"/>
        <v>6.6420000000000012</v>
      </c>
    </row>
    <row r="8049" spans="1:23" x14ac:dyDescent="0.25">
      <c r="A8049">
        <f t="shared" si="1257"/>
        <v>2017</v>
      </c>
      <c r="B8049" s="1">
        <v>43042</v>
      </c>
      <c r="C8049" s="1">
        <v>43045</v>
      </c>
      <c r="D8049" s="1" t="str">
        <f t="shared" si="1250"/>
        <v>Nov</v>
      </c>
      <c r="E8049" t="s">
        <v>23</v>
      </c>
      <c r="F8049" t="s">
        <v>1931</v>
      </c>
      <c r="G8049" t="s">
        <v>25</v>
      </c>
      <c r="H8049" t="s">
        <v>26</v>
      </c>
      <c r="I8049" t="s">
        <v>1502</v>
      </c>
      <c r="J8049" t="s">
        <v>36</v>
      </c>
      <c r="K8049" t="s">
        <v>60</v>
      </c>
      <c r="L8049" s="2">
        <f t="shared" si="1251"/>
        <v>14.509200000000003</v>
      </c>
      <c r="M8049" s="2">
        <f t="shared" si="1252"/>
        <v>16.072000000000003</v>
      </c>
      <c r="N8049" s="2">
        <f t="shared" si="1258"/>
        <v>1.5627999999999993</v>
      </c>
      <c r="O8049" s="2">
        <f t="shared" si="1253"/>
        <v>4.6883999999999979</v>
      </c>
      <c r="P8049" s="2">
        <f t="shared" si="1254"/>
        <v>48.216000000000008</v>
      </c>
      <c r="Q8049" s="2">
        <f t="shared" si="1255"/>
        <v>9.723743155798898</v>
      </c>
      <c r="R8049">
        <v>3</v>
      </c>
      <c r="S8049">
        <v>0.2</v>
      </c>
      <c r="T8049" s="2">
        <v>16.272000000000002</v>
      </c>
      <c r="U8049" s="3">
        <v>5.2883999999999984</v>
      </c>
      <c r="V8049" s="4">
        <f t="shared" si="1259"/>
        <v>10.83333333333333</v>
      </c>
      <c r="W8049" s="2">
        <f t="shared" si="1256"/>
        <v>48.816000000000003</v>
      </c>
    </row>
    <row r="8050" spans="1:23" x14ac:dyDescent="0.25">
      <c r="A8050">
        <f t="shared" si="1257"/>
        <v>2016</v>
      </c>
      <c r="B8050" s="1">
        <v>42554</v>
      </c>
      <c r="C8050" s="1">
        <v>42558</v>
      </c>
      <c r="D8050" s="1" t="str">
        <f t="shared" si="1250"/>
        <v>Jul</v>
      </c>
      <c r="E8050" t="s">
        <v>38</v>
      </c>
      <c r="F8050" t="s">
        <v>556</v>
      </c>
      <c r="G8050" t="s">
        <v>33</v>
      </c>
      <c r="H8050" t="s">
        <v>80</v>
      </c>
      <c r="I8050" t="s">
        <v>2538</v>
      </c>
      <c r="J8050" t="s">
        <v>36</v>
      </c>
      <c r="K8050" t="s">
        <v>55</v>
      </c>
      <c r="L8050" s="2">
        <f t="shared" si="1251"/>
        <v>678.5856</v>
      </c>
      <c r="M8050" s="2">
        <f t="shared" si="1252"/>
        <v>706.86</v>
      </c>
      <c r="N8050" s="2">
        <f t="shared" si="1258"/>
        <v>28.274400000000014</v>
      </c>
      <c r="O8050" s="2">
        <f t="shared" si="1253"/>
        <v>197.9208000000001</v>
      </c>
      <c r="P8050" s="2">
        <f t="shared" si="1254"/>
        <v>4948.0200000000004</v>
      </c>
      <c r="Q8050" s="2">
        <f t="shared" si="1255"/>
        <v>4.0000000000000018</v>
      </c>
      <c r="R8050">
        <v>7</v>
      </c>
      <c r="S8050">
        <v>0</v>
      </c>
      <c r="T8050" s="2">
        <v>706.86</v>
      </c>
      <c r="U8050" s="3">
        <v>197.92079999999999</v>
      </c>
      <c r="V8050" s="4">
        <f t="shared" si="1259"/>
        <v>3.9999999999999996</v>
      </c>
      <c r="W8050" s="2">
        <f t="shared" si="1256"/>
        <v>4948.0200000000004</v>
      </c>
    </row>
    <row r="8051" spans="1:23" x14ac:dyDescent="0.25">
      <c r="A8051">
        <f t="shared" si="1257"/>
        <v>2014</v>
      </c>
      <c r="B8051" s="1">
        <v>41908</v>
      </c>
      <c r="C8051" s="1">
        <v>41912</v>
      </c>
      <c r="D8051" s="1" t="str">
        <f t="shared" si="1250"/>
        <v>Sep</v>
      </c>
      <c r="E8051" t="s">
        <v>38</v>
      </c>
      <c r="F8051" t="s">
        <v>2657</v>
      </c>
      <c r="G8051" t="s">
        <v>33</v>
      </c>
      <c r="H8051" t="s">
        <v>80</v>
      </c>
      <c r="I8051" t="s">
        <v>232</v>
      </c>
      <c r="J8051" t="s">
        <v>36</v>
      </c>
      <c r="K8051" t="s">
        <v>53</v>
      </c>
      <c r="L8051" s="2">
        <f t="shared" si="1251"/>
        <v>6.8854000000000006</v>
      </c>
      <c r="M8051" s="2">
        <f t="shared" si="1252"/>
        <v>5.2700000000000005</v>
      </c>
      <c r="N8051" s="2">
        <f t="shared" si="1258"/>
        <v>-1.6154000000000002</v>
      </c>
      <c r="O8051" s="2">
        <f t="shared" si="1253"/>
        <v>-8.0770000000000017</v>
      </c>
      <c r="P8051" s="2">
        <f t="shared" si="1254"/>
        <v>26.35</v>
      </c>
      <c r="Q8051" s="2">
        <f t="shared" si="1255"/>
        <v>-30.652751423149908</v>
      </c>
      <c r="R8051">
        <v>5</v>
      </c>
      <c r="S8051">
        <v>0.7</v>
      </c>
      <c r="T8051" s="2">
        <v>5.9700000000000006</v>
      </c>
      <c r="U8051" s="3">
        <v>-4.577</v>
      </c>
      <c r="V8051" s="4">
        <f t="shared" si="1259"/>
        <v>-15.333333333333332</v>
      </c>
      <c r="W8051" s="2">
        <f t="shared" si="1256"/>
        <v>29.85</v>
      </c>
    </row>
    <row r="8052" spans="1:23" x14ac:dyDescent="0.25">
      <c r="A8052">
        <f t="shared" si="1257"/>
        <v>2014</v>
      </c>
      <c r="B8052" s="1">
        <v>41908</v>
      </c>
      <c r="C8052" s="1">
        <v>41912</v>
      </c>
      <c r="D8052" s="1" t="str">
        <f t="shared" si="1250"/>
        <v>Sep</v>
      </c>
      <c r="E8052" t="s">
        <v>38</v>
      </c>
      <c r="F8052" t="s">
        <v>2657</v>
      </c>
      <c r="G8052" t="s">
        <v>33</v>
      </c>
      <c r="H8052" t="s">
        <v>80</v>
      </c>
      <c r="I8052" t="s">
        <v>1159</v>
      </c>
      <c r="J8052" t="s">
        <v>28</v>
      </c>
      <c r="K8052" t="s">
        <v>46</v>
      </c>
      <c r="L8052" s="2">
        <f t="shared" si="1251"/>
        <v>16.4176</v>
      </c>
      <c r="M8052" s="2">
        <f t="shared" si="1252"/>
        <v>20.984000000000002</v>
      </c>
      <c r="N8052" s="2">
        <f t="shared" si="1258"/>
        <v>4.5664000000000016</v>
      </c>
      <c r="O8052" s="2">
        <f t="shared" si="1253"/>
        <v>4.5664000000000016</v>
      </c>
      <c r="P8052" s="2">
        <f t="shared" si="1254"/>
        <v>20.984000000000002</v>
      </c>
      <c r="Q8052" s="2">
        <f t="shared" si="1255"/>
        <v>21.761341974837979</v>
      </c>
      <c r="R8052">
        <v>1</v>
      </c>
      <c r="S8052">
        <v>0.2</v>
      </c>
      <c r="T8052" s="2">
        <v>21.184000000000001</v>
      </c>
      <c r="U8052" s="3">
        <v>4.7664</v>
      </c>
      <c r="V8052" s="4">
        <f t="shared" si="1259"/>
        <v>22.499999999999996</v>
      </c>
      <c r="W8052" s="2">
        <f t="shared" si="1256"/>
        <v>21.184000000000001</v>
      </c>
    </row>
    <row r="8053" spans="1:23" x14ac:dyDescent="0.25">
      <c r="A8053">
        <f t="shared" si="1257"/>
        <v>2014</v>
      </c>
      <c r="B8053" s="1">
        <v>41908</v>
      </c>
      <c r="C8053" s="1">
        <v>41912</v>
      </c>
      <c r="D8053" s="1" t="str">
        <f t="shared" si="1250"/>
        <v>Sep</v>
      </c>
      <c r="E8053" t="s">
        <v>38</v>
      </c>
      <c r="F8053" t="s">
        <v>2657</v>
      </c>
      <c r="G8053" t="s">
        <v>33</v>
      </c>
      <c r="H8053" t="s">
        <v>80</v>
      </c>
      <c r="I8053" t="s">
        <v>78</v>
      </c>
      <c r="J8053" t="s">
        <v>36</v>
      </c>
      <c r="K8053" t="s">
        <v>55</v>
      </c>
      <c r="L8053" s="2">
        <f t="shared" si="1251"/>
        <v>40.858799999999995</v>
      </c>
      <c r="M8053" s="2">
        <f t="shared" si="1252"/>
        <v>41.175999999999995</v>
      </c>
      <c r="N8053" s="2">
        <f t="shared" si="1258"/>
        <v>0.3171999999999997</v>
      </c>
      <c r="O8053" s="2">
        <f t="shared" si="1253"/>
        <v>1.9031999999999982</v>
      </c>
      <c r="P8053" s="2">
        <f t="shared" si="1254"/>
        <v>247.05599999999998</v>
      </c>
      <c r="Q8053" s="2">
        <f t="shared" si="1255"/>
        <v>0.77035166116184117</v>
      </c>
      <c r="R8053">
        <v>6</v>
      </c>
      <c r="S8053">
        <v>0.2</v>
      </c>
      <c r="T8053" s="2">
        <v>41.375999999999998</v>
      </c>
      <c r="U8053" s="3">
        <v>3.1032000000000011</v>
      </c>
      <c r="V8053" s="4">
        <f t="shared" si="1259"/>
        <v>1.2500000000000007</v>
      </c>
      <c r="W8053" s="2">
        <f t="shared" si="1256"/>
        <v>248.25599999999997</v>
      </c>
    </row>
    <row r="8054" spans="1:23" x14ac:dyDescent="0.25">
      <c r="A8054">
        <f t="shared" si="1257"/>
        <v>2014</v>
      </c>
      <c r="B8054" s="1">
        <v>41834</v>
      </c>
      <c r="C8054" s="1">
        <v>41837</v>
      </c>
      <c r="D8054" s="1" t="str">
        <f t="shared" si="1250"/>
        <v>Jul</v>
      </c>
      <c r="E8054" t="s">
        <v>23</v>
      </c>
      <c r="F8054" t="s">
        <v>1747</v>
      </c>
      <c r="G8054" t="s">
        <v>33</v>
      </c>
      <c r="H8054" t="s">
        <v>80</v>
      </c>
      <c r="I8054" t="s">
        <v>1340</v>
      </c>
      <c r="J8054" t="s">
        <v>36</v>
      </c>
      <c r="K8054" t="s">
        <v>48</v>
      </c>
      <c r="L8054" s="2">
        <f t="shared" si="1251"/>
        <v>16.445</v>
      </c>
      <c r="M8054" s="2">
        <f t="shared" si="1252"/>
        <v>17.940000000000001</v>
      </c>
      <c r="N8054" s="2">
        <f t="shared" si="1258"/>
        <v>1.495000000000001</v>
      </c>
      <c r="O8054" s="2">
        <f t="shared" si="1253"/>
        <v>4.485000000000003</v>
      </c>
      <c r="P8054" s="2">
        <f t="shared" si="1254"/>
        <v>53.820000000000007</v>
      </c>
      <c r="Q8054" s="2">
        <f t="shared" si="1255"/>
        <v>8.3333333333333393</v>
      </c>
      <c r="R8054">
        <v>3</v>
      </c>
      <c r="S8054">
        <v>0</v>
      </c>
      <c r="T8054" s="2">
        <v>17.940000000000001</v>
      </c>
      <c r="U8054" s="3">
        <v>4.4850000000000003</v>
      </c>
      <c r="V8054" s="4">
        <f t="shared" si="1259"/>
        <v>8.3333333333333321</v>
      </c>
      <c r="W8054" s="2">
        <f t="shared" si="1256"/>
        <v>53.820000000000007</v>
      </c>
    </row>
    <row r="8055" spans="1:23" x14ac:dyDescent="0.25">
      <c r="A8055">
        <f t="shared" si="1257"/>
        <v>2017</v>
      </c>
      <c r="B8055" s="1">
        <v>43006</v>
      </c>
      <c r="C8055" s="1">
        <v>43013</v>
      </c>
      <c r="D8055" s="1" t="str">
        <f t="shared" si="1250"/>
        <v>Sep</v>
      </c>
      <c r="E8055" t="s">
        <v>38</v>
      </c>
      <c r="F8055" t="s">
        <v>830</v>
      </c>
      <c r="G8055" t="s">
        <v>33</v>
      </c>
      <c r="H8055" t="s">
        <v>80</v>
      </c>
      <c r="I8055" t="s">
        <v>948</v>
      </c>
      <c r="J8055" t="s">
        <v>36</v>
      </c>
      <c r="K8055" t="s">
        <v>53</v>
      </c>
      <c r="L8055" s="2">
        <f t="shared" si="1251"/>
        <v>4.5134999999999996</v>
      </c>
      <c r="M8055" s="2">
        <f t="shared" si="1252"/>
        <v>1.9550000000000003</v>
      </c>
      <c r="N8055" s="2">
        <f t="shared" si="1258"/>
        <v>-2.5584999999999996</v>
      </c>
      <c r="O8055" s="2">
        <f t="shared" si="1253"/>
        <v>-2.5584999999999996</v>
      </c>
      <c r="P8055" s="2">
        <f t="shared" si="1254"/>
        <v>1.9550000000000003</v>
      </c>
      <c r="Q8055" s="2">
        <f t="shared" si="1255"/>
        <v>-130.86956521739125</v>
      </c>
      <c r="R8055">
        <v>1</v>
      </c>
      <c r="S8055">
        <v>0.7</v>
      </c>
      <c r="T8055" s="2">
        <v>2.6550000000000002</v>
      </c>
      <c r="U8055" s="3">
        <v>-1.8584999999999994</v>
      </c>
      <c r="V8055" s="4">
        <f t="shared" si="1259"/>
        <v>-69.999999999999972</v>
      </c>
      <c r="W8055" s="2">
        <f t="shared" si="1256"/>
        <v>2.6550000000000002</v>
      </c>
    </row>
    <row r="8056" spans="1:23" x14ac:dyDescent="0.25">
      <c r="A8056">
        <f t="shared" si="1257"/>
        <v>2015</v>
      </c>
      <c r="B8056" s="1">
        <v>42244</v>
      </c>
      <c r="C8056" s="1">
        <v>42251</v>
      </c>
      <c r="D8056" s="1" t="str">
        <f t="shared" si="1250"/>
        <v>Aug</v>
      </c>
      <c r="E8056" t="s">
        <v>38</v>
      </c>
      <c r="F8056" t="s">
        <v>324</v>
      </c>
      <c r="G8056" t="s">
        <v>25</v>
      </c>
      <c r="H8056" t="s">
        <v>34</v>
      </c>
      <c r="I8056" t="s">
        <v>811</v>
      </c>
      <c r="J8056" t="s">
        <v>36</v>
      </c>
      <c r="K8056" t="s">
        <v>43</v>
      </c>
      <c r="L8056" s="2">
        <f t="shared" si="1251"/>
        <v>838.80900000000008</v>
      </c>
      <c r="M8056" s="2">
        <f t="shared" si="1252"/>
        <v>892.35</v>
      </c>
      <c r="N8056" s="2">
        <f t="shared" si="1258"/>
        <v>53.54099999999994</v>
      </c>
      <c r="O8056" s="2">
        <f t="shared" si="1253"/>
        <v>267.7049999999997</v>
      </c>
      <c r="P8056" s="2">
        <f t="shared" si="1254"/>
        <v>4461.75</v>
      </c>
      <c r="Q8056" s="2">
        <f t="shared" si="1255"/>
        <v>5.9999999999999938</v>
      </c>
      <c r="R8056">
        <v>5</v>
      </c>
      <c r="S8056">
        <v>0</v>
      </c>
      <c r="T8056" s="2">
        <v>892.35</v>
      </c>
      <c r="U8056" s="3">
        <v>267.70499999999993</v>
      </c>
      <c r="V8056" s="4">
        <f t="shared" si="1259"/>
        <v>5.9999999999999982</v>
      </c>
      <c r="W8056" s="2">
        <f t="shared" si="1256"/>
        <v>4461.75</v>
      </c>
    </row>
    <row r="8057" spans="1:23" x14ac:dyDescent="0.25">
      <c r="A8057">
        <f t="shared" si="1257"/>
        <v>2015</v>
      </c>
      <c r="B8057" s="1">
        <v>42244</v>
      </c>
      <c r="C8057" s="1">
        <v>42251</v>
      </c>
      <c r="D8057" s="1" t="str">
        <f t="shared" si="1250"/>
        <v>Aug</v>
      </c>
      <c r="E8057" t="s">
        <v>38</v>
      </c>
      <c r="F8057" t="s">
        <v>324</v>
      </c>
      <c r="G8057" t="s">
        <v>25</v>
      </c>
      <c r="H8057" t="s">
        <v>34</v>
      </c>
      <c r="I8057" t="s">
        <v>352</v>
      </c>
      <c r="J8057" t="s">
        <v>28</v>
      </c>
      <c r="K8057" t="s">
        <v>29</v>
      </c>
      <c r="L8057" s="2">
        <f t="shared" si="1251"/>
        <v>293.18760000000003</v>
      </c>
      <c r="M8057" s="2">
        <f t="shared" si="1252"/>
        <v>307.51600000000002</v>
      </c>
      <c r="N8057" s="2">
        <f t="shared" si="1258"/>
        <v>14.328399999999988</v>
      </c>
      <c r="O8057" s="2">
        <f t="shared" si="1253"/>
        <v>28.656799999999976</v>
      </c>
      <c r="P8057" s="2">
        <f t="shared" si="1254"/>
        <v>615.03200000000004</v>
      </c>
      <c r="Q8057" s="2">
        <f t="shared" si="1255"/>
        <v>4.6593998361060844</v>
      </c>
      <c r="R8057">
        <v>2</v>
      </c>
      <c r="S8057">
        <v>0.15</v>
      </c>
      <c r="T8057" s="2">
        <v>307.666</v>
      </c>
      <c r="U8057" s="3">
        <v>28.956799999999973</v>
      </c>
      <c r="V8057" s="4">
        <f t="shared" si="1259"/>
        <v>4.7058823529411722</v>
      </c>
      <c r="W8057" s="2">
        <f t="shared" si="1256"/>
        <v>615.33199999999999</v>
      </c>
    </row>
    <row r="8058" spans="1:23" x14ac:dyDescent="0.25">
      <c r="A8058">
        <f t="shared" si="1257"/>
        <v>2015</v>
      </c>
      <c r="B8058" s="1">
        <v>42244</v>
      </c>
      <c r="C8058" s="1">
        <v>42251</v>
      </c>
      <c r="D8058" s="1" t="str">
        <f t="shared" si="1250"/>
        <v>Aug</v>
      </c>
      <c r="E8058" t="s">
        <v>38</v>
      </c>
      <c r="F8058" t="s">
        <v>324</v>
      </c>
      <c r="G8058" t="s">
        <v>25</v>
      </c>
      <c r="H8058" t="s">
        <v>34</v>
      </c>
      <c r="I8058" t="s">
        <v>717</v>
      </c>
      <c r="J8058" t="s">
        <v>36</v>
      </c>
      <c r="K8058" t="s">
        <v>43</v>
      </c>
      <c r="L8058" s="2">
        <f t="shared" si="1251"/>
        <v>725.58080000000007</v>
      </c>
      <c r="M8058" s="2">
        <f t="shared" si="1252"/>
        <v>728.82</v>
      </c>
      <c r="N8058" s="2">
        <f t="shared" si="1258"/>
        <v>3.2391999999999825</v>
      </c>
      <c r="O8058" s="2">
        <f t="shared" si="1253"/>
        <v>29.152799999999843</v>
      </c>
      <c r="P8058" s="2">
        <f t="shared" si="1254"/>
        <v>6559.38</v>
      </c>
      <c r="Q8058" s="2">
        <f t="shared" si="1255"/>
        <v>0.44444444444444203</v>
      </c>
      <c r="R8058">
        <v>9</v>
      </c>
      <c r="S8058">
        <v>0</v>
      </c>
      <c r="T8058" s="2">
        <v>728.82</v>
      </c>
      <c r="U8058" s="3">
        <v>29.152799999999971</v>
      </c>
      <c r="V8058" s="4">
        <f t="shared" si="1259"/>
        <v>0.44444444444444403</v>
      </c>
      <c r="W8058" s="2">
        <f t="shared" si="1256"/>
        <v>6559.38</v>
      </c>
    </row>
    <row r="8059" spans="1:23" x14ac:dyDescent="0.25">
      <c r="A8059">
        <f t="shared" si="1257"/>
        <v>2015</v>
      </c>
      <c r="B8059" s="1">
        <v>42244</v>
      </c>
      <c r="C8059" s="1">
        <v>42251</v>
      </c>
      <c r="D8059" s="1" t="str">
        <f t="shared" si="1250"/>
        <v>Aug</v>
      </c>
      <c r="E8059" t="s">
        <v>38</v>
      </c>
      <c r="F8059" t="s">
        <v>324</v>
      </c>
      <c r="G8059" t="s">
        <v>25</v>
      </c>
      <c r="H8059" t="s">
        <v>34</v>
      </c>
      <c r="I8059" t="s">
        <v>2009</v>
      </c>
      <c r="J8059" t="s">
        <v>36</v>
      </c>
      <c r="K8059" t="s">
        <v>53</v>
      </c>
      <c r="L8059" s="2">
        <f t="shared" si="1251"/>
        <v>38.568199999999997</v>
      </c>
      <c r="M8059" s="2">
        <f t="shared" si="1252"/>
        <v>41.16</v>
      </c>
      <c r="N8059" s="2">
        <f t="shared" si="1258"/>
        <v>2.5917999999999992</v>
      </c>
      <c r="O8059" s="2">
        <f t="shared" si="1253"/>
        <v>12.958999999999996</v>
      </c>
      <c r="P8059" s="2">
        <f t="shared" si="1254"/>
        <v>205.79999999999998</v>
      </c>
      <c r="Q8059" s="2">
        <f t="shared" si="1255"/>
        <v>6.296890184645286</v>
      </c>
      <c r="R8059">
        <v>5</v>
      </c>
      <c r="S8059">
        <v>0.2</v>
      </c>
      <c r="T8059" s="2">
        <v>41.36</v>
      </c>
      <c r="U8059" s="3">
        <v>13.959</v>
      </c>
      <c r="V8059" s="4">
        <f t="shared" si="1259"/>
        <v>6.7499999999999991</v>
      </c>
      <c r="W8059" s="2">
        <f t="shared" si="1256"/>
        <v>206.8</v>
      </c>
    </row>
    <row r="8060" spans="1:23" x14ac:dyDescent="0.25">
      <c r="A8060">
        <f t="shared" si="1257"/>
        <v>2015</v>
      </c>
      <c r="B8060" s="1">
        <v>42244</v>
      </c>
      <c r="C8060" s="1">
        <v>42251</v>
      </c>
      <c r="D8060" s="1" t="str">
        <f t="shared" si="1250"/>
        <v>Aug</v>
      </c>
      <c r="E8060" t="s">
        <v>38</v>
      </c>
      <c r="F8060" t="s">
        <v>324</v>
      </c>
      <c r="G8060" t="s">
        <v>25</v>
      </c>
      <c r="H8060" t="s">
        <v>34</v>
      </c>
      <c r="I8060" t="s">
        <v>1278</v>
      </c>
      <c r="J8060" t="s">
        <v>50</v>
      </c>
      <c r="K8060" t="s">
        <v>51</v>
      </c>
      <c r="L8060" s="2">
        <f t="shared" si="1251"/>
        <v>38.138800000000003</v>
      </c>
      <c r="M8060" s="2">
        <f t="shared" si="1252"/>
        <v>42.975999999999999</v>
      </c>
      <c r="N8060" s="2">
        <f t="shared" si="1258"/>
        <v>4.8371999999999957</v>
      </c>
      <c r="O8060" s="2">
        <f t="shared" si="1253"/>
        <v>14.511599999999987</v>
      </c>
      <c r="P8060" s="2">
        <f t="shared" si="1254"/>
        <v>128.928</v>
      </c>
      <c r="Q8060" s="2">
        <f t="shared" si="1255"/>
        <v>11.255584512285917</v>
      </c>
      <c r="R8060">
        <v>3</v>
      </c>
      <c r="S8060">
        <v>0.2</v>
      </c>
      <c r="T8060" s="2">
        <v>43.176000000000002</v>
      </c>
      <c r="U8060" s="3">
        <v>15.111599999999999</v>
      </c>
      <c r="V8060" s="4">
        <f t="shared" si="1259"/>
        <v>11.666666666666664</v>
      </c>
      <c r="W8060" s="2">
        <f t="shared" si="1256"/>
        <v>129.52800000000002</v>
      </c>
    </row>
    <row r="8061" spans="1:23" x14ac:dyDescent="0.25">
      <c r="A8061">
        <f t="shared" si="1257"/>
        <v>2015</v>
      </c>
      <c r="B8061" s="1">
        <v>42244</v>
      </c>
      <c r="C8061" s="1">
        <v>42251</v>
      </c>
      <c r="D8061" s="1" t="str">
        <f t="shared" si="1250"/>
        <v>Aug</v>
      </c>
      <c r="E8061" t="s">
        <v>38</v>
      </c>
      <c r="F8061" t="s">
        <v>324</v>
      </c>
      <c r="G8061" t="s">
        <v>25</v>
      </c>
      <c r="H8061" t="s">
        <v>34</v>
      </c>
      <c r="I8061" t="s">
        <v>1578</v>
      </c>
      <c r="J8061" t="s">
        <v>28</v>
      </c>
      <c r="K8061" t="s">
        <v>46</v>
      </c>
      <c r="L8061" s="2">
        <f t="shared" si="1251"/>
        <v>3.2864</v>
      </c>
      <c r="M8061" s="2">
        <f t="shared" si="1252"/>
        <v>4.16</v>
      </c>
      <c r="N8061" s="2">
        <f t="shared" si="1258"/>
        <v>0.87360000000000015</v>
      </c>
      <c r="O8061" s="2">
        <f t="shared" si="1253"/>
        <v>1.7472000000000003</v>
      </c>
      <c r="P8061" s="2">
        <f t="shared" si="1254"/>
        <v>8.32</v>
      </c>
      <c r="Q8061" s="2">
        <f t="shared" si="1255"/>
        <v>21.000000000000004</v>
      </c>
      <c r="R8061">
        <v>2</v>
      </c>
      <c r="S8061">
        <v>0</v>
      </c>
      <c r="T8061" s="2">
        <v>4.16</v>
      </c>
      <c r="U8061" s="3">
        <v>1.7472000000000003</v>
      </c>
      <c r="V8061" s="4">
        <f t="shared" si="1259"/>
        <v>21.000000000000004</v>
      </c>
      <c r="W8061" s="2">
        <f t="shared" si="1256"/>
        <v>8.32</v>
      </c>
    </row>
    <row r="8062" spans="1:23" x14ac:dyDescent="0.25">
      <c r="A8062">
        <f t="shared" si="1257"/>
        <v>2015</v>
      </c>
      <c r="B8062" s="1">
        <v>42267</v>
      </c>
      <c r="C8062" s="1">
        <v>42273</v>
      </c>
      <c r="D8062" s="1" t="str">
        <f t="shared" si="1250"/>
        <v>Sep</v>
      </c>
      <c r="E8062" t="s">
        <v>38</v>
      </c>
      <c r="F8062" t="s">
        <v>1857</v>
      </c>
      <c r="G8062" t="s">
        <v>33</v>
      </c>
      <c r="H8062" t="s">
        <v>80</v>
      </c>
      <c r="I8062" t="s">
        <v>512</v>
      </c>
      <c r="J8062" t="s">
        <v>36</v>
      </c>
      <c r="K8062" t="s">
        <v>60</v>
      </c>
      <c r="L8062" s="2">
        <f t="shared" si="1251"/>
        <v>55.628399999999999</v>
      </c>
      <c r="M8062" s="2">
        <f t="shared" si="1252"/>
        <v>61.4</v>
      </c>
      <c r="N8062" s="2">
        <f t="shared" si="1258"/>
        <v>5.7715999999999994</v>
      </c>
      <c r="O8062" s="2">
        <f t="shared" si="1253"/>
        <v>28.857999999999997</v>
      </c>
      <c r="P8062" s="2">
        <f t="shared" si="1254"/>
        <v>307</v>
      </c>
      <c r="Q8062" s="2">
        <f t="shared" si="1255"/>
        <v>9.3999999999999986</v>
      </c>
      <c r="R8062">
        <v>5</v>
      </c>
      <c r="S8062">
        <v>0</v>
      </c>
      <c r="T8062" s="2">
        <v>61.4</v>
      </c>
      <c r="U8062" s="3">
        <v>28.857999999999997</v>
      </c>
      <c r="V8062" s="4">
        <f t="shared" si="1259"/>
        <v>9.3999999999999986</v>
      </c>
      <c r="W8062" s="2">
        <f t="shared" si="1256"/>
        <v>307</v>
      </c>
    </row>
    <row r="8063" spans="1:23" x14ac:dyDescent="0.25">
      <c r="A8063">
        <f t="shared" si="1257"/>
        <v>2015</v>
      </c>
      <c r="B8063" s="1">
        <v>42267</v>
      </c>
      <c r="C8063" s="1">
        <v>42273</v>
      </c>
      <c r="D8063" s="1" t="str">
        <f t="shared" si="1250"/>
        <v>Sep</v>
      </c>
      <c r="E8063" t="s">
        <v>38</v>
      </c>
      <c r="F8063" t="s">
        <v>1857</v>
      </c>
      <c r="G8063" t="s">
        <v>33</v>
      </c>
      <c r="H8063" t="s">
        <v>80</v>
      </c>
      <c r="I8063" t="s">
        <v>1994</v>
      </c>
      <c r="J8063" t="s">
        <v>36</v>
      </c>
      <c r="K8063" t="s">
        <v>53</v>
      </c>
      <c r="L8063" s="2">
        <f t="shared" si="1251"/>
        <v>20.0168</v>
      </c>
      <c r="M8063" s="2">
        <f t="shared" si="1252"/>
        <v>24.248000000000001</v>
      </c>
      <c r="N8063" s="2">
        <f t="shared" si="1258"/>
        <v>4.2312000000000012</v>
      </c>
      <c r="O8063" s="2">
        <f t="shared" si="1253"/>
        <v>8.4624000000000024</v>
      </c>
      <c r="P8063" s="2">
        <f t="shared" si="1254"/>
        <v>48.496000000000002</v>
      </c>
      <c r="Q8063" s="2">
        <f t="shared" si="1255"/>
        <v>17.449686572088424</v>
      </c>
      <c r="R8063">
        <v>2</v>
      </c>
      <c r="S8063">
        <v>0.2</v>
      </c>
      <c r="T8063" s="2">
        <v>24.448</v>
      </c>
      <c r="U8063" s="3">
        <v>8.8623999999999992</v>
      </c>
      <c r="V8063" s="4">
        <f t="shared" si="1259"/>
        <v>18.124999999999996</v>
      </c>
      <c r="W8063" s="2">
        <f t="shared" si="1256"/>
        <v>48.896000000000001</v>
      </c>
    </row>
    <row r="8064" spans="1:23" x14ac:dyDescent="0.25">
      <c r="A8064">
        <f t="shared" si="1257"/>
        <v>2016</v>
      </c>
      <c r="B8064" s="1">
        <v>42681</v>
      </c>
      <c r="C8064" s="1">
        <v>42683</v>
      </c>
      <c r="D8064" s="1" t="str">
        <f t="shared" si="1250"/>
        <v>Nov</v>
      </c>
      <c r="E8064" t="s">
        <v>98</v>
      </c>
      <c r="F8064" t="s">
        <v>1833</v>
      </c>
      <c r="G8064" t="s">
        <v>25</v>
      </c>
      <c r="H8064" t="s">
        <v>80</v>
      </c>
      <c r="I8064" t="s">
        <v>792</v>
      </c>
      <c r="J8064" t="s">
        <v>50</v>
      </c>
      <c r="K8064" t="s">
        <v>51</v>
      </c>
      <c r="L8064" s="2">
        <f t="shared" si="1251"/>
        <v>246.14269999999999</v>
      </c>
      <c r="M8064" s="2">
        <f t="shared" si="1252"/>
        <v>263.95999999999998</v>
      </c>
      <c r="N8064" s="2">
        <f t="shared" si="1258"/>
        <v>17.817299999999989</v>
      </c>
      <c r="O8064" s="2">
        <f t="shared" si="1253"/>
        <v>71.269199999999955</v>
      </c>
      <c r="P8064" s="2">
        <f t="shared" si="1254"/>
        <v>1055.8399999999999</v>
      </c>
      <c r="Q8064" s="2">
        <f t="shared" si="1255"/>
        <v>6.7499999999999964</v>
      </c>
      <c r="R8064">
        <v>4</v>
      </c>
      <c r="S8064">
        <v>0</v>
      </c>
      <c r="T8064" s="2">
        <v>263.95999999999998</v>
      </c>
      <c r="U8064" s="3">
        <v>71.269200000000012</v>
      </c>
      <c r="V8064" s="4">
        <f t="shared" si="1259"/>
        <v>6.7500000000000018</v>
      </c>
      <c r="W8064" s="2">
        <f t="shared" si="1256"/>
        <v>1055.8399999999999</v>
      </c>
    </row>
    <row r="8065" spans="1:23" x14ac:dyDescent="0.25">
      <c r="A8065">
        <f t="shared" si="1257"/>
        <v>2016</v>
      </c>
      <c r="B8065" s="1">
        <v>42681</v>
      </c>
      <c r="C8065" s="1">
        <v>42683</v>
      </c>
      <c r="D8065" s="1" t="str">
        <f t="shared" si="1250"/>
        <v>Nov</v>
      </c>
      <c r="E8065" t="s">
        <v>98</v>
      </c>
      <c r="F8065" t="s">
        <v>1833</v>
      </c>
      <c r="G8065" t="s">
        <v>25</v>
      </c>
      <c r="H8065" t="s">
        <v>80</v>
      </c>
      <c r="I8065" t="s">
        <v>1823</v>
      </c>
      <c r="J8065" t="s">
        <v>50</v>
      </c>
      <c r="K8065" t="s">
        <v>51</v>
      </c>
      <c r="L8065" s="2">
        <f t="shared" si="1251"/>
        <v>326.37279999999998</v>
      </c>
      <c r="M8065" s="2">
        <f t="shared" si="1252"/>
        <v>359.96999999999997</v>
      </c>
      <c r="N8065" s="2">
        <f t="shared" si="1258"/>
        <v>33.597199999999987</v>
      </c>
      <c r="O8065" s="2">
        <f t="shared" si="1253"/>
        <v>100.79159999999996</v>
      </c>
      <c r="P8065" s="2">
        <f t="shared" si="1254"/>
        <v>1079.9099999999999</v>
      </c>
      <c r="Q8065" s="2">
        <f t="shared" si="1255"/>
        <v>9.3333333333333304</v>
      </c>
      <c r="R8065">
        <v>3</v>
      </c>
      <c r="S8065">
        <v>0</v>
      </c>
      <c r="T8065" s="2">
        <v>359.96999999999997</v>
      </c>
      <c r="U8065" s="3">
        <v>100.7916</v>
      </c>
      <c r="V8065" s="4">
        <f t="shared" si="1259"/>
        <v>9.3333333333333357</v>
      </c>
      <c r="W8065" s="2">
        <f t="shared" si="1256"/>
        <v>1079.9099999999999</v>
      </c>
    </row>
    <row r="8066" spans="1:23" x14ac:dyDescent="0.25">
      <c r="A8066">
        <f t="shared" si="1257"/>
        <v>2016</v>
      </c>
      <c r="B8066" s="1">
        <v>42681</v>
      </c>
      <c r="C8066" s="1">
        <v>42683</v>
      </c>
      <c r="D8066" s="1" t="str">
        <f t="shared" ref="D8066:D8129" si="1260">TEXT((B8066),"MMM")</f>
        <v>Nov</v>
      </c>
      <c r="E8066" t="s">
        <v>98</v>
      </c>
      <c r="F8066" t="s">
        <v>1833</v>
      </c>
      <c r="G8066" t="s">
        <v>25</v>
      </c>
      <c r="H8066" t="s">
        <v>80</v>
      </c>
      <c r="I8066" t="s">
        <v>2020</v>
      </c>
      <c r="J8066" t="s">
        <v>36</v>
      </c>
      <c r="K8066" t="s">
        <v>60</v>
      </c>
      <c r="L8066" s="2">
        <f t="shared" ref="L8066:L8129" si="1261">T8066 - (U8066 / R8066)</f>
        <v>9.8496000000000006</v>
      </c>
      <c r="M8066" s="2">
        <f t="shared" ref="M8066:M8129" si="1262">(T8066/1-S8066)</f>
        <v>12.96</v>
      </c>
      <c r="N8066" s="2">
        <f t="shared" si="1258"/>
        <v>3.1104000000000003</v>
      </c>
      <c r="O8066" s="2">
        <f t="shared" ref="O8066:O8129" si="1263">N8066*R8066</f>
        <v>6.2208000000000006</v>
      </c>
      <c r="P8066" s="2">
        <f t="shared" ref="P8066:P8129" si="1264">(M8066*R8066)</f>
        <v>25.92</v>
      </c>
      <c r="Q8066" s="2">
        <f t="shared" ref="Q8066:Q8129" si="1265">(O8066/(M8066*R8066))*100</f>
        <v>24.000000000000004</v>
      </c>
      <c r="R8066">
        <v>2</v>
      </c>
      <c r="S8066">
        <v>0</v>
      </c>
      <c r="T8066" s="2">
        <v>12.96</v>
      </c>
      <c r="U8066" s="3">
        <v>6.2208000000000006</v>
      </c>
      <c r="V8066" s="4">
        <f t="shared" si="1259"/>
        <v>24.000000000000004</v>
      </c>
      <c r="W8066" s="2">
        <f t="shared" ref="W8066:W8129" si="1266">R8066*T8066</f>
        <v>25.92</v>
      </c>
    </row>
    <row r="8067" spans="1:23" x14ac:dyDescent="0.25">
      <c r="A8067">
        <f t="shared" ref="A8067:A8130" si="1267">YEAR(B8067)</f>
        <v>2016</v>
      </c>
      <c r="B8067" s="1">
        <v>42681</v>
      </c>
      <c r="C8067" s="1">
        <v>42683</v>
      </c>
      <c r="D8067" s="1" t="str">
        <f t="shared" si="1260"/>
        <v>Nov</v>
      </c>
      <c r="E8067" t="s">
        <v>98</v>
      </c>
      <c r="F8067" t="s">
        <v>1833</v>
      </c>
      <c r="G8067" t="s">
        <v>25</v>
      </c>
      <c r="H8067" t="s">
        <v>80</v>
      </c>
      <c r="I8067" t="s">
        <v>110</v>
      </c>
      <c r="J8067" t="s">
        <v>36</v>
      </c>
      <c r="K8067" t="s">
        <v>43</v>
      </c>
      <c r="L8067" s="2">
        <f t="shared" si="1261"/>
        <v>114.87299999999999</v>
      </c>
      <c r="M8067" s="2">
        <f t="shared" si="1262"/>
        <v>116.82</v>
      </c>
      <c r="N8067" s="2">
        <f t="shared" ref="N8067:N8130" si="1268">(M8067-L8067)</f>
        <v>1.9470000000000027</v>
      </c>
      <c r="O8067" s="2">
        <f t="shared" si="1263"/>
        <v>5.8410000000000082</v>
      </c>
      <c r="P8067" s="2">
        <f t="shared" si="1264"/>
        <v>350.46</v>
      </c>
      <c r="Q8067" s="2">
        <f t="shared" si="1265"/>
        <v>1.6666666666666692</v>
      </c>
      <c r="R8067">
        <v>3</v>
      </c>
      <c r="S8067">
        <v>0</v>
      </c>
      <c r="T8067" s="2">
        <v>116.82</v>
      </c>
      <c r="U8067" s="3">
        <v>5.8409999999999869</v>
      </c>
      <c r="V8067" s="4">
        <f t="shared" ref="V8067:V8130" si="1269">(U8067/W8067)*100</f>
        <v>1.6666666666666632</v>
      </c>
      <c r="W8067" s="2">
        <f t="shared" si="1266"/>
        <v>350.46</v>
      </c>
    </row>
    <row r="8068" spans="1:23" x14ac:dyDescent="0.25">
      <c r="A8068">
        <f t="shared" si="1267"/>
        <v>2016</v>
      </c>
      <c r="B8068" s="1">
        <v>42681</v>
      </c>
      <c r="C8068" s="1">
        <v>42683</v>
      </c>
      <c r="D8068" s="1" t="str">
        <f t="shared" si="1260"/>
        <v>Nov</v>
      </c>
      <c r="E8068" t="s">
        <v>98</v>
      </c>
      <c r="F8068" t="s">
        <v>1833</v>
      </c>
      <c r="G8068" t="s">
        <v>25</v>
      </c>
      <c r="H8068" t="s">
        <v>80</v>
      </c>
      <c r="I8068" t="s">
        <v>2368</v>
      </c>
      <c r="J8068" t="s">
        <v>36</v>
      </c>
      <c r="K8068" t="s">
        <v>53</v>
      </c>
      <c r="L8068" s="2">
        <f t="shared" si="1261"/>
        <v>231.80660000000006</v>
      </c>
      <c r="M8068" s="2">
        <f t="shared" si="1262"/>
        <v>276.58400000000006</v>
      </c>
      <c r="N8068" s="2">
        <f t="shared" si="1268"/>
        <v>44.7774</v>
      </c>
      <c r="O8068" s="2">
        <f t="shared" si="1263"/>
        <v>89.5548</v>
      </c>
      <c r="P8068" s="2">
        <f t="shared" si="1264"/>
        <v>553.16800000000012</v>
      </c>
      <c r="Q8068" s="2">
        <f t="shared" si="1265"/>
        <v>16.189439736210335</v>
      </c>
      <c r="R8068">
        <v>2</v>
      </c>
      <c r="S8068">
        <v>0.2</v>
      </c>
      <c r="T8068" s="2">
        <v>276.78400000000005</v>
      </c>
      <c r="U8068" s="3">
        <v>89.954799999999992</v>
      </c>
      <c r="V8068" s="4">
        <f t="shared" si="1269"/>
        <v>16.249999999999996</v>
      </c>
      <c r="W8068" s="2">
        <f t="shared" si="1266"/>
        <v>553.5680000000001</v>
      </c>
    </row>
    <row r="8069" spans="1:23" x14ac:dyDescent="0.25">
      <c r="A8069">
        <f t="shared" si="1267"/>
        <v>2015</v>
      </c>
      <c r="B8069" s="1">
        <v>42297</v>
      </c>
      <c r="C8069" s="1">
        <v>42301</v>
      </c>
      <c r="D8069" s="1" t="str">
        <f t="shared" si="1260"/>
        <v>Oct</v>
      </c>
      <c r="E8069" t="s">
        <v>38</v>
      </c>
      <c r="F8069" t="s">
        <v>1218</v>
      </c>
      <c r="G8069" t="s">
        <v>33</v>
      </c>
      <c r="H8069" t="s">
        <v>34</v>
      </c>
      <c r="I8069" t="s">
        <v>674</v>
      </c>
      <c r="J8069" t="s">
        <v>50</v>
      </c>
      <c r="K8069" t="s">
        <v>86</v>
      </c>
      <c r="L8069" s="2">
        <f t="shared" si="1261"/>
        <v>211.17359999999996</v>
      </c>
      <c r="M8069" s="2">
        <f t="shared" si="1262"/>
        <v>239.96999999999997</v>
      </c>
      <c r="N8069" s="2">
        <f t="shared" si="1268"/>
        <v>28.796400000000006</v>
      </c>
      <c r="O8069" s="2">
        <f t="shared" si="1263"/>
        <v>86.389200000000017</v>
      </c>
      <c r="P8069" s="2">
        <f t="shared" si="1264"/>
        <v>719.90999999999985</v>
      </c>
      <c r="Q8069" s="2">
        <f t="shared" si="1265"/>
        <v>12.000000000000005</v>
      </c>
      <c r="R8069">
        <v>3</v>
      </c>
      <c r="S8069">
        <v>0</v>
      </c>
      <c r="T8069" s="2">
        <v>239.96999999999997</v>
      </c>
      <c r="U8069" s="3">
        <v>86.389199999999988</v>
      </c>
      <c r="V8069" s="4">
        <f t="shared" si="1269"/>
        <v>12.000000000000002</v>
      </c>
      <c r="W8069" s="2">
        <f t="shared" si="1266"/>
        <v>719.90999999999985</v>
      </c>
    </row>
    <row r="8070" spans="1:23" x14ac:dyDescent="0.25">
      <c r="A8070">
        <f t="shared" si="1267"/>
        <v>2015</v>
      </c>
      <c r="B8070" s="1">
        <v>42297</v>
      </c>
      <c r="C8070" s="1">
        <v>42301</v>
      </c>
      <c r="D8070" s="1" t="str">
        <f t="shared" si="1260"/>
        <v>Oct</v>
      </c>
      <c r="E8070" t="s">
        <v>38</v>
      </c>
      <c r="F8070" t="s">
        <v>1218</v>
      </c>
      <c r="G8070" t="s">
        <v>33</v>
      </c>
      <c r="H8070" t="s">
        <v>34</v>
      </c>
      <c r="I8070" t="s">
        <v>2335</v>
      </c>
      <c r="J8070" t="s">
        <v>28</v>
      </c>
      <c r="K8070" t="s">
        <v>46</v>
      </c>
      <c r="L8070" s="2">
        <f t="shared" si="1261"/>
        <v>15.0054</v>
      </c>
      <c r="M8070" s="2">
        <f t="shared" si="1262"/>
        <v>16.02</v>
      </c>
      <c r="N8070" s="2">
        <f t="shared" si="1268"/>
        <v>1.0145999999999997</v>
      </c>
      <c r="O8070" s="2">
        <f t="shared" si="1263"/>
        <v>6.0875999999999983</v>
      </c>
      <c r="P8070" s="2">
        <f t="shared" si="1264"/>
        <v>96.12</v>
      </c>
      <c r="Q8070" s="2">
        <f t="shared" si="1265"/>
        <v>6.3333333333333313</v>
      </c>
      <c r="R8070">
        <v>6</v>
      </c>
      <c r="S8070">
        <v>0</v>
      </c>
      <c r="T8070" s="2">
        <v>16.02</v>
      </c>
      <c r="U8070" s="3">
        <v>6.0876000000000001</v>
      </c>
      <c r="V8070" s="4">
        <f t="shared" si="1269"/>
        <v>6.3333333333333321</v>
      </c>
      <c r="W8070" s="2">
        <f t="shared" si="1266"/>
        <v>96.12</v>
      </c>
    </row>
    <row r="8071" spans="1:23" x14ac:dyDescent="0.25">
      <c r="A8071">
        <f t="shared" si="1267"/>
        <v>2017</v>
      </c>
      <c r="B8071" s="1">
        <v>42736</v>
      </c>
      <c r="C8071" s="1">
        <v>42740</v>
      </c>
      <c r="D8071" s="1" t="str">
        <f t="shared" si="1260"/>
        <v>Jan</v>
      </c>
      <c r="E8071" t="s">
        <v>38</v>
      </c>
      <c r="F8071" t="s">
        <v>202</v>
      </c>
      <c r="G8071" t="s">
        <v>25</v>
      </c>
      <c r="H8071" t="s">
        <v>65</v>
      </c>
      <c r="I8071" t="s">
        <v>660</v>
      </c>
      <c r="J8071" t="s">
        <v>36</v>
      </c>
      <c r="K8071" t="s">
        <v>43</v>
      </c>
      <c r="L8071" s="2">
        <f t="shared" si="1261"/>
        <v>476.15160000000009</v>
      </c>
      <c r="M8071" s="2">
        <f t="shared" si="1262"/>
        <v>454.36000000000007</v>
      </c>
      <c r="N8071" s="2">
        <f t="shared" si="1268"/>
        <v>-21.791600000000017</v>
      </c>
      <c r="O8071" s="2">
        <f t="shared" si="1263"/>
        <v>-108.95800000000008</v>
      </c>
      <c r="P8071" s="2">
        <f t="shared" si="1264"/>
        <v>2271.8000000000002</v>
      </c>
      <c r="Q8071" s="2">
        <f t="shared" si="1265"/>
        <v>-4.7961088123954614</v>
      </c>
      <c r="R8071">
        <v>5</v>
      </c>
      <c r="S8071">
        <v>0.2</v>
      </c>
      <c r="T8071" s="2">
        <v>454.56000000000006</v>
      </c>
      <c r="U8071" s="3">
        <v>-107.95800000000004</v>
      </c>
      <c r="V8071" s="4">
        <f t="shared" si="1269"/>
        <v>-4.7500000000000018</v>
      </c>
      <c r="W8071" s="2">
        <f t="shared" si="1266"/>
        <v>2272.8000000000002</v>
      </c>
    </row>
    <row r="8072" spans="1:23" x14ac:dyDescent="0.25">
      <c r="A8072">
        <f t="shared" si="1267"/>
        <v>2017</v>
      </c>
      <c r="B8072" s="1">
        <v>42736</v>
      </c>
      <c r="C8072" s="1">
        <v>42740</v>
      </c>
      <c r="D8072" s="1" t="str">
        <f t="shared" si="1260"/>
        <v>Jan</v>
      </c>
      <c r="E8072" t="s">
        <v>38</v>
      </c>
      <c r="F8072" t="s">
        <v>202</v>
      </c>
      <c r="G8072" t="s">
        <v>25</v>
      </c>
      <c r="H8072" t="s">
        <v>65</v>
      </c>
      <c r="I8072" t="s">
        <v>2177</v>
      </c>
      <c r="J8072" t="s">
        <v>28</v>
      </c>
      <c r="K8072" t="s">
        <v>46</v>
      </c>
      <c r="L8072" s="2">
        <f t="shared" si="1261"/>
        <v>178.8963</v>
      </c>
      <c r="M8072" s="2">
        <f t="shared" si="1262"/>
        <v>140.82</v>
      </c>
      <c r="N8072" s="2">
        <f t="shared" si="1268"/>
        <v>-38.076300000000003</v>
      </c>
      <c r="O8072" s="2">
        <f t="shared" si="1263"/>
        <v>-190.38150000000002</v>
      </c>
      <c r="P8072" s="2">
        <f t="shared" si="1264"/>
        <v>704.09999999999991</v>
      </c>
      <c r="Q8072" s="2">
        <f t="shared" si="1265"/>
        <v>-27.038985939497234</v>
      </c>
      <c r="R8072">
        <v>5</v>
      </c>
      <c r="S8072">
        <v>0.6</v>
      </c>
      <c r="T8072" s="2">
        <v>141.41999999999999</v>
      </c>
      <c r="U8072" s="3">
        <v>-187.38150000000002</v>
      </c>
      <c r="V8072" s="4">
        <f t="shared" si="1269"/>
        <v>-26.500000000000007</v>
      </c>
      <c r="W8072" s="2">
        <f t="shared" si="1266"/>
        <v>707.09999999999991</v>
      </c>
    </row>
    <row r="8073" spans="1:23" x14ac:dyDescent="0.25">
      <c r="A8073">
        <f t="shared" si="1267"/>
        <v>2017</v>
      </c>
      <c r="B8073" s="1">
        <v>42736</v>
      </c>
      <c r="C8073" s="1">
        <v>42740</v>
      </c>
      <c r="D8073" s="1" t="str">
        <f t="shared" si="1260"/>
        <v>Jan</v>
      </c>
      <c r="E8073" t="s">
        <v>38</v>
      </c>
      <c r="F8073" t="s">
        <v>202</v>
      </c>
      <c r="G8073" t="s">
        <v>25</v>
      </c>
      <c r="H8073" t="s">
        <v>65</v>
      </c>
      <c r="I8073" t="s">
        <v>991</v>
      </c>
      <c r="J8073" t="s">
        <v>28</v>
      </c>
      <c r="K8073" t="s">
        <v>31</v>
      </c>
      <c r="L8073" s="2">
        <f t="shared" si="1261"/>
        <v>317.40279999999996</v>
      </c>
      <c r="M8073" s="2">
        <f t="shared" si="1262"/>
        <v>310.44399999999996</v>
      </c>
      <c r="N8073" s="2">
        <f t="shared" si="1268"/>
        <v>-6.9587999999999965</v>
      </c>
      <c r="O8073" s="2">
        <f t="shared" si="1263"/>
        <v>-27.835199999999986</v>
      </c>
      <c r="P8073" s="2">
        <f t="shared" si="1264"/>
        <v>1241.7759999999998</v>
      </c>
      <c r="Q8073" s="2">
        <f t="shared" si="1265"/>
        <v>-2.2415636958678529</v>
      </c>
      <c r="R8073">
        <v>4</v>
      </c>
      <c r="S8073">
        <v>0.3</v>
      </c>
      <c r="T8073" s="2">
        <v>310.74399999999997</v>
      </c>
      <c r="U8073" s="3">
        <v>-26.635199999999998</v>
      </c>
      <c r="V8073" s="4">
        <f t="shared" si="1269"/>
        <v>-2.1428571428571428</v>
      </c>
      <c r="W8073" s="2">
        <f t="shared" si="1266"/>
        <v>1242.9759999999999</v>
      </c>
    </row>
    <row r="8074" spans="1:23" x14ac:dyDescent="0.25">
      <c r="A8074">
        <f t="shared" si="1267"/>
        <v>2017</v>
      </c>
      <c r="B8074" s="1">
        <v>42736</v>
      </c>
      <c r="C8074" s="1">
        <v>42740</v>
      </c>
      <c r="D8074" s="1" t="str">
        <f t="shared" si="1260"/>
        <v>Jan</v>
      </c>
      <c r="E8074" t="s">
        <v>38</v>
      </c>
      <c r="F8074" t="s">
        <v>202</v>
      </c>
      <c r="G8074" t="s">
        <v>25</v>
      </c>
      <c r="H8074" t="s">
        <v>65</v>
      </c>
      <c r="I8074" t="s">
        <v>1088</v>
      </c>
      <c r="J8074" t="s">
        <v>36</v>
      </c>
      <c r="K8074" t="s">
        <v>48</v>
      </c>
      <c r="L8074" s="2">
        <f t="shared" si="1261"/>
        <v>12.178800000000001</v>
      </c>
      <c r="M8074" s="2">
        <f t="shared" si="1262"/>
        <v>12.536000000000001</v>
      </c>
      <c r="N8074" s="2">
        <f t="shared" si="1268"/>
        <v>0.35720000000000063</v>
      </c>
      <c r="O8074" s="2">
        <f t="shared" si="1263"/>
        <v>1.4288000000000025</v>
      </c>
      <c r="P8074" s="2">
        <f t="shared" si="1264"/>
        <v>50.144000000000005</v>
      </c>
      <c r="Q8074" s="2">
        <f t="shared" si="1265"/>
        <v>2.8493937460114918</v>
      </c>
      <c r="R8074">
        <v>4</v>
      </c>
      <c r="S8074">
        <v>0.2</v>
      </c>
      <c r="T8074" s="2">
        <v>12.736000000000001</v>
      </c>
      <c r="U8074" s="3">
        <v>2.2287999999999988</v>
      </c>
      <c r="V8074" s="4">
        <f t="shared" si="1269"/>
        <v>4.3749999999999973</v>
      </c>
      <c r="W8074" s="2">
        <f t="shared" si="1266"/>
        <v>50.944000000000003</v>
      </c>
    </row>
    <row r="8075" spans="1:23" x14ac:dyDescent="0.25">
      <c r="A8075">
        <f t="shared" si="1267"/>
        <v>2017</v>
      </c>
      <c r="B8075" s="1">
        <v>42736</v>
      </c>
      <c r="C8075" s="1">
        <v>42740</v>
      </c>
      <c r="D8075" s="1" t="str">
        <f t="shared" si="1260"/>
        <v>Jan</v>
      </c>
      <c r="E8075" t="s">
        <v>38</v>
      </c>
      <c r="F8075" t="s">
        <v>202</v>
      </c>
      <c r="G8075" t="s">
        <v>25</v>
      </c>
      <c r="H8075" t="s">
        <v>65</v>
      </c>
      <c r="I8075" t="s">
        <v>976</v>
      </c>
      <c r="J8075" t="s">
        <v>36</v>
      </c>
      <c r="K8075" t="s">
        <v>53</v>
      </c>
      <c r="L8075" s="2">
        <f t="shared" si="1261"/>
        <v>8.4109999999999978</v>
      </c>
      <c r="M8075" s="2">
        <f t="shared" si="1262"/>
        <v>5.6699999999999982</v>
      </c>
      <c r="N8075" s="2">
        <f t="shared" si="1268"/>
        <v>-2.7409999999999997</v>
      </c>
      <c r="O8075" s="2">
        <f t="shared" si="1263"/>
        <v>-13.704999999999998</v>
      </c>
      <c r="P8075" s="2">
        <f t="shared" si="1264"/>
        <v>28.349999999999991</v>
      </c>
      <c r="Q8075" s="2">
        <f t="shared" si="1265"/>
        <v>-48.34215167548502</v>
      </c>
      <c r="R8075">
        <v>5</v>
      </c>
      <c r="S8075">
        <v>0.8</v>
      </c>
      <c r="T8075" s="2">
        <v>6.469999999999998</v>
      </c>
      <c r="U8075" s="3">
        <v>-9.7050000000000018</v>
      </c>
      <c r="V8075" s="4">
        <f t="shared" si="1269"/>
        <v>-30.000000000000014</v>
      </c>
      <c r="W8075" s="2">
        <f t="shared" si="1266"/>
        <v>32.349999999999987</v>
      </c>
    </row>
    <row r="8076" spans="1:23" x14ac:dyDescent="0.25">
      <c r="A8076">
        <f t="shared" si="1267"/>
        <v>2017</v>
      </c>
      <c r="B8076" s="1">
        <v>42736</v>
      </c>
      <c r="C8076" s="1">
        <v>42740</v>
      </c>
      <c r="D8076" s="1" t="str">
        <f t="shared" si="1260"/>
        <v>Jan</v>
      </c>
      <c r="E8076" t="s">
        <v>38</v>
      </c>
      <c r="F8076" t="s">
        <v>202</v>
      </c>
      <c r="G8076" t="s">
        <v>25</v>
      </c>
      <c r="H8076" t="s">
        <v>65</v>
      </c>
      <c r="I8076" t="s">
        <v>330</v>
      </c>
      <c r="J8076" t="s">
        <v>36</v>
      </c>
      <c r="K8076" t="s">
        <v>53</v>
      </c>
      <c r="L8076" s="2">
        <f t="shared" si="1261"/>
        <v>15.368299999999998</v>
      </c>
      <c r="M8076" s="2">
        <f t="shared" si="1262"/>
        <v>12.947999999999997</v>
      </c>
      <c r="N8076" s="2">
        <f t="shared" si="1268"/>
        <v>-2.420300000000001</v>
      </c>
      <c r="O8076" s="2">
        <f t="shared" si="1263"/>
        <v>-33.884200000000014</v>
      </c>
      <c r="P8076" s="2">
        <f t="shared" si="1264"/>
        <v>181.27199999999996</v>
      </c>
      <c r="Q8076" s="2">
        <f t="shared" si="1265"/>
        <v>-18.692462156317589</v>
      </c>
      <c r="R8076">
        <v>14</v>
      </c>
      <c r="S8076">
        <v>0.8</v>
      </c>
      <c r="T8076" s="2">
        <v>13.747999999999998</v>
      </c>
      <c r="U8076" s="3">
        <v>-22.684200000000004</v>
      </c>
      <c r="V8076" s="4">
        <f t="shared" si="1269"/>
        <v>-11.78571428571429</v>
      </c>
      <c r="W8076" s="2">
        <f t="shared" si="1266"/>
        <v>192.47199999999998</v>
      </c>
    </row>
    <row r="8077" spans="1:23" x14ac:dyDescent="0.25">
      <c r="A8077">
        <f t="shared" si="1267"/>
        <v>2017</v>
      </c>
      <c r="B8077" s="1">
        <v>42736</v>
      </c>
      <c r="C8077" s="1">
        <v>42740</v>
      </c>
      <c r="D8077" s="1" t="str">
        <f t="shared" si="1260"/>
        <v>Jan</v>
      </c>
      <c r="E8077" t="s">
        <v>38</v>
      </c>
      <c r="F8077" t="s">
        <v>202</v>
      </c>
      <c r="G8077" t="s">
        <v>25</v>
      </c>
      <c r="H8077" t="s">
        <v>65</v>
      </c>
      <c r="I8077" t="s">
        <v>803</v>
      </c>
      <c r="J8077" t="s">
        <v>36</v>
      </c>
      <c r="K8077" t="s">
        <v>55</v>
      </c>
      <c r="L8077" s="2">
        <f t="shared" si="1261"/>
        <v>34.634600000000006</v>
      </c>
      <c r="M8077" s="2">
        <f t="shared" si="1262"/>
        <v>14.423999999999996</v>
      </c>
      <c r="N8077" s="2">
        <f t="shared" si="1268"/>
        <v>-20.21060000000001</v>
      </c>
      <c r="O8077" s="2">
        <f t="shared" si="1263"/>
        <v>-40.42120000000002</v>
      </c>
      <c r="P8077" s="2">
        <f t="shared" si="1264"/>
        <v>28.847999999999992</v>
      </c>
      <c r="Q8077" s="2">
        <f t="shared" si="1265"/>
        <v>-140.11785912368288</v>
      </c>
      <c r="R8077">
        <v>2</v>
      </c>
      <c r="S8077">
        <v>0.8</v>
      </c>
      <c r="T8077" s="2">
        <v>15.223999999999997</v>
      </c>
      <c r="U8077" s="3">
        <v>-38.821200000000012</v>
      </c>
      <c r="V8077" s="4">
        <f t="shared" si="1269"/>
        <v>-127.50000000000006</v>
      </c>
      <c r="W8077" s="2">
        <f t="shared" si="1266"/>
        <v>30.447999999999993</v>
      </c>
    </row>
    <row r="8078" spans="1:23" x14ac:dyDescent="0.25">
      <c r="A8078">
        <f t="shared" si="1267"/>
        <v>2015</v>
      </c>
      <c r="B8078" s="1">
        <v>42178</v>
      </c>
      <c r="C8078" s="1">
        <v>42184</v>
      </c>
      <c r="D8078" s="1" t="str">
        <f t="shared" si="1260"/>
        <v>Jun</v>
      </c>
      <c r="E8078" t="s">
        <v>38</v>
      </c>
      <c r="F8078" t="s">
        <v>1881</v>
      </c>
      <c r="G8078" t="s">
        <v>33</v>
      </c>
      <c r="H8078" t="s">
        <v>26</v>
      </c>
      <c r="I8078" t="s">
        <v>1006</v>
      </c>
      <c r="J8078" t="s">
        <v>28</v>
      </c>
      <c r="K8078" t="s">
        <v>46</v>
      </c>
      <c r="L8078" s="2">
        <f t="shared" si="1261"/>
        <v>24.312400000000004</v>
      </c>
      <c r="M8078" s="2">
        <f t="shared" si="1262"/>
        <v>27.42</v>
      </c>
      <c r="N8078" s="2">
        <f t="shared" si="1268"/>
        <v>3.1075999999999979</v>
      </c>
      <c r="O8078" s="2">
        <f t="shared" si="1263"/>
        <v>9.3227999999999938</v>
      </c>
      <c r="P8078" s="2">
        <f t="shared" si="1264"/>
        <v>82.26</v>
      </c>
      <c r="Q8078" s="2">
        <f t="shared" si="1265"/>
        <v>11.333333333333325</v>
      </c>
      <c r="R8078">
        <v>3</v>
      </c>
      <c r="S8078">
        <v>0</v>
      </c>
      <c r="T8078" s="2">
        <v>27.42</v>
      </c>
      <c r="U8078" s="3">
        <v>9.3227999999999991</v>
      </c>
      <c r="V8078" s="4">
        <f t="shared" si="1269"/>
        <v>11.333333333333332</v>
      </c>
      <c r="W8078" s="2">
        <f t="shared" si="1266"/>
        <v>82.26</v>
      </c>
    </row>
    <row r="8079" spans="1:23" x14ac:dyDescent="0.25">
      <c r="A8079">
        <f t="shared" si="1267"/>
        <v>2015</v>
      </c>
      <c r="B8079" s="1">
        <v>42178</v>
      </c>
      <c r="C8079" s="1">
        <v>42184</v>
      </c>
      <c r="D8079" s="1" t="str">
        <f t="shared" si="1260"/>
        <v>Jun</v>
      </c>
      <c r="E8079" t="s">
        <v>38</v>
      </c>
      <c r="F8079" t="s">
        <v>1881</v>
      </c>
      <c r="G8079" t="s">
        <v>33</v>
      </c>
      <c r="H8079" t="s">
        <v>26</v>
      </c>
      <c r="I8079" t="s">
        <v>1362</v>
      </c>
      <c r="J8079" t="s">
        <v>36</v>
      </c>
      <c r="K8079" t="s">
        <v>53</v>
      </c>
      <c r="L8079" s="2">
        <f t="shared" si="1261"/>
        <v>91.289000000000001</v>
      </c>
      <c r="M8079" s="2">
        <f t="shared" si="1262"/>
        <v>165.98</v>
      </c>
      <c r="N8079" s="2">
        <f t="shared" si="1268"/>
        <v>74.690999999999988</v>
      </c>
      <c r="O8079" s="2">
        <f t="shared" si="1263"/>
        <v>74.690999999999988</v>
      </c>
      <c r="P8079" s="2">
        <f t="shared" si="1264"/>
        <v>165.98</v>
      </c>
      <c r="Q8079" s="2">
        <f t="shared" si="1265"/>
        <v>44.999999999999993</v>
      </c>
      <c r="R8079">
        <v>1</v>
      </c>
      <c r="S8079">
        <v>0</v>
      </c>
      <c r="T8079" s="2">
        <v>165.98</v>
      </c>
      <c r="U8079" s="3">
        <v>74.690999999999988</v>
      </c>
      <c r="V8079" s="4">
        <f t="shared" si="1269"/>
        <v>44.999999999999993</v>
      </c>
      <c r="W8079" s="2">
        <f t="shared" si="1266"/>
        <v>165.98</v>
      </c>
    </row>
    <row r="8080" spans="1:23" x14ac:dyDescent="0.25">
      <c r="A8080">
        <f t="shared" si="1267"/>
        <v>2015</v>
      </c>
      <c r="B8080" s="1">
        <v>42178</v>
      </c>
      <c r="C8080" s="1">
        <v>42184</v>
      </c>
      <c r="D8080" s="1" t="str">
        <f t="shared" si="1260"/>
        <v>Jun</v>
      </c>
      <c r="E8080" t="s">
        <v>38</v>
      </c>
      <c r="F8080" t="s">
        <v>1881</v>
      </c>
      <c r="G8080" t="s">
        <v>33</v>
      </c>
      <c r="H8080" t="s">
        <v>26</v>
      </c>
      <c r="I8080" t="s">
        <v>2056</v>
      </c>
      <c r="J8080" t="s">
        <v>50</v>
      </c>
      <c r="K8080" t="s">
        <v>86</v>
      </c>
      <c r="L8080" s="2">
        <f t="shared" si="1261"/>
        <v>69</v>
      </c>
      <c r="M8080" s="2">
        <f t="shared" si="1262"/>
        <v>75</v>
      </c>
      <c r="N8080" s="2">
        <f t="shared" si="1268"/>
        <v>6</v>
      </c>
      <c r="O8080" s="2">
        <f t="shared" si="1263"/>
        <v>18</v>
      </c>
      <c r="P8080" s="2">
        <f t="shared" si="1264"/>
        <v>225</v>
      </c>
      <c r="Q8080" s="2">
        <f t="shared" si="1265"/>
        <v>8</v>
      </c>
      <c r="R8080">
        <v>3</v>
      </c>
      <c r="S8080">
        <v>0</v>
      </c>
      <c r="T8080" s="2">
        <v>75</v>
      </c>
      <c r="U8080" s="3">
        <v>18</v>
      </c>
      <c r="V8080" s="4">
        <f t="shared" si="1269"/>
        <v>8</v>
      </c>
      <c r="W8080" s="2">
        <f t="shared" si="1266"/>
        <v>225</v>
      </c>
    </row>
    <row r="8081" spans="1:23" x14ac:dyDescent="0.25">
      <c r="A8081">
        <f t="shared" si="1267"/>
        <v>2016</v>
      </c>
      <c r="B8081" s="1">
        <v>42696</v>
      </c>
      <c r="C8081" s="1">
        <v>42701</v>
      </c>
      <c r="D8081" s="1" t="str">
        <f t="shared" si="1260"/>
        <v>Nov</v>
      </c>
      <c r="E8081" t="s">
        <v>38</v>
      </c>
      <c r="F8081" t="s">
        <v>1323</v>
      </c>
      <c r="G8081" t="s">
        <v>64</v>
      </c>
      <c r="H8081" t="s">
        <v>80</v>
      </c>
      <c r="I8081" t="s">
        <v>492</v>
      </c>
      <c r="J8081" t="s">
        <v>36</v>
      </c>
      <c r="K8081" t="s">
        <v>53</v>
      </c>
      <c r="L8081" s="2">
        <f t="shared" si="1261"/>
        <v>128.39760000000001</v>
      </c>
      <c r="M8081" s="2">
        <f t="shared" si="1262"/>
        <v>134.07200000000003</v>
      </c>
      <c r="N8081" s="2">
        <f t="shared" si="1268"/>
        <v>5.6744000000000199</v>
      </c>
      <c r="O8081" s="2">
        <f t="shared" si="1263"/>
        <v>45.395200000000159</v>
      </c>
      <c r="P8081" s="2">
        <f t="shared" si="1264"/>
        <v>1072.5760000000002</v>
      </c>
      <c r="Q8081" s="2">
        <f t="shared" si="1265"/>
        <v>4.232352765678157</v>
      </c>
      <c r="R8081">
        <v>8</v>
      </c>
      <c r="S8081">
        <v>0.2</v>
      </c>
      <c r="T8081" s="2">
        <v>134.27200000000002</v>
      </c>
      <c r="U8081" s="3">
        <v>46.99519999999999</v>
      </c>
      <c r="V8081" s="4">
        <f t="shared" si="1269"/>
        <v>4.3749999999999982</v>
      </c>
      <c r="W8081" s="2">
        <f t="shared" si="1266"/>
        <v>1074.1760000000002</v>
      </c>
    </row>
    <row r="8082" spans="1:23" x14ac:dyDescent="0.25">
      <c r="A8082">
        <f t="shared" si="1267"/>
        <v>2015</v>
      </c>
      <c r="B8082" s="1">
        <v>42303</v>
      </c>
      <c r="C8082" s="1">
        <v>42309</v>
      </c>
      <c r="D8082" s="1" t="str">
        <f t="shared" si="1260"/>
        <v>Oct</v>
      </c>
      <c r="E8082" t="s">
        <v>38</v>
      </c>
      <c r="F8082" t="s">
        <v>417</v>
      </c>
      <c r="G8082" t="s">
        <v>33</v>
      </c>
      <c r="H8082" t="s">
        <v>34</v>
      </c>
      <c r="I8082" t="s">
        <v>1415</v>
      </c>
      <c r="J8082" t="s">
        <v>36</v>
      </c>
      <c r="K8082" t="s">
        <v>37</v>
      </c>
      <c r="L8082" s="2">
        <f t="shared" si="1261"/>
        <v>138.6062</v>
      </c>
      <c r="M8082" s="2">
        <f t="shared" si="1262"/>
        <v>146.34400000000002</v>
      </c>
      <c r="N8082" s="2">
        <f t="shared" si="1268"/>
        <v>7.7378000000000213</v>
      </c>
      <c r="O8082" s="2">
        <f t="shared" si="1263"/>
        <v>46.426800000000128</v>
      </c>
      <c r="P8082" s="2">
        <f t="shared" si="1264"/>
        <v>878.06400000000008</v>
      </c>
      <c r="Q8082" s="2">
        <f t="shared" si="1265"/>
        <v>5.2874050183130299</v>
      </c>
      <c r="R8082">
        <v>6</v>
      </c>
      <c r="S8082">
        <v>0.2</v>
      </c>
      <c r="T8082" s="2">
        <v>146.54400000000001</v>
      </c>
      <c r="U8082" s="3">
        <v>47.626799999999996</v>
      </c>
      <c r="V8082" s="4">
        <f t="shared" si="1269"/>
        <v>5.4166666666666652</v>
      </c>
      <c r="W8082" s="2">
        <f t="shared" si="1266"/>
        <v>879.26400000000012</v>
      </c>
    </row>
    <row r="8083" spans="1:23" x14ac:dyDescent="0.25">
      <c r="A8083">
        <f t="shared" si="1267"/>
        <v>2015</v>
      </c>
      <c r="B8083" s="1">
        <v>42303</v>
      </c>
      <c r="C8083" s="1">
        <v>42309</v>
      </c>
      <c r="D8083" s="1" t="str">
        <f t="shared" si="1260"/>
        <v>Oct</v>
      </c>
      <c r="E8083" t="s">
        <v>38</v>
      </c>
      <c r="F8083" t="s">
        <v>417</v>
      </c>
      <c r="G8083" t="s">
        <v>33</v>
      </c>
      <c r="H8083" t="s">
        <v>34</v>
      </c>
      <c r="I8083" t="s">
        <v>2591</v>
      </c>
      <c r="J8083" t="s">
        <v>36</v>
      </c>
      <c r="K8083" t="s">
        <v>60</v>
      </c>
      <c r="L8083" s="2">
        <f t="shared" si="1261"/>
        <v>115.96559999999999</v>
      </c>
      <c r="M8083" s="2">
        <f t="shared" si="1262"/>
        <v>131.70400000000001</v>
      </c>
      <c r="N8083" s="2">
        <f t="shared" si="1268"/>
        <v>15.738400000000013</v>
      </c>
      <c r="O8083" s="2">
        <f t="shared" si="1263"/>
        <v>47.215200000000038</v>
      </c>
      <c r="P8083" s="2">
        <f t="shared" si="1264"/>
        <v>395.11200000000002</v>
      </c>
      <c r="Q8083" s="2">
        <f t="shared" si="1265"/>
        <v>11.949826884528953</v>
      </c>
      <c r="R8083">
        <v>3</v>
      </c>
      <c r="S8083">
        <v>0.2</v>
      </c>
      <c r="T8083" s="2">
        <v>131.904</v>
      </c>
      <c r="U8083" s="3">
        <v>47.815200000000004</v>
      </c>
      <c r="V8083" s="4">
        <f t="shared" si="1269"/>
        <v>12.083333333333336</v>
      </c>
      <c r="W8083" s="2">
        <f t="shared" si="1266"/>
        <v>395.71199999999999</v>
      </c>
    </row>
    <row r="8084" spans="1:23" x14ac:dyDescent="0.25">
      <c r="A8084">
        <f t="shared" si="1267"/>
        <v>2015</v>
      </c>
      <c r="B8084" s="1">
        <v>42303</v>
      </c>
      <c r="C8084" s="1">
        <v>42309</v>
      </c>
      <c r="D8084" s="1" t="str">
        <f t="shared" si="1260"/>
        <v>Oct</v>
      </c>
      <c r="E8084" t="s">
        <v>38</v>
      </c>
      <c r="F8084" t="s">
        <v>417</v>
      </c>
      <c r="G8084" t="s">
        <v>33</v>
      </c>
      <c r="H8084" t="s">
        <v>34</v>
      </c>
      <c r="I8084" t="s">
        <v>848</v>
      </c>
      <c r="J8084" t="s">
        <v>36</v>
      </c>
      <c r="K8084" t="s">
        <v>55</v>
      </c>
      <c r="L8084" s="2">
        <f t="shared" si="1261"/>
        <v>199.80240000000003</v>
      </c>
      <c r="M8084" s="2">
        <f t="shared" si="1262"/>
        <v>203.68000000000004</v>
      </c>
      <c r="N8084" s="2">
        <f t="shared" si="1268"/>
        <v>3.877600000000001</v>
      </c>
      <c r="O8084" s="2">
        <f t="shared" si="1263"/>
        <v>19.388000000000005</v>
      </c>
      <c r="P8084" s="2">
        <f t="shared" si="1264"/>
        <v>1018.4000000000002</v>
      </c>
      <c r="Q8084" s="2">
        <f t="shared" si="1265"/>
        <v>1.9037706205813041</v>
      </c>
      <c r="R8084">
        <v>5</v>
      </c>
      <c r="S8084">
        <v>0.2</v>
      </c>
      <c r="T8084" s="2">
        <v>203.88000000000002</v>
      </c>
      <c r="U8084" s="3">
        <v>20.387999999999998</v>
      </c>
      <c r="V8084" s="4">
        <f t="shared" si="1269"/>
        <v>1.9999999999999998</v>
      </c>
      <c r="W8084" s="2">
        <f t="shared" si="1266"/>
        <v>1019.4000000000001</v>
      </c>
    </row>
    <row r="8085" spans="1:23" x14ac:dyDescent="0.25">
      <c r="A8085">
        <f t="shared" si="1267"/>
        <v>2015</v>
      </c>
      <c r="B8085" s="1">
        <v>42303</v>
      </c>
      <c r="C8085" s="1">
        <v>42309</v>
      </c>
      <c r="D8085" s="1" t="str">
        <f t="shared" si="1260"/>
        <v>Oct</v>
      </c>
      <c r="E8085" t="s">
        <v>38</v>
      </c>
      <c r="F8085" t="s">
        <v>417</v>
      </c>
      <c r="G8085" t="s">
        <v>33</v>
      </c>
      <c r="H8085" t="s">
        <v>34</v>
      </c>
      <c r="I8085" t="s">
        <v>1929</v>
      </c>
      <c r="J8085" t="s">
        <v>36</v>
      </c>
      <c r="K8085" t="s">
        <v>53</v>
      </c>
      <c r="L8085" s="2">
        <f t="shared" si="1261"/>
        <v>15.799200000000003</v>
      </c>
      <c r="M8085" s="2">
        <f t="shared" si="1262"/>
        <v>13.601000000000003</v>
      </c>
      <c r="N8085" s="2">
        <f t="shared" si="1268"/>
        <v>-2.1981999999999999</v>
      </c>
      <c r="O8085" s="2">
        <f t="shared" si="1263"/>
        <v>-15.3874</v>
      </c>
      <c r="P8085" s="2">
        <f t="shared" si="1264"/>
        <v>95.207000000000022</v>
      </c>
      <c r="Q8085" s="2">
        <f t="shared" si="1265"/>
        <v>-16.16204690831556</v>
      </c>
      <c r="R8085">
        <v>7</v>
      </c>
      <c r="S8085">
        <v>0.7</v>
      </c>
      <c r="T8085" s="2">
        <v>14.301000000000002</v>
      </c>
      <c r="U8085" s="3">
        <v>-10.487400000000001</v>
      </c>
      <c r="V8085" s="4">
        <f t="shared" si="1269"/>
        <v>-10.476190476190474</v>
      </c>
      <c r="W8085" s="2">
        <f t="shared" si="1266"/>
        <v>100.10700000000001</v>
      </c>
    </row>
    <row r="8086" spans="1:23" x14ac:dyDescent="0.25">
      <c r="A8086">
        <f t="shared" si="1267"/>
        <v>2015</v>
      </c>
      <c r="B8086" s="1">
        <v>42303</v>
      </c>
      <c r="C8086" s="1">
        <v>42309</v>
      </c>
      <c r="D8086" s="1" t="str">
        <f t="shared" si="1260"/>
        <v>Oct</v>
      </c>
      <c r="E8086" t="s">
        <v>38</v>
      </c>
      <c r="F8086" t="s">
        <v>417</v>
      </c>
      <c r="G8086" t="s">
        <v>33</v>
      </c>
      <c r="H8086" t="s">
        <v>34</v>
      </c>
      <c r="I8086" t="s">
        <v>685</v>
      </c>
      <c r="J8086" t="s">
        <v>36</v>
      </c>
      <c r="K8086" t="s">
        <v>43</v>
      </c>
      <c r="L8086" s="2">
        <f t="shared" si="1261"/>
        <v>734.8094000000001</v>
      </c>
      <c r="M8086" s="2">
        <f t="shared" si="1262"/>
        <v>718.44</v>
      </c>
      <c r="N8086" s="2">
        <f t="shared" si="1268"/>
        <v>-16.369400000000041</v>
      </c>
      <c r="O8086" s="2">
        <f t="shared" si="1263"/>
        <v>-163.69400000000041</v>
      </c>
      <c r="P8086" s="2">
        <f t="shared" si="1264"/>
        <v>7184.4000000000005</v>
      </c>
      <c r="Q8086" s="2">
        <f t="shared" si="1265"/>
        <v>-2.2784644507544178</v>
      </c>
      <c r="R8086">
        <v>10</v>
      </c>
      <c r="S8086">
        <v>0.2</v>
      </c>
      <c r="T8086" s="2">
        <v>718.6400000000001</v>
      </c>
      <c r="U8086" s="3">
        <v>-161.69400000000005</v>
      </c>
      <c r="V8086" s="4">
        <f t="shared" si="1269"/>
        <v>-2.2500000000000004</v>
      </c>
      <c r="W8086" s="2">
        <f t="shared" si="1266"/>
        <v>7186.4000000000015</v>
      </c>
    </row>
    <row r="8087" spans="1:23" x14ac:dyDescent="0.25">
      <c r="A8087">
        <f t="shared" si="1267"/>
        <v>2016</v>
      </c>
      <c r="B8087" s="1">
        <v>42663</v>
      </c>
      <c r="C8087" s="1">
        <v>42669</v>
      </c>
      <c r="D8087" s="1" t="str">
        <f t="shared" si="1260"/>
        <v>Oct</v>
      </c>
      <c r="E8087" t="s">
        <v>38</v>
      </c>
      <c r="F8087" t="s">
        <v>2670</v>
      </c>
      <c r="G8087" t="s">
        <v>64</v>
      </c>
      <c r="H8087" t="s">
        <v>26</v>
      </c>
      <c r="I8087" t="s">
        <v>624</v>
      </c>
      <c r="J8087" t="s">
        <v>28</v>
      </c>
      <c r="K8087" t="s">
        <v>46</v>
      </c>
      <c r="L8087" s="2">
        <f t="shared" si="1261"/>
        <v>57.434000000000005</v>
      </c>
      <c r="M8087" s="2">
        <f t="shared" si="1262"/>
        <v>61.1</v>
      </c>
      <c r="N8087" s="2">
        <f t="shared" si="1268"/>
        <v>3.6659999999999968</v>
      </c>
      <c r="O8087" s="2">
        <f t="shared" si="1263"/>
        <v>18.329999999999984</v>
      </c>
      <c r="P8087" s="2">
        <f t="shared" si="1264"/>
        <v>305.5</v>
      </c>
      <c r="Q8087" s="2">
        <f t="shared" si="1265"/>
        <v>5.9999999999999947</v>
      </c>
      <c r="R8087">
        <v>5</v>
      </c>
      <c r="S8087">
        <v>0</v>
      </c>
      <c r="T8087" s="2">
        <v>61.1</v>
      </c>
      <c r="U8087" s="3">
        <v>18.329999999999991</v>
      </c>
      <c r="V8087" s="4">
        <f t="shared" si="1269"/>
        <v>5.9999999999999973</v>
      </c>
      <c r="W8087" s="2">
        <f t="shared" si="1266"/>
        <v>305.5</v>
      </c>
    </row>
    <row r="8088" spans="1:23" x14ac:dyDescent="0.25">
      <c r="A8088">
        <f t="shared" si="1267"/>
        <v>2017</v>
      </c>
      <c r="B8088" s="1">
        <v>42853</v>
      </c>
      <c r="C8088" s="1">
        <v>42857</v>
      </c>
      <c r="D8088" s="1" t="str">
        <f t="shared" si="1260"/>
        <v>Apr</v>
      </c>
      <c r="E8088" t="s">
        <v>38</v>
      </c>
      <c r="F8088" t="s">
        <v>2251</v>
      </c>
      <c r="G8088" t="s">
        <v>25</v>
      </c>
      <c r="H8088" t="s">
        <v>26</v>
      </c>
      <c r="I8088" t="s">
        <v>1906</v>
      </c>
      <c r="J8088" t="s">
        <v>36</v>
      </c>
      <c r="K8088" t="s">
        <v>55</v>
      </c>
      <c r="L8088" s="2">
        <f t="shared" si="1261"/>
        <v>26.324999999999999</v>
      </c>
      <c r="M8088" s="2">
        <f t="shared" si="1262"/>
        <v>27.88</v>
      </c>
      <c r="N8088" s="2">
        <f t="shared" si="1268"/>
        <v>1.5549999999999997</v>
      </c>
      <c r="O8088" s="2">
        <f t="shared" si="1263"/>
        <v>4.6649999999999991</v>
      </c>
      <c r="P8088" s="2">
        <f t="shared" si="1264"/>
        <v>83.64</v>
      </c>
      <c r="Q8088" s="2">
        <f t="shared" si="1265"/>
        <v>5.5774748923959816</v>
      </c>
      <c r="R8088">
        <v>3</v>
      </c>
      <c r="S8088">
        <v>0.2</v>
      </c>
      <c r="T8088" s="2">
        <v>28.08</v>
      </c>
      <c r="U8088" s="3">
        <v>5.2650000000000006</v>
      </c>
      <c r="V8088" s="4">
        <f t="shared" si="1269"/>
        <v>6.2500000000000018</v>
      </c>
      <c r="W8088" s="2">
        <f t="shared" si="1266"/>
        <v>84.24</v>
      </c>
    </row>
    <row r="8089" spans="1:23" x14ac:dyDescent="0.25">
      <c r="A8089">
        <f t="shared" si="1267"/>
        <v>2016</v>
      </c>
      <c r="B8089" s="1">
        <v>42642</v>
      </c>
      <c r="C8089" s="1">
        <v>42644</v>
      </c>
      <c r="D8089" s="1" t="str">
        <f t="shared" si="1260"/>
        <v>Sep</v>
      </c>
      <c r="E8089" t="s">
        <v>23</v>
      </c>
      <c r="F8089" t="s">
        <v>2205</v>
      </c>
      <c r="G8089" t="s">
        <v>33</v>
      </c>
      <c r="H8089" t="s">
        <v>34</v>
      </c>
      <c r="I8089" t="s">
        <v>1285</v>
      </c>
      <c r="J8089" t="s">
        <v>36</v>
      </c>
      <c r="K8089" t="s">
        <v>48</v>
      </c>
      <c r="L8089" s="2">
        <f t="shared" si="1261"/>
        <v>10.200800000000001</v>
      </c>
      <c r="M8089" s="2">
        <f t="shared" si="1262"/>
        <v>10.296000000000001</v>
      </c>
      <c r="N8089" s="2">
        <f t="shared" si="1268"/>
        <v>9.5200000000000173E-2</v>
      </c>
      <c r="O8089" s="2">
        <f t="shared" si="1263"/>
        <v>0.38080000000000069</v>
      </c>
      <c r="P8089" s="2">
        <f t="shared" si="1264"/>
        <v>41.184000000000005</v>
      </c>
      <c r="Q8089" s="2">
        <f t="shared" si="1265"/>
        <v>0.92463092463092622</v>
      </c>
      <c r="R8089">
        <v>4</v>
      </c>
      <c r="S8089">
        <v>0.2</v>
      </c>
      <c r="T8089" s="2">
        <v>10.496</v>
      </c>
      <c r="U8089" s="3">
        <v>1.1807999999999983</v>
      </c>
      <c r="V8089" s="4">
        <f t="shared" si="1269"/>
        <v>2.812499999999996</v>
      </c>
      <c r="W8089" s="2">
        <f t="shared" si="1266"/>
        <v>41.984000000000002</v>
      </c>
    </row>
    <row r="8090" spans="1:23" x14ac:dyDescent="0.25">
      <c r="A8090">
        <f t="shared" si="1267"/>
        <v>2015</v>
      </c>
      <c r="B8090" s="1">
        <v>42195</v>
      </c>
      <c r="C8090" s="1">
        <v>42199</v>
      </c>
      <c r="D8090" s="1" t="str">
        <f t="shared" si="1260"/>
        <v>Jul</v>
      </c>
      <c r="E8090" t="s">
        <v>38</v>
      </c>
      <c r="F8090" t="s">
        <v>561</v>
      </c>
      <c r="G8090" t="s">
        <v>25</v>
      </c>
      <c r="H8090" t="s">
        <v>34</v>
      </c>
      <c r="I8090" t="s">
        <v>1069</v>
      </c>
      <c r="J8090" t="s">
        <v>36</v>
      </c>
      <c r="K8090" t="s">
        <v>53</v>
      </c>
      <c r="L8090" s="2">
        <f t="shared" si="1261"/>
        <v>33.433000000000007</v>
      </c>
      <c r="M8090" s="2">
        <f t="shared" si="1262"/>
        <v>39.72</v>
      </c>
      <c r="N8090" s="2">
        <f t="shared" si="1268"/>
        <v>6.2869999999999919</v>
      </c>
      <c r="O8090" s="2">
        <f t="shared" si="1263"/>
        <v>12.573999999999984</v>
      </c>
      <c r="P8090" s="2">
        <f t="shared" si="1264"/>
        <v>79.44</v>
      </c>
      <c r="Q8090" s="2">
        <f t="shared" si="1265"/>
        <v>15.828298086606225</v>
      </c>
      <c r="R8090">
        <v>2</v>
      </c>
      <c r="S8090">
        <v>0.2</v>
      </c>
      <c r="T8090" s="2">
        <v>39.92</v>
      </c>
      <c r="U8090" s="3">
        <v>12.973999999999997</v>
      </c>
      <c r="V8090" s="4">
        <f t="shared" si="1269"/>
        <v>16.249999999999996</v>
      </c>
      <c r="W8090" s="2">
        <f t="shared" si="1266"/>
        <v>79.84</v>
      </c>
    </row>
    <row r="8091" spans="1:23" x14ac:dyDescent="0.25">
      <c r="A8091">
        <f t="shared" si="1267"/>
        <v>2015</v>
      </c>
      <c r="B8091" s="1">
        <v>42223</v>
      </c>
      <c r="C8091" s="1">
        <v>42225</v>
      </c>
      <c r="D8091" s="1" t="str">
        <f t="shared" si="1260"/>
        <v>Aug</v>
      </c>
      <c r="E8091" t="s">
        <v>98</v>
      </c>
      <c r="F8091" t="s">
        <v>1218</v>
      </c>
      <c r="G8091" t="s">
        <v>33</v>
      </c>
      <c r="H8091" t="s">
        <v>80</v>
      </c>
      <c r="I8091" t="s">
        <v>78</v>
      </c>
      <c r="J8091" t="s">
        <v>36</v>
      </c>
      <c r="K8091" t="s">
        <v>55</v>
      </c>
      <c r="L8091" s="2">
        <f t="shared" si="1261"/>
        <v>75.338799999999992</v>
      </c>
      <c r="M8091" s="2">
        <f t="shared" si="1262"/>
        <v>77.58</v>
      </c>
      <c r="N8091" s="2">
        <f t="shared" si="1268"/>
        <v>2.2412000000000063</v>
      </c>
      <c r="O8091" s="2">
        <f t="shared" si="1263"/>
        <v>20.170800000000057</v>
      </c>
      <c r="P8091" s="2">
        <f t="shared" si="1264"/>
        <v>698.22</v>
      </c>
      <c r="Q8091" s="2">
        <f t="shared" si="1265"/>
        <v>2.8888888888888968</v>
      </c>
      <c r="R8091">
        <v>9</v>
      </c>
      <c r="S8091">
        <v>0</v>
      </c>
      <c r="T8091" s="2">
        <v>77.58</v>
      </c>
      <c r="U8091" s="3">
        <v>20.1708</v>
      </c>
      <c r="V8091" s="4">
        <f t="shared" si="1269"/>
        <v>2.8888888888888888</v>
      </c>
      <c r="W8091" s="2">
        <f t="shared" si="1266"/>
        <v>698.22</v>
      </c>
    </row>
    <row r="8092" spans="1:23" x14ac:dyDescent="0.25">
      <c r="A8092">
        <f t="shared" si="1267"/>
        <v>2014</v>
      </c>
      <c r="B8092" s="1">
        <v>41980</v>
      </c>
      <c r="C8092" s="1">
        <v>41986</v>
      </c>
      <c r="D8092" s="1" t="str">
        <f t="shared" si="1260"/>
        <v>Dec</v>
      </c>
      <c r="E8092" t="s">
        <v>38</v>
      </c>
      <c r="F8092" t="s">
        <v>1166</v>
      </c>
      <c r="G8092" t="s">
        <v>64</v>
      </c>
      <c r="H8092" t="s">
        <v>34</v>
      </c>
      <c r="I8092" t="s">
        <v>2132</v>
      </c>
      <c r="J8092" t="s">
        <v>36</v>
      </c>
      <c r="K8092" t="s">
        <v>43</v>
      </c>
      <c r="L8092" s="2">
        <f t="shared" si="1261"/>
        <v>259.35519999999997</v>
      </c>
      <c r="M8092" s="2">
        <f t="shared" si="1262"/>
        <v>269.35999999999996</v>
      </c>
      <c r="N8092" s="2">
        <f t="shared" si="1268"/>
        <v>10.004799999999989</v>
      </c>
      <c r="O8092" s="2">
        <f t="shared" si="1263"/>
        <v>70.033599999999922</v>
      </c>
      <c r="P8092" s="2">
        <f t="shared" si="1264"/>
        <v>1885.5199999999998</v>
      </c>
      <c r="Q8092" s="2">
        <f t="shared" si="1265"/>
        <v>3.7142857142857109</v>
      </c>
      <c r="R8092">
        <v>7</v>
      </c>
      <c r="S8092">
        <v>0</v>
      </c>
      <c r="T8092" s="2">
        <v>269.35999999999996</v>
      </c>
      <c r="U8092" s="3">
        <v>70.033599999999993</v>
      </c>
      <c r="V8092" s="4">
        <f t="shared" si="1269"/>
        <v>3.7142857142857144</v>
      </c>
      <c r="W8092" s="2">
        <f t="shared" si="1266"/>
        <v>1885.5199999999998</v>
      </c>
    </row>
    <row r="8093" spans="1:23" x14ac:dyDescent="0.25">
      <c r="A8093">
        <f t="shared" si="1267"/>
        <v>2015</v>
      </c>
      <c r="B8093" s="1">
        <v>42348</v>
      </c>
      <c r="C8093" s="1">
        <v>42352</v>
      </c>
      <c r="D8093" s="1" t="str">
        <f t="shared" si="1260"/>
        <v>Dec</v>
      </c>
      <c r="E8093" t="s">
        <v>38</v>
      </c>
      <c r="F8093" t="s">
        <v>1183</v>
      </c>
      <c r="G8093" t="s">
        <v>25</v>
      </c>
      <c r="H8093" t="s">
        <v>34</v>
      </c>
      <c r="I8093" t="s">
        <v>1153</v>
      </c>
      <c r="J8093" t="s">
        <v>36</v>
      </c>
      <c r="K8093" t="s">
        <v>37</v>
      </c>
      <c r="L8093" s="2">
        <f t="shared" si="1261"/>
        <v>4.3487999999999998</v>
      </c>
      <c r="M8093" s="2">
        <f t="shared" si="1262"/>
        <v>5.76</v>
      </c>
      <c r="N8093" s="2">
        <f t="shared" si="1268"/>
        <v>1.4112</v>
      </c>
      <c r="O8093" s="2">
        <f t="shared" si="1263"/>
        <v>2.8224</v>
      </c>
      <c r="P8093" s="2">
        <f t="shared" si="1264"/>
        <v>11.52</v>
      </c>
      <c r="Q8093" s="2">
        <f t="shared" si="1265"/>
        <v>24.500000000000004</v>
      </c>
      <c r="R8093">
        <v>2</v>
      </c>
      <c r="S8093">
        <v>0</v>
      </c>
      <c r="T8093" s="2">
        <v>5.76</v>
      </c>
      <c r="U8093" s="3">
        <v>2.8224</v>
      </c>
      <c r="V8093" s="4">
        <f t="shared" si="1269"/>
        <v>24.500000000000004</v>
      </c>
      <c r="W8093" s="2">
        <f t="shared" si="1266"/>
        <v>11.52</v>
      </c>
    </row>
    <row r="8094" spans="1:23" x14ac:dyDescent="0.25">
      <c r="A8094">
        <f t="shared" si="1267"/>
        <v>2017</v>
      </c>
      <c r="B8094" s="1">
        <v>43047</v>
      </c>
      <c r="C8094" s="1">
        <v>43052</v>
      </c>
      <c r="D8094" s="1" t="str">
        <f t="shared" si="1260"/>
        <v>Nov</v>
      </c>
      <c r="E8094" t="s">
        <v>23</v>
      </c>
      <c r="F8094" t="s">
        <v>2201</v>
      </c>
      <c r="G8094" t="s">
        <v>64</v>
      </c>
      <c r="H8094" t="s">
        <v>80</v>
      </c>
      <c r="I8094" t="s">
        <v>1430</v>
      </c>
      <c r="J8094" t="s">
        <v>36</v>
      </c>
      <c r="K8094" t="s">
        <v>48</v>
      </c>
      <c r="L8094" s="2">
        <f t="shared" si="1261"/>
        <v>103.30600000000001</v>
      </c>
      <c r="M8094" s="2">
        <f t="shared" si="1262"/>
        <v>109.9</v>
      </c>
      <c r="N8094" s="2">
        <f t="shared" si="1268"/>
        <v>6.5939999999999941</v>
      </c>
      <c r="O8094" s="2">
        <f t="shared" si="1263"/>
        <v>32.96999999999997</v>
      </c>
      <c r="P8094" s="2">
        <f t="shared" si="1264"/>
        <v>549.5</v>
      </c>
      <c r="Q8094" s="2">
        <f t="shared" si="1265"/>
        <v>5.9999999999999947</v>
      </c>
      <c r="R8094">
        <v>5</v>
      </c>
      <c r="S8094">
        <v>0</v>
      </c>
      <c r="T8094" s="2">
        <v>109.9</v>
      </c>
      <c r="U8094" s="3">
        <v>32.97</v>
      </c>
      <c r="V8094" s="4">
        <f t="shared" si="1269"/>
        <v>6</v>
      </c>
      <c r="W8094" s="2">
        <f t="shared" si="1266"/>
        <v>549.5</v>
      </c>
    </row>
    <row r="8095" spans="1:23" x14ac:dyDescent="0.25">
      <c r="A8095">
        <f t="shared" si="1267"/>
        <v>2017</v>
      </c>
      <c r="B8095" s="1">
        <v>42943</v>
      </c>
      <c r="C8095" s="1">
        <v>42948</v>
      </c>
      <c r="D8095" s="1" t="str">
        <f t="shared" si="1260"/>
        <v>Jul</v>
      </c>
      <c r="E8095" t="s">
        <v>23</v>
      </c>
      <c r="F8095" t="s">
        <v>1917</v>
      </c>
      <c r="G8095" t="s">
        <v>25</v>
      </c>
      <c r="H8095" t="s">
        <v>34</v>
      </c>
      <c r="I8095" t="s">
        <v>1142</v>
      </c>
      <c r="J8095" t="s">
        <v>28</v>
      </c>
      <c r="K8095" t="s">
        <v>46</v>
      </c>
      <c r="L8095" s="2">
        <f t="shared" si="1261"/>
        <v>20.377599999999997</v>
      </c>
      <c r="M8095" s="2">
        <f t="shared" si="1262"/>
        <v>23.88</v>
      </c>
      <c r="N8095" s="2">
        <f t="shared" si="1268"/>
        <v>3.5024000000000015</v>
      </c>
      <c r="O8095" s="2">
        <f t="shared" si="1263"/>
        <v>10.507200000000005</v>
      </c>
      <c r="P8095" s="2">
        <f t="shared" si="1264"/>
        <v>71.64</v>
      </c>
      <c r="Q8095" s="2">
        <f t="shared" si="1265"/>
        <v>14.666666666666671</v>
      </c>
      <c r="R8095">
        <v>3</v>
      </c>
      <c r="S8095">
        <v>0</v>
      </c>
      <c r="T8095" s="2">
        <v>23.88</v>
      </c>
      <c r="U8095" s="3">
        <v>10.507200000000001</v>
      </c>
      <c r="V8095" s="4">
        <f t="shared" si="1269"/>
        <v>14.666666666666666</v>
      </c>
      <c r="W8095" s="2">
        <f t="shared" si="1266"/>
        <v>71.64</v>
      </c>
    </row>
    <row r="8096" spans="1:23" x14ac:dyDescent="0.25">
      <c r="A8096">
        <f t="shared" si="1267"/>
        <v>2017</v>
      </c>
      <c r="B8096" s="1">
        <v>42943</v>
      </c>
      <c r="C8096" s="1">
        <v>42948</v>
      </c>
      <c r="D8096" s="1" t="str">
        <f t="shared" si="1260"/>
        <v>Jul</v>
      </c>
      <c r="E8096" t="s">
        <v>23</v>
      </c>
      <c r="F8096" t="s">
        <v>1917</v>
      </c>
      <c r="G8096" t="s">
        <v>25</v>
      </c>
      <c r="H8096" t="s">
        <v>34</v>
      </c>
      <c r="I8096" t="s">
        <v>1884</v>
      </c>
      <c r="J8096" t="s">
        <v>36</v>
      </c>
      <c r="K8096" t="s">
        <v>60</v>
      </c>
      <c r="L8096" s="2">
        <f t="shared" si="1261"/>
        <v>23.186999999999998</v>
      </c>
      <c r="M8096" s="2">
        <f t="shared" si="1262"/>
        <v>26.2</v>
      </c>
      <c r="N8096" s="2">
        <f t="shared" si="1268"/>
        <v>3.0130000000000017</v>
      </c>
      <c r="O8096" s="2">
        <f t="shared" si="1263"/>
        <v>12.052000000000007</v>
      </c>
      <c r="P8096" s="2">
        <f t="shared" si="1264"/>
        <v>104.8</v>
      </c>
      <c r="Q8096" s="2">
        <f t="shared" si="1265"/>
        <v>11.500000000000005</v>
      </c>
      <c r="R8096">
        <v>4</v>
      </c>
      <c r="S8096">
        <v>0</v>
      </c>
      <c r="T8096" s="2">
        <v>26.2</v>
      </c>
      <c r="U8096" s="3">
        <v>12.052</v>
      </c>
      <c r="V8096" s="4">
        <f t="shared" si="1269"/>
        <v>11.5</v>
      </c>
      <c r="W8096" s="2">
        <f t="shared" si="1266"/>
        <v>104.8</v>
      </c>
    </row>
    <row r="8097" spans="1:23" x14ac:dyDescent="0.25">
      <c r="A8097">
        <f t="shared" si="1267"/>
        <v>2017</v>
      </c>
      <c r="B8097" s="1">
        <v>42943</v>
      </c>
      <c r="C8097" s="1">
        <v>42948</v>
      </c>
      <c r="D8097" s="1" t="str">
        <f t="shared" si="1260"/>
        <v>Jul</v>
      </c>
      <c r="E8097" t="s">
        <v>23</v>
      </c>
      <c r="F8097" t="s">
        <v>1917</v>
      </c>
      <c r="G8097" t="s">
        <v>25</v>
      </c>
      <c r="H8097" t="s">
        <v>34</v>
      </c>
      <c r="I8097" t="s">
        <v>1944</v>
      </c>
      <c r="J8097" t="s">
        <v>36</v>
      </c>
      <c r="K8097" t="s">
        <v>60</v>
      </c>
      <c r="L8097" s="2">
        <f t="shared" si="1261"/>
        <v>9.8496000000000006</v>
      </c>
      <c r="M8097" s="2">
        <f t="shared" si="1262"/>
        <v>12.96</v>
      </c>
      <c r="N8097" s="2">
        <f t="shared" si="1268"/>
        <v>3.1104000000000003</v>
      </c>
      <c r="O8097" s="2">
        <f t="shared" si="1263"/>
        <v>6.2208000000000006</v>
      </c>
      <c r="P8097" s="2">
        <f t="shared" si="1264"/>
        <v>25.92</v>
      </c>
      <c r="Q8097" s="2">
        <f t="shared" si="1265"/>
        <v>24.000000000000004</v>
      </c>
      <c r="R8097">
        <v>2</v>
      </c>
      <c r="S8097">
        <v>0</v>
      </c>
      <c r="T8097" s="2">
        <v>12.96</v>
      </c>
      <c r="U8097" s="3">
        <v>6.2208000000000006</v>
      </c>
      <c r="V8097" s="4">
        <f t="shared" si="1269"/>
        <v>24.000000000000004</v>
      </c>
      <c r="W8097" s="2">
        <f t="shared" si="1266"/>
        <v>25.92</v>
      </c>
    </row>
    <row r="8098" spans="1:23" x14ac:dyDescent="0.25">
      <c r="A8098">
        <f t="shared" si="1267"/>
        <v>2017</v>
      </c>
      <c r="B8098" s="1">
        <v>42943</v>
      </c>
      <c r="C8098" s="1">
        <v>42948</v>
      </c>
      <c r="D8098" s="1" t="str">
        <f t="shared" si="1260"/>
        <v>Jul</v>
      </c>
      <c r="E8098" t="s">
        <v>23</v>
      </c>
      <c r="F8098" t="s">
        <v>1917</v>
      </c>
      <c r="G8098" t="s">
        <v>25</v>
      </c>
      <c r="H8098" t="s">
        <v>34</v>
      </c>
      <c r="I8098" t="s">
        <v>688</v>
      </c>
      <c r="J8098" t="s">
        <v>50</v>
      </c>
      <c r="K8098" t="s">
        <v>86</v>
      </c>
      <c r="L8098" s="2">
        <f t="shared" si="1261"/>
        <v>228.37140000000002</v>
      </c>
      <c r="M8098" s="2">
        <f t="shared" si="1262"/>
        <v>234.95000000000002</v>
      </c>
      <c r="N8098" s="2">
        <f t="shared" si="1268"/>
        <v>6.5785999999999945</v>
      </c>
      <c r="O8098" s="2">
        <f t="shared" si="1263"/>
        <v>32.892999999999972</v>
      </c>
      <c r="P8098" s="2">
        <f t="shared" si="1264"/>
        <v>1174.75</v>
      </c>
      <c r="Q8098" s="2">
        <f t="shared" si="1265"/>
        <v>2.7999999999999976</v>
      </c>
      <c r="R8098">
        <v>5</v>
      </c>
      <c r="S8098">
        <v>0</v>
      </c>
      <c r="T8098" s="2">
        <v>234.95000000000002</v>
      </c>
      <c r="U8098" s="3">
        <v>32.893000000000008</v>
      </c>
      <c r="V8098" s="4">
        <f t="shared" si="1269"/>
        <v>2.8000000000000007</v>
      </c>
      <c r="W8098" s="2">
        <f t="shared" si="1266"/>
        <v>1174.75</v>
      </c>
    </row>
    <row r="8099" spans="1:23" x14ac:dyDescent="0.25">
      <c r="A8099">
        <f t="shared" si="1267"/>
        <v>2017</v>
      </c>
      <c r="B8099" s="1">
        <v>43097</v>
      </c>
      <c r="C8099" s="1">
        <v>43101</v>
      </c>
      <c r="D8099" s="1" t="str">
        <f t="shared" si="1260"/>
        <v>Dec</v>
      </c>
      <c r="E8099" t="s">
        <v>38</v>
      </c>
      <c r="F8099" t="s">
        <v>1958</v>
      </c>
      <c r="G8099" t="s">
        <v>25</v>
      </c>
      <c r="H8099" t="s">
        <v>34</v>
      </c>
      <c r="I8099" t="s">
        <v>626</v>
      </c>
      <c r="J8099" t="s">
        <v>36</v>
      </c>
      <c r="K8099" t="s">
        <v>43</v>
      </c>
      <c r="L8099" s="2">
        <f t="shared" si="1261"/>
        <v>111.39150000000001</v>
      </c>
      <c r="M8099" s="2">
        <f t="shared" si="1262"/>
        <v>118.25</v>
      </c>
      <c r="N8099" s="2">
        <f t="shared" si="1268"/>
        <v>6.8584999999999923</v>
      </c>
      <c r="O8099" s="2">
        <f t="shared" si="1263"/>
        <v>34.292499999999961</v>
      </c>
      <c r="P8099" s="2">
        <f t="shared" si="1264"/>
        <v>591.25</v>
      </c>
      <c r="Q8099" s="2">
        <f t="shared" si="1265"/>
        <v>5.7999999999999936</v>
      </c>
      <c r="R8099">
        <v>5</v>
      </c>
      <c r="S8099">
        <v>0</v>
      </c>
      <c r="T8099" s="2">
        <v>118.25</v>
      </c>
      <c r="U8099" s="3">
        <v>34.292499999999997</v>
      </c>
      <c r="V8099" s="4">
        <f t="shared" si="1269"/>
        <v>5.8</v>
      </c>
      <c r="W8099" s="2">
        <f t="shared" si="1266"/>
        <v>591.25</v>
      </c>
    </row>
    <row r="8100" spans="1:23" x14ac:dyDescent="0.25">
      <c r="A8100">
        <f t="shared" si="1267"/>
        <v>2017</v>
      </c>
      <c r="B8100" s="1">
        <v>43097</v>
      </c>
      <c r="C8100" s="1">
        <v>43101</v>
      </c>
      <c r="D8100" s="1" t="str">
        <f t="shared" si="1260"/>
        <v>Dec</v>
      </c>
      <c r="E8100" t="s">
        <v>38</v>
      </c>
      <c r="F8100" t="s">
        <v>1958</v>
      </c>
      <c r="G8100" t="s">
        <v>25</v>
      </c>
      <c r="H8100" t="s">
        <v>34</v>
      </c>
      <c r="I8100" t="s">
        <v>2146</v>
      </c>
      <c r="J8100" t="s">
        <v>36</v>
      </c>
      <c r="K8100" t="s">
        <v>60</v>
      </c>
      <c r="L8100" s="2">
        <f t="shared" si="1261"/>
        <v>2.3540000000000005</v>
      </c>
      <c r="M8100" s="2">
        <f t="shared" si="1262"/>
        <v>4.28</v>
      </c>
      <c r="N8100" s="2">
        <f t="shared" si="1268"/>
        <v>1.9259999999999997</v>
      </c>
      <c r="O8100" s="2">
        <f t="shared" si="1263"/>
        <v>1.9259999999999997</v>
      </c>
      <c r="P8100" s="2">
        <f t="shared" si="1264"/>
        <v>4.28</v>
      </c>
      <c r="Q8100" s="2">
        <f t="shared" si="1265"/>
        <v>44.999999999999993</v>
      </c>
      <c r="R8100">
        <v>1</v>
      </c>
      <c r="S8100">
        <v>0</v>
      </c>
      <c r="T8100" s="2">
        <v>4.28</v>
      </c>
      <c r="U8100" s="3">
        <v>1.9259999999999997</v>
      </c>
      <c r="V8100" s="4">
        <f t="shared" si="1269"/>
        <v>44.999999999999993</v>
      </c>
      <c r="W8100" s="2">
        <f t="shared" si="1266"/>
        <v>4.28</v>
      </c>
    </row>
    <row r="8101" spans="1:23" x14ac:dyDescent="0.25">
      <c r="A8101">
        <f t="shared" si="1267"/>
        <v>2016</v>
      </c>
      <c r="B8101" s="1">
        <v>42439</v>
      </c>
      <c r="C8101" s="1">
        <v>42442</v>
      </c>
      <c r="D8101" s="1" t="str">
        <f t="shared" si="1260"/>
        <v>Mar</v>
      </c>
      <c r="E8101" t="s">
        <v>98</v>
      </c>
      <c r="F8101" t="s">
        <v>1839</v>
      </c>
      <c r="G8101" t="s">
        <v>64</v>
      </c>
      <c r="H8101" t="s">
        <v>34</v>
      </c>
      <c r="I8101" t="s">
        <v>1596</v>
      </c>
      <c r="J8101" t="s">
        <v>50</v>
      </c>
      <c r="K8101" t="s">
        <v>86</v>
      </c>
      <c r="L8101" s="2">
        <f t="shared" si="1261"/>
        <v>25.1495</v>
      </c>
      <c r="M8101" s="2">
        <f t="shared" si="1262"/>
        <v>26.849999999999998</v>
      </c>
      <c r="N8101" s="2">
        <f t="shared" si="1268"/>
        <v>1.7004999999999981</v>
      </c>
      <c r="O8101" s="2">
        <f t="shared" si="1263"/>
        <v>5.1014999999999944</v>
      </c>
      <c r="P8101" s="2">
        <f t="shared" si="1264"/>
        <v>80.55</v>
      </c>
      <c r="Q8101" s="2">
        <f t="shared" si="1265"/>
        <v>6.3333333333333268</v>
      </c>
      <c r="R8101">
        <v>3</v>
      </c>
      <c r="S8101">
        <v>0</v>
      </c>
      <c r="T8101" s="2">
        <v>26.849999999999998</v>
      </c>
      <c r="U8101" s="3">
        <v>5.101499999999997</v>
      </c>
      <c r="V8101" s="4">
        <f t="shared" si="1269"/>
        <v>6.3333333333333295</v>
      </c>
      <c r="W8101" s="2">
        <f t="shared" si="1266"/>
        <v>80.55</v>
      </c>
    </row>
    <row r="8102" spans="1:23" x14ac:dyDescent="0.25">
      <c r="A8102">
        <f t="shared" si="1267"/>
        <v>2016</v>
      </c>
      <c r="B8102" s="1">
        <v>42439</v>
      </c>
      <c r="C8102" s="1">
        <v>42442</v>
      </c>
      <c r="D8102" s="1" t="str">
        <f t="shared" si="1260"/>
        <v>Mar</v>
      </c>
      <c r="E8102" t="s">
        <v>98</v>
      </c>
      <c r="F8102" t="s">
        <v>1839</v>
      </c>
      <c r="G8102" t="s">
        <v>64</v>
      </c>
      <c r="H8102" t="s">
        <v>34</v>
      </c>
      <c r="I8102" t="s">
        <v>2671</v>
      </c>
      <c r="J8102" t="s">
        <v>50</v>
      </c>
      <c r="K8102" t="s">
        <v>286</v>
      </c>
      <c r="L8102" s="2">
        <f t="shared" si="1261"/>
        <v>3231.6900000000005</v>
      </c>
      <c r="M8102" s="2">
        <f t="shared" si="1262"/>
        <v>3357.4000000000005</v>
      </c>
      <c r="N8102" s="2">
        <f t="shared" si="1268"/>
        <v>125.71000000000004</v>
      </c>
      <c r="O8102" s="2">
        <f t="shared" si="1263"/>
        <v>377.13000000000011</v>
      </c>
      <c r="P8102" s="2">
        <f t="shared" si="1264"/>
        <v>10072.200000000001</v>
      </c>
      <c r="Q8102" s="2">
        <f t="shared" si="1265"/>
        <v>3.74426639661643</v>
      </c>
      <c r="R8102">
        <v>3</v>
      </c>
      <c r="S8102">
        <v>0.2</v>
      </c>
      <c r="T8102" s="2">
        <v>3357.6000000000004</v>
      </c>
      <c r="U8102" s="3">
        <v>377.72999999999956</v>
      </c>
      <c r="V8102" s="4">
        <f t="shared" si="1269"/>
        <v>3.7499999999999951</v>
      </c>
      <c r="W8102" s="2">
        <f t="shared" si="1266"/>
        <v>10072.800000000001</v>
      </c>
    </row>
    <row r="8103" spans="1:23" x14ac:dyDescent="0.25">
      <c r="A8103">
        <f t="shared" si="1267"/>
        <v>2015</v>
      </c>
      <c r="B8103" s="1">
        <v>42146</v>
      </c>
      <c r="C8103" s="1">
        <v>42150</v>
      </c>
      <c r="D8103" s="1" t="str">
        <f t="shared" si="1260"/>
        <v>May</v>
      </c>
      <c r="E8103" t="s">
        <v>38</v>
      </c>
      <c r="F8103" t="s">
        <v>2573</v>
      </c>
      <c r="G8103" t="s">
        <v>25</v>
      </c>
      <c r="H8103" t="s">
        <v>34</v>
      </c>
      <c r="I8103" t="s">
        <v>964</v>
      </c>
      <c r="J8103" t="s">
        <v>36</v>
      </c>
      <c r="K8103" t="s">
        <v>37</v>
      </c>
      <c r="L8103" s="2">
        <f t="shared" si="1261"/>
        <v>6.3601999999999999</v>
      </c>
      <c r="M8103" s="2">
        <f t="shared" si="1262"/>
        <v>8.26</v>
      </c>
      <c r="N8103" s="2">
        <f t="shared" si="1268"/>
        <v>1.8997999999999999</v>
      </c>
      <c r="O8103" s="2">
        <f t="shared" si="1263"/>
        <v>3.7995999999999999</v>
      </c>
      <c r="P8103" s="2">
        <f t="shared" si="1264"/>
        <v>16.52</v>
      </c>
      <c r="Q8103" s="2">
        <f t="shared" si="1265"/>
        <v>23</v>
      </c>
      <c r="R8103">
        <v>2</v>
      </c>
      <c r="S8103">
        <v>0</v>
      </c>
      <c r="T8103" s="2">
        <v>8.26</v>
      </c>
      <c r="U8103" s="3">
        <v>3.7995999999999999</v>
      </c>
      <c r="V8103" s="4">
        <f t="shared" si="1269"/>
        <v>23</v>
      </c>
      <c r="W8103" s="2">
        <f t="shared" si="1266"/>
        <v>16.52</v>
      </c>
    </row>
    <row r="8104" spans="1:23" x14ac:dyDescent="0.25">
      <c r="A8104">
        <f t="shared" si="1267"/>
        <v>2015</v>
      </c>
      <c r="B8104" s="1">
        <v>42146</v>
      </c>
      <c r="C8104" s="1">
        <v>42150</v>
      </c>
      <c r="D8104" s="1" t="str">
        <f t="shared" si="1260"/>
        <v>May</v>
      </c>
      <c r="E8104" t="s">
        <v>38</v>
      </c>
      <c r="F8104" t="s">
        <v>2573</v>
      </c>
      <c r="G8104" t="s">
        <v>25</v>
      </c>
      <c r="H8104" t="s">
        <v>34</v>
      </c>
      <c r="I8104" t="s">
        <v>1033</v>
      </c>
      <c r="J8104" t="s">
        <v>50</v>
      </c>
      <c r="K8104" t="s">
        <v>286</v>
      </c>
      <c r="L8104" s="2">
        <f t="shared" si="1261"/>
        <v>2925.5345000000002</v>
      </c>
      <c r="M8104" s="2">
        <f t="shared" si="1262"/>
        <v>2973.1200000000003</v>
      </c>
      <c r="N8104" s="2">
        <f t="shared" si="1268"/>
        <v>47.585500000000138</v>
      </c>
      <c r="O8104" s="2">
        <f t="shared" si="1263"/>
        <v>333.09850000000097</v>
      </c>
      <c r="P8104" s="2">
        <f t="shared" si="1264"/>
        <v>20811.840000000004</v>
      </c>
      <c r="Q8104" s="2">
        <f t="shared" si="1265"/>
        <v>1.6005240286298614</v>
      </c>
      <c r="R8104">
        <v>7</v>
      </c>
      <c r="S8104">
        <v>0.2</v>
      </c>
      <c r="T8104" s="2">
        <v>2973.32</v>
      </c>
      <c r="U8104" s="3">
        <v>334.49849999999958</v>
      </c>
      <c r="V8104" s="4">
        <f t="shared" si="1269"/>
        <v>1.607142857142855</v>
      </c>
      <c r="W8104" s="2">
        <f t="shared" si="1266"/>
        <v>20813.240000000002</v>
      </c>
    </row>
    <row r="8105" spans="1:23" x14ac:dyDescent="0.25">
      <c r="A8105">
        <f t="shared" si="1267"/>
        <v>2015</v>
      </c>
      <c r="B8105" s="1">
        <v>42146</v>
      </c>
      <c r="C8105" s="1">
        <v>42150</v>
      </c>
      <c r="D8105" s="1" t="str">
        <f t="shared" si="1260"/>
        <v>May</v>
      </c>
      <c r="E8105" t="s">
        <v>38</v>
      </c>
      <c r="F8105" t="s">
        <v>2573</v>
      </c>
      <c r="G8105" t="s">
        <v>25</v>
      </c>
      <c r="H8105" t="s">
        <v>34</v>
      </c>
      <c r="I8105" t="s">
        <v>532</v>
      </c>
      <c r="J8105" t="s">
        <v>36</v>
      </c>
      <c r="K8105" t="s">
        <v>43</v>
      </c>
      <c r="L8105" s="2">
        <f t="shared" si="1261"/>
        <v>100.5984</v>
      </c>
      <c r="M8105" s="2">
        <f t="shared" si="1262"/>
        <v>104.79</v>
      </c>
      <c r="N8105" s="2">
        <f t="shared" si="1268"/>
        <v>4.1916000000000082</v>
      </c>
      <c r="O8105" s="2">
        <f t="shared" si="1263"/>
        <v>29.341200000000057</v>
      </c>
      <c r="P8105" s="2">
        <f t="shared" si="1264"/>
        <v>733.53000000000009</v>
      </c>
      <c r="Q8105" s="2">
        <f t="shared" si="1265"/>
        <v>4.0000000000000071</v>
      </c>
      <c r="R8105">
        <v>7</v>
      </c>
      <c r="S8105">
        <v>0</v>
      </c>
      <c r="T8105" s="2">
        <v>104.79</v>
      </c>
      <c r="U8105" s="3">
        <v>29.341200000000008</v>
      </c>
      <c r="V8105" s="4">
        <f t="shared" si="1269"/>
        <v>4.0000000000000009</v>
      </c>
      <c r="W8105" s="2">
        <f t="shared" si="1266"/>
        <v>733.53000000000009</v>
      </c>
    </row>
    <row r="8106" spans="1:23" x14ac:dyDescent="0.25">
      <c r="A8106">
        <f t="shared" si="1267"/>
        <v>2015</v>
      </c>
      <c r="B8106" s="1">
        <v>42146</v>
      </c>
      <c r="C8106" s="1">
        <v>42150</v>
      </c>
      <c r="D8106" s="1" t="str">
        <f t="shared" si="1260"/>
        <v>May</v>
      </c>
      <c r="E8106" t="s">
        <v>38</v>
      </c>
      <c r="F8106" t="s">
        <v>2573</v>
      </c>
      <c r="G8106" t="s">
        <v>25</v>
      </c>
      <c r="H8106" t="s">
        <v>34</v>
      </c>
      <c r="I8106" t="s">
        <v>488</v>
      </c>
      <c r="J8106" t="s">
        <v>50</v>
      </c>
      <c r="K8106" t="s">
        <v>51</v>
      </c>
      <c r="L8106" s="2">
        <f t="shared" si="1261"/>
        <v>766.03140000000008</v>
      </c>
      <c r="M8106" s="2">
        <f t="shared" si="1262"/>
        <v>775.52800000000002</v>
      </c>
      <c r="N8106" s="2">
        <f t="shared" si="1268"/>
        <v>9.496599999999944</v>
      </c>
      <c r="O8106" s="2">
        <f t="shared" si="1263"/>
        <v>56.979599999999664</v>
      </c>
      <c r="P8106" s="2">
        <f t="shared" si="1264"/>
        <v>4653.1679999999997</v>
      </c>
      <c r="Q8106" s="2">
        <f t="shared" si="1265"/>
        <v>1.2245334791264719</v>
      </c>
      <c r="R8106">
        <v>6</v>
      </c>
      <c r="S8106">
        <v>0.2</v>
      </c>
      <c r="T8106" s="2">
        <v>775.72800000000007</v>
      </c>
      <c r="U8106" s="3">
        <v>58.179600000000022</v>
      </c>
      <c r="V8106" s="4">
        <f t="shared" si="1269"/>
        <v>1.2500000000000004</v>
      </c>
      <c r="W8106" s="2">
        <f t="shared" si="1266"/>
        <v>4654.3680000000004</v>
      </c>
    </row>
    <row r="8107" spans="1:23" x14ac:dyDescent="0.25">
      <c r="A8107">
        <f t="shared" si="1267"/>
        <v>2017</v>
      </c>
      <c r="B8107" s="1">
        <v>42783</v>
      </c>
      <c r="C8107" s="1">
        <v>42785</v>
      </c>
      <c r="D8107" s="1" t="str">
        <f t="shared" si="1260"/>
        <v>Feb</v>
      </c>
      <c r="E8107" t="s">
        <v>98</v>
      </c>
      <c r="F8107" t="s">
        <v>2422</v>
      </c>
      <c r="G8107" t="s">
        <v>64</v>
      </c>
      <c r="H8107" t="s">
        <v>65</v>
      </c>
      <c r="I8107" t="s">
        <v>661</v>
      </c>
      <c r="J8107" t="s">
        <v>28</v>
      </c>
      <c r="K8107" t="s">
        <v>29</v>
      </c>
      <c r="L8107" s="2">
        <f t="shared" si="1261"/>
        <v>106.09379999999999</v>
      </c>
      <c r="M8107" s="2">
        <f t="shared" si="1262"/>
        <v>88.746399999999994</v>
      </c>
      <c r="N8107" s="2">
        <f t="shared" si="1268"/>
        <v>-17.347399999999993</v>
      </c>
      <c r="O8107" s="2">
        <f t="shared" si="1263"/>
        <v>-17.347399999999993</v>
      </c>
      <c r="P8107" s="2">
        <f t="shared" si="1264"/>
        <v>88.746399999999994</v>
      </c>
      <c r="Q8107" s="2">
        <f t="shared" si="1265"/>
        <v>-19.547159096030931</v>
      </c>
      <c r="R8107">
        <v>1</v>
      </c>
      <c r="S8107">
        <v>0.32</v>
      </c>
      <c r="T8107" s="2">
        <v>89.066399999999987</v>
      </c>
      <c r="U8107" s="3">
        <v>-17.027400000000007</v>
      </c>
      <c r="V8107" s="4">
        <f t="shared" si="1269"/>
        <v>-19.11764705882354</v>
      </c>
      <c r="W8107" s="2">
        <f t="shared" si="1266"/>
        <v>89.066399999999987</v>
      </c>
    </row>
    <row r="8108" spans="1:23" x14ac:dyDescent="0.25">
      <c r="A8108">
        <f t="shared" si="1267"/>
        <v>2017</v>
      </c>
      <c r="B8108" s="1">
        <v>42783</v>
      </c>
      <c r="C8108" s="1">
        <v>42785</v>
      </c>
      <c r="D8108" s="1" t="str">
        <f t="shared" si="1260"/>
        <v>Feb</v>
      </c>
      <c r="E8108" t="s">
        <v>98</v>
      </c>
      <c r="F8108" t="s">
        <v>2422</v>
      </c>
      <c r="G8108" t="s">
        <v>64</v>
      </c>
      <c r="H8108" t="s">
        <v>65</v>
      </c>
      <c r="I8108" t="s">
        <v>2672</v>
      </c>
      <c r="J8108" t="s">
        <v>36</v>
      </c>
      <c r="K8108" t="s">
        <v>48</v>
      </c>
      <c r="L8108" s="2">
        <f t="shared" si="1261"/>
        <v>166.66800000000001</v>
      </c>
      <c r="M8108" s="2">
        <f t="shared" si="1262"/>
        <v>175.24</v>
      </c>
      <c r="N8108" s="2">
        <f t="shared" si="1268"/>
        <v>8.5720000000000027</v>
      </c>
      <c r="O8108" s="2">
        <f t="shared" si="1263"/>
        <v>51.432000000000016</v>
      </c>
      <c r="P8108" s="2">
        <f t="shared" si="1264"/>
        <v>1051.44</v>
      </c>
      <c r="Q8108" s="2">
        <f t="shared" si="1265"/>
        <v>4.8915772654645071</v>
      </c>
      <c r="R8108">
        <v>6</v>
      </c>
      <c r="S8108">
        <v>0.2</v>
      </c>
      <c r="T8108" s="2">
        <v>175.44</v>
      </c>
      <c r="U8108" s="3">
        <v>52.632000000000005</v>
      </c>
      <c r="V8108" s="4">
        <f t="shared" si="1269"/>
        <v>5.0000000000000009</v>
      </c>
      <c r="W8108" s="2">
        <f t="shared" si="1266"/>
        <v>1052.6399999999999</v>
      </c>
    </row>
    <row r="8109" spans="1:23" x14ac:dyDescent="0.25">
      <c r="A8109">
        <f t="shared" si="1267"/>
        <v>2017</v>
      </c>
      <c r="B8109" s="1">
        <v>42783</v>
      </c>
      <c r="C8109" s="1">
        <v>42785</v>
      </c>
      <c r="D8109" s="1" t="str">
        <f t="shared" si="1260"/>
        <v>Feb</v>
      </c>
      <c r="E8109" t="s">
        <v>98</v>
      </c>
      <c r="F8109" t="s">
        <v>2422</v>
      </c>
      <c r="G8109" t="s">
        <v>64</v>
      </c>
      <c r="H8109" t="s">
        <v>65</v>
      </c>
      <c r="I8109" t="s">
        <v>1638</v>
      </c>
      <c r="J8109" t="s">
        <v>50</v>
      </c>
      <c r="K8109" t="s">
        <v>51</v>
      </c>
      <c r="L8109" s="2">
        <f t="shared" si="1261"/>
        <v>460.25280000000004</v>
      </c>
      <c r="M8109" s="2">
        <f t="shared" si="1262"/>
        <v>438.13600000000002</v>
      </c>
      <c r="N8109" s="2">
        <f t="shared" si="1268"/>
        <v>-22.116800000000012</v>
      </c>
      <c r="O8109" s="2">
        <f t="shared" si="1263"/>
        <v>-88.467200000000048</v>
      </c>
      <c r="P8109" s="2">
        <f t="shared" si="1264"/>
        <v>1752.5440000000001</v>
      </c>
      <c r="Q8109" s="2">
        <f t="shared" si="1265"/>
        <v>-5.0479303230047314</v>
      </c>
      <c r="R8109">
        <v>4</v>
      </c>
      <c r="S8109">
        <v>0.2</v>
      </c>
      <c r="T8109" s="2">
        <v>438.33600000000001</v>
      </c>
      <c r="U8109" s="3">
        <v>-87.667200000000037</v>
      </c>
      <c r="V8109" s="4">
        <f t="shared" si="1269"/>
        <v>-5.0000000000000018</v>
      </c>
      <c r="W8109" s="2">
        <f t="shared" si="1266"/>
        <v>1753.3440000000001</v>
      </c>
    </row>
    <row r="8110" spans="1:23" x14ac:dyDescent="0.25">
      <c r="A8110">
        <f t="shared" si="1267"/>
        <v>2017</v>
      </c>
      <c r="B8110" s="1">
        <v>43077</v>
      </c>
      <c r="C8110" s="1">
        <v>43084</v>
      </c>
      <c r="D8110" s="1" t="str">
        <f t="shared" si="1260"/>
        <v>Dec</v>
      </c>
      <c r="E8110" t="s">
        <v>38</v>
      </c>
      <c r="F8110" t="s">
        <v>937</v>
      </c>
      <c r="G8110" t="s">
        <v>25</v>
      </c>
      <c r="H8110" t="s">
        <v>80</v>
      </c>
      <c r="I8110" t="s">
        <v>623</v>
      </c>
      <c r="J8110" t="s">
        <v>28</v>
      </c>
      <c r="K8110" t="s">
        <v>31</v>
      </c>
      <c r="L8110" s="2">
        <f t="shared" si="1261"/>
        <v>230.17020000000002</v>
      </c>
      <c r="M8110" s="2">
        <f t="shared" si="1262"/>
        <v>215.244</v>
      </c>
      <c r="N8110" s="2">
        <f t="shared" si="1268"/>
        <v>-14.926200000000023</v>
      </c>
      <c r="O8110" s="2">
        <f t="shared" si="1263"/>
        <v>-59.704800000000091</v>
      </c>
      <c r="P8110" s="2">
        <f t="shared" si="1264"/>
        <v>860.976</v>
      </c>
      <c r="Q8110" s="2">
        <f t="shared" si="1265"/>
        <v>-6.9345486982215636</v>
      </c>
      <c r="R8110">
        <v>4</v>
      </c>
      <c r="S8110">
        <v>0.3</v>
      </c>
      <c r="T8110" s="2">
        <v>215.54400000000001</v>
      </c>
      <c r="U8110" s="3">
        <v>-58.504800000000017</v>
      </c>
      <c r="V8110" s="4">
        <f t="shared" si="1269"/>
        <v>-6.7857142857142883</v>
      </c>
      <c r="W8110" s="2">
        <f t="shared" si="1266"/>
        <v>862.17600000000004</v>
      </c>
    </row>
    <row r="8111" spans="1:23" x14ac:dyDescent="0.25">
      <c r="A8111">
        <f t="shared" si="1267"/>
        <v>2017</v>
      </c>
      <c r="B8111" s="1">
        <v>43057</v>
      </c>
      <c r="C8111" s="1">
        <v>43062</v>
      </c>
      <c r="D8111" s="1" t="str">
        <f t="shared" si="1260"/>
        <v>Nov</v>
      </c>
      <c r="E8111" t="s">
        <v>38</v>
      </c>
      <c r="F8111" t="s">
        <v>2307</v>
      </c>
      <c r="G8111" t="s">
        <v>25</v>
      </c>
      <c r="H8111" t="s">
        <v>65</v>
      </c>
      <c r="I8111" t="s">
        <v>2580</v>
      </c>
      <c r="J8111" t="s">
        <v>36</v>
      </c>
      <c r="K8111" t="s">
        <v>92</v>
      </c>
      <c r="L8111" s="2">
        <f t="shared" si="1261"/>
        <v>52.11</v>
      </c>
      <c r="M8111" s="2">
        <f t="shared" si="1262"/>
        <v>55.384</v>
      </c>
      <c r="N8111" s="2">
        <f t="shared" si="1268"/>
        <v>3.2740000000000009</v>
      </c>
      <c r="O8111" s="2">
        <f t="shared" si="1263"/>
        <v>19.644000000000005</v>
      </c>
      <c r="P8111" s="2">
        <f t="shared" si="1264"/>
        <v>332.30399999999997</v>
      </c>
      <c r="Q8111" s="2">
        <f t="shared" si="1265"/>
        <v>5.9114545717174654</v>
      </c>
      <c r="R8111">
        <v>6</v>
      </c>
      <c r="S8111">
        <v>0.2</v>
      </c>
      <c r="T8111" s="2">
        <v>55.584000000000003</v>
      </c>
      <c r="U8111" s="3">
        <v>20.844000000000001</v>
      </c>
      <c r="V8111" s="4">
        <f t="shared" si="1269"/>
        <v>6.25</v>
      </c>
      <c r="W8111" s="2">
        <f t="shared" si="1266"/>
        <v>333.50400000000002</v>
      </c>
    </row>
    <row r="8112" spans="1:23" x14ac:dyDescent="0.25">
      <c r="A8112">
        <f t="shared" si="1267"/>
        <v>2017</v>
      </c>
      <c r="B8112" s="1">
        <v>43057</v>
      </c>
      <c r="C8112" s="1">
        <v>43062</v>
      </c>
      <c r="D8112" s="1" t="str">
        <f t="shared" si="1260"/>
        <v>Nov</v>
      </c>
      <c r="E8112" t="s">
        <v>38</v>
      </c>
      <c r="F8112" t="s">
        <v>2307</v>
      </c>
      <c r="G8112" t="s">
        <v>25</v>
      </c>
      <c r="H8112" t="s">
        <v>65</v>
      </c>
      <c r="I8112" t="s">
        <v>2179</v>
      </c>
      <c r="J8112" t="s">
        <v>28</v>
      </c>
      <c r="K8112" t="s">
        <v>31</v>
      </c>
      <c r="L8112" s="2">
        <f t="shared" si="1261"/>
        <v>140.12459999999999</v>
      </c>
      <c r="M8112" s="2">
        <f t="shared" si="1262"/>
        <v>127.08599999999998</v>
      </c>
      <c r="N8112" s="2">
        <f t="shared" si="1268"/>
        <v>-13.038600000000002</v>
      </c>
      <c r="O8112" s="2">
        <f t="shared" si="1263"/>
        <v>-26.077200000000005</v>
      </c>
      <c r="P8112" s="2">
        <f t="shared" si="1264"/>
        <v>254.17199999999997</v>
      </c>
      <c r="Q8112" s="2">
        <f t="shared" si="1265"/>
        <v>-10.259666682404045</v>
      </c>
      <c r="R8112">
        <v>2</v>
      </c>
      <c r="S8112">
        <v>0.3</v>
      </c>
      <c r="T8112" s="2">
        <v>127.38599999999998</v>
      </c>
      <c r="U8112" s="3">
        <v>-25.477199999999982</v>
      </c>
      <c r="V8112" s="4">
        <f t="shared" si="1269"/>
        <v>-9.9999999999999947</v>
      </c>
      <c r="W8112" s="2">
        <f t="shared" si="1266"/>
        <v>254.77199999999996</v>
      </c>
    </row>
    <row r="8113" spans="1:23" x14ac:dyDescent="0.25">
      <c r="A8113">
        <f t="shared" si="1267"/>
        <v>2016</v>
      </c>
      <c r="B8113" s="1">
        <v>42705</v>
      </c>
      <c r="C8113" s="1">
        <v>42707</v>
      </c>
      <c r="D8113" s="1" t="str">
        <f t="shared" si="1260"/>
        <v>Dec</v>
      </c>
      <c r="E8113" t="s">
        <v>23</v>
      </c>
      <c r="F8113" t="s">
        <v>2034</v>
      </c>
      <c r="G8113" t="s">
        <v>25</v>
      </c>
      <c r="H8113" t="s">
        <v>65</v>
      </c>
      <c r="I8113" t="s">
        <v>742</v>
      </c>
      <c r="J8113" t="s">
        <v>28</v>
      </c>
      <c r="K8113" t="s">
        <v>31</v>
      </c>
      <c r="L8113" s="2">
        <f t="shared" si="1261"/>
        <v>251.97900000000001</v>
      </c>
      <c r="M8113" s="2">
        <f t="shared" si="1262"/>
        <v>248.13</v>
      </c>
      <c r="N8113" s="2">
        <f t="shared" si="1268"/>
        <v>-3.849000000000018</v>
      </c>
      <c r="O8113" s="2">
        <f t="shared" si="1263"/>
        <v>-19.24500000000009</v>
      </c>
      <c r="P8113" s="2">
        <f t="shared" si="1264"/>
        <v>1240.6500000000001</v>
      </c>
      <c r="Q8113" s="2">
        <f t="shared" si="1265"/>
        <v>-1.5512029984282505</v>
      </c>
      <c r="R8113">
        <v>5</v>
      </c>
      <c r="S8113">
        <v>0.3</v>
      </c>
      <c r="T8113" s="2">
        <v>248.43</v>
      </c>
      <c r="U8113" s="3">
        <v>-17.744999999999976</v>
      </c>
      <c r="V8113" s="4">
        <f t="shared" si="1269"/>
        <v>-1.4285714285714266</v>
      </c>
      <c r="W8113" s="2">
        <f t="shared" si="1266"/>
        <v>1242.1500000000001</v>
      </c>
    </row>
    <row r="8114" spans="1:23" x14ac:dyDescent="0.25">
      <c r="A8114">
        <f t="shared" si="1267"/>
        <v>2016</v>
      </c>
      <c r="B8114" s="1">
        <v>42705</v>
      </c>
      <c r="C8114" s="1">
        <v>42707</v>
      </c>
      <c r="D8114" s="1" t="str">
        <f t="shared" si="1260"/>
        <v>Dec</v>
      </c>
      <c r="E8114" t="s">
        <v>23</v>
      </c>
      <c r="F8114" t="s">
        <v>2034</v>
      </c>
      <c r="G8114" t="s">
        <v>25</v>
      </c>
      <c r="H8114" t="s">
        <v>65</v>
      </c>
      <c r="I8114" t="s">
        <v>1423</v>
      </c>
      <c r="J8114" t="s">
        <v>36</v>
      </c>
      <c r="K8114" t="s">
        <v>55</v>
      </c>
      <c r="L8114" s="2">
        <f t="shared" si="1261"/>
        <v>19.364799999999999</v>
      </c>
      <c r="M8114" s="2">
        <f t="shared" si="1262"/>
        <v>10.847999999999997</v>
      </c>
      <c r="N8114" s="2">
        <f t="shared" si="1268"/>
        <v>-8.5168000000000017</v>
      </c>
      <c r="O8114" s="2">
        <f t="shared" si="1263"/>
        <v>-34.067200000000007</v>
      </c>
      <c r="P8114" s="2">
        <f t="shared" si="1264"/>
        <v>43.391999999999989</v>
      </c>
      <c r="Q8114" s="2">
        <f t="shared" si="1265"/>
        <v>-78.510324483775847</v>
      </c>
      <c r="R8114">
        <v>4</v>
      </c>
      <c r="S8114">
        <v>0.8</v>
      </c>
      <c r="T8114" s="2">
        <v>11.647999999999998</v>
      </c>
      <c r="U8114" s="3">
        <v>-30.867200000000004</v>
      </c>
      <c r="V8114" s="4">
        <f t="shared" si="1269"/>
        <v>-66.250000000000014</v>
      </c>
      <c r="W8114" s="2">
        <f t="shared" si="1266"/>
        <v>46.591999999999992</v>
      </c>
    </row>
    <row r="8115" spans="1:23" x14ac:dyDescent="0.25">
      <c r="A8115">
        <f t="shared" si="1267"/>
        <v>2016</v>
      </c>
      <c r="B8115" s="1">
        <v>42705</v>
      </c>
      <c r="C8115" s="1">
        <v>42707</v>
      </c>
      <c r="D8115" s="1" t="str">
        <f t="shared" si="1260"/>
        <v>Dec</v>
      </c>
      <c r="E8115" t="s">
        <v>23</v>
      </c>
      <c r="F8115" t="s">
        <v>2034</v>
      </c>
      <c r="G8115" t="s">
        <v>25</v>
      </c>
      <c r="H8115" t="s">
        <v>65</v>
      </c>
      <c r="I8115" t="s">
        <v>369</v>
      </c>
      <c r="J8115" t="s">
        <v>28</v>
      </c>
      <c r="K8115" t="s">
        <v>31</v>
      </c>
      <c r="L8115" s="2">
        <f t="shared" si="1261"/>
        <v>85.854900000000001</v>
      </c>
      <c r="M8115" s="2">
        <f t="shared" si="1262"/>
        <v>84.945999999999998</v>
      </c>
      <c r="N8115" s="2">
        <f t="shared" si="1268"/>
        <v>-0.90890000000000271</v>
      </c>
      <c r="O8115" s="2">
        <f t="shared" si="1263"/>
        <v>-1.8178000000000054</v>
      </c>
      <c r="P8115" s="2">
        <f t="shared" si="1264"/>
        <v>169.892</v>
      </c>
      <c r="Q8115" s="2">
        <f t="shared" si="1265"/>
        <v>-1.0699738657500091</v>
      </c>
      <c r="R8115">
        <v>2</v>
      </c>
      <c r="S8115">
        <v>0.3</v>
      </c>
      <c r="T8115" s="2">
        <v>85.245999999999995</v>
      </c>
      <c r="U8115" s="3">
        <v>-1.217800000000004</v>
      </c>
      <c r="V8115" s="4">
        <f t="shared" si="1269"/>
        <v>-0.71428571428571674</v>
      </c>
      <c r="W8115" s="2">
        <f t="shared" si="1266"/>
        <v>170.49199999999999</v>
      </c>
    </row>
    <row r="8116" spans="1:23" x14ac:dyDescent="0.25">
      <c r="A8116">
        <f t="shared" si="1267"/>
        <v>2017</v>
      </c>
      <c r="B8116" s="1">
        <v>43011</v>
      </c>
      <c r="C8116" s="1">
        <v>43015</v>
      </c>
      <c r="D8116" s="1" t="str">
        <f t="shared" si="1260"/>
        <v>Oct</v>
      </c>
      <c r="E8116" t="s">
        <v>23</v>
      </c>
      <c r="F8116" t="s">
        <v>1420</v>
      </c>
      <c r="G8116" t="s">
        <v>33</v>
      </c>
      <c r="H8116" t="s">
        <v>65</v>
      </c>
      <c r="I8116" t="s">
        <v>1399</v>
      </c>
      <c r="J8116" t="s">
        <v>36</v>
      </c>
      <c r="K8116" t="s">
        <v>48</v>
      </c>
      <c r="L8116" s="2">
        <f t="shared" si="1261"/>
        <v>20.175600000000003</v>
      </c>
      <c r="M8116" s="2">
        <f t="shared" si="1262"/>
        <v>20.440000000000001</v>
      </c>
      <c r="N8116" s="2">
        <f t="shared" si="1268"/>
        <v>0.26439999999999841</v>
      </c>
      <c r="O8116" s="2">
        <f t="shared" si="1263"/>
        <v>1.3219999999999921</v>
      </c>
      <c r="P8116" s="2">
        <f t="shared" si="1264"/>
        <v>102.2</v>
      </c>
      <c r="Q8116" s="2">
        <f t="shared" si="1265"/>
        <v>1.2935420743639843</v>
      </c>
      <c r="R8116">
        <v>5</v>
      </c>
      <c r="S8116">
        <v>0.2</v>
      </c>
      <c r="T8116" s="2">
        <v>20.64</v>
      </c>
      <c r="U8116" s="3">
        <v>2.3219999999999974</v>
      </c>
      <c r="V8116" s="4">
        <f t="shared" si="1269"/>
        <v>2.2499999999999973</v>
      </c>
      <c r="W8116" s="2">
        <f t="shared" si="1266"/>
        <v>103.2</v>
      </c>
    </row>
    <row r="8117" spans="1:23" x14ac:dyDescent="0.25">
      <c r="A8117">
        <f t="shared" si="1267"/>
        <v>2017</v>
      </c>
      <c r="B8117" s="1">
        <v>42976</v>
      </c>
      <c r="C8117" s="1">
        <v>42982</v>
      </c>
      <c r="D8117" s="1" t="str">
        <f t="shared" si="1260"/>
        <v>Aug</v>
      </c>
      <c r="E8117" t="s">
        <v>38</v>
      </c>
      <c r="F8117" t="s">
        <v>1495</v>
      </c>
      <c r="G8117" t="s">
        <v>33</v>
      </c>
      <c r="H8117" t="s">
        <v>34</v>
      </c>
      <c r="I8117" t="s">
        <v>2653</v>
      </c>
      <c r="J8117" t="s">
        <v>28</v>
      </c>
      <c r="K8117" t="s">
        <v>46</v>
      </c>
      <c r="L8117" s="2">
        <f t="shared" si="1261"/>
        <v>134.20480000000001</v>
      </c>
      <c r="M8117" s="2">
        <f t="shared" si="1262"/>
        <v>148.02000000000001</v>
      </c>
      <c r="N8117" s="2">
        <f t="shared" si="1268"/>
        <v>13.815200000000004</v>
      </c>
      <c r="O8117" s="2">
        <f t="shared" si="1263"/>
        <v>41.445600000000013</v>
      </c>
      <c r="P8117" s="2">
        <f t="shared" si="1264"/>
        <v>444.06000000000006</v>
      </c>
      <c r="Q8117" s="2">
        <f t="shared" si="1265"/>
        <v>9.3333333333333357</v>
      </c>
      <c r="R8117">
        <v>3</v>
      </c>
      <c r="S8117">
        <v>0</v>
      </c>
      <c r="T8117" s="2">
        <v>148.02000000000001</v>
      </c>
      <c r="U8117" s="3">
        <v>41.445600000000013</v>
      </c>
      <c r="V8117" s="4">
        <f t="shared" si="1269"/>
        <v>9.3333333333333357</v>
      </c>
      <c r="W8117" s="2">
        <f t="shared" si="1266"/>
        <v>444.06000000000006</v>
      </c>
    </row>
    <row r="8118" spans="1:23" x14ac:dyDescent="0.25">
      <c r="A8118">
        <f t="shared" si="1267"/>
        <v>2017</v>
      </c>
      <c r="B8118" s="1">
        <v>43063</v>
      </c>
      <c r="C8118" s="1">
        <v>43063</v>
      </c>
      <c r="D8118" s="1" t="str">
        <f t="shared" si="1260"/>
        <v>Nov</v>
      </c>
      <c r="E8118" t="s">
        <v>528</v>
      </c>
      <c r="F8118" t="s">
        <v>1354</v>
      </c>
      <c r="G8118" t="s">
        <v>33</v>
      </c>
      <c r="H8118" t="s">
        <v>65</v>
      </c>
      <c r="I8118" t="s">
        <v>1945</v>
      </c>
      <c r="J8118" t="s">
        <v>36</v>
      </c>
      <c r="K8118" t="s">
        <v>43</v>
      </c>
      <c r="L8118" s="2">
        <f t="shared" si="1261"/>
        <v>25.3004</v>
      </c>
      <c r="M8118" s="2">
        <f t="shared" si="1262"/>
        <v>33.29</v>
      </c>
      <c r="N8118" s="2">
        <f t="shared" si="1268"/>
        <v>7.9895999999999994</v>
      </c>
      <c r="O8118" s="2">
        <f t="shared" si="1263"/>
        <v>7.9895999999999994</v>
      </c>
      <c r="P8118" s="2">
        <f t="shared" si="1264"/>
        <v>33.29</v>
      </c>
      <c r="Q8118" s="2">
        <f t="shared" si="1265"/>
        <v>24</v>
      </c>
      <c r="R8118">
        <v>1</v>
      </c>
      <c r="S8118">
        <v>0</v>
      </c>
      <c r="T8118" s="2">
        <v>33.29</v>
      </c>
      <c r="U8118" s="3">
        <v>7.9895999999999994</v>
      </c>
      <c r="V8118" s="4">
        <f t="shared" si="1269"/>
        <v>24</v>
      </c>
      <c r="W8118" s="2">
        <f t="shared" si="1266"/>
        <v>33.29</v>
      </c>
    </row>
    <row r="8119" spans="1:23" x14ac:dyDescent="0.25">
      <c r="A8119">
        <f t="shared" si="1267"/>
        <v>2017</v>
      </c>
      <c r="B8119" s="1">
        <v>42916</v>
      </c>
      <c r="C8119" s="1">
        <v>42921</v>
      </c>
      <c r="D8119" s="1" t="str">
        <f t="shared" si="1260"/>
        <v>Jun</v>
      </c>
      <c r="E8119" t="s">
        <v>38</v>
      </c>
      <c r="F8119" t="s">
        <v>2046</v>
      </c>
      <c r="G8119" t="s">
        <v>25</v>
      </c>
      <c r="H8119" t="s">
        <v>34</v>
      </c>
      <c r="I8119" t="s">
        <v>1712</v>
      </c>
      <c r="J8119" t="s">
        <v>36</v>
      </c>
      <c r="K8119" t="s">
        <v>60</v>
      </c>
      <c r="L8119" s="2">
        <f t="shared" si="1261"/>
        <v>184.86490000000001</v>
      </c>
      <c r="M8119" s="2">
        <f t="shared" si="1262"/>
        <v>204.95000000000002</v>
      </c>
      <c r="N8119" s="2">
        <f t="shared" si="1268"/>
        <v>20.085100000000011</v>
      </c>
      <c r="O8119" s="2">
        <f t="shared" si="1263"/>
        <v>100.42550000000006</v>
      </c>
      <c r="P8119" s="2">
        <f t="shared" si="1264"/>
        <v>1024.75</v>
      </c>
      <c r="Q8119" s="2">
        <f t="shared" si="1265"/>
        <v>9.800000000000006</v>
      </c>
      <c r="R8119">
        <v>5</v>
      </c>
      <c r="S8119">
        <v>0</v>
      </c>
      <c r="T8119" s="2">
        <v>204.95000000000002</v>
      </c>
      <c r="U8119" s="3">
        <v>100.4255</v>
      </c>
      <c r="V8119" s="4">
        <f t="shared" si="1269"/>
        <v>9.8000000000000007</v>
      </c>
      <c r="W8119" s="2">
        <f t="shared" si="1266"/>
        <v>1024.75</v>
      </c>
    </row>
    <row r="8120" spans="1:23" x14ac:dyDescent="0.25">
      <c r="A8120">
        <f t="shared" si="1267"/>
        <v>2017</v>
      </c>
      <c r="B8120" s="1">
        <v>42938</v>
      </c>
      <c r="C8120" s="1">
        <v>42943</v>
      </c>
      <c r="D8120" s="1" t="str">
        <f t="shared" si="1260"/>
        <v>Jul</v>
      </c>
      <c r="E8120" t="s">
        <v>38</v>
      </c>
      <c r="F8120" t="s">
        <v>1664</v>
      </c>
      <c r="G8120" t="s">
        <v>25</v>
      </c>
      <c r="H8120" t="s">
        <v>65</v>
      </c>
      <c r="I8120" t="s">
        <v>779</v>
      </c>
      <c r="J8120" t="s">
        <v>28</v>
      </c>
      <c r="K8120" t="s">
        <v>31</v>
      </c>
      <c r="L8120" s="2">
        <f t="shared" si="1261"/>
        <v>545.14199999999994</v>
      </c>
      <c r="M8120" s="2">
        <f t="shared" si="1262"/>
        <v>526.04399999999998</v>
      </c>
      <c r="N8120" s="2">
        <f t="shared" si="1268"/>
        <v>-19.097999999999956</v>
      </c>
      <c r="O8120" s="2">
        <f t="shared" si="1263"/>
        <v>-76.391999999999825</v>
      </c>
      <c r="P8120" s="2">
        <f t="shared" si="1264"/>
        <v>2104.1759999999999</v>
      </c>
      <c r="Q8120" s="2">
        <f t="shared" si="1265"/>
        <v>-3.6304947875082609</v>
      </c>
      <c r="R8120">
        <v>4</v>
      </c>
      <c r="S8120">
        <v>0.3</v>
      </c>
      <c r="T8120" s="2">
        <v>526.34399999999994</v>
      </c>
      <c r="U8120" s="3">
        <v>-75.191999999999979</v>
      </c>
      <c r="V8120" s="4">
        <f t="shared" si="1269"/>
        <v>-3.5714285714285707</v>
      </c>
      <c r="W8120" s="2">
        <f t="shared" si="1266"/>
        <v>2105.3759999999997</v>
      </c>
    </row>
    <row r="8121" spans="1:23" x14ac:dyDescent="0.25">
      <c r="A8121">
        <f t="shared" si="1267"/>
        <v>2016</v>
      </c>
      <c r="B8121" s="1">
        <v>42685</v>
      </c>
      <c r="C8121" s="1">
        <v>42690</v>
      </c>
      <c r="D8121" s="1" t="str">
        <f t="shared" si="1260"/>
        <v>Nov</v>
      </c>
      <c r="E8121" t="s">
        <v>38</v>
      </c>
      <c r="F8121" t="s">
        <v>766</v>
      </c>
      <c r="G8121" t="s">
        <v>25</v>
      </c>
      <c r="H8121" t="s">
        <v>34</v>
      </c>
      <c r="I8121" t="s">
        <v>209</v>
      </c>
      <c r="J8121" t="s">
        <v>28</v>
      </c>
      <c r="K8121" t="s">
        <v>46</v>
      </c>
      <c r="L8121" s="2">
        <f t="shared" si="1261"/>
        <v>36.505200000000002</v>
      </c>
      <c r="M8121" s="2">
        <f t="shared" si="1262"/>
        <v>41.96</v>
      </c>
      <c r="N8121" s="2">
        <f t="shared" si="1268"/>
        <v>5.4547999999999988</v>
      </c>
      <c r="O8121" s="2">
        <f t="shared" si="1263"/>
        <v>10.909599999999998</v>
      </c>
      <c r="P8121" s="2">
        <f t="shared" si="1264"/>
        <v>83.92</v>
      </c>
      <c r="Q8121" s="2">
        <f t="shared" si="1265"/>
        <v>12.999999999999998</v>
      </c>
      <c r="R8121">
        <v>2</v>
      </c>
      <c r="S8121">
        <v>0</v>
      </c>
      <c r="T8121" s="2">
        <v>41.96</v>
      </c>
      <c r="U8121" s="3">
        <v>10.909600000000001</v>
      </c>
      <c r="V8121" s="4">
        <f t="shared" si="1269"/>
        <v>13</v>
      </c>
      <c r="W8121" s="2">
        <f t="shared" si="1266"/>
        <v>83.92</v>
      </c>
    </row>
    <row r="8122" spans="1:23" x14ac:dyDescent="0.25">
      <c r="A8122">
        <f t="shared" si="1267"/>
        <v>2016</v>
      </c>
      <c r="B8122" s="1">
        <v>42685</v>
      </c>
      <c r="C8122" s="1">
        <v>42690</v>
      </c>
      <c r="D8122" s="1" t="str">
        <f t="shared" si="1260"/>
        <v>Nov</v>
      </c>
      <c r="E8122" t="s">
        <v>38</v>
      </c>
      <c r="F8122" t="s">
        <v>766</v>
      </c>
      <c r="G8122" t="s">
        <v>25</v>
      </c>
      <c r="H8122" t="s">
        <v>34</v>
      </c>
      <c r="I8122" t="s">
        <v>779</v>
      </c>
      <c r="J8122" t="s">
        <v>28</v>
      </c>
      <c r="K8122" t="s">
        <v>31</v>
      </c>
      <c r="L8122" s="2">
        <f t="shared" si="1261"/>
        <v>451.15199999999993</v>
      </c>
      <c r="M8122" s="2">
        <f t="shared" si="1262"/>
        <v>450.95199999999994</v>
      </c>
      <c r="N8122" s="2">
        <f t="shared" si="1268"/>
        <v>-0.19999999999998863</v>
      </c>
      <c r="O8122" s="2">
        <f t="shared" si="1263"/>
        <v>-0.59999999999996589</v>
      </c>
      <c r="P8122" s="2">
        <f t="shared" si="1264"/>
        <v>1352.8559999999998</v>
      </c>
      <c r="Q8122" s="2">
        <f t="shared" si="1265"/>
        <v>-4.435061824761586E-2</v>
      </c>
      <c r="R8122">
        <v>3</v>
      </c>
      <c r="S8122">
        <v>0.2</v>
      </c>
      <c r="T8122" s="2">
        <v>451.15199999999993</v>
      </c>
      <c r="U8122" s="3">
        <v>0</v>
      </c>
      <c r="V8122" s="4">
        <f t="shared" si="1269"/>
        <v>0</v>
      </c>
      <c r="W8122" s="2">
        <f t="shared" si="1266"/>
        <v>1353.4559999999997</v>
      </c>
    </row>
    <row r="8123" spans="1:23" x14ac:dyDescent="0.25">
      <c r="A8123">
        <f t="shared" si="1267"/>
        <v>2016</v>
      </c>
      <c r="B8123" s="1">
        <v>42685</v>
      </c>
      <c r="C8123" s="1">
        <v>42690</v>
      </c>
      <c r="D8123" s="1" t="str">
        <f t="shared" si="1260"/>
        <v>Nov</v>
      </c>
      <c r="E8123" t="s">
        <v>38</v>
      </c>
      <c r="F8123" t="s">
        <v>766</v>
      </c>
      <c r="G8123" t="s">
        <v>25</v>
      </c>
      <c r="H8123" t="s">
        <v>34</v>
      </c>
      <c r="I8123" t="s">
        <v>313</v>
      </c>
      <c r="J8123" t="s">
        <v>36</v>
      </c>
      <c r="K8123" t="s">
        <v>53</v>
      </c>
      <c r="L8123" s="2">
        <f t="shared" si="1261"/>
        <v>30.501600000000003</v>
      </c>
      <c r="M8123" s="2">
        <f t="shared" si="1262"/>
        <v>31.304000000000006</v>
      </c>
      <c r="N8123" s="2">
        <f t="shared" si="1268"/>
        <v>0.80240000000000222</v>
      </c>
      <c r="O8123" s="2">
        <f t="shared" si="1263"/>
        <v>8.8264000000000244</v>
      </c>
      <c r="P8123" s="2">
        <f t="shared" si="1264"/>
        <v>344.34400000000005</v>
      </c>
      <c r="Q8123" s="2">
        <f t="shared" si="1265"/>
        <v>2.5632507027855933</v>
      </c>
      <c r="R8123">
        <v>11</v>
      </c>
      <c r="S8123">
        <v>0.2</v>
      </c>
      <c r="T8123" s="2">
        <v>31.504000000000005</v>
      </c>
      <c r="U8123" s="3">
        <v>11.026399999999999</v>
      </c>
      <c r="V8123" s="4">
        <f t="shared" si="1269"/>
        <v>3.1818181818181808</v>
      </c>
      <c r="W8123" s="2">
        <f t="shared" si="1266"/>
        <v>346.54400000000004</v>
      </c>
    </row>
    <row r="8124" spans="1:23" x14ac:dyDescent="0.25">
      <c r="A8124">
        <f t="shared" si="1267"/>
        <v>2014</v>
      </c>
      <c r="B8124" s="1">
        <v>41982</v>
      </c>
      <c r="C8124" s="1">
        <v>41988</v>
      </c>
      <c r="D8124" s="1" t="str">
        <f t="shared" si="1260"/>
        <v>Dec</v>
      </c>
      <c r="E8124" t="s">
        <v>38</v>
      </c>
      <c r="F8124" t="s">
        <v>773</v>
      </c>
      <c r="G8124" t="s">
        <v>25</v>
      </c>
      <c r="H8124" t="s">
        <v>80</v>
      </c>
      <c r="I8124" t="s">
        <v>225</v>
      </c>
      <c r="J8124" t="s">
        <v>36</v>
      </c>
      <c r="K8124" t="s">
        <v>92</v>
      </c>
      <c r="L8124" s="2">
        <f t="shared" si="1261"/>
        <v>27.477</v>
      </c>
      <c r="M8124" s="2">
        <f t="shared" si="1262"/>
        <v>30.472000000000001</v>
      </c>
      <c r="N8124" s="2">
        <f t="shared" si="1268"/>
        <v>2.995000000000001</v>
      </c>
      <c r="O8124" s="2">
        <f t="shared" si="1263"/>
        <v>8.985000000000003</v>
      </c>
      <c r="P8124" s="2">
        <f t="shared" si="1264"/>
        <v>91.415999999999997</v>
      </c>
      <c r="Q8124" s="2">
        <f t="shared" si="1265"/>
        <v>9.8286951955893969</v>
      </c>
      <c r="R8124">
        <v>3</v>
      </c>
      <c r="S8124">
        <v>0.2</v>
      </c>
      <c r="T8124" s="2">
        <v>30.672000000000001</v>
      </c>
      <c r="U8124" s="3">
        <v>9.5850000000000009</v>
      </c>
      <c r="V8124" s="4">
        <f t="shared" si="1269"/>
        <v>10.416666666666668</v>
      </c>
      <c r="W8124" s="2">
        <f t="shared" si="1266"/>
        <v>92.016000000000005</v>
      </c>
    </row>
    <row r="8125" spans="1:23" x14ac:dyDescent="0.25">
      <c r="A8125">
        <f t="shared" si="1267"/>
        <v>2014</v>
      </c>
      <c r="B8125" s="1">
        <v>41982</v>
      </c>
      <c r="C8125" s="1">
        <v>41988</v>
      </c>
      <c r="D8125" s="1" t="str">
        <f t="shared" si="1260"/>
        <v>Dec</v>
      </c>
      <c r="E8125" t="s">
        <v>38</v>
      </c>
      <c r="F8125" t="s">
        <v>773</v>
      </c>
      <c r="G8125" t="s">
        <v>25</v>
      </c>
      <c r="H8125" t="s">
        <v>80</v>
      </c>
      <c r="I8125" t="s">
        <v>1642</v>
      </c>
      <c r="J8125" t="s">
        <v>50</v>
      </c>
      <c r="K8125" t="s">
        <v>500</v>
      </c>
      <c r="L8125" s="2">
        <f t="shared" si="1261"/>
        <v>1048.4766999999999</v>
      </c>
      <c r="M8125" s="2">
        <f t="shared" si="1262"/>
        <v>1079.5759999999998</v>
      </c>
      <c r="N8125" s="2">
        <f t="shared" si="1268"/>
        <v>31.099299999999857</v>
      </c>
      <c r="O8125" s="2">
        <f t="shared" si="1263"/>
        <v>124.39719999999943</v>
      </c>
      <c r="P8125" s="2">
        <f t="shared" si="1264"/>
        <v>4318.3039999999992</v>
      </c>
      <c r="Q8125" s="2">
        <f t="shared" si="1265"/>
        <v>2.8806957546295826</v>
      </c>
      <c r="R8125">
        <v>4</v>
      </c>
      <c r="S8125">
        <v>0.4</v>
      </c>
      <c r="T8125" s="2">
        <v>1079.9759999999999</v>
      </c>
      <c r="U8125" s="3">
        <v>125.99719999999991</v>
      </c>
      <c r="V8125" s="4">
        <f t="shared" si="1269"/>
        <v>2.9166666666666652</v>
      </c>
      <c r="W8125" s="2">
        <f t="shared" si="1266"/>
        <v>4319.9039999999995</v>
      </c>
    </row>
    <row r="8126" spans="1:23" x14ac:dyDescent="0.25">
      <c r="A8126">
        <f t="shared" si="1267"/>
        <v>2017</v>
      </c>
      <c r="B8126" s="1">
        <v>42985</v>
      </c>
      <c r="C8126" s="1">
        <v>42990</v>
      </c>
      <c r="D8126" s="1" t="str">
        <f t="shared" si="1260"/>
        <v>Sep</v>
      </c>
      <c r="E8126" t="s">
        <v>38</v>
      </c>
      <c r="F8126" t="s">
        <v>1145</v>
      </c>
      <c r="G8126" t="s">
        <v>25</v>
      </c>
      <c r="H8126" t="s">
        <v>34</v>
      </c>
      <c r="I8126" t="s">
        <v>368</v>
      </c>
      <c r="J8126" t="s">
        <v>28</v>
      </c>
      <c r="K8126" t="s">
        <v>31</v>
      </c>
      <c r="L8126" s="2">
        <f t="shared" si="1261"/>
        <v>175.70520000000002</v>
      </c>
      <c r="M8126" s="2">
        <f t="shared" si="1262"/>
        <v>161.36800000000002</v>
      </c>
      <c r="N8126" s="2">
        <f t="shared" si="1268"/>
        <v>-14.337199999999996</v>
      </c>
      <c r="O8126" s="2">
        <f t="shared" si="1263"/>
        <v>-28.674399999999991</v>
      </c>
      <c r="P8126" s="2">
        <f t="shared" si="1264"/>
        <v>322.73600000000005</v>
      </c>
      <c r="Q8126" s="2">
        <f t="shared" si="1265"/>
        <v>-8.8847850875018555</v>
      </c>
      <c r="R8126">
        <v>2</v>
      </c>
      <c r="S8126">
        <v>0.2</v>
      </c>
      <c r="T8126" s="2">
        <v>161.56800000000001</v>
      </c>
      <c r="U8126" s="3">
        <v>-28.274400000000021</v>
      </c>
      <c r="V8126" s="4">
        <f t="shared" si="1269"/>
        <v>-8.7500000000000071</v>
      </c>
      <c r="W8126" s="2">
        <f t="shared" si="1266"/>
        <v>323.13600000000002</v>
      </c>
    </row>
    <row r="8127" spans="1:23" x14ac:dyDescent="0.25">
      <c r="A8127">
        <f t="shared" si="1267"/>
        <v>2015</v>
      </c>
      <c r="B8127" s="1">
        <v>42041</v>
      </c>
      <c r="C8127" s="1">
        <v>42048</v>
      </c>
      <c r="D8127" s="1" t="str">
        <f t="shared" si="1260"/>
        <v>Feb</v>
      </c>
      <c r="E8127" t="s">
        <v>38</v>
      </c>
      <c r="F8127" t="s">
        <v>2597</v>
      </c>
      <c r="G8127" t="s">
        <v>25</v>
      </c>
      <c r="H8127" t="s">
        <v>65</v>
      </c>
      <c r="I8127" t="s">
        <v>1184</v>
      </c>
      <c r="J8127" t="s">
        <v>36</v>
      </c>
      <c r="K8127" t="s">
        <v>53</v>
      </c>
      <c r="L8127" s="2">
        <f t="shared" si="1261"/>
        <v>4.5965999999999996</v>
      </c>
      <c r="M8127" s="2">
        <f t="shared" si="1262"/>
        <v>2.1339999999999995</v>
      </c>
      <c r="N8127" s="2">
        <f t="shared" si="1268"/>
        <v>-2.4626000000000001</v>
      </c>
      <c r="O8127" s="2">
        <f t="shared" si="1263"/>
        <v>-7.3878000000000004</v>
      </c>
      <c r="P8127" s="2">
        <f t="shared" si="1264"/>
        <v>6.4019999999999984</v>
      </c>
      <c r="Q8127" s="2">
        <f t="shared" si="1265"/>
        <v>-115.39831302717904</v>
      </c>
      <c r="R8127">
        <v>3</v>
      </c>
      <c r="S8127">
        <v>0.8</v>
      </c>
      <c r="T8127" s="2">
        <v>2.9339999999999993</v>
      </c>
      <c r="U8127" s="3">
        <v>-4.9878000000000018</v>
      </c>
      <c r="V8127" s="4">
        <f t="shared" si="1269"/>
        <v>-56.6666666666667</v>
      </c>
      <c r="W8127" s="2">
        <f t="shared" si="1266"/>
        <v>8.8019999999999978</v>
      </c>
    </row>
    <row r="8128" spans="1:23" x14ac:dyDescent="0.25">
      <c r="A8128">
        <f t="shared" si="1267"/>
        <v>2015</v>
      </c>
      <c r="B8128" s="1">
        <v>42041</v>
      </c>
      <c r="C8128" s="1">
        <v>42048</v>
      </c>
      <c r="D8128" s="1" t="str">
        <f t="shared" si="1260"/>
        <v>Feb</v>
      </c>
      <c r="E8128" t="s">
        <v>38</v>
      </c>
      <c r="F8128" t="s">
        <v>2597</v>
      </c>
      <c r="G8128" t="s">
        <v>25</v>
      </c>
      <c r="H8128" t="s">
        <v>65</v>
      </c>
      <c r="I8128" t="s">
        <v>203</v>
      </c>
      <c r="J8128" t="s">
        <v>50</v>
      </c>
      <c r="K8128" t="s">
        <v>86</v>
      </c>
      <c r="L8128" s="2">
        <f t="shared" si="1261"/>
        <v>16.327800000000003</v>
      </c>
      <c r="M8128" s="2">
        <f t="shared" si="1262"/>
        <v>18.328000000000003</v>
      </c>
      <c r="N8128" s="2">
        <f t="shared" si="1268"/>
        <v>2.0001999999999995</v>
      </c>
      <c r="O8128" s="2">
        <f t="shared" si="1263"/>
        <v>4.0003999999999991</v>
      </c>
      <c r="P8128" s="2">
        <f t="shared" si="1264"/>
        <v>36.656000000000006</v>
      </c>
      <c r="Q8128" s="2">
        <f t="shared" si="1265"/>
        <v>10.913356612832819</v>
      </c>
      <c r="R8128">
        <v>2</v>
      </c>
      <c r="S8128">
        <v>0.2</v>
      </c>
      <c r="T8128" s="2">
        <v>18.528000000000002</v>
      </c>
      <c r="U8128" s="3">
        <v>4.4004000000000003</v>
      </c>
      <c r="V8128" s="4">
        <f t="shared" si="1269"/>
        <v>11.875</v>
      </c>
      <c r="W8128" s="2">
        <f t="shared" si="1266"/>
        <v>37.056000000000004</v>
      </c>
    </row>
    <row r="8129" spans="1:23" x14ac:dyDescent="0.25">
      <c r="A8129">
        <f t="shared" si="1267"/>
        <v>2015</v>
      </c>
      <c r="B8129" s="1">
        <v>42041</v>
      </c>
      <c r="C8129" s="1">
        <v>42048</v>
      </c>
      <c r="D8129" s="1" t="str">
        <f t="shared" si="1260"/>
        <v>Feb</v>
      </c>
      <c r="E8129" t="s">
        <v>38</v>
      </c>
      <c r="F8129" t="s">
        <v>2597</v>
      </c>
      <c r="G8129" t="s">
        <v>25</v>
      </c>
      <c r="H8129" t="s">
        <v>65</v>
      </c>
      <c r="I8129" t="s">
        <v>2042</v>
      </c>
      <c r="J8129" t="s">
        <v>36</v>
      </c>
      <c r="K8129" t="s">
        <v>43</v>
      </c>
      <c r="L8129" s="2">
        <f t="shared" si="1261"/>
        <v>712.67400000000009</v>
      </c>
      <c r="M8129" s="2">
        <f t="shared" si="1262"/>
        <v>670.55200000000002</v>
      </c>
      <c r="N8129" s="2">
        <f t="shared" si="1268"/>
        <v>-42.122000000000071</v>
      </c>
      <c r="O8129" s="2">
        <f t="shared" si="1263"/>
        <v>-126.36600000000021</v>
      </c>
      <c r="P8129" s="2">
        <f t="shared" si="1264"/>
        <v>2011.6559999999999</v>
      </c>
      <c r="Q8129" s="2">
        <f t="shared" si="1265"/>
        <v>-6.2816903088798588</v>
      </c>
      <c r="R8129">
        <v>3</v>
      </c>
      <c r="S8129">
        <v>0.2</v>
      </c>
      <c r="T8129" s="2">
        <v>670.75200000000007</v>
      </c>
      <c r="U8129" s="3">
        <v>-125.76600000000005</v>
      </c>
      <c r="V8129" s="4">
        <f t="shared" si="1269"/>
        <v>-6.2500000000000018</v>
      </c>
      <c r="W8129" s="2">
        <f t="shared" si="1266"/>
        <v>2012.2560000000003</v>
      </c>
    </row>
    <row r="8130" spans="1:23" x14ac:dyDescent="0.25">
      <c r="A8130">
        <f t="shared" si="1267"/>
        <v>2017</v>
      </c>
      <c r="B8130" s="1">
        <v>42973</v>
      </c>
      <c r="C8130" s="1">
        <v>42979</v>
      </c>
      <c r="D8130" s="1" t="str">
        <f t="shared" ref="D8130:D8193" si="1270">TEXT((B8130),"MMM")</f>
        <v>Aug</v>
      </c>
      <c r="E8130" t="s">
        <v>38</v>
      </c>
      <c r="F8130" t="s">
        <v>121</v>
      </c>
      <c r="G8130" t="s">
        <v>25</v>
      </c>
      <c r="H8130" t="s">
        <v>65</v>
      </c>
      <c r="I8130" t="s">
        <v>931</v>
      </c>
      <c r="J8130" t="s">
        <v>28</v>
      </c>
      <c r="K8130" t="s">
        <v>46</v>
      </c>
      <c r="L8130" s="2">
        <f t="shared" ref="L8130:L8193" si="1271">T8130 - (U8130 / R8130)</f>
        <v>73.729599999999991</v>
      </c>
      <c r="M8130" s="2">
        <f t="shared" ref="M8130:M8193" si="1272">(T8130/1-S8130)</f>
        <v>64.36</v>
      </c>
      <c r="N8130" s="2">
        <f t="shared" si="1268"/>
        <v>-9.3695999999999913</v>
      </c>
      <c r="O8130" s="2">
        <f t="shared" ref="O8130:O8193" si="1273">N8130*R8130</f>
        <v>-46.847999999999956</v>
      </c>
      <c r="P8130" s="2">
        <f t="shared" ref="P8130:P8193" si="1274">(M8130*R8130)</f>
        <v>321.8</v>
      </c>
      <c r="Q8130" s="2">
        <f t="shared" ref="Q8130:Q8193" si="1275">(O8130/(M8130*R8130))*100</f>
        <v>-14.558110627719065</v>
      </c>
      <c r="R8130">
        <v>5</v>
      </c>
      <c r="S8130">
        <v>0.6</v>
      </c>
      <c r="T8130" s="2">
        <v>64.959999999999994</v>
      </c>
      <c r="U8130" s="3">
        <v>-43.847999999999985</v>
      </c>
      <c r="V8130" s="4">
        <f t="shared" si="1269"/>
        <v>-13.499999999999998</v>
      </c>
      <c r="W8130" s="2">
        <f t="shared" ref="W8130:W8193" si="1276">R8130*T8130</f>
        <v>324.79999999999995</v>
      </c>
    </row>
    <row r="8131" spans="1:23" x14ac:dyDescent="0.25">
      <c r="A8131">
        <f t="shared" ref="A8131:A8194" si="1277">YEAR(B8131)</f>
        <v>2014</v>
      </c>
      <c r="B8131" s="1">
        <v>41840</v>
      </c>
      <c r="C8131" s="1">
        <v>41843</v>
      </c>
      <c r="D8131" s="1" t="str">
        <f t="shared" si="1270"/>
        <v>Jul</v>
      </c>
      <c r="E8131" t="s">
        <v>98</v>
      </c>
      <c r="F8131" t="s">
        <v>248</v>
      </c>
      <c r="G8131" t="s">
        <v>33</v>
      </c>
      <c r="H8131" t="s">
        <v>34</v>
      </c>
      <c r="I8131" t="s">
        <v>1392</v>
      </c>
      <c r="J8131" t="s">
        <v>50</v>
      </c>
      <c r="K8131" t="s">
        <v>86</v>
      </c>
      <c r="L8131" s="2">
        <f t="shared" si="1271"/>
        <v>34.390799999999999</v>
      </c>
      <c r="M8131" s="2">
        <f t="shared" si="1272"/>
        <v>41.94</v>
      </c>
      <c r="N8131" s="2">
        <f t="shared" ref="N8131:N8194" si="1278">(M8131-L8131)</f>
        <v>7.549199999999999</v>
      </c>
      <c r="O8131" s="2">
        <f t="shared" si="1273"/>
        <v>15.098399999999998</v>
      </c>
      <c r="P8131" s="2">
        <f t="shared" si="1274"/>
        <v>83.88</v>
      </c>
      <c r="Q8131" s="2">
        <f t="shared" si="1275"/>
        <v>18</v>
      </c>
      <c r="R8131">
        <v>2</v>
      </c>
      <c r="S8131">
        <v>0</v>
      </c>
      <c r="T8131" s="2">
        <v>41.94</v>
      </c>
      <c r="U8131" s="3">
        <v>15.098399999999998</v>
      </c>
      <c r="V8131" s="4">
        <f t="shared" ref="V8131:V8194" si="1279">(U8131/W8131)*100</f>
        <v>18</v>
      </c>
      <c r="W8131" s="2">
        <f t="shared" si="1276"/>
        <v>83.88</v>
      </c>
    </row>
    <row r="8132" spans="1:23" x14ac:dyDescent="0.25">
      <c r="A8132">
        <f t="shared" si="1277"/>
        <v>2014</v>
      </c>
      <c r="B8132" s="1">
        <v>41840</v>
      </c>
      <c r="C8132" s="1">
        <v>41843</v>
      </c>
      <c r="D8132" s="1" t="str">
        <f t="shared" si="1270"/>
        <v>Jul</v>
      </c>
      <c r="E8132" t="s">
        <v>98</v>
      </c>
      <c r="F8132" t="s">
        <v>248</v>
      </c>
      <c r="G8132" t="s">
        <v>33</v>
      </c>
      <c r="H8132" t="s">
        <v>34</v>
      </c>
      <c r="I8132" t="s">
        <v>1952</v>
      </c>
      <c r="J8132" t="s">
        <v>36</v>
      </c>
      <c r="K8132" t="s">
        <v>60</v>
      </c>
      <c r="L8132" s="2">
        <f t="shared" si="1271"/>
        <v>9.0298000000000016</v>
      </c>
      <c r="M8132" s="2">
        <f t="shared" si="1272"/>
        <v>11.96</v>
      </c>
      <c r="N8132" s="2">
        <f t="shared" si="1278"/>
        <v>2.9301999999999992</v>
      </c>
      <c r="O8132" s="2">
        <f t="shared" si="1273"/>
        <v>5.8603999999999985</v>
      </c>
      <c r="P8132" s="2">
        <f t="shared" si="1274"/>
        <v>23.92</v>
      </c>
      <c r="Q8132" s="2">
        <f t="shared" si="1275"/>
        <v>24.499999999999993</v>
      </c>
      <c r="R8132">
        <v>2</v>
      </c>
      <c r="S8132">
        <v>0</v>
      </c>
      <c r="T8132" s="2">
        <v>11.96</v>
      </c>
      <c r="U8132" s="3">
        <v>5.8604000000000003</v>
      </c>
      <c r="V8132" s="4">
        <f t="shared" si="1279"/>
        <v>24.5</v>
      </c>
      <c r="W8132" s="2">
        <f t="shared" si="1276"/>
        <v>23.92</v>
      </c>
    </row>
    <row r="8133" spans="1:23" x14ac:dyDescent="0.25">
      <c r="A8133">
        <f t="shared" si="1277"/>
        <v>2014</v>
      </c>
      <c r="B8133" s="1">
        <v>41840</v>
      </c>
      <c r="C8133" s="1">
        <v>41843</v>
      </c>
      <c r="D8133" s="1" t="str">
        <f t="shared" si="1270"/>
        <v>Jul</v>
      </c>
      <c r="E8133" t="s">
        <v>98</v>
      </c>
      <c r="F8133" t="s">
        <v>248</v>
      </c>
      <c r="G8133" t="s">
        <v>33</v>
      </c>
      <c r="H8133" t="s">
        <v>34</v>
      </c>
      <c r="I8133" t="s">
        <v>2390</v>
      </c>
      <c r="J8133" t="s">
        <v>36</v>
      </c>
      <c r="K8133" t="s">
        <v>48</v>
      </c>
      <c r="L8133" s="2">
        <f t="shared" si="1271"/>
        <v>12.168799999999999</v>
      </c>
      <c r="M8133" s="2">
        <f t="shared" si="1272"/>
        <v>13.12</v>
      </c>
      <c r="N8133" s="2">
        <f t="shared" si="1278"/>
        <v>0.95120000000000005</v>
      </c>
      <c r="O8133" s="2">
        <f t="shared" si="1273"/>
        <v>3.8048000000000002</v>
      </c>
      <c r="P8133" s="2">
        <f t="shared" si="1274"/>
        <v>52.48</v>
      </c>
      <c r="Q8133" s="2">
        <f t="shared" si="1275"/>
        <v>7.2500000000000009</v>
      </c>
      <c r="R8133">
        <v>4</v>
      </c>
      <c r="S8133">
        <v>0</v>
      </c>
      <c r="T8133" s="2">
        <v>13.12</v>
      </c>
      <c r="U8133" s="3">
        <v>3.8047999999999984</v>
      </c>
      <c r="V8133" s="4">
        <f t="shared" si="1279"/>
        <v>7.2499999999999964</v>
      </c>
      <c r="W8133" s="2">
        <f t="shared" si="1276"/>
        <v>52.48</v>
      </c>
    </row>
    <row r="8134" spans="1:23" x14ac:dyDescent="0.25">
      <c r="A8134">
        <f t="shared" si="1277"/>
        <v>2014</v>
      </c>
      <c r="B8134" s="1">
        <v>41840</v>
      </c>
      <c r="C8134" s="1">
        <v>41843</v>
      </c>
      <c r="D8134" s="1" t="str">
        <f t="shared" si="1270"/>
        <v>Jul</v>
      </c>
      <c r="E8134" t="s">
        <v>98</v>
      </c>
      <c r="F8134" t="s">
        <v>248</v>
      </c>
      <c r="G8134" t="s">
        <v>33</v>
      </c>
      <c r="H8134" t="s">
        <v>34</v>
      </c>
      <c r="I8134" t="s">
        <v>811</v>
      </c>
      <c r="J8134" t="s">
        <v>36</v>
      </c>
      <c r="K8134" t="s">
        <v>43</v>
      </c>
      <c r="L8134" s="2">
        <f t="shared" si="1271"/>
        <v>481.86899999999997</v>
      </c>
      <c r="M8134" s="2">
        <f t="shared" si="1272"/>
        <v>535.41</v>
      </c>
      <c r="N8134" s="2">
        <f t="shared" si="1278"/>
        <v>53.540999999999997</v>
      </c>
      <c r="O8134" s="2">
        <f t="shared" si="1273"/>
        <v>160.62299999999999</v>
      </c>
      <c r="P8134" s="2">
        <f t="shared" si="1274"/>
        <v>1606.23</v>
      </c>
      <c r="Q8134" s="2">
        <f t="shared" si="1275"/>
        <v>10</v>
      </c>
      <c r="R8134">
        <v>3</v>
      </c>
      <c r="S8134">
        <v>0</v>
      </c>
      <c r="T8134" s="2">
        <v>535.41</v>
      </c>
      <c r="U8134" s="3">
        <v>160.62299999999993</v>
      </c>
      <c r="V8134" s="4">
        <f t="shared" si="1279"/>
        <v>9.9999999999999964</v>
      </c>
      <c r="W8134" s="2">
        <f t="shared" si="1276"/>
        <v>1606.23</v>
      </c>
    </row>
    <row r="8135" spans="1:23" x14ac:dyDescent="0.25">
      <c r="A8135">
        <f t="shared" si="1277"/>
        <v>2015</v>
      </c>
      <c r="B8135" s="1">
        <v>42285</v>
      </c>
      <c r="C8135" s="1">
        <v>42290</v>
      </c>
      <c r="D8135" s="1" t="str">
        <f t="shared" si="1270"/>
        <v>Oct</v>
      </c>
      <c r="E8135" t="s">
        <v>38</v>
      </c>
      <c r="F8135" t="s">
        <v>99</v>
      </c>
      <c r="G8135" t="s">
        <v>33</v>
      </c>
      <c r="H8135" t="s">
        <v>65</v>
      </c>
      <c r="I8135" t="s">
        <v>154</v>
      </c>
      <c r="J8135" t="s">
        <v>28</v>
      </c>
      <c r="K8135" t="s">
        <v>46</v>
      </c>
      <c r="L8135" s="2">
        <f t="shared" si="1271"/>
        <v>96.433499999999995</v>
      </c>
      <c r="M8135" s="2">
        <f t="shared" si="1272"/>
        <v>72.180000000000007</v>
      </c>
      <c r="N8135" s="2">
        <f t="shared" si="1278"/>
        <v>-24.253499999999988</v>
      </c>
      <c r="O8135" s="2">
        <f t="shared" si="1273"/>
        <v>-72.760499999999965</v>
      </c>
      <c r="P8135" s="2">
        <f t="shared" si="1274"/>
        <v>216.54000000000002</v>
      </c>
      <c r="Q8135" s="2">
        <f t="shared" si="1275"/>
        <v>-33.601413133832061</v>
      </c>
      <c r="R8135">
        <v>3</v>
      </c>
      <c r="S8135">
        <v>0.6</v>
      </c>
      <c r="T8135" s="2">
        <v>72.78</v>
      </c>
      <c r="U8135" s="3">
        <v>-70.960499999999996</v>
      </c>
      <c r="V8135" s="4">
        <f t="shared" si="1279"/>
        <v>-32.499999999999993</v>
      </c>
      <c r="W8135" s="2">
        <f t="shared" si="1276"/>
        <v>218.34</v>
      </c>
    </row>
    <row r="8136" spans="1:23" x14ac:dyDescent="0.25">
      <c r="A8136">
        <f t="shared" si="1277"/>
        <v>2015</v>
      </c>
      <c r="B8136" s="1">
        <v>42051</v>
      </c>
      <c r="C8136" s="1">
        <v>42056</v>
      </c>
      <c r="D8136" s="1" t="str">
        <f t="shared" si="1270"/>
        <v>Feb</v>
      </c>
      <c r="E8136" t="s">
        <v>38</v>
      </c>
      <c r="F8136" t="s">
        <v>1176</v>
      </c>
      <c r="G8136" t="s">
        <v>25</v>
      </c>
      <c r="H8136" t="s">
        <v>34</v>
      </c>
      <c r="I8136" t="s">
        <v>512</v>
      </c>
      <c r="J8136" t="s">
        <v>36</v>
      </c>
      <c r="K8136" t="s">
        <v>60</v>
      </c>
      <c r="L8136" s="2">
        <f t="shared" si="1271"/>
        <v>31.068399999999997</v>
      </c>
      <c r="M8136" s="2">
        <f t="shared" si="1272"/>
        <v>36.839999999999996</v>
      </c>
      <c r="N8136" s="2">
        <f t="shared" si="1278"/>
        <v>5.7715999999999994</v>
      </c>
      <c r="O8136" s="2">
        <f t="shared" si="1273"/>
        <v>17.314799999999998</v>
      </c>
      <c r="P8136" s="2">
        <f t="shared" si="1274"/>
        <v>110.51999999999998</v>
      </c>
      <c r="Q8136" s="2">
        <f t="shared" si="1275"/>
        <v>15.666666666666668</v>
      </c>
      <c r="R8136">
        <v>3</v>
      </c>
      <c r="S8136">
        <v>0</v>
      </c>
      <c r="T8136" s="2">
        <v>36.839999999999996</v>
      </c>
      <c r="U8136" s="3">
        <v>17.314799999999998</v>
      </c>
      <c r="V8136" s="4">
        <f t="shared" si="1279"/>
        <v>15.666666666666668</v>
      </c>
      <c r="W8136" s="2">
        <f t="shared" si="1276"/>
        <v>110.51999999999998</v>
      </c>
    </row>
    <row r="8137" spans="1:23" x14ac:dyDescent="0.25">
      <c r="A8137">
        <f t="shared" si="1277"/>
        <v>2015</v>
      </c>
      <c r="B8137" s="1">
        <v>42051</v>
      </c>
      <c r="C8137" s="1">
        <v>42056</v>
      </c>
      <c r="D8137" s="1" t="str">
        <f t="shared" si="1270"/>
        <v>Feb</v>
      </c>
      <c r="E8137" t="s">
        <v>38</v>
      </c>
      <c r="F8137" t="s">
        <v>1176</v>
      </c>
      <c r="G8137" t="s">
        <v>25</v>
      </c>
      <c r="H8137" t="s">
        <v>34</v>
      </c>
      <c r="I8137" t="s">
        <v>123</v>
      </c>
      <c r="J8137" t="s">
        <v>36</v>
      </c>
      <c r="K8137" t="s">
        <v>37</v>
      </c>
      <c r="L8137" s="2">
        <f t="shared" si="1271"/>
        <v>81.820899999999995</v>
      </c>
      <c r="M8137" s="2">
        <f t="shared" si="1272"/>
        <v>87.71</v>
      </c>
      <c r="N8137" s="2">
        <f t="shared" si="1278"/>
        <v>5.8890999999999991</v>
      </c>
      <c r="O8137" s="2">
        <f t="shared" si="1273"/>
        <v>41.223699999999994</v>
      </c>
      <c r="P8137" s="2">
        <f t="shared" si="1274"/>
        <v>613.96999999999991</v>
      </c>
      <c r="Q8137" s="2">
        <f t="shared" si="1275"/>
        <v>6.7142857142857144</v>
      </c>
      <c r="R8137">
        <v>7</v>
      </c>
      <c r="S8137">
        <v>0</v>
      </c>
      <c r="T8137" s="2">
        <v>87.71</v>
      </c>
      <c r="U8137" s="3">
        <v>41.223699999999994</v>
      </c>
      <c r="V8137" s="4">
        <f t="shared" si="1279"/>
        <v>6.7142857142857144</v>
      </c>
      <c r="W8137" s="2">
        <f t="shared" si="1276"/>
        <v>613.96999999999991</v>
      </c>
    </row>
    <row r="8138" spans="1:23" x14ac:dyDescent="0.25">
      <c r="A8138">
        <f t="shared" si="1277"/>
        <v>2016</v>
      </c>
      <c r="B8138" s="1">
        <v>42594</v>
      </c>
      <c r="C8138" s="1">
        <v>42598</v>
      </c>
      <c r="D8138" s="1" t="str">
        <f t="shared" si="1270"/>
        <v>Aug</v>
      </c>
      <c r="E8138" t="s">
        <v>38</v>
      </c>
      <c r="F8138" t="s">
        <v>2289</v>
      </c>
      <c r="G8138" t="s">
        <v>33</v>
      </c>
      <c r="H8138" t="s">
        <v>26</v>
      </c>
      <c r="I8138" t="s">
        <v>456</v>
      </c>
      <c r="J8138" t="s">
        <v>28</v>
      </c>
      <c r="K8138" t="s">
        <v>41</v>
      </c>
      <c r="L8138" s="2">
        <f t="shared" si="1271"/>
        <v>598.80500000000018</v>
      </c>
      <c r="M8138" s="2">
        <f t="shared" si="1272"/>
        <v>561.84250000000009</v>
      </c>
      <c r="N8138" s="2">
        <f t="shared" si="1278"/>
        <v>-36.962500000000091</v>
      </c>
      <c r="O8138" s="2">
        <f t="shared" si="1273"/>
        <v>-258.73750000000064</v>
      </c>
      <c r="P8138" s="2">
        <f t="shared" si="1274"/>
        <v>3932.8975000000005</v>
      </c>
      <c r="Q8138" s="2">
        <f t="shared" si="1275"/>
        <v>-6.5788009985004852</v>
      </c>
      <c r="R8138">
        <v>7</v>
      </c>
      <c r="S8138">
        <v>0.45</v>
      </c>
      <c r="T8138" s="2">
        <v>562.29250000000013</v>
      </c>
      <c r="U8138" s="3">
        <v>-255.58750000000009</v>
      </c>
      <c r="V8138" s="4">
        <f t="shared" si="1279"/>
        <v>-6.4935064935064943</v>
      </c>
      <c r="W8138" s="2">
        <f t="shared" si="1276"/>
        <v>3936.047500000001</v>
      </c>
    </row>
    <row r="8139" spans="1:23" x14ac:dyDescent="0.25">
      <c r="A8139">
        <f t="shared" si="1277"/>
        <v>2014</v>
      </c>
      <c r="B8139" s="1">
        <v>41952</v>
      </c>
      <c r="C8139" s="1">
        <v>41956</v>
      </c>
      <c r="D8139" s="1" t="str">
        <f t="shared" si="1270"/>
        <v>Nov</v>
      </c>
      <c r="E8139" t="s">
        <v>38</v>
      </c>
      <c r="F8139" t="s">
        <v>2218</v>
      </c>
      <c r="G8139" t="s">
        <v>64</v>
      </c>
      <c r="H8139" t="s">
        <v>80</v>
      </c>
      <c r="I8139" t="s">
        <v>446</v>
      </c>
      <c r="J8139" t="s">
        <v>28</v>
      </c>
      <c r="K8139" t="s">
        <v>46</v>
      </c>
      <c r="L8139" s="2">
        <f t="shared" si="1271"/>
        <v>54.133600000000001</v>
      </c>
      <c r="M8139" s="2">
        <f t="shared" si="1272"/>
        <v>56.52</v>
      </c>
      <c r="N8139" s="2">
        <f t="shared" si="1278"/>
        <v>2.3864000000000019</v>
      </c>
      <c r="O8139" s="2">
        <f t="shared" si="1273"/>
        <v>21.477600000000017</v>
      </c>
      <c r="P8139" s="2">
        <f t="shared" si="1274"/>
        <v>508.68</v>
      </c>
      <c r="Q8139" s="2">
        <f t="shared" si="1275"/>
        <v>4.222222222222225</v>
      </c>
      <c r="R8139">
        <v>9</v>
      </c>
      <c r="S8139">
        <v>0</v>
      </c>
      <c r="T8139" s="2">
        <v>56.52</v>
      </c>
      <c r="U8139" s="3">
        <v>21.477600000000002</v>
      </c>
      <c r="V8139" s="4">
        <f t="shared" si="1279"/>
        <v>4.2222222222222223</v>
      </c>
      <c r="W8139" s="2">
        <f t="shared" si="1276"/>
        <v>508.68</v>
      </c>
    </row>
    <row r="8140" spans="1:23" x14ac:dyDescent="0.25">
      <c r="A8140">
        <f t="shared" si="1277"/>
        <v>2016</v>
      </c>
      <c r="B8140" s="1">
        <v>42569</v>
      </c>
      <c r="C8140" s="1">
        <v>42573</v>
      </c>
      <c r="D8140" s="1" t="str">
        <f t="shared" si="1270"/>
        <v>Jul</v>
      </c>
      <c r="E8140" t="s">
        <v>38</v>
      </c>
      <c r="F8140" t="s">
        <v>269</v>
      </c>
      <c r="G8140" t="s">
        <v>64</v>
      </c>
      <c r="H8140" t="s">
        <v>80</v>
      </c>
      <c r="I8140" t="s">
        <v>1270</v>
      </c>
      <c r="J8140" t="s">
        <v>36</v>
      </c>
      <c r="K8140" t="s">
        <v>48</v>
      </c>
      <c r="L8140" s="2">
        <f t="shared" si="1271"/>
        <v>11.105600000000001</v>
      </c>
      <c r="M8140" s="2">
        <f t="shared" si="1272"/>
        <v>11.064000000000002</v>
      </c>
      <c r="N8140" s="2">
        <f t="shared" si="1278"/>
        <v>-4.1599999999998971E-2</v>
      </c>
      <c r="O8140" s="2">
        <f t="shared" si="1273"/>
        <v>-0.33279999999999177</v>
      </c>
      <c r="P8140" s="2">
        <f t="shared" si="1274"/>
        <v>88.512000000000015</v>
      </c>
      <c r="Q8140" s="2">
        <f t="shared" si="1275"/>
        <v>-0.37599421547359874</v>
      </c>
      <c r="R8140">
        <v>8</v>
      </c>
      <c r="S8140">
        <v>0.2</v>
      </c>
      <c r="T8140" s="2">
        <v>11.264000000000001</v>
      </c>
      <c r="U8140" s="3">
        <v>1.2671999999999994</v>
      </c>
      <c r="V8140" s="4">
        <f t="shared" si="1279"/>
        <v>1.4062499999999991</v>
      </c>
      <c r="W8140" s="2">
        <f t="shared" si="1276"/>
        <v>90.112000000000009</v>
      </c>
    </row>
    <row r="8141" spans="1:23" x14ac:dyDescent="0.25">
      <c r="A8141">
        <f t="shared" si="1277"/>
        <v>2016</v>
      </c>
      <c r="B8141" s="1">
        <v>42569</v>
      </c>
      <c r="C8141" s="1">
        <v>42573</v>
      </c>
      <c r="D8141" s="1" t="str">
        <f t="shared" si="1270"/>
        <v>Jul</v>
      </c>
      <c r="E8141" t="s">
        <v>38</v>
      </c>
      <c r="F8141" t="s">
        <v>269</v>
      </c>
      <c r="G8141" t="s">
        <v>64</v>
      </c>
      <c r="H8141" t="s">
        <v>80</v>
      </c>
      <c r="I8141" t="s">
        <v>1290</v>
      </c>
      <c r="J8141" t="s">
        <v>36</v>
      </c>
      <c r="K8141" t="s">
        <v>43</v>
      </c>
      <c r="L8141" s="2">
        <f t="shared" si="1271"/>
        <v>281.59430000000003</v>
      </c>
      <c r="M8141" s="2">
        <f t="shared" si="1272"/>
        <v>283.88000000000005</v>
      </c>
      <c r="N8141" s="2">
        <f t="shared" si="1278"/>
        <v>2.2857000000000198</v>
      </c>
      <c r="O8141" s="2">
        <f t="shared" si="1273"/>
        <v>22.857000000000198</v>
      </c>
      <c r="P8141" s="2">
        <f t="shared" si="1274"/>
        <v>2838.8000000000006</v>
      </c>
      <c r="Q8141" s="2">
        <f t="shared" si="1275"/>
        <v>0.80516415386783835</v>
      </c>
      <c r="R8141">
        <v>10</v>
      </c>
      <c r="S8141">
        <v>0.2</v>
      </c>
      <c r="T8141" s="2">
        <v>284.08000000000004</v>
      </c>
      <c r="U8141" s="3">
        <v>24.856999999999999</v>
      </c>
      <c r="V8141" s="4">
        <f t="shared" si="1279"/>
        <v>0.87499999999999989</v>
      </c>
      <c r="W8141" s="2">
        <f t="shared" si="1276"/>
        <v>2840.8</v>
      </c>
    </row>
    <row r="8142" spans="1:23" x14ac:dyDescent="0.25">
      <c r="A8142">
        <f t="shared" si="1277"/>
        <v>2016</v>
      </c>
      <c r="B8142" s="1">
        <v>42569</v>
      </c>
      <c r="C8142" s="1">
        <v>42573</v>
      </c>
      <c r="D8142" s="1" t="str">
        <f t="shared" si="1270"/>
        <v>Jul</v>
      </c>
      <c r="E8142" t="s">
        <v>38</v>
      </c>
      <c r="F8142" t="s">
        <v>269</v>
      </c>
      <c r="G8142" t="s">
        <v>64</v>
      </c>
      <c r="H8142" t="s">
        <v>80</v>
      </c>
      <c r="I8142" t="s">
        <v>950</v>
      </c>
      <c r="J8142" t="s">
        <v>36</v>
      </c>
      <c r="K8142" t="s">
        <v>60</v>
      </c>
      <c r="L8142" s="2">
        <f t="shared" si="1271"/>
        <v>16.819800000000001</v>
      </c>
      <c r="M8142" s="2">
        <f t="shared" si="1272"/>
        <v>18.296000000000003</v>
      </c>
      <c r="N8142" s="2">
        <f t="shared" si="1278"/>
        <v>1.4762000000000022</v>
      </c>
      <c r="O8142" s="2">
        <f t="shared" si="1273"/>
        <v>5.9048000000000087</v>
      </c>
      <c r="P8142" s="2">
        <f t="shared" si="1274"/>
        <v>73.184000000000012</v>
      </c>
      <c r="Q8142" s="2">
        <f t="shared" si="1275"/>
        <v>8.0684302579798981</v>
      </c>
      <c r="R8142">
        <v>4</v>
      </c>
      <c r="S8142">
        <v>0.2</v>
      </c>
      <c r="T8142" s="2">
        <v>18.496000000000002</v>
      </c>
      <c r="U8142" s="3">
        <v>6.7048000000000005</v>
      </c>
      <c r="V8142" s="4">
        <f t="shared" si="1279"/>
        <v>9.0625</v>
      </c>
      <c r="W8142" s="2">
        <f t="shared" si="1276"/>
        <v>73.984000000000009</v>
      </c>
    </row>
    <row r="8143" spans="1:23" x14ac:dyDescent="0.25">
      <c r="A8143">
        <f t="shared" si="1277"/>
        <v>2016</v>
      </c>
      <c r="B8143" s="1">
        <v>42405</v>
      </c>
      <c r="C8143" s="1">
        <v>42410</v>
      </c>
      <c r="D8143" s="1" t="str">
        <f t="shared" si="1270"/>
        <v>Feb</v>
      </c>
      <c r="E8143" t="s">
        <v>38</v>
      </c>
      <c r="F8143" t="s">
        <v>2010</v>
      </c>
      <c r="G8143" t="s">
        <v>25</v>
      </c>
      <c r="H8143" t="s">
        <v>34</v>
      </c>
      <c r="I8143" t="s">
        <v>947</v>
      </c>
      <c r="J8143" t="s">
        <v>36</v>
      </c>
      <c r="K8143" t="s">
        <v>37</v>
      </c>
      <c r="L8143" s="2">
        <f t="shared" si="1271"/>
        <v>12.324100000000001</v>
      </c>
      <c r="M8143" s="2">
        <f t="shared" si="1272"/>
        <v>14.73</v>
      </c>
      <c r="N8143" s="2">
        <f t="shared" si="1278"/>
        <v>2.405899999999999</v>
      </c>
      <c r="O8143" s="2">
        <f t="shared" si="1273"/>
        <v>7.2176999999999971</v>
      </c>
      <c r="P8143" s="2">
        <f t="shared" si="1274"/>
        <v>44.19</v>
      </c>
      <c r="Q8143" s="2">
        <f t="shared" si="1275"/>
        <v>16.333333333333329</v>
      </c>
      <c r="R8143">
        <v>3</v>
      </c>
      <c r="S8143">
        <v>0</v>
      </c>
      <c r="T8143" s="2">
        <v>14.73</v>
      </c>
      <c r="U8143" s="3">
        <v>7.2176999999999998</v>
      </c>
      <c r="V8143" s="4">
        <f t="shared" si="1279"/>
        <v>16.333333333333332</v>
      </c>
      <c r="W8143" s="2">
        <f t="shared" si="1276"/>
        <v>44.19</v>
      </c>
    </row>
    <row r="8144" spans="1:23" x14ac:dyDescent="0.25">
      <c r="A8144">
        <f t="shared" si="1277"/>
        <v>2016</v>
      </c>
      <c r="B8144" s="1">
        <v>42405</v>
      </c>
      <c r="C8144" s="1">
        <v>42410</v>
      </c>
      <c r="D8144" s="1" t="str">
        <f t="shared" si="1270"/>
        <v>Feb</v>
      </c>
      <c r="E8144" t="s">
        <v>38</v>
      </c>
      <c r="F8144" t="s">
        <v>2010</v>
      </c>
      <c r="G8144" t="s">
        <v>25</v>
      </c>
      <c r="H8144" t="s">
        <v>34</v>
      </c>
      <c r="I8144" t="s">
        <v>1266</v>
      </c>
      <c r="J8144" t="s">
        <v>36</v>
      </c>
      <c r="K8144" t="s">
        <v>43</v>
      </c>
      <c r="L8144" s="2">
        <f t="shared" si="1271"/>
        <v>169.75139999999999</v>
      </c>
      <c r="M8144" s="2">
        <f t="shared" si="1272"/>
        <v>186.54</v>
      </c>
      <c r="N8144" s="2">
        <f t="shared" si="1278"/>
        <v>16.788600000000002</v>
      </c>
      <c r="O8144" s="2">
        <f t="shared" si="1273"/>
        <v>50.365800000000007</v>
      </c>
      <c r="P8144" s="2">
        <f t="shared" si="1274"/>
        <v>559.62</v>
      </c>
      <c r="Q8144" s="2">
        <f t="shared" si="1275"/>
        <v>9.0000000000000018</v>
      </c>
      <c r="R8144">
        <v>3</v>
      </c>
      <c r="S8144">
        <v>0</v>
      </c>
      <c r="T8144" s="2">
        <v>186.54</v>
      </c>
      <c r="U8144" s="3">
        <v>50.365800000000007</v>
      </c>
      <c r="V8144" s="4">
        <f t="shared" si="1279"/>
        <v>9.0000000000000018</v>
      </c>
      <c r="W8144" s="2">
        <f t="shared" si="1276"/>
        <v>559.62</v>
      </c>
    </row>
    <row r="8145" spans="1:23" x14ac:dyDescent="0.25">
      <c r="A8145">
        <f t="shared" si="1277"/>
        <v>2016</v>
      </c>
      <c r="B8145" s="1">
        <v>42405</v>
      </c>
      <c r="C8145" s="1">
        <v>42410</v>
      </c>
      <c r="D8145" s="1" t="str">
        <f t="shared" si="1270"/>
        <v>Feb</v>
      </c>
      <c r="E8145" t="s">
        <v>38</v>
      </c>
      <c r="F8145" t="s">
        <v>2010</v>
      </c>
      <c r="G8145" t="s">
        <v>25</v>
      </c>
      <c r="H8145" t="s">
        <v>34</v>
      </c>
      <c r="I8145" t="s">
        <v>960</v>
      </c>
      <c r="J8145" t="s">
        <v>28</v>
      </c>
      <c r="K8145" t="s">
        <v>41</v>
      </c>
      <c r="L8145" s="2">
        <f t="shared" si="1271"/>
        <v>555.98509999999999</v>
      </c>
      <c r="M8145" s="2">
        <f t="shared" si="1272"/>
        <v>557.52799999999991</v>
      </c>
      <c r="N8145" s="2">
        <f t="shared" si="1278"/>
        <v>1.5428999999999178</v>
      </c>
      <c r="O8145" s="2">
        <f t="shared" si="1273"/>
        <v>6.1715999999996711</v>
      </c>
      <c r="P8145" s="2">
        <f t="shared" si="1274"/>
        <v>2230.1119999999996</v>
      </c>
      <c r="Q8145" s="2">
        <f t="shared" si="1275"/>
        <v>0.27673946420626733</v>
      </c>
      <c r="R8145">
        <v>4</v>
      </c>
      <c r="S8145">
        <v>0.2</v>
      </c>
      <c r="T8145" s="2">
        <v>557.72799999999995</v>
      </c>
      <c r="U8145" s="3">
        <v>6.9715999999999951</v>
      </c>
      <c r="V8145" s="4">
        <f t="shared" si="1279"/>
        <v>0.31249999999999978</v>
      </c>
      <c r="W8145" s="2">
        <f t="shared" si="1276"/>
        <v>2230.9119999999998</v>
      </c>
    </row>
    <row r="8146" spans="1:23" x14ac:dyDescent="0.25">
      <c r="A8146">
        <f t="shared" si="1277"/>
        <v>2016</v>
      </c>
      <c r="B8146" s="1">
        <v>42405</v>
      </c>
      <c r="C8146" s="1">
        <v>42410</v>
      </c>
      <c r="D8146" s="1" t="str">
        <f t="shared" si="1270"/>
        <v>Feb</v>
      </c>
      <c r="E8146" t="s">
        <v>38</v>
      </c>
      <c r="F8146" t="s">
        <v>2010</v>
      </c>
      <c r="G8146" t="s">
        <v>25</v>
      </c>
      <c r="H8146" t="s">
        <v>34</v>
      </c>
      <c r="I8146" t="s">
        <v>260</v>
      </c>
      <c r="J8146" t="s">
        <v>50</v>
      </c>
      <c r="K8146" t="s">
        <v>51</v>
      </c>
      <c r="L8146" s="2">
        <f t="shared" si="1271"/>
        <v>167.96640000000002</v>
      </c>
      <c r="M8146" s="2">
        <f t="shared" si="1272"/>
        <v>159.76800000000003</v>
      </c>
      <c r="N8146" s="2">
        <f t="shared" si="1278"/>
        <v>-8.1983999999999924</v>
      </c>
      <c r="O8146" s="2">
        <f t="shared" si="1273"/>
        <v>-32.793599999999969</v>
      </c>
      <c r="P8146" s="2">
        <f t="shared" si="1274"/>
        <v>639.07200000000012</v>
      </c>
      <c r="Q8146" s="2">
        <f t="shared" si="1275"/>
        <v>-5.1314405888538328</v>
      </c>
      <c r="R8146">
        <v>4</v>
      </c>
      <c r="S8146">
        <v>0.2</v>
      </c>
      <c r="T8146" s="2">
        <v>159.96800000000002</v>
      </c>
      <c r="U8146" s="3">
        <v>-31.993600000000029</v>
      </c>
      <c r="V8146" s="4">
        <f t="shared" si="1279"/>
        <v>-5.0000000000000036</v>
      </c>
      <c r="W8146" s="2">
        <f t="shared" si="1276"/>
        <v>639.87200000000007</v>
      </c>
    </row>
    <row r="8147" spans="1:23" x14ac:dyDescent="0.25">
      <c r="A8147">
        <f t="shared" si="1277"/>
        <v>2014</v>
      </c>
      <c r="B8147" s="1">
        <v>41810</v>
      </c>
      <c r="C8147" s="1">
        <v>41817</v>
      </c>
      <c r="D8147" s="1" t="str">
        <f t="shared" si="1270"/>
        <v>Jun</v>
      </c>
      <c r="E8147" t="s">
        <v>38</v>
      </c>
      <c r="F8147" t="s">
        <v>1547</v>
      </c>
      <c r="G8147" t="s">
        <v>25</v>
      </c>
      <c r="H8147" t="s">
        <v>65</v>
      </c>
      <c r="I8147" t="s">
        <v>1748</v>
      </c>
      <c r="J8147" t="s">
        <v>36</v>
      </c>
      <c r="K8147" t="s">
        <v>55</v>
      </c>
      <c r="L8147" s="2">
        <f t="shared" si="1271"/>
        <v>445.94550000000004</v>
      </c>
      <c r="M8147" s="2">
        <f t="shared" si="1272"/>
        <v>471.90000000000003</v>
      </c>
      <c r="N8147" s="2">
        <f t="shared" si="1278"/>
        <v>25.954499999999996</v>
      </c>
      <c r="O8147" s="2">
        <f t="shared" si="1273"/>
        <v>155.72699999999998</v>
      </c>
      <c r="P8147" s="2">
        <f t="shared" si="1274"/>
        <v>2831.4</v>
      </c>
      <c r="Q8147" s="2">
        <f t="shared" si="1275"/>
        <v>5.4999999999999982</v>
      </c>
      <c r="R8147">
        <v>6</v>
      </c>
      <c r="S8147">
        <v>0</v>
      </c>
      <c r="T8147" s="2">
        <v>471.90000000000003</v>
      </c>
      <c r="U8147" s="3">
        <v>155.72699999999998</v>
      </c>
      <c r="V8147" s="4">
        <f t="shared" si="1279"/>
        <v>5.4999999999999982</v>
      </c>
      <c r="W8147" s="2">
        <f t="shared" si="1276"/>
        <v>2831.4</v>
      </c>
    </row>
    <row r="8148" spans="1:23" x14ac:dyDescent="0.25">
      <c r="A8148">
        <f t="shared" si="1277"/>
        <v>2014</v>
      </c>
      <c r="B8148" s="1">
        <v>41810</v>
      </c>
      <c r="C8148" s="1">
        <v>41817</v>
      </c>
      <c r="D8148" s="1" t="str">
        <f t="shared" si="1270"/>
        <v>Jun</v>
      </c>
      <c r="E8148" t="s">
        <v>38</v>
      </c>
      <c r="F8148" t="s">
        <v>1547</v>
      </c>
      <c r="G8148" t="s">
        <v>25</v>
      </c>
      <c r="H8148" t="s">
        <v>65</v>
      </c>
      <c r="I8148" t="s">
        <v>1915</v>
      </c>
      <c r="J8148" t="s">
        <v>36</v>
      </c>
      <c r="K8148" t="s">
        <v>48</v>
      </c>
      <c r="L8148" s="2">
        <f t="shared" si="1271"/>
        <v>2.6752000000000002</v>
      </c>
      <c r="M8148" s="2">
        <f t="shared" si="1272"/>
        <v>3.52</v>
      </c>
      <c r="N8148" s="2">
        <f t="shared" si="1278"/>
        <v>0.84479999999999977</v>
      </c>
      <c r="O8148" s="2">
        <f t="shared" si="1273"/>
        <v>1.6895999999999995</v>
      </c>
      <c r="P8148" s="2">
        <f t="shared" si="1274"/>
        <v>7.04</v>
      </c>
      <c r="Q8148" s="2">
        <f t="shared" si="1275"/>
        <v>23.999999999999993</v>
      </c>
      <c r="R8148">
        <v>2</v>
      </c>
      <c r="S8148">
        <v>0</v>
      </c>
      <c r="T8148" s="2">
        <v>3.52</v>
      </c>
      <c r="U8148" s="3">
        <v>1.6896</v>
      </c>
      <c r="V8148" s="4">
        <f t="shared" si="1279"/>
        <v>24</v>
      </c>
      <c r="W8148" s="2">
        <f t="shared" si="1276"/>
        <v>7.04</v>
      </c>
    </row>
    <row r="8149" spans="1:23" x14ac:dyDescent="0.25">
      <c r="A8149">
        <f t="shared" si="1277"/>
        <v>2017</v>
      </c>
      <c r="B8149" s="1">
        <v>42895</v>
      </c>
      <c r="C8149" s="1">
        <v>42900</v>
      </c>
      <c r="D8149" s="1" t="str">
        <f t="shared" si="1270"/>
        <v>Jun</v>
      </c>
      <c r="E8149" t="s">
        <v>38</v>
      </c>
      <c r="F8149" t="s">
        <v>574</v>
      </c>
      <c r="G8149" t="s">
        <v>25</v>
      </c>
      <c r="H8149" t="s">
        <v>26</v>
      </c>
      <c r="I8149" t="s">
        <v>97</v>
      </c>
      <c r="J8149" t="s">
        <v>36</v>
      </c>
      <c r="K8149" t="s">
        <v>60</v>
      </c>
      <c r="L8149" s="2">
        <f t="shared" si="1271"/>
        <v>43.348399999999998</v>
      </c>
      <c r="M8149" s="2">
        <f t="shared" si="1272"/>
        <v>49.12</v>
      </c>
      <c r="N8149" s="2">
        <f t="shared" si="1278"/>
        <v>5.7715999999999994</v>
      </c>
      <c r="O8149" s="2">
        <f t="shared" si="1273"/>
        <v>23.086399999999998</v>
      </c>
      <c r="P8149" s="2">
        <f t="shared" si="1274"/>
        <v>196.48</v>
      </c>
      <c r="Q8149" s="2">
        <f t="shared" si="1275"/>
        <v>11.75</v>
      </c>
      <c r="R8149">
        <v>4</v>
      </c>
      <c r="S8149">
        <v>0</v>
      </c>
      <c r="T8149" s="2">
        <v>49.12</v>
      </c>
      <c r="U8149" s="3">
        <v>23.086399999999998</v>
      </c>
      <c r="V8149" s="4">
        <f t="shared" si="1279"/>
        <v>11.75</v>
      </c>
      <c r="W8149" s="2">
        <f t="shared" si="1276"/>
        <v>196.48</v>
      </c>
    </row>
    <row r="8150" spans="1:23" x14ac:dyDescent="0.25">
      <c r="A8150">
        <f t="shared" si="1277"/>
        <v>2016</v>
      </c>
      <c r="B8150" s="1">
        <v>42731</v>
      </c>
      <c r="C8150" s="1">
        <v>42735</v>
      </c>
      <c r="D8150" s="1" t="str">
        <f t="shared" si="1270"/>
        <v>Dec</v>
      </c>
      <c r="E8150" t="s">
        <v>38</v>
      </c>
      <c r="F8150" t="s">
        <v>2183</v>
      </c>
      <c r="G8150" t="s">
        <v>64</v>
      </c>
      <c r="H8150" t="s">
        <v>34</v>
      </c>
      <c r="I8150" t="s">
        <v>1153</v>
      </c>
      <c r="J8150" t="s">
        <v>36</v>
      </c>
      <c r="K8150" t="s">
        <v>37</v>
      </c>
      <c r="L8150" s="2">
        <f t="shared" si="1271"/>
        <v>18.748799999999999</v>
      </c>
      <c r="M8150" s="2">
        <f t="shared" si="1272"/>
        <v>20.16</v>
      </c>
      <c r="N8150" s="2">
        <f t="shared" si="1278"/>
        <v>1.4112000000000009</v>
      </c>
      <c r="O8150" s="2">
        <f t="shared" si="1273"/>
        <v>9.8784000000000063</v>
      </c>
      <c r="P8150" s="2">
        <f t="shared" si="1274"/>
        <v>141.12</v>
      </c>
      <c r="Q8150" s="2">
        <f t="shared" si="1275"/>
        <v>7.0000000000000044</v>
      </c>
      <c r="R8150">
        <v>7</v>
      </c>
      <c r="S8150">
        <v>0</v>
      </c>
      <c r="T8150" s="2">
        <v>20.16</v>
      </c>
      <c r="U8150" s="3">
        <v>9.8783999999999992</v>
      </c>
      <c r="V8150" s="4">
        <f t="shared" si="1279"/>
        <v>6.9999999999999991</v>
      </c>
      <c r="W8150" s="2">
        <f t="shared" si="1276"/>
        <v>141.12</v>
      </c>
    </row>
    <row r="8151" spans="1:23" x14ac:dyDescent="0.25">
      <c r="A8151">
        <f t="shared" si="1277"/>
        <v>2014</v>
      </c>
      <c r="B8151" s="1">
        <v>41665</v>
      </c>
      <c r="C8151" s="1">
        <v>41668</v>
      </c>
      <c r="D8151" s="1" t="str">
        <f t="shared" si="1270"/>
        <v>Jan</v>
      </c>
      <c r="E8151" t="s">
        <v>98</v>
      </c>
      <c r="F8151" t="s">
        <v>2156</v>
      </c>
      <c r="G8151" t="s">
        <v>33</v>
      </c>
      <c r="H8151" t="s">
        <v>65</v>
      </c>
      <c r="I8151" t="s">
        <v>1448</v>
      </c>
      <c r="J8151" t="s">
        <v>36</v>
      </c>
      <c r="K8151" t="s">
        <v>53</v>
      </c>
      <c r="L8151" s="2">
        <f t="shared" si="1271"/>
        <v>8.1701999999999995</v>
      </c>
      <c r="M8151" s="2">
        <f t="shared" si="1272"/>
        <v>10.68</v>
      </c>
      <c r="N8151" s="2">
        <f t="shared" si="1278"/>
        <v>2.5098000000000003</v>
      </c>
      <c r="O8151" s="2">
        <f t="shared" si="1273"/>
        <v>5.0196000000000005</v>
      </c>
      <c r="P8151" s="2">
        <f t="shared" si="1274"/>
        <v>21.36</v>
      </c>
      <c r="Q8151" s="2">
        <f t="shared" si="1275"/>
        <v>23.500000000000004</v>
      </c>
      <c r="R8151">
        <v>2</v>
      </c>
      <c r="S8151">
        <v>0</v>
      </c>
      <c r="T8151" s="2">
        <v>10.68</v>
      </c>
      <c r="U8151" s="3">
        <v>5.0195999999999996</v>
      </c>
      <c r="V8151" s="4">
        <f t="shared" si="1279"/>
        <v>23.5</v>
      </c>
      <c r="W8151" s="2">
        <f t="shared" si="1276"/>
        <v>21.36</v>
      </c>
    </row>
    <row r="8152" spans="1:23" x14ac:dyDescent="0.25">
      <c r="A8152">
        <f t="shared" si="1277"/>
        <v>2014</v>
      </c>
      <c r="B8152" s="1">
        <v>41665</v>
      </c>
      <c r="C8152" s="1">
        <v>41668</v>
      </c>
      <c r="D8152" s="1" t="str">
        <f t="shared" si="1270"/>
        <v>Jan</v>
      </c>
      <c r="E8152" t="s">
        <v>98</v>
      </c>
      <c r="F8152" t="s">
        <v>2156</v>
      </c>
      <c r="G8152" t="s">
        <v>33</v>
      </c>
      <c r="H8152" t="s">
        <v>65</v>
      </c>
      <c r="I8152" t="s">
        <v>984</v>
      </c>
      <c r="J8152" t="s">
        <v>28</v>
      </c>
      <c r="K8152" t="s">
        <v>29</v>
      </c>
      <c r="L8152" s="2">
        <f t="shared" si="1271"/>
        <v>122.0856</v>
      </c>
      <c r="M8152" s="2">
        <f t="shared" si="1272"/>
        <v>141.96</v>
      </c>
      <c r="N8152" s="2">
        <f t="shared" si="1278"/>
        <v>19.874400000000009</v>
      </c>
      <c r="O8152" s="2">
        <f t="shared" si="1273"/>
        <v>39.748800000000017</v>
      </c>
      <c r="P8152" s="2">
        <f t="shared" si="1274"/>
        <v>283.92</v>
      </c>
      <c r="Q8152" s="2">
        <f t="shared" si="1275"/>
        <v>14.000000000000004</v>
      </c>
      <c r="R8152">
        <v>2</v>
      </c>
      <c r="S8152">
        <v>0</v>
      </c>
      <c r="T8152" s="2">
        <v>141.96</v>
      </c>
      <c r="U8152" s="3">
        <v>39.748800000000003</v>
      </c>
      <c r="V8152" s="4">
        <f t="shared" si="1279"/>
        <v>14.000000000000002</v>
      </c>
      <c r="W8152" s="2">
        <f t="shared" si="1276"/>
        <v>283.92</v>
      </c>
    </row>
    <row r="8153" spans="1:23" x14ac:dyDescent="0.25">
      <c r="A8153">
        <f t="shared" si="1277"/>
        <v>2017</v>
      </c>
      <c r="B8153" s="1">
        <v>42817</v>
      </c>
      <c r="C8153" s="1">
        <v>42819</v>
      </c>
      <c r="D8153" s="1" t="str">
        <f t="shared" si="1270"/>
        <v>Mar</v>
      </c>
      <c r="E8153" t="s">
        <v>98</v>
      </c>
      <c r="F8153" t="s">
        <v>632</v>
      </c>
      <c r="G8153" t="s">
        <v>25</v>
      </c>
      <c r="H8153" t="s">
        <v>34</v>
      </c>
      <c r="I8153" t="s">
        <v>1113</v>
      </c>
      <c r="J8153" t="s">
        <v>36</v>
      </c>
      <c r="K8153" t="s">
        <v>43</v>
      </c>
      <c r="L8153" s="2">
        <f t="shared" si="1271"/>
        <v>30.043999999999997</v>
      </c>
      <c r="M8153" s="2">
        <f t="shared" si="1272"/>
        <v>32.479999999999997</v>
      </c>
      <c r="N8153" s="2">
        <f t="shared" si="1278"/>
        <v>2.4359999999999999</v>
      </c>
      <c r="O8153" s="2">
        <f t="shared" si="1273"/>
        <v>4.8719999999999999</v>
      </c>
      <c r="P8153" s="2">
        <f t="shared" si="1274"/>
        <v>64.959999999999994</v>
      </c>
      <c r="Q8153" s="2">
        <f t="shared" si="1275"/>
        <v>7.5000000000000009</v>
      </c>
      <c r="R8153">
        <v>2</v>
      </c>
      <c r="S8153">
        <v>0</v>
      </c>
      <c r="T8153" s="2">
        <v>32.479999999999997</v>
      </c>
      <c r="U8153" s="3">
        <v>4.8719999999999999</v>
      </c>
      <c r="V8153" s="4">
        <f t="shared" si="1279"/>
        <v>7.5000000000000009</v>
      </c>
      <c r="W8153" s="2">
        <f t="shared" si="1276"/>
        <v>64.959999999999994</v>
      </c>
    </row>
    <row r="8154" spans="1:23" x14ac:dyDescent="0.25">
      <c r="A8154">
        <f t="shared" si="1277"/>
        <v>2017</v>
      </c>
      <c r="B8154" s="1">
        <v>42817</v>
      </c>
      <c r="C8154" s="1">
        <v>42819</v>
      </c>
      <c r="D8154" s="1" t="str">
        <f t="shared" si="1270"/>
        <v>Mar</v>
      </c>
      <c r="E8154" t="s">
        <v>98</v>
      </c>
      <c r="F8154" t="s">
        <v>632</v>
      </c>
      <c r="G8154" t="s">
        <v>25</v>
      </c>
      <c r="H8154" t="s">
        <v>34</v>
      </c>
      <c r="I8154" t="s">
        <v>752</v>
      </c>
      <c r="J8154" t="s">
        <v>36</v>
      </c>
      <c r="K8154" t="s">
        <v>60</v>
      </c>
      <c r="L8154" s="2">
        <f t="shared" si="1271"/>
        <v>16.833600000000001</v>
      </c>
      <c r="M8154" s="2">
        <f t="shared" si="1272"/>
        <v>20.04</v>
      </c>
      <c r="N8154" s="2">
        <f t="shared" si="1278"/>
        <v>3.2063999999999986</v>
      </c>
      <c r="O8154" s="2">
        <f t="shared" si="1273"/>
        <v>9.6191999999999958</v>
      </c>
      <c r="P8154" s="2">
        <f t="shared" si="1274"/>
        <v>60.12</v>
      </c>
      <c r="Q8154" s="2">
        <f t="shared" si="1275"/>
        <v>15.999999999999995</v>
      </c>
      <c r="R8154">
        <v>3</v>
      </c>
      <c r="S8154">
        <v>0</v>
      </c>
      <c r="T8154" s="2">
        <v>20.04</v>
      </c>
      <c r="U8154" s="3">
        <v>9.6191999999999993</v>
      </c>
      <c r="V8154" s="4">
        <f t="shared" si="1279"/>
        <v>16</v>
      </c>
      <c r="W8154" s="2">
        <f t="shared" si="1276"/>
        <v>60.12</v>
      </c>
    </row>
    <row r="8155" spans="1:23" x14ac:dyDescent="0.25">
      <c r="A8155">
        <f t="shared" si="1277"/>
        <v>2017</v>
      </c>
      <c r="B8155" s="1">
        <v>42817</v>
      </c>
      <c r="C8155" s="1">
        <v>42819</v>
      </c>
      <c r="D8155" s="1" t="str">
        <f t="shared" si="1270"/>
        <v>Mar</v>
      </c>
      <c r="E8155" t="s">
        <v>98</v>
      </c>
      <c r="F8155" t="s">
        <v>632</v>
      </c>
      <c r="G8155" t="s">
        <v>25</v>
      </c>
      <c r="H8155" t="s">
        <v>34</v>
      </c>
      <c r="I8155" t="s">
        <v>2081</v>
      </c>
      <c r="J8155" t="s">
        <v>50</v>
      </c>
      <c r="K8155" t="s">
        <v>500</v>
      </c>
      <c r="L8155" s="2">
        <f t="shared" si="1271"/>
        <v>12319.9648</v>
      </c>
      <c r="M8155" s="2">
        <f t="shared" si="1272"/>
        <v>13999.96</v>
      </c>
      <c r="N8155" s="2">
        <f t="shared" si="1278"/>
        <v>1679.9951999999994</v>
      </c>
      <c r="O8155" s="2">
        <f t="shared" si="1273"/>
        <v>6719.9807999999975</v>
      </c>
      <c r="P8155" s="2">
        <f t="shared" si="1274"/>
        <v>55999.839999999997</v>
      </c>
      <c r="Q8155" s="2">
        <f t="shared" si="1275"/>
        <v>11.999999999999996</v>
      </c>
      <c r="R8155">
        <v>4</v>
      </c>
      <c r="S8155">
        <v>0</v>
      </c>
      <c r="T8155" s="2">
        <v>13999.96</v>
      </c>
      <c r="U8155" s="3">
        <v>6719.9807999999994</v>
      </c>
      <c r="V8155" s="4">
        <f t="shared" si="1279"/>
        <v>12</v>
      </c>
      <c r="W8155" s="2">
        <f t="shared" si="1276"/>
        <v>55999.839999999997</v>
      </c>
    </row>
    <row r="8156" spans="1:23" x14ac:dyDescent="0.25">
      <c r="A8156">
        <f t="shared" si="1277"/>
        <v>2017</v>
      </c>
      <c r="B8156" s="1">
        <v>42814</v>
      </c>
      <c r="C8156" s="1">
        <v>42818</v>
      </c>
      <c r="D8156" s="1" t="str">
        <f t="shared" si="1270"/>
        <v>Mar</v>
      </c>
      <c r="E8156" t="s">
        <v>38</v>
      </c>
      <c r="F8156" t="s">
        <v>2447</v>
      </c>
      <c r="G8156" t="s">
        <v>25</v>
      </c>
      <c r="H8156" t="s">
        <v>80</v>
      </c>
      <c r="I8156" t="s">
        <v>1811</v>
      </c>
      <c r="J8156" t="s">
        <v>50</v>
      </c>
      <c r="K8156" t="s">
        <v>86</v>
      </c>
      <c r="L8156" s="2">
        <f t="shared" si="1271"/>
        <v>218.95999999999998</v>
      </c>
      <c r="M8156" s="2">
        <f t="shared" si="1272"/>
        <v>238</v>
      </c>
      <c r="N8156" s="2">
        <f t="shared" si="1278"/>
        <v>19.04000000000002</v>
      </c>
      <c r="O8156" s="2">
        <f t="shared" si="1273"/>
        <v>38.080000000000041</v>
      </c>
      <c r="P8156" s="2">
        <f t="shared" si="1274"/>
        <v>476</v>
      </c>
      <c r="Q8156" s="2">
        <f t="shared" si="1275"/>
        <v>8.0000000000000089</v>
      </c>
      <c r="R8156">
        <v>2</v>
      </c>
      <c r="S8156">
        <v>0</v>
      </c>
      <c r="T8156" s="2">
        <v>238</v>
      </c>
      <c r="U8156" s="3">
        <v>38.080000000000013</v>
      </c>
      <c r="V8156" s="4">
        <f t="shared" si="1279"/>
        <v>8.0000000000000036</v>
      </c>
      <c r="W8156" s="2">
        <f t="shared" si="1276"/>
        <v>476</v>
      </c>
    </row>
    <row r="8157" spans="1:23" x14ac:dyDescent="0.25">
      <c r="A8157">
        <f t="shared" si="1277"/>
        <v>2017</v>
      </c>
      <c r="B8157" s="1">
        <v>42814</v>
      </c>
      <c r="C8157" s="1">
        <v>42818</v>
      </c>
      <c r="D8157" s="1" t="str">
        <f t="shared" si="1270"/>
        <v>Mar</v>
      </c>
      <c r="E8157" t="s">
        <v>38</v>
      </c>
      <c r="F8157" t="s">
        <v>2447</v>
      </c>
      <c r="G8157" t="s">
        <v>25</v>
      </c>
      <c r="H8157" t="s">
        <v>80</v>
      </c>
      <c r="I8157" t="s">
        <v>1570</v>
      </c>
      <c r="J8157" t="s">
        <v>36</v>
      </c>
      <c r="K8157" t="s">
        <v>60</v>
      </c>
      <c r="L8157" s="2">
        <f t="shared" si="1271"/>
        <v>48.019000000000005</v>
      </c>
      <c r="M8157" s="2">
        <f t="shared" si="1272"/>
        <v>61.96</v>
      </c>
      <c r="N8157" s="2">
        <f t="shared" si="1278"/>
        <v>13.940999999999995</v>
      </c>
      <c r="O8157" s="2">
        <f t="shared" si="1273"/>
        <v>27.881999999999991</v>
      </c>
      <c r="P8157" s="2">
        <f t="shared" si="1274"/>
        <v>123.92</v>
      </c>
      <c r="Q8157" s="2">
        <f t="shared" si="1275"/>
        <v>22.499999999999993</v>
      </c>
      <c r="R8157">
        <v>2</v>
      </c>
      <c r="S8157">
        <v>0</v>
      </c>
      <c r="T8157" s="2">
        <v>61.96</v>
      </c>
      <c r="U8157" s="3">
        <v>27.881999999999998</v>
      </c>
      <c r="V8157" s="4">
        <f t="shared" si="1279"/>
        <v>22.499999999999996</v>
      </c>
      <c r="W8157" s="2">
        <f t="shared" si="1276"/>
        <v>123.92</v>
      </c>
    </row>
    <row r="8158" spans="1:23" x14ac:dyDescent="0.25">
      <c r="A8158">
        <f t="shared" si="1277"/>
        <v>2016</v>
      </c>
      <c r="B8158" s="1">
        <v>42647</v>
      </c>
      <c r="C8158" s="1">
        <v>42652</v>
      </c>
      <c r="D8158" s="1" t="str">
        <f t="shared" si="1270"/>
        <v>Oct</v>
      </c>
      <c r="E8158" t="s">
        <v>38</v>
      </c>
      <c r="F8158" t="s">
        <v>800</v>
      </c>
      <c r="G8158" t="s">
        <v>25</v>
      </c>
      <c r="H8158" t="s">
        <v>80</v>
      </c>
      <c r="I8158" t="s">
        <v>1484</v>
      </c>
      <c r="J8158" t="s">
        <v>28</v>
      </c>
      <c r="K8158" t="s">
        <v>41</v>
      </c>
      <c r="L8158" s="2">
        <f t="shared" si="1271"/>
        <v>251.34059999999994</v>
      </c>
      <c r="M8158" s="2">
        <f t="shared" si="1272"/>
        <v>239.07199999999995</v>
      </c>
      <c r="N8158" s="2">
        <f t="shared" si="1278"/>
        <v>-12.268599999999992</v>
      </c>
      <c r="O8158" s="2">
        <f t="shared" si="1273"/>
        <v>-24.537199999999984</v>
      </c>
      <c r="P8158" s="2">
        <f t="shared" si="1274"/>
        <v>478.14399999999989</v>
      </c>
      <c r="Q8158" s="2">
        <f t="shared" si="1275"/>
        <v>-5.1317594699504729</v>
      </c>
      <c r="R8158">
        <v>2</v>
      </c>
      <c r="S8158">
        <v>0.3</v>
      </c>
      <c r="T8158" s="2">
        <v>239.37199999999996</v>
      </c>
      <c r="U8158" s="3">
        <v>-23.93719999999999</v>
      </c>
      <c r="V8158" s="4">
        <f t="shared" si="1279"/>
        <v>-4.9999999999999991</v>
      </c>
      <c r="W8158" s="2">
        <f t="shared" si="1276"/>
        <v>478.74399999999991</v>
      </c>
    </row>
    <row r="8159" spans="1:23" x14ac:dyDescent="0.25">
      <c r="A8159">
        <f t="shared" si="1277"/>
        <v>2016</v>
      </c>
      <c r="B8159" s="1">
        <v>42692</v>
      </c>
      <c r="C8159" s="1">
        <v>42696</v>
      </c>
      <c r="D8159" s="1" t="str">
        <f t="shared" si="1270"/>
        <v>Nov</v>
      </c>
      <c r="E8159" t="s">
        <v>38</v>
      </c>
      <c r="F8159" t="s">
        <v>1022</v>
      </c>
      <c r="G8159" t="s">
        <v>25</v>
      </c>
      <c r="H8159" t="s">
        <v>34</v>
      </c>
      <c r="I8159" t="s">
        <v>1811</v>
      </c>
      <c r="J8159" t="s">
        <v>50</v>
      </c>
      <c r="K8159" t="s">
        <v>86</v>
      </c>
      <c r="L8159" s="2">
        <f t="shared" si="1271"/>
        <v>575.96</v>
      </c>
      <c r="M8159" s="2">
        <f t="shared" si="1272"/>
        <v>595</v>
      </c>
      <c r="N8159" s="2">
        <f t="shared" si="1278"/>
        <v>19.039999999999964</v>
      </c>
      <c r="O8159" s="2">
        <f t="shared" si="1273"/>
        <v>95.199999999999818</v>
      </c>
      <c r="P8159" s="2">
        <f t="shared" si="1274"/>
        <v>2975</v>
      </c>
      <c r="Q8159" s="2">
        <f t="shared" si="1275"/>
        <v>3.199999999999994</v>
      </c>
      <c r="R8159">
        <v>5</v>
      </c>
      <c r="S8159">
        <v>0</v>
      </c>
      <c r="T8159" s="2">
        <v>595</v>
      </c>
      <c r="U8159" s="3">
        <v>95.200000000000031</v>
      </c>
      <c r="V8159" s="4">
        <f t="shared" si="1279"/>
        <v>3.2000000000000006</v>
      </c>
      <c r="W8159" s="2">
        <f t="shared" si="1276"/>
        <v>2975</v>
      </c>
    </row>
    <row r="8160" spans="1:23" x14ac:dyDescent="0.25">
      <c r="A8160">
        <f t="shared" si="1277"/>
        <v>2017</v>
      </c>
      <c r="B8160" s="1">
        <v>43095</v>
      </c>
      <c r="C8160" s="1">
        <v>43101</v>
      </c>
      <c r="D8160" s="1" t="str">
        <f t="shared" si="1270"/>
        <v>Dec</v>
      </c>
      <c r="E8160" t="s">
        <v>38</v>
      </c>
      <c r="F8160" t="s">
        <v>729</v>
      </c>
      <c r="G8160" t="s">
        <v>33</v>
      </c>
      <c r="H8160" t="s">
        <v>65</v>
      </c>
      <c r="I8160" t="s">
        <v>1932</v>
      </c>
      <c r="J8160" t="s">
        <v>36</v>
      </c>
      <c r="K8160" t="s">
        <v>60</v>
      </c>
      <c r="L8160" s="2">
        <f t="shared" si="1271"/>
        <v>14.1616</v>
      </c>
      <c r="M8160" s="2">
        <f t="shared" si="1272"/>
        <v>15.832000000000001</v>
      </c>
      <c r="N8160" s="2">
        <f t="shared" si="1278"/>
        <v>1.6704000000000008</v>
      </c>
      <c r="O8160" s="2">
        <f t="shared" si="1273"/>
        <v>5.0112000000000023</v>
      </c>
      <c r="P8160" s="2">
        <f t="shared" si="1274"/>
        <v>47.496000000000002</v>
      </c>
      <c r="Q8160" s="2">
        <f t="shared" si="1275"/>
        <v>10.550783223850434</v>
      </c>
      <c r="R8160">
        <v>3</v>
      </c>
      <c r="S8160">
        <v>0.2</v>
      </c>
      <c r="T8160" s="2">
        <v>16.032</v>
      </c>
      <c r="U8160" s="3">
        <v>5.6111999999999993</v>
      </c>
      <c r="V8160" s="4">
        <f t="shared" si="1279"/>
        <v>11.666666666666664</v>
      </c>
      <c r="W8160" s="2">
        <f t="shared" si="1276"/>
        <v>48.096000000000004</v>
      </c>
    </row>
    <row r="8161" spans="1:23" x14ac:dyDescent="0.25">
      <c r="A8161">
        <f t="shared" si="1277"/>
        <v>2016</v>
      </c>
      <c r="B8161" s="1">
        <v>42438</v>
      </c>
      <c r="C8161" s="1">
        <v>42442</v>
      </c>
      <c r="D8161" s="1" t="str">
        <f t="shared" si="1270"/>
        <v>Mar</v>
      </c>
      <c r="E8161" t="s">
        <v>38</v>
      </c>
      <c r="F8161" t="s">
        <v>192</v>
      </c>
      <c r="G8161" t="s">
        <v>64</v>
      </c>
      <c r="H8161" t="s">
        <v>80</v>
      </c>
      <c r="I8161" t="s">
        <v>410</v>
      </c>
      <c r="J8161" t="s">
        <v>50</v>
      </c>
      <c r="K8161" t="s">
        <v>86</v>
      </c>
      <c r="L8161" s="2">
        <f t="shared" si="1271"/>
        <v>182.172</v>
      </c>
      <c r="M8161" s="2">
        <f t="shared" si="1272"/>
        <v>199.75</v>
      </c>
      <c r="N8161" s="2">
        <f t="shared" si="1278"/>
        <v>17.578000000000003</v>
      </c>
      <c r="O8161" s="2">
        <f t="shared" si="1273"/>
        <v>87.890000000000015</v>
      </c>
      <c r="P8161" s="2">
        <f t="shared" si="1274"/>
        <v>998.75</v>
      </c>
      <c r="Q8161" s="2">
        <f t="shared" si="1275"/>
        <v>8.8000000000000007</v>
      </c>
      <c r="R8161">
        <v>5</v>
      </c>
      <c r="S8161">
        <v>0</v>
      </c>
      <c r="T8161" s="2">
        <v>199.75</v>
      </c>
      <c r="U8161" s="3">
        <v>87.890000000000015</v>
      </c>
      <c r="V8161" s="4">
        <f t="shared" si="1279"/>
        <v>8.8000000000000007</v>
      </c>
      <c r="W8161" s="2">
        <f t="shared" si="1276"/>
        <v>998.75</v>
      </c>
    </row>
    <row r="8162" spans="1:23" x14ac:dyDescent="0.25">
      <c r="A8162">
        <f t="shared" si="1277"/>
        <v>2016</v>
      </c>
      <c r="B8162" s="1">
        <v>42416</v>
      </c>
      <c r="C8162" s="1">
        <v>42420</v>
      </c>
      <c r="D8162" s="1" t="str">
        <f t="shared" si="1270"/>
        <v>Feb</v>
      </c>
      <c r="E8162" t="s">
        <v>38</v>
      </c>
      <c r="F8162" t="s">
        <v>1551</v>
      </c>
      <c r="G8162" t="s">
        <v>25</v>
      </c>
      <c r="H8162" t="s">
        <v>80</v>
      </c>
      <c r="I8162" t="s">
        <v>2578</v>
      </c>
      <c r="J8162" t="s">
        <v>28</v>
      </c>
      <c r="K8162" t="s">
        <v>31</v>
      </c>
      <c r="L8162" s="2">
        <f t="shared" si="1271"/>
        <v>209.72320000000002</v>
      </c>
      <c r="M8162" s="2">
        <f t="shared" si="1272"/>
        <v>227.96</v>
      </c>
      <c r="N8162" s="2">
        <f t="shared" si="1278"/>
        <v>18.236799999999988</v>
      </c>
      <c r="O8162" s="2">
        <f t="shared" si="1273"/>
        <v>36.473599999999976</v>
      </c>
      <c r="P8162" s="2">
        <f t="shared" si="1274"/>
        <v>455.92</v>
      </c>
      <c r="Q8162" s="2">
        <f t="shared" si="1275"/>
        <v>7.9999999999999947</v>
      </c>
      <c r="R8162">
        <v>2</v>
      </c>
      <c r="S8162">
        <v>0</v>
      </c>
      <c r="T8162" s="2">
        <v>227.96</v>
      </c>
      <c r="U8162" s="3">
        <v>36.473600000000005</v>
      </c>
      <c r="V8162" s="4">
        <f t="shared" si="1279"/>
        <v>8</v>
      </c>
      <c r="W8162" s="2">
        <f t="shared" si="1276"/>
        <v>455.92</v>
      </c>
    </row>
    <row r="8163" spans="1:23" x14ac:dyDescent="0.25">
      <c r="A8163">
        <f t="shared" si="1277"/>
        <v>2015</v>
      </c>
      <c r="B8163" s="1">
        <v>42275</v>
      </c>
      <c r="C8163" s="1">
        <v>42280</v>
      </c>
      <c r="D8163" s="1" t="str">
        <f t="shared" si="1270"/>
        <v>Sep</v>
      </c>
      <c r="E8163" t="s">
        <v>23</v>
      </c>
      <c r="F8163" t="s">
        <v>1209</v>
      </c>
      <c r="G8163" t="s">
        <v>25</v>
      </c>
      <c r="H8163" t="s">
        <v>80</v>
      </c>
      <c r="I8163" t="s">
        <v>653</v>
      </c>
      <c r="J8163" t="s">
        <v>36</v>
      </c>
      <c r="K8163" t="s">
        <v>55</v>
      </c>
      <c r="L8163" s="2">
        <f t="shared" si="1271"/>
        <v>280.80079999999998</v>
      </c>
      <c r="M8163" s="2">
        <f t="shared" si="1272"/>
        <v>293.52</v>
      </c>
      <c r="N8163" s="2">
        <f t="shared" si="1278"/>
        <v>12.719200000000001</v>
      </c>
      <c r="O8163" s="2">
        <f t="shared" si="1273"/>
        <v>76.315200000000004</v>
      </c>
      <c r="P8163" s="2">
        <f t="shared" si="1274"/>
        <v>1761.12</v>
      </c>
      <c r="Q8163" s="2">
        <f t="shared" si="1275"/>
        <v>4.3333333333333339</v>
      </c>
      <c r="R8163">
        <v>6</v>
      </c>
      <c r="S8163">
        <v>0</v>
      </c>
      <c r="T8163" s="2">
        <v>293.52</v>
      </c>
      <c r="U8163" s="3">
        <v>76.315200000000004</v>
      </c>
      <c r="V8163" s="4">
        <f t="shared" si="1279"/>
        <v>4.3333333333333339</v>
      </c>
      <c r="W8163" s="2">
        <f t="shared" si="1276"/>
        <v>1761.12</v>
      </c>
    </row>
    <row r="8164" spans="1:23" x14ac:dyDescent="0.25">
      <c r="A8164">
        <f t="shared" si="1277"/>
        <v>2015</v>
      </c>
      <c r="B8164" s="1">
        <v>42275</v>
      </c>
      <c r="C8164" s="1">
        <v>42280</v>
      </c>
      <c r="D8164" s="1" t="str">
        <f t="shared" si="1270"/>
        <v>Sep</v>
      </c>
      <c r="E8164" t="s">
        <v>23</v>
      </c>
      <c r="F8164" t="s">
        <v>1209</v>
      </c>
      <c r="G8164" t="s">
        <v>25</v>
      </c>
      <c r="H8164" t="s">
        <v>80</v>
      </c>
      <c r="I8164" t="s">
        <v>564</v>
      </c>
      <c r="J8164" t="s">
        <v>50</v>
      </c>
      <c r="K8164" t="s">
        <v>51</v>
      </c>
      <c r="L8164" s="2">
        <f t="shared" si="1271"/>
        <v>263.3229</v>
      </c>
      <c r="M8164" s="2">
        <f t="shared" si="1272"/>
        <v>307.98</v>
      </c>
      <c r="N8164" s="2">
        <f t="shared" si="1278"/>
        <v>44.657100000000014</v>
      </c>
      <c r="O8164" s="2">
        <f t="shared" si="1273"/>
        <v>89.314200000000028</v>
      </c>
      <c r="P8164" s="2">
        <f t="shared" si="1274"/>
        <v>615.96</v>
      </c>
      <c r="Q8164" s="2">
        <f t="shared" si="1275"/>
        <v>14.500000000000005</v>
      </c>
      <c r="R8164">
        <v>2</v>
      </c>
      <c r="S8164">
        <v>0</v>
      </c>
      <c r="T8164" s="2">
        <v>307.98</v>
      </c>
      <c r="U8164" s="3">
        <v>89.314199999999971</v>
      </c>
      <c r="V8164" s="4">
        <f t="shared" si="1279"/>
        <v>14.499999999999993</v>
      </c>
      <c r="W8164" s="2">
        <f t="shared" si="1276"/>
        <v>615.96</v>
      </c>
    </row>
    <row r="8165" spans="1:23" x14ac:dyDescent="0.25">
      <c r="A8165">
        <f t="shared" si="1277"/>
        <v>2015</v>
      </c>
      <c r="B8165" s="1">
        <v>42310</v>
      </c>
      <c r="C8165" s="1">
        <v>42314</v>
      </c>
      <c r="D8165" s="1" t="str">
        <f t="shared" si="1270"/>
        <v>Nov</v>
      </c>
      <c r="E8165" t="s">
        <v>38</v>
      </c>
      <c r="F8165" t="s">
        <v>988</v>
      </c>
      <c r="G8165" t="s">
        <v>25</v>
      </c>
      <c r="H8165" t="s">
        <v>34</v>
      </c>
      <c r="I8165" t="s">
        <v>2057</v>
      </c>
      <c r="J8165" t="s">
        <v>28</v>
      </c>
      <c r="K8165" t="s">
        <v>46</v>
      </c>
      <c r="L8165" s="2">
        <f t="shared" si="1271"/>
        <v>91.304000000000002</v>
      </c>
      <c r="M8165" s="2">
        <f t="shared" si="1272"/>
        <v>96.960000000000008</v>
      </c>
      <c r="N8165" s="2">
        <f t="shared" si="1278"/>
        <v>5.6560000000000059</v>
      </c>
      <c r="O8165" s="2">
        <f t="shared" si="1273"/>
        <v>33.936000000000035</v>
      </c>
      <c r="P8165" s="2">
        <f t="shared" si="1274"/>
        <v>581.76</v>
      </c>
      <c r="Q8165" s="2">
        <f t="shared" si="1275"/>
        <v>5.8333333333333393</v>
      </c>
      <c r="R8165">
        <v>6</v>
      </c>
      <c r="S8165">
        <v>0</v>
      </c>
      <c r="T8165" s="2">
        <v>96.960000000000008</v>
      </c>
      <c r="U8165" s="3">
        <v>33.935999999999993</v>
      </c>
      <c r="V8165" s="4">
        <f t="shared" si="1279"/>
        <v>5.8333333333333321</v>
      </c>
      <c r="W8165" s="2">
        <f t="shared" si="1276"/>
        <v>581.76</v>
      </c>
    </row>
    <row r="8166" spans="1:23" x14ac:dyDescent="0.25">
      <c r="A8166">
        <f t="shared" si="1277"/>
        <v>2015</v>
      </c>
      <c r="B8166" s="1">
        <v>42310</v>
      </c>
      <c r="C8166" s="1">
        <v>42314</v>
      </c>
      <c r="D8166" s="1" t="str">
        <f t="shared" si="1270"/>
        <v>Nov</v>
      </c>
      <c r="E8166" t="s">
        <v>38</v>
      </c>
      <c r="F8166" t="s">
        <v>988</v>
      </c>
      <c r="G8166" t="s">
        <v>25</v>
      </c>
      <c r="H8166" t="s">
        <v>34</v>
      </c>
      <c r="I8166" t="s">
        <v>492</v>
      </c>
      <c r="J8166" t="s">
        <v>36</v>
      </c>
      <c r="K8166" t="s">
        <v>53</v>
      </c>
      <c r="L8166" s="2">
        <f t="shared" si="1271"/>
        <v>111.61360000000002</v>
      </c>
      <c r="M8166" s="2">
        <f t="shared" si="1272"/>
        <v>117.28800000000001</v>
      </c>
      <c r="N8166" s="2">
        <f t="shared" si="1278"/>
        <v>5.6743999999999915</v>
      </c>
      <c r="O8166" s="2">
        <f t="shared" si="1273"/>
        <v>39.72079999999994</v>
      </c>
      <c r="P8166" s="2">
        <f t="shared" si="1274"/>
        <v>821.01600000000008</v>
      </c>
      <c r="Q8166" s="2">
        <f t="shared" si="1275"/>
        <v>4.8380055930700419</v>
      </c>
      <c r="R8166">
        <v>7</v>
      </c>
      <c r="S8166">
        <v>0.2</v>
      </c>
      <c r="T8166" s="2">
        <v>117.48800000000001</v>
      </c>
      <c r="U8166" s="3">
        <v>41.120799999999988</v>
      </c>
      <c r="V8166" s="4">
        <f t="shared" si="1279"/>
        <v>4.9999999999999982</v>
      </c>
      <c r="W8166" s="2">
        <f t="shared" si="1276"/>
        <v>822.41600000000005</v>
      </c>
    </row>
    <row r="8167" spans="1:23" x14ac:dyDescent="0.25">
      <c r="A8167">
        <f t="shared" si="1277"/>
        <v>2015</v>
      </c>
      <c r="B8167" s="1">
        <v>42310</v>
      </c>
      <c r="C8167" s="1">
        <v>42314</v>
      </c>
      <c r="D8167" s="1" t="str">
        <f t="shared" si="1270"/>
        <v>Nov</v>
      </c>
      <c r="E8167" t="s">
        <v>38</v>
      </c>
      <c r="F8167" t="s">
        <v>988</v>
      </c>
      <c r="G8167" t="s">
        <v>25</v>
      </c>
      <c r="H8167" t="s">
        <v>34</v>
      </c>
      <c r="I8167" t="s">
        <v>922</v>
      </c>
      <c r="J8167" t="s">
        <v>36</v>
      </c>
      <c r="K8167" t="s">
        <v>53</v>
      </c>
      <c r="L8167" s="2">
        <f t="shared" si="1271"/>
        <v>10.557600000000001</v>
      </c>
      <c r="M8167" s="2">
        <f t="shared" si="1272"/>
        <v>11.752000000000002</v>
      </c>
      <c r="N8167" s="2">
        <f t="shared" si="1278"/>
        <v>1.1944000000000017</v>
      </c>
      <c r="O8167" s="2">
        <f t="shared" si="1273"/>
        <v>3.583200000000005</v>
      </c>
      <c r="P8167" s="2">
        <f t="shared" si="1274"/>
        <v>35.256000000000007</v>
      </c>
      <c r="Q8167" s="2">
        <f t="shared" si="1275"/>
        <v>10.1633764465623</v>
      </c>
      <c r="R8167">
        <v>3</v>
      </c>
      <c r="S8167">
        <v>0.2</v>
      </c>
      <c r="T8167" s="2">
        <v>11.952000000000002</v>
      </c>
      <c r="U8167" s="3">
        <v>4.1832000000000003</v>
      </c>
      <c r="V8167" s="4">
        <f t="shared" si="1279"/>
        <v>11.666666666666664</v>
      </c>
      <c r="W8167" s="2">
        <f t="shared" si="1276"/>
        <v>35.856000000000009</v>
      </c>
    </row>
    <row r="8168" spans="1:23" x14ac:dyDescent="0.25">
      <c r="A8168">
        <f t="shared" si="1277"/>
        <v>2015</v>
      </c>
      <c r="B8168" s="1">
        <v>42310</v>
      </c>
      <c r="C8168" s="1">
        <v>42314</v>
      </c>
      <c r="D8168" s="1" t="str">
        <f t="shared" si="1270"/>
        <v>Nov</v>
      </c>
      <c r="E8168" t="s">
        <v>38</v>
      </c>
      <c r="F8168" t="s">
        <v>988</v>
      </c>
      <c r="G8168" t="s">
        <v>25</v>
      </c>
      <c r="H8168" t="s">
        <v>34</v>
      </c>
      <c r="I8168" t="s">
        <v>2058</v>
      </c>
      <c r="J8168" t="s">
        <v>28</v>
      </c>
      <c r="K8168" t="s">
        <v>29</v>
      </c>
      <c r="L8168" s="2">
        <f t="shared" si="1271"/>
        <v>522.548</v>
      </c>
      <c r="M8168" s="2">
        <f t="shared" si="1272"/>
        <v>512.34900000000005</v>
      </c>
      <c r="N8168" s="2">
        <f t="shared" si="1278"/>
        <v>-10.198999999999955</v>
      </c>
      <c r="O8168" s="2">
        <f t="shared" si="1273"/>
        <v>-30.596999999999866</v>
      </c>
      <c r="P8168" s="2">
        <f t="shared" si="1274"/>
        <v>1537.047</v>
      </c>
      <c r="Q8168" s="2">
        <f t="shared" si="1275"/>
        <v>-1.9906352896170296</v>
      </c>
      <c r="R8168">
        <v>3</v>
      </c>
      <c r="S8168">
        <v>0.15</v>
      </c>
      <c r="T8168" s="2">
        <v>512.49900000000002</v>
      </c>
      <c r="U8168" s="3">
        <v>-30.147000000000048</v>
      </c>
      <c r="V8168" s="4">
        <f t="shared" si="1279"/>
        <v>-1.9607843137254932</v>
      </c>
      <c r="W8168" s="2">
        <f t="shared" si="1276"/>
        <v>1537.4970000000001</v>
      </c>
    </row>
    <row r="8169" spans="1:23" x14ac:dyDescent="0.25">
      <c r="A8169">
        <f t="shared" si="1277"/>
        <v>2016</v>
      </c>
      <c r="B8169" s="1">
        <v>42582</v>
      </c>
      <c r="C8169" s="1">
        <v>42587</v>
      </c>
      <c r="D8169" s="1" t="str">
        <f t="shared" si="1270"/>
        <v>Jul</v>
      </c>
      <c r="E8169" t="s">
        <v>38</v>
      </c>
      <c r="F8169" t="s">
        <v>2298</v>
      </c>
      <c r="G8169" t="s">
        <v>33</v>
      </c>
      <c r="H8169" t="s">
        <v>34</v>
      </c>
      <c r="I8169" t="s">
        <v>910</v>
      </c>
      <c r="J8169" t="s">
        <v>28</v>
      </c>
      <c r="K8169" t="s">
        <v>41</v>
      </c>
      <c r="L8169" s="2">
        <f t="shared" si="1271"/>
        <v>867.75190000000009</v>
      </c>
      <c r="M8169" s="2">
        <f t="shared" si="1272"/>
        <v>862.928</v>
      </c>
      <c r="N8169" s="2">
        <f t="shared" si="1278"/>
        <v>-4.8239000000000942</v>
      </c>
      <c r="O8169" s="2">
        <f t="shared" si="1273"/>
        <v>-33.76730000000066</v>
      </c>
      <c r="P8169" s="2">
        <f t="shared" si="1274"/>
        <v>6040.4960000000001</v>
      </c>
      <c r="Q8169" s="2">
        <f t="shared" si="1275"/>
        <v>-0.55901535238166966</v>
      </c>
      <c r="R8169">
        <v>7</v>
      </c>
      <c r="S8169">
        <v>0.2</v>
      </c>
      <c r="T8169" s="2">
        <v>863.12800000000004</v>
      </c>
      <c r="U8169" s="3">
        <v>-32.367300000000085</v>
      </c>
      <c r="V8169" s="4">
        <f t="shared" si="1279"/>
        <v>-0.53571428571428714</v>
      </c>
      <c r="W8169" s="2">
        <f t="shared" si="1276"/>
        <v>6041.8960000000006</v>
      </c>
    </row>
    <row r="8170" spans="1:23" x14ac:dyDescent="0.25">
      <c r="A8170">
        <f t="shared" si="1277"/>
        <v>2017</v>
      </c>
      <c r="B8170" s="1">
        <v>43045</v>
      </c>
      <c r="C8170" s="1">
        <v>43052</v>
      </c>
      <c r="D8170" s="1" t="str">
        <f t="shared" si="1270"/>
        <v>Nov</v>
      </c>
      <c r="E8170" t="s">
        <v>38</v>
      </c>
      <c r="F8170" t="s">
        <v>511</v>
      </c>
      <c r="G8170" t="s">
        <v>64</v>
      </c>
      <c r="H8170" t="s">
        <v>34</v>
      </c>
      <c r="I8170" t="s">
        <v>504</v>
      </c>
      <c r="J8170" t="s">
        <v>28</v>
      </c>
      <c r="K8170" t="s">
        <v>41</v>
      </c>
      <c r="L8170" s="2">
        <f t="shared" si="1271"/>
        <v>1984.4836</v>
      </c>
      <c r="M8170" s="2">
        <f t="shared" si="1272"/>
        <v>2036.8600000000001</v>
      </c>
      <c r="N8170" s="2">
        <f t="shared" si="1278"/>
        <v>52.376400000000103</v>
      </c>
      <c r="O8170" s="2">
        <f t="shared" si="1273"/>
        <v>366.63480000000072</v>
      </c>
      <c r="P8170" s="2">
        <f t="shared" si="1274"/>
        <v>14258.02</v>
      </c>
      <c r="Q8170" s="2">
        <f t="shared" si="1275"/>
        <v>2.5714285714285765</v>
      </c>
      <c r="R8170">
        <v>7</v>
      </c>
      <c r="S8170">
        <v>0</v>
      </c>
      <c r="T8170" s="2">
        <v>2036.8600000000001</v>
      </c>
      <c r="U8170" s="3">
        <v>366.63479999999993</v>
      </c>
      <c r="V8170" s="4">
        <f t="shared" si="1279"/>
        <v>2.5714285714285707</v>
      </c>
      <c r="W8170" s="2">
        <f t="shared" si="1276"/>
        <v>14258.02</v>
      </c>
    </row>
    <row r="8171" spans="1:23" x14ac:dyDescent="0.25">
      <c r="A8171">
        <f t="shared" si="1277"/>
        <v>2017</v>
      </c>
      <c r="B8171" s="1">
        <v>43045</v>
      </c>
      <c r="C8171" s="1">
        <v>43052</v>
      </c>
      <c r="D8171" s="1" t="str">
        <f t="shared" si="1270"/>
        <v>Nov</v>
      </c>
      <c r="E8171" t="s">
        <v>38</v>
      </c>
      <c r="F8171" t="s">
        <v>511</v>
      </c>
      <c r="G8171" t="s">
        <v>64</v>
      </c>
      <c r="H8171" t="s">
        <v>34</v>
      </c>
      <c r="I8171" t="s">
        <v>490</v>
      </c>
      <c r="J8171" t="s">
        <v>28</v>
      </c>
      <c r="K8171" t="s">
        <v>31</v>
      </c>
      <c r="L8171" s="2">
        <f t="shared" si="1271"/>
        <v>486.0954000000001</v>
      </c>
      <c r="M8171" s="2">
        <f t="shared" si="1272"/>
        <v>449.36800000000005</v>
      </c>
      <c r="N8171" s="2">
        <f t="shared" si="1278"/>
        <v>-36.727400000000046</v>
      </c>
      <c r="O8171" s="2">
        <f t="shared" si="1273"/>
        <v>-73.454800000000091</v>
      </c>
      <c r="P8171" s="2">
        <f t="shared" si="1274"/>
        <v>898.7360000000001</v>
      </c>
      <c r="Q8171" s="2">
        <f t="shared" si="1275"/>
        <v>-8.173123141834763</v>
      </c>
      <c r="R8171">
        <v>2</v>
      </c>
      <c r="S8171">
        <v>0.2</v>
      </c>
      <c r="T8171" s="2">
        <v>449.56800000000004</v>
      </c>
      <c r="U8171" s="3">
        <v>-73.054800000000071</v>
      </c>
      <c r="V8171" s="4">
        <f t="shared" si="1279"/>
        <v>-8.1250000000000071</v>
      </c>
      <c r="W8171" s="2">
        <f t="shared" si="1276"/>
        <v>899.13600000000008</v>
      </c>
    </row>
    <row r="8172" spans="1:23" x14ac:dyDescent="0.25">
      <c r="A8172">
        <f t="shared" si="1277"/>
        <v>2017</v>
      </c>
      <c r="B8172" s="1">
        <v>43045</v>
      </c>
      <c r="C8172" s="1">
        <v>43052</v>
      </c>
      <c r="D8172" s="1" t="str">
        <f t="shared" si="1270"/>
        <v>Nov</v>
      </c>
      <c r="E8172" t="s">
        <v>38</v>
      </c>
      <c r="F8172" t="s">
        <v>511</v>
      </c>
      <c r="G8172" t="s">
        <v>64</v>
      </c>
      <c r="H8172" t="s">
        <v>34</v>
      </c>
      <c r="I8172" t="s">
        <v>747</v>
      </c>
      <c r="J8172" t="s">
        <v>50</v>
      </c>
      <c r="K8172" t="s">
        <v>86</v>
      </c>
      <c r="L8172" s="2">
        <f t="shared" si="1271"/>
        <v>98.064000000000007</v>
      </c>
      <c r="M8172" s="2">
        <f t="shared" si="1272"/>
        <v>108.96000000000001</v>
      </c>
      <c r="N8172" s="2">
        <f t="shared" si="1278"/>
        <v>10.896000000000001</v>
      </c>
      <c r="O8172" s="2">
        <f t="shared" si="1273"/>
        <v>32.688000000000002</v>
      </c>
      <c r="P8172" s="2">
        <f t="shared" si="1274"/>
        <v>326.88</v>
      </c>
      <c r="Q8172" s="2">
        <f t="shared" si="1275"/>
        <v>10</v>
      </c>
      <c r="R8172">
        <v>3</v>
      </c>
      <c r="S8172">
        <v>0</v>
      </c>
      <c r="T8172" s="2">
        <v>108.96000000000001</v>
      </c>
      <c r="U8172" s="3">
        <v>32.687999999999988</v>
      </c>
      <c r="V8172" s="4">
        <f t="shared" si="1279"/>
        <v>9.9999999999999964</v>
      </c>
      <c r="W8172" s="2">
        <f t="shared" si="1276"/>
        <v>326.88</v>
      </c>
    </row>
    <row r="8173" spans="1:23" x14ac:dyDescent="0.25">
      <c r="A8173">
        <f t="shared" si="1277"/>
        <v>2016</v>
      </c>
      <c r="B8173" s="1">
        <v>42414</v>
      </c>
      <c r="C8173" s="1">
        <v>42419</v>
      </c>
      <c r="D8173" s="1" t="str">
        <f t="shared" si="1270"/>
        <v>Feb</v>
      </c>
      <c r="E8173" t="s">
        <v>38</v>
      </c>
      <c r="F8173" t="s">
        <v>839</v>
      </c>
      <c r="G8173" t="s">
        <v>25</v>
      </c>
      <c r="H8173" t="s">
        <v>26</v>
      </c>
      <c r="I8173" t="s">
        <v>1487</v>
      </c>
      <c r="J8173" t="s">
        <v>36</v>
      </c>
      <c r="K8173" t="s">
        <v>48</v>
      </c>
      <c r="L8173" s="2">
        <f t="shared" si="1271"/>
        <v>254.36760000000001</v>
      </c>
      <c r="M8173" s="2">
        <f t="shared" si="1272"/>
        <v>264.18</v>
      </c>
      <c r="N8173" s="2">
        <f t="shared" si="1278"/>
        <v>9.8123999999999967</v>
      </c>
      <c r="O8173" s="2">
        <f t="shared" si="1273"/>
        <v>68.686799999999977</v>
      </c>
      <c r="P8173" s="2">
        <f t="shared" si="1274"/>
        <v>1849.26</v>
      </c>
      <c r="Q8173" s="2">
        <f t="shared" si="1275"/>
        <v>3.7142857142857131</v>
      </c>
      <c r="R8173">
        <v>7</v>
      </c>
      <c r="S8173">
        <v>0</v>
      </c>
      <c r="T8173" s="2">
        <v>264.18</v>
      </c>
      <c r="U8173" s="3">
        <v>68.686800000000005</v>
      </c>
      <c r="V8173" s="4">
        <f t="shared" si="1279"/>
        <v>3.7142857142857144</v>
      </c>
      <c r="W8173" s="2">
        <f t="shared" si="1276"/>
        <v>1849.26</v>
      </c>
    </row>
    <row r="8174" spans="1:23" x14ac:dyDescent="0.25">
      <c r="A8174">
        <f t="shared" si="1277"/>
        <v>2014</v>
      </c>
      <c r="B8174" s="1">
        <v>41829</v>
      </c>
      <c r="C8174" s="1">
        <v>41833</v>
      </c>
      <c r="D8174" s="1" t="str">
        <f t="shared" si="1270"/>
        <v>Jul</v>
      </c>
      <c r="E8174" t="s">
        <v>38</v>
      </c>
      <c r="F8174" t="s">
        <v>2242</v>
      </c>
      <c r="G8174" t="s">
        <v>64</v>
      </c>
      <c r="H8174" t="s">
        <v>34</v>
      </c>
      <c r="I8174" t="s">
        <v>2044</v>
      </c>
      <c r="J8174" t="s">
        <v>36</v>
      </c>
      <c r="K8174" t="s">
        <v>37</v>
      </c>
      <c r="L8174" s="2">
        <f t="shared" si="1271"/>
        <v>1.4687999999999999</v>
      </c>
      <c r="M8174" s="2">
        <f t="shared" si="1272"/>
        <v>2.88</v>
      </c>
      <c r="N8174" s="2">
        <f t="shared" si="1278"/>
        <v>1.4112</v>
      </c>
      <c r="O8174" s="2">
        <f t="shared" si="1273"/>
        <v>1.4112</v>
      </c>
      <c r="P8174" s="2">
        <f t="shared" si="1274"/>
        <v>2.88</v>
      </c>
      <c r="Q8174" s="2">
        <f t="shared" si="1275"/>
        <v>49.000000000000007</v>
      </c>
      <c r="R8174">
        <v>1</v>
      </c>
      <c r="S8174">
        <v>0</v>
      </c>
      <c r="T8174" s="2">
        <v>2.88</v>
      </c>
      <c r="U8174" s="3">
        <v>1.4112</v>
      </c>
      <c r="V8174" s="4">
        <f t="shared" si="1279"/>
        <v>49.000000000000007</v>
      </c>
      <c r="W8174" s="2">
        <f t="shared" si="1276"/>
        <v>2.88</v>
      </c>
    </row>
    <row r="8175" spans="1:23" x14ac:dyDescent="0.25">
      <c r="A8175">
        <f t="shared" si="1277"/>
        <v>2014</v>
      </c>
      <c r="B8175" s="1">
        <v>41829</v>
      </c>
      <c r="C8175" s="1">
        <v>41833</v>
      </c>
      <c r="D8175" s="1" t="str">
        <f t="shared" si="1270"/>
        <v>Jul</v>
      </c>
      <c r="E8175" t="s">
        <v>38</v>
      </c>
      <c r="F8175" t="s">
        <v>2242</v>
      </c>
      <c r="G8175" t="s">
        <v>64</v>
      </c>
      <c r="H8175" t="s">
        <v>34</v>
      </c>
      <c r="I8175" t="s">
        <v>115</v>
      </c>
      <c r="J8175" t="s">
        <v>36</v>
      </c>
      <c r="K8175" t="s">
        <v>53</v>
      </c>
      <c r="L8175" s="2">
        <f t="shared" si="1271"/>
        <v>39.546900000000001</v>
      </c>
      <c r="M8175" s="2">
        <f t="shared" si="1272"/>
        <v>41.704000000000001</v>
      </c>
      <c r="N8175" s="2">
        <f t="shared" si="1278"/>
        <v>2.1570999999999998</v>
      </c>
      <c r="O8175" s="2">
        <f t="shared" si="1273"/>
        <v>12.942599999999999</v>
      </c>
      <c r="P8175" s="2">
        <f t="shared" si="1274"/>
        <v>250.22399999999999</v>
      </c>
      <c r="Q8175" s="2">
        <f t="shared" si="1275"/>
        <v>5.1724055246499132</v>
      </c>
      <c r="R8175">
        <v>6</v>
      </c>
      <c r="S8175">
        <v>0.2</v>
      </c>
      <c r="T8175" s="2">
        <v>41.904000000000003</v>
      </c>
      <c r="U8175" s="3">
        <v>14.142599999999996</v>
      </c>
      <c r="V8175" s="4">
        <f t="shared" si="1279"/>
        <v>5.6249999999999982</v>
      </c>
      <c r="W8175" s="2">
        <f t="shared" si="1276"/>
        <v>251.42400000000004</v>
      </c>
    </row>
    <row r="8176" spans="1:23" x14ac:dyDescent="0.25">
      <c r="A8176">
        <f t="shared" si="1277"/>
        <v>2014</v>
      </c>
      <c r="B8176" s="1">
        <v>41829</v>
      </c>
      <c r="C8176" s="1">
        <v>41833</v>
      </c>
      <c r="D8176" s="1" t="str">
        <f t="shared" si="1270"/>
        <v>Jul</v>
      </c>
      <c r="E8176" t="s">
        <v>38</v>
      </c>
      <c r="F8176" t="s">
        <v>2242</v>
      </c>
      <c r="G8176" t="s">
        <v>64</v>
      </c>
      <c r="H8176" t="s">
        <v>34</v>
      </c>
      <c r="I8176" t="s">
        <v>1808</v>
      </c>
      <c r="J8176" t="s">
        <v>36</v>
      </c>
      <c r="K8176" t="s">
        <v>43</v>
      </c>
      <c r="L8176" s="2">
        <f t="shared" si="1271"/>
        <v>22.903400000000001</v>
      </c>
      <c r="M8176" s="2">
        <f t="shared" si="1272"/>
        <v>23.92</v>
      </c>
      <c r="N8176" s="2">
        <f t="shared" si="1278"/>
        <v>1.0166000000000004</v>
      </c>
      <c r="O8176" s="2">
        <f t="shared" si="1273"/>
        <v>4.0664000000000016</v>
      </c>
      <c r="P8176" s="2">
        <f t="shared" si="1274"/>
        <v>95.68</v>
      </c>
      <c r="Q8176" s="2">
        <f t="shared" si="1275"/>
        <v>4.2500000000000009</v>
      </c>
      <c r="R8176">
        <v>4</v>
      </c>
      <c r="S8176">
        <v>0</v>
      </c>
      <c r="T8176" s="2">
        <v>23.92</v>
      </c>
      <c r="U8176" s="3">
        <v>4.066399999999998</v>
      </c>
      <c r="V8176" s="4">
        <f t="shared" si="1279"/>
        <v>4.2499999999999973</v>
      </c>
      <c r="W8176" s="2">
        <f t="shared" si="1276"/>
        <v>95.68</v>
      </c>
    </row>
    <row r="8177" spans="1:23" x14ac:dyDescent="0.25">
      <c r="A8177">
        <f t="shared" si="1277"/>
        <v>2016</v>
      </c>
      <c r="B8177" s="1">
        <v>42399</v>
      </c>
      <c r="C8177" s="1">
        <v>42404</v>
      </c>
      <c r="D8177" s="1" t="str">
        <f t="shared" si="1270"/>
        <v>Jan</v>
      </c>
      <c r="E8177" t="s">
        <v>38</v>
      </c>
      <c r="F8177" t="s">
        <v>2673</v>
      </c>
      <c r="G8177" t="s">
        <v>33</v>
      </c>
      <c r="H8177" t="s">
        <v>65</v>
      </c>
      <c r="I8177" t="s">
        <v>140</v>
      </c>
      <c r="J8177" t="s">
        <v>36</v>
      </c>
      <c r="K8177" t="s">
        <v>60</v>
      </c>
      <c r="L8177" s="2">
        <f t="shared" si="1271"/>
        <v>143.30629999999999</v>
      </c>
      <c r="M8177" s="2">
        <f t="shared" si="1272"/>
        <v>156.31200000000001</v>
      </c>
      <c r="N8177" s="2">
        <f t="shared" si="1278"/>
        <v>13.005700000000019</v>
      </c>
      <c r="O8177" s="2">
        <f t="shared" si="1273"/>
        <v>52.022800000000075</v>
      </c>
      <c r="P8177" s="2">
        <f t="shared" si="1274"/>
        <v>625.24800000000005</v>
      </c>
      <c r="Q8177" s="2">
        <f t="shared" si="1275"/>
        <v>8.320346486514163</v>
      </c>
      <c r="R8177">
        <v>4</v>
      </c>
      <c r="S8177">
        <v>0.2</v>
      </c>
      <c r="T8177" s="2">
        <v>156.512</v>
      </c>
      <c r="U8177" s="3">
        <v>52.822799999999987</v>
      </c>
      <c r="V8177" s="4">
        <f t="shared" si="1279"/>
        <v>8.4374999999999982</v>
      </c>
      <c r="W8177" s="2">
        <f t="shared" si="1276"/>
        <v>626.048</v>
      </c>
    </row>
    <row r="8178" spans="1:23" x14ac:dyDescent="0.25">
      <c r="A8178">
        <f t="shared" si="1277"/>
        <v>2016</v>
      </c>
      <c r="B8178" s="1">
        <v>42635</v>
      </c>
      <c r="C8178" s="1">
        <v>42638</v>
      </c>
      <c r="D8178" s="1" t="str">
        <f t="shared" si="1270"/>
        <v>Sep</v>
      </c>
      <c r="E8178" t="s">
        <v>98</v>
      </c>
      <c r="F8178" t="s">
        <v>1463</v>
      </c>
      <c r="G8178" t="s">
        <v>64</v>
      </c>
      <c r="H8178" t="s">
        <v>80</v>
      </c>
      <c r="I8178" t="s">
        <v>166</v>
      </c>
      <c r="J8178" t="s">
        <v>36</v>
      </c>
      <c r="K8178" t="s">
        <v>43</v>
      </c>
      <c r="L8178" s="2">
        <f t="shared" si="1271"/>
        <v>122.1369</v>
      </c>
      <c r="M8178" s="2">
        <f t="shared" si="1272"/>
        <v>128.34</v>
      </c>
      <c r="N8178" s="2">
        <f t="shared" si="1278"/>
        <v>6.2031000000000063</v>
      </c>
      <c r="O8178" s="2">
        <f t="shared" si="1273"/>
        <v>37.218600000000038</v>
      </c>
      <c r="P8178" s="2">
        <f t="shared" si="1274"/>
        <v>770.04</v>
      </c>
      <c r="Q8178" s="2">
        <f t="shared" si="1275"/>
        <v>4.8333333333333384</v>
      </c>
      <c r="R8178">
        <v>6</v>
      </c>
      <c r="S8178">
        <v>0</v>
      </c>
      <c r="T8178" s="2">
        <v>128.34</v>
      </c>
      <c r="U8178" s="3">
        <v>37.218599999999995</v>
      </c>
      <c r="V8178" s="4">
        <f t="shared" si="1279"/>
        <v>4.833333333333333</v>
      </c>
      <c r="W8178" s="2">
        <f t="shared" si="1276"/>
        <v>770.04</v>
      </c>
    </row>
    <row r="8179" spans="1:23" x14ac:dyDescent="0.25">
      <c r="A8179">
        <f t="shared" si="1277"/>
        <v>2017</v>
      </c>
      <c r="B8179" s="1">
        <v>43091</v>
      </c>
      <c r="C8179" s="1">
        <v>43093</v>
      </c>
      <c r="D8179" s="1" t="str">
        <f t="shared" si="1270"/>
        <v>Dec</v>
      </c>
      <c r="E8179" t="s">
        <v>98</v>
      </c>
      <c r="F8179" t="s">
        <v>1438</v>
      </c>
      <c r="G8179" t="s">
        <v>25</v>
      </c>
      <c r="H8179" t="s">
        <v>34</v>
      </c>
      <c r="I8179" t="s">
        <v>2278</v>
      </c>
      <c r="J8179" t="s">
        <v>50</v>
      </c>
      <c r="K8179" t="s">
        <v>86</v>
      </c>
      <c r="L8179" s="2">
        <f t="shared" si="1271"/>
        <v>446.45299999999997</v>
      </c>
      <c r="M8179" s="2">
        <f t="shared" si="1272"/>
        <v>474.95</v>
      </c>
      <c r="N8179" s="2">
        <f t="shared" si="1278"/>
        <v>28.497000000000014</v>
      </c>
      <c r="O8179" s="2">
        <f t="shared" si="1273"/>
        <v>142.48500000000007</v>
      </c>
      <c r="P8179" s="2">
        <f t="shared" si="1274"/>
        <v>2374.75</v>
      </c>
      <c r="Q8179" s="2">
        <f t="shared" si="1275"/>
        <v>6.0000000000000036</v>
      </c>
      <c r="R8179">
        <v>5</v>
      </c>
      <c r="S8179">
        <v>0</v>
      </c>
      <c r="T8179" s="2">
        <v>474.95</v>
      </c>
      <c r="U8179" s="3">
        <v>142.48499999999993</v>
      </c>
      <c r="V8179" s="4">
        <f t="shared" si="1279"/>
        <v>5.9999999999999973</v>
      </c>
      <c r="W8179" s="2">
        <f t="shared" si="1276"/>
        <v>2374.75</v>
      </c>
    </row>
    <row r="8180" spans="1:23" x14ac:dyDescent="0.25">
      <c r="A8180">
        <f t="shared" si="1277"/>
        <v>2016</v>
      </c>
      <c r="B8180" s="1">
        <v>42615</v>
      </c>
      <c r="C8180" s="1">
        <v>42621</v>
      </c>
      <c r="D8180" s="1" t="str">
        <f t="shared" si="1270"/>
        <v>Sep</v>
      </c>
      <c r="E8180" t="s">
        <v>38</v>
      </c>
      <c r="F8180" t="s">
        <v>1928</v>
      </c>
      <c r="G8180" t="s">
        <v>25</v>
      </c>
      <c r="H8180" t="s">
        <v>34</v>
      </c>
      <c r="I8180" t="s">
        <v>959</v>
      </c>
      <c r="J8180" t="s">
        <v>50</v>
      </c>
      <c r="K8180" t="s">
        <v>500</v>
      </c>
      <c r="L8180" s="2">
        <f t="shared" si="1271"/>
        <v>774.98450000000003</v>
      </c>
      <c r="M8180" s="2">
        <f t="shared" si="1272"/>
        <v>999.98</v>
      </c>
      <c r="N8180" s="2">
        <f t="shared" si="1278"/>
        <v>224.99549999999999</v>
      </c>
      <c r="O8180" s="2">
        <f t="shared" si="1273"/>
        <v>449.99099999999999</v>
      </c>
      <c r="P8180" s="2">
        <f t="shared" si="1274"/>
        <v>1999.96</v>
      </c>
      <c r="Q8180" s="2">
        <f t="shared" si="1275"/>
        <v>22.499999999999996</v>
      </c>
      <c r="R8180">
        <v>2</v>
      </c>
      <c r="S8180">
        <v>0</v>
      </c>
      <c r="T8180" s="2">
        <v>999.98</v>
      </c>
      <c r="U8180" s="3">
        <v>449.99099999999999</v>
      </c>
      <c r="V8180" s="4">
        <f t="shared" si="1279"/>
        <v>22.499999999999996</v>
      </c>
      <c r="W8180" s="2">
        <f t="shared" si="1276"/>
        <v>1999.96</v>
      </c>
    </row>
    <row r="8181" spans="1:23" x14ac:dyDescent="0.25">
      <c r="A8181">
        <f t="shared" si="1277"/>
        <v>2015</v>
      </c>
      <c r="B8181" s="1">
        <v>42218</v>
      </c>
      <c r="C8181" s="1">
        <v>42222</v>
      </c>
      <c r="D8181" s="1" t="str">
        <f t="shared" si="1270"/>
        <v>Aug</v>
      </c>
      <c r="E8181" t="s">
        <v>38</v>
      </c>
      <c r="F8181" t="s">
        <v>740</v>
      </c>
      <c r="G8181" t="s">
        <v>25</v>
      </c>
      <c r="H8181" t="s">
        <v>34</v>
      </c>
      <c r="I8181" t="s">
        <v>2356</v>
      </c>
      <c r="J8181" t="s">
        <v>28</v>
      </c>
      <c r="K8181" t="s">
        <v>41</v>
      </c>
      <c r="L8181" s="2">
        <f t="shared" si="1271"/>
        <v>324.67500000000001</v>
      </c>
      <c r="M8181" s="2">
        <f t="shared" si="1272"/>
        <v>277</v>
      </c>
      <c r="N8181" s="2">
        <f t="shared" si="1278"/>
        <v>-47.675000000000011</v>
      </c>
      <c r="O8181" s="2">
        <f t="shared" si="1273"/>
        <v>-190.70000000000005</v>
      </c>
      <c r="P8181" s="2">
        <f t="shared" si="1274"/>
        <v>1108</v>
      </c>
      <c r="Q8181" s="2">
        <f t="shared" si="1275"/>
        <v>-17.211191335740075</v>
      </c>
      <c r="R8181">
        <v>4</v>
      </c>
      <c r="S8181">
        <v>0.5</v>
      </c>
      <c r="T8181" s="2">
        <v>277.5</v>
      </c>
      <c r="U8181" s="3">
        <v>-188.7</v>
      </c>
      <c r="V8181" s="4">
        <f t="shared" si="1279"/>
        <v>-17</v>
      </c>
      <c r="W8181" s="2">
        <f t="shared" si="1276"/>
        <v>1110</v>
      </c>
    </row>
    <row r="8182" spans="1:23" x14ac:dyDescent="0.25">
      <c r="A8182">
        <f t="shared" si="1277"/>
        <v>2015</v>
      </c>
      <c r="B8182" s="1">
        <v>42329</v>
      </c>
      <c r="C8182" s="1">
        <v>42333</v>
      </c>
      <c r="D8182" s="1" t="str">
        <f t="shared" si="1270"/>
        <v>Nov</v>
      </c>
      <c r="E8182" t="s">
        <v>38</v>
      </c>
      <c r="F8182" t="s">
        <v>2530</v>
      </c>
      <c r="G8182" t="s">
        <v>25</v>
      </c>
      <c r="H8182" t="s">
        <v>80</v>
      </c>
      <c r="I8182" t="s">
        <v>1479</v>
      </c>
      <c r="J8182" t="s">
        <v>28</v>
      </c>
      <c r="K8182" t="s">
        <v>41</v>
      </c>
      <c r="L8182" s="2">
        <f t="shared" si="1271"/>
        <v>1312.7293999999999</v>
      </c>
      <c r="M8182" s="2">
        <f t="shared" si="1272"/>
        <v>1252.3039999999999</v>
      </c>
      <c r="N8182" s="2">
        <f t="shared" si="1278"/>
        <v>-60.425400000000081</v>
      </c>
      <c r="O8182" s="2">
        <f t="shared" si="1273"/>
        <v>-483.40320000000065</v>
      </c>
      <c r="P8182" s="2">
        <f t="shared" si="1274"/>
        <v>10018.431999999999</v>
      </c>
      <c r="Q8182" s="2">
        <f t="shared" si="1275"/>
        <v>-4.8251383050760914</v>
      </c>
      <c r="R8182">
        <v>8</v>
      </c>
      <c r="S8182">
        <v>0.4</v>
      </c>
      <c r="T8182" s="2">
        <v>1252.704</v>
      </c>
      <c r="U8182" s="3">
        <v>-480.20320000000027</v>
      </c>
      <c r="V8182" s="4">
        <f t="shared" si="1279"/>
        <v>-4.7916666666666696</v>
      </c>
      <c r="W8182" s="2">
        <f t="shared" si="1276"/>
        <v>10021.632</v>
      </c>
    </row>
    <row r="8183" spans="1:23" x14ac:dyDescent="0.25">
      <c r="A8183">
        <f t="shared" si="1277"/>
        <v>2015</v>
      </c>
      <c r="B8183" s="1">
        <v>42329</v>
      </c>
      <c r="C8183" s="1">
        <v>42333</v>
      </c>
      <c r="D8183" s="1" t="str">
        <f t="shared" si="1270"/>
        <v>Nov</v>
      </c>
      <c r="E8183" t="s">
        <v>38</v>
      </c>
      <c r="F8183" t="s">
        <v>2530</v>
      </c>
      <c r="G8183" t="s">
        <v>25</v>
      </c>
      <c r="H8183" t="s">
        <v>80</v>
      </c>
      <c r="I8183" t="s">
        <v>1062</v>
      </c>
      <c r="J8183" t="s">
        <v>50</v>
      </c>
      <c r="K8183" t="s">
        <v>51</v>
      </c>
      <c r="L8183" s="2">
        <f t="shared" si="1271"/>
        <v>115.7787</v>
      </c>
      <c r="M8183" s="2">
        <f t="shared" si="1272"/>
        <v>110.57</v>
      </c>
      <c r="N8183" s="2">
        <f t="shared" si="1278"/>
        <v>-5.2087000000000074</v>
      </c>
      <c r="O8183" s="2">
        <f t="shared" si="1273"/>
        <v>-26.043500000000037</v>
      </c>
      <c r="P8183" s="2">
        <f t="shared" si="1274"/>
        <v>552.84999999999991</v>
      </c>
      <c r="Q8183" s="2">
        <f t="shared" si="1275"/>
        <v>-4.7107714569955759</v>
      </c>
      <c r="R8183">
        <v>5</v>
      </c>
      <c r="S8183">
        <v>0.4</v>
      </c>
      <c r="T8183" s="2">
        <v>110.97</v>
      </c>
      <c r="U8183" s="3">
        <v>-24.043499999999995</v>
      </c>
      <c r="V8183" s="4">
        <f t="shared" si="1279"/>
        <v>-4.3333333333333321</v>
      </c>
      <c r="W8183" s="2">
        <f t="shared" si="1276"/>
        <v>554.85</v>
      </c>
    </row>
    <row r="8184" spans="1:23" x14ac:dyDescent="0.25">
      <c r="A8184">
        <f t="shared" si="1277"/>
        <v>2017</v>
      </c>
      <c r="B8184" s="1">
        <v>42873</v>
      </c>
      <c r="C8184" s="1">
        <v>42877</v>
      </c>
      <c r="D8184" s="1" t="str">
        <f t="shared" si="1270"/>
        <v>May</v>
      </c>
      <c r="E8184" t="s">
        <v>38</v>
      </c>
      <c r="F8184" t="s">
        <v>1963</v>
      </c>
      <c r="G8184" t="s">
        <v>33</v>
      </c>
      <c r="H8184" t="s">
        <v>65</v>
      </c>
      <c r="I8184" t="s">
        <v>1753</v>
      </c>
      <c r="J8184" t="s">
        <v>28</v>
      </c>
      <c r="K8184" t="s">
        <v>46</v>
      </c>
      <c r="L8184" s="2">
        <f t="shared" si="1271"/>
        <v>25.999199999999998</v>
      </c>
      <c r="M8184" s="2">
        <f t="shared" si="1272"/>
        <v>22.007999999999999</v>
      </c>
      <c r="N8184" s="2">
        <f t="shared" si="1278"/>
        <v>-3.9911999999999992</v>
      </c>
      <c r="O8184" s="2">
        <f t="shared" si="1273"/>
        <v>-11.973599999999998</v>
      </c>
      <c r="P8184" s="2">
        <f t="shared" si="1274"/>
        <v>66.024000000000001</v>
      </c>
      <c r="Q8184" s="2">
        <f t="shared" si="1275"/>
        <v>-18.13522355507088</v>
      </c>
      <c r="R8184">
        <v>3</v>
      </c>
      <c r="S8184">
        <v>0.6</v>
      </c>
      <c r="T8184" s="2">
        <v>22.608000000000001</v>
      </c>
      <c r="U8184" s="3">
        <v>-10.173599999999997</v>
      </c>
      <c r="V8184" s="4">
        <f t="shared" si="1279"/>
        <v>-14.999999999999996</v>
      </c>
      <c r="W8184" s="2">
        <f t="shared" si="1276"/>
        <v>67.823999999999998</v>
      </c>
    </row>
    <row r="8185" spans="1:23" x14ac:dyDescent="0.25">
      <c r="A8185">
        <f t="shared" si="1277"/>
        <v>2017</v>
      </c>
      <c r="B8185" s="1">
        <v>42873</v>
      </c>
      <c r="C8185" s="1">
        <v>42877</v>
      </c>
      <c r="D8185" s="1" t="str">
        <f t="shared" si="1270"/>
        <v>May</v>
      </c>
      <c r="E8185" t="s">
        <v>38</v>
      </c>
      <c r="F8185" t="s">
        <v>1963</v>
      </c>
      <c r="G8185" t="s">
        <v>33</v>
      </c>
      <c r="H8185" t="s">
        <v>65</v>
      </c>
      <c r="I8185" t="s">
        <v>466</v>
      </c>
      <c r="J8185" t="s">
        <v>28</v>
      </c>
      <c r="K8185" t="s">
        <v>46</v>
      </c>
      <c r="L8185" s="2">
        <f t="shared" si="1271"/>
        <v>2.8853</v>
      </c>
      <c r="M8185" s="2">
        <f t="shared" si="1272"/>
        <v>1.2920000000000003</v>
      </c>
      <c r="N8185" s="2">
        <f t="shared" si="1278"/>
        <v>-1.5932999999999997</v>
      </c>
      <c r="O8185" s="2">
        <f t="shared" si="1273"/>
        <v>-1.5932999999999997</v>
      </c>
      <c r="P8185" s="2">
        <f t="shared" si="1274"/>
        <v>1.2920000000000003</v>
      </c>
      <c r="Q8185" s="2">
        <f t="shared" si="1275"/>
        <v>-123.32043343653245</v>
      </c>
      <c r="R8185">
        <v>1</v>
      </c>
      <c r="S8185">
        <v>0.6</v>
      </c>
      <c r="T8185" s="2">
        <v>1.8920000000000003</v>
      </c>
      <c r="U8185" s="3">
        <v>-0.99329999999999963</v>
      </c>
      <c r="V8185" s="4">
        <f t="shared" si="1279"/>
        <v>-52.499999999999972</v>
      </c>
      <c r="W8185" s="2">
        <f t="shared" si="1276"/>
        <v>1.8920000000000003</v>
      </c>
    </row>
    <row r="8186" spans="1:23" x14ac:dyDescent="0.25">
      <c r="A8186">
        <f t="shared" si="1277"/>
        <v>2017</v>
      </c>
      <c r="B8186" s="1">
        <v>42939</v>
      </c>
      <c r="C8186" s="1">
        <v>42943</v>
      </c>
      <c r="D8186" s="1" t="str">
        <f t="shared" si="1270"/>
        <v>Jul</v>
      </c>
      <c r="E8186" t="s">
        <v>38</v>
      </c>
      <c r="F8186" t="s">
        <v>696</v>
      </c>
      <c r="G8186" t="s">
        <v>33</v>
      </c>
      <c r="H8186" t="s">
        <v>65</v>
      </c>
      <c r="I8186" t="s">
        <v>1453</v>
      </c>
      <c r="J8186" t="s">
        <v>36</v>
      </c>
      <c r="K8186" t="s">
        <v>60</v>
      </c>
      <c r="L8186" s="2">
        <f t="shared" si="1271"/>
        <v>56.453199999999995</v>
      </c>
      <c r="M8186" s="2">
        <f t="shared" si="1272"/>
        <v>63.111999999999995</v>
      </c>
      <c r="N8186" s="2">
        <f t="shared" si="1278"/>
        <v>6.6587999999999994</v>
      </c>
      <c r="O8186" s="2">
        <f t="shared" si="1273"/>
        <v>19.976399999999998</v>
      </c>
      <c r="P8186" s="2">
        <f t="shared" si="1274"/>
        <v>189.33599999999998</v>
      </c>
      <c r="Q8186" s="2">
        <f t="shared" si="1275"/>
        <v>10.550766890607175</v>
      </c>
      <c r="R8186">
        <v>3</v>
      </c>
      <c r="S8186">
        <v>0.2</v>
      </c>
      <c r="T8186" s="2">
        <v>63.311999999999998</v>
      </c>
      <c r="U8186" s="3">
        <v>20.576399999999996</v>
      </c>
      <c r="V8186" s="4">
        <f t="shared" si="1279"/>
        <v>10.833333333333332</v>
      </c>
      <c r="W8186" s="2">
        <f t="shared" si="1276"/>
        <v>189.93599999999998</v>
      </c>
    </row>
    <row r="8187" spans="1:23" x14ac:dyDescent="0.25">
      <c r="A8187">
        <f t="shared" si="1277"/>
        <v>2015</v>
      </c>
      <c r="B8187" s="1">
        <v>42260</v>
      </c>
      <c r="C8187" s="1">
        <v>42264</v>
      </c>
      <c r="D8187" s="1" t="str">
        <f t="shared" si="1270"/>
        <v>Sep</v>
      </c>
      <c r="E8187" t="s">
        <v>23</v>
      </c>
      <c r="F8187" t="s">
        <v>536</v>
      </c>
      <c r="G8187" t="s">
        <v>25</v>
      </c>
      <c r="H8187" t="s">
        <v>65</v>
      </c>
      <c r="I8187" t="s">
        <v>1772</v>
      </c>
      <c r="J8187" t="s">
        <v>36</v>
      </c>
      <c r="K8187" t="s">
        <v>92</v>
      </c>
      <c r="L8187" s="2">
        <f t="shared" si="1271"/>
        <v>4.8900000000000006</v>
      </c>
      <c r="M8187" s="2">
        <f t="shared" si="1272"/>
        <v>7.6239999999999997</v>
      </c>
      <c r="N8187" s="2">
        <f t="shared" si="1278"/>
        <v>2.7339999999999991</v>
      </c>
      <c r="O8187" s="2">
        <f t="shared" si="1273"/>
        <v>2.7339999999999991</v>
      </c>
      <c r="P8187" s="2">
        <f t="shared" si="1274"/>
        <v>7.6239999999999997</v>
      </c>
      <c r="Q8187" s="2">
        <f t="shared" si="1275"/>
        <v>35.860440713536192</v>
      </c>
      <c r="R8187">
        <v>1</v>
      </c>
      <c r="S8187">
        <v>0.2</v>
      </c>
      <c r="T8187" s="2">
        <v>7.8239999999999998</v>
      </c>
      <c r="U8187" s="3">
        <v>2.9339999999999997</v>
      </c>
      <c r="V8187" s="4">
        <f t="shared" si="1279"/>
        <v>37.499999999999993</v>
      </c>
      <c r="W8187" s="2">
        <f t="shared" si="1276"/>
        <v>7.8239999999999998</v>
      </c>
    </row>
    <row r="8188" spans="1:23" x14ac:dyDescent="0.25">
      <c r="A8188">
        <f t="shared" si="1277"/>
        <v>2015</v>
      </c>
      <c r="B8188" s="1">
        <v>42260</v>
      </c>
      <c r="C8188" s="1">
        <v>42264</v>
      </c>
      <c r="D8188" s="1" t="str">
        <f t="shared" si="1270"/>
        <v>Sep</v>
      </c>
      <c r="E8188" t="s">
        <v>23</v>
      </c>
      <c r="F8188" t="s">
        <v>536</v>
      </c>
      <c r="G8188" t="s">
        <v>25</v>
      </c>
      <c r="H8188" t="s">
        <v>65</v>
      </c>
      <c r="I8188" t="s">
        <v>295</v>
      </c>
      <c r="J8188" t="s">
        <v>28</v>
      </c>
      <c r="K8188" t="s">
        <v>31</v>
      </c>
      <c r="L8188" s="2">
        <f t="shared" si="1271"/>
        <v>173.10900000000001</v>
      </c>
      <c r="M8188" s="2">
        <f t="shared" si="1272"/>
        <v>169.77199999999999</v>
      </c>
      <c r="N8188" s="2">
        <f t="shared" si="1278"/>
        <v>-3.3370000000000175</v>
      </c>
      <c r="O8188" s="2">
        <f t="shared" si="1273"/>
        <v>-13.34800000000007</v>
      </c>
      <c r="P8188" s="2">
        <f t="shared" si="1274"/>
        <v>679.08799999999997</v>
      </c>
      <c r="Q8188" s="2">
        <f t="shared" si="1275"/>
        <v>-1.9655773625804125</v>
      </c>
      <c r="R8188">
        <v>4</v>
      </c>
      <c r="S8188">
        <v>0.3</v>
      </c>
      <c r="T8188" s="2">
        <v>170.072</v>
      </c>
      <c r="U8188" s="3">
        <v>-12.147999999999996</v>
      </c>
      <c r="V8188" s="4">
        <f t="shared" si="1279"/>
        <v>-1.7857142857142854</v>
      </c>
      <c r="W8188" s="2">
        <f t="shared" si="1276"/>
        <v>680.28800000000001</v>
      </c>
    </row>
    <row r="8189" spans="1:23" x14ac:dyDescent="0.25">
      <c r="A8189">
        <f t="shared" si="1277"/>
        <v>2016</v>
      </c>
      <c r="B8189" s="1">
        <v>42714</v>
      </c>
      <c r="C8189" s="1">
        <v>42720</v>
      </c>
      <c r="D8189" s="1" t="str">
        <f t="shared" si="1270"/>
        <v>Dec</v>
      </c>
      <c r="E8189" t="s">
        <v>38</v>
      </c>
      <c r="F8189" t="s">
        <v>1014</v>
      </c>
      <c r="G8189" t="s">
        <v>33</v>
      </c>
      <c r="H8189" t="s">
        <v>80</v>
      </c>
      <c r="I8189" t="s">
        <v>293</v>
      </c>
      <c r="J8189" t="s">
        <v>36</v>
      </c>
      <c r="K8189" t="s">
        <v>60</v>
      </c>
      <c r="L8189" s="2">
        <f t="shared" si="1271"/>
        <v>59.539400000000008</v>
      </c>
      <c r="M8189" s="2">
        <f t="shared" si="1272"/>
        <v>62.820000000000007</v>
      </c>
      <c r="N8189" s="2">
        <f t="shared" si="1278"/>
        <v>3.2805999999999997</v>
      </c>
      <c r="O8189" s="2">
        <f t="shared" si="1273"/>
        <v>29.525399999999998</v>
      </c>
      <c r="P8189" s="2">
        <f t="shared" si="1274"/>
        <v>565.38000000000011</v>
      </c>
      <c r="Q8189" s="2">
        <f t="shared" si="1275"/>
        <v>5.2222222222222205</v>
      </c>
      <c r="R8189">
        <v>9</v>
      </c>
      <c r="S8189">
        <v>0</v>
      </c>
      <c r="T8189" s="2">
        <v>62.820000000000007</v>
      </c>
      <c r="U8189" s="3">
        <v>29.525400000000001</v>
      </c>
      <c r="V8189" s="4">
        <f t="shared" si="1279"/>
        <v>5.2222222222222214</v>
      </c>
      <c r="W8189" s="2">
        <f t="shared" si="1276"/>
        <v>565.38000000000011</v>
      </c>
    </row>
    <row r="8190" spans="1:23" x14ac:dyDescent="0.25">
      <c r="A8190">
        <f t="shared" si="1277"/>
        <v>2015</v>
      </c>
      <c r="B8190" s="1">
        <v>42279</v>
      </c>
      <c r="C8190" s="1">
        <v>42282</v>
      </c>
      <c r="D8190" s="1" t="str">
        <f t="shared" si="1270"/>
        <v>Oct</v>
      </c>
      <c r="E8190" t="s">
        <v>23</v>
      </c>
      <c r="F8190" t="s">
        <v>1592</v>
      </c>
      <c r="G8190" t="s">
        <v>25</v>
      </c>
      <c r="H8190" t="s">
        <v>80</v>
      </c>
      <c r="I8190" t="s">
        <v>1052</v>
      </c>
      <c r="J8190" t="s">
        <v>36</v>
      </c>
      <c r="K8190" t="s">
        <v>60</v>
      </c>
      <c r="L8190" s="2">
        <f t="shared" si="1271"/>
        <v>16.329599999999999</v>
      </c>
      <c r="M8190" s="2">
        <f t="shared" si="1272"/>
        <v>19.440000000000001</v>
      </c>
      <c r="N8190" s="2">
        <f t="shared" si="1278"/>
        <v>3.1104000000000021</v>
      </c>
      <c r="O8190" s="2">
        <f t="shared" si="1273"/>
        <v>9.3312000000000062</v>
      </c>
      <c r="P8190" s="2">
        <f t="shared" si="1274"/>
        <v>58.320000000000007</v>
      </c>
      <c r="Q8190" s="2">
        <f t="shared" si="1275"/>
        <v>16.000000000000007</v>
      </c>
      <c r="R8190">
        <v>3</v>
      </c>
      <c r="S8190">
        <v>0</v>
      </c>
      <c r="T8190" s="2">
        <v>19.440000000000001</v>
      </c>
      <c r="U8190" s="3">
        <v>9.3312000000000008</v>
      </c>
      <c r="V8190" s="4">
        <f t="shared" si="1279"/>
        <v>16</v>
      </c>
      <c r="W8190" s="2">
        <f t="shared" si="1276"/>
        <v>58.320000000000007</v>
      </c>
    </row>
    <row r="8191" spans="1:23" x14ac:dyDescent="0.25">
      <c r="A8191">
        <f t="shared" si="1277"/>
        <v>2015</v>
      </c>
      <c r="B8191" s="1">
        <v>42279</v>
      </c>
      <c r="C8191" s="1">
        <v>42282</v>
      </c>
      <c r="D8191" s="1" t="str">
        <f t="shared" si="1270"/>
        <v>Oct</v>
      </c>
      <c r="E8191" t="s">
        <v>23</v>
      </c>
      <c r="F8191" t="s">
        <v>1592</v>
      </c>
      <c r="G8191" t="s">
        <v>25</v>
      </c>
      <c r="H8191" t="s">
        <v>80</v>
      </c>
      <c r="I8191" t="s">
        <v>1199</v>
      </c>
      <c r="J8191" t="s">
        <v>36</v>
      </c>
      <c r="K8191" t="s">
        <v>53</v>
      </c>
      <c r="L8191" s="2">
        <f t="shared" si="1271"/>
        <v>3.7637999999999998</v>
      </c>
      <c r="M8191" s="2">
        <f t="shared" si="1272"/>
        <v>7.38</v>
      </c>
      <c r="N8191" s="2">
        <f t="shared" si="1278"/>
        <v>3.6162000000000001</v>
      </c>
      <c r="O8191" s="2">
        <f t="shared" si="1273"/>
        <v>3.6162000000000001</v>
      </c>
      <c r="P8191" s="2">
        <f t="shared" si="1274"/>
        <v>7.38</v>
      </c>
      <c r="Q8191" s="2">
        <f t="shared" si="1275"/>
        <v>49</v>
      </c>
      <c r="R8191">
        <v>1</v>
      </c>
      <c r="S8191">
        <v>0</v>
      </c>
      <c r="T8191" s="2">
        <v>7.38</v>
      </c>
      <c r="U8191" s="3">
        <v>3.6162000000000001</v>
      </c>
      <c r="V8191" s="4">
        <f t="shared" si="1279"/>
        <v>49</v>
      </c>
      <c r="W8191" s="2">
        <f t="shared" si="1276"/>
        <v>7.38</v>
      </c>
    </row>
    <row r="8192" spans="1:23" x14ac:dyDescent="0.25">
      <c r="A8192">
        <f t="shared" si="1277"/>
        <v>2017</v>
      </c>
      <c r="B8192" s="1">
        <v>43056</v>
      </c>
      <c r="C8192" s="1">
        <v>43060</v>
      </c>
      <c r="D8192" s="1" t="str">
        <f t="shared" si="1270"/>
        <v>Nov</v>
      </c>
      <c r="E8192" t="s">
        <v>38</v>
      </c>
      <c r="F8192" t="s">
        <v>2163</v>
      </c>
      <c r="G8192" t="s">
        <v>25</v>
      </c>
      <c r="H8192" t="s">
        <v>80</v>
      </c>
      <c r="I8192" t="s">
        <v>1279</v>
      </c>
      <c r="J8192" t="s">
        <v>36</v>
      </c>
      <c r="K8192" t="s">
        <v>60</v>
      </c>
      <c r="L8192" s="2">
        <f t="shared" si="1271"/>
        <v>35.769600000000004</v>
      </c>
      <c r="M8192" s="2">
        <f t="shared" si="1272"/>
        <v>38.880000000000003</v>
      </c>
      <c r="N8192" s="2">
        <f t="shared" si="1278"/>
        <v>3.1103999999999985</v>
      </c>
      <c r="O8192" s="2">
        <f t="shared" si="1273"/>
        <v>18.662399999999991</v>
      </c>
      <c r="P8192" s="2">
        <f t="shared" si="1274"/>
        <v>233.28000000000003</v>
      </c>
      <c r="Q8192" s="2">
        <f t="shared" si="1275"/>
        <v>7.9999999999999947</v>
      </c>
      <c r="R8192">
        <v>6</v>
      </c>
      <c r="S8192">
        <v>0</v>
      </c>
      <c r="T8192" s="2">
        <v>38.880000000000003</v>
      </c>
      <c r="U8192" s="3">
        <v>18.662400000000002</v>
      </c>
      <c r="V8192" s="4">
        <f t="shared" si="1279"/>
        <v>8</v>
      </c>
      <c r="W8192" s="2">
        <f t="shared" si="1276"/>
        <v>233.28000000000003</v>
      </c>
    </row>
    <row r="8193" spans="1:23" x14ac:dyDescent="0.25">
      <c r="A8193">
        <f t="shared" si="1277"/>
        <v>2017</v>
      </c>
      <c r="B8193" s="1">
        <v>43056</v>
      </c>
      <c r="C8193" s="1">
        <v>43060</v>
      </c>
      <c r="D8193" s="1" t="str">
        <f t="shared" si="1270"/>
        <v>Nov</v>
      </c>
      <c r="E8193" t="s">
        <v>38</v>
      </c>
      <c r="F8193" t="s">
        <v>2163</v>
      </c>
      <c r="G8193" t="s">
        <v>25</v>
      </c>
      <c r="H8193" t="s">
        <v>80</v>
      </c>
      <c r="I8193" t="s">
        <v>446</v>
      </c>
      <c r="J8193" t="s">
        <v>28</v>
      </c>
      <c r="K8193" t="s">
        <v>46</v>
      </c>
      <c r="L8193" s="2">
        <f t="shared" si="1271"/>
        <v>168.5146</v>
      </c>
      <c r="M8193" s="2">
        <f t="shared" si="1272"/>
        <v>187.76</v>
      </c>
      <c r="N8193" s="2">
        <f t="shared" si="1278"/>
        <v>19.245399999999989</v>
      </c>
      <c r="O8193" s="2">
        <f t="shared" si="1273"/>
        <v>76.981599999999958</v>
      </c>
      <c r="P8193" s="2">
        <f t="shared" si="1274"/>
        <v>751.04</v>
      </c>
      <c r="Q8193" s="2">
        <f t="shared" si="1275"/>
        <v>10.249999999999995</v>
      </c>
      <c r="R8193">
        <v>4</v>
      </c>
      <c r="S8193">
        <v>0</v>
      </c>
      <c r="T8193" s="2">
        <v>187.76</v>
      </c>
      <c r="U8193" s="3">
        <v>76.9816</v>
      </c>
      <c r="V8193" s="4">
        <f t="shared" si="1279"/>
        <v>10.25</v>
      </c>
      <c r="W8193" s="2">
        <f t="shared" si="1276"/>
        <v>751.04</v>
      </c>
    </row>
    <row r="8194" spans="1:23" x14ac:dyDescent="0.25">
      <c r="A8194">
        <f t="shared" si="1277"/>
        <v>2015</v>
      </c>
      <c r="B8194" s="1">
        <v>42338</v>
      </c>
      <c r="C8194" s="1">
        <v>42341</v>
      </c>
      <c r="D8194" s="1" t="str">
        <f t="shared" ref="D8194:D8257" si="1280">TEXT((B8194),"MMM")</f>
        <v>Nov</v>
      </c>
      <c r="E8194" t="s">
        <v>98</v>
      </c>
      <c r="F8194" t="s">
        <v>802</v>
      </c>
      <c r="G8194" t="s">
        <v>25</v>
      </c>
      <c r="H8194" t="s">
        <v>26</v>
      </c>
      <c r="I8194" t="s">
        <v>957</v>
      </c>
      <c r="J8194" t="s">
        <v>36</v>
      </c>
      <c r="K8194" t="s">
        <v>53</v>
      </c>
      <c r="L8194" s="2">
        <f t="shared" ref="L8194:L8257" si="1281">T8194 - (U8194 / R8194)</f>
        <v>6.6528000000000009</v>
      </c>
      <c r="M8194" s="2">
        <f t="shared" ref="M8194:M8257" si="1282">(T8194/1-S8194)</f>
        <v>5.3480000000000008</v>
      </c>
      <c r="N8194" s="2">
        <f t="shared" si="1278"/>
        <v>-1.3048000000000002</v>
      </c>
      <c r="O8194" s="2">
        <f t="shared" ref="O8194:O8257" si="1283">N8194*R8194</f>
        <v>-9.1336000000000013</v>
      </c>
      <c r="P8194" s="2">
        <f t="shared" ref="P8194:P8257" si="1284">(M8194*R8194)</f>
        <v>37.436000000000007</v>
      </c>
      <c r="Q8194" s="2">
        <f t="shared" ref="Q8194:Q8257" si="1285">(O8194/(M8194*R8194))*100</f>
        <v>-24.397905759162303</v>
      </c>
      <c r="R8194">
        <v>7</v>
      </c>
      <c r="S8194">
        <v>0.7</v>
      </c>
      <c r="T8194" s="2">
        <v>6.0480000000000009</v>
      </c>
      <c r="U8194" s="3">
        <v>-4.2336000000000009</v>
      </c>
      <c r="V8194" s="4">
        <f t="shared" si="1279"/>
        <v>-10</v>
      </c>
      <c r="W8194" s="2">
        <f t="shared" ref="W8194:W8257" si="1286">R8194*T8194</f>
        <v>42.336000000000006</v>
      </c>
    </row>
    <row r="8195" spans="1:23" x14ac:dyDescent="0.25">
      <c r="A8195">
        <f t="shared" ref="A8195:A8258" si="1287">YEAR(B8195)</f>
        <v>2015</v>
      </c>
      <c r="B8195" s="1">
        <v>42338</v>
      </c>
      <c r="C8195" s="1">
        <v>42341</v>
      </c>
      <c r="D8195" s="1" t="str">
        <f t="shared" si="1280"/>
        <v>Nov</v>
      </c>
      <c r="E8195" t="s">
        <v>98</v>
      </c>
      <c r="F8195" t="s">
        <v>802</v>
      </c>
      <c r="G8195" t="s">
        <v>25</v>
      </c>
      <c r="H8195" t="s">
        <v>26</v>
      </c>
      <c r="I8195" t="s">
        <v>2040</v>
      </c>
      <c r="J8195" t="s">
        <v>36</v>
      </c>
      <c r="K8195" t="s">
        <v>55</v>
      </c>
      <c r="L8195" s="2">
        <f t="shared" si="1281"/>
        <v>95.073599999999999</v>
      </c>
      <c r="M8195" s="2">
        <f t="shared" si="1282"/>
        <v>98.152000000000001</v>
      </c>
      <c r="N8195" s="2">
        <f t="shared" ref="N8195:N8258" si="1288">(M8195-L8195)</f>
        <v>3.078400000000002</v>
      </c>
      <c r="O8195" s="2">
        <f t="shared" si="1283"/>
        <v>9.2352000000000061</v>
      </c>
      <c r="P8195" s="2">
        <f t="shared" si="1284"/>
        <v>294.45600000000002</v>
      </c>
      <c r="Q8195" s="2">
        <f t="shared" si="1285"/>
        <v>3.1363599315347641</v>
      </c>
      <c r="R8195">
        <v>3</v>
      </c>
      <c r="S8195">
        <v>0.2</v>
      </c>
      <c r="T8195" s="2">
        <v>98.352000000000004</v>
      </c>
      <c r="U8195" s="3">
        <v>9.8351999999999933</v>
      </c>
      <c r="V8195" s="4">
        <f t="shared" ref="V8195:V8258" si="1289">(U8195/W8195)*100</f>
        <v>3.3333333333333304</v>
      </c>
      <c r="W8195" s="2">
        <f t="shared" si="1286"/>
        <v>295.05600000000004</v>
      </c>
    </row>
    <row r="8196" spans="1:23" x14ac:dyDescent="0.25">
      <c r="A8196">
        <f t="shared" si="1287"/>
        <v>2015</v>
      </c>
      <c r="B8196" s="1">
        <v>42338</v>
      </c>
      <c r="C8196" s="1">
        <v>42341</v>
      </c>
      <c r="D8196" s="1" t="str">
        <f t="shared" si="1280"/>
        <v>Nov</v>
      </c>
      <c r="E8196" t="s">
        <v>98</v>
      </c>
      <c r="F8196" t="s">
        <v>802</v>
      </c>
      <c r="G8196" t="s">
        <v>25</v>
      </c>
      <c r="H8196" t="s">
        <v>26</v>
      </c>
      <c r="I8196" t="s">
        <v>380</v>
      </c>
      <c r="J8196" t="s">
        <v>28</v>
      </c>
      <c r="K8196" t="s">
        <v>46</v>
      </c>
      <c r="L8196" s="2">
        <f t="shared" si="1281"/>
        <v>323.15360000000004</v>
      </c>
      <c r="M8196" s="2">
        <f t="shared" si="1282"/>
        <v>335.54400000000004</v>
      </c>
      <c r="N8196" s="2">
        <f t="shared" si="1288"/>
        <v>12.3904</v>
      </c>
      <c r="O8196" s="2">
        <f t="shared" si="1283"/>
        <v>24.780799999999999</v>
      </c>
      <c r="P8196" s="2">
        <f t="shared" si="1284"/>
        <v>671.08800000000008</v>
      </c>
      <c r="Q8196" s="2">
        <f t="shared" si="1285"/>
        <v>3.692630474691843</v>
      </c>
      <c r="R8196">
        <v>2</v>
      </c>
      <c r="S8196">
        <v>0.2</v>
      </c>
      <c r="T8196" s="2">
        <v>335.74400000000003</v>
      </c>
      <c r="U8196" s="3">
        <v>25.180800000000005</v>
      </c>
      <c r="V8196" s="4">
        <f t="shared" si="1289"/>
        <v>3.7500000000000004</v>
      </c>
      <c r="W8196" s="2">
        <f t="shared" si="1286"/>
        <v>671.48800000000006</v>
      </c>
    </row>
    <row r="8197" spans="1:23" x14ac:dyDescent="0.25">
      <c r="A8197">
        <f t="shared" si="1287"/>
        <v>2015</v>
      </c>
      <c r="B8197" s="1">
        <v>42344</v>
      </c>
      <c r="C8197" s="1">
        <v>42349</v>
      </c>
      <c r="D8197" s="1" t="str">
        <f t="shared" si="1280"/>
        <v>Dec</v>
      </c>
      <c r="E8197" t="s">
        <v>23</v>
      </c>
      <c r="F8197" t="s">
        <v>376</v>
      </c>
      <c r="G8197" t="s">
        <v>33</v>
      </c>
      <c r="H8197" t="s">
        <v>34</v>
      </c>
      <c r="I8197" t="s">
        <v>1613</v>
      </c>
      <c r="J8197" t="s">
        <v>36</v>
      </c>
      <c r="K8197" t="s">
        <v>60</v>
      </c>
      <c r="L8197" s="2">
        <f t="shared" si="1281"/>
        <v>6.764800000000001</v>
      </c>
      <c r="M8197" s="2">
        <f t="shared" si="1282"/>
        <v>8.9600000000000009</v>
      </c>
      <c r="N8197" s="2">
        <f t="shared" si="1288"/>
        <v>2.1951999999999998</v>
      </c>
      <c r="O8197" s="2">
        <f t="shared" si="1283"/>
        <v>4.3903999999999996</v>
      </c>
      <c r="P8197" s="2">
        <f t="shared" si="1284"/>
        <v>17.920000000000002</v>
      </c>
      <c r="Q8197" s="2">
        <f t="shared" si="1285"/>
        <v>24.499999999999996</v>
      </c>
      <c r="R8197">
        <v>2</v>
      </c>
      <c r="S8197">
        <v>0</v>
      </c>
      <c r="T8197" s="2">
        <v>8.9600000000000009</v>
      </c>
      <c r="U8197" s="3">
        <v>4.3904000000000005</v>
      </c>
      <c r="V8197" s="4">
        <f t="shared" si="1289"/>
        <v>24.5</v>
      </c>
      <c r="W8197" s="2">
        <f t="shared" si="1286"/>
        <v>17.920000000000002</v>
      </c>
    </row>
    <row r="8198" spans="1:23" x14ac:dyDescent="0.25">
      <c r="A8198">
        <f t="shared" si="1287"/>
        <v>2017</v>
      </c>
      <c r="B8198" s="1">
        <v>42983</v>
      </c>
      <c r="C8198" s="1">
        <v>42987</v>
      </c>
      <c r="D8198" s="1" t="str">
        <f t="shared" si="1280"/>
        <v>Sep</v>
      </c>
      <c r="E8198" t="s">
        <v>38</v>
      </c>
      <c r="F8198" t="s">
        <v>1422</v>
      </c>
      <c r="G8198" t="s">
        <v>25</v>
      </c>
      <c r="H8198" t="s">
        <v>26</v>
      </c>
      <c r="I8198" t="s">
        <v>1717</v>
      </c>
      <c r="J8198" t="s">
        <v>50</v>
      </c>
      <c r="K8198" t="s">
        <v>86</v>
      </c>
      <c r="L8198" s="2">
        <f t="shared" si="1281"/>
        <v>89.847899999999996</v>
      </c>
      <c r="M8198" s="2">
        <f t="shared" si="1282"/>
        <v>89.367999999999995</v>
      </c>
      <c r="N8198" s="2">
        <f t="shared" si="1288"/>
        <v>-0.47990000000000066</v>
      </c>
      <c r="O8198" s="2">
        <f t="shared" si="1283"/>
        <v>-1.9196000000000026</v>
      </c>
      <c r="P8198" s="2">
        <f t="shared" si="1284"/>
        <v>357.47199999999998</v>
      </c>
      <c r="Q8198" s="2">
        <f t="shared" si="1285"/>
        <v>-0.53699310715244908</v>
      </c>
      <c r="R8198">
        <v>4</v>
      </c>
      <c r="S8198">
        <v>0.2</v>
      </c>
      <c r="T8198" s="2">
        <v>89.567999999999998</v>
      </c>
      <c r="U8198" s="3">
        <v>-1.119600000000009</v>
      </c>
      <c r="V8198" s="4">
        <f t="shared" si="1289"/>
        <v>-0.31250000000000255</v>
      </c>
      <c r="W8198" s="2">
        <f t="shared" si="1286"/>
        <v>358.27199999999999</v>
      </c>
    </row>
    <row r="8199" spans="1:23" x14ac:dyDescent="0.25">
      <c r="A8199">
        <f t="shared" si="1287"/>
        <v>2017</v>
      </c>
      <c r="B8199" s="1">
        <v>42983</v>
      </c>
      <c r="C8199" s="1">
        <v>42987</v>
      </c>
      <c r="D8199" s="1" t="str">
        <f t="shared" si="1280"/>
        <v>Sep</v>
      </c>
      <c r="E8199" t="s">
        <v>38</v>
      </c>
      <c r="F8199" t="s">
        <v>1422</v>
      </c>
      <c r="G8199" t="s">
        <v>25</v>
      </c>
      <c r="H8199" t="s">
        <v>26</v>
      </c>
      <c r="I8199" t="s">
        <v>1007</v>
      </c>
      <c r="J8199" t="s">
        <v>36</v>
      </c>
      <c r="K8199" t="s">
        <v>48</v>
      </c>
      <c r="L8199" s="2">
        <f t="shared" si="1281"/>
        <v>70.520799999999994</v>
      </c>
      <c r="M8199" s="2">
        <f t="shared" si="1282"/>
        <v>71.759999999999991</v>
      </c>
      <c r="N8199" s="2">
        <f t="shared" si="1288"/>
        <v>1.2391999999999967</v>
      </c>
      <c r="O8199" s="2">
        <f t="shared" si="1283"/>
        <v>6.1959999999999837</v>
      </c>
      <c r="P8199" s="2">
        <f t="shared" si="1284"/>
        <v>358.79999999999995</v>
      </c>
      <c r="Q8199" s="2">
        <f t="shared" si="1285"/>
        <v>1.7268673355629833</v>
      </c>
      <c r="R8199">
        <v>5</v>
      </c>
      <c r="S8199">
        <v>0.2</v>
      </c>
      <c r="T8199" s="2">
        <v>71.959999999999994</v>
      </c>
      <c r="U8199" s="3">
        <v>7.1960000000000015</v>
      </c>
      <c r="V8199" s="4">
        <f t="shared" si="1289"/>
        <v>2.0000000000000009</v>
      </c>
      <c r="W8199" s="2">
        <f t="shared" si="1286"/>
        <v>359.79999999999995</v>
      </c>
    </row>
    <row r="8200" spans="1:23" x14ac:dyDescent="0.25">
      <c r="A8200">
        <f t="shared" si="1287"/>
        <v>2017</v>
      </c>
      <c r="B8200" s="1">
        <v>42983</v>
      </c>
      <c r="C8200" s="1">
        <v>42987</v>
      </c>
      <c r="D8200" s="1" t="str">
        <f t="shared" si="1280"/>
        <v>Sep</v>
      </c>
      <c r="E8200" t="s">
        <v>38</v>
      </c>
      <c r="F8200" t="s">
        <v>1422</v>
      </c>
      <c r="G8200" t="s">
        <v>25</v>
      </c>
      <c r="H8200" t="s">
        <v>26</v>
      </c>
      <c r="I8200" t="s">
        <v>912</v>
      </c>
      <c r="J8200" t="s">
        <v>36</v>
      </c>
      <c r="K8200" t="s">
        <v>60</v>
      </c>
      <c r="L8200" s="2">
        <f t="shared" si="1281"/>
        <v>13.737600000000004</v>
      </c>
      <c r="M8200" s="2">
        <f t="shared" si="1282"/>
        <v>15.352000000000004</v>
      </c>
      <c r="N8200" s="2">
        <f t="shared" si="1288"/>
        <v>1.6143999999999998</v>
      </c>
      <c r="O8200" s="2">
        <f t="shared" si="1283"/>
        <v>4.8431999999999995</v>
      </c>
      <c r="P8200" s="2">
        <f t="shared" si="1284"/>
        <v>46.056000000000012</v>
      </c>
      <c r="Q8200" s="2">
        <f t="shared" si="1285"/>
        <v>10.515893694632618</v>
      </c>
      <c r="R8200">
        <v>3</v>
      </c>
      <c r="S8200">
        <v>0.2</v>
      </c>
      <c r="T8200" s="2">
        <v>15.552000000000003</v>
      </c>
      <c r="U8200" s="3">
        <v>5.4432</v>
      </c>
      <c r="V8200" s="4">
        <f t="shared" si="1289"/>
        <v>11.666666666666666</v>
      </c>
      <c r="W8200" s="2">
        <f t="shared" si="1286"/>
        <v>46.656000000000006</v>
      </c>
    </row>
    <row r="8201" spans="1:23" x14ac:dyDescent="0.25">
      <c r="A8201">
        <f t="shared" si="1287"/>
        <v>2017</v>
      </c>
      <c r="B8201" s="1">
        <v>42849</v>
      </c>
      <c r="C8201" s="1">
        <v>42855</v>
      </c>
      <c r="D8201" s="1" t="str">
        <f t="shared" si="1280"/>
        <v>Apr</v>
      </c>
      <c r="E8201" t="s">
        <v>38</v>
      </c>
      <c r="F8201" t="s">
        <v>1892</v>
      </c>
      <c r="G8201" t="s">
        <v>25</v>
      </c>
      <c r="H8201" t="s">
        <v>65</v>
      </c>
      <c r="I8201" t="s">
        <v>1709</v>
      </c>
      <c r="J8201" t="s">
        <v>36</v>
      </c>
      <c r="K8201" t="s">
        <v>53</v>
      </c>
      <c r="L8201" s="2">
        <f t="shared" si="1281"/>
        <v>14.080499999999997</v>
      </c>
      <c r="M8201" s="2">
        <f t="shared" si="1282"/>
        <v>9.6299999999999955</v>
      </c>
      <c r="N8201" s="2">
        <f t="shared" si="1288"/>
        <v>-4.4505000000000017</v>
      </c>
      <c r="O8201" s="2">
        <f t="shared" si="1283"/>
        <v>-22.252500000000008</v>
      </c>
      <c r="P8201" s="2">
        <f t="shared" si="1284"/>
        <v>48.149999999999977</v>
      </c>
      <c r="Q8201" s="2">
        <f t="shared" si="1285"/>
        <v>-46.214953271028072</v>
      </c>
      <c r="R8201">
        <v>5</v>
      </c>
      <c r="S8201">
        <v>0.8</v>
      </c>
      <c r="T8201" s="2">
        <v>10.429999999999996</v>
      </c>
      <c r="U8201" s="3">
        <v>-18.252500000000001</v>
      </c>
      <c r="V8201" s="4">
        <f t="shared" si="1289"/>
        <v>-35.000000000000021</v>
      </c>
      <c r="W8201" s="2">
        <f t="shared" si="1286"/>
        <v>52.149999999999977</v>
      </c>
    </row>
    <row r="8202" spans="1:23" x14ac:dyDescent="0.25">
      <c r="A8202">
        <f t="shared" si="1287"/>
        <v>2017</v>
      </c>
      <c r="B8202" s="1">
        <v>42849</v>
      </c>
      <c r="C8202" s="1">
        <v>42855</v>
      </c>
      <c r="D8202" s="1" t="str">
        <f t="shared" si="1280"/>
        <v>Apr</v>
      </c>
      <c r="E8202" t="s">
        <v>38</v>
      </c>
      <c r="F8202" t="s">
        <v>1892</v>
      </c>
      <c r="G8202" t="s">
        <v>25</v>
      </c>
      <c r="H8202" t="s">
        <v>65</v>
      </c>
      <c r="I8202" t="s">
        <v>155</v>
      </c>
      <c r="J8202" t="s">
        <v>36</v>
      </c>
      <c r="K8202" t="s">
        <v>43</v>
      </c>
      <c r="L8202" s="2">
        <f t="shared" si="1281"/>
        <v>90.98</v>
      </c>
      <c r="M8202" s="2">
        <f t="shared" si="1282"/>
        <v>72.584000000000003</v>
      </c>
      <c r="N8202" s="2">
        <f t="shared" si="1288"/>
        <v>-18.396000000000001</v>
      </c>
      <c r="O8202" s="2">
        <f t="shared" si="1283"/>
        <v>-18.396000000000001</v>
      </c>
      <c r="P8202" s="2">
        <f t="shared" si="1284"/>
        <v>72.584000000000003</v>
      </c>
      <c r="Q8202" s="2">
        <f t="shared" si="1285"/>
        <v>-25.344428524192658</v>
      </c>
      <c r="R8202">
        <v>1</v>
      </c>
      <c r="S8202">
        <v>0.2</v>
      </c>
      <c r="T8202" s="2">
        <v>72.784000000000006</v>
      </c>
      <c r="U8202" s="3">
        <v>-18.196000000000002</v>
      </c>
      <c r="V8202" s="4">
        <f t="shared" si="1289"/>
        <v>-25</v>
      </c>
      <c r="W8202" s="2">
        <f t="shared" si="1286"/>
        <v>72.784000000000006</v>
      </c>
    </row>
    <row r="8203" spans="1:23" x14ac:dyDescent="0.25">
      <c r="A8203">
        <f t="shared" si="1287"/>
        <v>2015</v>
      </c>
      <c r="B8203" s="1">
        <v>42316</v>
      </c>
      <c r="C8203" s="1">
        <v>42316</v>
      </c>
      <c r="D8203" s="1" t="str">
        <f t="shared" si="1280"/>
        <v>Nov</v>
      </c>
      <c r="E8203" t="s">
        <v>528</v>
      </c>
      <c r="F8203" t="s">
        <v>1527</v>
      </c>
      <c r="G8203" t="s">
        <v>33</v>
      </c>
      <c r="H8203" t="s">
        <v>80</v>
      </c>
      <c r="I8203" t="s">
        <v>2479</v>
      </c>
      <c r="J8203" t="s">
        <v>36</v>
      </c>
      <c r="K8203" t="s">
        <v>43</v>
      </c>
      <c r="L8203" s="2">
        <f t="shared" si="1281"/>
        <v>63.792500000000004</v>
      </c>
      <c r="M8203" s="2">
        <f t="shared" si="1282"/>
        <v>67.150000000000006</v>
      </c>
      <c r="N8203" s="2">
        <f t="shared" si="1288"/>
        <v>3.3575000000000017</v>
      </c>
      <c r="O8203" s="2">
        <f t="shared" si="1283"/>
        <v>16.787500000000009</v>
      </c>
      <c r="P8203" s="2">
        <f t="shared" si="1284"/>
        <v>335.75</v>
      </c>
      <c r="Q8203" s="2">
        <f t="shared" si="1285"/>
        <v>5.0000000000000027</v>
      </c>
      <c r="R8203">
        <v>5</v>
      </c>
      <c r="S8203">
        <v>0</v>
      </c>
      <c r="T8203" s="2">
        <v>67.150000000000006</v>
      </c>
      <c r="U8203" s="3">
        <v>16.787500000000001</v>
      </c>
      <c r="V8203" s="4">
        <f t="shared" si="1289"/>
        <v>5</v>
      </c>
      <c r="W8203" s="2">
        <f t="shared" si="1286"/>
        <v>335.75</v>
      </c>
    </row>
    <row r="8204" spans="1:23" x14ac:dyDescent="0.25">
      <c r="A8204">
        <f t="shared" si="1287"/>
        <v>2015</v>
      </c>
      <c r="B8204" s="1">
        <v>42316</v>
      </c>
      <c r="C8204" s="1">
        <v>42316</v>
      </c>
      <c r="D8204" s="1" t="str">
        <f t="shared" si="1280"/>
        <v>Nov</v>
      </c>
      <c r="E8204" t="s">
        <v>528</v>
      </c>
      <c r="F8204" t="s">
        <v>1527</v>
      </c>
      <c r="G8204" t="s">
        <v>33</v>
      </c>
      <c r="H8204" t="s">
        <v>80</v>
      </c>
      <c r="I8204" t="s">
        <v>1371</v>
      </c>
      <c r="J8204" t="s">
        <v>50</v>
      </c>
      <c r="K8204" t="s">
        <v>51</v>
      </c>
      <c r="L8204" s="2">
        <f t="shared" si="1281"/>
        <v>478.48260000000005</v>
      </c>
      <c r="M8204" s="2">
        <f t="shared" si="1282"/>
        <v>549.98</v>
      </c>
      <c r="N8204" s="2">
        <f t="shared" si="1288"/>
        <v>71.497399999999971</v>
      </c>
      <c r="O8204" s="2">
        <f t="shared" si="1283"/>
        <v>142.99479999999994</v>
      </c>
      <c r="P8204" s="2">
        <f t="shared" si="1284"/>
        <v>1099.96</v>
      </c>
      <c r="Q8204" s="2">
        <f t="shared" si="1285"/>
        <v>12.999999999999995</v>
      </c>
      <c r="R8204">
        <v>2</v>
      </c>
      <c r="S8204">
        <v>0</v>
      </c>
      <c r="T8204" s="2">
        <v>549.98</v>
      </c>
      <c r="U8204" s="3">
        <v>142.9948</v>
      </c>
      <c r="V8204" s="4">
        <f t="shared" si="1289"/>
        <v>13</v>
      </c>
      <c r="W8204" s="2">
        <f t="shared" si="1286"/>
        <v>1099.96</v>
      </c>
    </row>
    <row r="8205" spans="1:23" x14ac:dyDescent="0.25">
      <c r="A8205">
        <f t="shared" si="1287"/>
        <v>2015</v>
      </c>
      <c r="B8205" s="1">
        <v>42316</v>
      </c>
      <c r="C8205" s="1">
        <v>42316</v>
      </c>
      <c r="D8205" s="1" t="str">
        <f t="shared" si="1280"/>
        <v>Nov</v>
      </c>
      <c r="E8205" t="s">
        <v>528</v>
      </c>
      <c r="F8205" t="s">
        <v>1527</v>
      </c>
      <c r="G8205" t="s">
        <v>33</v>
      </c>
      <c r="H8205" t="s">
        <v>80</v>
      </c>
      <c r="I8205" t="s">
        <v>2635</v>
      </c>
      <c r="J8205" t="s">
        <v>28</v>
      </c>
      <c r="K8205" t="s">
        <v>46</v>
      </c>
      <c r="L8205" s="2">
        <f t="shared" si="1281"/>
        <v>10.244</v>
      </c>
      <c r="M8205" s="2">
        <f t="shared" si="1282"/>
        <v>11.82</v>
      </c>
      <c r="N8205" s="2">
        <f t="shared" si="1288"/>
        <v>1.5760000000000005</v>
      </c>
      <c r="O8205" s="2">
        <f t="shared" si="1283"/>
        <v>4.7280000000000015</v>
      </c>
      <c r="P8205" s="2">
        <f t="shared" si="1284"/>
        <v>35.46</v>
      </c>
      <c r="Q8205" s="2">
        <f t="shared" si="1285"/>
        <v>13.333333333333339</v>
      </c>
      <c r="R8205">
        <v>3</v>
      </c>
      <c r="S8205">
        <v>0</v>
      </c>
      <c r="T8205" s="2">
        <v>11.82</v>
      </c>
      <c r="U8205" s="3">
        <v>4.7279999999999998</v>
      </c>
      <c r="V8205" s="4">
        <f t="shared" si="1289"/>
        <v>13.333333333333334</v>
      </c>
      <c r="W8205" s="2">
        <f t="shared" si="1286"/>
        <v>35.46</v>
      </c>
    </row>
    <row r="8206" spans="1:23" x14ac:dyDescent="0.25">
      <c r="A8206">
        <f t="shared" si="1287"/>
        <v>2015</v>
      </c>
      <c r="B8206" s="1">
        <v>42316</v>
      </c>
      <c r="C8206" s="1">
        <v>42316</v>
      </c>
      <c r="D8206" s="1" t="str">
        <f t="shared" si="1280"/>
        <v>Nov</v>
      </c>
      <c r="E8206" t="s">
        <v>528</v>
      </c>
      <c r="F8206" t="s">
        <v>1527</v>
      </c>
      <c r="G8206" t="s">
        <v>33</v>
      </c>
      <c r="H8206" t="s">
        <v>80</v>
      </c>
      <c r="I8206" t="s">
        <v>2525</v>
      </c>
      <c r="J8206" t="s">
        <v>50</v>
      </c>
      <c r="K8206" t="s">
        <v>286</v>
      </c>
      <c r="L8206" s="2">
        <f t="shared" si="1281"/>
        <v>4086.5440000000003</v>
      </c>
      <c r="M8206" s="2">
        <f t="shared" si="1282"/>
        <v>4643.8</v>
      </c>
      <c r="N8206" s="2">
        <f t="shared" si="1288"/>
        <v>557.25599999999986</v>
      </c>
      <c r="O8206" s="2">
        <f t="shared" si="1283"/>
        <v>2229.0239999999994</v>
      </c>
      <c r="P8206" s="2">
        <f t="shared" si="1284"/>
        <v>18575.2</v>
      </c>
      <c r="Q8206" s="2">
        <f t="shared" si="1285"/>
        <v>11.999999999999996</v>
      </c>
      <c r="R8206">
        <v>4</v>
      </c>
      <c r="S8206">
        <v>0</v>
      </c>
      <c r="T8206" s="2">
        <v>4643.8</v>
      </c>
      <c r="U8206" s="3">
        <v>2229.0239999999999</v>
      </c>
      <c r="V8206" s="4">
        <f t="shared" si="1289"/>
        <v>12</v>
      </c>
      <c r="W8206" s="2">
        <f t="shared" si="1286"/>
        <v>18575.2</v>
      </c>
    </row>
    <row r="8207" spans="1:23" x14ac:dyDescent="0.25">
      <c r="A8207">
        <f t="shared" si="1287"/>
        <v>2015</v>
      </c>
      <c r="B8207" s="1">
        <v>42316</v>
      </c>
      <c r="C8207" s="1">
        <v>42316</v>
      </c>
      <c r="D8207" s="1" t="str">
        <f t="shared" si="1280"/>
        <v>Nov</v>
      </c>
      <c r="E8207" t="s">
        <v>528</v>
      </c>
      <c r="F8207" t="s">
        <v>1527</v>
      </c>
      <c r="G8207" t="s">
        <v>33</v>
      </c>
      <c r="H8207" t="s">
        <v>80</v>
      </c>
      <c r="I8207" t="s">
        <v>973</v>
      </c>
      <c r="J8207" t="s">
        <v>28</v>
      </c>
      <c r="K8207" t="s">
        <v>31</v>
      </c>
      <c r="L8207" s="2">
        <f t="shared" si="1281"/>
        <v>519.98760000000004</v>
      </c>
      <c r="M8207" s="2">
        <f t="shared" si="1282"/>
        <v>577.66399999999999</v>
      </c>
      <c r="N8207" s="2">
        <f t="shared" si="1288"/>
        <v>57.676399999999944</v>
      </c>
      <c r="O8207" s="2">
        <f t="shared" si="1283"/>
        <v>115.35279999999989</v>
      </c>
      <c r="P8207" s="2">
        <f t="shared" si="1284"/>
        <v>1155.328</v>
      </c>
      <c r="Q8207" s="2">
        <f t="shared" si="1285"/>
        <v>9.9844200088632746</v>
      </c>
      <c r="R8207">
        <v>2</v>
      </c>
      <c r="S8207">
        <v>0.1</v>
      </c>
      <c r="T8207" s="2">
        <v>577.76400000000001</v>
      </c>
      <c r="U8207" s="3">
        <v>115.5528</v>
      </c>
      <c r="V8207" s="4">
        <f t="shared" si="1289"/>
        <v>10</v>
      </c>
      <c r="W8207" s="2">
        <f t="shared" si="1286"/>
        <v>1155.528</v>
      </c>
    </row>
    <row r="8208" spans="1:23" x14ac:dyDescent="0.25">
      <c r="A8208">
        <f t="shared" si="1287"/>
        <v>2015</v>
      </c>
      <c r="B8208" s="1">
        <v>42120</v>
      </c>
      <c r="C8208" s="1">
        <v>42124</v>
      </c>
      <c r="D8208" s="1" t="str">
        <f t="shared" si="1280"/>
        <v>Apr</v>
      </c>
      <c r="E8208" t="s">
        <v>38</v>
      </c>
      <c r="F8208" t="s">
        <v>679</v>
      </c>
      <c r="G8208" t="s">
        <v>25</v>
      </c>
      <c r="H8208" t="s">
        <v>26</v>
      </c>
      <c r="I8208" t="s">
        <v>40</v>
      </c>
      <c r="J8208" t="s">
        <v>28</v>
      </c>
      <c r="K8208" t="s">
        <v>41</v>
      </c>
      <c r="L8208" s="2">
        <f t="shared" si="1281"/>
        <v>268.12170000000003</v>
      </c>
      <c r="M8208" s="2">
        <f t="shared" si="1282"/>
        <v>191.06550000000001</v>
      </c>
      <c r="N8208" s="2">
        <f t="shared" si="1288"/>
        <v>-77.056200000000018</v>
      </c>
      <c r="O8208" s="2">
        <f t="shared" si="1283"/>
        <v>-77.056200000000018</v>
      </c>
      <c r="P8208" s="2">
        <f t="shared" si="1284"/>
        <v>191.06550000000001</v>
      </c>
      <c r="Q8208" s="2">
        <f t="shared" si="1285"/>
        <v>-40.329729857038558</v>
      </c>
      <c r="R8208">
        <v>1</v>
      </c>
      <c r="S8208">
        <v>0.45</v>
      </c>
      <c r="T8208" s="2">
        <v>191.5155</v>
      </c>
      <c r="U8208" s="3">
        <v>-76.606200000000001</v>
      </c>
      <c r="V8208" s="4">
        <f t="shared" si="1289"/>
        <v>-40</v>
      </c>
      <c r="W8208" s="2">
        <f t="shared" si="1286"/>
        <v>191.5155</v>
      </c>
    </row>
    <row r="8209" spans="1:23" x14ac:dyDescent="0.25">
      <c r="A8209">
        <f t="shared" si="1287"/>
        <v>2015</v>
      </c>
      <c r="B8209" s="1">
        <v>42120</v>
      </c>
      <c r="C8209" s="1">
        <v>42124</v>
      </c>
      <c r="D8209" s="1" t="str">
        <f t="shared" si="1280"/>
        <v>Apr</v>
      </c>
      <c r="E8209" t="s">
        <v>38</v>
      </c>
      <c r="F8209" t="s">
        <v>679</v>
      </c>
      <c r="G8209" t="s">
        <v>25</v>
      </c>
      <c r="H8209" t="s">
        <v>26</v>
      </c>
      <c r="I8209" t="s">
        <v>560</v>
      </c>
      <c r="J8209" t="s">
        <v>36</v>
      </c>
      <c r="K8209" t="s">
        <v>48</v>
      </c>
      <c r="L8209" s="2">
        <f t="shared" si="1281"/>
        <v>2.1976000000000004</v>
      </c>
      <c r="M8209" s="2">
        <f t="shared" si="1282"/>
        <v>2.4239999999999999</v>
      </c>
      <c r="N8209" s="2">
        <f t="shared" si="1288"/>
        <v>0.22639999999999949</v>
      </c>
      <c r="O8209" s="2">
        <f t="shared" si="1283"/>
        <v>0.22639999999999949</v>
      </c>
      <c r="P8209" s="2">
        <f t="shared" si="1284"/>
        <v>2.4239999999999999</v>
      </c>
      <c r="Q8209" s="2">
        <f t="shared" si="1285"/>
        <v>9.3399339933993186</v>
      </c>
      <c r="R8209">
        <v>1</v>
      </c>
      <c r="S8209">
        <v>0.2</v>
      </c>
      <c r="T8209" s="2">
        <v>2.6240000000000001</v>
      </c>
      <c r="U8209" s="3">
        <v>0.42639999999999978</v>
      </c>
      <c r="V8209" s="4">
        <f t="shared" si="1289"/>
        <v>16.249999999999993</v>
      </c>
      <c r="W8209" s="2">
        <f t="shared" si="1286"/>
        <v>2.6240000000000001</v>
      </c>
    </row>
    <row r="8210" spans="1:23" x14ac:dyDescent="0.25">
      <c r="A8210">
        <f t="shared" si="1287"/>
        <v>2015</v>
      </c>
      <c r="B8210" s="1">
        <v>42267</v>
      </c>
      <c r="C8210" s="1">
        <v>42271</v>
      </c>
      <c r="D8210" s="1" t="str">
        <f t="shared" si="1280"/>
        <v>Sep</v>
      </c>
      <c r="E8210" t="s">
        <v>38</v>
      </c>
      <c r="F8210" t="s">
        <v>2576</v>
      </c>
      <c r="G8210" t="s">
        <v>25</v>
      </c>
      <c r="H8210" t="s">
        <v>26</v>
      </c>
      <c r="I8210" t="s">
        <v>1071</v>
      </c>
      <c r="J8210" t="s">
        <v>36</v>
      </c>
      <c r="K8210" t="s">
        <v>53</v>
      </c>
      <c r="L8210" s="2">
        <f t="shared" si="1281"/>
        <v>1521.96</v>
      </c>
      <c r="M8210" s="2">
        <f t="shared" si="1282"/>
        <v>1369.0640000000001</v>
      </c>
      <c r="N8210" s="2">
        <f t="shared" si="1288"/>
        <v>-152.89599999999996</v>
      </c>
      <c r="O8210" s="2">
        <f t="shared" si="1283"/>
        <v>-917.37599999999975</v>
      </c>
      <c r="P8210" s="2">
        <f t="shared" si="1284"/>
        <v>8214.384</v>
      </c>
      <c r="Q8210" s="2">
        <f t="shared" si="1285"/>
        <v>-11.167922025559065</v>
      </c>
      <c r="R8210">
        <v>6</v>
      </c>
      <c r="S8210">
        <v>0.7</v>
      </c>
      <c r="T8210" s="2">
        <v>1369.7640000000001</v>
      </c>
      <c r="U8210" s="3">
        <v>-913.17599999999993</v>
      </c>
      <c r="V8210" s="4">
        <f t="shared" si="1289"/>
        <v>-11.111111111111109</v>
      </c>
      <c r="W8210" s="2">
        <f t="shared" si="1286"/>
        <v>8218.5840000000007</v>
      </c>
    </row>
    <row r="8211" spans="1:23" x14ac:dyDescent="0.25">
      <c r="A8211">
        <f t="shared" si="1287"/>
        <v>2015</v>
      </c>
      <c r="B8211" s="1">
        <v>42267</v>
      </c>
      <c r="C8211" s="1">
        <v>42271</v>
      </c>
      <c r="D8211" s="1" t="str">
        <f t="shared" si="1280"/>
        <v>Sep</v>
      </c>
      <c r="E8211" t="s">
        <v>38</v>
      </c>
      <c r="F8211" t="s">
        <v>2576</v>
      </c>
      <c r="G8211" t="s">
        <v>25</v>
      </c>
      <c r="H8211" t="s">
        <v>26</v>
      </c>
      <c r="I8211" t="s">
        <v>347</v>
      </c>
      <c r="J8211" t="s">
        <v>36</v>
      </c>
      <c r="K8211" t="s">
        <v>43</v>
      </c>
      <c r="L8211" s="2">
        <f t="shared" si="1281"/>
        <v>309.08640000000003</v>
      </c>
      <c r="M8211" s="2">
        <f t="shared" si="1282"/>
        <v>294.16800000000001</v>
      </c>
      <c r="N8211" s="2">
        <f t="shared" si="1288"/>
        <v>-14.91840000000002</v>
      </c>
      <c r="O8211" s="2">
        <f t="shared" si="1283"/>
        <v>-59.673600000000079</v>
      </c>
      <c r="P8211" s="2">
        <f t="shared" si="1284"/>
        <v>1176.672</v>
      </c>
      <c r="Q8211" s="2">
        <f t="shared" si="1285"/>
        <v>-5.0713877784123422</v>
      </c>
      <c r="R8211">
        <v>4</v>
      </c>
      <c r="S8211">
        <v>0.2</v>
      </c>
      <c r="T8211" s="2">
        <v>294.36799999999999</v>
      </c>
      <c r="U8211" s="3">
        <v>-58.873600000000025</v>
      </c>
      <c r="V8211" s="4">
        <f t="shared" si="1289"/>
        <v>-5.0000000000000027</v>
      </c>
      <c r="W8211" s="2">
        <f t="shared" si="1286"/>
        <v>1177.472</v>
      </c>
    </row>
    <row r="8212" spans="1:23" x14ac:dyDescent="0.25">
      <c r="A8212">
        <f t="shared" si="1287"/>
        <v>2017</v>
      </c>
      <c r="B8212" s="1">
        <v>42985</v>
      </c>
      <c r="C8212" s="1">
        <v>42990</v>
      </c>
      <c r="D8212" s="1" t="str">
        <f t="shared" si="1280"/>
        <v>Sep</v>
      </c>
      <c r="E8212" t="s">
        <v>38</v>
      </c>
      <c r="F8212" t="s">
        <v>2205</v>
      </c>
      <c r="G8212" t="s">
        <v>33</v>
      </c>
      <c r="H8212" t="s">
        <v>26</v>
      </c>
      <c r="I8212" t="s">
        <v>741</v>
      </c>
      <c r="J8212" t="s">
        <v>36</v>
      </c>
      <c r="K8212" t="s">
        <v>55</v>
      </c>
      <c r="L8212" s="2">
        <f t="shared" si="1281"/>
        <v>77.999399999999994</v>
      </c>
      <c r="M8212" s="2">
        <f t="shared" si="1282"/>
        <v>81.367999999999995</v>
      </c>
      <c r="N8212" s="2">
        <f t="shared" si="1288"/>
        <v>3.3686000000000007</v>
      </c>
      <c r="O8212" s="2">
        <f t="shared" si="1283"/>
        <v>6.7372000000000014</v>
      </c>
      <c r="P8212" s="2">
        <f t="shared" si="1284"/>
        <v>162.73599999999999</v>
      </c>
      <c r="Q8212" s="2">
        <f t="shared" si="1285"/>
        <v>4.1399567397502715</v>
      </c>
      <c r="R8212">
        <v>2</v>
      </c>
      <c r="S8212">
        <v>0.2</v>
      </c>
      <c r="T8212" s="2">
        <v>81.567999999999998</v>
      </c>
      <c r="U8212" s="3">
        <v>7.1372000000000035</v>
      </c>
      <c r="V8212" s="4">
        <f t="shared" si="1289"/>
        <v>4.3750000000000027</v>
      </c>
      <c r="W8212" s="2">
        <f t="shared" si="1286"/>
        <v>163.136</v>
      </c>
    </row>
    <row r="8213" spans="1:23" x14ac:dyDescent="0.25">
      <c r="A8213">
        <f t="shared" si="1287"/>
        <v>2016</v>
      </c>
      <c r="B8213" s="1">
        <v>42681</v>
      </c>
      <c r="C8213" s="1">
        <v>42686</v>
      </c>
      <c r="D8213" s="1" t="str">
        <f t="shared" si="1280"/>
        <v>Nov</v>
      </c>
      <c r="E8213" t="s">
        <v>38</v>
      </c>
      <c r="F8213" t="s">
        <v>893</v>
      </c>
      <c r="G8213" t="s">
        <v>25</v>
      </c>
      <c r="H8213" t="s">
        <v>65</v>
      </c>
      <c r="I8213" t="s">
        <v>2674</v>
      </c>
      <c r="J8213" t="s">
        <v>28</v>
      </c>
      <c r="K8213" t="s">
        <v>46</v>
      </c>
      <c r="L8213" s="2">
        <f t="shared" si="1281"/>
        <v>48.016800000000003</v>
      </c>
      <c r="M8213" s="2">
        <f t="shared" si="1282"/>
        <v>43.860000000000007</v>
      </c>
      <c r="N8213" s="2">
        <f t="shared" si="1288"/>
        <v>-4.1567999999999969</v>
      </c>
      <c r="O8213" s="2">
        <f t="shared" si="1283"/>
        <v>-20.783999999999985</v>
      </c>
      <c r="P8213" s="2">
        <f t="shared" si="1284"/>
        <v>219.30000000000004</v>
      </c>
      <c r="Q8213" s="2">
        <f t="shared" si="1285"/>
        <v>-9.4774281805745471</v>
      </c>
      <c r="R8213">
        <v>5</v>
      </c>
      <c r="S8213">
        <v>0.6</v>
      </c>
      <c r="T8213" s="2">
        <v>44.460000000000008</v>
      </c>
      <c r="U8213" s="3">
        <v>-17.783999999999992</v>
      </c>
      <c r="V8213" s="4">
        <f t="shared" si="1289"/>
        <v>-7.9999999999999947</v>
      </c>
      <c r="W8213" s="2">
        <f t="shared" si="1286"/>
        <v>222.30000000000004</v>
      </c>
    </row>
    <row r="8214" spans="1:23" x14ac:dyDescent="0.25">
      <c r="A8214">
        <f t="shared" si="1287"/>
        <v>2016</v>
      </c>
      <c r="B8214" s="1">
        <v>42681</v>
      </c>
      <c r="C8214" s="1">
        <v>42686</v>
      </c>
      <c r="D8214" s="1" t="str">
        <f t="shared" si="1280"/>
        <v>Nov</v>
      </c>
      <c r="E8214" t="s">
        <v>38</v>
      </c>
      <c r="F8214" t="s">
        <v>893</v>
      </c>
      <c r="G8214" t="s">
        <v>25</v>
      </c>
      <c r="H8214" t="s">
        <v>65</v>
      </c>
      <c r="I8214" t="s">
        <v>833</v>
      </c>
      <c r="J8214" t="s">
        <v>36</v>
      </c>
      <c r="K8214" t="s">
        <v>43</v>
      </c>
      <c r="L8214" s="2">
        <f t="shared" si="1281"/>
        <v>307.54450000000003</v>
      </c>
      <c r="M8214" s="2">
        <f t="shared" si="1282"/>
        <v>313.88800000000003</v>
      </c>
      <c r="N8214" s="2">
        <f t="shared" si="1288"/>
        <v>6.3435000000000059</v>
      </c>
      <c r="O8214" s="2">
        <f t="shared" si="1283"/>
        <v>19.030500000000018</v>
      </c>
      <c r="P8214" s="2">
        <f t="shared" si="1284"/>
        <v>941.6640000000001</v>
      </c>
      <c r="Q8214" s="2">
        <f t="shared" si="1285"/>
        <v>2.0209437761239695</v>
      </c>
      <c r="R8214">
        <v>3</v>
      </c>
      <c r="S8214">
        <v>0.2</v>
      </c>
      <c r="T8214" s="2">
        <v>314.08800000000002</v>
      </c>
      <c r="U8214" s="3">
        <v>19.630499999999998</v>
      </c>
      <c r="V8214" s="4">
        <f t="shared" si="1289"/>
        <v>2.083333333333333</v>
      </c>
      <c r="W8214" s="2">
        <f t="shared" si="1286"/>
        <v>942.26400000000012</v>
      </c>
    </row>
    <row r="8215" spans="1:23" x14ac:dyDescent="0.25">
      <c r="A8215">
        <f t="shared" si="1287"/>
        <v>2015</v>
      </c>
      <c r="B8215" s="1">
        <v>42272</v>
      </c>
      <c r="C8215" s="1">
        <v>42279</v>
      </c>
      <c r="D8215" s="1" t="str">
        <f t="shared" si="1280"/>
        <v>Sep</v>
      </c>
      <c r="E8215" t="s">
        <v>38</v>
      </c>
      <c r="F8215" t="s">
        <v>1624</v>
      </c>
      <c r="G8215" t="s">
        <v>33</v>
      </c>
      <c r="H8215" t="s">
        <v>26</v>
      </c>
      <c r="I8215" t="s">
        <v>1652</v>
      </c>
      <c r="J8215" t="s">
        <v>36</v>
      </c>
      <c r="K8215" t="s">
        <v>53</v>
      </c>
      <c r="L8215" s="2">
        <f t="shared" si="1281"/>
        <v>7.4976000000000003</v>
      </c>
      <c r="M8215" s="2">
        <f t="shared" si="1282"/>
        <v>5.636000000000001</v>
      </c>
      <c r="N8215" s="2">
        <f t="shared" si="1288"/>
        <v>-1.8615999999999993</v>
      </c>
      <c r="O8215" s="2">
        <f t="shared" si="1283"/>
        <v>-7.446399999999997</v>
      </c>
      <c r="P8215" s="2">
        <f t="shared" si="1284"/>
        <v>22.544000000000004</v>
      </c>
      <c r="Q8215" s="2">
        <f t="shared" si="1285"/>
        <v>-33.030518097941787</v>
      </c>
      <c r="R8215">
        <v>4</v>
      </c>
      <c r="S8215">
        <v>0.7</v>
      </c>
      <c r="T8215" s="2">
        <v>6.3360000000000012</v>
      </c>
      <c r="U8215" s="3">
        <v>-4.6463999999999981</v>
      </c>
      <c r="V8215" s="4">
        <f t="shared" si="1289"/>
        <v>-18.333333333333325</v>
      </c>
      <c r="W8215" s="2">
        <f t="shared" si="1286"/>
        <v>25.344000000000005</v>
      </c>
    </row>
    <row r="8216" spans="1:23" x14ac:dyDescent="0.25">
      <c r="A8216">
        <f t="shared" si="1287"/>
        <v>2015</v>
      </c>
      <c r="B8216" s="1">
        <v>42272</v>
      </c>
      <c r="C8216" s="1">
        <v>42279</v>
      </c>
      <c r="D8216" s="1" t="str">
        <f t="shared" si="1280"/>
        <v>Sep</v>
      </c>
      <c r="E8216" t="s">
        <v>38</v>
      </c>
      <c r="F8216" t="s">
        <v>1624</v>
      </c>
      <c r="G8216" t="s">
        <v>33</v>
      </c>
      <c r="H8216" t="s">
        <v>26</v>
      </c>
      <c r="I8216" t="s">
        <v>2102</v>
      </c>
      <c r="J8216" t="s">
        <v>36</v>
      </c>
      <c r="K8216" t="s">
        <v>60</v>
      </c>
      <c r="L8216" s="2">
        <f t="shared" si="1281"/>
        <v>6.6810000000000009</v>
      </c>
      <c r="M8216" s="2">
        <f t="shared" si="1282"/>
        <v>10.280000000000001</v>
      </c>
      <c r="N8216" s="2">
        <f t="shared" si="1288"/>
        <v>3.5990000000000002</v>
      </c>
      <c r="O8216" s="2">
        <f t="shared" si="1283"/>
        <v>3.5990000000000002</v>
      </c>
      <c r="P8216" s="2">
        <f t="shared" si="1284"/>
        <v>10.280000000000001</v>
      </c>
      <c r="Q8216" s="2">
        <f t="shared" si="1285"/>
        <v>35.009727626459139</v>
      </c>
      <c r="R8216">
        <v>1</v>
      </c>
      <c r="S8216">
        <v>0.2</v>
      </c>
      <c r="T8216" s="2">
        <v>10.48</v>
      </c>
      <c r="U8216" s="3">
        <v>3.7989999999999995</v>
      </c>
      <c r="V8216" s="4">
        <f t="shared" si="1289"/>
        <v>36.249999999999993</v>
      </c>
      <c r="W8216" s="2">
        <f t="shared" si="1286"/>
        <v>10.48</v>
      </c>
    </row>
    <row r="8217" spans="1:23" x14ac:dyDescent="0.25">
      <c r="A8217">
        <f t="shared" si="1287"/>
        <v>2015</v>
      </c>
      <c r="B8217" s="1">
        <v>42272</v>
      </c>
      <c r="C8217" s="1">
        <v>42279</v>
      </c>
      <c r="D8217" s="1" t="str">
        <f t="shared" si="1280"/>
        <v>Sep</v>
      </c>
      <c r="E8217" t="s">
        <v>38</v>
      </c>
      <c r="F8217" t="s">
        <v>1624</v>
      </c>
      <c r="G8217" t="s">
        <v>33</v>
      </c>
      <c r="H8217" t="s">
        <v>26</v>
      </c>
      <c r="I8217" t="s">
        <v>1900</v>
      </c>
      <c r="J8217" t="s">
        <v>36</v>
      </c>
      <c r="K8217" t="s">
        <v>53</v>
      </c>
      <c r="L8217" s="2">
        <f t="shared" si="1281"/>
        <v>4.2796000000000003</v>
      </c>
      <c r="M8217" s="2">
        <f t="shared" si="1282"/>
        <v>1.7690000000000003</v>
      </c>
      <c r="N8217" s="2">
        <f t="shared" si="1288"/>
        <v>-2.5106000000000002</v>
      </c>
      <c r="O8217" s="2">
        <f t="shared" si="1283"/>
        <v>-2.5106000000000002</v>
      </c>
      <c r="P8217" s="2">
        <f t="shared" si="1284"/>
        <v>1.7690000000000003</v>
      </c>
      <c r="Q8217" s="2">
        <f t="shared" si="1285"/>
        <v>-141.92198982475975</v>
      </c>
      <c r="R8217">
        <v>1</v>
      </c>
      <c r="S8217">
        <v>0.7</v>
      </c>
      <c r="T8217" s="2">
        <v>2.4690000000000003</v>
      </c>
      <c r="U8217" s="3">
        <v>-1.8106</v>
      </c>
      <c r="V8217" s="4">
        <f t="shared" si="1289"/>
        <v>-73.333333333333329</v>
      </c>
      <c r="W8217" s="2">
        <f t="shared" si="1286"/>
        <v>2.4690000000000003</v>
      </c>
    </row>
    <row r="8218" spans="1:23" x14ac:dyDescent="0.25">
      <c r="A8218">
        <f t="shared" si="1287"/>
        <v>2015</v>
      </c>
      <c r="B8218" s="1">
        <v>42272</v>
      </c>
      <c r="C8218" s="1">
        <v>42279</v>
      </c>
      <c r="D8218" s="1" t="str">
        <f t="shared" si="1280"/>
        <v>Sep</v>
      </c>
      <c r="E8218" t="s">
        <v>38</v>
      </c>
      <c r="F8218" t="s">
        <v>1624</v>
      </c>
      <c r="G8218" t="s">
        <v>33</v>
      </c>
      <c r="H8218" t="s">
        <v>26</v>
      </c>
      <c r="I8218" t="s">
        <v>496</v>
      </c>
      <c r="J8218" t="s">
        <v>36</v>
      </c>
      <c r="K8218" t="s">
        <v>53</v>
      </c>
      <c r="L8218" s="2">
        <f t="shared" si="1281"/>
        <v>4.4064000000000005</v>
      </c>
      <c r="M8218" s="2">
        <f t="shared" si="1282"/>
        <v>2.5640000000000009</v>
      </c>
      <c r="N8218" s="2">
        <f t="shared" si="1288"/>
        <v>-1.8423999999999996</v>
      </c>
      <c r="O8218" s="2">
        <f t="shared" si="1283"/>
        <v>-3.6847999999999992</v>
      </c>
      <c r="P8218" s="2">
        <f t="shared" si="1284"/>
        <v>5.1280000000000019</v>
      </c>
      <c r="Q8218" s="2">
        <f t="shared" si="1285"/>
        <v>-71.856474258970309</v>
      </c>
      <c r="R8218">
        <v>2</v>
      </c>
      <c r="S8218">
        <v>0.7</v>
      </c>
      <c r="T8218" s="2">
        <v>3.2640000000000007</v>
      </c>
      <c r="U8218" s="3">
        <v>-2.2847999999999997</v>
      </c>
      <c r="V8218" s="4">
        <f t="shared" si="1289"/>
        <v>-34.999999999999986</v>
      </c>
      <c r="W8218" s="2">
        <f t="shared" si="1286"/>
        <v>6.5280000000000014</v>
      </c>
    </row>
    <row r="8219" spans="1:23" x14ac:dyDescent="0.25">
      <c r="A8219">
        <f t="shared" si="1287"/>
        <v>2014</v>
      </c>
      <c r="B8219" s="1">
        <v>41915</v>
      </c>
      <c r="C8219" s="1">
        <v>41919</v>
      </c>
      <c r="D8219" s="1" t="str">
        <f t="shared" si="1280"/>
        <v>Oct</v>
      </c>
      <c r="E8219" t="s">
        <v>38</v>
      </c>
      <c r="F8219" t="s">
        <v>2307</v>
      </c>
      <c r="G8219" t="s">
        <v>25</v>
      </c>
      <c r="H8219" t="s">
        <v>65</v>
      </c>
      <c r="I8219" t="s">
        <v>1658</v>
      </c>
      <c r="J8219" t="s">
        <v>36</v>
      </c>
      <c r="K8219" t="s">
        <v>128</v>
      </c>
      <c r="L8219" s="2">
        <f t="shared" si="1281"/>
        <v>4.0544000000000002</v>
      </c>
      <c r="M8219" s="2">
        <f t="shared" si="1282"/>
        <v>4.1440000000000001</v>
      </c>
      <c r="N8219" s="2">
        <f t="shared" si="1288"/>
        <v>8.9599999999999902E-2</v>
      </c>
      <c r="O8219" s="2">
        <f t="shared" si="1283"/>
        <v>0.26879999999999971</v>
      </c>
      <c r="P8219" s="2">
        <f t="shared" si="1284"/>
        <v>12.432</v>
      </c>
      <c r="Q8219" s="2">
        <f t="shared" si="1285"/>
        <v>2.1621621621621601</v>
      </c>
      <c r="R8219">
        <v>3</v>
      </c>
      <c r="S8219">
        <v>0.2</v>
      </c>
      <c r="T8219" s="2">
        <v>4.3440000000000003</v>
      </c>
      <c r="U8219" s="3">
        <v>0.86879999999999979</v>
      </c>
      <c r="V8219" s="4">
        <f t="shared" si="1289"/>
        <v>6.6666666666666652</v>
      </c>
      <c r="W8219" s="2">
        <f t="shared" si="1286"/>
        <v>13.032</v>
      </c>
    </row>
    <row r="8220" spans="1:23" x14ac:dyDescent="0.25">
      <c r="A8220">
        <f t="shared" si="1287"/>
        <v>2014</v>
      </c>
      <c r="B8220" s="1">
        <v>41915</v>
      </c>
      <c r="C8220" s="1">
        <v>41919</v>
      </c>
      <c r="D8220" s="1" t="str">
        <f t="shared" si="1280"/>
        <v>Oct</v>
      </c>
      <c r="E8220" t="s">
        <v>38</v>
      </c>
      <c r="F8220" t="s">
        <v>2307</v>
      </c>
      <c r="G8220" t="s">
        <v>25</v>
      </c>
      <c r="H8220" t="s">
        <v>65</v>
      </c>
      <c r="I8220" t="s">
        <v>1665</v>
      </c>
      <c r="J8220" t="s">
        <v>28</v>
      </c>
      <c r="K8220" t="s">
        <v>46</v>
      </c>
      <c r="L8220" s="2">
        <f t="shared" si="1281"/>
        <v>38.131200000000007</v>
      </c>
      <c r="M8220" s="2">
        <f t="shared" si="1282"/>
        <v>31.176000000000002</v>
      </c>
      <c r="N8220" s="2">
        <f t="shared" si="1288"/>
        <v>-6.9552000000000049</v>
      </c>
      <c r="O8220" s="2">
        <f t="shared" si="1283"/>
        <v>-20.865600000000015</v>
      </c>
      <c r="P8220" s="2">
        <f t="shared" si="1284"/>
        <v>93.528000000000006</v>
      </c>
      <c r="Q8220" s="2">
        <f t="shared" si="1285"/>
        <v>-22.309468822170917</v>
      </c>
      <c r="R8220">
        <v>3</v>
      </c>
      <c r="S8220">
        <v>0.6</v>
      </c>
      <c r="T8220" s="2">
        <v>31.776000000000003</v>
      </c>
      <c r="U8220" s="3">
        <v>-19.065600000000007</v>
      </c>
      <c r="V8220" s="4">
        <f t="shared" si="1289"/>
        <v>-20.000000000000007</v>
      </c>
      <c r="W8220" s="2">
        <f t="shared" si="1286"/>
        <v>95.328000000000003</v>
      </c>
    </row>
    <row r="8221" spans="1:23" x14ac:dyDescent="0.25">
      <c r="A8221">
        <f t="shared" si="1287"/>
        <v>2014</v>
      </c>
      <c r="B8221" s="1">
        <v>41915</v>
      </c>
      <c r="C8221" s="1">
        <v>41919</v>
      </c>
      <c r="D8221" s="1" t="str">
        <f t="shared" si="1280"/>
        <v>Oct</v>
      </c>
      <c r="E8221" t="s">
        <v>38</v>
      </c>
      <c r="F8221" t="s">
        <v>2307</v>
      </c>
      <c r="G8221" t="s">
        <v>25</v>
      </c>
      <c r="H8221" t="s">
        <v>65</v>
      </c>
      <c r="I8221" t="s">
        <v>998</v>
      </c>
      <c r="J8221" t="s">
        <v>36</v>
      </c>
      <c r="K8221" t="s">
        <v>37</v>
      </c>
      <c r="L8221" s="2">
        <f t="shared" si="1281"/>
        <v>4.0656000000000008</v>
      </c>
      <c r="M8221" s="2">
        <f t="shared" si="1282"/>
        <v>4.7280000000000006</v>
      </c>
      <c r="N8221" s="2">
        <f t="shared" si="1288"/>
        <v>0.66239999999999988</v>
      </c>
      <c r="O8221" s="2">
        <f t="shared" si="1283"/>
        <v>1.3247999999999998</v>
      </c>
      <c r="P8221" s="2">
        <f t="shared" si="1284"/>
        <v>9.4560000000000013</v>
      </c>
      <c r="Q8221" s="2">
        <f t="shared" si="1285"/>
        <v>14.010152284263954</v>
      </c>
      <c r="R8221">
        <v>2</v>
      </c>
      <c r="S8221">
        <v>0.2</v>
      </c>
      <c r="T8221" s="2">
        <v>4.9280000000000008</v>
      </c>
      <c r="U8221" s="3">
        <v>1.7247999999999997</v>
      </c>
      <c r="V8221" s="4">
        <f t="shared" si="1289"/>
        <v>17.499999999999993</v>
      </c>
      <c r="W8221" s="2">
        <f t="shared" si="1286"/>
        <v>9.8560000000000016</v>
      </c>
    </row>
    <row r="8222" spans="1:23" x14ac:dyDescent="0.25">
      <c r="A8222">
        <f t="shared" si="1287"/>
        <v>2014</v>
      </c>
      <c r="B8222" s="1">
        <v>41915</v>
      </c>
      <c r="C8222" s="1">
        <v>41919</v>
      </c>
      <c r="D8222" s="1" t="str">
        <f t="shared" si="1280"/>
        <v>Oct</v>
      </c>
      <c r="E8222" t="s">
        <v>38</v>
      </c>
      <c r="F8222" t="s">
        <v>2307</v>
      </c>
      <c r="G8222" t="s">
        <v>25</v>
      </c>
      <c r="H8222" t="s">
        <v>65</v>
      </c>
      <c r="I8222" t="s">
        <v>195</v>
      </c>
      <c r="J8222" t="s">
        <v>36</v>
      </c>
      <c r="K8222" t="s">
        <v>53</v>
      </c>
      <c r="L8222" s="2">
        <f t="shared" si="1281"/>
        <v>2.8011999999999997</v>
      </c>
      <c r="M8222" s="2">
        <f t="shared" si="1282"/>
        <v>0.98799999999999955</v>
      </c>
      <c r="N8222" s="2">
        <f t="shared" si="1288"/>
        <v>-1.8132000000000001</v>
      </c>
      <c r="O8222" s="2">
        <f t="shared" si="1283"/>
        <v>-5.4396000000000004</v>
      </c>
      <c r="P8222" s="2">
        <f t="shared" si="1284"/>
        <v>2.9639999999999986</v>
      </c>
      <c r="Q8222" s="2">
        <f t="shared" si="1285"/>
        <v>-183.52226720647784</v>
      </c>
      <c r="R8222">
        <v>3</v>
      </c>
      <c r="S8222">
        <v>0.8</v>
      </c>
      <c r="T8222" s="2">
        <v>1.7879999999999996</v>
      </c>
      <c r="U8222" s="3">
        <v>-3.0396000000000001</v>
      </c>
      <c r="V8222" s="4">
        <f t="shared" si="1289"/>
        <v>-56.666666666666679</v>
      </c>
      <c r="W8222" s="2">
        <f t="shared" si="1286"/>
        <v>5.363999999999999</v>
      </c>
    </row>
    <row r="8223" spans="1:23" x14ac:dyDescent="0.25">
      <c r="A8223">
        <f t="shared" si="1287"/>
        <v>2014</v>
      </c>
      <c r="B8223" s="1">
        <v>41915</v>
      </c>
      <c r="C8223" s="1">
        <v>41919</v>
      </c>
      <c r="D8223" s="1" t="str">
        <f t="shared" si="1280"/>
        <v>Oct</v>
      </c>
      <c r="E8223" t="s">
        <v>38</v>
      </c>
      <c r="F8223" t="s">
        <v>2307</v>
      </c>
      <c r="G8223" t="s">
        <v>25</v>
      </c>
      <c r="H8223" t="s">
        <v>65</v>
      </c>
      <c r="I8223" t="s">
        <v>2675</v>
      </c>
      <c r="J8223" t="s">
        <v>36</v>
      </c>
      <c r="K8223" t="s">
        <v>128</v>
      </c>
      <c r="L8223" s="2">
        <f t="shared" si="1281"/>
        <v>16.013999999999999</v>
      </c>
      <c r="M8223" s="2">
        <f t="shared" si="1282"/>
        <v>14.872000000000002</v>
      </c>
      <c r="N8223" s="2">
        <f t="shared" si="1288"/>
        <v>-1.1419999999999977</v>
      </c>
      <c r="O8223" s="2">
        <f t="shared" si="1283"/>
        <v>-4.5679999999999907</v>
      </c>
      <c r="P8223" s="2">
        <f t="shared" si="1284"/>
        <v>59.488000000000007</v>
      </c>
      <c r="Q8223" s="2">
        <f t="shared" si="1285"/>
        <v>-7.6788596019365079</v>
      </c>
      <c r="R8223">
        <v>4</v>
      </c>
      <c r="S8223">
        <v>0.2</v>
      </c>
      <c r="T8223" s="2">
        <v>15.072000000000001</v>
      </c>
      <c r="U8223" s="3">
        <v>-3.7680000000000002</v>
      </c>
      <c r="V8223" s="4">
        <f t="shared" si="1289"/>
        <v>-6.25</v>
      </c>
      <c r="W8223" s="2">
        <f t="shared" si="1286"/>
        <v>60.288000000000004</v>
      </c>
    </row>
    <row r="8224" spans="1:23" x14ac:dyDescent="0.25">
      <c r="A8224">
        <f t="shared" si="1287"/>
        <v>2014</v>
      </c>
      <c r="B8224" s="1">
        <v>41688</v>
      </c>
      <c r="C8224" s="1">
        <v>41694</v>
      </c>
      <c r="D8224" s="1" t="str">
        <f t="shared" si="1280"/>
        <v>Feb</v>
      </c>
      <c r="E8224" t="s">
        <v>38</v>
      </c>
      <c r="F8224" t="s">
        <v>2521</v>
      </c>
      <c r="G8224" t="s">
        <v>25</v>
      </c>
      <c r="H8224" t="s">
        <v>65</v>
      </c>
      <c r="I8224" t="s">
        <v>2322</v>
      </c>
      <c r="J8224" t="s">
        <v>36</v>
      </c>
      <c r="K8224" t="s">
        <v>43</v>
      </c>
      <c r="L8224" s="2">
        <f t="shared" si="1281"/>
        <v>13.886400000000002</v>
      </c>
      <c r="M8224" s="2">
        <f t="shared" si="1282"/>
        <v>12.424000000000001</v>
      </c>
      <c r="N8224" s="2">
        <f t="shared" si="1288"/>
        <v>-1.4624000000000006</v>
      </c>
      <c r="O8224" s="2">
        <f t="shared" si="1283"/>
        <v>-2.9248000000000012</v>
      </c>
      <c r="P8224" s="2">
        <f t="shared" si="1284"/>
        <v>24.848000000000003</v>
      </c>
      <c r="Q8224" s="2">
        <f t="shared" si="1285"/>
        <v>-11.770766258853834</v>
      </c>
      <c r="R8224">
        <v>2</v>
      </c>
      <c r="S8224">
        <v>0.2</v>
      </c>
      <c r="T8224" s="2">
        <v>12.624000000000001</v>
      </c>
      <c r="U8224" s="3">
        <v>-2.5248000000000022</v>
      </c>
      <c r="V8224" s="4">
        <f t="shared" si="1289"/>
        <v>-10.000000000000007</v>
      </c>
      <c r="W8224" s="2">
        <f t="shared" si="1286"/>
        <v>25.248000000000001</v>
      </c>
    </row>
    <row r="8225" spans="1:23" x14ac:dyDescent="0.25">
      <c r="A8225">
        <f t="shared" si="1287"/>
        <v>2016</v>
      </c>
      <c r="B8225" s="1">
        <v>42533</v>
      </c>
      <c r="C8225" s="1">
        <v>42537</v>
      </c>
      <c r="D8225" s="1" t="str">
        <f t="shared" si="1280"/>
        <v>Jun</v>
      </c>
      <c r="E8225" t="s">
        <v>38</v>
      </c>
      <c r="F8225" t="s">
        <v>370</v>
      </c>
      <c r="G8225" t="s">
        <v>33</v>
      </c>
      <c r="H8225" t="s">
        <v>34</v>
      </c>
      <c r="I8225" t="s">
        <v>1776</v>
      </c>
      <c r="J8225" t="s">
        <v>36</v>
      </c>
      <c r="K8225" t="s">
        <v>60</v>
      </c>
      <c r="L8225" s="2">
        <f t="shared" si="1281"/>
        <v>171.93899999999999</v>
      </c>
      <c r="M8225" s="2">
        <f t="shared" si="1282"/>
        <v>185.88</v>
      </c>
      <c r="N8225" s="2">
        <f t="shared" si="1288"/>
        <v>13.941000000000003</v>
      </c>
      <c r="O8225" s="2">
        <f t="shared" si="1283"/>
        <v>83.646000000000015</v>
      </c>
      <c r="P8225" s="2">
        <f t="shared" si="1284"/>
        <v>1115.28</v>
      </c>
      <c r="Q8225" s="2">
        <f t="shared" si="1285"/>
        <v>7.5000000000000009</v>
      </c>
      <c r="R8225">
        <v>6</v>
      </c>
      <c r="S8225">
        <v>0</v>
      </c>
      <c r="T8225" s="2">
        <v>185.88</v>
      </c>
      <c r="U8225" s="3">
        <v>83.645999999999987</v>
      </c>
      <c r="V8225" s="4">
        <f t="shared" si="1289"/>
        <v>7.4999999999999982</v>
      </c>
      <c r="W8225" s="2">
        <f t="shared" si="1286"/>
        <v>1115.28</v>
      </c>
    </row>
    <row r="8226" spans="1:23" x14ac:dyDescent="0.25">
      <c r="A8226">
        <f t="shared" si="1287"/>
        <v>2016</v>
      </c>
      <c r="B8226" s="1">
        <v>42533</v>
      </c>
      <c r="C8226" s="1">
        <v>42537</v>
      </c>
      <c r="D8226" s="1" t="str">
        <f t="shared" si="1280"/>
        <v>Jun</v>
      </c>
      <c r="E8226" t="s">
        <v>38</v>
      </c>
      <c r="F8226" t="s">
        <v>370</v>
      </c>
      <c r="G8226" t="s">
        <v>33</v>
      </c>
      <c r="H8226" t="s">
        <v>34</v>
      </c>
      <c r="I8226" t="s">
        <v>2148</v>
      </c>
      <c r="J8226" t="s">
        <v>36</v>
      </c>
      <c r="K8226" t="s">
        <v>60</v>
      </c>
      <c r="L8226" s="2">
        <f t="shared" si="1281"/>
        <v>9.8496000000000006</v>
      </c>
      <c r="M8226" s="2">
        <f t="shared" si="1282"/>
        <v>12.96</v>
      </c>
      <c r="N8226" s="2">
        <f t="shared" si="1288"/>
        <v>3.1104000000000003</v>
      </c>
      <c r="O8226" s="2">
        <f t="shared" si="1283"/>
        <v>6.2208000000000006</v>
      </c>
      <c r="P8226" s="2">
        <f t="shared" si="1284"/>
        <v>25.92</v>
      </c>
      <c r="Q8226" s="2">
        <f t="shared" si="1285"/>
        <v>24.000000000000004</v>
      </c>
      <c r="R8226">
        <v>2</v>
      </c>
      <c r="S8226">
        <v>0</v>
      </c>
      <c r="T8226" s="2">
        <v>12.96</v>
      </c>
      <c r="U8226" s="3">
        <v>6.2208000000000006</v>
      </c>
      <c r="V8226" s="4">
        <f t="shared" si="1289"/>
        <v>24.000000000000004</v>
      </c>
      <c r="W8226" s="2">
        <f t="shared" si="1286"/>
        <v>25.92</v>
      </c>
    </row>
    <row r="8227" spans="1:23" x14ac:dyDescent="0.25">
      <c r="A8227">
        <f t="shared" si="1287"/>
        <v>2017</v>
      </c>
      <c r="B8227" s="1">
        <v>43040</v>
      </c>
      <c r="C8227" s="1">
        <v>43043</v>
      </c>
      <c r="D8227" s="1" t="str">
        <f t="shared" si="1280"/>
        <v>Nov</v>
      </c>
      <c r="E8227" t="s">
        <v>23</v>
      </c>
      <c r="F8227" t="s">
        <v>79</v>
      </c>
      <c r="G8227" t="s">
        <v>25</v>
      </c>
      <c r="H8227" t="s">
        <v>80</v>
      </c>
      <c r="I8227" t="s">
        <v>453</v>
      </c>
      <c r="J8227" t="s">
        <v>36</v>
      </c>
      <c r="K8227" t="s">
        <v>60</v>
      </c>
      <c r="L8227" s="2">
        <f t="shared" si="1281"/>
        <v>180.59439999999998</v>
      </c>
      <c r="M8227" s="2">
        <f t="shared" si="1282"/>
        <v>189.7</v>
      </c>
      <c r="N8227" s="2">
        <f t="shared" si="1288"/>
        <v>9.1056000000000097</v>
      </c>
      <c r="O8227" s="2">
        <f t="shared" si="1283"/>
        <v>91.056000000000097</v>
      </c>
      <c r="P8227" s="2">
        <f t="shared" si="1284"/>
        <v>1897</v>
      </c>
      <c r="Q8227" s="2">
        <f t="shared" si="1285"/>
        <v>4.8000000000000052</v>
      </c>
      <c r="R8227">
        <v>10</v>
      </c>
      <c r="S8227">
        <v>0</v>
      </c>
      <c r="T8227" s="2">
        <v>189.7</v>
      </c>
      <c r="U8227" s="3">
        <v>91.055999999999983</v>
      </c>
      <c r="V8227" s="4">
        <f t="shared" si="1289"/>
        <v>4.8</v>
      </c>
      <c r="W8227" s="2">
        <f t="shared" si="1286"/>
        <v>1897</v>
      </c>
    </row>
    <row r="8228" spans="1:23" x14ac:dyDescent="0.25">
      <c r="A8228">
        <f t="shared" si="1287"/>
        <v>2017</v>
      </c>
      <c r="B8228" s="1">
        <v>43040</v>
      </c>
      <c r="C8228" s="1">
        <v>43043</v>
      </c>
      <c r="D8228" s="1" t="str">
        <f t="shared" si="1280"/>
        <v>Nov</v>
      </c>
      <c r="E8228" t="s">
        <v>23</v>
      </c>
      <c r="F8228" t="s">
        <v>79</v>
      </c>
      <c r="G8228" t="s">
        <v>25</v>
      </c>
      <c r="H8228" t="s">
        <v>80</v>
      </c>
      <c r="I8228" t="s">
        <v>2277</v>
      </c>
      <c r="J8228" t="s">
        <v>36</v>
      </c>
      <c r="K8228" t="s">
        <v>60</v>
      </c>
      <c r="L8228" s="2">
        <f t="shared" si="1281"/>
        <v>20.904900000000001</v>
      </c>
      <c r="M8228" s="2">
        <f t="shared" si="1282"/>
        <v>40.99</v>
      </c>
      <c r="N8228" s="2">
        <f t="shared" si="1288"/>
        <v>20.085100000000001</v>
      </c>
      <c r="O8228" s="2">
        <f t="shared" si="1283"/>
        <v>20.085100000000001</v>
      </c>
      <c r="P8228" s="2">
        <f t="shared" si="1284"/>
        <v>40.99</v>
      </c>
      <c r="Q8228" s="2">
        <f t="shared" si="1285"/>
        <v>49</v>
      </c>
      <c r="R8228">
        <v>1</v>
      </c>
      <c r="S8228">
        <v>0</v>
      </c>
      <c r="T8228" s="2">
        <v>40.99</v>
      </c>
      <c r="U8228" s="3">
        <v>20.085100000000001</v>
      </c>
      <c r="V8228" s="4">
        <f t="shared" si="1289"/>
        <v>49</v>
      </c>
      <c r="W8228" s="2">
        <f t="shared" si="1286"/>
        <v>40.99</v>
      </c>
    </row>
    <row r="8229" spans="1:23" x14ac:dyDescent="0.25">
      <c r="A8229">
        <f t="shared" si="1287"/>
        <v>2016</v>
      </c>
      <c r="B8229" s="1">
        <v>42464</v>
      </c>
      <c r="C8229" s="1">
        <v>42468</v>
      </c>
      <c r="D8229" s="1" t="str">
        <f t="shared" si="1280"/>
        <v>Apr</v>
      </c>
      <c r="E8229" t="s">
        <v>23</v>
      </c>
      <c r="F8229" t="s">
        <v>1959</v>
      </c>
      <c r="G8229" t="s">
        <v>64</v>
      </c>
      <c r="H8229" t="s">
        <v>80</v>
      </c>
      <c r="I8229" t="s">
        <v>749</v>
      </c>
      <c r="J8229" t="s">
        <v>28</v>
      </c>
      <c r="K8229" t="s">
        <v>46</v>
      </c>
      <c r="L8229" s="2">
        <f t="shared" si="1281"/>
        <v>78.921199999999999</v>
      </c>
      <c r="M8229" s="2">
        <f t="shared" si="1282"/>
        <v>82.64</v>
      </c>
      <c r="N8229" s="2">
        <f t="shared" si="1288"/>
        <v>3.7188000000000017</v>
      </c>
      <c r="O8229" s="2">
        <f t="shared" si="1283"/>
        <v>7.4376000000000033</v>
      </c>
      <c r="P8229" s="2">
        <f t="shared" si="1284"/>
        <v>165.28</v>
      </c>
      <c r="Q8229" s="2">
        <f t="shared" si="1285"/>
        <v>4.5000000000000018</v>
      </c>
      <c r="R8229">
        <v>2</v>
      </c>
      <c r="S8229">
        <v>0</v>
      </c>
      <c r="T8229" s="2">
        <v>82.64</v>
      </c>
      <c r="U8229" s="3">
        <v>7.4376000000000033</v>
      </c>
      <c r="V8229" s="4">
        <f t="shared" si="1289"/>
        <v>4.5000000000000018</v>
      </c>
      <c r="W8229" s="2">
        <f t="shared" si="1286"/>
        <v>165.28</v>
      </c>
    </row>
    <row r="8230" spans="1:23" x14ac:dyDescent="0.25">
      <c r="A8230">
        <f t="shared" si="1287"/>
        <v>2016</v>
      </c>
      <c r="B8230" s="1">
        <v>42464</v>
      </c>
      <c r="C8230" s="1">
        <v>42468</v>
      </c>
      <c r="D8230" s="1" t="str">
        <f t="shared" si="1280"/>
        <v>Apr</v>
      </c>
      <c r="E8230" t="s">
        <v>23</v>
      </c>
      <c r="F8230" t="s">
        <v>1959</v>
      </c>
      <c r="G8230" t="s">
        <v>64</v>
      </c>
      <c r="H8230" t="s">
        <v>80</v>
      </c>
      <c r="I8230" t="s">
        <v>306</v>
      </c>
      <c r="J8230" t="s">
        <v>36</v>
      </c>
      <c r="K8230" t="s">
        <v>43</v>
      </c>
      <c r="L8230" s="2">
        <f t="shared" si="1281"/>
        <v>26.987400000000001</v>
      </c>
      <c r="M8230" s="2">
        <f t="shared" si="1282"/>
        <v>31.02</v>
      </c>
      <c r="N8230" s="2">
        <f t="shared" si="1288"/>
        <v>4.0325999999999986</v>
      </c>
      <c r="O8230" s="2">
        <f t="shared" si="1283"/>
        <v>8.0651999999999973</v>
      </c>
      <c r="P8230" s="2">
        <f t="shared" si="1284"/>
        <v>62.04</v>
      </c>
      <c r="Q8230" s="2">
        <f t="shared" si="1285"/>
        <v>12.999999999999995</v>
      </c>
      <c r="R8230">
        <v>2</v>
      </c>
      <c r="S8230">
        <v>0</v>
      </c>
      <c r="T8230" s="2">
        <v>31.02</v>
      </c>
      <c r="U8230" s="3">
        <v>8.0652000000000008</v>
      </c>
      <c r="V8230" s="4">
        <f t="shared" si="1289"/>
        <v>13</v>
      </c>
      <c r="W8230" s="2">
        <f t="shared" si="1286"/>
        <v>62.04</v>
      </c>
    </row>
    <row r="8231" spans="1:23" x14ac:dyDescent="0.25">
      <c r="A8231">
        <f t="shared" si="1287"/>
        <v>2016</v>
      </c>
      <c r="B8231" s="1">
        <v>42464</v>
      </c>
      <c r="C8231" s="1">
        <v>42468</v>
      </c>
      <c r="D8231" s="1" t="str">
        <f t="shared" si="1280"/>
        <v>Apr</v>
      </c>
      <c r="E8231" t="s">
        <v>23</v>
      </c>
      <c r="F8231" t="s">
        <v>1959</v>
      </c>
      <c r="G8231" t="s">
        <v>64</v>
      </c>
      <c r="H8231" t="s">
        <v>80</v>
      </c>
      <c r="I8231" t="s">
        <v>1546</v>
      </c>
      <c r="J8231" t="s">
        <v>50</v>
      </c>
      <c r="K8231" t="s">
        <v>86</v>
      </c>
      <c r="L8231" s="2">
        <f t="shared" si="1281"/>
        <v>77.374200000000002</v>
      </c>
      <c r="M8231" s="2">
        <f t="shared" si="1282"/>
        <v>89.97</v>
      </c>
      <c r="N8231" s="2">
        <f t="shared" si="1288"/>
        <v>12.595799999999997</v>
      </c>
      <c r="O8231" s="2">
        <f t="shared" si="1283"/>
        <v>37.787399999999991</v>
      </c>
      <c r="P8231" s="2">
        <f t="shared" si="1284"/>
        <v>269.90999999999997</v>
      </c>
      <c r="Q8231" s="2">
        <f t="shared" si="1285"/>
        <v>13.999999999999998</v>
      </c>
      <c r="R8231">
        <v>3</v>
      </c>
      <c r="S8231">
        <v>0</v>
      </c>
      <c r="T8231" s="2">
        <v>89.97</v>
      </c>
      <c r="U8231" s="3">
        <v>37.787400000000005</v>
      </c>
      <c r="V8231" s="4">
        <f t="shared" si="1289"/>
        <v>14.000000000000004</v>
      </c>
      <c r="W8231" s="2">
        <f t="shared" si="1286"/>
        <v>269.90999999999997</v>
      </c>
    </row>
    <row r="8232" spans="1:23" x14ac:dyDescent="0.25">
      <c r="A8232">
        <f t="shared" si="1287"/>
        <v>2016</v>
      </c>
      <c r="B8232" s="1">
        <v>42551</v>
      </c>
      <c r="C8232" s="1">
        <v>42553</v>
      </c>
      <c r="D8232" s="1" t="str">
        <f t="shared" si="1280"/>
        <v>Jun</v>
      </c>
      <c r="E8232" t="s">
        <v>23</v>
      </c>
      <c r="F8232" t="s">
        <v>229</v>
      </c>
      <c r="G8232" t="s">
        <v>25</v>
      </c>
      <c r="H8232" t="s">
        <v>26</v>
      </c>
      <c r="I8232" t="s">
        <v>594</v>
      </c>
      <c r="J8232" t="s">
        <v>36</v>
      </c>
      <c r="K8232" t="s">
        <v>48</v>
      </c>
      <c r="L8232" s="2">
        <f t="shared" si="1281"/>
        <v>32.732700000000001</v>
      </c>
      <c r="M8232" s="2">
        <f t="shared" si="1282"/>
        <v>35.97</v>
      </c>
      <c r="N8232" s="2">
        <f t="shared" si="1288"/>
        <v>3.2372999999999976</v>
      </c>
      <c r="O8232" s="2">
        <f t="shared" si="1283"/>
        <v>9.7118999999999929</v>
      </c>
      <c r="P8232" s="2">
        <f t="shared" si="1284"/>
        <v>107.91</v>
      </c>
      <c r="Q8232" s="2">
        <f t="shared" si="1285"/>
        <v>8.9999999999999947</v>
      </c>
      <c r="R8232">
        <v>3</v>
      </c>
      <c r="S8232">
        <v>0</v>
      </c>
      <c r="T8232" s="2">
        <v>35.97</v>
      </c>
      <c r="U8232" s="3">
        <v>9.7118999999999982</v>
      </c>
      <c r="V8232" s="4">
        <f t="shared" si="1289"/>
        <v>8.9999999999999982</v>
      </c>
      <c r="W8232" s="2">
        <f t="shared" si="1286"/>
        <v>107.91</v>
      </c>
    </row>
    <row r="8233" spans="1:23" x14ac:dyDescent="0.25">
      <c r="A8233">
        <f t="shared" si="1287"/>
        <v>2016</v>
      </c>
      <c r="B8233" s="1">
        <v>42551</v>
      </c>
      <c r="C8233" s="1">
        <v>42553</v>
      </c>
      <c r="D8233" s="1" t="str">
        <f t="shared" si="1280"/>
        <v>Jun</v>
      </c>
      <c r="E8233" t="s">
        <v>23</v>
      </c>
      <c r="F8233" t="s">
        <v>229</v>
      </c>
      <c r="G8233" t="s">
        <v>25</v>
      </c>
      <c r="H8233" t="s">
        <v>26</v>
      </c>
      <c r="I8233" t="s">
        <v>352</v>
      </c>
      <c r="J8233" t="s">
        <v>28</v>
      </c>
      <c r="K8233" t="s">
        <v>29</v>
      </c>
      <c r="L8233" s="2">
        <f t="shared" si="1281"/>
        <v>1225.2346</v>
      </c>
      <c r="M8233" s="2">
        <f t="shared" si="1282"/>
        <v>1266.8599999999999</v>
      </c>
      <c r="N8233" s="2">
        <f t="shared" si="1288"/>
        <v>41.6253999999999</v>
      </c>
      <c r="O8233" s="2">
        <f t="shared" si="1283"/>
        <v>291.3777999999993</v>
      </c>
      <c r="P8233" s="2">
        <f t="shared" si="1284"/>
        <v>8868.0199999999986</v>
      </c>
      <c r="Q8233" s="2">
        <f t="shared" si="1285"/>
        <v>3.2857142857142785</v>
      </c>
      <c r="R8233">
        <v>7</v>
      </c>
      <c r="S8233">
        <v>0</v>
      </c>
      <c r="T8233" s="2">
        <v>1266.8599999999999</v>
      </c>
      <c r="U8233" s="3">
        <v>291.37779999999987</v>
      </c>
      <c r="V8233" s="4">
        <f t="shared" si="1289"/>
        <v>3.2857142857142847</v>
      </c>
      <c r="W8233" s="2">
        <f t="shared" si="1286"/>
        <v>8868.0199999999986</v>
      </c>
    </row>
    <row r="8234" spans="1:23" x14ac:dyDescent="0.25">
      <c r="A8234">
        <f t="shared" si="1287"/>
        <v>2014</v>
      </c>
      <c r="B8234" s="1">
        <v>41904</v>
      </c>
      <c r="C8234" s="1">
        <v>41910</v>
      </c>
      <c r="D8234" s="1" t="str">
        <f t="shared" si="1280"/>
        <v>Sep</v>
      </c>
      <c r="E8234" t="s">
        <v>38</v>
      </c>
      <c r="F8234" t="s">
        <v>1114</v>
      </c>
      <c r="G8234" t="s">
        <v>25</v>
      </c>
      <c r="H8234" t="s">
        <v>34</v>
      </c>
      <c r="I8234" t="s">
        <v>489</v>
      </c>
      <c r="J8234" t="s">
        <v>36</v>
      </c>
      <c r="K8234" t="s">
        <v>43</v>
      </c>
      <c r="L8234" s="2">
        <f t="shared" si="1281"/>
        <v>160.97749999999999</v>
      </c>
      <c r="M8234" s="2">
        <f t="shared" si="1282"/>
        <v>169.45</v>
      </c>
      <c r="N8234" s="2">
        <f t="shared" si="1288"/>
        <v>8.4724999999999966</v>
      </c>
      <c r="O8234" s="2">
        <f t="shared" si="1283"/>
        <v>42.362499999999983</v>
      </c>
      <c r="P8234" s="2">
        <f t="shared" si="1284"/>
        <v>847.25</v>
      </c>
      <c r="Q8234" s="2">
        <f t="shared" si="1285"/>
        <v>4.9999999999999982</v>
      </c>
      <c r="R8234">
        <v>5</v>
      </c>
      <c r="S8234">
        <v>0</v>
      </c>
      <c r="T8234" s="2">
        <v>169.45</v>
      </c>
      <c r="U8234" s="3">
        <v>42.362499999999997</v>
      </c>
      <c r="V8234" s="4">
        <f t="shared" si="1289"/>
        <v>5</v>
      </c>
      <c r="W8234" s="2">
        <f t="shared" si="1286"/>
        <v>847.25</v>
      </c>
    </row>
    <row r="8235" spans="1:23" x14ac:dyDescent="0.25">
      <c r="A8235">
        <f t="shared" si="1287"/>
        <v>2014</v>
      </c>
      <c r="B8235" s="1">
        <v>41904</v>
      </c>
      <c r="C8235" s="1">
        <v>41910</v>
      </c>
      <c r="D8235" s="1" t="str">
        <f t="shared" si="1280"/>
        <v>Sep</v>
      </c>
      <c r="E8235" t="s">
        <v>38</v>
      </c>
      <c r="F8235" t="s">
        <v>1114</v>
      </c>
      <c r="G8235" t="s">
        <v>25</v>
      </c>
      <c r="H8235" t="s">
        <v>34</v>
      </c>
      <c r="I8235" t="s">
        <v>2259</v>
      </c>
      <c r="J8235" t="s">
        <v>36</v>
      </c>
      <c r="K8235" t="s">
        <v>43</v>
      </c>
      <c r="L8235" s="2">
        <f t="shared" si="1281"/>
        <v>40.476600000000005</v>
      </c>
      <c r="M8235" s="2">
        <f t="shared" si="1282"/>
        <v>40.68</v>
      </c>
      <c r="N8235" s="2">
        <f t="shared" si="1288"/>
        <v>0.20339999999999492</v>
      </c>
      <c r="O8235" s="2">
        <f t="shared" si="1283"/>
        <v>0.40679999999998984</v>
      </c>
      <c r="P8235" s="2">
        <f t="shared" si="1284"/>
        <v>81.36</v>
      </c>
      <c r="Q8235" s="2">
        <f t="shared" si="1285"/>
        <v>0.49999999999998751</v>
      </c>
      <c r="R8235">
        <v>2</v>
      </c>
      <c r="S8235">
        <v>0</v>
      </c>
      <c r="T8235" s="2">
        <v>40.68</v>
      </c>
      <c r="U8235" s="3">
        <v>0.40679999999999694</v>
      </c>
      <c r="V8235" s="4">
        <f t="shared" si="1289"/>
        <v>0.49999999999999628</v>
      </c>
      <c r="W8235" s="2">
        <f t="shared" si="1286"/>
        <v>81.36</v>
      </c>
    </row>
    <row r="8236" spans="1:23" x14ac:dyDescent="0.25">
      <c r="A8236">
        <f t="shared" si="1287"/>
        <v>2017</v>
      </c>
      <c r="B8236" s="1">
        <v>42856</v>
      </c>
      <c r="C8236" s="1">
        <v>42861</v>
      </c>
      <c r="D8236" s="1" t="str">
        <f t="shared" si="1280"/>
        <v>May</v>
      </c>
      <c r="E8236" t="s">
        <v>38</v>
      </c>
      <c r="F8236" t="s">
        <v>593</v>
      </c>
      <c r="G8236" t="s">
        <v>25</v>
      </c>
      <c r="H8236" t="s">
        <v>26</v>
      </c>
      <c r="I8236" t="s">
        <v>2503</v>
      </c>
      <c r="J8236" t="s">
        <v>36</v>
      </c>
      <c r="K8236" t="s">
        <v>247</v>
      </c>
      <c r="L8236" s="2">
        <f t="shared" si="1281"/>
        <v>3.1200000000000006</v>
      </c>
      <c r="M8236" s="2">
        <f t="shared" si="1282"/>
        <v>3.1280000000000001</v>
      </c>
      <c r="N8236" s="2">
        <f t="shared" si="1288"/>
        <v>7.999999999999563E-3</v>
      </c>
      <c r="O8236" s="2">
        <f t="shared" si="1283"/>
        <v>1.5999999999999126E-2</v>
      </c>
      <c r="P8236" s="2">
        <f t="shared" si="1284"/>
        <v>6.2560000000000002</v>
      </c>
      <c r="Q8236" s="2">
        <f t="shared" si="1285"/>
        <v>0.25575447570331084</v>
      </c>
      <c r="R8236">
        <v>2</v>
      </c>
      <c r="S8236">
        <v>0.2</v>
      </c>
      <c r="T8236" s="2">
        <v>3.3280000000000003</v>
      </c>
      <c r="U8236" s="3">
        <v>0.4159999999999997</v>
      </c>
      <c r="V8236" s="4">
        <f t="shared" si="1289"/>
        <v>6.2499999999999956</v>
      </c>
      <c r="W8236" s="2">
        <f t="shared" si="1286"/>
        <v>6.6560000000000006</v>
      </c>
    </row>
    <row r="8237" spans="1:23" x14ac:dyDescent="0.25">
      <c r="A8237">
        <f t="shared" si="1287"/>
        <v>2017</v>
      </c>
      <c r="B8237" s="1">
        <v>42856</v>
      </c>
      <c r="C8237" s="1">
        <v>42861</v>
      </c>
      <c r="D8237" s="1" t="str">
        <f t="shared" si="1280"/>
        <v>May</v>
      </c>
      <c r="E8237" t="s">
        <v>38</v>
      </c>
      <c r="F8237" t="s">
        <v>593</v>
      </c>
      <c r="G8237" t="s">
        <v>25</v>
      </c>
      <c r="H8237" t="s">
        <v>26</v>
      </c>
      <c r="I8237" t="s">
        <v>650</v>
      </c>
      <c r="J8237" t="s">
        <v>28</v>
      </c>
      <c r="K8237" t="s">
        <v>41</v>
      </c>
      <c r="L8237" s="2">
        <f t="shared" si="1281"/>
        <v>1047.7987000000001</v>
      </c>
      <c r="M8237" s="2">
        <f t="shared" si="1282"/>
        <v>932.81200000000001</v>
      </c>
      <c r="N8237" s="2">
        <f t="shared" si="1288"/>
        <v>-114.98670000000004</v>
      </c>
      <c r="O8237" s="2">
        <f t="shared" si="1283"/>
        <v>-459.94680000000017</v>
      </c>
      <c r="P8237" s="2">
        <f t="shared" si="1284"/>
        <v>3731.248</v>
      </c>
      <c r="Q8237" s="2">
        <f t="shared" si="1285"/>
        <v>-12.326889019438005</v>
      </c>
      <c r="R8237">
        <v>4</v>
      </c>
      <c r="S8237">
        <v>0.45</v>
      </c>
      <c r="T8237" s="2">
        <v>933.26200000000006</v>
      </c>
      <c r="U8237" s="3">
        <v>-458.14679999999998</v>
      </c>
      <c r="V8237" s="4">
        <f t="shared" si="1289"/>
        <v>-12.272727272727272</v>
      </c>
      <c r="W8237" s="2">
        <f t="shared" si="1286"/>
        <v>3733.0480000000002</v>
      </c>
    </row>
    <row r="8238" spans="1:23" x14ac:dyDescent="0.25">
      <c r="A8238">
        <f t="shared" si="1287"/>
        <v>2017</v>
      </c>
      <c r="B8238" s="1">
        <v>42856</v>
      </c>
      <c r="C8238" s="1">
        <v>42861</v>
      </c>
      <c r="D8238" s="1" t="str">
        <f t="shared" si="1280"/>
        <v>May</v>
      </c>
      <c r="E8238" t="s">
        <v>38</v>
      </c>
      <c r="F8238" t="s">
        <v>593</v>
      </c>
      <c r="G8238" t="s">
        <v>25</v>
      </c>
      <c r="H8238" t="s">
        <v>26</v>
      </c>
      <c r="I8238" t="s">
        <v>755</v>
      </c>
      <c r="J8238" t="s">
        <v>28</v>
      </c>
      <c r="K8238" t="s">
        <v>31</v>
      </c>
      <c r="L8238" s="2">
        <f t="shared" si="1281"/>
        <v>2803.92</v>
      </c>
      <c r="M8238" s="2">
        <f t="shared" si="1282"/>
        <v>2803.7200000000003</v>
      </c>
      <c r="N8238" s="2">
        <f t="shared" si="1288"/>
        <v>-0.1999999999998181</v>
      </c>
      <c r="O8238" s="2">
        <f t="shared" si="1283"/>
        <v>-0.99999999999909051</v>
      </c>
      <c r="P8238" s="2">
        <f t="shared" si="1284"/>
        <v>14018.600000000002</v>
      </c>
      <c r="Q8238" s="2">
        <f t="shared" si="1285"/>
        <v>-7.1333799380757729E-3</v>
      </c>
      <c r="R8238">
        <v>5</v>
      </c>
      <c r="S8238">
        <v>0.2</v>
      </c>
      <c r="T8238" s="2">
        <v>2803.92</v>
      </c>
      <c r="U8238" s="3">
        <v>0</v>
      </c>
      <c r="V8238" s="4">
        <f t="shared" si="1289"/>
        <v>0</v>
      </c>
      <c r="W8238" s="2">
        <f t="shared" si="1286"/>
        <v>14019.6</v>
      </c>
    </row>
    <row r="8239" spans="1:23" x14ac:dyDescent="0.25">
      <c r="A8239">
        <f t="shared" si="1287"/>
        <v>2017</v>
      </c>
      <c r="B8239" s="1">
        <v>43028</v>
      </c>
      <c r="C8239" s="1">
        <v>43028</v>
      </c>
      <c r="D8239" s="1" t="str">
        <f t="shared" si="1280"/>
        <v>Oct</v>
      </c>
      <c r="E8239" t="s">
        <v>528</v>
      </c>
      <c r="F8239" t="s">
        <v>2243</v>
      </c>
      <c r="G8239" t="s">
        <v>25</v>
      </c>
      <c r="H8239" t="s">
        <v>26</v>
      </c>
      <c r="I8239" t="s">
        <v>614</v>
      </c>
      <c r="J8239" t="s">
        <v>36</v>
      </c>
      <c r="K8239" t="s">
        <v>43</v>
      </c>
      <c r="L8239" s="2">
        <f t="shared" si="1281"/>
        <v>5.1554000000000002</v>
      </c>
      <c r="M8239" s="2">
        <f t="shared" si="1282"/>
        <v>4.5679999999999996</v>
      </c>
      <c r="N8239" s="2">
        <f t="shared" si="1288"/>
        <v>-0.58740000000000059</v>
      </c>
      <c r="O8239" s="2">
        <f t="shared" si="1283"/>
        <v>-1.1748000000000012</v>
      </c>
      <c r="P8239" s="2">
        <f t="shared" si="1284"/>
        <v>9.1359999999999992</v>
      </c>
      <c r="Q8239" s="2">
        <f t="shared" si="1285"/>
        <v>-12.859019264448351</v>
      </c>
      <c r="R8239">
        <v>2</v>
      </c>
      <c r="S8239">
        <v>0.2</v>
      </c>
      <c r="T8239" s="2">
        <v>4.7679999999999998</v>
      </c>
      <c r="U8239" s="3">
        <v>-0.7748000000000006</v>
      </c>
      <c r="V8239" s="4">
        <f t="shared" si="1289"/>
        <v>-8.1250000000000071</v>
      </c>
      <c r="W8239" s="2">
        <f t="shared" si="1286"/>
        <v>9.5359999999999996</v>
      </c>
    </row>
    <row r="8240" spans="1:23" x14ac:dyDescent="0.25">
      <c r="A8240">
        <f t="shared" si="1287"/>
        <v>2017</v>
      </c>
      <c r="B8240" s="1">
        <v>43028</v>
      </c>
      <c r="C8240" s="1">
        <v>43028</v>
      </c>
      <c r="D8240" s="1" t="str">
        <f t="shared" si="1280"/>
        <v>Oct</v>
      </c>
      <c r="E8240" t="s">
        <v>528</v>
      </c>
      <c r="F8240" t="s">
        <v>2243</v>
      </c>
      <c r="G8240" t="s">
        <v>25</v>
      </c>
      <c r="H8240" t="s">
        <v>26</v>
      </c>
      <c r="I8240" t="s">
        <v>1967</v>
      </c>
      <c r="J8240" t="s">
        <v>36</v>
      </c>
      <c r="K8240" t="s">
        <v>60</v>
      </c>
      <c r="L8240" s="2">
        <f t="shared" si="1281"/>
        <v>4.1700000000000008</v>
      </c>
      <c r="M8240" s="2">
        <f t="shared" si="1282"/>
        <v>6.4720000000000004</v>
      </c>
      <c r="N8240" s="2">
        <f t="shared" si="1288"/>
        <v>2.3019999999999996</v>
      </c>
      <c r="O8240" s="2">
        <f t="shared" si="1283"/>
        <v>2.3019999999999996</v>
      </c>
      <c r="P8240" s="2">
        <f t="shared" si="1284"/>
        <v>6.4720000000000004</v>
      </c>
      <c r="Q8240" s="2">
        <f t="shared" si="1285"/>
        <v>35.568603213844241</v>
      </c>
      <c r="R8240">
        <v>1</v>
      </c>
      <c r="S8240">
        <v>0.2</v>
      </c>
      <c r="T8240" s="2">
        <v>6.6720000000000006</v>
      </c>
      <c r="U8240" s="3">
        <v>2.5019999999999998</v>
      </c>
      <c r="V8240" s="4">
        <f t="shared" si="1289"/>
        <v>37.499999999999993</v>
      </c>
      <c r="W8240" s="2">
        <f t="shared" si="1286"/>
        <v>6.6720000000000006</v>
      </c>
    </row>
    <row r="8241" spans="1:23" x14ac:dyDescent="0.25">
      <c r="A8241">
        <f t="shared" si="1287"/>
        <v>2017</v>
      </c>
      <c r="B8241" s="1">
        <v>43028</v>
      </c>
      <c r="C8241" s="1">
        <v>43028</v>
      </c>
      <c r="D8241" s="1" t="str">
        <f t="shared" si="1280"/>
        <v>Oct</v>
      </c>
      <c r="E8241" t="s">
        <v>528</v>
      </c>
      <c r="F8241" t="s">
        <v>2243</v>
      </c>
      <c r="G8241" t="s">
        <v>25</v>
      </c>
      <c r="H8241" t="s">
        <v>26</v>
      </c>
      <c r="I8241" t="s">
        <v>1619</v>
      </c>
      <c r="J8241" t="s">
        <v>36</v>
      </c>
      <c r="K8241" t="s">
        <v>48</v>
      </c>
      <c r="L8241" s="2">
        <f t="shared" si="1281"/>
        <v>3.8919999999999995</v>
      </c>
      <c r="M8241" s="2">
        <f t="shared" si="1282"/>
        <v>4.2479999999999993</v>
      </c>
      <c r="N8241" s="2">
        <f t="shared" si="1288"/>
        <v>0.35599999999999987</v>
      </c>
      <c r="O8241" s="2">
        <f t="shared" si="1283"/>
        <v>0.71199999999999974</v>
      </c>
      <c r="P8241" s="2">
        <f t="shared" si="1284"/>
        <v>8.4959999999999987</v>
      </c>
      <c r="Q8241" s="2">
        <f t="shared" si="1285"/>
        <v>8.3804143126177006</v>
      </c>
      <c r="R8241">
        <v>2</v>
      </c>
      <c r="S8241">
        <v>0.2</v>
      </c>
      <c r="T8241" s="2">
        <v>4.4479999999999995</v>
      </c>
      <c r="U8241" s="3">
        <v>1.1119999999999999</v>
      </c>
      <c r="V8241" s="4">
        <f t="shared" si="1289"/>
        <v>12.5</v>
      </c>
      <c r="W8241" s="2">
        <f t="shared" si="1286"/>
        <v>8.895999999999999</v>
      </c>
    </row>
    <row r="8242" spans="1:23" x14ac:dyDescent="0.25">
      <c r="A8242">
        <f t="shared" si="1287"/>
        <v>2017</v>
      </c>
      <c r="B8242" s="1">
        <v>43028</v>
      </c>
      <c r="C8242" s="1">
        <v>43028</v>
      </c>
      <c r="D8242" s="1" t="str">
        <f t="shared" si="1280"/>
        <v>Oct</v>
      </c>
      <c r="E8242" t="s">
        <v>528</v>
      </c>
      <c r="F8242" t="s">
        <v>2243</v>
      </c>
      <c r="G8242" t="s">
        <v>25</v>
      </c>
      <c r="H8242" t="s">
        <v>26</v>
      </c>
      <c r="I8242" t="s">
        <v>2445</v>
      </c>
      <c r="J8242" t="s">
        <v>28</v>
      </c>
      <c r="K8242" t="s">
        <v>46</v>
      </c>
      <c r="L8242" s="2">
        <f t="shared" si="1281"/>
        <v>42.425700000000006</v>
      </c>
      <c r="M8242" s="2">
        <f t="shared" si="1282"/>
        <v>43.736000000000004</v>
      </c>
      <c r="N8242" s="2">
        <f t="shared" si="1288"/>
        <v>1.310299999999998</v>
      </c>
      <c r="O8242" s="2">
        <f t="shared" si="1283"/>
        <v>5.2411999999999921</v>
      </c>
      <c r="P8242" s="2">
        <f t="shared" si="1284"/>
        <v>174.94400000000002</v>
      </c>
      <c r="Q8242" s="2">
        <f t="shared" si="1285"/>
        <v>2.9959301262118117</v>
      </c>
      <c r="R8242">
        <v>4</v>
      </c>
      <c r="S8242">
        <v>0.2</v>
      </c>
      <c r="T8242" s="2">
        <v>43.936000000000007</v>
      </c>
      <c r="U8242" s="3">
        <v>6.0411999999999964</v>
      </c>
      <c r="V8242" s="4">
        <f t="shared" si="1289"/>
        <v>3.4374999999999973</v>
      </c>
      <c r="W8242" s="2">
        <f t="shared" si="1286"/>
        <v>175.74400000000003</v>
      </c>
    </row>
    <row r="8243" spans="1:23" x14ac:dyDescent="0.25">
      <c r="A8243">
        <f t="shared" si="1287"/>
        <v>2014</v>
      </c>
      <c r="B8243" s="1">
        <v>41883</v>
      </c>
      <c r="C8243" s="1">
        <v>41887</v>
      </c>
      <c r="D8243" s="1" t="str">
        <f t="shared" si="1280"/>
        <v>Sep</v>
      </c>
      <c r="E8243" t="s">
        <v>38</v>
      </c>
      <c r="F8243" t="s">
        <v>118</v>
      </c>
      <c r="G8243" t="s">
        <v>25</v>
      </c>
      <c r="H8243" t="s">
        <v>80</v>
      </c>
      <c r="I8243" t="s">
        <v>1098</v>
      </c>
      <c r="J8243" t="s">
        <v>36</v>
      </c>
      <c r="K8243" t="s">
        <v>53</v>
      </c>
      <c r="L8243" s="2">
        <f t="shared" si="1281"/>
        <v>19.588799999999999</v>
      </c>
      <c r="M8243" s="2">
        <f t="shared" si="1282"/>
        <v>23.544</v>
      </c>
      <c r="N8243" s="2">
        <f t="shared" si="1288"/>
        <v>3.9552000000000014</v>
      </c>
      <c r="O8243" s="2">
        <f t="shared" si="1283"/>
        <v>7.9104000000000028</v>
      </c>
      <c r="P8243" s="2">
        <f t="shared" si="1284"/>
        <v>47.088000000000001</v>
      </c>
      <c r="Q8243" s="2">
        <f t="shared" si="1285"/>
        <v>16.799184505606529</v>
      </c>
      <c r="R8243">
        <v>2</v>
      </c>
      <c r="S8243">
        <v>0.2</v>
      </c>
      <c r="T8243" s="2">
        <v>23.744</v>
      </c>
      <c r="U8243" s="3">
        <v>8.3103999999999996</v>
      </c>
      <c r="V8243" s="4">
        <f t="shared" si="1289"/>
        <v>17.5</v>
      </c>
      <c r="W8243" s="2">
        <f t="shared" si="1286"/>
        <v>47.488</v>
      </c>
    </row>
    <row r="8244" spans="1:23" x14ac:dyDescent="0.25">
      <c r="A8244">
        <f t="shared" si="1287"/>
        <v>2014</v>
      </c>
      <c r="B8244" s="1">
        <v>41883</v>
      </c>
      <c r="C8244" s="1">
        <v>41887</v>
      </c>
      <c r="D8244" s="1" t="str">
        <f t="shared" si="1280"/>
        <v>Sep</v>
      </c>
      <c r="E8244" t="s">
        <v>38</v>
      </c>
      <c r="F8244" t="s">
        <v>118</v>
      </c>
      <c r="G8244" t="s">
        <v>25</v>
      </c>
      <c r="H8244" t="s">
        <v>80</v>
      </c>
      <c r="I8244" t="s">
        <v>1811</v>
      </c>
      <c r="J8244" t="s">
        <v>50</v>
      </c>
      <c r="K8244" t="s">
        <v>86</v>
      </c>
      <c r="L8244" s="2">
        <f t="shared" si="1281"/>
        <v>337.96</v>
      </c>
      <c r="M8244" s="2">
        <f t="shared" si="1282"/>
        <v>357</v>
      </c>
      <c r="N8244" s="2">
        <f t="shared" si="1288"/>
        <v>19.04000000000002</v>
      </c>
      <c r="O8244" s="2">
        <f t="shared" si="1283"/>
        <v>57.120000000000061</v>
      </c>
      <c r="P8244" s="2">
        <f t="shared" si="1284"/>
        <v>1071</v>
      </c>
      <c r="Q8244" s="2">
        <f t="shared" si="1285"/>
        <v>5.3333333333333393</v>
      </c>
      <c r="R8244">
        <v>3</v>
      </c>
      <c r="S8244">
        <v>0</v>
      </c>
      <c r="T8244" s="2">
        <v>357</v>
      </c>
      <c r="U8244" s="3">
        <v>57.120000000000019</v>
      </c>
      <c r="V8244" s="4">
        <f t="shared" si="1289"/>
        <v>5.3333333333333348</v>
      </c>
      <c r="W8244" s="2">
        <f t="shared" si="1286"/>
        <v>1071</v>
      </c>
    </row>
    <row r="8245" spans="1:23" x14ac:dyDescent="0.25">
      <c r="A8245">
        <f t="shared" si="1287"/>
        <v>2014</v>
      </c>
      <c r="B8245" s="1">
        <v>41863</v>
      </c>
      <c r="C8245" s="1">
        <v>41867</v>
      </c>
      <c r="D8245" s="1" t="str">
        <f t="shared" si="1280"/>
        <v>Aug</v>
      </c>
      <c r="E8245" t="s">
        <v>38</v>
      </c>
      <c r="F8245" t="s">
        <v>1871</v>
      </c>
      <c r="G8245" t="s">
        <v>25</v>
      </c>
      <c r="H8245" t="s">
        <v>34</v>
      </c>
      <c r="I8245" t="s">
        <v>2125</v>
      </c>
      <c r="J8245" t="s">
        <v>50</v>
      </c>
      <c r="K8245" t="s">
        <v>51</v>
      </c>
      <c r="L8245" s="2">
        <f t="shared" si="1281"/>
        <v>800.03650000000005</v>
      </c>
      <c r="M8245" s="2">
        <f t="shared" si="1282"/>
        <v>806.13599999999997</v>
      </c>
      <c r="N8245" s="2">
        <f t="shared" si="1288"/>
        <v>6.0994999999999209</v>
      </c>
      <c r="O8245" s="2">
        <f t="shared" si="1283"/>
        <v>48.795999999999367</v>
      </c>
      <c r="P8245" s="2">
        <f t="shared" si="1284"/>
        <v>6449.0879999999997</v>
      </c>
      <c r="Q8245" s="2">
        <f t="shared" si="1285"/>
        <v>0.75663411632775623</v>
      </c>
      <c r="R8245">
        <v>8</v>
      </c>
      <c r="S8245">
        <v>0.2</v>
      </c>
      <c r="T8245" s="2">
        <v>806.33600000000001</v>
      </c>
      <c r="U8245" s="3">
        <v>50.396000000000015</v>
      </c>
      <c r="V8245" s="4">
        <f t="shared" si="1289"/>
        <v>0.78125000000000022</v>
      </c>
      <c r="W8245" s="2">
        <f t="shared" si="1286"/>
        <v>6450.6880000000001</v>
      </c>
    </row>
    <row r="8246" spans="1:23" x14ac:dyDescent="0.25">
      <c r="A8246">
        <f t="shared" si="1287"/>
        <v>2014</v>
      </c>
      <c r="B8246" s="1">
        <v>41863</v>
      </c>
      <c r="C8246" s="1">
        <v>41867</v>
      </c>
      <c r="D8246" s="1" t="str">
        <f t="shared" si="1280"/>
        <v>Aug</v>
      </c>
      <c r="E8246" t="s">
        <v>38</v>
      </c>
      <c r="F8246" t="s">
        <v>1871</v>
      </c>
      <c r="G8246" t="s">
        <v>25</v>
      </c>
      <c r="H8246" t="s">
        <v>34</v>
      </c>
      <c r="I8246" t="s">
        <v>1739</v>
      </c>
      <c r="J8246" t="s">
        <v>28</v>
      </c>
      <c r="K8246" t="s">
        <v>46</v>
      </c>
      <c r="L8246" s="2">
        <f t="shared" si="1281"/>
        <v>74.9024</v>
      </c>
      <c r="M8246" s="2">
        <f t="shared" si="1282"/>
        <v>85.44</v>
      </c>
      <c r="N8246" s="2">
        <f t="shared" si="1288"/>
        <v>10.537599999999998</v>
      </c>
      <c r="O8246" s="2">
        <f t="shared" si="1283"/>
        <v>31.612799999999993</v>
      </c>
      <c r="P8246" s="2">
        <f t="shared" si="1284"/>
        <v>256.32</v>
      </c>
      <c r="Q8246" s="2">
        <f t="shared" si="1285"/>
        <v>12.33333333333333</v>
      </c>
      <c r="R8246">
        <v>3</v>
      </c>
      <c r="S8246">
        <v>0</v>
      </c>
      <c r="T8246" s="2">
        <v>85.44</v>
      </c>
      <c r="U8246" s="3">
        <v>31.612800000000004</v>
      </c>
      <c r="V8246" s="4">
        <f t="shared" si="1289"/>
        <v>12.333333333333336</v>
      </c>
      <c r="W8246" s="2">
        <f t="shared" si="1286"/>
        <v>256.32</v>
      </c>
    </row>
    <row r="8247" spans="1:23" x14ac:dyDescent="0.25">
      <c r="A8247">
        <f t="shared" si="1287"/>
        <v>2014</v>
      </c>
      <c r="B8247" s="1">
        <v>41870</v>
      </c>
      <c r="C8247" s="1">
        <v>41874</v>
      </c>
      <c r="D8247" s="1" t="str">
        <f t="shared" si="1280"/>
        <v>Aug</v>
      </c>
      <c r="E8247" t="s">
        <v>38</v>
      </c>
      <c r="F8247" t="s">
        <v>2439</v>
      </c>
      <c r="G8247" t="s">
        <v>33</v>
      </c>
      <c r="H8247" t="s">
        <v>26</v>
      </c>
      <c r="I8247" t="s">
        <v>287</v>
      </c>
      <c r="J8247" t="s">
        <v>36</v>
      </c>
      <c r="K8247" t="s">
        <v>43</v>
      </c>
      <c r="L8247" s="2">
        <f t="shared" si="1281"/>
        <v>341.46089999999998</v>
      </c>
      <c r="M8247" s="2">
        <f t="shared" si="1282"/>
        <v>344.90999999999997</v>
      </c>
      <c r="N8247" s="2">
        <f t="shared" si="1288"/>
        <v>3.4490999999999872</v>
      </c>
      <c r="O8247" s="2">
        <f t="shared" si="1283"/>
        <v>10.347299999999962</v>
      </c>
      <c r="P8247" s="2">
        <f t="shared" si="1284"/>
        <v>1034.73</v>
      </c>
      <c r="Q8247" s="2">
        <f t="shared" si="1285"/>
        <v>0.99999999999999623</v>
      </c>
      <c r="R8247">
        <v>3</v>
      </c>
      <c r="S8247">
        <v>0</v>
      </c>
      <c r="T8247" s="2">
        <v>344.90999999999997</v>
      </c>
      <c r="U8247" s="3">
        <v>10.347300000000004</v>
      </c>
      <c r="V8247" s="4">
        <f t="shared" si="1289"/>
        <v>1.0000000000000004</v>
      </c>
      <c r="W8247" s="2">
        <f t="shared" si="1286"/>
        <v>1034.73</v>
      </c>
    </row>
    <row r="8248" spans="1:23" x14ac:dyDescent="0.25">
      <c r="A8248">
        <f t="shared" si="1287"/>
        <v>2015</v>
      </c>
      <c r="B8248" s="1">
        <v>42134</v>
      </c>
      <c r="C8248" s="1">
        <v>42134</v>
      </c>
      <c r="D8248" s="1" t="str">
        <f t="shared" si="1280"/>
        <v>May</v>
      </c>
      <c r="E8248" t="s">
        <v>528</v>
      </c>
      <c r="F8248" t="s">
        <v>1614</v>
      </c>
      <c r="G8248" t="s">
        <v>64</v>
      </c>
      <c r="H8248" t="s">
        <v>65</v>
      </c>
      <c r="I8248" t="s">
        <v>866</v>
      </c>
      <c r="J8248" t="s">
        <v>36</v>
      </c>
      <c r="K8248" t="s">
        <v>55</v>
      </c>
      <c r="L8248" s="2">
        <f t="shared" si="1281"/>
        <v>109.29379999999998</v>
      </c>
      <c r="M8248" s="2">
        <f t="shared" si="1282"/>
        <v>70.169999999999987</v>
      </c>
      <c r="N8248" s="2">
        <f t="shared" si="1288"/>
        <v>-39.123799999999989</v>
      </c>
      <c r="O8248" s="2">
        <f t="shared" si="1283"/>
        <v>-195.61899999999994</v>
      </c>
      <c r="P8248" s="2">
        <f t="shared" si="1284"/>
        <v>350.84999999999991</v>
      </c>
      <c r="Q8248" s="2">
        <f t="shared" si="1285"/>
        <v>-55.755736069545392</v>
      </c>
      <c r="R8248">
        <v>5</v>
      </c>
      <c r="S8248">
        <v>0.8</v>
      </c>
      <c r="T8248" s="2">
        <v>70.969999999999985</v>
      </c>
      <c r="U8248" s="3">
        <v>-191.619</v>
      </c>
      <c r="V8248" s="4">
        <f t="shared" si="1289"/>
        <v>-54.000000000000014</v>
      </c>
      <c r="W8248" s="2">
        <f t="shared" si="1286"/>
        <v>354.84999999999991</v>
      </c>
    </row>
    <row r="8249" spans="1:23" x14ac:dyDescent="0.25">
      <c r="A8249">
        <f t="shared" si="1287"/>
        <v>2015</v>
      </c>
      <c r="B8249" s="1">
        <v>42134</v>
      </c>
      <c r="C8249" s="1">
        <v>42134</v>
      </c>
      <c r="D8249" s="1" t="str">
        <f t="shared" si="1280"/>
        <v>May</v>
      </c>
      <c r="E8249" t="s">
        <v>528</v>
      </c>
      <c r="F8249" t="s">
        <v>1614</v>
      </c>
      <c r="G8249" t="s">
        <v>64</v>
      </c>
      <c r="H8249" t="s">
        <v>65</v>
      </c>
      <c r="I8249" t="s">
        <v>1868</v>
      </c>
      <c r="J8249" t="s">
        <v>36</v>
      </c>
      <c r="K8249" t="s">
        <v>48</v>
      </c>
      <c r="L8249" s="2">
        <f t="shared" si="1281"/>
        <v>34.944800000000001</v>
      </c>
      <c r="M8249" s="2">
        <f t="shared" si="1282"/>
        <v>36.583999999999996</v>
      </c>
      <c r="N8249" s="2">
        <f t="shared" si="1288"/>
        <v>1.6391999999999953</v>
      </c>
      <c r="O8249" s="2">
        <f t="shared" si="1283"/>
        <v>3.2783999999999907</v>
      </c>
      <c r="P8249" s="2">
        <f t="shared" si="1284"/>
        <v>73.167999999999992</v>
      </c>
      <c r="Q8249" s="2">
        <f t="shared" si="1285"/>
        <v>4.4806472774983472</v>
      </c>
      <c r="R8249">
        <v>2</v>
      </c>
      <c r="S8249">
        <v>0.2</v>
      </c>
      <c r="T8249" s="2">
        <v>36.783999999999999</v>
      </c>
      <c r="U8249" s="3">
        <v>3.6784000000000017</v>
      </c>
      <c r="V8249" s="4">
        <f t="shared" si="1289"/>
        <v>5.0000000000000027</v>
      </c>
      <c r="W8249" s="2">
        <f t="shared" si="1286"/>
        <v>73.567999999999998</v>
      </c>
    </row>
    <row r="8250" spans="1:23" x14ac:dyDescent="0.25">
      <c r="A8250">
        <f t="shared" si="1287"/>
        <v>2016</v>
      </c>
      <c r="B8250" s="1">
        <v>42500</v>
      </c>
      <c r="C8250" s="1">
        <v>42503</v>
      </c>
      <c r="D8250" s="1" t="str">
        <f t="shared" si="1280"/>
        <v>May</v>
      </c>
      <c r="E8250" t="s">
        <v>23</v>
      </c>
      <c r="F8250" t="s">
        <v>169</v>
      </c>
      <c r="G8250" t="s">
        <v>64</v>
      </c>
      <c r="H8250" t="s">
        <v>80</v>
      </c>
      <c r="I8250" t="s">
        <v>1008</v>
      </c>
      <c r="J8250" t="s">
        <v>50</v>
      </c>
      <c r="K8250" t="s">
        <v>51</v>
      </c>
      <c r="L8250" s="2">
        <f t="shared" si="1281"/>
        <v>805.98699999999997</v>
      </c>
      <c r="M8250" s="2">
        <f t="shared" si="1282"/>
        <v>743.58799999999997</v>
      </c>
      <c r="N8250" s="2">
        <f t="shared" si="1288"/>
        <v>-62.399000000000001</v>
      </c>
      <c r="O8250" s="2">
        <f t="shared" si="1283"/>
        <v>-124.798</v>
      </c>
      <c r="P8250" s="2">
        <f t="shared" si="1284"/>
        <v>1487.1759999999999</v>
      </c>
      <c r="Q8250" s="2">
        <f t="shared" si="1285"/>
        <v>-8.3916093320494678</v>
      </c>
      <c r="R8250">
        <v>2</v>
      </c>
      <c r="S8250">
        <v>0.4</v>
      </c>
      <c r="T8250" s="2">
        <v>743.98799999999994</v>
      </c>
      <c r="U8250" s="3">
        <v>-123.9980000000001</v>
      </c>
      <c r="V8250" s="4">
        <f t="shared" si="1289"/>
        <v>-8.333333333333341</v>
      </c>
      <c r="W8250" s="2">
        <f t="shared" si="1286"/>
        <v>1487.9759999999999</v>
      </c>
    </row>
    <row r="8251" spans="1:23" x14ac:dyDescent="0.25">
      <c r="A8251">
        <f t="shared" si="1287"/>
        <v>2015</v>
      </c>
      <c r="B8251" s="1">
        <v>42068</v>
      </c>
      <c r="C8251" s="1">
        <v>42072</v>
      </c>
      <c r="D8251" s="1" t="str">
        <f t="shared" si="1280"/>
        <v>Mar</v>
      </c>
      <c r="E8251" t="s">
        <v>23</v>
      </c>
      <c r="F8251" t="s">
        <v>1094</v>
      </c>
      <c r="G8251" t="s">
        <v>25</v>
      </c>
      <c r="H8251" t="s">
        <v>65</v>
      </c>
      <c r="I8251" t="s">
        <v>1386</v>
      </c>
      <c r="J8251" t="s">
        <v>36</v>
      </c>
      <c r="K8251" t="s">
        <v>53</v>
      </c>
      <c r="L8251" s="2">
        <f t="shared" si="1281"/>
        <v>19.621000000000002</v>
      </c>
      <c r="M8251" s="2">
        <f t="shared" si="1282"/>
        <v>10.411999999999997</v>
      </c>
      <c r="N8251" s="2">
        <f t="shared" si="1288"/>
        <v>-9.209000000000005</v>
      </c>
      <c r="O8251" s="2">
        <f t="shared" si="1283"/>
        <v>-18.41800000000001</v>
      </c>
      <c r="P8251" s="2">
        <f t="shared" si="1284"/>
        <v>20.823999999999995</v>
      </c>
      <c r="Q8251" s="2">
        <f t="shared" si="1285"/>
        <v>-88.446023818670838</v>
      </c>
      <c r="R8251">
        <v>2</v>
      </c>
      <c r="S8251">
        <v>0.8</v>
      </c>
      <c r="T8251" s="2">
        <v>11.211999999999998</v>
      </c>
      <c r="U8251" s="3">
        <v>-16.818000000000005</v>
      </c>
      <c r="V8251" s="4">
        <f t="shared" si="1289"/>
        <v>-75.000000000000028</v>
      </c>
      <c r="W8251" s="2">
        <f t="shared" si="1286"/>
        <v>22.423999999999996</v>
      </c>
    </row>
    <row r="8252" spans="1:23" x14ac:dyDescent="0.25">
      <c r="A8252">
        <f t="shared" si="1287"/>
        <v>2015</v>
      </c>
      <c r="B8252" s="1">
        <v>42068</v>
      </c>
      <c r="C8252" s="1">
        <v>42072</v>
      </c>
      <c r="D8252" s="1" t="str">
        <f t="shared" si="1280"/>
        <v>Mar</v>
      </c>
      <c r="E8252" t="s">
        <v>23</v>
      </c>
      <c r="F8252" t="s">
        <v>1094</v>
      </c>
      <c r="G8252" t="s">
        <v>25</v>
      </c>
      <c r="H8252" t="s">
        <v>65</v>
      </c>
      <c r="I8252" t="s">
        <v>526</v>
      </c>
      <c r="J8252" t="s">
        <v>28</v>
      </c>
      <c r="K8252" t="s">
        <v>46</v>
      </c>
      <c r="L8252" s="2">
        <f t="shared" si="1281"/>
        <v>5.654399999999999</v>
      </c>
      <c r="M8252" s="2">
        <f t="shared" si="1282"/>
        <v>4.1120000000000001</v>
      </c>
      <c r="N8252" s="2">
        <f t="shared" si="1288"/>
        <v>-1.5423999999999989</v>
      </c>
      <c r="O8252" s="2">
        <f t="shared" si="1283"/>
        <v>-3.0847999999999978</v>
      </c>
      <c r="P8252" s="2">
        <f t="shared" si="1284"/>
        <v>8.2240000000000002</v>
      </c>
      <c r="Q8252" s="2">
        <f t="shared" si="1285"/>
        <v>-37.509727626459117</v>
      </c>
      <c r="R8252">
        <v>2</v>
      </c>
      <c r="S8252">
        <v>0.6</v>
      </c>
      <c r="T8252" s="2">
        <v>4.7119999999999997</v>
      </c>
      <c r="U8252" s="3">
        <v>-1.8847999999999994</v>
      </c>
      <c r="V8252" s="4">
        <f t="shared" si="1289"/>
        <v>-19.999999999999996</v>
      </c>
      <c r="W8252" s="2">
        <f t="shared" si="1286"/>
        <v>9.4239999999999995</v>
      </c>
    </row>
    <row r="8253" spans="1:23" x14ac:dyDescent="0.25">
      <c r="A8253">
        <f t="shared" si="1287"/>
        <v>2015</v>
      </c>
      <c r="B8253" s="1">
        <v>42068</v>
      </c>
      <c r="C8253" s="1">
        <v>42072</v>
      </c>
      <c r="D8253" s="1" t="str">
        <f t="shared" si="1280"/>
        <v>Mar</v>
      </c>
      <c r="E8253" t="s">
        <v>23</v>
      </c>
      <c r="F8253" t="s">
        <v>1094</v>
      </c>
      <c r="G8253" t="s">
        <v>25</v>
      </c>
      <c r="H8253" t="s">
        <v>65</v>
      </c>
      <c r="I8253" t="s">
        <v>1685</v>
      </c>
      <c r="J8253" t="s">
        <v>36</v>
      </c>
      <c r="K8253" t="s">
        <v>55</v>
      </c>
      <c r="L8253" s="2">
        <f t="shared" si="1281"/>
        <v>275.08959999999996</v>
      </c>
      <c r="M8253" s="2">
        <f t="shared" si="1282"/>
        <v>180.17999999999995</v>
      </c>
      <c r="N8253" s="2">
        <f t="shared" si="1288"/>
        <v>-94.909600000000012</v>
      </c>
      <c r="O8253" s="2">
        <f t="shared" si="1283"/>
        <v>-474.54800000000006</v>
      </c>
      <c r="P8253" s="2">
        <f t="shared" si="1284"/>
        <v>900.89999999999975</v>
      </c>
      <c r="Q8253" s="2">
        <f t="shared" si="1285"/>
        <v>-52.674880674880697</v>
      </c>
      <c r="R8253">
        <v>5</v>
      </c>
      <c r="S8253">
        <v>0.8</v>
      </c>
      <c r="T8253" s="2">
        <v>180.97999999999996</v>
      </c>
      <c r="U8253" s="3">
        <v>-470.548</v>
      </c>
      <c r="V8253" s="4">
        <f t="shared" si="1289"/>
        <v>-52.000000000000014</v>
      </c>
      <c r="W8253" s="2">
        <f t="shared" si="1286"/>
        <v>904.89999999999986</v>
      </c>
    </row>
    <row r="8254" spans="1:23" x14ac:dyDescent="0.25">
      <c r="A8254">
        <f t="shared" si="1287"/>
        <v>2015</v>
      </c>
      <c r="B8254" s="1">
        <v>42068</v>
      </c>
      <c r="C8254" s="1">
        <v>42072</v>
      </c>
      <c r="D8254" s="1" t="str">
        <f t="shared" si="1280"/>
        <v>Mar</v>
      </c>
      <c r="E8254" t="s">
        <v>23</v>
      </c>
      <c r="F8254" t="s">
        <v>1094</v>
      </c>
      <c r="G8254" t="s">
        <v>25</v>
      </c>
      <c r="H8254" t="s">
        <v>65</v>
      </c>
      <c r="I8254" t="s">
        <v>224</v>
      </c>
      <c r="J8254" t="s">
        <v>36</v>
      </c>
      <c r="K8254" t="s">
        <v>43</v>
      </c>
      <c r="L8254" s="2">
        <f t="shared" si="1281"/>
        <v>57.395199999999996</v>
      </c>
      <c r="M8254" s="2">
        <f t="shared" si="1282"/>
        <v>60.215999999999994</v>
      </c>
      <c r="N8254" s="2">
        <f t="shared" si="1288"/>
        <v>2.8207999999999984</v>
      </c>
      <c r="O8254" s="2">
        <f t="shared" si="1283"/>
        <v>5.6415999999999968</v>
      </c>
      <c r="P8254" s="2">
        <f t="shared" si="1284"/>
        <v>120.43199999999999</v>
      </c>
      <c r="Q8254" s="2">
        <f t="shared" si="1285"/>
        <v>4.6844692440547337</v>
      </c>
      <c r="R8254">
        <v>2</v>
      </c>
      <c r="S8254">
        <v>0.2</v>
      </c>
      <c r="T8254" s="2">
        <v>60.415999999999997</v>
      </c>
      <c r="U8254" s="3">
        <v>6.0416000000000025</v>
      </c>
      <c r="V8254" s="4">
        <f t="shared" si="1289"/>
        <v>5.0000000000000027</v>
      </c>
      <c r="W8254" s="2">
        <f t="shared" si="1286"/>
        <v>120.83199999999999</v>
      </c>
    </row>
    <row r="8255" spans="1:23" x14ac:dyDescent="0.25">
      <c r="A8255">
        <f t="shared" si="1287"/>
        <v>2017</v>
      </c>
      <c r="B8255" s="1">
        <v>42959</v>
      </c>
      <c r="C8255" s="1">
        <v>42966</v>
      </c>
      <c r="D8255" s="1" t="str">
        <f t="shared" si="1280"/>
        <v>Aug</v>
      </c>
      <c r="E8255" t="s">
        <v>38</v>
      </c>
      <c r="F8255" t="s">
        <v>2397</v>
      </c>
      <c r="G8255" t="s">
        <v>25</v>
      </c>
      <c r="H8255" t="s">
        <v>34</v>
      </c>
      <c r="I8255" t="s">
        <v>1992</v>
      </c>
      <c r="J8255" t="s">
        <v>50</v>
      </c>
      <c r="K8255" t="s">
        <v>500</v>
      </c>
      <c r="L8255" s="2">
        <f t="shared" si="1281"/>
        <v>209.99300000000002</v>
      </c>
      <c r="M8255" s="2">
        <f t="shared" si="1282"/>
        <v>299.99</v>
      </c>
      <c r="N8255" s="2">
        <f t="shared" si="1288"/>
        <v>89.996999999999986</v>
      </c>
      <c r="O8255" s="2">
        <f t="shared" si="1283"/>
        <v>89.996999999999986</v>
      </c>
      <c r="P8255" s="2">
        <f t="shared" si="1284"/>
        <v>299.99</v>
      </c>
      <c r="Q8255" s="2">
        <f t="shared" si="1285"/>
        <v>29.999999999999993</v>
      </c>
      <c r="R8255">
        <v>1</v>
      </c>
      <c r="S8255">
        <v>0</v>
      </c>
      <c r="T8255" s="2">
        <v>299.99</v>
      </c>
      <c r="U8255" s="3">
        <v>89.996999999999986</v>
      </c>
      <c r="V8255" s="4">
        <f t="shared" si="1289"/>
        <v>29.999999999999993</v>
      </c>
      <c r="W8255" s="2">
        <f t="shared" si="1286"/>
        <v>299.99</v>
      </c>
    </row>
    <row r="8256" spans="1:23" x14ac:dyDescent="0.25">
      <c r="A8256">
        <f t="shared" si="1287"/>
        <v>2017</v>
      </c>
      <c r="B8256" s="1">
        <v>42959</v>
      </c>
      <c r="C8256" s="1">
        <v>42966</v>
      </c>
      <c r="D8256" s="1" t="str">
        <f t="shared" si="1280"/>
        <v>Aug</v>
      </c>
      <c r="E8256" t="s">
        <v>38</v>
      </c>
      <c r="F8256" t="s">
        <v>2397</v>
      </c>
      <c r="G8256" t="s">
        <v>25</v>
      </c>
      <c r="H8256" t="s">
        <v>34</v>
      </c>
      <c r="I8256" t="s">
        <v>2486</v>
      </c>
      <c r="J8256" t="s">
        <v>36</v>
      </c>
      <c r="K8256" t="s">
        <v>60</v>
      </c>
      <c r="L8256" s="2">
        <f t="shared" si="1281"/>
        <v>169.10079999999999</v>
      </c>
      <c r="M8256" s="2">
        <f t="shared" si="1282"/>
        <v>192.16</v>
      </c>
      <c r="N8256" s="2">
        <f t="shared" si="1288"/>
        <v>23.059200000000004</v>
      </c>
      <c r="O8256" s="2">
        <f t="shared" si="1283"/>
        <v>92.236800000000017</v>
      </c>
      <c r="P8256" s="2">
        <f t="shared" si="1284"/>
        <v>768.64</v>
      </c>
      <c r="Q8256" s="2">
        <f t="shared" si="1285"/>
        <v>12.000000000000002</v>
      </c>
      <c r="R8256">
        <v>4</v>
      </c>
      <c r="S8256">
        <v>0</v>
      </c>
      <c r="T8256" s="2">
        <v>192.16</v>
      </c>
      <c r="U8256" s="3">
        <v>92.236799999999988</v>
      </c>
      <c r="V8256" s="4">
        <f t="shared" si="1289"/>
        <v>11.999999999999998</v>
      </c>
      <c r="W8256" s="2">
        <f t="shared" si="1286"/>
        <v>768.64</v>
      </c>
    </row>
    <row r="8257" spans="1:23" x14ac:dyDescent="0.25">
      <c r="A8257">
        <f t="shared" si="1287"/>
        <v>2017</v>
      </c>
      <c r="B8257" s="1">
        <v>42959</v>
      </c>
      <c r="C8257" s="1">
        <v>42966</v>
      </c>
      <c r="D8257" s="1" t="str">
        <f t="shared" si="1280"/>
        <v>Aug</v>
      </c>
      <c r="E8257" t="s">
        <v>38</v>
      </c>
      <c r="F8257" t="s">
        <v>2397</v>
      </c>
      <c r="G8257" t="s">
        <v>25</v>
      </c>
      <c r="H8257" t="s">
        <v>34</v>
      </c>
      <c r="I8257" t="s">
        <v>827</v>
      </c>
      <c r="J8257" t="s">
        <v>50</v>
      </c>
      <c r="K8257" t="s">
        <v>51</v>
      </c>
      <c r="L8257" s="2">
        <f t="shared" si="1281"/>
        <v>239.21209999999999</v>
      </c>
      <c r="M8257" s="2">
        <f t="shared" si="1282"/>
        <v>242.42400000000001</v>
      </c>
      <c r="N8257" s="2">
        <f t="shared" si="1288"/>
        <v>3.2119000000000142</v>
      </c>
      <c r="O8257" s="2">
        <f t="shared" si="1283"/>
        <v>25.695200000000114</v>
      </c>
      <c r="P8257" s="2">
        <f t="shared" si="1284"/>
        <v>1939.3920000000001</v>
      </c>
      <c r="Q8257" s="2">
        <f t="shared" si="1285"/>
        <v>1.3249100749100806</v>
      </c>
      <c r="R8257">
        <v>8</v>
      </c>
      <c r="S8257">
        <v>0.2</v>
      </c>
      <c r="T8257" s="2">
        <v>242.624</v>
      </c>
      <c r="U8257" s="3">
        <v>27.295199999999973</v>
      </c>
      <c r="V8257" s="4">
        <f t="shared" si="1289"/>
        <v>1.4062499999999987</v>
      </c>
      <c r="W8257" s="2">
        <f t="shared" si="1286"/>
        <v>1940.992</v>
      </c>
    </row>
    <row r="8258" spans="1:23" x14ac:dyDescent="0.25">
      <c r="A8258">
        <f t="shared" si="1287"/>
        <v>2017</v>
      </c>
      <c r="B8258" s="1">
        <v>42959</v>
      </c>
      <c r="C8258" s="1">
        <v>42966</v>
      </c>
      <c r="D8258" s="1" t="str">
        <f t="shared" ref="D8258:D8321" si="1290">TEXT((B8258),"MMM")</f>
        <v>Aug</v>
      </c>
      <c r="E8258" t="s">
        <v>38</v>
      </c>
      <c r="F8258" t="s">
        <v>2397</v>
      </c>
      <c r="G8258" t="s">
        <v>25</v>
      </c>
      <c r="H8258" t="s">
        <v>34</v>
      </c>
      <c r="I8258" t="s">
        <v>394</v>
      </c>
      <c r="J8258" t="s">
        <v>36</v>
      </c>
      <c r="K8258" t="s">
        <v>43</v>
      </c>
      <c r="L8258" s="2">
        <f t="shared" ref="L8258:L8321" si="1291">T8258 - (U8258 / R8258)</f>
        <v>42.844999999999999</v>
      </c>
      <c r="M8258" s="2">
        <f t="shared" ref="M8258:M8321" si="1292">(T8258/1-S8258)</f>
        <v>46.74</v>
      </c>
      <c r="N8258" s="2">
        <f t="shared" si="1288"/>
        <v>3.8950000000000031</v>
      </c>
      <c r="O8258" s="2">
        <f t="shared" ref="O8258:O8321" si="1293">N8258*R8258</f>
        <v>11.685000000000009</v>
      </c>
      <c r="P8258" s="2">
        <f t="shared" ref="P8258:P8321" si="1294">(M8258*R8258)</f>
        <v>140.22</v>
      </c>
      <c r="Q8258" s="2">
        <f t="shared" ref="Q8258:Q8321" si="1295">(O8258/(M8258*R8258))*100</f>
        <v>8.3333333333333393</v>
      </c>
      <c r="R8258">
        <v>3</v>
      </c>
      <c r="S8258">
        <v>0</v>
      </c>
      <c r="T8258" s="2">
        <v>46.74</v>
      </c>
      <c r="U8258" s="3">
        <v>11.684999999999999</v>
      </c>
      <c r="V8258" s="4">
        <f t="shared" si="1289"/>
        <v>8.3333333333333321</v>
      </c>
      <c r="W8258" s="2">
        <f t="shared" ref="W8258:W8321" si="1296">R8258*T8258</f>
        <v>140.22</v>
      </c>
    </row>
    <row r="8259" spans="1:23" x14ac:dyDescent="0.25">
      <c r="A8259">
        <f t="shared" ref="A8259:A8322" si="1297">YEAR(B8259)</f>
        <v>2017</v>
      </c>
      <c r="B8259" s="1">
        <v>42959</v>
      </c>
      <c r="C8259" s="1">
        <v>42966</v>
      </c>
      <c r="D8259" s="1" t="str">
        <f t="shared" si="1290"/>
        <v>Aug</v>
      </c>
      <c r="E8259" t="s">
        <v>38</v>
      </c>
      <c r="F8259" t="s">
        <v>2397</v>
      </c>
      <c r="G8259" t="s">
        <v>25</v>
      </c>
      <c r="H8259" t="s">
        <v>34</v>
      </c>
      <c r="I8259" t="s">
        <v>2217</v>
      </c>
      <c r="J8259" t="s">
        <v>50</v>
      </c>
      <c r="K8259" t="s">
        <v>86</v>
      </c>
      <c r="L8259" s="2">
        <f t="shared" si="1291"/>
        <v>172.50070000000002</v>
      </c>
      <c r="M8259" s="2">
        <f t="shared" si="1292"/>
        <v>174.95000000000002</v>
      </c>
      <c r="N8259" s="2">
        <f t="shared" ref="N8259:N8322" si="1298">(M8259-L8259)</f>
        <v>2.4492999999999938</v>
      </c>
      <c r="O8259" s="2">
        <f t="shared" si="1293"/>
        <v>12.246499999999969</v>
      </c>
      <c r="P8259" s="2">
        <f t="shared" si="1294"/>
        <v>874.75000000000011</v>
      </c>
      <c r="Q8259" s="2">
        <f t="shared" si="1295"/>
        <v>1.3999999999999961</v>
      </c>
      <c r="R8259">
        <v>5</v>
      </c>
      <c r="S8259">
        <v>0</v>
      </c>
      <c r="T8259" s="2">
        <v>174.95000000000002</v>
      </c>
      <c r="U8259" s="3">
        <v>12.246500000000005</v>
      </c>
      <c r="V8259" s="4">
        <f t="shared" ref="V8259:V8322" si="1299">(U8259/W8259)*100</f>
        <v>1.4000000000000004</v>
      </c>
      <c r="W8259" s="2">
        <f t="shared" si="1296"/>
        <v>874.75000000000011</v>
      </c>
    </row>
    <row r="8260" spans="1:23" x14ac:dyDescent="0.25">
      <c r="A8260">
        <f t="shared" si="1297"/>
        <v>2017</v>
      </c>
      <c r="B8260" s="1">
        <v>42959</v>
      </c>
      <c r="C8260" s="1">
        <v>42966</v>
      </c>
      <c r="D8260" s="1" t="str">
        <f t="shared" si="1290"/>
        <v>Aug</v>
      </c>
      <c r="E8260" t="s">
        <v>38</v>
      </c>
      <c r="F8260" t="s">
        <v>2397</v>
      </c>
      <c r="G8260" t="s">
        <v>25</v>
      </c>
      <c r="H8260" t="s">
        <v>34</v>
      </c>
      <c r="I8260" t="s">
        <v>2616</v>
      </c>
      <c r="J8260" t="s">
        <v>36</v>
      </c>
      <c r="K8260" t="s">
        <v>53</v>
      </c>
      <c r="L8260" s="2">
        <f t="shared" si="1291"/>
        <v>94.410000000000011</v>
      </c>
      <c r="M8260" s="2">
        <f t="shared" si="1292"/>
        <v>100.504</v>
      </c>
      <c r="N8260" s="2">
        <f t="shared" si="1298"/>
        <v>6.0939999999999941</v>
      </c>
      <c r="O8260" s="2">
        <f t="shared" si="1293"/>
        <v>36.563999999999965</v>
      </c>
      <c r="P8260" s="2">
        <f t="shared" si="1294"/>
        <v>603.024</v>
      </c>
      <c r="Q8260" s="2">
        <f t="shared" si="1295"/>
        <v>6.0634402610841303</v>
      </c>
      <c r="R8260">
        <v>6</v>
      </c>
      <c r="S8260">
        <v>0.2</v>
      </c>
      <c r="T8260" s="2">
        <v>100.70400000000001</v>
      </c>
      <c r="U8260" s="3">
        <v>37.763999999999996</v>
      </c>
      <c r="V8260" s="4">
        <f t="shared" si="1299"/>
        <v>6.2499999999999982</v>
      </c>
      <c r="W8260" s="2">
        <f t="shared" si="1296"/>
        <v>604.22400000000005</v>
      </c>
    </row>
    <row r="8261" spans="1:23" x14ac:dyDescent="0.25">
      <c r="A8261">
        <f t="shared" si="1297"/>
        <v>2016</v>
      </c>
      <c r="B8261" s="1">
        <v>42547</v>
      </c>
      <c r="C8261" s="1">
        <v>42547</v>
      </c>
      <c r="D8261" s="1" t="str">
        <f t="shared" si="1290"/>
        <v>Jun</v>
      </c>
      <c r="E8261" t="s">
        <v>528</v>
      </c>
      <c r="F8261" t="s">
        <v>1241</v>
      </c>
      <c r="G8261" t="s">
        <v>64</v>
      </c>
      <c r="H8261" t="s">
        <v>65</v>
      </c>
      <c r="I8261" t="s">
        <v>701</v>
      </c>
      <c r="J8261" t="s">
        <v>36</v>
      </c>
      <c r="K8261" t="s">
        <v>60</v>
      </c>
      <c r="L8261" s="2">
        <f t="shared" si="1291"/>
        <v>348.82490000000001</v>
      </c>
      <c r="M8261" s="2">
        <f t="shared" si="1292"/>
        <v>368.91</v>
      </c>
      <c r="N8261" s="2">
        <f t="shared" si="1298"/>
        <v>20.085100000000011</v>
      </c>
      <c r="O8261" s="2">
        <f t="shared" si="1293"/>
        <v>180.7659000000001</v>
      </c>
      <c r="P8261" s="2">
        <f t="shared" si="1294"/>
        <v>3320.19</v>
      </c>
      <c r="Q8261" s="2">
        <f t="shared" si="1295"/>
        <v>5.4444444444444473</v>
      </c>
      <c r="R8261">
        <v>9</v>
      </c>
      <c r="S8261">
        <v>0</v>
      </c>
      <c r="T8261" s="2">
        <v>368.91</v>
      </c>
      <c r="U8261" s="3">
        <v>180.76590000000002</v>
      </c>
      <c r="V8261" s="4">
        <f t="shared" si="1299"/>
        <v>5.4444444444444446</v>
      </c>
      <c r="W8261" s="2">
        <f t="shared" si="1296"/>
        <v>3320.19</v>
      </c>
    </row>
    <row r="8262" spans="1:23" x14ac:dyDescent="0.25">
      <c r="A8262">
        <f t="shared" si="1297"/>
        <v>2016</v>
      </c>
      <c r="B8262" s="1">
        <v>42547</v>
      </c>
      <c r="C8262" s="1">
        <v>42547</v>
      </c>
      <c r="D8262" s="1" t="str">
        <f t="shared" si="1290"/>
        <v>Jun</v>
      </c>
      <c r="E8262" t="s">
        <v>528</v>
      </c>
      <c r="F8262" t="s">
        <v>1241</v>
      </c>
      <c r="G8262" t="s">
        <v>64</v>
      </c>
      <c r="H8262" t="s">
        <v>65</v>
      </c>
      <c r="I8262" t="s">
        <v>617</v>
      </c>
      <c r="J8262" t="s">
        <v>36</v>
      </c>
      <c r="K8262" t="s">
        <v>53</v>
      </c>
      <c r="L8262" s="2">
        <f t="shared" si="1291"/>
        <v>4.2506000000000004</v>
      </c>
      <c r="M8262" s="2">
        <f t="shared" si="1292"/>
        <v>8.02</v>
      </c>
      <c r="N8262" s="2">
        <f t="shared" si="1298"/>
        <v>3.7693999999999992</v>
      </c>
      <c r="O8262" s="2">
        <f t="shared" si="1293"/>
        <v>3.7693999999999992</v>
      </c>
      <c r="P8262" s="2">
        <f t="shared" si="1294"/>
        <v>8.02</v>
      </c>
      <c r="Q8262" s="2">
        <f t="shared" si="1295"/>
        <v>46.999999999999993</v>
      </c>
      <c r="R8262">
        <v>1</v>
      </c>
      <c r="S8262">
        <v>0</v>
      </c>
      <c r="T8262" s="2">
        <v>8.02</v>
      </c>
      <c r="U8262" s="3">
        <v>3.7693999999999992</v>
      </c>
      <c r="V8262" s="4">
        <f t="shared" si="1299"/>
        <v>46.999999999999993</v>
      </c>
      <c r="W8262" s="2">
        <f t="shared" si="1296"/>
        <v>8.02</v>
      </c>
    </row>
    <row r="8263" spans="1:23" x14ac:dyDescent="0.25">
      <c r="A8263">
        <f t="shared" si="1297"/>
        <v>2016</v>
      </c>
      <c r="B8263" s="1">
        <v>42547</v>
      </c>
      <c r="C8263" s="1">
        <v>42547</v>
      </c>
      <c r="D8263" s="1" t="str">
        <f t="shared" si="1290"/>
        <v>Jun</v>
      </c>
      <c r="E8263" t="s">
        <v>528</v>
      </c>
      <c r="F8263" t="s">
        <v>1241</v>
      </c>
      <c r="G8263" t="s">
        <v>64</v>
      </c>
      <c r="H8263" t="s">
        <v>65</v>
      </c>
      <c r="I8263" t="s">
        <v>2029</v>
      </c>
      <c r="J8263" t="s">
        <v>36</v>
      </c>
      <c r="K8263" t="s">
        <v>43</v>
      </c>
      <c r="L8263" s="2">
        <f t="shared" si="1291"/>
        <v>159.92239999999998</v>
      </c>
      <c r="M8263" s="2">
        <f t="shared" si="1292"/>
        <v>171.04</v>
      </c>
      <c r="N8263" s="2">
        <f t="shared" si="1298"/>
        <v>11.11760000000001</v>
      </c>
      <c r="O8263" s="2">
        <f t="shared" si="1293"/>
        <v>44.470400000000041</v>
      </c>
      <c r="P8263" s="2">
        <f t="shared" si="1294"/>
        <v>684.16</v>
      </c>
      <c r="Q8263" s="2">
        <f t="shared" si="1295"/>
        <v>6.5000000000000053</v>
      </c>
      <c r="R8263">
        <v>4</v>
      </c>
      <c r="S8263">
        <v>0</v>
      </c>
      <c r="T8263" s="2">
        <v>171.04</v>
      </c>
      <c r="U8263" s="3">
        <v>44.470399999999998</v>
      </c>
      <c r="V8263" s="4">
        <f t="shared" si="1299"/>
        <v>6.5</v>
      </c>
      <c r="W8263" s="2">
        <f t="shared" si="1296"/>
        <v>684.16</v>
      </c>
    </row>
    <row r="8264" spans="1:23" x14ac:dyDescent="0.25">
      <c r="A8264">
        <f t="shared" si="1297"/>
        <v>2016</v>
      </c>
      <c r="B8264" s="1">
        <v>42719</v>
      </c>
      <c r="C8264" s="1">
        <v>42723</v>
      </c>
      <c r="D8264" s="1" t="str">
        <f t="shared" si="1290"/>
        <v>Dec</v>
      </c>
      <c r="E8264" t="s">
        <v>38</v>
      </c>
      <c r="F8264" t="s">
        <v>2211</v>
      </c>
      <c r="G8264" t="s">
        <v>64</v>
      </c>
      <c r="H8264" t="s">
        <v>26</v>
      </c>
      <c r="I8264" t="s">
        <v>572</v>
      </c>
      <c r="J8264" t="s">
        <v>36</v>
      </c>
      <c r="K8264" t="s">
        <v>60</v>
      </c>
      <c r="L8264" s="2">
        <f t="shared" si="1291"/>
        <v>16.329599999999999</v>
      </c>
      <c r="M8264" s="2">
        <f t="shared" si="1292"/>
        <v>19.440000000000001</v>
      </c>
      <c r="N8264" s="2">
        <f t="shared" si="1298"/>
        <v>3.1104000000000021</v>
      </c>
      <c r="O8264" s="2">
        <f t="shared" si="1293"/>
        <v>9.3312000000000062</v>
      </c>
      <c r="P8264" s="2">
        <f t="shared" si="1294"/>
        <v>58.320000000000007</v>
      </c>
      <c r="Q8264" s="2">
        <f t="shared" si="1295"/>
        <v>16.000000000000007</v>
      </c>
      <c r="R8264">
        <v>3</v>
      </c>
      <c r="S8264">
        <v>0</v>
      </c>
      <c r="T8264" s="2">
        <v>19.440000000000001</v>
      </c>
      <c r="U8264" s="3">
        <v>9.3312000000000008</v>
      </c>
      <c r="V8264" s="4">
        <f t="shared" si="1299"/>
        <v>16</v>
      </c>
      <c r="W8264" s="2">
        <f t="shared" si="1296"/>
        <v>58.320000000000007</v>
      </c>
    </row>
    <row r="8265" spans="1:23" x14ac:dyDescent="0.25">
      <c r="A8265">
        <f t="shared" si="1297"/>
        <v>2015</v>
      </c>
      <c r="B8265" s="1">
        <v>42260</v>
      </c>
      <c r="C8265" s="1">
        <v>42264</v>
      </c>
      <c r="D8265" s="1" t="str">
        <f t="shared" si="1290"/>
        <v>Sep</v>
      </c>
      <c r="E8265" t="s">
        <v>38</v>
      </c>
      <c r="F8265" t="s">
        <v>1837</v>
      </c>
      <c r="G8265" t="s">
        <v>25</v>
      </c>
      <c r="H8265" t="s">
        <v>26</v>
      </c>
      <c r="I8265" t="s">
        <v>987</v>
      </c>
      <c r="J8265" t="s">
        <v>36</v>
      </c>
      <c r="K8265" t="s">
        <v>53</v>
      </c>
      <c r="L8265" s="2">
        <f t="shared" si="1291"/>
        <v>15.601300000000002</v>
      </c>
      <c r="M8265" s="2">
        <f t="shared" si="1292"/>
        <v>12.392000000000003</v>
      </c>
      <c r="N8265" s="2">
        <f t="shared" si="1298"/>
        <v>-3.2092999999999989</v>
      </c>
      <c r="O8265" s="2">
        <f t="shared" si="1293"/>
        <v>-12.837199999999996</v>
      </c>
      <c r="P8265" s="2">
        <f t="shared" si="1294"/>
        <v>49.568000000000012</v>
      </c>
      <c r="Q8265" s="2">
        <f t="shared" si="1295"/>
        <v>-25.898160103292433</v>
      </c>
      <c r="R8265">
        <v>4</v>
      </c>
      <c r="S8265">
        <v>0.7</v>
      </c>
      <c r="T8265" s="2">
        <v>13.092000000000002</v>
      </c>
      <c r="U8265" s="3">
        <v>-10.037199999999999</v>
      </c>
      <c r="V8265" s="4">
        <f t="shared" si="1299"/>
        <v>-19.166666666666661</v>
      </c>
      <c r="W8265" s="2">
        <f t="shared" si="1296"/>
        <v>52.368000000000009</v>
      </c>
    </row>
    <row r="8266" spans="1:23" x14ac:dyDescent="0.25">
      <c r="A8266">
        <f t="shared" si="1297"/>
        <v>2014</v>
      </c>
      <c r="B8266" s="1">
        <v>42003</v>
      </c>
      <c r="C8266" s="1">
        <v>42008</v>
      </c>
      <c r="D8266" s="1" t="str">
        <f t="shared" si="1290"/>
        <v>Dec</v>
      </c>
      <c r="E8266" t="s">
        <v>38</v>
      </c>
      <c r="F8266" t="s">
        <v>684</v>
      </c>
      <c r="G8266" t="s">
        <v>25</v>
      </c>
      <c r="H8266" t="s">
        <v>80</v>
      </c>
      <c r="I8266" t="s">
        <v>2676</v>
      </c>
      <c r="J8266" t="s">
        <v>36</v>
      </c>
      <c r="K8266" t="s">
        <v>55</v>
      </c>
      <c r="L8266" s="2">
        <f t="shared" si="1291"/>
        <v>112.69499999999999</v>
      </c>
      <c r="M8266" s="2">
        <f t="shared" si="1292"/>
        <v>122.94</v>
      </c>
      <c r="N8266" s="2">
        <f t="shared" si="1298"/>
        <v>10.245000000000005</v>
      </c>
      <c r="O8266" s="2">
        <f t="shared" si="1293"/>
        <v>30.735000000000014</v>
      </c>
      <c r="P8266" s="2">
        <f t="shared" si="1294"/>
        <v>368.82</v>
      </c>
      <c r="Q8266" s="2">
        <f t="shared" si="1295"/>
        <v>8.3333333333333375</v>
      </c>
      <c r="R8266">
        <v>3</v>
      </c>
      <c r="S8266">
        <v>0</v>
      </c>
      <c r="T8266" s="2">
        <v>122.94</v>
      </c>
      <c r="U8266" s="3">
        <v>30.734999999999992</v>
      </c>
      <c r="V8266" s="4">
        <f t="shared" si="1299"/>
        <v>8.3333333333333321</v>
      </c>
      <c r="W8266" s="2">
        <f t="shared" si="1296"/>
        <v>368.82</v>
      </c>
    </row>
    <row r="8267" spans="1:23" x14ac:dyDescent="0.25">
      <c r="A8267">
        <f t="shared" si="1297"/>
        <v>2014</v>
      </c>
      <c r="B8267" s="1">
        <v>42003</v>
      </c>
      <c r="C8267" s="1">
        <v>42008</v>
      </c>
      <c r="D8267" s="1" t="str">
        <f t="shared" si="1290"/>
        <v>Dec</v>
      </c>
      <c r="E8267" t="s">
        <v>38</v>
      </c>
      <c r="F8267" t="s">
        <v>684</v>
      </c>
      <c r="G8267" t="s">
        <v>25</v>
      </c>
      <c r="H8267" t="s">
        <v>80</v>
      </c>
      <c r="I8267" t="s">
        <v>1312</v>
      </c>
      <c r="J8267" t="s">
        <v>36</v>
      </c>
      <c r="K8267" t="s">
        <v>53</v>
      </c>
      <c r="L8267" s="2">
        <f t="shared" si="1291"/>
        <v>33.612299999999998</v>
      </c>
      <c r="M8267" s="2">
        <f t="shared" si="1292"/>
        <v>35.247999999999998</v>
      </c>
      <c r="N8267" s="2">
        <f t="shared" si="1298"/>
        <v>1.6356999999999999</v>
      </c>
      <c r="O8267" s="2">
        <f t="shared" si="1293"/>
        <v>11.4499</v>
      </c>
      <c r="P8267" s="2">
        <f t="shared" si="1294"/>
        <v>246.73599999999999</v>
      </c>
      <c r="Q8267" s="2">
        <f t="shared" si="1295"/>
        <v>4.640546981389015</v>
      </c>
      <c r="R8267">
        <v>7</v>
      </c>
      <c r="S8267">
        <v>0.2</v>
      </c>
      <c r="T8267" s="2">
        <v>35.448</v>
      </c>
      <c r="U8267" s="3">
        <v>12.8499</v>
      </c>
      <c r="V8267" s="4">
        <f t="shared" si="1299"/>
        <v>5.1785714285714288</v>
      </c>
      <c r="W8267" s="2">
        <f t="shared" si="1296"/>
        <v>248.136</v>
      </c>
    </row>
    <row r="8268" spans="1:23" x14ac:dyDescent="0.25">
      <c r="A8268">
        <f t="shared" si="1297"/>
        <v>2014</v>
      </c>
      <c r="B8268" s="1">
        <v>41758</v>
      </c>
      <c r="C8268" s="1">
        <v>41763</v>
      </c>
      <c r="D8268" s="1" t="str">
        <f t="shared" si="1290"/>
        <v>Apr</v>
      </c>
      <c r="E8268" t="s">
        <v>38</v>
      </c>
      <c r="F8268" t="s">
        <v>1141</v>
      </c>
      <c r="G8268" t="s">
        <v>25</v>
      </c>
      <c r="H8268" t="s">
        <v>80</v>
      </c>
      <c r="I8268" t="s">
        <v>682</v>
      </c>
      <c r="J8268" t="s">
        <v>50</v>
      </c>
      <c r="K8268" t="s">
        <v>51</v>
      </c>
      <c r="L8268" s="2">
        <f t="shared" si="1291"/>
        <v>17.3826</v>
      </c>
      <c r="M8268" s="2">
        <f t="shared" si="1292"/>
        <v>19.98</v>
      </c>
      <c r="N8268" s="2">
        <f t="shared" si="1298"/>
        <v>2.5974000000000004</v>
      </c>
      <c r="O8268" s="2">
        <f t="shared" si="1293"/>
        <v>5.1948000000000008</v>
      </c>
      <c r="P8268" s="2">
        <f t="shared" si="1294"/>
        <v>39.96</v>
      </c>
      <c r="Q8268" s="2">
        <f t="shared" si="1295"/>
        <v>13</v>
      </c>
      <c r="R8268">
        <v>2</v>
      </c>
      <c r="S8268">
        <v>0</v>
      </c>
      <c r="T8268" s="2">
        <v>19.98</v>
      </c>
      <c r="U8268" s="3">
        <v>5.1948000000000008</v>
      </c>
      <c r="V8268" s="4">
        <f t="shared" si="1299"/>
        <v>13</v>
      </c>
      <c r="W8268" s="2">
        <f t="shared" si="1296"/>
        <v>39.96</v>
      </c>
    </row>
    <row r="8269" spans="1:23" x14ac:dyDescent="0.25">
      <c r="A8269">
        <f t="shared" si="1297"/>
        <v>2017</v>
      </c>
      <c r="B8269" s="1">
        <v>42765</v>
      </c>
      <c r="C8269" s="1">
        <v>42772</v>
      </c>
      <c r="D8269" s="1" t="str">
        <f t="shared" si="1290"/>
        <v>Jan</v>
      </c>
      <c r="E8269" t="s">
        <v>38</v>
      </c>
      <c r="F8269" t="s">
        <v>1422</v>
      </c>
      <c r="G8269" t="s">
        <v>25</v>
      </c>
      <c r="H8269" t="s">
        <v>65</v>
      </c>
      <c r="I8269" t="s">
        <v>2356</v>
      </c>
      <c r="J8269" t="s">
        <v>28</v>
      </c>
      <c r="K8269" t="s">
        <v>41</v>
      </c>
      <c r="L8269" s="2">
        <f t="shared" si="1291"/>
        <v>116.55</v>
      </c>
      <c r="M8269" s="2">
        <f t="shared" si="1292"/>
        <v>68.875</v>
      </c>
      <c r="N8269" s="2">
        <f t="shared" si="1298"/>
        <v>-47.674999999999997</v>
      </c>
      <c r="O8269" s="2">
        <f t="shared" si="1293"/>
        <v>-47.674999999999997</v>
      </c>
      <c r="P8269" s="2">
        <f t="shared" si="1294"/>
        <v>68.875</v>
      </c>
      <c r="Q8269" s="2">
        <f t="shared" si="1295"/>
        <v>-69.219600725952816</v>
      </c>
      <c r="R8269">
        <v>1</v>
      </c>
      <c r="S8269">
        <v>0.5</v>
      </c>
      <c r="T8269" s="2">
        <v>69.375</v>
      </c>
      <c r="U8269" s="3">
        <v>-47.174999999999997</v>
      </c>
      <c r="V8269" s="4">
        <f t="shared" si="1299"/>
        <v>-68</v>
      </c>
      <c r="W8269" s="2">
        <f t="shared" si="1296"/>
        <v>69.375</v>
      </c>
    </row>
    <row r="8270" spans="1:23" x14ac:dyDescent="0.25">
      <c r="A8270">
        <f t="shared" si="1297"/>
        <v>2017</v>
      </c>
      <c r="B8270" s="1">
        <v>42765</v>
      </c>
      <c r="C8270" s="1">
        <v>42772</v>
      </c>
      <c r="D8270" s="1" t="str">
        <f t="shared" si="1290"/>
        <v>Jan</v>
      </c>
      <c r="E8270" t="s">
        <v>38</v>
      </c>
      <c r="F8270" t="s">
        <v>1422</v>
      </c>
      <c r="G8270" t="s">
        <v>25</v>
      </c>
      <c r="H8270" t="s">
        <v>65</v>
      </c>
      <c r="I8270" t="s">
        <v>873</v>
      </c>
      <c r="J8270" t="s">
        <v>36</v>
      </c>
      <c r="K8270" t="s">
        <v>247</v>
      </c>
      <c r="L8270" s="2">
        <f t="shared" si="1291"/>
        <v>30.987000000000002</v>
      </c>
      <c r="M8270" s="2">
        <f t="shared" si="1292"/>
        <v>31.480000000000004</v>
      </c>
      <c r="N8270" s="2">
        <f t="shared" si="1298"/>
        <v>0.4930000000000021</v>
      </c>
      <c r="O8270" s="2">
        <f t="shared" si="1293"/>
        <v>1.9720000000000084</v>
      </c>
      <c r="P8270" s="2">
        <f t="shared" si="1294"/>
        <v>125.92000000000002</v>
      </c>
      <c r="Q8270" s="2">
        <f t="shared" si="1295"/>
        <v>1.5660736975857754</v>
      </c>
      <c r="R8270">
        <v>4</v>
      </c>
      <c r="S8270">
        <v>0.2</v>
      </c>
      <c r="T8270" s="2">
        <v>31.680000000000003</v>
      </c>
      <c r="U8270" s="3">
        <v>2.7719999999999994</v>
      </c>
      <c r="V8270" s="4">
        <f t="shared" si="1299"/>
        <v>2.1874999999999991</v>
      </c>
      <c r="W8270" s="2">
        <f t="shared" si="1296"/>
        <v>126.72000000000001</v>
      </c>
    </row>
    <row r="8271" spans="1:23" x14ac:dyDescent="0.25">
      <c r="A8271">
        <f t="shared" si="1297"/>
        <v>2017</v>
      </c>
      <c r="B8271" s="1">
        <v>42765</v>
      </c>
      <c r="C8271" s="1">
        <v>42772</v>
      </c>
      <c r="D8271" s="1" t="str">
        <f t="shared" si="1290"/>
        <v>Jan</v>
      </c>
      <c r="E8271" t="s">
        <v>38</v>
      </c>
      <c r="F8271" t="s">
        <v>1422</v>
      </c>
      <c r="G8271" t="s">
        <v>25</v>
      </c>
      <c r="H8271" t="s">
        <v>65</v>
      </c>
      <c r="I8271" t="s">
        <v>2529</v>
      </c>
      <c r="J8271" t="s">
        <v>50</v>
      </c>
      <c r="K8271" t="s">
        <v>51</v>
      </c>
      <c r="L8271" s="2">
        <f t="shared" si="1291"/>
        <v>1940.5690000000002</v>
      </c>
      <c r="M8271" s="2">
        <f t="shared" si="1292"/>
        <v>2002.9680000000001</v>
      </c>
      <c r="N8271" s="2">
        <f t="shared" si="1298"/>
        <v>62.398999999999887</v>
      </c>
      <c r="O8271" s="2">
        <f t="shared" si="1293"/>
        <v>249.59599999999955</v>
      </c>
      <c r="P8271" s="2">
        <f t="shared" si="1294"/>
        <v>8011.8720000000003</v>
      </c>
      <c r="Q8271" s="2">
        <f t="shared" si="1295"/>
        <v>3.1153268549472526</v>
      </c>
      <c r="R8271">
        <v>4</v>
      </c>
      <c r="S8271">
        <v>0.2</v>
      </c>
      <c r="T8271" s="2">
        <v>2003.1680000000001</v>
      </c>
      <c r="U8271" s="3">
        <v>250.39599999999984</v>
      </c>
      <c r="V8271" s="4">
        <f t="shared" si="1299"/>
        <v>3.1249999999999978</v>
      </c>
      <c r="W8271" s="2">
        <f t="shared" si="1296"/>
        <v>8012.6720000000005</v>
      </c>
    </row>
    <row r="8272" spans="1:23" x14ac:dyDescent="0.25">
      <c r="A8272">
        <f t="shared" si="1297"/>
        <v>2017</v>
      </c>
      <c r="B8272" s="1">
        <v>42765</v>
      </c>
      <c r="C8272" s="1">
        <v>42772</v>
      </c>
      <c r="D8272" s="1" t="str">
        <f t="shared" si="1290"/>
        <v>Jan</v>
      </c>
      <c r="E8272" t="s">
        <v>38</v>
      </c>
      <c r="F8272" t="s">
        <v>1422</v>
      </c>
      <c r="G8272" t="s">
        <v>25</v>
      </c>
      <c r="H8272" t="s">
        <v>65</v>
      </c>
      <c r="I8272" t="s">
        <v>412</v>
      </c>
      <c r="J8272" t="s">
        <v>36</v>
      </c>
      <c r="K8272" t="s">
        <v>48</v>
      </c>
      <c r="L8272" s="2">
        <f t="shared" si="1291"/>
        <v>7.7671999999999999</v>
      </c>
      <c r="M8272" s="2">
        <f t="shared" si="1292"/>
        <v>9.1440000000000001</v>
      </c>
      <c r="N8272" s="2">
        <f t="shared" si="1298"/>
        <v>1.3768000000000002</v>
      </c>
      <c r="O8272" s="2">
        <f t="shared" si="1293"/>
        <v>2.7536000000000005</v>
      </c>
      <c r="P8272" s="2">
        <f t="shared" si="1294"/>
        <v>18.288</v>
      </c>
      <c r="Q8272" s="2">
        <f t="shared" si="1295"/>
        <v>15.056867891513564</v>
      </c>
      <c r="R8272">
        <v>2</v>
      </c>
      <c r="S8272">
        <v>0.2</v>
      </c>
      <c r="T8272" s="2">
        <v>9.3439999999999994</v>
      </c>
      <c r="U8272" s="3">
        <v>3.1535999999999995</v>
      </c>
      <c r="V8272" s="4">
        <f t="shared" si="1299"/>
        <v>16.875</v>
      </c>
      <c r="W8272" s="2">
        <f t="shared" si="1296"/>
        <v>18.687999999999999</v>
      </c>
    </row>
    <row r="8273" spans="1:23" x14ac:dyDescent="0.25">
      <c r="A8273">
        <f t="shared" si="1297"/>
        <v>2016</v>
      </c>
      <c r="B8273" s="1">
        <v>42729</v>
      </c>
      <c r="C8273" s="1">
        <v>42735</v>
      </c>
      <c r="D8273" s="1" t="str">
        <f t="shared" si="1290"/>
        <v>Dec</v>
      </c>
      <c r="E8273" t="s">
        <v>38</v>
      </c>
      <c r="F8273" t="s">
        <v>1806</v>
      </c>
      <c r="G8273" t="s">
        <v>25</v>
      </c>
      <c r="H8273" t="s">
        <v>80</v>
      </c>
      <c r="I8273" t="s">
        <v>644</v>
      </c>
      <c r="J8273" t="s">
        <v>28</v>
      </c>
      <c r="K8273" t="s">
        <v>31</v>
      </c>
      <c r="L8273" s="2">
        <f t="shared" si="1291"/>
        <v>2523.8982000000001</v>
      </c>
      <c r="M8273" s="2">
        <f t="shared" si="1292"/>
        <v>2562.9560000000001</v>
      </c>
      <c r="N8273" s="2">
        <f t="shared" si="1298"/>
        <v>39.057800000000043</v>
      </c>
      <c r="O8273" s="2">
        <f t="shared" si="1293"/>
        <v>312.46240000000034</v>
      </c>
      <c r="P8273" s="2">
        <f t="shared" si="1294"/>
        <v>20503.648000000001</v>
      </c>
      <c r="Q8273" s="2">
        <f t="shared" si="1295"/>
        <v>1.5239356430621531</v>
      </c>
      <c r="R8273">
        <v>8</v>
      </c>
      <c r="S8273">
        <v>0.1</v>
      </c>
      <c r="T8273" s="2">
        <v>2563.056</v>
      </c>
      <c r="U8273" s="3">
        <v>313.26239999999967</v>
      </c>
      <c r="V8273" s="4">
        <f t="shared" si="1299"/>
        <v>1.5277777777777761</v>
      </c>
      <c r="W8273" s="2">
        <f t="shared" si="1296"/>
        <v>20504.448</v>
      </c>
    </row>
    <row r="8274" spans="1:23" x14ac:dyDescent="0.25">
      <c r="A8274">
        <f t="shared" si="1297"/>
        <v>2016</v>
      </c>
      <c r="B8274" s="1">
        <v>42663</v>
      </c>
      <c r="C8274" s="1">
        <v>42668</v>
      </c>
      <c r="D8274" s="1" t="str">
        <f t="shared" si="1290"/>
        <v>Oct</v>
      </c>
      <c r="E8274" t="s">
        <v>38</v>
      </c>
      <c r="F8274" t="s">
        <v>1609</v>
      </c>
      <c r="G8274" t="s">
        <v>33</v>
      </c>
      <c r="H8274" t="s">
        <v>34</v>
      </c>
      <c r="I8274" t="s">
        <v>2515</v>
      </c>
      <c r="J8274" t="s">
        <v>28</v>
      </c>
      <c r="K8274" t="s">
        <v>31</v>
      </c>
      <c r="L8274" s="2">
        <f t="shared" si="1291"/>
        <v>385.92620000000005</v>
      </c>
      <c r="M8274" s="2">
        <f t="shared" si="1292"/>
        <v>386.93600000000004</v>
      </c>
      <c r="N8274" s="2">
        <f t="shared" si="1298"/>
        <v>1.0097999999999843</v>
      </c>
      <c r="O8274" s="2">
        <f t="shared" si="1293"/>
        <v>4.0391999999999371</v>
      </c>
      <c r="P8274" s="2">
        <f t="shared" si="1294"/>
        <v>1547.7440000000001</v>
      </c>
      <c r="Q8274" s="2">
        <f t="shared" si="1295"/>
        <v>0.2609733909483698</v>
      </c>
      <c r="R8274">
        <v>4</v>
      </c>
      <c r="S8274">
        <v>0.2</v>
      </c>
      <c r="T8274" s="2">
        <v>387.13600000000002</v>
      </c>
      <c r="U8274" s="3">
        <v>4.8391999999999911</v>
      </c>
      <c r="V8274" s="4">
        <f t="shared" si="1299"/>
        <v>0.31249999999999939</v>
      </c>
      <c r="W8274" s="2">
        <f t="shared" si="1296"/>
        <v>1548.5440000000001</v>
      </c>
    </row>
    <row r="8275" spans="1:23" x14ac:dyDescent="0.25">
      <c r="A8275">
        <f t="shared" si="1297"/>
        <v>2015</v>
      </c>
      <c r="B8275" s="1">
        <v>42168</v>
      </c>
      <c r="C8275" s="1">
        <v>42170</v>
      </c>
      <c r="D8275" s="1" t="str">
        <f t="shared" si="1290"/>
        <v>Jun</v>
      </c>
      <c r="E8275" t="s">
        <v>23</v>
      </c>
      <c r="F8275" t="s">
        <v>2556</v>
      </c>
      <c r="G8275" t="s">
        <v>64</v>
      </c>
      <c r="H8275" t="s">
        <v>80</v>
      </c>
      <c r="I8275" t="s">
        <v>1530</v>
      </c>
      <c r="J8275" t="s">
        <v>36</v>
      </c>
      <c r="K8275" t="s">
        <v>48</v>
      </c>
      <c r="L8275" s="2">
        <f t="shared" si="1291"/>
        <v>3.1244000000000005</v>
      </c>
      <c r="M8275" s="2">
        <f t="shared" si="1292"/>
        <v>3.2240000000000002</v>
      </c>
      <c r="N8275" s="2">
        <f t="shared" si="1298"/>
        <v>9.9599999999999689E-2</v>
      </c>
      <c r="O8275" s="2">
        <f t="shared" si="1293"/>
        <v>9.9599999999999689E-2</v>
      </c>
      <c r="P8275" s="2">
        <f t="shared" si="1294"/>
        <v>3.2240000000000002</v>
      </c>
      <c r="Q8275" s="2">
        <f t="shared" si="1295"/>
        <v>3.089330024813886</v>
      </c>
      <c r="R8275">
        <v>1</v>
      </c>
      <c r="S8275">
        <v>0.2</v>
      </c>
      <c r="T8275" s="2">
        <v>3.4240000000000004</v>
      </c>
      <c r="U8275" s="3">
        <v>0.29960000000000009</v>
      </c>
      <c r="V8275" s="4">
        <f t="shared" si="1299"/>
        <v>8.7500000000000018</v>
      </c>
      <c r="W8275" s="2">
        <f t="shared" si="1296"/>
        <v>3.4240000000000004</v>
      </c>
    </row>
    <row r="8276" spans="1:23" x14ac:dyDescent="0.25">
      <c r="A8276">
        <f t="shared" si="1297"/>
        <v>2017</v>
      </c>
      <c r="B8276" s="1">
        <v>42916</v>
      </c>
      <c r="C8276" s="1">
        <v>42920</v>
      </c>
      <c r="D8276" s="1" t="str">
        <f t="shared" si="1290"/>
        <v>Jun</v>
      </c>
      <c r="E8276" t="s">
        <v>38</v>
      </c>
      <c r="F8276" t="s">
        <v>1742</v>
      </c>
      <c r="G8276" t="s">
        <v>33</v>
      </c>
      <c r="H8276" t="s">
        <v>80</v>
      </c>
      <c r="I8276" t="s">
        <v>2172</v>
      </c>
      <c r="J8276" t="s">
        <v>36</v>
      </c>
      <c r="K8276" t="s">
        <v>43</v>
      </c>
      <c r="L8276" s="2">
        <f t="shared" si="1291"/>
        <v>1045.1044000000002</v>
      </c>
      <c r="M8276" s="2">
        <f t="shared" si="1292"/>
        <v>1085.42</v>
      </c>
      <c r="N8276" s="2">
        <f t="shared" si="1298"/>
        <v>40.315599999999904</v>
      </c>
      <c r="O8276" s="2">
        <f t="shared" si="1293"/>
        <v>282.20919999999933</v>
      </c>
      <c r="P8276" s="2">
        <f t="shared" si="1294"/>
        <v>7597.9400000000005</v>
      </c>
      <c r="Q8276" s="2">
        <f t="shared" si="1295"/>
        <v>3.7142857142857055</v>
      </c>
      <c r="R8276">
        <v>7</v>
      </c>
      <c r="S8276">
        <v>0</v>
      </c>
      <c r="T8276" s="2">
        <v>1085.42</v>
      </c>
      <c r="U8276" s="3">
        <v>282.20920000000001</v>
      </c>
      <c r="V8276" s="4">
        <f t="shared" si="1299"/>
        <v>3.7142857142857144</v>
      </c>
      <c r="W8276" s="2">
        <f t="shared" si="1296"/>
        <v>7597.9400000000005</v>
      </c>
    </row>
    <row r="8277" spans="1:23" x14ac:dyDescent="0.25">
      <c r="A8277">
        <f t="shared" si="1297"/>
        <v>2015</v>
      </c>
      <c r="B8277" s="1">
        <v>42181</v>
      </c>
      <c r="C8277" s="1">
        <v>42185</v>
      </c>
      <c r="D8277" s="1" t="str">
        <f t="shared" si="1290"/>
        <v>Jun</v>
      </c>
      <c r="E8277" t="s">
        <v>38</v>
      </c>
      <c r="F8277" t="s">
        <v>2491</v>
      </c>
      <c r="G8277" t="s">
        <v>64</v>
      </c>
      <c r="H8277" t="s">
        <v>80</v>
      </c>
      <c r="I8277" t="s">
        <v>197</v>
      </c>
      <c r="J8277" t="s">
        <v>36</v>
      </c>
      <c r="K8277" t="s">
        <v>60</v>
      </c>
      <c r="L8277" s="2">
        <f t="shared" si="1291"/>
        <v>41.321800000000003</v>
      </c>
      <c r="M8277" s="2">
        <f t="shared" si="1292"/>
        <v>42.856000000000002</v>
      </c>
      <c r="N8277" s="2">
        <f t="shared" si="1298"/>
        <v>1.5341999999999985</v>
      </c>
      <c r="O8277" s="2">
        <f t="shared" si="1293"/>
        <v>13.807799999999986</v>
      </c>
      <c r="P8277" s="2">
        <f t="shared" si="1294"/>
        <v>385.70400000000001</v>
      </c>
      <c r="Q8277" s="2">
        <f t="shared" si="1295"/>
        <v>3.5798954638790335</v>
      </c>
      <c r="R8277">
        <v>9</v>
      </c>
      <c r="S8277">
        <v>0.2</v>
      </c>
      <c r="T8277" s="2">
        <v>43.056000000000004</v>
      </c>
      <c r="U8277" s="3">
        <v>15.607799999999999</v>
      </c>
      <c r="V8277" s="4">
        <f t="shared" si="1299"/>
        <v>4.0277777777777777</v>
      </c>
      <c r="W8277" s="2">
        <f t="shared" si="1296"/>
        <v>387.50400000000002</v>
      </c>
    </row>
    <row r="8278" spans="1:23" x14ac:dyDescent="0.25">
      <c r="A8278">
        <f t="shared" si="1297"/>
        <v>2016</v>
      </c>
      <c r="B8278" s="1">
        <v>42421</v>
      </c>
      <c r="C8278" s="1">
        <v>42425</v>
      </c>
      <c r="D8278" s="1" t="str">
        <f t="shared" si="1290"/>
        <v>Feb</v>
      </c>
      <c r="E8278" t="s">
        <v>38</v>
      </c>
      <c r="F8278" t="s">
        <v>2670</v>
      </c>
      <c r="G8278" t="s">
        <v>64</v>
      </c>
      <c r="H8278" t="s">
        <v>26</v>
      </c>
      <c r="I8278" t="s">
        <v>1246</v>
      </c>
      <c r="J8278" t="s">
        <v>36</v>
      </c>
      <c r="K8278" t="s">
        <v>53</v>
      </c>
      <c r="L8278" s="2">
        <f t="shared" si="1291"/>
        <v>4.6815999999999995</v>
      </c>
      <c r="M8278" s="2">
        <f t="shared" si="1292"/>
        <v>3.0620000000000003</v>
      </c>
      <c r="N8278" s="2">
        <f t="shared" si="1298"/>
        <v>-1.6195999999999993</v>
      </c>
      <c r="O8278" s="2">
        <f t="shared" si="1293"/>
        <v>-4.8587999999999978</v>
      </c>
      <c r="P8278" s="2">
        <f t="shared" si="1294"/>
        <v>9.1859999999999999</v>
      </c>
      <c r="Q8278" s="2">
        <f t="shared" si="1295"/>
        <v>-52.893533638144987</v>
      </c>
      <c r="R8278">
        <v>3</v>
      </c>
      <c r="S8278">
        <v>0.7</v>
      </c>
      <c r="T8278" s="2">
        <v>3.762</v>
      </c>
      <c r="U8278" s="3">
        <v>-2.758799999999999</v>
      </c>
      <c r="V8278" s="4">
        <f t="shared" si="1299"/>
        <v>-24.444444444444439</v>
      </c>
      <c r="W8278" s="2">
        <f t="shared" si="1296"/>
        <v>11.286</v>
      </c>
    </row>
    <row r="8279" spans="1:23" x14ac:dyDescent="0.25">
      <c r="A8279">
        <f t="shared" si="1297"/>
        <v>2016</v>
      </c>
      <c r="B8279" s="1">
        <v>42421</v>
      </c>
      <c r="C8279" s="1">
        <v>42425</v>
      </c>
      <c r="D8279" s="1" t="str">
        <f t="shared" si="1290"/>
        <v>Feb</v>
      </c>
      <c r="E8279" t="s">
        <v>38</v>
      </c>
      <c r="F8279" t="s">
        <v>2670</v>
      </c>
      <c r="G8279" t="s">
        <v>64</v>
      </c>
      <c r="H8279" t="s">
        <v>26</v>
      </c>
      <c r="I8279" t="s">
        <v>1395</v>
      </c>
      <c r="J8279" t="s">
        <v>36</v>
      </c>
      <c r="K8279" t="s">
        <v>53</v>
      </c>
      <c r="L8279" s="2">
        <f t="shared" si="1291"/>
        <v>48.223000000000013</v>
      </c>
      <c r="M8279" s="2">
        <f t="shared" si="1292"/>
        <v>34.160000000000004</v>
      </c>
      <c r="N8279" s="2">
        <f t="shared" si="1298"/>
        <v>-14.063000000000009</v>
      </c>
      <c r="O8279" s="2">
        <f t="shared" si="1293"/>
        <v>-28.126000000000019</v>
      </c>
      <c r="P8279" s="2">
        <f t="shared" si="1294"/>
        <v>68.320000000000007</v>
      </c>
      <c r="Q8279" s="2">
        <f t="shared" si="1295"/>
        <v>-41.16803278688527</v>
      </c>
      <c r="R8279">
        <v>2</v>
      </c>
      <c r="S8279">
        <v>0.7</v>
      </c>
      <c r="T8279" s="2">
        <v>34.860000000000007</v>
      </c>
      <c r="U8279" s="3">
        <v>-26.726000000000006</v>
      </c>
      <c r="V8279" s="4">
        <f t="shared" si="1299"/>
        <v>-38.333333333333336</v>
      </c>
      <c r="W8279" s="2">
        <f t="shared" si="1296"/>
        <v>69.720000000000013</v>
      </c>
    </row>
    <row r="8280" spans="1:23" x14ac:dyDescent="0.25">
      <c r="A8280">
        <f t="shared" si="1297"/>
        <v>2016</v>
      </c>
      <c r="B8280" s="1">
        <v>42421</v>
      </c>
      <c r="C8280" s="1">
        <v>42425</v>
      </c>
      <c r="D8280" s="1" t="str">
        <f t="shared" si="1290"/>
        <v>Feb</v>
      </c>
      <c r="E8280" t="s">
        <v>38</v>
      </c>
      <c r="F8280" t="s">
        <v>2670</v>
      </c>
      <c r="G8280" t="s">
        <v>64</v>
      </c>
      <c r="H8280" t="s">
        <v>26</v>
      </c>
      <c r="I8280" t="s">
        <v>1135</v>
      </c>
      <c r="J8280" t="s">
        <v>36</v>
      </c>
      <c r="K8280" t="s">
        <v>43</v>
      </c>
      <c r="L8280" s="2">
        <f t="shared" si="1291"/>
        <v>421.64460000000003</v>
      </c>
      <c r="M8280" s="2">
        <f t="shared" si="1292"/>
        <v>432.25600000000003</v>
      </c>
      <c r="N8280" s="2">
        <f t="shared" si="1298"/>
        <v>10.611400000000003</v>
      </c>
      <c r="O8280" s="2">
        <f t="shared" si="1293"/>
        <v>31.83420000000001</v>
      </c>
      <c r="P8280" s="2">
        <f t="shared" si="1294"/>
        <v>1296.768</v>
      </c>
      <c r="Q8280" s="2">
        <f t="shared" si="1295"/>
        <v>2.4548878442404507</v>
      </c>
      <c r="R8280">
        <v>3</v>
      </c>
      <c r="S8280">
        <v>0.2</v>
      </c>
      <c r="T8280" s="2">
        <v>432.45600000000002</v>
      </c>
      <c r="U8280" s="3">
        <v>32.434200000000004</v>
      </c>
      <c r="V8280" s="4">
        <f t="shared" si="1299"/>
        <v>2.5000000000000004</v>
      </c>
      <c r="W8280" s="2">
        <f t="shared" si="1296"/>
        <v>1297.3679999999999</v>
      </c>
    </row>
    <row r="8281" spans="1:23" x14ac:dyDescent="0.25">
      <c r="A8281">
        <f t="shared" si="1297"/>
        <v>2017</v>
      </c>
      <c r="B8281" s="1">
        <v>42847</v>
      </c>
      <c r="C8281" s="1">
        <v>42851</v>
      </c>
      <c r="D8281" s="1" t="str">
        <f t="shared" si="1290"/>
        <v>Apr</v>
      </c>
      <c r="E8281" t="s">
        <v>38</v>
      </c>
      <c r="F8281" t="s">
        <v>794</v>
      </c>
      <c r="G8281" t="s">
        <v>25</v>
      </c>
      <c r="H8281" t="s">
        <v>26</v>
      </c>
      <c r="I8281" t="s">
        <v>1375</v>
      </c>
      <c r="J8281" t="s">
        <v>36</v>
      </c>
      <c r="K8281" t="s">
        <v>43</v>
      </c>
      <c r="L8281" s="2">
        <f t="shared" si="1291"/>
        <v>645.80740000000003</v>
      </c>
      <c r="M8281" s="2">
        <f t="shared" si="1292"/>
        <v>675.06000000000006</v>
      </c>
      <c r="N8281" s="2">
        <f t="shared" si="1298"/>
        <v>29.252600000000029</v>
      </c>
      <c r="O8281" s="2">
        <f t="shared" si="1293"/>
        <v>87.757800000000088</v>
      </c>
      <c r="P8281" s="2">
        <f t="shared" si="1294"/>
        <v>2025.1800000000003</v>
      </c>
      <c r="Q8281" s="2">
        <f t="shared" si="1295"/>
        <v>4.3333333333333366</v>
      </c>
      <c r="R8281">
        <v>3</v>
      </c>
      <c r="S8281">
        <v>0</v>
      </c>
      <c r="T8281" s="2">
        <v>675.06000000000006</v>
      </c>
      <c r="U8281" s="3">
        <v>87.757800000000003</v>
      </c>
      <c r="V8281" s="4">
        <f t="shared" si="1299"/>
        <v>4.333333333333333</v>
      </c>
      <c r="W8281" s="2">
        <f t="shared" si="1296"/>
        <v>2025.1800000000003</v>
      </c>
    </row>
    <row r="8282" spans="1:23" x14ac:dyDescent="0.25">
      <c r="A8282">
        <f t="shared" si="1297"/>
        <v>2017</v>
      </c>
      <c r="B8282" s="1">
        <v>42864</v>
      </c>
      <c r="C8282" s="1">
        <v>42865</v>
      </c>
      <c r="D8282" s="1" t="str">
        <f t="shared" si="1290"/>
        <v>May</v>
      </c>
      <c r="E8282" t="s">
        <v>98</v>
      </c>
      <c r="F8282" t="s">
        <v>719</v>
      </c>
      <c r="G8282" t="s">
        <v>33</v>
      </c>
      <c r="H8282" t="s">
        <v>26</v>
      </c>
      <c r="I8282" t="s">
        <v>217</v>
      </c>
      <c r="J8282" t="s">
        <v>36</v>
      </c>
      <c r="K8282" t="s">
        <v>92</v>
      </c>
      <c r="L8282" s="2">
        <f t="shared" si="1291"/>
        <v>57.8934</v>
      </c>
      <c r="M8282" s="2">
        <f t="shared" si="1292"/>
        <v>65.031999999999996</v>
      </c>
      <c r="N8282" s="2">
        <f t="shared" si="1298"/>
        <v>7.1385999999999967</v>
      </c>
      <c r="O8282" s="2">
        <f t="shared" si="1293"/>
        <v>21.41579999999999</v>
      </c>
      <c r="P8282" s="2">
        <f t="shared" si="1294"/>
        <v>195.096</v>
      </c>
      <c r="Q8282" s="2">
        <f t="shared" si="1295"/>
        <v>10.977057448640663</v>
      </c>
      <c r="R8282">
        <v>3</v>
      </c>
      <c r="S8282">
        <v>0.2</v>
      </c>
      <c r="T8282" s="2">
        <v>65.231999999999999</v>
      </c>
      <c r="U8282" s="3">
        <v>22.015799999999999</v>
      </c>
      <c r="V8282" s="4">
        <f t="shared" si="1299"/>
        <v>11.249999999999998</v>
      </c>
      <c r="W8282" s="2">
        <f t="shared" si="1296"/>
        <v>195.696</v>
      </c>
    </row>
    <row r="8283" spans="1:23" x14ac:dyDescent="0.25">
      <c r="A8283">
        <f t="shared" si="1297"/>
        <v>2017</v>
      </c>
      <c r="B8283" s="1">
        <v>42864</v>
      </c>
      <c r="C8283" s="1">
        <v>42865</v>
      </c>
      <c r="D8283" s="1" t="str">
        <f t="shared" si="1290"/>
        <v>May</v>
      </c>
      <c r="E8283" t="s">
        <v>98</v>
      </c>
      <c r="F8283" t="s">
        <v>719</v>
      </c>
      <c r="G8283" t="s">
        <v>33</v>
      </c>
      <c r="H8283" t="s">
        <v>26</v>
      </c>
      <c r="I8283" t="s">
        <v>1322</v>
      </c>
      <c r="J8283" t="s">
        <v>28</v>
      </c>
      <c r="K8283" t="s">
        <v>31</v>
      </c>
      <c r="L8283" s="2">
        <f t="shared" si="1291"/>
        <v>198.375</v>
      </c>
      <c r="M8283" s="2">
        <f t="shared" si="1292"/>
        <v>206.8</v>
      </c>
      <c r="N8283" s="2">
        <f t="shared" si="1298"/>
        <v>8.4250000000000114</v>
      </c>
      <c r="O8283" s="2">
        <f t="shared" si="1293"/>
        <v>25.275000000000034</v>
      </c>
      <c r="P8283" s="2">
        <f t="shared" si="1294"/>
        <v>620.40000000000009</v>
      </c>
      <c r="Q8283" s="2">
        <f t="shared" si="1295"/>
        <v>4.0739845261121905</v>
      </c>
      <c r="R8283">
        <v>3</v>
      </c>
      <c r="S8283">
        <v>0.2</v>
      </c>
      <c r="T8283" s="2">
        <v>207</v>
      </c>
      <c r="U8283" s="3">
        <v>25.874999999999972</v>
      </c>
      <c r="V8283" s="4">
        <f t="shared" si="1299"/>
        <v>4.1666666666666625</v>
      </c>
      <c r="W8283" s="2">
        <f t="shared" si="1296"/>
        <v>621</v>
      </c>
    </row>
    <row r="8284" spans="1:23" x14ac:dyDescent="0.25">
      <c r="A8284">
        <f t="shared" si="1297"/>
        <v>2015</v>
      </c>
      <c r="B8284" s="1">
        <v>42359</v>
      </c>
      <c r="C8284" s="1">
        <v>42364</v>
      </c>
      <c r="D8284" s="1" t="str">
        <f t="shared" si="1290"/>
        <v>Dec</v>
      </c>
      <c r="E8284" t="s">
        <v>23</v>
      </c>
      <c r="F8284" t="s">
        <v>1463</v>
      </c>
      <c r="G8284" t="s">
        <v>64</v>
      </c>
      <c r="H8284" t="s">
        <v>65</v>
      </c>
      <c r="I8284" t="s">
        <v>1296</v>
      </c>
      <c r="J8284" t="s">
        <v>50</v>
      </c>
      <c r="K8284" t="s">
        <v>286</v>
      </c>
      <c r="L8284" s="2">
        <f t="shared" si="1291"/>
        <v>531.89800000000002</v>
      </c>
      <c r="M8284" s="2">
        <f t="shared" si="1292"/>
        <v>600.23</v>
      </c>
      <c r="N8284" s="2">
        <f t="shared" si="1298"/>
        <v>68.331999999999994</v>
      </c>
      <c r="O8284" s="2">
        <f t="shared" si="1293"/>
        <v>136.66399999999999</v>
      </c>
      <c r="P8284" s="2">
        <f t="shared" si="1294"/>
        <v>1200.46</v>
      </c>
      <c r="Q8284" s="2">
        <f t="shared" si="1295"/>
        <v>11.384302683971143</v>
      </c>
      <c r="R8284">
        <v>2</v>
      </c>
      <c r="S8284">
        <v>0.3</v>
      </c>
      <c r="T8284" s="2">
        <v>600.53</v>
      </c>
      <c r="U8284" s="3">
        <v>137.26399999999995</v>
      </c>
      <c r="V8284" s="4">
        <f t="shared" si="1299"/>
        <v>11.428571428571425</v>
      </c>
      <c r="W8284" s="2">
        <f t="shared" si="1296"/>
        <v>1201.06</v>
      </c>
    </row>
    <row r="8285" spans="1:23" x14ac:dyDescent="0.25">
      <c r="A8285">
        <f t="shared" si="1297"/>
        <v>2015</v>
      </c>
      <c r="B8285" s="1">
        <v>42359</v>
      </c>
      <c r="C8285" s="1">
        <v>42364</v>
      </c>
      <c r="D8285" s="1" t="str">
        <f t="shared" si="1290"/>
        <v>Dec</v>
      </c>
      <c r="E8285" t="s">
        <v>23</v>
      </c>
      <c r="F8285" t="s">
        <v>1463</v>
      </c>
      <c r="G8285" t="s">
        <v>64</v>
      </c>
      <c r="H8285" t="s">
        <v>65</v>
      </c>
      <c r="I8285" t="s">
        <v>1123</v>
      </c>
      <c r="J8285" t="s">
        <v>36</v>
      </c>
      <c r="K8285" t="s">
        <v>48</v>
      </c>
      <c r="L8285" s="2">
        <f t="shared" si="1291"/>
        <v>52.790399999999991</v>
      </c>
      <c r="M8285" s="2">
        <f t="shared" si="1292"/>
        <v>59.703999999999994</v>
      </c>
      <c r="N8285" s="2">
        <f t="shared" si="1298"/>
        <v>6.9136000000000024</v>
      </c>
      <c r="O8285" s="2">
        <f t="shared" si="1293"/>
        <v>13.827200000000005</v>
      </c>
      <c r="P8285" s="2">
        <f t="shared" si="1294"/>
        <v>119.40799999999999</v>
      </c>
      <c r="Q8285" s="2">
        <f t="shared" si="1295"/>
        <v>11.579793648666762</v>
      </c>
      <c r="R8285">
        <v>2</v>
      </c>
      <c r="S8285">
        <v>0.2</v>
      </c>
      <c r="T8285" s="2">
        <v>59.903999999999996</v>
      </c>
      <c r="U8285" s="3">
        <v>14.227200000000003</v>
      </c>
      <c r="V8285" s="4">
        <f t="shared" si="1299"/>
        <v>11.875000000000004</v>
      </c>
      <c r="W8285" s="2">
        <f t="shared" si="1296"/>
        <v>119.80799999999999</v>
      </c>
    </row>
    <row r="8286" spans="1:23" x14ac:dyDescent="0.25">
      <c r="A8286">
        <f t="shared" si="1297"/>
        <v>2015</v>
      </c>
      <c r="B8286" s="1">
        <v>42359</v>
      </c>
      <c r="C8286" s="1">
        <v>42364</v>
      </c>
      <c r="D8286" s="1" t="str">
        <f t="shared" si="1290"/>
        <v>Dec</v>
      </c>
      <c r="E8286" t="s">
        <v>23</v>
      </c>
      <c r="F8286" t="s">
        <v>1463</v>
      </c>
      <c r="G8286" t="s">
        <v>64</v>
      </c>
      <c r="H8286" t="s">
        <v>65</v>
      </c>
      <c r="I8286" t="s">
        <v>1189</v>
      </c>
      <c r="J8286" t="s">
        <v>50</v>
      </c>
      <c r="K8286" t="s">
        <v>86</v>
      </c>
      <c r="L8286" s="2">
        <f t="shared" si="1291"/>
        <v>620.50800000000004</v>
      </c>
      <c r="M8286" s="2">
        <f t="shared" si="1292"/>
        <v>637.24</v>
      </c>
      <c r="N8286" s="2">
        <f t="shared" si="1298"/>
        <v>16.731999999999971</v>
      </c>
      <c r="O8286" s="2">
        <f t="shared" si="1293"/>
        <v>133.85599999999977</v>
      </c>
      <c r="P8286" s="2">
        <f t="shared" si="1294"/>
        <v>5097.92</v>
      </c>
      <c r="Q8286" s="2">
        <f t="shared" si="1295"/>
        <v>2.6256983240223417</v>
      </c>
      <c r="R8286">
        <v>8</v>
      </c>
      <c r="S8286">
        <v>0.2</v>
      </c>
      <c r="T8286" s="2">
        <v>637.44000000000005</v>
      </c>
      <c r="U8286" s="3">
        <v>135.45599999999996</v>
      </c>
      <c r="V8286" s="4">
        <f t="shared" si="1299"/>
        <v>2.6562499999999991</v>
      </c>
      <c r="W8286" s="2">
        <f t="shared" si="1296"/>
        <v>5099.5200000000004</v>
      </c>
    </row>
    <row r="8287" spans="1:23" x14ac:dyDescent="0.25">
      <c r="A8287">
        <f t="shared" si="1297"/>
        <v>2015</v>
      </c>
      <c r="B8287" s="1">
        <v>42359</v>
      </c>
      <c r="C8287" s="1">
        <v>42364</v>
      </c>
      <c r="D8287" s="1" t="str">
        <f t="shared" si="1290"/>
        <v>Dec</v>
      </c>
      <c r="E8287" t="s">
        <v>23</v>
      </c>
      <c r="F8287" t="s">
        <v>1463</v>
      </c>
      <c r="G8287" t="s">
        <v>64</v>
      </c>
      <c r="H8287" t="s">
        <v>65</v>
      </c>
      <c r="I8287" t="s">
        <v>756</v>
      </c>
      <c r="J8287" t="s">
        <v>28</v>
      </c>
      <c r="K8287" t="s">
        <v>46</v>
      </c>
      <c r="L8287" s="2">
        <f t="shared" si="1291"/>
        <v>62.969800000000006</v>
      </c>
      <c r="M8287" s="2">
        <f t="shared" si="1292"/>
        <v>51.156000000000006</v>
      </c>
      <c r="N8287" s="2">
        <f t="shared" si="1298"/>
        <v>-11.813800000000001</v>
      </c>
      <c r="O8287" s="2">
        <f t="shared" si="1293"/>
        <v>-35.441400000000002</v>
      </c>
      <c r="P8287" s="2">
        <f t="shared" si="1294"/>
        <v>153.46800000000002</v>
      </c>
      <c r="Q8287" s="2">
        <f t="shared" si="1295"/>
        <v>-23.093674251309718</v>
      </c>
      <c r="R8287">
        <v>3</v>
      </c>
      <c r="S8287">
        <v>0.6</v>
      </c>
      <c r="T8287" s="2">
        <v>51.756000000000007</v>
      </c>
      <c r="U8287" s="3">
        <v>-33.641399999999997</v>
      </c>
      <c r="V8287" s="4">
        <f t="shared" si="1299"/>
        <v>-21.666666666666661</v>
      </c>
      <c r="W8287" s="2">
        <f t="shared" si="1296"/>
        <v>155.26800000000003</v>
      </c>
    </row>
    <row r="8288" spans="1:23" x14ac:dyDescent="0.25">
      <c r="A8288">
        <f t="shared" si="1297"/>
        <v>2014</v>
      </c>
      <c r="B8288" s="1">
        <v>41863</v>
      </c>
      <c r="C8288" s="1">
        <v>41867</v>
      </c>
      <c r="D8288" s="1" t="str">
        <f t="shared" si="1290"/>
        <v>Aug</v>
      </c>
      <c r="E8288" t="s">
        <v>38</v>
      </c>
      <c r="F8288" t="s">
        <v>2369</v>
      </c>
      <c r="G8288" t="s">
        <v>64</v>
      </c>
      <c r="H8288" t="s">
        <v>26</v>
      </c>
      <c r="I8288" t="s">
        <v>2632</v>
      </c>
      <c r="J8288" t="s">
        <v>36</v>
      </c>
      <c r="K8288" t="s">
        <v>60</v>
      </c>
      <c r="L8288" s="2">
        <f t="shared" si="1291"/>
        <v>29.289600000000007</v>
      </c>
      <c r="M8288" s="2">
        <f t="shared" si="1292"/>
        <v>30.904000000000007</v>
      </c>
      <c r="N8288" s="2">
        <f t="shared" si="1298"/>
        <v>1.6143999999999998</v>
      </c>
      <c r="O8288" s="2">
        <f t="shared" si="1293"/>
        <v>9.686399999999999</v>
      </c>
      <c r="P8288" s="2">
        <f t="shared" si="1294"/>
        <v>185.42400000000004</v>
      </c>
      <c r="Q8288" s="2">
        <f t="shared" si="1295"/>
        <v>5.2239192337561473</v>
      </c>
      <c r="R8288">
        <v>6</v>
      </c>
      <c r="S8288">
        <v>0.2</v>
      </c>
      <c r="T8288" s="2">
        <v>31.104000000000006</v>
      </c>
      <c r="U8288" s="3">
        <v>10.8864</v>
      </c>
      <c r="V8288" s="4">
        <f t="shared" si="1299"/>
        <v>5.833333333333333</v>
      </c>
      <c r="W8288" s="2">
        <f t="shared" si="1296"/>
        <v>186.62400000000002</v>
      </c>
    </row>
    <row r="8289" spans="1:23" x14ac:dyDescent="0.25">
      <c r="A8289">
        <f t="shared" si="1297"/>
        <v>2014</v>
      </c>
      <c r="B8289" s="1">
        <v>41863</v>
      </c>
      <c r="C8289" s="1">
        <v>41867</v>
      </c>
      <c r="D8289" s="1" t="str">
        <f t="shared" si="1290"/>
        <v>Aug</v>
      </c>
      <c r="E8289" t="s">
        <v>38</v>
      </c>
      <c r="F8289" t="s">
        <v>2369</v>
      </c>
      <c r="G8289" t="s">
        <v>64</v>
      </c>
      <c r="H8289" t="s">
        <v>26</v>
      </c>
      <c r="I8289" t="s">
        <v>594</v>
      </c>
      <c r="J8289" t="s">
        <v>36</v>
      </c>
      <c r="K8289" t="s">
        <v>48</v>
      </c>
      <c r="L8289" s="2">
        <f t="shared" si="1291"/>
        <v>47.120699999999999</v>
      </c>
      <c r="M8289" s="2">
        <f t="shared" si="1292"/>
        <v>47.76</v>
      </c>
      <c r="N8289" s="2">
        <f t="shared" si="1298"/>
        <v>0.63929999999999865</v>
      </c>
      <c r="O8289" s="2">
        <f t="shared" si="1293"/>
        <v>3.1964999999999932</v>
      </c>
      <c r="P8289" s="2">
        <f t="shared" si="1294"/>
        <v>238.79999999999998</v>
      </c>
      <c r="Q8289" s="2">
        <f t="shared" si="1295"/>
        <v>1.3385678391959772</v>
      </c>
      <c r="R8289">
        <v>5</v>
      </c>
      <c r="S8289">
        <v>0.2</v>
      </c>
      <c r="T8289" s="2">
        <v>47.96</v>
      </c>
      <c r="U8289" s="3">
        <v>4.196499999999995</v>
      </c>
      <c r="V8289" s="4">
        <f t="shared" si="1299"/>
        <v>1.7499999999999978</v>
      </c>
      <c r="W8289" s="2">
        <f t="shared" si="1296"/>
        <v>239.8</v>
      </c>
    </row>
    <row r="8290" spans="1:23" x14ac:dyDescent="0.25">
      <c r="A8290">
        <f t="shared" si="1297"/>
        <v>2014</v>
      </c>
      <c r="B8290" s="1">
        <v>41863</v>
      </c>
      <c r="C8290" s="1">
        <v>41867</v>
      </c>
      <c r="D8290" s="1" t="str">
        <f t="shared" si="1290"/>
        <v>Aug</v>
      </c>
      <c r="E8290" t="s">
        <v>38</v>
      </c>
      <c r="F8290" t="s">
        <v>2369</v>
      </c>
      <c r="G8290" t="s">
        <v>64</v>
      </c>
      <c r="H8290" t="s">
        <v>26</v>
      </c>
      <c r="I8290" t="s">
        <v>1115</v>
      </c>
      <c r="J8290" t="s">
        <v>50</v>
      </c>
      <c r="K8290" t="s">
        <v>86</v>
      </c>
      <c r="L8290" s="2">
        <f t="shared" si="1291"/>
        <v>152.9682</v>
      </c>
      <c r="M8290" s="2">
        <f t="shared" si="1292"/>
        <v>158.72800000000001</v>
      </c>
      <c r="N8290" s="2">
        <f t="shared" si="1298"/>
        <v>5.7598000000000127</v>
      </c>
      <c r="O8290" s="2">
        <f t="shared" si="1293"/>
        <v>40.318600000000089</v>
      </c>
      <c r="P8290" s="2">
        <f t="shared" si="1294"/>
        <v>1111.096</v>
      </c>
      <c r="Q8290" s="2">
        <f t="shared" si="1295"/>
        <v>3.6287233506375771</v>
      </c>
      <c r="R8290">
        <v>7</v>
      </c>
      <c r="S8290">
        <v>0.2</v>
      </c>
      <c r="T8290" s="2">
        <v>158.928</v>
      </c>
      <c r="U8290" s="3">
        <v>41.718599999999995</v>
      </c>
      <c r="V8290" s="4">
        <f t="shared" si="1299"/>
        <v>3.7499999999999991</v>
      </c>
      <c r="W8290" s="2">
        <f t="shared" si="1296"/>
        <v>1112.4960000000001</v>
      </c>
    </row>
    <row r="8291" spans="1:23" x14ac:dyDescent="0.25">
      <c r="A8291">
        <f t="shared" si="1297"/>
        <v>2014</v>
      </c>
      <c r="B8291" s="1">
        <v>41863</v>
      </c>
      <c r="C8291" s="1">
        <v>41867</v>
      </c>
      <c r="D8291" s="1" t="str">
        <f t="shared" si="1290"/>
        <v>Aug</v>
      </c>
      <c r="E8291" t="s">
        <v>38</v>
      </c>
      <c r="F8291" t="s">
        <v>2369</v>
      </c>
      <c r="G8291" t="s">
        <v>64</v>
      </c>
      <c r="H8291" t="s">
        <v>26</v>
      </c>
      <c r="I8291" t="s">
        <v>1989</v>
      </c>
      <c r="J8291" t="s">
        <v>36</v>
      </c>
      <c r="K8291" t="s">
        <v>55</v>
      </c>
      <c r="L8291" s="2">
        <f t="shared" si="1291"/>
        <v>208.60739999999998</v>
      </c>
      <c r="M8291" s="2">
        <f t="shared" si="1292"/>
        <v>211.048</v>
      </c>
      <c r="N8291" s="2">
        <f t="shared" si="1298"/>
        <v>2.4406000000000176</v>
      </c>
      <c r="O8291" s="2">
        <f t="shared" si="1293"/>
        <v>14.643600000000106</v>
      </c>
      <c r="P8291" s="2">
        <f t="shared" si="1294"/>
        <v>1266.288</v>
      </c>
      <c r="Q8291" s="2">
        <f t="shared" si="1295"/>
        <v>1.1564193927447868</v>
      </c>
      <c r="R8291">
        <v>6</v>
      </c>
      <c r="S8291">
        <v>0.2</v>
      </c>
      <c r="T8291" s="2">
        <v>211.24799999999999</v>
      </c>
      <c r="U8291" s="3">
        <v>15.843599999999995</v>
      </c>
      <c r="V8291" s="4">
        <f t="shared" si="1299"/>
        <v>1.2499999999999998</v>
      </c>
      <c r="W8291" s="2">
        <f t="shared" si="1296"/>
        <v>1267.4879999999998</v>
      </c>
    </row>
    <row r="8292" spans="1:23" x14ac:dyDescent="0.25">
      <c r="A8292">
        <f t="shared" si="1297"/>
        <v>2014</v>
      </c>
      <c r="B8292" s="1">
        <v>41863</v>
      </c>
      <c r="C8292" s="1">
        <v>41867</v>
      </c>
      <c r="D8292" s="1" t="str">
        <f t="shared" si="1290"/>
        <v>Aug</v>
      </c>
      <c r="E8292" t="s">
        <v>38</v>
      </c>
      <c r="F8292" t="s">
        <v>2369</v>
      </c>
      <c r="G8292" t="s">
        <v>64</v>
      </c>
      <c r="H8292" t="s">
        <v>26</v>
      </c>
      <c r="I8292" t="s">
        <v>2337</v>
      </c>
      <c r="J8292" t="s">
        <v>36</v>
      </c>
      <c r="K8292" t="s">
        <v>247</v>
      </c>
      <c r="L8292" s="2">
        <f t="shared" si="1291"/>
        <v>6.0725000000000007</v>
      </c>
      <c r="M8292" s="2">
        <f t="shared" si="1292"/>
        <v>5.3520000000000003</v>
      </c>
      <c r="N8292" s="2">
        <f t="shared" si="1298"/>
        <v>-0.72050000000000036</v>
      </c>
      <c r="O8292" s="2">
        <f t="shared" si="1293"/>
        <v>-1.4410000000000007</v>
      </c>
      <c r="P8292" s="2">
        <f t="shared" si="1294"/>
        <v>10.704000000000001</v>
      </c>
      <c r="Q8292" s="2">
        <f t="shared" si="1295"/>
        <v>-13.462257100149483</v>
      </c>
      <c r="R8292">
        <v>2</v>
      </c>
      <c r="S8292">
        <v>0.2</v>
      </c>
      <c r="T8292" s="2">
        <v>5.5520000000000005</v>
      </c>
      <c r="U8292" s="3">
        <v>-1.0410000000000006</v>
      </c>
      <c r="V8292" s="4">
        <f t="shared" si="1299"/>
        <v>-9.3750000000000036</v>
      </c>
      <c r="W8292" s="2">
        <f t="shared" si="1296"/>
        <v>11.104000000000001</v>
      </c>
    </row>
    <row r="8293" spans="1:23" x14ac:dyDescent="0.25">
      <c r="A8293">
        <f t="shared" si="1297"/>
        <v>2014</v>
      </c>
      <c r="B8293" s="1">
        <v>41863</v>
      </c>
      <c r="C8293" s="1">
        <v>41867</v>
      </c>
      <c r="D8293" s="1" t="str">
        <f t="shared" si="1290"/>
        <v>Aug</v>
      </c>
      <c r="E8293" t="s">
        <v>38</v>
      </c>
      <c r="F8293" t="s">
        <v>2369</v>
      </c>
      <c r="G8293" t="s">
        <v>64</v>
      </c>
      <c r="H8293" t="s">
        <v>26</v>
      </c>
      <c r="I8293" t="s">
        <v>1731</v>
      </c>
      <c r="J8293" t="s">
        <v>36</v>
      </c>
      <c r="K8293" t="s">
        <v>37</v>
      </c>
      <c r="L8293" s="2">
        <f t="shared" si="1291"/>
        <v>1.9557</v>
      </c>
      <c r="M8293" s="2">
        <f t="shared" si="1292"/>
        <v>2.7519999999999998</v>
      </c>
      <c r="N8293" s="2">
        <f t="shared" si="1298"/>
        <v>0.79629999999999979</v>
      </c>
      <c r="O8293" s="2">
        <f t="shared" si="1293"/>
        <v>0.79629999999999979</v>
      </c>
      <c r="P8293" s="2">
        <f t="shared" si="1294"/>
        <v>2.7519999999999998</v>
      </c>
      <c r="Q8293" s="2">
        <f t="shared" si="1295"/>
        <v>28.935319767441854</v>
      </c>
      <c r="R8293">
        <v>1</v>
      </c>
      <c r="S8293">
        <v>0.2</v>
      </c>
      <c r="T8293" s="2">
        <v>2.952</v>
      </c>
      <c r="U8293" s="3">
        <v>0.99629999999999996</v>
      </c>
      <c r="V8293" s="4">
        <f t="shared" si="1299"/>
        <v>33.75</v>
      </c>
      <c r="W8293" s="2">
        <f t="shared" si="1296"/>
        <v>2.952</v>
      </c>
    </row>
    <row r="8294" spans="1:23" x14ac:dyDescent="0.25">
      <c r="A8294">
        <f t="shared" si="1297"/>
        <v>2015</v>
      </c>
      <c r="B8294" s="1">
        <v>42349</v>
      </c>
      <c r="C8294" s="1">
        <v>42353</v>
      </c>
      <c r="D8294" s="1" t="str">
        <f t="shared" si="1290"/>
        <v>Dec</v>
      </c>
      <c r="E8294" t="s">
        <v>38</v>
      </c>
      <c r="F8294" t="s">
        <v>240</v>
      </c>
      <c r="G8294" t="s">
        <v>25</v>
      </c>
      <c r="H8294" t="s">
        <v>80</v>
      </c>
      <c r="I8294" t="s">
        <v>2137</v>
      </c>
      <c r="J8294" t="s">
        <v>36</v>
      </c>
      <c r="K8294" t="s">
        <v>53</v>
      </c>
      <c r="L8294" s="2">
        <f t="shared" si="1291"/>
        <v>12.857600000000001</v>
      </c>
      <c r="M8294" s="2">
        <f t="shared" si="1292"/>
        <v>9.6320000000000032</v>
      </c>
      <c r="N8294" s="2">
        <f t="shared" si="1298"/>
        <v>-3.2255999999999982</v>
      </c>
      <c r="O8294" s="2">
        <f t="shared" si="1293"/>
        <v>-9.6767999999999947</v>
      </c>
      <c r="P8294" s="2">
        <f t="shared" si="1294"/>
        <v>28.896000000000008</v>
      </c>
      <c r="Q8294" s="2">
        <f t="shared" si="1295"/>
        <v>-33.48837209302323</v>
      </c>
      <c r="R8294">
        <v>3</v>
      </c>
      <c r="S8294">
        <v>0.7</v>
      </c>
      <c r="T8294" s="2">
        <v>10.332000000000003</v>
      </c>
      <c r="U8294" s="3">
        <v>-7.5767999999999986</v>
      </c>
      <c r="V8294" s="4">
        <f t="shared" si="1299"/>
        <v>-24.444444444444432</v>
      </c>
      <c r="W8294" s="2">
        <f t="shared" si="1296"/>
        <v>30.996000000000009</v>
      </c>
    </row>
    <row r="8295" spans="1:23" x14ac:dyDescent="0.25">
      <c r="A8295">
        <f t="shared" si="1297"/>
        <v>2017</v>
      </c>
      <c r="B8295" s="1">
        <v>43042</v>
      </c>
      <c r="C8295" s="1">
        <v>43046</v>
      </c>
      <c r="D8295" s="1" t="str">
        <f t="shared" si="1290"/>
        <v>Nov</v>
      </c>
      <c r="E8295" t="s">
        <v>38</v>
      </c>
      <c r="F8295" t="s">
        <v>2297</v>
      </c>
      <c r="G8295" t="s">
        <v>33</v>
      </c>
      <c r="H8295" t="s">
        <v>34</v>
      </c>
      <c r="I8295" t="s">
        <v>1825</v>
      </c>
      <c r="J8295" t="s">
        <v>36</v>
      </c>
      <c r="K8295" t="s">
        <v>53</v>
      </c>
      <c r="L8295" s="2">
        <f t="shared" si="1291"/>
        <v>16.875600000000002</v>
      </c>
      <c r="M8295" s="2">
        <f t="shared" si="1292"/>
        <v>18.168000000000003</v>
      </c>
      <c r="N8295" s="2">
        <f t="shared" si="1298"/>
        <v>1.2924000000000007</v>
      </c>
      <c r="O8295" s="2">
        <f t="shared" si="1293"/>
        <v>5.1696000000000026</v>
      </c>
      <c r="P8295" s="2">
        <f t="shared" si="1294"/>
        <v>72.672000000000011</v>
      </c>
      <c r="Q8295" s="2">
        <f t="shared" si="1295"/>
        <v>7.1136063408190244</v>
      </c>
      <c r="R8295">
        <v>4</v>
      </c>
      <c r="S8295">
        <v>0.2</v>
      </c>
      <c r="T8295" s="2">
        <v>18.368000000000002</v>
      </c>
      <c r="U8295" s="3">
        <v>5.9695999999999998</v>
      </c>
      <c r="V8295" s="4">
        <f t="shared" si="1299"/>
        <v>8.1249999999999982</v>
      </c>
      <c r="W8295" s="2">
        <f t="shared" si="1296"/>
        <v>73.472000000000008</v>
      </c>
    </row>
    <row r="8296" spans="1:23" x14ac:dyDescent="0.25">
      <c r="A8296">
        <f t="shared" si="1297"/>
        <v>2017</v>
      </c>
      <c r="B8296" s="1">
        <v>42807</v>
      </c>
      <c r="C8296" s="1">
        <v>42811</v>
      </c>
      <c r="D8296" s="1" t="str">
        <f t="shared" si="1290"/>
        <v>Mar</v>
      </c>
      <c r="E8296" t="s">
        <v>38</v>
      </c>
      <c r="F8296" t="s">
        <v>1183</v>
      </c>
      <c r="G8296" t="s">
        <v>25</v>
      </c>
      <c r="H8296" t="s">
        <v>80</v>
      </c>
      <c r="I8296" t="s">
        <v>1794</v>
      </c>
      <c r="J8296" t="s">
        <v>50</v>
      </c>
      <c r="K8296" t="s">
        <v>51</v>
      </c>
      <c r="L8296" s="2">
        <f t="shared" si="1291"/>
        <v>262.41249999999997</v>
      </c>
      <c r="M8296" s="2">
        <f t="shared" si="1292"/>
        <v>299.89999999999998</v>
      </c>
      <c r="N8296" s="2">
        <f t="shared" si="1298"/>
        <v>37.487500000000011</v>
      </c>
      <c r="O8296" s="2">
        <f t="shared" si="1293"/>
        <v>74.975000000000023</v>
      </c>
      <c r="P8296" s="2">
        <f t="shared" si="1294"/>
        <v>599.79999999999995</v>
      </c>
      <c r="Q8296" s="2">
        <f t="shared" si="1295"/>
        <v>12.500000000000005</v>
      </c>
      <c r="R8296">
        <v>2</v>
      </c>
      <c r="S8296">
        <v>0</v>
      </c>
      <c r="T8296" s="2">
        <v>299.89999999999998</v>
      </c>
      <c r="U8296" s="3">
        <v>74.974999999999994</v>
      </c>
      <c r="V8296" s="4">
        <f t="shared" si="1299"/>
        <v>12.5</v>
      </c>
      <c r="W8296" s="2">
        <f t="shared" si="1296"/>
        <v>599.79999999999995</v>
      </c>
    </row>
    <row r="8297" spans="1:23" x14ac:dyDescent="0.25">
      <c r="A8297">
        <f t="shared" si="1297"/>
        <v>2016</v>
      </c>
      <c r="B8297" s="1">
        <v>42520</v>
      </c>
      <c r="C8297" s="1">
        <v>42524</v>
      </c>
      <c r="D8297" s="1" t="str">
        <f t="shared" si="1290"/>
        <v>May</v>
      </c>
      <c r="E8297" t="s">
        <v>38</v>
      </c>
      <c r="F8297" t="s">
        <v>1590</v>
      </c>
      <c r="G8297" t="s">
        <v>33</v>
      </c>
      <c r="H8297" t="s">
        <v>26</v>
      </c>
      <c r="I8297" t="s">
        <v>215</v>
      </c>
      <c r="J8297" t="s">
        <v>36</v>
      </c>
      <c r="K8297" t="s">
        <v>92</v>
      </c>
      <c r="L8297" s="2">
        <f t="shared" si="1291"/>
        <v>25.134</v>
      </c>
      <c r="M8297" s="2">
        <f t="shared" si="1292"/>
        <v>26.55</v>
      </c>
      <c r="N8297" s="2">
        <f t="shared" si="1298"/>
        <v>1.4160000000000004</v>
      </c>
      <c r="O8297" s="2">
        <f t="shared" si="1293"/>
        <v>12.744000000000003</v>
      </c>
      <c r="P8297" s="2">
        <f t="shared" si="1294"/>
        <v>238.95000000000002</v>
      </c>
      <c r="Q8297" s="2">
        <f t="shared" si="1295"/>
        <v>5.3333333333333339</v>
      </c>
      <c r="R8297">
        <v>9</v>
      </c>
      <c r="S8297">
        <v>0</v>
      </c>
      <c r="T8297" s="2">
        <v>26.55</v>
      </c>
      <c r="U8297" s="3">
        <v>12.744</v>
      </c>
      <c r="V8297" s="4">
        <f t="shared" si="1299"/>
        <v>5.333333333333333</v>
      </c>
      <c r="W8297" s="2">
        <f t="shared" si="1296"/>
        <v>238.95000000000002</v>
      </c>
    </row>
    <row r="8298" spans="1:23" x14ac:dyDescent="0.25">
      <c r="A8298">
        <f t="shared" si="1297"/>
        <v>2016</v>
      </c>
      <c r="B8298" s="1">
        <v>42520</v>
      </c>
      <c r="C8298" s="1">
        <v>42524</v>
      </c>
      <c r="D8298" s="1" t="str">
        <f t="shared" si="1290"/>
        <v>May</v>
      </c>
      <c r="E8298" t="s">
        <v>38</v>
      </c>
      <c r="F8298" t="s">
        <v>1590</v>
      </c>
      <c r="G8298" t="s">
        <v>33</v>
      </c>
      <c r="H8298" t="s">
        <v>26</v>
      </c>
      <c r="I8298" t="s">
        <v>354</v>
      </c>
      <c r="J8298" t="s">
        <v>50</v>
      </c>
      <c r="K8298" t="s">
        <v>86</v>
      </c>
      <c r="L8298" s="2">
        <f t="shared" si="1291"/>
        <v>98.542400000000001</v>
      </c>
      <c r="M8298" s="2">
        <f t="shared" si="1292"/>
        <v>111.98</v>
      </c>
      <c r="N8298" s="2">
        <f t="shared" si="1298"/>
        <v>13.437600000000003</v>
      </c>
      <c r="O8298" s="2">
        <f t="shared" si="1293"/>
        <v>26.875200000000007</v>
      </c>
      <c r="P8298" s="2">
        <f t="shared" si="1294"/>
        <v>223.96</v>
      </c>
      <c r="Q8298" s="2">
        <f t="shared" si="1295"/>
        <v>12.000000000000002</v>
      </c>
      <c r="R8298">
        <v>2</v>
      </c>
      <c r="S8298">
        <v>0</v>
      </c>
      <c r="T8298" s="2">
        <v>111.98</v>
      </c>
      <c r="U8298" s="3">
        <v>26.875200000000007</v>
      </c>
      <c r="V8298" s="4">
        <f t="shared" si="1299"/>
        <v>12.000000000000002</v>
      </c>
      <c r="W8298" s="2">
        <f t="shared" si="1296"/>
        <v>223.96</v>
      </c>
    </row>
    <row r="8299" spans="1:23" x14ac:dyDescent="0.25">
      <c r="A8299">
        <f t="shared" si="1297"/>
        <v>2015</v>
      </c>
      <c r="B8299" s="1">
        <v>42190</v>
      </c>
      <c r="C8299" s="1">
        <v>42196</v>
      </c>
      <c r="D8299" s="1" t="str">
        <f t="shared" si="1290"/>
        <v>Jul</v>
      </c>
      <c r="E8299" t="s">
        <v>38</v>
      </c>
      <c r="F8299" t="s">
        <v>919</v>
      </c>
      <c r="G8299" t="s">
        <v>33</v>
      </c>
      <c r="H8299" t="s">
        <v>26</v>
      </c>
      <c r="I8299" t="s">
        <v>2086</v>
      </c>
      <c r="J8299" t="s">
        <v>28</v>
      </c>
      <c r="K8299" t="s">
        <v>46</v>
      </c>
      <c r="L8299" s="2">
        <f t="shared" si="1291"/>
        <v>4.5584000000000007</v>
      </c>
      <c r="M8299" s="2">
        <f t="shared" si="1292"/>
        <v>4.7280000000000006</v>
      </c>
      <c r="N8299" s="2">
        <f t="shared" si="1298"/>
        <v>0.16959999999999997</v>
      </c>
      <c r="O8299" s="2">
        <f t="shared" si="1293"/>
        <v>0.33919999999999995</v>
      </c>
      <c r="P8299" s="2">
        <f t="shared" si="1294"/>
        <v>9.4560000000000013</v>
      </c>
      <c r="Q8299" s="2">
        <f t="shared" si="1295"/>
        <v>3.5871404399323166</v>
      </c>
      <c r="R8299">
        <v>2</v>
      </c>
      <c r="S8299">
        <v>0.2</v>
      </c>
      <c r="T8299" s="2">
        <v>4.9280000000000008</v>
      </c>
      <c r="U8299" s="3">
        <v>0.73919999999999941</v>
      </c>
      <c r="V8299" s="4">
        <f t="shared" si="1299"/>
        <v>7.4999999999999929</v>
      </c>
      <c r="W8299" s="2">
        <f t="shared" si="1296"/>
        <v>9.8560000000000016</v>
      </c>
    </row>
    <row r="8300" spans="1:23" x14ac:dyDescent="0.25">
      <c r="A8300">
        <f t="shared" si="1297"/>
        <v>2015</v>
      </c>
      <c r="B8300" s="1">
        <v>42190</v>
      </c>
      <c r="C8300" s="1">
        <v>42196</v>
      </c>
      <c r="D8300" s="1" t="str">
        <f t="shared" si="1290"/>
        <v>Jul</v>
      </c>
      <c r="E8300" t="s">
        <v>38</v>
      </c>
      <c r="F8300" t="s">
        <v>919</v>
      </c>
      <c r="G8300" t="s">
        <v>33</v>
      </c>
      <c r="H8300" t="s">
        <v>26</v>
      </c>
      <c r="I8300" t="s">
        <v>947</v>
      </c>
      <c r="J8300" t="s">
        <v>36</v>
      </c>
      <c r="K8300" t="s">
        <v>37</v>
      </c>
      <c r="L8300" s="2">
        <f t="shared" si="1291"/>
        <v>10.360100000000001</v>
      </c>
      <c r="M8300" s="2">
        <f t="shared" si="1292"/>
        <v>11.584000000000001</v>
      </c>
      <c r="N8300" s="2">
        <f t="shared" si="1298"/>
        <v>1.2239000000000004</v>
      </c>
      <c r="O8300" s="2">
        <f t="shared" si="1293"/>
        <v>3.6717000000000013</v>
      </c>
      <c r="P8300" s="2">
        <f t="shared" si="1294"/>
        <v>34.752000000000002</v>
      </c>
      <c r="Q8300" s="2">
        <f t="shared" si="1295"/>
        <v>10.565435082872931</v>
      </c>
      <c r="R8300">
        <v>3</v>
      </c>
      <c r="S8300">
        <v>0.2</v>
      </c>
      <c r="T8300" s="2">
        <v>11.784000000000001</v>
      </c>
      <c r="U8300" s="3">
        <v>4.2716999999999992</v>
      </c>
      <c r="V8300" s="4">
        <f t="shared" si="1299"/>
        <v>12.083333333333329</v>
      </c>
      <c r="W8300" s="2">
        <f t="shared" si="1296"/>
        <v>35.352000000000004</v>
      </c>
    </row>
    <row r="8301" spans="1:23" x14ac:dyDescent="0.25">
      <c r="A8301">
        <f t="shared" si="1297"/>
        <v>2014</v>
      </c>
      <c r="B8301" s="1">
        <v>41709</v>
      </c>
      <c r="C8301" s="1">
        <v>41713</v>
      </c>
      <c r="D8301" s="1" t="str">
        <f t="shared" si="1290"/>
        <v>Mar</v>
      </c>
      <c r="E8301" t="s">
        <v>38</v>
      </c>
      <c r="F8301" t="s">
        <v>1893</v>
      </c>
      <c r="G8301" t="s">
        <v>25</v>
      </c>
      <c r="H8301" t="s">
        <v>34</v>
      </c>
      <c r="I8301" t="s">
        <v>2374</v>
      </c>
      <c r="J8301" t="s">
        <v>36</v>
      </c>
      <c r="K8301" t="s">
        <v>48</v>
      </c>
      <c r="L8301" s="2">
        <f t="shared" si="1291"/>
        <v>7.2884000000000002</v>
      </c>
      <c r="M8301" s="2">
        <f t="shared" si="1292"/>
        <v>7.98</v>
      </c>
      <c r="N8301" s="2">
        <f t="shared" si="1298"/>
        <v>0.69160000000000021</v>
      </c>
      <c r="O8301" s="2">
        <f t="shared" si="1293"/>
        <v>2.0748000000000006</v>
      </c>
      <c r="P8301" s="2">
        <f t="shared" si="1294"/>
        <v>23.94</v>
      </c>
      <c r="Q8301" s="2">
        <f t="shared" si="1295"/>
        <v>8.6666666666666679</v>
      </c>
      <c r="R8301">
        <v>3</v>
      </c>
      <c r="S8301">
        <v>0</v>
      </c>
      <c r="T8301" s="2">
        <v>7.98</v>
      </c>
      <c r="U8301" s="3">
        <v>2.0747999999999998</v>
      </c>
      <c r="V8301" s="4">
        <f t="shared" si="1299"/>
        <v>8.6666666666666661</v>
      </c>
      <c r="W8301" s="2">
        <f t="shared" si="1296"/>
        <v>23.94</v>
      </c>
    </row>
    <row r="8302" spans="1:23" x14ac:dyDescent="0.25">
      <c r="A8302">
        <f t="shared" si="1297"/>
        <v>2015</v>
      </c>
      <c r="B8302" s="1">
        <v>42114</v>
      </c>
      <c r="C8302" s="1">
        <v>42118</v>
      </c>
      <c r="D8302" s="1" t="str">
        <f t="shared" si="1290"/>
        <v>Apr</v>
      </c>
      <c r="E8302" t="s">
        <v>38</v>
      </c>
      <c r="F8302" t="s">
        <v>762</v>
      </c>
      <c r="G8302" t="s">
        <v>25</v>
      </c>
      <c r="H8302" t="s">
        <v>65</v>
      </c>
      <c r="I8302" t="s">
        <v>395</v>
      </c>
      <c r="J8302" t="s">
        <v>36</v>
      </c>
      <c r="K8302" t="s">
        <v>92</v>
      </c>
      <c r="L8302" s="2">
        <f t="shared" si="1291"/>
        <v>140.244</v>
      </c>
      <c r="M8302" s="2">
        <f t="shared" si="1292"/>
        <v>180.96</v>
      </c>
      <c r="N8302" s="2">
        <f t="shared" si="1298"/>
        <v>40.716000000000008</v>
      </c>
      <c r="O8302" s="2">
        <f t="shared" si="1293"/>
        <v>81.432000000000016</v>
      </c>
      <c r="P8302" s="2">
        <f t="shared" si="1294"/>
        <v>361.92</v>
      </c>
      <c r="Q8302" s="2">
        <f t="shared" si="1295"/>
        <v>22.500000000000004</v>
      </c>
      <c r="R8302">
        <v>2</v>
      </c>
      <c r="S8302">
        <v>0</v>
      </c>
      <c r="T8302" s="2">
        <v>180.96</v>
      </c>
      <c r="U8302" s="3">
        <v>81.432000000000002</v>
      </c>
      <c r="V8302" s="4">
        <f t="shared" si="1299"/>
        <v>22.5</v>
      </c>
      <c r="W8302" s="2">
        <f t="shared" si="1296"/>
        <v>361.92</v>
      </c>
    </row>
    <row r="8303" spans="1:23" x14ac:dyDescent="0.25">
      <c r="A8303">
        <f t="shared" si="1297"/>
        <v>2017</v>
      </c>
      <c r="B8303" s="1">
        <v>42942</v>
      </c>
      <c r="C8303" s="1">
        <v>42948</v>
      </c>
      <c r="D8303" s="1" t="str">
        <f t="shared" si="1290"/>
        <v>Jul</v>
      </c>
      <c r="E8303" t="s">
        <v>38</v>
      </c>
      <c r="F8303" t="s">
        <v>1426</v>
      </c>
      <c r="G8303" t="s">
        <v>33</v>
      </c>
      <c r="H8303" t="s">
        <v>34</v>
      </c>
      <c r="I8303" t="s">
        <v>2554</v>
      </c>
      <c r="J8303" t="s">
        <v>50</v>
      </c>
      <c r="K8303" t="s">
        <v>86</v>
      </c>
      <c r="L8303" s="2">
        <f t="shared" si="1291"/>
        <v>1517.954</v>
      </c>
      <c r="M8303" s="2">
        <f t="shared" si="1292"/>
        <v>1649.95</v>
      </c>
      <c r="N8303" s="2">
        <f t="shared" si="1298"/>
        <v>131.99600000000009</v>
      </c>
      <c r="O8303" s="2">
        <f t="shared" si="1293"/>
        <v>659.98000000000047</v>
      </c>
      <c r="P8303" s="2">
        <f t="shared" si="1294"/>
        <v>8249.75</v>
      </c>
      <c r="Q8303" s="2">
        <f t="shared" si="1295"/>
        <v>8.0000000000000053</v>
      </c>
      <c r="R8303">
        <v>5</v>
      </c>
      <c r="S8303">
        <v>0</v>
      </c>
      <c r="T8303" s="2">
        <v>1649.95</v>
      </c>
      <c r="U8303" s="3">
        <v>659.98</v>
      </c>
      <c r="V8303" s="4">
        <f t="shared" si="1299"/>
        <v>8</v>
      </c>
      <c r="W8303" s="2">
        <f t="shared" si="1296"/>
        <v>8249.75</v>
      </c>
    </row>
    <row r="8304" spans="1:23" x14ac:dyDescent="0.25">
      <c r="A8304">
        <f t="shared" si="1297"/>
        <v>2017</v>
      </c>
      <c r="B8304" s="1">
        <v>42942</v>
      </c>
      <c r="C8304" s="1">
        <v>42948</v>
      </c>
      <c r="D8304" s="1" t="str">
        <f t="shared" si="1290"/>
        <v>Jul</v>
      </c>
      <c r="E8304" t="s">
        <v>38</v>
      </c>
      <c r="F8304" t="s">
        <v>1426</v>
      </c>
      <c r="G8304" t="s">
        <v>33</v>
      </c>
      <c r="H8304" t="s">
        <v>34</v>
      </c>
      <c r="I8304" t="s">
        <v>1027</v>
      </c>
      <c r="J8304" t="s">
        <v>28</v>
      </c>
      <c r="K8304" t="s">
        <v>31</v>
      </c>
      <c r="L8304" s="2">
        <f t="shared" si="1291"/>
        <v>347.25400000000002</v>
      </c>
      <c r="M8304" s="2">
        <f t="shared" si="1292"/>
        <v>362.15199999999999</v>
      </c>
      <c r="N8304" s="2">
        <f t="shared" si="1298"/>
        <v>14.897999999999968</v>
      </c>
      <c r="O8304" s="2">
        <f t="shared" si="1293"/>
        <v>44.693999999999903</v>
      </c>
      <c r="P8304" s="2">
        <f t="shared" si="1294"/>
        <v>1086.4559999999999</v>
      </c>
      <c r="Q8304" s="2">
        <f t="shared" si="1295"/>
        <v>4.1137422960524779</v>
      </c>
      <c r="R8304">
        <v>3</v>
      </c>
      <c r="S8304">
        <v>0.2</v>
      </c>
      <c r="T8304" s="2">
        <v>362.35199999999998</v>
      </c>
      <c r="U8304" s="3">
        <v>45.293999999999954</v>
      </c>
      <c r="V8304" s="4">
        <f t="shared" si="1299"/>
        <v>4.1666666666666625</v>
      </c>
      <c r="W8304" s="2">
        <f t="shared" si="1296"/>
        <v>1087.056</v>
      </c>
    </row>
    <row r="8305" spans="1:23" x14ac:dyDescent="0.25">
      <c r="A8305">
        <f t="shared" si="1297"/>
        <v>2014</v>
      </c>
      <c r="B8305" s="1">
        <v>41943</v>
      </c>
      <c r="C8305" s="1">
        <v>41945</v>
      </c>
      <c r="D8305" s="1" t="str">
        <f t="shared" si="1290"/>
        <v>Oct</v>
      </c>
      <c r="E8305" t="s">
        <v>23</v>
      </c>
      <c r="F8305" t="s">
        <v>2099</v>
      </c>
      <c r="G8305" t="s">
        <v>64</v>
      </c>
      <c r="H8305" t="s">
        <v>34</v>
      </c>
      <c r="I8305" t="s">
        <v>815</v>
      </c>
      <c r="J8305" t="s">
        <v>50</v>
      </c>
      <c r="K8305" t="s">
        <v>51</v>
      </c>
      <c r="L8305" s="2">
        <f t="shared" si="1291"/>
        <v>69.444900000000004</v>
      </c>
      <c r="M8305" s="2">
        <f t="shared" si="1292"/>
        <v>73.384</v>
      </c>
      <c r="N8305" s="2">
        <f t="shared" si="1298"/>
        <v>3.9390999999999963</v>
      </c>
      <c r="O8305" s="2">
        <f t="shared" si="1293"/>
        <v>7.8781999999999925</v>
      </c>
      <c r="P8305" s="2">
        <f t="shared" si="1294"/>
        <v>146.768</v>
      </c>
      <c r="Q8305" s="2">
        <f t="shared" si="1295"/>
        <v>5.3677913441622103</v>
      </c>
      <c r="R8305">
        <v>2</v>
      </c>
      <c r="S8305">
        <v>0.2</v>
      </c>
      <c r="T8305" s="2">
        <v>73.584000000000003</v>
      </c>
      <c r="U8305" s="3">
        <v>8.2781999999999982</v>
      </c>
      <c r="V8305" s="4">
        <f t="shared" si="1299"/>
        <v>5.6249999999999991</v>
      </c>
      <c r="W8305" s="2">
        <f t="shared" si="1296"/>
        <v>147.16800000000001</v>
      </c>
    </row>
    <row r="8306" spans="1:23" x14ac:dyDescent="0.25">
      <c r="A8306">
        <f t="shared" si="1297"/>
        <v>2017</v>
      </c>
      <c r="B8306" s="1">
        <v>43042</v>
      </c>
      <c r="C8306" s="1">
        <v>43048</v>
      </c>
      <c r="D8306" s="1" t="str">
        <f t="shared" si="1290"/>
        <v>Nov</v>
      </c>
      <c r="E8306" t="s">
        <v>38</v>
      </c>
      <c r="F8306" t="s">
        <v>2266</v>
      </c>
      <c r="G8306" t="s">
        <v>25</v>
      </c>
      <c r="H8306" t="s">
        <v>34</v>
      </c>
      <c r="I8306" t="s">
        <v>2566</v>
      </c>
      <c r="J8306" t="s">
        <v>28</v>
      </c>
      <c r="K8306" t="s">
        <v>41</v>
      </c>
      <c r="L8306" s="2">
        <f t="shared" si="1291"/>
        <v>477.24860000000007</v>
      </c>
      <c r="M8306" s="2">
        <f t="shared" si="1292"/>
        <v>486.16800000000006</v>
      </c>
      <c r="N8306" s="2">
        <f t="shared" si="1298"/>
        <v>8.919399999999996</v>
      </c>
      <c r="O8306" s="2">
        <f t="shared" si="1293"/>
        <v>35.677599999999984</v>
      </c>
      <c r="P8306" s="2">
        <f t="shared" si="1294"/>
        <v>1944.6720000000003</v>
      </c>
      <c r="Q8306" s="2">
        <f t="shared" si="1295"/>
        <v>1.8346332954863327</v>
      </c>
      <c r="R8306">
        <v>4</v>
      </c>
      <c r="S8306">
        <v>0.2</v>
      </c>
      <c r="T8306" s="2">
        <v>486.36800000000005</v>
      </c>
      <c r="U8306" s="3">
        <v>36.477600000000024</v>
      </c>
      <c r="V8306" s="4">
        <f t="shared" si="1299"/>
        <v>1.8750000000000009</v>
      </c>
      <c r="W8306" s="2">
        <f t="shared" si="1296"/>
        <v>1945.4720000000002</v>
      </c>
    </row>
    <row r="8307" spans="1:23" x14ac:dyDescent="0.25">
      <c r="A8307">
        <f t="shared" si="1297"/>
        <v>2016</v>
      </c>
      <c r="B8307" s="1">
        <v>42593</v>
      </c>
      <c r="C8307" s="1">
        <v>42598</v>
      </c>
      <c r="D8307" s="1" t="str">
        <f t="shared" si="1290"/>
        <v>Aug</v>
      </c>
      <c r="E8307" t="s">
        <v>38</v>
      </c>
      <c r="F8307" t="s">
        <v>675</v>
      </c>
      <c r="G8307" t="s">
        <v>64</v>
      </c>
      <c r="H8307" t="s">
        <v>65</v>
      </c>
      <c r="I8307" t="s">
        <v>1052</v>
      </c>
      <c r="J8307" t="s">
        <v>36</v>
      </c>
      <c r="K8307" t="s">
        <v>60</v>
      </c>
      <c r="L8307" s="2">
        <f t="shared" si="1291"/>
        <v>29.289600000000007</v>
      </c>
      <c r="M8307" s="2">
        <f t="shared" si="1292"/>
        <v>32.400000000000006</v>
      </c>
      <c r="N8307" s="2">
        <f t="shared" si="1298"/>
        <v>3.1103999999999985</v>
      </c>
      <c r="O8307" s="2">
        <f t="shared" si="1293"/>
        <v>15.551999999999992</v>
      </c>
      <c r="P8307" s="2">
        <f t="shared" si="1294"/>
        <v>162.00000000000003</v>
      </c>
      <c r="Q8307" s="2">
        <f t="shared" si="1295"/>
        <v>9.5999999999999925</v>
      </c>
      <c r="R8307">
        <v>5</v>
      </c>
      <c r="S8307">
        <v>0</v>
      </c>
      <c r="T8307" s="2">
        <v>32.400000000000006</v>
      </c>
      <c r="U8307" s="3">
        <v>15.552000000000001</v>
      </c>
      <c r="V8307" s="4">
        <f t="shared" si="1299"/>
        <v>9.6</v>
      </c>
      <c r="W8307" s="2">
        <f t="shared" si="1296"/>
        <v>162.00000000000003</v>
      </c>
    </row>
    <row r="8308" spans="1:23" x14ac:dyDescent="0.25">
      <c r="A8308">
        <f t="shared" si="1297"/>
        <v>2016</v>
      </c>
      <c r="B8308" s="1">
        <v>42593</v>
      </c>
      <c r="C8308" s="1">
        <v>42598</v>
      </c>
      <c r="D8308" s="1" t="str">
        <f t="shared" si="1290"/>
        <v>Aug</v>
      </c>
      <c r="E8308" t="s">
        <v>38</v>
      </c>
      <c r="F8308" t="s">
        <v>675</v>
      </c>
      <c r="G8308" t="s">
        <v>64</v>
      </c>
      <c r="H8308" t="s">
        <v>65</v>
      </c>
      <c r="I8308" t="s">
        <v>889</v>
      </c>
      <c r="J8308" t="s">
        <v>36</v>
      </c>
      <c r="K8308" t="s">
        <v>53</v>
      </c>
      <c r="L8308" s="2">
        <f t="shared" si="1291"/>
        <v>39.109200000000001</v>
      </c>
      <c r="M8308" s="2">
        <f t="shared" si="1292"/>
        <v>41.86</v>
      </c>
      <c r="N8308" s="2">
        <f t="shared" si="1298"/>
        <v>2.7507999999999981</v>
      </c>
      <c r="O8308" s="2">
        <f t="shared" si="1293"/>
        <v>19.255599999999987</v>
      </c>
      <c r="P8308" s="2">
        <f t="shared" si="1294"/>
        <v>293.02</v>
      </c>
      <c r="Q8308" s="2">
        <f t="shared" si="1295"/>
        <v>6.5714285714285667</v>
      </c>
      <c r="R8308">
        <v>7</v>
      </c>
      <c r="S8308">
        <v>0</v>
      </c>
      <c r="T8308" s="2">
        <v>41.86</v>
      </c>
      <c r="U8308" s="3">
        <v>19.255600000000001</v>
      </c>
      <c r="V8308" s="4">
        <f t="shared" si="1299"/>
        <v>6.571428571428573</v>
      </c>
      <c r="W8308" s="2">
        <f t="shared" si="1296"/>
        <v>293.02</v>
      </c>
    </row>
    <row r="8309" spans="1:23" x14ac:dyDescent="0.25">
      <c r="A8309">
        <f t="shared" si="1297"/>
        <v>2016</v>
      </c>
      <c r="B8309" s="1">
        <v>42593</v>
      </c>
      <c r="C8309" s="1">
        <v>42598</v>
      </c>
      <c r="D8309" s="1" t="str">
        <f t="shared" si="1290"/>
        <v>Aug</v>
      </c>
      <c r="E8309" t="s">
        <v>38</v>
      </c>
      <c r="F8309" t="s">
        <v>675</v>
      </c>
      <c r="G8309" t="s">
        <v>64</v>
      </c>
      <c r="H8309" t="s">
        <v>65</v>
      </c>
      <c r="I8309" t="s">
        <v>2331</v>
      </c>
      <c r="J8309" t="s">
        <v>36</v>
      </c>
      <c r="K8309" t="s">
        <v>53</v>
      </c>
      <c r="L8309" s="2">
        <f t="shared" si="1291"/>
        <v>59.721200000000003</v>
      </c>
      <c r="M8309" s="2">
        <f t="shared" si="1292"/>
        <v>77.56</v>
      </c>
      <c r="N8309" s="2">
        <f t="shared" si="1298"/>
        <v>17.838799999999999</v>
      </c>
      <c r="O8309" s="2">
        <f t="shared" si="1293"/>
        <v>35.677599999999998</v>
      </c>
      <c r="P8309" s="2">
        <f t="shared" si="1294"/>
        <v>155.12</v>
      </c>
      <c r="Q8309" s="2">
        <f t="shared" si="1295"/>
        <v>23</v>
      </c>
      <c r="R8309">
        <v>2</v>
      </c>
      <c r="S8309">
        <v>0</v>
      </c>
      <c r="T8309" s="2">
        <v>77.56</v>
      </c>
      <c r="U8309" s="3">
        <v>35.677599999999998</v>
      </c>
      <c r="V8309" s="4">
        <f t="shared" si="1299"/>
        <v>23</v>
      </c>
      <c r="W8309" s="2">
        <f t="shared" si="1296"/>
        <v>155.12</v>
      </c>
    </row>
    <row r="8310" spans="1:23" x14ac:dyDescent="0.25">
      <c r="A8310">
        <f t="shared" si="1297"/>
        <v>2016</v>
      </c>
      <c r="B8310" s="1">
        <v>42576</v>
      </c>
      <c r="C8310" s="1">
        <v>42576</v>
      </c>
      <c r="D8310" s="1" t="str">
        <f t="shared" si="1290"/>
        <v>Jul</v>
      </c>
      <c r="E8310" t="s">
        <v>528</v>
      </c>
      <c r="F8310" t="s">
        <v>1959</v>
      </c>
      <c r="G8310" t="s">
        <v>64</v>
      </c>
      <c r="H8310" t="s">
        <v>34</v>
      </c>
      <c r="I8310" t="s">
        <v>1563</v>
      </c>
      <c r="J8310" t="s">
        <v>36</v>
      </c>
      <c r="K8310" t="s">
        <v>48</v>
      </c>
      <c r="L8310" s="2">
        <f t="shared" si="1291"/>
        <v>35.931000000000004</v>
      </c>
      <c r="M8310" s="2">
        <f t="shared" si="1292"/>
        <v>37.17</v>
      </c>
      <c r="N8310" s="2">
        <f t="shared" si="1298"/>
        <v>1.2389999999999972</v>
      </c>
      <c r="O8310" s="2">
        <f t="shared" si="1293"/>
        <v>11.150999999999975</v>
      </c>
      <c r="P8310" s="2">
        <f t="shared" si="1294"/>
        <v>334.53000000000003</v>
      </c>
      <c r="Q8310" s="2">
        <f t="shared" si="1295"/>
        <v>3.3333333333333255</v>
      </c>
      <c r="R8310">
        <v>9</v>
      </c>
      <c r="S8310">
        <v>0</v>
      </c>
      <c r="T8310" s="2">
        <v>37.17</v>
      </c>
      <c r="U8310" s="3">
        <v>11.151</v>
      </c>
      <c r="V8310" s="4">
        <f t="shared" si="1299"/>
        <v>3.3333333333333335</v>
      </c>
      <c r="W8310" s="2">
        <f t="shared" si="1296"/>
        <v>334.53000000000003</v>
      </c>
    </row>
    <row r="8311" spans="1:23" x14ac:dyDescent="0.25">
      <c r="A8311">
        <f t="shared" si="1297"/>
        <v>2014</v>
      </c>
      <c r="B8311" s="1">
        <v>41699</v>
      </c>
      <c r="C8311" s="1">
        <v>41705</v>
      </c>
      <c r="D8311" s="1" t="str">
        <f t="shared" si="1290"/>
        <v>Mar</v>
      </c>
      <c r="E8311" t="s">
        <v>38</v>
      </c>
      <c r="F8311" t="s">
        <v>1752</v>
      </c>
      <c r="G8311" t="s">
        <v>25</v>
      </c>
      <c r="H8311" t="s">
        <v>65</v>
      </c>
      <c r="I8311" t="s">
        <v>1923</v>
      </c>
      <c r="J8311" t="s">
        <v>36</v>
      </c>
      <c r="K8311" t="s">
        <v>43</v>
      </c>
      <c r="L8311" s="2">
        <f t="shared" si="1291"/>
        <v>134.4905</v>
      </c>
      <c r="M8311" s="2">
        <f t="shared" si="1292"/>
        <v>137.15200000000002</v>
      </c>
      <c r="N8311" s="2">
        <f t="shared" si="1298"/>
        <v>2.661500000000018</v>
      </c>
      <c r="O8311" s="2">
        <f t="shared" si="1293"/>
        <v>7.9845000000000539</v>
      </c>
      <c r="P8311" s="2">
        <f t="shared" si="1294"/>
        <v>411.45600000000002</v>
      </c>
      <c r="Q8311" s="2">
        <f t="shared" si="1295"/>
        <v>1.9405477134857807</v>
      </c>
      <c r="R8311">
        <v>3</v>
      </c>
      <c r="S8311">
        <v>0.2</v>
      </c>
      <c r="T8311" s="2">
        <v>137.352</v>
      </c>
      <c r="U8311" s="3">
        <v>8.5844999999999914</v>
      </c>
      <c r="V8311" s="4">
        <f t="shared" si="1299"/>
        <v>2.0833333333333313</v>
      </c>
      <c r="W8311" s="2">
        <f t="shared" si="1296"/>
        <v>412.05600000000004</v>
      </c>
    </row>
    <row r="8312" spans="1:23" x14ac:dyDescent="0.25">
      <c r="A8312">
        <f t="shared" si="1297"/>
        <v>2014</v>
      </c>
      <c r="B8312" s="1">
        <v>41699</v>
      </c>
      <c r="C8312" s="1">
        <v>41705</v>
      </c>
      <c r="D8312" s="1" t="str">
        <f t="shared" si="1290"/>
        <v>Mar</v>
      </c>
      <c r="E8312" t="s">
        <v>38</v>
      </c>
      <c r="F8312" t="s">
        <v>1752</v>
      </c>
      <c r="G8312" t="s">
        <v>25</v>
      </c>
      <c r="H8312" t="s">
        <v>65</v>
      </c>
      <c r="I8312" t="s">
        <v>1948</v>
      </c>
      <c r="J8312" t="s">
        <v>28</v>
      </c>
      <c r="K8312" t="s">
        <v>41</v>
      </c>
      <c r="L8312" s="2">
        <f t="shared" si="1291"/>
        <v>390.85219999999998</v>
      </c>
      <c r="M8312" s="2">
        <f t="shared" si="1292"/>
        <v>376.20899999999995</v>
      </c>
      <c r="N8312" s="2">
        <f t="shared" si="1298"/>
        <v>-14.643200000000036</v>
      </c>
      <c r="O8312" s="2">
        <f t="shared" si="1293"/>
        <v>-43.929600000000107</v>
      </c>
      <c r="P8312" s="2">
        <f t="shared" si="1294"/>
        <v>1128.627</v>
      </c>
      <c r="Q8312" s="2">
        <f t="shared" si="1295"/>
        <v>-3.8923045434851469</v>
      </c>
      <c r="R8312">
        <v>3</v>
      </c>
      <c r="S8312">
        <v>0.3</v>
      </c>
      <c r="T8312" s="2">
        <v>376.50899999999996</v>
      </c>
      <c r="U8312" s="3">
        <v>-43.029600000000045</v>
      </c>
      <c r="V8312" s="4">
        <f t="shared" si="1299"/>
        <v>-3.8095238095238142</v>
      </c>
      <c r="W8312" s="2">
        <f t="shared" si="1296"/>
        <v>1129.5269999999998</v>
      </c>
    </row>
    <row r="8313" spans="1:23" x14ac:dyDescent="0.25">
      <c r="A8313">
        <f t="shared" si="1297"/>
        <v>2017</v>
      </c>
      <c r="B8313" s="1">
        <v>42761</v>
      </c>
      <c r="C8313" s="1">
        <v>42766</v>
      </c>
      <c r="D8313" s="1" t="str">
        <f t="shared" si="1290"/>
        <v>Jan</v>
      </c>
      <c r="E8313" t="s">
        <v>38</v>
      </c>
      <c r="F8313" t="s">
        <v>743</v>
      </c>
      <c r="G8313" t="s">
        <v>25</v>
      </c>
      <c r="H8313" t="s">
        <v>26</v>
      </c>
      <c r="I8313" t="s">
        <v>223</v>
      </c>
      <c r="J8313" t="s">
        <v>28</v>
      </c>
      <c r="K8313" t="s">
        <v>46</v>
      </c>
      <c r="L8313" s="2">
        <f t="shared" si="1291"/>
        <v>56.604799999999997</v>
      </c>
      <c r="M8313" s="2">
        <f t="shared" si="1292"/>
        <v>62.72</v>
      </c>
      <c r="N8313" s="2">
        <f t="shared" si="1298"/>
        <v>6.1152000000000015</v>
      </c>
      <c r="O8313" s="2">
        <f t="shared" si="1293"/>
        <v>24.460800000000006</v>
      </c>
      <c r="P8313" s="2">
        <f t="shared" si="1294"/>
        <v>250.88</v>
      </c>
      <c r="Q8313" s="2">
        <f t="shared" si="1295"/>
        <v>9.7500000000000036</v>
      </c>
      <c r="R8313">
        <v>4</v>
      </c>
      <c r="S8313">
        <v>0</v>
      </c>
      <c r="T8313" s="2">
        <v>62.72</v>
      </c>
      <c r="U8313" s="3">
        <v>24.460799999999999</v>
      </c>
      <c r="V8313" s="4">
        <f t="shared" si="1299"/>
        <v>9.75</v>
      </c>
      <c r="W8313" s="2">
        <f t="shared" si="1296"/>
        <v>250.88</v>
      </c>
    </row>
    <row r="8314" spans="1:23" x14ac:dyDescent="0.25">
      <c r="A8314">
        <f t="shared" si="1297"/>
        <v>2017</v>
      </c>
      <c r="B8314" s="1">
        <v>42761</v>
      </c>
      <c r="C8314" s="1">
        <v>42766</v>
      </c>
      <c r="D8314" s="1" t="str">
        <f t="shared" si="1290"/>
        <v>Jan</v>
      </c>
      <c r="E8314" t="s">
        <v>38</v>
      </c>
      <c r="F8314" t="s">
        <v>743</v>
      </c>
      <c r="G8314" t="s">
        <v>25</v>
      </c>
      <c r="H8314" t="s">
        <v>26</v>
      </c>
      <c r="I8314" t="s">
        <v>2186</v>
      </c>
      <c r="J8314" t="s">
        <v>50</v>
      </c>
      <c r="K8314" t="s">
        <v>51</v>
      </c>
      <c r="L8314" s="2">
        <f t="shared" si="1291"/>
        <v>2830.7326000000003</v>
      </c>
      <c r="M8314" s="2">
        <f t="shared" si="1292"/>
        <v>2939.9300000000003</v>
      </c>
      <c r="N8314" s="2">
        <f t="shared" si="1298"/>
        <v>109.19740000000002</v>
      </c>
      <c r="O8314" s="2">
        <f t="shared" si="1293"/>
        <v>764.38180000000011</v>
      </c>
      <c r="P8314" s="2">
        <f t="shared" si="1294"/>
        <v>20579.510000000002</v>
      </c>
      <c r="Q8314" s="2">
        <f t="shared" si="1295"/>
        <v>3.7142857142857144</v>
      </c>
      <c r="R8314">
        <v>7</v>
      </c>
      <c r="S8314">
        <v>0</v>
      </c>
      <c r="T8314" s="2">
        <v>2939.9300000000003</v>
      </c>
      <c r="U8314" s="3">
        <v>764.38180000000011</v>
      </c>
      <c r="V8314" s="4">
        <f t="shared" si="1299"/>
        <v>3.7142857142857144</v>
      </c>
      <c r="W8314" s="2">
        <f t="shared" si="1296"/>
        <v>20579.510000000002</v>
      </c>
    </row>
    <row r="8315" spans="1:23" x14ac:dyDescent="0.25">
      <c r="A8315">
        <f t="shared" si="1297"/>
        <v>2014</v>
      </c>
      <c r="B8315" s="1">
        <v>41832</v>
      </c>
      <c r="C8315" s="1">
        <v>41836</v>
      </c>
      <c r="D8315" s="1" t="str">
        <f t="shared" si="1290"/>
        <v>Jul</v>
      </c>
      <c r="E8315" t="s">
        <v>38</v>
      </c>
      <c r="F8315" t="s">
        <v>1269</v>
      </c>
      <c r="G8315" t="s">
        <v>64</v>
      </c>
      <c r="H8315" t="s">
        <v>65</v>
      </c>
      <c r="I8315" t="s">
        <v>1307</v>
      </c>
      <c r="J8315" t="s">
        <v>28</v>
      </c>
      <c r="K8315" t="s">
        <v>31</v>
      </c>
      <c r="L8315" s="2">
        <f t="shared" si="1291"/>
        <v>517.23759999999993</v>
      </c>
      <c r="M8315" s="2">
        <f t="shared" si="1292"/>
        <v>512.05799999999999</v>
      </c>
      <c r="N8315" s="2">
        <f t="shared" si="1298"/>
        <v>-5.1795999999999367</v>
      </c>
      <c r="O8315" s="2">
        <f t="shared" si="1293"/>
        <v>-15.53879999999981</v>
      </c>
      <c r="P8315" s="2">
        <f t="shared" si="1294"/>
        <v>1536.174</v>
      </c>
      <c r="Q8315" s="2">
        <f t="shared" si="1295"/>
        <v>-1.0115260380659881</v>
      </c>
      <c r="R8315">
        <v>3</v>
      </c>
      <c r="S8315">
        <v>0.3</v>
      </c>
      <c r="T8315" s="2">
        <v>512.35799999999995</v>
      </c>
      <c r="U8315" s="3">
        <v>-14.638799999999947</v>
      </c>
      <c r="V8315" s="4">
        <f t="shared" si="1299"/>
        <v>-0.952380952380949</v>
      </c>
      <c r="W8315" s="2">
        <f t="shared" si="1296"/>
        <v>1537.0739999999998</v>
      </c>
    </row>
    <row r="8316" spans="1:23" x14ac:dyDescent="0.25">
      <c r="A8316">
        <f t="shared" si="1297"/>
        <v>2014</v>
      </c>
      <c r="B8316" s="1">
        <v>41832</v>
      </c>
      <c r="C8316" s="1">
        <v>41836</v>
      </c>
      <c r="D8316" s="1" t="str">
        <f t="shared" si="1290"/>
        <v>Jul</v>
      </c>
      <c r="E8316" t="s">
        <v>38</v>
      </c>
      <c r="F8316" t="s">
        <v>1269</v>
      </c>
      <c r="G8316" t="s">
        <v>64</v>
      </c>
      <c r="H8316" t="s">
        <v>65</v>
      </c>
      <c r="I8316" t="s">
        <v>1295</v>
      </c>
      <c r="J8316" t="s">
        <v>36</v>
      </c>
      <c r="K8316" t="s">
        <v>128</v>
      </c>
      <c r="L8316" s="2">
        <f t="shared" si="1291"/>
        <v>3.2046000000000006</v>
      </c>
      <c r="M8316" s="2">
        <f t="shared" si="1292"/>
        <v>3.2880000000000003</v>
      </c>
      <c r="N8316" s="2">
        <f t="shared" si="1298"/>
        <v>8.3399999999999697E-2</v>
      </c>
      <c r="O8316" s="2">
        <f t="shared" si="1293"/>
        <v>0.16679999999999939</v>
      </c>
      <c r="P8316" s="2">
        <f t="shared" si="1294"/>
        <v>6.5760000000000005</v>
      </c>
      <c r="Q8316" s="2">
        <f t="shared" si="1295"/>
        <v>2.536496350364954</v>
      </c>
      <c r="R8316">
        <v>2</v>
      </c>
      <c r="S8316">
        <v>0.2</v>
      </c>
      <c r="T8316" s="2">
        <v>3.4880000000000004</v>
      </c>
      <c r="U8316" s="3">
        <v>0.56679999999999997</v>
      </c>
      <c r="V8316" s="4">
        <f t="shared" si="1299"/>
        <v>8.1249999999999982</v>
      </c>
      <c r="W8316" s="2">
        <f t="shared" si="1296"/>
        <v>6.9760000000000009</v>
      </c>
    </row>
    <row r="8317" spans="1:23" x14ac:dyDescent="0.25">
      <c r="A8317">
        <f t="shared" si="1297"/>
        <v>2014</v>
      </c>
      <c r="B8317" s="1">
        <v>41832</v>
      </c>
      <c r="C8317" s="1">
        <v>41836</v>
      </c>
      <c r="D8317" s="1" t="str">
        <f t="shared" si="1290"/>
        <v>Jul</v>
      </c>
      <c r="E8317" t="s">
        <v>38</v>
      </c>
      <c r="F8317" t="s">
        <v>1269</v>
      </c>
      <c r="G8317" t="s">
        <v>64</v>
      </c>
      <c r="H8317" t="s">
        <v>65</v>
      </c>
      <c r="I8317" t="s">
        <v>1088</v>
      </c>
      <c r="J8317" t="s">
        <v>36</v>
      </c>
      <c r="K8317" t="s">
        <v>48</v>
      </c>
      <c r="L8317" s="2">
        <f t="shared" si="1291"/>
        <v>21.730800000000002</v>
      </c>
      <c r="M8317" s="2">
        <f t="shared" si="1292"/>
        <v>22.088000000000001</v>
      </c>
      <c r="N8317" s="2">
        <f t="shared" si="1298"/>
        <v>0.35719999999999885</v>
      </c>
      <c r="O8317" s="2">
        <f t="shared" si="1293"/>
        <v>2.500399999999992</v>
      </c>
      <c r="P8317" s="2">
        <f t="shared" si="1294"/>
        <v>154.61600000000001</v>
      </c>
      <c r="Q8317" s="2">
        <f t="shared" si="1295"/>
        <v>1.6171676928648986</v>
      </c>
      <c r="R8317">
        <v>7</v>
      </c>
      <c r="S8317">
        <v>0.2</v>
      </c>
      <c r="T8317" s="2">
        <v>22.288</v>
      </c>
      <c r="U8317" s="3">
        <v>3.9003999999999985</v>
      </c>
      <c r="V8317" s="4">
        <f t="shared" si="1299"/>
        <v>2.4999999999999991</v>
      </c>
      <c r="W8317" s="2">
        <f t="shared" si="1296"/>
        <v>156.01599999999999</v>
      </c>
    </row>
    <row r="8318" spans="1:23" x14ac:dyDescent="0.25">
      <c r="A8318">
        <f t="shared" si="1297"/>
        <v>2014</v>
      </c>
      <c r="B8318" s="1">
        <v>41832</v>
      </c>
      <c r="C8318" s="1">
        <v>41836</v>
      </c>
      <c r="D8318" s="1" t="str">
        <f t="shared" si="1290"/>
        <v>Jul</v>
      </c>
      <c r="E8318" t="s">
        <v>38</v>
      </c>
      <c r="F8318" t="s">
        <v>1269</v>
      </c>
      <c r="G8318" t="s">
        <v>64</v>
      </c>
      <c r="H8318" t="s">
        <v>65</v>
      </c>
      <c r="I8318" t="s">
        <v>241</v>
      </c>
      <c r="J8318" t="s">
        <v>36</v>
      </c>
      <c r="K8318" t="s">
        <v>60</v>
      </c>
      <c r="L8318" s="2">
        <f t="shared" si="1291"/>
        <v>14.1616</v>
      </c>
      <c r="M8318" s="2">
        <f t="shared" si="1292"/>
        <v>15.832000000000001</v>
      </c>
      <c r="N8318" s="2">
        <f t="shared" si="1298"/>
        <v>1.6704000000000008</v>
      </c>
      <c r="O8318" s="2">
        <f t="shared" si="1293"/>
        <v>5.0112000000000023</v>
      </c>
      <c r="P8318" s="2">
        <f t="shared" si="1294"/>
        <v>47.496000000000002</v>
      </c>
      <c r="Q8318" s="2">
        <f t="shared" si="1295"/>
        <v>10.550783223850434</v>
      </c>
      <c r="R8318">
        <v>3</v>
      </c>
      <c r="S8318">
        <v>0.2</v>
      </c>
      <c r="T8318" s="2">
        <v>16.032</v>
      </c>
      <c r="U8318" s="3">
        <v>5.6111999999999993</v>
      </c>
      <c r="V8318" s="4">
        <f t="shared" si="1299"/>
        <v>11.666666666666664</v>
      </c>
      <c r="W8318" s="2">
        <f t="shared" si="1296"/>
        <v>48.096000000000004</v>
      </c>
    </row>
    <row r="8319" spans="1:23" x14ac:dyDescent="0.25">
      <c r="A8319">
        <f t="shared" si="1297"/>
        <v>2017</v>
      </c>
      <c r="B8319" s="1">
        <v>42836</v>
      </c>
      <c r="C8319" s="1">
        <v>42841</v>
      </c>
      <c r="D8319" s="1" t="str">
        <f t="shared" si="1290"/>
        <v>Apr</v>
      </c>
      <c r="E8319" t="s">
        <v>38</v>
      </c>
      <c r="F8319" t="s">
        <v>149</v>
      </c>
      <c r="G8319" t="s">
        <v>25</v>
      </c>
      <c r="H8319" t="s">
        <v>26</v>
      </c>
      <c r="I8319" t="s">
        <v>1382</v>
      </c>
      <c r="J8319" t="s">
        <v>36</v>
      </c>
      <c r="K8319" t="s">
        <v>48</v>
      </c>
      <c r="L8319" s="2">
        <f t="shared" si="1291"/>
        <v>1.5987</v>
      </c>
      <c r="M8319" s="2">
        <f t="shared" si="1292"/>
        <v>1.552</v>
      </c>
      <c r="N8319" s="2">
        <f t="shared" si="1298"/>
        <v>-4.6699999999999964E-2</v>
      </c>
      <c r="O8319" s="2">
        <f t="shared" si="1293"/>
        <v>-4.6699999999999964E-2</v>
      </c>
      <c r="P8319" s="2">
        <f t="shared" si="1294"/>
        <v>1.552</v>
      </c>
      <c r="Q8319" s="2">
        <f t="shared" si="1295"/>
        <v>-3.0090206185566988</v>
      </c>
      <c r="R8319">
        <v>1</v>
      </c>
      <c r="S8319">
        <v>0.2</v>
      </c>
      <c r="T8319" s="2">
        <v>1.752</v>
      </c>
      <c r="U8319" s="3">
        <v>0.15329999999999994</v>
      </c>
      <c r="V8319" s="4">
        <f t="shared" si="1299"/>
        <v>8.7499999999999964</v>
      </c>
      <c r="W8319" s="2">
        <f t="shared" si="1296"/>
        <v>1.752</v>
      </c>
    </row>
    <row r="8320" spans="1:23" x14ac:dyDescent="0.25">
      <c r="A8320">
        <f t="shared" si="1297"/>
        <v>2017</v>
      </c>
      <c r="B8320" s="1">
        <v>42836</v>
      </c>
      <c r="C8320" s="1">
        <v>42841</v>
      </c>
      <c r="D8320" s="1" t="str">
        <f t="shared" si="1290"/>
        <v>Apr</v>
      </c>
      <c r="E8320" t="s">
        <v>38</v>
      </c>
      <c r="F8320" t="s">
        <v>149</v>
      </c>
      <c r="G8320" t="s">
        <v>25</v>
      </c>
      <c r="H8320" t="s">
        <v>26</v>
      </c>
      <c r="I8320" t="s">
        <v>1822</v>
      </c>
      <c r="J8320" t="s">
        <v>36</v>
      </c>
      <c r="K8320" t="s">
        <v>48</v>
      </c>
      <c r="L8320" s="2">
        <f t="shared" si="1291"/>
        <v>20.6968</v>
      </c>
      <c r="M8320" s="2">
        <f t="shared" si="1292"/>
        <v>20.792000000000002</v>
      </c>
      <c r="N8320" s="2">
        <f t="shared" si="1298"/>
        <v>9.520000000000195E-2</v>
      </c>
      <c r="O8320" s="2">
        <f t="shared" si="1293"/>
        <v>0.7616000000000156</v>
      </c>
      <c r="P8320" s="2">
        <f t="shared" si="1294"/>
        <v>166.33600000000001</v>
      </c>
      <c r="Q8320" s="2">
        <f t="shared" si="1295"/>
        <v>0.45786841092728908</v>
      </c>
      <c r="R8320">
        <v>8</v>
      </c>
      <c r="S8320">
        <v>0.2</v>
      </c>
      <c r="T8320" s="2">
        <v>20.992000000000001</v>
      </c>
      <c r="U8320" s="3">
        <v>2.3615999999999966</v>
      </c>
      <c r="V8320" s="4">
        <f t="shared" si="1299"/>
        <v>1.406249999999998</v>
      </c>
      <c r="W8320" s="2">
        <f t="shared" si="1296"/>
        <v>167.93600000000001</v>
      </c>
    </row>
    <row r="8321" spans="1:23" x14ac:dyDescent="0.25">
      <c r="A8321">
        <f t="shared" si="1297"/>
        <v>2017</v>
      </c>
      <c r="B8321" s="1">
        <v>43052</v>
      </c>
      <c r="C8321" s="1">
        <v>43057</v>
      </c>
      <c r="D8321" s="1" t="str">
        <f t="shared" si="1290"/>
        <v>Nov</v>
      </c>
      <c r="E8321" t="s">
        <v>38</v>
      </c>
      <c r="F8321" t="s">
        <v>673</v>
      </c>
      <c r="G8321" t="s">
        <v>25</v>
      </c>
      <c r="H8321" t="s">
        <v>80</v>
      </c>
      <c r="I8321" t="s">
        <v>940</v>
      </c>
      <c r="J8321" t="s">
        <v>36</v>
      </c>
      <c r="K8321" t="s">
        <v>43</v>
      </c>
      <c r="L8321" s="2">
        <f t="shared" si="1291"/>
        <v>7.8470000000000013</v>
      </c>
      <c r="M8321" s="2">
        <f t="shared" si="1292"/>
        <v>11.21</v>
      </c>
      <c r="N8321" s="2">
        <f t="shared" si="1298"/>
        <v>3.3629999999999995</v>
      </c>
      <c r="O8321" s="2">
        <f t="shared" si="1293"/>
        <v>3.3629999999999995</v>
      </c>
      <c r="P8321" s="2">
        <f t="shared" si="1294"/>
        <v>11.21</v>
      </c>
      <c r="Q8321" s="2">
        <f t="shared" si="1295"/>
        <v>29.999999999999993</v>
      </c>
      <c r="R8321">
        <v>1</v>
      </c>
      <c r="S8321">
        <v>0</v>
      </c>
      <c r="T8321" s="2">
        <v>11.21</v>
      </c>
      <c r="U8321" s="3">
        <v>3.3629999999999995</v>
      </c>
      <c r="V8321" s="4">
        <f t="shared" si="1299"/>
        <v>29.999999999999993</v>
      </c>
      <c r="W8321" s="2">
        <f t="shared" si="1296"/>
        <v>11.21</v>
      </c>
    </row>
    <row r="8322" spans="1:23" x14ac:dyDescent="0.25">
      <c r="A8322">
        <f t="shared" si="1297"/>
        <v>2015</v>
      </c>
      <c r="B8322" s="1">
        <v>42343</v>
      </c>
      <c r="C8322" s="1">
        <v>42344</v>
      </c>
      <c r="D8322" s="1" t="str">
        <f t="shared" ref="D8322:D8385" si="1300">TEXT((B8322),"MMM")</f>
        <v>Dec</v>
      </c>
      <c r="E8322" t="s">
        <v>98</v>
      </c>
      <c r="F8322" t="s">
        <v>79</v>
      </c>
      <c r="G8322" t="s">
        <v>25</v>
      </c>
      <c r="H8322" t="s">
        <v>65</v>
      </c>
      <c r="I8322" t="s">
        <v>2206</v>
      </c>
      <c r="J8322" t="s">
        <v>36</v>
      </c>
      <c r="K8322" t="s">
        <v>48</v>
      </c>
      <c r="L8322" s="2">
        <f t="shared" ref="L8322:L8385" si="1301">T8322 - (U8322 / R8322)</f>
        <v>42.787999999999997</v>
      </c>
      <c r="M8322" s="2">
        <f t="shared" ref="M8322:M8385" si="1302">(T8322/1-S8322)</f>
        <v>44.839999999999996</v>
      </c>
      <c r="N8322" s="2">
        <f t="shared" si="1298"/>
        <v>2.0519999999999996</v>
      </c>
      <c r="O8322" s="2">
        <f t="shared" ref="O8322:O8385" si="1303">N8322*R8322</f>
        <v>4.1039999999999992</v>
      </c>
      <c r="P8322" s="2">
        <f t="shared" ref="P8322:P8385" si="1304">(M8322*R8322)</f>
        <v>89.679999999999993</v>
      </c>
      <c r="Q8322" s="2">
        <f t="shared" ref="Q8322:Q8385" si="1305">(O8322/(M8322*R8322))*100</f>
        <v>4.5762711864406773</v>
      </c>
      <c r="R8322">
        <v>2</v>
      </c>
      <c r="S8322">
        <v>0.2</v>
      </c>
      <c r="T8322" s="2">
        <v>45.04</v>
      </c>
      <c r="U8322" s="3">
        <v>4.5040000000000031</v>
      </c>
      <c r="V8322" s="4">
        <f t="shared" si="1299"/>
        <v>5.0000000000000036</v>
      </c>
      <c r="W8322" s="2">
        <f t="shared" ref="W8322:W8385" si="1306">R8322*T8322</f>
        <v>90.08</v>
      </c>
    </row>
    <row r="8323" spans="1:23" x14ac:dyDescent="0.25">
      <c r="A8323">
        <f t="shared" ref="A8323:A8386" si="1307">YEAR(B8323)</f>
        <v>2016</v>
      </c>
      <c r="B8323" s="1">
        <v>42639</v>
      </c>
      <c r="C8323" s="1">
        <v>42644</v>
      </c>
      <c r="D8323" s="1" t="str">
        <f t="shared" si="1300"/>
        <v>Sep</v>
      </c>
      <c r="E8323" t="s">
        <v>38</v>
      </c>
      <c r="F8323" t="s">
        <v>2018</v>
      </c>
      <c r="G8323" t="s">
        <v>25</v>
      </c>
      <c r="H8323" t="s">
        <v>65</v>
      </c>
      <c r="I8323" t="s">
        <v>1395</v>
      </c>
      <c r="J8323" t="s">
        <v>36</v>
      </c>
      <c r="K8323" t="s">
        <v>53</v>
      </c>
      <c r="L8323" s="2">
        <f t="shared" si="1301"/>
        <v>28.123200000000004</v>
      </c>
      <c r="M8323" s="2">
        <f t="shared" si="1302"/>
        <v>14.823999999999996</v>
      </c>
      <c r="N8323" s="2">
        <f t="shared" ref="N8323:N8386" si="1308">(M8323-L8323)</f>
        <v>-13.299200000000008</v>
      </c>
      <c r="O8323" s="2">
        <f t="shared" si="1303"/>
        <v>-26.598400000000016</v>
      </c>
      <c r="P8323" s="2">
        <f t="shared" si="1304"/>
        <v>29.647999999999993</v>
      </c>
      <c r="Q8323" s="2">
        <f t="shared" si="1305"/>
        <v>-89.71397733405297</v>
      </c>
      <c r="R8323">
        <v>2</v>
      </c>
      <c r="S8323">
        <v>0.8</v>
      </c>
      <c r="T8323" s="2">
        <v>15.623999999999997</v>
      </c>
      <c r="U8323" s="3">
        <v>-24.998400000000011</v>
      </c>
      <c r="V8323" s="4">
        <f t="shared" ref="V8323:V8386" si="1309">(U8323/W8323)*100</f>
        <v>-80.000000000000043</v>
      </c>
      <c r="W8323" s="2">
        <f t="shared" si="1306"/>
        <v>31.247999999999994</v>
      </c>
    </row>
    <row r="8324" spans="1:23" x14ac:dyDescent="0.25">
      <c r="A8324">
        <f t="shared" si="1307"/>
        <v>2016</v>
      </c>
      <c r="B8324" s="1">
        <v>42693</v>
      </c>
      <c r="C8324" s="1">
        <v>42699</v>
      </c>
      <c r="D8324" s="1" t="str">
        <f t="shared" si="1300"/>
        <v>Nov</v>
      </c>
      <c r="E8324" t="s">
        <v>38</v>
      </c>
      <c r="F8324" t="s">
        <v>1452</v>
      </c>
      <c r="G8324" t="s">
        <v>25</v>
      </c>
      <c r="H8324" t="s">
        <v>80</v>
      </c>
      <c r="I8324" t="s">
        <v>2272</v>
      </c>
      <c r="J8324" t="s">
        <v>36</v>
      </c>
      <c r="K8324" t="s">
        <v>55</v>
      </c>
      <c r="L8324" s="2">
        <f t="shared" si="1301"/>
        <v>7.6037999999999997</v>
      </c>
      <c r="M8324" s="2">
        <f t="shared" si="1302"/>
        <v>8.74</v>
      </c>
      <c r="N8324" s="2">
        <f t="shared" si="1308"/>
        <v>1.1362000000000005</v>
      </c>
      <c r="O8324" s="2">
        <f t="shared" si="1303"/>
        <v>2.2724000000000011</v>
      </c>
      <c r="P8324" s="2">
        <f t="shared" si="1304"/>
        <v>17.48</v>
      </c>
      <c r="Q8324" s="2">
        <f t="shared" si="1305"/>
        <v>13.000000000000005</v>
      </c>
      <c r="R8324">
        <v>2</v>
      </c>
      <c r="S8324">
        <v>0</v>
      </c>
      <c r="T8324" s="2">
        <v>8.74</v>
      </c>
      <c r="U8324" s="3">
        <v>2.2724000000000002</v>
      </c>
      <c r="V8324" s="4">
        <f t="shared" si="1309"/>
        <v>13</v>
      </c>
      <c r="W8324" s="2">
        <f t="shared" si="1306"/>
        <v>17.48</v>
      </c>
    </row>
    <row r="8325" spans="1:23" x14ac:dyDescent="0.25">
      <c r="A8325">
        <f t="shared" si="1307"/>
        <v>2016</v>
      </c>
      <c r="B8325" s="1">
        <v>42693</v>
      </c>
      <c r="C8325" s="1">
        <v>42699</v>
      </c>
      <c r="D8325" s="1" t="str">
        <f t="shared" si="1300"/>
        <v>Nov</v>
      </c>
      <c r="E8325" t="s">
        <v>38</v>
      </c>
      <c r="F8325" t="s">
        <v>1452</v>
      </c>
      <c r="G8325" t="s">
        <v>25</v>
      </c>
      <c r="H8325" t="s">
        <v>80</v>
      </c>
      <c r="I8325" t="s">
        <v>664</v>
      </c>
      <c r="J8325" t="s">
        <v>36</v>
      </c>
      <c r="K8325" t="s">
        <v>60</v>
      </c>
      <c r="L8325" s="2">
        <f t="shared" si="1301"/>
        <v>40.633000000000003</v>
      </c>
      <c r="M8325" s="2">
        <f t="shared" si="1302"/>
        <v>44.75</v>
      </c>
      <c r="N8325" s="2">
        <f t="shared" si="1308"/>
        <v>4.1169999999999973</v>
      </c>
      <c r="O8325" s="2">
        <f t="shared" si="1303"/>
        <v>20.584999999999987</v>
      </c>
      <c r="P8325" s="2">
        <f t="shared" si="1304"/>
        <v>223.75</v>
      </c>
      <c r="Q8325" s="2">
        <f t="shared" si="1305"/>
        <v>9.199999999999994</v>
      </c>
      <c r="R8325">
        <v>5</v>
      </c>
      <c r="S8325">
        <v>0</v>
      </c>
      <c r="T8325" s="2">
        <v>44.75</v>
      </c>
      <c r="U8325" s="3">
        <v>20.584999999999994</v>
      </c>
      <c r="V8325" s="4">
        <f t="shared" si="1309"/>
        <v>9.1999999999999975</v>
      </c>
      <c r="W8325" s="2">
        <f t="shared" si="1306"/>
        <v>223.75</v>
      </c>
    </row>
    <row r="8326" spans="1:23" x14ac:dyDescent="0.25">
      <c r="A8326">
        <f t="shared" si="1307"/>
        <v>2017</v>
      </c>
      <c r="B8326" s="1">
        <v>42986</v>
      </c>
      <c r="C8326" s="1">
        <v>42987</v>
      </c>
      <c r="D8326" s="1" t="str">
        <f t="shared" si="1300"/>
        <v>Sep</v>
      </c>
      <c r="E8326" t="s">
        <v>98</v>
      </c>
      <c r="F8326" t="s">
        <v>2556</v>
      </c>
      <c r="G8326" t="s">
        <v>64</v>
      </c>
      <c r="H8326" t="s">
        <v>26</v>
      </c>
      <c r="I8326" t="s">
        <v>663</v>
      </c>
      <c r="J8326" t="s">
        <v>36</v>
      </c>
      <c r="K8326" t="s">
        <v>43</v>
      </c>
      <c r="L8326" s="2">
        <f t="shared" si="1301"/>
        <v>60.6006</v>
      </c>
      <c r="M8326" s="2">
        <f t="shared" si="1302"/>
        <v>61.48</v>
      </c>
      <c r="N8326" s="2">
        <f t="shared" si="1308"/>
        <v>0.87939999999999685</v>
      </c>
      <c r="O8326" s="2">
        <f t="shared" si="1303"/>
        <v>4.3969999999999843</v>
      </c>
      <c r="P8326" s="2">
        <f t="shared" si="1304"/>
        <v>307.39999999999998</v>
      </c>
      <c r="Q8326" s="2">
        <f t="shared" si="1305"/>
        <v>1.4303838646714329</v>
      </c>
      <c r="R8326">
        <v>5</v>
      </c>
      <c r="S8326">
        <v>0.2</v>
      </c>
      <c r="T8326" s="2">
        <v>61.68</v>
      </c>
      <c r="U8326" s="3">
        <v>5.3970000000000073</v>
      </c>
      <c r="V8326" s="4">
        <f t="shared" si="1309"/>
        <v>1.7500000000000027</v>
      </c>
      <c r="W8326" s="2">
        <f t="shared" si="1306"/>
        <v>308.39999999999998</v>
      </c>
    </row>
    <row r="8327" spans="1:23" x14ac:dyDescent="0.25">
      <c r="A8327">
        <f t="shared" si="1307"/>
        <v>2017</v>
      </c>
      <c r="B8327" s="1">
        <v>42986</v>
      </c>
      <c r="C8327" s="1">
        <v>42987</v>
      </c>
      <c r="D8327" s="1" t="str">
        <f t="shared" si="1300"/>
        <v>Sep</v>
      </c>
      <c r="E8327" t="s">
        <v>98</v>
      </c>
      <c r="F8327" t="s">
        <v>2556</v>
      </c>
      <c r="G8327" t="s">
        <v>64</v>
      </c>
      <c r="H8327" t="s">
        <v>26</v>
      </c>
      <c r="I8327" t="s">
        <v>1498</v>
      </c>
      <c r="J8327" t="s">
        <v>50</v>
      </c>
      <c r="K8327" t="s">
        <v>51</v>
      </c>
      <c r="L8327" s="2">
        <f t="shared" si="1301"/>
        <v>153.7567</v>
      </c>
      <c r="M8327" s="2">
        <f t="shared" si="1302"/>
        <v>158.17600000000002</v>
      </c>
      <c r="N8327" s="2">
        <f t="shared" si="1308"/>
        <v>4.4193000000000211</v>
      </c>
      <c r="O8327" s="2">
        <f t="shared" si="1303"/>
        <v>13.257900000000063</v>
      </c>
      <c r="P8327" s="2">
        <f t="shared" si="1304"/>
        <v>474.52800000000002</v>
      </c>
      <c r="Q8327" s="2">
        <f t="shared" si="1305"/>
        <v>2.793913109447717</v>
      </c>
      <c r="R8327">
        <v>3</v>
      </c>
      <c r="S8327">
        <v>0.2</v>
      </c>
      <c r="T8327" s="2">
        <v>158.376</v>
      </c>
      <c r="U8327" s="3">
        <v>13.857900000000008</v>
      </c>
      <c r="V8327" s="4">
        <f t="shared" si="1309"/>
        <v>2.9166666666666683</v>
      </c>
      <c r="W8327" s="2">
        <f t="shared" si="1306"/>
        <v>475.12800000000004</v>
      </c>
    </row>
    <row r="8328" spans="1:23" x14ac:dyDescent="0.25">
      <c r="A8328">
        <f t="shared" si="1307"/>
        <v>2017</v>
      </c>
      <c r="B8328" s="1">
        <v>42937</v>
      </c>
      <c r="C8328" s="1">
        <v>42940</v>
      </c>
      <c r="D8328" s="1" t="str">
        <f t="shared" si="1300"/>
        <v>Jul</v>
      </c>
      <c r="E8328" t="s">
        <v>23</v>
      </c>
      <c r="F8328" t="s">
        <v>445</v>
      </c>
      <c r="G8328" t="s">
        <v>33</v>
      </c>
      <c r="H8328" t="s">
        <v>65</v>
      </c>
      <c r="I8328" t="s">
        <v>313</v>
      </c>
      <c r="J8328" t="s">
        <v>36</v>
      </c>
      <c r="K8328" t="s">
        <v>53</v>
      </c>
      <c r="L8328" s="2">
        <f t="shared" si="1301"/>
        <v>4.0095999999999998</v>
      </c>
      <c r="M8328" s="2">
        <f t="shared" si="1302"/>
        <v>2.0639999999999992</v>
      </c>
      <c r="N8328" s="2">
        <f t="shared" si="1308"/>
        <v>-1.9456000000000007</v>
      </c>
      <c r="O8328" s="2">
        <f t="shared" si="1303"/>
        <v>-7.7824000000000026</v>
      </c>
      <c r="P8328" s="2">
        <f t="shared" si="1304"/>
        <v>8.2559999999999967</v>
      </c>
      <c r="Q8328" s="2">
        <f t="shared" si="1305"/>
        <v>-94.263565891472936</v>
      </c>
      <c r="R8328">
        <v>4</v>
      </c>
      <c r="S8328">
        <v>0.8</v>
      </c>
      <c r="T8328" s="2">
        <v>2.8639999999999994</v>
      </c>
      <c r="U8328" s="3">
        <v>-4.5824000000000016</v>
      </c>
      <c r="V8328" s="4">
        <f t="shared" si="1309"/>
        <v>-40.000000000000021</v>
      </c>
      <c r="W8328" s="2">
        <f t="shared" si="1306"/>
        <v>11.455999999999998</v>
      </c>
    </row>
    <row r="8329" spans="1:23" x14ac:dyDescent="0.25">
      <c r="A8329">
        <f t="shared" si="1307"/>
        <v>2017</v>
      </c>
      <c r="B8329" s="1">
        <v>42937</v>
      </c>
      <c r="C8329" s="1">
        <v>42940</v>
      </c>
      <c r="D8329" s="1" t="str">
        <f t="shared" si="1300"/>
        <v>Jul</v>
      </c>
      <c r="E8329" t="s">
        <v>23</v>
      </c>
      <c r="F8329" t="s">
        <v>445</v>
      </c>
      <c r="G8329" t="s">
        <v>33</v>
      </c>
      <c r="H8329" t="s">
        <v>65</v>
      </c>
      <c r="I8329" t="s">
        <v>1645</v>
      </c>
      <c r="J8329" t="s">
        <v>36</v>
      </c>
      <c r="K8329" t="s">
        <v>53</v>
      </c>
      <c r="L8329" s="2">
        <f t="shared" si="1301"/>
        <v>117.73999999999998</v>
      </c>
      <c r="M8329" s="2">
        <f t="shared" si="1302"/>
        <v>93.391999999999982</v>
      </c>
      <c r="N8329" s="2">
        <f t="shared" si="1308"/>
        <v>-24.347999999999999</v>
      </c>
      <c r="O8329" s="2">
        <f t="shared" si="1303"/>
        <v>-170.43599999999998</v>
      </c>
      <c r="P8329" s="2">
        <f t="shared" si="1304"/>
        <v>653.74399999999991</v>
      </c>
      <c r="Q8329" s="2">
        <f t="shared" si="1305"/>
        <v>-26.070755525098509</v>
      </c>
      <c r="R8329">
        <v>7</v>
      </c>
      <c r="S8329">
        <v>0.8</v>
      </c>
      <c r="T8329" s="2">
        <v>94.191999999999979</v>
      </c>
      <c r="U8329" s="3">
        <v>-164.83600000000007</v>
      </c>
      <c r="V8329" s="4">
        <f t="shared" si="1309"/>
        <v>-25.000000000000018</v>
      </c>
      <c r="W8329" s="2">
        <f t="shared" si="1306"/>
        <v>659.34399999999982</v>
      </c>
    </row>
    <row r="8330" spans="1:23" x14ac:dyDescent="0.25">
      <c r="A8330">
        <f t="shared" si="1307"/>
        <v>2017</v>
      </c>
      <c r="B8330" s="1">
        <v>43014</v>
      </c>
      <c r="C8330" s="1">
        <v>43019</v>
      </c>
      <c r="D8330" s="1" t="str">
        <f t="shared" si="1300"/>
        <v>Oct</v>
      </c>
      <c r="E8330" t="s">
        <v>38</v>
      </c>
      <c r="F8330" t="s">
        <v>671</v>
      </c>
      <c r="G8330" t="s">
        <v>25</v>
      </c>
      <c r="H8330" t="s">
        <v>80</v>
      </c>
      <c r="I8330" t="s">
        <v>1606</v>
      </c>
      <c r="J8330" t="s">
        <v>36</v>
      </c>
      <c r="K8330" t="s">
        <v>60</v>
      </c>
      <c r="L8330" s="2">
        <f t="shared" si="1301"/>
        <v>120.70799999999998</v>
      </c>
      <c r="M8330" s="2">
        <f t="shared" si="1302"/>
        <v>143.69999999999999</v>
      </c>
      <c r="N8330" s="2">
        <f t="shared" si="1308"/>
        <v>22.992000000000004</v>
      </c>
      <c r="O8330" s="2">
        <f t="shared" si="1303"/>
        <v>68.976000000000013</v>
      </c>
      <c r="P8330" s="2">
        <f t="shared" si="1304"/>
        <v>431.09999999999997</v>
      </c>
      <c r="Q8330" s="2">
        <f t="shared" si="1305"/>
        <v>16.000000000000004</v>
      </c>
      <c r="R8330">
        <v>3</v>
      </c>
      <c r="S8330">
        <v>0</v>
      </c>
      <c r="T8330" s="2">
        <v>143.69999999999999</v>
      </c>
      <c r="U8330" s="3">
        <v>68.975999999999999</v>
      </c>
      <c r="V8330" s="4">
        <f t="shared" si="1309"/>
        <v>16</v>
      </c>
      <c r="W8330" s="2">
        <f t="shared" si="1306"/>
        <v>431.09999999999997</v>
      </c>
    </row>
    <row r="8331" spans="1:23" x14ac:dyDescent="0.25">
      <c r="A8331">
        <f t="shared" si="1307"/>
        <v>2017</v>
      </c>
      <c r="B8331" s="1">
        <v>43014</v>
      </c>
      <c r="C8331" s="1">
        <v>43019</v>
      </c>
      <c r="D8331" s="1" t="str">
        <f t="shared" si="1300"/>
        <v>Oct</v>
      </c>
      <c r="E8331" t="s">
        <v>38</v>
      </c>
      <c r="F8331" t="s">
        <v>671</v>
      </c>
      <c r="G8331" t="s">
        <v>25</v>
      </c>
      <c r="H8331" t="s">
        <v>80</v>
      </c>
      <c r="I8331" t="s">
        <v>1482</v>
      </c>
      <c r="J8331" t="s">
        <v>36</v>
      </c>
      <c r="K8331" t="s">
        <v>60</v>
      </c>
      <c r="L8331" s="2">
        <f t="shared" si="1301"/>
        <v>3.3696000000000002</v>
      </c>
      <c r="M8331" s="2">
        <f t="shared" si="1302"/>
        <v>6.48</v>
      </c>
      <c r="N8331" s="2">
        <f t="shared" si="1308"/>
        <v>3.1104000000000003</v>
      </c>
      <c r="O8331" s="2">
        <f t="shared" si="1303"/>
        <v>3.1104000000000003</v>
      </c>
      <c r="P8331" s="2">
        <f t="shared" si="1304"/>
        <v>6.48</v>
      </c>
      <c r="Q8331" s="2">
        <f t="shared" si="1305"/>
        <v>48.000000000000007</v>
      </c>
      <c r="R8331">
        <v>1</v>
      </c>
      <c r="S8331">
        <v>0</v>
      </c>
      <c r="T8331" s="2">
        <v>6.48</v>
      </c>
      <c r="U8331" s="3">
        <v>3.1104000000000003</v>
      </c>
      <c r="V8331" s="4">
        <f t="shared" si="1309"/>
        <v>48.000000000000007</v>
      </c>
      <c r="W8331" s="2">
        <f t="shared" si="1306"/>
        <v>6.48</v>
      </c>
    </row>
    <row r="8332" spans="1:23" x14ac:dyDescent="0.25">
      <c r="A8332">
        <f t="shared" si="1307"/>
        <v>2017</v>
      </c>
      <c r="B8332" s="1">
        <v>43046</v>
      </c>
      <c r="C8332" s="1">
        <v>43050</v>
      </c>
      <c r="D8332" s="1" t="str">
        <f t="shared" si="1300"/>
        <v>Nov</v>
      </c>
      <c r="E8332" t="s">
        <v>38</v>
      </c>
      <c r="F8332" t="s">
        <v>773</v>
      </c>
      <c r="G8332" t="s">
        <v>25</v>
      </c>
      <c r="H8332" t="s">
        <v>80</v>
      </c>
      <c r="I8332" t="s">
        <v>2677</v>
      </c>
      <c r="J8332" t="s">
        <v>50</v>
      </c>
      <c r="K8332" t="s">
        <v>86</v>
      </c>
      <c r="L8332" s="2">
        <f t="shared" si="1301"/>
        <v>7.2496</v>
      </c>
      <c r="M8332" s="2">
        <f t="shared" si="1302"/>
        <v>7.88</v>
      </c>
      <c r="N8332" s="2">
        <f t="shared" si="1308"/>
        <v>0.63039999999999985</v>
      </c>
      <c r="O8332" s="2">
        <f t="shared" si="1303"/>
        <v>2.5215999999999994</v>
      </c>
      <c r="P8332" s="2">
        <f t="shared" si="1304"/>
        <v>31.52</v>
      </c>
      <c r="Q8332" s="2">
        <f t="shared" si="1305"/>
        <v>7.9999999999999991</v>
      </c>
      <c r="R8332">
        <v>4</v>
      </c>
      <c r="S8332">
        <v>0</v>
      </c>
      <c r="T8332" s="2">
        <v>7.88</v>
      </c>
      <c r="U8332" s="3">
        <v>2.5215999999999994</v>
      </c>
      <c r="V8332" s="4">
        <f t="shared" si="1309"/>
        <v>7.9999999999999991</v>
      </c>
      <c r="W8332" s="2">
        <f t="shared" si="1306"/>
        <v>31.52</v>
      </c>
    </row>
    <row r="8333" spans="1:23" x14ac:dyDescent="0.25">
      <c r="A8333">
        <f t="shared" si="1307"/>
        <v>2016</v>
      </c>
      <c r="B8333" s="1">
        <v>42438</v>
      </c>
      <c r="C8333" s="1">
        <v>42441</v>
      </c>
      <c r="D8333" s="1" t="str">
        <f t="shared" si="1300"/>
        <v>Mar</v>
      </c>
      <c r="E8333" t="s">
        <v>98</v>
      </c>
      <c r="F8333" t="s">
        <v>1667</v>
      </c>
      <c r="G8333" t="s">
        <v>25</v>
      </c>
      <c r="H8333" t="s">
        <v>80</v>
      </c>
      <c r="I8333" t="s">
        <v>940</v>
      </c>
      <c r="J8333" t="s">
        <v>36</v>
      </c>
      <c r="K8333" t="s">
        <v>43</v>
      </c>
      <c r="L8333" s="2">
        <f t="shared" si="1301"/>
        <v>7.8470000000000013</v>
      </c>
      <c r="M8333" s="2">
        <f t="shared" si="1302"/>
        <v>11.21</v>
      </c>
      <c r="N8333" s="2">
        <f t="shared" si="1308"/>
        <v>3.3629999999999995</v>
      </c>
      <c r="O8333" s="2">
        <f t="shared" si="1303"/>
        <v>3.3629999999999995</v>
      </c>
      <c r="P8333" s="2">
        <f t="shared" si="1304"/>
        <v>11.21</v>
      </c>
      <c r="Q8333" s="2">
        <f t="shared" si="1305"/>
        <v>29.999999999999993</v>
      </c>
      <c r="R8333">
        <v>1</v>
      </c>
      <c r="S8333">
        <v>0</v>
      </c>
      <c r="T8333" s="2">
        <v>11.21</v>
      </c>
      <c r="U8333" s="3">
        <v>3.3629999999999995</v>
      </c>
      <c r="V8333" s="4">
        <f t="shared" si="1309"/>
        <v>29.999999999999993</v>
      </c>
      <c r="W8333" s="2">
        <f t="shared" si="1306"/>
        <v>11.21</v>
      </c>
    </row>
    <row r="8334" spans="1:23" x14ac:dyDescent="0.25">
      <c r="A8334">
        <f t="shared" si="1307"/>
        <v>2016</v>
      </c>
      <c r="B8334" s="1">
        <v>42438</v>
      </c>
      <c r="C8334" s="1">
        <v>42441</v>
      </c>
      <c r="D8334" s="1" t="str">
        <f t="shared" si="1300"/>
        <v>Mar</v>
      </c>
      <c r="E8334" t="s">
        <v>98</v>
      </c>
      <c r="F8334" t="s">
        <v>1667</v>
      </c>
      <c r="G8334" t="s">
        <v>25</v>
      </c>
      <c r="H8334" t="s">
        <v>80</v>
      </c>
      <c r="I8334" t="s">
        <v>742</v>
      </c>
      <c r="J8334" t="s">
        <v>28</v>
      </c>
      <c r="K8334" t="s">
        <v>31</v>
      </c>
      <c r="L8334" s="2">
        <f t="shared" si="1301"/>
        <v>337.15500000000003</v>
      </c>
      <c r="M8334" s="2">
        <f t="shared" si="1302"/>
        <v>354.90000000000003</v>
      </c>
      <c r="N8334" s="2">
        <f t="shared" si="1308"/>
        <v>17.745000000000005</v>
      </c>
      <c r="O8334" s="2">
        <f t="shared" si="1303"/>
        <v>88.725000000000023</v>
      </c>
      <c r="P8334" s="2">
        <f t="shared" si="1304"/>
        <v>1774.5000000000002</v>
      </c>
      <c r="Q8334" s="2">
        <f t="shared" si="1305"/>
        <v>5.0000000000000009</v>
      </c>
      <c r="R8334">
        <v>5</v>
      </c>
      <c r="S8334">
        <v>0</v>
      </c>
      <c r="T8334" s="2">
        <v>354.90000000000003</v>
      </c>
      <c r="U8334" s="3">
        <v>88.725000000000023</v>
      </c>
      <c r="V8334" s="4">
        <f t="shared" si="1309"/>
        <v>5.0000000000000009</v>
      </c>
      <c r="W8334" s="2">
        <f t="shared" si="1306"/>
        <v>1774.5000000000002</v>
      </c>
    </row>
    <row r="8335" spans="1:23" x14ac:dyDescent="0.25">
      <c r="A8335">
        <f t="shared" si="1307"/>
        <v>2016</v>
      </c>
      <c r="B8335" s="1">
        <v>42438</v>
      </c>
      <c r="C8335" s="1">
        <v>42441</v>
      </c>
      <c r="D8335" s="1" t="str">
        <f t="shared" si="1300"/>
        <v>Mar</v>
      </c>
      <c r="E8335" t="s">
        <v>98</v>
      </c>
      <c r="F8335" t="s">
        <v>1667</v>
      </c>
      <c r="G8335" t="s">
        <v>25</v>
      </c>
      <c r="H8335" t="s">
        <v>80</v>
      </c>
      <c r="I8335" t="s">
        <v>2606</v>
      </c>
      <c r="J8335" t="s">
        <v>36</v>
      </c>
      <c r="K8335" t="s">
        <v>60</v>
      </c>
      <c r="L8335" s="2">
        <f t="shared" si="1301"/>
        <v>15.0098</v>
      </c>
      <c r="M8335" s="2">
        <f t="shared" si="1302"/>
        <v>17.940000000000001</v>
      </c>
      <c r="N8335" s="2">
        <f t="shared" si="1308"/>
        <v>2.930200000000001</v>
      </c>
      <c r="O8335" s="2">
        <f t="shared" si="1303"/>
        <v>8.7906000000000031</v>
      </c>
      <c r="P8335" s="2">
        <f t="shared" si="1304"/>
        <v>53.820000000000007</v>
      </c>
      <c r="Q8335" s="2">
        <f t="shared" si="1305"/>
        <v>16.333333333333336</v>
      </c>
      <c r="R8335">
        <v>3</v>
      </c>
      <c r="S8335">
        <v>0</v>
      </c>
      <c r="T8335" s="2">
        <v>17.940000000000001</v>
      </c>
      <c r="U8335" s="3">
        <v>8.7906000000000013</v>
      </c>
      <c r="V8335" s="4">
        <f t="shared" si="1309"/>
        <v>16.333333333333332</v>
      </c>
      <c r="W8335" s="2">
        <f t="shared" si="1306"/>
        <v>53.820000000000007</v>
      </c>
    </row>
    <row r="8336" spans="1:23" x14ac:dyDescent="0.25">
      <c r="A8336">
        <f t="shared" si="1307"/>
        <v>2016</v>
      </c>
      <c r="B8336" s="1">
        <v>42438</v>
      </c>
      <c r="C8336" s="1">
        <v>42441</v>
      </c>
      <c r="D8336" s="1" t="str">
        <f t="shared" si="1300"/>
        <v>Mar</v>
      </c>
      <c r="E8336" t="s">
        <v>98</v>
      </c>
      <c r="F8336" t="s">
        <v>1667</v>
      </c>
      <c r="G8336" t="s">
        <v>25</v>
      </c>
      <c r="H8336" t="s">
        <v>80</v>
      </c>
      <c r="I8336" t="s">
        <v>887</v>
      </c>
      <c r="J8336" t="s">
        <v>36</v>
      </c>
      <c r="K8336" t="s">
        <v>53</v>
      </c>
      <c r="L8336" s="2">
        <f t="shared" si="1301"/>
        <v>45.972499999999997</v>
      </c>
      <c r="M8336" s="2">
        <f t="shared" si="1302"/>
        <v>51.8</v>
      </c>
      <c r="N8336" s="2">
        <f t="shared" si="1308"/>
        <v>5.8275000000000006</v>
      </c>
      <c r="O8336" s="2">
        <f t="shared" si="1303"/>
        <v>23.310000000000002</v>
      </c>
      <c r="P8336" s="2">
        <f t="shared" si="1304"/>
        <v>207.2</v>
      </c>
      <c r="Q8336" s="2">
        <f t="shared" si="1305"/>
        <v>11.250000000000002</v>
      </c>
      <c r="R8336">
        <v>4</v>
      </c>
      <c r="S8336">
        <v>0</v>
      </c>
      <c r="T8336" s="2">
        <v>51.8</v>
      </c>
      <c r="U8336" s="3">
        <v>23.309999999999995</v>
      </c>
      <c r="V8336" s="4">
        <f t="shared" si="1309"/>
        <v>11.249999999999998</v>
      </c>
      <c r="W8336" s="2">
        <f t="shared" si="1306"/>
        <v>207.2</v>
      </c>
    </row>
    <row r="8337" spans="1:23" x14ac:dyDescent="0.25">
      <c r="A8337">
        <f t="shared" si="1307"/>
        <v>2017</v>
      </c>
      <c r="B8337" s="1">
        <v>42868</v>
      </c>
      <c r="C8337" s="1">
        <v>42873</v>
      </c>
      <c r="D8337" s="1" t="str">
        <f t="shared" si="1300"/>
        <v>May</v>
      </c>
      <c r="E8337" t="s">
        <v>23</v>
      </c>
      <c r="F8337" t="s">
        <v>681</v>
      </c>
      <c r="G8337" t="s">
        <v>64</v>
      </c>
      <c r="H8337" t="s">
        <v>80</v>
      </c>
      <c r="I8337" t="s">
        <v>1807</v>
      </c>
      <c r="J8337" t="s">
        <v>36</v>
      </c>
      <c r="K8337" t="s">
        <v>53</v>
      </c>
      <c r="L8337" s="2">
        <f t="shared" si="1301"/>
        <v>282.88</v>
      </c>
      <c r="M8337" s="2">
        <f t="shared" si="1302"/>
        <v>299.52</v>
      </c>
      <c r="N8337" s="2">
        <f t="shared" si="1308"/>
        <v>16.639999999999986</v>
      </c>
      <c r="O8337" s="2">
        <f t="shared" si="1303"/>
        <v>149.75999999999988</v>
      </c>
      <c r="P8337" s="2">
        <f t="shared" si="1304"/>
        <v>2695.68</v>
      </c>
      <c r="Q8337" s="2">
        <f t="shared" si="1305"/>
        <v>5.5555555555555509</v>
      </c>
      <c r="R8337">
        <v>9</v>
      </c>
      <c r="S8337">
        <v>0</v>
      </c>
      <c r="T8337" s="2">
        <v>299.52</v>
      </c>
      <c r="U8337" s="3">
        <v>149.76</v>
      </c>
      <c r="V8337" s="4">
        <f t="shared" si="1309"/>
        <v>5.5555555555555554</v>
      </c>
      <c r="W8337" s="2">
        <f t="shared" si="1306"/>
        <v>2695.68</v>
      </c>
    </row>
    <row r="8338" spans="1:23" x14ac:dyDescent="0.25">
      <c r="A8338">
        <f t="shared" si="1307"/>
        <v>2016</v>
      </c>
      <c r="B8338" s="1">
        <v>42553</v>
      </c>
      <c r="C8338" s="1">
        <v>42559</v>
      </c>
      <c r="D8338" s="1" t="str">
        <f t="shared" si="1300"/>
        <v>Jul</v>
      </c>
      <c r="E8338" t="s">
        <v>38</v>
      </c>
      <c r="F8338" t="s">
        <v>1141</v>
      </c>
      <c r="G8338" t="s">
        <v>25</v>
      </c>
      <c r="H8338" t="s">
        <v>26</v>
      </c>
      <c r="I8338" t="s">
        <v>2678</v>
      </c>
      <c r="J8338" t="s">
        <v>36</v>
      </c>
      <c r="K8338" t="s">
        <v>48</v>
      </c>
      <c r="L8338" s="2">
        <f t="shared" si="1301"/>
        <v>6.1215000000000002</v>
      </c>
      <c r="M8338" s="2">
        <f t="shared" si="1302"/>
        <v>7.7</v>
      </c>
      <c r="N8338" s="2">
        <f t="shared" si="1308"/>
        <v>1.5785</v>
      </c>
      <c r="O8338" s="2">
        <f t="shared" si="1303"/>
        <v>3.157</v>
      </c>
      <c r="P8338" s="2">
        <f t="shared" si="1304"/>
        <v>15.4</v>
      </c>
      <c r="Q8338" s="2">
        <f t="shared" si="1305"/>
        <v>20.5</v>
      </c>
      <c r="R8338">
        <v>2</v>
      </c>
      <c r="S8338">
        <v>0</v>
      </c>
      <c r="T8338" s="2">
        <v>7.7</v>
      </c>
      <c r="U8338" s="3">
        <v>3.157</v>
      </c>
      <c r="V8338" s="4">
        <f t="shared" si="1309"/>
        <v>20.5</v>
      </c>
      <c r="W8338" s="2">
        <f t="shared" si="1306"/>
        <v>15.4</v>
      </c>
    </row>
    <row r="8339" spans="1:23" x14ac:dyDescent="0.25">
      <c r="A8339">
        <f t="shared" si="1307"/>
        <v>2014</v>
      </c>
      <c r="B8339" s="1">
        <v>42000</v>
      </c>
      <c r="C8339" s="1">
        <v>42007</v>
      </c>
      <c r="D8339" s="1" t="str">
        <f t="shared" si="1300"/>
        <v>Dec</v>
      </c>
      <c r="E8339" t="s">
        <v>38</v>
      </c>
      <c r="F8339" t="s">
        <v>1857</v>
      </c>
      <c r="G8339" t="s">
        <v>33</v>
      </c>
      <c r="H8339" t="s">
        <v>26</v>
      </c>
      <c r="I8339" t="s">
        <v>2649</v>
      </c>
      <c r="J8339" t="s">
        <v>36</v>
      </c>
      <c r="K8339" t="s">
        <v>60</v>
      </c>
      <c r="L8339" s="2">
        <f t="shared" si="1301"/>
        <v>20.989800000000002</v>
      </c>
      <c r="M8339" s="2">
        <f t="shared" si="1302"/>
        <v>23.92</v>
      </c>
      <c r="N8339" s="2">
        <f t="shared" si="1308"/>
        <v>2.9301999999999992</v>
      </c>
      <c r="O8339" s="2">
        <f t="shared" si="1303"/>
        <v>11.720799999999997</v>
      </c>
      <c r="P8339" s="2">
        <f t="shared" si="1304"/>
        <v>95.68</v>
      </c>
      <c r="Q8339" s="2">
        <f t="shared" si="1305"/>
        <v>12.249999999999996</v>
      </c>
      <c r="R8339">
        <v>4</v>
      </c>
      <c r="S8339">
        <v>0</v>
      </c>
      <c r="T8339" s="2">
        <v>23.92</v>
      </c>
      <c r="U8339" s="3">
        <v>11.720800000000001</v>
      </c>
      <c r="V8339" s="4">
        <f t="shared" si="1309"/>
        <v>12.25</v>
      </c>
      <c r="W8339" s="2">
        <f t="shared" si="1306"/>
        <v>95.68</v>
      </c>
    </row>
    <row r="8340" spans="1:23" x14ac:dyDescent="0.25">
      <c r="A8340">
        <f t="shared" si="1307"/>
        <v>2014</v>
      </c>
      <c r="B8340" s="1">
        <v>42000</v>
      </c>
      <c r="C8340" s="1">
        <v>42007</v>
      </c>
      <c r="D8340" s="1" t="str">
        <f t="shared" si="1300"/>
        <v>Dec</v>
      </c>
      <c r="E8340" t="s">
        <v>38</v>
      </c>
      <c r="F8340" t="s">
        <v>1857</v>
      </c>
      <c r="G8340" t="s">
        <v>33</v>
      </c>
      <c r="H8340" t="s">
        <v>26</v>
      </c>
      <c r="I8340" t="s">
        <v>1189</v>
      </c>
      <c r="J8340" t="s">
        <v>50</v>
      </c>
      <c r="K8340" t="s">
        <v>86</v>
      </c>
      <c r="L8340" s="2">
        <f t="shared" si="1301"/>
        <v>461.14800000000002</v>
      </c>
      <c r="M8340" s="2">
        <f t="shared" si="1302"/>
        <v>498</v>
      </c>
      <c r="N8340" s="2">
        <f t="shared" si="1308"/>
        <v>36.851999999999975</v>
      </c>
      <c r="O8340" s="2">
        <f t="shared" si="1303"/>
        <v>184.25999999999988</v>
      </c>
      <c r="P8340" s="2">
        <f t="shared" si="1304"/>
        <v>2490</v>
      </c>
      <c r="Q8340" s="2">
        <f t="shared" si="1305"/>
        <v>7.399999999999995</v>
      </c>
      <c r="R8340">
        <v>5</v>
      </c>
      <c r="S8340">
        <v>0</v>
      </c>
      <c r="T8340" s="2">
        <v>498</v>
      </c>
      <c r="U8340" s="3">
        <v>184.26</v>
      </c>
      <c r="V8340" s="4">
        <f t="shared" si="1309"/>
        <v>7.3999999999999995</v>
      </c>
      <c r="W8340" s="2">
        <f t="shared" si="1306"/>
        <v>2490</v>
      </c>
    </row>
    <row r="8341" spans="1:23" x14ac:dyDescent="0.25">
      <c r="A8341">
        <f t="shared" si="1307"/>
        <v>2017</v>
      </c>
      <c r="B8341" s="1">
        <v>42838</v>
      </c>
      <c r="C8341" s="1">
        <v>42842</v>
      </c>
      <c r="D8341" s="1" t="str">
        <f t="shared" si="1300"/>
        <v>Apr</v>
      </c>
      <c r="E8341" t="s">
        <v>38</v>
      </c>
      <c r="F8341" t="s">
        <v>1478</v>
      </c>
      <c r="G8341" t="s">
        <v>33</v>
      </c>
      <c r="H8341" t="s">
        <v>34</v>
      </c>
      <c r="I8341" t="s">
        <v>1821</v>
      </c>
      <c r="J8341" t="s">
        <v>28</v>
      </c>
      <c r="K8341" t="s">
        <v>31</v>
      </c>
      <c r="L8341" s="2">
        <f t="shared" si="1301"/>
        <v>443.07260000000008</v>
      </c>
      <c r="M8341" s="2">
        <f t="shared" si="1302"/>
        <v>436.50400000000008</v>
      </c>
      <c r="N8341" s="2">
        <f t="shared" si="1308"/>
        <v>-6.5686000000000035</v>
      </c>
      <c r="O8341" s="2">
        <f t="shared" si="1303"/>
        <v>-39.411600000000021</v>
      </c>
      <c r="P8341" s="2">
        <f t="shared" si="1304"/>
        <v>2619.0240000000003</v>
      </c>
      <c r="Q8341" s="2">
        <f t="shared" si="1305"/>
        <v>-1.5048201161959576</v>
      </c>
      <c r="R8341">
        <v>6</v>
      </c>
      <c r="S8341">
        <v>0.2</v>
      </c>
      <c r="T8341" s="2">
        <v>436.70400000000006</v>
      </c>
      <c r="U8341" s="3">
        <v>-38.211600000000033</v>
      </c>
      <c r="V8341" s="4">
        <f t="shared" si="1309"/>
        <v>-1.4583333333333346</v>
      </c>
      <c r="W8341" s="2">
        <f t="shared" si="1306"/>
        <v>2620.2240000000002</v>
      </c>
    </row>
    <row r="8342" spans="1:23" x14ac:dyDescent="0.25">
      <c r="A8342">
        <f t="shared" si="1307"/>
        <v>2014</v>
      </c>
      <c r="B8342" s="1">
        <v>41957</v>
      </c>
      <c r="C8342" s="1">
        <v>41963</v>
      </c>
      <c r="D8342" s="1" t="str">
        <f t="shared" si="1300"/>
        <v>Nov</v>
      </c>
      <c r="E8342" t="s">
        <v>38</v>
      </c>
      <c r="F8342" t="s">
        <v>1380</v>
      </c>
      <c r="G8342" t="s">
        <v>25</v>
      </c>
      <c r="H8342" t="s">
        <v>26</v>
      </c>
      <c r="I8342" t="s">
        <v>1537</v>
      </c>
      <c r="J8342" t="s">
        <v>36</v>
      </c>
      <c r="K8342" t="s">
        <v>60</v>
      </c>
      <c r="L8342" s="2">
        <f t="shared" si="1301"/>
        <v>29.289600000000007</v>
      </c>
      <c r="M8342" s="2">
        <f t="shared" si="1302"/>
        <v>32.400000000000006</v>
      </c>
      <c r="N8342" s="2">
        <f t="shared" si="1308"/>
        <v>3.1103999999999985</v>
      </c>
      <c r="O8342" s="2">
        <f t="shared" si="1303"/>
        <v>15.551999999999992</v>
      </c>
      <c r="P8342" s="2">
        <f t="shared" si="1304"/>
        <v>162.00000000000003</v>
      </c>
      <c r="Q8342" s="2">
        <f t="shared" si="1305"/>
        <v>9.5999999999999925</v>
      </c>
      <c r="R8342">
        <v>5</v>
      </c>
      <c r="S8342">
        <v>0</v>
      </c>
      <c r="T8342" s="2">
        <v>32.400000000000006</v>
      </c>
      <c r="U8342" s="3">
        <v>15.552000000000001</v>
      </c>
      <c r="V8342" s="4">
        <f t="shared" si="1309"/>
        <v>9.6</v>
      </c>
      <c r="W8342" s="2">
        <f t="shared" si="1306"/>
        <v>162.00000000000003</v>
      </c>
    </row>
    <row r="8343" spans="1:23" x14ac:dyDescent="0.25">
      <c r="A8343">
        <f t="shared" si="1307"/>
        <v>2017</v>
      </c>
      <c r="B8343" s="1">
        <v>42897</v>
      </c>
      <c r="C8343" s="1">
        <v>42900</v>
      </c>
      <c r="D8343" s="1" t="str">
        <f t="shared" si="1300"/>
        <v>Jun</v>
      </c>
      <c r="E8343" t="s">
        <v>98</v>
      </c>
      <c r="F8343" t="s">
        <v>72</v>
      </c>
      <c r="G8343" t="s">
        <v>25</v>
      </c>
      <c r="H8343" t="s">
        <v>34</v>
      </c>
      <c r="I8343" t="s">
        <v>881</v>
      </c>
      <c r="J8343" t="s">
        <v>36</v>
      </c>
      <c r="K8343" t="s">
        <v>55</v>
      </c>
      <c r="L8343" s="2">
        <f t="shared" si="1301"/>
        <v>55.910399999999996</v>
      </c>
      <c r="M8343" s="2">
        <f t="shared" si="1302"/>
        <v>61.44</v>
      </c>
      <c r="N8343" s="2">
        <f t="shared" si="1308"/>
        <v>5.5296000000000021</v>
      </c>
      <c r="O8343" s="2">
        <f t="shared" si="1303"/>
        <v>16.588800000000006</v>
      </c>
      <c r="P8343" s="2">
        <f t="shared" si="1304"/>
        <v>184.32</v>
      </c>
      <c r="Q8343" s="2">
        <f t="shared" si="1305"/>
        <v>9.0000000000000036</v>
      </c>
      <c r="R8343">
        <v>3</v>
      </c>
      <c r="S8343">
        <v>0</v>
      </c>
      <c r="T8343" s="2">
        <v>61.44</v>
      </c>
      <c r="U8343" s="3">
        <v>16.588799999999999</v>
      </c>
      <c r="V8343" s="4">
        <f t="shared" si="1309"/>
        <v>9</v>
      </c>
      <c r="W8343" s="2">
        <f t="shared" si="1306"/>
        <v>184.32</v>
      </c>
    </row>
    <row r="8344" spans="1:23" x14ac:dyDescent="0.25">
      <c r="A8344">
        <f t="shared" si="1307"/>
        <v>2016</v>
      </c>
      <c r="B8344" s="1">
        <v>42699</v>
      </c>
      <c r="C8344" s="1">
        <v>42704</v>
      </c>
      <c r="D8344" s="1" t="str">
        <f t="shared" si="1300"/>
        <v>Nov</v>
      </c>
      <c r="E8344" t="s">
        <v>38</v>
      </c>
      <c r="F8344" t="s">
        <v>909</v>
      </c>
      <c r="G8344" t="s">
        <v>25</v>
      </c>
      <c r="H8344" t="s">
        <v>26</v>
      </c>
      <c r="I8344" t="s">
        <v>736</v>
      </c>
      <c r="J8344" t="s">
        <v>36</v>
      </c>
      <c r="K8344" t="s">
        <v>43</v>
      </c>
      <c r="L8344" s="2">
        <f t="shared" si="1301"/>
        <v>70.5304</v>
      </c>
      <c r="M8344" s="2">
        <f t="shared" si="1302"/>
        <v>73.36</v>
      </c>
      <c r="N8344" s="2">
        <f t="shared" si="1308"/>
        <v>2.8295999999999992</v>
      </c>
      <c r="O8344" s="2">
        <f t="shared" si="1303"/>
        <v>19.807199999999995</v>
      </c>
      <c r="P8344" s="2">
        <f t="shared" si="1304"/>
        <v>513.52</v>
      </c>
      <c r="Q8344" s="2">
        <f t="shared" si="1305"/>
        <v>3.8571428571428563</v>
      </c>
      <c r="R8344">
        <v>7</v>
      </c>
      <c r="S8344">
        <v>0</v>
      </c>
      <c r="T8344" s="2">
        <v>73.36</v>
      </c>
      <c r="U8344" s="3">
        <v>19.807200000000002</v>
      </c>
      <c r="V8344" s="4">
        <f t="shared" si="1309"/>
        <v>3.8571428571428577</v>
      </c>
      <c r="W8344" s="2">
        <f t="shared" si="1306"/>
        <v>513.52</v>
      </c>
    </row>
    <row r="8345" spans="1:23" x14ac:dyDescent="0.25">
      <c r="A8345">
        <f t="shared" si="1307"/>
        <v>2014</v>
      </c>
      <c r="B8345" s="1">
        <v>41719</v>
      </c>
      <c r="C8345" s="1">
        <v>41723</v>
      </c>
      <c r="D8345" s="1" t="str">
        <f t="shared" si="1300"/>
        <v>Mar</v>
      </c>
      <c r="E8345" t="s">
        <v>38</v>
      </c>
      <c r="F8345" t="s">
        <v>1005</v>
      </c>
      <c r="G8345" t="s">
        <v>25</v>
      </c>
      <c r="H8345" t="s">
        <v>26</v>
      </c>
      <c r="I8345" t="s">
        <v>351</v>
      </c>
      <c r="J8345" t="s">
        <v>36</v>
      </c>
      <c r="K8345" t="s">
        <v>37</v>
      </c>
      <c r="L8345" s="2">
        <f t="shared" si="1301"/>
        <v>54.760000000000012</v>
      </c>
      <c r="M8345" s="2">
        <f t="shared" si="1302"/>
        <v>59.000000000000007</v>
      </c>
      <c r="N8345" s="2">
        <f t="shared" si="1308"/>
        <v>4.2399999999999949</v>
      </c>
      <c r="O8345" s="2">
        <f t="shared" si="1303"/>
        <v>21.199999999999974</v>
      </c>
      <c r="P8345" s="2">
        <f t="shared" si="1304"/>
        <v>295.00000000000006</v>
      </c>
      <c r="Q8345" s="2">
        <f t="shared" si="1305"/>
        <v>7.1864406779660914</v>
      </c>
      <c r="R8345">
        <v>5</v>
      </c>
      <c r="S8345">
        <v>0.2</v>
      </c>
      <c r="T8345" s="2">
        <v>59.20000000000001</v>
      </c>
      <c r="U8345" s="3">
        <v>22.199999999999996</v>
      </c>
      <c r="V8345" s="4">
        <f t="shared" si="1309"/>
        <v>7.4999999999999973</v>
      </c>
      <c r="W8345" s="2">
        <f t="shared" si="1306"/>
        <v>296.00000000000006</v>
      </c>
    </row>
    <row r="8346" spans="1:23" x14ac:dyDescent="0.25">
      <c r="A8346">
        <f t="shared" si="1307"/>
        <v>2014</v>
      </c>
      <c r="B8346" s="1">
        <v>41719</v>
      </c>
      <c r="C8346" s="1">
        <v>41723</v>
      </c>
      <c r="D8346" s="1" t="str">
        <f t="shared" si="1300"/>
        <v>Mar</v>
      </c>
      <c r="E8346" t="s">
        <v>38</v>
      </c>
      <c r="F8346" t="s">
        <v>1005</v>
      </c>
      <c r="G8346" t="s">
        <v>25</v>
      </c>
      <c r="H8346" t="s">
        <v>26</v>
      </c>
      <c r="I8346" t="s">
        <v>1524</v>
      </c>
      <c r="J8346" t="s">
        <v>28</v>
      </c>
      <c r="K8346" t="s">
        <v>46</v>
      </c>
      <c r="L8346" s="2">
        <f t="shared" si="1301"/>
        <v>30.755200000000006</v>
      </c>
      <c r="M8346" s="2">
        <f t="shared" si="1302"/>
        <v>32.752000000000002</v>
      </c>
      <c r="N8346" s="2">
        <f t="shared" si="1308"/>
        <v>1.9967999999999968</v>
      </c>
      <c r="O8346" s="2">
        <f t="shared" si="1303"/>
        <v>5.9903999999999904</v>
      </c>
      <c r="P8346" s="2">
        <f t="shared" si="1304"/>
        <v>98.256</v>
      </c>
      <c r="Q8346" s="2">
        <f t="shared" si="1305"/>
        <v>6.0967269174401464</v>
      </c>
      <c r="R8346">
        <v>3</v>
      </c>
      <c r="S8346">
        <v>0.2</v>
      </c>
      <c r="T8346" s="2">
        <v>32.952000000000005</v>
      </c>
      <c r="U8346" s="3">
        <v>6.5903999999999989</v>
      </c>
      <c r="V8346" s="4">
        <f t="shared" si="1309"/>
        <v>6.6666666666666634</v>
      </c>
      <c r="W8346" s="2">
        <f t="shared" si="1306"/>
        <v>98.856000000000023</v>
      </c>
    </row>
    <row r="8347" spans="1:23" x14ac:dyDescent="0.25">
      <c r="A8347">
        <f t="shared" si="1307"/>
        <v>2014</v>
      </c>
      <c r="B8347" s="1">
        <v>41719</v>
      </c>
      <c r="C8347" s="1">
        <v>41723</v>
      </c>
      <c r="D8347" s="1" t="str">
        <f t="shared" si="1300"/>
        <v>Mar</v>
      </c>
      <c r="E8347" t="s">
        <v>38</v>
      </c>
      <c r="F8347" t="s">
        <v>1005</v>
      </c>
      <c r="G8347" t="s">
        <v>25</v>
      </c>
      <c r="H8347" t="s">
        <v>26</v>
      </c>
      <c r="I8347" t="s">
        <v>2179</v>
      </c>
      <c r="J8347" t="s">
        <v>28</v>
      </c>
      <c r="K8347" t="s">
        <v>31</v>
      </c>
      <c r="L8347" s="2">
        <f t="shared" si="1301"/>
        <v>222.01560000000001</v>
      </c>
      <c r="M8347" s="2">
        <f t="shared" si="1302"/>
        <v>218.17600000000002</v>
      </c>
      <c r="N8347" s="2">
        <f t="shared" si="1308"/>
        <v>-3.8395999999999901</v>
      </c>
      <c r="O8347" s="2">
        <f t="shared" si="1303"/>
        <v>-11.51879999999997</v>
      </c>
      <c r="P8347" s="2">
        <f t="shared" si="1304"/>
        <v>654.52800000000002</v>
      </c>
      <c r="Q8347" s="2">
        <f t="shared" si="1305"/>
        <v>-1.7598635963625648</v>
      </c>
      <c r="R8347">
        <v>3</v>
      </c>
      <c r="S8347">
        <v>0.2</v>
      </c>
      <c r="T8347" s="2">
        <v>218.376</v>
      </c>
      <c r="U8347" s="3">
        <v>-10.918799999999983</v>
      </c>
      <c r="V8347" s="4">
        <f t="shared" si="1309"/>
        <v>-1.6666666666666639</v>
      </c>
      <c r="W8347" s="2">
        <f t="shared" si="1306"/>
        <v>655.12800000000004</v>
      </c>
    </row>
    <row r="8348" spans="1:23" x14ac:dyDescent="0.25">
      <c r="A8348">
        <f t="shared" si="1307"/>
        <v>2015</v>
      </c>
      <c r="B8348" s="1">
        <v>42124</v>
      </c>
      <c r="C8348" s="1">
        <v>42128</v>
      </c>
      <c r="D8348" s="1" t="str">
        <f t="shared" si="1300"/>
        <v>Apr</v>
      </c>
      <c r="E8348" t="s">
        <v>38</v>
      </c>
      <c r="F8348" t="s">
        <v>1550</v>
      </c>
      <c r="G8348" t="s">
        <v>33</v>
      </c>
      <c r="H8348" t="s">
        <v>80</v>
      </c>
      <c r="I8348" t="s">
        <v>340</v>
      </c>
      <c r="J8348" t="s">
        <v>28</v>
      </c>
      <c r="K8348" t="s">
        <v>46</v>
      </c>
      <c r="L8348" s="2">
        <f t="shared" si="1301"/>
        <v>28.762400000000003</v>
      </c>
      <c r="M8348" s="2">
        <f t="shared" si="1302"/>
        <v>31.400000000000002</v>
      </c>
      <c r="N8348" s="2">
        <f t="shared" si="1308"/>
        <v>2.6375999999999991</v>
      </c>
      <c r="O8348" s="2">
        <f t="shared" si="1303"/>
        <v>13.187999999999995</v>
      </c>
      <c r="P8348" s="2">
        <f t="shared" si="1304"/>
        <v>157</v>
      </c>
      <c r="Q8348" s="2">
        <f t="shared" si="1305"/>
        <v>8.3999999999999968</v>
      </c>
      <c r="R8348">
        <v>5</v>
      </c>
      <c r="S8348">
        <v>0</v>
      </c>
      <c r="T8348" s="2">
        <v>31.400000000000002</v>
      </c>
      <c r="U8348" s="3">
        <v>13.188000000000002</v>
      </c>
      <c r="V8348" s="4">
        <f t="shared" si="1309"/>
        <v>8.4000000000000021</v>
      </c>
      <c r="W8348" s="2">
        <f t="shared" si="1306"/>
        <v>157</v>
      </c>
    </row>
    <row r="8349" spans="1:23" x14ac:dyDescent="0.25">
      <c r="A8349">
        <f t="shared" si="1307"/>
        <v>2015</v>
      </c>
      <c r="B8349" s="1">
        <v>42124</v>
      </c>
      <c r="C8349" s="1">
        <v>42128</v>
      </c>
      <c r="D8349" s="1" t="str">
        <f t="shared" si="1300"/>
        <v>Apr</v>
      </c>
      <c r="E8349" t="s">
        <v>38</v>
      </c>
      <c r="F8349" t="s">
        <v>1550</v>
      </c>
      <c r="G8349" t="s">
        <v>33</v>
      </c>
      <c r="H8349" t="s">
        <v>80</v>
      </c>
      <c r="I8349" t="s">
        <v>2189</v>
      </c>
      <c r="J8349" t="s">
        <v>28</v>
      </c>
      <c r="K8349" t="s">
        <v>46</v>
      </c>
      <c r="L8349" s="2">
        <f t="shared" si="1301"/>
        <v>5.6879999999999997</v>
      </c>
      <c r="M8349" s="2">
        <f t="shared" si="1302"/>
        <v>9.48</v>
      </c>
      <c r="N8349" s="2">
        <f t="shared" si="1308"/>
        <v>3.7920000000000007</v>
      </c>
      <c r="O8349" s="2">
        <f t="shared" si="1303"/>
        <v>3.7920000000000007</v>
      </c>
      <c r="P8349" s="2">
        <f t="shared" si="1304"/>
        <v>9.48</v>
      </c>
      <c r="Q8349" s="2">
        <f t="shared" si="1305"/>
        <v>40.000000000000007</v>
      </c>
      <c r="R8349">
        <v>1</v>
      </c>
      <c r="S8349">
        <v>0</v>
      </c>
      <c r="T8349" s="2">
        <v>9.48</v>
      </c>
      <c r="U8349" s="3">
        <v>3.7920000000000007</v>
      </c>
      <c r="V8349" s="4">
        <f t="shared" si="1309"/>
        <v>40.000000000000007</v>
      </c>
      <c r="W8349" s="2">
        <f t="shared" si="1306"/>
        <v>9.48</v>
      </c>
    </row>
    <row r="8350" spans="1:23" x14ac:dyDescent="0.25">
      <c r="A8350">
        <f t="shared" si="1307"/>
        <v>2015</v>
      </c>
      <c r="B8350" s="1">
        <v>42124</v>
      </c>
      <c r="C8350" s="1">
        <v>42128</v>
      </c>
      <c r="D8350" s="1" t="str">
        <f t="shared" si="1300"/>
        <v>Apr</v>
      </c>
      <c r="E8350" t="s">
        <v>38</v>
      </c>
      <c r="F8350" t="s">
        <v>1550</v>
      </c>
      <c r="G8350" t="s">
        <v>33</v>
      </c>
      <c r="H8350" t="s">
        <v>80</v>
      </c>
      <c r="I8350" t="s">
        <v>1554</v>
      </c>
      <c r="J8350" t="s">
        <v>50</v>
      </c>
      <c r="K8350" t="s">
        <v>51</v>
      </c>
      <c r="L8350" s="2">
        <f t="shared" si="1301"/>
        <v>203.63400000000001</v>
      </c>
      <c r="M8350" s="2">
        <f t="shared" si="1302"/>
        <v>209.5</v>
      </c>
      <c r="N8350" s="2">
        <f t="shared" si="1308"/>
        <v>5.8659999999999854</v>
      </c>
      <c r="O8350" s="2">
        <f t="shared" si="1303"/>
        <v>58.659999999999854</v>
      </c>
      <c r="P8350" s="2">
        <f t="shared" si="1304"/>
        <v>2095</v>
      </c>
      <c r="Q8350" s="2">
        <f t="shared" si="1305"/>
        <v>2.7999999999999932</v>
      </c>
      <c r="R8350">
        <v>10</v>
      </c>
      <c r="S8350">
        <v>0</v>
      </c>
      <c r="T8350" s="2">
        <v>209.5</v>
      </c>
      <c r="U8350" s="3">
        <v>58.66</v>
      </c>
      <c r="V8350" s="4">
        <f t="shared" si="1309"/>
        <v>2.8</v>
      </c>
      <c r="W8350" s="2">
        <f t="shared" si="1306"/>
        <v>2095</v>
      </c>
    </row>
    <row r="8351" spans="1:23" x14ac:dyDescent="0.25">
      <c r="A8351">
        <f t="shared" si="1307"/>
        <v>2015</v>
      </c>
      <c r="B8351" s="1">
        <v>42124</v>
      </c>
      <c r="C8351" s="1">
        <v>42128</v>
      </c>
      <c r="D8351" s="1" t="str">
        <f t="shared" si="1300"/>
        <v>Apr</v>
      </c>
      <c r="E8351" t="s">
        <v>38</v>
      </c>
      <c r="F8351" t="s">
        <v>1550</v>
      </c>
      <c r="G8351" t="s">
        <v>33</v>
      </c>
      <c r="H8351" t="s">
        <v>80</v>
      </c>
      <c r="I8351" t="s">
        <v>2534</v>
      </c>
      <c r="J8351" t="s">
        <v>28</v>
      </c>
      <c r="K8351" t="s">
        <v>46</v>
      </c>
      <c r="L8351" s="2">
        <f t="shared" si="1301"/>
        <v>22.2102</v>
      </c>
      <c r="M8351" s="2">
        <f t="shared" si="1302"/>
        <v>24.3</v>
      </c>
      <c r="N8351" s="2">
        <f t="shared" si="1308"/>
        <v>2.0898000000000003</v>
      </c>
      <c r="O8351" s="2">
        <f t="shared" si="1303"/>
        <v>10.449000000000002</v>
      </c>
      <c r="P8351" s="2">
        <f t="shared" si="1304"/>
        <v>121.5</v>
      </c>
      <c r="Q8351" s="2">
        <f t="shared" si="1305"/>
        <v>8.6000000000000014</v>
      </c>
      <c r="R8351">
        <v>5</v>
      </c>
      <c r="S8351">
        <v>0</v>
      </c>
      <c r="T8351" s="2">
        <v>24.3</v>
      </c>
      <c r="U8351" s="3">
        <v>10.449000000000002</v>
      </c>
      <c r="V8351" s="4">
        <f t="shared" si="1309"/>
        <v>8.6000000000000014</v>
      </c>
      <c r="W8351" s="2">
        <f t="shared" si="1306"/>
        <v>121.5</v>
      </c>
    </row>
    <row r="8352" spans="1:23" x14ac:dyDescent="0.25">
      <c r="A8352">
        <f t="shared" si="1307"/>
        <v>2015</v>
      </c>
      <c r="B8352" s="1">
        <v>42124</v>
      </c>
      <c r="C8352" s="1">
        <v>42128</v>
      </c>
      <c r="D8352" s="1" t="str">
        <f t="shared" si="1300"/>
        <v>Apr</v>
      </c>
      <c r="E8352" t="s">
        <v>38</v>
      </c>
      <c r="F8352" t="s">
        <v>1550</v>
      </c>
      <c r="G8352" t="s">
        <v>33</v>
      </c>
      <c r="H8352" t="s">
        <v>80</v>
      </c>
      <c r="I8352" t="s">
        <v>1640</v>
      </c>
      <c r="J8352" t="s">
        <v>36</v>
      </c>
      <c r="K8352" t="s">
        <v>60</v>
      </c>
      <c r="L8352" s="2">
        <f t="shared" si="1301"/>
        <v>3.3696000000000002</v>
      </c>
      <c r="M8352" s="2">
        <f t="shared" si="1302"/>
        <v>6.48</v>
      </c>
      <c r="N8352" s="2">
        <f t="shared" si="1308"/>
        <v>3.1104000000000003</v>
      </c>
      <c r="O8352" s="2">
        <f t="shared" si="1303"/>
        <v>3.1104000000000003</v>
      </c>
      <c r="P8352" s="2">
        <f t="shared" si="1304"/>
        <v>6.48</v>
      </c>
      <c r="Q8352" s="2">
        <f t="shared" si="1305"/>
        <v>48.000000000000007</v>
      </c>
      <c r="R8352">
        <v>1</v>
      </c>
      <c r="S8352">
        <v>0</v>
      </c>
      <c r="T8352" s="2">
        <v>6.48</v>
      </c>
      <c r="U8352" s="3">
        <v>3.1104000000000003</v>
      </c>
      <c r="V8352" s="4">
        <f t="shared" si="1309"/>
        <v>48.000000000000007</v>
      </c>
      <c r="W8352" s="2">
        <f t="shared" si="1306"/>
        <v>6.48</v>
      </c>
    </row>
    <row r="8353" spans="1:23" x14ac:dyDescent="0.25">
      <c r="A8353">
        <f t="shared" si="1307"/>
        <v>2017</v>
      </c>
      <c r="B8353" s="1">
        <v>42858</v>
      </c>
      <c r="C8353" s="1">
        <v>42863</v>
      </c>
      <c r="D8353" s="1" t="str">
        <f t="shared" si="1300"/>
        <v>May</v>
      </c>
      <c r="E8353" t="s">
        <v>38</v>
      </c>
      <c r="F8353" t="s">
        <v>2076</v>
      </c>
      <c r="G8353" t="s">
        <v>33</v>
      </c>
      <c r="H8353" t="s">
        <v>80</v>
      </c>
      <c r="I8353" t="s">
        <v>2579</v>
      </c>
      <c r="J8353" t="s">
        <v>28</v>
      </c>
      <c r="K8353" t="s">
        <v>46</v>
      </c>
      <c r="L8353" s="2">
        <f t="shared" si="1301"/>
        <v>28.797599999999999</v>
      </c>
      <c r="M8353" s="2">
        <f t="shared" si="1302"/>
        <v>32.247999999999998</v>
      </c>
      <c r="N8353" s="2">
        <f t="shared" si="1308"/>
        <v>3.4503999999999984</v>
      </c>
      <c r="O8353" s="2">
        <f t="shared" si="1303"/>
        <v>6.9007999999999967</v>
      </c>
      <c r="P8353" s="2">
        <f t="shared" si="1304"/>
        <v>64.495999999999995</v>
      </c>
      <c r="Q8353" s="2">
        <f t="shared" si="1305"/>
        <v>10.699578268419744</v>
      </c>
      <c r="R8353">
        <v>2</v>
      </c>
      <c r="S8353">
        <v>0.2</v>
      </c>
      <c r="T8353" s="2">
        <v>32.448</v>
      </c>
      <c r="U8353" s="3">
        <v>7.3008000000000006</v>
      </c>
      <c r="V8353" s="4">
        <f t="shared" si="1309"/>
        <v>11.25</v>
      </c>
      <c r="W8353" s="2">
        <f t="shared" si="1306"/>
        <v>64.896000000000001</v>
      </c>
    </row>
    <row r="8354" spans="1:23" x14ac:dyDescent="0.25">
      <c r="A8354">
        <f t="shared" si="1307"/>
        <v>2017</v>
      </c>
      <c r="B8354" s="1">
        <v>42858</v>
      </c>
      <c r="C8354" s="1">
        <v>42863</v>
      </c>
      <c r="D8354" s="1" t="str">
        <f t="shared" si="1300"/>
        <v>May</v>
      </c>
      <c r="E8354" t="s">
        <v>38</v>
      </c>
      <c r="F8354" t="s">
        <v>2076</v>
      </c>
      <c r="G8354" t="s">
        <v>33</v>
      </c>
      <c r="H8354" t="s">
        <v>80</v>
      </c>
      <c r="I8354" t="s">
        <v>1105</v>
      </c>
      <c r="J8354" t="s">
        <v>36</v>
      </c>
      <c r="K8354" t="s">
        <v>53</v>
      </c>
      <c r="L8354" s="2">
        <f t="shared" si="1301"/>
        <v>30.786000000000001</v>
      </c>
      <c r="M8354" s="2">
        <f t="shared" si="1302"/>
        <v>25.688000000000002</v>
      </c>
      <c r="N8354" s="2">
        <f t="shared" si="1308"/>
        <v>-5.097999999999999</v>
      </c>
      <c r="O8354" s="2">
        <f t="shared" si="1303"/>
        <v>-20.391999999999996</v>
      </c>
      <c r="P8354" s="2">
        <f t="shared" si="1304"/>
        <v>102.75200000000001</v>
      </c>
      <c r="Q8354" s="2">
        <f t="shared" si="1305"/>
        <v>-19.845842416692612</v>
      </c>
      <c r="R8354">
        <v>4</v>
      </c>
      <c r="S8354">
        <v>0.7</v>
      </c>
      <c r="T8354" s="2">
        <v>26.388000000000002</v>
      </c>
      <c r="U8354" s="3">
        <v>-17.591999999999992</v>
      </c>
      <c r="V8354" s="4">
        <f t="shared" si="1309"/>
        <v>-16.666666666666657</v>
      </c>
      <c r="W8354" s="2">
        <f t="shared" si="1306"/>
        <v>105.55200000000001</v>
      </c>
    </row>
    <row r="8355" spans="1:23" x14ac:dyDescent="0.25">
      <c r="A8355">
        <f t="shared" si="1307"/>
        <v>2017</v>
      </c>
      <c r="B8355" s="1">
        <v>42858</v>
      </c>
      <c r="C8355" s="1">
        <v>42863</v>
      </c>
      <c r="D8355" s="1" t="str">
        <f t="shared" si="1300"/>
        <v>May</v>
      </c>
      <c r="E8355" t="s">
        <v>38</v>
      </c>
      <c r="F8355" t="s">
        <v>2076</v>
      </c>
      <c r="G8355" t="s">
        <v>33</v>
      </c>
      <c r="H8355" t="s">
        <v>80</v>
      </c>
      <c r="I8355" t="s">
        <v>365</v>
      </c>
      <c r="J8355" t="s">
        <v>28</v>
      </c>
      <c r="K8355" t="s">
        <v>41</v>
      </c>
      <c r="L8355" s="2">
        <f t="shared" si="1301"/>
        <v>395.87819999999994</v>
      </c>
      <c r="M8355" s="2">
        <f t="shared" si="1302"/>
        <v>373.06999999999994</v>
      </c>
      <c r="N8355" s="2">
        <f t="shared" si="1308"/>
        <v>-22.808199999999999</v>
      </c>
      <c r="O8355" s="2">
        <f t="shared" si="1303"/>
        <v>-114.041</v>
      </c>
      <c r="P8355" s="2">
        <f t="shared" si="1304"/>
        <v>1865.3499999999997</v>
      </c>
      <c r="Q8355" s="2">
        <f t="shared" si="1305"/>
        <v>-6.1136515935347262</v>
      </c>
      <c r="R8355">
        <v>5</v>
      </c>
      <c r="S8355">
        <v>0.4</v>
      </c>
      <c r="T8355" s="2">
        <v>373.46999999999991</v>
      </c>
      <c r="U8355" s="3">
        <v>-112.041</v>
      </c>
      <c r="V8355" s="4">
        <f t="shared" si="1309"/>
        <v>-6.0000000000000018</v>
      </c>
      <c r="W8355" s="2">
        <f t="shared" si="1306"/>
        <v>1867.3499999999995</v>
      </c>
    </row>
    <row r="8356" spans="1:23" x14ac:dyDescent="0.25">
      <c r="A8356">
        <f t="shared" si="1307"/>
        <v>2017</v>
      </c>
      <c r="B8356" s="1">
        <v>42858</v>
      </c>
      <c r="C8356" s="1">
        <v>42863</v>
      </c>
      <c r="D8356" s="1" t="str">
        <f t="shared" si="1300"/>
        <v>May</v>
      </c>
      <c r="E8356" t="s">
        <v>38</v>
      </c>
      <c r="F8356" t="s">
        <v>2076</v>
      </c>
      <c r="G8356" t="s">
        <v>33</v>
      </c>
      <c r="H8356" t="s">
        <v>80</v>
      </c>
      <c r="I8356" t="s">
        <v>1758</v>
      </c>
      <c r="J8356" t="s">
        <v>36</v>
      </c>
      <c r="K8356" t="s">
        <v>53</v>
      </c>
      <c r="L8356" s="2">
        <f t="shared" si="1301"/>
        <v>73.188000000000002</v>
      </c>
      <c r="M8356" s="2">
        <f t="shared" si="1302"/>
        <v>63.5</v>
      </c>
      <c r="N8356" s="2">
        <f t="shared" si="1308"/>
        <v>-9.6880000000000024</v>
      </c>
      <c r="O8356" s="2">
        <f t="shared" si="1303"/>
        <v>-48.440000000000012</v>
      </c>
      <c r="P8356" s="2">
        <f t="shared" si="1304"/>
        <v>317.5</v>
      </c>
      <c r="Q8356" s="2">
        <f t="shared" si="1305"/>
        <v>-15.25669291338583</v>
      </c>
      <c r="R8356">
        <v>5</v>
      </c>
      <c r="S8356">
        <v>0.7</v>
      </c>
      <c r="T8356" s="2">
        <v>64.2</v>
      </c>
      <c r="U8356" s="3">
        <v>-44.94</v>
      </c>
      <c r="V8356" s="4">
        <f t="shared" si="1309"/>
        <v>-13.999999999999998</v>
      </c>
      <c r="W8356" s="2">
        <f t="shared" si="1306"/>
        <v>321</v>
      </c>
    </row>
    <row r="8357" spans="1:23" x14ac:dyDescent="0.25">
      <c r="A8357">
        <f t="shared" si="1307"/>
        <v>2017</v>
      </c>
      <c r="B8357" s="1">
        <v>42858</v>
      </c>
      <c r="C8357" s="1">
        <v>42863</v>
      </c>
      <c r="D8357" s="1" t="str">
        <f t="shared" si="1300"/>
        <v>May</v>
      </c>
      <c r="E8357" t="s">
        <v>38</v>
      </c>
      <c r="F8357" t="s">
        <v>2076</v>
      </c>
      <c r="G8357" t="s">
        <v>33</v>
      </c>
      <c r="H8357" t="s">
        <v>80</v>
      </c>
      <c r="I8357" t="s">
        <v>1024</v>
      </c>
      <c r="J8357" t="s">
        <v>36</v>
      </c>
      <c r="K8357" t="s">
        <v>128</v>
      </c>
      <c r="L8357" s="2">
        <f t="shared" si="1301"/>
        <v>6.6</v>
      </c>
      <c r="M8357" s="2">
        <f t="shared" si="1302"/>
        <v>7.8</v>
      </c>
      <c r="N8357" s="2">
        <f t="shared" si="1308"/>
        <v>1.2000000000000002</v>
      </c>
      <c r="O8357" s="2">
        <f t="shared" si="1303"/>
        <v>2.4000000000000004</v>
      </c>
      <c r="P8357" s="2">
        <f t="shared" si="1304"/>
        <v>15.6</v>
      </c>
      <c r="Q8357" s="2">
        <f t="shared" si="1305"/>
        <v>15.384615384615389</v>
      </c>
      <c r="R8357">
        <v>2</v>
      </c>
      <c r="S8357">
        <v>0.2</v>
      </c>
      <c r="T8357" s="2">
        <v>8</v>
      </c>
      <c r="U8357" s="3">
        <v>2.8</v>
      </c>
      <c r="V8357" s="4">
        <f t="shared" si="1309"/>
        <v>17.5</v>
      </c>
      <c r="W8357" s="2">
        <f t="shared" si="1306"/>
        <v>16</v>
      </c>
    </row>
    <row r="8358" spans="1:23" x14ac:dyDescent="0.25">
      <c r="A8358">
        <f t="shared" si="1307"/>
        <v>2016</v>
      </c>
      <c r="B8358" s="1">
        <v>42608</v>
      </c>
      <c r="C8358" s="1">
        <v>42612</v>
      </c>
      <c r="D8358" s="1" t="str">
        <f t="shared" si="1300"/>
        <v>Aug</v>
      </c>
      <c r="E8358" t="s">
        <v>38</v>
      </c>
      <c r="F8358" t="s">
        <v>671</v>
      </c>
      <c r="G8358" t="s">
        <v>25</v>
      </c>
      <c r="H8358" t="s">
        <v>26</v>
      </c>
      <c r="I8358" t="s">
        <v>1946</v>
      </c>
      <c r="J8358" t="s">
        <v>28</v>
      </c>
      <c r="K8358" t="s">
        <v>46</v>
      </c>
      <c r="L8358" s="2">
        <f t="shared" si="1301"/>
        <v>172.8604</v>
      </c>
      <c r="M8358" s="2">
        <f t="shared" si="1302"/>
        <v>186.54</v>
      </c>
      <c r="N8358" s="2">
        <f t="shared" si="1308"/>
        <v>13.679599999999994</v>
      </c>
      <c r="O8358" s="2">
        <f t="shared" si="1303"/>
        <v>41.038799999999981</v>
      </c>
      <c r="P8358" s="2">
        <f t="shared" si="1304"/>
        <v>559.62</v>
      </c>
      <c r="Q8358" s="2">
        <f t="shared" si="1305"/>
        <v>7.3333333333333295</v>
      </c>
      <c r="R8358">
        <v>3</v>
      </c>
      <c r="S8358">
        <v>0</v>
      </c>
      <c r="T8358" s="2">
        <v>186.54</v>
      </c>
      <c r="U8358" s="3">
        <v>41.038800000000002</v>
      </c>
      <c r="V8358" s="4">
        <f t="shared" si="1309"/>
        <v>7.333333333333333</v>
      </c>
      <c r="W8358" s="2">
        <f t="shared" si="1306"/>
        <v>559.62</v>
      </c>
    </row>
    <row r="8359" spans="1:23" x14ac:dyDescent="0.25">
      <c r="A8359">
        <f t="shared" si="1307"/>
        <v>2014</v>
      </c>
      <c r="B8359" s="1">
        <v>41740</v>
      </c>
      <c r="C8359" s="1">
        <v>41747</v>
      </c>
      <c r="D8359" s="1" t="str">
        <f t="shared" si="1300"/>
        <v>Apr</v>
      </c>
      <c r="E8359" t="s">
        <v>38</v>
      </c>
      <c r="F8359" t="s">
        <v>1655</v>
      </c>
      <c r="G8359" t="s">
        <v>25</v>
      </c>
      <c r="H8359" t="s">
        <v>34</v>
      </c>
      <c r="I8359" t="s">
        <v>428</v>
      </c>
      <c r="J8359" t="s">
        <v>36</v>
      </c>
      <c r="K8359" t="s">
        <v>43</v>
      </c>
      <c r="L8359" s="2">
        <f t="shared" si="1301"/>
        <v>83.596800000000002</v>
      </c>
      <c r="M8359" s="2">
        <f t="shared" si="1302"/>
        <v>87.08</v>
      </c>
      <c r="N8359" s="2">
        <f t="shared" si="1308"/>
        <v>3.4831999999999965</v>
      </c>
      <c r="O8359" s="2">
        <f t="shared" si="1303"/>
        <v>24.382399999999976</v>
      </c>
      <c r="P8359" s="2">
        <f t="shared" si="1304"/>
        <v>609.55999999999995</v>
      </c>
      <c r="Q8359" s="2">
        <f t="shared" si="1305"/>
        <v>3.9999999999999964</v>
      </c>
      <c r="R8359">
        <v>7</v>
      </c>
      <c r="S8359">
        <v>0</v>
      </c>
      <c r="T8359" s="2">
        <v>87.08</v>
      </c>
      <c r="U8359" s="3">
        <v>24.382400000000001</v>
      </c>
      <c r="V8359" s="4">
        <f t="shared" si="1309"/>
        <v>4.0000000000000009</v>
      </c>
      <c r="W8359" s="2">
        <f t="shared" si="1306"/>
        <v>609.55999999999995</v>
      </c>
    </row>
    <row r="8360" spans="1:23" x14ac:dyDescent="0.25">
      <c r="A8360">
        <f t="shared" si="1307"/>
        <v>2014</v>
      </c>
      <c r="B8360" s="1">
        <v>41740</v>
      </c>
      <c r="C8360" s="1">
        <v>41747</v>
      </c>
      <c r="D8360" s="1" t="str">
        <f t="shared" si="1300"/>
        <v>Apr</v>
      </c>
      <c r="E8360" t="s">
        <v>38</v>
      </c>
      <c r="F8360" t="s">
        <v>1655</v>
      </c>
      <c r="G8360" t="s">
        <v>25</v>
      </c>
      <c r="H8360" t="s">
        <v>34</v>
      </c>
      <c r="I8360" t="s">
        <v>792</v>
      </c>
      <c r="J8360" t="s">
        <v>50</v>
      </c>
      <c r="K8360" t="s">
        <v>51</v>
      </c>
      <c r="L8360" s="2">
        <f t="shared" si="1301"/>
        <v>100.96469999999999</v>
      </c>
      <c r="M8360" s="2">
        <f t="shared" si="1302"/>
        <v>105.384</v>
      </c>
      <c r="N8360" s="2">
        <f t="shared" si="1308"/>
        <v>4.4193000000000069</v>
      </c>
      <c r="O8360" s="2">
        <f t="shared" si="1303"/>
        <v>8.8386000000000138</v>
      </c>
      <c r="P8360" s="2">
        <f t="shared" si="1304"/>
        <v>210.768</v>
      </c>
      <c r="Q8360" s="2">
        <f t="shared" si="1305"/>
        <v>4.1935208380778928</v>
      </c>
      <c r="R8360">
        <v>2</v>
      </c>
      <c r="S8360">
        <v>0.2</v>
      </c>
      <c r="T8360" s="2">
        <v>105.584</v>
      </c>
      <c r="U8360" s="3">
        <v>9.2386000000000053</v>
      </c>
      <c r="V8360" s="4">
        <f t="shared" si="1309"/>
        <v>4.3750000000000027</v>
      </c>
      <c r="W8360" s="2">
        <f t="shared" si="1306"/>
        <v>211.16800000000001</v>
      </c>
    </row>
    <row r="8361" spans="1:23" x14ac:dyDescent="0.25">
      <c r="A8361">
        <f t="shared" si="1307"/>
        <v>2014</v>
      </c>
      <c r="B8361" s="1">
        <v>41740</v>
      </c>
      <c r="C8361" s="1">
        <v>41747</v>
      </c>
      <c r="D8361" s="1" t="str">
        <f t="shared" si="1300"/>
        <v>Apr</v>
      </c>
      <c r="E8361" t="s">
        <v>38</v>
      </c>
      <c r="F8361" t="s">
        <v>1655</v>
      </c>
      <c r="G8361" t="s">
        <v>25</v>
      </c>
      <c r="H8361" t="s">
        <v>34</v>
      </c>
      <c r="I8361" t="s">
        <v>2273</v>
      </c>
      <c r="J8361" t="s">
        <v>50</v>
      </c>
      <c r="K8361" t="s">
        <v>86</v>
      </c>
      <c r="L8361" s="2">
        <f t="shared" si="1301"/>
        <v>202.2192</v>
      </c>
      <c r="M8361" s="2">
        <f t="shared" si="1302"/>
        <v>217.44</v>
      </c>
      <c r="N8361" s="2">
        <f t="shared" si="1308"/>
        <v>15.220799999999997</v>
      </c>
      <c r="O8361" s="2">
        <f t="shared" si="1303"/>
        <v>91.324799999999982</v>
      </c>
      <c r="P8361" s="2">
        <f t="shared" si="1304"/>
        <v>1304.6399999999999</v>
      </c>
      <c r="Q8361" s="2">
        <f t="shared" si="1305"/>
        <v>6.9999999999999991</v>
      </c>
      <c r="R8361">
        <v>6</v>
      </c>
      <c r="S8361">
        <v>0</v>
      </c>
      <c r="T8361" s="2">
        <v>217.44</v>
      </c>
      <c r="U8361" s="3">
        <v>91.32480000000001</v>
      </c>
      <c r="V8361" s="4">
        <f t="shared" si="1309"/>
        <v>7.0000000000000018</v>
      </c>
      <c r="W8361" s="2">
        <f t="shared" si="1306"/>
        <v>1304.6399999999999</v>
      </c>
    </row>
    <row r="8362" spans="1:23" x14ac:dyDescent="0.25">
      <c r="A8362">
        <f t="shared" si="1307"/>
        <v>2017</v>
      </c>
      <c r="B8362" s="1">
        <v>42737</v>
      </c>
      <c r="C8362" s="1">
        <v>42739</v>
      </c>
      <c r="D8362" s="1" t="str">
        <f t="shared" si="1300"/>
        <v>Jan</v>
      </c>
      <c r="E8362" t="s">
        <v>23</v>
      </c>
      <c r="F8362" t="s">
        <v>2597</v>
      </c>
      <c r="G8362" t="s">
        <v>25</v>
      </c>
      <c r="H8362" t="s">
        <v>65</v>
      </c>
      <c r="I8362" t="s">
        <v>1589</v>
      </c>
      <c r="J8362" t="s">
        <v>36</v>
      </c>
      <c r="K8362" t="s">
        <v>48</v>
      </c>
      <c r="L8362" s="2">
        <f t="shared" si="1301"/>
        <v>29.76</v>
      </c>
      <c r="M8362" s="2">
        <f t="shared" si="1302"/>
        <v>31.544</v>
      </c>
      <c r="N8362" s="2">
        <f t="shared" si="1308"/>
        <v>1.7839999999999989</v>
      </c>
      <c r="O8362" s="2">
        <f t="shared" si="1303"/>
        <v>3.5679999999999978</v>
      </c>
      <c r="P8362" s="2">
        <f t="shared" si="1304"/>
        <v>63.088000000000001</v>
      </c>
      <c r="Q8362" s="2">
        <f t="shared" si="1305"/>
        <v>5.6555921886888116</v>
      </c>
      <c r="R8362">
        <v>2</v>
      </c>
      <c r="S8362">
        <v>0.2</v>
      </c>
      <c r="T8362" s="2">
        <v>31.744</v>
      </c>
      <c r="U8362" s="3">
        <v>3.9679999999999964</v>
      </c>
      <c r="V8362" s="4">
        <f t="shared" si="1309"/>
        <v>6.2499999999999947</v>
      </c>
      <c r="W8362" s="2">
        <f t="shared" si="1306"/>
        <v>63.488</v>
      </c>
    </row>
    <row r="8363" spans="1:23" x14ac:dyDescent="0.25">
      <c r="A8363">
        <f t="shared" si="1307"/>
        <v>2017</v>
      </c>
      <c r="B8363" s="1">
        <v>42737</v>
      </c>
      <c r="C8363" s="1">
        <v>42739</v>
      </c>
      <c r="D8363" s="1" t="str">
        <f t="shared" si="1300"/>
        <v>Jan</v>
      </c>
      <c r="E8363" t="s">
        <v>23</v>
      </c>
      <c r="F8363" t="s">
        <v>2597</v>
      </c>
      <c r="G8363" t="s">
        <v>25</v>
      </c>
      <c r="H8363" t="s">
        <v>65</v>
      </c>
      <c r="I8363" t="s">
        <v>2663</v>
      </c>
      <c r="J8363" t="s">
        <v>36</v>
      </c>
      <c r="K8363" t="s">
        <v>55</v>
      </c>
      <c r="L8363" s="2">
        <f t="shared" si="1301"/>
        <v>12.222</v>
      </c>
      <c r="M8363" s="2">
        <f t="shared" si="1302"/>
        <v>4.6319999999999988</v>
      </c>
      <c r="N8363" s="2">
        <f t="shared" si="1308"/>
        <v>-7.5900000000000007</v>
      </c>
      <c r="O8363" s="2">
        <f t="shared" si="1303"/>
        <v>-15.180000000000001</v>
      </c>
      <c r="P8363" s="2">
        <f t="shared" si="1304"/>
        <v>9.2639999999999976</v>
      </c>
      <c r="Q8363" s="2">
        <f t="shared" si="1305"/>
        <v>-163.86010362694304</v>
      </c>
      <c r="R8363">
        <v>2</v>
      </c>
      <c r="S8363">
        <v>0.8</v>
      </c>
      <c r="T8363" s="2">
        <v>5.4319999999999986</v>
      </c>
      <c r="U8363" s="3">
        <v>-13.580000000000002</v>
      </c>
      <c r="V8363" s="4">
        <f t="shared" si="1309"/>
        <v>-125.00000000000004</v>
      </c>
      <c r="W8363" s="2">
        <f t="shared" si="1306"/>
        <v>10.863999999999997</v>
      </c>
    </row>
    <row r="8364" spans="1:23" x14ac:dyDescent="0.25">
      <c r="A8364">
        <f t="shared" si="1307"/>
        <v>2017</v>
      </c>
      <c r="B8364" s="1">
        <v>42737</v>
      </c>
      <c r="C8364" s="1">
        <v>42739</v>
      </c>
      <c r="D8364" s="1" t="str">
        <f t="shared" si="1300"/>
        <v>Jan</v>
      </c>
      <c r="E8364" t="s">
        <v>23</v>
      </c>
      <c r="F8364" t="s">
        <v>2597</v>
      </c>
      <c r="G8364" t="s">
        <v>25</v>
      </c>
      <c r="H8364" t="s">
        <v>65</v>
      </c>
      <c r="I8364" t="s">
        <v>1479</v>
      </c>
      <c r="J8364" t="s">
        <v>28</v>
      </c>
      <c r="K8364" t="s">
        <v>41</v>
      </c>
      <c r="L8364" s="2">
        <f t="shared" si="1301"/>
        <v>947.3574000000001</v>
      </c>
      <c r="M8364" s="2">
        <f t="shared" si="1302"/>
        <v>913.13000000000011</v>
      </c>
      <c r="N8364" s="2">
        <f t="shared" si="1308"/>
        <v>-34.227399999999989</v>
      </c>
      <c r="O8364" s="2">
        <f t="shared" si="1303"/>
        <v>-171.13699999999994</v>
      </c>
      <c r="P8364" s="2">
        <f t="shared" si="1304"/>
        <v>4565.6500000000005</v>
      </c>
      <c r="Q8364" s="2">
        <f t="shared" si="1305"/>
        <v>-3.7483600363584579</v>
      </c>
      <c r="R8364">
        <v>5</v>
      </c>
      <c r="S8364">
        <v>0.3</v>
      </c>
      <c r="T8364" s="2">
        <v>913.43000000000006</v>
      </c>
      <c r="U8364" s="3">
        <v>-169.63700000000009</v>
      </c>
      <c r="V8364" s="4">
        <f t="shared" si="1309"/>
        <v>-3.7142857142857157</v>
      </c>
      <c r="W8364" s="2">
        <f t="shared" si="1306"/>
        <v>4567.1500000000005</v>
      </c>
    </row>
    <row r="8365" spans="1:23" x14ac:dyDescent="0.25">
      <c r="A8365">
        <f t="shared" si="1307"/>
        <v>2017</v>
      </c>
      <c r="B8365" s="1">
        <v>42737</v>
      </c>
      <c r="C8365" s="1">
        <v>42739</v>
      </c>
      <c r="D8365" s="1" t="str">
        <f t="shared" si="1300"/>
        <v>Jan</v>
      </c>
      <c r="E8365" t="s">
        <v>23</v>
      </c>
      <c r="F8365" t="s">
        <v>2597</v>
      </c>
      <c r="G8365" t="s">
        <v>25</v>
      </c>
      <c r="H8365" t="s">
        <v>65</v>
      </c>
      <c r="I8365" t="s">
        <v>2172</v>
      </c>
      <c r="J8365" t="s">
        <v>36</v>
      </c>
      <c r="K8365" t="s">
        <v>43</v>
      </c>
      <c r="L8365" s="2">
        <f t="shared" si="1301"/>
        <v>362.84039999999999</v>
      </c>
      <c r="M8365" s="2">
        <f t="shared" si="1302"/>
        <v>371.94400000000002</v>
      </c>
      <c r="N8365" s="2">
        <f t="shared" si="1308"/>
        <v>9.1036000000000286</v>
      </c>
      <c r="O8365" s="2">
        <f t="shared" si="1303"/>
        <v>27.310800000000086</v>
      </c>
      <c r="P8365" s="2">
        <f t="shared" si="1304"/>
        <v>1115.8320000000001</v>
      </c>
      <c r="Q8365" s="2">
        <f t="shared" si="1305"/>
        <v>2.4475727528875391</v>
      </c>
      <c r="R8365">
        <v>3</v>
      </c>
      <c r="S8365">
        <v>0.2</v>
      </c>
      <c r="T8365" s="2">
        <v>372.14400000000001</v>
      </c>
      <c r="U8365" s="3">
        <v>27.910800000000009</v>
      </c>
      <c r="V8365" s="4">
        <f t="shared" si="1309"/>
        <v>2.5000000000000009</v>
      </c>
      <c r="W8365" s="2">
        <f t="shared" si="1306"/>
        <v>1116.432</v>
      </c>
    </row>
    <row r="8366" spans="1:23" x14ac:dyDescent="0.25">
      <c r="A8366">
        <f t="shared" si="1307"/>
        <v>2017</v>
      </c>
      <c r="B8366" s="1">
        <v>42853</v>
      </c>
      <c r="C8366" s="1">
        <v>42857</v>
      </c>
      <c r="D8366" s="1" t="str">
        <f t="shared" si="1300"/>
        <v>Apr</v>
      </c>
      <c r="E8366" t="s">
        <v>38</v>
      </c>
      <c r="F8366" t="s">
        <v>1733</v>
      </c>
      <c r="G8366" t="s">
        <v>25</v>
      </c>
      <c r="H8366" t="s">
        <v>26</v>
      </c>
      <c r="I8366" t="s">
        <v>1741</v>
      </c>
      <c r="J8366" t="s">
        <v>50</v>
      </c>
      <c r="K8366" t="s">
        <v>51</v>
      </c>
      <c r="L8366" s="2">
        <f t="shared" si="1301"/>
        <v>709.68490000000008</v>
      </c>
      <c r="M8366" s="2">
        <f t="shared" si="1302"/>
        <v>751.78399999999999</v>
      </c>
      <c r="N8366" s="2">
        <f t="shared" si="1308"/>
        <v>42.099099999999908</v>
      </c>
      <c r="O8366" s="2">
        <f t="shared" si="1303"/>
        <v>84.198199999999815</v>
      </c>
      <c r="P8366" s="2">
        <f t="shared" si="1304"/>
        <v>1503.568</v>
      </c>
      <c r="Q8366" s="2">
        <f t="shared" si="1305"/>
        <v>5.5998930543879499</v>
      </c>
      <c r="R8366">
        <v>2</v>
      </c>
      <c r="S8366">
        <v>0.2</v>
      </c>
      <c r="T8366" s="2">
        <v>751.98400000000004</v>
      </c>
      <c r="U8366" s="3">
        <v>84.598199999999878</v>
      </c>
      <c r="V8366" s="4">
        <f t="shared" si="1309"/>
        <v>5.624999999999992</v>
      </c>
      <c r="W8366" s="2">
        <f t="shared" si="1306"/>
        <v>1503.9680000000001</v>
      </c>
    </row>
    <row r="8367" spans="1:23" x14ac:dyDescent="0.25">
      <c r="A8367">
        <f t="shared" si="1307"/>
        <v>2017</v>
      </c>
      <c r="B8367" s="1">
        <v>42765</v>
      </c>
      <c r="C8367" s="1">
        <v>42768</v>
      </c>
      <c r="D8367" s="1" t="str">
        <f t="shared" si="1300"/>
        <v>Jan</v>
      </c>
      <c r="E8367" t="s">
        <v>98</v>
      </c>
      <c r="F8367" t="s">
        <v>1463</v>
      </c>
      <c r="G8367" t="s">
        <v>64</v>
      </c>
      <c r="H8367" t="s">
        <v>34</v>
      </c>
      <c r="I8367" t="s">
        <v>49</v>
      </c>
      <c r="J8367" t="s">
        <v>50</v>
      </c>
      <c r="K8367" t="s">
        <v>51</v>
      </c>
      <c r="L8367" s="2">
        <f t="shared" si="1301"/>
        <v>589.64880000000005</v>
      </c>
      <c r="M8367" s="2">
        <f t="shared" si="1302"/>
        <v>604.56799999999998</v>
      </c>
      <c r="N8367" s="2">
        <f t="shared" si="1308"/>
        <v>14.919199999999933</v>
      </c>
      <c r="O8367" s="2">
        <f t="shared" si="1303"/>
        <v>59.67679999999973</v>
      </c>
      <c r="P8367" s="2">
        <f t="shared" si="1304"/>
        <v>2418.2719999999999</v>
      </c>
      <c r="Q8367" s="2">
        <f t="shared" si="1305"/>
        <v>2.4677455637744528</v>
      </c>
      <c r="R8367">
        <v>4</v>
      </c>
      <c r="S8367">
        <v>0.2</v>
      </c>
      <c r="T8367" s="2">
        <v>604.76800000000003</v>
      </c>
      <c r="U8367" s="3">
        <v>60.476800000000026</v>
      </c>
      <c r="V8367" s="4">
        <f t="shared" si="1309"/>
        <v>2.5000000000000009</v>
      </c>
      <c r="W8367" s="2">
        <f t="shared" si="1306"/>
        <v>2419.0720000000001</v>
      </c>
    </row>
    <row r="8368" spans="1:23" x14ac:dyDescent="0.25">
      <c r="A8368">
        <f t="shared" si="1307"/>
        <v>2014</v>
      </c>
      <c r="B8368" s="1">
        <v>41889</v>
      </c>
      <c r="C8368" s="1">
        <v>41894</v>
      </c>
      <c r="D8368" s="1" t="str">
        <f t="shared" si="1300"/>
        <v>Sep</v>
      </c>
      <c r="E8368" t="s">
        <v>23</v>
      </c>
      <c r="F8368" t="s">
        <v>2526</v>
      </c>
      <c r="G8368" t="s">
        <v>33</v>
      </c>
      <c r="H8368" t="s">
        <v>34</v>
      </c>
      <c r="I8368" t="s">
        <v>2679</v>
      </c>
      <c r="J8368" t="s">
        <v>36</v>
      </c>
      <c r="K8368" t="s">
        <v>247</v>
      </c>
      <c r="L8368" s="2">
        <f t="shared" si="1301"/>
        <v>25.513199999999998</v>
      </c>
      <c r="M8368" s="2">
        <f t="shared" si="1302"/>
        <v>27.36</v>
      </c>
      <c r="N8368" s="2">
        <f t="shared" si="1308"/>
        <v>1.8468000000000018</v>
      </c>
      <c r="O8368" s="2">
        <f t="shared" si="1303"/>
        <v>7.3872000000000071</v>
      </c>
      <c r="P8368" s="2">
        <f t="shared" si="1304"/>
        <v>109.44</v>
      </c>
      <c r="Q8368" s="2">
        <f t="shared" si="1305"/>
        <v>6.7500000000000062</v>
      </c>
      <c r="R8368">
        <v>4</v>
      </c>
      <c r="S8368">
        <v>0</v>
      </c>
      <c r="T8368" s="2">
        <v>27.36</v>
      </c>
      <c r="U8368" s="3">
        <v>7.3872</v>
      </c>
      <c r="V8368" s="4">
        <f t="shared" si="1309"/>
        <v>6.75</v>
      </c>
      <c r="W8368" s="2">
        <f t="shared" si="1306"/>
        <v>109.44</v>
      </c>
    </row>
    <row r="8369" spans="1:23" x14ac:dyDescent="0.25">
      <c r="A8369">
        <f t="shared" si="1307"/>
        <v>2014</v>
      </c>
      <c r="B8369" s="1">
        <v>41889</v>
      </c>
      <c r="C8369" s="1">
        <v>41894</v>
      </c>
      <c r="D8369" s="1" t="str">
        <f t="shared" si="1300"/>
        <v>Sep</v>
      </c>
      <c r="E8369" t="s">
        <v>23</v>
      </c>
      <c r="F8369" t="s">
        <v>2526</v>
      </c>
      <c r="G8369" t="s">
        <v>33</v>
      </c>
      <c r="H8369" t="s">
        <v>34</v>
      </c>
      <c r="I8369" t="s">
        <v>2295</v>
      </c>
      <c r="J8369" t="s">
        <v>36</v>
      </c>
      <c r="K8369" t="s">
        <v>60</v>
      </c>
      <c r="L8369" s="2">
        <f t="shared" si="1301"/>
        <v>15.728400000000001</v>
      </c>
      <c r="M8369" s="2">
        <f t="shared" si="1302"/>
        <v>20.56</v>
      </c>
      <c r="N8369" s="2">
        <f t="shared" si="1308"/>
        <v>4.8315999999999981</v>
      </c>
      <c r="O8369" s="2">
        <f t="shared" si="1303"/>
        <v>9.6631999999999962</v>
      </c>
      <c r="P8369" s="2">
        <f t="shared" si="1304"/>
        <v>41.12</v>
      </c>
      <c r="Q8369" s="2">
        <f t="shared" si="1305"/>
        <v>23.499999999999993</v>
      </c>
      <c r="R8369">
        <v>2</v>
      </c>
      <c r="S8369">
        <v>0</v>
      </c>
      <c r="T8369" s="2">
        <v>20.56</v>
      </c>
      <c r="U8369" s="3">
        <v>9.663199999999998</v>
      </c>
      <c r="V8369" s="4">
        <f t="shared" si="1309"/>
        <v>23.499999999999996</v>
      </c>
      <c r="W8369" s="2">
        <f t="shared" si="1306"/>
        <v>41.12</v>
      </c>
    </row>
    <row r="8370" spans="1:23" x14ac:dyDescent="0.25">
      <c r="A8370">
        <f t="shared" si="1307"/>
        <v>2014</v>
      </c>
      <c r="B8370" s="1">
        <v>41889</v>
      </c>
      <c r="C8370" s="1">
        <v>41894</v>
      </c>
      <c r="D8370" s="1" t="str">
        <f t="shared" si="1300"/>
        <v>Sep</v>
      </c>
      <c r="E8370" t="s">
        <v>23</v>
      </c>
      <c r="F8370" t="s">
        <v>2526</v>
      </c>
      <c r="G8370" t="s">
        <v>33</v>
      </c>
      <c r="H8370" t="s">
        <v>34</v>
      </c>
      <c r="I8370" t="s">
        <v>2616</v>
      </c>
      <c r="J8370" t="s">
        <v>36</v>
      </c>
      <c r="K8370" t="s">
        <v>53</v>
      </c>
      <c r="L8370" s="2">
        <f t="shared" si="1301"/>
        <v>77.626000000000019</v>
      </c>
      <c r="M8370" s="2">
        <f t="shared" si="1302"/>
        <v>83.720000000000013</v>
      </c>
      <c r="N8370" s="2">
        <f t="shared" si="1308"/>
        <v>6.0939999999999941</v>
      </c>
      <c r="O8370" s="2">
        <f t="shared" si="1303"/>
        <v>30.46999999999997</v>
      </c>
      <c r="P8370" s="2">
        <f t="shared" si="1304"/>
        <v>418.60000000000008</v>
      </c>
      <c r="Q8370" s="2">
        <f t="shared" si="1305"/>
        <v>7.2790253225035757</v>
      </c>
      <c r="R8370">
        <v>5</v>
      </c>
      <c r="S8370">
        <v>0.2</v>
      </c>
      <c r="T8370" s="2">
        <v>83.920000000000016</v>
      </c>
      <c r="U8370" s="3">
        <v>31.47</v>
      </c>
      <c r="V8370" s="4">
        <f t="shared" si="1309"/>
        <v>7.4999999999999982</v>
      </c>
      <c r="W8370" s="2">
        <f t="shared" si="1306"/>
        <v>419.60000000000008</v>
      </c>
    </row>
    <row r="8371" spans="1:23" x14ac:dyDescent="0.25">
      <c r="A8371">
        <f t="shared" si="1307"/>
        <v>2016</v>
      </c>
      <c r="B8371" s="1">
        <v>42532</v>
      </c>
      <c r="C8371" s="1">
        <v>42537</v>
      </c>
      <c r="D8371" s="1" t="str">
        <f t="shared" si="1300"/>
        <v>Jun</v>
      </c>
      <c r="E8371" t="s">
        <v>38</v>
      </c>
      <c r="F8371" t="s">
        <v>923</v>
      </c>
      <c r="G8371" t="s">
        <v>25</v>
      </c>
      <c r="H8371" t="s">
        <v>34</v>
      </c>
      <c r="I8371" t="s">
        <v>373</v>
      </c>
      <c r="J8371" t="s">
        <v>28</v>
      </c>
      <c r="K8371" t="s">
        <v>41</v>
      </c>
      <c r="L8371" s="2">
        <f t="shared" si="1301"/>
        <v>891.42809999999997</v>
      </c>
      <c r="M8371" s="2">
        <f t="shared" si="1302"/>
        <v>902.51199999999994</v>
      </c>
      <c r="N8371" s="2">
        <f t="shared" si="1308"/>
        <v>11.083899999999971</v>
      </c>
      <c r="O8371" s="2">
        <f t="shared" si="1303"/>
        <v>33.251699999999914</v>
      </c>
      <c r="P8371" s="2">
        <f t="shared" si="1304"/>
        <v>2707.5360000000001</v>
      </c>
      <c r="Q8371" s="2">
        <f t="shared" si="1305"/>
        <v>1.228116634460259</v>
      </c>
      <c r="R8371">
        <v>3</v>
      </c>
      <c r="S8371">
        <v>0.2</v>
      </c>
      <c r="T8371" s="2">
        <v>902.71199999999999</v>
      </c>
      <c r="U8371" s="3">
        <v>33.851700000000051</v>
      </c>
      <c r="V8371" s="4">
        <f t="shared" si="1309"/>
        <v>1.2500000000000018</v>
      </c>
      <c r="W8371" s="2">
        <f t="shared" si="1306"/>
        <v>2708.136</v>
      </c>
    </row>
    <row r="8372" spans="1:23" x14ac:dyDescent="0.25">
      <c r="A8372">
        <f t="shared" si="1307"/>
        <v>2016</v>
      </c>
      <c r="B8372" s="1">
        <v>42660</v>
      </c>
      <c r="C8372" s="1">
        <v>42664</v>
      </c>
      <c r="D8372" s="1" t="str">
        <f t="shared" si="1300"/>
        <v>Oct</v>
      </c>
      <c r="E8372" t="s">
        <v>38</v>
      </c>
      <c r="F8372" t="s">
        <v>1464</v>
      </c>
      <c r="G8372" t="s">
        <v>64</v>
      </c>
      <c r="H8372" t="s">
        <v>34</v>
      </c>
      <c r="I8372" t="s">
        <v>2431</v>
      </c>
      <c r="J8372" t="s">
        <v>28</v>
      </c>
      <c r="K8372" t="s">
        <v>29</v>
      </c>
      <c r="L8372" s="2">
        <f t="shared" si="1301"/>
        <v>110.01900000000001</v>
      </c>
      <c r="M8372" s="2">
        <f t="shared" si="1302"/>
        <v>120.51599999999999</v>
      </c>
      <c r="N8372" s="2">
        <f t="shared" si="1308"/>
        <v>10.496999999999986</v>
      </c>
      <c r="O8372" s="2">
        <f t="shared" si="1303"/>
        <v>20.993999999999971</v>
      </c>
      <c r="P8372" s="2">
        <f t="shared" si="1304"/>
        <v>241.03199999999998</v>
      </c>
      <c r="Q8372" s="2">
        <f t="shared" si="1305"/>
        <v>8.7100467987652976</v>
      </c>
      <c r="R8372">
        <v>2</v>
      </c>
      <c r="S8372">
        <v>0.15</v>
      </c>
      <c r="T8372" s="2">
        <v>120.666</v>
      </c>
      <c r="U8372" s="3">
        <v>21.293999999999993</v>
      </c>
      <c r="V8372" s="4">
        <f t="shared" si="1309"/>
        <v>8.823529411764703</v>
      </c>
      <c r="W8372" s="2">
        <f t="shared" si="1306"/>
        <v>241.33199999999999</v>
      </c>
    </row>
    <row r="8373" spans="1:23" x14ac:dyDescent="0.25">
      <c r="A8373">
        <f t="shared" si="1307"/>
        <v>2014</v>
      </c>
      <c r="B8373" s="1">
        <v>42000</v>
      </c>
      <c r="C8373" s="1">
        <v>42003</v>
      </c>
      <c r="D8373" s="1" t="str">
        <f t="shared" si="1300"/>
        <v>Dec</v>
      </c>
      <c r="E8373" t="s">
        <v>98</v>
      </c>
      <c r="F8373" t="s">
        <v>2358</v>
      </c>
      <c r="G8373" t="s">
        <v>25</v>
      </c>
      <c r="H8373" t="s">
        <v>65</v>
      </c>
      <c r="I8373" t="s">
        <v>698</v>
      </c>
      <c r="J8373" t="s">
        <v>36</v>
      </c>
      <c r="K8373" t="s">
        <v>53</v>
      </c>
      <c r="L8373" s="2">
        <f t="shared" si="1301"/>
        <v>13.456800000000001</v>
      </c>
      <c r="M8373" s="2">
        <f t="shared" si="1302"/>
        <v>4.1839999999999993</v>
      </c>
      <c r="N8373" s="2">
        <f t="shared" si="1308"/>
        <v>-9.2728000000000019</v>
      </c>
      <c r="O8373" s="2">
        <f t="shared" si="1303"/>
        <v>-9.2728000000000019</v>
      </c>
      <c r="P8373" s="2">
        <f t="shared" si="1304"/>
        <v>4.1839999999999993</v>
      </c>
      <c r="Q8373" s="2">
        <f t="shared" si="1305"/>
        <v>-221.62523900573623</v>
      </c>
      <c r="R8373">
        <v>1</v>
      </c>
      <c r="S8373">
        <v>0.8</v>
      </c>
      <c r="T8373" s="2">
        <v>4.9839999999999991</v>
      </c>
      <c r="U8373" s="3">
        <v>-8.472800000000003</v>
      </c>
      <c r="V8373" s="4">
        <f t="shared" si="1309"/>
        <v>-170.00000000000009</v>
      </c>
      <c r="W8373" s="2">
        <f t="shared" si="1306"/>
        <v>4.9839999999999991</v>
      </c>
    </row>
    <row r="8374" spans="1:23" x14ac:dyDescent="0.25">
      <c r="A8374">
        <f t="shared" si="1307"/>
        <v>2016</v>
      </c>
      <c r="B8374" s="1">
        <v>42698</v>
      </c>
      <c r="C8374" s="1">
        <v>42705</v>
      </c>
      <c r="D8374" s="1" t="str">
        <f t="shared" si="1300"/>
        <v>Nov</v>
      </c>
      <c r="E8374" t="s">
        <v>38</v>
      </c>
      <c r="F8374" t="s">
        <v>2121</v>
      </c>
      <c r="G8374" t="s">
        <v>64</v>
      </c>
      <c r="H8374" t="s">
        <v>34</v>
      </c>
      <c r="I8374" t="s">
        <v>1374</v>
      </c>
      <c r="J8374" t="s">
        <v>28</v>
      </c>
      <c r="K8374" t="s">
        <v>46</v>
      </c>
      <c r="L8374" s="2">
        <f t="shared" si="1301"/>
        <v>71.017800000000008</v>
      </c>
      <c r="M8374" s="2">
        <f t="shared" si="1302"/>
        <v>82.26</v>
      </c>
      <c r="N8374" s="2">
        <f t="shared" si="1308"/>
        <v>11.242199999999997</v>
      </c>
      <c r="O8374" s="2">
        <f t="shared" si="1303"/>
        <v>33.726599999999991</v>
      </c>
      <c r="P8374" s="2">
        <f t="shared" si="1304"/>
        <v>246.78000000000003</v>
      </c>
      <c r="Q8374" s="2">
        <f t="shared" si="1305"/>
        <v>13.666666666666661</v>
      </c>
      <c r="R8374">
        <v>3</v>
      </c>
      <c r="S8374">
        <v>0</v>
      </c>
      <c r="T8374" s="2">
        <v>82.26</v>
      </c>
      <c r="U8374" s="3">
        <v>33.726600000000005</v>
      </c>
      <c r="V8374" s="4">
        <f t="shared" si="1309"/>
        <v>13.666666666666666</v>
      </c>
      <c r="W8374" s="2">
        <f t="shared" si="1306"/>
        <v>246.78000000000003</v>
      </c>
    </row>
    <row r="8375" spans="1:23" x14ac:dyDescent="0.25">
      <c r="A8375">
        <f t="shared" si="1307"/>
        <v>2016</v>
      </c>
      <c r="B8375" s="1">
        <v>42684</v>
      </c>
      <c r="C8375" s="1">
        <v>42687</v>
      </c>
      <c r="D8375" s="1" t="str">
        <f t="shared" si="1300"/>
        <v>Nov</v>
      </c>
      <c r="E8375" t="s">
        <v>98</v>
      </c>
      <c r="F8375" t="s">
        <v>689</v>
      </c>
      <c r="G8375" t="s">
        <v>25</v>
      </c>
      <c r="H8375" t="s">
        <v>34</v>
      </c>
      <c r="I8375" t="s">
        <v>1628</v>
      </c>
      <c r="J8375" t="s">
        <v>36</v>
      </c>
      <c r="K8375" t="s">
        <v>43</v>
      </c>
      <c r="L8375" s="2">
        <f t="shared" si="1301"/>
        <v>25.278999999999996</v>
      </c>
      <c r="M8375" s="2">
        <f t="shared" si="1302"/>
        <v>29.74</v>
      </c>
      <c r="N8375" s="2">
        <f t="shared" si="1308"/>
        <v>4.4610000000000021</v>
      </c>
      <c r="O8375" s="2">
        <f t="shared" si="1303"/>
        <v>4.4610000000000021</v>
      </c>
      <c r="P8375" s="2">
        <f t="shared" si="1304"/>
        <v>29.74</v>
      </c>
      <c r="Q8375" s="2">
        <f t="shared" si="1305"/>
        <v>15.000000000000007</v>
      </c>
      <c r="R8375">
        <v>1</v>
      </c>
      <c r="S8375">
        <v>0</v>
      </c>
      <c r="T8375" s="2">
        <v>29.74</v>
      </c>
      <c r="U8375" s="3">
        <v>4.4610000000000021</v>
      </c>
      <c r="V8375" s="4">
        <f t="shared" si="1309"/>
        <v>15.000000000000007</v>
      </c>
      <c r="W8375" s="2">
        <f t="shared" si="1306"/>
        <v>29.74</v>
      </c>
    </row>
    <row r="8376" spans="1:23" x14ac:dyDescent="0.25">
      <c r="A8376">
        <f t="shared" si="1307"/>
        <v>2015</v>
      </c>
      <c r="B8376" s="1">
        <v>42009</v>
      </c>
      <c r="C8376" s="1">
        <v>42014</v>
      </c>
      <c r="D8376" s="1" t="str">
        <f t="shared" si="1300"/>
        <v>Jan</v>
      </c>
      <c r="E8376" t="s">
        <v>38</v>
      </c>
      <c r="F8376" t="s">
        <v>1035</v>
      </c>
      <c r="G8376" t="s">
        <v>64</v>
      </c>
      <c r="H8376" t="s">
        <v>34</v>
      </c>
      <c r="I8376" t="s">
        <v>1423</v>
      </c>
      <c r="J8376" t="s">
        <v>36</v>
      </c>
      <c r="K8376" t="s">
        <v>55</v>
      </c>
      <c r="L8376" s="2">
        <f t="shared" si="1301"/>
        <v>83.428799999999995</v>
      </c>
      <c r="M8376" s="2">
        <f t="shared" si="1302"/>
        <v>87.36</v>
      </c>
      <c r="N8376" s="2">
        <f t="shared" si="1308"/>
        <v>3.931200000000004</v>
      </c>
      <c r="O8376" s="2">
        <f t="shared" si="1303"/>
        <v>23.587200000000024</v>
      </c>
      <c r="P8376" s="2">
        <f t="shared" si="1304"/>
        <v>524.16</v>
      </c>
      <c r="Q8376" s="2">
        <f t="shared" si="1305"/>
        <v>4.5000000000000044</v>
      </c>
      <c r="R8376">
        <v>6</v>
      </c>
      <c r="S8376">
        <v>0</v>
      </c>
      <c r="T8376" s="2">
        <v>87.36</v>
      </c>
      <c r="U8376" s="3">
        <v>23.587200000000003</v>
      </c>
      <c r="V8376" s="4">
        <f t="shared" si="1309"/>
        <v>4.5000000000000009</v>
      </c>
      <c r="W8376" s="2">
        <f t="shared" si="1306"/>
        <v>524.16</v>
      </c>
    </row>
    <row r="8377" spans="1:23" x14ac:dyDescent="0.25">
      <c r="A8377">
        <f t="shared" si="1307"/>
        <v>2015</v>
      </c>
      <c r="B8377" s="1">
        <v>42009</v>
      </c>
      <c r="C8377" s="1">
        <v>42014</v>
      </c>
      <c r="D8377" s="1" t="str">
        <f t="shared" si="1300"/>
        <v>Jan</v>
      </c>
      <c r="E8377" t="s">
        <v>38</v>
      </c>
      <c r="F8377" t="s">
        <v>1035</v>
      </c>
      <c r="G8377" t="s">
        <v>64</v>
      </c>
      <c r="H8377" t="s">
        <v>34</v>
      </c>
      <c r="I8377" t="s">
        <v>1041</v>
      </c>
      <c r="J8377" t="s">
        <v>36</v>
      </c>
      <c r="K8377" t="s">
        <v>53</v>
      </c>
      <c r="L8377" s="2">
        <f t="shared" si="1301"/>
        <v>53.234999999999999</v>
      </c>
      <c r="M8377" s="2">
        <f t="shared" si="1302"/>
        <v>55.959999999999994</v>
      </c>
      <c r="N8377" s="2">
        <f t="shared" si="1308"/>
        <v>2.7249999999999943</v>
      </c>
      <c r="O8377" s="2">
        <f t="shared" si="1303"/>
        <v>16.349999999999966</v>
      </c>
      <c r="P8377" s="2">
        <f t="shared" si="1304"/>
        <v>335.76</v>
      </c>
      <c r="Q8377" s="2">
        <f t="shared" si="1305"/>
        <v>4.869549678341663</v>
      </c>
      <c r="R8377">
        <v>6</v>
      </c>
      <c r="S8377">
        <v>0.2</v>
      </c>
      <c r="T8377" s="2">
        <v>56.16</v>
      </c>
      <c r="U8377" s="3">
        <v>17.549999999999994</v>
      </c>
      <c r="V8377" s="4">
        <f t="shared" si="1309"/>
        <v>5.2083333333333313</v>
      </c>
      <c r="W8377" s="2">
        <f t="shared" si="1306"/>
        <v>336.96</v>
      </c>
    </row>
    <row r="8378" spans="1:23" x14ac:dyDescent="0.25">
      <c r="A8378">
        <f t="shared" si="1307"/>
        <v>2017</v>
      </c>
      <c r="B8378" s="1">
        <v>42815</v>
      </c>
      <c r="C8378" s="1">
        <v>42821</v>
      </c>
      <c r="D8378" s="1" t="str">
        <f t="shared" si="1300"/>
        <v>Mar</v>
      </c>
      <c r="E8378" t="s">
        <v>38</v>
      </c>
      <c r="F8378" t="s">
        <v>1509</v>
      </c>
      <c r="G8378" t="s">
        <v>33</v>
      </c>
      <c r="H8378" t="s">
        <v>26</v>
      </c>
      <c r="I8378" t="s">
        <v>2141</v>
      </c>
      <c r="J8378" t="s">
        <v>36</v>
      </c>
      <c r="K8378" t="s">
        <v>55</v>
      </c>
      <c r="L8378" s="2">
        <f t="shared" si="1301"/>
        <v>56.335999999999999</v>
      </c>
      <c r="M8378" s="2">
        <f t="shared" si="1302"/>
        <v>64.183999999999997</v>
      </c>
      <c r="N8378" s="2">
        <f t="shared" si="1308"/>
        <v>7.847999999999999</v>
      </c>
      <c r="O8378" s="2">
        <f t="shared" si="1303"/>
        <v>7.847999999999999</v>
      </c>
      <c r="P8378" s="2">
        <f t="shared" si="1304"/>
        <v>64.183999999999997</v>
      </c>
      <c r="Q8378" s="2">
        <f t="shared" si="1305"/>
        <v>12.227346379159915</v>
      </c>
      <c r="R8378">
        <v>1</v>
      </c>
      <c r="S8378">
        <v>0.2</v>
      </c>
      <c r="T8378" s="2">
        <v>64.384</v>
      </c>
      <c r="U8378" s="3">
        <v>8.0479999999999983</v>
      </c>
      <c r="V8378" s="4">
        <f t="shared" si="1309"/>
        <v>12.499999999999996</v>
      </c>
      <c r="W8378" s="2">
        <f t="shared" si="1306"/>
        <v>64.384</v>
      </c>
    </row>
    <row r="8379" spans="1:23" x14ac:dyDescent="0.25">
      <c r="A8379">
        <f t="shared" si="1307"/>
        <v>2015</v>
      </c>
      <c r="B8379" s="1">
        <v>42320</v>
      </c>
      <c r="C8379" s="1">
        <v>42326</v>
      </c>
      <c r="D8379" s="1" t="str">
        <f t="shared" si="1300"/>
        <v>Nov</v>
      </c>
      <c r="E8379" t="s">
        <v>38</v>
      </c>
      <c r="F8379" t="s">
        <v>2506</v>
      </c>
      <c r="G8379" t="s">
        <v>33</v>
      </c>
      <c r="H8379" t="s">
        <v>65</v>
      </c>
      <c r="I8379" t="s">
        <v>1329</v>
      </c>
      <c r="J8379" t="s">
        <v>36</v>
      </c>
      <c r="K8379" t="s">
        <v>43</v>
      </c>
      <c r="L8379" s="2">
        <f t="shared" si="1301"/>
        <v>79.360399999999998</v>
      </c>
      <c r="M8379" s="2">
        <f t="shared" si="1302"/>
        <v>64.584000000000003</v>
      </c>
      <c r="N8379" s="2">
        <f t="shared" si="1308"/>
        <v>-14.776399999999995</v>
      </c>
      <c r="O8379" s="2">
        <f t="shared" si="1303"/>
        <v>-14.776399999999995</v>
      </c>
      <c r="P8379" s="2">
        <f t="shared" si="1304"/>
        <v>64.584000000000003</v>
      </c>
      <c r="Q8379" s="2">
        <f t="shared" si="1305"/>
        <v>-22.879350922829175</v>
      </c>
      <c r="R8379">
        <v>1</v>
      </c>
      <c r="S8379">
        <v>0.2</v>
      </c>
      <c r="T8379" s="2">
        <v>64.784000000000006</v>
      </c>
      <c r="U8379" s="3">
        <v>-14.576399999999996</v>
      </c>
      <c r="V8379" s="4">
        <f t="shared" si="1309"/>
        <v>-22.499999999999993</v>
      </c>
      <c r="W8379" s="2">
        <f t="shared" si="1306"/>
        <v>64.784000000000006</v>
      </c>
    </row>
    <row r="8380" spans="1:23" x14ac:dyDescent="0.25">
      <c r="A8380">
        <f t="shared" si="1307"/>
        <v>2015</v>
      </c>
      <c r="B8380" s="1">
        <v>42320</v>
      </c>
      <c r="C8380" s="1">
        <v>42326</v>
      </c>
      <c r="D8380" s="1" t="str">
        <f t="shared" si="1300"/>
        <v>Nov</v>
      </c>
      <c r="E8380" t="s">
        <v>38</v>
      </c>
      <c r="F8380" t="s">
        <v>2506</v>
      </c>
      <c r="G8380" t="s">
        <v>33</v>
      </c>
      <c r="H8380" t="s">
        <v>65</v>
      </c>
      <c r="I8380" t="s">
        <v>379</v>
      </c>
      <c r="J8380" t="s">
        <v>36</v>
      </c>
      <c r="K8380" t="s">
        <v>60</v>
      </c>
      <c r="L8380" s="2">
        <f t="shared" si="1301"/>
        <v>13.672800000000002</v>
      </c>
      <c r="M8380" s="2">
        <f t="shared" si="1302"/>
        <v>15.352000000000004</v>
      </c>
      <c r="N8380" s="2">
        <f t="shared" si="1308"/>
        <v>1.6792000000000016</v>
      </c>
      <c r="O8380" s="2">
        <f t="shared" si="1303"/>
        <v>5.0376000000000047</v>
      </c>
      <c r="P8380" s="2">
        <f t="shared" si="1304"/>
        <v>46.056000000000012</v>
      </c>
      <c r="Q8380" s="2">
        <f t="shared" si="1305"/>
        <v>10.937988535695682</v>
      </c>
      <c r="R8380">
        <v>3</v>
      </c>
      <c r="S8380">
        <v>0.2</v>
      </c>
      <c r="T8380" s="2">
        <v>15.552000000000003</v>
      </c>
      <c r="U8380" s="3">
        <v>5.6375999999999999</v>
      </c>
      <c r="V8380" s="4">
        <f t="shared" si="1309"/>
        <v>12.083333333333332</v>
      </c>
      <c r="W8380" s="2">
        <f t="shared" si="1306"/>
        <v>46.656000000000006</v>
      </c>
    </row>
    <row r="8381" spans="1:23" x14ac:dyDescent="0.25">
      <c r="A8381">
        <f t="shared" si="1307"/>
        <v>2015</v>
      </c>
      <c r="B8381" s="1">
        <v>42320</v>
      </c>
      <c r="C8381" s="1">
        <v>42326</v>
      </c>
      <c r="D8381" s="1" t="str">
        <f t="shared" si="1300"/>
        <v>Nov</v>
      </c>
      <c r="E8381" t="s">
        <v>38</v>
      </c>
      <c r="F8381" t="s">
        <v>2506</v>
      </c>
      <c r="G8381" t="s">
        <v>33</v>
      </c>
      <c r="H8381" t="s">
        <v>65</v>
      </c>
      <c r="I8381" t="s">
        <v>1353</v>
      </c>
      <c r="J8381" t="s">
        <v>36</v>
      </c>
      <c r="K8381" t="s">
        <v>92</v>
      </c>
      <c r="L8381" s="2">
        <f t="shared" si="1301"/>
        <v>213.89299999999997</v>
      </c>
      <c r="M8381" s="2">
        <f t="shared" si="1302"/>
        <v>223.68799999999999</v>
      </c>
      <c r="N8381" s="2">
        <f t="shared" si="1308"/>
        <v>9.7950000000000159</v>
      </c>
      <c r="O8381" s="2">
        <f t="shared" si="1303"/>
        <v>68.565000000000111</v>
      </c>
      <c r="P8381" s="2">
        <f t="shared" si="1304"/>
        <v>1565.8159999999998</v>
      </c>
      <c r="Q8381" s="2">
        <f t="shared" si="1305"/>
        <v>4.3788669933121209</v>
      </c>
      <c r="R8381">
        <v>7</v>
      </c>
      <c r="S8381">
        <v>0.2</v>
      </c>
      <c r="T8381" s="2">
        <v>223.88799999999998</v>
      </c>
      <c r="U8381" s="3">
        <v>69.964999999999975</v>
      </c>
      <c r="V8381" s="4">
        <f t="shared" si="1309"/>
        <v>4.4642857142857126</v>
      </c>
      <c r="W8381" s="2">
        <f t="shared" si="1306"/>
        <v>1567.2159999999999</v>
      </c>
    </row>
    <row r="8382" spans="1:23" x14ac:dyDescent="0.25">
      <c r="A8382">
        <f t="shared" si="1307"/>
        <v>2014</v>
      </c>
      <c r="B8382" s="1">
        <v>41891</v>
      </c>
      <c r="C8382" s="1">
        <v>41896</v>
      </c>
      <c r="D8382" s="1" t="str">
        <f t="shared" si="1300"/>
        <v>Sep</v>
      </c>
      <c r="E8382" t="s">
        <v>23</v>
      </c>
      <c r="F8382" t="s">
        <v>1380</v>
      </c>
      <c r="G8382" t="s">
        <v>25</v>
      </c>
      <c r="H8382" t="s">
        <v>65</v>
      </c>
      <c r="I8382" t="s">
        <v>1087</v>
      </c>
      <c r="J8382" t="s">
        <v>36</v>
      </c>
      <c r="K8382" t="s">
        <v>60</v>
      </c>
      <c r="L8382" s="2">
        <f t="shared" si="1301"/>
        <v>9.761000000000001</v>
      </c>
      <c r="M8382" s="2">
        <f t="shared" si="1302"/>
        <v>10.696000000000002</v>
      </c>
      <c r="N8382" s="2">
        <f t="shared" si="1308"/>
        <v>0.9350000000000005</v>
      </c>
      <c r="O8382" s="2">
        <f t="shared" si="1303"/>
        <v>2.8050000000000015</v>
      </c>
      <c r="P8382" s="2">
        <f t="shared" si="1304"/>
        <v>32.088000000000008</v>
      </c>
      <c r="Q8382" s="2">
        <f t="shared" si="1305"/>
        <v>8.7415856394914009</v>
      </c>
      <c r="R8382">
        <v>3</v>
      </c>
      <c r="S8382">
        <v>0.2</v>
      </c>
      <c r="T8382" s="2">
        <v>10.896000000000001</v>
      </c>
      <c r="U8382" s="3">
        <v>3.4049999999999994</v>
      </c>
      <c r="V8382" s="4">
        <f t="shared" si="1309"/>
        <v>10.416666666666664</v>
      </c>
      <c r="W8382" s="2">
        <f t="shared" si="1306"/>
        <v>32.688000000000002</v>
      </c>
    </row>
    <row r="8383" spans="1:23" x14ac:dyDescent="0.25">
      <c r="A8383">
        <f t="shared" si="1307"/>
        <v>2016</v>
      </c>
      <c r="B8383" s="1">
        <v>42446</v>
      </c>
      <c r="C8383" s="1">
        <v>42448</v>
      </c>
      <c r="D8383" s="1" t="str">
        <f t="shared" si="1300"/>
        <v>Mar</v>
      </c>
      <c r="E8383" t="s">
        <v>23</v>
      </c>
      <c r="F8383" t="s">
        <v>2158</v>
      </c>
      <c r="G8383" t="s">
        <v>25</v>
      </c>
      <c r="H8383" t="s">
        <v>34</v>
      </c>
      <c r="I8383" t="s">
        <v>797</v>
      </c>
      <c r="J8383" t="s">
        <v>50</v>
      </c>
      <c r="K8383" t="s">
        <v>51</v>
      </c>
      <c r="L8383" s="2">
        <f t="shared" si="1301"/>
        <v>94.852100000000007</v>
      </c>
      <c r="M8383" s="2">
        <f t="shared" si="1302"/>
        <v>84.584000000000003</v>
      </c>
      <c r="N8383" s="2">
        <f t="shared" si="1308"/>
        <v>-10.268100000000004</v>
      </c>
      <c r="O8383" s="2">
        <f t="shared" si="1303"/>
        <v>-20.536200000000008</v>
      </c>
      <c r="P8383" s="2">
        <f t="shared" si="1304"/>
        <v>169.16800000000001</v>
      </c>
      <c r="Q8383" s="2">
        <f t="shared" si="1305"/>
        <v>-12.139529934739436</v>
      </c>
      <c r="R8383">
        <v>2</v>
      </c>
      <c r="S8383">
        <v>0.2</v>
      </c>
      <c r="T8383" s="2">
        <v>84.784000000000006</v>
      </c>
      <c r="U8383" s="3">
        <v>-20.136200000000006</v>
      </c>
      <c r="V8383" s="4">
        <f t="shared" si="1309"/>
        <v>-11.875000000000002</v>
      </c>
      <c r="W8383" s="2">
        <f t="shared" si="1306"/>
        <v>169.56800000000001</v>
      </c>
    </row>
    <row r="8384" spans="1:23" x14ac:dyDescent="0.25">
      <c r="A8384">
        <f t="shared" si="1307"/>
        <v>2016</v>
      </c>
      <c r="B8384" s="1">
        <v>42408</v>
      </c>
      <c r="C8384" s="1">
        <v>42415</v>
      </c>
      <c r="D8384" s="1" t="str">
        <f t="shared" si="1300"/>
        <v>Feb</v>
      </c>
      <c r="E8384" t="s">
        <v>38</v>
      </c>
      <c r="F8384" t="s">
        <v>2605</v>
      </c>
      <c r="G8384" t="s">
        <v>33</v>
      </c>
      <c r="H8384" t="s">
        <v>65</v>
      </c>
      <c r="I8384" t="s">
        <v>1322</v>
      </c>
      <c r="J8384" t="s">
        <v>28</v>
      </c>
      <c r="K8384" t="s">
        <v>31</v>
      </c>
      <c r="L8384" s="2">
        <f t="shared" si="1301"/>
        <v>241.49999999999997</v>
      </c>
      <c r="M8384" s="2">
        <f t="shared" si="1302"/>
        <v>241.19999999999996</v>
      </c>
      <c r="N8384" s="2">
        <f t="shared" si="1308"/>
        <v>-0.30000000000001137</v>
      </c>
      <c r="O8384" s="2">
        <f t="shared" si="1303"/>
        <v>-1.2000000000000455</v>
      </c>
      <c r="P8384" s="2">
        <f t="shared" si="1304"/>
        <v>964.79999999999984</v>
      </c>
      <c r="Q8384" s="2">
        <f t="shared" si="1305"/>
        <v>-0.12437810945274104</v>
      </c>
      <c r="R8384">
        <v>4</v>
      </c>
      <c r="S8384">
        <v>0.3</v>
      </c>
      <c r="T8384" s="2">
        <v>241.49999999999997</v>
      </c>
      <c r="U8384" s="3">
        <v>0</v>
      </c>
      <c r="V8384" s="4">
        <f t="shared" si="1309"/>
        <v>0</v>
      </c>
      <c r="W8384" s="2">
        <f t="shared" si="1306"/>
        <v>965.99999999999989</v>
      </c>
    </row>
    <row r="8385" spans="1:23" x14ac:dyDescent="0.25">
      <c r="A8385">
        <f t="shared" si="1307"/>
        <v>2016</v>
      </c>
      <c r="B8385" s="1">
        <v>42700</v>
      </c>
      <c r="C8385" s="1">
        <v>42702</v>
      </c>
      <c r="D8385" s="1" t="str">
        <f t="shared" si="1300"/>
        <v>Nov</v>
      </c>
      <c r="E8385" t="s">
        <v>98</v>
      </c>
      <c r="F8385" t="s">
        <v>1675</v>
      </c>
      <c r="G8385" t="s">
        <v>64</v>
      </c>
      <c r="H8385" t="s">
        <v>80</v>
      </c>
      <c r="I8385" t="s">
        <v>1247</v>
      </c>
      <c r="J8385" t="s">
        <v>50</v>
      </c>
      <c r="K8385" t="s">
        <v>86</v>
      </c>
      <c r="L8385" s="2">
        <f t="shared" si="1301"/>
        <v>54.972499999999997</v>
      </c>
      <c r="M8385" s="2">
        <f t="shared" si="1302"/>
        <v>59.97</v>
      </c>
      <c r="N8385" s="2">
        <f t="shared" si="1308"/>
        <v>4.9975000000000023</v>
      </c>
      <c r="O8385" s="2">
        <f t="shared" si="1303"/>
        <v>14.992500000000007</v>
      </c>
      <c r="P8385" s="2">
        <f t="shared" si="1304"/>
        <v>179.91</v>
      </c>
      <c r="Q8385" s="2">
        <f t="shared" si="1305"/>
        <v>8.3333333333333375</v>
      </c>
      <c r="R8385">
        <v>3</v>
      </c>
      <c r="S8385">
        <v>0</v>
      </c>
      <c r="T8385" s="2">
        <v>59.97</v>
      </c>
      <c r="U8385" s="3">
        <v>14.992499999999996</v>
      </c>
      <c r="V8385" s="4">
        <f t="shared" si="1309"/>
        <v>8.3333333333333321</v>
      </c>
      <c r="W8385" s="2">
        <f t="shared" si="1306"/>
        <v>179.91</v>
      </c>
    </row>
    <row r="8386" spans="1:23" x14ac:dyDescent="0.25">
      <c r="A8386">
        <f t="shared" si="1307"/>
        <v>2016</v>
      </c>
      <c r="B8386" s="1">
        <v>42700</v>
      </c>
      <c r="C8386" s="1">
        <v>42702</v>
      </c>
      <c r="D8386" s="1" t="str">
        <f t="shared" ref="D8386:D8449" si="1310">TEXT((B8386),"MMM")</f>
        <v>Nov</v>
      </c>
      <c r="E8386" t="s">
        <v>98</v>
      </c>
      <c r="F8386" t="s">
        <v>1675</v>
      </c>
      <c r="G8386" t="s">
        <v>64</v>
      </c>
      <c r="H8386" t="s">
        <v>80</v>
      </c>
      <c r="I8386" t="s">
        <v>1932</v>
      </c>
      <c r="J8386" t="s">
        <v>36</v>
      </c>
      <c r="K8386" t="s">
        <v>60</v>
      </c>
      <c r="L8386" s="2">
        <f t="shared" ref="L8386:L8449" si="1311">T8386 - (U8386 / R8386)</f>
        <v>10.153599999999999</v>
      </c>
      <c r="M8386" s="2">
        <f t="shared" ref="M8386:M8449" si="1312">(T8386/1-S8386)</f>
        <v>13.36</v>
      </c>
      <c r="N8386" s="2">
        <f t="shared" si="1308"/>
        <v>3.2064000000000004</v>
      </c>
      <c r="O8386" s="2">
        <f t="shared" ref="O8386:O8449" si="1313">N8386*R8386</f>
        <v>6.4128000000000007</v>
      </c>
      <c r="P8386" s="2">
        <f t="shared" ref="P8386:P8449" si="1314">(M8386*R8386)</f>
        <v>26.72</v>
      </c>
      <c r="Q8386" s="2">
        <f t="shared" ref="Q8386:Q8449" si="1315">(O8386/(M8386*R8386))*100</f>
        <v>24.000000000000004</v>
      </c>
      <c r="R8386">
        <v>2</v>
      </c>
      <c r="S8386">
        <v>0</v>
      </c>
      <c r="T8386" s="2">
        <v>13.36</v>
      </c>
      <c r="U8386" s="3">
        <v>6.4127999999999998</v>
      </c>
      <c r="V8386" s="4">
        <f t="shared" si="1309"/>
        <v>24</v>
      </c>
      <c r="W8386" s="2">
        <f t="shared" ref="W8386:W8449" si="1316">R8386*T8386</f>
        <v>26.72</v>
      </c>
    </row>
    <row r="8387" spans="1:23" x14ac:dyDescent="0.25">
      <c r="A8387">
        <f t="shared" ref="A8387:A8450" si="1317">YEAR(B8387)</f>
        <v>2017</v>
      </c>
      <c r="B8387" s="1">
        <v>42982</v>
      </c>
      <c r="C8387" s="1">
        <v>42986</v>
      </c>
      <c r="D8387" s="1" t="str">
        <f t="shared" si="1310"/>
        <v>Sep</v>
      </c>
      <c r="E8387" t="s">
        <v>38</v>
      </c>
      <c r="F8387" t="s">
        <v>208</v>
      </c>
      <c r="G8387" t="s">
        <v>33</v>
      </c>
      <c r="H8387" t="s">
        <v>34</v>
      </c>
      <c r="I8387" t="s">
        <v>1786</v>
      </c>
      <c r="J8387" t="s">
        <v>36</v>
      </c>
      <c r="K8387" t="s">
        <v>53</v>
      </c>
      <c r="L8387" s="2">
        <f t="shared" si="1311"/>
        <v>10.430400000000001</v>
      </c>
      <c r="M8387" s="2">
        <f t="shared" si="1312"/>
        <v>11.608000000000001</v>
      </c>
      <c r="N8387" s="2">
        <f t="shared" ref="N8387:N8450" si="1318">(M8387-L8387)</f>
        <v>1.1776</v>
      </c>
      <c r="O8387" s="2">
        <f t="shared" si="1313"/>
        <v>3.5327999999999999</v>
      </c>
      <c r="P8387" s="2">
        <f t="shared" si="1314"/>
        <v>34.823999999999998</v>
      </c>
      <c r="Q8387" s="2">
        <f t="shared" si="1315"/>
        <v>10.144727773949</v>
      </c>
      <c r="R8387">
        <v>3</v>
      </c>
      <c r="S8387">
        <v>0.2</v>
      </c>
      <c r="T8387" s="2">
        <v>11.808</v>
      </c>
      <c r="U8387" s="3">
        <v>4.1327999999999996</v>
      </c>
      <c r="V8387" s="4">
        <f t="shared" ref="V8387:V8450" si="1319">(U8387/W8387)*100</f>
        <v>11.666666666666666</v>
      </c>
      <c r="W8387" s="2">
        <f t="shared" si="1316"/>
        <v>35.423999999999999</v>
      </c>
    </row>
    <row r="8388" spans="1:23" x14ac:dyDescent="0.25">
      <c r="A8388">
        <f t="shared" si="1317"/>
        <v>2015</v>
      </c>
      <c r="B8388" s="1">
        <v>42152</v>
      </c>
      <c r="C8388" s="1">
        <v>42158</v>
      </c>
      <c r="D8388" s="1" t="str">
        <f t="shared" si="1310"/>
        <v>May</v>
      </c>
      <c r="E8388" t="s">
        <v>38</v>
      </c>
      <c r="F8388" t="s">
        <v>1887</v>
      </c>
      <c r="G8388" t="s">
        <v>25</v>
      </c>
      <c r="H8388" t="s">
        <v>80</v>
      </c>
      <c r="I8388" t="s">
        <v>1113</v>
      </c>
      <c r="J8388" t="s">
        <v>36</v>
      </c>
      <c r="K8388" t="s">
        <v>43</v>
      </c>
      <c r="L8388" s="2">
        <f t="shared" si="1311"/>
        <v>13.803999999999998</v>
      </c>
      <c r="M8388" s="2">
        <f t="shared" si="1312"/>
        <v>16.239999999999998</v>
      </c>
      <c r="N8388" s="2">
        <f t="shared" si="1318"/>
        <v>2.4359999999999999</v>
      </c>
      <c r="O8388" s="2">
        <f t="shared" si="1313"/>
        <v>2.4359999999999999</v>
      </c>
      <c r="P8388" s="2">
        <f t="shared" si="1314"/>
        <v>16.239999999999998</v>
      </c>
      <c r="Q8388" s="2">
        <f t="shared" si="1315"/>
        <v>15.000000000000002</v>
      </c>
      <c r="R8388">
        <v>1</v>
      </c>
      <c r="S8388">
        <v>0</v>
      </c>
      <c r="T8388" s="2">
        <v>16.239999999999998</v>
      </c>
      <c r="U8388" s="3">
        <v>2.4359999999999999</v>
      </c>
      <c r="V8388" s="4">
        <f t="shared" si="1319"/>
        <v>15.000000000000002</v>
      </c>
      <c r="W8388" s="2">
        <f t="shared" si="1316"/>
        <v>16.239999999999998</v>
      </c>
    </row>
    <row r="8389" spans="1:23" x14ac:dyDescent="0.25">
      <c r="A8389">
        <f t="shared" si="1317"/>
        <v>2015</v>
      </c>
      <c r="B8389" s="1">
        <v>42152</v>
      </c>
      <c r="C8389" s="1">
        <v>42158</v>
      </c>
      <c r="D8389" s="1" t="str">
        <f t="shared" si="1310"/>
        <v>May</v>
      </c>
      <c r="E8389" t="s">
        <v>38</v>
      </c>
      <c r="F8389" t="s">
        <v>1887</v>
      </c>
      <c r="G8389" t="s">
        <v>25</v>
      </c>
      <c r="H8389" t="s">
        <v>80</v>
      </c>
      <c r="I8389" t="s">
        <v>317</v>
      </c>
      <c r="J8389" t="s">
        <v>36</v>
      </c>
      <c r="K8389" t="s">
        <v>43</v>
      </c>
      <c r="L8389" s="2">
        <f t="shared" si="1311"/>
        <v>73.2072</v>
      </c>
      <c r="M8389" s="2">
        <f t="shared" si="1312"/>
        <v>77.55</v>
      </c>
      <c r="N8389" s="2">
        <f t="shared" si="1318"/>
        <v>4.3427999999999969</v>
      </c>
      <c r="O8389" s="2">
        <f t="shared" si="1313"/>
        <v>21.713999999999984</v>
      </c>
      <c r="P8389" s="2">
        <f t="shared" si="1314"/>
        <v>387.75</v>
      </c>
      <c r="Q8389" s="2">
        <f t="shared" si="1315"/>
        <v>5.5999999999999961</v>
      </c>
      <c r="R8389">
        <v>5</v>
      </c>
      <c r="S8389">
        <v>0</v>
      </c>
      <c r="T8389" s="2">
        <v>77.55</v>
      </c>
      <c r="U8389" s="3">
        <v>21.714000000000002</v>
      </c>
      <c r="V8389" s="4">
        <f t="shared" si="1319"/>
        <v>5.6000000000000005</v>
      </c>
      <c r="W8389" s="2">
        <f t="shared" si="1316"/>
        <v>387.75</v>
      </c>
    </row>
    <row r="8390" spans="1:23" x14ac:dyDescent="0.25">
      <c r="A8390">
        <f t="shared" si="1317"/>
        <v>2014</v>
      </c>
      <c r="B8390" s="1">
        <v>41944</v>
      </c>
      <c r="C8390" s="1">
        <v>41948</v>
      </c>
      <c r="D8390" s="1" t="str">
        <f t="shared" si="1310"/>
        <v>Nov</v>
      </c>
      <c r="E8390" t="s">
        <v>38</v>
      </c>
      <c r="F8390" t="s">
        <v>1222</v>
      </c>
      <c r="G8390" t="s">
        <v>33</v>
      </c>
      <c r="H8390" t="s">
        <v>80</v>
      </c>
      <c r="I8390" t="s">
        <v>803</v>
      </c>
      <c r="J8390" t="s">
        <v>36</v>
      </c>
      <c r="K8390" t="s">
        <v>55</v>
      </c>
      <c r="L8390" s="2">
        <f t="shared" si="1311"/>
        <v>65.082600000000014</v>
      </c>
      <c r="M8390" s="2">
        <f t="shared" si="1312"/>
        <v>76.12</v>
      </c>
      <c r="N8390" s="2">
        <f t="shared" si="1318"/>
        <v>11.037399999999991</v>
      </c>
      <c r="O8390" s="2">
        <f t="shared" si="1313"/>
        <v>22.074799999999982</v>
      </c>
      <c r="P8390" s="2">
        <f t="shared" si="1314"/>
        <v>152.24</v>
      </c>
      <c r="Q8390" s="2">
        <f t="shared" si="1315"/>
        <v>14.499999999999988</v>
      </c>
      <c r="R8390">
        <v>2</v>
      </c>
      <c r="S8390">
        <v>0</v>
      </c>
      <c r="T8390" s="2">
        <v>76.12</v>
      </c>
      <c r="U8390" s="3">
        <v>22.074799999999996</v>
      </c>
      <c r="V8390" s="4">
        <f t="shared" si="1319"/>
        <v>14.499999999999996</v>
      </c>
      <c r="W8390" s="2">
        <f t="shared" si="1316"/>
        <v>152.24</v>
      </c>
    </row>
    <row r="8391" spans="1:23" x14ac:dyDescent="0.25">
      <c r="A8391">
        <f t="shared" si="1317"/>
        <v>2016</v>
      </c>
      <c r="B8391" s="1">
        <v>42731</v>
      </c>
      <c r="C8391" s="1">
        <v>42734</v>
      </c>
      <c r="D8391" s="1" t="str">
        <f t="shared" si="1310"/>
        <v>Dec</v>
      </c>
      <c r="E8391" t="s">
        <v>98</v>
      </c>
      <c r="F8391" t="s">
        <v>926</v>
      </c>
      <c r="G8391" t="s">
        <v>64</v>
      </c>
      <c r="H8391" t="s">
        <v>80</v>
      </c>
      <c r="I8391" t="s">
        <v>214</v>
      </c>
      <c r="J8391" t="s">
        <v>36</v>
      </c>
      <c r="K8391" t="s">
        <v>128</v>
      </c>
      <c r="L8391" s="2">
        <f t="shared" si="1311"/>
        <v>16.145800000000001</v>
      </c>
      <c r="M8391" s="2">
        <f t="shared" si="1312"/>
        <v>16.984000000000002</v>
      </c>
      <c r="N8391" s="2">
        <f t="shared" si="1318"/>
        <v>0.8382000000000005</v>
      </c>
      <c r="O8391" s="2">
        <f t="shared" si="1313"/>
        <v>5.029200000000003</v>
      </c>
      <c r="P8391" s="2">
        <f t="shared" si="1314"/>
        <v>101.90400000000001</v>
      </c>
      <c r="Q8391" s="2">
        <f t="shared" si="1315"/>
        <v>4.9352331606217641</v>
      </c>
      <c r="R8391">
        <v>6</v>
      </c>
      <c r="S8391">
        <v>0.2</v>
      </c>
      <c r="T8391" s="2">
        <v>17.184000000000001</v>
      </c>
      <c r="U8391" s="3">
        <v>6.2291999999999996</v>
      </c>
      <c r="V8391" s="4">
        <f t="shared" si="1319"/>
        <v>6.0416666666666652</v>
      </c>
      <c r="W8391" s="2">
        <f t="shared" si="1316"/>
        <v>103.10400000000001</v>
      </c>
    </row>
    <row r="8392" spans="1:23" x14ac:dyDescent="0.25">
      <c r="A8392">
        <f t="shared" si="1317"/>
        <v>2017</v>
      </c>
      <c r="B8392" s="1">
        <v>43073</v>
      </c>
      <c r="C8392" s="1">
        <v>43075</v>
      </c>
      <c r="D8392" s="1" t="str">
        <f t="shared" si="1310"/>
        <v>Dec</v>
      </c>
      <c r="E8392" t="s">
        <v>98</v>
      </c>
      <c r="F8392" t="s">
        <v>966</v>
      </c>
      <c r="G8392" t="s">
        <v>33</v>
      </c>
      <c r="H8392" t="s">
        <v>34</v>
      </c>
      <c r="I8392" t="s">
        <v>1549</v>
      </c>
      <c r="J8392" t="s">
        <v>36</v>
      </c>
      <c r="K8392" t="s">
        <v>60</v>
      </c>
      <c r="L8392" s="2">
        <f t="shared" si="1311"/>
        <v>8.8788</v>
      </c>
      <c r="M8392" s="2">
        <f t="shared" si="1312"/>
        <v>11.76</v>
      </c>
      <c r="N8392" s="2">
        <f t="shared" si="1318"/>
        <v>2.8811999999999998</v>
      </c>
      <c r="O8392" s="2">
        <f t="shared" si="1313"/>
        <v>5.7623999999999995</v>
      </c>
      <c r="P8392" s="2">
        <f t="shared" si="1314"/>
        <v>23.52</v>
      </c>
      <c r="Q8392" s="2">
        <f t="shared" si="1315"/>
        <v>24.5</v>
      </c>
      <c r="R8392">
        <v>2</v>
      </c>
      <c r="S8392">
        <v>0</v>
      </c>
      <c r="T8392" s="2">
        <v>11.76</v>
      </c>
      <c r="U8392" s="3">
        <v>5.7623999999999995</v>
      </c>
      <c r="V8392" s="4">
        <f t="shared" si="1319"/>
        <v>24.5</v>
      </c>
      <c r="W8392" s="2">
        <f t="shared" si="1316"/>
        <v>23.52</v>
      </c>
    </row>
    <row r="8393" spans="1:23" x14ac:dyDescent="0.25">
      <c r="A8393">
        <f t="shared" si="1317"/>
        <v>2017</v>
      </c>
      <c r="B8393" s="1">
        <v>43092</v>
      </c>
      <c r="C8393" s="1">
        <v>43099</v>
      </c>
      <c r="D8393" s="1" t="str">
        <f t="shared" si="1310"/>
        <v>Dec</v>
      </c>
      <c r="E8393" t="s">
        <v>38</v>
      </c>
      <c r="F8393" t="s">
        <v>2194</v>
      </c>
      <c r="G8393" t="s">
        <v>64</v>
      </c>
      <c r="H8393" t="s">
        <v>80</v>
      </c>
      <c r="I8393" t="s">
        <v>1524</v>
      </c>
      <c r="J8393" t="s">
        <v>28</v>
      </c>
      <c r="K8393" t="s">
        <v>46</v>
      </c>
      <c r="L8393" s="2">
        <f t="shared" si="1311"/>
        <v>22.517200000000003</v>
      </c>
      <c r="M8393" s="2">
        <f t="shared" si="1312"/>
        <v>27.46</v>
      </c>
      <c r="N8393" s="2">
        <f t="shared" si="1318"/>
        <v>4.9427999999999983</v>
      </c>
      <c r="O8393" s="2">
        <f t="shared" si="1313"/>
        <v>9.8855999999999966</v>
      </c>
      <c r="P8393" s="2">
        <f t="shared" si="1314"/>
        <v>54.92</v>
      </c>
      <c r="Q8393" s="2">
        <f t="shared" si="1315"/>
        <v>17.999999999999993</v>
      </c>
      <c r="R8393">
        <v>2</v>
      </c>
      <c r="S8393">
        <v>0</v>
      </c>
      <c r="T8393" s="2">
        <v>27.46</v>
      </c>
      <c r="U8393" s="3">
        <v>9.8856000000000002</v>
      </c>
      <c r="V8393" s="4">
        <f t="shared" si="1319"/>
        <v>18</v>
      </c>
      <c r="W8393" s="2">
        <f t="shared" si="1316"/>
        <v>54.92</v>
      </c>
    </row>
    <row r="8394" spans="1:23" x14ac:dyDescent="0.25">
      <c r="A8394">
        <f t="shared" si="1317"/>
        <v>2016</v>
      </c>
      <c r="B8394" s="1">
        <v>42705</v>
      </c>
      <c r="C8394" s="1">
        <v>42710</v>
      </c>
      <c r="D8394" s="1" t="str">
        <f t="shared" si="1310"/>
        <v>Dec</v>
      </c>
      <c r="E8394" t="s">
        <v>23</v>
      </c>
      <c r="F8394" t="s">
        <v>1363</v>
      </c>
      <c r="G8394" t="s">
        <v>25</v>
      </c>
      <c r="H8394" t="s">
        <v>80</v>
      </c>
      <c r="I8394" t="s">
        <v>2477</v>
      </c>
      <c r="J8394" t="s">
        <v>50</v>
      </c>
      <c r="K8394" t="s">
        <v>51</v>
      </c>
      <c r="L8394" s="2">
        <f t="shared" si="1311"/>
        <v>125.98519999999999</v>
      </c>
      <c r="M8394" s="2">
        <f t="shared" si="1312"/>
        <v>137.94</v>
      </c>
      <c r="N8394" s="2">
        <f t="shared" si="1318"/>
        <v>11.954800000000006</v>
      </c>
      <c r="O8394" s="2">
        <f t="shared" si="1313"/>
        <v>35.864400000000018</v>
      </c>
      <c r="P8394" s="2">
        <f t="shared" si="1314"/>
        <v>413.82</v>
      </c>
      <c r="Q8394" s="2">
        <f t="shared" si="1315"/>
        <v>8.6666666666666714</v>
      </c>
      <c r="R8394">
        <v>3</v>
      </c>
      <c r="S8394">
        <v>0</v>
      </c>
      <c r="T8394" s="2">
        <v>137.94</v>
      </c>
      <c r="U8394" s="3">
        <v>35.864399999999996</v>
      </c>
      <c r="V8394" s="4">
        <f t="shared" si="1319"/>
        <v>8.6666666666666661</v>
      </c>
      <c r="W8394" s="2">
        <f t="shared" si="1316"/>
        <v>413.82</v>
      </c>
    </row>
    <row r="8395" spans="1:23" x14ac:dyDescent="0.25">
      <c r="A8395">
        <f t="shared" si="1317"/>
        <v>2016</v>
      </c>
      <c r="B8395" s="1">
        <v>42705</v>
      </c>
      <c r="C8395" s="1">
        <v>42710</v>
      </c>
      <c r="D8395" s="1" t="str">
        <f t="shared" si="1310"/>
        <v>Dec</v>
      </c>
      <c r="E8395" t="s">
        <v>23</v>
      </c>
      <c r="F8395" t="s">
        <v>1363</v>
      </c>
      <c r="G8395" t="s">
        <v>25</v>
      </c>
      <c r="H8395" t="s">
        <v>80</v>
      </c>
      <c r="I8395" t="s">
        <v>2067</v>
      </c>
      <c r="J8395" t="s">
        <v>28</v>
      </c>
      <c r="K8395" t="s">
        <v>46</v>
      </c>
      <c r="L8395" s="2">
        <f t="shared" si="1311"/>
        <v>101.36880000000001</v>
      </c>
      <c r="M8395" s="2">
        <f t="shared" si="1312"/>
        <v>111.15</v>
      </c>
      <c r="N8395" s="2">
        <f t="shared" si="1318"/>
        <v>9.7811999999999983</v>
      </c>
      <c r="O8395" s="2">
        <f t="shared" si="1313"/>
        <v>48.905999999999992</v>
      </c>
      <c r="P8395" s="2">
        <f t="shared" si="1314"/>
        <v>555.75</v>
      </c>
      <c r="Q8395" s="2">
        <f t="shared" si="1315"/>
        <v>8.7999999999999989</v>
      </c>
      <c r="R8395">
        <v>5</v>
      </c>
      <c r="S8395">
        <v>0</v>
      </c>
      <c r="T8395" s="2">
        <v>111.15</v>
      </c>
      <c r="U8395" s="3">
        <v>48.906000000000006</v>
      </c>
      <c r="V8395" s="4">
        <f t="shared" si="1319"/>
        <v>8.8000000000000007</v>
      </c>
      <c r="W8395" s="2">
        <f t="shared" si="1316"/>
        <v>555.75</v>
      </c>
    </row>
    <row r="8396" spans="1:23" x14ac:dyDescent="0.25">
      <c r="A8396">
        <f t="shared" si="1317"/>
        <v>2016</v>
      </c>
      <c r="B8396" s="1">
        <v>42705</v>
      </c>
      <c r="C8396" s="1">
        <v>42710</v>
      </c>
      <c r="D8396" s="1" t="str">
        <f t="shared" si="1310"/>
        <v>Dec</v>
      </c>
      <c r="E8396" t="s">
        <v>23</v>
      </c>
      <c r="F8396" t="s">
        <v>1363</v>
      </c>
      <c r="G8396" t="s">
        <v>25</v>
      </c>
      <c r="H8396" t="s">
        <v>80</v>
      </c>
      <c r="I8396" t="s">
        <v>388</v>
      </c>
      <c r="J8396" t="s">
        <v>36</v>
      </c>
      <c r="K8396" t="s">
        <v>55</v>
      </c>
      <c r="L8396" s="2">
        <f t="shared" si="1311"/>
        <v>802.7355</v>
      </c>
      <c r="M8396" s="2">
        <f t="shared" si="1312"/>
        <v>901.94999999999993</v>
      </c>
      <c r="N8396" s="2">
        <f t="shared" si="1318"/>
        <v>99.21449999999993</v>
      </c>
      <c r="O8396" s="2">
        <f t="shared" si="1313"/>
        <v>297.64349999999979</v>
      </c>
      <c r="P8396" s="2">
        <f t="shared" si="1314"/>
        <v>2705.85</v>
      </c>
      <c r="Q8396" s="2">
        <f t="shared" si="1315"/>
        <v>10.999999999999993</v>
      </c>
      <c r="R8396">
        <v>3</v>
      </c>
      <c r="S8396">
        <v>0</v>
      </c>
      <c r="T8396" s="2">
        <v>901.94999999999993</v>
      </c>
      <c r="U8396" s="3">
        <v>297.64349999999996</v>
      </c>
      <c r="V8396" s="4">
        <f t="shared" si="1319"/>
        <v>10.999999999999998</v>
      </c>
      <c r="W8396" s="2">
        <f t="shared" si="1316"/>
        <v>2705.85</v>
      </c>
    </row>
    <row r="8397" spans="1:23" x14ac:dyDescent="0.25">
      <c r="A8397">
        <f t="shared" si="1317"/>
        <v>2016</v>
      </c>
      <c r="B8397" s="1">
        <v>42705</v>
      </c>
      <c r="C8397" s="1">
        <v>42710</v>
      </c>
      <c r="D8397" s="1" t="str">
        <f t="shared" si="1310"/>
        <v>Dec</v>
      </c>
      <c r="E8397" t="s">
        <v>23</v>
      </c>
      <c r="F8397" t="s">
        <v>1363</v>
      </c>
      <c r="G8397" t="s">
        <v>25</v>
      </c>
      <c r="H8397" t="s">
        <v>80</v>
      </c>
      <c r="I8397" t="s">
        <v>960</v>
      </c>
      <c r="J8397" t="s">
        <v>28</v>
      </c>
      <c r="K8397" t="s">
        <v>41</v>
      </c>
      <c r="L8397" s="2">
        <f t="shared" si="1311"/>
        <v>381.69509999999997</v>
      </c>
      <c r="M8397" s="2">
        <f t="shared" si="1312"/>
        <v>365.70899999999995</v>
      </c>
      <c r="N8397" s="2">
        <f t="shared" si="1318"/>
        <v>-15.986100000000022</v>
      </c>
      <c r="O8397" s="2">
        <f t="shared" si="1313"/>
        <v>-47.958300000000065</v>
      </c>
      <c r="P8397" s="2">
        <f t="shared" si="1314"/>
        <v>1097.127</v>
      </c>
      <c r="Q8397" s="2">
        <f t="shared" si="1315"/>
        <v>-4.3712623971518401</v>
      </c>
      <c r="R8397">
        <v>3</v>
      </c>
      <c r="S8397">
        <v>0.3</v>
      </c>
      <c r="T8397" s="2">
        <v>366.00899999999996</v>
      </c>
      <c r="U8397" s="3">
        <v>-47.058300000000003</v>
      </c>
      <c r="V8397" s="4">
        <f t="shared" si="1319"/>
        <v>-4.2857142857142865</v>
      </c>
      <c r="W8397" s="2">
        <f t="shared" si="1316"/>
        <v>1098.0269999999998</v>
      </c>
    </row>
    <row r="8398" spans="1:23" x14ac:dyDescent="0.25">
      <c r="A8398">
        <f t="shared" si="1317"/>
        <v>2014</v>
      </c>
      <c r="B8398" s="1">
        <v>41820</v>
      </c>
      <c r="C8398" s="1">
        <v>41820</v>
      </c>
      <c r="D8398" s="1" t="str">
        <f t="shared" si="1310"/>
        <v>Jun</v>
      </c>
      <c r="E8398" t="s">
        <v>528</v>
      </c>
      <c r="F8398" t="s">
        <v>1239</v>
      </c>
      <c r="G8398" t="s">
        <v>25</v>
      </c>
      <c r="H8398" t="s">
        <v>26</v>
      </c>
      <c r="I8398" t="s">
        <v>294</v>
      </c>
      <c r="J8398" t="s">
        <v>36</v>
      </c>
      <c r="K8398" t="s">
        <v>60</v>
      </c>
      <c r="L8398" s="2">
        <f t="shared" si="1311"/>
        <v>295.15359999999998</v>
      </c>
      <c r="M8398" s="2">
        <f t="shared" si="1312"/>
        <v>310.488</v>
      </c>
      <c r="N8398" s="2">
        <f t="shared" si="1318"/>
        <v>15.334400000000016</v>
      </c>
      <c r="O8398" s="2">
        <f t="shared" si="1313"/>
        <v>107.34080000000012</v>
      </c>
      <c r="P8398" s="2">
        <f t="shared" si="1314"/>
        <v>2173.4160000000002</v>
      </c>
      <c r="Q8398" s="2">
        <f t="shared" si="1315"/>
        <v>4.9388060086058125</v>
      </c>
      <c r="R8398">
        <v>7</v>
      </c>
      <c r="S8398">
        <v>0.2</v>
      </c>
      <c r="T8398" s="2">
        <v>310.68799999999999</v>
      </c>
      <c r="U8398" s="3">
        <v>108.74079999999998</v>
      </c>
      <c r="V8398" s="4">
        <f t="shared" si="1319"/>
        <v>5</v>
      </c>
      <c r="W8398" s="2">
        <f t="shared" si="1316"/>
        <v>2174.8159999999998</v>
      </c>
    </row>
    <row r="8399" spans="1:23" x14ac:dyDescent="0.25">
      <c r="A8399">
        <f t="shared" si="1317"/>
        <v>2014</v>
      </c>
      <c r="B8399" s="1">
        <v>41885</v>
      </c>
      <c r="C8399" s="1">
        <v>41886</v>
      </c>
      <c r="D8399" s="1" t="str">
        <f t="shared" si="1310"/>
        <v>Sep</v>
      </c>
      <c r="E8399" t="s">
        <v>98</v>
      </c>
      <c r="F8399" t="s">
        <v>930</v>
      </c>
      <c r="G8399" t="s">
        <v>64</v>
      </c>
      <c r="H8399" t="s">
        <v>65</v>
      </c>
      <c r="I8399" t="s">
        <v>2552</v>
      </c>
      <c r="J8399" t="s">
        <v>36</v>
      </c>
      <c r="K8399" t="s">
        <v>53</v>
      </c>
      <c r="L8399" s="2">
        <f t="shared" si="1311"/>
        <v>9.9839999999999982</v>
      </c>
      <c r="M8399" s="2">
        <f t="shared" si="1312"/>
        <v>6.8799999999999981</v>
      </c>
      <c r="N8399" s="2">
        <f t="shared" si="1318"/>
        <v>-3.1040000000000001</v>
      </c>
      <c r="O8399" s="2">
        <f t="shared" si="1313"/>
        <v>-15.52</v>
      </c>
      <c r="P8399" s="2">
        <f t="shared" si="1314"/>
        <v>34.399999999999991</v>
      </c>
      <c r="Q8399" s="2">
        <f t="shared" si="1315"/>
        <v>-45.116279069767451</v>
      </c>
      <c r="R8399">
        <v>5</v>
      </c>
      <c r="S8399">
        <v>0.8</v>
      </c>
      <c r="T8399" s="2">
        <v>7.6799999999999979</v>
      </c>
      <c r="U8399" s="3">
        <v>-11.52</v>
      </c>
      <c r="V8399" s="4">
        <f t="shared" si="1319"/>
        <v>-30.000000000000004</v>
      </c>
      <c r="W8399" s="2">
        <f t="shared" si="1316"/>
        <v>38.399999999999991</v>
      </c>
    </row>
    <row r="8400" spans="1:23" x14ac:dyDescent="0.25">
      <c r="A8400">
        <f t="shared" si="1317"/>
        <v>2017</v>
      </c>
      <c r="B8400" s="1">
        <v>43041</v>
      </c>
      <c r="C8400" s="1">
        <v>43046</v>
      </c>
      <c r="D8400" s="1" t="str">
        <f t="shared" si="1310"/>
        <v>Nov</v>
      </c>
      <c r="E8400" t="s">
        <v>23</v>
      </c>
      <c r="F8400" t="s">
        <v>2201</v>
      </c>
      <c r="G8400" t="s">
        <v>64</v>
      </c>
      <c r="H8400" t="s">
        <v>80</v>
      </c>
      <c r="I8400" t="s">
        <v>1387</v>
      </c>
      <c r="J8400" t="s">
        <v>28</v>
      </c>
      <c r="K8400" t="s">
        <v>31</v>
      </c>
      <c r="L8400" s="2">
        <f t="shared" si="1311"/>
        <v>173.12879999999998</v>
      </c>
      <c r="M8400" s="2">
        <f t="shared" si="1312"/>
        <v>155.07199999999997</v>
      </c>
      <c r="N8400" s="2">
        <f t="shared" si="1318"/>
        <v>-18.05680000000001</v>
      </c>
      <c r="O8400" s="2">
        <f t="shared" si="1313"/>
        <v>-36.113600000000019</v>
      </c>
      <c r="P8400" s="2">
        <f t="shared" si="1314"/>
        <v>310.14399999999995</v>
      </c>
      <c r="Q8400" s="2">
        <f t="shared" si="1315"/>
        <v>-11.644139496491961</v>
      </c>
      <c r="R8400">
        <v>2</v>
      </c>
      <c r="S8400">
        <v>0.3</v>
      </c>
      <c r="T8400" s="2">
        <v>155.37199999999999</v>
      </c>
      <c r="U8400" s="3">
        <v>-35.513599999999997</v>
      </c>
      <c r="V8400" s="4">
        <f t="shared" si="1319"/>
        <v>-11.428571428571429</v>
      </c>
      <c r="W8400" s="2">
        <f t="shared" si="1316"/>
        <v>310.74399999999997</v>
      </c>
    </row>
    <row r="8401" spans="1:23" x14ac:dyDescent="0.25">
      <c r="A8401">
        <f t="shared" si="1317"/>
        <v>2015</v>
      </c>
      <c r="B8401" s="1">
        <v>42107</v>
      </c>
      <c r="C8401" s="1">
        <v>42112</v>
      </c>
      <c r="D8401" s="1" t="str">
        <f t="shared" si="1310"/>
        <v>Apr</v>
      </c>
      <c r="E8401" t="s">
        <v>38</v>
      </c>
      <c r="F8401" t="s">
        <v>1653</v>
      </c>
      <c r="G8401" t="s">
        <v>25</v>
      </c>
      <c r="H8401" t="s">
        <v>34</v>
      </c>
      <c r="I8401" t="s">
        <v>1571</v>
      </c>
      <c r="J8401" t="s">
        <v>36</v>
      </c>
      <c r="K8401" t="s">
        <v>43</v>
      </c>
      <c r="L8401" s="2">
        <f t="shared" si="1311"/>
        <v>9.9382000000000001</v>
      </c>
      <c r="M8401" s="2">
        <f t="shared" si="1312"/>
        <v>10.544</v>
      </c>
      <c r="N8401" s="2">
        <f t="shared" si="1318"/>
        <v>0.60580000000000034</v>
      </c>
      <c r="O8401" s="2">
        <f t="shared" si="1313"/>
        <v>0.60580000000000034</v>
      </c>
      <c r="P8401" s="2">
        <f t="shared" si="1314"/>
        <v>10.544</v>
      </c>
      <c r="Q8401" s="2">
        <f t="shared" si="1315"/>
        <v>5.7454476479514449</v>
      </c>
      <c r="R8401">
        <v>1</v>
      </c>
      <c r="S8401">
        <v>0.2</v>
      </c>
      <c r="T8401" s="2">
        <v>10.744</v>
      </c>
      <c r="U8401" s="3">
        <v>0.80579999999999963</v>
      </c>
      <c r="V8401" s="4">
        <f t="shared" si="1319"/>
        <v>7.4999999999999973</v>
      </c>
      <c r="W8401" s="2">
        <f t="shared" si="1316"/>
        <v>10.744</v>
      </c>
    </row>
    <row r="8402" spans="1:23" x14ac:dyDescent="0.25">
      <c r="A8402">
        <f t="shared" si="1317"/>
        <v>2015</v>
      </c>
      <c r="B8402" s="1">
        <v>42343</v>
      </c>
      <c r="C8402" s="1">
        <v>42347</v>
      </c>
      <c r="D8402" s="1" t="str">
        <f t="shared" si="1310"/>
        <v>Dec</v>
      </c>
      <c r="E8402" t="s">
        <v>23</v>
      </c>
      <c r="F8402" t="s">
        <v>2060</v>
      </c>
      <c r="G8402" t="s">
        <v>25</v>
      </c>
      <c r="H8402" t="s">
        <v>80</v>
      </c>
      <c r="I8402" t="s">
        <v>1395</v>
      </c>
      <c r="J8402" t="s">
        <v>36</v>
      </c>
      <c r="K8402" t="s">
        <v>53</v>
      </c>
      <c r="L8402" s="2">
        <f t="shared" si="1311"/>
        <v>216.71300000000002</v>
      </c>
      <c r="M8402" s="2">
        <f t="shared" si="1312"/>
        <v>232.20000000000005</v>
      </c>
      <c r="N8402" s="2">
        <f t="shared" si="1318"/>
        <v>15.487000000000023</v>
      </c>
      <c r="O8402" s="2">
        <f t="shared" si="1313"/>
        <v>77.435000000000116</v>
      </c>
      <c r="P8402" s="2">
        <f t="shared" si="1314"/>
        <v>1161.0000000000002</v>
      </c>
      <c r="Q8402" s="2">
        <f t="shared" si="1315"/>
        <v>6.6696813092162017</v>
      </c>
      <c r="R8402">
        <v>5</v>
      </c>
      <c r="S8402">
        <v>0.2</v>
      </c>
      <c r="T8402" s="2">
        <v>232.40000000000003</v>
      </c>
      <c r="U8402" s="3">
        <v>78.434999999999988</v>
      </c>
      <c r="V8402" s="4">
        <f t="shared" si="1319"/>
        <v>6.7499999999999973</v>
      </c>
      <c r="W8402" s="2">
        <f t="shared" si="1316"/>
        <v>1162.0000000000002</v>
      </c>
    </row>
    <row r="8403" spans="1:23" x14ac:dyDescent="0.25">
      <c r="A8403">
        <f t="shared" si="1317"/>
        <v>2015</v>
      </c>
      <c r="B8403" s="1">
        <v>42343</v>
      </c>
      <c r="C8403" s="1">
        <v>42347</v>
      </c>
      <c r="D8403" s="1" t="str">
        <f t="shared" si="1310"/>
        <v>Dec</v>
      </c>
      <c r="E8403" t="s">
        <v>23</v>
      </c>
      <c r="F8403" t="s">
        <v>2060</v>
      </c>
      <c r="G8403" t="s">
        <v>25</v>
      </c>
      <c r="H8403" t="s">
        <v>80</v>
      </c>
      <c r="I8403" t="s">
        <v>2292</v>
      </c>
      <c r="J8403" t="s">
        <v>28</v>
      </c>
      <c r="K8403" t="s">
        <v>31</v>
      </c>
      <c r="L8403" s="2">
        <f t="shared" si="1311"/>
        <v>160.37739999999999</v>
      </c>
      <c r="M8403" s="2">
        <f t="shared" si="1312"/>
        <v>164.54599999999999</v>
      </c>
      <c r="N8403" s="2">
        <f t="shared" si="1318"/>
        <v>4.1685999999999979</v>
      </c>
      <c r="O8403" s="2">
        <f t="shared" si="1313"/>
        <v>12.505799999999994</v>
      </c>
      <c r="P8403" s="2">
        <f t="shared" si="1314"/>
        <v>493.63799999999998</v>
      </c>
      <c r="Q8403" s="2">
        <f t="shared" si="1315"/>
        <v>2.533394916922926</v>
      </c>
      <c r="R8403">
        <v>3</v>
      </c>
      <c r="S8403">
        <v>0.1</v>
      </c>
      <c r="T8403" s="2">
        <v>164.64599999999999</v>
      </c>
      <c r="U8403" s="3">
        <v>12.805799999999994</v>
      </c>
      <c r="V8403" s="4">
        <f t="shared" si="1319"/>
        <v>2.5925925925925917</v>
      </c>
      <c r="W8403" s="2">
        <f t="shared" si="1316"/>
        <v>493.93799999999999</v>
      </c>
    </row>
    <row r="8404" spans="1:23" x14ac:dyDescent="0.25">
      <c r="A8404">
        <f t="shared" si="1317"/>
        <v>2015</v>
      </c>
      <c r="B8404" s="1">
        <v>42343</v>
      </c>
      <c r="C8404" s="1">
        <v>42347</v>
      </c>
      <c r="D8404" s="1" t="str">
        <f t="shared" si="1310"/>
        <v>Dec</v>
      </c>
      <c r="E8404" t="s">
        <v>23</v>
      </c>
      <c r="F8404" t="s">
        <v>2060</v>
      </c>
      <c r="G8404" t="s">
        <v>25</v>
      </c>
      <c r="H8404" t="s">
        <v>80</v>
      </c>
      <c r="I8404" t="s">
        <v>1162</v>
      </c>
      <c r="J8404" t="s">
        <v>36</v>
      </c>
      <c r="K8404" t="s">
        <v>60</v>
      </c>
      <c r="L8404" s="2">
        <f t="shared" si="1311"/>
        <v>17.1234</v>
      </c>
      <c r="M8404" s="2">
        <f t="shared" si="1312"/>
        <v>22.68</v>
      </c>
      <c r="N8404" s="2">
        <f t="shared" si="1318"/>
        <v>5.5565999999999995</v>
      </c>
      <c r="O8404" s="2">
        <f t="shared" si="1313"/>
        <v>11.113199999999999</v>
      </c>
      <c r="P8404" s="2">
        <f t="shared" si="1314"/>
        <v>45.36</v>
      </c>
      <c r="Q8404" s="2">
        <f t="shared" si="1315"/>
        <v>24.5</v>
      </c>
      <c r="R8404">
        <v>2</v>
      </c>
      <c r="S8404">
        <v>0</v>
      </c>
      <c r="T8404" s="2">
        <v>22.68</v>
      </c>
      <c r="U8404" s="3">
        <v>11.113199999999999</v>
      </c>
      <c r="V8404" s="4">
        <f t="shared" si="1319"/>
        <v>24.5</v>
      </c>
      <c r="W8404" s="2">
        <f t="shared" si="1316"/>
        <v>45.36</v>
      </c>
    </row>
    <row r="8405" spans="1:23" x14ac:dyDescent="0.25">
      <c r="A8405">
        <f t="shared" si="1317"/>
        <v>2016</v>
      </c>
      <c r="B8405" s="1">
        <v>42401</v>
      </c>
      <c r="C8405" s="1">
        <v>42407</v>
      </c>
      <c r="D8405" s="1" t="str">
        <f t="shared" si="1310"/>
        <v>Feb</v>
      </c>
      <c r="E8405" t="s">
        <v>38</v>
      </c>
      <c r="F8405" t="s">
        <v>1378</v>
      </c>
      <c r="G8405" t="s">
        <v>33</v>
      </c>
      <c r="H8405" t="s">
        <v>34</v>
      </c>
      <c r="I8405" t="s">
        <v>267</v>
      </c>
      <c r="J8405" t="s">
        <v>36</v>
      </c>
      <c r="K8405" t="s">
        <v>60</v>
      </c>
      <c r="L8405" s="2">
        <f t="shared" si="1311"/>
        <v>93.385199999999998</v>
      </c>
      <c r="M8405" s="2">
        <f t="shared" si="1312"/>
        <v>105.52</v>
      </c>
      <c r="N8405" s="2">
        <f t="shared" si="1318"/>
        <v>12.134799999999998</v>
      </c>
      <c r="O8405" s="2">
        <f t="shared" si="1313"/>
        <v>48.539199999999994</v>
      </c>
      <c r="P8405" s="2">
        <f t="shared" si="1314"/>
        <v>422.08</v>
      </c>
      <c r="Q8405" s="2">
        <f t="shared" si="1315"/>
        <v>11.5</v>
      </c>
      <c r="R8405">
        <v>4</v>
      </c>
      <c r="S8405">
        <v>0</v>
      </c>
      <c r="T8405" s="2">
        <v>105.52</v>
      </c>
      <c r="U8405" s="3">
        <v>48.539199999999994</v>
      </c>
      <c r="V8405" s="4">
        <f t="shared" si="1319"/>
        <v>11.5</v>
      </c>
      <c r="W8405" s="2">
        <f t="shared" si="1316"/>
        <v>422.08</v>
      </c>
    </row>
    <row r="8406" spans="1:23" x14ac:dyDescent="0.25">
      <c r="A8406">
        <f t="shared" si="1317"/>
        <v>2017</v>
      </c>
      <c r="B8406" s="1">
        <v>42924</v>
      </c>
      <c r="C8406" s="1">
        <v>42928</v>
      </c>
      <c r="D8406" s="1" t="str">
        <f t="shared" si="1310"/>
        <v>Jul</v>
      </c>
      <c r="E8406" t="s">
        <v>38</v>
      </c>
      <c r="F8406" t="s">
        <v>2673</v>
      </c>
      <c r="G8406" t="s">
        <v>33</v>
      </c>
      <c r="H8406" t="s">
        <v>80</v>
      </c>
      <c r="I8406" t="s">
        <v>2212</v>
      </c>
      <c r="J8406" t="s">
        <v>28</v>
      </c>
      <c r="K8406" t="s">
        <v>46</v>
      </c>
      <c r="L8406" s="2">
        <f t="shared" si="1311"/>
        <v>82.451400000000007</v>
      </c>
      <c r="M8406" s="2">
        <f t="shared" si="1312"/>
        <v>83.92</v>
      </c>
      <c r="N8406" s="2">
        <f t="shared" si="1318"/>
        <v>1.468599999999995</v>
      </c>
      <c r="O8406" s="2">
        <f t="shared" si="1313"/>
        <v>5.8743999999999801</v>
      </c>
      <c r="P8406" s="2">
        <f t="shared" si="1314"/>
        <v>335.68</v>
      </c>
      <c r="Q8406" s="2">
        <f t="shared" si="1315"/>
        <v>1.749999999999994</v>
      </c>
      <c r="R8406">
        <v>4</v>
      </c>
      <c r="S8406">
        <v>0</v>
      </c>
      <c r="T8406" s="2">
        <v>83.92</v>
      </c>
      <c r="U8406" s="3">
        <v>5.8743999999999943</v>
      </c>
      <c r="V8406" s="4">
        <f t="shared" si="1319"/>
        <v>1.7499999999999984</v>
      </c>
      <c r="W8406" s="2">
        <f t="shared" si="1316"/>
        <v>335.68</v>
      </c>
    </row>
    <row r="8407" spans="1:23" x14ac:dyDescent="0.25">
      <c r="A8407">
        <f t="shared" si="1317"/>
        <v>2017</v>
      </c>
      <c r="B8407" s="1">
        <v>42924</v>
      </c>
      <c r="C8407" s="1">
        <v>42928</v>
      </c>
      <c r="D8407" s="1" t="str">
        <f t="shared" si="1310"/>
        <v>Jul</v>
      </c>
      <c r="E8407" t="s">
        <v>38</v>
      </c>
      <c r="F8407" t="s">
        <v>2673</v>
      </c>
      <c r="G8407" t="s">
        <v>33</v>
      </c>
      <c r="H8407" t="s">
        <v>80</v>
      </c>
      <c r="I8407" t="s">
        <v>1115</v>
      </c>
      <c r="J8407" t="s">
        <v>50</v>
      </c>
      <c r="K8407" t="s">
        <v>86</v>
      </c>
      <c r="L8407" s="2">
        <f t="shared" si="1311"/>
        <v>130.26420000000002</v>
      </c>
      <c r="M8407" s="2">
        <f t="shared" si="1312"/>
        <v>141.9</v>
      </c>
      <c r="N8407" s="2">
        <f t="shared" si="1318"/>
        <v>11.635799999999989</v>
      </c>
      <c r="O8407" s="2">
        <f t="shared" si="1313"/>
        <v>58.178999999999945</v>
      </c>
      <c r="P8407" s="2">
        <f t="shared" si="1314"/>
        <v>709.5</v>
      </c>
      <c r="Q8407" s="2">
        <f t="shared" si="1315"/>
        <v>8.1999999999999922</v>
      </c>
      <c r="R8407">
        <v>5</v>
      </c>
      <c r="S8407">
        <v>0</v>
      </c>
      <c r="T8407" s="2">
        <v>141.9</v>
      </c>
      <c r="U8407" s="3">
        <v>58.179000000000002</v>
      </c>
      <c r="V8407" s="4">
        <f t="shared" si="1319"/>
        <v>8.2000000000000011</v>
      </c>
      <c r="W8407" s="2">
        <f t="shared" si="1316"/>
        <v>709.5</v>
      </c>
    </row>
    <row r="8408" spans="1:23" x14ac:dyDescent="0.25">
      <c r="A8408">
        <f t="shared" si="1317"/>
        <v>2017</v>
      </c>
      <c r="B8408" s="1">
        <v>42924</v>
      </c>
      <c r="C8408" s="1">
        <v>42928</v>
      </c>
      <c r="D8408" s="1" t="str">
        <f t="shared" si="1310"/>
        <v>Jul</v>
      </c>
      <c r="E8408" t="s">
        <v>38</v>
      </c>
      <c r="F8408" t="s">
        <v>2673</v>
      </c>
      <c r="G8408" t="s">
        <v>33</v>
      </c>
      <c r="H8408" t="s">
        <v>80</v>
      </c>
      <c r="I8408" t="s">
        <v>2636</v>
      </c>
      <c r="J8408" t="s">
        <v>28</v>
      </c>
      <c r="K8408" t="s">
        <v>46</v>
      </c>
      <c r="L8408" s="2">
        <f t="shared" si="1311"/>
        <v>35.382300000000001</v>
      </c>
      <c r="M8408" s="2">
        <f t="shared" si="1312"/>
        <v>39.979999999999997</v>
      </c>
      <c r="N8408" s="2">
        <f t="shared" si="1318"/>
        <v>4.5976999999999961</v>
      </c>
      <c r="O8408" s="2">
        <f t="shared" si="1313"/>
        <v>9.1953999999999922</v>
      </c>
      <c r="P8408" s="2">
        <f t="shared" si="1314"/>
        <v>79.959999999999994</v>
      </c>
      <c r="Q8408" s="2">
        <f t="shared" si="1315"/>
        <v>11.499999999999991</v>
      </c>
      <c r="R8408">
        <v>2</v>
      </c>
      <c r="S8408">
        <v>0</v>
      </c>
      <c r="T8408" s="2">
        <v>39.979999999999997</v>
      </c>
      <c r="U8408" s="3">
        <v>9.1953999999999994</v>
      </c>
      <c r="V8408" s="4">
        <f t="shared" si="1319"/>
        <v>11.5</v>
      </c>
      <c r="W8408" s="2">
        <f t="shared" si="1316"/>
        <v>79.959999999999994</v>
      </c>
    </row>
    <row r="8409" spans="1:23" x14ac:dyDescent="0.25">
      <c r="A8409">
        <f t="shared" si="1317"/>
        <v>2017</v>
      </c>
      <c r="B8409" s="1">
        <v>42924</v>
      </c>
      <c r="C8409" s="1">
        <v>42928</v>
      </c>
      <c r="D8409" s="1" t="str">
        <f t="shared" si="1310"/>
        <v>Jul</v>
      </c>
      <c r="E8409" t="s">
        <v>38</v>
      </c>
      <c r="F8409" t="s">
        <v>2673</v>
      </c>
      <c r="G8409" t="s">
        <v>33</v>
      </c>
      <c r="H8409" t="s">
        <v>80</v>
      </c>
      <c r="I8409" t="s">
        <v>1563</v>
      </c>
      <c r="J8409" t="s">
        <v>36</v>
      </c>
      <c r="K8409" t="s">
        <v>48</v>
      </c>
      <c r="L8409" s="2">
        <f t="shared" si="1311"/>
        <v>27.670999999999999</v>
      </c>
      <c r="M8409" s="2">
        <f t="shared" si="1312"/>
        <v>28.91</v>
      </c>
      <c r="N8409" s="2">
        <f t="shared" si="1318"/>
        <v>1.2390000000000008</v>
      </c>
      <c r="O8409" s="2">
        <f t="shared" si="1313"/>
        <v>8.6730000000000054</v>
      </c>
      <c r="P8409" s="2">
        <f t="shared" si="1314"/>
        <v>202.37</v>
      </c>
      <c r="Q8409" s="2">
        <f t="shared" si="1315"/>
        <v>4.2857142857142883</v>
      </c>
      <c r="R8409">
        <v>7</v>
      </c>
      <c r="S8409">
        <v>0</v>
      </c>
      <c r="T8409" s="2">
        <v>28.91</v>
      </c>
      <c r="U8409" s="3">
        <v>8.6729999999999983</v>
      </c>
      <c r="V8409" s="4">
        <f t="shared" si="1319"/>
        <v>4.2857142857142847</v>
      </c>
      <c r="W8409" s="2">
        <f t="shared" si="1316"/>
        <v>202.37</v>
      </c>
    </row>
    <row r="8410" spans="1:23" x14ac:dyDescent="0.25">
      <c r="A8410">
        <f t="shared" si="1317"/>
        <v>2017</v>
      </c>
      <c r="B8410" s="1">
        <v>42924</v>
      </c>
      <c r="C8410" s="1">
        <v>42928</v>
      </c>
      <c r="D8410" s="1" t="str">
        <f t="shared" si="1310"/>
        <v>Jul</v>
      </c>
      <c r="E8410" t="s">
        <v>38</v>
      </c>
      <c r="F8410" t="s">
        <v>2673</v>
      </c>
      <c r="G8410" t="s">
        <v>33</v>
      </c>
      <c r="H8410" t="s">
        <v>80</v>
      </c>
      <c r="I8410" t="s">
        <v>2574</v>
      </c>
      <c r="J8410" t="s">
        <v>36</v>
      </c>
      <c r="K8410" t="s">
        <v>48</v>
      </c>
      <c r="L8410" s="2">
        <f t="shared" si="1311"/>
        <v>165.85260000000002</v>
      </c>
      <c r="M8410" s="2">
        <f t="shared" si="1312"/>
        <v>174.95000000000002</v>
      </c>
      <c r="N8410" s="2">
        <f t="shared" si="1318"/>
        <v>9.0973999999999933</v>
      </c>
      <c r="O8410" s="2">
        <f t="shared" si="1313"/>
        <v>45.486999999999966</v>
      </c>
      <c r="P8410" s="2">
        <f t="shared" si="1314"/>
        <v>874.75000000000011</v>
      </c>
      <c r="Q8410" s="2">
        <f t="shared" si="1315"/>
        <v>5.1999999999999957</v>
      </c>
      <c r="R8410">
        <v>5</v>
      </c>
      <c r="S8410">
        <v>0</v>
      </c>
      <c r="T8410" s="2">
        <v>174.95000000000002</v>
      </c>
      <c r="U8410" s="3">
        <v>45.487000000000002</v>
      </c>
      <c r="V8410" s="4">
        <f t="shared" si="1319"/>
        <v>5.2</v>
      </c>
      <c r="W8410" s="2">
        <f t="shared" si="1316"/>
        <v>874.75000000000011</v>
      </c>
    </row>
    <row r="8411" spans="1:23" x14ac:dyDescent="0.25">
      <c r="A8411">
        <f t="shared" si="1317"/>
        <v>2015</v>
      </c>
      <c r="B8411" s="1">
        <v>42349</v>
      </c>
      <c r="C8411" s="1">
        <v>42355</v>
      </c>
      <c r="D8411" s="1" t="str">
        <f t="shared" si="1310"/>
        <v>Dec</v>
      </c>
      <c r="E8411" t="s">
        <v>38</v>
      </c>
      <c r="F8411" t="s">
        <v>303</v>
      </c>
      <c r="G8411" t="s">
        <v>64</v>
      </c>
      <c r="H8411" t="s">
        <v>34</v>
      </c>
      <c r="I8411" t="s">
        <v>1018</v>
      </c>
      <c r="J8411" t="s">
        <v>36</v>
      </c>
      <c r="K8411" t="s">
        <v>53</v>
      </c>
      <c r="L8411" s="2">
        <f t="shared" si="1311"/>
        <v>100.85680000000001</v>
      </c>
      <c r="M8411" s="2">
        <f t="shared" si="1312"/>
        <v>110.328</v>
      </c>
      <c r="N8411" s="2">
        <f t="shared" si="1318"/>
        <v>9.4711999999999961</v>
      </c>
      <c r="O8411" s="2">
        <f t="shared" si="1313"/>
        <v>37.884799999999984</v>
      </c>
      <c r="P8411" s="2">
        <f t="shared" si="1314"/>
        <v>441.31200000000001</v>
      </c>
      <c r="Q8411" s="2">
        <f t="shared" si="1315"/>
        <v>8.5845841490827315</v>
      </c>
      <c r="R8411">
        <v>4</v>
      </c>
      <c r="S8411">
        <v>0.2</v>
      </c>
      <c r="T8411" s="2">
        <v>110.52800000000001</v>
      </c>
      <c r="U8411" s="3">
        <v>38.684799999999996</v>
      </c>
      <c r="V8411" s="4">
        <f t="shared" si="1319"/>
        <v>8.7499999999999982</v>
      </c>
      <c r="W8411" s="2">
        <f t="shared" si="1316"/>
        <v>442.11200000000002</v>
      </c>
    </row>
    <row r="8412" spans="1:23" x14ac:dyDescent="0.25">
      <c r="A8412">
        <f t="shared" si="1317"/>
        <v>2016</v>
      </c>
      <c r="B8412" s="1">
        <v>42689</v>
      </c>
      <c r="C8412" s="1">
        <v>42689</v>
      </c>
      <c r="D8412" s="1" t="str">
        <f t="shared" si="1310"/>
        <v>Nov</v>
      </c>
      <c r="E8412" t="s">
        <v>528</v>
      </c>
      <c r="F8412" t="s">
        <v>113</v>
      </c>
      <c r="G8412" t="s">
        <v>33</v>
      </c>
      <c r="H8412" t="s">
        <v>26</v>
      </c>
      <c r="I8412" t="s">
        <v>219</v>
      </c>
      <c r="J8412" t="s">
        <v>28</v>
      </c>
      <c r="K8412" t="s">
        <v>41</v>
      </c>
      <c r="L8412" s="2">
        <f t="shared" si="1311"/>
        <v>679.90089999999998</v>
      </c>
      <c r="M8412" s="2">
        <f t="shared" si="1312"/>
        <v>629.62400000000002</v>
      </c>
      <c r="N8412" s="2">
        <f t="shared" si="1318"/>
        <v>-50.276899999999955</v>
      </c>
      <c r="O8412" s="2">
        <f t="shared" si="1313"/>
        <v>-201.10759999999982</v>
      </c>
      <c r="P8412" s="2">
        <f t="shared" si="1314"/>
        <v>2518.4960000000001</v>
      </c>
      <c r="Q8412" s="2">
        <f t="shared" si="1315"/>
        <v>-7.9852261031980909</v>
      </c>
      <c r="R8412">
        <v>4</v>
      </c>
      <c r="S8412">
        <v>0.4</v>
      </c>
      <c r="T8412" s="2">
        <v>630.024</v>
      </c>
      <c r="U8412" s="3">
        <v>-199.50760000000008</v>
      </c>
      <c r="V8412" s="4">
        <f t="shared" si="1319"/>
        <v>-7.9166666666666705</v>
      </c>
      <c r="W8412" s="2">
        <f t="shared" si="1316"/>
        <v>2520.096</v>
      </c>
    </row>
    <row r="8413" spans="1:23" x14ac:dyDescent="0.25">
      <c r="A8413">
        <f t="shared" si="1317"/>
        <v>2016</v>
      </c>
      <c r="B8413" s="1">
        <v>42499</v>
      </c>
      <c r="C8413" s="1">
        <v>42502</v>
      </c>
      <c r="D8413" s="1" t="str">
        <f t="shared" si="1310"/>
        <v>May</v>
      </c>
      <c r="E8413" t="s">
        <v>23</v>
      </c>
      <c r="F8413" t="s">
        <v>1653</v>
      </c>
      <c r="G8413" t="s">
        <v>25</v>
      </c>
      <c r="H8413" t="s">
        <v>26</v>
      </c>
      <c r="I8413" t="s">
        <v>322</v>
      </c>
      <c r="J8413" t="s">
        <v>36</v>
      </c>
      <c r="K8413" t="s">
        <v>48</v>
      </c>
      <c r="L8413" s="2">
        <f t="shared" si="1311"/>
        <v>26.546599999999998</v>
      </c>
      <c r="M8413" s="2">
        <f t="shared" si="1312"/>
        <v>27.86</v>
      </c>
      <c r="N8413" s="2">
        <f t="shared" si="1318"/>
        <v>1.3134000000000015</v>
      </c>
      <c r="O8413" s="2">
        <f t="shared" si="1313"/>
        <v>9.1938000000000102</v>
      </c>
      <c r="P8413" s="2">
        <f t="shared" si="1314"/>
        <v>195.01999999999998</v>
      </c>
      <c r="Q8413" s="2">
        <f t="shared" si="1315"/>
        <v>4.7142857142857197</v>
      </c>
      <c r="R8413">
        <v>7</v>
      </c>
      <c r="S8413">
        <v>0</v>
      </c>
      <c r="T8413" s="2">
        <v>27.86</v>
      </c>
      <c r="U8413" s="3">
        <v>9.1937999999999978</v>
      </c>
      <c r="V8413" s="4">
        <f t="shared" si="1319"/>
        <v>4.7142857142857135</v>
      </c>
      <c r="W8413" s="2">
        <f t="shared" si="1316"/>
        <v>195.01999999999998</v>
      </c>
    </row>
    <row r="8414" spans="1:23" x14ac:dyDescent="0.25">
      <c r="A8414">
        <f t="shared" si="1317"/>
        <v>2017</v>
      </c>
      <c r="B8414" s="1">
        <v>42804</v>
      </c>
      <c r="C8414" s="1">
        <v>42808</v>
      </c>
      <c r="D8414" s="1" t="str">
        <f t="shared" si="1310"/>
        <v>Mar</v>
      </c>
      <c r="E8414" t="s">
        <v>38</v>
      </c>
      <c r="F8414" t="s">
        <v>691</v>
      </c>
      <c r="G8414" t="s">
        <v>25</v>
      </c>
      <c r="H8414" t="s">
        <v>65</v>
      </c>
      <c r="I8414" t="s">
        <v>939</v>
      </c>
      <c r="J8414" t="s">
        <v>28</v>
      </c>
      <c r="K8414" t="s">
        <v>41</v>
      </c>
      <c r="L8414" s="2">
        <f t="shared" si="1311"/>
        <v>976.74480000000005</v>
      </c>
      <c r="M8414" s="2">
        <f t="shared" si="1312"/>
        <v>933.10800000000006</v>
      </c>
      <c r="N8414" s="2">
        <f t="shared" si="1318"/>
        <v>-43.636799999999994</v>
      </c>
      <c r="O8414" s="2">
        <f t="shared" si="1313"/>
        <v>-174.54719999999998</v>
      </c>
      <c r="P8414" s="2">
        <f t="shared" si="1314"/>
        <v>3732.4320000000002</v>
      </c>
      <c r="Q8414" s="2">
        <f t="shared" si="1315"/>
        <v>-4.6765004693990395</v>
      </c>
      <c r="R8414">
        <v>4</v>
      </c>
      <c r="S8414">
        <v>0.3</v>
      </c>
      <c r="T8414" s="2">
        <v>933.40800000000002</v>
      </c>
      <c r="U8414" s="3">
        <v>-173.34719999999999</v>
      </c>
      <c r="V8414" s="4">
        <f t="shared" si="1319"/>
        <v>-4.6428571428571423</v>
      </c>
      <c r="W8414" s="2">
        <f t="shared" si="1316"/>
        <v>3733.6320000000001</v>
      </c>
    </row>
    <row r="8415" spans="1:23" x14ac:dyDescent="0.25">
      <c r="A8415">
        <f t="shared" si="1317"/>
        <v>2016</v>
      </c>
      <c r="B8415" s="1">
        <v>42721</v>
      </c>
      <c r="C8415" s="1">
        <v>42725</v>
      </c>
      <c r="D8415" s="1" t="str">
        <f t="shared" si="1310"/>
        <v>Dec</v>
      </c>
      <c r="E8415" t="s">
        <v>38</v>
      </c>
      <c r="F8415" t="s">
        <v>1118</v>
      </c>
      <c r="G8415" t="s">
        <v>33</v>
      </c>
      <c r="H8415" t="s">
        <v>65</v>
      </c>
      <c r="I8415" t="s">
        <v>1802</v>
      </c>
      <c r="J8415" t="s">
        <v>36</v>
      </c>
      <c r="K8415" t="s">
        <v>60</v>
      </c>
      <c r="L8415" s="2">
        <f t="shared" si="1311"/>
        <v>50.025600000000011</v>
      </c>
      <c r="M8415" s="2">
        <f t="shared" si="1312"/>
        <v>51.640000000000008</v>
      </c>
      <c r="N8415" s="2">
        <f t="shared" si="1318"/>
        <v>1.6143999999999963</v>
      </c>
      <c r="O8415" s="2">
        <f t="shared" si="1313"/>
        <v>16.143999999999963</v>
      </c>
      <c r="P8415" s="2">
        <f t="shared" si="1314"/>
        <v>516.40000000000009</v>
      </c>
      <c r="Q8415" s="2">
        <f t="shared" si="1315"/>
        <v>3.1262587141750502</v>
      </c>
      <c r="R8415">
        <v>10</v>
      </c>
      <c r="S8415">
        <v>0.2</v>
      </c>
      <c r="T8415" s="2">
        <v>51.840000000000011</v>
      </c>
      <c r="U8415" s="3">
        <v>18.143999999999998</v>
      </c>
      <c r="V8415" s="4">
        <f t="shared" si="1319"/>
        <v>3.4999999999999991</v>
      </c>
      <c r="W8415" s="2">
        <f t="shared" si="1316"/>
        <v>518.40000000000009</v>
      </c>
    </row>
    <row r="8416" spans="1:23" x14ac:dyDescent="0.25">
      <c r="A8416">
        <f t="shared" si="1317"/>
        <v>2016</v>
      </c>
      <c r="B8416" s="1">
        <v>42721</v>
      </c>
      <c r="C8416" s="1">
        <v>42725</v>
      </c>
      <c r="D8416" s="1" t="str">
        <f t="shared" si="1310"/>
        <v>Dec</v>
      </c>
      <c r="E8416" t="s">
        <v>38</v>
      </c>
      <c r="F8416" t="s">
        <v>1118</v>
      </c>
      <c r="G8416" t="s">
        <v>33</v>
      </c>
      <c r="H8416" t="s">
        <v>65</v>
      </c>
      <c r="I8416" t="s">
        <v>2399</v>
      </c>
      <c r="J8416" t="s">
        <v>50</v>
      </c>
      <c r="K8416" t="s">
        <v>86</v>
      </c>
      <c r="L8416" s="2">
        <f t="shared" si="1311"/>
        <v>167.67000000000002</v>
      </c>
      <c r="M8416" s="2">
        <f t="shared" si="1312"/>
        <v>165.40000000000003</v>
      </c>
      <c r="N8416" s="2">
        <f t="shared" si="1318"/>
        <v>-2.2699999999999818</v>
      </c>
      <c r="O8416" s="2">
        <f t="shared" si="1313"/>
        <v>-6.8099999999999454</v>
      </c>
      <c r="P8416" s="2">
        <f t="shared" si="1314"/>
        <v>496.2000000000001</v>
      </c>
      <c r="Q8416" s="2">
        <f t="shared" si="1315"/>
        <v>-1.3724304715840274</v>
      </c>
      <c r="R8416">
        <v>3</v>
      </c>
      <c r="S8416">
        <v>0.2</v>
      </c>
      <c r="T8416" s="2">
        <v>165.60000000000002</v>
      </c>
      <c r="U8416" s="3">
        <v>-6.2100000000000151</v>
      </c>
      <c r="V8416" s="4">
        <f t="shared" si="1319"/>
        <v>-1.2500000000000029</v>
      </c>
      <c r="W8416" s="2">
        <f t="shared" si="1316"/>
        <v>496.80000000000007</v>
      </c>
    </row>
    <row r="8417" spans="1:23" x14ac:dyDescent="0.25">
      <c r="A8417">
        <f t="shared" si="1317"/>
        <v>2017</v>
      </c>
      <c r="B8417" s="1">
        <v>42831</v>
      </c>
      <c r="C8417" s="1">
        <v>42837</v>
      </c>
      <c r="D8417" s="1" t="str">
        <f t="shared" si="1310"/>
        <v>Apr</v>
      </c>
      <c r="E8417" t="s">
        <v>38</v>
      </c>
      <c r="F8417" t="s">
        <v>1705</v>
      </c>
      <c r="G8417" t="s">
        <v>64</v>
      </c>
      <c r="H8417" t="s">
        <v>65</v>
      </c>
      <c r="I8417" t="s">
        <v>434</v>
      </c>
      <c r="J8417" t="s">
        <v>36</v>
      </c>
      <c r="K8417" t="s">
        <v>60</v>
      </c>
      <c r="L8417" s="2">
        <f t="shared" si="1311"/>
        <v>89.663199999999989</v>
      </c>
      <c r="M8417" s="2">
        <f t="shared" si="1312"/>
        <v>106.32</v>
      </c>
      <c r="N8417" s="2">
        <f t="shared" si="1318"/>
        <v>16.656800000000004</v>
      </c>
      <c r="O8417" s="2">
        <f t="shared" si="1313"/>
        <v>49.970400000000012</v>
      </c>
      <c r="P8417" s="2">
        <f t="shared" si="1314"/>
        <v>318.95999999999998</v>
      </c>
      <c r="Q8417" s="2">
        <f t="shared" si="1315"/>
        <v>15.66666666666667</v>
      </c>
      <c r="R8417">
        <v>3</v>
      </c>
      <c r="S8417">
        <v>0</v>
      </c>
      <c r="T8417" s="2">
        <v>106.32</v>
      </c>
      <c r="U8417" s="3">
        <v>49.970399999999991</v>
      </c>
      <c r="V8417" s="4">
        <f t="shared" si="1319"/>
        <v>15.666666666666664</v>
      </c>
      <c r="W8417" s="2">
        <f t="shared" si="1316"/>
        <v>318.95999999999998</v>
      </c>
    </row>
    <row r="8418" spans="1:23" x14ac:dyDescent="0.25">
      <c r="A8418">
        <f t="shared" si="1317"/>
        <v>2017</v>
      </c>
      <c r="B8418" s="1">
        <v>42864</v>
      </c>
      <c r="C8418" s="1">
        <v>42866</v>
      </c>
      <c r="D8418" s="1" t="str">
        <f t="shared" si="1310"/>
        <v>May</v>
      </c>
      <c r="E8418" t="s">
        <v>98</v>
      </c>
      <c r="F8418" t="s">
        <v>2267</v>
      </c>
      <c r="G8418" t="s">
        <v>64</v>
      </c>
      <c r="H8418" t="s">
        <v>34</v>
      </c>
      <c r="I8418" t="s">
        <v>1238</v>
      </c>
      <c r="J8418" t="s">
        <v>36</v>
      </c>
      <c r="K8418" t="s">
        <v>53</v>
      </c>
      <c r="L8418" s="2">
        <f t="shared" si="1311"/>
        <v>138.67499999999998</v>
      </c>
      <c r="M8418" s="2">
        <f t="shared" si="1312"/>
        <v>147.72</v>
      </c>
      <c r="N8418" s="2">
        <f t="shared" si="1318"/>
        <v>9.0450000000000159</v>
      </c>
      <c r="O8418" s="2">
        <f t="shared" si="1313"/>
        <v>45.22500000000008</v>
      </c>
      <c r="P8418" s="2">
        <f t="shared" si="1314"/>
        <v>738.6</v>
      </c>
      <c r="Q8418" s="2">
        <f t="shared" si="1315"/>
        <v>6.1230706742485888</v>
      </c>
      <c r="R8418">
        <v>5</v>
      </c>
      <c r="S8418">
        <v>0.2</v>
      </c>
      <c r="T8418" s="2">
        <v>147.91999999999999</v>
      </c>
      <c r="U8418" s="3">
        <v>46.224999999999987</v>
      </c>
      <c r="V8418" s="4">
        <f t="shared" si="1319"/>
        <v>6.2499999999999991</v>
      </c>
      <c r="W8418" s="2">
        <f t="shared" si="1316"/>
        <v>739.59999999999991</v>
      </c>
    </row>
    <row r="8419" spans="1:23" x14ac:dyDescent="0.25">
      <c r="A8419">
        <f t="shared" si="1317"/>
        <v>2017</v>
      </c>
      <c r="B8419" s="1">
        <v>42864</v>
      </c>
      <c r="C8419" s="1">
        <v>42866</v>
      </c>
      <c r="D8419" s="1" t="str">
        <f t="shared" si="1310"/>
        <v>May</v>
      </c>
      <c r="E8419" t="s">
        <v>98</v>
      </c>
      <c r="F8419" t="s">
        <v>2267</v>
      </c>
      <c r="G8419" t="s">
        <v>64</v>
      </c>
      <c r="H8419" t="s">
        <v>34</v>
      </c>
      <c r="I8419" t="s">
        <v>131</v>
      </c>
      <c r="J8419" t="s">
        <v>36</v>
      </c>
      <c r="K8419" t="s">
        <v>43</v>
      </c>
      <c r="L8419" s="2">
        <f t="shared" si="1311"/>
        <v>95.59</v>
      </c>
      <c r="M8419" s="2">
        <f t="shared" si="1312"/>
        <v>104.28</v>
      </c>
      <c r="N8419" s="2">
        <f t="shared" si="1318"/>
        <v>8.6899999999999977</v>
      </c>
      <c r="O8419" s="2">
        <f t="shared" si="1313"/>
        <v>26.069999999999993</v>
      </c>
      <c r="P8419" s="2">
        <f t="shared" si="1314"/>
        <v>312.84000000000003</v>
      </c>
      <c r="Q8419" s="2">
        <f t="shared" si="1315"/>
        <v>8.3333333333333304</v>
      </c>
      <c r="R8419">
        <v>3</v>
      </c>
      <c r="S8419">
        <v>0</v>
      </c>
      <c r="T8419" s="2">
        <v>104.28</v>
      </c>
      <c r="U8419" s="3">
        <v>26.069999999999993</v>
      </c>
      <c r="V8419" s="4">
        <f t="shared" si="1319"/>
        <v>8.3333333333333304</v>
      </c>
      <c r="W8419" s="2">
        <f t="shared" si="1316"/>
        <v>312.84000000000003</v>
      </c>
    </row>
    <row r="8420" spans="1:23" x14ac:dyDescent="0.25">
      <c r="A8420">
        <f t="shared" si="1317"/>
        <v>2017</v>
      </c>
      <c r="B8420" s="1">
        <v>42864</v>
      </c>
      <c r="C8420" s="1">
        <v>42866</v>
      </c>
      <c r="D8420" s="1" t="str">
        <f t="shared" si="1310"/>
        <v>May</v>
      </c>
      <c r="E8420" t="s">
        <v>98</v>
      </c>
      <c r="F8420" t="s">
        <v>2267</v>
      </c>
      <c r="G8420" t="s">
        <v>64</v>
      </c>
      <c r="H8420" t="s">
        <v>34</v>
      </c>
      <c r="I8420" t="s">
        <v>1139</v>
      </c>
      <c r="J8420" t="s">
        <v>28</v>
      </c>
      <c r="K8420" t="s">
        <v>41</v>
      </c>
      <c r="L8420" s="2">
        <f t="shared" si="1311"/>
        <v>223.74300000000002</v>
      </c>
      <c r="M8420" s="2">
        <f t="shared" si="1312"/>
        <v>286.85000000000002</v>
      </c>
      <c r="N8420" s="2">
        <f t="shared" si="1318"/>
        <v>63.106999999999999</v>
      </c>
      <c r="O8420" s="2">
        <f t="shared" si="1313"/>
        <v>63.106999999999999</v>
      </c>
      <c r="P8420" s="2">
        <f t="shared" si="1314"/>
        <v>286.85000000000002</v>
      </c>
      <c r="Q8420" s="2">
        <f t="shared" si="1315"/>
        <v>21.999999999999996</v>
      </c>
      <c r="R8420">
        <v>1</v>
      </c>
      <c r="S8420">
        <v>0</v>
      </c>
      <c r="T8420" s="2">
        <v>286.85000000000002</v>
      </c>
      <c r="U8420" s="3">
        <v>63.106999999999999</v>
      </c>
      <c r="V8420" s="4">
        <f t="shared" si="1319"/>
        <v>21.999999999999996</v>
      </c>
      <c r="W8420" s="2">
        <f t="shared" si="1316"/>
        <v>286.85000000000002</v>
      </c>
    </row>
    <row r="8421" spans="1:23" x14ac:dyDescent="0.25">
      <c r="A8421">
        <f t="shared" si="1317"/>
        <v>2017</v>
      </c>
      <c r="B8421" s="1">
        <v>42864</v>
      </c>
      <c r="C8421" s="1">
        <v>42866</v>
      </c>
      <c r="D8421" s="1" t="str">
        <f t="shared" si="1310"/>
        <v>May</v>
      </c>
      <c r="E8421" t="s">
        <v>98</v>
      </c>
      <c r="F8421" t="s">
        <v>2267</v>
      </c>
      <c r="G8421" t="s">
        <v>64</v>
      </c>
      <c r="H8421" t="s">
        <v>34</v>
      </c>
      <c r="I8421" t="s">
        <v>2589</v>
      </c>
      <c r="J8421" t="s">
        <v>36</v>
      </c>
      <c r="K8421" t="s">
        <v>43</v>
      </c>
      <c r="L8421" s="2">
        <f t="shared" si="1311"/>
        <v>66.290399999999991</v>
      </c>
      <c r="M8421" s="2">
        <f t="shared" si="1312"/>
        <v>66.959999999999994</v>
      </c>
      <c r="N8421" s="2">
        <f t="shared" si="1318"/>
        <v>0.66960000000000264</v>
      </c>
      <c r="O8421" s="2">
        <f t="shared" si="1313"/>
        <v>2.6784000000000106</v>
      </c>
      <c r="P8421" s="2">
        <f t="shared" si="1314"/>
        <v>267.83999999999997</v>
      </c>
      <c r="Q8421" s="2">
        <f t="shared" si="1315"/>
        <v>1.000000000000004</v>
      </c>
      <c r="R8421">
        <v>4</v>
      </c>
      <c r="S8421">
        <v>0</v>
      </c>
      <c r="T8421" s="2">
        <v>66.959999999999994</v>
      </c>
      <c r="U8421" s="3">
        <v>2.6783999999999963</v>
      </c>
      <c r="V8421" s="4">
        <f t="shared" si="1319"/>
        <v>0.99999999999999878</v>
      </c>
      <c r="W8421" s="2">
        <f t="shared" si="1316"/>
        <v>267.83999999999997</v>
      </c>
    </row>
    <row r="8422" spans="1:23" x14ac:dyDescent="0.25">
      <c r="A8422">
        <f t="shared" si="1317"/>
        <v>2017</v>
      </c>
      <c r="B8422" s="1">
        <v>42864</v>
      </c>
      <c r="C8422" s="1">
        <v>42866</v>
      </c>
      <c r="D8422" s="1" t="str">
        <f t="shared" si="1310"/>
        <v>May</v>
      </c>
      <c r="E8422" t="s">
        <v>98</v>
      </c>
      <c r="F8422" t="s">
        <v>2267</v>
      </c>
      <c r="G8422" t="s">
        <v>64</v>
      </c>
      <c r="H8422" t="s">
        <v>34</v>
      </c>
      <c r="I8422" t="s">
        <v>2005</v>
      </c>
      <c r="J8422" t="s">
        <v>50</v>
      </c>
      <c r="K8422" t="s">
        <v>86</v>
      </c>
      <c r="L8422" s="2">
        <f t="shared" si="1311"/>
        <v>155.98439999999999</v>
      </c>
      <c r="M8422" s="2">
        <f t="shared" si="1312"/>
        <v>199.98</v>
      </c>
      <c r="N8422" s="2">
        <f t="shared" si="1318"/>
        <v>43.995599999999996</v>
      </c>
      <c r="O8422" s="2">
        <f t="shared" si="1313"/>
        <v>87.991199999999992</v>
      </c>
      <c r="P8422" s="2">
        <f t="shared" si="1314"/>
        <v>399.96</v>
      </c>
      <c r="Q8422" s="2">
        <f t="shared" si="1315"/>
        <v>22</v>
      </c>
      <c r="R8422">
        <v>2</v>
      </c>
      <c r="S8422">
        <v>0</v>
      </c>
      <c r="T8422" s="2">
        <v>199.98</v>
      </c>
      <c r="U8422" s="3">
        <v>87.991200000000006</v>
      </c>
      <c r="V8422" s="4">
        <f t="shared" si="1319"/>
        <v>22.000000000000004</v>
      </c>
      <c r="W8422" s="2">
        <f t="shared" si="1316"/>
        <v>399.96</v>
      </c>
    </row>
    <row r="8423" spans="1:23" x14ac:dyDescent="0.25">
      <c r="A8423">
        <f t="shared" si="1317"/>
        <v>2017</v>
      </c>
      <c r="B8423" s="1">
        <v>43020</v>
      </c>
      <c r="C8423" s="1">
        <v>43024</v>
      </c>
      <c r="D8423" s="1" t="str">
        <f t="shared" si="1310"/>
        <v>Oct</v>
      </c>
      <c r="E8423" t="s">
        <v>38</v>
      </c>
      <c r="F8423" t="s">
        <v>272</v>
      </c>
      <c r="G8423" t="s">
        <v>25</v>
      </c>
      <c r="H8423" t="s">
        <v>80</v>
      </c>
      <c r="I8423" t="s">
        <v>119</v>
      </c>
      <c r="J8423" t="s">
        <v>50</v>
      </c>
      <c r="K8423" t="s">
        <v>86</v>
      </c>
      <c r="L8423" s="2">
        <f t="shared" si="1311"/>
        <v>43.35</v>
      </c>
      <c r="M8423" s="2">
        <f t="shared" si="1312"/>
        <v>45</v>
      </c>
      <c r="N8423" s="2">
        <f t="shared" si="1318"/>
        <v>1.6499999999999986</v>
      </c>
      <c r="O8423" s="2">
        <f t="shared" si="1313"/>
        <v>4.9499999999999957</v>
      </c>
      <c r="P8423" s="2">
        <f t="shared" si="1314"/>
        <v>135</v>
      </c>
      <c r="Q8423" s="2">
        <f t="shared" si="1315"/>
        <v>3.6666666666666634</v>
      </c>
      <c r="R8423">
        <v>3</v>
      </c>
      <c r="S8423">
        <v>0</v>
      </c>
      <c r="T8423" s="2">
        <v>45</v>
      </c>
      <c r="U8423" s="3">
        <v>4.9500000000000011</v>
      </c>
      <c r="V8423" s="4">
        <f t="shared" si="1319"/>
        <v>3.6666666666666674</v>
      </c>
      <c r="W8423" s="2">
        <f t="shared" si="1316"/>
        <v>135</v>
      </c>
    </row>
    <row r="8424" spans="1:23" x14ac:dyDescent="0.25">
      <c r="A8424">
        <f t="shared" si="1317"/>
        <v>2017</v>
      </c>
      <c r="B8424" s="1">
        <v>43020</v>
      </c>
      <c r="C8424" s="1">
        <v>43024</v>
      </c>
      <c r="D8424" s="1" t="str">
        <f t="shared" si="1310"/>
        <v>Oct</v>
      </c>
      <c r="E8424" t="s">
        <v>38</v>
      </c>
      <c r="F8424" t="s">
        <v>272</v>
      </c>
      <c r="G8424" t="s">
        <v>25</v>
      </c>
      <c r="H8424" t="s">
        <v>80</v>
      </c>
      <c r="I8424" t="s">
        <v>214</v>
      </c>
      <c r="J8424" t="s">
        <v>36</v>
      </c>
      <c r="K8424" t="s">
        <v>128</v>
      </c>
      <c r="L8424" s="2">
        <f t="shared" si="1311"/>
        <v>16.145799999999998</v>
      </c>
      <c r="M8424" s="2">
        <f t="shared" si="1312"/>
        <v>17.899999999999999</v>
      </c>
      <c r="N8424" s="2">
        <f t="shared" si="1318"/>
        <v>1.7542000000000009</v>
      </c>
      <c r="O8424" s="2">
        <f t="shared" si="1313"/>
        <v>8.7710000000000043</v>
      </c>
      <c r="P8424" s="2">
        <f t="shared" si="1314"/>
        <v>89.5</v>
      </c>
      <c r="Q8424" s="2">
        <f t="shared" si="1315"/>
        <v>9.8000000000000043</v>
      </c>
      <c r="R8424">
        <v>5</v>
      </c>
      <c r="S8424">
        <v>0</v>
      </c>
      <c r="T8424" s="2">
        <v>17.899999999999999</v>
      </c>
      <c r="U8424" s="3">
        <v>8.7710000000000008</v>
      </c>
      <c r="V8424" s="4">
        <f t="shared" si="1319"/>
        <v>9.8000000000000007</v>
      </c>
      <c r="W8424" s="2">
        <f t="shared" si="1316"/>
        <v>89.5</v>
      </c>
    </row>
    <row r="8425" spans="1:23" x14ac:dyDescent="0.25">
      <c r="A8425">
        <f t="shared" si="1317"/>
        <v>2017</v>
      </c>
      <c r="B8425" s="1">
        <v>43020</v>
      </c>
      <c r="C8425" s="1">
        <v>43024</v>
      </c>
      <c r="D8425" s="1" t="str">
        <f t="shared" si="1310"/>
        <v>Oct</v>
      </c>
      <c r="E8425" t="s">
        <v>38</v>
      </c>
      <c r="F8425" t="s">
        <v>272</v>
      </c>
      <c r="G8425" t="s">
        <v>25</v>
      </c>
      <c r="H8425" t="s">
        <v>80</v>
      </c>
      <c r="I8425" t="s">
        <v>2450</v>
      </c>
      <c r="J8425" t="s">
        <v>28</v>
      </c>
      <c r="K8425" t="s">
        <v>46</v>
      </c>
      <c r="L8425" s="2">
        <f t="shared" si="1311"/>
        <v>31.776799999999994</v>
      </c>
      <c r="M8425" s="2">
        <f t="shared" si="1312"/>
        <v>40.479999999999997</v>
      </c>
      <c r="N8425" s="2">
        <f t="shared" si="1318"/>
        <v>8.7032000000000025</v>
      </c>
      <c r="O8425" s="2">
        <f t="shared" si="1313"/>
        <v>17.406400000000005</v>
      </c>
      <c r="P8425" s="2">
        <f t="shared" si="1314"/>
        <v>80.959999999999994</v>
      </c>
      <c r="Q8425" s="2">
        <f t="shared" si="1315"/>
        <v>21.500000000000007</v>
      </c>
      <c r="R8425">
        <v>2</v>
      </c>
      <c r="S8425">
        <v>0</v>
      </c>
      <c r="T8425" s="2">
        <v>40.479999999999997</v>
      </c>
      <c r="U8425" s="3">
        <v>17.406400000000001</v>
      </c>
      <c r="V8425" s="4">
        <f t="shared" si="1319"/>
        <v>21.500000000000004</v>
      </c>
      <c r="W8425" s="2">
        <f t="shared" si="1316"/>
        <v>80.959999999999994</v>
      </c>
    </row>
    <row r="8426" spans="1:23" x14ac:dyDescent="0.25">
      <c r="A8426">
        <f t="shared" si="1317"/>
        <v>2017</v>
      </c>
      <c r="B8426" s="1">
        <v>43020</v>
      </c>
      <c r="C8426" s="1">
        <v>43024</v>
      </c>
      <c r="D8426" s="1" t="str">
        <f t="shared" si="1310"/>
        <v>Oct</v>
      </c>
      <c r="E8426" t="s">
        <v>38</v>
      </c>
      <c r="F8426" t="s">
        <v>272</v>
      </c>
      <c r="G8426" t="s">
        <v>25</v>
      </c>
      <c r="H8426" t="s">
        <v>80</v>
      </c>
      <c r="I8426" t="s">
        <v>2094</v>
      </c>
      <c r="J8426" t="s">
        <v>28</v>
      </c>
      <c r="K8426" t="s">
        <v>29</v>
      </c>
      <c r="L8426" s="2">
        <f t="shared" si="1311"/>
        <v>2129.0412000000001</v>
      </c>
      <c r="M8426" s="2">
        <f t="shared" si="1312"/>
        <v>2154.9</v>
      </c>
      <c r="N8426" s="2">
        <f t="shared" si="1318"/>
        <v>25.858799999999974</v>
      </c>
      <c r="O8426" s="2">
        <f t="shared" si="1313"/>
        <v>129.29399999999987</v>
      </c>
      <c r="P8426" s="2">
        <f t="shared" si="1314"/>
        <v>10774.5</v>
      </c>
      <c r="Q8426" s="2">
        <f t="shared" si="1315"/>
        <v>1.1999999999999988</v>
      </c>
      <c r="R8426">
        <v>5</v>
      </c>
      <c r="S8426">
        <v>0</v>
      </c>
      <c r="T8426" s="2">
        <v>2154.9</v>
      </c>
      <c r="U8426" s="3">
        <v>129.29399999999987</v>
      </c>
      <c r="V8426" s="4">
        <f t="shared" si="1319"/>
        <v>1.1999999999999988</v>
      </c>
      <c r="W8426" s="2">
        <f t="shared" si="1316"/>
        <v>10774.5</v>
      </c>
    </row>
    <row r="8427" spans="1:23" x14ac:dyDescent="0.25">
      <c r="A8427">
        <f t="shared" si="1317"/>
        <v>2016</v>
      </c>
      <c r="B8427" s="1">
        <v>42610</v>
      </c>
      <c r="C8427" s="1">
        <v>42612</v>
      </c>
      <c r="D8427" s="1" t="str">
        <f t="shared" si="1310"/>
        <v>Aug</v>
      </c>
      <c r="E8427" t="s">
        <v>98</v>
      </c>
      <c r="F8427" t="s">
        <v>1590</v>
      </c>
      <c r="G8427" t="s">
        <v>33</v>
      </c>
      <c r="H8427" t="s">
        <v>80</v>
      </c>
      <c r="I8427" t="s">
        <v>2552</v>
      </c>
      <c r="J8427" t="s">
        <v>36</v>
      </c>
      <c r="K8427" t="s">
        <v>53</v>
      </c>
      <c r="L8427" s="2">
        <f t="shared" si="1311"/>
        <v>19.968000000000004</v>
      </c>
      <c r="M8427" s="2">
        <f t="shared" si="1312"/>
        <v>17.732000000000003</v>
      </c>
      <c r="N8427" s="2">
        <f t="shared" si="1318"/>
        <v>-2.2360000000000007</v>
      </c>
      <c r="O8427" s="2">
        <f t="shared" si="1313"/>
        <v>-17.888000000000005</v>
      </c>
      <c r="P8427" s="2">
        <f t="shared" si="1314"/>
        <v>141.85600000000002</v>
      </c>
      <c r="Q8427" s="2">
        <f t="shared" si="1315"/>
        <v>-12.609970674486807</v>
      </c>
      <c r="R8427">
        <v>8</v>
      </c>
      <c r="S8427">
        <v>0.7</v>
      </c>
      <c r="T8427" s="2">
        <v>18.432000000000002</v>
      </c>
      <c r="U8427" s="3">
        <v>-12.287999999999997</v>
      </c>
      <c r="V8427" s="4">
        <f t="shared" si="1319"/>
        <v>-8.3333333333333304</v>
      </c>
      <c r="W8427" s="2">
        <f t="shared" si="1316"/>
        <v>147.45600000000002</v>
      </c>
    </row>
    <row r="8428" spans="1:23" x14ac:dyDescent="0.25">
      <c r="A8428">
        <f t="shared" si="1317"/>
        <v>2015</v>
      </c>
      <c r="B8428" s="1">
        <v>42279</v>
      </c>
      <c r="C8428" s="1">
        <v>42284</v>
      </c>
      <c r="D8428" s="1" t="str">
        <f t="shared" si="1310"/>
        <v>Oct</v>
      </c>
      <c r="E8428" t="s">
        <v>38</v>
      </c>
      <c r="F8428" t="s">
        <v>875</v>
      </c>
      <c r="G8428" t="s">
        <v>25</v>
      </c>
      <c r="H8428" t="s">
        <v>34</v>
      </c>
      <c r="I8428" t="s">
        <v>2679</v>
      </c>
      <c r="J8428" t="s">
        <v>36</v>
      </c>
      <c r="K8428" t="s">
        <v>247</v>
      </c>
      <c r="L8428" s="2">
        <f t="shared" si="1311"/>
        <v>10.465200000000001</v>
      </c>
      <c r="M8428" s="2">
        <f t="shared" si="1312"/>
        <v>10.744000000000002</v>
      </c>
      <c r="N8428" s="2">
        <f t="shared" si="1318"/>
        <v>0.27880000000000038</v>
      </c>
      <c r="O8428" s="2">
        <f t="shared" si="1313"/>
        <v>0.55760000000000076</v>
      </c>
      <c r="P8428" s="2">
        <f t="shared" si="1314"/>
        <v>21.488000000000003</v>
      </c>
      <c r="Q8428" s="2">
        <f t="shared" si="1315"/>
        <v>2.5949367088607627</v>
      </c>
      <c r="R8428">
        <v>2</v>
      </c>
      <c r="S8428">
        <v>0.2</v>
      </c>
      <c r="T8428" s="2">
        <v>10.944000000000001</v>
      </c>
      <c r="U8428" s="3">
        <v>0.95759999999999978</v>
      </c>
      <c r="V8428" s="4">
        <f t="shared" si="1319"/>
        <v>4.3749999999999982</v>
      </c>
      <c r="W8428" s="2">
        <f t="shared" si="1316"/>
        <v>21.888000000000002</v>
      </c>
    </row>
    <row r="8429" spans="1:23" x14ac:dyDescent="0.25">
      <c r="A8429">
        <f t="shared" si="1317"/>
        <v>2017</v>
      </c>
      <c r="B8429" s="1">
        <v>43062</v>
      </c>
      <c r="C8429" s="1">
        <v>43064</v>
      </c>
      <c r="D8429" s="1" t="str">
        <f t="shared" si="1310"/>
        <v>Nov</v>
      </c>
      <c r="E8429" t="s">
        <v>98</v>
      </c>
      <c r="F8429" t="s">
        <v>1383</v>
      </c>
      <c r="G8429" t="s">
        <v>25</v>
      </c>
      <c r="H8429" t="s">
        <v>65</v>
      </c>
      <c r="I8429" t="s">
        <v>753</v>
      </c>
      <c r="J8429" t="s">
        <v>36</v>
      </c>
      <c r="K8429" t="s">
        <v>247</v>
      </c>
      <c r="L8429" s="2">
        <f t="shared" si="1311"/>
        <v>4.2728000000000002</v>
      </c>
      <c r="M8429" s="2">
        <f t="shared" si="1312"/>
        <v>4.3600000000000003</v>
      </c>
      <c r="N8429" s="2">
        <f t="shared" si="1318"/>
        <v>8.7200000000000166E-2</v>
      </c>
      <c r="O8429" s="2">
        <f t="shared" si="1313"/>
        <v>0.17440000000000033</v>
      </c>
      <c r="P8429" s="2">
        <f t="shared" si="1314"/>
        <v>8.7200000000000006</v>
      </c>
      <c r="Q8429" s="2">
        <f t="shared" si="1315"/>
        <v>2.0000000000000036</v>
      </c>
      <c r="R8429">
        <v>2</v>
      </c>
      <c r="S8429">
        <v>0</v>
      </c>
      <c r="T8429" s="2">
        <v>4.3600000000000003</v>
      </c>
      <c r="U8429" s="3">
        <v>0.17439999999999944</v>
      </c>
      <c r="V8429" s="4">
        <f t="shared" si="1319"/>
        <v>1.9999999999999933</v>
      </c>
      <c r="W8429" s="2">
        <f t="shared" si="1316"/>
        <v>8.7200000000000006</v>
      </c>
    </row>
    <row r="8430" spans="1:23" x14ac:dyDescent="0.25">
      <c r="A8430">
        <f t="shared" si="1317"/>
        <v>2017</v>
      </c>
      <c r="B8430" s="1">
        <v>43051</v>
      </c>
      <c r="C8430" s="1">
        <v>43055</v>
      </c>
      <c r="D8430" s="1" t="str">
        <f t="shared" si="1310"/>
        <v>Nov</v>
      </c>
      <c r="E8430" t="s">
        <v>38</v>
      </c>
      <c r="F8430" t="s">
        <v>485</v>
      </c>
      <c r="G8430" t="s">
        <v>33</v>
      </c>
      <c r="H8430" t="s">
        <v>34</v>
      </c>
      <c r="I8430" t="s">
        <v>2127</v>
      </c>
      <c r="J8430" t="s">
        <v>50</v>
      </c>
      <c r="K8430" t="s">
        <v>86</v>
      </c>
      <c r="L8430" s="2">
        <f t="shared" si="1311"/>
        <v>64.170600000000007</v>
      </c>
      <c r="M8430" s="2">
        <f t="shared" si="1312"/>
        <v>62.152000000000001</v>
      </c>
      <c r="N8430" s="2">
        <f t="shared" si="1318"/>
        <v>-2.0186000000000064</v>
      </c>
      <c r="O8430" s="2">
        <f t="shared" si="1313"/>
        <v>-12.111600000000038</v>
      </c>
      <c r="P8430" s="2">
        <f t="shared" si="1314"/>
        <v>372.91200000000003</v>
      </c>
      <c r="Q8430" s="2">
        <f t="shared" si="1315"/>
        <v>-3.247843995366209</v>
      </c>
      <c r="R8430">
        <v>6</v>
      </c>
      <c r="S8430">
        <v>0.2</v>
      </c>
      <c r="T8430" s="2">
        <v>62.352000000000004</v>
      </c>
      <c r="U8430" s="3">
        <v>-10.911600000000007</v>
      </c>
      <c r="V8430" s="4">
        <f t="shared" si="1319"/>
        <v>-2.9166666666666683</v>
      </c>
      <c r="W8430" s="2">
        <f t="shared" si="1316"/>
        <v>374.11200000000002</v>
      </c>
    </row>
    <row r="8431" spans="1:23" x14ac:dyDescent="0.25">
      <c r="A8431">
        <f t="shared" si="1317"/>
        <v>2016</v>
      </c>
      <c r="B8431" s="1">
        <v>42723</v>
      </c>
      <c r="C8431" s="1">
        <v>42725</v>
      </c>
      <c r="D8431" s="1" t="str">
        <f t="shared" si="1310"/>
        <v>Dec</v>
      </c>
      <c r="E8431" t="s">
        <v>23</v>
      </c>
      <c r="F8431" t="s">
        <v>210</v>
      </c>
      <c r="G8431" t="s">
        <v>25</v>
      </c>
      <c r="H8431" t="s">
        <v>80</v>
      </c>
      <c r="I8431" t="s">
        <v>2375</v>
      </c>
      <c r="J8431" t="s">
        <v>28</v>
      </c>
      <c r="K8431" t="s">
        <v>46</v>
      </c>
      <c r="L8431" s="2">
        <f t="shared" si="1311"/>
        <v>309.9984</v>
      </c>
      <c r="M8431" s="2">
        <f t="shared" si="1312"/>
        <v>303.72000000000003</v>
      </c>
      <c r="N8431" s="2">
        <f t="shared" si="1318"/>
        <v>-6.2783999999999764</v>
      </c>
      <c r="O8431" s="2">
        <f t="shared" si="1313"/>
        <v>-31.391999999999882</v>
      </c>
      <c r="P8431" s="2">
        <f t="shared" si="1314"/>
        <v>1518.6000000000001</v>
      </c>
      <c r="Q8431" s="2">
        <f t="shared" si="1315"/>
        <v>-2.0671671276175347</v>
      </c>
      <c r="R8431">
        <v>5</v>
      </c>
      <c r="S8431">
        <v>0.2</v>
      </c>
      <c r="T8431" s="2">
        <v>303.92</v>
      </c>
      <c r="U8431" s="3">
        <v>-30.392000000000024</v>
      </c>
      <c r="V8431" s="4">
        <f t="shared" si="1319"/>
        <v>-2.0000000000000013</v>
      </c>
      <c r="W8431" s="2">
        <f t="shared" si="1316"/>
        <v>1519.6000000000001</v>
      </c>
    </row>
    <row r="8432" spans="1:23" x14ac:dyDescent="0.25">
      <c r="A8432">
        <f t="shared" si="1317"/>
        <v>2014</v>
      </c>
      <c r="B8432" s="1">
        <v>41728</v>
      </c>
      <c r="C8432" s="1">
        <v>41734</v>
      </c>
      <c r="D8432" s="1" t="str">
        <f t="shared" si="1310"/>
        <v>Mar</v>
      </c>
      <c r="E8432" t="s">
        <v>38</v>
      </c>
      <c r="F8432" t="s">
        <v>1297</v>
      </c>
      <c r="G8432" t="s">
        <v>25</v>
      </c>
      <c r="H8432" t="s">
        <v>65</v>
      </c>
      <c r="I8432" t="s">
        <v>870</v>
      </c>
      <c r="J8432" t="s">
        <v>36</v>
      </c>
      <c r="K8432" t="s">
        <v>43</v>
      </c>
      <c r="L8432" s="2">
        <f t="shared" si="1311"/>
        <v>126.06750000000002</v>
      </c>
      <c r="M8432" s="2">
        <f t="shared" si="1312"/>
        <v>129.30000000000001</v>
      </c>
      <c r="N8432" s="2">
        <f t="shared" si="1318"/>
        <v>3.2324999999999875</v>
      </c>
      <c r="O8432" s="2">
        <f t="shared" si="1313"/>
        <v>6.464999999999975</v>
      </c>
      <c r="P8432" s="2">
        <f t="shared" si="1314"/>
        <v>258.60000000000002</v>
      </c>
      <c r="Q8432" s="2">
        <f t="shared" si="1315"/>
        <v>2.4999999999999902</v>
      </c>
      <c r="R8432">
        <v>2</v>
      </c>
      <c r="S8432">
        <v>0</v>
      </c>
      <c r="T8432" s="2">
        <v>129.30000000000001</v>
      </c>
      <c r="U8432" s="3">
        <v>6.4649999999999892</v>
      </c>
      <c r="V8432" s="4">
        <f t="shared" si="1319"/>
        <v>2.4999999999999956</v>
      </c>
      <c r="W8432" s="2">
        <f t="shared" si="1316"/>
        <v>258.60000000000002</v>
      </c>
    </row>
    <row r="8433" spans="1:23" x14ac:dyDescent="0.25">
      <c r="A8433">
        <f t="shared" si="1317"/>
        <v>2017</v>
      </c>
      <c r="B8433" s="1">
        <v>43047</v>
      </c>
      <c r="C8433" s="1">
        <v>43052</v>
      </c>
      <c r="D8433" s="1" t="str">
        <f t="shared" si="1310"/>
        <v>Nov</v>
      </c>
      <c r="E8433" t="s">
        <v>38</v>
      </c>
      <c r="F8433" t="s">
        <v>2073</v>
      </c>
      <c r="G8433" t="s">
        <v>33</v>
      </c>
      <c r="H8433" t="s">
        <v>80</v>
      </c>
      <c r="I8433" t="s">
        <v>1374</v>
      </c>
      <c r="J8433" t="s">
        <v>28</v>
      </c>
      <c r="K8433" t="s">
        <v>46</v>
      </c>
      <c r="L8433" s="2">
        <f t="shared" si="1311"/>
        <v>262.95780000000002</v>
      </c>
      <c r="M8433" s="2">
        <f t="shared" si="1312"/>
        <v>274.20000000000005</v>
      </c>
      <c r="N8433" s="2">
        <f t="shared" si="1318"/>
        <v>11.242200000000025</v>
      </c>
      <c r="O8433" s="2">
        <f t="shared" si="1313"/>
        <v>112.42200000000025</v>
      </c>
      <c r="P8433" s="2">
        <f t="shared" si="1314"/>
        <v>2742.0000000000005</v>
      </c>
      <c r="Q8433" s="2">
        <f t="shared" si="1315"/>
        <v>4.1000000000000085</v>
      </c>
      <c r="R8433">
        <v>10</v>
      </c>
      <c r="S8433">
        <v>0</v>
      </c>
      <c r="T8433" s="2">
        <v>274.20000000000005</v>
      </c>
      <c r="U8433" s="3">
        <v>112.422</v>
      </c>
      <c r="V8433" s="4">
        <f t="shared" si="1319"/>
        <v>4.0999999999999996</v>
      </c>
      <c r="W8433" s="2">
        <f t="shared" si="1316"/>
        <v>2742.0000000000005</v>
      </c>
    </row>
    <row r="8434" spans="1:23" x14ac:dyDescent="0.25">
      <c r="A8434">
        <f t="shared" si="1317"/>
        <v>2014</v>
      </c>
      <c r="B8434" s="1">
        <v>41896</v>
      </c>
      <c r="C8434" s="1">
        <v>41900</v>
      </c>
      <c r="D8434" s="1" t="str">
        <f t="shared" si="1310"/>
        <v>Sep</v>
      </c>
      <c r="E8434" t="s">
        <v>23</v>
      </c>
      <c r="F8434" t="s">
        <v>1975</v>
      </c>
      <c r="G8434" t="s">
        <v>33</v>
      </c>
      <c r="H8434" t="s">
        <v>65</v>
      </c>
      <c r="I8434" t="s">
        <v>1476</v>
      </c>
      <c r="J8434" t="s">
        <v>36</v>
      </c>
      <c r="K8434" t="s">
        <v>128</v>
      </c>
      <c r="L8434" s="2">
        <f t="shared" si="1311"/>
        <v>6.3882000000000003</v>
      </c>
      <c r="M8434" s="2">
        <f t="shared" si="1312"/>
        <v>5.8479999999999999</v>
      </c>
      <c r="N8434" s="2">
        <f t="shared" si="1318"/>
        <v>-0.54020000000000046</v>
      </c>
      <c r="O8434" s="2">
        <f t="shared" si="1313"/>
        <v>-2.1608000000000018</v>
      </c>
      <c r="P8434" s="2">
        <f t="shared" si="1314"/>
        <v>23.391999999999999</v>
      </c>
      <c r="Q8434" s="2">
        <f t="shared" si="1315"/>
        <v>-9.2373461012311981</v>
      </c>
      <c r="R8434">
        <v>4</v>
      </c>
      <c r="S8434">
        <v>0.2</v>
      </c>
      <c r="T8434" s="2">
        <v>6.048</v>
      </c>
      <c r="U8434" s="3">
        <v>-1.3607999999999998</v>
      </c>
      <c r="V8434" s="4">
        <f t="shared" si="1319"/>
        <v>-5.6249999999999991</v>
      </c>
      <c r="W8434" s="2">
        <f t="shared" si="1316"/>
        <v>24.192</v>
      </c>
    </row>
    <row r="8435" spans="1:23" x14ac:dyDescent="0.25">
      <c r="A8435">
        <f t="shared" si="1317"/>
        <v>2014</v>
      </c>
      <c r="B8435" s="1">
        <v>41896</v>
      </c>
      <c r="C8435" s="1">
        <v>41900</v>
      </c>
      <c r="D8435" s="1" t="str">
        <f t="shared" si="1310"/>
        <v>Sep</v>
      </c>
      <c r="E8435" t="s">
        <v>23</v>
      </c>
      <c r="F8435" t="s">
        <v>1975</v>
      </c>
      <c r="G8435" t="s">
        <v>33</v>
      </c>
      <c r="H8435" t="s">
        <v>65</v>
      </c>
      <c r="I8435" t="s">
        <v>2290</v>
      </c>
      <c r="J8435" t="s">
        <v>36</v>
      </c>
      <c r="K8435" t="s">
        <v>60</v>
      </c>
      <c r="L8435" s="2">
        <f t="shared" si="1311"/>
        <v>5.7780000000000014</v>
      </c>
      <c r="M8435" s="2">
        <f t="shared" si="1312"/>
        <v>6.6480000000000006</v>
      </c>
      <c r="N8435" s="2">
        <f t="shared" si="1318"/>
        <v>0.86999999999999922</v>
      </c>
      <c r="O8435" s="2">
        <f t="shared" si="1313"/>
        <v>1.7399999999999984</v>
      </c>
      <c r="P8435" s="2">
        <f t="shared" si="1314"/>
        <v>13.296000000000001</v>
      </c>
      <c r="Q8435" s="2">
        <f t="shared" si="1315"/>
        <v>13.086642599277965</v>
      </c>
      <c r="R8435">
        <v>2</v>
      </c>
      <c r="S8435">
        <v>0.2</v>
      </c>
      <c r="T8435" s="2">
        <v>6.8480000000000008</v>
      </c>
      <c r="U8435" s="3">
        <v>2.1399999999999992</v>
      </c>
      <c r="V8435" s="4">
        <f t="shared" si="1319"/>
        <v>15.624999999999991</v>
      </c>
      <c r="W8435" s="2">
        <f t="shared" si="1316"/>
        <v>13.696000000000002</v>
      </c>
    </row>
    <row r="8436" spans="1:23" x14ac:dyDescent="0.25">
      <c r="A8436">
        <f t="shared" si="1317"/>
        <v>2014</v>
      </c>
      <c r="B8436" s="1">
        <v>41896</v>
      </c>
      <c r="C8436" s="1">
        <v>41900</v>
      </c>
      <c r="D8436" s="1" t="str">
        <f t="shared" si="1310"/>
        <v>Sep</v>
      </c>
      <c r="E8436" t="s">
        <v>23</v>
      </c>
      <c r="F8436" t="s">
        <v>1975</v>
      </c>
      <c r="G8436" t="s">
        <v>33</v>
      </c>
      <c r="H8436" t="s">
        <v>65</v>
      </c>
      <c r="I8436" t="s">
        <v>2196</v>
      </c>
      <c r="J8436" t="s">
        <v>28</v>
      </c>
      <c r="K8436" t="s">
        <v>46</v>
      </c>
      <c r="L8436" s="2">
        <f t="shared" si="1311"/>
        <v>11.304600000000001</v>
      </c>
      <c r="M8436" s="2">
        <f t="shared" si="1312"/>
        <v>9.3600000000000012</v>
      </c>
      <c r="N8436" s="2">
        <f t="shared" si="1318"/>
        <v>-1.9445999999999994</v>
      </c>
      <c r="O8436" s="2">
        <f t="shared" si="1313"/>
        <v>-9.7229999999999972</v>
      </c>
      <c r="P8436" s="2">
        <f t="shared" si="1314"/>
        <v>46.800000000000004</v>
      </c>
      <c r="Q8436" s="2">
        <f t="shared" si="1315"/>
        <v>-20.775641025641018</v>
      </c>
      <c r="R8436">
        <v>5</v>
      </c>
      <c r="S8436">
        <v>0.6</v>
      </c>
      <c r="T8436" s="2">
        <v>9.9600000000000009</v>
      </c>
      <c r="U8436" s="3">
        <v>-6.7230000000000008</v>
      </c>
      <c r="V8436" s="4">
        <f t="shared" si="1319"/>
        <v>-13.5</v>
      </c>
      <c r="W8436" s="2">
        <f t="shared" si="1316"/>
        <v>49.800000000000004</v>
      </c>
    </row>
    <row r="8437" spans="1:23" x14ac:dyDescent="0.25">
      <c r="A8437">
        <f t="shared" si="1317"/>
        <v>2014</v>
      </c>
      <c r="B8437" s="1">
        <v>41896</v>
      </c>
      <c r="C8437" s="1">
        <v>41900</v>
      </c>
      <c r="D8437" s="1" t="str">
        <f t="shared" si="1310"/>
        <v>Sep</v>
      </c>
      <c r="E8437" t="s">
        <v>23</v>
      </c>
      <c r="F8437" t="s">
        <v>1975</v>
      </c>
      <c r="G8437" t="s">
        <v>33</v>
      </c>
      <c r="H8437" t="s">
        <v>65</v>
      </c>
      <c r="I8437" t="s">
        <v>189</v>
      </c>
      <c r="J8437" t="s">
        <v>36</v>
      </c>
      <c r="K8437" t="s">
        <v>53</v>
      </c>
      <c r="L8437" s="2">
        <f t="shared" si="1311"/>
        <v>15.393599999999998</v>
      </c>
      <c r="M8437" s="2">
        <f t="shared" si="1312"/>
        <v>7.751999999999998</v>
      </c>
      <c r="N8437" s="2">
        <f t="shared" si="1318"/>
        <v>-7.6415999999999995</v>
      </c>
      <c r="O8437" s="2">
        <f t="shared" si="1313"/>
        <v>-15.283199999999999</v>
      </c>
      <c r="P8437" s="2">
        <f t="shared" si="1314"/>
        <v>15.503999999999996</v>
      </c>
      <c r="Q8437" s="2">
        <f t="shared" si="1315"/>
        <v>-98.57585139318887</v>
      </c>
      <c r="R8437">
        <v>2</v>
      </c>
      <c r="S8437">
        <v>0.8</v>
      </c>
      <c r="T8437" s="2">
        <v>8.5519999999999978</v>
      </c>
      <c r="U8437" s="3">
        <v>-13.683199999999999</v>
      </c>
      <c r="V8437" s="4">
        <f t="shared" si="1319"/>
        <v>-80.000000000000014</v>
      </c>
      <c r="W8437" s="2">
        <f t="shared" si="1316"/>
        <v>17.103999999999996</v>
      </c>
    </row>
    <row r="8438" spans="1:23" x14ac:dyDescent="0.25">
      <c r="A8438">
        <f t="shared" si="1317"/>
        <v>2015</v>
      </c>
      <c r="B8438" s="1">
        <v>42267</v>
      </c>
      <c r="C8438" s="1">
        <v>42273</v>
      </c>
      <c r="D8438" s="1" t="str">
        <f t="shared" si="1310"/>
        <v>Sep</v>
      </c>
      <c r="E8438" t="s">
        <v>38</v>
      </c>
      <c r="F8438" t="s">
        <v>1837</v>
      </c>
      <c r="G8438" t="s">
        <v>25</v>
      </c>
      <c r="H8438" t="s">
        <v>34</v>
      </c>
      <c r="I8438" t="s">
        <v>2244</v>
      </c>
      <c r="J8438" t="s">
        <v>36</v>
      </c>
      <c r="K8438" t="s">
        <v>53</v>
      </c>
      <c r="L8438" s="2">
        <f t="shared" si="1311"/>
        <v>44.081800000000001</v>
      </c>
      <c r="M8438" s="2">
        <f t="shared" si="1312"/>
        <v>45.384</v>
      </c>
      <c r="N8438" s="2">
        <f t="shared" si="1318"/>
        <v>1.3021999999999991</v>
      </c>
      <c r="O8438" s="2">
        <f t="shared" si="1313"/>
        <v>14.32419999999999</v>
      </c>
      <c r="P8438" s="2">
        <f t="shared" si="1314"/>
        <v>499.22399999999999</v>
      </c>
      <c r="Q8438" s="2">
        <f t="shared" si="1315"/>
        <v>2.8692931429578685</v>
      </c>
      <c r="R8438">
        <v>11</v>
      </c>
      <c r="S8438">
        <v>0.2</v>
      </c>
      <c r="T8438" s="2">
        <v>45.584000000000003</v>
      </c>
      <c r="U8438" s="3">
        <v>16.524199999999997</v>
      </c>
      <c r="V8438" s="4">
        <f t="shared" si="1319"/>
        <v>3.2954545454545445</v>
      </c>
      <c r="W8438" s="2">
        <f t="shared" si="1316"/>
        <v>501.42400000000004</v>
      </c>
    </row>
    <row r="8439" spans="1:23" x14ac:dyDescent="0.25">
      <c r="A8439">
        <f t="shared" si="1317"/>
        <v>2015</v>
      </c>
      <c r="B8439" s="1">
        <v>42348</v>
      </c>
      <c r="C8439" s="1">
        <v>42354</v>
      </c>
      <c r="D8439" s="1" t="str">
        <f t="shared" si="1310"/>
        <v>Dec</v>
      </c>
      <c r="E8439" t="s">
        <v>38</v>
      </c>
      <c r="F8439" t="s">
        <v>1181</v>
      </c>
      <c r="G8439" t="s">
        <v>25</v>
      </c>
      <c r="H8439" t="s">
        <v>80</v>
      </c>
      <c r="I8439" t="s">
        <v>2047</v>
      </c>
      <c r="J8439" t="s">
        <v>50</v>
      </c>
      <c r="K8439" t="s">
        <v>86</v>
      </c>
      <c r="L8439" s="2">
        <f t="shared" si="1311"/>
        <v>23.2578</v>
      </c>
      <c r="M8439" s="2">
        <f t="shared" si="1312"/>
        <v>25.288</v>
      </c>
      <c r="N8439" s="2">
        <f t="shared" si="1318"/>
        <v>2.0302000000000007</v>
      </c>
      <c r="O8439" s="2">
        <f t="shared" si="1313"/>
        <v>4.0604000000000013</v>
      </c>
      <c r="P8439" s="2">
        <f t="shared" si="1314"/>
        <v>50.576000000000001</v>
      </c>
      <c r="Q8439" s="2">
        <f t="shared" si="1315"/>
        <v>8.0283138247390102</v>
      </c>
      <c r="R8439">
        <v>2</v>
      </c>
      <c r="S8439">
        <v>0.2</v>
      </c>
      <c r="T8439" s="2">
        <v>25.488</v>
      </c>
      <c r="U8439" s="3">
        <v>4.4603999999999999</v>
      </c>
      <c r="V8439" s="4">
        <f t="shared" si="1319"/>
        <v>8.75</v>
      </c>
      <c r="W8439" s="2">
        <f t="shared" si="1316"/>
        <v>50.975999999999999</v>
      </c>
    </row>
    <row r="8440" spans="1:23" x14ac:dyDescent="0.25">
      <c r="A8440">
        <f t="shared" si="1317"/>
        <v>2014</v>
      </c>
      <c r="B8440" s="1">
        <v>41787</v>
      </c>
      <c r="C8440" s="1">
        <v>41791</v>
      </c>
      <c r="D8440" s="1" t="str">
        <f t="shared" si="1310"/>
        <v>May</v>
      </c>
      <c r="E8440" t="s">
        <v>38</v>
      </c>
      <c r="F8440" t="s">
        <v>1865</v>
      </c>
      <c r="G8440" t="s">
        <v>25</v>
      </c>
      <c r="H8440" t="s">
        <v>34</v>
      </c>
      <c r="I8440" t="s">
        <v>2429</v>
      </c>
      <c r="J8440" t="s">
        <v>36</v>
      </c>
      <c r="K8440" t="s">
        <v>53</v>
      </c>
      <c r="L8440" s="2">
        <f t="shared" si="1311"/>
        <v>124.12</v>
      </c>
      <c r="M8440" s="2">
        <f t="shared" si="1312"/>
        <v>136.76000000000002</v>
      </c>
      <c r="N8440" s="2">
        <f t="shared" si="1318"/>
        <v>12.640000000000015</v>
      </c>
      <c r="O8440" s="2">
        <f t="shared" si="1313"/>
        <v>50.560000000000059</v>
      </c>
      <c r="P8440" s="2">
        <f t="shared" si="1314"/>
        <v>547.04000000000008</v>
      </c>
      <c r="Q8440" s="2">
        <f t="shared" si="1315"/>
        <v>9.2424685580579222</v>
      </c>
      <c r="R8440">
        <v>4</v>
      </c>
      <c r="S8440">
        <v>0.2</v>
      </c>
      <c r="T8440" s="2">
        <v>136.96</v>
      </c>
      <c r="U8440" s="3">
        <v>51.359999999999992</v>
      </c>
      <c r="V8440" s="4">
        <f t="shared" si="1319"/>
        <v>9.3749999999999982</v>
      </c>
      <c r="W8440" s="2">
        <f t="shared" si="1316"/>
        <v>547.84</v>
      </c>
    </row>
    <row r="8441" spans="1:23" x14ac:dyDescent="0.25">
      <c r="A8441">
        <f t="shared" si="1317"/>
        <v>2017</v>
      </c>
      <c r="B8441" s="1">
        <v>42808</v>
      </c>
      <c r="C8441" s="1">
        <v>42811</v>
      </c>
      <c r="D8441" s="1" t="str">
        <f t="shared" si="1310"/>
        <v>Mar</v>
      </c>
      <c r="E8441" t="s">
        <v>23</v>
      </c>
      <c r="F8441" t="s">
        <v>911</v>
      </c>
      <c r="G8441" t="s">
        <v>33</v>
      </c>
      <c r="H8441" t="s">
        <v>65</v>
      </c>
      <c r="I8441" t="s">
        <v>2469</v>
      </c>
      <c r="J8441" t="s">
        <v>50</v>
      </c>
      <c r="K8441" t="s">
        <v>51</v>
      </c>
      <c r="L8441" s="2">
        <f t="shared" si="1311"/>
        <v>47.135200000000005</v>
      </c>
      <c r="M8441" s="2">
        <f t="shared" si="1312"/>
        <v>49.416000000000004</v>
      </c>
      <c r="N8441" s="2">
        <f t="shared" si="1318"/>
        <v>2.2807999999999993</v>
      </c>
      <c r="O8441" s="2">
        <f t="shared" si="1313"/>
        <v>4.5615999999999985</v>
      </c>
      <c r="P8441" s="2">
        <f t="shared" si="1314"/>
        <v>98.832000000000008</v>
      </c>
      <c r="Q8441" s="2">
        <f t="shared" si="1315"/>
        <v>4.6155091468350316</v>
      </c>
      <c r="R8441">
        <v>2</v>
      </c>
      <c r="S8441">
        <v>0.2</v>
      </c>
      <c r="T8441" s="2">
        <v>49.616000000000007</v>
      </c>
      <c r="U8441" s="3">
        <v>4.9615999999999989</v>
      </c>
      <c r="V8441" s="4">
        <f t="shared" si="1319"/>
        <v>4.9999999999999982</v>
      </c>
      <c r="W8441" s="2">
        <f t="shared" si="1316"/>
        <v>99.232000000000014</v>
      </c>
    </row>
    <row r="8442" spans="1:23" x14ac:dyDescent="0.25">
      <c r="A8442">
        <f t="shared" si="1317"/>
        <v>2016</v>
      </c>
      <c r="B8442" s="1">
        <v>42712</v>
      </c>
      <c r="C8442" s="1">
        <v>42716</v>
      </c>
      <c r="D8442" s="1" t="str">
        <f t="shared" si="1310"/>
        <v>Dec</v>
      </c>
      <c r="E8442" t="s">
        <v>23</v>
      </c>
      <c r="F8442" t="s">
        <v>2194</v>
      </c>
      <c r="G8442" t="s">
        <v>64</v>
      </c>
      <c r="H8442" t="s">
        <v>80</v>
      </c>
      <c r="I8442" t="s">
        <v>423</v>
      </c>
      <c r="J8442" t="s">
        <v>36</v>
      </c>
      <c r="K8442" t="s">
        <v>60</v>
      </c>
      <c r="L8442" s="2">
        <f t="shared" si="1311"/>
        <v>9.437400000000002</v>
      </c>
      <c r="M8442" s="2">
        <f t="shared" si="1312"/>
        <v>10.384000000000002</v>
      </c>
      <c r="N8442" s="2">
        <f t="shared" si="1318"/>
        <v>0.94660000000000011</v>
      </c>
      <c r="O8442" s="2">
        <f t="shared" si="1313"/>
        <v>2.8398000000000003</v>
      </c>
      <c r="P8442" s="2">
        <f t="shared" si="1314"/>
        <v>31.152000000000008</v>
      </c>
      <c r="Q8442" s="2">
        <f t="shared" si="1315"/>
        <v>9.1159476117103218</v>
      </c>
      <c r="R8442">
        <v>3</v>
      </c>
      <c r="S8442">
        <v>0.2</v>
      </c>
      <c r="T8442" s="2">
        <v>10.584000000000001</v>
      </c>
      <c r="U8442" s="3">
        <v>3.4397999999999995</v>
      </c>
      <c r="V8442" s="4">
        <f t="shared" si="1319"/>
        <v>10.83333333333333</v>
      </c>
      <c r="W8442" s="2">
        <f t="shared" si="1316"/>
        <v>31.752000000000002</v>
      </c>
    </row>
    <row r="8443" spans="1:23" x14ac:dyDescent="0.25">
      <c r="A8443">
        <f t="shared" si="1317"/>
        <v>2017</v>
      </c>
      <c r="B8443" s="1">
        <v>42861</v>
      </c>
      <c r="C8443" s="1">
        <v>42865</v>
      </c>
      <c r="D8443" s="1" t="str">
        <f t="shared" si="1310"/>
        <v>May</v>
      </c>
      <c r="E8443" t="s">
        <v>38</v>
      </c>
      <c r="F8443" t="s">
        <v>497</v>
      </c>
      <c r="G8443" t="s">
        <v>25</v>
      </c>
      <c r="H8443" t="s">
        <v>34</v>
      </c>
      <c r="I8443" t="s">
        <v>267</v>
      </c>
      <c r="J8443" t="s">
        <v>36</v>
      </c>
      <c r="K8443" t="s">
        <v>60</v>
      </c>
      <c r="L8443" s="2">
        <f t="shared" si="1311"/>
        <v>77.557199999999995</v>
      </c>
      <c r="M8443" s="2">
        <f t="shared" si="1312"/>
        <v>84.215999999999994</v>
      </c>
      <c r="N8443" s="2">
        <f t="shared" si="1318"/>
        <v>6.6587999999999994</v>
      </c>
      <c r="O8443" s="2">
        <f t="shared" si="1313"/>
        <v>26.635199999999998</v>
      </c>
      <c r="P8443" s="2">
        <f t="shared" si="1314"/>
        <v>336.86399999999998</v>
      </c>
      <c r="Q8443" s="2">
        <f t="shared" si="1315"/>
        <v>7.9068110572812769</v>
      </c>
      <c r="R8443">
        <v>4</v>
      </c>
      <c r="S8443">
        <v>0.2</v>
      </c>
      <c r="T8443" s="2">
        <v>84.415999999999997</v>
      </c>
      <c r="U8443" s="3">
        <v>27.435199999999995</v>
      </c>
      <c r="V8443" s="4">
        <f t="shared" si="1319"/>
        <v>8.1249999999999982</v>
      </c>
      <c r="W8443" s="2">
        <f t="shared" si="1316"/>
        <v>337.66399999999999</v>
      </c>
    </row>
    <row r="8444" spans="1:23" x14ac:dyDescent="0.25">
      <c r="A8444">
        <f t="shared" si="1317"/>
        <v>2016</v>
      </c>
      <c r="B8444" s="1">
        <v>42435</v>
      </c>
      <c r="C8444" s="1">
        <v>42439</v>
      </c>
      <c r="D8444" s="1" t="str">
        <f t="shared" si="1310"/>
        <v>Mar</v>
      </c>
      <c r="E8444" t="s">
        <v>38</v>
      </c>
      <c r="F8444" t="s">
        <v>2194</v>
      </c>
      <c r="G8444" t="s">
        <v>64</v>
      </c>
      <c r="H8444" t="s">
        <v>80</v>
      </c>
      <c r="I8444" t="s">
        <v>1377</v>
      </c>
      <c r="J8444" t="s">
        <v>50</v>
      </c>
      <c r="K8444" t="s">
        <v>51</v>
      </c>
      <c r="L8444" s="2">
        <f t="shared" si="1311"/>
        <v>467.935</v>
      </c>
      <c r="M8444" s="2">
        <f t="shared" si="1312"/>
        <v>431.54</v>
      </c>
      <c r="N8444" s="2">
        <f t="shared" si="1318"/>
        <v>-36.394999999999982</v>
      </c>
      <c r="O8444" s="2">
        <f t="shared" si="1313"/>
        <v>-72.789999999999964</v>
      </c>
      <c r="P8444" s="2">
        <f t="shared" si="1314"/>
        <v>863.08</v>
      </c>
      <c r="Q8444" s="2">
        <f t="shared" si="1315"/>
        <v>-8.433748899290908</v>
      </c>
      <c r="R8444">
        <v>2</v>
      </c>
      <c r="S8444">
        <v>0.4</v>
      </c>
      <c r="T8444" s="2">
        <v>431.94</v>
      </c>
      <c r="U8444" s="3">
        <v>-71.990000000000009</v>
      </c>
      <c r="V8444" s="4">
        <f t="shared" si="1319"/>
        <v>-8.3333333333333339</v>
      </c>
      <c r="W8444" s="2">
        <f t="shared" si="1316"/>
        <v>863.88</v>
      </c>
    </row>
    <row r="8445" spans="1:23" x14ac:dyDescent="0.25">
      <c r="A8445">
        <f t="shared" si="1317"/>
        <v>2016</v>
      </c>
      <c r="B8445" s="1">
        <v>42435</v>
      </c>
      <c r="C8445" s="1">
        <v>42439</v>
      </c>
      <c r="D8445" s="1" t="str">
        <f t="shared" si="1310"/>
        <v>Mar</v>
      </c>
      <c r="E8445" t="s">
        <v>38</v>
      </c>
      <c r="F8445" t="s">
        <v>2194</v>
      </c>
      <c r="G8445" t="s">
        <v>64</v>
      </c>
      <c r="H8445" t="s">
        <v>80</v>
      </c>
      <c r="I8445" t="s">
        <v>1929</v>
      </c>
      <c r="J8445" t="s">
        <v>36</v>
      </c>
      <c r="K8445" t="s">
        <v>53</v>
      </c>
      <c r="L8445" s="2">
        <f t="shared" si="1311"/>
        <v>3.5411999999999999</v>
      </c>
      <c r="M8445" s="2">
        <f t="shared" si="1312"/>
        <v>1.3430000000000002</v>
      </c>
      <c r="N8445" s="2">
        <f t="shared" si="1318"/>
        <v>-2.1981999999999999</v>
      </c>
      <c r="O8445" s="2">
        <f t="shared" si="1313"/>
        <v>-2.1981999999999999</v>
      </c>
      <c r="P8445" s="2">
        <f t="shared" si="1314"/>
        <v>1.3430000000000002</v>
      </c>
      <c r="Q8445" s="2">
        <f t="shared" si="1315"/>
        <v>-163.67833209233058</v>
      </c>
      <c r="R8445">
        <v>1</v>
      </c>
      <c r="S8445">
        <v>0.7</v>
      </c>
      <c r="T8445" s="2">
        <v>2.0430000000000001</v>
      </c>
      <c r="U8445" s="3">
        <v>-1.4981999999999998</v>
      </c>
      <c r="V8445" s="4">
        <f t="shared" si="1319"/>
        <v>-73.333333333333314</v>
      </c>
      <c r="W8445" s="2">
        <f t="shared" si="1316"/>
        <v>2.0430000000000001</v>
      </c>
    </row>
    <row r="8446" spans="1:23" x14ac:dyDescent="0.25">
      <c r="A8446">
        <f t="shared" si="1317"/>
        <v>2016</v>
      </c>
      <c r="B8446" s="1">
        <v>42435</v>
      </c>
      <c r="C8446" s="1">
        <v>42439</v>
      </c>
      <c r="D8446" s="1" t="str">
        <f t="shared" si="1310"/>
        <v>Mar</v>
      </c>
      <c r="E8446" t="s">
        <v>38</v>
      </c>
      <c r="F8446" t="s">
        <v>2194</v>
      </c>
      <c r="G8446" t="s">
        <v>64</v>
      </c>
      <c r="H8446" t="s">
        <v>80</v>
      </c>
      <c r="I8446" t="s">
        <v>827</v>
      </c>
      <c r="J8446" t="s">
        <v>50</v>
      </c>
      <c r="K8446" t="s">
        <v>51</v>
      </c>
      <c r="L8446" s="2">
        <f t="shared" si="1311"/>
        <v>72.408100000000005</v>
      </c>
      <c r="M8446" s="2">
        <f t="shared" si="1312"/>
        <v>67.837999999999994</v>
      </c>
      <c r="N8446" s="2">
        <f t="shared" si="1318"/>
        <v>-4.5701000000000107</v>
      </c>
      <c r="O8446" s="2">
        <f t="shared" si="1313"/>
        <v>-13.710300000000032</v>
      </c>
      <c r="P8446" s="2">
        <f t="shared" si="1314"/>
        <v>203.51399999999998</v>
      </c>
      <c r="Q8446" s="2">
        <f t="shared" si="1315"/>
        <v>-6.7367846929449735</v>
      </c>
      <c r="R8446">
        <v>3</v>
      </c>
      <c r="S8446">
        <v>0.4</v>
      </c>
      <c r="T8446" s="2">
        <v>68.238</v>
      </c>
      <c r="U8446" s="3">
        <v>-12.510300000000008</v>
      </c>
      <c r="V8446" s="4">
        <f t="shared" si="1319"/>
        <v>-6.1111111111111152</v>
      </c>
      <c r="W8446" s="2">
        <f t="shared" si="1316"/>
        <v>204.714</v>
      </c>
    </row>
    <row r="8447" spans="1:23" x14ac:dyDescent="0.25">
      <c r="A8447">
        <f t="shared" si="1317"/>
        <v>2017</v>
      </c>
      <c r="B8447" s="1">
        <v>43031</v>
      </c>
      <c r="C8447" s="1">
        <v>43032</v>
      </c>
      <c r="D8447" s="1" t="str">
        <f t="shared" si="1310"/>
        <v>Oct</v>
      </c>
      <c r="E8447" t="s">
        <v>98</v>
      </c>
      <c r="F8447" t="s">
        <v>1118</v>
      </c>
      <c r="G8447" t="s">
        <v>33</v>
      </c>
      <c r="H8447" t="s">
        <v>80</v>
      </c>
      <c r="I8447" t="s">
        <v>1486</v>
      </c>
      <c r="J8447" t="s">
        <v>28</v>
      </c>
      <c r="K8447" t="s">
        <v>41</v>
      </c>
      <c r="L8447" s="2">
        <f t="shared" si="1311"/>
        <v>244.1832</v>
      </c>
      <c r="M8447" s="2">
        <f t="shared" si="1312"/>
        <v>240.44399999999999</v>
      </c>
      <c r="N8447" s="2">
        <f t="shared" si="1318"/>
        <v>-3.739200000000011</v>
      </c>
      <c r="O8447" s="2">
        <f t="shared" si="1313"/>
        <v>-14.956800000000044</v>
      </c>
      <c r="P8447" s="2">
        <f t="shared" si="1314"/>
        <v>961.77599999999995</v>
      </c>
      <c r="Q8447" s="2">
        <f t="shared" si="1315"/>
        <v>-1.5551230224085488</v>
      </c>
      <c r="R8447">
        <v>4</v>
      </c>
      <c r="S8447">
        <v>0.3</v>
      </c>
      <c r="T8447" s="2">
        <v>240.744</v>
      </c>
      <c r="U8447" s="3">
        <v>-13.756799999999984</v>
      </c>
      <c r="V8447" s="4">
        <f t="shared" si="1319"/>
        <v>-1.428571428571427</v>
      </c>
      <c r="W8447" s="2">
        <f t="shared" si="1316"/>
        <v>962.976</v>
      </c>
    </row>
    <row r="8448" spans="1:23" x14ac:dyDescent="0.25">
      <c r="A8448">
        <f t="shared" si="1317"/>
        <v>2017</v>
      </c>
      <c r="B8448" s="1">
        <v>43031</v>
      </c>
      <c r="C8448" s="1">
        <v>43032</v>
      </c>
      <c r="D8448" s="1" t="str">
        <f t="shared" si="1310"/>
        <v>Oct</v>
      </c>
      <c r="E8448" t="s">
        <v>98</v>
      </c>
      <c r="F8448" t="s">
        <v>1118</v>
      </c>
      <c r="G8448" t="s">
        <v>33</v>
      </c>
      <c r="H8448" t="s">
        <v>80</v>
      </c>
      <c r="I8448" t="s">
        <v>2181</v>
      </c>
      <c r="J8448" t="s">
        <v>28</v>
      </c>
      <c r="K8448" t="s">
        <v>46</v>
      </c>
      <c r="L8448" s="2">
        <f t="shared" si="1311"/>
        <v>31.324999999999999</v>
      </c>
      <c r="M8448" s="2">
        <f t="shared" si="1312"/>
        <v>35</v>
      </c>
      <c r="N8448" s="2">
        <f t="shared" si="1318"/>
        <v>3.6750000000000007</v>
      </c>
      <c r="O8448" s="2">
        <f t="shared" si="1313"/>
        <v>14.700000000000003</v>
      </c>
      <c r="P8448" s="2">
        <f t="shared" si="1314"/>
        <v>140</v>
      </c>
      <c r="Q8448" s="2">
        <f t="shared" si="1315"/>
        <v>10.500000000000002</v>
      </c>
      <c r="R8448">
        <v>4</v>
      </c>
      <c r="S8448">
        <v>0</v>
      </c>
      <c r="T8448" s="2">
        <v>35</v>
      </c>
      <c r="U8448" s="3">
        <v>14.700000000000003</v>
      </c>
      <c r="V8448" s="4">
        <f t="shared" si="1319"/>
        <v>10.500000000000002</v>
      </c>
      <c r="W8448" s="2">
        <f t="shared" si="1316"/>
        <v>140</v>
      </c>
    </row>
    <row r="8449" spans="1:23" x14ac:dyDescent="0.25">
      <c r="A8449">
        <f t="shared" si="1317"/>
        <v>2017</v>
      </c>
      <c r="B8449" s="1">
        <v>43031</v>
      </c>
      <c r="C8449" s="1">
        <v>43032</v>
      </c>
      <c r="D8449" s="1" t="str">
        <f t="shared" si="1310"/>
        <v>Oct</v>
      </c>
      <c r="E8449" t="s">
        <v>98</v>
      </c>
      <c r="F8449" t="s">
        <v>1118</v>
      </c>
      <c r="G8449" t="s">
        <v>33</v>
      </c>
      <c r="H8449" t="s">
        <v>80</v>
      </c>
      <c r="I8449" t="s">
        <v>2640</v>
      </c>
      <c r="J8449" t="s">
        <v>28</v>
      </c>
      <c r="K8449" t="s">
        <v>46</v>
      </c>
      <c r="L8449" s="2">
        <f t="shared" si="1311"/>
        <v>185.39840000000001</v>
      </c>
      <c r="M8449" s="2">
        <f t="shared" si="1312"/>
        <v>210.68</v>
      </c>
      <c r="N8449" s="2">
        <f t="shared" si="1318"/>
        <v>25.281599999999997</v>
      </c>
      <c r="O8449" s="2">
        <f t="shared" si="1313"/>
        <v>50.563199999999995</v>
      </c>
      <c r="P8449" s="2">
        <f t="shared" si="1314"/>
        <v>421.36</v>
      </c>
      <c r="Q8449" s="2">
        <f t="shared" si="1315"/>
        <v>11.999999999999998</v>
      </c>
      <c r="R8449">
        <v>2</v>
      </c>
      <c r="S8449">
        <v>0</v>
      </c>
      <c r="T8449" s="2">
        <v>210.68</v>
      </c>
      <c r="U8449" s="3">
        <v>50.563199999999995</v>
      </c>
      <c r="V8449" s="4">
        <f t="shared" si="1319"/>
        <v>11.999999999999998</v>
      </c>
      <c r="W8449" s="2">
        <f t="shared" si="1316"/>
        <v>421.36</v>
      </c>
    </row>
    <row r="8450" spans="1:23" x14ac:dyDescent="0.25">
      <c r="A8450">
        <f t="shared" si="1317"/>
        <v>2017</v>
      </c>
      <c r="B8450" s="1">
        <v>43031</v>
      </c>
      <c r="C8450" s="1">
        <v>43032</v>
      </c>
      <c r="D8450" s="1" t="str">
        <f t="shared" ref="D8450:D8513" si="1320">TEXT((B8450),"MMM")</f>
        <v>Oct</v>
      </c>
      <c r="E8450" t="s">
        <v>98</v>
      </c>
      <c r="F8450" t="s">
        <v>1118</v>
      </c>
      <c r="G8450" t="s">
        <v>33</v>
      </c>
      <c r="H8450" t="s">
        <v>80</v>
      </c>
      <c r="I8450" t="s">
        <v>543</v>
      </c>
      <c r="J8450" t="s">
        <v>28</v>
      </c>
      <c r="K8450" t="s">
        <v>41</v>
      </c>
      <c r="L8450" s="2">
        <f t="shared" ref="L8450:L8513" si="1321">T8450 - (U8450 / R8450)</f>
        <v>680.42239999999993</v>
      </c>
      <c r="M8450" s="2">
        <f t="shared" ref="M8450:M8513" si="1322">(T8450/1-S8450)</f>
        <v>637.596</v>
      </c>
      <c r="N8450" s="2">
        <f t="shared" si="1318"/>
        <v>-42.826399999999921</v>
      </c>
      <c r="O8450" s="2">
        <f t="shared" ref="O8450:O8513" si="1323">N8450*R8450</f>
        <v>-128.47919999999976</v>
      </c>
      <c r="P8450" s="2">
        <f t="shared" ref="P8450:P8513" si="1324">(M8450*R8450)</f>
        <v>1912.788</v>
      </c>
      <c r="Q8450" s="2">
        <f t="shared" ref="Q8450:Q8513" si="1325">(O8450/(M8450*R8450))*100</f>
        <v>-6.7168551872972726</v>
      </c>
      <c r="R8450">
        <v>3</v>
      </c>
      <c r="S8450">
        <v>0.3</v>
      </c>
      <c r="T8450" s="2">
        <v>637.89599999999996</v>
      </c>
      <c r="U8450" s="3">
        <v>-127.57919999999996</v>
      </c>
      <c r="V8450" s="4">
        <f t="shared" si="1319"/>
        <v>-6.6666666666666652</v>
      </c>
      <c r="W8450" s="2">
        <f t="shared" ref="W8450:W8513" si="1326">R8450*T8450</f>
        <v>1913.6879999999999</v>
      </c>
    </row>
    <row r="8451" spans="1:23" x14ac:dyDescent="0.25">
      <c r="A8451">
        <f t="shared" ref="A8451:A8514" si="1327">YEAR(B8451)</f>
        <v>2017</v>
      </c>
      <c r="B8451" s="1">
        <v>43031</v>
      </c>
      <c r="C8451" s="1">
        <v>43032</v>
      </c>
      <c r="D8451" s="1" t="str">
        <f t="shared" si="1320"/>
        <v>Oct</v>
      </c>
      <c r="E8451" t="s">
        <v>98</v>
      </c>
      <c r="F8451" t="s">
        <v>1118</v>
      </c>
      <c r="G8451" t="s">
        <v>33</v>
      </c>
      <c r="H8451" t="s">
        <v>80</v>
      </c>
      <c r="I8451" t="s">
        <v>585</v>
      </c>
      <c r="J8451" t="s">
        <v>36</v>
      </c>
      <c r="K8451" t="s">
        <v>60</v>
      </c>
      <c r="L8451" s="2">
        <f t="shared" si="1321"/>
        <v>40.779299999999999</v>
      </c>
      <c r="M8451" s="2">
        <f t="shared" si="1322"/>
        <v>43.44</v>
      </c>
      <c r="N8451" s="2">
        <f t="shared" ref="N8451:N8514" si="1328">(M8451-L8451)</f>
        <v>2.6606999999999985</v>
      </c>
      <c r="O8451" s="2">
        <f t="shared" si="1323"/>
        <v>21.285599999999988</v>
      </c>
      <c r="P8451" s="2">
        <f t="shared" si="1324"/>
        <v>347.52</v>
      </c>
      <c r="Q8451" s="2">
        <f t="shared" si="1325"/>
        <v>6.1249999999999973</v>
      </c>
      <c r="R8451">
        <v>8</v>
      </c>
      <c r="S8451">
        <v>0</v>
      </c>
      <c r="T8451" s="2">
        <v>43.44</v>
      </c>
      <c r="U8451" s="3">
        <v>21.285599999999999</v>
      </c>
      <c r="V8451" s="4">
        <f t="shared" ref="V8451:V8514" si="1329">(U8451/W8451)*100</f>
        <v>6.125</v>
      </c>
      <c r="W8451" s="2">
        <f t="shared" si="1326"/>
        <v>347.52</v>
      </c>
    </row>
    <row r="8452" spans="1:23" x14ac:dyDescent="0.25">
      <c r="A8452">
        <f t="shared" si="1327"/>
        <v>2017</v>
      </c>
      <c r="B8452" s="1">
        <v>43031</v>
      </c>
      <c r="C8452" s="1">
        <v>43032</v>
      </c>
      <c r="D8452" s="1" t="str">
        <f t="shared" si="1320"/>
        <v>Oct</v>
      </c>
      <c r="E8452" t="s">
        <v>98</v>
      </c>
      <c r="F8452" t="s">
        <v>1118</v>
      </c>
      <c r="G8452" t="s">
        <v>33</v>
      </c>
      <c r="H8452" t="s">
        <v>80</v>
      </c>
      <c r="I8452" t="s">
        <v>1686</v>
      </c>
      <c r="J8452" t="s">
        <v>36</v>
      </c>
      <c r="K8452" t="s">
        <v>55</v>
      </c>
      <c r="L8452" s="2">
        <f t="shared" si="1321"/>
        <v>1.5540000000000003</v>
      </c>
      <c r="M8452" s="2">
        <f t="shared" si="1322"/>
        <v>2.2200000000000002</v>
      </c>
      <c r="N8452" s="2">
        <f t="shared" si="1328"/>
        <v>0.66599999999999993</v>
      </c>
      <c r="O8452" s="2">
        <f t="shared" si="1323"/>
        <v>0.66599999999999993</v>
      </c>
      <c r="P8452" s="2">
        <f t="shared" si="1324"/>
        <v>2.2200000000000002</v>
      </c>
      <c r="Q8452" s="2">
        <f t="shared" si="1325"/>
        <v>29.999999999999993</v>
      </c>
      <c r="R8452">
        <v>1</v>
      </c>
      <c r="S8452">
        <v>0</v>
      </c>
      <c r="T8452" s="2">
        <v>2.2200000000000002</v>
      </c>
      <c r="U8452" s="3">
        <v>0.66599999999999993</v>
      </c>
      <c r="V8452" s="4">
        <f t="shared" si="1329"/>
        <v>29.999999999999993</v>
      </c>
      <c r="W8452" s="2">
        <f t="shared" si="1326"/>
        <v>2.2200000000000002</v>
      </c>
    </row>
    <row r="8453" spans="1:23" x14ac:dyDescent="0.25">
      <c r="A8453">
        <f t="shared" si="1327"/>
        <v>2014</v>
      </c>
      <c r="B8453" s="1">
        <v>41757</v>
      </c>
      <c r="C8453" s="1">
        <v>41759</v>
      </c>
      <c r="D8453" s="1" t="str">
        <f t="shared" si="1320"/>
        <v>Apr</v>
      </c>
      <c r="E8453" t="s">
        <v>98</v>
      </c>
      <c r="F8453" t="s">
        <v>1560</v>
      </c>
      <c r="G8453" t="s">
        <v>25</v>
      </c>
      <c r="H8453" t="s">
        <v>34</v>
      </c>
      <c r="I8453" t="s">
        <v>2186</v>
      </c>
      <c r="J8453" t="s">
        <v>50</v>
      </c>
      <c r="K8453" t="s">
        <v>51</v>
      </c>
      <c r="L8453" s="2">
        <f t="shared" si="1321"/>
        <v>1654.7606000000001</v>
      </c>
      <c r="M8453" s="2">
        <f t="shared" si="1322"/>
        <v>1679.76</v>
      </c>
      <c r="N8453" s="2">
        <f t="shared" si="1328"/>
        <v>24.999399999999923</v>
      </c>
      <c r="O8453" s="2">
        <f t="shared" si="1323"/>
        <v>124.99699999999962</v>
      </c>
      <c r="P8453" s="2">
        <f t="shared" si="1324"/>
        <v>8398.7999999999993</v>
      </c>
      <c r="Q8453" s="2">
        <f t="shared" si="1325"/>
        <v>1.488272134114393</v>
      </c>
      <c r="R8453">
        <v>5</v>
      </c>
      <c r="S8453">
        <v>0.2</v>
      </c>
      <c r="T8453" s="2">
        <v>1679.96</v>
      </c>
      <c r="U8453" s="3">
        <v>125.99700000000007</v>
      </c>
      <c r="V8453" s="4">
        <f t="shared" si="1329"/>
        <v>1.5000000000000009</v>
      </c>
      <c r="W8453" s="2">
        <f t="shared" si="1326"/>
        <v>8399.7999999999993</v>
      </c>
    </row>
    <row r="8454" spans="1:23" x14ac:dyDescent="0.25">
      <c r="A8454">
        <f t="shared" si="1327"/>
        <v>2016</v>
      </c>
      <c r="B8454" s="1">
        <v>42478</v>
      </c>
      <c r="C8454" s="1">
        <v>42483</v>
      </c>
      <c r="D8454" s="1" t="str">
        <f t="shared" si="1320"/>
        <v>Apr</v>
      </c>
      <c r="E8454" t="s">
        <v>38</v>
      </c>
      <c r="F8454" t="s">
        <v>2564</v>
      </c>
      <c r="G8454" t="s">
        <v>33</v>
      </c>
      <c r="H8454" t="s">
        <v>65</v>
      </c>
      <c r="I8454" t="s">
        <v>1254</v>
      </c>
      <c r="J8454" t="s">
        <v>28</v>
      </c>
      <c r="K8454" t="s">
        <v>31</v>
      </c>
      <c r="L8454" s="2">
        <f t="shared" si="1321"/>
        <v>367.74009999999998</v>
      </c>
      <c r="M8454" s="2">
        <f t="shared" si="1322"/>
        <v>344.07199999999995</v>
      </c>
      <c r="N8454" s="2">
        <f t="shared" si="1328"/>
        <v>-23.668100000000038</v>
      </c>
      <c r="O8454" s="2">
        <f t="shared" si="1323"/>
        <v>-94.672400000000152</v>
      </c>
      <c r="P8454" s="2">
        <f t="shared" si="1324"/>
        <v>1376.2879999999998</v>
      </c>
      <c r="Q8454" s="2">
        <f t="shared" si="1325"/>
        <v>-6.8788218744913978</v>
      </c>
      <c r="R8454">
        <v>4</v>
      </c>
      <c r="S8454">
        <v>0.3</v>
      </c>
      <c r="T8454" s="2">
        <v>344.37199999999996</v>
      </c>
      <c r="U8454" s="3">
        <v>-93.472400000000022</v>
      </c>
      <c r="V8454" s="4">
        <f t="shared" si="1329"/>
        <v>-6.7857142857142883</v>
      </c>
      <c r="W8454" s="2">
        <f t="shared" si="1326"/>
        <v>1377.4879999999998</v>
      </c>
    </row>
    <row r="8455" spans="1:23" x14ac:dyDescent="0.25">
      <c r="A8455">
        <f t="shared" si="1327"/>
        <v>2016</v>
      </c>
      <c r="B8455" s="1">
        <v>42478</v>
      </c>
      <c r="C8455" s="1">
        <v>42483</v>
      </c>
      <c r="D8455" s="1" t="str">
        <f t="shared" si="1320"/>
        <v>Apr</v>
      </c>
      <c r="E8455" t="s">
        <v>38</v>
      </c>
      <c r="F8455" t="s">
        <v>2564</v>
      </c>
      <c r="G8455" t="s">
        <v>33</v>
      </c>
      <c r="H8455" t="s">
        <v>65</v>
      </c>
      <c r="I8455" t="s">
        <v>759</v>
      </c>
      <c r="J8455" t="s">
        <v>36</v>
      </c>
      <c r="K8455" t="s">
        <v>43</v>
      </c>
      <c r="L8455" s="2">
        <f t="shared" si="1321"/>
        <v>1529.0204000000001</v>
      </c>
      <c r="M8455" s="2">
        <f t="shared" si="1322"/>
        <v>1554.7360000000001</v>
      </c>
      <c r="N8455" s="2">
        <f t="shared" si="1328"/>
        <v>25.715599999999995</v>
      </c>
      <c r="O8455" s="2">
        <f t="shared" si="1323"/>
        <v>77.146799999999985</v>
      </c>
      <c r="P8455" s="2">
        <f t="shared" si="1324"/>
        <v>4664.2080000000005</v>
      </c>
      <c r="Q8455" s="2">
        <f t="shared" si="1325"/>
        <v>1.6540171450329826</v>
      </c>
      <c r="R8455">
        <v>3</v>
      </c>
      <c r="S8455">
        <v>0.2</v>
      </c>
      <c r="T8455" s="2">
        <v>1554.9360000000001</v>
      </c>
      <c r="U8455" s="3">
        <v>77.746800000000007</v>
      </c>
      <c r="V8455" s="4">
        <f t="shared" si="1329"/>
        <v>1.6666666666666667</v>
      </c>
      <c r="W8455" s="2">
        <f t="shared" si="1326"/>
        <v>4664.8080000000009</v>
      </c>
    </row>
    <row r="8456" spans="1:23" x14ac:dyDescent="0.25">
      <c r="A8456">
        <f t="shared" si="1327"/>
        <v>2016</v>
      </c>
      <c r="B8456" s="1">
        <v>42478</v>
      </c>
      <c r="C8456" s="1">
        <v>42483</v>
      </c>
      <c r="D8456" s="1" t="str">
        <f t="shared" si="1320"/>
        <v>Apr</v>
      </c>
      <c r="E8456" t="s">
        <v>38</v>
      </c>
      <c r="F8456" t="s">
        <v>2564</v>
      </c>
      <c r="G8456" t="s">
        <v>33</v>
      </c>
      <c r="H8456" t="s">
        <v>65</v>
      </c>
      <c r="I8456" t="s">
        <v>1907</v>
      </c>
      <c r="J8456" t="s">
        <v>28</v>
      </c>
      <c r="K8456" t="s">
        <v>46</v>
      </c>
      <c r="L8456" s="2">
        <f t="shared" si="1321"/>
        <v>141.3074</v>
      </c>
      <c r="M8456" s="2">
        <f t="shared" si="1322"/>
        <v>127.28</v>
      </c>
      <c r="N8456" s="2">
        <f t="shared" si="1328"/>
        <v>-14.0274</v>
      </c>
      <c r="O8456" s="2">
        <f t="shared" si="1323"/>
        <v>-70.137</v>
      </c>
      <c r="P8456" s="2">
        <f t="shared" si="1324"/>
        <v>636.4</v>
      </c>
      <c r="Q8456" s="2">
        <f t="shared" si="1325"/>
        <v>-11.020898805782526</v>
      </c>
      <c r="R8456">
        <v>5</v>
      </c>
      <c r="S8456">
        <v>0.6</v>
      </c>
      <c r="T8456" s="2">
        <v>127.88</v>
      </c>
      <c r="U8456" s="3">
        <v>-67.137</v>
      </c>
      <c r="V8456" s="4">
        <f t="shared" si="1329"/>
        <v>-10.500000000000002</v>
      </c>
      <c r="W8456" s="2">
        <f t="shared" si="1326"/>
        <v>639.4</v>
      </c>
    </row>
    <row r="8457" spans="1:23" x14ac:dyDescent="0.25">
      <c r="A8457">
        <f t="shared" si="1327"/>
        <v>2016</v>
      </c>
      <c r="B8457" s="1">
        <v>42512</v>
      </c>
      <c r="C8457" s="1">
        <v>42519</v>
      </c>
      <c r="D8457" s="1" t="str">
        <f t="shared" si="1320"/>
        <v>May</v>
      </c>
      <c r="E8457" t="s">
        <v>38</v>
      </c>
      <c r="F8457" t="s">
        <v>1714</v>
      </c>
      <c r="G8457" t="s">
        <v>33</v>
      </c>
      <c r="H8457" t="s">
        <v>34</v>
      </c>
      <c r="I8457" t="s">
        <v>342</v>
      </c>
      <c r="J8457" t="s">
        <v>50</v>
      </c>
      <c r="K8457" t="s">
        <v>51</v>
      </c>
      <c r="L8457" s="2">
        <f t="shared" si="1321"/>
        <v>211.26480000000001</v>
      </c>
      <c r="M8457" s="2">
        <f t="shared" si="1322"/>
        <v>222.18400000000003</v>
      </c>
      <c r="N8457" s="2">
        <f t="shared" si="1328"/>
        <v>10.919200000000018</v>
      </c>
      <c r="O8457" s="2">
        <f t="shared" si="1323"/>
        <v>21.838400000000036</v>
      </c>
      <c r="P8457" s="2">
        <f t="shared" si="1324"/>
        <v>444.36800000000005</v>
      </c>
      <c r="Q8457" s="2">
        <f t="shared" si="1325"/>
        <v>4.9144852914701405</v>
      </c>
      <c r="R8457">
        <v>2</v>
      </c>
      <c r="S8457">
        <v>0.2</v>
      </c>
      <c r="T8457" s="2">
        <v>222.38400000000001</v>
      </c>
      <c r="U8457" s="3">
        <v>22.238400000000013</v>
      </c>
      <c r="V8457" s="4">
        <f t="shared" si="1329"/>
        <v>5.0000000000000027</v>
      </c>
      <c r="W8457" s="2">
        <f t="shared" si="1326"/>
        <v>444.76800000000003</v>
      </c>
    </row>
    <row r="8458" spans="1:23" x14ac:dyDescent="0.25">
      <c r="A8458">
        <f t="shared" si="1327"/>
        <v>2017</v>
      </c>
      <c r="B8458" s="1">
        <v>42883</v>
      </c>
      <c r="C8458" s="1">
        <v>42888</v>
      </c>
      <c r="D8458" s="1" t="str">
        <f t="shared" si="1320"/>
        <v>May</v>
      </c>
      <c r="E8458" t="s">
        <v>23</v>
      </c>
      <c r="F8458" t="s">
        <v>872</v>
      </c>
      <c r="G8458" t="s">
        <v>33</v>
      </c>
      <c r="H8458" t="s">
        <v>65</v>
      </c>
      <c r="I8458" t="s">
        <v>143</v>
      </c>
      <c r="J8458" t="s">
        <v>28</v>
      </c>
      <c r="K8458" t="s">
        <v>31</v>
      </c>
      <c r="L8458" s="2">
        <f t="shared" si="1321"/>
        <v>116.5381</v>
      </c>
      <c r="M8458" s="2">
        <f t="shared" si="1322"/>
        <v>106.569</v>
      </c>
      <c r="N8458" s="2">
        <f t="shared" si="1328"/>
        <v>-9.9690999999999974</v>
      </c>
      <c r="O8458" s="2">
        <f t="shared" si="1323"/>
        <v>-29.907299999999992</v>
      </c>
      <c r="P8458" s="2">
        <f t="shared" si="1324"/>
        <v>319.70699999999999</v>
      </c>
      <c r="Q8458" s="2">
        <f t="shared" si="1325"/>
        <v>-9.354596552468351</v>
      </c>
      <c r="R8458">
        <v>3</v>
      </c>
      <c r="S8458">
        <v>0.3</v>
      </c>
      <c r="T8458" s="2">
        <v>106.869</v>
      </c>
      <c r="U8458" s="3">
        <v>-29.007299999999994</v>
      </c>
      <c r="V8458" s="4">
        <f t="shared" si="1329"/>
        <v>-9.0476190476190457</v>
      </c>
      <c r="W8458" s="2">
        <f t="shared" si="1326"/>
        <v>320.60699999999997</v>
      </c>
    </row>
    <row r="8459" spans="1:23" x14ac:dyDescent="0.25">
      <c r="A8459">
        <f t="shared" si="1327"/>
        <v>2017</v>
      </c>
      <c r="B8459" s="1">
        <v>42883</v>
      </c>
      <c r="C8459" s="1">
        <v>42888</v>
      </c>
      <c r="D8459" s="1" t="str">
        <f t="shared" si="1320"/>
        <v>May</v>
      </c>
      <c r="E8459" t="s">
        <v>23</v>
      </c>
      <c r="F8459" t="s">
        <v>872</v>
      </c>
      <c r="G8459" t="s">
        <v>33</v>
      </c>
      <c r="H8459" t="s">
        <v>65</v>
      </c>
      <c r="I8459" t="s">
        <v>1506</v>
      </c>
      <c r="J8459" t="s">
        <v>36</v>
      </c>
      <c r="K8459" t="s">
        <v>53</v>
      </c>
      <c r="L8459" s="2">
        <f t="shared" si="1321"/>
        <v>5.6429999999999998</v>
      </c>
      <c r="M8459" s="2">
        <f t="shared" si="1322"/>
        <v>2.7639999999999993</v>
      </c>
      <c r="N8459" s="2">
        <f t="shared" si="1328"/>
        <v>-2.8790000000000004</v>
      </c>
      <c r="O8459" s="2">
        <f t="shared" si="1323"/>
        <v>-8.6370000000000005</v>
      </c>
      <c r="P8459" s="2">
        <f t="shared" si="1324"/>
        <v>8.291999999999998</v>
      </c>
      <c r="Q8459" s="2">
        <f t="shared" si="1325"/>
        <v>-104.1606367583213</v>
      </c>
      <c r="R8459">
        <v>3</v>
      </c>
      <c r="S8459">
        <v>0.8</v>
      </c>
      <c r="T8459" s="2">
        <v>3.5639999999999992</v>
      </c>
      <c r="U8459" s="3">
        <v>-6.2370000000000019</v>
      </c>
      <c r="V8459" s="4">
        <f t="shared" si="1329"/>
        <v>-58.333333333333371</v>
      </c>
      <c r="W8459" s="2">
        <f t="shared" si="1326"/>
        <v>10.691999999999997</v>
      </c>
    </row>
    <row r="8460" spans="1:23" x14ac:dyDescent="0.25">
      <c r="A8460">
        <f t="shared" si="1327"/>
        <v>2014</v>
      </c>
      <c r="B8460" s="1">
        <v>41876</v>
      </c>
      <c r="C8460" s="1">
        <v>41880</v>
      </c>
      <c r="D8460" s="1" t="str">
        <f t="shared" si="1320"/>
        <v>Aug</v>
      </c>
      <c r="E8460" t="s">
        <v>38</v>
      </c>
      <c r="F8460" t="s">
        <v>1806</v>
      </c>
      <c r="G8460" t="s">
        <v>25</v>
      </c>
      <c r="H8460" t="s">
        <v>65</v>
      </c>
      <c r="I8460" t="s">
        <v>1758</v>
      </c>
      <c r="J8460" t="s">
        <v>36</v>
      </c>
      <c r="K8460" t="s">
        <v>53</v>
      </c>
      <c r="L8460" s="2">
        <f t="shared" si="1321"/>
        <v>38.947999999999993</v>
      </c>
      <c r="M8460" s="2">
        <f t="shared" si="1322"/>
        <v>24.879999999999992</v>
      </c>
      <c r="N8460" s="2">
        <f t="shared" si="1328"/>
        <v>-14.068000000000001</v>
      </c>
      <c r="O8460" s="2">
        <f t="shared" si="1323"/>
        <v>-42.204000000000008</v>
      </c>
      <c r="P8460" s="2">
        <f t="shared" si="1324"/>
        <v>74.639999999999972</v>
      </c>
      <c r="Q8460" s="2">
        <f t="shared" si="1325"/>
        <v>-56.543408360128645</v>
      </c>
      <c r="R8460">
        <v>3</v>
      </c>
      <c r="S8460">
        <v>0.8</v>
      </c>
      <c r="T8460" s="2">
        <v>25.679999999999993</v>
      </c>
      <c r="U8460" s="3">
        <v>-39.804000000000002</v>
      </c>
      <c r="V8460" s="4">
        <f t="shared" si="1329"/>
        <v>-51.666666666666686</v>
      </c>
      <c r="W8460" s="2">
        <f t="shared" si="1326"/>
        <v>77.039999999999978</v>
      </c>
    </row>
    <row r="8461" spans="1:23" x14ac:dyDescent="0.25">
      <c r="A8461">
        <f t="shared" si="1327"/>
        <v>2014</v>
      </c>
      <c r="B8461" s="1">
        <v>41876</v>
      </c>
      <c r="C8461" s="1">
        <v>41880</v>
      </c>
      <c r="D8461" s="1" t="str">
        <f t="shared" si="1320"/>
        <v>Aug</v>
      </c>
      <c r="E8461" t="s">
        <v>38</v>
      </c>
      <c r="F8461" t="s">
        <v>1806</v>
      </c>
      <c r="G8461" t="s">
        <v>25</v>
      </c>
      <c r="H8461" t="s">
        <v>65</v>
      </c>
      <c r="I8461" t="s">
        <v>550</v>
      </c>
      <c r="J8461" t="s">
        <v>36</v>
      </c>
      <c r="K8461" t="s">
        <v>53</v>
      </c>
      <c r="L8461" s="2">
        <f t="shared" si="1321"/>
        <v>18.988799999999998</v>
      </c>
      <c r="M8461" s="2">
        <f t="shared" si="1322"/>
        <v>11.583999999999996</v>
      </c>
      <c r="N8461" s="2">
        <f t="shared" si="1328"/>
        <v>-7.4048000000000016</v>
      </c>
      <c r="O8461" s="2">
        <f t="shared" si="1323"/>
        <v>-22.214400000000005</v>
      </c>
      <c r="P8461" s="2">
        <f t="shared" si="1324"/>
        <v>34.751999999999988</v>
      </c>
      <c r="Q8461" s="2">
        <f t="shared" si="1325"/>
        <v>-63.922651933701694</v>
      </c>
      <c r="R8461">
        <v>3</v>
      </c>
      <c r="S8461">
        <v>0.8</v>
      </c>
      <c r="T8461" s="2">
        <v>12.383999999999997</v>
      </c>
      <c r="U8461" s="3">
        <v>-19.814400000000003</v>
      </c>
      <c r="V8461" s="4">
        <f t="shared" si="1329"/>
        <v>-53.333333333333357</v>
      </c>
      <c r="W8461" s="2">
        <f t="shared" si="1326"/>
        <v>37.151999999999987</v>
      </c>
    </row>
    <row r="8462" spans="1:23" x14ac:dyDescent="0.25">
      <c r="A8462">
        <f t="shared" si="1327"/>
        <v>2014</v>
      </c>
      <c r="B8462" s="1">
        <v>41881</v>
      </c>
      <c r="C8462" s="1">
        <v>41886</v>
      </c>
      <c r="D8462" s="1" t="str">
        <f t="shared" si="1320"/>
        <v>Aug</v>
      </c>
      <c r="E8462" t="s">
        <v>38</v>
      </c>
      <c r="F8462" t="s">
        <v>836</v>
      </c>
      <c r="G8462" t="s">
        <v>25</v>
      </c>
      <c r="H8462" t="s">
        <v>80</v>
      </c>
      <c r="I8462" t="s">
        <v>1343</v>
      </c>
      <c r="J8462" t="s">
        <v>36</v>
      </c>
      <c r="K8462" t="s">
        <v>53</v>
      </c>
      <c r="L8462" s="2">
        <f t="shared" si="1321"/>
        <v>22.921799999999998</v>
      </c>
      <c r="M8462" s="2">
        <f t="shared" si="1322"/>
        <v>25.299999999999997</v>
      </c>
      <c r="N8462" s="2">
        <f t="shared" si="1328"/>
        <v>2.3781999999999996</v>
      </c>
      <c r="O8462" s="2">
        <f t="shared" si="1323"/>
        <v>11.890999999999998</v>
      </c>
      <c r="P8462" s="2">
        <f t="shared" si="1324"/>
        <v>126.49999999999999</v>
      </c>
      <c r="Q8462" s="2">
        <f t="shared" si="1325"/>
        <v>9.4</v>
      </c>
      <c r="R8462">
        <v>5</v>
      </c>
      <c r="S8462">
        <v>0</v>
      </c>
      <c r="T8462" s="2">
        <v>25.299999999999997</v>
      </c>
      <c r="U8462" s="3">
        <v>11.890999999999998</v>
      </c>
      <c r="V8462" s="4">
        <f t="shared" si="1329"/>
        <v>9.4</v>
      </c>
      <c r="W8462" s="2">
        <f t="shared" si="1326"/>
        <v>126.49999999999999</v>
      </c>
    </row>
    <row r="8463" spans="1:23" x14ac:dyDescent="0.25">
      <c r="A8463">
        <f t="shared" si="1327"/>
        <v>2014</v>
      </c>
      <c r="B8463" s="1">
        <v>41881</v>
      </c>
      <c r="C8463" s="1">
        <v>41886</v>
      </c>
      <c r="D8463" s="1" t="str">
        <f t="shared" si="1320"/>
        <v>Aug</v>
      </c>
      <c r="E8463" t="s">
        <v>38</v>
      </c>
      <c r="F8463" t="s">
        <v>836</v>
      </c>
      <c r="G8463" t="s">
        <v>25</v>
      </c>
      <c r="H8463" t="s">
        <v>80</v>
      </c>
      <c r="I8463" t="s">
        <v>1385</v>
      </c>
      <c r="J8463" t="s">
        <v>36</v>
      </c>
      <c r="K8463" t="s">
        <v>43</v>
      </c>
      <c r="L8463" s="2">
        <f t="shared" si="1321"/>
        <v>92.74199999999999</v>
      </c>
      <c r="M8463" s="2">
        <f t="shared" si="1322"/>
        <v>95.94</v>
      </c>
      <c r="N8463" s="2">
        <f t="shared" si="1328"/>
        <v>3.1980000000000075</v>
      </c>
      <c r="O8463" s="2">
        <f t="shared" si="1323"/>
        <v>9.5940000000000225</v>
      </c>
      <c r="P8463" s="2">
        <f t="shared" si="1324"/>
        <v>287.82</v>
      </c>
      <c r="Q8463" s="2">
        <f t="shared" si="1325"/>
        <v>3.333333333333341</v>
      </c>
      <c r="R8463">
        <v>3</v>
      </c>
      <c r="S8463">
        <v>0</v>
      </c>
      <c r="T8463" s="2">
        <v>95.94</v>
      </c>
      <c r="U8463" s="3">
        <v>9.5940000000000012</v>
      </c>
      <c r="V8463" s="4">
        <f t="shared" si="1329"/>
        <v>3.3333333333333339</v>
      </c>
      <c r="W8463" s="2">
        <f t="shared" si="1326"/>
        <v>287.82</v>
      </c>
    </row>
    <row r="8464" spans="1:23" x14ac:dyDescent="0.25">
      <c r="A8464">
        <f t="shared" si="1327"/>
        <v>2015</v>
      </c>
      <c r="B8464" s="1">
        <v>42250</v>
      </c>
      <c r="C8464" s="1">
        <v>42254</v>
      </c>
      <c r="D8464" s="1" t="str">
        <f t="shared" si="1320"/>
        <v>Sep</v>
      </c>
      <c r="E8464" t="s">
        <v>23</v>
      </c>
      <c r="F8464" t="s">
        <v>1898</v>
      </c>
      <c r="G8464" t="s">
        <v>25</v>
      </c>
      <c r="H8464" t="s">
        <v>65</v>
      </c>
      <c r="I8464" t="s">
        <v>2316</v>
      </c>
      <c r="J8464" t="s">
        <v>36</v>
      </c>
      <c r="K8464" t="s">
        <v>37</v>
      </c>
      <c r="L8464" s="2">
        <f t="shared" si="1321"/>
        <v>5.7</v>
      </c>
      <c r="M8464" s="2">
        <f t="shared" si="1322"/>
        <v>7.5</v>
      </c>
      <c r="N8464" s="2">
        <f t="shared" si="1328"/>
        <v>1.7999999999999998</v>
      </c>
      <c r="O8464" s="2">
        <f t="shared" si="1323"/>
        <v>3.5999999999999996</v>
      </c>
      <c r="P8464" s="2">
        <f t="shared" si="1324"/>
        <v>15</v>
      </c>
      <c r="Q8464" s="2">
        <f t="shared" si="1325"/>
        <v>23.999999999999996</v>
      </c>
      <c r="R8464">
        <v>2</v>
      </c>
      <c r="S8464">
        <v>0</v>
      </c>
      <c r="T8464" s="2">
        <v>7.5</v>
      </c>
      <c r="U8464" s="3">
        <v>3.5999999999999996</v>
      </c>
      <c r="V8464" s="4">
        <f t="shared" si="1329"/>
        <v>23.999999999999996</v>
      </c>
      <c r="W8464" s="2">
        <f t="shared" si="1326"/>
        <v>15</v>
      </c>
    </row>
    <row r="8465" spans="1:23" x14ac:dyDescent="0.25">
      <c r="A8465">
        <f t="shared" si="1327"/>
        <v>2014</v>
      </c>
      <c r="B8465" s="1">
        <v>41726</v>
      </c>
      <c r="C8465" s="1">
        <v>41730</v>
      </c>
      <c r="D8465" s="1" t="str">
        <f t="shared" si="1320"/>
        <v>Mar</v>
      </c>
      <c r="E8465" t="s">
        <v>38</v>
      </c>
      <c r="F8465" t="s">
        <v>2150</v>
      </c>
      <c r="G8465" t="s">
        <v>64</v>
      </c>
      <c r="H8465" t="s">
        <v>34</v>
      </c>
      <c r="I8465" t="s">
        <v>309</v>
      </c>
      <c r="J8465" t="s">
        <v>50</v>
      </c>
      <c r="K8465" t="s">
        <v>51</v>
      </c>
      <c r="L8465" s="2">
        <f t="shared" si="1321"/>
        <v>294.81659999999999</v>
      </c>
      <c r="M8465" s="2">
        <f t="shared" si="1322"/>
        <v>302.17599999999999</v>
      </c>
      <c r="N8465" s="2">
        <f t="shared" si="1328"/>
        <v>7.3593999999999937</v>
      </c>
      <c r="O8465" s="2">
        <f t="shared" si="1323"/>
        <v>22.078199999999981</v>
      </c>
      <c r="P8465" s="2">
        <f t="shared" si="1324"/>
        <v>906.52800000000002</v>
      </c>
      <c r="Q8465" s="2">
        <f t="shared" si="1325"/>
        <v>2.4354680715874171</v>
      </c>
      <c r="R8465">
        <v>3</v>
      </c>
      <c r="S8465">
        <v>0.2</v>
      </c>
      <c r="T8465" s="2">
        <v>302.37599999999998</v>
      </c>
      <c r="U8465" s="3">
        <v>22.678200000000018</v>
      </c>
      <c r="V8465" s="4">
        <f t="shared" si="1329"/>
        <v>2.5000000000000022</v>
      </c>
      <c r="W8465" s="2">
        <f t="shared" si="1326"/>
        <v>907.12799999999993</v>
      </c>
    </row>
    <row r="8466" spans="1:23" x14ac:dyDescent="0.25">
      <c r="A8466">
        <f t="shared" si="1327"/>
        <v>2015</v>
      </c>
      <c r="B8466" s="1">
        <v>42134</v>
      </c>
      <c r="C8466" s="1">
        <v>42139</v>
      </c>
      <c r="D8466" s="1" t="str">
        <f t="shared" si="1320"/>
        <v>May</v>
      </c>
      <c r="E8466" t="s">
        <v>38</v>
      </c>
      <c r="F8466" t="s">
        <v>900</v>
      </c>
      <c r="G8466" t="s">
        <v>25</v>
      </c>
      <c r="H8466" t="s">
        <v>34</v>
      </c>
      <c r="I8466" t="s">
        <v>1819</v>
      </c>
      <c r="J8466" t="s">
        <v>50</v>
      </c>
      <c r="K8466" t="s">
        <v>86</v>
      </c>
      <c r="L8466" s="2">
        <f t="shared" si="1321"/>
        <v>47.417500000000004</v>
      </c>
      <c r="M8466" s="2">
        <f t="shared" si="1322"/>
        <v>46.488</v>
      </c>
      <c r="N8466" s="2">
        <f t="shared" si="1328"/>
        <v>-0.92950000000000443</v>
      </c>
      <c r="O8466" s="2">
        <f t="shared" si="1323"/>
        <v>-3.7180000000000177</v>
      </c>
      <c r="P8466" s="2">
        <f t="shared" si="1324"/>
        <v>185.952</v>
      </c>
      <c r="Q8466" s="2">
        <f t="shared" si="1325"/>
        <v>-1.9994407158836787</v>
      </c>
      <c r="R8466">
        <v>4</v>
      </c>
      <c r="S8466">
        <v>0.2</v>
      </c>
      <c r="T8466" s="2">
        <v>46.688000000000002</v>
      </c>
      <c r="U8466" s="3">
        <v>-2.9180000000000028</v>
      </c>
      <c r="V8466" s="4">
        <f t="shared" si="1329"/>
        <v>-1.5625000000000013</v>
      </c>
      <c r="W8466" s="2">
        <f t="shared" si="1326"/>
        <v>186.75200000000001</v>
      </c>
    </row>
    <row r="8467" spans="1:23" x14ac:dyDescent="0.25">
      <c r="A8467">
        <f t="shared" si="1327"/>
        <v>2015</v>
      </c>
      <c r="B8467" s="1">
        <v>42103</v>
      </c>
      <c r="C8467" s="1">
        <v>42108</v>
      </c>
      <c r="D8467" s="1" t="str">
        <f t="shared" si="1320"/>
        <v>Apr</v>
      </c>
      <c r="E8467" t="s">
        <v>38</v>
      </c>
      <c r="F8467" t="s">
        <v>1601</v>
      </c>
      <c r="G8467" t="s">
        <v>25</v>
      </c>
      <c r="H8467" t="s">
        <v>80</v>
      </c>
      <c r="I8467" t="s">
        <v>1808</v>
      </c>
      <c r="J8467" t="s">
        <v>36</v>
      </c>
      <c r="K8467" t="s">
        <v>43</v>
      </c>
      <c r="L8467" s="2">
        <f t="shared" si="1321"/>
        <v>16.923400000000001</v>
      </c>
      <c r="M8467" s="2">
        <f t="shared" si="1322"/>
        <v>17.940000000000001</v>
      </c>
      <c r="N8467" s="2">
        <f t="shared" si="1328"/>
        <v>1.0166000000000004</v>
      </c>
      <c r="O8467" s="2">
        <f t="shared" si="1323"/>
        <v>3.0498000000000012</v>
      </c>
      <c r="P8467" s="2">
        <f t="shared" si="1324"/>
        <v>53.820000000000007</v>
      </c>
      <c r="Q8467" s="2">
        <f t="shared" si="1325"/>
        <v>5.6666666666666679</v>
      </c>
      <c r="R8467">
        <v>3</v>
      </c>
      <c r="S8467">
        <v>0</v>
      </c>
      <c r="T8467" s="2">
        <v>17.940000000000001</v>
      </c>
      <c r="U8467" s="3">
        <v>3.0497999999999985</v>
      </c>
      <c r="V8467" s="4">
        <f t="shared" si="1329"/>
        <v>5.6666666666666625</v>
      </c>
      <c r="W8467" s="2">
        <f t="shared" si="1326"/>
        <v>53.820000000000007</v>
      </c>
    </row>
    <row r="8468" spans="1:23" x14ac:dyDescent="0.25">
      <c r="A8468">
        <f t="shared" si="1327"/>
        <v>2015</v>
      </c>
      <c r="B8468" s="1">
        <v>42103</v>
      </c>
      <c r="C8468" s="1">
        <v>42108</v>
      </c>
      <c r="D8468" s="1" t="str">
        <f t="shared" si="1320"/>
        <v>Apr</v>
      </c>
      <c r="E8468" t="s">
        <v>38</v>
      </c>
      <c r="F8468" t="s">
        <v>1582</v>
      </c>
      <c r="G8468" t="s">
        <v>25</v>
      </c>
      <c r="H8468" t="s">
        <v>80</v>
      </c>
      <c r="I8468" t="s">
        <v>832</v>
      </c>
      <c r="J8468" t="s">
        <v>36</v>
      </c>
      <c r="K8468" t="s">
        <v>55</v>
      </c>
      <c r="L8468" s="2">
        <f t="shared" si="1321"/>
        <v>322.02179999999998</v>
      </c>
      <c r="M8468" s="2">
        <f t="shared" si="1322"/>
        <v>370.14</v>
      </c>
      <c r="N8468" s="2">
        <f t="shared" si="1328"/>
        <v>48.118200000000002</v>
      </c>
      <c r="O8468" s="2">
        <f t="shared" si="1323"/>
        <v>144.3546</v>
      </c>
      <c r="P8468" s="2">
        <f t="shared" si="1324"/>
        <v>1110.42</v>
      </c>
      <c r="Q8468" s="2">
        <f t="shared" si="1325"/>
        <v>13</v>
      </c>
      <c r="R8468">
        <v>3</v>
      </c>
      <c r="S8468">
        <v>0</v>
      </c>
      <c r="T8468" s="2">
        <v>370.14</v>
      </c>
      <c r="U8468" s="3">
        <v>144.3546</v>
      </c>
      <c r="V8468" s="4">
        <f t="shared" si="1329"/>
        <v>13</v>
      </c>
      <c r="W8468" s="2">
        <f t="shared" si="1326"/>
        <v>1110.42</v>
      </c>
    </row>
    <row r="8469" spans="1:23" x14ac:dyDescent="0.25">
      <c r="A8469">
        <f t="shared" si="1327"/>
        <v>2016</v>
      </c>
      <c r="B8469" s="1">
        <v>42632</v>
      </c>
      <c r="C8469" s="1">
        <v>42636</v>
      </c>
      <c r="D8469" s="1" t="str">
        <f t="shared" si="1320"/>
        <v>Sep</v>
      </c>
      <c r="E8469" t="s">
        <v>38</v>
      </c>
      <c r="F8469" t="s">
        <v>1291</v>
      </c>
      <c r="G8469" t="s">
        <v>33</v>
      </c>
      <c r="H8469" t="s">
        <v>34</v>
      </c>
      <c r="I8469" t="s">
        <v>163</v>
      </c>
      <c r="J8469" t="s">
        <v>36</v>
      </c>
      <c r="K8469" t="s">
        <v>53</v>
      </c>
      <c r="L8469" s="2">
        <f t="shared" si="1321"/>
        <v>7.3656000000000006</v>
      </c>
      <c r="M8469" s="2">
        <f t="shared" si="1322"/>
        <v>8.7280000000000015</v>
      </c>
      <c r="N8469" s="2">
        <f t="shared" si="1328"/>
        <v>1.3624000000000009</v>
      </c>
      <c r="O8469" s="2">
        <f t="shared" si="1323"/>
        <v>2.7248000000000019</v>
      </c>
      <c r="P8469" s="2">
        <f t="shared" si="1324"/>
        <v>17.456000000000003</v>
      </c>
      <c r="Q8469" s="2">
        <f t="shared" si="1325"/>
        <v>15.609532538955095</v>
      </c>
      <c r="R8469">
        <v>2</v>
      </c>
      <c r="S8469">
        <v>0.2</v>
      </c>
      <c r="T8469" s="2">
        <v>8.9280000000000008</v>
      </c>
      <c r="U8469" s="3">
        <v>3.1247999999999996</v>
      </c>
      <c r="V8469" s="4">
        <f t="shared" si="1329"/>
        <v>17.499999999999996</v>
      </c>
      <c r="W8469" s="2">
        <f t="shared" si="1326"/>
        <v>17.856000000000002</v>
      </c>
    </row>
    <row r="8470" spans="1:23" x14ac:dyDescent="0.25">
      <c r="A8470">
        <f t="shared" si="1327"/>
        <v>2016</v>
      </c>
      <c r="B8470" s="1">
        <v>42685</v>
      </c>
      <c r="C8470" s="1">
        <v>42691</v>
      </c>
      <c r="D8470" s="1" t="str">
        <f t="shared" si="1320"/>
        <v>Nov</v>
      </c>
      <c r="E8470" t="s">
        <v>38</v>
      </c>
      <c r="F8470" t="s">
        <v>548</v>
      </c>
      <c r="G8470" t="s">
        <v>33</v>
      </c>
      <c r="H8470" t="s">
        <v>65</v>
      </c>
      <c r="I8470" t="s">
        <v>1956</v>
      </c>
      <c r="J8470" t="s">
        <v>28</v>
      </c>
      <c r="K8470" t="s">
        <v>41</v>
      </c>
      <c r="L8470" s="2">
        <f t="shared" si="1321"/>
        <v>2638.7559000000001</v>
      </c>
      <c r="M8470" s="2">
        <f t="shared" si="1322"/>
        <v>2678.94</v>
      </c>
      <c r="N8470" s="2">
        <f t="shared" si="1328"/>
        <v>40.184099999999944</v>
      </c>
      <c r="O8470" s="2">
        <f t="shared" si="1323"/>
        <v>241.10459999999966</v>
      </c>
      <c r="P8470" s="2">
        <f t="shared" si="1324"/>
        <v>16073.64</v>
      </c>
      <c r="Q8470" s="2">
        <f t="shared" si="1325"/>
        <v>1.499999999999998</v>
      </c>
      <c r="R8470">
        <v>6</v>
      </c>
      <c r="S8470">
        <v>0</v>
      </c>
      <c r="T8470" s="2">
        <v>2678.94</v>
      </c>
      <c r="U8470" s="3">
        <v>241.1046</v>
      </c>
      <c r="V8470" s="4">
        <f t="shared" si="1329"/>
        <v>1.5000000000000002</v>
      </c>
      <c r="W8470" s="2">
        <f t="shared" si="1326"/>
        <v>16073.64</v>
      </c>
    </row>
    <row r="8471" spans="1:23" x14ac:dyDescent="0.25">
      <c r="A8471">
        <f t="shared" si="1327"/>
        <v>2017</v>
      </c>
      <c r="B8471" s="1">
        <v>42848</v>
      </c>
      <c r="C8471" s="1">
        <v>42852</v>
      </c>
      <c r="D8471" s="1" t="str">
        <f t="shared" si="1320"/>
        <v>Apr</v>
      </c>
      <c r="E8471" t="s">
        <v>38</v>
      </c>
      <c r="F8471" t="s">
        <v>186</v>
      </c>
      <c r="G8471" t="s">
        <v>64</v>
      </c>
      <c r="H8471" t="s">
        <v>26</v>
      </c>
      <c r="I8471" t="s">
        <v>589</v>
      </c>
      <c r="J8471" t="s">
        <v>28</v>
      </c>
      <c r="K8471" t="s">
        <v>29</v>
      </c>
      <c r="L8471" s="2">
        <f t="shared" si="1321"/>
        <v>390.76540000000006</v>
      </c>
      <c r="M8471" s="2">
        <f t="shared" si="1322"/>
        <v>386.93600000000004</v>
      </c>
      <c r="N8471" s="2">
        <f t="shared" si="1328"/>
        <v>-3.829400000000021</v>
      </c>
      <c r="O8471" s="2">
        <f t="shared" si="1323"/>
        <v>-15.317600000000084</v>
      </c>
      <c r="P8471" s="2">
        <f t="shared" si="1324"/>
        <v>1547.7440000000001</v>
      </c>
      <c r="Q8471" s="2">
        <f t="shared" si="1325"/>
        <v>-0.9896727107325296</v>
      </c>
      <c r="R8471">
        <v>4</v>
      </c>
      <c r="S8471">
        <v>0.2</v>
      </c>
      <c r="T8471" s="2">
        <v>387.13600000000002</v>
      </c>
      <c r="U8471" s="3">
        <v>-14.51760000000003</v>
      </c>
      <c r="V8471" s="4">
        <f t="shared" si="1329"/>
        <v>-0.93750000000000189</v>
      </c>
      <c r="W8471" s="2">
        <f t="shared" si="1326"/>
        <v>1548.5440000000001</v>
      </c>
    </row>
    <row r="8472" spans="1:23" x14ac:dyDescent="0.25">
      <c r="A8472">
        <f t="shared" si="1327"/>
        <v>2017</v>
      </c>
      <c r="B8472" s="1">
        <v>42848</v>
      </c>
      <c r="C8472" s="1">
        <v>42852</v>
      </c>
      <c r="D8472" s="1" t="str">
        <f t="shared" si="1320"/>
        <v>Apr</v>
      </c>
      <c r="E8472" t="s">
        <v>38</v>
      </c>
      <c r="F8472" t="s">
        <v>186</v>
      </c>
      <c r="G8472" t="s">
        <v>64</v>
      </c>
      <c r="H8472" t="s">
        <v>26</v>
      </c>
      <c r="I8472" t="s">
        <v>1115</v>
      </c>
      <c r="J8472" t="s">
        <v>50</v>
      </c>
      <c r="K8472" t="s">
        <v>86</v>
      </c>
      <c r="L8472" s="2">
        <f t="shared" si="1321"/>
        <v>39.4482</v>
      </c>
      <c r="M8472" s="2">
        <f t="shared" si="1322"/>
        <v>45.207999999999998</v>
      </c>
      <c r="N8472" s="2">
        <f t="shared" si="1328"/>
        <v>5.7597999999999985</v>
      </c>
      <c r="O8472" s="2">
        <f t="shared" si="1323"/>
        <v>11.519599999999997</v>
      </c>
      <c r="P8472" s="2">
        <f t="shared" si="1324"/>
        <v>90.415999999999997</v>
      </c>
      <c r="Q8472" s="2">
        <f t="shared" si="1325"/>
        <v>12.740665368961244</v>
      </c>
      <c r="R8472">
        <v>2</v>
      </c>
      <c r="S8472">
        <v>0.2</v>
      </c>
      <c r="T8472" s="2">
        <v>45.408000000000001</v>
      </c>
      <c r="U8472" s="3">
        <v>11.919599999999999</v>
      </c>
      <c r="V8472" s="4">
        <f t="shared" si="1329"/>
        <v>13.124999999999998</v>
      </c>
      <c r="W8472" s="2">
        <f t="shared" si="1326"/>
        <v>90.816000000000003</v>
      </c>
    </row>
    <row r="8473" spans="1:23" x14ac:dyDescent="0.25">
      <c r="A8473">
        <f t="shared" si="1327"/>
        <v>2017</v>
      </c>
      <c r="B8473" s="1">
        <v>42848</v>
      </c>
      <c r="C8473" s="1">
        <v>42852</v>
      </c>
      <c r="D8473" s="1" t="str">
        <f t="shared" si="1320"/>
        <v>Apr</v>
      </c>
      <c r="E8473" t="s">
        <v>38</v>
      </c>
      <c r="F8473" t="s">
        <v>186</v>
      </c>
      <c r="G8473" t="s">
        <v>64</v>
      </c>
      <c r="H8473" t="s">
        <v>26</v>
      </c>
      <c r="I8473" t="s">
        <v>2281</v>
      </c>
      <c r="J8473" t="s">
        <v>28</v>
      </c>
      <c r="K8473" t="s">
        <v>46</v>
      </c>
      <c r="L8473" s="2">
        <f t="shared" si="1321"/>
        <v>81.849599999999995</v>
      </c>
      <c r="M8473" s="2">
        <f t="shared" si="1322"/>
        <v>77.751999999999995</v>
      </c>
      <c r="N8473" s="2">
        <f t="shared" si="1328"/>
        <v>-4.0975999999999999</v>
      </c>
      <c r="O8473" s="2">
        <f t="shared" si="1323"/>
        <v>-12.2928</v>
      </c>
      <c r="P8473" s="2">
        <f t="shared" si="1324"/>
        <v>233.25599999999997</v>
      </c>
      <c r="Q8473" s="2">
        <f t="shared" si="1325"/>
        <v>-5.2700895153822414</v>
      </c>
      <c r="R8473">
        <v>3</v>
      </c>
      <c r="S8473">
        <v>0.2</v>
      </c>
      <c r="T8473" s="2">
        <v>77.951999999999998</v>
      </c>
      <c r="U8473" s="3">
        <v>-11.692800000000005</v>
      </c>
      <c r="V8473" s="4">
        <f t="shared" si="1329"/>
        <v>-5.0000000000000027</v>
      </c>
      <c r="W8473" s="2">
        <f t="shared" si="1326"/>
        <v>233.85599999999999</v>
      </c>
    </row>
    <row r="8474" spans="1:23" x14ac:dyDescent="0.25">
      <c r="A8474">
        <f t="shared" si="1327"/>
        <v>2017</v>
      </c>
      <c r="B8474" s="1">
        <v>42848</v>
      </c>
      <c r="C8474" s="1">
        <v>42852</v>
      </c>
      <c r="D8474" s="1" t="str">
        <f t="shared" si="1320"/>
        <v>Apr</v>
      </c>
      <c r="E8474" t="s">
        <v>38</v>
      </c>
      <c r="F8474" t="s">
        <v>186</v>
      </c>
      <c r="G8474" t="s">
        <v>64</v>
      </c>
      <c r="H8474" t="s">
        <v>26</v>
      </c>
      <c r="I8474" t="s">
        <v>2017</v>
      </c>
      <c r="J8474" t="s">
        <v>36</v>
      </c>
      <c r="K8474" t="s">
        <v>37</v>
      </c>
      <c r="L8474" s="2">
        <f t="shared" si="1321"/>
        <v>1.9500000000000002</v>
      </c>
      <c r="M8474" s="2">
        <f t="shared" si="1322"/>
        <v>2.8</v>
      </c>
      <c r="N8474" s="2">
        <f t="shared" si="1328"/>
        <v>0.84999999999999964</v>
      </c>
      <c r="O8474" s="2">
        <f t="shared" si="1323"/>
        <v>0.84999999999999964</v>
      </c>
      <c r="P8474" s="2">
        <f t="shared" si="1324"/>
        <v>2.8</v>
      </c>
      <c r="Q8474" s="2">
        <f t="shared" si="1325"/>
        <v>30.357142857142843</v>
      </c>
      <c r="R8474">
        <v>1</v>
      </c>
      <c r="S8474">
        <v>0.2</v>
      </c>
      <c r="T8474" s="2">
        <v>3</v>
      </c>
      <c r="U8474" s="3">
        <v>1.0499999999999998</v>
      </c>
      <c r="V8474" s="4">
        <f t="shared" si="1329"/>
        <v>34.999999999999993</v>
      </c>
      <c r="W8474" s="2">
        <f t="shared" si="1326"/>
        <v>3</v>
      </c>
    </row>
    <row r="8475" spans="1:23" x14ac:dyDescent="0.25">
      <c r="A8475">
        <f t="shared" si="1327"/>
        <v>2015</v>
      </c>
      <c r="B8475" s="1">
        <v>42299</v>
      </c>
      <c r="C8475" s="1">
        <v>42303</v>
      </c>
      <c r="D8475" s="1" t="str">
        <f t="shared" si="1320"/>
        <v>Oct</v>
      </c>
      <c r="E8475" t="s">
        <v>23</v>
      </c>
      <c r="F8475" t="s">
        <v>1398</v>
      </c>
      <c r="G8475" t="s">
        <v>25</v>
      </c>
      <c r="H8475" t="s">
        <v>26</v>
      </c>
      <c r="I8475" t="s">
        <v>428</v>
      </c>
      <c r="J8475" t="s">
        <v>36</v>
      </c>
      <c r="K8475" t="s">
        <v>43</v>
      </c>
      <c r="L8475" s="2">
        <f t="shared" si="1321"/>
        <v>8.9567999999999994</v>
      </c>
      <c r="M8475" s="2">
        <f t="shared" si="1322"/>
        <v>9.7520000000000007</v>
      </c>
      <c r="N8475" s="2">
        <f t="shared" si="1328"/>
        <v>0.79520000000000124</v>
      </c>
      <c r="O8475" s="2">
        <f t="shared" si="1323"/>
        <v>0.79520000000000124</v>
      </c>
      <c r="P8475" s="2">
        <f t="shared" si="1324"/>
        <v>9.7520000000000007</v>
      </c>
      <c r="Q8475" s="2">
        <f t="shared" si="1325"/>
        <v>8.1542247744052627</v>
      </c>
      <c r="R8475">
        <v>1</v>
      </c>
      <c r="S8475">
        <v>0.2</v>
      </c>
      <c r="T8475" s="2">
        <v>9.952</v>
      </c>
      <c r="U8475" s="3">
        <v>0.99520000000000008</v>
      </c>
      <c r="V8475" s="4">
        <f t="shared" si="1329"/>
        <v>10</v>
      </c>
      <c r="W8475" s="2">
        <f t="shared" si="1326"/>
        <v>9.952</v>
      </c>
    </row>
    <row r="8476" spans="1:23" x14ac:dyDescent="0.25">
      <c r="A8476">
        <f t="shared" si="1327"/>
        <v>2017</v>
      </c>
      <c r="B8476" s="1">
        <v>42834</v>
      </c>
      <c r="C8476" s="1">
        <v>42839</v>
      </c>
      <c r="D8476" s="1" t="str">
        <f t="shared" si="1320"/>
        <v>Apr</v>
      </c>
      <c r="E8476" t="s">
        <v>38</v>
      </c>
      <c r="F8476" t="s">
        <v>1761</v>
      </c>
      <c r="G8476" t="s">
        <v>33</v>
      </c>
      <c r="H8476" t="s">
        <v>80</v>
      </c>
      <c r="I8476" t="s">
        <v>569</v>
      </c>
      <c r="J8476" t="s">
        <v>36</v>
      </c>
      <c r="K8476" t="s">
        <v>53</v>
      </c>
      <c r="L8476" s="2">
        <f t="shared" si="1321"/>
        <v>45.159400000000005</v>
      </c>
      <c r="M8476" s="2">
        <f t="shared" si="1322"/>
        <v>37.195999999999998</v>
      </c>
      <c r="N8476" s="2">
        <f t="shared" si="1328"/>
        <v>-7.9634000000000071</v>
      </c>
      <c r="O8476" s="2">
        <f t="shared" si="1323"/>
        <v>-31.853600000000029</v>
      </c>
      <c r="P8476" s="2">
        <f t="shared" si="1324"/>
        <v>148.78399999999999</v>
      </c>
      <c r="Q8476" s="2">
        <f t="shared" si="1325"/>
        <v>-21.409291321647508</v>
      </c>
      <c r="R8476">
        <v>4</v>
      </c>
      <c r="S8476">
        <v>0.7</v>
      </c>
      <c r="T8476" s="2">
        <v>37.896000000000001</v>
      </c>
      <c r="U8476" s="3">
        <v>-29.053600000000003</v>
      </c>
      <c r="V8476" s="4">
        <f t="shared" si="1329"/>
        <v>-19.166666666666668</v>
      </c>
      <c r="W8476" s="2">
        <f t="shared" si="1326"/>
        <v>151.584</v>
      </c>
    </row>
    <row r="8477" spans="1:23" x14ac:dyDescent="0.25">
      <c r="A8477">
        <f t="shared" si="1327"/>
        <v>2017</v>
      </c>
      <c r="B8477" s="1">
        <v>42834</v>
      </c>
      <c r="C8477" s="1">
        <v>42839</v>
      </c>
      <c r="D8477" s="1" t="str">
        <f t="shared" si="1320"/>
        <v>Apr</v>
      </c>
      <c r="E8477" t="s">
        <v>38</v>
      </c>
      <c r="F8477" t="s">
        <v>1761</v>
      </c>
      <c r="G8477" t="s">
        <v>33</v>
      </c>
      <c r="H8477" t="s">
        <v>80</v>
      </c>
      <c r="I8477" t="s">
        <v>2277</v>
      </c>
      <c r="J8477" t="s">
        <v>36</v>
      </c>
      <c r="K8477" t="s">
        <v>60</v>
      </c>
      <c r="L8477" s="2">
        <f t="shared" si="1321"/>
        <v>53.696899999999999</v>
      </c>
      <c r="M8477" s="2">
        <f t="shared" si="1322"/>
        <v>65.384</v>
      </c>
      <c r="N8477" s="2">
        <f t="shared" si="1328"/>
        <v>11.687100000000001</v>
      </c>
      <c r="O8477" s="2">
        <f t="shared" si="1323"/>
        <v>23.374200000000002</v>
      </c>
      <c r="P8477" s="2">
        <f t="shared" si="1324"/>
        <v>130.768</v>
      </c>
      <c r="Q8477" s="2">
        <f t="shared" si="1325"/>
        <v>17.8745564664138</v>
      </c>
      <c r="R8477">
        <v>2</v>
      </c>
      <c r="S8477">
        <v>0.2</v>
      </c>
      <c r="T8477" s="2">
        <v>65.584000000000003</v>
      </c>
      <c r="U8477" s="3">
        <v>23.7742</v>
      </c>
      <c r="V8477" s="4">
        <f t="shared" si="1329"/>
        <v>18.125</v>
      </c>
      <c r="W8477" s="2">
        <f t="shared" si="1326"/>
        <v>131.16800000000001</v>
      </c>
    </row>
    <row r="8478" spans="1:23" x14ac:dyDescent="0.25">
      <c r="A8478">
        <f t="shared" si="1327"/>
        <v>2017</v>
      </c>
      <c r="B8478" s="1">
        <v>43035</v>
      </c>
      <c r="C8478" s="1">
        <v>43040</v>
      </c>
      <c r="D8478" s="1" t="str">
        <f t="shared" si="1320"/>
        <v>Oct</v>
      </c>
      <c r="E8478" t="s">
        <v>38</v>
      </c>
      <c r="F8478" t="s">
        <v>262</v>
      </c>
      <c r="G8478" t="s">
        <v>64</v>
      </c>
      <c r="H8478" t="s">
        <v>34</v>
      </c>
      <c r="I8478" t="s">
        <v>2328</v>
      </c>
      <c r="J8478" t="s">
        <v>36</v>
      </c>
      <c r="K8478" t="s">
        <v>60</v>
      </c>
      <c r="L8478" s="2">
        <f t="shared" si="1321"/>
        <v>28.549799999999998</v>
      </c>
      <c r="M8478" s="2">
        <f t="shared" si="1322"/>
        <v>44.583999999999996</v>
      </c>
      <c r="N8478" s="2">
        <f t="shared" si="1328"/>
        <v>16.034199999999998</v>
      </c>
      <c r="O8478" s="2">
        <f t="shared" si="1323"/>
        <v>16.034199999999998</v>
      </c>
      <c r="P8478" s="2">
        <f t="shared" si="1324"/>
        <v>44.583999999999996</v>
      </c>
      <c r="Q8478" s="2">
        <f t="shared" si="1325"/>
        <v>35.964022967880851</v>
      </c>
      <c r="R8478">
        <v>1</v>
      </c>
      <c r="S8478">
        <v>0.2</v>
      </c>
      <c r="T8478" s="2">
        <v>44.783999999999999</v>
      </c>
      <c r="U8478" s="3">
        <v>16.234200000000001</v>
      </c>
      <c r="V8478" s="4">
        <f t="shared" si="1329"/>
        <v>36.250000000000007</v>
      </c>
      <c r="W8478" s="2">
        <f t="shared" si="1326"/>
        <v>44.783999999999999</v>
      </c>
    </row>
    <row r="8479" spans="1:23" x14ac:dyDescent="0.25">
      <c r="A8479">
        <f t="shared" si="1327"/>
        <v>2015</v>
      </c>
      <c r="B8479" s="1">
        <v>42307</v>
      </c>
      <c r="C8479" s="1">
        <v>42307</v>
      </c>
      <c r="D8479" s="1" t="str">
        <f t="shared" si="1320"/>
        <v>Oct</v>
      </c>
      <c r="E8479" t="s">
        <v>528</v>
      </c>
      <c r="F8479" t="s">
        <v>963</v>
      </c>
      <c r="G8479" t="s">
        <v>33</v>
      </c>
      <c r="H8479" t="s">
        <v>80</v>
      </c>
      <c r="I8479" t="s">
        <v>2680</v>
      </c>
      <c r="J8479" t="s">
        <v>50</v>
      </c>
      <c r="K8479" t="s">
        <v>286</v>
      </c>
      <c r="L8479" s="2">
        <f t="shared" si="1321"/>
        <v>968.47299999999996</v>
      </c>
      <c r="M8479" s="2">
        <f t="shared" si="1322"/>
        <v>1035.8</v>
      </c>
      <c r="N8479" s="2">
        <f t="shared" si="1328"/>
        <v>67.326999999999998</v>
      </c>
      <c r="O8479" s="2">
        <f t="shared" si="1323"/>
        <v>269.30799999999999</v>
      </c>
      <c r="P8479" s="2">
        <f t="shared" si="1324"/>
        <v>4143.2</v>
      </c>
      <c r="Q8479" s="2">
        <f t="shared" si="1325"/>
        <v>6.5</v>
      </c>
      <c r="R8479">
        <v>4</v>
      </c>
      <c r="S8479">
        <v>0</v>
      </c>
      <c r="T8479" s="2">
        <v>1035.8</v>
      </c>
      <c r="U8479" s="3">
        <v>269.30799999999999</v>
      </c>
      <c r="V8479" s="4">
        <f t="shared" si="1329"/>
        <v>6.5</v>
      </c>
      <c r="W8479" s="2">
        <f t="shared" si="1326"/>
        <v>4143.2</v>
      </c>
    </row>
    <row r="8480" spans="1:23" x14ac:dyDescent="0.25">
      <c r="A8480">
        <f t="shared" si="1327"/>
        <v>2017</v>
      </c>
      <c r="B8480" s="1">
        <v>43087</v>
      </c>
      <c r="C8480" s="1">
        <v>43093</v>
      </c>
      <c r="D8480" s="1" t="str">
        <f t="shared" si="1320"/>
        <v>Dec</v>
      </c>
      <c r="E8480" t="s">
        <v>38</v>
      </c>
      <c r="F8480" t="s">
        <v>1603</v>
      </c>
      <c r="G8480" t="s">
        <v>64</v>
      </c>
      <c r="H8480" t="s">
        <v>34</v>
      </c>
      <c r="I8480" t="s">
        <v>1038</v>
      </c>
      <c r="J8480" t="s">
        <v>36</v>
      </c>
      <c r="K8480" t="s">
        <v>48</v>
      </c>
      <c r="L8480" s="2">
        <f t="shared" si="1321"/>
        <v>4.9247999999999994</v>
      </c>
      <c r="M8480" s="2">
        <f t="shared" si="1322"/>
        <v>5.76</v>
      </c>
      <c r="N8480" s="2">
        <f t="shared" si="1328"/>
        <v>0.83520000000000039</v>
      </c>
      <c r="O8480" s="2">
        <f t="shared" si="1323"/>
        <v>1.6704000000000008</v>
      </c>
      <c r="P8480" s="2">
        <f t="shared" si="1324"/>
        <v>11.52</v>
      </c>
      <c r="Q8480" s="2">
        <f t="shared" si="1325"/>
        <v>14.500000000000007</v>
      </c>
      <c r="R8480">
        <v>2</v>
      </c>
      <c r="S8480">
        <v>0</v>
      </c>
      <c r="T8480" s="2">
        <v>5.76</v>
      </c>
      <c r="U8480" s="3">
        <v>1.6703999999999999</v>
      </c>
      <c r="V8480" s="4">
        <f t="shared" si="1329"/>
        <v>14.499999999999998</v>
      </c>
      <c r="W8480" s="2">
        <f t="shared" si="1326"/>
        <v>11.52</v>
      </c>
    </row>
    <row r="8481" spans="1:23" x14ac:dyDescent="0.25">
      <c r="A8481">
        <f t="shared" si="1327"/>
        <v>2016</v>
      </c>
      <c r="B8481" s="1">
        <v>42441</v>
      </c>
      <c r="C8481" s="1">
        <v>42445</v>
      </c>
      <c r="D8481" s="1" t="str">
        <f t="shared" si="1320"/>
        <v>Mar</v>
      </c>
      <c r="E8481" t="s">
        <v>38</v>
      </c>
      <c r="F8481" t="s">
        <v>1876</v>
      </c>
      <c r="G8481" t="s">
        <v>25</v>
      </c>
      <c r="H8481" t="s">
        <v>34</v>
      </c>
      <c r="I8481" t="s">
        <v>2425</v>
      </c>
      <c r="J8481" t="s">
        <v>36</v>
      </c>
      <c r="K8481" t="s">
        <v>60</v>
      </c>
      <c r="L8481" s="2">
        <f t="shared" si="1321"/>
        <v>15.484500000000001</v>
      </c>
      <c r="M8481" s="2">
        <f t="shared" si="1322"/>
        <v>19.98</v>
      </c>
      <c r="N8481" s="2">
        <f t="shared" si="1328"/>
        <v>4.4954999999999998</v>
      </c>
      <c r="O8481" s="2">
        <f t="shared" si="1323"/>
        <v>8.9909999999999997</v>
      </c>
      <c r="P8481" s="2">
        <f t="shared" si="1324"/>
        <v>39.96</v>
      </c>
      <c r="Q8481" s="2">
        <f t="shared" si="1325"/>
        <v>22.499999999999996</v>
      </c>
      <c r="R8481">
        <v>2</v>
      </c>
      <c r="S8481">
        <v>0</v>
      </c>
      <c r="T8481" s="2">
        <v>19.98</v>
      </c>
      <c r="U8481" s="3">
        <v>8.9909999999999997</v>
      </c>
      <c r="V8481" s="4">
        <f t="shared" si="1329"/>
        <v>22.499999999999996</v>
      </c>
      <c r="W8481" s="2">
        <f t="shared" si="1326"/>
        <v>39.96</v>
      </c>
    </row>
    <row r="8482" spans="1:23" x14ac:dyDescent="0.25">
      <c r="A8482">
        <f t="shared" si="1327"/>
        <v>2014</v>
      </c>
      <c r="B8482" s="1">
        <v>41841</v>
      </c>
      <c r="C8482" s="1">
        <v>41847</v>
      </c>
      <c r="D8482" s="1" t="str">
        <f t="shared" si="1320"/>
        <v>Jul</v>
      </c>
      <c r="E8482" t="s">
        <v>38</v>
      </c>
      <c r="F8482" t="s">
        <v>1022</v>
      </c>
      <c r="G8482" t="s">
        <v>25</v>
      </c>
      <c r="H8482" t="s">
        <v>65</v>
      </c>
      <c r="I8482" t="s">
        <v>2588</v>
      </c>
      <c r="J8482" t="s">
        <v>50</v>
      </c>
      <c r="K8482" t="s">
        <v>51</v>
      </c>
      <c r="L8482" s="2">
        <f t="shared" si="1321"/>
        <v>30.942799999999998</v>
      </c>
      <c r="M8482" s="2">
        <f t="shared" si="1322"/>
        <v>35.979999999999997</v>
      </c>
      <c r="N8482" s="2">
        <f t="shared" si="1328"/>
        <v>5.0371999999999986</v>
      </c>
      <c r="O8482" s="2">
        <f t="shared" si="1323"/>
        <v>10.074399999999997</v>
      </c>
      <c r="P8482" s="2">
        <f t="shared" si="1324"/>
        <v>71.959999999999994</v>
      </c>
      <c r="Q8482" s="2">
        <f t="shared" si="1325"/>
        <v>13.999999999999998</v>
      </c>
      <c r="R8482">
        <v>2</v>
      </c>
      <c r="S8482">
        <v>0</v>
      </c>
      <c r="T8482" s="2">
        <v>35.979999999999997</v>
      </c>
      <c r="U8482" s="3">
        <v>10.074400000000001</v>
      </c>
      <c r="V8482" s="4">
        <f t="shared" si="1329"/>
        <v>14.000000000000002</v>
      </c>
      <c r="W8482" s="2">
        <f t="shared" si="1326"/>
        <v>71.959999999999994</v>
      </c>
    </row>
    <row r="8483" spans="1:23" x14ac:dyDescent="0.25">
      <c r="A8483">
        <f t="shared" si="1327"/>
        <v>2016</v>
      </c>
      <c r="B8483" s="1">
        <v>42514</v>
      </c>
      <c r="C8483" s="1">
        <v>42518</v>
      </c>
      <c r="D8483" s="1" t="str">
        <f t="shared" si="1320"/>
        <v>May</v>
      </c>
      <c r="E8483" t="s">
        <v>38</v>
      </c>
      <c r="F8483" t="s">
        <v>1614</v>
      </c>
      <c r="G8483" t="s">
        <v>64</v>
      </c>
      <c r="H8483" t="s">
        <v>80</v>
      </c>
      <c r="I8483" t="s">
        <v>1401</v>
      </c>
      <c r="J8483" t="s">
        <v>36</v>
      </c>
      <c r="K8483" t="s">
        <v>48</v>
      </c>
      <c r="L8483" s="2">
        <f t="shared" si="1321"/>
        <v>15.545600000000002</v>
      </c>
      <c r="M8483" s="2">
        <f t="shared" si="1322"/>
        <v>16.456000000000003</v>
      </c>
      <c r="N8483" s="2">
        <f t="shared" si="1328"/>
        <v>0.91040000000000099</v>
      </c>
      <c r="O8483" s="2">
        <f t="shared" si="1323"/>
        <v>2.731200000000003</v>
      </c>
      <c r="P8483" s="2">
        <f t="shared" si="1324"/>
        <v>49.368000000000009</v>
      </c>
      <c r="Q8483" s="2">
        <f t="shared" si="1325"/>
        <v>5.5323286339329165</v>
      </c>
      <c r="R8483">
        <v>3</v>
      </c>
      <c r="S8483">
        <v>0.2</v>
      </c>
      <c r="T8483" s="2">
        <v>16.656000000000002</v>
      </c>
      <c r="U8483" s="3">
        <v>3.3311999999999999</v>
      </c>
      <c r="V8483" s="4">
        <f t="shared" si="1329"/>
        <v>6.666666666666667</v>
      </c>
      <c r="W8483" s="2">
        <f t="shared" si="1326"/>
        <v>49.968000000000004</v>
      </c>
    </row>
    <row r="8484" spans="1:23" x14ac:dyDescent="0.25">
      <c r="A8484">
        <f t="shared" si="1327"/>
        <v>2017</v>
      </c>
      <c r="B8484" s="1">
        <v>42777</v>
      </c>
      <c r="C8484" s="1">
        <v>42781</v>
      </c>
      <c r="D8484" s="1" t="str">
        <f t="shared" si="1320"/>
        <v>Feb</v>
      </c>
      <c r="E8484" t="s">
        <v>38</v>
      </c>
      <c r="F8484" t="s">
        <v>485</v>
      </c>
      <c r="G8484" t="s">
        <v>33</v>
      </c>
      <c r="H8484" t="s">
        <v>80</v>
      </c>
      <c r="I8484" t="s">
        <v>763</v>
      </c>
      <c r="J8484" t="s">
        <v>36</v>
      </c>
      <c r="K8484" t="s">
        <v>37</v>
      </c>
      <c r="L8484" s="2">
        <f t="shared" si="1321"/>
        <v>15.731999999999999</v>
      </c>
      <c r="M8484" s="2">
        <f t="shared" si="1322"/>
        <v>20.7</v>
      </c>
      <c r="N8484" s="2">
        <f t="shared" si="1328"/>
        <v>4.968</v>
      </c>
      <c r="O8484" s="2">
        <f t="shared" si="1323"/>
        <v>9.9359999999999999</v>
      </c>
      <c r="P8484" s="2">
        <f t="shared" si="1324"/>
        <v>41.4</v>
      </c>
      <c r="Q8484" s="2">
        <f t="shared" si="1325"/>
        <v>24.000000000000004</v>
      </c>
      <c r="R8484">
        <v>2</v>
      </c>
      <c r="S8484">
        <v>0</v>
      </c>
      <c r="T8484" s="2">
        <v>20.7</v>
      </c>
      <c r="U8484" s="3">
        <v>9.9359999999999999</v>
      </c>
      <c r="V8484" s="4">
        <f t="shared" si="1329"/>
        <v>24.000000000000004</v>
      </c>
      <c r="W8484" s="2">
        <f t="shared" si="1326"/>
        <v>41.4</v>
      </c>
    </row>
    <row r="8485" spans="1:23" x14ac:dyDescent="0.25">
      <c r="A8485">
        <f t="shared" si="1327"/>
        <v>2016</v>
      </c>
      <c r="B8485" s="1">
        <v>42633</v>
      </c>
      <c r="C8485" s="1">
        <v>42637</v>
      </c>
      <c r="D8485" s="1" t="str">
        <f t="shared" si="1320"/>
        <v>Sep</v>
      </c>
      <c r="E8485" t="s">
        <v>38</v>
      </c>
      <c r="F8485" t="s">
        <v>2071</v>
      </c>
      <c r="G8485" t="s">
        <v>25</v>
      </c>
      <c r="H8485" t="s">
        <v>65</v>
      </c>
      <c r="I8485" t="s">
        <v>2373</v>
      </c>
      <c r="J8485" t="s">
        <v>36</v>
      </c>
      <c r="K8485" t="s">
        <v>53</v>
      </c>
      <c r="L8485" s="2">
        <f t="shared" si="1321"/>
        <v>75.497399999999985</v>
      </c>
      <c r="M8485" s="2">
        <f t="shared" si="1322"/>
        <v>83.699999999999989</v>
      </c>
      <c r="N8485" s="2">
        <f t="shared" si="1328"/>
        <v>8.2026000000000039</v>
      </c>
      <c r="O8485" s="2">
        <f t="shared" si="1323"/>
        <v>41.013000000000019</v>
      </c>
      <c r="P8485" s="2">
        <f t="shared" si="1324"/>
        <v>418.49999999999994</v>
      </c>
      <c r="Q8485" s="2">
        <f t="shared" si="1325"/>
        <v>9.800000000000006</v>
      </c>
      <c r="R8485">
        <v>5</v>
      </c>
      <c r="S8485">
        <v>0</v>
      </c>
      <c r="T8485" s="2">
        <v>83.699999999999989</v>
      </c>
      <c r="U8485" s="3">
        <v>41.012999999999991</v>
      </c>
      <c r="V8485" s="4">
        <f t="shared" si="1329"/>
        <v>9.7999999999999989</v>
      </c>
      <c r="W8485" s="2">
        <f t="shared" si="1326"/>
        <v>418.49999999999994</v>
      </c>
    </row>
    <row r="8486" spans="1:23" x14ac:dyDescent="0.25">
      <c r="A8486">
        <f t="shared" si="1327"/>
        <v>2017</v>
      </c>
      <c r="B8486" s="1">
        <v>43002</v>
      </c>
      <c r="C8486" s="1">
        <v>43002</v>
      </c>
      <c r="D8486" s="1" t="str">
        <f t="shared" si="1320"/>
        <v>Sep</v>
      </c>
      <c r="E8486" t="s">
        <v>528</v>
      </c>
      <c r="F8486" t="s">
        <v>595</v>
      </c>
      <c r="G8486" t="s">
        <v>25</v>
      </c>
      <c r="H8486" t="s">
        <v>34</v>
      </c>
      <c r="I8486" t="s">
        <v>877</v>
      </c>
      <c r="J8486" t="s">
        <v>28</v>
      </c>
      <c r="K8486" t="s">
        <v>46</v>
      </c>
      <c r="L8486" s="2">
        <f t="shared" si="1321"/>
        <v>192.60720000000001</v>
      </c>
      <c r="M8486" s="2">
        <f t="shared" si="1322"/>
        <v>199.8</v>
      </c>
      <c r="N8486" s="2">
        <f t="shared" si="1328"/>
        <v>7.1928000000000054</v>
      </c>
      <c r="O8486" s="2">
        <f t="shared" si="1323"/>
        <v>71.928000000000054</v>
      </c>
      <c r="P8486" s="2">
        <f t="shared" si="1324"/>
        <v>1998</v>
      </c>
      <c r="Q8486" s="2">
        <f t="shared" si="1325"/>
        <v>3.6000000000000023</v>
      </c>
      <c r="R8486">
        <v>10</v>
      </c>
      <c r="S8486">
        <v>0</v>
      </c>
      <c r="T8486" s="2">
        <v>199.8</v>
      </c>
      <c r="U8486" s="3">
        <v>71.927999999999997</v>
      </c>
      <c r="V8486" s="4">
        <f t="shared" si="1329"/>
        <v>3.5999999999999996</v>
      </c>
      <c r="W8486" s="2">
        <f t="shared" si="1326"/>
        <v>1998</v>
      </c>
    </row>
    <row r="8487" spans="1:23" x14ac:dyDescent="0.25">
      <c r="A8487">
        <f t="shared" si="1327"/>
        <v>2017</v>
      </c>
      <c r="B8487" s="1">
        <v>42821</v>
      </c>
      <c r="C8487" s="1">
        <v>42825</v>
      </c>
      <c r="D8487" s="1" t="str">
        <f t="shared" si="1320"/>
        <v>Mar</v>
      </c>
      <c r="E8487" t="s">
        <v>38</v>
      </c>
      <c r="F8487" t="s">
        <v>2681</v>
      </c>
      <c r="G8487" t="s">
        <v>64</v>
      </c>
      <c r="H8487" t="s">
        <v>34</v>
      </c>
      <c r="I8487" t="s">
        <v>1902</v>
      </c>
      <c r="J8487" t="s">
        <v>36</v>
      </c>
      <c r="K8487" t="s">
        <v>60</v>
      </c>
      <c r="L8487" s="2">
        <f t="shared" si="1321"/>
        <v>35.1736</v>
      </c>
      <c r="M8487" s="2">
        <f t="shared" si="1322"/>
        <v>45.68</v>
      </c>
      <c r="N8487" s="2">
        <f t="shared" si="1328"/>
        <v>10.506399999999999</v>
      </c>
      <c r="O8487" s="2">
        <f t="shared" si="1323"/>
        <v>21.012799999999999</v>
      </c>
      <c r="P8487" s="2">
        <f t="shared" si="1324"/>
        <v>91.36</v>
      </c>
      <c r="Q8487" s="2">
        <f t="shared" si="1325"/>
        <v>23</v>
      </c>
      <c r="R8487">
        <v>2</v>
      </c>
      <c r="S8487">
        <v>0</v>
      </c>
      <c r="T8487" s="2">
        <v>45.68</v>
      </c>
      <c r="U8487" s="3">
        <v>21.012799999999999</v>
      </c>
      <c r="V8487" s="4">
        <f t="shared" si="1329"/>
        <v>23</v>
      </c>
      <c r="W8487" s="2">
        <f t="shared" si="1326"/>
        <v>91.36</v>
      </c>
    </row>
    <row r="8488" spans="1:23" x14ac:dyDescent="0.25">
      <c r="A8488">
        <f t="shared" si="1327"/>
        <v>2017</v>
      </c>
      <c r="B8488" s="1">
        <v>42821</v>
      </c>
      <c r="C8488" s="1">
        <v>42825</v>
      </c>
      <c r="D8488" s="1" t="str">
        <f t="shared" si="1320"/>
        <v>Mar</v>
      </c>
      <c r="E8488" t="s">
        <v>38</v>
      </c>
      <c r="F8488" t="s">
        <v>2681</v>
      </c>
      <c r="G8488" t="s">
        <v>64</v>
      </c>
      <c r="H8488" t="s">
        <v>34</v>
      </c>
      <c r="I8488" t="s">
        <v>294</v>
      </c>
      <c r="J8488" t="s">
        <v>36</v>
      </c>
      <c r="K8488" t="s">
        <v>60</v>
      </c>
      <c r="L8488" s="2">
        <f t="shared" si="1321"/>
        <v>84.329599999999999</v>
      </c>
      <c r="M8488" s="2">
        <f t="shared" si="1322"/>
        <v>110.96</v>
      </c>
      <c r="N8488" s="2">
        <f t="shared" si="1328"/>
        <v>26.630399999999995</v>
      </c>
      <c r="O8488" s="2">
        <f t="shared" si="1323"/>
        <v>53.260799999999989</v>
      </c>
      <c r="P8488" s="2">
        <f t="shared" si="1324"/>
        <v>221.92</v>
      </c>
      <c r="Q8488" s="2">
        <f t="shared" si="1325"/>
        <v>23.999999999999996</v>
      </c>
      <c r="R8488">
        <v>2</v>
      </c>
      <c r="S8488">
        <v>0</v>
      </c>
      <c r="T8488" s="2">
        <v>110.96</v>
      </c>
      <c r="U8488" s="3">
        <v>53.260799999999996</v>
      </c>
      <c r="V8488" s="4">
        <f t="shared" si="1329"/>
        <v>24</v>
      </c>
      <c r="W8488" s="2">
        <f t="shared" si="1326"/>
        <v>221.92</v>
      </c>
    </row>
    <row r="8489" spans="1:23" x14ac:dyDescent="0.25">
      <c r="A8489">
        <f t="shared" si="1327"/>
        <v>2017</v>
      </c>
      <c r="B8489" s="1">
        <v>42821</v>
      </c>
      <c r="C8489" s="1">
        <v>42825</v>
      </c>
      <c r="D8489" s="1" t="str">
        <f t="shared" si="1320"/>
        <v>Mar</v>
      </c>
      <c r="E8489" t="s">
        <v>38</v>
      </c>
      <c r="F8489" t="s">
        <v>2681</v>
      </c>
      <c r="G8489" t="s">
        <v>64</v>
      </c>
      <c r="H8489" t="s">
        <v>34</v>
      </c>
      <c r="I8489" t="s">
        <v>2559</v>
      </c>
      <c r="J8489" t="s">
        <v>36</v>
      </c>
      <c r="K8489" t="s">
        <v>60</v>
      </c>
      <c r="L8489" s="2">
        <f t="shared" si="1321"/>
        <v>9.9499999999999993</v>
      </c>
      <c r="M8489" s="2">
        <f t="shared" si="1322"/>
        <v>11.94</v>
      </c>
      <c r="N8489" s="2">
        <f t="shared" si="1328"/>
        <v>1.9900000000000002</v>
      </c>
      <c r="O8489" s="2">
        <f t="shared" si="1323"/>
        <v>5.9700000000000006</v>
      </c>
      <c r="P8489" s="2">
        <f t="shared" si="1324"/>
        <v>35.82</v>
      </c>
      <c r="Q8489" s="2">
        <f t="shared" si="1325"/>
        <v>16.666666666666668</v>
      </c>
      <c r="R8489">
        <v>3</v>
      </c>
      <c r="S8489">
        <v>0</v>
      </c>
      <c r="T8489" s="2">
        <v>11.94</v>
      </c>
      <c r="U8489" s="3">
        <v>5.97</v>
      </c>
      <c r="V8489" s="4">
        <f t="shared" si="1329"/>
        <v>16.666666666666664</v>
      </c>
      <c r="W8489" s="2">
        <f t="shared" si="1326"/>
        <v>35.82</v>
      </c>
    </row>
    <row r="8490" spans="1:23" x14ac:dyDescent="0.25">
      <c r="A8490">
        <f t="shared" si="1327"/>
        <v>2016</v>
      </c>
      <c r="B8490" s="1">
        <v>42402</v>
      </c>
      <c r="C8490" s="1">
        <v>42404</v>
      </c>
      <c r="D8490" s="1" t="str">
        <f t="shared" si="1320"/>
        <v>Feb</v>
      </c>
      <c r="E8490" t="s">
        <v>23</v>
      </c>
      <c r="F8490" t="s">
        <v>1114</v>
      </c>
      <c r="G8490" t="s">
        <v>25</v>
      </c>
      <c r="H8490" t="s">
        <v>26</v>
      </c>
      <c r="I8490" t="s">
        <v>2416</v>
      </c>
      <c r="J8490" t="s">
        <v>50</v>
      </c>
      <c r="K8490" t="s">
        <v>286</v>
      </c>
      <c r="L8490" s="2">
        <f t="shared" si="1321"/>
        <v>8189.9532000000008</v>
      </c>
      <c r="M8490" s="2">
        <f t="shared" si="1322"/>
        <v>8749.9500000000007</v>
      </c>
      <c r="N8490" s="2">
        <f t="shared" si="1328"/>
        <v>559.99679999999989</v>
      </c>
      <c r="O8490" s="2">
        <f t="shared" si="1323"/>
        <v>2799.9839999999995</v>
      </c>
      <c r="P8490" s="2">
        <f t="shared" si="1324"/>
        <v>43749.75</v>
      </c>
      <c r="Q8490" s="2">
        <f t="shared" si="1325"/>
        <v>6.3999999999999986</v>
      </c>
      <c r="R8490">
        <v>5</v>
      </c>
      <c r="S8490">
        <v>0</v>
      </c>
      <c r="T8490" s="2">
        <v>8749.9500000000007</v>
      </c>
      <c r="U8490" s="3">
        <v>2799.9839999999995</v>
      </c>
      <c r="V8490" s="4">
        <f t="shared" si="1329"/>
        <v>6.3999999999999986</v>
      </c>
      <c r="W8490" s="2">
        <f t="shared" si="1326"/>
        <v>43749.75</v>
      </c>
    </row>
    <row r="8491" spans="1:23" x14ac:dyDescent="0.25">
      <c r="A8491">
        <f t="shared" si="1327"/>
        <v>2016</v>
      </c>
      <c r="B8491" s="1">
        <v>42402</v>
      </c>
      <c r="C8491" s="1">
        <v>42404</v>
      </c>
      <c r="D8491" s="1" t="str">
        <f t="shared" si="1320"/>
        <v>Feb</v>
      </c>
      <c r="E8491" t="s">
        <v>23</v>
      </c>
      <c r="F8491" t="s">
        <v>1114</v>
      </c>
      <c r="G8491" t="s">
        <v>25</v>
      </c>
      <c r="H8491" t="s">
        <v>26</v>
      </c>
      <c r="I8491" t="s">
        <v>421</v>
      </c>
      <c r="J8491" t="s">
        <v>36</v>
      </c>
      <c r="K8491" t="s">
        <v>53</v>
      </c>
      <c r="L8491" s="2">
        <f t="shared" si="1321"/>
        <v>34.125</v>
      </c>
      <c r="M8491" s="2">
        <f t="shared" si="1322"/>
        <v>36.4</v>
      </c>
      <c r="N8491" s="2">
        <f t="shared" si="1328"/>
        <v>2.2749999999999986</v>
      </c>
      <c r="O8491" s="2">
        <f t="shared" si="1323"/>
        <v>18.199999999999989</v>
      </c>
      <c r="P8491" s="2">
        <f t="shared" si="1324"/>
        <v>291.2</v>
      </c>
      <c r="Q8491" s="2">
        <f t="shared" si="1325"/>
        <v>6.2499999999999964</v>
      </c>
      <c r="R8491">
        <v>8</v>
      </c>
      <c r="S8491">
        <v>0</v>
      </c>
      <c r="T8491" s="2">
        <v>36.4</v>
      </c>
      <c r="U8491" s="3">
        <v>18.2</v>
      </c>
      <c r="V8491" s="4">
        <f t="shared" si="1329"/>
        <v>6.25</v>
      </c>
      <c r="W8491" s="2">
        <f t="shared" si="1326"/>
        <v>291.2</v>
      </c>
    </row>
    <row r="8492" spans="1:23" x14ac:dyDescent="0.25">
      <c r="A8492">
        <f t="shared" si="1327"/>
        <v>2016</v>
      </c>
      <c r="B8492" s="1">
        <v>42402</v>
      </c>
      <c r="C8492" s="1">
        <v>42404</v>
      </c>
      <c r="D8492" s="1" t="str">
        <f t="shared" si="1320"/>
        <v>Feb</v>
      </c>
      <c r="E8492" t="s">
        <v>23</v>
      </c>
      <c r="F8492" t="s">
        <v>1114</v>
      </c>
      <c r="G8492" t="s">
        <v>25</v>
      </c>
      <c r="H8492" t="s">
        <v>26</v>
      </c>
      <c r="I8492" t="s">
        <v>2335</v>
      </c>
      <c r="J8492" t="s">
        <v>28</v>
      </c>
      <c r="K8492" t="s">
        <v>46</v>
      </c>
      <c r="L8492" s="2">
        <f t="shared" si="1321"/>
        <v>17.675399999999996</v>
      </c>
      <c r="M8492" s="2">
        <f t="shared" si="1322"/>
        <v>18.689999999999998</v>
      </c>
      <c r="N8492" s="2">
        <f t="shared" si="1328"/>
        <v>1.0146000000000015</v>
      </c>
      <c r="O8492" s="2">
        <f t="shared" si="1323"/>
        <v>7.1022000000000105</v>
      </c>
      <c r="P8492" s="2">
        <f t="shared" si="1324"/>
        <v>130.82999999999998</v>
      </c>
      <c r="Q8492" s="2">
        <f t="shared" si="1325"/>
        <v>5.4285714285714377</v>
      </c>
      <c r="R8492">
        <v>7</v>
      </c>
      <c r="S8492">
        <v>0</v>
      </c>
      <c r="T8492" s="2">
        <v>18.689999999999998</v>
      </c>
      <c r="U8492" s="3">
        <v>7.1021999999999998</v>
      </c>
      <c r="V8492" s="4">
        <f t="shared" si="1329"/>
        <v>5.4285714285714288</v>
      </c>
      <c r="W8492" s="2">
        <f t="shared" si="1326"/>
        <v>130.82999999999998</v>
      </c>
    </row>
    <row r="8493" spans="1:23" x14ac:dyDescent="0.25">
      <c r="A8493">
        <f t="shared" si="1327"/>
        <v>2017</v>
      </c>
      <c r="B8493" s="1">
        <v>42923</v>
      </c>
      <c r="C8493" s="1">
        <v>42927</v>
      </c>
      <c r="D8493" s="1" t="str">
        <f t="shared" si="1320"/>
        <v>Jul</v>
      </c>
      <c r="E8493" t="s">
        <v>38</v>
      </c>
      <c r="F8493" t="s">
        <v>836</v>
      </c>
      <c r="G8493" t="s">
        <v>25</v>
      </c>
      <c r="H8493" t="s">
        <v>34</v>
      </c>
      <c r="I8493" t="s">
        <v>1644</v>
      </c>
      <c r="J8493" t="s">
        <v>36</v>
      </c>
      <c r="K8493" t="s">
        <v>128</v>
      </c>
      <c r="L8493" s="2">
        <f t="shared" si="1321"/>
        <v>5.9003999999999994</v>
      </c>
      <c r="M8493" s="2">
        <f t="shared" si="1322"/>
        <v>5.9399999999999995</v>
      </c>
      <c r="N8493" s="2">
        <f t="shared" si="1328"/>
        <v>3.960000000000008E-2</v>
      </c>
      <c r="O8493" s="2">
        <f t="shared" si="1323"/>
        <v>0.11880000000000024</v>
      </c>
      <c r="P8493" s="2">
        <f t="shared" si="1324"/>
        <v>17.82</v>
      </c>
      <c r="Q8493" s="2">
        <f t="shared" si="1325"/>
        <v>0.66666666666666796</v>
      </c>
      <c r="R8493">
        <v>3</v>
      </c>
      <c r="S8493">
        <v>0</v>
      </c>
      <c r="T8493" s="2">
        <v>5.9399999999999995</v>
      </c>
      <c r="U8493" s="3">
        <v>0.11880000000000024</v>
      </c>
      <c r="V8493" s="4">
        <f t="shared" si="1329"/>
        <v>0.66666666666666796</v>
      </c>
      <c r="W8493" s="2">
        <f t="shared" si="1326"/>
        <v>17.82</v>
      </c>
    </row>
    <row r="8494" spans="1:23" x14ac:dyDescent="0.25">
      <c r="A8494">
        <f t="shared" si="1327"/>
        <v>2015</v>
      </c>
      <c r="B8494" s="1">
        <v>42300</v>
      </c>
      <c r="C8494" s="1">
        <v>42305</v>
      </c>
      <c r="D8494" s="1" t="str">
        <f t="shared" si="1320"/>
        <v>Oct</v>
      </c>
      <c r="E8494" t="s">
        <v>38</v>
      </c>
      <c r="F8494" t="s">
        <v>1708</v>
      </c>
      <c r="G8494" t="s">
        <v>25</v>
      </c>
      <c r="H8494" t="s">
        <v>65</v>
      </c>
      <c r="I8494" t="s">
        <v>2362</v>
      </c>
      <c r="J8494" t="s">
        <v>36</v>
      </c>
      <c r="K8494" t="s">
        <v>60</v>
      </c>
      <c r="L8494" s="2">
        <f t="shared" si="1321"/>
        <v>58.173700000000004</v>
      </c>
      <c r="M8494" s="2">
        <f t="shared" si="1322"/>
        <v>60.536000000000001</v>
      </c>
      <c r="N8494" s="2">
        <f t="shared" si="1328"/>
        <v>2.3622999999999976</v>
      </c>
      <c r="O8494" s="2">
        <f t="shared" si="1323"/>
        <v>18.898399999999981</v>
      </c>
      <c r="P8494" s="2">
        <f t="shared" si="1324"/>
        <v>484.28800000000001</v>
      </c>
      <c r="Q8494" s="2">
        <f t="shared" si="1325"/>
        <v>3.9023060658120752</v>
      </c>
      <c r="R8494">
        <v>8</v>
      </c>
      <c r="S8494">
        <v>0.2</v>
      </c>
      <c r="T8494" s="2">
        <v>60.736000000000004</v>
      </c>
      <c r="U8494" s="3">
        <v>20.4984</v>
      </c>
      <c r="V8494" s="4">
        <f t="shared" si="1329"/>
        <v>4.21875</v>
      </c>
      <c r="W8494" s="2">
        <f t="shared" si="1326"/>
        <v>485.88800000000003</v>
      </c>
    </row>
    <row r="8495" spans="1:23" x14ac:dyDescent="0.25">
      <c r="A8495">
        <f t="shared" si="1327"/>
        <v>2015</v>
      </c>
      <c r="B8495" s="1">
        <v>42300</v>
      </c>
      <c r="C8495" s="1">
        <v>42305</v>
      </c>
      <c r="D8495" s="1" t="str">
        <f t="shared" si="1320"/>
        <v>Oct</v>
      </c>
      <c r="E8495" t="s">
        <v>38</v>
      </c>
      <c r="F8495" t="s">
        <v>1708</v>
      </c>
      <c r="G8495" t="s">
        <v>25</v>
      </c>
      <c r="H8495" t="s">
        <v>65</v>
      </c>
      <c r="I8495" t="s">
        <v>2489</v>
      </c>
      <c r="J8495" t="s">
        <v>50</v>
      </c>
      <c r="K8495" t="s">
        <v>500</v>
      </c>
      <c r="L8495" s="2">
        <f t="shared" si="1321"/>
        <v>425.97870000000006</v>
      </c>
      <c r="M8495" s="2">
        <f t="shared" si="1322"/>
        <v>479.77600000000007</v>
      </c>
      <c r="N8495" s="2">
        <f t="shared" si="1328"/>
        <v>53.797300000000007</v>
      </c>
      <c r="O8495" s="2">
        <f t="shared" si="1323"/>
        <v>161.39190000000002</v>
      </c>
      <c r="P8495" s="2">
        <f t="shared" si="1324"/>
        <v>1439.3280000000002</v>
      </c>
      <c r="Q8495" s="2">
        <f t="shared" si="1325"/>
        <v>11.213003568331887</v>
      </c>
      <c r="R8495">
        <v>3</v>
      </c>
      <c r="S8495">
        <v>0.2</v>
      </c>
      <c r="T8495" s="2">
        <v>479.97600000000006</v>
      </c>
      <c r="U8495" s="3">
        <v>161.99189999999999</v>
      </c>
      <c r="V8495" s="4">
        <f t="shared" si="1329"/>
        <v>11.249999999999998</v>
      </c>
      <c r="W8495" s="2">
        <f t="shared" si="1326"/>
        <v>1439.9280000000001</v>
      </c>
    </row>
    <row r="8496" spans="1:23" x14ac:dyDescent="0.25">
      <c r="A8496">
        <f t="shared" si="1327"/>
        <v>2015</v>
      </c>
      <c r="B8496" s="1">
        <v>42300</v>
      </c>
      <c r="C8496" s="1">
        <v>42305</v>
      </c>
      <c r="D8496" s="1" t="str">
        <f t="shared" si="1320"/>
        <v>Oct</v>
      </c>
      <c r="E8496" t="s">
        <v>38</v>
      </c>
      <c r="F8496" t="s">
        <v>1708</v>
      </c>
      <c r="G8496" t="s">
        <v>25</v>
      </c>
      <c r="H8496" t="s">
        <v>65</v>
      </c>
      <c r="I8496" t="s">
        <v>1521</v>
      </c>
      <c r="J8496" t="s">
        <v>36</v>
      </c>
      <c r="K8496" t="s">
        <v>53</v>
      </c>
      <c r="L8496" s="2">
        <f t="shared" si="1321"/>
        <v>16.416</v>
      </c>
      <c r="M8496" s="2">
        <f t="shared" si="1322"/>
        <v>5.2799999999999985</v>
      </c>
      <c r="N8496" s="2">
        <f t="shared" si="1328"/>
        <v>-11.136000000000003</v>
      </c>
      <c r="O8496" s="2">
        <f t="shared" si="1323"/>
        <v>-11.136000000000003</v>
      </c>
      <c r="P8496" s="2">
        <f t="shared" si="1324"/>
        <v>5.2799999999999985</v>
      </c>
      <c r="Q8496" s="2">
        <f t="shared" si="1325"/>
        <v>-210.90909090909102</v>
      </c>
      <c r="R8496">
        <v>1</v>
      </c>
      <c r="S8496">
        <v>0.8</v>
      </c>
      <c r="T8496" s="2">
        <v>6.0799999999999983</v>
      </c>
      <c r="U8496" s="3">
        <v>-10.336000000000002</v>
      </c>
      <c r="V8496" s="4">
        <f t="shared" si="1329"/>
        <v>-170.00000000000009</v>
      </c>
      <c r="W8496" s="2">
        <f t="shared" si="1326"/>
        <v>6.0799999999999983</v>
      </c>
    </row>
    <row r="8497" spans="1:23" x14ac:dyDescent="0.25">
      <c r="A8497">
        <f t="shared" si="1327"/>
        <v>2016</v>
      </c>
      <c r="B8497" s="1">
        <v>42706</v>
      </c>
      <c r="C8497" s="1">
        <v>42712</v>
      </c>
      <c r="D8497" s="1" t="str">
        <f t="shared" si="1320"/>
        <v>Dec</v>
      </c>
      <c r="E8497" t="s">
        <v>38</v>
      </c>
      <c r="F8497" t="s">
        <v>457</v>
      </c>
      <c r="G8497" t="s">
        <v>33</v>
      </c>
      <c r="H8497" t="s">
        <v>34</v>
      </c>
      <c r="I8497" t="s">
        <v>2399</v>
      </c>
      <c r="J8497" t="s">
        <v>50</v>
      </c>
      <c r="K8497" t="s">
        <v>86</v>
      </c>
      <c r="L8497" s="2">
        <f t="shared" si="1321"/>
        <v>167.67000000000002</v>
      </c>
      <c r="M8497" s="2">
        <f t="shared" si="1322"/>
        <v>165.40000000000003</v>
      </c>
      <c r="N8497" s="2">
        <f t="shared" si="1328"/>
        <v>-2.2699999999999818</v>
      </c>
      <c r="O8497" s="2">
        <f t="shared" si="1323"/>
        <v>-6.8099999999999454</v>
      </c>
      <c r="P8497" s="2">
        <f t="shared" si="1324"/>
        <v>496.2000000000001</v>
      </c>
      <c r="Q8497" s="2">
        <f t="shared" si="1325"/>
        <v>-1.3724304715840274</v>
      </c>
      <c r="R8497">
        <v>3</v>
      </c>
      <c r="S8497">
        <v>0.2</v>
      </c>
      <c r="T8497" s="2">
        <v>165.60000000000002</v>
      </c>
      <c r="U8497" s="3">
        <v>-6.2100000000000151</v>
      </c>
      <c r="V8497" s="4">
        <f t="shared" si="1329"/>
        <v>-1.2500000000000029</v>
      </c>
      <c r="W8497" s="2">
        <f t="shared" si="1326"/>
        <v>496.80000000000007</v>
      </c>
    </row>
    <row r="8498" spans="1:23" x14ac:dyDescent="0.25">
      <c r="A8498">
        <f t="shared" si="1327"/>
        <v>2014</v>
      </c>
      <c r="B8498" s="1">
        <v>41703</v>
      </c>
      <c r="C8498" s="1">
        <v>41706</v>
      </c>
      <c r="D8498" s="1" t="str">
        <f t="shared" si="1320"/>
        <v>Mar</v>
      </c>
      <c r="E8498" t="s">
        <v>23</v>
      </c>
      <c r="F8498" t="s">
        <v>1586</v>
      </c>
      <c r="G8498" t="s">
        <v>25</v>
      </c>
      <c r="H8498" t="s">
        <v>80</v>
      </c>
      <c r="I8498" t="s">
        <v>633</v>
      </c>
      <c r="J8498" t="s">
        <v>36</v>
      </c>
      <c r="K8498" t="s">
        <v>48</v>
      </c>
      <c r="L8498" s="2">
        <f t="shared" si="1321"/>
        <v>54.361599999999996</v>
      </c>
      <c r="M8498" s="2">
        <f t="shared" si="1322"/>
        <v>59.519999999999996</v>
      </c>
      <c r="N8498" s="2">
        <f t="shared" si="1328"/>
        <v>5.1584000000000003</v>
      </c>
      <c r="O8498" s="2">
        <f t="shared" si="1323"/>
        <v>15.475200000000001</v>
      </c>
      <c r="P8498" s="2">
        <f t="shared" si="1324"/>
        <v>178.56</v>
      </c>
      <c r="Q8498" s="2">
        <f t="shared" si="1325"/>
        <v>8.6666666666666679</v>
      </c>
      <c r="R8498">
        <v>3</v>
      </c>
      <c r="S8498">
        <v>0</v>
      </c>
      <c r="T8498" s="2">
        <v>59.519999999999996</v>
      </c>
      <c r="U8498" s="3">
        <v>15.475200000000001</v>
      </c>
      <c r="V8498" s="4">
        <f t="shared" si="1329"/>
        <v>8.6666666666666679</v>
      </c>
      <c r="W8498" s="2">
        <f t="shared" si="1326"/>
        <v>178.56</v>
      </c>
    </row>
    <row r="8499" spans="1:23" x14ac:dyDescent="0.25">
      <c r="A8499">
        <f t="shared" si="1327"/>
        <v>2014</v>
      </c>
      <c r="B8499" s="1">
        <v>41703</v>
      </c>
      <c r="C8499" s="1">
        <v>41706</v>
      </c>
      <c r="D8499" s="1" t="str">
        <f t="shared" si="1320"/>
        <v>Mar</v>
      </c>
      <c r="E8499" t="s">
        <v>23</v>
      </c>
      <c r="F8499" t="s">
        <v>1586</v>
      </c>
      <c r="G8499" t="s">
        <v>25</v>
      </c>
      <c r="H8499" t="s">
        <v>80</v>
      </c>
      <c r="I8499" t="s">
        <v>443</v>
      </c>
      <c r="J8499" t="s">
        <v>50</v>
      </c>
      <c r="K8499" t="s">
        <v>86</v>
      </c>
      <c r="L8499" s="2">
        <f t="shared" si="1321"/>
        <v>420.77370000000002</v>
      </c>
      <c r="M8499" s="2">
        <f t="shared" si="1322"/>
        <v>479.97</v>
      </c>
      <c r="N8499" s="2">
        <f t="shared" si="1328"/>
        <v>59.196300000000008</v>
      </c>
      <c r="O8499" s="2">
        <f t="shared" si="1323"/>
        <v>177.58890000000002</v>
      </c>
      <c r="P8499" s="2">
        <f t="shared" si="1324"/>
        <v>1439.91</v>
      </c>
      <c r="Q8499" s="2">
        <f t="shared" si="1325"/>
        <v>12.333333333333334</v>
      </c>
      <c r="R8499">
        <v>3</v>
      </c>
      <c r="S8499">
        <v>0</v>
      </c>
      <c r="T8499" s="2">
        <v>479.97</v>
      </c>
      <c r="U8499" s="3">
        <v>177.58890000000002</v>
      </c>
      <c r="V8499" s="4">
        <f t="shared" si="1329"/>
        <v>12.333333333333334</v>
      </c>
      <c r="W8499" s="2">
        <f t="shared" si="1326"/>
        <v>1439.91</v>
      </c>
    </row>
    <row r="8500" spans="1:23" x14ac:dyDescent="0.25">
      <c r="A8500">
        <f t="shared" si="1327"/>
        <v>2014</v>
      </c>
      <c r="B8500" s="1">
        <v>41703</v>
      </c>
      <c r="C8500" s="1">
        <v>41706</v>
      </c>
      <c r="D8500" s="1" t="str">
        <f t="shared" si="1320"/>
        <v>Mar</v>
      </c>
      <c r="E8500" t="s">
        <v>23</v>
      </c>
      <c r="F8500" t="s">
        <v>1586</v>
      </c>
      <c r="G8500" t="s">
        <v>25</v>
      </c>
      <c r="H8500" t="s">
        <v>80</v>
      </c>
      <c r="I8500" t="s">
        <v>1025</v>
      </c>
      <c r="J8500" t="s">
        <v>36</v>
      </c>
      <c r="K8500" t="s">
        <v>247</v>
      </c>
      <c r="L8500" s="2">
        <f t="shared" si="1321"/>
        <v>15.920100000000001</v>
      </c>
      <c r="M8500" s="2">
        <f t="shared" si="1322"/>
        <v>18.62</v>
      </c>
      <c r="N8500" s="2">
        <f t="shared" si="1328"/>
        <v>2.6998999999999995</v>
      </c>
      <c r="O8500" s="2">
        <f t="shared" si="1323"/>
        <v>5.399799999999999</v>
      </c>
      <c r="P8500" s="2">
        <f t="shared" si="1324"/>
        <v>37.24</v>
      </c>
      <c r="Q8500" s="2">
        <f t="shared" si="1325"/>
        <v>14.499999999999996</v>
      </c>
      <c r="R8500">
        <v>2</v>
      </c>
      <c r="S8500">
        <v>0</v>
      </c>
      <c r="T8500" s="2">
        <v>18.62</v>
      </c>
      <c r="U8500" s="3">
        <v>5.399799999999999</v>
      </c>
      <c r="V8500" s="4">
        <f t="shared" si="1329"/>
        <v>14.499999999999996</v>
      </c>
      <c r="W8500" s="2">
        <f t="shared" si="1326"/>
        <v>37.24</v>
      </c>
    </row>
    <row r="8501" spans="1:23" x14ac:dyDescent="0.25">
      <c r="A8501">
        <f t="shared" si="1327"/>
        <v>2014</v>
      </c>
      <c r="B8501" s="1">
        <v>41703</v>
      </c>
      <c r="C8501" s="1">
        <v>41706</v>
      </c>
      <c r="D8501" s="1" t="str">
        <f t="shared" si="1320"/>
        <v>Mar</v>
      </c>
      <c r="E8501" t="s">
        <v>23</v>
      </c>
      <c r="F8501" t="s">
        <v>1586</v>
      </c>
      <c r="G8501" t="s">
        <v>25</v>
      </c>
      <c r="H8501" t="s">
        <v>80</v>
      </c>
      <c r="I8501" t="s">
        <v>2009</v>
      </c>
      <c r="J8501" t="s">
        <v>36</v>
      </c>
      <c r="K8501" t="s">
        <v>53</v>
      </c>
      <c r="L8501" s="2">
        <f t="shared" si="1321"/>
        <v>46.840200000000003</v>
      </c>
      <c r="M8501" s="2">
        <f t="shared" si="1322"/>
        <v>49.432000000000002</v>
      </c>
      <c r="N8501" s="2">
        <f t="shared" si="1328"/>
        <v>2.5917999999999992</v>
      </c>
      <c r="O8501" s="2">
        <f t="shared" si="1323"/>
        <v>15.550799999999995</v>
      </c>
      <c r="P8501" s="2">
        <f t="shared" si="1324"/>
        <v>296.59199999999998</v>
      </c>
      <c r="Q8501" s="2">
        <f t="shared" si="1325"/>
        <v>5.2431623240006466</v>
      </c>
      <c r="R8501">
        <v>6</v>
      </c>
      <c r="S8501">
        <v>0.2</v>
      </c>
      <c r="T8501" s="2">
        <v>49.632000000000005</v>
      </c>
      <c r="U8501" s="3">
        <v>16.750799999999998</v>
      </c>
      <c r="V8501" s="4">
        <f t="shared" si="1329"/>
        <v>5.6249999999999991</v>
      </c>
      <c r="W8501" s="2">
        <f t="shared" si="1326"/>
        <v>297.79200000000003</v>
      </c>
    </row>
    <row r="8502" spans="1:23" x14ac:dyDescent="0.25">
      <c r="A8502">
        <f t="shared" si="1327"/>
        <v>2014</v>
      </c>
      <c r="B8502" s="1">
        <v>41703</v>
      </c>
      <c r="C8502" s="1">
        <v>41706</v>
      </c>
      <c r="D8502" s="1" t="str">
        <f t="shared" si="1320"/>
        <v>Mar</v>
      </c>
      <c r="E8502" t="s">
        <v>23</v>
      </c>
      <c r="F8502" t="s">
        <v>1586</v>
      </c>
      <c r="G8502" t="s">
        <v>25</v>
      </c>
      <c r="H8502" t="s">
        <v>80</v>
      </c>
      <c r="I8502" t="s">
        <v>1790</v>
      </c>
      <c r="J8502" t="s">
        <v>36</v>
      </c>
      <c r="K8502" t="s">
        <v>60</v>
      </c>
      <c r="L8502" s="2">
        <f t="shared" si="1321"/>
        <v>74.832300000000004</v>
      </c>
      <c r="M8502" s="2">
        <f t="shared" si="1322"/>
        <v>97.82</v>
      </c>
      <c r="N8502" s="2">
        <f t="shared" si="1328"/>
        <v>22.98769999999999</v>
      </c>
      <c r="O8502" s="2">
        <f t="shared" si="1323"/>
        <v>45.975399999999979</v>
      </c>
      <c r="P8502" s="2">
        <f t="shared" si="1324"/>
        <v>195.64</v>
      </c>
      <c r="Q8502" s="2">
        <f t="shared" si="1325"/>
        <v>23.499999999999989</v>
      </c>
      <c r="R8502">
        <v>2</v>
      </c>
      <c r="S8502">
        <v>0</v>
      </c>
      <c r="T8502" s="2">
        <v>97.82</v>
      </c>
      <c r="U8502" s="3">
        <v>45.975399999999993</v>
      </c>
      <c r="V8502" s="4">
        <f t="shared" si="1329"/>
        <v>23.5</v>
      </c>
      <c r="W8502" s="2">
        <f t="shared" si="1326"/>
        <v>195.64</v>
      </c>
    </row>
    <row r="8503" spans="1:23" x14ac:dyDescent="0.25">
      <c r="A8503">
        <f t="shared" si="1327"/>
        <v>2015</v>
      </c>
      <c r="B8503" s="1">
        <v>42064</v>
      </c>
      <c r="C8503" s="1">
        <v>42066</v>
      </c>
      <c r="D8503" s="1" t="str">
        <f t="shared" si="1320"/>
        <v>Mar</v>
      </c>
      <c r="E8503" t="s">
        <v>23</v>
      </c>
      <c r="F8503" t="s">
        <v>2293</v>
      </c>
      <c r="G8503" t="s">
        <v>33</v>
      </c>
      <c r="H8503" t="s">
        <v>34</v>
      </c>
      <c r="I8503" t="s">
        <v>682</v>
      </c>
      <c r="J8503" t="s">
        <v>50</v>
      </c>
      <c r="K8503" t="s">
        <v>51</v>
      </c>
      <c r="L8503" s="2">
        <f t="shared" si="1321"/>
        <v>15.384600000000002</v>
      </c>
      <c r="M8503" s="2">
        <f t="shared" si="1322"/>
        <v>15.784000000000002</v>
      </c>
      <c r="N8503" s="2">
        <f t="shared" si="1328"/>
        <v>0.39939999999999998</v>
      </c>
      <c r="O8503" s="2">
        <f t="shared" si="1323"/>
        <v>0.79879999999999995</v>
      </c>
      <c r="P8503" s="2">
        <f t="shared" si="1324"/>
        <v>31.568000000000005</v>
      </c>
      <c r="Q8503" s="2">
        <f t="shared" si="1325"/>
        <v>2.5304105423213374</v>
      </c>
      <c r="R8503">
        <v>2</v>
      </c>
      <c r="S8503">
        <v>0.2</v>
      </c>
      <c r="T8503" s="2">
        <v>15.984000000000002</v>
      </c>
      <c r="U8503" s="3">
        <v>1.1988000000000003</v>
      </c>
      <c r="V8503" s="4">
        <f t="shared" si="1329"/>
        <v>3.7500000000000004</v>
      </c>
      <c r="W8503" s="2">
        <f t="shared" si="1326"/>
        <v>31.968000000000004</v>
      </c>
    </row>
    <row r="8504" spans="1:23" x14ac:dyDescent="0.25">
      <c r="A8504">
        <f t="shared" si="1327"/>
        <v>2015</v>
      </c>
      <c r="B8504" s="1">
        <v>42064</v>
      </c>
      <c r="C8504" s="1">
        <v>42066</v>
      </c>
      <c r="D8504" s="1" t="str">
        <f t="shared" si="1320"/>
        <v>Mar</v>
      </c>
      <c r="E8504" t="s">
        <v>23</v>
      </c>
      <c r="F8504" t="s">
        <v>2293</v>
      </c>
      <c r="G8504" t="s">
        <v>33</v>
      </c>
      <c r="H8504" t="s">
        <v>34</v>
      </c>
      <c r="I8504" t="s">
        <v>623</v>
      </c>
      <c r="J8504" t="s">
        <v>28</v>
      </c>
      <c r="K8504" t="s">
        <v>31</v>
      </c>
      <c r="L8504" s="2">
        <f t="shared" si="1321"/>
        <v>191.68020000000001</v>
      </c>
      <c r="M8504" s="2">
        <f t="shared" si="1322"/>
        <v>184.55200000000002</v>
      </c>
      <c r="N8504" s="2">
        <f t="shared" si="1328"/>
        <v>-7.1281999999999925</v>
      </c>
      <c r="O8504" s="2">
        <f t="shared" si="1323"/>
        <v>-21.384599999999978</v>
      </c>
      <c r="P8504" s="2">
        <f t="shared" si="1324"/>
        <v>553.65600000000006</v>
      </c>
      <c r="Q8504" s="2">
        <f t="shared" si="1325"/>
        <v>-3.8624344358229612</v>
      </c>
      <c r="R8504">
        <v>3</v>
      </c>
      <c r="S8504">
        <v>0.2</v>
      </c>
      <c r="T8504" s="2">
        <v>184.75200000000001</v>
      </c>
      <c r="U8504" s="3">
        <v>-20.784600000000012</v>
      </c>
      <c r="V8504" s="4">
        <f t="shared" si="1329"/>
        <v>-3.7500000000000013</v>
      </c>
      <c r="W8504" s="2">
        <f t="shared" si="1326"/>
        <v>554.25600000000009</v>
      </c>
    </row>
    <row r="8505" spans="1:23" x14ac:dyDescent="0.25">
      <c r="A8505">
        <f t="shared" si="1327"/>
        <v>2014</v>
      </c>
      <c r="B8505" s="1">
        <v>41690</v>
      </c>
      <c r="C8505" s="1">
        <v>41694</v>
      </c>
      <c r="D8505" s="1" t="str">
        <f t="shared" si="1320"/>
        <v>Feb</v>
      </c>
      <c r="E8505" t="s">
        <v>38</v>
      </c>
      <c r="F8505" t="s">
        <v>863</v>
      </c>
      <c r="G8505" t="s">
        <v>64</v>
      </c>
      <c r="H8505" t="s">
        <v>34</v>
      </c>
      <c r="I8505" t="s">
        <v>2304</v>
      </c>
      <c r="J8505" t="s">
        <v>36</v>
      </c>
      <c r="K8505" t="s">
        <v>60</v>
      </c>
      <c r="L8505" s="2">
        <f t="shared" si="1321"/>
        <v>9.8496000000000006</v>
      </c>
      <c r="M8505" s="2">
        <f t="shared" si="1322"/>
        <v>12.96</v>
      </c>
      <c r="N8505" s="2">
        <f t="shared" si="1328"/>
        <v>3.1104000000000003</v>
      </c>
      <c r="O8505" s="2">
        <f t="shared" si="1323"/>
        <v>6.2208000000000006</v>
      </c>
      <c r="P8505" s="2">
        <f t="shared" si="1324"/>
        <v>25.92</v>
      </c>
      <c r="Q8505" s="2">
        <f t="shared" si="1325"/>
        <v>24.000000000000004</v>
      </c>
      <c r="R8505">
        <v>2</v>
      </c>
      <c r="S8505">
        <v>0</v>
      </c>
      <c r="T8505" s="2">
        <v>12.96</v>
      </c>
      <c r="U8505" s="3">
        <v>6.2208000000000006</v>
      </c>
      <c r="V8505" s="4">
        <f t="shared" si="1329"/>
        <v>24.000000000000004</v>
      </c>
      <c r="W8505" s="2">
        <f t="shared" si="1326"/>
        <v>25.92</v>
      </c>
    </row>
    <row r="8506" spans="1:23" x14ac:dyDescent="0.25">
      <c r="A8506">
        <f t="shared" si="1327"/>
        <v>2016</v>
      </c>
      <c r="B8506" s="1">
        <v>42492</v>
      </c>
      <c r="C8506" s="1">
        <v>42496</v>
      </c>
      <c r="D8506" s="1" t="str">
        <f t="shared" si="1320"/>
        <v>May</v>
      </c>
      <c r="E8506" t="s">
        <v>38</v>
      </c>
      <c r="F8506" t="s">
        <v>2497</v>
      </c>
      <c r="G8506" t="s">
        <v>25</v>
      </c>
      <c r="H8506" t="s">
        <v>65</v>
      </c>
      <c r="I8506" t="s">
        <v>2360</v>
      </c>
      <c r="J8506" t="s">
        <v>28</v>
      </c>
      <c r="K8506" t="s">
        <v>31</v>
      </c>
      <c r="L8506" s="2">
        <f t="shared" si="1321"/>
        <v>394.24979999999999</v>
      </c>
      <c r="M8506" s="2">
        <f t="shared" si="1322"/>
        <v>366.44399999999996</v>
      </c>
      <c r="N8506" s="2">
        <f t="shared" si="1328"/>
        <v>-27.805800000000033</v>
      </c>
      <c r="O8506" s="2">
        <f t="shared" si="1323"/>
        <v>-111.22320000000013</v>
      </c>
      <c r="P8506" s="2">
        <f t="shared" si="1324"/>
        <v>1465.7759999999998</v>
      </c>
      <c r="Q8506" s="2">
        <f t="shared" si="1325"/>
        <v>-7.5880079903068509</v>
      </c>
      <c r="R8506">
        <v>4</v>
      </c>
      <c r="S8506">
        <v>0.3</v>
      </c>
      <c r="T8506" s="2">
        <v>366.74399999999997</v>
      </c>
      <c r="U8506" s="3">
        <v>-110.02320000000003</v>
      </c>
      <c r="V8506" s="4">
        <f t="shared" si="1329"/>
        <v>-7.5000000000000027</v>
      </c>
      <c r="W8506" s="2">
        <f t="shared" si="1326"/>
        <v>1466.9759999999999</v>
      </c>
    </row>
    <row r="8507" spans="1:23" x14ac:dyDescent="0.25">
      <c r="A8507">
        <f t="shared" si="1327"/>
        <v>2016</v>
      </c>
      <c r="B8507" s="1">
        <v>42437</v>
      </c>
      <c r="C8507" s="1">
        <v>42441</v>
      </c>
      <c r="D8507" s="1" t="str">
        <f t="shared" si="1320"/>
        <v>Mar</v>
      </c>
      <c r="E8507" t="s">
        <v>38</v>
      </c>
      <c r="F8507" t="s">
        <v>1057</v>
      </c>
      <c r="G8507" t="s">
        <v>64</v>
      </c>
      <c r="H8507" t="s">
        <v>65</v>
      </c>
      <c r="I8507" t="s">
        <v>1786</v>
      </c>
      <c r="J8507" t="s">
        <v>36</v>
      </c>
      <c r="K8507" t="s">
        <v>53</v>
      </c>
      <c r="L8507" s="2">
        <f t="shared" si="1321"/>
        <v>10.430399999999999</v>
      </c>
      <c r="M8507" s="2">
        <f t="shared" si="1322"/>
        <v>8.0559999999999974</v>
      </c>
      <c r="N8507" s="2">
        <f t="shared" si="1328"/>
        <v>-2.3744000000000014</v>
      </c>
      <c r="O8507" s="2">
        <f t="shared" si="1323"/>
        <v>-21.369600000000013</v>
      </c>
      <c r="P8507" s="2">
        <f t="shared" si="1324"/>
        <v>72.503999999999976</v>
      </c>
      <c r="Q8507" s="2">
        <f t="shared" si="1325"/>
        <v>-29.47368421052634</v>
      </c>
      <c r="R8507">
        <v>9</v>
      </c>
      <c r="S8507">
        <v>0.8</v>
      </c>
      <c r="T8507" s="2">
        <v>8.8559999999999981</v>
      </c>
      <c r="U8507" s="3">
        <v>-14.169600000000003</v>
      </c>
      <c r="V8507" s="4">
        <f t="shared" si="1329"/>
        <v>-17.777777777777786</v>
      </c>
      <c r="W8507" s="2">
        <f t="shared" si="1326"/>
        <v>79.703999999999979</v>
      </c>
    </row>
    <row r="8508" spans="1:23" x14ac:dyDescent="0.25">
      <c r="A8508">
        <f t="shared" si="1327"/>
        <v>2016</v>
      </c>
      <c r="B8508" s="1">
        <v>42437</v>
      </c>
      <c r="C8508" s="1">
        <v>42441</v>
      </c>
      <c r="D8508" s="1" t="str">
        <f t="shared" si="1320"/>
        <v>Mar</v>
      </c>
      <c r="E8508" t="s">
        <v>38</v>
      </c>
      <c r="F8508" t="s">
        <v>1057</v>
      </c>
      <c r="G8508" t="s">
        <v>64</v>
      </c>
      <c r="H8508" t="s">
        <v>65</v>
      </c>
      <c r="I8508" t="s">
        <v>138</v>
      </c>
      <c r="J8508" t="s">
        <v>50</v>
      </c>
      <c r="K8508" t="s">
        <v>86</v>
      </c>
      <c r="L8508" s="2">
        <f t="shared" si="1321"/>
        <v>26.282399999999999</v>
      </c>
      <c r="M8508" s="2">
        <f t="shared" si="1322"/>
        <v>27.76</v>
      </c>
      <c r="N8508" s="2">
        <f t="shared" si="1328"/>
        <v>1.4776000000000025</v>
      </c>
      <c r="O8508" s="2">
        <f t="shared" si="1323"/>
        <v>7.3880000000000123</v>
      </c>
      <c r="P8508" s="2">
        <f t="shared" si="1324"/>
        <v>138.80000000000001</v>
      </c>
      <c r="Q8508" s="2">
        <f t="shared" si="1325"/>
        <v>5.3227665706051956</v>
      </c>
      <c r="R8508">
        <v>5</v>
      </c>
      <c r="S8508">
        <v>0.2</v>
      </c>
      <c r="T8508" s="2">
        <v>27.96</v>
      </c>
      <c r="U8508" s="3">
        <v>8.3880000000000035</v>
      </c>
      <c r="V8508" s="4">
        <f t="shared" si="1329"/>
        <v>6.0000000000000018</v>
      </c>
      <c r="W8508" s="2">
        <f t="shared" si="1326"/>
        <v>139.80000000000001</v>
      </c>
    </row>
    <row r="8509" spans="1:23" x14ac:dyDescent="0.25">
      <c r="A8509">
        <f t="shared" si="1327"/>
        <v>2016</v>
      </c>
      <c r="B8509" s="1">
        <v>42437</v>
      </c>
      <c r="C8509" s="1">
        <v>42441</v>
      </c>
      <c r="D8509" s="1" t="str">
        <f t="shared" si="1320"/>
        <v>Mar</v>
      </c>
      <c r="E8509" t="s">
        <v>38</v>
      </c>
      <c r="F8509" t="s">
        <v>1057</v>
      </c>
      <c r="G8509" t="s">
        <v>64</v>
      </c>
      <c r="H8509" t="s">
        <v>65</v>
      </c>
      <c r="I8509" t="s">
        <v>2501</v>
      </c>
      <c r="J8509" t="s">
        <v>36</v>
      </c>
      <c r="K8509" t="s">
        <v>92</v>
      </c>
      <c r="L8509" s="2">
        <f t="shared" si="1321"/>
        <v>129.88740000000001</v>
      </c>
      <c r="M8509" s="2">
        <f t="shared" si="1322"/>
        <v>146.15200000000002</v>
      </c>
      <c r="N8509" s="2">
        <f t="shared" si="1328"/>
        <v>16.264600000000002</v>
      </c>
      <c r="O8509" s="2">
        <f t="shared" si="1323"/>
        <v>48.793800000000005</v>
      </c>
      <c r="P8509" s="2">
        <f t="shared" si="1324"/>
        <v>438.45600000000002</v>
      </c>
      <c r="Q8509" s="2">
        <f t="shared" si="1325"/>
        <v>11.128551097487547</v>
      </c>
      <c r="R8509">
        <v>3</v>
      </c>
      <c r="S8509">
        <v>0.2</v>
      </c>
      <c r="T8509" s="2">
        <v>146.352</v>
      </c>
      <c r="U8509" s="3">
        <v>49.393799999999992</v>
      </c>
      <c r="V8509" s="4">
        <f t="shared" si="1329"/>
        <v>11.249999999999998</v>
      </c>
      <c r="W8509" s="2">
        <f t="shared" si="1326"/>
        <v>439.05600000000004</v>
      </c>
    </row>
    <row r="8510" spans="1:23" x14ac:dyDescent="0.25">
      <c r="A8510">
        <f t="shared" si="1327"/>
        <v>2015</v>
      </c>
      <c r="B8510" s="1">
        <v>42349</v>
      </c>
      <c r="C8510" s="1">
        <v>42352</v>
      </c>
      <c r="D8510" s="1" t="str">
        <f t="shared" si="1320"/>
        <v>Dec</v>
      </c>
      <c r="E8510" t="s">
        <v>98</v>
      </c>
      <c r="F8510" t="s">
        <v>768</v>
      </c>
      <c r="G8510" t="s">
        <v>25</v>
      </c>
      <c r="H8510" t="s">
        <v>65</v>
      </c>
      <c r="I8510" t="s">
        <v>1216</v>
      </c>
      <c r="J8510" t="s">
        <v>50</v>
      </c>
      <c r="K8510" t="s">
        <v>86</v>
      </c>
      <c r="L8510" s="2">
        <f t="shared" si="1321"/>
        <v>169.65449999999998</v>
      </c>
      <c r="M8510" s="2">
        <f t="shared" si="1322"/>
        <v>175.23</v>
      </c>
      <c r="N8510" s="2">
        <f t="shared" si="1328"/>
        <v>5.5755000000000052</v>
      </c>
      <c r="O8510" s="2">
        <f t="shared" si="1323"/>
        <v>61.330500000000058</v>
      </c>
      <c r="P8510" s="2">
        <f t="shared" si="1324"/>
        <v>1927.53</v>
      </c>
      <c r="Q8510" s="2">
        <f t="shared" si="1325"/>
        <v>3.1818181818181848</v>
      </c>
      <c r="R8510">
        <v>11</v>
      </c>
      <c r="S8510">
        <v>0</v>
      </c>
      <c r="T8510" s="2">
        <v>175.23</v>
      </c>
      <c r="U8510" s="3">
        <v>61.330500000000001</v>
      </c>
      <c r="V8510" s="4">
        <f t="shared" si="1329"/>
        <v>3.1818181818181821</v>
      </c>
      <c r="W8510" s="2">
        <f t="shared" si="1326"/>
        <v>1927.53</v>
      </c>
    </row>
    <row r="8511" spans="1:23" x14ac:dyDescent="0.25">
      <c r="A8511">
        <f t="shared" si="1327"/>
        <v>2015</v>
      </c>
      <c r="B8511" s="1">
        <v>42349</v>
      </c>
      <c r="C8511" s="1">
        <v>42352</v>
      </c>
      <c r="D8511" s="1" t="str">
        <f t="shared" si="1320"/>
        <v>Dec</v>
      </c>
      <c r="E8511" t="s">
        <v>98</v>
      </c>
      <c r="F8511" t="s">
        <v>768</v>
      </c>
      <c r="G8511" t="s">
        <v>25</v>
      </c>
      <c r="H8511" t="s">
        <v>65</v>
      </c>
      <c r="I8511" t="s">
        <v>2125</v>
      </c>
      <c r="J8511" t="s">
        <v>50</v>
      </c>
      <c r="K8511" t="s">
        <v>51</v>
      </c>
      <c r="L8511" s="2">
        <f t="shared" si="1321"/>
        <v>94.492499999999993</v>
      </c>
      <c r="M8511" s="2">
        <f t="shared" si="1322"/>
        <v>125.99</v>
      </c>
      <c r="N8511" s="2">
        <f t="shared" si="1328"/>
        <v>31.497500000000002</v>
      </c>
      <c r="O8511" s="2">
        <f t="shared" si="1323"/>
        <v>31.497500000000002</v>
      </c>
      <c r="P8511" s="2">
        <f t="shared" si="1324"/>
        <v>125.99</v>
      </c>
      <c r="Q8511" s="2">
        <f t="shared" si="1325"/>
        <v>25.000000000000007</v>
      </c>
      <c r="R8511">
        <v>1</v>
      </c>
      <c r="S8511">
        <v>0</v>
      </c>
      <c r="T8511" s="2">
        <v>125.99</v>
      </c>
      <c r="U8511" s="3">
        <v>31.497500000000002</v>
      </c>
      <c r="V8511" s="4">
        <f t="shared" si="1329"/>
        <v>25.000000000000007</v>
      </c>
      <c r="W8511" s="2">
        <f t="shared" si="1326"/>
        <v>125.99</v>
      </c>
    </row>
    <row r="8512" spans="1:23" x14ac:dyDescent="0.25">
      <c r="A8512">
        <f t="shared" si="1327"/>
        <v>2015</v>
      </c>
      <c r="B8512" s="1">
        <v>42349</v>
      </c>
      <c r="C8512" s="1">
        <v>42352</v>
      </c>
      <c r="D8512" s="1" t="str">
        <f t="shared" si="1320"/>
        <v>Dec</v>
      </c>
      <c r="E8512" t="s">
        <v>98</v>
      </c>
      <c r="F8512" t="s">
        <v>768</v>
      </c>
      <c r="G8512" t="s">
        <v>25</v>
      </c>
      <c r="H8512" t="s">
        <v>65</v>
      </c>
      <c r="I8512" t="s">
        <v>1559</v>
      </c>
      <c r="J8512" t="s">
        <v>36</v>
      </c>
      <c r="K8512" t="s">
        <v>53</v>
      </c>
      <c r="L8512" s="2">
        <f t="shared" si="1321"/>
        <v>17.824999999999999</v>
      </c>
      <c r="M8512" s="2">
        <f t="shared" si="1322"/>
        <v>23</v>
      </c>
      <c r="N8512" s="2">
        <f t="shared" si="1328"/>
        <v>5.1750000000000007</v>
      </c>
      <c r="O8512" s="2">
        <f t="shared" si="1323"/>
        <v>10.350000000000001</v>
      </c>
      <c r="P8512" s="2">
        <f t="shared" si="1324"/>
        <v>46</v>
      </c>
      <c r="Q8512" s="2">
        <f t="shared" si="1325"/>
        <v>22.500000000000004</v>
      </c>
      <c r="R8512">
        <v>2</v>
      </c>
      <c r="S8512">
        <v>0</v>
      </c>
      <c r="T8512" s="2">
        <v>23</v>
      </c>
      <c r="U8512" s="3">
        <v>10.35</v>
      </c>
      <c r="V8512" s="4">
        <f t="shared" si="1329"/>
        <v>22.5</v>
      </c>
      <c r="W8512" s="2">
        <f t="shared" si="1326"/>
        <v>46</v>
      </c>
    </row>
    <row r="8513" spans="1:23" x14ac:dyDescent="0.25">
      <c r="A8513">
        <f t="shared" si="1327"/>
        <v>2016</v>
      </c>
      <c r="B8513" s="1">
        <v>42726</v>
      </c>
      <c r="C8513" s="1">
        <v>42730</v>
      </c>
      <c r="D8513" s="1" t="str">
        <f t="shared" si="1320"/>
        <v>Dec</v>
      </c>
      <c r="E8513" t="s">
        <v>38</v>
      </c>
      <c r="F8513" t="s">
        <v>240</v>
      </c>
      <c r="G8513" t="s">
        <v>25</v>
      </c>
      <c r="H8513" t="s">
        <v>80</v>
      </c>
      <c r="I8513" t="s">
        <v>2095</v>
      </c>
      <c r="J8513" t="s">
        <v>36</v>
      </c>
      <c r="K8513" t="s">
        <v>53</v>
      </c>
      <c r="L8513" s="2">
        <f t="shared" si="1321"/>
        <v>21.106800000000003</v>
      </c>
      <c r="M8513" s="2">
        <f t="shared" si="1322"/>
        <v>25.384000000000004</v>
      </c>
      <c r="N8513" s="2">
        <f t="shared" si="1328"/>
        <v>4.2772000000000006</v>
      </c>
      <c r="O8513" s="2">
        <f t="shared" si="1323"/>
        <v>8.5544000000000011</v>
      </c>
      <c r="P8513" s="2">
        <f t="shared" si="1324"/>
        <v>50.768000000000008</v>
      </c>
      <c r="Q8513" s="2">
        <f t="shared" si="1325"/>
        <v>16.849984242042233</v>
      </c>
      <c r="R8513">
        <v>2</v>
      </c>
      <c r="S8513">
        <v>0.2</v>
      </c>
      <c r="T8513" s="2">
        <v>25.584000000000003</v>
      </c>
      <c r="U8513" s="3">
        <v>8.9543999999999997</v>
      </c>
      <c r="V8513" s="4">
        <f t="shared" si="1329"/>
        <v>17.499999999999996</v>
      </c>
      <c r="W8513" s="2">
        <f t="shared" si="1326"/>
        <v>51.168000000000006</v>
      </c>
    </row>
    <row r="8514" spans="1:23" x14ac:dyDescent="0.25">
      <c r="A8514">
        <f t="shared" si="1327"/>
        <v>2016</v>
      </c>
      <c r="B8514" s="1">
        <v>42402</v>
      </c>
      <c r="C8514" s="1">
        <v>42408</v>
      </c>
      <c r="D8514" s="1" t="str">
        <f t="shared" ref="D8514:D8577" si="1330">TEXT((B8514),"MMM")</f>
        <v>Feb</v>
      </c>
      <c r="E8514" t="s">
        <v>38</v>
      </c>
      <c r="F8514" t="s">
        <v>1218</v>
      </c>
      <c r="G8514" t="s">
        <v>33</v>
      </c>
      <c r="H8514" t="s">
        <v>65</v>
      </c>
      <c r="I8514" t="s">
        <v>1138</v>
      </c>
      <c r="J8514" t="s">
        <v>28</v>
      </c>
      <c r="K8514" t="s">
        <v>46</v>
      </c>
      <c r="L8514" s="2">
        <f t="shared" ref="L8514:L8577" si="1331">T8514 - (U8514 / R8514)</f>
        <v>112.5206</v>
      </c>
      <c r="M8514" s="2">
        <f t="shared" ref="M8514:M8577" si="1332">(T8514/1-S8514)</f>
        <v>73.184000000000012</v>
      </c>
      <c r="N8514" s="2">
        <f t="shared" si="1328"/>
        <v>-39.33659999999999</v>
      </c>
      <c r="O8514" s="2">
        <f t="shared" ref="O8514:O8577" si="1333">N8514*R8514</f>
        <v>-78.67319999999998</v>
      </c>
      <c r="P8514" s="2">
        <f t="shared" ref="P8514:P8577" si="1334">(M8514*R8514)</f>
        <v>146.36800000000002</v>
      </c>
      <c r="Q8514" s="2">
        <f t="shared" ref="Q8514:Q8577" si="1335">(O8514/(M8514*R8514))*100</f>
        <v>-53.750273283777851</v>
      </c>
      <c r="R8514">
        <v>2</v>
      </c>
      <c r="S8514">
        <v>0.6</v>
      </c>
      <c r="T8514" s="2">
        <v>73.784000000000006</v>
      </c>
      <c r="U8514" s="3">
        <v>-77.473200000000006</v>
      </c>
      <c r="V8514" s="4">
        <f t="shared" si="1329"/>
        <v>-52.5</v>
      </c>
      <c r="W8514" s="2">
        <f t="shared" ref="W8514:W8577" si="1336">R8514*T8514</f>
        <v>147.56800000000001</v>
      </c>
    </row>
    <row r="8515" spans="1:23" x14ac:dyDescent="0.25">
      <c r="A8515">
        <f t="shared" ref="A8515:A8578" si="1337">YEAR(B8515)</f>
        <v>2017</v>
      </c>
      <c r="B8515" s="1">
        <v>42891</v>
      </c>
      <c r="C8515" s="1">
        <v>42895</v>
      </c>
      <c r="D8515" s="1" t="str">
        <f t="shared" si="1330"/>
        <v>Jun</v>
      </c>
      <c r="E8515" t="s">
        <v>38</v>
      </c>
      <c r="F8515" t="s">
        <v>1218</v>
      </c>
      <c r="G8515" t="s">
        <v>33</v>
      </c>
      <c r="H8515" t="s">
        <v>26</v>
      </c>
      <c r="I8515" t="s">
        <v>1944</v>
      </c>
      <c r="J8515" t="s">
        <v>36</v>
      </c>
      <c r="K8515" t="s">
        <v>60</v>
      </c>
      <c r="L8515" s="2">
        <f t="shared" si="1331"/>
        <v>18.921600000000005</v>
      </c>
      <c r="M8515" s="2">
        <f t="shared" si="1332"/>
        <v>20.536000000000005</v>
      </c>
      <c r="N8515" s="2">
        <f t="shared" ref="N8515:N8578" si="1338">(M8515-L8515)</f>
        <v>1.6143999999999998</v>
      </c>
      <c r="O8515" s="2">
        <f t="shared" si="1333"/>
        <v>6.4575999999999993</v>
      </c>
      <c r="P8515" s="2">
        <f t="shared" si="1334"/>
        <v>82.14400000000002</v>
      </c>
      <c r="Q8515" s="2">
        <f t="shared" si="1335"/>
        <v>7.8613167121153076</v>
      </c>
      <c r="R8515">
        <v>4</v>
      </c>
      <c r="S8515">
        <v>0.2</v>
      </c>
      <c r="T8515" s="2">
        <v>20.736000000000004</v>
      </c>
      <c r="U8515" s="3">
        <v>7.2576000000000001</v>
      </c>
      <c r="V8515" s="4">
        <f t="shared" ref="V8515:V8578" si="1339">(U8515/W8515)*100</f>
        <v>8.7499999999999982</v>
      </c>
      <c r="W8515" s="2">
        <f t="shared" si="1336"/>
        <v>82.944000000000017</v>
      </c>
    </row>
    <row r="8516" spans="1:23" x14ac:dyDescent="0.25">
      <c r="A8516">
        <f t="shared" si="1337"/>
        <v>2015</v>
      </c>
      <c r="B8516" s="1">
        <v>42237</v>
      </c>
      <c r="C8516" s="1">
        <v>42242</v>
      </c>
      <c r="D8516" s="1" t="str">
        <f t="shared" si="1330"/>
        <v>Aug</v>
      </c>
      <c r="E8516" t="s">
        <v>38</v>
      </c>
      <c r="F8516" t="s">
        <v>1416</v>
      </c>
      <c r="G8516" t="s">
        <v>33</v>
      </c>
      <c r="H8516" t="s">
        <v>26</v>
      </c>
      <c r="I8516" t="s">
        <v>412</v>
      </c>
      <c r="J8516" t="s">
        <v>36</v>
      </c>
      <c r="K8516" t="s">
        <v>48</v>
      </c>
      <c r="L8516" s="2">
        <f t="shared" si="1331"/>
        <v>14.7752</v>
      </c>
      <c r="M8516" s="2">
        <f t="shared" si="1332"/>
        <v>17.52</v>
      </c>
      <c r="N8516" s="2">
        <f t="shared" si="1338"/>
        <v>2.7447999999999997</v>
      </c>
      <c r="O8516" s="2">
        <f t="shared" si="1333"/>
        <v>8.2343999999999991</v>
      </c>
      <c r="P8516" s="2">
        <f t="shared" si="1334"/>
        <v>52.56</v>
      </c>
      <c r="Q8516" s="2">
        <f t="shared" si="1335"/>
        <v>15.666666666666664</v>
      </c>
      <c r="R8516">
        <v>3</v>
      </c>
      <c r="S8516">
        <v>0</v>
      </c>
      <c r="T8516" s="2">
        <v>17.52</v>
      </c>
      <c r="U8516" s="3">
        <v>8.2343999999999991</v>
      </c>
      <c r="V8516" s="4">
        <f t="shared" si="1339"/>
        <v>15.666666666666664</v>
      </c>
      <c r="W8516" s="2">
        <f t="shared" si="1336"/>
        <v>52.56</v>
      </c>
    </row>
    <row r="8517" spans="1:23" x14ac:dyDescent="0.25">
      <c r="A8517">
        <f t="shared" si="1337"/>
        <v>2015</v>
      </c>
      <c r="B8517" s="1">
        <v>42237</v>
      </c>
      <c r="C8517" s="1">
        <v>42242</v>
      </c>
      <c r="D8517" s="1" t="str">
        <f t="shared" si="1330"/>
        <v>Aug</v>
      </c>
      <c r="E8517" t="s">
        <v>38</v>
      </c>
      <c r="F8517" t="s">
        <v>1416</v>
      </c>
      <c r="G8517" t="s">
        <v>33</v>
      </c>
      <c r="H8517" t="s">
        <v>26</v>
      </c>
      <c r="I8517" t="s">
        <v>165</v>
      </c>
      <c r="J8517" t="s">
        <v>36</v>
      </c>
      <c r="K8517" t="s">
        <v>48</v>
      </c>
      <c r="L8517" s="2">
        <f t="shared" si="1331"/>
        <v>34.925599999999996</v>
      </c>
      <c r="M8517" s="2">
        <f t="shared" si="1332"/>
        <v>35.76</v>
      </c>
      <c r="N8517" s="2">
        <f t="shared" si="1338"/>
        <v>0.83440000000000225</v>
      </c>
      <c r="O8517" s="2">
        <f t="shared" si="1333"/>
        <v>10.012800000000027</v>
      </c>
      <c r="P8517" s="2">
        <f t="shared" si="1334"/>
        <v>429.12</v>
      </c>
      <c r="Q8517" s="2">
        <f t="shared" si="1335"/>
        <v>2.3333333333333397</v>
      </c>
      <c r="R8517">
        <v>12</v>
      </c>
      <c r="S8517">
        <v>0</v>
      </c>
      <c r="T8517" s="2">
        <v>35.76</v>
      </c>
      <c r="U8517" s="3">
        <v>10.0128</v>
      </c>
      <c r="V8517" s="4">
        <f t="shared" si="1339"/>
        <v>2.3333333333333335</v>
      </c>
      <c r="W8517" s="2">
        <f t="shared" si="1336"/>
        <v>429.12</v>
      </c>
    </row>
    <row r="8518" spans="1:23" x14ac:dyDescent="0.25">
      <c r="A8518">
        <f t="shared" si="1337"/>
        <v>2016</v>
      </c>
      <c r="B8518" s="1">
        <v>42467</v>
      </c>
      <c r="C8518" s="1">
        <v>42471</v>
      </c>
      <c r="D8518" s="1" t="str">
        <f t="shared" si="1330"/>
        <v>Apr</v>
      </c>
      <c r="E8518" t="s">
        <v>38</v>
      </c>
      <c r="F8518" t="s">
        <v>782</v>
      </c>
      <c r="G8518" t="s">
        <v>25</v>
      </c>
      <c r="H8518" t="s">
        <v>80</v>
      </c>
      <c r="I8518" t="s">
        <v>47</v>
      </c>
      <c r="J8518" t="s">
        <v>36</v>
      </c>
      <c r="K8518" t="s">
        <v>48</v>
      </c>
      <c r="L8518" s="2">
        <f t="shared" si="1331"/>
        <v>3.1486000000000001</v>
      </c>
      <c r="M8518" s="2">
        <f t="shared" si="1332"/>
        <v>3.64</v>
      </c>
      <c r="N8518" s="2">
        <f t="shared" si="1338"/>
        <v>0.49140000000000006</v>
      </c>
      <c r="O8518" s="2">
        <f t="shared" si="1333"/>
        <v>0.98280000000000012</v>
      </c>
      <c r="P8518" s="2">
        <f t="shared" si="1334"/>
        <v>7.28</v>
      </c>
      <c r="Q8518" s="2">
        <f t="shared" si="1335"/>
        <v>13.5</v>
      </c>
      <c r="R8518">
        <v>2</v>
      </c>
      <c r="S8518">
        <v>0</v>
      </c>
      <c r="T8518" s="2">
        <v>3.64</v>
      </c>
      <c r="U8518" s="3">
        <v>0.98280000000000012</v>
      </c>
      <c r="V8518" s="4">
        <f t="shared" si="1339"/>
        <v>13.5</v>
      </c>
      <c r="W8518" s="2">
        <f t="shared" si="1336"/>
        <v>7.28</v>
      </c>
    </row>
    <row r="8519" spans="1:23" x14ac:dyDescent="0.25">
      <c r="A8519">
        <f t="shared" si="1337"/>
        <v>2017</v>
      </c>
      <c r="B8519" s="1">
        <v>42890</v>
      </c>
      <c r="C8519" s="1">
        <v>42893</v>
      </c>
      <c r="D8519" s="1" t="str">
        <f t="shared" si="1330"/>
        <v>Jun</v>
      </c>
      <c r="E8519" t="s">
        <v>23</v>
      </c>
      <c r="F8519" t="s">
        <v>673</v>
      </c>
      <c r="G8519" t="s">
        <v>25</v>
      </c>
      <c r="H8519" t="s">
        <v>65</v>
      </c>
      <c r="I8519" t="s">
        <v>1971</v>
      </c>
      <c r="J8519" t="s">
        <v>28</v>
      </c>
      <c r="K8519" t="s">
        <v>46</v>
      </c>
      <c r="L8519" s="2">
        <f t="shared" si="1331"/>
        <v>33.243200000000002</v>
      </c>
      <c r="M8519" s="2">
        <f t="shared" si="1332"/>
        <v>29.736000000000004</v>
      </c>
      <c r="N8519" s="2">
        <f t="shared" si="1338"/>
        <v>-3.5071999999999974</v>
      </c>
      <c r="O8519" s="2">
        <f t="shared" si="1333"/>
        <v>-21.043199999999985</v>
      </c>
      <c r="P8519" s="2">
        <f t="shared" si="1334"/>
        <v>178.41600000000003</v>
      </c>
      <c r="Q8519" s="2">
        <f t="shared" si="1335"/>
        <v>-11.794457896152801</v>
      </c>
      <c r="R8519">
        <v>6</v>
      </c>
      <c r="S8519">
        <v>0.6</v>
      </c>
      <c r="T8519" s="2">
        <v>30.336000000000006</v>
      </c>
      <c r="U8519" s="3">
        <v>-17.443199999999997</v>
      </c>
      <c r="V8519" s="4">
        <f t="shared" si="1339"/>
        <v>-9.5833333333333304</v>
      </c>
      <c r="W8519" s="2">
        <f t="shared" si="1336"/>
        <v>182.01600000000002</v>
      </c>
    </row>
    <row r="8520" spans="1:23" x14ac:dyDescent="0.25">
      <c r="A8520">
        <f t="shared" si="1337"/>
        <v>2017</v>
      </c>
      <c r="B8520" s="1">
        <v>43073</v>
      </c>
      <c r="C8520" s="1">
        <v>43079</v>
      </c>
      <c r="D8520" s="1" t="str">
        <f t="shared" si="1330"/>
        <v>Dec</v>
      </c>
      <c r="E8520" t="s">
        <v>38</v>
      </c>
      <c r="F8520" t="s">
        <v>2587</v>
      </c>
      <c r="G8520" t="s">
        <v>25</v>
      </c>
      <c r="H8520" t="s">
        <v>80</v>
      </c>
      <c r="I8520" t="s">
        <v>2661</v>
      </c>
      <c r="J8520" t="s">
        <v>28</v>
      </c>
      <c r="K8520" t="s">
        <v>46</v>
      </c>
      <c r="L8520" s="2">
        <f t="shared" si="1331"/>
        <v>11.4312</v>
      </c>
      <c r="M8520" s="2">
        <f t="shared" si="1332"/>
        <v>12.99</v>
      </c>
      <c r="N8520" s="2">
        <f t="shared" si="1338"/>
        <v>1.5587999999999997</v>
      </c>
      <c r="O8520" s="2">
        <f t="shared" si="1333"/>
        <v>1.5587999999999997</v>
      </c>
      <c r="P8520" s="2">
        <f t="shared" si="1334"/>
        <v>12.99</v>
      </c>
      <c r="Q8520" s="2">
        <f t="shared" si="1335"/>
        <v>11.999999999999998</v>
      </c>
      <c r="R8520">
        <v>1</v>
      </c>
      <c r="S8520">
        <v>0</v>
      </c>
      <c r="T8520" s="2">
        <v>12.99</v>
      </c>
      <c r="U8520" s="3">
        <v>1.5587999999999997</v>
      </c>
      <c r="V8520" s="4">
        <f t="shared" si="1339"/>
        <v>11.999999999999998</v>
      </c>
      <c r="W8520" s="2">
        <f t="shared" si="1336"/>
        <v>12.99</v>
      </c>
    </row>
    <row r="8521" spans="1:23" x14ac:dyDescent="0.25">
      <c r="A8521">
        <f t="shared" si="1337"/>
        <v>2017</v>
      </c>
      <c r="B8521" s="1">
        <v>43073</v>
      </c>
      <c r="C8521" s="1">
        <v>43079</v>
      </c>
      <c r="D8521" s="1" t="str">
        <f t="shared" si="1330"/>
        <v>Dec</v>
      </c>
      <c r="E8521" t="s">
        <v>38</v>
      </c>
      <c r="F8521" t="s">
        <v>2587</v>
      </c>
      <c r="G8521" t="s">
        <v>25</v>
      </c>
      <c r="H8521" t="s">
        <v>80</v>
      </c>
      <c r="I8521" t="s">
        <v>295</v>
      </c>
      <c r="J8521" t="s">
        <v>28</v>
      </c>
      <c r="K8521" t="s">
        <v>31</v>
      </c>
      <c r="L8521" s="2">
        <f t="shared" si="1331"/>
        <v>167.035</v>
      </c>
      <c r="M8521" s="2">
        <f t="shared" si="1332"/>
        <v>182.22</v>
      </c>
      <c r="N8521" s="2">
        <f t="shared" si="1338"/>
        <v>15.185000000000002</v>
      </c>
      <c r="O8521" s="2">
        <f t="shared" si="1333"/>
        <v>45.555000000000007</v>
      </c>
      <c r="P8521" s="2">
        <f t="shared" si="1334"/>
        <v>546.66</v>
      </c>
      <c r="Q8521" s="2">
        <f t="shared" si="1335"/>
        <v>8.3333333333333357</v>
      </c>
      <c r="R8521">
        <v>3</v>
      </c>
      <c r="S8521">
        <v>0</v>
      </c>
      <c r="T8521" s="2">
        <v>182.22</v>
      </c>
      <c r="U8521" s="3">
        <v>45.555000000000007</v>
      </c>
      <c r="V8521" s="4">
        <f t="shared" si="1339"/>
        <v>8.3333333333333357</v>
      </c>
      <c r="W8521" s="2">
        <f t="shared" si="1336"/>
        <v>546.66</v>
      </c>
    </row>
    <row r="8522" spans="1:23" x14ac:dyDescent="0.25">
      <c r="A8522">
        <f t="shared" si="1337"/>
        <v>2017</v>
      </c>
      <c r="B8522" s="1">
        <v>43073</v>
      </c>
      <c r="C8522" s="1">
        <v>43079</v>
      </c>
      <c r="D8522" s="1" t="str">
        <f t="shared" si="1330"/>
        <v>Dec</v>
      </c>
      <c r="E8522" t="s">
        <v>38</v>
      </c>
      <c r="F8522" t="s">
        <v>2587</v>
      </c>
      <c r="G8522" t="s">
        <v>25</v>
      </c>
      <c r="H8522" t="s">
        <v>80</v>
      </c>
      <c r="I8522" t="s">
        <v>368</v>
      </c>
      <c r="J8522" t="s">
        <v>28</v>
      </c>
      <c r="K8522" t="s">
        <v>31</v>
      </c>
      <c r="L8522" s="2">
        <f t="shared" si="1331"/>
        <v>296.88120000000004</v>
      </c>
      <c r="M8522" s="2">
        <f t="shared" si="1332"/>
        <v>302.94</v>
      </c>
      <c r="N8522" s="2">
        <f t="shared" si="1338"/>
        <v>6.0587999999999624</v>
      </c>
      <c r="O8522" s="2">
        <f t="shared" si="1333"/>
        <v>18.176399999999887</v>
      </c>
      <c r="P8522" s="2">
        <f t="shared" si="1334"/>
        <v>908.81999999999994</v>
      </c>
      <c r="Q8522" s="2">
        <f t="shared" si="1335"/>
        <v>1.999999999999988</v>
      </c>
      <c r="R8522">
        <v>3</v>
      </c>
      <c r="S8522">
        <v>0</v>
      </c>
      <c r="T8522" s="2">
        <v>302.94</v>
      </c>
      <c r="U8522" s="3">
        <v>18.176399999999973</v>
      </c>
      <c r="V8522" s="4">
        <f t="shared" si="1339"/>
        <v>1.9999999999999973</v>
      </c>
      <c r="W8522" s="2">
        <f t="shared" si="1336"/>
        <v>908.81999999999994</v>
      </c>
    </row>
    <row r="8523" spans="1:23" x14ac:dyDescent="0.25">
      <c r="A8523">
        <f t="shared" si="1337"/>
        <v>2016</v>
      </c>
      <c r="B8523" s="1">
        <v>42380</v>
      </c>
      <c r="C8523" s="1">
        <v>42384</v>
      </c>
      <c r="D8523" s="1" t="str">
        <f t="shared" si="1330"/>
        <v>Jan</v>
      </c>
      <c r="E8523" t="s">
        <v>38</v>
      </c>
      <c r="F8523" t="s">
        <v>318</v>
      </c>
      <c r="G8523" t="s">
        <v>64</v>
      </c>
      <c r="H8523" t="s">
        <v>80</v>
      </c>
      <c r="I8523" t="s">
        <v>1334</v>
      </c>
      <c r="J8523" t="s">
        <v>28</v>
      </c>
      <c r="K8523" t="s">
        <v>46</v>
      </c>
      <c r="L8523" s="2">
        <f t="shared" si="1331"/>
        <v>54.353700000000003</v>
      </c>
      <c r="M8523" s="2">
        <f t="shared" si="1332"/>
        <v>54.792000000000002</v>
      </c>
      <c r="N8523" s="2">
        <f t="shared" si="1338"/>
        <v>0.43829999999999814</v>
      </c>
      <c r="O8523" s="2">
        <f t="shared" si="1333"/>
        <v>6.1361999999999739</v>
      </c>
      <c r="P8523" s="2">
        <f t="shared" si="1334"/>
        <v>767.08799999999997</v>
      </c>
      <c r="Q8523" s="2">
        <f t="shared" si="1335"/>
        <v>0.79993429697765761</v>
      </c>
      <c r="R8523">
        <v>14</v>
      </c>
      <c r="S8523">
        <v>0.2</v>
      </c>
      <c r="T8523" s="2">
        <v>54.992000000000004</v>
      </c>
      <c r="U8523" s="3">
        <v>8.9361999999999959</v>
      </c>
      <c r="V8523" s="4">
        <f t="shared" si="1339"/>
        <v>1.1607142857142851</v>
      </c>
      <c r="W8523" s="2">
        <f t="shared" si="1336"/>
        <v>769.88800000000003</v>
      </c>
    </row>
    <row r="8524" spans="1:23" x14ac:dyDescent="0.25">
      <c r="A8524">
        <f t="shared" si="1337"/>
        <v>2016</v>
      </c>
      <c r="B8524" s="1">
        <v>42461</v>
      </c>
      <c r="C8524" s="1">
        <v>42467</v>
      </c>
      <c r="D8524" s="1" t="str">
        <f t="shared" si="1330"/>
        <v>Apr</v>
      </c>
      <c r="E8524" t="s">
        <v>38</v>
      </c>
      <c r="F8524" t="s">
        <v>1609</v>
      </c>
      <c r="G8524" t="s">
        <v>33</v>
      </c>
      <c r="H8524" t="s">
        <v>65</v>
      </c>
      <c r="I8524" t="s">
        <v>1203</v>
      </c>
      <c r="J8524" t="s">
        <v>50</v>
      </c>
      <c r="K8524" t="s">
        <v>51</v>
      </c>
      <c r="L8524" s="2">
        <f t="shared" si="1331"/>
        <v>12.7302</v>
      </c>
      <c r="M8524" s="2">
        <f t="shared" si="1332"/>
        <v>12.99</v>
      </c>
      <c r="N8524" s="2">
        <f t="shared" si="1338"/>
        <v>0.25980000000000025</v>
      </c>
      <c r="O8524" s="2">
        <f t="shared" si="1333"/>
        <v>0.25980000000000025</v>
      </c>
      <c r="P8524" s="2">
        <f t="shared" si="1334"/>
        <v>12.99</v>
      </c>
      <c r="Q8524" s="2">
        <f t="shared" si="1335"/>
        <v>2.0000000000000018</v>
      </c>
      <c r="R8524">
        <v>1</v>
      </c>
      <c r="S8524">
        <v>0</v>
      </c>
      <c r="T8524" s="2">
        <v>12.99</v>
      </c>
      <c r="U8524" s="3">
        <v>0.25980000000000025</v>
      </c>
      <c r="V8524" s="4">
        <f t="shared" si="1339"/>
        <v>2.0000000000000018</v>
      </c>
      <c r="W8524" s="2">
        <f t="shared" si="1336"/>
        <v>12.99</v>
      </c>
    </row>
    <row r="8525" spans="1:23" x14ac:dyDescent="0.25">
      <c r="A8525">
        <f t="shared" si="1337"/>
        <v>2017</v>
      </c>
      <c r="B8525" s="1">
        <v>42999</v>
      </c>
      <c r="C8525" s="1">
        <v>43003</v>
      </c>
      <c r="D8525" s="1" t="str">
        <f t="shared" si="1330"/>
        <v>Sep</v>
      </c>
      <c r="E8525" t="s">
        <v>38</v>
      </c>
      <c r="F8525" t="s">
        <v>497</v>
      </c>
      <c r="G8525" t="s">
        <v>25</v>
      </c>
      <c r="H8525" t="s">
        <v>34</v>
      </c>
      <c r="I8525" t="s">
        <v>387</v>
      </c>
      <c r="J8525" t="s">
        <v>36</v>
      </c>
      <c r="K8525" t="s">
        <v>60</v>
      </c>
      <c r="L8525" s="2">
        <f t="shared" si="1331"/>
        <v>51.87</v>
      </c>
      <c r="M8525" s="2">
        <f t="shared" si="1332"/>
        <v>55.86</v>
      </c>
      <c r="N8525" s="2">
        <f t="shared" si="1338"/>
        <v>3.990000000000002</v>
      </c>
      <c r="O8525" s="2">
        <f t="shared" si="1333"/>
        <v>27.930000000000014</v>
      </c>
      <c r="P8525" s="2">
        <f t="shared" si="1334"/>
        <v>391.02</v>
      </c>
      <c r="Q8525" s="2">
        <f t="shared" si="1335"/>
        <v>7.1428571428571468</v>
      </c>
      <c r="R8525">
        <v>7</v>
      </c>
      <c r="S8525">
        <v>0</v>
      </c>
      <c r="T8525" s="2">
        <v>55.86</v>
      </c>
      <c r="U8525" s="3">
        <v>27.93</v>
      </c>
      <c r="V8525" s="4">
        <f t="shared" si="1339"/>
        <v>7.1428571428571423</v>
      </c>
      <c r="W8525" s="2">
        <f t="shared" si="1336"/>
        <v>391.02</v>
      </c>
    </row>
    <row r="8526" spans="1:23" x14ac:dyDescent="0.25">
      <c r="A8526">
        <f t="shared" si="1337"/>
        <v>2017</v>
      </c>
      <c r="B8526" s="1">
        <v>42810</v>
      </c>
      <c r="C8526" s="1">
        <v>42810</v>
      </c>
      <c r="D8526" s="1" t="str">
        <f t="shared" si="1330"/>
        <v>Mar</v>
      </c>
      <c r="E8526" t="s">
        <v>528</v>
      </c>
      <c r="F8526" t="s">
        <v>2392</v>
      </c>
      <c r="G8526" t="s">
        <v>25</v>
      </c>
      <c r="H8526" t="s">
        <v>80</v>
      </c>
      <c r="I8526" t="s">
        <v>1514</v>
      </c>
      <c r="J8526" t="s">
        <v>50</v>
      </c>
      <c r="K8526" t="s">
        <v>51</v>
      </c>
      <c r="L8526" s="2">
        <f t="shared" si="1331"/>
        <v>48.073999999999998</v>
      </c>
      <c r="M8526" s="2">
        <f t="shared" si="1332"/>
        <v>43.975999999999999</v>
      </c>
      <c r="N8526" s="2">
        <f t="shared" si="1338"/>
        <v>-4.097999999999999</v>
      </c>
      <c r="O8526" s="2">
        <f t="shared" si="1333"/>
        <v>-8.195999999999998</v>
      </c>
      <c r="P8526" s="2">
        <f t="shared" si="1334"/>
        <v>87.951999999999998</v>
      </c>
      <c r="Q8526" s="2">
        <f t="shared" si="1335"/>
        <v>-9.3187193014371452</v>
      </c>
      <c r="R8526">
        <v>2</v>
      </c>
      <c r="S8526">
        <v>0.4</v>
      </c>
      <c r="T8526" s="2">
        <v>44.375999999999998</v>
      </c>
      <c r="U8526" s="3">
        <v>-7.3960000000000043</v>
      </c>
      <c r="V8526" s="4">
        <f t="shared" si="1339"/>
        <v>-8.3333333333333393</v>
      </c>
      <c r="W8526" s="2">
        <f t="shared" si="1336"/>
        <v>88.751999999999995</v>
      </c>
    </row>
    <row r="8527" spans="1:23" x14ac:dyDescent="0.25">
      <c r="A8527">
        <f t="shared" si="1337"/>
        <v>2017</v>
      </c>
      <c r="B8527" s="1">
        <v>42810</v>
      </c>
      <c r="C8527" s="1">
        <v>42810</v>
      </c>
      <c r="D8527" s="1" t="str">
        <f t="shared" si="1330"/>
        <v>Mar</v>
      </c>
      <c r="E8527" t="s">
        <v>528</v>
      </c>
      <c r="F8527" t="s">
        <v>2392</v>
      </c>
      <c r="G8527" t="s">
        <v>25</v>
      </c>
      <c r="H8527" t="s">
        <v>80</v>
      </c>
      <c r="I8527" t="s">
        <v>2481</v>
      </c>
      <c r="J8527" t="s">
        <v>28</v>
      </c>
      <c r="K8527" t="s">
        <v>46</v>
      </c>
      <c r="L8527" s="2">
        <f t="shared" si="1331"/>
        <v>49.982400000000005</v>
      </c>
      <c r="M8527" s="2">
        <f t="shared" si="1332"/>
        <v>51.064</v>
      </c>
      <c r="N8527" s="2">
        <f t="shared" si="1338"/>
        <v>1.0815999999999946</v>
      </c>
      <c r="O8527" s="2">
        <f t="shared" si="1333"/>
        <v>6.4895999999999674</v>
      </c>
      <c r="P8527" s="2">
        <f t="shared" si="1334"/>
        <v>306.38400000000001</v>
      </c>
      <c r="Q8527" s="2">
        <f t="shared" si="1335"/>
        <v>2.1181262729124128</v>
      </c>
      <c r="R8527">
        <v>6</v>
      </c>
      <c r="S8527">
        <v>0.2</v>
      </c>
      <c r="T8527" s="2">
        <v>51.264000000000003</v>
      </c>
      <c r="U8527" s="3">
        <v>7.6895999999999933</v>
      </c>
      <c r="V8527" s="4">
        <f t="shared" si="1339"/>
        <v>2.4999999999999978</v>
      </c>
      <c r="W8527" s="2">
        <f t="shared" si="1336"/>
        <v>307.584</v>
      </c>
    </row>
    <row r="8528" spans="1:23" x14ac:dyDescent="0.25">
      <c r="A8528">
        <f t="shared" si="1337"/>
        <v>2017</v>
      </c>
      <c r="B8528" s="1">
        <v>42810</v>
      </c>
      <c r="C8528" s="1">
        <v>42810</v>
      </c>
      <c r="D8528" s="1" t="str">
        <f t="shared" si="1330"/>
        <v>Mar</v>
      </c>
      <c r="E8528" t="s">
        <v>528</v>
      </c>
      <c r="F8528" t="s">
        <v>2392</v>
      </c>
      <c r="G8528" t="s">
        <v>25</v>
      </c>
      <c r="H8528" t="s">
        <v>80</v>
      </c>
      <c r="I8528" t="s">
        <v>150</v>
      </c>
      <c r="J8528" t="s">
        <v>36</v>
      </c>
      <c r="K8528" t="s">
        <v>53</v>
      </c>
      <c r="L8528" s="2">
        <f t="shared" si="1331"/>
        <v>6.3470000000000004</v>
      </c>
      <c r="M8528" s="2">
        <f t="shared" si="1332"/>
        <v>4.4930000000000003</v>
      </c>
      <c r="N8528" s="2">
        <f t="shared" si="1338"/>
        <v>-1.8540000000000001</v>
      </c>
      <c r="O8528" s="2">
        <f t="shared" si="1333"/>
        <v>-5.5620000000000003</v>
      </c>
      <c r="P8528" s="2">
        <f t="shared" si="1334"/>
        <v>13.479000000000001</v>
      </c>
      <c r="Q8528" s="2">
        <f t="shared" si="1335"/>
        <v>-41.264188738036943</v>
      </c>
      <c r="R8528">
        <v>3</v>
      </c>
      <c r="S8528">
        <v>0.7</v>
      </c>
      <c r="T8528" s="2">
        <v>5.1930000000000005</v>
      </c>
      <c r="U8528" s="3">
        <v>-3.4619999999999997</v>
      </c>
      <c r="V8528" s="4">
        <f t="shared" si="1339"/>
        <v>-22.222222222222221</v>
      </c>
      <c r="W8528" s="2">
        <f t="shared" si="1336"/>
        <v>15.579000000000001</v>
      </c>
    </row>
    <row r="8529" spans="1:23" x14ac:dyDescent="0.25">
      <c r="A8529">
        <f t="shared" si="1337"/>
        <v>2017</v>
      </c>
      <c r="B8529" s="1">
        <v>42810</v>
      </c>
      <c r="C8529" s="1">
        <v>42810</v>
      </c>
      <c r="D8529" s="1" t="str">
        <f t="shared" si="1330"/>
        <v>Mar</v>
      </c>
      <c r="E8529" t="s">
        <v>528</v>
      </c>
      <c r="F8529" t="s">
        <v>2392</v>
      </c>
      <c r="G8529" t="s">
        <v>25</v>
      </c>
      <c r="H8529" t="s">
        <v>80</v>
      </c>
      <c r="I8529" t="s">
        <v>647</v>
      </c>
      <c r="J8529" t="s">
        <v>50</v>
      </c>
      <c r="K8529" t="s">
        <v>86</v>
      </c>
      <c r="L8529" s="2">
        <f t="shared" si="1331"/>
        <v>137.9862</v>
      </c>
      <c r="M8529" s="2">
        <f t="shared" si="1332"/>
        <v>159.78400000000002</v>
      </c>
      <c r="N8529" s="2">
        <f t="shared" si="1338"/>
        <v>21.797800000000024</v>
      </c>
      <c r="O8529" s="2">
        <f t="shared" si="1333"/>
        <v>43.595600000000047</v>
      </c>
      <c r="P8529" s="2">
        <f t="shared" si="1334"/>
        <v>319.56800000000004</v>
      </c>
      <c r="Q8529" s="2">
        <f t="shared" si="1335"/>
        <v>13.642041756371114</v>
      </c>
      <c r="R8529">
        <v>2</v>
      </c>
      <c r="S8529">
        <v>0.2</v>
      </c>
      <c r="T8529" s="2">
        <v>159.98400000000001</v>
      </c>
      <c r="U8529" s="3">
        <v>43.995600000000003</v>
      </c>
      <c r="V8529" s="4">
        <f t="shared" si="1339"/>
        <v>13.750000000000002</v>
      </c>
      <c r="W8529" s="2">
        <f t="shared" si="1336"/>
        <v>319.96800000000002</v>
      </c>
    </row>
    <row r="8530" spans="1:23" x14ac:dyDescent="0.25">
      <c r="A8530">
        <f t="shared" si="1337"/>
        <v>2017</v>
      </c>
      <c r="B8530" s="1">
        <v>42810</v>
      </c>
      <c r="C8530" s="1">
        <v>42810</v>
      </c>
      <c r="D8530" s="1" t="str">
        <f t="shared" si="1330"/>
        <v>Mar</v>
      </c>
      <c r="E8530" t="s">
        <v>528</v>
      </c>
      <c r="F8530" t="s">
        <v>2392</v>
      </c>
      <c r="G8530" t="s">
        <v>25</v>
      </c>
      <c r="H8530" t="s">
        <v>80</v>
      </c>
      <c r="I8530" t="s">
        <v>489</v>
      </c>
      <c r="J8530" t="s">
        <v>36</v>
      </c>
      <c r="K8530" t="s">
        <v>43</v>
      </c>
      <c r="L8530" s="2">
        <f t="shared" si="1331"/>
        <v>52.529500000000006</v>
      </c>
      <c r="M8530" s="2">
        <f t="shared" si="1332"/>
        <v>54.024000000000001</v>
      </c>
      <c r="N8530" s="2">
        <f t="shared" si="1338"/>
        <v>1.4944999999999951</v>
      </c>
      <c r="O8530" s="2">
        <f t="shared" si="1333"/>
        <v>2.9889999999999901</v>
      </c>
      <c r="P8530" s="2">
        <f t="shared" si="1334"/>
        <v>108.048</v>
      </c>
      <c r="Q8530" s="2">
        <f t="shared" si="1335"/>
        <v>2.7663630978824134</v>
      </c>
      <c r="R8530">
        <v>2</v>
      </c>
      <c r="S8530">
        <v>0.2</v>
      </c>
      <c r="T8530" s="2">
        <v>54.224000000000004</v>
      </c>
      <c r="U8530" s="3">
        <v>3.3889999999999993</v>
      </c>
      <c r="V8530" s="4">
        <f t="shared" si="1339"/>
        <v>3.1249999999999991</v>
      </c>
      <c r="W8530" s="2">
        <f t="shared" si="1336"/>
        <v>108.44800000000001</v>
      </c>
    </row>
    <row r="8531" spans="1:23" x14ac:dyDescent="0.25">
      <c r="A8531">
        <f t="shared" si="1337"/>
        <v>2017</v>
      </c>
      <c r="B8531" s="1">
        <v>43049</v>
      </c>
      <c r="C8531" s="1">
        <v>43056</v>
      </c>
      <c r="D8531" s="1" t="str">
        <f t="shared" si="1330"/>
        <v>Nov</v>
      </c>
      <c r="E8531" t="s">
        <v>38</v>
      </c>
      <c r="F8531" t="s">
        <v>1520</v>
      </c>
      <c r="G8531" t="s">
        <v>64</v>
      </c>
      <c r="H8531" t="s">
        <v>34</v>
      </c>
      <c r="I8531" t="s">
        <v>1982</v>
      </c>
      <c r="J8531" t="s">
        <v>28</v>
      </c>
      <c r="K8531" t="s">
        <v>31</v>
      </c>
      <c r="L8531" s="2">
        <f t="shared" si="1331"/>
        <v>259.5308</v>
      </c>
      <c r="M8531" s="2">
        <f t="shared" si="1332"/>
        <v>241.22399999999999</v>
      </c>
      <c r="N8531" s="2">
        <f t="shared" si="1338"/>
        <v>-18.30680000000001</v>
      </c>
      <c r="O8531" s="2">
        <f t="shared" si="1333"/>
        <v>-36.613600000000019</v>
      </c>
      <c r="P8531" s="2">
        <f t="shared" si="1334"/>
        <v>482.44799999999998</v>
      </c>
      <c r="Q8531" s="2">
        <f t="shared" si="1335"/>
        <v>-7.5891287765728164</v>
      </c>
      <c r="R8531">
        <v>2</v>
      </c>
      <c r="S8531">
        <v>0.2</v>
      </c>
      <c r="T8531" s="2">
        <v>241.42399999999998</v>
      </c>
      <c r="U8531" s="3">
        <v>-36.213599999999985</v>
      </c>
      <c r="V8531" s="4">
        <f t="shared" si="1339"/>
        <v>-7.4999999999999982</v>
      </c>
      <c r="W8531" s="2">
        <f t="shared" si="1336"/>
        <v>482.84799999999996</v>
      </c>
    </row>
    <row r="8532" spans="1:23" x14ac:dyDescent="0.25">
      <c r="A8532">
        <f t="shared" si="1337"/>
        <v>2016</v>
      </c>
      <c r="B8532" s="1">
        <v>42704</v>
      </c>
      <c r="C8532" s="1">
        <v>42710</v>
      </c>
      <c r="D8532" s="1" t="str">
        <f t="shared" si="1330"/>
        <v>Nov</v>
      </c>
      <c r="E8532" t="s">
        <v>38</v>
      </c>
      <c r="F8532" t="s">
        <v>334</v>
      </c>
      <c r="G8532" t="s">
        <v>25</v>
      </c>
      <c r="H8532" t="s">
        <v>65</v>
      </c>
      <c r="I8532" t="s">
        <v>1967</v>
      </c>
      <c r="J8532" t="s">
        <v>36</v>
      </c>
      <c r="K8532" t="s">
        <v>60</v>
      </c>
      <c r="L8532" s="2">
        <f t="shared" si="1331"/>
        <v>29.189999999999998</v>
      </c>
      <c r="M8532" s="2">
        <f t="shared" si="1332"/>
        <v>33.36</v>
      </c>
      <c r="N8532" s="2">
        <f t="shared" si="1338"/>
        <v>4.1700000000000017</v>
      </c>
      <c r="O8532" s="2">
        <f t="shared" si="1333"/>
        <v>16.680000000000007</v>
      </c>
      <c r="P8532" s="2">
        <f t="shared" si="1334"/>
        <v>133.44</v>
      </c>
      <c r="Q8532" s="2">
        <f t="shared" si="1335"/>
        <v>12.500000000000005</v>
      </c>
      <c r="R8532">
        <v>4</v>
      </c>
      <c r="S8532">
        <v>0</v>
      </c>
      <c r="T8532" s="2">
        <v>33.36</v>
      </c>
      <c r="U8532" s="3">
        <v>16.68</v>
      </c>
      <c r="V8532" s="4">
        <f t="shared" si="1339"/>
        <v>12.5</v>
      </c>
      <c r="W8532" s="2">
        <f t="shared" si="1336"/>
        <v>133.44</v>
      </c>
    </row>
    <row r="8533" spans="1:23" x14ac:dyDescent="0.25">
      <c r="A8533">
        <f t="shared" si="1337"/>
        <v>2016</v>
      </c>
      <c r="B8533" s="1">
        <v>42704</v>
      </c>
      <c r="C8533" s="1">
        <v>42710</v>
      </c>
      <c r="D8533" s="1" t="str">
        <f t="shared" si="1330"/>
        <v>Nov</v>
      </c>
      <c r="E8533" t="s">
        <v>38</v>
      </c>
      <c r="F8533" t="s">
        <v>334</v>
      </c>
      <c r="G8533" t="s">
        <v>25</v>
      </c>
      <c r="H8533" t="s">
        <v>65</v>
      </c>
      <c r="I8533" t="s">
        <v>519</v>
      </c>
      <c r="J8533" t="s">
        <v>36</v>
      </c>
      <c r="K8533" t="s">
        <v>60</v>
      </c>
      <c r="L8533" s="2">
        <f t="shared" si="1331"/>
        <v>10.5952</v>
      </c>
      <c r="M8533" s="2">
        <f t="shared" si="1332"/>
        <v>13.76</v>
      </c>
      <c r="N8533" s="2">
        <f t="shared" si="1338"/>
        <v>3.1647999999999996</v>
      </c>
      <c r="O8533" s="2">
        <f t="shared" si="1333"/>
        <v>6.3295999999999992</v>
      </c>
      <c r="P8533" s="2">
        <f t="shared" si="1334"/>
        <v>27.52</v>
      </c>
      <c r="Q8533" s="2">
        <f t="shared" si="1335"/>
        <v>23</v>
      </c>
      <c r="R8533">
        <v>2</v>
      </c>
      <c r="S8533">
        <v>0</v>
      </c>
      <c r="T8533" s="2">
        <v>13.76</v>
      </c>
      <c r="U8533" s="3">
        <v>6.3295999999999992</v>
      </c>
      <c r="V8533" s="4">
        <f t="shared" si="1339"/>
        <v>23</v>
      </c>
      <c r="W8533" s="2">
        <f t="shared" si="1336"/>
        <v>27.52</v>
      </c>
    </row>
    <row r="8534" spans="1:23" x14ac:dyDescent="0.25">
      <c r="A8534">
        <f t="shared" si="1337"/>
        <v>2016</v>
      </c>
      <c r="B8534" s="1">
        <v>42704</v>
      </c>
      <c r="C8534" s="1">
        <v>42710</v>
      </c>
      <c r="D8534" s="1" t="str">
        <f t="shared" si="1330"/>
        <v>Nov</v>
      </c>
      <c r="E8534" t="s">
        <v>38</v>
      </c>
      <c r="F8534" t="s">
        <v>334</v>
      </c>
      <c r="G8534" t="s">
        <v>25</v>
      </c>
      <c r="H8534" t="s">
        <v>65</v>
      </c>
      <c r="I8534" t="s">
        <v>1594</v>
      </c>
      <c r="J8534" t="s">
        <v>36</v>
      </c>
      <c r="K8534" t="s">
        <v>43</v>
      </c>
      <c r="L8534" s="2">
        <f t="shared" si="1331"/>
        <v>493.31100000000004</v>
      </c>
      <c r="M8534" s="2">
        <f t="shared" si="1332"/>
        <v>496.86</v>
      </c>
      <c r="N8534" s="2">
        <f t="shared" si="1338"/>
        <v>3.5489999999999782</v>
      </c>
      <c r="O8534" s="2">
        <f t="shared" si="1333"/>
        <v>24.842999999999847</v>
      </c>
      <c r="P8534" s="2">
        <f t="shared" si="1334"/>
        <v>3478.02</v>
      </c>
      <c r="Q8534" s="2">
        <f t="shared" si="1335"/>
        <v>0.71428571428570997</v>
      </c>
      <c r="R8534">
        <v>7</v>
      </c>
      <c r="S8534">
        <v>0</v>
      </c>
      <c r="T8534" s="2">
        <v>496.86</v>
      </c>
      <c r="U8534" s="3">
        <v>24.842999999999947</v>
      </c>
      <c r="V8534" s="4">
        <f t="shared" si="1339"/>
        <v>0.71428571428571275</v>
      </c>
      <c r="W8534" s="2">
        <f t="shared" si="1336"/>
        <v>3478.02</v>
      </c>
    </row>
    <row r="8535" spans="1:23" x14ac:dyDescent="0.25">
      <c r="A8535">
        <f t="shared" si="1337"/>
        <v>2016</v>
      </c>
      <c r="B8535" s="1">
        <v>42704</v>
      </c>
      <c r="C8535" s="1">
        <v>42710</v>
      </c>
      <c r="D8535" s="1" t="str">
        <f t="shared" si="1330"/>
        <v>Nov</v>
      </c>
      <c r="E8535" t="s">
        <v>38</v>
      </c>
      <c r="F8535" t="s">
        <v>334</v>
      </c>
      <c r="G8535" t="s">
        <v>25</v>
      </c>
      <c r="H8535" t="s">
        <v>65</v>
      </c>
      <c r="I8535" t="s">
        <v>153</v>
      </c>
      <c r="J8535" t="s">
        <v>28</v>
      </c>
      <c r="K8535" t="s">
        <v>31</v>
      </c>
      <c r="L8535" s="2">
        <f t="shared" si="1331"/>
        <v>378.27090000000004</v>
      </c>
      <c r="M8535" s="2">
        <f t="shared" si="1332"/>
        <v>389.97</v>
      </c>
      <c r="N8535" s="2">
        <f t="shared" si="1338"/>
        <v>11.699099999999987</v>
      </c>
      <c r="O8535" s="2">
        <f t="shared" si="1333"/>
        <v>35.097299999999962</v>
      </c>
      <c r="P8535" s="2">
        <f t="shared" si="1334"/>
        <v>1169.9100000000001</v>
      </c>
      <c r="Q8535" s="2">
        <f t="shared" si="1335"/>
        <v>2.9999999999999964</v>
      </c>
      <c r="R8535">
        <v>3</v>
      </c>
      <c r="S8535">
        <v>0</v>
      </c>
      <c r="T8535" s="2">
        <v>389.97</v>
      </c>
      <c r="U8535" s="3">
        <v>35.097300000000004</v>
      </c>
      <c r="V8535" s="4">
        <f t="shared" si="1339"/>
        <v>3.0000000000000004</v>
      </c>
      <c r="W8535" s="2">
        <f t="shared" si="1336"/>
        <v>1169.9100000000001</v>
      </c>
    </row>
    <row r="8536" spans="1:23" x14ac:dyDescent="0.25">
      <c r="A8536">
        <f t="shared" si="1337"/>
        <v>2015</v>
      </c>
      <c r="B8536" s="1">
        <v>42017</v>
      </c>
      <c r="C8536" s="1">
        <v>42019</v>
      </c>
      <c r="D8536" s="1" t="str">
        <f t="shared" si="1330"/>
        <v>Jan</v>
      </c>
      <c r="E8536" t="s">
        <v>23</v>
      </c>
      <c r="F8536" t="s">
        <v>2517</v>
      </c>
      <c r="G8536" t="s">
        <v>33</v>
      </c>
      <c r="H8536" t="s">
        <v>26</v>
      </c>
      <c r="I8536" t="s">
        <v>947</v>
      </c>
      <c r="J8536" t="s">
        <v>36</v>
      </c>
      <c r="K8536" t="s">
        <v>37</v>
      </c>
      <c r="L8536" s="2">
        <f t="shared" si="1331"/>
        <v>7.4141000000000004</v>
      </c>
      <c r="M8536" s="2">
        <f t="shared" si="1332"/>
        <v>9.82</v>
      </c>
      <c r="N8536" s="2">
        <f t="shared" si="1338"/>
        <v>2.4058999999999999</v>
      </c>
      <c r="O8536" s="2">
        <f t="shared" si="1333"/>
        <v>4.8117999999999999</v>
      </c>
      <c r="P8536" s="2">
        <f t="shared" si="1334"/>
        <v>19.64</v>
      </c>
      <c r="Q8536" s="2">
        <f t="shared" si="1335"/>
        <v>24.5</v>
      </c>
      <c r="R8536">
        <v>2</v>
      </c>
      <c r="S8536">
        <v>0</v>
      </c>
      <c r="T8536" s="2">
        <v>9.82</v>
      </c>
      <c r="U8536" s="3">
        <v>4.8117999999999999</v>
      </c>
      <c r="V8536" s="4">
        <f t="shared" si="1339"/>
        <v>24.5</v>
      </c>
      <c r="W8536" s="2">
        <f t="shared" si="1336"/>
        <v>19.64</v>
      </c>
    </row>
    <row r="8537" spans="1:23" x14ac:dyDescent="0.25">
      <c r="A8537">
        <f t="shared" si="1337"/>
        <v>2014</v>
      </c>
      <c r="B8537" s="1">
        <v>41775</v>
      </c>
      <c r="C8537" s="1">
        <v>41779</v>
      </c>
      <c r="D8537" s="1" t="str">
        <f t="shared" si="1330"/>
        <v>May</v>
      </c>
      <c r="E8537" t="s">
        <v>38</v>
      </c>
      <c r="F8537" t="s">
        <v>2260</v>
      </c>
      <c r="G8537" t="s">
        <v>25</v>
      </c>
      <c r="H8537" t="s">
        <v>34</v>
      </c>
      <c r="I8537" t="s">
        <v>1813</v>
      </c>
      <c r="J8537" t="s">
        <v>50</v>
      </c>
      <c r="K8537" t="s">
        <v>86</v>
      </c>
      <c r="L8537" s="2">
        <f t="shared" si="1331"/>
        <v>55.272000000000006</v>
      </c>
      <c r="M8537" s="2">
        <f t="shared" si="1332"/>
        <v>56.400000000000006</v>
      </c>
      <c r="N8537" s="2">
        <f t="shared" si="1338"/>
        <v>1.1280000000000001</v>
      </c>
      <c r="O8537" s="2">
        <f t="shared" si="1333"/>
        <v>3.3840000000000003</v>
      </c>
      <c r="P8537" s="2">
        <f t="shared" si="1334"/>
        <v>169.20000000000002</v>
      </c>
      <c r="Q8537" s="2">
        <f t="shared" si="1335"/>
        <v>2</v>
      </c>
      <c r="R8537">
        <v>3</v>
      </c>
      <c r="S8537">
        <v>0</v>
      </c>
      <c r="T8537" s="2">
        <v>56.400000000000006</v>
      </c>
      <c r="U8537" s="3">
        <v>3.3840000000000003</v>
      </c>
      <c r="V8537" s="4">
        <f t="shared" si="1339"/>
        <v>2</v>
      </c>
      <c r="W8537" s="2">
        <f t="shared" si="1336"/>
        <v>169.20000000000002</v>
      </c>
    </row>
    <row r="8538" spans="1:23" x14ac:dyDescent="0.25">
      <c r="A8538">
        <f t="shared" si="1337"/>
        <v>2015</v>
      </c>
      <c r="B8538" s="1">
        <v>42162</v>
      </c>
      <c r="C8538" s="1">
        <v>42166</v>
      </c>
      <c r="D8538" s="1" t="str">
        <f t="shared" si="1330"/>
        <v>Jun</v>
      </c>
      <c r="E8538" t="s">
        <v>38</v>
      </c>
      <c r="F8538" t="s">
        <v>2682</v>
      </c>
      <c r="G8538" t="s">
        <v>64</v>
      </c>
      <c r="H8538" t="s">
        <v>80</v>
      </c>
      <c r="I8538" t="s">
        <v>1210</v>
      </c>
      <c r="J8538" t="s">
        <v>36</v>
      </c>
      <c r="K8538" t="s">
        <v>53</v>
      </c>
      <c r="L8538" s="2">
        <f t="shared" si="1331"/>
        <v>21.364000000000001</v>
      </c>
      <c r="M8538" s="2">
        <f t="shared" si="1332"/>
        <v>17.612000000000002</v>
      </c>
      <c r="N8538" s="2">
        <f t="shared" si="1338"/>
        <v>-3.7519999999999989</v>
      </c>
      <c r="O8538" s="2">
        <f t="shared" si="1333"/>
        <v>-15.007999999999996</v>
      </c>
      <c r="P8538" s="2">
        <f t="shared" si="1334"/>
        <v>70.448000000000008</v>
      </c>
      <c r="Q8538" s="2">
        <f t="shared" si="1335"/>
        <v>-21.303656597774236</v>
      </c>
      <c r="R8538">
        <v>4</v>
      </c>
      <c r="S8538">
        <v>0.7</v>
      </c>
      <c r="T8538" s="2">
        <v>18.312000000000001</v>
      </c>
      <c r="U8538" s="3">
        <v>-12.207999999999995</v>
      </c>
      <c r="V8538" s="4">
        <f t="shared" si="1339"/>
        <v>-16.666666666666657</v>
      </c>
      <c r="W8538" s="2">
        <f t="shared" si="1336"/>
        <v>73.248000000000005</v>
      </c>
    </row>
    <row r="8539" spans="1:23" x14ac:dyDescent="0.25">
      <c r="A8539">
        <f t="shared" si="1337"/>
        <v>2015</v>
      </c>
      <c r="B8539" s="1">
        <v>42162</v>
      </c>
      <c r="C8539" s="1">
        <v>42166</v>
      </c>
      <c r="D8539" s="1" t="str">
        <f t="shared" si="1330"/>
        <v>Jun</v>
      </c>
      <c r="E8539" t="s">
        <v>38</v>
      </c>
      <c r="F8539" t="s">
        <v>2682</v>
      </c>
      <c r="G8539" t="s">
        <v>64</v>
      </c>
      <c r="H8539" t="s">
        <v>80</v>
      </c>
      <c r="I8539" t="s">
        <v>2319</v>
      </c>
      <c r="J8539" t="s">
        <v>36</v>
      </c>
      <c r="K8539" t="s">
        <v>60</v>
      </c>
      <c r="L8539" s="2">
        <f t="shared" si="1331"/>
        <v>24.105600000000006</v>
      </c>
      <c r="M8539" s="2">
        <f t="shared" si="1332"/>
        <v>25.720000000000006</v>
      </c>
      <c r="N8539" s="2">
        <f t="shared" si="1338"/>
        <v>1.6143999999999998</v>
      </c>
      <c r="O8539" s="2">
        <f t="shared" si="1333"/>
        <v>8.0719999999999992</v>
      </c>
      <c r="P8539" s="2">
        <f t="shared" si="1334"/>
        <v>128.60000000000002</v>
      </c>
      <c r="Q8539" s="2">
        <f t="shared" si="1335"/>
        <v>6.2768273716951777</v>
      </c>
      <c r="R8539">
        <v>5</v>
      </c>
      <c r="S8539">
        <v>0.2</v>
      </c>
      <c r="T8539" s="2">
        <v>25.920000000000005</v>
      </c>
      <c r="U8539" s="3">
        <v>9.0719999999999992</v>
      </c>
      <c r="V8539" s="4">
        <f t="shared" si="1339"/>
        <v>6.9999999999999982</v>
      </c>
      <c r="W8539" s="2">
        <f t="shared" si="1336"/>
        <v>129.60000000000002</v>
      </c>
    </row>
    <row r="8540" spans="1:23" x14ac:dyDescent="0.25">
      <c r="A8540">
        <f t="shared" si="1337"/>
        <v>2015</v>
      </c>
      <c r="B8540" s="1">
        <v>42162</v>
      </c>
      <c r="C8540" s="1">
        <v>42166</v>
      </c>
      <c r="D8540" s="1" t="str">
        <f t="shared" si="1330"/>
        <v>Jun</v>
      </c>
      <c r="E8540" t="s">
        <v>38</v>
      </c>
      <c r="F8540" t="s">
        <v>2682</v>
      </c>
      <c r="G8540" t="s">
        <v>64</v>
      </c>
      <c r="H8540" t="s">
        <v>80</v>
      </c>
      <c r="I8540" t="s">
        <v>2115</v>
      </c>
      <c r="J8540" t="s">
        <v>36</v>
      </c>
      <c r="K8540" t="s">
        <v>48</v>
      </c>
      <c r="L8540" s="2">
        <f t="shared" si="1331"/>
        <v>7.6820000000000004</v>
      </c>
      <c r="M8540" s="2">
        <f t="shared" si="1332"/>
        <v>7.8159999999999998</v>
      </c>
      <c r="N8540" s="2">
        <f t="shared" si="1338"/>
        <v>0.13399999999999945</v>
      </c>
      <c r="O8540" s="2">
        <f t="shared" si="1333"/>
        <v>0.40199999999999836</v>
      </c>
      <c r="P8540" s="2">
        <f t="shared" si="1334"/>
        <v>23.448</v>
      </c>
      <c r="Q8540" s="2">
        <f t="shared" si="1335"/>
        <v>1.7144319344933399</v>
      </c>
      <c r="R8540">
        <v>3</v>
      </c>
      <c r="S8540">
        <v>0.2</v>
      </c>
      <c r="T8540" s="2">
        <v>8.016</v>
      </c>
      <c r="U8540" s="3">
        <v>1.0019999999999993</v>
      </c>
      <c r="V8540" s="4">
        <f t="shared" si="1339"/>
        <v>4.1666666666666634</v>
      </c>
      <c r="W8540" s="2">
        <f t="shared" si="1336"/>
        <v>24.048000000000002</v>
      </c>
    </row>
    <row r="8541" spans="1:23" x14ac:dyDescent="0.25">
      <c r="A8541">
        <f t="shared" si="1337"/>
        <v>2017</v>
      </c>
      <c r="B8541" s="1">
        <v>42803</v>
      </c>
      <c r="C8541" s="1">
        <v>42807</v>
      </c>
      <c r="D8541" s="1" t="str">
        <f t="shared" si="1330"/>
        <v>Mar</v>
      </c>
      <c r="E8541" t="s">
        <v>38</v>
      </c>
      <c r="F8541" t="s">
        <v>180</v>
      </c>
      <c r="G8541" t="s">
        <v>25</v>
      </c>
      <c r="H8541" t="s">
        <v>34</v>
      </c>
      <c r="I8541" t="s">
        <v>1992</v>
      </c>
      <c r="J8541" t="s">
        <v>50</v>
      </c>
      <c r="K8541" t="s">
        <v>500</v>
      </c>
      <c r="L8541" s="2">
        <f t="shared" si="1331"/>
        <v>449.98500000000007</v>
      </c>
      <c r="M8541" s="2">
        <f t="shared" si="1332"/>
        <v>479.78400000000005</v>
      </c>
      <c r="N8541" s="2">
        <f t="shared" si="1338"/>
        <v>29.798999999999978</v>
      </c>
      <c r="O8541" s="2">
        <f t="shared" si="1333"/>
        <v>59.597999999999956</v>
      </c>
      <c r="P8541" s="2">
        <f t="shared" si="1334"/>
        <v>959.5680000000001</v>
      </c>
      <c r="Q8541" s="2">
        <f t="shared" si="1335"/>
        <v>6.2109199139612778</v>
      </c>
      <c r="R8541">
        <v>2</v>
      </c>
      <c r="S8541">
        <v>0.2</v>
      </c>
      <c r="T8541" s="2">
        <v>479.98400000000004</v>
      </c>
      <c r="U8541" s="3">
        <v>59.997999999999962</v>
      </c>
      <c r="V8541" s="4">
        <f t="shared" si="1339"/>
        <v>6.2499999999999956</v>
      </c>
      <c r="W8541" s="2">
        <f t="shared" si="1336"/>
        <v>959.96800000000007</v>
      </c>
    </row>
    <row r="8542" spans="1:23" x14ac:dyDescent="0.25">
      <c r="A8542">
        <f t="shared" si="1337"/>
        <v>2017</v>
      </c>
      <c r="B8542" s="1">
        <v>42803</v>
      </c>
      <c r="C8542" s="1">
        <v>42807</v>
      </c>
      <c r="D8542" s="1" t="str">
        <f t="shared" si="1330"/>
        <v>Mar</v>
      </c>
      <c r="E8542" t="s">
        <v>38</v>
      </c>
      <c r="F8542" t="s">
        <v>180</v>
      </c>
      <c r="G8542" t="s">
        <v>25</v>
      </c>
      <c r="H8542" t="s">
        <v>34</v>
      </c>
      <c r="I8542" t="s">
        <v>52</v>
      </c>
      <c r="J8542" t="s">
        <v>36</v>
      </c>
      <c r="K8542" t="s">
        <v>53</v>
      </c>
      <c r="L8542" s="2">
        <f t="shared" si="1331"/>
        <v>28.912500000000001</v>
      </c>
      <c r="M8542" s="2">
        <f t="shared" si="1332"/>
        <v>30.64</v>
      </c>
      <c r="N8542" s="2">
        <f t="shared" si="1338"/>
        <v>1.7274999999999991</v>
      </c>
      <c r="O8542" s="2">
        <f t="shared" si="1333"/>
        <v>8.6374999999999957</v>
      </c>
      <c r="P8542" s="2">
        <f t="shared" si="1334"/>
        <v>153.19999999999999</v>
      </c>
      <c r="Q8542" s="2">
        <f t="shared" si="1335"/>
        <v>5.6380548302872038</v>
      </c>
      <c r="R8542">
        <v>5</v>
      </c>
      <c r="S8542">
        <v>0.2</v>
      </c>
      <c r="T8542" s="2">
        <v>30.84</v>
      </c>
      <c r="U8542" s="3">
        <v>9.6374999999999993</v>
      </c>
      <c r="V8542" s="4">
        <f t="shared" si="1339"/>
        <v>6.25</v>
      </c>
      <c r="W8542" s="2">
        <f t="shared" si="1336"/>
        <v>154.19999999999999</v>
      </c>
    </row>
    <row r="8543" spans="1:23" x14ac:dyDescent="0.25">
      <c r="A8543">
        <f t="shared" si="1337"/>
        <v>2015</v>
      </c>
      <c r="B8543" s="1">
        <v>42360</v>
      </c>
      <c r="C8543" s="1">
        <v>42361</v>
      </c>
      <c r="D8543" s="1" t="str">
        <f t="shared" si="1330"/>
        <v>Dec</v>
      </c>
      <c r="E8543" t="s">
        <v>98</v>
      </c>
      <c r="F8543" t="s">
        <v>1327</v>
      </c>
      <c r="G8543" t="s">
        <v>33</v>
      </c>
      <c r="H8543" t="s">
        <v>80</v>
      </c>
      <c r="I8543" t="s">
        <v>1840</v>
      </c>
      <c r="J8543" t="s">
        <v>36</v>
      </c>
      <c r="K8543" t="s">
        <v>43</v>
      </c>
      <c r="L8543" s="2">
        <f t="shared" si="1331"/>
        <v>32.728800000000007</v>
      </c>
      <c r="M8543" s="2">
        <f t="shared" si="1332"/>
        <v>33.368000000000002</v>
      </c>
      <c r="N8543" s="2">
        <f t="shared" si="1338"/>
        <v>0.63919999999999533</v>
      </c>
      <c r="O8543" s="2">
        <f t="shared" si="1333"/>
        <v>1.2783999999999907</v>
      </c>
      <c r="P8543" s="2">
        <f t="shared" si="1334"/>
        <v>66.736000000000004</v>
      </c>
      <c r="Q8543" s="2">
        <f t="shared" si="1335"/>
        <v>1.9156077679213477</v>
      </c>
      <c r="R8543">
        <v>2</v>
      </c>
      <c r="S8543">
        <v>0.2</v>
      </c>
      <c r="T8543" s="2">
        <v>33.568000000000005</v>
      </c>
      <c r="U8543" s="3">
        <v>1.6783999999999981</v>
      </c>
      <c r="V8543" s="4">
        <f t="shared" si="1339"/>
        <v>2.4999999999999964</v>
      </c>
      <c r="W8543" s="2">
        <f t="shared" si="1336"/>
        <v>67.13600000000001</v>
      </c>
    </row>
    <row r="8544" spans="1:23" x14ac:dyDescent="0.25">
      <c r="A8544">
        <f t="shared" si="1337"/>
        <v>2015</v>
      </c>
      <c r="B8544" s="1">
        <v>42360</v>
      </c>
      <c r="C8544" s="1">
        <v>42361</v>
      </c>
      <c r="D8544" s="1" t="str">
        <f t="shared" si="1330"/>
        <v>Dec</v>
      </c>
      <c r="E8544" t="s">
        <v>98</v>
      </c>
      <c r="F8544" t="s">
        <v>1327</v>
      </c>
      <c r="G8544" t="s">
        <v>33</v>
      </c>
      <c r="H8544" t="s">
        <v>80</v>
      </c>
      <c r="I8544" t="s">
        <v>1322</v>
      </c>
      <c r="J8544" t="s">
        <v>28</v>
      </c>
      <c r="K8544" t="s">
        <v>31</v>
      </c>
      <c r="L8544" s="2">
        <f t="shared" si="1331"/>
        <v>422.62499999999994</v>
      </c>
      <c r="M8544" s="2">
        <f t="shared" si="1332"/>
        <v>422.32499999999993</v>
      </c>
      <c r="N8544" s="2">
        <f t="shared" si="1338"/>
        <v>-0.30000000000001137</v>
      </c>
      <c r="O8544" s="2">
        <f t="shared" si="1333"/>
        <v>-2.1000000000000796</v>
      </c>
      <c r="P8544" s="2">
        <f t="shared" si="1334"/>
        <v>2956.2749999999996</v>
      </c>
      <c r="Q8544" s="2">
        <f t="shared" si="1335"/>
        <v>-7.1035340081693335E-2</v>
      </c>
      <c r="R8544">
        <v>7</v>
      </c>
      <c r="S8544">
        <v>0.3</v>
      </c>
      <c r="T8544" s="2">
        <v>422.62499999999994</v>
      </c>
      <c r="U8544" s="3">
        <v>0</v>
      </c>
      <c r="V8544" s="4">
        <f t="shared" si="1339"/>
        <v>0</v>
      </c>
      <c r="W8544" s="2">
        <f t="shared" si="1336"/>
        <v>2958.3749999999995</v>
      </c>
    </row>
    <row r="8545" spans="1:23" x14ac:dyDescent="0.25">
      <c r="A8545">
        <f t="shared" si="1337"/>
        <v>2014</v>
      </c>
      <c r="B8545" s="1">
        <v>41857</v>
      </c>
      <c r="C8545" s="1">
        <v>41862</v>
      </c>
      <c r="D8545" s="1" t="str">
        <f t="shared" si="1330"/>
        <v>Aug</v>
      </c>
      <c r="E8545" t="s">
        <v>38</v>
      </c>
      <c r="F8545" t="s">
        <v>1887</v>
      </c>
      <c r="G8545" t="s">
        <v>25</v>
      </c>
      <c r="H8545" t="s">
        <v>80</v>
      </c>
      <c r="I8545" t="s">
        <v>647</v>
      </c>
      <c r="J8545" t="s">
        <v>50</v>
      </c>
      <c r="K8545" t="s">
        <v>86</v>
      </c>
      <c r="L8545" s="2">
        <f t="shared" si="1331"/>
        <v>157.98419999999999</v>
      </c>
      <c r="M8545" s="2">
        <f t="shared" si="1332"/>
        <v>199.98</v>
      </c>
      <c r="N8545" s="2">
        <f t="shared" si="1338"/>
        <v>41.995800000000003</v>
      </c>
      <c r="O8545" s="2">
        <f t="shared" si="1333"/>
        <v>83.991600000000005</v>
      </c>
      <c r="P8545" s="2">
        <f t="shared" si="1334"/>
        <v>399.96</v>
      </c>
      <c r="Q8545" s="2">
        <f t="shared" si="1335"/>
        <v>21.000000000000004</v>
      </c>
      <c r="R8545">
        <v>2</v>
      </c>
      <c r="S8545">
        <v>0</v>
      </c>
      <c r="T8545" s="2">
        <v>199.98</v>
      </c>
      <c r="U8545" s="3">
        <v>83.991600000000005</v>
      </c>
      <c r="V8545" s="4">
        <f t="shared" si="1339"/>
        <v>21.000000000000004</v>
      </c>
      <c r="W8545" s="2">
        <f t="shared" si="1336"/>
        <v>399.96</v>
      </c>
    </row>
    <row r="8546" spans="1:23" x14ac:dyDescent="0.25">
      <c r="A8546">
        <f t="shared" si="1337"/>
        <v>2016</v>
      </c>
      <c r="B8546" s="1">
        <v>42456</v>
      </c>
      <c r="C8546" s="1">
        <v>42460</v>
      </c>
      <c r="D8546" s="1" t="str">
        <f t="shared" si="1330"/>
        <v>Mar</v>
      </c>
      <c r="E8546" t="s">
        <v>38</v>
      </c>
      <c r="F8546" t="s">
        <v>363</v>
      </c>
      <c r="G8546" t="s">
        <v>33</v>
      </c>
      <c r="H8546" t="s">
        <v>26</v>
      </c>
      <c r="I8546" t="s">
        <v>2450</v>
      </c>
      <c r="J8546" t="s">
        <v>28</v>
      </c>
      <c r="K8546" t="s">
        <v>46</v>
      </c>
      <c r="L8546" s="2">
        <f t="shared" si="1331"/>
        <v>11.536799999999998</v>
      </c>
      <c r="M8546" s="2">
        <f t="shared" si="1332"/>
        <v>20.239999999999998</v>
      </c>
      <c r="N8546" s="2">
        <f t="shared" si="1338"/>
        <v>8.7032000000000007</v>
      </c>
      <c r="O8546" s="2">
        <f t="shared" si="1333"/>
        <v>8.7032000000000007</v>
      </c>
      <c r="P8546" s="2">
        <f t="shared" si="1334"/>
        <v>20.239999999999998</v>
      </c>
      <c r="Q8546" s="2">
        <f t="shared" si="1335"/>
        <v>43.000000000000007</v>
      </c>
      <c r="R8546">
        <v>1</v>
      </c>
      <c r="S8546">
        <v>0</v>
      </c>
      <c r="T8546" s="2">
        <v>20.239999999999998</v>
      </c>
      <c r="U8546" s="3">
        <v>8.7032000000000007</v>
      </c>
      <c r="V8546" s="4">
        <f t="shared" si="1339"/>
        <v>43.000000000000007</v>
      </c>
      <c r="W8546" s="2">
        <f t="shared" si="1336"/>
        <v>20.239999999999998</v>
      </c>
    </row>
    <row r="8547" spans="1:23" x14ac:dyDescent="0.25">
      <c r="A8547">
        <f t="shared" si="1337"/>
        <v>2016</v>
      </c>
      <c r="B8547" s="1">
        <v>42456</v>
      </c>
      <c r="C8547" s="1">
        <v>42460</v>
      </c>
      <c r="D8547" s="1" t="str">
        <f t="shared" si="1330"/>
        <v>Mar</v>
      </c>
      <c r="E8547" t="s">
        <v>38</v>
      </c>
      <c r="F8547" t="s">
        <v>363</v>
      </c>
      <c r="G8547" t="s">
        <v>33</v>
      </c>
      <c r="H8547" t="s">
        <v>26</v>
      </c>
      <c r="I8547" t="s">
        <v>2393</v>
      </c>
      <c r="J8547" t="s">
        <v>28</v>
      </c>
      <c r="K8547" t="s">
        <v>46</v>
      </c>
      <c r="L8547" s="2">
        <f t="shared" si="1331"/>
        <v>37.125599999999999</v>
      </c>
      <c r="M8547" s="2">
        <f t="shared" si="1332"/>
        <v>39.92</v>
      </c>
      <c r="N8547" s="2">
        <f t="shared" si="1338"/>
        <v>2.7944000000000031</v>
      </c>
      <c r="O8547" s="2">
        <f t="shared" si="1333"/>
        <v>11.177600000000012</v>
      </c>
      <c r="P8547" s="2">
        <f t="shared" si="1334"/>
        <v>159.68</v>
      </c>
      <c r="Q8547" s="2">
        <f t="shared" si="1335"/>
        <v>7.000000000000008</v>
      </c>
      <c r="R8547">
        <v>4</v>
      </c>
      <c r="S8547">
        <v>0</v>
      </c>
      <c r="T8547" s="2">
        <v>39.92</v>
      </c>
      <c r="U8547" s="3">
        <v>11.177600000000002</v>
      </c>
      <c r="V8547" s="4">
        <f t="shared" si="1339"/>
        <v>7.0000000000000009</v>
      </c>
      <c r="W8547" s="2">
        <f t="shared" si="1336"/>
        <v>159.68</v>
      </c>
    </row>
    <row r="8548" spans="1:23" x14ac:dyDescent="0.25">
      <c r="A8548">
        <f t="shared" si="1337"/>
        <v>2016</v>
      </c>
      <c r="B8548" s="1">
        <v>42456</v>
      </c>
      <c r="C8548" s="1">
        <v>42460</v>
      </c>
      <c r="D8548" s="1" t="str">
        <f t="shared" si="1330"/>
        <v>Mar</v>
      </c>
      <c r="E8548" t="s">
        <v>38</v>
      </c>
      <c r="F8548" t="s">
        <v>363</v>
      </c>
      <c r="G8548" t="s">
        <v>33</v>
      </c>
      <c r="H8548" t="s">
        <v>26</v>
      </c>
      <c r="I8548" t="s">
        <v>2282</v>
      </c>
      <c r="J8548" t="s">
        <v>36</v>
      </c>
      <c r="K8548" t="s">
        <v>53</v>
      </c>
      <c r="L8548" s="2">
        <f t="shared" si="1331"/>
        <v>24.567700000000002</v>
      </c>
      <c r="M8548" s="2">
        <f t="shared" si="1332"/>
        <v>32.54</v>
      </c>
      <c r="N8548" s="2">
        <f t="shared" si="1338"/>
        <v>7.9722999999999971</v>
      </c>
      <c r="O8548" s="2">
        <f t="shared" si="1333"/>
        <v>15.944599999999994</v>
      </c>
      <c r="P8548" s="2">
        <f t="shared" si="1334"/>
        <v>65.08</v>
      </c>
      <c r="Q8548" s="2">
        <f t="shared" si="1335"/>
        <v>24.499999999999993</v>
      </c>
      <c r="R8548">
        <v>2</v>
      </c>
      <c r="S8548">
        <v>0</v>
      </c>
      <c r="T8548" s="2">
        <v>32.54</v>
      </c>
      <c r="U8548" s="3">
        <v>15.944599999999998</v>
      </c>
      <c r="V8548" s="4">
        <f t="shared" si="1339"/>
        <v>24.499999999999996</v>
      </c>
      <c r="W8548" s="2">
        <f t="shared" si="1336"/>
        <v>65.08</v>
      </c>
    </row>
    <row r="8549" spans="1:23" x14ac:dyDescent="0.25">
      <c r="A8549">
        <f t="shared" si="1337"/>
        <v>2015</v>
      </c>
      <c r="B8549" s="1">
        <v>42343</v>
      </c>
      <c r="C8549" s="1">
        <v>42348</v>
      </c>
      <c r="D8549" s="1" t="str">
        <f t="shared" si="1330"/>
        <v>Dec</v>
      </c>
      <c r="E8549" t="s">
        <v>38</v>
      </c>
      <c r="F8549" t="s">
        <v>1095</v>
      </c>
      <c r="G8549" t="s">
        <v>33</v>
      </c>
      <c r="H8549" t="s">
        <v>34</v>
      </c>
      <c r="I8549" t="s">
        <v>349</v>
      </c>
      <c r="J8549" t="s">
        <v>50</v>
      </c>
      <c r="K8549" t="s">
        <v>86</v>
      </c>
      <c r="L8549" s="2">
        <f t="shared" si="1331"/>
        <v>33.15</v>
      </c>
      <c r="M8549" s="2">
        <f t="shared" si="1332"/>
        <v>39</v>
      </c>
      <c r="N8549" s="2">
        <f t="shared" si="1338"/>
        <v>5.8500000000000014</v>
      </c>
      <c r="O8549" s="2">
        <f t="shared" si="1333"/>
        <v>17.550000000000004</v>
      </c>
      <c r="P8549" s="2">
        <f t="shared" si="1334"/>
        <v>117</v>
      </c>
      <c r="Q8549" s="2">
        <f t="shared" si="1335"/>
        <v>15.000000000000005</v>
      </c>
      <c r="R8549">
        <v>3</v>
      </c>
      <c r="S8549">
        <v>0</v>
      </c>
      <c r="T8549" s="2">
        <v>39</v>
      </c>
      <c r="U8549" s="3">
        <v>17.549999999999997</v>
      </c>
      <c r="V8549" s="4">
        <f t="shared" si="1339"/>
        <v>14.999999999999996</v>
      </c>
      <c r="W8549" s="2">
        <f t="shared" si="1336"/>
        <v>117</v>
      </c>
    </row>
    <row r="8550" spans="1:23" x14ac:dyDescent="0.25">
      <c r="A8550">
        <f t="shared" si="1337"/>
        <v>2015</v>
      </c>
      <c r="B8550" s="1">
        <v>42343</v>
      </c>
      <c r="C8550" s="1">
        <v>42348</v>
      </c>
      <c r="D8550" s="1" t="str">
        <f t="shared" si="1330"/>
        <v>Dec</v>
      </c>
      <c r="E8550" t="s">
        <v>38</v>
      </c>
      <c r="F8550" t="s">
        <v>1095</v>
      </c>
      <c r="G8550" t="s">
        <v>33</v>
      </c>
      <c r="H8550" t="s">
        <v>34</v>
      </c>
      <c r="I8550" t="s">
        <v>1259</v>
      </c>
      <c r="J8550" t="s">
        <v>36</v>
      </c>
      <c r="K8550" t="s">
        <v>37</v>
      </c>
      <c r="L8550" s="2">
        <f t="shared" si="1331"/>
        <v>11.087999999999999</v>
      </c>
      <c r="M8550" s="2">
        <f t="shared" si="1332"/>
        <v>12.6</v>
      </c>
      <c r="N8550" s="2">
        <f t="shared" si="1338"/>
        <v>1.5120000000000005</v>
      </c>
      <c r="O8550" s="2">
        <f t="shared" si="1333"/>
        <v>6.0480000000000018</v>
      </c>
      <c r="P8550" s="2">
        <f t="shared" si="1334"/>
        <v>50.4</v>
      </c>
      <c r="Q8550" s="2">
        <f t="shared" si="1335"/>
        <v>12.000000000000004</v>
      </c>
      <c r="R8550">
        <v>4</v>
      </c>
      <c r="S8550">
        <v>0</v>
      </c>
      <c r="T8550" s="2">
        <v>12.6</v>
      </c>
      <c r="U8550" s="3">
        <v>6.048</v>
      </c>
      <c r="V8550" s="4">
        <f t="shared" si="1339"/>
        <v>12.000000000000002</v>
      </c>
      <c r="W8550" s="2">
        <f t="shared" si="1336"/>
        <v>50.4</v>
      </c>
    </row>
    <row r="8551" spans="1:23" x14ac:dyDescent="0.25">
      <c r="A8551">
        <f t="shared" si="1337"/>
        <v>2015</v>
      </c>
      <c r="B8551" s="1">
        <v>42258</v>
      </c>
      <c r="C8551" s="1">
        <v>42259</v>
      </c>
      <c r="D8551" s="1" t="str">
        <f t="shared" si="1330"/>
        <v>Sep</v>
      </c>
      <c r="E8551" t="s">
        <v>98</v>
      </c>
      <c r="F8551" t="s">
        <v>1095</v>
      </c>
      <c r="G8551" t="s">
        <v>33</v>
      </c>
      <c r="H8551" t="s">
        <v>34</v>
      </c>
      <c r="I8551" t="s">
        <v>695</v>
      </c>
      <c r="J8551" t="s">
        <v>28</v>
      </c>
      <c r="K8551" t="s">
        <v>46</v>
      </c>
      <c r="L8551" s="2">
        <f t="shared" si="1331"/>
        <v>23.639000000000003</v>
      </c>
      <c r="M8551" s="2">
        <f t="shared" si="1332"/>
        <v>24.44</v>
      </c>
      <c r="N8551" s="2">
        <f t="shared" si="1338"/>
        <v>0.80099999999999838</v>
      </c>
      <c r="O8551" s="2">
        <f t="shared" si="1333"/>
        <v>3.2039999999999935</v>
      </c>
      <c r="P8551" s="2">
        <f t="shared" si="1334"/>
        <v>97.76</v>
      </c>
      <c r="Q8551" s="2">
        <f t="shared" si="1335"/>
        <v>3.2774140752864089</v>
      </c>
      <c r="R8551">
        <v>4</v>
      </c>
      <c r="S8551">
        <v>0.2</v>
      </c>
      <c r="T8551" s="2">
        <v>24.64</v>
      </c>
      <c r="U8551" s="3">
        <v>4.0039999999999978</v>
      </c>
      <c r="V8551" s="4">
        <f t="shared" si="1339"/>
        <v>4.0624999999999973</v>
      </c>
      <c r="W8551" s="2">
        <f t="shared" si="1336"/>
        <v>98.56</v>
      </c>
    </row>
    <row r="8552" spans="1:23" x14ac:dyDescent="0.25">
      <c r="A8552">
        <f t="shared" si="1337"/>
        <v>2015</v>
      </c>
      <c r="B8552" s="1">
        <v>42202</v>
      </c>
      <c r="C8552" s="1">
        <v>42209</v>
      </c>
      <c r="D8552" s="1" t="str">
        <f t="shared" si="1330"/>
        <v>Jul</v>
      </c>
      <c r="E8552" t="s">
        <v>38</v>
      </c>
      <c r="F8552" t="s">
        <v>520</v>
      </c>
      <c r="G8552" t="s">
        <v>33</v>
      </c>
      <c r="H8552" t="s">
        <v>65</v>
      </c>
      <c r="I8552" t="s">
        <v>2629</v>
      </c>
      <c r="J8552" t="s">
        <v>36</v>
      </c>
      <c r="K8552" t="s">
        <v>37</v>
      </c>
      <c r="L8552" s="2">
        <f t="shared" si="1331"/>
        <v>5.5853999999999999</v>
      </c>
      <c r="M8552" s="2">
        <f t="shared" si="1332"/>
        <v>6.0640000000000001</v>
      </c>
      <c r="N8552" s="2">
        <f t="shared" si="1338"/>
        <v>0.47860000000000014</v>
      </c>
      <c r="O8552" s="2">
        <f t="shared" si="1333"/>
        <v>1.4358000000000004</v>
      </c>
      <c r="P8552" s="2">
        <f t="shared" si="1334"/>
        <v>18.192</v>
      </c>
      <c r="Q8552" s="2">
        <f t="shared" si="1335"/>
        <v>7.8924802110817964</v>
      </c>
      <c r="R8552">
        <v>3</v>
      </c>
      <c r="S8552">
        <v>0.2</v>
      </c>
      <c r="T8552" s="2">
        <v>6.2640000000000002</v>
      </c>
      <c r="U8552" s="3">
        <v>2.0358000000000001</v>
      </c>
      <c r="V8552" s="4">
        <f t="shared" si="1339"/>
        <v>10.833333333333332</v>
      </c>
      <c r="W8552" s="2">
        <f t="shared" si="1336"/>
        <v>18.792000000000002</v>
      </c>
    </row>
    <row r="8553" spans="1:23" x14ac:dyDescent="0.25">
      <c r="A8553">
        <f t="shared" si="1337"/>
        <v>2015</v>
      </c>
      <c r="B8553" s="1">
        <v>42202</v>
      </c>
      <c r="C8553" s="1">
        <v>42209</v>
      </c>
      <c r="D8553" s="1" t="str">
        <f t="shared" si="1330"/>
        <v>Jul</v>
      </c>
      <c r="E8553" t="s">
        <v>38</v>
      </c>
      <c r="F8553" t="s">
        <v>520</v>
      </c>
      <c r="G8553" t="s">
        <v>33</v>
      </c>
      <c r="H8553" t="s">
        <v>65</v>
      </c>
      <c r="I8553" t="s">
        <v>758</v>
      </c>
      <c r="J8553" t="s">
        <v>36</v>
      </c>
      <c r="K8553" t="s">
        <v>128</v>
      </c>
      <c r="L8553" s="2">
        <f t="shared" si="1331"/>
        <v>13.575100000000001</v>
      </c>
      <c r="M8553" s="2">
        <f t="shared" si="1332"/>
        <v>14.232000000000001</v>
      </c>
      <c r="N8553" s="2">
        <f t="shared" si="1338"/>
        <v>0.65690000000000026</v>
      </c>
      <c r="O8553" s="2">
        <f t="shared" si="1333"/>
        <v>2.627600000000001</v>
      </c>
      <c r="P8553" s="2">
        <f t="shared" si="1334"/>
        <v>56.928000000000004</v>
      </c>
      <c r="Q8553" s="2">
        <f t="shared" si="1335"/>
        <v>4.6156548622821827</v>
      </c>
      <c r="R8553">
        <v>4</v>
      </c>
      <c r="S8553">
        <v>0.2</v>
      </c>
      <c r="T8553" s="2">
        <v>14.432</v>
      </c>
      <c r="U8553" s="3">
        <v>3.4276000000000004</v>
      </c>
      <c r="V8553" s="4">
        <f t="shared" si="1339"/>
        <v>5.9375</v>
      </c>
      <c r="W8553" s="2">
        <f t="shared" si="1336"/>
        <v>57.728000000000002</v>
      </c>
    </row>
    <row r="8554" spans="1:23" x14ac:dyDescent="0.25">
      <c r="A8554">
        <f t="shared" si="1337"/>
        <v>2014</v>
      </c>
      <c r="B8554" s="1">
        <v>41789</v>
      </c>
      <c r="C8554" s="1">
        <v>41793</v>
      </c>
      <c r="D8554" s="1" t="str">
        <f t="shared" si="1330"/>
        <v>May</v>
      </c>
      <c r="E8554" t="s">
        <v>38</v>
      </c>
      <c r="F8554" t="s">
        <v>1517</v>
      </c>
      <c r="G8554" t="s">
        <v>33</v>
      </c>
      <c r="H8554" t="s">
        <v>65</v>
      </c>
      <c r="I8554" t="s">
        <v>1302</v>
      </c>
      <c r="J8554" t="s">
        <v>50</v>
      </c>
      <c r="K8554" t="s">
        <v>500</v>
      </c>
      <c r="L8554" s="2">
        <f t="shared" si="1331"/>
        <v>674.97750000000008</v>
      </c>
      <c r="M8554" s="2">
        <f t="shared" si="1332"/>
        <v>719.77600000000007</v>
      </c>
      <c r="N8554" s="2">
        <f t="shared" si="1338"/>
        <v>44.79849999999999</v>
      </c>
      <c r="O8554" s="2">
        <f t="shared" si="1333"/>
        <v>134.39549999999997</v>
      </c>
      <c r="P8554" s="2">
        <f t="shared" si="1334"/>
        <v>2159.3280000000004</v>
      </c>
      <c r="Q8554" s="2">
        <f t="shared" si="1335"/>
        <v>6.2239502289601187</v>
      </c>
      <c r="R8554">
        <v>3</v>
      </c>
      <c r="S8554">
        <v>0.2</v>
      </c>
      <c r="T8554" s="2">
        <v>719.97600000000011</v>
      </c>
      <c r="U8554" s="3">
        <v>134.99549999999999</v>
      </c>
      <c r="V8554" s="4">
        <f t="shared" si="1339"/>
        <v>6.2499999999999982</v>
      </c>
      <c r="W8554" s="2">
        <f t="shared" si="1336"/>
        <v>2159.9280000000003</v>
      </c>
    </row>
    <row r="8555" spans="1:23" x14ac:dyDescent="0.25">
      <c r="A8555">
        <f t="shared" si="1337"/>
        <v>2017</v>
      </c>
      <c r="B8555" s="1">
        <v>43052</v>
      </c>
      <c r="C8555" s="1">
        <v>43059</v>
      </c>
      <c r="D8555" s="1" t="str">
        <f t="shared" si="1330"/>
        <v>Nov</v>
      </c>
      <c r="E8555" t="s">
        <v>38</v>
      </c>
      <c r="F8555" t="s">
        <v>324</v>
      </c>
      <c r="G8555" t="s">
        <v>25</v>
      </c>
      <c r="H8555" t="s">
        <v>26</v>
      </c>
      <c r="I8555" t="s">
        <v>1086</v>
      </c>
      <c r="J8555" t="s">
        <v>50</v>
      </c>
      <c r="K8555" t="s">
        <v>86</v>
      </c>
      <c r="L8555" s="2">
        <f t="shared" si="1331"/>
        <v>236.92099999999999</v>
      </c>
      <c r="M8555" s="2">
        <f t="shared" si="1332"/>
        <v>239.92</v>
      </c>
      <c r="N8555" s="2">
        <f t="shared" si="1338"/>
        <v>2.9989999999999952</v>
      </c>
      <c r="O8555" s="2">
        <f t="shared" si="1333"/>
        <v>23.991999999999962</v>
      </c>
      <c r="P8555" s="2">
        <f t="shared" si="1334"/>
        <v>1919.36</v>
      </c>
      <c r="Q8555" s="2">
        <f t="shared" si="1335"/>
        <v>1.2499999999999982</v>
      </c>
      <c r="R8555">
        <v>8</v>
      </c>
      <c r="S8555">
        <v>0</v>
      </c>
      <c r="T8555" s="2">
        <v>239.92</v>
      </c>
      <c r="U8555" s="3">
        <v>23.99199999999999</v>
      </c>
      <c r="V8555" s="4">
        <f t="shared" si="1339"/>
        <v>1.2499999999999996</v>
      </c>
      <c r="W8555" s="2">
        <f t="shared" si="1336"/>
        <v>1919.36</v>
      </c>
    </row>
    <row r="8556" spans="1:23" x14ac:dyDescent="0.25">
      <c r="A8556">
        <f t="shared" si="1337"/>
        <v>2016</v>
      </c>
      <c r="B8556" s="1">
        <v>42713</v>
      </c>
      <c r="C8556" s="1">
        <v>42715</v>
      </c>
      <c r="D8556" s="1" t="str">
        <f t="shared" si="1330"/>
        <v>Dec</v>
      </c>
      <c r="E8556" t="s">
        <v>98</v>
      </c>
      <c r="F8556" t="s">
        <v>1313</v>
      </c>
      <c r="G8556" t="s">
        <v>25</v>
      </c>
      <c r="H8556" t="s">
        <v>26</v>
      </c>
      <c r="I8556" t="s">
        <v>1522</v>
      </c>
      <c r="J8556" t="s">
        <v>28</v>
      </c>
      <c r="K8556" t="s">
        <v>41</v>
      </c>
      <c r="L8556" s="2">
        <f t="shared" si="1331"/>
        <v>1034.213</v>
      </c>
      <c r="M8556" s="2">
        <f t="shared" si="1332"/>
        <v>1056.8599999999999</v>
      </c>
      <c r="N8556" s="2">
        <f t="shared" si="1338"/>
        <v>22.646999999999935</v>
      </c>
      <c r="O8556" s="2">
        <f t="shared" si="1333"/>
        <v>158.52899999999954</v>
      </c>
      <c r="P8556" s="2">
        <f t="shared" si="1334"/>
        <v>7398.0199999999995</v>
      </c>
      <c r="Q8556" s="2">
        <f t="shared" si="1335"/>
        <v>2.1428571428571366</v>
      </c>
      <c r="R8556">
        <v>7</v>
      </c>
      <c r="S8556">
        <v>0</v>
      </c>
      <c r="T8556" s="2">
        <v>1056.8599999999999</v>
      </c>
      <c r="U8556" s="3">
        <v>158.52899999999994</v>
      </c>
      <c r="V8556" s="4">
        <f t="shared" si="1339"/>
        <v>2.1428571428571423</v>
      </c>
      <c r="W8556" s="2">
        <f t="shared" si="1336"/>
        <v>7398.0199999999995</v>
      </c>
    </row>
    <row r="8557" spans="1:23" x14ac:dyDescent="0.25">
      <c r="A8557">
        <f t="shared" si="1337"/>
        <v>2015</v>
      </c>
      <c r="B8557" s="1">
        <v>42085</v>
      </c>
      <c r="C8557" s="1">
        <v>42085</v>
      </c>
      <c r="D8557" s="1" t="str">
        <f t="shared" si="1330"/>
        <v>Mar</v>
      </c>
      <c r="E8557" t="s">
        <v>528</v>
      </c>
      <c r="F8557" t="s">
        <v>961</v>
      </c>
      <c r="G8557" t="s">
        <v>25</v>
      </c>
      <c r="H8557" t="s">
        <v>26</v>
      </c>
      <c r="I8557" t="s">
        <v>674</v>
      </c>
      <c r="J8557" t="s">
        <v>50</v>
      </c>
      <c r="K8557" t="s">
        <v>86</v>
      </c>
      <c r="L8557" s="2">
        <f t="shared" si="1331"/>
        <v>435.14559999999994</v>
      </c>
      <c r="M8557" s="2">
        <f t="shared" si="1332"/>
        <v>447.74399999999997</v>
      </c>
      <c r="N8557" s="2">
        <f t="shared" si="1338"/>
        <v>12.598400000000026</v>
      </c>
      <c r="O8557" s="2">
        <f t="shared" si="1333"/>
        <v>88.188800000000185</v>
      </c>
      <c r="P8557" s="2">
        <f t="shared" si="1334"/>
        <v>3134.2079999999996</v>
      </c>
      <c r="Q8557" s="2">
        <f t="shared" si="1335"/>
        <v>2.813750714694117</v>
      </c>
      <c r="R8557">
        <v>7</v>
      </c>
      <c r="S8557">
        <v>0.2</v>
      </c>
      <c r="T8557" s="2">
        <v>447.94399999999996</v>
      </c>
      <c r="U8557" s="3">
        <v>89.588799999999992</v>
      </c>
      <c r="V8557" s="4">
        <f t="shared" si="1339"/>
        <v>2.8571428571428572</v>
      </c>
      <c r="W8557" s="2">
        <f t="shared" si="1336"/>
        <v>3135.6079999999997</v>
      </c>
    </row>
    <row r="8558" spans="1:23" x14ac:dyDescent="0.25">
      <c r="A8558">
        <f t="shared" si="1337"/>
        <v>2015</v>
      </c>
      <c r="B8558" s="1">
        <v>42085</v>
      </c>
      <c r="C8558" s="1">
        <v>42085</v>
      </c>
      <c r="D8558" s="1" t="str">
        <f t="shared" si="1330"/>
        <v>Mar</v>
      </c>
      <c r="E8558" t="s">
        <v>528</v>
      </c>
      <c r="F8558" t="s">
        <v>961</v>
      </c>
      <c r="G8558" t="s">
        <v>25</v>
      </c>
      <c r="H8558" t="s">
        <v>26</v>
      </c>
      <c r="I8558" t="s">
        <v>2571</v>
      </c>
      <c r="J8558" t="s">
        <v>36</v>
      </c>
      <c r="K8558" t="s">
        <v>43</v>
      </c>
      <c r="L8558" s="2">
        <f t="shared" si="1331"/>
        <v>154.16819999999998</v>
      </c>
      <c r="M8558" s="2">
        <f t="shared" si="1332"/>
        <v>150.208</v>
      </c>
      <c r="N8558" s="2">
        <f t="shared" si="1338"/>
        <v>-3.9601999999999862</v>
      </c>
      <c r="O8558" s="2">
        <f t="shared" si="1333"/>
        <v>-35.641799999999876</v>
      </c>
      <c r="P8558" s="2">
        <f t="shared" si="1334"/>
        <v>1351.8720000000001</v>
      </c>
      <c r="Q8558" s="2">
        <f t="shared" si="1335"/>
        <v>-2.6364774179803914</v>
      </c>
      <c r="R8558">
        <v>9</v>
      </c>
      <c r="S8558">
        <v>0.2</v>
      </c>
      <c r="T8558" s="2">
        <v>150.40799999999999</v>
      </c>
      <c r="U8558" s="3">
        <v>-33.841799999999999</v>
      </c>
      <c r="V8558" s="4">
        <f t="shared" si="1339"/>
        <v>-2.5000000000000004</v>
      </c>
      <c r="W8558" s="2">
        <f t="shared" si="1336"/>
        <v>1353.6719999999998</v>
      </c>
    </row>
    <row r="8559" spans="1:23" x14ac:dyDescent="0.25">
      <c r="A8559">
        <f t="shared" si="1337"/>
        <v>2016</v>
      </c>
      <c r="B8559" s="1">
        <v>42727</v>
      </c>
      <c r="C8559" s="1">
        <v>42730</v>
      </c>
      <c r="D8559" s="1" t="str">
        <f t="shared" si="1330"/>
        <v>Dec</v>
      </c>
      <c r="E8559" t="s">
        <v>23</v>
      </c>
      <c r="F8559" t="s">
        <v>551</v>
      </c>
      <c r="G8559" t="s">
        <v>33</v>
      </c>
      <c r="H8559" t="s">
        <v>65</v>
      </c>
      <c r="I8559" t="s">
        <v>1324</v>
      </c>
      <c r="J8559" t="s">
        <v>50</v>
      </c>
      <c r="K8559" t="s">
        <v>51</v>
      </c>
      <c r="L8559" s="2">
        <f t="shared" si="1331"/>
        <v>440.34670000000006</v>
      </c>
      <c r="M8559" s="2">
        <f t="shared" si="1332"/>
        <v>453.37600000000003</v>
      </c>
      <c r="N8559" s="2">
        <f t="shared" si="1338"/>
        <v>13.029299999999978</v>
      </c>
      <c r="O8559" s="2">
        <f t="shared" si="1333"/>
        <v>39.087899999999934</v>
      </c>
      <c r="P8559" s="2">
        <f t="shared" si="1334"/>
        <v>1360.1280000000002</v>
      </c>
      <c r="Q8559" s="2">
        <f t="shared" si="1335"/>
        <v>2.8738398150762228</v>
      </c>
      <c r="R8559">
        <v>3</v>
      </c>
      <c r="S8559">
        <v>0.2</v>
      </c>
      <c r="T8559" s="2">
        <v>453.57600000000002</v>
      </c>
      <c r="U8559" s="3">
        <v>39.687899999999985</v>
      </c>
      <c r="V8559" s="4">
        <f t="shared" si="1339"/>
        <v>2.9166666666666652</v>
      </c>
      <c r="W8559" s="2">
        <f t="shared" si="1336"/>
        <v>1360.7280000000001</v>
      </c>
    </row>
    <row r="8560" spans="1:23" x14ac:dyDescent="0.25">
      <c r="A8560">
        <f t="shared" si="1337"/>
        <v>2016</v>
      </c>
      <c r="B8560" s="1">
        <v>42727</v>
      </c>
      <c r="C8560" s="1">
        <v>42730</v>
      </c>
      <c r="D8560" s="1" t="str">
        <f t="shared" si="1330"/>
        <v>Dec</v>
      </c>
      <c r="E8560" t="s">
        <v>23</v>
      </c>
      <c r="F8560" t="s">
        <v>551</v>
      </c>
      <c r="G8560" t="s">
        <v>33</v>
      </c>
      <c r="H8560" t="s">
        <v>65</v>
      </c>
      <c r="I8560" t="s">
        <v>2407</v>
      </c>
      <c r="J8560" t="s">
        <v>36</v>
      </c>
      <c r="K8560" t="s">
        <v>37</v>
      </c>
      <c r="L8560" s="2">
        <f t="shared" si="1331"/>
        <v>43.722000000000001</v>
      </c>
      <c r="M8560" s="2">
        <f t="shared" si="1332"/>
        <v>45.16</v>
      </c>
      <c r="N8560" s="2">
        <f t="shared" si="1338"/>
        <v>1.4379999999999953</v>
      </c>
      <c r="O8560" s="2">
        <f t="shared" si="1333"/>
        <v>12.941999999999958</v>
      </c>
      <c r="P8560" s="2">
        <f t="shared" si="1334"/>
        <v>406.43999999999994</v>
      </c>
      <c r="Q8560" s="2">
        <f t="shared" si="1335"/>
        <v>3.1842338352524258</v>
      </c>
      <c r="R8560">
        <v>9</v>
      </c>
      <c r="S8560">
        <v>0.2</v>
      </c>
      <c r="T8560" s="2">
        <v>45.36</v>
      </c>
      <c r="U8560" s="3">
        <v>14.741999999999997</v>
      </c>
      <c r="V8560" s="4">
        <f t="shared" si="1339"/>
        <v>3.6111111111111103</v>
      </c>
      <c r="W8560" s="2">
        <f t="shared" si="1336"/>
        <v>408.24</v>
      </c>
    </row>
    <row r="8561" spans="1:23" x14ac:dyDescent="0.25">
      <c r="A8561">
        <f t="shared" si="1337"/>
        <v>2016</v>
      </c>
      <c r="B8561" s="1">
        <v>42727</v>
      </c>
      <c r="C8561" s="1">
        <v>42730</v>
      </c>
      <c r="D8561" s="1" t="str">
        <f t="shared" si="1330"/>
        <v>Dec</v>
      </c>
      <c r="E8561" t="s">
        <v>23</v>
      </c>
      <c r="F8561" t="s">
        <v>551</v>
      </c>
      <c r="G8561" t="s">
        <v>33</v>
      </c>
      <c r="H8561" t="s">
        <v>65</v>
      </c>
      <c r="I8561" t="s">
        <v>1800</v>
      </c>
      <c r="J8561" t="s">
        <v>50</v>
      </c>
      <c r="K8561" t="s">
        <v>51</v>
      </c>
      <c r="L8561" s="2">
        <f t="shared" si="1331"/>
        <v>275.88499999999999</v>
      </c>
      <c r="M8561" s="2">
        <f t="shared" si="1332"/>
        <v>287.68</v>
      </c>
      <c r="N8561" s="2">
        <f t="shared" si="1338"/>
        <v>11.795000000000016</v>
      </c>
      <c r="O8561" s="2">
        <f t="shared" si="1333"/>
        <v>35.385000000000048</v>
      </c>
      <c r="P8561" s="2">
        <f t="shared" si="1334"/>
        <v>863.04</v>
      </c>
      <c r="Q8561" s="2">
        <f t="shared" si="1335"/>
        <v>4.1000417130144662</v>
      </c>
      <c r="R8561">
        <v>3</v>
      </c>
      <c r="S8561">
        <v>0.2</v>
      </c>
      <c r="T8561" s="2">
        <v>287.88</v>
      </c>
      <c r="U8561" s="3">
        <v>35.984999999999999</v>
      </c>
      <c r="V8561" s="4">
        <f t="shared" si="1339"/>
        <v>4.1666666666666661</v>
      </c>
      <c r="W8561" s="2">
        <f t="shared" si="1336"/>
        <v>863.64</v>
      </c>
    </row>
    <row r="8562" spans="1:23" x14ac:dyDescent="0.25">
      <c r="A8562">
        <f t="shared" si="1337"/>
        <v>2016</v>
      </c>
      <c r="B8562" s="1">
        <v>42727</v>
      </c>
      <c r="C8562" s="1">
        <v>42730</v>
      </c>
      <c r="D8562" s="1" t="str">
        <f t="shared" si="1330"/>
        <v>Dec</v>
      </c>
      <c r="E8562" t="s">
        <v>23</v>
      </c>
      <c r="F8562" t="s">
        <v>551</v>
      </c>
      <c r="G8562" t="s">
        <v>33</v>
      </c>
      <c r="H8562" t="s">
        <v>65</v>
      </c>
      <c r="I8562" t="s">
        <v>2264</v>
      </c>
      <c r="J8562" t="s">
        <v>50</v>
      </c>
      <c r="K8562" t="s">
        <v>51</v>
      </c>
      <c r="L8562" s="2">
        <f t="shared" si="1331"/>
        <v>126.93450000000003</v>
      </c>
      <c r="M8562" s="2">
        <f t="shared" si="1332"/>
        <v>131.68000000000004</v>
      </c>
      <c r="N8562" s="2">
        <f t="shared" si="1338"/>
        <v>4.7455000000000069</v>
      </c>
      <c r="O8562" s="2">
        <f t="shared" si="1333"/>
        <v>14.236500000000021</v>
      </c>
      <c r="P8562" s="2">
        <f t="shared" si="1334"/>
        <v>395.04000000000008</v>
      </c>
      <c r="Q8562" s="2">
        <f t="shared" si="1335"/>
        <v>3.6038122721749741</v>
      </c>
      <c r="R8562">
        <v>3</v>
      </c>
      <c r="S8562">
        <v>0.2</v>
      </c>
      <c r="T8562" s="2">
        <v>131.88000000000002</v>
      </c>
      <c r="U8562" s="3">
        <v>14.836499999999987</v>
      </c>
      <c r="V8562" s="4">
        <f t="shared" si="1339"/>
        <v>3.7499999999999956</v>
      </c>
      <c r="W8562" s="2">
        <f t="shared" si="1336"/>
        <v>395.6400000000001</v>
      </c>
    </row>
    <row r="8563" spans="1:23" x14ac:dyDescent="0.25">
      <c r="A8563">
        <f t="shared" si="1337"/>
        <v>2016</v>
      </c>
      <c r="B8563" s="1">
        <v>42727</v>
      </c>
      <c r="C8563" s="1">
        <v>42730</v>
      </c>
      <c r="D8563" s="1" t="str">
        <f t="shared" si="1330"/>
        <v>Dec</v>
      </c>
      <c r="E8563" t="s">
        <v>23</v>
      </c>
      <c r="F8563" t="s">
        <v>551</v>
      </c>
      <c r="G8563" t="s">
        <v>33</v>
      </c>
      <c r="H8563" t="s">
        <v>65</v>
      </c>
      <c r="I8563" t="s">
        <v>631</v>
      </c>
      <c r="J8563" t="s">
        <v>28</v>
      </c>
      <c r="K8563" t="s">
        <v>46</v>
      </c>
      <c r="L8563" s="2">
        <f t="shared" si="1331"/>
        <v>2.7063000000000006</v>
      </c>
      <c r="M8563" s="2">
        <f t="shared" si="1332"/>
        <v>1.7280000000000002</v>
      </c>
      <c r="N8563" s="2">
        <f t="shared" si="1338"/>
        <v>-0.97830000000000039</v>
      </c>
      <c r="O8563" s="2">
        <f t="shared" si="1333"/>
        <v>-1.9566000000000008</v>
      </c>
      <c r="P8563" s="2">
        <f t="shared" si="1334"/>
        <v>3.4560000000000004</v>
      </c>
      <c r="Q8563" s="2">
        <f t="shared" si="1335"/>
        <v>-56.614583333333343</v>
      </c>
      <c r="R8563">
        <v>2</v>
      </c>
      <c r="S8563">
        <v>0.6</v>
      </c>
      <c r="T8563" s="2">
        <v>2.3280000000000003</v>
      </c>
      <c r="U8563" s="3">
        <v>-0.75660000000000016</v>
      </c>
      <c r="V8563" s="4">
        <f t="shared" si="1339"/>
        <v>-16.25</v>
      </c>
      <c r="W8563" s="2">
        <f t="shared" si="1336"/>
        <v>4.6560000000000006</v>
      </c>
    </row>
    <row r="8564" spans="1:23" x14ac:dyDescent="0.25">
      <c r="A8564">
        <f t="shared" si="1337"/>
        <v>2016</v>
      </c>
      <c r="B8564" s="1">
        <v>42462</v>
      </c>
      <c r="C8564" s="1">
        <v>42466</v>
      </c>
      <c r="D8564" s="1" t="str">
        <f t="shared" si="1330"/>
        <v>Apr</v>
      </c>
      <c r="E8564" t="s">
        <v>23</v>
      </c>
      <c r="F8564" t="s">
        <v>844</v>
      </c>
      <c r="G8564" t="s">
        <v>33</v>
      </c>
      <c r="H8564" t="s">
        <v>65</v>
      </c>
      <c r="I8564" t="s">
        <v>1528</v>
      </c>
      <c r="J8564" t="s">
        <v>28</v>
      </c>
      <c r="K8564" t="s">
        <v>31</v>
      </c>
      <c r="L8564" s="2">
        <f t="shared" si="1331"/>
        <v>1379.2452000000001</v>
      </c>
      <c r="M8564" s="2">
        <f t="shared" si="1332"/>
        <v>1454.9</v>
      </c>
      <c r="N8564" s="2">
        <f t="shared" si="1338"/>
        <v>75.654800000000023</v>
      </c>
      <c r="O8564" s="2">
        <f t="shared" si="1333"/>
        <v>378.27400000000011</v>
      </c>
      <c r="P8564" s="2">
        <f t="shared" si="1334"/>
        <v>7274.5</v>
      </c>
      <c r="Q8564" s="2">
        <f t="shared" si="1335"/>
        <v>5.200000000000002</v>
      </c>
      <c r="R8564">
        <v>5</v>
      </c>
      <c r="S8564">
        <v>0</v>
      </c>
      <c r="T8564" s="2">
        <v>1454.9</v>
      </c>
      <c r="U8564" s="3">
        <v>378.274</v>
      </c>
      <c r="V8564" s="4">
        <f t="shared" si="1339"/>
        <v>5.2</v>
      </c>
      <c r="W8564" s="2">
        <f t="shared" si="1336"/>
        <v>7274.5</v>
      </c>
    </row>
    <row r="8565" spans="1:23" x14ac:dyDescent="0.25">
      <c r="A8565">
        <f t="shared" si="1337"/>
        <v>2017</v>
      </c>
      <c r="B8565" s="1">
        <v>42855</v>
      </c>
      <c r="C8565" s="1">
        <v>42859</v>
      </c>
      <c r="D8565" s="1" t="str">
        <f t="shared" si="1330"/>
        <v>Apr</v>
      </c>
      <c r="E8565" t="s">
        <v>38</v>
      </c>
      <c r="F8565" t="s">
        <v>1372</v>
      </c>
      <c r="G8565" t="s">
        <v>64</v>
      </c>
      <c r="H8565" t="s">
        <v>26</v>
      </c>
      <c r="I8565" t="s">
        <v>1481</v>
      </c>
      <c r="J8565" t="s">
        <v>36</v>
      </c>
      <c r="K8565" t="s">
        <v>53</v>
      </c>
      <c r="L8565" s="2">
        <f t="shared" si="1331"/>
        <v>6.0255999999999998</v>
      </c>
      <c r="M8565" s="2">
        <f t="shared" si="1332"/>
        <v>4.1420000000000003</v>
      </c>
      <c r="N8565" s="2">
        <f t="shared" si="1338"/>
        <v>-1.8835999999999995</v>
      </c>
      <c r="O8565" s="2">
        <f t="shared" si="1333"/>
        <v>-5.6507999999999985</v>
      </c>
      <c r="P8565" s="2">
        <f t="shared" si="1334"/>
        <v>12.426000000000002</v>
      </c>
      <c r="Q8565" s="2">
        <f t="shared" si="1335"/>
        <v>-45.475615644616106</v>
      </c>
      <c r="R8565">
        <v>3</v>
      </c>
      <c r="S8565">
        <v>0.7</v>
      </c>
      <c r="T8565" s="2">
        <v>4.8420000000000005</v>
      </c>
      <c r="U8565" s="3">
        <v>-3.5507999999999988</v>
      </c>
      <c r="V8565" s="4">
        <f t="shared" si="1339"/>
        <v>-24.444444444444432</v>
      </c>
      <c r="W8565" s="2">
        <f t="shared" si="1336"/>
        <v>14.526000000000002</v>
      </c>
    </row>
    <row r="8566" spans="1:23" x14ac:dyDescent="0.25">
      <c r="A8566">
        <f t="shared" si="1337"/>
        <v>2017</v>
      </c>
      <c r="B8566" s="1">
        <v>42855</v>
      </c>
      <c r="C8566" s="1">
        <v>42859</v>
      </c>
      <c r="D8566" s="1" t="str">
        <f t="shared" si="1330"/>
        <v>Apr</v>
      </c>
      <c r="E8566" t="s">
        <v>38</v>
      </c>
      <c r="F8566" t="s">
        <v>1372</v>
      </c>
      <c r="G8566" t="s">
        <v>64</v>
      </c>
      <c r="H8566" t="s">
        <v>26</v>
      </c>
      <c r="I8566" t="s">
        <v>2586</v>
      </c>
      <c r="J8566" t="s">
        <v>28</v>
      </c>
      <c r="K8566" t="s">
        <v>46</v>
      </c>
      <c r="L8566" s="2">
        <f t="shared" si="1331"/>
        <v>222.08340000000001</v>
      </c>
      <c r="M8566" s="2">
        <f t="shared" si="1332"/>
        <v>220.50400000000002</v>
      </c>
      <c r="N8566" s="2">
        <f t="shared" si="1338"/>
        <v>-1.5793999999999926</v>
      </c>
      <c r="O8566" s="2">
        <f t="shared" si="1333"/>
        <v>-9.4763999999999555</v>
      </c>
      <c r="P8566" s="2">
        <f t="shared" si="1334"/>
        <v>1323.0240000000001</v>
      </c>
      <c r="Q8566" s="2">
        <f t="shared" si="1335"/>
        <v>-0.71626818561114192</v>
      </c>
      <c r="R8566">
        <v>6</v>
      </c>
      <c r="S8566">
        <v>0.2</v>
      </c>
      <c r="T8566" s="2">
        <v>220.70400000000001</v>
      </c>
      <c r="U8566" s="3">
        <v>-8.2764000000000379</v>
      </c>
      <c r="V8566" s="4">
        <f t="shared" si="1339"/>
        <v>-0.62500000000000278</v>
      </c>
      <c r="W8566" s="2">
        <f t="shared" si="1336"/>
        <v>1324.2240000000002</v>
      </c>
    </row>
    <row r="8567" spans="1:23" x14ac:dyDescent="0.25">
      <c r="A8567">
        <f t="shared" si="1337"/>
        <v>2016</v>
      </c>
      <c r="B8567" s="1">
        <v>42691</v>
      </c>
      <c r="C8567" s="1">
        <v>42692</v>
      </c>
      <c r="D8567" s="1" t="str">
        <f t="shared" si="1330"/>
        <v>Nov</v>
      </c>
      <c r="E8567" t="s">
        <v>98</v>
      </c>
      <c r="F8567" t="s">
        <v>2576</v>
      </c>
      <c r="G8567" t="s">
        <v>25</v>
      </c>
      <c r="H8567" t="s">
        <v>65</v>
      </c>
      <c r="I8567" t="s">
        <v>2216</v>
      </c>
      <c r="J8567" t="s">
        <v>50</v>
      </c>
      <c r="K8567" t="s">
        <v>51</v>
      </c>
      <c r="L8567" s="2">
        <f t="shared" si="1331"/>
        <v>64.936800000000005</v>
      </c>
      <c r="M8567" s="2">
        <f t="shared" si="1332"/>
        <v>66.975999999999999</v>
      </c>
      <c r="N8567" s="2">
        <f t="shared" si="1338"/>
        <v>2.0391999999999939</v>
      </c>
      <c r="O8567" s="2">
        <f t="shared" si="1333"/>
        <v>6.1175999999999817</v>
      </c>
      <c r="P8567" s="2">
        <f t="shared" si="1334"/>
        <v>200.928</v>
      </c>
      <c r="Q8567" s="2">
        <f t="shared" si="1335"/>
        <v>3.0446727185857529</v>
      </c>
      <c r="R8567">
        <v>3</v>
      </c>
      <c r="S8567">
        <v>0.2</v>
      </c>
      <c r="T8567" s="2">
        <v>67.176000000000002</v>
      </c>
      <c r="U8567" s="3">
        <v>6.7175999999999974</v>
      </c>
      <c r="V8567" s="4">
        <f t="shared" si="1339"/>
        <v>3.3333333333333317</v>
      </c>
      <c r="W8567" s="2">
        <f t="shared" si="1336"/>
        <v>201.52800000000002</v>
      </c>
    </row>
    <row r="8568" spans="1:23" x14ac:dyDescent="0.25">
      <c r="A8568">
        <f t="shared" si="1337"/>
        <v>2016</v>
      </c>
      <c r="B8568" s="1">
        <v>42691</v>
      </c>
      <c r="C8568" s="1">
        <v>42692</v>
      </c>
      <c r="D8568" s="1" t="str">
        <f t="shared" si="1330"/>
        <v>Nov</v>
      </c>
      <c r="E8568" t="s">
        <v>98</v>
      </c>
      <c r="F8568" t="s">
        <v>2576</v>
      </c>
      <c r="G8568" t="s">
        <v>25</v>
      </c>
      <c r="H8568" t="s">
        <v>65</v>
      </c>
      <c r="I8568" t="s">
        <v>2089</v>
      </c>
      <c r="J8568" t="s">
        <v>36</v>
      </c>
      <c r="K8568" t="s">
        <v>60</v>
      </c>
      <c r="L8568" s="2">
        <f t="shared" si="1331"/>
        <v>13.851599999999999</v>
      </c>
      <c r="M8568" s="2">
        <f t="shared" si="1332"/>
        <v>15.032</v>
      </c>
      <c r="N8568" s="2">
        <f t="shared" si="1338"/>
        <v>1.1804000000000006</v>
      </c>
      <c r="O8568" s="2">
        <f t="shared" si="1333"/>
        <v>4.7216000000000022</v>
      </c>
      <c r="P8568" s="2">
        <f t="shared" si="1334"/>
        <v>60.128</v>
      </c>
      <c r="Q8568" s="2">
        <f t="shared" si="1335"/>
        <v>7.8525811601915949</v>
      </c>
      <c r="R8568">
        <v>4</v>
      </c>
      <c r="S8568">
        <v>0.2</v>
      </c>
      <c r="T8568" s="2">
        <v>15.231999999999999</v>
      </c>
      <c r="U8568" s="3">
        <v>5.5215999999999994</v>
      </c>
      <c r="V8568" s="4">
        <f t="shared" si="1339"/>
        <v>9.0625</v>
      </c>
      <c r="W8568" s="2">
        <f t="shared" si="1336"/>
        <v>60.927999999999997</v>
      </c>
    </row>
    <row r="8569" spans="1:23" x14ac:dyDescent="0.25">
      <c r="A8569">
        <f t="shared" si="1337"/>
        <v>2016</v>
      </c>
      <c r="B8569" s="1">
        <v>42684</v>
      </c>
      <c r="C8569" s="1">
        <v>42686</v>
      </c>
      <c r="D8569" s="1" t="str">
        <f t="shared" si="1330"/>
        <v>Nov</v>
      </c>
      <c r="E8569" t="s">
        <v>98</v>
      </c>
      <c r="F8569" t="s">
        <v>923</v>
      </c>
      <c r="G8569" t="s">
        <v>25</v>
      </c>
      <c r="H8569" t="s">
        <v>80</v>
      </c>
      <c r="I8569" t="s">
        <v>1944</v>
      </c>
      <c r="J8569" t="s">
        <v>36</v>
      </c>
      <c r="K8569" t="s">
        <v>60</v>
      </c>
      <c r="L8569" s="2">
        <f t="shared" si="1331"/>
        <v>29.289600000000007</v>
      </c>
      <c r="M8569" s="2">
        <f t="shared" si="1332"/>
        <v>30.904000000000007</v>
      </c>
      <c r="N8569" s="2">
        <f t="shared" si="1338"/>
        <v>1.6143999999999998</v>
      </c>
      <c r="O8569" s="2">
        <f t="shared" si="1333"/>
        <v>9.686399999999999</v>
      </c>
      <c r="P8569" s="2">
        <f t="shared" si="1334"/>
        <v>185.42400000000004</v>
      </c>
      <c r="Q8569" s="2">
        <f t="shared" si="1335"/>
        <v>5.2239192337561473</v>
      </c>
      <c r="R8569">
        <v>6</v>
      </c>
      <c r="S8569">
        <v>0.2</v>
      </c>
      <c r="T8569" s="2">
        <v>31.104000000000006</v>
      </c>
      <c r="U8569" s="3">
        <v>10.8864</v>
      </c>
      <c r="V8569" s="4">
        <f t="shared" si="1339"/>
        <v>5.833333333333333</v>
      </c>
      <c r="W8569" s="2">
        <f t="shared" si="1336"/>
        <v>186.62400000000002</v>
      </c>
    </row>
    <row r="8570" spans="1:23" x14ac:dyDescent="0.25">
      <c r="A8570">
        <f t="shared" si="1337"/>
        <v>2016</v>
      </c>
      <c r="B8570" s="1">
        <v>42710</v>
      </c>
      <c r="C8570" s="1">
        <v>42716</v>
      </c>
      <c r="D8570" s="1" t="str">
        <f t="shared" si="1330"/>
        <v>Dec</v>
      </c>
      <c r="E8570" t="s">
        <v>38</v>
      </c>
      <c r="F8570" t="s">
        <v>1050</v>
      </c>
      <c r="G8570" t="s">
        <v>33</v>
      </c>
      <c r="H8570" t="s">
        <v>80</v>
      </c>
      <c r="I8570" t="s">
        <v>2368</v>
      </c>
      <c r="J8570" t="s">
        <v>36</v>
      </c>
      <c r="K8570" t="s">
        <v>53</v>
      </c>
      <c r="L8570" s="2">
        <f t="shared" si="1331"/>
        <v>923.76660000000015</v>
      </c>
      <c r="M8570" s="2">
        <f t="shared" si="1332"/>
        <v>968.5440000000001</v>
      </c>
      <c r="N8570" s="2">
        <f t="shared" si="1338"/>
        <v>44.777399999999943</v>
      </c>
      <c r="O8570" s="2">
        <f t="shared" si="1333"/>
        <v>313.4417999999996</v>
      </c>
      <c r="P8570" s="2">
        <f t="shared" si="1334"/>
        <v>6779.8080000000009</v>
      </c>
      <c r="Q8570" s="2">
        <f t="shared" si="1335"/>
        <v>4.6231663197541817</v>
      </c>
      <c r="R8570">
        <v>7</v>
      </c>
      <c r="S8570">
        <v>0.2</v>
      </c>
      <c r="T8570" s="2">
        <v>968.74400000000014</v>
      </c>
      <c r="U8570" s="3">
        <v>314.84180000000003</v>
      </c>
      <c r="V8570" s="4">
        <f t="shared" si="1339"/>
        <v>4.6428571428571432</v>
      </c>
      <c r="W8570" s="2">
        <f t="shared" si="1336"/>
        <v>6781.2080000000005</v>
      </c>
    </row>
    <row r="8571" spans="1:23" x14ac:dyDescent="0.25">
      <c r="A8571">
        <f t="shared" si="1337"/>
        <v>2016</v>
      </c>
      <c r="B8571" s="1">
        <v>42710</v>
      </c>
      <c r="C8571" s="1">
        <v>42716</v>
      </c>
      <c r="D8571" s="1" t="str">
        <f t="shared" si="1330"/>
        <v>Dec</v>
      </c>
      <c r="E8571" t="s">
        <v>38</v>
      </c>
      <c r="F8571" t="s">
        <v>1050</v>
      </c>
      <c r="G8571" t="s">
        <v>33</v>
      </c>
      <c r="H8571" t="s">
        <v>80</v>
      </c>
      <c r="I8571" t="s">
        <v>189</v>
      </c>
      <c r="J8571" t="s">
        <v>36</v>
      </c>
      <c r="K8571" t="s">
        <v>53</v>
      </c>
      <c r="L8571" s="2">
        <f t="shared" si="1331"/>
        <v>216.36559999999997</v>
      </c>
      <c r="M8571" s="2">
        <f t="shared" si="1332"/>
        <v>222.15199999999999</v>
      </c>
      <c r="N8571" s="2">
        <f t="shared" si="1338"/>
        <v>5.7864000000000146</v>
      </c>
      <c r="O8571" s="2">
        <f t="shared" si="1333"/>
        <v>75.22320000000019</v>
      </c>
      <c r="P8571" s="2">
        <f t="shared" si="1334"/>
        <v>2887.9759999999997</v>
      </c>
      <c r="Q8571" s="2">
        <f t="shared" si="1335"/>
        <v>2.6047030861752383</v>
      </c>
      <c r="R8571">
        <v>13</v>
      </c>
      <c r="S8571">
        <v>0.2</v>
      </c>
      <c r="T8571" s="2">
        <v>222.35199999999998</v>
      </c>
      <c r="U8571" s="3">
        <v>77.823200000000014</v>
      </c>
      <c r="V8571" s="4">
        <f t="shared" si="1339"/>
        <v>2.692307692307693</v>
      </c>
      <c r="W8571" s="2">
        <f t="shared" si="1336"/>
        <v>2890.5759999999996</v>
      </c>
    </row>
    <row r="8572" spans="1:23" x14ac:dyDescent="0.25">
      <c r="A8572">
        <f t="shared" si="1337"/>
        <v>2016</v>
      </c>
      <c r="B8572" s="1">
        <v>42710</v>
      </c>
      <c r="C8572" s="1">
        <v>42716</v>
      </c>
      <c r="D8572" s="1" t="str">
        <f t="shared" si="1330"/>
        <v>Dec</v>
      </c>
      <c r="E8572" t="s">
        <v>38</v>
      </c>
      <c r="F8572" t="s">
        <v>1050</v>
      </c>
      <c r="G8572" t="s">
        <v>33</v>
      </c>
      <c r="H8572" t="s">
        <v>80</v>
      </c>
      <c r="I8572" t="s">
        <v>1302</v>
      </c>
      <c r="J8572" t="s">
        <v>50</v>
      </c>
      <c r="K8572" t="s">
        <v>500</v>
      </c>
      <c r="L8572" s="2">
        <f t="shared" si="1331"/>
        <v>434.98550000000006</v>
      </c>
      <c r="M8572" s="2">
        <f t="shared" si="1332"/>
        <v>479.78400000000005</v>
      </c>
      <c r="N8572" s="2">
        <f t="shared" si="1338"/>
        <v>44.79849999999999</v>
      </c>
      <c r="O8572" s="2">
        <f t="shared" si="1333"/>
        <v>89.59699999999998</v>
      </c>
      <c r="P8572" s="2">
        <f t="shared" si="1334"/>
        <v>959.5680000000001</v>
      </c>
      <c r="Q8572" s="2">
        <f t="shared" si="1335"/>
        <v>9.3372225834959028</v>
      </c>
      <c r="R8572">
        <v>2</v>
      </c>
      <c r="S8572">
        <v>0.2</v>
      </c>
      <c r="T8572" s="2">
        <v>479.98400000000004</v>
      </c>
      <c r="U8572" s="3">
        <v>89.996999999999986</v>
      </c>
      <c r="V8572" s="4">
        <f t="shared" si="1339"/>
        <v>9.3749999999999964</v>
      </c>
      <c r="W8572" s="2">
        <f t="shared" si="1336"/>
        <v>959.96800000000007</v>
      </c>
    </row>
    <row r="8573" spans="1:23" x14ac:dyDescent="0.25">
      <c r="A8573">
        <f t="shared" si="1337"/>
        <v>2016</v>
      </c>
      <c r="B8573" s="1">
        <v>42463</v>
      </c>
      <c r="C8573" s="1">
        <v>42463</v>
      </c>
      <c r="D8573" s="1" t="str">
        <f t="shared" si="1330"/>
        <v>Apr</v>
      </c>
      <c r="E8573" t="s">
        <v>528</v>
      </c>
      <c r="F8573" t="s">
        <v>863</v>
      </c>
      <c r="G8573" t="s">
        <v>64</v>
      </c>
      <c r="H8573" t="s">
        <v>65</v>
      </c>
      <c r="I8573" t="s">
        <v>1699</v>
      </c>
      <c r="J8573" t="s">
        <v>36</v>
      </c>
      <c r="K8573" t="s">
        <v>60</v>
      </c>
      <c r="L8573" s="2">
        <f t="shared" si="1331"/>
        <v>9.2020000000000017</v>
      </c>
      <c r="M8573" s="2">
        <f t="shared" si="1332"/>
        <v>10.072000000000003</v>
      </c>
      <c r="N8573" s="2">
        <f t="shared" si="1338"/>
        <v>0.87000000000000099</v>
      </c>
      <c r="O8573" s="2">
        <f t="shared" si="1333"/>
        <v>2.610000000000003</v>
      </c>
      <c r="P8573" s="2">
        <f t="shared" si="1334"/>
        <v>30.216000000000008</v>
      </c>
      <c r="Q8573" s="2">
        <f t="shared" si="1335"/>
        <v>8.6378077839555285</v>
      </c>
      <c r="R8573">
        <v>3</v>
      </c>
      <c r="S8573">
        <v>0.2</v>
      </c>
      <c r="T8573" s="2">
        <v>10.272000000000002</v>
      </c>
      <c r="U8573" s="3">
        <v>3.2099999999999982</v>
      </c>
      <c r="V8573" s="4">
        <f t="shared" si="1339"/>
        <v>10.416666666666659</v>
      </c>
      <c r="W8573" s="2">
        <f t="shared" si="1336"/>
        <v>30.816000000000006</v>
      </c>
    </row>
    <row r="8574" spans="1:23" x14ac:dyDescent="0.25">
      <c r="A8574">
        <f t="shared" si="1337"/>
        <v>2014</v>
      </c>
      <c r="B8574" s="1">
        <v>41971</v>
      </c>
      <c r="C8574" s="1">
        <v>41975</v>
      </c>
      <c r="D8574" s="1" t="str">
        <f t="shared" si="1330"/>
        <v>Nov</v>
      </c>
      <c r="E8574" t="s">
        <v>38</v>
      </c>
      <c r="F8574" t="s">
        <v>1730</v>
      </c>
      <c r="G8574" t="s">
        <v>25</v>
      </c>
      <c r="H8574" t="s">
        <v>65</v>
      </c>
      <c r="I8574" t="s">
        <v>1666</v>
      </c>
      <c r="J8574" t="s">
        <v>50</v>
      </c>
      <c r="K8574" t="s">
        <v>286</v>
      </c>
      <c r="L8574" s="2">
        <f t="shared" si="1331"/>
        <v>1038.8039999999999</v>
      </c>
      <c r="M8574" s="2">
        <f t="shared" si="1332"/>
        <v>998.44999999999993</v>
      </c>
      <c r="N8574" s="2">
        <f t="shared" si="1338"/>
        <v>-40.353999999999928</v>
      </c>
      <c r="O8574" s="2">
        <f t="shared" si="1333"/>
        <v>-201.76999999999964</v>
      </c>
      <c r="P8574" s="2">
        <f t="shared" si="1334"/>
        <v>4992.25</v>
      </c>
      <c r="Q8574" s="2">
        <f t="shared" si="1335"/>
        <v>-4.0416645800991464</v>
      </c>
      <c r="R8574">
        <v>5</v>
      </c>
      <c r="S8574">
        <v>0.4</v>
      </c>
      <c r="T8574" s="2">
        <v>998.84999999999991</v>
      </c>
      <c r="U8574" s="3">
        <v>-199.7700000000001</v>
      </c>
      <c r="V8574" s="4">
        <f t="shared" si="1339"/>
        <v>-4.0000000000000018</v>
      </c>
      <c r="W8574" s="2">
        <f t="shared" si="1336"/>
        <v>4994.25</v>
      </c>
    </row>
    <row r="8575" spans="1:23" x14ac:dyDescent="0.25">
      <c r="A8575">
        <f t="shared" si="1337"/>
        <v>2015</v>
      </c>
      <c r="B8575" s="1">
        <v>42297</v>
      </c>
      <c r="C8575" s="1">
        <v>42299</v>
      </c>
      <c r="D8575" s="1" t="str">
        <f t="shared" si="1330"/>
        <v>Oct</v>
      </c>
      <c r="E8575" t="s">
        <v>98</v>
      </c>
      <c r="F8575" t="s">
        <v>1542</v>
      </c>
      <c r="G8575" t="s">
        <v>25</v>
      </c>
      <c r="H8575" t="s">
        <v>80</v>
      </c>
      <c r="I8575" t="s">
        <v>97</v>
      </c>
      <c r="J8575" t="s">
        <v>36</v>
      </c>
      <c r="K8575" t="s">
        <v>60</v>
      </c>
      <c r="L8575" s="2">
        <f t="shared" si="1331"/>
        <v>18.788399999999999</v>
      </c>
      <c r="M8575" s="2">
        <f t="shared" si="1332"/>
        <v>24.56</v>
      </c>
      <c r="N8575" s="2">
        <f t="shared" si="1338"/>
        <v>5.7715999999999994</v>
      </c>
      <c r="O8575" s="2">
        <f t="shared" si="1333"/>
        <v>11.543199999999999</v>
      </c>
      <c r="P8575" s="2">
        <f t="shared" si="1334"/>
        <v>49.12</v>
      </c>
      <c r="Q8575" s="2">
        <f t="shared" si="1335"/>
        <v>23.5</v>
      </c>
      <c r="R8575">
        <v>2</v>
      </c>
      <c r="S8575">
        <v>0</v>
      </c>
      <c r="T8575" s="2">
        <v>24.56</v>
      </c>
      <c r="U8575" s="3">
        <v>11.543199999999999</v>
      </c>
      <c r="V8575" s="4">
        <f t="shared" si="1339"/>
        <v>23.5</v>
      </c>
      <c r="W8575" s="2">
        <f t="shared" si="1336"/>
        <v>49.12</v>
      </c>
    </row>
    <row r="8576" spans="1:23" x14ac:dyDescent="0.25">
      <c r="A8576">
        <f t="shared" si="1337"/>
        <v>2014</v>
      </c>
      <c r="B8576" s="1">
        <v>41901</v>
      </c>
      <c r="C8576" s="1">
        <v>41901</v>
      </c>
      <c r="D8576" s="1" t="str">
        <f t="shared" si="1330"/>
        <v>Sep</v>
      </c>
      <c r="E8576" t="s">
        <v>528</v>
      </c>
      <c r="F8576" t="s">
        <v>303</v>
      </c>
      <c r="G8576" t="s">
        <v>64</v>
      </c>
      <c r="H8576" t="s">
        <v>34</v>
      </c>
      <c r="I8576" t="s">
        <v>1476</v>
      </c>
      <c r="J8576" t="s">
        <v>36</v>
      </c>
      <c r="K8576" t="s">
        <v>128</v>
      </c>
      <c r="L8576" s="2">
        <f t="shared" si="1331"/>
        <v>5.6322000000000001</v>
      </c>
      <c r="M8576" s="2">
        <f t="shared" si="1332"/>
        <v>5.67</v>
      </c>
      <c r="N8576" s="2">
        <f t="shared" si="1338"/>
        <v>3.7799999999999834E-2</v>
      </c>
      <c r="O8576" s="2">
        <f t="shared" si="1333"/>
        <v>0.1133999999999995</v>
      </c>
      <c r="P8576" s="2">
        <f t="shared" si="1334"/>
        <v>17.009999999999998</v>
      </c>
      <c r="Q8576" s="2">
        <f t="shared" si="1335"/>
        <v>0.66666666666666385</v>
      </c>
      <c r="R8576">
        <v>3</v>
      </c>
      <c r="S8576">
        <v>0</v>
      </c>
      <c r="T8576" s="2">
        <v>5.67</v>
      </c>
      <c r="U8576" s="3">
        <v>0.11340000000000017</v>
      </c>
      <c r="V8576" s="4">
        <f t="shared" si="1339"/>
        <v>0.66666666666666774</v>
      </c>
      <c r="W8576" s="2">
        <f t="shared" si="1336"/>
        <v>17.009999999999998</v>
      </c>
    </row>
    <row r="8577" spans="1:23" x14ac:dyDescent="0.25">
      <c r="A8577">
        <f t="shared" si="1337"/>
        <v>2017</v>
      </c>
      <c r="B8577" s="1">
        <v>42974</v>
      </c>
      <c r="C8577" s="1">
        <v>42977</v>
      </c>
      <c r="D8577" s="1" t="str">
        <f t="shared" si="1330"/>
        <v>Aug</v>
      </c>
      <c r="E8577" t="s">
        <v>23</v>
      </c>
      <c r="F8577" t="s">
        <v>1503</v>
      </c>
      <c r="G8577" t="s">
        <v>25</v>
      </c>
      <c r="H8577" t="s">
        <v>26</v>
      </c>
      <c r="I8577" t="s">
        <v>884</v>
      </c>
      <c r="J8577" t="s">
        <v>36</v>
      </c>
      <c r="K8577" t="s">
        <v>55</v>
      </c>
      <c r="L8577" s="2">
        <f t="shared" si="1331"/>
        <v>14.112000000000002</v>
      </c>
      <c r="M8577" s="2">
        <f t="shared" si="1332"/>
        <v>14.136000000000003</v>
      </c>
      <c r="N8577" s="2">
        <f t="shared" si="1338"/>
        <v>2.4000000000000909E-2</v>
      </c>
      <c r="O8577" s="2">
        <f t="shared" si="1333"/>
        <v>9.6000000000003638E-2</v>
      </c>
      <c r="P8577" s="2">
        <f t="shared" si="1334"/>
        <v>56.544000000000011</v>
      </c>
      <c r="Q8577" s="2">
        <f t="shared" si="1335"/>
        <v>0.16977928692700131</v>
      </c>
      <c r="R8577">
        <v>4</v>
      </c>
      <c r="S8577">
        <v>0.2</v>
      </c>
      <c r="T8577" s="2">
        <v>14.336000000000002</v>
      </c>
      <c r="U8577" s="3">
        <v>0.89599999999999991</v>
      </c>
      <c r="V8577" s="4">
        <f t="shared" si="1339"/>
        <v>1.5624999999999996</v>
      </c>
      <c r="W8577" s="2">
        <f t="shared" si="1336"/>
        <v>57.344000000000008</v>
      </c>
    </row>
    <row r="8578" spans="1:23" x14ac:dyDescent="0.25">
      <c r="A8578">
        <f t="shared" si="1337"/>
        <v>2017</v>
      </c>
      <c r="B8578" s="1">
        <v>42919</v>
      </c>
      <c r="C8578" s="1">
        <v>42920</v>
      </c>
      <c r="D8578" s="1" t="str">
        <f t="shared" ref="D8578:D8641" si="1340">TEXT((B8578),"MMM")</f>
        <v>Jul</v>
      </c>
      <c r="E8578" t="s">
        <v>98</v>
      </c>
      <c r="F8578" t="s">
        <v>2276</v>
      </c>
      <c r="G8578" t="s">
        <v>25</v>
      </c>
      <c r="H8578" t="s">
        <v>80</v>
      </c>
      <c r="I8578" t="s">
        <v>1149</v>
      </c>
      <c r="J8578" t="s">
        <v>28</v>
      </c>
      <c r="K8578" t="s">
        <v>46</v>
      </c>
      <c r="L8578" s="2">
        <f t="shared" ref="L8578:L8641" si="1341">T8578 - (U8578 / R8578)</f>
        <v>75.701999999999998</v>
      </c>
      <c r="M8578" s="2">
        <f t="shared" ref="M8578:M8641" si="1342">(T8578/1-S8578)</f>
        <v>102.3</v>
      </c>
      <c r="N8578" s="2">
        <f t="shared" si="1338"/>
        <v>26.597999999999999</v>
      </c>
      <c r="O8578" s="2">
        <f t="shared" ref="O8578:O8641" si="1343">N8578*R8578</f>
        <v>26.597999999999999</v>
      </c>
      <c r="P8578" s="2">
        <f t="shared" ref="P8578:P8641" si="1344">(M8578*R8578)</f>
        <v>102.3</v>
      </c>
      <c r="Q8578" s="2">
        <f t="shared" ref="Q8578:Q8641" si="1345">(O8578/(M8578*R8578))*100</f>
        <v>26</v>
      </c>
      <c r="R8578">
        <v>1</v>
      </c>
      <c r="S8578">
        <v>0</v>
      </c>
      <c r="T8578" s="2">
        <v>102.3</v>
      </c>
      <c r="U8578" s="3">
        <v>26.597999999999999</v>
      </c>
      <c r="V8578" s="4">
        <f t="shared" si="1339"/>
        <v>26</v>
      </c>
      <c r="W8578" s="2">
        <f t="shared" ref="W8578:W8641" si="1346">R8578*T8578</f>
        <v>102.3</v>
      </c>
    </row>
    <row r="8579" spans="1:23" x14ac:dyDescent="0.25">
      <c r="A8579">
        <f t="shared" ref="A8579:A8642" si="1347">YEAR(B8579)</f>
        <v>2017</v>
      </c>
      <c r="B8579" s="1">
        <v>43091</v>
      </c>
      <c r="C8579" s="1">
        <v>43095</v>
      </c>
      <c r="D8579" s="1" t="str">
        <f t="shared" si="1340"/>
        <v>Dec</v>
      </c>
      <c r="E8579" t="s">
        <v>38</v>
      </c>
      <c r="F8579" t="s">
        <v>1593</v>
      </c>
      <c r="G8579" t="s">
        <v>25</v>
      </c>
      <c r="H8579" t="s">
        <v>65</v>
      </c>
      <c r="I8579" t="s">
        <v>543</v>
      </c>
      <c r="J8579" t="s">
        <v>28</v>
      </c>
      <c r="K8579" t="s">
        <v>41</v>
      </c>
      <c r="L8579" s="2">
        <f t="shared" si="1341"/>
        <v>558.91840000000002</v>
      </c>
      <c r="M8579" s="2">
        <f t="shared" si="1342"/>
        <v>607.52</v>
      </c>
      <c r="N8579" s="2">
        <f t="shared" ref="N8579:N8642" si="1348">(M8579-L8579)</f>
        <v>48.601599999999962</v>
      </c>
      <c r="O8579" s="2">
        <f t="shared" si="1343"/>
        <v>97.203199999999924</v>
      </c>
      <c r="P8579" s="2">
        <f t="shared" si="1344"/>
        <v>1215.04</v>
      </c>
      <c r="Q8579" s="2">
        <f t="shared" si="1345"/>
        <v>7.9999999999999947</v>
      </c>
      <c r="R8579">
        <v>2</v>
      </c>
      <c r="S8579">
        <v>0</v>
      </c>
      <c r="T8579" s="2">
        <v>607.52</v>
      </c>
      <c r="U8579" s="3">
        <v>97.203200000000038</v>
      </c>
      <c r="V8579" s="4">
        <f t="shared" ref="V8579:V8642" si="1349">(U8579/W8579)*100</f>
        <v>8.0000000000000036</v>
      </c>
      <c r="W8579" s="2">
        <f t="shared" si="1346"/>
        <v>1215.04</v>
      </c>
    </row>
    <row r="8580" spans="1:23" x14ac:dyDescent="0.25">
      <c r="A8580">
        <f t="shared" si="1347"/>
        <v>2017</v>
      </c>
      <c r="B8580" s="1">
        <v>43091</v>
      </c>
      <c r="C8580" s="1">
        <v>43095</v>
      </c>
      <c r="D8580" s="1" t="str">
        <f t="shared" si="1340"/>
        <v>Dec</v>
      </c>
      <c r="E8580" t="s">
        <v>38</v>
      </c>
      <c r="F8580" t="s">
        <v>1593</v>
      </c>
      <c r="G8580" t="s">
        <v>25</v>
      </c>
      <c r="H8580" t="s">
        <v>65</v>
      </c>
      <c r="I8580" t="s">
        <v>394</v>
      </c>
      <c r="J8580" t="s">
        <v>36</v>
      </c>
      <c r="K8580" t="s">
        <v>43</v>
      </c>
      <c r="L8580" s="2">
        <f t="shared" si="1341"/>
        <v>27.265000000000001</v>
      </c>
      <c r="M8580" s="2">
        <f t="shared" si="1342"/>
        <v>31.16</v>
      </c>
      <c r="N8580" s="2">
        <f t="shared" si="1348"/>
        <v>3.8949999999999996</v>
      </c>
      <c r="O8580" s="2">
        <f t="shared" si="1343"/>
        <v>7.7899999999999991</v>
      </c>
      <c r="P8580" s="2">
        <f t="shared" si="1344"/>
        <v>62.32</v>
      </c>
      <c r="Q8580" s="2">
        <f t="shared" si="1345"/>
        <v>12.499999999999998</v>
      </c>
      <c r="R8580">
        <v>2</v>
      </c>
      <c r="S8580">
        <v>0</v>
      </c>
      <c r="T8580" s="2">
        <v>31.16</v>
      </c>
      <c r="U8580" s="3">
        <v>7.7899999999999991</v>
      </c>
      <c r="V8580" s="4">
        <f t="shared" si="1349"/>
        <v>12.499999999999998</v>
      </c>
      <c r="W8580" s="2">
        <f t="shared" si="1346"/>
        <v>62.32</v>
      </c>
    </row>
    <row r="8581" spans="1:23" x14ac:dyDescent="0.25">
      <c r="A8581">
        <f t="shared" si="1347"/>
        <v>2016</v>
      </c>
      <c r="B8581" s="1">
        <v>42731</v>
      </c>
      <c r="C8581" s="1">
        <v>42737</v>
      </c>
      <c r="D8581" s="1" t="str">
        <f t="shared" si="1340"/>
        <v>Dec</v>
      </c>
      <c r="E8581" t="s">
        <v>38</v>
      </c>
      <c r="F8581" t="s">
        <v>1698</v>
      </c>
      <c r="G8581" t="s">
        <v>25</v>
      </c>
      <c r="H8581" t="s">
        <v>26</v>
      </c>
      <c r="I8581" t="s">
        <v>2629</v>
      </c>
      <c r="J8581" t="s">
        <v>36</v>
      </c>
      <c r="K8581" t="s">
        <v>37</v>
      </c>
      <c r="L8581" s="2">
        <f t="shared" si="1341"/>
        <v>1.4094</v>
      </c>
      <c r="M8581" s="2">
        <f t="shared" si="1342"/>
        <v>2.61</v>
      </c>
      <c r="N8581" s="2">
        <f t="shared" si="1348"/>
        <v>1.2005999999999999</v>
      </c>
      <c r="O8581" s="2">
        <f t="shared" si="1343"/>
        <v>1.2005999999999999</v>
      </c>
      <c r="P8581" s="2">
        <f t="shared" si="1344"/>
        <v>2.61</v>
      </c>
      <c r="Q8581" s="2">
        <f t="shared" si="1345"/>
        <v>46</v>
      </c>
      <c r="R8581">
        <v>1</v>
      </c>
      <c r="S8581">
        <v>0</v>
      </c>
      <c r="T8581" s="2">
        <v>2.61</v>
      </c>
      <c r="U8581" s="3">
        <v>1.2005999999999999</v>
      </c>
      <c r="V8581" s="4">
        <f t="shared" si="1349"/>
        <v>46</v>
      </c>
      <c r="W8581" s="2">
        <f t="shared" si="1346"/>
        <v>2.61</v>
      </c>
    </row>
    <row r="8582" spans="1:23" x14ac:dyDescent="0.25">
      <c r="A8582">
        <f t="shared" si="1347"/>
        <v>2014</v>
      </c>
      <c r="B8582" s="1">
        <v>41779</v>
      </c>
      <c r="C8582" s="1">
        <v>41781</v>
      </c>
      <c r="D8582" s="1" t="str">
        <f t="shared" si="1340"/>
        <v>May</v>
      </c>
      <c r="E8582" t="s">
        <v>23</v>
      </c>
      <c r="F8582" t="s">
        <v>1844</v>
      </c>
      <c r="G8582" t="s">
        <v>33</v>
      </c>
      <c r="H8582" t="s">
        <v>65</v>
      </c>
      <c r="I8582" t="s">
        <v>2611</v>
      </c>
      <c r="J8582" t="s">
        <v>28</v>
      </c>
      <c r="K8582" t="s">
        <v>46</v>
      </c>
      <c r="L8582" s="2">
        <f t="shared" si="1341"/>
        <v>12.3123</v>
      </c>
      <c r="M8582" s="2">
        <f t="shared" si="1342"/>
        <v>9.7320000000000011</v>
      </c>
      <c r="N8582" s="2">
        <f t="shared" si="1348"/>
        <v>-2.5802999999999994</v>
      </c>
      <c r="O8582" s="2">
        <f t="shared" si="1343"/>
        <v>-7.7408999999999981</v>
      </c>
      <c r="P8582" s="2">
        <f t="shared" si="1344"/>
        <v>29.196000000000005</v>
      </c>
      <c r="Q8582" s="2">
        <f t="shared" si="1345"/>
        <v>-26.513563501849557</v>
      </c>
      <c r="R8582">
        <v>3</v>
      </c>
      <c r="S8582">
        <v>0.6</v>
      </c>
      <c r="T8582" s="2">
        <v>10.332000000000001</v>
      </c>
      <c r="U8582" s="3">
        <v>-5.9408999999999992</v>
      </c>
      <c r="V8582" s="4">
        <f t="shared" si="1349"/>
        <v>-19.166666666666661</v>
      </c>
      <c r="W8582" s="2">
        <f t="shared" si="1346"/>
        <v>30.996000000000002</v>
      </c>
    </row>
    <row r="8583" spans="1:23" x14ac:dyDescent="0.25">
      <c r="A8583">
        <f t="shared" si="1347"/>
        <v>2014</v>
      </c>
      <c r="B8583" s="1">
        <v>41779</v>
      </c>
      <c r="C8583" s="1">
        <v>41781</v>
      </c>
      <c r="D8583" s="1" t="str">
        <f t="shared" si="1340"/>
        <v>May</v>
      </c>
      <c r="E8583" t="s">
        <v>23</v>
      </c>
      <c r="F8583" t="s">
        <v>1844</v>
      </c>
      <c r="G8583" t="s">
        <v>33</v>
      </c>
      <c r="H8583" t="s">
        <v>65</v>
      </c>
      <c r="I8583" t="s">
        <v>1130</v>
      </c>
      <c r="J8583" t="s">
        <v>36</v>
      </c>
      <c r="K8583" t="s">
        <v>60</v>
      </c>
      <c r="L8583" s="2">
        <f t="shared" si="1341"/>
        <v>8.553600000000003</v>
      </c>
      <c r="M8583" s="2">
        <f t="shared" si="1342"/>
        <v>10.168000000000003</v>
      </c>
      <c r="N8583" s="2">
        <f t="shared" si="1348"/>
        <v>1.6143999999999998</v>
      </c>
      <c r="O8583" s="2">
        <f t="shared" si="1343"/>
        <v>3.2287999999999997</v>
      </c>
      <c r="P8583" s="2">
        <f t="shared" si="1344"/>
        <v>20.336000000000006</v>
      </c>
      <c r="Q8583" s="2">
        <f t="shared" si="1345"/>
        <v>15.877261998426428</v>
      </c>
      <c r="R8583">
        <v>2</v>
      </c>
      <c r="S8583">
        <v>0.2</v>
      </c>
      <c r="T8583" s="2">
        <v>10.368000000000002</v>
      </c>
      <c r="U8583" s="3">
        <v>3.6288</v>
      </c>
      <c r="V8583" s="4">
        <f t="shared" si="1349"/>
        <v>17.499999999999996</v>
      </c>
      <c r="W8583" s="2">
        <f t="shared" si="1346"/>
        <v>20.736000000000004</v>
      </c>
    </row>
    <row r="8584" spans="1:23" x14ac:dyDescent="0.25">
      <c r="A8584">
        <f t="shared" si="1347"/>
        <v>2014</v>
      </c>
      <c r="B8584" s="1">
        <v>41779</v>
      </c>
      <c r="C8584" s="1">
        <v>41781</v>
      </c>
      <c r="D8584" s="1" t="str">
        <f t="shared" si="1340"/>
        <v>May</v>
      </c>
      <c r="E8584" t="s">
        <v>23</v>
      </c>
      <c r="F8584" t="s">
        <v>1844</v>
      </c>
      <c r="G8584" t="s">
        <v>33</v>
      </c>
      <c r="H8584" t="s">
        <v>65</v>
      </c>
      <c r="I8584" t="s">
        <v>2127</v>
      </c>
      <c r="J8584" t="s">
        <v>50</v>
      </c>
      <c r="K8584" t="s">
        <v>86</v>
      </c>
      <c r="L8584" s="2">
        <f t="shared" si="1341"/>
        <v>22.602600000000002</v>
      </c>
      <c r="M8584" s="2">
        <f t="shared" si="1342"/>
        <v>20.584000000000003</v>
      </c>
      <c r="N8584" s="2">
        <f t="shared" si="1348"/>
        <v>-2.0185999999999993</v>
      </c>
      <c r="O8584" s="2">
        <f t="shared" si="1343"/>
        <v>-4.0371999999999986</v>
      </c>
      <c r="P8584" s="2">
        <f t="shared" si="1344"/>
        <v>41.168000000000006</v>
      </c>
      <c r="Q8584" s="2">
        <f t="shared" si="1345"/>
        <v>-9.8066459385930767</v>
      </c>
      <c r="R8584">
        <v>2</v>
      </c>
      <c r="S8584">
        <v>0.2</v>
      </c>
      <c r="T8584" s="2">
        <v>20.784000000000002</v>
      </c>
      <c r="U8584" s="3">
        <v>-3.6372000000000027</v>
      </c>
      <c r="V8584" s="4">
        <f t="shared" si="1349"/>
        <v>-8.7500000000000053</v>
      </c>
      <c r="W8584" s="2">
        <f t="shared" si="1346"/>
        <v>41.568000000000005</v>
      </c>
    </row>
    <row r="8585" spans="1:23" x14ac:dyDescent="0.25">
      <c r="A8585">
        <f t="shared" si="1347"/>
        <v>2014</v>
      </c>
      <c r="B8585" s="1">
        <v>41779</v>
      </c>
      <c r="C8585" s="1">
        <v>41781</v>
      </c>
      <c r="D8585" s="1" t="str">
        <f t="shared" si="1340"/>
        <v>May</v>
      </c>
      <c r="E8585" t="s">
        <v>23</v>
      </c>
      <c r="F8585" t="s">
        <v>1844</v>
      </c>
      <c r="G8585" t="s">
        <v>33</v>
      </c>
      <c r="H8585" t="s">
        <v>65</v>
      </c>
      <c r="I8585" t="s">
        <v>2589</v>
      </c>
      <c r="J8585" t="s">
        <v>36</v>
      </c>
      <c r="K8585" t="s">
        <v>43</v>
      </c>
      <c r="L8585" s="2">
        <f t="shared" si="1341"/>
        <v>69.63839999999999</v>
      </c>
      <c r="M8585" s="2">
        <f t="shared" si="1342"/>
        <v>66.759999999999991</v>
      </c>
      <c r="N8585" s="2">
        <f t="shared" si="1348"/>
        <v>-2.8783999999999992</v>
      </c>
      <c r="O8585" s="2">
        <f t="shared" si="1343"/>
        <v>-14.391999999999996</v>
      </c>
      <c r="P8585" s="2">
        <f t="shared" si="1344"/>
        <v>333.79999999999995</v>
      </c>
      <c r="Q8585" s="2">
        <f t="shared" si="1345"/>
        <v>-4.3115638106650689</v>
      </c>
      <c r="R8585">
        <v>5</v>
      </c>
      <c r="S8585">
        <v>0.2</v>
      </c>
      <c r="T8585" s="2">
        <v>66.959999999999994</v>
      </c>
      <c r="U8585" s="3">
        <v>-13.392000000000003</v>
      </c>
      <c r="V8585" s="4">
        <f t="shared" si="1349"/>
        <v>-4.0000000000000018</v>
      </c>
      <c r="W8585" s="2">
        <f t="shared" si="1346"/>
        <v>334.79999999999995</v>
      </c>
    </row>
    <row r="8586" spans="1:23" x14ac:dyDescent="0.25">
      <c r="A8586">
        <f t="shared" si="1347"/>
        <v>2014</v>
      </c>
      <c r="B8586" s="1">
        <v>41674</v>
      </c>
      <c r="C8586" s="1">
        <v>41678</v>
      </c>
      <c r="D8586" s="1" t="str">
        <f t="shared" si="1340"/>
        <v>Feb</v>
      </c>
      <c r="E8586" t="s">
        <v>23</v>
      </c>
      <c r="F8586" t="s">
        <v>2605</v>
      </c>
      <c r="G8586" t="s">
        <v>33</v>
      </c>
      <c r="H8586" t="s">
        <v>34</v>
      </c>
      <c r="I8586" t="s">
        <v>1275</v>
      </c>
      <c r="J8586" t="s">
        <v>36</v>
      </c>
      <c r="K8586" t="s">
        <v>53</v>
      </c>
      <c r="L8586" s="2">
        <f t="shared" si="1341"/>
        <v>14.229600000000001</v>
      </c>
      <c r="M8586" s="2">
        <f t="shared" si="1342"/>
        <v>17.048000000000002</v>
      </c>
      <c r="N8586" s="2">
        <f t="shared" si="1348"/>
        <v>2.8184000000000005</v>
      </c>
      <c r="O8586" s="2">
        <f t="shared" si="1343"/>
        <v>5.6368000000000009</v>
      </c>
      <c r="P8586" s="2">
        <f t="shared" si="1344"/>
        <v>34.096000000000004</v>
      </c>
      <c r="Q8586" s="2">
        <f t="shared" si="1345"/>
        <v>16.532144533083059</v>
      </c>
      <c r="R8586">
        <v>2</v>
      </c>
      <c r="S8586">
        <v>0.2</v>
      </c>
      <c r="T8586" s="2">
        <v>17.248000000000001</v>
      </c>
      <c r="U8586" s="3">
        <v>6.0367999999999986</v>
      </c>
      <c r="V8586" s="4">
        <f t="shared" si="1349"/>
        <v>17.499999999999996</v>
      </c>
      <c r="W8586" s="2">
        <f t="shared" si="1346"/>
        <v>34.496000000000002</v>
      </c>
    </row>
    <row r="8587" spans="1:23" x14ac:dyDescent="0.25">
      <c r="A8587">
        <f t="shared" si="1347"/>
        <v>2017</v>
      </c>
      <c r="B8587" s="1">
        <v>43078</v>
      </c>
      <c r="C8587" s="1">
        <v>43084</v>
      </c>
      <c r="D8587" s="1" t="str">
        <f t="shared" si="1340"/>
        <v>Dec</v>
      </c>
      <c r="E8587" t="s">
        <v>38</v>
      </c>
      <c r="F8587" t="s">
        <v>2447</v>
      </c>
      <c r="G8587" t="s">
        <v>25</v>
      </c>
      <c r="H8587" t="s">
        <v>80</v>
      </c>
      <c r="I8587" t="s">
        <v>1652</v>
      </c>
      <c r="J8587" t="s">
        <v>36</v>
      </c>
      <c r="K8587" t="s">
        <v>53</v>
      </c>
      <c r="L8587" s="2">
        <f t="shared" si="1341"/>
        <v>12.249600000000003</v>
      </c>
      <c r="M8587" s="2">
        <f t="shared" si="1342"/>
        <v>10.388000000000003</v>
      </c>
      <c r="N8587" s="2">
        <f t="shared" si="1348"/>
        <v>-1.8615999999999993</v>
      </c>
      <c r="O8587" s="2">
        <f t="shared" si="1343"/>
        <v>-13.031199999999995</v>
      </c>
      <c r="P8587" s="2">
        <f t="shared" si="1344"/>
        <v>72.716000000000022</v>
      </c>
      <c r="Q8587" s="2">
        <f t="shared" si="1345"/>
        <v>-17.92067770504427</v>
      </c>
      <c r="R8587">
        <v>7</v>
      </c>
      <c r="S8587">
        <v>0.7</v>
      </c>
      <c r="T8587" s="2">
        <v>11.088000000000003</v>
      </c>
      <c r="U8587" s="3">
        <v>-8.1311999999999998</v>
      </c>
      <c r="V8587" s="4">
        <f t="shared" si="1349"/>
        <v>-10.476190476190474</v>
      </c>
      <c r="W8587" s="2">
        <f t="shared" si="1346"/>
        <v>77.616000000000014</v>
      </c>
    </row>
    <row r="8588" spans="1:23" x14ac:dyDescent="0.25">
      <c r="A8588">
        <f t="shared" si="1347"/>
        <v>2017</v>
      </c>
      <c r="B8588" s="1">
        <v>42927</v>
      </c>
      <c r="C8588" s="1">
        <v>42934</v>
      </c>
      <c r="D8588" s="1" t="str">
        <f t="shared" si="1340"/>
        <v>Jul</v>
      </c>
      <c r="E8588" t="s">
        <v>38</v>
      </c>
      <c r="F8588" t="s">
        <v>729</v>
      </c>
      <c r="G8588" t="s">
        <v>33</v>
      </c>
      <c r="H8588" t="s">
        <v>34</v>
      </c>
      <c r="I8588" t="s">
        <v>375</v>
      </c>
      <c r="J8588" t="s">
        <v>50</v>
      </c>
      <c r="K8588" t="s">
        <v>86</v>
      </c>
      <c r="L8588" s="2">
        <f t="shared" si="1341"/>
        <v>1238.5269000000001</v>
      </c>
      <c r="M8588" s="2">
        <f t="shared" si="1342"/>
        <v>1287.45</v>
      </c>
      <c r="N8588" s="2">
        <f t="shared" si="1348"/>
        <v>48.923099999999977</v>
      </c>
      <c r="O8588" s="2">
        <f t="shared" si="1343"/>
        <v>244.61549999999988</v>
      </c>
      <c r="P8588" s="2">
        <f t="shared" si="1344"/>
        <v>6437.25</v>
      </c>
      <c r="Q8588" s="2">
        <f t="shared" si="1345"/>
        <v>3.7999999999999985</v>
      </c>
      <c r="R8588">
        <v>5</v>
      </c>
      <c r="S8588">
        <v>0</v>
      </c>
      <c r="T8588" s="2">
        <v>1287.45</v>
      </c>
      <c r="U8588" s="3">
        <v>244.61549999999988</v>
      </c>
      <c r="V8588" s="4">
        <f t="shared" si="1349"/>
        <v>3.7999999999999985</v>
      </c>
      <c r="W8588" s="2">
        <f t="shared" si="1346"/>
        <v>6437.25</v>
      </c>
    </row>
    <row r="8589" spans="1:23" x14ac:dyDescent="0.25">
      <c r="A8589">
        <f t="shared" si="1347"/>
        <v>2017</v>
      </c>
      <c r="B8589" s="1">
        <v>42927</v>
      </c>
      <c r="C8589" s="1">
        <v>42934</v>
      </c>
      <c r="D8589" s="1" t="str">
        <f t="shared" si="1340"/>
        <v>Jul</v>
      </c>
      <c r="E8589" t="s">
        <v>38</v>
      </c>
      <c r="F8589" t="s">
        <v>729</v>
      </c>
      <c r="G8589" t="s">
        <v>33</v>
      </c>
      <c r="H8589" t="s">
        <v>34</v>
      </c>
      <c r="I8589" t="s">
        <v>1131</v>
      </c>
      <c r="J8589" t="s">
        <v>36</v>
      </c>
      <c r="K8589" t="s">
        <v>55</v>
      </c>
      <c r="L8589" s="2">
        <f t="shared" si="1341"/>
        <v>159.3588</v>
      </c>
      <c r="M8589" s="2">
        <f t="shared" si="1342"/>
        <v>168.1</v>
      </c>
      <c r="N8589" s="2">
        <f t="shared" si="1348"/>
        <v>8.7411999999999921</v>
      </c>
      <c r="O8589" s="2">
        <f t="shared" si="1343"/>
        <v>43.70599999999996</v>
      </c>
      <c r="P8589" s="2">
        <f t="shared" si="1344"/>
        <v>840.5</v>
      </c>
      <c r="Q8589" s="2">
        <f t="shared" si="1345"/>
        <v>5.1999999999999957</v>
      </c>
      <c r="R8589">
        <v>5</v>
      </c>
      <c r="S8589">
        <v>0</v>
      </c>
      <c r="T8589" s="2">
        <v>168.1</v>
      </c>
      <c r="U8589" s="3">
        <v>43.705999999999996</v>
      </c>
      <c r="V8589" s="4">
        <f t="shared" si="1349"/>
        <v>5.2</v>
      </c>
      <c r="W8589" s="2">
        <f t="shared" si="1346"/>
        <v>840.5</v>
      </c>
    </row>
    <row r="8590" spans="1:23" x14ac:dyDescent="0.25">
      <c r="A8590">
        <f t="shared" si="1347"/>
        <v>2015</v>
      </c>
      <c r="B8590" s="1">
        <v>42139</v>
      </c>
      <c r="C8590" s="1">
        <v>42146</v>
      </c>
      <c r="D8590" s="1" t="str">
        <f t="shared" si="1340"/>
        <v>May</v>
      </c>
      <c r="E8590" t="s">
        <v>38</v>
      </c>
      <c r="F8590" t="s">
        <v>2320</v>
      </c>
      <c r="G8590" t="s">
        <v>33</v>
      </c>
      <c r="H8590" t="s">
        <v>80</v>
      </c>
      <c r="I8590" t="s">
        <v>890</v>
      </c>
      <c r="J8590" t="s">
        <v>36</v>
      </c>
      <c r="K8590" t="s">
        <v>43</v>
      </c>
      <c r="L8590" s="2">
        <f t="shared" si="1341"/>
        <v>57.1648</v>
      </c>
      <c r="M8590" s="2">
        <f t="shared" si="1342"/>
        <v>51.767999999999994</v>
      </c>
      <c r="N8590" s="2">
        <f t="shared" si="1348"/>
        <v>-5.396800000000006</v>
      </c>
      <c r="O8590" s="2">
        <f t="shared" si="1343"/>
        <v>-10.793600000000012</v>
      </c>
      <c r="P8590" s="2">
        <f t="shared" si="1344"/>
        <v>103.53599999999999</v>
      </c>
      <c r="Q8590" s="2">
        <f t="shared" si="1345"/>
        <v>-10.424972956266432</v>
      </c>
      <c r="R8590">
        <v>2</v>
      </c>
      <c r="S8590">
        <v>0.2</v>
      </c>
      <c r="T8590" s="2">
        <v>51.967999999999996</v>
      </c>
      <c r="U8590" s="3">
        <v>-10.393600000000001</v>
      </c>
      <c r="V8590" s="4">
        <f t="shared" si="1349"/>
        <v>-10.000000000000002</v>
      </c>
      <c r="W8590" s="2">
        <f t="shared" si="1346"/>
        <v>103.93599999999999</v>
      </c>
    </row>
    <row r="8591" spans="1:23" x14ac:dyDescent="0.25">
      <c r="A8591">
        <f t="shared" si="1347"/>
        <v>2017</v>
      </c>
      <c r="B8591" s="1">
        <v>42764</v>
      </c>
      <c r="C8591" s="1">
        <v>42767</v>
      </c>
      <c r="D8591" s="1" t="str">
        <f t="shared" si="1340"/>
        <v>Jan</v>
      </c>
      <c r="E8591" t="s">
        <v>98</v>
      </c>
      <c r="F8591" t="s">
        <v>1389</v>
      </c>
      <c r="G8591" t="s">
        <v>25</v>
      </c>
      <c r="H8591" t="s">
        <v>80</v>
      </c>
      <c r="I8591" t="s">
        <v>165</v>
      </c>
      <c r="J8591" t="s">
        <v>36</v>
      </c>
      <c r="K8591" t="s">
        <v>48</v>
      </c>
      <c r="L8591" s="2">
        <f t="shared" si="1341"/>
        <v>4.5295999999999994</v>
      </c>
      <c r="M8591" s="2">
        <f t="shared" si="1342"/>
        <v>4.5679999999999996</v>
      </c>
      <c r="N8591" s="2">
        <f t="shared" si="1348"/>
        <v>3.8400000000000212E-2</v>
      </c>
      <c r="O8591" s="2">
        <f t="shared" si="1343"/>
        <v>7.6800000000000423E-2</v>
      </c>
      <c r="P8591" s="2">
        <f t="shared" si="1344"/>
        <v>9.1359999999999992</v>
      </c>
      <c r="Q8591" s="2">
        <f t="shared" si="1345"/>
        <v>0.84063047285464576</v>
      </c>
      <c r="R8591">
        <v>2</v>
      </c>
      <c r="S8591">
        <v>0.2</v>
      </c>
      <c r="T8591" s="2">
        <v>4.7679999999999998</v>
      </c>
      <c r="U8591" s="3">
        <v>0.47680000000000011</v>
      </c>
      <c r="V8591" s="4">
        <f t="shared" si="1349"/>
        <v>5.0000000000000018</v>
      </c>
      <c r="W8591" s="2">
        <f t="shared" si="1346"/>
        <v>9.5359999999999996</v>
      </c>
    </row>
    <row r="8592" spans="1:23" x14ac:dyDescent="0.25">
      <c r="A8592">
        <f t="shared" si="1347"/>
        <v>2017</v>
      </c>
      <c r="B8592" s="1">
        <v>43007</v>
      </c>
      <c r="C8592" s="1">
        <v>43009</v>
      </c>
      <c r="D8592" s="1" t="str">
        <f t="shared" si="1340"/>
        <v>Sep</v>
      </c>
      <c r="E8592" t="s">
        <v>98</v>
      </c>
      <c r="F8592" t="s">
        <v>329</v>
      </c>
      <c r="G8592" t="s">
        <v>33</v>
      </c>
      <c r="H8592" t="s">
        <v>80</v>
      </c>
      <c r="I8592" t="s">
        <v>2257</v>
      </c>
      <c r="J8592" t="s">
        <v>36</v>
      </c>
      <c r="K8592" t="s">
        <v>92</v>
      </c>
      <c r="L8592" s="2">
        <f t="shared" si="1341"/>
        <v>6.6766000000000005</v>
      </c>
      <c r="M8592" s="2">
        <f t="shared" si="1342"/>
        <v>7.98</v>
      </c>
      <c r="N8592" s="2">
        <f t="shared" si="1348"/>
        <v>1.3033999999999999</v>
      </c>
      <c r="O8592" s="2">
        <f t="shared" si="1343"/>
        <v>3.9101999999999997</v>
      </c>
      <c r="P8592" s="2">
        <f t="shared" si="1344"/>
        <v>23.94</v>
      </c>
      <c r="Q8592" s="2">
        <f t="shared" si="1345"/>
        <v>16.333333333333329</v>
      </c>
      <c r="R8592">
        <v>3</v>
      </c>
      <c r="S8592">
        <v>0</v>
      </c>
      <c r="T8592" s="2">
        <v>7.98</v>
      </c>
      <c r="U8592" s="3">
        <v>3.9102000000000006</v>
      </c>
      <c r="V8592" s="4">
        <f t="shared" si="1349"/>
        <v>16.333333333333336</v>
      </c>
      <c r="W8592" s="2">
        <f t="shared" si="1346"/>
        <v>23.94</v>
      </c>
    </row>
    <row r="8593" spans="1:23" x14ac:dyDescent="0.25">
      <c r="A8593">
        <f t="shared" si="1347"/>
        <v>2017</v>
      </c>
      <c r="B8593" s="1">
        <v>42848</v>
      </c>
      <c r="C8593" s="1">
        <v>42851</v>
      </c>
      <c r="D8593" s="1" t="str">
        <f t="shared" si="1340"/>
        <v>Apr</v>
      </c>
      <c r="E8593" t="s">
        <v>98</v>
      </c>
      <c r="F8593" t="s">
        <v>39</v>
      </c>
      <c r="G8593" t="s">
        <v>25</v>
      </c>
      <c r="H8593" t="s">
        <v>34</v>
      </c>
      <c r="I8593" t="s">
        <v>1588</v>
      </c>
      <c r="J8593" t="s">
        <v>36</v>
      </c>
      <c r="K8593" t="s">
        <v>92</v>
      </c>
      <c r="L8593" s="2">
        <f t="shared" si="1341"/>
        <v>15.183999999999999</v>
      </c>
      <c r="M8593" s="2">
        <f t="shared" si="1342"/>
        <v>18.488</v>
      </c>
      <c r="N8593" s="2">
        <f t="shared" si="1348"/>
        <v>3.3040000000000003</v>
      </c>
      <c r="O8593" s="2">
        <f t="shared" si="1343"/>
        <v>6.6080000000000005</v>
      </c>
      <c r="P8593" s="2">
        <f t="shared" si="1344"/>
        <v>36.975999999999999</v>
      </c>
      <c r="Q8593" s="2">
        <f t="shared" si="1345"/>
        <v>17.871051492860236</v>
      </c>
      <c r="R8593">
        <v>2</v>
      </c>
      <c r="S8593">
        <v>0.2</v>
      </c>
      <c r="T8593" s="2">
        <v>18.687999999999999</v>
      </c>
      <c r="U8593" s="3">
        <v>7.008</v>
      </c>
      <c r="V8593" s="4">
        <f t="shared" si="1349"/>
        <v>18.75</v>
      </c>
      <c r="W8593" s="2">
        <f t="shared" si="1346"/>
        <v>37.375999999999998</v>
      </c>
    </row>
    <row r="8594" spans="1:23" x14ac:dyDescent="0.25">
      <c r="A8594">
        <f t="shared" si="1347"/>
        <v>2017</v>
      </c>
      <c r="B8594" s="1">
        <v>42848</v>
      </c>
      <c r="C8594" s="1">
        <v>42851</v>
      </c>
      <c r="D8594" s="1" t="str">
        <f t="shared" si="1340"/>
        <v>Apr</v>
      </c>
      <c r="E8594" t="s">
        <v>98</v>
      </c>
      <c r="F8594" t="s">
        <v>39</v>
      </c>
      <c r="G8594" t="s">
        <v>25</v>
      </c>
      <c r="H8594" t="s">
        <v>34</v>
      </c>
      <c r="I8594" t="s">
        <v>2534</v>
      </c>
      <c r="J8594" t="s">
        <v>28</v>
      </c>
      <c r="K8594" t="s">
        <v>46</v>
      </c>
      <c r="L8594" s="2">
        <f t="shared" si="1341"/>
        <v>10.546200000000001</v>
      </c>
      <c r="M8594" s="2">
        <f t="shared" si="1342"/>
        <v>11.464000000000002</v>
      </c>
      <c r="N8594" s="2">
        <f t="shared" si="1348"/>
        <v>0.9178000000000015</v>
      </c>
      <c r="O8594" s="2">
        <f t="shared" si="1343"/>
        <v>2.7534000000000045</v>
      </c>
      <c r="P8594" s="2">
        <f t="shared" si="1344"/>
        <v>34.39200000000001</v>
      </c>
      <c r="Q8594" s="2">
        <f t="shared" si="1345"/>
        <v>8.0059316120028026</v>
      </c>
      <c r="R8594">
        <v>3</v>
      </c>
      <c r="S8594">
        <v>0.2</v>
      </c>
      <c r="T8594" s="2">
        <v>11.664000000000001</v>
      </c>
      <c r="U8594" s="3">
        <v>3.3534000000000006</v>
      </c>
      <c r="V8594" s="4">
        <f t="shared" si="1349"/>
        <v>9.5833333333333339</v>
      </c>
      <c r="W8594" s="2">
        <f t="shared" si="1346"/>
        <v>34.992000000000004</v>
      </c>
    </row>
    <row r="8595" spans="1:23" x14ac:dyDescent="0.25">
      <c r="A8595">
        <f t="shared" si="1347"/>
        <v>2017</v>
      </c>
      <c r="B8595" s="1">
        <v>43048</v>
      </c>
      <c r="C8595" s="1">
        <v>43052</v>
      </c>
      <c r="D8595" s="1" t="str">
        <f t="shared" si="1340"/>
        <v>Nov</v>
      </c>
      <c r="E8595" t="s">
        <v>38</v>
      </c>
      <c r="F8595" t="s">
        <v>1079</v>
      </c>
      <c r="G8595" t="s">
        <v>64</v>
      </c>
      <c r="H8595" t="s">
        <v>26</v>
      </c>
      <c r="I8595" t="s">
        <v>674</v>
      </c>
      <c r="J8595" t="s">
        <v>50</v>
      </c>
      <c r="K8595" t="s">
        <v>86</v>
      </c>
      <c r="L8595" s="2">
        <f t="shared" si="1341"/>
        <v>179.17760000000001</v>
      </c>
      <c r="M8595" s="2">
        <f t="shared" si="1342"/>
        <v>191.77600000000001</v>
      </c>
      <c r="N8595" s="2">
        <f t="shared" si="1348"/>
        <v>12.598399999999998</v>
      </c>
      <c r="O8595" s="2">
        <f t="shared" si="1343"/>
        <v>37.795199999999994</v>
      </c>
      <c r="P8595" s="2">
        <f t="shared" si="1344"/>
        <v>575.32799999999997</v>
      </c>
      <c r="Q8595" s="2">
        <f t="shared" si="1345"/>
        <v>6.5693308860337059</v>
      </c>
      <c r="R8595">
        <v>3</v>
      </c>
      <c r="S8595">
        <v>0.2</v>
      </c>
      <c r="T8595" s="2">
        <v>191.976</v>
      </c>
      <c r="U8595" s="3">
        <v>38.395199999999988</v>
      </c>
      <c r="V8595" s="4">
        <f t="shared" si="1349"/>
        <v>6.6666666666666652</v>
      </c>
      <c r="W8595" s="2">
        <f t="shared" si="1346"/>
        <v>575.928</v>
      </c>
    </row>
    <row r="8596" spans="1:23" x14ac:dyDescent="0.25">
      <c r="A8596">
        <f t="shared" si="1347"/>
        <v>2017</v>
      </c>
      <c r="B8596" s="1">
        <v>43048</v>
      </c>
      <c r="C8596" s="1">
        <v>43052</v>
      </c>
      <c r="D8596" s="1" t="str">
        <f t="shared" si="1340"/>
        <v>Nov</v>
      </c>
      <c r="E8596" t="s">
        <v>38</v>
      </c>
      <c r="F8596" t="s">
        <v>1079</v>
      </c>
      <c r="G8596" t="s">
        <v>64</v>
      </c>
      <c r="H8596" t="s">
        <v>26</v>
      </c>
      <c r="I8596" t="s">
        <v>2642</v>
      </c>
      <c r="J8596" t="s">
        <v>50</v>
      </c>
      <c r="K8596" t="s">
        <v>51</v>
      </c>
      <c r="L8596" s="2">
        <f t="shared" si="1341"/>
        <v>491.36850000000004</v>
      </c>
      <c r="M8596" s="2">
        <f t="shared" si="1342"/>
        <v>498.96800000000007</v>
      </c>
      <c r="N8596" s="2">
        <f t="shared" si="1348"/>
        <v>7.5995000000000346</v>
      </c>
      <c r="O8596" s="2">
        <f t="shared" si="1343"/>
        <v>30.398000000000138</v>
      </c>
      <c r="P8596" s="2">
        <f t="shared" si="1344"/>
        <v>1995.8720000000003</v>
      </c>
      <c r="Q8596" s="2">
        <f t="shared" si="1345"/>
        <v>1.5230435619117926</v>
      </c>
      <c r="R8596">
        <v>4</v>
      </c>
      <c r="S8596">
        <v>0.2</v>
      </c>
      <c r="T8596" s="2">
        <v>499.16800000000006</v>
      </c>
      <c r="U8596" s="3">
        <v>31.197999999999993</v>
      </c>
      <c r="V8596" s="4">
        <f t="shared" si="1349"/>
        <v>1.5624999999999996</v>
      </c>
      <c r="W8596" s="2">
        <f t="shared" si="1346"/>
        <v>1996.6720000000003</v>
      </c>
    </row>
    <row r="8597" spans="1:23" x14ac:dyDescent="0.25">
      <c r="A8597">
        <f t="shared" si="1347"/>
        <v>2014</v>
      </c>
      <c r="B8597" s="1">
        <v>41764</v>
      </c>
      <c r="C8597" s="1">
        <v>41766</v>
      </c>
      <c r="D8597" s="1" t="str">
        <f t="shared" si="1340"/>
        <v>May</v>
      </c>
      <c r="E8597" t="s">
        <v>98</v>
      </c>
      <c r="F8597" t="s">
        <v>818</v>
      </c>
      <c r="G8597" t="s">
        <v>33</v>
      </c>
      <c r="H8597" t="s">
        <v>26</v>
      </c>
      <c r="I8597" t="s">
        <v>1506</v>
      </c>
      <c r="J8597" t="s">
        <v>36</v>
      </c>
      <c r="K8597" t="s">
        <v>53</v>
      </c>
      <c r="L8597" s="2">
        <f t="shared" si="1341"/>
        <v>9.2070000000000007</v>
      </c>
      <c r="M8597" s="2">
        <f t="shared" si="1342"/>
        <v>11.88</v>
      </c>
      <c r="N8597" s="2">
        <f t="shared" si="1348"/>
        <v>2.673</v>
      </c>
      <c r="O8597" s="2">
        <f t="shared" si="1343"/>
        <v>5.3460000000000001</v>
      </c>
      <c r="P8597" s="2">
        <f t="shared" si="1344"/>
        <v>23.76</v>
      </c>
      <c r="Q8597" s="2">
        <f t="shared" si="1345"/>
        <v>22.499999999999996</v>
      </c>
      <c r="R8597">
        <v>2</v>
      </c>
      <c r="S8597">
        <v>0</v>
      </c>
      <c r="T8597" s="2">
        <v>11.88</v>
      </c>
      <c r="U8597" s="3">
        <v>5.3460000000000001</v>
      </c>
      <c r="V8597" s="4">
        <f t="shared" si="1349"/>
        <v>22.499999999999996</v>
      </c>
      <c r="W8597" s="2">
        <f t="shared" si="1346"/>
        <v>23.76</v>
      </c>
    </row>
    <row r="8598" spans="1:23" x14ac:dyDescent="0.25">
      <c r="A8598">
        <f t="shared" si="1347"/>
        <v>2014</v>
      </c>
      <c r="B8598" s="1">
        <v>41764</v>
      </c>
      <c r="C8598" s="1">
        <v>41766</v>
      </c>
      <c r="D8598" s="1" t="str">
        <f t="shared" si="1340"/>
        <v>May</v>
      </c>
      <c r="E8598" t="s">
        <v>98</v>
      </c>
      <c r="F8598" t="s">
        <v>818</v>
      </c>
      <c r="G8598" t="s">
        <v>33</v>
      </c>
      <c r="H8598" t="s">
        <v>26</v>
      </c>
      <c r="I8598" t="s">
        <v>434</v>
      </c>
      <c r="J8598" t="s">
        <v>36</v>
      </c>
      <c r="K8598" t="s">
        <v>60</v>
      </c>
      <c r="L8598" s="2">
        <f t="shared" si="1341"/>
        <v>18.783200000000001</v>
      </c>
      <c r="M8598" s="2">
        <f t="shared" si="1342"/>
        <v>35.44</v>
      </c>
      <c r="N8598" s="2">
        <f t="shared" si="1348"/>
        <v>16.656799999999997</v>
      </c>
      <c r="O8598" s="2">
        <f t="shared" si="1343"/>
        <v>16.656799999999997</v>
      </c>
      <c r="P8598" s="2">
        <f t="shared" si="1344"/>
        <v>35.44</v>
      </c>
      <c r="Q8598" s="2">
        <f t="shared" si="1345"/>
        <v>46.999999999999993</v>
      </c>
      <c r="R8598">
        <v>1</v>
      </c>
      <c r="S8598">
        <v>0</v>
      </c>
      <c r="T8598" s="2">
        <v>35.44</v>
      </c>
      <c r="U8598" s="3">
        <v>16.656799999999997</v>
      </c>
      <c r="V8598" s="4">
        <f t="shared" si="1349"/>
        <v>46.999999999999993</v>
      </c>
      <c r="W8598" s="2">
        <f t="shared" si="1346"/>
        <v>35.44</v>
      </c>
    </row>
    <row r="8599" spans="1:23" x14ac:dyDescent="0.25">
      <c r="A8599">
        <f t="shared" si="1347"/>
        <v>2016</v>
      </c>
      <c r="B8599" s="1">
        <v>42670</v>
      </c>
      <c r="C8599" s="1">
        <v>42674</v>
      </c>
      <c r="D8599" s="1" t="str">
        <f t="shared" si="1340"/>
        <v>Oct</v>
      </c>
      <c r="E8599" t="s">
        <v>38</v>
      </c>
      <c r="F8599" t="s">
        <v>206</v>
      </c>
      <c r="G8599" t="s">
        <v>64</v>
      </c>
      <c r="H8599" t="s">
        <v>34</v>
      </c>
      <c r="I8599" t="s">
        <v>2616</v>
      </c>
      <c r="J8599" t="s">
        <v>36</v>
      </c>
      <c r="K8599" t="s">
        <v>53</v>
      </c>
      <c r="L8599" s="2">
        <f t="shared" si="1341"/>
        <v>60.842000000000013</v>
      </c>
      <c r="M8599" s="2">
        <f t="shared" si="1342"/>
        <v>66.936000000000007</v>
      </c>
      <c r="N8599" s="2">
        <f t="shared" si="1348"/>
        <v>6.0939999999999941</v>
      </c>
      <c r="O8599" s="2">
        <f t="shared" si="1343"/>
        <v>24.375999999999976</v>
      </c>
      <c r="P8599" s="2">
        <f t="shared" si="1344"/>
        <v>267.74400000000003</v>
      </c>
      <c r="Q8599" s="2">
        <f t="shared" si="1345"/>
        <v>9.1042189554200927</v>
      </c>
      <c r="R8599">
        <v>4</v>
      </c>
      <c r="S8599">
        <v>0.2</v>
      </c>
      <c r="T8599" s="2">
        <v>67.13600000000001</v>
      </c>
      <c r="U8599" s="3">
        <v>25.175999999999998</v>
      </c>
      <c r="V8599" s="4">
        <f t="shared" si="1349"/>
        <v>9.3749999999999982</v>
      </c>
      <c r="W8599" s="2">
        <f t="shared" si="1346"/>
        <v>268.54400000000004</v>
      </c>
    </row>
    <row r="8600" spans="1:23" x14ac:dyDescent="0.25">
      <c r="A8600">
        <f t="shared" si="1347"/>
        <v>2014</v>
      </c>
      <c r="B8600" s="1">
        <v>41969</v>
      </c>
      <c r="C8600" s="1">
        <v>41974</v>
      </c>
      <c r="D8600" s="1" t="str">
        <f t="shared" si="1340"/>
        <v>Nov</v>
      </c>
      <c r="E8600" t="s">
        <v>38</v>
      </c>
      <c r="F8600" t="s">
        <v>2037</v>
      </c>
      <c r="G8600" t="s">
        <v>33</v>
      </c>
      <c r="H8600" t="s">
        <v>34</v>
      </c>
      <c r="I8600" t="s">
        <v>1160</v>
      </c>
      <c r="J8600" t="s">
        <v>36</v>
      </c>
      <c r="K8600" t="s">
        <v>53</v>
      </c>
      <c r="L8600" s="2">
        <f t="shared" si="1341"/>
        <v>3.8160000000000003</v>
      </c>
      <c r="M8600" s="2">
        <f t="shared" si="1342"/>
        <v>4.12</v>
      </c>
      <c r="N8600" s="2">
        <f t="shared" si="1348"/>
        <v>0.30399999999999983</v>
      </c>
      <c r="O8600" s="2">
        <f t="shared" si="1343"/>
        <v>0.91199999999999948</v>
      </c>
      <c r="P8600" s="2">
        <f t="shared" si="1344"/>
        <v>12.36</v>
      </c>
      <c r="Q8600" s="2">
        <f t="shared" si="1345"/>
        <v>7.378640776699025</v>
      </c>
      <c r="R8600">
        <v>3</v>
      </c>
      <c r="S8600">
        <v>0.2</v>
      </c>
      <c r="T8600" s="2">
        <v>4.32</v>
      </c>
      <c r="U8600" s="3">
        <v>1.512</v>
      </c>
      <c r="V8600" s="4">
        <f t="shared" si="1349"/>
        <v>11.666666666666666</v>
      </c>
      <c r="W8600" s="2">
        <f t="shared" si="1346"/>
        <v>12.96</v>
      </c>
    </row>
    <row r="8601" spans="1:23" x14ac:dyDescent="0.25">
      <c r="A8601">
        <f t="shared" si="1347"/>
        <v>2014</v>
      </c>
      <c r="B8601" s="1">
        <v>41969</v>
      </c>
      <c r="C8601" s="1">
        <v>41974</v>
      </c>
      <c r="D8601" s="1" t="str">
        <f t="shared" si="1340"/>
        <v>Nov</v>
      </c>
      <c r="E8601" t="s">
        <v>38</v>
      </c>
      <c r="F8601" t="s">
        <v>2037</v>
      </c>
      <c r="G8601" t="s">
        <v>33</v>
      </c>
      <c r="H8601" t="s">
        <v>34</v>
      </c>
      <c r="I8601" t="s">
        <v>1565</v>
      </c>
      <c r="J8601" t="s">
        <v>36</v>
      </c>
      <c r="K8601" t="s">
        <v>60</v>
      </c>
      <c r="L8601" s="2">
        <f t="shared" si="1341"/>
        <v>12.599400000000001</v>
      </c>
      <c r="M8601" s="2">
        <f t="shared" si="1342"/>
        <v>14.940000000000001</v>
      </c>
      <c r="N8601" s="2">
        <f t="shared" si="1348"/>
        <v>2.3406000000000002</v>
      </c>
      <c r="O8601" s="2">
        <f t="shared" si="1343"/>
        <v>7.0218000000000007</v>
      </c>
      <c r="P8601" s="2">
        <f t="shared" si="1344"/>
        <v>44.820000000000007</v>
      </c>
      <c r="Q8601" s="2">
        <f t="shared" si="1345"/>
        <v>15.666666666666664</v>
      </c>
      <c r="R8601">
        <v>3</v>
      </c>
      <c r="S8601">
        <v>0</v>
      </c>
      <c r="T8601" s="2">
        <v>14.940000000000001</v>
      </c>
      <c r="U8601" s="3">
        <v>7.0218000000000007</v>
      </c>
      <c r="V8601" s="4">
        <f t="shared" si="1349"/>
        <v>15.666666666666664</v>
      </c>
      <c r="W8601" s="2">
        <f t="shared" si="1346"/>
        <v>44.820000000000007</v>
      </c>
    </row>
    <row r="8602" spans="1:23" x14ac:dyDescent="0.25">
      <c r="A8602">
        <f t="shared" si="1347"/>
        <v>2014</v>
      </c>
      <c r="B8602" s="1">
        <v>41969</v>
      </c>
      <c r="C8602" s="1">
        <v>41974</v>
      </c>
      <c r="D8602" s="1" t="str">
        <f t="shared" si="1340"/>
        <v>Nov</v>
      </c>
      <c r="E8602" t="s">
        <v>38</v>
      </c>
      <c r="F8602" t="s">
        <v>2037</v>
      </c>
      <c r="G8602" t="s">
        <v>33</v>
      </c>
      <c r="H8602" t="s">
        <v>34</v>
      </c>
      <c r="I8602" t="s">
        <v>1905</v>
      </c>
      <c r="J8602" t="s">
        <v>36</v>
      </c>
      <c r="K8602" t="s">
        <v>55</v>
      </c>
      <c r="L8602" s="2">
        <f t="shared" si="1341"/>
        <v>34.864399999999996</v>
      </c>
      <c r="M8602" s="2">
        <f t="shared" si="1342"/>
        <v>40.54</v>
      </c>
      <c r="N8602" s="2">
        <f t="shared" si="1348"/>
        <v>5.6756000000000029</v>
      </c>
      <c r="O8602" s="2">
        <f t="shared" si="1343"/>
        <v>11.351200000000006</v>
      </c>
      <c r="P8602" s="2">
        <f t="shared" si="1344"/>
        <v>81.08</v>
      </c>
      <c r="Q8602" s="2">
        <f t="shared" si="1345"/>
        <v>14.000000000000007</v>
      </c>
      <c r="R8602">
        <v>2</v>
      </c>
      <c r="S8602">
        <v>0</v>
      </c>
      <c r="T8602" s="2">
        <v>40.54</v>
      </c>
      <c r="U8602" s="3">
        <v>11.351200000000002</v>
      </c>
      <c r="V8602" s="4">
        <f t="shared" si="1349"/>
        <v>14.000000000000004</v>
      </c>
      <c r="W8602" s="2">
        <f t="shared" si="1346"/>
        <v>81.08</v>
      </c>
    </row>
    <row r="8603" spans="1:23" x14ac:dyDescent="0.25">
      <c r="A8603">
        <f t="shared" si="1347"/>
        <v>2014</v>
      </c>
      <c r="B8603" s="1">
        <v>41969</v>
      </c>
      <c r="C8603" s="1">
        <v>41974</v>
      </c>
      <c r="D8603" s="1" t="str">
        <f t="shared" si="1340"/>
        <v>Nov</v>
      </c>
      <c r="E8603" t="s">
        <v>38</v>
      </c>
      <c r="F8603" t="s">
        <v>2037</v>
      </c>
      <c r="G8603" t="s">
        <v>33</v>
      </c>
      <c r="H8603" t="s">
        <v>34</v>
      </c>
      <c r="I8603" t="s">
        <v>1980</v>
      </c>
      <c r="J8603" t="s">
        <v>36</v>
      </c>
      <c r="K8603" t="s">
        <v>53</v>
      </c>
      <c r="L8603" s="2">
        <f t="shared" si="1341"/>
        <v>4.7528000000000015</v>
      </c>
      <c r="M8603" s="2">
        <f t="shared" si="1342"/>
        <v>7.112000000000001</v>
      </c>
      <c r="N8603" s="2">
        <f t="shared" si="1348"/>
        <v>2.3591999999999995</v>
      </c>
      <c r="O8603" s="2">
        <f t="shared" si="1343"/>
        <v>2.3591999999999995</v>
      </c>
      <c r="P8603" s="2">
        <f t="shared" si="1344"/>
        <v>7.112000000000001</v>
      </c>
      <c r="Q8603" s="2">
        <f t="shared" si="1345"/>
        <v>33.172103487064106</v>
      </c>
      <c r="R8603">
        <v>1</v>
      </c>
      <c r="S8603">
        <v>0.2</v>
      </c>
      <c r="T8603" s="2">
        <v>7.3120000000000012</v>
      </c>
      <c r="U8603" s="3">
        <v>2.5591999999999997</v>
      </c>
      <c r="V8603" s="4">
        <f t="shared" si="1349"/>
        <v>34.999999999999993</v>
      </c>
      <c r="W8603" s="2">
        <f t="shared" si="1346"/>
        <v>7.3120000000000012</v>
      </c>
    </row>
    <row r="8604" spans="1:23" x14ac:dyDescent="0.25">
      <c r="A8604">
        <f t="shared" si="1347"/>
        <v>2014</v>
      </c>
      <c r="B8604" s="1">
        <v>42004</v>
      </c>
      <c r="C8604" s="1">
        <v>42004</v>
      </c>
      <c r="D8604" s="1" t="str">
        <f t="shared" si="1340"/>
        <v>Dec</v>
      </c>
      <c r="E8604" t="s">
        <v>528</v>
      </c>
      <c r="F8604" t="s">
        <v>1035</v>
      </c>
      <c r="G8604" t="s">
        <v>64</v>
      </c>
      <c r="H8604" t="s">
        <v>34</v>
      </c>
      <c r="I8604" t="s">
        <v>2237</v>
      </c>
      <c r="J8604" t="s">
        <v>50</v>
      </c>
      <c r="K8604" t="s">
        <v>51</v>
      </c>
      <c r="L8604" s="2">
        <f t="shared" si="1341"/>
        <v>467.44500000000005</v>
      </c>
      <c r="M8604" s="2">
        <f t="shared" si="1342"/>
        <v>475.74400000000003</v>
      </c>
      <c r="N8604" s="2">
        <f t="shared" si="1348"/>
        <v>8.2989999999999782</v>
      </c>
      <c r="O8604" s="2">
        <f t="shared" si="1343"/>
        <v>58.092999999999847</v>
      </c>
      <c r="P8604" s="2">
        <f t="shared" si="1344"/>
        <v>3330.2080000000001</v>
      </c>
      <c r="Q8604" s="2">
        <f t="shared" si="1345"/>
        <v>1.7444255734176315</v>
      </c>
      <c r="R8604">
        <v>7</v>
      </c>
      <c r="S8604">
        <v>0.2</v>
      </c>
      <c r="T8604" s="2">
        <v>475.94400000000002</v>
      </c>
      <c r="U8604" s="3">
        <v>59.492999999999952</v>
      </c>
      <c r="V8604" s="4">
        <f t="shared" si="1349"/>
        <v>1.7857142857142843</v>
      </c>
      <c r="W8604" s="2">
        <f t="shared" si="1346"/>
        <v>3331.6080000000002</v>
      </c>
    </row>
    <row r="8605" spans="1:23" x14ac:dyDescent="0.25">
      <c r="A8605">
        <f t="shared" si="1347"/>
        <v>2016</v>
      </c>
      <c r="B8605" s="1">
        <v>42372</v>
      </c>
      <c r="C8605" s="1">
        <v>42377</v>
      </c>
      <c r="D8605" s="1" t="str">
        <f t="shared" si="1340"/>
        <v>Jan</v>
      </c>
      <c r="E8605" t="s">
        <v>38</v>
      </c>
      <c r="F8605" t="s">
        <v>414</v>
      </c>
      <c r="G8605" t="s">
        <v>33</v>
      </c>
      <c r="H8605" t="s">
        <v>65</v>
      </c>
      <c r="I8605" t="s">
        <v>1813</v>
      </c>
      <c r="J8605" t="s">
        <v>50</v>
      </c>
      <c r="K8605" t="s">
        <v>86</v>
      </c>
      <c r="L8605" s="2">
        <f t="shared" si="1341"/>
        <v>32.712000000000003</v>
      </c>
      <c r="M8605" s="2">
        <f t="shared" si="1342"/>
        <v>29.880000000000003</v>
      </c>
      <c r="N8605" s="2">
        <f t="shared" si="1348"/>
        <v>-2.8320000000000007</v>
      </c>
      <c r="O8605" s="2">
        <f t="shared" si="1343"/>
        <v>-5.6640000000000015</v>
      </c>
      <c r="P8605" s="2">
        <f t="shared" si="1344"/>
        <v>59.760000000000005</v>
      </c>
      <c r="Q8605" s="2">
        <f t="shared" si="1345"/>
        <v>-9.4779116465863478</v>
      </c>
      <c r="R8605">
        <v>2</v>
      </c>
      <c r="S8605">
        <v>0.2</v>
      </c>
      <c r="T8605" s="2">
        <v>30.080000000000002</v>
      </c>
      <c r="U8605" s="3">
        <v>-5.2640000000000002</v>
      </c>
      <c r="V8605" s="4">
        <f t="shared" si="1349"/>
        <v>-8.75</v>
      </c>
      <c r="W8605" s="2">
        <f t="shared" si="1346"/>
        <v>60.160000000000004</v>
      </c>
    </row>
    <row r="8606" spans="1:23" x14ac:dyDescent="0.25">
      <c r="A8606">
        <f t="shared" si="1347"/>
        <v>2016</v>
      </c>
      <c r="B8606" s="1">
        <v>42372</v>
      </c>
      <c r="C8606" s="1">
        <v>42377</v>
      </c>
      <c r="D8606" s="1" t="str">
        <f t="shared" si="1340"/>
        <v>Jan</v>
      </c>
      <c r="E8606" t="s">
        <v>38</v>
      </c>
      <c r="F8606" t="s">
        <v>414</v>
      </c>
      <c r="G8606" t="s">
        <v>33</v>
      </c>
      <c r="H8606" t="s">
        <v>65</v>
      </c>
      <c r="I8606" t="s">
        <v>2399</v>
      </c>
      <c r="J8606" t="s">
        <v>50</v>
      </c>
      <c r="K8606" t="s">
        <v>86</v>
      </c>
      <c r="L8606" s="2">
        <f t="shared" si="1341"/>
        <v>167.67000000000002</v>
      </c>
      <c r="M8606" s="2">
        <f t="shared" si="1342"/>
        <v>165.40000000000003</v>
      </c>
      <c r="N8606" s="2">
        <f t="shared" si="1348"/>
        <v>-2.2699999999999818</v>
      </c>
      <c r="O8606" s="2">
        <f t="shared" si="1343"/>
        <v>-6.8099999999999454</v>
      </c>
      <c r="P8606" s="2">
        <f t="shared" si="1344"/>
        <v>496.2000000000001</v>
      </c>
      <c r="Q8606" s="2">
        <f t="shared" si="1345"/>
        <v>-1.3724304715840274</v>
      </c>
      <c r="R8606">
        <v>3</v>
      </c>
      <c r="S8606">
        <v>0.2</v>
      </c>
      <c r="T8606" s="2">
        <v>165.60000000000002</v>
      </c>
      <c r="U8606" s="3">
        <v>-6.2100000000000151</v>
      </c>
      <c r="V8606" s="4">
        <f t="shared" si="1349"/>
        <v>-1.2500000000000029</v>
      </c>
      <c r="W8606" s="2">
        <f t="shared" si="1346"/>
        <v>496.80000000000007</v>
      </c>
    </row>
    <row r="8607" spans="1:23" x14ac:dyDescent="0.25">
      <c r="A8607">
        <f t="shared" si="1347"/>
        <v>2016</v>
      </c>
      <c r="B8607" s="1">
        <v>42372</v>
      </c>
      <c r="C8607" s="1">
        <v>42377</v>
      </c>
      <c r="D8607" s="1" t="str">
        <f t="shared" si="1340"/>
        <v>Jan</v>
      </c>
      <c r="E8607" t="s">
        <v>38</v>
      </c>
      <c r="F8607" t="s">
        <v>414</v>
      </c>
      <c r="G8607" t="s">
        <v>33</v>
      </c>
      <c r="H8607" t="s">
        <v>65</v>
      </c>
      <c r="I8607" t="s">
        <v>2111</v>
      </c>
      <c r="J8607" t="s">
        <v>50</v>
      </c>
      <c r="K8607" t="s">
        <v>51</v>
      </c>
      <c r="L8607" s="2">
        <f t="shared" si="1341"/>
        <v>178.2456</v>
      </c>
      <c r="M8607" s="2">
        <f t="shared" si="1342"/>
        <v>180.76000000000002</v>
      </c>
      <c r="N8607" s="2">
        <f t="shared" si="1348"/>
        <v>2.5144000000000233</v>
      </c>
      <c r="O8607" s="2">
        <f t="shared" si="1343"/>
        <v>12.572000000000116</v>
      </c>
      <c r="P8607" s="2">
        <f t="shared" si="1344"/>
        <v>903.80000000000007</v>
      </c>
      <c r="Q8607" s="2">
        <f t="shared" si="1345"/>
        <v>1.391015711440597</v>
      </c>
      <c r="R8607">
        <v>5</v>
      </c>
      <c r="S8607">
        <v>0.2</v>
      </c>
      <c r="T8607" s="2">
        <v>180.96</v>
      </c>
      <c r="U8607" s="3">
        <v>13.571999999999996</v>
      </c>
      <c r="V8607" s="4">
        <f t="shared" si="1349"/>
        <v>1.4999999999999993</v>
      </c>
      <c r="W8607" s="2">
        <f t="shared" si="1346"/>
        <v>904.80000000000007</v>
      </c>
    </row>
    <row r="8608" spans="1:23" x14ac:dyDescent="0.25">
      <c r="A8608">
        <f t="shared" si="1347"/>
        <v>2017</v>
      </c>
      <c r="B8608" s="1">
        <v>42965</v>
      </c>
      <c r="C8608" s="1">
        <v>42969</v>
      </c>
      <c r="D8608" s="1" t="str">
        <f t="shared" si="1340"/>
        <v>Aug</v>
      </c>
      <c r="E8608" t="s">
        <v>38</v>
      </c>
      <c r="F8608" t="s">
        <v>1240</v>
      </c>
      <c r="G8608" t="s">
        <v>25</v>
      </c>
      <c r="H8608" t="s">
        <v>80</v>
      </c>
      <c r="I8608" t="s">
        <v>885</v>
      </c>
      <c r="J8608" t="s">
        <v>50</v>
      </c>
      <c r="K8608" t="s">
        <v>86</v>
      </c>
      <c r="L8608" s="2">
        <f t="shared" si="1341"/>
        <v>19.3553</v>
      </c>
      <c r="M8608" s="2">
        <f t="shared" si="1342"/>
        <v>23.18</v>
      </c>
      <c r="N8608" s="2">
        <f t="shared" si="1348"/>
        <v>3.8247</v>
      </c>
      <c r="O8608" s="2">
        <f t="shared" si="1343"/>
        <v>7.6494</v>
      </c>
      <c r="P8608" s="2">
        <f t="shared" si="1344"/>
        <v>46.36</v>
      </c>
      <c r="Q8608" s="2">
        <f t="shared" si="1345"/>
        <v>16.5</v>
      </c>
      <c r="R8608">
        <v>2</v>
      </c>
      <c r="S8608">
        <v>0</v>
      </c>
      <c r="T8608" s="2">
        <v>23.18</v>
      </c>
      <c r="U8608" s="3">
        <v>7.6493999999999982</v>
      </c>
      <c r="V8608" s="4">
        <f t="shared" si="1349"/>
        <v>16.499999999999996</v>
      </c>
      <c r="W8608" s="2">
        <f t="shared" si="1346"/>
        <v>46.36</v>
      </c>
    </row>
    <row r="8609" spans="1:23" x14ac:dyDescent="0.25">
      <c r="A8609">
        <f t="shared" si="1347"/>
        <v>2014</v>
      </c>
      <c r="B8609" s="1">
        <v>41794</v>
      </c>
      <c r="C8609" s="1">
        <v>41799</v>
      </c>
      <c r="D8609" s="1" t="str">
        <f t="shared" si="1340"/>
        <v>Jun</v>
      </c>
      <c r="E8609" t="s">
        <v>38</v>
      </c>
      <c r="F8609" t="s">
        <v>1919</v>
      </c>
      <c r="G8609" t="s">
        <v>25</v>
      </c>
      <c r="H8609" t="s">
        <v>80</v>
      </c>
      <c r="I8609" t="s">
        <v>1739</v>
      </c>
      <c r="J8609" t="s">
        <v>28</v>
      </c>
      <c r="K8609" t="s">
        <v>46</v>
      </c>
      <c r="L8609" s="2">
        <f t="shared" si="1341"/>
        <v>46.422399999999996</v>
      </c>
      <c r="M8609" s="2">
        <f t="shared" si="1342"/>
        <v>56.96</v>
      </c>
      <c r="N8609" s="2">
        <f t="shared" si="1348"/>
        <v>10.537600000000005</v>
      </c>
      <c r="O8609" s="2">
        <f t="shared" si="1343"/>
        <v>21.075200000000009</v>
      </c>
      <c r="P8609" s="2">
        <f t="shared" si="1344"/>
        <v>113.92</v>
      </c>
      <c r="Q8609" s="2">
        <f t="shared" si="1345"/>
        <v>18.500000000000007</v>
      </c>
      <c r="R8609">
        <v>2</v>
      </c>
      <c r="S8609">
        <v>0</v>
      </c>
      <c r="T8609" s="2">
        <v>56.96</v>
      </c>
      <c r="U8609" s="3">
        <v>21.075200000000002</v>
      </c>
      <c r="V8609" s="4">
        <f t="shared" si="1349"/>
        <v>18.500000000000004</v>
      </c>
      <c r="W8609" s="2">
        <f t="shared" si="1346"/>
        <v>113.92</v>
      </c>
    </row>
    <row r="8610" spans="1:23" x14ac:dyDescent="0.25">
      <c r="A8610">
        <f t="shared" si="1347"/>
        <v>2014</v>
      </c>
      <c r="B8610" s="1">
        <v>41794</v>
      </c>
      <c r="C8610" s="1">
        <v>41799</v>
      </c>
      <c r="D8610" s="1" t="str">
        <f t="shared" si="1340"/>
        <v>Jun</v>
      </c>
      <c r="E8610" t="s">
        <v>38</v>
      </c>
      <c r="F8610" t="s">
        <v>1919</v>
      </c>
      <c r="G8610" t="s">
        <v>25</v>
      </c>
      <c r="H8610" t="s">
        <v>80</v>
      </c>
      <c r="I8610" t="s">
        <v>1576</v>
      </c>
      <c r="J8610" t="s">
        <v>36</v>
      </c>
      <c r="K8610" t="s">
        <v>55</v>
      </c>
      <c r="L8610" s="2">
        <f t="shared" si="1341"/>
        <v>14.5486</v>
      </c>
      <c r="M8610" s="2">
        <f t="shared" si="1342"/>
        <v>15.56</v>
      </c>
      <c r="N8610" s="2">
        <f t="shared" si="1348"/>
        <v>1.0114000000000001</v>
      </c>
      <c r="O8610" s="2">
        <f t="shared" si="1343"/>
        <v>4.0456000000000003</v>
      </c>
      <c r="P8610" s="2">
        <f t="shared" si="1344"/>
        <v>62.24</v>
      </c>
      <c r="Q8610" s="2">
        <f t="shared" si="1345"/>
        <v>6.5</v>
      </c>
      <c r="R8610">
        <v>4</v>
      </c>
      <c r="S8610">
        <v>0</v>
      </c>
      <c r="T8610" s="2">
        <v>15.56</v>
      </c>
      <c r="U8610" s="3">
        <v>4.0456000000000003</v>
      </c>
      <c r="V8610" s="4">
        <f t="shared" si="1349"/>
        <v>6.5</v>
      </c>
      <c r="W8610" s="2">
        <f t="shared" si="1346"/>
        <v>62.24</v>
      </c>
    </row>
    <row r="8611" spans="1:23" x14ac:dyDescent="0.25">
      <c r="A8611">
        <f t="shared" si="1347"/>
        <v>2014</v>
      </c>
      <c r="B8611" s="1">
        <v>41794</v>
      </c>
      <c r="C8611" s="1">
        <v>41799</v>
      </c>
      <c r="D8611" s="1" t="str">
        <f t="shared" si="1340"/>
        <v>Jun</v>
      </c>
      <c r="E8611" t="s">
        <v>38</v>
      </c>
      <c r="F8611" t="s">
        <v>1919</v>
      </c>
      <c r="G8611" t="s">
        <v>25</v>
      </c>
      <c r="H8611" t="s">
        <v>80</v>
      </c>
      <c r="I8611" t="s">
        <v>915</v>
      </c>
      <c r="J8611" t="s">
        <v>28</v>
      </c>
      <c r="K8611" t="s">
        <v>29</v>
      </c>
      <c r="L8611" s="2">
        <f t="shared" si="1341"/>
        <v>375.666</v>
      </c>
      <c r="M8611" s="2">
        <f t="shared" si="1342"/>
        <v>353.36799999999999</v>
      </c>
      <c r="N8611" s="2">
        <f t="shared" si="1348"/>
        <v>-22.298000000000002</v>
      </c>
      <c r="O8611" s="2">
        <f t="shared" si="1343"/>
        <v>-44.596000000000004</v>
      </c>
      <c r="P8611" s="2">
        <f t="shared" si="1344"/>
        <v>706.73599999999999</v>
      </c>
      <c r="Q8611" s="2">
        <f t="shared" si="1345"/>
        <v>-6.3101356093364425</v>
      </c>
      <c r="R8611">
        <v>2</v>
      </c>
      <c r="S8611">
        <v>0.2</v>
      </c>
      <c r="T8611" s="2">
        <v>353.56799999999998</v>
      </c>
      <c r="U8611" s="3">
        <v>-44.196000000000026</v>
      </c>
      <c r="V8611" s="4">
        <f t="shared" si="1349"/>
        <v>-6.2500000000000044</v>
      </c>
      <c r="W8611" s="2">
        <f t="shared" si="1346"/>
        <v>707.13599999999997</v>
      </c>
    </row>
    <row r="8612" spans="1:23" x14ac:dyDescent="0.25">
      <c r="A8612">
        <f t="shared" si="1347"/>
        <v>2014</v>
      </c>
      <c r="B8612" s="1">
        <v>41794</v>
      </c>
      <c r="C8612" s="1">
        <v>41799</v>
      </c>
      <c r="D8612" s="1" t="str">
        <f t="shared" si="1340"/>
        <v>Jun</v>
      </c>
      <c r="E8612" t="s">
        <v>38</v>
      </c>
      <c r="F8612" t="s">
        <v>1919</v>
      </c>
      <c r="G8612" t="s">
        <v>25</v>
      </c>
      <c r="H8612" t="s">
        <v>80</v>
      </c>
      <c r="I8612" t="s">
        <v>1191</v>
      </c>
      <c r="J8612" t="s">
        <v>28</v>
      </c>
      <c r="K8612" t="s">
        <v>46</v>
      </c>
      <c r="L8612" s="2">
        <f t="shared" si="1341"/>
        <v>10.6096</v>
      </c>
      <c r="M8612" s="2">
        <f t="shared" si="1342"/>
        <v>13.96</v>
      </c>
      <c r="N8612" s="2">
        <f t="shared" si="1348"/>
        <v>3.3504000000000005</v>
      </c>
      <c r="O8612" s="2">
        <f t="shared" si="1343"/>
        <v>6.700800000000001</v>
      </c>
      <c r="P8612" s="2">
        <f t="shared" si="1344"/>
        <v>27.92</v>
      </c>
      <c r="Q8612" s="2">
        <f t="shared" si="1345"/>
        <v>24.000000000000004</v>
      </c>
      <c r="R8612">
        <v>2</v>
      </c>
      <c r="S8612">
        <v>0</v>
      </c>
      <c r="T8612" s="2">
        <v>13.96</v>
      </c>
      <c r="U8612" s="3">
        <v>6.7008000000000001</v>
      </c>
      <c r="V8612" s="4">
        <f t="shared" si="1349"/>
        <v>24</v>
      </c>
      <c r="W8612" s="2">
        <f t="shared" si="1346"/>
        <v>27.92</v>
      </c>
    </row>
    <row r="8613" spans="1:23" x14ac:dyDescent="0.25">
      <c r="A8613">
        <f t="shared" si="1347"/>
        <v>2017</v>
      </c>
      <c r="B8613" s="1">
        <v>43052</v>
      </c>
      <c r="C8613" s="1">
        <v>43056</v>
      </c>
      <c r="D8613" s="1" t="str">
        <f t="shared" si="1340"/>
        <v>Nov</v>
      </c>
      <c r="E8613" t="s">
        <v>23</v>
      </c>
      <c r="F8613" t="s">
        <v>1114</v>
      </c>
      <c r="G8613" t="s">
        <v>25</v>
      </c>
      <c r="H8613" t="s">
        <v>34</v>
      </c>
      <c r="I8613" t="s">
        <v>2024</v>
      </c>
      <c r="J8613" t="s">
        <v>50</v>
      </c>
      <c r="K8613" t="s">
        <v>86</v>
      </c>
      <c r="L8613" s="2">
        <f t="shared" si="1341"/>
        <v>77.143500000000003</v>
      </c>
      <c r="M8613" s="2">
        <f t="shared" si="1342"/>
        <v>82.95</v>
      </c>
      <c r="N8613" s="2">
        <f t="shared" si="1348"/>
        <v>5.8064999999999998</v>
      </c>
      <c r="O8613" s="2">
        <f t="shared" si="1343"/>
        <v>29.032499999999999</v>
      </c>
      <c r="P8613" s="2">
        <f t="shared" si="1344"/>
        <v>414.75</v>
      </c>
      <c r="Q8613" s="2">
        <f t="shared" si="1345"/>
        <v>6.9999999999999991</v>
      </c>
      <c r="R8613">
        <v>5</v>
      </c>
      <c r="S8613">
        <v>0</v>
      </c>
      <c r="T8613" s="2">
        <v>82.95</v>
      </c>
      <c r="U8613" s="3">
        <v>29.032499999999999</v>
      </c>
      <c r="V8613" s="4">
        <f t="shared" si="1349"/>
        <v>6.9999999999999991</v>
      </c>
      <c r="W8613" s="2">
        <f t="shared" si="1346"/>
        <v>414.75</v>
      </c>
    </row>
    <row r="8614" spans="1:23" x14ac:dyDescent="0.25">
      <c r="A8614">
        <f t="shared" si="1347"/>
        <v>2016</v>
      </c>
      <c r="B8614" s="1">
        <v>42397</v>
      </c>
      <c r="C8614" s="1">
        <v>42401</v>
      </c>
      <c r="D8614" s="1" t="str">
        <f t="shared" si="1340"/>
        <v>Jan</v>
      </c>
      <c r="E8614" t="s">
        <v>23</v>
      </c>
      <c r="F8614" t="s">
        <v>1416</v>
      </c>
      <c r="G8614" t="s">
        <v>33</v>
      </c>
      <c r="H8614" t="s">
        <v>34</v>
      </c>
      <c r="I8614" t="s">
        <v>633</v>
      </c>
      <c r="J8614" t="s">
        <v>36</v>
      </c>
      <c r="K8614" t="s">
        <v>48</v>
      </c>
      <c r="L8614" s="2">
        <f t="shared" si="1341"/>
        <v>34.521599999999999</v>
      </c>
      <c r="M8614" s="2">
        <f t="shared" si="1342"/>
        <v>39.68</v>
      </c>
      <c r="N8614" s="2">
        <f t="shared" si="1348"/>
        <v>5.1584000000000003</v>
      </c>
      <c r="O8614" s="2">
        <f t="shared" si="1343"/>
        <v>10.316800000000001</v>
      </c>
      <c r="P8614" s="2">
        <f t="shared" si="1344"/>
        <v>79.36</v>
      </c>
      <c r="Q8614" s="2">
        <f t="shared" si="1345"/>
        <v>13</v>
      </c>
      <c r="R8614">
        <v>2</v>
      </c>
      <c r="S8614">
        <v>0</v>
      </c>
      <c r="T8614" s="2">
        <v>39.68</v>
      </c>
      <c r="U8614" s="3">
        <v>10.316800000000001</v>
      </c>
      <c r="V8614" s="4">
        <f t="shared" si="1349"/>
        <v>13</v>
      </c>
      <c r="W8614" s="2">
        <f t="shared" si="1346"/>
        <v>79.36</v>
      </c>
    </row>
    <row r="8615" spans="1:23" x14ac:dyDescent="0.25">
      <c r="A8615">
        <f t="shared" si="1347"/>
        <v>2016</v>
      </c>
      <c r="B8615" s="1">
        <v>42683</v>
      </c>
      <c r="C8615" s="1">
        <v>42688</v>
      </c>
      <c r="D8615" s="1" t="str">
        <f t="shared" si="1340"/>
        <v>Nov</v>
      </c>
      <c r="E8615" t="s">
        <v>38</v>
      </c>
      <c r="F8615" t="s">
        <v>229</v>
      </c>
      <c r="G8615" t="s">
        <v>25</v>
      </c>
      <c r="H8615" t="s">
        <v>34</v>
      </c>
      <c r="I8615" t="s">
        <v>443</v>
      </c>
      <c r="J8615" t="s">
        <v>50</v>
      </c>
      <c r="K8615" t="s">
        <v>86</v>
      </c>
      <c r="L8615" s="2">
        <f t="shared" si="1341"/>
        <v>420.77370000000002</v>
      </c>
      <c r="M8615" s="2">
        <f t="shared" si="1342"/>
        <v>479.97</v>
      </c>
      <c r="N8615" s="2">
        <f t="shared" si="1348"/>
        <v>59.196300000000008</v>
      </c>
      <c r="O8615" s="2">
        <f t="shared" si="1343"/>
        <v>177.58890000000002</v>
      </c>
      <c r="P8615" s="2">
        <f t="shared" si="1344"/>
        <v>1439.91</v>
      </c>
      <c r="Q8615" s="2">
        <f t="shared" si="1345"/>
        <v>12.333333333333334</v>
      </c>
      <c r="R8615">
        <v>3</v>
      </c>
      <c r="S8615">
        <v>0</v>
      </c>
      <c r="T8615" s="2">
        <v>479.97</v>
      </c>
      <c r="U8615" s="3">
        <v>177.58890000000002</v>
      </c>
      <c r="V8615" s="4">
        <f t="shared" si="1349"/>
        <v>12.333333333333334</v>
      </c>
      <c r="W8615" s="2">
        <f t="shared" si="1346"/>
        <v>1439.91</v>
      </c>
    </row>
    <row r="8616" spans="1:23" x14ac:dyDescent="0.25">
      <c r="A8616">
        <f t="shared" si="1347"/>
        <v>2016</v>
      </c>
      <c r="B8616" s="1">
        <v>42623</v>
      </c>
      <c r="C8616" s="1">
        <v>42627</v>
      </c>
      <c r="D8616" s="1" t="str">
        <f t="shared" si="1340"/>
        <v>Sep</v>
      </c>
      <c r="E8616" t="s">
        <v>38</v>
      </c>
      <c r="F8616" t="s">
        <v>1389</v>
      </c>
      <c r="G8616" t="s">
        <v>25</v>
      </c>
      <c r="H8616" t="s">
        <v>34</v>
      </c>
      <c r="I8616" t="s">
        <v>2443</v>
      </c>
      <c r="J8616" t="s">
        <v>36</v>
      </c>
      <c r="K8616" t="s">
        <v>37</v>
      </c>
      <c r="L8616" s="2">
        <f t="shared" si="1341"/>
        <v>5.6456999999999997</v>
      </c>
      <c r="M8616" s="2">
        <f t="shared" si="1342"/>
        <v>7.38</v>
      </c>
      <c r="N8616" s="2">
        <f t="shared" si="1348"/>
        <v>1.7343000000000002</v>
      </c>
      <c r="O8616" s="2">
        <f t="shared" si="1343"/>
        <v>3.4686000000000003</v>
      </c>
      <c r="P8616" s="2">
        <f t="shared" si="1344"/>
        <v>14.76</v>
      </c>
      <c r="Q8616" s="2">
        <f t="shared" si="1345"/>
        <v>23.5</v>
      </c>
      <c r="R8616">
        <v>2</v>
      </c>
      <c r="S8616">
        <v>0</v>
      </c>
      <c r="T8616" s="2">
        <v>7.38</v>
      </c>
      <c r="U8616" s="3">
        <v>3.4685999999999999</v>
      </c>
      <c r="V8616" s="4">
        <f t="shared" si="1349"/>
        <v>23.5</v>
      </c>
      <c r="W8616" s="2">
        <f t="shared" si="1346"/>
        <v>14.76</v>
      </c>
    </row>
    <row r="8617" spans="1:23" x14ac:dyDescent="0.25">
      <c r="A8617">
        <f t="shared" si="1347"/>
        <v>2016</v>
      </c>
      <c r="B8617" s="1">
        <v>42623</v>
      </c>
      <c r="C8617" s="1">
        <v>42627</v>
      </c>
      <c r="D8617" s="1" t="str">
        <f t="shared" si="1340"/>
        <v>Sep</v>
      </c>
      <c r="E8617" t="s">
        <v>38</v>
      </c>
      <c r="F8617" t="s">
        <v>1389</v>
      </c>
      <c r="G8617" t="s">
        <v>25</v>
      </c>
      <c r="H8617" t="s">
        <v>34</v>
      </c>
      <c r="I8617" t="s">
        <v>1506</v>
      </c>
      <c r="J8617" t="s">
        <v>36</v>
      </c>
      <c r="K8617" t="s">
        <v>53</v>
      </c>
      <c r="L8617" s="2">
        <f t="shared" si="1341"/>
        <v>12.771000000000003</v>
      </c>
      <c r="M8617" s="2">
        <f t="shared" si="1342"/>
        <v>14.056000000000003</v>
      </c>
      <c r="N8617" s="2">
        <f t="shared" si="1348"/>
        <v>1.2850000000000001</v>
      </c>
      <c r="O8617" s="2">
        <f t="shared" si="1343"/>
        <v>3.8550000000000004</v>
      </c>
      <c r="P8617" s="2">
        <f t="shared" si="1344"/>
        <v>42.168000000000006</v>
      </c>
      <c r="Q8617" s="2">
        <f t="shared" si="1345"/>
        <v>9.1420034149117804</v>
      </c>
      <c r="R8617">
        <v>3</v>
      </c>
      <c r="S8617">
        <v>0.2</v>
      </c>
      <c r="T8617" s="2">
        <v>14.256000000000002</v>
      </c>
      <c r="U8617" s="3">
        <v>4.4550000000000001</v>
      </c>
      <c r="V8617" s="4">
        <f t="shared" si="1349"/>
        <v>10.416666666666664</v>
      </c>
      <c r="W8617" s="2">
        <f t="shared" si="1346"/>
        <v>42.768000000000008</v>
      </c>
    </row>
    <row r="8618" spans="1:23" x14ac:dyDescent="0.25">
      <c r="A8618">
        <f t="shared" si="1347"/>
        <v>2016</v>
      </c>
      <c r="B8618" s="1">
        <v>42623</v>
      </c>
      <c r="C8618" s="1">
        <v>42627</v>
      </c>
      <c r="D8618" s="1" t="str">
        <f t="shared" si="1340"/>
        <v>Sep</v>
      </c>
      <c r="E8618" t="s">
        <v>38</v>
      </c>
      <c r="F8618" t="s">
        <v>1389</v>
      </c>
      <c r="G8618" t="s">
        <v>25</v>
      </c>
      <c r="H8618" t="s">
        <v>34</v>
      </c>
      <c r="I8618" t="s">
        <v>1288</v>
      </c>
      <c r="J8618" t="s">
        <v>36</v>
      </c>
      <c r="K8618" t="s">
        <v>60</v>
      </c>
      <c r="L8618" s="2">
        <f t="shared" si="1341"/>
        <v>61.894900000000007</v>
      </c>
      <c r="M8618" s="2">
        <f t="shared" si="1342"/>
        <v>81.98</v>
      </c>
      <c r="N8618" s="2">
        <f t="shared" si="1348"/>
        <v>20.085099999999997</v>
      </c>
      <c r="O8618" s="2">
        <f t="shared" si="1343"/>
        <v>40.170199999999994</v>
      </c>
      <c r="P8618" s="2">
        <f t="shared" si="1344"/>
        <v>163.96</v>
      </c>
      <c r="Q8618" s="2">
        <f t="shared" si="1345"/>
        <v>24.499999999999993</v>
      </c>
      <c r="R8618">
        <v>2</v>
      </c>
      <c r="S8618">
        <v>0</v>
      </c>
      <c r="T8618" s="2">
        <v>81.98</v>
      </c>
      <c r="U8618" s="3">
        <v>40.170200000000001</v>
      </c>
      <c r="V8618" s="4">
        <f t="shared" si="1349"/>
        <v>24.5</v>
      </c>
      <c r="W8618" s="2">
        <f t="shared" si="1346"/>
        <v>163.96</v>
      </c>
    </row>
    <row r="8619" spans="1:23" x14ac:dyDescent="0.25">
      <c r="A8619">
        <f t="shared" si="1347"/>
        <v>2016</v>
      </c>
      <c r="B8619" s="1">
        <v>42623</v>
      </c>
      <c r="C8619" s="1">
        <v>42627</v>
      </c>
      <c r="D8619" s="1" t="str">
        <f t="shared" si="1340"/>
        <v>Sep</v>
      </c>
      <c r="E8619" t="s">
        <v>38</v>
      </c>
      <c r="F8619" t="s">
        <v>1389</v>
      </c>
      <c r="G8619" t="s">
        <v>25</v>
      </c>
      <c r="H8619" t="s">
        <v>34</v>
      </c>
      <c r="I8619" t="s">
        <v>1128</v>
      </c>
      <c r="J8619" t="s">
        <v>36</v>
      </c>
      <c r="K8619" t="s">
        <v>53</v>
      </c>
      <c r="L8619" s="2">
        <f t="shared" si="1341"/>
        <v>35.001200000000011</v>
      </c>
      <c r="M8619" s="2">
        <f t="shared" si="1342"/>
        <v>39.424000000000007</v>
      </c>
      <c r="N8619" s="2">
        <f t="shared" si="1348"/>
        <v>4.4227999999999952</v>
      </c>
      <c r="O8619" s="2">
        <f t="shared" si="1343"/>
        <v>13.268399999999986</v>
      </c>
      <c r="P8619" s="2">
        <f t="shared" si="1344"/>
        <v>118.27200000000002</v>
      </c>
      <c r="Q8619" s="2">
        <f t="shared" si="1345"/>
        <v>11.218547077922064</v>
      </c>
      <c r="R8619">
        <v>3</v>
      </c>
      <c r="S8619">
        <v>0.2</v>
      </c>
      <c r="T8619" s="2">
        <v>39.624000000000009</v>
      </c>
      <c r="U8619" s="3">
        <v>13.868400000000001</v>
      </c>
      <c r="V8619" s="4">
        <f t="shared" si="1349"/>
        <v>11.666666666666666</v>
      </c>
      <c r="W8619" s="2">
        <f t="shared" si="1346"/>
        <v>118.87200000000003</v>
      </c>
    </row>
    <row r="8620" spans="1:23" x14ac:dyDescent="0.25">
      <c r="A8620">
        <f t="shared" si="1347"/>
        <v>2017</v>
      </c>
      <c r="B8620" s="1">
        <v>42797</v>
      </c>
      <c r="C8620" s="1">
        <v>42802</v>
      </c>
      <c r="D8620" s="1" t="str">
        <f t="shared" si="1340"/>
        <v>Mar</v>
      </c>
      <c r="E8620" t="s">
        <v>38</v>
      </c>
      <c r="F8620" t="s">
        <v>1252</v>
      </c>
      <c r="G8620" t="s">
        <v>33</v>
      </c>
      <c r="H8620" t="s">
        <v>34</v>
      </c>
      <c r="I8620" t="s">
        <v>1111</v>
      </c>
      <c r="J8620" t="s">
        <v>28</v>
      </c>
      <c r="K8620" t="s">
        <v>41</v>
      </c>
      <c r="L8620" s="2">
        <f t="shared" si="1341"/>
        <v>401.81310000000002</v>
      </c>
      <c r="M8620" s="2">
        <f t="shared" si="1342"/>
        <v>399.47200000000004</v>
      </c>
      <c r="N8620" s="2">
        <f t="shared" si="1348"/>
        <v>-2.3410999999999831</v>
      </c>
      <c r="O8620" s="2">
        <f t="shared" si="1343"/>
        <v>-16.387699999999882</v>
      </c>
      <c r="P8620" s="2">
        <f t="shared" si="1344"/>
        <v>2796.3040000000001</v>
      </c>
      <c r="Q8620" s="2">
        <f t="shared" si="1345"/>
        <v>-0.58604858413104877</v>
      </c>
      <c r="R8620">
        <v>7</v>
      </c>
      <c r="S8620">
        <v>0.2</v>
      </c>
      <c r="T8620" s="2">
        <v>399.67200000000003</v>
      </c>
      <c r="U8620" s="3">
        <v>-14.987700000000061</v>
      </c>
      <c r="V8620" s="4">
        <f t="shared" si="1349"/>
        <v>-0.53571428571428792</v>
      </c>
      <c r="W8620" s="2">
        <f t="shared" si="1346"/>
        <v>2797.7040000000002</v>
      </c>
    </row>
    <row r="8621" spans="1:23" x14ac:dyDescent="0.25">
      <c r="A8621">
        <f t="shared" si="1347"/>
        <v>2017</v>
      </c>
      <c r="B8621" s="1">
        <v>42986</v>
      </c>
      <c r="C8621" s="1">
        <v>42991</v>
      </c>
      <c r="D8621" s="1" t="str">
        <f t="shared" si="1340"/>
        <v>Sep</v>
      </c>
      <c r="E8621" t="s">
        <v>23</v>
      </c>
      <c r="F8621" t="s">
        <v>1040</v>
      </c>
      <c r="G8621" t="s">
        <v>33</v>
      </c>
      <c r="H8621" t="s">
        <v>80</v>
      </c>
      <c r="I8621" t="s">
        <v>2339</v>
      </c>
      <c r="J8621" t="s">
        <v>36</v>
      </c>
      <c r="K8621" t="s">
        <v>43</v>
      </c>
      <c r="L8621" s="2">
        <f t="shared" si="1341"/>
        <v>60.887200000000007</v>
      </c>
      <c r="M8621" s="2">
        <f t="shared" si="1342"/>
        <v>65.12</v>
      </c>
      <c r="N8621" s="2">
        <f t="shared" si="1348"/>
        <v>4.2327999999999975</v>
      </c>
      <c r="O8621" s="2">
        <f t="shared" si="1343"/>
        <v>16.93119999999999</v>
      </c>
      <c r="P8621" s="2">
        <f t="shared" si="1344"/>
        <v>260.48</v>
      </c>
      <c r="Q8621" s="2">
        <f t="shared" si="1345"/>
        <v>6.4999999999999964</v>
      </c>
      <c r="R8621">
        <v>4</v>
      </c>
      <c r="S8621">
        <v>0</v>
      </c>
      <c r="T8621" s="2">
        <v>65.12</v>
      </c>
      <c r="U8621" s="3">
        <v>16.931200000000004</v>
      </c>
      <c r="V8621" s="4">
        <f t="shared" si="1349"/>
        <v>6.5000000000000018</v>
      </c>
      <c r="W8621" s="2">
        <f t="shared" si="1346"/>
        <v>260.48</v>
      </c>
    </row>
    <row r="8622" spans="1:23" x14ac:dyDescent="0.25">
      <c r="A8622">
        <f t="shared" si="1347"/>
        <v>2017</v>
      </c>
      <c r="B8622" s="1">
        <v>43045</v>
      </c>
      <c r="C8622" s="1">
        <v>43048</v>
      </c>
      <c r="D8622" s="1" t="str">
        <f t="shared" si="1340"/>
        <v>Nov</v>
      </c>
      <c r="E8622" t="s">
        <v>23</v>
      </c>
      <c r="F8622" t="s">
        <v>2287</v>
      </c>
      <c r="G8622" t="s">
        <v>25</v>
      </c>
      <c r="H8622" t="s">
        <v>65</v>
      </c>
      <c r="I8622" t="s">
        <v>1047</v>
      </c>
      <c r="J8622" t="s">
        <v>28</v>
      </c>
      <c r="K8622" t="s">
        <v>46</v>
      </c>
      <c r="L8622" s="2">
        <f t="shared" si="1341"/>
        <v>34.532800000000002</v>
      </c>
      <c r="M8622" s="2">
        <f t="shared" si="1342"/>
        <v>29.96</v>
      </c>
      <c r="N8622" s="2">
        <f t="shared" si="1348"/>
        <v>-4.5728000000000009</v>
      </c>
      <c r="O8622" s="2">
        <f t="shared" si="1343"/>
        <v>-22.864000000000004</v>
      </c>
      <c r="P8622" s="2">
        <f t="shared" si="1344"/>
        <v>149.80000000000001</v>
      </c>
      <c r="Q8622" s="2">
        <f t="shared" si="1345"/>
        <v>-15.263017356475302</v>
      </c>
      <c r="R8622">
        <v>5</v>
      </c>
      <c r="S8622">
        <v>0.6</v>
      </c>
      <c r="T8622" s="2">
        <v>30.560000000000002</v>
      </c>
      <c r="U8622" s="3">
        <v>-19.863999999999997</v>
      </c>
      <c r="V8622" s="4">
        <f t="shared" si="1349"/>
        <v>-12.999999999999998</v>
      </c>
      <c r="W8622" s="2">
        <f t="shared" si="1346"/>
        <v>152.80000000000001</v>
      </c>
    </row>
    <row r="8623" spans="1:23" x14ac:dyDescent="0.25">
      <c r="A8623">
        <f t="shared" si="1347"/>
        <v>2017</v>
      </c>
      <c r="B8623" s="1">
        <v>42868</v>
      </c>
      <c r="C8623" s="1">
        <v>42873</v>
      </c>
      <c r="D8623" s="1" t="str">
        <f t="shared" si="1340"/>
        <v>May</v>
      </c>
      <c r="E8623" t="s">
        <v>38</v>
      </c>
      <c r="F8623" t="s">
        <v>1291</v>
      </c>
      <c r="G8623" t="s">
        <v>33</v>
      </c>
      <c r="H8623" t="s">
        <v>26</v>
      </c>
      <c r="I8623" t="s">
        <v>191</v>
      </c>
      <c r="J8623" t="s">
        <v>36</v>
      </c>
      <c r="K8623" t="s">
        <v>55</v>
      </c>
      <c r="L8623" s="2">
        <f t="shared" si="1341"/>
        <v>19.599800000000002</v>
      </c>
      <c r="M8623" s="2">
        <f t="shared" si="1342"/>
        <v>20.568000000000001</v>
      </c>
      <c r="N8623" s="2">
        <f t="shared" si="1348"/>
        <v>0.96819999999999951</v>
      </c>
      <c r="O8623" s="2">
        <f t="shared" si="1343"/>
        <v>1.936399999999999</v>
      </c>
      <c r="P8623" s="2">
        <f t="shared" si="1344"/>
        <v>41.136000000000003</v>
      </c>
      <c r="Q8623" s="2">
        <f t="shared" si="1345"/>
        <v>4.7073123298327468</v>
      </c>
      <c r="R8623">
        <v>2</v>
      </c>
      <c r="S8623">
        <v>0.2</v>
      </c>
      <c r="T8623" s="2">
        <v>20.768000000000001</v>
      </c>
      <c r="U8623" s="3">
        <v>2.3363999999999976</v>
      </c>
      <c r="V8623" s="4">
        <f t="shared" si="1349"/>
        <v>5.6249999999999938</v>
      </c>
      <c r="W8623" s="2">
        <f t="shared" si="1346"/>
        <v>41.536000000000001</v>
      </c>
    </row>
    <row r="8624" spans="1:23" x14ac:dyDescent="0.25">
      <c r="A8624">
        <f t="shared" si="1347"/>
        <v>2016</v>
      </c>
      <c r="B8624" s="1">
        <v>42701</v>
      </c>
      <c r="C8624" s="1">
        <v>42705</v>
      </c>
      <c r="D8624" s="1" t="str">
        <f t="shared" si="1340"/>
        <v>Nov</v>
      </c>
      <c r="E8624" t="s">
        <v>38</v>
      </c>
      <c r="F8624" t="s">
        <v>2062</v>
      </c>
      <c r="G8624" t="s">
        <v>25</v>
      </c>
      <c r="H8624" t="s">
        <v>34</v>
      </c>
      <c r="I8624" t="s">
        <v>428</v>
      </c>
      <c r="J8624" t="s">
        <v>36</v>
      </c>
      <c r="K8624" t="s">
        <v>43</v>
      </c>
      <c r="L8624" s="2">
        <f t="shared" si="1341"/>
        <v>38.812800000000003</v>
      </c>
      <c r="M8624" s="2">
        <f t="shared" si="1342"/>
        <v>39.607999999999997</v>
      </c>
      <c r="N8624" s="2">
        <f t="shared" si="1348"/>
        <v>0.79519999999999413</v>
      </c>
      <c r="O8624" s="2">
        <f t="shared" si="1343"/>
        <v>3.1807999999999765</v>
      </c>
      <c r="P8624" s="2">
        <f t="shared" si="1344"/>
        <v>158.43199999999999</v>
      </c>
      <c r="Q8624" s="2">
        <f t="shared" si="1345"/>
        <v>2.0076752171278383</v>
      </c>
      <c r="R8624">
        <v>4</v>
      </c>
      <c r="S8624">
        <v>0.2</v>
      </c>
      <c r="T8624" s="2">
        <v>39.808</v>
      </c>
      <c r="U8624" s="3">
        <v>3.9808000000000003</v>
      </c>
      <c r="V8624" s="4">
        <f t="shared" si="1349"/>
        <v>2.5</v>
      </c>
      <c r="W8624" s="2">
        <f t="shared" si="1346"/>
        <v>159.232</v>
      </c>
    </row>
    <row r="8625" spans="1:23" x14ac:dyDescent="0.25">
      <c r="A8625">
        <f t="shared" si="1347"/>
        <v>2015</v>
      </c>
      <c r="B8625" s="1">
        <v>42321</v>
      </c>
      <c r="C8625" s="1">
        <v>42326</v>
      </c>
      <c r="D8625" s="1" t="str">
        <f t="shared" si="1340"/>
        <v>Nov</v>
      </c>
      <c r="E8625" t="s">
        <v>38</v>
      </c>
      <c r="F8625" t="s">
        <v>839</v>
      </c>
      <c r="G8625" t="s">
        <v>25</v>
      </c>
      <c r="H8625" t="s">
        <v>26</v>
      </c>
      <c r="I8625" t="s">
        <v>1645</v>
      </c>
      <c r="J8625" t="s">
        <v>36</v>
      </c>
      <c r="K8625" t="s">
        <v>53</v>
      </c>
      <c r="L8625" s="2">
        <f t="shared" si="1341"/>
        <v>137.92400000000004</v>
      </c>
      <c r="M8625" s="2">
        <f t="shared" si="1342"/>
        <v>120.40400000000002</v>
      </c>
      <c r="N8625" s="2">
        <f t="shared" si="1348"/>
        <v>-17.52000000000001</v>
      </c>
      <c r="O8625" s="2">
        <f t="shared" si="1343"/>
        <v>-105.12000000000006</v>
      </c>
      <c r="P8625" s="2">
        <f t="shared" si="1344"/>
        <v>722.42400000000021</v>
      </c>
      <c r="Q8625" s="2">
        <f t="shared" si="1345"/>
        <v>-14.551011594299196</v>
      </c>
      <c r="R8625">
        <v>6</v>
      </c>
      <c r="S8625">
        <v>0.7</v>
      </c>
      <c r="T8625" s="2">
        <v>121.10400000000003</v>
      </c>
      <c r="U8625" s="3">
        <v>-100.91999999999999</v>
      </c>
      <c r="V8625" s="4">
        <f t="shared" si="1349"/>
        <v>-13.888888888888884</v>
      </c>
      <c r="W8625" s="2">
        <f t="shared" si="1346"/>
        <v>726.62400000000014</v>
      </c>
    </row>
    <row r="8626" spans="1:23" x14ac:dyDescent="0.25">
      <c r="A8626">
        <f t="shared" si="1347"/>
        <v>2015</v>
      </c>
      <c r="B8626" s="1">
        <v>42321</v>
      </c>
      <c r="C8626" s="1">
        <v>42326</v>
      </c>
      <c r="D8626" s="1" t="str">
        <f t="shared" si="1340"/>
        <v>Nov</v>
      </c>
      <c r="E8626" t="s">
        <v>38</v>
      </c>
      <c r="F8626" t="s">
        <v>839</v>
      </c>
      <c r="G8626" t="s">
        <v>25</v>
      </c>
      <c r="H8626" t="s">
        <v>26</v>
      </c>
      <c r="I8626" t="s">
        <v>1717</v>
      </c>
      <c r="J8626" t="s">
        <v>50</v>
      </c>
      <c r="K8626" t="s">
        <v>86</v>
      </c>
      <c r="L8626" s="2">
        <f t="shared" si="1341"/>
        <v>112.23989999999999</v>
      </c>
      <c r="M8626" s="2">
        <f t="shared" si="1342"/>
        <v>111.75999999999999</v>
      </c>
      <c r="N8626" s="2">
        <f t="shared" si="1348"/>
        <v>-0.47990000000000066</v>
      </c>
      <c r="O8626" s="2">
        <f t="shared" si="1343"/>
        <v>-2.3995000000000033</v>
      </c>
      <c r="P8626" s="2">
        <f t="shared" si="1344"/>
        <v>558.79999999999995</v>
      </c>
      <c r="Q8626" s="2">
        <f t="shared" si="1345"/>
        <v>-0.42940229062276369</v>
      </c>
      <c r="R8626">
        <v>5</v>
      </c>
      <c r="S8626">
        <v>0.2</v>
      </c>
      <c r="T8626" s="2">
        <v>111.96</v>
      </c>
      <c r="U8626" s="3">
        <v>-1.3995000000000104</v>
      </c>
      <c r="V8626" s="4">
        <f t="shared" si="1349"/>
        <v>-0.25000000000000189</v>
      </c>
      <c r="W8626" s="2">
        <f t="shared" si="1346"/>
        <v>559.79999999999995</v>
      </c>
    </row>
    <row r="8627" spans="1:23" x14ac:dyDescent="0.25">
      <c r="A8627">
        <f t="shared" si="1347"/>
        <v>2015</v>
      </c>
      <c r="B8627" s="1">
        <v>42346</v>
      </c>
      <c r="C8627" s="1">
        <v>42350</v>
      </c>
      <c r="D8627" s="1" t="str">
        <f t="shared" si="1340"/>
        <v>Dec</v>
      </c>
      <c r="E8627" t="s">
        <v>38</v>
      </c>
      <c r="F8627" t="s">
        <v>1416</v>
      </c>
      <c r="G8627" t="s">
        <v>33</v>
      </c>
      <c r="H8627" t="s">
        <v>34</v>
      </c>
      <c r="I8627" t="s">
        <v>1838</v>
      </c>
      <c r="J8627" t="s">
        <v>36</v>
      </c>
      <c r="K8627" t="s">
        <v>60</v>
      </c>
      <c r="L8627" s="2">
        <f t="shared" si="1341"/>
        <v>13.995600000000001</v>
      </c>
      <c r="M8627" s="2">
        <f t="shared" si="1342"/>
        <v>15.496000000000002</v>
      </c>
      <c r="N8627" s="2">
        <f t="shared" si="1348"/>
        <v>1.5004000000000008</v>
      </c>
      <c r="O8627" s="2">
        <f t="shared" si="1343"/>
        <v>4.5012000000000025</v>
      </c>
      <c r="P8627" s="2">
        <f t="shared" si="1344"/>
        <v>46.488000000000007</v>
      </c>
      <c r="Q8627" s="2">
        <f t="shared" si="1345"/>
        <v>9.6824987093443511</v>
      </c>
      <c r="R8627">
        <v>3</v>
      </c>
      <c r="S8627">
        <v>0.2</v>
      </c>
      <c r="T8627" s="2">
        <v>15.696000000000002</v>
      </c>
      <c r="U8627" s="3">
        <v>5.1011999999999995</v>
      </c>
      <c r="V8627" s="4">
        <f t="shared" si="1349"/>
        <v>10.83333333333333</v>
      </c>
      <c r="W8627" s="2">
        <f t="shared" si="1346"/>
        <v>47.088000000000008</v>
      </c>
    </row>
    <row r="8628" spans="1:23" x14ac:dyDescent="0.25">
      <c r="A8628">
        <f t="shared" si="1347"/>
        <v>2015</v>
      </c>
      <c r="B8628" s="1">
        <v>42254</v>
      </c>
      <c r="C8628" s="1">
        <v>42259</v>
      </c>
      <c r="D8628" s="1" t="str">
        <f t="shared" si="1340"/>
        <v>Sep</v>
      </c>
      <c r="E8628" t="s">
        <v>38</v>
      </c>
      <c r="F8628" t="s">
        <v>472</v>
      </c>
      <c r="G8628" t="s">
        <v>33</v>
      </c>
      <c r="H8628" t="s">
        <v>80</v>
      </c>
      <c r="I8628" t="s">
        <v>1874</v>
      </c>
      <c r="J8628" t="s">
        <v>36</v>
      </c>
      <c r="K8628" t="s">
        <v>43</v>
      </c>
      <c r="L8628" s="2">
        <f t="shared" si="1341"/>
        <v>63.936600000000006</v>
      </c>
      <c r="M8628" s="2">
        <f t="shared" si="1342"/>
        <v>70.260000000000005</v>
      </c>
      <c r="N8628" s="2">
        <f t="shared" si="1348"/>
        <v>6.3233999999999995</v>
      </c>
      <c r="O8628" s="2">
        <f t="shared" si="1343"/>
        <v>18.970199999999998</v>
      </c>
      <c r="P8628" s="2">
        <f t="shared" si="1344"/>
        <v>210.78000000000003</v>
      </c>
      <c r="Q8628" s="2">
        <f t="shared" si="1345"/>
        <v>8.9999999999999982</v>
      </c>
      <c r="R8628">
        <v>3</v>
      </c>
      <c r="S8628">
        <v>0</v>
      </c>
      <c r="T8628" s="2">
        <v>70.260000000000005</v>
      </c>
      <c r="U8628" s="3">
        <v>18.970199999999998</v>
      </c>
      <c r="V8628" s="4">
        <f t="shared" si="1349"/>
        <v>8.9999999999999982</v>
      </c>
      <c r="W8628" s="2">
        <f t="shared" si="1346"/>
        <v>210.78000000000003</v>
      </c>
    </row>
    <row r="8629" spans="1:23" x14ac:dyDescent="0.25">
      <c r="A8629">
        <f t="shared" si="1347"/>
        <v>2015</v>
      </c>
      <c r="B8629" s="1">
        <v>42254</v>
      </c>
      <c r="C8629" s="1">
        <v>42259</v>
      </c>
      <c r="D8629" s="1" t="str">
        <f t="shared" si="1340"/>
        <v>Sep</v>
      </c>
      <c r="E8629" t="s">
        <v>38</v>
      </c>
      <c r="F8629" t="s">
        <v>472</v>
      </c>
      <c r="G8629" t="s">
        <v>33</v>
      </c>
      <c r="H8629" t="s">
        <v>80</v>
      </c>
      <c r="I8629" t="s">
        <v>2305</v>
      </c>
      <c r="J8629" t="s">
        <v>50</v>
      </c>
      <c r="K8629" t="s">
        <v>86</v>
      </c>
      <c r="L8629" s="2">
        <f t="shared" si="1341"/>
        <v>86.76</v>
      </c>
      <c r="M8629" s="2">
        <f t="shared" si="1342"/>
        <v>90</v>
      </c>
      <c r="N8629" s="2">
        <f t="shared" si="1348"/>
        <v>3.2399999999999949</v>
      </c>
      <c r="O8629" s="2">
        <f t="shared" si="1343"/>
        <v>16.199999999999974</v>
      </c>
      <c r="P8629" s="2">
        <f t="shared" si="1344"/>
        <v>450</v>
      </c>
      <c r="Q8629" s="2">
        <f t="shared" si="1345"/>
        <v>3.5999999999999943</v>
      </c>
      <c r="R8629">
        <v>5</v>
      </c>
      <c r="S8629">
        <v>0</v>
      </c>
      <c r="T8629" s="2">
        <v>90</v>
      </c>
      <c r="U8629" s="3">
        <v>16.199999999999992</v>
      </c>
      <c r="V8629" s="4">
        <f t="shared" si="1349"/>
        <v>3.5999999999999983</v>
      </c>
      <c r="W8629" s="2">
        <f t="shared" si="1346"/>
        <v>450</v>
      </c>
    </row>
    <row r="8630" spans="1:23" x14ac:dyDescent="0.25">
      <c r="A8630">
        <f t="shared" si="1347"/>
        <v>2015</v>
      </c>
      <c r="B8630" s="1">
        <v>42254</v>
      </c>
      <c r="C8630" s="1">
        <v>42259</v>
      </c>
      <c r="D8630" s="1" t="str">
        <f t="shared" si="1340"/>
        <v>Sep</v>
      </c>
      <c r="E8630" t="s">
        <v>38</v>
      </c>
      <c r="F8630" t="s">
        <v>472</v>
      </c>
      <c r="G8630" t="s">
        <v>33</v>
      </c>
      <c r="H8630" t="s">
        <v>80</v>
      </c>
      <c r="I8630" t="s">
        <v>838</v>
      </c>
      <c r="J8630" t="s">
        <v>36</v>
      </c>
      <c r="K8630" t="s">
        <v>53</v>
      </c>
      <c r="L8630" s="2">
        <f t="shared" si="1341"/>
        <v>5.0673000000000004</v>
      </c>
      <c r="M8630" s="2">
        <f t="shared" si="1342"/>
        <v>5.8959999999999999</v>
      </c>
      <c r="N8630" s="2">
        <f t="shared" si="1348"/>
        <v>0.82869999999999955</v>
      </c>
      <c r="O8630" s="2">
        <f t="shared" si="1343"/>
        <v>1.6573999999999991</v>
      </c>
      <c r="P8630" s="2">
        <f t="shared" si="1344"/>
        <v>11.792</v>
      </c>
      <c r="Q8630" s="2">
        <f t="shared" si="1345"/>
        <v>14.055291723202162</v>
      </c>
      <c r="R8630">
        <v>2</v>
      </c>
      <c r="S8630">
        <v>0.2</v>
      </c>
      <c r="T8630" s="2">
        <v>6.0960000000000001</v>
      </c>
      <c r="U8630" s="3">
        <v>2.0573999999999995</v>
      </c>
      <c r="V8630" s="4">
        <f t="shared" si="1349"/>
        <v>16.874999999999996</v>
      </c>
      <c r="W8630" s="2">
        <f t="shared" si="1346"/>
        <v>12.192</v>
      </c>
    </row>
    <row r="8631" spans="1:23" x14ac:dyDescent="0.25">
      <c r="A8631">
        <f t="shared" si="1347"/>
        <v>2015</v>
      </c>
      <c r="B8631" s="1">
        <v>42254</v>
      </c>
      <c r="C8631" s="1">
        <v>42259</v>
      </c>
      <c r="D8631" s="1" t="str">
        <f t="shared" si="1340"/>
        <v>Sep</v>
      </c>
      <c r="E8631" t="s">
        <v>38</v>
      </c>
      <c r="F8631" t="s">
        <v>472</v>
      </c>
      <c r="G8631" t="s">
        <v>33</v>
      </c>
      <c r="H8631" t="s">
        <v>80</v>
      </c>
      <c r="I8631" t="s">
        <v>2069</v>
      </c>
      <c r="J8631" t="s">
        <v>28</v>
      </c>
      <c r="K8631" t="s">
        <v>41</v>
      </c>
      <c r="L8631" s="2">
        <f t="shared" si="1341"/>
        <v>541.32299999999998</v>
      </c>
      <c r="M8631" s="2">
        <f t="shared" si="1342"/>
        <v>480.77600000000001</v>
      </c>
      <c r="N8631" s="2">
        <f t="shared" si="1348"/>
        <v>-60.546999999999969</v>
      </c>
      <c r="O8631" s="2">
        <f t="shared" si="1343"/>
        <v>-121.09399999999994</v>
      </c>
      <c r="P8631" s="2">
        <f t="shared" si="1344"/>
        <v>961.55200000000002</v>
      </c>
      <c r="Q8631" s="2">
        <f t="shared" si="1345"/>
        <v>-12.593598682130549</v>
      </c>
      <c r="R8631">
        <v>2</v>
      </c>
      <c r="S8631">
        <v>0.4</v>
      </c>
      <c r="T8631" s="2">
        <v>481.17599999999999</v>
      </c>
      <c r="U8631" s="3">
        <v>-120.29400000000004</v>
      </c>
      <c r="V8631" s="4">
        <f t="shared" si="1349"/>
        <v>-12.500000000000005</v>
      </c>
      <c r="W8631" s="2">
        <f t="shared" si="1346"/>
        <v>962.35199999999998</v>
      </c>
    </row>
    <row r="8632" spans="1:23" x14ac:dyDescent="0.25">
      <c r="A8632">
        <f t="shared" si="1347"/>
        <v>2015</v>
      </c>
      <c r="B8632" s="1">
        <v>42254</v>
      </c>
      <c r="C8632" s="1">
        <v>42259</v>
      </c>
      <c r="D8632" s="1" t="str">
        <f t="shared" si="1340"/>
        <v>Sep</v>
      </c>
      <c r="E8632" t="s">
        <v>38</v>
      </c>
      <c r="F8632" t="s">
        <v>472</v>
      </c>
      <c r="G8632" t="s">
        <v>33</v>
      </c>
      <c r="H8632" t="s">
        <v>80</v>
      </c>
      <c r="I8632" t="s">
        <v>1237</v>
      </c>
      <c r="J8632" t="s">
        <v>36</v>
      </c>
      <c r="K8632" t="s">
        <v>128</v>
      </c>
      <c r="L8632" s="2">
        <f t="shared" si="1341"/>
        <v>6.6427000000000005</v>
      </c>
      <c r="M8632" s="2">
        <f t="shared" si="1342"/>
        <v>7.24</v>
      </c>
      <c r="N8632" s="2">
        <f t="shared" si="1348"/>
        <v>0.59729999999999972</v>
      </c>
      <c r="O8632" s="2">
        <f t="shared" si="1343"/>
        <v>2.3891999999999989</v>
      </c>
      <c r="P8632" s="2">
        <f t="shared" si="1344"/>
        <v>28.96</v>
      </c>
      <c r="Q8632" s="2">
        <f t="shared" si="1345"/>
        <v>8.2499999999999964</v>
      </c>
      <c r="R8632">
        <v>4</v>
      </c>
      <c r="S8632">
        <v>0</v>
      </c>
      <c r="T8632" s="2">
        <v>7.24</v>
      </c>
      <c r="U8632" s="3">
        <v>2.3891999999999998</v>
      </c>
      <c r="V8632" s="4">
        <f t="shared" si="1349"/>
        <v>8.2499999999999982</v>
      </c>
      <c r="W8632" s="2">
        <f t="shared" si="1346"/>
        <v>28.96</v>
      </c>
    </row>
    <row r="8633" spans="1:23" x14ac:dyDescent="0.25">
      <c r="A8633">
        <f t="shared" si="1347"/>
        <v>2016</v>
      </c>
      <c r="B8633" s="1">
        <v>42579</v>
      </c>
      <c r="C8633" s="1">
        <v>42580</v>
      </c>
      <c r="D8633" s="1" t="str">
        <f t="shared" si="1340"/>
        <v>Jul</v>
      </c>
      <c r="E8633" t="s">
        <v>98</v>
      </c>
      <c r="F8633" t="s">
        <v>762</v>
      </c>
      <c r="G8633" t="s">
        <v>25</v>
      </c>
      <c r="H8633" t="s">
        <v>80</v>
      </c>
      <c r="I8633" t="s">
        <v>984</v>
      </c>
      <c r="J8633" t="s">
        <v>28</v>
      </c>
      <c r="K8633" t="s">
        <v>29</v>
      </c>
      <c r="L8633" s="2">
        <f t="shared" si="1341"/>
        <v>193.06560000000002</v>
      </c>
      <c r="M8633" s="2">
        <f t="shared" si="1342"/>
        <v>176.95000000000002</v>
      </c>
      <c r="N8633" s="2">
        <f t="shared" si="1348"/>
        <v>-16.115600000000001</v>
      </c>
      <c r="O8633" s="2">
        <f t="shared" si="1343"/>
        <v>-80.578000000000003</v>
      </c>
      <c r="P8633" s="2">
        <f t="shared" si="1344"/>
        <v>884.75000000000011</v>
      </c>
      <c r="Q8633" s="2">
        <f t="shared" si="1345"/>
        <v>-9.1074314778185919</v>
      </c>
      <c r="R8633">
        <v>5</v>
      </c>
      <c r="S8633">
        <v>0.5</v>
      </c>
      <c r="T8633" s="2">
        <v>177.45000000000002</v>
      </c>
      <c r="U8633" s="3">
        <v>-78.078000000000003</v>
      </c>
      <c r="V8633" s="4">
        <f t="shared" si="1349"/>
        <v>-8.7999999999999989</v>
      </c>
      <c r="W8633" s="2">
        <f t="shared" si="1346"/>
        <v>887.25000000000011</v>
      </c>
    </row>
    <row r="8634" spans="1:23" x14ac:dyDescent="0.25">
      <c r="A8634">
        <f t="shared" si="1347"/>
        <v>2016</v>
      </c>
      <c r="B8634" s="1">
        <v>42579</v>
      </c>
      <c r="C8634" s="1">
        <v>42580</v>
      </c>
      <c r="D8634" s="1" t="str">
        <f t="shared" si="1340"/>
        <v>Jul</v>
      </c>
      <c r="E8634" t="s">
        <v>98</v>
      </c>
      <c r="F8634" t="s">
        <v>762</v>
      </c>
      <c r="G8634" t="s">
        <v>25</v>
      </c>
      <c r="H8634" t="s">
        <v>80</v>
      </c>
      <c r="I8634" t="s">
        <v>1071</v>
      </c>
      <c r="J8634" t="s">
        <v>36</v>
      </c>
      <c r="K8634" t="s">
        <v>53</v>
      </c>
      <c r="L8634" s="2">
        <f t="shared" si="1341"/>
        <v>1521.96</v>
      </c>
      <c r="M8634" s="2">
        <f t="shared" si="1342"/>
        <v>1369.0640000000001</v>
      </c>
      <c r="N8634" s="2">
        <f t="shared" si="1348"/>
        <v>-152.89599999999996</v>
      </c>
      <c r="O8634" s="2">
        <f t="shared" si="1343"/>
        <v>-917.37599999999975</v>
      </c>
      <c r="P8634" s="2">
        <f t="shared" si="1344"/>
        <v>8214.384</v>
      </c>
      <c r="Q8634" s="2">
        <f t="shared" si="1345"/>
        <v>-11.167922025559065</v>
      </c>
      <c r="R8634">
        <v>6</v>
      </c>
      <c r="S8634">
        <v>0.7</v>
      </c>
      <c r="T8634" s="2">
        <v>1369.7640000000001</v>
      </c>
      <c r="U8634" s="3">
        <v>-913.17599999999993</v>
      </c>
      <c r="V8634" s="4">
        <f t="shared" si="1349"/>
        <v>-11.111111111111109</v>
      </c>
      <c r="W8634" s="2">
        <f t="shared" si="1346"/>
        <v>8218.5840000000007</v>
      </c>
    </row>
    <row r="8635" spans="1:23" x14ac:dyDescent="0.25">
      <c r="A8635">
        <f t="shared" si="1347"/>
        <v>2016</v>
      </c>
      <c r="B8635" s="1">
        <v>42579</v>
      </c>
      <c r="C8635" s="1">
        <v>42580</v>
      </c>
      <c r="D8635" s="1" t="str">
        <f t="shared" si="1340"/>
        <v>Jul</v>
      </c>
      <c r="E8635" t="s">
        <v>98</v>
      </c>
      <c r="F8635" t="s">
        <v>762</v>
      </c>
      <c r="G8635" t="s">
        <v>25</v>
      </c>
      <c r="H8635" t="s">
        <v>80</v>
      </c>
      <c r="I8635" t="s">
        <v>2485</v>
      </c>
      <c r="J8635" t="s">
        <v>36</v>
      </c>
      <c r="K8635" t="s">
        <v>55</v>
      </c>
      <c r="L8635" s="2">
        <f t="shared" si="1341"/>
        <v>9.2430000000000003</v>
      </c>
      <c r="M8635" s="2">
        <f t="shared" si="1342"/>
        <v>9.2800000000000011</v>
      </c>
      <c r="N8635" s="2">
        <f t="shared" si="1348"/>
        <v>3.700000000000081E-2</v>
      </c>
      <c r="O8635" s="2">
        <f t="shared" si="1343"/>
        <v>0.11100000000000243</v>
      </c>
      <c r="P8635" s="2">
        <f t="shared" si="1344"/>
        <v>27.840000000000003</v>
      </c>
      <c r="Q8635" s="2">
        <f t="shared" si="1345"/>
        <v>0.3987068965517328</v>
      </c>
      <c r="R8635">
        <v>3</v>
      </c>
      <c r="S8635">
        <v>0.2</v>
      </c>
      <c r="T8635" s="2">
        <v>9.48</v>
      </c>
      <c r="U8635" s="3">
        <v>0.7110000000000003</v>
      </c>
      <c r="V8635" s="4">
        <f t="shared" si="1349"/>
        <v>2.5000000000000009</v>
      </c>
      <c r="W8635" s="2">
        <f t="shared" si="1346"/>
        <v>28.44</v>
      </c>
    </row>
    <row r="8636" spans="1:23" x14ac:dyDescent="0.25">
      <c r="A8636">
        <f t="shared" si="1347"/>
        <v>2017</v>
      </c>
      <c r="B8636" s="1">
        <v>42972</v>
      </c>
      <c r="C8636" s="1">
        <v>42976</v>
      </c>
      <c r="D8636" s="1" t="str">
        <f t="shared" si="1340"/>
        <v>Aug</v>
      </c>
      <c r="E8636" t="s">
        <v>38</v>
      </c>
      <c r="F8636" t="s">
        <v>923</v>
      </c>
      <c r="G8636" t="s">
        <v>25</v>
      </c>
      <c r="H8636" t="s">
        <v>80</v>
      </c>
      <c r="I8636" t="s">
        <v>27</v>
      </c>
      <c r="J8636" t="s">
        <v>28</v>
      </c>
      <c r="K8636" t="s">
        <v>29</v>
      </c>
      <c r="L8636" s="2">
        <f t="shared" si="1341"/>
        <v>175.51319999999998</v>
      </c>
      <c r="M8636" s="2">
        <f t="shared" si="1342"/>
        <v>130.47999999999999</v>
      </c>
      <c r="N8636" s="2">
        <f t="shared" si="1348"/>
        <v>-45.033199999999994</v>
      </c>
      <c r="O8636" s="2">
        <f t="shared" si="1343"/>
        <v>-90.066399999999987</v>
      </c>
      <c r="P8636" s="2">
        <f t="shared" si="1344"/>
        <v>260.95999999999998</v>
      </c>
      <c r="Q8636" s="2">
        <f t="shared" si="1345"/>
        <v>-34.513488657265476</v>
      </c>
      <c r="R8636">
        <v>2</v>
      </c>
      <c r="S8636">
        <v>0.5</v>
      </c>
      <c r="T8636" s="2">
        <v>130.97999999999999</v>
      </c>
      <c r="U8636" s="3">
        <v>-89.066399999999987</v>
      </c>
      <c r="V8636" s="4">
        <f t="shared" si="1349"/>
        <v>-34</v>
      </c>
      <c r="W8636" s="2">
        <f t="shared" si="1346"/>
        <v>261.95999999999998</v>
      </c>
    </row>
    <row r="8637" spans="1:23" x14ac:dyDescent="0.25">
      <c r="A8637">
        <f t="shared" si="1347"/>
        <v>2014</v>
      </c>
      <c r="B8637" s="1">
        <v>41759</v>
      </c>
      <c r="C8637" s="1">
        <v>41761</v>
      </c>
      <c r="D8637" s="1" t="str">
        <f t="shared" si="1340"/>
        <v>Apr</v>
      </c>
      <c r="E8637" t="s">
        <v>98</v>
      </c>
      <c r="F8637" t="s">
        <v>1931</v>
      </c>
      <c r="G8637" t="s">
        <v>25</v>
      </c>
      <c r="H8637" t="s">
        <v>26</v>
      </c>
      <c r="I8637" t="s">
        <v>2574</v>
      </c>
      <c r="J8637" t="s">
        <v>36</v>
      </c>
      <c r="K8637" t="s">
        <v>48</v>
      </c>
      <c r="L8637" s="2">
        <f t="shared" si="1341"/>
        <v>165.85260000000002</v>
      </c>
      <c r="M8637" s="2">
        <f t="shared" si="1342"/>
        <v>174.95000000000002</v>
      </c>
      <c r="N8637" s="2">
        <f t="shared" si="1348"/>
        <v>9.0973999999999933</v>
      </c>
      <c r="O8637" s="2">
        <f t="shared" si="1343"/>
        <v>45.486999999999966</v>
      </c>
      <c r="P8637" s="2">
        <f t="shared" si="1344"/>
        <v>874.75000000000011</v>
      </c>
      <c r="Q8637" s="2">
        <f t="shared" si="1345"/>
        <v>5.1999999999999957</v>
      </c>
      <c r="R8637">
        <v>5</v>
      </c>
      <c r="S8637">
        <v>0</v>
      </c>
      <c r="T8637" s="2">
        <v>174.95000000000002</v>
      </c>
      <c r="U8637" s="3">
        <v>45.487000000000002</v>
      </c>
      <c r="V8637" s="4">
        <f t="shared" si="1349"/>
        <v>5.2</v>
      </c>
      <c r="W8637" s="2">
        <f t="shared" si="1346"/>
        <v>874.75000000000011</v>
      </c>
    </row>
    <row r="8638" spans="1:23" x14ac:dyDescent="0.25">
      <c r="A8638">
        <f t="shared" si="1347"/>
        <v>2014</v>
      </c>
      <c r="B8638" s="1">
        <v>41759</v>
      </c>
      <c r="C8638" s="1">
        <v>41761</v>
      </c>
      <c r="D8638" s="1" t="str">
        <f t="shared" si="1340"/>
        <v>Apr</v>
      </c>
      <c r="E8638" t="s">
        <v>98</v>
      </c>
      <c r="F8638" t="s">
        <v>1931</v>
      </c>
      <c r="G8638" t="s">
        <v>25</v>
      </c>
      <c r="H8638" t="s">
        <v>26</v>
      </c>
      <c r="I8638" t="s">
        <v>853</v>
      </c>
      <c r="J8638" t="s">
        <v>36</v>
      </c>
      <c r="K8638" t="s">
        <v>43</v>
      </c>
      <c r="L8638" s="2">
        <f t="shared" si="1341"/>
        <v>783.048</v>
      </c>
      <c r="M8638" s="2">
        <f t="shared" si="1342"/>
        <v>826</v>
      </c>
      <c r="N8638" s="2">
        <f t="shared" si="1348"/>
        <v>42.951999999999998</v>
      </c>
      <c r="O8638" s="2">
        <f t="shared" si="1343"/>
        <v>214.76</v>
      </c>
      <c r="P8638" s="2">
        <f t="shared" si="1344"/>
        <v>4130</v>
      </c>
      <c r="Q8638" s="2">
        <f t="shared" si="1345"/>
        <v>5.2</v>
      </c>
      <c r="R8638">
        <v>5</v>
      </c>
      <c r="S8638">
        <v>0</v>
      </c>
      <c r="T8638" s="2">
        <v>826</v>
      </c>
      <c r="U8638" s="3">
        <v>214.76</v>
      </c>
      <c r="V8638" s="4">
        <f t="shared" si="1349"/>
        <v>5.2</v>
      </c>
      <c r="W8638" s="2">
        <f t="shared" si="1346"/>
        <v>4130</v>
      </c>
    </row>
    <row r="8639" spans="1:23" x14ac:dyDescent="0.25">
      <c r="A8639">
        <f t="shared" si="1347"/>
        <v>2017</v>
      </c>
      <c r="B8639" s="1">
        <v>42852</v>
      </c>
      <c r="C8639" s="1">
        <v>42857</v>
      </c>
      <c r="D8639" s="1" t="str">
        <f t="shared" si="1340"/>
        <v>Apr</v>
      </c>
      <c r="E8639" t="s">
        <v>38</v>
      </c>
      <c r="F8639" t="s">
        <v>149</v>
      </c>
      <c r="G8639" t="s">
        <v>25</v>
      </c>
      <c r="H8639" t="s">
        <v>34</v>
      </c>
      <c r="I8639" t="s">
        <v>141</v>
      </c>
      <c r="J8639" t="s">
        <v>28</v>
      </c>
      <c r="K8639" t="s">
        <v>46</v>
      </c>
      <c r="L8639" s="2">
        <f t="shared" si="1341"/>
        <v>133.99680000000001</v>
      </c>
      <c r="M8639" s="2">
        <f t="shared" si="1342"/>
        <v>139.58000000000001</v>
      </c>
      <c r="N8639" s="2">
        <f t="shared" si="1348"/>
        <v>5.583200000000005</v>
      </c>
      <c r="O8639" s="2">
        <f t="shared" si="1343"/>
        <v>39.082400000000035</v>
      </c>
      <c r="P8639" s="2">
        <f t="shared" si="1344"/>
        <v>977.06000000000006</v>
      </c>
      <c r="Q8639" s="2">
        <f t="shared" si="1345"/>
        <v>4.0000000000000036</v>
      </c>
      <c r="R8639">
        <v>7</v>
      </c>
      <c r="S8639">
        <v>0</v>
      </c>
      <c r="T8639" s="2">
        <v>139.58000000000001</v>
      </c>
      <c r="U8639" s="3">
        <v>39.082400000000007</v>
      </c>
      <c r="V8639" s="4">
        <f t="shared" si="1349"/>
        <v>4.0000000000000009</v>
      </c>
      <c r="W8639" s="2">
        <f t="shared" si="1346"/>
        <v>977.06000000000006</v>
      </c>
    </row>
    <row r="8640" spans="1:23" x14ac:dyDescent="0.25">
      <c r="A8640">
        <f t="shared" si="1347"/>
        <v>2017</v>
      </c>
      <c r="B8640" s="1">
        <v>42939</v>
      </c>
      <c r="C8640" s="1">
        <v>42940</v>
      </c>
      <c r="D8640" s="1" t="str">
        <f t="shared" si="1340"/>
        <v>Jul</v>
      </c>
      <c r="E8640" t="s">
        <v>98</v>
      </c>
      <c r="F8640" t="s">
        <v>619</v>
      </c>
      <c r="G8640" t="s">
        <v>64</v>
      </c>
      <c r="H8640" t="s">
        <v>65</v>
      </c>
      <c r="I8640" t="s">
        <v>1683</v>
      </c>
      <c r="J8640" t="s">
        <v>50</v>
      </c>
      <c r="K8640" t="s">
        <v>86</v>
      </c>
      <c r="L8640" s="2">
        <f t="shared" si="1341"/>
        <v>371.15359999999998</v>
      </c>
      <c r="M8640" s="2">
        <f t="shared" si="1342"/>
        <v>399.95</v>
      </c>
      <c r="N8640" s="2">
        <f t="shared" si="1348"/>
        <v>28.796400000000006</v>
      </c>
      <c r="O8640" s="2">
        <f t="shared" si="1343"/>
        <v>143.98200000000003</v>
      </c>
      <c r="P8640" s="2">
        <f t="shared" si="1344"/>
        <v>1999.75</v>
      </c>
      <c r="Q8640" s="2">
        <f t="shared" si="1345"/>
        <v>7.2000000000000011</v>
      </c>
      <c r="R8640">
        <v>5</v>
      </c>
      <c r="S8640">
        <v>0</v>
      </c>
      <c r="T8640" s="2">
        <v>399.95</v>
      </c>
      <c r="U8640" s="3">
        <v>143.982</v>
      </c>
      <c r="V8640" s="4">
        <f t="shared" si="1349"/>
        <v>7.1999999999999993</v>
      </c>
      <c r="W8640" s="2">
        <f t="shared" si="1346"/>
        <v>1999.75</v>
      </c>
    </row>
    <row r="8641" spans="1:23" x14ac:dyDescent="0.25">
      <c r="A8641">
        <f t="shared" si="1347"/>
        <v>2014</v>
      </c>
      <c r="B8641" s="1">
        <v>41986</v>
      </c>
      <c r="C8641" s="1">
        <v>41988</v>
      </c>
      <c r="D8641" s="1" t="str">
        <f t="shared" si="1340"/>
        <v>Dec</v>
      </c>
      <c r="E8641" t="s">
        <v>23</v>
      </c>
      <c r="F8641" t="s">
        <v>591</v>
      </c>
      <c r="G8641" t="s">
        <v>33</v>
      </c>
      <c r="H8641" t="s">
        <v>26</v>
      </c>
      <c r="I8641" t="s">
        <v>1402</v>
      </c>
      <c r="J8641" t="s">
        <v>36</v>
      </c>
      <c r="K8641" t="s">
        <v>53</v>
      </c>
      <c r="L8641" s="2">
        <f t="shared" si="1341"/>
        <v>10.4489</v>
      </c>
      <c r="M8641" s="2">
        <f t="shared" si="1342"/>
        <v>12.39</v>
      </c>
      <c r="N8641" s="2">
        <f t="shared" si="1348"/>
        <v>1.9411000000000005</v>
      </c>
      <c r="O8641" s="2">
        <f t="shared" si="1343"/>
        <v>5.8233000000000015</v>
      </c>
      <c r="P8641" s="2">
        <f t="shared" si="1344"/>
        <v>37.17</v>
      </c>
      <c r="Q8641" s="2">
        <f t="shared" si="1345"/>
        <v>15.66666666666667</v>
      </c>
      <c r="R8641">
        <v>3</v>
      </c>
      <c r="S8641">
        <v>0</v>
      </c>
      <c r="T8641" s="2">
        <v>12.39</v>
      </c>
      <c r="U8641" s="3">
        <v>5.8232999999999997</v>
      </c>
      <c r="V8641" s="4">
        <f t="shared" si="1349"/>
        <v>15.666666666666664</v>
      </c>
      <c r="W8641" s="2">
        <f t="shared" si="1346"/>
        <v>37.17</v>
      </c>
    </row>
    <row r="8642" spans="1:23" x14ac:dyDescent="0.25">
      <c r="A8642">
        <f t="shared" si="1347"/>
        <v>2017</v>
      </c>
      <c r="B8642" s="1">
        <v>42747</v>
      </c>
      <c r="C8642" s="1">
        <v>42751</v>
      </c>
      <c r="D8642" s="1" t="str">
        <f t="shared" ref="D8642:D8705" si="1350">TEXT((B8642),"MMM")</f>
        <v>Jan</v>
      </c>
      <c r="E8642" t="s">
        <v>38</v>
      </c>
      <c r="F8642" t="s">
        <v>376</v>
      </c>
      <c r="G8642" t="s">
        <v>33</v>
      </c>
      <c r="H8642" t="s">
        <v>65</v>
      </c>
      <c r="I8642" t="s">
        <v>1071</v>
      </c>
      <c r="J8642" t="s">
        <v>36</v>
      </c>
      <c r="K8642" t="s">
        <v>53</v>
      </c>
      <c r="L8642" s="2">
        <f t="shared" ref="L8642:L8705" si="1351">T8642 - (U8642 / R8642)</f>
        <v>989.27399999999977</v>
      </c>
      <c r="M8642" s="2">
        <f t="shared" ref="M8642:M8705" si="1352">(T8642/1-S8642)</f>
        <v>760.17999999999984</v>
      </c>
      <c r="N8642" s="2">
        <f t="shared" si="1348"/>
        <v>-229.09399999999994</v>
      </c>
      <c r="O8642" s="2">
        <f t="shared" ref="O8642:O8705" si="1353">N8642*R8642</f>
        <v>-1145.4699999999998</v>
      </c>
      <c r="P8642" s="2">
        <f t="shared" ref="P8642:P8705" si="1354">(M8642*R8642)</f>
        <v>3800.8999999999992</v>
      </c>
      <c r="Q8642" s="2">
        <f t="shared" ref="Q8642:Q8705" si="1355">(O8642/(M8642*R8642))*100</f>
        <v>-30.136809702965088</v>
      </c>
      <c r="R8642">
        <v>5</v>
      </c>
      <c r="S8642">
        <v>0.8</v>
      </c>
      <c r="T8642" s="2">
        <v>760.97999999999979</v>
      </c>
      <c r="U8642" s="3">
        <v>-1141.47</v>
      </c>
      <c r="V8642" s="4">
        <f t="shared" si="1349"/>
        <v>-30.000000000000011</v>
      </c>
      <c r="W8642" s="2">
        <f t="shared" ref="W8642:W8705" si="1356">R8642*T8642</f>
        <v>3804.8999999999987</v>
      </c>
    </row>
    <row r="8643" spans="1:23" x14ac:dyDescent="0.25">
      <c r="A8643">
        <f t="shared" ref="A8643:A8706" si="1357">YEAR(B8643)</f>
        <v>2017</v>
      </c>
      <c r="B8643" s="1">
        <v>43071</v>
      </c>
      <c r="C8643" s="1">
        <v>43071</v>
      </c>
      <c r="D8643" s="1" t="str">
        <f t="shared" si="1350"/>
        <v>Dec</v>
      </c>
      <c r="E8643" t="s">
        <v>528</v>
      </c>
      <c r="F8643" t="s">
        <v>1958</v>
      </c>
      <c r="G8643" t="s">
        <v>25</v>
      </c>
      <c r="H8643" t="s">
        <v>34</v>
      </c>
      <c r="I8643" t="s">
        <v>697</v>
      </c>
      <c r="J8643" t="s">
        <v>36</v>
      </c>
      <c r="K8643" t="s">
        <v>53</v>
      </c>
      <c r="L8643" s="2">
        <f t="shared" si="1351"/>
        <v>75.400000000000006</v>
      </c>
      <c r="M8643" s="2">
        <f t="shared" si="1352"/>
        <v>67.160000000000011</v>
      </c>
      <c r="N8643" s="2">
        <f t="shared" ref="N8643:N8706" si="1358">(M8643-L8643)</f>
        <v>-8.2399999999999949</v>
      </c>
      <c r="O8643" s="2">
        <f t="shared" si="1353"/>
        <v>-49.439999999999969</v>
      </c>
      <c r="P8643" s="2">
        <f t="shared" si="1354"/>
        <v>402.96000000000004</v>
      </c>
      <c r="Q8643" s="2">
        <f t="shared" si="1355"/>
        <v>-12.269207861822505</v>
      </c>
      <c r="R8643">
        <v>6</v>
      </c>
      <c r="S8643">
        <v>0.7</v>
      </c>
      <c r="T8643" s="2">
        <v>67.860000000000014</v>
      </c>
      <c r="U8643" s="3">
        <v>-45.239999999999995</v>
      </c>
      <c r="V8643" s="4">
        <f t="shared" ref="V8643:V8706" si="1359">(U8643/W8643)*100</f>
        <v>-11.111111111111107</v>
      </c>
      <c r="W8643" s="2">
        <f t="shared" si="1356"/>
        <v>407.16000000000008</v>
      </c>
    </row>
    <row r="8644" spans="1:23" x14ac:dyDescent="0.25">
      <c r="A8644">
        <f t="shared" si="1357"/>
        <v>2015</v>
      </c>
      <c r="B8644" s="1">
        <v>42316</v>
      </c>
      <c r="C8644" s="1">
        <v>42323</v>
      </c>
      <c r="D8644" s="1" t="str">
        <f t="shared" si="1350"/>
        <v>Nov</v>
      </c>
      <c r="E8644" t="s">
        <v>38</v>
      </c>
      <c r="F8644" t="s">
        <v>1218</v>
      </c>
      <c r="G8644" t="s">
        <v>33</v>
      </c>
      <c r="H8644" t="s">
        <v>26</v>
      </c>
      <c r="I8644" t="s">
        <v>482</v>
      </c>
      <c r="J8644" t="s">
        <v>36</v>
      </c>
      <c r="K8644" t="s">
        <v>128</v>
      </c>
      <c r="L8644" s="2">
        <f t="shared" si="1351"/>
        <v>30.430000000000003</v>
      </c>
      <c r="M8644" s="2">
        <f t="shared" si="1352"/>
        <v>31.304000000000006</v>
      </c>
      <c r="N8644" s="2">
        <f t="shared" si="1358"/>
        <v>0.87400000000000233</v>
      </c>
      <c r="O8644" s="2">
        <f t="shared" si="1353"/>
        <v>9.6140000000000256</v>
      </c>
      <c r="P8644" s="2">
        <f t="shared" si="1354"/>
        <v>344.34400000000005</v>
      </c>
      <c r="Q8644" s="2">
        <f t="shared" si="1355"/>
        <v>2.7919754663940783</v>
      </c>
      <c r="R8644">
        <v>11</v>
      </c>
      <c r="S8644">
        <v>0.2</v>
      </c>
      <c r="T8644" s="2">
        <v>31.504000000000005</v>
      </c>
      <c r="U8644" s="3">
        <v>11.814</v>
      </c>
      <c r="V8644" s="4">
        <f t="shared" si="1359"/>
        <v>3.4090909090909087</v>
      </c>
      <c r="W8644" s="2">
        <f t="shared" si="1356"/>
        <v>346.54400000000004</v>
      </c>
    </row>
    <row r="8645" spans="1:23" x14ac:dyDescent="0.25">
      <c r="A8645">
        <f t="shared" si="1357"/>
        <v>2015</v>
      </c>
      <c r="B8645" s="1">
        <v>42316</v>
      </c>
      <c r="C8645" s="1">
        <v>42323</v>
      </c>
      <c r="D8645" s="1" t="str">
        <f t="shared" si="1350"/>
        <v>Nov</v>
      </c>
      <c r="E8645" t="s">
        <v>38</v>
      </c>
      <c r="F8645" t="s">
        <v>1218</v>
      </c>
      <c r="G8645" t="s">
        <v>33</v>
      </c>
      <c r="H8645" t="s">
        <v>26</v>
      </c>
      <c r="I8645" t="s">
        <v>2407</v>
      </c>
      <c r="J8645" t="s">
        <v>36</v>
      </c>
      <c r="K8645" t="s">
        <v>37</v>
      </c>
      <c r="L8645" s="2">
        <f t="shared" si="1351"/>
        <v>3.4020000000000001</v>
      </c>
      <c r="M8645" s="2">
        <f t="shared" si="1352"/>
        <v>4.84</v>
      </c>
      <c r="N8645" s="2">
        <f t="shared" si="1358"/>
        <v>1.4379999999999997</v>
      </c>
      <c r="O8645" s="2">
        <f t="shared" si="1353"/>
        <v>1.4379999999999997</v>
      </c>
      <c r="P8645" s="2">
        <f t="shared" si="1354"/>
        <v>4.84</v>
      </c>
      <c r="Q8645" s="2">
        <f t="shared" si="1355"/>
        <v>29.710743801652889</v>
      </c>
      <c r="R8645">
        <v>1</v>
      </c>
      <c r="S8645">
        <v>0.2</v>
      </c>
      <c r="T8645" s="2">
        <v>5.04</v>
      </c>
      <c r="U8645" s="3">
        <v>1.6379999999999997</v>
      </c>
      <c r="V8645" s="4">
        <f t="shared" si="1359"/>
        <v>32.499999999999993</v>
      </c>
      <c r="W8645" s="2">
        <f t="shared" si="1356"/>
        <v>5.04</v>
      </c>
    </row>
    <row r="8646" spans="1:23" x14ac:dyDescent="0.25">
      <c r="A8646">
        <f t="shared" si="1357"/>
        <v>2015</v>
      </c>
      <c r="B8646" s="1">
        <v>42316</v>
      </c>
      <c r="C8646" s="1">
        <v>42323</v>
      </c>
      <c r="D8646" s="1" t="str">
        <f t="shared" si="1350"/>
        <v>Nov</v>
      </c>
      <c r="E8646" t="s">
        <v>38</v>
      </c>
      <c r="F8646" t="s">
        <v>1218</v>
      </c>
      <c r="G8646" t="s">
        <v>33</v>
      </c>
      <c r="H8646" t="s">
        <v>26</v>
      </c>
      <c r="I8646" t="s">
        <v>651</v>
      </c>
      <c r="J8646" t="s">
        <v>36</v>
      </c>
      <c r="K8646" t="s">
        <v>53</v>
      </c>
      <c r="L8646" s="2">
        <f t="shared" si="1351"/>
        <v>44.056799999999996</v>
      </c>
      <c r="M8646" s="2">
        <f t="shared" si="1352"/>
        <v>39.178999999999995</v>
      </c>
      <c r="N8646" s="2">
        <f t="shared" si="1358"/>
        <v>-4.8778000000000006</v>
      </c>
      <c r="O8646" s="2">
        <f t="shared" si="1353"/>
        <v>-34.144600000000004</v>
      </c>
      <c r="P8646" s="2">
        <f t="shared" si="1354"/>
        <v>274.25299999999999</v>
      </c>
      <c r="Q8646" s="2">
        <f t="shared" si="1355"/>
        <v>-12.450037009622504</v>
      </c>
      <c r="R8646">
        <v>7</v>
      </c>
      <c r="S8646">
        <v>0.7</v>
      </c>
      <c r="T8646" s="2">
        <v>39.878999999999998</v>
      </c>
      <c r="U8646" s="3">
        <v>-29.244599999999991</v>
      </c>
      <c r="V8646" s="4">
        <f t="shared" si="1359"/>
        <v>-10.476190476190474</v>
      </c>
      <c r="W8646" s="2">
        <f t="shared" si="1356"/>
        <v>279.15299999999996</v>
      </c>
    </row>
    <row r="8647" spans="1:23" x14ac:dyDescent="0.25">
      <c r="A8647">
        <f t="shared" si="1357"/>
        <v>2015</v>
      </c>
      <c r="B8647" s="1">
        <v>42316</v>
      </c>
      <c r="C8647" s="1">
        <v>42323</v>
      </c>
      <c r="D8647" s="1" t="str">
        <f t="shared" si="1350"/>
        <v>Nov</v>
      </c>
      <c r="E8647" t="s">
        <v>38</v>
      </c>
      <c r="F8647" t="s">
        <v>1218</v>
      </c>
      <c r="G8647" t="s">
        <v>33</v>
      </c>
      <c r="H8647" t="s">
        <v>26</v>
      </c>
      <c r="I8647" t="s">
        <v>526</v>
      </c>
      <c r="J8647" t="s">
        <v>28</v>
      </c>
      <c r="K8647" t="s">
        <v>46</v>
      </c>
      <c r="L8647" s="2">
        <f t="shared" si="1351"/>
        <v>3.2983999999999996</v>
      </c>
      <c r="M8647" s="2">
        <f t="shared" si="1352"/>
        <v>4.5119999999999996</v>
      </c>
      <c r="N8647" s="2">
        <f t="shared" si="1358"/>
        <v>1.2136</v>
      </c>
      <c r="O8647" s="2">
        <f t="shared" si="1353"/>
        <v>1.2136</v>
      </c>
      <c r="P8647" s="2">
        <f t="shared" si="1354"/>
        <v>4.5119999999999996</v>
      </c>
      <c r="Q8647" s="2">
        <f t="shared" si="1355"/>
        <v>26.897163120567381</v>
      </c>
      <c r="R8647">
        <v>1</v>
      </c>
      <c r="S8647">
        <v>0.2</v>
      </c>
      <c r="T8647" s="2">
        <v>4.7119999999999997</v>
      </c>
      <c r="U8647" s="3">
        <v>1.4136000000000002</v>
      </c>
      <c r="V8647" s="4">
        <f t="shared" si="1359"/>
        <v>30.000000000000004</v>
      </c>
      <c r="W8647" s="2">
        <f t="shared" si="1356"/>
        <v>4.7119999999999997</v>
      </c>
    </row>
    <row r="8648" spans="1:23" x14ac:dyDescent="0.25">
      <c r="A8648">
        <f t="shared" si="1357"/>
        <v>2016</v>
      </c>
      <c r="B8648" s="1">
        <v>42699</v>
      </c>
      <c r="C8648" s="1">
        <v>42703</v>
      </c>
      <c r="D8648" s="1" t="str">
        <f t="shared" si="1350"/>
        <v>Nov</v>
      </c>
      <c r="E8648" t="s">
        <v>38</v>
      </c>
      <c r="F8648" t="s">
        <v>2303</v>
      </c>
      <c r="G8648" t="s">
        <v>25</v>
      </c>
      <c r="H8648" t="s">
        <v>34</v>
      </c>
      <c r="I8648" t="s">
        <v>301</v>
      </c>
      <c r="J8648" t="s">
        <v>28</v>
      </c>
      <c r="K8648" t="s">
        <v>31</v>
      </c>
      <c r="L8648" s="2">
        <f t="shared" si="1351"/>
        <v>187.87360000000004</v>
      </c>
      <c r="M8648" s="2">
        <f t="shared" si="1352"/>
        <v>194.15200000000004</v>
      </c>
      <c r="N8648" s="2">
        <f t="shared" si="1358"/>
        <v>6.2784000000000049</v>
      </c>
      <c r="O8648" s="2">
        <f t="shared" si="1353"/>
        <v>18.835200000000015</v>
      </c>
      <c r="P8648" s="2">
        <f t="shared" si="1354"/>
        <v>582.45600000000013</v>
      </c>
      <c r="Q8648" s="2">
        <f t="shared" si="1355"/>
        <v>3.2337549960855432</v>
      </c>
      <c r="R8648">
        <v>3</v>
      </c>
      <c r="S8648">
        <v>0.2</v>
      </c>
      <c r="T8648" s="2">
        <v>194.35200000000003</v>
      </c>
      <c r="U8648" s="3">
        <v>19.435200000000009</v>
      </c>
      <c r="V8648" s="4">
        <f t="shared" si="1359"/>
        <v>3.3333333333333348</v>
      </c>
      <c r="W8648" s="2">
        <f t="shared" si="1356"/>
        <v>583.05600000000004</v>
      </c>
    </row>
    <row r="8649" spans="1:23" x14ac:dyDescent="0.25">
      <c r="A8649">
        <f t="shared" si="1357"/>
        <v>2015</v>
      </c>
      <c r="B8649" s="1">
        <v>42343</v>
      </c>
      <c r="C8649" s="1">
        <v>42346</v>
      </c>
      <c r="D8649" s="1" t="str">
        <f t="shared" si="1350"/>
        <v>Dec</v>
      </c>
      <c r="E8649" t="s">
        <v>98</v>
      </c>
      <c r="F8649" t="s">
        <v>2100</v>
      </c>
      <c r="G8649" t="s">
        <v>33</v>
      </c>
      <c r="H8649" t="s">
        <v>26</v>
      </c>
      <c r="I8649" t="s">
        <v>369</v>
      </c>
      <c r="J8649" t="s">
        <v>28</v>
      </c>
      <c r="K8649" t="s">
        <v>31</v>
      </c>
      <c r="L8649" s="2">
        <f t="shared" si="1351"/>
        <v>91.943900000000014</v>
      </c>
      <c r="M8649" s="2">
        <f t="shared" si="1352"/>
        <v>97.224000000000004</v>
      </c>
      <c r="N8649" s="2">
        <f t="shared" si="1358"/>
        <v>5.2800999999999902</v>
      </c>
      <c r="O8649" s="2">
        <f t="shared" si="1353"/>
        <v>10.56019999999998</v>
      </c>
      <c r="P8649" s="2">
        <f t="shared" si="1354"/>
        <v>194.44800000000001</v>
      </c>
      <c r="Q8649" s="2">
        <f t="shared" si="1355"/>
        <v>5.4308606928330354</v>
      </c>
      <c r="R8649">
        <v>2</v>
      </c>
      <c r="S8649">
        <v>0.2</v>
      </c>
      <c r="T8649" s="2">
        <v>97.424000000000007</v>
      </c>
      <c r="U8649" s="3">
        <v>10.960199999999993</v>
      </c>
      <c r="V8649" s="4">
        <f t="shared" si="1359"/>
        <v>5.6249999999999956</v>
      </c>
      <c r="W8649" s="2">
        <f t="shared" si="1356"/>
        <v>194.84800000000001</v>
      </c>
    </row>
    <row r="8650" spans="1:23" x14ac:dyDescent="0.25">
      <c r="A8650">
        <f t="shared" si="1357"/>
        <v>2016</v>
      </c>
      <c r="B8650" s="1">
        <v>42580</v>
      </c>
      <c r="C8650" s="1">
        <v>42585</v>
      </c>
      <c r="D8650" s="1" t="str">
        <f t="shared" si="1350"/>
        <v>Jul</v>
      </c>
      <c r="E8650" t="s">
        <v>38</v>
      </c>
      <c r="F8650" t="s">
        <v>2130</v>
      </c>
      <c r="G8650" t="s">
        <v>25</v>
      </c>
      <c r="H8650" t="s">
        <v>26</v>
      </c>
      <c r="I8650" t="s">
        <v>1109</v>
      </c>
      <c r="J8650" t="s">
        <v>36</v>
      </c>
      <c r="K8650" t="s">
        <v>43</v>
      </c>
      <c r="L8650" s="2">
        <f t="shared" si="1351"/>
        <v>699.47429999999997</v>
      </c>
      <c r="M8650" s="2">
        <f t="shared" si="1352"/>
        <v>704.56</v>
      </c>
      <c r="N8650" s="2">
        <f t="shared" si="1358"/>
        <v>5.0856999999999744</v>
      </c>
      <c r="O8650" s="2">
        <f t="shared" si="1353"/>
        <v>25.428499999999872</v>
      </c>
      <c r="P8650" s="2">
        <f t="shared" si="1354"/>
        <v>3522.7999999999997</v>
      </c>
      <c r="Q8650" s="2">
        <f t="shared" si="1355"/>
        <v>0.72182638810037114</v>
      </c>
      <c r="R8650">
        <v>5</v>
      </c>
      <c r="S8650">
        <v>0.2</v>
      </c>
      <c r="T8650" s="2">
        <v>704.76</v>
      </c>
      <c r="U8650" s="3">
        <v>26.428499999999957</v>
      </c>
      <c r="V8650" s="4">
        <f t="shared" si="1359"/>
        <v>0.74999999999999878</v>
      </c>
      <c r="W8650" s="2">
        <f t="shared" si="1356"/>
        <v>3523.8</v>
      </c>
    </row>
    <row r="8651" spans="1:23" x14ac:dyDescent="0.25">
      <c r="A8651">
        <f t="shared" si="1357"/>
        <v>2016</v>
      </c>
      <c r="B8651" s="1">
        <v>42580</v>
      </c>
      <c r="C8651" s="1">
        <v>42585</v>
      </c>
      <c r="D8651" s="1" t="str">
        <f t="shared" si="1350"/>
        <v>Jul</v>
      </c>
      <c r="E8651" t="s">
        <v>38</v>
      </c>
      <c r="F8651" t="s">
        <v>2130</v>
      </c>
      <c r="G8651" t="s">
        <v>25</v>
      </c>
      <c r="H8651" t="s">
        <v>26</v>
      </c>
      <c r="I8651" t="s">
        <v>738</v>
      </c>
      <c r="J8651" t="s">
        <v>36</v>
      </c>
      <c r="K8651" t="s">
        <v>53</v>
      </c>
      <c r="L8651" s="2">
        <f t="shared" si="1351"/>
        <v>34.092800000000004</v>
      </c>
      <c r="M8651" s="2">
        <f t="shared" si="1352"/>
        <v>26.696000000000005</v>
      </c>
      <c r="N8651" s="2">
        <f t="shared" si="1358"/>
        <v>-7.3967999999999989</v>
      </c>
      <c r="O8651" s="2">
        <f t="shared" si="1353"/>
        <v>-22.190399999999997</v>
      </c>
      <c r="P8651" s="2">
        <f t="shared" si="1354"/>
        <v>80.088000000000022</v>
      </c>
      <c r="Q8651" s="2">
        <f t="shared" si="1355"/>
        <v>-27.707521726101277</v>
      </c>
      <c r="R8651">
        <v>3</v>
      </c>
      <c r="S8651">
        <v>0.7</v>
      </c>
      <c r="T8651" s="2">
        <v>27.396000000000004</v>
      </c>
      <c r="U8651" s="3">
        <v>-20.090399999999995</v>
      </c>
      <c r="V8651" s="4">
        <f t="shared" si="1359"/>
        <v>-24.444444444444432</v>
      </c>
      <c r="W8651" s="2">
        <f t="shared" si="1356"/>
        <v>82.188000000000017</v>
      </c>
    </row>
    <row r="8652" spans="1:23" x14ac:dyDescent="0.25">
      <c r="A8652">
        <f t="shared" si="1357"/>
        <v>2014</v>
      </c>
      <c r="B8652" s="1">
        <v>41895</v>
      </c>
      <c r="C8652" s="1">
        <v>41895</v>
      </c>
      <c r="D8652" s="1" t="str">
        <f t="shared" si="1350"/>
        <v>Sep</v>
      </c>
      <c r="E8652" t="s">
        <v>528</v>
      </c>
      <c r="F8652" t="s">
        <v>875</v>
      </c>
      <c r="G8652" t="s">
        <v>25</v>
      </c>
      <c r="H8652" t="s">
        <v>34</v>
      </c>
      <c r="I8652" t="s">
        <v>2512</v>
      </c>
      <c r="J8652" t="s">
        <v>36</v>
      </c>
      <c r="K8652" t="s">
        <v>128</v>
      </c>
      <c r="L8652" s="2">
        <f t="shared" si="1351"/>
        <v>5.1641999999999992</v>
      </c>
      <c r="M8652" s="2">
        <f t="shared" si="1352"/>
        <v>5.6999999999999993</v>
      </c>
      <c r="N8652" s="2">
        <f t="shared" si="1358"/>
        <v>0.53580000000000005</v>
      </c>
      <c r="O8652" s="2">
        <f t="shared" si="1353"/>
        <v>2.6790000000000003</v>
      </c>
      <c r="P8652" s="2">
        <f t="shared" si="1354"/>
        <v>28.499999999999996</v>
      </c>
      <c r="Q8652" s="2">
        <f t="shared" si="1355"/>
        <v>9.4000000000000021</v>
      </c>
      <c r="R8652">
        <v>5</v>
      </c>
      <c r="S8652">
        <v>0</v>
      </c>
      <c r="T8652" s="2">
        <v>5.6999999999999993</v>
      </c>
      <c r="U8652" s="3">
        <v>2.6789999999999998</v>
      </c>
      <c r="V8652" s="4">
        <f t="shared" si="1359"/>
        <v>9.4</v>
      </c>
      <c r="W8652" s="2">
        <f t="shared" si="1356"/>
        <v>28.499999999999996</v>
      </c>
    </row>
    <row r="8653" spans="1:23" x14ac:dyDescent="0.25">
      <c r="A8653">
        <f t="shared" si="1357"/>
        <v>2014</v>
      </c>
      <c r="B8653" s="1">
        <v>41895</v>
      </c>
      <c r="C8653" s="1">
        <v>41895</v>
      </c>
      <c r="D8653" s="1" t="str">
        <f t="shared" si="1350"/>
        <v>Sep</v>
      </c>
      <c r="E8653" t="s">
        <v>528</v>
      </c>
      <c r="F8653" t="s">
        <v>875</v>
      </c>
      <c r="G8653" t="s">
        <v>25</v>
      </c>
      <c r="H8653" t="s">
        <v>34</v>
      </c>
      <c r="I8653" t="s">
        <v>466</v>
      </c>
      <c r="J8653" t="s">
        <v>28</v>
      </c>
      <c r="K8653" t="s">
        <v>46</v>
      </c>
      <c r="L8653" s="2">
        <f t="shared" si="1351"/>
        <v>12.345300000000002</v>
      </c>
      <c r="M8653" s="2">
        <f t="shared" si="1352"/>
        <v>14.190000000000001</v>
      </c>
      <c r="N8653" s="2">
        <f t="shared" si="1358"/>
        <v>1.8446999999999996</v>
      </c>
      <c r="O8653" s="2">
        <f t="shared" si="1353"/>
        <v>5.5340999999999987</v>
      </c>
      <c r="P8653" s="2">
        <f t="shared" si="1354"/>
        <v>42.570000000000007</v>
      </c>
      <c r="Q8653" s="2">
        <f t="shared" si="1355"/>
        <v>12.999999999999995</v>
      </c>
      <c r="R8653">
        <v>3</v>
      </c>
      <c r="S8653">
        <v>0</v>
      </c>
      <c r="T8653" s="2">
        <v>14.190000000000001</v>
      </c>
      <c r="U8653" s="3">
        <v>5.5341000000000014</v>
      </c>
      <c r="V8653" s="4">
        <f t="shared" si="1359"/>
        <v>13</v>
      </c>
      <c r="W8653" s="2">
        <f t="shared" si="1356"/>
        <v>42.570000000000007</v>
      </c>
    </row>
    <row r="8654" spans="1:23" x14ac:dyDescent="0.25">
      <c r="A8654">
        <f t="shared" si="1357"/>
        <v>2014</v>
      </c>
      <c r="B8654" s="1">
        <v>41895</v>
      </c>
      <c r="C8654" s="1">
        <v>41895</v>
      </c>
      <c r="D8654" s="1" t="str">
        <f t="shared" si="1350"/>
        <v>Sep</v>
      </c>
      <c r="E8654" t="s">
        <v>528</v>
      </c>
      <c r="F8654" t="s">
        <v>875</v>
      </c>
      <c r="G8654" t="s">
        <v>25</v>
      </c>
      <c r="H8654" t="s">
        <v>34</v>
      </c>
      <c r="I8654" t="s">
        <v>786</v>
      </c>
      <c r="J8654" t="s">
        <v>36</v>
      </c>
      <c r="K8654" t="s">
        <v>247</v>
      </c>
      <c r="L8654" s="2">
        <f t="shared" si="1351"/>
        <v>6.2050000000000001</v>
      </c>
      <c r="M8654" s="2">
        <f t="shared" si="1352"/>
        <v>7.3</v>
      </c>
      <c r="N8654" s="2">
        <f t="shared" si="1358"/>
        <v>1.0949999999999998</v>
      </c>
      <c r="O8654" s="2">
        <f t="shared" si="1353"/>
        <v>2.1899999999999995</v>
      </c>
      <c r="P8654" s="2">
        <f t="shared" si="1354"/>
        <v>14.6</v>
      </c>
      <c r="Q8654" s="2">
        <f t="shared" si="1355"/>
        <v>14.999999999999996</v>
      </c>
      <c r="R8654">
        <v>2</v>
      </c>
      <c r="S8654">
        <v>0</v>
      </c>
      <c r="T8654" s="2">
        <v>7.3</v>
      </c>
      <c r="U8654" s="3">
        <v>2.1899999999999995</v>
      </c>
      <c r="V8654" s="4">
        <f t="shared" si="1359"/>
        <v>14.999999999999996</v>
      </c>
      <c r="W8654" s="2">
        <f t="shared" si="1356"/>
        <v>14.6</v>
      </c>
    </row>
    <row r="8655" spans="1:23" x14ac:dyDescent="0.25">
      <c r="A8655">
        <f t="shared" si="1357"/>
        <v>2014</v>
      </c>
      <c r="B8655" s="1">
        <v>41895</v>
      </c>
      <c r="C8655" s="1">
        <v>41895</v>
      </c>
      <c r="D8655" s="1" t="str">
        <f t="shared" si="1350"/>
        <v>Sep</v>
      </c>
      <c r="E8655" t="s">
        <v>528</v>
      </c>
      <c r="F8655" t="s">
        <v>875</v>
      </c>
      <c r="G8655" t="s">
        <v>25</v>
      </c>
      <c r="H8655" t="s">
        <v>34</v>
      </c>
      <c r="I8655" t="s">
        <v>921</v>
      </c>
      <c r="J8655" t="s">
        <v>50</v>
      </c>
      <c r="K8655" t="s">
        <v>86</v>
      </c>
      <c r="L8655" s="2">
        <f t="shared" si="1351"/>
        <v>161.98379999999997</v>
      </c>
      <c r="M8655" s="2">
        <f t="shared" si="1352"/>
        <v>199.98</v>
      </c>
      <c r="N8655" s="2">
        <f t="shared" si="1358"/>
        <v>37.996200000000016</v>
      </c>
      <c r="O8655" s="2">
        <f t="shared" si="1353"/>
        <v>75.992400000000032</v>
      </c>
      <c r="P8655" s="2">
        <f t="shared" si="1354"/>
        <v>399.96</v>
      </c>
      <c r="Q8655" s="2">
        <f t="shared" si="1355"/>
        <v>19.000000000000007</v>
      </c>
      <c r="R8655">
        <v>2</v>
      </c>
      <c r="S8655">
        <v>0</v>
      </c>
      <c r="T8655" s="2">
        <v>199.98</v>
      </c>
      <c r="U8655" s="3">
        <v>75.992400000000004</v>
      </c>
      <c r="V8655" s="4">
        <f t="shared" si="1359"/>
        <v>19.000000000000004</v>
      </c>
      <c r="W8655" s="2">
        <f t="shared" si="1356"/>
        <v>399.96</v>
      </c>
    </row>
    <row r="8656" spans="1:23" x14ac:dyDescent="0.25">
      <c r="A8656">
        <f t="shared" si="1357"/>
        <v>2014</v>
      </c>
      <c r="B8656" s="1">
        <v>41895</v>
      </c>
      <c r="C8656" s="1">
        <v>41895</v>
      </c>
      <c r="D8656" s="1" t="str">
        <f t="shared" si="1350"/>
        <v>Sep</v>
      </c>
      <c r="E8656" t="s">
        <v>528</v>
      </c>
      <c r="F8656" t="s">
        <v>875</v>
      </c>
      <c r="G8656" t="s">
        <v>25</v>
      </c>
      <c r="H8656" t="s">
        <v>34</v>
      </c>
      <c r="I8656" t="s">
        <v>2273</v>
      </c>
      <c r="J8656" t="s">
        <v>50</v>
      </c>
      <c r="K8656" t="s">
        <v>86</v>
      </c>
      <c r="L8656" s="2">
        <f t="shared" si="1351"/>
        <v>129.73920000000001</v>
      </c>
      <c r="M8656" s="2">
        <f t="shared" si="1352"/>
        <v>144.96</v>
      </c>
      <c r="N8656" s="2">
        <f t="shared" si="1358"/>
        <v>15.220799999999997</v>
      </c>
      <c r="O8656" s="2">
        <f t="shared" si="1353"/>
        <v>60.883199999999988</v>
      </c>
      <c r="P8656" s="2">
        <f t="shared" si="1354"/>
        <v>579.84</v>
      </c>
      <c r="Q8656" s="2">
        <f t="shared" si="1355"/>
        <v>10.499999999999996</v>
      </c>
      <c r="R8656">
        <v>4</v>
      </c>
      <c r="S8656">
        <v>0</v>
      </c>
      <c r="T8656" s="2">
        <v>144.96</v>
      </c>
      <c r="U8656" s="3">
        <v>60.883200000000002</v>
      </c>
      <c r="V8656" s="4">
        <f t="shared" si="1359"/>
        <v>10.5</v>
      </c>
      <c r="W8656" s="2">
        <f t="shared" si="1356"/>
        <v>579.84</v>
      </c>
    </row>
    <row r="8657" spans="1:23" x14ac:dyDescent="0.25">
      <c r="A8657">
        <f t="shared" si="1357"/>
        <v>2014</v>
      </c>
      <c r="B8657" s="1">
        <v>41895</v>
      </c>
      <c r="C8657" s="1">
        <v>41895</v>
      </c>
      <c r="D8657" s="1" t="str">
        <f t="shared" si="1350"/>
        <v>Sep</v>
      </c>
      <c r="E8657" t="s">
        <v>528</v>
      </c>
      <c r="F8657" t="s">
        <v>875</v>
      </c>
      <c r="G8657" t="s">
        <v>25</v>
      </c>
      <c r="H8657" t="s">
        <v>34</v>
      </c>
      <c r="I8657" t="s">
        <v>1541</v>
      </c>
      <c r="J8657" t="s">
        <v>50</v>
      </c>
      <c r="K8657" t="s">
        <v>86</v>
      </c>
      <c r="L8657" s="2">
        <f t="shared" si="1351"/>
        <v>107.97</v>
      </c>
      <c r="M8657" s="2">
        <f t="shared" si="1352"/>
        <v>118</v>
      </c>
      <c r="N8657" s="2">
        <f t="shared" si="1358"/>
        <v>10.030000000000001</v>
      </c>
      <c r="O8657" s="2">
        <f t="shared" si="1353"/>
        <v>20.060000000000002</v>
      </c>
      <c r="P8657" s="2">
        <f t="shared" si="1354"/>
        <v>236</v>
      </c>
      <c r="Q8657" s="2">
        <f t="shared" si="1355"/>
        <v>8.5</v>
      </c>
      <c r="R8657">
        <v>2</v>
      </c>
      <c r="S8657">
        <v>0</v>
      </c>
      <c r="T8657" s="2">
        <v>118</v>
      </c>
      <c r="U8657" s="3">
        <v>20.059999999999988</v>
      </c>
      <c r="V8657" s="4">
        <f t="shared" si="1359"/>
        <v>8.4999999999999947</v>
      </c>
      <c r="W8657" s="2">
        <f t="shared" si="1356"/>
        <v>236</v>
      </c>
    </row>
    <row r="8658" spans="1:23" x14ac:dyDescent="0.25">
      <c r="A8658">
        <f t="shared" si="1357"/>
        <v>2014</v>
      </c>
      <c r="B8658" s="1">
        <v>41895</v>
      </c>
      <c r="C8658" s="1">
        <v>41895</v>
      </c>
      <c r="D8658" s="1" t="str">
        <f t="shared" si="1350"/>
        <v>Sep</v>
      </c>
      <c r="E8658" t="s">
        <v>528</v>
      </c>
      <c r="F8658" t="s">
        <v>875</v>
      </c>
      <c r="G8658" t="s">
        <v>25</v>
      </c>
      <c r="H8658" t="s">
        <v>34</v>
      </c>
      <c r="I8658" t="s">
        <v>2154</v>
      </c>
      <c r="J8658" t="s">
        <v>36</v>
      </c>
      <c r="K8658" t="s">
        <v>60</v>
      </c>
      <c r="L8658" s="2">
        <f t="shared" si="1351"/>
        <v>24.47</v>
      </c>
      <c r="M8658" s="2">
        <f t="shared" si="1352"/>
        <v>48.94</v>
      </c>
      <c r="N8658" s="2">
        <f t="shared" si="1358"/>
        <v>24.47</v>
      </c>
      <c r="O8658" s="2">
        <f t="shared" si="1353"/>
        <v>24.47</v>
      </c>
      <c r="P8658" s="2">
        <f t="shared" si="1354"/>
        <v>48.94</v>
      </c>
      <c r="Q8658" s="2">
        <f t="shared" si="1355"/>
        <v>50</v>
      </c>
      <c r="R8658">
        <v>1</v>
      </c>
      <c r="S8658">
        <v>0</v>
      </c>
      <c r="T8658" s="2">
        <v>48.94</v>
      </c>
      <c r="U8658" s="3">
        <v>24.47</v>
      </c>
      <c r="V8658" s="4">
        <f t="shared" si="1359"/>
        <v>50</v>
      </c>
      <c r="W8658" s="2">
        <f t="shared" si="1356"/>
        <v>48.94</v>
      </c>
    </row>
    <row r="8659" spans="1:23" x14ac:dyDescent="0.25">
      <c r="A8659">
        <f t="shared" si="1357"/>
        <v>2014</v>
      </c>
      <c r="B8659" s="1">
        <v>41895</v>
      </c>
      <c r="C8659" s="1">
        <v>41895</v>
      </c>
      <c r="D8659" s="1" t="str">
        <f t="shared" si="1350"/>
        <v>Sep</v>
      </c>
      <c r="E8659" t="s">
        <v>528</v>
      </c>
      <c r="F8659" t="s">
        <v>875</v>
      </c>
      <c r="G8659" t="s">
        <v>25</v>
      </c>
      <c r="H8659" t="s">
        <v>34</v>
      </c>
      <c r="I8659" t="s">
        <v>1812</v>
      </c>
      <c r="J8659" t="s">
        <v>36</v>
      </c>
      <c r="K8659" t="s">
        <v>55</v>
      </c>
      <c r="L8659" s="2">
        <f t="shared" si="1351"/>
        <v>17.7881</v>
      </c>
      <c r="M8659" s="2">
        <f t="shared" si="1352"/>
        <v>22.66</v>
      </c>
      <c r="N8659" s="2">
        <f t="shared" si="1358"/>
        <v>4.8719000000000001</v>
      </c>
      <c r="O8659" s="2">
        <f t="shared" si="1353"/>
        <v>9.7438000000000002</v>
      </c>
      <c r="P8659" s="2">
        <f t="shared" si="1354"/>
        <v>45.32</v>
      </c>
      <c r="Q8659" s="2">
        <f t="shared" si="1355"/>
        <v>21.5</v>
      </c>
      <c r="R8659">
        <v>2</v>
      </c>
      <c r="S8659">
        <v>0</v>
      </c>
      <c r="T8659" s="2">
        <v>22.66</v>
      </c>
      <c r="U8659" s="3">
        <v>9.743800000000002</v>
      </c>
      <c r="V8659" s="4">
        <f t="shared" si="1359"/>
        <v>21.500000000000004</v>
      </c>
      <c r="W8659" s="2">
        <f t="shared" si="1356"/>
        <v>45.32</v>
      </c>
    </row>
    <row r="8660" spans="1:23" x14ac:dyDescent="0.25">
      <c r="A8660">
        <f t="shared" si="1357"/>
        <v>2016</v>
      </c>
      <c r="B8660" s="1">
        <v>42542</v>
      </c>
      <c r="C8660" s="1">
        <v>42546</v>
      </c>
      <c r="D8660" s="1" t="str">
        <f t="shared" si="1350"/>
        <v>Jun</v>
      </c>
      <c r="E8660" t="s">
        <v>38</v>
      </c>
      <c r="F8660" t="s">
        <v>156</v>
      </c>
      <c r="G8660" t="s">
        <v>33</v>
      </c>
      <c r="H8660" t="s">
        <v>65</v>
      </c>
      <c r="I8660" t="s">
        <v>1246</v>
      </c>
      <c r="J8660" t="s">
        <v>36</v>
      </c>
      <c r="K8660" t="s">
        <v>53</v>
      </c>
      <c r="L8660" s="2">
        <f t="shared" si="1351"/>
        <v>2.1736</v>
      </c>
      <c r="M8660" s="2">
        <f t="shared" si="1352"/>
        <v>3.5999999999999699E-2</v>
      </c>
      <c r="N8660" s="2">
        <f t="shared" si="1358"/>
        <v>-2.1376000000000004</v>
      </c>
      <c r="O8660" s="2">
        <f t="shared" si="1353"/>
        <v>-2.1376000000000004</v>
      </c>
      <c r="P8660" s="2">
        <f t="shared" si="1354"/>
        <v>3.5999999999999699E-2</v>
      </c>
      <c r="Q8660" s="2">
        <f t="shared" si="1355"/>
        <v>-5937.7777777778283</v>
      </c>
      <c r="R8660">
        <v>1</v>
      </c>
      <c r="S8660">
        <v>0.8</v>
      </c>
      <c r="T8660" s="2">
        <v>0.83599999999999974</v>
      </c>
      <c r="U8660" s="3">
        <v>-1.3376000000000001</v>
      </c>
      <c r="V8660" s="4">
        <f t="shared" si="1359"/>
        <v>-160.00000000000006</v>
      </c>
      <c r="W8660" s="2">
        <f t="shared" si="1356"/>
        <v>0.83599999999999974</v>
      </c>
    </row>
    <row r="8661" spans="1:23" x14ac:dyDescent="0.25">
      <c r="A8661">
        <f t="shared" si="1357"/>
        <v>2016</v>
      </c>
      <c r="B8661" s="1">
        <v>42616</v>
      </c>
      <c r="C8661" s="1">
        <v>42621</v>
      </c>
      <c r="D8661" s="1" t="str">
        <f t="shared" si="1350"/>
        <v>Sep</v>
      </c>
      <c r="E8661" t="s">
        <v>38</v>
      </c>
      <c r="F8661" t="s">
        <v>1916</v>
      </c>
      <c r="G8661" t="s">
        <v>33</v>
      </c>
      <c r="H8661" t="s">
        <v>80</v>
      </c>
      <c r="I8661" t="s">
        <v>2110</v>
      </c>
      <c r="J8661" t="s">
        <v>36</v>
      </c>
      <c r="K8661" t="s">
        <v>60</v>
      </c>
      <c r="L8661" s="2">
        <f t="shared" si="1351"/>
        <v>29.089500000000001</v>
      </c>
      <c r="M8661" s="2">
        <f t="shared" si="1352"/>
        <v>30.76</v>
      </c>
      <c r="N8661" s="2">
        <f t="shared" si="1358"/>
        <v>1.6705000000000005</v>
      </c>
      <c r="O8661" s="2">
        <f t="shared" si="1353"/>
        <v>10.023000000000003</v>
      </c>
      <c r="P8661" s="2">
        <f t="shared" si="1354"/>
        <v>184.56</v>
      </c>
      <c r="Q8661" s="2">
        <f t="shared" si="1355"/>
        <v>5.4307542262678821</v>
      </c>
      <c r="R8661">
        <v>6</v>
      </c>
      <c r="S8661">
        <v>0.2</v>
      </c>
      <c r="T8661" s="2">
        <v>30.96</v>
      </c>
      <c r="U8661" s="3">
        <v>11.223000000000001</v>
      </c>
      <c r="V8661" s="4">
        <f t="shared" si="1359"/>
        <v>6.0416666666666679</v>
      </c>
      <c r="W8661" s="2">
        <f t="shared" si="1356"/>
        <v>185.76</v>
      </c>
    </row>
    <row r="8662" spans="1:23" x14ac:dyDescent="0.25">
      <c r="A8662">
        <f t="shared" si="1357"/>
        <v>2017</v>
      </c>
      <c r="B8662" s="1">
        <v>43064</v>
      </c>
      <c r="C8662" s="1">
        <v>43069</v>
      </c>
      <c r="D8662" s="1" t="str">
        <f t="shared" si="1350"/>
        <v>Nov</v>
      </c>
      <c r="E8662" t="s">
        <v>38</v>
      </c>
      <c r="F8662" t="s">
        <v>1671</v>
      </c>
      <c r="G8662" t="s">
        <v>25</v>
      </c>
      <c r="H8662" t="s">
        <v>26</v>
      </c>
      <c r="I8662" t="s">
        <v>1681</v>
      </c>
      <c r="J8662" t="s">
        <v>28</v>
      </c>
      <c r="K8662" t="s">
        <v>29</v>
      </c>
      <c r="L8662" s="2">
        <f t="shared" si="1351"/>
        <v>740.20819999999992</v>
      </c>
      <c r="M8662" s="2">
        <f t="shared" si="1352"/>
        <v>723.71999999999991</v>
      </c>
      <c r="N8662" s="2">
        <f t="shared" si="1358"/>
        <v>-16.488200000000006</v>
      </c>
      <c r="O8662" s="2">
        <f t="shared" si="1353"/>
        <v>-82.441000000000031</v>
      </c>
      <c r="P8662" s="2">
        <f t="shared" si="1354"/>
        <v>3618.5999999999995</v>
      </c>
      <c r="Q8662" s="2">
        <f t="shared" si="1355"/>
        <v>-2.2782567843917549</v>
      </c>
      <c r="R8662">
        <v>5</v>
      </c>
      <c r="S8662">
        <v>0.2</v>
      </c>
      <c r="T8662" s="2">
        <v>723.92</v>
      </c>
      <c r="U8662" s="3">
        <v>-81.440999999999946</v>
      </c>
      <c r="V8662" s="4">
        <f t="shared" si="1359"/>
        <v>-2.2499999999999987</v>
      </c>
      <c r="W8662" s="2">
        <f t="shared" si="1356"/>
        <v>3619.6</v>
      </c>
    </row>
    <row r="8663" spans="1:23" x14ac:dyDescent="0.25">
      <c r="A8663">
        <f t="shared" si="1357"/>
        <v>2015</v>
      </c>
      <c r="B8663" s="1">
        <v>42136</v>
      </c>
      <c r="C8663" s="1">
        <v>42141</v>
      </c>
      <c r="D8663" s="1" t="str">
        <f t="shared" si="1350"/>
        <v>May</v>
      </c>
      <c r="E8663" t="s">
        <v>38</v>
      </c>
      <c r="F8663" t="s">
        <v>1633</v>
      </c>
      <c r="G8663" t="s">
        <v>25</v>
      </c>
      <c r="H8663" t="s">
        <v>65</v>
      </c>
      <c r="I8663" t="s">
        <v>2445</v>
      </c>
      <c r="J8663" t="s">
        <v>28</v>
      </c>
      <c r="K8663" t="s">
        <v>46</v>
      </c>
      <c r="L8663" s="2">
        <f t="shared" si="1351"/>
        <v>25.949700000000004</v>
      </c>
      <c r="M8663" s="2">
        <f t="shared" si="1352"/>
        <v>21.368000000000002</v>
      </c>
      <c r="N8663" s="2">
        <f t="shared" si="1358"/>
        <v>-4.5817000000000014</v>
      </c>
      <c r="O8663" s="2">
        <f t="shared" si="1353"/>
        <v>-18.326800000000006</v>
      </c>
      <c r="P8663" s="2">
        <f t="shared" si="1354"/>
        <v>85.472000000000008</v>
      </c>
      <c r="Q8663" s="2">
        <f t="shared" si="1355"/>
        <v>-21.44187570198428</v>
      </c>
      <c r="R8663">
        <v>4</v>
      </c>
      <c r="S8663">
        <v>0.6</v>
      </c>
      <c r="T8663" s="2">
        <v>21.968000000000004</v>
      </c>
      <c r="U8663" s="3">
        <v>-15.9268</v>
      </c>
      <c r="V8663" s="4">
        <f t="shared" si="1359"/>
        <v>-18.124999999999996</v>
      </c>
      <c r="W8663" s="2">
        <f t="shared" si="1356"/>
        <v>87.872000000000014</v>
      </c>
    </row>
    <row r="8664" spans="1:23" x14ac:dyDescent="0.25">
      <c r="A8664">
        <f t="shared" si="1357"/>
        <v>2015</v>
      </c>
      <c r="B8664" s="1">
        <v>42136</v>
      </c>
      <c r="C8664" s="1">
        <v>42141</v>
      </c>
      <c r="D8664" s="1" t="str">
        <f t="shared" si="1350"/>
        <v>May</v>
      </c>
      <c r="E8664" t="s">
        <v>38</v>
      </c>
      <c r="F8664" t="s">
        <v>1633</v>
      </c>
      <c r="G8664" t="s">
        <v>25</v>
      </c>
      <c r="H8664" t="s">
        <v>65</v>
      </c>
      <c r="I8664" t="s">
        <v>1459</v>
      </c>
      <c r="J8664" t="s">
        <v>50</v>
      </c>
      <c r="K8664" t="s">
        <v>51</v>
      </c>
      <c r="L8664" s="2">
        <f t="shared" si="1351"/>
        <v>607.54290000000003</v>
      </c>
      <c r="M8664" s="2">
        <f t="shared" si="1352"/>
        <v>618.952</v>
      </c>
      <c r="N8664" s="2">
        <f t="shared" si="1358"/>
        <v>11.409099999999967</v>
      </c>
      <c r="O8664" s="2">
        <f t="shared" si="1353"/>
        <v>68.4545999999998</v>
      </c>
      <c r="P8664" s="2">
        <f t="shared" si="1354"/>
        <v>3713.712</v>
      </c>
      <c r="Q8664" s="2">
        <f t="shared" si="1355"/>
        <v>1.8432931794387879</v>
      </c>
      <c r="R8664">
        <v>6</v>
      </c>
      <c r="S8664">
        <v>0.2</v>
      </c>
      <c r="T8664" s="2">
        <v>619.15200000000004</v>
      </c>
      <c r="U8664" s="3">
        <v>69.654599999999988</v>
      </c>
      <c r="V8664" s="4">
        <f t="shared" si="1359"/>
        <v>1.8749999999999996</v>
      </c>
      <c r="W8664" s="2">
        <f t="shared" si="1356"/>
        <v>3714.9120000000003</v>
      </c>
    </row>
    <row r="8665" spans="1:23" x14ac:dyDescent="0.25">
      <c r="A8665">
        <f t="shared" si="1357"/>
        <v>2015</v>
      </c>
      <c r="B8665" s="1">
        <v>42136</v>
      </c>
      <c r="C8665" s="1">
        <v>42141</v>
      </c>
      <c r="D8665" s="1" t="str">
        <f t="shared" si="1350"/>
        <v>May</v>
      </c>
      <c r="E8665" t="s">
        <v>38</v>
      </c>
      <c r="F8665" t="s">
        <v>1633</v>
      </c>
      <c r="G8665" t="s">
        <v>25</v>
      </c>
      <c r="H8665" t="s">
        <v>65</v>
      </c>
      <c r="I8665" t="s">
        <v>938</v>
      </c>
      <c r="J8665" t="s">
        <v>36</v>
      </c>
      <c r="K8665" t="s">
        <v>60</v>
      </c>
      <c r="L8665" s="2">
        <f t="shared" si="1351"/>
        <v>121.96560000000001</v>
      </c>
      <c r="M8665" s="2">
        <f t="shared" si="1352"/>
        <v>127.70400000000001</v>
      </c>
      <c r="N8665" s="2">
        <f t="shared" si="1358"/>
        <v>5.7383999999999986</v>
      </c>
      <c r="O8665" s="2">
        <f t="shared" si="1353"/>
        <v>40.16879999999999</v>
      </c>
      <c r="P8665" s="2">
        <f t="shared" si="1354"/>
        <v>893.92800000000011</v>
      </c>
      <c r="Q8665" s="2">
        <f t="shared" si="1355"/>
        <v>4.4935162563427911</v>
      </c>
      <c r="R8665">
        <v>7</v>
      </c>
      <c r="S8665">
        <v>0.2</v>
      </c>
      <c r="T8665" s="2">
        <v>127.90400000000001</v>
      </c>
      <c r="U8665" s="3">
        <v>41.568799999999996</v>
      </c>
      <c r="V8665" s="4">
        <f t="shared" si="1359"/>
        <v>4.6428571428571415</v>
      </c>
      <c r="W8665" s="2">
        <f t="shared" si="1356"/>
        <v>895.32800000000009</v>
      </c>
    </row>
    <row r="8666" spans="1:23" x14ac:dyDescent="0.25">
      <c r="A8666">
        <f t="shared" si="1357"/>
        <v>2017</v>
      </c>
      <c r="B8666" s="1">
        <v>42824</v>
      </c>
      <c r="C8666" s="1">
        <v>42826</v>
      </c>
      <c r="D8666" s="1" t="str">
        <f t="shared" si="1350"/>
        <v>Mar</v>
      </c>
      <c r="E8666" t="s">
        <v>23</v>
      </c>
      <c r="F8666" t="s">
        <v>900</v>
      </c>
      <c r="G8666" t="s">
        <v>25</v>
      </c>
      <c r="H8666" t="s">
        <v>34</v>
      </c>
      <c r="I8666" t="s">
        <v>1753</v>
      </c>
      <c r="J8666" t="s">
        <v>28</v>
      </c>
      <c r="K8666" t="s">
        <v>46</v>
      </c>
      <c r="L8666" s="2">
        <f t="shared" si="1351"/>
        <v>86.287199999999999</v>
      </c>
      <c r="M8666" s="2">
        <f t="shared" si="1352"/>
        <v>94.2</v>
      </c>
      <c r="N8666" s="2">
        <f t="shared" si="1358"/>
        <v>7.9128000000000043</v>
      </c>
      <c r="O8666" s="2">
        <f t="shared" si="1353"/>
        <v>39.564000000000021</v>
      </c>
      <c r="P8666" s="2">
        <f t="shared" si="1354"/>
        <v>471</v>
      </c>
      <c r="Q8666" s="2">
        <f t="shared" si="1355"/>
        <v>8.4000000000000039</v>
      </c>
      <c r="R8666">
        <v>5</v>
      </c>
      <c r="S8666">
        <v>0</v>
      </c>
      <c r="T8666" s="2">
        <v>94.2</v>
      </c>
      <c r="U8666" s="3">
        <v>39.564000000000007</v>
      </c>
      <c r="V8666" s="4">
        <f t="shared" si="1359"/>
        <v>8.4000000000000021</v>
      </c>
      <c r="W8666" s="2">
        <f t="shared" si="1356"/>
        <v>471</v>
      </c>
    </row>
    <row r="8667" spans="1:23" x14ac:dyDescent="0.25">
      <c r="A8667">
        <f t="shared" si="1357"/>
        <v>2016</v>
      </c>
      <c r="B8667" s="1">
        <v>42691</v>
      </c>
      <c r="C8667" s="1">
        <v>42692</v>
      </c>
      <c r="D8667" s="1" t="str">
        <f t="shared" si="1350"/>
        <v>Nov</v>
      </c>
      <c r="E8667" t="s">
        <v>98</v>
      </c>
      <c r="F8667" t="s">
        <v>2302</v>
      </c>
      <c r="G8667" t="s">
        <v>64</v>
      </c>
      <c r="H8667" t="s">
        <v>34</v>
      </c>
      <c r="I8667" t="s">
        <v>873</v>
      </c>
      <c r="J8667" t="s">
        <v>36</v>
      </c>
      <c r="K8667" t="s">
        <v>247</v>
      </c>
      <c r="L8667" s="2">
        <f t="shared" si="1351"/>
        <v>46.826999999999998</v>
      </c>
      <c r="M8667" s="2">
        <f t="shared" si="1352"/>
        <v>49.5</v>
      </c>
      <c r="N8667" s="2">
        <f t="shared" si="1358"/>
        <v>2.6730000000000018</v>
      </c>
      <c r="O8667" s="2">
        <f t="shared" si="1353"/>
        <v>13.365000000000009</v>
      </c>
      <c r="P8667" s="2">
        <f t="shared" si="1354"/>
        <v>247.5</v>
      </c>
      <c r="Q8667" s="2">
        <f t="shared" si="1355"/>
        <v>5.400000000000003</v>
      </c>
      <c r="R8667">
        <v>5</v>
      </c>
      <c r="S8667">
        <v>0</v>
      </c>
      <c r="T8667" s="2">
        <v>49.5</v>
      </c>
      <c r="U8667" s="3">
        <v>13.365</v>
      </c>
      <c r="V8667" s="4">
        <f t="shared" si="1359"/>
        <v>5.4</v>
      </c>
      <c r="W8667" s="2">
        <f t="shared" si="1356"/>
        <v>247.5</v>
      </c>
    </row>
    <row r="8668" spans="1:23" x14ac:dyDescent="0.25">
      <c r="A8668">
        <f t="shared" si="1357"/>
        <v>2016</v>
      </c>
      <c r="B8668" s="1">
        <v>42734</v>
      </c>
      <c r="C8668" s="1">
        <v>42737</v>
      </c>
      <c r="D8668" s="1" t="str">
        <f t="shared" si="1350"/>
        <v>Dec</v>
      </c>
      <c r="E8668" t="s">
        <v>98</v>
      </c>
      <c r="F8668" t="s">
        <v>2683</v>
      </c>
      <c r="G8668" t="s">
        <v>33</v>
      </c>
      <c r="H8668" t="s">
        <v>80</v>
      </c>
      <c r="I8668" t="s">
        <v>2330</v>
      </c>
      <c r="J8668" t="s">
        <v>36</v>
      </c>
      <c r="K8668" t="s">
        <v>48</v>
      </c>
      <c r="L8668" s="2">
        <f t="shared" si="1351"/>
        <v>16.189600000000002</v>
      </c>
      <c r="M8668" s="2">
        <f t="shared" si="1352"/>
        <v>16.320000000000004</v>
      </c>
      <c r="N8668" s="2">
        <f t="shared" si="1358"/>
        <v>0.13040000000000163</v>
      </c>
      <c r="O8668" s="2">
        <f t="shared" si="1353"/>
        <v>0.65200000000000813</v>
      </c>
      <c r="P8668" s="2">
        <f t="shared" si="1354"/>
        <v>81.600000000000023</v>
      </c>
      <c r="Q8668" s="2">
        <f t="shared" si="1355"/>
        <v>0.79901960784314696</v>
      </c>
      <c r="R8668">
        <v>5</v>
      </c>
      <c r="S8668">
        <v>0.2</v>
      </c>
      <c r="T8668" s="2">
        <v>16.520000000000003</v>
      </c>
      <c r="U8668" s="3">
        <v>1.6519999999999992</v>
      </c>
      <c r="V8668" s="4">
        <f t="shared" si="1359"/>
        <v>1.9999999999999987</v>
      </c>
      <c r="W8668" s="2">
        <f t="shared" si="1356"/>
        <v>82.600000000000023</v>
      </c>
    </row>
    <row r="8669" spans="1:23" x14ac:dyDescent="0.25">
      <c r="A8669">
        <f t="shared" si="1357"/>
        <v>2016</v>
      </c>
      <c r="B8669" s="1">
        <v>42726</v>
      </c>
      <c r="C8669" s="1">
        <v>42728</v>
      </c>
      <c r="D8669" s="1" t="str">
        <f t="shared" si="1350"/>
        <v>Dec</v>
      </c>
      <c r="E8669" t="s">
        <v>23</v>
      </c>
      <c r="F8669" t="s">
        <v>1693</v>
      </c>
      <c r="G8669" t="s">
        <v>64</v>
      </c>
      <c r="H8669" t="s">
        <v>34</v>
      </c>
      <c r="I8669" t="s">
        <v>282</v>
      </c>
      <c r="J8669" t="s">
        <v>36</v>
      </c>
      <c r="K8669" t="s">
        <v>53</v>
      </c>
      <c r="L8669" s="2">
        <f t="shared" si="1351"/>
        <v>50.516000000000005</v>
      </c>
      <c r="M8669" s="2">
        <f t="shared" si="1352"/>
        <v>55.160000000000004</v>
      </c>
      <c r="N8669" s="2">
        <f t="shared" si="1358"/>
        <v>4.6439999999999984</v>
      </c>
      <c r="O8669" s="2">
        <f t="shared" si="1353"/>
        <v>18.575999999999993</v>
      </c>
      <c r="P8669" s="2">
        <f t="shared" si="1354"/>
        <v>220.64000000000001</v>
      </c>
      <c r="Q8669" s="2">
        <f t="shared" si="1355"/>
        <v>8.4191443074691765</v>
      </c>
      <c r="R8669">
        <v>4</v>
      </c>
      <c r="S8669">
        <v>0.2</v>
      </c>
      <c r="T8669" s="2">
        <v>55.360000000000007</v>
      </c>
      <c r="U8669" s="3">
        <v>19.375999999999998</v>
      </c>
      <c r="V8669" s="4">
        <f t="shared" si="1359"/>
        <v>8.7499999999999982</v>
      </c>
      <c r="W8669" s="2">
        <f t="shared" si="1356"/>
        <v>221.44000000000003</v>
      </c>
    </row>
    <row r="8670" spans="1:23" x14ac:dyDescent="0.25">
      <c r="A8670">
        <f t="shared" si="1357"/>
        <v>2016</v>
      </c>
      <c r="B8670" s="1">
        <v>42726</v>
      </c>
      <c r="C8670" s="1">
        <v>42728</v>
      </c>
      <c r="D8670" s="1" t="str">
        <f t="shared" si="1350"/>
        <v>Dec</v>
      </c>
      <c r="E8670" t="s">
        <v>23</v>
      </c>
      <c r="F8670" t="s">
        <v>1693</v>
      </c>
      <c r="G8670" t="s">
        <v>64</v>
      </c>
      <c r="H8670" t="s">
        <v>34</v>
      </c>
      <c r="I8670" t="s">
        <v>2510</v>
      </c>
      <c r="J8670" t="s">
        <v>50</v>
      </c>
      <c r="K8670" t="s">
        <v>286</v>
      </c>
      <c r="L8670" s="2">
        <f t="shared" si="1351"/>
        <v>7.8030000000000008</v>
      </c>
      <c r="M8670" s="2">
        <f t="shared" si="1352"/>
        <v>11.360000000000001</v>
      </c>
      <c r="N8670" s="2">
        <f t="shared" si="1358"/>
        <v>3.5570000000000004</v>
      </c>
      <c r="O8670" s="2">
        <f t="shared" si="1353"/>
        <v>3.5570000000000004</v>
      </c>
      <c r="P8670" s="2">
        <f t="shared" si="1354"/>
        <v>11.360000000000001</v>
      </c>
      <c r="Q8670" s="2">
        <f t="shared" si="1355"/>
        <v>31.311619718309856</v>
      </c>
      <c r="R8670">
        <v>1</v>
      </c>
      <c r="S8670">
        <v>0.2</v>
      </c>
      <c r="T8670" s="2">
        <v>11.56</v>
      </c>
      <c r="U8670" s="3">
        <v>3.7569999999999992</v>
      </c>
      <c r="V8670" s="4">
        <f t="shared" si="1359"/>
        <v>32.499999999999993</v>
      </c>
      <c r="W8670" s="2">
        <f t="shared" si="1356"/>
        <v>11.56</v>
      </c>
    </row>
    <row r="8671" spans="1:23" x14ac:dyDescent="0.25">
      <c r="A8671">
        <f t="shared" si="1357"/>
        <v>2015</v>
      </c>
      <c r="B8671" s="1">
        <v>42358</v>
      </c>
      <c r="C8671" s="1">
        <v>42363</v>
      </c>
      <c r="D8671" s="1" t="str">
        <f t="shared" si="1350"/>
        <v>Dec</v>
      </c>
      <c r="E8671" t="s">
        <v>23</v>
      </c>
      <c r="F8671" t="s">
        <v>1560</v>
      </c>
      <c r="G8671" t="s">
        <v>25</v>
      </c>
      <c r="H8671" t="s">
        <v>34</v>
      </c>
      <c r="I8671" t="s">
        <v>1695</v>
      </c>
      <c r="J8671" t="s">
        <v>36</v>
      </c>
      <c r="K8671" t="s">
        <v>60</v>
      </c>
      <c r="L8671" s="2">
        <f t="shared" si="1351"/>
        <v>15.194000000000001</v>
      </c>
      <c r="M8671" s="2">
        <f t="shared" si="1352"/>
        <v>17.12</v>
      </c>
      <c r="N8671" s="2">
        <f t="shared" si="1358"/>
        <v>1.9260000000000002</v>
      </c>
      <c r="O8671" s="2">
        <f t="shared" si="1353"/>
        <v>7.7040000000000006</v>
      </c>
      <c r="P8671" s="2">
        <f t="shared" si="1354"/>
        <v>68.48</v>
      </c>
      <c r="Q8671" s="2">
        <f t="shared" si="1355"/>
        <v>11.25</v>
      </c>
      <c r="R8671">
        <v>4</v>
      </c>
      <c r="S8671">
        <v>0</v>
      </c>
      <c r="T8671" s="2">
        <v>17.12</v>
      </c>
      <c r="U8671" s="3">
        <v>7.7039999999999988</v>
      </c>
      <c r="V8671" s="4">
        <f t="shared" si="1359"/>
        <v>11.249999999999998</v>
      </c>
      <c r="W8671" s="2">
        <f t="shared" si="1356"/>
        <v>68.48</v>
      </c>
    </row>
    <row r="8672" spans="1:23" x14ac:dyDescent="0.25">
      <c r="A8672">
        <f t="shared" si="1357"/>
        <v>2014</v>
      </c>
      <c r="B8672" s="1">
        <v>42000</v>
      </c>
      <c r="C8672" s="1">
        <v>42005</v>
      </c>
      <c r="D8672" s="1" t="str">
        <f t="shared" si="1350"/>
        <v>Dec</v>
      </c>
      <c r="E8672" t="s">
        <v>23</v>
      </c>
      <c r="F8672" t="s">
        <v>180</v>
      </c>
      <c r="G8672" t="s">
        <v>25</v>
      </c>
      <c r="H8672" t="s">
        <v>80</v>
      </c>
      <c r="I8672" t="s">
        <v>2375</v>
      </c>
      <c r="J8672" t="s">
        <v>28</v>
      </c>
      <c r="K8672" t="s">
        <v>46</v>
      </c>
      <c r="L8672" s="2">
        <f t="shared" si="1351"/>
        <v>188.43040000000005</v>
      </c>
      <c r="M8672" s="2">
        <f t="shared" si="1352"/>
        <v>182.15200000000004</v>
      </c>
      <c r="N8672" s="2">
        <f t="shared" si="1358"/>
        <v>-6.2784000000000049</v>
      </c>
      <c r="O8672" s="2">
        <f t="shared" si="1353"/>
        <v>-18.835200000000015</v>
      </c>
      <c r="P8672" s="2">
        <f t="shared" si="1354"/>
        <v>546.45600000000013</v>
      </c>
      <c r="Q8672" s="2">
        <f t="shared" si="1355"/>
        <v>-3.4467916904563238</v>
      </c>
      <c r="R8672">
        <v>3</v>
      </c>
      <c r="S8672">
        <v>0.2</v>
      </c>
      <c r="T8672" s="2">
        <v>182.35200000000003</v>
      </c>
      <c r="U8672" s="3">
        <v>-18.23520000000002</v>
      </c>
      <c r="V8672" s="4">
        <f t="shared" si="1359"/>
        <v>-3.3333333333333366</v>
      </c>
      <c r="W8672" s="2">
        <f t="shared" si="1356"/>
        <v>547.05600000000004</v>
      </c>
    </row>
    <row r="8673" spans="1:23" x14ac:dyDescent="0.25">
      <c r="A8673">
        <f t="shared" si="1357"/>
        <v>2014</v>
      </c>
      <c r="B8673" s="1">
        <v>42000</v>
      </c>
      <c r="C8673" s="1">
        <v>42005</v>
      </c>
      <c r="D8673" s="1" t="str">
        <f t="shared" si="1350"/>
        <v>Dec</v>
      </c>
      <c r="E8673" t="s">
        <v>23</v>
      </c>
      <c r="F8673" t="s">
        <v>180</v>
      </c>
      <c r="G8673" t="s">
        <v>25</v>
      </c>
      <c r="H8673" t="s">
        <v>80</v>
      </c>
      <c r="I8673" t="s">
        <v>401</v>
      </c>
      <c r="J8673" t="s">
        <v>36</v>
      </c>
      <c r="K8673" t="s">
        <v>43</v>
      </c>
      <c r="L8673" s="2">
        <f t="shared" si="1351"/>
        <v>130.71449999999999</v>
      </c>
      <c r="M8673" s="2">
        <f t="shared" si="1352"/>
        <v>117.96</v>
      </c>
      <c r="N8673" s="2">
        <f t="shared" si="1358"/>
        <v>-12.754499999999993</v>
      </c>
      <c r="O8673" s="2">
        <f t="shared" si="1353"/>
        <v>-25.508999999999986</v>
      </c>
      <c r="P8673" s="2">
        <f t="shared" si="1354"/>
        <v>235.92</v>
      </c>
      <c r="Q8673" s="2">
        <f t="shared" si="1355"/>
        <v>-10.812563580874867</v>
      </c>
      <c r="R8673">
        <v>2</v>
      </c>
      <c r="S8673">
        <v>0.2</v>
      </c>
      <c r="T8673" s="2">
        <v>118.16</v>
      </c>
      <c r="U8673" s="3">
        <v>-25.108999999999988</v>
      </c>
      <c r="V8673" s="4">
        <f t="shared" si="1359"/>
        <v>-10.624999999999996</v>
      </c>
      <c r="W8673" s="2">
        <f t="shared" si="1356"/>
        <v>236.32</v>
      </c>
    </row>
    <row r="8674" spans="1:23" x14ac:dyDescent="0.25">
      <c r="A8674">
        <f t="shared" si="1357"/>
        <v>2017</v>
      </c>
      <c r="B8674" s="1">
        <v>42782</v>
      </c>
      <c r="C8674" s="1">
        <v>42787</v>
      </c>
      <c r="D8674" s="1" t="str">
        <f t="shared" si="1350"/>
        <v>Feb</v>
      </c>
      <c r="E8674" t="s">
        <v>38</v>
      </c>
      <c r="F8674" t="s">
        <v>1831</v>
      </c>
      <c r="G8674" t="s">
        <v>25</v>
      </c>
      <c r="H8674" t="s">
        <v>65</v>
      </c>
      <c r="I8674" t="s">
        <v>450</v>
      </c>
      <c r="J8674" t="s">
        <v>36</v>
      </c>
      <c r="K8674" t="s">
        <v>128</v>
      </c>
      <c r="L8674" s="2">
        <f t="shared" si="1351"/>
        <v>15.268400000000003</v>
      </c>
      <c r="M8674" s="2">
        <f t="shared" si="1352"/>
        <v>18.168000000000003</v>
      </c>
      <c r="N8674" s="2">
        <f t="shared" si="1358"/>
        <v>2.8995999999999995</v>
      </c>
      <c r="O8674" s="2">
        <f t="shared" si="1353"/>
        <v>5.799199999999999</v>
      </c>
      <c r="P8674" s="2">
        <f t="shared" si="1354"/>
        <v>36.336000000000006</v>
      </c>
      <c r="Q8674" s="2">
        <f t="shared" si="1355"/>
        <v>15.959929546455301</v>
      </c>
      <c r="R8674">
        <v>2</v>
      </c>
      <c r="S8674">
        <v>0.2</v>
      </c>
      <c r="T8674" s="2">
        <v>18.368000000000002</v>
      </c>
      <c r="U8674" s="3">
        <v>6.1991999999999994</v>
      </c>
      <c r="V8674" s="4">
        <f t="shared" si="1359"/>
        <v>16.874999999999996</v>
      </c>
      <c r="W8674" s="2">
        <f t="shared" si="1356"/>
        <v>36.736000000000004</v>
      </c>
    </row>
    <row r="8675" spans="1:23" x14ac:dyDescent="0.25">
      <c r="A8675">
        <f t="shared" si="1357"/>
        <v>2017</v>
      </c>
      <c r="B8675" s="1">
        <v>42782</v>
      </c>
      <c r="C8675" s="1">
        <v>42787</v>
      </c>
      <c r="D8675" s="1" t="str">
        <f t="shared" si="1350"/>
        <v>Feb</v>
      </c>
      <c r="E8675" t="s">
        <v>38</v>
      </c>
      <c r="F8675" t="s">
        <v>1831</v>
      </c>
      <c r="G8675" t="s">
        <v>25</v>
      </c>
      <c r="H8675" t="s">
        <v>65</v>
      </c>
      <c r="I8675" t="s">
        <v>228</v>
      </c>
      <c r="J8675" t="s">
        <v>28</v>
      </c>
      <c r="K8675" t="s">
        <v>31</v>
      </c>
      <c r="L8675" s="2">
        <f t="shared" si="1351"/>
        <v>603.41780000000006</v>
      </c>
      <c r="M8675" s="2">
        <f t="shared" si="1352"/>
        <v>600.25800000000004</v>
      </c>
      <c r="N8675" s="2">
        <f t="shared" si="1358"/>
        <v>-3.1598000000000184</v>
      </c>
      <c r="O8675" s="2">
        <f t="shared" si="1353"/>
        <v>-9.4794000000000551</v>
      </c>
      <c r="P8675" s="2">
        <f t="shared" si="1354"/>
        <v>1800.7740000000001</v>
      </c>
      <c r="Q8675" s="2">
        <f t="shared" si="1355"/>
        <v>-0.52640697833265337</v>
      </c>
      <c r="R8675">
        <v>3</v>
      </c>
      <c r="S8675">
        <v>0.3</v>
      </c>
      <c r="T8675" s="2">
        <v>600.55799999999999</v>
      </c>
      <c r="U8675" s="3">
        <v>-8.5794000000000779</v>
      </c>
      <c r="V8675" s="4">
        <f t="shared" si="1359"/>
        <v>-0.47619047619048049</v>
      </c>
      <c r="W8675" s="2">
        <f t="shared" si="1356"/>
        <v>1801.674</v>
      </c>
    </row>
    <row r="8676" spans="1:23" x14ac:dyDescent="0.25">
      <c r="A8676">
        <f t="shared" si="1357"/>
        <v>2017</v>
      </c>
      <c r="B8676" s="1">
        <v>42782</v>
      </c>
      <c r="C8676" s="1">
        <v>42787</v>
      </c>
      <c r="D8676" s="1" t="str">
        <f t="shared" si="1350"/>
        <v>Feb</v>
      </c>
      <c r="E8676" t="s">
        <v>38</v>
      </c>
      <c r="F8676" t="s">
        <v>1831</v>
      </c>
      <c r="G8676" t="s">
        <v>25</v>
      </c>
      <c r="H8676" t="s">
        <v>65</v>
      </c>
      <c r="I8676" t="s">
        <v>344</v>
      </c>
      <c r="J8676" t="s">
        <v>36</v>
      </c>
      <c r="K8676" t="s">
        <v>43</v>
      </c>
      <c r="L8676" s="2">
        <f t="shared" si="1351"/>
        <v>53.079400000000007</v>
      </c>
      <c r="M8676" s="2">
        <f t="shared" si="1352"/>
        <v>50.152000000000001</v>
      </c>
      <c r="N8676" s="2">
        <f t="shared" si="1358"/>
        <v>-2.9274000000000058</v>
      </c>
      <c r="O8676" s="2">
        <f t="shared" si="1353"/>
        <v>-8.7822000000000173</v>
      </c>
      <c r="P8676" s="2">
        <f t="shared" si="1354"/>
        <v>150.45600000000002</v>
      </c>
      <c r="Q8676" s="2">
        <f t="shared" si="1355"/>
        <v>-5.8370553517307497</v>
      </c>
      <c r="R8676">
        <v>3</v>
      </c>
      <c r="S8676">
        <v>0.2</v>
      </c>
      <c r="T8676" s="2">
        <v>50.352000000000004</v>
      </c>
      <c r="U8676" s="3">
        <v>-8.1822000000000052</v>
      </c>
      <c r="V8676" s="4">
        <f t="shared" si="1359"/>
        <v>-5.4166666666666696</v>
      </c>
      <c r="W8676" s="2">
        <f t="shared" si="1356"/>
        <v>151.05600000000001</v>
      </c>
    </row>
    <row r="8677" spans="1:23" x14ac:dyDescent="0.25">
      <c r="A8677">
        <f t="shared" si="1357"/>
        <v>2017</v>
      </c>
      <c r="B8677" s="1">
        <v>42782</v>
      </c>
      <c r="C8677" s="1">
        <v>42787</v>
      </c>
      <c r="D8677" s="1" t="str">
        <f t="shared" si="1350"/>
        <v>Feb</v>
      </c>
      <c r="E8677" t="s">
        <v>38</v>
      </c>
      <c r="F8677" t="s">
        <v>1831</v>
      </c>
      <c r="G8677" t="s">
        <v>25</v>
      </c>
      <c r="H8677" t="s">
        <v>65</v>
      </c>
      <c r="I8677" t="s">
        <v>801</v>
      </c>
      <c r="J8677" t="s">
        <v>36</v>
      </c>
      <c r="K8677" t="s">
        <v>48</v>
      </c>
      <c r="L8677" s="2">
        <f t="shared" si="1351"/>
        <v>27.447999999999997</v>
      </c>
      <c r="M8677" s="2">
        <f t="shared" si="1352"/>
        <v>27.831999999999997</v>
      </c>
      <c r="N8677" s="2">
        <f t="shared" si="1358"/>
        <v>0.38400000000000034</v>
      </c>
      <c r="O8677" s="2">
        <f t="shared" si="1353"/>
        <v>2.304000000000002</v>
      </c>
      <c r="P8677" s="2">
        <f t="shared" si="1354"/>
        <v>166.99199999999999</v>
      </c>
      <c r="Q8677" s="2">
        <f t="shared" si="1355"/>
        <v>1.379706812302387</v>
      </c>
      <c r="R8677">
        <v>6</v>
      </c>
      <c r="S8677">
        <v>0.2</v>
      </c>
      <c r="T8677" s="2">
        <v>28.031999999999996</v>
      </c>
      <c r="U8677" s="3">
        <v>3.5039999999999996</v>
      </c>
      <c r="V8677" s="4">
        <f t="shared" si="1359"/>
        <v>2.083333333333333</v>
      </c>
      <c r="W8677" s="2">
        <f t="shared" si="1356"/>
        <v>168.19199999999998</v>
      </c>
    </row>
    <row r="8678" spans="1:23" x14ac:dyDescent="0.25">
      <c r="A8678">
        <f t="shared" si="1357"/>
        <v>2017</v>
      </c>
      <c r="B8678" s="1">
        <v>42782</v>
      </c>
      <c r="C8678" s="1">
        <v>42787</v>
      </c>
      <c r="D8678" s="1" t="str">
        <f t="shared" si="1350"/>
        <v>Feb</v>
      </c>
      <c r="E8678" t="s">
        <v>38</v>
      </c>
      <c r="F8678" t="s">
        <v>1831</v>
      </c>
      <c r="G8678" t="s">
        <v>25</v>
      </c>
      <c r="H8678" t="s">
        <v>65</v>
      </c>
      <c r="I8678" t="s">
        <v>1532</v>
      </c>
      <c r="J8678" t="s">
        <v>28</v>
      </c>
      <c r="K8678" t="s">
        <v>46</v>
      </c>
      <c r="L8678" s="2">
        <f t="shared" si="1351"/>
        <v>11.345699999999999</v>
      </c>
      <c r="M8678" s="2">
        <f t="shared" si="1352"/>
        <v>7.0920000000000005</v>
      </c>
      <c r="N8678" s="2">
        <f t="shared" si="1358"/>
        <v>-4.2536999999999985</v>
      </c>
      <c r="O8678" s="2">
        <f t="shared" si="1353"/>
        <v>-4.2536999999999985</v>
      </c>
      <c r="P8678" s="2">
        <f t="shared" si="1354"/>
        <v>7.0920000000000005</v>
      </c>
      <c r="Q8678" s="2">
        <f t="shared" si="1355"/>
        <v>-59.9788494077834</v>
      </c>
      <c r="R8678">
        <v>1</v>
      </c>
      <c r="S8678">
        <v>0.6</v>
      </c>
      <c r="T8678" s="2">
        <v>7.6920000000000002</v>
      </c>
      <c r="U8678" s="3">
        <v>-3.6536999999999988</v>
      </c>
      <c r="V8678" s="4">
        <f t="shared" si="1359"/>
        <v>-47.499999999999979</v>
      </c>
      <c r="W8678" s="2">
        <f t="shared" si="1356"/>
        <v>7.6920000000000002</v>
      </c>
    </row>
    <row r="8679" spans="1:23" x14ac:dyDescent="0.25">
      <c r="A8679">
        <f t="shared" si="1357"/>
        <v>2017</v>
      </c>
      <c r="B8679" s="1">
        <v>43032</v>
      </c>
      <c r="C8679" s="1">
        <v>43034</v>
      </c>
      <c r="D8679" s="1" t="str">
        <f t="shared" si="1350"/>
        <v>Oct</v>
      </c>
      <c r="E8679" t="s">
        <v>98</v>
      </c>
      <c r="F8679" t="s">
        <v>487</v>
      </c>
      <c r="G8679" t="s">
        <v>25</v>
      </c>
      <c r="H8679" t="s">
        <v>65</v>
      </c>
      <c r="I8679" t="s">
        <v>1697</v>
      </c>
      <c r="J8679" t="s">
        <v>28</v>
      </c>
      <c r="K8679" t="s">
        <v>41</v>
      </c>
      <c r="L8679" s="2">
        <f t="shared" si="1351"/>
        <v>533.66630000000009</v>
      </c>
      <c r="M8679" s="2">
        <f t="shared" si="1352"/>
        <v>517.10500000000013</v>
      </c>
      <c r="N8679" s="2">
        <f t="shared" si="1358"/>
        <v>-16.56129999999996</v>
      </c>
      <c r="O8679" s="2">
        <f t="shared" si="1353"/>
        <v>-82.806499999999801</v>
      </c>
      <c r="P8679" s="2">
        <f t="shared" si="1354"/>
        <v>2585.5250000000005</v>
      </c>
      <c r="Q8679" s="2">
        <f t="shared" si="1355"/>
        <v>-3.2026957774533136</v>
      </c>
      <c r="R8679">
        <v>5</v>
      </c>
      <c r="S8679">
        <v>0.3</v>
      </c>
      <c r="T8679" s="2">
        <v>517.40500000000009</v>
      </c>
      <c r="U8679" s="3">
        <v>-81.306500000000028</v>
      </c>
      <c r="V8679" s="4">
        <f t="shared" si="1359"/>
        <v>-3.1428571428571432</v>
      </c>
      <c r="W8679" s="2">
        <f t="shared" si="1356"/>
        <v>2587.0250000000005</v>
      </c>
    </row>
    <row r="8680" spans="1:23" x14ac:dyDescent="0.25">
      <c r="A8680">
        <f t="shared" si="1357"/>
        <v>2016</v>
      </c>
      <c r="B8680" s="1">
        <v>42615</v>
      </c>
      <c r="C8680" s="1">
        <v>42620</v>
      </c>
      <c r="D8680" s="1" t="str">
        <f t="shared" si="1350"/>
        <v>Sep</v>
      </c>
      <c r="E8680" t="s">
        <v>23</v>
      </c>
      <c r="F8680" t="s">
        <v>926</v>
      </c>
      <c r="G8680" t="s">
        <v>64</v>
      </c>
      <c r="H8680" t="s">
        <v>65</v>
      </c>
      <c r="I8680" t="s">
        <v>990</v>
      </c>
      <c r="J8680" t="s">
        <v>36</v>
      </c>
      <c r="K8680" t="s">
        <v>53</v>
      </c>
      <c r="L8680" s="2">
        <f t="shared" si="1351"/>
        <v>10.275799999999998</v>
      </c>
      <c r="M8680" s="2">
        <f t="shared" si="1352"/>
        <v>7.8079999999999989</v>
      </c>
      <c r="N8680" s="2">
        <f t="shared" si="1358"/>
        <v>-2.4677999999999995</v>
      </c>
      <c r="O8680" s="2">
        <f t="shared" si="1353"/>
        <v>-19.742399999999996</v>
      </c>
      <c r="P8680" s="2">
        <f t="shared" si="1354"/>
        <v>62.463999999999992</v>
      </c>
      <c r="Q8680" s="2">
        <f t="shared" si="1355"/>
        <v>-31.60604508196721</v>
      </c>
      <c r="R8680">
        <v>8</v>
      </c>
      <c r="S8680">
        <v>0.8</v>
      </c>
      <c r="T8680" s="2">
        <v>8.6079999999999988</v>
      </c>
      <c r="U8680" s="3">
        <v>-13.342400000000001</v>
      </c>
      <c r="V8680" s="4">
        <f t="shared" si="1359"/>
        <v>-19.375000000000007</v>
      </c>
      <c r="W8680" s="2">
        <f t="shared" si="1356"/>
        <v>68.86399999999999</v>
      </c>
    </row>
    <row r="8681" spans="1:23" x14ac:dyDescent="0.25">
      <c r="A8681">
        <f t="shared" si="1357"/>
        <v>2016</v>
      </c>
      <c r="B8681" s="1">
        <v>42615</v>
      </c>
      <c r="C8681" s="1">
        <v>42620</v>
      </c>
      <c r="D8681" s="1" t="str">
        <f t="shared" si="1350"/>
        <v>Sep</v>
      </c>
      <c r="E8681" t="s">
        <v>23</v>
      </c>
      <c r="F8681" t="s">
        <v>926</v>
      </c>
      <c r="G8681" t="s">
        <v>64</v>
      </c>
      <c r="H8681" t="s">
        <v>65</v>
      </c>
      <c r="I8681" t="s">
        <v>1060</v>
      </c>
      <c r="J8681" t="s">
        <v>50</v>
      </c>
      <c r="K8681" t="s">
        <v>86</v>
      </c>
      <c r="L8681" s="2">
        <f t="shared" si="1351"/>
        <v>152.77870000000001</v>
      </c>
      <c r="M8681" s="2">
        <f t="shared" si="1352"/>
        <v>159.36000000000001</v>
      </c>
      <c r="N8681" s="2">
        <f t="shared" si="1358"/>
        <v>6.5812999999999988</v>
      </c>
      <c r="O8681" s="2">
        <f t="shared" si="1353"/>
        <v>32.906499999999994</v>
      </c>
      <c r="P8681" s="2">
        <f t="shared" si="1354"/>
        <v>796.80000000000007</v>
      </c>
      <c r="Q8681" s="2">
        <f t="shared" si="1355"/>
        <v>4.1298318273092365</v>
      </c>
      <c r="R8681">
        <v>5</v>
      </c>
      <c r="S8681">
        <v>0.2</v>
      </c>
      <c r="T8681" s="2">
        <v>159.56</v>
      </c>
      <c r="U8681" s="3">
        <v>33.906499999999994</v>
      </c>
      <c r="V8681" s="4">
        <f t="shared" si="1359"/>
        <v>4.25</v>
      </c>
      <c r="W8681" s="2">
        <f t="shared" si="1356"/>
        <v>797.8</v>
      </c>
    </row>
    <row r="8682" spans="1:23" x14ac:dyDescent="0.25">
      <c r="A8682">
        <f t="shared" si="1357"/>
        <v>2016</v>
      </c>
      <c r="B8682" s="1">
        <v>42705</v>
      </c>
      <c r="C8682" s="1">
        <v>42707</v>
      </c>
      <c r="D8682" s="1" t="str">
        <f t="shared" si="1350"/>
        <v>Dec</v>
      </c>
      <c r="E8682" t="s">
        <v>23</v>
      </c>
      <c r="F8682" t="s">
        <v>248</v>
      </c>
      <c r="G8682" t="s">
        <v>33</v>
      </c>
      <c r="H8682" t="s">
        <v>26</v>
      </c>
      <c r="I8682" t="s">
        <v>388</v>
      </c>
      <c r="J8682" t="s">
        <v>36</v>
      </c>
      <c r="K8682" t="s">
        <v>55</v>
      </c>
      <c r="L8682" s="2">
        <f t="shared" si="1351"/>
        <v>2005.3354999999997</v>
      </c>
      <c r="M8682" s="2">
        <f t="shared" si="1352"/>
        <v>2104.5499999999997</v>
      </c>
      <c r="N8682" s="2">
        <f t="shared" si="1358"/>
        <v>99.214500000000044</v>
      </c>
      <c r="O8682" s="2">
        <f t="shared" si="1353"/>
        <v>694.50150000000031</v>
      </c>
      <c r="P8682" s="2">
        <f t="shared" si="1354"/>
        <v>14731.849999999999</v>
      </c>
      <c r="Q8682" s="2">
        <f t="shared" si="1355"/>
        <v>4.7142857142857171</v>
      </c>
      <c r="R8682">
        <v>7</v>
      </c>
      <c r="S8682">
        <v>0</v>
      </c>
      <c r="T8682" s="2">
        <v>2104.5499999999997</v>
      </c>
      <c r="U8682" s="3">
        <v>694.50149999999985</v>
      </c>
      <c r="V8682" s="4">
        <f t="shared" si="1359"/>
        <v>4.7142857142857135</v>
      </c>
      <c r="W8682" s="2">
        <f t="shared" si="1356"/>
        <v>14731.849999999999</v>
      </c>
    </row>
    <row r="8683" spans="1:23" x14ac:dyDescent="0.25">
      <c r="A8683">
        <f t="shared" si="1357"/>
        <v>2016</v>
      </c>
      <c r="B8683" s="1">
        <v>42705</v>
      </c>
      <c r="C8683" s="1">
        <v>42707</v>
      </c>
      <c r="D8683" s="1" t="str">
        <f t="shared" si="1350"/>
        <v>Dec</v>
      </c>
      <c r="E8683" t="s">
        <v>23</v>
      </c>
      <c r="F8683" t="s">
        <v>248</v>
      </c>
      <c r="G8683" t="s">
        <v>33</v>
      </c>
      <c r="H8683" t="s">
        <v>26</v>
      </c>
      <c r="I8683" t="s">
        <v>933</v>
      </c>
      <c r="J8683" t="s">
        <v>36</v>
      </c>
      <c r="K8683" t="s">
        <v>247</v>
      </c>
      <c r="L8683" s="2">
        <f t="shared" si="1351"/>
        <v>38.339400000000005</v>
      </c>
      <c r="M8683" s="2">
        <f t="shared" si="1352"/>
        <v>40.700000000000003</v>
      </c>
      <c r="N8683" s="2">
        <f t="shared" si="1358"/>
        <v>2.360599999999998</v>
      </c>
      <c r="O8683" s="2">
        <f t="shared" si="1353"/>
        <v>11.80299999999999</v>
      </c>
      <c r="P8683" s="2">
        <f t="shared" si="1354"/>
        <v>203.5</v>
      </c>
      <c r="Q8683" s="2">
        <f t="shared" si="1355"/>
        <v>5.7999999999999954</v>
      </c>
      <c r="R8683">
        <v>5</v>
      </c>
      <c r="S8683">
        <v>0</v>
      </c>
      <c r="T8683" s="2">
        <v>40.700000000000003</v>
      </c>
      <c r="U8683" s="3">
        <v>11.802999999999999</v>
      </c>
      <c r="V8683" s="4">
        <f t="shared" si="1359"/>
        <v>5.8</v>
      </c>
      <c r="W8683" s="2">
        <f t="shared" si="1356"/>
        <v>203.5</v>
      </c>
    </row>
    <row r="8684" spans="1:23" x14ac:dyDescent="0.25">
      <c r="A8684">
        <f t="shared" si="1357"/>
        <v>2014</v>
      </c>
      <c r="B8684" s="1">
        <v>41948</v>
      </c>
      <c r="C8684" s="1">
        <v>41953</v>
      </c>
      <c r="D8684" s="1" t="str">
        <f t="shared" si="1350"/>
        <v>Nov</v>
      </c>
      <c r="E8684" t="s">
        <v>38</v>
      </c>
      <c r="F8684" t="s">
        <v>863</v>
      </c>
      <c r="G8684" t="s">
        <v>64</v>
      </c>
      <c r="H8684" t="s">
        <v>26</v>
      </c>
      <c r="I8684" t="s">
        <v>2047</v>
      </c>
      <c r="J8684" t="s">
        <v>50</v>
      </c>
      <c r="K8684" t="s">
        <v>86</v>
      </c>
      <c r="L8684" s="2">
        <f t="shared" si="1351"/>
        <v>42.373800000000003</v>
      </c>
      <c r="M8684" s="2">
        <f t="shared" si="1352"/>
        <v>47.79</v>
      </c>
      <c r="N8684" s="2">
        <f t="shared" si="1358"/>
        <v>5.4161999999999964</v>
      </c>
      <c r="O8684" s="2">
        <f t="shared" si="1353"/>
        <v>16.248599999999989</v>
      </c>
      <c r="P8684" s="2">
        <f t="shared" si="1354"/>
        <v>143.37</v>
      </c>
      <c r="Q8684" s="2">
        <f t="shared" si="1355"/>
        <v>11.333333333333325</v>
      </c>
      <c r="R8684">
        <v>3</v>
      </c>
      <c r="S8684">
        <v>0</v>
      </c>
      <c r="T8684" s="2">
        <v>47.79</v>
      </c>
      <c r="U8684" s="3">
        <v>16.2486</v>
      </c>
      <c r="V8684" s="4">
        <f t="shared" si="1359"/>
        <v>11.333333333333332</v>
      </c>
      <c r="W8684" s="2">
        <f t="shared" si="1356"/>
        <v>143.37</v>
      </c>
    </row>
    <row r="8685" spans="1:23" x14ac:dyDescent="0.25">
      <c r="A8685">
        <f t="shared" si="1357"/>
        <v>2017</v>
      </c>
      <c r="B8685" s="1">
        <v>43064</v>
      </c>
      <c r="C8685" s="1">
        <v>43070</v>
      </c>
      <c r="D8685" s="1" t="str">
        <f t="shared" si="1350"/>
        <v>Nov</v>
      </c>
      <c r="E8685" t="s">
        <v>38</v>
      </c>
      <c r="F8685" t="s">
        <v>1163</v>
      </c>
      <c r="G8685" t="s">
        <v>25</v>
      </c>
      <c r="H8685" t="s">
        <v>34</v>
      </c>
      <c r="I8685" t="s">
        <v>1051</v>
      </c>
      <c r="J8685" t="s">
        <v>36</v>
      </c>
      <c r="K8685" t="s">
        <v>48</v>
      </c>
      <c r="L8685" s="2">
        <f t="shared" si="1351"/>
        <v>4.4892000000000003</v>
      </c>
      <c r="M8685" s="2">
        <f t="shared" si="1352"/>
        <v>5.16</v>
      </c>
      <c r="N8685" s="2">
        <f t="shared" si="1358"/>
        <v>0.67079999999999984</v>
      </c>
      <c r="O8685" s="2">
        <f t="shared" si="1353"/>
        <v>1.3415999999999997</v>
      </c>
      <c r="P8685" s="2">
        <f t="shared" si="1354"/>
        <v>10.32</v>
      </c>
      <c r="Q8685" s="2">
        <f t="shared" si="1355"/>
        <v>12.999999999999998</v>
      </c>
      <c r="R8685">
        <v>2</v>
      </c>
      <c r="S8685">
        <v>0</v>
      </c>
      <c r="T8685" s="2">
        <v>5.16</v>
      </c>
      <c r="U8685" s="3">
        <v>1.3416000000000001</v>
      </c>
      <c r="V8685" s="4">
        <f t="shared" si="1359"/>
        <v>13</v>
      </c>
      <c r="W8685" s="2">
        <f t="shared" si="1356"/>
        <v>10.32</v>
      </c>
    </row>
    <row r="8686" spans="1:23" x14ac:dyDescent="0.25">
      <c r="A8686">
        <f t="shared" si="1357"/>
        <v>2016</v>
      </c>
      <c r="B8686" s="1">
        <v>42720</v>
      </c>
      <c r="C8686" s="1">
        <v>42727</v>
      </c>
      <c r="D8686" s="1" t="str">
        <f t="shared" si="1350"/>
        <v>Dec</v>
      </c>
      <c r="E8686" t="s">
        <v>38</v>
      </c>
      <c r="F8686" t="s">
        <v>649</v>
      </c>
      <c r="G8686" t="s">
        <v>64</v>
      </c>
      <c r="H8686" t="s">
        <v>34</v>
      </c>
      <c r="I8686" t="s">
        <v>672</v>
      </c>
      <c r="J8686" t="s">
        <v>50</v>
      </c>
      <c r="K8686" t="s">
        <v>86</v>
      </c>
      <c r="L8686" s="2">
        <f t="shared" si="1351"/>
        <v>20.573699999999999</v>
      </c>
      <c r="M8686" s="2">
        <f t="shared" si="1352"/>
        <v>21.209999999999997</v>
      </c>
      <c r="N8686" s="2">
        <f t="shared" si="1358"/>
        <v>0.63629999999999853</v>
      </c>
      <c r="O8686" s="2">
        <f t="shared" si="1353"/>
        <v>4.4540999999999897</v>
      </c>
      <c r="P8686" s="2">
        <f t="shared" si="1354"/>
        <v>148.46999999999997</v>
      </c>
      <c r="Q8686" s="2">
        <f t="shared" si="1355"/>
        <v>2.9999999999999938</v>
      </c>
      <c r="R8686">
        <v>7</v>
      </c>
      <c r="S8686">
        <v>0</v>
      </c>
      <c r="T8686" s="2">
        <v>21.209999999999997</v>
      </c>
      <c r="U8686" s="3">
        <v>4.4540999999999986</v>
      </c>
      <c r="V8686" s="4">
        <f t="shared" si="1359"/>
        <v>2.9999999999999996</v>
      </c>
      <c r="W8686" s="2">
        <f t="shared" si="1356"/>
        <v>148.46999999999997</v>
      </c>
    </row>
    <row r="8687" spans="1:23" x14ac:dyDescent="0.25">
      <c r="A8687">
        <f t="shared" si="1357"/>
        <v>2017</v>
      </c>
      <c r="B8687" s="1">
        <v>43053</v>
      </c>
      <c r="C8687" s="1">
        <v>43057</v>
      </c>
      <c r="D8687" s="1" t="str">
        <f t="shared" si="1350"/>
        <v>Nov</v>
      </c>
      <c r="E8687" t="s">
        <v>23</v>
      </c>
      <c r="F8687" t="s">
        <v>1509</v>
      </c>
      <c r="G8687" t="s">
        <v>33</v>
      </c>
      <c r="H8687" t="s">
        <v>80</v>
      </c>
      <c r="I8687" t="s">
        <v>1849</v>
      </c>
      <c r="J8687" t="s">
        <v>36</v>
      </c>
      <c r="K8687" t="s">
        <v>43</v>
      </c>
      <c r="L8687" s="2">
        <f t="shared" si="1351"/>
        <v>92.184399999999982</v>
      </c>
      <c r="M8687" s="2">
        <f t="shared" si="1352"/>
        <v>96.359999999999985</v>
      </c>
      <c r="N8687" s="2">
        <f t="shared" si="1358"/>
        <v>4.1756000000000029</v>
      </c>
      <c r="O8687" s="2">
        <f t="shared" si="1353"/>
        <v>25.053600000000017</v>
      </c>
      <c r="P8687" s="2">
        <f t="shared" si="1354"/>
        <v>578.15999999999985</v>
      </c>
      <c r="Q8687" s="2">
        <f t="shared" si="1355"/>
        <v>4.3333333333333375</v>
      </c>
      <c r="R8687">
        <v>6</v>
      </c>
      <c r="S8687">
        <v>0</v>
      </c>
      <c r="T8687" s="2">
        <v>96.359999999999985</v>
      </c>
      <c r="U8687" s="3">
        <v>25.053599999999996</v>
      </c>
      <c r="V8687" s="4">
        <f t="shared" si="1359"/>
        <v>4.3333333333333339</v>
      </c>
      <c r="W8687" s="2">
        <f t="shared" si="1356"/>
        <v>578.15999999999985</v>
      </c>
    </row>
    <row r="8688" spans="1:23" x14ac:dyDescent="0.25">
      <c r="A8688">
        <f t="shared" si="1357"/>
        <v>2016</v>
      </c>
      <c r="B8688" s="1">
        <v>42547</v>
      </c>
      <c r="C8688" s="1">
        <v>42547</v>
      </c>
      <c r="D8688" s="1" t="str">
        <f t="shared" si="1350"/>
        <v>Jun</v>
      </c>
      <c r="E8688" t="s">
        <v>528</v>
      </c>
      <c r="F8688" t="s">
        <v>1118</v>
      </c>
      <c r="G8688" t="s">
        <v>33</v>
      </c>
      <c r="H8688" t="s">
        <v>34</v>
      </c>
      <c r="I8688" t="s">
        <v>652</v>
      </c>
      <c r="J8688" t="s">
        <v>36</v>
      </c>
      <c r="K8688" t="s">
        <v>247</v>
      </c>
      <c r="L8688" s="2">
        <f t="shared" si="1351"/>
        <v>225.92700000000002</v>
      </c>
      <c r="M8688" s="2">
        <f t="shared" si="1352"/>
        <v>231.72</v>
      </c>
      <c r="N8688" s="2">
        <f t="shared" si="1358"/>
        <v>5.7929999999999779</v>
      </c>
      <c r="O8688" s="2">
        <f t="shared" si="1353"/>
        <v>11.585999999999956</v>
      </c>
      <c r="P8688" s="2">
        <f t="shared" si="1354"/>
        <v>463.44</v>
      </c>
      <c r="Q8688" s="2">
        <f t="shared" si="1355"/>
        <v>2.4999999999999902</v>
      </c>
      <c r="R8688">
        <v>2</v>
      </c>
      <c r="S8688">
        <v>0</v>
      </c>
      <c r="T8688" s="2">
        <v>231.72</v>
      </c>
      <c r="U8688" s="3">
        <v>11.585999999999984</v>
      </c>
      <c r="V8688" s="4">
        <f t="shared" si="1359"/>
        <v>2.4999999999999964</v>
      </c>
      <c r="W8688" s="2">
        <f t="shared" si="1356"/>
        <v>463.44</v>
      </c>
    </row>
    <row r="8689" spans="1:23" x14ac:dyDescent="0.25">
      <c r="A8689">
        <f t="shared" si="1357"/>
        <v>2016</v>
      </c>
      <c r="B8689" s="1">
        <v>42547</v>
      </c>
      <c r="C8689" s="1">
        <v>42547</v>
      </c>
      <c r="D8689" s="1" t="str">
        <f t="shared" si="1350"/>
        <v>Jun</v>
      </c>
      <c r="E8689" t="s">
        <v>528</v>
      </c>
      <c r="F8689" t="s">
        <v>1118</v>
      </c>
      <c r="G8689" t="s">
        <v>33</v>
      </c>
      <c r="H8689" t="s">
        <v>34</v>
      </c>
      <c r="I8689" t="s">
        <v>482</v>
      </c>
      <c r="J8689" t="s">
        <v>36</v>
      </c>
      <c r="K8689" t="s">
        <v>128</v>
      </c>
      <c r="L8689" s="2">
        <f t="shared" si="1351"/>
        <v>16.11</v>
      </c>
      <c r="M8689" s="2">
        <f t="shared" si="1352"/>
        <v>17.899999999999999</v>
      </c>
      <c r="N8689" s="2">
        <f t="shared" si="1358"/>
        <v>1.7899999999999991</v>
      </c>
      <c r="O8689" s="2">
        <f t="shared" si="1353"/>
        <v>8.9499999999999957</v>
      </c>
      <c r="P8689" s="2">
        <f t="shared" si="1354"/>
        <v>89.5</v>
      </c>
      <c r="Q8689" s="2">
        <f t="shared" si="1355"/>
        <v>9.9999999999999947</v>
      </c>
      <c r="R8689">
        <v>5</v>
      </c>
      <c r="S8689">
        <v>0</v>
      </c>
      <c r="T8689" s="2">
        <v>17.899999999999999</v>
      </c>
      <c r="U8689" s="3">
        <v>8.9499999999999993</v>
      </c>
      <c r="V8689" s="4">
        <f t="shared" si="1359"/>
        <v>10</v>
      </c>
      <c r="W8689" s="2">
        <f t="shared" si="1356"/>
        <v>89.5</v>
      </c>
    </row>
    <row r="8690" spans="1:23" x14ac:dyDescent="0.25">
      <c r="A8690">
        <f t="shared" si="1357"/>
        <v>2016</v>
      </c>
      <c r="B8690" s="1">
        <v>42547</v>
      </c>
      <c r="C8690" s="1">
        <v>42547</v>
      </c>
      <c r="D8690" s="1" t="str">
        <f t="shared" si="1350"/>
        <v>Jun</v>
      </c>
      <c r="E8690" t="s">
        <v>528</v>
      </c>
      <c r="F8690" t="s">
        <v>1118</v>
      </c>
      <c r="G8690" t="s">
        <v>33</v>
      </c>
      <c r="H8690" t="s">
        <v>34</v>
      </c>
      <c r="I8690" t="s">
        <v>1384</v>
      </c>
      <c r="J8690" t="s">
        <v>36</v>
      </c>
      <c r="K8690" t="s">
        <v>60</v>
      </c>
      <c r="L8690" s="2">
        <f t="shared" si="1351"/>
        <v>9.6720000000000006</v>
      </c>
      <c r="M8690" s="2">
        <f t="shared" si="1352"/>
        <v>12.48</v>
      </c>
      <c r="N8690" s="2">
        <f t="shared" si="1358"/>
        <v>2.8079999999999998</v>
      </c>
      <c r="O8690" s="2">
        <f t="shared" si="1353"/>
        <v>5.6159999999999997</v>
      </c>
      <c r="P8690" s="2">
        <f t="shared" si="1354"/>
        <v>24.96</v>
      </c>
      <c r="Q8690" s="2">
        <f t="shared" si="1355"/>
        <v>22.499999999999996</v>
      </c>
      <c r="R8690">
        <v>2</v>
      </c>
      <c r="S8690">
        <v>0</v>
      </c>
      <c r="T8690" s="2">
        <v>12.48</v>
      </c>
      <c r="U8690" s="3">
        <v>5.6159999999999997</v>
      </c>
      <c r="V8690" s="4">
        <f t="shared" si="1359"/>
        <v>22.499999999999996</v>
      </c>
      <c r="W8690" s="2">
        <f t="shared" si="1356"/>
        <v>24.96</v>
      </c>
    </row>
    <row r="8691" spans="1:23" x14ac:dyDescent="0.25">
      <c r="A8691">
        <f t="shared" si="1357"/>
        <v>2014</v>
      </c>
      <c r="B8691" s="1">
        <v>41999</v>
      </c>
      <c r="C8691" s="1">
        <v>42003</v>
      </c>
      <c r="D8691" s="1" t="str">
        <f t="shared" si="1350"/>
        <v>Dec</v>
      </c>
      <c r="E8691" t="s">
        <v>38</v>
      </c>
      <c r="F8691" t="s">
        <v>2188</v>
      </c>
      <c r="G8691" t="s">
        <v>33</v>
      </c>
      <c r="H8691" t="s">
        <v>80</v>
      </c>
      <c r="I8691" t="s">
        <v>1829</v>
      </c>
      <c r="J8691" t="s">
        <v>36</v>
      </c>
      <c r="K8691" t="s">
        <v>48</v>
      </c>
      <c r="L8691" s="2">
        <f t="shared" si="1351"/>
        <v>7.6486000000000001</v>
      </c>
      <c r="M8691" s="2">
        <f t="shared" si="1352"/>
        <v>7.8159999999999998</v>
      </c>
      <c r="N8691" s="2">
        <f t="shared" si="1358"/>
        <v>0.16739999999999977</v>
      </c>
      <c r="O8691" s="2">
        <f t="shared" si="1353"/>
        <v>0.50219999999999931</v>
      </c>
      <c r="P8691" s="2">
        <f t="shared" si="1354"/>
        <v>23.448</v>
      </c>
      <c r="Q8691" s="2">
        <f t="shared" si="1355"/>
        <v>2.1417604912998947</v>
      </c>
      <c r="R8691">
        <v>3</v>
      </c>
      <c r="S8691">
        <v>0.2</v>
      </c>
      <c r="T8691" s="2">
        <v>8.016</v>
      </c>
      <c r="U8691" s="3">
        <v>1.102199999999999</v>
      </c>
      <c r="V8691" s="4">
        <f t="shared" si="1359"/>
        <v>4.5833333333333286</v>
      </c>
      <c r="W8691" s="2">
        <f t="shared" si="1356"/>
        <v>24.048000000000002</v>
      </c>
    </row>
    <row r="8692" spans="1:23" x14ac:dyDescent="0.25">
      <c r="A8692">
        <f t="shared" si="1357"/>
        <v>2016</v>
      </c>
      <c r="B8692" s="1">
        <v>42596</v>
      </c>
      <c r="C8692" s="1">
        <v>42600</v>
      </c>
      <c r="D8692" s="1" t="str">
        <f t="shared" si="1350"/>
        <v>Aug</v>
      </c>
      <c r="E8692" t="s">
        <v>38</v>
      </c>
      <c r="F8692" t="s">
        <v>265</v>
      </c>
      <c r="G8692" t="s">
        <v>33</v>
      </c>
      <c r="H8692" t="s">
        <v>80</v>
      </c>
      <c r="I8692" t="s">
        <v>1545</v>
      </c>
      <c r="J8692" t="s">
        <v>50</v>
      </c>
      <c r="K8692" t="s">
        <v>51</v>
      </c>
      <c r="L8692" s="2">
        <f t="shared" si="1351"/>
        <v>288.0514</v>
      </c>
      <c r="M8692" s="2">
        <f t="shared" si="1352"/>
        <v>259.49600000000004</v>
      </c>
      <c r="N8692" s="2">
        <f t="shared" si="1358"/>
        <v>-28.555399999999963</v>
      </c>
      <c r="O8692" s="2">
        <f t="shared" si="1353"/>
        <v>-57.110799999999927</v>
      </c>
      <c r="P8692" s="2">
        <f t="shared" si="1354"/>
        <v>518.99200000000008</v>
      </c>
      <c r="Q8692" s="2">
        <f t="shared" si="1355"/>
        <v>-11.004177328359575</v>
      </c>
      <c r="R8692">
        <v>2</v>
      </c>
      <c r="S8692">
        <v>0.4</v>
      </c>
      <c r="T8692" s="2">
        <v>259.89600000000002</v>
      </c>
      <c r="U8692" s="3">
        <v>-56.310799999999972</v>
      </c>
      <c r="V8692" s="4">
        <f t="shared" si="1359"/>
        <v>-10.833333333333327</v>
      </c>
      <c r="W8692" s="2">
        <f t="shared" si="1356"/>
        <v>519.79200000000003</v>
      </c>
    </row>
    <row r="8693" spans="1:23" x14ac:dyDescent="0.25">
      <c r="A8693">
        <f t="shared" si="1357"/>
        <v>2016</v>
      </c>
      <c r="B8693" s="1">
        <v>42596</v>
      </c>
      <c r="C8693" s="1">
        <v>42600</v>
      </c>
      <c r="D8693" s="1" t="str">
        <f t="shared" si="1350"/>
        <v>Aug</v>
      </c>
      <c r="E8693" t="s">
        <v>38</v>
      </c>
      <c r="F8693" t="s">
        <v>265</v>
      </c>
      <c r="G8693" t="s">
        <v>33</v>
      </c>
      <c r="H8693" t="s">
        <v>80</v>
      </c>
      <c r="I8693" t="s">
        <v>993</v>
      </c>
      <c r="J8693" t="s">
        <v>50</v>
      </c>
      <c r="K8693" t="s">
        <v>51</v>
      </c>
      <c r="L8693" s="2">
        <f t="shared" si="1351"/>
        <v>271.90679999999998</v>
      </c>
      <c r="M8693" s="2">
        <f t="shared" si="1352"/>
        <v>246.78799999999998</v>
      </c>
      <c r="N8693" s="2">
        <f t="shared" si="1358"/>
        <v>-25.118799999999993</v>
      </c>
      <c r="O8693" s="2">
        <f t="shared" si="1353"/>
        <v>-50.237599999999986</v>
      </c>
      <c r="P8693" s="2">
        <f t="shared" si="1354"/>
        <v>493.57599999999996</v>
      </c>
      <c r="Q8693" s="2">
        <f t="shared" si="1355"/>
        <v>-10.178290678639154</v>
      </c>
      <c r="R8693">
        <v>2</v>
      </c>
      <c r="S8693">
        <v>0.4</v>
      </c>
      <c r="T8693" s="2">
        <v>247.18799999999999</v>
      </c>
      <c r="U8693" s="3">
        <v>-49.437600000000032</v>
      </c>
      <c r="V8693" s="4">
        <f t="shared" si="1359"/>
        <v>-10.000000000000007</v>
      </c>
      <c r="W8693" s="2">
        <f t="shared" si="1356"/>
        <v>494.37599999999998</v>
      </c>
    </row>
    <row r="8694" spans="1:23" x14ac:dyDescent="0.25">
      <c r="A8694">
        <f t="shared" si="1357"/>
        <v>2016</v>
      </c>
      <c r="B8694" s="1">
        <v>42596</v>
      </c>
      <c r="C8694" s="1">
        <v>42600</v>
      </c>
      <c r="D8694" s="1" t="str">
        <f t="shared" si="1350"/>
        <v>Aug</v>
      </c>
      <c r="E8694" t="s">
        <v>38</v>
      </c>
      <c r="F8694" t="s">
        <v>265</v>
      </c>
      <c r="G8694" t="s">
        <v>33</v>
      </c>
      <c r="H8694" t="s">
        <v>80</v>
      </c>
      <c r="I8694" t="s">
        <v>2256</v>
      </c>
      <c r="J8694" t="s">
        <v>50</v>
      </c>
      <c r="K8694" t="s">
        <v>86</v>
      </c>
      <c r="L8694" s="2">
        <f t="shared" si="1351"/>
        <v>270.16139999999996</v>
      </c>
      <c r="M8694" s="2">
        <f t="shared" si="1352"/>
        <v>279.76</v>
      </c>
      <c r="N8694" s="2">
        <f t="shared" si="1358"/>
        <v>9.5986000000000331</v>
      </c>
      <c r="O8694" s="2">
        <f t="shared" si="1353"/>
        <v>47.993000000000166</v>
      </c>
      <c r="P8694" s="2">
        <f t="shared" si="1354"/>
        <v>1398.8</v>
      </c>
      <c r="Q8694" s="2">
        <f t="shared" si="1355"/>
        <v>3.4310122962539435</v>
      </c>
      <c r="R8694">
        <v>5</v>
      </c>
      <c r="S8694">
        <v>0.2</v>
      </c>
      <c r="T8694" s="2">
        <v>279.95999999999998</v>
      </c>
      <c r="U8694" s="3">
        <v>48.992999999999995</v>
      </c>
      <c r="V8694" s="4">
        <f t="shared" si="1359"/>
        <v>3.4999999999999996</v>
      </c>
      <c r="W8694" s="2">
        <f t="shared" si="1356"/>
        <v>1399.8</v>
      </c>
    </row>
    <row r="8695" spans="1:23" x14ac:dyDescent="0.25">
      <c r="A8695">
        <f t="shared" si="1357"/>
        <v>2016</v>
      </c>
      <c r="B8695" s="1">
        <v>42667</v>
      </c>
      <c r="C8695" s="1">
        <v>42671</v>
      </c>
      <c r="D8695" s="1" t="str">
        <f t="shared" si="1350"/>
        <v>Oct</v>
      </c>
      <c r="E8695" t="s">
        <v>38</v>
      </c>
      <c r="F8695" t="s">
        <v>1693</v>
      </c>
      <c r="G8695" t="s">
        <v>64</v>
      </c>
      <c r="H8695" t="s">
        <v>34</v>
      </c>
      <c r="I8695" t="s">
        <v>480</v>
      </c>
      <c r="J8695" t="s">
        <v>50</v>
      </c>
      <c r="K8695" t="s">
        <v>86</v>
      </c>
      <c r="L8695" s="2">
        <f t="shared" si="1351"/>
        <v>417.6</v>
      </c>
      <c r="M8695" s="2">
        <f t="shared" si="1352"/>
        <v>450</v>
      </c>
      <c r="N8695" s="2">
        <f t="shared" si="1358"/>
        <v>32.399999999999977</v>
      </c>
      <c r="O8695" s="2">
        <f t="shared" si="1353"/>
        <v>161.99999999999989</v>
      </c>
      <c r="P8695" s="2">
        <f t="shared" si="1354"/>
        <v>2250</v>
      </c>
      <c r="Q8695" s="2">
        <f t="shared" si="1355"/>
        <v>7.1999999999999957</v>
      </c>
      <c r="R8695">
        <v>5</v>
      </c>
      <c r="S8695">
        <v>0</v>
      </c>
      <c r="T8695" s="2">
        <v>450</v>
      </c>
      <c r="U8695" s="3">
        <v>162</v>
      </c>
      <c r="V8695" s="4">
        <f t="shared" si="1359"/>
        <v>7.1999999999999993</v>
      </c>
      <c r="W8695" s="2">
        <f t="shared" si="1356"/>
        <v>2250</v>
      </c>
    </row>
    <row r="8696" spans="1:23" x14ac:dyDescent="0.25">
      <c r="A8696">
        <f t="shared" si="1357"/>
        <v>2014</v>
      </c>
      <c r="B8696" s="1">
        <v>41874</v>
      </c>
      <c r="C8696" s="1">
        <v>41879</v>
      </c>
      <c r="D8696" s="1" t="str">
        <f t="shared" si="1350"/>
        <v>Aug</v>
      </c>
      <c r="E8696" t="s">
        <v>23</v>
      </c>
      <c r="F8696" t="s">
        <v>460</v>
      </c>
      <c r="G8696" t="s">
        <v>64</v>
      </c>
      <c r="H8696" t="s">
        <v>65</v>
      </c>
      <c r="I8696" t="s">
        <v>856</v>
      </c>
      <c r="J8696" t="s">
        <v>36</v>
      </c>
      <c r="K8696" t="s">
        <v>60</v>
      </c>
      <c r="L8696" s="2">
        <f t="shared" si="1351"/>
        <v>16.264800000000001</v>
      </c>
      <c r="M8696" s="2">
        <f t="shared" si="1352"/>
        <v>19.440000000000001</v>
      </c>
      <c r="N8696" s="2">
        <f t="shared" si="1358"/>
        <v>3.1752000000000002</v>
      </c>
      <c r="O8696" s="2">
        <f t="shared" si="1353"/>
        <v>9.5256000000000007</v>
      </c>
      <c r="P8696" s="2">
        <f t="shared" si="1354"/>
        <v>58.320000000000007</v>
      </c>
      <c r="Q8696" s="2">
        <f t="shared" si="1355"/>
        <v>16.333333333333332</v>
      </c>
      <c r="R8696">
        <v>3</v>
      </c>
      <c r="S8696">
        <v>0</v>
      </c>
      <c r="T8696" s="2">
        <v>19.440000000000001</v>
      </c>
      <c r="U8696" s="3">
        <v>9.5256000000000007</v>
      </c>
      <c r="V8696" s="4">
        <f t="shared" si="1359"/>
        <v>16.333333333333332</v>
      </c>
      <c r="W8696" s="2">
        <f t="shared" si="1356"/>
        <v>58.320000000000007</v>
      </c>
    </row>
    <row r="8697" spans="1:23" x14ac:dyDescent="0.25">
      <c r="A8697">
        <f t="shared" si="1357"/>
        <v>2017</v>
      </c>
      <c r="B8697" s="1">
        <v>42993</v>
      </c>
      <c r="C8697" s="1">
        <v>42995</v>
      </c>
      <c r="D8697" s="1" t="str">
        <f t="shared" si="1350"/>
        <v>Sep</v>
      </c>
      <c r="E8697" t="s">
        <v>23</v>
      </c>
      <c r="F8697" t="s">
        <v>169</v>
      </c>
      <c r="G8697" t="s">
        <v>64</v>
      </c>
      <c r="H8697" t="s">
        <v>34</v>
      </c>
      <c r="I8697" t="s">
        <v>373</v>
      </c>
      <c r="J8697" t="s">
        <v>28</v>
      </c>
      <c r="K8697" t="s">
        <v>41</v>
      </c>
      <c r="L8697" s="2">
        <f t="shared" si="1351"/>
        <v>289.62009999999998</v>
      </c>
      <c r="M8697" s="2">
        <f t="shared" si="1352"/>
        <v>300.70400000000001</v>
      </c>
      <c r="N8697" s="2">
        <f t="shared" si="1358"/>
        <v>11.083900000000028</v>
      </c>
      <c r="O8697" s="2">
        <f t="shared" si="1353"/>
        <v>11.083900000000028</v>
      </c>
      <c r="P8697" s="2">
        <f t="shared" si="1354"/>
        <v>300.70400000000001</v>
      </c>
      <c r="Q8697" s="2">
        <f t="shared" si="1355"/>
        <v>3.6859835585825356</v>
      </c>
      <c r="R8697">
        <v>1</v>
      </c>
      <c r="S8697">
        <v>0.2</v>
      </c>
      <c r="T8697" s="2">
        <v>300.904</v>
      </c>
      <c r="U8697" s="3">
        <v>11.283900000000017</v>
      </c>
      <c r="V8697" s="4">
        <f t="shared" si="1359"/>
        <v>3.7500000000000053</v>
      </c>
      <c r="W8697" s="2">
        <f t="shared" si="1356"/>
        <v>300.904</v>
      </c>
    </row>
    <row r="8698" spans="1:23" x14ac:dyDescent="0.25">
      <c r="A8698">
        <f t="shared" si="1357"/>
        <v>2017</v>
      </c>
      <c r="B8698" s="1">
        <v>42901</v>
      </c>
      <c r="C8698" s="1">
        <v>42906</v>
      </c>
      <c r="D8698" s="1" t="str">
        <f t="shared" si="1350"/>
        <v>Jun</v>
      </c>
      <c r="E8698" t="s">
        <v>38</v>
      </c>
      <c r="F8698" t="s">
        <v>470</v>
      </c>
      <c r="G8698" t="s">
        <v>33</v>
      </c>
      <c r="H8698" t="s">
        <v>26</v>
      </c>
      <c r="I8698" t="s">
        <v>1924</v>
      </c>
      <c r="J8698" t="s">
        <v>50</v>
      </c>
      <c r="K8698" t="s">
        <v>51</v>
      </c>
      <c r="L8698" s="2">
        <f t="shared" si="1351"/>
        <v>230.9769</v>
      </c>
      <c r="M8698" s="2">
        <f t="shared" si="1352"/>
        <v>239.77600000000001</v>
      </c>
      <c r="N8698" s="2">
        <f t="shared" si="1358"/>
        <v>8.7991000000000099</v>
      </c>
      <c r="O8698" s="2">
        <f t="shared" si="1353"/>
        <v>26.39730000000003</v>
      </c>
      <c r="P8698" s="2">
        <f t="shared" si="1354"/>
        <v>719.32799999999997</v>
      </c>
      <c r="Q8698" s="2">
        <f t="shared" si="1355"/>
        <v>3.6697167356199163</v>
      </c>
      <c r="R8698">
        <v>3</v>
      </c>
      <c r="S8698">
        <v>0.2</v>
      </c>
      <c r="T8698" s="2">
        <v>239.976</v>
      </c>
      <c r="U8698" s="3">
        <v>26.997299999999967</v>
      </c>
      <c r="V8698" s="4">
        <f t="shared" si="1359"/>
        <v>3.7499999999999956</v>
      </c>
      <c r="W8698" s="2">
        <f t="shared" si="1356"/>
        <v>719.928</v>
      </c>
    </row>
    <row r="8699" spans="1:23" x14ac:dyDescent="0.25">
      <c r="A8699">
        <f t="shared" si="1357"/>
        <v>2017</v>
      </c>
      <c r="B8699" s="1">
        <v>42901</v>
      </c>
      <c r="C8699" s="1">
        <v>42906</v>
      </c>
      <c r="D8699" s="1" t="str">
        <f t="shared" si="1350"/>
        <v>Jun</v>
      </c>
      <c r="E8699" t="s">
        <v>38</v>
      </c>
      <c r="F8699" t="s">
        <v>470</v>
      </c>
      <c r="G8699" t="s">
        <v>33</v>
      </c>
      <c r="H8699" t="s">
        <v>26</v>
      </c>
      <c r="I8699" t="s">
        <v>381</v>
      </c>
      <c r="J8699" t="s">
        <v>28</v>
      </c>
      <c r="K8699" t="s">
        <v>46</v>
      </c>
      <c r="L8699" s="2">
        <f t="shared" si="1351"/>
        <v>28.830400000000004</v>
      </c>
      <c r="M8699" s="2">
        <f t="shared" si="1352"/>
        <v>30.968000000000004</v>
      </c>
      <c r="N8699" s="2">
        <f t="shared" si="1358"/>
        <v>2.1375999999999991</v>
      </c>
      <c r="O8699" s="2">
        <f t="shared" si="1353"/>
        <v>8.5503999999999962</v>
      </c>
      <c r="P8699" s="2">
        <f t="shared" si="1354"/>
        <v>123.87200000000001</v>
      </c>
      <c r="Q8699" s="2">
        <f t="shared" si="1355"/>
        <v>6.9026091449237885</v>
      </c>
      <c r="R8699">
        <v>4</v>
      </c>
      <c r="S8699">
        <v>0.2</v>
      </c>
      <c r="T8699" s="2">
        <v>31.168000000000003</v>
      </c>
      <c r="U8699" s="3">
        <v>9.3504000000000005</v>
      </c>
      <c r="V8699" s="4">
        <f t="shared" si="1359"/>
        <v>7.5</v>
      </c>
      <c r="W8699" s="2">
        <f t="shared" si="1356"/>
        <v>124.67200000000001</v>
      </c>
    </row>
    <row r="8700" spans="1:23" x14ac:dyDescent="0.25">
      <c r="A8700">
        <f t="shared" si="1357"/>
        <v>2017</v>
      </c>
      <c r="B8700" s="1">
        <v>42901</v>
      </c>
      <c r="C8700" s="1">
        <v>42906</v>
      </c>
      <c r="D8700" s="1" t="str">
        <f t="shared" si="1350"/>
        <v>Jun</v>
      </c>
      <c r="E8700" t="s">
        <v>38</v>
      </c>
      <c r="F8700" t="s">
        <v>470</v>
      </c>
      <c r="G8700" t="s">
        <v>33</v>
      </c>
      <c r="H8700" t="s">
        <v>26</v>
      </c>
      <c r="I8700" t="s">
        <v>2285</v>
      </c>
      <c r="J8700" t="s">
        <v>28</v>
      </c>
      <c r="K8700" t="s">
        <v>41</v>
      </c>
      <c r="L8700" s="2">
        <f t="shared" si="1351"/>
        <v>135.072</v>
      </c>
      <c r="M8700" s="2">
        <f t="shared" si="1352"/>
        <v>120.55999999999999</v>
      </c>
      <c r="N8700" s="2">
        <f t="shared" si="1358"/>
        <v>-14.512000000000015</v>
      </c>
      <c r="O8700" s="2">
        <f t="shared" si="1353"/>
        <v>-29.024000000000029</v>
      </c>
      <c r="P8700" s="2">
        <f t="shared" si="1354"/>
        <v>241.11999999999998</v>
      </c>
      <c r="Q8700" s="2">
        <f t="shared" si="1355"/>
        <v>-12.037159920371613</v>
      </c>
      <c r="R8700">
        <v>2</v>
      </c>
      <c r="S8700">
        <v>0.4</v>
      </c>
      <c r="T8700" s="2">
        <v>120.96</v>
      </c>
      <c r="U8700" s="3">
        <v>-28.224000000000004</v>
      </c>
      <c r="V8700" s="4">
        <f t="shared" si="1359"/>
        <v>-11.666666666666668</v>
      </c>
      <c r="W8700" s="2">
        <f t="shared" si="1356"/>
        <v>241.92</v>
      </c>
    </row>
    <row r="8701" spans="1:23" x14ac:dyDescent="0.25">
      <c r="A8701">
        <f t="shared" si="1357"/>
        <v>2017</v>
      </c>
      <c r="B8701" s="1">
        <v>42901</v>
      </c>
      <c r="C8701" s="1">
        <v>42906</v>
      </c>
      <c r="D8701" s="1" t="str">
        <f t="shared" si="1350"/>
        <v>Jun</v>
      </c>
      <c r="E8701" t="s">
        <v>38</v>
      </c>
      <c r="F8701" t="s">
        <v>470</v>
      </c>
      <c r="G8701" t="s">
        <v>33</v>
      </c>
      <c r="H8701" t="s">
        <v>26</v>
      </c>
      <c r="I8701" t="s">
        <v>1165</v>
      </c>
      <c r="J8701" t="s">
        <v>50</v>
      </c>
      <c r="K8701" t="s">
        <v>51</v>
      </c>
      <c r="L8701" s="2">
        <f t="shared" si="1351"/>
        <v>2211.9367999999999</v>
      </c>
      <c r="M8701" s="2">
        <f t="shared" si="1352"/>
        <v>2239.7360000000003</v>
      </c>
      <c r="N8701" s="2">
        <f t="shared" si="1358"/>
        <v>27.799200000000383</v>
      </c>
      <c r="O8701" s="2">
        <f t="shared" si="1353"/>
        <v>222.39360000000306</v>
      </c>
      <c r="P8701" s="2">
        <f t="shared" si="1354"/>
        <v>17917.888000000003</v>
      </c>
      <c r="Q8701" s="2">
        <f t="shared" si="1355"/>
        <v>1.2411819964495985</v>
      </c>
      <c r="R8701">
        <v>8</v>
      </c>
      <c r="S8701">
        <v>0.2</v>
      </c>
      <c r="T8701" s="2">
        <v>2239.9360000000001</v>
      </c>
      <c r="U8701" s="3">
        <v>223.99360000000013</v>
      </c>
      <c r="V8701" s="4">
        <f t="shared" si="1359"/>
        <v>1.2500000000000007</v>
      </c>
      <c r="W8701" s="2">
        <f t="shared" si="1356"/>
        <v>17919.488000000001</v>
      </c>
    </row>
    <row r="8702" spans="1:23" x14ac:dyDescent="0.25">
      <c r="A8702">
        <f t="shared" si="1357"/>
        <v>2017</v>
      </c>
      <c r="B8702" s="1">
        <v>42901</v>
      </c>
      <c r="C8702" s="1">
        <v>42906</v>
      </c>
      <c r="D8702" s="1" t="str">
        <f t="shared" si="1350"/>
        <v>Jun</v>
      </c>
      <c r="E8702" t="s">
        <v>38</v>
      </c>
      <c r="F8702" t="s">
        <v>470</v>
      </c>
      <c r="G8702" t="s">
        <v>33</v>
      </c>
      <c r="H8702" t="s">
        <v>26</v>
      </c>
      <c r="I8702" t="s">
        <v>582</v>
      </c>
      <c r="J8702" t="s">
        <v>36</v>
      </c>
      <c r="K8702" t="s">
        <v>55</v>
      </c>
      <c r="L8702" s="2">
        <f t="shared" si="1351"/>
        <v>75.770099999999999</v>
      </c>
      <c r="M8702" s="2">
        <f t="shared" si="1352"/>
        <v>76.408000000000001</v>
      </c>
      <c r="N8702" s="2">
        <f t="shared" si="1358"/>
        <v>0.63790000000000191</v>
      </c>
      <c r="O8702" s="2">
        <f t="shared" si="1353"/>
        <v>5.1032000000000153</v>
      </c>
      <c r="P8702" s="2">
        <f t="shared" si="1354"/>
        <v>611.26400000000001</v>
      </c>
      <c r="Q8702" s="2">
        <f t="shared" si="1355"/>
        <v>0.83486022406031035</v>
      </c>
      <c r="R8702">
        <v>8</v>
      </c>
      <c r="S8702">
        <v>0.2</v>
      </c>
      <c r="T8702" s="2">
        <v>76.608000000000004</v>
      </c>
      <c r="U8702" s="3">
        <v>6.7031999999999954</v>
      </c>
      <c r="V8702" s="4">
        <f t="shared" si="1359"/>
        <v>1.0937499999999993</v>
      </c>
      <c r="W8702" s="2">
        <f t="shared" si="1356"/>
        <v>612.86400000000003</v>
      </c>
    </row>
    <row r="8703" spans="1:23" x14ac:dyDescent="0.25">
      <c r="A8703">
        <f t="shared" si="1357"/>
        <v>2017</v>
      </c>
      <c r="B8703" s="1">
        <v>42901</v>
      </c>
      <c r="C8703" s="1">
        <v>42906</v>
      </c>
      <c r="D8703" s="1" t="str">
        <f t="shared" si="1350"/>
        <v>Jun</v>
      </c>
      <c r="E8703" t="s">
        <v>38</v>
      </c>
      <c r="F8703" t="s">
        <v>470</v>
      </c>
      <c r="G8703" t="s">
        <v>33</v>
      </c>
      <c r="H8703" t="s">
        <v>26</v>
      </c>
      <c r="I8703" t="s">
        <v>811</v>
      </c>
      <c r="J8703" t="s">
        <v>36</v>
      </c>
      <c r="K8703" t="s">
        <v>43</v>
      </c>
      <c r="L8703" s="2">
        <f t="shared" si="1351"/>
        <v>124.92900000000003</v>
      </c>
      <c r="M8703" s="2">
        <f t="shared" si="1352"/>
        <v>142.57600000000002</v>
      </c>
      <c r="N8703" s="2">
        <f t="shared" si="1358"/>
        <v>17.646999999999991</v>
      </c>
      <c r="O8703" s="2">
        <f t="shared" si="1353"/>
        <v>17.646999999999991</v>
      </c>
      <c r="P8703" s="2">
        <f t="shared" si="1354"/>
        <v>142.57600000000002</v>
      </c>
      <c r="Q8703" s="2">
        <f t="shared" si="1355"/>
        <v>12.377258444619002</v>
      </c>
      <c r="R8703">
        <v>1</v>
      </c>
      <c r="S8703">
        <v>0.2</v>
      </c>
      <c r="T8703" s="2">
        <v>142.77600000000001</v>
      </c>
      <c r="U8703" s="3">
        <v>17.84699999999998</v>
      </c>
      <c r="V8703" s="4">
        <f t="shared" si="1359"/>
        <v>12.499999999999984</v>
      </c>
      <c r="W8703" s="2">
        <f t="shared" si="1356"/>
        <v>142.77600000000001</v>
      </c>
    </row>
    <row r="8704" spans="1:23" x14ac:dyDescent="0.25">
      <c r="A8704">
        <f t="shared" si="1357"/>
        <v>2017</v>
      </c>
      <c r="B8704" s="1">
        <v>42901</v>
      </c>
      <c r="C8704" s="1">
        <v>42906</v>
      </c>
      <c r="D8704" s="1" t="str">
        <f t="shared" si="1350"/>
        <v>Jun</v>
      </c>
      <c r="E8704" t="s">
        <v>38</v>
      </c>
      <c r="F8704" t="s">
        <v>470</v>
      </c>
      <c r="G8704" t="s">
        <v>33</v>
      </c>
      <c r="H8704" t="s">
        <v>26</v>
      </c>
      <c r="I8704" t="s">
        <v>2684</v>
      </c>
      <c r="J8704" t="s">
        <v>36</v>
      </c>
      <c r="K8704" t="s">
        <v>60</v>
      </c>
      <c r="L8704" s="2">
        <f t="shared" si="1351"/>
        <v>85.421600000000012</v>
      </c>
      <c r="M8704" s="2">
        <f t="shared" si="1352"/>
        <v>91.160000000000011</v>
      </c>
      <c r="N8704" s="2">
        <f t="shared" si="1358"/>
        <v>5.7383999999999986</v>
      </c>
      <c r="O8704" s="2">
        <f t="shared" si="1353"/>
        <v>28.691999999999993</v>
      </c>
      <c r="P8704" s="2">
        <f t="shared" si="1354"/>
        <v>455.80000000000007</v>
      </c>
      <c r="Q8704" s="2">
        <f t="shared" si="1355"/>
        <v>6.2948661693725292</v>
      </c>
      <c r="R8704">
        <v>5</v>
      </c>
      <c r="S8704">
        <v>0.2</v>
      </c>
      <c r="T8704" s="2">
        <v>91.360000000000014</v>
      </c>
      <c r="U8704" s="3">
        <v>29.691999999999993</v>
      </c>
      <c r="V8704" s="4">
        <f t="shared" si="1359"/>
        <v>6.4999999999999973</v>
      </c>
      <c r="W8704" s="2">
        <f t="shared" si="1356"/>
        <v>456.80000000000007</v>
      </c>
    </row>
    <row r="8705" spans="1:23" x14ac:dyDescent="0.25">
      <c r="A8705">
        <f t="shared" si="1357"/>
        <v>2015</v>
      </c>
      <c r="B8705" s="1">
        <v>42064</v>
      </c>
      <c r="C8705" s="1">
        <v>42068</v>
      </c>
      <c r="D8705" s="1" t="str">
        <f t="shared" si="1350"/>
        <v>Mar</v>
      </c>
      <c r="E8705" t="s">
        <v>38</v>
      </c>
      <c r="F8705" t="s">
        <v>875</v>
      </c>
      <c r="G8705" t="s">
        <v>25</v>
      </c>
      <c r="H8705" t="s">
        <v>80</v>
      </c>
      <c r="I8705" t="s">
        <v>1686</v>
      </c>
      <c r="J8705" t="s">
        <v>36</v>
      </c>
      <c r="K8705" t="s">
        <v>55</v>
      </c>
      <c r="L8705" s="2">
        <f t="shared" si="1351"/>
        <v>3.3300000000000005</v>
      </c>
      <c r="M8705" s="2">
        <f t="shared" si="1352"/>
        <v>3.3520000000000003</v>
      </c>
      <c r="N8705" s="2">
        <f t="shared" si="1358"/>
        <v>2.1999999999999797E-2</v>
      </c>
      <c r="O8705" s="2">
        <f t="shared" si="1353"/>
        <v>4.3999999999999595E-2</v>
      </c>
      <c r="P8705" s="2">
        <f t="shared" si="1354"/>
        <v>6.7040000000000006</v>
      </c>
      <c r="Q8705" s="2">
        <f t="shared" si="1355"/>
        <v>0.65632458233889612</v>
      </c>
      <c r="R8705">
        <v>2</v>
      </c>
      <c r="S8705">
        <v>0.2</v>
      </c>
      <c r="T8705" s="2">
        <v>3.5520000000000005</v>
      </c>
      <c r="U8705" s="3">
        <v>0.44399999999999973</v>
      </c>
      <c r="V8705" s="4">
        <f t="shared" si="1359"/>
        <v>6.2499999999999956</v>
      </c>
      <c r="W8705" s="2">
        <f t="shared" si="1356"/>
        <v>7.104000000000001</v>
      </c>
    </row>
    <row r="8706" spans="1:23" x14ac:dyDescent="0.25">
      <c r="A8706">
        <f t="shared" si="1357"/>
        <v>2016</v>
      </c>
      <c r="B8706" s="1">
        <v>42574</v>
      </c>
      <c r="C8706" s="1">
        <v>42577</v>
      </c>
      <c r="D8706" s="1" t="str">
        <f t="shared" ref="D8706:D8769" si="1360">TEXT((B8706),"MMM")</f>
        <v>Jul</v>
      </c>
      <c r="E8706" t="s">
        <v>98</v>
      </c>
      <c r="F8706" t="s">
        <v>1899</v>
      </c>
      <c r="G8706" t="s">
        <v>25</v>
      </c>
      <c r="H8706" t="s">
        <v>65</v>
      </c>
      <c r="I8706" t="s">
        <v>2588</v>
      </c>
      <c r="J8706" t="s">
        <v>50</v>
      </c>
      <c r="K8706" t="s">
        <v>51</v>
      </c>
      <c r="L8706" s="2">
        <f t="shared" ref="L8706:L8769" si="1361">T8706 - (U8706 / R8706)</f>
        <v>113.6968</v>
      </c>
      <c r="M8706" s="2">
        <f t="shared" ref="M8706:M8769" si="1362">(T8706/1-S8706)</f>
        <v>114.93599999999999</v>
      </c>
      <c r="N8706" s="2">
        <f t="shared" si="1358"/>
        <v>1.2391999999999967</v>
      </c>
      <c r="O8706" s="2">
        <f t="shared" ref="O8706:O8769" si="1363">N8706*R8706</f>
        <v>9.913599999999974</v>
      </c>
      <c r="P8706" s="2">
        <f t="shared" ref="P8706:P8769" si="1364">(M8706*R8706)</f>
        <v>919.48799999999994</v>
      </c>
      <c r="Q8706" s="2">
        <f t="shared" ref="Q8706:Q8769" si="1365">(O8706/(M8706*R8706))*100</f>
        <v>1.0781652397856172</v>
      </c>
      <c r="R8706">
        <v>8</v>
      </c>
      <c r="S8706">
        <v>0.2</v>
      </c>
      <c r="T8706" s="2">
        <v>115.136</v>
      </c>
      <c r="U8706" s="3">
        <v>11.513600000000004</v>
      </c>
      <c r="V8706" s="4">
        <f t="shared" si="1359"/>
        <v>1.2500000000000004</v>
      </c>
      <c r="W8706" s="2">
        <f t="shared" ref="W8706:W8769" si="1366">R8706*T8706</f>
        <v>921.08799999999997</v>
      </c>
    </row>
    <row r="8707" spans="1:23" x14ac:dyDescent="0.25">
      <c r="A8707">
        <f t="shared" ref="A8707:A8770" si="1367">YEAR(B8707)</f>
        <v>2014</v>
      </c>
      <c r="B8707" s="1">
        <v>41913</v>
      </c>
      <c r="C8707" s="1">
        <v>41917</v>
      </c>
      <c r="D8707" s="1" t="str">
        <f t="shared" si="1360"/>
        <v>Oct</v>
      </c>
      <c r="E8707" t="s">
        <v>38</v>
      </c>
      <c r="F8707" t="s">
        <v>2435</v>
      </c>
      <c r="G8707" t="s">
        <v>64</v>
      </c>
      <c r="H8707" t="s">
        <v>34</v>
      </c>
      <c r="I8707" t="s">
        <v>2675</v>
      </c>
      <c r="J8707" t="s">
        <v>36</v>
      </c>
      <c r="K8707" t="s">
        <v>128</v>
      </c>
      <c r="L8707" s="2">
        <f t="shared" si="1361"/>
        <v>4.71</v>
      </c>
      <c r="M8707" s="2">
        <f t="shared" si="1362"/>
        <v>4.71</v>
      </c>
      <c r="N8707" s="2">
        <f t="shared" ref="N8707:N8770" si="1368">(M8707-L8707)</f>
        <v>0</v>
      </c>
      <c r="O8707" s="2">
        <f t="shared" si="1363"/>
        <v>0</v>
      </c>
      <c r="P8707" s="2">
        <f t="shared" si="1364"/>
        <v>4.71</v>
      </c>
      <c r="Q8707" s="2">
        <f t="shared" si="1365"/>
        <v>0</v>
      </c>
      <c r="R8707">
        <v>1</v>
      </c>
      <c r="S8707">
        <v>0</v>
      </c>
      <c r="T8707" s="2">
        <v>4.71</v>
      </c>
      <c r="U8707" s="3">
        <v>0</v>
      </c>
      <c r="V8707" s="4">
        <f t="shared" ref="V8707:V8770" si="1369">(U8707/W8707)*100</f>
        <v>0</v>
      </c>
      <c r="W8707" s="2">
        <f t="shared" si="1366"/>
        <v>4.71</v>
      </c>
    </row>
    <row r="8708" spans="1:23" x14ac:dyDescent="0.25">
      <c r="A8708">
        <f t="shared" si="1367"/>
        <v>2014</v>
      </c>
      <c r="B8708" s="1">
        <v>41890</v>
      </c>
      <c r="C8708" s="1">
        <v>41895</v>
      </c>
      <c r="D8708" s="1" t="str">
        <f t="shared" si="1360"/>
        <v>Sep</v>
      </c>
      <c r="E8708" t="s">
        <v>38</v>
      </c>
      <c r="F8708" t="s">
        <v>1474</v>
      </c>
      <c r="G8708" t="s">
        <v>64</v>
      </c>
      <c r="H8708" t="s">
        <v>80</v>
      </c>
      <c r="I8708" t="s">
        <v>1511</v>
      </c>
      <c r="J8708" t="s">
        <v>28</v>
      </c>
      <c r="K8708" t="s">
        <v>31</v>
      </c>
      <c r="L8708" s="2">
        <f t="shared" si="1361"/>
        <v>166.04540000000003</v>
      </c>
      <c r="M8708" s="2">
        <f t="shared" si="1362"/>
        <v>172.66400000000002</v>
      </c>
      <c r="N8708" s="2">
        <f t="shared" si="1368"/>
        <v>6.6185999999999865</v>
      </c>
      <c r="O8708" s="2">
        <f t="shared" si="1363"/>
        <v>13.237199999999973</v>
      </c>
      <c r="P8708" s="2">
        <f t="shared" si="1364"/>
        <v>345.32800000000003</v>
      </c>
      <c r="Q8708" s="2">
        <f t="shared" si="1365"/>
        <v>3.8332252235555675</v>
      </c>
      <c r="R8708">
        <v>2</v>
      </c>
      <c r="S8708">
        <v>0.1</v>
      </c>
      <c r="T8708" s="2">
        <v>172.76400000000001</v>
      </c>
      <c r="U8708" s="3">
        <v>13.437199999999986</v>
      </c>
      <c r="V8708" s="4">
        <f t="shared" si="1369"/>
        <v>3.8888888888888848</v>
      </c>
      <c r="W8708" s="2">
        <f t="shared" si="1366"/>
        <v>345.52800000000002</v>
      </c>
    </row>
    <row r="8709" spans="1:23" x14ac:dyDescent="0.25">
      <c r="A8709">
        <f t="shared" si="1367"/>
        <v>2014</v>
      </c>
      <c r="B8709" s="1">
        <v>41890</v>
      </c>
      <c r="C8709" s="1">
        <v>41895</v>
      </c>
      <c r="D8709" s="1" t="str">
        <f t="shared" si="1360"/>
        <v>Sep</v>
      </c>
      <c r="E8709" t="s">
        <v>38</v>
      </c>
      <c r="F8709" t="s">
        <v>1474</v>
      </c>
      <c r="G8709" t="s">
        <v>64</v>
      </c>
      <c r="H8709" t="s">
        <v>80</v>
      </c>
      <c r="I8709" t="s">
        <v>1915</v>
      </c>
      <c r="J8709" t="s">
        <v>36</v>
      </c>
      <c r="K8709" t="s">
        <v>48</v>
      </c>
      <c r="L8709" s="2">
        <f t="shared" si="1361"/>
        <v>2.6752000000000002</v>
      </c>
      <c r="M8709" s="2">
        <f t="shared" si="1362"/>
        <v>3.52</v>
      </c>
      <c r="N8709" s="2">
        <f t="shared" si="1368"/>
        <v>0.84479999999999977</v>
      </c>
      <c r="O8709" s="2">
        <f t="shared" si="1363"/>
        <v>1.6895999999999995</v>
      </c>
      <c r="P8709" s="2">
        <f t="shared" si="1364"/>
        <v>7.04</v>
      </c>
      <c r="Q8709" s="2">
        <f t="shared" si="1365"/>
        <v>23.999999999999993</v>
      </c>
      <c r="R8709">
        <v>2</v>
      </c>
      <c r="S8709">
        <v>0</v>
      </c>
      <c r="T8709" s="2">
        <v>3.52</v>
      </c>
      <c r="U8709" s="3">
        <v>1.6896</v>
      </c>
      <c r="V8709" s="4">
        <f t="shared" si="1369"/>
        <v>24</v>
      </c>
      <c r="W8709" s="2">
        <f t="shared" si="1366"/>
        <v>7.04</v>
      </c>
    </row>
    <row r="8710" spans="1:23" x14ac:dyDescent="0.25">
      <c r="A8710">
        <f t="shared" si="1367"/>
        <v>2014</v>
      </c>
      <c r="B8710" s="1">
        <v>41959</v>
      </c>
      <c r="C8710" s="1">
        <v>41961</v>
      </c>
      <c r="D8710" s="1" t="str">
        <f t="shared" si="1360"/>
        <v>Nov</v>
      </c>
      <c r="E8710" t="s">
        <v>98</v>
      </c>
      <c r="F8710" t="s">
        <v>850</v>
      </c>
      <c r="G8710" t="s">
        <v>33</v>
      </c>
      <c r="H8710" t="s">
        <v>34</v>
      </c>
      <c r="I8710" t="s">
        <v>1192</v>
      </c>
      <c r="J8710" t="s">
        <v>50</v>
      </c>
      <c r="K8710" t="s">
        <v>51</v>
      </c>
      <c r="L8710" s="2">
        <f t="shared" si="1361"/>
        <v>84.466200000000001</v>
      </c>
      <c r="M8710" s="2">
        <f t="shared" si="1362"/>
        <v>79.768000000000001</v>
      </c>
      <c r="N8710" s="2">
        <f t="shared" si="1368"/>
        <v>-4.6981999999999999</v>
      </c>
      <c r="O8710" s="2">
        <f t="shared" si="1363"/>
        <v>-18.7928</v>
      </c>
      <c r="P8710" s="2">
        <f t="shared" si="1364"/>
        <v>319.072</v>
      </c>
      <c r="Q8710" s="2">
        <f t="shared" si="1365"/>
        <v>-5.8898305084745761</v>
      </c>
      <c r="R8710">
        <v>4</v>
      </c>
      <c r="S8710">
        <v>0.2</v>
      </c>
      <c r="T8710" s="2">
        <v>79.968000000000004</v>
      </c>
      <c r="U8710" s="3">
        <v>-17.992799999999999</v>
      </c>
      <c r="V8710" s="4">
        <f t="shared" si="1369"/>
        <v>-5.6249999999999991</v>
      </c>
      <c r="W8710" s="2">
        <f t="shared" si="1366"/>
        <v>319.87200000000001</v>
      </c>
    </row>
    <row r="8711" spans="1:23" x14ac:dyDescent="0.25">
      <c r="A8711">
        <f t="shared" si="1367"/>
        <v>2014</v>
      </c>
      <c r="B8711" s="1">
        <v>41959</v>
      </c>
      <c r="C8711" s="1">
        <v>41961</v>
      </c>
      <c r="D8711" s="1" t="str">
        <f t="shared" si="1360"/>
        <v>Nov</v>
      </c>
      <c r="E8711" t="s">
        <v>98</v>
      </c>
      <c r="F8711" t="s">
        <v>850</v>
      </c>
      <c r="G8711" t="s">
        <v>33</v>
      </c>
      <c r="H8711" t="s">
        <v>34</v>
      </c>
      <c r="I8711" t="s">
        <v>896</v>
      </c>
      <c r="J8711" t="s">
        <v>28</v>
      </c>
      <c r="K8711" t="s">
        <v>29</v>
      </c>
      <c r="L8711" s="2">
        <f t="shared" si="1361"/>
        <v>297.5752</v>
      </c>
      <c r="M8711" s="2">
        <f t="shared" si="1362"/>
        <v>305.8245</v>
      </c>
      <c r="N8711" s="2">
        <f t="shared" si="1368"/>
        <v>8.2493000000000052</v>
      </c>
      <c r="O8711" s="2">
        <f t="shared" si="1363"/>
        <v>24.747900000000016</v>
      </c>
      <c r="P8711" s="2">
        <f t="shared" si="1364"/>
        <v>917.47350000000006</v>
      </c>
      <c r="Q8711" s="2">
        <f t="shared" si="1365"/>
        <v>2.6973967095507407</v>
      </c>
      <c r="R8711">
        <v>3</v>
      </c>
      <c r="S8711">
        <v>0.15</v>
      </c>
      <c r="T8711" s="2">
        <v>305.97449999999998</v>
      </c>
      <c r="U8711" s="3">
        <v>25.197899999999969</v>
      </c>
      <c r="V8711" s="4">
        <f t="shared" si="1369"/>
        <v>2.7450980392156832</v>
      </c>
      <c r="W8711" s="2">
        <f t="shared" si="1366"/>
        <v>917.92349999999988</v>
      </c>
    </row>
    <row r="8712" spans="1:23" x14ac:dyDescent="0.25">
      <c r="A8712">
        <f t="shared" si="1367"/>
        <v>2014</v>
      </c>
      <c r="B8712" s="1">
        <v>41959</v>
      </c>
      <c r="C8712" s="1">
        <v>41961</v>
      </c>
      <c r="D8712" s="1" t="str">
        <f t="shared" si="1360"/>
        <v>Nov</v>
      </c>
      <c r="E8712" t="s">
        <v>98</v>
      </c>
      <c r="F8712" t="s">
        <v>850</v>
      </c>
      <c r="G8712" t="s">
        <v>33</v>
      </c>
      <c r="H8712" t="s">
        <v>34</v>
      </c>
      <c r="I8712" t="s">
        <v>287</v>
      </c>
      <c r="J8712" t="s">
        <v>36</v>
      </c>
      <c r="K8712" t="s">
        <v>43</v>
      </c>
      <c r="L8712" s="2">
        <f t="shared" si="1361"/>
        <v>341.46089999999998</v>
      </c>
      <c r="M8712" s="2">
        <f t="shared" si="1362"/>
        <v>344.90999999999997</v>
      </c>
      <c r="N8712" s="2">
        <f t="shared" si="1368"/>
        <v>3.4490999999999872</v>
      </c>
      <c r="O8712" s="2">
        <f t="shared" si="1363"/>
        <v>10.347299999999962</v>
      </c>
      <c r="P8712" s="2">
        <f t="shared" si="1364"/>
        <v>1034.73</v>
      </c>
      <c r="Q8712" s="2">
        <f t="shared" si="1365"/>
        <v>0.99999999999999623</v>
      </c>
      <c r="R8712">
        <v>3</v>
      </c>
      <c r="S8712">
        <v>0</v>
      </c>
      <c r="T8712" s="2">
        <v>344.90999999999997</v>
      </c>
      <c r="U8712" s="3">
        <v>10.347300000000004</v>
      </c>
      <c r="V8712" s="4">
        <f t="shared" si="1369"/>
        <v>1.0000000000000004</v>
      </c>
      <c r="W8712" s="2">
        <f t="shared" si="1366"/>
        <v>1034.73</v>
      </c>
    </row>
    <row r="8713" spans="1:23" x14ac:dyDescent="0.25">
      <c r="A8713">
        <f t="shared" si="1367"/>
        <v>2014</v>
      </c>
      <c r="B8713" s="1">
        <v>41701</v>
      </c>
      <c r="C8713" s="1">
        <v>41705</v>
      </c>
      <c r="D8713" s="1" t="str">
        <f t="shared" si="1360"/>
        <v>Mar</v>
      </c>
      <c r="E8713" t="s">
        <v>38</v>
      </c>
      <c r="F8713" t="s">
        <v>1363</v>
      </c>
      <c r="G8713" t="s">
        <v>25</v>
      </c>
      <c r="H8713" t="s">
        <v>34</v>
      </c>
      <c r="I8713" t="s">
        <v>1479</v>
      </c>
      <c r="J8713" t="s">
        <v>28</v>
      </c>
      <c r="K8713" t="s">
        <v>41</v>
      </c>
      <c r="L8713" s="2">
        <f t="shared" si="1361"/>
        <v>634.18140000000017</v>
      </c>
      <c r="M8713" s="2">
        <f t="shared" si="1362"/>
        <v>626.15200000000004</v>
      </c>
      <c r="N8713" s="2">
        <f t="shared" si="1368"/>
        <v>-8.0294000000001233</v>
      </c>
      <c r="O8713" s="2">
        <f t="shared" si="1363"/>
        <v>-24.08820000000037</v>
      </c>
      <c r="P8713" s="2">
        <f t="shared" si="1364"/>
        <v>1878.4560000000001</v>
      </c>
      <c r="Q8713" s="2">
        <f t="shared" si="1365"/>
        <v>-1.2823403901928163</v>
      </c>
      <c r="R8713">
        <v>3</v>
      </c>
      <c r="S8713">
        <v>0.2</v>
      </c>
      <c r="T8713" s="2">
        <v>626.35200000000009</v>
      </c>
      <c r="U8713" s="3">
        <v>-23.488200000000091</v>
      </c>
      <c r="V8713" s="4">
        <f t="shared" si="1369"/>
        <v>-1.2500000000000047</v>
      </c>
      <c r="W8713" s="2">
        <f t="shared" si="1366"/>
        <v>1879.0560000000003</v>
      </c>
    </row>
    <row r="8714" spans="1:23" x14ac:dyDescent="0.25">
      <c r="A8714">
        <f t="shared" si="1367"/>
        <v>2015</v>
      </c>
      <c r="B8714" s="1">
        <v>42341</v>
      </c>
      <c r="C8714" s="1">
        <v>42345</v>
      </c>
      <c r="D8714" s="1" t="str">
        <f t="shared" si="1360"/>
        <v>Dec</v>
      </c>
      <c r="E8714" t="s">
        <v>38</v>
      </c>
      <c r="F8714" t="s">
        <v>2013</v>
      </c>
      <c r="G8714" t="s">
        <v>25</v>
      </c>
      <c r="H8714" t="s">
        <v>34</v>
      </c>
      <c r="I8714" t="s">
        <v>1875</v>
      </c>
      <c r="J8714" t="s">
        <v>28</v>
      </c>
      <c r="K8714" t="s">
        <v>29</v>
      </c>
      <c r="L8714" s="2">
        <f t="shared" si="1361"/>
        <v>369.36759999999998</v>
      </c>
      <c r="M8714" s="2">
        <f t="shared" si="1362"/>
        <v>359.34899999999999</v>
      </c>
      <c r="N8714" s="2">
        <f t="shared" si="1368"/>
        <v>-10.018599999999992</v>
      </c>
      <c r="O8714" s="2">
        <f t="shared" si="1363"/>
        <v>-30.055799999999977</v>
      </c>
      <c r="P8714" s="2">
        <f t="shared" si="1364"/>
        <v>1078.047</v>
      </c>
      <c r="Q8714" s="2">
        <f t="shared" si="1365"/>
        <v>-2.787986052556148</v>
      </c>
      <c r="R8714">
        <v>3</v>
      </c>
      <c r="S8714">
        <v>0.15</v>
      </c>
      <c r="T8714" s="2">
        <v>359.49899999999997</v>
      </c>
      <c r="U8714" s="3">
        <v>-29.605799999999981</v>
      </c>
      <c r="V8714" s="4">
        <f t="shared" si="1369"/>
        <v>-2.745098039215685</v>
      </c>
      <c r="W8714" s="2">
        <f t="shared" si="1366"/>
        <v>1078.4969999999998</v>
      </c>
    </row>
    <row r="8715" spans="1:23" x14ac:dyDescent="0.25">
      <c r="A8715">
        <f t="shared" si="1367"/>
        <v>2017</v>
      </c>
      <c r="B8715" s="1">
        <v>42927</v>
      </c>
      <c r="C8715" s="1">
        <v>42932</v>
      </c>
      <c r="D8715" s="1" t="str">
        <f t="shared" si="1360"/>
        <v>Jul</v>
      </c>
      <c r="E8715" t="s">
        <v>38</v>
      </c>
      <c r="F8715" t="s">
        <v>2482</v>
      </c>
      <c r="G8715" t="s">
        <v>33</v>
      </c>
      <c r="H8715" t="s">
        <v>34</v>
      </c>
      <c r="I8715" t="s">
        <v>953</v>
      </c>
      <c r="J8715" t="s">
        <v>50</v>
      </c>
      <c r="K8715" t="s">
        <v>51</v>
      </c>
      <c r="L8715" s="2">
        <f t="shared" si="1361"/>
        <v>71.052599999999998</v>
      </c>
      <c r="M8715" s="2">
        <f t="shared" si="1362"/>
        <v>71.751999999999995</v>
      </c>
      <c r="N8715" s="2">
        <f t="shared" si="1368"/>
        <v>0.69939999999999714</v>
      </c>
      <c r="O8715" s="2">
        <f t="shared" si="1363"/>
        <v>4.1963999999999828</v>
      </c>
      <c r="P8715" s="2">
        <f t="shared" si="1364"/>
        <v>430.51199999999994</v>
      </c>
      <c r="Q8715" s="2">
        <f t="shared" si="1365"/>
        <v>0.97474634853383491</v>
      </c>
      <c r="R8715">
        <v>6</v>
      </c>
      <c r="S8715">
        <v>0.2</v>
      </c>
      <c r="T8715" s="2">
        <v>71.951999999999998</v>
      </c>
      <c r="U8715" s="3">
        <v>5.3963999999999963</v>
      </c>
      <c r="V8715" s="4">
        <f t="shared" si="1369"/>
        <v>1.2499999999999991</v>
      </c>
      <c r="W8715" s="2">
        <f t="shared" si="1366"/>
        <v>431.71199999999999</v>
      </c>
    </row>
    <row r="8716" spans="1:23" x14ac:dyDescent="0.25">
      <c r="A8716">
        <f t="shared" si="1367"/>
        <v>2017</v>
      </c>
      <c r="B8716" s="1">
        <v>42927</v>
      </c>
      <c r="C8716" s="1">
        <v>42932</v>
      </c>
      <c r="D8716" s="1" t="str">
        <f t="shared" si="1360"/>
        <v>Jul</v>
      </c>
      <c r="E8716" t="s">
        <v>38</v>
      </c>
      <c r="F8716" t="s">
        <v>2482</v>
      </c>
      <c r="G8716" t="s">
        <v>33</v>
      </c>
      <c r="H8716" t="s">
        <v>34</v>
      </c>
      <c r="I8716" t="s">
        <v>1500</v>
      </c>
      <c r="J8716" t="s">
        <v>36</v>
      </c>
      <c r="K8716" t="s">
        <v>53</v>
      </c>
      <c r="L8716" s="2">
        <f t="shared" si="1361"/>
        <v>27.937500000000004</v>
      </c>
      <c r="M8716" s="2">
        <f t="shared" si="1362"/>
        <v>29.600000000000005</v>
      </c>
      <c r="N8716" s="2">
        <f t="shared" si="1368"/>
        <v>1.6625000000000014</v>
      </c>
      <c r="O8716" s="2">
        <f t="shared" si="1363"/>
        <v>8.3125000000000071</v>
      </c>
      <c r="P8716" s="2">
        <f t="shared" si="1364"/>
        <v>148.00000000000003</v>
      </c>
      <c r="Q8716" s="2">
        <f t="shared" si="1365"/>
        <v>5.6165540540540579</v>
      </c>
      <c r="R8716">
        <v>5</v>
      </c>
      <c r="S8716">
        <v>0.2</v>
      </c>
      <c r="T8716" s="2">
        <v>29.800000000000004</v>
      </c>
      <c r="U8716" s="3">
        <v>9.3124999999999982</v>
      </c>
      <c r="V8716" s="4">
        <f t="shared" si="1369"/>
        <v>6.2499999999999982</v>
      </c>
      <c r="W8716" s="2">
        <f t="shared" si="1366"/>
        <v>149.00000000000003</v>
      </c>
    </row>
    <row r="8717" spans="1:23" x14ac:dyDescent="0.25">
      <c r="A8717">
        <f t="shared" si="1367"/>
        <v>2017</v>
      </c>
      <c r="B8717" s="1">
        <v>43055</v>
      </c>
      <c r="C8717" s="1">
        <v>43059</v>
      </c>
      <c r="D8717" s="1" t="str">
        <f t="shared" si="1360"/>
        <v>Nov</v>
      </c>
      <c r="E8717" t="s">
        <v>23</v>
      </c>
      <c r="F8717" t="s">
        <v>1037</v>
      </c>
      <c r="G8717" t="s">
        <v>33</v>
      </c>
      <c r="H8717" t="s">
        <v>80</v>
      </c>
      <c r="I8717" t="s">
        <v>822</v>
      </c>
      <c r="J8717" t="s">
        <v>36</v>
      </c>
      <c r="K8717" t="s">
        <v>53</v>
      </c>
      <c r="L8717" s="2">
        <f t="shared" si="1361"/>
        <v>3.2223999999999999</v>
      </c>
      <c r="M8717" s="2">
        <f t="shared" si="1362"/>
        <v>1.1240000000000003</v>
      </c>
      <c r="N8717" s="2">
        <f t="shared" si="1368"/>
        <v>-2.0983999999999998</v>
      </c>
      <c r="O8717" s="2">
        <f t="shared" si="1363"/>
        <v>-2.0983999999999998</v>
      </c>
      <c r="P8717" s="2">
        <f t="shared" si="1364"/>
        <v>1.1240000000000003</v>
      </c>
      <c r="Q8717" s="2">
        <f t="shared" si="1365"/>
        <v>-186.69039145907468</v>
      </c>
      <c r="R8717">
        <v>1</v>
      </c>
      <c r="S8717">
        <v>0.7</v>
      </c>
      <c r="T8717" s="2">
        <v>1.8240000000000003</v>
      </c>
      <c r="U8717" s="3">
        <v>-1.3983999999999996</v>
      </c>
      <c r="V8717" s="4">
        <f t="shared" si="1369"/>
        <v>-76.666666666666643</v>
      </c>
      <c r="W8717" s="2">
        <f t="shared" si="1366"/>
        <v>1.8240000000000003</v>
      </c>
    </row>
    <row r="8718" spans="1:23" x14ac:dyDescent="0.25">
      <c r="A8718">
        <f t="shared" si="1367"/>
        <v>2016</v>
      </c>
      <c r="B8718" s="1">
        <v>42533</v>
      </c>
      <c r="C8718" s="1">
        <v>42537</v>
      </c>
      <c r="D8718" s="1" t="str">
        <f t="shared" si="1360"/>
        <v>Jun</v>
      </c>
      <c r="E8718" t="s">
        <v>23</v>
      </c>
      <c r="F8718" t="s">
        <v>1909</v>
      </c>
      <c r="G8718" t="s">
        <v>64</v>
      </c>
      <c r="H8718" t="s">
        <v>65</v>
      </c>
      <c r="I8718" t="s">
        <v>2141</v>
      </c>
      <c r="J8718" t="s">
        <v>36</v>
      </c>
      <c r="K8718" t="s">
        <v>55</v>
      </c>
      <c r="L8718" s="2">
        <f t="shared" si="1361"/>
        <v>104.624</v>
      </c>
      <c r="M8718" s="2">
        <f t="shared" si="1362"/>
        <v>63.583999999999989</v>
      </c>
      <c r="N8718" s="2">
        <f t="shared" si="1368"/>
        <v>-41.040000000000006</v>
      </c>
      <c r="O8718" s="2">
        <f t="shared" si="1363"/>
        <v>-164.16000000000003</v>
      </c>
      <c r="P8718" s="2">
        <f t="shared" si="1364"/>
        <v>254.33599999999996</v>
      </c>
      <c r="Q8718" s="2">
        <f t="shared" si="1365"/>
        <v>-64.54453950679418</v>
      </c>
      <c r="R8718">
        <v>4</v>
      </c>
      <c r="S8718">
        <v>0.8</v>
      </c>
      <c r="T8718" s="2">
        <v>64.383999999999986</v>
      </c>
      <c r="U8718" s="3">
        <v>-160.96</v>
      </c>
      <c r="V8718" s="4">
        <f t="shared" si="1369"/>
        <v>-62.500000000000014</v>
      </c>
      <c r="W8718" s="2">
        <f t="shared" si="1366"/>
        <v>257.53599999999994</v>
      </c>
    </row>
    <row r="8719" spans="1:23" x14ac:dyDescent="0.25">
      <c r="A8719">
        <f t="shared" si="1367"/>
        <v>2016</v>
      </c>
      <c r="B8719" s="1">
        <v>42533</v>
      </c>
      <c r="C8719" s="1">
        <v>42537</v>
      </c>
      <c r="D8719" s="1" t="str">
        <f t="shared" si="1360"/>
        <v>Jun</v>
      </c>
      <c r="E8719" t="s">
        <v>23</v>
      </c>
      <c r="F8719" t="s">
        <v>1909</v>
      </c>
      <c r="G8719" t="s">
        <v>64</v>
      </c>
      <c r="H8719" t="s">
        <v>65</v>
      </c>
      <c r="I8719" t="s">
        <v>1081</v>
      </c>
      <c r="J8719" t="s">
        <v>28</v>
      </c>
      <c r="K8719" t="s">
        <v>46</v>
      </c>
      <c r="L8719" s="2">
        <f t="shared" si="1361"/>
        <v>9.2538000000000018</v>
      </c>
      <c r="M8719" s="2">
        <f t="shared" si="1362"/>
        <v>6.3840000000000012</v>
      </c>
      <c r="N8719" s="2">
        <f t="shared" si="1368"/>
        <v>-2.8698000000000006</v>
      </c>
      <c r="O8719" s="2">
        <f t="shared" si="1363"/>
        <v>-5.7396000000000011</v>
      </c>
      <c r="P8719" s="2">
        <f t="shared" si="1364"/>
        <v>12.768000000000002</v>
      </c>
      <c r="Q8719" s="2">
        <f t="shared" si="1365"/>
        <v>-44.953007518796994</v>
      </c>
      <c r="R8719">
        <v>2</v>
      </c>
      <c r="S8719">
        <v>0.6</v>
      </c>
      <c r="T8719" s="2">
        <v>6.9840000000000009</v>
      </c>
      <c r="U8719" s="3">
        <v>-4.5396000000000019</v>
      </c>
      <c r="V8719" s="4">
        <f t="shared" si="1369"/>
        <v>-32.500000000000007</v>
      </c>
      <c r="W8719" s="2">
        <f t="shared" si="1366"/>
        <v>13.968000000000002</v>
      </c>
    </row>
    <row r="8720" spans="1:23" x14ac:dyDescent="0.25">
      <c r="A8720">
        <f t="shared" si="1367"/>
        <v>2016</v>
      </c>
      <c r="B8720" s="1">
        <v>42533</v>
      </c>
      <c r="C8720" s="1">
        <v>42537</v>
      </c>
      <c r="D8720" s="1" t="str">
        <f t="shared" si="1360"/>
        <v>Jun</v>
      </c>
      <c r="E8720" t="s">
        <v>23</v>
      </c>
      <c r="F8720" t="s">
        <v>1909</v>
      </c>
      <c r="G8720" t="s">
        <v>64</v>
      </c>
      <c r="H8720" t="s">
        <v>65</v>
      </c>
      <c r="I8720" t="s">
        <v>1915</v>
      </c>
      <c r="J8720" t="s">
        <v>36</v>
      </c>
      <c r="K8720" t="s">
        <v>48</v>
      </c>
      <c r="L8720" s="2">
        <f t="shared" si="1361"/>
        <v>10.7712</v>
      </c>
      <c r="M8720" s="2">
        <f t="shared" si="1362"/>
        <v>11.064000000000002</v>
      </c>
      <c r="N8720" s="2">
        <f t="shared" si="1368"/>
        <v>0.2928000000000015</v>
      </c>
      <c r="O8720" s="2">
        <f t="shared" si="1363"/>
        <v>2.342400000000012</v>
      </c>
      <c r="P8720" s="2">
        <f t="shared" si="1364"/>
        <v>88.512000000000015</v>
      </c>
      <c r="Q8720" s="2">
        <f t="shared" si="1365"/>
        <v>2.6464208242950238</v>
      </c>
      <c r="R8720">
        <v>8</v>
      </c>
      <c r="S8720">
        <v>0.2</v>
      </c>
      <c r="T8720" s="2">
        <v>11.264000000000001</v>
      </c>
      <c r="U8720" s="3">
        <v>3.9423999999999997</v>
      </c>
      <c r="V8720" s="4">
        <f t="shared" si="1369"/>
        <v>4.3749999999999991</v>
      </c>
      <c r="W8720" s="2">
        <f t="shared" si="1366"/>
        <v>90.112000000000009</v>
      </c>
    </row>
    <row r="8721" spans="1:23" x14ac:dyDescent="0.25">
      <c r="A8721">
        <f t="shared" si="1367"/>
        <v>2016</v>
      </c>
      <c r="B8721" s="1">
        <v>42533</v>
      </c>
      <c r="C8721" s="1">
        <v>42537</v>
      </c>
      <c r="D8721" s="1" t="str">
        <f t="shared" si="1360"/>
        <v>Jun</v>
      </c>
      <c r="E8721" t="s">
        <v>23</v>
      </c>
      <c r="F8721" t="s">
        <v>1909</v>
      </c>
      <c r="G8721" t="s">
        <v>64</v>
      </c>
      <c r="H8721" t="s">
        <v>65</v>
      </c>
      <c r="I8721" t="s">
        <v>2434</v>
      </c>
      <c r="J8721" t="s">
        <v>36</v>
      </c>
      <c r="K8721" t="s">
        <v>60</v>
      </c>
      <c r="L8721" s="2">
        <f t="shared" si="1361"/>
        <v>13.672800000000002</v>
      </c>
      <c r="M8721" s="2">
        <f t="shared" si="1362"/>
        <v>15.352000000000004</v>
      </c>
      <c r="N8721" s="2">
        <f t="shared" si="1368"/>
        <v>1.6792000000000016</v>
      </c>
      <c r="O8721" s="2">
        <f t="shared" si="1363"/>
        <v>5.0376000000000047</v>
      </c>
      <c r="P8721" s="2">
        <f t="shared" si="1364"/>
        <v>46.056000000000012</v>
      </c>
      <c r="Q8721" s="2">
        <f t="shared" si="1365"/>
        <v>10.937988535695682</v>
      </c>
      <c r="R8721">
        <v>3</v>
      </c>
      <c r="S8721">
        <v>0.2</v>
      </c>
      <c r="T8721" s="2">
        <v>15.552000000000003</v>
      </c>
      <c r="U8721" s="3">
        <v>5.6375999999999999</v>
      </c>
      <c r="V8721" s="4">
        <f t="shared" si="1369"/>
        <v>12.083333333333332</v>
      </c>
      <c r="W8721" s="2">
        <f t="shared" si="1366"/>
        <v>46.656000000000006</v>
      </c>
    </row>
    <row r="8722" spans="1:23" x14ac:dyDescent="0.25">
      <c r="A8722">
        <f t="shared" si="1367"/>
        <v>2016</v>
      </c>
      <c r="B8722" s="1">
        <v>42533</v>
      </c>
      <c r="C8722" s="1">
        <v>42537</v>
      </c>
      <c r="D8722" s="1" t="str">
        <f t="shared" si="1360"/>
        <v>Jun</v>
      </c>
      <c r="E8722" t="s">
        <v>23</v>
      </c>
      <c r="F8722" t="s">
        <v>1909</v>
      </c>
      <c r="G8722" t="s">
        <v>64</v>
      </c>
      <c r="H8722" t="s">
        <v>65</v>
      </c>
      <c r="I8722" t="s">
        <v>2420</v>
      </c>
      <c r="J8722" t="s">
        <v>28</v>
      </c>
      <c r="K8722" t="s">
        <v>31</v>
      </c>
      <c r="L8722" s="2">
        <f t="shared" si="1361"/>
        <v>438.98760000000004</v>
      </c>
      <c r="M8722" s="2">
        <f t="shared" si="1362"/>
        <v>379.072</v>
      </c>
      <c r="N8722" s="2">
        <f t="shared" si="1368"/>
        <v>-59.91560000000004</v>
      </c>
      <c r="O8722" s="2">
        <f t="shared" si="1363"/>
        <v>-119.83120000000008</v>
      </c>
      <c r="P8722" s="2">
        <f t="shared" si="1364"/>
        <v>758.14400000000001</v>
      </c>
      <c r="Q8722" s="2">
        <f t="shared" si="1365"/>
        <v>-15.805862738477133</v>
      </c>
      <c r="R8722">
        <v>2</v>
      </c>
      <c r="S8722">
        <v>0.3</v>
      </c>
      <c r="T8722" s="2">
        <v>379.37200000000001</v>
      </c>
      <c r="U8722" s="3">
        <v>-119.23120000000003</v>
      </c>
      <c r="V8722" s="4">
        <f t="shared" si="1369"/>
        <v>-15.714285714285717</v>
      </c>
      <c r="W8722" s="2">
        <f t="shared" si="1366"/>
        <v>758.74400000000003</v>
      </c>
    </row>
    <row r="8723" spans="1:23" x14ac:dyDescent="0.25">
      <c r="A8723">
        <f t="shared" si="1367"/>
        <v>2016</v>
      </c>
      <c r="B8723" s="1">
        <v>42533</v>
      </c>
      <c r="C8723" s="1">
        <v>42537</v>
      </c>
      <c r="D8723" s="1" t="str">
        <f t="shared" si="1360"/>
        <v>Jun</v>
      </c>
      <c r="E8723" t="s">
        <v>23</v>
      </c>
      <c r="F8723" t="s">
        <v>1909</v>
      </c>
      <c r="G8723" t="s">
        <v>64</v>
      </c>
      <c r="H8723" t="s">
        <v>65</v>
      </c>
      <c r="I8723" t="s">
        <v>1798</v>
      </c>
      <c r="J8723" t="s">
        <v>36</v>
      </c>
      <c r="K8723" t="s">
        <v>43</v>
      </c>
      <c r="L8723" s="2">
        <f t="shared" si="1361"/>
        <v>66.785600000000017</v>
      </c>
      <c r="M8723" s="2">
        <f t="shared" si="1362"/>
        <v>67.336000000000013</v>
      </c>
      <c r="N8723" s="2">
        <f t="shared" si="1368"/>
        <v>0.55039999999999623</v>
      </c>
      <c r="O8723" s="2">
        <f t="shared" si="1363"/>
        <v>4.953599999999966</v>
      </c>
      <c r="P8723" s="2">
        <f t="shared" si="1364"/>
        <v>606.02400000000011</v>
      </c>
      <c r="Q8723" s="2">
        <f t="shared" si="1365"/>
        <v>0.81739337055957606</v>
      </c>
      <c r="R8723">
        <v>9</v>
      </c>
      <c r="S8723">
        <v>0.2</v>
      </c>
      <c r="T8723" s="2">
        <v>67.536000000000016</v>
      </c>
      <c r="U8723" s="3">
        <v>6.7535999999999987</v>
      </c>
      <c r="V8723" s="4">
        <f t="shared" si="1369"/>
        <v>1.1111111111111107</v>
      </c>
      <c r="W8723" s="2">
        <f t="shared" si="1366"/>
        <v>607.82400000000018</v>
      </c>
    </row>
    <row r="8724" spans="1:23" x14ac:dyDescent="0.25">
      <c r="A8724">
        <f t="shared" si="1367"/>
        <v>2016</v>
      </c>
      <c r="B8724" s="1">
        <v>42533</v>
      </c>
      <c r="C8724" s="1">
        <v>42537</v>
      </c>
      <c r="D8724" s="1" t="str">
        <f t="shared" si="1360"/>
        <v>Jun</v>
      </c>
      <c r="E8724" t="s">
        <v>23</v>
      </c>
      <c r="F8724" t="s">
        <v>1909</v>
      </c>
      <c r="G8724" t="s">
        <v>64</v>
      </c>
      <c r="H8724" t="s">
        <v>65</v>
      </c>
      <c r="I8724" t="s">
        <v>94</v>
      </c>
      <c r="J8724" t="s">
        <v>36</v>
      </c>
      <c r="K8724" t="s">
        <v>53</v>
      </c>
      <c r="L8724" s="2">
        <f t="shared" si="1361"/>
        <v>2.8574999999999999</v>
      </c>
      <c r="M8724" s="2">
        <f t="shared" si="1362"/>
        <v>0.72399999999999953</v>
      </c>
      <c r="N8724" s="2">
        <f t="shared" si="1368"/>
        <v>-2.1335000000000006</v>
      </c>
      <c r="O8724" s="2">
        <f t="shared" si="1363"/>
        <v>-4.2670000000000012</v>
      </c>
      <c r="P8724" s="2">
        <f t="shared" si="1364"/>
        <v>1.4479999999999991</v>
      </c>
      <c r="Q8724" s="2">
        <f t="shared" si="1365"/>
        <v>-294.68232044198925</v>
      </c>
      <c r="R8724">
        <v>2</v>
      </c>
      <c r="S8724">
        <v>0.8</v>
      </c>
      <c r="T8724" s="2">
        <v>1.5239999999999996</v>
      </c>
      <c r="U8724" s="3">
        <v>-2.6670000000000007</v>
      </c>
      <c r="V8724" s="4">
        <f t="shared" si="1369"/>
        <v>-87.500000000000043</v>
      </c>
      <c r="W8724" s="2">
        <f t="shared" si="1366"/>
        <v>3.0479999999999992</v>
      </c>
    </row>
    <row r="8725" spans="1:23" x14ac:dyDescent="0.25">
      <c r="A8725">
        <f t="shared" si="1367"/>
        <v>2016</v>
      </c>
      <c r="B8725" s="1">
        <v>42733</v>
      </c>
      <c r="C8725" s="1">
        <v>42735</v>
      </c>
      <c r="D8725" s="1" t="str">
        <f t="shared" si="1360"/>
        <v>Dec</v>
      </c>
      <c r="E8725" t="s">
        <v>23</v>
      </c>
      <c r="F8725" t="s">
        <v>2555</v>
      </c>
      <c r="G8725" t="s">
        <v>64</v>
      </c>
      <c r="H8725" t="s">
        <v>26</v>
      </c>
      <c r="I8725" t="s">
        <v>752</v>
      </c>
      <c r="J8725" t="s">
        <v>36</v>
      </c>
      <c r="K8725" t="s">
        <v>60</v>
      </c>
      <c r="L8725" s="2">
        <f t="shared" si="1361"/>
        <v>35.537599999999998</v>
      </c>
      <c r="M8725" s="2">
        <f t="shared" si="1362"/>
        <v>37.207999999999998</v>
      </c>
      <c r="N8725" s="2">
        <f t="shared" si="1368"/>
        <v>1.6704000000000008</v>
      </c>
      <c r="O8725" s="2">
        <f t="shared" si="1363"/>
        <v>11.692800000000005</v>
      </c>
      <c r="P8725" s="2">
        <f t="shared" si="1364"/>
        <v>260.45600000000002</v>
      </c>
      <c r="Q8725" s="2">
        <f t="shared" si="1365"/>
        <v>4.4893571274994644</v>
      </c>
      <c r="R8725">
        <v>7</v>
      </c>
      <c r="S8725">
        <v>0.2</v>
      </c>
      <c r="T8725" s="2">
        <v>37.408000000000001</v>
      </c>
      <c r="U8725" s="3">
        <v>13.0928</v>
      </c>
      <c r="V8725" s="4">
        <f t="shared" si="1369"/>
        <v>5</v>
      </c>
      <c r="W8725" s="2">
        <f t="shared" si="1366"/>
        <v>261.85599999999999</v>
      </c>
    </row>
    <row r="8726" spans="1:23" x14ac:dyDescent="0.25">
      <c r="A8726">
        <f t="shared" si="1367"/>
        <v>2016</v>
      </c>
      <c r="B8726" s="1">
        <v>42733</v>
      </c>
      <c r="C8726" s="1">
        <v>42735</v>
      </c>
      <c r="D8726" s="1" t="str">
        <f t="shared" si="1360"/>
        <v>Dec</v>
      </c>
      <c r="E8726" t="s">
        <v>23</v>
      </c>
      <c r="F8726" t="s">
        <v>2555</v>
      </c>
      <c r="G8726" t="s">
        <v>64</v>
      </c>
      <c r="H8726" t="s">
        <v>26</v>
      </c>
      <c r="I8726" t="s">
        <v>2524</v>
      </c>
      <c r="J8726" t="s">
        <v>36</v>
      </c>
      <c r="K8726" t="s">
        <v>60</v>
      </c>
      <c r="L8726" s="2">
        <f t="shared" si="1361"/>
        <v>23.865600000000001</v>
      </c>
      <c r="M8726" s="2">
        <f t="shared" si="1362"/>
        <v>25.144000000000002</v>
      </c>
      <c r="N8726" s="2">
        <f t="shared" si="1368"/>
        <v>1.2784000000000013</v>
      </c>
      <c r="O8726" s="2">
        <f t="shared" si="1363"/>
        <v>7.6704000000000079</v>
      </c>
      <c r="P8726" s="2">
        <f t="shared" si="1364"/>
        <v>150.864</v>
      </c>
      <c r="Q8726" s="2">
        <f t="shared" si="1365"/>
        <v>5.0843143493477623</v>
      </c>
      <c r="R8726">
        <v>6</v>
      </c>
      <c r="S8726">
        <v>0.2</v>
      </c>
      <c r="T8726" s="2">
        <v>25.344000000000001</v>
      </c>
      <c r="U8726" s="3">
        <v>8.8704000000000018</v>
      </c>
      <c r="V8726" s="4">
        <f t="shared" si="1369"/>
        <v>5.833333333333333</v>
      </c>
      <c r="W8726" s="2">
        <f t="shared" si="1366"/>
        <v>152.06400000000002</v>
      </c>
    </row>
    <row r="8727" spans="1:23" x14ac:dyDescent="0.25">
      <c r="A8727">
        <f t="shared" si="1367"/>
        <v>2017</v>
      </c>
      <c r="B8727" s="1">
        <v>42812</v>
      </c>
      <c r="C8727" s="1">
        <v>42817</v>
      </c>
      <c r="D8727" s="1" t="str">
        <f t="shared" si="1360"/>
        <v>Mar</v>
      </c>
      <c r="E8727" t="s">
        <v>38</v>
      </c>
      <c r="F8727" t="s">
        <v>1144</v>
      </c>
      <c r="G8727" t="s">
        <v>25</v>
      </c>
      <c r="H8727" t="s">
        <v>34</v>
      </c>
      <c r="I8727" t="s">
        <v>1059</v>
      </c>
      <c r="J8727" t="s">
        <v>36</v>
      </c>
      <c r="K8727" t="s">
        <v>48</v>
      </c>
      <c r="L8727" s="2">
        <f t="shared" si="1361"/>
        <v>40.887</v>
      </c>
      <c r="M8727" s="2">
        <f t="shared" si="1362"/>
        <v>46.2</v>
      </c>
      <c r="N8727" s="2">
        <f t="shared" si="1368"/>
        <v>5.3130000000000024</v>
      </c>
      <c r="O8727" s="2">
        <f t="shared" si="1363"/>
        <v>21.25200000000001</v>
      </c>
      <c r="P8727" s="2">
        <f t="shared" si="1364"/>
        <v>184.8</v>
      </c>
      <c r="Q8727" s="2">
        <f t="shared" si="1365"/>
        <v>11.500000000000005</v>
      </c>
      <c r="R8727">
        <v>4</v>
      </c>
      <c r="S8727">
        <v>0</v>
      </c>
      <c r="T8727" s="2">
        <v>46.2</v>
      </c>
      <c r="U8727" s="3">
        <v>21.251999999999999</v>
      </c>
      <c r="V8727" s="4">
        <f t="shared" si="1369"/>
        <v>11.5</v>
      </c>
      <c r="W8727" s="2">
        <f t="shared" si="1366"/>
        <v>184.8</v>
      </c>
    </row>
    <row r="8728" spans="1:23" x14ac:dyDescent="0.25">
      <c r="A8728">
        <f t="shared" si="1367"/>
        <v>2015</v>
      </c>
      <c r="B8728" s="1">
        <v>42365</v>
      </c>
      <c r="C8728" s="1">
        <v>42369</v>
      </c>
      <c r="D8728" s="1" t="str">
        <f t="shared" si="1360"/>
        <v>Dec</v>
      </c>
      <c r="E8728" t="s">
        <v>38</v>
      </c>
      <c r="F8728" t="s">
        <v>475</v>
      </c>
      <c r="G8728" t="s">
        <v>33</v>
      </c>
      <c r="H8728" t="s">
        <v>26</v>
      </c>
      <c r="I8728" t="s">
        <v>2677</v>
      </c>
      <c r="J8728" t="s">
        <v>50</v>
      </c>
      <c r="K8728" t="s">
        <v>86</v>
      </c>
      <c r="L8728" s="2">
        <f t="shared" si="1361"/>
        <v>4.4916</v>
      </c>
      <c r="M8728" s="2">
        <f t="shared" si="1362"/>
        <v>4.5279999999999996</v>
      </c>
      <c r="N8728" s="2">
        <f t="shared" si="1368"/>
        <v>3.6399999999999544E-2</v>
      </c>
      <c r="O8728" s="2">
        <f t="shared" si="1363"/>
        <v>0.10919999999999863</v>
      </c>
      <c r="P8728" s="2">
        <f t="shared" si="1364"/>
        <v>13.584</v>
      </c>
      <c r="Q8728" s="2">
        <f t="shared" si="1365"/>
        <v>0.80388692579504295</v>
      </c>
      <c r="R8728">
        <v>3</v>
      </c>
      <c r="S8728">
        <v>0.2</v>
      </c>
      <c r="T8728" s="2">
        <v>4.7279999999999998</v>
      </c>
      <c r="U8728" s="3">
        <v>0.70919999999999961</v>
      </c>
      <c r="V8728" s="4">
        <f t="shared" si="1369"/>
        <v>4.9999999999999973</v>
      </c>
      <c r="W8728" s="2">
        <f t="shared" si="1366"/>
        <v>14.183999999999999</v>
      </c>
    </row>
    <row r="8729" spans="1:23" x14ac:dyDescent="0.25">
      <c r="A8729">
        <f t="shared" si="1367"/>
        <v>2015</v>
      </c>
      <c r="B8729" s="1">
        <v>42365</v>
      </c>
      <c r="C8729" s="1">
        <v>42369</v>
      </c>
      <c r="D8729" s="1" t="str">
        <f t="shared" si="1360"/>
        <v>Dec</v>
      </c>
      <c r="E8729" t="s">
        <v>38</v>
      </c>
      <c r="F8729" t="s">
        <v>475</v>
      </c>
      <c r="G8729" t="s">
        <v>33</v>
      </c>
      <c r="H8729" t="s">
        <v>26</v>
      </c>
      <c r="I8729" t="s">
        <v>2674</v>
      </c>
      <c r="J8729" t="s">
        <v>28</v>
      </c>
      <c r="K8729" t="s">
        <v>46</v>
      </c>
      <c r="L8729" s="2">
        <f t="shared" si="1361"/>
        <v>48.016800000000003</v>
      </c>
      <c r="M8729" s="2">
        <f t="shared" si="1362"/>
        <v>53.152000000000001</v>
      </c>
      <c r="N8729" s="2">
        <f t="shared" si="1368"/>
        <v>5.1351999999999975</v>
      </c>
      <c r="O8729" s="2">
        <f t="shared" si="1363"/>
        <v>15.405599999999993</v>
      </c>
      <c r="P8729" s="2">
        <f t="shared" si="1364"/>
        <v>159.45600000000002</v>
      </c>
      <c r="Q8729" s="2">
        <f t="shared" si="1365"/>
        <v>9.6613485851896392</v>
      </c>
      <c r="R8729">
        <v>3</v>
      </c>
      <c r="S8729">
        <v>0.2</v>
      </c>
      <c r="T8729" s="2">
        <v>53.352000000000004</v>
      </c>
      <c r="U8729" s="3">
        <v>16.005600000000005</v>
      </c>
      <c r="V8729" s="4">
        <f t="shared" si="1369"/>
        <v>10.000000000000002</v>
      </c>
      <c r="W8729" s="2">
        <f t="shared" si="1366"/>
        <v>160.05600000000001</v>
      </c>
    </row>
    <row r="8730" spans="1:23" x14ac:dyDescent="0.25">
      <c r="A8730">
        <f t="shared" si="1367"/>
        <v>2015</v>
      </c>
      <c r="B8730" s="1">
        <v>42365</v>
      </c>
      <c r="C8730" s="1">
        <v>42369</v>
      </c>
      <c r="D8730" s="1" t="str">
        <f t="shared" si="1360"/>
        <v>Dec</v>
      </c>
      <c r="E8730" t="s">
        <v>38</v>
      </c>
      <c r="F8730" t="s">
        <v>475</v>
      </c>
      <c r="G8730" t="s">
        <v>33</v>
      </c>
      <c r="H8730" t="s">
        <v>26</v>
      </c>
      <c r="I8730" t="s">
        <v>2423</v>
      </c>
      <c r="J8730" t="s">
        <v>28</v>
      </c>
      <c r="K8730" t="s">
        <v>29</v>
      </c>
      <c r="L8730" s="2">
        <f t="shared" si="1361"/>
        <v>127.00700000000002</v>
      </c>
      <c r="M8730" s="2">
        <f t="shared" si="1362"/>
        <v>130.90400000000002</v>
      </c>
      <c r="N8730" s="2">
        <f t="shared" si="1368"/>
        <v>3.8970000000000056</v>
      </c>
      <c r="O8730" s="2">
        <f t="shared" si="1363"/>
        <v>7.7940000000000111</v>
      </c>
      <c r="P8730" s="2">
        <f t="shared" si="1364"/>
        <v>261.80800000000005</v>
      </c>
      <c r="Q8730" s="2">
        <f t="shared" si="1365"/>
        <v>2.9769907718633539</v>
      </c>
      <c r="R8730">
        <v>2</v>
      </c>
      <c r="S8730">
        <v>0.2</v>
      </c>
      <c r="T8730" s="2">
        <v>131.10400000000001</v>
      </c>
      <c r="U8730" s="3">
        <v>8.1939999999999955</v>
      </c>
      <c r="V8730" s="4">
        <f t="shared" si="1369"/>
        <v>3.1249999999999978</v>
      </c>
      <c r="W8730" s="2">
        <f t="shared" si="1366"/>
        <v>262.20800000000003</v>
      </c>
    </row>
    <row r="8731" spans="1:23" x14ac:dyDescent="0.25">
      <c r="A8731">
        <f t="shared" si="1367"/>
        <v>2015</v>
      </c>
      <c r="B8731" s="1">
        <v>42365</v>
      </c>
      <c r="C8731" s="1">
        <v>42369</v>
      </c>
      <c r="D8731" s="1" t="str">
        <f t="shared" si="1360"/>
        <v>Dec</v>
      </c>
      <c r="E8731" t="s">
        <v>38</v>
      </c>
      <c r="F8731" t="s">
        <v>475</v>
      </c>
      <c r="G8731" t="s">
        <v>33</v>
      </c>
      <c r="H8731" t="s">
        <v>26</v>
      </c>
      <c r="I8731" t="s">
        <v>1798</v>
      </c>
      <c r="J8731" t="s">
        <v>36</v>
      </c>
      <c r="K8731" t="s">
        <v>43</v>
      </c>
      <c r="L8731" s="2">
        <f t="shared" si="1361"/>
        <v>21.761600000000005</v>
      </c>
      <c r="M8731" s="2">
        <f t="shared" si="1362"/>
        <v>22.312000000000005</v>
      </c>
      <c r="N8731" s="2">
        <f t="shared" si="1368"/>
        <v>0.55039999999999978</v>
      </c>
      <c r="O8731" s="2">
        <f t="shared" si="1363"/>
        <v>1.6511999999999993</v>
      </c>
      <c r="P8731" s="2">
        <f t="shared" si="1364"/>
        <v>66.936000000000007</v>
      </c>
      <c r="Q8731" s="2">
        <f t="shared" si="1365"/>
        <v>2.4668339906776611</v>
      </c>
      <c r="R8731">
        <v>3</v>
      </c>
      <c r="S8731">
        <v>0.2</v>
      </c>
      <c r="T8731" s="2">
        <v>22.512000000000004</v>
      </c>
      <c r="U8731" s="3">
        <v>2.2511999999999999</v>
      </c>
      <c r="V8731" s="4">
        <f t="shared" si="1369"/>
        <v>3.3333333333333326</v>
      </c>
      <c r="W8731" s="2">
        <f t="shared" si="1366"/>
        <v>67.536000000000016</v>
      </c>
    </row>
    <row r="8732" spans="1:23" x14ac:dyDescent="0.25">
      <c r="A8732">
        <f t="shared" si="1367"/>
        <v>2015</v>
      </c>
      <c r="B8732" s="1">
        <v>42365</v>
      </c>
      <c r="C8732" s="1">
        <v>42369</v>
      </c>
      <c r="D8732" s="1" t="str">
        <f t="shared" si="1360"/>
        <v>Dec</v>
      </c>
      <c r="E8732" t="s">
        <v>38</v>
      </c>
      <c r="F8732" t="s">
        <v>475</v>
      </c>
      <c r="G8732" t="s">
        <v>33</v>
      </c>
      <c r="H8732" t="s">
        <v>26</v>
      </c>
      <c r="I8732" t="s">
        <v>2127</v>
      </c>
      <c r="J8732" t="s">
        <v>50</v>
      </c>
      <c r="K8732" t="s">
        <v>86</v>
      </c>
      <c r="L8732" s="2">
        <f t="shared" si="1361"/>
        <v>74.562600000000018</v>
      </c>
      <c r="M8732" s="2">
        <f t="shared" si="1362"/>
        <v>72.544000000000011</v>
      </c>
      <c r="N8732" s="2">
        <f t="shared" si="1368"/>
        <v>-2.0186000000000064</v>
      </c>
      <c r="O8732" s="2">
        <f t="shared" si="1363"/>
        <v>-14.130200000000045</v>
      </c>
      <c r="P8732" s="2">
        <f t="shared" si="1364"/>
        <v>507.80800000000011</v>
      </c>
      <c r="Q8732" s="2">
        <f t="shared" si="1365"/>
        <v>-2.7825871195412519</v>
      </c>
      <c r="R8732">
        <v>7</v>
      </c>
      <c r="S8732">
        <v>0.2</v>
      </c>
      <c r="T8732" s="2">
        <v>72.744000000000014</v>
      </c>
      <c r="U8732" s="3">
        <v>-12.730200000000011</v>
      </c>
      <c r="V8732" s="4">
        <f t="shared" si="1369"/>
        <v>-2.5000000000000013</v>
      </c>
      <c r="W8732" s="2">
        <f t="shared" si="1366"/>
        <v>509.20800000000008</v>
      </c>
    </row>
    <row r="8733" spans="1:23" x14ac:dyDescent="0.25">
      <c r="A8733">
        <f t="shared" si="1367"/>
        <v>2015</v>
      </c>
      <c r="B8733" s="1">
        <v>42216</v>
      </c>
      <c r="C8733" s="1">
        <v>42222</v>
      </c>
      <c r="D8733" s="1" t="str">
        <f t="shared" si="1360"/>
        <v>Jul</v>
      </c>
      <c r="E8733" t="s">
        <v>38</v>
      </c>
      <c r="F8733" t="s">
        <v>932</v>
      </c>
      <c r="G8733" t="s">
        <v>33</v>
      </c>
      <c r="H8733" t="s">
        <v>65</v>
      </c>
      <c r="I8733" t="s">
        <v>573</v>
      </c>
      <c r="J8733" t="s">
        <v>36</v>
      </c>
      <c r="K8733" t="s">
        <v>247</v>
      </c>
      <c r="L8733" s="2">
        <f t="shared" si="1361"/>
        <v>47.331000000000003</v>
      </c>
      <c r="M8733" s="2">
        <f t="shared" si="1362"/>
        <v>52.59</v>
      </c>
      <c r="N8733" s="2">
        <f t="shared" si="1368"/>
        <v>5.2590000000000003</v>
      </c>
      <c r="O8733" s="2">
        <f t="shared" si="1363"/>
        <v>15.777000000000001</v>
      </c>
      <c r="P8733" s="2">
        <f t="shared" si="1364"/>
        <v>157.77000000000001</v>
      </c>
      <c r="Q8733" s="2">
        <f t="shared" si="1365"/>
        <v>10</v>
      </c>
      <c r="R8733">
        <v>3</v>
      </c>
      <c r="S8733">
        <v>0</v>
      </c>
      <c r="T8733" s="2">
        <v>52.59</v>
      </c>
      <c r="U8733" s="3">
        <v>15.776999999999996</v>
      </c>
      <c r="V8733" s="4">
        <f t="shared" si="1369"/>
        <v>9.9999999999999964</v>
      </c>
      <c r="W8733" s="2">
        <f t="shared" si="1366"/>
        <v>157.77000000000001</v>
      </c>
    </row>
    <row r="8734" spans="1:23" x14ac:dyDescent="0.25">
      <c r="A8734">
        <f t="shared" si="1367"/>
        <v>2017</v>
      </c>
      <c r="B8734" s="1">
        <v>42913</v>
      </c>
      <c r="C8734" s="1">
        <v>42915</v>
      </c>
      <c r="D8734" s="1" t="str">
        <f t="shared" si="1360"/>
        <v>Jun</v>
      </c>
      <c r="E8734" t="s">
        <v>23</v>
      </c>
      <c r="F8734" t="s">
        <v>1509</v>
      </c>
      <c r="G8734" t="s">
        <v>33</v>
      </c>
      <c r="H8734" t="s">
        <v>34</v>
      </c>
      <c r="I8734" t="s">
        <v>2193</v>
      </c>
      <c r="J8734" t="s">
        <v>36</v>
      </c>
      <c r="K8734" t="s">
        <v>60</v>
      </c>
      <c r="L8734" s="2">
        <f t="shared" si="1361"/>
        <v>16.329599999999999</v>
      </c>
      <c r="M8734" s="2">
        <f t="shared" si="1362"/>
        <v>19.440000000000001</v>
      </c>
      <c r="N8734" s="2">
        <f t="shared" si="1368"/>
        <v>3.1104000000000021</v>
      </c>
      <c r="O8734" s="2">
        <f t="shared" si="1363"/>
        <v>9.3312000000000062</v>
      </c>
      <c r="P8734" s="2">
        <f t="shared" si="1364"/>
        <v>58.320000000000007</v>
      </c>
      <c r="Q8734" s="2">
        <f t="shared" si="1365"/>
        <v>16.000000000000007</v>
      </c>
      <c r="R8734">
        <v>3</v>
      </c>
      <c r="S8734">
        <v>0</v>
      </c>
      <c r="T8734" s="2">
        <v>19.440000000000001</v>
      </c>
      <c r="U8734" s="3">
        <v>9.3312000000000008</v>
      </c>
      <c r="V8734" s="4">
        <f t="shared" si="1369"/>
        <v>16</v>
      </c>
      <c r="W8734" s="2">
        <f t="shared" si="1366"/>
        <v>58.320000000000007</v>
      </c>
    </row>
    <row r="8735" spans="1:23" x14ac:dyDescent="0.25">
      <c r="A8735">
        <f t="shared" si="1367"/>
        <v>2017</v>
      </c>
      <c r="B8735" s="1">
        <v>42913</v>
      </c>
      <c r="C8735" s="1">
        <v>42915</v>
      </c>
      <c r="D8735" s="1" t="str">
        <f t="shared" si="1360"/>
        <v>Jun</v>
      </c>
      <c r="E8735" t="s">
        <v>23</v>
      </c>
      <c r="F8735" t="s">
        <v>1509</v>
      </c>
      <c r="G8735" t="s">
        <v>33</v>
      </c>
      <c r="H8735" t="s">
        <v>34</v>
      </c>
      <c r="I8735" t="s">
        <v>707</v>
      </c>
      <c r="J8735" t="s">
        <v>28</v>
      </c>
      <c r="K8735" t="s">
        <v>46</v>
      </c>
      <c r="L8735" s="2">
        <f t="shared" si="1361"/>
        <v>112.82800000000002</v>
      </c>
      <c r="M8735" s="2">
        <f t="shared" si="1362"/>
        <v>126.30000000000001</v>
      </c>
      <c r="N8735" s="2">
        <f t="shared" si="1368"/>
        <v>13.471999999999994</v>
      </c>
      <c r="O8735" s="2">
        <f t="shared" si="1363"/>
        <v>40.415999999999983</v>
      </c>
      <c r="P8735" s="2">
        <f t="shared" si="1364"/>
        <v>378.90000000000003</v>
      </c>
      <c r="Q8735" s="2">
        <f t="shared" si="1365"/>
        <v>10.666666666666663</v>
      </c>
      <c r="R8735">
        <v>3</v>
      </c>
      <c r="S8735">
        <v>0</v>
      </c>
      <c r="T8735" s="2">
        <v>126.30000000000001</v>
      </c>
      <c r="U8735" s="3">
        <v>40.415999999999997</v>
      </c>
      <c r="V8735" s="4">
        <f t="shared" si="1369"/>
        <v>10.666666666666664</v>
      </c>
      <c r="W8735" s="2">
        <f t="shared" si="1366"/>
        <v>378.90000000000003</v>
      </c>
    </row>
    <row r="8736" spans="1:23" x14ac:dyDescent="0.25">
      <c r="A8736">
        <f t="shared" si="1367"/>
        <v>2017</v>
      </c>
      <c r="B8736" s="1">
        <v>42913</v>
      </c>
      <c r="C8736" s="1">
        <v>42915</v>
      </c>
      <c r="D8736" s="1" t="str">
        <f t="shared" si="1360"/>
        <v>Jun</v>
      </c>
      <c r="E8736" t="s">
        <v>23</v>
      </c>
      <c r="F8736" t="s">
        <v>1509</v>
      </c>
      <c r="G8736" t="s">
        <v>33</v>
      </c>
      <c r="H8736" t="s">
        <v>34</v>
      </c>
      <c r="I8736" t="s">
        <v>375</v>
      </c>
      <c r="J8736" t="s">
        <v>50</v>
      </c>
      <c r="K8736" t="s">
        <v>86</v>
      </c>
      <c r="L8736" s="2">
        <f t="shared" si="1361"/>
        <v>1238.5269000000001</v>
      </c>
      <c r="M8736" s="2">
        <f t="shared" si="1362"/>
        <v>1287.45</v>
      </c>
      <c r="N8736" s="2">
        <f t="shared" si="1368"/>
        <v>48.923099999999977</v>
      </c>
      <c r="O8736" s="2">
        <f t="shared" si="1363"/>
        <v>244.61549999999988</v>
      </c>
      <c r="P8736" s="2">
        <f t="shared" si="1364"/>
        <v>6437.25</v>
      </c>
      <c r="Q8736" s="2">
        <f t="shared" si="1365"/>
        <v>3.7999999999999985</v>
      </c>
      <c r="R8736">
        <v>5</v>
      </c>
      <c r="S8736">
        <v>0</v>
      </c>
      <c r="T8736" s="2">
        <v>1287.45</v>
      </c>
      <c r="U8736" s="3">
        <v>244.61549999999988</v>
      </c>
      <c r="V8736" s="4">
        <f t="shared" si="1369"/>
        <v>3.7999999999999985</v>
      </c>
      <c r="W8736" s="2">
        <f t="shared" si="1366"/>
        <v>6437.25</v>
      </c>
    </row>
    <row r="8737" spans="1:23" x14ac:dyDescent="0.25">
      <c r="A8737">
        <f t="shared" si="1367"/>
        <v>2014</v>
      </c>
      <c r="B8737" s="1">
        <v>41677</v>
      </c>
      <c r="C8737" s="1">
        <v>41680</v>
      </c>
      <c r="D8737" s="1" t="str">
        <f t="shared" si="1360"/>
        <v>Feb</v>
      </c>
      <c r="E8737" t="s">
        <v>23</v>
      </c>
      <c r="F8737" t="s">
        <v>966</v>
      </c>
      <c r="G8737" t="s">
        <v>33</v>
      </c>
      <c r="H8737" t="s">
        <v>80</v>
      </c>
      <c r="I8737" t="s">
        <v>1113</v>
      </c>
      <c r="J8737" t="s">
        <v>36</v>
      </c>
      <c r="K8737" t="s">
        <v>43</v>
      </c>
      <c r="L8737" s="2">
        <f t="shared" si="1361"/>
        <v>62.523999999999994</v>
      </c>
      <c r="M8737" s="2">
        <f t="shared" si="1362"/>
        <v>64.959999999999994</v>
      </c>
      <c r="N8737" s="2">
        <f t="shared" si="1368"/>
        <v>2.4359999999999999</v>
      </c>
      <c r="O8737" s="2">
        <f t="shared" si="1363"/>
        <v>9.7439999999999998</v>
      </c>
      <c r="P8737" s="2">
        <f t="shared" si="1364"/>
        <v>259.83999999999997</v>
      </c>
      <c r="Q8737" s="2">
        <f t="shared" si="1365"/>
        <v>3.7500000000000004</v>
      </c>
      <c r="R8737">
        <v>4</v>
      </c>
      <c r="S8737">
        <v>0</v>
      </c>
      <c r="T8737" s="2">
        <v>64.959999999999994</v>
      </c>
      <c r="U8737" s="3">
        <v>9.7439999999999998</v>
      </c>
      <c r="V8737" s="4">
        <f t="shared" si="1369"/>
        <v>3.7500000000000004</v>
      </c>
      <c r="W8737" s="2">
        <f t="shared" si="1366"/>
        <v>259.83999999999997</v>
      </c>
    </row>
    <row r="8738" spans="1:23" x14ac:dyDescent="0.25">
      <c r="A8738">
        <f t="shared" si="1367"/>
        <v>2016</v>
      </c>
      <c r="B8738" s="1">
        <v>42617</v>
      </c>
      <c r="C8738" s="1">
        <v>42622</v>
      </c>
      <c r="D8738" s="1" t="str">
        <f t="shared" si="1360"/>
        <v>Sep</v>
      </c>
      <c r="E8738" t="s">
        <v>38</v>
      </c>
      <c r="F8738" t="s">
        <v>1716</v>
      </c>
      <c r="G8738" t="s">
        <v>33</v>
      </c>
      <c r="H8738" t="s">
        <v>65</v>
      </c>
      <c r="I8738" t="s">
        <v>811</v>
      </c>
      <c r="J8738" t="s">
        <v>36</v>
      </c>
      <c r="K8738" t="s">
        <v>43</v>
      </c>
      <c r="L8738" s="2">
        <f t="shared" si="1361"/>
        <v>481.86899999999997</v>
      </c>
      <c r="M8738" s="2">
        <f t="shared" si="1362"/>
        <v>535.41</v>
      </c>
      <c r="N8738" s="2">
        <f t="shared" si="1368"/>
        <v>53.540999999999997</v>
      </c>
      <c r="O8738" s="2">
        <f t="shared" si="1363"/>
        <v>160.62299999999999</v>
      </c>
      <c r="P8738" s="2">
        <f t="shared" si="1364"/>
        <v>1606.23</v>
      </c>
      <c r="Q8738" s="2">
        <f t="shared" si="1365"/>
        <v>10</v>
      </c>
      <c r="R8738">
        <v>3</v>
      </c>
      <c r="S8738">
        <v>0</v>
      </c>
      <c r="T8738" s="2">
        <v>535.41</v>
      </c>
      <c r="U8738" s="3">
        <v>160.62299999999993</v>
      </c>
      <c r="V8738" s="4">
        <f t="shared" si="1369"/>
        <v>9.9999999999999964</v>
      </c>
      <c r="W8738" s="2">
        <f t="shared" si="1366"/>
        <v>1606.23</v>
      </c>
    </row>
    <row r="8739" spans="1:23" x14ac:dyDescent="0.25">
      <c r="A8739">
        <f t="shared" si="1367"/>
        <v>2017</v>
      </c>
      <c r="B8739" s="1">
        <v>42831</v>
      </c>
      <c r="C8739" s="1">
        <v>42835</v>
      </c>
      <c r="D8739" s="1" t="str">
        <f t="shared" si="1360"/>
        <v>Apr</v>
      </c>
      <c r="E8739" t="s">
        <v>38</v>
      </c>
      <c r="F8739" t="s">
        <v>2395</v>
      </c>
      <c r="G8739" t="s">
        <v>33</v>
      </c>
      <c r="H8739" t="s">
        <v>26</v>
      </c>
      <c r="I8739" t="s">
        <v>1244</v>
      </c>
      <c r="J8739" t="s">
        <v>36</v>
      </c>
      <c r="K8739" t="s">
        <v>53</v>
      </c>
      <c r="L8739" s="2">
        <f t="shared" si="1361"/>
        <v>9.2880000000000003</v>
      </c>
      <c r="M8739" s="2">
        <f t="shared" si="1362"/>
        <v>7.4000000000000012</v>
      </c>
      <c r="N8739" s="2">
        <f t="shared" si="1368"/>
        <v>-1.887999999999999</v>
      </c>
      <c r="O8739" s="2">
        <f t="shared" si="1363"/>
        <v>-9.4399999999999942</v>
      </c>
      <c r="P8739" s="2">
        <f t="shared" si="1364"/>
        <v>37.000000000000007</v>
      </c>
      <c r="Q8739" s="2">
        <f t="shared" si="1365"/>
        <v>-25.513513513513491</v>
      </c>
      <c r="R8739">
        <v>5</v>
      </c>
      <c r="S8739">
        <v>0.7</v>
      </c>
      <c r="T8739" s="2">
        <v>8.1000000000000014</v>
      </c>
      <c r="U8739" s="3">
        <v>-5.9399999999999977</v>
      </c>
      <c r="V8739" s="4">
        <f t="shared" si="1369"/>
        <v>-14.666666666666659</v>
      </c>
      <c r="W8739" s="2">
        <f t="shared" si="1366"/>
        <v>40.500000000000007</v>
      </c>
    </row>
    <row r="8740" spans="1:23" x14ac:dyDescent="0.25">
      <c r="A8740">
        <f t="shared" si="1367"/>
        <v>2017</v>
      </c>
      <c r="B8740" s="1">
        <v>43077</v>
      </c>
      <c r="C8740" s="1">
        <v>43080</v>
      </c>
      <c r="D8740" s="1" t="str">
        <f t="shared" si="1360"/>
        <v>Dec</v>
      </c>
      <c r="E8740" t="s">
        <v>98</v>
      </c>
      <c r="F8740" t="s">
        <v>281</v>
      </c>
      <c r="G8740" t="s">
        <v>25</v>
      </c>
      <c r="H8740" t="s">
        <v>80</v>
      </c>
      <c r="I8740" t="s">
        <v>284</v>
      </c>
      <c r="J8740" t="s">
        <v>36</v>
      </c>
      <c r="K8740" t="s">
        <v>48</v>
      </c>
      <c r="L8740" s="2">
        <f t="shared" si="1361"/>
        <v>12.337199999999999</v>
      </c>
      <c r="M8740" s="2">
        <f t="shared" si="1362"/>
        <v>13.048</v>
      </c>
      <c r="N8740" s="2">
        <f t="shared" si="1368"/>
        <v>0.71080000000000076</v>
      </c>
      <c r="O8740" s="2">
        <f t="shared" si="1363"/>
        <v>2.8432000000000031</v>
      </c>
      <c r="P8740" s="2">
        <f t="shared" si="1364"/>
        <v>52.192</v>
      </c>
      <c r="Q8740" s="2">
        <f t="shared" si="1365"/>
        <v>5.4475781729000676</v>
      </c>
      <c r="R8740">
        <v>4</v>
      </c>
      <c r="S8740">
        <v>0.2</v>
      </c>
      <c r="T8740" s="2">
        <v>13.247999999999999</v>
      </c>
      <c r="U8740" s="3">
        <v>3.6431999999999998</v>
      </c>
      <c r="V8740" s="4">
        <f t="shared" si="1369"/>
        <v>6.8750000000000009</v>
      </c>
      <c r="W8740" s="2">
        <f t="shared" si="1366"/>
        <v>52.991999999999997</v>
      </c>
    </row>
    <row r="8741" spans="1:23" x14ac:dyDescent="0.25">
      <c r="A8741">
        <f t="shared" si="1367"/>
        <v>2017</v>
      </c>
      <c r="B8741" s="1">
        <v>43077</v>
      </c>
      <c r="C8741" s="1">
        <v>43080</v>
      </c>
      <c r="D8741" s="1" t="str">
        <f t="shared" si="1360"/>
        <v>Dec</v>
      </c>
      <c r="E8741" t="s">
        <v>98</v>
      </c>
      <c r="F8741" t="s">
        <v>281</v>
      </c>
      <c r="G8741" t="s">
        <v>25</v>
      </c>
      <c r="H8741" t="s">
        <v>80</v>
      </c>
      <c r="I8741" t="s">
        <v>678</v>
      </c>
      <c r="J8741" t="s">
        <v>50</v>
      </c>
      <c r="K8741" t="s">
        <v>51</v>
      </c>
      <c r="L8741" s="2">
        <f t="shared" si="1361"/>
        <v>94.486499999999978</v>
      </c>
      <c r="M8741" s="2">
        <f t="shared" si="1362"/>
        <v>83.58799999999998</v>
      </c>
      <c r="N8741" s="2">
        <f t="shared" si="1368"/>
        <v>-10.898499999999999</v>
      </c>
      <c r="O8741" s="2">
        <f t="shared" si="1363"/>
        <v>-21.796999999999997</v>
      </c>
      <c r="P8741" s="2">
        <f t="shared" si="1364"/>
        <v>167.17599999999996</v>
      </c>
      <c r="Q8741" s="2">
        <f t="shared" si="1365"/>
        <v>-13.038354787768579</v>
      </c>
      <c r="R8741">
        <v>2</v>
      </c>
      <c r="S8741">
        <v>0.4</v>
      </c>
      <c r="T8741" s="2">
        <v>83.987999999999985</v>
      </c>
      <c r="U8741" s="3">
        <v>-20.996999999999993</v>
      </c>
      <c r="V8741" s="4">
        <f t="shared" si="1369"/>
        <v>-12.499999999999996</v>
      </c>
      <c r="W8741" s="2">
        <f t="shared" si="1366"/>
        <v>167.97599999999997</v>
      </c>
    </row>
    <row r="8742" spans="1:23" x14ac:dyDescent="0.25">
      <c r="A8742">
        <f t="shared" si="1367"/>
        <v>2016</v>
      </c>
      <c r="B8742" s="1">
        <v>42575</v>
      </c>
      <c r="C8742" s="1">
        <v>42576</v>
      </c>
      <c r="D8742" s="1" t="str">
        <f t="shared" si="1360"/>
        <v>Jul</v>
      </c>
      <c r="E8742" t="s">
        <v>98</v>
      </c>
      <c r="F8742" t="s">
        <v>1633</v>
      </c>
      <c r="G8742" t="s">
        <v>25</v>
      </c>
      <c r="H8742" t="s">
        <v>26</v>
      </c>
      <c r="I8742" t="s">
        <v>1622</v>
      </c>
      <c r="J8742" t="s">
        <v>36</v>
      </c>
      <c r="K8742" t="s">
        <v>48</v>
      </c>
      <c r="L8742" s="2">
        <f t="shared" si="1361"/>
        <v>68.954400000000007</v>
      </c>
      <c r="M8742" s="2">
        <f t="shared" si="1362"/>
        <v>73.2</v>
      </c>
      <c r="N8742" s="2">
        <f t="shared" si="1368"/>
        <v>4.245599999999996</v>
      </c>
      <c r="O8742" s="2">
        <f t="shared" si="1363"/>
        <v>21.22799999999998</v>
      </c>
      <c r="P8742" s="2">
        <f t="shared" si="1364"/>
        <v>366</v>
      </c>
      <c r="Q8742" s="2">
        <f t="shared" si="1365"/>
        <v>5.7999999999999945</v>
      </c>
      <c r="R8742">
        <v>5</v>
      </c>
      <c r="S8742">
        <v>0</v>
      </c>
      <c r="T8742" s="2">
        <v>73.2</v>
      </c>
      <c r="U8742" s="3">
        <v>21.227999999999998</v>
      </c>
      <c r="V8742" s="4">
        <f t="shared" si="1369"/>
        <v>5.8</v>
      </c>
      <c r="W8742" s="2">
        <f t="shared" si="1366"/>
        <v>366</v>
      </c>
    </row>
    <row r="8743" spans="1:23" x14ac:dyDescent="0.25">
      <c r="A8743">
        <f t="shared" si="1367"/>
        <v>2015</v>
      </c>
      <c r="B8743" s="1">
        <v>42317</v>
      </c>
      <c r="C8743" s="1">
        <v>42317</v>
      </c>
      <c r="D8743" s="1" t="str">
        <f t="shared" si="1360"/>
        <v>Nov</v>
      </c>
      <c r="E8743" t="s">
        <v>528</v>
      </c>
      <c r="F8743" t="s">
        <v>1076</v>
      </c>
      <c r="G8743" t="s">
        <v>64</v>
      </c>
      <c r="H8743" t="s">
        <v>65</v>
      </c>
      <c r="I8743" t="s">
        <v>313</v>
      </c>
      <c r="J8743" t="s">
        <v>36</v>
      </c>
      <c r="K8743" t="s">
        <v>53</v>
      </c>
      <c r="L8743" s="2">
        <f t="shared" si="1361"/>
        <v>9.0215999999999994</v>
      </c>
      <c r="M8743" s="2">
        <f t="shared" si="1362"/>
        <v>10.74</v>
      </c>
      <c r="N8743" s="2">
        <f t="shared" si="1368"/>
        <v>1.7184000000000008</v>
      </c>
      <c r="O8743" s="2">
        <f t="shared" si="1363"/>
        <v>5.1552000000000024</v>
      </c>
      <c r="P8743" s="2">
        <f t="shared" si="1364"/>
        <v>32.22</v>
      </c>
      <c r="Q8743" s="2">
        <f t="shared" si="1365"/>
        <v>16.000000000000007</v>
      </c>
      <c r="R8743">
        <v>3</v>
      </c>
      <c r="S8743">
        <v>0</v>
      </c>
      <c r="T8743" s="2">
        <v>10.74</v>
      </c>
      <c r="U8743" s="3">
        <v>5.1551999999999998</v>
      </c>
      <c r="V8743" s="4">
        <f t="shared" si="1369"/>
        <v>16</v>
      </c>
      <c r="W8743" s="2">
        <f t="shared" si="1366"/>
        <v>32.22</v>
      </c>
    </row>
    <row r="8744" spans="1:23" x14ac:dyDescent="0.25">
      <c r="A8744">
        <f t="shared" si="1367"/>
        <v>2015</v>
      </c>
      <c r="B8744" s="1">
        <v>42279</v>
      </c>
      <c r="C8744" s="1">
        <v>42281</v>
      </c>
      <c r="D8744" s="1" t="str">
        <f t="shared" si="1360"/>
        <v>Oct</v>
      </c>
      <c r="E8744" t="s">
        <v>98</v>
      </c>
      <c r="F8744" t="s">
        <v>807</v>
      </c>
      <c r="G8744" t="s">
        <v>25</v>
      </c>
      <c r="H8744" t="s">
        <v>34</v>
      </c>
      <c r="I8744" t="s">
        <v>187</v>
      </c>
      <c r="J8744" t="s">
        <v>28</v>
      </c>
      <c r="K8744" t="s">
        <v>46</v>
      </c>
      <c r="L8744" s="2">
        <f t="shared" si="1361"/>
        <v>7.9981999999999998</v>
      </c>
      <c r="M8744" s="2">
        <f t="shared" si="1362"/>
        <v>10.832000000000001</v>
      </c>
      <c r="N8744" s="2">
        <f t="shared" si="1368"/>
        <v>2.833800000000001</v>
      </c>
      <c r="O8744" s="2">
        <f t="shared" si="1363"/>
        <v>2.833800000000001</v>
      </c>
      <c r="P8744" s="2">
        <f t="shared" si="1364"/>
        <v>10.832000000000001</v>
      </c>
      <c r="Q8744" s="2">
        <f t="shared" si="1365"/>
        <v>26.161373707533244</v>
      </c>
      <c r="R8744">
        <v>1</v>
      </c>
      <c r="S8744">
        <v>0.2</v>
      </c>
      <c r="T8744" s="2">
        <v>11.032</v>
      </c>
      <c r="U8744" s="3">
        <v>3.0338000000000003</v>
      </c>
      <c r="V8744" s="4">
        <f t="shared" si="1369"/>
        <v>27.500000000000004</v>
      </c>
      <c r="W8744" s="2">
        <f t="shared" si="1366"/>
        <v>11.032</v>
      </c>
    </row>
    <row r="8745" spans="1:23" x14ac:dyDescent="0.25">
      <c r="A8745">
        <f t="shared" si="1367"/>
        <v>2015</v>
      </c>
      <c r="B8745" s="1">
        <v>42279</v>
      </c>
      <c r="C8745" s="1">
        <v>42281</v>
      </c>
      <c r="D8745" s="1" t="str">
        <f t="shared" si="1360"/>
        <v>Oct</v>
      </c>
      <c r="E8745" t="s">
        <v>98</v>
      </c>
      <c r="F8745" t="s">
        <v>807</v>
      </c>
      <c r="G8745" t="s">
        <v>25</v>
      </c>
      <c r="H8745" t="s">
        <v>34</v>
      </c>
      <c r="I8745" t="s">
        <v>315</v>
      </c>
      <c r="J8745" t="s">
        <v>50</v>
      </c>
      <c r="K8745" t="s">
        <v>86</v>
      </c>
      <c r="L8745" s="2">
        <f t="shared" si="1361"/>
        <v>54.587000000000003</v>
      </c>
      <c r="M8745" s="2">
        <f t="shared" si="1362"/>
        <v>52.84</v>
      </c>
      <c r="N8745" s="2">
        <f t="shared" si="1368"/>
        <v>-1.7469999999999999</v>
      </c>
      <c r="O8745" s="2">
        <f t="shared" si="1363"/>
        <v>-5.2409999999999997</v>
      </c>
      <c r="P8745" s="2">
        <f t="shared" si="1364"/>
        <v>158.52000000000001</v>
      </c>
      <c r="Q8745" s="2">
        <f t="shared" si="1365"/>
        <v>-3.3062074186222556</v>
      </c>
      <c r="R8745">
        <v>3</v>
      </c>
      <c r="S8745">
        <v>0.2</v>
      </c>
      <c r="T8745" s="2">
        <v>53.040000000000006</v>
      </c>
      <c r="U8745" s="3">
        <v>-4.6409999999999982</v>
      </c>
      <c r="V8745" s="4">
        <f t="shared" si="1369"/>
        <v>-2.9166666666666652</v>
      </c>
      <c r="W8745" s="2">
        <f t="shared" si="1366"/>
        <v>159.12</v>
      </c>
    </row>
    <row r="8746" spans="1:23" x14ac:dyDescent="0.25">
      <c r="A8746">
        <f t="shared" si="1367"/>
        <v>2015</v>
      </c>
      <c r="B8746" s="1">
        <v>42330</v>
      </c>
      <c r="C8746" s="1">
        <v>42333</v>
      </c>
      <c r="D8746" s="1" t="str">
        <f t="shared" si="1360"/>
        <v>Nov</v>
      </c>
      <c r="E8746" t="s">
        <v>23</v>
      </c>
      <c r="F8746" t="s">
        <v>2682</v>
      </c>
      <c r="G8746" t="s">
        <v>64</v>
      </c>
      <c r="H8746" t="s">
        <v>80</v>
      </c>
      <c r="I8746" t="s">
        <v>73</v>
      </c>
      <c r="J8746" t="s">
        <v>36</v>
      </c>
      <c r="K8746" t="s">
        <v>48</v>
      </c>
      <c r="L8746" s="2">
        <f t="shared" si="1361"/>
        <v>15.878800000000002</v>
      </c>
      <c r="M8746" s="2">
        <f t="shared" si="1362"/>
        <v>17.12</v>
      </c>
      <c r="N8746" s="2">
        <f t="shared" si="1368"/>
        <v>1.2411999999999992</v>
      </c>
      <c r="O8746" s="2">
        <f t="shared" si="1363"/>
        <v>4.9647999999999968</v>
      </c>
      <c r="P8746" s="2">
        <f t="shared" si="1364"/>
        <v>68.48</v>
      </c>
      <c r="Q8746" s="2">
        <f t="shared" si="1365"/>
        <v>7.2499999999999956</v>
      </c>
      <c r="R8746">
        <v>4</v>
      </c>
      <c r="S8746">
        <v>0</v>
      </c>
      <c r="T8746" s="2">
        <v>17.12</v>
      </c>
      <c r="U8746" s="3">
        <v>4.9647999999999985</v>
      </c>
      <c r="V8746" s="4">
        <f t="shared" si="1369"/>
        <v>7.2499999999999982</v>
      </c>
      <c r="W8746" s="2">
        <f t="shared" si="1366"/>
        <v>68.48</v>
      </c>
    </row>
    <row r="8747" spans="1:23" x14ac:dyDescent="0.25">
      <c r="A8747">
        <f t="shared" si="1367"/>
        <v>2015</v>
      </c>
      <c r="B8747" s="1">
        <v>42330</v>
      </c>
      <c r="C8747" s="1">
        <v>42333</v>
      </c>
      <c r="D8747" s="1" t="str">
        <f t="shared" si="1360"/>
        <v>Nov</v>
      </c>
      <c r="E8747" t="s">
        <v>23</v>
      </c>
      <c r="F8747" t="s">
        <v>2682</v>
      </c>
      <c r="G8747" t="s">
        <v>64</v>
      </c>
      <c r="H8747" t="s">
        <v>80</v>
      </c>
      <c r="I8747" t="s">
        <v>2615</v>
      </c>
      <c r="J8747" t="s">
        <v>36</v>
      </c>
      <c r="K8747" t="s">
        <v>60</v>
      </c>
      <c r="L8747" s="2">
        <f t="shared" si="1361"/>
        <v>50.549399999999999</v>
      </c>
      <c r="M8747" s="2">
        <f t="shared" si="1362"/>
        <v>59.94</v>
      </c>
      <c r="N8747" s="2">
        <f t="shared" si="1368"/>
        <v>9.3905999999999992</v>
      </c>
      <c r="O8747" s="2">
        <f t="shared" si="1363"/>
        <v>28.171799999999998</v>
      </c>
      <c r="P8747" s="2">
        <f t="shared" si="1364"/>
        <v>179.82</v>
      </c>
      <c r="Q8747" s="2">
        <f t="shared" si="1365"/>
        <v>15.666666666666664</v>
      </c>
      <c r="R8747">
        <v>3</v>
      </c>
      <c r="S8747">
        <v>0</v>
      </c>
      <c r="T8747" s="2">
        <v>59.94</v>
      </c>
      <c r="U8747" s="3">
        <v>28.171799999999998</v>
      </c>
      <c r="V8747" s="4">
        <f t="shared" si="1369"/>
        <v>15.666666666666664</v>
      </c>
      <c r="W8747" s="2">
        <f t="shared" si="1366"/>
        <v>179.82</v>
      </c>
    </row>
    <row r="8748" spans="1:23" x14ac:dyDescent="0.25">
      <c r="A8748">
        <f t="shared" si="1367"/>
        <v>2017</v>
      </c>
      <c r="B8748" s="1">
        <v>42768</v>
      </c>
      <c r="C8748" s="1">
        <v>42773</v>
      </c>
      <c r="D8748" s="1" t="str">
        <f t="shared" si="1360"/>
        <v>Feb</v>
      </c>
      <c r="E8748" t="s">
        <v>38</v>
      </c>
      <c r="F8748" t="s">
        <v>2076</v>
      </c>
      <c r="G8748" t="s">
        <v>33</v>
      </c>
      <c r="H8748" t="s">
        <v>34</v>
      </c>
      <c r="I8748" t="s">
        <v>1223</v>
      </c>
      <c r="J8748" t="s">
        <v>28</v>
      </c>
      <c r="K8748" t="s">
        <v>46</v>
      </c>
      <c r="L8748" s="2">
        <f t="shared" si="1361"/>
        <v>204.26260000000002</v>
      </c>
      <c r="M8748" s="2">
        <f t="shared" si="1362"/>
        <v>210.58</v>
      </c>
      <c r="N8748" s="2">
        <f t="shared" si="1368"/>
        <v>6.3173999999999921</v>
      </c>
      <c r="O8748" s="2">
        <f t="shared" si="1363"/>
        <v>12.634799999999984</v>
      </c>
      <c r="P8748" s="2">
        <f t="shared" si="1364"/>
        <v>421.16</v>
      </c>
      <c r="Q8748" s="2">
        <f t="shared" si="1365"/>
        <v>2.999999999999996</v>
      </c>
      <c r="R8748">
        <v>2</v>
      </c>
      <c r="S8748">
        <v>0</v>
      </c>
      <c r="T8748" s="2">
        <v>210.58</v>
      </c>
      <c r="U8748" s="3">
        <v>12.634799999999984</v>
      </c>
      <c r="V8748" s="4">
        <f t="shared" si="1369"/>
        <v>2.999999999999996</v>
      </c>
      <c r="W8748" s="2">
        <f t="shared" si="1366"/>
        <v>421.16</v>
      </c>
    </row>
    <row r="8749" spans="1:23" x14ac:dyDescent="0.25">
      <c r="A8749">
        <f t="shared" si="1367"/>
        <v>2017</v>
      </c>
      <c r="B8749" s="1">
        <v>42768</v>
      </c>
      <c r="C8749" s="1">
        <v>42773</v>
      </c>
      <c r="D8749" s="1" t="str">
        <f t="shared" si="1360"/>
        <v>Feb</v>
      </c>
      <c r="E8749" t="s">
        <v>38</v>
      </c>
      <c r="F8749" t="s">
        <v>2076</v>
      </c>
      <c r="G8749" t="s">
        <v>33</v>
      </c>
      <c r="H8749" t="s">
        <v>34</v>
      </c>
      <c r="I8749" t="s">
        <v>955</v>
      </c>
      <c r="J8749" t="s">
        <v>36</v>
      </c>
      <c r="K8749" t="s">
        <v>53</v>
      </c>
      <c r="L8749" s="2">
        <f t="shared" si="1361"/>
        <v>25.929000000000006</v>
      </c>
      <c r="M8749" s="2">
        <f t="shared" si="1362"/>
        <v>30.760000000000005</v>
      </c>
      <c r="N8749" s="2">
        <f t="shared" si="1368"/>
        <v>4.8309999999999995</v>
      </c>
      <c r="O8749" s="2">
        <f t="shared" si="1363"/>
        <v>9.661999999999999</v>
      </c>
      <c r="P8749" s="2">
        <f t="shared" si="1364"/>
        <v>61.52000000000001</v>
      </c>
      <c r="Q8749" s="2">
        <f t="shared" si="1365"/>
        <v>15.705461638491544</v>
      </c>
      <c r="R8749">
        <v>2</v>
      </c>
      <c r="S8749">
        <v>0.2</v>
      </c>
      <c r="T8749" s="2">
        <v>30.960000000000004</v>
      </c>
      <c r="U8749" s="3">
        <v>10.061999999999998</v>
      </c>
      <c r="V8749" s="4">
        <f t="shared" si="1369"/>
        <v>16.249999999999996</v>
      </c>
      <c r="W8749" s="2">
        <f t="shared" si="1366"/>
        <v>61.920000000000009</v>
      </c>
    </row>
    <row r="8750" spans="1:23" x14ac:dyDescent="0.25">
      <c r="A8750">
        <f t="shared" si="1367"/>
        <v>2017</v>
      </c>
      <c r="B8750" s="1">
        <v>42768</v>
      </c>
      <c r="C8750" s="1">
        <v>42773</v>
      </c>
      <c r="D8750" s="1" t="str">
        <f t="shared" si="1360"/>
        <v>Feb</v>
      </c>
      <c r="E8750" t="s">
        <v>38</v>
      </c>
      <c r="F8750" t="s">
        <v>2076</v>
      </c>
      <c r="G8750" t="s">
        <v>33</v>
      </c>
      <c r="H8750" t="s">
        <v>34</v>
      </c>
      <c r="I8750" t="s">
        <v>2568</v>
      </c>
      <c r="J8750" t="s">
        <v>50</v>
      </c>
      <c r="K8750" t="s">
        <v>286</v>
      </c>
      <c r="L8750" s="2">
        <f t="shared" si="1361"/>
        <v>220.48530000000005</v>
      </c>
      <c r="M8750" s="2">
        <f t="shared" si="1362"/>
        <v>239.78400000000005</v>
      </c>
      <c r="N8750" s="2">
        <f t="shared" si="1368"/>
        <v>19.298699999999997</v>
      </c>
      <c r="O8750" s="2">
        <f t="shared" si="1363"/>
        <v>38.597399999999993</v>
      </c>
      <c r="P8750" s="2">
        <f t="shared" si="1364"/>
        <v>479.5680000000001</v>
      </c>
      <c r="Q8750" s="2">
        <f t="shared" si="1365"/>
        <v>8.0483685316785074</v>
      </c>
      <c r="R8750">
        <v>2</v>
      </c>
      <c r="S8750">
        <v>0.2</v>
      </c>
      <c r="T8750" s="2">
        <v>239.98400000000004</v>
      </c>
      <c r="U8750" s="3">
        <v>38.997399999999971</v>
      </c>
      <c r="V8750" s="4">
        <f t="shared" si="1369"/>
        <v>8.1249999999999911</v>
      </c>
      <c r="W8750" s="2">
        <f t="shared" si="1366"/>
        <v>479.96800000000007</v>
      </c>
    </row>
    <row r="8751" spans="1:23" x14ac:dyDescent="0.25">
      <c r="A8751">
        <f t="shared" si="1367"/>
        <v>2015</v>
      </c>
      <c r="B8751" s="1">
        <v>42171</v>
      </c>
      <c r="C8751" s="1">
        <v>42174</v>
      </c>
      <c r="D8751" s="1" t="str">
        <f t="shared" si="1360"/>
        <v>Jun</v>
      </c>
      <c r="E8751" t="s">
        <v>98</v>
      </c>
      <c r="F8751" t="s">
        <v>240</v>
      </c>
      <c r="G8751" t="s">
        <v>25</v>
      </c>
      <c r="H8751" t="s">
        <v>80</v>
      </c>
      <c r="I8751" t="s">
        <v>705</v>
      </c>
      <c r="J8751" t="s">
        <v>36</v>
      </c>
      <c r="K8751" t="s">
        <v>53</v>
      </c>
      <c r="L8751" s="2">
        <f t="shared" si="1361"/>
        <v>2669.0790000000002</v>
      </c>
      <c r="M8751" s="2">
        <f t="shared" si="1362"/>
        <v>3050.1760000000004</v>
      </c>
      <c r="N8751" s="2">
        <f t="shared" si="1368"/>
        <v>381.09700000000021</v>
      </c>
      <c r="O8751" s="2">
        <f t="shared" si="1363"/>
        <v>1143.2910000000006</v>
      </c>
      <c r="P8751" s="2">
        <f t="shared" si="1364"/>
        <v>9150.5280000000021</v>
      </c>
      <c r="Q8751" s="2">
        <f t="shared" si="1365"/>
        <v>12.494262626156658</v>
      </c>
      <c r="R8751">
        <v>3</v>
      </c>
      <c r="S8751">
        <v>0.2</v>
      </c>
      <c r="T8751" s="2">
        <v>3050.3760000000002</v>
      </c>
      <c r="U8751" s="3">
        <v>1143.8910000000001</v>
      </c>
      <c r="V8751" s="4">
        <f t="shared" si="1369"/>
        <v>12.5</v>
      </c>
      <c r="W8751" s="2">
        <f t="shared" si="1366"/>
        <v>9151.1280000000006</v>
      </c>
    </row>
    <row r="8752" spans="1:23" x14ac:dyDescent="0.25">
      <c r="A8752">
        <f t="shared" si="1367"/>
        <v>2015</v>
      </c>
      <c r="B8752" s="1">
        <v>42171</v>
      </c>
      <c r="C8752" s="1">
        <v>42174</v>
      </c>
      <c r="D8752" s="1" t="str">
        <f t="shared" si="1360"/>
        <v>Jun</v>
      </c>
      <c r="E8752" t="s">
        <v>98</v>
      </c>
      <c r="F8752" t="s">
        <v>240</v>
      </c>
      <c r="G8752" t="s">
        <v>25</v>
      </c>
      <c r="H8752" t="s">
        <v>80</v>
      </c>
      <c r="I8752" t="s">
        <v>1654</v>
      </c>
      <c r="J8752" t="s">
        <v>50</v>
      </c>
      <c r="K8752" t="s">
        <v>51</v>
      </c>
      <c r="L8752" s="2">
        <f t="shared" si="1361"/>
        <v>117.23249999999999</v>
      </c>
      <c r="M8752" s="2">
        <f t="shared" si="1362"/>
        <v>133.97999999999999</v>
      </c>
      <c r="N8752" s="2">
        <f t="shared" si="1368"/>
        <v>16.747500000000002</v>
      </c>
      <c r="O8752" s="2">
        <f t="shared" si="1363"/>
        <v>33.495000000000005</v>
      </c>
      <c r="P8752" s="2">
        <f t="shared" si="1364"/>
        <v>267.95999999999998</v>
      </c>
      <c r="Q8752" s="2">
        <f t="shared" si="1365"/>
        <v>12.500000000000004</v>
      </c>
      <c r="R8752">
        <v>2</v>
      </c>
      <c r="S8752">
        <v>0</v>
      </c>
      <c r="T8752" s="2">
        <v>133.97999999999999</v>
      </c>
      <c r="U8752" s="3">
        <v>33.495000000000005</v>
      </c>
      <c r="V8752" s="4">
        <f t="shared" si="1369"/>
        <v>12.500000000000004</v>
      </c>
      <c r="W8752" s="2">
        <f t="shared" si="1366"/>
        <v>267.95999999999998</v>
      </c>
    </row>
    <row r="8753" spans="1:23" x14ac:dyDescent="0.25">
      <c r="A8753">
        <f t="shared" si="1367"/>
        <v>2016</v>
      </c>
      <c r="B8753" s="1">
        <v>42495</v>
      </c>
      <c r="C8753" s="1">
        <v>42499</v>
      </c>
      <c r="D8753" s="1" t="str">
        <f t="shared" si="1360"/>
        <v>May</v>
      </c>
      <c r="E8753" t="s">
        <v>38</v>
      </c>
      <c r="F8753" t="s">
        <v>192</v>
      </c>
      <c r="G8753" t="s">
        <v>64</v>
      </c>
      <c r="H8753" t="s">
        <v>26</v>
      </c>
      <c r="I8753" t="s">
        <v>2685</v>
      </c>
      <c r="J8753" t="s">
        <v>36</v>
      </c>
      <c r="K8753" t="s">
        <v>60</v>
      </c>
      <c r="L8753" s="2">
        <f t="shared" si="1361"/>
        <v>85.380200000000002</v>
      </c>
      <c r="M8753" s="2">
        <f t="shared" si="1362"/>
        <v>93.048000000000002</v>
      </c>
      <c r="N8753" s="2">
        <f t="shared" si="1368"/>
        <v>7.6677999999999997</v>
      </c>
      <c r="O8753" s="2">
        <f t="shared" si="1363"/>
        <v>30.671199999999999</v>
      </c>
      <c r="P8753" s="2">
        <f t="shared" si="1364"/>
        <v>372.19200000000001</v>
      </c>
      <c r="Q8753" s="2">
        <f t="shared" si="1365"/>
        <v>8.2406929756684715</v>
      </c>
      <c r="R8753">
        <v>4</v>
      </c>
      <c r="S8753">
        <v>0.2</v>
      </c>
      <c r="T8753" s="2">
        <v>93.248000000000005</v>
      </c>
      <c r="U8753" s="3">
        <v>31.4712</v>
      </c>
      <c r="V8753" s="4">
        <f t="shared" si="1369"/>
        <v>8.4375</v>
      </c>
      <c r="W8753" s="2">
        <f t="shared" si="1366"/>
        <v>372.99200000000002</v>
      </c>
    </row>
    <row r="8754" spans="1:23" x14ac:dyDescent="0.25">
      <c r="A8754">
        <f t="shared" si="1367"/>
        <v>2016</v>
      </c>
      <c r="B8754" s="1">
        <v>42495</v>
      </c>
      <c r="C8754" s="1">
        <v>42499</v>
      </c>
      <c r="D8754" s="1" t="str">
        <f t="shared" si="1360"/>
        <v>May</v>
      </c>
      <c r="E8754" t="s">
        <v>38</v>
      </c>
      <c r="F8754" t="s">
        <v>192</v>
      </c>
      <c r="G8754" t="s">
        <v>64</v>
      </c>
      <c r="H8754" t="s">
        <v>26</v>
      </c>
      <c r="I8754" t="s">
        <v>1801</v>
      </c>
      <c r="J8754" t="s">
        <v>50</v>
      </c>
      <c r="K8754" t="s">
        <v>51</v>
      </c>
      <c r="L8754" s="2">
        <f t="shared" si="1361"/>
        <v>170.82450000000003</v>
      </c>
      <c r="M8754" s="2">
        <f t="shared" si="1362"/>
        <v>177.28000000000003</v>
      </c>
      <c r="N8754" s="2">
        <f t="shared" si="1368"/>
        <v>6.4555000000000007</v>
      </c>
      <c r="O8754" s="2">
        <f t="shared" si="1363"/>
        <v>19.366500000000002</v>
      </c>
      <c r="P8754" s="2">
        <f t="shared" si="1364"/>
        <v>531.84000000000015</v>
      </c>
      <c r="Q8754" s="2">
        <f t="shared" si="1365"/>
        <v>3.6414147111913353</v>
      </c>
      <c r="R8754">
        <v>3</v>
      </c>
      <c r="S8754">
        <v>0.2</v>
      </c>
      <c r="T8754" s="2">
        <v>177.48000000000002</v>
      </c>
      <c r="U8754" s="3">
        <v>19.966499999999982</v>
      </c>
      <c r="V8754" s="4">
        <f t="shared" si="1369"/>
        <v>3.7499999999999964</v>
      </c>
      <c r="W8754" s="2">
        <f t="shared" si="1366"/>
        <v>532.44000000000005</v>
      </c>
    </row>
    <row r="8755" spans="1:23" x14ac:dyDescent="0.25">
      <c r="A8755">
        <f t="shared" si="1367"/>
        <v>2017</v>
      </c>
      <c r="B8755" s="1">
        <v>42987</v>
      </c>
      <c r="C8755" s="1">
        <v>42988</v>
      </c>
      <c r="D8755" s="1" t="str">
        <f t="shared" si="1360"/>
        <v>Sep</v>
      </c>
      <c r="E8755" t="s">
        <v>98</v>
      </c>
      <c r="F8755" t="s">
        <v>1817</v>
      </c>
      <c r="G8755" t="s">
        <v>25</v>
      </c>
      <c r="H8755" t="s">
        <v>80</v>
      </c>
      <c r="I8755" t="s">
        <v>1731</v>
      </c>
      <c r="J8755" t="s">
        <v>36</v>
      </c>
      <c r="K8755" t="s">
        <v>37</v>
      </c>
      <c r="L8755" s="2">
        <f t="shared" si="1361"/>
        <v>16.715699999999998</v>
      </c>
      <c r="M8755" s="2">
        <f t="shared" si="1362"/>
        <v>17.512</v>
      </c>
      <c r="N8755" s="2">
        <f t="shared" si="1368"/>
        <v>0.79630000000000223</v>
      </c>
      <c r="O8755" s="2">
        <f t="shared" si="1363"/>
        <v>4.7778000000000134</v>
      </c>
      <c r="P8755" s="2">
        <f t="shared" si="1364"/>
        <v>105.072</v>
      </c>
      <c r="Q8755" s="2">
        <f t="shared" si="1365"/>
        <v>4.5471676564641514</v>
      </c>
      <c r="R8755">
        <v>6</v>
      </c>
      <c r="S8755">
        <v>0.2</v>
      </c>
      <c r="T8755" s="2">
        <v>17.712</v>
      </c>
      <c r="U8755" s="3">
        <v>5.9777999999999993</v>
      </c>
      <c r="V8755" s="4">
        <f t="shared" si="1369"/>
        <v>5.625</v>
      </c>
      <c r="W8755" s="2">
        <f t="shared" si="1366"/>
        <v>106.27199999999999</v>
      </c>
    </row>
    <row r="8756" spans="1:23" x14ac:dyDescent="0.25">
      <c r="A8756">
        <f t="shared" si="1367"/>
        <v>2017</v>
      </c>
      <c r="B8756" s="1">
        <v>42987</v>
      </c>
      <c r="C8756" s="1">
        <v>42988</v>
      </c>
      <c r="D8756" s="1" t="str">
        <f t="shared" si="1360"/>
        <v>Sep</v>
      </c>
      <c r="E8756" t="s">
        <v>98</v>
      </c>
      <c r="F8756" t="s">
        <v>1817</v>
      </c>
      <c r="G8756" t="s">
        <v>25</v>
      </c>
      <c r="H8756" t="s">
        <v>80</v>
      </c>
      <c r="I8756" t="s">
        <v>1244</v>
      </c>
      <c r="J8756" t="s">
        <v>36</v>
      </c>
      <c r="K8756" t="s">
        <v>53</v>
      </c>
      <c r="L8756" s="2">
        <f t="shared" si="1361"/>
        <v>6.0480000000000009</v>
      </c>
      <c r="M8756" s="2">
        <f t="shared" si="1362"/>
        <v>4.160000000000001</v>
      </c>
      <c r="N8756" s="2">
        <f t="shared" si="1368"/>
        <v>-1.8879999999999999</v>
      </c>
      <c r="O8756" s="2">
        <f t="shared" si="1363"/>
        <v>-5.6639999999999997</v>
      </c>
      <c r="P8756" s="2">
        <f t="shared" si="1364"/>
        <v>12.480000000000004</v>
      </c>
      <c r="Q8756" s="2">
        <f t="shared" si="1365"/>
        <v>-45.384615384615365</v>
      </c>
      <c r="R8756">
        <v>3</v>
      </c>
      <c r="S8756">
        <v>0.7</v>
      </c>
      <c r="T8756" s="2">
        <v>4.8600000000000012</v>
      </c>
      <c r="U8756" s="3">
        <v>-3.5640000000000001</v>
      </c>
      <c r="V8756" s="4">
        <f t="shared" si="1369"/>
        <v>-24.444444444444439</v>
      </c>
      <c r="W8756" s="2">
        <f t="shared" si="1366"/>
        <v>14.580000000000004</v>
      </c>
    </row>
    <row r="8757" spans="1:23" x14ac:dyDescent="0.25">
      <c r="A8757">
        <f t="shared" si="1367"/>
        <v>2017</v>
      </c>
      <c r="B8757" s="1">
        <v>42987</v>
      </c>
      <c r="C8757" s="1">
        <v>42988</v>
      </c>
      <c r="D8757" s="1" t="str">
        <f t="shared" si="1360"/>
        <v>Sep</v>
      </c>
      <c r="E8757" t="s">
        <v>98</v>
      </c>
      <c r="F8757" t="s">
        <v>1817</v>
      </c>
      <c r="G8757" t="s">
        <v>25</v>
      </c>
      <c r="H8757" t="s">
        <v>80</v>
      </c>
      <c r="I8757" t="s">
        <v>1709</v>
      </c>
      <c r="J8757" t="s">
        <v>36</v>
      </c>
      <c r="K8757" t="s">
        <v>53</v>
      </c>
      <c r="L8757" s="2">
        <f t="shared" si="1361"/>
        <v>8.8655000000000008</v>
      </c>
      <c r="M8757" s="2">
        <f t="shared" si="1362"/>
        <v>5.5580000000000007</v>
      </c>
      <c r="N8757" s="2">
        <f t="shared" si="1368"/>
        <v>-3.3075000000000001</v>
      </c>
      <c r="O8757" s="2">
        <f t="shared" si="1363"/>
        <v>-6.6150000000000002</v>
      </c>
      <c r="P8757" s="2">
        <f t="shared" si="1364"/>
        <v>11.116000000000001</v>
      </c>
      <c r="Q8757" s="2">
        <f t="shared" si="1365"/>
        <v>-59.508816120906793</v>
      </c>
      <c r="R8757">
        <v>2</v>
      </c>
      <c r="S8757">
        <v>0.7</v>
      </c>
      <c r="T8757" s="2">
        <v>6.2580000000000009</v>
      </c>
      <c r="U8757" s="3">
        <v>-5.2149999999999999</v>
      </c>
      <c r="V8757" s="4">
        <f t="shared" si="1369"/>
        <v>-41.666666666666657</v>
      </c>
      <c r="W8757" s="2">
        <f t="shared" si="1366"/>
        <v>12.516000000000002</v>
      </c>
    </row>
    <row r="8758" spans="1:23" x14ac:dyDescent="0.25">
      <c r="A8758">
        <f t="shared" si="1367"/>
        <v>2016</v>
      </c>
      <c r="B8758" s="1">
        <v>42573</v>
      </c>
      <c r="C8758" s="1">
        <v>42577</v>
      </c>
      <c r="D8758" s="1" t="str">
        <f t="shared" si="1360"/>
        <v>Jul</v>
      </c>
      <c r="E8758" t="s">
        <v>38</v>
      </c>
      <c r="F8758" t="s">
        <v>2345</v>
      </c>
      <c r="G8758" t="s">
        <v>33</v>
      </c>
      <c r="H8758" t="s">
        <v>80</v>
      </c>
      <c r="I8758" t="s">
        <v>860</v>
      </c>
      <c r="J8758" t="s">
        <v>36</v>
      </c>
      <c r="K8758" t="s">
        <v>55</v>
      </c>
      <c r="L8758" s="2">
        <f t="shared" si="1361"/>
        <v>32.404800000000002</v>
      </c>
      <c r="M8758" s="2">
        <f t="shared" si="1362"/>
        <v>37.68</v>
      </c>
      <c r="N8758" s="2">
        <f t="shared" si="1368"/>
        <v>5.2751999999999981</v>
      </c>
      <c r="O8758" s="2">
        <f t="shared" si="1363"/>
        <v>10.550399999999996</v>
      </c>
      <c r="P8758" s="2">
        <f t="shared" si="1364"/>
        <v>75.36</v>
      </c>
      <c r="Q8758" s="2">
        <f t="shared" si="1365"/>
        <v>13.999999999999996</v>
      </c>
      <c r="R8758">
        <v>2</v>
      </c>
      <c r="S8758">
        <v>0</v>
      </c>
      <c r="T8758" s="2">
        <v>37.68</v>
      </c>
      <c r="U8758" s="3">
        <v>10.5504</v>
      </c>
      <c r="V8758" s="4">
        <f t="shared" si="1369"/>
        <v>13.999999999999998</v>
      </c>
      <c r="W8758" s="2">
        <f t="shared" si="1366"/>
        <v>75.36</v>
      </c>
    </row>
    <row r="8759" spans="1:23" x14ac:dyDescent="0.25">
      <c r="A8759">
        <f t="shared" si="1367"/>
        <v>2016</v>
      </c>
      <c r="B8759" s="1">
        <v>42573</v>
      </c>
      <c r="C8759" s="1">
        <v>42577</v>
      </c>
      <c r="D8759" s="1" t="str">
        <f t="shared" si="1360"/>
        <v>Jul</v>
      </c>
      <c r="E8759" t="s">
        <v>38</v>
      </c>
      <c r="F8759" t="s">
        <v>2345</v>
      </c>
      <c r="G8759" t="s">
        <v>33</v>
      </c>
      <c r="H8759" t="s">
        <v>80</v>
      </c>
      <c r="I8759" t="s">
        <v>436</v>
      </c>
      <c r="J8759" t="s">
        <v>36</v>
      </c>
      <c r="K8759" t="s">
        <v>60</v>
      </c>
      <c r="L8759" s="2">
        <f t="shared" si="1361"/>
        <v>48.729600000000005</v>
      </c>
      <c r="M8759" s="2">
        <f t="shared" si="1362"/>
        <v>51.84</v>
      </c>
      <c r="N8759" s="2">
        <f t="shared" si="1368"/>
        <v>3.1103999999999985</v>
      </c>
      <c r="O8759" s="2">
        <f t="shared" si="1363"/>
        <v>24.883199999999988</v>
      </c>
      <c r="P8759" s="2">
        <f t="shared" si="1364"/>
        <v>414.72</v>
      </c>
      <c r="Q8759" s="2">
        <f t="shared" si="1365"/>
        <v>5.9999999999999973</v>
      </c>
      <c r="R8759">
        <v>8</v>
      </c>
      <c r="S8759">
        <v>0</v>
      </c>
      <c r="T8759" s="2">
        <v>51.84</v>
      </c>
      <c r="U8759" s="3">
        <v>24.883200000000002</v>
      </c>
      <c r="V8759" s="4">
        <f t="shared" si="1369"/>
        <v>6.0000000000000009</v>
      </c>
      <c r="W8759" s="2">
        <f t="shared" si="1366"/>
        <v>414.72</v>
      </c>
    </row>
    <row r="8760" spans="1:23" x14ac:dyDescent="0.25">
      <c r="A8760">
        <f t="shared" si="1367"/>
        <v>2016</v>
      </c>
      <c r="B8760" s="1">
        <v>42573</v>
      </c>
      <c r="C8760" s="1">
        <v>42577</v>
      </c>
      <c r="D8760" s="1" t="str">
        <f t="shared" si="1360"/>
        <v>Jul</v>
      </c>
      <c r="E8760" t="s">
        <v>38</v>
      </c>
      <c r="F8760" t="s">
        <v>2345</v>
      </c>
      <c r="G8760" t="s">
        <v>33</v>
      </c>
      <c r="H8760" t="s">
        <v>80</v>
      </c>
      <c r="I8760" t="s">
        <v>1006</v>
      </c>
      <c r="J8760" t="s">
        <v>28</v>
      </c>
      <c r="K8760" t="s">
        <v>46</v>
      </c>
      <c r="L8760" s="2">
        <f t="shared" si="1361"/>
        <v>24.312400000000004</v>
      </c>
      <c r="M8760" s="2">
        <f t="shared" si="1362"/>
        <v>27.42</v>
      </c>
      <c r="N8760" s="2">
        <f t="shared" si="1368"/>
        <v>3.1075999999999979</v>
      </c>
      <c r="O8760" s="2">
        <f t="shared" si="1363"/>
        <v>9.3227999999999938</v>
      </c>
      <c r="P8760" s="2">
        <f t="shared" si="1364"/>
        <v>82.26</v>
      </c>
      <c r="Q8760" s="2">
        <f t="shared" si="1365"/>
        <v>11.333333333333325</v>
      </c>
      <c r="R8760">
        <v>3</v>
      </c>
      <c r="S8760">
        <v>0</v>
      </c>
      <c r="T8760" s="2">
        <v>27.42</v>
      </c>
      <c r="U8760" s="3">
        <v>9.3227999999999991</v>
      </c>
      <c r="V8760" s="4">
        <f t="shared" si="1369"/>
        <v>11.333333333333332</v>
      </c>
      <c r="W8760" s="2">
        <f t="shared" si="1366"/>
        <v>82.26</v>
      </c>
    </row>
    <row r="8761" spans="1:23" x14ac:dyDescent="0.25">
      <c r="A8761">
        <f t="shared" si="1367"/>
        <v>2016</v>
      </c>
      <c r="B8761" s="1">
        <v>42573</v>
      </c>
      <c r="C8761" s="1">
        <v>42577</v>
      </c>
      <c r="D8761" s="1" t="str">
        <f t="shared" si="1360"/>
        <v>Jul</v>
      </c>
      <c r="E8761" t="s">
        <v>38</v>
      </c>
      <c r="F8761" t="s">
        <v>2345</v>
      </c>
      <c r="G8761" t="s">
        <v>33</v>
      </c>
      <c r="H8761" t="s">
        <v>80</v>
      </c>
      <c r="I8761" t="s">
        <v>1160</v>
      </c>
      <c r="J8761" t="s">
        <v>36</v>
      </c>
      <c r="K8761" t="s">
        <v>53</v>
      </c>
      <c r="L8761" s="2">
        <f t="shared" si="1361"/>
        <v>4.5360000000000005</v>
      </c>
      <c r="M8761" s="2">
        <f t="shared" si="1362"/>
        <v>5.4</v>
      </c>
      <c r="N8761" s="2">
        <f t="shared" si="1368"/>
        <v>0.86399999999999988</v>
      </c>
      <c r="O8761" s="2">
        <f t="shared" si="1363"/>
        <v>2.5919999999999996</v>
      </c>
      <c r="P8761" s="2">
        <f t="shared" si="1364"/>
        <v>16.200000000000003</v>
      </c>
      <c r="Q8761" s="2">
        <f t="shared" si="1365"/>
        <v>15.999999999999995</v>
      </c>
      <c r="R8761">
        <v>3</v>
      </c>
      <c r="S8761">
        <v>0</v>
      </c>
      <c r="T8761" s="2">
        <v>5.4</v>
      </c>
      <c r="U8761" s="3">
        <v>2.5920000000000001</v>
      </c>
      <c r="V8761" s="4">
        <f t="shared" si="1369"/>
        <v>15.999999999999998</v>
      </c>
      <c r="W8761" s="2">
        <f t="shared" si="1366"/>
        <v>16.200000000000003</v>
      </c>
    </row>
    <row r="8762" spans="1:23" x14ac:dyDescent="0.25">
      <c r="A8762">
        <f t="shared" si="1367"/>
        <v>2016</v>
      </c>
      <c r="B8762" s="1">
        <v>42400</v>
      </c>
      <c r="C8762" s="1">
        <v>42406</v>
      </c>
      <c r="D8762" s="1" t="str">
        <f t="shared" si="1360"/>
        <v>Jan</v>
      </c>
      <c r="E8762" t="s">
        <v>38</v>
      </c>
      <c r="F8762" t="s">
        <v>1346</v>
      </c>
      <c r="G8762" t="s">
        <v>64</v>
      </c>
      <c r="H8762" t="s">
        <v>26</v>
      </c>
      <c r="I8762" t="s">
        <v>705</v>
      </c>
      <c r="J8762" t="s">
        <v>36</v>
      </c>
      <c r="K8762" t="s">
        <v>53</v>
      </c>
      <c r="L8762" s="2">
        <f t="shared" si="1361"/>
        <v>635.495</v>
      </c>
      <c r="M8762" s="2">
        <f t="shared" si="1362"/>
        <v>1270.99</v>
      </c>
      <c r="N8762" s="2">
        <f t="shared" si="1368"/>
        <v>635.495</v>
      </c>
      <c r="O8762" s="2">
        <f t="shared" si="1363"/>
        <v>635.495</v>
      </c>
      <c r="P8762" s="2">
        <f t="shared" si="1364"/>
        <v>1270.99</v>
      </c>
      <c r="Q8762" s="2">
        <f t="shared" si="1365"/>
        <v>50</v>
      </c>
      <c r="R8762">
        <v>1</v>
      </c>
      <c r="S8762">
        <v>0</v>
      </c>
      <c r="T8762" s="2">
        <v>1270.99</v>
      </c>
      <c r="U8762" s="3">
        <v>635.495</v>
      </c>
      <c r="V8762" s="4">
        <f t="shared" si="1369"/>
        <v>50</v>
      </c>
      <c r="W8762" s="2">
        <f t="shared" si="1366"/>
        <v>1270.99</v>
      </c>
    </row>
    <row r="8763" spans="1:23" x14ac:dyDescent="0.25">
      <c r="A8763">
        <f t="shared" si="1367"/>
        <v>2016</v>
      </c>
      <c r="B8763" s="1">
        <v>42400</v>
      </c>
      <c r="C8763" s="1">
        <v>42406</v>
      </c>
      <c r="D8763" s="1" t="str">
        <f t="shared" si="1360"/>
        <v>Jan</v>
      </c>
      <c r="E8763" t="s">
        <v>38</v>
      </c>
      <c r="F8763" t="s">
        <v>1346</v>
      </c>
      <c r="G8763" t="s">
        <v>64</v>
      </c>
      <c r="H8763" t="s">
        <v>26</v>
      </c>
      <c r="I8763" t="s">
        <v>2036</v>
      </c>
      <c r="J8763" t="s">
        <v>36</v>
      </c>
      <c r="K8763" t="s">
        <v>92</v>
      </c>
      <c r="L8763" s="2">
        <f t="shared" si="1361"/>
        <v>117.99510000000001</v>
      </c>
      <c r="M8763" s="2">
        <f t="shared" si="1362"/>
        <v>125.36</v>
      </c>
      <c r="N8763" s="2">
        <f t="shared" si="1368"/>
        <v>7.3648999999999916</v>
      </c>
      <c r="O8763" s="2">
        <f t="shared" si="1363"/>
        <v>58.919199999999933</v>
      </c>
      <c r="P8763" s="2">
        <f t="shared" si="1364"/>
        <v>1002.88</v>
      </c>
      <c r="Q8763" s="2">
        <f t="shared" si="1365"/>
        <v>5.8749999999999938</v>
      </c>
      <c r="R8763">
        <v>8</v>
      </c>
      <c r="S8763">
        <v>0</v>
      </c>
      <c r="T8763" s="2">
        <v>125.36</v>
      </c>
      <c r="U8763" s="3">
        <v>58.919199999999989</v>
      </c>
      <c r="V8763" s="4">
        <f t="shared" si="1369"/>
        <v>5.8749999999999991</v>
      </c>
      <c r="W8763" s="2">
        <f t="shared" si="1366"/>
        <v>1002.88</v>
      </c>
    </row>
    <row r="8764" spans="1:23" x14ac:dyDescent="0.25">
      <c r="A8764">
        <f t="shared" si="1367"/>
        <v>2016</v>
      </c>
      <c r="B8764" s="1">
        <v>42733</v>
      </c>
      <c r="C8764" s="1">
        <v>42737</v>
      </c>
      <c r="D8764" s="1" t="str">
        <f t="shared" si="1360"/>
        <v>Dec</v>
      </c>
      <c r="E8764" t="s">
        <v>38</v>
      </c>
      <c r="F8764" t="s">
        <v>1243</v>
      </c>
      <c r="G8764" t="s">
        <v>25</v>
      </c>
      <c r="H8764" t="s">
        <v>34</v>
      </c>
      <c r="I8764" t="s">
        <v>1187</v>
      </c>
      <c r="J8764" t="s">
        <v>36</v>
      </c>
      <c r="K8764" t="s">
        <v>43</v>
      </c>
      <c r="L8764" s="2">
        <f t="shared" si="1361"/>
        <v>9.9613000000000014</v>
      </c>
      <c r="M8764" s="2">
        <f t="shared" si="1362"/>
        <v>14.03</v>
      </c>
      <c r="N8764" s="2">
        <f t="shared" si="1368"/>
        <v>4.068699999999998</v>
      </c>
      <c r="O8764" s="2">
        <f t="shared" si="1363"/>
        <v>4.068699999999998</v>
      </c>
      <c r="P8764" s="2">
        <f t="shared" si="1364"/>
        <v>14.03</v>
      </c>
      <c r="Q8764" s="2">
        <f t="shared" si="1365"/>
        <v>28.999999999999986</v>
      </c>
      <c r="R8764">
        <v>1</v>
      </c>
      <c r="S8764">
        <v>0</v>
      </c>
      <c r="T8764" s="2">
        <v>14.03</v>
      </c>
      <c r="U8764" s="3">
        <v>4.068699999999998</v>
      </c>
      <c r="V8764" s="4">
        <f t="shared" si="1369"/>
        <v>28.999999999999986</v>
      </c>
      <c r="W8764" s="2">
        <f t="shared" si="1366"/>
        <v>14.03</v>
      </c>
    </row>
    <row r="8765" spans="1:23" x14ac:dyDescent="0.25">
      <c r="A8765">
        <f t="shared" si="1367"/>
        <v>2016</v>
      </c>
      <c r="B8765" s="1">
        <v>42733</v>
      </c>
      <c r="C8765" s="1">
        <v>42737</v>
      </c>
      <c r="D8765" s="1" t="str">
        <f t="shared" si="1360"/>
        <v>Dec</v>
      </c>
      <c r="E8765" t="s">
        <v>38</v>
      </c>
      <c r="F8765" t="s">
        <v>1243</v>
      </c>
      <c r="G8765" t="s">
        <v>25</v>
      </c>
      <c r="H8765" t="s">
        <v>34</v>
      </c>
      <c r="I8765" t="s">
        <v>2027</v>
      </c>
      <c r="J8765" t="s">
        <v>36</v>
      </c>
      <c r="K8765" t="s">
        <v>247</v>
      </c>
      <c r="L8765" s="2">
        <f t="shared" si="1361"/>
        <v>24.325200000000002</v>
      </c>
      <c r="M8765" s="2">
        <f t="shared" si="1362"/>
        <v>27.96</v>
      </c>
      <c r="N8765" s="2">
        <f t="shared" si="1368"/>
        <v>3.6347999999999985</v>
      </c>
      <c r="O8765" s="2">
        <f t="shared" si="1363"/>
        <v>7.269599999999997</v>
      </c>
      <c r="P8765" s="2">
        <f t="shared" si="1364"/>
        <v>55.92</v>
      </c>
      <c r="Q8765" s="2">
        <f t="shared" si="1365"/>
        <v>12.999999999999995</v>
      </c>
      <c r="R8765">
        <v>2</v>
      </c>
      <c r="S8765">
        <v>0</v>
      </c>
      <c r="T8765" s="2">
        <v>27.96</v>
      </c>
      <c r="U8765" s="3">
        <v>7.2696000000000005</v>
      </c>
      <c r="V8765" s="4">
        <f t="shared" si="1369"/>
        <v>13</v>
      </c>
      <c r="W8765" s="2">
        <f t="shared" si="1366"/>
        <v>55.92</v>
      </c>
    </row>
    <row r="8766" spans="1:23" x14ac:dyDescent="0.25">
      <c r="A8766">
        <f t="shared" si="1367"/>
        <v>2015</v>
      </c>
      <c r="B8766" s="1">
        <v>42329</v>
      </c>
      <c r="C8766" s="1">
        <v>42335</v>
      </c>
      <c r="D8766" s="1" t="str">
        <f t="shared" si="1360"/>
        <v>Nov</v>
      </c>
      <c r="E8766" t="s">
        <v>38</v>
      </c>
      <c r="F8766" t="s">
        <v>621</v>
      </c>
      <c r="G8766" t="s">
        <v>33</v>
      </c>
      <c r="H8766" t="s">
        <v>65</v>
      </c>
      <c r="I8766" t="s">
        <v>1829</v>
      </c>
      <c r="J8766" t="s">
        <v>36</v>
      </c>
      <c r="K8766" t="s">
        <v>48</v>
      </c>
      <c r="L8766" s="2">
        <f t="shared" si="1361"/>
        <v>4.9766000000000004</v>
      </c>
      <c r="M8766" s="2">
        <f t="shared" si="1362"/>
        <v>5.1440000000000001</v>
      </c>
      <c r="N8766" s="2">
        <f t="shared" si="1368"/>
        <v>0.16739999999999977</v>
      </c>
      <c r="O8766" s="2">
        <f t="shared" si="1363"/>
        <v>0.33479999999999954</v>
      </c>
      <c r="P8766" s="2">
        <f t="shared" si="1364"/>
        <v>10.288</v>
      </c>
      <c r="Q8766" s="2">
        <f t="shared" si="1365"/>
        <v>3.2542768273716911</v>
      </c>
      <c r="R8766">
        <v>2</v>
      </c>
      <c r="S8766">
        <v>0.2</v>
      </c>
      <c r="T8766" s="2">
        <v>5.3440000000000003</v>
      </c>
      <c r="U8766" s="3">
        <v>0.73479999999999923</v>
      </c>
      <c r="V8766" s="4">
        <f t="shared" si="1369"/>
        <v>6.874999999999992</v>
      </c>
      <c r="W8766" s="2">
        <f t="shared" si="1366"/>
        <v>10.688000000000001</v>
      </c>
    </row>
    <row r="8767" spans="1:23" x14ac:dyDescent="0.25">
      <c r="A8767">
        <f t="shared" si="1367"/>
        <v>2015</v>
      </c>
      <c r="B8767" s="1">
        <v>42329</v>
      </c>
      <c r="C8767" s="1">
        <v>42335</v>
      </c>
      <c r="D8767" s="1" t="str">
        <f t="shared" si="1360"/>
        <v>Nov</v>
      </c>
      <c r="E8767" t="s">
        <v>38</v>
      </c>
      <c r="F8767" t="s">
        <v>621</v>
      </c>
      <c r="G8767" t="s">
        <v>33</v>
      </c>
      <c r="H8767" t="s">
        <v>65</v>
      </c>
      <c r="I8767" t="s">
        <v>67</v>
      </c>
      <c r="J8767" t="s">
        <v>36</v>
      </c>
      <c r="K8767" t="s">
        <v>53</v>
      </c>
      <c r="L8767" s="2">
        <f t="shared" si="1361"/>
        <v>2.968</v>
      </c>
      <c r="M8767" s="2">
        <f t="shared" si="1362"/>
        <v>0.89599999999999969</v>
      </c>
      <c r="N8767" s="2">
        <f t="shared" si="1368"/>
        <v>-2.0720000000000001</v>
      </c>
      <c r="O8767" s="2">
        <f t="shared" si="1363"/>
        <v>-4.1440000000000001</v>
      </c>
      <c r="P8767" s="2">
        <f t="shared" si="1364"/>
        <v>1.7919999999999994</v>
      </c>
      <c r="Q8767" s="2">
        <f t="shared" si="1365"/>
        <v>-231.25000000000009</v>
      </c>
      <c r="R8767">
        <v>2</v>
      </c>
      <c r="S8767">
        <v>0.8</v>
      </c>
      <c r="T8767" s="2">
        <v>1.6959999999999997</v>
      </c>
      <c r="U8767" s="3">
        <v>-2.5440000000000005</v>
      </c>
      <c r="V8767" s="4">
        <f t="shared" si="1369"/>
        <v>-75.000000000000028</v>
      </c>
      <c r="W8767" s="2">
        <f t="shared" si="1366"/>
        <v>3.3919999999999995</v>
      </c>
    </row>
    <row r="8768" spans="1:23" x14ac:dyDescent="0.25">
      <c r="A8768">
        <f t="shared" si="1367"/>
        <v>2015</v>
      </c>
      <c r="B8768" s="1">
        <v>42329</v>
      </c>
      <c r="C8768" s="1">
        <v>42335</v>
      </c>
      <c r="D8768" s="1" t="str">
        <f t="shared" si="1360"/>
        <v>Nov</v>
      </c>
      <c r="E8768" t="s">
        <v>38</v>
      </c>
      <c r="F8768" t="s">
        <v>621</v>
      </c>
      <c r="G8768" t="s">
        <v>33</v>
      </c>
      <c r="H8768" t="s">
        <v>65</v>
      </c>
      <c r="I8768" t="s">
        <v>2676</v>
      </c>
      <c r="J8768" t="s">
        <v>36</v>
      </c>
      <c r="K8768" t="s">
        <v>55</v>
      </c>
      <c r="L8768" s="2">
        <f t="shared" si="1361"/>
        <v>47.126999999999995</v>
      </c>
      <c r="M8768" s="2">
        <f t="shared" si="1362"/>
        <v>23.787999999999993</v>
      </c>
      <c r="N8768" s="2">
        <f t="shared" si="1368"/>
        <v>-23.339000000000002</v>
      </c>
      <c r="O8768" s="2">
        <f t="shared" si="1363"/>
        <v>-70.01700000000001</v>
      </c>
      <c r="P8768" s="2">
        <f t="shared" si="1364"/>
        <v>71.363999999999976</v>
      </c>
      <c r="Q8768" s="2">
        <f t="shared" si="1365"/>
        <v>-98.112493694299701</v>
      </c>
      <c r="R8768">
        <v>3</v>
      </c>
      <c r="S8768">
        <v>0.8</v>
      </c>
      <c r="T8768" s="2">
        <v>24.587999999999994</v>
      </c>
      <c r="U8768" s="3">
        <v>-67.617000000000019</v>
      </c>
      <c r="V8768" s="4">
        <f t="shared" si="1369"/>
        <v>-91.666666666666714</v>
      </c>
      <c r="W8768" s="2">
        <f t="shared" si="1366"/>
        <v>73.763999999999982</v>
      </c>
    </row>
    <row r="8769" spans="1:23" x14ac:dyDescent="0.25">
      <c r="A8769">
        <f t="shared" si="1367"/>
        <v>2015</v>
      </c>
      <c r="B8769" s="1">
        <v>42329</v>
      </c>
      <c r="C8769" s="1">
        <v>42335</v>
      </c>
      <c r="D8769" s="1" t="str">
        <f t="shared" si="1360"/>
        <v>Nov</v>
      </c>
      <c r="E8769" t="s">
        <v>38</v>
      </c>
      <c r="F8769" t="s">
        <v>621</v>
      </c>
      <c r="G8769" t="s">
        <v>33</v>
      </c>
      <c r="H8769" t="s">
        <v>65</v>
      </c>
      <c r="I8769" t="s">
        <v>656</v>
      </c>
      <c r="J8769" t="s">
        <v>36</v>
      </c>
      <c r="K8769" t="s">
        <v>53</v>
      </c>
      <c r="L8769" s="2">
        <f t="shared" si="1361"/>
        <v>10.613399999999999</v>
      </c>
      <c r="M8769" s="2">
        <f t="shared" si="1362"/>
        <v>7.1799999999999988</v>
      </c>
      <c r="N8769" s="2">
        <f t="shared" si="1368"/>
        <v>-3.4333999999999998</v>
      </c>
      <c r="O8769" s="2">
        <f t="shared" si="1363"/>
        <v>-17.166999999999998</v>
      </c>
      <c r="P8769" s="2">
        <f t="shared" si="1364"/>
        <v>35.899999999999991</v>
      </c>
      <c r="Q8769" s="2">
        <f t="shared" si="1365"/>
        <v>-47.818941504178284</v>
      </c>
      <c r="R8769">
        <v>5</v>
      </c>
      <c r="S8769">
        <v>0.8</v>
      </c>
      <c r="T8769" s="2">
        <v>7.9799999999999986</v>
      </c>
      <c r="U8769" s="3">
        <v>-13.167000000000002</v>
      </c>
      <c r="V8769" s="4">
        <f t="shared" si="1369"/>
        <v>-33.000000000000014</v>
      </c>
      <c r="W8769" s="2">
        <f t="shared" si="1366"/>
        <v>39.899999999999991</v>
      </c>
    </row>
    <row r="8770" spans="1:23" x14ac:dyDescent="0.25">
      <c r="A8770">
        <f t="shared" si="1367"/>
        <v>2015</v>
      </c>
      <c r="B8770" s="1">
        <v>42282</v>
      </c>
      <c r="C8770" s="1">
        <v>42286</v>
      </c>
      <c r="D8770" s="1" t="str">
        <f t="shared" ref="D8770:D8833" si="1370">TEXT((B8770),"MMM")</f>
        <v>Oct</v>
      </c>
      <c r="E8770" t="s">
        <v>38</v>
      </c>
      <c r="F8770" t="s">
        <v>1899</v>
      </c>
      <c r="G8770" t="s">
        <v>25</v>
      </c>
      <c r="H8770" t="s">
        <v>80</v>
      </c>
      <c r="I8770" t="s">
        <v>480</v>
      </c>
      <c r="J8770" t="s">
        <v>50</v>
      </c>
      <c r="K8770" t="s">
        <v>86</v>
      </c>
      <c r="L8770" s="2">
        <f t="shared" ref="L8770:L8833" si="1371">T8770 - (U8770 / R8770)</f>
        <v>273.60000000000002</v>
      </c>
      <c r="M8770" s="2">
        <f t="shared" ref="M8770:M8833" si="1372">(T8770/1-S8770)</f>
        <v>287.8</v>
      </c>
      <c r="N8770" s="2">
        <f t="shared" si="1368"/>
        <v>14.199999999999989</v>
      </c>
      <c r="O8770" s="2">
        <f t="shared" ref="O8770:O8833" si="1373">N8770*R8770</f>
        <v>56.799999999999955</v>
      </c>
      <c r="P8770" s="2">
        <f t="shared" ref="P8770:P8833" si="1374">(M8770*R8770)</f>
        <v>1151.2</v>
      </c>
      <c r="Q8770" s="2">
        <f t="shared" ref="Q8770:Q8833" si="1375">(O8770/(M8770*R8770))*100</f>
        <v>4.9339819318971472</v>
      </c>
      <c r="R8770">
        <v>4</v>
      </c>
      <c r="S8770">
        <v>0.2</v>
      </c>
      <c r="T8770" s="2">
        <v>288</v>
      </c>
      <c r="U8770" s="3">
        <v>57.599999999999994</v>
      </c>
      <c r="V8770" s="4">
        <f t="shared" si="1369"/>
        <v>5</v>
      </c>
      <c r="W8770" s="2">
        <f t="shared" ref="W8770:W8833" si="1376">R8770*T8770</f>
        <v>1152</v>
      </c>
    </row>
    <row r="8771" spans="1:23" x14ac:dyDescent="0.25">
      <c r="A8771">
        <f t="shared" ref="A8771:A8834" si="1377">YEAR(B8771)</f>
        <v>2016</v>
      </c>
      <c r="B8771" s="1">
        <v>42625</v>
      </c>
      <c r="C8771" s="1">
        <v>42626</v>
      </c>
      <c r="D8771" s="1" t="str">
        <f t="shared" si="1370"/>
        <v>Sep</v>
      </c>
      <c r="E8771" t="s">
        <v>528</v>
      </c>
      <c r="F8771" t="s">
        <v>619</v>
      </c>
      <c r="G8771" t="s">
        <v>64</v>
      </c>
      <c r="H8771" t="s">
        <v>34</v>
      </c>
      <c r="I8771" t="s">
        <v>2570</v>
      </c>
      <c r="J8771" t="s">
        <v>50</v>
      </c>
      <c r="K8771" t="s">
        <v>51</v>
      </c>
      <c r="L8771" s="2">
        <f t="shared" si="1371"/>
        <v>143.8905</v>
      </c>
      <c r="M8771" s="2">
        <f t="shared" si="1372"/>
        <v>146.75200000000001</v>
      </c>
      <c r="N8771" s="2">
        <f t="shared" ref="N8771:N8834" si="1378">(M8771-L8771)</f>
        <v>2.8615000000000066</v>
      </c>
      <c r="O8771" s="2">
        <f t="shared" si="1373"/>
        <v>8.5845000000000198</v>
      </c>
      <c r="P8771" s="2">
        <f t="shared" si="1374"/>
        <v>440.25600000000003</v>
      </c>
      <c r="Q8771" s="2">
        <f t="shared" si="1375"/>
        <v>1.9498882468382075</v>
      </c>
      <c r="R8771">
        <v>3</v>
      </c>
      <c r="S8771">
        <v>0.2</v>
      </c>
      <c r="T8771" s="2">
        <v>146.952</v>
      </c>
      <c r="U8771" s="3">
        <v>9.1844999999999928</v>
      </c>
      <c r="V8771" s="4">
        <f t="shared" ref="V8771:V8834" si="1379">(U8771/W8771)*100</f>
        <v>2.0833333333333317</v>
      </c>
      <c r="W8771" s="2">
        <f t="shared" si="1376"/>
        <v>440.85599999999999</v>
      </c>
    </row>
    <row r="8772" spans="1:23" x14ac:dyDescent="0.25">
      <c r="A8772">
        <f t="shared" si="1377"/>
        <v>2016</v>
      </c>
      <c r="B8772" s="1">
        <v>42625</v>
      </c>
      <c r="C8772" s="1">
        <v>42626</v>
      </c>
      <c r="D8772" s="1" t="str">
        <f t="shared" si="1370"/>
        <v>Sep</v>
      </c>
      <c r="E8772" t="s">
        <v>528</v>
      </c>
      <c r="F8772" t="s">
        <v>619</v>
      </c>
      <c r="G8772" t="s">
        <v>64</v>
      </c>
      <c r="H8772" t="s">
        <v>34</v>
      </c>
      <c r="I8772" t="s">
        <v>1221</v>
      </c>
      <c r="J8772" t="s">
        <v>28</v>
      </c>
      <c r="K8772" t="s">
        <v>31</v>
      </c>
      <c r="L8772" s="2">
        <f t="shared" si="1371"/>
        <v>81.837000000000003</v>
      </c>
      <c r="M8772" s="2">
        <f t="shared" si="1372"/>
        <v>82.936000000000007</v>
      </c>
      <c r="N8772" s="2">
        <f t="shared" si="1378"/>
        <v>1.0990000000000038</v>
      </c>
      <c r="O8772" s="2">
        <f t="shared" si="1373"/>
        <v>4.396000000000015</v>
      </c>
      <c r="P8772" s="2">
        <f t="shared" si="1374"/>
        <v>331.74400000000003</v>
      </c>
      <c r="Q8772" s="2">
        <f t="shared" si="1375"/>
        <v>1.3251181634031104</v>
      </c>
      <c r="R8772">
        <v>4</v>
      </c>
      <c r="S8772">
        <v>0.2</v>
      </c>
      <c r="T8772" s="2">
        <v>83.13600000000001</v>
      </c>
      <c r="U8772" s="3">
        <v>5.1960000000000015</v>
      </c>
      <c r="V8772" s="4">
        <f t="shared" si="1379"/>
        <v>1.5625000000000004</v>
      </c>
      <c r="W8772" s="2">
        <f t="shared" si="1376"/>
        <v>332.54400000000004</v>
      </c>
    </row>
    <row r="8773" spans="1:23" x14ac:dyDescent="0.25">
      <c r="A8773">
        <f t="shared" si="1377"/>
        <v>2017</v>
      </c>
      <c r="B8773" s="1">
        <v>42992</v>
      </c>
      <c r="C8773" s="1">
        <v>42995</v>
      </c>
      <c r="D8773" s="1" t="str">
        <f t="shared" si="1370"/>
        <v>Sep</v>
      </c>
      <c r="E8773" t="s">
        <v>98</v>
      </c>
      <c r="F8773" t="s">
        <v>1914</v>
      </c>
      <c r="G8773" t="s">
        <v>33</v>
      </c>
      <c r="H8773" t="s">
        <v>26</v>
      </c>
      <c r="I8773" t="s">
        <v>1832</v>
      </c>
      <c r="J8773" t="s">
        <v>36</v>
      </c>
      <c r="K8773" t="s">
        <v>55</v>
      </c>
      <c r="L8773" s="2">
        <f t="shared" si="1371"/>
        <v>919.21440000000007</v>
      </c>
      <c r="M8773" s="2">
        <f t="shared" si="1372"/>
        <v>942.58400000000006</v>
      </c>
      <c r="N8773" s="2">
        <f t="shared" si="1378"/>
        <v>23.369599999999991</v>
      </c>
      <c r="O8773" s="2">
        <f t="shared" si="1373"/>
        <v>93.478399999999965</v>
      </c>
      <c r="P8773" s="2">
        <f t="shared" si="1374"/>
        <v>3770.3360000000002</v>
      </c>
      <c r="Q8773" s="2">
        <f t="shared" si="1375"/>
        <v>2.4793121886219147</v>
      </c>
      <c r="R8773">
        <v>4</v>
      </c>
      <c r="S8773">
        <v>0.2</v>
      </c>
      <c r="T8773" s="2">
        <v>942.78400000000011</v>
      </c>
      <c r="U8773" s="3">
        <v>94.278400000000033</v>
      </c>
      <c r="V8773" s="4">
        <f t="shared" si="1379"/>
        <v>2.5000000000000004</v>
      </c>
      <c r="W8773" s="2">
        <f t="shared" si="1376"/>
        <v>3771.1360000000004</v>
      </c>
    </row>
    <row r="8774" spans="1:23" x14ac:dyDescent="0.25">
      <c r="A8774">
        <f t="shared" si="1377"/>
        <v>2017</v>
      </c>
      <c r="B8774" s="1">
        <v>42992</v>
      </c>
      <c r="C8774" s="1">
        <v>42995</v>
      </c>
      <c r="D8774" s="1" t="str">
        <f t="shared" si="1370"/>
        <v>Sep</v>
      </c>
      <c r="E8774" t="s">
        <v>98</v>
      </c>
      <c r="F8774" t="s">
        <v>1914</v>
      </c>
      <c r="G8774" t="s">
        <v>33</v>
      </c>
      <c r="H8774" t="s">
        <v>26</v>
      </c>
      <c r="I8774" t="s">
        <v>1570</v>
      </c>
      <c r="J8774" t="s">
        <v>36</v>
      </c>
      <c r="K8774" t="s">
        <v>60</v>
      </c>
      <c r="L8774" s="2">
        <f t="shared" si="1371"/>
        <v>66.606999999999999</v>
      </c>
      <c r="M8774" s="2">
        <f t="shared" si="1372"/>
        <v>74.152000000000001</v>
      </c>
      <c r="N8774" s="2">
        <f t="shared" si="1378"/>
        <v>7.5450000000000017</v>
      </c>
      <c r="O8774" s="2">
        <f t="shared" si="1373"/>
        <v>22.635000000000005</v>
      </c>
      <c r="P8774" s="2">
        <f t="shared" si="1374"/>
        <v>222.45600000000002</v>
      </c>
      <c r="Q8774" s="2">
        <f t="shared" si="1375"/>
        <v>10.175045851763945</v>
      </c>
      <c r="R8774">
        <v>3</v>
      </c>
      <c r="S8774">
        <v>0.2</v>
      </c>
      <c r="T8774" s="2">
        <v>74.352000000000004</v>
      </c>
      <c r="U8774" s="3">
        <v>23.234999999999992</v>
      </c>
      <c r="V8774" s="4">
        <f t="shared" si="1379"/>
        <v>10.416666666666663</v>
      </c>
      <c r="W8774" s="2">
        <f t="shared" si="1376"/>
        <v>223.05600000000001</v>
      </c>
    </row>
    <row r="8775" spans="1:23" x14ac:dyDescent="0.25">
      <c r="A8775">
        <f t="shared" si="1377"/>
        <v>2015</v>
      </c>
      <c r="B8775" s="1">
        <v>42058</v>
      </c>
      <c r="C8775" s="1">
        <v>42063</v>
      </c>
      <c r="D8775" s="1" t="str">
        <f t="shared" si="1370"/>
        <v>Feb</v>
      </c>
      <c r="E8775" t="s">
        <v>38</v>
      </c>
      <c r="F8775" t="s">
        <v>2670</v>
      </c>
      <c r="G8775" t="s">
        <v>64</v>
      </c>
      <c r="H8775" t="s">
        <v>80</v>
      </c>
      <c r="I8775" t="s">
        <v>884</v>
      </c>
      <c r="J8775" t="s">
        <v>36</v>
      </c>
      <c r="K8775" t="s">
        <v>55</v>
      </c>
      <c r="L8775" s="2">
        <f t="shared" si="1371"/>
        <v>25.76</v>
      </c>
      <c r="M8775" s="2">
        <f t="shared" si="1372"/>
        <v>26.880000000000003</v>
      </c>
      <c r="N8775" s="2">
        <f t="shared" si="1378"/>
        <v>1.120000000000001</v>
      </c>
      <c r="O8775" s="2">
        <f t="shared" si="1373"/>
        <v>6.720000000000006</v>
      </c>
      <c r="P8775" s="2">
        <f t="shared" si="1374"/>
        <v>161.28000000000003</v>
      </c>
      <c r="Q8775" s="2">
        <f t="shared" si="1375"/>
        <v>4.1666666666666696</v>
      </c>
      <c r="R8775">
        <v>6</v>
      </c>
      <c r="S8775">
        <v>0</v>
      </c>
      <c r="T8775" s="2">
        <v>26.880000000000003</v>
      </c>
      <c r="U8775" s="3">
        <v>6.7200000000000006</v>
      </c>
      <c r="V8775" s="4">
        <f t="shared" si="1379"/>
        <v>4.1666666666666661</v>
      </c>
      <c r="W8775" s="2">
        <f t="shared" si="1376"/>
        <v>161.28000000000003</v>
      </c>
    </row>
    <row r="8776" spans="1:23" x14ac:dyDescent="0.25">
      <c r="A8776">
        <f t="shared" si="1377"/>
        <v>2015</v>
      </c>
      <c r="B8776" s="1">
        <v>42058</v>
      </c>
      <c r="C8776" s="1">
        <v>42063</v>
      </c>
      <c r="D8776" s="1" t="str">
        <f t="shared" si="1370"/>
        <v>Feb</v>
      </c>
      <c r="E8776" t="s">
        <v>38</v>
      </c>
      <c r="F8776" t="s">
        <v>2670</v>
      </c>
      <c r="G8776" t="s">
        <v>64</v>
      </c>
      <c r="H8776" t="s">
        <v>80</v>
      </c>
      <c r="I8776" t="s">
        <v>1929</v>
      </c>
      <c r="J8776" t="s">
        <v>36</v>
      </c>
      <c r="K8776" t="s">
        <v>53</v>
      </c>
      <c r="L8776" s="2">
        <f t="shared" si="1371"/>
        <v>8.9892000000000003</v>
      </c>
      <c r="M8776" s="2">
        <f t="shared" si="1372"/>
        <v>10.696000000000002</v>
      </c>
      <c r="N8776" s="2">
        <f t="shared" si="1378"/>
        <v>1.7068000000000012</v>
      </c>
      <c r="O8776" s="2">
        <f t="shared" si="1373"/>
        <v>3.4136000000000024</v>
      </c>
      <c r="P8776" s="2">
        <f t="shared" si="1374"/>
        <v>21.392000000000003</v>
      </c>
      <c r="Q8776" s="2">
        <f t="shared" si="1375"/>
        <v>15.957367240089763</v>
      </c>
      <c r="R8776">
        <v>2</v>
      </c>
      <c r="S8776">
        <v>0.2</v>
      </c>
      <c r="T8776" s="2">
        <v>10.896000000000001</v>
      </c>
      <c r="U8776" s="3">
        <v>3.8135999999999992</v>
      </c>
      <c r="V8776" s="4">
        <f t="shared" si="1379"/>
        <v>17.499999999999996</v>
      </c>
      <c r="W8776" s="2">
        <f t="shared" si="1376"/>
        <v>21.792000000000002</v>
      </c>
    </row>
    <row r="8777" spans="1:23" x14ac:dyDescent="0.25">
      <c r="A8777">
        <f t="shared" si="1377"/>
        <v>2016</v>
      </c>
      <c r="B8777" s="1">
        <v>42709</v>
      </c>
      <c r="C8777" s="1">
        <v>42713</v>
      </c>
      <c r="D8777" s="1" t="str">
        <f t="shared" si="1370"/>
        <v>Dec</v>
      </c>
      <c r="E8777" t="s">
        <v>23</v>
      </c>
      <c r="F8777" t="s">
        <v>1573</v>
      </c>
      <c r="G8777" t="s">
        <v>64</v>
      </c>
      <c r="H8777" t="s">
        <v>65</v>
      </c>
      <c r="I8777" t="s">
        <v>270</v>
      </c>
      <c r="J8777" t="s">
        <v>36</v>
      </c>
      <c r="K8777" t="s">
        <v>48</v>
      </c>
      <c r="L8777" s="2">
        <f t="shared" si="1371"/>
        <v>3.3813</v>
      </c>
      <c r="M8777" s="2">
        <f t="shared" si="1372"/>
        <v>3.3359999999999999</v>
      </c>
      <c r="N8777" s="2">
        <f t="shared" si="1378"/>
        <v>-4.5300000000000118E-2</v>
      </c>
      <c r="O8777" s="2">
        <f t="shared" si="1373"/>
        <v>-9.0600000000000236E-2</v>
      </c>
      <c r="P8777" s="2">
        <f t="shared" si="1374"/>
        <v>6.6719999999999997</v>
      </c>
      <c r="Q8777" s="2">
        <f t="shared" si="1375"/>
        <v>-1.357913669064752</v>
      </c>
      <c r="R8777">
        <v>2</v>
      </c>
      <c r="S8777">
        <v>0.2</v>
      </c>
      <c r="T8777" s="2">
        <v>3.536</v>
      </c>
      <c r="U8777" s="3">
        <v>0.30940000000000001</v>
      </c>
      <c r="V8777" s="4">
        <f t="shared" si="1379"/>
        <v>4.375</v>
      </c>
      <c r="W8777" s="2">
        <f t="shared" si="1376"/>
        <v>7.0720000000000001</v>
      </c>
    </row>
    <row r="8778" spans="1:23" x14ac:dyDescent="0.25">
      <c r="A8778">
        <f t="shared" si="1377"/>
        <v>2016</v>
      </c>
      <c r="B8778" s="1">
        <v>42553</v>
      </c>
      <c r="C8778" s="1">
        <v>42554</v>
      </c>
      <c r="D8778" s="1" t="str">
        <f t="shared" si="1370"/>
        <v>Jul</v>
      </c>
      <c r="E8778" t="s">
        <v>98</v>
      </c>
      <c r="F8778" t="s">
        <v>370</v>
      </c>
      <c r="G8778" t="s">
        <v>33</v>
      </c>
      <c r="H8778" t="s">
        <v>65</v>
      </c>
      <c r="I8778" t="s">
        <v>1027</v>
      </c>
      <c r="J8778" t="s">
        <v>28</v>
      </c>
      <c r="K8778" t="s">
        <v>31</v>
      </c>
      <c r="L8778" s="2">
        <f t="shared" si="1371"/>
        <v>528.42999999999995</v>
      </c>
      <c r="M8778" s="2">
        <f t="shared" si="1372"/>
        <v>528.13</v>
      </c>
      <c r="N8778" s="2">
        <f t="shared" si="1378"/>
        <v>-0.29999999999995453</v>
      </c>
      <c r="O8778" s="2">
        <f t="shared" si="1373"/>
        <v>-1.4999999999997726</v>
      </c>
      <c r="P8778" s="2">
        <f t="shared" si="1374"/>
        <v>2640.65</v>
      </c>
      <c r="Q8778" s="2">
        <f t="shared" si="1375"/>
        <v>-5.6804195936597905E-2</v>
      </c>
      <c r="R8778">
        <v>5</v>
      </c>
      <c r="S8778">
        <v>0.3</v>
      </c>
      <c r="T8778" s="2">
        <v>528.42999999999995</v>
      </c>
      <c r="U8778" s="3">
        <v>0</v>
      </c>
      <c r="V8778" s="4">
        <f t="shared" si="1379"/>
        <v>0</v>
      </c>
      <c r="W8778" s="2">
        <f t="shared" si="1376"/>
        <v>2642.1499999999996</v>
      </c>
    </row>
    <row r="8779" spans="1:23" x14ac:dyDescent="0.25">
      <c r="A8779">
        <f t="shared" si="1377"/>
        <v>2016</v>
      </c>
      <c r="B8779" s="1">
        <v>42553</v>
      </c>
      <c r="C8779" s="1">
        <v>42554</v>
      </c>
      <c r="D8779" s="1" t="str">
        <f t="shared" si="1370"/>
        <v>Jul</v>
      </c>
      <c r="E8779" t="s">
        <v>98</v>
      </c>
      <c r="F8779" t="s">
        <v>370</v>
      </c>
      <c r="G8779" t="s">
        <v>33</v>
      </c>
      <c r="H8779" t="s">
        <v>65</v>
      </c>
      <c r="I8779" t="s">
        <v>2157</v>
      </c>
      <c r="J8779" t="s">
        <v>36</v>
      </c>
      <c r="K8779" t="s">
        <v>60</v>
      </c>
      <c r="L8779" s="2">
        <f t="shared" si="1371"/>
        <v>39.657600000000009</v>
      </c>
      <c r="M8779" s="2">
        <f t="shared" si="1372"/>
        <v>41.272000000000006</v>
      </c>
      <c r="N8779" s="2">
        <f t="shared" si="1378"/>
        <v>1.6143999999999963</v>
      </c>
      <c r="O8779" s="2">
        <f t="shared" si="1373"/>
        <v>12.91519999999997</v>
      </c>
      <c r="P8779" s="2">
        <f t="shared" si="1374"/>
        <v>330.17600000000004</v>
      </c>
      <c r="Q8779" s="2">
        <f t="shared" si="1375"/>
        <v>3.9116107772824096</v>
      </c>
      <c r="R8779">
        <v>8</v>
      </c>
      <c r="S8779">
        <v>0.2</v>
      </c>
      <c r="T8779" s="2">
        <v>41.472000000000008</v>
      </c>
      <c r="U8779" s="3">
        <v>14.5152</v>
      </c>
      <c r="V8779" s="4">
        <f t="shared" si="1379"/>
        <v>4.3749999999999991</v>
      </c>
      <c r="W8779" s="2">
        <f t="shared" si="1376"/>
        <v>331.77600000000007</v>
      </c>
    </row>
    <row r="8780" spans="1:23" x14ac:dyDescent="0.25">
      <c r="A8780">
        <f t="shared" si="1377"/>
        <v>2017</v>
      </c>
      <c r="B8780" s="1">
        <v>43082</v>
      </c>
      <c r="C8780" s="1">
        <v>43087</v>
      </c>
      <c r="D8780" s="1" t="str">
        <f t="shared" si="1370"/>
        <v>Dec</v>
      </c>
      <c r="E8780" t="s">
        <v>38</v>
      </c>
      <c r="F8780" t="s">
        <v>566</v>
      </c>
      <c r="G8780" t="s">
        <v>33</v>
      </c>
      <c r="H8780" t="s">
        <v>80</v>
      </c>
      <c r="I8780" t="s">
        <v>896</v>
      </c>
      <c r="J8780" t="s">
        <v>28</v>
      </c>
      <c r="K8780" t="s">
        <v>29</v>
      </c>
      <c r="L8780" s="2">
        <f t="shared" si="1371"/>
        <v>285.57620000000003</v>
      </c>
      <c r="M8780" s="2">
        <f t="shared" si="1372"/>
        <v>287.77600000000001</v>
      </c>
      <c r="N8780" s="2">
        <f t="shared" si="1378"/>
        <v>2.199799999999982</v>
      </c>
      <c r="O8780" s="2">
        <f t="shared" si="1373"/>
        <v>6.599399999999946</v>
      </c>
      <c r="P8780" s="2">
        <f t="shared" si="1374"/>
        <v>863.32799999999997</v>
      </c>
      <c r="Q8780" s="2">
        <f t="shared" si="1375"/>
        <v>0.76441398865783872</v>
      </c>
      <c r="R8780">
        <v>3</v>
      </c>
      <c r="S8780">
        <v>0.2</v>
      </c>
      <c r="T8780" s="2">
        <v>287.976</v>
      </c>
      <c r="U8780" s="3">
        <v>7.1993999999999687</v>
      </c>
      <c r="V8780" s="4">
        <f t="shared" si="1379"/>
        <v>0.83333333333332971</v>
      </c>
      <c r="W8780" s="2">
        <f t="shared" si="1376"/>
        <v>863.928</v>
      </c>
    </row>
    <row r="8781" spans="1:23" x14ac:dyDescent="0.25">
      <c r="A8781">
        <f t="shared" si="1377"/>
        <v>2015</v>
      </c>
      <c r="B8781" s="1">
        <v>42083</v>
      </c>
      <c r="C8781" s="1">
        <v>42085</v>
      </c>
      <c r="D8781" s="1" t="str">
        <f t="shared" si="1370"/>
        <v>Mar</v>
      </c>
      <c r="E8781" t="s">
        <v>23</v>
      </c>
      <c r="F8781" t="s">
        <v>983</v>
      </c>
      <c r="G8781" t="s">
        <v>25</v>
      </c>
      <c r="H8781" t="s">
        <v>34</v>
      </c>
      <c r="I8781" t="s">
        <v>1178</v>
      </c>
      <c r="J8781" t="s">
        <v>36</v>
      </c>
      <c r="K8781" t="s">
        <v>43</v>
      </c>
      <c r="L8781" s="2">
        <f t="shared" si="1371"/>
        <v>28.449300000000001</v>
      </c>
      <c r="M8781" s="2">
        <f t="shared" si="1372"/>
        <v>29.104000000000003</v>
      </c>
      <c r="N8781" s="2">
        <f t="shared" si="1378"/>
        <v>0.65470000000000184</v>
      </c>
      <c r="O8781" s="2">
        <f t="shared" si="1373"/>
        <v>1.9641000000000055</v>
      </c>
      <c r="P8781" s="2">
        <f t="shared" si="1374"/>
        <v>87.312000000000012</v>
      </c>
      <c r="Q8781" s="2">
        <f t="shared" si="1375"/>
        <v>2.249518966465097</v>
      </c>
      <c r="R8781">
        <v>3</v>
      </c>
      <c r="S8781">
        <v>0.2</v>
      </c>
      <c r="T8781" s="2">
        <v>29.304000000000002</v>
      </c>
      <c r="U8781" s="3">
        <v>2.5641000000000034</v>
      </c>
      <c r="V8781" s="4">
        <f t="shared" si="1379"/>
        <v>2.9166666666666701</v>
      </c>
      <c r="W8781" s="2">
        <f t="shared" si="1376"/>
        <v>87.912000000000006</v>
      </c>
    </row>
    <row r="8782" spans="1:23" x14ac:dyDescent="0.25">
      <c r="A8782">
        <f t="shared" si="1377"/>
        <v>2015</v>
      </c>
      <c r="B8782" s="1">
        <v>42064</v>
      </c>
      <c r="C8782" s="1">
        <v>42067</v>
      </c>
      <c r="D8782" s="1" t="str">
        <f t="shared" si="1370"/>
        <v>Mar</v>
      </c>
      <c r="E8782" t="s">
        <v>98</v>
      </c>
      <c r="F8782" t="s">
        <v>2657</v>
      </c>
      <c r="G8782" t="s">
        <v>33</v>
      </c>
      <c r="H8782" t="s">
        <v>65</v>
      </c>
      <c r="I8782" t="s">
        <v>1895</v>
      </c>
      <c r="J8782" t="s">
        <v>36</v>
      </c>
      <c r="K8782" t="s">
        <v>48</v>
      </c>
      <c r="L8782" s="2">
        <f t="shared" si="1371"/>
        <v>52.215800000000002</v>
      </c>
      <c r="M8782" s="2">
        <f t="shared" si="1372"/>
        <v>55.128</v>
      </c>
      <c r="N8782" s="2">
        <f t="shared" si="1378"/>
        <v>2.9121999999999986</v>
      </c>
      <c r="O8782" s="2">
        <f t="shared" si="1373"/>
        <v>5.8243999999999971</v>
      </c>
      <c r="P8782" s="2">
        <f t="shared" si="1374"/>
        <v>110.256</v>
      </c>
      <c r="Q8782" s="2">
        <f t="shared" si="1375"/>
        <v>5.2826150050790863</v>
      </c>
      <c r="R8782">
        <v>2</v>
      </c>
      <c r="S8782">
        <v>0.2</v>
      </c>
      <c r="T8782" s="2">
        <v>55.328000000000003</v>
      </c>
      <c r="U8782" s="3">
        <v>6.2243999999999957</v>
      </c>
      <c r="V8782" s="4">
        <f t="shared" si="1379"/>
        <v>5.6249999999999956</v>
      </c>
      <c r="W8782" s="2">
        <f t="shared" si="1376"/>
        <v>110.65600000000001</v>
      </c>
    </row>
    <row r="8783" spans="1:23" x14ac:dyDescent="0.25">
      <c r="A8783">
        <f t="shared" si="1377"/>
        <v>2015</v>
      </c>
      <c r="B8783" s="1">
        <v>42064</v>
      </c>
      <c r="C8783" s="1">
        <v>42067</v>
      </c>
      <c r="D8783" s="1" t="str">
        <f t="shared" si="1370"/>
        <v>Mar</v>
      </c>
      <c r="E8783" t="s">
        <v>98</v>
      </c>
      <c r="F8783" t="s">
        <v>2657</v>
      </c>
      <c r="G8783" t="s">
        <v>33</v>
      </c>
      <c r="H8783" t="s">
        <v>65</v>
      </c>
      <c r="I8783" t="s">
        <v>1217</v>
      </c>
      <c r="J8783" t="s">
        <v>28</v>
      </c>
      <c r="K8783" t="s">
        <v>29</v>
      </c>
      <c r="L8783" s="2">
        <f t="shared" si="1371"/>
        <v>1234.018</v>
      </c>
      <c r="M8783" s="2">
        <f t="shared" si="1372"/>
        <v>1227.6784</v>
      </c>
      <c r="N8783" s="2">
        <f t="shared" si="1378"/>
        <v>-6.3396000000000186</v>
      </c>
      <c r="O8783" s="2">
        <f t="shared" si="1373"/>
        <v>-38.037600000000111</v>
      </c>
      <c r="P8783" s="2">
        <f t="shared" si="1374"/>
        <v>7366.0704000000005</v>
      </c>
      <c r="Q8783" s="2">
        <f t="shared" si="1375"/>
        <v>-0.51638930847036302</v>
      </c>
      <c r="R8783">
        <v>6</v>
      </c>
      <c r="S8783">
        <v>0.32</v>
      </c>
      <c r="T8783" s="2">
        <v>1227.9983999999999</v>
      </c>
      <c r="U8783" s="3">
        <v>-36.117600000000152</v>
      </c>
      <c r="V8783" s="4">
        <f t="shared" si="1379"/>
        <v>-0.49019607843137464</v>
      </c>
      <c r="W8783" s="2">
        <f t="shared" si="1376"/>
        <v>7367.9903999999997</v>
      </c>
    </row>
    <row r="8784" spans="1:23" x14ac:dyDescent="0.25">
      <c r="A8784">
        <f t="shared" si="1377"/>
        <v>2016</v>
      </c>
      <c r="B8784" s="1">
        <v>42628</v>
      </c>
      <c r="C8784" s="1">
        <v>42633</v>
      </c>
      <c r="D8784" s="1" t="str">
        <f t="shared" si="1370"/>
        <v>Sep</v>
      </c>
      <c r="E8784" t="s">
        <v>38</v>
      </c>
      <c r="F8784" t="s">
        <v>850</v>
      </c>
      <c r="G8784" t="s">
        <v>33</v>
      </c>
      <c r="H8784" t="s">
        <v>34</v>
      </c>
      <c r="I8784" t="s">
        <v>1818</v>
      </c>
      <c r="J8784" t="s">
        <v>36</v>
      </c>
      <c r="K8784" t="s">
        <v>53</v>
      </c>
      <c r="L8784" s="2">
        <f t="shared" si="1371"/>
        <v>18.757200000000001</v>
      </c>
      <c r="M8784" s="2">
        <f t="shared" si="1372"/>
        <v>20.216000000000001</v>
      </c>
      <c r="N8784" s="2">
        <f t="shared" si="1378"/>
        <v>1.4588000000000001</v>
      </c>
      <c r="O8784" s="2">
        <f t="shared" si="1373"/>
        <v>5.8352000000000004</v>
      </c>
      <c r="P8784" s="2">
        <f t="shared" si="1374"/>
        <v>80.864000000000004</v>
      </c>
      <c r="Q8784" s="2">
        <f t="shared" si="1375"/>
        <v>7.21606648199446</v>
      </c>
      <c r="R8784">
        <v>4</v>
      </c>
      <c r="S8784">
        <v>0.2</v>
      </c>
      <c r="T8784" s="2">
        <v>20.416</v>
      </c>
      <c r="U8784" s="3">
        <v>6.6351999999999984</v>
      </c>
      <c r="V8784" s="4">
        <f t="shared" si="1379"/>
        <v>8.1249999999999982</v>
      </c>
      <c r="W8784" s="2">
        <f t="shared" si="1376"/>
        <v>81.664000000000001</v>
      </c>
    </row>
    <row r="8785" spans="1:23" x14ac:dyDescent="0.25">
      <c r="A8785">
        <f t="shared" si="1377"/>
        <v>2016</v>
      </c>
      <c r="B8785" s="1">
        <v>42628</v>
      </c>
      <c r="C8785" s="1">
        <v>42633</v>
      </c>
      <c r="D8785" s="1" t="str">
        <f t="shared" si="1370"/>
        <v>Sep</v>
      </c>
      <c r="E8785" t="s">
        <v>38</v>
      </c>
      <c r="F8785" t="s">
        <v>850</v>
      </c>
      <c r="G8785" t="s">
        <v>33</v>
      </c>
      <c r="H8785" t="s">
        <v>34</v>
      </c>
      <c r="I8785" t="s">
        <v>373</v>
      </c>
      <c r="J8785" t="s">
        <v>28</v>
      </c>
      <c r="K8785" t="s">
        <v>41</v>
      </c>
      <c r="L8785" s="2">
        <f t="shared" si="1371"/>
        <v>1041.8800999999999</v>
      </c>
      <c r="M8785" s="2">
        <f t="shared" si="1372"/>
        <v>1128.3899999999999</v>
      </c>
      <c r="N8785" s="2">
        <f t="shared" si="1378"/>
        <v>86.509900000000016</v>
      </c>
      <c r="O8785" s="2">
        <f t="shared" si="1373"/>
        <v>259.52970000000005</v>
      </c>
      <c r="P8785" s="2">
        <f t="shared" si="1374"/>
        <v>3385.1699999999996</v>
      </c>
      <c r="Q8785" s="2">
        <f t="shared" si="1375"/>
        <v>7.6666666666666687</v>
      </c>
      <c r="R8785">
        <v>3</v>
      </c>
      <c r="S8785">
        <v>0</v>
      </c>
      <c r="T8785" s="2">
        <v>1128.3899999999999</v>
      </c>
      <c r="U8785" s="3">
        <v>259.52970000000005</v>
      </c>
      <c r="V8785" s="4">
        <f t="shared" si="1379"/>
        <v>7.6666666666666687</v>
      </c>
      <c r="W8785" s="2">
        <f t="shared" si="1376"/>
        <v>3385.1699999999996</v>
      </c>
    </row>
    <row r="8786" spans="1:23" x14ac:dyDescent="0.25">
      <c r="A8786">
        <f t="shared" si="1377"/>
        <v>2017</v>
      </c>
      <c r="B8786" s="1">
        <v>42811</v>
      </c>
      <c r="C8786" s="1">
        <v>42817</v>
      </c>
      <c r="D8786" s="1" t="str">
        <f t="shared" si="1370"/>
        <v>Mar</v>
      </c>
      <c r="E8786" t="s">
        <v>38</v>
      </c>
      <c r="F8786" t="s">
        <v>1166</v>
      </c>
      <c r="G8786" t="s">
        <v>64</v>
      </c>
      <c r="H8786" t="s">
        <v>26</v>
      </c>
      <c r="I8786" t="s">
        <v>1793</v>
      </c>
      <c r="J8786" t="s">
        <v>36</v>
      </c>
      <c r="K8786" t="s">
        <v>37</v>
      </c>
      <c r="L8786" s="2">
        <f t="shared" si="1371"/>
        <v>3.7727999999999997</v>
      </c>
      <c r="M8786" s="2">
        <f t="shared" si="1372"/>
        <v>4.4079999999999995</v>
      </c>
      <c r="N8786" s="2">
        <f t="shared" si="1378"/>
        <v>0.63519999999999976</v>
      </c>
      <c r="O8786" s="2">
        <f t="shared" si="1373"/>
        <v>1.2703999999999995</v>
      </c>
      <c r="P8786" s="2">
        <f t="shared" si="1374"/>
        <v>8.8159999999999989</v>
      </c>
      <c r="Q8786" s="2">
        <f t="shared" si="1375"/>
        <v>14.410163339382937</v>
      </c>
      <c r="R8786">
        <v>2</v>
      </c>
      <c r="S8786">
        <v>0.2</v>
      </c>
      <c r="T8786" s="2">
        <v>4.6079999999999997</v>
      </c>
      <c r="U8786" s="3">
        <v>1.6704000000000001</v>
      </c>
      <c r="V8786" s="4">
        <f t="shared" si="1379"/>
        <v>18.125000000000004</v>
      </c>
      <c r="W8786" s="2">
        <f t="shared" si="1376"/>
        <v>9.2159999999999993</v>
      </c>
    </row>
    <row r="8787" spans="1:23" x14ac:dyDescent="0.25">
      <c r="A8787">
        <f t="shared" si="1377"/>
        <v>2017</v>
      </c>
      <c r="B8787" s="1">
        <v>42883</v>
      </c>
      <c r="C8787" s="1">
        <v>42888</v>
      </c>
      <c r="D8787" s="1" t="str">
        <f t="shared" si="1370"/>
        <v>May</v>
      </c>
      <c r="E8787" t="s">
        <v>38</v>
      </c>
      <c r="F8787" t="s">
        <v>2268</v>
      </c>
      <c r="G8787" t="s">
        <v>33</v>
      </c>
      <c r="H8787" t="s">
        <v>34</v>
      </c>
      <c r="I8787" t="s">
        <v>2495</v>
      </c>
      <c r="J8787" t="s">
        <v>50</v>
      </c>
      <c r="K8787" t="s">
        <v>51</v>
      </c>
      <c r="L8787" s="2">
        <f t="shared" si="1371"/>
        <v>192.04080000000005</v>
      </c>
      <c r="M8787" s="2">
        <f t="shared" si="1372"/>
        <v>195.76000000000005</v>
      </c>
      <c r="N8787" s="2">
        <f t="shared" si="1378"/>
        <v>3.7192000000000007</v>
      </c>
      <c r="O8787" s="2">
        <f t="shared" si="1373"/>
        <v>18.596000000000004</v>
      </c>
      <c r="P8787" s="2">
        <f t="shared" si="1374"/>
        <v>978.80000000000018</v>
      </c>
      <c r="Q8787" s="2">
        <f t="shared" si="1375"/>
        <v>1.89987740089906</v>
      </c>
      <c r="R8787">
        <v>5</v>
      </c>
      <c r="S8787">
        <v>0.2</v>
      </c>
      <c r="T8787" s="2">
        <v>195.96000000000004</v>
      </c>
      <c r="U8787" s="3">
        <v>19.596000000000018</v>
      </c>
      <c r="V8787" s="4">
        <f t="shared" si="1379"/>
        <v>2.0000000000000013</v>
      </c>
      <c r="W8787" s="2">
        <f t="shared" si="1376"/>
        <v>979.80000000000018</v>
      </c>
    </row>
    <row r="8788" spans="1:23" x14ac:dyDescent="0.25">
      <c r="A8788">
        <f t="shared" si="1377"/>
        <v>2017</v>
      </c>
      <c r="B8788" s="1">
        <v>42883</v>
      </c>
      <c r="C8788" s="1">
        <v>42888</v>
      </c>
      <c r="D8788" s="1" t="str">
        <f t="shared" si="1370"/>
        <v>May</v>
      </c>
      <c r="E8788" t="s">
        <v>38</v>
      </c>
      <c r="F8788" t="s">
        <v>2268</v>
      </c>
      <c r="G8788" t="s">
        <v>33</v>
      </c>
      <c r="H8788" t="s">
        <v>34</v>
      </c>
      <c r="I8788" t="s">
        <v>2220</v>
      </c>
      <c r="J8788" t="s">
        <v>36</v>
      </c>
      <c r="K8788" t="s">
        <v>60</v>
      </c>
      <c r="L8788" s="2">
        <f t="shared" si="1371"/>
        <v>13.737600000000004</v>
      </c>
      <c r="M8788" s="2">
        <f t="shared" si="1372"/>
        <v>15.352000000000004</v>
      </c>
      <c r="N8788" s="2">
        <f t="shared" si="1378"/>
        <v>1.6143999999999998</v>
      </c>
      <c r="O8788" s="2">
        <f t="shared" si="1373"/>
        <v>4.8431999999999995</v>
      </c>
      <c r="P8788" s="2">
        <f t="shared" si="1374"/>
        <v>46.056000000000012</v>
      </c>
      <c r="Q8788" s="2">
        <f t="shared" si="1375"/>
        <v>10.515893694632618</v>
      </c>
      <c r="R8788">
        <v>3</v>
      </c>
      <c r="S8788">
        <v>0.2</v>
      </c>
      <c r="T8788" s="2">
        <v>15.552000000000003</v>
      </c>
      <c r="U8788" s="3">
        <v>5.4432</v>
      </c>
      <c r="V8788" s="4">
        <f t="shared" si="1379"/>
        <v>11.666666666666666</v>
      </c>
      <c r="W8788" s="2">
        <f t="shared" si="1376"/>
        <v>46.656000000000006</v>
      </c>
    </row>
    <row r="8789" spans="1:23" x14ac:dyDescent="0.25">
      <c r="A8789">
        <f t="shared" si="1377"/>
        <v>2017</v>
      </c>
      <c r="B8789" s="1">
        <v>42883</v>
      </c>
      <c r="C8789" s="1">
        <v>42888</v>
      </c>
      <c r="D8789" s="1" t="str">
        <f t="shared" si="1370"/>
        <v>May</v>
      </c>
      <c r="E8789" t="s">
        <v>38</v>
      </c>
      <c r="F8789" t="s">
        <v>2268</v>
      </c>
      <c r="G8789" t="s">
        <v>33</v>
      </c>
      <c r="H8789" t="s">
        <v>34</v>
      </c>
      <c r="I8789" t="s">
        <v>207</v>
      </c>
      <c r="J8789" t="s">
        <v>50</v>
      </c>
      <c r="K8789" t="s">
        <v>86</v>
      </c>
      <c r="L8789" s="2">
        <f t="shared" si="1371"/>
        <v>258.36960000000005</v>
      </c>
      <c r="M8789" s="2">
        <f t="shared" si="1372"/>
        <v>271.76800000000003</v>
      </c>
      <c r="N8789" s="2">
        <f t="shared" si="1378"/>
        <v>13.398399999999981</v>
      </c>
      <c r="O8789" s="2">
        <f t="shared" si="1373"/>
        <v>53.593599999999924</v>
      </c>
      <c r="P8789" s="2">
        <f t="shared" si="1374"/>
        <v>1087.0720000000001</v>
      </c>
      <c r="Q8789" s="2">
        <f t="shared" si="1375"/>
        <v>4.9300874275116939</v>
      </c>
      <c r="R8789">
        <v>4</v>
      </c>
      <c r="S8789">
        <v>0.2</v>
      </c>
      <c r="T8789" s="2">
        <v>271.96800000000002</v>
      </c>
      <c r="U8789" s="3">
        <v>54.393599999999978</v>
      </c>
      <c r="V8789" s="4">
        <f t="shared" si="1379"/>
        <v>4.9999999999999973</v>
      </c>
      <c r="W8789" s="2">
        <f t="shared" si="1376"/>
        <v>1087.8720000000001</v>
      </c>
    </row>
    <row r="8790" spans="1:23" x14ac:dyDescent="0.25">
      <c r="A8790">
        <f t="shared" si="1377"/>
        <v>2017</v>
      </c>
      <c r="B8790" s="1">
        <v>42901</v>
      </c>
      <c r="C8790" s="1">
        <v>42905</v>
      </c>
      <c r="D8790" s="1" t="str">
        <f t="shared" si="1370"/>
        <v>Jun</v>
      </c>
      <c r="E8790" t="s">
        <v>38</v>
      </c>
      <c r="F8790" t="s">
        <v>1806</v>
      </c>
      <c r="G8790" t="s">
        <v>25</v>
      </c>
      <c r="H8790" t="s">
        <v>26</v>
      </c>
      <c r="I8790" t="s">
        <v>1528</v>
      </c>
      <c r="J8790" t="s">
        <v>28</v>
      </c>
      <c r="K8790" t="s">
        <v>31</v>
      </c>
      <c r="L8790" s="2">
        <f t="shared" si="1371"/>
        <v>680.89320000000009</v>
      </c>
      <c r="M8790" s="2">
        <f t="shared" si="1372"/>
        <v>698.15200000000004</v>
      </c>
      <c r="N8790" s="2">
        <f t="shared" si="1378"/>
        <v>17.258799999999951</v>
      </c>
      <c r="O8790" s="2">
        <f t="shared" si="1373"/>
        <v>51.776399999999853</v>
      </c>
      <c r="P8790" s="2">
        <f t="shared" si="1374"/>
        <v>2094.4560000000001</v>
      </c>
      <c r="Q8790" s="2">
        <f t="shared" si="1375"/>
        <v>2.4720691196186433</v>
      </c>
      <c r="R8790">
        <v>3</v>
      </c>
      <c r="S8790">
        <v>0.2</v>
      </c>
      <c r="T8790" s="2">
        <v>698.35200000000009</v>
      </c>
      <c r="U8790" s="3">
        <v>52.376399999999961</v>
      </c>
      <c r="V8790" s="4">
        <f t="shared" si="1379"/>
        <v>2.4999999999999978</v>
      </c>
      <c r="W8790" s="2">
        <f t="shared" si="1376"/>
        <v>2095.0560000000005</v>
      </c>
    </row>
    <row r="8791" spans="1:23" x14ac:dyDescent="0.25">
      <c r="A8791">
        <f t="shared" si="1377"/>
        <v>2017</v>
      </c>
      <c r="B8791" s="1">
        <v>42901</v>
      </c>
      <c r="C8791" s="1">
        <v>42905</v>
      </c>
      <c r="D8791" s="1" t="str">
        <f t="shared" si="1370"/>
        <v>Jun</v>
      </c>
      <c r="E8791" t="s">
        <v>38</v>
      </c>
      <c r="F8791" t="s">
        <v>1806</v>
      </c>
      <c r="G8791" t="s">
        <v>25</v>
      </c>
      <c r="H8791" t="s">
        <v>26</v>
      </c>
      <c r="I8791" t="s">
        <v>1804</v>
      </c>
      <c r="J8791" t="s">
        <v>28</v>
      </c>
      <c r="K8791" t="s">
        <v>29</v>
      </c>
      <c r="L8791" s="2">
        <f t="shared" si="1371"/>
        <v>79.671199999999999</v>
      </c>
      <c r="M8791" s="2">
        <f t="shared" si="1372"/>
        <v>77.528000000000006</v>
      </c>
      <c r="N8791" s="2">
        <f t="shared" si="1378"/>
        <v>-2.1431999999999931</v>
      </c>
      <c r="O8791" s="2">
        <f t="shared" si="1373"/>
        <v>-4.2863999999999862</v>
      </c>
      <c r="P8791" s="2">
        <f t="shared" si="1374"/>
        <v>155.05600000000001</v>
      </c>
      <c r="Q8791" s="2">
        <f t="shared" si="1375"/>
        <v>-2.7644205964296678</v>
      </c>
      <c r="R8791">
        <v>2</v>
      </c>
      <c r="S8791">
        <v>0.2</v>
      </c>
      <c r="T8791" s="2">
        <v>77.728000000000009</v>
      </c>
      <c r="U8791" s="3">
        <v>-3.8863999999999947</v>
      </c>
      <c r="V8791" s="4">
        <f t="shared" si="1379"/>
        <v>-2.4999999999999964</v>
      </c>
      <c r="W8791" s="2">
        <f t="shared" si="1376"/>
        <v>155.45600000000002</v>
      </c>
    </row>
    <row r="8792" spans="1:23" x14ac:dyDescent="0.25">
      <c r="A8792">
        <f t="shared" si="1377"/>
        <v>2015</v>
      </c>
      <c r="B8792" s="1">
        <v>42253</v>
      </c>
      <c r="C8792" s="1">
        <v>42259</v>
      </c>
      <c r="D8792" s="1" t="str">
        <f t="shared" si="1370"/>
        <v>Sep</v>
      </c>
      <c r="E8792" t="s">
        <v>38</v>
      </c>
      <c r="F8792" t="s">
        <v>472</v>
      </c>
      <c r="G8792" t="s">
        <v>33</v>
      </c>
      <c r="H8792" t="s">
        <v>26</v>
      </c>
      <c r="I8792" t="s">
        <v>2204</v>
      </c>
      <c r="J8792" t="s">
        <v>36</v>
      </c>
      <c r="K8792" t="s">
        <v>53</v>
      </c>
      <c r="L8792" s="2">
        <f t="shared" si="1371"/>
        <v>44.237200000000001</v>
      </c>
      <c r="M8792" s="2">
        <f t="shared" si="1372"/>
        <v>46.62</v>
      </c>
      <c r="N8792" s="2">
        <f t="shared" si="1378"/>
        <v>2.382799999999996</v>
      </c>
      <c r="O8792" s="2">
        <f t="shared" si="1373"/>
        <v>21.445199999999964</v>
      </c>
      <c r="P8792" s="2">
        <f t="shared" si="1374"/>
        <v>419.58</v>
      </c>
      <c r="Q8792" s="2">
        <f t="shared" si="1375"/>
        <v>5.1111111111111027</v>
      </c>
      <c r="R8792">
        <v>9</v>
      </c>
      <c r="S8792">
        <v>0</v>
      </c>
      <c r="T8792" s="2">
        <v>46.62</v>
      </c>
      <c r="U8792" s="3">
        <v>21.445199999999996</v>
      </c>
      <c r="V8792" s="4">
        <f t="shared" si="1379"/>
        <v>5.1111111111111107</v>
      </c>
      <c r="W8792" s="2">
        <f t="shared" si="1376"/>
        <v>419.58</v>
      </c>
    </row>
    <row r="8793" spans="1:23" x14ac:dyDescent="0.25">
      <c r="A8793">
        <f t="shared" si="1377"/>
        <v>2017</v>
      </c>
      <c r="B8793" s="1">
        <v>42812</v>
      </c>
      <c r="C8793" s="1">
        <v>42818</v>
      </c>
      <c r="D8793" s="1" t="str">
        <f t="shared" si="1370"/>
        <v>Mar</v>
      </c>
      <c r="E8793" t="s">
        <v>38</v>
      </c>
      <c r="F8793" t="s">
        <v>2046</v>
      </c>
      <c r="G8793" t="s">
        <v>25</v>
      </c>
      <c r="H8793" t="s">
        <v>65</v>
      </c>
      <c r="I8793" t="s">
        <v>1029</v>
      </c>
      <c r="J8793" t="s">
        <v>50</v>
      </c>
      <c r="K8793" t="s">
        <v>51</v>
      </c>
      <c r="L8793" s="2">
        <f t="shared" si="1371"/>
        <v>530.82470000000001</v>
      </c>
      <c r="M8793" s="2">
        <f t="shared" si="1372"/>
        <v>537.34399999999994</v>
      </c>
      <c r="N8793" s="2">
        <f t="shared" si="1378"/>
        <v>6.5192999999999302</v>
      </c>
      <c r="O8793" s="2">
        <f t="shared" si="1373"/>
        <v>45.635099999999511</v>
      </c>
      <c r="P8793" s="2">
        <f t="shared" si="1374"/>
        <v>3761.4079999999994</v>
      </c>
      <c r="Q8793" s="2">
        <f t="shared" si="1375"/>
        <v>1.2132451464983196</v>
      </c>
      <c r="R8793">
        <v>7</v>
      </c>
      <c r="S8793">
        <v>0.2</v>
      </c>
      <c r="T8793" s="2">
        <v>537.54399999999998</v>
      </c>
      <c r="U8793" s="3">
        <v>47.035099999999971</v>
      </c>
      <c r="V8793" s="4">
        <f t="shared" si="1379"/>
        <v>1.2499999999999991</v>
      </c>
      <c r="W8793" s="2">
        <f t="shared" si="1376"/>
        <v>3762.808</v>
      </c>
    </row>
    <row r="8794" spans="1:23" x14ac:dyDescent="0.25">
      <c r="A8794">
        <f t="shared" si="1377"/>
        <v>2014</v>
      </c>
      <c r="B8794" s="1">
        <v>41992</v>
      </c>
      <c r="C8794" s="1">
        <v>41994</v>
      </c>
      <c r="D8794" s="1" t="str">
        <f t="shared" si="1370"/>
        <v>Dec</v>
      </c>
      <c r="E8794" t="s">
        <v>98</v>
      </c>
      <c r="F8794" t="s">
        <v>566</v>
      </c>
      <c r="G8794" t="s">
        <v>33</v>
      </c>
      <c r="H8794" t="s">
        <v>34</v>
      </c>
      <c r="I8794" t="s">
        <v>894</v>
      </c>
      <c r="J8794" t="s">
        <v>36</v>
      </c>
      <c r="K8794" t="s">
        <v>37</v>
      </c>
      <c r="L8794" s="2">
        <f t="shared" si="1371"/>
        <v>11.1843</v>
      </c>
      <c r="M8794" s="2">
        <f t="shared" si="1372"/>
        <v>14.62</v>
      </c>
      <c r="N8794" s="2">
        <f t="shared" si="1378"/>
        <v>3.4356999999999989</v>
      </c>
      <c r="O8794" s="2">
        <f t="shared" si="1373"/>
        <v>6.8713999999999977</v>
      </c>
      <c r="P8794" s="2">
        <f t="shared" si="1374"/>
        <v>29.24</v>
      </c>
      <c r="Q8794" s="2">
        <f t="shared" si="1375"/>
        <v>23.499999999999993</v>
      </c>
      <c r="R8794">
        <v>2</v>
      </c>
      <c r="S8794">
        <v>0</v>
      </c>
      <c r="T8794" s="2">
        <v>14.62</v>
      </c>
      <c r="U8794" s="3">
        <v>6.8713999999999995</v>
      </c>
      <c r="V8794" s="4">
        <f t="shared" si="1379"/>
        <v>23.5</v>
      </c>
      <c r="W8794" s="2">
        <f t="shared" si="1376"/>
        <v>29.24</v>
      </c>
    </row>
    <row r="8795" spans="1:23" x14ac:dyDescent="0.25">
      <c r="A8795">
        <f t="shared" si="1377"/>
        <v>2014</v>
      </c>
      <c r="B8795" s="1">
        <v>41992</v>
      </c>
      <c r="C8795" s="1">
        <v>41994</v>
      </c>
      <c r="D8795" s="1" t="str">
        <f t="shared" si="1370"/>
        <v>Dec</v>
      </c>
      <c r="E8795" t="s">
        <v>98</v>
      </c>
      <c r="F8795" t="s">
        <v>566</v>
      </c>
      <c r="G8795" t="s">
        <v>33</v>
      </c>
      <c r="H8795" t="s">
        <v>34</v>
      </c>
      <c r="I8795" t="s">
        <v>758</v>
      </c>
      <c r="J8795" t="s">
        <v>36</v>
      </c>
      <c r="K8795" t="s">
        <v>128</v>
      </c>
      <c r="L8795" s="2">
        <f t="shared" si="1371"/>
        <v>20.791099999999997</v>
      </c>
      <c r="M8795" s="2">
        <f t="shared" si="1372"/>
        <v>22.549999999999997</v>
      </c>
      <c r="N8795" s="2">
        <f t="shared" si="1378"/>
        <v>1.7589000000000006</v>
      </c>
      <c r="O8795" s="2">
        <f t="shared" si="1373"/>
        <v>8.7945000000000029</v>
      </c>
      <c r="P8795" s="2">
        <f t="shared" si="1374"/>
        <v>112.74999999999999</v>
      </c>
      <c r="Q8795" s="2">
        <f t="shared" si="1375"/>
        <v>7.8000000000000043</v>
      </c>
      <c r="R8795">
        <v>5</v>
      </c>
      <c r="S8795">
        <v>0</v>
      </c>
      <c r="T8795" s="2">
        <v>22.549999999999997</v>
      </c>
      <c r="U8795" s="3">
        <v>8.7945000000000011</v>
      </c>
      <c r="V8795" s="4">
        <f t="shared" si="1379"/>
        <v>7.8000000000000016</v>
      </c>
      <c r="W8795" s="2">
        <f t="shared" si="1376"/>
        <v>112.74999999999999</v>
      </c>
    </row>
    <row r="8796" spans="1:23" x14ac:dyDescent="0.25">
      <c r="A8796">
        <f t="shared" si="1377"/>
        <v>2014</v>
      </c>
      <c r="B8796" s="1">
        <v>41992</v>
      </c>
      <c r="C8796" s="1">
        <v>41994</v>
      </c>
      <c r="D8796" s="1" t="str">
        <f t="shared" si="1370"/>
        <v>Dec</v>
      </c>
      <c r="E8796" t="s">
        <v>98</v>
      </c>
      <c r="F8796" t="s">
        <v>566</v>
      </c>
      <c r="G8796" t="s">
        <v>33</v>
      </c>
      <c r="H8796" t="s">
        <v>34</v>
      </c>
      <c r="I8796" t="s">
        <v>1934</v>
      </c>
      <c r="J8796" t="s">
        <v>50</v>
      </c>
      <c r="K8796" t="s">
        <v>51</v>
      </c>
      <c r="L8796" s="2">
        <f t="shared" si="1371"/>
        <v>569.20499999999993</v>
      </c>
      <c r="M8796" s="2">
        <f t="shared" si="1372"/>
        <v>583.59999999999991</v>
      </c>
      <c r="N8796" s="2">
        <f t="shared" si="1378"/>
        <v>14.394999999999982</v>
      </c>
      <c r="O8796" s="2">
        <f t="shared" si="1373"/>
        <v>71.974999999999909</v>
      </c>
      <c r="P8796" s="2">
        <f t="shared" si="1374"/>
        <v>2917.9999999999995</v>
      </c>
      <c r="Q8796" s="2">
        <f t="shared" si="1375"/>
        <v>2.466586703221382</v>
      </c>
      <c r="R8796">
        <v>5</v>
      </c>
      <c r="S8796">
        <v>0.2</v>
      </c>
      <c r="T8796" s="2">
        <v>583.79999999999995</v>
      </c>
      <c r="U8796" s="3">
        <v>72.974999999999909</v>
      </c>
      <c r="V8796" s="4">
        <f t="shared" si="1379"/>
        <v>2.4999999999999969</v>
      </c>
      <c r="W8796" s="2">
        <f t="shared" si="1376"/>
        <v>2919</v>
      </c>
    </row>
    <row r="8797" spans="1:23" x14ac:dyDescent="0.25">
      <c r="A8797">
        <f t="shared" si="1377"/>
        <v>2014</v>
      </c>
      <c r="B8797" s="1">
        <v>41992</v>
      </c>
      <c r="C8797" s="1">
        <v>41994</v>
      </c>
      <c r="D8797" s="1" t="str">
        <f t="shared" si="1370"/>
        <v>Dec</v>
      </c>
      <c r="E8797" t="s">
        <v>98</v>
      </c>
      <c r="F8797" t="s">
        <v>566</v>
      </c>
      <c r="G8797" t="s">
        <v>33</v>
      </c>
      <c r="H8797" t="s">
        <v>34</v>
      </c>
      <c r="I8797" t="s">
        <v>1030</v>
      </c>
      <c r="J8797" t="s">
        <v>50</v>
      </c>
      <c r="K8797" t="s">
        <v>51</v>
      </c>
      <c r="L8797" s="2">
        <f t="shared" si="1371"/>
        <v>207.20859999999999</v>
      </c>
      <c r="M8797" s="2">
        <f t="shared" si="1372"/>
        <v>210.96800000000002</v>
      </c>
      <c r="N8797" s="2">
        <f t="shared" si="1378"/>
        <v>3.7594000000000278</v>
      </c>
      <c r="O8797" s="2">
        <f t="shared" si="1373"/>
        <v>15.037600000000111</v>
      </c>
      <c r="P8797" s="2">
        <f t="shared" si="1374"/>
        <v>843.87200000000007</v>
      </c>
      <c r="Q8797" s="2">
        <f t="shared" si="1375"/>
        <v>1.7819764134845226</v>
      </c>
      <c r="R8797">
        <v>4</v>
      </c>
      <c r="S8797">
        <v>0.2</v>
      </c>
      <c r="T8797" s="2">
        <v>211.16800000000001</v>
      </c>
      <c r="U8797" s="3">
        <v>15.837600000000009</v>
      </c>
      <c r="V8797" s="4">
        <f t="shared" si="1379"/>
        <v>1.8750000000000009</v>
      </c>
      <c r="W8797" s="2">
        <f t="shared" si="1376"/>
        <v>844.67200000000003</v>
      </c>
    </row>
    <row r="8798" spans="1:23" x14ac:dyDescent="0.25">
      <c r="A8798">
        <f t="shared" si="1377"/>
        <v>2016</v>
      </c>
      <c r="B8798" s="1">
        <v>42558</v>
      </c>
      <c r="C8798" s="1">
        <v>42564</v>
      </c>
      <c r="D8798" s="1" t="str">
        <f t="shared" si="1370"/>
        <v>Jul</v>
      </c>
      <c r="E8798" t="s">
        <v>38</v>
      </c>
      <c r="F8798" t="s">
        <v>281</v>
      </c>
      <c r="G8798" t="s">
        <v>25</v>
      </c>
      <c r="H8798" t="s">
        <v>34</v>
      </c>
      <c r="I8798" t="s">
        <v>765</v>
      </c>
      <c r="J8798" t="s">
        <v>36</v>
      </c>
      <c r="K8798" t="s">
        <v>60</v>
      </c>
      <c r="L8798" s="2">
        <f t="shared" si="1371"/>
        <v>9.8496000000000006</v>
      </c>
      <c r="M8798" s="2">
        <f t="shared" si="1372"/>
        <v>12.96</v>
      </c>
      <c r="N8798" s="2">
        <f t="shared" si="1378"/>
        <v>3.1104000000000003</v>
      </c>
      <c r="O8798" s="2">
        <f t="shared" si="1373"/>
        <v>6.2208000000000006</v>
      </c>
      <c r="P8798" s="2">
        <f t="shared" si="1374"/>
        <v>25.92</v>
      </c>
      <c r="Q8798" s="2">
        <f t="shared" si="1375"/>
        <v>24.000000000000004</v>
      </c>
      <c r="R8798">
        <v>2</v>
      </c>
      <c r="S8798">
        <v>0</v>
      </c>
      <c r="T8798" s="2">
        <v>12.96</v>
      </c>
      <c r="U8798" s="3">
        <v>6.2208000000000006</v>
      </c>
      <c r="V8798" s="4">
        <f t="shared" si="1379"/>
        <v>24.000000000000004</v>
      </c>
      <c r="W8798" s="2">
        <f t="shared" si="1376"/>
        <v>25.92</v>
      </c>
    </row>
    <row r="8799" spans="1:23" x14ac:dyDescent="0.25">
      <c r="A8799">
        <f t="shared" si="1377"/>
        <v>2016</v>
      </c>
      <c r="B8799" s="1">
        <v>42558</v>
      </c>
      <c r="C8799" s="1">
        <v>42564</v>
      </c>
      <c r="D8799" s="1" t="str">
        <f t="shared" si="1370"/>
        <v>Jul</v>
      </c>
      <c r="E8799" t="s">
        <v>38</v>
      </c>
      <c r="F8799" t="s">
        <v>281</v>
      </c>
      <c r="G8799" t="s">
        <v>25</v>
      </c>
      <c r="H8799" t="s">
        <v>34</v>
      </c>
      <c r="I8799" t="s">
        <v>1868</v>
      </c>
      <c r="J8799" t="s">
        <v>36</v>
      </c>
      <c r="K8799" t="s">
        <v>48</v>
      </c>
      <c r="L8799" s="2">
        <f t="shared" si="1371"/>
        <v>39.5428</v>
      </c>
      <c r="M8799" s="2">
        <f t="shared" si="1372"/>
        <v>45.98</v>
      </c>
      <c r="N8799" s="2">
        <f t="shared" si="1378"/>
        <v>6.4371999999999971</v>
      </c>
      <c r="O8799" s="2">
        <f t="shared" si="1373"/>
        <v>12.874399999999994</v>
      </c>
      <c r="P8799" s="2">
        <f t="shared" si="1374"/>
        <v>91.96</v>
      </c>
      <c r="Q8799" s="2">
        <f t="shared" si="1375"/>
        <v>13.999999999999996</v>
      </c>
      <c r="R8799">
        <v>2</v>
      </c>
      <c r="S8799">
        <v>0</v>
      </c>
      <c r="T8799" s="2">
        <v>45.98</v>
      </c>
      <c r="U8799" s="3">
        <v>12.874400000000001</v>
      </c>
      <c r="V8799" s="4">
        <f t="shared" si="1379"/>
        <v>14.000000000000002</v>
      </c>
      <c r="W8799" s="2">
        <f t="shared" si="1376"/>
        <v>91.96</v>
      </c>
    </row>
    <row r="8800" spans="1:23" x14ac:dyDescent="0.25">
      <c r="A8800">
        <f t="shared" si="1377"/>
        <v>2016</v>
      </c>
      <c r="B8800" s="1">
        <v>42466</v>
      </c>
      <c r="C8800" s="1">
        <v>42470</v>
      </c>
      <c r="D8800" s="1" t="str">
        <f t="shared" si="1370"/>
        <v>Apr</v>
      </c>
      <c r="E8800" t="s">
        <v>38</v>
      </c>
      <c r="F8800" t="s">
        <v>327</v>
      </c>
      <c r="G8800" t="s">
        <v>64</v>
      </c>
      <c r="H8800" t="s">
        <v>80</v>
      </c>
      <c r="I8800" t="s">
        <v>2050</v>
      </c>
      <c r="J8800" t="s">
        <v>50</v>
      </c>
      <c r="K8800" t="s">
        <v>51</v>
      </c>
      <c r="L8800" s="2">
        <f t="shared" si="1371"/>
        <v>1227.423</v>
      </c>
      <c r="M8800" s="2">
        <f t="shared" si="1372"/>
        <v>1294.75</v>
      </c>
      <c r="N8800" s="2">
        <f t="shared" si="1378"/>
        <v>67.326999999999998</v>
      </c>
      <c r="O8800" s="2">
        <f t="shared" si="1373"/>
        <v>336.63499999999999</v>
      </c>
      <c r="P8800" s="2">
        <f t="shared" si="1374"/>
        <v>6473.75</v>
      </c>
      <c r="Q8800" s="2">
        <f t="shared" si="1375"/>
        <v>5.2</v>
      </c>
      <c r="R8800">
        <v>5</v>
      </c>
      <c r="S8800">
        <v>0</v>
      </c>
      <c r="T8800" s="2">
        <v>1294.75</v>
      </c>
      <c r="U8800" s="3">
        <v>336.63499999999999</v>
      </c>
      <c r="V8800" s="4">
        <f t="shared" si="1379"/>
        <v>5.2</v>
      </c>
      <c r="W8800" s="2">
        <f t="shared" si="1376"/>
        <v>6473.75</v>
      </c>
    </row>
    <row r="8801" spans="1:23" x14ac:dyDescent="0.25">
      <c r="A8801">
        <f t="shared" si="1377"/>
        <v>2014</v>
      </c>
      <c r="B8801" s="1">
        <v>41767</v>
      </c>
      <c r="C8801" s="1">
        <v>41769</v>
      </c>
      <c r="D8801" s="1" t="str">
        <f t="shared" si="1370"/>
        <v>May</v>
      </c>
      <c r="E8801" t="s">
        <v>98</v>
      </c>
      <c r="F8801" t="s">
        <v>1352</v>
      </c>
      <c r="G8801" t="s">
        <v>25</v>
      </c>
      <c r="H8801" t="s">
        <v>80</v>
      </c>
      <c r="I8801" t="s">
        <v>499</v>
      </c>
      <c r="J8801" t="s">
        <v>50</v>
      </c>
      <c r="K8801" t="s">
        <v>500</v>
      </c>
      <c r="L8801" s="2">
        <f t="shared" si="1371"/>
        <v>1751.9707999999998</v>
      </c>
      <c r="M8801" s="2">
        <f t="shared" si="1372"/>
        <v>1799.5699999999997</v>
      </c>
      <c r="N8801" s="2">
        <f t="shared" si="1378"/>
        <v>47.599199999999882</v>
      </c>
      <c r="O8801" s="2">
        <f t="shared" si="1373"/>
        <v>237.99599999999941</v>
      </c>
      <c r="P8801" s="2">
        <f t="shared" si="1374"/>
        <v>8997.8499999999985</v>
      </c>
      <c r="Q8801" s="2">
        <f t="shared" si="1375"/>
        <v>2.6450318687241894</v>
      </c>
      <c r="R8801">
        <v>5</v>
      </c>
      <c r="S8801">
        <v>0.4</v>
      </c>
      <c r="T8801" s="2">
        <v>1799.9699999999998</v>
      </c>
      <c r="U8801" s="3">
        <v>239.99600000000009</v>
      </c>
      <c r="V8801" s="4">
        <f t="shared" si="1379"/>
        <v>2.6666666666666683</v>
      </c>
      <c r="W8801" s="2">
        <f t="shared" si="1376"/>
        <v>8999.8499999999985</v>
      </c>
    </row>
    <row r="8802" spans="1:23" x14ac:dyDescent="0.25">
      <c r="A8802">
        <f t="shared" si="1377"/>
        <v>2017</v>
      </c>
      <c r="B8802" s="1">
        <v>43062</v>
      </c>
      <c r="C8802" s="1">
        <v>43066</v>
      </c>
      <c r="D8802" s="1" t="str">
        <f t="shared" si="1370"/>
        <v>Nov</v>
      </c>
      <c r="E8802" t="s">
        <v>38</v>
      </c>
      <c r="F8802" t="s">
        <v>966</v>
      </c>
      <c r="G8802" t="s">
        <v>33</v>
      </c>
      <c r="H8802" t="s">
        <v>65</v>
      </c>
      <c r="I8802" t="s">
        <v>1932</v>
      </c>
      <c r="J8802" t="s">
        <v>36</v>
      </c>
      <c r="K8802" t="s">
        <v>60</v>
      </c>
      <c r="L8802" s="2">
        <f t="shared" si="1371"/>
        <v>8.8176000000000005</v>
      </c>
      <c r="M8802" s="2">
        <f t="shared" si="1372"/>
        <v>10.488000000000001</v>
      </c>
      <c r="N8802" s="2">
        <f t="shared" si="1378"/>
        <v>1.6704000000000008</v>
      </c>
      <c r="O8802" s="2">
        <f t="shared" si="1373"/>
        <v>3.3408000000000015</v>
      </c>
      <c r="P8802" s="2">
        <f t="shared" si="1374"/>
        <v>20.976000000000003</v>
      </c>
      <c r="Q8802" s="2">
        <f t="shared" si="1375"/>
        <v>15.92677345537758</v>
      </c>
      <c r="R8802">
        <v>2</v>
      </c>
      <c r="S8802">
        <v>0.2</v>
      </c>
      <c r="T8802" s="2">
        <v>10.688000000000001</v>
      </c>
      <c r="U8802" s="3">
        <v>3.7407999999999997</v>
      </c>
      <c r="V8802" s="4">
        <f t="shared" si="1379"/>
        <v>17.5</v>
      </c>
      <c r="W8802" s="2">
        <f t="shared" si="1376"/>
        <v>21.376000000000001</v>
      </c>
    </row>
    <row r="8803" spans="1:23" x14ac:dyDescent="0.25">
      <c r="A8803">
        <f t="shared" si="1377"/>
        <v>2016</v>
      </c>
      <c r="B8803" s="1">
        <v>42684</v>
      </c>
      <c r="C8803" s="1">
        <v>42686</v>
      </c>
      <c r="D8803" s="1" t="str">
        <f t="shared" si="1370"/>
        <v>Nov</v>
      </c>
      <c r="E8803" t="s">
        <v>98</v>
      </c>
      <c r="F8803" t="s">
        <v>2521</v>
      </c>
      <c r="G8803" t="s">
        <v>25</v>
      </c>
      <c r="H8803" t="s">
        <v>65</v>
      </c>
      <c r="I8803" t="s">
        <v>2533</v>
      </c>
      <c r="J8803" t="s">
        <v>50</v>
      </c>
      <c r="K8803" t="s">
        <v>51</v>
      </c>
      <c r="L8803" s="2">
        <f t="shared" si="1371"/>
        <v>190.90279999999998</v>
      </c>
      <c r="M8803" s="2">
        <f t="shared" si="1372"/>
        <v>221.98</v>
      </c>
      <c r="N8803" s="2">
        <f t="shared" si="1378"/>
        <v>31.077200000000005</v>
      </c>
      <c r="O8803" s="2">
        <f t="shared" si="1373"/>
        <v>62.15440000000001</v>
      </c>
      <c r="P8803" s="2">
        <f t="shared" si="1374"/>
        <v>443.96</v>
      </c>
      <c r="Q8803" s="2">
        <f t="shared" si="1375"/>
        <v>14.000000000000004</v>
      </c>
      <c r="R8803">
        <v>2</v>
      </c>
      <c r="S8803">
        <v>0</v>
      </c>
      <c r="T8803" s="2">
        <v>221.98</v>
      </c>
      <c r="U8803" s="3">
        <v>62.15440000000001</v>
      </c>
      <c r="V8803" s="4">
        <f t="shared" si="1379"/>
        <v>14.000000000000004</v>
      </c>
      <c r="W8803" s="2">
        <f t="shared" si="1376"/>
        <v>443.96</v>
      </c>
    </row>
    <row r="8804" spans="1:23" x14ac:dyDescent="0.25">
      <c r="A8804">
        <f t="shared" si="1377"/>
        <v>2016</v>
      </c>
      <c r="B8804" s="1">
        <v>42684</v>
      </c>
      <c r="C8804" s="1">
        <v>42686</v>
      </c>
      <c r="D8804" s="1" t="str">
        <f t="shared" si="1370"/>
        <v>Nov</v>
      </c>
      <c r="E8804" t="s">
        <v>98</v>
      </c>
      <c r="F8804" t="s">
        <v>2521</v>
      </c>
      <c r="G8804" t="s">
        <v>25</v>
      </c>
      <c r="H8804" t="s">
        <v>65</v>
      </c>
      <c r="I8804" t="s">
        <v>1684</v>
      </c>
      <c r="J8804" t="s">
        <v>28</v>
      </c>
      <c r="K8804" t="s">
        <v>29</v>
      </c>
      <c r="L8804" s="2">
        <f t="shared" si="1371"/>
        <v>314.60320000000002</v>
      </c>
      <c r="M8804" s="2">
        <f t="shared" si="1372"/>
        <v>341.96</v>
      </c>
      <c r="N8804" s="2">
        <f t="shared" si="1378"/>
        <v>27.356799999999964</v>
      </c>
      <c r="O8804" s="2">
        <f t="shared" si="1373"/>
        <v>54.713599999999929</v>
      </c>
      <c r="P8804" s="2">
        <f t="shared" si="1374"/>
        <v>683.92</v>
      </c>
      <c r="Q8804" s="2">
        <f t="shared" si="1375"/>
        <v>7.9999999999999902</v>
      </c>
      <c r="R8804">
        <v>2</v>
      </c>
      <c r="S8804">
        <v>0</v>
      </c>
      <c r="T8804" s="2">
        <v>341.96</v>
      </c>
      <c r="U8804" s="3">
        <v>54.713599999999985</v>
      </c>
      <c r="V8804" s="4">
        <f t="shared" si="1379"/>
        <v>7.9999999999999991</v>
      </c>
      <c r="W8804" s="2">
        <f t="shared" si="1376"/>
        <v>683.92</v>
      </c>
    </row>
    <row r="8805" spans="1:23" x14ac:dyDescent="0.25">
      <c r="A8805">
        <f t="shared" si="1377"/>
        <v>2014</v>
      </c>
      <c r="B8805" s="1">
        <v>42004</v>
      </c>
      <c r="C8805" s="1">
        <v>42005</v>
      </c>
      <c r="D8805" s="1" t="str">
        <f t="shared" si="1370"/>
        <v>Dec</v>
      </c>
      <c r="E8805" t="s">
        <v>98</v>
      </c>
      <c r="F8805" t="s">
        <v>2254</v>
      </c>
      <c r="G8805" t="s">
        <v>33</v>
      </c>
      <c r="H8805" t="s">
        <v>80</v>
      </c>
      <c r="I8805" t="s">
        <v>885</v>
      </c>
      <c r="J8805" t="s">
        <v>50</v>
      </c>
      <c r="K8805" t="s">
        <v>86</v>
      </c>
      <c r="L8805" s="2">
        <f t="shared" si="1371"/>
        <v>30.945299999999996</v>
      </c>
      <c r="M8805" s="2">
        <f t="shared" si="1372"/>
        <v>34.769999999999996</v>
      </c>
      <c r="N8805" s="2">
        <f t="shared" si="1378"/>
        <v>3.8247</v>
      </c>
      <c r="O8805" s="2">
        <f t="shared" si="1373"/>
        <v>11.4741</v>
      </c>
      <c r="P8805" s="2">
        <f t="shared" si="1374"/>
        <v>104.30999999999999</v>
      </c>
      <c r="Q8805" s="2">
        <f t="shared" si="1375"/>
        <v>11.000000000000002</v>
      </c>
      <c r="R8805">
        <v>3</v>
      </c>
      <c r="S8805">
        <v>0</v>
      </c>
      <c r="T8805" s="2">
        <v>34.769999999999996</v>
      </c>
      <c r="U8805" s="3">
        <v>11.474099999999996</v>
      </c>
      <c r="V8805" s="4">
        <f t="shared" si="1379"/>
        <v>10.999999999999996</v>
      </c>
      <c r="W8805" s="2">
        <f t="shared" si="1376"/>
        <v>104.30999999999999</v>
      </c>
    </row>
    <row r="8806" spans="1:23" x14ac:dyDescent="0.25">
      <c r="A8806">
        <f t="shared" si="1377"/>
        <v>2014</v>
      </c>
      <c r="B8806" s="1">
        <v>42004</v>
      </c>
      <c r="C8806" s="1">
        <v>42005</v>
      </c>
      <c r="D8806" s="1" t="str">
        <f t="shared" si="1370"/>
        <v>Dec</v>
      </c>
      <c r="E8806" t="s">
        <v>98</v>
      </c>
      <c r="F8806" t="s">
        <v>2254</v>
      </c>
      <c r="G8806" t="s">
        <v>33</v>
      </c>
      <c r="H8806" t="s">
        <v>80</v>
      </c>
      <c r="I8806" t="s">
        <v>298</v>
      </c>
      <c r="J8806" t="s">
        <v>36</v>
      </c>
      <c r="K8806" t="s">
        <v>37</v>
      </c>
      <c r="L8806" s="2">
        <f t="shared" si="1371"/>
        <v>16.001999999999999</v>
      </c>
      <c r="M8806" s="2">
        <f t="shared" si="1372"/>
        <v>18.899999999999999</v>
      </c>
      <c r="N8806" s="2">
        <f t="shared" si="1378"/>
        <v>2.8979999999999997</v>
      </c>
      <c r="O8806" s="2">
        <f t="shared" si="1373"/>
        <v>8.6939999999999991</v>
      </c>
      <c r="P8806" s="2">
        <f t="shared" si="1374"/>
        <v>56.699999999999996</v>
      </c>
      <c r="Q8806" s="2">
        <f t="shared" si="1375"/>
        <v>15.333333333333332</v>
      </c>
      <c r="R8806">
        <v>3</v>
      </c>
      <c r="S8806">
        <v>0</v>
      </c>
      <c r="T8806" s="2">
        <v>18.899999999999999</v>
      </c>
      <c r="U8806" s="3">
        <v>8.6939999999999991</v>
      </c>
      <c r="V8806" s="4">
        <f t="shared" si="1379"/>
        <v>15.333333333333332</v>
      </c>
      <c r="W8806" s="2">
        <f t="shared" si="1376"/>
        <v>56.699999999999996</v>
      </c>
    </row>
    <row r="8807" spans="1:23" x14ac:dyDescent="0.25">
      <c r="A8807">
        <f t="shared" si="1377"/>
        <v>2017</v>
      </c>
      <c r="B8807" s="1">
        <v>42966</v>
      </c>
      <c r="C8807" s="1">
        <v>42970</v>
      </c>
      <c r="D8807" s="1" t="str">
        <f t="shared" si="1370"/>
        <v>Aug</v>
      </c>
      <c r="E8807" t="s">
        <v>38</v>
      </c>
      <c r="F8807" t="s">
        <v>553</v>
      </c>
      <c r="G8807" t="s">
        <v>25</v>
      </c>
      <c r="H8807" t="s">
        <v>34</v>
      </c>
      <c r="I8807" t="s">
        <v>1758</v>
      </c>
      <c r="J8807" t="s">
        <v>36</v>
      </c>
      <c r="K8807" t="s">
        <v>53</v>
      </c>
      <c r="L8807" s="2">
        <f t="shared" si="1371"/>
        <v>90.307999999999993</v>
      </c>
      <c r="M8807" s="2">
        <f t="shared" si="1372"/>
        <v>102.52</v>
      </c>
      <c r="N8807" s="2">
        <f t="shared" si="1378"/>
        <v>12.212000000000003</v>
      </c>
      <c r="O8807" s="2">
        <f t="shared" si="1373"/>
        <v>36.63600000000001</v>
      </c>
      <c r="P8807" s="2">
        <f t="shared" si="1374"/>
        <v>307.56</v>
      </c>
      <c r="Q8807" s="2">
        <f t="shared" si="1375"/>
        <v>11.911822083495906</v>
      </c>
      <c r="R8807">
        <v>3</v>
      </c>
      <c r="S8807">
        <v>0.2</v>
      </c>
      <c r="T8807" s="2">
        <v>102.72</v>
      </c>
      <c r="U8807" s="3">
        <v>37.235999999999997</v>
      </c>
      <c r="V8807" s="4">
        <f t="shared" si="1379"/>
        <v>12.083333333333334</v>
      </c>
      <c r="W8807" s="2">
        <f t="shared" si="1376"/>
        <v>308.15999999999997</v>
      </c>
    </row>
    <row r="8808" spans="1:23" x14ac:dyDescent="0.25">
      <c r="A8808">
        <f t="shared" si="1377"/>
        <v>2016</v>
      </c>
      <c r="B8808" s="1">
        <v>42625</v>
      </c>
      <c r="C8808" s="1">
        <v>42629</v>
      </c>
      <c r="D8808" s="1" t="str">
        <f t="shared" si="1370"/>
        <v>Sep</v>
      </c>
      <c r="E8808" t="s">
        <v>38</v>
      </c>
      <c r="F8808" t="s">
        <v>1844</v>
      </c>
      <c r="G8808" t="s">
        <v>33</v>
      </c>
      <c r="H8808" t="s">
        <v>80</v>
      </c>
      <c r="I8808" t="s">
        <v>2508</v>
      </c>
      <c r="J8808" t="s">
        <v>28</v>
      </c>
      <c r="K8808" t="s">
        <v>46</v>
      </c>
      <c r="L8808" s="2">
        <f t="shared" si="1371"/>
        <v>33.193599999999996</v>
      </c>
      <c r="M8808" s="2">
        <f t="shared" si="1372"/>
        <v>40.479999999999997</v>
      </c>
      <c r="N8808" s="2">
        <f t="shared" si="1378"/>
        <v>7.2864000000000004</v>
      </c>
      <c r="O8808" s="2">
        <f t="shared" si="1373"/>
        <v>14.572800000000001</v>
      </c>
      <c r="P8808" s="2">
        <f t="shared" si="1374"/>
        <v>80.959999999999994</v>
      </c>
      <c r="Q8808" s="2">
        <f t="shared" si="1375"/>
        <v>18.000000000000004</v>
      </c>
      <c r="R8808">
        <v>2</v>
      </c>
      <c r="S8808">
        <v>0</v>
      </c>
      <c r="T8808" s="2">
        <v>40.479999999999997</v>
      </c>
      <c r="U8808" s="3">
        <v>14.572799999999997</v>
      </c>
      <c r="V8808" s="4">
        <f t="shared" si="1379"/>
        <v>18</v>
      </c>
      <c r="W8808" s="2">
        <f t="shared" si="1376"/>
        <v>80.959999999999994</v>
      </c>
    </row>
    <row r="8809" spans="1:23" x14ac:dyDescent="0.25">
      <c r="A8809">
        <f t="shared" si="1377"/>
        <v>2017</v>
      </c>
      <c r="B8809" s="1">
        <v>43034</v>
      </c>
      <c r="C8809" s="1">
        <v>43039</v>
      </c>
      <c r="D8809" s="1" t="str">
        <f t="shared" si="1370"/>
        <v>Oct</v>
      </c>
      <c r="E8809" t="s">
        <v>38</v>
      </c>
      <c r="F8809" t="s">
        <v>1437</v>
      </c>
      <c r="G8809" t="s">
        <v>25</v>
      </c>
      <c r="H8809" t="s">
        <v>80</v>
      </c>
      <c r="I8809" t="s">
        <v>1238</v>
      </c>
      <c r="J8809" t="s">
        <v>36</v>
      </c>
      <c r="K8809" t="s">
        <v>53</v>
      </c>
      <c r="L8809" s="2">
        <f t="shared" si="1371"/>
        <v>42.527000000000001</v>
      </c>
      <c r="M8809" s="2">
        <f t="shared" si="1372"/>
        <v>32.582000000000001</v>
      </c>
      <c r="N8809" s="2">
        <f t="shared" si="1378"/>
        <v>-9.9450000000000003</v>
      </c>
      <c r="O8809" s="2">
        <f t="shared" si="1373"/>
        <v>-29.835000000000001</v>
      </c>
      <c r="P8809" s="2">
        <f t="shared" si="1374"/>
        <v>97.746000000000009</v>
      </c>
      <c r="Q8809" s="2">
        <f t="shared" si="1375"/>
        <v>-30.522988152967894</v>
      </c>
      <c r="R8809">
        <v>3</v>
      </c>
      <c r="S8809">
        <v>0.7</v>
      </c>
      <c r="T8809" s="2">
        <v>33.282000000000004</v>
      </c>
      <c r="U8809" s="3">
        <v>-27.734999999999992</v>
      </c>
      <c r="V8809" s="4">
        <f t="shared" si="1379"/>
        <v>-27.777777777777768</v>
      </c>
      <c r="W8809" s="2">
        <f t="shared" si="1376"/>
        <v>99.846000000000004</v>
      </c>
    </row>
    <row r="8810" spans="1:23" x14ac:dyDescent="0.25">
      <c r="A8810">
        <f t="shared" si="1377"/>
        <v>2017</v>
      </c>
      <c r="B8810" s="1">
        <v>43034</v>
      </c>
      <c r="C8810" s="1">
        <v>43039</v>
      </c>
      <c r="D8810" s="1" t="str">
        <f t="shared" si="1370"/>
        <v>Oct</v>
      </c>
      <c r="E8810" t="s">
        <v>38</v>
      </c>
      <c r="F8810" t="s">
        <v>1437</v>
      </c>
      <c r="G8810" t="s">
        <v>25</v>
      </c>
      <c r="H8810" t="s">
        <v>80</v>
      </c>
      <c r="I8810" t="s">
        <v>1886</v>
      </c>
      <c r="J8810" t="s">
        <v>50</v>
      </c>
      <c r="K8810" t="s">
        <v>51</v>
      </c>
      <c r="L8810" s="2">
        <f t="shared" si="1371"/>
        <v>114.69499999999998</v>
      </c>
      <c r="M8810" s="2">
        <f t="shared" si="1372"/>
        <v>118.24999999999997</v>
      </c>
      <c r="N8810" s="2">
        <f t="shared" si="1378"/>
        <v>3.5549999999999926</v>
      </c>
      <c r="O8810" s="2">
        <f t="shared" si="1373"/>
        <v>17.774999999999963</v>
      </c>
      <c r="P8810" s="2">
        <f t="shared" si="1374"/>
        <v>591.24999999999989</v>
      </c>
      <c r="Q8810" s="2">
        <f t="shared" si="1375"/>
        <v>3.0063424947145823</v>
      </c>
      <c r="R8810">
        <v>5</v>
      </c>
      <c r="S8810">
        <v>0.4</v>
      </c>
      <c r="T8810" s="2">
        <v>118.64999999999998</v>
      </c>
      <c r="U8810" s="3">
        <v>19.775000000000006</v>
      </c>
      <c r="V8810" s="4">
        <f t="shared" si="1379"/>
        <v>3.3333333333333348</v>
      </c>
      <c r="W8810" s="2">
        <f t="shared" si="1376"/>
        <v>593.24999999999989</v>
      </c>
    </row>
    <row r="8811" spans="1:23" x14ac:dyDescent="0.25">
      <c r="A8811">
        <f t="shared" si="1377"/>
        <v>2017</v>
      </c>
      <c r="B8811" s="1">
        <v>43034</v>
      </c>
      <c r="C8811" s="1">
        <v>43039</v>
      </c>
      <c r="D8811" s="1" t="str">
        <f t="shared" si="1370"/>
        <v>Oct</v>
      </c>
      <c r="E8811" t="s">
        <v>38</v>
      </c>
      <c r="F8811" t="s">
        <v>1437</v>
      </c>
      <c r="G8811" t="s">
        <v>25</v>
      </c>
      <c r="H8811" t="s">
        <v>80</v>
      </c>
      <c r="I8811" t="s">
        <v>1414</v>
      </c>
      <c r="J8811" t="s">
        <v>36</v>
      </c>
      <c r="K8811" t="s">
        <v>37</v>
      </c>
      <c r="L8811" s="2">
        <f t="shared" si="1371"/>
        <v>13.7637</v>
      </c>
      <c r="M8811" s="2">
        <f t="shared" si="1372"/>
        <v>14.56</v>
      </c>
      <c r="N8811" s="2">
        <f t="shared" si="1378"/>
        <v>0.79630000000000045</v>
      </c>
      <c r="O8811" s="2">
        <f t="shared" si="1373"/>
        <v>3.9815000000000023</v>
      </c>
      <c r="P8811" s="2">
        <f t="shared" si="1374"/>
        <v>72.8</v>
      </c>
      <c r="Q8811" s="2">
        <f t="shared" si="1375"/>
        <v>5.4690934065934105</v>
      </c>
      <c r="R8811">
        <v>5</v>
      </c>
      <c r="S8811">
        <v>0.2</v>
      </c>
      <c r="T8811" s="2">
        <v>14.76</v>
      </c>
      <c r="U8811" s="3">
        <v>4.9815000000000005</v>
      </c>
      <c r="V8811" s="4">
        <f t="shared" si="1379"/>
        <v>6.75</v>
      </c>
      <c r="W8811" s="2">
        <f t="shared" si="1376"/>
        <v>73.8</v>
      </c>
    </row>
    <row r="8812" spans="1:23" x14ac:dyDescent="0.25">
      <c r="A8812">
        <f t="shared" si="1377"/>
        <v>2017</v>
      </c>
      <c r="B8812" s="1">
        <v>42885</v>
      </c>
      <c r="C8812" s="1">
        <v>42890</v>
      </c>
      <c r="D8812" s="1" t="str">
        <f t="shared" si="1370"/>
        <v>May</v>
      </c>
      <c r="E8812" t="s">
        <v>38</v>
      </c>
      <c r="F8812" t="s">
        <v>1378</v>
      </c>
      <c r="G8812" t="s">
        <v>33</v>
      </c>
      <c r="H8812" t="s">
        <v>34</v>
      </c>
      <c r="I8812" t="s">
        <v>1441</v>
      </c>
      <c r="J8812" t="s">
        <v>36</v>
      </c>
      <c r="K8812" t="s">
        <v>60</v>
      </c>
      <c r="L8812" s="2">
        <f t="shared" si="1371"/>
        <v>33.017600000000002</v>
      </c>
      <c r="M8812" s="2">
        <f t="shared" si="1372"/>
        <v>37.520000000000003</v>
      </c>
      <c r="N8812" s="2">
        <f t="shared" si="1378"/>
        <v>4.5024000000000015</v>
      </c>
      <c r="O8812" s="2">
        <f t="shared" si="1373"/>
        <v>18.009600000000006</v>
      </c>
      <c r="P8812" s="2">
        <f t="shared" si="1374"/>
        <v>150.08000000000001</v>
      </c>
      <c r="Q8812" s="2">
        <f t="shared" si="1375"/>
        <v>12.000000000000004</v>
      </c>
      <c r="R8812">
        <v>4</v>
      </c>
      <c r="S8812">
        <v>0</v>
      </c>
      <c r="T8812" s="2">
        <v>37.520000000000003</v>
      </c>
      <c r="U8812" s="3">
        <v>18.009600000000002</v>
      </c>
      <c r="V8812" s="4">
        <f t="shared" si="1379"/>
        <v>12.000000000000002</v>
      </c>
      <c r="W8812" s="2">
        <f t="shared" si="1376"/>
        <v>150.08000000000001</v>
      </c>
    </row>
    <row r="8813" spans="1:23" x14ac:dyDescent="0.25">
      <c r="A8813">
        <f t="shared" si="1377"/>
        <v>2016</v>
      </c>
      <c r="B8813" s="1">
        <v>42437</v>
      </c>
      <c r="C8813" s="1">
        <v>42442</v>
      </c>
      <c r="D8813" s="1" t="str">
        <f t="shared" si="1370"/>
        <v>Mar</v>
      </c>
      <c r="E8813" t="s">
        <v>38</v>
      </c>
      <c r="F8813" t="s">
        <v>265</v>
      </c>
      <c r="G8813" t="s">
        <v>33</v>
      </c>
      <c r="H8813" t="s">
        <v>65</v>
      </c>
      <c r="I8813" t="s">
        <v>1736</v>
      </c>
      <c r="J8813" t="s">
        <v>36</v>
      </c>
      <c r="K8813" t="s">
        <v>55</v>
      </c>
      <c r="L8813" s="2">
        <f t="shared" si="1371"/>
        <v>191.03280000000001</v>
      </c>
      <c r="M8813" s="2">
        <f t="shared" si="1372"/>
        <v>207.04400000000001</v>
      </c>
      <c r="N8813" s="2">
        <f t="shared" si="1378"/>
        <v>16.011200000000002</v>
      </c>
      <c r="O8813" s="2">
        <f t="shared" si="1373"/>
        <v>48.033600000000007</v>
      </c>
      <c r="P8813" s="2">
        <f t="shared" si="1374"/>
        <v>621.13200000000006</v>
      </c>
      <c r="Q8813" s="2">
        <f t="shared" si="1375"/>
        <v>7.7332354475377212</v>
      </c>
      <c r="R8813">
        <v>3</v>
      </c>
      <c r="S8813">
        <v>0.1</v>
      </c>
      <c r="T8813" s="2">
        <v>207.14400000000001</v>
      </c>
      <c r="U8813" s="3">
        <v>48.333599999999976</v>
      </c>
      <c r="V8813" s="4">
        <f t="shared" si="1379"/>
        <v>7.7777777777777741</v>
      </c>
      <c r="W8813" s="2">
        <f t="shared" si="1376"/>
        <v>621.43200000000002</v>
      </c>
    </row>
    <row r="8814" spans="1:23" x14ac:dyDescent="0.25">
      <c r="A8814">
        <f t="shared" si="1377"/>
        <v>2016</v>
      </c>
      <c r="B8814" s="1">
        <v>42437</v>
      </c>
      <c r="C8814" s="1">
        <v>42442</v>
      </c>
      <c r="D8814" s="1" t="str">
        <f t="shared" si="1370"/>
        <v>Mar</v>
      </c>
      <c r="E8814" t="s">
        <v>38</v>
      </c>
      <c r="F8814" t="s">
        <v>265</v>
      </c>
      <c r="G8814" t="s">
        <v>33</v>
      </c>
      <c r="H8814" t="s">
        <v>65</v>
      </c>
      <c r="I8814" t="s">
        <v>2408</v>
      </c>
      <c r="J8814" t="s">
        <v>36</v>
      </c>
      <c r="K8814" t="s">
        <v>48</v>
      </c>
      <c r="L8814" s="2">
        <f t="shared" si="1371"/>
        <v>13.149399999999998</v>
      </c>
      <c r="M8814" s="2">
        <f t="shared" si="1372"/>
        <v>13.899999999999999</v>
      </c>
      <c r="N8814" s="2">
        <f t="shared" si="1378"/>
        <v>0.75060000000000038</v>
      </c>
      <c r="O8814" s="2">
        <f t="shared" si="1373"/>
        <v>3.7530000000000019</v>
      </c>
      <c r="P8814" s="2">
        <f t="shared" si="1374"/>
        <v>69.5</v>
      </c>
      <c r="Q8814" s="2">
        <f t="shared" si="1375"/>
        <v>5.400000000000003</v>
      </c>
      <c r="R8814">
        <v>5</v>
      </c>
      <c r="S8814">
        <v>0</v>
      </c>
      <c r="T8814" s="2">
        <v>13.899999999999999</v>
      </c>
      <c r="U8814" s="3">
        <v>3.7529999999999997</v>
      </c>
      <c r="V8814" s="4">
        <f t="shared" si="1379"/>
        <v>5.3999999999999995</v>
      </c>
      <c r="W8814" s="2">
        <f t="shared" si="1376"/>
        <v>69.5</v>
      </c>
    </row>
    <row r="8815" spans="1:23" x14ac:dyDescent="0.25">
      <c r="A8815">
        <f t="shared" si="1377"/>
        <v>2015</v>
      </c>
      <c r="B8815" s="1">
        <v>42211</v>
      </c>
      <c r="C8815" s="1">
        <v>42216</v>
      </c>
      <c r="D8815" s="1" t="str">
        <f t="shared" si="1370"/>
        <v>Jul</v>
      </c>
      <c r="E8815" t="s">
        <v>38</v>
      </c>
      <c r="F8815" t="s">
        <v>1048</v>
      </c>
      <c r="G8815" t="s">
        <v>33</v>
      </c>
      <c r="H8815" t="s">
        <v>34</v>
      </c>
      <c r="I8815" t="s">
        <v>991</v>
      </c>
      <c r="J8815" t="s">
        <v>28</v>
      </c>
      <c r="K8815" t="s">
        <v>31</v>
      </c>
      <c r="L8815" s="2">
        <f t="shared" si="1371"/>
        <v>261.91280000000006</v>
      </c>
      <c r="M8815" s="2">
        <f t="shared" si="1372"/>
        <v>266.15200000000004</v>
      </c>
      <c r="N8815" s="2">
        <f t="shared" si="1378"/>
        <v>4.2391999999999825</v>
      </c>
      <c r="O8815" s="2">
        <f t="shared" si="1373"/>
        <v>12.717599999999948</v>
      </c>
      <c r="P8815" s="2">
        <f t="shared" si="1374"/>
        <v>798.45600000000013</v>
      </c>
      <c r="Q8815" s="2">
        <f t="shared" si="1375"/>
        <v>1.5927740539240665</v>
      </c>
      <c r="R8815">
        <v>3</v>
      </c>
      <c r="S8815">
        <v>0.2</v>
      </c>
      <c r="T8815" s="2">
        <v>266.35200000000003</v>
      </c>
      <c r="U8815" s="3">
        <v>13.317599999999985</v>
      </c>
      <c r="V8815" s="4">
        <f t="shared" si="1379"/>
        <v>1.6666666666666645</v>
      </c>
      <c r="W8815" s="2">
        <f t="shared" si="1376"/>
        <v>799.05600000000004</v>
      </c>
    </row>
    <row r="8816" spans="1:23" x14ac:dyDescent="0.25">
      <c r="A8816">
        <f t="shared" si="1377"/>
        <v>2015</v>
      </c>
      <c r="B8816" s="1">
        <v>42331</v>
      </c>
      <c r="C8816" s="1">
        <v>42333</v>
      </c>
      <c r="D8816" s="1" t="str">
        <f t="shared" si="1370"/>
        <v>Nov</v>
      </c>
      <c r="E8816" t="s">
        <v>23</v>
      </c>
      <c r="F8816" t="s">
        <v>2013</v>
      </c>
      <c r="G8816" t="s">
        <v>25</v>
      </c>
      <c r="H8816" t="s">
        <v>80</v>
      </c>
      <c r="I8816" t="s">
        <v>564</v>
      </c>
      <c r="J8816" t="s">
        <v>50</v>
      </c>
      <c r="K8816" t="s">
        <v>51</v>
      </c>
      <c r="L8816" s="2">
        <f t="shared" si="1371"/>
        <v>263.3229</v>
      </c>
      <c r="M8816" s="2">
        <f t="shared" si="1372"/>
        <v>307.98</v>
      </c>
      <c r="N8816" s="2">
        <f t="shared" si="1378"/>
        <v>44.657100000000014</v>
      </c>
      <c r="O8816" s="2">
        <f t="shared" si="1373"/>
        <v>89.314200000000028</v>
      </c>
      <c r="P8816" s="2">
        <f t="shared" si="1374"/>
        <v>615.96</v>
      </c>
      <c r="Q8816" s="2">
        <f t="shared" si="1375"/>
        <v>14.500000000000005</v>
      </c>
      <c r="R8816">
        <v>2</v>
      </c>
      <c r="S8816">
        <v>0</v>
      </c>
      <c r="T8816" s="2">
        <v>307.98</v>
      </c>
      <c r="U8816" s="3">
        <v>89.314199999999971</v>
      </c>
      <c r="V8816" s="4">
        <f t="shared" si="1379"/>
        <v>14.499999999999993</v>
      </c>
      <c r="W8816" s="2">
        <f t="shared" si="1376"/>
        <v>615.96</v>
      </c>
    </row>
    <row r="8817" spans="1:23" x14ac:dyDescent="0.25">
      <c r="A8817">
        <f t="shared" si="1377"/>
        <v>2015</v>
      </c>
      <c r="B8817" s="1">
        <v>42331</v>
      </c>
      <c r="C8817" s="1">
        <v>42333</v>
      </c>
      <c r="D8817" s="1" t="str">
        <f t="shared" si="1370"/>
        <v>Nov</v>
      </c>
      <c r="E8817" t="s">
        <v>23</v>
      </c>
      <c r="F8817" t="s">
        <v>2013</v>
      </c>
      <c r="G8817" t="s">
        <v>25</v>
      </c>
      <c r="H8817" t="s">
        <v>80</v>
      </c>
      <c r="I8817" t="s">
        <v>2686</v>
      </c>
      <c r="J8817" t="s">
        <v>36</v>
      </c>
      <c r="K8817" t="s">
        <v>60</v>
      </c>
      <c r="L8817" s="2">
        <f t="shared" si="1371"/>
        <v>40.645499999999998</v>
      </c>
      <c r="M8817" s="2">
        <f t="shared" si="1372"/>
        <v>44.099999999999994</v>
      </c>
      <c r="N8817" s="2">
        <f t="shared" si="1378"/>
        <v>3.4544999999999959</v>
      </c>
      <c r="O8817" s="2">
        <f t="shared" si="1373"/>
        <v>20.726999999999975</v>
      </c>
      <c r="P8817" s="2">
        <f t="shared" si="1374"/>
        <v>264.59999999999997</v>
      </c>
      <c r="Q8817" s="2">
        <f t="shared" si="1375"/>
        <v>7.833333333333325</v>
      </c>
      <c r="R8817">
        <v>6</v>
      </c>
      <c r="S8817">
        <v>0</v>
      </c>
      <c r="T8817" s="2">
        <v>44.099999999999994</v>
      </c>
      <c r="U8817" s="3">
        <v>20.726999999999997</v>
      </c>
      <c r="V8817" s="4">
        <f t="shared" si="1379"/>
        <v>7.8333333333333321</v>
      </c>
      <c r="W8817" s="2">
        <f t="shared" si="1376"/>
        <v>264.59999999999997</v>
      </c>
    </row>
    <row r="8818" spans="1:23" x14ac:dyDescent="0.25">
      <c r="A8818">
        <f t="shared" si="1377"/>
        <v>2015</v>
      </c>
      <c r="B8818" s="1">
        <v>42331</v>
      </c>
      <c r="C8818" s="1">
        <v>42333</v>
      </c>
      <c r="D8818" s="1" t="str">
        <f t="shared" si="1370"/>
        <v>Nov</v>
      </c>
      <c r="E8818" t="s">
        <v>23</v>
      </c>
      <c r="F8818" t="s">
        <v>2013</v>
      </c>
      <c r="G8818" t="s">
        <v>25</v>
      </c>
      <c r="H8818" t="s">
        <v>80</v>
      </c>
      <c r="I8818" t="s">
        <v>304</v>
      </c>
      <c r="J8818" t="s">
        <v>36</v>
      </c>
      <c r="K8818" t="s">
        <v>48</v>
      </c>
      <c r="L8818" s="2">
        <f t="shared" si="1371"/>
        <v>11.709599999999998</v>
      </c>
      <c r="M8818" s="2">
        <f t="shared" si="1372"/>
        <v>13.12</v>
      </c>
      <c r="N8818" s="2">
        <f t="shared" si="1378"/>
        <v>1.410400000000001</v>
      </c>
      <c r="O8818" s="2">
        <f t="shared" si="1373"/>
        <v>5.6416000000000039</v>
      </c>
      <c r="P8818" s="2">
        <f t="shared" si="1374"/>
        <v>52.48</v>
      </c>
      <c r="Q8818" s="2">
        <f t="shared" si="1375"/>
        <v>10.750000000000009</v>
      </c>
      <c r="R8818">
        <v>4</v>
      </c>
      <c r="S8818">
        <v>0</v>
      </c>
      <c r="T8818" s="2">
        <v>13.12</v>
      </c>
      <c r="U8818" s="3">
        <v>5.6416000000000004</v>
      </c>
      <c r="V8818" s="4">
        <f t="shared" si="1379"/>
        <v>10.750000000000002</v>
      </c>
      <c r="W8818" s="2">
        <f t="shared" si="1376"/>
        <v>52.48</v>
      </c>
    </row>
    <row r="8819" spans="1:23" x14ac:dyDescent="0.25">
      <c r="A8819">
        <f t="shared" si="1377"/>
        <v>2015</v>
      </c>
      <c r="B8819" s="1">
        <v>42331</v>
      </c>
      <c r="C8819" s="1">
        <v>42333</v>
      </c>
      <c r="D8819" s="1" t="str">
        <f t="shared" si="1370"/>
        <v>Nov</v>
      </c>
      <c r="E8819" t="s">
        <v>23</v>
      </c>
      <c r="F8819" t="s">
        <v>2013</v>
      </c>
      <c r="G8819" t="s">
        <v>25</v>
      </c>
      <c r="H8819" t="s">
        <v>80</v>
      </c>
      <c r="I8819" t="s">
        <v>2174</v>
      </c>
      <c r="J8819" t="s">
        <v>36</v>
      </c>
      <c r="K8819" t="s">
        <v>92</v>
      </c>
      <c r="L8819" s="2">
        <f t="shared" si="1371"/>
        <v>12.668399999999998</v>
      </c>
      <c r="M8819" s="2">
        <f t="shared" si="1372"/>
        <v>16.559999999999999</v>
      </c>
      <c r="N8819" s="2">
        <f t="shared" si="1378"/>
        <v>3.8916000000000004</v>
      </c>
      <c r="O8819" s="2">
        <f t="shared" si="1373"/>
        <v>7.7832000000000008</v>
      </c>
      <c r="P8819" s="2">
        <f t="shared" si="1374"/>
        <v>33.119999999999997</v>
      </c>
      <c r="Q8819" s="2">
        <f t="shared" si="1375"/>
        <v>23.500000000000004</v>
      </c>
      <c r="R8819">
        <v>2</v>
      </c>
      <c r="S8819">
        <v>0</v>
      </c>
      <c r="T8819" s="2">
        <v>16.559999999999999</v>
      </c>
      <c r="U8819" s="3">
        <v>7.783199999999999</v>
      </c>
      <c r="V8819" s="4">
        <f t="shared" si="1379"/>
        <v>23.5</v>
      </c>
      <c r="W8819" s="2">
        <f t="shared" si="1376"/>
        <v>33.119999999999997</v>
      </c>
    </row>
    <row r="8820" spans="1:23" x14ac:dyDescent="0.25">
      <c r="A8820">
        <f t="shared" si="1377"/>
        <v>2015</v>
      </c>
      <c r="B8820" s="1">
        <v>42331</v>
      </c>
      <c r="C8820" s="1">
        <v>42333</v>
      </c>
      <c r="D8820" s="1" t="str">
        <f t="shared" si="1370"/>
        <v>Nov</v>
      </c>
      <c r="E8820" t="s">
        <v>23</v>
      </c>
      <c r="F8820" t="s">
        <v>2013</v>
      </c>
      <c r="G8820" t="s">
        <v>25</v>
      </c>
      <c r="H8820" t="s">
        <v>80</v>
      </c>
      <c r="I8820" t="s">
        <v>765</v>
      </c>
      <c r="J8820" t="s">
        <v>36</v>
      </c>
      <c r="K8820" t="s">
        <v>60</v>
      </c>
      <c r="L8820" s="2">
        <f t="shared" si="1371"/>
        <v>35.769600000000004</v>
      </c>
      <c r="M8820" s="2">
        <f t="shared" si="1372"/>
        <v>38.880000000000003</v>
      </c>
      <c r="N8820" s="2">
        <f t="shared" si="1378"/>
        <v>3.1103999999999985</v>
      </c>
      <c r="O8820" s="2">
        <f t="shared" si="1373"/>
        <v>18.662399999999991</v>
      </c>
      <c r="P8820" s="2">
        <f t="shared" si="1374"/>
        <v>233.28000000000003</v>
      </c>
      <c r="Q8820" s="2">
        <f t="shared" si="1375"/>
        <v>7.9999999999999947</v>
      </c>
      <c r="R8820">
        <v>6</v>
      </c>
      <c r="S8820">
        <v>0</v>
      </c>
      <c r="T8820" s="2">
        <v>38.880000000000003</v>
      </c>
      <c r="U8820" s="3">
        <v>18.662400000000002</v>
      </c>
      <c r="V8820" s="4">
        <f t="shared" si="1379"/>
        <v>8</v>
      </c>
      <c r="W8820" s="2">
        <f t="shared" si="1376"/>
        <v>233.28000000000003</v>
      </c>
    </row>
    <row r="8821" spans="1:23" x14ac:dyDescent="0.25">
      <c r="A8821">
        <f t="shared" si="1377"/>
        <v>2015</v>
      </c>
      <c r="B8821" s="1">
        <v>42336</v>
      </c>
      <c r="C8821" s="1">
        <v>42340</v>
      </c>
      <c r="D8821" s="1" t="str">
        <f t="shared" si="1370"/>
        <v>Nov</v>
      </c>
      <c r="E8821" t="s">
        <v>38</v>
      </c>
      <c r="F8821" t="s">
        <v>1424</v>
      </c>
      <c r="G8821" t="s">
        <v>25</v>
      </c>
      <c r="H8821" t="s">
        <v>65</v>
      </c>
      <c r="I8821" t="s">
        <v>1019</v>
      </c>
      <c r="J8821" t="s">
        <v>36</v>
      </c>
      <c r="K8821" t="s">
        <v>60</v>
      </c>
      <c r="L8821" s="2">
        <f t="shared" si="1371"/>
        <v>306.16199999999998</v>
      </c>
      <c r="M8821" s="2">
        <f t="shared" si="1372"/>
        <v>335.32</v>
      </c>
      <c r="N8821" s="2">
        <f t="shared" si="1378"/>
        <v>29.158000000000015</v>
      </c>
      <c r="O8821" s="2">
        <f t="shared" si="1373"/>
        <v>116.63200000000006</v>
      </c>
      <c r="P8821" s="2">
        <f t="shared" si="1374"/>
        <v>1341.28</v>
      </c>
      <c r="Q8821" s="2">
        <f t="shared" si="1375"/>
        <v>8.6955743767147844</v>
      </c>
      <c r="R8821">
        <v>4</v>
      </c>
      <c r="S8821">
        <v>0.2</v>
      </c>
      <c r="T8821" s="2">
        <v>335.52</v>
      </c>
      <c r="U8821" s="3">
        <v>117.43199999999999</v>
      </c>
      <c r="V8821" s="4">
        <f t="shared" si="1379"/>
        <v>8.75</v>
      </c>
      <c r="W8821" s="2">
        <f t="shared" si="1376"/>
        <v>1342.08</v>
      </c>
    </row>
    <row r="8822" spans="1:23" x14ac:dyDescent="0.25">
      <c r="A8822">
        <f t="shared" si="1377"/>
        <v>2017</v>
      </c>
      <c r="B8822" s="1">
        <v>43042</v>
      </c>
      <c r="C8822" s="1">
        <v>43046</v>
      </c>
      <c r="D8822" s="1" t="str">
        <f t="shared" si="1370"/>
        <v>Nov</v>
      </c>
      <c r="E8822" t="s">
        <v>38</v>
      </c>
      <c r="F8822" t="s">
        <v>218</v>
      </c>
      <c r="G8822" t="s">
        <v>25</v>
      </c>
      <c r="H8822" t="s">
        <v>26</v>
      </c>
      <c r="I8822" t="s">
        <v>712</v>
      </c>
      <c r="J8822" t="s">
        <v>50</v>
      </c>
      <c r="K8822" t="s">
        <v>500</v>
      </c>
      <c r="L8822" s="2">
        <f t="shared" si="1371"/>
        <v>803.98660000000007</v>
      </c>
      <c r="M8822" s="2">
        <f t="shared" si="1372"/>
        <v>959.78399999999999</v>
      </c>
      <c r="N8822" s="2">
        <f t="shared" si="1378"/>
        <v>155.79739999999993</v>
      </c>
      <c r="O8822" s="2">
        <f t="shared" si="1373"/>
        <v>311.59479999999985</v>
      </c>
      <c r="P8822" s="2">
        <f t="shared" si="1374"/>
        <v>1919.568</v>
      </c>
      <c r="Q8822" s="2">
        <f t="shared" si="1375"/>
        <v>16.232548156668575</v>
      </c>
      <c r="R8822">
        <v>2</v>
      </c>
      <c r="S8822">
        <v>0.2</v>
      </c>
      <c r="T8822" s="2">
        <v>959.98400000000004</v>
      </c>
      <c r="U8822" s="3">
        <v>311.99479999999994</v>
      </c>
      <c r="V8822" s="4">
        <f t="shared" si="1379"/>
        <v>16.249999999999996</v>
      </c>
      <c r="W8822" s="2">
        <f t="shared" si="1376"/>
        <v>1919.9680000000001</v>
      </c>
    </row>
    <row r="8823" spans="1:23" x14ac:dyDescent="0.25">
      <c r="A8823">
        <f t="shared" si="1377"/>
        <v>2017</v>
      </c>
      <c r="B8823" s="1">
        <v>43042</v>
      </c>
      <c r="C8823" s="1">
        <v>43046</v>
      </c>
      <c r="D8823" s="1" t="str">
        <f t="shared" si="1370"/>
        <v>Nov</v>
      </c>
      <c r="E8823" t="s">
        <v>38</v>
      </c>
      <c r="F8823" t="s">
        <v>218</v>
      </c>
      <c r="G8823" t="s">
        <v>25</v>
      </c>
      <c r="H8823" t="s">
        <v>26</v>
      </c>
      <c r="I8823" t="s">
        <v>1929</v>
      </c>
      <c r="J8823" t="s">
        <v>36</v>
      </c>
      <c r="K8823" t="s">
        <v>53</v>
      </c>
      <c r="L8823" s="2">
        <f t="shared" si="1371"/>
        <v>5.5842000000000001</v>
      </c>
      <c r="M8823" s="2">
        <f t="shared" si="1372"/>
        <v>3.3860000000000001</v>
      </c>
      <c r="N8823" s="2">
        <f t="shared" si="1378"/>
        <v>-2.1981999999999999</v>
      </c>
      <c r="O8823" s="2">
        <f t="shared" si="1373"/>
        <v>-4.3963999999999999</v>
      </c>
      <c r="P8823" s="2">
        <f t="shared" si="1374"/>
        <v>6.7720000000000002</v>
      </c>
      <c r="Q8823" s="2">
        <f t="shared" si="1375"/>
        <v>-64.920259893679855</v>
      </c>
      <c r="R8823">
        <v>2</v>
      </c>
      <c r="S8823">
        <v>0.7</v>
      </c>
      <c r="T8823" s="2">
        <v>4.0860000000000003</v>
      </c>
      <c r="U8823" s="3">
        <v>-2.9963999999999995</v>
      </c>
      <c r="V8823" s="4">
        <f t="shared" si="1379"/>
        <v>-36.666666666666657</v>
      </c>
      <c r="W8823" s="2">
        <f t="shared" si="1376"/>
        <v>8.1720000000000006</v>
      </c>
    </row>
    <row r="8824" spans="1:23" x14ac:dyDescent="0.25">
      <c r="A8824">
        <f t="shared" si="1377"/>
        <v>2017</v>
      </c>
      <c r="B8824" s="1">
        <v>43042</v>
      </c>
      <c r="C8824" s="1">
        <v>43046</v>
      </c>
      <c r="D8824" s="1" t="str">
        <f t="shared" si="1370"/>
        <v>Nov</v>
      </c>
      <c r="E8824" t="s">
        <v>38</v>
      </c>
      <c r="F8824" t="s">
        <v>218</v>
      </c>
      <c r="G8824" t="s">
        <v>25</v>
      </c>
      <c r="H8824" t="s">
        <v>26</v>
      </c>
      <c r="I8824" t="s">
        <v>2574</v>
      </c>
      <c r="J8824" t="s">
        <v>36</v>
      </c>
      <c r="K8824" t="s">
        <v>48</v>
      </c>
      <c r="L8824" s="2">
        <f t="shared" si="1371"/>
        <v>53.884600000000006</v>
      </c>
      <c r="M8824" s="2">
        <f t="shared" si="1372"/>
        <v>55.784000000000006</v>
      </c>
      <c r="N8824" s="2">
        <f t="shared" si="1378"/>
        <v>1.8994</v>
      </c>
      <c r="O8824" s="2">
        <f t="shared" si="1373"/>
        <v>3.7988</v>
      </c>
      <c r="P8824" s="2">
        <f t="shared" si="1374"/>
        <v>111.56800000000001</v>
      </c>
      <c r="Q8824" s="2">
        <f t="shared" si="1375"/>
        <v>3.4049189731822742</v>
      </c>
      <c r="R8824">
        <v>2</v>
      </c>
      <c r="S8824">
        <v>0.2</v>
      </c>
      <c r="T8824" s="2">
        <v>55.984000000000009</v>
      </c>
      <c r="U8824" s="3">
        <v>4.1987999999999985</v>
      </c>
      <c r="V8824" s="4">
        <f t="shared" si="1379"/>
        <v>3.7499999999999978</v>
      </c>
      <c r="W8824" s="2">
        <f t="shared" si="1376"/>
        <v>111.96800000000002</v>
      </c>
    </row>
    <row r="8825" spans="1:23" x14ac:dyDescent="0.25">
      <c r="A8825">
        <f t="shared" si="1377"/>
        <v>2017</v>
      </c>
      <c r="B8825" s="1">
        <v>43042</v>
      </c>
      <c r="C8825" s="1">
        <v>43046</v>
      </c>
      <c r="D8825" s="1" t="str">
        <f t="shared" si="1370"/>
        <v>Nov</v>
      </c>
      <c r="E8825" t="s">
        <v>38</v>
      </c>
      <c r="F8825" t="s">
        <v>218</v>
      </c>
      <c r="G8825" t="s">
        <v>25</v>
      </c>
      <c r="H8825" t="s">
        <v>26</v>
      </c>
      <c r="I8825" t="s">
        <v>1101</v>
      </c>
      <c r="J8825" t="s">
        <v>36</v>
      </c>
      <c r="K8825" t="s">
        <v>60</v>
      </c>
      <c r="L8825" s="2">
        <f t="shared" si="1371"/>
        <v>8.8176000000000005</v>
      </c>
      <c r="M8825" s="2">
        <f t="shared" si="1372"/>
        <v>10.488000000000001</v>
      </c>
      <c r="N8825" s="2">
        <f t="shared" si="1378"/>
        <v>1.6704000000000008</v>
      </c>
      <c r="O8825" s="2">
        <f t="shared" si="1373"/>
        <v>3.3408000000000015</v>
      </c>
      <c r="P8825" s="2">
        <f t="shared" si="1374"/>
        <v>20.976000000000003</v>
      </c>
      <c r="Q8825" s="2">
        <f t="shared" si="1375"/>
        <v>15.92677345537758</v>
      </c>
      <c r="R8825">
        <v>2</v>
      </c>
      <c r="S8825">
        <v>0.2</v>
      </c>
      <c r="T8825" s="2">
        <v>10.688000000000001</v>
      </c>
      <c r="U8825" s="3">
        <v>3.7407999999999997</v>
      </c>
      <c r="V8825" s="4">
        <f t="shared" si="1379"/>
        <v>17.5</v>
      </c>
      <c r="W8825" s="2">
        <f t="shared" si="1376"/>
        <v>21.376000000000001</v>
      </c>
    </row>
    <row r="8826" spans="1:23" x14ac:dyDescent="0.25">
      <c r="A8826">
        <f t="shared" si="1377"/>
        <v>2017</v>
      </c>
      <c r="B8826" s="1">
        <v>42815</v>
      </c>
      <c r="C8826" s="1">
        <v>42817</v>
      </c>
      <c r="D8826" s="1" t="str">
        <f t="shared" si="1370"/>
        <v>Mar</v>
      </c>
      <c r="E8826" t="s">
        <v>23</v>
      </c>
      <c r="F8826" t="s">
        <v>130</v>
      </c>
      <c r="G8826" t="s">
        <v>25</v>
      </c>
      <c r="H8826" t="s">
        <v>80</v>
      </c>
      <c r="I8826" t="s">
        <v>686</v>
      </c>
      <c r="J8826" t="s">
        <v>36</v>
      </c>
      <c r="K8826" t="s">
        <v>92</v>
      </c>
      <c r="L8826" s="2">
        <f t="shared" si="1371"/>
        <v>7.8966000000000003</v>
      </c>
      <c r="M8826" s="2">
        <f t="shared" si="1372"/>
        <v>8.6560000000000006</v>
      </c>
      <c r="N8826" s="2">
        <f t="shared" si="1378"/>
        <v>0.7594000000000003</v>
      </c>
      <c r="O8826" s="2">
        <f t="shared" si="1373"/>
        <v>2.2782000000000009</v>
      </c>
      <c r="P8826" s="2">
        <f t="shared" si="1374"/>
        <v>25.968000000000004</v>
      </c>
      <c r="Q8826" s="2">
        <f t="shared" si="1375"/>
        <v>8.7731053604436262</v>
      </c>
      <c r="R8826">
        <v>3</v>
      </c>
      <c r="S8826">
        <v>0.2</v>
      </c>
      <c r="T8826" s="2">
        <v>8.8559999999999999</v>
      </c>
      <c r="U8826" s="3">
        <v>2.8781999999999992</v>
      </c>
      <c r="V8826" s="4">
        <f t="shared" si="1379"/>
        <v>10.83333333333333</v>
      </c>
      <c r="W8826" s="2">
        <f t="shared" si="1376"/>
        <v>26.567999999999998</v>
      </c>
    </row>
    <row r="8827" spans="1:23" x14ac:dyDescent="0.25">
      <c r="A8827">
        <f t="shared" si="1377"/>
        <v>2015</v>
      </c>
      <c r="B8827" s="1">
        <v>42357</v>
      </c>
      <c r="C8827" s="1">
        <v>42360</v>
      </c>
      <c r="D8827" s="1" t="str">
        <f t="shared" si="1370"/>
        <v>Dec</v>
      </c>
      <c r="E8827" t="s">
        <v>98</v>
      </c>
      <c r="F8827" t="s">
        <v>536</v>
      </c>
      <c r="G8827" t="s">
        <v>25</v>
      </c>
      <c r="H8827" t="s">
        <v>80</v>
      </c>
      <c r="I8827" t="s">
        <v>1793</v>
      </c>
      <c r="J8827" t="s">
        <v>36</v>
      </c>
      <c r="K8827" t="s">
        <v>37</v>
      </c>
      <c r="L8827" s="2">
        <f t="shared" si="1371"/>
        <v>6.0767999999999986</v>
      </c>
      <c r="M8827" s="2">
        <f t="shared" si="1372"/>
        <v>6.7119999999999989</v>
      </c>
      <c r="N8827" s="2">
        <f t="shared" si="1378"/>
        <v>0.63520000000000021</v>
      </c>
      <c r="O8827" s="2">
        <f t="shared" si="1373"/>
        <v>1.9056000000000006</v>
      </c>
      <c r="P8827" s="2">
        <f t="shared" si="1374"/>
        <v>20.135999999999996</v>
      </c>
      <c r="Q8827" s="2">
        <f t="shared" si="1375"/>
        <v>9.4636471990464894</v>
      </c>
      <c r="R8827">
        <v>3</v>
      </c>
      <c r="S8827">
        <v>0.2</v>
      </c>
      <c r="T8827" s="2">
        <v>6.911999999999999</v>
      </c>
      <c r="U8827" s="3">
        <v>2.5056000000000003</v>
      </c>
      <c r="V8827" s="4">
        <f t="shared" si="1379"/>
        <v>12.083333333333336</v>
      </c>
      <c r="W8827" s="2">
        <f t="shared" si="1376"/>
        <v>20.735999999999997</v>
      </c>
    </row>
    <row r="8828" spans="1:23" x14ac:dyDescent="0.25">
      <c r="A8828">
        <f t="shared" si="1377"/>
        <v>2014</v>
      </c>
      <c r="B8828" s="1">
        <v>41731</v>
      </c>
      <c r="C8828" s="1">
        <v>41735</v>
      </c>
      <c r="D8828" s="1" t="str">
        <f t="shared" si="1370"/>
        <v>Apr</v>
      </c>
      <c r="E8828" t="s">
        <v>23</v>
      </c>
      <c r="F8828" t="s">
        <v>2308</v>
      </c>
      <c r="G8828" t="s">
        <v>25</v>
      </c>
      <c r="H8828" t="s">
        <v>65</v>
      </c>
      <c r="I8828" t="s">
        <v>752</v>
      </c>
      <c r="J8828" t="s">
        <v>36</v>
      </c>
      <c r="K8828" t="s">
        <v>60</v>
      </c>
      <c r="L8828" s="2">
        <f t="shared" si="1371"/>
        <v>24.849600000000002</v>
      </c>
      <c r="M8828" s="2">
        <f t="shared" si="1372"/>
        <v>26.520000000000003</v>
      </c>
      <c r="N8828" s="2">
        <f t="shared" si="1378"/>
        <v>1.6704000000000008</v>
      </c>
      <c r="O8828" s="2">
        <f t="shared" si="1373"/>
        <v>8.3520000000000039</v>
      </c>
      <c r="P8828" s="2">
        <f t="shared" si="1374"/>
        <v>132.60000000000002</v>
      </c>
      <c r="Q8828" s="2">
        <f t="shared" si="1375"/>
        <v>6.2986425339366532</v>
      </c>
      <c r="R8828">
        <v>5</v>
      </c>
      <c r="S8828">
        <v>0.2</v>
      </c>
      <c r="T8828" s="2">
        <v>26.720000000000002</v>
      </c>
      <c r="U8828" s="3">
        <v>9.3520000000000003</v>
      </c>
      <c r="V8828" s="4">
        <f t="shared" si="1379"/>
        <v>6.9999999999999991</v>
      </c>
      <c r="W8828" s="2">
        <f t="shared" si="1376"/>
        <v>133.60000000000002</v>
      </c>
    </row>
    <row r="8829" spans="1:23" x14ac:dyDescent="0.25">
      <c r="A8829">
        <f t="shared" si="1377"/>
        <v>2014</v>
      </c>
      <c r="B8829" s="1">
        <v>41731</v>
      </c>
      <c r="C8829" s="1">
        <v>41735</v>
      </c>
      <c r="D8829" s="1" t="str">
        <f t="shared" si="1370"/>
        <v>Apr</v>
      </c>
      <c r="E8829" t="s">
        <v>23</v>
      </c>
      <c r="F8829" t="s">
        <v>2308</v>
      </c>
      <c r="G8829" t="s">
        <v>25</v>
      </c>
      <c r="H8829" t="s">
        <v>65</v>
      </c>
      <c r="I8829" t="s">
        <v>2601</v>
      </c>
      <c r="J8829" t="s">
        <v>36</v>
      </c>
      <c r="K8829" t="s">
        <v>60</v>
      </c>
      <c r="L8829" s="2">
        <f t="shared" si="1371"/>
        <v>31.993000000000006</v>
      </c>
      <c r="M8829" s="2">
        <f t="shared" si="1372"/>
        <v>33.288000000000004</v>
      </c>
      <c r="N8829" s="2">
        <f t="shared" si="1378"/>
        <v>1.2949999999999982</v>
      </c>
      <c r="O8829" s="2">
        <f t="shared" si="1373"/>
        <v>9.0649999999999871</v>
      </c>
      <c r="P8829" s="2">
        <f t="shared" si="1374"/>
        <v>233.01600000000002</v>
      </c>
      <c r="Q8829" s="2">
        <f t="shared" si="1375"/>
        <v>3.8902907954818495</v>
      </c>
      <c r="R8829">
        <v>7</v>
      </c>
      <c r="S8829">
        <v>0.2</v>
      </c>
      <c r="T8829" s="2">
        <v>33.488000000000007</v>
      </c>
      <c r="U8829" s="3">
        <v>10.464999999999998</v>
      </c>
      <c r="V8829" s="4">
        <f t="shared" si="1379"/>
        <v>4.4642857142857126</v>
      </c>
      <c r="W8829" s="2">
        <f t="shared" si="1376"/>
        <v>234.41600000000005</v>
      </c>
    </row>
    <row r="8830" spans="1:23" x14ac:dyDescent="0.25">
      <c r="A8830">
        <f t="shared" si="1377"/>
        <v>2015</v>
      </c>
      <c r="B8830" s="1">
        <v>42160</v>
      </c>
      <c r="C8830" s="1">
        <v>42164</v>
      </c>
      <c r="D8830" s="1" t="str">
        <f t="shared" si="1370"/>
        <v>Jun</v>
      </c>
      <c r="E8830" t="s">
        <v>38</v>
      </c>
      <c r="F8830" t="s">
        <v>621</v>
      </c>
      <c r="G8830" t="s">
        <v>33</v>
      </c>
      <c r="H8830" t="s">
        <v>65</v>
      </c>
      <c r="I8830" t="s">
        <v>1755</v>
      </c>
      <c r="J8830" t="s">
        <v>36</v>
      </c>
      <c r="K8830" t="s">
        <v>60</v>
      </c>
      <c r="L8830" s="2">
        <f t="shared" si="1371"/>
        <v>8.1840000000000011</v>
      </c>
      <c r="M8830" s="2">
        <f t="shared" si="1372"/>
        <v>10.56</v>
      </c>
      <c r="N8830" s="2">
        <f t="shared" si="1378"/>
        <v>2.3759999999999994</v>
      </c>
      <c r="O8830" s="2">
        <f t="shared" si="1373"/>
        <v>4.7519999999999989</v>
      </c>
      <c r="P8830" s="2">
        <f t="shared" si="1374"/>
        <v>21.12</v>
      </c>
      <c r="Q8830" s="2">
        <f t="shared" si="1375"/>
        <v>22.499999999999996</v>
      </c>
      <c r="R8830">
        <v>2</v>
      </c>
      <c r="S8830">
        <v>0</v>
      </c>
      <c r="T8830" s="2">
        <v>10.56</v>
      </c>
      <c r="U8830" s="3">
        <v>4.7519999999999998</v>
      </c>
      <c r="V8830" s="4">
        <f t="shared" si="1379"/>
        <v>22.499999999999996</v>
      </c>
      <c r="W8830" s="2">
        <f t="shared" si="1376"/>
        <v>21.12</v>
      </c>
    </row>
    <row r="8831" spans="1:23" x14ac:dyDescent="0.25">
      <c r="A8831">
        <f t="shared" si="1377"/>
        <v>2014</v>
      </c>
      <c r="B8831" s="1">
        <v>41918</v>
      </c>
      <c r="C8831" s="1">
        <v>41921</v>
      </c>
      <c r="D8831" s="1" t="str">
        <f t="shared" si="1370"/>
        <v>Oct</v>
      </c>
      <c r="E8831" t="s">
        <v>98</v>
      </c>
      <c r="F8831" t="s">
        <v>2625</v>
      </c>
      <c r="G8831" t="s">
        <v>33</v>
      </c>
      <c r="H8831" t="s">
        <v>65</v>
      </c>
      <c r="I8831" t="s">
        <v>2460</v>
      </c>
      <c r="J8831" t="s">
        <v>36</v>
      </c>
      <c r="K8831" t="s">
        <v>43</v>
      </c>
      <c r="L8831" s="2">
        <f t="shared" si="1371"/>
        <v>359.2962</v>
      </c>
      <c r="M8831" s="2">
        <f t="shared" si="1372"/>
        <v>386.34</v>
      </c>
      <c r="N8831" s="2">
        <f t="shared" si="1378"/>
        <v>27.043799999999976</v>
      </c>
      <c r="O8831" s="2">
        <f t="shared" si="1373"/>
        <v>54.087599999999952</v>
      </c>
      <c r="P8831" s="2">
        <f t="shared" si="1374"/>
        <v>772.68</v>
      </c>
      <c r="Q8831" s="2">
        <f t="shared" si="1375"/>
        <v>6.9999999999999938</v>
      </c>
      <c r="R8831">
        <v>2</v>
      </c>
      <c r="S8831">
        <v>0</v>
      </c>
      <c r="T8831" s="2">
        <v>386.34</v>
      </c>
      <c r="U8831" s="3">
        <v>54.087600000000009</v>
      </c>
      <c r="V8831" s="4">
        <f t="shared" si="1379"/>
        <v>7.0000000000000018</v>
      </c>
      <c r="W8831" s="2">
        <f t="shared" si="1376"/>
        <v>772.68</v>
      </c>
    </row>
    <row r="8832" spans="1:23" x14ac:dyDescent="0.25">
      <c r="A8832">
        <f t="shared" si="1377"/>
        <v>2016</v>
      </c>
      <c r="B8832" s="1">
        <v>42603</v>
      </c>
      <c r="C8832" s="1">
        <v>42606</v>
      </c>
      <c r="D8832" s="1" t="str">
        <f t="shared" si="1370"/>
        <v>Aug</v>
      </c>
      <c r="E8832" t="s">
        <v>23</v>
      </c>
      <c r="F8832" t="s">
        <v>1129</v>
      </c>
      <c r="G8832" t="s">
        <v>33</v>
      </c>
      <c r="H8832" t="s">
        <v>34</v>
      </c>
      <c r="I8832" t="s">
        <v>1246</v>
      </c>
      <c r="J8832" t="s">
        <v>36</v>
      </c>
      <c r="K8832" t="s">
        <v>53</v>
      </c>
      <c r="L8832" s="2">
        <f t="shared" si="1371"/>
        <v>32.269599999999997</v>
      </c>
      <c r="M8832" s="2">
        <f t="shared" si="1372"/>
        <v>33.239999999999995</v>
      </c>
      <c r="N8832" s="2">
        <f t="shared" si="1378"/>
        <v>0.97039999999999793</v>
      </c>
      <c r="O8832" s="2">
        <f t="shared" si="1373"/>
        <v>9.7039999999999793</v>
      </c>
      <c r="P8832" s="2">
        <f t="shared" si="1374"/>
        <v>332.4</v>
      </c>
      <c r="Q8832" s="2">
        <f t="shared" si="1375"/>
        <v>2.9193742478940976</v>
      </c>
      <c r="R8832">
        <v>10</v>
      </c>
      <c r="S8832">
        <v>0.2</v>
      </c>
      <c r="T8832" s="2">
        <v>33.44</v>
      </c>
      <c r="U8832" s="3">
        <v>11.703999999999997</v>
      </c>
      <c r="V8832" s="4">
        <f t="shared" si="1379"/>
        <v>3.4999999999999996</v>
      </c>
      <c r="W8832" s="2">
        <f t="shared" si="1376"/>
        <v>334.4</v>
      </c>
    </row>
    <row r="8833" spans="1:23" x14ac:dyDescent="0.25">
      <c r="A8833">
        <f t="shared" si="1377"/>
        <v>2015</v>
      </c>
      <c r="B8833" s="1">
        <v>42323</v>
      </c>
      <c r="C8833" s="1">
        <v>42327</v>
      </c>
      <c r="D8833" s="1" t="str">
        <f t="shared" si="1370"/>
        <v>Nov</v>
      </c>
      <c r="E8833" t="s">
        <v>38</v>
      </c>
      <c r="F8833" t="s">
        <v>2369</v>
      </c>
      <c r="G8833" t="s">
        <v>64</v>
      </c>
      <c r="H8833" t="s">
        <v>26</v>
      </c>
      <c r="I8833" t="s">
        <v>877</v>
      </c>
      <c r="J8833" t="s">
        <v>28</v>
      </c>
      <c r="K8833" t="s">
        <v>46</v>
      </c>
      <c r="L8833" s="2">
        <f t="shared" si="1371"/>
        <v>32.767200000000003</v>
      </c>
      <c r="M8833" s="2">
        <f t="shared" si="1372"/>
        <v>39.96</v>
      </c>
      <c r="N8833" s="2">
        <f t="shared" si="1378"/>
        <v>7.1927999999999983</v>
      </c>
      <c r="O8833" s="2">
        <f t="shared" si="1373"/>
        <v>14.385599999999997</v>
      </c>
      <c r="P8833" s="2">
        <f t="shared" si="1374"/>
        <v>79.92</v>
      </c>
      <c r="Q8833" s="2">
        <f t="shared" si="1375"/>
        <v>17.999999999999996</v>
      </c>
      <c r="R8833">
        <v>2</v>
      </c>
      <c r="S8833">
        <v>0</v>
      </c>
      <c r="T8833" s="2">
        <v>39.96</v>
      </c>
      <c r="U8833" s="3">
        <v>14.3856</v>
      </c>
      <c r="V8833" s="4">
        <f t="shared" si="1379"/>
        <v>18</v>
      </c>
      <c r="W8833" s="2">
        <f t="shared" si="1376"/>
        <v>79.92</v>
      </c>
    </row>
    <row r="8834" spans="1:23" x14ac:dyDescent="0.25">
      <c r="A8834">
        <f t="shared" si="1377"/>
        <v>2015</v>
      </c>
      <c r="B8834" s="1">
        <v>42177</v>
      </c>
      <c r="C8834" s="1">
        <v>42182</v>
      </c>
      <c r="D8834" s="1" t="str">
        <f t="shared" ref="D8834:D8897" si="1380">TEXT((B8834),"MMM")</f>
        <v>Jun</v>
      </c>
      <c r="E8834" t="s">
        <v>38</v>
      </c>
      <c r="F8834" t="s">
        <v>1663</v>
      </c>
      <c r="G8834" t="s">
        <v>25</v>
      </c>
      <c r="H8834" t="s">
        <v>80</v>
      </c>
      <c r="I8834" t="s">
        <v>1071</v>
      </c>
      <c r="J8834" t="s">
        <v>36</v>
      </c>
      <c r="K8834" t="s">
        <v>53</v>
      </c>
      <c r="L8834" s="2">
        <f t="shared" ref="L8834:L8897" si="1381">T8834 - (U8834 / R8834)</f>
        <v>989.274</v>
      </c>
      <c r="M8834" s="2">
        <f t="shared" ref="M8834:M8897" si="1382">(T8834/1-S8834)</f>
        <v>1217.3679999999999</v>
      </c>
      <c r="N8834" s="2">
        <f t="shared" si="1378"/>
        <v>228.09399999999994</v>
      </c>
      <c r="O8834" s="2">
        <f t="shared" ref="O8834:O8897" si="1383">N8834*R8834</f>
        <v>456.18799999999987</v>
      </c>
      <c r="P8834" s="2">
        <f t="shared" ref="P8834:P8897" si="1384">(M8834*R8834)</f>
        <v>2434.7359999999999</v>
      </c>
      <c r="Q8834" s="2">
        <f t="shared" ref="Q8834:Q8897" si="1385">(O8834/(M8834*R8834))*100</f>
        <v>18.736651530186428</v>
      </c>
      <c r="R8834">
        <v>2</v>
      </c>
      <c r="S8834">
        <v>0.2</v>
      </c>
      <c r="T8834" s="2">
        <v>1217.568</v>
      </c>
      <c r="U8834" s="3">
        <v>456.58800000000002</v>
      </c>
      <c r="V8834" s="4">
        <f t="shared" si="1379"/>
        <v>18.75</v>
      </c>
      <c r="W8834" s="2">
        <f t="shared" ref="W8834:W8897" si="1386">R8834*T8834</f>
        <v>2435.136</v>
      </c>
    </row>
    <row r="8835" spans="1:23" x14ac:dyDescent="0.25">
      <c r="A8835">
        <f t="shared" ref="A8835:A8898" si="1387">YEAR(B8835)</f>
        <v>2017</v>
      </c>
      <c r="B8835" s="1">
        <v>43002</v>
      </c>
      <c r="C8835" s="1">
        <v>43006</v>
      </c>
      <c r="D8835" s="1" t="str">
        <f t="shared" si="1380"/>
        <v>Sep</v>
      </c>
      <c r="E8835" t="s">
        <v>38</v>
      </c>
      <c r="F8835" t="s">
        <v>1896</v>
      </c>
      <c r="G8835" t="s">
        <v>64</v>
      </c>
      <c r="H8835" t="s">
        <v>26</v>
      </c>
      <c r="I8835" t="s">
        <v>1552</v>
      </c>
      <c r="J8835" t="s">
        <v>36</v>
      </c>
      <c r="K8835" t="s">
        <v>43</v>
      </c>
      <c r="L8835" s="2">
        <f t="shared" si="1381"/>
        <v>11.6325</v>
      </c>
      <c r="M8835" s="2">
        <f t="shared" si="1382"/>
        <v>15.51</v>
      </c>
      <c r="N8835" s="2">
        <f t="shared" ref="N8835:N8898" si="1388">(M8835-L8835)</f>
        <v>3.8774999999999995</v>
      </c>
      <c r="O8835" s="2">
        <f t="shared" si="1383"/>
        <v>3.8774999999999995</v>
      </c>
      <c r="P8835" s="2">
        <f t="shared" si="1384"/>
        <v>15.51</v>
      </c>
      <c r="Q8835" s="2">
        <f t="shared" si="1385"/>
        <v>24.999999999999996</v>
      </c>
      <c r="R8835">
        <v>1</v>
      </c>
      <c r="S8835">
        <v>0</v>
      </c>
      <c r="T8835" s="2">
        <v>15.51</v>
      </c>
      <c r="U8835" s="3">
        <v>3.8774999999999995</v>
      </c>
      <c r="V8835" s="4">
        <f t="shared" ref="V8835:V8898" si="1389">(U8835/W8835)*100</f>
        <v>24.999999999999996</v>
      </c>
      <c r="W8835" s="2">
        <f t="shared" si="1386"/>
        <v>15.51</v>
      </c>
    </row>
    <row r="8836" spans="1:23" x14ac:dyDescent="0.25">
      <c r="A8836">
        <f t="shared" si="1387"/>
        <v>2017</v>
      </c>
      <c r="B8836" s="1">
        <v>43002</v>
      </c>
      <c r="C8836" s="1">
        <v>43006</v>
      </c>
      <c r="D8836" s="1" t="str">
        <f t="shared" si="1380"/>
        <v>Sep</v>
      </c>
      <c r="E8836" t="s">
        <v>38</v>
      </c>
      <c r="F8836" t="s">
        <v>1896</v>
      </c>
      <c r="G8836" t="s">
        <v>64</v>
      </c>
      <c r="H8836" t="s">
        <v>26</v>
      </c>
      <c r="I8836" t="s">
        <v>2271</v>
      </c>
      <c r="J8836" t="s">
        <v>50</v>
      </c>
      <c r="K8836" t="s">
        <v>51</v>
      </c>
      <c r="L8836" s="2">
        <f t="shared" si="1381"/>
        <v>77.314000000000007</v>
      </c>
      <c r="M8836" s="2">
        <f t="shared" si="1382"/>
        <v>89.9</v>
      </c>
      <c r="N8836" s="2">
        <f t="shared" si="1388"/>
        <v>12.585999999999999</v>
      </c>
      <c r="O8836" s="2">
        <f t="shared" si="1383"/>
        <v>25.171999999999997</v>
      </c>
      <c r="P8836" s="2">
        <f t="shared" si="1384"/>
        <v>179.8</v>
      </c>
      <c r="Q8836" s="2">
        <f t="shared" si="1385"/>
        <v>13.999999999999998</v>
      </c>
      <c r="R8836">
        <v>2</v>
      </c>
      <c r="S8836">
        <v>0</v>
      </c>
      <c r="T8836" s="2">
        <v>89.9</v>
      </c>
      <c r="U8836" s="3">
        <v>25.171999999999997</v>
      </c>
      <c r="V8836" s="4">
        <f t="shared" si="1389"/>
        <v>13.999999999999998</v>
      </c>
      <c r="W8836" s="2">
        <f t="shared" si="1386"/>
        <v>179.8</v>
      </c>
    </row>
    <row r="8837" spans="1:23" x14ac:dyDescent="0.25">
      <c r="A8837">
        <f t="shared" si="1387"/>
        <v>2017</v>
      </c>
      <c r="B8837" s="1">
        <v>43002</v>
      </c>
      <c r="C8837" s="1">
        <v>43006</v>
      </c>
      <c r="D8837" s="1" t="str">
        <f t="shared" si="1380"/>
        <v>Sep</v>
      </c>
      <c r="E8837" t="s">
        <v>38</v>
      </c>
      <c r="F8837" t="s">
        <v>1896</v>
      </c>
      <c r="G8837" t="s">
        <v>64</v>
      </c>
      <c r="H8837" t="s">
        <v>26</v>
      </c>
      <c r="I8837" t="s">
        <v>2560</v>
      </c>
      <c r="J8837" t="s">
        <v>36</v>
      </c>
      <c r="K8837" t="s">
        <v>48</v>
      </c>
      <c r="L8837" s="2">
        <f t="shared" si="1381"/>
        <v>13.351799999999999</v>
      </c>
      <c r="M8837" s="2">
        <f t="shared" si="1382"/>
        <v>14.28</v>
      </c>
      <c r="N8837" s="2">
        <f t="shared" si="1388"/>
        <v>0.92820000000000036</v>
      </c>
      <c r="O8837" s="2">
        <f t="shared" si="1383"/>
        <v>3.7128000000000014</v>
      </c>
      <c r="P8837" s="2">
        <f t="shared" si="1384"/>
        <v>57.12</v>
      </c>
      <c r="Q8837" s="2">
        <f t="shared" si="1385"/>
        <v>6.5000000000000027</v>
      </c>
      <c r="R8837">
        <v>4</v>
      </c>
      <c r="S8837">
        <v>0</v>
      </c>
      <c r="T8837" s="2">
        <v>14.28</v>
      </c>
      <c r="U8837" s="3">
        <v>3.7127999999999997</v>
      </c>
      <c r="V8837" s="4">
        <f t="shared" si="1389"/>
        <v>6.5</v>
      </c>
      <c r="W8837" s="2">
        <f t="shared" si="1386"/>
        <v>57.12</v>
      </c>
    </row>
    <row r="8838" spans="1:23" x14ac:dyDescent="0.25">
      <c r="A8838">
        <f t="shared" si="1387"/>
        <v>2017</v>
      </c>
      <c r="B8838" s="1">
        <v>43002</v>
      </c>
      <c r="C8838" s="1">
        <v>43006</v>
      </c>
      <c r="D8838" s="1" t="str">
        <f t="shared" si="1380"/>
        <v>Sep</v>
      </c>
      <c r="E8838" t="s">
        <v>38</v>
      </c>
      <c r="F8838" t="s">
        <v>1896</v>
      </c>
      <c r="G8838" t="s">
        <v>64</v>
      </c>
      <c r="H8838" t="s">
        <v>26</v>
      </c>
      <c r="I8838" t="s">
        <v>1164</v>
      </c>
      <c r="J8838" t="s">
        <v>36</v>
      </c>
      <c r="K8838" t="s">
        <v>48</v>
      </c>
      <c r="L8838" s="2">
        <f t="shared" si="1381"/>
        <v>11.066400000000002</v>
      </c>
      <c r="M8838" s="2">
        <f t="shared" si="1382"/>
        <v>12.72</v>
      </c>
      <c r="N8838" s="2">
        <f t="shared" si="1388"/>
        <v>1.6535999999999991</v>
      </c>
      <c r="O8838" s="2">
        <f t="shared" si="1383"/>
        <v>4.9607999999999972</v>
      </c>
      <c r="P8838" s="2">
        <f t="shared" si="1384"/>
        <v>38.160000000000004</v>
      </c>
      <c r="Q8838" s="2">
        <f t="shared" si="1385"/>
        <v>12.999999999999993</v>
      </c>
      <c r="R8838">
        <v>3</v>
      </c>
      <c r="S8838">
        <v>0</v>
      </c>
      <c r="T8838" s="2">
        <v>12.72</v>
      </c>
      <c r="U8838" s="3">
        <v>4.9607999999999999</v>
      </c>
      <c r="V8838" s="4">
        <f t="shared" si="1389"/>
        <v>12.999999999999998</v>
      </c>
      <c r="W8838" s="2">
        <f t="shared" si="1386"/>
        <v>38.160000000000004</v>
      </c>
    </row>
    <row r="8839" spans="1:23" x14ac:dyDescent="0.25">
      <c r="A8839">
        <f t="shared" si="1387"/>
        <v>2017</v>
      </c>
      <c r="B8839" s="1">
        <v>43002</v>
      </c>
      <c r="C8839" s="1">
        <v>43006</v>
      </c>
      <c r="D8839" s="1" t="str">
        <f t="shared" si="1380"/>
        <v>Sep</v>
      </c>
      <c r="E8839" t="s">
        <v>38</v>
      </c>
      <c r="F8839" t="s">
        <v>1896</v>
      </c>
      <c r="G8839" t="s">
        <v>64</v>
      </c>
      <c r="H8839" t="s">
        <v>26</v>
      </c>
      <c r="I8839" t="s">
        <v>588</v>
      </c>
      <c r="J8839" t="s">
        <v>36</v>
      </c>
      <c r="K8839" t="s">
        <v>37</v>
      </c>
      <c r="L8839" s="2">
        <f t="shared" si="1381"/>
        <v>14.238</v>
      </c>
      <c r="M8839" s="2">
        <f t="shared" si="1382"/>
        <v>15.75</v>
      </c>
      <c r="N8839" s="2">
        <f t="shared" si="1388"/>
        <v>1.5120000000000005</v>
      </c>
      <c r="O8839" s="2">
        <f t="shared" si="1383"/>
        <v>7.5600000000000023</v>
      </c>
      <c r="P8839" s="2">
        <f t="shared" si="1384"/>
        <v>78.75</v>
      </c>
      <c r="Q8839" s="2">
        <f t="shared" si="1385"/>
        <v>9.6000000000000032</v>
      </c>
      <c r="R8839">
        <v>5</v>
      </c>
      <c r="S8839">
        <v>0</v>
      </c>
      <c r="T8839" s="2">
        <v>15.75</v>
      </c>
      <c r="U8839" s="3">
        <v>7.5600000000000005</v>
      </c>
      <c r="V8839" s="4">
        <f t="shared" si="1389"/>
        <v>9.6</v>
      </c>
      <c r="W8839" s="2">
        <f t="shared" si="1386"/>
        <v>78.75</v>
      </c>
    </row>
    <row r="8840" spans="1:23" x14ac:dyDescent="0.25">
      <c r="A8840">
        <f t="shared" si="1387"/>
        <v>2014</v>
      </c>
      <c r="B8840" s="1">
        <v>41735</v>
      </c>
      <c r="C8840" s="1">
        <v>41739</v>
      </c>
      <c r="D8840" s="1" t="str">
        <f t="shared" si="1380"/>
        <v>Apr</v>
      </c>
      <c r="E8840" t="s">
        <v>23</v>
      </c>
      <c r="F8840" t="s">
        <v>1291</v>
      </c>
      <c r="G8840" t="s">
        <v>33</v>
      </c>
      <c r="H8840" t="s">
        <v>34</v>
      </c>
      <c r="I8840" t="s">
        <v>2329</v>
      </c>
      <c r="J8840" t="s">
        <v>36</v>
      </c>
      <c r="K8840" t="s">
        <v>48</v>
      </c>
      <c r="L8840" s="2">
        <f t="shared" si="1381"/>
        <v>64.800999999999988</v>
      </c>
      <c r="M8840" s="2">
        <f t="shared" si="1382"/>
        <v>70.949999999999989</v>
      </c>
      <c r="N8840" s="2">
        <f t="shared" si="1388"/>
        <v>6.1490000000000009</v>
      </c>
      <c r="O8840" s="2">
        <f t="shared" si="1383"/>
        <v>18.447000000000003</v>
      </c>
      <c r="P8840" s="2">
        <f t="shared" si="1384"/>
        <v>212.84999999999997</v>
      </c>
      <c r="Q8840" s="2">
        <f t="shared" si="1385"/>
        <v>8.6666666666666696</v>
      </c>
      <c r="R8840">
        <v>3</v>
      </c>
      <c r="S8840">
        <v>0</v>
      </c>
      <c r="T8840" s="2">
        <v>70.949999999999989</v>
      </c>
      <c r="U8840" s="3">
        <v>18.447000000000003</v>
      </c>
      <c r="V8840" s="4">
        <f t="shared" si="1389"/>
        <v>8.6666666666666696</v>
      </c>
      <c r="W8840" s="2">
        <f t="shared" si="1386"/>
        <v>212.84999999999997</v>
      </c>
    </row>
    <row r="8841" spans="1:23" x14ac:dyDescent="0.25">
      <c r="A8841">
        <f t="shared" si="1387"/>
        <v>2014</v>
      </c>
      <c r="B8841" s="1">
        <v>41735</v>
      </c>
      <c r="C8841" s="1">
        <v>41739</v>
      </c>
      <c r="D8841" s="1" t="str">
        <f t="shared" si="1380"/>
        <v>Apr</v>
      </c>
      <c r="E8841" t="s">
        <v>23</v>
      </c>
      <c r="F8841" t="s">
        <v>1291</v>
      </c>
      <c r="G8841" t="s">
        <v>33</v>
      </c>
      <c r="H8841" t="s">
        <v>34</v>
      </c>
      <c r="I8841" t="s">
        <v>201</v>
      </c>
      <c r="J8841" t="s">
        <v>36</v>
      </c>
      <c r="K8841" t="s">
        <v>53</v>
      </c>
      <c r="L8841" s="2">
        <f t="shared" si="1381"/>
        <v>53.683799999999998</v>
      </c>
      <c r="M8841" s="2">
        <f t="shared" si="1382"/>
        <v>65.367999999999995</v>
      </c>
      <c r="N8841" s="2">
        <f t="shared" si="1388"/>
        <v>11.684199999999997</v>
      </c>
      <c r="O8841" s="2">
        <f t="shared" si="1383"/>
        <v>23.368399999999994</v>
      </c>
      <c r="P8841" s="2">
        <f t="shared" si="1384"/>
        <v>130.73599999999999</v>
      </c>
      <c r="Q8841" s="2">
        <f t="shared" si="1385"/>
        <v>17.874495165830375</v>
      </c>
      <c r="R8841">
        <v>2</v>
      </c>
      <c r="S8841">
        <v>0.2</v>
      </c>
      <c r="T8841" s="2">
        <v>65.567999999999998</v>
      </c>
      <c r="U8841" s="3">
        <v>23.768399999999996</v>
      </c>
      <c r="V8841" s="4">
        <f t="shared" si="1389"/>
        <v>18.124999999999996</v>
      </c>
      <c r="W8841" s="2">
        <f t="shared" si="1386"/>
        <v>131.136</v>
      </c>
    </row>
    <row r="8842" spans="1:23" x14ac:dyDescent="0.25">
      <c r="A8842">
        <f t="shared" si="1387"/>
        <v>2014</v>
      </c>
      <c r="B8842" s="1">
        <v>41735</v>
      </c>
      <c r="C8842" s="1">
        <v>41739</v>
      </c>
      <c r="D8842" s="1" t="str">
        <f t="shared" si="1380"/>
        <v>Apr</v>
      </c>
      <c r="E8842" t="s">
        <v>23</v>
      </c>
      <c r="F8842" t="s">
        <v>1291</v>
      </c>
      <c r="G8842" t="s">
        <v>33</v>
      </c>
      <c r="H8842" t="s">
        <v>34</v>
      </c>
      <c r="I8842" t="s">
        <v>2005</v>
      </c>
      <c r="J8842" t="s">
        <v>50</v>
      </c>
      <c r="K8842" t="s">
        <v>86</v>
      </c>
      <c r="L8842" s="2">
        <f t="shared" si="1381"/>
        <v>255.97439999999997</v>
      </c>
      <c r="M8842" s="2">
        <f t="shared" si="1382"/>
        <v>299.96999999999997</v>
      </c>
      <c r="N8842" s="2">
        <f t="shared" si="1388"/>
        <v>43.995599999999996</v>
      </c>
      <c r="O8842" s="2">
        <f t="shared" si="1383"/>
        <v>131.98679999999999</v>
      </c>
      <c r="P8842" s="2">
        <f t="shared" si="1384"/>
        <v>899.90999999999985</v>
      </c>
      <c r="Q8842" s="2">
        <f t="shared" si="1385"/>
        <v>14.666666666666666</v>
      </c>
      <c r="R8842">
        <v>3</v>
      </c>
      <c r="S8842">
        <v>0</v>
      </c>
      <c r="T8842" s="2">
        <v>299.96999999999997</v>
      </c>
      <c r="U8842" s="3">
        <v>131.98680000000002</v>
      </c>
      <c r="V8842" s="4">
        <f t="shared" si="1389"/>
        <v>14.66666666666667</v>
      </c>
      <c r="W8842" s="2">
        <f t="shared" si="1386"/>
        <v>899.90999999999985</v>
      </c>
    </row>
    <row r="8843" spans="1:23" x14ac:dyDescent="0.25">
      <c r="A8843">
        <f t="shared" si="1387"/>
        <v>2016</v>
      </c>
      <c r="B8843" s="1">
        <v>42409</v>
      </c>
      <c r="C8843" s="1">
        <v>42413</v>
      </c>
      <c r="D8843" s="1" t="str">
        <f t="shared" si="1380"/>
        <v>Feb</v>
      </c>
      <c r="E8843" t="s">
        <v>38</v>
      </c>
      <c r="F8843" t="s">
        <v>1097</v>
      </c>
      <c r="G8843" t="s">
        <v>33</v>
      </c>
      <c r="H8843" t="s">
        <v>34</v>
      </c>
      <c r="I8843" t="s">
        <v>419</v>
      </c>
      <c r="J8843" t="s">
        <v>50</v>
      </c>
      <c r="K8843" t="s">
        <v>86</v>
      </c>
      <c r="L8843" s="2">
        <f t="shared" si="1381"/>
        <v>76.7744</v>
      </c>
      <c r="M8843" s="2">
        <f t="shared" si="1382"/>
        <v>89.97</v>
      </c>
      <c r="N8843" s="2">
        <f t="shared" si="1388"/>
        <v>13.195599999999999</v>
      </c>
      <c r="O8843" s="2">
        <f t="shared" si="1383"/>
        <v>39.586799999999997</v>
      </c>
      <c r="P8843" s="2">
        <f t="shared" si="1384"/>
        <v>269.90999999999997</v>
      </c>
      <c r="Q8843" s="2">
        <f t="shared" si="1385"/>
        <v>14.666666666666666</v>
      </c>
      <c r="R8843">
        <v>3</v>
      </c>
      <c r="S8843">
        <v>0</v>
      </c>
      <c r="T8843" s="2">
        <v>89.97</v>
      </c>
      <c r="U8843" s="3">
        <v>39.586800000000011</v>
      </c>
      <c r="V8843" s="4">
        <f t="shared" si="1389"/>
        <v>14.666666666666671</v>
      </c>
      <c r="W8843" s="2">
        <f t="shared" si="1386"/>
        <v>269.90999999999997</v>
      </c>
    </row>
    <row r="8844" spans="1:23" x14ac:dyDescent="0.25">
      <c r="A8844">
        <f t="shared" si="1387"/>
        <v>2016</v>
      </c>
      <c r="B8844" s="1">
        <v>42409</v>
      </c>
      <c r="C8844" s="1">
        <v>42413</v>
      </c>
      <c r="D8844" s="1" t="str">
        <f t="shared" si="1380"/>
        <v>Feb</v>
      </c>
      <c r="E8844" t="s">
        <v>38</v>
      </c>
      <c r="F8844" t="s">
        <v>1097</v>
      </c>
      <c r="G8844" t="s">
        <v>33</v>
      </c>
      <c r="H8844" t="s">
        <v>34</v>
      </c>
      <c r="I8844" t="s">
        <v>1216</v>
      </c>
      <c r="J8844" t="s">
        <v>50</v>
      </c>
      <c r="K8844" t="s">
        <v>86</v>
      </c>
      <c r="L8844" s="2">
        <f t="shared" si="1381"/>
        <v>26.284500000000001</v>
      </c>
      <c r="M8844" s="2">
        <f t="shared" si="1382"/>
        <v>31.86</v>
      </c>
      <c r="N8844" s="2">
        <f t="shared" si="1388"/>
        <v>5.5754999999999981</v>
      </c>
      <c r="O8844" s="2">
        <f t="shared" si="1383"/>
        <v>11.150999999999996</v>
      </c>
      <c r="P8844" s="2">
        <f t="shared" si="1384"/>
        <v>63.72</v>
      </c>
      <c r="Q8844" s="2">
        <f t="shared" si="1385"/>
        <v>17.499999999999993</v>
      </c>
      <c r="R8844">
        <v>2</v>
      </c>
      <c r="S8844">
        <v>0</v>
      </c>
      <c r="T8844" s="2">
        <v>31.86</v>
      </c>
      <c r="U8844" s="3">
        <v>11.151</v>
      </c>
      <c r="V8844" s="4">
        <f t="shared" si="1389"/>
        <v>17.5</v>
      </c>
      <c r="W8844" s="2">
        <f t="shared" si="1386"/>
        <v>63.72</v>
      </c>
    </row>
    <row r="8845" spans="1:23" x14ac:dyDescent="0.25">
      <c r="A8845">
        <f t="shared" si="1387"/>
        <v>2014</v>
      </c>
      <c r="B8845" s="1">
        <v>41961</v>
      </c>
      <c r="C8845" s="1">
        <v>41963</v>
      </c>
      <c r="D8845" s="1" t="str">
        <f t="shared" si="1380"/>
        <v>Nov</v>
      </c>
      <c r="E8845" t="s">
        <v>23</v>
      </c>
      <c r="F8845" t="s">
        <v>167</v>
      </c>
      <c r="G8845" t="s">
        <v>33</v>
      </c>
      <c r="H8845" t="s">
        <v>65</v>
      </c>
      <c r="I8845" t="s">
        <v>2479</v>
      </c>
      <c r="J8845" t="s">
        <v>36</v>
      </c>
      <c r="K8845" t="s">
        <v>43</v>
      </c>
      <c r="L8845" s="2">
        <f t="shared" si="1381"/>
        <v>63.792500000000004</v>
      </c>
      <c r="M8845" s="2">
        <f t="shared" si="1382"/>
        <v>67.150000000000006</v>
      </c>
      <c r="N8845" s="2">
        <f t="shared" si="1388"/>
        <v>3.3575000000000017</v>
      </c>
      <c r="O8845" s="2">
        <f t="shared" si="1383"/>
        <v>16.787500000000009</v>
      </c>
      <c r="P8845" s="2">
        <f t="shared" si="1384"/>
        <v>335.75</v>
      </c>
      <c r="Q8845" s="2">
        <f t="shared" si="1385"/>
        <v>5.0000000000000027</v>
      </c>
      <c r="R8845">
        <v>5</v>
      </c>
      <c r="S8845">
        <v>0</v>
      </c>
      <c r="T8845" s="2">
        <v>67.150000000000006</v>
      </c>
      <c r="U8845" s="3">
        <v>16.787500000000001</v>
      </c>
      <c r="V8845" s="4">
        <f t="shared" si="1389"/>
        <v>5</v>
      </c>
      <c r="W8845" s="2">
        <f t="shared" si="1386"/>
        <v>335.75</v>
      </c>
    </row>
    <row r="8846" spans="1:23" x14ac:dyDescent="0.25">
      <c r="A8846">
        <f t="shared" si="1387"/>
        <v>2017</v>
      </c>
      <c r="B8846" s="1">
        <v>43087</v>
      </c>
      <c r="C8846" s="1">
        <v>43092</v>
      </c>
      <c r="D8846" s="1" t="str">
        <f t="shared" si="1380"/>
        <v>Dec</v>
      </c>
      <c r="E8846" t="s">
        <v>38</v>
      </c>
      <c r="F8846" t="s">
        <v>1450</v>
      </c>
      <c r="G8846" t="s">
        <v>25</v>
      </c>
      <c r="H8846" t="s">
        <v>80</v>
      </c>
      <c r="I8846" t="s">
        <v>1852</v>
      </c>
      <c r="J8846" t="s">
        <v>36</v>
      </c>
      <c r="K8846" t="s">
        <v>53</v>
      </c>
      <c r="L8846" s="2">
        <f t="shared" si="1381"/>
        <v>9.2459999999999987</v>
      </c>
      <c r="M8846" s="2">
        <f t="shared" si="1382"/>
        <v>6.5359999999999996</v>
      </c>
      <c r="N8846" s="2">
        <f t="shared" si="1388"/>
        <v>-2.7099999999999991</v>
      </c>
      <c r="O8846" s="2">
        <f t="shared" si="1383"/>
        <v>-8.1299999999999972</v>
      </c>
      <c r="P8846" s="2">
        <f t="shared" si="1384"/>
        <v>19.607999999999997</v>
      </c>
      <c r="Q8846" s="2">
        <f t="shared" si="1385"/>
        <v>-41.462668298653604</v>
      </c>
      <c r="R8846">
        <v>3</v>
      </c>
      <c r="S8846">
        <v>0.7</v>
      </c>
      <c r="T8846" s="2">
        <v>7.2359999999999998</v>
      </c>
      <c r="U8846" s="3">
        <v>-6.0299999999999976</v>
      </c>
      <c r="V8846" s="4">
        <f t="shared" si="1389"/>
        <v>-27.777777777777768</v>
      </c>
      <c r="W8846" s="2">
        <f t="shared" si="1386"/>
        <v>21.707999999999998</v>
      </c>
    </row>
    <row r="8847" spans="1:23" x14ac:dyDescent="0.25">
      <c r="A8847">
        <f t="shared" si="1387"/>
        <v>2017</v>
      </c>
      <c r="B8847" s="1">
        <v>43087</v>
      </c>
      <c r="C8847" s="1">
        <v>43092</v>
      </c>
      <c r="D8847" s="1" t="str">
        <f t="shared" si="1380"/>
        <v>Dec</v>
      </c>
      <c r="E8847" t="s">
        <v>38</v>
      </c>
      <c r="F8847" t="s">
        <v>1450</v>
      </c>
      <c r="G8847" t="s">
        <v>25</v>
      </c>
      <c r="H8847" t="s">
        <v>80</v>
      </c>
      <c r="I8847" t="s">
        <v>244</v>
      </c>
      <c r="J8847" t="s">
        <v>36</v>
      </c>
      <c r="K8847" t="s">
        <v>128</v>
      </c>
      <c r="L8847" s="2">
        <f t="shared" si="1381"/>
        <v>4.2410999999999994</v>
      </c>
      <c r="M8847" s="2">
        <f t="shared" si="1382"/>
        <v>4.6239999999999997</v>
      </c>
      <c r="N8847" s="2">
        <f t="shared" si="1388"/>
        <v>0.38290000000000024</v>
      </c>
      <c r="O8847" s="2">
        <f t="shared" si="1383"/>
        <v>1.1487000000000007</v>
      </c>
      <c r="P8847" s="2">
        <f t="shared" si="1384"/>
        <v>13.872</v>
      </c>
      <c r="Q8847" s="2">
        <f t="shared" si="1385"/>
        <v>8.2807093425605593</v>
      </c>
      <c r="R8847">
        <v>3</v>
      </c>
      <c r="S8847">
        <v>0.2</v>
      </c>
      <c r="T8847" s="2">
        <v>4.8239999999999998</v>
      </c>
      <c r="U8847" s="3">
        <v>1.7486999999999999</v>
      </c>
      <c r="V8847" s="4">
        <f t="shared" si="1389"/>
        <v>12.083333333333334</v>
      </c>
      <c r="W8847" s="2">
        <f t="shared" si="1386"/>
        <v>14.472</v>
      </c>
    </row>
    <row r="8848" spans="1:23" x14ac:dyDescent="0.25">
      <c r="A8848">
        <f t="shared" si="1387"/>
        <v>2017</v>
      </c>
      <c r="B8848" s="1">
        <v>43087</v>
      </c>
      <c r="C8848" s="1">
        <v>43092</v>
      </c>
      <c r="D8848" s="1" t="str">
        <f t="shared" si="1380"/>
        <v>Dec</v>
      </c>
      <c r="E8848" t="s">
        <v>38</v>
      </c>
      <c r="F8848" t="s">
        <v>1450</v>
      </c>
      <c r="G8848" t="s">
        <v>25</v>
      </c>
      <c r="H8848" t="s">
        <v>80</v>
      </c>
      <c r="I8848" t="s">
        <v>627</v>
      </c>
      <c r="J8848" t="s">
        <v>36</v>
      </c>
      <c r="K8848" t="s">
        <v>60</v>
      </c>
      <c r="L8848" s="2">
        <f t="shared" si="1381"/>
        <v>85.421600000000012</v>
      </c>
      <c r="M8848" s="2">
        <f t="shared" si="1382"/>
        <v>91.160000000000011</v>
      </c>
      <c r="N8848" s="2">
        <f t="shared" si="1388"/>
        <v>5.7383999999999986</v>
      </c>
      <c r="O8848" s="2">
        <f t="shared" si="1383"/>
        <v>28.691999999999993</v>
      </c>
      <c r="P8848" s="2">
        <f t="shared" si="1384"/>
        <v>455.80000000000007</v>
      </c>
      <c r="Q8848" s="2">
        <f t="shared" si="1385"/>
        <v>6.2948661693725292</v>
      </c>
      <c r="R8848">
        <v>5</v>
      </c>
      <c r="S8848">
        <v>0.2</v>
      </c>
      <c r="T8848" s="2">
        <v>91.360000000000014</v>
      </c>
      <c r="U8848" s="3">
        <v>29.691999999999993</v>
      </c>
      <c r="V8848" s="4">
        <f t="shared" si="1389"/>
        <v>6.4999999999999973</v>
      </c>
      <c r="W8848" s="2">
        <f t="shared" si="1386"/>
        <v>456.80000000000007</v>
      </c>
    </row>
    <row r="8849" spans="1:23" x14ac:dyDescent="0.25">
      <c r="A8849">
        <f t="shared" si="1387"/>
        <v>2017</v>
      </c>
      <c r="B8849" s="1">
        <v>43087</v>
      </c>
      <c r="C8849" s="1">
        <v>43092</v>
      </c>
      <c r="D8849" s="1" t="str">
        <f t="shared" si="1380"/>
        <v>Dec</v>
      </c>
      <c r="E8849" t="s">
        <v>38</v>
      </c>
      <c r="F8849" t="s">
        <v>1450</v>
      </c>
      <c r="G8849" t="s">
        <v>25</v>
      </c>
      <c r="H8849" t="s">
        <v>80</v>
      </c>
      <c r="I8849" t="s">
        <v>1117</v>
      </c>
      <c r="J8849" t="s">
        <v>36</v>
      </c>
      <c r="K8849" t="s">
        <v>55</v>
      </c>
      <c r="L8849" s="2">
        <f t="shared" si="1381"/>
        <v>123.60639999999999</v>
      </c>
      <c r="M8849" s="2">
        <f t="shared" si="1382"/>
        <v>129.91200000000001</v>
      </c>
      <c r="N8849" s="2">
        <f t="shared" si="1388"/>
        <v>6.3056000000000125</v>
      </c>
      <c r="O8849" s="2">
        <f t="shared" si="1383"/>
        <v>12.611200000000025</v>
      </c>
      <c r="P8849" s="2">
        <f t="shared" si="1384"/>
        <v>259.82400000000001</v>
      </c>
      <c r="Q8849" s="2">
        <f t="shared" si="1385"/>
        <v>4.8537471519182311</v>
      </c>
      <c r="R8849">
        <v>2</v>
      </c>
      <c r="S8849">
        <v>0.2</v>
      </c>
      <c r="T8849" s="2">
        <v>130.11199999999999</v>
      </c>
      <c r="U8849" s="3">
        <v>13.011199999999995</v>
      </c>
      <c r="V8849" s="4">
        <f t="shared" si="1389"/>
        <v>4.9999999999999982</v>
      </c>
      <c r="W8849" s="2">
        <f t="shared" si="1386"/>
        <v>260.22399999999999</v>
      </c>
    </row>
    <row r="8850" spans="1:23" x14ac:dyDescent="0.25">
      <c r="A8850">
        <f t="shared" si="1387"/>
        <v>2015</v>
      </c>
      <c r="B8850" s="1">
        <v>42187</v>
      </c>
      <c r="C8850" s="1">
        <v>42189</v>
      </c>
      <c r="D8850" s="1" t="str">
        <f t="shared" si="1380"/>
        <v>Jul</v>
      </c>
      <c r="E8850" t="s">
        <v>98</v>
      </c>
      <c r="F8850" t="s">
        <v>481</v>
      </c>
      <c r="G8850" t="s">
        <v>33</v>
      </c>
      <c r="H8850" t="s">
        <v>26</v>
      </c>
      <c r="I8850" t="s">
        <v>1393</v>
      </c>
      <c r="J8850" t="s">
        <v>50</v>
      </c>
      <c r="K8850" t="s">
        <v>51</v>
      </c>
      <c r="L8850" s="2">
        <f t="shared" si="1381"/>
        <v>65.888000000000005</v>
      </c>
      <c r="M8850" s="2">
        <f t="shared" si="1382"/>
        <v>74.039999999999992</v>
      </c>
      <c r="N8850" s="2">
        <f t="shared" si="1388"/>
        <v>8.1519999999999868</v>
      </c>
      <c r="O8850" s="2">
        <f t="shared" si="1383"/>
        <v>8.1519999999999868</v>
      </c>
      <c r="P8850" s="2">
        <f t="shared" si="1384"/>
        <v>74.039999999999992</v>
      </c>
      <c r="Q8850" s="2">
        <f t="shared" si="1385"/>
        <v>11.010264721771998</v>
      </c>
      <c r="R8850">
        <v>1</v>
      </c>
      <c r="S8850">
        <v>0.2</v>
      </c>
      <c r="T8850" s="2">
        <v>74.239999999999995</v>
      </c>
      <c r="U8850" s="3">
        <v>8.3519999999999932</v>
      </c>
      <c r="V8850" s="4">
        <f t="shared" si="1389"/>
        <v>11.249999999999991</v>
      </c>
      <c r="W8850" s="2">
        <f t="shared" si="1386"/>
        <v>74.239999999999995</v>
      </c>
    </row>
    <row r="8851" spans="1:23" x14ac:dyDescent="0.25">
      <c r="A8851">
        <f t="shared" si="1387"/>
        <v>2015</v>
      </c>
      <c r="B8851" s="1">
        <v>42187</v>
      </c>
      <c r="C8851" s="1">
        <v>42189</v>
      </c>
      <c r="D8851" s="1" t="str">
        <f t="shared" si="1380"/>
        <v>Jul</v>
      </c>
      <c r="E8851" t="s">
        <v>98</v>
      </c>
      <c r="F8851" t="s">
        <v>481</v>
      </c>
      <c r="G8851" t="s">
        <v>33</v>
      </c>
      <c r="H8851" t="s">
        <v>26</v>
      </c>
      <c r="I8851" t="s">
        <v>1356</v>
      </c>
      <c r="J8851" t="s">
        <v>28</v>
      </c>
      <c r="K8851" t="s">
        <v>46</v>
      </c>
      <c r="L8851" s="2">
        <f t="shared" si="1381"/>
        <v>155.24460000000002</v>
      </c>
      <c r="M8851" s="2">
        <f t="shared" si="1382"/>
        <v>159.64000000000004</v>
      </c>
      <c r="N8851" s="2">
        <f t="shared" si="1388"/>
        <v>4.3954000000000235</v>
      </c>
      <c r="O8851" s="2">
        <f t="shared" si="1383"/>
        <v>43.954000000000235</v>
      </c>
      <c r="P8851" s="2">
        <f t="shared" si="1384"/>
        <v>1596.4000000000005</v>
      </c>
      <c r="Q8851" s="2">
        <f t="shared" si="1385"/>
        <v>2.7533199699323614</v>
      </c>
      <c r="R8851">
        <v>10</v>
      </c>
      <c r="S8851">
        <v>0.2</v>
      </c>
      <c r="T8851" s="2">
        <v>159.84000000000003</v>
      </c>
      <c r="U8851" s="3">
        <v>45.954000000000008</v>
      </c>
      <c r="V8851" s="4">
        <f t="shared" si="1389"/>
        <v>2.875</v>
      </c>
      <c r="W8851" s="2">
        <f t="shared" si="1386"/>
        <v>1598.4000000000003</v>
      </c>
    </row>
    <row r="8852" spans="1:23" x14ac:dyDescent="0.25">
      <c r="A8852">
        <f t="shared" si="1387"/>
        <v>2015</v>
      </c>
      <c r="B8852" s="1">
        <v>42187</v>
      </c>
      <c r="C8852" s="1">
        <v>42189</v>
      </c>
      <c r="D8852" s="1" t="str">
        <f t="shared" si="1380"/>
        <v>Jul</v>
      </c>
      <c r="E8852" t="s">
        <v>98</v>
      </c>
      <c r="F8852" t="s">
        <v>481</v>
      </c>
      <c r="G8852" t="s">
        <v>33</v>
      </c>
      <c r="H8852" t="s">
        <v>26</v>
      </c>
      <c r="I8852" t="s">
        <v>849</v>
      </c>
      <c r="J8852" t="s">
        <v>36</v>
      </c>
      <c r="K8852" t="s">
        <v>53</v>
      </c>
      <c r="L8852" s="2">
        <f t="shared" si="1381"/>
        <v>4.0488000000000008</v>
      </c>
      <c r="M8852" s="2">
        <f t="shared" si="1382"/>
        <v>2.1920000000000011</v>
      </c>
      <c r="N8852" s="2">
        <f t="shared" si="1388"/>
        <v>-1.8567999999999998</v>
      </c>
      <c r="O8852" s="2">
        <f t="shared" si="1383"/>
        <v>-3.7135999999999996</v>
      </c>
      <c r="P8852" s="2">
        <f t="shared" si="1384"/>
        <v>4.3840000000000021</v>
      </c>
      <c r="Q8852" s="2">
        <f t="shared" si="1385"/>
        <v>-84.708029197080236</v>
      </c>
      <c r="R8852">
        <v>2</v>
      </c>
      <c r="S8852">
        <v>0.7</v>
      </c>
      <c r="T8852" s="2">
        <v>2.8920000000000008</v>
      </c>
      <c r="U8852" s="3">
        <v>-2.3136000000000001</v>
      </c>
      <c r="V8852" s="4">
        <f t="shared" si="1389"/>
        <v>-39.999999999999993</v>
      </c>
      <c r="W8852" s="2">
        <f t="shared" si="1386"/>
        <v>5.7840000000000016</v>
      </c>
    </row>
    <row r="8853" spans="1:23" x14ac:dyDescent="0.25">
      <c r="A8853">
        <f t="shared" si="1387"/>
        <v>2015</v>
      </c>
      <c r="B8853" s="1">
        <v>42187</v>
      </c>
      <c r="C8853" s="1">
        <v>42189</v>
      </c>
      <c r="D8853" s="1" t="str">
        <f t="shared" si="1380"/>
        <v>Jul</v>
      </c>
      <c r="E8853" t="s">
        <v>98</v>
      </c>
      <c r="F8853" t="s">
        <v>481</v>
      </c>
      <c r="G8853" t="s">
        <v>33</v>
      </c>
      <c r="H8853" t="s">
        <v>26</v>
      </c>
      <c r="I8853" t="s">
        <v>1096</v>
      </c>
      <c r="J8853" t="s">
        <v>36</v>
      </c>
      <c r="K8853" t="s">
        <v>60</v>
      </c>
      <c r="L8853" s="2">
        <f t="shared" si="1381"/>
        <v>7.7484000000000011</v>
      </c>
      <c r="M8853" s="2">
        <f t="shared" si="1382"/>
        <v>9.1920000000000019</v>
      </c>
      <c r="N8853" s="2">
        <f t="shared" si="1388"/>
        <v>1.4436000000000009</v>
      </c>
      <c r="O8853" s="2">
        <f t="shared" si="1383"/>
        <v>2.8872000000000018</v>
      </c>
      <c r="P8853" s="2">
        <f t="shared" si="1384"/>
        <v>18.384000000000004</v>
      </c>
      <c r="Q8853" s="2">
        <f t="shared" si="1385"/>
        <v>15.704960835509144</v>
      </c>
      <c r="R8853">
        <v>2</v>
      </c>
      <c r="S8853">
        <v>0.2</v>
      </c>
      <c r="T8853" s="2">
        <v>9.3920000000000012</v>
      </c>
      <c r="U8853" s="3">
        <v>3.2871999999999999</v>
      </c>
      <c r="V8853" s="4">
        <f t="shared" si="1389"/>
        <v>17.499999999999996</v>
      </c>
      <c r="W8853" s="2">
        <f t="shared" si="1386"/>
        <v>18.784000000000002</v>
      </c>
    </row>
    <row r="8854" spans="1:23" x14ac:dyDescent="0.25">
      <c r="A8854">
        <f t="shared" si="1387"/>
        <v>2014</v>
      </c>
      <c r="B8854" s="1">
        <v>41920</v>
      </c>
      <c r="C8854" s="1">
        <v>41925</v>
      </c>
      <c r="D8854" s="1" t="str">
        <f t="shared" si="1380"/>
        <v>Oct</v>
      </c>
      <c r="E8854" t="s">
        <v>23</v>
      </c>
      <c r="F8854" t="s">
        <v>164</v>
      </c>
      <c r="G8854" t="s">
        <v>25</v>
      </c>
      <c r="H8854" t="s">
        <v>80</v>
      </c>
      <c r="I8854" t="s">
        <v>1553</v>
      </c>
      <c r="J8854" t="s">
        <v>36</v>
      </c>
      <c r="K8854" t="s">
        <v>60</v>
      </c>
      <c r="L8854" s="2">
        <f t="shared" si="1381"/>
        <v>109.979</v>
      </c>
      <c r="M8854" s="2">
        <f t="shared" si="1382"/>
        <v>123.92</v>
      </c>
      <c r="N8854" s="2">
        <f t="shared" si="1388"/>
        <v>13.941000000000003</v>
      </c>
      <c r="O8854" s="2">
        <f t="shared" si="1383"/>
        <v>55.76400000000001</v>
      </c>
      <c r="P8854" s="2">
        <f t="shared" si="1384"/>
        <v>495.68</v>
      </c>
      <c r="Q8854" s="2">
        <f t="shared" si="1385"/>
        <v>11.250000000000002</v>
      </c>
      <c r="R8854">
        <v>4</v>
      </c>
      <c r="S8854">
        <v>0</v>
      </c>
      <c r="T8854" s="2">
        <v>123.92</v>
      </c>
      <c r="U8854" s="3">
        <v>55.763999999999996</v>
      </c>
      <c r="V8854" s="4">
        <f t="shared" si="1389"/>
        <v>11.249999999999998</v>
      </c>
      <c r="W8854" s="2">
        <f t="shared" si="1386"/>
        <v>495.68</v>
      </c>
    </row>
    <row r="8855" spans="1:23" x14ac:dyDescent="0.25">
      <c r="A8855">
        <f t="shared" si="1387"/>
        <v>2015</v>
      </c>
      <c r="B8855" s="1">
        <v>42269</v>
      </c>
      <c r="C8855" s="1">
        <v>42272</v>
      </c>
      <c r="D8855" s="1" t="str">
        <f t="shared" si="1380"/>
        <v>Sep</v>
      </c>
      <c r="E8855" t="s">
        <v>98</v>
      </c>
      <c r="F8855" t="s">
        <v>1243</v>
      </c>
      <c r="G8855" t="s">
        <v>25</v>
      </c>
      <c r="H8855" t="s">
        <v>80</v>
      </c>
      <c r="I8855" t="s">
        <v>1816</v>
      </c>
      <c r="J8855" t="s">
        <v>36</v>
      </c>
      <c r="K8855" t="s">
        <v>247</v>
      </c>
      <c r="L8855" s="2">
        <f t="shared" si="1381"/>
        <v>54.349000000000011</v>
      </c>
      <c r="M8855" s="2">
        <f t="shared" si="1382"/>
        <v>55.400000000000006</v>
      </c>
      <c r="N8855" s="2">
        <f t="shared" si="1388"/>
        <v>1.0509999999999948</v>
      </c>
      <c r="O8855" s="2">
        <f t="shared" si="1383"/>
        <v>5.2549999999999741</v>
      </c>
      <c r="P8855" s="2">
        <f t="shared" si="1384"/>
        <v>277</v>
      </c>
      <c r="Q8855" s="2">
        <f t="shared" si="1385"/>
        <v>1.8971119133573915</v>
      </c>
      <c r="R8855">
        <v>5</v>
      </c>
      <c r="S8855">
        <v>0.2</v>
      </c>
      <c r="T8855" s="2">
        <v>55.600000000000009</v>
      </c>
      <c r="U8855" s="3">
        <v>6.2549999999999919</v>
      </c>
      <c r="V8855" s="4">
        <f t="shared" si="1389"/>
        <v>2.2499999999999969</v>
      </c>
      <c r="W8855" s="2">
        <f t="shared" si="1386"/>
        <v>278.00000000000006</v>
      </c>
    </row>
    <row r="8856" spans="1:23" x14ac:dyDescent="0.25">
      <c r="A8856">
        <f t="shared" si="1387"/>
        <v>2015</v>
      </c>
      <c r="B8856" s="1">
        <v>42269</v>
      </c>
      <c r="C8856" s="1">
        <v>42272</v>
      </c>
      <c r="D8856" s="1" t="str">
        <f t="shared" si="1380"/>
        <v>Sep</v>
      </c>
      <c r="E8856" t="s">
        <v>98</v>
      </c>
      <c r="F8856" t="s">
        <v>1243</v>
      </c>
      <c r="G8856" t="s">
        <v>25</v>
      </c>
      <c r="H8856" t="s">
        <v>80</v>
      </c>
      <c r="I8856" t="s">
        <v>375</v>
      </c>
      <c r="J8856" t="s">
        <v>50</v>
      </c>
      <c r="K8856" t="s">
        <v>86</v>
      </c>
      <c r="L8856" s="2">
        <f t="shared" si="1381"/>
        <v>620.55090000000018</v>
      </c>
      <c r="M8856" s="2">
        <f t="shared" si="1382"/>
        <v>617.77600000000007</v>
      </c>
      <c r="N8856" s="2">
        <f t="shared" si="1388"/>
        <v>-2.7749000000001161</v>
      </c>
      <c r="O8856" s="2">
        <f t="shared" si="1383"/>
        <v>-8.3247000000003482</v>
      </c>
      <c r="P8856" s="2">
        <f t="shared" si="1384"/>
        <v>1853.3280000000002</v>
      </c>
      <c r="Q8856" s="2">
        <f t="shared" si="1385"/>
        <v>-0.44917575302376844</v>
      </c>
      <c r="R8856">
        <v>3</v>
      </c>
      <c r="S8856">
        <v>0.2</v>
      </c>
      <c r="T8856" s="2">
        <v>617.97600000000011</v>
      </c>
      <c r="U8856" s="3">
        <v>-7.724700000000098</v>
      </c>
      <c r="V8856" s="4">
        <f t="shared" si="1389"/>
        <v>-0.41666666666667185</v>
      </c>
      <c r="W8856" s="2">
        <f t="shared" si="1386"/>
        <v>1853.9280000000003</v>
      </c>
    </row>
    <row r="8857" spans="1:23" x14ac:dyDescent="0.25">
      <c r="A8857">
        <f t="shared" si="1387"/>
        <v>2017</v>
      </c>
      <c r="B8857" s="1">
        <v>43093</v>
      </c>
      <c r="C8857" s="1">
        <v>43099</v>
      </c>
      <c r="D8857" s="1" t="str">
        <f t="shared" si="1380"/>
        <v>Dec</v>
      </c>
      <c r="E8857" t="s">
        <v>38</v>
      </c>
      <c r="F8857" t="s">
        <v>1050</v>
      </c>
      <c r="G8857" t="s">
        <v>33</v>
      </c>
      <c r="H8857" t="s">
        <v>34</v>
      </c>
      <c r="I8857" t="s">
        <v>371</v>
      </c>
      <c r="J8857" t="s">
        <v>36</v>
      </c>
      <c r="K8857" t="s">
        <v>53</v>
      </c>
      <c r="L8857" s="2">
        <f t="shared" si="1381"/>
        <v>18.648000000000003</v>
      </c>
      <c r="M8857" s="2">
        <f t="shared" si="1382"/>
        <v>21.112000000000005</v>
      </c>
      <c r="N8857" s="2">
        <f t="shared" si="1388"/>
        <v>2.4640000000000022</v>
      </c>
      <c r="O8857" s="2">
        <f t="shared" si="1383"/>
        <v>7.3920000000000066</v>
      </c>
      <c r="P8857" s="2">
        <f t="shared" si="1384"/>
        <v>63.336000000000013</v>
      </c>
      <c r="Q8857" s="2">
        <f t="shared" si="1385"/>
        <v>11.671087533156507</v>
      </c>
      <c r="R8857">
        <v>3</v>
      </c>
      <c r="S8857">
        <v>0.2</v>
      </c>
      <c r="T8857" s="2">
        <v>21.312000000000005</v>
      </c>
      <c r="U8857" s="3">
        <v>7.9919999999999991</v>
      </c>
      <c r="V8857" s="4">
        <f t="shared" si="1389"/>
        <v>12.499999999999996</v>
      </c>
      <c r="W8857" s="2">
        <f t="shared" si="1386"/>
        <v>63.936000000000014</v>
      </c>
    </row>
    <row r="8858" spans="1:23" x14ac:dyDescent="0.25">
      <c r="A8858">
        <f t="shared" si="1387"/>
        <v>2017</v>
      </c>
      <c r="B8858" s="1">
        <v>43021</v>
      </c>
      <c r="C8858" s="1">
        <v>43028</v>
      </c>
      <c r="D8858" s="1" t="str">
        <f t="shared" si="1380"/>
        <v>Oct</v>
      </c>
      <c r="E8858" t="s">
        <v>38</v>
      </c>
      <c r="F8858" t="s">
        <v>1550</v>
      </c>
      <c r="G8858" t="s">
        <v>33</v>
      </c>
      <c r="H8858" t="s">
        <v>34</v>
      </c>
      <c r="I8858" t="s">
        <v>555</v>
      </c>
      <c r="J8858" t="s">
        <v>50</v>
      </c>
      <c r="K8858" t="s">
        <v>86</v>
      </c>
      <c r="L8858" s="2">
        <f t="shared" si="1381"/>
        <v>203.2919</v>
      </c>
      <c r="M8858" s="2">
        <f t="shared" si="1382"/>
        <v>209.94</v>
      </c>
      <c r="N8858" s="2">
        <f t="shared" si="1388"/>
        <v>6.6480999999999995</v>
      </c>
      <c r="O8858" s="2">
        <f t="shared" si="1383"/>
        <v>39.888599999999997</v>
      </c>
      <c r="P8858" s="2">
        <f t="shared" si="1384"/>
        <v>1259.6399999999999</v>
      </c>
      <c r="Q8858" s="2">
        <f t="shared" si="1385"/>
        <v>3.166666666666667</v>
      </c>
      <c r="R8858">
        <v>6</v>
      </c>
      <c r="S8858">
        <v>0</v>
      </c>
      <c r="T8858" s="2">
        <v>209.94</v>
      </c>
      <c r="U8858" s="3">
        <v>39.888599999999997</v>
      </c>
      <c r="V8858" s="4">
        <f t="shared" si="1389"/>
        <v>3.166666666666667</v>
      </c>
      <c r="W8858" s="2">
        <f t="shared" si="1386"/>
        <v>1259.6399999999999</v>
      </c>
    </row>
    <row r="8859" spans="1:23" x14ac:dyDescent="0.25">
      <c r="A8859">
        <f t="shared" si="1387"/>
        <v>2017</v>
      </c>
      <c r="B8859" s="1">
        <v>43021</v>
      </c>
      <c r="C8859" s="1">
        <v>43028</v>
      </c>
      <c r="D8859" s="1" t="str">
        <f t="shared" si="1380"/>
        <v>Oct</v>
      </c>
      <c r="E8859" t="s">
        <v>38</v>
      </c>
      <c r="F8859" t="s">
        <v>1550</v>
      </c>
      <c r="G8859" t="s">
        <v>33</v>
      </c>
      <c r="H8859" t="s">
        <v>34</v>
      </c>
      <c r="I8859" t="s">
        <v>2143</v>
      </c>
      <c r="J8859" t="s">
        <v>50</v>
      </c>
      <c r="K8859" t="s">
        <v>51</v>
      </c>
      <c r="L8859" s="2">
        <f t="shared" si="1381"/>
        <v>35.981999999999999</v>
      </c>
      <c r="M8859" s="2">
        <f t="shared" si="1382"/>
        <v>31.783999999999999</v>
      </c>
      <c r="N8859" s="2">
        <f t="shared" si="1388"/>
        <v>-4.1980000000000004</v>
      </c>
      <c r="O8859" s="2">
        <f t="shared" si="1383"/>
        <v>-8.3960000000000008</v>
      </c>
      <c r="P8859" s="2">
        <f t="shared" si="1384"/>
        <v>63.567999999999998</v>
      </c>
      <c r="Q8859" s="2">
        <f t="shared" si="1385"/>
        <v>-13.207903347596275</v>
      </c>
      <c r="R8859">
        <v>2</v>
      </c>
      <c r="S8859">
        <v>0.2</v>
      </c>
      <c r="T8859" s="2">
        <v>31.983999999999998</v>
      </c>
      <c r="U8859" s="3">
        <v>-7.9959999999999996</v>
      </c>
      <c r="V8859" s="4">
        <f t="shared" si="1389"/>
        <v>-12.5</v>
      </c>
      <c r="W8859" s="2">
        <f t="shared" si="1386"/>
        <v>63.967999999999996</v>
      </c>
    </row>
    <row r="8860" spans="1:23" x14ac:dyDescent="0.25">
      <c r="A8860">
        <f t="shared" si="1387"/>
        <v>2017</v>
      </c>
      <c r="B8860" s="1">
        <v>43021</v>
      </c>
      <c r="C8860" s="1">
        <v>43028</v>
      </c>
      <c r="D8860" s="1" t="str">
        <f t="shared" si="1380"/>
        <v>Oct</v>
      </c>
      <c r="E8860" t="s">
        <v>38</v>
      </c>
      <c r="F8860" t="s">
        <v>1550</v>
      </c>
      <c r="G8860" t="s">
        <v>33</v>
      </c>
      <c r="H8860" t="s">
        <v>34</v>
      </c>
      <c r="I8860" t="s">
        <v>705</v>
      </c>
      <c r="J8860" t="s">
        <v>36</v>
      </c>
      <c r="K8860" t="s">
        <v>53</v>
      </c>
      <c r="L8860" s="2">
        <f t="shared" si="1381"/>
        <v>4702.6630000000005</v>
      </c>
      <c r="M8860" s="2">
        <f t="shared" si="1382"/>
        <v>5083.76</v>
      </c>
      <c r="N8860" s="2">
        <f t="shared" si="1388"/>
        <v>381.09699999999975</v>
      </c>
      <c r="O8860" s="2">
        <f t="shared" si="1383"/>
        <v>1905.4849999999988</v>
      </c>
      <c r="P8860" s="2">
        <f t="shared" si="1384"/>
        <v>25418.800000000003</v>
      </c>
      <c r="Q8860" s="2">
        <f t="shared" si="1385"/>
        <v>7.4963609611783344</v>
      </c>
      <c r="R8860">
        <v>5</v>
      </c>
      <c r="S8860">
        <v>0.2</v>
      </c>
      <c r="T8860" s="2">
        <v>5083.96</v>
      </c>
      <c r="U8860" s="3">
        <v>1906.4849999999999</v>
      </c>
      <c r="V8860" s="4">
        <f t="shared" si="1389"/>
        <v>7.5</v>
      </c>
      <c r="W8860" s="2">
        <f t="shared" si="1386"/>
        <v>25419.8</v>
      </c>
    </row>
    <row r="8861" spans="1:23" x14ac:dyDescent="0.25">
      <c r="A8861">
        <f t="shared" si="1387"/>
        <v>2017</v>
      </c>
      <c r="B8861" s="1">
        <v>42967</v>
      </c>
      <c r="C8861" s="1">
        <v>42973</v>
      </c>
      <c r="D8861" s="1" t="str">
        <f t="shared" si="1380"/>
        <v>Aug</v>
      </c>
      <c r="E8861" t="s">
        <v>38</v>
      </c>
      <c r="F8861" t="s">
        <v>1603</v>
      </c>
      <c r="G8861" t="s">
        <v>64</v>
      </c>
      <c r="H8861" t="s">
        <v>26</v>
      </c>
      <c r="I8861" t="s">
        <v>2271</v>
      </c>
      <c r="J8861" t="s">
        <v>50</v>
      </c>
      <c r="K8861" t="s">
        <v>51</v>
      </c>
      <c r="L8861" s="2">
        <f t="shared" si="1381"/>
        <v>32.364000000000004</v>
      </c>
      <c r="M8861" s="2">
        <f t="shared" si="1382"/>
        <v>35.76</v>
      </c>
      <c r="N8861" s="2">
        <f t="shared" si="1388"/>
        <v>3.3959999999999937</v>
      </c>
      <c r="O8861" s="2">
        <f t="shared" si="1383"/>
        <v>3.3959999999999937</v>
      </c>
      <c r="P8861" s="2">
        <f t="shared" si="1384"/>
        <v>35.76</v>
      </c>
      <c r="Q8861" s="2">
        <f t="shared" si="1385"/>
        <v>9.4966442953019961</v>
      </c>
      <c r="R8861">
        <v>1</v>
      </c>
      <c r="S8861">
        <v>0.2</v>
      </c>
      <c r="T8861" s="2">
        <v>35.96</v>
      </c>
      <c r="U8861" s="3">
        <v>3.5959999999999983</v>
      </c>
      <c r="V8861" s="4">
        <f t="shared" si="1389"/>
        <v>9.9999999999999947</v>
      </c>
      <c r="W8861" s="2">
        <f t="shared" si="1386"/>
        <v>35.96</v>
      </c>
    </row>
    <row r="8862" spans="1:23" x14ac:dyDescent="0.25">
      <c r="A8862">
        <f t="shared" si="1387"/>
        <v>2015</v>
      </c>
      <c r="B8862" s="1">
        <v>42258</v>
      </c>
      <c r="C8862" s="1">
        <v>42265</v>
      </c>
      <c r="D8862" s="1" t="str">
        <f t="shared" si="1380"/>
        <v>Sep</v>
      </c>
      <c r="E8862" t="s">
        <v>38</v>
      </c>
      <c r="F8862" t="s">
        <v>1241</v>
      </c>
      <c r="G8862" t="s">
        <v>64</v>
      </c>
      <c r="H8862" t="s">
        <v>80</v>
      </c>
      <c r="I8862" t="s">
        <v>2453</v>
      </c>
      <c r="J8862" t="s">
        <v>36</v>
      </c>
      <c r="K8862" t="s">
        <v>37</v>
      </c>
      <c r="L8862" s="2">
        <f t="shared" si="1381"/>
        <v>26.081999999999997</v>
      </c>
      <c r="M8862" s="2">
        <f t="shared" si="1382"/>
        <v>31.049999999999997</v>
      </c>
      <c r="N8862" s="2">
        <f t="shared" si="1388"/>
        <v>4.968</v>
      </c>
      <c r="O8862" s="2">
        <f t="shared" si="1383"/>
        <v>14.904</v>
      </c>
      <c r="P8862" s="2">
        <f t="shared" si="1384"/>
        <v>93.149999999999991</v>
      </c>
      <c r="Q8862" s="2">
        <f t="shared" si="1385"/>
        <v>16</v>
      </c>
      <c r="R8862">
        <v>3</v>
      </c>
      <c r="S8862">
        <v>0</v>
      </c>
      <c r="T8862" s="2">
        <v>31.049999999999997</v>
      </c>
      <c r="U8862" s="3">
        <v>14.904</v>
      </c>
      <c r="V8862" s="4">
        <f t="shared" si="1389"/>
        <v>16</v>
      </c>
      <c r="W8862" s="2">
        <f t="shared" si="1386"/>
        <v>93.149999999999991</v>
      </c>
    </row>
    <row r="8863" spans="1:23" x14ac:dyDescent="0.25">
      <c r="A8863">
        <f t="shared" si="1387"/>
        <v>2015</v>
      </c>
      <c r="B8863" s="1">
        <v>42258</v>
      </c>
      <c r="C8863" s="1">
        <v>42265</v>
      </c>
      <c r="D8863" s="1" t="str">
        <f t="shared" si="1380"/>
        <v>Sep</v>
      </c>
      <c r="E8863" t="s">
        <v>38</v>
      </c>
      <c r="F8863" t="s">
        <v>1241</v>
      </c>
      <c r="G8863" t="s">
        <v>64</v>
      </c>
      <c r="H8863" t="s">
        <v>80</v>
      </c>
      <c r="I8863" t="s">
        <v>2022</v>
      </c>
      <c r="J8863" t="s">
        <v>28</v>
      </c>
      <c r="K8863" t="s">
        <v>46</v>
      </c>
      <c r="L8863" s="2">
        <f t="shared" si="1381"/>
        <v>7.9387999999999996</v>
      </c>
      <c r="M8863" s="2">
        <f t="shared" si="1382"/>
        <v>8.92</v>
      </c>
      <c r="N8863" s="2">
        <f t="shared" si="1388"/>
        <v>0.98120000000000029</v>
      </c>
      <c r="O8863" s="2">
        <f t="shared" si="1383"/>
        <v>3.9248000000000012</v>
      </c>
      <c r="P8863" s="2">
        <f t="shared" si="1384"/>
        <v>35.68</v>
      </c>
      <c r="Q8863" s="2">
        <f t="shared" si="1385"/>
        <v>11.000000000000004</v>
      </c>
      <c r="R8863">
        <v>4</v>
      </c>
      <c r="S8863">
        <v>0</v>
      </c>
      <c r="T8863" s="2">
        <v>8.92</v>
      </c>
      <c r="U8863" s="3">
        <v>3.9248000000000003</v>
      </c>
      <c r="V8863" s="4">
        <f t="shared" si="1389"/>
        <v>11.000000000000002</v>
      </c>
      <c r="W8863" s="2">
        <f t="shared" si="1386"/>
        <v>35.68</v>
      </c>
    </row>
    <row r="8864" spans="1:23" x14ac:dyDescent="0.25">
      <c r="A8864">
        <f t="shared" si="1387"/>
        <v>2015</v>
      </c>
      <c r="B8864" s="1">
        <v>42258</v>
      </c>
      <c r="C8864" s="1">
        <v>42265</v>
      </c>
      <c r="D8864" s="1" t="str">
        <f t="shared" si="1380"/>
        <v>Sep</v>
      </c>
      <c r="E8864" t="s">
        <v>38</v>
      </c>
      <c r="F8864" t="s">
        <v>1241</v>
      </c>
      <c r="G8864" t="s">
        <v>64</v>
      </c>
      <c r="H8864" t="s">
        <v>80</v>
      </c>
      <c r="I8864" t="s">
        <v>449</v>
      </c>
      <c r="J8864" t="s">
        <v>36</v>
      </c>
      <c r="K8864" t="s">
        <v>53</v>
      </c>
      <c r="L8864" s="2">
        <f t="shared" si="1381"/>
        <v>185.49599999999998</v>
      </c>
      <c r="M8864" s="2">
        <f t="shared" si="1382"/>
        <v>209.6</v>
      </c>
      <c r="N8864" s="2">
        <f t="shared" si="1388"/>
        <v>24.104000000000013</v>
      </c>
      <c r="O8864" s="2">
        <f t="shared" si="1383"/>
        <v>96.416000000000054</v>
      </c>
      <c r="P8864" s="2">
        <f t="shared" si="1384"/>
        <v>838.4</v>
      </c>
      <c r="Q8864" s="2">
        <f t="shared" si="1385"/>
        <v>11.500000000000005</v>
      </c>
      <c r="R8864">
        <v>4</v>
      </c>
      <c r="S8864">
        <v>0</v>
      </c>
      <c r="T8864" s="2">
        <v>209.6</v>
      </c>
      <c r="U8864" s="3">
        <v>96.415999999999997</v>
      </c>
      <c r="V8864" s="4">
        <f t="shared" si="1389"/>
        <v>11.5</v>
      </c>
      <c r="W8864" s="2">
        <f t="shared" si="1386"/>
        <v>838.4</v>
      </c>
    </row>
    <row r="8865" spans="1:23" x14ac:dyDescent="0.25">
      <c r="A8865">
        <f t="shared" si="1387"/>
        <v>2015</v>
      </c>
      <c r="B8865" s="1">
        <v>42258</v>
      </c>
      <c r="C8865" s="1">
        <v>42265</v>
      </c>
      <c r="D8865" s="1" t="str">
        <f t="shared" si="1380"/>
        <v>Sep</v>
      </c>
      <c r="E8865" t="s">
        <v>38</v>
      </c>
      <c r="F8865" t="s">
        <v>1241</v>
      </c>
      <c r="G8865" t="s">
        <v>64</v>
      </c>
      <c r="H8865" t="s">
        <v>80</v>
      </c>
      <c r="I8865" t="s">
        <v>1687</v>
      </c>
      <c r="J8865" t="s">
        <v>36</v>
      </c>
      <c r="K8865" t="s">
        <v>55</v>
      </c>
      <c r="L8865" s="2">
        <f t="shared" si="1381"/>
        <v>103.54480000000001</v>
      </c>
      <c r="M8865" s="2">
        <f t="shared" si="1382"/>
        <v>111.04</v>
      </c>
      <c r="N8865" s="2">
        <f t="shared" si="1388"/>
        <v>7.495199999999997</v>
      </c>
      <c r="O8865" s="2">
        <f t="shared" si="1383"/>
        <v>29.980799999999988</v>
      </c>
      <c r="P8865" s="2">
        <f t="shared" si="1384"/>
        <v>444.16</v>
      </c>
      <c r="Q8865" s="2">
        <f t="shared" si="1385"/>
        <v>6.7499999999999964</v>
      </c>
      <c r="R8865">
        <v>4</v>
      </c>
      <c r="S8865">
        <v>0</v>
      </c>
      <c r="T8865" s="2">
        <v>111.04</v>
      </c>
      <c r="U8865" s="3">
        <v>29.980800000000002</v>
      </c>
      <c r="V8865" s="4">
        <f t="shared" si="1389"/>
        <v>6.75</v>
      </c>
      <c r="W8865" s="2">
        <f t="shared" si="1386"/>
        <v>444.16</v>
      </c>
    </row>
    <row r="8866" spans="1:23" x14ac:dyDescent="0.25">
      <c r="A8866">
        <f t="shared" si="1387"/>
        <v>2015</v>
      </c>
      <c r="B8866" s="1">
        <v>42258</v>
      </c>
      <c r="C8866" s="1">
        <v>42265</v>
      </c>
      <c r="D8866" s="1" t="str">
        <f t="shared" si="1380"/>
        <v>Sep</v>
      </c>
      <c r="E8866" t="s">
        <v>38</v>
      </c>
      <c r="F8866" t="s">
        <v>1241</v>
      </c>
      <c r="G8866" t="s">
        <v>64</v>
      </c>
      <c r="H8866" t="s">
        <v>80</v>
      </c>
      <c r="I8866" t="s">
        <v>2446</v>
      </c>
      <c r="J8866" t="s">
        <v>36</v>
      </c>
      <c r="K8866" t="s">
        <v>60</v>
      </c>
      <c r="L8866" s="2">
        <f t="shared" si="1381"/>
        <v>35.769600000000004</v>
      </c>
      <c r="M8866" s="2">
        <f t="shared" si="1382"/>
        <v>38.880000000000003</v>
      </c>
      <c r="N8866" s="2">
        <f t="shared" si="1388"/>
        <v>3.1103999999999985</v>
      </c>
      <c r="O8866" s="2">
        <f t="shared" si="1383"/>
        <v>18.662399999999991</v>
      </c>
      <c r="P8866" s="2">
        <f t="shared" si="1384"/>
        <v>233.28000000000003</v>
      </c>
      <c r="Q8866" s="2">
        <f t="shared" si="1385"/>
        <v>7.9999999999999947</v>
      </c>
      <c r="R8866">
        <v>6</v>
      </c>
      <c r="S8866">
        <v>0</v>
      </c>
      <c r="T8866" s="2">
        <v>38.880000000000003</v>
      </c>
      <c r="U8866" s="3">
        <v>18.662400000000002</v>
      </c>
      <c r="V8866" s="4">
        <f t="shared" si="1389"/>
        <v>8</v>
      </c>
      <c r="W8866" s="2">
        <f t="shared" si="1386"/>
        <v>233.28000000000003</v>
      </c>
    </row>
    <row r="8867" spans="1:23" x14ac:dyDescent="0.25">
      <c r="A8867">
        <f t="shared" si="1387"/>
        <v>2015</v>
      </c>
      <c r="B8867" s="1">
        <v>42358</v>
      </c>
      <c r="C8867" s="1">
        <v>42364</v>
      </c>
      <c r="D8867" s="1" t="str">
        <f t="shared" si="1380"/>
        <v>Dec</v>
      </c>
      <c r="E8867" t="s">
        <v>38</v>
      </c>
      <c r="F8867" t="s">
        <v>2034</v>
      </c>
      <c r="G8867" t="s">
        <v>25</v>
      </c>
      <c r="H8867" t="s">
        <v>26</v>
      </c>
      <c r="I8867" t="s">
        <v>1815</v>
      </c>
      <c r="J8867" t="s">
        <v>36</v>
      </c>
      <c r="K8867" t="s">
        <v>55</v>
      </c>
      <c r="L8867" s="2">
        <f t="shared" si="1381"/>
        <v>32.643000000000001</v>
      </c>
      <c r="M8867" s="2">
        <f t="shared" si="1382"/>
        <v>36.269999999999996</v>
      </c>
      <c r="N8867" s="2">
        <f t="shared" si="1388"/>
        <v>3.6269999999999953</v>
      </c>
      <c r="O8867" s="2">
        <f t="shared" si="1383"/>
        <v>10.880999999999986</v>
      </c>
      <c r="P8867" s="2">
        <f t="shared" si="1384"/>
        <v>108.80999999999999</v>
      </c>
      <c r="Q8867" s="2">
        <f t="shared" si="1385"/>
        <v>9.9999999999999876</v>
      </c>
      <c r="R8867">
        <v>3</v>
      </c>
      <c r="S8867">
        <v>0</v>
      </c>
      <c r="T8867" s="2">
        <v>36.269999999999996</v>
      </c>
      <c r="U8867" s="3">
        <v>10.880999999999997</v>
      </c>
      <c r="V8867" s="4">
        <f t="shared" si="1389"/>
        <v>9.9999999999999982</v>
      </c>
      <c r="W8867" s="2">
        <f t="shared" si="1386"/>
        <v>108.80999999999999</v>
      </c>
    </row>
    <row r="8868" spans="1:23" x14ac:dyDescent="0.25">
      <c r="A8868">
        <f t="shared" si="1387"/>
        <v>2014</v>
      </c>
      <c r="B8868" s="1">
        <v>41902</v>
      </c>
      <c r="C8868" s="1">
        <v>41905</v>
      </c>
      <c r="D8868" s="1" t="str">
        <f t="shared" si="1380"/>
        <v>Sep</v>
      </c>
      <c r="E8868" t="s">
        <v>98</v>
      </c>
      <c r="F8868" t="s">
        <v>2573</v>
      </c>
      <c r="G8868" t="s">
        <v>25</v>
      </c>
      <c r="H8868" t="s">
        <v>65</v>
      </c>
      <c r="I8868" t="s">
        <v>2381</v>
      </c>
      <c r="J8868" t="s">
        <v>28</v>
      </c>
      <c r="K8868" t="s">
        <v>29</v>
      </c>
      <c r="L8868" s="2">
        <f t="shared" si="1381"/>
        <v>507.52799999999996</v>
      </c>
      <c r="M8868" s="2">
        <f t="shared" si="1382"/>
        <v>493.12999999999994</v>
      </c>
      <c r="N8868" s="2">
        <f t="shared" si="1388"/>
        <v>-14.398000000000025</v>
      </c>
      <c r="O8868" s="2">
        <f t="shared" si="1383"/>
        <v>-71.990000000000123</v>
      </c>
      <c r="P8868" s="2">
        <f t="shared" si="1384"/>
        <v>2465.6499999999996</v>
      </c>
      <c r="Q8868" s="2">
        <f t="shared" si="1385"/>
        <v>-2.9197169103481895</v>
      </c>
      <c r="R8868">
        <v>5</v>
      </c>
      <c r="S8868">
        <v>0.3</v>
      </c>
      <c r="T8868" s="2">
        <v>493.42999999999995</v>
      </c>
      <c r="U8868" s="3">
        <v>-70.489999999999981</v>
      </c>
      <c r="V8868" s="4">
        <f t="shared" si="1389"/>
        <v>-2.8571428571428568</v>
      </c>
      <c r="W8868" s="2">
        <f t="shared" si="1386"/>
        <v>2467.1499999999996</v>
      </c>
    </row>
    <row r="8869" spans="1:23" x14ac:dyDescent="0.25">
      <c r="A8869">
        <f t="shared" si="1387"/>
        <v>2014</v>
      </c>
      <c r="B8869" s="1">
        <v>41902</v>
      </c>
      <c r="C8869" s="1">
        <v>41905</v>
      </c>
      <c r="D8869" s="1" t="str">
        <f t="shared" si="1380"/>
        <v>Sep</v>
      </c>
      <c r="E8869" t="s">
        <v>98</v>
      </c>
      <c r="F8869" t="s">
        <v>2573</v>
      </c>
      <c r="G8869" t="s">
        <v>25</v>
      </c>
      <c r="H8869" t="s">
        <v>65</v>
      </c>
      <c r="I8869" t="s">
        <v>1661</v>
      </c>
      <c r="J8869" t="s">
        <v>50</v>
      </c>
      <c r="K8869" t="s">
        <v>51</v>
      </c>
      <c r="L8869" s="2">
        <f t="shared" si="1381"/>
        <v>9.3825000000000003</v>
      </c>
      <c r="M8869" s="2">
        <f t="shared" si="1382"/>
        <v>10.920000000000002</v>
      </c>
      <c r="N8869" s="2">
        <f t="shared" si="1388"/>
        <v>1.5375000000000014</v>
      </c>
      <c r="O8869" s="2">
        <f t="shared" si="1383"/>
        <v>3.0750000000000028</v>
      </c>
      <c r="P8869" s="2">
        <f t="shared" si="1384"/>
        <v>21.840000000000003</v>
      </c>
      <c r="Q8869" s="2">
        <f t="shared" si="1385"/>
        <v>14.079670329670341</v>
      </c>
      <c r="R8869">
        <v>2</v>
      </c>
      <c r="S8869">
        <v>0.2</v>
      </c>
      <c r="T8869" s="2">
        <v>11.120000000000001</v>
      </c>
      <c r="U8869" s="3">
        <v>3.4749999999999996</v>
      </c>
      <c r="V8869" s="4">
        <f t="shared" si="1389"/>
        <v>15.624999999999996</v>
      </c>
      <c r="W8869" s="2">
        <f t="shared" si="1386"/>
        <v>22.240000000000002</v>
      </c>
    </row>
    <row r="8870" spans="1:23" x14ac:dyDescent="0.25">
      <c r="A8870">
        <f t="shared" si="1387"/>
        <v>2016</v>
      </c>
      <c r="B8870" s="1">
        <v>42678</v>
      </c>
      <c r="C8870" s="1">
        <v>42682</v>
      </c>
      <c r="D8870" s="1" t="str">
        <f t="shared" si="1380"/>
        <v>Nov</v>
      </c>
      <c r="E8870" t="s">
        <v>38</v>
      </c>
      <c r="F8870" t="s">
        <v>2260</v>
      </c>
      <c r="G8870" t="s">
        <v>25</v>
      </c>
      <c r="H8870" t="s">
        <v>34</v>
      </c>
      <c r="I8870" t="s">
        <v>2598</v>
      </c>
      <c r="J8870" t="s">
        <v>50</v>
      </c>
      <c r="K8870" t="s">
        <v>286</v>
      </c>
      <c r="L8870" s="2">
        <f t="shared" si="1381"/>
        <v>647.79000000000019</v>
      </c>
      <c r="M8870" s="2">
        <f t="shared" si="1382"/>
        <v>686.2</v>
      </c>
      <c r="N8870" s="2">
        <f t="shared" si="1388"/>
        <v>38.409999999999854</v>
      </c>
      <c r="O8870" s="2">
        <f t="shared" si="1383"/>
        <v>76.819999999999709</v>
      </c>
      <c r="P8870" s="2">
        <f t="shared" si="1384"/>
        <v>1372.4</v>
      </c>
      <c r="Q8870" s="2">
        <f t="shared" si="1385"/>
        <v>5.597493442145125</v>
      </c>
      <c r="R8870">
        <v>2</v>
      </c>
      <c r="S8870">
        <v>0.2</v>
      </c>
      <c r="T8870" s="2">
        <v>686.40000000000009</v>
      </c>
      <c r="U8870" s="3">
        <v>77.219999999999914</v>
      </c>
      <c r="V8870" s="4">
        <f t="shared" si="1389"/>
        <v>5.6249999999999929</v>
      </c>
      <c r="W8870" s="2">
        <f t="shared" si="1386"/>
        <v>1372.8000000000002</v>
      </c>
    </row>
    <row r="8871" spans="1:23" x14ac:dyDescent="0.25">
      <c r="A8871">
        <f t="shared" si="1387"/>
        <v>2017</v>
      </c>
      <c r="B8871" s="1">
        <v>43070</v>
      </c>
      <c r="C8871" s="1">
        <v>43075</v>
      </c>
      <c r="D8871" s="1" t="str">
        <f t="shared" si="1380"/>
        <v>Dec</v>
      </c>
      <c r="E8871" t="s">
        <v>38</v>
      </c>
      <c r="F8871" t="s">
        <v>249</v>
      </c>
      <c r="G8871" t="s">
        <v>33</v>
      </c>
      <c r="H8871" t="s">
        <v>34</v>
      </c>
      <c r="I8871" t="s">
        <v>2108</v>
      </c>
      <c r="J8871" t="s">
        <v>36</v>
      </c>
      <c r="K8871" t="s">
        <v>53</v>
      </c>
      <c r="L8871" s="2">
        <f t="shared" si="1381"/>
        <v>14.845400000000001</v>
      </c>
      <c r="M8871" s="2">
        <f t="shared" si="1382"/>
        <v>15.720000000000002</v>
      </c>
      <c r="N8871" s="2">
        <f t="shared" si="1388"/>
        <v>0.87460000000000093</v>
      </c>
      <c r="O8871" s="2">
        <f t="shared" si="1383"/>
        <v>4.3730000000000047</v>
      </c>
      <c r="P8871" s="2">
        <f t="shared" si="1384"/>
        <v>78.600000000000009</v>
      </c>
      <c r="Q8871" s="2">
        <f t="shared" si="1385"/>
        <v>5.5636132315521687</v>
      </c>
      <c r="R8871">
        <v>5</v>
      </c>
      <c r="S8871">
        <v>0.2</v>
      </c>
      <c r="T8871" s="2">
        <v>15.920000000000002</v>
      </c>
      <c r="U8871" s="3">
        <v>5.3729999999999993</v>
      </c>
      <c r="V8871" s="4">
        <f t="shared" si="1389"/>
        <v>6.7499999999999991</v>
      </c>
      <c r="W8871" s="2">
        <f t="shared" si="1386"/>
        <v>79.600000000000009</v>
      </c>
    </row>
    <row r="8872" spans="1:23" x14ac:dyDescent="0.25">
      <c r="A8872">
        <f t="shared" si="1387"/>
        <v>2017</v>
      </c>
      <c r="B8872" s="1">
        <v>43070</v>
      </c>
      <c r="C8872" s="1">
        <v>43075</v>
      </c>
      <c r="D8872" s="1" t="str">
        <f t="shared" si="1380"/>
        <v>Dec</v>
      </c>
      <c r="E8872" t="s">
        <v>38</v>
      </c>
      <c r="F8872" t="s">
        <v>249</v>
      </c>
      <c r="G8872" t="s">
        <v>33</v>
      </c>
      <c r="H8872" t="s">
        <v>34</v>
      </c>
      <c r="I8872" t="s">
        <v>526</v>
      </c>
      <c r="J8872" t="s">
        <v>28</v>
      </c>
      <c r="K8872" t="s">
        <v>46</v>
      </c>
      <c r="L8872" s="2">
        <f t="shared" si="1381"/>
        <v>68.088399999999993</v>
      </c>
      <c r="M8872" s="2">
        <f t="shared" si="1382"/>
        <v>70.679999999999993</v>
      </c>
      <c r="N8872" s="2">
        <f t="shared" si="1388"/>
        <v>2.5915999999999997</v>
      </c>
      <c r="O8872" s="2">
        <f t="shared" si="1383"/>
        <v>31.099199999999996</v>
      </c>
      <c r="P8872" s="2">
        <f t="shared" si="1384"/>
        <v>848.15999999999985</v>
      </c>
      <c r="Q8872" s="2">
        <f t="shared" si="1385"/>
        <v>3.6666666666666665</v>
      </c>
      <c r="R8872">
        <v>12</v>
      </c>
      <c r="S8872">
        <v>0</v>
      </c>
      <c r="T8872" s="2">
        <v>70.679999999999993</v>
      </c>
      <c r="U8872" s="3">
        <v>31.099200000000003</v>
      </c>
      <c r="V8872" s="4">
        <f t="shared" si="1389"/>
        <v>3.6666666666666674</v>
      </c>
      <c r="W8872" s="2">
        <f t="shared" si="1386"/>
        <v>848.15999999999985</v>
      </c>
    </row>
    <row r="8873" spans="1:23" x14ac:dyDescent="0.25">
      <c r="A8873">
        <f t="shared" si="1387"/>
        <v>2017</v>
      </c>
      <c r="B8873" s="1">
        <v>43070</v>
      </c>
      <c r="C8873" s="1">
        <v>43075</v>
      </c>
      <c r="D8873" s="1" t="str">
        <f t="shared" si="1380"/>
        <v>Dec</v>
      </c>
      <c r="E8873" t="s">
        <v>38</v>
      </c>
      <c r="F8873" t="s">
        <v>249</v>
      </c>
      <c r="G8873" t="s">
        <v>33</v>
      </c>
      <c r="H8873" t="s">
        <v>34</v>
      </c>
      <c r="I8873" t="s">
        <v>452</v>
      </c>
      <c r="J8873" t="s">
        <v>36</v>
      </c>
      <c r="K8873" t="s">
        <v>43</v>
      </c>
      <c r="L8873" s="2">
        <f t="shared" si="1381"/>
        <v>539.88689999999997</v>
      </c>
      <c r="M8873" s="2">
        <f t="shared" si="1382"/>
        <v>541.24</v>
      </c>
      <c r="N8873" s="2">
        <f t="shared" si="1388"/>
        <v>1.3531000000000404</v>
      </c>
      <c r="O8873" s="2">
        <f t="shared" si="1383"/>
        <v>5.4124000000001615</v>
      </c>
      <c r="P8873" s="2">
        <f t="shared" si="1384"/>
        <v>2164.96</v>
      </c>
      <c r="Q8873" s="2">
        <f t="shared" si="1385"/>
        <v>0.25000000000000744</v>
      </c>
      <c r="R8873">
        <v>4</v>
      </c>
      <c r="S8873">
        <v>0</v>
      </c>
      <c r="T8873" s="2">
        <v>541.24</v>
      </c>
      <c r="U8873" s="3">
        <v>5.4124000000000478</v>
      </c>
      <c r="V8873" s="4">
        <f t="shared" si="1389"/>
        <v>0.25000000000000222</v>
      </c>
      <c r="W8873" s="2">
        <f t="shared" si="1386"/>
        <v>2164.96</v>
      </c>
    </row>
    <row r="8874" spans="1:23" x14ac:dyDescent="0.25">
      <c r="A8874">
        <f t="shared" si="1387"/>
        <v>2014</v>
      </c>
      <c r="B8874" s="1">
        <v>41922</v>
      </c>
      <c r="C8874" s="1">
        <v>41922</v>
      </c>
      <c r="D8874" s="1" t="str">
        <f t="shared" si="1380"/>
        <v>Oct</v>
      </c>
      <c r="E8874" t="s">
        <v>528</v>
      </c>
      <c r="F8874" t="s">
        <v>1893</v>
      </c>
      <c r="G8874" t="s">
        <v>25</v>
      </c>
      <c r="H8874" t="s">
        <v>80</v>
      </c>
      <c r="I8874" t="s">
        <v>2687</v>
      </c>
      <c r="J8874" t="s">
        <v>50</v>
      </c>
      <c r="K8874" t="s">
        <v>286</v>
      </c>
      <c r="L8874" s="2">
        <f t="shared" si="1381"/>
        <v>137.6919</v>
      </c>
      <c r="M8874" s="2">
        <f t="shared" si="1382"/>
        <v>101.29400000000001</v>
      </c>
      <c r="N8874" s="2">
        <f t="shared" si="1388"/>
        <v>-36.397899999999993</v>
      </c>
      <c r="O8874" s="2">
        <f t="shared" si="1383"/>
        <v>-72.795799999999986</v>
      </c>
      <c r="P8874" s="2">
        <f t="shared" si="1384"/>
        <v>202.58800000000002</v>
      </c>
      <c r="Q8874" s="2">
        <f t="shared" si="1385"/>
        <v>-35.932927912808246</v>
      </c>
      <c r="R8874">
        <v>2</v>
      </c>
      <c r="S8874">
        <v>0.7</v>
      </c>
      <c r="T8874" s="2">
        <v>101.99400000000001</v>
      </c>
      <c r="U8874" s="3">
        <v>-71.39579999999998</v>
      </c>
      <c r="V8874" s="4">
        <f t="shared" si="1389"/>
        <v>-34.999999999999986</v>
      </c>
      <c r="W8874" s="2">
        <f t="shared" si="1386"/>
        <v>203.98800000000003</v>
      </c>
    </row>
    <row r="8875" spans="1:23" x14ac:dyDescent="0.25">
      <c r="A8875">
        <f t="shared" si="1387"/>
        <v>2014</v>
      </c>
      <c r="B8875" s="1">
        <v>41922</v>
      </c>
      <c r="C8875" s="1">
        <v>41922</v>
      </c>
      <c r="D8875" s="1" t="str">
        <f t="shared" si="1380"/>
        <v>Oct</v>
      </c>
      <c r="E8875" t="s">
        <v>528</v>
      </c>
      <c r="F8875" t="s">
        <v>1893</v>
      </c>
      <c r="G8875" t="s">
        <v>25</v>
      </c>
      <c r="H8875" t="s">
        <v>80</v>
      </c>
      <c r="I8875" t="s">
        <v>738</v>
      </c>
      <c r="J8875" t="s">
        <v>36</v>
      </c>
      <c r="K8875" t="s">
        <v>53</v>
      </c>
      <c r="L8875" s="2">
        <f t="shared" si="1381"/>
        <v>24.960800000000003</v>
      </c>
      <c r="M8875" s="2">
        <f t="shared" si="1382"/>
        <v>17.564000000000004</v>
      </c>
      <c r="N8875" s="2">
        <f t="shared" si="1388"/>
        <v>-7.3967999999999989</v>
      </c>
      <c r="O8875" s="2">
        <f t="shared" si="1383"/>
        <v>-14.793599999999998</v>
      </c>
      <c r="P8875" s="2">
        <f t="shared" si="1384"/>
        <v>35.128000000000007</v>
      </c>
      <c r="Q8875" s="2">
        <f t="shared" si="1385"/>
        <v>-42.113413800956486</v>
      </c>
      <c r="R8875">
        <v>2</v>
      </c>
      <c r="S8875">
        <v>0.7</v>
      </c>
      <c r="T8875" s="2">
        <v>18.264000000000003</v>
      </c>
      <c r="U8875" s="3">
        <v>-13.393599999999999</v>
      </c>
      <c r="V8875" s="4">
        <f t="shared" si="1389"/>
        <v>-36.666666666666657</v>
      </c>
      <c r="W8875" s="2">
        <f t="shared" si="1386"/>
        <v>36.528000000000006</v>
      </c>
    </row>
    <row r="8876" spans="1:23" x14ac:dyDescent="0.25">
      <c r="A8876">
        <f t="shared" si="1387"/>
        <v>2017</v>
      </c>
      <c r="B8876" s="1">
        <v>43053</v>
      </c>
      <c r="C8876" s="1">
        <v>43055</v>
      </c>
      <c r="D8876" s="1" t="str">
        <f t="shared" si="1380"/>
        <v>Nov</v>
      </c>
      <c r="E8876" t="s">
        <v>23</v>
      </c>
      <c r="F8876" t="s">
        <v>2103</v>
      </c>
      <c r="G8876" t="s">
        <v>25</v>
      </c>
      <c r="H8876" t="s">
        <v>65</v>
      </c>
      <c r="I8876" t="s">
        <v>1105</v>
      </c>
      <c r="J8876" t="s">
        <v>36</v>
      </c>
      <c r="K8876" t="s">
        <v>53</v>
      </c>
      <c r="L8876" s="2">
        <f t="shared" si="1381"/>
        <v>28.586999999999996</v>
      </c>
      <c r="M8876" s="2">
        <f t="shared" si="1382"/>
        <v>21.189999999999994</v>
      </c>
      <c r="N8876" s="2">
        <f t="shared" si="1388"/>
        <v>-7.397000000000002</v>
      </c>
      <c r="O8876" s="2">
        <f t="shared" si="1383"/>
        <v>-36.985000000000014</v>
      </c>
      <c r="P8876" s="2">
        <f t="shared" si="1384"/>
        <v>105.94999999999997</v>
      </c>
      <c r="Q8876" s="2">
        <f t="shared" si="1385"/>
        <v>-34.907975460122721</v>
      </c>
      <c r="R8876">
        <v>5</v>
      </c>
      <c r="S8876">
        <v>0.8</v>
      </c>
      <c r="T8876" s="2">
        <v>21.989999999999995</v>
      </c>
      <c r="U8876" s="3">
        <v>-32.984999999999999</v>
      </c>
      <c r="V8876" s="4">
        <f t="shared" si="1389"/>
        <v>-30.000000000000004</v>
      </c>
      <c r="W8876" s="2">
        <f t="shared" si="1386"/>
        <v>109.94999999999997</v>
      </c>
    </row>
    <row r="8877" spans="1:23" x14ac:dyDescent="0.25">
      <c r="A8877">
        <f t="shared" si="1387"/>
        <v>2016</v>
      </c>
      <c r="B8877" s="1">
        <v>42595</v>
      </c>
      <c r="C8877" s="1">
        <v>42601</v>
      </c>
      <c r="D8877" s="1" t="str">
        <f t="shared" si="1380"/>
        <v>Aug</v>
      </c>
      <c r="E8877" t="s">
        <v>38</v>
      </c>
      <c r="F8877" t="s">
        <v>1841</v>
      </c>
      <c r="G8877" t="s">
        <v>25</v>
      </c>
      <c r="H8877" t="s">
        <v>65</v>
      </c>
      <c r="I8877" t="s">
        <v>652</v>
      </c>
      <c r="J8877" t="s">
        <v>36</v>
      </c>
      <c r="K8877" t="s">
        <v>247</v>
      </c>
      <c r="L8877" s="2">
        <f t="shared" si="1381"/>
        <v>202.75500000000002</v>
      </c>
      <c r="M8877" s="2">
        <f t="shared" si="1382"/>
        <v>185.17600000000002</v>
      </c>
      <c r="N8877" s="2">
        <f t="shared" si="1388"/>
        <v>-17.579000000000008</v>
      </c>
      <c r="O8877" s="2">
        <f t="shared" si="1383"/>
        <v>-35.158000000000015</v>
      </c>
      <c r="P8877" s="2">
        <f t="shared" si="1384"/>
        <v>370.35200000000003</v>
      </c>
      <c r="Q8877" s="2">
        <f t="shared" si="1385"/>
        <v>-9.4931308592906252</v>
      </c>
      <c r="R8877">
        <v>2</v>
      </c>
      <c r="S8877">
        <v>0.2</v>
      </c>
      <c r="T8877" s="2">
        <v>185.376</v>
      </c>
      <c r="U8877" s="3">
        <v>-34.758000000000017</v>
      </c>
      <c r="V8877" s="4">
        <f t="shared" si="1389"/>
        <v>-9.3750000000000036</v>
      </c>
      <c r="W8877" s="2">
        <f t="shared" si="1386"/>
        <v>370.75200000000001</v>
      </c>
    </row>
    <row r="8878" spans="1:23" x14ac:dyDescent="0.25">
      <c r="A8878">
        <f t="shared" si="1387"/>
        <v>2016</v>
      </c>
      <c r="B8878" s="1">
        <v>42595</v>
      </c>
      <c r="C8878" s="1">
        <v>42601</v>
      </c>
      <c r="D8878" s="1" t="str">
        <f t="shared" si="1380"/>
        <v>Aug</v>
      </c>
      <c r="E8878" t="s">
        <v>38</v>
      </c>
      <c r="F8878" t="s">
        <v>1841</v>
      </c>
      <c r="G8878" t="s">
        <v>25</v>
      </c>
      <c r="H8878" t="s">
        <v>65</v>
      </c>
      <c r="I8878" t="s">
        <v>1832</v>
      </c>
      <c r="J8878" t="s">
        <v>36</v>
      </c>
      <c r="K8878" t="s">
        <v>55</v>
      </c>
      <c r="L8878" s="2">
        <f t="shared" si="1381"/>
        <v>212.12639999999999</v>
      </c>
      <c r="M8878" s="2">
        <f t="shared" si="1382"/>
        <v>58.123999999999988</v>
      </c>
      <c r="N8878" s="2">
        <f t="shared" si="1388"/>
        <v>-154.00239999999999</v>
      </c>
      <c r="O8878" s="2">
        <f t="shared" si="1383"/>
        <v>-154.00239999999999</v>
      </c>
      <c r="P8878" s="2">
        <f t="shared" si="1384"/>
        <v>58.123999999999988</v>
      </c>
      <c r="Q8878" s="2">
        <f t="shared" si="1385"/>
        <v>-264.95492395568101</v>
      </c>
      <c r="R8878">
        <v>1</v>
      </c>
      <c r="S8878">
        <v>0.8</v>
      </c>
      <c r="T8878" s="2">
        <v>58.923999999999985</v>
      </c>
      <c r="U8878" s="3">
        <v>-153.20240000000001</v>
      </c>
      <c r="V8878" s="4">
        <f t="shared" si="1389"/>
        <v>-260.00000000000011</v>
      </c>
      <c r="W8878" s="2">
        <f t="shared" si="1386"/>
        <v>58.923999999999985</v>
      </c>
    </row>
    <row r="8879" spans="1:23" x14ac:dyDescent="0.25">
      <c r="A8879">
        <f t="shared" si="1387"/>
        <v>2017</v>
      </c>
      <c r="B8879" s="1">
        <v>42995</v>
      </c>
      <c r="C8879" s="1">
        <v>43001</v>
      </c>
      <c r="D8879" s="1" t="str">
        <f t="shared" si="1380"/>
        <v>Sep</v>
      </c>
      <c r="E8879" t="s">
        <v>38</v>
      </c>
      <c r="F8879" t="s">
        <v>196</v>
      </c>
      <c r="G8879" t="s">
        <v>25</v>
      </c>
      <c r="H8879" t="s">
        <v>80</v>
      </c>
      <c r="I8879" t="s">
        <v>2688</v>
      </c>
      <c r="J8879" t="s">
        <v>50</v>
      </c>
      <c r="K8879" t="s">
        <v>286</v>
      </c>
      <c r="L8879" s="2">
        <f t="shared" si="1381"/>
        <v>423.6</v>
      </c>
      <c r="M8879" s="2">
        <f t="shared" si="1382"/>
        <v>480</v>
      </c>
      <c r="N8879" s="2">
        <f t="shared" si="1388"/>
        <v>56.399999999999977</v>
      </c>
      <c r="O8879" s="2">
        <f t="shared" si="1383"/>
        <v>225.59999999999991</v>
      </c>
      <c r="P8879" s="2">
        <f t="shared" si="1384"/>
        <v>1920</v>
      </c>
      <c r="Q8879" s="2">
        <f t="shared" si="1385"/>
        <v>11.749999999999995</v>
      </c>
      <c r="R8879">
        <v>4</v>
      </c>
      <c r="S8879">
        <v>0</v>
      </c>
      <c r="T8879" s="2">
        <v>480</v>
      </c>
      <c r="U8879" s="3">
        <v>225.6</v>
      </c>
      <c r="V8879" s="4">
        <f t="shared" si="1389"/>
        <v>11.75</v>
      </c>
      <c r="W8879" s="2">
        <f t="shared" si="1386"/>
        <v>1920</v>
      </c>
    </row>
    <row r="8880" spans="1:23" x14ac:dyDescent="0.25">
      <c r="A8880">
        <f t="shared" si="1387"/>
        <v>2017</v>
      </c>
      <c r="B8880" s="1">
        <v>42995</v>
      </c>
      <c r="C8880" s="1">
        <v>43001</v>
      </c>
      <c r="D8880" s="1" t="str">
        <f t="shared" si="1380"/>
        <v>Sep</v>
      </c>
      <c r="E8880" t="s">
        <v>38</v>
      </c>
      <c r="F8880" t="s">
        <v>196</v>
      </c>
      <c r="G8880" t="s">
        <v>25</v>
      </c>
      <c r="H8880" t="s">
        <v>80</v>
      </c>
      <c r="I8880" t="s">
        <v>159</v>
      </c>
      <c r="J8880" t="s">
        <v>36</v>
      </c>
      <c r="K8880" t="s">
        <v>43</v>
      </c>
      <c r="L8880" s="2">
        <f t="shared" si="1381"/>
        <v>30.871999999999996</v>
      </c>
      <c r="M8880" s="2">
        <f t="shared" si="1382"/>
        <v>34.049999999999997</v>
      </c>
      <c r="N8880" s="2">
        <f t="shared" si="1388"/>
        <v>3.1780000000000008</v>
      </c>
      <c r="O8880" s="2">
        <f t="shared" si="1383"/>
        <v>9.5340000000000025</v>
      </c>
      <c r="P8880" s="2">
        <f t="shared" si="1384"/>
        <v>102.14999999999999</v>
      </c>
      <c r="Q8880" s="2">
        <f t="shared" si="1385"/>
        <v>9.3333333333333357</v>
      </c>
      <c r="R8880">
        <v>3</v>
      </c>
      <c r="S8880">
        <v>0</v>
      </c>
      <c r="T8880" s="2">
        <v>34.049999999999997</v>
      </c>
      <c r="U8880" s="3">
        <v>9.5340000000000025</v>
      </c>
      <c r="V8880" s="4">
        <f t="shared" si="1389"/>
        <v>9.3333333333333357</v>
      </c>
      <c r="W8880" s="2">
        <f t="shared" si="1386"/>
        <v>102.14999999999999</v>
      </c>
    </row>
    <row r="8881" spans="1:23" x14ac:dyDescent="0.25">
      <c r="A8881">
        <f t="shared" si="1387"/>
        <v>2015</v>
      </c>
      <c r="B8881" s="1">
        <v>42086</v>
      </c>
      <c r="C8881" s="1">
        <v>42088</v>
      </c>
      <c r="D8881" s="1" t="str">
        <f t="shared" si="1380"/>
        <v>Mar</v>
      </c>
      <c r="E8881" t="s">
        <v>98</v>
      </c>
      <c r="F8881" t="s">
        <v>316</v>
      </c>
      <c r="G8881" t="s">
        <v>33</v>
      </c>
      <c r="H8881" t="s">
        <v>34</v>
      </c>
      <c r="I8881" t="s">
        <v>293</v>
      </c>
      <c r="J8881" t="s">
        <v>36</v>
      </c>
      <c r="K8881" t="s">
        <v>60</v>
      </c>
      <c r="L8881" s="2">
        <f t="shared" si="1381"/>
        <v>184.31039999999999</v>
      </c>
      <c r="M8881" s="2">
        <f t="shared" si="1382"/>
        <v>192.72</v>
      </c>
      <c r="N8881" s="2">
        <f t="shared" si="1388"/>
        <v>8.4096000000000117</v>
      </c>
      <c r="O8881" s="2">
        <f t="shared" si="1383"/>
        <v>92.505600000000129</v>
      </c>
      <c r="P8881" s="2">
        <f t="shared" si="1384"/>
        <v>2119.92</v>
      </c>
      <c r="Q8881" s="2">
        <f t="shared" si="1385"/>
        <v>4.3636363636363695</v>
      </c>
      <c r="R8881">
        <v>11</v>
      </c>
      <c r="S8881">
        <v>0</v>
      </c>
      <c r="T8881" s="2">
        <v>192.72</v>
      </c>
      <c r="U8881" s="3">
        <v>92.505599999999987</v>
      </c>
      <c r="V8881" s="4">
        <f t="shared" si="1389"/>
        <v>4.3636363636363624</v>
      </c>
      <c r="W8881" s="2">
        <f t="shared" si="1386"/>
        <v>2119.92</v>
      </c>
    </row>
    <row r="8882" spans="1:23" x14ac:dyDescent="0.25">
      <c r="A8882">
        <f t="shared" si="1387"/>
        <v>2015</v>
      </c>
      <c r="B8882" s="1">
        <v>42086</v>
      </c>
      <c r="C8882" s="1">
        <v>42088</v>
      </c>
      <c r="D8882" s="1" t="str">
        <f t="shared" si="1380"/>
        <v>Mar</v>
      </c>
      <c r="E8882" t="s">
        <v>98</v>
      </c>
      <c r="F8882" t="s">
        <v>316</v>
      </c>
      <c r="G8882" t="s">
        <v>33</v>
      </c>
      <c r="H8882" t="s">
        <v>34</v>
      </c>
      <c r="I8882" t="s">
        <v>1683</v>
      </c>
      <c r="J8882" t="s">
        <v>50</v>
      </c>
      <c r="K8882" t="s">
        <v>86</v>
      </c>
      <c r="L8882" s="2">
        <f t="shared" si="1381"/>
        <v>211.17359999999996</v>
      </c>
      <c r="M8882" s="2">
        <f t="shared" si="1382"/>
        <v>239.96999999999997</v>
      </c>
      <c r="N8882" s="2">
        <f t="shared" si="1388"/>
        <v>28.796400000000006</v>
      </c>
      <c r="O8882" s="2">
        <f t="shared" si="1383"/>
        <v>86.389200000000017</v>
      </c>
      <c r="P8882" s="2">
        <f t="shared" si="1384"/>
        <v>719.90999999999985</v>
      </c>
      <c r="Q8882" s="2">
        <f t="shared" si="1385"/>
        <v>12.000000000000005</v>
      </c>
      <c r="R8882">
        <v>3</v>
      </c>
      <c r="S8882">
        <v>0</v>
      </c>
      <c r="T8882" s="2">
        <v>239.96999999999997</v>
      </c>
      <c r="U8882" s="3">
        <v>86.389199999999988</v>
      </c>
      <c r="V8882" s="4">
        <f t="shared" si="1389"/>
        <v>12.000000000000002</v>
      </c>
      <c r="W8882" s="2">
        <f t="shared" si="1386"/>
        <v>719.90999999999985</v>
      </c>
    </row>
    <row r="8883" spans="1:23" x14ac:dyDescent="0.25">
      <c r="A8883">
        <f t="shared" si="1387"/>
        <v>2016</v>
      </c>
      <c r="B8883" s="1">
        <v>42551</v>
      </c>
      <c r="C8883" s="1">
        <v>42554</v>
      </c>
      <c r="D8883" s="1" t="str">
        <f t="shared" si="1380"/>
        <v>Jun</v>
      </c>
      <c r="E8883" t="s">
        <v>23</v>
      </c>
      <c r="F8883" t="s">
        <v>1870</v>
      </c>
      <c r="G8883" t="s">
        <v>64</v>
      </c>
      <c r="H8883" t="s">
        <v>65</v>
      </c>
      <c r="I8883" t="s">
        <v>1596</v>
      </c>
      <c r="J8883" t="s">
        <v>50</v>
      </c>
      <c r="K8883" t="s">
        <v>86</v>
      </c>
      <c r="L8883" s="2">
        <f t="shared" si="1381"/>
        <v>50.209500000000006</v>
      </c>
      <c r="M8883" s="2">
        <f t="shared" si="1382"/>
        <v>49.92</v>
      </c>
      <c r="N8883" s="2">
        <f t="shared" si="1388"/>
        <v>-0.28950000000000387</v>
      </c>
      <c r="O8883" s="2">
        <f t="shared" si="1383"/>
        <v>-2.0265000000000271</v>
      </c>
      <c r="P8883" s="2">
        <f t="shared" si="1384"/>
        <v>349.44</v>
      </c>
      <c r="Q8883" s="2">
        <f t="shared" si="1385"/>
        <v>-0.57992788461539235</v>
      </c>
      <c r="R8883">
        <v>7</v>
      </c>
      <c r="S8883">
        <v>0.2</v>
      </c>
      <c r="T8883" s="2">
        <v>50.120000000000005</v>
      </c>
      <c r="U8883" s="3">
        <v>-0.62650000000000716</v>
      </c>
      <c r="V8883" s="4">
        <f t="shared" si="1389"/>
        <v>-0.1785714285714306</v>
      </c>
      <c r="W8883" s="2">
        <f t="shared" si="1386"/>
        <v>350.84000000000003</v>
      </c>
    </row>
    <row r="8884" spans="1:23" x14ac:dyDescent="0.25">
      <c r="A8884">
        <f t="shared" si="1387"/>
        <v>2017</v>
      </c>
      <c r="B8884" s="1">
        <v>43028</v>
      </c>
      <c r="C8884" s="1">
        <v>43033</v>
      </c>
      <c r="D8884" s="1" t="str">
        <f t="shared" si="1380"/>
        <v>Oct</v>
      </c>
      <c r="E8884" t="s">
        <v>38</v>
      </c>
      <c r="F8884" t="s">
        <v>1609</v>
      </c>
      <c r="G8884" t="s">
        <v>33</v>
      </c>
      <c r="H8884" t="s">
        <v>26</v>
      </c>
      <c r="I8884" t="s">
        <v>2326</v>
      </c>
      <c r="J8884" t="s">
        <v>50</v>
      </c>
      <c r="K8884" t="s">
        <v>51</v>
      </c>
      <c r="L8884" s="2">
        <f t="shared" si="1381"/>
        <v>15.284700000000001</v>
      </c>
      <c r="M8884" s="2">
        <f t="shared" si="1382"/>
        <v>15.784000000000002</v>
      </c>
      <c r="N8884" s="2">
        <f t="shared" si="1388"/>
        <v>0.49930000000000163</v>
      </c>
      <c r="O8884" s="2">
        <f t="shared" si="1383"/>
        <v>0.99860000000000326</v>
      </c>
      <c r="P8884" s="2">
        <f t="shared" si="1384"/>
        <v>31.568000000000005</v>
      </c>
      <c r="Q8884" s="2">
        <f t="shared" si="1385"/>
        <v>3.1633299543841962</v>
      </c>
      <c r="R8884">
        <v>2</v>
      </c>
      <c r="S8884">
        <v>0.2</v>
      </c>
      <c r="T8884" s="2">
        <v>15.984000000000002</v>
      </c>
      <c r="U8884" s="3">
        <v>1.3986000000000001</v>
      </c>
      <c r="V8884" s="4">
        <f t="shared" si="1389"/>
        <v>4.375</v>
      </c>
      <c r="W8884" s="2">
        <f t="shared" si="1386"/>
        <v>31.968000000000004</v>
      </c>
    </row>
    <row r="8885" spans="1:23" x14ac:dyDescent="0.25">
      <c r="A8885">
        <f t="shared" si="1387"/>
        <v>2017</v>
      </c>
      <c r="B8885" s="1">
        <v>43028</v>
      </c>
      <c r="C8885" s="1">
        <v>43033</v>
      </c>
      <c r="D8885" s="1" t="str">
        <f t="shared" si="1380"/>
        <v>Oct</v>
      </c>
      <c r="E8885" t="s">
        <v>38</v>
      </c>
      <c r="F8885" t="s">
        <v>1609</v>
      </c>
      <c r="G8885" t="s">
        <v>33</v>
      </c>
      <c r="H8885" t="s">
        <v>26</v>
      </c>
      <c r="I8885" t="s">
        <v>714</v>
      </c>
      <c r="J8885" t="s">
        <v>36</v>
      </c>
      <c r="K8885" t="s">
        <v>60</v>
      </c>
      <c r="L8885" s="2">
        <f t="shared" si="1381"/>
        <v>12.857000000000003</v>
      </c>
      <c r="M8885" s="2">
        <f t="shared" si="1382"/>
        <v>14.152000000000003</v>
      </c>
      <c r="N8885" s="2">
        <f t="shared" si="1388"/>
        <v>1.2949999999999999</v>
      </c>
      <c r="O8885" s="2">
        <f t="shared" si="1383"/>
        <v>3.8849999999999998</v>
      </c>
      <c r="P8885" s="2">
        <f t="shared" si="1384"/>
        <v>42.45600000000001</v>
      </c>
      <c r="Q8885" s="2">
        <f t="shared" si="1385"/>
        <v>9.150650084793666</v>
      </c>
      <c r="R8885">
        <v>3</v>
      </c>
      <c r="S8885">
        <v>0.2</v>
      </c>
      <c r="T8885" s="2">
        <v>14.352000000000002</v>
      </c>
      <c r="U8885" s="3">
        <v>4.4849999999999994</v>
      </c>
      <c r="V8885" s="4">
        <f t="shared" si="1389"/>
        <v>10.416666666666664</v>
      </c>
      <c r="W8885" s="2">
        <f t="shared" si="1386"/>
        <v>43.056000000000004</v>
      </c>
    </row>
    <row r="8886" spans="1:23" x14ac:dyDescent="0.25">
      <c r="A8886">
        <f t="shared" si="1387"/>
        <v>2014</v>
      </c>
      <c r="B8886" s="1">
        <v>41876</v>
      </c>
      <c r="C8886" s="1">
        <v>41881</v>
      </c>
      <c r="D8886" s="1" t="str">
        <f t="shared" si="1380"/>
        <v>Aug</v>
      </c>
      <c r="E8886" t="s">
        <v>38</v>
      </c>
      <c r="F8886" t="s">
        <v>144</v>
      </c>
      <c r="G8886" t="s">
        <v>33</v>
      </c>
      <c r="H8886" t="s">
        <v>80</v>
      </c>
      <c r="I8886" t="s">
        <v>496</v>
      </c>
      <c r="J8886" t="s">
        <v>36</v>
      </c>
      <c r="K8886" t="s">
        <v>53</v>
      </c>
      <c r="L8886" s="2">
        <f t="shared" si="1381"/>
        <v>7.6704000000000008</v>
      </c>
      <c r="M8886" s="2">
        <f t="shared" si="1382"/>
        <v>5.8280000000000012</v>
      </c>
      <c r="N8886" s="2">
        <f t="shared" si="1388"/>
        <v>-1.8423999999999996</v>
      </c>
      <c r="O8886" s="2">
        <f t="shared" si="1383"/>
        <v>-7.3695999999999984</v>
      </c>
      <c r="P8886" s="2">
        <f t="shared" si="1384"/>
        <v>23.312000000000005</v>
      </c>
      <c r="Q8886" s="2">
        <f t="shared" si="1385"/>
        <v>-31.612903225806438</v>
      </c>
      <c r="R8886">
        <v>4</v>
      </c>
      <c r="S8886">
        <v>0.7</v>
      </c>
      <c r="T8886" s="2">
        <v>6.5280000000000014</v>
      </c>
      <c r="U8886" s="3">
        <v>-4.5695999999999994</v>
      </c>
      <c r="V8886" s="4">
        <f t="shared" si="1389"/>
        <v>-17.499999999999993</v>
      </c>
      <c r="W8886" s="2">
        <f t="shared" si="1386"/>
        <v>26.112000000000005</v>
      </c>
    </row>
    <row r="8887" spans="1:23" x14ac:dyDescent="0.25">
      <c r="A8887">
        <f t="shared" si="1387"/>
        <v>2014</v>
      </c>
      <c r="B8887" s="1">
        <v>41876</v>
      </c>
      <c r="C8887" s="1">
        <v>41881</v>
      </c>
      <c r="D8887" s="1" t="str">
        <f t="shared" si="1380"/>
        <v>Aug</v>
      </c>
      <c r="E8887" t="s">
        <v>38</v>
      </c>
      <c r="F8887" t="s">
        <v>144</v>
      </c>
      <c r="G8887" t="s">
        <v>33</v>
      </c>
      <c r="H8887" t="s">
        <v>80</v>
      </c>
      <c r="I8887" t="s">
        <v>1973</v>
      </c>
      <c r="J8887" t="s">
        <v>36</v>
      </c>
      <c r="K8887" t="s">
        <v>53</v>
      </c>
      <c r="L8887" s="2">
        <f t="shared" si="1381"/>
        <v>3.6252000000000004</v>
      </c>
      <c r="M8887" s="2">
        <f t="shared" si="1382"/>
        <v>2.1620000000000008</v>
      </c>
      <c r="N8887" s="2">
        <f t="shared" si="1388"/>
        <v>-1.4631999999999996</v>
      </c>
      <c r="O8887" s="2">
        <f t="shared" si="1383"/>
        <v>-4.3895999999999988</v>
      </c>
      <c r="P8887" s="2">
        <f t="shared" si="1384"/>
        <v>6.4860000000000024</v>
      </c>
      <c r="Q8887" s="2">
        <f t="shared" si="1385"/>
        <v>-67.67807585568913</v>
      </c>
      <c r="R8887">
        <v>3</v>
      </c>
      <c r="S8887">
        <v>0.7</v>
      </c>
      <c r="T8887" s="2">
        <v>2.8620000000000005</v>
      </c>
      <c r="U8887" s="3">
        <v>-2.2896000000000001</v>
      </c>
      <c r="V8887" s="4">
        <f t="shared" si="1389"/>
        <v>-26.666666666666661</v>
      </c>
      <c r="W8887" s="2">
        <f t="shared" si="1386"/>
        <v>8.5860000000000021</v>
      </c>
    </row>
    <row r="8888" spans="1:23" x14ac:dyDescent="0.25">
      <c r="A8888">
        <f t="shared" si="1387"/>
        <v>2014</v>
      </c>
      <c r="B8888" s="1">
        <v>41876</v>
      </c>
      <c r="C8888" s="1">
        <v>41881</v>
      </c>
      <c r="D8888" s="1" t="str">
        <f t="shared" si="1380"/>
        <v>Aug</v>
      </c>
      <c r="E8888" t="s">
        <v>38</v>
      </c>
      <c r="F8888" t="s">
        <v>144</v>
      </c>
      <c r="G8888" t="s">
        <v>33</v>
      </c>
      <c r="H8888" t="s">
        <v>80</v>
      </c>
      <c r="I8888" t="s">
        <v>829</v>
      </c>
      <c r="J8888" t="s">
        <v>36</v>
      </c>
      <c r="K8888" t="s">
        <v>53</v>
      </c>
      <c r="L8888" s="2">
        <f t="shared" si="1381"/>
        <v>22.941600000000001</v>
      </c>
      <c r="M8888" s="2">
        <f t="shared" si="1382"/>
        <v>20.156000000000002</v>
      </c>
      <c r="N8888" s="2">
        <f t="shared" si="1388"/>
        <v>-2.7855999999999987</v>
      </c>
      <c r="O8888" s="2">
        <f t="shared" si="1383"/>
        <v>-22.28479999999999</v>
      </c>
      <c r="P8888" s="2">
        <f t="shared" si="1384"/>
        <v>161.24800000000002</v>
      </c>
      <c r="Q8888" s="2">
        <f t="shared" si="1385"/>
        <v>-13.820202421115294</v>
      </c>
      <c r="R8888">
        <v>8</v>
      </c>
      <c r="S8888">
        <v>0.7</v>
      </c>
      <c r="T8888" s="2">
        <v>20.856000000000002</v>
      </c>
      <c r="U8888" s="3">
        <v>-16.684799999999996</v>
      </c>
      <c r="V8888" s="4">
        <f t="shared" si="1389"/>
        <v>-9.9999999999999964</v>
      </c>
      <c r="W8888" s="2">
        <f t="shared" si="1386"/>
        <v>166.84800000000001</v>
      </c>
    </row>
    <row r="8889" spans="1:23" x14ac:dyDescent="0.25">
      <c r="A8889">
        <f t="shared" si="1387"/>
        <v>2014</v>
      </c>
      <c r="B8889" s="1">
        <v>41847</v>
      </c>
      <c r="C8889" s="1">
        <v>41850</v>
      </c>
      <c r="D8889" s="1" t="str">
        <f t="shared" si="1380"/>
        <v>Jul</v>
      </c>
      <c r="E8889" t="s">
        <v>23</v>
      </c>
      <c r="F8889" t="s">
        <v>422</v>
      </c>
      <c r="G8889" t="s">
        <v>33</v>
      </c>
      <c r="H8889" t="s">
        <v>34</v>
      </c>
      <c r="I8889" t="s">
        <v>1436</v>
      </c>
      <c r="J8889" t="s">
        <v>36</v>
      </c>
      <c r="K8889" t="s">
        <v>43</v>
      </c>
      <c r="L8889" s="2">
        <f t="shared" si="1381"/>
        <v>276.27999999999997</v>
      </c>
      <c r="M8889" s="2">
        <f t="shared" si="1382"/>
        <v>276.27999999999997</v>
      </c>
      <c r="N8889" s="2">
        <f t="shared" si="1388"/>
        <v>0</v>
      </c>
      <c r="O8889" s="2">
        <f t="shared" si="1383"/>
        <v>0</v>
      </c>
      <c r="P8889" s="2">
        <f t="shared" si="1384"/>
        <v>552.55999999999995</v>
      </c>
      <c r="Q8889" s="2">
        <f t="shared" si="1385"/>
        <v>0</v>
      </c>
      <c r="R8889">
        <v>2</v>
      </c>
      <c r="S8889">
        <v>0</v>
      </c>
      <c r="T8889" s="2">
        <v>276.27999999999997</v>
      </c>
      <c r="U8889" s="3">
        <v>0</v>
      </c>
      <c r="V8889" s="4">
        <f t="shared" si="1389"/>
        <v>0</v>
      </c>
      <c r="W8889" s="2">
        <f t="shared" si="1386"/>
        <v>552.55999999999995</v>
      </c>
    </row>
    <row r="8890" spans="1:23" x14ac:dyDescent="0.25">
      <c r="A8890">
        <f t="shared" si="1387"/>
        <v>2017</v>
      </c>
      <c r="B8890" s="1">
        <v>43070</v>
      </c>
      <c r="C8890" s="1">
        <v>43076</v>
      </c>
      <c r="D8890" s="1" t="str">
        <f t="shared" si="1380"/>
        <v>Dec</v>
      </c>
      <c r="E8890" t="s">
        <v>38</v>
      </c>
      <c r="F8890" t="s">
        <v>1705</v>
      </c>
      <c r="G8890" t="s">
        <v>64</v>
      </c>
      <c r="H8890" t="s">
        <v>34</v>
      </c>
      <c r="I8890" t="s">
        <v>908</v>
      </c>
      <c r="J8890" t="s">
        <v>28</v>
      </c>
      <c r="K8890" t="s">
        <v>46</v>
      </c>
      <c r="L8890" s="2">
        <f t="shared" si="1381"/>
        <v>617.74680000000001</v>
      </c>
      <c r="M8890" s="2">
        <f t="shared" si="1382"/>
        <v>629.64</v>
      </c>
      <c r="N8890" s="2">
        <f t="shared" si="1388"/>
        <v>11.893199999999979</v>
      </c>
      <c r="O8890" s="2">
        <f t="shared" si="1383"/>
        <v>107.03879999999981</v>
      </c>
      <c r="P8890" s="2">
        <f t="shared" si="1384"/>
        <v>5666.76</v>
      </c>
      <c r="Q8890" s="2">
        <f t="shared" si="1385"/>
        <v>1.8888888888888855</v>
      </c>
      <c r="R8890">
        <v>9</v>
      </c>
      <c r="S8890">
        <v>0</v>
      </c>
      <c r="T8890" s="2">
        <v>629.64</v>
      </c>
      <c r="U8890" s="3">
        <v>107.03879999999994</v>
      </c>
      <c r="V8890" s="4">
        <f t="shared" si="1389"/>
        <v>1.888888888888888</v>
      </c>
      <c r="W8890" s="2">
        <f t="shared" si="1386"/>
        <v>5666.76</v>
      </c>
    </row>
    <row r="8891" spans="1:23" x14ac:dyDescent="0.25">
      <c r="A8891">
        <f t="shared" si="1387"/>
        <v>2016</v>
      </c>
      <c r="B8891" s="1">
        <v>42660</v>
      </c>
      <c r="C8891" s="1">
        <v>42664</v>
      </c>
      <c r="D8891" s="1" t="str">
        <f t="shared" si="1380"/>
        <v>Oct</v>
      </c>
      <c r="E8891" t="s">
        <v>23</v>
      </c>
      <c r="F8891" t="s">
        <v>2556</v>
      </c>
      <c r="G8891" t="s">
        <v>64</v>
      </c>
      <c r="H8891" t="s">
        <v>65</v>
      </c>
      <c r="I8891" t="s">
        <v>2001</v>
      </c>
      <c r="J8891" t="s">
        <v>50</v>
      </c>
      <c r="K8891" t="s">
        <v>51</v>
      </c>
      <c r="L8891" s="2">
        <f t="shared" si="1381"/>
        <v>376.47490000000005</v>
      </c>
      <c r="M8891" s="2">
        <f t="shared" si="1382"/>
        <v>449.97</v>
      </c>
      <c r="N8891" s="2">
        <f t="shared" si="1388"/>
        <v>73.495099999999979</v>
      </c>
      <c r="O8891" s="2">
        <f t="shared" si="1383"/>
        <v>220.48529999999994</v>
      </c>
      <c r="P8891" s="2">
        <f t="shared" si="1384"/>
        <v>1349.91</v>
      </c>
      <c r="Q8891" s="2">
        <f t="shared" si="1385"/>
        <v>16.333333333333329</v>
      </c>
      <c r="R8891">
        <v>3</v>
      </c>
      <c r="S8891">
        <v>0</v>
      </c>
      <c r="T8891" s="2">
        <v>449.97</v>
      </c>
      <c r="U8891" s="3">
        <v>220.48530000000002</v>
      </c>
      <c r="V8891" s="4">
        <f t="shared" si="1389"/>
        <v>16.333333333333332</v>
      </c>
      <c r="W8891" s="2">
        <f t="shared" si="1386"/>
        <v>1349.91</v>
      </c>
    </row>
    <row r="8892" spans="1:23" x14ac:dyDescent="0.25">
      <c r="A8892">
        <f t="shared" si="1387"/>
        <v>2016</v>
      </c>
      <c r="B8892" s="1">
        <v>42660</v>
      </c>
      <c r="C8892" s="1">
        <v>42664</v>
      </c>
      <c r="D8892" s="1" t="str">
        <f t="shared" si="1380"/>
        <v>Oct</v>
      </c>
      <c r="E8892" t="s">
        <v>23</v>
      </c>
      <c r="F8892" t="s">
        <v>2556</v>
      </c>
      <c r="G8892" t="s">
        <v>64</v>
      </c>
      <c r="H8892" t="s">
        <v>65</v>
      </c>
      <c r="I8892" t="s">
        <v>2012</v>
      </c>
      <c r="J8892" t="s">
        <v>36</v>
      </c>
      <c r="K8892" t="s">
        <v>55</v>
      </c>
      <c r="L8892" s="2">
        <f t="shared" si="1381"/>
        <v>1820.1957000000002</v>
      </c>
      <c r="M8892" s="2">
        <f t="shared" si="1382"/>
        <v>1927.5900000000001</v>
      </c>
      <c r="N8892" s="2">
        <f t="shared" si="1388"/>
        <v>107.39429999999993</v>
      </c>
      <c r="O8892" s="2">
        <f t="shared" si="1383"/>
        <v>751.76009999999951</v>
      </c>
      <c r="P8892" s="2">
        <f t="shared" si="1384"/>
        <v>13493.130000000001</v>
      </c>
      <c r="Q8892" s="2">
        <f t="shared" si="1385"/>
        <v>5.5714285714285676</v>
      </c>
      <c r="R8892">
        <v>7</v>
      </c>
      <c r="S8892">
        <v>0</v>
      </c>
      <c r="T8892" s="2">
        <v>1927.5900000000001</v>
      </c>
      <c r="U8892" s="3">
        <v>751.76010000000008</v>
      </c>
      <c r="V8892" s="4">
        <f t="shared" si="1389"/>
        <v>5.5714285714285712</v>
      </c>
      <c r="W8892" s="2">
        <f t="shared" si="1386"/>
        <v>13493.130000000001</v>
      </c>
    </row>
    <row r="8893" spans="1:23" x14ac:dyDescent="0.25">
      <c r="A8893">
        <f t="shared" si="1387"/>
        <v>2016</v>
      </c>
      <c r="B8893" s="1">
        <v>42629</v>
      </c>
      <c r="C8893" s="1">
        <v>42631</v>
      </c>
      <c r="D8893" s="1" t="str">
        <f t="shared" si="1380"/>
        <v>Sep</v>
      </c>
      <c r="E8893" t="s">
        <v>98</v>
      </c>
      <c r="F8893" t="s">
        <v>460</v>
      </c>
      <c r="G8893" t="s">
        <v>64</v>
      </c>
      <c r="H8893" t="s">
        <v>26</v>
      </c>
      <c r="I8893" t="s">
        <v>143</v>
      </c>
      <c r="J8893" t="s">
        <v>28</v>
      </c>
      <c r="K8893" t="s">
        <v>31</v>
      </c>
      <c r="L8893" s="2">
        <f t="shared" si="1381"/>
        <v>106.5575</v>
      </c>
      <c r="M8893" s="2">
        <f t="shared" si="1382"/>
        <v>121.78</v>
      </c>
      <c r="N8893" s="2">
        <f t="shared" si="1388"/>
        <v>15.222499999999997</v>
      </c>
      <c r="O8893" s="2">
        <f t="shared" si="1383"/>
        <v>30.444999999999993</v>
      </c>
      <c r="P8893" s="2">
        <f t="shared" si="1384"/>
        <v>243.56</v>
      </c>
      <c r="Q8893" s="2">
        <f t="shared" si="1385"/>
        <v>12.499999999999996</v>
      </c>
      <c r="R8893">
        <v>2</v>
      </c>
      <c r="S8893">
        <v>0</v>
      </c>
      <c r="T8893" s="2">
        <v>121.78</v>
      </c>
      <c r="U8893" s="3">
        <v>30.444999999999993</v>
      </c>
      <c r="V8893" s="4">
        <f t="shared" si="1389"/>
        <v>12.499999999999996</v>
      </c>
      <c r="W8893" s="2">
        <f t="shared" si="1386"/>
        <v>243.56</v>
      </c>
    </row>
    <row r="8894" spans="1:23" x14ac:dyDescent="0.25">
      <c r="A8894">
        <f t="shared" si="1387"/>
        <v>2015</v>
      </c>
      <c r="B8894" s="1">
        <v>42339</v>
      </c>
      <c r="C8894" s="1">
        <v>42344</v>
      </c>
      <c r="D8894" s="1" t="str">
        <f t="shared" si="1380"/>
        <v>Dec</v>
      </c>
      <c r="E8894" t="s">
        <v>38</v>
      </c>
      <c r="F8894" t="s">
        <v>2670</v>
      </c>
      <c r="G8894" t="s">
        <v>64</v>
      </c>
      <c r="H8894" t="s">
        <v>34</v>
      </c>
      <c r="I8894" t="s">
        <v>1332</v>
      </c>
      <c r="J8894" t="s">
        <v>28</v>
      </c>
      <c r="K8894" t="s">
        <v>31</v>
      </c>
      <c r="L8894" s="2">
        <f t="shared" si="1381"/>
        <v>2646.9312</v>
      </c>
      <c r="M8894" s="2">
        <f t="shared" si="1382"/>
        <v>2676.4720000000002</v>
      </c>
      <c r="N8894" s="2">
        <f t="shared" si="1388"/>
        <v>29.540800000000218</v>
      </c>
      <c r="O8894" s="2">
        <f t="shared" si="1383"/>
        <v>265.86720000000196</v>
      </c>
      <c r="P8894" s="2">
        <f t="shared" si="1384"/>
        <v>24088.248000000003</v>
      </c>
      <c r="Q8894" s="2">
        <f t="shared" si="1385"/>
        <v>1.1037216156193754</v>
      </c>
      <c r="R8894">
        <v>9</v>
      </c>
      <c r="S8894">
        <v>0.2</v>
      </c>
      <c r="T8894" s="2">
        <v>2676.672</v>
      </c>
      <c r="U8894" s="3">
        <v>267.66720000000009</v>
      </c>
      <c r="V8894" s="4">
        <f t="shared" si="1389"/>
        <v>1.1111111111111116</v>
      </c>
      <c r="W8894" s="2">
        <f t="shared" si="1386"/>
        <v>24090.047999999999</v>
      </c>
    </row>
    <row r="8895" spans="1:23" x14ac:dyDescent="0.25">
      <c r="A8895">
        <f t="shared" si="1387"/>
        <v>2014</v>
      </c>
      <c r="B8895" s="1">
        <v>41856</v>
      </c>
      <c r="C8895" s="1">
        <v>41863</v>
      </c>
      <c r="D8895" s="1" t="str">
        <f t="shared" si="1380"/>
        <v>Aug</v>
      </c>
      <c r="E8895" t="s">
        <v>38</v>
      </c>
      <c r="F8895" t="s">
        <v>196</v>
      </c>
      <c r="G8895" t="s">
        <v>25</v>
      </c>
      <c r="H8895" t="s">
        <v>65</v>
      </c>
      <c r="I8895" t="s">
        <v>1689</v>
      </c>
      <c r="J8895" t="s">
        <v>28</v>
      </c>
      <c r="K8895" t="s">
        <v>41</v>
      </c>
      <c r="L8895" s="2">
        <f t="shared" si="1381"/>
        <v>468.26299999999998</v>
      </c>
      <c r="M8895" s="2">
        <f t="shared" si="1382"/>
        <v>488.92999999999995</v>
      </c>
      <c r="N8895" s="2">
        <f t="shared" si="1388"/>
        <v>20.666999999999973</v>
      </c>
      <c r="O8895" s="2">
        <f t="shared" si="1383"/>
        <v>41.333999999999946</v>
      </c>
      <c r="P8895" s="2">
        <f t="shared" si="1384"/>
        <v>977.8599999999999</v>
      </c>
      <c r="Q8895" s="2">
        <f t="shared" si="1385"/>
        <v>4.2269854580410238</v>
      </c>
      <c r="R8895">
        <v>2</v>
      </c>
      <c r="S8895">
        <v>0.3</v>
      </c>
      <c r="T8895" s="2">
        <v>489.22999999999996</v>
      </c>
      <c r="U8895" s="3">
        <v>41.933999999999997</v>
      </c>
      <c r="V8895" s="4">
        <f t="shared" si="1389"/>
        <v>4.2857142857142856</v>
      </c>
      <c r="W8895" s="2">
        <f t="shared" si="1386"/>
        <v>978.45999999999992</v>
      </c>
    </row>
    <row r="8896" spans="1:23" x14ac:dyDescent="0.25">
      <c r="A8896">
        <f t="shared" si="1387"/>
        <v>2016</v>
      </c>
      <c r="B8896" s="1">
        <v>42597</v>
      </c>
      <c r="C8896" s="1">
        <v>42604</v>
      </c>
      <c r="D8896" s="1" t="str">
        <f t="shared" si="1380"/>
        <v>Aug</v>
      </c>
      <c r="E8896" t="s">
        <v>38</v>
      </c>
      <c r="F8896" t="s">
        <v>754</v>
      </c>
      <c r="G8896" t="s">
        <v>25</v>
      </c>
      <c r="H8896" t="s">
        <v>34</v>
      </c>
      <c r="I8896" t="s">
        <v>898</v>
      </c>
      <c r="J8896" t="s">
        <v>28</v>
      </c>
      <c r="K8896" t="s">
        <v>46</v>
      </c>
      <c r="L8896" s="2">
        <f t="shared" si="1381"/>
        <v>297.46860000000004</v>
      </c>
      <c r="M8896" s="2">
        <f t="shared" si="1382"/>
        <v>312.03000000000003</v>
      </c>
      <c r="N8896" s="2">
        <f t="shared" si="1388"/>
        <v>14.561399999999992</v>
      </c>
      <c r="O8896" s="2">
        <f t="shared" si="1383"/>
        <v>43.684199999999976</v>
      </c>
      <c r="P8896" s="2">
        <f t="shared" si="1384"/>
        <v>936.09000000000015</v>
      </c>
      <c r="Q8896" s="2">
        <f t="shared" si="1385"/>
        <v>4.6666666666666634</v>
      </c>
      <c r="R8896">
        <v>3</v>
      </c>
      <c r="S8896">
        <v>0</v>
      </c>
      <c r="T8896" s="2">
        <v>312.03000000000003</v>
      </c>
      <c r="U8896" s="3">
        <v>43.684200000000018</v>
      </c>
      <c r="V8896" s="4">
        <f t="shared" si="1389"/>
        <v>4.6666666666666679</v>
      </c>
      <c r="W8896" s="2">
        <f t="shared" si="1386"/>
        <v>936.09000000000015</v>
      </c>
    </row>
    <row r="8897" spans="1:23" x14ac:dyDescent="0.25">
      <c r="A8897">
        <f t="shared" si="1387"/>
        <v>2016</v>
      </c>
      <c r="B8897" s="1">
        <v>42597</v>
      </c>
      <c r="C8897" s="1">
        <v>42604</v>
      </c>
      <c r="D8897" s="1" t="str">
        <f t="shared" si="1380"/>
        <v>Aug</v>
      </c>
      <c r="E8897" t="s">
        <v>38</v>
      </c>
      <c r="F8897" t="s">
        <v>754</v>
      </c>
      <c r="G8897" t="s">
        <v>25</v>
      </c>
      <c r="H8897" t="s">
        <v>34</v>
      </c>
      <c r="I8897" t="s">
        <v>1808</v>
      </c>
      <c r="J8897" t="s">
        <v>36</v>
      </c>
      <c r="K8897" t="s">
        <v>43</v>
      </c>
      <c r="L8897" s="2">
        <f t="shared" si="1381"/>
        <v>16.923400000000001</v>
      </c>
      <c r="M8897" s="2">
        <f t="shared" si="1382"/>
        <v>17.940000000000001</v>
      </c>
      <c r="N8897" s="2">
        <f t="shared" si="1388"/>
        <v>1.0166000000000004</v>
      </c>
      <c r="O8897" s="2">
        <f t="shared" si="1383"/>
        <v>3.0498000000000012</v>
      </c>
      <c r="P8897" s="2">
        <f t="shared" si="1384"/>
        <v>53.820000000000007</v>
      </c>
      <c r="Q8897" s="2">
        <f t="shared" si="1385"/>
        <v>5.6666666666666679</v>
      </c>
      <c r="R8897">
        <v>3</v>
      </c>
      <c r="S8897">
        <v>0</v>
      </c>
      <c r="T8897" s="2">
        <v>17.940000000000001</v>
      </c>
      <c r="U8897" s="3">
        <v>3.0497999999999985</v>
      </c>
      <c r="V8897" s="4">
        <f t="shared" si="1389"/>
        <v>5.6666666666666625</v>
      </c>
      <c r="W8897" s="2">
        <f t="shared" si="1386"/>
        <v>53.820000000000007</v>
      </c>
    </row>
    <row r="8898" spans="1:23" x14ac:dyDescent="0.25">
      <c r="A8898">
        <f t="shared" si="1387"/>
        <v>2016</v>
      </c>
      <c r="B8898" s="1">
        <v>42597</v>
      </c>
      <c r="C8898" s="1">
        <v>42604</v>
      </c>
      <c r="D8898" s="1" t="str">
        <f t="shared" ref="D8898:D8961" si="1390">TEXT((B8898),"MMM")</f>
        <v>Aug</v>
      </c>
      <c r="E8898" t="s">
        <v>38</v>
      </c>
      <c r="F8898" t="s">
        <v>754</v>
      </c>
      <c r="G8898" t="s">
        <v>25</v>
      </c>
      <c r="H8898" t="s">
        <v>34</v>
      </c>
      <c r="I8898" t="s">
        <v>494</v>
      </c>
      <c r="J8898" t="s">
        <v>50</v>
      </c>
      <c r="K8898" t="s">
        <v>51</v>
      </c>
      <c r="L8898" s="2">
        <f t="shared" ref="L8898:L8961" si="1391">T8898 - (U8898 / R8898)</f>
        <v>162.15000000000003</v>
      </c>
      <c r="M8898" s="2">
        <f t="shared" ref="M8898:M8961" si="1392">(T8898/1-S8898)</f>
        <v>165.40000000000003</v>
      </c>
      <c r="N8898" s="2">
        <f t="shared" si="1388"/>
        <v>3.25</v>
      </c>
      <c r="O8898" s="2">
        <f t="shared" ref="O8898:O8961" si="1393">N8898*R8898</f>
        <v>9.75</v>
      </c>
      <c r="P8898" s="2">
        <f t="shared" ref="P8898:P8961" si="1394">(M8898*R8898)</f>
        <v>496.2000000000001</v>
      </c>
      <c r="Q8898" s="2">
        <f t="shared" ref="Q8898:Q8961" si="1395">(O8898/(M8898*R8898))*100</f>
        <v>1.9649334945586454</v>
      </c>
      <c r="R8898">
        <v>3</v>
      </c>
      <c r="S8898">
        <v>0.2</v>
      </c>
      <c r="T8898" s="2">
        <v>165.60000000000002</v>
      </c>
      <c r="U8898" s="3">
        <v>10.349999999999994</v>
      </c>
      <c r="V8898" s="4">
        <f t="shared" si="1389"/>
        <v>2.0833333333333317</v>
      </c>
      <c r="W8898" s="2">
        <f t="shared" ref="W8898:W8961" si="1396">R8898*T8898</f>
        <v>496.80000000000007</v>
      </c>
    </row>
    <row r="8899" spans="1:23" x14ac:dyDescent="0.25">
      <c r="A8899">
        <f t="shared" ref="A8899:A8962" si="1397">YEAR(B8899)</f>
        <v>2016</v>
      </c>
      <c r="B8899" s="1">
        <v>42597</v>
      </c>
      <c r="C8899" s="1">
        <v>42604</v>
      </c>
      <c r="D8899" s="1" t="str">
        <f t="shared" si="1390"/>
        <v>Aug</v>
      </c>
      <c r="E8899" t="s">
        <v>38</v>
      </c>
      <c r="F8899" t="s">
        <v>754</v>
      </c>
      <c r="G8899" t="s">
        <v>25</v>
      </c>
      <c r="H8899" t="s">
        <v>34</v>
      </c>
      <c r="I8899" t="s">
        <v>1441</v>
      </c>
      <c r="J8899" t="s">
        <v>36</v>
      </c>
      <c r="K8899" t="s">
        <v>60</v>
      </c>
      <c r="L8899" s="2">
        <f t="shared" si="1391"/>
        <v>33.017600000000002</v>
      </c>
      <c r="M8899" s="2">
        <f t="shared" si="1392"/>
        <v>37.520000000000003</v>
      </c>
      <c r="N8899" s="2">
        <f t="shared" ref="N8899:N8962" si="1398">(M8899-L8899)</f>
        <v>4.5024000000000015</v>
      </c>
      <c r="O8899" s="2">
        <f t="shared" si="1393"/>
        <v>18.009600000000006</v>
      </c>
      <c r="P8899" s="2">
        <f t="shared" si="1394"/>
        <v>150.08000000000001</v>
      </c>
      <c r="Q8899" s="2">
        <f t="shared" si="1395"/>
        <v>12.000000000000004</v>
      </c>
      <c r="R8899">
        <v>4</v>
      </c>
      <c r="S8899">
        <v>0</v>
      </c>
      <c r="T8899" s="2">
        <v>37.520000000000003</v>
      </c>
      <c r="U8899" s="3">
        <v>18.009600000000002</v>
      </c>
      <c r="V8899" s="4">
        <f t="shared" ref="V8899:V8962" si="1399">(U8899/W8899)*100</f>
        <v>12.000000000000002</v>
      </c>
      <c r="W8899" s="2">
        <f t="shared" si="1396"/>
        <v>150.08000000000001</v>
      </c>
    </row>
    <row r="8900" spans="1:23" x14ac:dyDescent="0.25">
      <c r="A8900">
        <f t="shared" si="1397"/>
        <v>2015</v>
      </c>
      <c r="B8900" s="1">
        <v>42223</v>
      </c>
      <c r="C8900" s="1">
        <v>42225</v>
      </c>
      <c r="D8900" s="1" t="str">
        <f t="shared" si="1390"/>
        <v>Aug</v>
      </c>
      <c r="E8900" t="s">
        <v>23</v>
      </c>
      <c r="F8900" t="s">
        <v>1040</v>
      </c>
      <c r="G8900" t="s">
        <v>33</v>
      </c>
      <c r="H8900" t="s">
        <v>26</v>
      </c>
      <c r="I8900" t="s">
        <v>2107</v>
      </c>
      <c r="J8900" t="s">
        <v>50</v>
      </c>
      <c r="K8900" t="s">
        <v>51</v>
      </c>
      <c r="L8900" s="2">
        <f t="shared" si="1391"/>
        <v>445.47300000000007</v>
      </c>
      <c r="M8900" s="2">
        <f t="shared" si="1392"/>
        <v>494.97</v>
      </c>
      <c r="N8900" s="2">
        <f t="shared" si="1398"/>
        <v>49.496999999999957</v>
      </c>
      <c r="O8900" s="2">
        <f t="shared" si="1393"/>
        <v>148.49099999999987</v>
      </c>
      <c r="P8900" s="2">
        <f t="shared" si="1394"/>
        <v>1484.91</v>
      </c>
      <c r="Q8900" s="2">
        <f t="shared" si="1395"/>
        <v>9.9999999999999911</v>
      </c>
      <c r="R8900">
        <v>3</v>
      </c>
      <c r="S8900">
        <v>0</v>
      </c>
      <c r="T8900" s="2">
        <v>494.97</v>
      </c>
      <c r="U8900" s="3">
        <v>148.49099999999996</v>
      </c>
      <c r="V8900" s="4">
        <f t="shared" si="1399"/>
        <v>9.9999999999999964</v>
      </c>
      <c r="W8900" s="2">
        <f t="shared" si="1396"/>
        <v>1484.91</v>
      </c>
    </row>
    <row r="8901" spans="1:23" x14ac:dyDescent="0.25">
      <c r="A8901">
        <f t="shared" si="1397"/>
        <v>2015</v>
      </c>
      <c r="B8901" s="1">
        <v>42223</v>
      </c>
      <c r="C8901" s="1">
        <v>42225</v>
      </c>
      <c r="D8901" s="1" t="str">
        <f t="shared" si="1390"/>
        <v>Aug</v>
      </c>
      <c r="E8901" t="s">
        <v>23</v>
      </c>
      <c r="F8901" t="s">
        <v>1040</v>
      </c>
      <c r="G8901" t="s">
        <v>33</v>
      </c>
      <c r="H8901" t="s">
        <v>26</v>
      </c>
      <c r="I8901" t="s">
        <v>2025</v>
      </c>
      <c r="J8901" t="s">
        <v>36</v>
      </c>
      <c r="K8901" t="s">
        <v>37</v>
      </c>
      <c r="L8901" s="2">
        <f t="shared" si="1391"/>
        <v>19.1709</v>
      </c>
      <c r="M8901" s="2">
        <f t="shared" si="1392"/>
        <v>25.06</v>
      </c>
      <c r="N8901" s="2">
        <f t="shared" si="1398"/>
        <v>5.8890999999999991</v>
      </c>
      <c r="O8901" s="2">
        <f t="shared" si="1393"/>
        <v>11.778199999999998</v>
      </c>
      <c r="P8901" s="2">
        <f t="shared" si="1394"/>
        <v>50.12</v>
      </c>
      <c r="Q8901" s="2">
        <f t="shared" si="1395"/>
        <v>23.5</v>
      </c>
      <c r="R8901">
        <v>2</v>
      </c>
      <c r="S8901">
        <v>0</v>
      </c>
      <c r="T8901" s="2">
        <v>25.06</v>
      </c>
      <c r="U8901" s="3">
        <v>11.778199999999998</v>
      </c>
      <c r="V8901" s="4">
        <f t="shared" si="1399"/>
        <v>23.5</v>
      </c>
      <c r="W8901" s="2">
        <f t="shared" si="1396"/>
        <v>50.12</v>
      </c>
    </row>
    <row r="8902" spans="1:23" x14ac:dyDescent="0.25">
      <c r="A8902">
        <f t="shared" si="1397"/>
        <v>2016</v>
      </c>
      <c r="B8902" s="1">
        <v>42521</v>
      </c>
      <c r="C8902" s="1">
        <v>42525</v>
      </c>
      <c r="D8902" s="1" t="str">
        <f t="shared" si="1390"/>
        <v>May</v>
      </c>
      <c r="E8902" t="s">
        <v>38</v>
      </c>
      <c r="F8902" t="s">
        <v>1450</v>
      </c>
      <c r="G8902" t="s">
        <v>25</v>
      </c>
      <c r="H8902" t="s">
        <v>65</v>
      </c>
      <c r="I8902" t="s">
        <v>2669</v>
      </c>
      <c r="J8902" t="s">
        <v>28</v>
      </c>
      <c r="K8902" t="s">
        <v>46</v>
      </c>
      <c r="L8902" s="2">
        <f t="shared" si="1391"/>
        <v>36.339199999999998</v>
      </c>
      <c r="M8902" s="2">
        <f t="shared" si="1392"/>
        <v>31.463999999999999</v>
      </c>
      <c r="N8902" s="2">
        <f t="shared" si="1398"/>
        <v>-4.8751999999999995</v>
      </c>
      <c r="O8902" s="2">
        <f t="shared" si="1393"/>
        <v>-14.625599999999999</v>
      </c>
      <c r="P8902" s="2">
        <f t="shared" si="1394"/>
        <v>94.391999999999996</v>
      </c>
      <c r="Q8902" s="2">
        <f t="shared" si="1395"/>
        <v>-15.494533435036868</v>
      </c>
      <c r="R8902">
        <v>3</v>
      </c>
      <c r="S8902">
        <v>0.6</v>
      </c>
      <c r="T8902" s="2">
        <v>32.064</v>
      </c>
      <c r="U8902" s="3">
        <v>-12.825599999999994</v>
      </c>
      <c r="V8902" s="4">
        <f t="shared" si="1399"/>
        <v>-13.333333333333327</v>
      </c>
      <c r="W8902" s="2">
        <f t="shared" si="1396"/>
        <v>96.192000000000007</v>
      </c>
    </row>
    <row r="8903" spans="1:23" x14ac:dyDescent="0.25">
      <c r="A8903">
        <f t="shared" si="1397"/>
        <v>2016</v>
      </c>
      <c r="B8903" s="1">
        <v>42521</v>
      </c>
      <c r="C8903" s="1">
        <v>42525</v>
      </c>
      <c r="D8903" s="1" t="str">
        <f t="shared" si="1390"/>
        <v>May</v>
      </c>
      <c r="E8903" t="s">
        <v>38</v>
      </c>
      <c r="F8903" t="s">
        <v>1450</v>
      </c>
      <c r="G8903" t="s">
        <v>25</v>
      </c>
      <c r="H8903" t="s">
        <v>65</v>
      </c>
      <c r="I8903" t="s">
        <v>2666</v>
      </c>
      <c r="J8903" t="s">
        <v>36</v>
      </c>
      <c r="K8903" t="s">
        <v>60</v>
      </c>
      <c r="L8903" s="2">
        <f t="shared" si="1391"/>
        <v>16.819800000000001</v>
      </c>
      <c r="M8903" s="2">
        <f t="shared" si="1392"/>
        <v>18.296000000000003</v>
      </c>
      <c r="N8903" s="2">
        <f t="shared" si="1398"/>
        <v>1.4762000000000022</v>
      </c>
      <c r="O8903" s="2">
        <f t="shared" si="1393"/>
        <v>5.9048000000000087</v>
      </c>
      <c r="P8903" s="2">
        <f t="shared" si="1394"/>
        <v>73.184000000000012</v>
      </c>
      <c r="Q8903" s="2">
        <f t="shared" si="1395"/>
        <v>8.0684302579798981</v>
      </c>
      <c r="R8903">
        <v>4</v>
      </c>
      <c r="S8903">
        <v>0.2</v>
      </c>
      <c r="T8903" s="2">
        <v>18.496000000000002</v>
      </c>
      <c r="U8903" s="3">
        <v>6.7048000000000005</v>
      </c>
      <c r="V8903" s="4">
        <f t="shared" si="1399"/>
        <v>9.0625</v>
      </c>
      <c r="W8903" s="2">
        <f t="shared" si="1396"/>
        <v>73.984000000000009</v>
      </c>
    </row>
    <row r="8904" spans="1:23" x14ac:dyDescent="0.25">
      <c r="A8904">
        <f t="shared" si="1397"/>
        <v>2016</v>
      </c>
      <c r="B8904" s="1">
        <v>42521</v>
      </c>
      <c r="C8904" s="1">
        <v>42525</v>
      </c>
      <c r="D8904" s="1" t="str">
        <f t="shared" si="1390"/>
        <v>May</v>
      </c>
      <c r="E8904" t="s">
        <v>38</v>
      </c>
      <c r="F8904" t="s">
        <v>1450</v>
      </c>
      <c r="G8904" t="s">
        <v>25</v>
      </c>
      <c r="H8904" t="s">
        <v>65</v>
      </c>
      <c r="I8904" t="s">
        <v>2179</v>
      </c>
      <c r="J8904" t="s">
        <v>28</v>
      </c>
      <c r="K8904" t="s">
        <v>31</v>
      </c>
      <c r="L8904" s="2">
        <f t="shared" si="1391"/>
        <v>203.81759999999997</v>
      </c>
      <c r="M8904" s="2">
        <f t="shared" si="1392"/>
        <v>190.77899999999997</v>
      </c>
      <c r="N8904" s="2">
        <f t="shared" si="1398"/>
        <v>-13.038600000000002</v>
      </c>
      <c r="O8904" s="2">
        <f t="shared" si="1393"/>
        <v>-39.115800000000007</v>
      </c>
      <c r="P8904" s="2">
        <f t="shared" si="1394"/>
        <v>572.33699999999988</v>
      </c>
      <c r="Q8904" s="2">
        <f t="shared" si="1395"/>
        <v>-6.8344000125800042</v>
      </c>
      <c r="R8904">
        <v>3</v>
      </c>
      <c r="S8904">
        <v>0.3</v>
      </c>
      <c r="T8904" s="2">
        <v>191.07899999999998</v>
      </c>
      <c r="U8904" s="3">
        <v>-38.215799999999973</v>
      </c>
      <c r="V8904" s="4">
        <f t="shared" si="1399"/>
        <v>-6.6666666666666625</v>
      </c>
      <c r="W8904" s="2">
        <f t="shared" si="1396"/>
        <v>573.23699999999997</v>
      </c>
    </row>
    <row r="8905" spans="1:23" x14ac:dyDescent="0.25">
      <c r="A8905">
        <f t="shared" si="1397"/>
        <v>2016</v>
      </c>
      <c r="B8905" s="1">
        <v>42521</v>
      </c>
      <c r="C8905" s="1">
        <v>42525</v>
      </c>
      <c r="D8905" s="1" t="str">
        <f t="shared" si="1390"/>
        <v>May</v>
      </c>
      <c r="E8905" t="s">
        <v>38</v>
      </c>
      <c r="F8905" t="s">
        <v>1450</v>
      </c>
      <c r="G8905" t="s">
        <v>25</v>
      </c>
      <c r="H8905" t="s">
        <v>65</v>
      </c>
      <c r="I8905" t="s">
        <v>1156</v>
      </c>
      <c r="J8905" t="s">
        <v>36</v>
      </c>
      <c r="K8905" t="s">
        <v>60</v>
      </c>
      <c r="L8905" s="2">
        <f t="shared" si="1391"/>
        <v>8.553600000000003</v>
      </c>
      <c r="M8905" s="2">
        <f t="shared" si="1392"/>
        <v>10.168000000000003</v>
      </c>
      <c r="N8905" s="2">
        <f t="shared" si="1398"/>
        <v>1.6143999999999998</v>
      </c>
      <c r="O8905" s="2">
        <f t="shared" si="1393"/>
        <v>3.2287999999999997</v>
      </c>
      <c r="P8905" s="2">
        <f t="shared" si="1394"/>
        <v>20.336000000000006</v>
      </c>
      <c r="Q8905" s="2">
        <f t="shared" si="1395"/>
        <v>15.877261998426428</v>
      </c>
      <c r="R8905">
        <v>2</v>
      </c>
      <c r="S8905">
        <v>0.2</v>
      </c>
      <c r="T8905" s="2">
        <v>10.368000000000002</v>
      </c>
      <c r="U8905" s="3">
        <v>3.6288</v>
      </c>
      <c r="V8905" s="4">
        <f t="shared" si="1399"/>
        <v>17.499999999999996</v>
      </c>
      <c r="W8905" s="2">
        <f t="shared" si="1396"/>
        <v>20.736000000000004</v>
      </c>
    </row>
    <row r="8906" spans="1:23" x14ac:dyDescent="0.25">
      <c r="A8906">
        <f t="shared" si="1397"/>
        <v>2016</v>
      </c>
      <c r="B8906" s="1">
        <v>42552</v>
      </c>
      <c r="C8906" s="1">
        <v>42552</v>
      </c>
      <c r="D8906" s="1" t="str">
        <f t="shared" si="1390"/>
        <v>Jul</v>
      </c>
      <c r="E8906" t="s">
        <v>528</v>
      </c>
      <c r="F8906" t="s">
        <v>2312</v>
      </c>
      <c r="G8906" t="s">
        <v>64</v>
      </c>
      <c r="H8906" t="s">
        <v>80</v>
      </c>
      <c r="I8906" t="s">
        <v>1415</v>
      </c>
      <c r="J8906" t="s">
        <v>36</v>
      </c>
      <c r="K8906" t="s">
        <v>37</v>
      </c>
      <c r="L8906" s="2">
        <f t="shared" si="1391"/>
        <v>16.4862</v>
      </c>
      <c r="M8906" s="2">
        <f t="shared" si="1392"/>
        <v>30.53</v>
      </c>
      <c r="N8906" s="2">
        <f t="shared" si="1398"/>
        <v>14.043800000000001</v>
      </c>
      <c r="O8906" s="2">
        <f t="shared" si="1393"/>
        <v>14.043800000000001</v>
      </c>
      <c r="P8906" s="2">
        <f t="shared" si="1394"/>
        <v>30.53</v>
      </c>
      <c r="Q8906" s="2">
        <f t="shared" si="1395"/>
        <v>46</v>
      </c>
      <c r="R8906">
        <v>1</v>
      </c>
      <c r="S8906">
        <v>0</v>
      </c>
      <c r="T8906" s="2">
        <v>30.53</v>
      </c>
      <c r="U8906" s="3">
        <v>14.043800000000001</v>
      </c>
      <c r="V8906" s="4">
        <f t="shared" si="1399"/>
        <v>46</v>
      </c>
      <c r="W8906" s="2">
        <f t="shared" si="1396"/>
        <v>30.53</v>
      </c>
    </row>
    <row r="8907" spans="1:23" x14ac:dyDescent="0.25">
      <c r="A8907">
        <f t="shared" si="1397"/>
        <v>2016</v>
      </c>
      <c r="B8907" s="1">
        <v>42552</v>
      </c>
      <c r="C8907" s="1">
        <v>42552</v>
      </c>
      <c r="D8907" s="1" t="str">
        <f t="shared" si="1390"/>
        <v>Jul</v>
      </c>
      <c r="E8907" t="s">
        <v>528</v>
      </c>
      <c r="F8907" t="s">
        <v>2312</v>
      </c>
      <c r="G8907" t="s">
        <v>64</v>
      </c>
      <c r="H8907" t="s">
        <v>80</v>
      </c>
      <c r="I8907" t="s">
        <v>2075</v>
      </c>
      <c r="J8907" t="s">
        <v>50</v>
      </c>
      <c r="K8907" t="s">
        <v>86</v>
      </c>
      <c r="L8907" s="2">
        <f t="shared" si="1391"/>
        <v>28.783999999999999</v>
      </c>
      <c r="M8907" s="2">
        <f t="shared" si="1392"/>
        <v>30.839999999999996</v>
      </c>
      <c r="N8907" s="2">
        <f t="shared" si="1398"/>
        <v>2.0559999999999974</v>
      </c>
      <c r="O8907" s="2">
        <f t="shared" si="1393"/>
        <v>6.1679999999999922</v>
      </c>
      <c r="P8907" s="2">
        <f t="shared" si="1394"/>
        <v>92.519999999999982</v>
      </c>
      <c r="Q8907" s="2">
        <f t="shared" si="1395"/>
        <v>6.6666666666666599</v>
      </c>
      <c r="R8907">
        <v>3</v>
      </c>
      <c r="S8907">
        <v>0</v>
      </c>
      <c r="T8907" s="2">
        <v>30.839999999999996</v>
      </c>
      <c r="U8907" s="3">
        <v>6.1679999999999975</v>
      </c>
      <c r="V8907" s="4">
        <f t="shared" si="1399"/>
        <v>6.6666666666666652</v>
      </c>
      <c r="W8907" s="2">
        <f t="shared" si="1396"/>
        <v>92.519999999999982</v>
      </c>
    </row>
    <row r="8908" spans="1:23" x14ac:dyDescent="0.25">
      <c r="A8908">
        <f t="shared" si="1397"/>
        <v>2016</v>
      </c>
      <c r="B8908" s="1">
        <v>42552</v>
      </c>
      <c r="C8908" s="1">
        <v>42552</v>
      </c>
      <c r="D8908" s="1" t="str">
        <f t="shared" si="1390"/>
        <v>Jul</v>
      </c>
      <c r="E8908" t="s">
        <v>528</v>
      </c>
      <c r="F8908" t="s">
        <v>2312</v>
      </c>
      <c r="G8908" t="s">
        <v>64</v>
      </c>
      <c r="H8908" t="s">
        <v>80</v>
      </c>
      <c r="I8908" t="s">
        <v>266</v>
      </c>
      <c r="J8908" t="s">
        <v>36</v>
      </c>
      <c r="K8908" t="s">
        <v>60</v>
      </c>
      <c r="L8908" s="2">
        <f t="shared" si="1391"/>
        <v>71.307000000000002</v>
      </c>
      <c r="M8908" s="2">
        <f t="shared" si="1392"/>
        <v>75.06</v>
      </c>
      <c r="N8908" s="2">
        <f t="shared" si="1398"/>
        <v>3.7530000000000001</v>
      </c>
      <c r="O8908" s="2">
        <f t="shared" si="1393"/>
        <v>33.777000000000001</v>
      </c>
      <c r="P8908" s="2">
        <f t="shared" si="1394"/>
        <v>675.54</v>
      </c>
      <c r="Q8908" s="2">
        <f t="shared" si="1395"/>
        <v>5</v>
      </c>
      <c r="R8908">
        <v>9</v>
      </c>
      <c r="S8908">
        <v>0</v>
      </c>
      <c r="T8908" s="2">
        <v>75.06</v>
      </c>
      <c r="U8908" s="3">
        <v>33.776999999999994</v>
      </c>
      <c r="V8908" s="4">
        <f t="shared" si="1399"/>
        <v>5</v>
      </c>
      <c r="W8908" s="2">
        <f t="shared" si="1396"/>
        <v>675.54</v>
      </c>
    </row>
    <row r="8909" spans="1:23" x14ac:dyDescent="0.25">
      <c r="A8909">
        <f t="shared" si="1397"/>
        <v>2016</v>
      </c>
      <c r="B8909" s="1">
        <v>42722</v>
      </c>
      <c r="C8909" s="1">
        <v>42724</v>
      </c>
      <c r="D8909" s="1" t="str">
        <f t="shared" si="1390"/>
        <v>Dec</v>
      </c>
      <c r="E8909" t="s">
        <v>98</v>
      </c>
      <c r="F8909" t="s">
        <v>2188</v>
      </c>
      <c r="G8909" t="s">
        <v>33</v>
      </c>
      <c r="H8909" t="s">
        <v>34</v>
      </c>
      <c r="I8909" t="s">
        <v>320</v>
      </c>
      <c r="J8909" t="s">
        <v>50</v>
      </c>
      <c r="K8909" t="s">
        <v>51</v>
      </c>
      <c r="L8909" s="2">
        <f t="shared" si="1391"/>
        <v>66.019200000000012</v>
      </c>
      <c r="M8909" s="2">
        <f t="shared" si="1392"/>
        <v>66.77600000000001</v>
      </c>
      <c r="N8909" s="2">
        <f t="shared" si="1398"/>
        <v>0.75679999999999836</v>
      </c>
      <c r="O8909" s="2">
        <f t="shared" si="1393"/>
        <v>5.2975999999999885</v>
      </c>
      <c r="P8909" s="2">
        <f t="shared" si="1394"/>
        <v>467.43200000000007</v>
      </c>
      <c r="Q8909" s="2">
        <f t="shared" si="1395"/>
        <v>1.1333413202348124</v>
      </c>
      <c r="R8909">
        <v>7</v>
      </c>
      <c r="S8909">
        <v>0.2</v>
      </c>
      <c r="T8909" s="2">
        <v>66.976000000000013</v>
      </c>
      <c r="U8909" s="3">
        <v>6.6976000000000013</v>
      </c>
      <c r="V8909" s="4">
        <f t="shared" si="1399"/>
        <v>1.4285714285714286</v>
      </c>
      <c r="W8909" s="2">
        <f t="shared" si="1396"/>
        <v>468.83200000000011</v>
      </c>
    </row>
    <row r="8910" spans="1:23" x14ac:dyDescent="0.25">
      <c r="A8910">
        <f t="shared" si="1397"/>
        <v>2015</v>
      </c>
      <c r="B8910" s="1">
        <v>42030</v>
      </c>
      <c r="C8910" s="1">
        <v>42036</v>
      </c>
      <c r="D8910" s="1" t="str">
        <f t="shared" si="1390"/>
        <v>Jan</v>
      </c>
      <c r="E8910" t="s">
        <v>38</v>
      </c>
      <c r="F8910" t="s">
        <v>1960</v>
      </c>
      <c r="G8910" t="s">
        <v>33</v>
      </c>
      <c r="H8910" t="s">
        <v>34</v>
      </c>
      <c r="I8910" t="s">
        <v>1918</v>
      </c>
      <c r="J8910" t="s">
        <v>36</v>
      </c>
      <c r="K8910" t="s">
        <v>60</v>
      </c>
      <c r="L8910" s="2">
        <f t="shared" si="1391"/>
        <v>172.21359999999999</v>
      </c>
      <c r="M8910" s="2">
        <f t="shared" si="1392"/>
        <v>182.72</v>
      </c>
      <c r="N8910" s="2">
        <f t="shared" si="1398"/>
        <v>10.506400000000014</v>
      </c>
      <c r="O8910" s="2">
        <f t="shared" si="1393"/>
        <v>84.051200000000108</v>
      </c>
      <c r="P8910" s="2">
        <f t="shared" si="1394"/>
        <v>1461.76</v>
      </c>
      <c r="Q8910" s="2">
        <f t="shared" si="1395"/>
        <v>5.7500000000000071</v>
      </c>
      <c r="R8910">
        <v>8</v>
      </c>
      <c r="S8910">
        <v>0</v>
      </c>
      <c r="T8910" s="2">
        <v>182.72</v>
      </c>
      <c r="U8910" s="3">
        <v>84.051199999999994</v>
      </c>
      <c r="V8910" s="4">
        <f t="shared" si="1399"/>
        <v>5.75</v>
      </c>
      <c r="W8910" s="2">
        <f t="shared" si="1396"/>
        <v>1461.76</v>
      </c>
    </row>
    <row r="8911" spans="1:23" x14ac:dyDescent="0.25">
      <c r="A8911">
        <f t="shared" si="1397"/>
        <v>2017</v>
      </c>
      <c r="B8911" s="1">
        <v>43036</v>
      </c>
      <c r="C8911" s="1">
        <v>43040</v>
      </c>
      <c r="D8911" s="1" t="str">
        <f t="shared" si="1390"/>
        <v>Oct</v>
      </c>
      <c r="E8911" t="s">
        <v>38</v>
      </c>
      <c r="F8911" t="s">
        <v>679</v>
      </c>
      <c r="G8911" t="s">
        <v>25</v>
      </c>
      <c r="H8911" t="s">
        <v>80</v>
      </c>
      <c r="I8911" t="s">
        <v>273</v>
      </c>
      <c r="J8911" t="s">
        <v>36</v>
      </c>
      <c r="K8911" t="s">
        <v>37</v>
      </c>
      <c r="L8911" s="2">
        <f t="shared" si="1391"/>
        <v>18.494299999999999</v>
      </c>
      <c r="M8911" s="2">
        <f t="shared" si="1392"/>
        <v>21.93</v>
      </c>
      <c r="N8911" s="2">
        <f t="shared" si="1398"/>
        <v>3.4357000000000006</v>
      </c>
      <c r="O8911" s="2">
        <f t="shared" si="1393"/>
        <v>10.307100000000002</v>
      </c>
      <c r="P8911" s="2">
        <f t="shared" si="1394"/>
        <v>65.789999999999992</v>
      </c>
      <c r="Q8911" s="2">
        <f t="shared" si="1395"/>
        <v>15.66666666666667</v>
      </c>
      <c r="R8911">
        <v>3</v>
      </c>
      <c r="S8911">
        <v>0</v>
      </c>
      <c r="T8911" s="2">
        <v>21.93</v>
      </c>
      <c r="U8911" s="3">
        <v>10.307099999999998</v>
      </c>
      <c r="V8911" s="4">
        <f t="shared" si="1399"/>
        <v>15.666666666666664</v>
      </c>
      <c r="W8911" s="2">
        <f t="shared" si="1396"/>
        <v>65.789999999999992</v>
      </c>
    </row>
    <row r="8912" spans="1:23" x14ac:dyDescent="0.25">
      <c r="A8912">
        <f t="shared" si="1397"/>
        <v>2017</v>
      </c>
      <c r="B8912" s="1">
        <v>43043</v>
      </c>
      <c r="C8912" s="1">
        <v>43047</v>
      </c>
      <c r="D8912" s="1" t="str">
        <f t="shared" si="1390"/>
        <v>Nov</v>
      </c>
      <c r="E8912" t="s">
        <v>38</v>
      </c>
      <c r="F8912" t="s">
        <v>828</v>
      </c>
      <c r="G8912" t="s">
        <v>25</v>
      </c>
      <c r="H8912" t="s">
        <v>26</v>
      </c>
      <c r="I8912" t="s">
        <v>683</v>
      </c>
      <c r="J8912" t="s">
        <v>50</v>
      </c>
      <c r="K8912" t="s">
        <v>86</v>
      </c>
      <c r="L8912" s="2">
        <f t="shared" si="1391"/>
        <v>90.777300000000011</v>
      </c>
      <c r="M8912" s="2">
        <f t="shared" si="1392"/>
        <v>95.77600000000001</v>
      </c>
      <c r="N8912" s="2">
        <f t="shared" si="1398"/>
        <v>4.9986999999999995</v>
      </c>
      <c r="O8912" s="2">
        <f t="shared" si="1393"/>
        <v>14.996099999999998</v>
      </c>
      <c r="P8912" s="2">
        <f t="shared" si="1394"/>
        <v>287.32800000000003</v>
      </c>
      <c r="Q8912" s="2">
        <f t="shared" si="1395"/>
        <v>5.2191572001336439</v>
      </c>
      <c r="R8912">
        <v>3</v>
      </c>
      <c r="S8912">
        <v>0.2</v>
      </c>
      <c r="T8912" s="2">
        <v>95.976000000000013</v>
      </c>
      <c r="U8912" s="3">
        <v>15.596099999999996</v>
      </c>
      <c r="V8912" s="4">
        <f t="shared" si="1399"/>
        <v>5.4166666666666643</v>
      </c>
      <c r="W8912" s="2">
        <f t="shared" si="1396"/>
        <v>287.92800000000005</v>
      </c>
    </row>
    <row r="8913" spans="1:23" x14ac:dyDescent="0.25">
      <c r="A8913">
        <f t="shared" si="1397"/>
        <v>2017</v>
      </c>
      <c r="B8913" s="1">
        <v>43043</v>
      </c>
      <c r="C8913" s="1">
        <v>43047</v>
      </c>
      <c r="D8913" s="1" t="str">
        <f t="shared" si="1390"/>
        <v>Nov</v>
      </c>
      <c r="E8913" t="s">
        <v>38</v>
      </c>
      <c r="F8913" t="s">
        <v>828</v>
      </c>
      <c r="G8913" t="s">
        <v>25</v>
      </c>
      <c r="H8913" t="s">
        <v>26</v>
      </c>
      <c r="I8913" t="s">
        <v>2607</v>
      </c>
      <c r="J8913" t="s">
        <v>50</v>
      </c>
      <c r="K8913" t="s">
        <v>51</v>
      </c>
      <c r="L8913" s="2">
        <f t="shared" si="1391"/>
        <v>147.52619999999999</v>
      </c>
      <c r="M8913" s="2">
        <f t="shared" si="1392"/>
        <v>143.72800000000001</v>
      </c>
      <c r="N8913" s="2">
        <f t="shared" si="1398"/>
        <v>-3.79819999999998</v>
      </c>
      <c r="O8913" s="2">
        <f t="shared" si="1393"/>
        <v>-34.18379999999982</v>
      </c>
      <c r="P8913" s="2">
        <f t="shared" si="1394"/>
        <v>1293.5520000000001</v>
      </c>
      <c r="Q8913" s="2">
        <f t="shared" si="1395"/>
        <v>-2.6426305243237085</v>
      </c>
      <c r="R8913">
        <v>9</v>
      </c>
      <c r="S8913">
        <v>0.2</v>
      </c>
      <c r="T8913" s="2">
        <v>143.928</v>
      </c>
      <c r="U8913" s="3">
        <v>-32.383800000000008</v>
      </c>
      <c r="V8913" s="4">
        <f t="shared" si="1399"/>
        <v>-2.5000000000000009</v>
      </c>
      <c r="W8913" s="2">
        <f t="shared" si="1396"/>
        <v>1295.3519999999999</v>
      </c>
    </row>
    <row r="8914" spans="1:23" x14ac:dyDescent="0.25">
      <c r="A8914">
        <f t="shared" si="1397"/>
        <v>2017</v>
      </c>
      <c r="B8914" s="1">
        <v>43043</v>
      </c>
      <c r="C8914" s="1">
        <v>43047</v>
      </c>
      <c r="D8914" s="1" t="str">
        <f t="shared" si="1390"/>
        <v>Nov</v>
      </c>
      <c r="E8914" t="s">
        <v>38</v>
      </c>
      <c r="F8914" t="s">
        <v>828</v>
      </c>
      <c r="G8914" t="s">
        <v>25</v>
      </c>
      <c r="H8914" t="s">
        <v>26</v>
      </c>
      <c r="I8914" t="s">
        <v>1506</v>
      </c>
      <c r="J8914" t="s">
        <v>36</v>
      </c>
      <c r="K8914" t="s">
        <v>53</v>
      </c>
      <c r="L8914" s="2">
        <f t="shared" si="1391"/>
        <v>5.0490000000000013</v>
      </c>
      <c r="M8914" s="2">
        <f t="shared" si="1392"/>
        <v>2.8640000000000008</v>
      </c>
      <c r="N8914" s="2">
        <f t="shared" si="1398"/>
        <v>-2.1850000000000005</v>
      </c>
      <c r="O8914" s="2">
        <f t="shared" si="1393"/>
        <v>-4.370000000000001</v>
      </c>
      <c r="P8914" s="2">
        <f t="shared" si="1394"/>
        <v>5.7280000000000015</v>
      </c>
      <c r="Q8914" s="2">
        <f t="shared" si="1395"/>
        <v>-76.291899441340789</v>
      </c>
      <c r="R8914">
        <v>2</v>
      </c>
      <c r="S8914">
        <v>0.7</v>
      </c>
      <c r="T8914" s="2">
        <v>3.5640000000000009</v>
      </c>
      <c r="U8914" s="3">
        <v>-2.9700000000000006</v>
      </c>
      <c r="V8914" s="4">
        <f t="shared" si="1399"/>
        <v>-41.666666666666664</v>
      </c>
      <c r="W8914" s="2">
        <f t="shared" si="1396"/>
        <v>7.1280000000000019</v>
      </c>
    </row>
    <row r="8915" spans="1:23" x14ac:dyDescent="0.25">
      <c r="A8915">
        <f t="shared" si="1397"/>
        <v>2017</v>
      </c>
      <c r="B8915" s="1">
        <v>43043</v>
      </c>
      <c r="C8915" s="1">
        <v>43047</v>
      </c>
      <c r="D8915" s="1" t="str">
        <f t="shared" si="1390"/>
        <v>Nov</v>
      </c>
      <c r="E8915" t="s">
        <v>38</v>
      </c>
      <c r="F8915" t="s">
        <v>828</v>
      </c>
      <c r="G8915" t="s">
        <v>25</v>
      </c>
      <c r="H8915" t="s">
        <v>26</v>
      </c>
      <c r="I8915" t="s">
        <v>1583</v>
      </c>
      <c r="J8915" t="s">
        <v>36</v>
      </c>
      <c r="K8915" t="s">
        <v>37</v>
      </c>
      <c r="L8915" s="2">
        <f t="shared" si="1391"/>
        <v>4.0656000000000008</v>
      </c>
      <c r="M8915" s="2">
        <f t="shared" si="1392"/>
        <v>4.7280000000000006</v>
      </c>
      <c r="N8915" s="2">
        <f t="shared" si="1398"/>
        <v>0.66239999999999988</v>
      </c>
      <c r="O8915" s="2">
        <f t="shared" si="1393"/>
        <v>1.3247999999999998</v>
      </c>
      <c r="P8915" s="2">
        <f t="shared" si="1394"/>
        <v>9.4560000000000013</v>
      </c>
      <c r="Q8915" s="2">
        <f t="shared" si="1395"/>
        <v>14.010152284263954</v>
      </c>
      <c r="R8915">
        <v>2</v>
      </c>
      <c r="S8915">
        <v>0.2</v>
      </c>
      <c r="T8915" s="2">
        <v>4.9280000000000008</v>
      </c>
      <c r="U8915" s="3">
        <v>1.7247999999999997</v>
      </c>
      <c r="V8915" s="4">
        <f t="shared" si="1399"/>
        <v>17.499999999999993</v>
      </c>
      <c r="W8915" s="2">
        <f t="shared" si="1396"/>
        <v>9.8560000000000016</v>
      </c>
    </row>
    <row r="8916" spans="1:23" x14ac:dyDescent="0.25">
      <c r="A8916">
        <f t="shared" si="1397"/>
        <v>2016</v>
      </c>
      <c r="B8916" s="1">
        <v>42499</v>
      </c>
      <c r="C8916" s="1">
        <v>42503</v>
      </c>
      <c r="D8916" s="1" t="str">
        <f t="shared" si="1390"/>
        <v>May</v>
      </c>
      <c r="E8916" t="s">
        <v>38</v>
      </c>
      <c r="F8916" t="s">
        <v>208</v>
      </c>
      <c r="G8916" t="s">
        <v>33</v>
      </c>
      <c r="H8916" t="s">
        <v>65</v>
      </c>
      <c r="I8916" t="s">
        <v>811</v>
      </c>
      <c r="J8916" t="s">
        <v>36</v>
      </c>
      <c r="K8916" t="s">
        <v>43</v>
      </c>
      <c r="L8916" s="2">
        <f t="shared" si="1391"/>
        <v>838.80900000000008</v>
      </c>
      <c r="M8916" s="2">
        <f t="shared" si="1392"/>
        <v>856.45600000000002</v>
      </c>
      <c r="N8916" s="2">
        <f t="shared" si="1398"/>
        <v>17.646999999999935</v>
      </c>
      <c r="O8916" s="2">
        <f t="shared" si="1393"/>
        <v>105.88199999999961</v>
      </c>
      <c r="P8916" s="2">
        <f t="shared" si="1394"/>
        <v>5138.7359999999999</v>
      </c>
      <c r="Q8916" s="2">
        <f t="shared" si="1395"/>
        <v>2.0604677881875935</v>
      </c>
      <c r="R8916">
        <v>6</v>
      </c>
      <c r="S8916">
        <v>0.2</v>
      </c>
      <c r="T8916" s="2">
        <v>856.65600000000006</v>
      </c>
      <c r="U8916" s="3">
        <v>107.08199999999985</v>
      </c>
      <c r="V8916" s="4">
        <f t="shared" si="1399"/>
        <v>2.0833333333333299</v>
      </c>
      <c r="W8916" s="2">
        <f t="shared" si="1396"/>
        <v>5139.9360000000006</v>
      </c>
    </row>
    <row r="8917" spans="1:23" x14ac:dyDescent="0.25">
      <c r="A8917">
        <f t="shared" si="1397"/>
        <v>2016</v>
      </c>
      <c r="B8917" s="1">
        <v>42499</v>
      </c>
      <c r="C8917" s="1">
        <v>42503</v>
      </c>
      <c r="D8917" s="1" t="str">
        <f t="shared" si="1390"/>
        <v>May</v>
      </c>
      <c r="E8917" t="s">
        <v>38</v>
      </c>
      <c r="F8917" t="s">
        <v>208</v>
      </c>
      <c r="G8917" t="s">
        <v>33</v>
      </c>
      <c r="H8917" t="s">
        <v>65</v>
      </c>
      <c r="I8917" t="s">
        <v>183</v>
      </c>
      <c r="J8917" t="s">
        <v>36</v>
      </c>
      <c r="K8917" t="s">
        <v>53</v>
      </c>
      <c r="L8917" s="2">
        <f t="shared" si="1391"/>
        <v>18.2928</v>
      </c>
      <c r="M8917" s="2">
        <f t="shared" si="1392"/>
        <v>12.383999999999997</v>
      </c>
      <c r="N8917" s="2">
        <f t="shared" si="1398"/>
        <v>-5.9088000000000029</v>
      </c>
      <c r="O8917" s="2">
        <f t="shared" si="1393"/>
        <v>-23.635200000000012</v>
      </c>
      <c r="P8917" s="2">
        <f t="shared" si="1394"/>
        <v>49.535999999999987</v>
      </c>
      <c r="Q8917" s="2">
        <f t="shared" si="1395"/>
        <v>-47.71317829457368</v>
      </c>
      <c r="R8917">
        <v>4</v>
      </c>
      <c r="S8917">
        <v>0.8</v>
      </c>
      <c r="T8917" s="2">
        <v>13.183999999999997</v>
      </c>
      <c r="U8917" s="3">
        <v>-20.435200000000002</v>
      </c>
      <c r="V8917" s="4">
        <f t="shared" si="1399"/>
        <v>-38.750000000000014</v>
      </c>
      <c r="W8917" s="2">
        <f t="shared" si="1396"/>
        <v>52.73599999999999</v>
      </c>
    </row>
    <row r="8918" spans="1:23" x14ac:dyDescent="0.25">
      <c r="A8918">
        <f t="shared" si="1397"/>
        <v>2016</v>
      </c>
      <c r="B8918" s="1">
        <v>42499</v>
      </c>
      <c r="C8918" s="1">
        <v>42503</v>
      </c>
      <c r="D8918" s="1" t="str">
        <f t="shared" si="1390"/>
        <v>May</v>
      </c>
      <c r="E8918" t="s">
        <v>38</v>
      </c>
      <c r="F8918" t="s">
        <v>208</v>
      </c>
      <c r="G8918" t="s">
        <v>33</v>
      </c>
      <c r="H8918" t="s">
        <v>65</v>
      </c>
      <c r="I8918" t="s">
        <v>2522</v>
      </c>
      <c r="J8918" t="s">
        <v>36</v>
      </c>
      <c r="K8918" t="s">
        <v>55</v>
      </c>
      <c r="L8918" s="2">
        <f t="shared" si="1391"/>
        <v>81.713199999999986</v>
      </c>
      <c r="M8918" s="2">
        <f t="shared" si="1392"/>
        <v>47.983999999999988</v>
      </c>
      <c r="N8918" s="2">
        <f t="shared" si="1398"/>
        <v>-33.729199999999999</v>
      </c>
      <c r="O8918" s="2">
        <f t="shared" si="1393"/>
        <v>-134.91679999999999</v>
      </c>
      <c r="P8918" s="2">
        <f t="shared" si="1394"/>
        <v>191.93599999999995</v>
      </c>
      <c r="Q8918" s="2">
        <f t="shared" si="1395"/>
        <v>-70.292597532510854</v>
      </c>
      <c r="R8918">
        <v>4</v>
      </c>
      <c r="S8918">
        <v>0.8</v>
      </c>
      <c r="T8918" s="2">
        <v>48.783999999999985</v>
      </c>
      <c r="U8918" s="3">
        <v>-131.71680000000001</v>
      </c>
      <c r="V8918" s="4">
        <f t="shared" si="1399"/>
        <v>-67.500000000000028</v>
      </c>
      <c r="W8918" s="2">
        <f t="shared" si="1396"/>
        <v>195.13599999999994</v>
      </c>
    </row>
    <row r="8919" spans="1:23" x14ac:dyDescent="0.25">
      <c r="A8919">
        <f t="shared" si="1397"/>
        <v>2016</v>
      </c>
      <c r="B8919" s="1">
        <v>42499</v>
      </c>
      <c r="C8919" s="1">
        <v>42503</v>
      </c>
      <c r="D8919" s="1" t="str">
        <f t="shared" si="1390"/>
        <v>May</v>
      </c>
      <c r="E8919" t="s">
        <v>38</v>
      </c>
      <c r="F8919" t="s">
        <v>208</v>
      </c>
      <c r="G8919" t="s">
        <v>33</v>
      </c>
      <c r="H8919" t="s">
        <v>65</v>
      </c>
      <c r="I8919" t="s">
        <v>252</v>
      </c>
      <c r="J8919" t="s">
        <v>36</v>
      </c>
      <c r="K8919" t="s">
        <v>60</v>
      </c>
      <c r="L8919" s="2">
        <f t="shared" si="1391"/>
        <v>63.228000000000002</v>
      </c>
      <c r="M8919" s="2">
        <f t="shared" si="1392"/>
        <v>76.44</v>
      </c>
      <c r="N8919" s="2">
        <f t="shared" si="1398"/>
        <v>13.211999999999996</v>
      </c>
      <c r="O8919" s="2">
        <f t="shared" si="1393"/>
        <v>26.423999999999992</v>
      </c>
      <c r="P8919" s="2">
        <f t="shared" si="1394"/>
        <v>152.88</v>
      </c>
      <c r="Q8919" s="2">
        <f t="shared" si="1395"/>
        <v>17.284144427001564</v>
      </c>
      <c r="R8919">
        <v>2</v>
      </c>
      <c r="S8919">
        <v>0.2</v>
      </c>
      <c r="T8919" s="2">
        <v>76.64</v>
      </c>
      <c r="U8919" s="3">
        <v>26.823999999999995</v>
      </c>
      <c r="V8919" s="4">
        <f t="shared" si="1399"/>
        <v>17.499999999999996</v>
      </c>
      <c r="W8919" s="2">
        <f t="shared" si="1396"/>
        <v>153.28</v>
      </c>
    </row>
    <row r="8920" spans="1:23" x14ac:dyDescent="0.25">
      <c r="A8920">
        <f t="shared" si="1397"/>
        <v>2016</v>
      </c>
      <c r="B8920" s="1">
        <v>42499</v>
      </c>
      <c r="C8920" s="1">
        <v>42503</v>
      </c>
      <c r="D8920" s="1" t="str">
        <f t="shared" si="1390"/>
        <v>May</v>
      </c>
      <c r="E8920" t="s">
        <v>38</v>
      </c>
      <c r="F8920" t="s">
        <v>208</v>
      </c>
      <c r="G8920" t="s">
        <v>33</v>
      </c>
      <c r="H8920" t="s">
        <v>65</v>
      </c>
      <c r="I8920" t="s">
        <v>1656</v>
      </c>
      <c r="J8920" t="s">
        <v>36</v>
      </c>
      <c r="K8920" t="s">
        <v>53</v>
      </c>
      <c r="L8920" s="2">
        <f t="shared" si="1391"/>
        <v>23.159999999999993</v>
      </c>
      <c r="M8920" s="2">
        <f t="shared" si="1392"/>
        <v>17.727999999999994</v>
      </c>
      <c r="N8920" s="2">
        <f t="shared" si="1398"/>
        <v>-5.4319999999999986</v>
      </c>
      <c r="O8920" s="2">
        <f t="shared" si="1393"/>
        <v>-32.591999999999992</v>
      </c>
      <c r="P8920" s="2">
        <f t="shared" si="1394"/>
        <v>106.36799999999997</v>
      </c>
      <c r="Q8920" s="2">
        <f t="shared" si="1395"/>
        <v>-30.640794223826717</v>
      </c>
      <c r="R8920">
        <v>6</v>
      </c>
      <c r="S8920">
        <v>0.8</v>
      </c>
      <c r="T8920" s="2">
        <v>18.527999999999995</v>
      </c>
      <c r="U8920" s="3">
        <v>-27.791999999999994</v>
      </c>
      <c r="V8920" s="4">
        <f t="shared" si="1399"/>
        <v>-25</v>
      </c>
      <c r="W8920" s="2">
        <f t="shared" si="1396"/>
        <v>111.16799999999998</v>
      </c>
    </row>
    <row r="8921" spans="1:23" x14ac:dyDescent="0.25">
      <c r="A8921">
        <f t="shared" si="1397"/>
        <v>2014</v>
      </c>
      <c r="B8921" s="1">
        <v>41731</v>
      </c>
      <c r="C8921" s="1">
        <v>41737</v>
      </c>
      <c r="D8921" s="1" t="str">
        <f t="shared" si="1390"/>
        <v>Apr</v>
      </c>
      <c r="E8921" t="s">
        <v>38</v>
      </c>
      <c r="F8921" t="s">
        <v>2298</v>
      </c>
      <c r="G8921" t="s">
        <v>33</v>
      </c>
      <c r="H8921" t="s">
        <v>26</v>
      </c>
      <c r="I8921" t="s">
        <v>2558</v>
      </c>
      <c r="J8921" t="s">
        <v>28</v>
      </c>
      <c r="K8921" t="s">
        <v>46</v>
      </c>
      <c r="L8921" s="2">
        <f t="shared" si="1391"/>
        <v>154.58160000000001</v>
      </c>
      <c r="M8921" s="2">
        <f t="shared" si="1392"/>
        <v>177.68</v>
      </c>
      <c r="N8921" s="2">
        <f t="shared" si="1398"/>
        <v>23.098399999999998</v>
      </c>
      <c r="O8921" s="2">
        <f t="shared" si="1393"/>
        <v>46.196799999999996</v>
      </c>
      <c r="P8921" s="2">
        <f t="shared" si="1394"/>
        <v>355.36</v>
      </c>
      <c r="Q8921" s="2">
        <f t="shared" si="1395"/>
        <v>12.999999999999998</v>
      </c>
      <c r="R8921">
        <v>2</v>
      </c>
      <c r="S8921">
        <v>0</v>
      </c>
      <c r="T8921" s="2">
        <v>177.68</v>
      </c>
      <c r="U8921" s="3">
        <v>46.196799999999996</v>
      </c>
      <c r="V8921" s="4">
        <f t="shared" si="1399"/>
        <v>12.999999999999998</v>
      </c>
      <c r="W8921" s="2">
        <f t="shared" si="1396"/>
        <v>355.36</v>
      </c>
    </row>
    <row r="8922" spans="1:23" x14ac:dyDescent="0.25">
      <c r="A8922">
        <f t="shared" si="1397"/>
        <v>2014</v>
      </c>
      <c r="B8922" s="1">
        <v>41757</v>
      </c>
      <c r="C8922" s="1">
        <v>41762</v>
      </c>
      <c r="D8922" s="1" t="str">
        <f t="shared" si="1390"/>
        <v>Apr</v>
      </c>
      <c r="E8922" t="s">
        <v>38</v>
      </c>
      <c r="F8922" t="s">
        <v>363</v>
      </c>
      <c r="G8922" t="s">
        <v>33</v>
      </c>
      <c r="H8922" t="s">
        <v>80</v>
      </c>
      <c r="I8922" t="s">
        <v>1683</v>
      </c>
      <c r="J8922" t="s">
        <v>50</v>
      </c>
      <c r="K8922" t="s">
        <v>86</v>
      </c>
      <c r="L8922" s="2">
        <f t="shared" si="1391"/>
        <v>131.18359999999998</v>
      </c>
      <c r="M8922" s="2">
        <f t="shared" si="1392"/>
        <v>159.97999999999999</v>
      </c>
      <c r="N8922" s="2">
        <f t="shared" si="1398"/>
        <v>28.796400000000006</v>
      </c>
      <c r="O8922" s="2">
        <f t="shared" si="1393"/>
        <v>57.592800000000011</v>
      </c>
      <c r="P8922" s="2">
        <f t="shared" si="1394"/>
        <v>319.95999999999998</v>
      </c>
      <c r="Q8922" s="2">
        <f t="shared" si="1395"/>
        <v>18.000000000000004</v>
      </c>
      <c r="R8922">
        <v>2</v>
      </c>
      <c r="S8922">
        <v>0</v>
      </c>
      <c r="T8922" s="2">
        <v>159.97999999999999</v>
      </c>
      <c r="U8922" s="3">
        <v>57.592799999999997</v>
      </c>
      <c r="V8922" s="4">
        <f t="shared" si="1399"/>
        <v>18</v>
      </c>
      <c r="W8922" s="2">
        <f t="shared" si="1396"/>
        <v>319.95999999999998</v>
      </c>
    </row>
    <row r="8923" spans="1:23" x14ac:dyDescent="0.25">
      <c r="A8923">
        <f t="shared" si="1397"/>
        <v>2016</v>
      </c>
      <c r="B8923" s="1">
        <v>42647</v>
      </c>
      <c r="C8923" s="1">
        <v>42651</v>
      </c>
      <c r="D8923" s="1" t="str">
        <f t="shared" si="1390"/>
        <v>Oct</v>
      </c>
      <c r="E8923" t="s">
        <v>38</v>
      </c>
      <c r="F8923" t="s">
        <v>2298</v>
      </c>
      <c r="G8923" t="s">
        <v>33</v>
      </c>
      <c r="H8923" t="s">
        <v>26</v>
      </c>
      <c r="I8923" t="s">
        <v>2262</v>
      </c>
      <c r="J8923" t="s">
        <v>50</v>
      </c>
      <c r="K8923" t="s">
        <v>51</v>
      </c>
      <c r="L8923" s="2">
        <f t="shared" si="1391"/>
        <v>46.094999999999992</v>
      </c>
      <c r="M8923" s="2">
        <f t="shared" si="1392"/>
        <v>52.47999999999999</v>
      </c>
      <c r="N8923" s="2">
        <f t="shared" si="1398"/>
        <v>6.384999999999998</v>
      </c>
      <c r="O8923" s="2">
        <f t="shared" si="1393"/>
        <v>19.154999999999994</v>
      </c>
      <c r="P8923" s="2">
        <f t="shared" si="1394"/>
        <v>157.43999999999997</v>
      </c>
      <c r="Q8923" s="2">
        <f t="shared" si="1395"/>
        <v>12.166539634146339</v>
      </c>
      <c r="R8923">
        <v>3</v>
      </c>
      <c r="S8923">
        <v>0.2</v>
      </c>
      <c r="T8923" s="2">
        <v>52.679999999999993</v>
      </c>
      <c r="U8923" s="3">
        <v>19.754999999999999</v>
      </c>
      <c r="V8923" s="4">
        <f t="shared" si="1399"/>
        <v>12.500000000000004</v>
      </c>
      <c r="W8923" s="2">
        <f t="shared" si="1396"/>
        <v>158.03999999999996</v>
      </c>
    </row>
    <row r="8924" spans="1:23" x14ac:dyDescent="0.25">
      <c r="A8924">
        <f t="shared" si="1397"/>
        <v>2016</v>
      </c>
      <c r="B8924" s="1">
        <v>42647</v>
      </c>
      <c r="C8924" s="1">
        <v>42651</v>
      </c>
      <c r="D8924" s="1" t="str">
        <f t="shared" si="1390"/>
        <v>Oct</v>
      </c>
      <c r="E8924" t="s">
        <v>38</v>
      </c>
      <c r="F8924" t="s">
        <v>2298</v>
      </c>
      <c r="G8924" t="s">
        <v>33</v>
      </c>
      <c r="H8924" t="s">
        <v>26</v>
      </c>
      <c r="I8924" t="s">
        <v>1179</v>
      </c>
      <c r="J8924" t="s">
        <v>28</v>
      </c>
      <c r="K8924" t="s">
        <v>46</v>
      </c>
      <c r="L8924" s="2">
        <f t="shared" si="1391"/>
        <v>10.700400000000002</v>
      </c>
      <c r="M8924" s="2">
        <f t="shared" si="1392"/>
        <v>11.368000000000002</v>
      </c>
      <c r="N8924" s="2">
        <f t="shared" si="1398"/>
        <v>0.66760000000000019</v>
      </c>
      <c r="O8924" s="2">
        <f t="shared" si="1393"/>
        <v>2.0028000000000006</v>
      </c>
      <c r="P8924" s="2">
        <f t="shared" si="1394"/>
        <v>34.104000000000006</v>
      </c>
      <c r="Q8924" s="2">
        <f t="shared" si="1395"/>
        <v>5.8726249120337792</v>
      </c>
      <c r="R8924">
        <v>3</v>
      </c>
      <c r="S8924">
        <v>0.2</v>
      </c>
      <c r="T8924" s="2">
        <v>11.568000000000001</v>
      </c>
      <c r="U8924" s="3">
        <v>2.6028000000000011</v>
      </c>
      <c r="V8924" s="4">
        <f t="shared" si="1399"/>
        <v>7.5000000000000009</v>
      </c>
      <c r="W8924" s="2">
        <f t="shared" si="1396"/>
        <v>34.704000000000008</v>
      </c>
    </row>
    <row r="8925" spans="1:23" x14ac:dyDescent="0.25">
      <c r="A8925">
        <f t="shared" si="1397"/>
        <v>2017</v>
      </c>
      <c r="B8925" s="1">
        <v>42897</v>
      </c>
      <c r="C8925" s="1">
        <v>42903</v>
      </c>
      <c r="D8925" s="1" t="str">
        <f t="shared" si="1390"/>
        <v>Jun</v>
      </c>
      <c r="E8925" t="s">
        <v>38</v>
      </c>
      <c r="F8925" t="s">
        <v>796</v>
      </c>
      <c r="G8925" t="s">
        <v>25</v>
      </c>
      <c r="H8925" t="s">
        <v>26</v>
      </c>
      <c r="I8925" t="s">
        <v>94</v>
      </c>
      <c r="J8925" t="s">
        <v>36</v>
      </c>
      <c r="K8925" t="s">
        <v>53</v>
      </c>
      <c r="L8925" s="2">
        <f t="shared" si="1391"/>
        <v>5.5245000000000015</v>
      </c>
      <c r="M8925" s="2">
        <f t="shared" si="1392"/>
        <v>3.8720000000000008</v>
      </c>
      <c r="N8925" s="2">
        <f t="shared" si="1398"/>
        <v>-1.6525000000000007</v>
      </c>
      <c r="O8925" s="2">
        <f t="shared" si="1393"/>
        <v>-6.610000000000003</v>
      </c>
      <c r="P8925" s="2">
        <f t="shared" si="1394"/>
        <v>15.488000000000003</v>
      </c>
      <c r="Q8925" s="2">
        <f t="shared" si="1395"/>
        <v>-42.678202479338857</v>
      </c>
      <c r="R8925">
        <v>4</v>
      </c>
      <c r="S8925">
        <v>0.7</v>
      </c>
      <c r="T8925" s="2">
        <v>4.572000000000001</v>
      </c>
      <c r="U8925" s="3">
        <v>-3.8100000000000005</v>
      </c>
      <c r="V8925" s="4">
        <f t="shared" si="1399"/>
        <v>-20.833333333333332</v>
      </c>
      <c r="W8925" s="2">
        <f t="shared" si="1396"/>
        <v>18.288000000000004</v>
      </c>
    </row>
    <row r="8926" spans="1:23" x14ac:dyDescent="0.25">
      <c r="A8926">
        <f t="shared" si="1397"/>
        <v>2016</v>
      </c>
      <c r="B8926" s="1">
        <v>42399</v>
      </c>
      <c r="C8926" s="1">
        <v>42403</v>
      </c>
      <c r="D8926" s="1" t="str">
        <f t="shared" si="1390"/>
        <v>Jan</v>
      </c>
      <c r="E8926" t="s">
        <v>38</v>
      </c>
      <c r="F8926" t="s">
        <v>2123</v>
      </c>
      <c r="G8926" t="s">
        <v>25</v>
      </c>
      <c r="H8926" t="s">
        <v>65</v>
      </c>
      <c r="I8926" t="s">
        <v>2689</v>
      </c>
      <c r="J8926" t="s">
        <v>50</v>
      </c>
      <c r="K8926" t="s">
        <v>51</v>
      </c>
      <c r="L8926" s="2">
        <f t="shared" si="1391"/>
        <v>1403.9688000000001</v>
      </c>
      <c r="M8926" s="2">
        <f t="shared" si="1392"/>
        <v>1439.768</v>
      </c>
      <c r="N8926" s="2">
        <f t="shared" si="1398"/>
        <v>35.799199999999928</v>
      </c>
      <c r="O8926" s="2">
        <f t="shared" si="1393"/>
        <v>143.19679999999971</v>
      </c>
      <c r="P8926" s="2">
        <f t="shared" si="1394"/>
        <v>5759.0720000000001</v>
      </c>
      <c r="Q8926" s="2">
        <f t="shared" si="1395"/>
        <v>2.4864561512688104</v>
      </c>
      <c r="R8926">
        <v>4</v>
      </c>
      <c r="S8926">
        <v>0.2</v>
      </c>
      <c r="T8926" s="2">
        <v>1439.9680000000001</v>
      </c>
      <c r="U8926" s="3">
        <v>143.99680000000006</v>
      </c>
      <c r="V8926" s="4">
        <f t="shared" si="1399"/>
        <v>2.5000000000000009</v>
      </c>
      <c r="W8926" s="2">
        <f t="shared" si="1396"/>
        <v>5759.8720000000003</v>
      </c>
    </row>
    <row r="8927" spans="1:23" x14ac:dyDescent="0.25">
      <c r="A8927">
        <f t="shared" si="1397"/>
        <v>2016</v>
      </c>
      <c r="B8927" s="1">
        <v>42399</v>
      </c>
      <c r="C8927" s="1">
        <v>42403</v>
      </c>
      <c r="D8927" s="1" t="str">
        <f t="shared" si="1390"/>
        <v>Jan</v>
      </c>
      <c r="E8927" t="s">
        <v>38</v>
      </c>
      <c r="F8927" t="s">
        <v>2123</v>
      </c>
      <c r="G8927" t="s">
        <v>25</v>
      </c>
      <c r="H8927" t="s">
        <v>65</v>
      </c>
      <c r="I8927" t="s">
        <v>957</v>
      </c>
      <c r="J8927" t="s">
        <v>36</v>
      </c>
      <c r="K8927" t="s">
        <v>53</v>
      </c>
      <c r="L8927" s="2">
        <f t="shared" si="1391"/>
        <v>2.6207999999999991</v>
      </c>
      <c r="M8927" s="2">
        <f t="shared" si="1392"/>
        <v>0.92799999999999949</v>
      </c>
      <c r="N8927" s="2">
        <f t="shared" si="1398"/>
        <v>-1.6927999999999996</v>
      </c>
      <c r="O8927" s="2">
        <f t="shared" si="1393"/>
        <v>-5.0783999999999985</v>
      </c>
      <c r="P8927" s="2">
        <f t="shared" si="1394"/>
        <v>2.7839999999999985</v>
      </c>
      <c r="Q8927" s="2">
        <f t="shared" si="1395"/>
        <v>-182.41379310344831</v>
      </c>
      <c r="R8927">
        <v>3</v>
      </c>
      <c r="S8927">
        <v>0.8</v>
      </c>
      <c r="T8927" s="2">
        <v>1.7279999999999995</v>
      </c>
      <c r="U8927" s="3">
        <v>-2.678399999999999</v>
      </c>
      <c r="V8927" s="4">
        <f t="shared" si="1399"/>
        <v>-51.666666666666657</v>
      </c>
      <c r="W8927" s="2">
        <f t="shared" si="1396"/>
        <v>5.1839999999999984</v>
      </c>
    </row>
    <row r="8928" spans="1:23" x14ac:dyDescent="0.25">
      <c r="A8928">
        <f t="shared" si="1397"/>
        <v>2016</v>
      </c>
      <c r="B8928" s="1">
        <v>42399</v>
      </c>
      <c r="C8928" s="1">
        <v>42403</v>
      </c>
      <c r="D8928" s="1" t="str">
        <f t="shared" si="1390"/>
        <v>Jan</v>
      </c>
      <c r="E8928" t="s">
        <v>38</v>
      </c>
      <c r="F8928" t="s">
        <v>2123</v>
      </c>
      <c r="G8928" t="s">
        <v>25</v>
      </c>
      <c r="H8928" t="s">
        <v>65</v>
      </c>
      <c r="I8928" t="s">
        <v>764</v>
      </c>
      <c r="J8928" t="s">
        <v>28</v>
      </c>
      <c r="K8928" t="s">
        <v>41</v>
      </c>
      <c r="L8928" s="2">
        <f t="shared" si="1391"/>
        <v>805.58199999999988</v>
      </c>
      <c r="M8928" s="2">
        <f t="shared" si="1392"/>
        <v>625.59999999999991</v>
      </c>
      <c r="N8928" s="2">
        <f t="shared" si="1398"/>
        <v>-179.98199999999997</v>
      </c>
      <c r="O8928" s="2">
        <f t="shared" si="1393"/>
        <v>-539.94599999999991</v>
      </c>
      <c r="P8928" s="2">
        <f t="shared" si="1394"/>
        <v>1876.7999999999997</v>
      </c>
      <c r="Q8928" s="2">
        <f t="shared" si="1395"/>
        <v>-28.769501278772381</v>
      </c>
      <c r="R8928">
        <v>3</v>
      </c>
      <c r="S8928">
        <v>0.5</v>
      </c>
      <c r="T8928" s="2">
        <v>626.09999999999991</v>
      </c>
      <c r="U8928" s="3">
        <v>-538.44600000000003</v>
      </c>
      <c r="V8928" s="4">
        <f t="shared" si="1399"/>
        <v>-28.666666666666675</v>
      </c>
      <c r="W8928" s="2">
        <f t="shared" si="1396"/>
        <v>1878.2999999999997</v>
      </c>
    </row>
    <row r="8929" spans="1:23" x14ac:dyDescent="0.25">
      <c r="A8929">
        <f t="shared" si="1397"/>
        <v>2015</v>
      </c>
      <c r="B8929" s="1">
        <v>42274</v>
      </c>
      <c r="C8929" s="1">
        <v>42276</v>
      </c>
      <c r="D8929" s="1" t="str">
        <f t="shared" si="1390"/>
        <v>Sep</v>
      </c>
      <c r="E8929" t="s">
        <v>23</v>
      </c>
      <c r="F8929" t="s">
        <v>570</v>
      </c>
      <c r="G8929" t="s">
        <v>33</v>
      </c>
      <c r="H8929" t="s">
        <v>34</v>
      </c>
      <c r="I8929" t="s">
        <v>1767</v>
      </c>
      <c r="J8929" t="s">
        <v>36</v>
      </c>
      <c r="K8929" t="s">
        <v>48</v>
      </c>
      <c r="L8929" s="2">
        <f t="shared" si="1391"/>
        <v>94.041600000000003</v>
      </c>
      <c r="M8929" s="2">
        <f t="shared" si="1392"/>
        <v>99.2</v>
      </c>
      <c r="N8929" s="2">
        <f t="shared" si="1398"/>
        <v>5.1584000000000003</v>
      </c>
      <c r="O8929" s="2">
        <f t="shared" si="1393"/>
        <v>25.792000000000002</v>
      </c>
      <c r="P8929" s="2">
        <f t="shared" si="1394"/>
        <v>496</v>
      </c>
      <c r="Q8929" s="2">
        <f t="shared" si="1395"/>
        <v>5.2</v>
      </c>
      <c r="R8929">
        <v>5</v>
      </c>
      <c r="S8929">
        <v>0</v>
      </c>
      <c r="T8929" s="2">
        <v>99.2</v>
      </c>
      <c r="U8929" s="3">
        <v>25.792000000000002</v>
      </c>
      <c r="V8929" s="4">
        <f t="shared" si="1399"/>
        <v>5.2</v>
      </c>
      <c r="W8929" s="2">
        <f t="shared" si="1396"/>
        <v>496</v>
      </c>
    </row>
    <row r="8930" spans="1:23" x14ac:dyDescent="0.25">
      <c r="A8930">
        <f t="shared" si="1397"/>
        <v>2015</v>
      </c>
      <c r="B8930" s="1">
        <v>42107</v>
      </c>
      <c r="C8930" s="1">
        <v>42111</v>
      </c>
      <c r="D8930" s="1" t="str">
        <f t="shared" si="1390"/>
        <v>Apr</v>
      </c>
      <c r="E8930" t="s">
        <v>38</v>
      </c>
      <c r="F8930" t="s">
        <v>773</v>
      </c>
      <c r="G8930" t="s">
        <v>25</v>
      </c>
      <c r="H8930" t="s">
        <v>65</v>
      </c>
      <c r="I8930" t="s">
        <v>878</v>
      </c>
      <c r="J8930" t="s">
        <v>28</v>
      </c>
      <c r="K8930" t="s">
        <v>41</v>
      </c>
      <c r="L8930" s="2">
        <f t="shared" si="1391"/>
        <v>638.30049999999994</v>
      </c>
      <c r="M8930" s="2">
        <f t="shared" si="1392"/>
        <v>609.67999999999995</v>
      </c>
      <c r="N8930" s="2">
        <f t="shared" si="1398"/>
        <v>-28.620499999999993</v>
      </c>
      <c r="O8930" s="2">
        <f t="shared" si="1393"/>
        <v>-114.48199999999997</v>
      </c>
      <c r="P8930" s="2">
        <f t="shared" si="1394"/>
        <v>2438.7199999999998</v>
      </c>
      <c r="Q8930" s="2">
        <f t="shared" si="1395"/>
        <v>-4.6943478546122543</v>
      </c>
      <c r="R8930">
        <v>4</v>
      </c>
      <c r="S8930">
        <v>0.3</v>
      </c>
      <c r="T8930" s="2">
        <v>609.9799999999999</v>
      </c>
      <c r="U8930" s="3">
        <v>-113.28200000000004</v>
      </c>
      <c r="V8930" s="4">
        <f t="shared" si="1399"/>
        <v>-4.642857142857145</v>
      </c>
      <c r="W8930" s="2">
        <f t="shared" si="1396"/>
        <v>2439.9199999999996</v>
      </c>
    </row>
    <row r="8931" spans="1:23" x14ac:dyDescent="0.25">
      <c r="A8931">
        <f t="shared" si="1397"/>
        <v>2015</v>
      </c>
      <c r="B8931" s="1">
        <v>42107</v>
      </c>
      <c r="C8931" s="1">
        <v>42111</v>
      </c>
      <c r="D8931" s="1" t="str">
        <f t="shared" si="1390"/>
        <v>Apr</v>
      </c>
      <c r="E8931" t="s">
        <v>38</v>
      </c>
      <c r="F8931" t="s">
        <v>773</v>
      </c>
      <c r="G8931" t="s">
        <v>25</v>
      </c>
      <c r="H8931" t="s">
        <v>65</v>
      </c>
      <c r="I8931" t="s">
        <v>1522</v>
      </c>
      <c r="J8931" t="s">
        <v>28</v>
      </c>
      <c r="K8931" t="s">
        <v>41</v>
      </c>
      <c r="L8931" s="2">
        <f t="shared" si="1391"/>
        <v>234.01900000000001</v>
      </c>
      <c r="M8931" s="2">
        <f t="shared" si="1392"/>
        <v>211.07199999999997</v>
      </c>
      <c r="N8931" s="2">
        <f t="shared" si="1398"/>
        <v>-22.947000000000031</v>
      </c>
      <c r="O8931" s="2">
        <f t="shared" si="1393"/>
        <v>-45.894000000000062</v>
      </c>
      <c r="P8931" s="2">
        <f t="shared" si="1394"/>
        <v>422.14399999999995</v>
      </c>
      <c r="Q8931" s="2">
        <f t="shared" si="1395"/>
        <v>-10.871645694360234</v>
      </c>
      <c r="R8931">
        <v>2</v>
      </c>
      <c r="S8931">
        <v>0.3</v>
      </c>
      <c r="T8931" s="2">
        <v>211.37199999999999</v>
      </c>
      <c r="U8931" s="3">
        <v>-45.294000000000011</v>
      </c>
      <c r="V8931" s="4">
        <f t="shared" si="1399"/>
        <v>-10.714285714285717</v>
      </c>
      <c r="W8931" s="2">
        <f t="shared" si="1396"/>
        <v>422.74399999999997</v>
      </c>
    </row>
    <row r="8932" spans="1:23" x14ac:dyDescent="0.25">
      <c r="A8932">
        <f t="shared" si="1397"/>
        <v>2015</v>
      </c>
      <c r="B8932" s="1">
        <v>42107</v>
      </c>
      <c r="C8932" s="1">
        <v>42111</v>
      </c>
      <c r="D8932" s="1" t="str">
        <f t="shared" si="1390"/>
        <v>Apr</v>
      </c>
      <c r="E8932" t="s">
        <v>38</v>
      </c>
      <c r="F8932" t="s">
        <v>773</v>
      </c>
      <c r="G8932" t="s">
        <v>25</v>
      </c>
      <c r="H8932" t="s">
        <v>65</v>
      </c>
      <c r="I8932" t="s">
        <v>1284</v>
      </c>
      <c r="J8932" t="s">
        <v>50</v>
      </c>
      <c r="K8932" t="s">
        <v>51</v>
      </c>
      <c r="L8932" s="2">
        <f t="shared" si="1391"/>
        <v>233.97659999999999</v>
      </c>
      <c r="M8932" s="2">
        <f t="shared" si="1392"/>
        <v>239.77600000000001</v>
      </c>
      <c r="N8932" s="2">
        <f t="shared" si="1398"/>
        <v>5.7994000000000199</v>
      </c>
      <c r="O8932" s="2">
        <f t="shared" si="1393"/>
        <v>17.39820000000006</v>
      </c>
      <c r="P8932" s="2">
        <f t="shared" si="1394"/>
        <v>719.32799999999997</v>
      </c>
      <c r="Q8932" s="2">
        <f t="shared" si="1395"/>
        <v>2.4186740958227761</v>
      </c>
      <c r="R8932">
        <v>3</v>
      </c>
      <c r="S8932">
        <v>0.2</v>
      </c>
      <c r="T8932" s="2">
        <v>239.976</v>
      </c>
      <c r="U8932" s="3">
        <v>17.998199999999997</v>
      </c>
      <c r="V8932" s="4">
        <f t="shared" si="1399"/>
        <v>2.4999999999999996</v>
      </c>
      <c r="W8932" s="2">
        <f t="shared" si="1396"/>
        <v>719.928</v>
      </c>
    </row>
    <row r="8933" spans="1:23" x14ac:dyDescent="0.25">
      <c r="A8933">
        <f t="shared" si="1397"/>
        <v>2017</v>
      </c>
      <c r="B8933" s="1">
        <v>43087</v>
      </c>
      <c r="C8933" s="1">
        <v>43093</v>
      </c>
      <c r="D8933" s="1" t="str">
        <f t="shared" si="1390"/>
        <v>Dec</v>
      </c>
      <c r="E8933" t="s">
        <v>38</v>
      </c>
      <c r="F8933" t="s">
        <v>2673</v>
      </c>
      <c r="G8933" t="s">
        <v>33</v>
      </c>
      <c r="H8933" t="s">
        <v>65</v>
      </c>
      <c r="I8933" t="s">
        <v>2636</v>
      </c>
      <c r="J8933" t="s">
        <v>28</v>
      </c>
      <c r="K8933" t="s">
        <v>46</v>
      </c>
      <c r="L8933" s="2">
        <f t="shared" si="1391"/>
        <v>95.352299999999985</v>
      </c>
      <c r="M8933" s="2">
        <f t="shared" si="1392"/>
        <v>99.949999999999989</v>
      </c>
      <c r="N8933" s="2">
        <f t="shared" si="1398"/>
        <v>4.5977000000000032</v>
      </c>
      <c r="O8933" s="2">
        <f t="shared" si="1393"/>
        <v>22.988500000000016</v>
      </c>
      <c r="P8933" s="2">
        <f t="shared" si="1394"/>
        <v>499.74999999999994</v>
      </c>
      <c r="Q8933" s="2">
        <f t="shared" si="1395"/>
        <v>4.6000000000000041</v>
      </c>
      <c r="R8933">
        <v>5</v>
      </c>
      <c r="S8933">
        <v>0</v>
      </c>
      <c r="T8933" s="2">
        <v>99.949999999999989</v>
      </c>
      <c r="U8933" s="3">
        <v>22.988499999999998</v>
      </c>
      <c r="V8933" s="4">
        <f t="shared" si="1399"/>
        <v>4.5999999999999996</v>
      </c>
      <c r="W8933" s="2">
        <f t="shared" si="1396"/>
        <v>499.74999999999994</v>
      </c>
    </row>
    <row r="8934" spans="1:23" x14ac:dyDescent="0.25">
      <c r="A8934">
        <f t="shared" si="1397"/>
        <v>2017</v>
      </c>
      <c r="B8934" s="1">
        <v>43087</v>
      </c>
      <c r="C8934" s="1">
        <v>43093</v>
      </c>
      <c r="D8934" s="1" t="str">
        <f t="shared" si="1390"/>
        <v>Dec</v>
      </c>
      <c r="E8934" t="s">
        <v>38</v>
      </c>
      <c r="F8934" t="s">
        <v>2673</v>
      </c>
      <c r="G8934" t="s">
        <v>33</v>
      </c>
      <c r="H8934" t="s">
        <v>65</v>
      </c>
      <c r="I8934" t="s">
        <v>2378</v>
      </c>
      <c r="J8934" t="s">
        <v>50</v>
      </c>
      <c r="K8934" t="s">
        <v>86</v>
      </c>
      <c r="L8934" s="2">
        <f t="shared" si="1391"/>
        <v>25.721399999999996</v>
      </c>
      <c r="M8934" s="2">
        <f t="shared" si="1392"/>
        <v>29.339999999999996</v>
      </c>
      <c r="N8934" s="2">
        <f t="shared" si="1398"/>
        <v>3.6186000000000007</v>
      </c>
      <c r="O8934" s="2">
        <f t="shared" si="1393"/>
        <v>10.855800000000002</v>
      </c>
      <c r="P8934" s="2">
        <f t="shared" si="1394"/>
        <v>88.019999999999982</v>
      </c>
      <c r="Q8934" s="2">
        <f t="shared" si="1395"/>
        <v>12.333333333333337</v>
      </c>
      <c r="R8934">
        <v>3</v>
      </c>
      <c r="S8934">
        <v>0</v>
      </c>
      <c r="T8934" s="2">
        <v>29.339999999999996</v>
      </c>
      <c r="U8934" s="3">
        <v>10.855799999999999</v>
      </c>
      <c r="V8934" s="4">
        <f t="shared" si="1399"/>
        <v>12.333333333333334</v>
      </c>
      <c r="W8934" s="2">
        <f t="shared" si="1396"/>
        <v>88.019999999999982</v>
      </c>
    </row>
    <row r="8935" spans="1:23" x14ac:dyDescent="0.25">
      <c r="A8935">
        <f t="shared" si="1397"/>
        <v>2016</v>
      </c>
      <c r="B8935" s="1">
        <v>42443</v>
      </c>
      <c r="C8935" s="1">
        <v>42448</v>
      </c>
      <c r="D8935" s="1" t="str">
        <f t="shared" si="1390"/>
        <v>Mar</v>
      </c>
      <c r="E8935" t="s">
        <v>38</v>
      </c>
      <c r="F8935" t="s">
        <v>871</v>
      </c>
      <c r="G8935" t="s">
        <v>33</v>
      </c>
      <c r="H8935" t="s">
        <v>65</v>
      </c>
      <c r="I8935" t="s">
        <v>1373</v>
      </c>
      <c r="J8935" t="s">
        <v>28</v>
      </c>
      <c r="K8935" t="s">
        <v>46</v>
      </c>
      <c r="L8935" s="2">
        <f t="shared" si="1391"/>
        <v>14.563799999999999</v>
      </c>
      <c r="M8935" s="2">
        <f t="shared" si="1392"/>
        <v>16.739999999999998</v>
      </c>
      <c r="N8935" s="2">
        <f t="shared" si="1398"/>
        <v>2.1761999999999997</v>
      </c>
      <c r="O8935" s="2">
        <f t="shared" si="1393"/>
        <v>4.3523999999999994</v>
      </c>
      <c r="P8935" s="2">
        <f t="shared" si="1394"/>
        <v>33.479999999999997</v>
      </c>
      <c r="Q8935" s="2">
        <f t="shared" si="1395"/>
        <v>13</v>
      </c>
      <c r="R8935">
        <v>2</v>
      </c>
      <c r="S8935">
        <v>0</v>
      </c>
      <c r="T8935" s="2">
        <v>16.739999999999998</v>
      </c>
      <c r="U8935" s="3">
        <v>4.3523999999999994</v>
      </c>
      <c r="V8935" s="4">
        <f t="shared" si="1399"/>
        <v>13</v>
      </c>
      <c r="W8935" s="2">
        <f t="shared" si="1396"/>
        <v>33.479999999999997</v>
      </c>
    </row>
    <row r="8936" spans="1:23" x14ac:dyDescent="0.25">
      <c r="A8936">
        <f t="shared" si="1397"/>
        <v>2017</v>
      </c>
      <c r="B8936" s="1">
        <v>42974</v>
      </c>
      <c r="C8936" s="1">
        <v>42974</v>
      </c>
      <c r="D8936" s="1" t="str">
        <f t="shared" si="1390"/>
        <v>Aug</v>
      </c>
      <c r="E8936" t="s">
        <v>528</v>
      </c>
      <c r="F8936" t="s">
        <v>465</v>
      </c>
      <c r="G8936" t="s">
        <v>33</v>
      </c>
      <c r="H8936" t="s">
        <v>80</v>
      </c>
      <c r="I8936" t="s">
        <v>1755</v>
      </c>
      <c r="J8936" t="s">
        <v>36</v>
      </c>
      <c r="K8936" t="s">
        <v>60</v>
      </c>
      <c r="L8936" s="2">
        <f t="shared" si="1391"/>
        <v>11.352</v>
      </c>
      <c r="M8936" s="2">
        <f t="shared" si="1392"/>
        <v>12.472000000000001</v>
      </c>
      <c r="N8936" s="2">
        <f t="shared" si="1398"/>
        <v>1.120000000000001</v>
      </c>
      <c r="O8936" s="2">
        <f t="shared" si="1393"/>
        <v>3.360000000000003</v>
      </c>
      <c r="P8936" s="2">
        <f t="shared" si="1394"/>
        <v>37.416000000000004</v>
      </c>
      <c r="Q8936" s="2">
        <f t="shared" si="1395"/>
        <v>8.9801154586273313</v>
      </c>
      <c r="R8936">
        <v>3</v>
      </c>
      <c r="S8936">
        <v>0.2</v>
      </c>
      <c r="T8936" s="2">
        <v>12.672000000000001</v>
      </c>
      <c r="U8936" s="3">
        <v>3.96</v>
      </c>
      <c r="V8936" s="4">
        <f t="shared" si="1399"/>
        <v>10.416666666666666</v>
      </c>
      <c r="W8936" s="2">
        <f t="shared" si="1396"/>
        <v>38.016000000000005</v>
      </c>
    </row>
    <row r="8937" spans="1:23" x14ac:dyDescent="0.25">
      <c r="A8937">
        <f t="shared" si="1397"/>
        <v>2017</v>
      </c>
      <c r="B8937" s="1">
        <v>42974</v>
      </c>
      <c r="C8937" s="1">
        <v>42974</v>
      </c>
      <c r="D8937" s="1" t="str">
        <f t="shared" si="1390"/>
        <v>Aug</v>
      </c>
      <c r="E8937" t="s">
        <v>528</v>
      </c>
      <c r="F8937" t="s">
        <v>465</v>
      </c>
      <c r="G8937" t="s">
        <v>33</v>
      </c>
      <c r="H8937" t="s">
        <v>80</v>
      </c>
      <c r="I8937" t="s">
        <v>484</v>
      </c>
      <c r="J8937" t="s">
        <v>50</v>
      </c>
      <c r="K8937" t="s">
        <v>86</v>
      </c>
      <c r="L8937" s="2">
        <f t="shared" si="1391"/>
        <v>1104.8895000000002</v>
      </c>
      <c r="M8937" s="2">
        <f t="shared" si="1392"/>
        <v>1119.6880000000001</v>
      </c>
      <c r="N8937" s="2">
        <f t="shared" si="1398"/>
        <v>14.798499999999876</v>
      </c>
      <c r="O8937" s="2">
        <f t="shared" si="1393"/>
        <v>207.17899999999827</v>
      </c>
      <c r="P8937" s="2">
        <f t="shared" si="1394"/>
        <v>15675.632000000001</v>
      </c>
      <c r="Q8937" s="2">
        <f t="shared" si="1395"/>
        <v>1.3216628203570884</v>
      </c>
      <c r="R8937">
        <v>14</v>
      </c>
      <c r="S8937">
        <v>0.2</v>
      </c>
      <c r="T8937" s="2">
        <v>1119.8880000000001</v>
      </c>
      <c r="U8937" s="3">
        <v>209.97899999999993</v>
      </c>
      <c r="V8937" s="4">
        <f t="shared" si="1399"/>
        <v>1.3392857142857137</v>
      </c>
      <c r="W8937" s="2">
        <f t="shared" si="1396"/>
        <v>15678.432000000003</v>
      </c>
    </row>
    <row r="8938" spans="1:23" x14ac:dyDescent="0.25">
      <c r="A8938">
        <f t="shared" si="1397"/>
        <v>2015</v>
      </c>
      <c r="B8938" s="1">
        <v>42355</v>
      </c>
      <c r="C8938" s="1">
        <v>42357</v>
      </c>
      <c r="D8938" s="1" t="str">
        <f t="shared" si="1390"/>
        <v>Dec</v>
      </c>
      <c r="E8938" t="s">
        <v>23</v>
      </c>
      <c r="F8938" t="s">
        <v>172</v>
      </c>
      <c r="G8938" t="s">
        <v>25</v>
      </c>
      <c r="H8938" t="s">
        <v>34</v>
      </c>
      <c r="I8938" t="s">
        <v>1360</v>
      </c>
      <c r="J8938" t="s">
        <v>36</v>
      </c>
      <c r="K8938" t="s">
        <v>48</v>
      </c>
      <c r="L8938" s="2">
        <f t="shared" si="1391"/>
        <v>194.1978</v>
      </c>
      <c r="M8938" s="2">
        <f t="shared" si="1392"/>
        <v>204.85</v>
      </c>
      <c r="N8938" s="2">
        <f t="shared" si="1398"/>
        <v>10.652199999999993</v>
      </c>
      <c r="O8938" s="2">
        <f t="shared" si="1393"/>
        <v>53.260999999999967</v>
      </c>
      <c r="P8938" s="2">
        <f t="shared" si="1394"/>
        <v>1024.25</v>
      </c>
      <c r="Q8938" s="2">
        <f t="shared" si="1395"/>
        <v>5.1999999999999966</v>
      </c>
      <c r="R8938">
        <v>5</v>
      </c>
      <c r="S8938">
        <v>0</v>
      </c>
      <c r="T8938" s="2">
        <v>204.85</v>
      </c>
      <c r="U8938" s="3">
        <v>53.261000000000003</v>
      </c>
      <c r="V8938" s="4">
        <f t="shared" si="1399"/>
        <v>5.2</v>
      </c>
      <c r="W8938" s="2">
        <f t="shared" si="1396"/>
        <v>1024.25</v>
      </c>
    </row>
    <row r="8939" spans="1:23" x14ac:dyDescent="0.25">
      <c r="A8939">
        <f t="shared" si="1397"/>
        <v>2015</v>
      </c>
      <c r="B8939" s="1">
        <v>42355</v>
      </c>
      <c r="C8939" s="1">
        <v>42357</v>
      </c>
      <c r="D8939" s="1" t="str">
        <f t="shared" si="1390"/>
        <v>Dec</v>
      </c>
      <c r="E8939" t="s">
        <v>23</v>
      </c>
      <c r="F8939" t="s">
        <v>172</v>
      </c>
      <c r="G8939" t="s">
        <v>25</v>
      </c>
      <c r="H8939" t="s">
        <v>34</v>
      </c>
      <c r="I8939" t="s">
        <v>2237</v>
      </c>
      <c r="J8939" t="s">
        <v>50</v>
      </c>
      <c r="K8939" t="s">
        <v>51</v>
      </c>
      <c r="L8939" s="2">
        <f t="shared" si="1391"/>
        <v>127.48500000000001</v>
      </c>
      <c r="M8939" s="2">
        <f t="shared" si="1392"/>
        <v>135.78400000000002</v>
      </c>
      <c r="N8939" s="2">
        <f t="shared" si="1398"/>
        <v>8.2990000000000066</v>
      </c>
      <c r="O8939" s="2">
        <f t="shared" si="1393"/>
        <v>16.598000000000013</v>
      </c>
      <c r="P8939" s="2">
        <f t="shared" si="1394"/>
        <v>271.56800000000004</v>
      </c>
      <c r="Q8939" s="2">
        <f t="shared" si="1395"/>
        <v>6.1119130383550386</v>
      </c>
      <c r="R8939">
        <v>2</v>
      </c>
      <c r="S8939">
        <v>0.2</v>
      </c>
      <c r="T8939" s="2">
        <v>135.98400000000001</v>
      </c>
      <c r="U8939" s="3">
        <v>16.997999999999983</v>
      </c>
      <c r="V8939" s="4">
        <f t="shared" si="1399"/>
        <v>6.2499999999999938</v>
      </c>
      <c r="W8939" s="2">
        <f t="shared" si="1396"/>
        <v>271.96800000000002</v>
      </c>
    </row>
    <row r="8940" spans="1:23" x14ac:dyDescent="0.25">
      <c r="A8940">
        <f t="shared" si="1397"/>
        <v>2015</v>
      </c>
      <c r="B8940" s="1">
        <v>42355</v>
      </c>
      <c r="C8940" s="1">
        <v>42357</v>
      </c>
      <c r="D8940" s="1" t="str">
        <f t="shared" si="1390"/>
        <v>Dec</v>
      </c>
      <c r="E8940" t="s">
        <v>23</v>
      </c>
      <c r="F8940" t="s">
        <v>172</v>
      </c>
      <c r="G8940" t="s">
        <v>25</v>
      </c>
      <c r="H8940" t="s">
        <v>34</v>
      </c>
      <c r="I8940" t="s">
        <v>304</v>
      </c>
      <c r="J8940" t="s">
        <v>36</v>
      </c>
      <c r="K8940" t="s">
        <v>48</v>
      </c>
      <c r="L8940" s="2">
        <f t="shared" si="1391"/>
        <v>14.989599999999999</v>
      </c>
      <c r="M8940" s="2">
        <f t="shared" si="1392"/>
        <v>16.399999999999999</v>
      </c>
      <c r="N8940" s="2">
        <f t="shared" si="1398"/>
        <v>1.4103999999999992</v>
      </c>
      <c r="O8940" s="2">
        <f t="shared" si="1393"/>
        <v>7.051999999999996</v>
      </c>
      <c r="P8940" s="2">
        <f t="shared" si="1394"/>
        <v>82</v>
      </c>
      <c r="Q8940" s="2">
        <f t="shared" si="1395"/>
        <v>8.5999999999999943</v>
      </c>
      <c r="R8940">
        <v>5</v>
      </c>
      <c r="S8940">
        <v>0</v>
      </c>
      <c r="T8940" s="2">
        <v>16.399999999999999</v>
      </c>
      <c r="U8940" s="3">
        <v>7.0520000000000005</v>
      </c>
      <c r="V8940" s="4">
        <f t="shared" si="1399"/>
        <v>8.6000000000000014</v>
      </c>
      <c r="W8940" s="2">
        <f t="shared" si="1396"/>
        <v>82</v>
      </c>
    </row>
    <row r="8941" spans="1:23" x14ac:dyDescent="0.25">
      <c r="A8941">
        <f t="shared" si="1397"/>
        <v>2015</v>
      </c>
      <c r="B8941" s="1">
        <v>42355</v>
      </c>
      <c r="C8941" s="1">
        <v>42357</v>
      </c>
      <c r="D8941" s="1" t="str">
        <f t="shared" si="1390"/>
        <v>Dec</v>
      </c>
      <c r="E8941" t="s">
        <v>23</v>
      </c>
      <c r="F8941" t="s">
        <v>172</v>
      </c>
      <c r="G8941" t="s">
        <v>25</v>
      </c>
      <c r="H8941" t="s">
        <v>34</v>
      </c>
      <c r="I8941" t="s">
        <v>1395</v>
      </c>
      <c r="J8941" t="s">
        <v>36</v>
      </c>
      <c r="K8941" t="s">
        <v>53</v>
      </c>
      <c r="L8941" s="2">
        <f t="shared" si="1391"/>
        <v>77.27300000000001</v>
      </c>
      <c r="M8941" s="2">
        <f t="shared" si="1392"/>
        <v>92.76</v>
      </c>
      <c r="N8941" s="2">
        <f t="shared" si="1398"/>
        <v>15.486999999999995</v>
      </c>
      <c r="O8941" s="2">
        <f t="shared" si="1393"/>
        <v>30.97399999999999</v>
      </c>
      <c r="P8941" s="2">
        <f t="shared" si="1394"/>
        <v>185.52</v>
      </c>
      <c r="Q8941" s="2">
        <f t="shared" si="1395"/>
        <v>16.695774040534705</v>
      </c>
      <c r="R8941">
        <v>2</v>
      </c>
      <c r="S8941">
        <v>0.2</v>
      </c>
      <c r="T8941" s="2">
        <v>92.960000000000008</v>
      </c>
      <c r="U8941" s="3">
        <v>31.373999999999995</v>
      </c>
      <c r="V8941" s="4">
        <f t="shared" si="1399"/>
        <v>16.874999999999996</v>
      </c>
      <c r="W8941" s="2">
        <f t="shared" si="1396"/>
        <v>185.92000000000002</v>
      </c>
    </row>
    <row r="8942" spans="1:23" x14ac:dyDescent="0.25">
      <c r="A8942">
        <f t="shared" si="1397"/>
        <v>2014</v>
      </c>
      <c r="B8942" s="1">
        <v>41873</v>
      </c>
      <c r="C8942" s="1">
        <v>41875</v>
      </c>
      <c r="D8942" s="1" t="str">
        <f t="shared" si="1390"/>
        <v>Aug</v>
      </c>
      <c r="E8942" t="s">
        <v>23</v>
      </c>
      <c r="F8942" t="s">
        <v>659</v>
      </c>
      <c r="G8942" t="s">
        <v>25</v>
      </c>
      <c r="H8942" t="s">
        <v>26</v>
      </c>
      <c r="I8942" t="s">
        <v>2690</v>
      </c>
      <c r="J8942" t="s">
        <v>36</v>
      </c>
      <c r="K8942" t="s">
        <v>247</v>
      </c>
      <c r="L8942" s="2">
        <f t="shared" si="1391"/>
        <v>8.236200000000002</v>
      </c>
      <c r="M8942" s="2">
        <f t="shared" si="1392"/>
        <v>7.4320000000000013</v>
      </c>
      <c r="N8942" s="2">
        <f t="shared" si="1398"/>
        <v>-0.80420000000000069</v>
      </c>
      <c r="O8942" s="2">
        <f t="shared" si="1393"/>
        <v>-2.4126000000000021</v>
      </c>
      <c r="P8942" s="2">
        <f t="shared" si="1394"/>
        <v>22.296000000000003</v>
      </c>
      <c r="Q8942" s="2">
        <f t="shared" si="1395"/>
        <v>-10.820775026910665</v>
      </c>
      <c r="R8942">
        <v>3</v>
      </c>
      <c r="S8942">
        <v>0.2</v>
      </c>
      <c r="T8942" s="2">
        <v>7.6320000000000014</v>
      </c>
      <c r="U8942" s="3">
        <v>-1.8126000000000002</v>
      </c>
      <c r="V8942" s="4">
        <f t="shared" si="1399"/>
        <v>-7.9166666666666661</v>
      </c>
      <c r="W8942" s="2">
        <f t="shared" si="1396"/>
        <v>22.896000000000004</v>
      </c>
    </row>
    <row r="8943" spans="1:23" x14ac:dyDescent="0.25">
      <c r="A8943">
        <f t="shared" si="1397"/>
        <v>2016</v>
      </c>
      <c r="B8943" s="1">
        <v>42677</v>
      </c>
      <c r="C8943" s="1">
        <v>42679</v>
      </c>
      <c r="D8943" s="1" t="str">
        <f t="shared" si="1390"/>
        <v>Nov</v>
      </c>
      <c r="E8943" t="s">
        <v>98</v>
      </c>
      <c r="F8943" t="s">
        <v>1637</v>
      </c>
      <c r="G8943" t="s">
        <v>25</v>
      </c>
      <c r="H8943" t="s">
        <v>34</v>
      </c>
      <c r="I8943" t="s">
        <v>1397</v>
      </c>
      <c r="J8943" t="s">
        <v>36</v>
      </c>
      <c r="K8943" t="s">
        <v>53</v>
      </c>
      <c r="L8943" s="2">
        <f t="shared" si="1391"/>
        <v>4.6530000000000005</v>
      </c>
      <c r="M8943" s="2">
        <f t="shared" si="1392"/>
        <v>3.4580000000000002</v>
      </c>
      <c r="N8943" s="2">
        <f t="shared" si="1398"/>
        <v>-1.1950000000000003</v>
      </c>
      <c r="O8943" s="2">
        <f t="shared" si="1393"/>
        <v>-8.365000000000002</v>
      </c>
      <c r="P8943" s="2">
        <f t="shared" si="1394"/>
        <v>24.206000000000003</v>
      </c>
      <c r="Q8943" s="2">
        <f t="shared" si="1395"/>
        <v>-34.557547715442453</v>
      </c>
      <c r="R8943">
        <v>7</v>
      </c>
      <c r="S8943">
        <v>0.7</v>
      </c>
      <c r="T8943" s="2">
        <v>4.1580000000000004</v>
      </c>
      <c r="U8943" s="3">
        <v>-3.4649999999999999</v>
      </c>
      <c r="V8943" s="4">
        <f t="shared" si="1399"/>
        <v>-11.904761904761903</v>
      </c>
      <c r="W8943" s="2">
        <f t="shared" si="1396"/>
        <v>29.106000000000002</v>
      </c>
    </row>
    <row r="8944" spans="1:23" x14ac:dyDescent="0.25">
      <c r="A8944">
        <f t="shared" si="1397"/>
        <v>2016</v>
      </c>
      <c r="B8944" s="1">
        <v>42677</v>
      </c>
      <c r="C8944" s="1">
        <v>42679</v>
      </c>
      <c r="D8944" s="1" t="str">
        <f t="shared" si="1390"/>
        <v>Nov</v>
      </c>
      <c r="E8944" t="s">
        <v>98</v>
      </c>
      <c r="F8944" t="s">
        <v>1637</v>
      </c>
      <c r="G8944" t="s">
        <v>25</v>
      </c>
      <c r="H8944" t="s">
        <v>34</v>
      </c>
      <c r="I8944" t="s">
        <v>2691</v>
      </c>
      <c r="J8944" t="s">
        <v>50</v>
      </c>
      <c r="K8944" t="s">
        <v>286</v>
      </c>
      <c r="L8944" s="2">
        <f t="shared" si="1391"/>
        <v>263.98680000000002</v>
      </c>
      <c r="M8944" s="2">
        <f t="shared" si="1392"/>
        <v>179.29100000000005</v>
      </c>
      <c r="N8944" s="2">
        <f t="shared" si="1398"/>
        <v>-84.695799999999963</v>
      </c>
      <c r="O8944" s="2">
        <f t="shared" si="1393"/>
        <v>-254.08739999999989</v>
      </c>
      <c r="P8944" s="2">
        <f t="shared" si="1394"/>
        <v>537.87300000000016</v>
      </c>
      <c r="Q8944" s="2">
        <f t="shared" si="1395"/>
        <v>-47.239292546753568</v>
      </c>
      <c r="R8944">
        <v>3</v>
      </c>
      <c r="S8944">
        <v>0.7</v>
      </c>
      <c r="T8944" s="2">
        <v>179.99100000000004</v>
      </c>
      <c r="U8944" s="3">
        <v>-251.98739999999992</v>
      </c>
      <c r="V8944" s="4">
        <f t="shared" si="1399"/>
        <v>-46.666666666666636</v>
      </c>
      <c r="W8944" s="2">
        <f t="shared" si="1396"/>
        <v>539.97300000000018</v>
      </c>
    </row>
    <row r="8945" spans="1:23" x14ac:dyDescent="0.25">
      <c r="A8945">
        <f t="shared" si="1397"/>
        <v>2017</v>
      </c>
      <c r="B8945" s="1">
        <v>43018</v>
      </c>
      <c r="C8945" s="1">
        <v>43024</v>
      </c>
      <c r="D8945" s="1" t="str">
        <f t="shared" si="1390"/>
        <v>Oct</v>
      </c>
      <c r="E8945" t="s">
        <v>38</v>
      </c>
      <c r="F8945" t="s">
        <v>1876</v>
      </c>
      <c r="G8945" t="s">
        <v>25</v>
      </c>
      <c r="H8945" t="s">
        <v>65</v>
      </c>
      <c r="I8945" t="s">
        <v>2578</v>
      </c>
      <c r="J8945" t="s">
        <v>28</v>
      </c>
      <c r="K8945" t="s">
        <v>31</v>
      </c>
      <c r="L8945" s="2">
        <f t="shared" si="1391"/>
        <v>255.3152</v>
      </c>
      <c r="M8945" s="2">
        <f t="shared" si="1392"/>
        <v>239.05799999999999</v>
      </c>
      <c r="N8945" s="2">
        <f t="shared" si="1398"/>
        <v>-16.257200000000012</v>
      </c>
      <c r="O8945" s="2">
        <f t="shared" si="1393"/>
        <v>-48.771600000000035</v>
      </c>
      <c r="P8945" s="2">
        <f t="shared" si="1394"/>
        <v>717.17399999999998</v>
      </c>
      <c r="Q8945" s="2">
        <f t="shared" si="1395"/>
        <v>-6.8005253955107179</v>
      </c>
      <c r="R8945">
        <v>3</v>
      </c>
      <c r="S8945">
        <v>0.3</v>
      </c>
      <c r="T8945" s="2">
        <v>239.358</v>
      </c>
      <c r="U8945" s="3">
        <v>-47.871600000000001</v>
      </c>
      <c r="V8945" s="4">
        <f t="shared" si="1399"/>
        <v>-6.666666666666667</v>
      </c>
      <c r="W8945" s="2">
        <f t="shared" si="1396"/>
        <v>718.07400000000007</v>
      </c>
    </row>
    <row r="8946" spans="1:23" x14ac:dyDescent="0.25">
      <c r="A8946">
        <f t="shared" si="1397"/>
        <v>2014</v>
      </c>
      <c r="B8946" s="1">
        <v>41980</v>
      </c>
      <c r="C8946" s="1">
        <v>41981</v>
      </c>
      <c r="D8946" s="1" t="str">
        <f t="shared" si="1390"/>
        <v>Dec</v>
      </c>
      <c r="E8946" t="s">
        <v>98</v>
      </c>
      <c r="F8946" t="s">
        <v>1242</v>
      </c>
      <c r="G8946" t="s">
        <v>64</v>
      </c>
      <c r="H8946" t="s">
        <v>34</v>
      </c>
      <c r="I8946" t="s">
        <v>2093</v>
      </c>
      <c r="J8946" t="s">
        <v>36</v>
      </c>
      <c r="K8946" t="s">
        <v>60</v>
      </c>
      <c r="L8946" s="2">
        <f t="shared" si="1391"/>
        <v>137.9496</v>
      </c>
      <c r="M8946" s="2">
        <f t="shared" si="1392"/>
        <v>164.88</v>
      </c>
      <c r="N8946" s="2">
        <f t="shared" si="1398"/>
        <v>26.930399999999992</v>
      </c>
      <c r="O8946" s="2">
        <f t="shared" si="1393"/>
        <v>80.791199999999975</v>
      </c>
      <c r="P8946" s="2">
        <f t="shared" si="1394"/>
        <v>494.64</v>
      </c>
      <c r="Q8946" s="2">
        <f t="shared" si="1395"/>
        <v>16.333333333333329</v>
      </c>
      <c r="R8946">
        <v>3</v>
      </c>
      <c r="S8946">
        <v>0</v>
      </c>
      <c r="T8946" s="2">
        <v>164.88</v>
      </c>
      <c r="U8946" s="3">
        <v>80.791200000000003</v>
      </c>
      <c r="V8946" s="4">
        <f t="shared" si="1399"/>
        <v>16.333333333333336</v>
      </c>
      <c r="W8946" s="2">
        <f t="shared" si="1396"/>
        <v>494.64</v>
      </c>
    </row>
    <row r="8947" spans="1:23" x14ac:dyDescent="0.25">
      <c r="A8947">
        <f t="shared" si="1397"/>
        <v>2014</v>
      </c>
      <c r="B8947" s="1">
        <v>41958</v>
      </c>
      <c r="C8947" s="1">
        <v>41960</v>
      </c>
      <c r="D8947" s="1" t="str">
        <f t="shared" si="1390"/>
        <v>Nov</v>
      </c>
      <c r="E8947" t="s">
        <v>23</v>
      </c>
      <c r="F8947" t="s">
        <v>1975</v>
      </c>
      <c r="G8947" t="s">
        <v>33</v>
      </c>
      <c r="H8947" t="s">
        <v>34</v>
      </c>
      <c r="I8947" t="s">
        <v>786</v>
      </c>
      <c r="J8947" t="s">
        <v>36</v>
      </c>
      <c r="K8947" t="s">
        <v>247</v>
      </c>
      <c r="L8947" s="2">
        <f t="shared" si="1391"/>
        <v>9.8550000000000004</v>
      </c>
      <c r="M8947" s="2">
        <f t="shared" si="1392"/>
        <v>10.95</v>
      </c>
      <c r="N8947" s="2">
        <f t="shared" si="1398"/>
        <v>1.0949999999999989</v>
      </c>
      <c r="O8947" s="2">
        <f t="shared" si="1393"/>
        <v>3.2849999999999966</v>
      </c>
      <c r="P8947" s="2">
        <f t="shared" si="1394"/>
        <v>32.849999999999994</v>
      </c>
      <c r="Q8947" s="2">
        <f t="shared" si="1395"/>
        <v>9.9999999999999911</v>
      </c>
      <c r="R8947">
        <v>3</v>
      </c>
      <c r="S8947">
        <v>0</v>
      </c>
      <c r="T8947" s="2">
        <v>10.95</v>
      </c>
      <c r="U8947" s="3">
        <v>3.2849999999999993</v>
      </c>
      <c r="V8947" s="4">
        <f t="shared" si="1399"/>
        <v>10</v>
      </c>
      <c r="W8947" s="2">
        <f t="shared" si="1396"/>
        <v>32.849999999999994</v>
      </c>
    </row>
    <row r="8948" spans="1:23" x14ac:dyDescent="0.25">
      <c r="A8948">
        <f t="shared" si="1397"/>
        <v>2017</v>
      </c>
      <c r="B8948" s="1">
        <v>43093</v>
      </c>
      <c r="C8948" s="1">
        <v>43097</v>
      </c>
      <c r="D8948" s="1" t="str">
        <f t="shared" si="1390"/>
        <v>Dec</v>
      </c>
      <c r="E8948" t="s">
        <v>38</v>
      </c>
      <c r="F8948" t="s">
        <v>2325</v>
      </c>
      <c r="G8948" t="s">
        <v>33</v>
      </c>
      <c r="H8948" t="s">
        <v>80</v>
      </c>
      <c r="I8948" t="s">
        <v>1802</v>
      </c>
      <c r="J8948" t="s">
        <v>36</v>
      </c>
      <c r="K8948" t="s">
        <v>60</v>
      </c>
      <c r="L8948" s="2">
        <f t="shared" si="1391"/>
        <v>16.329599999999999</v>
      </c>
      <c r="M8948" s="2">
        <f t="shared" si="1392"/>
        <v>19.440000000000001</v>
      </c>
      <c r="N8948" s="2">
        <f t="shared" si="1398"/>
        <v>3.1104000000000021</v>
      </c>
      <c r="O8948" s="2">
        <f t="shared" si="1393"/>
        <v>9.3312000000000062</v>
      </c>
      <c r="P8948" s="2">
        <f t="shared" si="1394"/>
        <v>58.320000000000007</v>
      </c>
      <c r="Q8948" s="2">
        <f t="shared" si="1395"/>
        <v>16.000000000000007</v>
      </c>
      <c r="R8948">
        <v>3</v>
      </c>
      <c r="S8948">
        <v>0</v>
      </c>
      <c r="T8948" s="2">
        <v>19.440000000000001</v>
      </c>
      <c r="U8948" s="3">
        <v>9.3312000000000008</v>
      </c>
      <c r="V8948" s="4">
        <f t="shared" si="1399"/>
        <v>16</v>
      </c>
      <c r="W8948" s="2">
        <f t="shared" si="1396"/>
        <v>58.320000000000007</v>
      </c>
    </row>
    <row r="8949" spans="1:23" x14ac:dyDescent="0.25">
      <c r="A8949">
        <f t="shared" si="1397"/>
        <v>2017</v>
      </c>
      <c r="B8949" s="1">
        <v>43093</v>
      </c>
      <c r="C8949" s="1">
        <v>43097</v>
      </c>
      <c r="D8949" s="1" t="str">
        <f t="shared" si="1390"/>
        <v>Dec</v>
      </c>
      <c r="E8949" t="s">
        <v>38</v>
      </c>
      <c r="F8949" t="s">
        <v>2325</v>
      </c>
      <c r="G8949" t="s">
        <v>33</v>
      </c>
      <c r="H8949" t="s">
        <v>80</v>
      </c>
      <c r="I8949" t="s">
        <v>2504</v>
      </c>
      <c r="J8949" t="s">
        <v>36</v>
      </c>
      <c r="K8949" t="s">
        <v>53</v>
      </c>
      <c r="L8949" s="2">
        <f t="shared" si="1391"/>
        <v>11.07</v>
      </c>
      <c r="M8949" s="2">
        <f t="shared" si="1392"/>
        <v>12.3</v>
      </c>
      <c r="N8949" s="2">
        <f t="shared" si="1398"/>
        <v>1.2300000000000004</v>
      </c>
      <c r="O8949" s="2">
        <f t="shared" si="1393"/>
        <v>6.1500000000000021</v>
      </c>
      <c r="P8949" s="2">
        <f t="shared" si="1394"/>
        <v>61.5</v>
      </c>
      <c r="Q8949" s="2">
        <f t="shared" si="1395"/>
        <v>10.000000000000004</v>
      </c>
      <c r="R8949">
        <v>5</v>
      </c>
      <c r="S8949">
        <v>0</v>
      </c>
      <c r="T8949" s="2">
        <v>12.3</v>
      </c>
      <c r="U8949" s="3">
        <v>6.15</v>
      </c>
      <c r="V8949" s="4">
        <f t="shared" si="1399"/>
        <v>10</v>
      </c>
      <c r="W8949" s="2">
        <f t="shared" si="1396"/>
        <v>61.5</v>
      </c>
    </row>
    <row r="8950" spans="1:23" x14ac:dyDescent="0.25">
      <c r="A8950">
        <f t="shared" si="1397"/>
        <v>2014</v>
      </c>
      <c r="B8950" s="1">
        <v>41997</v>
      </c>
      <c r="C8950" s="1">
        <v>41999</v>
      </c>
      <c r="D8950" s="1" t="str">
        <f t="shared" si="1390"/>
        <v>Dec</v>
      </c>
      <c r="E8950" t="s">
        <v>98</v>
      </c>
      <c r="F8950" t="s">
        <v>1777</v>
      </c>
      <c r="G8950" t="s">
        <v>25</v>
      </c>
      <c r="H8950" t="s">
        <v>34</v>
      </c>
      <c r="I8950" t="s">
        <v>2638</v>
      </c>
      <c r="J8950" t="s">
        <v>36</v>
      </c>
      <c r="K8950" t="s">
        <v>55</v>
      </c>
      <c r="L8950" s="2">
        <f t="shared" si="1391"/>
        <v>10.3378</v>
      </c>
      <c r="M8950" s="2">
        <f t="shared" si="1392"/>
        <v>13.97</v>
      </c>
      <c r="N8950" s="2">
        <f t="shared" si="1398"/>
        <v>3.632200000000001</v>
      </c>
      <c r="O8950" s="2">
        <f t="shared" si="1393"/>
        <v>3.632200000000001</v>
      </c>
      <c r="P8950" s="2">
        <f t="shared" si="1394"/>
        <v>13.97</v>
      </c>
      <c r="Q8950" s="2">
        <f t="shared" si="1395"/>
        <v>26.000000000000007</v>
      </c>
      <c r="R8950">
        <v>1</v>
      </c>
      <c r="S8950">
        <v>0</v>
      </c>
      <c r="T8950" s="2">
        <v>13.97</v>
      </c>
      <c r="U8950" s="3">
        <v>3.632200000000001</v>
      </c>
      <c r="V8950" s="4">
        <f t="shared" si="1399"/>
        <v>26.000000000000007</v>
      </c>
      <c r="W8950" s="2">
        <f t="shared" si="1396"/>
        <v>13.97</v>
      </c>
    </row>
    <row r="8951" spans="1:23" x14ac:dyDescent="0.25">
      <c r="A8951">
        <f t="shared" si="1397"/>
        <v>2017</v>
      </c>
      <c r="B8951" s="1">
        <v>43091</v>
      </c>
      <c r="C8951" s="1">
        <v>43097</v>
      </c>
      <c r="D8951" s="1" t="str">
        <f t="shared" si="1390"/>
        <v>Dec</v>
      </c>
      <c r="E8951" t="s">
        <v>38</v>
      </c>
      <c r="F8951" t="s">
        <v>2251</v>
      </c>
      <c r="G8951" t="s">
        <v>25</v>
      </c>
      <c r="H8951" t="s">
        <v>26</v>
      </c>
      <c r="I8951" t="s">
        <v>433</v>
      </c>
      <c r="J8951" t="s">
        <v>28</v>
      </c>
      <c r="K8951" t="s">
        <v>41</v>
      </c>
      <c r="L8951" s="2">
        <f t="shared" si="1391"/>
        <v>976.50959999999986</v>
      </c>
      <c r="M8951" s="2">
        <f t="shared" si="1392"/>
        <v>934.55599999999993</v>
      </c>
      <c r="N8951" s="2">
        <f t="shared" si="1398"/>
        <v>-41.953599999999938</v>
      </c>
      <c r="O8951" s="2">
        <f t="shared" si="1393"/>
        <v>-251.72159999999963</v>
      </c>
      <c r="P8951" s="2">
        <f t="shared" si="1394"/>
        <v>5607.3359999999993</v>
      </c>
      <c r="Q8951" s="2">
        <f t="shared" si="1395"/>
        <v>-4.4891477878265125</v>
      </c>
      <c r="R8951">
        <v>6</v>
      </c>
      <c r="S8951">
        <v>0.4</v>
      </c>
      <c r="T8951" s="2">
        <v>934.9559999999999</v>
      </c>
      <c r="U8951" s="3">
        <v>-249.32159999999999</v>
      </c>
      <c r="V8951" s="4">
        <f t="shared" si="1399"/>
        <v>-4.4444444444444455</v>
      </c>
      <c r="W8951" s="2">
        <f t="shared" si="1396"/>
        <v>5609.735999999999</v>
      </c>
    </row>
    <row r="8952" spans="1:23" x14ac:dyDescent="0.25">
      <c r="A8952">
        <f t="shared" si="1397"/>
        <v>2017</v>
      </c>
      <c r="B8952" s="1">
        <v>43091</v>
      </c>
      <c r="C8952" s="1">
        <v>43097</v>
      </c>
      <c r="D8952" s="1" t="str">
        <f t="shared" si="1390"/>
        <v>Dec</v>
      </c>
      <c r="E8952" t="s">
        <v>38</v>
      </c>
      <c r="F8952" t="s">
        <v>2251</v>
      </c>
      <c r="G8952" t="s">
        <v>25</v>
      </c>
      <c r="H8952" t="s">
        <v>26</v>
      </c>
      <c r="I8952" t="s">
        <v>1271</v>
      </c>
      <c r="J8952" t="s">
        <v>50</v>
      </c>
      <c r="K8952" t="s">
        <v>86</v>
      </c>
      <c r="L8952" s="2">
        <f t="shared" si="1391"/>
        <v>43.056300000000007</v>
      </c>
      <c r="M8952" s="2">
        <f t="shared" si="1392"/>
        <v>46.664000000000001</v>
      </c>
      <c r="N8952" s="2">
        <f t="shared" si="1398"/>
        <v>3.6076999999999941</v>
      </c>
      <c r="O8952" s="2">
        <f t="shared" si="1393"/>
        <v>7.2153999999999883</v>
      </c>
      <c r="P8952" s="2">
        <f t="shared" si="1394"/>
        <v>93.328000000000003</v>
      </c>
      <c r="Q8952" s="2">
        <f t="shared" si="1395"/>
        <v>7.7312274987141993</v>
      </c>
      <c r="R8952">
        <v>2</v>
      </c>
      <c r="S8952">
        <v>0.2</v>
      </c>
      <c r="T8952" s="2">
        <v>46.864000000000004</v>
      </c>
      <c r="U8952" s="3">
        <v>7.615399999999994</v>
      </c>
      <c r="V8952" s="4">
        <f t="shared" si="1399"/>
        <v>8.1249999999999929</v>
      </c>
      <c r="W8952" s="2">
        <f t="shared" si="1396"/>
        <v>93.728000000000009</v>
      </c>
    </row>
    <row r="8953" spans="1:23" x14ac:dyDescent="0.25">
      <c r="A8953">
        <f t="shared" si="1397"/>
        <v>2017</v>
      </c>
      <c r="B8953" s="1">
        <v>43091</v>
      </c>
      <c r="C8953" s="1">
        <v>43097</v>
      </c>
      <c r="D8953" s="1" t="str">
        <f t="shared" si="1390"/>
        <v>Dec</v>
      </c>
      <c r="E8953" t="s">
        <v>38</v>
      </c>
      <c r="F8953" t="s">
        <v>2251</v>
      </c>
      <c r="G8953" t="s">
        <v>25</v>
      </c>
      <c r="H8953" t="s">
        <v>26</v>
      </c>
      <c r="I8953" t="s">
        <v>603</v>
      </c>
      <c r="J8953" t="s">
        <v>36</v>
      </c>
      <c r="K8953" t="s">
        <v>43</v>
      </c>
      <c r="L8953" s="2">
        <f t="shared" si="1391"/>
        <v>25.506000000000004</v>
      </c>
      <c r="M8953" s="2">
        <f t="shared" si="1392"/>
        <v>25.960000000000004</v>
      </c>
      <c r="N8953" s="2">
        <f t="shared" si="1398"/>
        <v>0.45400000000000063</v>
      </c>
      <c r="O8953" s="2">
        <f t="shared" si="1393"/>
        <v>1.3620000000000019</v>
      </c>
      <c r="P8953" s="2">
        <f t="shared" si="1394"/>
        <v>77.88000000000001</v>
      </c>
      <c r="Q8953" s="2">
        <f t="shared" si="1395"/>
        <v>1.7488443759630223</v>
      </c>
      <c r="R8953">
        <v>3</v>
      </c>
      <c r="S8953">
        <v>0.2</v>
      </c>
      <c r="T8953" s="2">
        <v>26.160000000000004</v>
      </c>
      <c r="U8953" s="3">
        <v>1.961999999999998</v>
      </c>
      <c r="V8953" s="4">
        <f t="shared" si="1399"/>
        <v>2.4999999999999964</v>
      </c>
      <c r="W8953" s="2">
        <f t="shared" si="1396"/>
        <v>78.480000000000018</v>
      </c>
    </row>
    <row r="8954" spans="1:23" x14ac:dyDescent="0.25">
      <c r="A8954">
        <f t="shared" si="1397"/>
        <v>2017</v>
      </c>
      <c r="B8954" s="1">
        <v>43091</v>
      </c>
      <c r="C8954" s="1">
        <v>43097</v>
      </c>
      <c r="D8954" s="1" t="str">
        <f t="shared" si="1390"/>
        <v>Dec</v>
      </c>
      <c r="E8954" t="s">
        <v>38</v>
      </c>
      <c r="F8954" t="s">
        <v>2251</v>
      </c>
      <c r="G8954" t="s">
        <v>25</v>
      </c>
      <c r="H8954" t="s">
        <v>26</v>
      </c>
      <c r="I8954" t="s">
        <v>1563</v>
      </c>
      <c r="J8954" t="s">
        <v>36</v>
      </c>
      <c r="K8954" t="s">
        <v>48</v>
      </c>
      <c r="L8954" s="2">
        <f t="shared" si="1391"/>
        <v>22.715</v>
      </c>
      <c r="M8954" s="2">
        <f t="shared" si="1392"/>
        <v>22.928000000000001</v>
      </c>
      <c r="N8954" s="2">
        <f t="shared" si="1398"/>
        <v>0.21300000000000097</v>
      </c>
      <c r="O8954" s="2">
        <f t="shared" si="1393"/>
        <v>1.4910000000000068</v>
      </c>
      <c r="P8954" s="2">
        <f t="shared" si="1394"/>
        <v>160.49600000000001</v>
      </c>
      <c r="Q8954" s="2">
        <f t="shared" si="1395"/>
        <v>0.92899511514306066</v>
      </c>
      <c r="R8954">
        <v>7</v>
      </c>
      <c r="S8954">
        <v>0.2</v>
      </c>
      <c r="T8954" s="2">
        <v>23.128</v>
      </c>
      <c r="U8954" s="3">
        <v>2.8909999999999982</v>
      </c>
      <c r="V8954" s="4">
        <f t="shared" si="1399"/>
        <v>1.7857142857142845</v>
      </c>
      <c r="W8954" s="2">
        <f t="shared" si="1396"/>
        <v>161.89600000000002</v>
      </c>
    </row>
    <row r="8955" spans="1:23" x14ac:dyDescent="0.25">
      <c r="A8955">
        <f t="shared" si="1397"/>
        <v>2017</v>
      </c>
      <c r="B8955" s="1">
        <v>43091</v>
      </c>
      <c r="C8955" s="1">
        <v>43097</v>
      </c>
      <c r="D8955" s="1" t="str">
        <f t="shared" si="1390"/>
        <v>Dec</v>
      </c>
      <c r="E8955" t="s">
        <v>38</v>
      </c>
      <c r="F8955" t="s">
        <v>2251</v>
      </c>
      <c r="G8955" t="s">
        <v>25</v>
      </c>
      <c r="H8955" t="s">
        <v>26</v>
      </c>
      <c r="I8955" t="s">
        <v>1032</v>
      </c>
      <c r="J8955" t="s">
        <v>36</v>
      </c>
      <c r="K8955" t="s">
        <v>55</v>
      </c>
      <c r="L8955" s="2">
        <f t="shared" si="1391"/>
        <v>55.9818</v>
      </c>
      <c r="M8955" s="2">
        <f t="shared" si="1392"/>
        <v>59.04</v>
      </c>
      <c r="N8955" s="2">
        <f t="shared" si="1398"/>
        <v>3.0581999999999994</v>
      </c>
      <c r="O8955" s="2">
        <f t="shared" si="1393"/>
        <v>15.290999999999997</v>
      </c>
      <c r="P8955" s="2">
        <f t="shared" si="1394"/>
        <v>295.2</v>
      </c>
      <c r="Q8955" s="2">
        <f t="shared" si="1395"/>
        <v>5.1798780487804867</v>
      </c>
      <c r="R8955">
        <v>5</v>
      </c>
      <c r="S8955">
        <v>0.2</v>
      </c>
      <c r="T8955" s="2">
        <v>59.24</v>
      </c>
      <c r="U8955" s="3">
        <v>16.290999999999997</v>
      </c>
      <c r="V8955" s="4">
        <f t="shared" si="1399"/>
        <v>5.4999999999999991</v>
      </c>
      <c r="W8955" s="2">
        <f t="shared" si="1396"/>
        <v>296.2</v>
      </c>
    </row>
    <row r="8956" spans="1:23" x14ac:dyDescent="0.25">
      <c r="A8956">
        <f t="shared" si="1397"/>
        <v>2014</v>
      </c>
      <c r="B8956" s="1">
        <v>41859</v>
      </c>
      <c r="C8956" s="1">
        <v>41861</v>
      </c>
      <c r="D8956" s="1" t="str">
        <f t="shared" si="1390"/>
        <v>Aug</v>
      </c>
      <c r="E8956" t="s">
        <v>23</v>
      </c>
      <c r="F8956" t="s">
        <v>1185</v>
      </c>
      <c r="G8956" t="s">
        <v>25</v>
      </c>
      <c r="H8956" t="s">
        <v>26</v>
      </c>
      <c r="I8956" t="s">
        <v>1804</v>
      </c>
      <c r="J8956" t="s">
        <v>28</v>
      </c>
      <c r="K8956" t="s">
        <v>29</v>
      </c>
      <c r="L8956" s="2">
        <f t="shared" si="1391"/>
        <v>157.39920000000001</v>
      </c>
      <c r="M8956" s="2">
        <f t="shared" si="1392"/>
        <v>155.25600000000003</v>
      </c>
      <c r="N8956" s="2">
        <f t="shared" si="1398"/>
        <v>-2.1431999999999789</v>
      </c>
      <c r="O8956" s="2">
        <f t="shared" si="1393"/>
        <v>-8.5727999999999156</v>
      </c>
      <c r="P8956" s="2">
        <f t="shared" si="1394"/>
        <v>621.02400000000011</v>
      </c>
      <c r="Q8956" s="2">
        <f t="shared" si="1395"/>
        <v>-1.3804297418457119</v>
      </c>
      <c r="R8956">
        <v>4</v>
      </c>
      <c r="S8956">
        <v>0.2</v>
      </c>
      <c r="T8956" s="2">
        <v>155.45600000000002</v>
      </c>
      <c r="U8956" s="3">
        <v>-7.7727999999999895</v>
      </c>
      <c r="V8956" s="4">
        <f t="shared" si="1399"/>
        <v>-1.2499999999999982</v>
      </c>
      <c r="W8956" s="2">
        <f t="shared" si="1396"/>
        <v>621.82400000000007</v>
      </c>
    </row>
    <row r="8957" spans="1:23" x14ac:dyDescent="0.25">
      <c r="A8957">
        <f t="shared" si="1397"/>
        <v>2014</v>
      </c>
      <c r="B8957" s="1">
        <v>41902</v>
      </c>
      <c r="C8957" s="1">
        <v>41906</v>
      </c>
      <c r="D8957" s="1" t="str">
        <f t="shared" si="1390"/>
        <v>Sep</v>
      </c>
      <c r="E8957" t="s">
        <v>38</v>
      </c>
      <c r="F8957" t="s">
        <v>1416</v>
      </c>
      <c r="G8957" t="s">
        <v>33</v>
      </c>
      <c r="H8957" t="s">
        <v>34</v>
      </c>
      <c r="I8957" t="s">
        <v>2290</v>
      </c>
      <c r="J8957" t="s">
        <v>36</v>
      </c>
      <c r="K8957" t="s">
        <v>60</v>
      </c>
      <c r="L8957" s="2">
        <f t="shared" si="1391"/>
        <v>6.6340000000000003</v>
      </c>
      <c r="M8957" s="2">
        <f t="shared" si="1392"/>
        <v>8.56</v>
      </c>
      <c r="N8957" s="2">
        <f t="shared" si="1398"/>
        <v>1.9260000000000002</v>
      </c>
      <c r="O8957" s="2">
        <f t="shared" si="1393"/>
        <v>3.8520000000000003</v>
      </c>
      <c r="P8957" s="2">
        <f t="shared" si="1394"/>
        <v>17.12</v>
      </c>
      <c r="Q8957" s="2">
        <f t="shared" si="1395"/>
        <v>22.5</v>
      </c>
      <c r="R8957">
        <v>2</v>
      </c>
      <c r="S8957">
        <v>0</v>
      </c>
      <c r="T8957" s="2">
        <v>8.56</v>
      </c>
      <c r="U8957" s="3">
        <v>3.8519999999999994</v>
      </c>
      <c r="V8957" s="4">
        <f t="shared" si="1399"/>
        <v>22.499999999999996</v>
      </c>
      <c r="W8957" s="2">
        <f t="shared" si="1396"/>
        <v>17.12</v>
      </c>
    </row>
    <row r="8958" spans="1:23" x14ac:dyDescent="0.25">
      <c r="A8958">
        <f t="shared" si="1397"/>
        <v>2017</v>
      </c>
      <c r="B8958" s="1">
        <v>43094</v>
      </c>
      <c r="C8958" s="1">
        <v>43097</v>
      </c>
      <c r="D8958" s="1" t="str">
        <f t="shared" si="1390"/>
        <v>Dec</v>
      </c>
      <c r="E8958" t="s">
        <v>98</v>
      </c>
      <c r="F8958" t="s">
        <v>1211</v>
      </c>
      <c r="G8958" t="s">
        <v>25</v>
      </c>
      <c r="H8958" t="s">
        <v>26</v>
      </c>
      <c r="I8958" t="s">
        <v>2181</v>
      </c>
      <c r="J8958" t="s">
        <v>28</v>
      </c>
      <c r="K8958" t="s">
        <v>46</v>
      </c>
      <c r="L8958" s="2">
        <f t="shared" si="1391"/>
        <v>19.074999999999999</v>
      </c>
      <c r="M8958" s="2">
        <f t="shared" si="1392"/>
        <v>20.8</v>
      </c>
      <c r="N8958" s="2">
        <f t="shared" si="1398"/>
        <v>1.7250000000000014</v>
      </c>
      <c r="O8958" s="2">
        <f t="shared" si="1393"/>
        <v>5.1750000000000043</v>
      </c>
      <c r="P8958" s="2">
        <f t="shared" si="1394"/>
        <v>62.400000000000006</v>
      </c>
      <c r="Q8958" s="2">
        <f t="shared" si="1395"/>
        <v>8.2932692307692371</v>
      </c>
      <c r="R8958">
        <v>3</v>
      </c>
      <c r="S8958">
        <v>0.2</v>
      </c>
      <c r="T8958" s="2">
        <v>21</v>
      </c>
      <c r="U8958" s="3">
        <v>5.7750000000000021</v>
      </c>
      <c r="V8958" s="4">
        <f t="shared" si="1399"/>
        <v>9.1666666666666696</v>
      </c>
      <c r="W8958" s="2">
        <f t="shared" si="1396"/>
        <v>63</v>
      </c>
    </row>
    <row r="8959" spans="1:23" x14ac:dyDescent="0.25">
      <c r="A8959">
        <f t="shared" si="1397"/>
        <v>2017</v>
      </c>
      <c r="B8959" s="1">
        <v>43094</v>
      </c>
      <c r="C8959" s="1">
        <v>43097</v>
      </c>
      <c r="D8959" s="1" t="str">
        <f t="shared" si="1390"/>
        <v>Dec</v>
      </c>
      <c r="E8959" t="s">
        <v>98</v>
      </c>
      <c r="F8959" t="s">
        <v>1211</v>
      </c>
      <c r="G8959" t="s">
        <v>25</v>
      </c>
      <c r="H8959" t="s">
        <v>26</v>
      </c>
      <c r="I8959" t="s">
        <v>2688</v>
      </c>
      <c r="J8959" t="s">
        <v>50</v>
      </c>
      <c r="K8959" t="s">
        <v>286</v>
      </c>
      <c r="L8959" s="2">
        <f t="shared" si="1391"/>
        <v>123.6</v>
      </c>
      <c r="M8959" s="2">
        <f t="shared" si="1392"/>
        <v>119.5</v>
      </c>
      <c r="N8959" s="2">
        <f t="shared" si="1398"/>
        <v>-4.0999999999999943</v>
      </c>
      <c r="O8959" s="2">
        <f t="shared" si="1393"/>
        <v>-8.1999999999999886</v>
      </c>
      <c r="P8959" s="2">
        <f t="shared" si="1394"/>
        <v>239</v>
      </c>
      <c r="Q8959" s="2">
        <f t="shared" si="1395"/>
        <v>-3.4309623430962297</v>
      </c>
      <c r="R8959">
        <v>2</v>
      </c>
      <c r="S8959">
        <v>0.5</v>
      </c>
      <c r="T8959" s="2">
        <v>120</v>
      </c>
      <c r="U8959" s="3">
        <v>-7.2000000000000028</v>
      </c>
      <c r="V8959" s="4">
        <f t="shared" si="1399"/>
        <v>-3.0000000000000013</v>
      </c>
      <c r="W8959" s="2">
        <f t="shared" si="1396"/>
        <v>240</v>
      </c>
    </row>
    <row r="8960" spans="1:23" x14ac:dyDescent="0.25">
      <c r="A8960">
        <f t="shared" si="1397"/>
        <v>2017</v>
      </c>
      <c r="B8960" s="1">
        <v>43064</v>
      </c>
      <c r="C8960" s="1">
        <v>43069</v>
      </c>
      <c r="D8960" s="1" t="str">
        <f t="shared" si="1390"/>
        <v>Nov</v>
      </c>
      <c r="E8960" t="s">
        <v>38</v>
      </c>
      <c r="F8960" t="s">
        <v>689</v>
      </c>
      <c r="G8960" t="s">
        <v>25</v>
      </c>
      <c r="H8960" t="s">
        <v>65</v>
      </c>
      <c r="I8960" t="s">
        <v>1411</v>
      </c>
      <c r="J8960" t="s">
        <v>50</v>
      </c>
      <c r="K8960" t="s">
        <v>51</v>
      </c>
      <c r="L8960" s="2">
        <f t="shared" si="1391"/>
        <v>292.46100000000001</v>
      </c>
      <c r="M8960" s="2">
        <f t="shared" si="1392"/>
        <v>299.76</v>
      </c>
      <c r="N8960" s="2">
        <f t="shared" si="1398"/>
        <v>7.2989999999999782</v>
      </c>
      <c r="O8960" s="2">
        <f t="shared" si="1393"/>
        <v>36.494999999999891</v>
      </c>
      <c r="P8960" s="2">
        <f t="shared" si="1394"/>
        <v>1498.8</v>
      </c>
      <c r="Q8960" s="2">
        <f t="shared" si="1395"/>
        <v>2.4349479583666862</v>
      </c>
      <c r="R8960">
        <v>5</v>
      </c>
      <c r="S8960">
        <v>0.2</v>
      </c>
      <c r="T8960" s="2">
        <v>299.95999999999998</v>
      </c>
      <c r="U8960" s="3">
        <v>37.494999999999962</v>
      </c>
      <c r="V8960" s="4">
        <f t="shared" si="1399"/>
        <v>2.4999999999999973</v>
      </c>
      <c r="W8960" s="2">
        <f t="shared" si="1396"/>
        <v>1499.8</v>
      </c>
    </row>
    <row r="8961" spans="1:23" x14ac:dyDescent="0.25">
      <c r="A8961">
        <f t="shared" si="1397"/>
        <v>2017</v>
      </c>
      <c r="B8961" s="1">
        <v>43064</v>
      </c>
      <c r="C8961" s="1">
        <v>43069</v>
      </c>
      <c r="D8961" s="1" t="str">
        <f t="shared" si="1390"/>
        <v>Nov</v>
      </c>
      <c r="E8961" t="s">
        <v>38</v>
      </c>
      <c r="F8961" t="s">
        <v>689</v>
      </c>
      <c r="G8961" t="s">
        <v>25</v>
      </c>
      <c r="H8961" t="s">
        <v>65</v>
      </c>
      <c r="I8961" t="s">
        <v>2283</v>
      </c>
      <c r="J8961" t="s">
        <v>36</v>
      </c>
      <c r="K8961" t="s">
        <v>55</v>
      </c>
      <c r="L8961" s="2">
        <f t="shared" si="1391"/>
        <v>103.79519999999999</v>
      </c>
      <c r="M8961" s="2">
        <f t="shared" si="1392"/>
        <v>67.039999999999992</v>
      </c>
      <c r="N8961" s="2">
        <f t="shared" si="1398"/>
        <v>-36.755200000000002</v>
      </c>
      <c r="O8961" s="2">
        <f t="shared" si="1393"/>
        <v>-183.77600000000001</v>
      </c>
      <c r="P8961" s="2">
        <f t="shared" si="1394"/>
        <v>335.19999999999993</v>
      </c>
      <c r="Q8961" s="2">
        <f t="shared" si="1395"/>
        <v>-54.825775656324595</v>
      </c>
      <c r="R8961">
        <v>5</v>
      </c>
      <c r="S8961">
        <v>0.8</v>
      </c>
      <c r="T8961" s="2">
        <v>67.839999999999989</v>
      </c>
      <c r="U8961" s="3">
        <v>-179.77600000000001</v>
      </c>
      <c r="V8961" s="4">
        <f t="shared" si="1399"/>
        <v>-53.000000000000014</v>
      </c>
      <c r="W8961" s="2">
        <f t="shared" si="1396"/>
        <v>339.19999999999993</v>
      </c>
    </row>
    <row r="8962" spans="1:23" x14ac:dyDescent="0.25">
      <c r="A8962">
        <f t="shared" si="1397"/>
        <v>2017</v>
      </c>
      <c r="B8962" s="1">
        <v>43064</v>
      </c>
      <c r="C8962" s="1">
        <v>43069</v>
      </c>
      <c r="D8962" s="1" t="str">
        <f t="shared" ref="D8962:D9025" si="1400">TEXT((B8962),"MMM")</f>
        <v>Nov</v>
      </c>
      <c r="E8962" t="s">
        <v>38</v>
      </c>
      <c r="F8962" t="s">
        <v>689</v>
      </c>
      <c r="G8962" t="s">
        <v>25</v>
      </c>
      <c r="H8962" t="s">
        <v>65</v>
      </c>
      <c r="I8962" t="s">
        <v>1307</v>
      </c>
      <c r="J8962" t="s">
        <v>28</v>
      </c>
      <c r="K8962" t="s">
        <v>31</v>
      </c>
      <c r="L8962" s="2">
        <f t="shared" ref="L8962:L9025" si="1401">T8962 - (U8962 / R8962)</f>
        <v>858.80959999999982</v>
      </c>
      <c r="M8962" s="2">
        <f t="shared" ref="M8962:M9025" si="1402">(T8962/1-S8962)</f>
        <v>853.62999999999988</v>
      </c>
      <c r="N8962" s="2">
        <f t="shared" si="1398"/>
        <v>-5.1795999999999367</v>
      </c>
      <c r="O8962" s="2">
        <f t="shared" ref="O8962:O9025" si="1403">N8962*R8962</f>
        <v>-25.897999999999683</v>
      </c>
      <c r="P8962" s="2">
        <f t="shared" ref="P8962:P9025" si="1404">(M8962*R8962)</f>
        <v>4268.1499999999996</v>
      </c>
      <c r="Q8962" s="2">
        <f t="shared" ref="Q8962:Q9025" si="1405">(O8962/(M8962*R8962))*100</f>
        <v>-0.60677342642596177</v>
      </c>
      <c r="R8962">
        <v>5</v>
      </c>
      <c r="S8962">
        <v>0.3</v>
      </c>
      <c r="T8962" s="2">
        <v>853.92999999999984</v>
      </c>
      <c r="U8962" s="3">
        <v>-24.397999999999911</v>
      </c>
      <c r="V8962" s="4">
        <f t="shared" si="1399"/>
        <v>-0.5714285714285694</v>
      </c>
      <c r="W8962" s="2">
        <f t="shared" ref="W8962:W9025" si="1406">R8962*T8962</f>
        <v>4269.6499999999996</v>
      </c>
    </row>
    <row r="8963" spans="1:23" x14ac:dyDescent="0.25">
      <c r="A8963">
        <f t="shared" ref="A8963:A9026" si="1407">YEAR(B8963)</f>
        <v>2017</v>
      </c>
      <c r="B8963" s="1">
        <v>43064</v>
      </c>
      <c r="C8963" s="1">
        <v>43069</v>
      </c>
      <c r="D8963" s="1" t="str">
        <f t="shared" si="1400"/>
        <v>Nov</v>
      </c>
      <c r="E8963" t="s">
        <v>38</v>
      </c>
      <c r="F8963" t="s">
        <v>689</v>
      </c>
      <c r="G8963" t="s">
        <v>25</v>
      </c>
      <c r="H8963" t="s">
        <v>65</v>
      </c>
      <c r="I8963" t="s">
        <v>2461</v>
      </c>
      <c r="J8963" t="s">
        <v>36</v>
      </c>
      <c r="K8963" t="s">
        <v>48</v>
      </c>
      <c r="L8963" s="2">
        <f t="shared" si="1401"/>
        <v>17.753599999999999</v>
      </c>
      <c r="M8963" s="2">
        <f t="shared" si="1402"/>
        <v>18.488</v>
      </c>
      <c r="N8963" s="2">
        <f t="shared" ref="N8963:N9026" si="1408">(M8963-L8963)</f>
        <v>0.73440000000000083</v>
      </c>
      <c r="O8963" s="2">
        <f t="shared" si="1403"/>
        <v>2.9376000000000033</v>
      </c>
      <c r="P8963" s="2">
        <f t="shared" si="1404"/>
        <v>73.951999999999998</v>
      </c>
      <c r="Q8963" s="2">
        <f t="shared" si="1405"/>
        <v>3.9723063608827394</v>
      </c>
      <c r="R8963">
        <v>4</v>
      </c>
      <c r="S8963">
        <v>0.2</v>
      </c>
      <c r="T8963" s="2">
        <v>18.687999999999999</v>
      </c>
      <c r="U8963" s="3">
        <v>3.7375999999999996</v>
      </c>
      <c r="V8963" s="4">
        <f t="shared" ref="V8963:V9026" si="1409">(U8963/W8963)*100</f>
        <v>5</v>
      </c>
      <c r="W8963" s="2">
        <f t="shared" si="1406"/>
        <v>74.751999999999995</v>
      </c>
    </row>
    <row r="8964" spans="1:23" x14ac:dyDescent="0.25">
      <c r="A8964">
        <f t="shared" si="1407"/>
        <v>2016</v>
      </c>
      <c r="B8964" s="1">
        <v>42679</v>
      </c>
      <c r="C8964" s="1">
        <v>42681</v>
      </c>
      <c r="D8964" s="1" t="str">
        <f t="shared" si="1400"/>
        <v>Nov</v>
      </c>
      <c r="E8964" t="s">
        <v>98</v>
      </c>
      <c r="F8964" t="s">
        <v>2509</v>
      </c>
      <c r="G8964" t="s">
        <v>25</v>
      </c>
      <c r="H8964" t="s">
        <v>26</v>
      </c>
      <c r="I8964" t="s">
        <v>2054</v>
      </c>
      <c r="J8964" t="s">
        <v>28</v>
      </c>
      <c r="K8964" t="s">
        <v>46</v>
      </c>
      <c r="L8964" s="2">
        <f t="shared" si="1401"/>
        <v>238.34519999999998</v>
      </c>
      <c r="M8964" s="2">
        <f t="shared" si="1402"/>
        <v>273.95999999999998</v>
      </c>
      <c r="N8964" s="2">
        <f t="shared" si="1408"/>
        <v>35.614800000000002</v>
      </c>
      <c r="O8964" s="2">
        <f t="shared" si="1403"/>
        <v>71.229600000000005</v>
      </c>
      <c r="P8964" s="2">
        <f t="shared" si="1404"/>
        <v>547.91999999999996</v>
      </c>
      <c r="Q8964" s="2">
        <f t="shared" si="1405"/>
        <v>13.000000000000004</v>
      </c>
      <c r="R8964">
        <v>2</v>
      </c>
      <c r="S8964">
        <v>0</v>
      </c>
      <c r="T8964" s="2">
        <v>273.95999999999998</v>
      </c>
      <c r="U8964" s="3">
        <v>71.229600000000005</v>
      </c>
      <c r="V8964" s="4">
        <f t="shared" si="1409"/>
        <v>13.000000000000004</v>
      </c>
      <c r="W8964" s="2">
        <f t="shared" si="1406"/>
        <v>547.91999999999996</v>
      </c>
    </row>
    <row r="8965" spans="1:23" x14ac:dyDescent="0.25">
      <c r="A8965">
        <f t="shared" si="1407"/>
        <v>2016</v>
      </c>
      <c r="B8965" s="1">
        <v>42679</v>
      </c>
      <c r="C8965" s="1">
        <v>42681</v>
      </c>
      <c r="D8965" s="1" t="str">
        <f t="shared" si="1400"/>
        <v>Nov</v>
      </c>
      <c r="E8965" t="s">
        <v>98</v>
      </c>
      <c r="F8965" t="s">
        <v>2509</v>
      </c>
      <c r="G8965" t="s">
        <v>25</v>
      </c>
      <c r="H8965" t="s">
        <v>26</v>
      </c>
      <c r="I8965" t="s">
        <v>985</v>
      </c>
      <c r="J8965" t="s">
        <v>50</v>
      </c>
      <c r="K8965" t="s">
        <v>86</v>
      </c>
      <c r="L8965" s="2">
        <f t="shared" si="1401"/>
        <v>83.6721</v>
      </c>
      <c r="M8965" s="2">
        <f t="shared" si="1402"/>
        <v>89.97</v>
      </c>
      <c r="N8965" s="2">
        <f t="shared" si="1408"/>
        <v>6.2978999999999985</v>
      </c>
      <c r="O8965" s="2">
        <f t="shared" si="1403"/>
        <v>18.893699999999995</v>
      </c>
      <c r="P8965" s="2">
        <f t="shared" si="1404"/>
        <v>269.90999999999997</v>
      </c>
      <c r="Q8965" s="2">
        <f t="shared" si="1405"/>
        <v>6.9999999999999991</v>
      </c>
      <c r="R8965">
        <v>3</v>
      </c>
      <c r="S8965">
        <v>0</v>
      </c>
      <c r="T8965" s="2">
        <v>89.97</v>
      </c>
      <c r="U8965" s="3">
        <v>18.893699999999995</v>
      </c>
      <c r="V8965" s="4">
        <f t="shared" si="1409"/>
        <v>6.9999999999999991</v>
      </c>
      <c r="W8965" s="2">
        <f t="shared" si="1406"/>
        <v>269.90999999999997</v>
      </c>
    </row>
    <row r="8966" spans="1:23" x14ac:dyDescent="0.25">
      <c r="A8966">
        <f t="shared" si="1407"/>
        <v>2016</v>
      </c>
      <c r="B8966" s="1">
        <v>42679</v>
      </c>
      <c r="C8966" s="1">
        <v>42681</v>
      </c>
      <c r="D8966" s="1" t="str">
        <f t="shared" si="1400"/>
        <v>Nov</v>
      </c>
      <c r="E8966" t="s">
        <v>98</v>
      </c>
      <c r="F8966" t="s">
        <v>2509</v>
      </c>
      <c r="G8966" t="s">
        <v>25</v>
      </c>
      <c r="H8966" t="s">
        <v>26</v>
      </c>
      <c r="I8966" t="s">
        <v>2650</v>
      </c>
      <c r="J8966" t="s">
        <v>28</v>
      </c>
      <c r="K8966" t="s">
        <v>46</v>
      </c>
      <c r="L8966" s="2">
        <f t="shared" si="1401"/>
        <v>741.6640000000001</v>
      </c>
      <c r="M8966" s="2">
        <f t="shared" si="1402"/>
        <v>756.80000000000007</v>
      </c>
      <c r="N8966" s="2">
        <f t="shared" si="1408"/>
        <v>15.135999999999967</v>
      </c>
      <c r="O8966" s="2">
        <f t="shared" si="1403"/>
        <v>75.679999999999836</v>
      </c>
      <c r="P8966" s="2">
        <f t="shared" si="1404"/>
        <v>3784.0000000000005</v>
      </c>
      <c r="Q8966" s="2">
        <f t="shared" si="1405"/>
        <v>1.9999999999999956</v>
      </c>
      <c r="R8966">
        <v>5</v>
      </c>
      <c r="S8966">
        <v>0</v>
      </c>
      <c r="T8966" s="2">
        <v>756.80000000000007</v>
      </c>
      <c r="U8966" s="3">
        <v>75.679999999999978</v>
      </c>
      <c r="V8966" s="4">
        <f t="shared" si="1409"/>
        <v>1.9999999999999993</v>
      </c>
      <c r="W8966" s="2">
        <f t="shared" si="1406"/>
        <v>3784.0000000000005</v>
      </c>
    </row>
    <row r="8967" spans="1:23" x14ac:dyDescent="0.25">
      <c r="A8967">
        <f t="shared" si="1407"/>
        <v>2017</v>
      </c>
      <c r="B8967" s="1">
        <v>43045</v>
      </c>
      <c r="C8967" s="1">
        <v>43051</v>
      </c>
      <c r="D8967" s="1" t="str">
        <f t="shared" si="1400"/>
        <v>Nov</v>
      </c>
      <c r="E8967" t="s">
        <v>38</v>
      </c>
      <c r="F8967" t="s">
        <v>2163</v>
      </c>
      <c r="G8967" t="s">
        <v>25</v>
      </c>
      <c r="H8967" t="s">
        <v>65</v>
      </c>
      <c r="I8967" t="s">
        <v>1152</v>
      </c>
      <c r="J8967" t="s">
        <v>36</v>
      </c>
      <c r="K8967" t="s">
        <v>53</v>
      </c>
      <c r="L8967" s="2">
        <f t="shared" si="1401"/>
        <v>2.2152000000000003</v>
      </c>
      <c r="M8967" s="2">
        <f t="shared" si="1402"/>
        <v>0.44799999999999973</v>
      </c>
      <c r="N8967" s="2">
        <f t="shared" si="1408"/>
        <v>-1.7672000000000005</v>
      </c>
      <c r="O8967" s="2">
        <f t="shared" si="1403"/>
        <v>-3.5344000000000011</v>
      </c>
      <c r="P8967" s="2">
        <f t="shared" si="1404"/>
        <v>0.89599999999999946</v>
      </c>
      <c r="Q8967" s="2">
        <f t="shared" si="1405"/>
        <v>-394.46428571428606</v>
      </c>
      <c r="R8967">
        <v>2</v>
      </c>
      <c r="S8967">
        <v>0.8</v>
      </c>
      <c r="T8967" s="2">
        <v>1.2479999999999998</v>
      </c>
      <c r="U8967" s="3">
        <v>-1.934400000000001</v>
      </c>
      <c r="V8967" s="4">
        <f t="shared" si="1409"/>
        <v>-77.500000000000057</v>
      </c>
      <c r="W8967" s="2">
        <f t="shared" si="1406"/>
        <v>2.4959999999999996</v>
      </c>
    </row>
    <row r="8968" spans="1:23" x14ac:dyDescent="0.25">
      <c r="A8968">
        <f t="shared" si="1407"/>
        <v>2016</v>
      </c>
      <c r="B8968" s="1">
        <v>42677</v>
      </c>
      <c r="C8968" s="1">
        <v>42681</v>
      </c>
      <c r="D8968" s="1" t="str">
        <f t="shared" si="1400"/>
        <v>Nov</v>
      </c>
      <c r="E8968" t="s">
        <v>38</v>
      </c>
      <c r="F8968" t="s">
        <v>2134</v>
      </c>
      <c r="G8968" t="s">
        <v>64</v>
      </c>
      <c r="H8968" t="s">
        <v>80</v>
      </c>
      <c r="I8968" t="s">
        <v>480</v>
      </c>
      <c r="J8968" t="s">
        <v>50</v>
      </c>
      <c r="K8968" t="s">
        <v>86</v>
      </c>
      <c r="L8968" s="2">
        <f t="shared" si="1401"/>
        <v>57.6</v>
      </c>
      <c r="M8968" s="2">
        <f t="shared" si="1402"/>
        <v>71.8</v>
      </c>
      <c r="N8968" s="2">
        <f t="shared" si="1408"/>
        <v>14.199999999999996</v>
      </c>
      <c r="O8968" s="2">
        <f t="shared" si="1403"/>
        <v>14.199999999999996</v>
      </c>
      <c r="P8968" s="2">
        <f t="shared" si="1404"/>
        <v>71.8</v>
      </c>
      <c r="Q8968" s="2">
        <f t="shared" si="1405"/>
        <v>19.777158774373255</v>
      </c>
      <c r="R8968">
        <v>1</v>
      </c>
      <c r="S8968">
        <v>0.2</v>
      </c>
      <c r="T8968" s="2">
        <v>72</v>
      </c>
      <c r="U8968" s="3">
        <v>14.399999999999999</v>
      </c>
      <c r="V8968" s="4">
        <f t="shared" si="1409"/>
        <v>20</v>
      </c>
      <c r="W8968" s="2">
        <f t="shared" si="1406"/>
        <v>72</v>
      </c>
    </row>
    <row r="8969" spans="1:23" x14ac:dyDescent="0.25">
      <c r="A8969">
        <f t="shared" si="1407"/>
        <v>2016</v>
      </c>
      <c r="B8969" s="1">
        <v>42677</v>
      </c>
      <c r="C8969" s="1">
        <v>42681</v>
      </c>
      <c r="D8969" s="1" t="str">
        <f t="shared" si="1400"/>
        <v>Nov</v>
      </c>
      <c r="E8969" t="s">
        <v>38</v>
      </c>
      <c r="F8969" t="s">
        <v>2134</v>
      </c>
      <c r="G8969" t="s">
        <v>64</v>
      </c>
      <c r="H8969" t="s">
        <v>80</v>
      </c>
      <c r="I8969" t="s">
        <v>596</v>
      </c>
      <c r="J8969" t="s">
        <v>28</v>
      </c>
      <c r="K8969" t="s">
        <v>31</v>
      </c>
      <c r="L8969" s="2">
        <f t="shared" si="1401"/>
        <v>472.07399999999996</v>
      </c>
      <c r="M8969" s="2">
        <f t="shared" si="1402"/>
        <v>469.85499999999996</v>
      </c>
      <c r="N8969" s="2">
        <f t="shared" si="1408"/>
        <v>-2.2189999999999941</v>
      </c>
      <c r="O8969" s="2">
        <f t="shared" si="1403"/>
        <v>-15.532999999999959</v>
      </c>
      <c r="P8969" s="2">
        <f t="shared" si="1404"/>
        <v>3288.9849999999997</v>
      </c>
      <c r="Q8969" s="2">
        <f t="shared" si="1405"/>
        <v>-0.47227336093049865</v>
      </c>
      <c r="R8969">
        <v>7</v>
      </c>
      <c r="S8969">
        <v>0.3</v>
      </c>
      <c r="T8969" s="2">
        <v>470.15499999999997</v>
      </c>
      <c r="U8969" s="3">
        <v>-13.432999999999993</v>
      </c>
      <c r="V8969" s="4">
        <f t="shared" si="1409"/>
        <v>-0.40816326530612224</v>
      </c>
      <c r="W8969" s="2">
        <f t="shared" si="1406"/>
        <v>3291.085</v>
      </c>
    </row>
    <row r="8970" spans="1:23" x14ac:dyDescent="0.25">
      <c r="A8970">
        <f t="shared" si="1407"/>
        <v>2014</v>
      </c>
      <c r="B8970" s="1">
        <v>42003</v>
      </c>
      <c r="C8970" s="1">
        <v>42005</v>
      </c>
      <c r="D8970" s="1" t="str">
        <f t="shared" si="1400"/>
        <v>Dec</v>
      </c>
      <c r="E8970" t="s">
        <v>98</v>
      </c>
      <c r="F8970" t="s">
        <v>2413</v>
      </c>
      <c r="G8970" t="s">
        <v>25</v>
      </c>
      <c r="H8970" t="s">
        <v>26</v>
      </c>
      <c r="I8970" t="s">
        <v>1765</v>
      </c>
      <c r="J8970" t="s">
        <v>36</v>
      </c>
      <c r="K8970" t="s">
        <v>43</v>
      </c>
      <c r="L8970" s="2">
        <f t="shared" si="1401"/>
        <v>47.931799999999996</v>
      </c>
      <c r="M8970" s="2">
        <f t="shared" si="1402"/>
        <v>38.927999999999997</v>
      </c>
      <c r="N8970" s="2">
        <f t="shared" si="1408"/>
        <v>-9.0037999999999982</v>
      </c>
      <c r="O8970" s="2">
        <f t="shared" si="1403"/>
        <v>-9.0037999999999982</v>
      </c>
      <c r="P8970" s="2">
        <f t="shared" si="1404"/>
        <v>38.927999999999997</v>
      </c>
      <c r="Q8970" s="2">
        <f t="shared" si="1405"/>
        <v>-23.129367036580351</v>
      </c>
      <c r="R8970">
        <v>1</v>
      </c>
      <c r="S8970">
        <v>0.2</v>
      </c>
      <c r="T8970" s="2">
        <v>39.128</v>
      </c>
      <c r="U8970" s="3">
        <v>-8.803799999999999</v>
      </c>
      <c r="V8970" s="4">
        <f t="shared" si="1409"/>
        <v>-22.499999999999996</v>
      </c>
      <c r="W8970" s="2">
        <f t="shared" si="1406"/>
        <v>39.128</v>
      </c>
    </row>
    <row r="8971" spans="1:23" x14ac:dyDescent="0.25">
      <c r="A8971">
        <f t="shared" si="1407"/>
        <v>2017</v>
      </c>
      <c r="B8971" s="1">
        <v>43071</v>
      </c>
      <c r="C8971" s="1">
        <v>43076</v>
      </c>
      <c r="D8971" s="1" t="str">
        <f t="shared" si="1400"/>
        <v>Dec</v>
      </c>
      <c r="E8971" t="s">
        <v>38</v>
      </c>
      <c r="F8971" t="s">
        <v>111</v>
      </c>
      <c r="G8971" t="s">
        <v>33</v>
      </c>
      <c r="H8971" t="s">
        <v>80</v>
      </c>
      <c r="I8971" t="s">
        <v>703</v>
      </c>
      <c r="J8971" t="s">
        <v>36</v>
      </c>
      <c r="K8971" t="s">
        <v>48</v>
      </c>
      <c r="L8971" s="2">
        <f t="shared" si="1401"/>
        <v>19.536200000000001</v>
      </c>
      <c r="M8971" s="2">
        <f t="shared" si="1402"/>
        <v>19.528000000000002</v>
      </c>
      <c r="N8971" s="2">
        <f t="shared" si="1408"/>
        <v>-8.1999999999986528E-3</v>
      </c>
      <c r="O8971" s="2">
        <f t="shared" si="1403"/>
        <v>-7.3799999999987875E-2</v>
      </c>
      <c r="P8971" s="2">
        <f t="shared" si="1404"/>
        <v>175.75200000000001</v>
      </c>
      <c r="Q8971" s="2">
        <f t="shared" si="1405"/>
        <v>-4.1990987300279871E-2</v>
      </c>
      <c r="R8971">
        <v>9</v>
      </c>
      <c r="S8971">
        <v>0.2</v>
      </c>
      <c r="T8971" s="2">
        <v>19.728000000000002</v>
      </c>
      <c r="U8971" s="3">
        <v>1.7262000000000022</v>
      </c>
      <c r="V8971" s="4">
        <f t="shared" si="1409"/>
        <v>0.97222222222222332</v>
      </c>
      <c r="W8971" s="2">
        <f t="shared" si="1406"/>
        <v>177.55200000000002</v>
      </c>
    </row>
    <row r="8972" spans="1:23" x14ac:dyDescent="0.25">
      <c r="A8972">
        <f t="shared" si="1407"/>
        <v>2017</v>
      </c>
      <c r="B8972" s="1">
        <v>43071</v>
      </c>
      <c r="C8972" s="1">
        <v>43076</v>
      </c>
      <c r="D8972" s="1" t="str">
        <f t="shared" si="1400"/>
        <v>Dec</v>
      </c>
      <c r="E8972" t="s">
        <v>38</v>
      </c>
      <c r="F8972" t="s">
        <v>111</v>
      </c>
      <c r="G8972" t="s">
        <v>33</v>
      </c>
      <c r="H8972" t="s">
        <v>80</v>
      </c>
      <c r="I8972" t="s">
        <v>1116</v>
      </c>
      <c r="J8972" t="s">
        <v>50</v>
      </c>
      <c r="K8972" t="s">
        <v>51</v>
      </c>
      <c r="L8972" s="2">
        <f t="shared" si="1401"/>
        <v>163.78699999999998</v>
      </c>
      <c r="M8972" s="2">
        <f t="shared" si="1402"/>
        <v>150.78799999999998</v>
      </c>
      <c r="N8972" s="2">
        <f t="shared" si="1408"/>
        <v>-12.998999999999995</v>
      </c>
      <c r="O8972" s="2">
        <f t="shared" si="1403"/>
        <v>-25.99799999999999</v>
      </c>
      <c r="P8972" s="2">
        <f t="shared" si="1404"/>
        <v>301.57599999999996</v>
      </c>
      <c r="Q8972" s="2">
        <f t="shared" si="1405"/>
        <v>-8.620712523542986</v>
      </c>
      <c r="R8972">
        <v>2</v>
      </c>
      <c r="S8972">
        <v>0.4</v>
      </c>
      <c r="T8972" s="2">
        <v>151.18799999999999</v>
      </c>
      <c r="U8972" s="3">
        <v>-25.198000000000008</v>
      </c>
      <c r="V8972" s="4">
        <f t="shared" si="1409"/>
        <v>-8.3333333333333375</v>
      </c>
      <c r="W8972" s="2">
        <f t="shared" si="1406"/>
        <v>302.37599999999998</v>
      </c>
    </row>
    <row r="8973" spans="1:23" x14ac:dyDescent="0.25">
      <c r="A8973">
        <f t="shared" si="1407"/>
        <v>2017</v>
      </c>
      <c r="B8973" s="1">
        <v>42818</v>
      </c>
      <c r="C8973" s="1">
        <v>42822</v>
      </c>
      <c r="D8973" s="1" t="str">
        <f t="shared" si="1400"/>
        <v>Mar</v>
      </c>
      <c r="E8973" t="s">
        <v>38</v>
      </c>
      <c r="F8973" t="s">
        <v>1938</v>
      </c>
      <c r="G8973" t="s">
        <v>25</v>
      </c>
      <c r="H8973" t="s">
        <v>80</v>
      </c>
      <c r="I8973" t="s">
        <v>1027</v>
      </c>
      <c r="J8973" t="s">
        <v>28</v>
      </c>
      <c r="K8973" t="s">
        <v>31</v>
      </c>
      <c r="L8973" s="2">
        <f t="shared" si="1401"/>
        <v>241.56800000000004</v>
      </c>
      <c r="M8973" s="2">
        <f t="shared" si="1402"/>
        <v>271.66399999999999</v>
      </c>
      <c r="N8973" s="2">
        <f t="shared" si="1408"/>
        <v>30.095999999999947</v>
      </c>
      <c r="O8973" s="2">
        <f t="shared" si="1403"/>
        <v>60.191999999999894</v>
      </c>
      <c r="P8973" s="2">
        <f t="shared" si="1404"/>
        <v>543.32799999999997</v>
      </c>
      <c r="Q8973" s="2">
        <f t="shared" si="1405"/>
        <v>11.078390953530812</v>
      </c>
      <c r="R8973">
        <v>2</v>
      </c>
      <c r="S8973">
        <v>0.1</v>
      </c>
      <c r="T8973" s="2">
        <v>271.76400000000001</v>
      </c>
      <c r="U8973" s="3">
        <v>60.391999999999967</v>
      </c>
      <c r="V8973" s="4">
        <f t="shared" si="1409"/>
        <v>11.111111111111105</v>
      </c>
      <c r="W8973" s="2">
        <f t="shared" si="1406"/>
        <v>543.52800000000002</v>
      </c>
    </row>
    <row r="8974" spans="1:23" x14ac:dyDescent="0.25">
      <c r="A8974">
        <f t="shared" si="1407"/>
        <v>2014</v>
      </c>
      <c r="B8974" s="1">
        <v>41962</v>
      </c>
      <c r="C8974" s="1">
        <v>41964</v>
      </c>
      <c r="D8974" s="1" t="str">
        <f t="shared" si="1400"/>
        <v>Nov</v>
      </c>
      <c r="E8974" t="s">
        <v>98</v>
      </c>
      <c r="F8974" t="s">
        <v>279</v>
      </c>
      <c r="G8974" t="s">
        <v>25</v>
      </c>
      <c r="H8974" t="s">
        <v>80</v>
      </c>
      <c r="I8974" t="s">
        <v>1659</v>
      </c>
      <c r="J8974" t="s">
        <v>50</v>
      </c>
      <c r="K8974" t="s">
        <v>86</v>
      </c>
      <c r="L8974" s="2">
        <f t="shared" si="1401"/>
        <v>48.683400000000006</v>
      </c>
      <c r="M8974" s="2">
        <f t="shared" si="1402"/>
        <v>47.295999999999999</v>
      </c>
      <c r="N8974" s="2">
        <f t="shared" si="1408"/>
        <v>-1.3874000000000066</v>
      </c>
      <c r="O8974" s="2">
        <f t="shared" si="1403"/>
        <v>-1.3874000000000066</v>
      </c>
      <c r="P8974" s="2">
        <f t="shared" si="1404"/>
        <v>47.295999999999999</v>
      </c>
      <c r="Q8974" s="2">
        <f t="shared" si="1405"/>
        <v>-2.9334404600812047</v>
      </c>
      <c r="R8974">
        <v>1</v>
      </c>
      <c r="S8974">
        <v>0.2</v>
      </c>
      <c r="T8974" s="2">
        <v>47.496000000000002</v>
      </c>
      <c r="U8974" s="3">
        <v>-1.187400000000002</v>
      </c>
      <c r="V8974" s="4">
        <f t="shared" si="1409"/>
        <v>-2.500000000000004</v>
      </c>
      <c r="W8974" s="2">
        <f t="shared" si="1406"/>
        <v>47.496000000000002</v>
      </c>
    </row>
    <row r="8975" spans="1:23" x14ac:dyDescent="0.25">
      <c r="A8975">
        <f t="shared" si="1407"/>
        <v>2017</v>
      </c>
      <c r="B8975" s="1">
        <v>42850</v>
      </c>
      <c r="C8975" s="1">
        <v>42852</v>
      </c>
      <c r="D8975" s="1" t="str">
        <f t="shared" si="1400"/>
        <v>Apr</v>
      </c>
      <c r="E8975" t="s">
        <v>23</v>
      </c>
      <c r="F8975" t="s">
        <v>733</v>
      </c>
      <c r="G8975" t="s">
        <v>25</v>
      </c>
      <c r="H8975" t="s">
        <v>34</v>
      </c>
      <c r="I8975" t="s">
        <v>444</v>
      </c>
      <c r="J8975" t="s">
        <v>28</v>
      </c>
      <c r="K8975" t="s">
        <v>29</v>
      </c>
      <c r="L8975" s="2">
        <f t="shared" si="1401"/>
        <v>340.92239999999993</v>
      </c>
      <c r="M8975" s="2">
        <f t="shared" si="1402"/>
        <v>344.83099999999996</v>
      </c>
      <c r="N8975" s="2">
        <f t="shared" si="1408"/>
        <v>3.9086000000000354</v>
      </c>
      <c r="O8975" s="2">
        <f t="shared" si="1403"/>
        <v>27.360200000000248</v>
      </c>
      <c r="P8975" s="2">
        <f t="shared" si="1404"/>
        <v>2413.8169999999996</v>
      </c>
      <c r="Q8975" s="2">
        <f t="shared" si="1405"/>
        <v>1.1334827785205031</v>
      </c>
      <c r="R8975">
        <v>7</v>
      </c>
      <c r="S8975">
        <v>0.15</v>
      </c>
      <c r="T8975" s="2">
        <v>344.98099999999994</v>
      </c>
      <c r="U8975" s="3">
        <v>28.410200000000017</v>
      </c>
      <c r="V8975" s="4">
        <f t="shared" si="1409"/>
        <v>1.176470588235295</v>
      </c>
      <c r="W8975" s="2">
        <f t="shared" si="1406"/>
        <v>2414.8669999999997</v>
      </c>
    </row>
    <row r="8976" spans="1:23" x14ac:dyDescent="0.25">
      <c r="A8976">
        <f t="shared" si="1407"/>
        <v>2017</v>
      </c>
      <c r="B8976" s="1">
        <v>43062</v>
      </c>
      <c r="C8976" s="1">
        <v>43065</v>
      </c>
      <c r="D8976" s="1" t="str">
        <f t="shared" si="1400"/>
        <v>Nov</v>
      </c>
      <c r="E8976" t="s">
        <v>98</v>
      </c>
      <c r="F8976" t="s">
        <v>2235</v>
      </c>
      <c r="G8976" t="s">
        <v>33</v>
      </c>
      <c r="H8976" t="s">
        <v>65</v>
      </c>
      <c r="I8976" t="s">
        <v>1851</v>
      </c>
      <c r="J8976" t="s">
        <v>36</v>
      </c>
      <c r="K8976" t="s">
        <v>60</v>
      </c>
      <c r="L8976" s="2">
        <f t="shared" si="1401"/>
        <v>34.473600000000012</v>
      </c>
      <c r="M8976" s="2">
        <f t="shared" si="1402"/>
        <v>36.088000000000008</v>
      </c>
      <c r="N8976" s="2">
        <f t="shared" si="1408"/>
        <v>1.6143999999999963</v>
      </c>
      <c r="O8976" s="2">
        <f t="shared" si="1403"/>
        <v>11.300799999999974</v>
      </c>
      <c r="P8976" s="2">
        <f t="shared" si="1404"/>
        <v>252.61600000000004</v>
      </c>
      <c r="Q8976" s="2">
        <f t="shared" si="1405"/>
        <v>4.4735091997339724</v>
      </c>
      <c r="R8976">
        <v>7</v>
      </c>
      <c r="S8976">
        <v>0.2</v>
      </c>
      <c r="T8976" s="2">
        <v>36.288000000000011</v>
      </c>
      <c r="U8976" s="3">
        <v>12.700800000000001</v>
      </c>
      <c r="V8976" s="4">
        <f t="shared" si="1409"/>
        <v>4.9999999999999991</v>
      </c>
      <c r="W8976" s="2">
        <f t="shared" si="1406"/>
        <v>254.01600000000008</v>
      </c>
    </row>
    <row r="8977" spans="1:23" x14ac:dyDescent="0.25">
      <c r="A8977">
        <f t="shared" si="1407"/>
        <v>2017</v>
      </c>
      <c r="B8977" s="1">
        <v>43062</v>
      </c>
      <c r="C8977" s="1">
        <v>43065</v>
      </c>
      <c r="D8977" s="1" t="str">
        <f t="shared" si="1400"/>
        <v>Nov</v>
      </c>
      <c r="E8977" t="s">
        <v>98</v>
      </c>
      <c r="F8977" t="s">
        <v>2235</v>
      </c>
      <c r="G8977" t="s">
        <v>33</v>
      </c>
      <c r="H8977" t="s">
        <v>65</v>
      </c>
      <c r="I8977" t="s">
        <v>2154</v>
      </c>
      <c r="J8977" t="s">
        <v>36</v>
      </c>
      <c r="K8977" t="s">
        <v>60</v>
      </c>
      <c r="L8977" s="2">
        <f t="shared" si="1401"/>
        <v>63.622</v>
      </c>
      <c r="M8977" s="2">
        <f t="shared" si="1402"/>
        <v>78.103999999999999</v>
      </c>
      <c r="N8977" s="2">
        <f t="shared" si="1408"/>
        <v>14.481999999999999</v>
      </c>
      <c r="O8977" s="2">
        <f t="shared" si="1403"/>
        <v>28.963999999999999</v>
      </c>
      <c r="P8977" s="2">
        <f t="shared" si="1404"/>
        <v>156.208</v>
      </c>
      <c r="Q8977" s="2">
        <f t="shared" si="1405"/>
        <v>18.541944074567244</v>
      </c>
      <c r="R8977">
        <v>2</v>
      </c>
      <c r="S8977">
        <v>0.2</v>
      </c>
      <c r="T8977" s="2">
        <v>78.304000000000002</v>
      </c>
      <c r="U8977" s="3">
        <v>29.363999999999997</v>
      </c>
      <c r="V8977" s="4">
        <f t="shared" si="1409"/>
        <v>18.749999999999996</v>
      </c>
      <c r="W8977" s="2">
        <f t="shared" si="1406"/>
        <v>156.608</v>
      </c>
    </row>
    <row r="8978" spans="1:23" x14ac:dyDescent="0.25">
      <c r="A8978">
        <f t="shared" si="1407"/>
        <v>2017</v>
      </c>
      <c r="B8978" s="1">
        <v>43062</v>
      </c>
      <c r="C8978" s="1">
        <v>43065</v>
      </c>
      <c r="D8978" s="1" t="str">
        <f t="shared" si="1400"/>
        <v>Nov</v>
      </c>
      <c r="E8978" t="s">
        <v>98</v>
      </c>
      <c r="F8978" t="s">
        <v>2235</v>
      </c>
      <c r="G8978" t="s">
        <v>33</v>
      </c>
      <c r="H8978" t="s">
        <v>65</v>
      </c>
      <c r="I8978" t="s">
        <v>1467</v>
      </c>
      <c r="J8978" t="s">
        <v>28</v>
      </c>
      <c r="K8978" t="s">
        <v>41</v>
      </c>
      <c r="L8978" s="2">
        <f t="shared" si="1401"/>
        <v>158.81849999999997</v>
      </c>
      <c r="M8978" s="2">
        <f t="shared" si="1402"/>
        <v>127.485</v>
      </c>
      <c r="N8978" s="2">
        <f t="shared" si="1408"/>
        <v>-31.333499999999972</v>
      </c>
      <c r="O8978" s="2">
        <f t="shared" si="1403"/>
        <v>-31.333499999999972</v>
      </c>
      <c r="P8978" s="2">
        <f t="shared" si="1404"/>
        <v>127.485</v>
      </c>
      <c r="Q8978" s="2">
        <f t="shared" si="1405"/>
        <v>-24.578185668902204</v>
      </c>
      <c r="R8978">
        <v>1</v>
      </c>
      <c r="S8978">
        <v>0.3</v>
      </c>
      <c r="T8978" s="2">
        <v>127.785</v>
      </c>
      <c r="U8978" s="3">
        <v>-31.033499999999989</v>
      </c>
      <c r="V8978" s="4">
        <f t="shared" si="1409"/>
        <v>-24.285714285714278</v>
      </c>
      <c r="W8978" s="2">
        <f t="shared" si="1406"/>
        <v>127.785</v>
      </c>
    </row>
    <row r="8979" spans="1:23" x14ac:dyDescent="0.25">
      <c r="A8979">
        <f t="shared" si="1407"/>
        <v>2017</v>
      </c>
      <c r="B8979" s="1">
        <v>43062</v>
      </c>
      <c r="C8979" s="1">
        <v>43065</v>
      </c>
      <c r="D8979" s="1" t="str">
        <f t="shared" si="1400"/>
        <v>Nov</v>
      </c>
      <c r="E8979" t="s">
        <v>98</v>
      </c>
      <c r="F8979" t="s">
        <v>2235</v>
      </c>
      <c r="G8979" t="s">
        <v>33</v>
      </c>
      <c r="H8979" t="s">
        <v>65</v>
      </c>
      <c r="I8979" t="s">
        <v>1210</v>
      </c>
      <c r="J8979" t="s">
        <v>36</v>
      </c>
      <c r="K8979" t="s">
        <v>53</v>
      </c>
      <c r="L8979" s="2">
        <f t="shared" si="1401"/>
        <v>10.681999999999999</v>
      </c>
      <c r="M8979" s="2">
        <f t="shared" si="1402"/>
        <v>5.3039999999999985</v>
      </c>
      <c r="N8979" s="2">
        <f t="shared" si="1408"/>
        <v>-5.3780000000000001</v>
      </c>
      <c r="O8979" s="2">
        <f t="shared" si="1403"/>
        <v>-10.756</v>
      </c>
      <c r="P8979" s="2">
        <f t="shared" si="1404"/>
        <v>10.607999999999997</v>
      </c>
      <c r="Q8979" s="2">
        <f t="shared" si="1405"/>
        <v>-101.39517345399702</v>
      </c>
      <c r="R8979">
        <v>2</v>
      </c>
      <c r="S8979">
        <v>0.8</v>
      </c>
      <c r="T8979" s="2">
        <v>6.1039999999999983</v>
      </c>
      <c r="U8979" s="3">
        <v>-9.1560000000000006</v>
      </c>
      <c r="V8979" s="4">
        <f t="shared" si="1409"/>
        <v>-75.000000000000028</v>
      </c>
      <c r="W8979" s="2">
        <f t="shared" si="1406"/>
        <v>12.207999999999997</v>
      </c>
    </row>
    <row r="8980" spans="1:23" x14ac:dyDescent="0.25">
      <c r="A8980">
        <f t="shared" si="1407"/>
        <v>2014</v>
      </c>
      <c r="B8980" s="1">
        <v>41946</v>
      </c>
      <c r="C8980" s="1">
        <v>41948</v>
      </c>
      <c r="D8980" s="1" t="str">
        <f t="shared" si="1400"/>
        <v>Nov</v>
      </c>
      <c r="E8980" t="s">
        <v>23</v>
      </c>
      <c r="F8980" t="s">
        <v>2159</v>
      </c>
      <c r="G8980" t="s">
        <v>33</v>
      </c>
      <c r="H8980" t="s">
        <v>80</v>
      </c>
      <c r="I8980" t="s">
        <v>957</v>
      </c>
      <c r="J8980" t="s">
        <v>36</v>
      </c>
      <c r="K8980" t="s">
        <v>53</v>
      </c>
      <c r="L8980" s="2">
        <f t="shared" si="1401"/>
        <v>4.3487999999999998</v>
      </c>
      <c r="M8980" s="2">
        <f t="shared" si="1402"/>
        <v>5.76</v>
      </c>
      <c r="N8980" s="2">
        <f t="shared" si="1408"/>
        <v>1.4112</v>
      </c>
      <c r="O8980" s="2">
        <f t="shared" si="1403"/>
        <v>2.8224</v>
      </c>
      <c r="P8980" s="2">
        <f t="shared" si="1404"/>
        <v>11.52</v>
      </c>
      <c r="Q8980" s="2">
        <f t="shared" si="1405"/>
        <v>24.500000000000004</v>
      </c>
      <c r="R8980">
        <v>2</v>
      </c>
      <c r="S8980">
        <v>0</v>
      </c>
      <c r="T8980" s="2">
        <v>5.76</v>
      </c>
      <c r="U8980" s="3">
        <v>2.8224</v>
      </c>
      <c r="V8980" s="4">
        <f t="shared" si="1409"/>
        <v>24.500000000000004</v>
      </c>
      <c r="W8980" s="2">
        <f t="shared" si="1406"/>
        <v>11.52</v>
      </c>
    </row>
    <row r="8981" spans="1:23" x14ac:dyDescent="0.25">
      <c r="A8981">
        <f t="shared" si="1407"/>
        <v>2015</v>
      </c>
      <c r="B8981" s="1">
        <v>42296</v>
      </c>
      <c r="C8981" s="1">
        <v>42301</v>
      </c>
      <c r="D8981" s="1" t="str">
        <f t="shared" si="1400"/>
        <v>Oct</v>
      </c>
      <c r="E8981" t="s">
        <v>23</v>
      </c>
      <c r="F8981" t="s">
        <v>2502</v>
      </c>
      <c r="G8981" t="s">
        <v>25</v>
      </c>
      <c r="H8981" t="s">
        <v>65</v>
      </c>
      <c r="I8981" t="s">
        <v>751</v>
      </c>
      <c r="J8981" t="s">
        <v>36</v>
      </c>
      <c r="K8981" t="s">
        <v>53</v>
      </c>
      <c r="L8981" s="2">
        <f t="shared" si="1401"/>
        <v>4.5579999999999998</v>
      </c>
      <c r="M8981" s="2">
        <f t="shared" si="1402"/>
        <v>0.91999999999999948</v>
      </c>
      <c r="N8981" s="2">
        <f t="shared" si="1408"/>
        <v>-3.6380000000000003</v>
      </c>
      <c r="O8981" s="2">
        <f t="shared" si="1403"/>
        <v>-3.6380000000000003</v>
      </c>
      <c r="P8981" s="2">
        <f t="shared" si="1404"/>
        <v>0.91999999999999948</v>
      </c>
      <c r="Q8981" s="2">
        <f t="shared" si="1405"/>
        <v>-395.43478260869591</v>
      </c>
      <c r="R8981">
        <v>1</v>
      </c>
      <c r="S8981">
        <v>0.8</v>
      </c>
      <c r="T8981" s="2">
        <v>1.7199999999999995</v>
      </c>
      <c r="U8981" s="3">
        <v>-2.8380000000000001</v>
      </c>
      <c r="V8981" s="4">
        <f t="shared" si="1409"/>
        <v>-165.00000000000006</v>
      </c>
      <c r="W8981" s="2">
        <f t="shared" si="1406"/>
        <v>1.7199999999999995</v>
      </c>
    </row>
    <row r="8982" spans="1:23" x14ac:dyDescent="0.25">
      <c r="A8982">
        <f t="shared" si="1407"/>
        <v>2014</v>
      </c>
      <c r="B8982" s="1">
        <v>41676</v>
      </c>
      <c r="C8982" s="1">
        <v>41680</v>
      </c>
      <c r="D8982" s="1" t="str">
        <f t="shared" si="1400"/>
        <v>Feb</v>
      </c>
      <c r="E8982" t="s">
        <v>23</v>
      </c>
      <c r="F8982" t="s">
        <v>393</v>
      </c>
      <c r="G8982" t="s">
        <v>25</v>
      </c>
      <c r="H8982" t="s">
        <v>65</v>
      </c>
      <c r="I8982" t="s">
        <v>2105</v>
      </c>
      <c r="J8982" t="s">
        <v>36</v>
      </c>
      <c r="K8982" t="s">
        <v>53</v>
      </c>
      <c r="L8982" s="2">
        <f t="shared" si="1401"/>
        <v>16.337399999999999</v>
      </c>
      <c r="M8982" s="2">
        <f t="shared" si="1402"/>
        <v>8.1519999999999975</v>
      </c>
      <c r="N8982" s="2">
        <f t="shared" si="1408"/>
        <v>-8.1854000000000013</v>
      </c>
      <c r="O8982" s="2">
        <f t="shared" si="1403"/>
        <v>-16.370800000000003</v>
      </c>
      <c r="P8982" s="2">
        <f t="shared" si="1404"/>
        <v>16.303999999999995</v>
      </c>
      <c r="Q8982" s="2">
        <f t="shared" si="1405"/>
        <v>-100.40971540726207</v>
      </c>
      <c r="R8982">
        <v>2</v>
      </c>
      <c r="S8982">
        <v>0.8</v>
      </c>
      <c r="T8982" s="2">
        <v>8.9519999999999982</v>
      </c>
      <c r="U8982" s="3">
        <v>-14.770800000000001</v>
      </c>
      <c r="V8982" s="4">
        <f t="shared" si="1409"/>
        <v>-82.500000000000028</v>
      </c>
      <c r="W8982" s="2">
        <f t="shared" si="1406"/>
        <v>17.903999999999996</v>
      </c>
    </row>
    <row r="8983" spans="1:23" x14ac:dyDescent="0.25">
      <c r="A8983">
        <f t="shared" si="1407"/>
        <v>2016</v>
      </c>
      <c r="B8983" s="1">
        <v>42435</v>
      </c>
      <c r="C8983" s="1">
        <v>42441</v>
      </c>
      <c r="D8983" s="1" t="str">
        <f t="shared" si="1400"/>
        <v>Mar</v>
      </c>
      <c r="E8983" t="s">
        <v>38</v>
      </c>
      <c r="F8983" t="s">
        <v>198</v>
      </c>
      <c r="G8983" t="s">
        <v>25</v>
      </c>
      <c r="H8983" t="s">
        <v>65</v>
      </c>
      <c r="I8983" t="s">
        <v>1576</v>
      </c>
      <c r="J8983" t="s">
        <v>36</v>
      </c>
      <c r="K8983" t="s">
        <v>55</v>
      </c>
      <c r="L8983" s="2">
        <f t="shared" si="1401"/>
        <v>4.4345999999999997</v>
      </c>
      <c r="M8983" s="2">
        <f t="shared" si="1402"/>
        <v>1.5339999999999996</v>
      </c>
      <c r="N8983" s="2">
        <f t="shared" si="1408"/>
        <v>-2.9005999999999998</v>
      </c>
      <c r="O8983" s="2">
        <f t="shared" si="1403"/>
        <v>-8.7017999999999986</v>
      </c>
      <c r="P8983" s="2">
        <f t="shared" si="1404"/>
        <v>4.6019999999999985</v>
      </c>
      <c r="Q8983" s="2">
        <f t="shared" si="1405"/>
        <v>-189.08735332464147</v>
      </c>
      <c r="R8983">
        <v>3</v>
      </c>
      <c r="S8983">
        <v>0.8</v>
      </c>
      <c r="T8983" s="2">
        <v>2.3339999999999996</v>
      </c>
      <c r="U8983" s="3">
        <v>-6.3018000000000001</v>
      </c>
      <c r="V8983" s="4">
        <f t="shared" si="1409"/>
        <v>-90.000000000000014</v>
      </c>
      <c r="W8983" s="2">
        <f t="shared" si="1406"/>
        <v>7.0019999999999989</v>
      </c>
    </row>
    <row r="8984" spans="1:23" x14ac:dyDescent="0.25">
      <c r="A8984">
        <f t="shared" si="1407"/>
        <v>2016</v>
      </c>
      <c r="B8984" s="1">
        <v>42435</v>
      </c>
      <c r="C8984" s="1">
        <v>42441</v>
      </c>
      <c r="D8984" s="1" t="str">
        <f t="shared" si="1400"/>
        <v>Mar</v>
      </c>
      <c r="E8984" t="s">
        <v>38</v>
      </c>
      <c r="F8984" t="s">
        <v>198</v>
      </c>
      <c r="G8984" t="s">
        <v>25</v>
      </c>
      <c r="H8984" t="s">
        <v>65</v>
      </c>
      <c r="I8984" t="s">
        <v>1328</v>
      </c>
      <c r="J8984" t="s">
        <v>36</v>
      </c>
      <c r="K8984" t="s">
        <v>53</v>
      </c>
      <c r="L8984" s="2">
        <f t="shared" si="1401"/>
        <v>2.4192</v>
      </c>
      <c r="M8984" s="2">
        <f t="shared" si="1402"/>
        <v>0.92799999999999971</v>
      </c>
      <c r="N8984" s="2">
        <f t="shared" si="1408"/>
        <v>-1.4912000000000003</v>
      </c>
      <c r="O8984" s="2">
        <f t="shared" si="1403"/>
        <v>-5.9648000000000012</v>
      </c>
      <c r="P8984" s="2">
        <f t="shared" si="1404"/>
        <v>3.7119999999999989</v>
      </c>
      <c r="Q8984" s="2">
        <f t="shared" si="1405"/>
        <v>-160.68965517241386</v>
      </c>
      <c r="R8984">
        <v>4</v>
      </c>
      <c r="S8984">
        <v>0.8</v>
      </c>
      <c r="T8984" s="2">
        <v>1.7279999999999998</v>
      </c>
      <c r="U8984" s="3">
        <v>-2.764800000000001</v>
      </c>
      <c r="V8984" s="4">
        <f t="shared" si="1409"/>
        <v>-40.000000000000021</v>
      </c>
      <c r="W8984" s="2">
        <f t="shared" si="1406"/>
        <v>6.911999999999999</v>
      </c>
    </row>
    <row r="8985" spans="1:23" x14ac:dyDescent="0.25">
      <c r="A8985">
        <f t="shared" si="1407"/>
        <v>2016</v>
      </c>
      <c r="B8985" s="1">
        <v>42435</v>
      </c>
      <c r="C8985" s="1">
        <v>42441</v>
      </c>
      <c r="D8985" s="1" t="str">
        <f t="shared" si="1400"/>
        <v>Mar</v>
      </c>
      <c r="E8985" t="s">
        <v>38</v>
      </c>
      <c r="F8985" t="s">
        <v>198</v>
      </c>
      <c r="G8985" t="s">
        <v>25</v>
      </c>
      <c r="H8985" t="s">
        <v>65</v>
      </c>
      <c r="I8985" t="s">
        <v>235</v>
      </c>
      <c r="J8985" t="s">
        <v>28</v>
      </c>
      <c r="K8985" t="s">
        <v>46</v>
      </c>
      <c r="L8985" s="2">
        <f t="shared" si="1401"/>
        <v>198.00479999999999</v>
      </c>
      <c r="M8985" s="2">
        <f t="shared" si="1402"/>
        <v>158.44</v>
      </c>
      <c r="N8985" s="2">
        <f t="shared" si="1408"/>
        <v>-39.564799999999991</v>
      </c>
      <c r="O8985" s="2">
        <f t="shared" si="1403"/>
        <v>-197.82399999999996</v>
      </c>
      <c r="P8985" s="2">
        <f t="shared" si="1404"/>
        <v>792.2</v>
      </c>
      <c r="Q8985" s="2">
        <f t="shared" si="1405"/>
        <v>-24.971471850542784</v>
      </c>
      <c r="R8985">
        <v>5</v>
      </c>
      <c r="S8985">
        <v>0.6</v>
      </c>
      <c r="T8985" s="2">
        <v>159.04</v>
      </c>
      <c r="U8985" s="3">
        <v>-194.82400000000001</v>
      </c>
      <c r="V8985" s="4">
        <f t="shared" si="1409"/>
        <v>-24.500000000000004</v>
      </c>
      <c r="W8985" s="2">
        <f t="shared" si="1406"/>
        <v>795.19999999999993</v>
      </c>
    </row>
    <row r="8986" spans="1:23" x14ac:dyDescent="0.25">
      <c r="A8986">
        <f t="shared" si="1407"/>
        <v>2016</v>
      </c>
      <c r="B8986" s="1">
        <v>42435</v>
      </c>
      <c r="C8986" s="1">
        <v>42441</v>
      </c>
      <c r="D8986" s="1" t="str">
        <f t="shared" si="1400"/>
        <v>Mar</v>
      </c>
      <c r="E8986" t="s">
        <v>38</v>
      </c>
      <c r="F8986" t="s">
        <v>198</v>
      </c>
      <c r="G8986" t="s">
        <v>25</v>
      </c>
      <c r="H8986" t="s">
        <v>65</v>
      </c>
      <c r="I8986" t="s">
        <v>2014</v>
      </c>
      <c r="J8986" t="s">
        <v>28</v>
      </c>
      <c r="K8986" t="s">
        <v>41</v>
      </c>
      <c r="L8986" s="2">
        <f t="shared" si="1401"/>
        <v>195.61319999999998</v>
      </c>
      <c r="M8986" s="2">
        <f t="shared" si="1402"/>
        <v>145.47999999999999</v>
      </c>
      <c r="N8986" s="2">
        <f t="shared" si="1408"/>
        <v>-50.133199999999988</v>
      </c>
      <c r="O8986" s="2">
        <f t="shared" si="1403"/>
        <v>-100.26639999999998</v>
      </c>
      <c r="P8986" s="2">
        <f t="shared" si="1404"/>
        <v>290.95999999999998</v>
      </c>
      <c r="Q8986" s="2">
        <f t="shared" si="1405"/>
        <v>-34.460544404729163</v>
      </c>
      <c r="R8986">
        <v>2</v>
      </c>
      <c r="S8986">
        <v>0.5</v>
      </c>
      <c r="T8986" s="2">
        <v>145.97999999999999</v>
      </c>
      <c r="U8986" s="3">
        <v>-99.266399999999976</v>
      </c>
      <c r="V8986" s="4">
        <f t="shared" si="1409"/>
        <v>-34</v>
      </c>
      <c r="W8986" s="2">
        <f t="shared" si="1406"/>
        <v>291.95999999999998</v>
      </c>
    </row>
    <row r="8987" spans="1:23" x14ac:dyDescent="0.25">
      <c r="A8987">
        <f t="shared" si="1407"/>
        <v>2015</v>
      </c>
      <c r="B8987" s="1">
        <v>42341</v>
      </c>
      <c r="C8987" s="1">
        <v>42345</v>
      </c>
      <c r="D8987" s="1" t="str">
        <f t="shared" si="1400"/>
        <v>Dec</v>
      </c>
      <c r="E8987" t="s">
        <v>38</v>
      </c>
      <c r="F8987" t="s">
        <v>563</v>
      </c>
      <c r="G8987" t="s">
        <v>25</v>
      </c>
      <c r="H8987" t="s">
        <v>26</v>
      </c>
      <c r="I8987" t="s">
        <v>931</v>
      </c>
      <c r="J8987" t="s">
        <v>28</v>
      </c>
      <c r="K8987" t="s">
        <v>46</v>
      </c>
      <c r="L8987" s="2">
        <f t="shared" si="1401"/>
        <v>73.729600000000005</v>
      </c>
      <c r="M8987" s="2">
        <f t="shared" si="1402"/>
        <v>77.751999999999995</v>
      </c>
      <c r="N8987" s="2">
        <f t="shared" si="1408"/>
        <v>4.0223999999999904</v>
      </c>
      <c r="O8987" s="2">
        <f t="shared" si="1403"/>
        <v>12.067199999999971</v>
      </c>
      <c r="P8987" s="2">
        <f t="shared" si="1404"/>
        <v>233.25599999999997</v>
      </c>
      <c r="Q8987" s="2">
        <f t="shared" si="1405"/>
        <v>5.1733717460643982</v>
      </c>
      <c r="R8987">
        <v>3</v>
      </c>
      <c r="S8987">
        <v>0.2</v>
      </c>
      <c r="T8987" s="2">
        <v>77.951999999999998</v>
      </c>
      <c r="U8987" s="3">
        <v>12.667199999999994</v>
      </c>
      <c r="V8987" s="4">
        <f t="shared" si="1409"/>
        <v>5.4166666666666643</v>
      </c>
      <c r="W8987" s="2">
        <f t="shared" si="1406"/>
        <v>233.85599999999999</v>
      </c>
    </row>
    <row r="8988" spans="1:23" x14ac:dyDescent="0.25">
      <c r="A8988">
        <f t="shared" si="1407"/>
        <v>2015</v>
      </c>
      <c r="B8988" s="1">
        <v>42341</v>
      </c>
      <c r="C8988" s="1">
        <v>42345</v>
      </c>
      <c r="D8988" s="1" t="str">
        <f t="shared" si="1400"/>
        <v>Dec</v>
      </c>
      <c r="E8988" t="s">
        <v>38</v>
      </c>
      <c r="F8988" t="s">
        <v>563</v>
      </c>
      <c r="G8988" t="s">
        <v>25</v>
      </c>
      <c r="H8988" t="s">
        <v>26</v>
      </c>
      <c r="I8988" t="s">
        <v>1867</v>
      </c>
      <c r="J8988" t="s">
        <v>36</v>
      </c>
      <c r="K8988" t="s">
        <v>53</v>
      </c>
      <c r="L8988" s="2">
        <f t="shared" si="1401"/>
        <v>110.6854</v>
      </c>
      <c r="M8988" s="2">
        <f t="shared" si="1402"/>
        <v>95.27000000000001</v>
      </c>
      <c r="N8988" s="2">
        <f t="shared" si="1408"/>
        <v>-15.415399999999991</v>
      </c>
      <c r="O8988" s="2">
        <f t="shared" si="1403"/>
        <v>-77.076999999999956</v>
      </c>
      <c r="P8988" s="2">
        <f t="shared" si="1404"/>
        <v>476.35</v>
      </c>
      <c r="Q8988" s="2">
        <f t="shared" si="1405"/>
        <v>-16.180749448934598</v>
      </c>
      <c r="R8988">
        <v>5</v>
      </c>
      <c r="S8988">
        <v>0.7</v>
      </c>
      <c r="T8988" s="2">
        <v>95.970000000000013</v>
      </c>
      <c r="U8988" s="3">
        <v>-73.57699999999997</v>
      </c>
      <c r="V8988" s="4">
        <f t="shared" si="1409"/>
        <v>-15.333333333333323</v>
      </c>
      <c r="W8988" s="2">
        <f t="shared" si="1406"/>
        <v>479.85000000000008</v>
      </c>
    </row>
    <row r="8989" spans="1:23" x14ac:dyDescent="0.25">
      <c r="A8989">
        <f t="shared" si="1407"/>
        <v>2015</v>
      </c>
      <c r="B8989" s="1">
        <v>42341</v>
      </c>
      <c r="C8989" s="1">
        <v>42345</v>
      </c>
      <c r="D8989" s="1" t="str">
        <f t="shared" si="1400"/>
        <v>Dec</v>
      </c>
      <c r="E8989" t="s">
        <v>38</v>
      </c>
      <c r="F8989" t="s">
        <v>563</v>
      </c>
      <c r="G8989" t="s">
        <v>25</v>
      </c>
      <c r="H8989" t="s">
        <v>26</v>
      </c>
      <c r="I8989" t="s">
        <v>345</v>
      </c>
      <c r="J8989" t="s">
        <v>50</v>
      </c>
      <c r="K8989" t="s">
        <v>51</v>
      </c>
      <c r="L8989" s="2">
        <f t="shared" si="1401"/>
        <v>100.96469999999999</v>
      </c>
      <c r="M8989" s="2">
        <f t="shared" si="1402"/>
        <v>105.384</v>
      </c>
      <c r="N8989" s="2">
        <f t="shared" si="1408"/>
        <v>4.4193000000000069</v>
      </c>
      <c r="O8989" s="2">
        <f t="shared" si="1403"/>
        <v>8.8386000000000138</v>
      </c>
      <c r="P8989" s="2">
        <f t="shared" si="1404"/>
        <v>210.768</v>
      </c>
      <c r="Q8989" s="2">
        <f t="shared" si="1405"/>
        <v>4.1935208380778928</v>
      </c>
      <c r="R8989">
        <v>2</v>
      </c>
      <c r="S8989">
        <v>0.2</v>
      </c>
      <c r="T8989" s="2">
        <v>105.584</v>
      </c>
      <c r="U8989" s="3">
        <v>9.2386000000000053</v>
      </c>
      <c r="V8989" s="4">
        <f t="shared" si="1409"/>
        <v>4.3750000000000027</v>
      </c>
      <c r="W8989" s="2">
        <f t="shared" si="1406"/>
        <v>211.16800000000001</v>
      </c>
    </row>
    <row r="8990" spans="1:23" x14ac:dyDescent="0.25">
      <c r="A8990">
        <f t="shared" si="1407"/>
        <v>2015</v>
      </c>
      <c r="B8990" s="1">
        <v>42341</v>
      </c>
      <c r="C8990" s="1">
        <v>42345</v>
      </c>
      <c r="D8990" s="1" t="str">
        <f t="shared" si="1400"/>
        <v>Dec</v>
      </c>
      <c r="E8990" t="s">
        <v>38</v>
      </c>
      <c r="F8990" t="s">
        <v>563</v>
      </c>
      <c r="G8990" t="s">
        <v>25</v>
      </c>
      <c r="H8990" t="s">
        <v>26</v>
      </c>
      <c r="I8990" t="s">
        <v>801</v>
      </c>
      <c r="J8990" t="s">
        <v>36</v>
      </c>
      <c r="K8990" t="s">
        <v>48</v>
      </c>
      <c r="L8990" s="2">
        <f t="shared" si="1401"/>
        <v>8.76</v>
      </c>
      <c r="M8990" s="2">
        <f t="shared" si="1402"/>
        <v>9.1440000000000001</v>
      </c>
      <c r="N8990" s="2">
        <f t="shared" si="1408"/>
        <v>0.38400000000000034</v>
      </c>
      <c r="O8990" s="2">
        <f t="shared" si="1403"/>
        <v>0.76800000000000068</v>
      </c>
      <c r="P8990" s="2">
        <f t="shared" si="1404"/>
        <v>18.288</v>
      </c>
      <c r="Q8990" s="2">
        <f t="shared" si="1405"/>
        <v>4.1994750656168014</v>
      </c>
      <c r="R8990">
        <v>2</v>
      </c>
      <c r="S8990">
        <v>0.2</v>
      </c>
      <c r="T8990" s="2">
        <v>9.3439999999999994</v>
      </c>
      <c r="U8990" s="3">
        <v>1.1679999999999997</v>
      </c>
      <c r="V8990" s="4">
        <f t="shared" si="1409"/>
        <v>6.2499999999999982</v>
      </c>
      <c r="W8990" s="2">
        <f t="shared" si="1406"/>
        <v>18.687999999999999</v>
      </c>
    </row>
    <row r="8991" spans="1:23" x14ac:dyDescent="0.25">
      <c r="A8991">
        <f t="shared" si="1407"/>
        <v>2015</v>
      </c>
      <c r="B8991" s="1">
        <v>42362</v>
      </c>
      <c r="C8991" s="1">
        <v>42368</v>
      </c>
      <c r="D8991" s="1" t="str">
        <f t="shared" si="1400"/>
        <v>Dec</v>
      </c>
      <c r="E8991" t="s">
        <v>38</v>
      </c>
      <c r="F8991" t="s">
        <v>1457</v>
      </c>
      <c r="G8991" t="s">
        <v>33</v>
      </c>
      <c r="H8991" t="s">
        <v>65</v>
      </c>
      <c r="I8991" t="s">
        <v>2343</v>
      </c>
      <c r="J8991" t="s">
        <v>28</v>
      </c>
      <c r="K8991" t="s">
        <v>46</v>
      </c>
      <c r="L8991" s="2">
        <f t="shared" si="1401"/>
        <v>7.7923999999999998</v>
      </c>
      <c r="M8991" s="2">
        <f t="shared" si="1402"/>
        <v>9.68</v>
      </c>
      <c r="N8991" s="2">
        <f t="shared" si="1408"/>
        <v>1.8875999999999999</v>
      </c>
      <c r="O8991" s="2">
        <f t="shared" si="1403"/>
        <v>3.7751999999999999</v>
      </c>
      <c r="P8991" s="2">
        <f t="shared" si="1404"/>
        <v>19.36</v>
      </c>
      <c r="Q8991" s="2">
        <f t="shared" si="1405"/>
        <v>19.5</v>
      </c>
      <c r="R8991">
        <v>2</v>
      </c>
      <c r="S8991">
        <v>0</v>
      </c>
      <c r="T8991" s="2">
        <v>9.68</v>
      </c>
      <c r="U8991" s="3">
        <v>3.7751999999999999</v>
      </c>
      <c r="V8991" s="4">
        <f t="shared" si="1409"/>
        <v>19.5</v>
      </c>
      <c r="W8991" s="2">
        <f t="shared" si="1406"/>
        <v>19.36</v>
      </c>
    </row>
    <row r="8992" spans="1:23" x14ac:dyDescent="0.25">
      <c r="A8992">
        <f t="shared" si="1407"/>
        <v>2015</v>
      </c>
      <c r="B8992" s="1">
        <v>42362</v>
      </c>
      <c r="C8992" s="1">
        <v>42368</v>
      </c>
      <c r="D8992" s="1" t="str">
        <f t="shared" si="1400"/>
        <v>Dec</v>
      </c>
      <c r="E8992" t="s">
        <v>38</v>
      </c>
      <c r="F8992" t="s">
        <v>1457</v>
      </c>
      <c r="G8992" t="s">
        <v>33</v>
      </c>
      <c r="H8992" t="s">
        <v>65</v>
      </c>
      <c r="I8992" t="s">
        <v>1947</v>
      </c>
      <c r="J8992" t="s">
        <v>50</v>
      </c>
      <c r="K8992" t="s">
        <v>500</v>
      </c>
      <c r="L8992" s="2">
        <f t="shared" si="1401"/>
        <v>4570.9347000000007</v>
      </c>
      <c r="M8992" s="2">
        <f t="shared" si="1402"/>
        <v>4899.93</v>
      </c>
      <c r="N8992" s="2">
        <f t="shared" si="1408"/>
        <v>328.99529999999959</v>
      </c>
      <c r="O8992" s="2">
        <f t="shared" si="1403"/>
        <v>2302.9670999999971</v>
      </c>
      <c r="P8992" s="2">
        <f t="shared" si="1404"/>
        <v>34299.51</v>
      </c>
      <c r="Q8992" s="2">
        <f t="shared" si="1405"/>
        <v>6.7142857142857064</v>
      </c>
      <c r="R8992">
        <v>7</v>
      </c>
      <c r="S8992">
        <v>0</v>
      </c>
      <c r="T8992" s="2">
        <v>4899.93</v>
      </c>
      <c r="U8992" s="3">
        <v>2302.9670999999998</v>
      </c>
      <c r="V8992" s="4">
        <f t="shared" si="1409"/>
        <v>6.7142857142857126</v>
      </c>
      <c r="W8992" s="2">
        <f t="shared" si="1406"/>
        <v>34299.51</v>
      </c>
    </row>
    <row r="8993" spans="1:23" x14ac:dyDescent="0.25">
      <c r="A8993">
        <f t="shared" si="1407"/>
        <v>2017</v>
      </c>
      <c r="B8993" s="1">
        <v>43009</v>
      </c>
      <c r="C8993" s="1">
        <v>43014</v>
      </c>
      <c r="D8993" s="1" t="str">
        <f t="shared" si="1400"/>
        <v>Oct</v>
      </c>
      <c r="E8993" t="s">
        <v>38</v>
      </c>
      <c r="F8993" t="s">
        <v>649</v>
      </c>
      <c r="G8993" t="s">
        <v>64</v>
      </c>
      <c r="H8993" t="s">
        <v>34</v>
      </c>
      <c r="I8993" t="s">
        <v>552</v>
      </c>
      <c r="J8993" t="s">
        <v>50</v>
      </c>
      <c r="K8993" t="s">
        <v>86</v>
      </c>
      <c r="L8993" s="2">
        <f t="shared" si="1401"/>
        <v>100.3505</v>
      </c>
      <c r="M8993" s="2">
        <f t="shared" si="1402"/>
        <v>104.75</v>
      </c>
      <c r="N8993" s="2">
        <f t="shared" si="1408"/>
        <v>4.3995000000000033</v>
      </c>
      <c r="O8993" s="2">
        <f t="shared" si="1403"/>
        <v>21.997500000000016</v>
      </c>
      <c r="P8993" s="2">
        <f t="shared" si="1404"/>
        <v>523.75</v>
      </c>
      <c r="Q8993" s="2">
        <f t="shared" si="1405"/>
        <v>4.2000000000000028</v>
      </c>
      <c r="R8993">
        <v>5</v>
      </c>
      <c r="S8993">
        <v>0</v>
      </c>
      <c r="T8993" s="2">
        <v>104.75</v>
      </c>
      <c r="U8993" s="3">
        <v>21.997499999999999</v>
      </c>
      <c r="V8993" s="4">
        <f t="shared" si="1409"/>
        <v>4.1999999999999993</v>
      </c>
      <c r="W8993" s="2">
        <f t="shared" si="1406"/>
        <v>523.75</v>
      </c>
    </row>
    <row r="8994" spans="1:23" x14ac:dyDescent="0.25">
      <c r="A8994">
        <f t="shared" si="1407"/>
        <v>2017</v>
      </c>
      <c r="B8994" s="1">
        <v>43024</v>
      </c>
      <c r="C8994" s="1">
        <v>43029</v>
      </c>
      <c r="D8994" s="1" t="str">
        <f t="shared" si="1400"/>
        <v>Oct</v>
      </c>
      <c r="E8994" t="s">
        <v>38</v>
      </c>
      <c r="F8994" t="s">
        <v>2625</v>
      </c>
      <c r="G8994" t="s">
        <v>33</v>
      </c>
      <c r="H8994" t="s">
        <v>26</v>
      </c>
      <c r="I8994" t="s">
        <v>203</v>
      </c>
      <c r="J8994" t="s">
        <v>50</v>
      </c>
      <c r="K8994" t="s">
        <v>86</v>
      </c>
      <c r="L8994" s="2">
        <f t="shared" si="1401"/>
        <v>16.327800000000003</v>
      </c>
      <c r="M8994" s="2">
        <f t="shared" si="1402"/>
        <v>18.328000000000003</v>
      </c>
      <c r="N8994" s="2">
        <f t="shared" si="1408"/>
        <v>2.0001999999999995</v>
      </c>
      <c r="O8994" s="2">
        <f t="shared" si="1403"/>
        <v>4.0003999999999991</v>
      </c>
      <c r="P8994" s="2">
        <f t="shared" si="1404"/>
        <v>36.656000000000006</v>
      </c>
      <c r="Q8994" s="2">
        <f t="shared" si="1405"/>
        <v>10.913356612832819</v>
      </c>
      <c r="R8994">
        <v>2</v>
      </c>
      <c r="S8994">
        <v>0.2</v>
      </c>
      <c r="T8994" s="2">
        <v>18.528000000000002</v>
      </c>
      <c r="U8994" s="3">
        <v>4.4004000000000003</v>
      </c>
      <c r="V8994" s="4">
        <f t="shared" si="1409"/>
        <v>11.875</v>
      </c>
      <c r="W8994" s="2">
        <f t="shared" si="1406"/>
        <v>37.056000000000004</v>
      </c>
    </row>
    <row r="8995" spans="1:23" x14ac:dyDescent="0.25">
      <c r="A8995">
        <f t="shared" si="1407"/>
        <v>2017</v>
      </c>
      <c r="B8995" s="1">
        <v>43024</v>
      </c>
      <c r="C8995" s="1">
        <v>43029</v>
      </c>
      <c r="D8995" s="1" t="str">
        <f t="shared" si="1400"/>
        <v>Oct</v>
      </c>
      <c r="E8995" t="s">
        <v>38</v>
      </c>
      <c r="F8995" t="s">
        <v>2625</v>
      </c>
      <c r="G8995" t="s">
        <v>33</v>
      </c>
      <c r="H8995" t="s">
        <v>26</v>
      </c>
      <c r="I8995" t="s">
        <v>1956</v>
      </c>
      <c r="J8995" t="s">
        <v>28</v>
      </c>
      <c r="K8995" t="s">
        <v>41</v>
      </c>
      <c r="L8995" s="2">
        <f t="shared" si="1401"/>
        <v>2013.6699000000001</v>
      </c>
      <c r="M8995" s="2">
        <f t="shared" si="1402"/>
        <v>1874.8579999999999</v>
      </c>
      <c r="N8995" s="2">
        <f t="shared" si="1408"/>
        <v>-138.81190000000015</v>
      </c>
      <c r="O8995" s="2">
        <f t="shared" si="1403"/>
        <v>-971.68330000000105</v>
      </c>
      <c r="P8995" s="2">
        <f t="shared" si="1404"/>
        <v>13124.005999999999</v>
      </c>
      <c r="Q8995" s="2">
        <f t="shared" si="1405"/>
        <v>-7.403862052486117</v>
      </c>
      <c r="R8995">
        <v>7</v>
      </c>
      <c r="S8995">
        <v>0.4</v>
      </c>
      <c r="T8995" s="2">
        <v>1875.258</v>
      </c>
      <c r="U8995" s="3">
        <v>-968.88329999999996</v>
      </c>
      <c r="V8995" s="4">
        <f t="shared" si="1409"/>
        <v>-7.3809523809523796</v>
      </c>
      <c r="W8995" s="2">
        <f t="shared" si="1406"/>
        <v>13126.806</v>
      </c>
    </row>
    <row r="8996" spans="1:23" x14ac:dyDescent="0.25">
      <c r="A8996">
        <f t="shared" si="1407"/>
        <v>2014</v>
      </c>
      <c r="B8996" s="1">
        <v>41866</v>
      </c>
      <c r="C8996" s="1">
        <v>41868</v>
      </c>
      <c r="D8996" s="1" t="str">
        <f t="shared" si="1400"/>
        <v>Aug</v>
      </c>
      <c r="E8996" t="s">
        <v>98</v>
      </c>
      <c r="F8996" t="s">
        <v>1282</v>
      </c>
      <c r="G8996" t="s">
        <v>25</v>
      </c>
      <c r="H8996" t="s">
        <v>26</v>
      </c>
      <c r="I8996" t="s">
        <v>2684</v>
      </c>
      <c r="J8996" t="s">
        <v>36</v>
      </c>
      <c r="K8996" t="s">
        <v>60</v>
      </c>
      <c r="L8996" s="2">
        <f t="shared" si="1401"/>
        <v>85.421600000000012</v>
      </c>
      <c r="M8996" s="2">
        <f t="shared" si="1402"/>
        <v>91.160000000000011</v>
      </c>
      <c r="N8996" s="2">
        <f t="shared" si="1408"/>
        <v>5.7383999999999986</v>
      </c>
      <c r="O8996" s="2">
        <f t="shared" si="1403"/>
        <v>28.691999999999993</v>
      </c>
      <c r="P8996" s="2">
        <f t="shared" si="1404"/>
        <v>455.80000000000007</v>
      </c>
      <c r="Q8996" s="2">
        <f t="shared" si="1405"/>
        <v>6.2948661693725292</v>
      </c>
      <c r="R8996">
        <v>5</v>
      </c>
      <c r="S8996">
        <v>0.2</v>
      </c>
      <c r="T8996" s="2">
        <v>91.360000000000014</v>
      </c>
      <c r="U8996" s="3">
        <v>29.691999999999993</v>
      </c>
      <c r="V8996" s="4">
        <f t="shared" si="1409"/>
        <v>6.4999999999999973</v>
      </c>
      <c r="W8996" s="2">
        <f t="shared" si="1406"/>
        <v>456.80000000000007</v>
      </c>
    </row>
    <row r="8997" spans="1:23" x14ac:dyDescent="0.25">
      <c r="A8997">
        <f t="shared" si="1407"/>
        <v>2014</v>
      </c>
      <c r="B8997" s="1">
        <v>41866</v>
      </c>
      <c r="C8997" s="1">
        <v>41868</v>
      </c>
      <c r="D8997" s="1" t="str">
        <f t="shared" si="1400"/>
        <v>Aug</v>
      </c>
      <c r="E8997" t="s">
        <v>98</v>
      </c>
      <c r="F8997" t="s">
        <v>1282</v>
      </c>
      <c r="G8997" t="s">
        <v>25</v>
      </c>
      <c r="H8997" t="s">
        <v>26</v>
      </c>
      <c r="I8997" t="s">
        <v>803</v>
      </c>
      <c r="J8997" t="s">
        <v>36</v>
      </c>
      <c r="K8997" t="s">
        <v>55</v>
      </c>
      <c r="L8997" s="2">
        <f t="shared" si="1401"/>
        <v>148.81460000000001</v>
      </c>
      <c r="M8997" s="2">
        <f t="shared" si="1402"/>
        <v>152.04000000000002</v>
      </c>
      <c r="N8997" s="2">
        <f t="shared" si="1408"/>
        <v>3.2254000000000076</v>
      </c>
      <c r="O8997" s="2">
        <f t="shared" si="1403"/>
        <v>16.127000000000038</v>
      </c>
      <c r="P8997" s="2">
        <f t="shared" si="1404"/>
        <v>760.2</v>
      </c>
      <c r="Q8997" s="2">
        <f t="shared" si="1405"/>
        <v>2.1214154169955322</v>
      </c>
      <c r="R8997">
        <v>5</v>
      </c>
      <c r="S8997">
        <v>0.2</v>
      </c>
      <c r="T8997" s="2">
        <v>152.24</v>
      </c>
      <c r="U8997" s="3">
        <v>17.126999999999988</v>
      </c>
      <c r="V8997" s="4">
        <f t="shared" si="1409"/>
        <v>2.2499999999999982</v>
      </c>
      <c r="W8997" s="2">
        <f t="shared" si="1406"/>
        <v>761.2</v>
      </c>
    </row>
    <row r="8998" spans="1:23" x14ac:dyDescent="0.25">
      <c r="A8998">
        <f t="shared" si="1407"/>
        <v>2017</v>
      </c>
      <c r="B8998" s="1">
        <v>43050</v>
      </c>
      <c r="C8998" s="1">
        <v>43052</v>
      </c>
      <c r="D8998" s="1" t="str">
        <f t="shared" si="1400"/>
        <v>Nov</v>
      </c>
      <c r="E8998" t="s">
        <v>98</v>
      </c>
      <c r="F8998" t="s">
        <v>1022</v>
      </c>
      <c r="G8998" t="s">
        <v>25</v>
      </c>
      <c r="H8998" t="s">
        <v>65</v>
      </c>
      <c r="I8998" t="s">
        <v>1116</v>
      </c>
      <c r="J8998" t="s">
        <v>50</v>
      </c>
      <c r="K8998" t="s">
        <v>51</v>
      </c>
      <c r="L8998" s="2">
        <f t="shared" si="1401"/>
        <v>29.026799999999998</v>
      </c>
      <c r="M8998" s="2">
        <f t="shared" si="1402"/>
        <v>34.983999999999995</v>
      </c>
      <c r="N8998" s="2">
        <f t="shared" si="1408"/>
        <v>5.9571999999999967</v>
      </c>
      <c r="O8998" s="2">
        <f t="shared" si="1403"/>
        <v>11.914399999999993</v>
      </c>
      <c r="P8998" s="2">
        <f t="shared" si="1404"/>
        <v>69.967999999999989</v>
      </c>
      <c r="Q8998" s="2">
        <f t="shared" si="1405"/>
        <v>17.02835581980333</v>
      </c>
      <c r="R8998">
        <v>2</v>
      </c>
      <c r="S8998">
        <v>0.2</v>
      </c>
      <c r="T8998" s="2">
        <v>35.183999999999997</v>
      </c>
      <c r="U8998" s="3">
        <v>12.314399999999999</v>
      </c>
      <c r="V8998" s="4">
        <f t="shared" si="1409"/>
        <v>17.5</v>
      </c>
      <c r="W8998" s="2">
        <f t="shared" si="1406"/>
        <v>70.367999999999995</v>
      </c>
    </row>
    <row r="8999" spans="1:23" x14ac:dyDescent="0.25">
      <c r="A8999">
        <f t="shared" si="1407"/>
        <v>2017</v>
      </c>
      <c r="B8999" s="1">
        <v>42814</v>
      </c>
      <c r="C8999" s="1">
        <v>42814</v>
      </c>
      <c r="D8999" s="1" t="str">
        <f t="shared" si="1400"/>
        <v>Mar</v>
      </c>
      <c r="E8999" t="s">
        <v>528</v>
      </c>
      <c r="F8999" t="s">
        <v>2169</v>
      </c>
      <c r="G8999" t="s">
        <v>25</v>
      </c>
      <c r="H8999" t="s">
        <v>65</v>
      </c>
      <c r="I8999" t="s">
        <v>434</v>
      </c>
      <c r="J8999" t="s">
        <v>36</v>
      </c>
      <c r="K8999" t="s">
        <v>60</v>
      </c>
      <c r="L8999" s="2">
        <f t="shared" si="1401"/>
        <v>47.135200000000005</v>
      </c>
      <c r="M8999" s="2">
        <f t="shared" si="1402"/>
        <v>56.503999999999998</v>
      </c>
      <c r="N8999" s="2">
        <f t="shared" si="1408"/>
        <v>9.3687999999999931</v>
      </c>
      <c r="O8999" s="2">
        <f t="shared" si="1403"/>
        <v>18.737599999999986</v>
      </c>
      <c r="P8999" s="2">
        <f t="shared" si="1404"/>
        <v>113.008</v>
      </c>
      <c r="Q8999" s="2">
        <f t="shared" si="1405"/>
        <v>16.580773042616439</v>
      </c>
      <c r="R8999">
        <v>2</v>
      </c>
      <c r="S8999">
        <v>0.2</v>
      </c>
      <c r="T8999" s="2">
        <v>56.704000000000001</v>
      </c>
      <c r="U8999" s="3">
        <v>19.137599999999992</v>
      </c>
      <c r="V8999" s="4">
        <f t="shared" si="1409"/>
        <v>16.874999999999993</v>
      </c>
      <c r="W8999" s="2">
        <f t="shared" si="1406"/>
        <v>113.408</v>
      </c>
    </row>
    <row r="9000" spans="1:23" x14ac:dyDescent="0.25">
      <c r="A9000">
        <f t="shared" si="1407"/>
        <v>2017</v>
      </c>
      <c r="B9000" s="1">
        <v>42814</v>
      </c>
      <c r="C9000" s="1">
        <v>42814</v>
      </c>
      <c r="D9000" s="1" t="str">
        <f t="shared" si="1400"/>
        <v>Mar</v>
      </c>
      <c r="E9000" t="s">
        <v>528</v>
      </c>
      <c r="F9000" t="s">
        <v>2169</v>
      </c>
      <c r="G9000" t="s">
        <v>25</v>
      </c>
      <c r="H9000" t="s">
        <v>65</v>
      </c>
      <c r="I9000" t="s">
        <v>238</v>
      </c>
      <c r="J9000" t="s">
        <v>36</v>
      </c>
      <c r="K9000" t="s">
        <v>60</v>
      </c>
      <c r="L9000" s="2">
        <f t="shared" si="1401"/>
        <v>259.38200000000001</v>
      </c>
      <c r="M9000" s="2">
        <f t="shared" si="1402"/>
        <v>273.86400000000003</v>
      </c>
      <c r="N9000" s="2">
        <f t="shared" si="1408"/>
        <v>14.482000000000028</v>
      </c>
      <c r="O9000" s="2">
        <f t="shared" si="1403"/>
        <v>101.37400000000019</v>
      </c>
      <c r="P9000" s="2">
        <f t="shared" si="1404"/>
        <v>1917.0480000000002</v>
      </c>
      <c r="Q9000" s="2">
        <f t="shared" si="1405"/>
        <v>5.2880261735752141</v>
      </c>
      <c r="R9000">
        <v>7</v>
      </c>
      <c r="S9000">
        <v>0.2</v>
      </c>
      <c r="T9000" s="2">
        <v>274.06400000000002</v>
      </c>
      <c r="U9000" s="3">
        <v>102.77399999999999</v>
      </c>
      <c r="V9000" s="4">
        <f t="shared" si="1409"/>
        <v>5.3571428571428559</v>
      </c>
      <c r="W9000" s="2">
        <f t="shared" si="1406"/>
        <v>1918.4480000000001</v>
      </c>
    </row>
    <row r="9001" spans="1:23" x14ac:dyDescent="0.25">
      <c r="A9001">
        <f t="shared" si="1407"/>
        <v>2017</v>
      </c>
      <c r="B9001" s="1">
        <v>42868</v>
      </c>
      <c r="C9001" s="1">
        <v>42872</v>
      </c>
      <c r="D9001" s="1" t="str">
        <f t="shared" si="1400"/>
        <v>May</v>
      </c>
      <c r="E9001" t="s">
        <v>38</v>
      </c>
      <c r="F9001" t="s">
        <v>1372</v>
      </c>
      <c r="G9001" t="s">
        <v>64</v>
      </c>
      <c r="H9001" t="s">
        <v>80</v>
      </c>
      <c r="I9001" t="s">
        <v>845</v>
      </c>
      <c r="J9001" t="s">
        <v>28</v>
      </c>
      <c r="K9001" t="s">
        <v>31</v>
      </c>
      <c r="L9001" s="2">
        <f t="shared" si="1401"/>
        <v>483.31619999999992</v>
      </c>
      <c r="M9001" s="2">
        <f t="shared" si="1402"/>
        <v>458.12999999999994</v>
      </c>
      <c r="N9001" s="2">
        <f t="shared" si="1408"/>
        <v>-25.186199999999985</v>
      </c>
      <c r="O9001" s="2">
        <f t="shared" si="1403"/>
        <v>-125.93099999999993</v>
      </c>
      <c r="P9001" s="2">
        <f t="shared" si="1404"/>
        <v>2290.6499999999996</v>
      </c>
      <c r="Q9001" s="2">
        <f t="shared" si="1405"/>
        <v>-5.4976098487328899</v>
      </c>
      <c r="R9001">
        <v>5</v>
      </c>
      <c r="S9001">
        <v>0.3</v>
      </c>
      <c r="T9001" s="2">
        <v>458.42999999999995</v>
      </c>
      <c r="U9001" s="3">
        <v>-124.431</v>
      </c>
      <c r="V9001" s="4">
        <f t="shared" si="1409"/>
        <v>-5.4285714285714288</v>
      </c>
      <c r="W9001" s="2">
        <f t="shared" si="1406"/>
        <v>2292.1499999999996</v>
      </c>
    </row>
    <row r="9002" spans="1:23" x14ac:dyDescent="0.25">
      <c r="A9002">
        <f t="shared" si="1407"/>
        <v>2014</v>
      </c>
      <c r="B9002" s="1">
        <v>41812</v>
      </c>
      <c r="C9002" s="1">
        <v>41812</v>
      </c>
      <c r="D9002" s="1" t="str">
        <f t="shared" si="1400"/>
        <v>Jun</v>
      </c>
      <c r="E9002" t="s">
        <v>528</v>
      </c>
      <c r="F9002" t="s">
        <v>1639</v>
      </c>
      <c r="G9002" t="s">
        <v>25</v>
      </c>
      <c r="H9002" t="s">
        <v>34</v>
      </c>
      <c r="I9002" t="s">
        <v>1980</v>
      </c>
      <c r="J9002" t="s">
        <v>36</v>
      </c>
      <c r="K9002" t="s">
        <v>53</v>
      </c>
      <c r="L9002" s="2">
        <f t="shared" si="1401"/>
        <v>10.236800000000001</v>
      </c>
      <c r="M9002" s="2">
        <f t="shared" si="1402"/>
        <v>7.5260000000000007</v>
      </c>
      <c r="N9002" s="2">
        <f t="shared" si="1408"/>
        <v>-2.7107999999999999</v>
      </c>
      <c r="O9002" s="2">
        <f t="shared" si="1403"/>
        <v>-8.1324000000000005</v>
      </c>
      <c r="P9002" s="2">
        <f t="shared" si="1404"/>
        <v>22.578000000000003</v>
      </c>
      <c r="Q9002" s="2">
        <f t="shared" si="1405"/>
        <v>-36.019133669944189</v>
      </c>
      <c r="R9002">
        <v>3</v>
      </c>
      <c r="S9002">
        <v>0.7</v>
      </c>
      <c r="T9002" s="2">
        <v>8.2260000000000009</v>
      </c>
      <c r="U9002" s="3">
        <v>-6.0323999999999991</v>
      </c>
      <c r="V9002" s="4">
        <f t="shared" si="1409"/>
        <v>-24.444444444444436</v>
      </c>
      <c r="W9002" s="2">
        <f t="shared" si="1406"/>
        <v>24.678000000000004</v>
      </c>
    </row>
    <row r="9003" spans="1:23" x14ac:dyDescent="0.25">
      <c r="A9003">
        <f t="shared" si="1407"/>
        <v>2014</v>
      </c>
      <c r="B9003" s="1">
        <v>41975</v>
      </c>
      <c r="C9003" s="1">
        <v>41982</v>
      </c>
      <c r="D9003" s="1" t="str">
        <f t="shared" si="1400"/>
        <v>Dec</v>
      </c>
      <c r="E9003" t="s">
        <v>38</v>
      </c>
      <c r="F9003" t="s">
        <v>1960</v>
      </c>
      <c r="G9003" t="s">
        <v>33</v>
      </c>
      <c r="H9003" t="s">
        <v>26</v>
      </c>
      <c r="I9003" t="s">
        <v>2415</v>
      </c>
      <c r="J9003" t="s">
        <v>50</v>
      </c>
      <c r="K9003" t="s">
        <v>86</v>
      </c>
      <c r="L9003" s="2">
        <f t="shared" si="1401"/>
        <v>5.117</v>
      </c>
      <c r="M9003" s="2">
        <f t="shared" si="1402"/>
        <v>5.95</v>
      </c>
      <c r="N9003" s="2">
        <f t="shared" si="1408"/>
        <v>0.83300000000000018</v>
      </c>
      <c r="O9003" s="2">
        <f t="shared" si="1403"/>
        <v>0.83300000000000018</v>
      </c>
      <c r="P9003" s="2">
        <f t="shared" si="1404"/>
        <v>5.95</v>
      </c>
      <c r="Q9003" s="2">
        <f t="shared" si="1405"/>
        <v>14.000000000000002</v>
      </c>
      <c r="R9003">
        <v>1</v>
      </c>
      <c r="S9003">
        <v>0</v>
      </c>
      <c r="T9003" s="2">
        <v>5.95</v>
      </c>
      <c r="U9003" s="3">
        <v>0.83300000000000018</v>
      </c>
      <c r="V9003" s="4">
        <f t="shared" si="1409"/>
        <v>14.000000000000002</v>
      </c>
      <c r="W9003" s="2">
        <f t="shared" si="1406"/>
        <v>5.95</v>
      </c>
    </row>
    <row r="9004" spans="1:23" x14ac:dyDescent="0.25">
      <c r="A9004">
        <f t="shared" si="1407"/>
        <v>2014</v>
      </c>
      <c r="B9004" s="1">
        <v>41975</v>
      </c>
      <c r="C9004" s="1">
        <v>41982</v>
      </c>
      <c r="D9004" s="1" t="str">
        <f t="shared" si="1400"/>
        <v>Dec</v>
      </c>
      <c r="E9004" t="s">
        <v>38</v>
      </c>
      <c r="F9004" t="s">
        <v>1960</v>
      </c>
      <c r="G9004" t="s">
        <v>33</v>
      </c>
      <c r="H9004" t="s">
        <v>26</v>
      </c>
      <c r="I9004" t="s">
        <v>1125</v>
      </c>
      <c r="J9004" t="s">
        <v>36</v>
      </c>
      <c r="K9004" t="s">
        <v>60</v>
      </c>
      <c r="L9004" s="2">
        <f t="shared" si="1401"/>
        <v>12.852399999999999</v>
      </c>
      <c r="M9004" s="2">
        <f t="shared" si="1402"/>
        <v>15.24</v>
      </c>
      <c r="N9004" s="2">
        <f t="shared" si="1408"/>
        <v>2.3876000000000008</v>
      </c>
      <c r="O9004" s="2">
        <f t="shared" si="1403"/>
        <v>7.1628000000000025</v>
      </c>
      <c r="P9004" s="2">
        <f t="shared" si="1404"/>
        <v>45.72</v>
      </c>
      <c r="Q9004" s="2">
        <f t="shared" si="1405"/>
        <v>15.666666666666673</v>
      </c>
      <c r="R9004">
        <v>3</v>
      </c>
      <c r="S9004">
        <v>0</v>
      </c>
      <c r="T9004" s="2">
        <v>15.24</v>
      </c>
      <c r="U9004" s="3">
        <v>7.1627999999999998</v>
      </c>
      <c r="V9004" s="4">
        <f t="shared" si="1409"/>
        <v>15.666666666666668</v>
      </c>
      <c r="W9004" s="2">
        <f t="shared" si="1406"/>
        <v>45.72</v>
      </c>
    </row>
    <row r="9005" spans="1:23" x14ac:dyDescent="0.25">
      <c r="A9005">
        <f t="shared" si="1407"/>
        <v>2015</v>
      </c>
      <c r="B9005" s="1">
        <v>42099</v>
      </c>
      <c r="C9005" s="1">
        <v>42100</v>
      </c>
      <c r="D9005" s="1" t="str">
        <f t="shared" si="1400"/>
        <v>Apr</v>
      </c>
      <c r="E9005" t="s">
        <v>528</v>
      </c>
      <c r="F9005" t="s">
        <v>780</v>
      </c>
      <c r="G9005" t="s">
        <v>25</v>
      </c>
      <c r="H9005" t="s">
        <v>34</v>
      </c>
      <c r="I9005" t="s">
        <v>194</v>
      </c>
      <c r="J9005" t="s">
        <v>50</v>
      </c>
      <c r="K9005" t="s">
        <v>86</v>
      </c>
      <c r="L9005" s="2">
        <f t="shared" si="1401"/>
        <v>235.5411</v>
      </c>
      <c r="M9005" s="2">
        <f t="shared" si="1402"/>
        <v>239.94</v>
      </c>
      <c r="N9005" s="2">
        <f t="shared" si="1408"/>
        <v>4.3988999999999976</v>
      </c>
      <c r="O9005" s="2">
        <f t="shared" si="1403"/>
        <v>26.393399999999986</v>
      </c>
      <c r="P9005" s="2">
        <f t="shared" si="1404"/>
        <v>1439.6399999999999</v>
      </c>
      <c r="Q9005" s="2">
        <f t="shared" si="1405"/>
        <v>1.8333333333333326</v>
      </c>
      <c r="R9005">
        <v>6</v>
      </c>
      <c r="S9005">
        <v>0</v>
      </c>
      <c r="T9005" s="2">
        <v>239.94</v>
      </c>
      <c r="U9005" s="3">
        <v>26.393399999999986</v>
      </c>
      <c r="V9005" s="4">
        <f t="shared" si="1409"/>
        <v>1.8333333333333326</v>
      </c>
      <c r="W9005" s="2">
        <f t="shared" si="1406"/>
        <v>1439.6399999999999</v>
      </c>
    </row>
    <row r="9006" spans="1:23" x14ac:dyDescent="0.25">
      <c r="A9006">
        <f t="shared" si="1407"/>
        <v>2015</v>
      </c>
      <c r="B9006" s="1">
        <v>42099</v>
      </c>
      <c r="C9006" s="1">
        <v>42100</v>
      </c>
      <c r="D9006" s="1" t="str">
        <f t="shared" si="1400"/>
        <v>Apr</v>
      </c>
      <c r="E9006" t="s">
        <v>528</v>
      </c>
      <c r="F9006" t="s">
        <v>780</v>
      </c>
      <c r="G9006" t="s">
        <v>25</v>
      </c>
      <c r="H9006" t="s">
        <v>34</v>
      </c>
      <c r="I9006" t="s">
        <v>2507</v>
      </c>
      <c r="J9006" t="s">
        <v>36</v>
      </c>
      <c r="K9006" t="s">
        <v>48</v>
      </c>
      <c r="L9006" s="2">
        <f t="shared" si="1401"/>
        <v>23.035399999999999</v>
      </c>
      <c r="M9006" s="2">
        <f t="shared" si="1402"/>
        <v>23.84</v>
      </c>
      <c r="N9006" s="2">
        <f t="shared" si="1408"/>
        <v>0.80460000000000065</v>
      </c>
      <c r="O9006" s="2">
        <f t="shared" si="1403"/>
        <v>6.4368000000000052</v>
      </c>
      <c r="P9006" s="2">
        <f t="shared" si="1404"/>
        <v>190.72</v>
      </c>
      <c r="Q9006" s="2">
        <f t="shared" si="1405"/>
        <v>3.3750000000000031</v>
      </c>
      <c r="R9006">
        <v>8</v>
      </c>
      <c r="S9006">
        <v>0</v>
      </c>
      <c r="T9006" s="2">
        <v>23.84</v>
      </c>
      <c r="U9006" s="3">
        <v>6.4368000000000016</v>
      </c>
      <c r="V9006" s="4">
        <f t="shared" si="1409"/>
        <v>3.3750000000000009</v>
      </c>
      <c r="W9006" s="2">
        <f t="shared" si="1406"/>
        <v>190.72</v>
      </c>
    </row>
    <row r="9007" spans="1:23" x14ac:dyDescent="0.25">
      <c r="A9007">
        <f t="shared" si="1407"/>
        <v>2017</v>
      </c>
      <c r="B9007" s="1">
        <v>43057</v>
      </c>
      <c r="C9007" s="1">
        <v>43057</v>
      </c>
      <c r="D9007" s="1" t="str">
        <f t="shared" si="1400"/>
        <v>Nov</v>
      </c>
      <c r="E9007" t="s">
        <v>528</v>
      </c>
      <c r="F9007" t="s">
        <v>816</v>
      </c>
      <c r="G9007" t="s">
        <v>33</v>
      </c>
      <c r="H9007" t="s">
        <v>65</v>
      </c>
      <c r="I9007" t="s">
        <v>663</v>
      </c>
      <c r="J9007" t="s">
        <v>36</v>
      </c>
      <c r="K9007" t="s">
        <v>43</v>
      </c>
      <c r="L9007" s="2">
        <f t="shared" si="1401"/>
        <v>88.3566</v>
      </c>
      <c r="M9007" s="2">
        <f t="shared" si="1402"/>
        <v>92.52</v>
      </c>
      <c r="N9007" s="2">
        <f t="shared" si="1408"/>
        <v>4.1633999999999958</v>
      </c>
      <c r="O9007" s="2">
        <f t="shared" si="1403"/>
        <v>24.980399999999975</v>
      </c>
      <c r="P9007" s="2">
        <f t="shared" si="1404"/>
        <v>555.12</v>
      </c>
      <c r="Q9007" s="2">
        <f t="shared" si="1405"/>
        <v>4.4999999999999956</v>
      </c>
      <c r="R9007">
        <v>6</v>
      </c>
      <c r="S9007">
        <v>0</v>
      </c>
      <c r="T9007" s="2">
        <v>92.52</v>
      </c>
      <c r="U9007" s="3">
        <v>24.980400000000007</v>
      </c>
      <c r="V9007" s="4">
        <f t="shared" si="1409"/>
        <v>4.5000000000000009</v>
      </c>
      <c r="W9007" s="2">
        <f t="shared" si="1406"/>
        <v>555.12</v>
      </c>
    </row>
    <row r="9008" spans="1:23" x14ac:dyDescent="0.25">
      <c r="A9008">
        <f t="shared" si="1407"/>
        <v>2017</v>
      </c>
      <c r="B9008" s="1">
        <v>43057</v>
      </c>
      <c r="C9008" s="1">
        <v>43057</v>
      </c>
      <c r="D9008" s="1" t="str">
        <f t="shared" si="1400"/>
        <v>Nov</v>
      </c>
      <c r="E9008" t="s">
        <v>528</v>
      </c>
      <c r="F9008" t="s">
        <v>816</v>
      </c>
      <c r="G9008" t="s">
        <v>33</v>
      </c>
      <c r="H9008" t="s">
        <v>65</v>
      </c>
      <c r="I9008" t="s">
        <v>224</v>
      </c>
      <c r="J9008" t="s">
        <v>36</v>
      </c>
      <c r="K9008" t="s">
        <v>43</v>
      </c>
      <c r="L9008" s="2">
        <f t="shared" si="1401"/>
        <v>27.187199999999997</v>
      </c>
      <c r="M9008" s="2">
        <f t="shared" si="1402"/>
        <v>37.76</v>
      </c>
      <c r="N9008" s="2">
        <f t="shared" si="1408"/>
        <v>10.572800000000001</v>
      </c>
      <c r="O9008" s="2">
        <f t="shared" si="1403"/>
        <v>10.572800000000001</v>
      </c>
      <c r="P9008" s="2">
        <f t="shared" si="1404"/>
        <v>37.76</v>
      </c>
      <c r="Q9008" s="2">
        <f t="shared" si="1405"/>
        <v>28.000000000000004</v>
      </c>
      <c r="R9008">
        <v>1</v>
      </c>
      <c r="S9008">
        <v>0</v>
      </c>
      <c r="T9008" s="2">
        <v>37.76</v>
      </c>
      <c r="U9008" s="3">
        <v>10.572800000000001</v>
      </c>
      <c r="V9008" s="4">
        <f t="shared" si="1409"/>
        <v>28.000000000000004</v>
      </c>
      <c r="W9008" s="2">
        <f t="shared" si="1406"/>
        <v>37.76</v>
      </c>
    </row>
    <row r="9009" spans="1:23" x14ac:dyDescent="0.25">
      <c r="A9009">
        <f t="shared" si="1407"/>
        <v>2017</v>
      </c>
      <c r="B9009" s="1">
        <v>43057</v>
      </c>
      <c r="C9009" s="1">
        <v>43057</v>
      </c>
      <c r="D9009" s="1" t="str">
        <f t="shared" si="1400"/>
        <v>Nov</v>
      </c>
      <c r="E9009" t="s">
        <v>528</v>
      </c>
      <c r="F9009" t="s">
        <v>816</v>
      </c>
      <c r="G9009" t="s">
        <v>33</v>
      </c>
      <c r="H9009" t="s">
        <v>65</v>
      </c>
      <c r="I9009" t="s">
        <v>2443</v>
      </c>
      <c r="J9009" t="s">
        <v>36</v>
      </c>
      <c r="K9009" t="s">
        <v>37</v>
      </c>
      <c r="L9009" s="2">
        <f t="shared" si="1401"/>
        <v>5.6456999999999997</v>
      </c>
      <c r="M9009" s="2">
        <f t="shared" si="1402"/>
        <v>7.38</v>
      </c>
      <c r="N9009" s="2">
        <f t="shared" si="1408"/>
        <v>1.7343000000000002</v>
      </c>
      <c r="O9009" s="2">
        <f t="shared" si="1403"/>
        <v>3.4686000000000003</v>
      </c>
      <c r="P9009" s="2">
        <f t="shared" si="1404"/>
        <v>14.76</v>
      </c>
      <c r="Q9009" s="2">
        <f t="shared" si="1405"/>
        <v>23.5</v>
      </c>
      <c r="R9009">
        <v>2</v>
      </c>
      <c r="S9009">
        <v>0</v>
      </c>
      <c r="T9009" s="2">
        <v>7.38</v>
      </c>
      <c r="U9009" s="3">
        <v>3.4685999999999999</v>
      </c>
      <c r="V9009" s="4">
        <f t="shared" si="1409"/>
        <v>23.5</v>
      </c>
      <c r="W9009" s="2">
        <f t="shared" si="1406"/>
        <v>14.76</v>
      </c>
    </row>
    <row r="9010" spans="1:23" x14ac:dyDescent="0.25">
      <c r="A9010">
        <f t="shared" si="1407"/>
        <v>2017</v>
      </c>
      <c r="B9010" s="1">
        <v>43057</v>
      </c>
      <c r="C9010" s="1">
        <v>43057</v>
      </c>
      <c r="D9010" s="1" t="str">
        <f t="shared" si="1400"/>
        <v>Nov</v>
      </c>
      <c r="E9010" t="s">
        <v>528</v>
      </c>
      <c r="F9010" t="s">
        <v>816</v>
      </c>
      <c r="G9010" t="s">
        <v>33</v>
      </c>
      <c r="H9010" t="s">
        <v>65</v>
      </c>
      <c r="I9010" t="s">
        <v>631</v>
      </c>
      <c r="J9010" t="s">
        <v>28</v>
      </c>
      <c r="K9010" t="s">
        <v>46</v>
      </c>
      <c r="L9010" s="2">
        <f t="shared" si="1401"/>
        <v>4.4523000000000001</v>
      </c>
      <c r="M9010" s="2">
        <f t="shared" si="1402"/>
        <v>5.82</v>
      </c>
      <c r="N9010" s="2">
        <f t="shared" si="1408"/>
        <v>1.3677000000000001</v>
      </c>
      <c r="O9010" s="2">
        <f t="shared" si="1403"/>
        <v>2.7354000000000003</v>
      </c>
      <c r="P9010" s="2">
        <f t="shared" si="1404"/>
        <v>11.64</v>
      </c>
      <c r="Q9010" s="2">
        <f t="shared" si="1405"/>
        <v>23.5</v>
      </c>
      <c r="R9010">
        <v>2</v>
      </c>
      <c r="S9010">
        <v>0</v>
      </c>
      <c r="T9010" s="2">
        <v>5.82</v>
      </c>
      <c r="U9010" s="3">
        <v>2.7353999999999998</v>
      </c>
      <c r="V9010" s="4">
        <f t="shared" si="1409"/>
        <v>23.5</v>
      </c>
      <c r="W9010" s="2">
        <f t="shared" si="1406"/>
        <v>11.64</v>
      </c>
    </row>
    <row r="9011" spans="1:23" x14ac:dyDescent="0.25">
      <c r="A9011">
        <f t="shared" si="1407"/>
        <v>2017</v>
      </c>
      <c r="B9011" s="1">
        <v>42928</v>
      </c>
      <c r="C9011" s="1">
        <v>42934</v>
      </c>
      <c r="D9011" s="1" t="str">
        <f t="shared" si="1400"/>
        <v>Jul</v>
      </c>
      <c r="E9011" t="s">
        <v>38</v>
      </c>
      <c r="F9011" t="s">
        <v>2502</v>
      </c>
      <c r="G9011" t="s">
        <v>25</v>
      </c>
      <c r="H9011" t="s">
        <v>80</v>
      </c>
      <c r="I9011" t="s">
        <v>2168</v>
      </c>
      <c r="J9011" t="s">
        <v>36</v>
      </c>
      <c r="K9011" t="s">
        <v>60</v>
      </c>
      <c r="L9011" s="2">
        <f t="shared" si="1401"/>
        <v>2.6234999999999999</v>
      </c>
      <c r="M9011" s="2">
        <f t="shared" si="1402"/>
        <v>3.6159999999999997</v>
      </c>
      <c r="N9011" s="2">
        <f t="shared" si="1408"/>
        <v>0.99249999999999972</v>
      </c>
      <c r="O9011" s="2">
        <f t="shared" si="1403"/>
        <v>0.99249999999999972</v>
      </c>
      <c r="P9011" s="2">
        <f t="shared" si="1404"/>
        <v>3.6159999999999997</v>
      </c>
      <c r="Q9011" s="2">
        <f t="shared" si="1405"/>
        <v>27.447455752212385</v>
      </c>
      <c r="R9011">
        <v>1</v>
      </c>
      <c r="S9011">
        <v>0.2</v>
      </c>
      <c r="T9011" s="2">
        <v>3.8159999999999998</v>
      </c>
      <c r="U9011" s="3">
        <v>1.1924999999999997</v>
      </c>
      <c r="V9011" s="4">
        <f t="shared" si="1409"/>
        <v>31.249999999999993</v>
      </c>
      <c r="W9011" s="2">
        <f t="shared" si="1406"/>
        <v>3.8159999999999998</v>
      </c>
    </row>
    <row r="9012" spans="1:23" x14ac:dyDescent="0.25">
      <c r="A9012">
        <f t="shared" si="1407"/>
        <v>2017</v>
      </c>
      <c r="B9012" s="1">
        <v>42874</v>
      </c>
      <c r="C9012" s="1">
        <v>42878</v>
      </c>
      <c r="D9012" s="1" t="str">
        <f t="shared" si="1400"/>
        <v>May</v>
      </c>
      <c r="E9012" t="s">
        <v>38</v>
      </c>
      <c r="F9012" t="s">
        <v>1742</v>
      </c>
      <c r="G9012" t="s">
        <v>33</v>
      </c>
      <c r="H9012" t="s">
        <v>26</v>
      </c>
      <c r="I9012" t="s">
        <v>2249</v>
      </c>
      <c r="J9012" t="s">
        <v>36</v>
      </c>
      <c r="K9012" t="s">
        <v>53</v>
      </c>
      <c r="L9012" s="2">
        <f t="shared" si="1401"/>
        <v>22.955400000000001</v>
      </c>
      <c r="M9012" s="2">
        <f t="shared" si="1402"/>
        <v>26.16</v>
      </c>
      <c r="N9012" s="2">
        <f t="shared" si="1408"/>
        <v>3.2045999999999992</v>
      </c>
      <c r="O9012" s="2">
        <f t="shared" si="1403"/>
        <v>12.818399999999997</v>
      </c>
      <c r="P9012" s="2">
        <f t="shared" si="1404"/>
        <v>104.64</v>
      </c>
      <c r="Q9012" s="2">
        <f t="shared" si="1405"/>
        <v>12.249999999999996</v>
      </c>
      <c r="R9012">
        <v>4</v>
      </c>
      <c r="S9012">
        <v>0</v>
      </c>
      <c r="T9012" s="2">
        <v>26.16</v>
      </c>
      <c r="U9012" s="3">
        <v>12.8184</v>
      </c>
      <c r="V9012" s="4">
        <f t="shared" si="1409"/>
        <v>12.25</v>
      </c>
      <c r="W9012" s="2">
        <f t="shared" si="1406"/>
        <v>104.64</v>
      </c>
    </row>
    <row r="9013" spans="1:23" x14ac:dyDescent="0.25">
      <c r="A9013">
        <f t="shared" si="1407"/>
        <v>2015</v>
      </c>
      <c r="B9013" s="1">
        <v>42358</v>
      </c>
      <c r="C9013" s="1">
        <v>42359</v>
      </c>
      <c r="D9013" s="1" t="str">
        <f t="shared" si="1400"/>
        <v>Dec</v>
      </c>
      <c r="E9013" t="s">
        <v>98</v>
      </c>
      <c r="F9013" t="s">
        <v>1693</v>
      </c>
      <c r="G9013" t="s">
        <v>64</v>
      </c>
      <c r="H9013" t="s">
        <v>65</v>
      </c>
      <c r="I9013" t="s">
        <v>1121</v>
      </c>
      <c r="J9013" t="s">
        <v>50</v>
      </c>
      <c r="K9013" t="s">
        <v>86</v>
      </c>
      <c r="L9013" s="2">
        <f t="shared" si="1401"/>
        <v>90.09</v>
      </c>
      <c r="M9013" s="2">
        <f t="shared" si="1402"/>
        <v>100.60000000000001</v>
      </c>
      <c r="N9013" s="2">
        <f t="shared" si="1408"/>
        <v>10.510000000000005</v>
      </c>
      <c r="O9013" s="2">
        <f t="shared" si="1403"/>
        <v>21.02000000000001</v>
      </c>
      <c r="P9013" s="2">
        <f t="shared" si="1404"/>
        <v>201.20000000000002</v>
      </c>
      <c r="Q9013" s="2">
        <f t="shared" si="1405"/>
        <v>10.447316103379727</v>
      </c>
      <c r="R9013">
        <v>2</v>
      </c>
      <c r="S9013">
        <v>0.2</v>
      </c>
      <c r="T9013" s="2">
        <v>100.80000000000001</v>
      </c>
      <c r="U9013" s="3">
        <v>21.42</v>
      </c>
      <c r="V9013" s="4">
        <f t="shared" si="1409"/>
        <v>10.625</v>
      </c>
      <c r="W9013" s="2">
        <f t="shared" si="1406"/>
        <v>201.60000000000002</v>
      </c>
    </row>
    <row r="9014" spans="1:23" x14ac:dyDescent="0.25">
      <c r="A9014">
        <f t="shared" si="1407"/>
        <v>2016</v>
      </c>
      <c r="B9014" s="1">
        <v>42421</v>
      </c>
      <c r="C9014" s="1">
        <v>42422</v>
      </c>
      <c r="D9014" s="1" t="str">
        <f t="shared" si="1400"/>
        <v>Feb</v>
      </c>
      <c r="E9014" t="s">
        <v>98</v>
      </c>
      <c r="F9014" t="s">
        <v>370</v>
      </c>
      <c r="G9014" t="s">
        <v>33</v>
      </c>
      <c r="H9014" t="s">
        <v>80</v>
      </c>
      <c r="I9014" t="s">
        <v>454</v>
      </c>
      <c r="J9014" t="s">
        <v>28</v>
      </c>
      <c r="K9014" t="s">
        <v>46</v>
      </c>
      <c r="L9014" s="2">
        <f t="shared" si="1401"/>
        <v>126.29399999999998</v>
      </c>
      <c r="M9014" s="2">
        <f t="shared" si="1402"/>
        <v>135.79999999999998</v>
      </c>
      <c r="N9014" s="2">
        <f t="shared" si="1408"/>
        <v>9.5060000000000002</v>
      </c>
      <c r="O9014" s="2">
        <f t="shared" si="1403"/>
        <v>66.542000000000002</v>
      </c>
      <c r="P9014" s="2">
        <f t="shared" si="1404"/>
        <v>950.59999999999991</v>
      </c>
      <c r="Q9014" s="2">
        <f t="shared" si="1405"/>
        <v>7.0000000000000009</v>
      </c>
      <c r="R9014">
        <v>7</v>
      </c>
      <c r="S9014">
        <v>0</v>
      </c>
      <c r="T9014" s="2">
        <v>135.79999999999998</v>
      </c>
      <c r="U9014" s="3">
        <v>66.541999999999987</v>
      </c>
      <c r="V9014" s="4">
        <f t="shared" si="1409"/>
        <v>6.9999999999999991</v>
      </c>
      <c r="W9014" s="2">
        <f t="shared" si="1406"/>
        <v>950.59999999999991</v>
      </c>
    </row>
    <row r="9015" spans="1:23" x14ac:dyDescent="0.25">
      <c r="A9015">
        <f t="shared" si="1407"/>
        <v>2017</v>
      </c>
      <c r="B9015" s="1">
        <v>42812</v>
      </c>
      <c r="C9015" s="1">
        <v>42816</v>
      </c>
      <c r="D9015" s="1" t="str">
        <f t="shared" si="1400"/>
        <v>Mar</v>
      </c>
      <c r="E9015" t="s">
        <v>38</v>
      </c>
      <c r="F9015" t="s">
        <v>2592</v>
      </c>
      <c r="G9015" t="s">
        <v>33</v>
      </c>
      <c r="H9015" t="s">
        <v>34</v>
      </c>
      <c r="I9015" t="s">
        <v>2408</v>
      </c>
      <c r="J9015" t="s">
        <v>36</v>
      </c>
      <c r="K9015" t="s">
        <v>48</v>
      </c>
      <c r="L9015" s="2">
        <f t="shared" si="1401"/>
        <v>13.149399999999998</v>
      </c>
      <c r="M9015" s="2">
        <f t="shared" si="1402"/>
        <v>13.899999999999999</v>
      </c>
      <c r="N9015" s="2">
        <f t="shared" si="1408"/>
        <v>0.75060000000000038</v>
      </c>
      <c r="O9015" s="2">
        <f t="shared" si="1403"/>
        <v>3.7530000000000019</v>
      </c>
      <c r="P9015" s="2">
        <f t="shared" si="1404"/>
        <v>69.5</v>
      </c>
      <c r="Q9015" s="2">
        <f t="shared" si="1405"/>
        <v>5.400000000000003</v>
      </c>
      <c r="R9015">
        <v>5</v>
      </c>
      <c r="S9015">
        <v>0</v>
      </c>
      <c r="T9015" s="2">
        <v>13.899999999999999</v>
      </c>
      <c r="U9015" s="3">
        <v>3.7529999999999997</v>
      </c>
      <c r="V9015" s="4">
        <f t="shared" si="1409"/>
        <v>5.3999999999999995</v>
      </c>
      <c r="W9015" s="2">
        <f t="shared" si="1406"/>
        <v>69.5</v>
      </c>
    </row>
    <row r="9016" spans="1:23" x14ac:dyDescent="0.25">
      <c r="A9016">
        <f t="shared" si="1407"/>
        <v>2017</v>
      </c>
      <c r="B9016" s="1">
        <v>42812</v>
      </c>
      <c r="C9016" s="1">
        <v>42816</v>
      </c>
      <c r="D9016" s="1" t="str">
        <f t="shared" si="1400"/>
        <v>Mar</v>
      </c>
      <c r="E9016" t="s">
        <v>38</v>
      </c>
      <c r="F9016" t="s">
        <v>2592</v>
      </c>
      <c r="G9016" t="s">
        <v>33</v>
      </c>
      <c r="H9016" t="s">
        <v>34</v>
      </c>
      <c r="I9016" t="s">
        <v>1197</v>
      </c>
      <c r="J9016" t="s">
        <v>36</v>
      </c>
      <c r="K9016" t="s">
        <v>92</v>
      </c>
      <c r="L9016" s="2">
        <f t="shared" si="1401"/>
        <v>17.537599999999998</v>
      </c>
      <c r="M9016" s="2">
        <f t="shared" si="1402"/>
        <v>19.399999999999999</v>
      </c>
      <c r="N9016" s="2">
        <f t="shared" si="1408"/>
        <v>1.8624000000000009</v>
      </c>
      <c r="O9016" s="2">
        <f t="shared" si="1403"/>
        <v>9.3120000000000047</v>
      </c>
      <c r="P9016" s="2">
        <f t="shared" si="1404"/>
        <v>97</v>
      </c>
      <c r="Q9016" s="2">
        <f t="shared" si="1405"/>
        <v>9.600000000000005</v>
      </c>
      <c r="R9016">
        <v>5</v>
      </c>
      <c r="S9016">
        <v>0</v>
      </c>
      <c r="T9016" s="2">
        <v>19.399999999999999</v>
      </c>
      <c r="U9016" s="3">
        <v>9.3120000000000012</v>
      </c>
      <c r="V9016" s="4">
        <f t="shared" si="1409"/>
        <v>9.6000000000000014</v>
      </c>
      <c r="W9016" s="2">
        <f t="shared" si="1406"/>
        <v>97</v>
      </c>
    </row>
    <row r="9017" spans="1:23" x14ac:dyDescent="0.25">
      <c r="A9017">
        <f t="shared" si="1407"/>
        <v>2016</v>
      </c>
      <c r="B9017" s="1">
        <v>42721</v>
      </c>
      <c r="C9017" s="1">
        <v>42727</v>
      </c>
      <c r="D9017" s="1" t="str">
        <f t="shared" si="1400"/>
        <v>Dec</v>
      </c>
      <c r="E9017" t="s">
        <v>38</v>
      </c>
      <c r="F9017" t="s">
        <v>1218</v>
      </c>
      <c r="G9017" t="s">
        <v>33</v>
      </c>
      <c r="H9017" t="s">
        <v>34</v>
      </c>
      <c r="I9017" t="s">
        <v>1042</v>
      </c>
      <c r="J9017" t="s">
        <v>36</v>
      </c>
      <c r="K9017" t="s">
        <v>53</v>
      </c>
      <c r="L9017" s="2">
        <f t="shared" si="1401"/>
        <v>11.296199999999999</v>
      </c>
      <c r="M9017" s="2">
        <f t="shared" si="1402"/>
        <v>13.288</v>
      </c>
      <c r="N9017" s="2">
        <f t="shared" si="1408"/>
        <v>1.9918000000000013</v>
      </c>
      <c r="O9017" s="2">
        <f t="shared" si="1403"/>
        <v>3.9836000000000027</v>
      </c>
      <c r="P9017" s="2">
        <f t="shared" si="1404"/>
        <v>26.576000000000001</v>
      </c>
      <c r="Q9017" s="2">
        <f t="shared" si="1405"/>
        <v>14.98946417820591</v>
      </c>
      <c r="R9017">
        <v>2</v>
      </c>
      <c r="S9017">
        <v>0.2</v>
      </c>
      <c r="T9017" s="2">
        <v>13.488</v>
      </c>
      <c r="U9017" s="3">
        <v>4.3835999999999995</v>
      </c>
      <c r="V9017" s="4">
        <f t="shared" si="1409"/>
        <v>16.249999999999996</v>
      </c>
      <c r="W9017" s="2">
        <f t="shared" si="1406"/>
        <v>26.975999999999999</v>
      </c>
    </row>
    <row r="9018" spans="1:23" x14ac:dyDescent="0.25">
      <c r="A9018">
        <f t="shared" si="1407"/>
        <v>2016</v>
      </c>
      <c r="B9018" s="1">
        <v>42721</v>
      </c>
      <c r="C9018" s="1">
        <v>42727</v>
      </c>
      <c r="D9018" s="1" t="str">
        <f t="shared" si="1400"/>
        <v>Dec</v>
      </c>
      <c r="E9018" t="s">
        <v>38</v>
      </c>
      <c r="F9018" t="s">
        <v>1218</v>
      </c>
      <c r="G9018" t="s">
        <v>33</v>
      </c>
      <c r="H9018" t="s">
        <v>34</v>
      </c>
      <c r="I9018" t="s">
        <v>2091</v>
      </c>
      <c r="J9018" t="s">
        <v>36</v>
      </c>
      <c r="K9018" t="s">
        <v>53</v>
      </c>
      <c r="L9018" s="2">
        <f t="shared" si="1401"/>
        <v>7.5631000000000013</v>
      </c>
      <c r="M9018" s="2">
        <f t="shared" si="1402"/>
        <v>11.216000000000001</v>
      </c>
      <c r="N9018" s="2">
        <f t="shared" si="1408"/>
        <v>3.6528999999999998</v>
      </c>
      <c r="O9018" s="2">
        <f t="shared" si="1403"/>
        <v>3.6528999999999998</v>
      </c>
      <c r="P9018" s="2">
        <f t="shared" si="1404"/>
        <v>11.216000000000001</v>
      </c>
      <c r="Q9018" s="2">
        <f t="shared" si="1405"/>
        <v>32.568651925820255</v>
      </c>
      <c r="R9018">
        <v>1</v>
      </c>
      <c r="S9018">
        <v>0.2</v>
      </c>
      <c r="T9018" s="2">
        <v>11.416</v>
      </c>
      <c r="U9018" s="3">
        <v>3.8528999999999991</v>
      </c>
      <c r="V9018" s="4">
        <f t="shared" si="1409"/>
        <v>33.749999999999993</v>
      </c>
      <c r="W9018" s="2">
        <f t="shared" si="1406"/>
        <v>11.416</v>
      </c>
    </row>
    <row r="9019" spans="1:23" x14ac:dyDescent="0.25">
      <c r="A9019">
        <f t="shared" si="1407"/>
        <v>2016</v>
      </c>
      <c r="B9019" s="1">
        <v>42455</v>
      </c>
      <c r="C9019" s="1">
        <v>42457</v>
      </c>
      <c r="D9019" s="1" t="str">
        <f t="shared" si="1400"/>
        <v>Mar</v>
      </c>
      <c r="E9019" t="s">
        <v>23</v>
      </c>
      <c r="F9019" t="s">
        <v>1938</v>
      </c>
      <c r="G9019" t="s">
        <v>25</v>
      </c>
      <c r="H9019" t="s">
        <v>34</v>
      </c>
      <c r="I9019" t="s">
        <v>1549</v>
      </c>
      <c r="J9019" t="s">
        <v>36</v>
      </c>
      <c r="K9019" t="s">
        <v>60</v>
      </c>
      <c r="L9019" s="2">
        <f t="shared" si="1401"/>
        <v>14.758800000000001</v>
      </c>
      <c r="M9019" s="2">
        <f t="shared" si="1402"/>
        <v>17.64</v>
      </c>
      <c r="N9019" s="2">
        <f t="shared" si="1408"/>
        <v>2.8811999999999998</v>
      </c>
      <c r="O9019" s="2">
        <f t="shared" si="1403"/>
        <v>8.6435999999999993</v>
      </c>
      <c r="P9019" s="2">
        <f t="shared" si="1404"/>
        <v>52.92</v>
      </c>
      <c r="Q9019" s="2">
        <f t="shared" si="1405"/>
        <v>16.333333333333329</v>
      </c>
      <c r="R9019">
        <v>3</v>
      </c>
      <c r="S9019">
        <v>0</v>
      </c>
      <c r="T9019" s="2">
        <v>17.64</v>
      </c>
      <c r="U9019" s="3">
        <v>8.6435999999999993</v>
      </c>
      <c r="V9019" s="4">
        <f t="shared" si="1409"/>
        <v>16.333333333333329</v>
      </c>
      <c r="W9019" s="2">
        <f t="shared" si="1406"/>
        <v>52.92</v>
      </c>
    </row>
    <row r="9020" spans="1:23" x14ac:dyDescent="0.25">
      <c r="A9020">
        <f t="shared" si="1407"/>
        <v>2016</v>
      </c>
      <c r="B9020" s="1">
        <v>42455</v>
      </c>
      <c r="C9020" s="1">
        <v>42457</v>
      </c>
      <c r="D9020" s="1" t="str">
        <f t="shared" si="1400"/>
        <v>Mar</v>
      </c>
      <c r="E9020" t="s">
        <v>23</v>
      </c>
      <c r="F9020" t="s">
        <v>1938</v>
      </c>
      <c r="G9020" t="s">
        <v>25</v>
      </c>
      <c r="H9020" t="s">
        <v>34</v>
      </c>
      <c r="I9020" t="s">
        <v>75</v>
      </c>
      <c r="J9020" t="s">
        <v>36</v>
      </c>
      <c r="K9020" t="s">
        <v>53</v>
      </c>
      <c r="L9020" s="2">
        <f t="shared" si="1401"/>
        <v>15.193999999999999</v>
      </c>
      <c r="M9020" s="2">
        <f t="shared" si="1402"/>
        <v>16.84</v>
      </c>
      <c r="N9020" s="2">
        <f t="shared" si="1408"/>
        <v>1.6460000000000008</v>
      </c>
      <c r="O9020" s="2">
        <f t="shared" si="1403"/>
        <v>4.9380000000000024</v>
      </c>
      <c r="P9020" s="2">
        <f t="shared" si="1404"/>
        <v>50.519999999999996</v>
      </c>
      <c r="Q9020" s="2">
        <f t="shared" si="1405"/>
        <v>9.7743467933491743</v>
      </c>
      <c r="R9020">
        <v>3</v>
      </c>
      <c r="S9020">
        <v>0.2</v>
      </c>
      <c r="T9020" s="2">
        <v>17.04</v>
      </c>
      <c r="U9020" s="3">
        <v>5.5379999999999985</v>
      </c>
      <c r="V9020" s="4">
        <f t="shared" si="1409"/>
        <v>10.83333333333333</v>
      </c>
      <c r="W9020" s="2">
        <f t="shared" si="1406"/>
        <v>51.12</v>
      </c>
    </row>
    <row r="9021" spans="1:23" x14ac:dyDescent="0.25">
      <c r="A9021">
        <f t="shared" si="1407"/>
        <v>2014</v>
      </c>
      <c r="B9021" s="1">
        <v>41989</v>
      </c>
      <c r="C9021" s="1">
        <v>41991</v>
      </c>
      <c r="D9021" s="1" t="str">
        <f t="shared" si="1400"/>
        <v>Dec</v>
      </c>
      <c r="E9021" t="s">
        <v>23</v>
      </c>
      <c r="F9021" t="s">
        <v>341</v>
      </c>
      <c r="G9021" t="s">
        <v>25</v>
      </c>
      <c r="H9021" t="s">
        <v>26</v>
      </c>
      <c r="I9021" t="s">
        <v>1462</v>
      </c>
      <c r="J9021" t="s">
        <v>50</v>
      </c>
      <c r="K9021" t="s">
        <v>86</v>
      </c>
      <c r="L9021" s="2">
        <f t="shared" si="1401"/>
        <v>95.980800000000016</v>
      </c>
      <c r="M9021" s="2">
        <f t="shared" si="1402"/>
        <v>99.98</v>
      </c>
      <c r="N9021" s="2">
        <f t="shared" si="1408"/>
        <v>3.9991999999999877</v>
      </c>
      <c r="O9021" s="2">
        <f t="shared" si="1403"/>
        <v>7.9983999999999753</v>
      </c>
      <c r="P9021" s="2">
        <f t="shared" si="1404"/>
        <v>199.96</v>
      </c>
      <c r="Q9021" s="2">
        <f t="shared" si="1405"/>
        <v>3.9999999999999876</v>
      </c>
      <c r="R9021">
        <v>2</v>
      </c>
      <c r="S9021">
        <v>0</v>
      </c>
      <c r="T9021" s="2">
        <v>99.98</v>
      </c>
      <c r="U9021" s="3">
        <v>7.9983999999999895</v>
      </c>
      <c r="V9021" s="4">
        <f t="shared" si="1409"/>
        <v>3.9999999999999947</v>
      </c>
      <c r="W9021" s="2">
        <f t="shared" si="1406"/>
        <v>199.96</v>
      </c>
    </row>
    <row r="9022" spans="1:23" x14ac:dyDescent="0.25">
      <c r="A9022">
        <f t="shared" si="1407"/>
        <v>2014</v>
      </c>
      <c r="B9022" s="1">
        <v>41989</v>
      </c>
      <c r="C9022" s="1">
        <v>41991</v>
      </c>
      <c r="D9022" s="1" t="str">
        <f t="shared" si="1400"/>
        <v>Dec</v>
      </c>
      <c r="E9022" t="s">
        <v>23</v>
      </c>
      <c r="F9022" t="s">
        <v>341</v>
      </c>
      <c r="G9022" t="s">
        <v>25</v>
      </c>
      <c r="H9022" t="s">
        <v>26</v>
      </c>
      <c r="I9022" t="s">
        <v>1334</v>
      </c>
      <c r="J9022" t="s">
        <v>28</v>
      </c>
      <c r="K9022" t="s">
        <v>46</v>
      </c>
      <c r="L9022" s="2">
        <f t="shared" si="1401"/>
        <v>27.839700000000001</v>
      </c>
      <c r="M9022" s="2">
        <f t="shared" si="1402"/>
        <v>29.46</v>
      </c>
      <c r="N9022" s="2">
        <f t="shared" si="1408"/>
        <v>1.6203000000000003</v>
      </c>
      <c r="O9022" s="2">
        <f t="shared" si="1403"/>
        <v>9.7218000000000018</v>
      </c>
      <c r="P9022" s="2">
        <f t="shared" si="1404"/>
        <v>176.76</v>
      </c>
      <c r="Q9022" s="2">
        <f t="shared" si="1405"/>
        <v>5.5000000000000018</v>
      </c>
      <c r="R9022">
        <v>6</v>
      </c>
      <c r="S9022">
        <v>0</v>
      </c>
      <c r="T9022" s="2">
        <v>29.46</v>
      </c>
      <c r="U9022" s="3">
        <v>9.7217999999999982</v>
      </c>
      <c r="V9022" s="4">
        <f t="shared" si="1409"/>
        <v>5.4999999999999991</v>
      </c>
      <c r="W9022" s="2">
        <f t="shared" si="1406"/>
        <v>176.76</v>
      </c>
    </row>
    <row r="9023" spans="1:23" x14ac:dyDescent="0.25">
      <c r="A9023">
        <f t="shared" si="1407"/>
        <v>2015</v>
      </c>
      <c r="B9023" s="1">
        <v>42323</v>
      </c>
      <c r="C9023" s="1">
        <v>42328</v>
      </c>
      <c r="D9023" s="1" t="str">
        <f t="shared" si="1400"/>
        <v>Nov</v>
      </c>
      <c r="E9023" t="s">
        <v>38</v>
      </c>
      <c r="F9023" t="s">
        <v>2625</v>
      </c>
      <c r="G9023" t="s">
        <v>33</v>
      </c>
      <c r="H9023" t="s">
        <v>80</v>
      </c>
      <c r="I9023" t="s">
        <v>1758</v>
      </c>
      <c r="J9023" t="s">
        <v>36</v>
      </c>
      <c r="K9023" t="s">
        <v>53</v>
      </c>
      <c r="L9023" s="2">
        <f t="shared" si="1401"/>
        <v>175.90800000000002</v>
      </c>
      <c r="M9023" s="2">
        <f t="shared" si="1402"/>
        <v>166.22000000000003</v>
      </c>
      <c r="N9023" s="2">
        <f t="shared" si="1408"/>
        <v>-9.6879999999999882</v>
      </c>
      <c r="O9023" s="2">
        <f t="shared" si="1403"/>
        <v>-125.94399999999985</v>
      </c>
      <c r="P9023" s="2">
        <f t="shared" si="1404"/>
        <v>2160.8600000000006</v>
      </c>
      <c r="Q9023" s="2">
        <f t="shared" si="1405"/>
        <v>-5.8284201660449915</v>
      </c>
      <c r="R9023">
        <v>13</v>
      </c>
      <c r="S9023">
        <v>0.7</v>
      </c>
      <c r="T9023" s="2">
        <v>166.92000000000002</v>
      </c>
      <c r="U9023" s="3">
        <v>-116.84399999999999</v>
      </c>
      <c r="V9023" s="4">
        <f t="shared" si="1409"/>
        <v>-5.3846153846153841</v>
      </c>
      <c r="W9023" s="2">
        <f t="shared" si="1406"/>
        <v>2169.96</v>
      </c>
    </row>
    <row r="9024" spans="1:23" x14ac:dyDescent="0.25">
      <c r="A9024">
        <f t="shared" si="1407"/>
        <v>2016</v>
      </c>
      <c r="B9024" s="1">
        <v>42604</v>
      </c>
      <c r="C9024" s="1">
        <v>42605</v>
      </c>
      <c r="D9024" s="1" t="str">
        <f t="shared" si="1400"/>
        <v>Aug</v>
      </c>
      <c r="E9024" t="s">
        <v>98</v>
      </c>
      <c r="F9024" t="s">
        <v>2211</v>
      </c>
      <c r="G9024" t="s">
        <v>64</v>
      </c>
      <c r="H9024" t="s">
        <v>34</v>
      </c>
      <c r="I9024" t="s">
        <v>804</v>
      </c>
      <c r="J9024" t="s">
        <v>28</v>
      </c>
      <c r="K9024" t="s">
        <v>46</v>
      </c>
      <c r="L9024" s="2">
        <f t="shared" si="1401"/>
        <v>95.050399999999996</v>
      </c>
      <c r="M9024" s="2">
        <f t="shared" si="1402"/>
        <v>98.128</v>
      </c>
      <c r="N9024" s="2">
        <f t="shared" si="1408"/>
        <v>3.0776000000000039</v>
      </c>
      <c r="O9024" s="2">
        <f t="shared" si="1403"/>
        <v>9.2328000000000117</v>
      </c>
      <c r="P9024" s="2">
        <f t="shared" si="1404"/>
        <v>294.38400000000001</v>
      </c>
      <c r="Q9024" s="2">
        <f t="shared" si="1405"/>
        <v>3.1363117560737037</v>
      </c>
      <c r="R9024">
        <v>3</v>
      </c>
      <c r="S9024">
        <v>0.2</v>
      </c>
      <c r="T9024" s="2">
        <v>98.328000000000003</v>
      </c>
      <c r="U9024" s="3">
        <v>9.832800000000006</v>
      </c>
      <c r="V9024" s="4">
        <f t="shared" si="1409"/>
        <v>3.3333333333333348</v>
      </c>
      <c r="W9024" s="2">
        <f t="shared" si="1406"/>
        <v>294.98400000000004</v>
      </c>
    </row>
    <row r="9025" spans="1:23" x14ac:dyDescent="0.25">
      <c r="A9025">
        <f t="shared" si="1407"/>
        <v>2015</v>
      </c>
      <c r="B9025" s="1">
        <v>42184</v>
      </c>
      <c r="C9025" s="1">
        <v>42187</v>
      </c>
      <c r="D9025" s="1" t="str">
        <f t="shared" si="1400"/>
        <v>Jun</v>
      </c>
      <c r="E9025" t="s">
        <v>98</v>
      </c>
      <c r="F9025" t="s">
        <v>1592</v>
      </c>
      <c r="G9025" t="s">
        <v>25</v>
      </c>
      <c r="H9025" t="s">
        <v>80</v>
      </c>
      <c r="I9025" t="s">
        <v>845</v>
      </c>
      <c r="J9025" t="s">
        <v>28</v>
      </c>
      <c r="K9025" t="s">
        <v>31</v>
      </c>
      <c r="L9025" s="2">
        <f t="shared" si="1401"/>
        <v>116.5722</v>
      </c>
      <c r="M9025" s="2">
        <f t="shared" si="1402"/>
        <v>117.782</v>
      </c>
      <c r="N9025" s="2">
        <f t="shared" si="1408"/>
        <v>1.2098000000000013</v>
      </c>
      <c r="O9025" s="2">
        <f t="shared" si="1403"/>
        <v>1.2098000000000013</v>
      </c>
      <c r="P9025" s="2">
        <f t="shared" si="1404"/>
        <v>117.782</v>
      </c>
      <c r="Q9025" s="2">
        <f t="shared" si="1405"/>
        <v>1.0271518568202285</v>
      </c>
      <c r="R9025">
        <v>1</v>
      </c>
      <c r="S9025">
        <v>0.1</v>
      </c>
      <c r="T9025" s="2">
        <v>117.88199999999999</v>
      </c>
      <c r="U9025" s="3">
        <v>1.3097999999999956</v>
      </c>
      <c r="V9025" s="4">
        <f t="shared" si="1409"/>
        <v>1.1111111111111076</v>
      </c>
      <c r="W9025" s="2">
        <f t="shared" si="1406"/>
        <v>117.88199999999999</v>
      </c>
    </row>
    <row r="9026" spans="1:23" x14ac:dyDescent="0.25">
      <c r="A9026">
        <f t="shared" si="1407"/>
        <v>2016</v>
      </c>
      <c r="B9026" s="1">
        <v>42547</v>
      </c>
      <c r="C9026" s="1">
        <v>42553</v>
      </c>
      <c r="D9026" s="1" t="str">
        <f t="shared" ref="D9026:D9089" si="1410">TEXT((B9026),"MMM")</f>
        <v>Jun</v>
      </c>
      <c r="E9026" t="s">
        <v>38</v>
      </c>
      <c r="F9026" t="s">
        <v>2625</v>
      </c>
      <c r="G9026" t="s">
        <v>33</v>
      </c>
      <c r="H9026" t="s">
        <v>80</v>
      </c>
      <c r="I9026" t="s">
        <v>2499</v>
      </c>
      <c r="J9026" t="s">
        <v>50</v>
      </c>
      <c r="K9026" t="s">
        <v>86</v>
      </c>
      <c r="L9026" s="2">
        <f t="shared" ref="L9026:L9089" si="1411">T9026 - (U9026 / R9026)</f>
        <v>17.964299999999998</v>
      </c>
      <c r="M9026" s="2">
        <f t="shared" ref="M9026:M9089" si="1412">(T9026/1-S9026)</f>
        <v>20.97</v>
      </c>
      <c r="N9026" s="2">
        <f t="shared" si="1408"/>
        <v>3.0057000000000009</v>
      </c>
      <c r="O9026" s="2">
        <f t="shared" ref="O9026:O9089" si="1413">N9026*R9026</f>
        <v>9.0171000000000028</v>
      </c>
      <c r="P9026" s="2">
        <f t="shared" ref="P9026:P9089" si="1414">(M9026*R9026)</f>
        <v>62.91</v>
      </c>
      <c r="Q9026" s="2">
        <f t="shared" ref="Q9026:Q9089" si="1415">(O9026/(M9026*R9026))*100</f>
        <v>14.333333333333339</v>
      </c>
      <c r="R9026">
        <v>3</v>
      </c>
      <c r="S9026">
        <v>0</v>
      </c>
      <c r="T9026" s="2">
        <v>20.97</v>
      </c>
      <c r="U9026" s="3">
        <v>9.017100000000001</v>
      </c>
      <c r="V9026" s="4">
        <f t="shared" si="1409"/>
        <v>14.333333333333337</v>
      </c>
      <c r="W9026" s="2">
        <f t="shared" ref="W9026:W9089" si="1416">R9026*T9026</f>
        <v>62.91</v>
      </c>
    </row>
    <row r="9027" spans="1:23" x14ac:dyDescent="0.25">
      <c r="A9027">
        <f t="shared" ref="A9027:A9090" si="1417">YEAR(B9027)</f>
        <v>2016</v>
      </c>
      <c r="B9027" s="1">
        <v>42547</v>
      </c>
      <c r="C9027" s="1">
        <v>42553</v>
      </c>
      <c r="D9027" s="1" t="str">
        <f t="shared" si="1410"/>
        <v>Jun</v>
      </c>
      <c r="E9027" t="s">
        <v>38</v>
      </c>
      <c r="F9027" t="s">
        <v>2625</v>
      </c>
      <c r="G9027" t="s">
        <v>33</v>
      </c>
      <c r="H9027" t="s">
        <v>80</v>
      </c>
      <c r="I9027" t="s">
        <v>2217</v>
      </c>
      <c r="J9027" t="s">
        <v>50</v>
      </c>
      <c r="K9027" t="s">
        <v>86</v>
      </c>
      <c r="L9027" s="2">
        <f t="shared" si="1411"/>
        <v>137.51070000000001</v>
      </c>
      <c r="M9027" s="2">
        <f t="shared" si="1412"/>
        <v>139.96</v>
      </c>
      <c r="N9027" s="2">
        <f t="shared" ref="N9027:N9090" si="1418">(M9027-L9027)</f>
        <v>2.4492999999999938</v>
      </c>
      <c r="O9027" s="2">
        <f t="shared" si="1413"/>
        <v>9.7971999999999753</v>
      </c>
      <c r="P9027" s="2">
        <f t="shared" si="1414"/>
        <v>559.84</v>
      </c>
      <c r="Q9027" s="2">
        <f t="shared" si="1415"/>
        <v>1.7499999999999953</v>
      </c>
      <c r="R9027">
        <v>4</v>
      </c>
      <c r="S9027">
        <v>0</v>
      </c>
      <c r="T9027" s="2">
        <v>139.96</v>
      </c>
      <c r="U9027" s="3">
        <v>9.7972000000000037</v>
      </c>
      <c r="V9027" s="4">
        <f t="shared" ref="V9027:V9090" si="1419">(U9027/W9027)*100</f>
        <v>1.7500000000000004</v>
      </c>
      <c r="W9027" s="2">
        <f t="shared" si="1416"/>
        <v>559.84</v>
      </c>
    </row>
    <row r="9028" spans="1:23" x14ac:dyDescent="0.25">
      <c r="A9028">
        <f t="shared" si="1417"/>
        <v>2016</v>
      </c>
      <c r="B9028" s="1">
        <v>42547</v>
      </c>
      <c r="C9028" s="1">
        <v>42553</v>
      </c>
      <c r="D9028" s="1" t="str">
        <f t="shared" si="1410"/>
        <v>Jun</v>
      </c>
      <c r="E9028" t="s">
        <v>38</v>
      </c>
      <c r="F9028" t="s">
        <v>2625</v>
      </c>
      <c r="G9028" t="s">
        <v>33</v>
      </c>
      <c r="H9028" t="s">
        <v>80</v>
      </c>
      <c r="I9028" t="s">
        <v>1492</v>
      </c>
      <c r="J9028" t="s">
        <v>28</v>
      </c>
      <c r="K9028" t="s">
        <v>46</v>
      </c>
      <c r="L9028" s="2">
        <f t="shared" si="1411"/>
        <v>33.462800000000001</v>
      </c>
      <c r="M9028" s="2">
        <f t="shared" si="1412"/>
        <v>37.74</v>
      </c>
      <c r="N9028" s="2">
        <f t="shared" si="1418"/>
        <v>4.2772000000000006</v>
      </c>
      <c r="O9028" s="2">
        <f t="shared" si="1413"/>
        <v>12.831600000000002</v>
      </c>
      <c r="P9028" s="2">
        <f t="shared" si="1414"/>
        <v>113.22</v>
      </c>
      <c r="Q9028" s="2">
        <f t="shared" si="1415"/>
        <v>11.333333333333336</v>
      </c>
      <c r="R9028">
        <v>3</v>
      </c>
      <c r="S9028">
        <v>0</v>
      </c>
      <c r="T9028" s="2">
        <v>37.74</v>
      </c>
      <c r="U9028" s="3">
        <v>12.831599999999996</v>
      </c>
      <c r="V9028" s="4">
        <f t="shared" si="1419"/>
        <v>11.33333333333333</v>
      </c>
      <c r="W9028" s="2">
        <f t="shared" si="1416"/>
        <v>113.22</v>
      </c>
    </row>
    <row r="9029" spans="1:23" x14ac:dyDescent="0.25">
      <c r="A9029">
        <f t="shared" si="1417"/>
        <v>2016</v>
      </c>
      <c r="B9029" s="1">
        <v>42630</v>
      </c>
      <c r="C9029" s="1">
        <v>42635</v>
      </c>
      <c r="D9029" s="1" t="str">
        <f t="shared" si="1410"/>
        <v>Sep</v>
      </c>
      <c r="E9029" t="s">
        <v>38</v>
      </c>
      <c r="F9029" t="s">
        <v>116</v>
      </c>
      <c r="G9029" t="s">
        <v>25</v>
      </c>
      <c r="H9029" t="s">
        <v>80</v>
      </c>
      <c r="I9029" t="s">
        <v>978</v>
      </c>
      <c r="J9029" t="s">
        <v>28</v>
      </c>
      <c r="K9029" t="s">
        <v>46</v>
      </c>
      <c r="L9029" s="2">
        <f t="shared" si="1411"/>
        <v>12.745200000000001</v>
      </c>
      <c r="M9029" s="2">
        <f t="shared" si="1412"/>
        <v>14.82</v>
      </c>
      <c r="N9029" s="2">
        <f t="shared" si="1418"/>
        <v>2.0747999999999998</v>
      </c>
      <c r="O9029" s="2">
        <f t="shared" si="1413"/>
        <v>6.2243999999999993</v>
      </c>
      <c r="P9029" s="2">
        <f t="shared" si="1414"/>
        <v>44.46</v>
      </c>
      <c r="Q9029" s="2">
        <f t="shared" si="1415"/>
        <v>13.999999999999998</v>
      </c>
      <c r="R9029">
        <v>3</v>
      </c>
      <c r="S9029">
        <v>0</v>
      </c>
      <c r="T9029" s="2">
        <v>14.82</v>
      </c>
      <c r="U9029" s="3">
        <v>6.224400000000001</v>
      </c>
      <c r="V9029" s="4">
        <f t="shared" si="1419"/>
        <v>14.000000000000002</v>
      </c>
      <c r="W9029" s="2">
        <f t="shared" si="1416"/>
        <v>44.46</v>
      </c>
    </row>
    <row r="9030" spans="1:23" x14ac:dyDescent="0.25">
      <c r="A9030">
        <f t="shared" si="1417"/>
        <v>2016</v>
      </c>
      <c r="B9030" s="1">
        <v>42630</v>
      </c>
      <c r="C9030" s="1">
        <v>42635</v>
      </c>
      <c r="D9030" s="1" t="str">
        <f t="shared" si="1410"/>
        <v>Sep</v>
      </c>
      <c r="E9030" t="s">
        <v>38</v>
      </c>
      <c r="F9030" t="s">
        <v>116</v>
      </c>
      <c r="G9030" t="s">
        <v>25</v>
      </c>
      <c r="H9030" t="s">
        <v>80</v>
      </c>
      <c r="I9030" t="s">
        <v>694</v>
      </c>
      <c r="J9030" t="s">
        <v>28</v>
      </c>
      <c r="K9030" t="s">
        <v>46</v>
      </c>
      <c r="L9030" s="2">
        <f t="shared" si="1411"/>
        <v>171.35919999999999</v>
      </c>
      <c r="M9030" s="2">
        <f t="shared" si="1412"/>
        <v>191.82</v>
      </c>
      <c r="N9030" s="2">
        <f t="shared" si="1418"/>
        <v>20.460800000000006</v>
      </c>
      <c r="O9030" s="2">
        <f t="shared" si="1413"/>
        <v>61.382400000000018</v>
      </c>
      <c r="P9030" s="2">
        <f t="shared" si="1414"/>
        <v>575.46</v>
      </c>
      <c r="Q9030" s="2">
        <f t="shared" si="1415"/>
        <v>10.666666666666668</v>
      </c>
      <c r="R9030">
        <v>3</v>
      </c>
      <c r="S9030">
        <v>0</v>
      </c>
      <c r="T9030" s="2">
        <v>191.82</v>
      </c>
      <c r="U9030" s="3">
        <v>61.382399999999997</v>
      </c>
      <c r="V9030" s="4">
        <f t="shared" si="1419"/>
        <v>10.666666666666666</v>
      </c>
      <c r="W9030" s="2">
        <f t="shared" si="1416"/>
        <v>575.46</v>
      </c>
    </row>
    <row r="9031" spans="1:23" x14ac:dyDescent="0.25">
      <c r="A9031">
        <f t="shared" si="1417"/>
        <v>2014</v>
      </c>
      <c r="B9031" s="1">
        <v>41838</v>
      </c>
      <c r="C9031" s="1">
        <v>41843</v>
      </c>
      <c r="D9031" s="1" t="str">
        <f t="shared" si="1410"/>
        <v>Jul</v>
      </c>
      <c r="E9031" t="s">
        <v>38</v>
      </c>
      <c r="F9031" t="s">
        <v>2251</v>
      </c>
      <c r="G9031" t="s">
        <v>25</v>
      </c>
      <c r="H9031" t="s">
        <v>80</v>
      </c>
      <c r="I9031" t="s">
        <v>829</v>
      </c>
      <c r="J9031" t="s">
        <v>36</v>
      </c>
      <c r="K9031" t="s">
        <v>53</v>
      </c>
      <c r="L9031" s="2">
        <f t="shared" si="1411"/>
        <v>11.644600000000001</v>
      </c>
      <c r="M9031" s="2">
        <f t="shared" si="1412"/>
        <v>13.704000000000001</v>
      </c>
      <c r="N9031" s="2">
        <f t="shared" si="1418"/>
        <v>2.0594000000000001</v>
      </c>
      <c r="O9031" s="2">
        <f t="shared" si="1413"/>
        <v>4.1188000000000002</v>
      </c>
      <c r="P9031" s="2">
        <f t="shared" si="1414"/>
        <v>27.408000000000001</v>
      </c>
      <c r="Q9031" s="2">
        <f t="shared" si="1415"/>
        <v>15.027729130180969</v>
      </c>
      <c r="R9031">
        <v>2</v>
      </c>
      <c r="S9031">
        <v>0.2</v>
      </c>
      <c r="T9031" s="2">
        <v>13.904</v>
      </c>
      <c r="U9031" s="3">
        <v>4.5187999999999997</v>
      </c>
      <c r="V9031" s="4">
        <f t="shared" si="1419"/>
        <v>16.249999999999996</v>
      </c>
      <c r="W9031" s="2">
        <f t="shared" si="1416"/>
        <v>27.808</v>
      </c>
    </row>
    <row r="9032" spans="1:23" x14ac:dyDescent="0.25">
      <c r="A9032">
        <f t="shared" si="1417"/>
        <v>2017</v>
      </c>
      <c r="B9032" s="1">
        <v>42979</v>
      </c>
      <c r="C9032" s="1">
        <v>42979</v>
      </c>
      <c r="D9032" s="1" t="str">
        <f t="shared" si="1410"/>
        <v>Sep</v>
      </c>
      <c r="E9032" t="s">
        <v>528</v>
      </c>
      <c r="F9032" t="s">
        <v>1495</v>
      </c>
      <c r="G9032" t="s">
        <v>33</v>
      </c>
      <c r="H9032" t="s">
        <v>34</v>
      </c>
      <c r="I9032" t="s">
        <v>1748</v>
      </c>
      <c r="J9032" t="s">
        <v>36</v>
      </c>
      <c r="K9032" t="s">
        <v>55</v>
      </c>
      <c r="L9032" s="2">
        <f t="shared" si="1411"/>
        <v>288.64550000000003</v>
      </c>
      <c r="M9032" s="2">
        <f t="shared" si="1412"/>
        <v>314.60000000000002</v>
      </c>
      <c r="N9032" s="2">
        <f t="shared" si="1418"/>
        <v>25.954499999999996</v>
      </c>
      <c r="O9032" s="2">
        <f t="shared" si="1413"/>
        <v>103.81799999999998</v>
      </c>
      <c r="P9032" s="2">
        <f t="shared" si="1414"/>
        <v>1258.4000000000001</v>
      </c>
      <c r="Q9032" s="2">
        <f t="shared" si="1415"/>
        <v>8.2499999999999982</v>
      </c>
      <c r="R9032">
        <v>4</v>
      </c>
      <c r="S9032">
        <v>0</v>
      </c>
      <c r="T9032" s="2">
        <v>314.60000000000002</v>
      </c>
      <c r="U9032" s="3">
        <v>103.81799999999998</v>
      </c>
      <c r="V9032" s="4">
        <f t="shared" si="1419"/>
        <v>8.2499999999999982</v>
      </c>
      <c r="W9032" s="2">
        <f t="shared" si="1416"/>
        <v>1258.4000000000001</v>
      </c>
    </row>
    <row r="9033" spans="1:23" x14ac:dyDescent="0.25">
      <c r="A9033">
        <f t="shared" si="1417"/>
        <v>2017</v>
      </c>
      <c r="B9033" s="1">
        <v>42979</v>
      </c>
      <c r="C9033" s="1">
        <v>42979</v>
      </c>
      <c r="D9033" s="1" t="str">
        <f t="shared" si="1410"/>
        <v>Sep</v>
      </c>
      <c r="E9033" t="s">
        <v>528</v>
      </c>
      <c r="F9033" t="s">
        <v>1495</v>
      </c>
      <c r="G9033" t="s">
        <v>33</v>
      </c>
      <c r="H9033" t="s">
        <v>34</v>
      </c>
      <c r="I9033" t="s">
        <v>383</v>
      </c>
      <c r="J9033" t="s">
        <v>28</v>
      </c>
      <c r="K9033" t="s">
        <v>41</v>
      </c>
      <c r="L9033" s="2">
        <f t="shared" si="1411"/>
        <v>272.2176</v>
      </c>
      <c r="M9033" s="2">
        <f t="shared" si="1412"/>
        <v>283.56</v>
      </c>
      <c r="N9033" s="2">
        <f t="shared" si="1418"/>
        <v>11.342399999999998</v>
      </c>
      <c r="O9033" s="2">
        <f t="shared" si="1413"/>
        <v>45.369599999999991</v>
      </c>
      <c r="P9033" s="2">
        <f t="shared" si="1414"/>
        <v>1134.24</v>
      </c>
      <c r="Q9033" s="2">
        <f t="shared" si="1415"/>
        <v>3.9999999999999996</v>
      </c>
      <c r="R9033">
        <v>4</v>
      </c>
      <c r="S9033">
        <v>0</v>
      </c>
      <c r="T9033" s="2">
        <v>283.56</v>
      </c>
      <c r="U9033" s="3">
        <v>45.36960000000002</v>
      </c>
      <c r="V9033" s="4">
        <f t="shared" si="1419"/>
        <v>4.0000000000000018</v>
      </c>
      <c r="W9033" s="2">
        <f t="shared" si="1416"/>
        <v>1134.24</v>
      </c>
    </row>
    <row r="9034" spans="1:23" x14ac:dyDescent="0.25">
      <c r="A9034">
        <f t="shared" si="1417"/>
        <v>2017</v>
      </c>
      <c r="B9034" s="1">
        <v>42908</v>
      </c>
      <c r="C9034" s="1">
        <v>42912</v>
      </c>
      <c r="D9034" s="1" t="str">
        <f t="shared" si="1410"/>
        <v>Jun</v>
      </c>
      <c r="E9034" t="s">
        <v>38</v>
      </c>
      <c r="F9034" t="s">
        <v>192</v>
      </c>
      <c r="G9034" t="s">
        <v>64</v>
      </c>
      <c r="H9034" t="s">
        <v>65</v>
      </c>
      <c r="I9034" t="s">
        <v>30</v>
      </c>
      <c r="J9034" t="s">
        <v>28</v>
      </c>
      <c r="K9034" t="s">
        <v>31</v>
      </c>
      <c r="L9034" s="2">
        <f t="shared" si="1411"/>
        <v>414.76599999999996</v>
      </c>
      <c r="M9034" s="2">
        <f t="shared" si="1412"/>
        <v>487.96</v>
      </c>
      <c r="N9034" s="2">
        <f t="shared" si="1418"/>
        <v>73.194000000000017</v>
      </c>
      <c r="O9034" s="2">
        <f t="shared" si="1413"/>
        <v>146.38800000000003</v>
      </c>
      <c r="P9034" s="2">
        <f t="shared" si="1414"/>
        <v>975.92</v>
      </c>
      <c r="Q9034" s="2">
        <f t="shared" si="1415"/>
        <v>15.000000000000005</v>
      </c>
      <c r="R9034">
        <v>2</v>
      </c>
      <c r="S9034">
        <v>0</v>
      </c>
      <c r="T9034" s="2">
        <v>487.96</v>
      </c>
      <c r="U9034" s="3">
        <v>146.38799999999998</v>
      </c>
      <c r="V9034" s="4">
        <f t="shared" si="1419"/>
        <v>15</v>
      </c>
      <c r="W9034" s="2">
        <f t="shared" si="1416"/>
        <v>975.92</v>
      </c>
    </row>
    <row r="9035" spans="1:23" x14ac:dyDescent="0.25">
      <c r="A9035">
        <f t="shared" si="1417"/>
        <v>2014</v>
      </c>
      <c r="B9035" s="1">
        <v>41884</v>
      </c>
      <c r="C9035" s="1">
        <v>41889</v>
      </c>
      <c r="D9035" s="1" t="str">
        <f t="shared" si="1410"/>
        <v>Sep</v>
      </c>
      <c r="E9035" t="s">
        <v>38</v>
      </c>
      <c r="F9035" t="s">
        <v>642</v>
      </c>
      <c r="G9035" t="s">
        <v>25</v>
      </c>
      <c r="H9035" t="s">
        <v>26</v>
      </c>
      <c r="I9035" t="s">
        <v>1780</v>
      </c>
      <c r="J9035" t="s">
        <v>36</v>
      </c>
      <c r="K9035" t="s">
        <v>53</v>
      </c>
      <c r="L9035" s="2">
        <f t="shared" si="1411"/>
        <v>1372.3947000000001</v>
      </c>
      <c r="M9035" s="2">
        <f t="shared" si="1412"/>
        <v>1793.98</v>
      </c>
      <c r="N9035" s="2">
        <f t="shared" si="1418"/>
        <v>421.58529999999996</v>
      </c>
      <c r="O9035" s="2">
        <f t="shared" si="1413"/>
        <v>843.17059999999992</v>
      </c>
      <c r="P9035" s="2">
        <f t="shared" si="1414"/>
        <v>3587.96</v>
      </c>
      <c r="Q9035" s="2">
        <f t="shared" si="1415"/>
        <v>23.5</v>
      </c>
      <c r="R9035">
        <v>2</v>
      </c>
      <c r="S9035">
        <v>0</v>
      </c>
      <c r="T9035" s="2">
        <v>1793.98</v>
      </c>
      <c r="U9035" s="3">
        <v>843.17059999999992</v>
      </c>
      <c r="V9035" s="4">
        <f t="shared" si="1419"/>
        <v>23.5</v>
      </c>
      <c r="W9035" s="2">
        <f t="shared" si="1416"/>
        <v>3587.96</v>
      </c>
    </row>
    <row r="9036" spans="1:23" x14ac:dyDescent="0.25">
      <c r="A9036">
        <f t="shared" si="1417"/>
        <v>2015</v>
      </c>
      <c r="B9036" s="1">
        <v>42278</v>
      </c>
      <c r="C9036" s="1">
        <v>42282</v>
      </c>
      <c r="D9036" s="1" t="str">
        <f t="shared" si="1410"/>
        <v>Oct</v>
      </c>
      <c r="E9036" t="s">
        <v>38</v>
      </c>
      <c r="F9036" t="s">
        <v>277</v>
      </c>
      <c r="G9036" t="s">
        <v>25</v>
      </c>
      <c r="H9036" t="s">
        <v>65</v>
      </c>
      <c r="I9036" t="s">
        <v>2083</v>
      </c>
      <c r="J9036" t="s">
        <v>36</v>
      </c>
      <c r="K9036" t="s">
        <v>53</v>
      </c>
      <c r="L9036" s="2">
        <f t="shared" si="1411"/>
        <v>4.1139999999999999</v>
      </c>
      <c r="M9036" s="2">
        <f t="shared" si="1412"/>
        <v>2.1919999999999993</v>
      </c>
      <c r="N9036" s="2">
        <f t="shared" si="1418"/>
        <v>-1.9220000000000006</v>
      </c>
      <c r="O9036" s="2">
        <f t="shared" si="1413"/>
        <v>-7.6880000000000024</v>
      </c>
      <c r="P9036" s="2">
        <f t="shared" si="1414"/>
        <v>8.7679999999999971</v>
      </c>
      <c r="Q9036" s="2">
        <f t="shared" si="1415"/>
        <v>-87.682481751824866</v>
      </c>
      <c r="R9036">
        <v>4</v>
      </c>
      <c r="S9036">
        <v>0.8</v>
      </c>
      <c r="T9036" s="2">
        <v>2.9919999999999995</v>
      </c>
      <c r="U9036" s="3">
        <v>-4.4880000000000013</v>
      </c>
      <c r="V9036" s="4">
        <f t="shared" si="1419"/>
        <v>-37.500000000000014</v>
      </c>
      <c r="W9036" s="2">
        <f t="shared" si="1416"/>
        <v>11.967999999999998</v>
      </c>
    </row>
    <row r="9037" spans="1:23" x14ac:dyDescent="0.25">
      <c r="A9037">
        <f t="shared" si="1417"/>
        <v>2015</v>
      </c>
      <c r="B9037" s="1">
        <v>42278</v>
      </c>
      <c r="C9037" s="1">
        <v>42282</v>
      </c>
      <c r="D9037" s="1" t="str">
        <f t="shared" si="1410"/>
        <v>Oct</v>
      </c>
      <c r="E9037" t="s">
        <v>38</v>
      </c>
      <c r="F9037" t="s">
        <v>277</v>
      </c>
      <c r="G9037" t="s">
        <v>25</v>
      </c>
      <c r="H9037" t="s">
        <v>65</v>
      </c>
      <c r="I9037" t="s">
        <v>278</v>
      </c>
      <c r="J9037" t="s">
        <v>50</v>
      </c>
      <c r="K9037" t="s">
        <v>86</v>
      </c>
      <c r="L9037" s="2">
        <f t="shared" si="1411"/>
        <v>108.08820000000001</v>
      </c>
      <c r="M9037" s="2">
        <f t="shared" si="1412"/>
        <v>108.56800000000001</v>
      </c>
      <c r="N9037" s="2">
        <f t="shared" si="1418"/>
        <v>0.47979999999999734</v>
      </c>
      <c r="O9037" s="2">
        <f t="shared" si="1413"/>
        <v>1.9191999999999894</v>
      </c>
      <c r="P9037" s="2">
        <f t="shared" si="1414"/>
        <v>434.27200000000005</v>
      </c>
      <c r="Q9037" s="2">
        <f t="shared" si="1415"/>
        <v>0.44193500847394929</v>
      </c>
      <c r="R9037">
        <v>4</v>
      </c>
      <c r="S9037">
        <v>0.2</v>
      </c>
      <c r="T9037" s="2">
        <v>108.76800000000001</v>
      </c>
      <c r="U9037" s="3">
        <v>2.7191999999999901</v>
      </c>
      <c r="V9037" s="4">
        <f t="shared" si="1419"/>
        <v>0.62499999999999756</v>
      </c>
      <c r="W9037" s="2">
        <f t="shared" si="1416"/>
        <v>435.07200000000006</v>
      </c>
    </row>
    <row r="9038" spans="1:23" x14ac:dyDescent="0.25">
      <c r="A9038">
        <f t="shared" si="1417"/>
        <v>2015</v>
      </c>
      <c r="B9038" s="1">
        <v>42101</v>
      </c>
      <c r="C9038" s="1">
        <v>42104</v>
      </c>
      <c r="D9038" s="1" t="str">
        <f t="shared" si="1410"/>
        <v>Apr</v>
      </c>
      <c r="E9038" t="s">
        <v>98</v>
      </c>
      <c r="F9038" t="s">
        <v>875</v>
      </c>
      <c r="G9038" t="s">
        <v>25</v>
      </c>
      <c r="H9038" t="s">
        <v>80</v>
      </c>
      <c r="I9038" t="s">
        <v>1537</v>
      </c>
      <c r="J9038" t="s">
        <v>36</v>
      </c>
      <c r="K9038" t="s">
        <v>60</v>
      </c>
      <c r="L9038" s="2">
        <f t="shared" si="1411"/>
        <v>22.809600000000003</v>
      </c>
      <c r="M9038" s="2">
        <f t="shared" si="1412"/>
        <v>25.92</v>
      </c>
      <c r="N9038" s="2">
        <f t="shared" si="1418"/>
        <v>3.1103999999999985</v>
      </c>
      <c r="O9038" s="2">
        <f t="shared" si="1413"/>
        <v>12.441599999999994</v>
      </c>
      <c r="P9038" s="2">
        <f t="shared" si="1414"/>
        <v>103.68</v>
      </c>
      <c r="Q9038" s="2">
        <f t="shared" si="1415"/>
        <v>11.999999999999995</v>
      </c>
      <c r="R9038">
        <v>4</v>
      </c>
      <c r="S9038">
        <v>0</v>
      </c>
      <c r="T9038" s="2">
        <v>25.92</v>
      </c>
      <c r="U9038" s="3">
        <v>12.441600000000001</v>
      </c>
      <c r="V9038" s="4">
        <f t="shared" si="1419"/>
        <v>12.000000000000002</v>
      </c>
      <c r="W9038" s="2">
        <f t="shared" si="1416"/>
        <v>103.68</v>
      </c>
    </row>
    <row r="9039" spans="1:23" x14ac:dyDescent="0.25">
      <c r="A9039">
        <f t="shared" si="1417"/>
        <v>2015</v>
      </c>
      <c r="B9039" s="1">
        <v>42101</v>
      </c>
      <c r="C9039" s="1">
        <v>42104</v>
      </c>
      <c r="D9039" s="1" t="str">
        <f t="shared" si="1410"/>
        <v>Apr</v>
      </c>
      <c r="E9039" t="s">
        <v>98</v>
      </c>
      <c r="F9039" t="s">
        <v>875</v>
      </c>
      <c r="G9039" t="s">
        <v>25</v>
      </c>
      <c r="H9039" t="s">
        <v>80</v>
      </c>
      <c r="I9039" t="s">
        <v>1539</v>
      </c>
      <c r="J9039" t="s">
        <v>36</v>
      </c>
      <c r="K9039" t="s">
        <v>43</v>
      </c>
      <c r="L9039" s="2">
        <f t="shared" si="1411"/>
        <v>19.644599999999997</v>
      </c>
      <c r="M9039" s="2">
        <f t="shared" si="1412"/>
        <v>22.58</v>
      </c>
      <c r="N9039" s="2">
        <f t="shared" si="1418"/>
        <v>2.9354000000000013</v>
      </c>
      <c r="O9039" s="2">
        <f t="shared" si="1413"/>
        <v>5.8708000000000027</v>
      </c>
      <c r="P9039" s="2">
        <f t="shared" si="1414"/>
        <v>45.16</v>
      </c>
      <c r="Q9039" s="2">
        <f t="shared" si="1415"/>
        <v>13.000000000000005</v>
      </c>
      <c r="R9039">
        <v>2</v>
      </c>
      <c r="S9039">
        <v>0</v>
      </c>
      <c r="T9039" s="2">
        <v>22.58</v>
      </c>
      <c r="U9039" s="3">
        <v>5.8707999999999991</v>
      </c>
      <c r="V9039" s="4">
        <f t="shared" si="1419"/>
        <v>12.999999999999998</v>
      </c>
      <c r="W9039" s="2">
        <f t="shared" si="1416"/>
        <v>45.16</v>
      </c>
    </row>
    <row r="9040" spans="1:23" x14ac:dyDescent="0.25">
      <c r="A9040">
        <f t="shared" si="1417"/>
        <v>2017</v>
      </c>
      <c r="B9040" s="1">
        <v>43060</v>
      </c>
      <c r="C9040" s="1">
        <v>43060</v>
      </c>
      <c r="D9040" s="1" t="str">
        <f t="shared" si="1410"/>
        <v>Nov</v>
      </c>
      <c r="E9040" t="s">
        <v>528</v>
      </c>
      <c r="F9040" t="s">
        <v>1671</v>
      </c>
      <c r="G9040" t="s">
        <v>25</v>
      </c>
      <c r="H9040" t="s">
        <v>65</v>
      </c>
      <c r="I9040" t="s">
        <v>720</v>
      </c>
      <c r="J9040" t="s">
        <v>50</v>
      </c>
      <c r="K9040" t="s">
        <v>51</v>
      </c>
      <c r="L9040" s="2">
        <f t="shared" si="1411"/>
        <v>59.3142</v>
      </c>
      <c r="M9040" s="2">
        <f t="shared" si="1412"/>
        <v>54.975999999999999</v>
      </c>
      <c r="N9040" s="2">
        <f t="shared" si="1418"/>
        <v>-4.3382000000000005</v>
      </c>
      <c r="O9040" s="2">
        <f t="shared" si="1413"/>
        <v>-13.014600000000002</v>
      </c>
      <c r="P9040" s="2">
        <f t="shared" si="1414"/>
        <v>164.928</v>
      </c>
      <c r="Q9040" s="2">
        <f t="shared" si="1415"/>
        <v>-7.8910797438882438</v>
      </c>
      <c r="R9040">
        <v>3</v>
      </c>
      <c r="S9040">
        <v>0.2</v>
      </c>
      <c r="T9040" s="2">
        <v>55.176000000000002</v>
      </c>
      <c r="U9040" s="3">
        <v>-12.414599999999997</v>
      </c>
      <c r="V9040" s="4">
        <f t="shared" si="1419"/>
        <v>-7.4999999999999973</v>
      </c>
      <c r="W9040" s="2">
        <f t="shared" si="1416"/>
        <v>165.52800000000002</v>
      </c>
    </row>
    <row r="9041" spans="1:23" x14ac:dyDescent="0.25">
      <c r="A9041">
        <f t="shared" si="1417"/>
        <v>2016</v>
      </c>
      <c r="B9041" s="1">
        <v>42721</v>
      </c>
      <c r="C9041" s="1">
        <v>42725</v>
      </c>
      <c r="D9041" s="1" t="str">
        <f t="shared" si="1410"/>
        <v>Dec</v>
      </c>
      <c r="E9041" t="s">
        <v>38</v>
      </c>
      <c r="F9041" t="s">
        <v>1488</v>
      </c>
      <c r="G9041" t="s">
        <v>25</v>
      </c>
      <c r="H9041" t="s">
        <v>65</v>
      </c>
      <c r="I9041" t="s">
        <v>1071</v>
      </c>
      <c r="J9041" t="s">
        <v>36</v>
      </c>
      <c r="K9041" t="s">
        <v>53</v>
      </c>
      <c r="L9041" s="2">
        <f t="shared" si="1411"/>
        <v>9512.25</v>
      </c>
      <c r="M9041" s="2">
        <f t="shared" si="1412"/>
        <v>9892.74</v>
      </c>
      <c r="N9041" s="2">
        <f t="shared" si="1418"/>
        <v>380.48999999999978</v>
      </c>
      <c r="O9041" s="2">
        <f t="shared" si="1413"/>
        <v>4946.3699999999972</v>
      </c>
      <c r="P9041" s="2">
        <f t="shared" si="1414"/>
        <v>128605.62</v>
      </c>
      <c r="Q9041" s="2">
        <f t="shared" si="1415"/>
        <v>3.8461538461538445</v>
      </c>
      <c r="R9041">
        <v>13</v>
      </c>
      <c r="S9041">
        <v>0</v>
      </c>
      <c r="T9041" s="2">
        <v>9892.74</v>
      </c>
      <c r="U9041" s="3">
        <v>4946.37</v>
      </c>
      <c r="V9041" s="4">
        <f t="shared" si="1419"/>
        <v>3.8461538461538463</v>
      </c>
      <c r="W9041" s="2">
        <f t="shared" si="1416"/>
        <v>128605.62</v>
      </c>
    </row>
    <row r="9042" spans="1:23" x14ac:dyDescent="0.25">
      <c r="A9042">
        <f t="shared" si="1417"/>
        <v>2014</v>
      </c>
      <c r="B9042" s="1">
        <v>41901</v>
      </c>
      <c r="C9042" s="1">
        <v>41906</v>
      </c>
      <c r="D9042" s="1" t="str">
        <f t="shared" si="1410"/>
        <v>Sep</v>
      </c>
      <c r="E9042" t="s">
        <v>38</v>
      </c>
      <c r="F9042" t="s">
        <v>1742</v>
      </c>
      <c r="G9042" t="s">
        <v>33</v>
      </c>
      <c r="H9042" t="s">
        <v>34</v>
      </c>
      <c r="I9042" t="s">
        <v>1697</v>
      </c>
      <c r="J9042" t="s">
        <v>28</v>
      </c>
      <c r="K9042" t="s">
        <v>41</v>
      </c>
      <c r="L9042" s="2">
        <f t="shared" si="1411"/>
        <v>119.74230000000001</v>
      </c>
      <c r="M9042" s="2">
        <f t="shared" si="1412"/>
        <v>73.415000000000006</v>
      </c>
      <c r="N9042" s="2">
        <f t="shared" si="1418"/>
        <v>-46.327300000000008</v>
      </c>
      <c r="O9042" s="2">
        <f t="shared" si="1413"/>
        <v>-46.327300000000008</v>
      </c>
      <c r="P9042" s="2">
        <f t="shared" si="1414"/>
        <v>73.415000000000006</v>
      </c>
      <c r="Q9042" s="2">
        <f t="shared" si="1415"/>
        <v>-63.103316760879935</v>
      </c>
      <c r="R9042">
        <v>1</v>
      </c>
      <c r="S9042">
        <v>0.5</v>
      </c>
      <c r="T9042" s="2">
        <v>73.915000000000006</v>
      </c>
      <c r="U9042" s="3">
        <v>-45.827300000000008</v>
      </c>
      <c r="V9042" s="4">
        <f t="shared" si="1419"/>
        <v>-62.000000000000014</v>
      </c>
      <c r="W9042" s="2">
        <f t="shared" si="1416"/>
        <v>73.915000000000006</v>
      </c>
    </row>
    <row r="9043" spans="1:23" x14ac:dyDescent="0.25">
      <c r="A9043">
        <f t="shared" si="1417"/>
        <v>2014</v>
      </c>
      <c r="B9043" s="1">
        <v>41910</v>
      </c>
      <c r="C9043" s="1">
        <v>41915</v>
      </c>
      <c r="D9043" s="1" t="str">
        <f t="shared" si="1410"/>
        <v>Sep</v>
      </c>
      <c r="E9043" t="s">
        <v>38</v>
      </c>
      <c r="F9043" t="s">
        <v>671</v>
      </c>
      <c r="G9043" t="s">
        <v>25</v>
      </c>
      <c r="H9043" t="s">
        <v>26</v>
      </c>
      <c r="I9043" t="s">
        <v>2640</v>
      </c>
      <c r="J9043" t="s">
        <v>28</v>
      </c>
      <c r="K9043" t="s">
        <v>46</v>
      </c>
      <c r="L9043" s="2">
        <f t="shared" si="1411"/>
        <v>332.87440000000004</v>
      </c>
      <c r="M9043" s="2">
        <f t="shared" si="1412"/>
        <v>336.88800000000003</v>
      </c>
      <c r="N9043" s="2">
        <f t="shared" si="1418"/>
        <v>4.0135999999999967</v>
      </c>
      <c r="O9043" s="2">
        <f t="shared" si="1413"/>
        <v>16.054399999999987</v>
      </c>
      <c r="P9043" s="2">
        <f t="shared" si="1414"/>
        <v>1347.5520000000001</v>
      </c>
      <c r="Q9043" s="2">
        <f t="shared" si="1415"/>
        <v>1.1913751751323871</v>
      </c>
      <c r="R9043">
        <v>4</v>
      </c>
      <c r="S9043">
        <v>0.2</v>
      </c>
      <c r="T9043" s="2">
        <v>337.08800000000002</v>
      </c>
      <c r="U9043" s="3">
        <v>16.854399999999984</v>
      </c>
      <c r="V9043" s="4">
        <f t="shared" si="1419"/>
        <v>1.2499999999999987</v>
      </c>
      <c r="W9043" s="2">
        <f t="shared" si="1416"/>
        <v>1348.3520000000001</v>
      </c>
    </row>
    <row r="9044" spans="1:23" x14ac:dyDescent="0.25">
      <c r="A9044">
        <f t="shared" si="1417"/>
        <v>2015</v>
      </c>
      <c r="B9044" s="1">
        <v>42269</v>
      </c>
      <c r="C9044" s="1">
        <v>42273</v>
      </c>
      <c r="D9044" s="1" t="str">
        <f t="shared" si="1410"/>
        <v>Sep</v>
      </c>
      <c r="E9044" t="s">
        <v>23</v>
      </c>
      <c r="F9044" t="s">
        <v>540</v>
      </c>
      <c r="G9044" t="s">
        <v>33</v>
      </c>
      <c r="H9044" t="s">
        <v>34</v>
      </c>
      <c r="I9044" t="s">
        <v>881</v>
      </c>
      <c r="J9044" t="s">
        <v>36</v>
      </c>
      <c r="K9044" t="s">
        <v>55</v>
      </c>
      <c r="L9044" s="2">
        <f t="shared" si="1411"/>
        <v>55.910399999999996</v>
      </c>
      <c r="M9044" s="2">
        <f t="shared" si="1412"/>
        <v>61.44</v>
      </c>
      <c r="N9044" s="2">
        <f t="shared" si="1418"/>
        <v>5.5296000000000021</v>
      </c>
      <c r="O9044" s="2">
        <f t="shared" si="1413"/>
        <v>16.588800000000006</v>
      </c>
      <c r="P9044" s="2">
        <f t="shared" si="1414"/>
        <v>184.32</v>
      </c>
      <c r="Q9044" s="2">
        <f t="shared" si="1415"/>
        <v>9.0000000000000036</v>
      </c>
      <c r="R9044">
        <v>3</v>
      </c>
      <c r="S9044">
        <v>0</v>
      </c>
      <c r="T9044" s="2">
        <v>61.44</v>
      </c>
      <c r="U9044" s="3">
        <v>16.588799999999999</v>
      </c>
      <c r="V9044" s="4">
        <f t="shared" si="1419"/>
        <v>9</v>
      </c>
      <c r="W9044" s="2">
        <f t="shared" si="1416"/>
        <v>184.32</v>
      </c>
    </row>
    <row r="9045" spans="1:23" x14ac:dyDescent="0.25">
      <c r="A9045">
        <f t="shared" si="1417"/>
        <v>2016</v>
      </c>
      <c r="B9045" s="1">
        <v>42681</v>
      </c>
      <c r="C9045" s="1">
        <v>42687</v>
      </c>
      <c r="D9045" s="1" t="str">
        <f t="shared" si="1410"/>
        <v>Nov</v>
      </c>
      <c r="E9045" t="s">
        <v>38</v>
      </c>
      <c r="F9045" t="s">
        <v>1624</v>
      </c>
      <c r="G9045" t="s">
        <v>33</v>
      </c>
      <c r="H9045" t="s">
        <v>34</v>
      </c>
      <c r="I9045" t="s">
        <v>537</v>
      </c>
      <c r="J9045" t="s">
        <v>50</v>
      </c>
      <c r="K9045" t="s">
        <v>86</v>
      </c>
      <c r="L9045" s="2">
        <f t="shared" si="1411"/>
        <v>425.57340000000005</v>
      </c>
      <c r="M9045" s="2">
        <f t="shared" si="1412"/>
        <v>479.97</v>
      </c>
      <c r="N9045" s="2">
        <f t="shared" si="1418"/>
        <v>54.396599999999978</v>
      </c>
      <c r="O9045" s="2">
        <f t="shared" si="1413"/>
        <v>163.18979999999993</v>
      </c>
      <c r="P9045" s="2">
        <f t="shared" si="1414"/>
        <v>1439.91</v>
      </c>
      <c r="Q9045" s="2">
        <f t="shared" si="1415"/>
        <v>11.333333333333329</v>
      </c>
      <c r="R9045">
        <v>3</v>
      </c>
      <c r="S9045">
        <v>0</v>
      </c>
      <c r="T9045" s="2">
        <v>479.97</v>
      </c>
      <c r="U9045" s="3">
        <v>163.18979999999999</v>
      </c>
      <c r="V9045" s="4">
        <f t="shared" si="1419"/>
        <v>11.333333333333332</v>
      </c>
      <c r="W9045" s="2">
        <f t="shared" si="1416"/>
        <v>1439.91</v>
      </c>
    </row>
    <row r="9046" spans="1:23" x14ac:dyDescent="0.25">
      <c r="A9046">
        <f t="shared" si="1417"/>
        <v>2017</v>
      </c>
      <c r="B9046" s="1">
        <v>43085</v>
      </c>
      <c r="C9046" s="1">
        <v>43089</v>
      </c>
      <c r="D9046" s="1" t="str">
        <f t="shared" si="1410"/>
        <v>Dec</v>
      </c>
      <c r="E9046" t="s">
        <v>23</v>
      </c>
      <c r="F9046" t="s">
        <v>1190</v>
      </c>
      <c r="G9046" t="s">
        <v>33</v>
      </c>
      <c r="H9046" t="s">
        <v>34</v>
      </c>
      <c r="I9046" t="s">
        <v>2083</v>
      </c>
      <c r="J9046" t="s">
        <v>36</v>
      </c>
      <c r="K9046" t="s">
        <v>53</v>
      </c>
      <c r="L9046" s="2">
        <f t="shared" si="1411"/>
        <v>4.862000000000001</v>
      </c>
      <c r="M9046" s="2">
        <f t="shared" si="1412"/>
        <v>5.7840000000000007</v>
      </c>
      <c r="N9046" s="2">
        <f t="shared" si="1418"/>
        <v>0.92199999999999971</v>
      </c>
      <c r="O9046" s="2">
        <f t="shared" si="1413"/>
        <v>1.8439999999999994</v>
      </c>
      <c r="P9046" s="2">
        <f t="shared" si="1414"/>
        <v>11.568000000000001</v>
      </c>
      <c r="Q9046" s="2">
        <f t="shared" si="1415"/>
        <v>15.940525587828485</v>
      </c>
      <c r="R9046">
        <v>2</v>
      </c>
      <c r="S9046">
        <v>0.2</v>
      </c>
      <c r="T9046" s="2">
        <v>5.9840000000000009</v>
      </c>
      <c r="U9046" s="3">
        <v>2.2439999999999998</v>
      </c>
      <c r="V9046" s="4">
        <f t="shared" si="1419"/>
        <v>18.749999999999993</v>
      </c>
      <c r="W9046" s="2">
        <f t="shared" si="1416"/>
        <v>11.968000000000002</v>
      </c>
    </row>
    <row r="9047" spans="1:23" x14ac:dyDescent="0.25">
      <c r="A9047">
        <f t="shared" si="1417"/>
        <v>2017</v>
      </c>
      <c r="B9047" s="1">
        <v>43085</v>
      </c>
      <c r="C9047" s="1">
        <v>43089</v>
      </c>
      <c r="D9047" s="1" t="str">
        <f t="shared" si="1410"/>
        <v>Dec</v>
      </c>
      <c r="E9047" t="s">
        <v>23</v>
      </c>
      <c r="F9047" t="s">
        <v>1190</v>
      </c>
      <c r="G9047" t="s">
        <v>33</v>
      </c>
      <c r="H9047" t="s">
        <v>34</v>
      </c>
      <c r="I9047" t="s">
        <v>1962</v>
      </c>
      <c r="J9047" t="s">
        <v>50</v>
      </c>
      <c r="K9047" t="s">
        <v>86</v>
      </c>
      <c r="L9047" s="2">
        <f t="shared" si="1411"/>
        <v>180.83240000000001</v>
      </c>
      <c r="M9047" s="2">
        <f t="shared" si="1412"/>
        <v>189.95000000000002</v>
      </c>
      <c r="N9047" s="2">
        <f t="shared" si="1418"/>
        <v>9.1176000000000101</v>
      </c>
      <c r="O9047" s="2">
        <f t="shared" si="1413"/>
        <v>45.588000000000051</v>
      </c>
      <c r="P9047" s="2">
        <f t="shared" si="1414"/>
        <v>949.75000000000011</v>
      </c>
      <c r="Q9047" s="2">
        <f t="shared" si="1415"/>
        <v>4.8000000000000052</v>
      </c>
      <c r="R9047">
        <v>5</v>
      </c>
      <c r="S9047">
        <v>0</v>
      </c>
      <c r="T9047" s="2">
        <v>189.95000000000002</v>
      </c>
      <c r="U9047" s="3">
        <v>45.587999999999994</v>
      </c>
      <c r="V9047" s="4">
        <f t="shared" si="1419"/>
        <v>4.7999999999999989</v>
      </c>
      <c r="W9047" s="2">
        <f t="shared" si="1416"/>
        <v>949.75000000000011</v>
      </c>
    </row>
    <row r="9048" spans="1:23" x14ac:dyDescent="0.25">
      <c r="A9048">
        <f t="shared" si="1417"/>
        <v>2017</v>
      </c>
      <c r="B9048" s="1">
        <v>43085</v>
      </c>
      <c r="C9048" s="1">
        <v>43089</v>
      </c>
      <c r="D9048" s="1" t="str">
        <f t="shared" si="1410"/>
        <v>Dec</v>
      </c>
      <c r="E9048" t="s">
        <v>23</v>
      </c>
      <c r="F9048" t="s">
        <v>1190</v>
      </c>
      <c r="G9048" t="s">
        <v>33</v>
      </c>
      <c r="H9048" t="s">
        <v>34</v>
      </c>
      <c r="I9048" t="s">
        <v>985</v>
      </c>
      <c r="J9048" t="s">
        <v>50</v>
      </c>
      <c r="K9048" t="s">
        <v>86</v>
      </c>
      <c r="L9048" s="2">
        <f t="shared" si="1411"/>
        <v>143.65209999999999</v>
      </c>
      <c r="M9048" s="2">
        <f t="shared" si="1412"/>
        <v>149.94999999999999</v>
      </c>
      <c r="N9048" s="2">
        <f t="shared" si="1418"/>
        <v>6.2978999999999985</v>
      </c>
      <c r="O9048" s="2">
        <f t="shared" si="1413"/>
        <v>31.489499999999992</v>
      </c>
      <c r="P9048" s="2">
        <f t="shared" si="1414"/>
        <v>749.75</v>
      </c>
      <c r="Q9048" s="2">
        <f t="shared" si="1415"/>
        <v>4.1999999999999993</v>
      </c>
      <c r="R9048">
        <v>5</v>
      </c>
      <c r="S9048">
        <v>0</v>
      </c>
      <c r="T9048" s="2">
        <v>149.94999999999999</v>
      </c>
      <c r="U9048" s="3">
        <v>31.489499999999992</v>
      </c>
      <c r="V9048" s="4">
        <f t="shared" si="1419"/>
        <v>4.1999999999999993</v>
      </c>
      <c r="W9048" s="2">
        <f t="shared" si="1416"/>
        <v>749.75</v>
      </c>
    </row>
    <row r="9049" spans="1:23" x14ac:dyDescent="0.25">
      <c r="A9049">
        <f t="shared" si="1417"/>
        <v>2017</v>
      </c>
      <c r="B9049" s="1">
        <v>43085</v>
      </c>
      <c r="C9049" s="1">
        <v>43089</v>
      </c>
      <c r="D9049" s="1" t="str">
        <f t="shared" si="1410"/>
        <v>Dec</v>
      </c>
      <c r="E9049" t="s">
        <v>23</v>
      </c>
      <c r="F9049" t="s">
        <v>1190</v>
      </c>
      <c r="G9049" t="s">
        <v>33</v>
      </c>
      <c r="H9049" t="s">
        <v>34</v>
      </c>
      <c r="I9049" t="s">
        <v>1171</v>
      </c>
      <c r="J9049" t="s">
        <v>36</v>
      </c>
      <c r="K9049" t="s">
        <v>48</v>
      </c>
      <c r="L9049" s="2">
        <f t="shared" si="1411"/>
        <v>28.212900000000005</v>
      </c>
      <c r="M9049" s="2">
        <f t="shared" si="1412"/>
        <v>29.950000000000003</v>
      </c>
      <c r="N9049" s="2">
        <f t="shared" si="1418"/>
        <v>1.7370999999999981</v>
      </c>
      <c r="O9049" s="2">
        <f t="shared" si="1413"/>
        <v>8.6854999999999905</v>
      </c>
      <c r="P9049" s="2">
        <f t="shared" si="1414"/>
        <v>149.75</v>
      </c>
      <c r="Q9049" s="2">
        <f t="shared" si="1415"/>
        <v>5.7999999999999936</v>
      </c>
      <c r="R9049">
        <v>5</v>
      </c>
      <c r="S9049">
        <v>0</v>
      </c>
      <c r="T9049" s="2">
        <v>29.950000000000003</v>
      </c>
      <c r="U9049" s="3">
        <v>8.6854999999999993</v>
      </c>
      <c r="V9049" s="4">
        <f t="shared" si="1419"/>
        <v>5.8</v>
      </c>
      <c r="W9049" s="2">
        <f t="shared" si="1416"/>
        <v>149.75</v>
      </c>
    </row>
    <row r="9050" spans="1:23" x14ac:dyDescent="0.25">
      <c r="A9050">
        <f t="shared" si="1417"/>
        <v>2017</v>
      </c>
      <c r="B9050" s="1">
        <v>43085</v>
      </c>
      <c r="C9050" s="1">
        <v>43089</v>
      </c>
      <c r="D9050" s="1" t="str">
        <f t="shared" si="1410"/>
        <v>Dec</v>
      </c>
      <c r="E9050" t="s">
        <v>23</v>
      </c>
      <c r="F9050" t="s">
        <v>1190</v>
      </c>
      <c r="G9050" t="s">
        <v>33</v>
      </c>
      <c r="H9050" t="s">
        <v>34</v>
      </c>
      <c r="I9050" t="s">
        <v>2582</v>
      </c>
      <c r="J9050" t="s">
        <v>36</v>
      </c>
      <c r="K9050" t="s">
        <v>37</v>
      </c>
      <c r="L9050" s="2">
        <f t="shared" si="1411"/>
        <v>37.000000000000007</v>
      </c>
      <c r="M9050" s="2">
        <f t="shared" si="1412"/>
        <v>44.400000000000006</v>
      </c>
      <c r="N9050" s="2">
        <f t="shared" si="1418"/>
        <v>7.3999999999999986</v>
      </c>
      <c r="O9050" s="2">
        <f t="shared" si="1413"/>
        <v>22.199999999999996</v>
      </c>
      <c r="P9050" s="2">
        <f t="shared" si="1414"/>
        <v>133.20000000000002</v>
      </c>
      <c r="Q9050" s="2">
        <f t="shared" si="1415"/>
        <v>16.666666666666661</v>
      </c>
      <c r="R9050">
        <v>3</v>
      </c>
      <c r="S9050">
        <v>0</v>
      </c>
      <c r="T9050" s="2">
        <v>44.400000000000006</v>
      </c>
      <c r="U9050" s="3">
        <v>22.200000000000003</v>
      </c>
      <c r="V9050" s="4">
        <f t="shared" si="1419"/>
        <v>16.666666666666664</v>
      </c>
      <c r="W9050" s="2">
        <f t="shared" si="1416"/>
        <v>133.20000000000002</v>
      </c>
    </row>
    <row r="9051" spans="1:23" x14ac:dyDescent="0.25">
      <c r="A9051">
        <f t="shared" si="1417"/>
        <v>2014</v>
      </c>
      <c r="B9051" s="1">
        <v>41903</v>
      </c>
      <c r="C9051" s="1">
        <v>41907</v>
      </c>
      <c r="D9051" s="1" t="str">
        <f t="shared" si="1410"/>
        <v>Sep</v>
      </c>
      <c r="E9051" t="s">
        <v>38</v>
      </c>
      <c r="F9051" t="s">
        <v>1172</v>
      </c>
      <c r="G9051" t="s">
        <v>64</v>
      </c>
      <c r="H9051" t="s">
        <v>80</v>
      </c>
      <c r="I9051" t="s">
        <v>1031</v>
      </c>
      <c r="J9051" t="s">
        <v>36</v>
      </c>
      <c r="K9051" t="s">
        <v>48</v>
      </c>
      <c r="L9051" s="2">
        <f t="shared" si="1411"/>
        <v>60.307400000000001</v>
      </c>
      <c r="M9051" s="2">
        <f t="shared" si="1412"/>
        <v>66.03</v>
      </c>
      <c r="N9051" s="2">
        <f t="shared" si="1418"/>
        <v>5.7225999999999999</v>
      </c>
      <c r="O9051" s="2">
        <f t="shared" si="1413"/>
        <v>17.1678</v>
      </c>
      <c r="P9051" s="2">
        <f t="shared" si="1414"/>
        <v>198.09</v>
      </c>
      <c r="Q9051" s="2">
        <f t="shared" si="1415"/>
        <v>8.6666666666666679</v>
      </c>
      <c r="R9051">
        <v>3</v>
      </c>
      <c r="S9051">
        <v>0</v>
      </c>
      <c r="T9051" s="2">
        <v>66.03</v>
      </c>
      <c r="U9051" s="3">
        <v>17.1678</v>
      </c>
      <c r="V9051" s="4">
        <f t="shared" si="1419"/>
        <v>8.6666666666666679</v>
      </c>
      <c r="W9051" s="2">
        <f t="shared" si="1416"/>
        <v>198.09</v>
      </c>
    </row>
    <row r="9052" spans="1:23" x14ac:dyDescent="0.25">
      <c r="A9052">
        <f t="shared" si="1417"/>
        <v>2015</v>
      </c>
      <c r="B9052" s="1">
        <v>42142</v>
      </c>
      <c r="C9052" s="1">
        <v>42146</v>
      </c>
      <c r="D9052" s="1" t="str">
        <f t="shared" si="1410"/>
        <v>May</v>
      </c>
      <c r="E9052" t="s">
        <v>38</v>
      </c>
      <c r="F9052" t="s">
        <v>1063</v>
      </c>
      <c r="G9052" t="s">
        <v>33</v>
      </c>
      <c r="H9052" t="s">
        <v>34</v>
      </c>
      <c r="I9052" t="s">
        <v>585</v>
      </c>
      <c r="J9052" t="s">
        <v>36</v>
      </c>
      <c r="K9052" t="s">
        <v>60</v>
      </c>
      <c r="L9052" s="2">
        <f t="shared" si="1411"/>
        <v>8.1992999999999991</v>
      </c>
      <c r="M9052" s="2">
        <f t="shared" si="1412"/>
        <v>10.86</v>
      </c>
      <c r="N9052" s="2">
        <f t="shared" si="1418"/>
        <v>2.6607000000000003</v>
      </c>
      <c r="O9052" s="2">
        <f t="shared" si="1413"/>
        <v>5.3214000000000006</v>
      </c>
      <c r="P9052" s="2">
        <f t="shared" si="1414"/>
        <v>21.72</v>
      </c>
      <c r="Q9052" s="2">
        <f t="shared" si="1415"/>
        <v>24.500000000000004</v>
      </c>
      <c r="R9052">
        <v>2</v>
      </c>
      <c r="S9052">
        <v>0</v>
      </c>
      <c r="T9052" s="2">
        <v>10.86</v>
      </c>
      <c r="U9052" s="3">
        <v>5.3213999999999997</v>
      </c>
      <c r="V9052" s="4">
        <f t="shared" si="1419"/>
        <v>24.5</v>
      </c>
      <c r="W9052" s="2">
        <f t="shared" si="1416"/>
        <v>21.72</v>
      </c>
    </row>
    <row r="9053" spans="1:23" x14ac:dyDescent="0.25">
      <c r="A9053">
        <f t="shared" si="1417"/>
        <v>2014</v>
      </c>
      <c r="B9053" s="1">
        <v>41724</v>
      </c>
      <c r="C9053" s="1">
        <v>41729</v>
      </c>
      <c r="D9053" s="1" t="str">
        <f t="shared" si="1410"/>
        <v>Mar</v>
      </c>
      <c r="E9053" t="s">
        <v>23</v>
      </c>
      <c r="F9053" t="s">
        <v>1499</v>
      </c>
      <c r="G9053" t="s">
        <v>33</v>
      </c>
      <c r="H9053" t="s">
        <v>34</v>
      </c>
      <c r="I9053" t="s">
        <v>1872</v>
      </c>
      <c r="J9053" t="s">
        <v>36</v>
      </c>
      <c r="K9053" t="s">
        <v>48</v>
      </c>
      <c r="L9053" s="2">
        <f t="shared" si="1411"/>
        <v>2.94</v>
      </c>
      <c r="M9053" s="2">
        <f t="shared" si="1412"/>
        <v>3.36</v>
      </c>
      <c r="N9053" s="2">
        <f t="shared" si="1418"/>
        <v>0.41999999999999993</v>
      </c>
      <c r="O9053" s="2">
        <f t="shared" si="1413"/>
        <v>0.83999999999999986</v>
      </c>
      <c r="P9053" s="2">
        <f t="shared" si="1414"/>
        <v>6.72</v>
      </c>
      <c r="Q9053" s="2">
        <f t="shared" si="1415"/>
        <v>12.499999999999998</v>
      </c>
      <c r="R9053">
        <v>2</v>
      </c>
      <c r="S9053">
        <v>0</v>
      </c>
      <c r="T9053" s="2">
        <v>3.36</v>
      </c>
      <c r="U9053" s="3">
        <v>0.83999999999999986</v>
      </c>
      <c r="V9053" s="4">
        <f t="shared" si="1419"/>
        <v>12.499999999999998</v>
      </c>
      <c r="W9053" s="2">
        <f t="shared" si="1416"/>
        <v>6.72</v>
      </c>
    </row>
    <row r="9054" spans="1:23" x14ac:dyDescent="0.25">
      <c r="A9054">
        <f t="shared" si="1417"/>
        <v>2014</v>
      </c>
      <c r="B9054" s="1">
        <v>41724</v>
      </c>
      <c r="C9054" s="1">
        <v>41729</v>
      </c>
      <c r="D9054" s="1" t="str">
        <f t="shared" si="1410"/>
        <v>Mar</v>
      </c>
      <c r="E9054" t="s">
        <v>23</v>
      </c>
      <c r="F9054" t="s">
        <v>1499</v>
      </c>
      <c r="G9054" t="s">
        <v>33</v>
      </c>
      <c r="H9054" t="s">
        <v>34</v>
      </c>
      <c r="I9054" t="s">
        <v>115</v>
      </c>
      <c r="J9054" t="s">
        <v>36</v>
      </c>
      <c r="K9054" t="s">
        <v>53</v>
      </c>
      <c r="L9054" s="2">
        <f t="shared" si="1411"/>
        <v>25.578900000000004</v>
      </c>
      <c r="M9054" s="2">
        <f t="shared" si="1412"/>
        <v>27.736000000000004</v>
      </c>
      <c r="N9054" s="2">
        <f t="shared" si="1418"/>
        <v>2.1570999999999998</v>
      </c>
      <c r="O9054" s="2">
        <f t="shared" si="1413"/>
        <v>8.6283999999999992</v>
      </c>
      <c r="P9054" s="2">
        <f t="shared" si="1414"/>
        <v>110.94400000000002</v>
      </c>
      <c r="Q9054" s="2">
        <f t="shared" si="1415"/>
        <v>7.7772569945197558</v>
      </c>
      <c r="R9054">
        <v>4</v>
      </c>
      <c r="S9054">
        <v>0.2</v>
      </c>
      <c r="T9054" s="2">
        <v>27.936000000000003</v>
      </c>
      <c r="U9054" s="3">
        <v>9.4283999999999963</v>
      </c>
      <c r="V9054" s="4">
        <f t="shared" si="1419"/>
        <v>8.4374999999999947</v>
      </c>
      <c r="W9054" s="2">
        <f t="shared" si="1416"/>
        <v>111.74400000000001</v>
      </c>
    </row>
    <row r="9055" spans="1:23" x14ac:dyDescent="0.25">
      <c r="A9055">
        <f t="shared" si="1417"/>
        <v>2014</v>
      </c>
      <c r="B9055" s="1">
        <v>41724</v>
      </c>
      <c r="C9055" s="1">
        <v>41729</v>
      </c>
      <c r="D9055" s="1" t="str">
        <f t="shared" si="1410"/>
        <v>Mar</v>
      </c>
      <c r="E9055" t="s">
        <v>23</v>
      </c>
      <c r="F9055" t="s">
        <v>1499</v>
      </c>
      <c r="G9055" t="s">
        <v>33</v>
      </c>
      <c r="H9055" t="s">
        <v>34</v>
      </c>
      <c r="I9055" t="s">
        <v>2588</v>
      </c>
      <c r="J9055" t="s">
        <v>50</v>
      </c>
      <c r="K9055" t="s">
        <v>51</v>
      </c>
      <c r="L9055" s="2">
        <f t="shared" si="1411"/>
        <v>27.344799999999999</v>
      </c>
      <c r="M9055" s="2">
        <f t="shared" si="1412"/>
        <v>28.584</v>
      </c>
      <c r="N9055" s="2">
        <f t="shared" si="1418"/>
        <v>1.2392000000000003</v>
      </c>
      <c r="O9055" s="2">
        <f t="shared" si="1413"/>
        <v>2.4784000000000006</v>
      </c>
      <c r="P9055" s="2">
        <f t="shared" si="1414"/>
        <v>57.167999999999999</v>
      </c>
      <c r="Q9055" s="2">
        <f t="shared" si="1415"/>
        <v>4.3352924713126235</v>
      </c>
      <c r="R9055">
        <v>2</v>
      </c>
      <c r="S9055">
        <v>0.2</v>
      </c>
      <c r="T9055" s="2">
        <v>28.783999999999999</v>
      </c>
      <c r="U9055" s="3">
        <v>2.878400000000001</v>
      </c>
      <c r="V9055" s="4">
        <f t="shared" si="1419"/>
        <v>5.0000000000000018</v>
      </c>
      <c r="W9055" s="2">
        <f t="shared" si="1416"/>
        <v>57.567999999999998</v>
      </c>
    </row>
    <row r="9056" spans="1:23" x14ac:dyDescent="0.25">
      <c r="A9056">
        <f t="shared" si="1417"/>
        <v>2017</v>
      </c>
      <c r="B9056" s="1">
        <v>43000</v>
      </c>
      <c r="C9056" s="1">
        <v>43006</v>
      </c>
      <c r="D9056" s="1" t="str">
        <f t="shared" si="1410"/>
        <v>Sep</v>
      </c>
      <c r="E9056" t="s">
        <v>38</v>
      </c>
      <c r="F9056" t="s">
        <v>1053</v>
      </c>
      <c r="G9056" t="s">
        <v>25</v>
      </c>
      <c r="H9056" t="s">
        <v>34</v>
      </c>
      <c r="I9056" t="s">
        <v>246</v>
      </c>
      <c r="J9056" t="s">
        <v>36</v>
      </c>
      <c r="K9056" t="s">
        <v>247</v>
      </c>
      <c r="L9056" s="2">
        <f t="shared" si="1411"/>
        <v>18.8856</v>
      </c>
      <c r="M9056" s="2">
        <f t="shared" si="1412"/>
        <v>21.96</v>
      </c>
      <c r="N9056" s="2">
        <f t="shared" si="1418"/>
        <v>3.0744000000000007</v>
      </c>
      <c r="O9056" s="2">
        <f t="shared" si="1413"/>
        <v>6.1488000000000014</v>
      </c>
      <c r="P9056" s="2">
        <f t="shared" si="1414"/>
        <v>43.92</v>
      </c>
      <c r="Q9056" s="2">
        <f t="shared" si="1415"/>
        <v>14.000000000000002</v>
      </c>
      <c r="R9056">
        <v>2</v>
      </c>
      <c r="S9056">
        <v>0</v>
      </c>
      <c r="T9056" s="2">
        <v>21.96</v>
      </c>
      <c r="U9056" s="3">
        <v>6.1488000000000014</v>
      </c>
      <c r="V9056" s="4">
        <f t="shared" si="1419"/>
        <v>14.000000000000002</v>
      </c>
      <c r="W9056" s="2">
        <f t="shared" si="1416"/>
        <v>43.92</v>
      </c>
    </row>
    <row r="9057" spans="1:23" x14ac:dyDescent="0.25">
      <c r="A9057">
        <f t="shared" si="1417"/>
        <v>2015</v>
      </c>
      <c r="B9057" s="1">
        <v>42259</v>
      </c>
      <c r="C9057" s="1">
        <v>42264</v>
      </c>
      <c r="D9057" s="1" t="str">
        <f t="shared" si="1410"/>
        <v>Sep</v>
      </c>
      <c r="E9057" t="s">
        <v>23</v>
      </c>
      <c r="F9057" t="s">
        <v>399</v>
      </c>
      <c r="G9057" t="s">
        <v>25</v>
      </c>
      <c r="H9057" t="s">
        <v>34</v>
      </c>
      <c r="I9057" t="s">
        <v>1391</v>
      </c>
      <c r="J9057" t="s">
        <v>50</v>
      </c>
      <c r="K9057" t="s">
        <v>86</v>
      </c>
      <c r="L9057" s="2">
        <f t="shared" si="1411"/>
        <v>17.693899999999999</v>
      </c>
      <c r="M9057" s="2">
        <f t="shared" si="1412"/>
        <v>21.98</v>
      </c>
      <c r="N9057" s="2">
        <f t="shared" si="1418"/>
        <v>4.2861000000000011</v>
      </c>
      <c r="O9057" s="2">
        <f t="shared" si="1413"/>
        <v>8.5722000000000023</v>
      </c>
      <c r="P9057" s="2">
        <f t="shared" si="1414"/>
        <v>43.96</v>
      </c>
      <c r="Q9057" s="2">
        <f t="shared" si="1415"/>
        <v>19.500000000000004</v>
      </c>
      <c r="R9057">
        <v>2</v>
      </c>
      <c r="S9057">
        <v>0</v>
      </c>
      <c r="T9057" s="2">
        <v>21.98</v>
      </c>
      <c r="U9057" s="3">
        <v>8.5722000000000005</v>
      </c>
      <c r="V9057" s="4">
        <f t="shared" si="1419"/>
        <v>19.5</v>
      </c>
      <c r="W9057" s="2">
        <f t="shared" si="1416"/>
        <v>43.96</v>
      </c>
    </row>
    <row r="9058" spans="1:23" x14ac:dyDescent="0.25">
      <c r="A9058">
        <f t="shared" si="1417"/>
        <v>2015</v>
      </c>
      <c r="B9058" s="1">
        <v>42310</v>
      </c>
      <c r="C9058" s="1">
        <v>42312</v>
      </c>
      <c r="D9058" s="1" t="str">
        <f t="shared" si="1410"/>
        <v>Nov</v>
      </c>
      <c r="E9058" t="s">
        <v>98</v>
      </c>
      <c r="F9058" t="s">
        <v>1693</v>
      </c>
      <c r="G9058" t="s">
        <v>64</v>
      </c>
      <c r="H9058" t="s">
        <v>80</v>
      </c>
      <c r="I9058" t="s">
        <v>2637</v>
      </c>
      <c r="J9058" t="s">
        <v>28</v>
      </c>
      <c r="K9058" t="s">
        <v>31</v>
      </c>
      <c r="L9058" s="2">
        <f t="shared" si="1411"/>
        <v>2571.0138000000002</v>
      </c>
      <c r="M9058" s="2">
        <f t="shared" si="1412"/>
        <v>2621.2220000000002</v>
      </c>
      <c r="N9058" s="2">
        <f t="shared" si="1418"/>
        <v>50.208200000000033</v>
      </c>
      <c r="O9058" s="2">
        <f t="shared" si="1413"/>
        <v>552.29020000000037</v>
      </c>
      <c r="P9058" s="2">
        <f t="shared" si="1414"/>
        <v>28833.442000000003</v>
      </c>
      <c r="Q9058" s="2">
        <f t="shared" si="1415"/>
        <v>1.915450122118616</v>
      </c>
      <c r="R9058">
        <v>11</v>
      </c>
      <c r="S9058">
        <v>0.1</v>
      </c>
      <c r="T9058" s="2">
        <v>2621.3220000000001</v>
      </c>
      <c r="U9058" s="3">
        <v>553.39019999999982</v>
      </c>
      <c r="V9058" s="4">
        <f t="shared" si="1419"/>
        <v>1.9191919191919184</v>
      </c>
      <c r="W9058" s="2">
        <f t="shared" si="1416"/>
        <v>28834.542000000001</v>
      </c>
    </row>
    <row r="9059" spans="1:23" x14ac:dyDescent="0.25">
      <c r="A9059">
        <f t="shared" si="1417"/>
        <v>2015</v>
      </c>
      <c r="B9059" s="1">
        <v>42297</v>
      </c>
      <c r="C9059" s="1">
        <v>42301</v>
      </c>
      <c r="D9059" s="1" t="str">
        <f t="shared" si="1410"/>
        <v>Oct</v>
      </c>
      <c r="E9059" t="s">
        <v>38</v>
      </c>
      <c r="F9059" t="s">
        <v>2104</v>
      </c>
      <c r="G9059" t="s">
        <v>25</v>
      </c>
      <c r="H9059" t="s">
        <v>34</v>
      </c>
      <c r="I9059" t="s">
        <v>2481</v>
      </c>
      <c r="J9059" t="s">
        <v>28</v>
      </c>
      <c r="K9059" t="s">
        <v>46</v>
      </c>
      <c r="L9059" s="2">
        <f t="shared" si="1411"/>
        <v>71.342399999999998</v>
      </c>
      <c r="M9059" s="2">
        <f t="shared" si="1412"/>
        <v>74.759999999999991</v>
      </c>
      <c r="N9059" s="2">
        <f t="shared" si="1418"/>
        <v>3.4175999999999931</v>
      </c>
      <c r="O9059" s="2">
        <f t="shared" si="1413"/>
        <v>23.923199999999952</v>
      </c>
      <c r="P9059" s="2">
        <f t="shared" si="1414"/>
        <v>523.31999999999994</v>
      </c>
      <c r="Q9059" s="2">
        <f t="shared" si="1415"/>
        <v>4.5714285714285623</v>
      </c>
      <c r="R9059">
        <v>7</v>
      </c>
      <c r="S9059">
        <v>0</v>
      </c>
      <c r="T9059" s="2">
        <v>74.759999999999991</v>
      </c>
      <c r="U9059" s="3">
        <v>23.923199999999994</v>
      </c>
      <c r="V9059" s="4">
        <f t="shared" si="1419"/>
        <v>4.5714285714285712</v>
      </c>
      <c r="W9059" s="2">
        <f t="shared" si="1416"/>
        <v>523.31999999999994</v>
      </c>
    </row>
    <row r="9060" spans="1:23" x14ac:dyDescent="0.25">
      <c r="A9060">
        <f t="shared" si="1417"/>
        <v>2015</v>
      </c>
      <c r="B9060" s="1">
        <v>42297</v>
      </c>
      <c r="C9060" s="1">
        <v>42301</v>
      </c>
      <c r="D9060" s="1" t="str">
        <f t="shared" si="1410"/>
        <v>Oct</v>
      </c>
      <c r="E9060" t="s">
        <v>38</v>
      </c>
      <c r="F9060" t="s">
        <v>2104</v>
      </c>
      <c r="G9060" t="s">
        <v>25</v>
      </c>
      <c r="H9060" t="s">
        <v>34</v>
      </c>
      <c r="I9060" t="s">
        <v>2566</v>
      </c>
      <c r="J9060" t="s">
        <v>28</v>
      </c>
      <c r="K9060" t="s">
        <v>41</v>
      </c>
      <c r="L9060" s="2">
        <f t="shared" si="1411"/>
        <v>355.65660000000008</v>
      </c>
      <c r="M9060" s="2">
        <f t="shared" si="1412"/>
        <v>364.57600000000008</v>
      </c>
      <c r="N9060" s="2">
        <f t="shared" si="1418"/>
        <v>8.919399999999996</v>
      </c>
      <c r="O9060" s="2">
        <f t="shared" si="1413"/>
        <v>26.758199999999988</v>
      </c>
      <c r="P9060" s="2">
        <f t="shared" si="1414"/>
        <v>1093.7280000000003</v>
      </c>
      <c r="Q9060" s="2">
        <f t="shared" si="1415"/>
        <v>2.4465132098657052</v>
      </c>
      <c r="R9060">
        <v>3</v>
      </c>
      <c r="S9060">
        <v>0.2</v>
      </c>
      <c r="T9060" s="2">
        <v>364.77600000000007</v>
      </c>
      <c r="U9060" s="3">
        <v>27.358200000000011</v>
      </c>
      <c r="V9060" s="4">
        <f t="shared" si="1419"/>
        <v>2.5000000000000004</v>
      </c>
      <c r="W9060" s="2">
        <f t="shared" si="1416"/>
        <v>1094.3280000000002</v>
      </c>
    </row>
    <row r="9061" spans="1:23" x14ac:dyDescent="0.25">
      <c r="A9061">
        <f t="shared" si="1417"/>
        <v>2016</v>
      </c>
      <c r="B9061" s="1">
        <v>42535</v>
      </c>
      <c r="C9061" s="1">
        <v>42539</v>
      </c>
      <c r="D9061" s="1" t="str">
        <f t="shared" si="1410"/>
        <v>Jun</v>
      </c>
      <c r="E9061" t="s">
        <v>38</v>
      </c>
      <c r="F9061" t="s">
        <v>861</v>
      </c>
      <c r="G9061" t="s">
        <v>33</v>
      </c>
      <c r="H9061" t="s">
        <v>34</v>
      </c>
      <c r="I9061" t="s">
        <v>1366</v>
      </c>
      <c r="J9061" t="s">
        <v>28</v>
      </c>
      <c r="K9061" t="s">
        <v>41</v>
      </c>
      <c r="L9061" s="2">
        <f t="shared" si="1411"/>
        <v>1067.3770000000002</v>
      </c>
      <c r="M9061" s="2">
        <f t="shared" si="1412"/>
        <v>1115.17</v>
      </c>
      <c r="N9061" s="2">
        <f t="shared" si="1418"/>
        <v>47.792999999999893</v>
      </c>
      <c r="O9061" s="2">
        <f t="shared" si="1413"/>
        <v>334.55099999999925</v>
      </c>
      <c r="P9061" s="2">
        <f t="shared" si="1414"/>
        <v>7806.1900000000005</v>
      </c>
      <c r="Q9061" s="2">
        <f t="shared" si="1415"/>
        <v>4.2857142857142758</v>
      </c>
      <c r="R9061">
        <v>7</v>
      </c>
      <c r="S9061">
        <v>0</v>
      </c>
      <c r="T9061" s="2">
        <v>1115.17</v>
      </c>
      <c r="U9061" s="3">
        <v>334.55099999999993</v>
      </c>
      <c r="V9061" s="4">
        <f t="shared" si="1419"/>
        <v>4.2857142857142847</v>
      </c>
      <c r="W9061" s="2">
        <f t="shared" si="1416"/>
        <v>7806.1900000000005</v>
      </c>
    </row>
    <row r="9062" spans="1:23" x14ac:dyDescent="0.25">
      <c r="A9062">
        <f t="shared" si="1417"/>
        <v>2015</v>
      </c>
      <c r="B9062" s="1">
        <v>42328</v>
      </c>
      <c r="C9062" s="1">
        <v>42329</v>
      </c>
      <c r="D9062" s="1" t="str">
        <f t="shared" si="1410"/>
        <v>Nov</v>
      </c>
      <c r="E9062" t="s">
        <v>98</v>
      </c>
      <c r="F9062" t="s">
        <v>966</v>
      </c>
      <c r="G9062" t="s">
        <v>33</v>
      </c>
      <c r="H9062" t="s">
        <v>34</v>
      </c>
      <c r="I9062" t="s">
        <v>1386</v>
      </c>
      <c r="J9062" t="s">
        <v>36</v>
      </c>
      <c r="K9062" t="s">
        <v>53</v>
      </c>
      <c r="L9062" s="2">
        <f t="shared" si="1411"/>
        <v>81.287000000000006</v>
      </c>
      <c r="M9062" s="2">
        <f t="shared" si="1412"/>
        <v>89.496000000000009</v>
      </c>
      <c r="N9062" s="2">
        <f t="shared" si="1418"/>
        <v>8.2090000000000032</v>
      </c>
      <c r="O9062" s="2">
        <f t="shared" si="1413"/>
        <v>32.836000000000013</v>
      </c>
      <c r="P9062" s="2">
        <f t="shared" si="1414"/>
        <v>357.98400000000004</v>
      </c>
      <c r="Q9062" s="2">
        <f t="shared" si="1415"/>
        <v>9.1724769822114993</v>
      </c>
      <c r="R9062">
        <v>4</v>
      </c>
      <c r="S9062">
        <v>0.2</v>
      </c>
      <c r="T9062" s="2">
        <v>89.696000000000012</v>
      </c>
      <c r="U9062" s="3">
        <v>33.635999999999996</v>
      </c>
      <c r="V9062" s="4">
        <f t="shared" si="1419"/>
        <v>9.3749999999999964</v>
      </c>
      <c r="W9062" s="2">
        <f t="shared" si="1416"/>
        <v>358.78400000000005</v>
      </c>
    </row>
    <row r="9063" spans="1:23" x14ac:dyDescent="0.25">
      <c r="A9063">
        <f t="shared" si="1417"/>
        <v>2015</v>
      </c>
      <c r="B9063" s="1">
        <v>42328</v>
      </c>
      <c r="C9063" s="1">
        <v>42329</v>
      </c>
      <c r="D9063" s="1" t="str">
        <f t="shared" si="1410"/>
        <v>Nov</v>
      </c>
      <c r="E9063" t="s">
        <v>98</v>
      </c>
      <c r="F9063" t="s">
        <v>966</v>
      </c>
      <c r="G9063" t="s">
        <v>33</v>
      </c>
      <c r="H9063" t="s">
        <v>34</v>
      </c>
      <c r="I9063" t="s">
        <v>123</v>
      </c>
      <c r="J9063" t="s">
        <v>36</v>
      </c>
      <c r="K9063" t="s">
        <v>37</v>
      </c>
      <c r="L9063" s="2">
        <f t="shared" si="1411"/>
        <v>44.230899999999998</v>
      </c>
      <c r="M9063" s="2">
        <f t="shared" si="1412"/>
        <v>50.12</v>
      </c>
      <c r="N9063" s="2">
        <f t="shared" si="1418"/>
        <v>5.8890999999999991</v>
      </c>
      <c r="O9063" s="2">
        <f t="shared" si="1413"/>
        <v>23.556399999999996</v>
      </c>
      <c r="P9063" s="2">
        <f t="shared" si="1414"/>
        <v>200.48</v>
      </c>
      <c r="Q9063" s="2">
        <f t="shared" si="1415"/>
        <v>11.75</v>
      </c>
      <c r="R9063">
        <v>4</v>
      </c>
      <c r="S9063">
        <v>0</v>
      </c>
      <c r="T9063" s="2">
        <v>50.12</v>
      </c>
      <c r="U9063" s="3">
        <v>23.556399999999996</v>
      </c>
      <c r="V9063" s="4">
        <f t="shared" si="1419"/>
        <v>11.75</v>
      </c>
      <c r="W9063" s="2">
        <f t="shared" si="1416"/>
        <v>200.48</v>
      </c>
    </row>
    <row r="9064" spans="1:23" x14ac:dyDescent="0.25">
      <c r="A9064">
        <f t="shared" si="1417"/>
        <v>2016</v>
      </c>
      <c r="B9064" s="1">
        <v>42428</v>
      </c>
      <c r="C9064" s="1">
        <v>42435</v>
      </c>
      <c r="D9064" s="1" t="str">
        <f t="shared" si="1410"/>
        <v>Feb</v>
      </c>
      <c r="E9064" t="s">
        <v>38</v>
      </c>
      <c r="F9064" t="s">
        <v>2100</v>
      </c>
      <c r="G9064" t="s">
        <v>33</v>
      </c>
      <c r="H9064" t="s">
        <v>80</v>
      </c>
      <c r="I9064" t="s">
        <v>1276</v>
      </c>
      <c r="J9064" t="s">
        <v>36</v>
      </c>
      <c r="K9064" t="s">
        <v>128</v>
      </c>
      <c r="L9064" s="2">
        <f t="shared" si="1411"/>
        <v>33.440000000000005</v>
      </c>
      <c r="M9064" s="2">
        <f t="shared" si="1412"/>
        <v>36.480000000000004</v>
      </c>
      <c r="N9064" s="2">
        <f t="shared" si="1418"/>
        <v>3.0399999999999991</v>
      </c>
      <c r="O9064" s="2">
        <f t="shared" si="1413"/>
        <v>18.239999999999995</v>
      </c>
      <c r="P9064" s="2">
        <f t="shared" si="1414"/>
        <v>218.88000000000002</v>
      </c>
      <c r="Q9064" s="2">
        <f t="shared" si="1415"/>
        <v>8.3333333333333304</v>
      </c>
      <c r="R9064">
        <v>6</v>
      </c>
      <c r="S9064">
        <v>0</v>
      </c>
      <c r="T9064" s="2">
        <v>36.480000000000004</v>
      </c>
      <c r="U9064" s="3">
        <v>18.240000000000002</v>
      </c>
      <c r="V9064" s="4">
        <f t="shared" si="1419"/>
        <v>8.3333333333333321</v>
      </c>
      <c r="W9064" s="2">
        <f t="shared" si="1416"/>
        <v>218.88000000000002</v>
      </c>
    </row>
    <row r="9065" spans="1:23" x14ac:dyDescent="0.25">
      <c r="A9065">
        <f t="shared" si="1417"/>
        <v>2014</v>
      </c>
      <c r="B9065" s="1">
        <v>41926</v>
      </c>
      <c r="C9065" s="1">
        <v>41932</v>
      </c>
      <c r="D9065" s="1" t="str">
        <f t="shared" si="1410"/>
        <v>Oct</v>
      </c>
      <c r="E9065" t="s">
        <v>38</v>
      </c>
      <c r="F9065" t="s">
        <v>743</v>
      </c>
      <c r="G9065" t="s">
        <v>25</v>
      </c>
      <c r="H9065" t="s">
        <v>65</v>
      </c>
      <c r="I9065" t="s">
        <v>1987</v>
      </c>
      <c r="J9065" t="s">
        <v>36</v>
      </c>
      <c r="K9065" t="s">
        <v>60</v>
      </c>
      <c r="L9065" s="2">
        <f t="shared" si="1411"/>
        <v>314.447</v>
      </c>
      <c r="M9065" s="2">
        <f t="shared" si="1412"/>
        <v>321.99200000000002</v>
      </c>
      <c r="N9065" s="2">
        <f t="shared" si="1418"/>
        <v>7.5450000000000159</v>
      </c>
      <c r="O9065" s="2">
        <f t="shared" si="1413"/>
        <v>98.085000000000207</v>
      </c>
      <c r="P9065" s="2">
        <f t="shared" si="1414"/>
        <v>4185.8960000000006</v>
      </c>
      <c r="Q9065" s="2">
        <f t="shared" si="1415"/>
        <v>2.3432259186563686</v>
      </c>
      <c r="R9065">
        <v>13</v>
      </c>
      <c r="S9065">
        <v>0.2</v>
      </c>
      <c r="T9065" s="2">
        <v>322.19200000000001</v>
      </c>
      <c r="U9065" s="3">
        <v>100.68499999999997</v>
      </c>
      <c r="V9065" s="4">
        <f t="shared" si="1419"/>
        <v>2.4038461538461533</v>
      </c>
      <c r="W9065" s="2">
        <f t="shared" si="1416"/>
        <v>4188.4960000000001</v>
      </c>
    </row>
    <row r="9066" spans="1:23" x14ac:dyDescent="0.25">
      <c r="A9066">
        <f t="shared" si="1417"/>
        <v>2014</v>
      </c>
      <c r="B9066" s="1">
        <v>41926</v>
      </c>
      <c r="C9066" s="1">
        <v>41932</v>
      </c>
      <c r="D9066" s="1" t="str">
        <f t="shared" si="1410"/>
        <v>Oct</v>
      </c>
      <c r="E9066" t="s">
        <v>38</v>
      </c>
      <c r="F9066" t="s">
        <v>743</v>
      </c>
      <c r="G9066" t="s">
        <v>25</v>
      </c>
      <c r="H9066" t="s">
        <v>65</v>
      </c>
      <c r="I9066" t="s">
        <v>330</v>
      </c>
      <c r="J9066" t="s">
        <v>36</v>
      </c>
      <c r="K9066" t="s">
        <v>53</v>
      </c>
      <c r="L9066" s="2">
        <f t="shared" si="1411"/>
        <v>4.5663</v>
      </c>
      <c r="M9066" s="2">
        <f t="shared" si="1412"/>
        <v>2.145999999999999</v>
      </c>
      <c r="N9066" s="2">
        <f t="shared" si="1418"/>
        <v>-2.420300000000001</v>
      </c>
      <c r="O9066" s="2">
        <f t="shared" si="1413"/>
        <v>-7.260900000000003</v>
      </c>
      <c r="P9066" s="2">
        <f t="shared" si="1414"/>
        <v>6.4379999999999971</v>
      </c>
      <c r="Q9066" s="2">
        <f t="shared" si="1415"/>
        <v>-112.78191985088546</v>
      </c>
      <c r="R9066">
        <v>3</v>
      </c>
      <c r="S9066">
        <v>0.8</v>
      </c>
      <c r="T9066" s="2">
        <v>2.9459999999999993</v>
      </c>
      <c r="U9066" s="3">
        <v>-4.8609000000000009</v>
      </c>
      <c r="V9066" s="4">
        <f t="shared" si="1419"/>
        <v>-55.000000000000028</v>
      </c>
      <c r="W9066" s="2">
        <f t="shared" si="1416"/>
        <v>8.8379999999999974</v>
      </c>
    </row>
    <row r="9067" spans="1:23" x14ac:dyDescent="0.25">
      <c r="A9067">
        <f t="shared" si="1417"/>
        <v>2014</v>
      </c>
      <c r="B9067" s="1">
        <v>41926</v>
      </c>
      <c r="C9067" s="1">
        <v>41932</v>
      </c>
      <c r="D9067" s="1" t="str">
        <f t="shared" si="1410"/>
        <v>Oct</v>
      </c>
      <c r="E9067" t="s">
        <v>38</v>
      </c>
      <c r="F9067" t="s">
        <v>743</v>
      </c>
      <c r="G9067" t="s">
        <v>25</v>
      </c>
      <c r="H9067" t="s">
        <v>65</v>
      </c>
      <c r="I9067" t="s">
        <v>1997</v>
      </c>
      <c r="J9067" t="s">
        <v>36</v>
      </c>
      <c r="K9067" t="s">
        <v>60</v>
      </c>
      <c r="L9067" s="2">
        <f t="shared" si="1411"/>
        <v>17.401800000000001</v>
      </c>
      <c r="M9067" s="2">
        <f t="shared" si="1412"/>
        <v>18.936000000000003</v>
      </c>
      <c r="N9067" s="2">
        <f t="shared" si="1418"/>
        <v>1.534200000000002</v>
      </c>
      <c r="O9067" s="2">
        <f t="shared" si="1413"/>
        <v>6.136800000000008</v>
      </c>
      <c r="P9067" s="2">
        <f t="shared" si="1414"/>
        <v>75.744000000000014</v>
      </c>
      <c r="Q9067" s="2">
        <f t="shared" si="1415"/>
        <v>8.1020278833967136</v>
      </c>
      <c r="R9067">
        <v>4</v>
      </c>
      <c r="S9067">
        <v>0.2</v>
      </c>
      <c r="T9067" s="2">
        <v>19.136000000000003</v>
      </c>
      <c r="U9067" s="3">
        <v>6.9367999999999999</v>
      </c>
      <c r="V9067" s="4">
        <f t="shared" si="1419"/>
        <v>9.0624999999999982</v>
      </c>
      <c r="W9067" s="2">
        <f t="shared" si="1416"/>
        <v>76.544000000000011</v>
      </c>
    </row>
    <row r="9068" spans="1:23" x14ac:dyDescent="0.25">
      <c r="A9068">
        <f t="shared" si="1417"/>
        <v>2017</v>
      </c>
      <c r="B9068" s="1">
        <v>42881</v>
      </c>
      <c r="C9068" s="1">
        <v>42885</v>
      </c>
      <c r="D9068" s="1" t="str">
        <f t="shared" si="1410"/>
        <v>May</v>
      </c>
      <c r="E9068" t="s">
        <v>38</v>
      </c>
      <c r="F9068" t="s">
        <v>983</v>
      </c>
      <c r="G9068" t="s">
        <v>25</v>
      </c>
      <c r="H9068" t="s">
        <v>26</v>
      </c>
      <c r="I9068" t="s">
        <v>2346</v>
      </c>
      <c r="J9068" t="s">
        <v>50</v>
      </c>
      <c r="K9068" t="s">
        <v>86</v>
      </c>
      <c r="L9068" s="2">
        <f t="shared" si="1411"/>
        <v>19.617999999999999</v>
      </c>
      <c r="M9068" s="2">
        <f t="shared" si="1412"/>
        <v>23.08</v>
      </c>
      <c r="N9068" s="2">
        <f t="shared" si="1418"/>
        <v>3.4619999999999997</v>
      </c>
      <c r="O9068" s="2">
        <f t="shared" si="1413"/>
        <v>6.9239999999999995</v>
      </c>
      <c r="P9068" s="2">
        <f t="shared" si="1414"/>
        <v>46.16</v>
      </c>
      <c r="Q9068" s="2">
        <f t="shared" si="1415"/>
        <v>15</v>
      </c>
      <c r="R9068">
        <v>2</v>
      </c>
      <c r="S9068">
        <v>0</v>
      </c>
      <c r="T9068" s="2">
        <v>23.08</v>
      </c>
      <c r="U9068" s="3">
        <v>6.9239999999999995</v>
      </c>
      <c r="V9068" s="4">
        <f t="shared" si="1419"/>
        <v>15</v>
      </c>
      <c r="W9068" s="2">
        <f t="shared" si="1416"/>
        <v>46.16</v>
      </c>
    </row>
    <row r="9069" spans="1:23" x14ac:dyDescent="0.25">
      <c r="A9069">
        <f t="shared" si="1417"/>
        <v>2016</v>
      </c>
      <c r="B9069" s="1">
        <v>42404</v>
      </c>
      <c r="C9069" s="1">
        <v>42410</v>
      </c>
      <c r="D9069" s="1" t="str">
        <f t="shared" si="1410"/>
        <v>Feb</v>
      </c>
      <c r="E9069" t="s">
        <v>38</v>
      </c>
      <c r="F9069" t="s">
        <v>1094</v>
      </c>
      <c r="G9069" t="s">
        <v>25</v>
      </c>
      <c r="H9069" t="s">
        <v>80</v>
      </c>
      <c r="I9069" t="s">
        <v>2111</v>
      </c>
      <c r="J9069" t="s">
        <v>50</v>
      </c>
      <c r="K9069" t="s">
        <v>51</v>
      </c>
      <c r="L9069" s="2">
        <f t="shared" si="1411"/>
        <v>78.717600000000004</v>
      </c>
      <c r="M9069" s="2">
        <f t="shared" si="1412"/>
        <v>90.48</v>
      </c>
      <c r="N9069" s="2">
        <f t="shared" si="1418"/>
        <v>11.7624</v>
      </c>
      <c r="O9069" s="2">
        <f t="shared" si="1413"/>
        <v>23.524799999999999</v>
      </c>
      <c r="P9069" s="2">
        <f t="shared" si="1414"/>
        <v>180.96</v>
      </c>
      <c r="Q9069" s="2">
        <f t="shared" si="1415"/>
        <v>12.999999999999998</v>
      </c>
      <c r="R9069">
        <v>2</v>
      </c>
      <c r="S9069">
        <v>0</v>
      </c>
      <c r="T9069" s="2">
        <v>90.48</v>
      </c>
      <c r="U9069" s="3">
        <v>23.524799999999999</v>
      </c>
      <c r="V9069" s="4">
        <f t="shared" si="1419"/>
        <v>12.999999999999998</v>
      </c>
      <c r="W9069" s="2">
        <f t="shared" si="1416"/>
        <v>180.96</v>
      </c>
    </row>
    <row r="9070" spans="1:23" x14ac:dyDescent="0.25">
      <c r="A9070">
        <f t="shared" si="1417"/>
        <v>2016</v>
      </c>
      <c r="B9070" s="1">
        <v>42615</v>
      </c>
      <c r="C9070" s="1">
        <v>42618</v>
      </c>
      <c r="D9070" s="1" t="str">
        <f t="shared" si="1410"/>
        <v>Sep</v>
      </c>
      <c r="E9070" t="s">
        <v>23</v>
      </c>
      <c r="F9070" t="s">
        <v>283</v>
      </c>
      <c r="G9070" t="s">
        <v>25</v>
      </c>
      <c r="H9070" t="s">
        <v>34</v>
      </c>
      <c r="I9070" t="s">
        <v>125</v>
      </c>
      <c r="J9070" t="s">
        <v>28</v>
      </c>
      <c r="K9070" t="s">
        <v>31</v>
      </c>
      <c r="L9070" s="2">
        <f t="shared" si="1411"/>
        <v>216.8759</v>
      </c>
      <c r="M9070" s="2">
        <f t="shared" si="1412"/>
        <v>215.77600000000001</v>
      </c>
      <c r="N9070" s="2">
        <f t="shared" si="1418"/>
        <v>-1.099899999999991</v>
      </c>
      <c r="O9070" s="2">
        <f t="shared" si="1413"/>
        <v>-3.299699999999973</v>
      </c>
      <c r="P9070" s="2">
        <f t="shared" si="1414"/>
        <v>647.32799999999997</v>
      </c>
      <c r="Q9070" s="2">
        <f t="shared" si="1415"/>
        <v>-0.50974158386474455</v>
      </c>
      <c r="R9070">
        <v>3</v>
      </c>
      <c r="S9070">
        <v>0.2</v>
      </c>
      <c r="T9070" s="2">
        <v>215.976</v>
      </c>
      <c r="U9070" s="3">
        <v>-2.6997000000000355</v>
      </c>
      <c r="V9070" s="4">
        <f t="shared" si="1419"/>
        <v>-0.41666666666667213</v>
      </c>
      <c r="W9070" s="2">
        <f t="shared" si="1416"/>
        <v>647.928</v>
      </c>
    </row>
    <row r="9071" spans="1:23" x14ac:dyDescent="0.25">
      <c r="A9071">
        <f t="shared" si="1417"/>
        <v>2016</v>
      </c>
      <c r="B9071" s="1">
        <v>42615</v>
      </c>
      <c r="C9071" s="1">
        <v>42618</v>
      </c>
      <c r="D9071" s="1" t="str">
        <f t="shared" si="1410"/>
        <v>Sep</v>
      </c>
      <c r="E9071" t="s">
        <v>23</v>
      </c>
      <c r="F9071" t="s">
        <v>283</v>
      </c>
      <c r="G9071" t="s">
        <v>25</v>
      </c>
      <c r="H9071" t="s">
        <v>34</v>
      </c>
      <c r="I9071" t="s">
        <v>2462</v>
      </c>
      <c r="J9071" t="s">
        <v>36</v>
      </c>
      <c r="K9071" t="s">
        <v>92</v>
      </c>
      <c r="L9071" s="2">
        <f t="shared" si="1411"/>
        <v>55.609399999999994</v>
      </c>
      <c r="M9071" s="2">
        <f t="shared" si="1412"/>
        <v>65.94</v>
      </c>
      <c r="N9071" s="2">
        <f t="shared" si="1418"/>
        <v>10.330600000000004</v>
      </c>
      <c r="O9071" s="2">
        <f t="shared" si="1413"/>
        <v>30.991800000000012</v>
      </c>
      <c r="P9071" s="2">
        <f t="shared" si="1414"/>
        <v>197.82</v>
      </c>
      <c r="Q9071" s="2">
        <f t="shared" si="1415"/>
        <v>15.666666666666673</v>
      </c>
      <c r="R9071">
        <v>3</v>
      </c>
      <c r="S9071">
        <v>0</v>
      </c>
      <c r="T9071" s="2">
        <v>65.94</v>
      </c>
      <c r="U9071" s="3">
        <v>30.991800000000001</v>
      </c>
      <c r="V9071" s="4">
        <f t="shared" si="1419"/>
        <v>15.666666666666668</v>
      </c>
      <c r="W9071" s="2">
        <f t="shared" si="1416"/>
        <v>197.82</v>
      </c>
    </row>
    <row r="9072" spans="1:23" x14ac:dyDescent="0.25">
      <c r="A9072">
        <f t="shared" si="1417"/>
        <v>2017</v>
      </c>
      <c r="B9072" s="1">
        <v>43073</v>
      </c>
      <c r="C9072" s="1">
        <v>43074</v>
      </c>
      <c r="D9072" s="1" t="str">
        <f t="shared" si="1410"/>
        <v>Dec</v>
      </c>
      <c r="E9072" t="s">
        <v>98</v>
      </c>
      <c r="F9072" t="s">
        <v>2366</v>
      </c>
      <c r="G9072" t="s">
        <v>33</v>
      </c>
      <c r="H9072" t="s">
        <v>80</v>
      </c>
      <c r="I9072" t="s">
        <v>466</v>
      </c>
      <c r="J9072" t="s">
        <v>28</v>
      </c>
      <c r="K9072" t="s">
        <v>46</v>
      </c>
      <c r="L9072" s="2">
        <f t="shared" si="1411"/>
        <v>10.453300000000002</v>
      </c>
      <c r="M9072" s="2">
        <f t="shared" si="1412"/>
        <v>11.152000000000003</v>
      </c>
      <c r="N9072" s="2">
        <f t="shared" si="1418"/>
        <v>0.69870000000000054</v>
      </c>
      <c r="O9072" s="2">
        <f t="shared" si="1413"/>
        <v>2.0961000000000016</v>
      </c>
      <c r="P9072" s="2">
        <f t="shared" si="1414"/>
        <v>33.45600000000001</v>
      </c>
      <c r="Q9072" s="2">
        <f t="shared" si="1415"/>
        <v>6.2652439024390274</v>
      </c>
      <c r="R9072">
        <v>3</v>
      </c>
      <c r="S9072">
        <v>0.2</v>
      </c>
      <c r="T9072" s="2">
        <v>11.352000000000002</v>
      </c>
      <c r="U9072" s="3">
        <v>2.6961000000000008</v>
      </c>
      <c r="V9072" s="4">
        <f t="shared" si="1419"/>
        <v>7.9166666666666679</v>
      </c>
      <c r="W9072" s="2">
        <f t="shared" si="1416"/>
        <v>34.056000000000004</v>
      </c>
    </row>
    <row r="9073" spans="1:23" x14ac:dyDescent="0.25">
      <c r="A9073">
        <f t="shared" si="1417"/>
        <v>2015</v>
      </c>
      <c r="B9073" s="1">
        <v>42167</v>
      </c>
      <c r="C9073" s="1">
        <v>42171</v>
      </c>
      <c r="D9073" s="1" t="str">
        <f t="shared" si="1410"/>
        <v>Jun</v>
      </c>
      <c r="E9073" t="s">
        <v>38</v>
      </c>
      <c r="F9073" t="s">
        <v>1463</v>
      </c>
      <c r="G9073" t="s">
        <v>64</v>
      </c>
      <c r="H9073" t="s">
        <v>65</v>
      </c>
      <c r="I9073" t="s">
        <v>899</v>
      </c>
      <c r="J9073" t="s">
        <v>36</v>
      </c>
      <c r="K9073" t="s">
        <v>43</v>
      </c>
      <c r="L9073" s="2">
        <f t="shared" si="1411"/>
        <v>21.121600000000001</v>
      </c>
      <c r="M9073" s="2">
        <f t="shared" si="1412"/>
        <v>24.56</v>
      </c>
      <c r="N9073" s="2">
        <f t="shared" si="1418"/>
        <v>3.4383999999999979</v>
      </c>
      <c r="O9073" s="2">
        <f t="shared" si="1413"/>
        <v>6.8767999999999958</v>
      </c>
      <c r="P9073" s="2">
        <f t="shared" si="1414"/>
        <v>49.12</v>
      </c>
      <c r="Q9073" s="2">
        <f t="shared" si="1415"/>
        <v>13.999999999999993</v>
      </c>
      <c r="R9073">
        <v>2</v>
      </c>
      <c r="S9073">
        <v>0</v>
      </c>
      <c r="T9073" s="2">
        <v>24.56</v>
      </c>
      <c r="U9073" s="3">
        <v>6.8767999999999994</v>
      </c>
      <c r="V9073" s="4">
        <f t="shared" si="1419"/>
        <v>13.999999999999998</v>
      </c>
      <c r="W9073" s="2">
        <f t="shared" si="1416"/>
        <v>49.12</v>
      </c>
    </row>
    <row r="9074" spans="1:23" x14ac:dyDescent="0.25">
      <c r="A9074">
        <f t="shared" si="1417"/>
        <v>2016</v>
      </c>
      <c r="B9074" s="1">
        <v>42617</v>
      </c>
      <c r="C9074" s="1">
        <v>42621</v>
      </c>
      <c r="D9074" s="1" t="str">
        <f t="shared" si="1410"/>
        <v>Sep</v>
      </c>
      <c r="E9074" t="s">
        <v>38</v>
      </c>
      <c r="F9074" t="s">
        <v>1526</v>
      </c>
      <c r="G9074" t="s">
        <v>25</v>
      </c>
      <c r="H9074" t="s">
        <v>65</v>
      </c>
      <c r="I9074" t="s">
        <v>2174</v>
      </c>
      <c r="J9074" t="s">
        <v>36</v>
      </c>
      <c r="K9074" t="s">
        <v>92</v>
      </c>
      <c r="L9074" s="2">
        <f t="shared" si="1411"/>
        <v>12.668399999999998</v>
      </c>
      <c r="M9074" s="2">
        <f t="shared" si="1412"/>
        <v>16.559999999999999</v>
      </c>
      <c r="N9074" s="2">
        <f t="shared" si="1418"/>
        <v>3.8916000000000004</v>
      </c>
      <c r="O9074" s="2">
        <f t="shared" si="1413"/>
        <v>7.7832000000000008</v>
      </c>
      <c r="P9074" s="2">
        <f t="shared" si="1414"/>
        <v>33.119999999999997</v>
      </c>
      <c r="Q9074" s="2">
        <f t="shared" si="1415"/>
        <v>23.500000000000004</v>
      </c>
      <c r="R9074">
        <v>2</v>
      </c>
      <c r="S9074">
        <v>0</v>
      </c>
      <c r="T9074" s="2">
        <v>16.559999999999999</v>
      </c>
      <c r="U9074" s="3">
        <v>7.783199999999999</v>
      </c>
      <c r="V9074" s="4">
        <f t="shared" si="1419"/>
        <v>23.5</v>
      </c>
      <c r="W9074" s="2">
        <f t="shared" si="1416"/>
        <v>33.119999999999997</v>
      </c>
    </row>
    <row r="9075" spans="1:23" x14ac:dyDescent="0.25">
      <c r="A9075">
        <f t="shared" si="1417"/>
        <v>2016</v>
      </c>
      <c r="B9075" s="1">
        <v>42617</v>
      </c>
      <c r="C9075" s="1">
        <v>42621</v>
      </c>
      <c r="D9075" s="1" t="str">
        <f t="shared" si="1410"/>
        <v>Sep</v>
      </c>
      <c r="E9075" t="s">
        <v>38</v>
      </c>
      <c r="F9075" t="s">
        <v>1526</v>
      </c>
      <c r="G9075" t="s">
        <v>25</v>
      </c>
      <c r="H9075" t="s">
        <v>65</v>
      </c>
      <c r="I9075" t="s">
        <v>354</v>
      </c>
      <c r="J9075" t="s">
        <v>50</v>
      </c>
      <c r="K9075" t="s">
        <v>86</v>
      </c>
      <c r="L9075" s="2">
        <f t="shared" si="1411"/>
        <v>266.51239999999996</v>
      </c>
      <c r="M9075" s="2">
        <f t="shared" si="1412"/>
        <v>279.95</v>
      </c>
      <c r="N9075" s="2">
        <f t="shared" si="1418"/>
        <v>13.437600000000032</v>
      </c>
      <c r="O9075" s="2">
        <f t="shared" si="1413"/>
        <v>67.188000000000159</v>
      </c>
      <c r="P9075" s="2">
        <f t="shared" si="1414"/>
        <v>1399.75</v>
      </c>
      <c r="Q9075" s="2">
        <f t="shared" si="1415"/>
        <v>4.8000000000000114</v>
      </c>
      <c r="R9075">
        <v>5</v>
      </c>
      <c r="S9075">
        <v>0</v>
      </c>
      <c r="T9075" s="2">
        <v>279.95</v>
      </c>
      <c r="U9075" s="3">
        <v>67.188000000000017</v>
      </c>
      <c r="V9075" s="4">
        <f t="shared" si="1419"/>
        <v>4.8000000000000016</v>
      </c>
      <c r="W9075" s="2">
        <f t="shared" si="1416"/>
        <v>1399.75</v>
      </c>
    </row>
    <row r="9076" spans="1:23" x14ac:dyDescent="0.25">
      <c r="A9076">
        <f t="shared" si="1417"/>
        <v>2014</v>
      </c>
      <c r="B9076" s="1">
        <v>41750</v>
      </c>
      <c r="C9076" s="1">
        <v>41755</v>
      </c>
      <c r="D9076" s="1" t="str">
        <f t="shared" si="1410"/>
        <v>Apr</v>
      </c>
      <c r="E9076" t="s">
        <v>38</v>
      </c>
      <c r="F9076" t="s">
        <v>1914</v>
      </c>
      <c r="G9076" t="s">
        <v>33</v>
      </c>
      <c r="H9076" t="s">
        <v>26</v>
      </c>
      <c r="I9076" t="s">
        <v>1436</v>
      </c>
      <c r="J9076" t="s">
        <v>36</v>
      </c>
      <c r="K9076" t="s">
        <v>43</v>
      </c>
      <c r="L9076" s="2">
        <f t="shared" si="1411"/>
        <v>828.83999999999992</v>
      </c>
      <c r="M9076" s="2">
        <f t="shared" si="1412"/>
        <v>828.83999999999992</v>
      </c>
      <c r="N9076" s="2">
        <f t="shared" si="1418"/>
        <v>0</v>
      </c>
      <c r="O9076" s="2">
        <f t="shared" si="1413"/>
        <v>0</v>
      </c>
      <c r="P9076" s="2">
        <f t="shared" si="1414"/>
        <v>4973.0399999999991</v>
      </c>
      <c r="Q9076" s="2">
        <f t="shared" si="1415"/>
        <v>0</v>
      </c>
      <c r="R9076">
        <v>6</v>
      </c>
      <c r="S9076">
        <v>0</v>
      </c>
      <c r="T9076" s="2">
        <v>828.83999999999992</v>
      </c>
      <c r="U9076" s="3">
        <v>0</v>
      </c>
      <c r="V9076" s="4">
        <f t="shared" si="1419"/>
        <v>0</v>
      </c>
      <c r="W9076" s="2">
        <f t="shared" si="1416"/>
        <v>4973.0399999999991</v>
      </c>
    </row>
    <row r="9077" spans="1:23" x14ac:dyDescent="0.25">
      <c r="A9077">
        <f t="shared" si="1417"/>
        <v>2015</v>
      </c>
      <c r="B9077" s="1">
        <v>42313</v>
      </c>
      <c r="C9077" s="1">
        <v>42316</v>
      </c>
      <c r="D9077" s="1" t="str">
        <f t="shared" si="1410"/>
        <v>Nov</v>
      </c>
      <c r="E9077" t="s">
        <v>98</v>
      </c>
      <c r="F9077" t="s">
        <v>1824</v>
      </c>
      <c r="G9077" t="s">
        <v>25</v>
      </c>
      <c r="H9077" t="s">
        <v>80</v>
      </c>
      <c r="I9077" t="s">
        <v>617</v>
      </c>
      <c r="J9077" t="s">
        <v>36</v>
      </c>
      <c r="K9077" t="s">
        <v>53</v>
      </c>
      <c r="L9077" s="2">
        <f t="shared" si="1411"/>
        <v>9.0625999999999998</v>
      </c>
      <c r="M9077" s="2">
        <f t="shared" si="1412"/>
        <v>6.5179999999999998</v>
      </c>
      <c r="N9077" s="2">
        <f t="shared" si="1418"/>
        <v>-2.5446</v>
      </c>
      <c r="O9077" s="2">
        <f t="shared" si="1413"/>
        <v>-7.6337999999999999</v>
      </c>
      <c r="P9077" s="2">
        <f t="shared" si="1414"/>
        <v>19.553999999999998</v>
      </c>
      <c r="Q9077" s="2">
        <f t="shared" si="1415"/>
        <v>-39.039582694077943</v>
      </c>
      <c r="R9077">
        <v>3</v>
      </c>
      <c r="S9077">
        <v>0.7</v>
      </c>
      <c r="T9077" s="2">
        <v>7.218</v>
      </c>
      <c r="U9077" s="3">
        <v>-5.5338000000000012</v>
      </c>
      <c r="V9077" s="4">
        <f t="shared" si="1419"/>
        <v>-25.555555555555561</v>
      </c>
      <c r="W9077" s="2">
        <f t="shared" si="1416"/>
        <v>21.654</v>
      </c>
    </row>
    <row r="9078" spans="1:23" x14ac:dyDescent="0.25">
      <c r="A9078">
        <f t="shared" si="1417"/>
        <v>2015</v>
      </c>
      <c r="B9078" s="1">
        <v>42313</v>
      </c>
      <c r="C9078" s="1">
        <v>42316</v>
      </c>
      <c r="D9078" s="1" t="str">
        <f t="shared" si="1410"/>
        <v>Nov</v>
      </c>
      <c r="E9078" t="s">
        <v>98</v>
      </c>
      <c r="F9078" t="s">
        <v>1824</v>
      </c>
      <c r="G9078" t="s">
        <v>25</v>
      </c>
      <c r="H9078" t="s">
        <v>80</v>
      </c>
      <c r="I9078" t="s">
        <v>2594</v>
      </c>
      <c r="J9078" t="s">
        <v>36</v>
      </c>
      <c r="K9078" t="s">
        <v>247</v>
      </c>
      <c r="L9078" s="2">
        <f t="shared" si="1411"/>
        <v>26.690000000000005</v>
      </c>
      <c r="M9078" s="2">
        <f t="shared" si="1412"/>
        <v>27.000000000000004</v>
      </c>
      <c r="N9078" s="2">
        <f t="shared" si="1418"/>
        <v>0.30999999999999872</v>
      </c>
      <c r="O9078" s="2">
        <f t="shared" si="1413"/>
        <v>1.2399999999999949</v>
      </c>
      <c r="P9078" s="2">
        <f t="shared" si="1414"/>
        <v>108.00000000000001</v>
      </c>
      <c r="Q9078" s="2">
        <f t="shared" si="1415"/>
        <v>1.1481481481481433</v>
      </c>
      <c r="R9078">
        <v>4</v>
      </c>
      <c r="S9078">
        <v>0.2</v>
      </c>
      <c r="T9078" s="2">
        <v>27.200000000000003</v>
      </c>
      <c r="U9078" s="3">
        <v>2.0399999999999991</v>
      </c>
      <c r="V9078" s="4">
        <f t="shared" si="1419"/>
        <v>1.8749999999999989</v>
      </c>
      <c r="W9078" s="2">
        <f t="shared" si="1416"/>
        <v>108.80000000000001</v>
      </c>
    </row>
    <row r="9079" spans="1:23" x14ac:dyDescent="0.25">
      <c r="A9079">
        <f t="shared" si="1417"/>
        <v>2014</v>
      </c>
      <c r="B9079" s="1">
        <v>41946</v>
      </c>
      <c r="C9079" s="1">
        <v>41950</v>
      </c>
      <c r="D9079" s="1" t="str">
        <f t="shared" si="1410"/>
        <v>Nov</v>
      </c>
      <c r="E9079" t="s">
        <v>38</v>
      </c>
      <c r="F9079" t="s">
        <v>265</v>
      </c>
      <c r="G9079" t="s">
        <v>33</v>
      </c>
      <c r="H9079" t="s">
        <v>65</v>
      </c>
      <c r="I9079" t="s">
        <v>1600</v>
      </c>
      <c r="J9079" t="s">
        <v>50</v>
      </c>
      <c r="K9079" t="s">
        <v>86</v>
      </c>
      <c r="L9079" s="2">
        <f t="shared" si="1411"/>
        <v>83.6721</v>
      </c>
      <c r="M9079" s="2">
        <f t="shared" si="1412"/>
        <v>89.97</v>
      </c>
      <c r="N9079" s="2">
        <f t="shared" si="1418"/>
        <v>6.2978999999999985</v>
      </c>
      <c r="O9079" s="2">
        <f t="shared" si="1413"/>
        <v>18.893699999999995</v>
      </c>
      <c r="P9079" s="2">
        <f t="shared" si="1414"/>
        <v>269.90999999999997</v>
      </c>
      <c r="Q9079" s="2">
        <f t="shared" si="1415"/>
        <v>6.9999999999999991</v>
      </c>
      <c r="R9079">
        <v>3</v>
      </c>
      <c r="S9079">
        <v>0</v>
      </c>
      <c r="T9079" s="2">
        <v>89.97</v>
      </c>
      <c r="U9079" s="3">
        <v>18.893699999999995</v>
      </c>
      <c r="V9079" s="4">
        <f t="shared" si="1419"/>
        <v>6.9999999999999991</v>
      </c>
      <c r="W9079" s="2">
        <f t="shared" si="1416"/>
        <v>269.90999999999997</v>
      </c>
    </row>
    <row r="9080" spans="1:23" x14ac:dyDescent="0.25">
      <c r="A9080">
        <f t="shared" si="1417"/>
        <v>2016</v>
      </c>
      <c r="B9080" s="1">
        <v>42416</v>
      </c>
      <c r="C9080" s="1">
        <v>42423</v>
      </c>
      <c r="D9080" s="1" t="str">
        <f t="shared" si="1410"/>
        <v>Feb</v>
      </c>
      <c r="E9080" t="s">
        <v>38</v>
      </c>
      <c r="F9080" t="s">
        <v>1752</v>
      </c>
      <c r="G9080" t="s">
        <v>25</v>
      </c>
      <c r="H9080" t="s">
        <v>26</v>
      </c>
      <c r="I9080" t="s">
        <v>235</v>
      </c>
      <c r="J9080" t="s">
        <v>28</v>
      </c>
      <c r="K9080" t="s">
        <v>46</v>
      </c>
      <c r="L9080" s="2">
        <f t="shared" si="1411"/>
        <v>309.33280000000002</v>
      </c>
      <c r="M9080" s="2">
        <f t="shared" si="1412"/>
        <v>318.08</v>
      </c>
      <c r="N9080" s="2">
        <f t="shared" si="1418"/>
        <v>8.7471999999999639</v>
      </c>
      <c r="O9080" s="2">
        <f t="shared" si="1413"/>
        <v>34.988799999999856</v>
      </c>
      <c r="P9080" s="2">
        <f t="shared" si="1414"/>
        <v>1272.32</v>
      </c>
      <c r="Q9080" s="2">
        <f t="shared" si="1415"/>
        <v>2.7499999999999889</v>
      </c>
      <c r="R9080">
        <v>4</v>
      </c>
      <c r="S9080">
        <v>0</v>
      </c>
      <c r="T9080" s="2">
        <v>318.08</v>
      </c>
      <c r="U9080" s="3">
        <v>34.988799999999969</v>
      </c>
      <c r="V9080" s="4">
        <f t="shared" si="1419"/>
        <v>2.7499999999999978</v>
      </c>
      <c r="W9080" s="2">
        <f t="shared" si="1416"/>
        <v>1272.32</v>
      </c>
    </row>
    <row r="9081" spans="1:23" x14ac:dyDescent="0.25">
      <c r="A9081">
        <f t="shared" si="1417"/>
        <v>2016</v>
      </c>
      <c r="B9081" s="1">
        <v>42416</v>
      </c>
      <c r="C9081" s="1">
        <v>42423</v>
      </c>
      <c r="D9081" s="1" t="str">
        <f t="shared" si="1410"/>
        <v>Feb</v>
      </c>
      <c r="E9081" t="s">
        <v>38</v>
      </c>
      <c r="F9081" t="s">
        <v>1752</v>
      </c>
      <c r="G9081" t="s">
        <v>25</v>
      </c>
      <c r="H9081" t="s">
        <v>26</v>
      </c>
      <c r="I9081" t="s">
        <v>530</v>
      </c>
      <c r="J9081" t="s">
        <v>36</v>
      </c>
      <c r="K9081" t="s">
        <v>53</v>
      </c>
      <c r="L9081" s="2">
        <f t="shared" si="1411"/>
        <v>3.19</v>
      </c>
      <c r="M9081" s="2">
        <f t="shared" si="1412"/>
        <v>5.8</v>
      </c>
      <c r="N9081" s="2">
        <f t="shared" si="1418"/>
        <v>2.61</v>
      </c>
      <c r="O9081" s="2">
        <f t="shared" si="1413"/>
        <v>2.61</v>
      </c>
      <c r="P9081" s="2">
        <f t="shared" si="1414"/>
        <v>5.8</v>
      </c>
      <c r="Q9081" s="2">
        <f t="shared" si="1415"/>
        <v>45</v>
      </c>
      <c r="R9081">
        <v>1</v>
      </c>
      <c r="S9081">
        <v>0</v>
      </c>
      <c r="T9081" s="2">
        <v>5.8</v>
      </c>
      <c r="U9081" s="3">
        <v>2.61</v>
      </c>
      <c r="V9081" s="4">
        <f t="shared" si="1419"/>
        <v>45</v>
      </c>
      <c r="W9081" s="2">
        <f t="shared" si="1416"/>
        <v>5.8</v>
      </c>
    </row>
    <row r="9082" spans="1:23" x14ac:dyDescent="0.25">
      <c r="A9082">
        <f t="shared" si="1417"/>
        <v>2017</v>
      </c>
      <c r="B9082" s="1">
        <v>42989</v>
      </c>
      <c r="C9082" s="1">
        <v>42991</v>
      </c>
      <c r="D9082" s="1" t="str">
        <f t="shared" si="1410"/>
        <v>Sep</v>
      </c>
      <c r="E9082" t="s">
        <v>23</v>
      </c>
      <c r="F9082" t="s">
        <v>610</v>
      </c>
      <c r="G9082" t="s">
        <v>33</v>
      </c>
      <c r="H9082" t="s">
        <v>34</v>
      </c>
      <c r="I9082" t="s">
        <v>1512</v>
      </c>
      <c r="J9082" t="s">
        <v>50</v>
      </c>
      <c r="K9082" t="s">
        <v>51</v>
      </c>
      <c r="L9082" s="2">
        <f t="shared" si="1411"/>
        <v>140.953</v>
      </c>
      <c r="M9082" s="2">
        <f t="shared" si="1412"/>
        <v>143.75200000000001</v>
      </c>
      <c r="N9082" s="2">
        <f t="shared" si="1418"/>
        <v>2.7990000000000066</v>
      </c>
      <c r="O9082" s="2">
        <f t="shared" si="1413"/>
        <v>16.79400000000004</v>
      </c>
      <c r="P9082" s="2">
        <f t="shared" si="1414"/>
        <v>862.51200000000006</v>
      </c>
      <c r="Q9082" s="2">
        <f t="shared" si="1415"/>
        <v>1.9471033446491224</v>
      </c>
      <c r="R9082">
        <v>6</v>
      </c>
      <c r="S9082">
        <v>0.2</v>
      </c>
      <c r="T9082" s="2">
        <v>143.952</v>
      </c>
      <c r="U9082" s="3">
        <v>17.993999999999978</v>
      </c>
      <c r="V9082" s="4">
        <f t="shared" si="1419"/>
        <v>2.0833333333333308</v>
      </c>
      <c r="W9082" s="2">
        <f t="shared" si="1416"/>
        <v>863.71199999999999</v>
      </c>
    </row>
    <row r="9083" spans="1:23" x14ac:dyDescent="0.25">
      <c r="A9083">
        <f t="shared" si="1417"/>
        <v>2017</v>
      </c>
      <c r="B9083" s="1">
        <v>42989</v>
      </c>
      <c r="C9083" s="1">
        <v>42991</v>
      </c>
      <c r="D9083" s="1" t="str">
        <f t="shared" si="1410"/>
        <v>Sep</v>
      </c>
      <c r="E9083" t="s">
        <v>23</v>
      </c>
      <c r="F9083" t="s">
        <v>610</v>
      </c>
      <c r="G9083" t="s">
        <v>33</v>
      </c>
      <c r="H9083" t="s">
        <v>34</v>
      </c>
      <c r="I9083" t="s">
        <v>1537</v>
      </c>
      <c r="J9083" t="s">
        <v>36</v>
      </c>
      <c r="K9083" t="s">
        <v>60</v>
      </c>
      <c r="L9083" s="2">
        <f t="shared" si="1411"/>
        <v>16.329599999999999</v>
      </c>
      <c r="M9083" s="2">
        <f t="shared" si="1412"/>
        <v>19.440000000000001</v>
      </c>
      <c r="N9083" s="2">
        <f t="shared" si="1418"/>
        <v>3.1104000000000021</v>
      </c>
      <c r="O9083" s="2">
        <f t="shared" si="1413"/>
        <v>9.3312000000000062</v>
      </c>
      <c r="P9083" s="2">
        <f t="shared" si="1414"/>
        <v>58.320000000000007</v>
      </c>
      <c r="Q9083" s="2">
        <f t="shared" si="1415"/>
        <v>16.000000000000007</v>
      </c>
      <c r="R9083">
        <v>3</v>
      </c>
      <c r="S9083">
        <v>0</v>
      </c>
      <c r="T9083" s="2">
        <v>19.440000000000001</v>
      </c>
      <c r="U9083" s="3">
        <v>9.3312000000000008</v>
      </c>
      <c r="V9083" s="4">
        <f t="shared" si="1419"/>
        <v>16</v>
      </c>
      <c r="W9083" s="2">
        <f t="shared" si="1416"/>
        <v>58.320000000000007</v>
      </c>
    </row>
    <row r="9084" spans="1:23" x14ac:dyDescent="0.25">
      <c r="A9084">
        <f t="shared" si="1417"/>
        <v>2017</v>
      </c>
      <c r="B9084" s="1">
        <v>43041</v>
      </c>
      <c r="C9084" s="1">
        <v>43045</v>
      </c>
      <c r="D9084" s="1" t="str">
        <f t="shared" si="1410"/>
        <v>Nov</v>
      </c>
      <c r="E9084" t="s">
        <v>38</v>
      </c>
      <c r="F9084" t="s">
        <v>2576</v>
      </c>
      <c r="G9084" t="s">
        <v>25</v>
      </c>
      <c r="H9084" t="s">
        <v>26</v>
      </c>
      <c r="I9084" t="s">
        <v>77</v>
      </c>
      <c r="J9084" t="s">
        <v>36</v>
      </c>
      <c r="K9084" t="s">
        <v>48</v>
      </c>
      <c r="L9084" s="2">
        <f t="shared" si="1411"/>
        <v>4.8371999999999993</v>
      </c>
      <c r="M9084" s="2">
        <f t="shared" si="1412"/>
        <v>5.56</v>
      </c>
      <c r="N9084" s="2">
        <f t="shared" si="1418"/>
        <v>0.72280000000000033</v>
      </c>
      <c r="O9084" s="2">
        <f t="shared" si="1413"/>
        <v>1.4456000000000007</v>
      </c>
      <c r="P9084" s="2">
        <f t="shared" si="1414"/>
        <v>11.12</v>
      </c>
      <c r="Q9084" s="2">
        <f t="shared" si="1415"/>
        <v>13.000000000000005</v>
      </c>
      <c r="R9084">
        <v>2</v>
      </c>
      <c r="S9084">
        <v>0</v>
      </c>
      <c r="T9084" s="2">
        <v>5.56</v>
      </c>
      <c r="U9084" s="3">
        <v>1.4455999999999998</v>
      </c>
      <c r="V9084" s="4">
        <f t="shared" si="1419"/>
        <v>12.999999999999998</v>
      </c>
      <c r="W9084" s="2">
        <f t="shared" si="1416"/>
        <v>11.12</v>
      </c>
    </row>
    <row r="9085" spans="1:23" x14ac:dyDescent="0.25">
      <c r="A9085">
        <f t="shared" si="1417"/>
        <v>2015</v>
      </c>
      <c r="B9085" s="1">
        <v>42041</v>
      </c>
      <c r="C9085" s="1">
        <v>42043</v>
      </c>
      <c r="D9085" s="1" t="str">
        <f t="shared" si="1410"/>
        <v>Feb</v>
      </c>
      <c r="E9085" t="s">
        <v>98</v>
      </c>
      <c r="F9085" t="s">
        <v>2049</v>
      </c>
      <c r="G9085" t="s">
        <v>33</v>
      </c>
      <c r="H9085" t="s">
        <v>26</v>
      </c>
      <c r="I9085" t="s">
        <v>1765</v>
      </c>
      <c r="J9085" t="s">
        <v>36</v>
      </c>
      <c r="K9085" t="s">
        <v>43</v>
      </c>
      <c r="L9085" s="2">
        <f t="shared" si="1411"/>
        <v>145.7518</v>
      </c>
      <c r="M9085" s="2">
        <f t="shared" si="1412"/>
        <v>146.72999999999999</v>
      </c>
      <c r="N9085" s="2">
        <f t="shared" si="1418"/>
        <v>0.97819999999998686</v>
      </c>
      <c r="O9085" s="2">
        <f t="shared" si="1413"/>
        <v>2.9345999999999606</v>
      </c>
      <c r="P9085" s="2">
        <f t="shared" si="1414"/>
        <v>440.18999999999994</v>
      </c>
      <c r="Q9085" s="2">
        <f t="shared" si="1415"/>
        <v>0.66666666666665775</v>
      </c>
      <c r="R9085">
        <v>3</v>
      </c>
      <c r="S9085">
        <v>0</v>
      </c>
      <c r="T9085" s="2">
        <v>146.72999999999999</v>
      </c>
      <c r="U9085" s="3">
        <v>2.9346000000000032</v>
      </c>
      <c r="V9085" s="4">
        <f t="shared" si="1419"/>
        <v>0.66666666666666752</v>
      </c>
      <c r="W9085" s="2">
        <f t="shared" si="1416"/>
        <v>440.18999999999994</v>
      </c>
    </row>
    <row r="9086" spans="1:23" x14ac:dyDescent="0.25">
      <c r="A9086">
        <f t="shared" si="1417"/>
        <v>2015</v>
      </c>
      <c r="B9086" s="1">
        <v>42041</v>
      </c>
      <c r="C9086" s="1">
        <v>42043</v>
      </c>
      <c r="D9086" s="1" t="str">
        <f t="shared" si="1410"/>
        <v>Feb</v>
      </c>
      <c r="E9086" t="s">
        <v>98</v>
      </c>
      <c r="F9086" t="s">
        <v>2049</v>
      </c>
      <c r="G9086" t="s">
        <v>33</v>
      </c>
      <c r="H9086" t="s">
        <v>26</v>
      </c>
      <c r="I9086" t="s">
        <v>276</v>
      </c>
      <c r="J9086" t="s">
        <v>36</v>
      </c>
      <c r="K9086" t="s">
        <v>60</v>
      </c>
      <c r="L9086" s="2">
        <f t="shared" si="1411"/>
        <v>27.209000000000003</v>
      </c>
      <c r="M9086" s="2">
        <f t="shared" si="1412"/>
        <v>29.900000000000002</v>
      </c>
      <c r="N9086" s="2">
        <f t="shared" si="1418"/>
        <v>2.6909999999999989</v>
      </c>
      <c r="O9086" s="2">
        <f t="shared" si="1413"/>
        <v>13.454999999999995</v>
      </c>
      <c r="P9086" s="2">
        <f t="shared" si="1414"/>
        <v>149.5</v>
      </c>
      <c r="Q9086" s="2">
        <f t="shared" si="1415"/>
        <v>8.9999999999999964</v>
      </c>
      <c r="R9086">
        <v>5</v>
      </c>
      <c r="S9086">
        <v>0</v>
      </c>
      <c r="T9086" s="2">
        <v>29.900000000000002</v>
      </c>
      <c r="U9086" s="3">
        <v>13.454999999999998</v>
      </c>
      <c r="V9086" s="4">
        <f t="shared" si="1419"/>
        <v>8.9999999999999982</v>
      </c>
      <c r="W9086" s="2">
        <f t="shared" si="1416"/>
        <v>149.5</v>
      </c>
    </row>
    <row r="9087" spans="1:23" x14ac:dyDescent="0.25">
      <c r="A9087">
        <f t="shared" si="1417"/>
        <v>2016</v>
      </c>
      <c r="B9087" s="1">
        <v>42623</v>
      </c>
      <c r="C9087" s="1">
        <v>42625</v>
      </c>
      <c r="D9087" s="1" t="str">
        <f t="shared" si="1410"/>
        <v>Sep</v>
      </c>
      <c r="E9087" t="s">
        <v>23</v>
      </c>
      <c r="F9087" t="s">
        <v>791</v>
      </c>
      <c r="G9087" t="s">
        <v>25</v>
      </c>
      <c r="H9087" t="s">
        <v>34</v>
      </c>
      <c r="I9087" t="s">
        <v>2368</v>
      </c>
      <c r="J9087" t="s">
        <v>36</v>
      </c>
      <c r="K9087" t="s">
        <v>53</v>
      </c>
      <c r="L9087" s="2">
        <f t="shared" si="1411"/>
        <v>231.80660000000006</v>
      </c>
      <c r="M9087" s="2">
        <f t="shared" si="1412"/>
        <v>276.58400000000006</v>
      </c>
      <c r="N9087" s="2">
        <f t="shared" si="1418"/>
        <v>44.7774</v>
      </c>
      <c r="O9087" s="2">
        <f t="shared" si="1413"/>
        <v>89.5548</v>
      </c>
      <c r="P9087" s="2">
        <f t="shared" si="1414"/>
        <v>553.16800000000012</v>
      </c>
      <c r="Q9087" s="2">
        <f t="shared" si="1415"/>
        <v>16.189439736210335</v>
      </c>
      <c r="R9087">
        <v>2</v>
      </c>
      <c r="S9087">
        <v>0.2</v>
      </c>
      <c r="T9087" s="2">
        <v>276.78400000000005</v>
      </c>
      <c r="U9087" s="3">
        <v>89.954799999999992</v>
      </c>
      <c r="V9087" s="4">
        <f t="shared" si="1419"/>
        <v>16.249999999999996</v>
      </c>
      <c r="W9087" s="2">
        <f t="shared" si="1416"/>
        <v>553.5680000000001</v>
      </c>
    </row>
    <row r="9088" spans="1:23" x14ac:dyDescent="0.25">
      <c r="A9088">
        <f t="shared" si="1417"/>
        <v>2016</v>
      </c>
      <c r="B9088" s="1">
        <v>42639</v>
      </c>
      <c r="C9088" s="1">
        <v>42643</v>
      </c>
      <c r="D9088" s="1" t="str">
        <f t="shared" si="1410"/>
        <v>Sep</v>
      </c>
      <c r="E9088" t="s">
        <v>38</v>
      </c>
      <c r="F9088" t="s">
        <v>2526</v>
      </c>
      <c r="G9088" t="s">
        <v>33</v>
      </c>
      <c r="H9088" t="s">
        <v>65</v>
      </c>
      <c r="I9088" t="s">
        <v>2608</v>
      </c>
      <c r="J9088" t="s">
        <v>36</v>
      </c>
      <c r="K9088" t="s">
        <v>55</v>
      </c>
      <c r="L9088" s="2">
        <f t="shared" si="1411"/>
        <v>218.62520000000001</v>
      </c>
      <c r="M9088" s="2">
        <f t="shared" si="1412"/>
        <v>92.231999999999985</v>
      </c>
      <c r="N9088" s="2">
        <f t="shared" si="1418"/>
        <v>-126.39320000000002</v>
      </c>
      <c r="O9088" s="2">
        <f t="shared" si="1413"/>
        <v>-252.78640000000004</v>
      </c>
      <c r="P9088" s="2">
        <f t="shared" si="1414"/>
        <v>184.46399999999997</v>
      </c>
      <c r="Q9088" s="2">
        <f t="shared" si="1415"/>
        <v>-137.03833810391194</v>
      </c>
      <c r="R9088">
        <v>2</v>
      </c>
      <c r="S9088">
        <v>0.8</v>
      </c>
      <c r="T9088" s="2">
        <v>93.031999999999982</v>
      </c>
      <c r="U9088" s="3">
        <v>-251.18640000000005</v>
      </c>
      <c r="V9088" s="4">
        <f t="shared" si="1419"/>
        <v>-135.00000000000006</v>
      </c>
      <c r="W9088" s="2">
        <f t="shared" si="1416"/>
        <v>186.06399999999996</v>
      </c>
    </row>
    <row r="9089" spans="1:23" x14ac:dyDescent="0.25">
      <c r="A9089">
        <f t="shared" si="1417"/>
        <v>2016</v>
      </c>
      <c r="B9089" s="1">
        <v>42639</v>
      </c>
      <c r="C9089" s="1">
        <v>42643</v>
      </c>
      <c r="D9089" s="1" t="str">
        <f t="shared" si="1410"/>
        <v>Sep</v>
      </c>
      <c r="E9089" t="s">
        <v>38</v>
      </c>
      <c r="F9089" t="s">
        <v>2526</v>
      </c>
      <c r="G9089" t="s">
        <v>33</v>
      </c>
      <c r="H9089" t="s">
        <v>65</v>
      </c>
      <c r="I9089" t="s">
        <v>153</v>
      </c>
      <c r="J9089" t="s">
        <v>28</v>
      </c>
      <c r="K9089" t="s">
        <v>31</v>
      </c>
      <c r="L9089" s="2">
        <f t="shared" si="1411"/>
        <v>482.2629</v>
      </c>
      <c r="M9089" s="2">
        <f t="shared" si="1412"/>
        <v>454.66499999999996</v>
      </c>
      <c r="N9089" s="2">
        <f t="shared" si="1418"/>
        <v>-27.597900000000038</v>
      </c>
      <c r="O9089" s="2">
        <f t="shared" si="1413"/>
        <v>-137.98950000000019</v>
      </c>
      <c r="P9089" s="2">
        <f t="shared" si="1414"/>
        <v>2273.3249999999998</v>
      </c>
      <c r="Q9089" s="2">
        <f t="shared" si="1415"/>
        <v>-6.0699416053577995</v>
      </c>
      <c r="R9089">
        <v>5</v>
      </c>
      <c r="S9089">
        <v>0.3</v>
      </c>
      <c r="T9089" s="2">
        <v>454.96499999999997</v>
      </c>
      <c r="U9089" s="3">
        <v>-136.48950000000002</v>
      </c>
      <c r="V9089" s="4">
        <f t="shared" si="1419"/>
        <v>-6.0000000000000009</v>
      </c>
      <c r="W9089" s="2">
        <f t="shared" si="1416"/>
        <v>2274.8249999999998</v>
      </c>
    </row>
    <row r="9090" spans="1:23" x14ac:dyDescent="0.25">
      <c r="A9090">
        <f t="shared" si="1417"/>
        <v>2015</v>
      </c>
      <c r="B9090" s="1">
        <v>42353</v>
      </c>
      <c r="C9090" s="1">
        <v>42358</v>
      </c>
      <c r="D9090" s="1" t="str">
        <f t="shared" ref="D9090:D9153" si="1420">TEXT((B9090),"MMM")</f>
        <v>Dec</v>
      </c>
      <c r="E9090" t="s">
        <v>38</v>
      </c>
      <c r="F9090" t="s">
        <v>2100</v>
      </c>
      <c r="G9090" t="s">
        <v>33</v>
      </c>
      <c r="H9090" t="s">
        <v>26</v>
      </c>
      <c r="I9090" t="s">
        <v>408</v>
      </c>
      <c r="J9090" t="s">
        <v>50</v>
      </c>
      <c r="K9090" t="s">
        <v>51</v>
      </c>
      <c r="L9090" s="2">
        <f t="shared" ref="L9090:L9153" si="1421">T9090 - (U9090 / R9090)</f>
        <v>238.9881</v>
      </c>
      <c r="M9090" s="2">
        <f t="shared" ref="M9090:M9153" si="1422">(T9090/1-S9090)</f>
        <v>245.96800000000002</v>
      </c>
      <c r="N9090" s="2">
        <f t="shared" si="1418"/>
        <v>6.9799000000000149</v>
      </c>
      <c r="O9090" s="2">
        <f t="shared" ref="O9090:O9153" si="1423">N9090*R9090</f>
        <v>20.939700000000045</v>
      </c>
      <c r="P9090" s="2">
        <f t="shared" ref="P9090:P9153" si="1424">(M9090*R9090)</f>
        <v>737.904</v>
      </c>
      <c r="Q9090" s="2">
        <f t="shared" ref="Q9090:Q9153" si="1425">(O9090/(M9090*R9090))*100</f>
        <v>2.8377268587783835</v>
      </c>
      <c r="R9090">
        <v>3</v>
      </c>
      <c r="S9090">
        <v>0.2</v>
      </c>
      <c r="T9090" s="2">
        <v>246.16800000000001</v>
      </c>
      <c r="U9090" s="3">
        <v>21.539699999999996</v>
      </c>
      <c r="V9090" s="4">
        <f t="shared" si="1419"/>
        <v>2.9166666666666661</v>
      </c>
      <c r="W9090" s="2">
        <f t="shared" ref="W9090:W9153" si="1426">R9090*T9090</f>
        <v>738.50400000000002</v>
      </c>
    </row>
    <row r="9091" spans="1:23" x14ac:dyDescent="0.25">
      <c r="A9091">
        <f t="shared" ref="A9091:A9154" si="1427">YEAR(B9091)</f>
        <v>2016</v>
      </c>
      <c r="B9091" s="1">
        <v>42630</v>
      </c>
      <c r="C9091" s="1">
        <v>42633</v>
      </c>
      <c r="D9091" s="1" t="str">
        <f t="shared" si="1420"/>
        <v>Sep</v>
      </c>
      <c r="E9091" t="s">
        <v>23</v>
      </c>
      <c r="F9091" t="s">
        <v>231</v>
      </c>
      <c r="G9091" t="s">
        <v>25</v>
      </c>
      <c r="H9091" t="s">
        <v>80</v>
      </c>
      <c r="I9091" t="s">
        <v>401</v>
      </c>
      <c r="J9091" t="s">
        <v>36</v>
      </c>
      <c r="K9091" t="s">
        <v>43</v>
      </c>
      <c r="L9091" s="2">
        <f t="shared" si="1421"/>
        <v>307.9545</v>
      </c>
      <c r="M9091" s="2">
        <f t="shared" si="1422"/>
        <v>295.2</v>
      </c>
      <c r="N9091" s="2">
        <f t="shared" ref="N9091:N9154" si="1428">(M9091-L9091)</f>
        <v>-12.754500000000007</v>
      </c>
      <c r="O9091" s="2">
        <f t="shared" si="1423"/>
        <v>-63.772500000000036</v>
      </c>
      <c r="P9091" s="2">
        <f t="shared" si="1424"/>
        <v>1476</v>
      </c>
      <c r="Q9091" s="2">
        <f t="shared" si="1425"/>
        <v>-4.3206300813008154</v>
      </c>
      <c r="R9091">
        <v>5</v>
      </c>
      <c r="S9091">
        <v>0.2</v>
      </c>
      <c r="T9091" s="2">
        <v>295.39999999999998</v>
      </c>
      <c r="U9091" s="3">
        <v>-62.772499999999965</v>
      </c>
      <c r="V9091" s="4">
        <f t="shared" ref="V9091:V9154" si="1429">(U9091/W9091)*100</f>
        <v>-4.2499999999999973</v>
      </c>
      <c r="W9091" s="2">
        <f t="shared" si="1426"/>
        <v>1477</v>
      </c>
    </row>
    <row r="9092" spans="1:23" x14ac:dyDescent="0.25">
      <c r="A9092">
        <f t="shared" si="1427"/>
        <v>2017</v>
      </c>
      <c r="B9092" s="1">
        <v>43021</v>
      </c>
      <c r="C9092" s="1">
        <v>43023</v>
      </c>
      <c r="D9092" s="1" t="str">
        <f t="shared" si="1420"/>
        <v>Oct</v>
      </c>
      <c r="E9092" t="s">
        <v>98</v>
      </c>
      <c r="F9092" t="s">
        <v>409</v>
      </c>
      <c r="G9092" t="s">
        <v>25</v>
      </c>
      <c r="H9092" t="s">
        <v>26</v>
      </c>
      <c r="I9092" t="s">
        <v>233</v>
      </c>
      <c r="J9092" t="s">
        <v>36</v>
      </c>
      <c r="K9092" t="s">
        <v>43</v>
      </c>
      <c r="L9092" s="2">
        <f t="shared" si="1421"/>
        <v>335.48900000000003</v>
      </c>
      <c r="M9092" s="2">
        <f t="shared" si="1422"/>
        <v>348.56</v>
      </c>
      <c r="N9092" s="2">
        <f t="shared" si="1428"/>
        <v>13.07099999999997</v>
      </c>
      <c r="O9092" s="2">
        <f t="shared" si="1423"/>
        <v>104.56799999999976</v>
      </c>
      <c r="P9092" s="2">
        <f t="shared" si="1424"/>
        <v>2788.48</v>
      </c>
      <c r="Q9092" s="2">
        <f t="shared" si="1425"/>
        <v>3.7499999999999916</v>
      </c>
      <c r="R9092">
        <v>8</v>
      </c>
      <c r="S9092">
        <v>0</v>
      </c>
      <c r="T9092" s="2">
        <v>348.56</v>
      </c>
      <c r="U9092" s="3">
        <v>104.56799999999998</v>
      </c>
      <c r="V9092" s="4">
        <f t="shared" si="1429"/>
        <v>3.7499999999999991</v>
      </c>
      <c r="W9092" s="2">
        <f t="shared" si="1426"/>
        <v>2788.48</v>
      </c>
    </row>
    <row r="9093" spans="1:23" x14ac:dyDescent="0.25">
      <c r="A9093">
        <f t="shared" si="1427"/>
        <v>2015</v>
      </c>
      <c r="B9093" s="1">
        <v>42183</v>
      </c>
      <c r="C9093" s="1">
        <v>42188</v>
      </c>
      <c r="D9093" s="1" t="str">
        <f t="shared" si="1420"/>
        <v>Jun</v>
      </c>
      <c r="E9093" t="s">
        <v>23</v>
      </c>
      <c r="F9093" t="s">
        <v>236</v>
      </c>
      <c r="G9093" t="s">
        <v>33</v>
      </c>
      <c r="H9093" t="s">
        <v>80</v>
      </c>
      <c r="I9093" t="s">
        <v>181</v>
      </c>
      <c r="J9093" t="s">
        <v>36</v>
      </c>
      <c r="K9093" t="s">
        <v>60</v>
      </c>
      <c r="L9093" s="2">
        <f t="shared" si="1421"/>
        <v>13.737600000000004</v>
      </c>
      <c r="M9093" s="2">
        <f t="shared" si="1422"/>
        <v>15.352000000000004</v>
      </c>
      <c r="N9093" s="2">
        <f t="shared" si="1428"/>
        <v>1.6143999999999998</v>
      </c>
      <c r="O9093" s="2">
        <f t="shared" si="1423"/>
        <v>4.8431999999999995</v>
      </c>
      <c r="P9093" s="2">
        <f t="shared" si="1424"/>
        <v>46.056000000000012</v>
      </c>
      <c r="Q9093" s="2">
        <f t="shared" si="1425"/>
        <v>10.515893694632618</v>
      </c>
      <c r="R9093">
        <v>3</v>
      </c>
      <c r="S9093">
        <v>0.2</v>
      </c>
      <c r="T9093" s="2">
        <v>15.552000000000003</v>
      </c>
      <c r="U9093" s="3">
        <v>5.4432</v>
      </c>
      <c r="V9093" s="4">
        <f t="shared" si="1429"/>
        <v>11.666666666666666</v>
      </c>
      <c r="W9093" s="2">
        <f t="shared" si="1426"/>
        <v>46.656000000000006</v>
      </c>
    </row>
    <row r="9094" spans="1:23" x14ac:dyDescent="0.25">
      <c r="A9094">
        <f t="shared" si="1427"/>
        <v>2015</v>
      </c>
      <c r="B9094" s="1">
        <v>42183</v>
      </c>
      <c r="C9094" s="1">
        <v>42188</v>
      </c>
      <c r="D9094" s="1" t="str">
        <f t="shared" si="1420"/>
        <v>Jun</v>
      </c>
      <c r="E9094" t="s">
        <v>23</v>
      </c>
      <c r="F9094" t="s">
        <v>236</v>
      </c>
      <c r="G9094" t="s">
        <v>33</v>
      </c>
      <c r="H9094" t="s">
        <v>80</v>
      </c>
      <c r="I9094" t="s">
        <v>1760</v>
      </c>
      <c r="J9094" t="s">
        <v>28</v>
      </c>
      <c r="K9094" t="s">
        <v>29</v>
      </c>
      <c r="L9094" s="2">
        <f t="shared" si="1421"/>
        <v>545.72219999999993</v>
      </c>
      <c r="M9094" s="2">
        <f t="shared" si="1422"/>
        <v>482.43999999999994</v>
      </c>
      <c r="N9094" s="2">
        <f t="shared" si="1428"/>
        <v>-63.282199999999989</v>
      </c>
      <c r="O9094" s="2">
        <f t="shared" si="1423"/>
        <v>-379.69319999999993</v>
      </c>
      <c r="P9094" s="2">
        <f t="shared" si="1424"/>
        <v>2894.6399999999994</v>
      </c>
      <c r="Q9094" s="2">
        <f t="shared" si="1425"/>
        <v>-13.11711300887157</v>
      </c>
      <c r="R9094">
        <v>6</v>
      </c>
      <c r="S9094">
        <v>0.5</v>
      </c>
      <c r="T9094" s="2">
        <v>482.93999999999994</v>
      </c>
      <c r="U9094" s="3">
        <v>-376.69319999999999</v>
      </c>
      <c r="V9094" s="4">
        <f t="shared" si="1429"/>
        <v>-13.000000000000004</v>
      </c>
      <c r="W9094" s="2">
        <f t="shared" si="1426"/>
        <v>2897.6399999999994</v>
      </c>
    </row>
    <row r="9095" spans="1:23" x14ac:dyDescent="0.25">
      <c r="A9095">
        <f t="shared" si="1427"/>
        <v>2015</v>
      </c>
      <c r="B9095" s="1">
        <v>42156</v>
      </c>
      <c r="C9095" s="1">
        <v>42160</v>
      </c>
      <c r="D9095" s="1" t="str">
        <f t="shared" si="1420"/>
        <v>Jun</v>
      </c>
      <c r="E9095" t="s">
        <v>38</v>
      </c>
      <c r="F9095" t="s">
        <v>760</v>
      </c>
      <c r="G9095" t="s">
        <v>25</v>
      </c>
      <c r="H9095" t="s">
        <v>65</v>
      </c>
      <c r="I9095" t="s">
        <v>2246</v>
      </c>
      <c r="J9095" t="s">
        <v>50</v>
      </c>
      <c r="K9095" t="s">
        <v>51</v>
      </c>
      <c r="L9095" s="2">
        <f t="shared" si="1421"/>
        <v>257.9828</v>
      </c>
      <c r="M9095" s="2">
        <f t="shared" si="1422"/>
        <v>299.98</v>
      </c>
      <c r="N9095" s="2">
        <f t="shared" si="1428"/>
        <v>41.997200000000021</v>
      </c>
      <c r="O9095" s="2">
        <f t="shared" si="1423"/>
        <v>83.994400000000041</v>
      </c>
      <c r="P9095" s="2">
        <f t="shared" si="1424"/>
        <v>599.96</v>
      </c>
      <c r="Q9095" s="2">
        <f t="shared" si="1425"/>
        <v>14.000000000000007</v>
      </c>
      <c r="R9095">
        <v>2</v>
      </c>
      <c r="S9095">
        <v>0</v>
      </c>
      <c r="T9095" s="2">
        <v>299.98</v>
      </c>
      <c r="U9095" s="3">
        <v>83.994400000000013</v>
      </c>
      <c r="V9095" s="4">
        <f t="shared" si="1429"/>
        <v>14.000000000000002</v>
      </c>
      <c r="W9095" s="2">
        <f t="shared" si="1426"/>
        <v>599.96</v>
      </c>
    </row>
    <row r="9096" spans="1:23" x14ac:dyDescent="0.25">
      <c r="A9096">
        <f t="shared" si="1427"/>
        <v>2015</v>
      </c>
      <c r="B9096" s="1">
        <v>42156</v>
      </c>
      <c r="C9096" s="1">
        <v>42160</v>
      </c>
      <c r="D9096" s="1" t="str">
        <f t="shared" si="1420"/>
        <v>Jun</v>
      </c>
      <c r="E9096" t="s">
        <v>38</v>
      </c>
      <c r="F9096" t="s">
        <v>760</v>
      </c>
      <c r="G9096" t="s">
        <v>25</v>
      </c>
      <c r="H9096" t="s">
        <v>65</v>
      </c>
      <c r="I9096" t="s">
        <v>1645</v>
      </c>
      <c r="J9096" t="s">
        <v>36</v>
      </c>
      <c r="K9096" t="s">
        <v>53</v>
      </c>
      <c r="L9096" s="2">
        <f t="shared" si="1421"/>
        <v>373.404</v>
      </c>
      <c r="M9096" s="2">
        <f t="shared" si="1422"/>
        <v>403.68</v>
      </c>
      <c r="N9096" s="2">
        <f t="shared" si="1428"/>
        <v>30.27600000000001</v>
      </c>
      <c r="O9096" s="2">
        <f t="shared" si="1423"/>
        <v>181.65600000000006</v>
      </c>
      <c r="P9096" s="2">
        <f t="shared" si="1424"/>
        <v>2422.08</v>
      </c>
      <c r="Q9096" s="2">
        <f t="shared" si="1425"/>
        <v>7.5000000000000027</v>
      </c>
      <c r="R9096">
        <v>6</v>
      </c>
      <c r="S9096">
        <v>0</v>
      </c>
      <c r="T9096" s="2">
        <v>403.68</v>
      </c>
      <c r="U9096" s="3">
        <v>181.65599999999998</v>
      </c>
      <c r="V9096" s="4">
        <f t="shared" si="1429"/>
        <v>7.5</v>
      </c>
      <c r="W9096" s="2">
        <f t="shared" si="1426"/>
        <v>2422.08</v>
      </c>
    </row>
    <row r="9097" spans="1:23" x14ac:dyDescent="0.25">
      <c r="A9097">
        <f t="shared" si="1427"/>
        <v>2015</v>
      </c>
      <c r="B9097" s="1">
        <v>42156</v>
      </c>
      <c r="C9097" s="1">
        <v>42160</v>
      </c>
      <c r="D9097" s="1" t="str">
        <f t="shared" si="1420"/>
        <v>Jun</v>
      </c>
      <c r="E9097" t="s">
        <v>38</v>
      </c>
      <c r="F9097" t="s">
        <v>760</v>
      </c>
      <c r="G9097" t="s">
        <v>25</v>
      </c>
      <c r="H9097" t="s">
        <v>65</v>
      </c>
      <c r="I9097" t="s">
        <v>1554</v>
      </c>
      <c r="J9097" t="s">
        <v>50</v>
      </c>
      <c r="K9097" t="s">
        <v>51</v>
      </c>
      <c r="L9097" s="2">
        <f t="shared" si="1421"/>
        <v>36.033999999999999</v>
      </c>
      <c r="M9097" s="2">
        <f t="shared" si="1422"/>
        <v>41.9</v>
      </c>
      <c r="N9097" s="2">
        <f t="shared" si="1428"/>
        <v>5.8659999999999997</v>
      </c>
      <c r="O9097" s="2">
        <f t="shared" si="1423"/>
        <v>11.731999999999999</v>
      </c>
      <c r="P9097" s="2">
        <f t="shared" si="1424"/>
        <v>83.8</v>
      </c>
      <c r="Q9097" s="2">
        <f t="shared" si="1425"/>
        <v>13.999999999999998</v>
      </c>
      <c r="R9097">
        <v>2</v>
      </c>
      <c r="S9097">
        <v>0</v>
      </c>
      <c r="T9097" s="2">
        <v>41.9</v>
      </c>
      <c r="U9097" s="3">
        <v>11.731999999999999</v>
      </c>
      <c r="V9097" s="4">
        <f t="shared" si="1429"/>
        <v>13.999999999999998</v>
      </c>
      <c r="W9097" s="2">
        <f t="shared" si="1426"/>
        <v>83.8</v>
      </c>
    </row>
    <row r="9098" spans="1:23" x14ac:dyDescent="0.25">
      <c r="A9098">
        <f t="shared" si="1427"/>
        <v>2015</v>
      </c>
      <c r="B9098" s="1">
        <v>42156</v>
      </c>
      <c r="C9098" s="1">
        <v>42160</v>
      </c>
      <c r="D9098" s="1" t="str">
        <f t="shared" si="1420"/>
        <v>Jun</v>
      </c>
      <c r="E9098" t="s">
        <v>38</v>
      </c>
      <c r="F9098" t="s">
        <v>760</v>
      </c>
      <c r="G9098" t="s">
        <v>25</v>
      </c>
      <c r="H9098" t="s">
        <v>65</v>
      </c>
      <c r="I9098" t="s">
        <v>2535</v>
      </c>
      <c r="J9098" t="s">
        <v>36</v>
      </c>
      <c r="K9098" t="s">
        <v>37</v>
      </c>
      <c r="L9098" s="2">
        <f t="shared" si="1421"/>
        <v>27.010200000000001</v>
      </c>
      <c r="M9098" s="2">
        <f t="shared" si="1422"/>
        <v>28.91</v>
      </c>
      <c r="N9098" s="2">
        <f t="shared" si="1428"/>
        <v>1.899799999999999</v>
      </c>
      <c r="O9098" s="2">
        <f t="shared" si="1423"/>
        <v>13.298599999999993</v>
      </c>
      <c r="P9098" s="2">
        <f t="shared" si="1424"/>
        <v>202.37</v>
      </c>
      <c r="Q9098" s="2">
        <f t="shared" si="1425"/>
        <v>6.5714285714285685</v>
      </c>
      <c r="R9098">
        <v>7</v>
      </c>
      <c r="S9098">
        <v>0</v>
      </c>
      <c r="T9098" s="2">
        <v>28.91</v>
      </c>
      <c r="U9098" s="3">
        <v>13.2986</v>
      </c>
      <c r="V9098" s="4">
        <f t="shared" si="1429"/>
        <v>6.5714285714285712</v>
      </c>
      <c r="W9098" s="2">
        <f t="shared" si="1426"/>
        <v>202.37</v>
      </c>
    </row>
    <row r="9099" spans="1:23" x14ac:dyDescent="0.25">
      <c r="A9099">
        <f t="shared" si="1427"/>
        <v>2014</v>
      </c>
      <c r="B9099" s="1">
        <v>41741</v>
      </c>
      <c r="C9099" s="1">
        <v>41746</v>
      </c>
      <c r="D9099" s="1" t="str">
        <f t="shared" si="1420"/>
        <v>Apr</v>
      </c>
      <c r="E9099" t="s">
        <v>38</v>
      </c>
      <c r="F9099" t="s">
        <v>2104</v>
      </c>
      <c r="G9099" t="s">
        <v>25</v>
      </c>
      <c r="H9099" t="s">
        <v>65</v>
      </c>
      <c r="I9099" t="s">
        <v>1130</v>
      </c>
      <c r="J9099" t="s">
        <v>36</v>
      </c>
      <c r="K9099" t="s">
        <v>60</v>
      </c>
      <c r="L9099" s="2">
        <f t="shared" si="1421"/>
        <v>29.289600000000007</v>
      </c>
      <c r="M9099" s="2">
        <f t="shared" si="1422"/>
        <v>32.400000000000006</v>
      </c>
      <c r="N9099" s="2">
        <f t="shared" si="1428"/>
        <v>3.1103999999999985</v>
      </c>
      <c r="O9099" s="2">
        <f t="shared" si="1423"/>
        <v>15.551999999999992</v>
      </c>
      <c r="P9099" s="2">
        <f t="shared" si="1424"/>
        <v>162.00000000000003</v>
      </c>
      <c r="Q9099" s="2">
        <f t="shared" si="1425"/>
        <v>9.5999999999999925</v>
      </c>
      <c r="R9099">
        <v>5</v>
      </c>
      <c r="S9099">
        <v>0</v>
      </c>
      <c r="T9099" s="2">
        <v>32.400000000000006</v>
      </c>
      <c r="U9099" s="3">
        <v>15.552000000000001</v>
      </c>
      <c r="V9099" s="4">
        <f t="shared" si="1429"/>
        <v>9.6</v>
      </c>
      <c r="W9099" s="2">
        <f t="shared" si="1426"/>
        <v>162.00000000000003</v>
      </c>
    </row>
    <row r="9100" spans="1:23" x14ac:dyDescent="0.25">
      <c r="A9100">
        <f t="shared" si="1427"/>
        <v>2017</v>
      </c>
      <c r="B9100" s="1">
        <v>43020</v>
      </c>
      <c r="C9100" s="1">
        <v>43024</v>
      </c>
      <c r="D9100" s="1" t="str">
        <f t="shared" si="1420"/>
        <v>Oct</v>
      </c>
      <c r="E9100" t="s">
        <v>38</v>
      </c>
      <c r="F9100" t="s">
        <v>1232</v>
      </c>
      <c r="G9100" t="s">
        <v>64</v>
      </c>
      <c r="H9100" t="s">
        <v>65</v>
      </c>
      <c r="I9100" t="s">
        <v>1030</v>
      </c>
      <c r="J9100" t="s">
        <v>50</v>
      </c>
      <c r="K9100" t="s">
        <v>51</v>
      </c>
      <c r="L9100" s="2">
        <f t="shared" si="1421"/>
        <v>365.58459999999997</v>
      </c>
      <c r="M9100" s="2">
        <f t="shared" si="1422"/>
        <v>369.34399999999999</v>
      </c>
      <c r="N9100" s="2">
        <f t="shared" si="1428"/>
        <v>3.7594000000000278</v>
      </c>
      <c r="O9100" s="2">
        <f t="shared" si="1423"/>
        <v>26.315800000000195</v>
      </c>
      <c r="P9100" s="2">
        <f t="shared" si="1424"/>
        <v>2585.4079999999999</v>
      </c>
      <c r="Q9100" s="2">
        <f t="shared" si="1425"/>
        <v>1.0178586900017403</v>
      </c>
      <c r="R9100">
        <v>7</v>
      </c>
      <c r="S9100">
        <v>0.2</v>
      </c>
      <c r="T9100" s="2">
        <v>369.54399999999998</v>
      </c>
      <c r="U9100" s="3">
        <v>27.71580000000003</v>
      </c>
      <c r="V9100" s="4">
        <f t="shared" si="1429"/>
        <v>1.0714285714285727</v>
      </c>
      <c r="W9100" s="2">
        <f t="shared" si="1426"/>
        <v>2586.808</v>
      </c>
    </row>
    <row r="9101" spans="1:23" x14ac:dyDescent="0.25">
      <c r="A9101">
        <f t="shared" si="1427"/>
        <v>2017</v>
      </c>
      <c r="B9101" s="1">
        <v>43020</v>
      </c>
      <c r="C9101" s="1">
        <v>43024</v>
      </c>
      <c r="D9101" s="1" t="str">
        <f t="shared" si="1420"/>
        <v>Oct</v>
      </c>
      <c r="E9101" t="s">
        <v>38</v>
      </c>
      <c r="F9101" t="s">
        <v>1232</v>
      </c>
      <c r="G9101" t="s">
        <v>64</v>
      </c>
      <c r="H9101" t="s">
        <v>65</v>
      </c>
      <c r="I9101" t="s">
        <v>856</v>
      </c>
      <c r="J9101" t="s">
        <v>36</v>
      </c>
      <c r="K9101" t="s">
        <v>60</v>
      </c>
      <c r="L9101" s="2">
        <f t="shared" si="1421"/>
        <v>8.4888000000000012</v>
      </c>
      <c r="M9101" s="2">
        <f t="shared" si="1422"/>
        <v>10.168000000000003</v>
      </c>
      <c r="N9101" s="2">
        <f t="shared" si="1428"/>
        <v>1.6792000000000016</v>
      </c>
      <c r="O9101" s="2">
        <f t="shared" si="1423"/>
        <v>3.3584000000000032</v>
      </c>
      <c r="P9101" s="2">
        <f t="shared" si="1424"/>
        <v>20.336000000000006</v>
      </c>
      <c r="Q9101" s="2">
        <f t="shared" si="1425"/>
        <v>16.514555468135335</v>
      </c>
      <c r="R9101">
        <v>2</v>
      </c>
      <c r="S9101">
        <v>0.2</v>
      </c>
      <c r="T9101" s="2">
        <v>10.368000000000002</v>
      </c>
      <c r="U9101" s="3">
        <v>3.7584</v>
      </c>
      <c r="V9101" s="4">
        <f t="shared" si="1429"/>
        <v>18.124999999999996</v>
      </c>
      <c r="W9101" s="2">
        <f t="shared" si="1426"/>
        <v>20.736000000000004</v>
      </c>
    </row>
    <row r="9102" spans="1:23" x14ac:dyDescent="0.25">
      <c r="A9102">
        <f t="shared" si="1427"/>
        <v>2017</v>
      </c>
      <c r="B9102" s="1">
        <v>43020</v>
      </c>
      <c r="C9102" s="1">
        <v>43024</v>
      </c>
      <c r="D9102" s="1" t="str">
        <f t="shared" si="1420"/>
        <v>Oct</v>
      </c>
      <c r="E9102" t="s">
        <v>38</v>
      </c>
      <c r="F9102" t="s">
        <v>1232</v>
      </c>
      <c r="G9102" t="s">
        <v>64</v>
      </c>
      <c r="H9102" t="s">
        <v>65</v>
      </c>
      <c r="I9102" t="s">
        <v>1180</v>
      </c>
      <c r="J9102" t="s">
        <v>50</v>
      </c>
      <c r="K9102" t="s">
        <v>86</v>
      </c>
      <c r="L9102" s="2">
        <f t="shared" si="1421"/>
        <v>748.98649999999986</v>
      </c>
      <c r="M9102" s="2">
        <f t="shared" si="1422"/>
        <v>791.67999999999984</v>
      </c>
      <c r="N9102" s="2">
        <f t="shared" si="1428"/>
        <v>42.693499999999972</v>
      </c>
      <c r="O9102" s="2">
        <f t="shared" si="1423"/>
        <v>128.08049999999992</v>
      </c>
      <c r="P9102" s="2">
        <f t="shared" si="1424"/>
        <v>2375.0399999999995</v>
      </c>
      <c r="Q9102" s="2">
        <f t="shared" si="1425"/>
        <v>5.3927723322554542</v>
      </c>
      <c r="R9102">
        <v>3</v>
      </c>
      <c r="S9102">
        <v>0.2</v>
      </c>
      <c r="T9102" s="2">
        <v>791.87999999999988</v>
      </c>
      <c r="U9102" s="3">
        <v>128.68049999999994</v>
      </c>
      <c r="V9102" s="4">
        <f t="shared" si="1429"/>
        <v>5.4166666666666652</v>
      </c>
      <c r="W9102" s="2">
        <f t="shared" si="1426"/>
        <v>2375.6399999999994</v>
      </c>
    </row>
    <row r="9103" spans="1:23" x14ac:dyDescent="0.25">
      <c r="A9103">
        <f t="shared" si="1427"/>
        <v>2015</v>
      </c>
      <c r="B9103" s="1">
        <v>42315</v>
      </c>
      <c r="C9103" s="1">
        <v>42320</v>
      </c>
      <c r="D9103" s="1" t="str">
        <f t="shared" si="1420"/>
        <v>Nov</v>
      </c>
      <c r="E9103" t="s">
        <v>38</v>
      </c>
      <c r="F9103" t="s">
        <v>1488</v>
      </c>
      <c r="G9103" t="s">
        <v>25</v>
      </c>
      <c r="H9103" t="s">
        <v>65</v>
      </c>
      <c r="I9103" t="s">
        <v>95</v>
      </c>
      <c r="J9103" t="s">
        <v>36</v>
      </c>
      <c r="K9103" t="s">
        <v>48</v>
      </c>
      <c r="L9103" s="2">
        <f t="shared" si="1421"/>
        <v>21.867000000000001</v>
      </c>
      <c r="M9103" s="2">
        <f t="shared" si="1422"/>
        <v>23.44</v>
      </c>
      <c r="N9103" s="2">
        <f t="shared" si="1428"/>
        <v>1.5730000000000004</v>
      </c>
      <c r="O9103" s="2">
        <f t="shared" si="1423"/>
        <v>4.7190000000000012</v>
      </c>
      <c r="P9103" s="2">
        <f t="shared" si="1424"/>
        <v>70.320000000000007</v>
      </c>
      <c r="Q9103" s="2">
        <f t="shared" si="1425"/>
        <v>6.7107508532423212</v>
      </c>
      <c r="R9103">
        <v>3</v>
      </c>
      <c r="S9103">
        <v>0.2</v>
      </c>
      <c r="T9103" s="2">
        <v>23.64</v>
      </c>
      <c r="U9103" s="3">
        <v>5.3190000000000008</v>
      </c>
      <c r="V9103" s="4">
        <f t="shared" si="1429"/>
        <v>7.5000000000000009</v>
      </c>
      <c r="W9103" s="2">
        <f t="shared" si="1426"/>
        <v>70.92</v>
      </c>
    </row>
    <row r="9104" spans="1:23" x14ac:dyDescent="0.25">
      <c r="A9104">
        <f t="shared" si="1427"/>
        <v>2015</v>
      </c>
      <c r="B9104" s="1">
        <v>42315</v>
      </c>
      <c r="C9104" s="1">
        <v>42320</v>
      </c>
      <c r="D9104" s="1" t="str">
        <f t="shared" si="1420"/>
        <v>Nov</v>
      </c>
      <c r="E9104" t="s">
        <v>38</v>
      </c>
      <c r="F9104" t="s">
        <v>1488</v>
      </c>
      <c r="G9104" t="s">
        <v>25</v>
      </c>
      <c r="H9104" t="s">
        <v>65</v>
      </c>
      <c r="I9104" t="s">
        <v>117</v>
      </c>
      <c r="J9104" t="s">
        <v>36</v>
      </c>
      <c r="K9104" t="s">
        <v>43</v>
      </c>
      <c r="L9104" s="2">
        <f t="shared" si="1421"/>
        <v>93.262400000000014</v>
      </c>
      <c r="M9104" s="2">
        <f t="shared" si="1422"/>
        <v>84.584000000000003</v>
      </c>
      <c r="N9104" s="2">
        <f t="shared" si="1428"/>
        <v>-8.6784000000000106</v>
      </c>
      <c r="O9104" s="2">
        <f t="shared" si="1423"/>
        <v>-17.356800000000021</v>
      </c>
      <c r="P9104" s="2">
        <f t="shared" si="1424"/>
        <v>169.16800000000001</v>
      </c>
      <c r="Q9104" s="2">
        <f t="shared" si="1425"/>
        <v>-10.260096472146046</v>
      </c>
      <c r="R9104">
        <v>2</v>
      </c>
      <c r="S9104">
        <v>0.2</v>
      </c>
      <c r="T9104" s="2">
        <v>84.784000000000006</v>
      </c>
      <c r="U9104" s="3">
        <v>-16.956800000000005</v>
      </c>
      <c r="V9104" s="4">
        <f t="shared" si="1429"/>
        <v>-10.000000000000002</v>
      </c>
      <c r="W9104" s="2">
        <f t="shared" si="1426"/>
        <v>169.56800000000001</v>
      </c>
    </row>
    <row r="9105" spans="1:23" x14ac:dyDescent="0.25">
      <c r="A9105">
        <f t="shared" si="1427"/>
        <v>2015</v>
      </c>
      <c r="B9105" s="1">
        <v>42315</v>
      </c>
      <c r="C9105" s="1">
        <v>42320</v>
      </c>
      <c r="D9105" s="1" t="str">
        <f t="shared" si="1420"/>
        <v>Nov</v>
      </c>
      <c r="E9105" t="s">
        <v>38</v>
      </c>
      <c r="F9105" t="s">
        <v>1488</v>
      </c>
      <c r="G9105" t="s">
        <v>25</v>
      </c>
      <c r="H9105" t="s">
        <v>65</v>
      </c>
      <c r="I9105" t="s">
        <v>2281</v>
      </c>
      <c r="J9105" t="s">
        <v>28</v>
      </c>
      <c r="K9105" t="s">
        <v>46</v>
      </c>
      <c r="L9105" s="2">
        <f t="shared" si="1421"/>
        <v>81.849599999999995</v>
      </c>
      <c r="M9105" s="2">
        <f t="shared" si="1422"/>
        <v>64.36</v>
      </c>
      <c r="N9105" s="2">
        <f t="shared" si="1428"/>
        <v>-17.489599999999996</v>
      </c>
      <c r="O9105" s="2">
        <f t="shared" si="1423"/>
        <v>-87.447999999999979</v>
      </c>
      <c r="P9105" s="2">
        <f t="shared" si="1424"/>
        <v>321.8</v>
      </c>
      <c r="Q9105" s="2">
        <f t="shared" si="1425"/>
        <v>-27.174642635177122</v>
      </c>
      <c r="R9105">
        <v>5</v>
      </c>
      <c r="S9105">
        <v>0.6</v>
      </c>
      <c r="T9105" s="2">
        <v>64.959999999999994</v>
      </c>
      <c r="U9105" s="3">
        <v>-84.447999999999993</v>
      </c>
      <c r="V9105" s="4">
        <f t="shared" si="1429"/>
        <v>-26</v>
      </c>
      <c r="W9105" s="2">
        <f t="shared" si="1426"/>
        <v>324.79999999999995</v>
      </c>
    </row>
    <row r="9106" spans="1:23" x14ac:dyDescent="0.25">
      <c r="A9106">
        <f t="shared" si="1427"/>
        <v>2015</v>
      </c>
      <c r="B9106" s="1">
        <v>42315</v>
      </c>
      <c r="C9106" s="1">
        <v>42320</v>
      </c>
      <c r="D9106" s="1" t="str">
        <f t="shared" si="1420"/>
        <v>Nov</v>
      </c>
      <c r="E9106" t="s">
        <v>38</v>
      </c>
      <c r="F9106" t="s">
        <v>1488</v>
      </c>
      <c r="G9106" t="s">
        <v>25</v>
      </c>
      <c r="H9106" t="s">
        <v>65</v>
      </c>
      <c r="I9106" t="s">
        <v>89</v>
      </c>
      <c r="J9106" t="s">
        <v>36</v>
      </c>
      <c r="K9106" t="s">
        <v>53</v>
      </c>
      <c r="L9106" s="2">
        <f t="shared" si="1421"/>
        <v>37.189599999999999</v>
      </c>
      <c r="M9106" s="2">
        <f t="shared" si="1422"/>
        <v>31.259999999999994</v>
      </c>
      <c r="N9106" s="2">
        <f t="shared" si="1428"/>
        <v>-5.9296000000000042</v>
      </c>
      <c r="O9106" s="2">
        <f t="shared" si="1423"/>
        <v>-59.296000000000042</v>
      </c>
      <c r="P9106" s="2">
        <f t="shared" si="1424"/>
        <v>312.59999999999997</v>
      </c>
      <c r="Q9106" s="2">
        <f t="shared" si="1425"/>
        <v>-18.968650031989778</v>
      </c>
      <c r="R9106">
        <v>10</v>
      </c>
      <c r="S9106">
        <v>0.8</v>
      </c>
      <c r="T9106" s="2">
        <v>32.059999999999995</v>
      </c>
      <c r="U9106" s="3">
        <v>-51.296000000000006</v>
      </c>
      <c r="V9106" s="4">
        <f t="shared" si="1429"/>
        <v>-16.000000000000004</v>
      </c>
      <c r="W9106" s="2">
        <f t="shared" si="1426"/>
        <v>320.59999999999997</v>
      </c>
    </row>
    <row r="9107" spans="1:23" x14ac:dyDescent="0.25">
      <c r="A9107">
        <f t="shared" si="1427"/>
        <v>2015</v>
      </c>
      <c r="B9107" s="1">
        <v>42315</v>
      </c>
      <c r="C9107" s="1">
        <v>42320</v>
      </c>
      <c r="D9107" s="1" t="str">
        <f t="shared" si="1420"/>
        <v>Nov</v>
      </c>
      <c r="E9107" t="s">
        <v>38</v>
      </c>
      <c r="F9107" t="s">
        <v>1488</v>
      </c>
      <c r="G9107" t="s">
        <v>25</v>
      </c>
      <c r="H9107" t="s">
        <v>65</v>
      </c>
      <c r="I9107" t="s">
        <v>2465</v>
      </c>
      <c r="J9107" t="s">
        <v>36</v>
      </c>
      <c r="K9107" t="s">
        <v>43</v>
      </c>
      <c r="L9107" s="2">
        <f t="shared" si="1421"/>
        <v>192.08190000000002</v>
      </c>
      <c r="M9107" s="2">
        <f t="shared" si="1422"/>
        <v>177.44800000000004</v>
      </c>
      <c r="N9107" s="2">
        <f t="shared" si="1428"/>
        <v>-14.633899999999983</v>
      </c>
      <c r="O9107" s="2">
        <f t="shared" si="1423"/>
        <v>-29.267799999999966</v>
      </c>
      <c r="P9107" s="2">
        <f t="shared" si="1424"/>
        <v>354.89600000000007</v>
      </c>
      <c r="Q9107" s="2">
        <f t="shared" si="1425"/>
        <v>-8.2468666877056833</v>
      </c>
      <c r="R9107">
        <v>2</v>
      </c>
      <c r="S9107">
        <v>0.2</v>
      </c>
      <c r="T9107" s="2">
        <v>177.64800000000002</v>
      </c>
      <c r="U9107" s="3">
        <v>-28.867800000000017</v>
      </c>
      <c r="V9107" s="4">
        <f t="shared" si="1429"/>
        <v>-8.1250000000000036</v>
      </c>
      <c r="W9107" s="2">
        <f t="shared" si="1426"/>
        <v>355.29600000000005</v>
      </c>
    </row>
    <row r="9108" spans="1:23" x14ac:dyDescent="0.25">
      <c r="A9108">
        <f t="shared" si="1427"/>
        <v>2015</v>
      </c>
      <c r="B9108" s="1">
        <v>42315</v>
      </c>
      <c r="C9108" s="1">
        <v>42320</v>
      </c>
      <c r="D9108" s="1" t="str">
        <f t="shared" si="1420"/>
        <v>Nov</v>
      </c>
      <c r="E9108" t="s">
        <v>38</v>
      </c>
      <c r="F9108" t="s">
        <v>1488</v>
      </c>
      <c r="G9108" t="s">
        <v>25</v>
      </c>
      <c r="H9108" t="s">
        <v>65</v>
      </c>
      <c r="I9108" t="s">
        <v>2400</v>
      </c>
      <c r="J9108" t="s">
        <v>50</v>
      </c>
      <c r="K9108" t="s">
        <v>286</v>
      </c>
      <c r="L9108" s="2">
        <f t="shared" si="1421"/>
        <v>276.71349999999995</v>
      </c>
      <c r="M9108" s="2">
        <f t="shared" si="1422"/>
        <v>287.51</v>
      </c>
      <c r="N9108" s="2">
        <f t="shared" si="1428"/>
        <v>10.796500000000037</v>
      </c>
      <c r="O9108" s="2">
        <f t="shared" si="1423"/>
        <v>32.389500000000112</v>
      </c>
      <c r="P9108" s="2">
        <f t="shared" si="1424"/>
        <v>862.53</v>
      </c>
      <c r="Q9108" s="2">
        <f t="shared" si="1425"/>
        <v>3.7551737330875579</v>
      </c>
      <c r="R9108">
        <v>3</v>
      </c>
      <c r="S9108">
        <v>0.4</v>
      </c>
      <c r="T9108" s="2">
        <v>287.90999999999997</v>
      </c>
      <c r="U9108" s="3">
        <v>33.589499999999987</v>
      </c>
      <c r="V9108" s="4">
        <f t="shared" si="1429"/>
        <v>3.8888888888888875</v>
      </c>
      <c r="W9108" s="2">
        <f t="shared" si="1426"/>
        <v>863.7299999999999</v>
      </c>
    </row>
    <row r="9109" spans="1:23" x14ac:dyDescent="0.25">
      <c r="A9109">
        <f t="shared" si="1427"/>
        <v>2015</v>
      </c>
      <c r="B9109" s="1">
        <v>42149</v>
      </c>
      <c r="C9109" s="1">
        <v>42152</v>
      </c>
      <c r="D9109" s="1" t="str">
        <f t="shared" si="1420"/>
        <v>May</v>
      </c>
      <c r="E9109" t="s">
        <v>98</v>
      </c>
      <c r="F9109" t="s">
        <v>540</v>
      </c>
      <c r="G9109" t="s">
        <v>33</v>
      </c>
      <c r="H9109" t="s">
        <v>65</v>
      </c>
      <c r="I9109" t="s">
        <v>2027</v>
      </c>
      <c r="J9109" t="s">
        <v>36</v>
      </c>
      <c r="K9109" t="s">
        <v>247</v>
      </c>
      <c r="L9109" s="2">
        <f t="shared" si="1421"/>
        <v>21.529200000000003</v>
      </c>
      <c r="M9109" s="2">
        <f t="shared" si="1422"/>
        <v>22.168000000000003</v>
      </c>
      <c r="N9109" s="2">
        <f t="shared" si="1428"/>
        <v>0.63879999999999981</v>
      </c>
      <c r="O9109" s="2">
        <f t="shared" si="1423"/>
        <v>1.2775999999999996</v>
      </c>
      <c r="P9109" s="2">
        <f t="shared" si="1424"/>
        <v>44.336000000000006</v>
      </c>
      <c r="Q9109" s="2">
        <f t="shared" si="1425"/>
        <v>2.8816311800793923</v>
      </c>
      <c r="R9109">
        <v>2</v>
      </c>
      <c r="S9109">
        <v>0.2</v>
      </c>
      <c r="T9109" s="2">
        <v>22.368000000000002</v>
      </c>
      <c r="U9109" s="3">
        <v>1.6776</v>
      </c>
      <c r="V9109" s="4">
        <f t="shared" si="1429"/>
        <v>3.75</v>
      </c>
      <c r="W9109" s="2">
        <f t="shared" si="1426"/>
        <v>44.736000000000004</v>
      </c>
    </row>
    <row r="9110" spans="1:23" x14ac:dyDescent="0.25">
      <c r="A9110">
        <f t="shared" si="1427"/>
        <v>2015</v>
      </c>
      <c r="B9110" s="1">
        <v>42149</v>
      </c>
      <c r="C9110" s="1">
        <v>42152</v>
      </c>
      <c r="D9110" s="1" t="str">
        <f t="shared" si="1420"/>
        <v>May</v>
      </c>
      <c r="E9110" t="s">
        <v>98</v>
      </c>
      <c r="F9110" t="s">
        <v>540</v>
      </c>
      <c r="G9110" t="s">
        <v>33</v>
      </c>
      <c r="H9110" t="s">
        <v>65</v>
      </c>
      <c r="I9110" t="s">
        <v>1828</v>
      </c>
      <c r="J9110" t="s">
        <v>36</v>
      </c>
      <c r="K9110" t="s">
        <v>60</v>
      </c>
      <c r="L9110" s="2">
        <f t="shared" si="1421"/>
        <v>30.691800000000001</v>
      </c>
      <c r="M9110" s="2">
        <f t="shared" si="1422"/>
        <v>32.167999999999999</v>
      </c>
      <c r="N9110" s="2">
        <f t="shared" si="1428"/>
        <v>1.4761999999999986</v>
      </c>
      <c r="O9110" s="2">
        <f t="shared" si="1423"/>
        <v>10.33339999999999</v>
      </c>
      <c r="P9110" s="2">
        <f t="shared" si="1424"/>
        <v>225.17599999999999</v>
      </c>
      <c r="Q9110" s="2">
        <f t="shared" si="1425"/>
        <v>4.5890325789604534</v>
      </c>
      <c r="R9110">
        <v>7</v>
      </c>
      <c r="S9110">
        <v>0.2</v>
      </c>
      <c r="T9110" s="2">
        <v>32.368000000000002</v>
      </c>
      <c r="U9110" s="3">
        <v>11.733400000000001</v>
      </c>
      <c r="V9110" s="4">
        <f t="shared" si="1429"/>
        <v>5.1785714285714288</v>
      </c>
      <c r="W9110" s="2">
        <f t="shared" si="1426"/>
        <v>226.57600000000002</v>
      </c>
    </row>
    <row r="9111" spans="1:23" x14ac:dyDescent="0.25">
      <c r="A9111">
        <f t="shared" si="1427"/>
        <v>2015</v>
      </c>
      <c r="B9111" s="1">
        <v>42149</v>
      </c>
      <c r="C9111" s="1">
        <v>42152</v>
      </c>
      <c r="D9111" s="1" t="str">
        <f t="shared" si="1420"/>
        <v>May</v>
      </c>
      <c r="E9111" t="s">
        <v>98</v>
      </c>
      <c r="F9111" t="s">
        <v>540</v>
      </c>
      <c r="G9111" t="s">
        <v>33</v>
      </c>
      <c r="H9111" t="s">
        <v>65</v>
      </c>
      <c r="I9111" t="s">
        <v>1961</v>
      </c>
      <c r="J9111" t="s">
        <v>50</v>
      </c>
      <c r="K9111" t="s">
        <v>86</v>
      </c>
      <c r="L9111" s="2">
        <f t="shared" si="1421"/>
        <v>189.78540000000004</v>
      </c>
      <c r="M9111" s="2">
        <f t="shared" si="1422"/>
        <v>207.78400000000005</v>
      </c>
      <c r="N9111" s="2">
        <f t="shared" si="1428"/>
        <v>17.99860000000001</v>
      </c>
      <c r="O9111" s="2">
        <f t="shared" si="1423"/>
        <v>35.997200000000021</v>
      </c>
      <c r="P9111" s="2">
        <f t="shared" si="1424"/>
        <v>415.5680000000001</v>
      </c>
      <c r="Q9111" s="2">
        <f t="shared" si="1425"/>
        <v>8.6621684056520269</v>
      </c>
      <c r="R9111">
        <v>2</v>
      </c>
      <c r="S9111">
        <v>0.2</v>
      </c>
      <c r="T9111" s="2">
        <v>207.98400000000004</v>
      </c>
      <c r="U9111" s="3">
        <v>36.397199999999998</v>
      </c>
      <c r="V9111" s="4">
        <f t="shared" si="1429"/>
        <v>8.7499999999999982</v>
      </c>
      <c r="W9111" s="2">
        <f t="shared" si="1426"/>
        <v>415.96800000000007</v>
      </c>
    </row>
    <row r="9112" spans="1:23" x14ac:dyDescent="0.25">
      <c r="A9112">
        <f t="shared" si="1427"/>
        <v>2014</v>
      </c>
      <c r="B9112" s="1">
        <v>41925</v>
      </c>
      <c r="C9112" s="1">
        <v>41927</v>
      </c>
      <c r="D9112" s="1" t="str">
        <f t="shared" si="1420"/>
        <v>Oct</v>
      </c>
      <c r="E9112" t="s">
        <v>98</v>
      </c>
      <c r="F9112" t="s">
        <v>2187</v>
      </c>
      <c r="G9112" t="s">
        <v>64</v>
      </c>
      <c r="H9112" t="s">
        <v>26</v>
      </c>
      <c r="I9112" t="s">
        <v>1599</v>
      </c>
      <c r="J9112" t="s">
        <v>36</v>
      </c>
      <c r="K9112" t="s">
        <v>92</v>
      </c>
      <c r="L9112" s="2">
        <f t="shared" si="1421"/>
        <v>32.9056</v>
      </c>
      <c r="M9112" s="2">
        <f t="shared" si="1422"/>
        <v>36.4</v>
      </c>
      <c r="N9112" s="2">
        <f t="shared" si="1428"/>
        <v>3.4943999999999988</v>
      </c>
      <c r="O9112" s="2">
        <f t="shared" si="1423"/>
        <v>17.471999999999994</v>
      </c>
      <c r="P9112" s="2">
        <f t="shared" si="1424"/>
        <v>182</v>
      </c>
      <c r="Q9112" s="2">
        <f t="shared" si="1425"/>
        <v>9.5999999999999979</v>
      </c>
      <c r="R9112">
        <v>5</v>
      </c>
      <c r="S9112">
        <v>0</v>
      </c>
      <c r="T9112" s="2">
        <v>36.4</v>
      </c>
      <c r="U9112" s="3">
        <v>17.472000000000001</v>
      </c>
      <c r="V9112" s="4">
        <f t="shared" si="1429"/>
        <v>9.6</v>
      </c>
      <c r="W9112" s="2">
        <f t="shared" si="1426"/>
        <v>182</v>
      </c>
    </row>
    <row r="9113" spans="1:23" x14ac:dyDescent="0.25">
      <c r="A9113">
        <f t="shared" si="1427"/>
        <v>2014</v>
      </c>
      <c r="B9113" s="1">
        <v>41925</v>
      </c>
      <c r="C9113" s="1">
        <v>41927</v>
      </c>
      <c r="D9113" s="1" t="str">
        <f t="shared" si="1420"/>
        <v>Oct</v>
      </c>
      <c r="E9113" t="s">
        <v>98</v>
      </c>
      <c r="F9113" t="s">
        <v>2187</v>
      </c>
      <c r="G9113" t="s">
        <v>64</v>
      </c>
      <c r="H9113" t="s">
        <v>26</v>
      </c>
      <c r="I9113" t="s">
        <v>2493</v>
      </c>
      <c r="J9113" t="s">
        <v>50</v>
      </c>
      <c r="K9113" t="s">
        <v>86</v>
      </c>
      <c r="L9113" s="2">
        <f t="shared" si="1421"/>
        <v>20.778800000000004</v>
      </c>
      <c r="M9113" s="2">
        <f t="shared" si="1422"/>
        <v>22.96</v>
      </c>
      <c r="N9113" s="2">
        <f t="shared" si="1428"/>
        <v>2.1811999999999969</v>
      </c>
      <c r="O9113" s="2">
        <f t="shared" si="1423"/>
        <v>4.3623999999999938</v>
      </c>
      <c r="P9113" s="2">
        <f t="shared" si="1424"/>
        <v>45.92</v>
      </c>
      <c r="Q9113" s="2">
        <f t="shared" si="1425"/>
        <v>9.4999999999999858</v>
      </c>
      <c r="R9113">
        <v>2</v>
      </c>
      <c r="S9113">
        <v>0</v>
      </c>
      <c r="T9113" s="2">
        <v>22.96</v>
      </c>
      <c r="U9113" s="3">
        <v>4.3623999999999974</v>
      </c>
      <c r="V9113" s="4">
        <f t="shared" si="1429"/>
        <v>9.4999999999999947</v>
      </c>
      <c r="W9113" s="2">
        <f t="shared" si="1426"/>
        <v>45.92</v>
      </c>
    </row>
    <row r="9114" spans="1:23" x14ac:dyDescent="0.25">
      <c r="A9114">
        <f t="shared" si="1427"/>
        <v>2014</v>
      </c>
      <c r="B9114" s="1">
        <v>41925</v>
      </c>
      <c r="C9114" s="1">
        <v>41927</v>
      </c>
      <c r="D9114" s="1" t="str">
        <f t="shared" si="1420"/>
        <v>Oct</v>
      </c>
      <c r="E9114" t="s">
        <v>98</v>
      </c>
      <c r="F9114" t="s">
        <v>2187</v>
      </c>
      <c r="G9114" t="s">
        <v>64</v>
      </c>
      <c r="H9114" t="s">
        <v>26</v>
      </c>
      <c r="I9114" t="s">
        <v>2655</v>
      </c>
      <c r="J9114" t="s">
        <v>36</v>
      </c>
      <c r="K9114" t="s">
        <v>43</v>
      </c>
      <c r="L9114" s="2">
        <f t="shared" si="1421"/>
        <v>313.62399999999997</v>
      </c>
      <c r="M9114" s="2">
        <f t="shared" si="1422"/>
        <v>315.2</v>
      </c>
      <c r="N9114" s="2">
        <f t="shared" si="1428"/>
        <v>1.5760000000000218</v>
      </c>
      <c r="O9114" s="2">
        <f t="shared" si="1423"/>
        <v>6.3040000000000873</v>
      </c>
      <c r="P9114" s="2">
        <f t="shared" si="1424"/>
        <v>1260.8</v>
      </c>
      <c r="Q9114" s="2">
        <f t="shared" si="1425"/>
        <v>0.50000000000000699</v>
      </c>
      <c r="R9114">
        <v>4</v>
      </c>
      <c r="S9114">
        <v>0</v>
      </c>
      <c r="T9114" s="2">
        <v>315.2</v>
      </c>
      <c r="U9114" s="3">
        <v>6.3040000000000305</v>
      </c>
      <c r="V9114" s="4">
        <f t="shared" si="1429"/>
        <v>0.50000000000000244</v>
      </c>
      <c r="W9114" s="2">
        <f t="shared" si="1426"/>
        <v>1260.8</v>
      </c>
    </row>
    <row r="9115" spans="1:23" x14ac:dyDescent="0.25">
      <c r="A9115">
        <f t="shared" si="1427"/>
        <v>2014</v>
      </c>
      <c r="B9115" s="1">
        <v>41925</v>
      </c>
      <c r="C9115" s="1">
        <v>41927</v>
      </c>
      <c r="D9115" s="1" t="str">
        <f t="shared" si="1420"/>
        <v>Oct</v>
      </c>
      <c r="E9115" t="s">
        <v>98</v>
      </c>
      <c r="F9115" t="s">
        <v>2187</v>
      </c>
      <c r="G9115" t="s">
        <v>64</v>
      </c>
      <c r="H9115" t="s">
        <v>26</v>
      </c>
      <c r="I9115" t="s">
        <v>1343</v>
      </c>
      <c r="J9115" t="s">
        <v>36</v>
      </c>
      <c r="K9115" t="s">
        <v>53</v>
      </c>
      <c r="L9115" s="2">
        <f t="shared" si="1421"/>
        <v>12.8018</v>
      </c>
      <c r="M9115" s="2">
        <f t="shared" si="1422"/>
        <v>15.18</v>
      </c>
      <c r="N9115" s="2">
        <f t="shared" si="1428"/>
        <v>2.3781999999999996</v>
      </c>
      <c r="O9115" s="2">
        <f t="shared" si="1423"/>
        <v>7.1345999999999989</v>
      </c>
      <c r="P9115" s="2">
        <f t="shared" si="1424"/>
        <v>45.54</v>
      </c>
      <c r="Q9115" s="2">
        <f t="shared" si="1425"/>
        <v>15.666666666666664</v>
      </c>
      <c r="R9115">
        <v>3</v>
      </c>
      <c r="S9115">
        <v>0</v>
      </c>
      <c r="T9115" s="2">
        <v>15.18</v>
      </c>
      <c r="U9115" s="3">
        <v>7.1345999999999989</v>
      </c>
      <c r="V9115" s="4">
        <f t="shared" si="1429"/>
        <v>15.666666666666664</v>
      </c>
      <c r="W9115" s="2">
        <f t="shared" si="1426"/>
        <v>45.54</v>
      </c>
    </row>
    <row r="9116" spans="1:23" x14ac:dyDescent="0.25">
      <c r="A9116">
        <f t="shared" si="1427"/>
        <v>2016</v>
      </c>
      <c r="B9116" s="1">
        <v>42407</v>
      </c>
      <c r="C9116" s="1">
        <v>42410</v>
      </c>
      <c r="D9116" s="1" t="str">
        <f t="shared" si="1420"/>
        <v>Feb</v>
      </c>
      <c r="E9116" t="s">
        <v>23</v>
      </c>
      <c r="F9116" t="s">
        <v>1405</v>
      </c>
      <c r="G9116" t="s">
        <v>33</v>
      </c>
      <c r="H9116" t="s">
        <v>34</v>
      </c>
      <c r="I9116" t="s">
        <v>2642</v>
      </c>
      <c r="J9116" t="s">
        <v>50</v>
      </c>
      <c r="K9116" t="s">
        <v>51</v>
      </c>
      <c r="L9116" s="2">
        <f t="shared" si="1421"/>
        <v>616.16050000000007</v>
      </c>
      <c r="M9116" s="2">
        <f t="shared" si="1422"/>
        <v>623.76</v>
      </c>
      <c r="N9116" s="2">
        <f t="shared" si="1428"/>
        <v>7.5994999999999209</v>
      </c>
      <c r="O9116" s="2">
        <f t="shared" si="1423"/>
        <v>37.997499999999604</v>
      </c>
      <c r="P9116" s="2">
        <f t="shared" si="1424"/>
        <v>3118.8</v>
      </c>
      <c r="Q9116" s="2">
        <f t="shared" si="1425"/>
        <v>1.2183371809670258</v>
      </c>
      <c r="R9116">
        <v>5</v>
      </c>
      <c r="S9116">
        <v>0.2</v>
      </c>
      <c r="T9116" s="2">
        <v>623.96</v>
      </c>
      <c r="U9116" s="3">
        <v>38.997500000000002</v>
      </c>
      <c r="V9116" s="4">
        <f t="shared" si="1429"/>
        <v>1.25</v>
      </c>
      <c r="W9116" s="2">
        <f t="shared" si="1426"/>
        <v>3119.8</v>
      </c>
    </row>
    <row r="9117" spans="1:23" x14ac:dyDescent="0.25">
      <c r="A9117">
        <f t="shared" si="1427"/>
        <v>2017</v>
      </c>
      <c r="B9117" s="1">
        <v>42754</v>
      </c>
      <c r="C9117" s="1">
        <v>42759</v>
      </c>
      <c r="D9117" s="1" t="str">
        <f t="shared" si="1420"/>
        <v>Jan</v>
      </c>
      <c r="E9117" t="s">
        <v>23</v>
      </c>
      <c r="F9117" t="s">
        <v>1657</v>
      </c>
      <c r="G9117" t="s">
        <v>25</v>
      </c>
      <c r="H9117" t="s">
        <v>80</v>
      </c>
      <c r="I9117" t="s">
        <v>1700</v>
      </c>
      <c r="J9117" t="s">
        <v>50</v>
      </c>
      <c r="K9117" t="s">
        <v>51</v>
      </c>
      <c r="L9117" s="2">
        <f t="shared" si="1421"/>
        <v>476.14</v>
      </c>
      <c r="M9117" s="2">
        <f t="shared" si="1422"/>
        <v>429.2</v>
      </c>
      <c r="N9117" s="2">
        <f t="shared" si="1428"/>
        <v>-46.94</v>
      </c>
      <c r="O9117" s="2">
        <f t="shared" si="1423"/>
        <v>-93.88</v>
      </c>
      <c r="P9117" s="2">
        <f t="shared" si="1424"/>
        <v>858.4</v>
      </c>
      <c r="Q9117" s="2">
        <f t="shared" si="1425"/>
        <v>-10.936626281453869</v>
      </c>
      <c r="R9117">
        <v>2</v>
      </c>
      <c r="S9117">
        <v>0.4</v>
      </c>
      <c r="T9117" s="2">
        <v>429.59999999999997</v>
      </c>
      <c r="U9117" s="3">
        <v>-93.079999999999984</v>
      </c>
      <c r="V9117" s="4">
        <f t="shared" si="1429"/>
        <v>-10.833333333333332</v>
      </c>
      <c r="W9117" s="2">
        <f t="shared" si="1426"/>
        <v>859.19999999999993</v>
      </c>
    </row>
    <row r="9118" spans="1:23" x14ac:dyDescent="0.25">
      <c r="A9118">
        <f t="shared" si="1427"/>
        <v>2017</v>
      </c>
      <c r="B9118" s="1">
        <v>42754</v>
      </c>
      <c r="C9118" s="1">
        <v>42759</v>
      </c>
      <c r="D9118" s="1" t="str">
        <f t="shared" si="1420"/>
        <v>Jan</v>
      </c>
      <c r="E9118" t="s">
        <v>23</v>
      </c>
      <c r="F9118" t="s">
        <v>1657</v>
      </c>
      <c r="G9118" t="s">
        <v>25</v>
      </c>
      <c r="H9118" t="s">
        <v>80</v>
      </c>
      <c r="I9118" t="s">
        <v>877</v>
      </c>
      <c r="J9118" t="s">
        <v>28</v>
      </c>
      <c r="K9118" t="s">
        <v>46</v>
      </c>
      <c r="L9118" s="2">
        <f t="shared" si="1421"/>
        <v>28.771200000000004</v>
      </c>
      <c r="M9118" s="2">
        <f t="shared" si="1422"/>
        <v>31.768000000000004</v>
      </c>
      <c r="N9118" s="2">
        <f t="shared" si="1428"/>
        <v>2.9968000000000004</v>
      </c>
      <c r="O9118" s="2">
        <f t="shared" si="1423"/>
        <v>5.9936000000000007</v>
      </c>
      <c r="P9118" s="2">
        <f t="shared" si="1424"/>
        <v>63.536000000000008</v>
      </c>
      <c r="Q9118" s="2">
        <f t="shared" si="1425"/>
        <v>9.4333920926718697</v>
      </c>
      <c r="R9118">
        <v>2</v>
      </c>
      <c r="S9118">
        <v>0.2</v>
      </c>
      <c r="T9118" s="2">
        <v>31.968000000000004</v>
      </c>
      <c r="U9118" s="3">
        <v>6.3935999999999993</v>
      </c>
      <c r="V9118" s="4">
        <f t="shared" si="1429"/>
        <v>9.9999999999999982</v>
      </c>
      <c r="W9118" s="2">
        <f t="shared" si="1426"/>
        <v>63.936000000000007</v>
      </c>
    </row>
    <row r="9119" spans="1:23" x14ac:dyDescent="0.25">
      <c r="A9119">
        <f t="shared" si="1427"/>
        <v>2017</v>
      </c>
      <c r="B9119" s="1">
        <v>42754</v>
      </c>
      <c r="C9119" s="1">
        <v>42759</v>
      </c>
      <c r="D9119" s="1" t="str">
        <f t="shared" si="1420"/>
        <v>Jan</v>
      </c>
      <c r="E9119" t="s">
        <v>23</v>
      </c>
      <c r="F9119" t="s">
        <v>1657</v>
      </c>
      <c r="G9119" t="s">
        <v>25</v>
      </c>
      <c r="H9119" t="s">
        <v>80</v>
      </c>
      <c r="I9119" t="s">
        <v>1195</v>
      </c>
      <c r="J9119" t="s">
        <v>28</v>
      </c>
      <c r="K9119" t="s">
        <v>31</v>
      </c>
      <c r="L9119" s="2">
        <f t="shared" si="1421"/>
        <v>908.39649999999983</v>
      </c>
      <c r="M9119" s="2">
        <f t="shared" si="1422"/>
        <v>886.97099999999989</v>
      </c>
      <c r="N9119" s="2">
        <f t="shared" si="1428"/>
        <v>-21.425499999999943</v>
      </c>
      <c r="O9119" s="2">
        <f t="shared" si="1423"/>
        <v>-64.276499999999828</v>
      </c>
      <c r="P9119" s="2">
        <f t="shared" si="1424"/>
        <v>2660.9129999999996</v>
      </c>
      <c r="Q9119" s="2">
        <f t="shared" si="1425"/>
        <v>-2.4155806672371414</v>
      </c>
      <c r="R9119">
        <v>3</v>
      </c>
      <c r="S9119">
        <v>0.3</v>
      </c>
      <c r="T9119" s="2">
        <v>887.27099999999984</v>
      </c>
      <c r="U9119" s="3">
        <v>-63.376499999999965</v>
      </c>
      <c r="V9119" s="4">
        <f t="shared" si="1429"/>
        <v>-2.3809523809523796</v>
      </c>
      <c r="W9119" s="2">
        <f t="shared" si="1426"/>
        <v>2661.8129999999996</v>
      </c>
    </row>
    <row r="9120" spans="1:23" x14ac:dyDescent="0.25">
      <c r="A9120">
        <f t="shared" si="1427"/>
        <v>2017</v>
      </c>
      <c r="B9120" s="1">
        <v>42754</v>
      </c>
      <c r="C9120" s="1">
        <v>42759</v>
      </c>
      <c r="D9120" s="1" t="str">
        <f t="shared" si="1420"/>
        <v>Jan</v>
      </c>
      <c r="E9120" t="s">
        <v>23</v>
      </c>
      <c r="F9120" t="s">
        <v>1657</v>
      </c>
      <c r="G9120" t="s">
        <v>25</v>
      </c>
      <c r="H9120" t="s">
        <v>80</v>
      </c>
      <c r="I9120" t="s">
        <v>1502</v>
      </c>
      <c r="J9120" t="s">
        <v>36</v>
      </c>
      <c r="K9120" t="s">
        <v>60</v>
      </c>
      <c r="L9120" s="2">
        <f t="shared" si="1421"/>
        <v>19.933200000000003</v>
      </c>
      <c r="M9120" s="2">
        <f t="shared" si="1422"/>
        <v>21.496000000000002</v>
      </c>
      <c r="N9120" s="2">
        <f t="shared" si="1428"/>
        <v>1.5627999999999993</v>
      </c>
      <c r="O9120" s="2">
        <f t="shared" si="1423"/>
        <v>6.2511999999999972</v>
      </c>
      <c r="P9120" s="2">
        <f t="shared" si="1424"/>
        <v>85.984000000000009</v>
      </c>
      <c r="Q9120" s="2">
        <f t="shared" si="1425"/>
        <v>7.2701898027539968</v>
      </c>
      <c r="R9120">
        <v>4</v>
      </c>
      <c r="S9120">
        <v>0.2</v>
      </c>
      <c r="T9120" s="2">
        <v>21.696000000000002</v>
      </c>
      <c r="U9120" s="3">
        <v>7.0511999999999988</v>
      </c>
      <c r="V9120" s="4">
        <f t="shared" si="1429"/>
        <v>8.1249999999999982</v>
      </c>
      <c r="W9120" s="2">
        <f t="shared" si="1426"/>
        <v>86.784000000000006</v>
      </c>
    </row>
    <row r="9121" spans="1:23" x14ac:dyDescent="0.25">
      <c r="A9121">
        <f t="shared" si="1427"/>
        <v>2016</v>
      </c>
      <c r="B9121" s="1">
        <v>42527</v>
      </c>
      <c r="C9121" s="1">
        <v>42533</v>
      </c>
      <c r="D9121" s="1" t="str">
        <f t="shared" si="1420"/>
        <v>Jun</v>
      </c>
      <c r="E9121" t="s">
        <v>38</v>
      </c>
      <c r="F9121" t="s">
        <v>612</v>
      </c>
      <c r="G9121" t="s">
        <v>64</v>
      </c>
      <c r="H9121" t="s">
        <v>34</v>
      </c>
      <c r="I9121" t="s">
        <v>1259</v>
      </c>
      <c r="J9121" t="s">
        <v>36</v>
      </c>
      <c r="K9121" t="s">
        <v>37</v>
      </c>
      <c r="L9121" s="2">
        <f t="shared" si="1421"/>
        <v>20.538</v>
      </c>
      <c r="M9121" s="2">
        <f t="shared" si="1422"/>
        <v>22.05</v>
      </c>
      <c r="N9121" s="2">
        <f t="shared" si="1428"/>
        <v>1.5120000000000005</v>
      </c>
      <c r="O9121" s="2">
        <f t="shared" si="1423"/>
        <v>10.584000000000003</v>
      </c>
      <c r="P9121" s="2">
        <f t="shared" si="1424"/>
        <v>154.35</v>
      </c>
      <c r="Q9121" s="2">
        <f t="shared" si="1425"/>
        <v>6.8571428571428585</v>
      </c>
      <c r="R9121">
        <v>7</v>
      </c>
      <c r="S9121">
        <v>0</v>
      </c>
      <c r="T9121" s="2">
        <v>22.05</v>
      </c>
      <c r="U9121" s="3">
        <v>10.584</v>
      </c>
      <c r="V9121" s="4">
        <f t="shared" si="1429"/>
        <v>6.8571428571428577</v>
      </c>
      <c r="W9121" s="2">
        <f t="shared" si="1426"/>
        <v>154.35</v>
      </c>
    </row>
    <row r="9122" spans="1:23" x14ac:dyDescent="0.25">
      <c r="A9122">
        <f t="shared" si="1427"/>
        <v>2016</v>
      </c>
      <c r="B9122" s="1">
        <v>42527</v>
      </c>
      <c r="C9122" s="1">
        <v>42533</v>
      </c>
      <c r="D9122" s="1" t="str">
        <f t="shared" si="1420"/>
        <v>Jun</v>
      </c>
      <c r="E9122" t="s">
        <v>38</v>
      </c>
      <c r="F9122" t="s">
        <v>612</v>
      </c>
      <c r="G9122" t="s">
        <v>64</v>
      </c>
      <c r="H9122" t="s">
        <v>34</v>
      </c>
      <c r="I9122" t="s">
        <v>2692</v>
      </c>
      <c r="J9122" t="s">
        <v>36</v>
      </c>
      <c r="K9122" t="s">
        <v>60</v>
      </c>
      <c r="L9122" s="2">
        <f t="shared" si="1421"/>
        <v>90.509399999999999</v>
      </c>
      <c r="M9122" s="2">
        <f t="shared" si="1422"/>
        <v>99.9</v>
      </c>
      <c r="N9122" s="2">
        <f t="shared" si="1428"/>
        <v>9.3906000000000063</v>
      </c>
      <c r="O9122" s="2">
        <f t="shared" si="1423"/>
        <v>46.953000000000031</v>
      </c>
      <c r="P9122" s="2">
        <f t="shared" si="1424"/>
        <v>499.5</v>
      </c>
      <c r="Q9122" s="2">
        <f t="shared" si="1425"/>
        <v>9.4000000000000075</v>
      </c>
      <c r="R9122">
        <v>5</v>
      </c>
      <c r="S9122">
        <v>0</v>
      </c>
      <c r="T9122" s="2">
        <v>99.9</v>
      </c>
      <c r="U9122" s="3">
        <v>46.952999999999996</v>
      </c>
      <c r="V9122" s="4">
        <f t="shared" si="1429"/>
        <v>9.3999999999999986</v>
      </c>
      <c r="W9122" s="2">
        <f t="shared" si="1426"/>
        <v>499.5</v>
      </c>
    </row>
    <row r="9123" spans="1:23" x14ac:dyDescent="0.25">
      <c r="A9123">
        <f t="shared" si="1427"/>
        <v>2017</v>
      </c>
      <c r="B9123" s="1">
        <v>42812</v>
      </c>
      <c r="C9123" s="1">
        <v>42814</v>
      </c>
      <c r="D9123" s="1" t="str">
        <f t="shared" si="1420"/>
        <v>Mar</v>
      </c>
      <c r="E9123" t="s">
        <v>23</v>
      </c>
      <c r="F9123" t="s">
        <v>2545</v>
      </c>
      <c r="G9123" t="s">
        <v>33</v>
      </c>
      <c r="H9123" t="s">
        <v>34</v>
      </c>
      <c r="I9123" t="s">
        <v>191</v>
      </c>
      <c r="J9123" t="s">
        <v>36</v>
      </c>
      <c r="K9123" t="s">
        <v>55</v>
      </c>
      <c r="L9123" s="2">
        <f t="shared" si="1421"/>
        <v>87.095799999999997</v>
      </c>
      <c r="M9123" s="2">
        <f t="shared" si="1422"/>
        <v>90.86</v>
      </c>
      <c r="N9123" s="2">
        <f t="shared" si="1428"/>
        <v>3.7642000000000024</v>
      </c>
      <c r="O9123" s="2">
        <f t="shared" si="1423"/>
        <v>26.349400000000017</v>
      </c>
      <c r="P9123" s="2">
        <f t="shared" si="1424"/>
        <v>636.02</v>
      </c>
      <c r="Q9123" s="2">
        <f t="shared" si="1425"/>
        <v>4.142857142857145</v>
      </c>
      <c r="R9123">
        <v>7</v>
      </c>
      <c r="S9123">
        <v>0</v>
      </c>
      <c r="T9123" s="2">
        <v>90.86</v>
      </c>
      <c r="U9123" s="3">
        <v>26.349399999999992</v>
      </c>
      <c r="V9123" s="4">
        <f t="shared" si="1429"/>
        <v>4.1428571428571415</v>
      </c>
      <c r="W9123" s="2">
        <f t="shared" si="1426"/>
        <v>636.02</v>
      </c>
    </row>
    <row r="9124" spans="1:23" x14ac:dyDescent="0.25">
      <c r="A9124">
        <f t="shared" si="1427"/>
        <v>2017</v>
      </c>
      <c r="B9124" s="1">
        <v>43063</v>
      </c>
      <c r="C9124" s="1">
        <v>43063</v>
      </c>
      <c r="D9124" s="1" t="str">
        <f t="shared" si="1420"/>
        <v>Nov</v>
      </c>
      <c r="E9124" t="s">
        <v>528</v>
      </c>
      <c r="F9124" t="s">
        <v>2280</v>
      </c>
      <c r="G9124" t="s">
        <v>25</v>
      </c>
      <c r="H9124" t="s">
        <v>34</v>
      </c>
      <c r="I9124" t="s">
        <v>882</v>
      </c>
      <c r="J9124" t="s">
        <v>36</v>
      </c>
      <c r="K9124" t="s">
        <v>60</v>
      </c>
      <c r="L9124" s="2">
        <f t="shared" si="1421"/>
        <v>4.2790000000000008</v>
      </c>
      <c r="M9124" s="2">
        <f t="shared" si="1422"/>
        <v>7.78</v>
      </c>
      <c r="N9124" s="2">
        <f t="shared" si="1428"/>
        <v>3.5009999999999994</v>
      </c>
      <c r="O9124" s="2">
        <f t="shared" si="1423"/>
        <v>3.5009999999999994</v>
      </c>
      <c r="P9124" s="2">
        <f t="shared" si="1424"/>
        <v>7.78</v>
      </c>
      <c r="Q9124" s="2">
        <f t="shared" si="1425"/>
        <v>44.999999999999993</v>
      </c>
      <c r="R9124">
        <v>1</v>
      </c>
      <c r="S9124">
        <v>0</v>
      </c>
      <c r="T9124" s="2">
        <v>7.78</v>
      </c>
      <c r="U9124" s="3">
        <v>3.5009999999999994</v>
      </c>
      <c r="V9124" s="4">
        <f t="shared" si="1429"/>
        <v>44.999999999999993</v>
      </c>
      <c r="W9124" s="2">
        <f t="shared" si="1426"/>
        <v>7.78</v>
      </c>
    </row>
    <row r="9125" spans="1:23" x14ac:dyDescent="0.25">
      <c r="A9125">
        <f t="shared" si="1427"/>
        <v>2016</v>
      </c>
      <c r="B9125" s="1">
        <v>42700</v>
      </c>
      <c r="C9125" s="1">
        <v>42702</v>
      </c>
      <c r="D9125" s="1" t="str">
        <f t="shared" si="1420"/>
        <v>Nov</v>
      </c>
      <c r="E9125" t="s">
        <v>23</v>
      </c>
      <c r="F9125" t="s">
        <v>83</v>
      </c>
      <c r="G9125" t="s">
        <v>25</v>
      </c>
      <c r="H9125" t="s">
        <v>80</v>
      </c>
      <c r="I9125" t="s">
        <v>1091</v>
      </c>
      <c r="J9125" t="s">
        <v>36</v>
      </c>
      <c r="K9125" t="s">
        <v>53</v>
      </c>
      <c r="L9125" s="2">
        <f t="shared" si="1421"/>
        <v>85.176400000000015</v>
      </c>
      <c r="M9125" s="2">
        <f t="shared" si="1422"/>
        <v>78.059000000000012</v>
      </c>
      <c r="N9125" s="2">
        <f t="shared" si="1428"/>
        <v>-7.1174000000000035</v>
      </c>
      <c r="O9125" s="2">
        <f t="shared" si="1423"/>
        <v>-64.056600000000032</v>
      </c>
      <c r="P9125" s="2">
        <f t="shared" si="1424"/>
        <v>702.53100000000006</v>
      </c>
      <c r="Q9125" s="2">
        <f t="shared" si="1425"/>
        <v>-9.1179748651660972</v>
      </c>
      <c r="R9125">
        <v>9</v>
      </c>
      <c r="S9125">
        <v>0.7</v>
      </c>
      <c r="T9125" s="2">
        <v>78.759000000000015</v>
      </c>
      <c r="U9125" s="3">
        <v>-57.75660000000002</v>
      </c>
      <c r="V9125" s="4">
        <f t="shared" si="1429"/>
        <v>-8.1481481481481488</v>
      </c>
      <c r="W9125" s="2">
        <f t="shared" si="1426"/>
        <v>708.83100000000013</v>
      </c>
    </row>
    <row r="9126" spans="1:23" x14ac:dyDescent="0.25">
      <c r="A9126">
        <f t="shared" si="1427"/>
        <v>2016</v>
      </c>
      <c r="B9126" s="1">
        <v>42600</v>
      </c>
      <c r="C9126" s="1">
        <v>42602</v>
      </c>
      <c r="D9126" s="1" t="str">
        <f t="shared" si="1420"/>
        <v>Aug</v>
      </c>
      <c r="E9126" t="s">
        <v>23</v>
      </c>
      <c r="F9126" t="s">
        <v>96</v>
      </c>
      <c r="G9126" t="s">
        <v>64</v>
      </c>
      <c r="H9126" t="s">
        <v>65</v>
      </c>
      <c r="I9126" t="s">
        <v>1142</v>
      </c>
      <c r="J9126" t="s">
        <v>28</v>
      </c>
      <c r="K9126" t="s">
        <v>46</v>
      </c>
      <c r="L9126" s="2">
        <f t="shared" si="1421"/>
        <v>10.8256</v>
      </c>
      <c r="M9126" s="2">
        <f t="shared" si="1422"/>
        <v>8.952</v>
      </c>
      <c r="N9126" s="2">
        <f t="shared" si="1428"/>
        <v>-1.8735999999999997</v>
      </c>
      <c r="O9126" s="2">
        <f t="shared" si="1423"/>
        <v>-5.6207999999999991</v>
      </c>
      <c r="P9126" s="2">
        <f t="shared" si="1424"/>
        <v>26.856000000000002</v>
      </c>
      <c r="Q9126" s="2">
        <f t="shared" si="1425"/>
        <v>-20.929401251117064</v>
      </c>
      <c r="R9126">
        <v>3</v>
      </c>
      <c r="S9126">
        <v>0.6</v>
      </c>
      <c r="T9126" s="2">
        <v>9.5519999999999996</v>
      </c>
      <c r="U9126" s="3">
        <v>-3.8207999999999984</v>
      </c>
      <c r="V9126" s="4">
        <f t="shared" si="1429"/>
        <v>-13.333333333333327</v>
      </c>
      <c r="W9126" s="2">
        <f t="shared" si="1426"/>
        <v>28.655999999999999</v>
      </c>
    </row>
    <row r="9127" spans="1:23" x14ac:dyDescent="0.25">
      <c r="A9127">
        <f t="shared" si="1427"/>
        <v>2016</v>
      </c>
      <c r="B9127" s="1">
        <v>42600</v>
      </c>
      <c r="C9127" s="1">
        <v>42602</v>
      </c>
      <c r="D9127" s="1" t="str">
        <f t="shared" si="1420"/>
        <v>Aug</v>
      </c>
      <c r="E9127" t="s">
        <v>23</v>
      </c>
      <c r="F9127" t="s">
        <v>96</v>
      </c>
      <c r="G9127" t="s">
        <v>64</v>
      </c>
      <c r="H9127" t="s">
        <v>65</v>
      </c>
      <c r="I9127" t="s">
        <v>2291</v>
      </c>
      <c r="J9127" t="s">
        <v>28</v>
      </c>
      <c r="K9127" t="s">
        <v>46</v>
      </c>
      <c r="L9127" s="2">
        <f t="shared" si="1421"/>
        <v>5.8784000000000001</v>
      </c>
      <c r="M9127" s="2">
        <f t="shared" si="1422"/>
        <v>4.7440000000000007</v>
      </c>
      <c r="N9127" s="2">
        <f t="shared" si="1428"/>
        <v>-1.1343999999999994</v>
      </c>
      <c r="O9127" s="2">
        <f t="shared" si="1423"/>
        <v>-4.5375999999999976</v>
      </c>
      <c r="P9127" s="2">
        <f t="shared" si="1424"/>
        <v>18.976000000000003</v>
      </c>
      <c r="Q9127" s="2">
        <f t="shared" si="1425"/>
        <v>-23.912310286677894</v>
      </c>
      <c r="R9127">
        <v>4</v>
      </c>
      <c r="S9127">
        <v>0.6</v>
      </c>
      <c r="T9127" s="2">
        <v>5.3440000000000003</v>
      </c>
      <c r="U9127" s="3">
        <v>-2.1375999999999991</v>
      </c>
      <c r="V9127" s="4">
        <f t="shared" si="1429"/>
        <v>-9.9999999999999947</v>
      </c>
      <c r="W9127" s="2">
        <f t="shared" si="1426"/>
        <v>21.376000000000001</v>
      </c>
    </row>
    <row r="9128" spans="1:23" x14ac:dyDescent="0.25">
      <c r="A9128">
        <f t="shared" si="1427"/>
        <v>2015</v>
      </c>
      <c r="B9128" s="1">
        <v>42336</v>
      </c>
      <c r="C9128" s="1">
        <v>42341</v>
      </c>
      <c r="D9128" s="1" t="str">
        <f t="shared" si="1420"/>
        <v>Nov</v>
      </c>
      <c r="E9128" t="s">
        <v>38</v>
      </c>
      <c r="F9128" t="s">
        <v>2187</v>
      </c>
      <c r="G9128" t="s">
        <v>64</v>
      </c>
      <c r="H9128" t="s">
        <v>34</v>
      </c>
      <c r="I9128" t="s">
        <v>284</v>
      </c>
      <c r="J9128" t="s">
        <v>36</v>
      </c>
      <c r="K9128" t="s">
        <v>48</v>
      </c>
      <c r="L9128" s="2">
        <f t="shared" si="1421"/>
        <v>6.5411999999999999</v>
      </c>
      <c r="M9128" s="2">
        <f t="shared" si="1422"/>
        <v>8.2799999999999994</v>
      </c>
      <c r="N9128" s="2">
        <f t="shared" si="1428"/>
        <v>1.7387999999999995</v>
      </c>
      <c r="O9128" s="2">
        <f t="shared" si="1423"/>
        <v>3.4775999999999989</v>
      </c>
      <c r="P9128" s="2">
        <f t="shared" si="1424"/>
        <v>16.559999999999999</v>
      </c>
      <c r="Q9128" s="2">
        <f t="shared" si="1425"/>
        <v>20.999999999999996</v>
      </c>
      <c r="R9128">
        <v>2</v>
      </c>
      <c r="S9128">
        <v>0</v>
      </c>
      <c r="T9128" s="2">
        <v>8.2799999999999994</v>
      </c>
      <c r="U9128" s="3">
        <v>3.4775999999999998</v>
      </c>
      <c r="V9128" s="4">
        <f t="shared" si="1429"/>
        <v>21</v>
      </c>
      <c r="W9128" s="2">
        <f t="shared" si="1426"/>
        <v>16.559999999999999</v>
      </c>
    </row>
    <row r="9129" spans="1:23" x14ac:dyDescent="0.25">
      <c r="A9129">
        <f t="shared" si="1427"/>
        <v>2017</v>
      </c>
      <c r="B9129" s="1">
        <v>42880</v>
      </c>
      <c r="C9129" s="1">
        <v>42887</v>
      </c>
      <c r="D9129" s="1" t="str">
        <f t="shared" si="1420"/>
        <v>May</v>
      </c>
      <c r="E9129" t="s">
        <v>38</v>
      </c>
      <c r="F9129" t="s">
        <v>515</v>
      </c>
      <c r="G9129" t="s">
        <v>25</v>
      </c>
      <c r="H9129" t="s">
        <v>65</v>
      </c>
      <c r="I9129" t="s">
        <v>2571</v>
      </c>
      <c r="J9129" t="s">
        <v>36</v>
      </c>
      <c r="K9129" t="s">
        <v>43</v>
      </c>
      <c r="L9129" s="2">
        <f t="shared" si="1421"/>
        <v>53.896199999999993</v>
      </c>
      <c r="M9129" s="2">
        <f t="shared" si="1422"/>
        <v>49.935999999999993</v>
      </c>
      <c r="N9129" s="2">
        <f t="shared" si="1428"/>
        <v>-3.9602000000000004</v>
      </c>
      <c r="O9129" s="2">
        <f t="shared" si="1423"/>
        <v>-11.880600000000001</v>
      </c>
      <c r="P9129" s="2">
        <f t="shared" si="1424"/>
        <v>149.80799999999999</v>
      </c>
      <c r="Q9129" s="2">
        <f t="shared" si="1425"/>
        <v>-7.9305511054149322</v>
      </c>
      <c r="R9129">
        <v>3</v>
      </c>
      <c r="S9129">
        <v>0.2</v>
      </c>
      <c r="T9129" s="2">
        <v>50.135999999999996</v>
      </c>
      <c r="U9129" s="3">
        <v>-11.2806</v>
      </c>
      <c r="V9129" s="4">
        <f t="shared" si="1429"/>
        <v>-7.5000000000000009</v>
      </c>
      <c r="W9129" s="2">
        <f t="shared" si="1426"/>
        <v>150.40799999999999</v>
      </c>
    </row>
    <row r="9130" spans="1:23" x14ac:dyDescent="0.25">
      <c r="A9130">
        <f t="shared" si="1427"/>
        <v>2017</v>
      </c>
      <c r="B9130" s="1">
        <v>42982</v>
      </c>
      <c r="C9130" s="1">
        <v>42983</v>
      </c>
      <c r="D9130" s="1" t="str">
        <f t="shared" si="1420"/>
        <v>Sep</v>
      </c>
      <c r="E9130" t="s">
        <v>98</v>
      </c>
      <c r="F9130" t="s">
        <v>1442</v>
      </c>
      <c r="G9130" t="s">
        <v>33</v>
      </c>
      <c r="H9130" t="s">
        <v>34</v>
      </c>
      <c r="I9130" t="s">
        <v>1136</v>
      </c>
      <c r="J9130" t="s">
        <v>36</v>
      </c>
      <c r="K9130" t="s">
        <v>53</v>
      </c>
      <c r="L9130" s="2">
        <f t="shared" si="1421"/>
        <v>96.462000000000003</v>
      </c>
      <c r="M9130" s="2">
        <f t="shared" si="1422"/>
        <v>87.374000000000009</v>
      </c>
      <c r="N9130" s="2">
        <f t="shared" si="1428"/>
        <v>-9.0879999999999939</v>
      </c>
      <c r="O9130" s="2">
        <f t="shared" si="1423"/>
        <v>-63.615999999999957</v>
      </c>
      <c r="P9130" s="2">
        <f t="shared" si="1424"/>
        <v>611.61800000000005</v>
      </c>
      <c r="Q9130" s="2">
        <f t="shared" si="1425"/>
        <v>-10.40126353377434</v>
      </c>
      <c r="R9130">
        <v>7</v>
      </c>
      <c r="S9130">
        <v>0.7</v>
      </c>
      <c r="T9130" s="2">
        <v>88.074000000000012</v>
      </c>
      <c r="U9130" s="3">
        <v>-58.71599999999998</v>
      </c>
      <c r="V9130" s="4">
        <f t="shared" si="1429"/>
        <v>-9.5238095238095202</v>
      </c>
      <c r="W9130" s="2">
        <f t="shared" si="1426"/>
        <v>616.51800000000003</v>
      </c>
    </row>
    <row r="9131" spans="1:23" x14ac:dyDescent="0.25">
      <c r="A9131">
        <f t="shared" si="1427"/>
        <v>2016</v>
      </c>
      <c r="B9131" s="1">
        <v>42453</v>
      </c>
      <c r="C9131" s="1">
        <v>42455</v>
      </c>
      <c r="D9131" s="1" t="str">
        <f t="shared" si="1420"/>
        <v>Mar</v>
      </c>
      <c r="E9131" t="s">
        <v>23</v>
      </c>
      <c r="F9131" t="s">
        <v>1383</v>
      </c>
      <c r="G9131" t="s">
        <v>25</v>
      </c>
      <c r="H9131" t="s">
        <v>80</v>
      </c>
      <c r="I9131" t="s">
        <v>2058</v>
      </c>
      <c r="J9131" t="s">
        <v>28</v>
      </c>
      <c r="K9131" t="s">
        <v>29</v>
      </c>
      <c r="L9131" s="2">
        <f t="shared" si="1421"/>
        <v>381.86199999999997</v>
      </c>
      <c r="M9131" s="2">
        <f t="shared" si="1422"/>
        <v>300.96999999999997</v>
      </c>
      <c r="N9131" s="2">
        <f t="shared" si="1428"/>
        <v>-80.891999999999996</v>
      </c>
      <c r="O9131" s="2">
        <f t="shared" si="1423"/>
        <v>-242.67599999999999</v>
      </c>
      <c r="P9131" s="2">
        <f t="shared" si="1424"/>
        <v>902.90999999999985</v>
      </c>
      <c r="Q9131" s="2">
        <f t="shared" si="1425"/>
        <v>-26.877097385121445</v>
      </c>
      <c r="R9131">
        <v>3</v>
      </c>
      <c r="S9131">
        <v>0.5</v>
      </c>
      <c r="T9131" s="2">
        <v>301.46999999999997</v>
      </c>
      <c r="U9131" s="3">
        <v>-241.17600000000002</v>
      </c>
      <c r="V9131" s="4">
        <f t="shared" si="1429"/>
        <v>-26.666666666666671</v>
      </c>
      <c r="W9131" s="2">
        <f t="shared" si="1426"/>
        <v>904.40999999999985</v>
      </c>
    </row>
    <row r="9132" spans="1:23" x14ac:dyDescent="0.25">
      <c r="A9132">
        <f t="shared" si="1427"/>
        <v>2016</v>
      </c>
      <c r="B9132" s="1">
        <v>42453</v>
      </c>
      <c r="C9132" s="1">
        <v>42455</v>
      </c>
      <c r="D9132" s="1" t="str">
        <f t="shared" si="1420"/>
        <v>Mar</v>
      </c>
      <c r="E9132" t="s">
        <v>23</v>
      </c>
      <c r="F9132" t="s">
        <v>1383</v>
      </c>
      <c r="G9132" t="s">
        <v>25</v>
      </c>
      <c r="H9132" t="s">
        <v>80</v>
      </c>
      <c r="I9132" t="s">
        <v>1719</v>
      </c>
      <c r="J9132" t="s">
        <v>36</v>
      </c>
      <c r="K9132" t="s">
        <v>48</v>
      </c>
      <c r="L9132" s="2">
        <f t="shared" si="1421"/>
        <v>17.8398</v>
      </c>
      <c r="M9132" s="2">
        <f t="shared" si="1422"/>
        <v>18.456000000000003</v>
      </c>
      <c r="N9132" s="2">
        <f t="shared" si="1428"/>
        <v>0.61620000000000275</v>
      </c>
      <c r="O9132" s="2">
        <f t="shared" si="1423"/>
        <v>1.2324000000000055</v>
      </c>
      <c r="P9132" s="2">
        <f t="shared" si="1424"/>
        <v>36.912000000000006</v>
      </c>
      <c r="Q9132" s="2">
        <f t="shared" si="1425"/>
        <v>3.3387516254876606</v>
      </c>
      <c r="R9132">
        <v>2</v>
      </c>
      <c r="S9132">
        <v>0.2</v>
      </c>
      <c r="T9132" s="2">
        <v>18.656000000000002</v>
      </c>
      <c r="U9132" s="3">
        <v>1.6324000000000014</v>
      </c>
      <c r="V9132" s="4">
        <f t="shared" si="1429"/>
        <v>4.3750000000000036</v>
      </c>
      <c r="W9132" s="2">
        <f t="shared" si="1426"/>
        <v>37.312000000000005</v>
      </c>
    </row>
    <row r="9133" spans="1:23" x14ac:dyDescent="0.25">
      <c r="A9133">
        <f t="shared" si="1427"/>
        <v>2017</v>
      </c>
      <c r="B9133" s="1">
        <v>42883</v>
      </c>
      <c r="C9133" s="1">
        <v>42887</v>
      </c>
      <c r="D9133" s="1" t="str">
        <f t="shared" si="1420"/>
        <v>May</v>
      </c>
      <c r="E9133" t="s">
        <v>38</v>
      </c>
      <c r="F9133" t="s">
        <v>1785</v>
      </c>
      <c r="G9133" t="s">
        <v>33</v>
      </c>
      <c r="H9133" t="s">
        <v>80</v>
      </c>
      <c r="I9133" t="s">
        <v>1524</v>
      </c>
      <c r="J9133" t="s">
        <v>28</v>
      </c>
      <c r="K9133" t="s">
        <v>46</v>
      </c>
      <c r="L9133" s="2">
        <f t="shared" si="1421"/>
        <v>22.517200000000003</v>
      </c>
      <c r="M9133" s="2">
        <f t="shared" si="1422"/>
        <v>27.46</v>
      </c>
      <c r="N9133" s="2">
        <f t="shared" si="1428"/>
        <v>4.9427999999999983</v>
      </c>
      <c r="O9133" s="2">
        <f t="shared" si="1423"/>
        <v>9.8855999999999966</v>
      </c>
      <c r="P9133" s="2">
        <f t="shared" si="1424"/>
        <v>54.92</v>
      </c>
      <c r="Q9133" s="2">
        <f t="shared" si="1425"/>
        <v>17.999999999999993</v>
      </c>
      <c r="R9133">
        <v>2</v>
      </c>
      <c r="S9133">
        <v>0</v>
      </c>
      <c r="T9133" s="2">
        <v>27.46</v>
      </c>
      <c r="U9133" s="3">
        <v>9.8856000000000002</v>
      </c>
      <c r="V9133" s="4">
        <f t="shared" si="1429"/>
        <v>18</v>
      </c>
      <c r="W9133" s="2">
        <f t="shared" si="1426"/>
        <v>54.92</v>
      </c>
    </row>
    <row r="9134" spans="1:23" x14ac:dyDescent="0.25">
      <c r="A9134">
        <f t="shared" si="1427"/>
        <v>2017</v>
      </c>
      <c r="B9134" s="1">
        <v>42883</v>
      </c>
      <c r="C9134" s="1">
        <v>42887</v>
      </c>
      <c r="D9134" s="1" t="str">
        <f t="shared" si="1420"/>
        <v>May</v>
      </c>
      <c r="E9134" t="s">
        <v>38</v>
      </c>
      <c r="F9134" t="s">
        <v>1785</v>
      </c>
      <c r="G9134" t="s">
        <v>33</v>
      </c>
      <c r="H9134" t="s">
        <v>80</v>
      </c>
      <c r="I9134" t="s">
        <v>913</v>
      </c>
      <c r="J9134" t="s">
        <v>36</v>
      </c>
      <c r="K9134" t="s">
        <v>55</v>
      </c>
      <c r="L9134" s="2">
        <f t="shared" si="1421"/>
        <v>113.0341</v>
      </c>
      <c r="M9134" s="2">
        <f t="shared" si="1422"/>
        <v>125.13</v>
      </c>
      <c r="N9134" s="2">
        <f t="shared" si="1428"/>
        <v>12.0959</v>
      </c>
      <c r="O9134" s="2">
        <f t="shared" si="1423"/>
        <v>36.287700000000001</v>
      </c>
      <c r="P9134" s="2">
        <f t="shared" si="1424"/>
        <v>375.39</v>
      </c>
      <c r="Q9134" s="2">
        <f t="shared" si="1425"/>
        <v>9.6666666666666679</v>
      </c>
      <c r="R9134">
        <v>3</v>
      </c>
      <c r="S9134">
        <v>0</v>
      </c>
      <c r="T9134" s="2">
        <v>125.13</v>
      </c>
      <c r="U9134" s="3">
        <v>36.287699999999987</v>
      </c>
      <c r="V9134" s="4">
        <f t="shared" si="1429"/>
        <v>9.6666666666666643</v>
      </c>
      <c r="W9134" s="2">
        <f t="shared" si="1426"/>
        <v>375.39</v>
      </c>
    </row>
    <row r="9135" spans="1:23" x14ac:dyDescent="0.25">
      <c r="A9135">
        <f t="shared" si="1427"/>
        <v>2015</v>
      </c>
      <c r="B9135" s="1">
        <v>42247</v>
      </c>
      <c r="C9135" s="1">
        <v>42251</v>
      </c>
      <c r="D9135" s="1" t="str">
        <f t="shared" si="1420"/>
        <v>Aug</v>
      </c>
      <c r="E9135" t="s">
        <v>38</v>
      </c>
      <c r="F9135" t="s">
        <v>1839</v>
      </c>
      <c r="G9135" t="s">
        <v>64</v>
      </c>
      <c r="H9135" t="s">
        <v>34</v>
      </c>
      <c r="I9135" t="s">
        <v>1331</v>
      </c>
      <c r="J9135" t="s">
        <v>50</v>
      </c>
      <c r="K9135" t="s">
        <v>51</v>
      </c>
      <c r="L9135" s="2">
        <f t="shared" si="1421"/>
        <v>547.62060000000008</v>
      </c>
      <c r="M9135" s="2">
        <f t="shared" si="1422"/>
        <v>555.76</v>
      </c>
      <c r="N9135" s="2">
        <f t="shared" si="1428"/>
        <v>8.1393999999999096</v>
      </c>
      <c r="O9135" s="2">
        <f t="shared" si="1423"/>
        <v>40.696999999999548</v>
      </c>
      <c r="P9135" s="2">
        <f t="shared" si="1424"/>
        <v>2778.8</v>
      </c>
      <c r="Q9135" s="2">
        <f t="shared" si="1425"/>
        <v>1.4645530444796151</v>
      </c>
      <c r="R9135">
        <v>5</v>
      </c>
      <c r="S9135">
        <v>0.2</v>
      </c>
      <c r="T9135" s="2">
        <v>555.96</v>
      </c>
      <c r="U9135" s="3">
        <v>41.697000000000003</v>
      </c>
      <c r="V9135" s="4">
        <f t="shared" si="1429"/>
        <v>1.5</v>
      </c>
      <c r="W9135" s="2">
        <f t="shared" si="1426"/>
        <v>2779.8</v>
      </c>
    </row>
    <row r="9136" spans="1:23" x14ac:dyDescent="0.25">
      <c r="A9136">
        <f t="shared" si="1427"/>
        <v>2016</v>
      </c>
      <c r="B9136" s="1">
        <v>42472</v>
      </c>
      <c r="C9136" s="1">
        <v>42477</v>
      </c>
      <c r="D9136" s="1" t="str">
        <f t="shared" si="1420"/>
        <v>Apr</v>
      </c>
      <c r="E9136" t="s">
        <v>38</v>
      </c>
      <c r="F9136" t="s">
        <v>1720</v>
      </c>
      <c r="G9136" t="s">
        <v>33</v>
      </c>
      <c r="H9136" t="s">
        <v>26</v>
      </c>
      <c r="I9136" t="s">
        <v>634</v>
      </c>
      <c r="J9136" t="s">
        <v>36</v>
      </c>
      <c r="K9136" t="s">
        <v>43</v>
      </c>
      <c r="L9136" s="2">
        <f t="shared" si="1421"/>
        <v>137.10919999999999</v>
      </c>
      <c r="M9136" s="2">
        <f t="shared" si="1422"/>
        <v>129.352</v>
      </c>
      <c r="N9136" s="2">
        <f t="shared" si="1428"/>
        <v>-7.7571999999999832</v>
      </c>
      <c r="O9136" s="2">
        <f t="shared" si="1423"/>
        <v>-23.27159999999995</v>
      </c>
      <c r="P9136" s="2">
        <f t="shared" si="1424"/>
        <v>388.05600000000004</v>
      </c>
      <c r="Q9136" s="2">
        <f t="shared" si="1425"/>
        <v>-5.9969695095553082</v>
      </c>
      <c r="R9136">
        <v>3</v>
      </c>
      <c r="S9136">
        <v>0.2</v>
      </c>
      <c r="T9136" s="2">
        <v>129.55199999999999</v>
      </c>
      <c r="U9136" s="3">
        <v>-22.671600000000005</v>
      </c>
      <c r="V9136" s="4">
        <f t="shared" si="1429"/>
        <v>-5.8333333333333357</v>
      </c>
      <c r="W9136" s="2">
        <f t="shared" si="1426"/>
        <v>388.65599999999995</v>
      </c>
    </row>
    <row r="9137" spans="1:23" x14ac:dyDescent="0.25">
      <c r="A9137">
        <f t="shared" si="1427"/>
        <v>2016</v>
      </c>
      <c r="B9137" s="1">
        <v>42472</v>
      </c>
      <c r="C9137" s="1">
        <v>42477</v>
      </c>
      <c r="D9137" s="1" t="str">
        <f t="shared" si="1420"/>
        <v>Apr</v>
      </c>
      <c r="E9137" t="s">
        <v>38</v>
      </c>
      <c r="F9137" t="s">
        <v>1720</v>
      </c>
      <c r="G9137" t="s">
        <v>33</v>
      </c>
      <c r="H9137" t="s">
        <v>26</v>
      </c>
      <c r="I9137" t="s">
        <v>625</v>
      </c>
      <c r="J9137" t="s">
        <v>36</v>
      </c>
      <c r="K9137" t="s">
        <v>43</v>
      </c>
      <c r="L9137" s="2">
        <f t="shared" si="1421"/>
        <v>57.182400000000008</v>
      </c>
      <c r="M9137" s="2">
        <f t="shared" si="1422"/>
        <v>51.784000000000006</v>
      </c>
      <c r="N9137" s="2">
        <f t="shared" si="1428"/>
        <v>-5.3984000000000023</v>
      </c>
      <c r="O9137" s="2">
        <f t="shared" si="1423"/>
        <v>-5.3984000000000023</v>
      </c>
      <c r="P9137" s="2">
        <f t="shared" si="1424"/>
        <v>51.784000000000006</v>
      </c>
      <c r="Q9137" s="2">
        <f t="shared" si="1425"/>
        <v>-10.424841649930483</v>
      </c>
      <c r="R9137">
        <v>1</v>
      </c>
      <c r="S9137">
        <v>0.2</v>
      </c>
      <c r="T9137" s="2">
        <v>51.984000000000009</v>
      </c>
      <c r="U9137" s="3">
        <v>-5.1983999999999995</v>
      </c>
      <c r="V9137" s="4">
        <f t="shared" si="1429"/>
        <v>-9.9999999999999982</v>
      </c>
      <c r="W9137" s="2">
        <f t="shared" si="1426"/>
        <v>51.984000000000009</v>
      </c>
    </row>
    <row r="9138" spans="1:23" x14ac:dyDescent="0.25">
      <c r="A9138">
        <f t="shared" si="1427"/>
        <v>2016</v>
      </c>
      <c r="B9138" s="1">
        <v>42472</v>
      </c>
      <c r="C9138" s="1">
        <v>42477</v>
      </c>
      <c r="D9138" s="1" t="str">
        <f t="shared" si="1420"/>
        <v>Apr</v>
      </c>
      <c r="E9138" t="s">
        <v>38</v>
      </c>
      <c r="F9138" t="s">
        <v>1720</v>
      </c>
      <c r="G9138" t="s">
        <v>33</v>
      </c>
      <c r="H9138" t="s">
        <v>26</v>
      </c>
      <c r="I9138" t="s">
        <v>2471</v>
      </c>
      <c r="J9138" t="s">
        <v>36</v>
      </c>
      <c r="K9138" t="s">
        <v>60</v>
      </c>
      <c r="L9138" s="2">
        <f t="shared" si="1421"/>
        <v>9.1164000000000023</v>
      </c>
      <c r="M9138" s="2">
        <f t="shared" si="1422"/>
        <v>10.072000000000003</v>
      </c>
      <c r="N9138" s="2">
        <f t="shared" si="1428"/>
        <v>0.95560000000000045</v>
      </c>
      <c r="O9138" s="2">
        <f t="shared" si="1423"/>
        <v>2.8668000000000013</v>
      </c>
      <c r="P9138" s="2">
        <f t="shared" si="1424"/>
        <v>30.216000000000008</v>
      </c>
      <c r="Q9138" s="2">
        <f t="shared" si="1425"/>
        <v>9.4876886417791919</v>
      </c>
      <c r="R9138">
        <v>3</v>
      </c>
      <c r="S9138">
        <v>0.2</v>
      </c>
      <c r="T9138" s="2">
        <v>10.272000000000002</v>
      </c>
      <c r="U9138" s="3">
        <v>3.4668000000000001</v>
      </c>
      <c r="V9138" s="4">
        <f t="shared" si="1429"/>
        <v>11.249999999999998</v>
      </c>
      <c r="W9138" s="2">
        <f t="shared" si="1426"/>
        <v>30.816000000000006</v>
      </c>
    </row>
    <row r="9139" spans="1:23" x14ac:dyDescent="0.25">
      <c r="A9139">
        <f t="shared" si="1427"/>
        <v>2014</v>
      </c>
      <c r="B9139" s="1">
        <v>41672</v>
      </c>
      <c r="C9139" s="1">
        <v>41679</v>
      </c>
      <c r="D9139" s="1" t="str">
        <f t="shared" si="1420"/>
        <v>Feb</v>
      </c>
      <c r="E9139" t="s">
        <v>38</v>
      </c>
      <c r="F9139" t="s">
        <v>1664</v>
      </c>
      <c r="G9139" t="s">
        <v>25</v>
      </c>
      <c r="H9139" t="s">
        <v>26</v>
      </c>
      <c r="I9139" t="s">
        <v>1518</v>
      </c>
      <c r="J9139" t="s">
        <v>36</v>
      </c>
      <c r="K9139" t="s">
        <v>53</v>
      </c>
      <c r="L9139" s="2">
        <f t="shared" si="1421"/>
        <v>24.448</v>
      </c>
      <c r="M9139" s="2">
        <f t="shared" si="1422"/>
        <v>17.636000000000003</v>
      </c>
      <c r="N9139" s="2">
        <f t="shared" si="1428"/>
        <v>-6.8119999999999976</v>
      </c>
      <c r="O9139" s="2">
        <f t="shared" si="1423"/>
        <v>-13.623999999999995</v>
      </c>
      <c r="P9139" s="2">
        <f t="shared" si="1424"/>
        <v>35.272000000000006</v>
      </c>
      <c r="Q9139" s="2">
        <f t="shared" si="1425"/>
        <v>-38.625538670900411</v>
      </c>
      <c r="R9139">
        <v>2</v>
      </c>
      <c r="S9139">
        <v>0.7</v>
      </c>
      <c r="T9139" s="2">
        <v>18.336000000000002</v>
      </c>
      <c r="U9139" s="3">
        <v>-12.224</v>
      </c>
      <c r="V9139" s="4">
        <f t="shared" si="1429"/>
        <v>-33.333333333333329</v>
      </c>
      <c r="W9139" s="2">
        <f t="shared" si="1426"/>
        <v>36.672000000000004</v>
      </c>
    </row>
    <row r="9140" spans="1:23" x14ac:dyDescent="0.25">
      <c r="A9140">
        <f t="shared" si="1427"/>
        <v>2014</v>
      </c>
      <c r="B9140" s="1">
        <v>41672</v>
      </c>
      <c r="C9140" s="1">
        <v>41679</v>
      </c>
      <c r="D9140" s="1" t="str">
        <f t="shared" si="1420"/>
        <v>Feb</v>
      </c>
      <c r="E9140" t="s">
        <v>38</v>
      </c>
      <c r="F9140" t="s">
        <v>1664</v>
      </c>
      <c r="G9140" t="s">
        <v>25</v>
      </c>
      <c r="H9140" t="s">
        <v>26</v>
      </c>
      <c r="I9140" t="s">
        <v>2111</v>
      </c>
      <c r="J9140" t="s">
        <v>50</v>
      </c>
      <c r="K9140" t="s">
        <v>51</v>
      </c>
      <c r="L9140" s="2">
        <f t="shared" si="1421"/>
        <v>178.2456</v>
      </c>
      <c r="M9140" s="2">
        <f t="shared" si="1422"/>
        <v>180.76000000000002</v>
      </c>
      <c r="N9140" s="2">
        <f t="shared" si="1428"/>
        <v>2.5144000000000233</v>
      </c>
      <c r="O9140" s="2">
        <f t="shared" si="1423"/>
        <v>12.572000000000116</v>
      </c>
      <c r="P9140" s="2">
        <f t="shared" si="1424"/>
        <v>903.80000000000007</v>
      </c>
      <c r="Q9140" s="2">
        <f t="shared" si="1425"/>
        <v>1.391015711440597</v>
      </c>
      <c r="R9140">
        <v>5</v>
      </c>
      <c r="S9140">
        <v>0.2</v>
      </c>
      <c r="T9140" s="2">
        <v>180.96</v>
      </c>
      <c r="U9140" s="3">
        <v>13.571999999999996</v>
      </c>
      <c r="V9140" s="4">
        <f t="shared" si="1429"/>
        <v>1.4999999999999993</v>
      </c>
      <c r="W9140" s="2">
        <f t="shared" si="1426"/>
        <v>904.80000000000007</v>
      </c>
    </row>
    <row r="9141" spans="1:23" x14ac:dyDescent="0.25">
      <c r="A9141">
        <f t="shared" si="1427"/>
        <v>2014</v>
      </c>
      <c r="B9141" s="1">
        <v>41884</v>
      </c>
      <c r="C9141" s="1">
        <v>41890</v>
      </c>
      <c r="D9141" s="1" t="str">
        <f t="shared" si="1420"/>
        <v>Sep</v>
      </c>
      <c r="E9141" t="s">
        <v>38</v>
      </c>
      <c r="F9141" t="s">
        <v>983</v>
      </c>
      <c r="G9141" t="s">
        <v>25</v>
      </c>
      <c r="H9141" t="s">
        <v>65</v>
      </c>
      <c r="I9141" t="s">
        <v>207</v>
      </c>
      <c r="J9141" t="s">
        <v>50</v>
      </c>
      <c r="K9141" t="s">
        <v>86</v>
      </c>
      <c r="L9141" s="2">
        <f t="shared" si="1421"/>
        <v>462.34560000000005</v>
      </c>
      <c r="M9141" s="2">
        <f t="shared" si="1422"/>
        <v>475.74400000000003</v>
      </c>
      <c r="N9141" s="2">
        <f t="shared" si="1428"/>
        <v>13.398399999999981</v>
      </c>
      <c r="O9141" s="2">
        <f t="shared" si="1423"/>
        <v>93.788799999999867</v>
      </c>
      <c r="P9141" s="2">
        <f t="shared" si="1424"/>
        <v>3330.2080000000001</v>
      </c>
      <c r="Q9141" s="2">
        <f t="shared" si="1425"/>
        <v>2.8163045671621671</v>
      </c>
      <c r="R9141">
        <v>7</v>
      </c>
      <c r="S9141">
        <v>0.2</v>
      </c>
      <c r="T9141" s="2">
        <v>475.94400000000002</v>
      </c>
      <c r="U9141" s="3">
        <v>95.188799999999972</v>
      </c>
      <c r="V9141" s="4">
        <f t="shared" si="1429"/>
        <v>2.8571428571428559</v>
      </c>
      <c r="W9141" s="2">
        <f t="shared" si="1426"/>
        <v>3331.6080000000002</v>
      </c>
    </row>
    <row r="9142" spans="1:23" x14ac:dyDescent="0.25">
      <c r="A9142">
        <f t="shared" si="1427"/>
        <v>2017</v>
      </c>
      <c r="B9142" s="1">
        <v>43008</v>
      </c>
      <c r="C9142" s="1">
        <v>43010</v>
      </c>
      <c r="D9142" s="1" t="str">
        <f t="shared" si="1420"/>
        <v>Sep</v>
      </c>
      <c r="E9142" t="s">
        <v>23</v>
      </c>
      <c r="F9142" t="s">
        <v>1330</v>
      </c>
      <c r="G9142" t="s">
        <v>64</v>
      </c>
      <c r="H9142" t="s">
        <v>34</v>
      </c>
      <c r="I9142" t="s">
        <v>1021</v>
      </c>
      <c r="J9142" t="s">
        <v>50</v>
      </c>
      <c r="K9142" t="s">
        <v>86</v>
      </c>
      <c r="L9142" s="2">
        <f t="shared" si="1421"/>
        <v>135.983</v>
      </c>
      <c r="M9142" s="2">
        <f t="shared" si="1422"/>
        <v>159.97999999999999</v>
      </c>
      <c r="N9142" s="2">
        <f t="shared" si="1428"/>
        <v>23.996999999999986</v>
      </c>
      <c r="O9142" s="2">
        <f t="shared" si="1423"/>
        <v>47.993999999999971</v>
      </c>
      <c r="P9142" s="2">
        <f t="shared" si="1424"/>
        <v>319.95999999999998</v>
      </c>
      <c r="Q9142" s="2">
        <f t="shared" si="1425"/>
        <v>14.999999999999991</v>
      </c>
      <c r="R9142">
        <v>2</v>
      </c>
      <c r="S9142">
        <v>0</v>
      </c>
      <c r="T9142" s="2">
        <v>159.97999999999999</v>
      </c>
      <c r="U9142" s="3">
        <v>47.993999999999986</v>
      </c>
      <c r="V9142" s="4">
        <f t="shared" si="1429"/>
        <v>14.999999999999996</v>
      </c>
      <c r="W9142" s="2">
        <f t="shared" si="1426"/>
        <v>319.95999999999998</v>
      </c>
    </row>
    <row r="9143" spans="1:23" x14ac:dyDescent="0.25">
      <c r="A9143">
        <f t="shared" si="1427"/>
        <v>2016</v>
      </c>
      <c r="B9143" s="1">
        <v>42618</v>
      </c>
      <c r="C9143" s="1">
        <v>42620</v>
      </c>
      <c r="D9143" s="1" t="str">
        <f t="shared" si="1420"/>
        <v>Sep</v>
      </c>
      <c r="E9143" t="s">
        <v>98</v>
      </c>
      <c r="F9143" t="s">
        <v>2660</v>
      </c>
      <c r="G9143" t="s">
        <v>33</v>
      </c>
      <c r="H9143" t="s">
        <v>80</v>
      </c>
      <c r="I9143" t="s">
        <v>120</v>
      </c>
      <c r="J9143" t="s">
        <v>50</v>
      </c>
      <c r="K9143" t="s">
        <v>51</v>
      </c>
      <c r="L9143" s="2">
        <f t="shared" si="1421"/>
        <v>40.548000000000002</v>
      </c>
      <c r="M9143" s="2">
        <f t="shared" si="1422"/>
        <v>43.6</v>
      </c>
      <c r="N9143" s="2">
        <f t="shared" si="1428"/>
        <v>3.0519999999999996</v>
      </c>
      <c r="O9143" s="2">
        <f t="shared" si="1423"/>
        <v>12.207999999999998</v>
      </c>
      <c r="P9143" s="2">
        <f t="shared" si="1424"/>
        <v>174.4</v>
      </c>
      <c r="Q9143" s="2">
        <f t="shared" si="1425"/>
        <v>6.9999999999999991</v>
      </c>
      <c r="R9143">
        <v>4</v>
      </c>
      <c r="S9143">
        <v>0</v>
      </c>
      <c r="T9143" s="2">
        <v>43.6</v>
      </c>
      <c r="U9143" s="3">
        <v>12.208000000000002</v>
      </c>
      <c r="V9143" s="4">
        <f t="shared" si="1429"/>
        <v>7.0000000000000009</v>
      </c>
      <c r="W9143" s="2">
        <f t="shared" si="1426"/>
        <v>174.4</v>
      </c>
    </row>
    <row r="9144" spans="1:23" x14ac:dyDescent="0.25">
      <c r="A9144">
        <f t="shared" si="1427"/>
        <v>2017</v>
      </c>
      <c r="B9144" s="1">
        <v>42875</v>
      </c>
      <c r="C9144" s="1">
        <v>42881</v>
      </c>
      <c r="D9144" s="1" t="str">
        <f t="shared" si="1420"/>
        <v>May</v>
      </c>
      <c r="E9144" t="s">
        <v>38</v>
      </c>
      <c r="F9144" t="s">
        <v>1611</v>
      </c>
      <c r="G9144" t="s">
        <v>25</v>
      </c>
      <c r="H9144" t="s">
        <v>34</v>
      </c>
      <c r="I9144" t="s">
        <v>2244</v>
      </c>
      <c r="J9144" t="s">
        <v>36</v>
      </c>
      <c r="K9144" t="s">
        <v>53</v>
      </c>
      <c r="L9144" s="2">
        <f t="shared" si="1421"/>
        <v>6.7858000000000001</v>
      </c>
      <c r="M9144" s="2">
        <f t="shared" si="1422"/>
        <v>8.088000000000001</v>
      </c>
      <c r="N9144" s="2">
        <f t="shared" si="1428"/>
        <v>1.3022000000000009</v>
      </c>
      <c r="O9144" s="2">
        <f t="shared" si="1423"/>
        <v>2.6044000000000018</v>
      </c>
      <c r="P9144" s="2">
        <f t="shared" si="1424"/>
        <v>16.176000000000002</v>
      </c>
      <c r="Q9144" s="2">
        <f t="shared" si="1425"/>
        <v>16.100395647873402</v>
      </c>
      <c r="R9144">
        <v>2</v>
      </c>
      <c r="S9144">
        <v>0.2</v>
      </c>
      <c r="T9144" s="2">
        <v>8.2880000000000003</v>
      </c>
      <c r="U9144" s="3">
        <v>3.0043999999999995</v>
      </c>
      <c r="V9144" s="4">
        <f t="shared" si="1429"/>
        <v>18.124999999999996</v>
      </c>
      <c r="W9144" s="2">
        <f t="shared" si="1426"/>
        <v>16.576000000000001</v>
      </c>
    </row>
    <row r="9145" spans="1:23" x14ac:dyDescent="0.25">
      <c r="A9145">
        <f t="shared" si="1427"/>
        <v>2017</v>
      </c>
      <c r="B9145" s="1">
        <v>42875</v>
      </c>
      <c r="C9145" s="1">
        <v>42881</v>
      </c>
      <c r="D9145" s="1" t="str">
        <f t="shared" si="1420"/>
        <v>May</v>
      </c>
      <c r="E9145" t="s">
        <v>38</v>
      </c>
      <c r="F9145" t="s">
        <v>1611</v>
      </c>
      <c r="G9145" t="s">
        <v>25</v>
      </c>
      <c r="H9145" t="s">
        <v>34</v>
      </c>
      <c r="I9145" t="s">
        <v>2642</v>
      </c>
      <c r="J9145" t="s">
        <v>50</v>
      </c>
      <c r="K9145" t="s">
        <v>51</v>
      </c>
      <c r="L9145" s="2">
        <f t="shared" si="1421"/>
        <v>1115.3285000000001</v>
      </c>
      <c r="M9145" s="2">
        <f t="shared" si="1422"/>
        <v>1122.9280000000001</v>
      </c>
      <c r="N9145" s="2">
        <f t="shared" si="1428"/>
        <v>7.5995000000000346</v>
      </c>
      <c r="O9145" s="2">
        <f t="shared" si="1423"/>
        <v>68.395500000000311</v>
      </c>
      <c r="P9145" s="2">
        <f t="shared" si="1424"/>
        <v>10106.352000000001</v>
      </c>
      <c r="Q9145" s="2">
        <f t="shared" si="1425"/>
        <v>0.67675754812419264</v>
      </c>
      <c r="R9145">
        <v>9</v>
      </c>
      <c r="S9145">
        <v>0.2</v>
      </c>
      <c r="T9145" s="2">
        <v>1123.1280000000002</v>
      </c>
      <c r="U9145" s="3">
        <v>70.195499999999981</v>
      </c>
      <c r="V9145" s="4">
        <f t="shared" si="1429"/>
        <v>0.6944444444444442</v>
      </c>
      <c r="W9145" s="2">
        <f t="shared" si="1426"/>
        <v>10108.152000000002</v>
      </c>
    </row>
    <row r="9146" spans="1:23" x14ac:dyDescent="0.25">
      <c r="A9146">
        <f t="shared" si="1427"/>
        <v>2017</v>
      </c>
      <c r="B9146" s="1">
        <v>42875</v>
      </c>
      <c r="C9146" s="1">
        <v>42881</v>
      </c>
      <c r="D9146" s="1" t="str">
        <f t="shared" si="1420"/>
        <v>May</v>
      </c>
      <c r="E9146" t="s">
        <v>38</v>
      </c>
      <c r="F9146" t="s">
        <v>1611</v>
      </c>
      <c r="G9146" t="s">
        <v>25</v>
      </c>
      <c r="H9146" t="s">
        <v>34</v>
      </c>
      <c r="I9146" t="s">
        <v>191</v>
      </c>
      <c r="J9146" t="s">
        <v>36</v>
      </c>
      <c r="K9146" t="s">
        <v>55</v>
      </c>
      <c r="L9146" s="2">
        <f t="shared" si="1421"/>
        <v>61.135800000000003</v>
      </c>
      <c r="M9146" s="2">
        <f t="shared" si="1422"/>
        <v>64.900000000000006</v>
      </c>
      <c r="N9146" s="2">
        <f t="shared" si="1428"/>
        <v>3.7642000000000024</v>
      </c>
      <c r="O9146" s="2">
        <f t="shared" si="1423"/>
        <v>18.821000000000012</v>
      </c>
      <c r="P9146" s="2">
        <f t="shared" si="1424"/>
        <v>324.5</v>
      </c>
      <c r="Q9146" s="2">
        <f t="shared" si="1425"/>
        <v>5.8000000000000034</v>
      </c>
      <c r="R9146">
        <v>5</v>
      </c>
      <c r="S9146">
        <v>0</v>
      </c>
      <c r="T9146" s="2">
        <v>64.900000000000006</v>
      </c>
      <c r="U9146" s="3">
        <v>18.820999999999994</v>
      </c>
      <c r="V9146" s="4">
        <f t="shared" si="1429"/>
        <v>5.799999999999998</v>
      </c>
      <c r="W9146" s="2">
        <f t="shared" si="1426"/>
        <v>324.5</v>
      </c>
    </row>
    <row r="9147" spans="1:23" x14ac:dyDescent="0.25">
      <c r="A9147">
        <f t="shared" si="1427"/>
        <v>2015</v>
      </c>
      <c r="B9147" s="1">
        <v>42267</v>
      </c>
      <c r="C9147" s="1">
        <v>42271</v>
      </c>
      <c r="D9147" s="1" t="str">
        <f t="shared" si="1420"/>
        <v>Sep</v>
      </c>
      <c r="E9147" t="s">
        <v>38</v>
      </c>
      <c r="F9147" t="s">
        <v>805</v>
      </c>
      <c r="G9147" t="s">
        <v>25</v>
      </c>
      <c r="H9147" t="s">
        <v>65</v>
      </c>
      <c r="I9147" t="s">
        <v>944</v>
      </c>
      <c r="J9147" t="s">
        <v>36</v>
      </c>
      <c r="K9147" t="s">
        <v>53</v>
      </c>
      <c r="L9147" s="2">
        <f t="shared" si="1421"/>
        <v>4.3055999999999983</v>
      </c>
      <c r="M9147" s="2">
        <f t="shared" si="1422"/>
        <v>2.0079999999999991</v>
      </c>
      <c r="N9147" s="2">
        <f t="shared" si="1428"/>
        <v>-2.2975999999999992</v>
      </c>
      <c r="O9147" s="2">
        <f t="shared" si="1423"/>
        <v>-6.8927999999999976</v>
      </c>
      <c r="P9147" s="2">
        <f t="shared" si="1424"/>
        <v>6.0239999999999974</v>
      </c>
      <c r="Q9147" s="2">
        <f t="shared" si="1425"/>
        <v>-114.42231075697211</v>
      </c>
      <c r="R9147">
        <v>3</v>
      </c>
      <c r="S9147">
        <v>0.8</v>
      </c>
      <c r="T9147" s="2">
        <v>2.8079999999999989</v>
      </c>
      <c r="U9147" s="3">
        <v>-4.492799999999999</v>
      </c>
      <c r="V9147" s="4">
        <f t="shared" si="1429"/>
        <v>-53.333333333333343</v>
      </c>
      <c r="W9147" s="2">
        <f t="shared" si="1426"/>
        <v>8.4239999999999959</v>
      </c>
    </row>
    <row r="9148" spans="1:23" x14ac:dyDescent="0.25">
      <c r="A9148">
        <f t="shared" si="1427"/>
        <v>2016</v>
      </c>
      <c r="B9148" s="1">
        <v>42392</v>
      </c>
      <c r="C9148" s="1">
        <v>42396</v>
      </c>
      <c r="D9148" s="1" t="str">
        <f t="shared" si="1420"/>
        <v>Jan</v>
      </c>
      <c r="E9148" t="s">
        <v>38</v>
      </c>
      <c r="F9148" t="s">
        <v>411</v>
      </c>
      <c r="G9148" t="s">
        <v>33</v>
      </c>
      <c r="H9148" t="s">
        <v>80</v>
      </c>
      <c r="I9148" t="s">
        <v>1725</v>
      </c>
      <c r="J9148" t="s">
        <v>50</v>
      </c>
      <c r="K9148" t="s">
        <v>86</v>
      </c>
      <c r="L9148" s="2">
        <f t="shared" si="1421"/>
        <v>78.484300000000005</v>
      </c>
      <c r="M9148" s="2">
        <f t="shared" si="1422"/>
        <v>99.98</v>
      </c>
      <c r="N9148" s="2">
        <f t="shared" si="1428"/>
        <v>21.495699999999999</v>
      </c>
      <c r="O9148" s="2">
        <f t="shared" si="1423"/>
        <v>42.991399999999999</v>
      </c>
      <c r="P9148" s="2">
        <f t="shared" si="1424"/>
        <v>199.96</v>
      </c>
      <c r="Q9148" s="2">
        <f t="shared" si="1425"/>
        <v>21.5</v>
      </c>
      <c r="R9148">
        <v>2</v>
      </c>
      <c r="S9148">
        <v>0</v>
      </c>
      <c r="T9148" s="2">
        <v>99.98</v>
      </c>
      <c r="U9148" s="3">
        <v>42.991400000000006</v>
      </c>
      <c r="V9148" s="4">
        <f t="shared" si="1429"/>
        <v>21.500000000000004</v>
      </c>
      <c r="W9148" s="2">
        <f t="shared" si="1426"/>
        <v>199.96</v>
      </c>
    </row>
    <row r="9149" spans="1:23" x14ac:dyDescent="0.25">
      <c r="A9149">
        <f t="shared" si="1427"/>
        <v>2016</v>
      </c>
      <c r="B9149" s="1">
        <v>42392</v>
      </c>
      <c r="C9149" s="1">
        <v>42396</v>
      </c>
      <c r="D9149" s="1" t="str">
        <f t="shared" si="1420"/>
        <v>Jan</v>
      </c>
      <c r="E9149" t="s">
        <v>38</v>
      </c>
      <c r="F9149" t="s">
        <v>411</v>
      </c>
      <c r="G9149" t="s">
        <v>33</v>
      </c>
      <c r="H9149" t="s">
        <v>80</v>
      </c>
      <c r="I9149" t="s">
        <v>2693</v>
      </c>
      <c r="J9149" t="s">
        <v>36</v>
      </c>
      <c r="K9149" t="s">
        <v>48</v>
      </c>
      <c r="L9149" s="2">
        <f t="shared" si="1421"/>
        <v>7.5844000000000005</v>
      </c>
      <c r="M9149" s="2">
        <f t="shared" si="1422"/>
        <v>8.0400000000000009</v>
      </c>
      <c r="N9149" s="2">
        <f t="shared" si="1428"/>
        <v>0.45560000000000045</v>
      </c>
      <c r="O9149" s="2">
        <f t="shared" si="1423"/>
        <v>2.7336000000000027</v>
      </c>
      <c r="P9149" s="2">
        <f t="shared" si="1424"/>
        <v>48.240000000000009</v>
      </c>
      <c r="Q9149" s="2">
        <f t="shared" si="1425"/>
        <v>5.6666666666666714</v>
      </c>
      <c r="R9149">
        <v>6</v>
      </c>
      <c r="S9149">
        <v>0</v>
      </c>
      <c r="T9149" s="2">
        <v>8.0400000000000009</v>
      </c>
      <c r="U9149" s="3">
        <v>2.7336</v>
      </c>
      <c r="V9149" s="4">
        <f t="shared" si="1429"/>
        <v>5.6666666666666661</v>
      </c>
      <c r="W9149" s="2">
        <f t="shared" si="1426"/>
        <v>48.240000000000009</v>
      </c>
    </row>
    <row r="9150" spans="1:23" x14ac:dyDescent="0.25">
      <c r="A9150">
        <f t="shared" si="1427"/>
        <v>2016</v>
      </c>
      <c r="B9150" s="1">
        <v>42392</v>
      </c>
      <c r="C9150" s="1">
        <v>42396</v>
      </c>
      <c r="D9150" s="1" t="str">
        <f t="shared" si="1420"/>
        <v>Jan</v>
      </c>
      <c r="E9150" t="s">
        <v>38</v>
      </c>
      <c r="F9150" t="s">
        <v>411</v>
      </c>
      <c r="G9150" t="s">
        <v>33</v>
      </c>
      <c r="H9150" t="s">
        <v>80</v>
      </c>
      <c r="I9150" t="s">
        <v>1193</v>
      </c>
      <c r="J9150" t="s">
        <v>36</v>
      </c>
      <c r="K9150" t="s">
        <v>43</v>
      </c>
      <c r="L9150" s="2">
        <f t="shared" si="1421"/>
        <v>1533.0041999999999</v>
      </c>
      <c r="M9150" s="2">
        <f t="shared" si="1422"/>
        <v>1564.29</v>
      </c>
      <c r="N9150" s="2">
        <f t="shared" si="1428"/>
        <v>31.285800000000108</v>
      </c>
      <c r="O9150" s="2">
        <f t="shared" si="1423"/>
        <v>406.71540000000141</v>
      </c>
      <c r="P9150" s="2">
        <f t="shared" si="1424"/>
        <v>20335.77</v>
      </c>
      <c r="Q9150" s="2">
        <f t="shared" si="1425"/>
        <v>2.0000000000000071</v>
      </c>
      <c r="R9150">
        <v>13</v>
      </c>
      <c r="S9150">
        <v>0</v>
      </c>
      <c r="T9150" s="2">
        <v>1564.29</v>
      </c>
      <c r="U9150" s="3">
        <v>406.71539999999993</v>
      </c>
      <c r="V9150" s="4">
        <f t="shared" si="1429"/>
        <v>1.9999999999999998</v>
      </c>
      <c r="W9150" s="2">
        <f t="shared" si="1426"/>
        <v>20335.77</v>
      </c>
    </row>
    <row r="9151" spans="1:23" x14ac:dyDescent="0.25">
      <c r="A9151">
        <f t="shared" si="1427"/>
        <v>2014</v>
      </c>
      <c r="B9151" s="1">
        <v>41791</v>
      </c>
      <c r="C9151" s="1">
        <v>41796</v>
      </c>
      <c r="D9151" s="1" t="str">
        <f t="shared" si="1420"/>
        <v>Jun</v>
      </c>
      <c r="E9151" t="s">
        <v>38</v>
      </c>
      <c r="F9151" t="s">
        <v>1406</v>
      </c>
      <c r="G9151" t="s">
        <v>33</v>
      </c>
      <c r="H9151" t="s">
        <v>65</v>
      </c>
      <c r="I9151" t="s">
        <v>1525</v>
      </c>
      <c r="J9151" t="s">
        <v>36</v>
      </c>
      <c r="K9151" t="s">
        <v>53</v>
      </c>
      <c r="L9151" s="2">
        <f t="shared" si="1421"/>
        <v>121.9328</v>
      </c>
      <c r="M9151" s="2">
        <f t="shared" si="1422"/>
        <v>138.56</v>
      </c>
      <c r="N9151" s="2">
        <f t="shared" si="1428"/>
        <v>16.627200000000002</v>
      </c>
      <c r="O9151" s="2">
        <f t="shared" si="1423"/>
        <v>66.508800000000008</v>
      </c>
      <c r="P9151" s="2">
        <f t="shared" si="1424"/>
        <v>554.24</v>
      </c>
      <c r="Q9151" s="2">
        <f t="shared" si="1425"/>
        <v>12.000000000000002</v>
      </c>
      <c r="R9151">
        <v>4</v>
      </c>
      <c r="S9151">
        <v>0</v>
      </c>
      <c r="T9151" s="2">
        <v>138.56</v>
      </c>
      <c r="U9151" s="3">
        <v>66.508799999999994</v>
      </c>
      <c r="V9151" s="4">
        <f t="shared" si="1429"/>
        <v>11.999999999999998</v>
      </c>
      <c r="W9151" s="2">
        <f t="shared" si="1426"/>
        <v>554.24</v>
      </c>
    </row>
    <row r="9152" spans="1:23" x14ac:dyDescent="0.25">
      <c r="A9152">
        <f t="shared" si="1427"/>
        <v>2014</v>
      </c>
      <c r="B9152" s="1">
        <v>41791</v>
      </c>
      <c r="C9152" s="1">
        <v>41796</v>
      </c>
      <c r="D9152" s="1" t="str">
        <f t="shared" si="1420"/>
        <v>Jun</v>
      </c>
      <c r="E9152" t="s">
        <v>38</v>
      </c>
      <c r="F9152" t="s">
        <v>1406</v>
      </c>
      <c r="G9152" t="s">
        <v>33</v>
      </c>
      <c r="H9152" t="s">
        <v>65</v>
      </c>
      <c r="I9152" t="s">
        <v>1423</v>
      </c>
      <c r="J9152" t="s">
        <v>36</v>
      </c>
      <c r="K9152" t="s">
        <v>55</v>
      </c>
      <c r="L9152" s="2">
        <f t="shared" si="1421"/>
        <v>63.044800000000009</v>
      </c>
      <c r="M9152" s="2">
        <f t="shared" si="1422"/>
        <v>65.420000000000016</v>
      </c>
      <c r="N9152" s="2">
        <f t="shared" si="1428"/>
        <v>2.3752000000000066</v>
      </c>
      <c r="O9152" s="2">
        <f t="shared" si="1423"/>
        <v>11.876000000000033</v>
      </c>
      <c r="P9152" s="2">
        <f t="shared" si="1424"/>
        <v>327.10000000000008</v>
      </c>
      <c r="Q9152" s="2">
        <f t="shared" si="1425"/>
        <v>3.630693977376958</v>
      </c>
      <c r="R9152">
        <v>5</v>
      </c>
      <c r="S9152">
        <v>0.1</v>
      </c>
      <c r="T9152" s="2">
        <v>65.52000000000001</v>
      </c>
      <c r="U9152" s="3">
        <v>12.376000000000001</v>
      </c>
      <c r="V9152" s="4">
        <f t="shared" si="1429"/>
        <v>3.7777777777777777</v>
      </c>
      <c r="W9152" s="2">
        <f t="shared" si="1426"/>
        <v>327.60000000000002</v>
      </c>
    </row>
    <row r="9153" spans="1:23" x14ac:dyDescent="0.25">
      <c r="A9153">
        <f t="shared" si="1427"/>
        <v>2015</v>
      </c>
      <c r="B9153" s="1">
        <v>42271</v>
      </c>
      <c r="C9153" s="1">
        <v>42276</v>
      </c>
      <c r="D9153" s="1" t="str">
        <f t="shared" si="1420"/>
        <v>Sep</v>
      </c>
      <c r="E9153" t="s">
        <v>23</v>
      </c>
      <c r="F9153" t="s">
        <v>137</v>
      </c>
      <c r="G9153" t="s">
        <v>25</v>
      </c>
      <c r="H9153" t="s">
        <v>34</v>
      </c>
      <c r="I9153" t="s">
        <v>2357</v>
      </c>
      <c r="J9153" t="s">
        <v>36</v>
      </c>
      <c r="K9153" t="s">
        <v>48</v>
      </c>
      <c r="L9153" s="2">
        <f t="shared" si="1421"/>
        <v>13.3917</v>
      </c>
      <c r="M9153" s="2">
        <f t="shared" si="1422"/>
        <v>14.376000000000001</v>
      </c>
      <c r="N9153" s="2">
        <f t="shared" si="1428"/>
        <v>0.98430000000000106</v>
      </c>
      <c r="O9153" s="2">
        <f t="shared" si="1423"/>
        <v>1.9686000000000021</v>
      </c>
      <c r="P9153" s="2">
        <f t="shared" si="1424"/>
        <v>28.752000000000002</v>
      </c>
      <c r="Q9153" s="2">
        <f t="shared" si="1425"/>
        <v>6.846828046744581</v>
      </c>
      <c r="R9153">
        <v>2</v>
      </c>
      <c r="S9153">
        <v>0.2</v>
      </c>
      <c r="T9153" s="2">
        <v>14.576000000000001</v>
      </c>
      <c r="U9153" s="3">
        <v>2.3685999999999989</v>
      </c>
      <c r="V9153" s="4">
        <f t="shared" si="1429"/>
        <v>8.1249999999999964</v>
      </c>
      <c r="W9153" s="2">
        <f t="shared" si="1426"/>
        <v>29.152000000000001</v>
      </c>
    </row>
    <row r="9154" spans="1:23" x14ac:dyDescent="0.25">
      <c r="A9154">
        <f t="shared" si="1427"/>
        <v>2015</v>
      </c>
      <c r="B9154" s="1">
        <v>42271</v>
      </c>
      <c r="C9154" s="1">
        <v>42276</v>
      </c>
      <c r="D9154" s="1" t="str">
        <f t="shared" ref="D9154:D9217" si="1430">TEXT((B9154),"MMM")</f>
        <v>Sep</v>
      </c>
      <c r="E9154" t="s">
        <v>23</v>
      </c>
      <c r="F9154" t="s">
        <v>137</v>
      </c>
      <c r="G9154" t="s">
        <v>25</v>
      </c>
      <c r="H9154" t="s">
        <v>34</v>
      </c>
      <c r="I9154" t="s">
        <v>311</v>
      </c>
      <c r="J9154" t="s">
        <v>50</v>
      </c>
      <c r="K9154" t="s">
        <v>86</v>
      </c>
      <c r="L9154" s="2">
        <f t="shared" ref="L9154:L9217" si="1431">T9154 - (U9154 / R9154)</f>
        <v>22.475000000000001</v>
      </c>
      <c r="M9154" s="2">
        <f t="shared" ref="M9154:M9217" si="1432">(T9154/1-S9154)</f>
        <v>23.000000000000004</v>
      </c>
      <c r="N9154" s="2">
        <f t="shared" si="1428"/>
        <v>0.52500000000000213</v>
      </c>
      <c r="O9154" s="2">
        <f t="shared" ref="O9154:O9217" si="1433">N9154*R9154</f>
        <v>1.0500000000000043</v>
      </c>
      <c r="P9154" s="2">
        <f t="shared" ref="P9154:P9217" si="1434">(M9154*R9154)</f>
        <v>46.000000000000007</v>
      </c>
      <c r="Q9154" s="2">
        <f t="shared" ref="Q9154:Q9217" si="1435">(O9154/(M9154*R9154))*100</f>
        <v>2.2826086956521827</v>
      </c>
      <c r="R9154">
        <v>2</v>
      </c>
      <c r="S9154">
        <v>0.2</v>
      </c>
      <c r="T9154" s="2">
        <v>23.200000000000003</v>
      </c>
      <c r="U9154" s="3">
        <v>1.4499999999999993</v>
      </c>
      <c r="V9154" s="4">
        <f t="shared" si="1429"/>
        <v>3.1249999999999978</v>
      </c>
      <c r="W9154" s="2">
        <f t="shared" ref="W9154:W9217" si="1436">R9154*T9154</f>
        <v>46.400000000000006</v>
      </c>
    </row>
    <row r="9155" spans="1:23" x14ac:dyDescent="0.25">
      <c r="A9155">
        <f t="shared" ref="A9155:A9218" si="1437">YEAR(B9155)</f>
        <v>2015</v>
      </c>
      <c r="B9155" s="1">
        <v>42271</v>
      </c>
      <c r="C9155" s="1">
        <v>42276</v>
      </c>
      <c r="D9155" s="1" t="str">
        <f t="shared" si="1430"/>
        <v>Sep</v>
      </c>
      <c r="E9155" t="s">
        <v>23</v>
      </c>
      <c r="F9155" t="s">
        <v>137</v>
      </c>
      <c r="G9155" t="s">
        <v>25</v>
      </c>
      <c r="H9155" t="s">
        <v>34</v>
      </c>
      <c r="I9155" t="s">
        <v>711</v>
      </c>
      <c r="J9155" t="s">
        <v>36</v>
      </c>
      <c r="K9155" t="s">
        <v>48</v>
      </c>
      <c r="L9155" s="2">
        <f t="shared" si="1431"/>
        <v>16.199399999999997</v>
      </c>
      <c r="M9155" s="2">
        <f t="shared" si="1432"/>
        <v>16.263999999999999</v>
      </c>
      <c r="N9155" s="2">
        <f t="shared" ref="N9155:N9218" si="1438">(M9155-L9155)</f>
        <v>6.4600000000002211E-2</v>
      </c>
      <c r="O9155" s="2">
        <f t="shared" si="1433"/>
        <v>0.45220000000001548</v>
      </c>
      <c r="P9155" s="2">
        <f t="shared" si="1434"/>
        <v>113.848</v>
      </c>
      <c r="Q9155" s="2">
        <f t="shared" si="1435"/>
        <v>0.39719626168225658</v>
      </c>
      <c r="R9155">
        <v>7</v>
      </c>
      <c r="S9155">
        <v>0.2</v>
      </c>
      <c r="T9155" s="2">
        <v>16.463999999999999</v>
      </c>
      <c r="U9155" s="3">
        <v>1.852199999999999</v>
      </c>
      <c r="V9155" s="4">
        <f t="shared" ref="V9155:V9218" si="1439">(U9155/W9155)*100</f>
        <v>1.6071428571428563</v>
      </c>
      <c r="W9155" s="2">
        <f t="shared" si="1436"/>
        <v>115.24799999999999</v>
      </c>
    </row>
    <row r="9156" spans="1:23" x14ac:dyDescent="0.25">
      <c r="A9156">
        <f t="shared" si="1437"/>
        <v>2016</v>
      </c>
      <c r="B9156" s="1">
        <v>42583</v>
      </c>
      <c r="C9156" s="1">
        <v>42585</v>
      </c>
      <c r="D9156" s="1" t="str">
        <f t="shared" si="1430"/>
        <v>Aug</v>
      </c>
      <c r="E9156" t="s">
        <v>23</v>
      </c>
      <c r="F9156" t="s">
        <v>2401</v>
      </c>
      <c r="G9156" t="s">
        <v>25</v>
      </c>
      <c r="H9156" t="s">
        <v>80</v>
      </c>
      <c r="I9156" t="s">
        <v>694</v>
      </c>
      <c r="J9156" t="s">
        <v>28</v>
      </c>
      <c r="K9156" t="s">
        <v>46</v>
      </c>
      <c r="L9156" s="2">
        <f t="shared" si="1431"/>
        <v>17.742900000000002</v>
      </c>
      <c r="M9156" s="2">
        <f t="shared" si="1432"/>
        <v>19.112000000000002</v>
      </c>
      <c r="N9156" s="2">
        <f t="shared" si="1438"/>
        <v>1.3690999999999995</v>
      </c>
      <c r="O9156" s="2">
        <f t="shared" si="1433"/>
        <v>2.7381999999999991</v>
      </c>
      <c r="P9156" s="2">
        <f t="shared" si="1434"/>
        <v>38.224000000000004</v>
      </c>
      <c r="Q9156" s="2">
        <f t="shared" si="1435"/>
        <v>7.163562159899536</v>
      </c>
      <c r="R9156">
        <v>2</v>
      </c>
      <c r="S9156">
        <v>0.2</v>
      </c>
      <c r="T9156" s="2">
        <v>19.312000000000001</v>
      </c>
      <c r="U9156" s="3">
        <v>3.1382000000000003</v>
      </c>
      <c r="V9156" s="4">
        <f t="shared" si="1439"/>
        <v>8.125</v>
      </c>
      <c r="W9156" s="2">
        <f t="shared" si="1436"/>
        <v>38.624000000000002</v>
      </c>
    </row>
    <row r="9157" spans="1:23" x14ac:dyDescent="0.25">
      <c r="A9157">
        <f t="shared" si="1437"/>
        <v>2014</v>
      </c>
      <c r="B9157" s="1">
        <v>41662</v>
      </c>
      <c r="C9157" s="1">
        <v>41667</v>
      </c>
      <c r="D9157" s="1" t="str">
        <f t="shared" si="1430"/>
        <v>Jan</v>
      </c>
      <c r="E9157" t="s">
        <v>38</v>
      </c>
      <c r="F9157" t="s">
        <v>2634</v>
      </c>
      <c r="G9157" t="s">
        <v>25</v>
      </c>
      <c r="H9157" t="s">
        <v>34</v>
      </c>
      <c r="I9157" t="s">
        <v>241</v>
      </c>
      <c r="J9157" t="s">
        <v>36</v>
      </c>
      <c r="K9157" t="s">
        <v>60</v>
      </c>
      <c r="L9157" s="2">
        <f t="shared" si="1431"/>
        <v>36.873599999999996</v>
      </c>
      <c r="M9157" s="2">
        <f t="shared" si="1432"/>
        <v>40.08</v>
      </c>
      <c r="N9157" s="2">
        <f t="shared" si="1438"/>
        <v>3.2064000000000021</v>
      </c>
      <c r="O9157" s="2">
        <f t="shared" si="1433"/>
        <v>19.238400000000013</v>
      </c>
      <c r="P9157" s="2">
        <f t="shared" si="1434"/>
        <v>240.48</v>
      </c>
      <c r="Q9157" s="2">
        <f t="shared" si="1435"/>
        <v>8.0000000000000053</v>
      </c>
      <c r="R9157">
        <v>6</v>
      </c>
      <c r="S9157">
        <v>0</v>
      </c>
      <c r="T9157" s="2">
        <v>40.08</v>
      </c>
      <c r="U9157" s="3">
        <v>19.238399999999999</v>
      </c>
      <c r="V9157" s="4">
        <f t="shared" si="1439"/>
        <v>8</v>
      </c>
      <c r="W9157" s="2">
        <f t="shared" si="1436"/>
        <v>240.48</v>
      </c>
    </row>
    <row r="9158" spans="1:23" x14ac:dyDescent="0.25">
      <c r="A9158">
        <f t="shared" si="1437"/>
        <v>2014</v>
      </c>
      <c r="B9158" s="1">
        <v>41855</v>
      </c>
      <c r="C9158" s="1">
        <v>41859</v>
      </c>
      <c r="D9158" s="1" t="str">
        <f t="shared" si="1430"/>
        <v>Aug</v>
      </c>
      <c r="E9158" t="s">
        <v>38</v>
      </c>
      <c r="F9158" t="s">
        <v>1624</v>
      </c>
      <c r="G9158" t="s">
        <v>33</v>
      </c>
      <c r="H9158" t="s">
        <v>80</v>
      </c>
      <c r="I9158" t="s">
        <v>741</v>
      </c>
      <c r="J9158" t="s">
        <v>36</v>
      </c>
      <c r="K9158" t="s">
        <v>55</v>
      </c>
      <c r="L9158" s="2">
        <f t="shared" si="1431"/>
        <v>88.195399999999992</v>
      </c>
      <c r="M9158" s="2">
        <f t="shared" si="1432"/>
        <v>101.96</v>
      </c>
      <c r="N9158" s="2">
        <f t="shared" si="1438"/>
        <v>13.764600000000002</v>
      </c>
      <c r="O9158" s="2">
        <f t="shared" si="1433"/>
        <v>27.529200000000003</v>
      </c>
      <c r="P9158" s="2">
        <f t="shared" si="1434"/>
        <v>203.92</v>
      </c>
      <c r="Q9158" s="2">
        <f t="shared" si="1435"/>
        <v>13.500000000000004</v>
      </c>
      <c r="R9158">
        <v>2</v>
      </c>
      <c r="S9158">
        <v>0</v>
      </c>
      <c r="T9158" s="2">
        <v>101.96</v>
      </c>
      <c r="U9158" s="3">
        <v>27.529200000000003</v>
      </c>
      <c r="V9158" s="4">
        <f t="shared" si="1439"/>
        <v>13.500000000000004</v>
      </c>
      <c r="W9158" s="2">
        <f t="shared" si="1436"/>
        <v>203.92</v>
      </c>
    </row>
    <row r="9159" spans="1:23" x14ac:dyDescent="0.25">
      <c r="A9159">
        <f t="shared" si="1437"/>
        <v>2014</v>
      </c>
      <c r="B9159" s="1">
        <v>41855</v>
      </c>
      <c r="C9159" s="1">
        <v>41859</v>
      </c>
      <c r="D9159" s="1" t="str">
        <f t="shared" si="1430"/>
        <v>Aug</v>
      </c>
      <c r="E9159" t="s">
        <v>38</v>
      </c>
      <c r="F9159" t="s">
        <v>1624</v>
      </c>
      <c r="G9159" t="s">
        <v>33</v>
      </c>
      <c r="H9159" t="s">
        <v>80</v>
      </c>
      <c r="I9159" t="s">
        <v>2473</v>
      </c>
      <c r="J9159" t="s">
        <v>36</v>
      </c>
      <c r="K9159" t="s">
        <v>60</v>
      </c>
      <c r="L9159" s="2">
        <f t="shared" si="1431"/>
        <v>250.14960000000002</v>
      </c>
      <c r="M9159" s="2">
        <f t="shared" si="1432"/>
        <v>259.74</v>
      </c>
      <c r="N9159" s="2">
        <f t="shared" si="1438"/>
        <v>9.5903999999999883</v>
      </c>
      <c r="O9159" s="2">
        <f t="shared" si="1433"/>
        <v>124.67519999999985</v>
      </c>
      <c r="P9159" s="2">
        <f t="shared" si="1434"/>
        <v>3376.62</v>
      </c>
      <c r="Q9159" s="2">
        <f t="shared" si="1435"/>
        <v>3.6923076923076876</v>
      </c>
      <c r="R9159">
        <v>13</v>
      </c>
      <c r="S9159">
        <v>0</v>
      </c>
      <c r="T9159" s="2">
        <v>259.74</v>
      </c>
      <c r="U9159" s="3">
        <v>124.6752</v>
      </c>
      <c r="V9159" s="4">
        <f t="shared" si="1439"/>
        <v>3.6923076923076925</v>
      </c>
      <c r="W9159" s="2">
        <f t="shared" si="1436"/>
        <v>3376.62</v>
      </c>
    </row>
    <row r="9160" spans="1:23" x14ac:dyDescent="0.25">
      <c r="A9160">
        <f t="shared" si="1437"/>
        <v>2014</v>
      </c>
      <c r="B9160" s="1">
        <v>41855</v>
      </c>
      <c r="C9160" s="1">
        <v>41859</v>
      </c>
      <c r="D9160" s="1" t="str">
        <f t="shared" si="1430"/>
        <v>Aug</v>
      </c>
      <c r="E9160" t="s">
        <v>38</v>
      </c>
      <c r="F9160" t="s">
        <v>1624</v>
      </c>
      <c r="G9160" t="s">
        <v>33</v>
      </c>
      <c r="H9160" t="s">
        <v>80</v>
      </c>
      <c r="I9160" t="s">
        <v>1115</v>
      </c>
      <c r="J9160" t="s">
        <v>50</v>
      </c>
      <c r="K9160" t="s">
        <v>86</v>
      </c>
      <c r="L9160" s="2">
        <f t="shared" si="1431"/>
        <v>243.7842</v>
      </c>
      <c r="M9160" s="2">
        <f t="shared" si="1432"/>
        <v>255.42</v>
      </c>
      <c r="N9160" s="2">
        <f t="shared" si="1438"/>
        <v>11.635799999999989</v>
      </c>
      <c r="O9160" s="2">
        <f t="shared" si="1433"/>
        <v>104.7221999999999</v>
      </c>
      <c r="P9160" s="2">
        <f t="shared" si="1434"/>
        <v>2298.7799999999997</v>
      </c>
      <c r="Q9160" s="2">
        <f t="shared" si="1435"/>
        <v>4.5555555555555518</v>
      </c>
      <c r="R9160">
        <v>9</v>
      </c>
      <c r="S9160">
        <v>0</v>
      </c>
      <c r="T9160" s="2">
        <v>255.42</v>
      </c>
      <c r="U9160" s="3">
        <v>104.7222</v>
      </c>
      <c r="V9160" s="4">
        <f t="shared" si="1439"/>
        <v>4.5555555555555562</v>
      </c>
      <c r="W9160" s="2">
        <f t="shared" si="1436"/>
        <v>2298.7799999999997</v>
      </c>
    </row>
    <row r="9161" spans="1:23" x14ac:dyDescent="0.25">
      <c r="A9161">
        <f t="shared" si="1437"/>
        <v>2016</v>
      </c>
      <c r="B9161" s="1">
        <v>42591</v>
      </c>
      <c r="C9161" s="1">
        <v>42596</v>
      </c>
      <c r="D9161" s="1" t="str">
        <f t="shared" si="1430"/>
        <v>Aug</v>
      </c>
      <c r="E9161" t="s">
        <v>38</v>
      </c>
      <c r="F9161" t="s">
        <v>2242</v>
      </c>
      <c r="G9161" t="s">
        <v>64</v>
      </c>
      <c r="H9161" t="s">
        <v>26</v>
      </c>
      <c r="I9161" t="s">
        <v>503</v>
      </c>
      <c r="J9161" t="s">
        <v>36</v>
      </c>
      <c r="K9161" t="s">
        <v>53</v>
      </c>
      <c r="L9161" s="2">
        <f t="shared" si="1431"/>
        <v>5.350200000000001</v>
      </c>
      <c r="M9161" s="2">
        <f t="shared" si="1432"/>
        <v>3.6380000000000008</v>
      </c>
      <c r="N9161" s="2">
        <f t="shared" si="1438"/>
        <v>-1.7122000000000002</v>
      </c>
      <c r="O9161" s="2">
        <f t="shared" si="1433"/>
        <v>-5.1366000000000005</v>
      </c>
      <c r="P9161" s="2">
        <f t="shared" si="1434"/>
        <v>10.914000000000001</v>
      </c>
      <c r="Q9161" s="2">
        <f t="shared" si="1435"/>
        <v>-47.064321055525014</v>
      </c>
      <c r="R9161">
        <v>3</v>
      </c>
      <c r="S9161">
        <v>0.7</v>
      </c>
      <c r="T9161" s="2">
        <v>4.338000000000001</v>
      </c>
      <c r="U9161" s="3">
        <v>-3.0366</v>
      </c>
      <c r="V9161" s="4">
        <f t="shared" si="1439"/>
        <v>-23.333333333333329</v>
      </c>
      <c r="W9161" s="2">
        <f t="shared" si="1436"/>
        <v>13.014000000000003</v>
      </c>
    </row>
    <row r="9162" spans="1:23" x14ac:dyDescent="0.25">
      <c r="A9162">
        <f t="shared" si="1437"/>
        <v>2016</v>
      </c>
      <c r="B9162" s="1">
        <v>42591</v>
      </c>
      <c r="C9162" s="1">
        <v>42596</v>
      </c>
      <c r="D9162" s="1" t="str">
        <f t="shared" si="1430"/>
        <v>Aug</v>
      </c>
      <c r="E9162" t="s">
        <v>38</v>
      </c>
      <c r="F9162" t="s">
        <v>2242</v>
      </c>
      <c r="G9162" t="s">
        <v>64</v>
      </c>
      <c r="H9162" t="s">
        <v>26</v>
      </c>
      <c r="I9162" t="s">
        <v>1146</v>
      </c>
      <c r="J9162" t="s">
        <v>36</v>
      </c>
      <c r="K9162" t="s">
        <v>53</v>
      </c>
      <c r="L9162" s="2">
        <f t="shared" si="1431"/>
        <v>13.464000000000002</v>
      </c>
      <c r="M9162" s="2">
        <f t="shared" si="1432"/>
        <v>11.180000000000003</v>
      </c>
      <c r="N9162" s="2">
        <f t="shared" si="1438"/>
        <v>-2.2839999999999989</v>
      </c>
      <c r="O9162" s="2">
        <f t="shared" si="1433"/>
        <v>-11.419999999999995</v>
      </c>
      <c r="P9162" s="2">
        <f t="shared" si="1434"/>
        <v>55.90000000000002</v>
      </c>
      <c r="Q9162" s="2">
        <f t="shared" si="1435"/>
        <v>-20.429338103756692</v>
      </c>
      <c r="R9162">
        <v>5</v>
      </c>
      <c r="S9162">
        <v>0.7</v>
      </c>
      <c r="T9162" s="2">
        <v>11.880000000000003</v>
      </c>
      <c r="U9162" s="3">
        <v>-7.9199999999999982</v>
      </c>
      <c r="V9162" s="4">
        <f t="shared" si="1439"/>
        <v>-13.333333333333327</v>
      </c>
      <c r="W9162" s="2">
        <f t="shared" si="1436"/>
        <v>59.400000000000013</v>
      </c>
    </row>
    <row r="9163" spans="1:23" x14ac:dyDescent="0.25">
      <c r="A9163">
        <f t="shared" si="1437"/>
        <v>2016</v>
      </c>
      <c r="B9163" s="1">
        <v>42712</v>
      </c>
      <c r="C9163" s="1">
        <v>42716</v>
      </c>
      <c r="D9163" s="1" t="str">
        <f t="shared" si="1430"/>
        <v>Dec</v>
      </c>
      <c r="E9163" t="s">
        <v>38</v>
      </c>
      <c r="F9163" t="s">
        <v>536</v>
      </c>
      <c r="G9163" t="s">
        <v>25</v>
      </c>
      <c r="H9163" t="s">
        <v>65</v>
      </c>
      <c r="I9163" t="s">
        <v>2053</v>
      </c>
      <c r="J9163" t="s">
        <v>28</v>
      </c>
      <c r="K9163" t="s">
        <v>29</v>
      </c>
      <c r="L9163" s="2">
        <f t="shared" si="1431"/>
        <v>401.22159999999997</v>
      </c>
      <c r="M9163" s="2">
        <f t="shared" si="1432"/>
        <v>405.85999999999996</v>
      </c>
      <c r="N9163" s="2">
        <f t="shared" si="1438"/>
        <v>4.6383999999999901</v>
      </c>
      <c r="O9163" s="2">
        <f t="shared" si="1433"/>
        <v>32.468799999999931</v>
      </c>
      <c r="P9163" s="2">
        <f t="shared" si="1434"/>
        <v>2841.0199999999995</v>
      </c>
      <c r="Q9163" s="2">
        <f t="shared" si="1435"/>
        <v>1.1428571428571406</v>
      </c>
      <c r="R9163">
        <v>7</v>
      </c>
      <c r="S9163">
        <v>0</v>
      </c>
      <c r="T9163" s="2">
        <v>405.85999999999996</v>
      </c>
      <c r="U9163" s="3">
        <v>32.46879999999998</v>
      </c>
      <c r="V9163" s="4">
        <f t="shared" si="1439"/>
        <v>1.1428571428571423</v>
      </c>
      <c r="W9163" s="2">
        <f t="shared" si="1436"/>
        <v>2841.0199999999995</v>
      </c>
    </row>
    <row r="9164" spans="1:23" x14ac:dyDescent="0.25">
      <c r="A9164">
        <f t="shared" si="1437"/>
        <v>2016</v>
      </c>
      <c r="B9164" s="1">
        <v>42712</v>
      </c>
      <c r="C9164" s="1">
        <v>42716</v>
      </c>
      <c r="D9164" s="1" t="str">
        <f t="shared" si="1430"/>
        <v>Dec</v>
      </c>
      <c r="E9164" t="s">
        <v>38</v>
      </c>
      <c r="F9164" t="s">
        <v>536</v>
      </c>
      <c r="G9164" t="s">
        <v>25</v>
      </c>
      <c r="H9164" t="s">
        <v>65</v>
      </c>
      <c r="I9164" t="s">
        <v>981</v>
      </c>
      <c r="J9164" t="s">
        <v>28</v>
      </c>
      <c r="K9164" t="s">
        <v>31</v>
      </c>
      <c r="L9164" s="2">
        <f t="shared" si="1431"/>
        <v>621.07579999999996</v>
      </c>
      <c r="M9164" s="2">
        <f t="shared" si="1432"/>
        <v>680.01</v>
      </c>
      <c r="N9164" s="2">
        <f t="shared" si="1438"/>
        <v>58.934200000000033</v>
      </c>
      <c r="O9164" s="2">
        <f t="shared" si="1433"/>
        <v>176.8026000000001</v>
      </c>
      <c r="P9164" s="2">
        <f t="shared" si="1434"/>
        <v>2040.03</v>
      </c>
      <c r="Q9164" s="2">
        <f t="shared" si="1435"/>
        <v>8.6666666666666714</v>
      </c>
      <c r="R9164">
        <v>3</v>
      </c>
      <c r="S9164">
        <v>0</v>
      </c>
      <c r="T9164" s="2">
        <v>680.01</v>
      </c>
      <c r="U9164" s="3">
        <v>176.80260000000001</v>
      </c>
      <c r="V9164" s="4">
        <f t="shared" si="1439"/>
        <v>8.6666666666666679</v>
      </c>
      <c r="W9164" s="2">
        <f t="shared" si="1436"/>
        <v>2040.03</v>
      </c>
    </row>
    <row r="9165" spans="1:23" x14ac:dyDescent="0.25">
      <c r="A9165">
        <f t="shared" si="1437"/>
        <v>2015</v>
      </c>
      <c r="B9165" s="1">
        <v>42163</v>
      </c>
      <c r="C9165" s="1">
        <v>42167</v>
      </c>
      <c r="D9165" s="1" t="str">
        <f t="shared" si="1430"/>
        <v>Jun</v>
      </c>
      <c r="E9165" t="s">
        <v>38</v>
      </c>
      <c r="F9165" t="s">
        <v>2387</v>
      </c>
      <c r="G9165" t="s">
        <v>25</v>
      </c>
      <c r="H9165" t="s">
        <v>65</v>
      </c>
      <c r="I9165" t="s">
        <v>2142</v>
      </c>
      <c r="J9165" t="s">
        <v>50</v>
      </c>
      <c r="K9165" t="s">
        <v>86</v>
      </c>
      <c r="L9165" s="2">
        <f t="shared" si="1431"/>
        <v>2.1285000000000003</v>
      </c>
      <c r="M9165" s="2">
        <f t="shared" si="1432"/>
        <v>2.1760000000000002</v>
      </c>
      <c r="N9165" s="2">
        <f t="shared" si="1438"/>
        <v>4.7499999999999876E-2</v>
      </c>
      <c r="O9165" s="2">
        <f t="shared" si="1433"/>
        <v>0.14249999999999963</v>
      </c>
      <c r="P9165" s="2">
        <f t="shared" si="1434"/>
        <v>6.5280000000000005</v>
      </c>
      <c r="Q9165" s="2">
        <f t="shared" si="1435"/>
        <v>2.1829044117646998</v>
      </c>
      <c r="R9165">
        <v>3</v>
      </c>
      <c r="S9165">
        <v>0.2</v>
      </c>
      <c r="T9165" s="2">
        <v>2.3760000000000003</v>
      </c>
      <c r="U9165" s="3">
        <v>0.74249999999999994</v>
      </c>
      <c r="V9165" s="4">
        <f t="shared" si="1439"/>
        <v>10.416666666666664</v>
      </c>
      <c r="W9165" s="2">
        <f t="shared" si="1436"/>
        <v>7.128000000000001</v>
      </c>
    </row>
    <row r="9166" spans="1:23" x14ac:dyDescent="0.25">
      <c r="A9166">
        <f t="shared" si="1437"/>
        <v>2015</v>
      </c>
      <c r="B9166" s="1">
        <v>42163</v>
      </c>
      <c r="C9166" s="1">
        <v>42167</v>
      </c>
      <c r="D9166" s="1" t="str">
        <f t="shared" si="1430"/>
        <v>Jun</v>
      </c>
      <c r="E9166" t="s">
        <v>38</v>
      </c>
      <c r="F9166" t="s">
        <v>2387</v>
      </c>
      <c r="G9166" t="s">
        <v>25</v>
      </c>
      <c r="H9166" t="s">
        <v>65</v>
      </c>
      <c r="I9166" t="s">
        <v>1298</v>
      </c>
      <c r="J9166" t="s">
        <v>36</v>
      </c>
      <c r="K9166" t="s">
        <v>55</v>
      </c>
      <c r="L9166" s="2">
        <f t="shared" si="1431"/>
        <v>339.92899999999997</v>
      </c>
      <c r="M9166" s="2">
        <f t="shared" si="1432"/>
        <v>142.32799999999995</v>
      </c>
      <c r="N9166" s="2">
        <f t="shared" si="1438"/>
        <v>-197.60100000000003</v>
      </c>
      <c r="O9166" s="2">
        <f t="shared" si="1433"/>
        <v>-395.20200000000006</v>
      </c>
      <c r="P9166" s="2">
        <f t="shared" si="1434"/>
        <v>284.65599999999989</v>
      </c>
      <c r="Q9166" s="2">
        <f t="shared" si="1435"/>
        <v>-138.83494463492784</v>
      </c>
      <c r="R9166">
        <v>2</v>
      </c>
      <c r="S9166">
        <v>0.8</v>
      </c>
      <c r="T9166" s="2">
        <v>143.12799999999996</v>
      </c>
      <c r="U9166" s="3">
        <v>-393.60200000000009</v>
      </c>
      <c r="V9166" s="4">
        <f t="shared" si="1439"/>
        <v>-137.50000000000006</v>
      </c>
      <c r="W9166" s="2">
        <f t="shared" si="1436"/>
        <v>286.25599999999991</v>
      </c>
    </row>
    <row r="9167" spans="1:23" x14ac:dyDescent="0.25">
      <c r="A9167">
        <f t="shared" si="1437"/>
        <v>2016</v>
      </c>
      <c r="B9167" s="1">
        <v>42545</v>
      </c>
      <c r="C9167" s="1">
        <v>42547</v>
      </c>
      <c r="D9167" s="1" t="str">
        <f t="shared" si="1430"/>
        <v>Jun</v>
      </c>
      <c r="E9167" t="s">
        <v>23</v>
      </c>
      <c r="F9167" t="s">
        <v>281</v>
      </c>
      <c r="G9167" t="s">
        <v>25</v>
      </c>
      <c r="H9167" t="s">
        <v>34</v>
      </c>
      <c r="I9167" t="s">
        <v>2671</v>
      </c>
      <c r="J9167" t="s">
        <v>50</v>
      </c>
      <c r="K9167" t="s">
        <v>286</v>
      </c>
      <c r="L9167" s="2">
        <f t="shared" si="1431"/>
        <v>4350.8900000000003</v>
      </c>
      <c r="M9167" s="2">
        <f t="shared" si="1432"/>
        <v>4476.6000000000004</v>
      </c>
      <c r="N9167" s="2">
        <f t="shared" si="1438"/>
        <v>125.71000000000004</v>
      </c>
      <c r="O9167" s="2">
        <f t="shared" si="1433"/>
        <v>502.84000000000015</v>
      </c>
      <c r="P9167" s="2">
        <f t="shared" si="1434"/>
        <v>17906.400000000001</v>
      </c>
      <c r="Q9167" s="2">
        <f t="shared" si="1435"/>
        <v>2.808157977036144</v>
      </c>
      <c r="R9167">
        <v>4</v>
      </c>
      <c r="S9167">
        <v>0.2</v>
      </c>
      <c r="T9167" s="2">
        <v>4476.8</v>
      </c>
      <c r="U9167" s="3">
        <v>503.63999999999965</v>
      </c>
      <c r="V9167" s="4">
        <f t="shared" si="1439"/>
        <v>2.8124999999999978</v>
      </c>
      <c r="W9167" s="2">
        <f t="shared" si="1436"/>
        <v>17907.2</v>
      </c>
    </row>
    <row r="9168" spans="1:23" x14ac:dyDescent="0.25">
      <c r="A9168">
        <f t="shared" si="1437"/>
        <v>2016</v>
      </c>
      <c r="B9168" s="1">
        <v>42545</v>
      </c>
      <c r="C9168" s="1">
        <v>42547</v>
      </c>
      <c r="D9168" s="1" t="str">
        <f t="shared" si="1430"/>
        <v>Jun</v>
      </c>
      <c r="E9168" t="s">
        <v>23</v>
      </c>
      <c r="F9168" t="s">
        <v>281</v>
      </c>
      <c r="G9168" t="s">
        <v>25</v>
      </c>
      <c r="H9168" t="s">
        <v>34</v>
      </c>
      <c r="I9168" t="s">
        <v>1485</v>
      </c>
      <c r="J9168" t="s">
        <v>36</v>
      </c>
      <c r="K9168" t="s">
        <v>60</v>
      </c>
      <c r="L9168" s="2">
        <f t="shared" si="1431"/>
        <v>54.521999999999998</v>
      </c>
      <c r="M9168" s="2">
        <f t="shared" si="1432"/>
        <v>104.85</v>
      </c>
      <c r="N9168" s="2">
        <f t="shared" si="1438"/>
        <v>50.327999999999996</v>
      </c>
      <c r="O9168" s="2">
        <f t="shared" si="1433"/>
        <v>50.327999999999996</v>
      </c>
      <c r="P9168" s="2">
        <f t="shared" si="1434"/>
        <v>104.85</v>
      </c>
      <c r="Q9168" s="2">
        <f t="shared" si="1435"/>
        <v>48</v>
      </c>
      <c r="R9168">
        <v>1</v>
      </c>
      <c r="S9168">
        <v>0</v>
      </c>
      <c r="T9168" s="2">
        <v>104.85</v>
      </c>
      <c r="U9168" s="3">
        <v>50.327999999999996</v>
      </c>
      <c r="V9168" s="4">
        <f t="shared" si="1439"/>
        <v>48</v>
      </c>
      <c r="W9168" s="2">
        <f t="shared" si="1436"/>
        <v>104.85</v>
      </c>
    </row>
    <row r="9169" spans="1:23" x14ac:dyDescent="0.25">
      <c r="A9169">
        <f t="shared" si="1437"/>
        <v>2016</v>
      </c>
      <c r="B9169" s="1">
        <v>42545</v>
      </c>
      <c r="C9169" s="1">
        <v>42547</v>
      </c>
      <c r="D9169" s="1" t="str">
        <f t="shared" si="1430"/>
        <v>Jun</v>
      </c>
      <c r="E9169" t="s">
        <v>23</v>
      </c>
      <c r="F9169" t="s">
        <v>281</v>
      </c>
      <c r="G9169" t="s">
        <v>25</v>
      </c>
      <c r="H9169" t="s">
        <v>34</v>
      </c>
      <c r="I9169" t="s">
        <v>2141</v>
      </c>
      <c r="J9169" t="s">
        <v>36</v>
      </c>
      <c r="K9169" t="s">
        <v>55</v>
      </c>
      <c r="L9169" s="2">
        <f t="shared" si="1431"/>
        <v>217.29599999999999</v>
      </c>
      <c r="M9169" s="2">
        <f t="shared" si="1432"/>
        <v>241.44</v>
      </c>
      <c r="N9169" s="2">
        <f t="shared" si="1438"/>
        <v>24.144000000000005</v>
      </c>
      <c r="O9169" s="2">
        <f t="shared" si="1433"/>
        <v>72.432000000000016</v>
      </c>
      <c r="P9169" s="2">
        <f t="shared" si="1434"/>
        <v>724.31999999999994</v>
      </c>
      <c r="Q9169" s="2">
        <f t="shared" si="1435"/>
        <v>10.000000000000004</v>
      </c>
      <c r="R9169">
        <v>3</v>
      </c>
      <c r="S9169">
        <v>0</v>
      </c>
      <c r="T9169" s="2">
        <v>241.44</v>
      </c>
      <c r="U9169" s="3">
        <v>72.431999999999988</v>
      </c>
      <c r="V9169" s="4">
        <f t="shared" si="1439"/>
        <v>10</v>
      </c>
      <c r="W9169" s="2">
        <f t="shared" si="1436"/>
        <v>724.31999999999994</v>
      </c>
    </row>
    <row r="9170" spans="1:23" x14ac:dyDescent="0.25">
      <c r="A9170">
        <f t="shared" si="1437"/>
        <v>2016</v>
      </c>
      <c r="B9170" s="1">
        <v>42444</v>
      </c>
      <c r="C9170" s="1">
        <v>42448</v>
      </c>
      <c r="D9170" s="1" t="str">
        <f t="shared" si="1430"/>
        <v>Mar</v>
      </c>
      <c r="E9170" t="s">
        <v>38</v>
      </c>
      <c r="F9170" t="s">
        <v>1057</v>
      </c>
      <c r="G9170" t="s">
        <v>64</v>
      </c>
      <c r="H9170" t="s">
        <v>26</v>
      </c>
      <c r="I9170" t="s">
        <v>938</v>
      </c>
      <c r="J9170" t="s">
        <v>36</v>
      </c>
      <c r="K9170" t="s">
        <v>60</v>
      </c>
      <c r="L9170" s="2">
        <f t="shared" si="1431"/>
        <v>309.25360000000001</v>
      </c>
      <c r="M9170" s="2">
        <f t="shared" si="1432"/>
        <v>319.76</v>
      </c>
      <c r="N9170" s="2">
        <f t="shared" si="1438"/>
        <v>10.506399999999985</v>
      </c>
      <c r="O9170" s="2">
        <f t="shared" si="1433"/>
        <v>147.08959999999979</v>
      </c>
      <c r="P9170" s="2">
        <f t="shared" si="1434"/>
        <v>4476.6399999999994</v>
      </c>
      <c r="Q9170" s="2">
        <f t="shared" si="1435"/>
        <v>3.2857142857142816</v>
      </c>
      <c r="R9170">
        <v>14</v>
      </c>
      <c r="S9170">
        <v>0</v>
      </c>
      <c r="T9170" s="2">
        <v>319.76</v>
      </c>
      <c r="U9170" s="3">
        <v>147.08959999999999</v>
      </c>
      <c r="V9170" s="4">
        <f t="shared" si="1439"/>
        <v>3.2857142857142865</v>
      </c>
      <c r="W9170" s="2">
        <f t="shared" si="1436"/>
        <v>4476.6399999999994</v>
      </c>
    </row>
    <row r="9171" spans="1:23" x14ac:dyDescent="0.25">
      <c r="A9171">
        <f t="shared" si="1437"/>
        <v>2016</v>
      </c>
      <c r="B9171" s="1">
        <v>42444</v>
      </c>
      <c r="C9171" s="1">
        <v>42448</v>
      </c>
      <c r="D9171" s="1" t="str">
        <f t="shared" si="1430"/>
        <v>Mar</v>
      </c>
      <c r="E9171" t="s">
        <v>38</v>
      </c>
      <c r="F9171" t="s">
        <v>1057</v>
      </c>
      <c r="G9171" t="s">
        <v>64</v>
      </c>
      <c r="H9171" t="s">
        <v>26</v>
      </c>
      <c r="I9171" t="s">
        <v>938</v>
      </c>
      <c r="J9171" t="s">
        <v>36</v>
      </c>
      <c r="K9171" t="s">
        <v>60</v>
      </c>
      <c r="L9171" s="2">
        <f t="shared" si="1431"/>
        <v>35.1736</v>
      </c>
      <c r="M9171" s="2">
        <f t="shared" si="1432"/>
        <v>45.68</v>
      </c>
      <c r="N9171" s="2">
        <f t="shared" si="1438"/>
        <v>10.506399999999999</v>
      </c>
      <c r="O9171" s="2">
        <f t="shared" si="1433"/>
        <v>21.012799999999999</v>
      </c>
      <c r="P9171" s="2">
        <f t="shared" si="1434"/>
        <v>91.36</v>
      </c>
      <c r="Q9171" s="2">
        <f t="shared" si="1435"/>
        <v>23</v>
      </c>
      <c r="R9171">
        <v>2</v>
      </c>
      <c r="S9171">
        <v>0</v>
      </c>
      <c r="T9171" s="2">
        <v>45.68</v>
      </c>
      <c r="U9171" s="3">
        <v>21.012799999999999</v>
      </c>
      <c r="V9171" s="4">
        <f t="shared" si="1439"/>
        <v>23</v>
      </c>
      <c r="W9171" s="2">
        <f t="shared" si="1436"/>
        <v>91.36</v>
      </c>
    </row>
    <row r="9172" spans="1:23" x14ac:dyDescent="0.25">
      <c r="A9172">
        <f t="shared" si="1437"/>
        <v>2016</v>
      </c>
      <c r="B9172" s="1">
        <v>42705</v>
      </c>
      <c r="C9172" s="1">
        <v>42705</v>
      </c>
      <c r="D9172" s="1" t="str">
        <f t="shared" si="1430"/>
        <v>Dec</v>
      </c>
      <c r="E9172" t="s">
        <v>528</v>
      </c>
      <c r="F9172" t="s">
        <v>2267</v>
      </c>
      <c r="G9172" t="s">
        <v>64</v>
      </c>
      <c r="H9172" t="s">
        <v>34</v>
      </c>
      <c r="I9172" t="s">
        <v>732</v>
      </c>
      <c r="J9172" t="s">
        <v>28</v>
      </c>
      <c r="K9172" t="s">
        <v>46</v>
      </c>
      <c r="L9172" s="2">
        <f t="shared" si="1431"/>
        <v>31.161000000000001</v>
      </c>
      <c r="M9172" s="2">
        <f t="shared" si="1432"/>
        <v>31.96</v>
      </c>
      <c r="N9172" s="2">
        <f t="shared" si="1438"/>
        <v>0.79899999999999949</v>
      </c>
      <c r="O9172" s="2">
        <f t="shared" si="1433"/>
        <v>1.597999999999999</v>
      </c>
      <c r="P9172" s="2">
        <f t="shared" si="1434"/>
        <v>63.92</v>
      </c>
      <c r="Q9172" s="2">
        <f t="shared" si="1435"/>
        <v>2.4999999999999982</v>
      </c>
      <c r="R9172">
        <v>2</v>
      </c>
      <c r="S9172">
        <v>0</v>
      </c>
      <c r="T9172" s="2">
        <v>31.96</v>
      </c>
      <c r="U9172" s="3">
        <v>1.597999999999999</v>
      </c>
      <c r="V9172" s="4">
        <f t="shared" si="1439"/>
        <v>2.4999999999999982</v>
      </c>
      <c r="W9172" s="2">
        <f t="shared" si="1436"/>
        <v>63.92</v>
      </c>
    </row>
    <row r="9173" spans="1:23" x14ac:dyDescent="0.25">
      <c r="A9173">
        <f t="shared" si="1437"/>
        <v>2016</v>
      </c>
      <c r="B9173" s="1">
        <v>42705</v>
      </c>
      <c r="C9173" s="1">
        <v>42705</v>
      </c>
      <c r="D9173" s="1" t="str">
        <f t="shared" si="1430"/>
        <v>Dec</v>
      </c>
      <c r="E9173" t="s">
        <v>528</v>
      </c>
      <c r="F9173" t="s">
        <v>2267</v>
      </c>
      <c r="G9173" t="s">
        <v>64</v>
      </c>
      <c r="H9173" t="s">
        <v>34</v>
      </c>
      <c r="I9173" t="s">
        <v>1606</v>
      </c>
      <c r="J9173" t="s">
        <v>36</v>
      </c>
      <c r="K9173" t="s">
        <v>60</v>
      </c>
      <c r="L9173" s="2">
        <f t="shared" si="1431"/>
        <v>24.908000000000001</v>
      </c>
      <c r="M9173" s="2">
        <f t="shared" si="1432"/>
        <v>47.9</v>
      </c>
      <c r="N9173" s="2">
        <f t="shared" si="1438"/>
        <v>22.991999999999997</v>
      </c>
      <c r="O9173" s="2">
        <f t="shared" si="1433"/>
        <v>22.991999999999997</v>
      </c>
      <c r="P9173" s="2">
        <f t="shared" si="1434"/>
        <v>47.9</v>
      </c>
      <c r="Q9173" s="2">
        <f t="shared" si="1435"/>
        <v>48</v>
      </c>
      <c r="R9173">
        <v>1</v>
      </c>
      <c r="S9173">
        <v>0</v>
      </c>
      <c r="T9173" s="2">
        <v>47.9</v>
      </c>
      <c r="U9173" s="3">
        <v>22.991999999999997</v>
      </c>
      <c r="V9173" s="4">
        <f t="shared" si="1439"/>
        <v>48</v>
      </c>
      <c r="W9173" s="2">
        <f t="shared" si="1436"/>
        <v>47.9</v>
      </c>
    </row>
    <row r="9174" spans="1:23" x14ac:dyDescent="0.25">
      <c r="A9174">
        <f t="shared" si="1437"/>
        <v>2016</v>
      </c>
      <c r="B9174" s="1">
        <v>42705</v>
      </c>
      <c r="C9174" s="1">
        <v>42705</v>
      </c>
      <c r="D9174" s="1" t="str">
        <f t="shared" si="1430"/>
        <v>Dec</v>
      </c>
      <c r="E9174" t="s">
        <v>528</v>
      </c>
      <c r="F9174" t="s">
        <v>2267</v>
      </c>
      <c r="G9174" t="s">
        <v>64</v>
      </c>
      <c r="H9174" t="s">
        <v>34</v>
      </c>
      <c r="I9174" t="s">
        <v>1337</v>
      </c>
      <c r="J9174" t="s">
        <v>36</v>
      </c>
      <c r="K9174" t="s">
        <v>43</v>
      </c>
      <c r="L9174" s="2">
        <f t="shared" si="1431"/>
        <v>1038.7440000000001</v>
      </c>
      <c r="M9174" s="2">
        <f t="shared" si="1432"/>
        <v>1112.94</v>
      </c>
      <c r="N9174" s="2">
        <f t="shared" si="1438"/>
        <v>74.195999999999913</v>
      </c>
      <c r="O9174" s="2">
        <f t="shared" si="1433"/>
        <v>222.58799999999974</v>
      </c>
      <c r="P9174" s="2">
        <f t="shared" si="1434"/>
        <v>3338.82</v>
      </c>
      <c r="Q9174" s="2">
        <f t="shared" si="1435"/>
        <v>6.6666666666666581</v>
      </c>
      <c r="R9174">
        <v>3</v>
      </c>
      <c r="S9174">
        <v>0</v>
      </c>
      <c r="T9174" s="2">
        <v>1112.94</v>
      </c>
      <c r="U9174" s="3">
        <v>222.58799999999991</v>
      </c>
      <c r="V9174" s="4">
        <f t="shared" si="1439"/>
        <v>6.6666666666666634</v>
      </c>
      <c r="W9174" s="2">
        <f t="shared" si="1436"/>
        <v>3338.82</v>
      </c>
    </row>
    <row r="9175" spans="1:23" x14ac:dyDescent="0.25">
      <c r="A9175">
        <f t="shared" si="1437"/>
        <v>2016</v>
      </c>
      <c r="B9175" s="1">
        <v>42705</v>
      </c>
      <c r="C9175" s="1">
        <v>42705</v>
      </c>
      <c r="D9175" s="1" t="str">
        <f t="shared" si="1430"/>
        <v>Dec</v>
      </c>
      <c r="E9175" t="s">
        <v>528</v>
      </c>
      <c r="F9175" t="s">
        <v>2267</v>
      </c>
      <c r="G9175" t="s">
        <v>64</v>
      </c>
      <c r="H9175" t="s">
        <v>34</v>
      </c>
      <c r="I9175" t="s">
        <v>918</v>
      </c>
      <c r="J9175" t="s">
        <v>36</v>
      </c>
      <c r="K9175" t="s">
        <v>92</v>
      </c>
      <c r="L9175" s="2">
        <f t="shared" si="1431"/>
        <v>19.176399999999997</v>
      </c>
      <c r="M9175" s="2">
        <f t="shared" si="1432"/>
        <v>22.919999999999998</v>
      </c>
      <c r="N9175" s="2">
        <f t="shared" si="1438"/>
        <v>3.7436000000000007</v>
      </c>
      <c r="O9175" s="2">
        <f t="shared" si="1433"/>
        <v>11.230800000000002</v>
      </c>
      <c r="P9175" s="2">
        <f t="shared" si="1434"/>
        <v>68.759999999999991</v>
      </c>
      <c r="Q9175" s="2">
        <f t="shared" si="1435"/>
        <v>16.333333333333339</v>
      </c>
      <c r="R9175">
        <v>3</v>
      </c>
      <c r="S9175">
        <v>0</v>
      </c>
      <c r="T9175" s="2">
        <v>22.919999999999998</v>
      </c>
      <c r="U9175" s="3">
        <v>11.230799999999999</v>
      </c>
      <c r="V9175" s="4">
        <f t="shared" si="1439"/>
        <v>16.333333333333332</v>
      </c>
      <c r="W9175" s="2">
        <f t="shared" si="1436"/>
        <v>68.759999999999991</v>
      </c>
    </row>
    <row r="9176" spans="1:23" x14ac:dyDescent="0.25">
      <c r="A9176">
        <f t="shared" si="1437"/>
        <v>2017</v>
      </c>
      <c r="B9176" s="1">
        <v>42898</v>
      </c>
      <c r="C9176" s="1">
        <v>42900</v>
      </c>
      <c r="D9176" s="1" t="str">
        <f t="shared" si="1430"/>
        <v>Jun</v>
      </c>
      <c r="E9176" t="s">
        <v>23</v>
      </c>
      <c r="F9176" t="s">
        <v>2573</v>
      </c>
      <c r="G9176" t="s">
        <v>25</v>
      </c>
      <c r="H9176" t="s">
        <v>34</v>
      </c>
      <c r="I9176" t="s">
        <v>1512</v>
      </c>
      <c r="J9176" t="s">
        <v>50</v>
      </c>
      <c r="K9176" t="s">
        <v>51</v>
      </c>
      <c r="L9176" s="2">
        <f t="shared" si="1431"/>
        <v>68.977000000000004</v>
      </c>
      <c r="M9176" s="2">
        <f t="shared" si="1432"/>
        <v>71.775999999999996</v>
      </c>
      <c r="N9176" s="2">
        <f t="shared" si="1438"/>
        <v>2.7989999999999924</v>
      </c>
      <c r="O9176" s="2">
        <f t="shared" si="1433"/>
        <v>8.3969999999999771</v>
      </c>
      <c r="P9176" s="2">
        <f t="shared" si="1434"/>
        <v>215.32799999999997</v>
      </c>
      <c r="Q9176" s="2">
        <f t="shared" si="1435"/>
        <v>3.8996321890325354</v>
      </c>
      <c r="R9176">
        <v>3</v>
      </c>
      <c r="S9176">
        <v>0.2</v>
      </c>
      <c r="T9176" s="2">
        <v>71.975999999999999</v>
      </c>
      <c r="U9176" s="3">
        <v>8.9969999999999892</v>
      </c>
      <c r="V9176" s="4">
        <f t="shared" si="1439"/>
        <v>4.1666666666666616</v>
      </c>
      <c r="W9176" s="2">
        <f t="shared" si="1436"/>
        <v>215.928</v>
      </c>
    </row>
    <row r="9177" spans="1:23" x14ac:dyDescent="0.25">
      <c r="A9177">
        <f t="shared" si="1437"/>
        <v>2017</v>
      </c>
      <c r="B9177" s="1">
        <v>42898</v>
      </c>
      <c r="C9177" s="1">
        <v>42900</v>
      </c>
      <c r="D9177" s="1" t="str">
        <f t="shared" si="1430"/>
        <v>Jun</v>
      </c>
      <c r="E9177" t="s">
        <v>23</v>
      </c>
      <c r="F9177" t="s">
        <v>2573</v>
      </c>
      <c r="G9177" t="s">
        <v>25</v>
      </c>
      <c r="H9177" t="s">
        <v>34</v>
      </c>
      <c r="I9177" t="s">
        <v>1504</v>
      </c>
      <c r="J9177" t="s">
        <v>36</v>
      </c>
      <c r="K9177" t="s">
        <v>60</v>
      </c>
      <c r="L9177" s="2">
        <f t="shared" si="1431"/>
        <v>16.329599999999999</v>
      </c>
      <c r="M9177" s="2">
        <f t="shared" si="1432"/>
        <v>19.440000000000001</v>
      </c>
      <c r="N9177" s="2">
        <f t="shared" si="1438"/>
        <v>3.1104000000000021</v>
      </c>
      <c r="O9177" s="2">
        <f t="shared" si="1433"/>
        <v>9.3312000000000062</v>
      </c>
      <c r="P9177" s="2">
        <f t="shared" si="1434"/>
        <v>58.320000000000007</v>
      </c>
      <c r="Q9177" s="2">
        <f t="shared" si="1435"/>
        <v>16.000000000000007</v>
      </c>
      <c r="R9177">
        <v>3</v>
      </c>
      <c r="S9177">
        <v>0</v>
      </c>
      <c r="T9177" s="2">
        <v>19.440000000000001</v>
      </c>
      <c r="U9177" s="3">
        <v>9.3312000000000008</v>
      </c>
      <c r="V9177" s="4">
        <f t="shared" si="1439"/>
        <v>16</v>
      </c>
      <c r="W9177" s="2">
        <f t="shared" si="1436"/>
        <v>58.320000000000007</v>
      </c>
    </row>
    <row r="9178" spans="1:23" x14ac:dyDescent="0.25">
      <c r="A9178">
        <f t="shared" si="1437"/>
        <v>2016</v>
      </c>
      <c r="B9178" s="1">
        <v>42448</v>
      </c>
      <c r="C9178" s="1">
        <v>42453</v>
      </c>
      <c r="D9178" s="1" t="str">
        <f t="shared" si="1430"/>
        <v>Mar</v>
      </c>
      <c r="E9178" t="s">
        <v>38</v>
      </c>
      <c r="F9178" t="s">
        <v>1855</v>
      </c>
      <c r="G9178" t="s">
        <v>33</v>
      </c>
      <c r="H9178" t="s">
        <v>26</v>
      </c>
      <c r="I9178" t="s">
        <v>495</v>
      </c>
      <c r="J9178" t="s">
        <v>36</v>
      </c>
      <c r="K9178" t="s">
        <v>53</v>
      </c>
      <c r="L9178" s="2">
        <f t="shared" si="1431"/>
        <v>37.994</v>
      </c>
      <c r="M9178" s="2">
        <f t="shared" si="1432"/>
        <v>30.386000000000006</v>
      </c>
      <c r="N9178" s="2">
        <f t="shared" si="1438"/>
        <v>-7.6079999999999934</v>
      </c>
      <c r="O9178" s="2">
        <f t="shared" si="1433"/>
        <v>-22.82399999999998</v>
      </c>
      <c r="P9178" s="2">
        <f t="shared" si="1434"/>
        <v>91.158000000000015</v>
      </c>
      <c r="Q9178" s="2">
        <f t="shared" si="1435"/>
        <v>-25.037846376620788</v>
      </c>
      <c r="R9178">
        <v>3</v>
      </c>
      <c r="S9178">
        <v>0.7</v>
      </c>
      <c r="T9178" s="2">
        <v>31.086000000000006</v>
      </c>
      <c r="U9178" s="3">
        <v>-20.72399999999999</v>
      </c>
      <c r="V9178" s="4">
        <f t="shared" si="1439"/>
        <v>-22.222222222222211</v>
      </c>
      <c r="W9178" s="2">
        <f t="shared" si="1436"/>
        <v>93.25800000000001</v>
      </c>
    </row>
    <row r="9179" spans="1:23" x14ac:dyDescent="0.25">
      <c r="A9179">
        <f t="shared" si="1437"/>
        <v>2016</v>
      </c>
      <c r="B9179" s="1">
        <v>42688</v>
      </c>
      <c r="C9179" s="1">
        <v>42692</v>
      </c>
      <c r="D9179" s="1" t="str">
        <f t="shared" si="1430"/>
        <v>Nov</v>
      </c>
      <c r="E9179" t="s">
        <v>38</v>
      </c>
      <c r="F9179" t="s">
        <v>121</v>
      </c>
      <c r="G9179" t="s">
        <v>25</v>
      </c>
      <c r="H9179" t="s">
        <v>80</v>
      </c>
      <c r="I9179" t="s">
        <v>2518</v>
      </c>
      <c r="J9179" t="s">
        <v>50</v>
      </c>
      <c r="K9179" t="s">
        <v>51</v>
      </c>
      <c r="L9179" s="2">
        <f t="shared" si="1431"/>
        <v>12.0228</v>
      </c>
      <c r="M9179" s="2">
        <f t="shared" si="1432"/>
        <v>13.98</v>
      </c>
      <c r="N9179" s="2">
        <f t="shared" si="1438"/>
        <v>1.9572000000000003</v>
      </c>
      <c r="O9179" s="2">
        <f t="shared" si="1433"/>
        <v>3.9144000000000005</v>
      </c>
      <c r="P9179" s="2">
        <f t="shared" si="1434"/>
        <v>27.96</v>
      </c>
      <c r="Q9179" s="2">
        <f t="shared" si="1435"/>
        <v>14.000000000000002</v>
      </c>
      <c r="R9179">
        <v>2</v>
      </c>
      <c r="S9179">
        <v>0</v>
      </c>
      <c r="T9179" s="2">
        <v>13.98</v>
      </c>
      <c r="U9179" s="3">
        <v>3.9144000000000005</v>
      </c>
      <c r="V9179" s="4">
        <f t="shared" si="1439"/>
        <v>14.000000000000002</v>
      </c>
      <c r="W9179" s="2">
        <f t="shared" si="1436"/>
        <v>27.96</v>
      </c>
    </row>
    <row r="9180" spans="1:23" x14ac:dyDescent="0.25">
      <c r="A9180">
        <f t="shared" si="1437"/>
        <v>2016</v>
      </c>
      <c r="B9180" s="1">
        <v>42688</v>
      </c>
      <c r="C9180" s="1">
        <v>42692</v>
      </c>
      <c r="D9180" s="1" t="str">
        <f t="shared" si="1430"/>
        <v>Nov</v>
      </c>
      <c r="E9180" t="s">
        <v>38</v>
      </c>
      <c r="F9180" t="s">
        <v>121</v>
      </c>
      <c r="G9180" t="s">
        <v>25</v>
      </c>
      <c r="H9180" t="s">
        <v>80</v>
      </c>
      <c r="I9180" t="s">
        <v>2329</v>
      </c>
      <c r="J9180" t="s">
        <v>36</v>
      </c>
      <c r="K9180" t="s">
        <v>48</v>
      </c>
      <c r="L9180" s="2">
        <f t="shared" si="1431"/>
        <v>17.500999999999998</v>
      </c>
      <c r="M9180" s="2">
        <f t="shared" si="1432"/>
        <v>23.65</v>
      </c>
      <c r="N9180" s="2">
        <f t="shared" si="1438"/>
        <v>6.1490000000000009</v>
      </c>
      <c r="O9180" s="2">
        <f t="shared" si="1433"/>
        <v>6.1490000000000009</v>
      </c>
      <c r="P9180" s="2">
        <f t="shared" si="1434"/>
        <v>23.65</v>
      </c>
      <c r="Q9180" s="2">
        <f t="shared" si="1435"/>
        <v>26.000000000000007</v>
      </c>
      <c r="R9180">
        <v>1</v>
      </c>
      <c r="S9180">
        <v>0</v>
      </c>
      <c r="T9180" s="2">
        <v>23.65</v>
      </c>
      <c r="U9180" s="3">
        <v>6.1490000000000009</v>
      </c>
      <c r="V9180" s="4">
        <f t="shared" si="1439"/>
        <v>26.000000000000007</v>
      </c>
      <c r="W9180" s="2">
        <f t="shared" si="1436"/>
        <v>23.65</v>
      </c>
    </row>
    <row r="9181" spans="1:23" x14ac:dyDescent="0.25">
      <c r="A9181">
        <f t="shared" si="1437"/>
        <v>2017</v>
      </c>
      <c r="B9181" s="1">
        <v>42954</v>
      </c>
      <c r="C9181" s="1">
        <v>42958</v>
      </c>
      <c r="D9181" s="1" t="str">
        <f t="shared" si="1430"/>
        <v>Aug</v>
      </c>
      <c r="E9181" t="s">
        <v>38</v>
      </c>
      <c r="F9181" t="s">
        <v>515</v>
      </c>
      <c r="G9181" t="s">
        <v>25</v>
      </c>
      <c r="H9181" t="s">
        <v>34</v>
      </c>
      <c r="I9181" t="s">
        <v>2299</v>
      </c>
      <c r="J9181" t="s">
        <v>50</v>
      </c>
      <c r="K9181" t="s">
        <v>51</v>
      </c>
      <c r="L9181" s="2">
        <f t="shared" si="1431"/>
        <v>693.13249999999994</v>
      </c>
      <c r="M9181" s="2">
        <f t="shared" si="1432"/>
        <v>707.68</v>
      </c>
      <c r="N9181" s="2">
        <f t="shared" si="1438"/>
        <v>14.547500000000014</v>
      </c>
      <c r="O9181" s="2">
        <f t="shared" si="1433"/>
        <v>43.642500000000041</v>
      </c>
      <c r="P9181" s="2">
        <f t="shared" si="1434"/>
        <v>2123.04</v>
      </c>
      <c r="Q9181" s="2">
        <f t="shared" si="1435"/>
        <v>2.0556607506217519</v>
      </c>
      <c r="R9181">
        <v>3</v>
      </c>
      <c r="S9181">
        <v>0.2</v>
      </c>
      <c r="T9181" s="2">
        <v>707.88</v>
      </c>
      <c r="U9181" s="3">
        <v>44.242500000000035</v>
      </c>
      <c r="V9181" s="4">
        <f t="shared" si="1439"/>
        <v>2.0833333333333348</v>
      </c>
      <c r="W9181" s="2">
        <f t="shared" si="1436"/>
        <v>2123.64</v>
      </c>
    </row>
    <row r="9182" spans="1:23" x14ac:dyDescent="0.25">
      <c r="A9182">
        <f t="shared" si="1437"/>
        <v>2017</v>
      </c>
      <c r="B9182" s="1">
        <v>42954</v>
      </c>
      <c r="C9182" s="1">
        <v>42958</v>
      </c>
      <c r="D9182" s="1" t="str">
        <f t="shared" si="1430"/>
        <v>Aug</v>
      </c>
      <c r="E9182" t="s">
        <v>38</v>
      </c>
      <c r="F9182" t="s">
        <v>515</v>
      </c>
      <c r="G9182" t="s">
        <v>25</v>
      </c>
      <c r="H9182" t="s">
        <v>34</v>
      </c>
      <c r="I9182" t="s">
        <v>922</v>
      </c>
      <c r="J9182" t="s">
        <v>36</v>
      </c>
      <c r="K9182" t="s">
        <v>53</v>
      </c>
      <c r="L9182" s="2">
        <f t="shared" si="1431"/>
        <v>10.557600000000001</v>
      </c>
      <c r="M9182" s="2">
        <f t="shared" si="1432"/>
        <v>11.752000000000002</v>
      </c>
      <c r="N9182" s="2">
        <f t="shared" si="1438"/>
        <v>1.1944000000000017</v>
      </c>
      <c r="O9182" s="2">
        <f t="shared" si="1433"/>
        <v>3.583200000000005</v>
      </c>
      <c r="P9182" s="2">
        <f t="shared" si="1434"/>
        <v>35.256000000000007</v>
      </c>
      <c r="Q9182" s="2">
        <f t="shared" si="1435"/>
        <v>10.1633764465623</v>
      </c>
      <c r="R9182">
        <v>3</v>
      </c>
      <c r="S9182">
        <v>0.2</v>
      </c>
      <c r="T9182" s="2">
        <v>11.952000000000002</v>
      </c>
      <c r="U9182" s="3">
        <v>4.1832000000000003</v>
      </c>
      <c r="V9182" s="4">
        <f t="shared" si="1439"/>
        <v>11.666666666666664</v>
      </c>
      <c r="W9182" s="2">
        <f t="shared" si="1436"/>
        <v>35.856000000000009</v>
      </c>
    </row>
    <row r="9183" spans="1:23" x14ac:dyDescent="0.25">
      <c r="A9183">
        <f t="shared" si="1437"/>
        <v>2017</v>
      </c>
      <c r="B9183" s="1">
        <v>42954</v>
      </c>
      <c r="C9183" s="1">
        <v>42958</v>
      </c>
      <c r="D9183" s="1" t="str">
        <f t="shared" si="1430"/>
        <v>Aug</v>
      </c>
      <c r="E9183" t="s">
        <v>38</v>
      </c>
      <c r="F9183" t="s">
        <v>515</v>
      </c>
      <c r="G9183" t="s">
        <v>25</v>
      </c>
      <c r="H9183" t="s">
        <v>34</v>
      </c>
      <c r="I9183" t="s">
        <v>2440</v>
      </c>
      <c r="J9183" t="s">
        <v>36</v>
      </c>
      <c r="K9183" t="s">
        <v>53</v>
      </c>
      <c r="L9183" s="2">
        <f t="shared" si="1431"/>
        <v>27.237000000000002</v>
      </c>
      <c r="M9183" s="2">
        <f t="shared" si="1432"/>
        <v>30.928000000000004</v>
      </c>
      <c r="N9183" s="2">
        <f t="shared" si="1438"/>
        <v>3.6910000000000025</v>
      </c>
      <c r="O9183" s="2">
        <f t="shared" si="1433"/>
        <v>11.073000000000008</v>
      </c>
      <c r="P9183" s="2">
        <f t="shared" si="1434"/>
        <v>92.78400000000002</v>
      </c>
      <c r="Q9183" s="2">
        <f t="shared" si="1435"/>
        <v>11.934169684428356</v>
      </c>
      <c r="R9183">
        <v>3</v>
      </c>
      <c r="S9183">
        <v>0.2</v>
      </c>
      <c r="T9183" s="2">
        <v>31.128000000000004</v>
      </c>
      <c r="U9183" s="3">
        <v>11.673000000000002</v>
      </c>
      <c r="V9183" s="4">
        <f t="shared" si="1439"/>
        <v>12.5</v>
      </c>
      <c r="W9183" s="2">
        <f t="shared" si="1436"/>
        <v>93.384000000000015</v>
      </c>
    </row>
    <row r="9184" spans="1:23" x14ac:dyDescent="0.25">
      <c r="A9184">
        <f t="shared" si="1437"/>
        <v>2017</v>
      </c>
      <c r="B9184" s="1">
        <v>42954</v>
      </c>
      <c r="C9184" s="1">
        <v>42958</v>
      </c>
      <c r="D9184" s="1" t="str">
        <f t="shared" si="1430"/>
        <v>Aug</v>
      </c>
      <c r="E9184" t="s">
        <v>38</v>
      </c>
      <c r="F9184" t="s">
        <v>515</v>
      </c>
      <c r="G9184" t="s">
        <v>25</v>
      </c>
      <c r="H9184" t="s">
        <v>34</v>
      </c>
      <c r="I9184" t="s">
        <v>2604</v>
      </c>
      <c r="J9184" t="s">
        <v>50</v>
      </c>
      <c r="K9184" t="s">
        <v>86</v>
      </c>
      <c r="L9184" s="2">
        <f t="shared" si="1431"/>
        <v>53.808399999999999</v>
      </c>
      <c r="M9184" s="2">
        <f t="shared" si="1432"/>
        <v>55.76</v>
      </c>
      <c r="N9184" s="2">
        <f t="shared" si="1438"/>
        <v>1.9515999999999991</v>
      </c>
      <c r="O9184" s="2">
        <f t="shared" si="1433"/>
        <v>7.8063999999999965</v>
      </c>
      <c r="P9184" s="2">
        <f t="shared" si="1434"/>
        <v>223.04</v>
      </c>
      <c r="Q9184" s="2">
        <f t="shared" si="1435"/>
        <v>3.4999999999999982</v>
      </c>
      <c r="R9184">
        <v>4</v>
      </c>
      <c r="S9184">
        <v>0</v>
      </c>
      <c r="T9184" s="2">
        <v>55.76</v>
      </c>
      <c r="U9184" s="3">
        <v>7.8064000000000036</v>
      </c>
      <c r="V9184" s="4">
        <f t="shared" si="1439"/>
        <v>3.5000000000000018</v>
      </c>
      <c r="W9184" s="2">
        <f t="shared" si="1436"/>
        <v>223.04</v>
      </c>
    </row>
    <row r="9185" spans="1:23" x14ac:dyDescent="0.25">
      <c r="A9185">
        <f t="shared" si="1437"/>
        <v>2017</v>
      </c>
      <c r="B9185" s="1">
        <v>42954</v>
      </c>
      <c r="C9185" s="1">
        <v>42958</v>
      </c>
      <c r="D9185" s="1" t="str">
        <f t="shared" si="1430"/>
        <v>Aug</v>
      </c>
      <c r="E9185" t="s">
        <v>38</v>
      </c>
      <c r="F9185" t="s">
        <v>515</v>
      </c>
      <c r="G9185" t="s">
        <v>25</v>
      </c>
      <c r="H9185" t="s">
        <v>34</v>
      </c>
      <c r="I9185" t="s">
        <v>512</v>
      </c>
      <c r="J9185" t="s">
        <v>36</v>
      </c>
      <c r="K9185" t="s">
        <v>60</v>
      </c>
      <c r="L9185" s="2">
        <f t="shared" si="1431"/>
        <v>18.788399999999999</v>
      </c>
      <c r="M9185" s="2">
        <f t="shared" si="1432"/>
        <v>24.56</v>
      </c>
      <c r="N9185" s="2">
        <f t="shared" si="1438"/>
        <v>5.7715999999999994</v>
      </c>
      <c r="O9185" s="2">
        <f t="shared" si="1433"/>
        <v>11.543199999999999</v>
      </c>
      <c r="P9185" s="2">
        <f t="shared" si="1434"/>
        <v>49.12</v>
      </c>
      <c r="Q9185" s="2">
        <f t="shared" si="1435"/>
        <v>23.5</v>
      </c>
      <c r="R9185">
        <v>2</v>
      </c>
      <c r="S9185">
        <v>0</v>
      </c>
      <c r="T9185" s="2">
        <v>24.56</v>
      </c>
      <c r="U9185" s="3">
        <v>11.543199999999999</v>
      </c>
      <c r="V9185" s="4">
        <f t="shared" si="1439"/>
        <v>23.5</v>
      </c>
      <c r="W9185" s="2">
        <f t="shared" si="1436"/>
        <v>49.12</v>
      </c>
    </row>
    <row r="9186" spans="1:23" x14ac:dyDescent="0.25">
      <c r="A9186">
        <f t="shared" si="1437"/>
        <v>2017</v>
      </c>
      <c r="B9186" s="1">
        <v>42954</v>
      </c>
      <c r="C9186" s="1">
        <v>42958</v>
      </c>
      <c r="D9186" s="1" t="str">
        <f t="shared" si="1430"/>
        <v>Aug</v>
      </c>
      <c r="E9186" t="s">
        <v>38</v>
      </c>
      <c r="F9186" t="s">
        <v>515</v>
      </c>
      <c r="G9186" t="s">
        <v>25</v>
      </c>
      <c r="H9186" t="s">
        <v>34</v>
      </c>
      <c r="I9186" t="s">
        <v>90</v>
      </c>
      <c r="J9186" t="s">
        <v>28</v>
      </c>
      <c r="K9186" t="s">
        <v>46</v>
      </c>
      <c r="L9186" s="2">
        <f t="shared" si="1431"/>
        <v>36.225000000000001</v>
      </c>
      <c r="M9186" s="2">
        <f t="shared" si="1432"/>
        <v>51.75</v>
      </c>
      <c r="N9186" s="2">
        <f t="shared" si="1438"/>
        <v>15.524999999999999</v>
      </c>
      <c r="O9186" s="2">
        <f t="shared" si="1433"/>
        <v>15.524999999999999</v>
      </c>
      <c r="P9186" s="2">
        <f t="shared" si="1434"/>
        <v>51.75</v>
      </c>
      <c r="Q9186" s="2">
        <f t="shared" si="1435"/>
        <v>30</v>
      </c>
      <c r="R9186">
        <v>1</v>
      </c>
      <c r="S9186">
        <v>0</v>
      </c>
      <c r="T9186" s="2">
        <v>51.75</v>
      </c>
      <c r="U9186" s="3">
        <v>15.524999999999999</v>
      </c>
      <c r="V9186" s="4">
        <f t="shared" si="1439"/>
        <v>30</v>
      </c>
      <c r="W9186" s="2">
        <f t="shared" si="1436"/>
        <v>51.75</v>
      </c>
    </row>
    <row r="9187" spans="1:23" x14ac:dyDescent="0.25">
      <c r="A9187">
        <f t="shared" si="1437"/>
        <v>2017</v>
      </c>
      <c r="B9187" s="1">
        <v>42954</v>
      </c>
      <c r="C9187" s="1">
        <v>42958</v>
      </c>
      <c r="D9187" s="1" t="str">
        <f t="shared" si="1430"/>
        <v>Aug</v>
      </c>
      <c r="E9187" t="s">
        <v>38</v>
      </c>
      <c r="F9187" t="s">
        <v>515</v>
      </c>
      <c r="G9187" t="s">
        <v>25</v>
      </c>
      <c r="H9187" t="s">
        <v>34</v>
      </c>
      <c r="I9187" t="s">
        <v>2694</v>
      </c>
      <c r="J9187" t="s">
        <v>28</v>
      </c>
      <c r="K9187" t="s">
        <v>31</v>
      </c>
      <c r="L9187" s="2">
        <f t="shared" si="1431"/>
        <v>181.28600000000006</v>
      </c>
      <c r="M9187" s="2">
        <f t="shared" si="1432"/>
        <v>206.98400000000004</v>
      </c>
      <c r="N9187" s="2">
        <f t="shared" si="1438"/>
        <v>25.697999999999979</v>
      </c>
      <c r="O9187" s="2">
        <f t="shared" si="1433"/>
        <v>25.697999999999979</v>
      </c>
      <c r="P9187" s="2">
        <f t="shared" si="1434"/>
        <v>206.98400000000004</v>
      </c>
      <c r="Q9187" s="2">
        <f t="shared" si="1435"/>
        <v>12.415452402118026</v>
      </c>
      <c r="R9187">
        <v>1</v>
      </c>
      <c r="S9187">
        <v>0.2</v>
      </c>
      <c r="T9187" s="2">
        <v>207.18400000000003</v>
      </c>
      <c r="U9187" s="3">
        <v>25.897999999999982</v>
      </c>
      <c r="V9187" s="4">
        <f t="shared" si="1439"/>
        <v>12.499999999999991</v>
      </c>
      <c r="W9187" s="2">
        <f t="shared" si="1436"/>
        <v>207.18400000000003</v>
      </c>
    </row>
    <row r="9188" spans="1:23" x14ac:dyDescent="0.25">
      <c r="A9188">
        <f t="shared" si="1437"/>
        <v>2017</v>
      </c>
      <c r="B9188" s="1">
        <v>42954</v>
      </c>
      <c r="C9188" s="1">
        <v>42958</v>
      </c>
      <c r="D9188" s="1" t="str">
        <f t="shared" si="1430"/>
        <v>Aug</v>
      </c>
      <c r="E9188" t="s">
        <v>38</v>
      </c>
      <c r="F9188" t="s">
        <v>515</v>
      </c>
      <c r="G9188" t="s">
        <v>25</v>
      </c>
      <c r="H9188" t="s">
        <v>34</v>
      </c>
      <c r="I9188" t="s">
        <v>1832</v>
      </c>
      <c r="J9188" t="s">
        <v>36</v>
      </c>
      <c r="K9188" t="s">
        <v>55</v>
      </c>
      <c r="L9188" s="2">
        <f t="shared" si="1431"/>
        <v>1390.6063999999999</v>
      </c>
      <c r="M9188" s="2">
        <f t="shared" si="1432"/>
        <v>1473.1</v>
      </c>
      <c r="N9188" s="2">
        <f t="shared" si="1438"/>
        <v>82.493600000000015</v>
      </c>
      <c r="O9188" s="2">
        <f t="shared" si="1433"/>
        <v>412.46800000000007</v>
      </c>
      <c r="P9188" s="2">
        <f t="shared" si="1434"/>
        <v>7365.5</v>
      </c>
      <c r="Q9188" s="2">
        <f t="shared" si="1435"/>
        <v>5.6000000000000005</v>
      </c>
      <c r="R9188">
        <v>5</v>
      </c>
      <c r="S9188">
        <v>0</v>
      </c>
      <c r="T9188" s="2">
        <v>1473.1</v>
      </c>
      <c r="U9188" s="3">
        <v>412.46800000000007</v>
      </c>
      <c r="V9188" s="4">
        <f t="shared" si="1439"/>
        <v>5.6000000000000005</v>
      </c>
      <c r="W9188" s="2">
        <f t="shared" si="1436"/>
        <v>7365.5</v>
      </c>
    </row>
    <row r="9189" spans="1:23" x14ac:dyDescent="0.25">
      <c r="A9189">
        <f t="shared" si="1437"/>
        <v>2015</v>
      </c>
      <c r="B9189" s="1">
        <v>42237</v>
      </c>
      <c r="C9189" s="1">
        <v>42241</v>
      </c>
      <c r="D9189" s="1" t="str">
        <f t="shared" si="1430"/>
        <v>Aug</v>
      </c>
      <c r="E9189" t="s">
        <v>38</v>
      </c>
      <c r="F9189" t="s">
        <v>1940</v>
      </c>
      <c r="G9189" t="s">
        <v>64</v>
      </c>
      <c r="H9189" t="s">
        <v>80</v>
      </c>
      <c r="I9189" t="s">
        <v>753</v>
      </c>
      <c r="J9189" t="s">
        <v>36</v>
      </c>
      <c r="K9189" t="s">
        <v>247</v>
      </c>
      <c r="L9189" s="2">
        <f t="shared" si="1431"/>
        <v>3.8368000000000007</v>
      </c>
      <c r="M9189" s="2">
        <f t="shared" si="1432"/>
        <v>3.2880000000000003</v>
      </c>
      <c r="N9189" s="2">
        <f t="shared" si="1438"/>
        <v>-0.5488000000000004</v>
      </c>
      <c r="O9189" s="2">
        <f t="shared" si="1433"/>
        <v>-1.0976000000000008</v>
      </c>
      <c r="P9189" s="2">
        <f t="shared" si="1434"/>
        <v>6.5760000000000005</v>
      </c>
      <c r="Q9189" s="2">
        <f t="shared" si="1435"/>
        <v>-16.690997566909989</v>
      </c>
      <c r="R9189">
        <v>2</v>
      </c>
      <c r="S9189">
        <v>0.2</v>
      </c>
      <c r="T9189" s="2">
        <v>3.4880000000000004</v>
      </c>
      <c r="U9189" s="3">
        <v>-0.69760000000000066</v>
      </c>
      <c r="V9189" s="4">
        <f t="shared" si="1439"/>
        <v>-10.000000000000009</v>
      </c>
      <c r="W9189" s="2">
        <f t="shared" si="1436"/>
        <v>6.9760000000000009</v>
      </c>
    </row>
    <row r="9190" spans="1:23" x14ac:dyDescent="0.25">
      <c r="A9190">
        <f t="shared" si="1437"/>
        <v>2015</v>
      </c>
      <c r="B9190" s="1">
        <v>42237</v>
      </c>
      <c r="C9190" s="1">
        <v>42241</v>
      </c>
      <c r="D9190" s="1" t="str">
        <f t="shared" si="1430"/>
        <v>Aug</v>
      </c>
      <c r="E9190" t="s">
        <v>38</v>
      </c>
      <c r="F9190" t="s">
        <v>1940</v>
      </c>
      <c r="G9190" t="s">
        <v>64</v>
      </c>
      <c r="H9190" t="s">
        <v>80</v>
      </c>
      <c r="I9190" t="s">
        <v>400</v>
      </c>
      <c r="J9190" t="s">
        <v>50</v>
      </c>
      <c r="K9190" t="s">
        <v>86</v>
      </c>
      <c r="L9190" s="2">
        <f t="shared" si="1431"/>
        <v>20.7774</v>
      </c>
      <c r="M9190" s="2">
        <f t="shared" si="1432"/>
        <v>21.528000000000002</v>
      </c>
      <c r="N9190" s="2">
        <f t="shared" si="1438"/>
        <v>0.75060000000000215</v>
      </c>
      <c r="O9190" s="2">
        <f t="shared" si="1433"/>
        <v>3.0024000000000086</v>
      </c>
      <c r="P9190" s="2">
        <f t="shared" si="1434"/>
        <v>86.112000000000009</v>
      </c>
      <c r="Q9190" s="2">
        <f t="shared" si="1435"/>
        <v>3.4866220735786047</v>
      </c>
      <c r="R9190">
        <v>4</v>
      </c>
      <c r="S9190">
        <v>0.2</v>
      </c>
      <c r="T9190" s="2">
        <v>21.728000000000002</v>
      </c>
      <c r="U9190" s="3">
        <v>3.8024000000000004</v>
      </c>
      <c r="V9190" s="4">
        <f t="shared" si="1439"/>
        <v>4.375</v>
      </c>
      <c r="W9190" s="2">
        <f t="shared" si="1436"/>
        <v>86.912000000000006</v>
      </c>
    </row>
    <row r="9191" spans="1:23" x14ac:dyDescent="0.25">
      <c r="A9191">
        <f t="shared" si="1437"/>
        <v>2015</v>
      </c>
      <c r="B9191" s="1">
        <v>42237</v>
      </c>
      <c r="C9191" s="1">
        <v>42241</v>
      </c>
      <c r="D9191" s="1" t="str">
        <f t="shared" si="1430"/>
        <v>Aug</v>
      </c>
      <c r="E9191" t="s">
        <v>38</v>
      </c>
      <c r="F9191" t="s">
        <v>1940</v>
      </c>
      <c r="G9191" t="s">
        <v>64</v>
      </c>
      <c r="H9191" t="s">
        <v>80</v>
      </c>
      <c r="I9191" t="s">
        <v>1436</v>
      </c>
      <c r="J9191" t="s">
        <v>36</v>
      </c>
      <c r="K9191" t="s">
        <v>43</v>
      </c>
      <c r="L9191" s="2">
        <f t="shared" si="1431"/>
        <v>690.7</v>
      </c>
      <c r="M9191" s="2">
        <f t="shared" si="1432"/>
        <v>662.87199999999996</v>
      </c>
      <c r="N9191" s="2">
        <f t="shared" si="1438"/>
        <v>-27.828000000000088</v>
      </c>
      <c r="O9191" s="2">
        <f t="shared" si="1433"/>
        <v>-166.96800000000053</v>
      </c>
      <c r="P9191" s="2">
        <f t="shared" si="1434"/>
        <v>3977.232</v>
      </c>
      <c r="Q9191" s="2">
        <f t="shared" si="1435"/>
        <v>-4.1980955599271184</v>
      </c>
      <c r="R9191">
        <v>6</v>
      </c>
      <c r="S9191">
        <v>0.2</v>
      </c>
      <c r="T9191" s="2">
        <v>663.072</v>
      </c>
      <c r="U9191" s="3">
        <v>-165.768</v>
      </c>
      <c r="V9191" s="4">
        <f t="shared" si="1439"/>
        <v>-4.166666666666667</v>
      </c>
      <c r="W9191" s="2">
        <f t="shared" si="1436"/>
        <v>3978.4319999999998</v>
      </c>
    </row>
    <row r="9192" spans="1:23" x14ac:dyDescent="0.25">
      <c r="A9192">
        <f t="shared" si="1437"/>
        <v>2015</v>
      </c>
      <c r="B9192" s="1">
        <v>42237</v>
      </c>
      <c r="C9192" s="1">
        <v>42241</v>
      </c>
      <c r="D9192" s="1" t="str">
        <f t="shared" si="1430"/>
        <v>Aug</v>
      </c>
      <c r="E9192" t="s">
        <v>38</v>
      </c>
      <c r="F9192" t="s">
        <v>1940</v>
      </c>
      <c r="G9192" t="s">
        <v>64</v>
      </c>
      <c r="H9192" t="s">
        <v>80</v>
      </c>
      <c r="I9192" t="s">
        <v>1362</v>
      </c>
      <c r="J9192" t="s">
        <v>36</v>
      </c>
      <c r="K9192" t="s">
        <v>53</v>
      </c>
      <c r="L9192" s="2">
        <f t="shared" si="1431"/>
        <v>141.083</v>
      </c>
      <c r="M9192" s="2">
        <f t="shared" si="1432"/>
        <v>98.888000000000005</v>
      </c>
      <c r="N9192" s="2">
        <f t="shared" si="1438"/>
        <v>-42.194999999999993</v>
      </c>
      <c r="O9192" s="2">
        <f t="shared" si="1433"/>
        <v>-84.389999999999986</v>
      </c>
      <c r="P9192" s="2">
        <f t="shared" si="1434"/>
        <v>197.77600000000001</v>
      </c>
      <c r="Q9192" s="2">
        <f t="shared" si="1435"/>
        <v>-42.669484669525112</v>
      </c>
      <c r="R9192">
        <v>2</v>
      </c>
      <c r="S9192">
        <v>0.7</v>
      </c>
      <c r="T9192" s="2">
        <v>99.588000000000008</v>
      </c>
      <c r="U9192" s="3">
        <v>-82.989999999999981</v>
      </c>
      <c r="V9192" s="4">
        <f t="shared" si="1439"/>
        <v>-41.66666666666665</v>
      </c>
      <c r="W9192" s="2">
        <f t="shared" si="1436"/>
        <v>199.17600000000002</v>
      </c>
    </row>
    <row r="9193" spans="1:23" x14ac:dyDescent="0.25">
      <c r="A9193">
        <f t="shared" si="1437"/>
        <v>2015</v>
      </c>
      <c r="B9193" s="1">
        <v>42237</v>
      </c>
      <c r="C9193" s="1">
        <v>42241</v>
      </c>
      <c r="D9193" s="1" t="str">
        <f t="shared" si="1430"/>
        <v>Aug</v>
      </c>
      <c r="E9193" t="s">
        <v>38</v>
      </c>
      <c r="F9193" t="s">
        <v>1940</v>
      </c>
      <c r="G9193" t="s">
        <v>64</v>
      </c>
      <c r="H9193" t="s">
        <v>80</v>
      </c>
      <c r="I9193" t="s">
        <v>1173</v>
      </c>
      <c r="J9193" t="s">
        <v>36</v>
      </c>
      <c r="K9193" t="s">
        <v>60</v>
      </c>
      <c r="L9193" s="2">
        <f t="shared" si="1431"/>
        <v>41.823000000000008</v>
      </c>
      <c r="M9193" s="2">
        <f t="shared" si="1432"/>
        <v>49.368000000000002</v>
      </c>
      <c r="N9193" s="2">
        <f t="shared" si="1438"/>
        <v>7.5449999999999946</v>
      </c>
      <c r="O9193" s="2">
        <f t="shared" si="1433"/>
        <v>15.089999999999989</v>
      </c>
      <c r="P9193" s="2">
        <f t="shared" si="1434"/>
        <v>98.736000000000004</v>
      </c>
      <c r="Q9193" s="2">
        <f t="shared" si="1435"/>
        <v>15.283179387457452</v>
      </c>
      <c r="R9193">
        <v>2</v>
      </c>
      <c r="S9193">
        <v>0.2</v>
      </c>
      <c r="T9193" s="2">
        <v>49.568000000000005</v>
      </c>
      <c r="U9193" s="3">
        <v>15.489999999999997</v>
      </c>
      <c r="V9193" s="4">
        <f t="shared" si="1439"/>
        <v>15.624999999999995</v>
      </c>
      <c r="W9193" s="2">
        <f t="shared" si="1436"/>
        <v>99.13600000000001</v>
      </c>
    </row>
    <row r="9194" spans="1:23" x14ac:dyDescent="0.25">
      <c r="A9194">
        <f t="shared" si="1437"/>
        <v>2015</v>
      </c>
      <c r="B9194" s="1">
        <v>42310</v>
      </c>
      <c r="C9194" s="1">
        <v>42315</v>
      </c>
      <c r="D9194" s="1" t="str">
        <f t="shared" si="1430"/>
        <v>Nov</v>
      </c>
      <c r="E9194" t="s">
        <v>38</v>
      </c>
      <c r="F9194" t="s">
        <v>422</v>
      </c>
      <c r="G9194" t="s">
        <v>33</v>
      </c>
      <c r="H9194" t="s">
        <v>65</v>
      </c>
      <c r="I9194" t="s">
        <v>492</v>
      </c>
      <c r="J9194" t="s">
        <v>36</v>
      </c>
      <c r="K9194" t="s">
        <v>53</v>
      </c>
      <c r="L9194" s="2">
        <f t="shared" si="1431"/>
        <v>36.085599999999999</v>
      </c>
      <c r="M9194" s="2">
        <f t="shared" si="1432"/>
        <v>28.571999999999992</v>
      </c>
      <c r="N9194" s="2">
        <f t="shared" si="1438"/>
        <v>-7.5136000000000074</v>
      </c>
      <c r="O9194" s="2">
        <f t="shared" si="1433"/>
        <v>-52.595200000000048</v>
      </c>
      <c r="P9194" s="2">
        <f t="shared" si="1434"/>
        <v>200.00399999999993</v>
      </c>
      <c r="Q9194" s="2">
        <f t="shared" si="1435"/>
        <v>-26.297074058518859</v>
      </c>
      <c r="R9194">
        <v>7</v>
      </c>
      <c r="S9194">
        <v>0.8</v>
      </c>
      <c r="T9194" s="2">
        <v>29.371999999999993</v>
      </c>
      <c r="U9194" s="3">
        <v>-46.995200000000025</v>
      </c>
      <c r="V9194" s="4">
        <f t="shared" si="1439"/>
        <v>-22.857142857142872</v>
      </c>
      <c r="W9194" s="2">
        <f t="shared" si="1436"/>
        <v>205.60399999999996</v>
      </c>
    </row>
    <row r="9195" spans="1:23" x14ac:dyDescent="0.25">
      <c r="A9195">
        <f t="shared" si="1437"/>
        <v>2015</v>
      </c>
      <c r="B9195" s="1">
        <v>42310</v>
      </c>
      <c r="C9195" s="1">
        <v>42315</v>
      </c>
      <c r="D9195" s="1" t="str">
        <f t="shared" si="1430"/>
        <v>Nov</v>
      </c>
      <c r="E9195" t="s">
        <v>38</v>
      </c>
      <c r="F9195" t="s">
        <v>422</v>
      </c>
      <c r="G9195" t="s">
        <v>33</v>
      </c>
      <c r="H9195" t="s">
        <v>65</v>
      </c>
      <c r="I9195" t="s">
        <v>1345</v>
      </c>
      <c r="J9195" t="s">
        <v>50</v>
      </c>
      <c r="K9195" t="s">
        <v>51</v>
      </c>
      <c r="L9195" s="2">
        <f t="shared" si="1431"/>
        <v>325.31440000000003</v>
      </c>
      <c r="M9195" s="2">
        <f t="shared" si="1432"/>
        <v>344.50400000000002</v>
      </c>
      <c r="N9195" s="2">
        <f t="shared" si="1438"/>
        <v>19.189599999999984</v>
      </c>
      <c r="O9195" s="2">
        <f t="shared" si="1433"/>
        <v>38.379199999999969</v>
      </c>
      <c r="P9195" s="2">
        <f t="shared" si="1434"/>
        <v>689.00800000000004</v>
      </c>
      <c r="Q9195" s="2">
        <f t="shared" si="1435"/>
        <v>5.5702110860831757</v>
      </c>
      <c r="R9195">
        <v>2</v>
      </c>
      <c r="S9195">
        <v>0.2</v>
      </c>
      <c r="T9195" s="2">
        <v>344.70400000000001</v>
      </c>
      <c r="U9195" s="3">
        <v>38.779199999999989</v>
      </c>
      <c r="V9195" s="4">
        <f t="shared" si="1439"/>
        <v>5.6249999999999982</v>
      </c>
      <c r="W9195" s="2">
        <f t="shared" si="1436"/>
        <v>689.40800000000002</v>
      </c>
    </row>
    <row r="9196" spans="1:23" x14ac:dyDescent="0.25">
      <c r="A9196">
        <f t="shared" si="1437"/>
        <v>2014</v>
      </c>
      <c r="B9196" s="1">
        <v>41973</v>
      </c>
      <c r="C9196" s="1">
        <v>41979</v>
      </c>
      <c r="D9196" s="1" t="str">
        <f t="shared" si="1430"/>
        <v>Nov</v>
      </c>
      <c r="E9196" t="s">
        <v>38</v>
      </c>
      <c r="F9196" t="s">
        <v>595</v>
      </c>
      <c r="G9196" t="s">
        <v>25</v>
      </c>
      <c r="H9196" t="s">
        <v>34</v>
      </c>
      <c r="I9196" t="s">
        <v>1889</v>
      </c>
      <c r="J9196" t="s">
        <v>36</v>
      </c>
      <c r="K9196" t="s">
        <v>247</v>
      </c>
      <c r="L9196" s="2">
        <f t="shared" si="1431"/>
        <v>47.477800000000002</v>
      </c>
      <c r="M9196" s="2">
        <f t="shared" si="1432"/>
        <v>47.792000000000002</v>
      </c>
      <c r="N9196" s="2">
        <f t="shared" si="1438"/>
        <v>0.31419999999999959</v>
      </c>
      <c r="O9196" s="2">
        <f t="shared" si="1433"/>
        <v>2.1993999999999971</v>
      </c>
      <c r="P9196" s="2">
        <f t="shared" si="1434"/>
        <v>334.54399999999998</v>
      </c>
      <c r="Q9196" s="2">
        <f t="shared" si="1435"/>
        <v>0.65743220622698273</v>
      </c>
      <c r="R9196">
        <v>7</v>
      </c>
      <c r="S9196">
        <v>0.2</v>
      </c>
      <c r="T9196" s="2">
        <v>47.992000000000004</v>
      </c>
      <c r="U9196" s="3">
        <v>3.5993999999999993</v>
      </c>
      <c r="V9196" s="4">
        <f t="shared" si="1439"/>
        <v>1.0714285714285712</v>
      </c>
      <c r="W9196" s="2">
        <f t="shared" si="1436"/>
        <v>335.94400000000002</v>
      </c>
    </row>
    <row r="9197" spans="1:23" x14ac:dyDescent="0.25">
      <c r="A9197">
        <f t="shared" si="1437"/>
        <v>2014</v>
      </c>
      <c r="B9197" s="1">
        <v>41973</v>
      </c>
      <c r="C9197" s="1">
        <v>41979</v>
      </c>
      <c r="D9197" s="1" t="str">
        <f t="shared" si="1430"/>
        <v>Nov</v>
      </c>
      <c r="E9197" t="s">
        <v>38</v>
      </c>
      <c r="F9197" t="s">
        <v>595</v>
      </c>
      <c r="G9197" t="s">
        <v>25</v>
      </c>
      <c r="H9197" t="s">
        <v>34</v>
      </c>
      <c r="I9197" t="s">
        <v>2047</v>
      </c>
      <c r="J9197" t="s">
        <v>50</v>
      </c>
      <c r="K9197" t="s">
        <v>86</v>
      </c>
      <c r="L9197" s="2">
        <f t="shared" si="1431"/>
        <v>106.39350000000002</v>
      </c>
      <c r="M9197" s="2">
        <f t="shared" si="1432"/>
        <v>102.04</v>
      </c>
      <c r="N9197" s="2">
        <f t="shared" si="1438"/>
        <v>-4.353500000000011</v>
      </c>
      <c r="O9197" s="2">
        <f t="shared" si="1433"/>
        <v>-17.414000000000044</v>
      </c>
      <c r="P9197" s="2">
        <f t="shared" si="1434"/>
        <v>408.16</v>
      </c>
      <c r="Q9197" s="2">
        <f t="shared" si="1435"/>
        <v>-4.2664641317130645</v>
      </c>
      <c r="R9197">
        <v>4</v>
      </c>
      <c r="S9197">
        <v>0.2</v>
      </c>
      <c r="T9197" s="2">
        <v>102.24000000000001</v>
      </c>
      <c r="U9197" s="3">
        <v>-16.614000000000004</v>
      </c>
      <c r="V9197" s="4">
        <f t="shared" si="1439"/>
        <v>-4.0625000000000009</v>
      </c>
      <c r="W9197" s="2">
        <f t="shared" si="1436"/>
        <v>408.96000000000004</v>
      </c>
    </row>
    <row r="9198" spans="1:23" x14ac:dyDescent="0.25">
      <c r="A9198">
        <f t="shared" si="1437"/>
        <v>2014</v>
      </c>
      <c r="B9198" s="1">
        <v>41769</v>
      </c>
      <c r="C9198" s="1">
        <v>41774</v>
      </c>
      <c r="D9198" s="1" t="str">
        <f t="shared" si="1430"/>
        <v>May</v>
      </c>
      <c r="E9198" t="s">
        <v>38</v>
      </c>
      <c r="F9198" t="s">
        <v>1358</v>
      </c>
      <c r="G9198" t="s">
        <v>25</v>
      </c>
      <c r="H9198" t="s">
        <v>34</v>
      </c>
      <c r="I9198" t="s">
        <v>2473</v>
      </c>
      <c r="J9198" t="s">
        <v>36</v>
      </c>
      <c r="K9198" t="s">
        <v>60</v>
      </c>
      <c r="L9198" s="2">
        <f t="shared" si="1431"/>
        <v>30.369599999999998</v>
      </c>
      <c r="M9198" s="2">
        <f t="shared" si="1432"/>
        <v>39.96</v>
      </c>
      <c r="N9198" s="2">
        <f t="shared" si="1438"/>
        <v>9.5904000000000025</v>
      </c>
      <c r="O9198" s="2">
        <f t="shared" si="1433"/>
        <v>19.180800000000005</v>
      </c>
      <c r="P9198" s="2">
        <f t="shared" si="1434"/>
        <v>79.92</v>
      </c>
      <c r="Q9198" s="2">
        <f t="shared" si="1435"/>
        <v>24.000000000000004</v>
      </c>
      <c r="R9198">
        <v>2</v>
      </c>
      <c r="S9198">
        <v>0</v>
      </c>
      <c r="T9198" s="2">
        <v>39.96</v>
      </c>
      <c r="U9198" s="3">
        <v>19.180800000000001</v>
      </c>
      <c r="V9198" s="4">
        <f t="shared" si="1439"/>
        <v>24.000000000000004</v>
      </c>
      <c r="W9198" s="2">
        <f t="shared" si="1436"/>
        <v>79.92</v>
      </c>
    </row>
    <row r="9199" spans="1:23" x14ac:dyDescent="0.25">
      <c r="A9199">
        <f t="shared" si="1437"/>
        <v>2014</v>
      </c>
      <c r="B9199" s="1">
        <v>41769</v>
      </c>
      <c r="C9199" s="1">
        <v>41774</v>
      </c>
      <c r="D9199" s="1" t="str">
        <f t="shared" si="1430"/>
        <v>May</v>
      </c>
      <c r="E9199" t="s">
        <v>38</v>
      </c>
      <c r="F9199" t="s">
        <v>1358</v>
      </c>
      <c r="G9199" t="s">
        <v>25</v>
      </c>
      <c r="H9199" t="s">
        <v>34</v>
      </c>
      <c r="I9199" t="s">
        <v>1700</v>
      </c>
      <c r="J9199" t="s">
        <v>50</v>
      </c>
      <c r="K9199" t="s">
        <v>51</v>
      </c>
      <c r="L9199" s="2">
        <f t="shared" si="1431"/>
        <v>1406.9400000000003</v>
      </c>
      <c r="M9199" s="2">
        <f t="shared" si="1432"/>
        <v>1431.8000000000002</v>
      </c>
      <c r="N9199" s="2">
        <f t="shared" si="1438"/>
        <v>24.8599999999999</v>
      </c>
      <c r="O9199" s="2">
        <f t="shared" si="1433"/>
        <v>124.2999999999995</v>
      </c>
      <c r="P9199" s="2">
        <f t="shared" si="1434"/>
        <v>7159.0000000000009</v>
      </c>
      <c r="Q9199" s="2">
        <f t="shared" si="1435"/>
        <v>1.7362760162033732</v>
      </c>
      <c r="R9199">
        <v>5</v>
      </c>
      <c r="S9199">
        <v>0.2</v>
      </c>
      <c r="T9199" s="2">
        <v>1432.0000000000002</v>
      </c>
      <c r="U9199" s="3">
        <v>125.30000000000007</v>
      </c>
      <c r="V9199" s="4">
        <f t="shared" si="1439"/>
        <v>1.7500000000000009</v>
      </c>
      <c r="W9199" s="2">
        <f t="shared" si="1436"/>
        <v>7160.0000000000009</v>
      </c>
    </row>
    <row r="9200" spans="1:23" x14ac:dyDescent="0.25">
      <c r="A9200">
        <f t="shared" si="1437"/>
        <v>2014</v>
      </c>
      <c r="B9200" s="1">
        <v>41769</v>
      </c>
      <c r="C9200" s="1">
        <v>41774</v>
      </c>
      <c r="D9200" s="1" t="str">
        <f t="shared" si="1430"/>
        <v>May</v>
      </c>
      <c r="E9200" t="s">
        <v>38</v>
      </c>
      <c r="F9200" t="s">
        <v>1358</v>
      </c>
      <c r="G9200" t="s">
        <v>25</v>
      </c>
      <c r="H9200" t="s">
        <v>34</v>
      </c>
      <c r="I9200" t="s">
        <v>2539</v>
      </c>
      <c r="J9200" t="s">
        <v>36</v>
      </c>
      <c r="K9200" t="s">
        <v>247</v>
      </c>
      <c r="L9200" s="2">
        <f t="shared" si="1431"/>
        <v>39.193199999999997</v>
      </c>
      <c r="M9200" s="2">
        <f t="shared" si="1432"/>
        <v>41.04</v>
      </c>
      <c r="N9200" s="2">
        <f t="shared" si="1438"/>
        <v>1.8468000000000018</v>
      </c>
      <c r="O9200" s="2">
        <f t="shared" si="1433"/>
        <v>11.080800000000011</v>
      </c>
      <c r="P9200" s="2">
        <f t="shared" si="1434"/>
        <v>246.24</v>
      </c>
      <c r="Q9200" s="2">
        <f t="shared" si="1435"/>
        <v>4.5000000000000036</v>
      </c>
      <c r="R9200">
        <v>6</v>
      </c>
      <c r="S9200">
        <v>0</v>
      </c>
      <c r="T9200" s="2">
        <v>41.04</v>
      </c>
      <c r="U9200" s="3">
        <v>11.0808</v>
      </c>
      <c r="V9200" s="4">
        <f t="shared" si="1439"/>
        <v>4.5</v>
      </c>
      <c r="W9200" s="2">
        <f t="shared" si="1436"/>
        <v>246.24</v>
      </c>
    </row>
    <row r="9201" spans="1:23" x14ac:dyDescent="0.25">
      <c r="A9201">
        <f t="shared" si="1437"/>
        <v>2014</v>
      </c>
      <c r="B9201" s="1">
        <v>41769</v>
      </c>
      <c r="C9201" s="1">
        <v>41774</v>
      </c>
      <c r="D9201" s="1" t="str">
        <f t="shared" si="1430"/>
        <v>May</v>
      </c>
      <c r="E9201" t="s">
        <v>38</v>
      </c>
      <c r="F9201" t="s">
        <v>1358</v>
      </c>
      <c r="G9201" t="s">
        <v>25</v>
      </c>
      <c r="H9201" t="s">
        <v>34</v>
      </c>
      <c r="I9201" t="s">
        <v>2209</v>
      </c>
      <c r="J9201" t="s">
        <v>28</v>
      </c>
      <c r="K9201" t="s">
        <v>31</v>
      </c>
      <c r="L9201" s="2">
        <f t="shared" si="1431"/>
        <v>224.68600000000009</v>
      </c>
      <c r="M9201" s="2">
        <f t="shared" si="1432"/>
        <v>256.58400000000006</v>
      </c>
      <c r="N9201" s="2">
        <f t="shared" si="1438"/>
        <v>31.897999999999968</v>
      </c>
      <c r="O9201" s="2">
        <f t="shared" si="1433"/>
        <v>31.897999999999968</v>
      </c>
      <c r="P9201" s="2">
        <f t="shared" si="1434"/>
        <v>256.58400000000006</v>
      </c>
      <c r="Q9201" s="2">
        <f t="shared" si="1435"/>
        <v>12.431796214884779</v>
      </c>
      <c r="R9201">
        <v>1</v>
      </c>
      <c r="S9201">
        <v>0.2</v>
      </c>
      <c r="T9201" s="2">
        <v>256.78400000000005</v>
      </c>
      <c r="U9201" s="3">
        <v>32.097999999999971</v>
      </c>
      <c r="V9201" s="4">
        <f t="shared" si="1439"/>
        <v>12.499999999999986</v>
      </c>
      <c r="W9201" s="2">
        <f t="shared" si="1436"/>
        <v>256.78400000000005</v>
      </c>
    </row>
    <row r="9202" spans="1:23" x14ac:dyDescent="0.25">
      <c r="A9202">
        <f t="shared" si="1437"/>
        <v>2016</v>
      </c>
      <c r="B9202" s="1">
        <v>42660</v>
      </c>
      <c r="C9202" s="1">
        <v>42663</v>
      </c>
      <c r="D9202" s="1" t="str">
        <f t="shared" si="1430"/>
        <v>Oct</v>
      </c>
      <c r="E9202" t="s">
        <v>98</v>
      </c>
      <c r="F9202" t="s">
        <v>2497</v>
      </c>
      <c r="G9202" t="s">
        <v>25</v>
      </c>
      <c r="H9202" t="s">
        <v>80</v>
      </c>
      <c r="I9202" t="s">
        <v>677</v>
      </c>
      <c r="J9202" t="s">
        <v>28</v>
      </c>
      <c r="K9202" t="s">
        <v>29</v>
      </c>
      <c r="L9202" s="2">
        <f t="shared" si="1431"/>
        <v>108.88200000000001</v>
      </c>
      <c r="M9202" s="2">
        <f t="shared" si="1432"/>
        <v>120.98</v>
      </c>
      <c r="N9202" s="2">
        <f t="shared" si="1438"/>
        <v>12.097999999999999</v>
      </c>
      <c r="O9202" s="2">
        <f t="shared" si="1433"/>
        <v>12.097999999999999</v>
      </c>
      <c r="P9202" s="2">
        <f t="shared" si="1434"/>
        <v>120.98</v>
      </c>
      <c r="Q9202" s="2">
        <f t="shared" si="1435"/>
        <v>10</v>
      </c>
      <c r="R9202">
        <v>1</v>
      </c>
      <c r="S9202">
        <v>0</v>
      </c>
      <c r="T9202" s="2">
        <v>120.98</v>
      </c>
      <c r="U9202" s="3">
        <v>12.097999999999999</v>
      </c>
      <c r="V9202" s="4">
        <f t="shared" si="1439"/>
        <v>10</v>
      </c>
      <c r="W9202" s="2">
        <f t="shared" si="1436"/>
        <v>120.98</v>
      </c>
    </row>
    <row r="9203" spans="1:23" x14ac:dyDescent="0.25">
      <c r="A9203">
        <f t="shared" si="1437"/>
        <v>2016</v>
      </c>
      <c r="B9203" s="1">
        <v>42660</v>
      </c>
      <c r="C9203" s="1">
        <v>42663</v>
      </c>
      <c r="D9203" s="1" t="str">
        <f t="shared" si="1430"/>
        <v>Oct</v>
      </c>
      <c r="E9203" t="s">
        <v>98</v>
      </c>
      <c r="F9203" t="s">
        <v>2497</v>
      </c>
      <c r="G9203" t="s">
        <v>25</v>
      </c>
      <c r="H9203" t="s">
        <v>80</v>
      </c>
      <c r="I9203" t="s">
        <v>613</v>
      </c>
      <c r="J9203" t="s">
        <v>36</v>
      </c>
      <c r="K9203" t="s">
        <v>53</v>
      </c>
      <c r="L9203" s="2">
        <f t="shared" si="1431"/>
        <v>167.46940000000001</v>
      </c>
      <c r="M9203" s="2">
        <f t="shared" si="1432"/>
        <v>315.98</v>
      </c>
      <c r="N9203" s="2">
        <f t="shared" si="1438"/>
        <v>148.51060000000001</v>
      </c>
      <c r="O9203" s="2">
        <f t="shared" si="1433"/>
        <v>148.51060000000001</v>
      </c>
      <c r="P9203" s="2">
        <f t="shared" si="1434"/>
        <v>315.98</v>
      </c>
      <c r="Q9203" s="2">
        <f t="shared" si="1435"/>
        <v>47</v>
      </c>
      <c r="R9203">
        <v>1</v>
      </c>
      <c r="S9203">
        <v>0</v>
      </c>
      <c r="T9203" s="2">
        <v>315.98</v>
      </c>
      <c r="U9203" s="3">
        <v>148.51060000000001</v>
      </c>
      <c r="V9203" s="4">
        <f t="shared" si="1439"/>
        <v>47</v>
      </c>
      <c r="W9203" s="2">
        <f t="shared" si="1436"/>
        <v>315.98</v>
      </c>
    </row>
    <row r="9204" spans="1:23" x14ac:dyDescent="0.25">
      <c r="A9204">
        <f t="shared" si="1437"/>
        <v>2016</v>
      </c>
      <c r="B9204" s="1">
        <v>42673</v>
      </c>
      <c r="C9204" s="1">
        <v>42677</v>
      </c>
      <c r="D9204" s="1" t="str">
        <f t="shared" si="1430"/>
        <v>Oct</v>
      </c>
      <c r="E9204" t="s">
        <v>38</v>
      </c>
      <c r="F9204" t="s">
        <v>1795</v>
      </c>
      <c r="G9204" t="s">
        <v>33</v>
      </c>
      <c r="H9204" t="s">
        <v>80</v>
      </c>
      <c r="I9204" t="s">
        <v>1843</v>
      </c>
      <c r="J9204" t="s">
        <v>36</v>
      </c>
      <c r="K9204" t="s">
        <v>53</v>
      </c>
      <c r="L9204" s="2">
        <f t="shared" si="1431"/>
        <v>25.397600000000004</v>
      </c>
      <c r="M9204" s="2">
        <f t="shared" si="1432"/>
        <v>28.552000000000003</v>
      </c>
      <c r="N9204" s="2">
        <f t="shared" si="1438"/>
        <v>3.154399999999999</v>
      </c>
      <c r="O9204" s="2">
        <f t="shared" si="1433"/>
        <v>9.4631999999999969</v>
      </c>
      <c r="P9204" s="2">
        <f t="shared" si="1434"/>
        <v>85.656000000000006</v>
      </c>
      <c r="Q9204" s="2">
        <f t="shared" si="1435"/>
        <v>11.047912580554772</v>
      </c>
      <c r="R9204">
        <v>3</v>
      </c>
      <c r="S9204">
        <v>0.2</v>
      </c>
      <c r="T9204" s="2">
        <v>28.752000000000002</v>
      </c>
      <c r="U9204" s="3">
        <v>10.0632</v>
      </c>
      <c r="V9204" s="4">
        <f t="shared" si="1439"/>
        <v>11.666666666666666</v>
      </c>
      <c r="W9204" s="2">
        <f t="shared" si="1436"/>
        <v>86.256</v>
      </c>
    </row>
    <row r="9205" spans="1:23" x14ac:dyDescent="0.25">
      <c r="A9205">
        <f t="shared" si="1437"/>
        <v>2016</v>
      </c>
      <c r="B9205" s="1">
        <v>42673</v>
      </c>
      <c r="C9205" s="1">
        <v>42677</v>
      </c>
      <c r="D9205" s="1" t="str">
        <f t="shared" si="1430"/>
        <v>Oct</v>
      </c>
      <c r="E9205" t="s">
        <v>38</v>
      </c>
      <c r="F9205" t="s">
        <v>1795</v>
      </c>
      <c r="G9205" t="s">
        <v>33</v>
      </c>
      <c r="H9205" t="s">
        <v>80</v>
      </c>
      <c r="I9205" t="s">
        <v>1868</v>
      </c>
      <c r="J9205" t="s">
        <v>36</v>
      </c>
      <c r="K9205" t="s">
        <v>48</v>
      </c>
      <c r="L9205" s="2">
        <f t="shared" si="1431"/>
        <v>108.51279999999998</v>
      </c>
      <c r="M9205" s="2">
        <f t="shared" si="1432"/>
        <v>114.94999999999999</v>
      </c>
      <c r="N9205" s="2">
        <f t="shared" si="1438"/>
        <v>6.4372000000000043</v>
      </c>
      <c r="O9205" s="2">
        <f t="shared" si="1433"/>
        <v>32.186000000000021</v>
      </c>
      <c r="P9205" s="2">
        <f t="shared" si="1434"/>
        <v>574.75</v>
      </c>
      <c r="Q9205" s="2">
        <f t="shared" si="1435"/>
        <v>5.6000000000000032</v>
      </c>
      <c r="R9205">
        <v>5</v>
      </c>
      <c r="S9205">
        <v>0</v>
      </c>
      <c r="T9205" s="2">
        <v>114.94999999999999</v>
      </c>
      <c r="U9205" s="3">
        <v>32.186000000000007</v>
      </c>
      <c r="V9205" s="4">
        <f t="shared" si="1439"/>
        <v>5.6000000000000014</v>
      </c>
      <c r="W9205" s="2">
        <f t="shared" si="1436"/>
        <v>574.75</v>
      </c>
    </row>
    <row r="9206" spans="1:23" x14ac:dyDescent="0.25">
      <c r="A9206">
        <f t="shared" si="1437"/>
        <v>2016</v>
      </c>
      <c r="B9206" s="1">
        <v>42705</v>
      </c>
      <c r="C9206" s="1">
        <v>42709</v>
      </c>
      <c r="D9206" s="1" t="str">
        <f t="shared" si="1430"/>
        <v>Dec</v>
      </c>
      <c r="E9206" t="s">
        <v>38</v>
      </c>
      <c r="F9206" t="s">
        <v>329</v>
      </c>
      <c r="G9206" t="s">
        <v>33</v>
      </c>
      <c r="H9206" t="s">
        <v>34</v>
      </c>
      <c r="I9206" t="s">
        <v>243</v>
      </c>
      <c r="J9206" t="s">
        <v>36</v>
      </c>
      <c r="K9206" t="s">
        <v>48</v>
      </c>
      <c r="L9206" s="2">
        <f t="shared" si="1431"/>
        <v>22.175999999999998</v>
      </c>
      <c r="M9206" s="2">
        <f t="shared" si="1432"/>
        <v>23.04</v>
      </c>
      <c r="N9206" s="2">
        <f t="shared" si="1438"/>
        <v>0.86400000000000077</v>
      </c>
      <c r="O9206" s="2">
        <f t="shared" si="1433"/>
        <v>6.9120000000000061</v>
      </c>
      <c r="P9206" s="2">
        <f t="shared" si="1434"/>
        <v>184.32</v>
      </c>
      <c r="Q9206" s="2">
        <f t="shared" si="1435"/>
        <v>3.7500000000000036</v>
      </c>
      <c r="R9206">
        <v>8</v>
      </c>
      <c r="S9206">
        <v>0</v>
      </c>
      <c r="T9206" s="2">
        <v>23.04</v>
      </c>
      <c r="U9206" s="3">
        <v>6.911999999999999</v>
      </c>
      <c r="V9206" s="4">
        <f t="shared" si="1439"/>
        <v>3.75</v>
      </c>
      <c r="W9206" s="2">
        <f t="shared" si="1436"/>
        <v>184.32</v>
      </c>
    </row>
    <row r="9207" spans="1:23" x14ac:dyDescent="0.25">
      <c r="A9207">
        <f t="shared" si="1437"/>
        <v>2016</v>
      </c>
      <c r="B9207" s="1">
        <v>42481</v>
      </c>
      <c r="C9207" s="1">
        <v>42481</v>
      </c>
      <c r="D9207" s="1" t="str">
        <f t="shared" si="1430"/>
        <v>Apr</v>
      </c>
      <c r="E9207" t="s">
        <v>528</v>
      </c>
      <c r="F9207" t="s">
        <v>1730</v>
      </c>
      <c r="G9207" t="s">
        <v>25</v>
      </c>
      <c r="H9207" t="s">
        <v>80</v>
      </c>
      <c r="I9207" t="s">
        <v>1399</v>
      </c>
      <c r="J9207" t="s">
        <v>36</v>
      </c>
      <c r="K9207" t="s">
        <v>48</v>
      </c>
      <c r="L9207" s="2">
        <f t="shared" si="1431"/>
        <v>13.983600000000001</v>
      </c>
      <c r="M9207" s="2">
        <f t="shared" si="1432"/>
        <v>15.48</v>
      </c>
      <c r="N9207" s="2">
        <f t="shared" si="1438"/>
        <v>1.4963999999999995</v>
      </c>
      <c r="O9207" s="2">
        <f t="shared" si="1433"/>
        <v>4.4891999999999985</v>
      </c>
      <c r="P9207" s="2">
        <f t="shared" si="1434"/>
        <v>46.44</v>
      </c>
      <c r="Q9207" s="2">
        <f t="shared" si="1435"/>
        <v>9.6666666666666643</v>
      </c>
      <c r="R9207">
        <v>3</v>
      </c>
      <c r="S9207">
        <v>0</v>
      </c>
      <c r="T9207" s="2">
        <v>15.48</v>
      </c>
      <c r="U9207" s="3">
        <v>4.4891999999999985</v>
      </c>
      <c r="V9207" s="4">
        <f t="shared" si="1439"/>
        <v>9.6666666666666643</v>
      </c>
      <c r="W9207" s="2">
        <f t="shared" si="1436"/>
        <v>46.44</v>
      </c>
    </row>
    <row r="9208" spans="1:23" x14ac:dyDescent="0.25">
      <c r="A9208">
        <f t="shared" si="1437"/>
        <v>2016</v>
      </c>
      <c r="B9208" s="1">
        <v>42481</v>
      </c>
      <c r="C9208" s="1">
        <v>42481</v>
      </c>
      <c r="D9208" s="1" t="str">
        <f t="shared" si="1430"/>
        <v>Apr</v>
      </c>
      <c r="E9208" t="s">
        <v>528</v>
      </c>
      <c r="F9208" t="s">
        <v>1730</v>
      </c>
      <c r="G9208" t="s">
        <v>25</v>
      </c>
      <c r="H9208" t="s">
        <v>80</v>
      </c>
      <c r="I9208" t="s">
        <v>2536</v>
      </c>
      <c r="J9208" t="s">
        <v>36</v>
      </c>
      <c r="K9208" t="s">
        <v>60</v>
      </c>
      <c r="L9208" s="2">
        <f t="shared" si="1431"/>
        <v>48.729600000000005</v>
      </c>
      <c r="M9208" s="2">
        <f t="shared" si="1432"/>
        <v>51.84</v>
      </c>
      <c r="N9208" s="2">
        <f t="shared" si="1438"/>
        <v>3.1103999999999985</v>
      </c>
      <c r="O9208" s="2">
        <f t="shared" si="1433"/>
        <v>24.883199999999988</v>
      </c>
      <c r="P9208" s="2">
        <f t="shared" si="1434"/>
        <v>414.72</v>
      </c>
      <c r="Q9208" s="2">
        <f t="shared" si="1435"/>
        <v>5.9999999999999973</v>
      </c>
      <c r="R9208">
        <v>8</v>
      </c>
      <c r="S9208">
        <v>0</v>
      </c>
      <c r="T9208" s="2">
        <v>51.84</v>
      </c>
      <c r="U9208" s="3">
        <v>24.883200000000002</v>
      </c>
      <c r="V9208" s="4">
        <f t="shared" si="1439"/>
        <v>6.0000000000000009</v>
      </c>
      <c r="W9208" s="2">
        <f t="shared" si="1436"/>
        <v>414.72</v>
      </c>
    </row>
    <row r="9209" spans="1:23" x14ac:dyDescent="0.25">
      <c r="A9209">
        <f t="shared" si="1437"/>
        <v>2017</v>
      </c>
      <c r="B9209" s="1">
        <v>42950</v>
      </c>
      <c r="C9209" s="1">
        <v>42954</v>
      </c>
      <c r="D9209" s="1" t="str">
        <f t="shared" si="1430"/>
        <v>Aug</v>
      </c>
      <c r="E9209" t="s">
        <v>38</v>
      </c>
      <c r="F9209" t="s">
        <v>1488</v>
      </c>
      <c r="G9209" t="s">
        <v>25</v>
      </c>
      <c r="H9209" t="s">
        <v>65</v>
      </c>
      <c r="I9209" t="s">
        <v>2024</v>
      </c>
      <c r="J9209" t="s">
        <v>50</v>
      </c>
      <c r="K9209" t="s">
        <v>86</v>
      </c>
      <c r="L9209" s="2">
        <f t="shared" si="1431"/>
        <v>37.327500000000001</v>
      </c>
      <c r="M9209" s="2">
        <f t="shared" si="1432"/>
        <v>39.616</v>
      </c>
      <c r="N9209" s="2">
        <f t="shared" si="1438"/>
        <v>2.2884999999999991</v>
      </c>
      <c r="O9209" s="2">
        <f t="shared" si="1433"/>
        <v>6.8654999999999973</v>
      </c>
      <c r="P9209" s="2">
        <f t="shared" si="1434"/>
        <v>118.848</v>
      </c>
      <c r="Q9209" s="2">
        <f t="shared" si="1435"/>
        <v>5.7767063812600945</v>
      </c>
      <c r="R9209">
        <v>3</v>
      </c>
      <c r="S9209">
        <v>0.2</v>
      </c>
      <c r="T9209" s="2">
        <v>39.816000000000003</v>
      </c>
      <c r="U9209" s="3">
        <v>7.4654999999999987</v>
      </c>
      <c r="V9209" s="4">
        <f t="shared" si="1439"/>
        <v>6.2499999999999982</v>
      </c>
      <c r="W9209" s="2">
        <f t="shared" si="1436"/>
        <v>119.44800000000001</v>
      </c>
    </row>
    <row r="9210" spans="1:23" x14ac:dyDescent="0.25">
      <c r="A9210">
        <f t="shared" si="1437"/>
        <v>2017</v>
      </c>
      <c r="B9210" s="1">
        <v>42950</v>
      </c>
      <c r="C9210" s="1">
        <v>42955</v>
      </c>
      <c r="D9210" s="1" t="str">
        <f t="shared" si="1430"/>
        <v>Aug</v>
      </c>
      <c r="E9210" t="s">
        <v>23</v>
      </c>
      <c r="F9210" t="s">
        <v>1799</v>
      </c>
      <c r="G9210" t="s">
        <v>33</v>
      </c>
      <c r="H9210" t="s">
        <v>34</v>
      </c>
      <c r="I9210" t="s">
        <v>1849</v>
      </c>
      <c r="J9210" t="s">
        <v>36</v>
      </c>
      <c r="K9210" t="s">
        <v>43</v>
      </c>
      <c r="L9210" s="2">
        <f t="shared" si="1431"/>
        <v>11.884399999999999</v>
      </c>
      <c r="M9210" s="2">
        <f t="shared" si="1432"/>
        <v>16.059999999999999</v>
      </c>
      <c r="N9210" s="2">
        <f t="shared" si="1438"/>
        <v>4.1755999999999993</v>
      </c>
      <c r="O9210" s="2">
        <f t="shared" si="1433"/>
        <v>4.1755999999999993</v>
      </c>
      <c r="P9210" s="2">
        <f t="shared" si="1434"/>
        <v>16.059999999999999</v>
      </c>
      <c r="Q9210" s="2">
        <f t="shared" si="1435"/>
        <v>25.999999999999996</v>
      </c>
      <c r="R9210">
        <v>1</v>
      </c>
      <c r="S9210">
        <v>0</v>
      </c>
      <c r="T9210" s="2">
        <v>16.059999999999999</v>
      </c>
      <c r="U9210" s="3">
        <v>4.1755999999999993</v>
      </c>
      <c r="V9210" s="4">
        <f t="shared" si="1439"/>
        <v>25.999999999999996</v>
      </c>
      <c r="W9210" s="2">
        <f t="shared" si="1436"/>
        <v>16.059999999999999</v>
      </c>
    </row>
    <row r="9211" spans="1:23" x14ac:dyDescent="0.25">
      <c r="A9211">
        <f t="shared" si="1437"/>
        <v>2017</v>
      </c>
      <c r="B9211" s="1">
        <v>43080</v>
      </c>
      <c r="C9211" s="1">
        <v>43083</v>
      </c>
      <c r="D9211" s="1" t="str">
        <f t="shared" si="1430"/>
        <v>Dec</v>
      </c>
      <c r="E9211" t="s">
        <v>23</v>
      </c>
      <c r="F9211" t="s">
        <v>2695</v>
      </c>
      <c r="G9211" t="s">
        <v>64</v>
      </c>
      <c r="H9211" t="s">
        <v>65</v>
      </c>
      <c r="I9211" t="s">
        <v>1599</v>
      </c>
      <c r="J9211" t="s">
        <v>36</v>
      </c>
      <c r="K9211" t="s">
        <v>92</v>
      </c>
      <c r="L9211" s="2">
        <f t="shared" si="1431"/>
        <v>3.7856000000000001</v>
      </c>
      <c r="M9211" s="2">
        <f t="shared" si="1432"/>
        <v>7.28</v>
      </c>
      <c r="N9211" s="2">
        <f t="shared" si="1438"/>
        <v>3.4944000000000002</v>
      </c>
      <c r="O9211" s="2">
        <f t="shared" si="1433"/>
        <v>3.4944000000000002</v>
      </c>
      <c r="P9211" s="2">
        <f t="shared" si="1434"/>
        <v>7.28</v>
      </c>
      <c r="Q9211" s="2">
        <f t="shared" si="1435"/>
        <v>48</v>
      </c>
      <c r="R9211">
        <v>1</v>
      </c>
      <c r="S9211">
        <v>0</v>
      </c>
      <c r="T9211" s="2">
        <v>7.28</v>
      </c>
      <c r="U9211" s="3">
        <v>3.4944000000000002</v>
      </c>
      <c r="V9211" s="4">
        <f t="shared" si="1439"/>
        <v>48</v>
      </c>
      <c r="W9211" s="2">
        <f t="shared" si="1436"/>
        <v>7.28</v>
      </c>
    </row>
    <row r="9212" spans="1:23" x14ac:dyDescent="0.25">
      <c r="A9212">
        <f t="shared" si="1437"/>
        <v>2017</v>
      </c>
      <c r="B9212" s="1">
        <v>43080</v>
      </c>
      <c r="C9212" s="1">
        <v>43083</v>
      </c>
      <c r="D9212" s="1" t="str">
        <f t="shared" si="1430"/>
        <v>Dec</v>
      </c>
      <c r="E9212" t="s">
        <v>23</v>
      </c>
      <c r="F9212" t="s">
        <v>2695</v>
      </c>
      <c r="G9212" t="s">
        <v>64</v>
      </c>
      <c r="H9212" t="s">
        <v>65</v>
      </c>
      <c r="I9212" t="s">
        <v>1160</v>
      </c>
      <c r="J9212" t="s">
        <v>36</v>
      </c>
      <c r="K9212" t="s">
        <v>53</v>
      </c>
      <c r="L9212" s="2">
        <f t="shared" si="1431"/>
        <v>4.5360000000000005</v>
      </c>
      <c r="M9212" s="2">
        <f t="shared" si="1432"/>
        <v>5.4</v>
      </c>
      <c r="N9212" s="2">
        <f t="shared" si="1438"/>
        <v>0.86399999999999988</v>
      </c>
      <c r="O9212" s="2">
        <f t="shared" si="1433"/>
        <v>2.5919999999999996</v>
      </c>
      <c r="P9212" s="2">
        <f t="shared" si="1434"/>
        <v>16.200000000000003</v>
      </c>
      <c r="Q9212" s="2">
        <f t="shared" si="1435"/>
        <v>15.999999999999995</v>
      </c>
      <c r="R9212">
        <v>3</v>
      </c>
      <c r="S9212">
        <v>0</v>
      </c>
      <c r="T9212" s="2">
        <v>5.4</v>
      </c>
      <c r="U9212" s="3">
        <v>2.5920000000000001</v>
      </c>
      <c r="V9212" s="4">
        <f t="shared" si="1439"/>
        <v>15.999999999999998</v>
      </c>
      <c r="W9212" s="2">
        <f t="shared" si="1436"/>
        <v>16.200000000000003</v>
      </c>
    </row>
    <row r="9213" spans="1:23" x14ac:dyDescent="0.25">
      <c r="A9213">
        <f t="shared" si="1437"/>
        <v>2015</v>
      </c>
      <c r="B9213" s="1">
        <v>42077</v>
      </c>
      <c r="C9213" s="1">
        <v>42082</v>
      </c>
      <c r="D9213" s="1" t="str">
        <f t="shared" si="1430"/>
        <v>Mar</v>
      </c>
      <c r="E9213" t="s">
        <v>38</v>
      </c>
      <c r="F9213" t="s">
        <v>1560</v>
      </c>
      <c r="G9213" t="s">
        <v>25</v>
      </c>
      <c r="H9213" t="s">
        <v>34</v>
      </c>
      <c r="I9213" t="s">
        <v>451</v>
      </c>
      <c r="J9213" t="s">
        <v>36</v>
      </c>
      <c r="K9213" t="s">
        <v>60</v>
      </c>
      <c r="L9213" s="2">
        <f t="shared" si="1431"/>
        <v>16.329599999999999</v>
      </c>
      <c r="M9213" s="2">
        <f t="shared" si="1432"/>
        <v>19.440000000000001</v>
      </c>
      <c r="N9213" s="2">
        <f t="shared" si="1438"/>
        <v>3.1104000000000021</v>
      </c>
      <c r="O9213" s="2">
        <f t="shared" si="1433"/>
        <v>9.3312000000000062</v>
      </c>
      <c r="P9213" s="2">
        <f t="shared" si="1434"/>
        <v>58.320000000000007</v>
      </c>
      <c r="Q9213" s="2">
        <f t="shared" si="1435"/>
        <v>16.000000000000007</v>
      </c>
      <c r="R9213">
        <v>3</v>
      </c>
      <c r="S9213">
        <v>0</v>
      </c>
      <c r="T9213" s="2">
        <v>19.440000000000001</v>
      </c>
      <c r="U9213" s="3">
        <v>9.3312000000000008</v>
      </c>
      <c r="V9213" s="4">
        <f t="shared" si="1439"/>
        <v>16</v>
      </c>
      <c r="W9213" s="2">
        <f t="shared" si="1436"/>
        <v>58.320000000000007</v>
      </c>
    </row>
    <row r="9214" spans="1:23" x14ac:dyDescent="0.25">
      <c r="A9214">
        <f t="shared" si="1437"/>
        <v>2014</v>
      </c>
      <c r="B9214" s="1">
        <v>41981</v>
      </c>
      <c r="C9214" s="1">
        <v>41988</v>
      </c>
      <c r="D9214" s="1" t="str">
        <f t="shared" si="1430"/>
        <v>Dec</v>
      </c>
      <c r="E9214" t="s">
        <v>38</v>
      </c>
      <c r="F9214" t="s">
        <v>844</v>
      </c>
      <c r="G9214" t="s">
        <v>33</v>
      </c>
      <c r="H9214" t="s">
        <v>34</v>
      </c>
      <c r="I9214" t="s">
        <v>141</v>
      </c>
      <c r="J9214" t="s">
        <v>28</v>
      </c>
      <c r="K9214" t="s">
        <v>46</v>
      </c>
      <c r="L9214" s="2">
        <f t="shared" si="1431"/>
        <v>34.296800000000005</v>
      </c>
      <c r="M9214" s="2">
        <f t="shared" si="1432"/>
        <v>39.880000000000003</v>
      </c>
      <c r="N9214" s="2">
        <f t="shared" si="1438"/>
        <v>5.5831999999999979</v>
      </c>
      <c r="O9214" s="2">
        <f t="shared" si="1433"/>
        <v>11.166399999999996</v>
      </c>
      <c r="P9214" s="2">
        <f t="shared" si="1434"/>
        <v>79.760000000000005</v>
      </c>
      <c r="Q9214" s="2">
        <f t="shared" si="1435"/>
        <v>13.999999999999993</v>
      </c>
      <c r="R9214">
        <v>2</v>
      </c>
      <c r="S9214">
        <v>0</v>
      </c>
      <c r="T9214" s="2">
        <v>39.880000000000003</v>
      </c>
      <c r="U9214" s="3">
        <v>11.166400000000003</v>
      </c>
      <c r="V9214" s="4">
        <f t="shared" si="1439"/>
        <v>14.000000000000004</v>
      </c>
      <c r="W9214" s="2">
        <f t="shared" si="1436"/>
        <v>79.760000000000005</v>
      </c>
    </row>
    <row r="9215" spans="1:23" x14ac:dyDescent="0.25">
      <c r="A9215">
        <f t="shared" si="1437"/>
        <v>2014</v>
      </c>
      <c r="B9215" s="1">
        <v>41981</v>
      </c>
      <c r="C9215" s="1">
        <v>41988</v>
      </c>
      <c r="D9215" s="1" t="str">
        <f t="shared" si="1430"/>
        <v>Dec</v>
      </c>
      <c r="E9215" t="s">
        <v>38</v>
      </c>
      <c r="F9215" t="s">
        <v>844</v>
      </c>
      <c r="G9215" t="s">
        <v>33</v>
      </c>
      <c r="H9215" t="s">
        <v>34</v>
      </c>
      <c r="I9215" t="s">
        <v>1665</v>
      </c>
      <c r="J9215" t="s">
        <v>28</v>
      </c>
      <c r="K9215" t="s">
        <v>46</v>
      </c>
      <c r="L9215" s="2">
        <f t="shared" si="1431"/>
        <v>69.907200000000003</v>
      </c>
      <c r="M9215" s="2">
        <f t="shared" si="1432"/>
        <v>79.44</v>
      </c>
      <c r="N9215" s="2">
        <f t="shared" si="1438"/>
        <v>9.5327999999999946</v>
      </c>
      <c r="O9215" s="2">
        <f t="shared" si="1433"/>
        <v>28.598399999999984</v>
      </c>
      <c r="P9215" s="2">
        <f t="shared" si="1434"/>
        <v>238.32</v>
      </c>
      <c r="Q9215" s="2">
        <f t="shared" si="1435"/>
        <v>11.999999999999995</v>
      </c>
      <c r="R9215">
        <v>3</v>
      </c>
      <c r="S9215">
        <v>0</v>
      </c>
      <c r="T9215" s="2">
        <v>79.44</v>
      </c>
      <c r="U9215" s="3">
        <v>28.598399999999994</v>
      </c>
      <c r="V9215" s="4">
        <f t="shared" si="1439"/>
        <v>11.999999999999998</v>
      </c>
      <c r="W9215" s="2">
        <f t="shared" si="1436"/>
        <v>238.32</v>
      </c>
    </row>
    <row r="9216" spans="1:23" x14ac:dyDescent="0.25">
      <c r="A9216">
        <f t="shared" si="1437"/>
        <v>2017</v>
      </c>
      <c r="B9216" s="1">
        <v>43008</v>
      </c>
      <c r="C9216" s="1">
        <v>43010</v>
      </c>
      <c r="D9216" s="1" t="str">
        <f t="shared" si="1430"/>
        <v>Sep</v>
      </c>
      <c r="E9216" t="s">
        <v>98</v>
      </c>
      <c r="F9216" t="s">
        <v>1747</v>
      </c>
      <c r="G9216" t="s">
        <v>33</v>
      </c>
      <c r="H9216" t="s">
        <v>80</v>
      </c>
      <c r="I9216" t="s">
        <v>2696</v>
      </c>
      <c r="J9216" t="s">
        <v>36</v>
      </c>
      <c r="K9216" t="s">
        <v>37</v>
      </c>
      <c r="L9216" s="2">
        <f t="shared" si="1431"/>
        <v>19.6677</v>
      </c>
      <c r="M9216" s="2">
        <f t="shared" si="1432"/>
        <v>20.464000000000002</v>
      </c>
      <c r="N9216" s="2">
        <f t="shared" si="1438"/>
        <v>0.79630000000000223</v>
      </c>
      <c r="O9216" s="2">
        <f t="shared" si="1433"/>
        <v>5.5741000000000156</v>
      </c>
      <c r="P9216" s="2">
        <f t="shared" si="1434"/>
        <v>143.24800000000002</v>
      </c>
      <c r="Q9216" s="2">
        <f t="shared" si="1435"/>
        <v>3.8912236121970394</v>
      </c>
      <c r="R9216">
        <v>7</v>
      </c>
      <c r="S9216">
        <v>0.2</v>
      </c>
      <c r="T9216" s="2">
        <v>20.664000000000001</v>
      </c>
      <c r="U9216" s="3">
        <v>6.9741</v>
      </c>
      <c r="V9216" s="4">
        <f t="shared" si="1439"/>
        <v>4.8214285714285703</v>
      </c>
      <c r="W9216" s="2">
        <f t="shared" si="1436"/>
        <v>144.64800000000002</v>
      </c>
    </row>
    <row r="9217" spans="1:23" x14ac:dyDescent="0.25">
      <c r="A9217">
        <f t="shared" si="1437"/>
        <v>2016</v>
      </c>
      <c r="B9217" s="1">
        <v>42695</v>
      </c>
      <c r="C9217" s="1">
        <v>42700</v>
      </c>
      <c r="D9217" s="1" t="str">
        <f t="shared" si="1430"/>
        <v>Nov</v>
      </c>
      <c r="E9217" t="s">
        <v>38</v>
      </c>
      <c r="F9217" t="s">
        <v>872</v>
      </c>
      <c r="G9217" t="s">
        <v>33</v>
      </c>
      <c r="H9217" t="s">
        <v>34</v>
      </c>
      <c r="I9217" t="s">
        <v>778</v>
      </c>
      <c r="J9217" t="s">
        <v>36</v>
      </c>
      <c r="K9217" t="s">
        <v>60</v>
      </c>
      <c r="L9217" s="2">
        <f t="shared" si="1431"/>
        <v>29.289600000000007</v>
      </c>
      <c r="M9217" s="2">
        <f t="shared" si="1432"/>
        <v>32.400000000000006</v>
      </c>
      <c r="N9217" s="2">
        <f t="shared" si="1438"/>
        <v>3.1103999999999985</v>
      </c>
      <c r="O9217" s="2">
        <f t="shared" si="1433"/>
        <v>15.551999999999992</v>
      </c>
      <c r="P9217" s="2">
        <f t="shared" si="1434"/>
        <v>162.00000000000003</v>
      </c>
      <c r="Q9217" s="2">
        <f t="shared" si="1435"/>
        <v>9.5999999999999925</v>
      </c>
      <c r="R9217">
        <v>5</v>
      </c>
      <c r="S9217">
        <v>0</v>
      </c>
      <c r="T9217" s="2">
        <v>32.400000000000006</v>
      </c>
      <c r="U9217" s="3">
        <v>15.552000000000001</v>
      </c>
      <c r="V9217" s="4">
        <f t="shared" si="1439"/>
        <v>9.6</v>
      </c>
      <c r="W9217" s="2">
        <f t="shared" si="1436"/>
        <v>162.00000000000003</v>
      </c>
    </row>
    <row r="9218" spans="1:23" x14ac:dyDescent="0.25">
      <c r="A9218">
        <f t="shared" si="1437"/>
        <v>2017</v>
      </c>
      <c r="B9218" s="1">
        <v>43063</v>
      </c>
      <c r="C9218" s="1">
        <v>43069</v>
      </c>
      <c r="D9218" s="1" t="str">
        <f t="shared" ref="D9218:D9281" si="1440">TEXT((B9218),"MMM")</f>
        <v>Nov</v>
      </c>
      <c r="E9218" t="s">
        <v>38</v>
      </c>
      <c r="F9218" t="s">
        <v>2225</v>
      </c>
      <c r="G9218" t="s">
        <v>33</v>
      </c>
      <c r="H9218" t="s">
        <v>65</v>
      </c>
      <c r="I9218" t="s">
        <v>66</v>
      </c>
      <c r="J9218" t="s">
        <v>36</v>
      </c>
      <c r="K9218" t="s">
        <v>55</v>
      </c>
      <c r="L9218" s="2">
        <f t="shared" ref="L9218:L9281" si="1441">T9218 - (U9218 / R9218)</f>
        <v>38.533599999999993</v>
      </c>
      <c r="M9218" s="2">
        <f t="shared" ref="M9218:M9281" si="1442">(T9218/1-S9218)</f>
        <v>12.961999999999996</v>
      </c>
      <c r="N9218" s="2">
        <f t="shared" si="1438"/>
        <v>-25.571599999999997</v>
      </c>
      <c r="O9218" s="2">
        <f t="shared" ref="O9218:O9281" si="1443">N9218*R9218</f>
        <v>-25.571599999999997</v>
      </c>
      <c r="P9218" s="2">
        <f t="shared" ref="P9218:P9281" si="1444">(M9218*R9218)</f>
        <v>12.961999999999996</v>
      </c>
      <c r="Q9218" s="2">
        <f t="shared" ref="Q9218:Q9281" si="1445">(O9218/(M9218*R9218))*100</f>
        <v>-197.28128375250736</v>
      </c>
      <c r="R9218">
        <v>1</v>
      </c>
      <c r="S9218">
        <v>0.8</v>
      </c>
      <c r="T9218" s="2">
        <v>13.761999999999997</v>
      </c>
      <c r="U9218" s="3">
        <v>-24.771599999999999</v>
      </c>
      <c r="V9218" s="4">
        <f t="shared" si="1439"/>
        <v>-180.00000000000003</v>
      </c>
      <c r="W9218" s="2">
        <f t="shared" ref="W9218:W9281" si="1446">R9218*T9218</f>
        <v>13.761999999999997</v>
      </c>
    </row>
    <row r="9219" spans="1:23" x14ac:dyDescent="0.25">
      <c r="A9219">
        <f t="shared" ref="A9219:A9282" si="1447">YEAR(B9219)</f>
        <v>2017</v>
      </c>
      <c r="B9219" s="1">
        <v>43053</v>
      </c>
      <c r="C9219" s="1">
        <v>43056</v>
      </c>
      <c r="D9219" s="1" t="str">
        <f t="shared" si="1440"/>
        <v>Nov</v>
      </c>
      <c r="E9219" t="s">
        <v>98</v>
      </c>
      <c r="F9219" t="s">
        <v>1909</v>
      </c>
      <c r="G9219" t="s">
        <v>64</v>
      </c>
      <c r="H9219" t="s">
        <v>65</v>
      </c>
      <c r="I9219" t="s">
        <v>1026</v>
      </c>
      <c r="J9219" t="s">
        <v>36</v>
      </c>
      <c r="K9219" t="s">
        <v>92</v>
      </c>
      <c r="L9219" s="2">
        <f t="shared" si="1441"/>
        <v>11.5364</v>
      </c>
      <c r="M9219" s="2">
        <f t="shared" si="1442"/>
        <v>15.28</v>
      </c>
      <c r="N9219" s="2">
        <f t="shared" ref="N9219:N9282" si="1448">(M9219-L9219)</f>
        <v>3.7435999999999989</v>
      </c>
      <c r="O9219" s="2">
        <f t="shared" si="1443"/>
        <v>7.4871999999999979</v>
      </c>
      <c r="P9219" s="2">
        <f t="shared" si="1444"/>
        <v>30.56</v>
      </c>
      <c r="Q9219" s="2">
        <f t="shared" si="1445"/>
        <v>24.499999999999993</v>
      </c>
      <c r="R9219">
        <v>2</v>
      </c>
      <c r="S9219">
        <v>0</v>
      </c>
      <c r="T9219" s="2">
        <v>15.28</v>
      </c>
      <c r="U9219" s="3">
        <v>7.4871999999999996</v>
      </c>
      <c r="V9219" s="4">
        <f t="shared" ref="V9219:V9282" si="1449">(U9219/W9219)*100</f>
        <v>24.5</v>
      </c>
      <c r="W9219" s="2">
        <f t="shared" si="1446"/>
        <v>30.56</v>
      </c>
    </row>
    <row r="9220" spans="1:23" x14ac:dyDescent="0.25">
      <c r="A9220">
        <f t="shared" si="1447"/>
        <v>2015</v>
      </c>
      <c r="B9220" s="1">
        <v>42232</v>
      </c>
      <c r="C9220" s="1">
        <v>42236</v>
      </c>
      <c r="D9220" s="1" t="str">
        <f t="shared" si="1440"/>
        <v>Aug</v>
      </c>
      <c r="E9220" t="s">
        <v>38</v>
      </c>
      <c r="F9220" t="s">
        <v>1698</v>
      </c>
      <c r="G9220" t="s">
        <v>25</v>
      </c>
      <c r="H9220" t="s">
        <v>80</v>
      </c>
      <c r="I9220" t="s">
        <v>1316</v>
      </c>
      <c r="J9220" t="s">
        <v>36</v>
      </c>
      <c r="K9220" t="s">
        <v>43</v>
      </c>
      <c r="L9220" s="2">
        <f t="shared" si="1441"/>
        <v>44.209200000000003</v>
      </c>
      <c r="M9220" s="2">
        <f t="shared" si="1442"/>
        <v>44.488</v>
      </c>
      <c r="N9220" s="2">
        <f t="shared" si="1448"/>
        <v>0.27879999999999683</v>
      </c>
      <c r="O9220" s="2">
        <f t="shared" si="1443"/>
        <v>1.9515999999999778</v>
      </c>
      <c r="P9220" s="2">
        <f t="shared" si="1444"/>
        <v>311.416</v>
      </c>
      <c r="Q9220" s="2">
        <f t="shared" si="1445"/>
        <v>0.62668584786908121</v>
      </c>
      <c r="R9220">
        <v>7</v>
      </c>
      <c r="S9220">
        <v>0.2</v>
      </c>
      <c r="T9220" s="2">
        <v>44.688000000000002</v>
      </c>
      <c r="U9220" s="3">
        <v>3.3515999999999977</v>
      </c>
      <c r="V9220" s="4">
        <f t="shared" si="1449"/>
        <v>1.0714285714285705</v>
      </c>
      <c r="W9220" s="2">
        <f t="shared" si="1446"/>
        <v>312.81600000000003</v>
      </c>
    </row>
    <row r="9221" spans="1:23" x14ac:dyDescent="0.25">
      <c r="A9221">
        <f t="shared" si="1447"/>
        <v>2015</v>
      </c>
      <c r="B9221" s="1">
        <v>42232</v>
      </c>
      <c r="C9221" s="1">
        <v>42236</v>
      </c>
      <c r="D9221" s="1" t="str">
        <f t="shared" si="1440"/>
        <v>Aug</v>
      </c>
      <c r="E9221" t="s">
        <v>38</v>
      </c>
      <c r="F9221" t="s">
        <v>1698</v>
      </c>
      <c r="G9221" t="s">
        <v>25</v>
      </c>
      <c r="H9221" t="s">
        <v>80</v>
      </c>
      <c r="I9221" t="s">
        <v>1999</v>
      </c>
      <c r="J9221" t="s">
        <v>28</v>
      </c>
      <c r="K9221" t="s">
        <v>29</v>
      </c>
      <c r="L9221" s="2">
        <f t="shared" si="1441"/>
        <v>369.80319999999995</v>
      </c>
      <c r="M9221" s="2">
        <f t="shared" si="1442"/>
        <v>300.96999999999997</v>
      </c>
      <c r="N9221" s="2">
        <f t="shared" si="1448"/>
        <v>-68.833199999999977</v>
      </c>
      <c r="O9221" s="2">
        <f t="shared" si="1443"/>
        <v>-206.49959999999993</v>
      </c>
      <c r="P9221" s="2">
        <f t="shared" si="1444"/>
        <v>902.90999999999985</v>
      </c>
      <c r="Q9221" s="2">
        <f t="shared" si="1445"/>
        <v>-22.870452204538655</v>
      </c>
      <c r="R9221">
        <v>3</v>
      </c>
      <c r="S9221">
        <v>0.5</v>
      </c>
      <c r="T9221" s="2">
        <v>301.46999999999997</v>
      </c>
      <c r="U9221" s="3">
        <v>-204.99959999999996</v>
      </c>
      <c r="V9221" s="4">
        <f t="shared" si="1449"/>
        <v>-22.666666666666664</v>
      </c>
      <c r="W9221" s="2">
        <f t="shared" si="1446"/>
        <v>904.40999999999985</v>
      </c>
    </row>
    <row r="9222" spans="1:23" x14ac:dyDescent="0.25">
      <c r="A9222">
        <f t="shared" si="1447"/>
        <v>2017</v>
      </c>
      <c r="B9222" s="1">
        <v>43021</v>
      </c>
      <c r="C9222" s="1">
        <v>43022</v>
      </c>
      <c r="D9222" s="1" t="str">
        <f t="shared" si="1440"/>
        <v>Oct</v>
      </c>
      <c r="E9222" t="s">
        <v>98</v>
      </c>
      <c r="F9222" t="s">
        <v>2147</v>
      </c>
      <c r="G9222" t="s">
        <v>25</v>
      </c>
      <c r="H9222" t="s">
        <v>26</v>
      </c>
      <c r="I9222" t="s">
        <v>1862</v>
      </c>
      <c r="J9222" t="s">
        <v>36</v>
      </c>
      <c r="K9222" t="s">
        <v>37</v>
      </c>
      <c r="L9222" s="2">
        <f t="shared" si="1441"/>
        <v>9.335700000000001</v>
      </c>
      <c r="M9222" s="2">
        <f t="shared" si="1442"/>
        <v>11.07</v>
      </c>
      <c r="N9222" s="2">
        <f t="shared" si="1448"/>
        <v>1.7342999999999993</v>
      </c>
      <c r="O9222" s="2">
        <f t="shared" si="1443"/>
        <v>5.2028999999999979</v>
      </c>
      <c r="P9222" s="2">
        <f t="shared" si="1444"/>
        <v>33.21</v>
      </c>
      <c r="Q9222" s="2">
        <f t="shared" si="1445"/>
        <v>15.666666666666659</v>
      </c>
      <c r="R9222">
        <v>3</v>
      </c>
      <c r="S9222">
        <v>0</v>
      </c>
      <c r="T9222" s="2">
        <v>11.07</v>
      </c>
      <c r="U9222" s="3">
        <v>5.2028999999999996</v>
      </c>
      <c r="V9222" s="4">
        <f t="shared" si="1449"/>
        <v>15.666666666666664</v>
      </c>
      <c r="W9222" s="2">
        <f t="shared" si="1446"/>
        <v>33.21</v>
      </c>
    </row>
    <row r="9223" spans="1:23" x14ac:dyDescent="0.25">
      <c r="A9223">
        <f t="shared" si="1447"/>
        <v>2017</v>
      </c>
      <c r="B9223" s="1">
        <v>43021</v>
      </c>
      <c r="C9223" s="1">
        <v>43022</v>
      </c>
      <c r="D9223" s="1" t="str">
        <f t="shared" si="1440"/>
        <v>Oct</v>
      </c>
      <c r="E9223" t="s">
        <v>98</v>
      </c>
      <c r="F9223" t="s">
        <v>2147</v>
      </c>
      <c r="G9223" t="s">
        <v>25</v>
      </c>
      <c r="H9223" t="s">
        <v>26</v>
      </c>
      <c r="I9223" t="s">
        <v>373</v>
      </c>
      <c r="J9223" t="s">
        <v>28</v>
      </c>
      <c r="K9223" t="s">
        <v>41</v>
      </c>
      <c r="L9223" s="2">
        <f t="shared" si="1441"/>
        <v>1418.0101</v>
      </c>
      <c r="M9223" s="2">
        <f t="shared" si="1442"/>
        <v>1504.52</v>
      </c>
      <c r="N9223" s="2">
        <f t="shared" si="1448"/>
        <v>86.509900000000016</v>
      </c>
      <c r="O9223" s="2">
        <f t="shared" si="1443"/>
        <v>346.03960000000006</v>
      </c>
      <c r="P9223" s="2">
        <f t="shared" si="1444"/>
        <v>6018.08</v>
      </c>
      <c r="Q9223" s="2">
        <f t="shared" si="1445"/>
        <v>5.7500000000000009</v>
      </c>
      <c r="R9223">
        <v>4</v>
      </c>
      <c r="S9223">
        <v>0</v>
      </c>
      <c r="T9223" s="2">
        <v>1504.52</v>
      </c>
      <c r="U9223" s="3">
        <v>346.03960000000006</v>
      </c>
      <c r="V9223" s="4">
        <f t="shared" si="1449"/>
        <v>5.7500000000000009</v>
      </c>
      <c r="W9223" s="2">
        <f t="shared" si="1446"/>
        <v>6018.08</v>
      </c>
    </row>
    <row r="9224" spans="1:23" x14ac:dyDescent="0.25">
      <c r="A9224">
        <f t="shared" si="1447"/>
        <v>2017</v>
      </c>
      <c r="B9224" s="1">
        <v>43021</v>
      </c>
      <c r="C9224" s="1">
        <v>43022</v>
      </c>
      <c r="D9224" s="1" t="str">
        <f t="shared" si="1440"/>
        <v>Oct</v>
      </c>
      <c r="E9224" t="s">
        <v>98</v>
      </c>
      <c r="F9224" t="s">
        <v>2147</v>
      </c>
      <c r="G9224" t="s">
        <v>25</v>
      </c>
      <c r="H9224" t="s">
        <v>26</v>
      </c>
      <c r="I9224" t="s">
        <v>1694</v>
      </c>
      <c r="J9224" t="s">
        <v>36</v>
      </c>
      <c r="K9224" t="s">
        <v>60</v>
      </c>
      <c r="L9224" s="2">
        <f t="shared" si="1441"/>
        <v>22.809600000000003</v>
      </c>
      <c r="M9224" s="2">
        <f t="shared" si="1442"/>
        <v>25.92</v>
      </c>
      <c r="N9224" s="2">
        <f t="shared" si="1448"/>
        <v>3.1103999999999985</v>
      </c>
      <c r="O9224" s="2">
        <f t="shared" si="1443"/>
        <v>12.441599999999994</v>
      </c>
      <c r="P9224" s="2">
        <f t="shared" si="1444"/>
        <v>103.68</v>
      </c>
      <c r="Q9224" s="2">
        <f t="shared" si="1445"/>
        <v>11.999999999999995</v>
      </c>
      <c r="R9224">
        <v>4</v>
      </c>
      <c r="S9224">
        <v>0</v>
      </c>
      <c r="T9224" s="2">
        <v>25.92</v>
      </c>
      <c r="U9224" s="3">
        <v>12.441600000000001</v>
      </c>
      <c r="V9224" s="4">
        <f t="shared" si="1449"/>
        <v>12.000000000000002</v>
      </c>
      <c r="W9224" s="2">
        <f t="shared" si="1446"/>
        <v>103.68</v>
      </c>
    </row>
    <row r="9225" spans="1:23" x14ac:dyDescent="0.25">
      <c r="A9225">
        <f t="shared" si="1447"/>
        <v>2017</v>
      </c>
      <c r="B9225" s="1">
        <v>43043</v>
      </c>
      <c r="C9225" s="1">
        <v>43043</v>
      </c>
      <c r="D9225" s="1" t="str">
        <f t="shared" si="1440"/>
        <v>Nov</v>
      </c>
      <c r="E9225" t="s">
        <v>528</v>
      </c>
      <c r="F9225" t="s">
        <v>314</v>
      </c>
      <c r="G9225" t="s">
        <v>64</v>
      </c>
      <c r="H9225" t="s">
        <v>65</v>
      </c>
      <c r="I9225" t="s">
        <v>2061</v>
      </c>
      <c r="J9225" t="s">
        <v>36</v>
      </c>
      <c r="K9225" t="s">
        <v>53</v>
      </c>
      <c r="L9225" s="2">
        <f t="shared" si="1441"/>
        <v>9.734</v>
      </c>
      <c r="M9225" s="2">
        <f t="shared" si="1442"/>
        <v>6.7359999999999989</v>
      </c>
      <c r="N9225" s="2">
        <f t="shared" si="1448"/>
        <v>-2.9980000000000011</v>
      </c>
      <c r="O9225" s="2">
        <f t="shared" si="1443"/>
        <v>-17.988000000000007</v>
      </c>
      <c r="P9225" s="2">
        <f t="shared" si="1444"/>
        <v>40.415999999999997</v>
      </c>
      <c r="Q9225" s="2">
        <f t="shared" si="1445"/>
        <v>-44.507125890736361</v>
      </c>
      <c r="R9225">
        <v>6</v>
      </c>
      <c r="S9225">
        <v>0.8</v>
      </c>
      <c r="T9225" s="2">
        <v>7.5359999999999987</v>
      </c>
      <c r="U9225" s="3">
        <v>-13.188000000000009</v>
      </c>
      <c r="V9225" s="4">
        <f t="shared" si="1449"/>
        <v>-29.166666666666689</v>
      </c>
      <c r="W9225" s="2">
        <f t="shared" si="1446"/>
        <v>45.215999999999994</v>
      </c>
    </row>
    <row r="9226" spans="1:23" x14ac:dyDescent="0.25">
      <c r="A9226">
        <f t="shared" si="1447"/>
        <v>2017</v>
      </c>
      <c r="B9226" s="1">
        <v>43043</v>
      </c>
      <c r="C9226" s="1">
        <v>43043</v>
      </c>
      <c r="D9226" s="1" t="str">
        <f t="shared" si="1440"/>
        <v>Nov</v>
      </c>
      <c r="E9226" t="s">
        <v>528</v>
      </c>
      <c r="F9226" t="s">
        <v>314</v>
      </c>
      <c r="G9226" t="s">
        <v>64</v>
      </c>
      <c r="H9226" t="s">
        <v>65</v>
      </c>
      <c r="I9226" t="s">
        <v>1016</v>
      </c>
      <c r="J9226" t="s">
        <v>36</v>
      </c>
      <c r="K9226" t="s">
        <v>53</v>
      </c>
      <c r="L9226" s="2">
        <f t="shared" si="1441"/>
        <v>2.5696000000000003</v>
      </c>
      <c r="M9226" s="2">
        <f t="shared" si="1442"/>
        <v>0.60799999999999965</v>
      </c>
      <c r="N9226" s="2">
        <f t="shared" si="1448"/>
        <v>-1.9616000000000007</v>
      </c>
      <c r="O9226" s="2">
        <f t="shared" si="1443"/>
        <v>-3.9232000000000014</v>
      </c>
      <c r="P9226" s="2">
        <f t="shared" si="1444"/>
        <v>1.2159999999999993</v>
      </c>
      <c r="Q9226" s="2">
        <f t="shared" si="1445"/>
        <v>-322.63157894736872</v>
      </c>
      <c r="R9226">
        <v>2</v>
      </c>
      <c r="S9226">
        <v>0.8</v>
      </c>
      <c r="T9226" s="2">
        <v>1.4079999999999997</v>
      </c>
      <c r="U9226" s="3">
        <v>-2.3232000000000008</v>
      </c>
      <c r="V9226" s="4">
        <f t="shared" si="1449"/>
        <v>-82.500000000000057</v>
      </c>
      <c r="W9226" s="2">
        <f t="shared" si="1446"/>
        <v>2.8159999999999994</v>
      </c>
    </row>
    <row r="9227" spans="1:23" x14ac:dyDescent="0.25">
      <c r="A9227">
        <f t="shared" si="1447"/>
        <v>2017</v>
      </c>
      <c r="B9227" s="1">
        <v>43043</v>
      </c>
      <c r="C9227" s="1">
        <v>43043</v>
      </c>
      <c r="D9227" s="1" t="str">
        <f t="shared" si="1440"/>
        <v>Nov</v>
      </c>
      <c r="E9227" t="s">
        <v>528</v>
      </c>
      <c r="F9227" t="s">
        <v>314</v>
      </c>
      <c r="G9227" t="s">
        <v>64</v>
      </c>
      <c r="H9227" t="s">
        <v>65</v>
      </c>
      <c r="I9227" t="s">
        <v>2244</v>
      </c>
      <c r="J9227" t="s">
        <v>36</v>
      </c>
      <c r="K9227" t="s">
        <v>53</v>
      </c>
      <c r="L9227" s="2">
        <f t="shared" si="1441"/>
        <v>5.7497999999999996</v>
      </c>
      <c r="M9227" s="2">
        <f t="shared" si="1442"/>
        <v>3.3439999999999994</v>
      </c>
      <c r="N9227" s="2">
        <f t="shared" si="1448"/>
        <v>-2.4058000000000002</v>
      </c>
      <c r="O9227" s="2">
        <f t="shared" si="1443"/>
        <v>-9.6232000000000006</v>
      </c>
      <c r="P9227" s="2">
        <f t="shared" si="1444"/>
        <v>13.375999999999998</v>
      </c>
      <c r="Q9227" s="2">
        <f t="shared" si="1445"/>
        <v>-71.94377990430624</v>
      </c>
      <c r="R9227">
        <v>4</v>
      </c>
      <c r="S9227">
        <v>0.8</v>
      </c>
      <c r="T9227" s="2">
        <v>4.1439999999999992</v>
      </c>
      <c r="U9227" s="3">
        <v>-6.4232000000000014</v>
      </c>
      <c r="V9227" s="4">
        <f t="shared" si="1449"/>
        <v>-38.750000000000014</v>
      </c>
      <c r="W9227" s="2">
        <f t="shared" si="1446"/>
        <v>16.575999999999997</v>
      </c>
    </row>
    <row r="9228" spans="1:23" x14ac:dyDescent="0.25">
      <c r="A9228">
        <f t="shared" si="1447"/>
        <v>2017</v>
      </c>
      <c r="B9228" s="1">
        <v>43043</v>
      </c>
      <c r="C9228" s="1">
        <v>43043</v>
      </c>
      <c r="D9228" s="1" t="str">
        <f t="shared" si="1440"/>
        <v>Nov</v>
      </c>
      <c r="E9228" t="s">
        <v>528</v>
      </c>
      <c r="F9228" t="s">
        <v>314</v>
      </c>
      <c r="G9228" t="s">
        <v>64</v>
      </c>
      <c r="H9228" t="s">
        <v>65</v>
      </c>
      <c r="I9228" t="s">
        <v>366</v>
      </c>
      <c r="J9228" t="s">
        <v>36</v>
      </c>
      <c r="K9228" t="s">
        <v>43</v>
      </c>
      <c r="L9228" s="2">
        <f t="shared" si="1441"/>
        <v>56.928199999999997</v>
      </c>
      <c r="M9228" s="2">
        <f t="shared" si="1442"/>
        <v>52.551999999999992</v>
      </c>
      <c r="N9228" s="2">
        <f t="shared" si="1448"/>
        <v>-4.3762000000000043</v>
      </c>
      <c r="O9228" s="2">
        <f t="shared" si="1443"/>
        <v>-13.128600000000013</v>
      </c>
      <c r="P9228" s="2">
        <f t="shared" si="1444"/>
        <v>157.65599999999998</v>
      </c>
      <c r="Q9228" s="2">
        <f t="shared" si="1445"/>
        <v>-8.3273709849292228</v>
      </c>
      <c r="R9228">
        <v>3</v>
      </c>
      <c r="S9228">
        <v>0.2</v>
      </c>
      <c r="T9228" s="2">
        <v>52.751999999999995</v>
      </c>
      <c r="U9228" s="3">
        <v>-12.528600000000001</v>
      </c>
      <c r="V9228" s="4">
        <f t="shared" si="1449"/>
        <v>-7.9166666666666687</v>
      </c>
      <c r="W9228" s="2">
        <f t="shared" si="1446"/>
        <v>158.25599999999997</v>
      </c>
    </row>
    <row r="9229" spans="1:23" x14ac:dyDescent="0.25">
      <c r="A9229">
        <f t="shared" si="1447"/>
        <v>2017</v>
      </c>
      <c r="B9229" s="1">
        <v>42813</v>
      </c>
      <c r="C9229" s="1">
        <v>42818</v>
      </c>
      <c r="D9229" s="1" t="str">
        <f t="shared" si="1440"/>
        <v>Mar</v>
      </c>
      <c r="E9229" t="s">
        <v>38</v>
      </c>
      <c r="F9229" t="s">
        <v>1426</v>
      </c>
      <c r="G9229" t="s">
        <v>33</v>
      </c>
      <c r="H9229" t="s">
        <v>34</v>
      </c>
      <c r="I9229" t="s">
        <v>1972</v>
      </c>
      <c r="J9229" t="s">
        <v>36</v>
      </c>
      <c r="K9229" t="s">
        <v>55</v>
      </c>
      <c r="L9229" s="2">
        <f t="shared" si="1441"/>
        <v>366.10559999999998</v>
      </c>
      <c r="M9229" s="2">
        <f t="shared" si="1442"/>
        <v>381.35999999999996</v>
      </c>
      <c r="N9229" s="2">
        <f t="shared" si="1448"/>
        <v>15.254399999999976</v>
      </c>
      <c r="O9229" s="2">
        <f t="shared" si="1443"/>
        <v>106.78079999999983</v>
      </c>
      <c r="P9229" s="2">
        <f t="shared" si="1444"/>
        <v>2669.5199999999995</v>
      </c>
      <c r="Q9229" s="2">
        <f t="shared" si="1445"/>
        <v>3.9999999999999947</v>
      </c>
      <c r="R9229">
        <v>7</v>
      </c>
      <c r="S9229">
        <v>0</v>
      </c>
      <c r="T9229" s="2">
        <v>381.35999999999996</v>
      </c>
      <c r="U9229" s="3">
        <v>106.78080000000003</v>
      </c>
      <c r="V9229" s="4">
        <f t="shared" si="1449"/>
        <v>4.0000000000000018</v>
      </c>
      <c r="W9229" s="2">
        <f t="shared" si="1446"/>
        <v>2669.5199999999995</v>
      </c>
    </row>
    <row r="9230" spans="1:23" x14ac:dyDescent="0.25">
      <c r="A9230">
        <f t="shared" si="1447"/>
        <v>2014</v>
      </c>
      <c r="B9230" s="1">
        <v>41946</v>
      </c>
      <c r="C9230" s="1">
        <v>41946</v>
      </c>
      <c r="D9230" s="1" t="str">
        <f t="shared" si="1440"/>
        <v>Nov</v>
      </c>
      <c r="E9230" t="s">
        <v>528</v>
      </c>
      <c r="F9230" t="s">
        <v>1407</v>
      </c>
      <c r="G9230" t="s">
        <v>64</v>
      </c>
      <c r="H9230" t="s">
        <v>34</v>
      </c>
      <c r="I9230" t="s">
        <v>136</v>
      </c>
      <c r="J9230" t="s">
        <v>36</v>
      </c>
      <c r="K9230" t="s">
        <v>48</v>
      </c>
      <c r="L9230" s="2">
        <f t="shared" si="1441"/>
        <v>5.88</v>
      </c>
      <c r="M9230" s="2">
        <f t="shared" si="1442"/>
        <v>6.72</v>
      </c>
      <c r="N9230" s="2">
        <f t="shared" si="1448"/>
        <v>0.83999999999999986</v>
      </c>
      <c r="O9230" s="2">
        <f t="shared" si="1443"/>
        <v>3.3599999999999994</v>
      </c>
      <c r="P9230" s="2">
        <f t="shared" si="1444"/>
        <v>26.88</v>
      </c>
      <c r="Q9230" s="2">
        <f t="shared" si="1445"/>
        <v>12.499999999999998</v>
      </c>
      <c r="R9230">
        <v>4</v>
      </c>
      <c r="S9230">
        <v>0</v>
      </c>
      <c r="T9230" s="2">
        <v>6.72</v>
      </c>
      <c r="U9230" s="3">
        <v>3.36</v>
      </c>
      <c r="V9230" s="4">
        <f t="shared" si="1449"/>
        <v>12.5</v>
      </c>
      <c r="W9230" s="2">
        <f t="shared" si="1446"/>
        <v>26.88</v>
      </c>
    </row>
    <row r="9231" spans="1:23" x14ac:dyDescent="0.25">
      <c r="A9231">
        <f t="shared" si="1447"/>
        <v>2017</v>
      </c>
      <c r="B9231" s="1">
        <v>42939</v>
      </c>
      <c r="C9231" s="1">
        <v>42942</v>
      </c>
      <c r="D9231" s="1" t="str">
        <f t="shared" si="1440"/>
        <v>Jul</v>
      </c>
      <c r="E9231" t="s">
        <v>98</v>
      </c>
      <c r="F9231" t="s">
        <v>87</v>
      </c>
      <c r="G9231" t="s">
        <v>25</v>
      </c>
      <c r="H9231" t="s">
        <v>34</v>
      </c>
      <c r="I9231" t="s">
        <v>1312</v>
      </c>
      <c r="J9231" t="s">
        <v>36</v>
      </c>
      <c r="K9231" t="s">
        <v>53</v>
      </c>
      <c r="L9231" s="2">
        <f t="shared" si="1441"/>
        <v>13.356300000000001</v>
      </c>
      <c r="M9231" s="2">
        <f t="shared" si="1442"/>
        <v>14.992000000000001</v>
      </c>
      <c r="N9231" s="2">
        <f t="shared" si="1448"/>
        <v>1.6356999999999999</v>
      </c>
      <c r="O9231" s="2">
        <f t="shared" si="1443"/>
        <v>4.9070999999999998</v>
      </c>
      <c r="P9231" s="2">
        <f t="shared" si="1444"/>
        <v>44.975999999999999</v>
      </c>
      <c r="Q9231" s="2">
        <f t="shared" si="1445"/>
        <v>10.910485592315903</v>
      </c>
      <c r="R9231">
        <v>3</v>
      </c>
      <c r="S9231">
        <v>0.2</v>
      </c>
      <c r="T9231" s="2">
        <v>15.192</v>
      </c>
      <c r="U9231" s="3">
        <v>5.5070999999999994</v>
      </c>
      <c r="V9231" s="4">
        <f t="shared" si="1449"/>
        <v>12.083333333333332</v>
      </c>
      <c r="W9231" s="2">
        <f t="shared" si="1446"/>
        <v>45.576000000000001</v>
      </c>
    </row>
    <row r="9232" spans="1:23" x14ac:dyDescent="0.25">
      <c r="A9232">
        <f t="shared" si="1447"/>
        <v>2017</v>
      </c>
      <c r="B9232" s="1">
        <v>42939</v>
      </c>
      <c r="C9232" s="1">
        <v>42942</v>
      </c>
      <c r="D9232" s="1" t="str">
        <f t="shared" si="1440"/>
        <v>Jul</v>
      </c>
      <c r="E9232" t="s">
        <v>98</v>
      </c>
      <c r="F9232" t="s">
        <v>87</v>
      </c>
      <c r="G9232" t="s">
        <v>25</v>
      </c>
      <c r="H9232" t="s">
        <v>34</v>
      </c>
      <c r="I9232" t="s">
        <v>1640</v>
      </c>
      <c r="J9232" t="s">
        <v>36</v>
      </c>
      <c r="K9232" t="s">
        <v>60</v>
      </c>
      <c r="L9232" s="2">
        <f t="shared" si="1441"/>
        <v>55.209600000000009</v>
      </c>
      <c r="M9232" s="2">
        <f t="shared" si="1442"/>
        <v>58.320000000000007</v>
      </c>
      <c r="N9232" s="2">
        <f t="shared" si="1448"/>
        <v>3.1103999999999985</v>
      </c>
      <c r="O9232" s="2">
        <f t="shared" si="1443"/>
        <v>27.993599999999986</v>
      </c>
      <c r="P9232" s="2">
        <f t="shared" si="1444"/>
        <v>524.88000000000011</v>
      </c>
      <c r="Q9232" s="2">
        <f t="shared" si="1445"/>
        <v>5.3333333333333295</v>
      </c>
      <c r="R9232">
        <v>9</v>
      </c>
      <c r="S9232">
        <v>0</v>
      </c>
      <c r="T9232" s="2">
        <v>58.320000000000007</v>
      </c>
      <c r="U9232" s="3">
        <v>27.993600000000001</v>
      </c>
      <c r="V9232" s="4">
        <f t="shared" si="1449"/>
        <v>5.3333333333333321</v>
      </c>
      <c r="W9232" s="2">
        <f t="shared" si="1446"/>
        <v>524.88000000000011</v>
      </c>
    </row>
    <row r="9233" spans="1:23" x14ac:dyDescent="0.25">
      <c r="A9233">
        <f t="shared" si="1447"/>
        <v>2014</v>
      </c>
      <c r="B9233" s="1">
        <v>42000</v>
      </c>
      <c r="C9233" s="1">
        <v>42004</v>
      </c>
      <c r="D9233" s="1" t="str">
        <f t="shared" si="1440"/>
        <v>Dec</v>
      </c>
      <c r="E9233" t="s">
        <v>38</v>
      </c>
      <c r="F9233" t="s">
        <v>875</v>
      </c>
      <c r="G9233" t="s">
        <v>25</v>
      </c>
      <c r="H9233" t="s">
        <v>34</v>
      </c>
      <c r="I9233" t="s">
        <v>221</v>
      </c>
      <c r="J9233" t="s">
        <v>36</v>
      </c>
      <c r="K9233" t="s">
        <v>53</v>
      </c>
      <c r="L9233" s="2">
        <f t="shared" si="1441"/>
        <v>1062.4796000000001</v>
      </c>
      <c r="M9233" s="2">
        <f t="shared" si="1442"/>
        <v>946.06400000000019</v>
      </c>
      <c r="N9233" s="2">
        <f t="shared" si="1448"/>
        <v>-116.41559999999993</v>
      </c>
      <c r="O9233" s="2">
        <f t="shared" si="1443"/>
        <v>-698.49359999999956</v>
      </c>
      <c r="P9233" s="2">
        <f t="shared" si="1444"/>
        <v>5676.3840000000009</v>
      </c>
      <c r="Q9233" s="2">
        <f t="shared" si="1445"/>
        <v>-12.30525630401325</v>
      </c>
      <c r="R9233">
        <v>6</v>
      </c>
      <c r="S9233">
        <v>0.7</v>
      </c>
      <c r="T9233" s="2">
        <v>946.76400000000024</v>
      </c>
      <c r="U9233" s="3">
        <v>-694.29359999999997</v>
      </c>
      <c r="V9233" s="4">
        <f t="shared" si="1449"/>
        <v>-12.222222222222218</v>
      </c>
      <c r="W9233" s="2">
        <f t="shared" si="1446"/>
        <v>5680.5840000000017</v>
      </c>
    </row>
    <row r="9234" spans="1:23" x14ac:dyDescent="0.25">
      <c r="A9234">
        <f t="shared" si="1447"/>
        <v>2016</v>
      </c>
      <c r="B9234" s="1">
        <v>42615</v>
      </c>
      <c r="C9234" s="1">
        <v>42619</v>
      </c>
      <c r="D9234" s="1" t="str">
        <f t="shared" si="1440"/>
        <v>Sep</v>
      </c>
      <c r="E9234" t="s">
        <v>38</v>
      </c>
      <c r="F9234" t="s">
        <v>802</v>
      </c>
      <c r="G9234" t="s">
        <v>25</v>
      </c>
      <c r="H9234" t="s">
        <v>34</v>
      </c>
      <c r="I9234" t="s">
        <v>1774</v>
      </c>
      <c r="J9234" t="s">
        <v>28</v>
      </c>
      <c r="K9234" t="s">
        <v>46</v>
      </c>
      <c r="L9234" s="2">
        <f t="shared" si="1441"/>
        <v>91.208399999999997</v>
      </c>
      <c r="M9234" s="2">
        <f t="shared" si="1442"/>
        <v>94.679999999999993</v>
      </c>
      <c r="N9234" s="2">
        <f t="shared" si="1448"/>
        <v>3.4715999999999951</v>
      </c>
      <c r="O9234" s="2">
        <f t="shared" si="1443"/>
        <v>31.244399999999956</v>
      </c>
      <c r="P9234" s="2">
        <f t="shared" si="1444"/>
        <v>852.11999999999989</v>
      </c>
      <c r="Q9234" s="2">
        <f t="shared" si="1445"/>
        <v>3.6666666666666616</v>
      </c>
      <c r="R9234">
        <v>9</v>
      </c>
      <c r="S9234">
        <v>0</v>
      </c>
      <c r="T9234" s="2">
        <v>94.679999999999993</v>
      </c>
      <c r="U9234" s="3">
        <v>31.244399999999995</v>
      </c>
      <c r="V9234" s="4">
        <f t="shared" si="1449"/>
        <v>3.6666666666666665</v>
      </c>
      <c r="W9234" s="2">
        <f t="shared" si="1446"/>
        <v>852.11999999999989</v>
      </c>
    </row>
    <row r="9235" spans="1:23" x14ac:dyDescent="0.25">
      <c r="A9235">
        <f t="shared" si="1447"/>
        <v>2016</v>
      </c>
      <c r="B9235" s="1">
        <v>42615</v>
      </c>
      <c r="C9235" s="1">
        <v>42619</v>
      </c>
      <c r="D9235" s="1" t="str">
        <f t="shared" si="1440"/>
        <v>Sep</v>
      </c>
      <c r="E9235" t="s">
        <v>38</v>
      </c>
      <c r="F9235" t="s">
        <v>802</v>
      </c>
      <c r="G9235" t="s">
        <v>25</v>
      </c>
      <c r="H9235" t="s">
        <v>34</v>
      </c>
      <c r="I9235" t="s">
        <v>2322</v>
      </c>
      <c r="J9235" t="s">
        <v>36</v>
      </c>
      <c r="K9235" t="s">
        <v>43</v>
      </c>
      <c r="L9235" s="2">
        <f t="shared" si="1441"/>
        <v>23.354399999999998</v>
      </c>
      <c r="M9235" s="2">
        <f t="shared" si="1442"/>
        <v>23.669999999999998</v>
      </c>
      <c r="N9235" s="2">
        <f t="shared" si="1448"/>
        <v>0.31559999999999988</v>
      </c>
      <c r="O9235" s="2">
        <f t="shared" si="1443"/>
        <v>0.94679999999999964</v>
      </c>
      <c r="P9235" s="2">
        <f t="shared" si="1444"/>
        <v>71.009999999999991</v>
      </c>
      <c r="Q9235" s="2">
        <f t="shared" si="1445"/>
        <v>1.333333333333333</v>
      </c>
      <c r="R9235">
        <v>3</v>
      </c>
      <c r="S9235">
        <v>0</v>
      </c>
      <c r="T9235" s="2">
        <v>23.669999999999998</v>
      </c>
      <c r="U9235" s="3">
        <v>0.94679999999999698</v>
      </c>
      <c r="V9235" s="4">
        <f t="shared" si="1449"/>
        <v>1.3333333333333293</v>
      </c>
      <c r="W9235" s="2">
        <f t="shared" si="1446"/>
        <v>71.009999999999991</v>
      </c>
    </row>
    <row r="9236" spans="1:23" x14ac:dyDescent="0.25">
      <c r="A9236">
        <f t="shared" si="1447"/>
        <v>2016</v>
      </c>
      <c r="B9236" s="1">
        <v>42615</v>
      </c>
      <c r="C9236" s="1">
        <v>42619</v>
      </c>
      <c r="D9236" s="1" t="str">
        <f t="shared" si="1440"/>
        <v>Sep</v>
      </c>
      <c r="E9236" t="s">
        <v>38</v>
      </c>
      <c r="F9236" t="s">
        <v>802</v>
      </c>
      <c r="G9236" t="s">
        <v>25</v>
      </c>
      <c r="H9236" t="s">
        <v>34</v>
      </c>
      <c r="I9236" t="s">
        <v>993</v>
      </c>
      <c r="J9236" t="s">
        <v>50</v>
      </c>
      <c r="K9236" t="s">
        <v>51</v>
      </c>
      <c r="L9236" s="2">
        <f t="shared" si="1441"/>
        <v>1074.1185</v>
      </c>
      <c r="M9236" s="2">
        <f t="shared" si="1442"/>
        <v>1090.9680000000001</v>
      </c>
      <c r="N9236" s="2">
        <f t="shared" si="1448"/>
        <v>16.849500000000035</v>
      </c>
      <c r="O9236" s="2">
        <f t="shared" si="1443"/>
        <v>67.398000000000138</v>
      </c>
      <c r="P9236" s="2">
        <f t="shared" si="1444"/>
        <v>4363.8720000000003</v>
      </c>
      <c r="Q9236" s="2">
        <f t="shared" si="1445"/>
        <v>1.5444540994786311</v>
      </c>
      <c r="R9236">
        <v>4</v>
      </c>
      <c r="S9236">
        <v>0.2</v>
      </c>
      <c r="T9236" s="2">
        <v>1091.1680000000001</v>
      </c>
      <c r="U9236" s="3">
        <v>68.197999999999979</v>
      </c>
      <c r="V9236" s="4">
        <f t="shared" si="1449"/>
        <v>1.5624999999999993</v>
      </c>
      <c r="W9236" s="2">
        <f t="shared" si="1446"/>
        <v>4364.6720000000005</v>
      </c>
    </row>
    <row r="9237" spans="1:23" x14ac:dyDescent="0.25">
      <c r="A9237">
        <f t="shared" si="1447"/>
        <v>2016</v>
      </c>
      <c r="B9237" s="1">
        <v>42615</v>
      </c>
      <c r="C9237" s="1">
        <v>42619</v>
      </c>
      <c r="D9237" s="1" t="str">
        <f t="shared" si="1440"/>
        <v>Sep</v>
      </c>
      <c r="E9237" t="s">
        <v>38</v>
      </c>
      <c r="F9237" t="s">
        <v>802</v>
      </c>
      <c r="G9237" t="s">
        <v>25</v>
      </c>
      <c r="H9237" t="s">
        <v>34</v>
      </c>
      <c r="I9237" t="s">
        <v>1711</v>
      </c>
      <c r="J9237" t="s">
        <v>36</v>
      </c>
      <c r="K9237" t="s">
        <v>48</v>
      </c>
      <c r="L9237" s="2">
        <f t="shared" si="1441"/>
        <v>17.942399999999999</v>
      </c>
      <c r="M9237" s="2">
        <f t="shared" si="1442"/>
        <v>18.689999999999998</v>
      </c>
      <c r="N9237" s="2">
        <f t="shared" si="1448"/>
        <v>0.74759999999999849</v>
      </c>
      <c r="O9237" s="2">
        <f t="shared" si="1443"/>
        <v>5.2331999999999894</v>
      </c>
      <c r="P9237" s="2">
        <f t="shared" si="1444"/>
        <v>130.82999999999998</v>
      </c>
      <c r="Q9237" s="2">
        <f t="shared" si="1445"/>
        <v>3.9999999999999925</v>
      </c>
      <c r="R9237">
        <v>7</v>
      </c>
      <c r="S9237">
        <v>0</v>
      </c>
      <c r="T9237" s="2">
        <v>18.689999999999998</v>
      </c>
      <c r="U9237" s="3">
        <v>5.2332000000000001</v>
      </c>
      <c r="V9237" s="4">
        <f t="shared" si="1449"/>
        <v>4.0000000000000009</v>
      </c>
      <c r="W9237" s="2">
        <f t="shared" si="1446"/>
        <v>130.82999999999998</v>
      </c>
    </row>
    <row r="9238" spans="1:23" x14ac:dyDescent="0.25">
      <c r="A9238">
        <f t="shared" si="1447"/>
        <v>2016</v>
      </c>
      <c r="B9238" s="1">
        <v>42615</v>
      </c>
      <c r="C9238" s="1">
        <v>42619</v>
      </c>
      <c r="D9238" s="1" t="str">
        <f t="shared" si="1440"/>
        <v>Sep</v>
      </c>
      <c r="E9238" t="s">
        <v>38</v>
      </c>
      <c r="F9238" t="s">
        <v>802</v>
      </c>
      <c r="G9238" t="s">
        <v>25</v>
      </c>
      <c r="H9238" t="s">
        <v>34</v>
      </c>
      <c r="I9238" t="s">
        <v>56</v>
      </c>
      <c r="J9238" t="s">
        <v>28</v>
      </c>
      <c r="K9238" t="s">
        <v>41</v>
      </c>
      <c r="L9238" s="2">
        <f t="shared" si="1441"/>
        <v>559.24920000000009</v>
      </c>
      <c r="M9238" s="2">
        <f t="shared" si="1442"/>
        <v>568.52800000000002</v>
      </c>
      <c r="N9238" s="2">
        <f t="shared" si="1448"/>
        <v>9.2787999999999329</v>
      </c>
      <c r="O9238" s="2">
        <f t="shared" si="1443"/>
        <v>27.836399999999799</v>
      </c>
      <c r="P9238" s="2">
        <f t="shared" si="1444"/>
        <v>1705.5840000000001</v>
      </c>
      <c r="Q9238" s="2">
        <f t="shared" si="1445"/>
        <v>1.6320744097036439</v>
      </c>
      <c r="R9238">
        <v>3</v>
      </c>
      <c r="S9238">
        <v>0.2</v>
      </c>
      <c r="T9238" s="2">
        <v>568.72800000000007</v>
      </c>
      <c r="U9238" s="3">
        <v>28.436399999999935</v>
      </c>
      <c r="V9238" s="4">
        <f t="shared" si="1449"/>
        <v>1.6666666666666627</v>
      </c>
      <c r="W9238" s="2">
        <f t="shared" si="1446"/>
        <v>1706.1840000000002</v>
      </c>
    </row>
    <row r="9239" spans="1:23" x14ac:dyDescent="0.25">
      <c r="A9239">
        <f t="shared" si="1447"/>
        <v>2016</v>
      </c>
      <c r="B9239" s="1">
        <v>42615</v>
      </c>
      <c r="C9239" s="1">
        <v>42619</v>
      </c>
      <c r="D9239" s="1" t="str">
        <f t="shared" si="1440"/>
        <v>Sep</v>
      </c>
      <c r="E9239" t="s">
        <v>38</v>
      </c>
      <c r="F9239" t="s">
        <v>802</v>
      </c>
      <c r="G9239" t="s">
        <v>25</v>
      </c>
      <c r="H9239" t="s">
        <v>34</v>
      </c>
      <c r="I9239" t="s">
        <v>1980</v>
      </c>
      <c r="J9239" t="s">
        <v>36</v>
      </c>
      <c r="K9239" t="s">
        <v>53</v>
      </c>
      <c r="L9239" s="2">
        <f t="shared" si="1441"/>
        <v>4.7528000000000015</v>
      </c>
      <c r="M9239" s="2">
        <f t="shared" si="1442"/>
        <v>7.112000000000001</v>
      </c>
      <c r="N9239" s="2">
        <f t="shared" si="1448"/>
        <v>2.3591999999999995</v>
      </c>
      <c r="O9239" s="2">
        <f t="shared" si="1443"/>
        <v>2.3591999999999995</v>
      </c>
      <c r="P9239" s="2">
        <f t="shared" si="1444"/>
        <v>7.112000000000001</v>
      </c>
      <c r="Q9239" s="2">
        <f t="shared" si="1445"/>
        <v>33.172103487064106</v>
      </c>
      <c r="R9239">
        <v>1</v>
      </c>
      <c r="S9239">
        <v>0.2</v>
      </c>
      <c r="T9239" s="2">
        <v>7.3120000000000012</v>
      </c>
      <c r="U9239" s="3">
        <v>2.5591999999999997</v>
      </c>
      <c r="V9239" s="4">
        <f t="shared" si="1449"/>
        <v>34.999999999999993</v>
      </c>
      <c r="W9239" s="2">
        <f t="shared" si="1446"/>
        <v>7.3120000000000012</v>
      </c>
    </row>
    <row r="9240" spans="1:23" x14ac:dyDescent="0.25">
      <c r="A9240">
        <f t="shared" si="1447"/>
        <v>2017</v>
      </c>
      <c r="B9240" s="1">
        <v>42777</v>
      </c>
      <c r="C9240" s="1">
        <v>42780</v>
      </c>
      <c r="D9240" s="1" t="str">
        <f t="shared" si="1440"/>
        <v>Feb</v>
      </c>
      <c r="E9240" t="s">
        <v>98</v>
      </c>
      <c r="F9240" t="s">
        <v>1865</v>
      </c>
      <c r="G9240" t="s">
        <v>25</v>
      </c>
      <c r="H9240" t="s">
        <v>80</v>
      </c>
      <c r="I9240" t="s">
        <v>1138</v>
      </c>
      <c r="J9240" t="s">
        <v>28</v>
      </c>
      <c r="K9240" t="s">
        <v>46</v>
      </c>
      <c r="L9240" s="2">
        <f t="shared" si="1441"/>
        <v>149.41260000000003</v>
      </c>
      <c r="M9240" s="2">
        <f t="shared" si="1442"/>
        <v>147.36800000000002</v>
      </c>
      <c r="N9240" s="2">
        <f t="shared" si="1448"/>
        <v>-2.0446000000000026</v>
      </c>
      <c r="O9240" s="2">
        <f t="shared" si="1443"/>
        <v>-4.0892000000000053</v>
      </c>
      <c r="P9240" s="2">
        <f t="shared" si="1444"/>
        <v>294.73600000000005</v>
      </c>
      <c r="Q9240" s="2">
        <f t="shared" si="1445"/>
        <v>-1.3874111068888784</v>
      </c>
      <c r="R9240">
        <v>2</v>
      </c>
      <c r="S9240">
        <v>0.2</v>
      </c>
      <c r="T9240" s="2">
        <v>147.56800000000001</v>
      </c>
      <c r="U9240" s="3">
        <v>-3.6892000000000067</v>
      </c>
      <c r="V9240" s="4">
        <f t="shared" si="1449"/>
        <v>-1.2500000000000022</v>
      </c>
      <c r="W9240" s="2">
        <f t="shared" si="1446"/>
        <v>295.13600000000002</v>
      </c>
    </row>
    <row r="9241" spans="1:23" x14ac:dyDescent="0.25">
      <c r="A9241">
        <f t="shared" si="1447"/>
        <v>2017</v>
      </c>
      <c r="B9241" s="1">
        <v>43035</v>
      </c>
      <c r="C9241" s="1">
        <v>43041</v>
      </c>
      <c r="D9241" s="1" t="str">
        <f t="shared" si="1440"/>
        <v>Oct</v>
      </c>
      <c r="E9241" t="s">
        <v>38</v>
      </c>
      <c r="F9241" t="s">
        <v>816</v>
      </c>
      <c r="G9241" t="s">
        <v>33</v>
      </c>
      <c r="H9241" t="s">
        <v>26</v>
      </c>
      <c r="I9241" t="s">
        <v>1348</v>
      </c>
      <c r="J9241" t="s">
        <v>36</v>
      </c>
      <c r="K9241" t="s">
        <v>60</v>
      </c>
      <c r="L9241" s="2">
        <f t="shared" si="1441"/>
        <v>53.843399999999995</v>
      </c>
      <c r="M9241" s="2">
        <f t="shared" si="1442"/>
        <v>56.583999999999996</v>
      </c>
      <c r="N9241" s="2">
        <f t="shared" si="1448"/>
        <v>2.7406000000000006</v>
      </c>
      <c r="O9241" s="2">
        <f t="shared" si="1443"/>
        <v>19.184200000000004</v>
      </c>
      <c r="P9241" s="2">
        <f t="shared" si="1444"/>
        <v>396.08799999999997</v>
      </c>
      <c r="Q9241" s="2">
        <f t="shared" si="1445"/>
        <v>4.8434186342428971</v>
      </c>
      <c r="R9241">
        <v>7</v>
      </c>
      <c r="S9241">
        <v>0.2</v>
      </c>
      <c r="T9241" s="2">
        <v>56.783999999999999</v>
      </c>
      <c r="U9241" s="3">
        <v>20.584200000000003</v>
      </c>
      <c r="V9241" s="4">
        <f t="shared" si="1449"/>
        <v>5.1785714285714297</v>
      </c>
      <c r="W9241" s="2">
        <f t="shared" si="1446"/>
        <v>397.488</v>
      </c>
    </row>
    <row r="9242" spans="1:23" x14ac:dyDescent="0.25">
      <c r="A9242">
        <f t="shared" si="1447"/>
        <v>2017</v>
      </c>
      <c r="B9242" s="1">
        <v>43035</v>
      </c>
      <c r="C9242" s="1">
        <v>43041</v>
      </c>
      <c r="D9242" s="1" t="str">
        <f t="shared" si="1440"/>
        <v>Oct</v>
      </c>
      <c r="E9242" t="s">
        <v>38</v>
      </c>
      <c r="F9242" t="s">
        <v>816</v>
      </c>
      <c r="G9242" t="s">
        <v>33</v>
      </c>
      <c r="H9242" t="s">
        <v>26</v>
      </c>
      <c r="I9242" t="s">
        <v>1230</v>
      </c>
      <c r="J9242" t="s">
        <v>36</v>
      </c>
      <c r="K9242" t="s">
        <v>53</v>
      </c>
      <c r="L9242" s="2">
        <f t="shared" si="1441"/>
        <v>6.9153000000000002</v>
      </c>
      <c r="M9242" s="2">
        <f t="shared" si="1442"/>
        <v>4.9070000000000009</v>
      </c>
      <c r="N9242" s="2">
        <f t="shared" si="1448"/>
        <v>-2.0082999999999993</v>
      </c>
      <c r="O9242" s="2">
        <f t="shared" si="1443"/>
        <v>-6.0248999999999979</v>
      </c>
      <c r="P9242" s="2">
        <f t="shared" si="1444"/>
        <v>14.721000000000004</v>
      </c>
      <c r="Q9242" s="2">
        <f t="shared" si="1445"/>
        <v>-40.927246790299549</v>
      </c>
      <c r="R9242">
        <v>3</v>
      </c>
      <c r="S9242">
        <v>0.7</v>
      </c>
      <c r="T9242" s="2">
        <v>5.6070000000000011</v>
      </c>
      <c r="U9242" s="3">
        <v>-3.9248999999999974</v>
      </c>
      <c r="V9242" s="4">
        <f t="shared" si="1449"/>
        <v>-23.333333333333311</v>
      </c>
      <c r="W9242" s="2">
        <f t="shared" si="1446"/>
        <v>16.821000000000005</v>
      </c>
    </row>
    <row r="9243" spans="1:23" x14ac:dyDescent="0.25">
      <c r="A9243">
        <f t="shared" si="1447"/>
        <v>2017</v>
      </c>
      <c r="B9243" s="1">
        <v>43035</v>
      </c>
      <c r="C9243" s="1">
        <v>43041</v>
      </c>
      <c r="D9243" s="1" t="str">
        <f t="shared" si="1440"/>
        <v>Oct</v>
      </c>
      <c r="E9243" t="s">
        <v>38</v>
      </c>
      <c r="F9243" t="s">
        <v>816</v>
      </c>
      <c r="G9243" t="s">
        <v>33</v>
      </c>
      <c r="H9243" t="s">
        <v>26</v>
      </c>
      <c r="I9243" t="s">
        <v>703</v>
      </c>
      <c r="J9243" t="s">
        <v>36</v>
      </c>
      <c r="K9243" t="s">
        <v>48</v>
      </c>
      <c r="L9243" s="2">
        <f t="shared" si="1441"/>
        <v>6.3841999999999999</v>
      </c>
      <c r="M9243" s="2">
        <f t="shared" si="1442"/>
        <v>6.3760000000000003</v>
      </c>
      <c r="N9243" s="2">
        <f t="shared" si="1448"/>
        <v>-8.199999999999541E-3</v>
      </c>
      <c r="O9243" s="2">
        <f t="shared" si="1443"/>
        <v>-2.4599999999998623E-2</v>
      </c>
      <c r="P9243" s="2">
        <f t="shared" si="1444"/>
        <v>19.128</v>
      </c>
      <c r="Q9243" s="2">
        <f t="shared" si="1445"/>
        <v>-0.12860727728982968</v>
      </c>
      <c r="R9243">
        <v>3</v>
      </c>
      <c r="S9243">
        <v>0.2</v>
      </c>
      <c r="T9243" s="2">
        <v>6.5760000000000005</v>
      </c>
      <c r="U9243" s="3">
        <v>0.57540000000000058</v>
      </c>
      <c r="V9243" s="4">
        <f t="shared" si="1449"/>
        <v>2.9166666666666696</v>
      </c>
      <c r="W9243" s="2">
        <f t="shared" si="1446"/>
        <v>19.728000000000002</v>
      </c>
    </row>
    <row r="9244" spans="1:23" x14ac:dyDescent="0.25">
      <c r="A9244">
        <f t="shared" si="1447"/>
        <v>2014</v>
      </c>
      <c r="B9244" s="1">
        <v>41829</v>
      </c>
      <c r="C9244" s="1">
        <v>41834</v>
      </c>
      <c r="D9244" s="1" t="str">
        <f t="shared" si="1440"/>
        <v>Jul</v>
      </c>
      <c r="E9244" t="s">
        <v>38</v>
      </c>
      <c r="F9244" t="s">
        <v>941</v>
      </c>
      <c r="G9244" t="s">
        <v>64</v>
      </c>
      <c r="H9244" t="s">
        <v>34</v>
      </c>
      <c r="I9244" t="s">
        <v>195</v>
      </c>
      <c r="J9244" t="s">
        <v>36</v>
      </c>
      <c r="K9244" t="s">
        <v>53</v>
      </c>
      <c r="L9244" s="2">
        <f t="shared" si="1441"/>
        <v>13.529199999999999</v>
      </c>
      <c r="M9244" s="2">
        <f t="shared" si="1442"/>
        <v>14.103999999999999</v>
      </c>
      <c r="N9244" s="2">
        <f t="shared" si="1448"/>
        <v>0.57479999999999976</v>
      </c>
      <c r="O9244" s="2">
        <f t="shared" si="1443"/>
        <v>3.4487999999999985</v>
      </c>
      <c r="P9244" s="2">
        <f t="shared" si="1444"/>
        <v>84.623999999999995</v>
      </c>
      <c r="Q9244" s="2">
        <f t="shared" si="1445"/>
        <v>4.0754395916052166</v>
      </c>
      <c r="R9244">
        <v>6</v>
      </c>
      <c r="S9244">
        <v>0.2</v>
      </c>
      <c r="T9244" s="2">
        <v>14.303999999999998</v>
      </c>
      <c r="U9244" s="3">
        <v>4.6487999999999987</v>
      </c>
      <c r="V9244" s="4">
        <f t="shared" si="1449"/>
        <v>5.4166666666666661</v>
      </c>
      <c r="W9244" s="2">
        <f t="shared" si="1446"/>
        <v>85.823999999999984</v>
      </c>
    </row>
    <row r="9245" spans="1:23" x14ac:dyDescent="0.25">
      <c r="A9245">
        <f t="shared" si="1447"/>
        <v>2014</v>
      </c>
      <c r="B9245" s="1">
        <v>41829</v>
      </c>
      <c r="C9245" s="1">
        <v>41834</v>
      </c>
      <c r="D9245" s="1" t="str">
        <f t="shared" si="1440"/>
        <v>Jul</v>
      </c>
      <c r="E9245" t="s">
        <v>38</v>
      </c>
      <c r="F9245" t="s">
        <v>941</v>
      </c>
      <c r="G9245" t="s">
        <v>64</v>
      </c>
      <c r="H9245" t="s">
        <v>34</v>
      </c>
      <c r="I9245" t="s">
        <v>2381</v>
      </c>
      <c r="J9245" t="s">
        <v>28</v>
      </c>
      <c r="K9245" t="s">
        <v>29</v>
      </c>
      <c r="L9245" s="2">
        <f t="shared" si="1441"/>
        <v>112.78399999999999</v>
      </c>
      <c r="M9245" s="2">
        <f t="shared" si="1442"/>
        <v>119.68299999999998</v>
      </c>
      <c r="N9245" s="2">
        <f t="shared" si="1448"/>
        <v>6.8989999999999867</v>
      </c>
      <c r="O9245" s="2">
        <f t="shared" si="1443"/>
        <v>6.8989999999999867</v>
      </c>
      <c r="P9245" s="2">
        <f t="shared" si="1444"/>
        <v>119.68299999999998</v>
      </c>
      <c r="Q9245" s="2">
        <f t="shared" si="1445"/>
        <v>5.7643942748761212</v>
      </c>
      <c r="R9245">
        <v>1</v>
      </c>
      <c r="S9245">
        <v>0.15</v>
      </c>
      <c r="T9245" s="2">
        <v>119.83299999999998</v>
      </c>
      <c r="U9245" s="3">
        <v>7.0489999999999995</v>
      </c>
      <c r="V9245" s="4">
        <f t="shared" si="1449"/>
        <v>5.882352941176471</v>
      </c>
      <c r="W9245" s="2">
        <f t="shared" si="1446"/>
        <v>119.83299999999998</v>
      </c>
    </row>
    <row r="9246" spans="1:23" x14ac:dyDescent="0.25">
      <c r="A9246">
        <f t="shared" si="1447"/>
        <v>2014</v>
      </c>
      <c r="B9246" s="1">
        <v>41829</v>
      </c>
      <c r="C9246" s="1">
        <v>41834</v>
      </c>
      <c r="D9246" s="1" t="str">
        <f t="shared" si="1440"/>
        <v>Jul</v>
      </c>
      <c r="E9246" t="s">
        <v>38</v>
      </c>
      <c r="F9246" t="s">
        <v>941</v>
      </c>
      <c r="G9246" t="s">
        <v>64</v>
      </c>
      <c r="H9246" t="s">
        <v>34</v>
      </c>
      <c r="I9246" t="s">
        <v>1619</v>
      </c>
      <c r="J9246" t="s">
        <v>36</v>
      </c>
      <c r="K9246" t="s">
        <v>48</v>
      </c>
      <c r="L9246" s="2">
        <f t="shared" si="1441"/>
        <v>4.4479999999999995</v>
      </c>
      <c r="M9246" s="2">
        <f t="shared" si="1442"/>
        <v>5.56</v>
      </c>
      <c r="N9246" s="2">
        <f t="shared" si="1448"/>
        <v>1.1120000000000001</v>
      </c>
      <c r="O9246" s="2">
        <f t="shared" si="1443"/>
        <v>2.2240000000000002</v>
      </c>
      <c r="P9246" s="2">
        <f t="shared" si="1444"/>
        <v>11.12</v>
      </c>
      <c r="Q9246" s="2">
        <f t="shared" si="1445"/>
        <v>20.000000000000004</v>
      </c>
      <c r="R9246">
        <v>2</v>
      </c>
      <c r="S9246">
        <v>0</v>
      </c>
      <c r="T9246" s="2">
        <v>5.56</v>
      </c>
      <c r="U9246" s="3">
        <v>2.2239999999999998</v>
      </c>
      <c r="V9246" s="4">
        <f t="shared" si="1449"/>
        <v>20</v>
      </c>
      <c r="W9246" s="2">
        <f t="shared" si="1446"/>
        <v>11.12</v>
      </c>
    </row>
    <row r="9247" spans="1:23" x14ac:dyDescent="0.25">
      <c r="A9247">
        <f t="shared" si="1447"/>
        <v>2014</v>
      </c>
      <c r="B9247" s="1">
        <v>41829</v>
      </c>
      <c r="C9247" s="1">
        <v>41834</v>
      </c>
      <c r="D9247" s="1" t="str">
        <f t="shared" si="1440"/>
        <v>Jul</v>
      </c>
      <c r="E9247" t="s">
        <v>38</v>
      </c>
      <c r="F9247" t="s">
        <v>941</v>
      </c>
      <c r="G9247" t="s">
        <v>64</v>
      </c>
      <c r="H9247" t="s">
        <v>34</v>
      </c>
      <c r="I9247" t="s">
        <v>59</v>
      </c>
      <c r="J9247" t="s">
        <v>36</v>
      </c>
      <c r="K9247" t="s">
        <v>60</v>
      </c>
      <c r="L9247" s="2">
        <f t="shared" si="1441"/>
        <v>29.289600000000007</v>
      </c>
      <c r="M9247" s="2">
        <f t="shared" si="1442"/>
        <v>32.400000000000006</v>
      </c>
      <c r="N9247" s="2">
        <f t="shared" si="1448"/>
        <v>3.1103999999999985</v>
      </c>
      <c r="O9247" s="2">
        <f t="shared" si="1443"/>
        <v>15.551999999999992</v>
      </c>
      <c r="P9247" s="2">
        <f t="shared" si="1444"/>
        <v>162.00000000000003</v>
      </c>
      <c r="Q9247" s="2">
        <f t="shared" si="1445"/>
        <v>9.5999999999999925</v>
      </c>
      <c r="R9247">
        <v>5</v>
      </c>
      <c r="S9247">
        <v>0</v>
      </c>
      <c r="T9247" s="2">
        <v>32.400000000000006</v>
      </c>
      <c r="U9247" s="3">
        <v>15.552000000000001</v>
      </c>
      <c r="V9247" s="4">
        <f t="shared" si="1449"/>
        <v>9.6</v>
      </c>
      <c r="W9247" s="2">
        <f t="shared" si="1446"/>
        <v>162.00000000000003</v>
      </c>
    </row>
    <row r="9248" spans="1:23" x14ac:dyDescent="0.25">
      <c r="A9248">
        <f t="shared" si="1447"/>
        <v>2017</v>
      </c>
      <c r="B9248" s="1">
        <v>42877</v>
      </c>
      <c r="C9248" s="1">
        <v>42881</v>
      </c>
      <c r="D9248" s="1" t="str">
        <f t="shared" si="1440"/>
        <v>May</v>
      </c>
      <c r="E9248" t="s">
        <v>38</v>
      </c>
      <c r="F9248" t="s">
        <v>2161</v>
      </c>
      <c r="G9248" t="s">
        <v>64</v>
      </c>
      <c r="H9248" t="s">
        <v>34</v>
      </c>
      <c r="I9248" t="s">
        <v>459</v>
      </c>
      <c r="J9248" t="s">
        <v>36</v>
      </c>
      <c r="K9248" t="s">
        <v>48</v>
      </c>
      <c r="L9248" s="2">
        <f t="shared" si="1441"/>
        <v>8.8887999999999998</v>
      </c>
      <c r="M9248" s="2">
        <f t="shared" si="1442"/>
        <v>9.84</v>
      </c>
      <c r="N9248" s="2">
        <f t="shared" si="1448"/>
        <v>0.95120000000000005</v>
      </c>
      <c r="O9248" s="2">
        <f t="shared" si="1443"/>
        <v>2.8536000000000001</v>
      </c>
      <c r="P9248" s="2">
        <f t="shared" si="1444"/>
        <v>29.52</v>
      </c>
      <c r="Q9248" s="2">
        <f t="shared" si="1445"/>
        <v>9.6666666666666679</v>
      </c>
      <c r="R9248">
        <v>3</v>
      </c>
      <c r="S9248">
        <v>0</v>
      </c>
      <c r="T9248" s="2">
        <v>9.84</v>
      </c>
      <c r="U9248" s="3">
        <v>2.8535999999999988</v>
      </c>
      <c r="V9248" s="4">
        <f t="shared" si="1449"/>
        <v>9.6666666666666625</v>
      </c>
      <c r="W9248" s="2">
        <f t="shared" si="1446"/>
        <v>29.52</v>
      </c>
    </row>
    <row r="9249" spans="1:23" x14ac:dyDescent="0.25">
      <c r="A9249">
        <f t="shared" si="1447"/>
        <v>2017</v>
      </c>
      <c r="B9249" s="1">
        <v>42877</v>
      </c>
      <c r="C9249" s="1">
        <v>42881</v>
      </c>
      <c r="D9249" s="1" t="str">
        <f t="shared" si="1440"/>
        <v>May</v>
      </c>
      <c r="E9249" t="s">
        <v>38</v>
      </c>
      <c r="F9249" t="s">
        <v>2161</v>
      </c>
      <c r="G9249" t="s">
        <v>64</v>
      </c>
      <c r="H9249" t="s">
        <v>34</v>
      </c>
      <c r="I9249" t="s">
        <v>525</v>
      </c>
      <c r="J9249" t="s">
        <v>36</v>
      </c>
      <c r="K9249" t="s">
        <v>48</v>
      </c>
      <c r="L9249" s="2">
        <f t="shared" si="1441"/>
        <v>2.0571999999999999</v>
      </c>
      <c r="M9249" s="2">
        <f t="shared" si="1442"/>
        <v>2.78</v>
      </c>
      <c r="N9249" s="2">
        <f t="shared" si="1448"/>
        <v>0.72279999999999989</v>
      </c>
      <c r="O9249" s="2">
        <f t="shared" si="1443"/>
        <v>0.72279999999999989</v>
      </c>
      <c r="P9249" s="2">
        <f t="shared" si="1444"/>
        <v>2.78</v>
      </c>
      <c r="Q9249" s="2">
        <f t="shared" si="1445"/>
        <v>25.999999999999996</v>
      </c>
      <c r="R9249">
        <v>1</v>
      </c>
      <c r="S9249">
        <v>0</v>
      </c>
      <c r="T9249" s="2">
        <v>2.78</v>
      </c>
      <c r="U9249" s="3">
        <v>0.72279999999999989</v>
      </c>
      <c r="V9249" s="4">
        <f t="shared" si="1449"/>
        <v>25.999999999999996</v>
      </c>
      <c r="W9249" s="2">
        <f t="shared" si="1446"/>
        <v>2.78</v>
      </c>
    </row>
    <row r="9250" spans="1:23" x14ac:dyDescent="0.25">
      <c r="A9250">
        <f t="shared" si="1447"/>
        <v>2016</v>
      </c>
      <c r="B9250" s="1">
        <v>42684</v>
      </c>
      <c r="C9250" s="1">
        <v>42688</v>
      </c>
      <c r="D9250" s="1" t="str">
        <f t="shared" si="1440"/>
        <v>Nov</v>
      </c>
      <c r="E9250" t="s">
        <v>38</v>
      </c>
      <c r="F9250" t="s">
        <v>1144</v>
      </c>
      <c r="G9250" t="s">
        <v>25</v>
      </c>
      <c r="H9250" t="s">
        <v>80</v>
      </c>
      <c r="I9250" t="s">
        <v>421</v>
      </c>
      <c r="J9250" t="s">
        <v>36</v>
      </c>
      <c r="K9250" t="s">
        <v>53</v>
      </c>
      <c r="L9250" s="2">
        <f t="shared" si="1441"/>
        <v>2.2750000000000004</v>
      </c>
      <c r="M9250" s="2">
        <f t="shared" si="1442"/>
        <v>3.44</v>
      </c>
      <c r="N9250" s="2">
        <f t="shared" si="1448"/>
        <v>1.1649999999999996</v>
      </c>
      <c r="O9250" s="2">
        <f t="shared" si="1443"/>
        <v>1.1649999999999996</v>
      </c>
      <c r="P9250" s="2">
        <f t="shared" si="1444"/>
        <v>3.44</v>
      </c>
      <c r="Q9250" s="2">
        <f t="shared" si="1445"/>
        <v>33.86627906976743</v>
      </c>
      <c r="R9250">
        <v>1</v>
      </c>
      <c r="S9250">
        <v>0.2</v>
      </c>
      <c r="T9250" s="2">
        <v>3.64</v>
      </c>
      <c r="U9250" s="3">
        <v>1.3649999999999998</v>
      </c>
      <c r="V9250" s="4">
        <f t="shared" si="1449"/>
        <v>37.499999999999993</v>
      </c>
      <c r="W9250" s="2">
        <f t="shared" si="1446"/>
        <v>3.64</v>
      </c>
    </row>
    <row r="9251" spans="1:23" x14ac:dyDescent="0.25">
      <c r="A9251">
        <f t="shared" si="1447"/>
        <v>2016</v>
      </c>
      <c r="B9251" s="1">
        <v>42684</v>
      </c>
      <c r="C9251" s="1">
        <v>42688</v>
      </c>
      <c r="D9251" s="1" t="str">
        <f t="shared" si="1440"/>
        <v>Nov</v>
      </c>
      <c r="E9251" t="s">
        <v>38</v>
      </c>
      <c r="F9251" t="s">
        <v>1144</v>
      </c>
      <c r="G9251" t="s">
        <v>25</v>
      </c>
      <c r="H9251" t="s">
        <v>80</v>
      </c>
      <c r="I9251" t="s">
        <v>2125</v>
      </c>
      <c r="J9251" t="s">
        <v>50</v>
      </c>
      <c r="K9251" t="s">
        <v>51</v>
      </c>
      <c r="L9251" s="2">
        <f t="shared" si="1441"/>
        <v>850.43249999999989</v>
      </c>
      <c r="M9251" s="2">
        <f t="shared" si="1442"/>
        <v>881.93</v>
      </c>
      <c r="N9251" s="2">
        <f t="shared" si="1448"/>
        <v>31.497500000000059</v>
      </c>
      <c r="O9251" s="2">
        <f t="shared" si="1443"/>
        <v>220.48250000000041</v>
      </c>
      <c r="P9251" s="2">
        <f t="shared" si="1444"/>
        <v>6173.5099999999993</v>
      </c>
      <c r="Q9251" s="2">
        <f t="shared" si="1445"/>
        <v>3.5714285714285787</v>
      </c>
      <c r="R9251">
        <v>7</v>
      </c>
      <c r="S9251">
        <v>0</v>
      </c>
      <c r="T9251" s="2">
        <v>881.93</v>
      </c>
      <c r="U9251" s="3">
        <v>220.48250000000002</v>
      </c>
      <c r="V9251" s="4">
        <f t="shared" si="1449"/>
        <v>3.5714285714285721</v>
      </c>
      <c r="W9251" s="2">
        <f t="shared" si="1446"/>
        <v>6173.5099999999993</v>
      </c>
    </row>
    <row r="9252" spans="1:23" x14ac:dyDescent="0.25">
      <c r="A9252">
        <f t="shared" si="1447"/>
        <v>2016</v>
      </c>
      <c r="B9252" s="1">
        <v>42706</v>
      </c>
      <c r="C9252" s="1">
        <v>42710</v>
      </c>
      <c r="D9252" s="1" t="str">
        <f t="shared" si="1440"/>
        <v>Dec</v>
      </c>
      <c r="E9252" t="s">
        <v>38</v>
      </c>
      <c r="F9252" t="s">
        <v>1509</v>
      </c>
      <c r="G9252" t="s">
        <v>33</v>
      </c>
      <c r="H9252" t="s">
        <v>65</v>
      </c>
      <c r="I9252" t="s">
        <v>777</v>
      </c>
      <c r="J9252" t="s">
        <v>36</v>
      </c>
      <c r="K9252" t="s">
        <v>53</v>
      </c>
      <c r="L9252" s="2">
        <f t="shared" si="1441"/>
        <v>109.03440000000001</v>
      </c>
      <c r="M9252" s="2">
        <f t="shared" si="1442"/>
        <v>115.84</v>
      </c>
      <c r="N9252" s="2">
        <f t="shared" si="1448"/>
        <v>6.8055999999999983</v>
      </c>
      <c r="O9252" s="2">
        <f t="shared" si="1443"/>
        <v>54.444799999999987</v>
      </c>
      <c r="P9252" s="2">
        <f t="shared" si="1444"/>
        <v>926.72</v>
      </c>
      <c r="Q9252" s="2">
        <f t="shared" si="1445"/>
        <v>5.8749999999999982</v>
      </c>
      <c r="R9252">
        <v>8</v>
      </c>
      <c r="S9252">
        <v>0</v>
      </c>
      <c r="T9252" s="2">
        <v>115.84</v>
      </c>
      <c r="U9252" s="3">
        <v>54.444800000000001</v>
      </c>
      <c r="V9252" s="4">
        <f t="shared" si="1449"/>
        <v>5.875</v>
      </c>
      <c r="W9252" s="2">
        <f t="shared" si="1446"/>
        <v>926.72</v>
      </c>
    </row>
    <row r="9253" spans="1:23" x14ac:dyDescent="0.25">
      <c r="A9253">
        <f t="shared" si="1447"/>
        <v>2017</v>
      </c>
      <c r="B9253" s="1">
        <v>42796</v>
      </c>
      <c r="C9253" s="1">
        <v>42802</v>
      </c>
      <c r="D9253" s="1" t="str">
        <f t="shared" si="1440"/>
        <v>Mar</v>
      </c>
      <c r="E9253" t="s">
        <v>38</v>
      </c>
      <c r="F9253" t="s">
        <v>2051</v>
      </c>
      <c r="G9253" t="s">
        <v>33</v>
      </c>
      <c r="H9253" t="s">
        <v>34</v>
      </c>
      <c r="I9253" t="s">
        <v>1645</v>
      </c>
      <c r="J9253" t="s">
        <v>36</v>
      </c>
      <c r="K9253" t="s">
        <v>53</v>
      </c>
      <c r="L9253" s="2">
        <f t="shared" si="1441"/>
        <v>90.828000000000017</v>
      </c>
      <c r="M9253" s="2">
        <f t="shared" si="1442"/>
        <v>107.44800000000001</v>
      </c>
      <c r="N9253" s="2">
        <f t="shared" si="1448"/>
        <v>16.61999999999999</v>
      </c>
      <c r="O9253" s="2">
        <f t="shared" si="1443"/>
        <v>33.239999999999981</v>
      </c>
      <c r="P9253" s="2">
        <f t="shared" si="1444"/>
        <v>214.89600000000002</v>
      </c>
      <c r="Q9253" s="2">
        <f t="shared" si="1445"/>
        <v>15.467947286129094</v>
      </c>
      <c r="R9253">
        <v>2</v>
      </c>
      <c r="S9253">
        <v>0.2</v>
      </c>
      <c r="T9253" s="2">
        <v>107.64800000000001</v>
      </c>
      <c r="U9253" s="3">
        <v>33.639999999999986</v>
      </c>
      <c r="V9253" s="4">
        <f t="shared" si="1449"/>
        <v>15.624999999999991</v>
      </c>
      <c r="W9253" s="2">
        <f t="shared" si="1446"/>
        <v>215.29600000000002</v>
      </c>
    </row>
    <row r="9254" spans="1:23" x14ac:dyDescent="0.25">
      <c r="A9254">
        <f t="shared" si="1447"/>
        <v>2017</v>
      </c>
      <c r="B9254" s="1">
        <v>43001</v>
      </c>
      <c r="C9254" s="1">
        <v>43003</v>
      </c>
      <c r="D9254" s="1" t="str">
        <f t="shared" si="1440"/>
        <v>Sep</v>
      </c>
      <c r="E9254" t="s">
        <v>23</v>
      </c>
      <c r="F9254" t="s">
        <v>2587</v>
      </c>
      <c r="G9254" t="s">
        <v>25</v>
      </c>
      <c r="H9254" t="s">
        <v>26</v>
      </c>
      <c r="I9254" t="s">
        <v>1847</v>
      </c>
      <c r="J9254" t="s">
        <v>50</v>
      </c>
      <c r="K9254" t="s">
        <v>86</v>
      </c>
      <c r="L9254" s="2">
        <f t="shared" si="1441"/>
        <v>187.15320000000003</v>
      </c>
      <c r="M9254" s="2">
        <f t="shared" si="1442"/>
        <v>199.95000000000002</v>
      </c>
      <c r="N9254" s="2">
        <f t="shared" si="1448"/>
        <v>12.79679999999999</v>
      </c>
      <c r="O9254" s="2">
        <f t="shared" si="1443"/>
        <v>63.983999999999952</v>
      </c>
      <c r="P9254" s="2">
        <f t="shared" si="1444"/>
        <v>999.75000000000011</v>
      </c>
      <c r="Q9254" s="2">
        <f t="shared" si="1445"/>
        <v>6.399999999999995</v>
      </c>
      <c r="R9254">
        <v>5</v>
      </c>
      <c r="S9254">
        <v>0</v>
      </c>
      <c r="T9254" s="2">
        <v>199.95000000000002</v>
      </c>
      <c r="U9254" s="3">
        <v>63.983999999999988</v>
      </c>
      <c r="V9254" s="4">
        <f t="shared" si="1449"/>
        <v>6.3999999999999977</v>
      </c>
      <c r="W9254" s="2">
        <f t="shared" si="1446"/>
        <v>999.75000000000011</v>
      </c>
    </row>
    <row r="9255" spans="1:23" x14ac:dyDescent="0.25">
      <c r="A9255">
        <f t="shared" si="1447"/>
        <v>2017</v>
      </c>
      <c r="B9255" s="1">
        <v>43001</v>
      </c>
      <c r="C9255" s="1">
        <v>43003</v>
      </c>
      <c r="D9255" s="1" t="str">
        <f t="shared" si="1440"/>
        <v>Sep</v>
      </c>
      <c r="E9255" t="s">
        <v>23</v>
      </c>
      <c r="F9255" t="s">
        <v>2587</v>
      </c>
      <c r="G9255" t="s">
        <v>25</v>
      </c>
      <c r="H9255" t="s">
        <v>26</v>
      </c>
      <c r="I9255" t="s">
        <v>798</v>
      </c>
      <c r="J9255" t="s">
        <v>36</v>
      </c>
      <c r="K9255" t="s">
        <v>60</v>
      </c>
      <c r="L9255" s="2">
        <f t="shared" si="1441"/>
        <v>9.8496000000000006</v>
      </c>
      <c r="M9255" s="2">
        <f t="shared" si="1442"/>
        <v>12.96</v>
      </c>
      <c r="N9255" s="2">
        <f t="shared" si="1448"/>
        <v>3.1104000000000003</v>
      </c>
      <c r="O9255" s="2">
        <f t="shared" si="1443"/>
        <v>6.2208000000000006</v>
      </c>
      <c r="P9255" s="2">
        <f t="shared" si="1444"/>
        <v>25.92</v>
      </c>
      <c r="Q9255" s="2">
        <f t="shared" si="1445"/>
        <v>24.000000000000004</v>
      </c>
      <c r="R9255">
        <v>2</v>
      </c>
      <c r="S9255">
        <v>0</v>
      </c>
      <c r="T9255" s="2">
        <v>12.96</v>
      </c>
      <c r="U9255" s="3">
        <v>6.2208000000000006</v>
      </c>
      <c r="V9255" s="4">
        <f t="shared" si="1449"/>
        <v>24.000000000000004</v>
      </c>
      <c r="W9255" s="2">
        <f t="shared" si="1446"/>
        <v>25.92</v>
      </c>
    </row>
    <row r="9256" spans="1:23" x14ac:dyDescent="0.25">
      <c r="A9256">
        <f t="shared" si="1447"/>
        <v>2014</v>
      </c>
      <c r="B9256" s="1">
        <v>41681</v>
      </c>
      <c r="C9256" s="1">
        <v>41685</v>
      </c>
      <c r="D9256" s="1" t="str">
        <f t="shared" si="1440"/>
        <v>Feb</v>
      </c>
      <c r="E9256" t="s">
        <v>23</v>
      </c>
      <c r="F9256" t="s">
        <v>1046</v>
      </c>
      <c r="G9256" t="s">
        <v>25</v>
      </c>
      <c r="H9256" t="s">
        <v>65</v>
      </c>
      <c r="I9256" t="s">
        <v>143</v>
      </c>
      <c r="J9256" t="s">
        <v>28</v>
      </c>
      <c r="K9256" t="s">
        <v>31</v>
      </c>
      <c r="L9256" s="2">
        <f t="shared" si="1441"/>
        <v>45.667500000000004</v>
      </c>
      <c r="M9256" s="2">
        <f t="shared" si="1442"/>
        <v>60.89</v>
      </c>
      <c r="N9256" s="2">
        <f t="shared" si="1448"/>
        <v>15.222499999999997</v>
      </c>
      <c r="O9256" s="2">
        <f t="shared" si="1443"/>
        <v>15.222499999999997</v>
      </c>
      <c r="P9256" s="2">
        <f t="shared" si="1444"/>
        <v>60.89</v>
      </c>
      <c r="Q9256" s="2">
        <f t="shared" si="1445"/>
        <v>24.999999999999993</v>
      </c>
      <c r="R9256">
        <v>1</v>
      </c>
      <c r="S9256">
        <v>0</v>
      </c>
      <c r="T9256" s="2">
        <v>60.89</v>
      </c>
      <c r="U9256" s="3">
        <v>15.222499999999997</v>
      </c>
      <c r="V9256" s="4">
        <f t="shared" si="1449"/>
        <v>24.999999999999993</v>
      </c>
      <c r="W9256" s="2">
        <f t="shared" si="1446"/>
        <v>60.89</v>
      </c>
    </row>
    <row r="9257" spans="1:23" x14ac:dyDescent="0.25">
      <c r="A9257">
        <f t="shared" si="1447"/>
        <v>2014</v>
      </c>
      <c r="B9257" s="1">
        <v>41681</v>
      </c>
      <c r="C9257" s="1">
        <v>41685</v>
      </c>
      <c r="D9257" s="1" t="str">
        <f t="shared" si="1440"/>
        <v>Feb</v>
      </c>
      <c r="E9257" t="s">
        <v>23</v>
      </c>
      <c r="F9257" t="s">
        <v>1046</v>
      </c>
      <c r="G9257" t="s">
        <v>25</v>
      </c>
      <c r="H9257" t="s">
        <v>65</v>
      </c>
      <c r="I9257" t="s">
        <v>1067</v>
      </c>
      <c r="J9257" t="s">
        <v>36</v>
      </c>
      <c r="K9257" t="s">
        <v>37</v>
      </c>
      <c r="L9257" s="2">
        <f t="shared" si="1441"/>
        <v>12.6492</v>
      </c>
      <c r="M9257" s="2">
        <f t="shared" si="1442"/>
        <v>14.940000000000001</v>
      </c>
      <c r="N9257" s="2">
        <f t="shared" si="1448"/>
        <v>2.2908000000000008</v>
      </c>
      <c r="O9257" s="2">
        <f t="shared" si="1443"/>
        <v>6.8724000000000025</v>
      </c>
      <c r="P9257" s="2">
        <f t="shared" si="1444"/>
        <v>44.820000000000007</v>
      </c>
      <c r="Q9257" s="2">
        <f t="shared" si="1445"/>
        <v>15.333333333333337</v>
      </c>
      <c r="R9257">
        <v>3</v>
      </c>
      <c r="S9257">
        <v>0</v>
      </c>
      <c r="T9257" s="2">
        <v>14.940000000000001</v>
      </c>
      <c r="U9257" s="3">
        <v>6.8723999999999998</v>
      </c>
      <c r="V9257" s="4">
        <f t="shared" si="1449"/>
        <v>15.333333333333329</v>
      </c>
      <c r="W9257" s="2">
        <f t="shared" si="1446"/>
        <v>44.820000000000007</v>
      </c>
    </row>
    <row r="9258" spans="1:23" x14ac:dyDescent="0.25">
      <c r="A9258">
        <f t="shared" si="1447"/>
        <v>2014</v>
      </c>
      <c r="B9258" s="1">
        <v>41681</v>
      </c>
      <c r="C9258" s="1">
        <v>41685</v>
      </c>
      <c r="D9258" s="1" t="str">
        <f t="shared" si="1440"/>
        <v>Feb</v>
      </c>
      <c r="E9258" t="s">
        <v>23</v>
      </c>
      <c r="F9258" t="s">
        <v>1046</v>
      </c>
      <c r="G9258" t="s">
        <v>25</v>
      </c>
      <c r="H9258" t="s">
        <v>65</v>
      </c>
      <c r="I9258" t="s">
        <v>849</v>
      </c>
      <c r="J9258" t="s">
        <v>36</v>
      </c>
      <c r="K9258" t="s">
        <v>53</v>
      </c>
      <c r="L9258" s="2">
        <f t="shared" si="1441"/>
        <v>7.4228000000000005</v>
      </c>
      <c r="M9258" s="2">
        <f t="shared" si="1442"/>
        <v>9.64</v>
      </c>
      <c r="N9258" s="2">
        <f t="shared" si="1448"/>
        <v>2.2172000000000001</v>
      </c>
      <c r="O9258" s="2">
        <f t="shared" si="1443"/>
        <v>4.4344000000000001</v>
      </c>
      <c r="P9258" s="2">
        <f t="shared" si="1444"/>
        <v>19.28</v>
      </c>
      <c r="Q9258" s="2">
        <f t="shared" si="1445"/>
        <v>23</v>
      </c>
      <c r="R9258">
        <v>2</v>
      </c>
      <c r="S9258">
        <v>0</v>
      </c>
      <c r="T9258" s="2">
        <v>9.64</v>
      </c>
      <c r="U9258" s="3">
        <v>4.4344000000000001</v>
      </c>
      <c r="V9258" s="4">
        <f t="shared" si="1449"/>
        <v>23</v>
      </c>
      <c r="W9258" s="2">
        <f t="shared" si="1446"/>
        <v>19.28</v>
      </c>
    </row>
    <row r="9259" spans="1:23" x14ac:dyDescent="0.25">
      <c r="A9259">
        <f t="shared" si="1447"/>
        <v>2014</v>
      </c>
      <c r="B9259" s="1">
        <v>41681</v>
      </c>
      <c r="C9259" s="1">
        <v>41685</v>
      </c>
      <c r="D9259" s="1" t="str">
        <f t="shared" si="1440"/>
        <v>Feb</v>
      </c>
      <c r="E9259" t="s">
        <v>23</v>
      </c>
      <c r="F9259" t="s">
        <v>1046</v>
      </c>
      <c r="G9259" t="s">
        <v>25</v>
      </c>
      <c r="H9259" t="s">
        <v>65</v>
      </c>
      <c r="I9259" t="s">
        <v>1983</v>
      </c>
      <c r="J9259" t="s">
        <v>28</v>
      </c>
      <c r="K9259" t="s">
        <v>46</v>
      </c>
      <c r="L9259" s="2">
        <f t="shared" si="1441"/>
        <v>315.1832</v>
      </c>
      <c r="M9259" s="2">
        <f t="shared" si="1442"/>
        <v>332.94</v>
      </c>
      <c r="N9259" s="2">
        <f t="shared" si="1448"/>
        <v>17.756799999999998</v>
      </c>
      <c r="O9259" s="2">
        <f t="shared" si="1443"/>
        <v>53.270399999999995</v>
      </c>
      <c r="P9259" s="2">
        <f t="shared" si="1444"/>
        <v>998.81999999999994</v>
      </c>
      <c r="Q9259" s="2">
        <f t="shared" si="1445"/>
        <v>5.333333333333333</v>
      </c>
      <c r="R9259">
        <v>3</v>
      </c>
      <c r="S9259">
        <v>0</v>
      </c>
      <c r="T9259" s="2">
        <v>332.94</v>
      </c>
      <c r="U9259" s="3">
        <v>53.270399999999995</v>
      </c>
      <c r="V9259" s="4">
        <f t="shared" si="1449"/>
        <v>5.333333333333333</v>
      </c>
      <c r="W9259" s="2">
        <f t="shared" si="1446"/>
        <v>998.81999999999994</v>
      </c>
    </row>
    <row r="9260" spans="1:23" x14ac:dyDescent="0.25">
      <c r="A9260">
        <f t="shared" si="1447"/>
        <v>2014</v>
      </c>
      <c r="B9260" s="1">
        <v>41681</v>
      </c>
      <c r="C9260" s="1">
        <v>41685</v>
      </c>
      <c r="D9260" s="1" t="str">
        <f t="shared" si="1440"/>
        <v>Feb</v>
      </c>
      <c r="E9260" t="s">
        <v>23</v>
      </c>
      <c r="F9260" t="s">
        <v>1046</v>
      </c>
      <c r="G9260" t="s">
        <v>25</v>
      </c>
      <c r="H9260" t="s">
        <v>65</v>
      </c>
      <c r="I9260" t="s">
        <v>150</v>
      </c>
      <c r="J9260" t="s">
        <v>36</v>
      </c>
      <c r="K9260" t="s">
        <v>53</v>
      </c>
      <c r="L9260" s="2">
        <f t="shared" si="1441"/>
        <v>43.769000000000005</v>
      </c>
      <c r="M9260" s="2">
        <f t="shared" si="1442"/>
        <v>51.900000000000006</v>
      </c>
      <c r="N9260" s="2">
        <f t="shared" si="1448"/>
        <v>8.1310000000000002</v>
      </c>
      <c r="O9260" s="2">
        <f t="shared" si="1443"/>
        <v>24.393000000000001</v>
      </c>
      <c r="P9260" s="2">
        <f t="shared" si="1444"/>
        <v>155.70000000000002</v>
      </c>
      <c r="Q9260" s="2">
        <f t="shared" si="1445"/>
        <v>15.666666666666664</v>
      </c>
      <c r="R9260">
        <v>3</v>
      </c>
      <c r="S9260">
        <v>0</v>
      </c>
      <c r="T9260" s="2">
        <v>51.900000000000006</v>
      </c>
      <c r="U9260" s="3">
        <v>24.393000000000001</v>
      </c>
      <c r="V9260" s="4">
        <f t="shared" si="1449"/>
        <v>15.666666666666664</v>
      </c>
      <c r="W9260" s="2">
        <f t="shared" si="1446"/>
        <v>155.70000000000002</v>
      </c>
    </row>
    <row r="9261" spans="1:23" x14ac:dyDescent="0.25">
      <c r="A9261">
        <f t="shared" si="1447"/>
        <v>2014</v>
      </c>
      <c r="B9261" s="1">
        <v>41681</v>
      </c>
      <c r="C9261" s="1">
        <v>41685</v>
      </c>
      <c r="D9261" s="1" t="str">
        <f t="shared" si="1440"/>
        <v>Feb</v>
      </c>
      <c r="E9261" t="s">
        <v>23</v>
      </c>
      <c r="F9261" t="s">
        <v>1046</v>
      </c>
      <c r="G9261" t="s">
        <v>25</v>
      </c>
      <c r="H9261" t="s">
        <v>65</v>
      </c>
      <c r="I9261" t="s">
        <v>890</v>
      </c>
      <c r="J9261" t="s">
        <v>36</v>
      </c>
      <c r="K9261" t="s">
        <v>43</v>
      </c>
      <c r="L9261" s="2">
        <f t="shared" si="1441"/>
        <v>63.660799999999995</v>
      </c>
      <c r="M9261" s="2">
        <f t="shared" si="1442"/>
        <v>64.959999999999994</v>
      </c>
      <c r="N9261" s="2">
        <f t="shared" si="1448"/>
        <v>1.299199999999999</v>
      </c>
      <c r="O9261" s="2">
        <f t="shared" si="1443"/>
        <v>2.598399999999998</v>
      </c>
      <c r="P9261" s="2">
        <f t="shared" si="1444"/>
        <v>129.91999999999999</v>
      </c>
      <c r="Q9261" s="2">
        <f t="shared" si="1445"/>
        <v>1.9999999999999987</v>
      </c>
      <c r="R9261">
        <v>2</v>
      </c>
      <c r="S9261">
        <v>0</v>
      </c>
      <c r="T9261" s="2">
        <v>64.959999999999994</v>
      </c>
      <c r="U9261" s="3">
        <v>2.598399999999998</v>
      </c>
      <c r="V9261" s="4">
        <f t="shared" si="1449"/>
        <v>1.9999999999999987</v>
      </c>
      <c r="W9261" s="2">
        <f t="shared" si="1446"/>
        <v>129.91999999999999</v>
      </c>
    </row>
    <row r="9262" spans="1:23" x14ac:dyDescent="0.25">
      <c r="A9262">
        <f t="shared" si="1447"/>
        <v>2017</v>
      </c>
      <c r="B9262" s="1">
        <v>43050</v>
      </c>
      <c r="C9262" s="1">
        <v>43053</v>
      </c>
      <c r="D9262" s="1" t="str">
        <f t="shared" si="1440"/>
        <v>Nov</v>
      </c>
      <c r="E9262" t="s">
        <v>23</v>
      </c>
      <c r="F9262" t="s">
        <v>515</v>
      </c>
      <c r="G9262" t="s">
        <v>25</v>
      </c>
      <c r="H9262" t="s">
        <v>65</v>
      </c>
      <c r="I9262" t="s">
        <v>2594</v>
      </c>
      <c r="J9262" t="s">
        <v>36</v>
      </c>
      <c r="K9262" t="s">
        <v>247</v>
      </c>
      <c r="L9262" s="2">
        <f t="shared" si="1441"/>
        <v>23.29</v>
      </c>
      <c r="M9262" s="2">
        <f t="shared" si="1442"/>
        <v>25.5</v>
      </c>
      <c r="N9262" s="2">
        <f t="shared" si="1448"/>
        <v>2.2100000000000009</v>
      </c>
      <c r="O9262" s="2">
        <f t="shared" si="1443"/>
        <v>6.6300000000000026</v>
      </c>
      <c r="P9262" s="2">
        <f t="shared" si="1444"/>
        <v>76.5</v>
      </c>
      <c r="Q9262" s="2">
        <f t="shared" si="1445"/>
        <v>8.6666666666666696</v>
      </c>
      <c r="R9262">
        <v>3</v>
      </c>
      <c r="S9262">
        <v>0</v>
      </c>
      <c r="T9262" s="2">
        <v>25.5</v>
      </c>
      <c r="U9262" s="3">
        <v>6.63</v>
      </c>
      <c r="V9262" s="4">
        <f t="shared" si="1449"/>
        <v>8.6666666666666679</v>
      </c>
      <c r="W9262" s="2">
        <f t="shared" si="1446"/>
        <v>76.5</v>
      </c>
    </row>
    <row r="9263" spans="1:23" x14ac:dyDescent="0.25">
      <c r="A9263">
        <f t="shared" si="1447"/>
        <v>2017</v>
      </c>
      <c r="B9263" s="1">
        <v>42980</v>
      </c>
      <c r="C9263" s="1">
        <v>42980</v>
      </c>
      <c r="D9263" s="1" t="str">
        <f t="shared" si="1440"/>
        <v>Sep</v>
      </c>
      <c r="E9263" t="s">
        <v>528</v>
      </c>
      <c r="F9263" t="s">
        <v>2312</v>
      </c>
      <c r="G9263" t="s">
        <v>64</v>
      </c>
      <c r="H9263" t="s">
        <v>34</v>
      </c>
      <c r="I9263" t="s">
        <v>125</v>
      </c>
      <c r="J9263" t="s">
        <v>28</v>
      </c>
      <c r="K9263" t="s">
        <v>31</v>
      </c>
      <c r="L9263" s="2">
        <f t="shared" si="1441"/>
        <v>216.8759</v>
      </c>
      <c r="M9263" s="2">
        <f t="shared" si="1442"/>
        <v>215.77600000000001</v>
      </c>
      <c r="N9263" s="2">
        <f t="shared" si="1448"/>
        <v>-1.099899999999991</v>
      </c>
      <c r="O9263" s="2">
        <f t="shared" si="1443"/>
        <v>-3.299699999999973</v>
      </c>
      <c r="P9263" s="2">
        <f t="shared" si="1444"/>
        <v>647.32799999999997</v>
      </c>
      <c r="Q9263" s="2">
        <f t="shared" si="1445"/>
        <v>-0.50974158386474455</v>
      </c>
      <c r="R9263">
        <v>3</v>
      </c>
      <c r="S9263">
        <v>0.2</v>
      </c>
      <c r="T9263" s="2">
        <v>215.976</v>
      </c>
      <c r="U9263" s="3">
        <v>-2.6997000000000355</v>
      </c>
      <c r="V9263" s="4">
        <f t="shared" si="1449"/>
        <v>-0.41666666666667213</v>
      </c>
      <c r="W9263" s="2">
        <f t="shared" si="1446"/>
        <v>647.928</v>
      </c>
    </row>
    <row r="9264" spans="1:23" x14ac:dyDescent="0.25">
      <c r="A9264">
        <f t="shared" si="1447"/>
        <v>2015</v>
      </c>
      <c r="B9264" s="1">
        <v>42286</v>
      </c>
      <c r="C9264" s="1">
        <v>42290</v>
      </c>
      <c r="D9264" s="1" t="str">
        <f t="shared" si="1440"/>
        <v>Oct</v>
      </c>
      <c r="E9264" t="s">
        <v>38</v>
      </c>
      <c r="F9264" t="s">
        <v>839</v>
      </c>
      <c r="G9264" t="s">
        <v>25</v>
      </c>
      <c r="H9264" t="s">
        <v>65</v>
      </c>
      <c r="I9264" t="s">
        <v>153</v>
      </c>
      <c r="J9264" t="s">
        <v>28</v>
      </c>
      <c r="K9264" t="s">
        <v>31</v>
      </c>
      <c r="L9264" s="2">
        <f t="shared" si="1441"/>
        <v>378.27090000000004</v>
      </c>
      <c r="M9264" s="2">
        <f t="shared" si="1442"/>
        <v>389.97</v>
      </c>
      <c r="N9264" s="2">
        <f t="shared" si="1448"/>
        <v>11.699099999999987</v>
      </c>
      <c r="O9264" s="2">
        <f t="shared" si="1443"/>
        <v>35.097299999999962</v>
      </c>
      <c r="P9264" s="2">
        <f t="shared" si="1444"/>
        <v>1169.9100000000001</v>
      </c>
      <c r="Q9264" s="2">
        <f t="shared" si="1445"/>
        <v>2.9999999999999964</v>
      </c>
      <c r="R9264">
        <v>3</v>
      </c>
      <c r="S9264">
        <v>0</v>
      </c>
      <c r="T9264" s="2">
        <v>389.97</v>
      </c>
      <c r="U9264" s="3">
        <v>35.097300000000004</v>
      </c>
      <c r="V9264" s="4">
        <f t="shared" si="1449"/>
        <v>3.0000000000000004</v>
      </c>
      <c r="W9264" s="2">
        <f t="shared" si="1446"/>
        <v>1169.9100000000001</v>
      </c>
    </row>
    <row r="9265" spans="1:23" x14ac:dyDescent="0.25">
      <c r="A9265">
        <f t="shared" si="1447"/>
        <v>2015</v>
      </c>
      <c r="B9265" s="1">
        <v>42286</v>
      </c>
      <c r="C9265" s="1">
        <v>42290</v>
      </c>
      <c r="D9265" s="1" t="str">
        <f t="shared" si="1440"/>
        <v>Oct</v>
      </c>
      <c r="E9265" t="s">
        <v>38</v>
      </c>
      <c r="F9265" t="s">
        <v>839</v>
      </c>
      <c r="G9265" t="s">
        <v>25</v>
      </c>
      <c r="H9265" t="s">
        <v>65</v>
      </c>
      <c r="I9265" t="s">
        <v>1251</v>
      </c>
      <c r="J9265" t="s">
        <v>36</v>
      </c>
      <c r="K9265" t="s">
        <v>55</v>
      </c>
      <c r="L9265" s="2">
        <f t="shared" si="1441"/>
        <v>259.11359999999996</v>
      </c>
      <c r="M9265" s="2">
        <f t="shared" si="1442"/>
        <v>269.80999999999995</v>
      </c>
      <c r="N9265" s="2">
        <f t="shared" si="1448"/>
        <v>10.696399999999983</v>
      </c>
      <c r="O9265" s="2">
        <f t="shared" si="1443"/>
        <v>53.481999999999914</v>
      </c>
      <c r="P9265" s="2">
        <f t="shared" si="1444"/>
        <v>1349.0499999999997</v>
      </c>
      <c r="Q9265" s="2">
        <f t="shared" si="1445"/>
        <v>3.9644194062488363</v>
      </c>
      <c r="R9265">
        <v>5</v>
      </c>
      <c r="S9265">
        <v>0.1</v>
      </c>
      <c r="T9265" s="2">
        <v>269.90999999999997</v>
      </c>
      <c r="U9265" s="3">
        <v>53.982000000000006</v>
      </c>
      <c r="V9265" s="4">
        <f t="shared" si="1449"/>
        <v>4.0000000000000018</v>
      </c>
      <c r="W9265" s="2">
        <f t="shared" si="1446"/>
        <v>1349.5499999999997</v>
      </c>
    </row>
    <row r="9266" spans="1:23" x14ac:dyDescent="0.25">
      <c r="A9266">
        <f t="shared" si="1447"/>
        <v>2017</v>
      </c>
      <c r="B9266" s="1">
        <v>43063</v>
      </c>
      <c r="C9266" s="1">
        <v>43070</v>
      </c>
      <c r="D9266" s="1" t="str">
        <f t="shared" si="1440"/>
        <v>Nov</v>
      </c>
      <c r="E9266" t="s">
        <v>38</v>
      </c>
      <c r="F9266" t="s">
        <v>696</v>
      </c>
      <c r="G9266" t="s">
        <v>33</v>
      </c>
      <c r="H9266" t="s">
        <v>26</v>
      </c>
      <c r="I9266" t="s">
        <v>2440</v>
      </c>
      <c r="J9266" t="s">
        <v>36</v>
      </c>
      <c r="K9266" t="s">
        <v>53</v>
      </c>
      <c r="L9266" s="2">
        <f t="shared" si="1441"/>
        <v>14.267000000000001</v>
      </c>
      <c r="M9266" s="2">
        <f t="shared" si="1442"/>
        <v>10.973000000000003</v>
      </c>
      <c r="N9266" s="2">
        <f t="shared" si="1448"/>
        <v>-3.2939999999999987</v>
      </c>
      <c r="O9266" s="2">
        <f t="shared" si="1443"/>
        <v>-9.8819999999999961</v>
      </c>
      <c r="P9266" s="2">
        <f t="shared" si="1444"/>
        <v>32.919000000000011</v>
      </c>
      <c r="Q9266" s="2">
        <f t="shared" si="1445"/>
        <v>-30.019137883896818</v>
      </c>
      <c r="R9266">
        <v>3</v>
      </c>
      <c r="S9266">
        <v>0.7</v>
      </c>
      <c r="T9266" s="2">
        <v>11.673000000000002</v>
      </c>
      <c r="U9266" s="3">
        <v>-7.782</v>
      </c>
      <c r="V9266" s="4">
        <f t="shared" si="1449"/>
        <v>-22.222222222222218</v>
      </c>
      <c r="W9266" s="2">
        <f t="shared" si="1446"/>
        <v>35.019000000000005</v>
      </c>
    </row>
    <row r="9267" spans="1:23" x14ac:dyDescent="0.25">
      <c r="A9267">
        <f t="shared" si="1447"/>
        <v>2017</v>
      </c>
      <c r="B9267" s="1">
        <v>43063</v>
      </c>
      <c r="C9267" s="1">
        <v>43070</v>
      </c>
      <c r="D9267" s="1" t="str">
        <f t="shared" si="1440"/>
        <v>Nov</v>
      </c>
      <c r="E9267" t="s">
        <v>38</v>
      </c>
      <c r="F9267" t="s">
        <v>696</v>
      </c>
      <c r="G9267" t="s">
        <v>33</v>
      </c>
      <c r="H9267" t="s">
        <v>26</v>
      </c>
      <c r="I9267" t="s">
        <v>2537</v>
      </c>
      <c r="J9267" t="s">
        <v>36</v>
      </c>
      <c r="K9267" t="s">
        <v>92</v>
      </c>
      <c r="L9267" s="2">
        <f t="shared" si="1441"/>
        <v>61.374000000000017</v>
      </c>
      <c r="M9267" s="2">
        <f t="shared" si="1442"/>
        <v>64.64800000000001</v>
      </c>
      <c r="N9267" s="2">
        <f t="shared" si="1448"/>
        <v>3.2739999999999938</v>
      </c>
      <c r="O9267" s="2">
        <f t="shared" si="1443"/>
        <v>22.917999999999957</v>
      </c>
      <c r="P9267" s="2">
        <f t="shared" si="1444"/>
        <v>452.53600000000006</v>
      </c>
      <c r="Q9267" s="2">
        <f t="shared" si="1445"/>
        <v>5.0643484717237861</v>
      </c>
      <c r="R9267">
        <v>7</v>
      </c>
      <c r="S9267">
        <v>0.2</v>
      </c>
      <c r="T9267" s="2">
        <v>64.848000000000013</v>
      </c>
      <c r="U9267" s="3">
        <v>24.317999999999998</v>
      </c>
      <c r="V9267" s="4">
        <f t="shared" si="1449"/>
        <v>5.3571428571428559</v>
      </c>
      <c r="W9267" s="2">
        <f t="shared" si="1446"/>
        <v>453.93600000000009</v>
      </c>
    </row>
    <row r="9268" spans="1:23" x14ac:dyDescent="0.25">
      <c r="A9268">
        <f t="shared" si="1447"/>
        <v>2014</v>
      </c>
      <c r="B9268" s="1">
        <v>41678</v>
      </c>
      <c r="C9268" s="1">
        <v>41679</v>
      </c>
      <c r="D9268" s="1" t="str">
        <f t="shared" si="1440"/>
        <v>Feb</v>
      </c>
      <c r="E9268" t="s">
        <v>98</v>
      </c>
      <c r="F9268" t="s">
        <v>477</v>
      </c>
      <c r="G9268" t="s">
        <v>64</v>
      </c>
      <c r="H9268" t="s">
        <v>34</v>
      </c>
      <c r="I9268" t="s">
        <v>2478</v>
      </c>
      <c r="J9268" t="s">
        <v>28</v>
      </c>
      <c r="K9268" t="s">
        <v>46</v>
      </c>
      <c r="L9268" s="2">
        <f t="shared" si="1441"/>
        <v>11.793600000000001</v>
      </c>
      <c r="M9268" s="2">
        <f t="shared" si="1442"/>
        <v>14.56</v>
      </c>
      <c r="N9268" s="2">
        <f t="shared" si="1448"/>
        <v>2.7663999999999991</v>
      </c>
      <c r="O9268" s="2">
        <f t="shared" si="1443"/>
        <v>5.5327999999999982</v>
      </c>
      <c r="P9268" s="2">
        <f t="shared" si="1444"/>
        <v>29.12</v>
      </c>
      <c r="Q9268" s="2">
        <f t="shared" si="1445"/>
        <v>18.999999999999993</v>
      </c>
      <c r="R9268">
        <v>2</v>
      </c>
      <c r="S9268">
        <v>0</v>
      </c>
      <c r="T9268" s="2">
        <v>14.56</v>
      </c>
      <c r="U9268" s="3">
        <v>5.5327999999999999</v>
      </c>
      <c r="V9268" s="4">
        <f t="shared" si="1449"/>
        <v>19</v>
      </c>
      <c r="W9268" s="2">
        <f t="shared" si="1446"/>
        <v>29.12</v>
      </c>
    </row>
    <row r="9269" spans="1:23" x14ac:dyDescent="0.25">
      <c r="A9269">
        <f t="shared" si="1447"/>
        <v>2015</v>
      </c>
      <c r="B9269" s="1">
        <v>42272</v>
      </c>
      <c r="C9269" s="1">
        <v>42272</v>
      </c>
      <c r="D9269" s="1" t="str">
        <f t="shared" si="1440"/>
        <v>Sep</v>
      </c>
      <c r="E9269" t="s">
        <v>528</v>
      </c>
      <c r="F9269" t="s">
        <v>787</v>
      </c>
      <c r="G9269" t="s">
        <v>25</v>
      </c>
      <c r="H9269" t="s">
        <v>80</v>
      </c>
      <c r="I9269" t="s">
        <v>2578</v>
      </c>
      <c r="J9269" t="s">
        <v>28</v>
      </c>
      <c r="K9269" t="s">
        <v>31</v>
      </c>
      <c r="L9269" s="2">
        <f t="shared" si="1441"/>
        <v>95.743200000000002</v>
      </c>
      <c r="M9269" s="2">
        <f t="shared" si="1442"/>
        <v>102.48200000000001</v>
      </c>
      <c r="N9269" s="2">
        <f t="shared" si="1448"/>
        <v>6.7388000000000119</v>
      </c>
      <c r="O9269" s="2">
        <f t="shared" si="1443"/>
        <v>6.7388000000000119</v>
      </c>
      <c r="P9269" s="2">
        <f t="shared" si="1444"/>
        <v>102.48200000000001</v>
      </c>
      <c r="Q9269" s="2">
        <f t="shared" si="1445"/>
        <v>6.575593762807137</v>
      </c>
      <c r="R9269">
        <v>1</v>
      </c>
      <c r="S9269">
        <v>0.1</v>
      </c>
      <c r="T9269" s="2">
        <v>102.58200000000001</v>
      </c>
      <c r="U9269" s="3">
        <v>6.8388000000000009</v>
      </c>
      <c r="V9269" s="4">
        <f t="shared" si="1449"/>
        <v>6.666666666666667</v>
      </c>
      <c r="W9269" s="2">
        <f t="shared" si="1446"/>
        <v>102.58200000000001</v>
      </c>
    </row>
    <row r="9270" spans="1:23" x14ac:dyDescent="0.25">
      <c r="A9270">
        <f t="shared" si="1447"/>
        <v>2015</v>
      </c>
      <c r="B9270" s="1">
        <v>42272</v>
      </c>
      <c r="C9270" s="1">
        <v>42272</v>
      </c>
      <c r="D9270" s="1" t="str">
        <f t="shared" si="1440"/>
        <v>Sep</v>
      </c>
      <c r="E9270" t="s">
        <v>528</v>
      </c>
      <c r="F9270" t="s">
        <v>787</v>
      </c>
      <c r="G9270" t="s">
        <v>25</v>
      </c>
      <c r="H9270" t="s">
        <v>80</v>
      </c>
      <c r="I9270" t="s">
        <v>1101</v>
      </c>
      <c r="J9270" t="s">
        <v>36</v>
      </c>
      <c r="K9270" t="s">
        <v>60</v>
      </c>
      <c r="L9270" s="2">
        <f t="shared" si="1441"/>
        <v>16.833600000000001</v>
      </c>
      <c r="M9270" s="2">
        <f t="shared" si="1442"/>
        <v>20.04</v>
      </c>
      <c r="N9270" s="2">
        <f t="shared" si="1448"/>
        <v>3.2063999999999986</v>
      </c>
      <c r="O9270" s="2">
        <f t="shared" si="1443"/>
        <v>9.6191999999999958</v>
      </c>
      <c r="P9270" s="2">
        <f t="shared" si="1444"/>
        <v>60.12</v>
      </c>
      <c r="Q9270" s="2">
        <f t="shared" si="1445"/>
        <v>15.999999999999995</v>
      </c>
      <c r="R9270">
        <v>3</v>
      </c>
      <c r="S9270">
        <v>0</v>
      </c>
      <c r="T9270" s="2">
        <v>20.04</v>
      </c>
      <c r="U9270" s="3">
        <v>9.6191999999999993</v>
      </c>
      <c r="V9270" s="4">
        <f t="shared" si="1449"/>
        <v>16</v>
      </c>
      <c r="W9270" s="2">
        <f t="shared" si="1446"/>
        <v>60.12</v>
      </c>
    </row>
    <row r="9271" spans="1:23" x14ac:dyDescent="0.25">
      <c r="A9271">
        <f t="shared" si="1447"/>
        <v>2017</v>
      </c>
      <c r="B9271" s="1">
        <v>42968</v>
      </c>
      <c r="C9271" s="1">
        <v>42975</v>
      </c>
      <c r="D9271" s="1" t="str">
        <f t="shared" si="1440"/>
        <v>Aug</v>
      </c>
      <c r="E9271" t="s">
        <v>38</v>
      </c>
      <c r="F9271" t="s">
        <v>68</v>
      </c>
      <c r="G9271" t="s">
        <v>25</v>
      </c>
      <c r="H9271" t="s">
        <v>80</v>
      </c>
      <c r="I9271" t="s">
        <v>2313</v>
      </c>
      <c r="J9271" t="s">
        <v>36</v>
      </c>
      <c r="K9271" t="s">
        <v>53</v>
      </c>
      <c r="L9271" s="2">
        <f t="shared" si="1441"/>
        <v>30.483600000000003</v>
      </c>
      <c r="M9271" s="2">
        <f t="shared" si="1442"/>
        <v>31.888000000000002</v>
      </c>
      <c r="N9271" s="2">
        <f t="shared" si="1448"/>
        <v>1.404399999999999</v>
      </c>
      <c r="O9271" s="2">
        <f t="shared" si="1443"/>
        <v>9.8307999999999929</v>
      </c>
      <c r="P9271" s="2">
        <f t="shared" si="1444"/>
        <v>223.21600000000001</v>
      </c>
      <c r="Q9271" s="2">
        <f t="shared" si="1445"/>
        <v>4.4041645760160533</v>
      </c>
      <c r="R9271">
        <v>7</v>
      </c>
      <c r="S9271">
        <v>0.2</v>
      </c>
      <c r="T9271" s="2">
        <v>32.088000000000001</v>
      </c>
      <c r="U9271" s="3">
        <v>11.2308</v>
      </c>
      <c r="V9271" s="4">
        <f t="shared" si="1449"/>
        <v>5</v>
      </c>
      <c r="W9271" s="2">
        <f t="shared" si="1446"/>
        <v>224.61600000000001</v>
      </c>
    </row>
    <row r="9272" spans="1:23" x14ac:dyDescent="0.25">
      <c r="A9272">
        <f t="shared" si="1447"/>
        <v>2017</v>
      </c>
      <c r="B9272" s="1">
        <v>42968</v>
      </c>
      <c r="C9272" s="1">
        <v>42975</v>
      </c>
      <c r="D9272" s="1" t="str">
        <f t="shared" si="1440"/>
        <v>Aug</v>
      </c>
      <c r="E9272" t="s">
        <v>38</v>
      </c>
      <c r="F9272" t="s">
        <v>68</v>
      </c>
      <c r="G9272" t="s">
        <v>25</v>
      </c>
      <c r="H9272" t="s">
        <v>80</v>
      </c>
      <c r="I9272" t="s">
        <v>1780</v>
      </c>
      <c r="J9272" t="s">
        <v>36</v>
      </c>
      <c r="K9272" t="s">
        <v>53</v>
      </c>
      <c r="L9272" s="2">
        <f t="shared" si="1441"/>
        <v>4063.3647000000005</v>
      </c>
      <c r="M9272" s="2">
        <f t="shared" si="1442"/>
        <v>4305.3520000000008</v>
      </c>
      <c r="N9272" s="2">
        <f t="shared" si="1448"/>
        <v>241.98730000000023</v>
      </c>
      <c r="O9272" s="2">
        <f t="shared" si="1443"/>
        <v>1451.9238000000014</v>
      </c>
      <c r="P9272" s="2">
        <f t="shared" si="1444"/>
        <v>25832.112000000005</v>
      </c>
      <c r="Q9272" s="2">
        <f t="shared" si="1445"/>
        <v>5.6206159217643572</v>
      </c>
      <c r="R9272">
        <v>6</v>
      </c>
      <c r="S9272">
        <v>0.2</v>
      </c>
      <c r="T9272" s="2">
        <v>4305.5520000000006</v>
      </c>
      <c r="U9272" s="3">
        <v>1453.1237999999996</v>
      </c>
      <c r="V9272" s="4">
        <f t="shared" si="1449"/>
        <v>5.6249999999999973</v>
      </c>
      <c r="W9272" s="2">
        <f t="shared" si="1446"/>
        <v>25833.312000000005</v>
      </c>
    </row>
    <row r="9273" spans="1:23" x14ac:dyDescent="0.25">
      <c r="A9273">
        <f t="shared" si="1447"/>
        <v>2016</v>
      </c>
      <c r="B9273" s="1">
        <v>42502</v>
      </c>
      <c r="C9273" s="1">
        <v>42507</v>
      </c>
      <c r="D9273" s="1" t="str">
        <f t="shared" si="1440"/>
        <v>May</v>
      </c>
      <c r="E9273" t="s">
        <v>38</v>
      </c>
      <c r="F9273" t="s">
        <v>1457</v>
      </c>
      <c r="G9273" t="s">
        <v>33</v>
      </c>
      <c r="H9273" t="s">
        <v>80</v>
      </c>
      <c r="I9273" t="s">
        <v>2291</v>
      </c>
      <c r="J9273" t="s">
        <v>28</v>
      </c>
      <c r="K9273" t="s">
        <v>46</v>
      </c>
      <c r="L9273" s="2">
        <f t="shared" si="1441"/>
        <v>8.5503999999999998</v>
      </c>
      <c r="M9273" s="2">
        <f t="shared" si="1442"/>
        <v>10.02</v>
      </c>
      <c r="N9273" s="2">
        <f t="shared" si="1448"/>
        <v>1.4695999999999998</v>
      </c>
      <c r="O9273" s="2">
        <f t="shared" si="1443"/>
        <v>4.4087999999999994</v>
      </c>
      <c r="P9273" s="2">
        <f t="shared" si="1444"/>
        <v>30.06</v>
      </c>
      <c r="Q9273" s="2">
        <f t="shared" si="1445"/>
        <v>14.666666666666664</v>
      </c>
      <c r="R9273">
        <v>3</v>
      </c>
      <c r="S9273">
        <v>0</v>
      </c>
      <c r="T9273" s="2">
        <v>10.02</v>
      </c>
      <c r="U9273" s="3">
        <v>4.4088000000000012</v>
      </c>
      <c r="V9273" s="4">
        <f t="shared" si="1449"/>
        <v>14.666666666666671</v>
      </c>
      <c r="W9273" s="2">
        <f t="shared" si="1446"/>
        <v>30.06</v>
      </c>
    </row>
    <row r="9274" spans="1:23" x14ac:dyDescent="0.25">
      <c r="A9274">
        <f t="shared" si="1447"/>
        <v>2016</v>
      </c>
      <c r="B9274" s="1">
        <v>42502</v>
      </c>
      <c r="C9274" s="1">
        <v>42507</v>
      </c>
      <c r="D9274" s="1" t="str">
        <f t="shared" si="1440"/>
        <v>May</v>
      </c>
      <c r="E9274" t="s">
        <v>38</v>
      </c>
      <c r="F9274" t="s">
        <v>1457</v>
      </c>
      <c r="G9274" t="s">
        <v>33</v>
      </c>
      <c r="H9274" t="s">
        <v>80</v>
      </c>
      <c r="I9274" t="s">
        <v>2032</v>
      </c>
      <c r="J9274" t="s">
        <v>50</v>
      </c>
      <c r="K9274" t="s">
        <v>51</v>
      </c>
      <c r="L9274" s="2">
        <f t="shared" si="1441"/>
        <v>556.12480000000005</v>
      </c>
      <c r="M9274" s="2">
        <f t="shared" si="1442"/>
        <v>631.96</v>
      </c>
      <c r="N9274" s="2">
        <f t="shared" si="1448"/>
        <v>75.835199999999986</v>
      </c>
      <c r="O9274" s="2">
        <f t="shared" si="1443"/>
        <v>303.34079999999994</v>
      </c>
      <c r="P9274" s="2">
        <f t="shared" si="1444"/>
        <v>2527.84</v>
      </c>
      <c r="Q9274" s="2">
        <f t="shared" si="1445"/>
        <v>11.999999999999996</v>
      </c>
      <c r="R9274">
        <v>4</v>
      </c>
      <c r="S9274">
        <v>0</v>
      </c>
      <c r="T9274" s="2">
        <v>631.96</v>
      </c>
      <c r="U9274" s="3">
        <v>303.3408</v>
      </c>
      <c r="V9274" s="4">
        <f t="shared" si="1449"/>
        <v>12</v>
      </c>
      <c r="W9274" s="2">
        <f t="shared" si="1446"/>
        <v>2527.84</v>
      </c>
    </row>
    <row r="9275" spans="1:23" x14ac:dyDescent="0.25">
      <c r="A9275">
        <f t="shared" si="1447"/>
        <v>2017</v>
      </c>
      <c r="B9275" s="1">
        <v>42980</v>
      </c>
      <c r="C9275" s="1">
        <v>42984</v>
      </c>
      <c r="D9275" s="1" t="str">
        <f t="shared" si="1440"/>
        <v>Sep</v>
      </c>
      <c r="E9275" t="s">
        <v>38</v>
      </c>
      <c r="F9275" t="s">
        <v>409</v>
      </c>
      <c r="G9275" t="s">
        <v>25</v>
      </c>
      <c r="H9275" t="s">
        <v>26</v>
      </c>
      <c r="I9275" t="s">
        <v>221</v>
      </c>
      <c r="J9275" t="s">
        <v>36</v>
      </c>
      <c r="K9275" t="s">
        <v>53</v>
      </c>
      <c r="L9275" s="2">
        <f t="shared" si="1441"/>
        <v>1325.4696000000001</v>
      </c>
      <c r="M9275" s="2">
        <f t="shared" si="1442"/>
        <v>1577.94</v>
      </c>
      <c r="N9275" s="2">
        <f t="shared" si="1448"/>
        <v>252.47039999999993</v>
      </c>
      <c r="O9275" s="2">
        <f t="shared" si="1443"/>
        <v>757.41119999999978</v>
      </c>
      <c r="P9275" s="2">
        <f t="shared" si="1444"/>
        <v>4733.82</v>
      </c>
      <c r="Q9275" s="2">
        <f t="shared" si="1445"/>
        <v>15.999999999999998</v>
      </c>
      <c r="R9275">
        <v>3</v>
      </c>
      <c r="S9275">
        <v>0</v>
      </c>
      <c r="T9275" s="2">
        <v>1577.94</v>
      </c>
      <c r="U9275" s="3">
        <v>757.41120000000001</v>
      </c>
      <c r="V9275" s="4">
        <f t="shared" si="1449"/>
        <v>16</v>
      </c>
      <c r="W9275" s="2">
        <f t="shared" si="1446"/>
        <v>4733.82</v>
      </c>
    </row>
    <row r="9276" spans="1:23" x14ac:dyDescent="0.25">
      <c r="A9276">
        <f t="shared" si="1447"/>
        <v>2014</v>
      </c>
      <c r="B9276" s="1">
        <v>41922</v>
      </c>
      <c r="C9276" s="1">
        <v>41922</v>
      </c>
      <c r="D9276" s="1" t="str">
        <f t="shared" si="1440"/>
        <v>Oct</v>
      </c>
      <c r="E9276" t="s">
        <v>528</v>
      </c>
      <c r="F9276" t="s">
        <v>2320</v>
      </c>
      <c r="G9276" t="s">
        <v>33</v>
      </c>
      <c r="H9276" t="s">
        <v>34</v>
      </c>
      <c r="I9276" t="s">
        <v>2672</v>
      </c>
      <c r="J9276" t="s">
        <v>36</v>
      </c>
      <c r="K9276" t="s">
        <v>48</v>
      </c>
      <c r="L9276" s="2">
        <f t="shared" si="1441"/>
        <v>239.76799999999997</v>
      </c>
      <c r="M9276" s="2">
        <f t="shared" si="1442"/>
        <v>255.84999999999997</v>
      </c>
      <c r="N9276" s="2">
        <f t="shared" si="1448"/>
        <v>16.081999999999994</v>
      </c>
      <c r="O9276" s="2">
        <f t="shared" si="1443"/>
        <v>112.57399999999996</v>
      </c>
      <c r="P9276" s="2">
        <f t="shared" si="1444"/>
        <v>1790.9499999999998</v>
      </c>
      <c r="Q9276" s="2">
        <f t="shared" si="1445"/>
        <v>6.2857142857142829</v>
      </c>
      <c r="R9276">
        <v>7</v>
      </c>
      <c r="S9276">
        <v>0</v>
      </c>
      <c r="T9276" s="2">
        <v>255.84999999999997</v>
      </c>
      <c r="U9276" s="3">
        <v>112.57400000000001</v>
      </c>
      <c r="V9276" s="4">
        <f t="shared" si="1449"/>
        <v>6.2857142857142874</v>
      </c>
      <c r="W9276" s="2">
        <f t="shared" si="1446"/>
        <v>1790.9499999999998</v>
      </c>
    </row>
    <row r="9277" spans="1:23" x14ac:dyDescent="0.25">
      <c r="A9277">
        <f t="shared" si="1447"/>
        <v>2016</v>
      </c>
      <c r="B9277" s="1">
        <v>42516</v>
      </c>
      <c r="C9277" s="1">
        <v>42519</v>
      </c>
      <c r="D9277" s="1" t="str">
        <f t="shared" si="1440"/>
        <v>May</v>
      </c>
      <c r="E9277" t="s">
        <v>23</v>
      </c>
      <c r="F9277" t="s">
        <v>1428</v>
      </c>
      <c r="G9277" t="s">
        <v>33</v>
      </c>
      <c r="H9277" t="s">
        <v>26</v>
      </c>
      <c r="I9277" t="s">
        <v>2132</v>
      </c>
      <c r="J9277" t="s">
        <v>36</v>
      </c>
      <c r="K9277" t="s">
        <v>43</v>
      </c>
      <c r="L9277" s="2">
        <f t="shared" si="1441"/>
        <v>182.39520000000002</v>
      </c>
      <c r="M9277" s="2">
        <f t="shared" si="1442"/>
        <v>184.50400000000002</v>
      </c>
      <c r="N9277" s="2">
        <f t="shared" si="1448"/>
        <v>2.1088000000000022</v>
      </c>
      <c r="O9277" s="2">
        <f t="shared" si="1443"/>
        <v>12.652800000000013</v>
      </c>
      <c r="P9277" s="2">
        <f t="shared" si="1444"/>
        <v>1107.0240000000001</v>
      </c>
      <c r="Q9277" s="2">
        <f t="shared" si="1445"/>
        <v>1.1429562502709978</v>
      </c>
      <c r="R9277">
        <v>6</v>
      </c>
      <c r="S9277">
        <v>0.2</v>
      </c>
      <c r="T9277" s="2">
        <v>184.70400000000001</v>
      </c>
      <c r="U9277" s="3">
        <v>13.852799999999995</v>
      </c>
      <c r="V9277" s="4">
        <f t="shared" si="1449"/>
        <v>1.2499999999999993</v>
      </c>
      <c r="W9277" s="2">
        <f t="shared" si="1446"/>
        <v>1108.2240000000002</v>
      </c>
    </row>
    <row r="9278" spans="1:23" x14ac:dyDescent="0.25">
      <c r="A9278">
        <f t="shared" si="1447"/>
        <v>2016</v>
      </c>
      <c r="B9278" s="1">
        <v>42516</v>
      </c>
      <c r="C9278" s="1">
        <v>42519</v>
      </c>
      <c r="D9278" s="1" t="str">
        <f t="shared" si="1440"/>
        <v>May</v>
      </c>
      <c r="E9278" t="s">
        <v>23</v>
      </c>
      <c r="F9278" t="s">
        <v>1428</v>
      </c>
      <c r="G9278" t="s">
        <v>33</v>
      </c>
      <c r="H9278" t="s">
        <v>26</v>
      </c>
      <c r="I9278" t="s">
        <v>841</v>
      </c>
      <c r="J9278" t="s">
        <v>50</v>
      </c>
      <c r="K9278" t="s">
        <v>86</v>
      </c>
      <c r="L9278" s="2">
        <f t="shared" si="1441"/>
        <v>41.93</v>
      </c>
      <c r="M9278" s="2">
        <f t="shared" si="1442"/>
        <v>47.72</v>
      </c>
      <c r="N9278" s="2">
        <f t="shared" si="1448"/>
        <v>5.7899999999999991</v>
      </c>
      <c r="O9278" s="2">
        <f t="shared" si="1443"/>
        <v>11.579999999999998</v>
      </c>
      <c r="P9278" s="2">
        <f t="shared" si="1444"/>
        <v>95.44</v>
      </c>
      <c r="Q9278" s="2">
        <f t="shared" si="1445"/>
        <v>12.133277451802178</v>
      </c>
      <c r="R9278">
        <v>2</v>
      </c>
      <c r="S9278">
        <v>0.2</v>
      </c>
      <c r="T9278" s="2">
        <v>47.92</v>
      </c>
      <c r="U9278" s="3">
        <v>11.98</v>
      </c>
      <c r="V9278" s="4">
        <f t="shared" si="1449"/>
        <v>12.5</v>
      </c>
      <c r="W9278" s="2">
        <f t="shared" si="1446"/>
        <v>95.84</v>
      </c>
    </row>
    <row r="9279" spans="1:23" x14ac:dyDescent="0.25">
      <c r="A9279">
        <f t="shared" si="1447"/>
        <v>2017</v>
      </c>
      <c r="B9279" s="1">
        <v>43070</v>
      </c>
      <c r="C9279" s="1">
        <v>43074</v>
      </c>
      <c r="D9279" s="1" t="str">
        <f t="shared" si="1440"/>
        <v>Dec</v>
      </c>
      <c r="E9279" t="s">
        <v>38</v>
      </c>
      <c r="F9279" t="s">
        <v>855</v>
      </c>
      <c r="G9279" t="s">
        <v>25</v>
      </c>
      <c r="H9279" t="s">
        <v>80</v>
      </c>
      <c r="I9279" t="s">
        <v>1067</v>
      </c>
      <c r="J9279" t="s">
        <v>36</v>
      </c>
      <c r="K9279" t="s">
        <v>37</v>
      </c>
      <c r="L9279" s="2">
        <f t="shared" si="1441"/>
        <v>14.641200000000001</v>
      </c>
      <c r="M9279" s="2">
        <f t="shared" si="1442"/>
        <v>15.736000000000002</v>
      </c>
      <c r="N9279" s="2">
        <f t="shared" si="1448"/>
        <v>1.0948000000000011</v>
      </c>
      <c r="O9279" s="2">
        <f t="shared" si="1443"/>
        <v>4.3792000000000044</v>
      </c>
      <c r="P9279" s="2">
        <f t="shared" si="1444"/>
        <v>62.94400000000001</v>
      </c>
      <c r="Q9279" s="2">
        <f t="shared" si="1445"/>
        <v>6.9572953736654872</v>
      </c>
      <c r="R9279">
        <v>4</v>
      </c>
      <c r="S9279">
        <v>0.2</v>
      </c>
      <c r="T9279" s="2">
        <v>15.936000000000002</v>
      </c>
      <c r="U9279" s="3">
        <v>5.1791999999999998</v>
      </c>
      <c r="V9279" s="4">
        <f t="shared" si="1449"/>
        <v>8.1249999999999982</v>
      </c>
      <c r="W9279" s="2">
        <f t="shared" si="1446"/>
        <v>63.744000000000007</v>
      </c>
    </row>
    <row r="9280" spans="1:23" x14ac:dyDescent="0.25">
      <c r="A9280">
        <f t="shared" si="1447"/>
        <v>2017</v>
      </c>
      <c r="B9280" s="1">
        <v>43070</v>
      </c>
      <c r="C9280" s="1">
        <v>43074</v>
      </c>
      <c r="D9280" s="1" t="str">
        <f t="shared" si="1440"/>
        <v>Dec</v>
      </c>
      <c r="E9280" t="s">
        <v>38</v>
      </c>
      <c r="F9280" t="s">
        <v>855</v>
      </c>
      <c r="G9280" t="s">
        <v>25</v>
      </c>
      <c r="H9280" t="s">
        <v>80</v>
      </c>
      <c r="I9280" t="s">
        <v>1134</v>
      </c>
      <c r="J9280" t="s">
        <v>36</v>
      </c>
      <c r="K9280" t="s">
        <v>53</v>
      </c>
      <c r="L9280" s="2">
        <f t="shared" si="1441"/>
        <v>8.8010999999999999</v>
      </c>
      <c r="M9280" s="2">
        <f t="shared" si="1442"/>
        <v>7.301000000000001</v>
      </c>
      <c r="N9280" s="2">
        <f t="shared" si="1448"/>
        <v>-1.5000999999999989</v>
      </c>
      <c r="O9280" s="2">
        <f t="shared" si="1443"/>
        <v>-10.500699999999991</v>
      </c>
      <c r="P9280" s="2">
        <f t="shared" si="1444"/>
        <v>51.107000000000006</v>
      </c>
      <c r="Q9280" s="2">
        <f t="shared" si="1445"/>
        <v>-20.546500479386363</v>
      </c>
      <c r="R9280">
        <v>7</v>
      </c>
      <c r="S9280">
        <v>0.7</v>
      </c>
      <c r="T9280" s="2">
        <v>8.0010000000000012</v>
      </c>
      <c r="U9280" s="3">
        <v>-5.6006999999999962</v>
      </c>
      <c r="V9280" s="4">
        <f t="shared" si="1449"/>
        <v>-9.9999999999999929</v>
      </c>
      <c r="W9280" s="2">
        <f t="shared" si="1446"/>
        <v>56.007000000000005</v>
      </c>
    </row>
    <row r="9281" spans="1:23" x14ac:dyDescent="0.25">
      <c r="A9281">
        <f t="shared" si="1447"/>
        <v>2017</v>
      </c>
      <c r="B9281" s="1">
        <v>43070</v>
      </c>
      <c r="C9281" s="1">
        <v>43074</v>
      </c>
      <c r="D9281" s="1" t="str">
        <f t="shared" si="1440"/>
        <v>Dec</v>
      </c>
      <c r="E9281" t="s">
        <v>38</v>
      </c>
      <c r="F9281" t="s">
        <v>855</v>
      </c>
      <c r="G9281" t="s">
        <v>25</v>
      </c>
      <c r="H9281" t="s">
        <v>80</v>
      </c>
      <c r="I9281" t="s">
        <v>724</v>
      </c>
      <c r="J9281" t="s">
        <v>28</v>
      </c>
      <c r="K9281" t="s">
        <v>31</v>
      </c>
      <c r="L9281" s="2">
        <f t="shared" si="1441"/>
        <v>413.221</v>
      </c>
      <c r="M9281" s="2">
        <f t="shared" si="1442"/>
        <v>398.67199999999997</v>
      </c>
      <c r="N9281" s="2">
        <f t="shared" si="1448"/>
        <v>-14.549000000000035</v>
      </c>
      <c r="O9281" s="2">
        <f t="shared" si="1443"/>
        <v>-29.09800000000007</v>
      </c>
      <c r="P9281" s="2">
        <f t="shared" si="1444"/>
        <v>797.34399999999994</v>
      </c>
      <c r="Q9281" s="2">
        <f t="shared" si="1445"/>
        <v>-3.6493658947706473</v>
      </c>
      <c r="R9281">
        <v>2</v>
      </c>
      <c r="S9281">
        <v>0.3</v>
      </c>
      <c r="T9281" s="2">
        <v>398.97199999999998</v>
      </c>
      <c r="U9281" s="3">
        <v>-28.49799999999999</v>
      </c>
      <c r="V9281" s="4">
        <f t="shared" si="1449"/>
        <v>-3.5714285714285707</v>
      </c>
      <c r="W9281" s="2">
        <f t="shared" si="1446"/>
        <v>797.94399999999996</v>
      </c>
    </row>
    <row r="9282" spans="1:23" x14ac:dyDescent="0.25">
      <c r="A9282">
        <f t="shared" si="1447"/>
        <v>2016</v>
      </c>
      <c r="B9282" s="1">
        <v>42633</v>
      </c>
      <c r="C9282" s="1">
        <v>42637</v>
      </c>
      <c r="D9282" s="1" t="str">
        <f t="shared" ref="D9282:D9345" si="1450">TEXT((B9282),"MMM")</f>
        <v>Sep</v>
      </c>
      <c r="E9282" t="s">
        <v>38</v>
      </c>
      <c r="F9282" t="s">
        <v>2302</v>
      </c>
      <c r="G9282" t="s">
        <v>64</v>
      </c>
      <c r="H9282" t="s">
        <v>34</v>
      </c>
      <c r="I9282" t="s">
        <v>2423</v>
      </c>
      <c r="J9282" t="s">
        <v>28</v>
      </c>
      <c r="K9282" t="s">
        <v>29</v>
      </c>
      <c r="L9282" s="2">
        <f t="shared" ref="L9282:L9345" si="1451">T9282 - (U9282 / R9282)</f>
        <v>143.39499999999998</v>
      </c>
      <c r="M9282" s="2">
        <f t="shared" ref="M9282:M9345" si="1452">(T9282/1-S9282)</f>
        <v>163.88</v>
      </c>
      <c r="N9282" s="2">
        <f t="shared" si="1448"/>
        <v>20.485000000000014</v>
      </c>
      <c r="O9282" s="2">
        <f t="shared" ref="O9282:O9345" si="1453">N9282*R9282</f>
        <v>40.970000000000027</v>
      </c>
      <c r="P9282" s="2">
        <f t="shared" ref="P9282:P9345" si="1454">(M9282*R9282)</f>
        <v>327.76</v>
      </c>
      <c r="Q9282" s="2">
        <f t="shared" ref="Q9282:Q9345" si="1455">(O9282/(M9282*R9282))*100</f>
        <v>12.500000000000009</v>
      </c>
      <c r="R9282">
        <v>2</v>
      </c>
      <c r="S9282">
        <v>0</v>
      </c>
      <c r="T9282" s="2">
        <v>163.88</v>
      </c>
      <c r="U9282" s="3">
        <v>40.97</v>
      </c>
      <c r="V9282" s="4">
        <f t="shared" si="1449"/>
        <v>12.5</v>
      </c>
      <c r="W9282" s="2">
        <f t="shared" ref="W9282:W9345" si="1456">R9282*T9282</f>
        <v>327.76</v>
      </c>
    </row>
    <row r="9283" spans="1:23" x14ac:dyDescent="0.25">
      <c r="A9283">
        <f t="shared" ref="A9283:A9346" si="1457">YEAR(B9283)</f>
        <v>2017</v>
      </c>
      <c r="B9283" s="1">
        <v>42989</v>
      </c>
      <c r="C9283" s="1">
        <v>42993</v>
      </c>
      <c r="D9283" s="1" t="str">
        <f t="shared" si="1450"/>
        <v>Sep</v>
      </c>
      <c r="E9283" t="s">
        <v>38</v>
      </c>
      <c r="F9283" t="s">
        <v>324</v>
      </c>
      <c r="G9283" t="s">
        <v>25</v>
      </c>
      <c r="H9283" t="s">
        <v>26</v>
      </c>
      <c r="I9283" t="s">
        <v>2663</v>
      </c>
      <c r="J9283" t="s">
        <v>36</v>
      </c>
      <c r="K9283" t="s">
        <v>55</v>
      </c>
      <c r="L9283" s="2">
        <f t="shared" si="1451"/>
        <v>63.826000000000008</v>
      </c>
      <c r="M9283" s="2">
        <f t="shared" si="1452"/>
        <v>67.900000000000006</v>
      </c>
      <c r="N9283" s="2">
        <f t="shared" ref="N9283:N9346" si="1458">(M9283-L9283)</f>
        <v>4.0739999999999981</v>
      </c>
      <c r="O9283" s="2">
        <f t="shared" si="1453"/>
        <v>20.36999999999999</v>
      </c>
      <c r="P9283" s="2">
        <f t="shared" si="1454"/>
        <v>339.5</v>
      </c>
      <c r="Q9283" s="2">
        <f t="shared" si="1455"/>
        <v>5.9999999999999973</v>
      </c>
      <c r="R9283">
        <v>5</v>
      </c>
      <c r="S9283">
        <v>0</v>
      </c>
      <c r="T9283" s="2">
        <v>67.900000000000006</v>
      </c>
      <c r="U9283" s="3">
        <v>20.369999999999997</v>
      </c>
      <c r="V9283" s="4">
        <f t="shared" ref="V9283:V9346" si="1459">(U9283/W9283)*100</f>
        <v>5.9999999999999991</v>
      </c>
      <c r="W9283" s="2">
        <f t="shared" si="1456"/>
        <v>339.5</v>
      </c>
    </row>
    <row r="9284" spans="1:23" x14ac:dyDescent="0.25">
      <c r="A9284">
        <f t="shared" si="1457"/>
        <v>2016</v>
      </c>
      <c r="B9284" s="1">
        <v>42734</v>
      </c>
      <c r="C9284" s="1">
        <v>42739</v>
      </c>
      <c r="D9284" s="1" t="str">
        <f t="shared" si="1450"/>
        <v>Dec</v>
      </c>
      <c r="E9284" t="s">
        <v>38</v>
      </c>
      <c r="F9284" t="s">
        <v>2270</v>
      </c>
      <c r="G9284" t="s">
        <v>25</v>
      </c>
      <c r="H9284" t="s">
        <v>26</v>
      </c>
      <c r="I9284" t="s">
        <v>2153</v>
      </c>
      <c r="J9284" t="s">
        <v>36</v>
      </c>
      <c r="K9284" t="s">
        <v>60</v>
      </c>
      <c r="L9284" s="2">
        <f t="shared" si="1451"/>
        <v>65.90440000000001</v>
      </c>
      <c r="M9284" s="2">
        <f t="shared" si="1452"/>
        <v>72.024000000000001</v>
      </c>
      <c r="N9284" s="2">
        <f t="shared" si="1458"/>
        <v>6.1195999999999913</v>
      </c>
      <c r="O9284" s="2">
        <f t="shared" si="1453"/>
        <v>24.478399999999965</v>
      </c>
      <c r="P9284" s="2">
        <f t="shared" si="1454"/>
        <v>288.096</v>
      </c>
      <c r="Q9284" s="2">
        <f t="shared" si="1455"/>
        <v>8.4966122403643105</v>
      </c>
      <c r="R9284">
        <v>4</v>
      </c>
      <c r="S9284">
        <v>0.2</v>
      </c>
      <c r="T9284" s="2">
        <v>72.224000000000004</v>
      </c>
      <c r="U9284" s="3">
        <v>25.278400000000001</v>
      </c>
      <c r="V9284" s="4">
        <f t="shared" si="1459"/>
        <v>8.75</v>
      </c>
      <c r="W9284" s="2">
        <f t="shared" si="1456"/>
        <v>288.89600000000002</v>
      </c>
    </row>
    <row r="9285" spans="1:23" x14ac:dyDescent="0.25">
      <c r="A9285">
        <f t="shared" si="1457"/>
        <v>2017</v>
      </c>
      <c r="B9285" s="1">
        <v>42980</v>
      </c>
      <c r="C9285" s="1">
        <v>42982</v>
      </c>
      <c r="D9285" s="1" t="str">
        <f t="shared" si="1450"/>
        <v>Sep</v>
      </c>
      <c r="E9285" t="s">
        <v>23</v>
      </c>
      <c r="F9285" t="s">
        <v>1833</v>
      </c>
      <c r="G9285" t="s">
        <v>25</v>
      </c>
      <c r="H9285" t="s">
        <v>34</v>
      </c>
      <c r="I9285" t="s">
        <v>273</v>
      </c>
      <c r="J9285" t="s">
        <v>36</v>
      </c>
      <c r="K9285" t="s">
        <v>37</v>
      </c>
      <c r="L9285" s="2">
        <f t="shared" si="1451"/>
        <v>9.7223000000000006</v>
      </c>
      <c r="M9285" s="2">
        <f t="shared" si="1452"/>
        <v>11.496</v>
      </c>
      <c r="N9285" s="2">
        <f t="shared" si="1458"/>
        <v>1.7736999999999998</v>
      </c>
      <c r="O9285" s="2">
        <f t="shared" si="1453"/>
        <v>3.5473999999999997</v>
      </c>
      <c r="P9285" s="2">
        <f t="shared" si="1454"/>
        <v>22.992000000000001</v>
      </c>
      <c r="Q9285" s="2">
        <f t="shared" si="1455"/>
        <v>15.428844815588027</v>
      </c>
      <c r="R9285">
        <v>2</v>
      </c>
      <c r="S9285">
        <v>0.2</v>
      </c>
      <c r="T9285" s="2">
        <v>11.696</v>
      </c>
      <c r="U9285" s="3">
        <v>3.9473999999999996</v>
      </c>
      <c r="V9285" s="4">
        <f t="shared" si="1459"/>
        <v>16.875</v>
      </c>
      <c r="W9285" s="2">
        <f t="shared" si="1456"/>
        <v>23.391999999999999</v>
      </c>
    </row>
    <row r="9286" spans="1:23" x14ac:dyDescent="0.25">
      <c r="A9286">
        <f t="shared" si="1457"/>
        <v>2014</v>
      </c>
      <c r="B9286" s="1">
        <v>41961</v>
      </c>
      <c r="C9286" s="1">
        <v>41966</v>
      </c>
      <c r="D9286" s="1" t="str">
        <f t="shared" si="1450"/>
        <v>Nov</v>
      </c>
      <c r="E9286" t="s">
        <v>38</v>
      </c>
      <c r="F9286" t="s">
        <v>529</v>
      </c>
      <c r="G9286" t="s">
        <v>33</v>
      </c>
      <c r="H9286" t="s">
        <v>65</v>
      </c>
      <c r="I9286" t="s">
        <v>845</v>
      </c>
      <c r="J9286" t="s">
        <v>28</v>
      </c>
      <c r="K9286" t="s">
        <v>31</v>
      </c>
      <c r="L9286" s="2">
        <f t="shared" si="1451"/>
        <v>378.53219999999993</v>
      </c>
      <c r="M9286" s="2">
        <f t="shared" si="1452"/>
        <v>392.93999999999994</v>
      </c>
      <c r="N9286" s="2">
        <f t="shared" si="1458"/>
        <v>14.407800000000009</v>
      </c>
      <c r="O9286" s="2">
        <f t="shared" si="1453"/>
        <v>43.223400000000026</v>
      </c>
      <c r="P9286" s="2">
        <f t="shared" si="1454"/>
        <v>1178.8199999999997</v>
      </c>
      <c r="Q9286" s="2">
        <f t="shared" si="1455"/>
        <v>3.6666666666666701</v>
      </c>
      <c r="R9286">
        <v>3</v>
      </c>
      <c r="S9286">
        <v>0</v>
      </c>
      <c r="T9286" s="2">
        <v>392.93999999999994</v>
      </c>
      <c r="U9286" s="3">
        <v>43.223399999999984</v>
      </c>
      <c r="V9286" s="4">
        <f t="shared" si="1459"/>
        <v>3.6666666666666661</v>
      </c>
      <c r="W9286" s="2">
        <f t="shared" si="1456"/>
        <v>1178.8199999999997</v>
      </c>
    </row>
    <row r="9287" spans="1:23" x14ac:dyDescent="0.25">
      <c r="A9287">
        <f t="shared" si="1457"/>
        <v>2015</v>
      </c>
      <c r="B9287" s="1">
        <v>42329</v>
      </c>
      <c r="C9287" s="1">
        <v>42332</v>
      </c>
      <c r="D9287" s="1" t="str">
        <f t="shared" si="1450"/>
        <v>Nov</v>
      </c>
      <c r="E9287" t="s">
        <v>98</v>
      </c>
      <c r="F9287" t="s">
        <v>1898</v>
      </c>
      <c r="G9287" t="s">
        <v>25</v>
      </c>
      <c r="H9287" t="s">
        <v>26</v>
      </c>
      <c r="I9287" t="s">
        <v>360</v>
      </c>
      <c r="J9287" t="s">
        <v>28</v>
      </c>
      <c r="K9287" t="s">
        <v>46</v>
      </c>
      <c r="L9287" s="2">
        <f t="shared" si="1451"/>
        <v>13.404799999999998</v>
      </c>
      <c r="M9287" s="2">
        <f t="shared" si="1452"/>
        <v>17.975999999999999</v>
      </c>
      <c r="N9287" s="2">
        <f t="shared" si="1458"/>
        <v>4.571200000000001</v>
      </c>
      <c r="O9287" s="2">
        <f t="shared" si="1453"/>
        <v>4.571200000000001</v>
      </c>
      <c r="P9287" s="2">
        <f t="shared" si="1454"/>
        <v>17.975999999999999</v>
      </c>
      <c r="Q9287" s="2">
        <f t="shared" si="1455"/>
        <v>25.429461504227866</v>
      </c>
      <c r="R9287">
        <v>1</v>
      </c>
      <c r="S9287">
        <v>0.2</v>
      </c>
      <c r="T9287" s="2">
        <v>18.175999999999998</v>
      </c>
      <c r="U9287" s="3">
        <v>4.7712000000000012</v>
      </c>
      <c r="V9287" s="4">
        <f t="shared" si="1459"/>
        <v>26.250000000000007</v>
      </c>
      <c r="W9287" s="2">
        <f t="shared" si="1456"/>
        <v>18.175999999999998</v>
      </c>
    </row>
    <row r="9288" spans="1:23" x14ac:dyDescent="0.25">
      <c r="A9288">
        <f t="shared" si="1457"/>
        <v>2017</v>
      </c>
      <c r="B9288" s="1">
        <v>42905</v>
      </c>
      <c r="C9288" s="1">
        <v>42912</v>
      </c>
      <c r="D9288" s="1" t="str">
        <f t="shared" si="1450"/>
        <v>Jun</v>
      </c>
      <c r="E9288" t="s">
        <v>38</v>
      </c>
      <c r="F9288" t="s">
        <v>1579</v>
      </c>
      <c r="G9288" t="s">
        <v>64</v>
      </c>
      <c r="H9288" t="s">
        <v>65</v>
      </c>
      <c r="I9288" t="s">
        <v>2137</v>
      </c>
      <c r="J9288" t="s">
        <v>36</v>
      </c>
      <c r="K9288" t="s">
        <v>53</v>
      </c>
      <c r="L9288" s="2">
        <f t="shared" si="1451"/>
        <v>10.5616</v>
      </c>
      <c r="M9288" s="2">
        <f t="shared" si="1452"/>
        <v>6.0879999999999983</v>
      </c>
      <c r="N9288" s="2">
        <f t="shared" si="1458"/>
        <v>-4.473600000000002</v>
      </c>
      <c r="O9288" s="2">
        <f t="shared" si="1453"/>
        <v>-13.420800000000007</v>
      </c>
      <c r="P9288" s="2">
        <f t="shared" si="1454"/>
        <v>18.263999999999996</v>
      </c>
      <c r="Q9288" s="2">
        <f t="shared" si="1455"/>
        <v>-73.482260183968521</v>
      </c>
      <c r="R9288">
        <v>3</v>
      </c>
      <c r="S9288">
        <v>0.8</v>
      </c>
      <c r="T9288" s="2">
        <v>6.8879999999999981</v>
      </c>
      <c r="U9288" s="3">
        <v>-11.020800000000005</v>
      </c>
      <c r="V9288" s="4">
        <f t="shared" si="1459"/>
        <v>-53.333333333333364</v>
      </c>
      <c r="W9288" s="2">
        <f t="shared" si="1456"/>
        <v>20.663999999999994</v>
      </c>
    </row>
    <row r="9289" spans="1:23" x14ac:dyDescent="0.25">
      <c r="A9289">
        <f t="shared" si="1457"/>
        <v>2017</v>
      </c>
      <c r="B9289" s="1">
        <v>42905</v>
      </c>
      <c r="C9289" s="1">
        <v>42912</v>
      </c>
      <c r="D9289" s="1" t="str">
        <f t="shared" si="1450"/>
        <v>Jun</v>
      </c>
      <c r="E9289" t="s">
        <v>38</v>
      </c>
      <c r="F9289" t="s">
        <v>1579</v>
      </c>
      <c r="G9289" t="s">
        <v>64</v>
      </c>
      <c r="H9289" t="s">
        <v>65</v>
      </c>
      <c r="I9289" t="s">
        <v>878</v>
      </c>
      <c r="J9289" t="s">
        <v>28</v>
      </c>
      <c r="K9289" t="s">
        <v>41</v>
      </c>
      <c r="L9289" s="2">
        <f t="shared" si="1451"/>
        <v>485.80549999999994</v>
      </c>
      <c r="M9289" s="2">
        <f t="shared" si="1452"/>
        <v>457.18499999999989</v>
      </c>
      <c r="N9289" s="2">
        <f t="shared" si="1458"/>
        <v>-28.62050000000005</v>
      </c>
      <c r="O9289" s="2">
        <f t="shared" si="1453"/>
        <v>-85.861500000000149</v>
      </c>
      <c r="P9289" s="2">
        <f t="shared" si="1454"/>
        <v>1371.5549999999996</v>
      </c>
      <c r="Q9289" s="2">
        <f t="shared" si="1455"/>
        <v>-6.2601572667519836</v>
      </c>
      <c r="R9289">
        <v>3</v>
      </c>
      <c r="S9289">
        <v>0.3</v>
      </c>
      <c r="T9289" s="2">
        <v>457.4849999999999</v>
      </c>
      <c r="U9289" s="3">
        <v>-84.961500000000029</v>
      </c>
      <c r="V9289" s="4">
        <f t="shared" si="1459"/>
        <v>-6.1904761904761942</v>
      </c>
      <c r="W9289" s="2">
        <f t="shared" si="1456"/>
        <v>1372.4549999999997</v>
      </c>
    </row>
    <row r="9290" spans="1:23" x14ac:dyDescent="0.25">
      <c r="A9290">
        <f t="shared" si="1457"/>
        <v>2017</v>
      </c>
      <c r="B9290" s="1">
        <v>43069</v>
      </c>
      <c r="C9290" s="1">
        <v>43072</v>
      </c>
      <c r="D9290" s="1" t="str">
        <f t="shared" si="1450"/>
        <v>Nov</v>
      </c>
      <c r="E9290" t="s">
        <v>98</v>
      </c>
      <c r="F9290" t="s">
        <v>1887</v>
      </c>
      <c r="G9290" t="s">
        <v>25</v>
      </c>
      <c r="H9290" t="s">
        <v>80</v>
      </c>
      <c r="I9290" t="s">
        <v>1797</v>
      </c>
      <c r="J9290" t="s">
        <v>28</v>
      </c>
      <c r="K9290" t="s">
        <v>31</v>
      </c>
      <c r="L9290" s="2">
        <f t="shared" si="1451"/>
        <v>1081.8858</v>
      </c>
      <c r="M9290" s="2">
        <f t="shared" si="1452"/>
        <v>1079.0160000000001</v>
      </c>
      <c r="N9290" s="2">
        <f t="shared" si="1458"/>
        <v>-2.8697999999999411</v>
      </c>
      <c r="O9290" s="2">
        <f t="shared" si="1453"/>
        <v>-17.218799999999646</v>
      </c>
      <c r="P9290" s="2">
        <f t="shared" si="1454"/>
        <v>6474.0960000000005</v>
      </c>
      <c r="Q9290" s="2">
        <f t="shared" si="1455"/>
        <v>-0.26596454547476039</v>
      </c>
      <c r="R9290">
        <v>6</v>
      </c>
      <c r="S9290">
        <v>0.3</v>
      </c>
      <c r="T9290" s="2">
        <v>1079.316</v>
      </c>
      <c r="U9290" s="3">
        <v>-15.418800000000203</v>
      </c>
      <c r="V9290" s="4">
        <f t="shared" si="1459"/>
        <v>-0.23809523809524119</v>
      </c>
      <c r="W9290" s="2">
        <f t="shared" si="1456"/>
        <v>6475.8960000000006</v>
      </c>
    </row>
    <row r="9291" spans="1:23" x14ac:dyDescent="0.25">
      <c r="A9291">
        <f t="shared" si="1457"/>
        <v>2014</v>
      </c>
      <c r="B9291" s="1">
        <v>41752</v>
      </c>
      <c r="C9291" s="1">
        <v>41755</v>
      </c>
      <c r="D9291" s="1" t="str">
        <f t="shared" si="1450"/>
        <v>Apr</v>
      </c>
      <c r="E9291" t="s">
        <v>23</v>
      </c>
      <c r="F9291" t="s">
        <v>477</v>
      </c>
      <c r="G9291" t="s">
        <v>64</v>
      </c>
      <c r="H9291" t="s">
        <v>34</v>
      </c>
      <c r="I9291" t="s">
        <v>1790</v>
      </c>
      <c r="J9291" t="s">
        <v>36</v>
      </c>
      <c r="K9291" t="s">
        <v>60</v>
      </c>
      <c r="L9291" s="2">
        <f t="shared" si="1451"/>
        <v>25.9223</v>
      </c>
      <c r="M9291" s="2">
        <f t="shared" si="1452"/>
        <v>48.91</v>
      </c>
      <c r="N9291" s="2">
        <f t="shared" si="1458"/>
        <v>22.987699999999997</v>
      </c>
      <c r="O9291" s="2">
        <f t="shared" si="1453"/>
        <v>22.987699999999997</v>
      </c>
      <c r="P9291" s="2">
        <f t="shared" si="1454"/>
        <v>48.91</v>
      </c>
      <c r="Q9291" s="2">
        <f t="shared" si="1455"/>
        <v>47</v>
      </c>
      <c r="R9291">
        <v>1</v>
      </c>
      <c r="S9291">
        <v>0</v>
      </c>
      <c r="T9291" s="2">
        <v>48.91</v>
      </c>
      <c r="U9291" s="3">
        <v>22.987699999999997</v>
      </c>
      <c r="V9291" s="4">
        <f t="shared" si="1459"/>
        <v>47</v>
      </c>
      <c r="W9291" s="2">
        <f t="shared" si="1456"/>
        <v>48.91</v>
      </c>
    </row>
    <row r="9292" spans="1:23" x14ac:dyDescent="0.25">
      <c r="A9292">
        <f t="shared" si="1457"/>
        <v>2014</v>
      </c>
      <c r="B9292" s="1">
        <v>41905</v>
      </c>
      <c r="C9292" s="1">
        <v>41907</v>
      </c>
      <c r="D9292" s="1" t="str">
        <f t="shared" si="1450"/>
        <v>Sep</v>
      </c>
      <c r="E9292" t="s">
        <v>98</v>
      </c>
      <c r="F9292" t="s">
        <v>2046</v>
      </c>
      <c r="G9292" t="s">
        <v>25</v>
      </c>
      <c r="H9292" t="s">
        <v>80</v>
      </c>
      <c r="I9292" t="s">
        <v>1285</v>
      </c>
      <c r="J9292" t="s">
        <v>36</v>
      </c>
      <c r="K9292" t="s">
        <v>48</v>
      </c>
      <c r="L9292" s="2">
        <f t="shared" si="1451"/>
        <v>8.8887999999999998</v>
      </c>
      <c r="M9292" s="2">
        <f t="shared" si="1452"/>
        <v>9.84</v>
      </c>
      <c r="N9292" s="2">
        <f t="shared" si="1458"/>
        <v>0.95120000000000005</v>
      </c>
      <c r="O9292" s="2">
        <f t="shared" si="1453"/>
        <v>2.8536000000000001</v>
      </c>
      <c r="P9292" s="2">
        <f t="shared" si="1454"/>
        <v>29.52</v>
      </c>
      <c r="Q9292" s="2">
        <f t="shared" si="1455"/>
        <v>9.6666666666666679</v>
      </c>
      <c r="R9292">
        <v>3</v>
      </c>
      <c r="S9292">
        <v>0</v>
      </c>
      <c r="T9292" s="2">
        <v>9.84</v>
      </c>
      <c r="U9292" s="3">
        <v>2.8535999999999988</v>
      </c>
      <c r="V9292" s="4">
        <f t="shared" si="1459"/>
        <v>9.6666666666666625</v>
      </c>
      <c r="W9292" s="2">
        <f t="shared" si="1456"/>
        <v>29.52</v>
      </c>
    </row>
    <row r="9293" spans="1:23" x14ac:dyDescent="0.25">
      <c r="A9293">
        <f t="shared" si="1457"/>
        <v>2014</v>
      </c>
      <c r="B9293" s="1">
        <v>41905</v>
      </c>
      <c r="C9293" s="1">
        <v>41907</v>
      </c>
      <c r="D9293" s="1" t="str">
        <f t="shared" si="1450"/>
        <v>Sep</v>
      </c>
      <c r="E9293" t="s">
        <v>98</v>
      </c>
      <c r="F9293" t="s">
        <v>2046</v>
      </c>
      <c r="G9293" t="s">
        <v>25</v>
      </c>
      <c r="H9293" t="s">
        <v>80</v>
      </c>
      <c r="I9293" t="s">
        <v>1559</v>
      </c>
      <c r="J9293" t="s">
        <v>36</v>
      </c>
      <c r="K9293" t="s">
        <v>53</v>
      </c>
      <c r="L9293" s="2">
        <f t="shared" si="1451"/>
        <v>29.324999999999999</v>
      </c>
      <c r="M9293" s="2">
        <f t="shared" si="1452"/>
        <v>34.5</v>
      </c>
      <c r="N9293" s="2">
        <f t="shared" si="1458"/>
        <v>5.1750000000000007</v>
      </c>
      <c r="O9293" s="2">
        <f t="shared" si="1453"/>
        <v>15.525000000000002</v>
      </c>
      <c r="P9293" s="2">
        <f t="shared" si="1454"/>
        <v>103.5</v>
      </c>
      <c r="Q9293" s="2">
        <f t="shared" si="1455"/>
        <v>15.000000000000002</v>
      </c>
      <c r="R9293">
        <v>3</v>
      </c>
      <c r="S9293">
        <v>0</v>
      </c>
      <c r="T9293" s="2">
        <v>34.5</v>
      </c>
      <c r="U9293" s="3">
        <v>15.524999999999999</v>
      </c>
      <c r="V9293" s="4">
        <f t="shared" si="1459"/>
        <v>15</v>
      </c>
      <c r="W9293" s="2">
        <f t="shared" si="1456"/>
        <v>103.5</v>
      </c>
    </row>
    <row r="9294" spans="1:23" x14ac:dyDescent="0.25">
      <c r="A9294">
        <f t="shared" si="1457"/>
        <v>2017</v>
      </c>
      <c r="B9294" s="1">
        <v>42796</v>
      </c>
      <c r="C9294" s="1">
        <v>42796</v>
      </c>
      <c r="D9294" s="1" t="str">
        <f t="shared" si="1450"/>
        <v>Mar</v>
      </c>
      <c r="E9294" t="s">
        <v>528</v>
      </c>
      <c r="F9294" t="s">
        <v>919</v>
      </c>
      <c r="G9294" t="s">
        <v>33</v>
      </c>
      <c r="H9294" t="s">
        <v>65</v>
      </c>
      <c r="I9294" t="s">
        <v>1170</v>
      </c>
      <c r="J9294" t="s">
        <v>36</v>
      </c>
      <c r="K9294" t="s">
        <v>53</v>
      </c>
      <c r="L9294" s="2">
        <f t="shared" si="1451"/>
        <v>1.5011999999999999</v>
      </c>
      <c r="M9294" s="2">
        <f t="shared" si="1452"/>
        <v>-0.24400000000000022</v>
      </c>
      <c r="N9294" s="2">
        <f t="shared" si="1458"/>
        <v>-1.7452000000000001</v>
      </c>
      <c r="O9294" s="2">
        <f t="shared" si="1453"/>
        <v>-1.7452000000000001</v>
      </c>
      <c r="P9294" s="2">
        <f t="shared" si="1454"/>
        <v>-0.24400000000000022</v>
      </c>
      <c r="Q9294" s="2">
        <f t="shared" si="1455"/>
        <v>715.24590163934363</v>
      </c>
      <c r="R9294">
        <v>1</v>
      </c>
      <c r="S9294">
        <v>0.8</v>
      </c>
      <c r="T9294" s="2">
        <v>0.55599999999999983</v>
      </c>
      <c r="U9294" s="3">
        <v>-0.94520000000000004</v>
      </c>
      <c r="V9294" s="4">
        <f t="shared" si="1459"/>
        <v>-170.00000000000006</v>
      </c>
      <c r="W9294" s="2">
        <f t="shared" si="1456"/>
        <v>0.55599999999999983</v>
      </c>
    </row>
    <row r="9295" spans="1:23" x14ac:dyDescent="0.25">
      <c r="A9295">
        <f t="shared" si="1457"/>
        <v>2017</v>
      </c>
      <c r="B9295" s="1">
        <v>43056</v>
      </c>
      <c r="C9295" s="1">
        <v>43060</v>
      </c>
      <c r="D9295" s="1" t="str">
        <f t="shared" si="1450"/>
        <v>Nov</v>
      </c>
      <c r="E9295" t="s">
        <v>23</v>
      </c>
      <c r="F9295" t="s">
        <v>1887</v>
      </c>
      <c r="G9295" t="s">
        <v>25</v>
      </c>
      <c r="H9295" t="s">
        <v>80</v>
      </c>
      <c r="I9295" t="s">
        <v>562</v>
      </c>
      <c r="J9295" t="s">
        <v>36</v>
      </c>
      <c r="K9295" t="s">
        <v>53</v>
      </c>
      <c r="L9295" s="2">
        <f t="shared" si="1451"/>
        <v>40.369</v>
      </c>
      <c r="M9295" s="2">
        <f t="shared" si="1452"/>
        <v>43.8</v>
      </c>
      <c r="N9295" s="2">
        <f t="shared" si="1458"/>
        <v>3.4309999999999974</v>
      </c>
      <c r="O9295" s="2">
        <f t="shared" si="1453"/>
        <v>20.585999999999984</v>
      </c>
      <c r="P9295" s="2">
        <f t="shared" si="1454"/>
        <v>262.79999999999995</v>
      </c>
      <c r="Q9295" s="2">
        <f t="shared" si="1455"/>
        <v>7.8333333333333286</v>
      </c>
      <c r="R9295">
        <v>6</v>
      </c>
      <c r="S9295">
        <v>0</v>
      </c>
      <c r="T9295" s="2">
        <v>43.8</v>
      </c>
      <c r="U9295" s="3">
        <v>20.585999999999999</v>
      </c>
      <c r="V9295" s="4">
        <f t="shared" si="1459"/>
        <v>7.8333333333333339</v>
      </c>
      <c r="W9295" s="2">
        <f t="shared" si="1456"/>
        <v>262.79999999999995</v>
      </c>
    </row>
    <row r="9296" spans="1:23" x14ac:dyDescent="0.25">
      <c r="A9296">
        <f t="shared" si="1457"/>
        <v>2017</v>
      </c>
      <c r="B9296" s="1">
        <v>42883</v>
      </c>
      <c r="C9296" s="1">
        <v>42887</v>
      </c>
      <c r="D9296" s="1" t="str">
        <f t="shared" si="1450"/>
        <v>May</v>
      </c>
      <c r="E9296" t="s">
        <v>38</v>
      </c>
      <c r="F9296" t="s">
        <v>316</v>
      </c>
      <c r="G9296" t="s">
        <v>33</v>
      </c>
      <c r="H9296" t="s">
        <v>80</v>
      </c>
      <c r="I9296" t="s">
        <v>1538</v>
      </c>
      <c r="J9296" t="s">
        <v>36</v>
      </c>
      <c r="K9296" t="s">
        <v>60</v>
      </c>
      <c r="L9296" s="2">
        <f t="shared" si="1451"/>
        <v>12.195800000000002</v>
      </c>
      <c r="M9296" s="2">
        <f t="shared" si="1452"/>
        <v>13.672000000000002</v>
      </c>
      <c r="N9296" s="2">
        <f t="shared" si="1458"/>
        <v>1.4762000000000004</v>
      </c>
      <c r="O9296" s="2">
        <f t="shared" si="1453"/>
        <v>4.4286000000000012</v>
      </c>
      <c r="P9296" s="2">
        <f t="shared" si="1454"/>
        <v>41.016000000000005</v>
      </c>
      <c r="Q9296" s="2">
        <f t="shared" si="1455"/>
        <v>10.797249853715625</v>
      </c>
      <c r="R9296">
        <v>3</v>
      </c>
      <c r="S9296">
        <v>0.2</v>
      </c>
      <c r="T9296" s="2">
        <v>13.872000000000002</v>
      </c>
      <c r="U9296" s="3">
        <v>5.0286000000000008</v>
      </c>
      <c r="V9296" s="4">
        <f t="shared" si="1459"/>
        <v>12.083333333333334</v>
      </c>
      <c r="W9296" s="2">
        <f t="shared" si="1456"/>
        <v>41.616000000000007</v>
      </c>
    </row>
    <row r="9297" spans="1:23" x14ac:dyDescent="0.25">
      <c r="A9297">
        <f t="shared" si="1457"/>
        <v>2017</v>
      </c>
      <c r="B9297" s="1">
        <v>42883</v>
      </c>
      <c r="C9297" s="1">
        <v>42887</v>
      </c>
      <c r="D9297" s="1" t="str">
        <f t="shared" si="1450"/>
        <v>May</v>
      </c>
      <c r="E9297" t="s">
        <v>38</v>
      </c>
      <c r="F9297" t="s">
        <v>316</v>
      </c>
      <c r="G9297" t="s">
        <v>33</v>
      </c>
      <c r="H9297" t="s">
        <v>80</v>
      </c>
      <c r="I9297" t="s">
        <v>444</v>
      </c>
      <c r="J9297" t="s">
        <v>28</v>
      </c>
      <c r="K9297" t="s">
        <v>29</v>
      </c>
      <c r="L9297" s="2">
        <f t="shared" si="1451"/>
        <v>132.1944</v>
      </c>
      <c r="M9297" s="2">
        <f t="shared" si="1452"/>
        <v>115.46</v>
      </c>
      <c r="N9297" s="2">
        <f t="shared" si="1458"/>
        <v>-16.734400000000008</v>
      </c>
      <c r="O9297" s="2">
        <f t="shared" si="1453"/>
        <v>-66.937600000000032</v>
      </c>
      <c r="P9297" s="2">
        <f t="shared" si="1454"/>
        <v>461.84</v>
      </c>
      <c r="Q9297" s="2">
        <f t="shared" si="1455"/>
        <v>-14.493677464056823</v>
      </c>
      <c r="R9297">
        <v>4</v>
      </c>
      <c r="S9297">
        <v>0.5</v>
      </c>
      <c r="T9297" s="2">
        <v>115.96</v>
      </c>
      <c r="U9297" s="3">
        <v>-64.937599999999989</v>
      </c>
      <c r="V9297" s="4">
        <f t="shared" si="1459"/>
        <v>-13.999999999999998</v>
      </c>
      <c r="W9297" s="2">
        <f t="shared" si="1456"/>
        <v>463.84</v>
      </c>
    </row>
    <row r="9298" spans="1:23" x14ac:dyDescent="0.25">
      <c r="A9298">
        <f t="shared" si="1457"/>
        <v>2015</v>
      </c>
      <c r="B9298" s="1">
        <v>42112</v>
      </c>
      <c r="C9298" s="1">
        <v>42116</v>
      </c>
      <c r="D9298" s="1" t="str">
        <f t="shared" si="1450"/>
        <v>Apr</v>
      </c>
      <c r="E9298" t="s">
        <v>23</v>
      </c>
      <c r="F9298" t="s">
        <v>601</v>
      </c>
      <c r="G9298" t="s">
        <v>33</v>
      </c>
      <c r="H9298" t="s">
        <v>65</v>
      </c>
      <c r="I9298" t="s">
        <v>1692</v>
      </c>
      <c r="J9298" t="s">
        <v>50</v>
      </c>
      <c r="K9298" t="s">
        <v>86</v>
      </c>
      <c r="L9298" s="2">
        <f t="shared" si="1451"/>
        <v>37.281600000000012</v>
      </c>
      <c r="M9298" s="2">
        <f t="shared" si="1452"/>
        <v>41.224000000000004</v>
      </c>
      <c r="N9298" s="2">
        <f t="shared" si="1458"/>
        <v>3.9423999999999921</v>
      </c>
      <c r="O9298" s="2">
        <f t="shared" si="1453"/>
        <v>7.8847999999999843</v>
      </c>
      <c r="P9298" s="2">
        <f t="shared" si="1454"/>
        <v>82.448000000000008</v>
      </c>
      <c r="Q9298" s="2">
        <f t="shared" si="1455"/>
        <v>9.5633611488453134</v>
      </c>
      <c r="R9298">
        <v>2</v>
      </c>
      <c r="S9298">
        <v>0.2</v>
      </c>
      <c r="T9298" s="2">
        <v>41.424000000000007</v>
      </c>
      <c r="U9298" s="3">
        <v>8.2847999999999971</v>
      </c>
      <c r="V9298" s="4">
        <f t="shared" si="1459"/>
        <v>9.9999999999999947</v>
      </c>
      <c r="W9298" s="2">
        <f t="shared" si="1456"/>
        <v>82.848000000000013</v>
      </c>
    </row>
    <row r="9299" spans="1:23" x14ac:dyDescent="0.25">
      <c r="A9299">
        <f t="shared" si="1457"/>
        <v>2015</v>
      </c>
      <c r="B9299" s="1">
        <v>42112</v>
      </c>
      <c r="C9299" s="1">
        <v>42116</v>
      </c>
      <c r="D9299" s="1" t="str">
        <f t="shared" si="1450"/>
        <v>Apr</v>
      </c>
      <c r="E9299" t="s">
        <v>23</v>
      </c>
      <c r="F9299" t="s">
        <v>601</v>
      </c>
      <c r="G9299" t="s">
        <v>33</v>
      </c>
      <c r="H9299" t="s">
        <v>65</v>
      </c>
      <c r="I9299" t="s">
        <v>1646</v>
      </c>
      <c r="J9299" t="s">
        <v>50</v>
      </c>
      <c r="K9299" t="s">
        <v>51</v>
      </c>
      <c r="L9299" s="2">
        <f t="shared" si="1451"/>
        <v>238.64879999999999</v>
      </c>
      <c r="M9299" s="2">
        <f t="shared" si="1452"/>
        <v>244.56800000000001</v>
      </c>
      <c r="N9299" s="2">
        <f t="shared" si="1458"/>
        <v>5.9192000000000178</v>
      </c>
      <c r="O9299" s="2">
        <f t="shared" si="1453"/>
        <v>23.676800000000071</v>
      </c>
      <c r="P9299" s="2">
        <f t="shared" si="1454"/>
        <v>978.27200000000005</v>
      </c>
      <c r="Q9299" s="2">
        <f t="shared" si="1455"/>
        <v>2.4202675738445003</v>
      </c>
      <c r="R9299">
        <v>4</v>
      </c>
      <c r="S9299">
        <v>0.2</v>
      </c>
      <c r="T9299" s="2">
        <v>244.768</v>
      </c>
      <c r="U9299" s="3">
        <v>24.476800000000004</v>
      </c>
      <c r="V9299" s="4">
        <f t="shared" si="1459"/>
        <v>2.5000000000000004</v>
      </c>
      <c r="W9299" s="2">
        <f t="shared" si="1456"/>
        <v>979.072</v>
      </c>
    </row>
    <row r="9300" spans="1:23" x14ac:dyDescent="0.25">
      <c r="A9300">
        <f t="shared" si="1457"/>
        <v>2015</v>
      </c>
      <c r="B9300" s="1">
        <v>42112</v>
      </c>
      <c r="C9300" s="1">
        <v>42116</v>
      </c>
      <c r="D9300" s="1" t="str">
        <f t="shared" si="1450"/>
        <v>Apr</v>
      </c>
      <c r="E9300" t="s">
        <v>23</v>
      </c>
      <c r="F9300" t="s">
        <v>601</v>
      </c>
      <c r="G9300" t="s">
        <v>33</v>
      </c>
      <c r="H9300" t="s">
        <v>65</v>
      </c>
      <c r="I9300" t="s">
        <v>476</v>
      </c>
      <c r="J9300" t="s">
        <v>36</v>
      </c>
      <c r="K9300" t="s">
        <v>48</v>
      </c>
      <c r="L9300" s="2">
        <f t="shared" si="1451"/>
        <v>72.183400000000006</v>
      </c>
      <c r="M9300" s="2">
        <f t="shared" si="1452"/>
        <v>74.152000000000001</v>
      </c>
      <c r="N9300" s="2">
        <f t="shared" si="1458"/>
        <v>1.968599999999995</v>
      </c>
      <c r="O9300" s="2">
        <f t="shared" si="1453"/>
        <v>5.9057999999999851</v>
      </c>
      <c r="P9300" s="2">
        <f t="shared" si="1454"/>
        <v>222.45600000000002</v>
      </c>
      <c r="Q9300" s="2">
        <f t="shared" si="1455"/>
        <v>2.6548171323767327</v>
      </c>
      <c r="R9300">
        <v>3</v>
      </c>
      <c r="S9300">
        <v>0.2</v>
      </c>
      <c r="T9300" s="2">
        <v>74.352000000000004</v>
      </c>
      <c r="U9300" s="3">
        <v>6.5057999999999971</v>
      </c>
      <c r="V9300" s="4">
        <f t="shared" si="1459"/>
        <v>2.9166666666666652</v>
      </c>
      <c r="W9300" s="2">
        <f t="shared" si="1456"/>
        <v>223.05600000000001</v>
      </c>
    </row>
    <row r="9301" spans="1:23" x14ac:dyDescent="0.25">
      <c r="A9301">
        <f t="shared" si="1457"/>
        <v>2015</v>
      </c>
      <c r="B9301" s="1">
        <v>42112</v>
      </c>
      <c r="C9301" s="1">
        <v>42116</v>
      </c>
      <c r="D9301" s="1" t="str">
        <f t="shared" si="1450"/>
        <v>Apr</v>
      </c>
      <c r="E9301" t="s">
        <v>23</v>
      </c>
      <c r="F9301" t="s">
        <v>601</v>
      </c>
      <c r="G9301" t="s">
        <v>33</v>
      </c>
      <c r="H9301" t="s">
        <v>65</v>
      </c>
      <c r="I9301" t="s">
        <v>1275</v>
      </c>
      <c r="J9301" t="s">
        <v>36</v>
      </c>
      <c r="K9301" t="s">
        <v>53</v>
      </c>
      <c r="L9301" s="2">
        <f t="shared" si="1451"/>
        <v>7.7615999999999996</v>
      </c>
      <c r="M9301" s="2">
        <f t="shared" si="1452"/>
        <v>3.5119999999999987</v>
      </c>
      <c r="N9301" s="2">
        <f t="shared" si="1458"/>
        <v>-4.2496000000000009</v>
      </c>
      <c r="O9301" s="2">
        <f t="shared" si="1453"/>
        <v>-8.4992000000000019</v>
      </c>
      <c r="P9301" s="2">
        <f t="shared" si="1454"/>
        <v>7.0239999999999974</v>
      </c>
      <c r="Q9301" s="2">
        <f t="shared" si="1455"/>
        <v>-121.0022779043281</v>
      </c>
      <c r="R9301">
        <v>2</v>
      </c>
      <c r="S9301">
        <v>0.8</v>
      </c>
      <c r="T9301" s="2">
        <v>4.3119999999999985</v>
      </c>
      <c r="U9301" s="3">
        <v>-6.8992000000000022</v>
      </c>
      <c r="V9301" s="4">
        <f t="shared" si="1459"/>
        <v>-80.000000000000043</v>
      </c>
      <c r="W9301" s="2">
        <f t="shared" si="1456"/>
        <v>8.623999999999997</v>
      </c>
    </row>
    <row r="9302" spans="1:23" x14ac:dyDescent="0.25">
      <c r="A9302">
        <f t="shared" si="1457"/>
        <v>2015</v>
      </c>
      <c r="B9302" s="1">
        <v>42112</v>
      </c>
      <c r="C9302" s="1">
        <v>42116</v>
      </c>
      <c r="D9302" s="1" t="str">
        <f t="shared" si="1450"/>
        <v>Apr</v>
      </c>
      <c r="E9302" t="s">
        <v>23</v>
      </c>
      <c r="F9302" t="s">
        <v>601</v>
      </c>
      <c r="G9302" t="s">
        <v>33</v>
      </c>
      <c r="H9302" t="s">
        <v>65</v>
      </c>
      <c r="I9302" t="s">
        <v>643</v>
      </c>
      <c r="J9302" t="s">
        <v>28</v>
      </c>
      <c r="K9302" t="s">
        <v>31</v>
      </c>
      <c r="L9302" s="2">
        <f t="shared" si="1451"/>
        <v>76.931000000000012</v>
      </c>
      <c r="M9302" s="2">
        <f t="shared" si="1452"/>
        <v>56.386000000000003</v>
      </c>
      <c r="N9302" s="2">
        <f t="shared" si="1458"/>
        <v>-20.545000000000009</v>
      </c>
      <c r="O9302" s="2">
        <f t="shared" si="1453"/>
        <v>-20.545000000000009</v>
      </c>
      <c r="P9302" s="2">
        <f t="shared" si="1454"/>
        <v>56.386000000000003</v>
      </c>
      <c r="Q9302" s="2">
        <f t="shared" si="1455"/>
        <v>-36.436349448444666</v>
      </c>
      <c r="R9302">
        <v>1</v>
      </c>
      <c r="S9302">
        <v>0.3</v>
      </c>
      <c r="T9302" s="2">
        <v>56.686</v>
      </c>
      <c r="U9302" s="3">
        <v>-20.245000000000008</v>
      </c>
      <c r="V9302" s="4">
        <f t="shared" si="1459"/>
        <v>-35.71428571428573</v>
      </c>
      <c r="W9302" s="2">
        <f t="shared" si="1456"/>
        <v>56.686</v>
      </c>
    </row>
    <row r="9303" spans="1:23" x14ac:dyDescent="0.25">
      <c r="A9303">
        <f t="shared" si="1457"/>
        <v>2015</v>
      </c>
      <c r="B9303" s="1">
        <v>42112</v>
      </c>
      <c r="C9303" s="1">
        <v>42116</v>
      </c>
      <c r="D9303" s="1" t="str">
        <f t="shared" si="1450"/>
        <v>Apr</v>
      </c>
      <c r="E9303" t="s">
        <v>23</v>
      </c>
      <c r="F9303" t="s">
        <v>601</v>
      </c>
      <c r="G9303" t="s">
        <v>33</v>
      </c>
      <c r="H9303" t="s">
        <v>65</v>
      </c>
      <c r="I9303" t="s">
        <v>2570</v>
      </c>
      <c r="J9303" t="s">
        <v>50</v>
      </c>
      <c r="K9303" t="s">
        <v>51</v>
      </c>
      <c r="L9303" s="2">
        <f t="shared" si="1451"/>
        <v>94.906500000000008</v>
      </c>
      <c r="M9303" s="2">
        <f t="shared" si="1452"/>
        <v>97.768000000000001</v>
      </c>
      <c r="N9303" s="2">
        <f t="shared" si="1458"/>
        <v>2.8614999999999924</v>
      </c>
      <c r="O9303" s="2">
        <f t="shared" si="1453"/>
        <v>5.7229999999999848</v>
      </c>
      <c r="P9303" s="2">
        <f t="shared" si="1454"/>
        <v>195.536</v>
      </c>
      <c r="Q9303" s="2">
        <f t="shared" si="1455"/>
        <v>2.9268267735864417</v>
      </c>
      <c r="R9303">
        <v>2</v>
      </c>
      <c r="S9303">
        <v>0.2</v>
      </c>
      <c r="T9303" s="2">
        <v>97.968000000000004</v>
      </c>
      <c r="U9303" s="3">
        <v>6.122999999999994</v>
      </c>
      <c r="V9303" s="4">
        <f t="shared" si="1459"/>
        <v>3.1249999999999969</v>
      </c>
      <c r="W9303" s="2">
        <f t="shared" si="1456"/>
        <v>195.93600000000001</v>
      </c>
    </row>
    <row r="9304" spans="1:23" x14ac:dyDescent="0.25">
      <c r="A9304">
        <f t="shared" si="1457"/>
        <v>2015</v>
      </c>
      <c r="B9304" s="1">
        <v>42112</v>
      </c>
      <c r="C9304" s="1">
        <v>42116</v>
      </c>
      <c r="D9304" s="1" t="str">
        <f t="shared" si="1450"/>
        <v>Apr</v>
      </c>
      <c r="E9304" t="s">
        <v>23</v>
      </c>
      <c r="F9304" t="s">
        <v>601</v>
      </c>
      <c r="G9304" t="s">
        <v>33</v>
      </c>
      <c r="H9304" t="s">
        <v>65</v>
      </c>
      <c r="I9304" t="s">
        <v>2390</v>
      </c>
      <c r="J9304" t="s">
        <v>36</v>
      </c>
      <c r="K9304" t="s">
        <v>48</v>
      </c>
      <c r="L9304" s="2">
        <f t="shared" si="1451"/>
        <v>7.5768000000000004</v>
      </c>
      <c r="M9304" s="2">
        <f t="shared" si="1452"/>
        <v>7.6719999999999997</v>
      </c>
      <c r="N9304" s="2">
        <f t="shared" si="1458"/>
        <v>9.5199999999999285E-2</v>
      </c>
      <c r="O9304" s="2">
        <f t="shared" si="1453"/>
        <v>0.28559999999999786</v>
      </c>
      <c r="P9304" s="2">
        <f t="shared" si="1454"/>
        <v>23.015999999999998</v>
      </c>
      <c r="Q9304" s="2">
        <f t="shared" si="1455"/>
        <v>1.2408759124087498</v>
      </c>
      <c r="R9304">
        <v>3</v>
      </c>
      <c r="S9304">
        <v>0.2</v>
      </c>
      <c r="T9304" s="2">
        <v>7.8719999999999999</v>
      </c>
      <c r="U9304" s="3">
        <v>0.88559999999999883</v>
      </c>
      <c r="V9304" s="4">
        <f t="shared" si="1459"/>
        <v>3.7499999999999951</v>
      </c>
      <c r="W9304" s="2">
        <f t="shared" si="1456"/>
        <v>23.616</v>
      </c>
    </row>
    <row r="9305" spans="1:23" x14ac:dyDescent="0.25">
      <c r="A9305">
        <f t="shared" si="1457"/>
        <v>2015</v>
      </c>
      <c r="B9305" s="1">
        <v>42112</v>
      </c>
      <c r="C9305" s="1">
        <v>42116</v>
      </c>
      <c r="D9305" s="1" t="str">
        <f t="shared" si="1450"/>
        <v>Apr</v>
      </c>
      <c r="E9305" t="s">
        <v>23</v>
      </c>
      <c r="F9305" t="s">
        <v>601</v>
      </c>
      <c r="G9305" t="s">
        <v>33</v>
      </c>
      <c r="H9305" t="s">
        <v>65</v>
      </c>
      <c r="I9305" t="s">
        <v>1970</v>
      </c>
      <c r="J9305" t="s">
        <v>36</v>
      </c>
      <c r="K9305" t="s">
        <v>60</v>
      </c>
      <c r="L9305" s="2">
        <f t="shared" si="1451"/>
        <v>13.737600000000004</v>
      </c>
      <c r="M9305" s="2">
        <f t="shared" si="1452"/>
        <v>15.352000000000004</v>
      </c>
      <c r="N9305" s="2">
        <f t="shared" si="1458"/>
        <v>1.6143999999999998</v>
      </c>
      <c r="O9305" s="2">
        <f t="shared" si="1453"/>
        <v>4.8431999999999995</v>
      </c>
      <c r="P9305" s="2">
        <f t="shared" si="1454"/>
        <v>46.056000000000012</v>
      </c>
      <c r="Q9305" s="2">
        <f t="shared" si="1455"/>
        <v>10.515893694632618</v>
      </c>
      <c r="R9305">
        <v>3</v>
      </c>
      <c r="S9305">
        <v>0.2</v>
      </c>
      <c r="T9305" s="2">
        <v>15.552000000000003</v>
      </c>
      <c r="U9305" s="3">
        <v>5.4432</v>
      </c>
      <c r="V9305" s="4">
        <f t="shared" si="1459"/>
        <v>11.666666666666666</v>
      </c>
      <c r="W9305" s="2">
        <f t="shared" si="1456"/>
        <v>46.656000000000006</v>
      </c>
    </row>
    <row r="9306" spans="1:23" x14ac:dyDescent="0.25">
      <c r="A9306">
        <f t="shared" si="1457"/>
        <v>2015</v>
      </c>
      <c r="B9306" s="1">
        <v>42112</v>
      </c>
      <c r="C9306" s="1">
        <v>42116</v>
      </c>
      <c r="D9306" s="1" t="str">
        <f t="shared" si="1450"/>
        <v>Apr</v>
      </c>
      <c r="E9306" t="s">
        <v>23</v>
      </c>
      <c r="F9306" t="s">
        <v>601</v>
      </c>
      <c r="G9306" t="s">
        <v>33</v>
      </c>
      <c r="H9306" t="s">
        <v>65</v>
      </c>
      <c r="I9306" t="s">
        <v>1199</v>
      </c>
      <c r="J9306" t="s">
        <v>36</v>
      </c>
      <c r="K9306" t="s">
        <v>53</v>
      </c>
      <c r="L9306" s="2">
        <f t="shared" si="1451"/>
        <v>3.7637999999999998</v>
      </c>
      <c r="M9306" s="2">
        <f t="shared" si="1452"/>
        <v>0.67599999999999971</v>
      </c>
      <c r="N9306" s="2">
        <f t="shared" si="1458"/>
        <v>-3.0878000000000001</v>
      </c>
      <c r="O9306" s="2">
        <f t="shared" si="1453"/>
        <v>-3.0878000000000001</v>
      </c>
      <c r="P9306" s="2">
        <f t="shared" si="1454"/>
        <v>0.67599999999999971</v>
      </c>
      <c r="Q9306" s="2">
        <f t="shared" si="1455"/>
        <v>-456.77514792899433</v>
      </c>
      <c r="R9306">
        <v>1</v>
      </c>
      <c r="S9306">
        <v>0.8</v>
      </c>
      <c r="T9306" s="2">
        <v>1.4759999999999998</v>
      </c>
      <c r="U9306" s="3">
        <v>-2.2877999999999998</v>
      </c>
      <c r="V9306" s="4">
        <f t="shared" si="1459"/>
        <v>-155</v>
      </c>
      <c r="W9306" s="2">
        <f t="shared" si="1456"/>
        <v>1.4759999999999998</v>
      </c>
    </row>
    <row r="9307" spans="1:23" x14ac:dyDescent="0.25">
      <c r="A9307">
        <f t="shared" si="1457"/>
        <v>2015</v>
      </c>
      <c r="B9307" s="1">
        <v>42266</v>
      </c>
      <c r="C9307" s="1">
        <v>42271</v>
      </c>
      <c r="D9307" s="1" t="str">
        <f t="shared" si="1450"/>
        <v>Sep</v>
      </c>
      <c r="E9307" t="s">
        <v>38</v>
      </c>
      <c r="F9307" t="s">
        <v>2555</v>
      </c>
      <c r="G9307" t="s">
        <v>64</v>
      </c>
      <c r="H9307" t="s">
        <v>34</v>
      </c>
      <c r="I9307" t="s">
        <v>2436</v>
      </c>
      <c r="J9307" t="s">
        <v>36</v>
      </c>
      <c r="K9307" t="s">
        <v>48</v>
      </c>
      <c r="L9307" s="2">
        <f t="shared" si="1451"/>
        <v>7.9632000000000005</v>
      </c>
      <c r="M9307" s="2">
        <f t="shared" si="1452"/>
        <v>8.4</v>
      </c>
      <c r="N9307" s="2">
        <f t="shared" si="1458"/>
        <v>0.43679999999999986</v>
      </c>
      <c r="O9307" s="2">
        <f t="shared" si="1453"/>
        <v>2.1839999999999993</v>
      </c>
      <c r="P9307" s="2">
        <f t="shared" si="1454"/>
        <v>42</v>
      </c>
      <c r="Q9307" s="2">
        <f t="shared" si="1455"/>
        <v>5.1999999999999984</v>
      </c>
      <c r="R9307">
        <v>5</v>
      </c>
      <c r="S9307">
        <v>0</v>
      </c>
      <c r="T9307" s="2">
        <v>8.4</v>
      </c>
      <c r="U9307" s="3">
        <v>2.1840000000000002</v>
      </c>
      <c r="V9307" s="4">
        <f t="shared" si="1459"/>
        <v>5.2</v>
      </c>
      <c r="W9307" s="2">
        <f t="shared" si="1456"/>
        <v>42</v>
      </c>
    </row>
    <row r="9308" spans="1:23" x14ac:dyDescent="0.25">
      <c r="A9308">
        <f t="shared" si="1457"/>
        <v>2014</v>
      </c>
      <c r="B9308" s="1">
        <v>41723</v>
      </c>
      <c r="C9308" s="1">
        <v>41728</v>
      </c>
      <c r="D9308" s="1" t="str">
        <f t="shared" si="1450"/>
        <v>Mar</v>
      </c>
      <c r="E9308" t="s">
        <v>38</v>
      </c>
      <c r="F9308" t="s">
        <v>828</v>
      </c>
      <c r="G9308" t="s">
        <v>25</v>
      </c>
      <c r="H9308" t="s">
        <v>34</v>
      </c>
      <c r="I9308" t="s">
        <v>1447</v>
      </c>
      <c r="J9308" t="s">
        <v>36</v>
      </c>
      <c r="K9308" t="s">
        <v>48</v>
      </c>
      <c r="L9308" s="2">
        <f t="shared" si="1451"/>
        <v>5.6088000000000005</v>
      </c>
      <c r="M9308" s="2">
        <f t="shared" si="1452"/>
        <v>6.56</v>
      </c>
      <c r="N9308" s="2">
        <f t="shared" si="1458"/>
        <v>0.95119999999999916</v>
      </c>
      <c r="O9308" s="2">
        <f t="shared" si="1453"/>
        <v>1.9023999999999983</v>
      </c>
      <c r="P9308" s="2">
        <f t="shared" si="1454"/>
        <v>13.12</v>
      </c>
      <c r="Q9308" s="2">
        <f t="shared" si="1455"/>
        <v>14.499999999999988</v>
      </c>
      <c r="R9308">
        <v>2</v>
      </c>
      <c r="S9308">
        <v>0</v>
      </c>
      <c r="T9308" s="2">
        <v>6.56</v>
      </c>
      <c r="U9308" s="3">
        <v>1.9023999999999992</v>
      </c>
      <c r="V9308" s="4">
        <f t="shared" si="1459"/>
        <v>14.499999999999993</v>
      </c>
      <c r="W9308" s="2">
        <f t="shared" si="1456"/>
        <v>13.12</v>
      </c>
    </row>
    <row r="9309" spans="1:23" x14ac:dyDescent="0.25">
      <c r="A9309">
        <f t="shared" si="1457"/>
        <v>2014</v>
      </c>
      <c r="B9309" s="1">
        <v>41723</v>
      </c>
      <c r="C9309" s="1">
        <v>41728</v>
      </c>
      <c r="D9309" s="1" t="str">
        <f t="shared" si="1450"/>
        <v>Mar</v>
      </c>
      <c r="E9309" t="s">
        <v>38</v>
      </c>
      <c r="F9309" t="s">
        <v>828</v>
      </c>
      <c r="G9309" t="s">
        <v>25</v>
      </c>
      <c r="H9309" t="s">
        <v>34</v>
      </c>
      <c r="I9309" t="s">
        <v>2176</v>
      </c>
      <c r="J9309" t="s">
        <v>36</v>
      </c>
      <c r="K9309" t="s">
        <v>48</v>
      </c>
      <c r="L9309" s="2">
        <f t="shared" si="1451"/>
        <v>13.02</v>
      </c>
      <c r="M9309" s="2">
        <f t="shared" si="1452"/>
        <v>14.88</v>
      </c>
      <c r="N9309" s="2">
        <f t="shared" si="1458"/>
        <v>1.8600000000000012</v>
      </c>
      <c r="O9309" s="2">
        <f t="shared" si="1453"/>
        <v>3.7200000000000024</v>
      </c>
      <c r="P9309" s="2">
        <f t="shared" si="1454"/>
        <v>29.76</v>
      </c>
      <c r="Q9309" s="2">
        <f t="shared" si="1455"/>
        <v>12.500000000000009</v>
      </c>
      <c r="R9309">
        <v>2</v>
      </c>
      <c r="S9309">
        <v>0</v>
      </c>
      <c r="T9309" s="2">
        <v>14.88</v>
      </c>
      <c r="U9309" s="3">
        <v>3.7200000000000006</v>
      </c>
      <c r="V9309" s="4">
        <f t="shared" si="1459"/>
        <v>12.500000000000004</v>
      </c>
      <c r="W9309" s="2">
        <f t="shared" si="1456"/>
        <v>29.76</v>
      </c>
    </row>
    <row r="9310" spans="1:23" x14ac:dyDescent="0.25">
      <c r="A9310">
        <f t="shared" si="1457"/>
        <v>2014</v>
      </c>
      <c r="B9310" s="1">
        <v>41723</v>
      </c>
      <c r="C9310" s="1">
        <v>41728</v>
      </c>
      <c r="D9310" s="1" t="str">
        <f t="shared" si="1450"/>
        <v>Mar</v>
      </c>
      <c r="E9310" t="s">
        <v>38</v>
      </c>
      <c r="F9310" t="s">
        <v>828</v>
      </c>
      <c r="G9310" t="s">
        <v>25</v>
      </c>
      <c r="H9310" t="s">
        <v>34</v>
      </c>
      <c r="I9310" t="s">
        <v>2334</v>
      </c>
      <c r="J9310" t="s">
        <v>50</v>
      </c>
      <c r="K9310" t="s">
        <v>86</v>
      </c>
      <c r="L9310" s="2">
        <f t="shared" si="1451"/>
        <v>41.500499999999995</v>
      </c>
      <c r="M9310" s="2">
        <f t="shared" si="1452"/>
        <v>45.48</v>
      </c>
      <c r="N9310" s="2">
        <f t="shared" si="1458"/>
        <v>3.9795000000000016</v>
      </c>
      <c r="O9310" s="2">
        <f t="shared" si="1453"/>
        <v>15.918000000000006</v>
      </c>
      <c r="P9310" s="2">
        <f t="shared" si="1454"/>
        <v>181.92</v>
      </c>
      <c r="Q9310" s="2">
        <f t="shared" si="1455"/>
        <v>8.7500000000000036</v>
      </c>
      <c r="R9310">
        <v>4</v>
      </c>
      <c r="S9310">
        <v>0</v>
      </c>
      <c r="T9310" s="2">
        <v>45.48</v>
      </c>
      <c r="U9310" s="3">
        <v>15.917999999999999</v>
      </c>
      <c r="V9310" s="4">
        <f t="shared" si="1459"/>
        <v>8.75</v>
      </c>
      <c r="W9310" s="2">
        <f t="shared" si="1456"/>
        <v>181.92</v>
      </c>
    </row>
    <row r="9311" spans="1:23" x14ac:dyDescent="0.25">
      <c r="A9311">
        <f t="shared" si="1457"/>
        <v>2014</v>
      </c>
      <c r="B9311" s="1">
        <v>41723</v>
      </c>
      <c r="C9311" s="1">
        <v>41728</v>
      </c>
      <c r="D9311" s="1" t="str">
        <f t="shared" si="1450"/>
        <v>Mar</v>
      </c>
      <c r="E9311" t="s">
        <v>38</v>
      </c>
      <c r="F9311" t="s">
        <v>828</v>
      </c>
      <c r="G9311" t="s">
        <v>25</v>
      </c>
      <c r="H9311" t="s">
        <v>34</v>
      </c>
      <c r="I9311" t="s">
        <v>1164</v>
      </c>
      <c r="J9311" t="s">
        <v>36</v>
      </c>
      <c r="K9311" t="s">
        <v>48</v>
      </c>
      <c r="L9311" s="2">
        <f t="shared" si="1451"/>
        <v>23.7864</v>
      </c>
      <c r="M9311" s="2">
        <f t="shared" si="1452"/>
        <v>25.44</v>
      </c>
      <c r="N9311" s="2">
        <f t="shared" si="1458"/>
        <v>1.6536000000000008</v>
      </c>
      <c r="O9311" s="2">
        <f t="shared" si="1453"/>
        <v>9.9216000000000051</v>
      </c>
      <c r="P9311" s="2">
        <f t="shared" si="1454"/>
        <v>152.64000000000001</v>
      </c>
      <c r="Q9311" s="2">
        <f t="shared" si="1455"/>
        <v>6.5000000000000027</v>
      </c>
      <c r="R9311">
        <v>6</v>
      </c>
      <c r="S9311">
        <v>0</v>
      </c>
      <c r="T9311" s="2">
        <v>25.44</v>
      </c>
      <c r="U9311" s="3">
        <v>9.9215999999999998</v>
      </c>
      <c r="V9311" s="4">
        <f t="shared" si="1459"/>
        <v>6.4999999999999991</v>
      </c>
      <c r="W9311" s="2">
        <f t="shared" si="1456"/>
        <v>152.64000000000001</v>
      </c>
    </row>
    <row r="9312" spans="1:23" x14ac:dyDescent="0.25">
      <c r="A9312">
        <f t="shared" si="1457"/>
        <v>2016</v>
      </c>
      <c r="B9312" s="1">
        <v>42608</v>
      </c>
      <c r="C9312" s="1">
        <v>42613</v>
      </c>
      <c r="D9312" s="1" t="str">
        <f t="shared" si="1450"/>
        <v>Aug</v>
      </c>
      <c r="E9312" t="s">
        <v>38</v>
      </c>
      <c r="F9312" t="s">
        <v>2051</v>
      </c>
      <c r="G9312" t="s">
        <v>33</v>
      </c>
      <c r="H9312" t="s">
        <v>80</v>
      </c>
      <c r="I9312" t="s">
        <v>1100</v>
      </c>
      <c r="J9312" t="s">
        <v>36</v>
      </c>
      <c r="K9312" t="s">
        <v>53</v>
      </c>
      <c r="L9312" s="2">
        <f t="shared" si="1451"/>
        <v>140.95800000000003</v>
      </c>
      <c r="M9312" s="2">
        <f t="shared" si="1452"/>
        <v>146.48800000000003</v>
      </c>
      <c r="N9312" s="2">
        <f t="shared" si="1458"/>
        <v>5.5300000000000011</v>
      </c>
      <c r="O9312" s="2">
        <f t="shared" si="1453"/>
        <v>44.240000000000009</v>
      </c>
      <c r="P9312" s="2">
        <f t="shared" si="1454"/>
        <v>1171.9040000000002</v>
      </c>
      <c r="Q9312" s="2">
        <f t="shared" si="1455"/>
        <v>3.7750532466823223</v>
      </c>
      <c r="R9312">
        <v>8</v>
      </c>
      <c r="S9312">
        <v>0.2</v>
      </c>
      <c r="T9312" s="2">
        <v>146.68800000000002</v>
      </c>
      <c r="U9312" s="3">
        <v>45.839999999999996</v>
      </c>
      <c r="V9312" s="4">
        <f t="shared" si="1459"/>
        <v>3.9062499999999991</v>
      </c>
      <c r="W9312" s="2">
        <f t="shared" si="1456"/>
        <v>1173.5040000000001</v>
      </c>
    </row>
    <row r="9313" spans="1:23" x14ac:dyDescent="0.25">
      <c r="A9313">
        <f t="shared" si="1457"/>
        <v>2017</v>
      </c>
      <c r="B9313" s="1">
        <v>42800</v>
      </c>
      <c r="C9313" s="1">
        <v>42806</v>
      </c>
      <c r="D9313" s="1" t="str">
        <f t="shared" si="1450"/>
        <v>Mar</v>
      </c>
      <c r="E9313" t="s">
        <v>38</v>
      </c>
      <c r="F9313" t="s">
        <v>1250</v>
      </c>
      <c r="G9313" t="s">
        <v>25</v>
      </c>
      <c r="H9313" t="s">
        <v>65</v>
      </c>
      <c r="I9313" t="s">
        <v>174</v>
      </c>
      <c r="J9313" t="s">
        <v>36</v>
      </c>
      <c r="K9313" t="s">
        <v>37</v>
      </c>
      <c r="L9313" s="2">
        <f t="shared" si="1451"/>
        <v>4.0656000000000008</v>
      </c>
      <c r="M9313" s="2">
        <f t="shared" si="1452"/>
        <v>4.7280000000000006</v>
      </c>
      <c r="N9313" s="2">
        <f t="shared" si="1458"/>
        <v>0.66239999999999988</v>
      </c>
      <c r="O9313" s="2">
        <f t="shared" si="1453"/>
        <v>1.3247999999999998</v>
      </c>
      <c r="P9313" s="2">
        <f t="shared" si="1454"/>
        <v>9.4560000000000013</v>
      </c>
      <c r="Q9313" s="2">
        <f t="shared" si="1455"/>
        <v>14.010152284263954</v>
      </c>
      <c r="R9313">
        <v>2</v>
      </c>
      <c r="S9313">
        <v>0.2</v>
      </c>
      <c r="T9313" s="2">
        <v>4.9280000000000008</v>
      </c>
      <c r="U9313" s="3">
        <v>1.7247999999999997</v>
      </c>
      <c r="V9313" s="4">
        <f t="shared" si="1459"/>
        <v>17.499999999999993</v>
      </c>
      <c r="W9313" s="2">
        <f t="shared" si="1456"/>
        <v>9.8560000000000016</v>
      </c>
    </row>
    <row r="9314" spans="1:23" x14ac:dyDescent="0.25">
      <c r="A9314">
        <f t="shared" si="1457"/>
        <v>2017</v>
      </c>
      <c r="B9314" s="1">
        <v>42800</v>
      </c>
      <c r="C9314" s="1">
        <v>42806</v>
      </c>
      <c r="D9314" s="1" t="str">
        <f t="shared" si="1450"/>
        <v>Mar</v>
      </c>
      <c r="E9314" t="s">
        <v>38</v>
      </c>
      <c r="F9314" t="s">
        <v>1250</v>
      </c>
      <c r="G9314" t="s">
        <v>25</v>
      </c>
      <c r="H9314" t="s">
        <v>65</v>
      </c>
      <c r="I9314" t="s">
        <v>633</v>
      </c>
      <c r="J9314" t="s">
        <v>36</v>
      </c>
      <c r="K9314" t="s">
        <v>48</v>
      </c>
      <c r="L9314" s="2">
        <f t="shared" si="1451"/>
        <v>62.297600000000003</v>
      </c>
      <c r="M9314" s="2">
        <f t="shared" si="1452"/>
        <v>63.287999999999997</v>
      </c>
      <c r="N9314" s="2">
        <f t="shared" si="1458"/>
        <v>0.99039999999999395</v>
      </c>
      <c r="O9314" s="2">
        <f t="shared" si="1453"/>
        <v>3.9615999999999758</v>
      </c>
      <c r="P9314" s="2">
        <f t="shared" si="1454"/>
        <v>253.15199999999999</v>
      </c>
      <c r="Q9314" s="2">
        <f t="shared" si="1455"/>
        <v>1.5649096195171186</v>
      </c>
      <c r="R9314">
        <v>4</v>
      </c>
      <c r="S9314">
        <v>0.2</v>
      </c>
      <c r="T9314" s="2">
        <v>63.488</v>
      </c>
      <c r="U9314" s="3">
        <v>4.7616000000000014</v>
      </c>
      <c r="V9314" s="4">
        <f t="shared" si="1459"/>
        <v>1.8750000000000007</v>
      </c>
      <c r="W9314" s="2">
        <f t="shared" si="1456"/>
        <v>253.952</v>
      </c>
    </row>
    <row r="9315" spans="1:23" x14ac:dyDescent="0.25">
      <c r="A9315">
        <f t="shared" si="1457"/>
        <v>2015</v>
      </c>
      <c r="B9315" s="1">
        <v>42319</v>
      </c>
      <c r="C9315" s="1">
        <v>42319</v>
      </c>
      <c r="D9315" s="1" t="str">
        <f t="shared" si="1450"/>
        <v>Nov</v>
      </c>
      <c r="E9315" t="s">
        <v>528</v>
      </c>
      <c r="F9315" t="s">
        <v>425</v>
      </c>
      <c r="G9315" t="s">
        <v>33</v>
      </c>
      <c r="H9315" t="s">
        <v>65</v>
      </c>
      <c r="I9315" t="s">
        <v>112</v>
      </c>
      <c r="J9315" t="s">
        <v>36</v>
      </c>
      <c r="K9315" t="s">
        <v>43</v>
      </c>
      <c r="L9315" s="2">
        <f t="shared" si="1451"/>
        <v>401.5872</v>
      </c>
      <c r="M9315" s="2">
        <f t="shared" si="1452"/>
        <v>418.32</v>
      </c>
      <c r="N9315" s="2">
        <f t="shared" si="1458"/>
        <v>16.732799999999997</v>
      </c>
      <c r="O9315" s="2">
        <f t="shared" si="1453"/>
        <v>117.12959999999998</v>
      </c>
      <c r="P9315" s="2">
        <f t="shared" si="1454"/>
        <v>2928.24</v>
      </c>
      <c r="Q9315" s="2">
        <f t="shared" si="1455"/>
        <v>3.9999999999999996</v>
      </c>
      <c r="R9315">
        <v>7</v>
      </c>
      <c r="S9315">
        <v>0</v>
      </c>
      <c r="T9315" s="2">
        <v>418.32</v>
      </c>
      <c r="U9315" s="3">
        <v>117.12960000000004</v>
      </c>
      <c r="V9315" s="4">
        <f t="shared" si="1459"/>
        <v>4.0000000000000018</v>
      </c>
      <c r="W9315" s="2">
        <f t="shared" si="1456"/>
        <v>2928.24</v>
      </c>
    </row>
    <row r="9316" spans="1:23" x14ac:dyDescent="0.25">
      <c r="A9316">
        <f t="shared" si="1457"/>
        <v>2015</v>
      </c>
      <c r="B9316" s="1">
        <v>42319</v>
      </c>
      <c r="C9316" s="1">
        <v>42319</v>
      </c>
      <c r="D9316" s="1" t="str">
        <f t="shared" si="1450"/>
        <v>Nov</v>
      </c>
      <c r="E9316" t="s">
        <v>528</v>
      </c>
      <c r="F9316" t="s">
        <v>425</v>
      </c>
      <c r="G9316" t="s">
        <v>33</v>
      </c>
      <c r="H9316" t="s">
        <v>65</v>
      </c>
      <c r="I9316" t="s">
        <v>66</v>
      </c>
      <c r="J9316" t="s">
        <v>36</v>
      </c>
      <c r="K9316" t="s">
        <v>55</v>
      </c>
      <c r="L9316" s="2">
        <f t="shared" si="1451"/>
        <v>100.46260000000001</v>
      </c>
      <c r="M9316" s="2">
        <f t="shared" si="1452"/>
        <v>123.75800000000001</v>
      </c>
      <c r="N9316" s="2">
        <f t="shared" si="1458"/>
        <v>23.295400000000001</v>
      </c>
      <c r="O9316" s="2">
        <f t="shared" si="1453"/>
        <v>46.590800000000002</v>
      </c>
      <c r="P9316" s="2">
        <f t="shared" si="1454"/>
        <v>247.51600000000002</v>
      </c>
      <c r="Q9316" s="2">
        <f t="shared" si="1455"/>
        <v>18.823348793613341</v>
      </c>
      <c r="R9316">
        <v>2</v>
      </c>
      <c r="S9316">
        <v>0.1</v>
      </c>
      <c r="T9316" s="2">
        <v>123.858</v>
      </c>
      <c r="U9316" s="3">
        <v>46.790800000000004</v>
      </c>
      <c r="V9316" s="4">
        <f t="shared" si="1459"/>
        <v>18.888888888888893</v>
      </c>
      <c r="W9316" s="2">
        <f t="shared" si="1456"/>
        <v>247.71600000000001</v>
      </c>
    </row>
    <row r="9317" spans="1:23" x14ac:dyDescent="0.25">
      <c r="A9317">
        <f t="shared" si="1457"/>
        <v>2016</v>
      </c>
      <c r="B9317" s="1">
        <v>42465</v>
      </c>
      <c r="C9317" s="1">
        <v>42469</v>
      </c>
      <c r="D9317" s="1" t="str">
        <f t="shared" si="1450"/>
        <v>Apr</v>
      </c>
      <c r="E9317" t="s">
        <v>38</v>
      </c>
      <c r="F9317" t="s">
        <v>1404</v>
      </c>
      <c r="G9317" t="s">
        <v>25</v>
      </c>
      <c r="H9317" t="s">
        <v>80</v>
      </c>
      <c r="I9317" t="s">
        <v>1991</v>
      </c>
      <c r="J9317" t="s">
        <v>50</v>
      </c>
      <c r="K9317" t="s">
        <v>51</v>
      </c>
      <c r="L9317" s="2">
        <f t="shared" si="1451"/>
        <v>128.02059999999997</v>
      </c>
      <c r="M9317" s="2">
        <f t="shared" si="1452"/>
        <v>118.38199999999998</v>
      </c>
      <c r="N9317" s="2">
        <f t="shared" si="1458"/>
        <v>-9.6385999999999967</v>
      </c>
      <c r="O9317" s="2">
        <f t="shared" si="1453"/>
        <v>-28.91579999999999</v>
      </c>
      <c r="P9317" s="2">
        <f t="shared" si="1454"/>
        <v>355.14599999999996</v>
      </c>
      <c r="Q9317" s="2">
        <f t="shared" si="1455"/>
        <v>-8.1419472554949213</v>
      </c>
      <c r="R9317">
        <v>3</v>
      </c>
      <c r="S9317">
        <v>0.4</v>
      </c>
      <c r="T9317" s="2">
        <v>118.78199999999998</v>
      </c>
      <c r="U9317" s="3">
        <v>-27.715799999999994</v>
      </c>
      <c r="V9317" s="4">
        <f t="shared" si="1459"/>
        <v>-7.7777777777777777</v>
      </c>
      <c r="W9317" s="2">
        <f t="shared" si="1456"/>
        <v>356.34599999999995</v>
      </c>
    </row>
    <row r="9318" spans="1:23" x14ac:dyDescent="0.25">
      <c r="A9318">
        <f t="shared" si="1457"/>
        <v>2016</v>
      </c>
      <c r="B9318" s="1">
        <v>42465</v>
      </c>
      <c r="C9318" s="1">
        <v>42469</v>
      </c>
      <c r="D9318" s="1" t="str">
        <f t="shared" si="1450"/>
        <v>Apr</v>
      </c>
      <c r="E9318" t="s">
        <v>38</v>
      </c>
      <c r="F9318" t="s">
        <v>1404</v>
      </c>
      <c r="G9318" t="s">
        <v>25</v>
      </c>
      <c r="H9318" t="s">
        <v>80</v>
      </c>
      <c r="I9318" t="s">
        <v>439</v>
      </c>
      <c r="J9318" t="s">
        <v>36</v>
      </c>
      <c r="K9318" t="s">
        <v>247</v>
      </c>
      <c r="L9318" s="2">
        <f t="shared" si="1451"/>
        <v>810.04690000000005</v>
      </c>
      <c r="M9318" s="2">
        <f t="shared" si="1452"/>
        <v>768.98400000000004</v>
      </c>
      <c r="N9318" s="2">
        <f t="shared" si="1458"/>
        <v>-41.062900000000013</v>
      </c>
      <c r="O9318" s="2">
        <f t="shared" si="1453"/>
        <v>-164.25160000000005</v>
      </c>
      <c r="P9318" s="2">
        <f t="shared" si="1454"/>
        <v>3075.9360000000001</v>
      </c>
      <c r="Q9318" s="2">
        <f t="shared" si="1455"/>
        <v>-5.3398900367237818</v>
      </c>
      <c r="R9318">
        <v>4</v>
      </c>
      <c r="S9318">
        <v>0.2</v>
      </c>
      <c r="T9318" s="2">
        <v>769.18400000000008</v>
      </c>
      <c r="U9318" s="3">
        <v>-163.45159999999996</v>
      </c>
      <c r="V9318" s="4">
        <f t="shared" si="1459"/>
        <v>-5.3124999999999982</v>
      </c>
      <c r="W9318" s="2">
        <f t="shared" si="1456"/>
        <v>3076.7360000000003</v>
      </c>
    </row>
    <row r="9319" spans="1:23" x14ac:dyDescent="0.25">
      <c r="A9319">
        <f t="shared" si="1457"/>
        <v>2017</v>
      </c>
      <c r="B9319" s="1">
        <v>42787</v>
      </c>
      <c r="C9319" s="1">
        <v>42792</v>
      </c>
      <c r="D9319" s="1" t="str">
        <f t="shared" si="1450"/>
        <v>Feb</v>
      </c>
      <c r="E9319" t="s">
        <v>38</v>
      </c>
      <c r="F9319" t="s">
        <v>218</v>
      </c>
      <c r="G9319" t="s">
        <v>25</v>
      </c>
      <c r="H9319" t="s">
        <v>65</v>
      </c>
      <c r="I9319" t="s">
        <v>539</v>
      </c>
      <c r="J9319" t="s">
        <v>50</v>
      </c>
      <c r="K9319" t="s">
        <v>86</v>
      </c>
      <c r="L9319" s="2">
        <f t="shared" si="1451"/>
        <v>50.898000000000003</v>
      </c>
      <c r="M9319" s="2">
        <f t="shared" si="1452"/>
        <v>47.704000000000001</v>
      </c>
      <c r="N9319" s="2">
        <f t="shared" si="1458"/>
        <v>-3.1940000000000026</v>
      </c>
      <c r="O9319" s="2">
        <f t="shared" si="1453"/>
        <v>-3.1940000000000026</v>
      </c>
      <c r="P9319" s="2">
        <f t="shared" si="1454"/>
        <v>47.704000000000001</v>
      </c>
      <c r="Q9319" s="2">
        <f t="shared" si="1455"/>
        <v>-6.6954553077310131</v>
      </c>
      <c r="R9319">
        <v>1</v>
      </c>
      <c r="S9319">
        <v>0.2</v>
      </c>
      <c r="T9319" s="2">
        <v>47.904000000000003</v>
      </c>
      <c r="U9319" s="3">
        <v>-2.9940000000000015</v>
      </c>
      <c r="V9319" s="4">
        <f t="shared" si="1459"/>
        <v>-6.2500000000000027</v>
      </c>
      <c r="W9319" s="2">
        <f t="shared" si="1456"/>
        <v>47.904000000000003</v>
      </c>
    </row>
    <row r="9320" spans="1:23" x14ac:dyDescent="0.25">
      <c r="A9320">
        <f t="shared" si="1457"/>
        <v>2017</v>
      </c>
      <c r="B9320" s="1">
        <v>42936</v>
      </c>
      <c r="C9320" s="1">
        <v>42941</v>
      </c>
      <c r="D9320" s="1" t="str">
        <f t="shared" si="1450"/>
        <v>Jul</v>
      </c>
      <c r="E9320" t="s">
        <v>38</v>
      </c>
      <c r="F9320" t="s">
        <v>861</v>
      </c>
      <c r="G9320" t="s">
        <v>33</v>
      </c>
      <c r="H9320" t="s">
        <v>80</v>
      </c>
      <c r="I9320" t="s">
        <v>902</v>
      </c>
      <c r="J9320" t="s">
        <v>36</v>
      </c>
      <c r="K9320" t="s">
        <v>60</v>
      </c>
      <c r="L9320" s="2">
        <f t="shared" si="1451"/>
        <v>10.153599999999999</v>
      </c>
      <c r="M9320" s="2">
        <f t="shared" si="1452"/>
        <v>13.36</v>
      </c>
      <c r="N9320" s="2">
        <f t="shared" si="1458"/>
        <v>3.2064000000000004</v>
      </c>
      <c r="O9320" s="2">
        <f t="shared" si="1453"/>
        <v>6.4128000000000007</v>
      </c>
      <c r="P9320" s="2">
        <f t="shared" si="1454"/>
        <v>26.72</v>
      </c>
      <c r="Q9320" s="2">
        <f t="shared" si="1455"/>
        <v>24.000000000000004</v>
      </c>
      <c r="R9320">
        <v>2</v>
      </c>
      <c r="S9320">
        <v>0</v>
      </c>
      <c r="T9320" s="2">
        <v>13.36</v>
      </c>
      <c r="U9320" s="3">
        <v>6.4127999999999998</v>
      </c>
      <c r="V9320" s="4">
        <f t="shared" si="1459"/>
        <v>24</v>
      </c>
      <c r="W9320" s="2">
        <f t="shared" si="1456"/>
        <v>26.72</v>
      </c>
    </row>
    <row r="9321" spans="1:23" x14ac:dyDescent="0.25">
      <c r="A9321">
        <f t="shared" si="1457"/>
        <v>2017</v>
      </c>
      <c r="B9321" s="1">
        <v>42936</v>
      </c>
      <c r="C9321" s="1">
        <v>42941</v>
      </c>
      <c r="D9321" s="1" t="str">
        <f t="shared" si="1450"/>
        <v>Jul</v>
      </c>
      <c r="E9321" t="s">
        <v>38</v>
      </c>
      <c r="F9321" t="s">
        <v>861</v>
      </c>
      <c r="G9321" t="s">
        <v>33</v>
      </c>
      <c r="H9321" t="s">
        <v>80</v>
      </c>
      <c r="I9321" t="s">
        <v>2697</v>
      </c>
      <c r="J9321" t="s">
        <v>28</v>
      </c>
      <c r="K9321" t="s">
        <v>31</v>
      </c>
      <c r="L9321" s="2">
        <f t="shared" si="1451"/>
        <v>151.02680000000001</v>
      </c>
      <c r="M9321" s="2">
        <f t="shared" si="1452"/>
        <v>163.66400000000002</v>
      </c>
      <c r="N9321" s="2">
        <f t="shared" si="1458"/>
        <v>12.637200000000007</v>
      </c>
      <c r="O9321" s="2">
        <f t="shared" si="1453"/>
        <v>25.274400000000014</v>
      </c>
      <c r="P9321" s="2">
        <f t="shared" si="1454"/>
        <v>327.32800000000003</v>
      </c>
      <c r="Q9321" s="2">
        <f t="shared" si="1455"/>
        <v>7.7214292697233384</v>
      </c>
      <c r="R9321">
        <v>2</v>
      </c>
      <c r="S9321">
        <v>0.1</v>
      </c>
      <c r="T9321" s="2">
        <v>163.76400000000001</v>
      </c>
      <c r="U9321" s="3">
        <v>25.474399999999999</v>
      </c>
      <c r="V9321" s="4">
        <f t="shared" si="1459"/>
        <v>7.7777777777777768</v>
      </c>
      <c r="W9321" s="2">
        <f t="shared" si="1456"/>
        <v>327.52800000000002</v>
      </c>
    </row>
    <row r="9322" spans="1:23" x14ac:dyDescent="0.25">
      <c r="A9322">
        <f t="shared" si="1457"/>
        <v>2017</v>
      </c>
      <c r="B9322" s="1">
        <v>42936</v>
      </c>
      <c r="C9322" s="1">
        <v>42941</v>
      </c>
      <c r="D9322" s="1" t="str">
        <f t="shared" si="1450"/>
        <v>Jul</v>
      </c>
      <c r="E9322" t="s">
        <v>38</v>
      </c>
      <c r="F9322" t="s">
        <v>861</v>
      </c>
      <c r="G9322" t="s">
        <v>33</v>
      </c>
      <c r="H9322" t="s">
        <v>80</v>
      </c>
      <c r="I9322" t="s">
        <v>2586</v>
      </c>
      <c r="J9322" t="s">
        <v>28</v>
      </c>
      <c r="K9322" t="s">
        <v>46</v>
      </c>
      <c r="L9322" s="2">
        <f t="shared" si="1451"/>
        <v>176.10339999999999</v>
      </c>
      <c r="M9322" s="2">
        <f t="shared" si="1452"/>
        <v>183.92</v>
      </c>
      <c r="N9322" s="2">
        <f t="shared" si="1458"/>
        <v>7.816599999999994</v>
      </c>
      <c r="O9322" s="2">
        <f t="shared" si="1453"/>
        <v>31.266399999999976</v>
      </c>
      <c r="P9322" s="2">
        <f t="shared" si="1454"/>
        <v>735.68</v>
      </c>
      <c r="Q9322" s="2">
        <f t="shared" si="1455"/>
        <v>4.2499999999999964</v>
      </c>
      <c r="R9322">
        <v>4</v>
      </c>
      <c r="S9322">
        <v>0</v>
      </c>
      <c r="T9322" s="2">
        <v>183.92</v>
      </c>
      <c r="U9322" s="3">
        <v>31.266399999999976</v>
      </c>
      <c r="V9322" s="4">
        <f t="shared" si="1459"/>
        <v>4.2499999999999964</v>
      </c>
      <c r="W9322" s="2">
        <f t="shared" si="1456"/>
        <v>735.68</v>
      </c>
    </row>
    <row r="9323" spans="1:23" x14ac:dyDescent="0.25">
      <c r="A9323">
        <f t="shared" si="1457"/>
        <v>2016</v>
      </c>
      <c r="B9323" s="1">
        <v>42678</v>
      </c>
      <c r="C9323" s="1">
        <v>42682</v>
      </c>
      <c r="D9323" s="1" t="str">
        <f t="shared" si="1450"/>
        <v>Nov</v>
      </c>
      <c r="E9323" t="s">
        <v>38</v>
      </c>
      <c r="F9323" t="s">
        <v>1073</v>
      </c>
      <c r="G9323" t="s">
        <v>25</v>
      </c>
      <c r="H9323" t="s">
        <v>65</v>
      </c>
      <c r="I9323" t="s">
        <v>2189</v>
      </c>
      <c r="J9323" t="s">
        <v>28</v>
      </c>
      <c r="K9323" t="s">
        <v>46</v>
      </c>
      <c r="L9323" s="2">
        <f t="shared" si="1451"/>
        <v>13.272</v>
      </c>
      <c r="M9323" s="2">
        <f t="shared" si="1452"/>
        <v>10.776000000000002</v>
      </c>
      <c r="N9323" s="2">
        <f t="shared" si="1458"/>
        <v>-2.4959999999999987</v>
      </c>
      <c r="O9323" s="2">
        <f t="shared" si="1453"/>
        <v>-7.487999999999996</v>
      </c>
      <c r="P9323" s="2">
        <f t="shared" si="1454"/>
        <v>32.328000000000003</v>
      </c>
      <c r="Q9323" s="2">
        <f t="shared" si="1455"/>
        <v>-23.162583518930944</v>
      </c>
      <c r="R9323">
        <v>3</v>
      </c>
      <c r="S9323">
        <v>0.6</v>
      </c>
      <c r="T9323" s="2">
        <v>11.376000000000001</v>
      </c>
      <c r="U9323" s="3">
        <v>-5.6879999999999988</v>
      </c>
      <c r="V9323" s="4">
        <f t="shared" si="1459"/>
        <v>-16.666666666666664</v>
      </c>
      <c r="W9323" s="2">
        <f t="shared" si="1456"/>
        <v>34.128</v>
      </c>
    </row>
    <row r="9324" spans="1:23" x14ac:dyDescent="0.25">
      <c r="A9324">
        <f t="shared" si="1457"/>
        <v>2016</v>
      </c>
      <c r="B9324" s="1">
        <v>42678</v>
      </c>
      <c r="C9324" s="1">
        <v>42682</v>
      </c>
      <c r="D9324" s="1" t="str">
        <f t="shared" si="1450"/>
        <v>Nov</v>
      </c>
      <c r="E9324" t="s">
        <v>38</v>
      </c>
      <c r="F9324" t="s">
        <v>1073</v>
      </c>
      <c r="G9324" t="s">
        <v>25</v>
      </c>
      <c r="H9324" t="s">
        <v>65</v>
      </c>
      <c r="I9324" t="s">
        <v>749</v>
      </c>
      <c r="J9324" t="s">
        <v>28</v>
      </c>
      <c r="K9324" t="s">
        <v>46</v>
      </c>
      <c r="L9324" s="2">
        <f t="shared" si="1451"/>
        <v>87.185200000000009</v>
      </c>
      <c r="M9324" s="2">
        <f t="shared" si="1452"/>
        <v>65.512000000000015</v>
      </c>
      <c r="N9324" s="2">
        <f t="shared" si="1458"/>
        <v>-21.673199999999994</v>
      </c>
      <c r="O9324" s="2">
        <f t="shared" si="1453"/>
        <v>-86.692799999999977</v>
      </c>
      <c r="P9324" s="2">
        <f t="shared" si="1454"/>
        <v>262.04800000000006</v>
      </c>
      <c r="Q9324" s="2">
        <f t="shared" si="1455"/>
        <v>-33.082793991940392</v>
      </c>
      <c r="R9324">
        <v>4</v>
      </c>
      <c r="S9324">
        <v>0.6</v>
      </c>
      <c r="T9324" s="2">
        <v>66.112000000000009</v>
      </c>
      <c r="U9324" s="3">
        <v>-84.292799999999986</v>
      </c>
      <c r="V9324" s="4">
        <f t="shared" si="1459"/>
        <v>-31.874999999999993</v>
      </c>
      <c r="W9324" s="2">
        <f t="shared" si="1456"/>
        <v>264.44800000000004</v>
      </c>
    </row>
    <row r="9325" spans="1:23" x14ac:dyDescent="0.25">
      <c r="A9325">
        <f t="shared" si="1457"/>
        <v>2017</v>
      </c>
      <c r="B9325" s="1">
        <v>43001</v>
      </c>
      <c r="C9325" s="1">
        <v>43007</v>
      </c>
      <c r="D9325" s="1" t="str">
        <f t="shared" si="1450"/>
        <v>Sep</v>
      </c>
      <c r="E9325" t="s">
        <v>38</v>
      </c>
      <c r="F9325" t="s">
        <v>1788</v>
      </c>
      <c r="G9325" t="s">
        <v>25</v>
      </c>
      <c r="H9325" t="s">
        <v>34</v>
      </c>
      <c r="I9325" t="s">
        <v>1453</v>
      </c>
      <c r="J9325" t="s">
        <v>36</v>
      </c>
      <c r="K9325" t="s">
        <v>60</v>
      </c>
      <c r="L9325" s="2">
        <f t="shared" si="1451"/>
        <v>198.90519999999998</v>
      </c>
      <c r="M9325" s="2">
        <f t="shared" si="1452"/>
        <v>211.04</v>
      </c>
      <c r="N9325" s="2">
        <f t="shared" si="1458"/>
        <v>12.134800000000013</v>
      </c>
      <c r="O9325" s="2">
        <f t="shared" si="1453"/>
        <v>97.078400000000101</v>
      </c>
      <c r="P9325" s="2">
        <f t="shared" si="1454"/>
        <v>1688.32</v>
      </c>
      <c r="Q9325" s="2">
        <f t="shared" si="1455"/>
        <v>5.7500000000000062</v>
      </c>
      <c r="R9325">
        <v>8</v>
      </c>
      <c r="S9325">
        <v>0</v>
      </c>
      <c r="T9325" s="2">
        <v>211.04</v>
      </c>
      <c r="U9325" s="3">
        <v>97.078399999999988</v>
      </c>
      <c r="V9325" s="4">
        <f t="shared" si="1459"/>
        <v>5.75</v>
      </c>
      <c r="W9325" s="2">
        <f t="shared" si="1456"/>
        <v>1688.32</v>
      </c>
    </row>
    <row r="9326" spans="1:23" x14ac:dyDescent="0.25">
      <c r="A9326">
        <f t="shared" si="1457"/>
        <v>2017</v>
      </c>
      <c r="B9326" s="1">
        <v>43001</v>
      </c>
      <c r="C9326" s="1">
        <v>43007</v>
      </c>
      <c r="D9326" s="1" t="str">
        <f t="shared" si="1450"/>
        <v>Sep</v>
      </c>
      <c r="E9326" t="s">
        <v>38</v>
      </c>
      <c r="F9326" t="s">
        <v>1788</v>
      </c>
      <c r="G9326" t="s">
        <v>25</v>
      </c>
      <c r="H9326" t="s">
        <v>34</v>
      </c>
      <c r="I9326" t="s">
        <v>1332</v>
      </c>
      <c r="J9326" t="s">
        <v>28</v>
      </c>
      <c r="K9326" t="s">
        <v>31</v>
      </c>
      <c r="L9326" s="2">
        <f t="shared" si="1451"/>
        <v>565.0752</v>
      </c>
      <c r="M9326" s="2">
        <f t="shared" si="1452"/>
        <v>594.61599999999999</v>
      </c>
      <c r="N9326" s="2">
        <f t="shared" si="1458"/>
        <v>29.54079999999999</v>
      </c>
      <c r="O9326" s="2">
        <f t="shared" si="1453"/>
        <v>59.08159999999998</v>
      </c>
      <c r="P9326" s="2">
        <f t="shared" si="1454"/>
        <v>1189.232</v>
      </c>
      <c r="Q9326" s="2">
        <f t="shared" si="1455"/>
        <v>4.9680466048676779</v>
      </c>
      <c r="R9326">
        <v>2</v>
      </c>
      <c r="S9326">
        <v>0.2</v>
      </c>
      <c r="T9326" s="2">
        <v>594.81600000000003</v>
      </c>
      <c r="U9326" s="3">
        <v>59.481600000000014</v>
      </c>
      <c r="V9326" s="4">
        <f t="shared" si="1459"/>
        <v>5.0000000000000009</v>
      </c>
      <c r="W9326" s="2">
        <f t="shared" si="1456"/>
        <v>1189.6320000000001</v>
      </c>
    </row>
    <row r="9327" spans="1:23" x14ac:dyDescent="0.25">
      <c r="A9327">
        <f t="shared" si="1457"/>
        <v>2017</v>
      </c>
      <c r="B9327" s="1">
        <v>43001</v>
      </c>
      <c r="C9327" s="1">
        <v>43007</v>
      </c>
      <c r="D9327" s="1" t="str">
        <f t="shared" si="1450"/>
        <v>Sep</v>
      </c>
      <c r="E9327" t="s">
        <v>38</v>
      </c>
      <c r="F9327" t="s">
        <v>1788</v>
      </c>
      <c r="G9327" t="s">
        <v>25</v>
      </c>
      <c r="H9327" t="s">
        <v>34</v>
      </c>
      <c r="I9327" t="s">
        <v>1521</v>
      </c>
      <c r="J9327" t="s">
        <v>36</v>
      </c>
      <c r="K9327" t="s">
        <v>53</v>
      </c>
      <c r="L9327" s="2">
        <f t="shared" si="1451"/>
        <v>65.056000000000012</v>
      </c>
      <c r="M9327" s="2">
        <f t="shared" si="1452"/>
        <v>72.760000000000005</v>
      </c>
      <c r="N9327" s="2">
        <f t="shared" si="1458"/>
        <v>7.7039999999999935</v>
      </c>
      <c r="O9327" s="2">
        <f t="shared" si="1453"/>
        <v>23.111999999999981</v>
      </c>
      <c r="P9327" s="2">
        <f t="shared" si="1454"/>
        <v>218.28000000000003</v>
      </c>
      <c r="Q9327" s="2">
        <f t="shared" si="1455"/>
        <v>10.588235294117638</v>
      </c>
      <c r="R9327">
        <v>3</v>
      </c>
      <c r="S9327">
        <v>0.2</v>
      </c>
      <c r="T9327" s="2">
        <v>72.960000000000008</v>
      </c>
      <c r="U9327" s="3">
        <v>23.711999999999996</v>
      </c>
      <c r="V9327" s="4">
        <f t="shared" si="1459"/>
        <v>10.83333333333333</v>
      </c>
      <c r="W9327" s="2">
        <f t="shared" si="1456"/>
        <v>218.88000000000002</v>
      </c>
    </row>
    <row r="9328" spans="1:23" x14ac:dyDescent="0.25">
      <c r="A9328">
        <f t="shared" si="1457"/>
        <v>2017</v>
      </c>
      <c r="B9328" s="1">
        <v>42985</v>
      </c>
      <c r="C9328" s="1">
        <v>42988</v>
      </c>
      <c r="D9328" s="1" t="str">
        <f t="shared" si="1450"/>
        <v>Sep</v>
      </c>
      <c r="E9328" t="s">
        <v>98</v>
      </c>
      <c r="F9328" t="s">
        <v>1381</v>
      </c>
      <c r="G9328" t="s">
        <v>25</v>
      </c>
      <c r="H9328" t="s">
        <v>34</v>
      </c>
      <c r="I9328" t="s">
        <v>2450</v>
      </c>
      <c r="J9328" t="s">
        <v>28</v>
      </c>
      <c r="K9328" t="s">
        <v>46</v>
      </c>
      <c r="L9328" s="2">
        <f t="shared" si="1451"/>
        <v>72.256799999999998</v>
      </c>
      <c r="M9328" s="2">
        <f t="shared" si="1452"/>
        <v>80.959999999999994</v>
      </c>
      <c r="N9328" s="2">
        <f t="shared" si="1458"/>
        <v>8.7031999999999954</v>
      </c>
      <c r="O9328" s="2">
        <f t="shared" si="1453"/>
        <v>34.812799999999982</v>
      </c>
      <c r="P9328" s="2">
        <f t="shared" si="1454"/>
        <v>323.83999999999997</v>
      </c>
      <c r="Q9328" s="2">
        <f t="shared" si="1455"/>
        <v>10.749999999999996</v>
      </c>
      <c r="R9328">
        <v>4</v>
      </c>
      <c r="S9328">
        <v>0</v>
      </c>
      <c r="T9328" s="2">
        <v>80.959999999999994</v>
      </c>
      <c r="U9328" s="3">
        <v>34.812800000000003</v>
      </c>
      <c r="V9328" s="4">
        <f t="shared" si="1459"/>
        <v>10.750000000000002</v>
      </c>
      <c r="W9328" s="2">
        <f t="shared" si="1456"/>
        <v>323.83999999999997</v>
      </c>
    </row>
    <row r="9329" spans="1:23" x14ac:dyDescent="0.25">
      <c r="A9329">
        <f t="shared" si="1457"/>
        <v>2017</v>
      </c>
      <c r="B9329" s="1">
        <v>42985</v>
      </c>
      <c r="C9329" s="1">
        <v>42988</v>
      </c>
      <c r="D9329" s="1" t="str">
        <f t="shared" si="1450"/>
        <v>Sep</v>
      </c>
      <c r="E9329" t="s">
        <v>98</v>
      </c>
      <c r="F9329" t="s">
        <v>1381</v>
      </c>
      <c r="G9329" t="s">
        <v>25</v>
      </c>
      <c r="H9329" t="s">
        <v>34</v>
      </c>
      <c r="I9329" t="s">
        <v>57</v>
      </c>
      <c r="J9329" t="s">
        <v>50</v>
      </c>
      <c r="K9329" t="s">
        <v>51</v>
      </c>
      <c r="L9329" s="2">
        <f t="shared" si="1451"/>
        <v>438.62279999999998</v>
      </c>
      <c r="M9329" s="2">
        <f t="shared" si="1452"/>
        <v>455.512</v>
      </c>
      <c r="N9329" s="2">
        <f t="shared" si="1458"/>
        <v>16.889200000000017</v>
      </c>
      <c r="O9329" s="2">
        <f t="shared" si="1453"/>
        <v>33.778400000000033</v>
      </c>
      <c r="P9329" s="2">
        <f t="shared" si="1454"/>
        <v>911.024</v>
      </c>
      <c r="Q9329" s="2">
        <f t="shared" si="1455"/>
        <v>3.7077398619575375</v>
      </c>
      <c r="R9329">
        <v>2</v>
      </c>
      <c r="S9329">
        <v>0.2</v>
      </c>
      <c r="T9329" s="2">
        <v>455.71199999999999</v>
      </c>
      <c r="U9329" s="3">
        <v>34.178400000000011</v>
      </c>
      <c r="V9329" s="4">
        <f t="shared" si="1459"/>
        <v>3.7500000000000013</v>
      </c>
      <c r="W9329" s="2">
        <f t="shared" si="1456"/>
        <v>911.42399999999998</v>
      </c>
    </row>
    <row r="9330" spans="1:23" x14ac:dyDescent="0.25">
      <c r="A9330">
        <f t="shared" si="1457"/>
        <v>2017</v>
      </c>
      <c r="B9330" s="1">
        <v>42985</v>
      </c>
      <c r="C9330" s="1">
        <v>42988</v>
      </c>
      <c r="D9330" s="1" t="str">
        <f t="shared" si="1450"/>
        <v>Sep</v>
      </c>
      <c r="E9330" t="s">
        <v>98</v>
      </c>
      <c r="F9330" t="s">
        <v>1381</v>
      </c>
      <c r="G9330" t="s">
        <v>25</v>
      </c>
      <c r="H9330" t="s">
        <v>34</v>
      </c>
      <c r="I9330" t="s">
        <v>2247</v>
      </c>
      <c r="J9330" t="s">
        <v>36</v>
      </c>
      <c r="K9330" t="s">
        <v>48</v>
      </c>
      <c r="L9330" s="2">
        <f t="shared" si="1451"/>
        <v>18.7056</v>
      </c>
      <c r="M9330" s="2">
        <f t="shared" si="1452"/>
        <v>25.98</v>
      </c>
      <c r="N9330" s="2">
        <f t="shared" si="1458"/>
        <v>7.2744</v>
      </c>
      <c r="O9330" s="2">
        <f t="shared" si="1453"/>
        <v>7.2744</v>
      </c>
      <c r="P9330" s="2">
        <f t="shared" si="1454"/>
        <v>25.98</v>
      </c>
      <c r="Q9330" s="2">
        <f t="shared" si="1455"/>
        <v>27.999999999999996</v>
      </c>
      <c r="R9330">
        <v>1</v>
      </c>
      <c r="S9330">
        <v>0</v>
      </c>
      <c r="T9330" s="2">
        <v>25.98</v>
      </c>
      <c r="U9330" s="3">
        <v>7.2744</v>
      </c>
      <c r="V9330" s="4">
        <f t="shared" si="1459"/>
        <v>27.999999999999996</v>
      </c>
      <c r="W9330" s="2">
        <f t="shared" si="1456"/>
        <v>25.98</v>
      </c>
    </row>
    <row r="9331" spans="1:23" x14ac:dyDescent="0.25">
      <c r="A9331">
        <f t="shared" si="1457"/>
        <v>2015</v>
      </c>
      <c r="B9331" s="1">
        <v>42336</v>
      </c>
      <c r="C9331" s="1">
        <v>42338</v>
      </c>
      <c r="D9331" s="1" t="str">
        <f t="shared" si="1450"/>
        <v>Nov</v>
      </c>
      <c r="E9331" t="s">
        <v>98</v>
      </c>
      <c r="F9331" t="s">
        <v>760</v>
      </c>
      <c r="G9331" t="s">
        <v>25</v>
      </c>
      <c r="H9331" t="s">
        <v>34</v>
      </c>
      <c r="I9331" t="s">
        <v>2412</v>
      </c>
      <c r="J9331" t="s">
        <v>36</v>
      </c>
      <c r="K9331" t="s">
        <v>55</v>
      </c>
      <c r="L9331" s="2">
        <f t="shared" si="1451"/>
        <v>41.431200000000004</v>
      </c>
      <c r="M9331" s="2">
        <f t="shared" si="1452"/>
        <v>45.28</v>
      </c>
      <c r="N9331" s="2">
        <f t="shared" si="1458"/>
        <v>3.8487999999999971</v>
      </c>
      <c r="O9331" s="2">
        <f t="shared" si="1453"/>
        <v>15.395199999999988</v>
      </c>
      <c r="P9331" s="2">
        <f t="shared" si="1454"/>
        <v>181.12</v>
      </c>
      <c r="Q9331" s="2">
        <f t="shared" si="1455"/>
        <v>8.4999999999999929</v>
      </c>
      <c r="R9331">
        <v>4</v>
      </c>
      <c r="S9331">
        <v>0</v>
      </c>
      <c r="T9331" s="2">
        <v>45.28</v>
      </c>
      <c r="U9331" s="3">
        <v>15.395199999999999</v>
      </c>
      <c r="V9331" s="4">
        <f t="shared" si="1459"/>
        <v>8.5</v>
      </c>
      <c r="W9331" s="2">
        <f t="shared" si="1456"/>
        <v>181.12</v>
      </c>
    </row>
    <row r="9332" spans="1:23" x14ac:dyDescent="0.25">
      <c r="A9332">
        <f t="shared" si="1457"/>
        <v>2015</v>
      </c>
      <c r="B9332" s="1">
        <v>42320</v>
      </c>
      <c r="C9332" s="1">
        <v>42326</v>
      </c>
      <c r="D9332" s="1" t="str">
        <f t="shared" si="1450"/>
        <v>Nov</v>
      </c>
      <c r="E9332" t="s">
        <v>38</v>
      </c>
      <c r="F9332" t="s">
        <v>2233</v>
      </c>
      <c r="G9332" t="s">
        <v>25</v>
      </c>
      <c r="H9332" t="s">
        <v>80</v>
      </c>
      <c r="I9332" t="s">
        <v>1286</v>
      </c>
      <c r="J9332" t="s">
        <v>36</v>
      </c>
      <c r="K9332" t="s">
        <v>92</v>
      </c>
      <c r="L9332" s="2">
        <f t="shared" si="1451"/>
        <v>11.903400000000001</v>
      </c>
      <c r="M9332" s="2">
        <f t="shared" si="1452"/>
        <v>15.56</v>
      </c>
      <c r="N9332" s="2">
        <f t="shared" si="1458"/>
        <v>3.6565999999999992</v>
      </c>
      <c r="O9332" s="2">
        <f t="shared" si="1453"/>
        <v>7.3131999999999984</v>
      </c>
      <c r="P9332" s="2">
        <f t="shared" si="1454"/>
        <v>31.12</v>
      </c>
      <c r="Q9332" s="2">
        <f t="shared" si="1455"/>
        <v>23.499999999999993</v>
      </c>
      <c r="R9332">
        <v>2</v>
      </c>
      <c r="S9332">
        <v>0</v>
      </c>
      <c r="T9332" s="2">
        <v>15.56</v>
      </c>
      <c r="U9332" s="3">
        <v>7.3132000000000001</v>
      </c>
      <c r="V9332" s="4">
        <f t="shared" si="1459"/>
        <v>23.5</v>
      </c>
      <c r="W9332" s="2">
        <f t="shared" si="1456"/>
        <v>31.12</v>
      </c>
    </row>
    <row r="9333" spans="1:23" x14ac:dyDescent="0.25">
      <c r="A9333">
        <f t="shared" si="1457"/>
        <v>2016</v>
      </c>
      <c r="B9333" s="1">
        <v>42642</v>
      </c>
      <c r="C9333" s="1">
        <v>42646</v>
      </c>
      <c r="D9333" s="1" t="str">
        <f t="shared" si="1450"/>
        <v>Sep</v>
      </c>
      <c r="E9333" t="s">
        <v>38</v>
      </c>
      <c r="F9333" t="s">
        <v>111</v>
      </c>
      <c r="G9333" t="s">
        <v>33</v>
      </c>
      <c r="H9333" t="s">
        <v>34</v>
      </c>
      <c r="I9333" t="s">
        <v>1700</v>
      </c>
      <c r="J9333" t="s">
        <v>50</v>
      </c>
      <c r="K9333" t="s">
        <v>51</v>
      </c>
      <c r="L9333" s="2">
        <f t="shared" si="1451"/>
        <v>834.14</v>
      </c>
      <c r="M9333" s="2">
        <f t="shared" si="1452"/>
        <v>859</v>
      </c>
      <c r="N9333" s="2">
        <f t="shared" si="1458"/>
        <v>24.860000000000014</v>
      </c>
      <c r="O9333" s="2">
        <f t="shared" si="1453"/>
        <v>74.580000000000041</v>
      </c>
      <c r="P9333" s="2">
        <f t="shared" si="1454"/>
        <v>2577</v>
      </c>
      <c r="Q9333" s="2">
        <f t="shared" si="1455"/>
        <v>2.8940628637951122</v>
      </c>
      <c r="R9333">
        <v>3</v>
      </c>
      <c r="S9333">
        <v>0.2</v>
      </c>
      <c r="T9333" s="2">
        <v>859.2</v>
      </c>
      <c r="U9333" s="3">
        <v>75.180000000000064</v>
      </c>
      <c r="V9333" s="4">
        <f t="shared" si="1459"/>
        <v>2.9166666666666687</v>
      </c>
      <c r="W9333" s="2">
        <f t="shared" si="1456"/>
        <v>2577.6000000000004</v>
      </c>
    </row>
    <row r="9334" spans="1:23" x14ac:dyDescent="0.25">
      <c r="A9334">
        <f t="shared" si="1457"/>
        <v>2017</v>
      </c>
      <c r="B9334" s="1">
        <v>42989</v>
      </c>
      <c r="C9334" s="1">
        <v>42991</v>
      </c>
      <c r="D9334" s="1" t="str">
        <f t="shared" si="1450"/>
        <v>Sep</v>
      </c>
      <c r="E9334" t="s">
        <v>23</v>
      </c>
      <c r="F9334" t="s">
        <v>2530</v>
      </c>
      <c r="G9334" t="s">
        <v>25</v>
      </c>
      <c r="H9334" t="s">
        <v>26</v>
      </c>
      <c r="I9334" t="s">
        <v>653</v>
      </c>
      <c r="J9334" t="s">
        <v>36</v>
      </c>
      <c r="K9334" t="s">
        <v>55</v>
      </c>
      <c r="L9334" s="2">
        <f t="shared" si="1451"/>
        <v>182.96080000000001</v>
      </c>
      <c r="M9334" s="2">
        <f t="shared" si="1452"/>
        <v>195.68</v>
      </c>
      <c r="N9334" s="2">
        <f t="shared" si="1458"/>
        <v>12.719200000000001</v>
      </c>
      <c r="O9334" s="2">
        <f t="shared" si="1453"/>
        <v>50.876800000000003</v>
      </c>
      <c r="P9334" s="2">
        <f t="shared" si="1454"/>
        <v>782.72</v>
      </c>
      <c r="Q9334" s="2">
        <f t="shared" si="1455"/>
        <v>6.5</v>
      </c>
      <c r="R9334">
        <v>4</v>
      </c>
      <c r="S9334">
        <v>0</v>
      </c>
      <c r="T9334" s="2">
        <v>195.68</v>
      </c>
      <c r="U9334" s="3">
        <v>50.876800000000003</v>
      </c>
      <c r="V9334" s="4">
        <f t="shared" si="1459"/>
        <v>6.5</v>
      </c>
      <c r="W9334" s="2">
        <f t="shared" si="1456"/>
        <v>782.72</v>
      </c>
    </row>
    <row r="9335" spans="1:23" x14ac:dyDescent="0.25">
      <c r="A9335">
        <f t="shared" si="1457"/>
        <v>2017</v>
      </c>
      <c r="B9335" s="1">
        <v>42989</v>
      </c>
      <c r="C9335" s="1">
        <v>42991</v>
      </c>
      <c r="D9335" s="1" t="str">
        <f t="shared" si="1450"/>
        <v>Sep</v>
      </c>
      <c r="E9335" t="s">
        <v>23</v>
      </c>
      <c r="F9335" t="s">
        <v>2530</v>
      </c>
      <c r="G9335" t="s">
        <v>25</v>
      </c>
      <c r="H9335" t="s">
        <v>26</v>
      </c>
      <c r="I9335" t="s">
        <v>1607</v>
      </c>
      <c r="J9335" t="s">
        <v>36</v>
      </c>
      <c r="K9335" t="s">
        <v>128</v>
      </c>
      <c r="L9335" s="2">
        <f t="shared" si="1451"/>
        <v>12.531499999999999</v>
      </c>
      <c r="M9335" s="2">
        <f t="shared" si="1452"/>
        <v>14.2</v>
      </c>
      <c r="N9335" s="2">
        <f t="shared" si="1458"/>
        <v>1.6684999999999999</v>
      </c>
      <c r="O9335" s="2">
        <f t="shared" si="1453"/>
        <v>6.6739999999999995</v>
      </c>
      <c r="P9335" s="2">
        <f t="shared" si="1454"/>
        <v>56.8</v>
      </c>
      <c r="Q9335" s="2">
        <f t="shared" si="1455"/>
        <v>11.75</v>
      </c>
      <c r="R9335">
        <v>4</v>
      </c>
      <c r="S9335">
        <v>0</v>
      </c>
      <c r="T9335" s="2">
        <v>14.2</v>
      </c>
      <c r="U9335" s="3">
        <v>6.6739999999999995</v>
      </c>
      <c r="V9335" s="4">
        <f t="shared" si="1459"/>
        <v>11.75</v>
      </c>
      <c r="W9335" s="2">
        <f t="shared" si="1456"/>
        <v>56.8</v>
      </c>
    </row>
    <row r="9336" spans="1:23" x14ac:dyDescent="0.25">
      <c r="A9336">
        <f t="shared" si="1457"/>
        <v>2017</v>
      </c>
      <c r="B9336" s="1">
        <v>42856</v>
      </c>
      <c r="C9336" s="1">
        <v>42857</v>
      </c>
      <c r="D9336" s="1" t="str">
        <f t="shared" si="1450"/>
        <v>May</v>
      </c>
      <c r="E9336" t="s">
        <v>98</v>
      </c>
      <c r="F9336" t="s">
        <v>536</v>
      </c>
      <c r="G9336" t="s">
        <v>25</v>
      </c>
      <c r="H9336" t="s">
        <v>26</v>
      </c>
      <c r="I9336" t="s">
        <v>27</v>
      </c>
      <c r="J9336" t="s">
        <v>28</v>
      </c>
      <c r="K9336" t="s">
        <v>29</v>
      </c>
      <c r="L9336" s="2">
        <f t="shared" si="1451"/>
        <v>319.59119999999996</v>
      </c>
      <c r="M9336" s="2">
        <f t="shared" si="1452"/>
        <v>314.15199999999999</v>
      </c>
      <c r="N9336" s="2">
        <f t="shared" si="1458"/>
        <v>-5.4391999999999712</v>
      </c>
      <c r="O9336" s="2">
        <f t="shared" si="1453"/>
        <v>-16.317599999999914</v>
      </c>
      <c r="P9336" s="2">
        <f t="shared" si="1454"/>
        <v>942.4559999999999</v>
      </c>
      <c r="Q9336" s="2">
        <f t="shared" si="1455"/>
        <v>-1.7313911736993468</v>
      </c>
      <c r="R9336">
        <v>3</v>
      </c>
      <c r="S9336">
        <v>0.2</v>
      </c>
      <c r="T9336" s="2">
        <v>314.35199999999998</v>
      </c>
      <c r="U9336" s="3">
        <v>-15.71759999999999</v>
      </c>
      <c r="V9336" s="4">
        <f t="shared" si="1459"/>
        <v>-1.6666666666666656</v>
      </c>
      <c r="W9336" s="2">
        <f t="shared" si="1456"/>
        <v>943.05599999999993</v>
      </c>
    </row>
    <row r="9337" spans="1:23" x14ac:dyDescent="0.25">
      <c r="A9337">
        <f t="shared" si="1457"/>
        <v>2017</v>
      </c>
      <c r="B9337" s="1">
        <v>42856</v>
      </c>
      <c r="C9337" s="1">
        <v>42857</v>
      </c>
      <c r="D9337" s="1" t="str">
        <f t="shared" si="1450"/>
        <v>May</v>
      </c>
      <c r="E9337" t="s">
        <v>98</v>
      </c>
      <c r="F9337" t="s">
        <v>536</v>
      </c>
      <c r="G9337" t="s">
        <v>25</v>
      </c>
      <c r="H9337" t="s">
        <v>26</v>
      </c>
      <c r="I9337" t="s">
        <v>2338</v>
      </c>
      <c r="J9337" t="s">
        <v>36</v>
      </c>
      <c r="K9337" t="s">
        <v>37</v>
      </c>
      <c r="L9337" s="2">
        <f t="shared" si="1451"/>
        <v>3.8592</v>
      </c>
      <c r="M9337" s="2">
        <f t="shared" si="1452"/>
        <v>4.4079999999999995</v>
      </c>
      <c r="N9337" s="2">
        <f t="shared" si="1458"/>
        <v>0.54879999999999951</v>
      </c>
      <c r="O9337" s="2">
        <f t="shared" si="1453"/>
        <v>1.097599999999999</v>
      </c>
      <c r="P9337" s="2">
        <f t="shared" si="1454"/>
        <v>8.8159999999999989</v>
      </c>
      <c r="Q9337" s="2">
        <f t="shared" si="1455"/>
        <v>12.450090744101622</v>
      </c>
      <c r="R9337">
        <v>2</v>
      </c>
      <c r="S9337">
        <v>0.2</v>
      </c>
      <c r="T9337" s="2">
        <v>4.6079999999999997</v>
      </c>
      <c r="U9337" s="3">
        <v>1.4975999999999996</v>
      </c>
      <c r="V9337" s="4">
        <f t="shared" si="1459"/>
        <v>16.249999999999996</v>
      </c>
      <c r="W9337" s="2">
        <f t="shared" si="1456"/>
        <v>9.2159999999999993</v>
      </c>
    </row>
    <row r="9338" spans="1:23" x14ac:dyDescent="0.25">
      <c r="A9338">
        <f t="shared" si="1457"/>
        <v>2017</v>
      </c>
      <c r="B9338" s="1">
        <v>42994</v>
      </c>
      <c r="C9338" s="1">
        <v>42998</v>
      </c>
      <c r="D9338" s="1" t="str">
        <f t="shared" si="1450"/>
        <v>Sep</v>
      </c>
      <c r="E9338" t="s">
        <v>38</v>
      </c>
      <c r="F9338" t="s">
        <v>1258</v>
      </c>
      <c r="G9338" t="s">
        <v>33</v>
      </c>
      <c r="H9338" t="s">
        <v>34</v>
      </c>
      <c r="I9338" t="s">
        <v>214</v>
      </c>
      <c r="J9338" t="s">
        <v>36</v>
      </c>
      <c r="K9338" t="s">
        <v>128</v>
      </c>
      <c r="L9338" s="2">
        <f t="shared" si="1451"/>
        <v>16.145799999999998</v>
      </c>
      <c r="M9338" s="2">
        <f t="shared" si="1452"/>
        <v>17.899999999999999</v>
      </c>
      <c r="N9338" s="2">
        <f t="shared" si="1458"/>
        <v>1.7542000000000009</v>
      </c>
      <c r="O9338" s="2">
        <f t="shared" si="1453"/>
        <v>8.7710000000000043</v>
      </c>
      <c r="P9338" s="2">
        <f t="shared" si="1454"/>
        <v>89.5</v>
      </c>
      <c r="Q9338" s="2">
        <f t="shared" si="1455"/>
        <v>9.8000000000000043</v>
      </c>
      <c r="R9338">
        <v>5</v>
      </c>
      <c r="S9338">
        <v>0</v>
      </c>
      <c r="T9338" s="2">
        <v>17.899999999999999</v>
      </c>
      <c r="U9338" s="3">
        <v>8.7710000000000008</v>
      </c>
      <c r="V9338" s="4">
        <f t="shared" si="1459"/>
        <v>9.8000000000000007</v>
      </c>
      <c r="W9338" s="2">
        <f t="shared" si="1456"/>
        <v>89.5</v>
      </c>
    </row>
    <row r="9339" spans="1:23" x14ac:dyDescent="0.25">
      <c r="A9339">
        <f t="shared" si="1457"/>
        <v>2014</v>
      </c>
      <c r="B9339" s="1">
        <v>41931</v>
      </c>
      <c r="C9339" s="1">
        <v>41934</v>
      </c>
      <c r="D9339" s="1" t="str">
        <f t="shared" si="1450"/>
        <v>Oct</v>
      </c>
      <c r="E9339" t="s">
        <v>23</v>
      </c>
      <c r="F9339" t="s">
        <v>1129</v>
      </c>
      <c r="G9339" t="s">
        <v>33</v>
      </c>
      <c r="H9339" t="s">
        <v>34</v>
      </c>
      <c r="I9339" t="s">
        <v>2083</v>
      </c>
      <c r="J9339" t="s">
        <v>36</v>
      </c>
      <c r="K9339" t="s">
        <v>53</v>
      </c>
      <c r="L9339" s="2">
        <f t="shared" si="1451"/>
        <v>1.8700000000000006</v>
      </c>
      <c r="M9339" s="2">
        <f t="shared" si="1452"/>
        <v>2.7920000000000003</v>
      </c>
      <c r="N9339" s="2">
        <f t="shared" si="1458"/>
        <v>0.92199999999999971</v>
      </c>
      <c r="O9339" s="2">
        <f t="shared" si="1453"/>
        <v>0.92199999999999971</v>
      </c>
      <c r="P9339" s="2">
        <f t="shared" si="1454"/>
        <v>2.7920000000000003</v>
      </c>
      <c r="Q9339" s="2">
        <f t="shared" si="1455"/>
        <v>33.022922636103132</v>
      </c>
      <c r="R9339">
        <v>1</v>
      </c>
      <c r="S9339">
        <v>0.2</v>
      </c>
      <c r="T9339" s="2">
        <v>2.9920000000000004</v>
      </c>
      <c r="U9339" s="3">
        <v>1.1219999999999999</v>
      </c>
      <c r="V9339" s="4">
        <f t="shared" si="1459"/>
        <v>37.499999999999986</v>
      </c>
      <c r="W9339" s="2">
        <f t="shared" si="1456"/>
        <v>2.9920000000000004</v>
      </c>
    </row>
    <row r="9340" spans="1:23" x14ac:dyDescent="0.25">
      <c r="A9340">
        <f t="shared" si="1457"/>
        <v>2014</v>
      </c>
      <c r="B9340" s="1">
        <v>41931</v>
      </c>
      <c r="C9340" s="1">
        <v>41934</v>
      </c>
      <c r="D9340" s="1" t="str">
        <f t="shared" si="1450"/>
        <v>Oct</v>
      </c>
      <c r="E9340" t="s">
        <v>23</v>
      </c>
      <c r="F9340" t="s">
        <v>1129</v>
      </c>
      <c r="G9340" t="s">
        <v>33</v>
      </c>
      <c r="H9340" t="s">
        <v>34</v>
      </c>
      <c r="I9340" t="s">
        <v>1246</v>
      </c>
      <c r="J9340" t="s">
        <v>36</v>
      </c>
      <c r="K9340" t="s">
        <v>53</v>
      </c>
      <c r="L9340" s="2">
        <f t="shared" si="1451"/>
        <v>18.893599999999999</v>
      </c>
      <c r="M9340" s="2">
        <f t="shared" si="1452"/>
        <v>19.864000000000001</v>
      </c>
      <c r="N9340" s="2">
        <f t="shared" si="1458"/>
        <v>0.97040000000000148</v>
      </c>
      <c r="O9340" s="2">
        <f t="shared" si="1453"/>
        <v>5.8224000000000089</v>
      </c>
      <c r="P9340" s="2">
        <f t="shared" si="1454"/>
        <v>119.184</v>
      </c>
      <c r="Q9340" s="2">
        <f t="shared" si="1455"/>
        <v>4.8852194925493437</v>
      </c>
      <c r="R9340">
        <v>6</v>
      </c>
      <c r="S9340">
        <v>0.2</v>
      </c>
      <c r="T9340" s="2">
        <v>20.064</v>
      </c>
      <c r="U9340" s="3">
        <v>7.0223999999999993</v>
      </c>
      <c r="V9340" s="4">
        <f t="shared" si="1459"/>
        <v>5.833333333333333</v>
      </c>
      <c r="W9340" s="2">
        <f t="shared" si="1456"/>
        <v>120.384</v>
      </c>
    </row>
    <row r="9341" spans="1:23" x14ac:dyDescent="0.25">
      <c r="A9341">
        <f t="shared" si="1457"/>
        <v>2014</v>
      </c>
      <c r="B9341" s="1">
        <v>41931</v>
      </c>
      <c r="C9341" s="1">
        <v>41934</v>
      </c>
      <c r="D9341" s="1" t="str">
        <f t="shared" si="1450"/>
        <v>Oct</v>
      </c>
      <c r="E9341" t="s">
        <v>23</v>
      </c>
      <c r="F9341" t="s">
        <v>1129</v>
      </c>
      <c r="G9341" t="s">
        <v>33</v>
      </c>
      <c r="H9341" t="s">
        <v>34</v>
      </c>
      <c r="I9341" t="s">
        <v>2492</v>
      </c>
      <c r="J9341" t="s">
        <v>36</v>
      </c>
      <c r="K9341" t="s">
        <v>60</v>
      </c>
      <c r="L9341" s="2">
        <f t="shared" si="1451"/>
        <v>123.74229999999999</v>
      </c>
      <c r="M9341" s="2">
        <f t="shared" si="1452"/>
        <v>146.72999999999999</v>
      </c>
      <c r="N9341" s="2">
        <f t="shared" si="1458"/>
        <v>22.987700000000004</v>
      </c>
      <c r="O9341" s="2">
        <f t="shared" si="1453"/>
        <v>68.963100000000011</v>
      </c>
      <c r="P9341" s="2">
        <f t="shared" si="1454"/>
        <v>440.18999999999994</v>
      </c>
      <c r="Q9341" s="2">
        <f t="shared" si="1455"/>
        <v>15.66666666666667</v>
      </c>
      <c r="R9341">
        <v>3</v>
      </c>
      <c r="S9341">
        <v>0</v>
      </c>
      <c r="T9341" s="2">
        <v>146.72999999999999</v>
      </c>
      <c r="U9341" s="3">
        <v>68.963099999999997</v>
      </c>
      <c r="V9341" s="4">
        <f t="shared" si="1459"/>
        <v>15.666666666666668</v>
      </c>
      <c r="W9341" s="2">
        <f t="shared" si="1456"/>
        <v>440.18999999999994</v>
      </c>
    </row>
    <row r="9342" spans="1:23" x14ac:dyDescent="0.25">
      <c r="A9342">
        <f t="shared" si="1457"/>
        <v>2014</v>
      </c>
      <c r="B9342" s="1">
        <v>41931</v>
      </c>
      <c r="C9342" s="1">
        <v>41934</v>
      </c>
      <c r="D9342" s="1" t="str">
        <f t="shared" si="1450"/>
        <v>Oct</v>
      </c>
      <c r="E9342" t="s">
        <v>23</v>
      </c>
      <c r="F9342" t="s">
        <v>1129</v>
      </c>
      <c r="G9342" t="s">
        <v>33</v>
      </c>
      <c r="H9342" t="s">
        <v>34</v>
      </c>
      <c r="I9342" t="s">
        <v>854</v>
      </c>
      <c r="J9342" t="s">
        <v>36</v>
      </c>
      <c r="K9342" t="s">
        <v>37</v>
      </c>
      <c r="L9342" s="2">
        <f t="shared" si="1451"/>
        <v>16.95</v>
      </c>
      <c r="M9342" s="2">
        <f t="shared" si="1452"/>
        <v>18.75</v>
      </c>
      <c r="N9342" s="2">
        <f t="shared" si="1458"/>
        <v>1.8000000000000007</v>
      </c>
      <c r="O9342" s="2">
        <f t="shared" si="1453"/>
        <v>9.0000000000000036</v>
      </c>
      <c r="P9342" s="2">
        <f t="shared" si="1454"/>
        <v>93.75</v>
      </c>
      <c r="Q9342" s="2">
        <f t="shared" si="1455"/>
        <v>9.600000000000005</v>
      </c>
      <c r="R9342">
        <v>5</v>
      </c>
      <c r="S9342">
        <v>0</v>
      </c>
      <c r="T9342" s="2">
        <v>18.75</v>
      </c>
      <c r="U9342" s="3">
        <v>9</v>
      </c>
      <c r="V9342" s="4">
        <f t="shared" si="1459"/>
        <v>9.6</v>
      </c>
      <c r="W9342" s="2">
        <f t="shared" si="1456"/>
        <v>93.75</v>
      </c>
    </row>
    <row r="9343" spans="1:23" x14ac:dyDescent="0.25">
      <c r="A9343">
        <f t="shared" si="1457"/>
        <v>2014</v>
      </c>
      <c r="B9343" s="1">
        <v>41931</v>
      </c>
      <c r="C9343" s="1">
        <v>41934</v>
      </c>
      <c r="D9343" s="1" t="str">
        <f t="shared" si="1450"/>
        <v>Oct</v>
      </c>
      <c r="E9343" t="s">
        <v>23</v>
      </c>
      <c r="F9343" t="s">
        <v>1129</v>
      </c>
      <c r="G9343" t="s">
        <v>33</v>
      </c>
      <c r="H9343" t="s">
        <v>34</v>
      </c>
      <c r="I9343" t="s">
        <v>2495</v>
      </c>
      <c r="J9343" t="s">
        <v>50</v>
      </c>
      <c r="K9343" t="s">
        <v>51</v>
      </c>
      <c r="L9343" s="2">
        <f t="shared" si="1451"/>
        <v>113.65680000000002</v>
      </c>
      <c r="M9343" s="2">
        <f t="shared" si="1452"/>
        <v>117.37600000000002</v>
      </c>
      <c r="N9343" s="2">
        <f t="shared" si="1458"/>
        <v>3.7192000000000007</v>
      </c>
      <c r="O9343" s="2">
        <f t="shared" si="1453"/>
        <v>11.157600000000002</v>
      </c>
      <c r="P9343" s="2">
        <f t="shared" si="1454"/>
        <v>352.12800000000004</v>
      </c>
      <c r="Q9343" s="2">
        <f t="shared" si="1455"/>
        <v>3.1686205016357687</v>
      </c>
      <c r="R9343">
        <v>3</v>
      </c>
      <c r="S9343">
        <v>0.2</v>
      </c>
      <c r="T9343" s="2">
        <v>117.57600000000002</v>
      </c>
      <c r="U9343" s="3">
        <v>11.757600000000011</v>
      </c>
      <c r="V9343" s="4">
        <f t="shared" si="1459"/>
        <v>3.3333333333333361</v>
      </c>
      <c r="W9343" s="2">
        <f t="shared" si="1456"/>
        <v>352.72800000000007</v>
      </c>
    </row>
    <row r="9344" spans="1:23" x14ac:dyDescent="0.25">
      <c r="A9344">
        <f t="shared" si="1457"/>
        <v>2016</v>
      </c>
      <c r="B9344" s="1">
        <v>42442</v>
      </c>
      <c r="C9344" s="1">
        <v>42447</v>
      </c>
      <c r="D9344" s="1" t="str">
        <f t="shared" si="1450"/>
        <v>Mar</v>
      </c>
      <c r="E9344" t="s">
        <v>38</v>
      </c>
      <c r="F9344" t="s">
        <v>2491</v>
      </c>
      <c r="G9344" t="s">
        <v>64</v>
      </c>
      <c r="H9344" t="s">
        <v>34</v>
      </c>
      <c r="I9344" t="s">
        <v>975</v>
      </c>
      <c r="J9344" t="s">
        <v>36</v>
      </c>
      <c r="K9344" t="s">
        <v>53</v>
      </c>
      <c r="L9344" s="2">
        <f t="shared" si="1451"/>
        <v>48.442000000000014</v>
      </c>
      <c r="M9344" s="2">
        <f t="shared" si="1452"/>
        <v>50.984000000000009</v>
      </c>
      <c r="N9344" s="2">
        <f t="shared" si="1458"/>
        <v>2.5419999999999945</v>
      </c>
      <c r="O9344" s="2">
        <f t="shared" si="1453"/>
        <v>17.793999999999961</v>
      </c>
      <c r="P9344" s="2">
        <f t="shared" si="1454"/>
        <v>356.88800000000003</v>
      </c>
      <c r="Q9344" s="2">
        <f t="shared" si="1455"/>
        <v>4.9858779224854741</v>
      </c>
      <c r="R9344">
        <v>7</v>
      </c>
      <c r="S9344">
        <v>0.2</v>
      </c>
      <c r="T9344" s="2">
        <v>51.184000000000012</v>
      </c>
      <c r="U9344" s="3">
        <v>19.193999999999999</v>
      </c>
      <c r="V9344" s="4">
        <f t="shared" si="1459"/>
        <v>5.3571428571428559</v>
      </c>
      <c r="W9344" s="2">
        <f t="shared" si="1456"/>
        <v>358.28800000000007</v>
      </c>
    </row>
    <row r="9345" spans="1:23" x14ac:dyDescent="0.25">
      <c r="A9345">
        <f t="shared" si="1457"/>
        <v>2017</v>
      </c>
      <c r="B9345" s="1">
        <v>42783</v>
      </c>
      <c r="C9345" s="1">
        <v>42786</v>
      </c>
      <c r="D9345" s="1" t="str">
        <f t="shared" si="1450"/>
        <v>Feb</v>
      </c>
      <c r="E9345" t="s">
        <v>98</v>
      </c>
      <c r="F9345" t="s">
        <v>925</v>
      </c>
      <c r="G9345" t="s">
        <v>64</v>
      </c>
      <c r="H9345" t="s">
        <v>80</v>
      </c>
      <c r="I9345" t="s">
        <v>2566</v>
      </c>
      <c r="J9345" t="s">
        <v>28</v>
      </c>
      <c r="K9345" t="s">
        <v>41</v>
      </c>
      <c r="L9345" s="2">
        <f t="shared" si="1451"/>
        <v>477.24860000000001</v>
      </c>
      <c r="M9345" s="2">
        <f t="shared" si="1452"/>
        <v>455.57000000000005</v>
      </c>
      <c r="N9345" s="2">
        <f t="shared" si="1458"/>
        <v>-21.67859999999996</v>
      </c>
      <c r="O9345" s="2">
        <f t="shared" si="1453"/>
        <v>-108.3929999999998</v>
      </c>
      <c r="P9345" s="2">
        <f t="shared" si="1454"/>
        <v>2277.8500000000004</v>
      </c>
      <c r="Q9345" s="2">
        <f t="shared" si="1455"/>
        <v>-4.7585661918036646</v>
      </c>
      <c r="R9345">
        <v>5</v>
      </c>
      <c r="S9345">
        <v>0.4</v>
      </c>
      <c r="T9345" s="2">
        <v>455.97</v>
      </c>
      <c r="U9345" s="3">
        <v>-106.39299999999997</v>
      </c>
      <c r="V9345" s="4">
        <f t="shared" si="1459"/>
        <v>-4.6666666666666652</v>
      </c>
      <c r="W9345" s="2">
        <f t="shared" si="1456"/>
        <v>2279.8500000000004</v>
      </c>
    </row>
    <row r="9346" spans="1:23" x14ac:dyDescent="0.25">
      <c r="A9346">
        <f t="shared" si="1457"/>
        <v>2017</v>
      </c>
      <c r="B9346" s="1">
        <v>42783</v>
      </c>
      <c r="C9346" s="1">
        <v>42786</v>
      </c>
      <c r="D9346" s="1" t="str">
        <f t="shared" ref="D9346:D9409" si="1460">TEXT((B9346),"MMM")</f>
        <v>Feb</v>
      </c>
      <c r="E9346" t="s">
        <v>98</v>
      </c>
      <c r="F9346" t="s">
        <v>925</v>
      </c>
      <c r="G9346" t="s">
        <v>64</v>
      </c>
      <c r="H9346" t="s">
        <v>80</v>
      </c>
      <c r="I9346" t="s">
        <v>94</v>
      </c>
      <c r="J9346" t="s">
        <v>36</v>
      </c>
      <c r="K9346" t="s">
        <v>53</v>
      </c>
      <c r="L9346" s="2">
        <f t="shared" ref="L9346:L9409" si="1461">T9346 - (U9346 / R9346)</f>
        <v>6.6675000000000022</v>
      </c>
      <c r="M9346" s="2">
        <f t="shared" ref="M9346:M9409" si="1462">(T9346/1-S9346)</f>
        <v>5.0150000000000015</v>
      </c>
      <c r="N9346" s="2">
        <f t="shared" si="1458"/>
        <v>-1.6525000000000007</v>
      </c>
      <c r="O9346" s="2">
        <f t="shared" ref="O9346:O9409" si="1463">N9346*R9346</f>
        <v>-8.2625000000000028</v>
      </c>
      <c r="P9346" s="2">
        <f t="shared" ref="P9346:P9409" si="1464">(M9346*R9346)</f>
        <v>25.075000000000006</v>
      </c>
      <c r="Q9346" s="2">
        <f t="shared" ref="Q9346:Q9409" si="1465">(O9346/(M9346*R9346))*100</f>
        <v>-32.951146560319046</v>
      </c>
      <c r="R9346">
        <v>5</v>
      </c>
      <c r="S9346">
        <v>0.7</v>
      </c>
      <c r="T9346" s="2">
        <v>5.7150000000000016</v>
      </c>
      <c r="U9346" s="3">
        <v>-4.7625000000000011</v>
      </c>
      <c r="V9346" s="4">
        <f t="shared" si="1459"/>
        <v>-16.666666666666664</v>
      </c>
      <c r="W9346" s="2">
        <f t="shared" ref="W9346:W9409" si="1466">R9346*T9346</f>
        <v>28.57500000000001</v>
      </c>
    </row>
    <row r="9347" spans="1:23" x14ac:dyDescent="0.25">
      <c r="A9347">
        <f t="shared" ref="A9347:A9410" si="1467">YEAR(B9347)</f>
        <v>2017</v>
      </c>
      <c r="B9347" s="1">
        <v>42783</v>
      </c>
      <c r="C9347" s="1">
        <v>42786</v>
      </c>
      <c r="D9347" s="1" t="str">
        <f t="shared" si="1460"/>
        <v>Feb</v>
      </c>
      <c r="E9347" t="s">
        <v>98</v>
      </c>
      <c r="F9347" t="s">
        <v>925</v>
      </c>
      <c r="G9347" t="s">
        <v>64</v>
      </c>
      <c r="H9347" t="s">
        <v>80</v>
      </c>
      <c r="I9347" t="s">
        <v>2223</v>
      </c>
      <c r="J9347" t="s">
        <v>50</v>
      </c>
      <c r="K9347" t="s">
        <v>51</v>
      </c>
      <c r="L9347" s="2">
        <f t="shared" si="1461"/>
        <v>69.112799999999993</v>
      </c>
      <c r="M9347" s="2">
        <f t="shared" si="1462"/>
        <v>57.193999999999996</v>
      </c>
      <c r="N9347" s="2">
        <f t="shared" ref="N9347:N9410" si="1468">(M9347-L9347)</f>
        <v>-11.918799999999997</v>
      </c>
      <c r="O9347" s="2">
        <f t="shared" si="1463"/>
        <v>-11.918799999999997</v>
      </c>
      <c r="P9347" s="2">
        <f t="shared" si="1464"/>
        <v>57.193999999999996</v>
      </c>
      <c r="Q9347" s="2">
        <f t="shared" si="1465"/>
        <v>-20.839248872259326</v>
      </c>
      <c r="R9347">
        <v>1</v>
      </c>
      <c r="S9347">
        <v>0.4</v>
      </c>
      <c r="T9347" s="2">
        <v>57.593999999999994</v>
      </c>
      <c r="U9347" s="3">
        <v>-11.518799999999999</v>
      </c>
      <c r="V9347" s="4">
        <f t="shared" ref="V9347:V9410" si="1469">(U9347/W9347)*100</f>
        <v>-20</v>
      </c>
      <c r="W9347" s="2">
        <f t="shared" si="1466"/>
        <v>57.593999999999994</v>
      </c>
    </row>
    <row r="9348" spans="1:23" x14ac:dyDescent="0.25">
      <c r="A9348">
        <f t="shared" si="1467"/>
        <v>2017</v>
      </c>
      <c r="B9348" s="1">
        <v>42783</v>
      </c>
      <c r="C9348" s="1">
        <v>42786</v>
      </c>
      <c r="D9348" s="1" t="str">
        <f t="shared" si="1460"/>
        <v>Feb</v>
      </c>
      <c r="E9348" t="s">
        <v>98</v>
      </c>
      <c r="F9348" t="s">
        <v>925</v>
      </c>
      <c r="G9348" t="s">
        <v>64</v>
      </c>
      <c r="H9348" t="s">
        <v>80</v>
      </c>
      <c r="I9348" t="s">
        <v>1753</v>
      </c>
      <c r="J9348" t="s">
        <v>28</v>
      </c>
      <c r="K9348" t="s">
        <v>46</v>
      </c>
      <c r="L9348" s="2">
        <f t="shared" si="1461"/>
        <v>25.999200000000002</v>
      </c>
      <c r="M9348" s="2">
        <f t="shared" si="1462"/>
        <v>29.944000000000003</v>
      </c>
      <c r="N9348" s="2">
        <f t="shared" si="1468"/>
        <v>3.9448000000000008</v>
      </c>
      <c r="O9348" s="2">
        <f t="shared" si="1463"/>
        <v>7.8896000000000015</v>
      </c>
      <c r="P9348" s="2">
        <f t="shared" si="1464"/>
        <v>59.888000000000005</v>
      </c>
      <c r="Q9348" s="2">
        <f t="shared" si="1465"/>
        <v>13.173924659364147</v>
      </c>
      <c r="R9348">
        <v>2</v>
      </c>
      <c r="S9348">
        <v>0.2</v>
      </c>
      <c r="T9348" s="2">
        <v>30.144000000000002</v>
      </c>
      <c r="U9348" s="3">
        <v>8.2896000000000001</v>
      </c>
      <c r="V9348" s="4">
        <f t="shared" si="1469"/>
        <v>13.749999999999998</v>
      </c>
      <c r="W9348" s="2">
        <f t="shared" si="1466"/>
        <v>60.288000000000004</v>
      </c>
    </row>
    <row r="9349" spans="1:23" x14ac:dyDescent="0.25">
      <c r="A9349">
        <f t="shared" si="1467"/>
        <v>2017</v>
      </c>
      <c r="B9349" s="1">
        <v>42783</v>
      </c>
      <c r="C9349" s="1">
        <v>42786</v>
      </c>
      <c r="D9349" s="1" t="str">
        <f t="shared" si="1460"/>
        <v>Feb</v>
      </c>
      <c r="E9349" t="s">
        <v>98</v>
      </c>
      <c r="F9349" t="s">
        <v>925</v>
      </c>
      <c r="G9349" t="s">
        <v>64</v>
      </c>
      <c r="H9349" t="s">
        <v>80</v>
      </c>
      <c r="I9349" t="s">
        <v>1797</v>
      </c>
      <c r="J9349" t="s">
        <v>28</v>
      </c>
      <c r="K9349" t="s">
        <v>31</v>
      </c>
      <c r="L9349" s="2">
        <f t="shared" si="1461"/>
        <v>901.99979999999994</v>
      </c>
      <c r="M9349" s="2">
        <f t="shared" si="1462"/>
        <v>899.13</v>
      </c>
      <c r="N9349" s="2">
        <f t="shared" si="1468"/>
        <v>-2.8697999999999411</v>
      </c>
      <c r="O9349" s="2">
        <f t="shared" si="1463"/>
        <v>-14.348999999999705</v>
      </c>
      <c r="P9349" s="2">
        <f t="shared" si="1464"/>
        <v>4495.6499999999996</v>
      </c>
      <c r="Q9349" s="2">
        <f t="shared" si="1465"/>
        <v>-0.31917520269593286</v>
      </c>
      <c r="R9349">
        <v>5</v>
      </c>
      <c r="S9349">
        <v>0.3</v>
      </c>
      <c r="T9349" s="2">
        <v>899.43</v>
      </c>
      <c r="U9349" s="3">
        <v>-12.84900000000016</v>
      </c>
      <c r="V9349" s="4">
        <f t="shared" si="1469"/>
        <v>-0.28571428571428931</v>
      </c>
      <c r="W9349" s="2">
        <f t="shared" si="1466"/>
        <v>4497.1499999999996</v>
      </c>
    </row>
    <row r="9350" spans="1:23" x14ac:dyDescent="0.25">
      <c r="A9350">
        <f t="shared" si="1467"/>
        <v>2016</v>
      </c>
      <c r="B9350" s="1">
        <v>42726</v>
      </c>
      <c r="C9350" s="1">
        <v>42732</v>
      </c>
      <c r="D9350" s="1" t="str">
        <f t="shared" si="1460"/>
        <v>Dec</v>
      </c>
      <c r="E9350" t="s">
        <v>38</v>
      </c>
      <c r="F9350" t="s">
        <v>164</v>
      </c>
      <c r="G9350" t="s">
        <v>25</v>
      </c>
      <c r="H9350" t="s">
        <v>34</v>
      </c>
      <c r="I9350" t="s">
        <v>2640</v>
      </c>
      <c r="J9350" t="s">
        <v>28</v>
      </c>
      <c r="K9350" t="s">
        <v>46</v>
      </c>
      <c r="L9350" s="2">
        <f t="shared" si="1461"/>
        <v>817.4384</v>
      </c>
      <c r="M9350" s="2">
        <f t="shared" si="1462"/>
        <v>842.72</v>
      </c>
      <c r="N9350" s="2">
        <f t="shared" si="1468"/>
        <v>25.281600000000026</v>
      </c>
      <c r="O9350" s="2">
        <f t="shared" si="1463"/>
        <v>202.25280000000021</v>
      </c>
      <c r="P9350" s="2">
        <f t="shared" si="1464"/>
        <v>6741.76</v>
      </c>
      <c r="Q9350" s="2">
        <f t="shared" si="1465"/>
        <v>3.0000000000000031</v>
      </c>
      <c r="R9350">
        <v>8</v>
      </c>
      <c r="S9350">
        <v>0</v>
      </c>
      <c r="T9350" s="2">
        <v>842.72</v>
      </c>
      <c r="U9350" s="3">
        <v>202.25279999999998</v>
      </c>
      <c r="V9350" s="4">
        <f t="shared" si="1469"/>
        <v>2.9999999999999996</v>
      </c>
      <c r="W9350" s="2">
        <f t="shared" si="1466"/>
        <v>6741.76</v>
      </c>
    </row>
    <row r="9351" spans="1:23" x14ac:dyDescent="0.25">
      <c r="A9351">
        <f t="shared" si="1467"/>
        <v>2016</v>
      </c>
      <c r="B9351" s="1">
        <v>42726</v>
      </c>
      <c r="C9351" s="1">
        <v>42732</v>
      </c>
      <c r="D9351" s="1" t="str">
        <f t="shared" si="1460"/>
        <v>Dec</v>
      </c>
      <c r="E9351" t="s">
        <v>38</v>
      </c>
      <c r="F9351" t="s">
        <v>164</v>
      </c>
      <c r="G9351" t="s">
        <v>25</v>
      </c>
      <c r="H9351" t="s">
        <v>34</v>
      </c>
      <c r="I9351" t="s">
        <v>209</v>
      </c>
      <c r="J9351" t="s">
        <v>28</v>
      </c>
      <c r="K9351" t="s">
        <v>46</v>
      </c>
      <c r="L9351" s="2">
        <f t="shared" si="1461"/>
        <v>36.505200000000002</v>
      </c>
      <c r="M9351" s="2">
        <f t="shared" si="1462"/>
        <v>41.96</v>
      </c>
      <c r="N9351" s="2">
        <f t="shared" si="1468"/>
        <v>5.4547999999999988</v>
      </c>
      <c r="O9351" s="2">
        <f t="shared" si="1463"/>
        <v>10.909599999999998</v>
      </c>
      <c r="P9351" s="2">
        <f t="shared" si="1464"/>
        <v>83.92</v>
      </c>
      <c r="Q9351" s="2">
        <f t="shared" si="1465"/>
        <v>12.999999999999998</v>
      </c>
      <c r="R9351">
        <v>2</v>
      </c>
      <c r="S9351">
        <v>0</v>
      </c>
      <c r="T9351" s="2">
        <v>41.96</v>
      </c>
      <c r="U9351" s="3">
        <v>10.909600000000001</v>
      </c>
      <c r="V9351" s="4">
        <f t="shared" si="1469"/>
        <v>13</v>
      </c>
      <c r="W9351" s="2">
        <f t="shared" si="1466"/>
        <v>83.92</v>
      </c>
    </row>
    <row r="9352" spans="1:23" x14ac:dyDescent="0.25">
      <c r="A9352">
        <f t="shared" si="1467"/>
        <v>2016</v>
      </c>
      <c r="B9352" s="1">
        <v>42636</v>
      </c>
      <c r="C9352" s="1">
        <v>42640</v>
      </c>
      <c r="D9352" s="1" t="str">
        <f t="shared" si="1460"/>
        <v>Sep</v>
      </c>
      <c r="E9352" t="s">
        <v>38</v>
      </c>
      <c r="F9352" t="s">
        <v>1050</v>
      </c>
      <c r="G9352" t="s">
        <v>33</v>
      </c>
      <c r="H9352" t="s">
        <v>34</v>
      </c>
      <c r="I9352" t="s">
        <v>1402</v>
      </c>
      <c r="J9352" t="s">
        <v>36</v>
      </c>
      <c r="K9352" t="s">
        <v>53</v>
      </c>
      <c r="L9352" s="2">
        <f t="shared" si="1461"/>
        <v>12.100900000000001</v>
      </c>
      <c r="M9352" s="2">
        <f t="shared" si="1462"/>
        <v>13.016000000000002</v>
      </c>
      <c r="N9352" s="2">
        <f t="shared" si="1468"/>
        <v>0.91510000000000069</v>
      </c>
      <c r="O9352" s="2">
        <f t="shared" si="1463"/>
        <v>3.6604000000000028</v>
      </c>
      <c r="P9352" s="2">
        <f t="shared" si="1464"/>
        <v>52.064000000000007</v>
      </c>
      <c r="Q9352" s="2">
        <f t="shared" si="1465"/>
        <v>7.0305777504609761</v>
      </c>
      <c r="R9352">
        <v>4</v>
      </c>
      <c r="S9352">
        <v>0.2</v>
      </c>
      <c r="T9352" s="2">
        <v>13.216000000000001</v>
      </c>
      <c r="U9352" s="3">
        <v>4.4603999999999999</v>
      </c>
      <c r="V9352" s="4">
        <f t="shared" si="1469"/>
        <v>8.4375</v>
      </c>
      <c r="W9352" s="2">
        <f t="shared" si="1466"/>
        <v>52.864000000000004</v>
      </c>
    </row>
    <row r="9353" spans="1:23" x14ac:dyDescent="0.25">
      <c r="A9353">
        <f t="shared" si="1467"/>
        <v>2016</v>
      </c>
      <c r="B9353" s="1">
        <v>42636</v>
      </c>
      <c r="C9353" s="1">
        <v>42640</v>
      </c>
      <c r="D9353" s="1" t="str">
        <f t="shared" si="1460"/>
        <v>Sep</v>
      </c>
      <c r="E9353" t="s">
        <v>38</v>
      </c>
      <c r="F9353" t="s">
        <v>1050</v>
      </c>
      <c r="G9353" t="s">
        <v>33</v>
      </c>
      <c r="H9353" t="s">
        <v>34</v>
      </c>
      <c r="I9353" t="s">
        <v>623</v>
      </c>
      <c r="J9353" t="s">
        <v>28</v>
      </c>
      <c r="K9353" t="s">
        <v>31</v>
      </c>
      <c r="L9353" s="2">
        <f t="shared" si="1461"/>
        <v>191.68020000000001</v>
      </c>
      <c r="M9353" s="2">
        <f t="shared" si="1462"/>
        <v>184.55200000000002</v>
      </c>
      <c r="N9353" s="2">
        <f t="shared" si="1468"/>
        <v>-7.1281999999999925</v>
      </c>
      <c r="O9353" s="2">
        <f t="shared" si="1463"/>
        <v>-21.384599999999978</v>
      </c>
      <c r="P9353" s="2">
        <f t="shared" si="1464"/>
        <v>553.65600000000006</v>
      </c>
      <c r="Q9353" s="2">
        <f t="shared" si="1465"/>
        <v>-3.8624344358229612</v>
      </c>
      <c r="R9353">
        <v>3</v>
      </c>
      <c r="S9353">
        <v>0.2</v>
      </c>
      <c r="T9353" s="2">
        <v>184.75200000000001</v>
      </c>
      <c r="U9353" s="3">
        <v>-20.784600000000012</v>
      </c>
      <c r="V9353" s="4">
        <f t="shared" si="1469"/>
        <v>-3.7500000000000013</v>
      </c>
      <c r="W9353" s="2">
        <f t="shared" si="1466"/>
        <v>554.25600000000009</v>
      </c>
    </row>
    <row r="9354" spans="1:23" x14ac:dyDescent="0.25">
      <c r="A9354">
        <f t="shared" si="1467"/>
        <v>2017</v>
      </c>
      <c r="B9354" s="1">
        <v>43002</v>
      </c>
      <c r="C9354" s="1">
        <v>43004</v>
      </c>
      <c r="D9354" s="1" t="str">
        <f t="shared" si="1460"/>
        <v>Sep</v>
      </c>
      <c r="E9354" t="s">
        <v>98</v>
      </c>
      <c r="F9354" t="s">
        <v>689</v>
      </c>
      <c r="G9354" t="s">
        <v>25</v>
      </c>
      <c r="H9354" t="s">
        <v>65</v>
      </c>
      <c r="I9354" t="s">
        <v>1332</v>
      </c>
      <c r="J9354" t="s">
        <v>28</v>
      </c>
      <c r="K9354" t="s">
        <v>31</v>
      </c>
      <c r="L9354" s="2">
        <f t="shared" si="1461"/>
        <v>527.89919999999995</v>
      </c>
      <c r="M9354" s="2">
        <f t="shared" si="1462"/>
        <v>520.16399999999999</v>
      </c>
      <c r="N9354" s="2">
        <f t="shared" si="1468"/>
        <v>-7.7351999999999634</v>
      </c>
      <c r="O9354" s="2">
        <f t="shared" si="1463"/>
        <v>-15.470399999999927</v>
      </c>
      <c r="P9354" s="2">
        <f t="shared" si="1464"/>
        <v>1040.328</v>
      </c>
      <c r="Q9354" s="2">
        <f t="shared" si="1465"/>
        <v>-1.4870694627079082</v>
      </c>
      <c r="R9354">
        <v>2</v>
      </c>
      <c r="S9354">
        <v>0.3</v>
      </c>
      <c r="T9354" s="2">
        <v>520.46399999999994</v>
      </c>
      <c r="U9354" s="3">
        <v>-14.870399999999961</v>
      </c>
      <c r="V9354" s="4">
        <f t="shared" si="1469"/>
        <v>-1.4285714285714251</v>
      </c>
      <c r="W9354" s="2">
        <f t="shared" si="1466"/>
        <v>1040.9279999999999</v>
      </c>
    </row>
    <row r="9355" spans="1:23" x14ac:dyDescent="0.25">
      <c r="A9355">
        <f t="shared" si="1467"/>
        <v>2017</v>
      </c>
      <c r="B9355" s="1">
        <v>43002</v>
      </c>
      <c r="C9355" s="1">
        <v>43004</v>
      </c>
      <c r="D9355" s="1" t="str">
        <f t="shared" si="1460"/>
        <v>Sep</v>
      </c>
      <c r="E9355" t="s">
        <v>98</v>
      </c>
      <c r="F9355" t="s">
        <v>689</v>
      </c>
      <c r="G9355" t="s">
        <v>25</v>
      </c>
      <c r="H9355" t="s">
        <v>65</v>
      </c>
      <c r="I9355" t="s">
        <v>2622</v>
      </c>
      <c r="J9355" t="s">
        <v>36</v>
      </c>
      <c r="K9355" t="s">
        <v>60</v>
      </c>
      <c r="L9355" s="2">
        <f t="shared" si="1461"/>
        <v>10.186399999999999</v>
      </c>
      <c r="M9355" s="2">
        <f t="shared" si="1462"/>
        <v>11.224</v>
      </c>
      <c r="N9355" s="2">
        <f t="shared" si="1468"/>
        <v>1.0376000000000012</v>
      </c>
      <c r="O9355" s="2">
        <f t="shared" si="1463"/>
        <v>3.1128000000000036</v>
      </c>
      <c r="P9355" s="2">
        <f t="shared" si="1464"/>
        <v>33.671999999999997</v>
      </c>
      <c r="Q9355" s="2">
        <f t="shared" si="1465"/>
        <v>9.2444761225944507</v>
      </c>
      <c r="R9355">
        <v>3</v>
      </c>
      <c r="S9355">
        <v>0.2</v>
      </c>
      <c r="T9355" s="2">
        <v>11.423999999999999</v>
      </c>
      <c r="U9355" s="3">
        <v>3.7127999999999988</v>
      </c>
      <c r="V9355" s="4">
        <f t="shared" si="1469"/>
        <v>10.83333333333333</v>
      </c>
      <c r="W9355" s="2">
        <f t="shared" si="1466"/>
        <v>34.271999999999998</v>
      </c>
    </row>
    <row r="9356" spans="1:23" x14ac:dyDescent="0.25">
      <c r="A9356">
        <f t="shared" si="1467"/>
        <v>2015</v>
      </c>
      <c r="B9356" s="1">
        <v>42339</v>
      </c>
      <c r="C9356" s="1">
        <v>42343</v>
      </c>
      <c r="D9356" s="1" t="str">
        <f t="shared" si="1460"/>
        <v>Dec</v>
      </c>
      <c r="E9356" t="s">
        <v>38</v>
      </c>
      <c r="F9356" t="s">
        <v>96</v>
      </c>
      <c r="G9356" t="s">
        <v>64</v>
      </c>
      <c r="H9356" t="s">
        <v>65</v>
      </c>
      <c r="I9356" t="s">
        <v>2595</v>
      </c>
      <c r="J9356" t="s">
        <v>36</v>
      </c>
      <c r="K9356" t="s">
        <v>60</v>
      </c>
      <c r="L9356" s="2">
        <f t="shared" si="1461"/>
        <v>16.329599999999999</v>
      </c>
      <c r="M9356" s="2">
        <f t="shared" si="1462"/>
        <v>19.440000000000001</v>
      </c>
      <c r="N9356" s="2">
        <f t="shared" si="1468"/>
        <v>3.1104000000000021</v>
      </c>
      <c r="O9356" s="2">
        <f t="shared" si="1463"/>
        <v>9.3312000000000062</v>
      </c>
      <c r="P9356" s="2">
        <f t="shared" si="1464"/>
        <v>58.320000000000007</v>
      </c>
      <c r="Q9356" s="2">
        <f t="shared" si="1465"/>
        <v>16.000000000000007</v>
      </c>
      <c r="R9356">
        <v>3</v>
      </c>
      <c r="S9356">
        <v>0</v>
      </c>
      <c r="T9356" s="2">
        <v>19.440000000000001</v>
      </c>
      <c r="U9356" s="3">
        <v>9.3312000000000008</v>
      </c>
      <c r="V9356" s="4">
        <f t="shared" si="1469"/>
        <v>16</v>
      </c>
      <c r="W9356" s="2">
        <f t="shared" si="1466"/>
        <v>58.320000000000007</v>
      </c>
    </row>
    <row r="9357" spans="1:23" x14ac:dyDescent="0.25">
      <c r="A9357">
        <f t="shared" si="1467"/>
        <v>2015</v>
      </c>
      <c r="B9357" s="1">
        <v>42339</v>
      </c>
      <c r="C9357" s="1">
        <v>42343</v>
      </c>
      <c r="D9357" s="1" t="str">
        <f t="shared" si="1460"/>
        <v>Dec</v>
      </c>
      <c r="E9357" t="s">
        <v>38</v>
      </c>
      <c r="F9357" t="s">
        <v>96</v>
      </c>
      <c r="G9357" t="s">
        <v>64</v>
      </c>
      <c r="H9357" t="s">
        <v>65</v>
      </c>
      <c r="I9357" t="s">
        <v>1621</v>
      </c>
      <c r="J9357" t="s">
        <v>36</v>
      </c>
      <c r="K9357" t="s">
        <v>48</v>
      </c>
      <c r="L9357" s="2">
        <f t="shared" si="1461"/>
        <v>3.1303999999999998</v>
      </c>
      <c r="M9357" s="2">
        <f t="shared" si="1462"/>
        <v>3.64</v>
      </c>
      <c r="N9357" s="2">
        <f t="shared" si="1468"/>
        <v>0.50960000000000027</v>
      </c>
      <c r="O9357" s="2">
        <f t="shared" si="1463"/>
        <v>1.0192000000000005</v>
      </c>
      <c r="P9357" s="2">
        <f t="shared" si="1464"/>
        <v>7.28</v>
      </c>
      <c r="Q9357" s="2">
        <f t="shared" si="1465"/>
        <v>14.000000000000007</v>
      </c>
      <c r="R9357">
        <v>2</v>
      </c>
      <c r="S9357">
        <v>0</v>
      </c>
      <c r="T9357" s="2">
        <v>3.64</v>
      </c>
      <c r="U9357" s="3">
        <v>1.0192000000000001</v>
      </c>
      <c r="V9357" s="4">
        <f t="shared" si="1469"/>
        <v>14.000000000000002</v>
      </c>
      <c r="W9357" s="2">
        <f t="shared" si="1466"/>
        <v>7.28</v>
      </c>
    </row>
    <row r="9358" spans="1:23" x14ac:dyDescent="0.25">
      <c r="A9358">
        <f t="shared" si="1467"/>
        <v>2015</v>
      </c>
      <c r="B9358" s="1">
        <v>42339</v>
      </c>
      <c r="C9358" s="1">
        <v>42343</v>
      </c>
      <c r="D9358" s="1" t="str">
        <f t="shared" si="1460"/>
        <v>Dec</v>
      </c>
      <c r="E9358" t="s">
        <v>38</v>
      </c>
      <c r="F9358" t="s">
        <v>96</v>
      </c>
      <c r="G9358" t="s">
        <v>64</v>
      </c>
      <c r="H9358" t="s">
        <v>65</v>
      </c>
      <c r="I9358" t="s">
        <v>1935</v>
      </c>
      <c r="J9358" t="s">
        <v>36</v>
      </c>
      <c r="K9358" t="s">
        <v>60</v>
      </c>
      <c r="L9358" s="2">
        <f t="shared" si="1461"/>
        <v>14.1831</v>
      </c>
      <c r="M9358" s="2">
        <f t="shared" si="1462"/>
        <v>18.54</v>
      </c>
      <c r="N9358" s="2">
        <f t="shared" si="1468"/>
        <v>4.3568999999999996</v>
      </c>
      <c r="O9358" s="2">
        <f t="shared" si="1463"/>
        <v>8.7137999999999991</v>
      </c>
      <c r="P9358" s="2">
        <f t="shared" si="1464"/>
        <v>37.08</v>
      </c>
      <c r="Q9358" s="2">
        <f t="shared" si="1465"/>
        <v>23.5</v>
      </c>
      <c r="R9358">
        <v>2</v>
      </c>
      <c r="S9358">
        <v>0</v>
      </c>
      <c r="T9358" s="2">
        <v>18.54</v>
      </c>
      <c r="U9358" s="3">
        <v>8.7137999999999991</v>
      </c>
      <c r="V9358" s="4">
        <f t="shared" si="1469"/>
        <v>23.5</v>
      </c>
      <c r="W9358" s="2">
        <f t="shared" si="1466"/>
        <v>37.08</v>
      </c>
    </row>
    <row r="9359" spans="1:23" x14ac:dyDescent="0.25">
      <c r="A9359">
        <f t="shared" si="1467"/>
        <v>2016</v>
      </c>
      <c r="B9359" s="1">
        <v>42394</v>
      </c>
      <c r="C9359" s="1">
        <v>42397</v>
      </c>
      <c r="D9359" s="1" t="str">
        <f t="shared" si="1460"/>
        <v>Jan</v>
      </c>
      <c r="E9359" t="s">
        <v>23</v>
      </c>
      <c r="F9359" t="s">
        <v>248</v>
      </c>
      <c r="G9359" t="s">
        <v>33</v>
      </c>
      <c r="H9359" t="s">
        <v>80</v>
      </c>
      <c r="I9359" t="s">
        <v>1275</v>
      </c>
      <c r="J9359" t="s">
        <v>36</v>
      </c>
      <c r="K9359" t="s">
        <v>53</v>
      </c>
      <c r="L9359" s="2">
        <f t="shared" si="1461"/>
        <v>40.101600000000005</v>
      </c>
      <c r="M9359" s="2">
        <f t="shared" si="1462"/>
        <v>42.92</v>
      </c>
      <c r="N9359" s="2">
        <f t="shared" si="1468"/>
        <v>2.8183999999999969</v>
      </c>
      <c r="O9359" s="2">
        <f t="shared" si="1463"/>
        <v>14.091999999999985</v>
      </c>
      <c r="P9359" s="2">
        <f t="shared" si="1464"/>
        <v>214.60000000000002</v>
      </c>
      <c r="Q9359" s="2">
        <f t="shared" si="1465"/>
        <v>6.5666356011183522</v>
      </c>
      <c r="R9359">
        <v>5</v>
      </c>
      <c r="S9359">
        <v>0.2</v>
      </c>
      <c r="T9359" s="2">
        <v>43.120000000000005</v>
      </c>
      <c r="U9359" s="3">
        <v>15.091999999999995</v>
      </c>
      <c r="V9359" s="4">
        <f t="shared" si="1469"/>
        <v>6.9999999999999964</v>
      </c>
      <c r="W9359" s="2">
        <f t="shared" si="1466"/>
        <v>215.60000000000002</v>
      </c>
    </row>
    <row r="9360" spans="1:23" x14ac:dyDescent="0.25">
      <c r="A9360">
        <f t="shared" si="1467"/>
        <v>2016</v>
      </c>
      <c r="B9360" s="1">
        <v>42394</v>
      </c>
      <c r="C9360" s="1">
        <v>42397</v>
      </c>
      <c r="D9360" s="1" t="str">
        <f t="shared" si="1460"/>
        <v>Jan</v>
      </c>
      <c r="E9360" t="s">
        <v>23</v>
      </c>
      <c r="F9360" t="s">
        <v>248</v>
      </c>
      <c r="G9360" t="s">
        <v>33</v>
      </c>
      <c r="H9360" t="s">
        <v>80</v>
      </c>
      <c r="I9360" t="s">
        <v>960</v>
      </c>
      <c r="J9360" t="s">
        <v>28</v>
      </c>
      <c r="K9360" t="s">
        <v>41</v>
      </c>
      <c r="L9360" s="2">
        <f t="shared" si="1461"/>
        <v>346.83709999999996</v>
      </c>
      <c r="M9360" s="2">
        <f t="shared" si="1462"/>
        <v>313.322</v>
      </c>
      <c r="N9360" s="2">
        <f t="shared" si="1468"/>
        <v>-33.515099999999961</v>
      </c>
      <c r="O9360" s="2">
        <f t="shared" si="1463"/>
        <v>-100.54529999999988</v>
      </c>
      <c r="P9360" s="2">
        <f t="shared" si="1464"/>
        <v>939.96600000000001</v>
      </c>
      <c r="Q9360" s="2">
        <f t="shared" si="1465"/>
        <v>-10.696695412387244</v>
      </c>
      <c r="R9360">
        <v>3</v>
      </c>
      <c r="S9360">
        <v>0.4</v>
      </c>
      <c r="T9360" s="2">
        <v>313.72199999999998</v>
      </c>
      <c r="U9360" s="3">
        <v>-99.34529999999998</v>
      </c>
      <c r="V9360" s="4">
        <f t="shared" si="1469"/>
        <v>-10.555555555555554</v>
      </c>
      <c r="W9360" s="2">
        <f t="shared" si="1466"/>
        <v>941.16599999999994</v>
      </c>
    </row>
    <row r="9361" spans="1:23" x14ac:dyDescent="0.25">
      <c r="A9361">
        <f t="shared" si="1467"/>
        <v>2016</v>
      </c>
      <c r="B9361" s="1">
        <v>42394</v>
      </c>
      <c r="C9361" s="1">
        <v>42397</v>
      </c>
      <c r="D9361" s="1" t="str">
        <f t="shared" si="1460"/>
        <v>Jan</v>
      </c>
      <c r="E9361" t="s">
        <v>23</v>
      </c>
      <c r="F9361" t="s">
        <v>248</v>
      </c>
      <c r="G9361" t="s">
        <v>33</v>
      </c>
      <c r="H9361" t="s">
        <v>80</v>
      </c>
      <c r="I9361" t="s">
        <v>2586</v>
      </c>
      <c r="J9361" t="s">
        <v>28</v>
      </c>
      <c r="K9361" t="s">
        <v>46</v>
      </c>
      <c r="L9361" s="2">
        <f t="shared" si="1461"/>
        <v>38.163400000000003</v>
      </c>
      <c r="M9361" s="2">
        <f t="shared" si="1462"/>
        <v>45.98</v>
      </c>
      <c r="N9361" s="2">
        <f t="shared" si="1468"/>
        <v>7.816599999999994</v>
      </c>
      <c r="O9361" s="2">
        <f t="shared" si="1463"/>
        <v>7.816599999999994</v>
      </c>
      <c r="P9361" s="2">
        <f t="shared" si="1464"/>
        <v>45.98</v>
      </c>
      <c r="Q9361" s="2">
        <f t="shared" si="1465"/>
        <v>16.999999999999986</v>
      </c>
      <c r="R9361">
        <v>1</v>
      </c>
      <c r="S9361">
        <v>0</v>
      </c>
      <c r="T9361" s="2">
        <v>45.98</v>
      </c>
      <c r="U9361" s="3">
        <v>7.816599999999994</v>
      </c>
      <c r="V9361" s="4">
        <f t="shared" si="1469"/>
        <v>16.999999999999986</v>
      </c>
      <c r="W9361" s="2">
        <f t="shared" si="1466"/>
        <v>45.98</v>
      </c>
    </row>
    <row r="9362" spans="1:23" x14ac:dyDescent="0.25">
      <c r="A9362">
        <f t="shared" si="1467"/>
        <v>2016</v>
      </c>
      <c r="B9362" s="1">
        <v>42394</v>
      </c>
      <c r="C9362" s="1">
        <v>42397</v>
      </c>
      <c r="D9362" s="1" t="str">
        <f t="shared" si="1460"/>
        <v>Jan</v>
      </c>
      <c r="E9362" t="s">
        <v>23</v>
      </c>
      <c r="F9362" t="s">
        <v>248</v>
      </c>
      <c r="G9362" t="s">
        <v>33</v>
      </c>
      <c r="H9362" t="s">
        <v>80</v>
      </c>
      <c r="I9362" t="s">
        <v>1305</v>
      </c>
      <c r="J9362" t="s">
        <v>36</v>
      </c>
      <c r="K9362" t="s">
        <v>43</v>
      </c>
      <c r="L9362" s="2">
        <f t="shared" si="1461"/>
        <v>428.68</v>
      </c>
      <c r="M9362" s="2">
        <f t="shared" si="1462"/>
        <v>428.68</v>
      </c>
      <c r="N9362" s="2">
        <f t="shared" si="1468"/>
        <v>0</v>
      </c>
      <c r="O9362" s="2">
        <f t="shared" si="1463"/>
        <v>0</v>
      </c>
      <c r="P9362" s="2">
        <f t="shared" si="1464"/>
        <v>3000.76</v>
      </c>
      <c r="Q9362" s="2">
        <f t="shared" si="1465"/>
        <v>0</v>
      </c>
      <c r="R9362">
        <v>7</v>
      </c>
      <c r="S9362">
        <v>0</v>
      </c>
      <c r="T9362" s="2">
        <v>428.68</v>
      </c>
      <c r="U9362" s="3">
        <v>0</v>
      </c>
      <c r="V9362" s="4">
        <f t="shared" si="1469"/>
        <v>0</v>
      </c>
      <c r="W9362" s="2">
        <f t="shared" si="1466"/>
        <v>3000.76</v>
      </c>
    </row>
    <row r="9363" spans="1:23" x14ac:dyDescent="0.25">
      <c r="A9363">
        <f t="shared" si="1467"/>
        <v>2017</v>
      </c>
      <c r="B9363" s="1">
        <v>42815</v>
      </c>
      <c r="C9363" s="1">
        <v>42819</v>
      </c>
      <c r="D9363" s="1" t="str">
        <f t="shared" si="1460"/>
        <v>Mar</v>
      </c>
      <c r="E9363" t="s">
        <v>38</v>
      </c>
      <c r="F9363" t="s">
        <v>142</v>
      </c>
      <c r="G9363" t="s">
        <v>64</v>
      </c>
      <c r="H9363" t="s">
        <v>34</v>
      </c>
      <c r="I9363" t="s">
        <v>122</v>
      </c>
      <c r="J9363" t="s">
        <v>36</v>
      </c>
      <c r="K9363" t="s">
        <v>53</v>
      </c>
      <c r="L9363" s="2">
        <f t="shared" si="1461"/>
        <v>28.856100000000001</v>
      </c>
      <c r="M9363" s="2">
        <f t="shared" si="1462"/>
        <v>30.376000000000001</v>
      </c>
      <c r="N9363" s="2">
        <f t="shared" si="1468"/>
        <v>1.5198999999999998</v>
      </c>
      <c r="O9363" s="2">
        <f t="shared" si="1463"/>
        <v>9.1193999999999988</v>
      </c>
      <c r="P9363" s="2">
        <f t="shared" si="1464"/>
        <v>182.256</v>
      </c>
      <c r="Q9363" s="2">
        <f t="shared" si="1465"/>
        <v>5.0036212799578612</v>
      </c>
      <c r="R9363">
        <v>6</v>
      </c>
      <c r="S9363">
        <v>0.2</v>
      </c>
      <c r="T9363" s="2">
        <v>30.576000000000001</v>
      </c>
      <c r="U9363" s="3">
        <v>10.3194</v>
      </c>
      <c r="V9363" s="4">
        <f t="shared" si="1469"/>
        <v>5.6249999999999991</v>
      </c>
      <c r="W9363" s="2">
        <f t="shared" si="1466"/>
        <v>183.45600000000002</v>
      </c>
    </row>
    <row r="9364" spans="1:23" x14ac:dyDescent="0.25">
      <c r="A9364">
        <f t="shared" si="1467"/>
        <v>2017</v>
      </c>
      <c r="B9364" s="1">
        <v>42815</v>
      </c>
      <c r="C9364" s="1">
        <v>42819</v>
      </c>
      <c r="D9364" s="1" t="str">
        <f t="shared" si="1460"/>
        <v>Mar</v>
      </c>
      <c r="E9364" t="s">
        <v>38</v>
      </c>
      <c r="F9364" t="s">
        <v>142</v>
      </c>
      <c r="G9364" t="s">
        <v>64</v>
      </c>
      <c r="H9364" t="s">
        <v>34</v>
      </c>
      <c r="I9364" t="s">
        <v>1235</v>
      </c>
      <c r="J9364" t="s">
        <v>36</v>
      </c>
      <c r="K9364" t="s">
        <v>128</v>
      </c>
      <c r="L9364" s="2">
        <f t="shared" si="1461"/>
        <v>12.964200000000002</v>
      </c>
      <c r="M9364" s="2">
        <f t="shared" si="1462"/>
        <v>13.020000000000001</v>
      </c>
      <c r="N9364" s="2">
        <f t="shared" si="1468"/>
        <v>5.5799999999999628E-2</v>
      </c>
      <c r="O9364" s="2">
        <f t="shared" si="1463"/>
        <v>0.39059999999999739</v>
      </c>
      <c r="P9364" s="2">
        <f t="shared" si="1464"/>
        <v>91.140000000000015</v>
      </c>
      <c r="Q9364" s="2">
        <f t="shared" si="1465"/>
        <v>0.42857142857142566</v>
      </c>
      <c r="R9364">
        <v>7</v>
      </c>
      <c r="S9364">
        <v>0</v>
      </c>
      <c r="T9364" s="2">
        <v>13.020000000000001</v>
      </c>
      <c r="U9364" s="3">
        <v>0.3906000000000005</v>
      </c>
      <c r="V9364" s="4">
        <f t="shared" si="1469"/>
        <v>0.42857142857142905</v>
      </c>
      <c r="W9364" s="2">
        <f t="shared" si="1466"/>
        <v>91.140000000000015</v>
      </c>
    </row>
    <row r="9365" spans="1:23" x14ac:dyDescent="0.25">
      <c r="A9365">
        <f t="shared" si="1467"/>
        <v>2017</v>
      </c>
      <c r="B9365" s="1">
        <v>42815</v>
      </c>
      <c r="C9365" s="1">
        <v>42819</v>
      </c>
      <c r="D9365" s="1" t="str">
        <f t="shared" si="1460"/>
        <v>Mar</v>
      </c>
      <c r="E9365" t="s">
        <v>38</v>
      </c>
      <c r="F9365" t="s">
        <v>142</v>
      </c>
      <c r="G9365" t="s">
        <v>64</v>
      </c>
      <c r="H9365" t="s">
        <v>34</v>
      </c>
      <c r="I9365" t="s">
        <v>1888</v>
      </c>
      <c r="J9365" t="s">
        <v>28</v>
      </c>
      <c r="K9365" t="s">
        <v>46</v>
      </c>
      <c r="L9365" s="2">
        <f t="shared" si="1461"/>
        <v>19.9998</v>
      </c>
      <c r="M9365" s="2">
        <f t="shared" si="1462"/>
        <v>22.14</v>
      </c>
      <c r="N9365" s="2">
        <f t="shared" si="1468"/>
        <v>2.1402000000000001</v>
      </c>
      <c r="O9365" s="2">
        <f t="shared" si="1463"/>
        <v>6.4206000000000003</v>
      </c>
      <c r="P9365" s="2">
        <f t="shared" si="1464"/>
        <v>66.42</v>
      </c>
      <c r="Q9365" s="2">
        <f t="shared" si="1465"/>
        <v>9.6666666666666661</v>
      </c>
      <c r="R9365">
        <v>3</v>
      </c>
      <c r="S9365">
        <v>0</v>
      </c>
      <c r="T9365" s="2">
        <v>22.14</v>
      </c>
      <c r="U9365" s="3">
        <v>6.4205999999999976</v>
      </c>
      <c r="V9365" s="4">
        <f t="shared" si="1469"/>
        <v>9.6666666666666625</v>
      </c>
      <c r="W9365" s="2">
        <f t="shared" si="1466"/>
        <v>66.42</v>
      </c>
    </row>
    <row r="9366" spans="1:23" x14ac:dyDescent="0.25">
      <c r="A9366">
        <f t="shared" si="1467"/>
        <v>2017</v>
      </c>
      <c r="B9366" s="1">
        <v>42815</v>
      </c>
      <c r="C9366" s="1">
        <v>42819</v>
      </c>
      <c r="D9366" s="1" t="str">
        <f t="shared" si="1460"/>
        <v>Mar</v>
      </c>
      <c r="E9366" t="s">
        <v>38</v>
      </c>
      <c r="F9366" t="s">
        <v>142</v>
      </c>
      <c r="G9366" t="s">
        <v>64</v>
      </c>
      <c r="H9366" t="s">
        <v>34</v>
      </c>
      <c r="I9366" t="s">
        <v>685</v>
      </c>
      <c r="J9366" t="s">
        <v>36</v>
      </c>
      <c r="K9366" t="s">
        <v>43</v>
      </c>
      <c r="L9366" s="2">
        <f t="shared" si="1461"/>
        <v>357.52339999999998</v>
      </c>
      <c r="M9366" s="2">
        <f t="shared" si="1462"/>
        <v>359.32</v>
      </c>
      <c r="N9366" s="2">
        <f t="shared" si="1468"/>
        <v>1.7966000000000122</v>
      </c>
      <c r="O9366" s="2">
        <f t="shared" si="1463"/>
        <v>7.1864000000000487</v>
      </c>
      <c r="P9366" s="2">
        <f t="shared" si="1464"/>
        <v>1437.28</v>
      </c>
      <c r="Q9366" s="2">
        <f t="shared" si="1465"/>
        <v>0.50000000000000344</v>
      </c>
      <c r="R9366">
        <v>4</v>
      </c>
      <c r="S9366">
        <v>0</v>
      </c>
      <c r="T9366" s="2">
        <v>359.32</v>
      </c>
      <c r="U9366" s="3">
        <v>7.1863999999999919</v>
      </c>
      <c r="V9366" s="4">
        <f t="shared" si="1469"/>
        <v>0.49999999999999939</v>
      </c>
      <c r="W9366" s="2">
        <f t="shared" si="1466"/>
        <v>1437.28</v>
      </c>
    </row>
    <row r="9367" spans="1:23" x14ac:dyDescent="0.25">
      <c r="A9367">
        <f t="shared" si="1467"/>
        <v>2014</v>
      </c>
      <c r="B9367" s="1">
        <v>41873</v>
      </c>
      <c r="C9367" s="1">
        <v>41876</v>
      </c>
      <c r="D9367" s="1" t="str">
        <f t="shared" si="1460"/>
        <v>Aug</v>
      </c>
      <c r="E9367" t="s">
        <v>98</v>
      </c>
      <c r="F9367" t="s">
        <v>780</v>
      </c>
      <c r="G9367" t="s">
        <v>25</v>
      </c>
      <c r="H9367" t="s">
        <v>65</v>
      </c>
      <c r="I9367" t="s">
        <v>2666</v>
      </c>
      <c r="J9367" t="s">
        <v>36</v>
      </c>
      <c r="K9367" t="s">
        <v>60</v>
      </c>
      <c r="L9367" s="2">
        <f t="shared" si="1461"/>
        <v>8.7278000000000002</v>
      </c>
      <c r="M9367" s="2">
        <f t="shared" si="1462"/>
        <v>11.56</v>
      </c>
      <c r="N9367" s="2">
        <f t="shared" si="1468"/>
        <v>2.8322000000000003</v>
      </c>
      <c r="O9367" s="2">
        <f t="shared" si="1463"/>
        <v>5.6644000000000005</v>
      </c>
      <c r="P9367" s="2">
        <f t="shared" si="1464"/>
        <v>23.12</v>
      </c>
      <c r="Q9367" s="2">
        <f t="shared" si="1465"/>
        <v>24.500000000000004</v>
      </c>
      <c r="R9367">
        <v>2</v>
      </c>
      <c r="S9367">
        <v>0</v>
      </c>
      <c r="T9367" s="2">
        <v>11.56</v>
      </c>
      <c r="U9367" s="3">
        <v>5.6644000000000005</v>
      </c>
      <c r="V9367" s="4">
        <f t="shared" si="1469"/>
        <v>24.500000000000004</v>
      </c>
      <c r="W9367" s="2">
        <f t="shared" si="1466"/>
        <v>23.12</v>
      </c>
    </row>
    <row r="9368" spans="1:23" x14ac:dyDescent="0.25">
      <c r="A9368">
        <f t="shared" si="1467"/>
        <v>2014</v>
      </c>
      <c r="B9368" s="1">
        <v>41798</v>
      </c>
      <c r="C9368" s="1">
        <v>41803</v>
      </c>
      <c r="D9368" s="1" t="str">
        <f t="shared" si="1460"/>
        <v>Jun</v>
      </c>
      <c r="E9368" t="s">
        <v>38</v>
      </c>
      <c r="F9368" t="s">
        <v>1611</v>
      </c>
      <c r="G9368" t="s">
        <v>25</v>
      </c>
      <c r="H9368" t="s">
        <v>80</v>
      </c>
      <c r="I9368" t="s">
        <v>2429</v>
      </c>
      <c r="J9368" t="s">
        <v>36</v>
      </c>
      <c r="K9368" t="s">
        <v>53</v>
      </c>
      <c r="L9368" s="2">
        <f t="shared" si="1461"/>
        <v>55.640000000000008</v>
      </c>
      <c r="M9368" s="2">
        <f t="shared" si="1462"/>
        <v>68.28</v>
      </c>
      <c r="N9368" s="2">
        <f t="shared" si="1468"/>
        <v>12.639999999999993</v>
      </c>
      <c r="O9368" s="2">
        <f t="shared" si="1463"/>
        <v>25.279999999999987</v>
      </c>
      <c r="P9368" s="2">
        <f t="shared" si="1464"/>
        <v>136.56</v>
      </c>
      <c r="Q9368" s="2">
        <f t="shared" si="1465"/>
        <v>18.512009373169295</v>
      </c>
      <c r="R9368">
        <v>2</v>
      </c>
      <c r="S9368">
        <v>0.2</v>
      </c>
      <c r="T9368" s="2">
        <v>68.48</v>
      </c>
      <c r="U9368" s="3">
        <v>25.679999999999996</v>
      </c>
      <c r="V9368" s="4">
        <f t="shared" si="1469"/>
        <v>18.749999999999996</v>
      </c>
      <c r="W9368" s="2">
        <f t="shared" si="1466"/>
        <v>136.96</v>
      </c>
    </row>
    <row r="9369" spans="1:23" x14ac:dyDescent="0.25">
      <c r="A9369">
        <f t="shared" si="1467"/>
        <v>2014</v>
      </c>
      <c r="B9369" s="1">
        <v>41798</v>
      </c>
      <c r="C9369" s="1">
        <v>41803</v>
      </c>
      <c r="D9369" s="1" t="str">
        <f t="shared" si="1460"/>
        <v>Jun</v>
      </c>
      <c r="E9369" t="s">
        <v>38</v>
      </c>
      <c r="F9369" t="s">
        <v>1611</v>
      </c>
      <c r="G9369" t="s">
        <v>25</v>
      </c>
      <c r="H9369" t="s">
        <v>80</v>
      </c>
      <c r="I9369" t="s">
        <v>2042</v>
      </c>
      <c r="J9369" t="s">
        <v>36</v>
      </c>
      <c r="K9369" t="s">
        <v>43</v>
      </c>
      <c r="L9369" s="2">
        <f t="shared" si="1461"/>
        <v>1662.9060000000002</v>
      </c>
      <c r="M9369" s="2">
        <f t="shared" si="1462"/>
        <v>1676.88</v>
      </c>
      <c r="N9369" s="2">
        <f t="shared" si="1468"/>
        <v>13.973999999999933</v>
      </c>
      <c r="O9369" s="2">
        <f t="shared" si="1463"/>
        <v>83.843999999999596</v>
      </c>
      <c r="P9369" s="2">
        <f t="shared" si="1464"/>
        <v>10061.280000000001</v>
      </c>
      <c r="Q9369" s="2">
        <f t="shared" si="1465"/>
        <v>0.83333333333332937</v>
      </c>
      <c r="R9369">
        <v>6</v>
      </c>
      <c r="S9369">
        <v>0</v>
      </c>
      <c r="T9369" s="2">
        <v>1676.88</v>
      </c>
      <c r="U9369" s="3">
        <v>83.843999999999937</v>
      </c>
      <c r="V9369" s="4">
        <f t="shared" si="1469"/>
        <v>0.83333333333333259</v>
      </c>
      <c r="W9369" s="2">
        <f t="shared" si="1466"/>
        <v>10061.280000000001</v>
      </c>
    </row>
    <row r="9370" spans="1:23" x14ac:dyDescent="0.25">
      <c r="A9370">
        <f t="shared" si="1467"/>
        <v>2016</v>
      </c>
      <c r="B9370" s="1">
        <v>42467</v>
      </c>
      <c r="C9370" s="1">
        <v>42469</v>
      </c>
      <c r="D9370" s="1" t="str">
        <f t="shared" si="1460"/>
        <v>Apr</v>
      </c>
      <c r="E9370" t="s">
        <v>98</v>
      </c>
      <c r="F9370" t="s">
        <v>111</v>
      </c>
      <c r="G9370" t="s">
        <v>33</v>
      </c>
      <c r="H9370" t="s">
        <v>80</v>
      </c>
      <c r="I9370" t="s">
        <v>453</v>
      </c>
      <c r="J9370" t="s">
        <v>36</v>
      </c>
      <c r="K9370" t="s">
        <v>60</v>
      </c>
      <c r="L9370" s="2">
        <f t="shared" si="1461"/>
        <v>28.834399999999999</v>
      </c>
      <c r="M9370" s="2">
        <f t="shared" si="1462"/>
        <v>37.94</v>
      </c>
      <c r="N9370" s="2">
        <f t="shared" si="1468"/>
        <v>9.105599999999999</v>
      </c>
      <c r="O9370" s="2">
        <f t="shared" si="1463"/>
        <v>18.211199999999998</v>
      </c>
      <c r="P9370" s="2">
        <f t="shared" si="1464"/>
        <v>75.88</v>
      </c>
      <c r="Q9370" s="2">
        <f t="shared" si="1465"/>
        <v>24</v>
      </c>
      <c r="R9370">
        <v>2</v>
      </c>
      <c r="S9370">
        <v>0</v>
      </c>
      <c r="T9370" s="2">
        <v>37.94</v>
      </c>
      <c r="U9370" s="3">
        <v>18.211199999999998</v>
      </c>
      <c r="V9370" s="4">
        <f t="shared" si="1469"/>
        <v>24</v>
      </c>
      <c r="W9370" s="2">
        <f t="shared" si="1466"/>
        <v>75.88</v>
      </c>
    </row>
    <row r="9371" spans="1:23" x14ac:dyDescent="0.25">
      <c r="A9371">
        <f t="shared" si="1467"/>
        <v>2017</v>
      </c>
      <c r="B9371" s="1">
        <v>43046</v>
      </c>
      <c r="C9371" s="1">
        <v>43048</v>
      </c>
      <c r="D9371" s="1" t="str">
        <f t="shared" si="1460"/>
        <v>Nov</v>
      </c>
      <c r="E9371" t="s">
        <v>23</v>
      </c>
      <c r="F9371" t="s">
        <v>1531</v>
      </c>
      <c r="G9371" t="s">
        <v>33</v>
      </c>
      <c r="H9371" t="s">
        <v>80</v>
      </c>
      <c r="I9371" t="s">
        <v>2179</v>
      </c>
      <c r="J9371" t="s">
        <v>28</v>
      </c>
      <c r="K9371" t="s">
        <v>31</v>
      </c>
      <c r="L9371" s="2">
        <f t="shared" si="1461"/>
        <v>258.41159999999996</v>
      </c>
      <c r="M9371" s="2">
        <f t="shared" si="1462"/>
        <v>272.96999999999997</v>
      </c>
      <c r="N9371" s="2">
        <f t="shared" si="1468"/>
        <v>14.558400000000006</v>
      </c>
      <c r="O9371" s="2">
        <f t="shared" si="1463"/>
        <v>43.675200000000018</v>
      </c>
      <c r="P9371" s="2">
        <f t="shared" si="1464"/>
        <v>818.90999999999985</v>
      </c>
      <c r="Q9371" s="2">
        <f t="shared" si="1465"/>
        <v>5.3333333333333366</v>
      </c>
      <c r="R9371">
        <v>3</v>
      </c>
      <c r="S9371">
        <v>0</v>
      </c>
      <c r="T9371" s="2">
        <v>272.96999999999997</v>
      </c>
      <c r="U9371" s="3">
        <v>43.675200000000018</v>
      </c>
      <c r="V9371" s="4">
        <f t="shared" si="1469"/>
        <v>5.3333333333333366</v>
      </c>
      <c r="W9371" s="2">
        <f t="shared" si="1466"/>
        <v>818.90999999999985</v>
      </c>
    </row>
    <row r="9372" spans="1:23" x14ac:dyDescent="0.25">
      <c r="A9372">
        <f t="shared" si="1467"/>
        <v>2015</v>
      </c>
      <c r="B9372" s="1">
        <v>42153</v>
      </c>
      <c r="C9372" s="1">
        <v>42155</v>
      </c>
      <c r="D9372" s="1" t="str">
        <f t="shared" si="1460"/>
        <v>May</v>
      </c>
      <c r="E9372" t="s">
        <v>98</v>
      </c>
      <c r="F9372" t="s">
        <v>2625</v>
      </c>
      <c r="G9372" t="s">
        <v>33</v>
      </c>
      <c r="H9372" t="s">
        <v>80</v>
      </c>
      <c r="I9372" t="s">
        <v>2661</v>
      </c>
      <c r="J9372" t="s">
        <v>28</v>
      </c>
      <c r="K9372" t="s">
        <v>46</v>
      </c>
      <c r="L9372" s="2">
        <f t="shared" si="1461"/>
        <v>42.607200000000006</v>
      </c>
      <c r="M9372" s="2">
        <f t="shared" si="1462"/>
        <v>41.368000000000002</v>
      </c>
      <c r="N9372" s="2">
        <f t="shared" si="1468"/>
        <v>-1.2392000000000039</v>
      </c>
      <c r="O9372" s="2">
        <f t="shared" si="1463"/>
        <v>-4.9568000000000154</v>
      </c>
      <c r="P9372" s="2">
        <f t="shared" si="1464"/>
        <v>165.47200000000001</v>
      </c>
      <c r="Q9372" s="2">
        <f t="shared" si="1465"/>
        <v>-2.9955521175788138</v>
      </c>
      <c r="R9372">
        <v>4</v>
      </c>
      <c r="S9372">
        <v>0.2</v>
      </c>
      <c r="T9372" s="2">
        <v>41.568000000000005</v>
      </c>
      <c r="U9372" s="3">
        <v>-4.1568000000000023</v>
      </c>
      <c r="V9372" s="4">
        <f t="shared" si="1469"/>
        <v>-2.5000000000000013</v>
      </c>
      <c r="W9372" s="2">
        <f t="shared" si="1466"/>
        <v>166.27200000000002</v>
      </c>
    </row>
    <row r="9373" spans="1:23" x14ac:dyDescent="0.25">
      <c r="A9373">
        <f t="shared" si="1467"/>
        <v>2015</v>
      </c>
      <c r="B9373" s="1">
        <v>42153</v>
      </c>
      <c r="C9373" s="1">
        <v>42155</v>
      </c>
      <c r="D9373" s="1" t="str">
        <f t="shared" si="1460"/>
        <v>May</v>
      </c>
      <c r="E9373" t="s">
        <v>98</v>
      </c>
      <c r="F9373" t="s">
        <v>2625</v>
      </c>
      <c r="G9373" t="s">
        <v>33</v>
      </c>
      <c r="H9373" t="s">
        <v>80</v>
      </c>
      <c r="I9373" t="s">
        <v>171</v>
      </c>
      <c r="J9373" t="s">
        <v>28</v>
      </c>
      <c r="K9373" t="s">
        <v>31</v>
      </c>
      <c r="L9373" s="2">
        <f t="shared" si="1461"/>
        <v>345.74419999999998</v>
      </c>
      <c r="M9373" s="2">
        <f t="shared" si="1462"/>
        <v>316.75799999999998</v>
      </c>
      <c r="N9373" s="2">
        <f t="shared" si="1468"/>
        <v>-28.986199999999997</v>
      </c>
      <c r="O9373" s="2">
        <f t="shared" si="1463"/>
        <v>-86.95859999999999</v>
      </c>
      <c r="P9373" s="2">
        <f t="shared" si="1464"/>
        <v>950.27399999999989</v>
      </c>
      <c r="Q9373" s="2">
        <f t="shared" si="1465"/>
        <v>-9.1508975306069615</v>
      </c>
      <c r="R9373">
        <v>3</v>
      </c>
      <c r="S9373">
        <v>0.3</v>
      </c>
      <c r="T9373" s="2">
        <v>317.05799999999999</v>
      </c>
      <c r="U9373" s="3">
        <v>-86.058600000000013</v>
      </c>
      <c r="V9373" s="4">
        <f t="shared" si="1469"/>
        <v>-9.0476190476190492</v>
      </c>
      <c r="W9373" s="2">
        <f t="shared" si="1466"/>
        <v>951.17399999999998</v>
      </c>
    </row>
    <row r="9374" spans="1:23" x14ac:dyDescent="0.25">
      <c r="A9374">
        <f t="shared" si="1467"/>
        <v>2015</v>
      </c>
      <c r="B9374" s="1">
        <v>42153</v>
      </c>
      <c r="C9374" s="1">
        <v>42155</v>
      </c>
      <c r="D9374" s="1" t="str">
        <f t="shared" si="1460"/>
        <v>May</v>
      </c>
      <c r="E9374" t="s">
        <v>98</v>
      </c>
      <c r="F9374" t="s">
        <v>2625</v>
      </c>
      <c r="G9374" t="s">
        <v>33</v>
      </c>
      <c r="H9374" t="s">
        <v>80</v>
      </c>
      <c r="I9374" t="s">
        <v>244</v>
      </c>
      <c r="J9374" t="s">
        <v>36</v>
      </c>
      <c r="K9374" t="s">
        <v>128</v>
      </c>
      <c r="L9374" s="2">
        <f t="shared" si="1461"/>
        <v>7.4570999999999996</v>
      </c>
      <c r="M9374" s="2">
        <f t="shared" si="1462"/>
        <v>7.839999999999999</v>
      </c>
      <c r="N9374" s="2">
        <f t="shared" si="1468"/>
        <v>0.38289999999999935</v>
      </c>
      <c r="O9374" s="2">
        <f t="shared" si="1463"/>
        <v>1.9144999999999968</v>
      </c>
      <c r="P9374" s="2">
        <f t="shared" si="1464"/>
        <v>39.199999999999996</v>
      </c>
      <c r="Q9374" s="2">
        <f t="shared" si="1465"/>
        <v>4.8839285714285632</v>
      </c>
      <c r="R9374">
        <v>5</v>
      </c>
      <c r="S9374">
        <v>0.2</v>
      </c>
      <c r="T9374" s="2">
        <v>8.0399999999999991</v>
      </c>
      <c r="U9374" s="3">
        <v>2.9144999999999994</v>
      </c>
      <c r="V9374" s="4">
        <f t="shared" si="1469"/>
        <v>7.2499999999999991</v>
      </c>
      <c r="W9374" s="2">
        <f t="shared" si="1466"/>
        <v>40.199999999999996</v>
      </c>
    </row>
    <row r="9375" spans="1:23" x14ac:dyDescent="0.25">
      <c r="A9375">
        <f t="shared" si="1467"/>
        <v>2017</v>
      </c>
      <c r="B9375" s="1">
        <v>42862</v>
      </c>
      <c r="C9375" s="1">
        <v>42866</v>
      </c>
      <c r="D9375" s="1" t="str">
        <f t="shared" si="1460"/>
        <v>May</v>
      </c>
      <c r="E9375" t="s">
        <v>38</v>
      </c>
      <c r="F9375" t="s">
        <v>787</v>
      </c>
      <c r="G9375" t="s">
        <v>25</v>
      </c>
      <c r="H9375" t="s">
        <v>34</v>
      </c>
      <c r="I9375" t="s">
        <v>1411</v>
      </c>
      <c r="J9375" t="s">
        <v>50</v>
      </c>
      <c r="K9375" t="s">
        <v>51</v>
      </c>
      <c r="L9375" s="2">
        <f t="shared" si="1461"/>
        <v>412.44499999999994</v>
      </c>
      <c r="M9375" s="2">
        <f t="shared" si="1462"/>
        <v>419.74399999999997</v>
      </c>
      <c r="N9375" s="2">
        <f t="shared" si="1468"/>
        <v>7.299000000000035</v>
      </c>
      <c r="O9375" s="2">
        <f t="shared" si="1463"/>
        <v>51.093000000000245</v>
      </c>
      <c r="P9375" s="2">
        <f t="shared" si="1464"/>
        <v>2938.2079999999996</v>
      </c>
      <c r="Q9375" s="2">
        <f t="shared" si="1465"/>
        <v>1.7389170542044763</v>
      </c>
      <c r="R9375">
        <v>7</v>
      </c>
      <c r="S9375">
        <v>0.2</v>
      </c>
      <c r="T9375" s="2">
        <v>419.94399999999996</v>
      </c>
      <c r="U9375" s="3">
        <v>52.492999999999967</v>
      </c>
      <c r="V9375" s="4">
        <f t="shared" si="1469"/>
        <v>1.7857142857142845</v>
      </c>
      <c r="W9375" s="2">
        <f t="shared" si="1466"/>
        <v>2939.6079999999997</v>
      </c>
    </row>
    <row r="9376" spans="1:23" x14ac:dyDescent="0.25">
      <c r="A9376">
        <f t="shared" si="1467"/>
        <v>2016</v>
      </c>
      <c r="B9376" s="1">
        <v>42526</v>
      </c>
      <c r="C9376" s="1">
        <v>42530</v>
      </c>
      <c r="D9376" s="1" t="str">
        <f t="shared" si="1460"/>
        <v>Jun</v>
      </c>
      <c r="E9376" t="s">
        <v>38</v>
      </c>
      <c r="F9376" t="s">
        <v>156</v>
      </c>
      <c r="G9376" t="s">
        <v>33</v>
      </c>
      <c r="H9376" t="s">
        <v>34</v>
      </c>
      <c r="I9376" t="s">
        <v>1055</v>
      </c>
      <c r="J9376" t="s">
        <v>36</v>
      </c>
      <c r="K9376" t="s">
        <v>247</v>
      </c>
      <c r="L9376" s="2">
        <f t="shared" si="1461"/>
        <v>58.720200000000006</v>
      </c>
      <c r="M9376" s="2">
        <f t="shared" si="1462"/>
        <v>61.38</v>
      </c>
      <c r="N9376" s="2">
        <f t="shared" si="1468"/>
        <v>2.6597999999999971</v>
      </c>
      <c r="O9376" s="2">
        <f t="shared" si="1463"/>
        <v>15.958799999999982</v>
      </c>
      <c r="P9376" s="2">
        <f t="shared" si="1464"/>
        <v>368.28000000000003</v>
      </c>
      <c r="Q9376" s="2">
        <f t="shared" si="1465"/>
        <v>4.3333333333333277</v>
      </c>
      <c r="R9376">
        <v>6</v>
      </c>
      <c r="S9376">
        <v>0</v>
      </c>
      <c r="T9376" s="2">
        <v>61.38</v>
      </c>
      <c r="U9376" s="3">
        <v>15.958800000000004</v>
      </c>
      <c r="V9376" s="4">
        <f t="shared" si="1469"/>
        <v>4.3333333333333339</v>
      </c>
      <c r="W9376" s="2">
        <f t="shared" si="1466"/>
        <v>368.28000000000003</v>
      </c>
    </row>
    <row r="9377" spans="1:23" x14ac:dyDescent="0.25">
      <c r="A9377">
        <f t="shared" si="1467"/>
        <v>2015</v>
      </c>
      <c r="B9377" s="1">
        <v>42352</v>
      </c>
      <c r="C9377" s="1">
        <v>42357</v>
      </c>
      <c r="D9377" s="1" t="str">
        <f t="shared" si="1460"/>
        <v>Dec</v>
      </c>
      <c r="E9377" t="s">
        <v>23</v>
      </c>
      <c r="F9377" t="s">
        <v>760</v>
      </c>
      <c r="G9377" t="s">
        <v>25</v>
      </c>
      <c r="H9377" t="s">
        <v>34</v>
      </c>
      <c r="I9377" t="s">
        <v>1632</v>
      </c>
      <c r="J9377" t="s">
        <v>50</v>
      </c>
      <c r="K9377" t="s">
        <v>86</v>
      </c>
      <c r="L9377" s="2">
        <f t="shared" si="1461"/>
        <v>44.75</v>
      </c>
      <c r="M9377" s="2">
        <f t="shared" si="1462"/>
        <v>50</v>
      </c>
      <c r="N9377" s="2">
        <f t="shared" si="1468"/>
        <v>5.25</v>
      </c>
      <c r="O9377" s="2">
        <f t="shared" si="1463"/>
        <v>10.5</v>
      </c>
      <c r="P9377" s="2">
        <f t="shared" si="1464"/>
        <v>100</v>
      </c>
      <c r="Q9377" s="2">
        <f t="shared" si="1465"/>
        <v>10.5</v>
      </c>
      <c r="R9377">
        <v>2</v>
      </c>
      <c r="S9377">
        <v>0</v>
      </c>
      <c r="T9377" s="2">
        <v>50</v>
      </c>
      <c r="U9377" s="3">
        <v>10.5</v>
      </c>
      <c r="V9377" s="4">
        <f t="shared" si="1469"/>
        <v>10.5</v>
      </c>
      <c r="W9377" s="2">
        <f t="shared" si="1466"/>
        <v>100</v>
      </c>
    </row>
    <row r="9378" spans="1:23" x14ac:dyDescent="0.25">
      <c r="A9378">
        <f t="shared" si="1467"/>
        <v>2017</v>
      </c>
      <c r="B9378" s="1">
        <v>43094</v>
      </c>
      <c r="C9378" s="1">
        <v>43098</v>
      </c>
      <c r="D9378" s="1" t="str">
        <f t="shared" si="1460"/>
        <v>Dec</v>
      </c>
      <c r="E9378" t="s">
        <v>38</v>
      </c>
      <c r="F9378" t="s">
        <v>116</v>
      </c>
      <c r="G9378" t="s">
        <v>25</v>
      </c>
      <c r="H9378" t="s">
        <v>80</v>
      </c>
      <c r="I9378" t="s">
        <v>2448</v>
      </c>
      <c r="J9378" t="s">
        <v>50</v>
      </c>
      <c r="K9378" t="s">
        <v>86</v>
      </c>
      <c r="L9378" s="2">
        <f t="shared" si="1461"/>
        <v>27.241999999999997</v>
      </c>
      <c r="M9378" s="2">
        <f t="shared" si="1462"/>
        <v>31.799999999999997</v>
      </c>
      <c r="N9378" s="2">
        <f t="shared" si="1468"/>
        <v>4.5579999999999998</v>
      </c>
      <c r="O9378" s="2">
        <f t="shared" si="1463"/>
        <v>13.673999999999999</v>
      </c>
      <c r="P9378" s="2">
        <f t="shared" si="1464"/>
        <v>95.399999999999991</v>
      </c>
      <c r="Q9378" s="2">
        <f t="shared" si="1465"/>
        <v>14.333333333333334</v>
      </c>
      <c r="R9378">
        <v>3</v>
      </c>
      <c r="S9378">
        <v>0</v>
      </c>
      <c r="T9378" s="2">
        <v>31.799999999999997</v>
      </c>
      <c r="U9378" s="3">
        <v>13.674000000000003</v>
      </c>
      <c r="V9378" s="4">
        <f t="shared" si="1469"/>
        <v>14.333333333333337</v>
      </c>
      <c r="W9378" s="2">
        <f t="shared" si="1466"/>
        <v>95.399999999999991</v>
      </c>
    </row>
    <row r="9379" spans="1:23" x14ac:dyDescent="0.25">
      <c r="A9379">
        <f t="shared" si="1467"/>
        <v>2017</v>
      </c>
      <c r="B9379" s="1">
        <v>43086</v>
      </c>
      <c r="C9379" s="1">
        <v>43090</v>
      </c>
      <c r="D9379" s="1" t="str">
        <f t="shared" si="1460"/>
        <v>Dec</v>
      </c>
      <c r="E9379" t="s">
        <v>38</v>
      </c>
      <c r="F9379" t="s">
        <v>1050</v>
      </c>
      <c r="G9379" t="s">
        <v>33</v>
      </c>
      <c r="H9379" t="s">
        <v>65</v>
      </c>
      <c r="I9379" t="s">
        <v>2339</v>
      </c>
      <c r="J9379" t="s">
        <v>36</v>
      </c>
      <c r="K9379" t="s">
        <v>43</v>
      </c>
      <c r="L9379" s="2">
        <f t="shared" si="1461"/>
        <v>28.327200000000001</v>
      </c>
      <c r="M9379" s="2">
        <f t="shared" si="1462"/>
        <v>32.56</v>
      </c>
      <c r="N9379" s="2">
        <f t="shared" si="1468"/>
        <v>4.232800000000001</v>
      </c>
      <c r="O9379" s="2">
        <f t="shared" si="1463"/>
        <v>8.465600000000002</v>
      </c>
      <c r="P9379" s="2">
        <f t="shared" si="1464"/>
        <v>65.12</v>
      </c>
      <c r="Q9379" s="2">
        <f t="shared" si="1465"/>
        <v>13.000000000000004</v>
      </c>
      <c r="R9379">
        <v>2</v>
      </c>
      <c r="S9379">
        <v>0</v>
      </c>
      <c r="T9379" s="2">
        <v>32.56</v>
      </c>
      <c r="U9379" s="3">
        <v>8.465600000000002</v>
      </c>
      <c r="V9379" s="4">
        <f t="shared" si="1469"/>
        <v>13.000000000000004</v>
      </c>
      <c r="W9379" s="2">
        <f t="shared" si="1466"/>
        <v>65.12</v>
      </c>
    </row>
    <row r="9380" spans="1:23" x14ac:dyDescent="0.25">
      <c r="A9380">
        <f t="shared" si="1467"/>
        <v>2016</v>
      </c>
      <c r="B9380" s="1">
        <v>42500</v>
      </c>
      <c r="C9380" s="1">
        <v>42505</v>
      </c>
      <c r="D9380" s="1" t="str">
        <f t="shared" si="1460"/>
        <v>May</v>
      </c>
      <c r="E9380" t="s">
        <v>38</v>
      </c>
      <c r="F9380" t="s">
        <v>1398</v>
      </c>
      <c r="G9380" t="s">
        <v>25</v>
      </c>
      <c r="H9380" t="s">
        <v>65</v>
      </c>
      <c r="I9380" t="s">
        <v>2698</v>
      </c>
      <c r="J9380" t="s">
        <v>36</v>
      </c>
      <c r="K9380" t="s">
        <v>92</v>
      </c>
      <c r="L9380" s="2">
        <f t="shared" si="1461"/>
        <v>5.8786000000000005</v>
      </c>
      <c r="M9380" s="2">
        <f t="shared" si="1462"/>
        <v>6.8719999999999999</v>
      </c>
      <c r="N9380" s="2">
        <f t="shared" si="1468"/>
        <v>0.99339999999999939</v>
      </c>
      <c r="O9380" s="2">
        <f t="shared" si="1463"/>
        <v>1.9867999999999988</v>
      </c>
      <c r="P9380" s="2">
        <f t="shared" si="1464"/>
        <v>13.744</v>
      </c>
      <c r="Q9380" s="2">
        <f t="shared" si="1465"/>
        <v>14.455762514551795</v>
      </c>
      <c r="R9380">
        <v>2</v>
      </c>
      <c r="S9380">
        <v>0.2</v>
      </c>
      <c r="T9380" s="2">
        <v>7.0720000000000001</v>
      </c>
      <c r="U9380" s="3">
        <v>2.3868</v>
      </c>
      <c r="V9380" s="4">
        <f t="shared" si="1469"/>
        <v>16.875</v>
      </c>
      <c r="W9380" s="2">
        <f t="shared" si="1466"/>
        <v>14.144</v>
      </c>
    </row>
    <row r="9381" spans="1:23" x14ac:dyDescent="0.25">
      <c r="A9381">
        <f t="shared" si="1467"/>
        <v>2014</v>
      </c>
      <c r="B9381" s="1">
        <v>41996</v>
      </c>
      <c r="C9381" s="1">
        <v>42000</v>
      </c>
      <c r="D9381" s="1" t="str">
        <f t="shared" si="1460"/>
        <v>Dec</v>
      </c>
      <c r="E9381" t="s">
        <v>23</v>
      </c>
      <c r="F9381" t="s">
        <v>399</v>
      </c>
      <c r="G9381" t="s">
        <v>25</v>
      </c>
      <c r="H9381" t="s">
        <v>26</v>
      </c>
      <c r="I9381" t="s">
        <v>1861</v>
      </c>
      <c r="J9381" t="s">
        <v>36</v>
      </c>
      <c r="K9381" t="s">
        <v>60</v>
      </c>
      <c r="L9381" s="2">
        <f t="shared" si="1461"/>
        <v>40.2164</v>
      </c>
      <c r="M9381" s="2">
        <f t="shared" si="1462"/>
        <v>45.327999999999996</v>
      </c>
      <c r="N9381" s="2">
        <f t="shared" si="1468"/>
        <v>5.1115999999999957</v>
      </c>
      <c r="O9381" s="2">
        <f t="shared" si="1463"/>
        <v>15.334799999999987</v>
      </c>
      <c r="P9381" s="2">
        <f t="shared" si="1464"/>
        <v>135.98399999999998</v>
      </c>
      <c r="Q9381" s="2">
        <f t="shared" si="1465"/>
        <v>11.276914931168365</v>
      </c>
      <c r="R9381">
        <v>3</v>
      </c>
      <c r="S9381">
        <v>0.2</v>
      </c>
      <c r="T9381" s="2">
        <v>45.527999999999999</v>
      </c>
      <c r="U9381" s="3">
        <v>15.934799999999997</v>
      </c>
      <c r="V9381" s="4">
        <f t="shared" si="1469"/>
        <v>11.666666666666664</v>
      </c>
      <c r="W9381" s="2">
        <f t="shared" si="1466"/>
        <v>136.584</v>
      </c>
    </row>
    <row r="9382" spans="1:23" x14ac:dyDescent="0.25">
      <c r="A9382">
        <f t="shared" si="1467"/>
        <v>2014</v>
      </c>
      <c r="B9382" s="1">
        <v>41996</v>
      </c>
      <c r="C9382" s="1">
        <v>42000</v>
      </c>
      <c r="D9382" s="1" t="str">
        <f t="shared" si="1460"/>
        <v>Dec</v>
      </c>
      <c r="E9382" t="s">
        <v>23</v>
      </c>
      <c r="F9382" t="s">
        <v>399</v>
      </c>
      <c r="G9382" t="s">
        <v>25</v>
      </c>
      <c r="H9382" t="s">
        <v>26</v>
      </c>
      <c r="I9382" t="s">
        <v>301</v>
      </c>
      <c r="J9382" t="s">
        <v>28</v>
      </c>
      <c r="K9382" t="s">
        <v>31</v>
      </c>
      <c r="L9382" s="2">
        <f t="shared" si="1461"/>
        <v>58.305599999999998</v>
      </c>
      <c r="M9382" s="2">
        <f t="shared" si="1462"/>
        <v>64.584000000000003</v>
      </c>
      <c r="N9382" s="2">
        <f t="shared" si="1468"/>
        <v>6.2784000000000049</v>
      </c>
      <c r="O9382" s="2">
        <f t="shared" si="1463"/>
        <v>6.2784000000000049</v>
      </c>
      <c r="P9382" s="2">
        <f t="shared" si="1464"/>
        <v>64.584000000000003</v>
      </c>
      <c r="Q9382" s="2">
        <f t="shared" si="1465"/>
        <v>9.7212931995540757</v>
      </c>
      <c r="R9382">
        <v>1</v>
      </c>
      <c r="S9382">
        <v>0.2</v>
      </c>
      <c r="T9382" s="2">
        <v>64.784000000000006</v>
      </c>
      <c r="U9382" s="3">
        <v>6.4784000000000042</v>
      </c>
      <c r="V9382" s="4">
        <f t="shared" si="1469"/>
        <v>10.000000000000005</v>
      </c>
      <c r="W9382" s="2">
        <f t="shared" si="1466"/>
        <v>64.784000000000006</v>
      </c>
    </row>
    <row r="9383" spans="1:23" x14ac:dyDescent="0.25">
      <c r="A9383">
        <f t="shared" si="1467"/>
        <v>2014</v>
      </c>
      <c r="B9383" s="1">
        <v>41996</v>
      </c>
      <c r="C9383" s="1">
        <v>42000</v>
      </c>
      <c r="D9383" s="1" t="str">
        <f t="shared" si="1460"/>
        <v>Dec</v>
      </c>
      <c r="E9383" t="s">
        <v>23</v>
      </c>
      <c r="F9383" t="s">
        <v>399</v>
      </c>
      <c r="G9383" t="s">
        <v>25</v>
      </c>
      <c r="H9383" t="s">
        <v>26</v>
      </c>
      <c r="I9383" t="s">
        <v>1869</v>
      </c>
      <c r="J9383" t="s">
        <v>36</v>
      </c>
      <c r="K9383" t="s">
        <v>43</v>
      </c>
      <c r="L9383" s="2">
        <f t="shared" si="1461"/>
        <v>429.57540000000006</v>
      </c>
      <c r="M9383" s="2">
        <f t="shared" si="1462"/>
        <v>424.07200000000006</v>
      </c>
      <c r="N9383" s="2">
        <f t="shared" si="1468"/>
        <v>-5.5033999999999992</v>
      </c>
      <c r="O9383" s="2">
        <f t="shared" si="1463"/>
        <v>-11.006799999999998</v>
      </c>
      <c r="P9383" s="2">
        <f t="shared" si="1464"/>
        <v>848.14400000000012</v>
      </c>
      <c r="Q9383" s="2">
        <f t="shared" si="1465"/>
        <v>-1.2977513252466559</v>
      </c>
      <c r="R9383">
        <v>2</v>
      </c>
      <c r="S9383">
        <v>0.2</v>
      </c>
      <c r="T9383" s="2">
        <v>424.27200000000005</v>
      </c>
      <c r="U9383" s="3">
        <v>-10.60680000000005</v>
      </c>
      <c r="V9383" s="4">
        <f t="shared" si="1469"/>
        <v>-1.2500000000000056</v>
      </c>
      <c r="W9383" s="2">
        <f t="shared" si="1466"/>
        <v>848.5440000000001</v>
      </c>
    </row>
    <row r="9384" spans="1:23" x14ac:dyDescent="0.25">
      <c r="A9384">
        <f t="shared" si="1467"/>
        <v>2014</v>
      </c>
      <c r="B9384" s="1">
        <v>41996</v>
      </c>
      <c r="C9384" s="1">
        <v>42000</v>
      </c>
      <c r="D9384" s="1" t="str">
        <f t="shared" si="1460"/>
        <v>Dec</v>
      </c>
      <c r="E9384" t="s">
        <v>23</v>
      </c>
      <c r="F9384" t="s">
        <v>399</v>
      </c>
      <c r="G9384" t="s">
        <v>25</v>
      </c>
      <c r="H9384" t="s">
        <v>26</v>
      </c>
      <c r="I9384" t="s">
        <v>136</v>
      </c>
      <c r="J9384" t="s">
        <v>36</v>
      </c>
      <c r="K9384" t="s">
        <v>48</v>
      </c>
      <c r="L9384" s="2">
        <f t="shared" si="1461"/>
        <v>0.84000000000000008</v>
      </c>
      <c r="M9384" s="2">
        <f t="shared" si="1462"/>
        <v>1.1440000000000001</v>
      </c>
      <c r="N9384" s="2">
        <f t="shared" si="1468"/>
        <v>0.30400000000000005</v>
      </c>
      <c r="O9384" s="2">
        <f t="shared" si="1463"/>
        <v>0.30400000000000005</v>
      </c>
      <c r="P9384" s="2">
        <f t="shared" si="1464"/>
        <v>1.1440000000000001</v>
      </c>
      <c r="Q9384" s="2">
        <f t="shared" si="1465"/>
        <v>26.573426573426573</v>
      </c>
      <c r="R9384">
        <v>1</v>
      </c>
      <c r="S9384">
        <v>0.2</v>
      </c>
      <c r="T9384" s="2">
        <v>1.3440000000000001</v>
      </c>
      <c r="U9384" s="3">
        <v>0.504</v>
      </c>
      <c r="V9384" s="4">
        <f t="shared" si="1469"/>
        <v>37.5</v>
      </c>
      <c r="W9384" s="2">
        <f t="shared" si="1466"/>
        <v>1.3440000000000001</v>
      </c>
    </row>
    <row r="9385" spans="1:23" x14ac:dyDescent="0.25">
      <c r="A9385">
        <f t="shared" si="1467"/>
        <v>2014</v>
      </c>
      <c r="B9385" s="1">
        <v>41996</v>
      </c>
      <c r="C9385" s="1">
        <v>42000</v>
      </c>
      <c r="D9385" s="1" t="str">
        <f t="shared" si="1460"/>
        <v>Dec</v>
      </c>
      <c r="E9385" t="s">
        <v>23</v>
      </c>
      <c r="F9385" t="s">
        <v>399</v>
      </c>
      <c r="G9385" t="s">
        <v>25</v>
      </c>
      <c r="H9385" t="s">
        <v>26</v>
      </c>
      <c r="I9385" t="s">
        <v>1552</v>
      </c>
      <c r="J9385" t="s">
        <v>36</v>
      </c>
      <c r="K9385" t="s">
        <v>43</v>
      </c>
      <c r="L9385" s="2">
        <f t="shared" si="1461"/>
        <v>84.129800000000017</v>
      </c>
      <c r="M9385" s="2">
        <f t="shared" si="1462"/>
        <v>83.720000000000013</v>
      </c>
      <c r="N9385" s="2">
        <f t="shared" si="1468"/>
        <v>-0.40980000000000416</v>
      </c>
      <c r="O9385" s="2">
        <f t="shared" si="1463"/>
        <v>-2.0490000000000208</v>
      </c>
      <c r="P9385" s="2">
        <f t="shared" si="1464"/>
        <v>418.60000000000008</v>
      </c>
      <c r="Q9385" s="2">
        <f t="shared" si="1465"/>
        <v>-0.48948877209747266</v>
      </c>
      <c r="R9385">
        <v>5</v>
      </c>
      <c r="S9385">
        <v>0.2</v>
      </c>
      <c r="T9385" s="2">
        <v>83.920000000000016</v>
      </c>
      <c r="U9385" s="3">
        <v>-1.049000000000003</v>
      </c>
      <c r="V9385" s="4">
        <f t="shared" si="1469"/>
        <v>-0.25000000000000067</v>
      </c>
      <c r="W9385" s="2">
        <f t="shared" si="1466"/>
        <v>419.60000000000008</v>
      </c>
    </row>
    <row r="9386" spans="1:23" x14ac:dyDescent="0.25">
      <c r="A9386">
        <f t="shared" si="1467"/>
        <v>2017</v>
      </c>
      <c r="B9386" s="1">
        <v>42958</v>
      </c>
      <c r="C9386" s="1">
        <v>42963</v>
      </c>
      <c r="D9386" s="1" t="str">
        <f t="shared" si="1460"/>
        <v>Aug</v>
      </c>
      <c r="E9386" t="s">
        <v>38</v>
      </c>
      <c r="F9386" t="s">
        <v>1057</v>
      </c>
      <c r="G9386" t="s">
        <v>64</v>
      </c>
      <c r="H9386" t="s">
        <v>80</v>
      </c>
      <c r="I9386" t="s">
        <v>765</v>
      </c>
      <c r="J9386" t="s">
        <v>36</v>
      </c>
      <c r="K9386" t="s">
        <v>60</v>
      </c>
      <c r="L9386" s="2">
        <f t="shared" si="1461"/>
        <v>22.809600000000003</v>
      </c>
      <c r="M9386" s="2">
        <f t="shared" si="1462"/>
        <v>25.92</v>
      </c>
      <c r="N9386" s="2">
        <f t="shared" si="1468"/>
        <v>3.1103999999999985</v>
      </c>
      <c r="O9386" s="2">
        <f t="shared" si="1463"/>
        <v>12.441599999999994</v>
      </c>
      <c r="P9386" s="2">
        <f t="shared" si="1464"/>
        <v>103.68</v>
      </c>
      <c r="Q9386" s="2">
        <f t="shared" si="1465"/>
        <v>11.999999999999995</v>
      </c>
      <c r="R9386">
        <v>4</v>
      </c>
      <c r="S9386">
        <v>0</v>
      </c>
      <c r="T9386" s="2">
        <v>25.92</v>
      </c>
      <c r="U9386" s="3">
        <v>12.441600000000001</v>
      </c>
      <c r="V9386" s="4">
        <f t="shared" si="1469"/>
        <v>12.000000000000002</v>
      </c>
      <c r="W9386" s="2">
        <f t="shared" si="1466"/>
        <v>103.68</v>
      </c>
    </row>
    <row r="9387" spans="1:23" x14ac:dyDescent="0.25">
      <c r="A9387">
        <f t="shared" si="1467"/>
        <v>2017</v>
      </c>
      <c r="B9387" s="1">
        <v>42974</v>
      </c>
      <c r="C9387" s="1">
        <v>42978</v>
      </c>
      <c r="D9387" s="1" t="str">
        <f t="shared" si="1460"/>
        <v>Aug</v>
      </c>
      <c r="E9387" t="s">
        <v>38</v>
      </c>
      <c r="F9387" t="s">
        <v>782</v>
      </c>
      <c r="G9387" t="s">
        <v>25</v>
      </c>
      <c r="H9387" t="s">
        <v>34</v>
      </c>
      <c r="I9387" t="s">
        <v>1753</v>
      </c>
      <c r="J9387" t="s">
        <v>28</v>
      </c>
      <c r="K9387" t="s">
        <v>46</v>
      </c>
      <c r="L9387" s="2">
        <f t="shared" si="1461"/>
        <v>116.4312</v>
      </c>
      <c r="M9387" s="2">
        <f t="shared" si="1462"/>
        <v>120.376</v>
      </c>
      <c r="N9387" s="2">
        <f t="shared" si="1468"/>
        <v>3.9448000000000008</v>
      </c>
      <c r="O9387" s="2">
        <f t="shared" si="1463"/>
        <v>31.558400000000006</v>
      </c>
      <c r="P9387" s="2">
        <f t="shared" si="1464"/>
        <v>963.00800000000004</v>
      </c>
      <c r="Q9387" s="2">
        <f t="shared" si="1465"/>
        <v>3.2770651957200774</v>
      </c>
      <c r="R9387">
        <v>8</v>
      </c>
      <c r="S9387">
        <v>0.2</v>
      </c>
      <c r="T9387" s="2">
        <v>120.57600000000001</v>
      </c>
      <c r="U9387" s="3">
        <v>33.1584</v>
      </c>
      <c r="V9387" s="4">
        <f t="shared" si="1469"/>
        <v>3.4374999999999996</v>
      </c>
      <c r="W9387" s="2">
        <f t="shared" si="1466"/>
        <v>964.60800000000006</v>
      </c>
    </row>
    <row r="9388" spans="1:23" x14ac:dyDescent="0.25">
      <c r="A9388">
        <f t="shared" si="1467"/>
        <v>2017</v>
      </c>
      <c r="B9388" s="1">
        <v>42754</v>
      </c>
      <c r="C9388" s="1">
        <v>42758</v>
      </c>
      <c r="D9388" s="1" t="str">
        <f t="shared" si="1460"/>
        <v>Jan</v>
      </c>
      <c r="E9388" t="s">
        <v>38</v>
      </c>
      <c r="F9388" t="s">
        <v>1701</v>
      </c>
      <c r="G9388" t="s">
        <v>25</v>
      </c>
      <c r="H9388" t="s">
        <v>80</v>
      </c>
      <c r="I9388" t="s">
        <v>592</v>
      </c>
      <c r="J9388" t="s">
        <v>36</v>
      </c>
      <c r="K9388" t="s">
        <v>60</v>
      </c>
      <c r="L9388" s="2">
        <f t="shared" si="1461"/>
        <v>70.52940000000001</v>
      </c>
      <c r="M9388" s="2">
        <f t="shared" si="1462"/>
        <v>79.92</v>
      </c>
      <c r="N9388" s="2">
        <f t="shared" si="1468"/>
        <v>9.3905999999999921</v>
      </c>
      <c r="O9388" s="2">
        <f t="shared" si="1463"/>
        <v>37.562399999999968</v>
      </c>
      <c r="P9388" s="2">
        <f t="shared" si="1464"/>
        <v>319.68</v>
      </c>
      <c r="Q9388" s="2">
        <f t="shared" si="1465"/>
        <v>11.749999999999989</v>
      </c>
      <c r="R9388">
        <v>4</v>
      </c>
      <c r="S9388">
        <v>0</v>
      </c>
      <c r="T9388" s="2">
        <v>79.92</v>
      </c>
      <c r="U9388" s="3">
        <v>37.562399999999997</v>
      </c>
      <c r="V9388" s="4">
        <f t="shared" si="1469"/>
        <v>11.75</v>
      </c>
      <c r="W9388" s="2">
        <f t="shared" si="1466"/>
        <v>319.68</v>
      </c>
    </row>
    <row r="9389" spans="1:23" x14ac:dyDescent="0.25">
      <c r="A9389">
        <f t="shared" si="1467"/>
        <v>2017</v>
      </c>
      <c r="B9389" s="1">
        <v>42754</v>
      </c>
      <c r="C9389" s="1">
        <v>42758</v>
      </c>
      <c r="D9389" s="1" t="str">
        <f t="shared" si="1460"/>
        <v>Jan</v>
      </c>
      <c r="E9389" t="s">
        <v>38</v>
      </c>
      <c r="F9389" t="s">
        <v>1701</v>
      </c>
      <c r="G9389" t="s">
        <v>25</v>
      </c>
      <c r="H9389" t="s">
        <v>80</v>
      </c>
      <c r="I9389" t="s">
        <v>512</v>
      </c>
      <c r="J9389" t="s">
        <v>36</v>
      </c>
      <c r="K9389" t="s">
        <v>60</v>
      </c>
      <c r="L9389" s="2">
        <f t="shared" si="1461"/>
        <v>6.5084</v>
      </c>
      <c r="M9389" s="2">
        <f t="shared" si="1462"/>
        <v>12.28</v>
      </c>
      <c r="N9389" s="2">
        <f t="shared" si="1468"/>
        <v>5.7715999999999994</v>
      </c>
      <c r="O9389" s="2">
        <f t="shared" si="1463"/>
        <v>5.7715999999999994</v>
      </c>
      <c r="P9389" s="2">
        <f t="shared" si="1464"/>
        <v>12.28</v>
      </c>
      <c r="Q9389" s="2">
        <f t="shared" si="1465"/>
        <v>47</v>
      </c>
      <c r="R9389">
        <v>1</v>
      </c>
      <c r="S9389">
        <v>0</v>
      </c>
      <c r="T9389" s="2">
        <v>12.28</v>
      </c>
      <c r="U9389" s="3">
        <v>5.7715999999999994</v>
      </c>
      <c r="V9389" s="4">
        <f t="shared" si="1469"/>
        <v>47</v>
      </c>
      <c r="W9389" s="2">
        <f t="shared" si="1466"/>
        <v>12.28</v>
      </c>
    </row>
    <row r="9390" spans="1:23" x14ac:dyDescent="0.25">
      <c r="A9390">
        <f t="shared" si="1467"/>
        <v>2017</v>
      </c>
      <c r="B9390" s="1">
        <v>42754</v>
      </c>
      <c r="C9390" s="1">
        <v>42758</v>
      </c>
      <c r="D9390" s="1" t="str">
        <f t="shared" si="1460"/>
        <v>Jan</v>
      </c>
      <c r="E9390" t="s">
        <v>38</v>
      </c>
      <c r="F9390" t="s">
        <v>1701</v>
      </c>
      <c r="G9390" t="s">
        <v>25</v>
      </c>
      <c r="H9390" t="s">
        <v>80</v>
      </c>
      <c r="I9390" t="s">
        <v>1685</v>
      </c>
      <c r="J9390" t="s">
        <v>36</v>
      </c>
      <c r="K9390" t="s">
        <v>55</v>
      </c>
      <c r="L9390" s="2">
        <f t="shared" si="1461"/>
        <v>492.26559999999995</v>
      </c>
      <c r="M9390" s="2">
        <f t="shared" si="1462"/>
        <v>542.93999999999994</v>
      </c>
      <c r="N9390" s="2">
        <f t="shared" si="1468"/>
        <v>50.674399999999991</v>
      </c>
      <c r="O9390" s="2">
        <f t="shared" si="1463"/>
        <v>152.02319999999997</v>
      </c>
      <c r="P9390" s="2">
        <f t="shared" si="1464"/>
        <v>1628.8199999999997</v>
      </c>
      <c r="Q9390" s="2">
        <f t="shared" si="1465"/>
        <v>9.3333333333333339</v>
      </c>
      <c r="R9390">
        <v>3</v>
      </c>
      <c r="S9390">
        <v>0</v>
      </c>
      <c r="T9390" s="2">
        <v>542.93999999999994</v>
      </c>
      <c r="U9390" s="3">
        <v>152.02319999999997</v>
      </c>
      <c r="V9390" s="4">
        <f t="shared" si="1469"/>
        <v>9.3333333333333339</v>
      </c>
      <c r="W9390" s="2">
        <f t="shared" si="1466"/>
        <v>1628.8199999999997</v>
      </c>
    </row>
    <row r="9391" spans="1:23" x14ac:dyDescent="0.25">
      <c r="A9391">
        <f t="shared" si="1467"/>
        <v>2017</v>
      </c>
      <c r="B9391" s="1">
        <v>42754</v>
      </c>
      <c r="C9391" s="1">
        <v>42758</v>
      </c>
      <c r="D9391" s="1" t="str">
        <f t="shared" si="1460"/>
        <v>Jan</v>
      </c>
      <c r="E9391" t="s">
        <v>38</v>
      </c>
      <c r="F9391" t="s">
        <v>1701</v>
      </c>
      <c r="G9391" t="s">
        <v>25</v>
      </c>
      <c r="H9391" t="s">
        <v>80</v>
      </c>
      <c r="I9391" t="s">
        <v>91</v>
      </c>
      <c r="J9391" t="s">
        <v>36</v>
      </c>
      <c r="K9391" t="s">
        <v>92</v>
      </c>
      <c r="L9391" s="2">
        <f t="shared" si="1461"/>
        <v>1.0812000000000002</v>
      </c>
      <c r="M9391" s="2">
        <f t="shared" si="1462"/>
        <v>2.04</v>
      </c>
      <c r="N9391" s="2">
        <f t="shared" si="1468"/>
        <v>0.95879999999999987</v>
      </c>
      <c r="O9391" s="2">
        <f t="shared" si="1463"/>
        <v>0.95879999999999987</v>
      </c>
      <c r="P9391" s="2">
        <f t="shared" si="1464"/>
        <v>2.04</v>
      </c>
      <c r="Q9391" s="2">
        <f t="shared" si="1465"/>
        <v>46.999999999999993</v>
      </c>
      <c r="R9391">
        <v>1</v>
      </c>
      <c r="S9391">
        <v>0</v>
      </c>
      <c r="T9391" s="2">
        <v>2.04</v>
      </c>
      <c r="U9391" s="3">
        <v>0.95879999999999987</v>
      </c>
      <c r="V9391" s="4">
        <f t="shared" si="1469"/>
        <v>46.999999999999993</v>
      </c>
      <c r="W9391" s="2">
        <f t="shared" si="1466"/>
        <v>2.04</v>
      </c>
    </row>
    <row r="9392" spans="1:23" x14ac:dyDescent="0.25">
      <c r="A9392">
        <f t="shared" si="1467"/>
        <v>2015</v>
      </c>
      <c r="B9392" s="1">
        <v>42174</v>
      </c>
      <c r="C9392" s="1">
        <v>42179</v>
      </c>
      <c r="D9392" s="1" t="str">
        <f t="shared" si="1460"/>
        <v>Jun</v>
      </c>
      <c r="E9392" t="s">
        <v>38</v>
      </c>
      <c r="F9392" t="s">
        <v>1483</v>
      </c>
      <c r="G9392" t="s">
        <v>64</v>
      </c>
      <c r="H9392" t="s">
        <v>65</v>
      </c>
      <c r="I9392" t="s">
        <v>1923</v>
      </c>
      <c r="J9392" t="s">
        <v>36</v>
      </c>
      <c r="K9392" t="s">
        <v>43</v>
      </c>
      <c r="L9392" s="2">
        <f t="shared" si="1461"/>
        <v>226.05849999999998</v>
      </c>
      <c r="M9392" s="2">
        <f t="shared" si="1462"/>
        <v>228.72</v>
      </c>
      <c r="N9392" s="2">
        <f t="shared" si="1468"/>
        <v>2.661500000000018</v>
      </c>
      <c r="O9392" s="2">
        <f t="shared" si="1463"/>
        <v>13.30750000000009</v>
      </c>
      <c r="P9392" s="2">
        <f t="shared" si="1464"/>
        <v>1143.5999999999999</v>
      </c>
      <c r="Q9392" s="2">
        <f t="shared" si="1465"/>
        <v>1.1636498775795812</v>
      </c>
      <c r="R9392">
        <v>5</v>
      </c>
      <c r="S9392">
        <v>0.2</v>
      </c>
      <c r="T9392" s="2">
        <v>228.92</v>
      </c>
      <c r="U9392" s="3">
        <v>14.307499999999997</v>
      </c>
      <c r="V9392" s="4">
        <f t="shared" si="1469"/>
        <v>1.25</v>
      </c>
      <c r="W9392" s="2">
        <f t="shared" si="1466"/>
        <v>1144.5999999999999</v>
      </c>
    </row>
    <row r="9393" spans="1:23" x14ac:dyDescent="0.25">
      <c r="A9393">
        <f t="shared" si="1467"/>
        <v>2017</v>
      </c>
      <c r="B9393" s="1">
        <v>42807</v>
      </c>
      <c r="C9393" s="1">
        <v>42810</v>
      </c>
      <c r="D9393" s="1" t="str">
        <f t="shared" si="1460"/>
        <v>Mar</v>
      </c>
      <c r="E9393" t="s">
        <v>98</v>
      </c>
      <c r="F9393" t="s">
        <v>1291</v>
      </c>
      <c r="G9393" t="s">
        <v>33</v>
      </c>
      <c r="H9393" t="s">
        <v>65</v>
      </c>
      <c r="I9393" t="s">
        <v>1311</v>
      </c>
      <c r="J9393" t="s">
        <v>50</v>
      </c>
      <c r="K9393" t="s">
        <v>51</v>
      </c>
      <c r="L9393" s="2">
        <f t="shared" si="1461"/>
        <v>5.3946000000000014</v>
      </c>
      <c r="M9393" s="2">
        <f t="shared" si="1462"/>
        <v>7.7920000000000007</v>
      </c>
      <c r="N9393" s="2">
        <f t="shared" si="1468"/>
        <v>2.3973999999999993</v>
      </c>
      <c r="O9393" s="2">
        <f t="shared" si="1463"/>
        <v>2.3973999999999993</v>
      </c>
      <c r="P9393" s="2">
        <f t="shared" si="1464"/>
        <v>7.7920000000000007</v>
      </c>
      <c r="Q9393" s="2">
        <f t="shared" si="1465"/>
        <v>30.767453798767956</v>
      </c>
      <c r="R9393">
        <v>1</v>
      </c>
      <c r="S9393">
        <v>0.2</v>
      </c>
      <c r="T9393" s="2">
        <v>7.9920000000000009</v>
      </c>
      <c r="U9393" s="3">
        <v>2.5973999999999995</v>
      </c>
      <c r="V9393" s="4">
        <f t="shared" si="1469"/>
        <v>32.499999999999993</v>
      </c>
      <c r="W9393" s="2">
        <f t="shared" si="1466"/>
        <v>7.9920000000000009</v>
      </c>
    </row>
    <row r="9394" spans="1:23" x14ac:dyDescent="0.25">
      <c r="A9394">
        <f t="shared" si="1467"/>
        <v>2015</v>
      </c>
      <c r="B9394" s="1">
        <v>42302</v>
      </c>
      <c r="C9394" s="1">
        <v>42302</v>
      </c>
      <c r="D9394" s="1" t="str">
        <f t="shared" si="1460"/>
        <v>Oct</v>
      </c>
      <c r="E9394" t="s">
        <v>528</v>
      </c>
      <c r="F9394" t="s">
        <v>1222</v>
      </c>
      <c r="G9394" t="s">
        <v>33</v>
      </c>
      <c r="H9394" t="s">
        <v>34</v>
      </c>
      <c r="I9394" t="s">
        <v>2179</v>
      </c>
      <c r="J9394" t="s">
        <v>28</v>
      </c>
      <c r="K9394" t="s">
        <v>31</v>
      </c>
      <c r="L9394" s="2">
        <f t="shared" si="1461"/>
        <v>585.97559999999999</v>
      </c>
      <c r="M9394" s="2">
        <f t="shared" si="1462"/>
        <v>582.13599999999997</v>
      </c>
      <c r="N9394" s="2">
        <f t="shared" si="1468"/>
        <v>-3.8396000000000186</v>
      </c>
      <c r="O9394" s="2">
        <f t="shared" si="1463"/>
        <v>-30.716800000000148</v>
      </c>
      <c r="P9394" s="2">
        <f t="shared" si="1464"/>
        <v>4657.0879999999997</v>
      </c>
      <c r="Q9394" s="2">
        <f t="shared" si="1465"/>
        <v>-0.659570959363451</v>
      </c>
      <c r="R9394">
        <v>8</v>
      </c>
      <c r="S9394">
        <v>0.2</v>
      </c>
      <c r="T9394" s="2">
        <v>582.33600000000001</v>
      </c>
      <c r="U9394" s="3">
        <v>-29.116799999999955</v>
      </c>
      <c r="V9394" s="4">
        <f t="shared" si="1469"/>
        <v>-0.624999999999999</v>
      </c>
      <c r="W9394" s="2">
        <f t="shared" si="1466"/>
        <v>4658.6880000000001</v>
      </c>
    </row>
    <row r="9395" spans="1:23" x14ac:dyDescent="0.25">
      <c r="A9395">
        <f t="shared" si="1467"/>
        <v>2014</v>
      </c>
      <c r="B9395" s="1">
        <v>41902</v>
      </c>
      <c r="C9395" s="1">
        <v>41905</v>
      </c>
      <c r="D9395" s="1" t="str">
        <f t="shared" si="1460"/>
        <v>Sep</v>
      </c>
      <c r="E9395" t="s">
        <v>98</v>
      </c>
      <c r="F9395" t="s">
        <v>1937</v>
      </c>
      <c r="G9395" t="s">
        <v>25</v>
      </c>
      <c r="H9395" t="s">
        <v>80</v>
      </c>
      <c r="I9395" t="s">
        <v>2317</v>
      </c>
      <c r="J9395" t="s">
        <v>50</v>
      </c>
      <c r="K9395" t="s">
        <v>51</v>
      </c>
      <c r="L9395" s="2">
        <f t="shared" si="1461"/>
        <v>598.45249999999987</v>
      </c>
      <c r="M9395" s="2">
        <f t="shared" si="1462"/>
        <v>629.94999999999993</v>
      </c>
      <c r="N9395" s="2">
        <f t="shared" si="1468"/>
        <v>31.497500000000059</v>
      </c>
      <c r="O9395" s="2">
        <f t="shared" si="1463"/>
        <v>157.4875000000003</v>
      </c>
      <c r="P9395" s="2">
        <f t="shared" si="1464"/>
        <v>3149.7499999999995</v>
      </c>
      <c r="Q9395" s="2">
        <f t="shared" si="1465"/>
        <v>5.0000000000000098</v>
      </c>
      <c r="R9395">
        <v>5</v>
      </c>
      <c r="S9395">
        <v>0</v>
      </c>
      <c r="T9395" s="2">
        <v>629.94999999999993</v>
      </c>
      <c r="U9395" s="3">
        <v>157.48750000000001</v>
      </c>
      <c r="V9395" s="4">
        <f t="shared" si="1469"/>
        <v>5.0000000000000009</v>
      </c>
      <c r="W9395" s="2">
        <f t="shared" si="1466"/>
        <v>3149.7499999999995</v>
      </c>
    </row>
    <row r="9396" spans="1:23" x14ac:dyDescent="0.25">
      <c r="A9396">
        <f t="shared" si="1467"/>
        <v>2014</v>
      </c>
      <c r="B9396" s="1">
        <v>41902</v>
      </c>
      <c r="C9396" s="1">
        <v>41905</v>
      </c>
      <c r="D9396" s="1" t="str">
        <f t="shared" si="1460"/>
        <v>Sep</v>
      </c>
      <c r="E9396" t="s">
        <v>98</v>
      </c>
      <c r="F9396" t="s">
        <v>1937</v>
      </c>
      <c r="G9396" t="s">
        <v>25</v>
      </c>
      <c r="H9396" t="s">
        <v>80</v>
      </c>
      <c r="I9396" t="s">
        <v>1017</v>
      </c>
      <c r="J9396" t="s">
        <v>28</v>
      </c>
      <c r="K9396" t="s">
        <v>31</v>
      </c>
      <c r="L9396" s="2">
        <f t="shared" si="1461"/>
        <v>561.58400000000006</v>
      </c>
      <c r="M9396" s="2">
        <f t="shared" si="1462"/>
        <v>631.68200000000002</v>
      </c>
      <c r="N9396" s="2">
        <f t="shared" si="1468"/>
        <v>70.097999999999956</v>
      </c>
      <c r="O9396" s="2">
        <f t="shared" si="1463"/>
        <v>140.19599999999991</v>
      </c>
      <c r="P9396" s="2">
        <f t="shared" si="1464"/>
        <v>1263.364</v>
      </c>
      <c r="Q9396" s="2">
        <f t="shared" si="1465"/>
        <v>11.097039333082146</v>
      </c>
      <c r="R9396">
        <v>2</v>
      </c>
      <c r="S9396">
        <v>0.1</v>
      </c>
      <c r="T9396" s="2">
        <v>631.78200000000004</v>
      </c>
      <c r="U9396" s="3">
        <v>140.39599999999993</v>
      </c>
      <c r="V9396" s="4">
        <f t="shared" si="1469"/>
        <v>11.111111111111105</v>
      </c>
      <c r="W9396" s="2">
        <f t="shared" si="1466"/>
        <v>1263.5640000000001</v>
      </c>
    </row>
    <row r="9397" spans="1:23" x14ac:dyDescent="0.25">
      <c r="A9397">
        <f t="shared" si="1467"/>
        <v>2014</v>
      </c>
      <c r="B9397" s="1">
        <v>41902</v>
      </c>
      <c r="C9397" s="1">
        <v>41905</v>
      </c>
      <c r="D9397" s="1" t="str">
        <f t="shared" si="1460"/>
        <v>Sep</v>
      </c>
      <c r="E9397" t="s">
        <v>98</v>
      </c>
      <c r="F9397" t="s">
        <v>1937</v>
      </c>
      <c r="G9397" t="s">
        <v>25</v>
      </c>
      <c r="H9397" t="s">
        <v>80</v>
      </c>
      <c r="I9397" t="s">
        <v>1875</v>
      </c>
      <c r="J9397" t="s">
        <v>28</v>
      </c>
      <c r="K9397" t="s">
        <v>29</v>
      </c>
      <c r="L9397" s="2">
        <f t="shared" si="1461"/>
        <v>806.57780000000014</v>
      </c>
      <c r="M9397" s="2">
        <f t="shared" si="1462"/>
        <v>801.36800000000005</v>
      </c>
      <c r="N9397" s="2">
        <f t="shared" si="1468"/>
        <v>-5.2098000000000866</v>
      </c>
      <c r="O9397" s="2">
        <f t="shared" si="1463"/>
        <v>-10.419600000000173</v>
      </c>
      <c r="P9397" s="2">
        <f t="shared" si="1464"/>
        <v>1602.7360000000001</v>
      </c>
      <c r="Q9397" s="2">
        <f t="shared" si="1465"/>
        <v>-0.65011330624632957</v>
      </c>
      <c r="R9397">
        <v>2</v>
      </c>
      <c r="S9397">
        <v>0.2</v>
      </c>
      <c r="T9397" s="2">
        <v>801.5680000000001</v>
      </c>
      <c r="U9397" s="3">
        <v>-10.019600000000054</v>
      </c>
      <c r="V9397" s="4">
        <f t="shared" si="1469"/>
        <v>-0.62500000000000322</v>
      </c>
      <c r="W9397" s="2">
        <f t="shared" si="1466"/>
        <v>1603.1360000000002</v>
      </c>
    </row>
    <row r="9398" spans="1:23" x14ac:dyDescent="0.25">
      <c r="A9398">
        <f t="shared" si="1467"/>
        <v>2014</v>
      </c>
      <c r="B9398" s="1">
        <v>41902</v>
      </c>
      <c r="C9398" s="1">
        <v>41905</v>
      </c>
      <c r="D9398" s="1" t="str">
        <f t="shared" si="1460"/>
        <v>Sep</v>
      </c>
      <c r="E9398" t="s">
        <v>98</v>
      </c>
      <c r="F9398" t="s">
        <v>1937</v>
      </c>
      <c r="G9398" t="s">
        <v>25</v>
      </c>
      <c r="H9398" t="s">
        <v>80</v>
      </c>
      <c r="I9398" t="s">
        <v>123</v>
      </c>
      <c r="J9398" t="s">
        <v>36</v>
      </c>
      <c r="K9398" t="s">
        <v>37</v>
      </c>
      <c r="L9398" s="2">
        <f t="shared" si="1461"/>
        <v>69.290899999999993</v>
      </c>
      <c r="M9398" s="2">
        <f t="shared" si="1462"/>
        <v>75.179999999999993</v>
      </c>
      <c r="N9398" s="2">
        <f t="shared" si="1468"/>
        <v>5.8890999999999991</v>
      </c>
      <c r="O9398" s="2">
        <f t="shared" si="1463"/>
        <v>35.334599999999995</v>
      </c>
      <c r="P9398" s="2">
        <f t="shared" si="1464"/>
        <v>451.07999999999993</v>
      </c>
      <c r="Q9398" s="2">
        <f t="shared" si="1465"/>
        <v>7.8333333333333339</v>
      </c>
      <c r="R9398">
        <v>6</v>
      </c>
      <c r="S9398">
        <v>0</v>
      </c>
      <c r="T9398" s="2">
        <v>75.179999999999993</v>
      </c>
      <c r="U9398" s="3">
        <v>35.334599999999995</v>
      </c>
      <c r="V9398" s="4">
        <f t="shared" si="1469"/>
        <v>7.8333333333333339</v>
      </c>
      <c r="W9398" s="2">
        <f t="shared" si="1466"/>
        <v>451.07999999999993</v>
      </c>
    </row>
    <row r="9399" spans="1:23" x14ac:dyDescent="0.25">
      <c r="A9399">
        <f t="shared" si="1467"/>
        <v>2014</v>
      </c>
      <c r="B9399" s="1">
        <v>41902</v>
      </c>
      <c r="C9399" s="1">
        <v>41905</v>
      </c>
      <c r="D9399" s="1" t="str">
        <f t="shared" si="1460"/>
        <v>Sep</v>
      </c>
      <c r="E9399" t="s">
        <v>98</v>
      </c>
      <c r="F9399" t="s">
        <v>1937</v>
      </c>
      <c r="G9399" t="s">
        <v>25</v>
      </c>
      <c r="H9399" t="s">
        <v>80</v>
      </c>
      <c r="I9399" t="s">
        <v>1912</v>
      </c>
      <c r="J9399" t="s">
        <v>36</v>
      </c>
      <c r="K9399" t="s">
        <v>55</v>
      </c>
      <c r="L9399" s="2">
        <f t="shared" si="1461"/>
        <v>22.9252</v>
      </c>
      <c r="M9399" s="2">
        <f t="shared" si="1462"/>
        <v>30.98</v>
      </c>
      <c r="N9399" s="2">
        <f t="shared" si="1468"/>
        <v>8.0548000000000002</v>
      </c>
      <c r="O9399" s="2">
        <f t="shared" si="1463"/>
        <v>8.0548000000000002</v>
      </c>
      <c r="P9399" s="2">
        <f t="shared" si="1464"/>
        <v>30.98</v>
      </c>
      <c r="Q9399" s="2">
        <f t="shared" si="1465"/>
        <v>26</v>
      </c>
      <c r="R9399">
        <v>1</v>
      </c>
      <c r="S9399">
        <v>0</v>
      </c>
      <c r="T9399" s="2">
        <v>30.98</v>
      </c>
      <c r="U9399" s="3">
        <v>8.0548000000000002</v>
      </c>
      <c r="V9399" s="4">
        <f t="shared" si="1469"/>
        <v>26</v>
      </c>
      <c r="W9399" s="2">
        <f t="shared" si="1466"/>
        <v>30.98</v>
      </c>
    </row>
    <row r="9400" spans="1:23" x14ac:dyDescent="0.25">
      <c r="A9400">
        <f t="shared" si="1467"/>
        <v>2014</v>
      </c>
      <c r="B9400" s="1">
        <v>41902</v>
      </c>
      <c r="C9400" s="1">
        <v>41905</v>
      </c>
      <c r="D9400" s="1" t="str">
        <f t="shared" si="1460"/>
        <v>Sep</v>
      </c>
      <c r="E9400" t="s">
        <v>98</v>
      </c>
      <c r="F9400" t="s">
        <v>1937</v>
      </c>
      <c r="G9400" t="s">
        <v>25</v>
      </c>
      <c r="H9400" t="s">
        <v>80</v>
      </c>
      <c r="I9400" t="s">
        <v>2001</v>
      </c>
      <c r="J9400" t="s">
        <v>50</v>
      </c>
      <c r="K9400" t="s">
        <v>51</v>
      </c>
      <c r="L9400" s="2">
        <f t="shared" si="1461"/>
        <v>1276.4149</v>
      </c>
      <c r="M9400" s="2">
        <f t="shared" si="1462"/>
        <v>1349.91</v>
      </c>
      <c r="N9400" s="2">
        <f t="shared" si="1468"/>
        <v>73.495100000000093</v>
      </c>
      <c r="O9400" s="2">
        <f t="shared" si="1463"/>
        <v>661.45590000000084</v>
      </c>
      <c r="P9400" s="2">
        <f t="shared" si="1464"/>
        <v>12149.19</v>
      </c>
      <c r="Q9400" s="2">
        <f t="shared" si="1465"/>
        <v>5.4444444444444509</v>
      </c>
      <c r="R9400">
        <v>9</v>
      </c>
      <c r="S9400">
        <v>0</v>
      </c>
      <c r="T9400" s="2">
        <v>1349.91</v>
      </c>
      <c r="U9400" s="3">
        <v>661.45590000000004</v>
      </c>
      <c r="V9400" s="4">
        <f t="shared" si="1469"/>
        <v>5.4444444444444446</v>
      </c>
      <c r="W9400" s="2">
        <f t="shared" si="1466"/>
        <v>12149.19</v>
      </c>
    </row>
    <row r="9401" spans="1:23" x14ac:dyDescent="0.25">
      <c r="A9401">
        <f t="shared" si="1467"/>
        <v>2016</v>
      </c>
      <c r="B9401" s="1">
        <v>42685</v>
      </c>
      <c r="C9401" s="1">
        <v>42689</v>
      </c>
      <c r="D9401" s="1" t="str">
        <f t="shared" si="1460"/>
        <v>Nov</v>
      </c>
      <c r="E9401" t="s">
        <v>38</v>
      </c>
      <c r="F9401" t="s">
        <v>2699</v>
      </c>
      <c r="G9401" t="s">
        <v>25</v>
      </c>
      <c r="H9401" t="s">
        <v>65</v>
      </c>
      <c r="I9401" t="s">
        <v>783</v>
      </c>
      <c r="J9401" t="s">
        <v>36</v>
      </c>
      <c r="K9401" t="s">
        <v>48</v>
      </c>
      <c r="L9401" s="2">
        <f t="shared" si="1461"/>
        <v>13.906199999999998</v>
      </c>
      <c r="M9401" s="2">
        <f t="shared" si="1462"/>
        <v>13.911999999999999</v>
      </c>
      <c r="N9401" s="2">
        <f t="shared" si="1468"/>
        <v>5.8000000000006935E-3</v>
      </c>
      <c r="O9401" s="2">
        <f t="shared" si="1463"/>
        <v>3.4800000000004161E-2</v>
      </c>
      <c r="P9401" s="2">
        <f t="shared" si="1464"/>
        <v>83.471999999999994</v>
      </c>
      <c r="Q9401" s="2">
        <f t="shared" si="1465"/>
        <v>4.1690626797014761E-2</v>
      </c>
      <c r="R9401">
        <v>6</v>
      </c>
      <c r="S9401">
        <v>0.2</v>
      </c>
      <c r="T9401" s="2">
        <v>14.111999999999998</v>
      </c>
      <c r="U9401" s="3">
        <v>1.2348000000000008</v>
      </c>
      <c r="V9401" s="4">
        <f t="shared" si="1469"/>
        <v>1.4583333333333344</v>
      </c>
      <c r="W9401" s="2">
        <f t="shared" si="1466"/>
        <v>84.671999999999997</v>
      </c>
    </row>
    <row r="9402" spans="1:23" x14ac:dyDescent="0.25">
      <c r="A9402">
        <f t="shared" si="1467"/>
        <v>2015</v>
      </c>
      <c r="B9402" s="1">
        <v>42263</v>
      </c>
      <c r="C9402" s="1">
        <v>42268</v>
      </c>
      <c r="D9402" s="1" t="str">
        <f t="shared" si="1460"/>
        <v>Sep</v>
      </c>
      <c r="E9402" t="s">
        <v>38</v>
      </c>
      <c r="F9402" t="s">
        <v>743</v>
      </c>
      <c r="G9402" t="s">
        <v>25</v>
      </c>
      <c r="H9402" t="s">
        <v>26</v>
      </c>
      <c r="I9402" t="s">
        <v>1286</v>
      </c>
      <c r="J9402" t="s">
        <v>36</v>
      </c>
      <c r="K9402" t="s">
        <v>92</v>
      </c>
      <c r="L9402" s="2">
        <f t="shared" si="1461"/>
        <v>27.4634</v>
      </c>
      <c r="M9402" s="2">
        <f t="shared" si="1462"/>
        <v>31.12</v>
      </c>
      <c r="N9402" s="2">
        <f t="shared" si="1468"/>
        <v>3.656600000000001</v>
      </c>
      <c r="O9402" s="2">
        <f t="shared" si="1463"/>
        <v>14.626400000000004</v>
      </c>
      <c r="P9402" s="2">
        <f t="shared" si="1464"/>
        <v>124.48</v>
      </c>
      <c r="Q9402" s="2">
        <f t="shared" si="1465"/>
        <v>11.750000000000002</v>
      </c>
      <c r="R9402">
        <v>4</v>
      </c>
      <c r="S9402">
        <v>0</v>
      </c>
      <c r="T9402" s="2">
        <v>31.12</v>
      </c>
      <c r="U9402" s="3">
        <v>14.6264</v>
      </c>
      <c r="V9402" s="4">
        <f t="shared" si="1469"/>
        <v>11.75</v>
      </c>
      <c r="W9402" s="2">
        <f t="shared" si="1466"/>
        <v>124.48</v>
      </c>
    </row>
    <row r="9403" spans="1:23" x14ac:dyDescent="0.25">
      <c r="A9403">
        <f t="shared" si="1467"/>
        <v>2014</v>
      </c>
      <c r="B9403" s="1">
        <v>41814</v>
      </c>
      <c r="C9403" s="1">
        <v>41818</v>
      </c>
      <c r="D9403" s="1" t="str">
        <f t="shared" si="1460"/>
        <v>Jun</v>
      </c>
      <c r="E9403" t="s">
        <v>38</v>
      </c>
      <c r="F9403" t="s">
        <v>766</v>
      </c>
      <c r="G9403" t="s">
        <v>25</v>
      </c>
      <c r="H9403" t="s">
        <v>34</v>
      </c>
      <c r="I9403" t="s">
        <v>2335</v>
      </c>
      <c r="J9403" t="s">
        <v>28</v>
      </c>
      <c r="K9403" t="s">
        <v>46</v>
      </c>
      <c r="L9403" s="2">
        <f t="shared" si="1461"/>
        <v>3.7914000000000003</v>
      </c>
      <c r="M9403" s="2">
        <f t="shared" si="1462"/>
        <v>4.0720000000000001</v>
      </c>
      <c r="N9403" s="2">
        <f t="shared" si="1468"/>
        <v>0.28059999999999974</v>
      </c>
      <c r="O9403" s="2">
        <f t="shared" si="1463"/>
        <v>0.56119999999999948</v>
      </c>
      <c r="P9403" s="2">
        <f t="shared" si="1464"/>
        <v>8.1440000000000001</v>
      </c>
      <c r="Q9403" s="2">
        <f t="shared" si="1465"/>
        <v>6.8909626719056911</v>
      </c>
      <c r="R9403">
        <v>2</v>
      </c>
      <c r="S9403">
        <v>0.2</v>
      </c>
      <c r="T9403" s="2">
        <v>4.2720000000000002</v>
      </c>
      <c r="U9403" s="3">
        <v>0.96119999999999983</v>
      </c>
      <c r="V9403" s="4">
        <f t="shared" si="1469"/>
        <v>11.249999999999998</v>
      </c>
      <c r="W9403" s="2">
        <f t="shared" si="1466"/>
        <v>8.5440000000000005</v>
      </c>
    </row>
    <row r="9404" spans="1:23" x14ac:dyDescent="0.25">
      <c r="A9404">
        <f t="shared" si="1467"/>
        <v>2016</v>
      </c>
      <c r="B9404" s="1">
        <v>42594</v>
      </c>
      <c r="C9404" s="1">
        <v>42599</v>
      </c>
      <c r="D9404" s="1" t="str">
        <f t="shared" si="1460"/>
        <v>Aug</v>
      </c>
      <c r="E9404" t="s">
        <v>23</v>
      </c>
      <c r="F9404" t="s">
        <v>1365</v>
      </c>
      <c r="G9404" t="s">
        <v>25</v>
      </c>
      <c r="H9404" t="s">
        <v>80</v>
      </c>
      <c r="I9404" t="s">
        <v>960</v>
      </c>
      <c r="J9404" t="s">
        <v>28</v>
      </c>
      <c r="K9404" t="s">
        <v>41</v>
      </c>
      <c r="L9404" s="2">
        <f t="shared" si="1461"/>
        <v>242.26310000000001</v>
      </c>
      <c r="M9404" s="2">
        <f t="shared" si="1462"/>
        <v>208.74799999999999</v>
      </c>
      <c r="N9404" s="2">
        <f t="shared" si="1468"/>
        <v>-33.515100000000018</v>
      </c>
      <c r="O9404" s="2">
        <f t="shared" si="1463"/>
        <v>-67.030200000000036</v>
      </c>
      <c r="P9404" s="2">
        <f t="shared" si="1464"/>
        <v>417.49599999999998</v>
      </c>
      <c r="Q9404" s="2">
        <f t="shared" si="1465"/>
        <v>-16.055291547703458</v>
      </c>
      <c r="R9404">
        <v>2</v>
      </c>
      <c r="S9404">
        <v>0.4</v>
      </c>
      <c r="T9404" s="2">
        <v>209.148</v>
      </c>
      <c r="U9404" s="3">
        <v>-66.230199999999996</v>
      </c>
      <c r="V9404" s="4">
        <f t="shared" si="1469"/>
        <v>-15.833333333333332</v>
      </c>
      <c r="W9404" s="2">
        <f t="shared" si="1466"/>
        <v>418.29599999999999</v>
      </c>
    </row>
    <row r="9405" spans="1:23" x14ac:dyDescent="0.25">
      <c r="A9405">
        <f t="shared" si="1467"/>
        <v>2016</v>
      </c>
      <c r="B9405" s="1">
        <v>42594</v>
      </c>
      <c r="C9405" s="1">
        <v>42599</v>
      </c>
      <c r="D9405" s="1" t="str">
        <f t="shared" si="1460"/>
        <v>Aug</v>
      </c>
      <c r="E9405" t="s">
        <v>23</v>
      </c>
      <c r="F9405" t="s">
        <v>1365</v>
      </c>
      <c r="G9405" t="s">
        <v>25</v>
      </c>
      <c r="H9405" t="s">
        <v>80</v>
      </c>
      <c r="I9405" t="s">
        <v>1869</v>
      </c>
      <c r="J9405" t="s">
        <v>36</v>
      </c>
      <c r="K9405" t="s">
        <v>43</v>
      </c>
      <c r="L9405" s="2">
        <f t="shared" si="1461"/>
        <v>1543.2894000000001</v>
      </c>
      <c r="M9405" s="2">
        <f t="shared" si="1462"/>
        <v>1591.02</v>
      </c>
      <c r="N9405" s="2">
        <f t="shared" si="1468"/>
        <v>47.730599999999868</v>
      </c>
      <c r="O9405" s="2">
        <f t="shared" si="1463"/>
        <v>286.38359999999921</v>
      </c>
      <c r="P9405" s="2">
        <f t="shared" si="1464"/>
        <v>9546.119999999999</v>
      </c>
      <c r="Q9405" s="2">
        <f t="shared" si="1465"/>
        <v>2.999999999999992</v>
      </c>
      <c r="R9405">
        <v>6</v>
      </c>
      <c r="S9405">
        <v>0</v>
      </c>
      <c r="T9405" s="2">
        <v>1591.02</v>
      </c>
      <c r="U9405" s="3">
        <v>286.38359999999989</v>
      </c>
      <c r="V9405" s="4">
        <f t="shared" si="1469"/>
        <v>2.9999999999999991</v>
      </c>
      <c r="W9405" s="2">
        <f t="shared" si="1466"/>
        <v>9546.119999999999</v>
      </c>
    </row>
    <row r="9406" spans="1:23" x14ac:dyDescent="0.25">
      <c r="A9406">
        <f t="shared" si="1467"/>
        <v>2017</v>
      </c>
      <c r="B9406" s="1">
        <v>42838</v>
      </c>
      <c r="C9406" s="1">
        <v>42842</v>
      </c>
      <c r="D9406" s="1" t="str">
        <f t="shared" si="1460"/>
        <v>Apr</v>
      </c>
      <c r="E9406" t="s">
        <v>38</v>
      </c>
      <c r="F9406" t="s">
        <v>1050</v>
      </c>
      <c r="G9406" t="s">
        <v>33</v>
      </c>
      <c r="H9406" t="s">
        <v>80</v>
      </c>
      <c r="I9406" t="s">
        <v>1863</v>
      </c>
      <c r="J9406" t="s">
        <v>36</v>
      </c>
      <c r="K9406" t="s">
        <v>128</v>
      </c>
      <c r="L9406" s="2">
        <f t="shared" si="1461"/>
        <v>7.5834000000000001</v>
      </c>
      <c r="M9406" s="2">
        <f t="shared" si="1462"/>
        <v>7.72</v>
      </c>
      <c r="N9406" s="2">
        <f t="shared" si="1468"/>
        <v>0.13659999999999961</v>
      </c>
      <c r="O9406" s="2">
        <f t="shared" si="1463"/>
        <v>0.68299999999999805</v>
      </c>
      <c r="P9406" s="2">
        <f t="shared" si="1464"/>
        <v>38.6</v>
      </c>
      <c r="Q9406" s="2">
        <f t="shared" si="1465"/>
        <v>1.7694300518134662</v>
      </c>
      <c r="R9406">
        <v>5</v>
      </c>
      <c r="S9406">
        <v>0.2</v>
      </c>
      <c r="T9406" s="2">
        <v>7.92</v>
      </c>
      <c r="U9406" s="3">
        <v>1.6829999999999994</v>
      </c>
      <c r="V9406" s="4">
        <f t="shared" si="1469"/>
        <v>4.2499999999999982</v>
      </c>
      <c r="W9406" s="2">
        <f t="shared" si="1466"/>
        <v>39.6</v>
      </c>
    </row>
    <row r="9407" spans="1:23" x14ac:dyDescent="0.25">
      <c r="A9407">
        <f t="shared" si="1467"/>
        <v>2014</v>
      </c>
      <c r="B9407" s="1">
        <v>41712</v>
      </c>
      <c r="C9407" s="1">
        <v>41715</v>
      </c>
      <c r="D9407" s="1" t="str">
        <f t="shared" si="1460"/>
        <v>Mar</v>
      </c>
      <c r="E9407" t="s">
        <v>98</v>
      </c>
      <c r="F9407" t="s">
        <v>192</v>
      </c>
      <c r="G9407" t="s">
        <v>64</v>
      </c>
      <c r="H9407" t="s">
        <v>65</v>
      </c>
      <c r="I9407" t="s">
        <v>2113</v>
      </c>
      <c r="J9407" t="s">
        <v>50</v>
      </c>
      <c r="K9407" t="s">
        <v>286</v>
      </c>
      <c r="L9407" s="2">
        <f t="shared" si="1461"/>
        <v>496.88649999999996</v>
      </c>
      <c r="M9407" s="2">
        <f t="shared" si="1462"/>
        <v>574.61</v>
      </c>
      <c r="N9407" s="2">
        <f t="shared" si="1468"/>
        <v>77.723500000000058</v>
      </c>
      <c r="O9407" s="2">
        <f t="shared" si="1463"/>
        <v>155.44700000000012</v>
      </c>
      <c r="P9407" s="2">
        <f t="shared" si="1464"/>
        <v>1149.22</v>
      </c>
      <c r="Q9407" s="2">
        <f t="shared" si="1465"/>
        <v>13.526304798036939</v>
      </c>
      <c r="R9407">
        <v>2</v>
      </c>
      <c r="S9407">
        <v>0.3</v>
      </c>
      <c r="T9407" s="2">
        <v>574.91</v>
      </c>
      <c r="U9407" s="3">
        <v>156.04699999999997</v>
      </c>
      <c r="V9407" s="4">
        <f t="shared" si="1469"/>
        <v>13.571428571428571</v>
      </c>
      <c r="W9407" s="2">
        <f t="shared" si="1466"/>
        <v>1149.82</v>
      </c>
    </row>
    <row r="9408" spans="1:23" x14ac:dyDescent="0.25">
      <c r="A9408">
        <f t="shared" si="1467"/>
        <v>2014</v>
      </c>
      <c r="B9408" s="1">
        <v>41712</v>
      </c>
      <c r="C9408" s="1">
        <v>41715</v>
      </c>
      <c r="D9408" s="1" t="str">
        <f t="shared" si="1460"/>
        <v>Mar</v>
      </c>
      <c r="E9408" t="s">
        <v>98</v>
      </c>
      <c r="F9408" t="s">
        <v>192</v>
      </c>
      <c r="G9408" t="s">
        <v>64</v>
      </c>
      <c r="H9408" t="s">
        <v>65</v>
      </c>
      <c r="I9408" t="s">
        <v>2553</v>
      </c>
      <c r="J9408" t="s">
        <v>36</v>
      </c>
      <c r="K9408" t="s">
        <v>60</v>
      </c>
      <c r="L9408" s="2">
        <f t="shared" si="1461"/>
        <v>7.1280000000000001</v>
      </c>
      <c r="M9408" s="2">
        <f t="shared" si="1462"/>
        <v>8.2480000000000011</v>
      </c>
      <c r="N9408" s="2">
        <f t="shared" si="1468"/>
        <v>1.120000000000001</v>
      </c>
      <c r="O9408" s="2">
        <f t="shared" si="1463"/>
        <v>2.240000000000002</v>
      </c>
      <c r="P9408" s="2">
        <f t="shared" si="1464"/>
        <v>16.496000000000002</v>
      </c>
      <c r="Q9408" s="2">
        <f t="shared" si="1465"/>
        <v>13.579049466537352</v>
      </c>
      <c r="R9408">
        <v>2</v>
      </c>
      <c r="S9408">
        <v>0.2</v>
      </c>
      <c r="T9408" s="2">
        <v>8.4480000000000004</v>
      </c>
      <c r="U9408" s="3">
        <v>2.6399999999999997</v>
      </c>
      <c r="V9408" s="4">
        <f t="shared" si="1469"/>
        <v>15.624999999999996</v>
      </c>
      <c r="W9408" s="2">
        <f t="shared" si="1466"/>
        <v>16.896000000000001</v>
      </c>
    </row>
    <row r="9409" spans="1:23" x14ac:dyDescent="0.25">
      <c r="A9409">
        <f t="shared" si="1467"/>
        <v>2017</v>
      </c>
      <c r="B9409" s="1">
        <v>43000</v>
      </c>
      <c r="C9409" s="1">
        <v>43002</v>
      </c>
      <c r="D9409" s="1" t="str">
        <f t="shared" si="1460"/>
        <v>Sep</v>
      </c>
      <c r="E9409" t="s">
        <v>23</v>
      </c>
      <c r="F9409" t="s">
        <v>337</v>
      </c>
      <c r="G9409" t="s">
        <v>25</v>
      </c>
      <c r="H9409" t="s">
        <v>80</v>
      </c>
      <c r="I9409" t="s">
        <v>1811</v>
      </c>
      <c r="J9409" t="s">
        <v>50</v>
      </c>
      <c r="K9409" t="s">
        <v>86</v>
      </c>
      <c r="L9409" s="2">
        <f t="shared" si="1461"/>
        <v>1051.96</v>
      </c>
      <c r="M9409" s="2">
        <f t="shared" si="1462"/>
        <v>1071</v>
      </c>
      <c r="N9409" s="2">
        <f t="shared" si="1468"/>
        <v>19.039999999999964</v>
      </c>
      <c r="O9409" s="2">
        <f t="shared" si="1463"/>
        <v>171.35999999999967</v>
      </c>
      <c r="P9409" s="2">
        <f t="shared" si="1464"/>
        <v>9639</v>
      </c>
      <c r="Q9409" s="2">
        <f t="shared" si="1465"/>
        <v>1.7777777777777743</v>
      </c>
      <c r="R9409">
        <v>9</v>
      </c>
      <c r="S9409">
        <v>0</v>
      </c>
      <c r="T9409" s="2">
        <v>1071</v>
      </c>
      <c r="U9409" s="3">
        <v>171.36000000000007</v>
      </c>
      <c r="V9409" s="4">
        <f t="shared" si="1469"/>
        <v>1.7777777777777786</v>
      </c>
      <c r="W9409" s="2">
        <f t="shared" si="1466"/>
        <v>9639</v>
      </c>
    </row>
    <row r="9410" spans="1:23" x14ac:dyDescent="0.25">
      <c r="A9410">
        <f t="shared" si="1467"/>
        <v>2017</v>
      </c>
      <c r="B9410" s="1">
        <v>43000</v>
      </c>
      <c r="C9410" s="1">
        <v>43002</v>
      </c>
      <c r="D9410" s="1" t="str">
        <f t="shared" ref="D9410:D9473" si="1470">TEXT((B9410),"MMM")</f>
        <v>Sep</v>
      </c>
      <c r="E9410" t="s">
        <v>23</v>
      </c>
      <c r="F9410" t="s">
        <v>337</v>
      </c>
      <c r="G9410" t="s">
        <v>25</v>
      </c>
      <c r="H9410" t="s">
        <v>80</v>
      </c>
      <c r="I9410" t="s">
        <v>694</v>
      </c>
      <c r="J9410" t="s">
        <v>28</v>
      </c>
      <c r="K9410" t="s">
        <v>46</v>
      </c>
      <c r="L9410" s="2">
        <f t="shared" ref="L9410:L9473" si="1471">T9410 - (U9410 / R9410)</f>
        <v>8.0869</v>
      </c>
      <c r="M9410" s="2">
        <f t="shared" ref="M9410:M9473" si="1472">(T9410/1-S9410)</f>
        <v>12.07</v>
      </c>
      <c r="N9410" s="2">
        <f t="shared" si="1468"/>
        <v>3.9831000000000003</v>
      </c>
      <c r="O9410" s="2">
        <f t="shared" ref="O9410:O9473" si="1473">N9410*R9410</f>
        <v>3.9831000000000003</v>
      </c>
      <c r="P9410" s="2">
        <f t="shared" ref="P9410:P9473" si="1474">(M9410*R9410)</f>
        <v>12.07</v>
      </c>
      <c r="Q9410" s="2">
        <f t="shared" ref="Q9410:Q9473" si="1475">(O9410/(M9410*R9410))*100</f>
        <v>33</v>
      </c>
      <c r="R9410">
        <v>1</v>
      </c>
      <c r="S9410">
        <v>0</v>
      </c>
      <c r="T9410" s="2">
        <v>12.07</v>
      </c>
      <c r="U9410" s="3">
        <v>3.9831000000000003</v>
      </c>
      <c r="V9410" s="4">
        <f t="shared" si="1469"/>
        <v>33</v>
      </c>
      <c r="W9410" s="2">
        <f t="shared" ref="W9410:W9473" si="1476">R9410*T9410</f>
        <v>12.07</v>
      </c>
    </row>
    <row r="9411" spans="1:23" x14ac:dyDescent="0.25">
      <c r="A9411">
        <f t="shared" ref="A9411:A9474" si="1477">YEAR(B9411)</f>
        <v>2017</v>
      </c>
      <c r="B9411" s="1">
        <v>43079</v>
      </c>
      <c r="C9411" s="1">
        <v>43082</v>
      </c>
      <c r="D9411" s="1" t="str">
        <f t="shared" si="1470"/>
        <v>Dec</v>
      </c>
      <c r="E9411" t="s">
        <v>98</v>
      </c>
      <c r="F9411" t="s">
        <v>1885</v>
      </c>
      <c r="G9411" t="s">
        <v>25</v>
      </c>
      <c r="H9411" t="s">
        <v>80</v>
      </c>
      <c r="I9411" t="s">
        <v>987</v>
      </c>
      <c r="J9411" t="s">
        <v>36</v>
      </c>
      <c r="K9411" t="s">
        <v>53</v>
      </c>
      <c r="L9411" s="2">
        <f t="shared" si="1471"/>
        <v>5.7823000000000002</v>
      </c>
      <c r="M9411" s="2">
        <f t="shared" si="1472"/>
        <v>2.5730000000000004</v>
      </c>
      <c r="N9411" s="2">
        <f t="shared" ref="N9411:N9474" si="1478">(M9411-L9411)</f>
        <v>-3.2092999999999998</v>
      </c>
      <c r="O9411" s="2">
        <f t="shared" si="1473"/>
        <v>-3.2092999999999998</v>
      </c>
      <c r="P9411" s="2">
        <f t="shared" si="1474"/>
        <v>2.5730000000000004</v>
      </c>
      <c r="Q9411" s="2">
        <f t="shared" si="1475"/>
        <v>-124.72988729109986</v>
      </c>
      <c r="R9411">
        <v>1</v>
      </c>
      <c r="S9411">
        <v>0.7</v>
      </c>
      <c r="T9411" s="2">
        <v>3.2730000000000006</v>
      </c>
      <c r="U9411" s="3">
        <v>-2.5092999999999996</v>
      </c>
      <c r="V9411" s="4">
        <f t="shared" ref="V9411:V9474" si="1479">(U9411/W9411)*100</f>
        <v>-76.666666666666643</v>
      </c>
      <c r="W9411" s="2">
        <f t="shared" si="1476"/>
        <v>3.2730000000000006</v>
      </c>
    </row>
    <row r="9412" spans="1:23" x14ac:dyDescent="0.25">
      <c r="A9412">
        <f t="shared" si="1477"/>
        <v>2017</v>
      </c>
      <c r="B9412" s="1">
        <v>43079</v>
      </c>
      <c r="C9412" s="1">
        <v>43082</v>
      </c>
      <c r="D9412" s="1" t="str">
        <f t="shared" si="1470"/>
        <v>Dec</v>
      </c>
      <c r="E9412" t="s">
        <v>98</v>
      </c>
      <c r="F9412" t="s">
        <v>1885</v>
      </c>
      <c r="G9412" t="s">
        <v>25</v>
      </c>
      <c r="H9412" t="s">
        <v>80</v>
      </c>
      <c r="I9412" t="s">
        <v>788</v>
      </c>
      <c r="J9412" t="s">
        <v>28</v>
      </c>
      <c r="K9412" t="s">
        <v>46</v>
      </c>
      <c r="L9412" s="2">
        <f t="shared" si="1471"/>
        <v>84.842799999999997</v>
      </c>
      <c r="M9412" s="2">
        <f t="shared" si="1472"/>
        <v>87.72</v>
      </c>
      <c r="N9412" s="2">
        <f t="shared" si="1478"/>
        <v>2.877200000000002</v>
      </c>
      <c r="O9412" s="2">
        <f t="shared" si="1473"/>
        <v>14.38600000000001</v>
      </c>
      <c r="P9412" s="2">
        <f t="shared" si="1474"/>
        <v>438.6</v>
      </c>
      <c r="Q9412" s="2">
        <f t="shared" si="1475"/>
        <v>3.2799817601459211</v>
      </c>
      <c r="R9412">
        <v>5</v>
      </c>
      <c r="S9412">
        <v>0.2</v>
      </c>
      <c r="T9412" s="2">
        <v>87.92</v>
      </c>
      <c r="U9412" s="3">
        <v>15.385999999999999</v>
      </c>
      <c r="V9412" s="4">
        <f t="shared" si="1479"/>
        <v>3.4999999999999996</v>
      </c>
      <c r="W9412" s="2">
        <f t="shared" si="1476"/>
        <v>439.6</v>
      </c>
    </row>
    <row r="9413" spans="1:23" x14ac:dyDescent="0.25">
      <c r="A9413">
        <f t="shared" si="1477"/>
        <v>2016</v>
      </c>
      <c r="B9413" s="1">
        <v>42439</v>
      </c>
      <c r="C9413" s="1">
        <v>42443</v>
      </c>
      <c r="D9413" s="1" t="str">
        <f t="shared" si="1470"/>
        <v>Mar</v>
      </c>
      <c r="E9413" t="s">
        <v>23</v>
      </c>
      <c r="F9413" t="s">
        <v>657</v>
      </c>
      <c r="G9413" t="s">
        <v>33</v>
      </c>
      <c r="H9413" t="s">
        <v>34</v>
      </c>
      <c r="I9413" t="s">
        <v>833</v>
      </c>
      <c r="J9413" t="s">
        <v>36</v>
      </c>
      <c r="K9413" t="s">
        <v>43</v>
      </c>
      <c r="L9413" s="2">
        <f t="shared" si="1471"/>
        <v>98.152500000000018</v>
      </c>
      <c r="M9413" s="2">
        <f t="shared" si="1472"/>
        <v>104.49600000000001</v>
      </c>
      <c r="N9413" s="2">
        <f t="shared" si="1478"/>
        <v>6.3434999999999917</v>
      </c>
      <c r="O9413" s="2">
        <f t="shared" si="1473"/>
        <v>6.3434999999999917</v>
      </c>
      <c r="P9413" s="2">
        <f t="shared" si="1474"/>
        <v>104.49600000000001</v>
      </c>
      <c r="Q9413" s="2">
        <f t="shared" si="1475"/>
        <v>6.0705672944418838</v>
      </c>
      <c r="R9413">
        <v>1</v>
      </c>
      <c r="S9413">
        <v>0.2</v>
      </c>
      <c r="T9413" s="2">
        <v>104.69600000000001</v>
      </c>
      <c r="U9413" s="3">
        <v>6.5434999999999981</v>
      </c>
      <c r="V9413" s="4">
        <f t="shared" si="1479"/>
        <v>6.2499999999999973</v>
      </c>
      <c r="W9413" s="2">
        <f t="shared" si="1476"/>
        <v>104.69600000000001</v>
      </c>
    </row>
    <row r="9414" spans="1:23" x14ac:dyDescent="0.25">
      <c r="A9414">
        <f t="shared" si="1477"/>
        <v>2015</v>
      </c>
      <c r="B9414" s="1">
        <v>42031</v>
      </c>
      <c r="C9414" s="1">
        <v>42033</v>
      </c>
      <c r="D9414" s="1" t="str">
        <f t="shared" si="1470"/>
        <v>Jan</v>
      </c>
      <c r="E9414" t="s">
        <v>98</v>
      </c>
      <c r="F9414" t="s">
        <v>855</v>
      </c>
      <c r="G9414" t="s">
        <v>25</v>
      </c>
      <c r="H9414" t="s">
        <v>34</v>
      </c>
      <c r="I9414" t="s">
        <v>755</v>
      </c>
      <c r="J9414" t="s">
        <v>28</v>
      </c>
      <c r="K9414" t="s">
        <v>31</v>
      </c>
      <c r="L9414" s="2">
        <f t="shared" si="1471"/>
        <v>2803.92</v>
      </c>
      <c r="M9414" s="2">
        <f t="shared" si="1472"/>
        <v>2803.7200000000003</v>
      </c>
      <c r="N9414" s="2">
        <f t="shared" si="1478"/>
        <v>-0.1999999999998181</v>
      </c>
      <c r="O9414" s="2">
        <f t="shared" si="1473"/>
        <v>-0.99999999999909051</v>
      </c>
      <c r="P9414" s="2">
        <f t="shared" si="1474"/>
        <v>14018.600000000002</v>
      </c>
      <c r="Q9414" s="2">
        <f t="shared" si="1475"/>
        <v>-7.1333799380757729E-3</v>
      </c>
      <c r="R9414">
        <v>5</v>
      </c>
      <c r="S9414">
        <v>0.2</v>
      </c>
      <c r="T9414" s="2">
        <v>2803.92</v>
      </c>
      <c r="U9414" s="3">
        <v>0</v>
      </c>
      <c r="V9414" s="4">
        <f t="shared" si="1479"/>
        <v>0</v>
      </c>
      <c r="W9414" s="2">
        <f t="shared" si="1476"/>
        <v>14019.6</v>
      </c>
    </row>
    <row r="9415" spans="1:23" x14ac:dyDescent="0.25">
      <c r="A9415">
        <f t="shared" si="1477"/>
        <v>2016</v>
      </c>
      <c r="B9415" s="1">
        <v>42639</v>
      </c>
      <c r="C9415" s="1">
        <v>42640</v>
      </c>
      <c r="D9415" s="1" t="str">
        <f t="shared" si="1470"/>
        <v>Sep</v>
      </c>
      <c r="E9415" t="s">
        <v>98</v>
      </c>
      <c r="F9415" t="s">
        <v>1916</v>
      </c>
      <c r="G9415" t="s">
        <v>33</v>
      </c>
      <c r="H9415" t="s">
        <v>65</v>
      </c>
      <c r="I9415" t="s">
        <v>1267</v>
      </c>
      <c r="J9415" t="s">
        <v>36</v>
      </c>
      <c r="K9415" t="s">
        <v>53</v>
      </c>
      <c r="L9415" s="2">
        <f t="shared" si="1471"/>
        <v>12.6096</v>
      </c>
      <c r="M9415" s="2">
        <f t="shared" si="1472"/>
        <v>6.0159999999999982</v>
      </c>
      <c r="N9415" s="2">
        <f t="shared" si="1478"/>
        <v>-6.5936000000000021</v>
      </c>
      <c r="O9415" s="2">
        <f t="shared" si="1473"/>
        <v>-13.187200000000004</v>
      </c>
      <c r="P9415" s="2">
        <f t="shared" si="1474"/>
        <v>12.031999999999996</v>
      </c>
      <c r="Q9415" s="2">
        <f t="shared" si="1475"/>
        <v>-109.60106382978729</v>
      </c>
      <c r="R9415">
        <v>2</v>
      </c>
      <c r="S9415">
        <v>0.8</v>
      </c>
      <c r="T9415" s="2">
        <v>6.8159999999999981</v>
      </c>
      <c r="U9415" s="3">
        <v>-11.587200000000003</v>
      </c>
      <c r="V9415" s="4">
        <f t="shared" si="1479"/>
        <v>-85.000000000000043</v>
      </c>
      <c r="W9415" s="2">
        <f t="shared" si="1476"/>
        <v>13.631999999999996</v>
      </c>
    </row>
    <row r="9416" spans="1:23" x14ac:dyDescent="0.25">
      <c r="A9416">
        <f t="shared" si="1477"/>
        <v>2015</v>
      </c>
      <c r="B9416" s="1">
        <v>42295</v>
      </c>
      <c r="C9416" s="1">
        <v>42299</v>
      </c>
      <c r="D9416" s="1" t="str">
        <f t="shared" si="1470"/>
        <v>Oct</v>
      </c>
      <c r="E9416" t="s">
        <v>38</v>
      </c>
      <c r="F9416" t="s">
        <v>1771</v>
      </c>
      <c r="G9416" t="s">
        <v>25</v>
      </c>
      <c r="H9416" t="s">
        <v>34</v>
      </c>
      <c r="I9416" t="s">
        <v>2642</v>
      </c>
      <c r="J9416" t="s">
        <v>50</v>
      </c>
      <c r="K9416" t="s">
        <v>51</v>
      </c>
      <c r="L9416" s="2">
        <f t="shared" si="1471"/>
        <v>241.78450000000004</v>
      </c>
      <c r="M9416" s="2">
        <f t="shared" si="1472"/>
        <v>249.38400000000004</v>
      </c>
      <c r="N9416" s="2">
        <f t="shared" si="1478"/>
        <v>7.5995000000000061</v>
      </c>
      <c r="O9416" s="2">
        <f t="shared" si="1473"/>
        <v>15.199000000000012</v>
      </c>
      <c r="P9416" s="2">
        <f t="shared" si="1474"/>
        <v>498.76800000000009</v>
      </c>
      <c r="Q9416" s="2">
        <f t="shared" si="1475"/>
        <v>3.0473085683123236</v>
      </c>
      <c r="R9416">
        <v>2</v>
      </c>
      <c r="S9416">
        <v>0.2</v>
      </c>
      <c r="T9416" s="2">
        <v>249.58400000000003</v>
      </c>
      <c r="U9416" s="3">
        <v>15.598999999999997</v>
      </c>
      <c r="V9416" s="4">
        <f t="shared" si="1479"/>
        <v>3.1249999999999991</v>
      </c>
      <c r="W9416" s="2">
        <f t="shared" si="1476"/>
        <v>499.16800000000006</v>
      </c>
    </row>
    <row r="9417" spans="1:23" x14ac:dyDescent="0.25">
      <c r="A9417">
        <f t="shared" si="1477"/>
        <v>2015</v>
      </c>
      <c r="B9417" s="1">
        <v>42295</v>
      </c>
      <c r="C9417" s="1">
        <v>42299</v>
      </c>
      <c r="D9417" s="1" t="str">
        <f t="shared" si="1470"/>
        <v>Oct</v>
      </c>
      <c r="E9417" t="s">
        <v>38</v>
      </c>
      <c r="F9417" t="s">
        <v>1771</v>
      </c>
      <c r="G9417" t="s">
        <v>25</v>
      </c>
      <c r="H9417" t="s">
        <v>34</v>
      </c>
      <c r="I9417" t="s">
        <v>1997</v>
      </c>
      <c r="J9417" t="s">
        <v>36</v>
      </c>
      <c r="K9417" t="s">
        <v>60</v>
      </c>
      <c r="L9417" s="2">
        <f t="shared" si="1471"/>
        <v>15.0098</v>
      </c>
      <c r="M9417" s="2">
        <f t="shared" si="1472"/>
        <v>17.940000000000001</v>
      </c>
      <c r="N9417" s="2">
        <f t="shared" si="1478"/>
        <v>2.930200000000001</v>
      </c>
      <c r="O9417" s="2">
        <f t="shared" si="1473"/>
        <v>8.7906000000000031</v>
      </c>
      <c r="P9417" s="2">
        <f t="shared" si="1474"/>
        <v>53.820000000000007</v>
      </c>
      <c r="Q9417" s="2">
        <f t="shared" si="1475"/>
        <v>16.333333333333336</v>
      </c>
      <c r="R9417">
        <v>3</v>
      </c>
      <c r="S9417">
        <v>0</v>
      </c>
      <c r="T9417" s="2">
        <v>17.940000000000001</v>
      </c>
      <c r="U9417" s="3">
        <v>8.7906000000000013</v>
      </c>
      <c r="V9417" s="4">
        <f t="shared" si="1479"/>
        <v>16.333333333333332</v>
      </c>
      <c r="W9417" s="2">
        <f t="shared" si="1476"/>
        <v>53.820000000000007</v>
      </c>
    </row>
    <row r="9418" spans="1:23" x14ac:dyDescent="0.25">
      <c r="A9418">
        <f t="shared" si="1477"/>
        <v>2015</v>
      </c>
      <c r="B9418" s="1">
        <v>42295</v>
      </c>
      <c r="C9418" s="1">
        <v>42299</v>
      </c>
      <c r="D9418" s="1" t="str">
        <f t="shared" si="1470"/>
        <v>Oct</v>
      </c>
      <c r="E9418" t="s">
        <v>38</v>
      </c>
      <c r="F9418" t="s">
        <v>1771</v>
      </c>
      <c r="G9418" t="s">
        <v>25</v>
      </c>
      <c r="H9418" t="s">
        <v>34</v>
      </c>
      <c r="I9418" t="s">
        <v>384</v>
      </c>
      <c r="J9418" t="s">
        <v>28</v>
      </c>
      <c r="K9418" t="s">
        <v>46</v>
      </c>
      <c r="L9418" s="2">
        <f t="shared" si="1471"/>
        <v>9.0315999999999992</v>
      </c>
      <c r="M9418" s="2">
        <f t="shared" si="1472"/>
        <v>10.11</v>
      </c>
      <c r="N9418" s="2">
        <f t="shared" si="1478"/>
        <v>1.0784000000000002</v>
      </c>
      <c r="O9418" s="2">
        <f t="shared" si="1473"/>
        <v>3.2352000000000007</v>
      </c>
      <c r="P9418" s="2">
        <f t="shared" si="1474"/>
        <v>30.33</v>
      </c>
      <c r="Q9418" s="2">
        <f t="shared" si="1475"/>
        <v>10.66666666666667</v>
      </c>
      <c r="R9418">
        <v>3</v>
      </c>
      <c r="S9418">
        <v>0</v>
      </c>
      <c r="T9418" s="2">
        <v>10.11</v>
      </c>
      <c r="U9418" s="3">
        <v>3.2351999999999994</v>
      </c>
      <c r="V9418" s="4">
        <f t="shared" si="1479"/>
        <v>10.666666666666666</v>
      </c>
      <c r="W9418" s="2">
        <f t="shared" si="1476"/>
        <v>30.33</v>
      </c>
    </row>
    <row r="9419" spans="1:23" x14ac:dyDescent="0.25">
      <c r="A9419">
        <f t="shared" si="1477"/>
        <v>2014</v>
      </c>
      <c r="B9419" s="1">
        <v>41939</v>
      </c>
      <c r="C9419" s="1">
        <v>41944</v>
      </c>
      <c r="D9419" s="1" t="str">
        <f t="shared" si="1470"/>
        <v>Oct</v>
      </c>
      <c r="E9419" t="s">
        <v>38</v>
      </c>
      <c r="F9419" t="s">
        <v>926</v>
      </c>
      <c r="G9419" t="s">
        <v>64</v>
      </c>
      <c r="H9419" t="s">
        <v>26</v>
      </c>
      <c r="I9419" t="s">
        <v>1201</v>
      </c>
      <c r="J9419" t="s">
        <v>36</v>
      </c>
      <c r="K9419" t="s">
        <v>60</v>
      </c>
      <c r="L9419" s="2">
        <f t="shared" si="1471"/>
        <v>8.553600000000003</v>
      </c>
      <c r="M9419" s="2">
        <f t="shared" si="1472"/>
        <v>10.168000000000003</v>
      </c>
      <c r="N9419" s="2">
        <f t="shared" si="1478"/>
        <v>1.6143999999999998</v>
      </c>
      <c r="O9419" s="2">
        <f t="shared" si="1473"/>
        <v>3.2287999999999997</v>
      </c>
      <c r="P9419" s="2">
        <f t="shared" si="1474"/>
        <v>20.336000000000006</v>
      </c>
      <c r="Q9419" s="2">
        <f t="shared" si="1475"/>
        <v>15.877261998426428</v>
      </c>
      <c r="R9419">
        <v>2</v>
      </c>
      <c r="S9419">
        <v>0.2</v>
      </c>
      <c r="T9419" s="2">
        <v>10.368000000000002</v>
      </c>
      <c r="U9419" s="3">
        <v>3.6288</v>
      </c>
      <c r="V9419" s="4">
        <f t="shared" si="1479"/>
        <v>17.499999999999996</v>
      </c>
      <c r="W9419" s="2">
        <f t="shared" si="1476"/>
        <v>20.736000000000004</v>
      </c>
    </row>
    <row r="9420" spans="1:23" x14ac:dyDescent="0.25">
      <c r="A9420">
        <f t="shared" si="1477"/>
        <v>2014</v>
      </c>
      <c r="B9420" s="1">
        <v>41939</v>
      </c>
      <c r="C9420" s="1">
        <v>41944</v>
      </c>
      <c r="D9420" s="1" t="str">
        <f t="shared" si="1470"/>
        <v>Oct</v>
      </c>
      <c r="E9420" t="s">
        <v>38</v>
      </c>
      <c r="F9420" t="s">
        <v>926</v>
      </c>
      <c r="G9420" t="s">
        <v>64</v>
      </c>
      <c r="H9420" t="s">
        <v>26</v>
      </c>
      <c r="I9420" t="s">
        <v>1253</v>
      </c>
      <c r="J9420" t="s">
        <v>36</v>
      </c>
      <c r="K9420" t="s">
        <v>60</v>
      </c>
      <c r="L9420" s="2">
        <f t="shared" si="1471"/>
        <v>10.607400000000002</v>
      </c>
      <c r="M9420" s="2">
        <f t="shared" si="1472"/>
        <v>11.752000000000002</v>
      </c>
      <c r="N9420" s="2">
        <f t="shared" si="1478"/>
        <v>1.1446000000000005</v>
      </c>
      <c r="O9420" s="2">
        <f t="shared" si="1473"/>
        <v>3.4338000000000015</v>
      </c>
      <c r="P9420" s="2">
        <f t="shared" si="1474"/>
        <v>35.256000000000007</v>
      </c>
      <c r="Q9420" s="2">
        <f t="shared" si="1475"/>
        <v>9.7396187882913576</v>
      </c>
      <c r="R9420">
        <v>3</v>
      </c>
      <c r="S9420">
        <v>0.2</v>
      </c>
      <c r="T9420" s="2">
        <v>11.952000000000002</v>
      </c>
      <c r="U9420" s="3">
        <v>4.0338000000000003</v>
      </c>
      <c r="V9420" s="4">
        <f t="shared" si="1479"/>
        <v>11.249999999999998</v>
      </c>
      <c r="W9420" s="2">
        <f t="shared" si="1476"/>
        <v>35.856000000000009</v>
      </c>
    </row>
    <row r="9421" spans="1:23" x14ac:dyDescent="0.25">
      <c r="A9421">
        <f t="shared" si="1477"/>
        <v>2017</v>
      </c>
      <c r="B9421" s="1">
        <v>43010</v>
      </c>
      <c r="C9421" s="1">
        <v>43012</v>
      </c>
      <c r="D9421" s="1" t="str">
        <f t="shared" si="1470"/>
        <v>Oct</v>
      </c>
      <c r="E9421" t="s">
        <v>23</v>
      </c>
      <c r="F9421" t="s">
        <v>932</v>
      </c>
      <c r="G9421" t="s">
        <v>33</v>
      </c>
      <c r="H9421" t="s">
        <v>65</v>
      </c>
      <c r="I9421" t="s">
        <v>803</v>
      </c>
      <c r="J9421" t="s">
        <v>36</v>
      </c>
      <c r="K9421" t="s">
        <v>55</v>
      </c>
      <c r="L9421" s="2">
        <f t="shared" si="1471"/>
        <v>34.634600000000006</v>
      </c>
      <c r="M9421" s="2">
        <f t="shared" si="1472"/>
        <v>14.423999999999996</v>
      </c>
      <c r="N9421" s="2">
        <f t="shared" si="1478"/>
        <v>-20.21060000000001</v>
      </c>
      <c r="O9421" s="2">
        <f t="shared" si="1473"/>
        <v>-40.42120000000002</v>
      </c>
      <c r="P9421" s="2">
        <f t="shared" si="1474"/>
        <v>28.847999999999992</v>
      </c>
      <c r="Q9421" s="2">
        <f t="shared" si="1475"/>
        <v>-140.11785912368288</v>
      </c>
      <c r="R9421">
        <v>2</v>
      </c>
      <c r="S9421">
        <v>0.8</v>
      </c>
      <c r="T9421" s="2">
        <v>15.223999999999997</v>
      </c>
      <c r="U9421" s="3">
        <v>-38.821200000000012</v>
      </c>
      <c r="V9421" s="4">
        <f t="shared" si="1479"/>
        <v>-127.50000000000006</v>
      </c>
      <c r="W9421" s="2">
        <f t="shared" si="1476"/>
        <v>30.447999999999993</v>
      </c>
    </row>
    <row r="9422" spans="1:23" x14ac:dyDescent="0.25">
      <c r="A9422">
        <f t="shared" si="1477"/>
        <v>2017</v>
      </c>
      <c r="B9422" s="1">
        <v>43010</v>
      </c>
      <c r="C9422" s="1">
        <v>43012</v>
      </c>
      <c r="D9422" s="1" t="str">
        <f t="shared" si="1470"/>
        <v>Oct</v>
      </c>
      <c r="E9422" t="s">
        <v>23</v>
      </c>
      <c r="F9422" t="s">
        <v>932</v>
      </c>
      <c r="G9422" t="s">
        <v>33</v>
      </c>
      <c r="H9422" t="s">
        <v>65</v>
      </c>
      <c r="I9422" t="s">
        <v>2315</v>
      </c>
      <c r="J9422" t="s">
        <v>36</v>
      </c>
      <c r="K9422" t="s">
        <v>55</v>
      </c>
      <c r="L9422" s="2">
        <f t="shared" si="1471"/>
        <v>31.327199999999998</v>
      </c>
      <c r="M9422" s="2">
        <f t="shared" si="1472"/>
        <v>21.183999999999994</v>
      </c>
      <c r="N9422" s="2">
        <f t="shared" si="1478"/>
        <v>-10.143200000000004</v>
      </c>
      <c r="O9422" s="2">
        <f t="shared" si="1473"/>
        <v>-60.859200000000023</v>
      </c>
      <c r="P9422" s="2">
        <f t="shared" si="1474"/>
        <v>127.10399999999996</v>
      </c>
      <c r="Q9422" s="2">
        <f t="shared" si="1475"/>
        <v>-47.881419939577071</v>
      </c>
      <c r="R9422">
        <v>6</v>
      </c>
      <c r="S9422">
        <v>0.8</v>
      </c>
      <c r="T9422" s="2">
        <v>21.983999999999995</v>
      </c>
      <c r="U9422" s="3">
        <v>-56.059200000000011</v>
      </c>
      <c r="V9422" s="4">
        <f t="shared" si="1479"/>
        <v>-42.500000000000021</v>
      </c>
      <c r="W9422" s="2">
        <f t="shared" si="1476"/>
        <v>131.90399999999997</v>
      </c>
    </row>
    <row r="9423" spans="1:23" x14ac:dyDescent="0.25">
      <c r="A9423">
        <f t="shared" si="1477"/>
        <v>2014</v>
      </c>
      <c r="B9423" s="1">
        <v>41843</v>
      </c>
      <c r="C9423" s="1">
        <v>41847</v>
      </c>
      <c r="D9423" s="1" t="str">
        <f t="shared" si="1470"/>
        <v>Jul</v>
      </c>
      <c r="E9423" t="s">
        <v>38</v>
      </c>
      <c r="F9423" t="s">
        <v>2325</v>
      </c>
      <c r="G9423" t="s">
        <v>33</v>
      </c>
      <c r="H9423" t="s">
        <v>34</v>
      </c>
      <c r="I9423" t="s">
        <v>1625</v>
      </c>
      <c r="J9423" t="s">
        <v>50</v>
      </c>
      <c r="K9423" t="s">
        <v>51</v>
      </c>
      <c r="L9423" s="2">
        <f t="shared" si="1471"/>
        <v>594.67279999999994</v>
      </c>
      <c r="M9423" s="2">
        <f t="shared" si="1472"/>
        <v>604.55199999999991</v>
      </c>
      <c r="N9423" s="2">
        <f t="shared" si="1478"/>
        <v>9.8791999999999689</v>
      </c>
      <c r="O9423" s="2">
        <f t="shared" si="1473"/>
        <v>59.275199999999813</v>
      </c>
      <c r="P9423" s="2">
        <f t="shared" si="1474"/>
        <v>3627.3119999999994</v>
      </c>
      <c r="Q9423" s="2">
        <f t="shared" si="1475"/>
        <v>1.6341356905609394</v>
      </c>
      <c r="R9423">
        <v>6</v>
      </c>
      <c r="S9423">
        <v>0.2</v>
      </c>
      <c r="T9423" s="2">
        <v>604.75199999999995</v>
      </c>
      <c r="U9423" s="3">
        <v>60.475200000000058</v>
      </c>
      <c r="V9423" s="4">
        <f t="shared" si="1479"/>
        <v>1.6666666666666683</v>
      </c>
      <c r="W9423" s="2">
        <f t="shared" si="1476"/>
        <v>3628.5119999999997</v>
      </c>
    </row>
    <row r="9424" spans="1:23" x14ac:dyDescent="0.25">
      <c r="A9424">
        <f t="shared" si="1477"/>
        <v>2014</v>
      </c>
      <c r="B9424" s="1">
        <v>41843</v>
      </c>
      <c r="C9424" s="1">
        <v>41847</v>
      </c>
      <c r="D9424" s="1" t="str">
        <f t="shared" si="1470"/>
        <v>Jul</v>
      </c>
      <c r="E9424" t="s">
        <v>38</v>
      </c>
      <c r="F9424" t="s">
        <v>2325</v>
      </c>
      <c r="G9424" t="s">
        <v>33</v>
      </c>
      <c r="H9424" t="s">
        <v>34</v>
      </c>
      <c r="I9424" t="s">
        <v>933</v>
      </c>
      <c r="J9424" t="s">
        <v>36</v>
      </c>
      <c r="K9424" t="s">
        <v>247</v>
      </c>
      <c r="L9424" s="2">
        <f t="shared" si="1471"/>
        <v>38.339400000000005</v>
      </c>
      <c r="M9424" s="2">
        <f t="shared" si="1472"/>
        <v>40.700000000000003</v>
      </c>
      <c r="N9424" s="2">
        <f t="shared" si="1478"/>
        <v>2.360599999999998</v>
      </c>
      <c r="O9424" s="2">
        <f t="shared" si="1473"/>
        <v>11.80299999999999</v>
      </c>
      <c r="P9424" s="2">
        <f t="shared" si="1474"/>
        <v>203.5</v>
      </c>
      <c r="Q9424" s="2">
        <f t="shared" si="1475"/>
        <v>5.7999999999999954</v>
      </c>
      <c r="R9424">
        <v>5</v>
      </c>
      <c r="S9424">
        <v>0</v>
      </c>
      <c r="T9424" s="2">
        <v>40.700000000000003</v>
      </c>
      <c r="U9424" s="3">
        <v>11.802999999999999</v>
      </c>
      <c r="V9424" s="4">
        <f t="shared" si="1479"/>
        <v>5.8</v>
      </c>
      <c r="W9424" s="2">
        <f t="shared" si="1476"/>
        <v>203.5</v>
      </c>
    </row>
    <row r="9425" spans="1:23" x14ac:dyDescent="0.25">
      <c r="A9425">
        <f t="shared" si="1477"/>
        <v>2014</v>
      </c>
      <c r="B9425" s="1">
        <v>41843</v>
      </c>
      <c r="C9425" s="1">
        <v>41847</v>
      </c>
      <c r="D9425" s="1" t="str">
        <f t="shared" si="1470"/>
        <v>Jul</v>
      </c>
      <c r="E9425" t="s">
        <v>38</v>
      </c>
      <c r="F9425" t="s">
        <v>2325</v>
      </c>
      <c r="G9425" t="s">
        <v>33</v>
      </c>
      <c r="H9425" t="s">
        <v>34</v>
      </c>
      <c r="I9425" t="s">
        <v>1116</v>
      </c>
      <c r="J9425" t="s">
        <v>50</v>
      </c>
      <c r="K9425" t="s">
        <v>51</v>
      </c>
      <c r="L9425" s="2">
        <f t="shared" si="1471"/>
        <v>289.77699999999999</v>
      </c>
      <c r="M9425" s="2">
        <f t="shared" si="1472"/>
        <v>302.17599999999999</v>
      </c>
      <c r="N9425" s="2">
        <f t="shared" si="1478"/>
        <v>12.399000000000001</v>
      </c>
      <c r="O9425" s="2">
        <f t="shared" si="1473"/>
        <v>37.197000000000003</v>
      </c>
      <c r="P9425" s="2">
        <f t="shared" si="1474"/>
        <v>906.52800000000002</v>
      </c>
      <c r="Q9425" s="2">
        <f t="shared" si="1475"/>
        <v>4.1032378481414806</v>
      </c>
      <c r="R9425">
        <v>3</v>
      </c>
      <c r="S9425">
        <v>0.2</v>
      </c>
      <c r="T9425" s="2">
        <v>302.37599999999998</v>
      </c>
      <c r="U9425" s="3">
        <v>37.796999999999997</v>
      </c>
      <c r="V9425" s="4">
        <f t="shared" si="1479"/>
        <v>4.1666666666666661</v>
      </c>
      <c r="W9425" s="2">
        <f t="shared" si="1476"/>
        <v>907.12799999999993</v>
      </c>
    </row>
    <row r="9426" spans="1:23" x14ac:dyDescent="0.25">
      <c r="A9426">
        <f t="shared" si="1477"/>
        <v>2014</v>
      </c>
      <c r="B9426" s="1">
        <v>41843</v>
      </c>
      <c r="C9426" s="1">
        <v>41847</v>
      </c>
      <c r="D9426" s="1" t="str">
        <f t="shared" si="1470"/>
        <v>Jul</v>
      </c>
      <c r="E9426" t="s">
        <v>38</v>
      </c>
      <c r="F9426" t="s">
        <v>2325</v>
      </c>
      <c r="G9426" t="s">
        <v>33</v>
      </c>
      <c r="H9426" t="s">
        <v>34</v>
      </c>
      <c r="I9426" t="s">
        <v>119</v>
      </c>
      <c r="J9426" t="s">
        <v>50</v>
      </c>
      <c r="K9426" t="s">
        <v>86</v>
      </c>
      <c r="L9426" s="2">
        <f t="shared" si="1471"/>
        <v>43.35</v>
      </c>
      <c r="M9426" s="2">
        <f t="shared" si="1472"/>
        <v>45</v>
      </c>
      <c r="N9426" s="2">
        <f t="shared" si="1478"/>
        <v>1.6499999999999986</v>
      </c>
      <c r="O9426" s="2">
        <f t="shared" si="1473"/>
        <v>4.9499999999999957</v>
      </c>
      <c r="P9426" s="2">
        <f t="shared" si="1474"/>
        <v>135</v>
      </c>
      <c r="Q9426" s="2">
        <f t="shared" si="1475"/>
        <v>3.6666666666666634</v>
      </c>
      <c r="R9426">
        <v>3</v>
      </c>
      <c r="S9426">
        <v>0</v>
      </c>
      <c r="T9426" s="2">
        <v>45</v>
      </c>
      <c r="U9426" s="3">
        <v>4.9500000000000011</v>
      </c>
      <c r="V9426" s="4">
        <f t="shared" si="1479"/>
        <v>3.6666666666666674</v>
      </c>
      <c r="W9426" s="2">
        <f t="shared" si="1476"/>
        <v>135</v>
      </c>
    </row>
    <row r="9427" spans="1:23" x14ac:dyDescent="0.25">
      <c r="A9427">
        <f t="shared" si="1477"/>
        <v>2014</v>
      </c>
      <c r="B9427" s="1">
        <v>41894</v>
      </c>
      <c r="C9427" s="1">
        <v>41899</v>
      </c>
      <c r="D9427" s="1" t="str">
        <f t="shared" si="1470"/>
        <v>Sep</v>
      </c>
      <c r="E9427" t="s">
        <v>23</v>
      </c>
      <c r="F9427" t="s">
        <v>1833</v>
      </c>
      <c r="G9427" t="s">
        <v>25</v>
      </c>
      <c r="H9427" t="s">
        <v>80</v>
      </c>
      <c r="I9427" t="s">
        <v>755</v>
      </c>
      <c r="J9427" t="s">
        <v>28</v>
      </c>
      <c r="K9427" t="s">
        <v>31</v>
      </c>
      <c r="L9427" s="2">
        <f t="shared" si="1471"/>
        <v>3715.1940000000004</v>
      </c>
      <c r="M9427" s="2">
        <f t="shared" si="1472"/>
        <v>3785.1920000000005</v>
      </c>
      <c r="N9427" s="2">
        <f t="shared" si="1478"/>
        <v>69.998000000000047</v>
      </c>
      <c r="O9427" s="2">
        <f t="shared" si="1473"/>
        <v>419.98800000000028</v>
      </c>
      <c r="P9427" s="2">
        <f t="shared" si="1474"/>
        <v>22711.152000000002</v>
      </c>
      <c r="Q9427" s="2">
        <f t="shared" si="1475"/>
        <v>1.849258901529963</v>
      </c>
      <c r="R9427">
        <v>6</v>
      </c>
      <c r="S9427">
        <v>0.1</v>
      </c>
      <c r="T9427" s="2">
        <v>3785.2920000000004</v>
      </c>
      <c r="U9427" s="3">
        <v>420.58800000000019</v>
      </c>
      <c r="V9427" s="4">
        <f t="shared" si="1479"/>
        <v>1.8518518518518527</v>
      </c>
      <c r="W9427" s="2">
        <f t="shared" si="1476"/>
        <v>22711.752</v>
      </c>
    </row>
    <row r="9428" spans="1:23" x14ac:dyDescent="0.25">
      <c r="A9428">
        <f t="shared" si="1477"/>
        <v>2016</v>
      </c>
      <c r="B9428" s="1">
        <v>42628</v>
      </c>
      <c r="C9428" s="1">
        <v>42633</v>
      </c>
      <c r="D9428" s="1" t="str">
        <f t="shared" si="1470"/>
        <v>Sep</v>
      </c>
      <c r="E9428" t="s">
        <v>38</v>
      </c>
      <c r="F9428" t="s">
        <v>2427</v>
      </c>
      <c r="G9428" t="s">
        <v>25</v>
      </c>
      <c r="H9428" t="s">
        <v>34</v>
      </c>
      <c r="I9428" t="s">
        <v>2456</v>
      </c>
      <c r="J9428" t="s">
        <v>36</v>
      </c>
      <c r="K9428" t="s">
        <v>48</v>
      </c>
      <c r="L9428" s="2">
        <f t="shared" si="1471"/>
        <v>32.709599999999995</v>
      </c>
      <c r="M9428" s="2">
        <f t="shared" si="1472"/>
        <v>35.4</v>
      </c>
      <c r="N9428" s="2">
        <f t="shared" si="1478"/>
        <v>2.6904000000000039</v>
      </c>
      <c r="O9428" s="2">
        <f t="shared" si="1473"/>
        <v>13.452000000000019</v>
      </c>
      <c r="P9428" s="2">
        <f t="shared" si="1474"/>
        <v>177</v>
      </c>
      <c r="Q9428" s="2">
        <f t="shared" si="1475"/>
        <v>7.6000000000000112</v>
      </c>
      <c r="R9428">
        <v>5</v>
      </c>
      <c r="S9428">
        <v>0</v>
      </c>
      <c r="T9428" s="2">
        <v>35.4</v>
      </c>
      <c r="U9428" s="3">
        <v>13.452000000000002</v>
      </c>
      <c r="V9428" s="4">
        <f t="shared" si="1479"/>
        <v>7.6000000000000014</v>
      </c>
      <c r="W9428" s="2">
        <f t="shared" si="1476"/>
        <v>177</v>
      </c>
    </row>
    <row r="9429" spans="1:23" x14ac:dyDescent="0.25">
      <c r="A9429">
        <f t="shared" si="1477"/>
        <v>2014</v>
      </c>
      <c r="B9429" s="1">
        <v>41970</v>
      </c>
      <c r="C9429" s="1">
        <v>41974</v>
      </c>
      <c r="D9429" s="1" t="str">
        <f t="shared" si="1470"/>
        <v>Nov</v>
      </c>
      <c r="E9429" t="s">
        <v>38</v>
      </c>
      <c r="F9429" t="s">
        <v>2297</v>
      </c>
      <c r="G9429" t="s">
        <v>33</v>
      </c>
      <c r="H9429" t="s">
        <v>80</v>
      </c>
      <c r="I9429" t="s">
        <v>1357</v>
      </c>
      <c r="J9429" t="s">
        <v>28</v>
      </c>
      <c r="K9429" t="s">
        <v>46</v>
      </c>
      <c r="L9429" s="2">
        <f t="shared" si="1471"/>
        <v>191.90399999999997</v>
      </c>
      <c r="M9429" s="2">
        <f t="shared" si="1472"/>
        <v>199.89999999999998</v>
      </c>
      <c r="N9429" s="2">
        <f t="shared" si="1478"/>
        <v>7.9960000000000093</v>
      </c>
      <c r="O9429" s="2">
        <f t="shared" si="1473"/>
        <v>39.980000000000047</v>
      </c>
      <c r="P9429" s="2">
        <f t="shared" si="1474"/>
        <v>999.49999999999989</v>
      </c>
      <c r="Q9429" s="2">
        <f t="shared" si="1475"/>
        <v>4.0000000000000053</v>
      </c>
      <c r="R9429">
        <v>5</v>
      </c>
      <c r="S9429">
        <v>0</v>
      </c>
      <c r="T9429" s="2">
        <v>199.89999999999998</v>
      </c>
      <c r="U9429" s="3">
        <v>39.97999999999999</v>
      </c>
      <c r="V9429" s="4">
        <f t="shared" si="1479"/>
        <v>3.9999999999999996</v>
      </c>
      <c r="W9429" s="2">
        <f t="shared" si="1476"/>
        <v>999.49999999999989</v>
      </c>
    </row>
    <row r="9430" spans="1:23" x14ac:dyDescent="0.25">
      <c r="A9430">
        <f t="shared" si="1477"/>
        <v>2014</v>
      </c>
      <c r="B9430" s="1">
        <v>41770</v>
      </c>
      <c r="C9430" s="1">
        <v>41775</v>
      </c>
      <c r="D9430" s="1" t="str">
        <f t="shared" si="1470"/>
        <v>May</v>
      </c>
      <c r="E9430" t="s">
        <v>38</v>
      </c>
      <c r="F9430" t="s">
        <v>350</v>
      </c>
      <c r="G9430" t="s">
        <v>33</v>
      </c>
      <c r="H9430" t="s">
        <v>65</v>
      </c>
      <c r="I9430" t="s">
        <v>605</v>
      </c>
      <c r="J9430" t="s">
        <v>28</v>
      </c>
      <c r="K9430" t="s">
        <v>31</v>
      </c>
      <c r="L9430" s="2">
        <f t="shared" si="1471"/>
        <v>1221.6239999999998</v>
      </c>
      <c r="M9430" s="2">
        <f t="shared" si="1472"/>
        <v>1212.6599999999999</v>
      </c>
      <c r="N9430" s="2">
        <f t="shared" si="1478"/>
        <v>-8.9639999999999418</v>
      </c>
      <c r="O9430" s="2">
        <f t="shared" si="1473"/>
        <v>-71.711999999999534</v>
      </c>
      <c r="P9430" s="2">
        <f t="shared" si="1474"/>
        <v>9701.2799999999988</v>
      </c>
      <c r="Q9430" s="2">
        <f t="shared" si="1475"/>
        <v>-0.73920142496659758</v>
      </c>
      <c r="R9430">
        <v>8</v>
      </c>
      <c r="S9430">
        <v>0.3</v>
      </c>
      <c r="T9430" s="2">
        <v>1212.9599999999998</v>
      </c>
      <c r="U9430" s="3">
        <v>-69.311999999999898</v>
      </c>
      <c r="V9430" s="4">
        <f t="shared" si="1479"/>
        <v>-0.7142857142857133</v>
      </c>
      <c r="W9430" s="2">
        <f t="shared" si="1476"/>
        <v>9703.6799999999985</v>
      </c>
    </row>
    <row r="9431" spans="1:23" x14ac:dyDescent="0.25">
      <c r="A9431">
        <f t="shared" si="1477"/>
        <v>2015</v>
      </c>
      <c r="B9431" s="1">
        <v>42244</v>
      </c>
      <c r="C9431" s="1">
        <v>42248</v>
      </c>
      <c r="D9431" s="1" t="str">
        <f t="shared" si="1470"/>
        <v>Aug</v>
      </c>
      <c r="E9431" t="s">
        <v>38</v>
      </c>
      <c r="F9431" t="s">
        <v>465</v>
      </c>
      <c r="G9431" t="s">
        <v>33</v>
      </c>
      <c r="H9431" t="s">
        <v>65</v>
      </c>
      <c r="I9431" t="s">
        <v>1371</v>
      </c>
      <c r="J9431" t="s">
        <v>50</v>
      </c>
      <c r="K9431" t="s">
        <v>51</v>
      </c>
      <c r="L9431" s="2">
        <f t="shared" si="1471"/>
        <v>1083.4606000000001</v>
      </c>
      <c r="M9431" s="2">
        <f t="shared" si="1472"/>
        <v>1099.76</v>
      </c>
      <c r="N9431" s="2">
        <f t="shared" si="1478"/>
        <v>16.299399999999878</v>
      </c>
      <c r="O9431" s="2">
        <f t="shared" si="1473"/>
        <v>81.496999999999389</v>
      </c>
      <c r="P9431" s="2">
        <f t="shared" si="1474"/>
        <v>5498.8</v>
      </c>
      <c r="Q9431" s="2">
        <f t="shared" si="1475"/>
        <v>1.4820870008001634</v>
      </c>
      <c r="R9431">
        <v>5</v>
      </c>
      <c r="S9431">
        <v>0.2</v>
      </c>
      <c r="T9431" s="2">
        <v>1099.96</v>
      </c>
      <c r="U9431" s="3">
        <v>82.496999999999957</v>
      </c>
      <c r="V9431" s="4">
        <f t="shared" si="1479"/>
        <v>1.4999999999999993</v>
      </c>
      <c r="W9431" s="2">
        <f t="shared" si="1476"/>
        <v>5499.8</v>
      </c>
    </row>
    <row r="9432" spans="1:23" x14ac:dyDescent="0.25">
      <c r="A9432">
        <f t="shared" si="1477"/>
        <v>2015</v>
      </c>
      <c r="B9432" s="1">
        <v>42244</v>
      </c>
      <c r="C9432" s="1">
        <v>42248</v>
      </c>
      <c r="D9432" s="1" t="str">
        <f t="shared" si="1470"/>
        <v>Aug</v>
      </c>
      <c r="E9432" t="s">
        <v>38</v>
      </c>
      <c r="F9432" t="s">
        <v>465</v>
      </c>
      <c r="G9432" t="s">
        <v>33</v>
      </c>
      <c r="H9432" t="s">
        <v>65</v>
      </c>
      <c r="I9432" t="s">
        <v>1697</v>
      </c>
      <c r="J9432" t="s">
        <v>28</v>
      </c>
      <c r="K9432" t="s">
        <v>41</v>
      </c>
      <c r="L9432" s="2">
        <f t="shared" si="1471"/>
        <v>119.74230000000001</v>
      </c>
      <c r="M9432" s="2">
        <f t="shared" si="1472"/>
        <v>103.18100000000001</v>
      </c>
      <c r="N9432" s="2">
        <f t="shared" si="1478"/>
        <v>-16.561300000000003</v>
      </c>
      <c r="O9432" s="2">
        <f t="shared" si="1473"/>
        <v>-16.561300000000003</v>
      </c>
      <c r="P9432" s="2">
        <f t="shared" si="1474"/>
        <v>103.18100000000001</v>
      </c>
      <c r="Q9432" s="2">
        <f t="shared" si="1475"/>
        <v>-16.050726393425148</v>
      </c>
      <c r="R9432">
        <v>1</v>
      </c>
      <c r="S9432">
        <v>0.3</v>
      </c>
      <c r="T9432" s="2">
        <v>103.48100000000001</v>
      </c>
      <c r="U9432" s="3">
        <v>-16.261300000000006</v>
      </c>
      <c r="V9432" s="4">
        <f t="shared" si="1479"/>
        <v>-15.714285714285719</v>
      </c>
      <c r="W9432" s="2">
        <f t="shared" si="1476"/>
        <v>103.48100000000001</v>
      </c>
    </row>
    <row r="9433" spans="1:23" x14ac:dyDescent="0.25">
      <c r="A9433">
        <f t="shared" si="1477"/>
        <v>2015</v>
      </c>
      <c r="B9433" s="1">
        <v>42174</v>
      </c>
      <c r="C9433" s="1">
        <v>42174</v>
      </c>
      <c r="D9433" s="1" t="str">
        <f t="shared" si="1470"/>
        <v>Jun</v>
      </c>
      <c r="E9433" t="s">
        <v>528</v>
      </c>
      <c r="F9433" t="s">
        <v>1474</v>
      </c>
      <c r="G9433" t="s">
        <v>64</v>
      </c>
      <c r="H9433" t="s">
        <v>80</v>
      </c>
      <c r="I9433" t="s">
        <v>2696</v>
      </c>
      <c r="J9433" t="s">
        <v>36</v>
      </c>
      <c r="K9433" t="s">
        <v>37</v>
      </c>
      <c r="L9433" s="2">
        <f t="shared" si="1471"/>
        <v>4.9077000000000002</v>
      </c>
      <c r="M9433" s="2">
        <f t="shared" si="1472"/>
        <v>5.7039999999999997</v>
      </c>
      <c r="N9433" s="2">
        <f t="shared" si="1478"/>
        <v>0.79629999999999956</v>
      </c>
      <c r="O9433" s="2">
        <f t="shared" si="1473"/>
        <v>1.5925999999999991</v>
      </c>
      <c r="P9433" s="2">
        <f t="shared" si="1474"/>
        <v>11.407999999999999</v>
      </c>
      <c r="Q9433" s="2">
        <f t="shared" si="1475"/>
        <v>13.960378681626922</v>
      </c>
      <c r="R9433">
        <v>2</v>
      </c>
      <c r="S9433">
        <v>0.2</v>
      </c>
      <c r="T9433" s="2">
        <v>5.9039999999999999</v>
      </c>
      <c r="U9433" s="3">
        <v>1.9925999999999999</v>
      </c>
      <c r="V9433" s="4">
        <f t="shared" si="1479"/>
        <v>16.875</v>
      </c>
      <c r="W9433" s="2">
        <f t="shared" si="1476"/>
        <v>11.808</v>
      </c>
    </row>
    <row r="9434" spans="1:23" x14ac:dyDescent="0.25">
      <c r="A9434">
        <f t="shared" si="1477"/>
        <v>2015</v>
      </c>
      <c r="B9434" s="1">
        <v>42233</v>
      </c>
      <c r="C9434" s="1">
        <v>42239</v>
      </c>
      <c r="D9434" s="1" t="str">
        <f t="shared" si="1470"/>
        <v>Aug</v>
      </c>
      <c r="E9434" t="s">
        <v>38</v>
      </c>
      <c r="F9434" t="s">
        <v>222</v>
      </c>
      <c r="G9434" t="s">
        <v>25</v>
      </c>
      <c r="H9434" t="s">
        <v>34</v>
      </c>
      <c r="I9434" t="s">
        <v>1813</v>
      </c>
      <c r="J9434" t="s">
        <v>50</v>
      </c>
      <c r="K9434" t="s">
        <v>86</v>
      </c>
      <c r="L9434" s="2">
        <f t="shared" si="1471"/>
        <v>32.712000000000003</v>
      </c>
      <c r="M9434" s="2">
        <f t="shared" si="1472"/>
        <v>29.880000000000003</v>
      </c>
      <c r="N9434" s="2">
        <f t="shared" si="1478"/>
        <v>-2.8320000000000007</v>
      </c>
      <c r="O9434" s="2">
        <f t="shared" si="1473"/>
        <v>-5.6640000000000015</v>
      </c>
      <c r="P9434" s="2">
        <f t="shared" si="1474"/>
        <v>59.760000000000005</v>
      </c>
      <c r="Q9434" s="2">
        <f t="shared" si="1475"/>
        <v>-9.4779116465863478</v>
      </c>
      <c r="R9434">
        <v>2</v>
      </c>
      <c r="S9434">
        <v>0.2</v>
      </c>
      <c r="T9434" s="2">
        <v>30.080000000000002</v>
      </c>
      <c r="U9434" s="3">
        <v>-5.2640000000000002</v>
      </c>
      <c r="V9434" s="4">
        <f t="shared" si="1479"/>
        <v>-8.75</v>
      </c>
      <c r="W9434" s="2">
        <f t="shared" si="1476"/>
        <v>60.160000000000004</v>
      </c>
    </row>
    <row r="9435" spans="1:23" x14ac:dyDescent="0.25">
      <c r="A9435">
        <f t="shared" si="1477"/>
        <v>2015</v>
      </c>
      <c r="B9435" s="1">
        <v>42233</v>
      </c>
      <c r="C9435" s="1">
        <v>42239</v>
      </c>
      <c r="D9435" s="1" t="str">
        <f t="shared" si="1470"/>
        <v>Aug</v>
      </c>
      <c r="E9435" t="s">
        <v>38</v>
      </c>
      <c r="F9435" t="s">
        <v>222</v>
      </c>
      <c r="G9435" t="s">
        <v>25</v>
      </c>
      <c r="H9435" t="s">
        <v>34</v>
      </c>
      <c r="I9435" t="s">
        <v>474</v>
      </c>
      <c r="J9435" t="s">
        <v>36</v>
      </c>
      <c r="K9435" t="s">
        <v>60</v>
      </c>
      <c r="L9435" s="2">
        <f t="shared" si="1471"/>
        <v>34.473600000000012</v>
      </c>
      <c r="M9435" s="2">
        <f t="shared" si="1472"/>
        <v>36.088000000000008</v>
      </c>
      <c r="N9435" s="2">
        <f t="shared" si="1478"/>
        <v>1.6143999999999963</v>
      </c>
      <c r="O9435" s="2">
        <f t="shared" si="1473"/>
        <v>11.300799999999974</v>
      </c>
      <c r="P9435" s="2">
        <f t="shared" si="1474"/>
        <v>252.61600000000004</v>
      </c>
      <c r="Q9435" s="2">
        <f t="shared" si="1475"/>
        <v>4.4735091997339724</v>
      </c>
      <c r="R9435">
        <v>7</v>
      </c>
      <c r="S9435">
        <v>0.2</v>
      </c>
      <c r="T9435" s="2">
        <v>36.288000000000011</v>
      </c>
      <c r="U9435" s="3">
        <v>12.700800000000001</v>
      </c>
      <c r="V9435" s="4">
        <f t="shared" si="1479"/>
        <v>4.9999999999999991</v>
      </c>
      <c r="W9435" s="2">
        <f t="shared" si="1476"/>
        <v>254.01600000000008</v>
      </c>
    </row>
    <row r="9436" spans="1:23" x14ac:dyDescent="0.25">
      <c r="A9436">
        <f t="shared" si="1477"/>
        <v>2015</v>
      </c>
      <c r="B9436" s="1">
        <v>42233</v>
      </c>
      <c r="C9436" s="1">
        <v>42239</v>
      </c>
      <c r="D9436" s="1" t="str">
        <f t="shared" si="1470"/>
        <v>Aug</v>
      </c>
      <c r="E9436" t="s">
        <v>38</v>
      </c>
      <c r="F9436" t="s">
        <v>222</v>
      </c>
      <c r="G9436" t="s">
        <v>25</v>
      </c>
      <c r="H9436" t="s">
        <v>34</v>
      </c>
      <c r="I9436" t="s">
        <v>1212</v>
      </c>
      <c r="J9436" t="s">
        <v>36</v>
      </c>
      <c r="K9436" t="s">
        <v>48</v>
      </c>
      <c r="L9436" s="2">
        <f t="shared" si="1471"/>
        <v>9.8868000000000027</v>
      </c>
      <c r="M9436" s="2">
        <f t="shared" si="1472"/>
        <v>10.072000000000003</v>
      </c>
      <c r="N9436" s="2">
        <f t="shared" si="1478"/>
        <v>0.18520000000000003</v>
      </c>
      <c r="O9436" s="2">
        <f t="shared" si="1473"/>
        <v>0.55560000000000009</v>
      </c>
      <c r="P9436" s="2">
        <f t="shared" si="1474"/>
        <v>30.216000000000008</v>
      </c>
      <c r="Q9436" s="2">
        <f t="shared" si="1475"/>
        <v>1.8387609213661633</v>
      </c>
      <c r="R9436">
        <v>3</v>
      </c>
      <c r="S9436">
        <v>0.2</v>
      </c>
      <c r="T9436" s="2">
        <v>10.272000000000002</v>
      </c>
      <c r="U9436" s="3">
        <v>1.1555999999999984</v>
      </c>
      <c r="V9436" s="4">
        <f t="shared" si="1479"/>
        <v>3.7499999999999942</v>
      </c>
      <c r="W9436" s="2">
        <f t="shared" si="1476"/>
        <v>30.816000000000006</v>
      </c>
    </row>
    <row r="9437" spans="1:23" x14ac:dyDescent="0.25">
      <c r="A9437">
        <f t="shared" si="1477"/>
        <v>2015</v>
      </c>
      <c r="B9437" s="1">
        <v>42233</v>
      </c>
      <c r="C9437" s="1">
        <v>42239</v>
      </c>
      <c r="D9437" s="1" t="str">
        <f t="shared" si="1470"/>
        <v>Aug</v>
      </c>
      <c r="E9437" t="s">
        <v>38</v>
      </c>
      <c r="F9437" t="s">
        <v>222</v>
      </c>
      <c r="G9437" t="s">
        <v>25</v>
      </c>
      <c r="H9437" t="s">
        <v>34</v>
      </c>
      <c r="I9437" t="s">
        <v>862</v>
      </c>
      <c r="J9437" t="s">
        <v>50</v>
      </c>
      <c r="K9437" t="s">
        <v>86</v>
      </c>
      <c r="L9437" s="2">
        <f t="shared" si="1471"/>
        <v>260.70000000000005</v>
      </c>
      <c r="M9437" s="2">
        <f t="shared" si="1472"/>
        <v>252.60000000000002</v>
      </c>
      <c r="N9437" s="2">
        <f t="shared" si="1478"/>
        <v>-8.1000000000000227</v>
      </c>
      <c r="O9437" s="2">
        <f t="shared" si="1473"/>
        <v>-32.400000000000091</v>
      </c>
      <c r="P9437" s="2">
        <f t="shared" si="1474"/>
        <v>1010.4000000000001</v>
      </c>
      <c r="Q9437" s="2">
        <f t="shared" si="1475"/>
        <v>-3.2066508313539277</v>
      </c>
      <c r="R9437">
        <v>4</v>
      </c>
      <c r="S9437">
        <v>0.2</v>
      </c>
      <c r="T9437" s="2">
        <v>252.8</v>
      </c>
      <c r="U9437" s="3">
        <v>-31.600000000000037</v>
      </c>
      <c r="V9437" s="4">
        <f t="shared" si="1479"/>
        <v>-3.1250000000000036</v>
      </c>
      <c r="W9437" s="2">
        <f t="shared" si="1476"/>
        <v>1011.2</v>
      </c>
    </row>
    <row r="9438" spans="1:23" x14ac:dyDescent="0.25">
      <c r="A9438">
        <f t="shared" si="1477"/>
        <v>2015</v>
      </c>
      <c r="B9438" s="1">
        <v>42272</v>
      </c>
      <c r="C9438" s="1">
        <v>42272</v>
      </c>
      <c r="D9438" s="1" t="str">
        <f t="shared" si="1470"/>
        <v>Sep</v>
      </c>
      <c r="E9438" t="s">
        <v>528</v>
      </c>
      <c r="F9438" t="s">
        <v>983</v>
      </c>
      <c r="G9438" t="s">
        <v>25</v>
      </c>
      <c r="H9438" t="s">
        <v>80</v>
      </c>
      <c r="I9438" t="s">
        <v>1077</v>
      </c>
      <c r="J9438" t="s">
        <v>36</v>
      </c>
      <c r="K9438" t="s">
        <v>53</v>
      </c>
      <c r="L9438" s="2">
        <f t="shared" si="1471"/>
        <v>3.9771000000000005</v>
      </c>
      <c r="M9438" s="2">
        <f t="shared" si="1472"/>
        <v>2.2460000000000004</v>
      </c>
      <c r="N9438" s="2">
        <f t="shared" si="1478"/>
        <v>-1.7311000000000001</v>
      </c>
      <c r="O9438" s="2">
        <f t="shared" si="1473"/>
        <v>-3.4622000000000002</v>
      </c>
      <c r="P9438" s="2">
        <f t="shared" si="1474"/>
        <v>4.4920000000000009</v>
      </c>
      <c r="Q9438" s="2">
        <f t="shared" si="1475"/>
        <v>-77.074799643811204</v>
      </c>
      <c r="R9438">
        <v>2</v>
      </c>
      <c r="S9438">
        <v>0.7</v>
      </c>
      <c r="T9438" s="2">
        <v>2.9460000000000006</v>
      </c>
      <c r="U9438" s="3">
        <v>-2.0621999999999998</v>
      </c>
      <c r="V9438" s="4">
        <f t="shared" si="1479"/>
        <v>-34.999999999999986</v>
      </c>
      <c r="W9438" s="2">
        <f t="shared" si="1476"/>
        <v>5.8920000000000012</v>
      </c>
    </row>
    <row r="9439" spans="1:23" x14ac:dyDescent="0.25">
      <c r="A9439">
        <f t="shared" si="1477"/>
        <v>2017</v>
      </c>
      <c r="B9439" s="1">
        <v>42881</v>
      </c>
      <c r="C9439" s="1">
        <v>42886</v>
      </c>
      <c r="D9439" s="1" t="str">
        <f t="shared" si="1470"/>
        <v>May</v>
      </c>
      <c r="E9439" t="s">
        <v>38</v>
      </c>
      <c r="F9439" t="s">
        <v>999</v>
      </c>
      <c r="G9439" t="s">
        <v>25</v>
      </c>
      <c r="H9439" t="s">
        <v>34</v>
      </c>
      <c r="I9439" t="s">
        <v>2157</v>
      </c>
      <c r="J9439" t="s">
        <v>36</v>
      </c>
      <c r="K9439" t="s">
        <v>60</v>
      </c>
      <c r="L9439" s="2">
        <f t="shared" si="1471"/>
        <v>9.8496000000000006</v>
      </c>
      <c r="M9439" s="2">
        <f t="shared" si="1472"/>
        <v>12.96</v>
      </c>
      <c r="N9439" s="2">
        <f t="shared" si="1478"/>
        <v>3.1104000000000003</v>
      </c>
      <c r="O9439" s="2">
        <f t="shared" si="1473"/>
        <v>6.2208000000000006</v>
      </c>
      <c r="P9439" s="2">
        <f t="shared" si="1474"/>
        <v>25.92</v>
      </c>
      <c r="Q9439" s="2">
        <f t="shared" si="1475"/>
        <v>24.000000000000004</v>
      </c>
      <c r="R9439">
        <v>2</v>
      </c>
      <c r="S9439">
        <v>0</v>
      </c>
      <c r="T9439" s="2">
        <v>12.96</v>
      </c>
      <c r="U9439" s="3">
        <v>6.2208000000000006</v>
      </c>
      <c r="V9439" s="4">
        <f t="shared" si="1479"/>
        <v>24.000000000000004</v>
      </c>
      <c r="W9439" s="2">
        <f t="shared" si="1476"/>
        <v>25.92</v>
      </c>
    </row>
    <row r="9440" spans="1:23" x14ac:dyDescent="0.25">
      <c r="A9440">
        <f t="shared" si="1477"/>
        <v>2017</v>
      </c>
      <c r="B9440" s="1">
        <v>42947</v>
      </c>
      <c r="C9440" s="1">
        <v>42952</v>
      </c>
      <c r="D9440" s="1" t="str">
        <f t="shared" si="1470"/>
        <v>Jul</v>
      </c>
      <c r="E9440" t="s">
        <v>38</v>
      </c>
      <c r="F9440" t="s">
        <v>1358</v>
      </c>
      <c r="G9440" t="s">
        <v>25</v>
      </c>
      <c r="H9440" t="s">
        <v>80</v>
      </c>
      <c r="I9440" t="s">
        <v>1911</v>
      </c>
      <c r="J9440" t="s">
        <v>50</v>
      </c>
      <c r="K9440" t="s">
        <v>51</v>
      </c>
      <c r="L9440" s="2">
        <f t="shared" si="1471"/>
        <v>299.85479999999995</v>
      </c>
      <c r="M9440" s="2">
        <f t="shared" si="1472"/>
        <v>285.17599999999999</v>
      </c>
      <c r="N9440" s="2">
        <f t="shared" si="1478"/>
        <v>-14.678799999999967</v>
      </c>
      <c r="O9440" s="2">
        <f t="shared" si="1473"/>
        <v>-58.715199999999868</v>
      </c>
      <c r="P9440" s="2">
        <f t="shared" si="1474"/>
        <v>1140.704</v>
      </c>
      <c r="Q9440" s="2">
        <f t="shared" si="1475"/>
        <v>-5.1472774707548909</v>
      </c>
      <c r="R9440">
        <v>4</v>
      </c>
      <c r="S9440">
        <v>0.4</v>
      </c>
      <c r="T9440" s="2">
        <v>285.57599999999996</v>
      </c>
      <c r="U9440" s="3">
        <v>-57.115200000000016</v>
      </c>
      <c r="V9440" s="4">
        <f t="shared" si="1479"/>
        <v>-5.0000000000000018</v>
      </c>
      <c r="W9440" s="2">
        <f t="shared" si="1476"/>
        <v>1142.3039999999999</v>
      </c>
    </row>
    <row r="9441" spans="1:23" x14ac:dyDescent="0.25">
      <c r="A9441">
        <f t="shared" si="1477"/>
        <v>2014</v>
      </c>
      <c r="B9441" s="1">
        <v>41924</v>
      </c>
      <c r="C9441" s="1">
        <v>41929</v>
      </c>
      <c r="D9441" s="1" t="str">
        <f t="shared" si="1470"/>
        <v>Oct</v>
      </c>
      <c r="E9441" t="s">
        <v>38</v>
      </c>
      <c r="F9441" t="s">
        <v>2592</v>
      </c>
      <c r="G9441" t="s">
        <v>33</v>
      </c>
      <c r="H9441" t="s">
        <v>65</v>
      </c>
      <c r="I9441" t="s">
        <v>1816</v>
      </c>
      <c r="J9441" t="s">
        <v>36</v>
      </c>
      <c r="K9441" t="s">
        <v>247</v>
      </c>
      <c r="L9441" s="2">
        <f t="shared" si="1471"/>
        <v>20.989000000000004</v>
      </c>
      <c r="M9441" s="2">
        <f t="shared" si="1472"/>
        <v>22.040000000000003</v>
      </c>
      <c r="N9441" s="2">
        <f t="shared" si="1478"/>
        <v>1.0509999999999984</v>
      </c>
      <c r="O9441" s="2">
        <f t="shared" si="1473"/>
        <v>2.1019999999999968</v>
      </c>
      <c r="P9441" s="2">
        <f t="shared" si="1474"/>
        <v>44.080000000000005</v>
      </c>
      <c r="Q9441" s="2">
        <f t="shared" si="1475"/>
        <v>4.7686025408348378</v>
      </c>
      <c r="R9441">
        <v>2</v>
      </c>
      <c r="S9441">
        <v>0.2</v>
      </c>
      <c r="T9441" s="2">
        <v>22.240000000000002</v>
      </c>
      <c r="U9441" s="3">
        <v>2.5019999999999971</v>
      </c>
      <c r="V9441" s="4">
        <f t="shared" si="1479"/>
        <v>5.6249999999999929</v>
      </c>
      <c r="W9441" s="2">
        <f t="shared" si="1476"/>
        <v>44.480000000000004</v>
      </c>
    </row>
    <row r="9442" spans="1:23" x14ac:dyDescent="0.25">
      <c r="A9442">
        <f t="shared" si="1477"/>
        <v>2014</v>
      </c>
      <c r="B9442" s="1">
        <v>41784</v>
      </c>
      <c r="C9442" s="1">
        <v>41788</v>
      </c>
      <c r="D9442" s="1" t="str">
        <f t="shared" si="1470"/>
        <v>May</v>
      </c>
      <c r="E9442" t="s">
        <v>38</v>
      </c>
      <c r="F9442" t="s">
        <v>2583</v>
      </c>
      <c r="G9442" t="s">
        <v>25</v>
      </c>
      <c r="H9442" t="s">
        <v>80</v>
      </c>
      <c r="I9442" t="s">
        <v>2230</v>
      </c>
      <c r="J9442" t="s">
        <v>36</v>
      </c>
      <c r="K9442" t="s">
        <v>60</v>
      </c>
      <c r="L9442" s="2">
        <f t="shared" si="1471"/>
        <v>11.257400000000001</v>
      </c>
      <c r="M9442" s="2">
        <f t="shared" si="1472"/>
        <v>14.62</v>
      </c>
      <c r="N9442" s="2">
        <f t="shared" si="1478"/>
        <v>3.3625999999999987</v>
      </c>
      <c r="O9442" s="2">
        <f t="shared" si="1473"/>
        <v>6.7251999999999974</v>
      </c>
      <c r="P9442" s="2">
        <f t="shared" si="1474"/>
        <v>29.24</v>
      </c>
      <c r="Q9442" s="2">
        <f t="shared" si="1475"/>
        <v>22.999999999999993</v>
      </c>
      <c r="R9442">
        <v>2</v>
      </c>
      <c r="S9442">
        <v>0</v>
      </c>
      <c r="T9442" s="2">
        <v>14.62</v>
      </c>
      <c r="U9442" s="3">
        <v>6.7251999999999992</v>
      </c>
      <c r="V9442" s="4">
        <f t="shared" si="1479"/>
        <v>23</v>
      </c>
      <c r="W9442" s="2">
        <f t="shared" si="1476"/>
        <v>29.24</v>
      </c>
    </row>
    <row r="9443" spans="1:23" x14ac:dyDescent="0.25">
      <c r="A9443">
        <f t="shared" si="1477"/>
        <v>2014</v>
      </c>
      <c r="B9443" s="1">
        <v>42002</v>
      </c>
      <c r="C9443" s="1">
        <v>42004</v>
      </c>
      <c r="D9443" s="1" t="str">
        <f t="shared" si="1470"/>
        <v>Dec</v>
      </c>
      <c r="E9443" t="s">
        <v>23</v>
      </c>
      <c r="F9443" t="s">
        <v>2700</v>
      </c>
      <c r="G9443" t="s">
        <v>25</v>
      </c>
      <c r="H9443" t="s">
        <v>80</v>
      </c>
      <c r="I9443" t="s">
        <v>1815</v>
      </c>
      <c r="J9443" t="s">
        <v>36</v>
      </c>
      <c r="K9443" t="s">
        <v>55</v>
      </c>
      <c r="L9443" s="2">
        <f t="shared" si="1471"/>
        <v>47.151000000000003</v>
      </c>
      <c r="M9443" s="2">
        <f t="shared" si="1472"/>
        <v>48.16</v>
      </c>
      <c r="N9443" s="2">
        <f t="shared" si="1478"/>
        <v>1.0089999999999932</v>
      </c>
      <c r="O9443" s="2">
        <f t="shared" si="1473"/>
        <v>5.0449999999999662</v>
      </c>
      <c r="P9443" s="2">
        <f t="shared" si="1474"/>
        <v>240.79999999999998</v>
      </c>
      <c r="Q9443" s="2">
        <f t="shared" si="1475"/>
        <v>2.0950996677740723</v>
      </c>
      <c r="R9443">
        <v>5</v>
      </c>
      <c r="S9443">
        <v>0.2</v>
      </c>
      <c r="T9443" s="2">
        <v>48.36</v>
      </c>
      <c r="U9443" s="3">
        <v>6.0449999999999946</v>
      </c>
      <c r="V9443" s="4">
        <f t="shared" si="1479"/>
        <v>2.4999999999999978</v>
      </c>
      <c r="W9443" s="2">
        <f t="shared" si="1476"/>
        <v>241.8</v>
      </c>
    </row>
    <row r="9444" spans="1:23" x14ac:dyDescent="0.25">
      <c r="A9444">
        <f t="shared" si="1477"/>
        <v>2017</v>
      </c>
      <c r="B9444" s="1">
        <v>42832</v>
      </c>
      <c r="C9444" s="1">
        <v>42836</v>
      </c>
      <c r="D9444" s="1" t="str">
        <f t="shared" si="1470"/>
        <v>Apr</v>
      </c>
      <c r="E9444" t="s">
        <v>38</v>
      </c>
      <c r="F9444" t="s">
        <v>1198</v>
      </c>
      <c r="G9444" t="s">
        <v>64</v>
      </c>
      <c r="H9444" t="s">
        <v>26</v>
      </c>
      <c r="I9444" t="s">
        <v>636</v>
      </c>
      <c r="J9444" t="s">
        <v>36</v>
      </c>
      <c r="K9444" t="s">
        <v>48</v>
      </c>
      <c r="L9444" s="2">
        <f t="shared" si="1471"/>
        <v>15.6464</v>
      </c>
      <c r="M9444" s="2">
        <f t="shared" si="1472"/>
        <v>16.056000000000001</v>
      </c>
      <c r="N9444" s="2">
        <f t="shared" si="1478"/>
        <v>0.40960000000000107</v>
      </c>
      <c r="O9444" s="2">
        <f t="shared" si="1473"/>
        <v>0.81920000000000215</v>
      </c>
      <c r="P9444" s="2">
        <f t="shared" si="1474"/>
        <v>32.112000000000002</v>
      </c>
      <c r="Q9444" s="2">
        <f t="shared" si="1475"/>
        <v>2.5510712506228264</v>
      </c>
      <c r="R9444">
        <v>2</v>
      </c>
      <c r="S9444">
        <v>0.2</v>
      </c>
      <c r="T9444" s="2">
        <v>16.256</v>
      </c>
      <c r="U9444" s="3">
        <v>1.2192000000000007</v>
      </c>
      <c r="V9444" s="4">
        <f t="shared" si="1479"/>
        <v>3.7500000000000018</v>
      </c>
      <c r="W9444" s="2">
        <f t="shared" si="1476"/>
        <v>32.512</v>
      </c>
    </row>
    <row r="9445" spans="1:23" x14ac:dyDescent="0.25">
      <c r="A9445">
        <f t="shared" si="1477"/>
        <v>2017</v>
      </c>
      <c r="B9445" s="1">
        <v>42832</v>
      </c>
      <c r="C9445" s="1">
        <v>42836</v>
      </c>
      <c r="D9445" s="1" t="str">
        <f t="shared" si="1470"/>
        <v>Apr</v>
      </c>
      <c r="E9445" t="s">
        <v>38</v>
      </c>
      <c r="F9445" t="s">
        <v>1198</v>
      </c>
      <c r="G9445" t="s">
        <v>64</v>
      </c>
      <c r="H9445" t="s">
        <v>26</v>
      </c>
      <c r="I9445" t="s">
        <v>1262</v>
      </c>
      <c r="J9445" t="s">
        <v>50</v>
      </c>
      <c r="K9445" t="s">
        <v>51</v>
      </c>
      <c r="L9445" s="2">
        <f t="shared" si="1471"/>
        <v>209.59470000000002</v>
      </c>
      <c r="M9445" s="2">
        <f t="shared" si="1472"/>
        <v>218.98400000000004</v>
      </c>
      <c r="N9445" s="2">
        <f t="shared" si="1478"/>
        <v>9.38930000000002</v>
      </c>
      <c r="O9445" s="2">
        <f t="shared" si="1473"/>
        <v>18.77860000000004</v>
      </c>
      <c r="P9445" s="2">
        <f t="shared" si="1474"/>
        <v>437.96800000000007</v>
      </c>
      <c r="Q9445" s="2">
        <f t="shared" si="1475"/>
        <v>4.2876648522266549</v>
      </c>
      <c r="R9445">
        <v>2</v>
      </c>
      <c r="S9445">
        <v>0.2</v>
      </c>
      <c r="T9445" s="2">
        <v>219.18400000000003</v>
      </c>
      <c r="U9445" s="3">
        <v>19.178600000000003</v>
      </c>
      <c r="V9445" s="4">
        <f t="shared" si="1479"/>
        <v>4.375</v>
      </c>
      <c r="W9445" s="2">
        <f t="shared" si="1476"/>
        <v>438.36800000000005</v>
      </c>
    </row>
    <row r="9446" spans="1:23" x14ac:dyDescent="0.25">
      <c r="A9446">
        <f t="shared" si="1477"/>
        <v>2015</v>
      </c>
      <c r="B9446" s="1">
        <v>42064</v>
      </c>
      <c r="C9446" s="1">
        <v>42065</v>
      </c>
      <c r="D9446" s="1" t="str">
        <f t="shared" si="1470"/>
        <v>Mar</v>
      </c>
      <c r="E9446" t="s">
        <v>98</v>
      </c>
      <c r="F9446" t="s">
        <v>2419</v>
      </c>
      <c r="G9446" t="s">
        <v>33</v>
      </c>
      <c r="H9446" t="s">
        <v>65</v>
      </c>
      <c r="I9446" t="s">
        <v>2406</v>
      </c>
      <c r="J9446" t="s">
        <v>50</v>
      </c>
      <c r="K9446" t="s">
        <v>51</v>
      </c>
      <c r="L9446" s="2">
        <f t="shared" si="1471"/>
        <v>87.154499999999999</v>
      </c>
      <c r="M9446" s="2">
        <f t="shared" si="1472"/>
        <v>95.64</v>
      </c>
      <c r="N9446" s="2">
        <f t="shared" si="1478"/>
        <v>8.4855000000000018</v>
      </c>
      <c r="O9446" s="2">
        <f t="shared" si="1473"/>
        <v>33.942000000000007</v>
      </c>
      <c r="P9446" s="2">
        <f t="shared" si="1474"/>
        <v>382.56</v>
      </c>
      <c r="Q9446" s="2">
        <f t="shared" si="1475"/>
        <v>8.872333751568382</v>
      </c>
      <c r="R9446">
        <v>4</v>
      </c>
      <c r="S9446">
        <v>0.2</v>
      </c>
      <c r="T9446" s="2">
        <v>95.84</v>
      </c>
      <c r="U9446" s="3">
        <v>34.741999999999997</v>
      </c>
      <c r="V9446" s="4">
        <f t="shared" si="1479"/>
        <v>9.0624999999999982</v>
      </c>
      <c r="W9446" s="2">
        <f t="shared" si="1476"/>
        <v>383.36</v>
      </c>
    </row>
    <row r="9447" spans="1:23" x14ac:dyDescent="0.25">
      <c r="A9447">
        <f t="shared" si="1477"/>
        <v>2015</v>
      </c>
      <c r="B9447" s="1">
        <v>42153</v>
      </c>
      <c r="C9447" s="1">
        <v>42158</v>
      </c>
      <c r="D9447" s="1" t="str">
        <f t="shared" si="1470"/>
        <v>May</v>
      </c>
      <c r="E9447" t="s">
        <v>38</v>
      </c>
      <c r="F9447" t="s">
        <v>180</v>
      </c>
      <c r="G9447" t="s">
        <v>25</v>
      </c>
      <c r="H9447" t="s">
        <v>65</v>
      </c>
      <c r="I9447" t="s">
        <v>964</v>
      </c>
      <c r="J9447" t="s">
        <v>36</v>
      </c>
      <c r="K9447" t="s">
        <v>37</v>
      </c>
      <c r="L9447" s="2">
        <f t="shared" si="1471"/>
        <v>10.490200000000002</v>
      </c>
      <c r="M9447" s="2">
        <f t="shared" si="1472"/>
        <v>12.39</v>
      </c>
      <c r="N9447" s="2">
        <f t="shared" si="1478"/>
        <v>1.899799999999999</v>
      </c>
      <c r="O9447" s="2">
        <f t="shared" si="1473"/>
        <v>5.6993999999999971</v>
      </c>
      <c r="P9447" s="2">
        <f t="shared" si="1474"/>
        <v>37.17</v>
      </c>
      <c r="Q9447" s="2">
        <f t="shared" si="1475"/>
        <v>15.333333333333323</v>
      </c>
      <c r="R9447">
        <v>3</v>
      </c>
      <c r="S9447">
        <v>0</v>
      </c>
      <c r="T9447" s="2">
        <v>12.39</v>
      </c>
      <c r="U9447" s="3">
        <v>5.6993999999999998</v>
      </c>
      <c r="V9447" s="4">
        <f t="shared" si="1479"/>
        <v>15.333333333333332</v>
      </c>
      <c r="W9447" s="2">
        <f t="shared" si="1476"/>
        <v>37.17</v>
      </c>
    </row>
    <row r="9448" spans="1:23" x14ac:dyDescent="0.25">
      <c r="A9448">
        <f t="shared" si="1477"/>
        <v>2016</v>
      </c>
      <c r="B9448" s="1">
        <v>42635</v>
      </c>
      <c r="C9448" s="1">
        <v>42641</v>
      </c>
      <c r="D9448" s="1" t="str">
        <f t="shared" si="1470"/>
        <v>Sep</v>
      </c>
      <c r="E9448" t="s">
        <v>38</v>
      </c>
      <c r="F9448" t="s">
        <v>2158</v>
      </c>
      <c r="G9448" t="s">
        <v>25</v>
      </c>
      <c r="H9448" t="s">
        <v>65</v>
      </c>
      <c r="I9448" t="s">
        <v>2033</v>
      </c>
      <c r="J9448" t="s">
        <v>36</v>
      </c>
      <c r="K9448" t="s">
        <v>60</v>
      </c>
      <c r="L9448" s="2">
        <f t="shared" si="1471"/>
        <v>33.189</v>
      </c>
      <c r="M9448" s="2">
        <f t="shared" si="1472"/>
        <v>35.880000000000003</v>
      </c>
      <c r="N9448" s="2">
        <f t="shared" si="1478"/>
        <v>2.6910000000000025</v>
      </c>
      <c r="O9448" s="2">
        <f t="shared" si="1473"/>
        <v>16.146000000000015</v>
      </c>
      <c r="P9448" s="2">
        <f t="shared" si="1474"/>
        <v>215.28000000000003</v>
      </c>
      <c r="Q9448" s="2">
        <f t="shared" si="1475"/>
        <v>7.5000000000000053</v>
      </c>
      <c r="R9448">
        <v>6</v>
      </c>
      <c r="S9448">
        <v>0</v>
      </c>
      <c r="T9448" s="2">
        <v>35.880000000000003</v>
      </c>
      <c r="U9448" s="3">
        <v>16.146000000000001</v>
      </c>
      <c r="V9448" s="4">
        <f t="shared" si="1479"/>
        <v>7.5</v>
      </c>
      <c r="W9448" s="2">
        <f t="shared" si="1476"/>
        <v>215.28000000000003</v>
      </c>
    </row>
    <row r="9449" spans="1:23" x14ac:dyDescent="0.25">
      <c r="A9449">
        <f t="shared" si="1477"/>
        <v>2017</v>
      </c>
      <c r="B9449" s="1">
        <v>42882</v>
      </c>
      <c r="C9449" s="1">
        <v>42889</v>
      </c>
      <c r="D9449" s="1" t="str">
        <f t="shared" si="1470"/>
        <v>May</v>
      </c>
      <c r="E9449" t="s">
        <v>38</v>
      </c>
      <c r="F9449" t="s">
        <v>164</v>
      </c>
      <c r="G9449" t="s">
        <v>25</v>
      </c>
      <c r="H9449" t="s">
        <v>65</v>
      </c>
      <c r="I9449" t="s">
        <v>101</v>
      </c>
      <c r="J9449" t="s">
        <v>28</v>
      </c>
      <c r="K9449" t="s">
        <v>46</v>
      </c>
      <c r="L9449" s="2">
        <f t="shared" si="1471"/>
        <v>449.61659999999995</v>
      </c>
      <c r="M9449" s="2">
        <f t="shared" si="1472"/>
        <v>477.29999999999995</v>
      </c>
      <c r="N9449" s="2">
        <f t="shared" si="1478"/>
        <v>27.683400000000006</v>
      </c>
      <c r="O9449" s="2">
        <f t="shared" si="1473"/>
        <v>138.41700000000003</v>
      </c>
      <c r="P9449" s="2">
        <f t="shared" si="1474"/>
        <v>2386.5</v>
      </c>
      <c r="Q9449" s="2">
        <f t="shared" si="1475"/>
        <v>5.8000000000000007</v>
      </c>
      <c r="R9449">
        <v>5</v>
      </c>
      <c r="S9449">
        <v>0</v>
      </c>
      <c r="T9449" s="2">
        <v>477.29999999999995</v>
      </c>
      <c r="U9449" s="3">
        <v>138.41699999999997</v>
      </c>
      <c r="V9449" s="4">
        <f t="shared" si="1479"/>
        <v>5.7999999999999989</v>
      </c>
      <c r="W9449" s="2">
        <f t="shared" si="1476"/>
        <v>2386.5</v>
      </c>
    </row>
    <row r="9450" spans="1:23" x14ac:dyDescent="0.25">
      <c r="A9450">
        <f t="shared" si="1477"/>
        <v>2016</v>
      </c>
      <c r="B9450" s="1">
        <v>42630</v>
      </c>
      <c r="C9450" s="1">
        <v>42636</v>
      </c>
      <c r="D9450" s="1" t="str">
        <f t="shared" si="1470"/>
        <v>Sep</v>
      </c>
      <c r="E9450" t="s">
        <v>38</v>
      </c>
      <c r="F9450" t="s">
        <v>857</v>
      </c>
      <c r="G9450" t="s">
        <v>64</v>
      </c>
      <c r="H9450" t="s">
        <v>34</v>
      </c>
      <c r="I9450" t="s">
        <v>1583</v>
      </c>
      <c r="J9450" t="s">
        <v>36</v>
      </c>
      <c r="K9450" t="s">
        <v>37</v>
      </c>
      <c r="L9450" s="2">
        <f t="shared" si="1471"/>
        <v>10.8416</v>
      </c>
      <c r="M9450" s="2">
        <f t="shared" si="1472"/>
        <v>12.32</v>
      </c>
      <c r="N9450" s="2">
        <f t="shared" si="1478"/>
        <v>1.4784000000000006</v>
      </c>
      <c r="O9450" s="2">
        <f t="shared" si="1473"/>
        <v>5.9136000000000024</v>
      </c>
      <c r="P9450" s="2">
        <f t="shared" si="1474"/>
        <v>49.28</v>
      </c>
      <c r="Q9450" s="2">
        <f t="shared" si="1475"/>
        <v>12.000000000000005</v>
      </c>
      <c r="R9450">
        <v>4</v>
      </c>
      <c r="S9450">
        <v>0</v>
      </c>
      <c r="T9450" s="2">
        <v>12.32</v>
      </c>
      <c r="U9450" s="3">
        <v>5.9135999999999997</v>
      </c>
      <c r="V9450" s="4">
        <f t="shared" si="1479"/>
        <v>12</v>
      </c>
      <c r="W9450" s="2">
        <f t="shared" si="1476"/>
        <v>49.28</v>
      </c>
    </row>
    <row r="9451" spans="1:23" x14ac:dyDescent="0.25">
      <c r="A9451">
        <f t="shared" si="1477"/>
        <v>2014</v>
      </c>
      <c r="B9451" s="1">
        <v>41890</v>
      </c>
      <c r="C9451" s="1">
        <v>41895</v>
      </c>
      <c r="D9451" s="1" t="str">
        <f t="shared" si="1470"/>
        <v>Sep</v>
      </c>
      <c r="E9451" t="s">
        <v>38</v>
      </c>
      <c r="F9451" t="s">
        <v>1169</v>
      </c>
      <c r="G9451" t="s">
        <v>25</v>
      </c>
      <c r="H9451" t="s">
        <v>34</v>
      </c>
      <c r="I9451" t="s">
        <v>1481</v>
      </c>
      <c r="J9451" t="s">
        <v>36</v>
      </c>
      <c r="K9451" t="s">
        <v>53</v>
      </c>
      <c r="L9451" s="2">
        <f t="shared" si="1471"/>
        <v>7.1016000000000012</v>
      </c>
      <c r="M9451" s="2">
        <f t="shared" si="1472"/>
        <v>8.4080000000000013</v>
      </c>
      <c r="N9451" s="2">
        <f t="shared" si="1478"/>
        <v>1.3064</v>
      </c>
      <c r="O9451" s="2">
        <f t="shared" si="1473"/>
        <v>2.6128</v>
      </c>
      <c r="P9451" s="2">
        <f t="shared" si="1474"/>
        <v>16.816000000000003</v>
      </c>
      <c r="Q9451" s="2">
        <f t="shared" si="1475"/>
        <v>15.537583254043765</v>
      </c>
      <c r="R9451">
        <v>2</v>
      </c>
      <c r="S9451">
        <v>0.2</v>
      </c>
      <c r="T9451" s="2">
        <v>8.6080000000000005</v>
      </c>
      <c r="U9451" s="3">
        <v>3.0127999999999995</v>
      </c>
      <c r="V9451" s="4">
        <f t="shared" si="1479"/>
        <v>17.499999999999996</v>
      </c>
      <c r="W9451" s="2">
        <f t="shared" si="1476"/>
        <v>17.216000000000001</v>
      </c>
    </row>
    <row r="9452" spans="1:23" x14ac:dyDescent="0.25">
      <c r="A9452">
        <f t="shared" si="1477"/>
        <v>2017</v>
      </c>
      <c r="B9452" s="1">
        <v>42889</v>
      </c>
      <c r="C9452" s="1">
        <v>42893</v>
      </c>
      <c r="D9452" s="1" t="str">
        <f t="shared" si="1470"/>
        <v>Jun</v>
      </c>
      <c r="E9452" t="s">
        <v>38</v>
      </c>
      <c r="F9452" t="s">
        <v>834</v>
      </c>
      <c r="G9452" t="s">
        <v>64</v>
      </c>
      <c r="H9452" t="s">
        <v>34</v>
      </c>
      <c r="I9452" t="s">
        <v>726</v>
      </c>
      <c r="J9452" t="s">
        <v>36</v>
      </c>
      <c r="K9452" t="s">
        <v>43</v>
      </c>
      <c r="L9452" s="2">
        <f t="shared" si="1471"/>
        <v>135.65439999999998</v>
      </c>
      <c r="M9452" s="2">
        <f t="shared" si="1472"/>
        <v>136.26</v>
      </c>
      <c r="N9452" s="2">
        <f t="shared" si="1478"/>
        <v>0.60560000000000969</v>
      </c>
      <c r="O9452" s="2">
        <f t="shared" si="1473"/>
        <v>5.4504000000000872</v>
      </c>
      <c r="P9452" s="2">
        <f t="shared" si="1474"/>
        <v>1226.3399999999999</v>
      </c>
      <c r="Q9452" s="2">
        <f t="shared" si="1475"/>
        <v>0.44444444444445158</v>
      </c>
      <c r="R9452">
        <v>9</v>
      </c>
      <c r="S9452">
        <v>0</v>
      </c>
      <c r="T9452" s="2">
        <v>136.26</v>
      </c>
      <c r="U9452" s="3">
        <v>5.4503999999999913</v>
      </c>
      <c r="V9452" s="4">
        <f t="shared" si="1479"/>
        <v>0.44444444444444375</v>
      </c>
      <c r="W9452" s="2">
        <f t="shared" si="1476"/>
        <v>1226.3399999999999</v>
      </c>
    </row>
    <row r="9453" spans="1:23" x14ac:dyDescent="0.25">
      <c r="A9453">
        <f t="shared" si="1477"/>
        <v>2015</v>
      </c>
      <c r="B9453" s="1">
        <v>42275</v>
      </c>
      <c r="C9453" s="1">
        <v>42282</v>
      </c>
      <c r="D9453" s="1" t="str">
        <f t="shared" si="1470"/>
        <v>Sep</v>
      </c>
      <c r="E9453" t="s">
        <v>38</v>
      </c>
      <c r="F9453" t="s">
        <v>1716</v>
      </c>
      <c r="G9453" t="s">
        <v>33</v>
      </c>
      <c r="H9453" t="s">
        <v>34</v>
      </c>
      <c r="I9453" t="s">
        <v>1668</v>
      </c>
      <c r="J9453" t="s">
        <v>36</v>
      </c>
      <c r="K9453" t="s">
        <v>55</v>
      </c>
      <c r="L9453" s="2">
        <f t="shared" si="1471"/>
        <v>167.53499999999997</v>
      </c>
      <c r="M9453" s="2">
        <f t="shared" si="1472"/>
        <v>186.14999999999998</v>
      </c>
      <c r="N9453" s="2">
        <f t="shared" si="1478"/>
        <v>18.615000000000009</v>
      </c>
      <c r="O9453" s="2">
        <f t="shared" si="1473"/>
        <v>55.845000000000027</v>
      </c>
      <c r="P9453" s="2">
        <f t="shared" si="1474"/>
        <v>558.44999999999993</v>
      </c>
      <c r="Q9453" s="2">
        <f t="shared" si="1475"/>
        <v>10.000000000000005</v>
      </c>
      <c r="R9453">
        <v>3</v>
      </c>
      <c r="S9453">
        <v>0</v>
      </c>
      <c r="T9453" s="2">
        <v>186.14999999999998</v>
      </c>
      <c r="U9453" s="3">
        <v>55.844999999999985</v>
      </c>
      <c r="V9453" s="4">
        <f t="shared" si="1479"/>
        <v>9.9999999999999982</v>
      </c>
      <c r="W9453" s="2">
        <f t="shared" si="1476"/>
        <v>558.44999999999993</v>
      </c>
    </row>
    <row r="9454" spans="1:23" x14ac:dyDescent="0.25">
      <c r="A9454">
        <f t="shared" si="1477"/>
        <v>2015</v>
      </c>
      <c r="B9454" s="1">
        <v>42275</v>
      </c>
      <c r="C9454" s="1">
        <v>42282</v>
      </c>
      <c r="D9454" s="1" t="str">
        <f t="shared" si="1470"/>
        <v>Sep</v>
      </c>
      <c r="E9454" t="s">
        <v>38</v>
      </c>
      <c r="F9454" t="s">
        <v>1716</v>
      </c>
      <c r="G9454" t="s">
        <v>33</v>
      </c>
      <c r="H9454" t="s">
        <v>34</v>
      </c>
      <c r="I9454" t="s">
        <v>1267</v>
      </c>
      <c r="J9454" t="s">
        <v>36</v>
      </c>
      <c r="K9454" t="s">
        <v>53</v>
      </c>
      <c r="L9454" s="2">
        <f t="shared" si="1471"/>
        <v>77.36160000000001</v>
      </c>
      <c r="M9454" s="2">
        <f t="shared" si="1472"/>
        <v>81.591999999999999</v>
      </c>
      <c r="N9454" s="2">
        <f t="shared" si="1478"/>
        <v>4.2303999999999888</v>
      </c>
      <c r="O9454" s="2">
        <f t="shared" si="1473"/>
        <v>25.382399999999933</v>
      </c>
      <c r="P9454" s="2">
        <f t="shared" si="1474"/>
        <v>489.55200000000002</v>
      </c>
      <c r="Q9454" s="2">
        <f t="shared" si="1475"/>
        <v>5.1848220413765915</v>
      </c>
      <c r="R9454">
        <v>6</v>
      </c>
      <c r="S9454">
        <v>0.2</v>
      </c>
      <c r="T9454" s="2">
        <v>81.792000000000002</v>
      </c>
      <c r="U9454" s="3">
        <v>26.582399999999986</v>
      </c>
      <c r="V9454" s="4">
        <f t="shared" si="1479"/>
        <v>5.4166666666666634</v>
      </c>
      <c r="W9454" s="2">
        <f t="shared" si="1476"/>
        <v>490.75200000000001</v>
      </c>
    </row>
    <row r="9455" spans="1:23" x14ac:dyDescent="0.25">
      <c r="A9455">
        <f t="shared" si="1477"/>
        <v>2015</v>
      </c>
      <c r="B9455" s="1">
        <v>42275</v>
      </c>
      <c r="C9455" s="1">
        <v>42282</v>
      </c>
      <c r="D9455" s="1" t="str">
        <f t="shared" si="1470"/>
        <v>Sep</v>
      </c>
      <c r="E9455" t="s">
        <v>38</v>
      </c>
      <c r="F9455" t="s">
        <v>1716</v>
      </c>
      <c r="G9455" t="s">
        <v>33</v>
      </c>
      <c r="H9455" t="s">
        <v>34</v>
      </c>
      <c r="I9455" t="s">
        <v>2633</v>
      </c>
      <c r="J9455" t="s">
        <v>36</v>
      </c>
      <c r="K9455" t="s">
        <v>247</v>
      </c>
      <c r="L9455" s="2">
        <f t="shared" si="1471"/>
        <v>42.628299999999996</v>
      </c>
      <c r="M9455" s="2">
        <f t="shared" si="1472"/>
        <v>47.19</v>
      </c>
      <c r="N9455" s="2">
        <f t="shared" si="1478"/>
        <v>4.5617000000000019</v>
      </c>
      <c r="O9455" s="2">
        <f t="shared" si="1473"/>
        <v>13.685100000000006</v>
      </c>
      <c r="P9455" s="2">
        <f t="shared" si="1474"/>
        <v>141.57</v>
      </c>
      <c r="Q9455" s="2">
        <f t="shared" si="1475"/>
        <v>9.6666666666666714</v>
      </c>
      <c r="R9455">
        <v>3</v>
      </c>
      <c r="S9455">
        <v>0</v>
      </c>
      <c r="T9455" s="2">
        <v>47.19</v>
      </c>
      <c r="U9455" s="3">
        <v>13.685099999999995</v>
      </c>
      <c r="V9455" s="4">
        <f t="shared" si="1479"/>
        <v>9.6666666666666643</v>
      </c>
      <c r="W9455" s="2">
        <f t="shared" si="1476"/>
        <v>141.57</v>
      </c>
    </row>
    <row r="9456" spans="1:23" x14ac:dyDescent="0.25">
      <c r="A9456">
        <f t="shared" si="1477"/>
        <v>2015</v>
      </c>
      <c r="B9456" s="1">
        <v>42275</v>
      </c>
      <c r="C9456" s="1">
        <v>42282</v>
      </c>
      <c r="D9456" s="1" t="str">
        <f t="shared" si="1470"/>
        <v>Sep</v>
      </c>
      <c r="E9456" t="s">
        <v>38</v>
      </c>
      <c r="F9456" t="s">
        <v>1716</v>
      </c>
      <c r="G9456" t="s">
        <v>33</v>
      </c>
      <c r="H9456" t="s">
        <v>34</v>
      </c>
      <c r="I9456" t="s">
        <v>720</v>
      </c>
      <c r="J9456" t="s">
        <v>50</v>
      </c>
      <c r="K9456" t="s">
        <v>51</v>
      </c>
      <c r="L9456" s="2">
        <f t="shared" si="1471"/>
        <v>40.922199999999997</v>
      </c>
      <c r="M9456" s="2">
        <f t="shared" si="1472"/>
        <v>36.583999999999996</v>
      </c>
      <c r="N9456" s="2">
        <f t="shared" si="1478"/>
        <v>-4.3382000000000005</v>
      </c>
      <c r="O9456" s="2">
        <f t="shared" si="1473"/>
        <v>-8.676400000000001</v>
      </c>
      <c r="P9456" s="2">
        <f t="shared" si="1474"/>
        <v>73.167999999999992</v>
      </c>
      <c r="Q9456" s="2">
        <f t="shared" si="1475"/>
        <v>-11.858189372403238</v>
      </c>
      <c r="R9456">
        <v>2</v>
      </c>
      <c r="S9456">
        <v>0.2</v>
      </c>
      <c r="T9456" s="2">
        <v>36.783999999999999</v>
      </c>
      <c r="U9456" s="3">
        <v>-8.2763999999999971</v>
      </c>
      <c r="V9456" s="4">
        <f t="shared" si="1479"/>
        <v>-11.249999999999996</v>
      </c>
      <c r="W9456" s="2">
        <f t="shared" si="1476"/>
        <v>73.567999999999998</v>
      </c>
    </row>
    <row r="9457" spans="1:23" x14ac:dyDescent="0.25">
      <c r="A9457">
        <f t="shared" si="1477"/>
        <v>2016</v>
      </c>
      <c r="B9457" s="1">
        <v>42537</v>
      </c>
      <c r="C9457" s="1">
        <v>42540</v>
      </c>
      <c r="D9457" s="1" t="str">
        <f t="shared" si="1470"/>
        <v>Jun</v>
      </c>
      <c r="E9457" t="s">
        <v>23</v>
      </c>
      <c r="F9457" t="s">
        <v>1035</v>
      </c>
      <c r="G9457" t="s">
        <v>64</v>
      </c>
      <c r="H9457" t="s">
        <v>26</v>
      </c>
      <c r="I9457" t="s">
        <v>2701</v>
      </c>
      <c r="J9457" t="s">
        <v>50</v>
      </c>
      <c r="K9457" t="s">
        <v>286</v>
      </c>
      <c r="L9457" s="2">
        <f t="shared" si="1471"/>
        <v>93.30449999999999</v>
      </c>
      <c r="M9457" s="2">
        <f t="shared" si="1472"/>
        <v>90.974999999999994</v>
      </c>
      <c r="N9457" s="2">
        <f t="shared" si="1478"/>
        <v>-2.3294999999999959</v>
      </c>
      <c r="O9457" s="2">
        <f t="shared" si="1473"/>
        <v>-2.3294999999999959</v>
      </c>
      <c r="P9457" s="2">
        <f t="shared" si="1474"/>
        <v>90.974999999999994</v>
      </c>
      <c r="Q9457" s="2">
        <f t="shared" si="1475"/>
        <v>-2.5605935696619908</v>
      </c>
      <c r="R9457">
        <v>1</v>
      </c>
      <c r="S9457">
        <v>0.5</v>
      </c>
      <c r="T9457" s="2">
        <v>91.474999999999994</v>
      </c>
      <c r="U9457" s="3">
        <v>-1.8294999999999959</v>
      </c>
      <c r="V9457" s="4">
        <f t="shared" si="1479"/>
        <v>-1.9999999999999956</v>
      </c>
      <c r="W9457" s="2">
        <f t="shared" si="1476"/>
        <v>91.474999999999994</v>
      </c>
    </row>
    <row r="9458" spans="1:23" x14ac:dyDescent="0.25">
      <c r="A9458">
        <f t="shared" si="1477"/>
        <v>2017</v>
      </c>
      <c r="B9458" s="1">
        <v>42882</v>
      </c>
      <c r="C9458" s="1">
        <v>42889</v>
      </c>
      <c r="D9458" s="1" t="str">
        <f t="shared" si="1470"/>
        <v>May</v>
      </c>
      <c r="E9458" t="s">
        <v>38</v>
      </c>
      <c r="F9458" t="s">
        <v>1014</v>
      </c>
      <c r="G9458" t="s">
        <v>33</v>
      </c>
      <c r="H9458" t="s">
        <v>26</v>
      </c>
      <c r="I9458" t="s">
        <v>2702</v>
      </c>
      <c r="J9458" t="s">
        <v>50</v>
      </c>
      <c r="K9458" t="s">
        <v>86</v>
      </c>
      <c r="L9458" s="2">
        <f t="shared" si="1471"/>
        <v>27.078700000000001</v>
      </c>
      <c r="M9458" s="2">
        <f t="shared" si="1472"/>
        <v>26.992000000000001</v>
      </c>
      <c r="N9458" s="2">
        <f t="shared" si="1478"/>
        <v>-8.6700000000000443E-2</v>
      </c>
      <c r="O9458" s="2">
        <f t="shared" si="1473"/>
        <v>-0.26010000000000133</v>
      </c>
      <c r="P9458" s="2">
        <f t="shared" si="1474"/>
        <v>80.975999999999999</v>
      </c>
      <c r="Q9458" s="2">
        <f t="shared" si="1475"/>
        <v>-0.32120628334321444</v>
      </c>
      <c r="R9458">
        <v>3</v>
      </c>
      <c r="S9458">
        <v>0.2</v>
      </c>
      <c r="T9458" s="2">
        <v>27.192</v>
      </c>
      <c r="U9458" s="3">
        <v>0.33989999999999654</v>
      </c>
      <c r="V9458" s="4">
        <f t="shared" si="1479"/>
        <v>0.41666666666666252</v>
      </c>
      <c r="W9458" s="2">
        <f t="shared" si="1476"/>
        <v>81.575999999999993</v>
      </c>
    </row>
    <row r="9459" spans="1:23" x14ac:dyDescent="0.25">
      <c r="A9459">
        <f t="shared" si="1477"/>
        <v>2017</v>
      </c>
      <c r="B9459" s="1">
        <v>42882</v>
      </c>
      <c r="C9459" s="1">
        <v>42889</v>
      </c>
      <c r="D9459" s="1" t="str">
        <f t="shared" si="1470"/>
        <v>May</v>
      </c>
      <c r="E9459" t="s">
        <v>38</v>
      </c>
      <c r="F9459" t="s">
        <v>1014</v>
      </c>
      <c r="G9459" t="s">
        <v>33</v>
      </c>
      <c r="H9459" t="s">
        <v>26</v>
      </c>
      <c r="I9459" t="s">
        <v>1852</v>
      </c>
      <c r="J9459" t="s">
        <v>36</v>
      </c>
      <c r="K9459" t="s">
        <v>53</v>
      </c>
      <c r="L9459" s="2">
        <f t="shared" si="1471"/>
        <v>14.069999999999999</v>
      </c>
      <c r="M9459" s="2">
        <f t="shared" si="1472"/>
        <v>11.36</v>
      </c>
      <c r="N9459" s="2">
        <f t="shared" si="1478"/>
        <v>-2.7099999999999991</v>
      </c>
      <c r="O9459" s="2">
        <f t="shared" si="1473"/>
        <v>-13.549999999999995</v>
      </c>
      <c r="P9459" s="2">
        <f t="shared" si="1474"/>
        <v>56.8</v>
      </c>
      <c r="Q9459" s="2">
        <f t="shared" si="1475"/>
        <v>-23.855633802816893</v>
      </c>
      <c r="R9459">
        <v>5</v>
      </c>
      <c r="S9459">
        <v>0.7</v>
      </c>
      <c r="T9459" s="2">
        <v>12.059999999999999</v>
      </c>
      <c r="U9459" s="3">
        <v>-10.050000000000001</v>
      </c>
      <c r="V9459" s="4">
        <f t="shared" si="1479"/>
        <v>-16.666666666666668</v>
      </c>
      <c r="W9459" s="2">
        <f t="shared" si="1476"/>
        <v>60.3</v>
      </c>
    </row>
    <row r="9460" spans="1:23" x14ac:dyDescent="0.25">
      <c r="A9460">
        <f t="shared" si="1477"/>
        <v>2014</v>
      </c>
      <c r="B9460" s="1">
        <v>41921</v>
      </c>
      <c r="C9460" s="1">
        <v>41926</v>
      </c>
      <c r="D9460" s="1" t="str">
        <f t="shared" si="1470"/>
        <v>Oct</v>
      </c>
      <c r="E9460" t="s">
        <v>38</v>
      </c>
      <c r="F9460" t="s">
        <v>299</v>
      </c>
      <c r="G9460" t="s">
        <v>25</v>
      </c>
      <c r="H9460" t="s">
        <v>34</v>
      </c>
      <c r="I9460" t="s">
        <v>462</v>
      </c>
      <c r="J9460" t="s">
        <v>36</v>
      </c>
      <c r="K9460" t="s">
        <v>48</v>
      </c>
      <c r="L9460" s="2">
        <f t="shared" si="1471"/>
        <v>130.62200000000001</v>
      </c>
      <c r="M9460" s="2">
        <f t="shared" si="1472"/>
        <v>144.60000000000002</v>
      </c>
      <c r="N9460" s="2">
        <f t="shared" si="1478"/>
        <v>13.978000000000009</v>
      </c>
      <c r="O9460" s="2">
        <f t="shared" si="1473"/>
        <v>41.934000000000026</v>
      </c>
      <c r="P9460" s="2">
        <f t="shared" si="1474"/>
        <v>433.80000000000007</v>
      </c>
      <c r="Q9460" s="2">
        <f t="shared" si="1475"/>
        <v>9.6666666666666714</v>
      </c>
      <c r="R9460">
        <v>3</v>
      </c>
      <c r="S9460">
        <v>0</v>
      </c>
      <c r="T9460" s="2">
        <v>144.60000000000002</v>
      </c>
      <c r="U9460" s="3">
        <v>41.933999999999983</v>
      </c>
      <c r="V9460" s="4">
        <f t="shared" si="1479"/>
        <v>9.6666666666666607</v>
      </c>
      <c r="W9460" s="2">
        <f t="shared" si="1476"/>
        <v>433.80000000000007</v>
      </c>
    </row>
    <row r="9461" spans="1:23" x14ac:dyDescent="0.25">
      <c r="A9461">
        <f t="shared" si="1477"/>
        <v>2014</v>
      </c>
      <c r="B9461" s="1">
        <v>41921</v>
      </c>
      <c r="C9461" s="1">
        <v>41926</v>
      </c>
      <c r="D9461" s="1" t="str">
        <f t="shared" si="1470"/>
        <v>Oct</v>
      </c>
      <c r="E9461" t="s">
        <v>38</v>
      </c>
      <c r="F9461" t="s">
        <v>299</v>
      </c>
      <c r="G9461" t="s">
        <v>25</v>
      </c>
      <c r="H9461" t="s">
        <v>34</v>
      </c>
      <c r="I9461" t="s">
        <v>2543</v>
      </c>
      <c r="J9461" t="s">
        <v>50</v>
      </c>
      <c r="K9461" t="s">
        <v>51</v>
      </c>
      <c r="L9461" s="2">
        <f t="shared" si="1471"/>
        <v>18.990500000000001</v>
      </c>
      <c r="M9461" s="2">
        <f t="shared" si="1472"/>
        <v>15.792</v>
      </c>
      <c r="N9461" s="2">
        <f t="shared" si="1478"/>
        <v>-3.198500000000001</v>
      </c>
      <c r="O9461" s="2">
        <f t="shared" si="1473"/>
        <v>-3.198500000000001</v>
      </c>
      <c r="P9461" s="2">
        <f t="shared" si="1474"/>
        <v>15.792</v>
      </c>
      <c r="Q9461" s="2">
        <f t="shared" si="1475"/>
        <v>-20.253926038500513</v>
      </c>
      <c r="R9461">
        <v>1</v>
      </c>
      <c r="S9461">
        <v>0.2</v>
      </c>
      <c r="T9461" s="2">
        <v>15.991999999999999</v>
      </c>
      <c r="U9461" s="3">
        <v>-2.9985000000000022</v>
      </c>
      <c r="V9461" s="4">
        <f t="shared" si="1479"/>
        <v>-18.750000000000014</v>
      </c>
      <c r="W9461" s="2">
        <f t="shared" si="1476"/>
        <v>15.991999999999999</v>
      </c>
    </row>
    <row r="9462" spans="1:23" x14ac:dyDescent="0.25">
      <c r="A9462">
        <f t="shared" si="1477"/>
        <v>2014</v>
      </c>
      <c r="B9462" s="1">
        <v>41960</v>
      </c>
      <c r="C9462" s="1">
        <v>41965</v>
      </c>
      <c r="D9462" s="1" t="str">
        <f t="shared" si="1470"/>
        <v>Nov</v>
      </c>
      <c r="E9462" t="s">
        <v>23</v>
      </c>
      <c r="F9462" t="s">
        <v>1429</v>
      </c>
      <c r="G9462" t="s">
        <v>64</v>
      </c>
      <c r="H9462" t="s">
        <v>80</v>
      </c>
      <c r="I9462" t="s">
        <v>1072</v>
      </c>
      <c r="J9462" t="s">
        <v>36</v>
      </c>
      <c r="K9462" t="s">
        <v>60</v>
      </c>
      <c r="L9462" s="2">
        <f t="shared" si="1471"/>
        <v>28.7</v>
      </c>
      <c r="M9462" s="2">
        <f t="shared" si="1472"/>
        <v>34.44</v>
      </c>
      <c r="N9462" s="2">
        <f t="shared" si="1478"/>
        <v>5.7399999999999984</v>
      </c>
      <c r="O9462" s="2">
        <f t="shared" si="1473"/>
        <v>17.219999999999995</v>
      </c>
      <c r="P9462" s="2">
        <f t="shared" si="1474"/>
        <v>103.32</v>
      </c>
      <c r="Q9462" s="2">
        <f t="shared" si="1475"/>
        <v>16.666666666666664</v>
      </c>
      <c r="R9462">
        <v>3</v>
      </c>
      <c r="S9462">
        <v>0</v>
      </c>
      <c r="T9462" s="2">
        <v>34.44</v>
      </c>
      <c r="U9462" s="3">
        <v>17.22</v>
      </c>
      <c r="V9462" s="4">
        <f t="shared" si="1479"/>
        <v>16.666666666666664</v>
      </c>
      <c r="W9462" s="2">
        <f t="shared" si="1476"/>
        <v>103.32</v>
      </c>
    </row>
    <row r="9463" spans="1:23" x14ac:dyDescent="0.25">
      <c r="A9463">
        <f t="shared" si="1477"/>
        <v>2014</v>
      </c>
      <c r="B9463" s="1">
        <v>41931</v>
      </c>
      <c r="C9463" s="1">
        <v>41936</v>
      </c>
      <c r="D9463" s="1" t="str">
        <f t="shared" si="1470"/>
        <v>Oct</v>
      </c>
      <c r="E9463" t="s">
        <v>38</v>
      </c>
      <c r="F9463" t="s">
        <v>869</v>
      </c>
      <c r="G9463" t="s">
        <v>64</v>
      </c>
      <c r="H9463" t="s">
        <v>34</v>
      </c>
      <c r="I9463" t="s">
        <v>1654</v>
      </c>
      <c r="J9463" t="s">
        <v>50</v>
      </c>
      <c r="K9463" t="s">
        <v>51</v>
      </c>
      <c r="L9463" s="2">
        <f t="shared" si="1471"/>
        <v>318.20250000000004</v>
      </c>
      <c r="M9463" s="2">
        <f t="shared" si="1472"/>
        <v>321.35200000000003</v>
      </c>
      <c r="N9463" s="2">
        <f t="shared" si="1478"/>
        <v>3.1494999999999891</v>
      </c>
      <c r="O9463" s="2">
        <f t="shared" si="1473"/>
        <v>18.896999999999935</v>
      </c>
      <c r="P9463" s="2">
        <f t="shared" si="1474"/>
        <v>1928.1120000000001</v>
      </c>
      <c r="Q9463" s="2">
        <f t="shared" si="1475"/>
        <v>0.98007792078468137</v>
      </c>
      <c r="R9463">
        <v>6</v>
      </c>
      <c r="S9463">
        <v>0.2</v>
      </c>
      <c r="T9463" s="2">
        <v>321.55200000000002</v>
      </c>
      <c r="U9463" s="3">
        <v>20.097000000000008</v>
      </c>
      <c r="V9463" s="4">
        <f t="shared" si="1479"/>
        <v>1.041666666666667</v>
      </c>
      <c r="W9463" s="2">
        <f t="shared" si="1476"/>
        <v>1929.3120000000001</v>
      </c>
    </row>
    <row r="9464" spans="1:23" x14ac:dyDescent="0.25">
      <c r="A9464">
        <f t="shared" si="1477"/>
        <v>2017</v>
      </c>
      <c r="B9464" s="1">
        <v>43064</v>
      </c>
      <c r="C9464" s="1">
        <v>43069</v>
      </c>
      <c r="D9464" s="1" t="str">
        <f t="shared" si="1470"/>
        <v>Nov</v>
      </c>
      <c r="E9464" t="s">
        <v>23</v>
      </c>
      <c r="F9464" t="s">
        <v>144</v>
      </c>
      <c r="G9464" t="s">
        <v>33</v>
      </c>
      <c r="H9464" t="s">
        <v>26</v>
      </c>
      <c r="I9464" t="s">
        <v>1718</v>
      </c>
      <c r="J9464" t="s">
        <v>28</v>
      </c>
      <c r="K9464" t="s">
        <v>31</v>
      </c>
      <c r="L9464" s="2">
        <f t="shared" si="1471"/>
        <v>617.72479999999996</v>
      </c>
      <c r="M9464" s="2">
        <f t="shared" si="1472"/>
        <v>701.96</v>
      </c>
      <c r="N9464" s="2">
        <f t="shared" si="1478"/>
        <v>84.235200000000077</v>
      </c>
      <c r="O9464" s="2">
        <f t="shared" si="1473"/>
        <v>168.47040000000015</v>
      </c>
      <c r="P9464" s="2">
        <f t="shared" si="1474"/>
        <v>1403.92</v>
      </c>
      <c r="Q9464" s="2">
        <f t="shared" si="1475"/>
        <v>12.000000000000011</v>
      </c>
      <c r="R9464">
        <v>2</v>
      </c>
      <c r="S9464">
        <v>0</v>
      </c>
      <c r="T9464" s="2">
        <v>701.96</v>
      </c>
      <c r="U9464" s="3">
        <v>168.47040000000004</v>
      </c>
      <c r="V9464" s="4">
        <f t="shared" si="1479"/>
        <v>12.000000000000002</v>
      </c>
      <c r="W9464" s="2">
        <f t="shared" si="1476"/>
        <v>1403.92</v>
      </c>
    </row>
    <row r="9465" spans="1:23" x14ac:dyDescent="0.25">
      <c r="A9465">
        <f t="shared" si="1477"/>
        <v>2014</v>
      </c>
      <c r="B9465" s="1">
        <v>41697</v>
      </c>
      <c r="C9465" s="1">
        <v>41701</v>
      </c>
      <c r="D9465" s="1" t="str">
        <f t="shared" si="1470"/>
        <v>Feb</v>
      </c>
      <c r="E9465" t="s">
        <v>98</v>
      </c>
      <c r="F9465" t="s">
        <v>1831</v>
      </c>
      <c r="G9465" t="s">
        <v>25</v>
      </c>
      <c r="H9465" t="s">
        <v>80</v>
      </c>
      <c r="I9465" t="s">
        <v>761</v>
      </c>
      <c r="J9465" t="s">
        <v>36</v>
      </c>
      <c r="K9465" t="s">
        <v>48</v>
      </c>
      <c r="L9465" s="2">
        <f t="shared" si="1471"/>
        <v>18.604800000000004</v>
      </c>
      <c r="M9465" s="2">
        <f t="shared" si="1472"/>
        <v>19.256000000000004</v>
      </c>
      <c r="N9465" s="2">
        <f t="shared" si="1478"/>
        <v>0.65119999999999933</v>
      </c>
      <c r="O9465" s="2">
        <f t="shared" si="1473"/>
        <v>2.6047999999999973</v>
      </c>
      <c r="P9465" s="2">
        <f t="shared" si="1474"/>
        <v>77.024000000000015</v>
      </c>
      <c r="Q9465" s="2">
        <f t="shared" si="1475"/>
        <v>3.3818030743664269</v>
      </c>
      <c r="R9465">
        <v>4</v>
      </c>
      <c r="S9465">
        <v>0.2</v>
      </c>
      <c r="T9465" s="2">
        <v>19.456000000000003</v>
      </c>
      <c r="U9465" s="3">
        <v>3.4047999999999981</v>
      </c>
      <c r="V9465" s="4">
        <f t="shared" si="1479"/>
        <v>4.3749999999999973</v>
      </c>
      <c r="W9465" s="2">
        <f t="shared" si="1476"/>
        <v>77.824000000000012</v>
      </c>
    </row>
    <row r="9466" spans="1:23" x14ac:dyDescent="0.25">
      <c r="A9466">
        <f t="shared" si="1477"/>
        <v>2014</v>
      </c>
      <c r="B9466" s="1">
        <v>41994</v>
      </c>
      <c r="C9466" s="1">
        <v>41998</v>
      </c>
      <c r="D9466" s="1" t="str">
        <f t="shared" si="1470"/>
        <v>Dec</v>
      </c>
      <c r="E9466" t="s">
        <v>38</v>
      </c>
      <c r="F9466" t="s">
        <v>1771</v>
      </c>
      <c r="G9466" t="s">
        <v>25</v>
      </c>
      <c r="H9466" t="s">
        <v>80</v>
      </c>
      <c r="I9466" t="s">
        <v>2338</v>
      </c>
      <c r="J9466" t="s">
        <v>36</v>
      </c>
      <c r="K9466" t="s">
        <v>37</v>
      </c>
      <c r="L9466" s="2">
        <f t="shared" si="1471"/>
        <v>15.955200000000001</v>
      </c>
      <c r="M9466" s="2">
        <f t="shared" si="1472"/>
        <v>17.28</v>
      </c>
      <c r="N9466" s="2">
        <f t="shared" si="1478"/>
        <v>1.3247999999999998</v>
      </c>
      <c r="O9466" s="2">
        <f t="shared" si="1473"/>
        <v>7.9487999999999985</v>
      </c>
      <c r="P9466" s="2">
        <f t="shared" si="1474"/>
        <v>103.68</v>
      </c>
      <c r="Q9466" s="2">
        <f t="shared" si="1475"/>
        <v>7.6666666666666643</v>
      </c>
      <c r="R9466">
        <v>6</v>
      </c>
      <c r="S9466">
        <v>0</v>
      </c>
      <c r="T9466" s="2">
        <v>17.28</v>
      </c>
      <c r="U9466" s="3">
        <v>7.9487999999999985</v>
      </c>
      <c r="V9466" s="4">
        <f t="shared" si="1479"/>
        <v>7.6666666666666643</v>
      </c>
      <c r="W9466" s="2">
        <f t="shared" si="1476"/>
        <v>103.68</v>
      </c>
    </row>
    <row r="9467" spans="1:23" x14ac:dyDescent="0.25">
      <c r="A9467">
        <f t="shared" si="1477"/>
        <v>2016</v>
      </c>
      <c r="B9467" s="1">
        <v>42693</v>
      </c>
      <c r="C9467" s="1">
        <v>42697</v>
      </c>
      <c r="D9467" s="1" t="str">
        <f t="shared" si="1470"/>
        <v>Nov</v>
      </c>
      <c r="E9467" t="s">
        <v>38</v>
      </c>
      <c r="F9467" t="s">
        <v>126</v>
      </c>
      <c r="G9467" t="s">
        <v>33</v>
      </c>
      <c r="H9467" t="s">
        <v>34</v>
      </c>
      <c r="I9467" t="s">
        <v>732</v>
      </c>
      <c r="J9467" t="s">
        <v>28</v>
      </c>
      <c r="K9467" t="s">
        <v>46</v>
      </c>
      <c r="L9467" s="2">
        <f t="shared" si="1471"/>
        <v>31.161000000000001</v>
      </c>
      <c r="M9467" s="2">
        <f t="shared" si="1472"/>
        <v>31.96</v>
      </c>
      <c r="N9467" s="2">
        <f t="shared" si="1478"/>
        <v>0.79899999999999949</v>
      </c>
      <c r="O9467" s="2">
        <f t="shared" si="1473"/>
        <v>1.597999999999999</v>
      </c>
      <c r="P9467" s="2">
        <f t="shared" si="1474"/>
        <v>63.92</v>
      </c>
      <c r="Q9467" s="2">
        <f t="shared" si="1475"/>
        <v>2.4999999999999982</v>
      </c>
      <c r="R9467">
        <v>2</v>
      </c>
      <c r="S9467">
        <v>0</v>
      </c>
      <c r="T9467" s="2">
        <v>31.96</v>
      </c>
      <c r="U9467" s="3">
        <v>1.597999999999999</v>
      </c>
      <c r="V9467" s="4">
        <f t="shared" si="1479"/>
        <v>2.4999999999999982</v>
      </c>
      <c r="W9467" s="2">
        <f t="shared" si="1476"/>
        <v>63.92</v>
      </c>
    </row>
    <row r="9468" spans="1:23" x14ac:dyDescent="0.25">
      <c r="A9468">
        <f t="shared" si="1477"/>
        <v>2017</v>
      </c>
      <c r="B9468" s="1">
        <v>43044</v>
      </c>
      <c r="C9468" s="1">
        <v>43049</v>
      </c>
      <c r="D9468" s="1" t="str">
        <f t="shared" si="1470"/>
        <v>Nov</v>
      </c>
      <c r="E9468" t="s">
        <v>23</v>
      </c>
      <c r="F9468" t="s">
        <v>1650</v>
      </c>
      <c r="G9468" t="s">
        <v>25</v>
      </c>
      <c r="H9468" t="s">
        <v>80</v>
      </c>
      <c r="I9468" t="s">
        <v>261</v>
      </c>
      <c r="J9468" t="s">
        <v>36</v>
      </c>
      <c r="K9468" t="s">
        <v>53</v>
      </c>
      <c r="L9468" s="2">
        <f t="shared" si="1471"/>
        <v>155.42430000000002</v>
      </c>
      <c r="M9468" s="2">
        <f t="shared" si="1472"/>
        <v>164.48800000000003</v>
      </c>
      <c r="N9468" s="2">
        <f t="shared" si="1478"/>
        <v>9.0637000000000114</v>
      </c>
      <c r="O9468" s="2">
        <f t="shared" si="1473"/>
        <v>54.382200000000068</v>
      </c>
      <c r="P9468" s="2">
        <f t="shared" si="1474"/>
        <v>986.92800000000011</v>
      </c>
      <c r="Q9468" s="2">
        <f t="shared" si="1475"/>
        <v>5.5102499878410649</v>
      </c>
      <c r="R9468">
        <v>6</v>
      </c>
      <c r="S9468">
        <v>0.2</v>
      </c>
      <c r="T9468" s="2">
        <v>164.68800000000002</v>
      </c>
      <c r="U9468" s="3">
        <v>55.582200000000007</v>
      </c>
      <c r="V9468" s="4">
        <f t="shared" si="1479"/>
        <v>5.625</v>
      </c>
      <c r="W9468" s="2">
        <f t="shared" si="1476"/>
        <v>988.12800000000016</v>
      </c>
    </row>
    <row r="9469" spans="1:23" x14ac:dyDescent="0.25">
      <c r="A9469">
        <f t="shared" si="1477"/>
        <v>2017</v>
      </c>
      <c r="B9469" s="1">
        <v>43044</v>
      </c>
      <c r="C9469" s="1">
        <v>43049</v>
      </c>
      <c r="D9469" s="1" t="str">
        <f t="shared" si="1470"/>
        <v>Nov</v>
      </c>
      <c r="E9469" t="s">
        <v>23</v>
      </c>
      <c r="F9469" t="s">
        <v>1650</v>
      </c>
      <c r="G9469" t="s">
        <v>25</v>
      </c>
      <c r="H9469" t="s">
        <v>80</v>
      </c>
      <c r="I9469" t="s">
        <v>2356</v>
      </c>
      <c r="J9469" t="s">
        <v>28</v>
      </c>
      <c r="K9469" t="s">
        <v>41</v>
      </c>
      <c r="L9469" s="2">
        <f t="shared" si="1471"/>
        <v>199.8</v>
      </c>
      <c r="M9469" s="2">
        <f t="shared" si="1472"/>
        <v>166.1</v>
      </c>
      <c r="N9469" s="2">
        <f t="shared" si="1478"/>
        <v>-33.700000000000017</v>
      </c>
      <c r="O9469" s="2">
        <f t="shared" si="1473"/>
        <v>-67.400000000000034</v>
      </c>
      <c r="P9469" s="2">
        <f t="shared" si="1474"/>
        <v>332.2</v>
      </c>
      <c r="Q9469" s="2">
        <f t="shared" si="1475"/>
        <v>-20.28898254063818</v>
      </c>
      <c r="R9469">
        <v>2</v>
      </c>
      <c r="S9469">
        <v>0.4</v>
      </c>
      <c r="T9469" s="2">
        <v>166.5</v>
      </c>
      <c r="U9469" s="3">
        <v>-66.599999999999994</v>
      </c>
      <c r="V9469" s="4">
        <f t="shared" si="1479"/>
        <v>-20</v>
      </c>
      <c r="W9469" s="2">
        <f t="shared" si="1476"/>
        <v>333</v>
      </c>
    </row>
    <row r="9470" spans="1:23" x14ac:dyDescent="0.25">
      <c r="A9470">
        <f t="shared" si="1477"/>
        <v>2017</v>
      </c>
      <c r="B9470" s="1">
        <v>43044</v>
      </c>
      <c r="C9470" s="1">
        <v>43049</v>
      </c>
      <c r="D9470" s="1" t="str">
        <f t="shared" si="1470"/>
        <v>Nov</v>
      </c>
      <c r="E9470" t="s">
        <v>23</v>
      </c>
      <c r="F9470" t="s">
        <v>1650</v>
      </c>
      <c r="G9470" t="s">
        <v>25</v>
      </c>
      <c r="H9470" t="s">
        <v>80</v>
      </c>
      <c r="I9470" t="s">
        <v>1052</v>
      </c>
      <c r="J9470" t="s">
        <v>36</v>
      </c>
      <c r="K9470" t="s">
        <v>60</v>
      </c>
      <c r="L9470" s="2">
        <f t="shared" si="1471"/>
        <v>9.8496000000000006</v>
      </c>
      <c r="M9470" s="2">
        <f t="shared" si="1472"/>
        <v>12.96</v>
      </c>
      <c r="N9470" s="2">
        <f t="shared" si="1478"/>
        <v>3.1104000000000003</v>
      </c>
      <c r="O9470" s="2">
        <f t="shared" si="1473"/>
        <v>6.2208000000000006</v>
      </c>
      <c r="P9470" s="2">
        <f t="shared" si="1474"/>
        <v>25.92</v>
      </c>
      <c r="Q9470" s="2">
        <f t="shared" si="1475"/>
        <v>24.000000000000004</v>
      </c>
      <c r="R9470">
        <v>2</v>
      </c>
      <c r="S9470">
        <v>0</v>
      </c>
      <c r="T9470" s="2">
        <v>12.96</v>
      </c>
      <c r="U9470" s="3">
        <v>6.2208000000000006</v>
      </c>
      <c r="V9470" s="4">
        <f t="shared" si="1479"/>
        <v>24.000000000000004</v>
      </c>
      <c r="W9470" s="2">
        <f t="shared" si="1476"/>
        <v>25.92</v>
      </c>
    </row>
    <row r="9471" spans="1:23" x14ac:dyDescent="0.25">
      <c r="A9471">
        <f t="shared" si="1477"/>
        <v>2017</v>
      </c>
      <c r="B9471" s="1">
        <v>43044</v>
      </c>
      <c r="C9471" s="1">
        <v>43049</v>
      </c>
      <c r="D9471" s="1" t="str">
        <f t="shared" si="1470"/>
        <v>Nov</v>
      </c>
      <c r="E9471" t="s">
        <v>23</v>
      </c>
      <c r="F9471" t="s">
        <v>1650</v>
      </c>
      <c r="G9471" t="s">
        <v>25</v>
      </c>
      <c r="H9471" t="s">
        <v>80</v>
      </c>
      <c r="I9471" t="s">
        <v>658</v>
      </c>
      <c r="J9471" t="s">
        <v>36</v>
      </c>
      <c r="K9471" t="s">
        <v>60</v>
      </c>
      <c r="L9471" s="2">
        <f t="shared" si="1471"/>
        <v>84.329599999999999</v>
      </c>
      <c r="M9471" s="2">
        <f t="shared" si="1472"/>
        <v>110.96</v>
      </c>
      <c r="N9471" s="2">
        <f t="shared" si="1478"/>
        <v>26.630399999999995</v>
      </c>
      <c r="O9471" s="2">
        <f t="shared" si="1473"/>
        <v>53.260799999999989</v>
      </c>
      <c r="P9471" s="2">
        <f t="shared" si="1474"/>
        <v>221.92</v>
      </c>
      <c r="Q9471" s="2">
        <f t="shared" si="1475"/>
        <v>23.999999999999996</v>
      </c>
      <c r="R9471">
        <v>2</v>
      </c>
      <c r="S9471">
        <v>0</v>
      </c>
      <c r="T9471" s="2">
        <v>110.96</v>
      </c>
      <c r="U9471" s="3">
        <v>53.260799999999996</v>
      </c>
      <c r="V9471" s="4">
        <f t="shared" si="1479"/>
        <v>24</v>
      </c>
      <c r="W9471" s="2">
        <f t="shared" si="1476"/>
        <v>221.92</v>
      </c>
    </row>
    <row r="9472" spans="1:23" x14ac:dyDescent="0.25">
      <c r="A9472">
        <f t="shared" si="1477"/>
        <v>2017</v>
      </c>
      <c r="B9472" s="1">
        <v>43044</v>
      </c>
      <c r="C9472" s="1">
        <v>43049</v>
      </c>
      <c r="D9472" s="1" t="str">
        <f t="shared" si="1470"/>
        <v>Nov</v>
      </c>
      <c r="E9472" t="s">
        <v>23</v>
      </c>
      <c r="F9472" t="s">
        <v>1650</v>
      </c>
      <c r="G9472" t="s">
        <v>25</v>
      </c>
      <c r="H9472" t="s">
        <v>80</v>
      </c>
      <c r="I9472" t="s">
        <v>260</v>
      </c>
      <c r="J9472" t="s">
        <v>50</v>
      </c>
      <c r="K9472" t="s">
        <v>51</v>
      </c>
      <c r="L9472" s="2">
        <f t="shared" si="1471"/>
        <v>97.980400000000003</v>
      </c>
      <c r="M9472" s="2">
        <f t="shared" si="1472"/>
        <v>99.98</v>
      </c>
      <c r="N9472" s="2">
        <f t="shared" si="1478"/>
        <v>1.9996000000000009</v>
      </c>
      <c r="O9472" s="2">
        <f t="shared" si="1473"/>
        <v>3.9992000000000019</v>
      </c>
      <c r="P9472" s="2">
        <f t="shared" si="1474"/>
        <v>199.96</v>
      </c>
      <c r="Q9472" s="2">
        <f t="shared" si="1475"/>
        <v>2.0000000000000009</v>
      </c>
      <c r="R9472">
        <v>2</v>
      </c>
      <c r="S9472">
        <v>0</v>
      </c>
      <c r="T9472" s="2">
        <v>99.98</v>
      </c>
      <c r="U9472" s="3">
        <v>3.9991999999999877</v>
      </c>
      <c r="V9472" s="4">
        <f t="shared" si="1479"/>
        <v>1.9999999999999938</v>
      </c>
      <c r="W9472" s="2">
        <f t="shared" si="1476"/>
        <v>199.96</v>
      </c>
    </row>
    <row r="9473" spans="1:23" x14ac:dyDescent="0.25">
      <c r="A9473">
        <f t="shared" si="1477"/>
        <v>2017</v>
      </c>
      <c r="B9473" s="1">
        <v>43044</v>
      </c>
      <c r="C9473" s="1">
        <v>43049</v>
      </c>
      <c r="D9473" s="1" t="str">
        <f t="shared" si="1470"/>
        <v>Nov</v>
      </c>
      <c r="E9473" t="s">
        <v>23</v>
      </c>
      <c r="F9473" t="s">
        <v>1650</v>
      </c>
      <c r="G9473" t="s">
        <v>25</v>
      </c>
      <c r="H9473" t="s">
        <v>80</v>
      </c>
      <c r="I9473" t="s">
        <v>455</v>
      </c>
      <c r="J9473" t="s">
        <v>36</v>
      </c>
      <c r="K9473" t="s">
        <v>53</v>
      </c>
      <c r="L9473" s="2">
        <f t="shared" si="1471"/>
        <v>7.7111999999999998</v>
      </c>
      <c r="M9473" s="2">
        <f t="shared" si="1472"/>
        <v>11.224</v>
      </c>
      <c r="N9473" s="2">
        <f t="shared" si="1478"/>
        <v>3.5128000000000004</v>
      </c>
      <c r="O9473" s="2">
        <f t="shared" si="1473"/>
        <v>3.5128000000000004</v>
      </c>
      <c r="P9473" s="2">
        <f t="shared" si="1474"/>
        <v>11.224</v>
      </c>
      <c r="Q9473" s="2">
        <f t="shared" si="1475"/>
        <v>31.297220242337847</v>
      </c>
      <c r="R9473">
        <v>1</v>
      </c>
      <c r="S9473">
        <v>0.2</v>
      </c>
      <c r="T9473" s="2">
        <v>11.423999999999999</v>
      </c>
      <c r="U9473" s="3">
        <v>3.7127999999999997</v>
      </c>
      <c r="V9473" s="4">
        <f t="shared" si="1479"/>
        <v>32.5</v>
      </c>
      <c r="W9473" s="2">
        <f t="shared" si="1476"/>
        <v>11.423999999999999</v>
      </c>
    </row>
    <row r="9474" spans="1:23" x14ac:dyDescent="0.25">
      <c r="A9474">
        <f t="shared" si="1477"/>
        <v>2017</v>
      </c>
      <c r="B9474" s="1">
        <v>43044</v>
      </c>
      <c r="C9474" s="1">
        <v>43049</v>
      </c>
      <c r="D9474" s="1" t="str">
        <f t="shared" ref="D9474:D9537" si="1480">TEXT((B9474),"MMM")</f>
        <v>Nov</v>
      </c>
      <c r="E9474" t="s">
        <v>23</v>
      </c>
      <c r="F9474" t="s">
        <v>1650</v>
      </c>
      <c r="G9474" t="s">
        <v>25</v>
      </c>
      <c r="H9474" t="s">
        <v>80</v>
      </c>
      <c r="I9474" t="s">
        <v>2184</v>
      </c>
      <c r="J9474" t="s">
        <v>28</v>
      </c>
      <c r="K9474" t="s">
        <v>31</v>
      </c>
      <c r="L9474" s="2">
        <f t="shared" ref="L9474:L9537" si="1481">T9474 - (U9474 / R9474)</f>
        <v>116.02340000000002</v>
      </c>
      <c r="M9474" s="2">
        <f t="shared" ref="M9474:M9537" si="1482">(T9474/1-S9474)</f>
        <v>128.02400000000003</v>
      </c>
      <c r="N9474" s="2">
        <f t="shared" si="1478"/>
        <v>12.000600000000006</v>
      </c>
      <c r="O9474" s="2">
        <f t="shared" ref="O9474:O9537" si="1483">N9474*R9474</f>
        <v>24.001200000000011</v>
      </c>
      <c r="P9474" s="2">
        <f t="shared" ref="P9474:P9537" si="1484">(M9474*R9474)</f>
        <v>256.04800000000006</v>
      </c>
      <c r="Q9474" s="2">
        <f t="shared" ref="Q9474:Q9537" si="1485">(O9474/(M9474*R9474))*100</f>
        <v>9.3737111791539114</v>
      </c>
      <c r="R9474">
        <v>2</v>
      </c>
      <c r="S9474">
        <v>0.1</v>
      </c>
      <c r="T9474" s="2">
        <v>128.12400000000002</v>
      </c>
      <c r="U9474" s="3">
        <v>24.2012</v>
      </c>
      <c r="V9474" s="4">
        <f t="shared" si="1479"/>
        <v>9.4444444444444429</v>
      </c>
      <c r="W9474" s="2">
        <f t="shared" ref="W9474:W9537" si="1486">R9474*T9474</f>
        <v>256.24800000000005</v>
      </c>
    </row>
    <row r="9475" spans="1:23" x14ac:dyDescent="0.25">
      <c r="A9475">
        <f t="shared" ref="A9475:A9538" si="1487">YEAR(B9475)</f>
        <v>2017</v>
      </c>
      <c r="B9475" s="1">
        <v>43044</v>
      </c>
      <c r="C9475" s="1">
        <v>43049</v>
      </c>
      <c r="D9475" s="1" t="str">
        <f t="shared" si="1480"/>
        <v>Nov</v>
      </c>
      <c r="E9475" t="s">
        <v>23</v>
      </c>
      <c r="F9475" t="s">
        <v>1650</v>
      </c>
      <c r="G9475" t="s">
        <v>25</v>
      </c>
      <c r="H9475" t="s">
        <v>80</v>
      </c>
      <c r="I9475" t="s">
        <v>2579</v>
      </c>
      <c r="J9475" t="s">
        <v>28</v>
      </c>
      <c r="K9475" t="s">
        <v>46</v>
      </c>
      <c r="L9475" s="2">
        <f t="shared" si="1481"/>
        <v>93.693600000000004</v>
      </c>
      <c r="M9475" s="2">
        <f t="shared" si="1482"/>
        <v>101.4</v>
      </c>
      <c r="N9475" s="2">
        <f t="shared" ref="N9475:N9538" si="1488">(M9475-L9475)</f>
        <v>7.7064000000000021</v>
      </c>
      <c r="O9475" s="2">
        <f t="shared" si="1483"/>
        <v>38.532000000000011</v>
      </c>
      <c r="P9475" s="2">
        <f t="shared" si="1484"/>
        <v>507</v>
      </c>
      <c r="Q9475" s="2">
        <f t="shared" si="1485"/>
        <v>7.6000000000000023</v>
      </c>
      <c r="R9475">
        <v>5</v>
      </c>
      <c r="S9475">
        <v>0</v>
      </c>
      <c r="T9475" s="2">
        <v>101.4</v>
      </c>
      <c r="U9475" s="3">
        <v>38.532000000000004</v>
      </c>
      <c r="V9475" s="4">
        <f t="shared" ref="V9475:V9538" si="1489">(U9475/W9475)*100</f>
        <v>7.6000000000000014</v>
      </c>
      <c r="W9475" s="2">
        <f t="shared" si="1486"/>
        <v>507</v>
      </c>
    </row>
    <row r="9476" spans="1:23" x14ac:dyDescent="0.25">
      <c r="A9476">
        <f t="shared" si="1487"/>
        <v>2015</v>
      </c>
      <c r="B9476" s="1">
        <v>42155</v>
      </c>
      <c r="C9476" s="1">
        <v>42160</v>
      </c>
      <c r="D9476" s="1" t="str">
        <f t="shared" si="1480"/>
        <v>May</v>
      </c>
      <c r="E9476" t="s">
        <v>23</v>
      </c>
      <c r="F9476" t="s">
        <v>126</v>
      </c>
      <c r="G9476" t="s">
        <v>33</v>
      </c>
      <c r="H9476" t="s">
        <v>65</v>
      </c>
      <c r="I9476" t="s">
        <v>1731</v>
      </c>
      <c r="J9476" t="s">
        <v>36</v>
      </c>
      <c r="K9476" t="s">
        <v>37</v>
      </c>
      <c r="L9476" s="2">
        <f t="shared" si="1481"/>
        <v>4.9077000000000002</v>
      </c>
      <c r="M9476" s="2">
        <f t="shared" si="1482"/>
        <v>5.7039999999999997</v>
      </c>
      <c r="N9476" s="2">
        <f t="shared" si="1488"/>
        <v>0.79629999999999956</v>
      </c>
      <c r="O9476" s="2">
        <f t="shared" si="1483"/>
        <v>1.5925999999999991</v>
      </c>
      <c r="P9476" s="2">
        <f t="shared" si="1484"/>
        <v>11.407999999999999</v>
      </c>
      <c r="Q9476" s="2">
        <f t="shared" si="1485"/>
        <v>13.960378681626922</v>
      </c>
      <c r="R9476">
        <v>2</v>
      </c>
      <c r="S9476">
        <v>0.2</v>
      </c>
      <c r="T9476" s="2">
        <v>5.9039999999999999</v>
      </c>
      <c r="U9476" s="3">
        <v>1.9925999999999999</v>
      </c>
      <c r="V9476" s="4">
        <f t="shared" si="1489"/>
        <v>16.875</v>
      </c>
      <c r="W9476" s="2">
        <f t="shared" si="1486"/>
        <v>11.808</v>
      </c>
    </row>
    <row r="9477" spans="1:23" x14ac:dyDescent="0.25">
      <c r="A9477">
        <f t="shared" si="1487"/>
        <v>2015</v>
      </c>
      <c r="B9477" s="1">
        <v>42155</v>
      </c>
      <c r="C9477" s="1">
        <v>42160</v>
      </c>
      <c r="D9477" s="1" t="str">
        <f t="shared" si="1480"/>
        <v>May</v>
      </c>
      <c r="E9477" t="s">
        <v>23</v>
      </c>
      <c r="F9477" t="s">
        <v>126</v>
      </c>
      <c r="G9477" t="s">
        <v>33</v>
      </c>
      <c r="H9477" t="s">
        <v>65</v>
      </c>
      <c r="I9477" t="s">
        <v>1570</v>
      </c>
      <c r="J9477" t="s">
        <v>36</v>
      </c>
      <c r="K9477" t="s">
        <v>60</v>
      </c>
      <c r="L9477" s="2">
        <f t="shared" si="1481"/>
        <v>165.74300000000002</v>
      </c>
      <c r="M9477" s="2">
        <f t="shared" si="1482"/>
        <v>173.28800000000004</v>
      </c>
      <c r="N9477" s="2">
        <f t="shared" si="1488"/>
        <v>7.5450000000000159</v>
      </c>
      <c r="O9477" s="2">
        <f t="shared" si="1483"/>
        <v>52.815000000000111</v>
      </c>
      <c r="P9477" s="2">
        <f t="shared" si="1484"/>
        <v>1213.0160000000003</v>
      </c>
      <c r="Q9477" s="2">
        <f t="shared" si="1485"/>
        <v>4.354023359955689</v>
      </c>
      <c r="R9477">
        <v>7</v>
      </c>
      <c r="S9477">
        <v>0.2</v>
      </c>
      <c r="T9477" s="2">
        <v>173.48800000000003</v>
      </c>
      <c r="U9477" s="3">
        <v>54.214999999999982</v>
      </c>
      <c r="V9477" s="4">
        <f t="shared" si="1489"/>
        <v>4.4642857142857126</v>
      </c>
      <c r="W9477" s="2">
        <f t="shared" si="1486"/>
        <v>1214.4160000000002</v>
      </c>
    </row>
    <row r="9478" spans="1:23" x14ac:dyDescent="0.25">
      <c r="A9478">
        <f t="shared" si="1487"/>
        <v>2015</v>
      </c>
      <c r="B9478" s="1">
        <v>42155</v>
      </c>
      <c r="C9478" s="1">
        <v>42160</v>
      </c>
      <c r="D9478" s="1" t="str">
        <f t="shared" si="1480"/>
        <v>May</v>
      </c>
      <c r="E9478" t="s">
        <v>23</v>
      </c>
      <c r="F9478" t="s">
        <v>126</v>
      </c>
      <c r="G9478" t="s">
        <v>33</v>
      </c>
      <c r="H9478" t="s">
        <v>65</v>
      </c>
      <c r="I9478" t="s">
        <v>2296</v>
      </c>
      <c r="J9478" t="s">
        <v>28</v>
      </c>
      <c r="K9478" t="s">
        <v>46</v>
      </c>
      <c r="L9478" s="2">
        <f t="shared" si="1481"/>
        <v>82.496000000000009</v>
      </c>
      <c r="M9478" s="2">
        <f t="shared" si="1482"/>
        <v>50.96</v>
      </c>
      <c r="N9478" s="2">
        <f t="shared" si="1488"/>
        <v>-31.536000000000008</v>
      </c>
      <c r="O9478" s="2">
        <f t="shared" si="1483"/>
        <v>-63.072000000000017</v>
      </c>
      <c r="P9478" s="2">
        <f t="shared" si="1484"/>
        <v>101.92</v>
      </c>
      <c r="Q9478" s="2">
        <f t="shared" si="1485"/>
        <v>-61.883830455259037</v>
      </c>
      <c r="R9478">
        <v>2</v>
      </c>
      <c r="S9478">
        <v>0.6</v>
      </c>
      <c r="T9478" s="2">
        <v>51.56</v>
      </c>
      <c r="U9478" s="3">
        <v>-61.872</v>
      </c>
      <c r="V9478" s="4">
        <f t="shared" si="1489"/>
        <v>-60</v>
      </c>
      <c r="W9478" s="2">
        <f t="shared" si="1486"/>
        <v>103.12</v>
      </c>
    </row>
    <row r="9479" spans="1:23" x14ac:dyDescent="0.25">
      <c r="A9479">
        <f t="shared" si="1487"/>
        <v>2015</v>
      </c>
      <c r="B9479" s="1">
        <v>42155</v>
      </c>
      <c r="C9479" s="1">
        <v>42160</v>
      </c>
      <c r="D9479" s="1" t="str">
        <f t="shared" si="1480"/>
        <v>May</v>
      </c>
      <c r="E9479" t="s">
        <v>23</v>
      </c>
      <c r="F9479" t="s">
        <v>126</v>
      </c>
      <c r="G9479" t="s">
        <v>33</v>
      </c>
      <c r="H9479" t="s">
        <v>65</v>
      </c>
      <c r="I9479" t="s">
        <v>1506</v>
      </c>
      <c r="J9479" t="s">
        <v>36</v>
      </c>
      <c r="K9479" t="s">
        <v>53</v>
      </c>
      <c r="L9479" s="2">
        <f t="shared" si="1481"/>
        <v>5.6429999999999998</v>
      </c>
      <c r="M9479" s="2">
        <f t="shared" si="1482"/>
        <v>2.7639999999999993</v>
      </c>
      <c r="N9479" s="2">
        <f t="shared" si="1488"/>
        <v>-2.8790000000000004</v>
      </c>
      <c r="O9479" s="2">
        <f t="shared" si="1483"/>
        <v>-8.6370000000000005</v>
      </c>
      <c r="P9479" s="2">
        <f t="shared" si="1484"/>
        <v>8.291999999999998</v>
      </c>
      <c r="Q9479" s="2">
        <f t="shared" si="1485"/>
        <v>-104.1606367583213</v>
      </c>
      <c r="R9479">
        <v>3</v>
      </c>
      <c r="S9479">
        <v>0.8</v>
      </c>
      <c r="T9479" s="2">
        <v>3.5639999999999992</v>
      </c>
      <c r="U9479" s="3">
        <v>-6.2370000000000019</v>
      </c>
      <c r="V9479" s="4">
        <f t="shared" si="1489"/>
        <v>-58.333333333333371</v>
      </c>
      <c r="W9479" s="2">
        <f t="shared" si="1486"/>
        <v>10.691999999999997</v>
      </c>
    </row>
    <row r="9480" spans="1:23" x14ac:dyDescent="0.25">
      <c r="A9480">
        <f t="shared" si="1487"/>
        <v>2014</v>
      </c>
      <c r="B9480" s="1">
        <v>41889</v>
      </c>
      <c r="C9480" s="1">
        <v>41896</v>
      </c>
      <c r="D9480" s="1" t="str">
        <f t="shared" si="1480"/>
        <v>Sep</v>
      </c>
      <c r="E9480" t="s">
        <v>38</v>
      </c>
      <c r="F9480" t="s">
        <v>2530</v>
      </c>
      <c r="G9480" t="s">
        <v>25</v>
      </c>
      <c r="H9480" t="s">
        <v>65</v>
      </c>
      <c r="I9480" t="s">
        <v>1985</v>
      </c>
      <c r="J9480" t="s">
        <v>36</v>
      </c>
      <c r="K9480" t="s">
        <v>128</v>
      </c>
      <c r="L9480" s="2">
        <f t="shared" si="1481"/>
        <v>12.3375</v>
      </c>
      <c r="M9480" s="2">
        <f t="shared" si="1482"/>
        <v>12.96</v>
      </c>
      <c r="N9480" s="2">
        <f t="shared" si="1488"/>
        <v>0.6225000000000005</v>
      </c>
      <c r="O9480" s="2">
        <f t="shared" si="1483"/>
        <v>3.1125000000000025</v>
      </c>
      <c r="P9480" s="2">
        <f t="shared" si="1484"/>
        <v>64.800000000000011</v>
      </c>
      <c r="Q9480" s="2">
        <f t="shared" si="1485"/>
        <v>4.803240740740744</v>
      </c>
      <c r="R9480">
        <v>5</v>
      </c>
      <c r="S9480">
        <v>0.2</v>
      </c>
      <c r="T9480" s="2">
        <v>13.16</v>
      </c>
      <c r="U9480" s="3">
        <v>4.1124999999999998</v>
      </c>
      <c r="V9480" s="4">
        <f t="shared" si="1489"/>
        <v>6.25</v>
      </c>
      <c r="W9480" s="2">
        <f t="shared" si="1486"/>
        <v>65.8</v>
      </c>
    </row>
    <row r="9481" spans="1:23" x14ac:dyDescent="0.25">
      <c r="A9481">
        <f t="shared" si="1487"/>
        <v>2014</v>
      </c>
      <c r="B9481" s="1">
        <v>41889</v>
      </c>
      <c r="C9481" s="1">
        <v>41896</v>
      </c>
      <c r="D9481" s="1" t="str">
        <f t="shared" si="1480"/>
        <v>Sep</v>
      </c>
      <c r="E9481" t="s">
        <v>38</v>
      </c>
      <c r="F9481" t="s">
        <v>2530</v>
      </c>
      <c r="G9481" t="s">
        <v>25</v>
      </c>
      <c r="H9481" t="s">
        <v>65</v>
      </c>
      <c r="I9481" t="s">
        <v>1818</v>
      </c>
      <c r="J9481" t="s">
        <v>36</v>
      </c>
      <c r="K9481" t="s">
        <v>53</v>
      </c>
      <c r="L9481" s="2">
        <f t="shared" si="1481"/>
        <v>5.9971999999999994</v>
      </c>
      <c r="M9481" s="2">
        <f t="shared" si="1482"/>
        <v>3.0279999999999996</v>
      </c>
      <c r="N9481" s="2">
        <f t="shared" si="1488"/>
        <v>-2.9691999999999998</v>
      </c>
      <c r="O9481" s="2">
        <f t="shared" si="1483"/>
        <v>-8.9075999999999986</v>
      </c>
      <c r="P9481" s="2">
        <f t="shared" si="1484"/>
        <v>9.0839999999999996</v>
      </c>
      <c r="Q9481" s="2">
        <f t="shared" si="1485"/>
        <v>-98.058124174372509</v>
      </c>
      <c r="R9481">
        <v>3</v>
      </c>
      <c r="S9481">
        <v>0.8</v>
      </c>
      <c r="T9481" s="2">
        <v>3.8279999999999994</v>
      </c>
      <c r="U9481" s="3">
        <v>-6.5076000000000018</v>
      </c>
      <c r="V9481" s="4">
        <f t="shared" si="1489"/>
        <v>-56.666666666666686</v>
      </c>
      <c r="W9481" s="2">
        <f t="shared" si="1486"/>
        <v>11.483999999999998</v>
      </c>
    </row>
    <row r="9482" spans="1:23" x14ac:dyDescent="0.25">
      <c r="A9482">
        <f t="shared" si="1487"/>
        <v>2014</v>
      </c>
      <c r="B9482" s="1">
        <v>41889</v>
      </c>
      <c r="C9482" s="1">
        <v>41896</v>
      </c>
      <c r="D9482" s="1" t="str">
        <f t="shared" si="1480"/>
        <v>Sep</v>
      </c>
      <c r="E9482" t="s">
        <v>38</v>
      </c>
      <c r="F9482" t="s">
        <v>2530</v>
      </c>
      <c r="G9482" t="s">
        <v>25</v>
      </c>
      <c r="H9482" t="s">
        <v>65</v>
      </c>
      <c r="I9482" t="s">
        <v>887</v>
      </c>
      <c r="J9482" t="s">
        <v>36</v>
      </c>
      <c r="K9482" t="s">
        <v>53</v>
      </c>
      <c r="L9482" s="2">
        <f t="shared" si="1481"/>
        <v>411.73649999999998</v>
      </c>
      <c r="M9482" s="2">
        <f t="shared" si="1482"/>
        <v>304.18999999999994</v>
      </c>
      <c r="N9482" s="2">
        <f t="shared" si="1488"/>
        <v>-107.54650000000004</v>
      </c>
      <c r="O9482" s="2">
        <f t="shared" si="1483"/>
        <v>-537.73250000000019</v>
      </c>
      <c r="P9482" s="2">
        <f t="shared" si="1484"/>
        <v>1520.9499999999998</v>
      </c>
      <c r="Q9482" s="2">
        <f t="shared" si="1485"/>
        <v>-35.355041257109058</v>
      </c>
      <c r="R9482">
        <v>5</v>
      </c>
      <c r="S9482">
        <v>0.8</v>
      </c>
      <c r="T9482" s="2">
        <v>304.98999999999995</v>
      </c>
      <c r="U9482" s="3">
        <v>-533.73250000000007</v>
      </c>
      <c r="V9482" s="4">
        <f t="shared" si="1489"/>
        <v>-35.000000000000007</v>
      </c>
      <c r="W9482" s="2">
        <f t="shared" si="1486"/>
        <v>1524.9499999999998</v>
      </c>
    </row>
    <row r="9483" spans="1:23" x14ac:dyDescent="0.25">
      <c r="A9483">
        <f t="shared" si="1487"/>
        <v>2017</v>
      </c>
      <c r="B9483" s="1">
        <v>43045</v>
      </c>
      <c r="C9483" s="1">
        <v>43051</v>
      </c>
      <c r="D9483" s="1" t="str">
        <f t="shared" si="1480"/>
        <v>Nov</v>
      </c>
      <c r="E9483" t="s">
        <v>38</v>
      </c>
      <c r="F9483" t="s">
        <v>2169</v>
      </c>
      <c r="G9483" t="s">
        <v>25</v>
      </c>
      <c r="H9483" t="s">
        <v>65</v>
      </c>
      <c r="I9483" t="s">
        <v>159</v>
      </c>
      <c r="J9483" t="s">
        <v>36</v>
      </c>
      <c r="K9483" t="s">
        <v>43</v>
      </c>
      <c r="L9483" s="2">
        <f t="shared" si="1481"/>
        <v>17.251999999999999</v>
      </c>
      <c r="M9483" s="2">
        <f t="shared" si="1482"/>
        <v>17.96</v>
      </c>
      <c r="N9483" s="2">
        <f t="shared" si="1488"/>
        <v>0.70800000000000196</v>
      </c>
      <c r="O9483" s="2">
        <f t="shared" si="1483"/>
        <v>1.4160000000000039</v>
      </c>
      <c r="P9483" s="2">
        <f t="shared" si="1484"/>
        <v>35.92</v>
      </c>
      <c r="Q9483" s="2">
        <f t="shared" si="1485"/>
        <v>3.9420935412026834</v>
      </c>
      <c r="R9483">
        <v>2</v>
      </c>
      <c r="S9483">
        <v>0.2</v>
      </c>
      <c r="T9483" s="2">
        <v>18.16</v>
      </c>
      <c r="U9483" s="3">
        <v>1.8160000000000016</v>
      </c>
      <c r="V9483" s="4">
        <f t="shared" si="1489"/>
        <v>5.0000000000000044</v>
      </c>
      <c r="W9483" s="2">
        <f t="shared" si="1486"/>
        <v>36.32</v>
      </c>
    </row>
    <row r="9484" spans="1:23" x14ac:dyDescent="0.25">
      <c r="A9484">
        <f t="shared" si="1487"/>
        <v>2015</v>
      </c>
      <c r="B9484" s="1">
        <v>42175</v>
      </c>
      <c r="C9484" s="1">
        <v>42179</v>
      </c>
      <c r="D9484" s="1" t="str">
        <f t="shared" si="1480"/>
        <v>Jun</v>
      </c>
      <c r="E9484" t="s">
        <v>23</v>
      </c>
      <c r="F9484" t="s">
        <v>1959</v>
      </c>
      <c r="G9484" t="s">
        <v>64</v>
      </c>
      <c r="H9484" t="s">
        <v>80</v>
      </c>
      <c r="I9484" t="s">
        <v>1013</v>
      </c>
      <c r="J9484" t="s">
        <v>50</v>
      </c>
      <c r="K9484" t="s">
        <v>86</v>
      </c>
      <c r="L9484" s="2">
        <f t="shared" si="1481"/>
        <v>273.98630000000003</v>
      </c>
      <c r="M9484" s="2">
        <f t="shared" si="1482"/>
        <v>319.78400000000005</v>
      </c>
      <c r="N9484" s="2">
        <f t="shared" si="1488"/>
        <v>45.79770000000002</v>
      </c>
      <c r="O9484" s="2">
        <f t="shared" si="1483"/>
        <v>91.595400000000041</v>
      </c>
      <c r="P9484" s="2">
        <f t="shared" si="1484"/>
        <v>639.5680000000001</v>
      </c>
      <c r="Q9484" s="2">
        <f t="shared" si="1485"/>
        <v>14.321448227553601</v>
      </c>
      <c r="R9484">
        <v>2</v>
      </c>
      <c r="S9484">
        <v>0.2</v>
      </c>
      <c r="T9484" s="2">
        <v>319.98400000000004</v>
      </c>
      <c r="U9484" s="3">
        <v>91.995400000000018</v>
      </c>
      <c r="V9484" s="4">
        <f t="shared" si="1489"/>
        <v>14.375000000000002</v>
      </c>
      <c r="W9484" s="2">
        <f t="shared" si="1486"/>
        <v>639.96800000000007</v>
      </c>
    </row>
    <row r="9485" spans="1:23" x14ac:dyDescent="0.25">
      <c r="A9485">
        <f t="shared" si="1487"/>
        <v>2014</v>
      </c>
      <c r="B9485" s="1">
        <v>41842</v>
      </c>
      <c r="C9485" s="1">
        <v>41848</v>
      </c>
      <c r="D9485" s="1" t="str">
        <f t="shared" si="1480"/>
        <v>Jul</v>
      </c>
      <c r="E9485" t="s">
        <v>38</v>
      </c>
      <c r="F9485" t="s">
        <v>1432</v>
      </c>
      <c r="G9485" t="s">
        <v>64</v>
      </c>
      <c r="H9485" t="s">
        <v>34</v>
      </c>
      <c r="I9485" t="s">
        <v>560</v>
      </c>
      <c r="J9485" t="s">
        <v>36</v>
      </c>
      <c r="K9485" t="s">
        <v>48</v>
      </c>
      <c r="L9485" s="2">
        <f t="shared" si="1481"/>
        <v>18.5976</v>
      </c>
      <c r="M9485" s="2">
        <f t="shared" si="1482"/>
        <v>19.68</v>
      </c>
      <c r="N9485" s="2">
        <f t="shared" si="1488"/>
        <v>1.0823999999999998</v>
      </c>
      <c r="O9485" s="2">
        <f t="shared" si="1483"/>
        <v>6.4943999999999988</v>
      </c>
      <c r="P9485" s="2">
        <f t="shared" si="1484"/>
        <v>118.08</v>
      </c>
      <c r="Q9485" s="2">
        <f t="shared" si="1485"/>
        <v>5.4999999999999991</v>
      </c>
      <c r="R9485">
        <v>6</v>
      </c>
      <c r="S9485">
        <v>0</v>
      </c>
      <c r="T9485" s="2">
        <v>19.68</v>
      </c>
      <c r="U9485" s="3">
        <v>6.4943999999999988</v>
      </c>
      <c r="V9485" s="4">
        <f t="shared" si="1489"/>
        <v>5.4999999999999991</v>
      </c>
      <c r="W9485" s="2">
        <f t="shared" si="1486"/>
        <v>118.08</v>
      </c>
    </row>
    <row r="9486" spans="1:23" x14ac:dyDescent="0.25">
      <c r="A9486">
        <f t="shared" si="1487"/>
        <v>2016</v>
      </c>
      <c r="B9486" s="1">
        <v>42706</v>
      </c>
      <c r="C9486" s="1">
        <v>42708</v>
      </c>
      <c r="D9486" s="1" t="str">
        <f t="shared" si="1480"/>
        <v>Dec</v>
      </c>
      <c r="E9486" t="s">
        <v>23</v>
      </c>
      <c r="F9486" t="s">
        <v>1609</v>
      </c>
      <c r="G9486" t="s">
        <v>33</v>
      </c>
      <c r="H9486" t="s">
        <v>65</v>
      </c>
      <c r="I9486" t="s">
        <v>2488</v>
      </c>
      <c r="J9486" t="s">
        <v>28</v>
      </c>
      <c r="K9486" t="s">
        <v>29</v>
      </c>
      <c r="L9486" s="2">
        <f t="shared" si="1481"/>
        <v>795.66159999999991</v>
      </c>
      <c r="M9486" s="2">
        <f t="shared" si="1482"/>
        <v>781.54399999999987</v>
      </c>
      <c r="N9486" s="2">
        <f t="shared" si="1488"/>
        <v>-14.117600000000039</v>
      </c>
      <c r="O9486" s="2">
        <f t="shared" si="1483"/>
        <v>-141.17600000000039</v>
      </c>
      <c r="P9486" s="2">
        <f t="shared" si="1484"/>
        <v>7815.4399999999987</v>
      </c>
      <c r="Q9486" s="2">
        <f t="shared" si="1485"/>
        <v>-1.8063730257029726</v>
      </c>
      <c r="R9486">
        <v>10</v>
      </c>
      <c r="S9486">
        <v>0.32</v>
      </c>
      <c r="T9486" s="2">
        <v>781.86399999999992</v>
      </c>
      <c r="U9486" s="3">
        <v>-137.97600000000008</v>
      </c>
      <c r="V9486" s="4">
        <f t="shared" si="1489"/>
        <v>-1.7647058823529425</v>
      </c>
      <c r="W9486" s="2">
        <f t="shared" si="1486"/>
        <v>7818.6399999999994</v>
      </c>
    </row>
    <row r="9487" spans="1:23" x14ac:dyDescent="0.25">
      <c r="A9487">
        <f t="shared" si="1487"/>
        <v>2016</v>
      </c>
      <c r="B9487" s="1">
        <v>42706</v>
      </c>
      <c r="C9487" s="1">
        <v>42708</v>
      </c>
      <c r="D9487" s="1" t="str">
        <f t="shared" si="1480"/>
        <v>Dec</v>
      </c>
      <c r="E9487" t="s">
        <v>23</v>
      </c>
      <c r="F9487" t="s">
        <v>1609</v>
      </c>
      <c r="G9487" t="s">
        <v>33</v>
      </c>
      <c r="H9487" t="s">
        <v>65</v>
      </c>
      <c r="I9487" t="s">
        <v>1699</v>
      </c>
      <c r="J9487" t="s">
        <v>36</v>
      </c>
      <c r="K9487" t="s">
        <v>60</v>
      </c>
      <c r="L9487" s="2">
        <f t="shared" si="1481"/>
        <v>29.746000000000002</v>
      </c>
      <c r="M9487" s="2">
        <f t="shared" si="1482"/>
        <v>30.616000000000003</v>
      </c>
      <c r="N9487" s="2">
        <f t="shared" si="1488"/>
        <v>0.87000000000000099</v>
      </c>
      <c r="O9487" s="2">
        <f t="shared" si="1483"/>
        <v>7.830000000000009</v>
      </c>
      <c r="P9487" s="2">
        <f t="shared" si="1484"/>
        <v>275.54400000000004</v>
      </c>
      <c r="Q9487" s="2">
        <f t="shared" si="1485"/>
        <v>2.8416514240919808</v>
      </c>
      <c r="R9487">
        <v>9</v>
      </c>
      <c r="S9487">
        <v>0.2</v>
      </c>
      <c r="T9487" s="2">
        <v>30.816000000000003</v>
      </c>
      <c r="U9487" s="3">
        <v>9.6299999999999955</v>
      </c>
      <c r="V9487" s="4">
        <f t="shared" si="1489"/>
        <v>3.4722222222222197</v>
      </c>
      <c r="W9487" s="2">
        <f t="shared" si="1486"/>
        <v>277.34400000000005</v>
      </c>
    </row>
    <row r="9488" spans="1:23" x14ac:dyDescent="0.25">
      <c r="A9488">
        <f t="shared" si="1487"/>
        <v>2017</v>
      </c>
      <c r="B9488" s="1">
        <v>43020</v>
      </c>
      <c r="C9488" s="1">
        <v>43020</v>
      </c>
      <c r="D9488" s="1" t="str">
        <f t="shared" si="1480"/>
        <v>Oct</v>
      </c>
      <c r="E9488" t="s">
        <v>528</v>
      </c>
      <c r="F9488" t="s">
        <v>604</v>
      </c>
      <c r="G9488" t="s">
        <v>25</v>
      </c>
      <c r="H9488" t="s">
        <v>80</v>
      </c>
      <c r="I9488" t="s">
        <v>1306</v>
      </c>
      <c r="J9488" t="s">
        <v>28</v>
      </c>
      <c r="K9488" t="s">
        <v>41</v>
      </c>
      <c r="L9488" s="2">
        <f t="shared" si="1481"/>
        <v>698.99519999999995</v>
      </c>
      <c r="M9488" s="2">
        <f t="shared" si="1482"/>
        <v>673.04399999999998</v>
      </c>
      <c r="N9488" s="2">
        <f t="shared" si="1488"/>
        <v>-25.951199999999972</v>
      </c>
      <c r="O9488" s="2">
        <f t="shared" si="1483"/>
        <v>-77.853599999999915</v>
      </c>
      <c r="P9488" s="2">
        <f t="shared" si="1484"/>
        <v>2019.1320000000001</v>
      </c>
      <c r="Q9488" s="2">
        <f t="shared" si="1485"/>
        <v>-3.85579546062367</v>
      </c>
      <c r="R9488">
        <v>3</v>
      </c>
      <c r="S9488">
        <v>0.3</v>
      </c>
      <c r="T9488" s="2">
        <v>673.34399999999994</v>
      </c>
      <c r="U9488" s="3">
        <v>-76.953599999999994</v>
      </c>
      <c r="V9488" s="4">
        <f t="shared" si="1489"/>
        <v>-3.8095238095238098</v>
      </c>
      <c r="W9488" s="2">
        <f t="shared" si="1486"/>
        <v>2020.0319999999997</v>
      </c>
    </row>
    <row r="9489" spans="1:23" x14ac:dyDescent="0.25">
      <c r="A9489">
        <f t="shared" si="1487"/>
        <v>2017</v>
      </c>
      <c r="B9489" s="1">
        <v>43080</v>
      </c>
      <c r="C9489" s="1">
        <v>43082</v>
      </c>
      <c r="D9489" s="1" t="str">
        <f t="shared" si="1480"/>
        <v>Dec</v>
      </c>
      <c r="E9489" t="s">
        <v>98</v>
      </c>
      <c r="F9489" t="s">
        <v>816</v>
      </c>
      <c r="G9489" t="s">
        <v>33</v>
      </c>
      <c r="H9489" t="s">
        <v>80</v>
      </c>
      <c r="I9489" t="s">
        <v>1295</v>
      </c>
      <c r="J9489" t="s">
        <v>36</v>
      </c>
      <c r="K9489" t="s">
        <v>128</v>
      </c>
      <c r="L9489" s="2">
        <f t="shared" si="1481"/>
        <v>5.8206000000000007</v>
      </c>
      <c r="M9489" s="2">
        <f t="shared" si="1482"/>
        <v>6.5400000000000009</v>
      </c>
      <c r="N9489" s="2">
        <f t="shared" si="1488"/>
        <v>0.71940000000000026</v>
      </c>
      <c r="O9489" s="2">
        <f t="shared" si="1483"/>
        <v>2.1582000000000008</v>
      </c>
      <c r="P9489" s="2">
        <f t="shared" si="1484"/>
        <v>19.620000000000005</v>
      </c>
      <c r="Q9489" s="2">
        <f t="shared" si="1485"/>
        <v>11.000000000000002</v>
      </c>
      <c r="R9489">
        <v>3</v>
      </c>
      <c r="S9489">
        <v>0</v>
      </c>
      <c r="T9489" s="2">
        <v>6.5400000000000009</v>
      </c>
      <c r="U9489" s="3">
        <v>2.1581999999999999</v>
      </c>
      <c r="V9489" s="4">
        <f t="shared" si="1489"/>
        <v>10.999999999999996</v>
      </c>
      <c r="W9489" s="2">
        <f t="shared" si="1486"/>
        <v>19.620000000000005</v>
      </c>
    </row>
    <row r="9490" spans="1:23" x14ac:dyDescent="0.25">
      <c r="A9490">
        <f t="shared" si="1487"/>
        <v>2015</v>
      </c>
      <c r="B9490" s="1">
        <v>42278</v>
      </c>
      <c r="C9490" s="1">
        <v>42281</v>
      </c>
      <c r="D9490" s="1" t="str">
        <f t="shared" si="1480"/>
        <v>Oct</v>
      </c>
      <c r="E9490" t="s">
        <v>98</v>
      </c>
      <c r="F9490" t="s">
        <v>277</v>
      </c>
      <c r="G9490" t="s">
        <v>25</v>
      </c>
      <c r="H9490" t="s">
        <v>34</v>
      </c>
      <c r="I9490" t="s">
        <v>1700</v>
      </c>
      <c r="J9490" t="s">
        <v>50</v>
      </c>
      <c r="K9490" t="s">
        <v>51</v>
      </c>
      <c r="L9490" s="2">
        <f t="shared" si="1481"/>
        <v>547.74</v>
      </c>
      <c r="M9490" s="2">
        <f t="shared" si="1482"/>
        <v>572.6</v>
      </c>
      <c r="N9490" s="2">
        <f t="shared" si="1488"/>
        <v>24.860000000000014</v>
      </c>
      <c r="O9490" s="2">
        <f t="shared" si="1483"/>
        <v>49.720000000000027</v>
      </c>
      <c r="P9490" s="2">
        <f t="shared" si="1484"/>
        <v>1145.2</v>
      </c>
      <c r="Q9490" s="2">
        <f t="shared" si="1485"/>
        <v>4.3415997205728276</v>
      </c>
      <c r="R9490">
        <v>2</v>
      </c>
      <c r="S9490">
        <v>0.2</v>
      </c>
      <c r="T9490" s="2">
        <v>572.80000000000007</v>
      </c>
      <c r="U9490" s="3">
        <v>50.120000000000033</v>
      </c>
      <c r="V9490" s="4">
        <f t="shared" si="1489"/>
        <v>4.3750000000000027</v>
      </c>
      <c r="W9490" s="2">
        <f t="shared" si="1486"/>
        <v>1145.6000000000001</v>
      </c>
    </row>
    <row r="9491" spans="1:23" x14ac:dyDescent="0.25">
      <c r="A9491">
        <f t="shared" si="1487"/>
        <v>2016</v>
      </c>
      <c r="B9491" s="1">
        <v>42587</v>
      </c>
      <c r="C9491" s="1">
        <v>42593</v>
      </c>
      <c r="D9491" s="1" t="str">
        <f t="shared" si="1480"/>
        <v>Aug</v>
      </c>
      <c r="E9491" t="s">
        <v>38</v>
      </c>
      <c r="F9491" t="s">
        <v>2345</v>
      </c>
      <c r="G9491" t="s">
        <v>33</v>
      </c>
      <c r="H9491" t="s">
        <v>26</v>
      </c>
      <c r="I9491" t="s">
        <v>1908</v>
      </c>
      <c r="J9491" t="s">
        <v>36</v>
      </c>
      <c r="K9491" t="s">
        <v>48</v>
      </c>
      <c r="L9491" s="2">
        <f t="shared" si="1481"/>
        <v>188.60499999999999</v>
      </c>
      <c r="M9491" s="2">
        <f t="shared" si="1482"/>
        <v>197.04999999999998</v>
      </c>
      <c r="N9491" s="2">
        <f t="shared" si="1488"/>
        <v>8.4449999999999932</v>
      </c>
      <c r="O9491" s="2">
        <f t="shared" si="1483"/>
        <v>59.114999999999952</v>
      </c>
      <c r="P9491" s="2">
        <f t="shared" si="1484"/>
        <v>1379.35</v>
      </c>
      <c r="Q9491" s="2">
        <f t="shared" si="1485"/>
        <v>4.285714285714282</v>
      </c>
      <c r="R9491">
        <v>7</v>
      </c>
      <c r="S9491">
        <v>0</v>
      </c>
      <c r="T9491" s="2">
        <v>197.04999999999998</v>
      </c>
      <c r="U9491" s="3">
        <v>59.114999999999981</v>
      </c>
      <c r="V9491" s="4">
        <f t="shared" si="1489"/>
        <v>4.2857142857142847</v>
      </c>
      <c r="W9491" s="2">
        <f t="shared" si="1486"/>
        <v>1379.35</v>
      </c>
    </row>
    <row r="9492" spans="1:23" x14ac:dyDescent="0.25">
      <c r="A9492">
        <f t="shared" si="1487"/>
        <v>2017</v>
      </c>
      <c r="B9492" s="1">
        <v>42738</v>
      </c>
      <c r="C9492" s="1">
        <v>42742</v>
      </c>
      <c r="D9492" s="1" t="str">
        <f t="shared" si="1480"/>
        <v>Jan</v>
      </c>
      <c r="E9492" t="s">
        <v>38</v>
      </c>
      <c r="F9492" t="s">
        <v>702</v>
      </c>
      <c r="G9492" t="s">
        <v>25</v>
      </c>
      <c r="H9492" t="s">
        <v>34</v>
      </c>
      <c r="I9492" t="s">
        <v>613</v>
      </c>
      <c r="J9492" t="s">
        <v>36</v>
      </c>
      <c r="K9492" t="s">
        <v>53</v>
      </c>
      <c r="L9492" s="2">
        <f t="shared" si="1481"/>
        <v>1936.9574000000002</v>
      </c>
      <c r="M9492" s="2">
        <f t="shared" si="1482"/>
        <v>2022.0720000000001</v>
      </c>
      <c r="N9492" s="2">
        <f t="shared" si="1488"/>
        <v>85.114599999999882</v>
      </c>
      <c r="O9492" s="2">
        <f t="shared" si="1483"/>
        <v>680.91679999999906</v>
      </c>
      <c r="P9492" s="2">
        <f t="shared" si="1484"/>
        <v>16176.576000000001</v>
      </c>
      <c r="Q9492" s="2">
        <f t="shared" si="1485"/>
        <v>4.2092764253696142</v>
      </c>
      <c r="R9492">
        <v>8</v>
      </c>
      <c r="S9492">
        <v>0.2</v>
      </c>
      <c r="T9492" s="2">
        <v>2022.2720000000002</v>
      </c>
      <c r="U9492" s="3">
        <v>682.5168000000001</v>
      </c>
      <c r="V9492" s="4">
        <f t="shared" si="1489"/>
        <v>4.21875</v>
      </c>
      <c r="W9492" s="2">
        <f t="shared" si="1486"/>
        <v>16178.176000000001</v>
      </c>
    </row>
    <row r="9493" spans="1:23" x14ac:dyDescent="0.25">
      <c r="A9493">
        <f t="shared" si="1487"/>
        <v>2017</v>
      </c>
      <c r="B9493" s="1">
        <v>42738</v>
      </c>
      <c r="C9493" s="1">
        <v>42742</v>
      </c>
      <c r="D9493" s="1" t="str">
        <f t="shared" si="1480"/>
        <v>Jan</v>
      </c>
      <c r="E9493" t="s">
        <v>38</v>
      </c>
      <c r="F9493" t="s">
        <v>702</v>
      </c>
      <c r="G9493" t="s">
        <v>25</v>
      </c>
      <c r="H9493" t="s">
        <v>34</v>
      </c>
      <c r="I9493" t="s">
        <v>1925</v>
      </c>
      <c r="J9493" t="s">
        <v>36</v>
      </c>
      <c r="K9493" t="s">
        <v>48</v>
      </c>
      <c r="L9493" s="2">
        <f t="shared" si="1481"/>
        <v>8.0864000000000011</v>
      </c>
      <c r="M9493" s="2">
        <f t="shared" si="1482"/>
        <v>9.120000000000001</v>
      </c>
      <c r="N9493" s="2">
        <f t="shared" si="1488"/>
        <v>1.0335999999999999</v>
      </c>
      <c r="O9493" s="2">
        <f t="shared" si="1483"/>
        <v>3.1007999999999996</v>
      </c>
      <c r="P9493" s="2">
        <f t="shared" si="1484"/>
        <v>27.360000000000003</v>
      </c>
      <c r="Q9493" s="2">
        <f t="shared" si="1485"/>
        <v>11.33333333333333</v>
      </c>
      <c r="R9493">
        <v>3</v>
      </c>
      <c r="S9493">
        <v>0</v>
      </c>
      <c r="T9493" s="2">
        <v>9.120000000000001</v>
      </c>
      <c r="U9493" s="3">
        <v>3.1007999999999996</v>
      </c>
      <c r="V9493" s="4">
        <f t="shared" si="1489"/>
        <v>11.33333333333333</v>
      </c>
      <c r="W9493" s="2">
        <f t="shared" si="1486"/>
        <v>27.360000000000003</v>
      </c>
    </row>
    <row r="9494" spans="1:23" x14ac:dyDescent="0.25">
      <c r="A9494">
        <f t="shared" si="1487"/>
        <v>2017</v>
      </c>
      <c r="B9494" s="1">
        <v>43046</v>
      </c>
      <c r="C9494" s="1">
        <v>43046</v>
      </c>
      <c r="D9494" s="1" t="str">
        <f t="shared" si="1480"/>
        <v>Nov</v>
      </c>
      <c r="E9494" t="s">
        <v>528</v>
      </c>
      <c r="F9494" t="s">
        <v>2228</v>
      </c>
      <c r="G9494" t="s">
        <v>25</v>
      </c>
      <c r="H9494" t="s">
        <v>65</v>
      </c>
      <c r="I9494" t="s">
        <v>67</v>
      </c>
      <c r="J9494" t="s">
        <v>36</v>
      </c>
      <c r="K9494" t="s">
        <v>53</v>
      </c>
      <c r="L9494" s="2">
        <f t="shared" si="1481"/>
        <v>36.040000000000006</v>
      </c>
      <c r="M9494" s="2">
        <f t="shared" si="1482"/>
        <v>38.160000000000004</v>
      </c>
      <c r="N9494" s="2">
        <f t="shared" si="1488"/>
        <v>2.1199999999999974</v>
      </c>
      <c r="O9494" s="2">
        <f t="shared" si="1483"/>
        <v>19.079999999999977</v>
      </c>
      <c r="P9494" s="2">
        <f t="shared" si="1484"/>
        <v>343.44000000000005</v>
      </c>
      <c r="Q9494" s="2">
        <f t="shared" si="1485"/>
        <v>5.5555555555555483</v>
      </c>
      <c r="R9494">
        <v>9</v>
      </c>
      <c r="S9494">
        <v>0</v>
      </c>
      <c r="T9494" s="2">
        <v>38.160000000000004</v>
      </c>
      <c r="U9494" s="3">
        <v>19.080000000000002</v>
      </c>
      <c r="V9494" s="4">
        <f t="shared" si="1489"/>
        <v>5.5555555555555554</v>
      </c>
      <c r="W9494" s="2">
        <f t="shared" si="1486"/>
        <v>343.44000000000005</v>
      </c>
    </row>
    <row r="9495" spans="1:23" x14ac:dyDescent="0.25">
      <c r="A9495">
        <f t="shared" si="1487"/>
        <v>2016</v>
      </c>
      <c r="B9495" s="1">
        <v>42372</v>
      </c>
      <c r="C9495" s="1">
        <v>42377</v>
      </c>
      <c r="D9495" s="1" t="str">
        <f t="shared" si="1480"/>
        <v>Jan</v>
      </c>
      <c r="E9495" t="s">
        <v>38</v>
      </c>
      <c r="F9495" t="s">
        <v>2076</v>
      </c>
      <c r="G9495" t="s">
        <v>33</v>
      </c>
      <c r="H9495" t="s">
        <v>65</v>
      </c>
      <c r="I9495" t="s">
        <v>554</v>
      </c>
      <c r="J9495" t="s">
        <v>28</v>
      </c>
      <c r="K9495" t="s">
        <v>41</v>
      </c>
      <c r="L9495" s="2">
        <f t="shared" si="1481"/>
        <v>1542.7890000000002</v>
      </c>
      <c r="M9495" s="2">
        <f t="shared" si="1482"/>
        <v>1592.8500000000001</v>
      </c>
      <c r="N9495" s="2">
        <f t="shared" si="1488"/>
        <v>50.060999999999922</v>
      </c>
      <c r="O9495" s="2">
        <f t="shared" si="1483"/>
        <v>350.42699999999945</v>
      </c>
      <c r="P9495" s="2">
        <f t="shared" si="1484"/>
        <v>11149.95</v>
      </c>
      <c r="Q9495" s="2">
        <f t="shared" si="1485"/>
        <v>3.1428571428571375</v>
      </c>
      <c r="R9495">
        <v>7</v>
      </c>
      <c r="S9495">
        <v>0</v>
      </c>
      <c r="T9495" s="2">
        <v>1592.8500000000001</v>
      </c>
      <c r="U9495" s="3">
        <v>350.42700000000002</v>
      </c>
      <c r="V9495" s="4">
        <f t="shared" si="1489"/>
        <v>3.1428571428571432</v>
      </c>
      <c r="W9495" s="2">
        <f t="shared" si="1486"/>
        <v>11149.95</v>
      </c>
    </row>
    <row r="9496" spans="1:23" x14ac:dyDescent="0.25">
      <c r="A9496">
        <f t="shared" si="1487"/>
        <v>2016</v>
      </c>
      <c r="B9496" s="1">
        <v>42372</v>
      </c>
      <c r="C9496" s="1">
        <v>42377</v>
      </c>
      <c r="D9496" s="1" t="str">
        <f t="shared" si="1480"/>
        <v>Jan</v>
      </c>
      <c r="E9496" t="s">
        <v>38</v>
      </c>
      <c r="F9496" t="s">
        <v>2076</v>
      </c>
      <c r="G9496" t="s">
        <v>33</v>
      </c>
      <c r="H9496" t="s">
        <v>65</v>
      </c>
      <c r="I9496" t="s">
        <v>1506</v>
      </c>
      <c r="J9496" t="s">
        <v>36</v>
      </c>
      <c r="K9496" t="s">
        <v>53</v>
      </c>
      <c r="L9496" s="2">
        <f t="shared" si="1481"/>
        <v>9.2070000000000007</v>
      </c>
      <c r="M9496" s="2">
        <f t="shared" si="1482"/>
        <v>11.88</v>
      </c>
      <c r="N9496" s="2">
        <f t="shared" si="1488"/>
        <v>2.673</v>
      </c>
      <c r="O9496" s="2">
        <f t="shared" si="1483"/>
        <v>5.3460000000000001</v>
      </c>
      <c r="P9496" s="2">
        <f t="shared" si="1484"/>
        <v>23.76</v>
      </c>
      <c r="Q9496" s="2">
        <f t="shared" si="1485"/>
        <v>22.499999999999996</v>
      </c>
      <c r="R9496">
        <v>2</v>
      </c>
      <c r="S9496">
        <v>0</v>
      </c>
      <c r="T9496" s="2">
        <v>11.88</v>
      </c>
      <c r="U9496" s="3">
        <v>5.3460000000000001</v>
      </c>
      <c r="V9496" s="4">
        <f t="shared" si="1489"/>
        <v>22.499999999999996</v>
      </c>
      <c r="W9496" s="2">
        <f t="shared" si="1486"/>
        <v>23.76</v>
      </c>
    </row>
    <row r="9497" spans="1:23" x14ac:dyDescent="0.25">
      <c r="A9497">
        <f t="shared" si="1487"/>
        <v>2016</v>
      </c>
      <c r="B9497" s="1">
        <v>42502</v>
      </c>
      <c r="C9497" s="1">
        <v>42506</v>
      </c>
      <c r="D9497" s="1" t="str">
        <f t="shared" si="1480"/>
        <v>May</v>
      </c>
      <c r="E9497" t="s">
        <v>38</v>
      </c>
      <c r="F9497" t="s">
        <v>2350</v>
      </c>
      <c r="G9497" t="s">
        <v>25</v>
      </c>
      <c r="H9497" t="s">
        <v>34</v>
      </c>
      <c r="I9497" t="s">
        <v>2662</v>
      </c>
      <c r="J9497" t="s">
        <v>50</v>
      </c>
      <c r="K9497" t="s">
        <v>86</v>
      </c>
      <c r="L9497" s="2">
        <f t="shared" si="1481"/>
        <v>112.2</v>
      </c>
      <c r="M9497" s="2">
        <f t="shared" si="1482"/>
        <v>120</v>
      </c>
      <c r="N9497" s="2">
        <f t="shared" si="1488"/>
        <v>7.7999999999999972</v>
      </c>
      <c r="O9497" s="2">
        <f t="shared" si="1483"/>
        <v>46.799999999999983</v>
      </c>
      <c r="P9497" s="2">
        <f t="shared" si="1484"/>
        <v>720</v>
      </c>
      <c r="Q9497" s="2">
        <f t="shared" si="1485"/>
        <v>6.4999999999999973</v>
      </c>
      <c r="R9497">
        <v>6</v>
      </c>
      <c r="S9497">
        <v>0</v>
      </c>
      <c r="T9497" s="2">
        <v>120</v>
      </c>
      <c r="U9497" s="3">
        <v>46.800000000000004</v>
      </c>
      <c r="V9497" s="4">
        <f t="shared" si="1489"/>
        <v>6.5</v>
      </c>
      <c r="W9497" s="2">
        <f t="shared" si="1486"/>
        <v>720</v>
      </c>
    </row>
    <row r="9498" spans="1:23" x14ac:dyDescent="0.25">
      <c r="A9498">
        <f t="shared" si="1487"/>
        <v>2016</v>
      </c>
      <c r="B9498" s="1">
        <v>42502</v>
      </c>
      <c r="C9498" s="1">
        <v>42506</v>
      </c>
      <c r="D9498" s="1" t="str">
        <f t="shared" si="1480"/>
        <v>May</v>
      </c>
      <c r="E9498" t="s">
        <v>38</v>
      </c>
      <c r="F9498" t="s">
        <v>2350</v>
      </c>
      <c r="G9498" t="s">
        <v>25</v>
      </c>
      <c r="H9498" t="s">
        <v>34</v>
      </c>
      <c r="I9498" t="s">
        <v>1950</v>
      </c>
      <c r="J9498" t="s">
        <v>36</v>
      </c>
      <c r="K9498" t="s">
        <v>55</v>
      </c>
      <c r="L9498" s="2">
        <f t="shared" si="1481"/>
        <v>6.3290999999999995</v>
      </c>
      <c r="M9498" s="2">
        <f t="shared" si="1482"/>
        <v>8.67</v>
      </c>
      <c r="N9498" s="2">
        <f t="shared" si="1488"/>
        <v>2.3409000000000004</v>
      </c>
      <c r="O9498" s="2">
        <f t="shared" si="1483"/>
        <v>2.3409000000000004</v>
      </c>
      <c r="P9498" s="2">
        <f t="shared" si="1484"/>
        <v>8.67</v>
      </c>
      <c r="Q9498" s="2">
        <f t="shared" si="1485"/>
        <v>27.000000000000007</v>
      </c>
      <c r="R9498">
        <v>1</v>
      </c>
      <c r="S9498">
        <v>0</v>
      </c>
      <c r="T9498" s="2">
        <v>8.67</v>
      </c>
      <c r="U9498" s="3">
        <v>2.3409000000000004</v>
      </c>
      <c r="V9498" s="4">
        <f t="shared" si="1489"/>
        <v>27.000000000000007</v>
      </c>
      <c r="W9498" s="2">
        <f t="shared" si="1486"/>
        <v>8.67</v>
      </c>
    </row>
    <row r="9499" spans="1:23" x14ac:dyDescent="0.25">
      <c r="A9499">
        <f t="shared" si="1487"/>
        <v>2017</v>
      </c>
      <c r="B9499" s="1">
        <v>43044</v>
      </c>
      <c r="C9499" s="1">
        <v>43046</v>
      </c>
      <c r="D9499" s="1" t="str">
        <f t="shared" si="1480"/>
        <v>Nov</v>
      </c>
      <c r="E9499" t="s">
        <v>98</v>
      </c>
      <c r="F9499" t="s">
        <v>511</v>
      </c>
      <c r="G9499" t="s">
        <v>64</v>
      </c>
      <c r="H9499" t="s">
        <v>65</v>
      </c>
      <c r="I9499" t="s">
        <v>423</v>
      </c>
      <c r="J9499" t="s">
        <v>36</v>
      </c>
      <c r="K9499" t="s">
        <v>60</v>
      </c>
      <c r="L9499" s="2">
        <f t="shared" si="1481"/>
        <v>2.3814000000000002</v>
      </c>
      <c r="M9499" s="2">
        <f t="shared" si="1482"/>
        <v>4.41</v>
      </c>
      <c r="N9499" s="2">
        <f t="shared" si="1488"/>
        <v>2.0286</v>
      </c>
      <c r="O9499" s="2">
        <f t="shared" si="1483"/>
        <v>2.0286</v>
      </c>
      <c r="P9499" s="2">
        <f t="shared" si="1484"/>
        <v>4.41</v>
      </c>
      <c r="Q9499" s="2">
        <f t="shared" si="1485"/>
        <v>46</v>
      </c>
      <c r="R9499">
        <v>1</v>
      </c>
      <c r="S9499">
        <v>0</v>
      </c>
      <c r="T9499" s="2">
        <v>4.41</v>
      </c>
      <c r="U9499" s="3">
        <v>2.0286</v>
      </c>
      <c r="V9499" s="4">
        <f t="shared" si="1489"/>
        <v>46</v>
      </c>
      <c r="W9499" s="2">
        <f t="shared" si="1486"/>
        <v>4.41</v>
      </c>
    </row>
    <row r="9500" spans="1:23" x14ac:dyDescent="0.25">
      <c r="A9500">
        <f t="shared" si="1487"/>
        <v>2017</v>
      </c>
      <c r="B9500" s="1">
        <v>43044</v>
      </c>
      <c r="C9500" s="1">
        <v>43046</v>
      </c>
      <c r="D9500" s="1" t="str">
        <f t="shared" si="1480"/>
        <v>Nov</v>
      </c>
      <c r="E9500" t="s">
        <v>98</v>
      </c>
      <c r="F9500" t="s">
        <v>511</v>
      </c>
      <c r="G9500" t="s">
        <v>64</v>
      </c>
      <c r="H9500" t="s">
        <v>65</v>
      </c>
      <c r="I9500" t="s">
        <v>2452</v>
      </c>
      <c r="J9500" t="s">
        <v>36</v>
      </c>
      <c r="K9500" t="s">
        <v>60</v>
      </c>
      <c r="L9500" s="2">
        <f t="shared" si="1481"/>
        <v>140.50979999999998</v>
      </c>
      <c r="M9500" s="2">
        <f t="shared" si="1482"/>
        <v>167.94</v>
      </c>
      <c r="N9500" s="2">
        <f t="shared" si="1488"/>
        <v>27.430200000000013</v>
      </c>
      <c r="O9500" s="2">
        <f t="shared" si="1483"/>
        <v>82.29060000000004</v>
      </c>
      <c r="P9500" s="2">
        <f t="shared" si="1484"/>
        <v>503.82</v>
      </c>
      <c r="Q9500" s="2">
        <f t="shared" si="1485"/>
        <v>16.333333333333343</v>
      </c>
      <c r="R9500">
        <v>3</v>
      </c>
      <c r="S9500">
        <v>0</v>
      </c>
      <c r="T9500" s="2">
        <v>167.94</v>
      </c>
      <c r="U9500" s="3">
        <v>82.290599999999998</v>
      </c>
      <c r="V9500" s="4">
        <f t="shared" si="1489"/>
        <v>16.333333333333332</v>
      </c>
      <c r="W9500" s="2">
        <f t="shared" si="1486"/>
        <v>503.82</v>
      </c>
    </row>
    <row r="9501" spans="1:23" x14ac:dyDescent="0.25">
      <c r="A9501">
        <f t="shared" si="1487"/>
        <v>2017</v>
      </c>
      <c r="B9501" s="1">
        <v>43044</v>
      </c>
      <c r="C9501" s="1">
        <v>43046</v>
      </c>
      <c r="D9501" s="1" t="str">
        <f t="shared" si="1480"/>
        <v>Nov</v>
      </c>
      <c r="E9501" t="s">
        <v>98</v>
      </c>
      <c r="F9501" t="s">
        <v>511</v>
      </c>
      <c r="G9501" t="s">
        <v>64</v>
      </c>
      <c r="H9501" t="s">
        <v>65</v>
      </c>
      <c r="I9501" t="s">
        <v>1502</v>
      </c>
      <c r="J9501" t="s">
        <v>36</v>
      </c>
      <c r="K9501" t="s">
        <v>60</v>
      </c>
      <c r="L9501" s="2">
        <f t="shared" si="1481"/>
        <v>64.681200000000004</v>
      </c>
      <c r="M9501" s="2">
        <f t="shared" si="1482"/>
        <v>67.8</v>
      </c>
      <c r="N9501" s="2">
        <f t="shared" si="1488"/>
        <v>3.1187999999999931</v>
      </c>
      <c r="O9501" s="2">
        <f t="shared" si="1483"/>
        <v>31.187999999999931</v>
      </c>
      <c r="P9501" s="2">
        <f t="shared" si="1484"/>
        <v>678</v>
      </c>
      <c r="Q9501" s="2">
        <f t="shared" si="1485"/>
        <v>4.5999999999999899</v>
      </c>
      <c r="R9501">
        <v>10</v>
      </c>
      <c r="S9501">
        <v>0</v>
      </c>
      <c r="T9501" s="2">
        <v>67.8</v>
      </c>
      <c r="U9501" s="3">
        <v>31.187999999999999</v>
      </c>
      <c r="V9501" s="4">
        <f t="shared" si="1489"/>
        <v>4.5999999999999996</v>
      </c>
      <c r="W9501" s="2">
        <f t="shared" si="1486"/>
        <v>678</v>
      </c>
    </row>
    <row r="9502" spans="1:23" x14ac:dyDescent="0.25">
      <c r="A9502">
        <f t="shared" si="1487"/>
        <v>2016</v>
      </c>
      <c r="B9502" s="1">
        <v>42516</v>
      </c>
      <c r="C9502" s="1">
        <v>42520</v>
      </c>
      <c r="D9502" s="1" t="str">
        <f t="shared" si="1480"/>
        <v>May</v>
      </c>
      <c r="E9502" t="s">
        <v>38</v>
      </c>
      <c r="F9502" t="s">
        <v>2062</v>
      </c>
      <c r="G9502" t="s">
        <v>25</v>
      </c>
      <c r="H9502" t="s">
        <v>65</v>
      </c>
      <c r="I9502" t="s">
        <v>1682</v>
      </c>
      <c r="J9502" t="s">
        <v>28</v>
      </c>
      <c r="K9502" t="s">
        <v>46</v>
      </c>
      <c r="L9502" s="2">
        <f t="shared" si="1481"/>
        <v>23.168400000000002</v>
      </c>
      <c r="M9502" s="2">
        <f t="shared" si="1482"/>
        <v>26.94</v>
      </c>
      <c r="N9502" s="2">
        <f t="shared" si="1488"/>
        <v>3.7715999999999994</v>
      </c>
      <c r="O9502" s="2">
        <f t="shared" si="1483"/>
        <v>11.314799999999998</v>
      </c>
      <c r="P9502" s="2">
        <f t="shared" si="1484"/>
        <v>80.820000000000007</v>
      </c>
      <c r="Q9502" s="2">
        <f t="shared" si="1485"/>
        <v>13.999999999999996</v>
      </c>
      <c r="R9502">
        <v>3</v>
      </c>
      <c r="S9502">
        <v>0</v>
      </c>
      <c r="T9502" s="2">
        <v>26.94</v>
      </c>
      <c r="U9502" s="3">
        <v>11.314800000000002</v>
      </c>
      <c r="V9502" s="4">
        <f t="shared" si="1489"/>
        <v>14.000000000000002</v>
      </c>
      <c r="W9502" s="2">
        <f t="shared" si="1486"/>
        <v>80.820000000000007</v>
      </c>
    </row>
    <row r="9503" spans="1:23" x14ac:dyDescent="0.25">
      <c r="A9503">
        <f t="shared" si="1487"/>
        <v>2015</v>
      </c>
      <c r="B9503" s="1">
        <v>42328</v>
      </c>
      <c r="C9503" s="1">
        <v>42332</v>
      </c>
      <c r="D9503" s="1" t="str">
        <f t="shared" si="1480"/>
        <v>Nov</v>
      </c>
      <c r="E9503" t="s">
        <v>38</v>
      </c>
      <c r="F9503" t="s">
        <v>1968</v>
      </c>
      <c r="G9503" t="s">
        <v>25</v>
      </c>
      <c r="H9503" t="s">
        <v>34</v>
      </c>
      <c r="I9503" t="s">
        <v>2166</v>
      </c>
      <c r="J9503" t="s">
        <v>28</v>
      </c>
      <c r="K9503" t="s">
        <v>46</v>
      </c>
      <c r="L9503" s="2">
        <f t="shared" si="1481"/>
        <v>29.369999999999997</v>
      </c>
      <c r="M9503" s="2">
        <f t="shared" si="1482"/>
        <v>32.04</v>
      </c>
      <c r="N9503" s="2">
        <f t="shared" si="1488"/>
        <v>2.6700000000000017</v>
      </c>
      <c r="O9503" s="2">
        <f t="shared" si="1483"/>
        <v>8.0100000000000051</v>
      </c>
      <c r="P9503" s="2">
        <f t="shared" si="1484"/>
        <v>96.12</v>
      </c>
      <c r="Q9503" s="2">
        <f t="shared" si="1485"/>
        <v>8.3333333333333393</v>
      </c>
      <c r="R9503">
        <v>3</v>
      </c>
      <c r="S9503">
        <v>0</v>
      </c>
      <c r="T9503" s="2">
        <v>32.04</v>
      </c>
      <c r="U9503" s="3">
        <v>8.01</v>
      </c>
      <c r="V9503" s="4">
        <f t="shared" si="1489"/>
        <v>8.3333333333333321</v>
      </c>
      <c r="W9503" s="2">
        <f t="shared" si="1486"/>
        <v>96.12</v>
      </c>
    </row>
    <row r="9504" spans="1:23" x14ac:dyDescent="0.25">
      <c r="A9504">
        <f t="shared" si="1487"/>
        <v>2016</v>
      </c>
      <c r="B9504" s="1">
        <v>42482</v>
      </c>
      <c r="C9504" s="1">
        <v>42489</v>
      </c>
      <c r="D9504" s="1" t="str">
        <f t="shared" si="1480"/>
        <v>Apr</v>
      </c>
      <c r="E9504" t="s">
        <v>38</v>
      </c>
      <c r="F9504" t="s">
        <v>1508</v>
      </c>
      <c r="G9504" t="s">
        <v>25</v>
      </c>
      <c r="H9504" t="s">
        <v>80</v>
      </c>
      <c r="I9504" t="s">
        <v>2560</v>
      </c>
      <c r="J9504" t="s">
        <v>36</v>
      </c>
      <c r="K9504" t="s">
        <v>48</v>
      </c>
      <c r="L9504" s="2">
        <f t="shared" si="1481"/>
        <v>31.201799999999995</v>
      </c>
      <c r="M9504" s="2">
        <f t="shared" si="1482"/>
        <v>32.129999999999995</v>
      </c>
      <c r="N9504" s="2">
        <f t="shared" si="1488"/>
        <v>0.92820000000000036</v>
      </c>
      <c r="O9504" s="2">
        <f t="shared" si="1483"/>
        <v>8.3538000000000032</v>
      </c>
      <c r="P9504" s="2">
        <f t="shared" si="1484"/>
        <v>289.16999999999996</v>
      </c>
      <c r="Q9504" s="2">
        <f t="shared" si="1485"/>
        <v>2.8888888888888906</v>
      </c>
      <c r="R9504">
        <v>9</v>
      </c>
      <c r="S9504">
        <v>0</v>
      </c>
      <c r="T9504" s="2">
        <v>32.129999999999995</v>
      </c>
      <c r="U9504" s="3">
        <v>8.3537999999999997</v>
      </c>
      <c r="V9504" s="4">
        <f t="shared" si="1489"/>
        <v>2.8888888888888893</v>
      </c>
      <c r="W9504" s="2">
        <f t="shared" si="1486"/>
        <v>289.16999999999996</v>
      </c>
    </row>
    <row r="9505" spans="1:23" x14ac:dyDescent="0.25">
      <c r="A9505">
        <f t="shared" si="1487"/>
        <v>2016</v>
      </c>
      <c r="B9505" s="1">
        <v>42482</v>
      </c>
      <c r="C9505" s="1">
        <v>42489</v>
      </c>
      <c r="D9505" s="1" t="str">
        <f t="shared" si="1480"/>
        <v>Apr</v>
      </c>
      <c r="E9505" t="s">
        <v>38</v>
      </c>
      <c r="F9505" t="s">
        <v>1508</v>
      </c>
      <c r="G9505" t="s">
        <v>25</v>
      </c>
      <c r="H9505" t="s">
        <v>80</v>
      </c>
      <c r="I9505" t="s">
        <v>1010</v>
      </c>
      <c r="J9505" t="s">
        <v>36</v>
      </c>
      <c r="K9505" t="s">
        <v>48</v>
      </c>
      <c r="L9505" s="2">
        <f t="shared" si="1481"/>
        <v>2.0735999999999999</v>
      </c>
      <c r="M9505" s="2">
        <f t="shared" si="1482"/>
        <v>2.88</v>
      </c>
      <c r="N9505" s="2">
        <f t="shared" si="1488"/>
        <v>0.80640000000000001</v>
      </c>
      <c r="O9505" s="2">
        <f t="shared" si="1483"/>
        <v>0.80640000000000001</v>
      </c>
      <c r="P9505" s="2">
        <f t="shared" si="1484"/>
        <v>2.88</v>
      </c>
      <c r="Q9505" s="2">
        <f t="shared" si="1485"/>
        <v>28.000000000000004</v>
      </c>
      <c r="R9505">
        <v>1</v>
      </c>
      <c r="S9505">
        <v>0</v>
      </c>
      <c r="T9505" s="2">
        <v>2.88</v>
      </c>
      <c r="U9505" s="3">
        <v>0.80640000000000001</v>
      </c>
      <c r="V9505" s="4">
        <f t="shared" si="1489"/>
        <v>28.000000000000004</v>
      </c>
      <c r="W9505" s="2">
        <f t="shared" si="1486"/>
        <v>2.88</v>
      </c>
    </row>
    <row r="9506" spans="1:23" x14ac:dyDescent="0.25">
      <c r="A9506">
        <f t="shared" si="1487"/>
        <v>2016</v>
      </c>
      <c r="B9506" s="1">
        <v>42657</v>
      </c>
      <c r="C9506" s="1">
        <v>42661</v>
      </c>
      <c r="D9506" s="1" t="str">
        <f t="shared" si="1480"/>
        <v>Oct</v>
      </c>
      <c r="E9506" t="s">
        <v>38</v>
      </c>
      <c r="F9506" t="s">
        <v>1509</v>
      </c>
      <c r="G9506" t="s">
        <v>33</v>
      </c>
      <c r="H9506" t="s">
        <v>80</v>
      </c>
      <c r="I9506" t="s">
        <v>2642</v>
      </c>
      <c r="J9506" t="s">
        <v>50</v>
      </c>
      <c r="K9506" t="s">
        <v>51</v>
      </c>
      <c r="L9506" s="2">
        <f t="shared" si="1481"/>
        <v>1052.9325000000001</v>
      </c>
      <c r="M9506" s="2">
        <f t="shared" si="1482"/>
        <v>1091.93</v>
      </c>
      <c r="N9506" s="2">
        <f t="shared" si="1488"/>
        <v>38.997499999999945</v>
      </c>
      <c r="O9506" s="2">
        <f t="shared" si="1483"/>
        <v>272.98249999999962</v>
      </c>
      <c r="P9506" s="2">
        <f t="shared" si="1484"/>
        <v>7643.51</v>
      </c>
      <c r="Q9506" s="2">
        <f t="shared" si="1485"/>
        <v>3.5714285714285663</v>
      </c>
      <c r="R9506">
        <v>7</v>
      </c>
      <c r="S9506">
        <v>0</v>
      </c>
      <c r="T9506" s="2">
        <v>1091.93</v>
      </c>
      <c r="U9506" s="3">
        <v>272.98250000000002</v>
      </c>
      <c r="V9506" s="4">
        <f t="shared" si="1489"/>
        <v>3.5714285714285712</v>
      </c>
      <c r="W9506" s="2">
        <f t="shared" si="1486"/>
        <v>7643.51</v>
      </c>
    </row>
    <row r="9507" spans="1:23" x14ac:dyDescent="0.25">
      <c r="A9507">
        <f t="shared" si="1487"/>
        <v>2016</v>
      </c>
      <c r="B9507" s="1">
        <v>42657</v>
      </c>
      <c r="C9507" s="1">
        <v>42661</v>
      </c>
      <c r="D9507" s="1" t="str">
        <f t="shared" si="1480"/>
        <v>Oct</v>
      </c>
      <c r="E9507" t="s">
        <v>38</v>
      </c>
      <c r="F9507" t="s">
        <v>1509</v>
      </c>
      <c r="G9507" t="s">
        <v>33</v>
      </c>
      <c r="H9507" t="s">
        <v>80</v>
      </c>
      <c r="I9507" t="s">
        <v>512</v>
      </c>
      <c r="J9507" t="s">
        <v>36</v>
      </c>
      <c r="K9507" t="s">
        <v>60</v>
      </c>
      <c r="L9507" s="2">
        <f t="shared" si="1481"/>
        <v>84.529799999999994</v>
      </c>
      <c r="M9507" s="2">
        <f t="shared" si="1482"/>
        <v>111.96</v>
      </c>
      <c r="N9507" s="2">
        <f t="shared" si="1488"/>
        <v>27.430199999999999</v>
      </c>
      <c r="O9507" s="2">
        <f t="shared" si="1483"/>
        <v>54.860399999999998</v>
      </c>
      <c r="P9507" s="2">
        <f t="shared" si="1484"/>
        <v>223.92</v>
      </c>
      <c r="Q9507" s="2">
        <f t="shared" si="1485"/>
        <v>24.5</v>
      </c>
      <c r="R9507">
        <v>2</v>
      </c>
      <c r="S9507">
        <v>0</v>
      </c>
      <c r="T9507" s="2">
        <v>111.96</v>
      </c>
      <c r="U9507" s="3">
        <v>54.860399999999998</v>
      </c>
      <c r="V9507" s="4">
        <f t="shared" si="1489"/>
        <v>24.5</v>
      </c>
      <c r="W9507" s="2">
        <f t="shared" si="1486"/>
        <v>223.92</v>
      </c>
    </row>
    <row r="9508" spans="1:23" x14ac:dyDescent="0.25">
      <c r="A9508">
        <f t="shared" si="1487"/>
        <v>2014</v>
      </c>
      <c r="B9508" s="1">
        <v>41734</v>
      </c>
      <c r="C9508" s="1">
        <v>41736</v>
      </c>
      <c r="D9508" s="1" t="str">
        <f t="shared" si="1480"/>
        <v>Apr</v>
      </c>
      <c r="E9508" t="s">
        <v>23</v>
      </c>
      <c r="F9508" t="s">
        <v>279</v>
      </c>
      <c r="G9508" t="s">
        <v>25</v>
      </c>
      <c r="H9508" t="s">
        <v>65</v>
      </c>
      <c r="I9508" t="s">
        <v>1261</v>
      </c>
      <c r="J9508" t="s">
        <v>36</v>
      </c>
      <c r="K9508" t="s">
        <v>48</v>
      </c>
      <c r="L9508" s="2">
        <f t="shared" si="1481"/>
        <v>22.962</v>
      </c>
      <c r="M9508" s="2">
        <f t="shared" si="1482"/>
        <v>26.7</v>
      </c>
      <c r="N9508" s="2">
        <f t="shared" si="1488"/>
        <v>3.7379999999999995</v>
      </c>
      <c r="O9508" s="2">
        <f t="shared" si="1483"/>
        <v>7.4759999999999991</v>
      </c>
      <c r="P9508" s="2">
        <f t="shared" si="1484"/>
        <v>53.4</v>
      </c>
      <c r="Q9508" s="2">
        <f t="shared" si="1485"/>
        <v>13.999999999999998</v>
      </c>
      <c r="R9508">
        <v>2</v>
      </c>
      <c r="S9508">
        <v>0</v>
      </c>
      <c r="T9508" s="2">
        <v>26.7</v>
      </c>
      <c r="U9508" s="3">
        <v>7.4759999999999991</v>
      </c>
      <c r="V9508" s="4">
        <f t="shared" si="1489"/>
        <v>13.999999999999998</v>
      </c>
      <c r="W9508" s="2">
        <f t="shared" si="1486"/>
        <v>53.4</v>
      </c>
    </row>
    <row r="9509" spans="1:23" x14ac:dyDescent="0.25">
      <c r="A9509">
        <f t="shared" si="1487"/>
        <v>2014</v>
      </c>
      <c r="B9509" s="1">
        <v>41734</v>
      </c>
      <c r="C9509" s="1">
        <v>41736</v>
      </c>
      <c r="D9509" s="1" t="str">
        <f t="shared" si="1480"/>
        <v>Apr</v>
      </c>
      <c r="E9509" t="s">
        <v>23</v>
      </c>
      <c r="F9509" t="s">
        <v>279</v>
      </c>
      <c r="G9509" t="s">
        <v>25</v>
      </c>
      <c r="H9509" t="s">
        <v>65</v>
      </c>
      <c r="I9509" t="s">
        <v>1852</v>
      </c>
      <c r="J9509" t="s">
        <v>36</v>
      </c>
      <c r="K9509" t="s">
        <v>53</v>
      </c>
      <c r="L9509" s="2">
        <f t="shared" si="1481"/>
        <v>36.581999999999994</v>
      </c>
      <c r="M9509" s="2">
        <f t="shared" si="1482"/>
        <v>40.199999999999996</v>
      </c>
      <c r="N9509" s="2">
        <f t="shared" si="1488"/>
        <v>3.6180000000000021</v>
      </c>
      <c r="O9509" s="2">
        <f t="shared" si="1483"/>
        <v>18.090000000000011</v>
      </c>
      <c r="P9509" s="2">
        <f t="shared" si="1484"/>
        <v>200.99999999999997</v>
      </c>
      <c r="Q9509" s="2">
        <f t="shared" si="1485"/>
        <v>9.0000000000000071</v>
      </c>
      <c r="R9509">
        <v>5</v>
      </c>
      <c r="S9509">
        <v>0</v>
      </c>
      <c r="T9509" s="2">
        <v>40.199999999999996</v>
      </c>
      <c r="U9509" s="3">
        <v>18.089999999999996</v>
      </c>
      <c r="V9509" s="4">
        <f t="shared" si="1489"/>
        <v>9</v>
      </c>
      <c r="W9509" s="2">
        <f t="shared" si="1486"/>
        <v>200.99999999999997</v>
      </c>
    </row>
    <row r="9510" spans="1:23" x14ac:dyDescent="0.25">
      <c r="A9510">
        <f t="shared" si="1487"/>
        <v>2014</v>
      </c>
      <c r="B9510" s="1">
        <v>41734</v>
      </c>
      <c r="C9510" s="1">
        <v>41736</v>
      </c>
      <c r="D9510" s="1" t="str">
        <f t="shared" si="1480"/>
        <v>Apr</v>
      </c>
      <c r="E9510" t="s">
        <v>23</v>
      </c>
      <c r="F9510" t="s">
        <v>279</v>
      </c>
      <c r="G9510" t="s">
        <v>25</v>
      </c>
      <c r="H9510" t="s">
        <v>65</v>
      </c>
      <c r="I9510" t="s">
        <v>325</v>
      </c>
      <c r="J9510" t="s">
        <v>36</v>
      </c>
      <c r="K9510" t="s">
        <v>48</v>
      </c>
      <c r="L9510" s="2">
        <f t="shared" si="1481"/>
        <v>12.362100000000002</v>
      </c>
      <c r="M9510" s="2">
        <f t="shared" si="1482"/>
        <v>13.89</v>
      </c>
      <c r="N9510" s="2">
        <f t="shared" si="1488"/>
        <v>1.5278999999999989</v>
      </c>
      <c r="O9510" s="2">
        <f t="shared" si="1483"/>
        <v>4.5836999999999968</v>
      </c>
      <c r="P9510" s="2">
        <f t="shared" si="1484"/>
        <v>41.67</v>
      </c>
      <c r="Q9510" s="2">
        <f t="shared" si="1485"/>
        <v>10.999999999999991</v>
      </c>
      <c r="R9510">
        <v>3</v>
      </c>
      <c r="S9510">
        <v>0</v>
      </c>
      <c r="T9510" s="2">
        <v>13.89</v>
      </c>
      <c r="U9510" s="3">
        <v>4.5836999999999994</v>
      </c>
      <c r="V9510" s="4">
        <f t="shared" si="1489"/>
        <v>10.999999999999998</v>
      </c>
      <c r="W9510" s="2">
        <f t="shared" si="1486"/>
        <v>41.67</v>
      </c>
    </row>
    <row r="9511" spans="1:23" x14ac:dyDescent="0.25">
      <c r="A9511">
        <f t="shared" si="1487"/>
        <v>2014</v>
      </c>
      <c r="B9511" s="1">
        <v>41734</v>
      </c>
      <c r="C9511" s="1">
        <v>41736</v>
      </c>
      <c r="D9511" s="1" t="str">
        <f t="shared" si="1480"/>
        <v>Apr</v>
      </c>
      <c r="E9511" t="s">
        <v>23</v>
      </c>
      <c r="F9511" t="s">
        <v>279</v>
      </c>
      <c r="G9511" t="s">
        <v>25</v>
      </c>
      <c r="H9511" t="s">
        <v>65</v>
      </c>
      <c r="I9511" t="s">
        <v>287</v>
      </c>
      <c r="J9511" t="s">
        <v>36</v>
      </c>
      <c r="K9511" t="s">
        <v>43</v>
      </c>
      <c r="L9511" s="2">
        <f t="shared" si="1481"/>
        <v>686.37089999999989</v>
      </c>
      <c r="M9511" s="2">
        <f t="shared" si="1482"/>
        <v>689.81999999999994</v>
      </c>
      <c r="N9511" s="2">
        <f t="shared" si="1488"/>
        <v>3.449100000000044</v>
      </c>
      <c r="O9511" s="2">
        <f t="shared" si="1483"/>
        <v>20.694600000000264</v>
      </c>
      <c r="P9511" s="2">
        <f t="shared" si="1484"/>
        <v>4138.92</v>
      </c>
      <c r="Q9511" s="2">
        <f t="shared" si="1485"/>
        <v>0.50000000000000633</v>
      </c>
      <c r="R9511">
        <v>6</v>
      </c>
      <c r="S9511">
        <v>0</v>
      </c>
      <c r="T9511" s="2">
        <v>689.81999999999994</v>
      </c>
      <c r="U9511" s="3">
        <v>20.694600000000008</v>
      </c>
      <c r="V9511" s="4">
        <f t="shared" si="1489"/>
        <v>0.50000000000000022</v>
      </c>
      <c r="W9511" s="2">
        <f t="shared" si="1486"/>
        <v>4138.92</v>
      </c>
    </row>
    <row r="9512" spans="1:23" x14ac:dyDescent="0.25">
      <c r="A9512">
        <f t="shared" si="1487"/>
        <v>2016</v>
      </c>
      <c r="B9512" s="1">
        <v>42588</v>
      </c>
      <c r="C9512" s="1">
        <v>42593</v>
      </c>
      <c r="D9512" s="1" t="str">
        <f t="shared" si="1480"/>
        <v>Aug</v>
      </c>
      <c r="E9512" t="s">
        <v>38</v>
      </c>
      <c r="F9512" t="s">
        <v>746</v>
      </c>
      <c r="G9512" t="s">
        <v>25</v>
      </c>
      <c r="H9512" t="s">
        <v>80</v>
      </c>
      <c r="I9512" t="s">
        <v>518</v>
      </c>
      <c r="J9512" t="s">
        <v>36</v>
      </c>
      <c r="K9512" t="s">
        <v>48</v>
      </c>
      <c r="L9512" s="2">
        <f t="shared" si="1481"/>
        <v>36.593399999999995</v>
      </c>
      <c r="M9512" s="2">
        <f t="shared" si="1482"/>
        <v>38.339999999999996</v>
      </c>
      <c r="N9512" s="2">
        <f t="shared" si="1488"/>
        <v>1.7466000000000008</v>
      </c>
      <c r="O9512" s="2">
        <f t="shared" si="1483"/>
        <v>15.719400000000007</v>
      </c>
      <c r="P9512" s="2">
        <f t="shared" si="1484"/>
        <v>345.05999999999995</v>
      </c>
      <c r="Q9512" s="2">
        <f t="shared" si="1485"/>
        <v>4.5555555555555589</v>
      </c>
      <c r="R9512">
        <v>9</v>
      </c>
      <c r="S9512">
        <v>0</v>
      </c>
      <c r="T9512" s="2">
        <v>38.339999999999996</v>
      </c>
      <c r="U9512" s="3">
        <v>15.7194</v>
      </c>
      <c r="V9512" s="4">
        <f t="shared" si="1489"/>
        <v>4.5555555555555562</v>
      </c>
      <c r="W9512" s="2">
        <f t="shared" si="1486"/>
        <v>345.05999999999995</v>
      </c>
    </row>
    <row r="9513" spans="1:23" x14ac:dyDescent="0.25">
      <c r="A9513">
        <f t="shared" si="1487"/>
        <v>2014</v>
      </c>
      <c r="B9513" s="1">
        <v>41987</v>
      </c>
      <c r="C9513" s="1">
        <v>41989</v>
      </c>
      <c r="D9513" s="1" t="str">
        <f t="shared" si="1480"/>
        <v>Dec</v>
      </c>
      <c r="E9513" t="s">
        <v>98</v>
      </c>
      <c r="F9513" t="s">
        <v>2238</v>
      </c>
      <c r="G9513" t="s">
        <v>33</v>
      </c>
      <c r="H9513" t="s">
        <v>65</v>
      </c>
      <c r="I9513" t="s">
        <v>1656</v>
      </c>
      <c r="J9513" t="s">
        <v>36</v>
      </c>
      <c r="K9513" t="s">
        <v>53</v>
      </c>
      <c r="L9513" s="2">
        <f t="shared" si="1481"/>
        <v>13.895999999999997</v>
      </c>
      <c r="M9513" s="2">
        <f t="shared" si="1482"/>
        <v>8.4639999999999969</v>
      </c>
      <c r="N9513" s="2">
        <f t="shared" si="1488"/>
        <v>-5.4320000000000004</v>
      </c>
      <c r="O9513" s="2">
        <f t="shared" si="1483"/>
        <v>-16.295999999999999</v>
      </c>
      <c r="P9513" s="2">
        <f t="shared" si="1484"/>
        <v>25.391999999999989</v>
      </c>
      <c r="Q9513" s="2">
        <f t="shared" si="1485"/>
        <v>-64.177693761814766</v>
      </c>
      <c r="R9513">
        <v>3</v>
      </c>
      <c r="S9513">
        <v>0.8</v>
      </c>
      <c r="T9513" s="2">
        <v>9.2639999999999976</v>
      </c>
      <c r="U9513" s="3">
        <v>-13.895999999999997</v>
      </c>
      <c r="V9513" s="4">
        <f t="shared" si="1489"/>
        <v>-50</v>
      </c>
      <c r="W9513" s="2">
        <f t="shared" si="1486"/>
        <v>27.791999999999994</v>
      </c>
    </row>
    <row r="9514" spans="1:23" x14ac:dyDescent="0.25">
      <c r="A9514">
        <f t="shared" si="1487"/>
        <v>2017</v>
      </c>
      <c r="B9514" s="1">
        <v>42885</v>
      </c>
      <c r="C9514" s="1">
        <v>42889</v>
      </c>
      <c r="D9514" s="1" t="str">
        <f t="shared" si="1480"/>
        <v>May</v>
      </c>
      <c r="E9514" t="s">
        <v>23</v>
      </c>
      <c r="F9514" t="s">
        <v>1352</v>
      </c>
      <c r="G9514" t="s">
        <v>25</v>
      </c>
      <c r="H9514" t="s">
        <v>65</v>
      </c>
      <c r="I9514" t="s">
        <v>1217</v>
      </c>
      <c r="J9514" t="s">
        <v>28</v>
      </c>
      <c r="K9514" t="s">
        <v>29</v>
      </c>
      <c r="L9514" s="2">
        <f t="shared" si="1481"/>
        <v>210.68600000000001</v>
      </c>
      <c r="M9514" s="2">
        <f t="shared" si="1482"/>
        <v>204.34639999999999</v>
      </c>
      <c r="N9514" s="2">
        <f t="shared" si="1488"/>
        <v>-6.3396000000000186</v>
      </c>
      <c r="O9514" s="2">
        <f t="shared" si="1483"/>
        <v>-6.3396000000000186</v>
      </c>
      <c r="P9514" s="2">
        <f t="shared" si="1484"/>
        <v>204.34639999999999</v>
      </c>
      <c r="Q9514" s="2">
        <f t="shared" si="1485"/>
        <v>-3.1023790974541363</v>
      </c>
      <c r="R9514">
        <v>1</v>
      </c>
      <c r="S9514">
        <v>0.32</v>
      </c>
      <c r="T9514" s="2">
        <v>204.66639999999998</v>
      </c>
      <c r="U9514" s="3">
        <v>-6.0196000000000254</v>
      </c>
      <c r="V9514" s="4">
        <f t="shared" si="1489"/>
        <v>-2.9411764705882479</v>
      </c>
      <c r="W9514" s="2">
        <f t="shared" si="1486"/>
        <v>204.66639999999998</v>
      </c>
    </row>
    <row r="9515" spans="1:23" x14ac:dyDescent="0.25">
      <c r="A9515">
        <f t="shared" si="1487"/>
        <v>2016</v>
      </c>
      <c r="B9515" s="1">
        <v>42657</v>
      </c>
      <c r="C9515" s="1">
        <v>42662</v>
      </c>
      <c r="D9515" s="1" t="str">
        <f t="shared" si="1480"/>
        <v>Oct</v>
      </c>
      <c r="E9515" t="s">
        <v>38</v>
      </c>
      <c r="F9515" t="s">
        <v>2112</v>
      </c>
      <c r="G9515" t="s">
        <v>25</v>
      </c>
      <c r="H9515" t="s">
        <v>65</v>
      </c>
      <c r="I9515" t="s">
        <v>1180</v>
      </c>
      <c r="J9515" t="s">
        <v>50</v>
      </c>
      <c r="K9515" t="s">
        <v>86</v>
      </c>
      <c r="L9515" s="2">
        <f t="shared" si="1481"/>
        <v>1540.8665000000001</v>
      </c>
      <c r="M9515" s="2">
        <f t="shared" si="1482"/>
        <v>1649.75</v>
      </c>
      <c r="N9515" s="2">
        <f t="shared" si="1488"/>
        <v>108.88349999999991</v>
      </c>
      <c r="O9515" s="2">
        <f t="shared" si="1483"/>
        <v>544.41749999999956</v>
      </c>
      <c r="P9515" s="2">
        <f t="shared" si="1484"/>
        <v>8248.75</v>
      </c>
      <c r="Q9515" s="2">
        <f t="shared" si="1485"/>
        <v>6.5999999999999943</v>
      </c>
      <c r="R9515">
        <v>5</v>
      </c>
      <c r="S9515">
        <v>0</v>
      </c>
      <c r="T9515" s="2">
        <v>1649.75</v>
      </c>
      <c r="U9515" s="3">
        <v>544.41749999999979</v>
      </c>
      <c r="V9515" s="4">
        <f t="shared" si="1489"/>
        <v>6.5999999999999979</v>
      </c>
      <c r="W9515" s="2">
        <f t="shared" si="1486"/>
        <v>8248.75</v>
      </c>
    </row>
    <row r="9516" spans="1:23" x14ac:dyDescent="0.25">
      <c r="A9516">
        <f t="shared" si="1487"/>
        <v>2014</v>
      </c>
      <c r="B9516" s="1">
        <v>41712</v>
      </c>
      <c r="C9516" s="1">
        <v>41716</v>
      </c>
      <c r="D9516" s="1" t="str">
        <f t="shared" si="1480"/>
        <v>Mar</v>
      </c>
      <c r="E9516" t="s">
        <v>38</v>
      </c>
      <c r="F9516" t="s">
        <v>2435</v>
      </c>
      <c r="G9516" t="s">
        <v>64</v>
      </c>
      <c r="H9516" t="s">
        <v>26</v>
      </c>
      <c r="I9516" t="s">
        <v>997</v>
      </c>
      <c r="J9516" t="s">
        <v>36</v>
      </c>
      <c r="K9516" t="s">
        <v>60</v>
      </c>
      <c r="L9516" s="2">
        <f t="shared" si="1481"/>
        <v>85.744399999999999</v>
      </c>
      <c r="M9516" s="2">
        <f t="shared" si="1482"/>
        <v>90.855999999999995</v>
      </c>
      <c r="N9516" s="2">
        <f t="shared" si="1488"/>
        <v>5.1115999999999957</v>
      </c>
      <c r="O9516" s="2">
        <f t="shared" si="1483"/>
        <v>30.669599999999974</v>
      </c>
      <c r="P9516" s="2">
        <f t="shared" si="1484"/>
        <v>545.13599999999997</v>
      </c>
      <c r="Q9516" s="2">
        <f t="shared" si="1485"/>
        <v>5.6260456106366075</v>
      </c>
      <c r="R9516">
        <v>6</v>
      </c>
      <c r="S9516">
        <v>0.2</v>
      </c>
      <c r="T9516" s="2">
        <v>91.055999999999997</v>
      </c>
      <c r="U9516" s="3">
        <v>31.869599999999995</v>
      </c>
      <c r="V9516" s="4">
        <f t="shared" si="1489"/>
        <v>5.8333333333333321</v>
      </c>
      <c r="W9516" s="2">
        <f t="shared" si="1486"/>
        <v>546.33600000000001</v>
      </c>
    </row>
    <row r="9517" spans="1:23" x14ac:dyDescent="0.25">
      <c r="A9517">
        <f t="shared" si="1487"/>
        <v>2014</v>
      </c>
      <c r="B9517" s="1">
        <v>41687</v>
      </c>
      <c r="C9517" s="1">
        <v>41694</v>
      </c>
      <c r="D9517" s="1" t="str">
        <f t="shared" si="1480"/>
        <v>Feb</v>
      </c>
      <c r="E9517" t="s">
        <v>38</v>
      </c>
      <c r="F9517" t="s">
        <v>393</v>
      </c>
      <c r="G9517" t="s">
        <v>25</v>
      </c>
      <c r="H9517" t="s">
        <v>65</v>
      </c>
      <c r="I9517" t="s">
        <v>1757</v>
      </c>
      <c r="J9517" t="s">
        <v>36</v>
      </c>
      <c r="K9517" t="s">
        <v>48</v>
      </c>
      <c r="L9517" s="2">
        <f t="shared" si="1481"/>
        <v>53.578800000000001</v>
      </c>
      <c r="M9517" s="2">
        <f t="shared" si="1482"/>
        <v>54.007999999999996</v>
      </c>
      <c r="N9517" s="2">
        <f t="shared" si="1488"/>
        <v>0.42919999999999447</v>
      </c>
      <c r="O9517" s="2">
        <f t="shared" si="1483"/>
        <v>6.0087999999999226</v>
      </c>
      <c r="P9517" s="2">
        <f t="shared" si="1484"/>
        <v>756.11199999999997</v>
      </c>
      <c r="Q9517" s="2">
        <f t="shared" si="1485"/>
        <v>0.79469708191378041</v>
      </c>
      <c r="R9517">
        <v>14</v>
      </c>
      <c r="S9517">
        <v>0.2</v>
      </c>
      <c r="T9517" s="2">
        <v>54.207999999999998</v>
      </c>
      <c r="U9517" s="3">
        <v>8.808799999999998</v>
      </c>
      <c r="V9517" s="4">
        <f t="shared" si="1489"/>
        <v>1.1607142857142854</v>
      </c>
      <c r="W9517" s="2">
        <f t="shared" si="1486"/>
        <v>758.91200000000003</v>
      </c>
    </row>
    <row r="9518" spans="1:23" x14ac:dyDescent="0.25">
      <c r="A9518">
        <f t="shared" si="1487"/>
        <v>2015</v>
      </c>
      <c r="B9518" s="1">
        <v>42240</v>
      </c>
      <c r="C9518" s="1">
        <v>42242</v>
      </c>
      <c r="D9518" s="1" t="str">
        <f t="shared" si="1480"/>
        <v>Aug</v>
      </c>
      <c r="E9518" t="s">
        <v>23</v>
      </c>
      <c r="F9518" t="s">
        <v>1245</v>
      </c>
      <c r="G9518" t="s">
        <v>25</v>
      </c>
      <c r="H9518" t="s">
        <v>80</v>
      </c>
      <c r="I9518" t="s">
        <v>1878</v>
      </c>
      <c r="J9518" t="s">
        <v>50</v>
      </c>
      <c r="K9518" t="s">
        <v>51</v>
      </c>
      <c r="L9518" s="2">
        <f t="shared" si="1481"/>
        <v>25.632899999999999</v>
      </c>
      <c r="M9518" s="2">
        <f t="shared" si="1482"/>
        <v>26.582000000000001</v>
      </c>
      <c r="N9518" s="2">
        <f t="shared" si="1488"/>
        <v>0.94910000000000139</v>
      </c>
      <c r="O9518" s="2">
        <f t="shared" si="1483"/>
        <v>2.8473000000000042</v>
      </c>
      <c r="P9518" s="2">
        <f t="shared" si="1484"/>
        <v>79.746000000000009</v>
      </c>
      <c r="Q9518" s="2">
        <f t="shared" si="1485"/>
        <v>3.5704612143555838</v>
      </c>
      <c r="R9518">
        <v>3</v>
      </c>
      <c r="S9518">
        <v>0.4</v>
      </c>
      <c r="T9518" s="2">
        <v>26.981999999999999</v>
      </c>
      <c r="U9518" s="3">
        <v>4.0472999999999999</v>
      </c>
      <c r="V9518" s="4">
        <f t="shared" si="1489"/>
        <v>5</v>
      </c>
      <c r="W9518" s="2">
        <f t="shared" si="1486"/>
        <v>80.945999999999998</v>
      </c>
    </row>
    <row r="9519" spans="1:23" x14ac:dyDescent="0.25">
      <c r="A9519">
        <f t="shared" si="1487"/>
        <v>2015</v>
      </c>
      <c r="B9519" s="1">
        <v>42240</v>
      </c>
      <c r="C9519" s="1">
        <v>42242</v>
      </c>
      <c r="D9519" s="1" t="str">
        <f t="shared" si="1480"/>
        <v>Aug</v>
      </c>
      <c r="E9519" t="s">
        <v>23</v>
      </c>
      <c r="F9519" t="s">
        <v>1245</v>
      </c>
      <c r="G9519" t="s">
        <v>25</v>
      </c>
      <c r="H9519" t="s">
        <v>80</v>
      </c>
      <c r="I9519" t="s">
        <v>1793</v>
      </c>
      <c r="J9519" t="s">
        <v>36</v>
      </c>
      <c r="K9519" t="s">
        <v>37</v>
      </c>
      <c r="L9519" s="2">
        <f t="shared" si="1481"/>
        <v>6.0767999999999986</v>
      </c>
      <c r="M9519" s="2">
        <f t="shared" si="1482"/>
        <v>6.7119999999999989</v>
      </c>
      <c r="N9519" s="2">
        <f t="shared" si="1488"/>
        <v>0.63520000000000021</v>
      </c>
      <c r="O9519" s="2">
        <f t="shared" si="1483"/>
        <v>1.9056000000000006</v>
      </c>
      <c r="P9519" s="2">
        <f t="shared" si="1484"/>
        <v>20.135999999999996</v>
      </c>
      <c r="Q9519" s="2">
        <f t="shared" si="1485"/>
        <v>9.4636471990464894</v>
      </c>
      <c r="R9519">
        <v>3</v>
      </c>
      <c r="S9519">
        <v>0.2</v>
      </c>
      <c r="T9519" s="2">
        <v>6.911999999999999</v>
      </c>
      <c r="U9519" s="3">
        <v>2.5056000000000003</v>
      </c>
      <c r="V9519" s="4">
        <f t="shared" si="1489"/>
        <v>12.083333333333336</v>
      </c>
      <c r="W9519" s="2">
        <f t="shared" si="1486"/>
        <v>20.735999999999997</v>
      </c>
    </row>
    <row r="9520" spans="1:23" x14ac:dyDescent="0.25">
      <c r="A9520">
        <f t="shared" si="1487"/>
        <v>2015</v>
      </c>
      <c r="B9520" s="1">
        <v>42240</v>
      </c>
      <c r="C9520" s="1">
        <v>42242</v>
      </c>
      <c r="D9520" s="1" t="str">
        <f t="shared" si="1480"/>
        <v>Aug</v>
      </c>
      <c r="E9520" t="s">
        <v>23</v>
      </c>
      <c r="F9520" t="s">
        <v>1245</v>
      </c>
      <c r="G9520" t="s">
        <v>25</v>
      </c>
      <c r="H9520" t="s">
        <v>80</v>
      </c>
      <c r="I9520" t="s">
        <v>418</v>
      </c>
      <c r="J9520" t="s">
        <v>36</v>
      </c>
      <c r="K9520" t="s">
        <v>43</v>
      </c>
      <c r="L9520" s="2">
        <f t="shared" si="1481"/>
        <v>419.17260000000005</v>
      </c>
      <c r="M9520" s="2">
        <f t="shared" si="1482"/>
        <v>435.30400000000003</v>
      </c>
      <c r="N9520" s="2">
        <f t="shared" si="1488"/>
        <v>16.131399999999985</v>
      </c>
      <c r="O9520" s="2">
        <f t="shared" si="1483"/>
        <v>48.394199999999955</v>
      </c>
      <c r="P9520" s="2">
        <f t="shared" si="1484"/>
        <v>1305.912</v>
      </c>
      <c r="Q9520" s="2">
        <f t="shared" si="1485"/>
        <v>3.7057780309852393</v>
      </c>
      <c r="R9520">
        <v>3</v>
      </c>
      <c r="S9520">
        <v>0.2</v>
      </c>
      <c r="T9520" s="2">
        <v>435.50400000000002</v>
      </c>
      <c r="U9520" s="3">
        <v>48.994199999999921</v>
      </c>
      <c r="V9520" s="4">
        <f t="shared" si="1489"/>
        <v>3.7499999999999938</v>
      </c>
      <c r="W9520" s="2">
        <f t="shared" si="1486"/>
        <v>1306.5120000000002</v>
      </c>
    </row>
    <row r="9521" spans="1:23" x14ac:dyDescent="0.25">
      <c r="A9521">
        <f t="shared" si="1487"/>
        <v>2017</v>
      </c>
      <c r="B9521" s="1">
        <v>42863</v>
      </c>
      <c r="C9521" s="1">
        <v>42867</v>
      </c>
      <c r="D9521" s="1" t="str">
        <f t="shared" si="1480"/>
        <v>May</v>
      </c>
      <c r="E9521" t="s">
        <v>23</v>
      </c>
      <c r="F9521" t="s">
        <v>1655</v>
      </c>
      <c r="G9521" t="s">
        <v>25</v>
      </c>
      <c r="H9521" t="s">
        <v>34</v>
      </c>
      <c r="I9521" t="s">
        <v>1905</v>
      </c>
      <c r="J9521" t="s">
        <v>36</v>
      </c>
      <c r="K9521" t="s">
        <v>55</v>
      </c>
      <c r="L9521" s="2">
        <f t="shared" si="1481"/>
        <v>75.404399999999995</v>
      </c>
      <c r="M9521" s="2">
        <f t="shared" si="1482"/>
        <v>81.08</v>
      </c>
      <c r="N9521" s="2">
        <f t="shared" si="1488"/>
        <v>5.6756000000000029</v>
      </c>
      <c r="O9521" s="2">
        <f t="shared" si="1483"/>
        <v>22.702400000000011</v>
      </c>
      <c r="P9521" s="2">
        <f t="shared" si="1484"/>
        <v>324.32</v>
      </c>
      <c r="Q9521" s="2">
        <f t="shared" si="1485"/>
        <v>7.0000000000000036</v>
      </c>
      <c r="R9521">
        <v>4</v>
      </c>
      <c r="S9521">
        <v>0</v>
      </c>
      <c r="T9521" s="2">
        <v>81.08</v>
      </c>
      <c r="U9521" s="3">
        <v>22.702400000000004</v>
      </c>
      <c r="V9521" s="4">
        <f t="shared" si="1489"/>
        <v>7.0000000000000018</v>
      </c>
      <c r="W9521" s="2">
        <f t="shared" si="1486"/>
        <v>324.32</v>
      </c>
    </row>
    <row r="9522" spans="1:23" x14ac:dyDescent="0.25">
      <c r="A9522">
        <f t="shared" si="1487"/>
        <v>2016</v>
      </c>
      <c r="B9522" s="1">
        <v>42404</v>
      </c>
      <c r="C9522" s="1">
        <v>42409</v>
      </c>
      <c r="D9522" s="1" t="str">
        <f t="shared" si="1480"/>
        <v>Feb</v>
      </c>
      <c r="E9522" t="s">
        <v>38</v>
      </c>
      <c r="F9522" t="s">
        <v>296</v>
      </c>
      <c r="G9522" t="s">
        <v>33</v>
      </c>
      <c r="H9522" t="s">
        <v>34</v>
      </c>
      <c r="I9522" t="s">
        <v>415</v>
      </c>
      <c r="J9522" t="s">
        <v>36</v>
      </c>
      <c r="K9522" t="s">
        <v>43</v>
      </c>
      <c r="L9522" s="2">
        <f t="shared" si="1481"/>
        <v>91.159599999999998</v>
      </c>
      <c r="M9522" s="2">
        <f t="shared" si="1482"/>
        <v>93.02</v>
      </c>
      <c r="N9522" s="2">
        <f t="shared" si="1488"/>
        <v>1.8603999999999985</v>
      </c>
      <c r="O9522" s="2">
        <f t="shared" si="1483"/>
        <v>3.720799999999997</v>
      </c>
      <c r="P9522" s="2">
        <f t="shared" si="1484"/>
        <v>186.04</v>
      </c>
      <c r="Q9522" s="2">
        <f t="shared" si="1485"/>
        <v>1.9999999999999982</v>
      </c>
      <c r="R9522">
        <v>2</v>
      </c>
      <c r="S9522">
        <v>0</v>
      </c>
      <c r="T9522" s="2">
        <v>93.02</v>
      </c>
      <c r="U9522" s="3">
        <v>3.720799999999997</v>
      </c>
      <c r="V9522" s="4">
        <f t="shared" si="1489"/>
        <v>1.9999999999999982</v>
      </c>
      <c r="W9522" s="2">
        <f t="shared" si="1486"/>
        <v>186.04</v>
      </c>
    </row>
    <row r="9523" spans="1:23" x14ac:dyDescent="0.25">
      <c r="A9523">
        <f t="shared" si="1487"/>
        <v>2014</v>
      </c>
      <c r="B9523" s="1">
        <v>41992</v>
      </c>
      <c r="C9523" s="1">
        <v>41998</v>
      </c>
      <c r="D9523" s="1" t="str">
        <f t="shared" si="1480"/>
        <v>Dec</v>
      </c>
      <c r="E9523" t="s">
        <v>38</v>
      </c>
      <c r="F9523" t="s">
        <v>1995</v>
      </c>
      <c r="G9523" t="s">
        <v>25</v>
      </c>
      <c r="H9523" t="s">
        <v>65</v>
      </c>
      <c r="I9523" t="s">
        <v>2703</v>
      </c>
      <c r="J9523" t="s">
        <v>50</v>
      </c>
      <c r="K9523" t="s">
        <v>51</v>
      </c>
      <c r="L9523" s="2">
        <f t="shared" si="1481"/>
        <v>311.82690000000008</v>
      </c>
      <c r="M9523" s="2">
        <f t="shared" si="1482"/>
        <v>323.77600000000007</v>
      </c>
      <c r="N9523" s="2">
        <f t="shared" si="1488"/>
        <v>11.949099999999987</v>
      </c>
      <c r="O9523" s="2">
        <f t="shared" si="1483"/>
        <v>35.847299999999962</v>
      </c>
      <c r="P9523" s="2">
        <f t="shared" si="1484"/>
        <v>971.3280000000002</v>
      </c>
      <c r="Q9523" s="2">
        <f t="shared" si="1485"/>
        <v>3.6905453152796945</v>
      </c>
      <c r="R9523">
        <v>3</v>
      </c>
      <c r="S9523">
        <v>0.2</v>
      </c>
      <c r="T9523" s="2">
        <v>323.97600000000006</v>
      </c>
      <c r="U9523" s="3">
        <v>36.44729999999997</v>
      </c>
      <c r="V9523" s="4">
        <f t="shared" si="1489"/>
        <v>3.7499999999999964</v>
      </c>
      <c r="W9523" s="2">
        <f t="shared" si="1486"/>
        <v>971.92800000000011</v>
      </c>
    </row>
    <row r="9524" spans="1:23" x14ac:dyDescent="0.25">
      <c r="A9524">
        <f t="shared" si="1487"/>
        <v>2014</v>
      </c>
      <c r="B9524" s="1">
        <v>41992</v>
      </c>
      <c r="C9524" s="1">
        <v>41998</v>
      </c>
      <c r="D9524" s="1" t="str">
        <f t="shared" si="1480"/>
        <v>Dec</v>
      </c>
      <c r="E9524" t="s">
        <v>38</v>
      </c>
      <c r="F9524" t="s">
        <v>1995</v>
      </c>
      <c r="G9524" t="s">
        <v>25</v>
      </c>
      <c r="H9524" t="s">
        <v>65</v>
      </c>
      <c r="I9524" t="s">
        <v>2632</v>
      </c>
      <c r="J9524" t="s">
        <v>36</v>
      </c>
      <c r="K9524" t="s">
        <v>60</v>
      </c>
      <c r="L9524" s="2">
        <f t="shared" si="1481"/>
        <v>13.737600000000004</v>
      </c>
      <c r="M9524" s="2">
        <f t="shared" si="1482"/>
        <v>15.352000000000004</v>
      </c>
      <c r="N9524" s="2">
        <f t="shared" si="1488"/>
        <v>1.6143999999999998</v>
      </c>
      <c r="O9524" s="2">
        <f t="shared" si="1483"/>
        <v>4.8431999999999995</v>
      </c>
      <c r="P9524" s="2">
        <f t="shared" si="1484"/>
        <v>46.056000000000012</v>
      </c>
      <c r="Q9524" s="2">
        <f t="shared" si="1485"/>
        <v>10.515893694632618</v>
      </c>
      <c r="R9524">
        <v>3</v>
      </c>
      <c r="S9524">
        <v>0.2</v>
      </c>
      <c r="T9524" s="2">
        <v>15.552000000000003</v>
      </c>
      <c r="U9524" s="3">
        <v>5.4432</v>
      </c>
      <c r="V9524" s="4">
        <f t="shared" si="1489"/>
        <v>11.666666666666666</v>
      </c>
      <c r="W9524" s="2">
        <f t="shared" si="1486"/>
        <v>46.656000000000006</v>
      </c>
    </row>
    <row r="9525" spans="1:23" x14ac:dyDescent="0.25">
      <c r="A9525">
        <f t="shared" si="1487"/>
        <v>2014</v>
      </c>
      <c r="B9525" s="1">
        <v>41992</v>
      </c>
      <c r="C9525" s="1">
        <v>41998</v>
      </c>
      <c r="D9525" s="1" t="str">
        <f t="shared" si="1480"/>
        <v>Dec</v>
      </c>
      <c r="E9525" t="s">
        <v>38</v>
      </c>
      <c r="F9525" t="s">
        <v>1995</v>
      </c>
      <c r="G9525" t="s">
        <v>25</v>
      </c>
      <c r="H9525" t="s">
        <v>65</v>
      </c>
      <c r="I9525" t="s">
        <v>1575</v>
      </c>
      <c r="J9525" t="s">
        <v>36</v>
      </c>
      <c r="K9525" t="s">
        <v>43</v>
      </c>
      <c r="L9525" s="2">
        <f t="shared" si="1481"/>
        <v>35.172199999999997</v>
      </c>
      <c r="M9525" s="2">
        <f t="shared" si="1482"/>
        <v>32.391999999999996</v>
      </c>
      <c r="N9525" s="2">
        <f t="shared" si="1488"/>
        <v>-2.7802000000000007</v>
      </c>
      <c r="O9525" s="2">
        <f t="shared" si="1483"/>
        <v>-8.340600000000002</v>
      </c>
      <c r="P9525" s="2">
        <f t="shared" si="1484"/>
        <v>97.175999999999988</v>
      </c>
      <c r="Q9525" s="2">
        <f t="shared" si="1485"/>
        <v>-8.5829834527043758</v>
      </c>
      <c r="R9525">
        <v>3</v>
      </c>
      <c r="S9525">
        <v>0.2</v>
      </c>
      <c r="T9525" s="2">
        <v>32.591999999999999</v>
      </c>
      <c r="U9525" s="3">
        <v>-7.7406000000000006</v>
      </c>
      <c r="V9525" s="4">
        <f t="shared" si="1489"/>
        <v>-7.9166666666666679</v>
      </c>
      <c r="W9525" s="2">
        <f t="shared" si="1486"/>
        <v>97.775999999999996</v>
      </c>
    </row>
    <row r="9526" spans="1:23" x14ac:dyDescent="0.25">
      <c r="A9526">
        <f t="shared" si="1487"/>
        <v>2017</v>
      </c>
      <c r="B9526" s="1">
        <v>43074</v>
      </c>
      <c r="C9526" s="1">
        <v>43075</v>
      </c>
      <c r="D9526" s="1" t="str">
        <f t="shared" si="1480"/>
        <v>Dec</v>
      </c>
      <c r="E9526" t="s">
        <v>98</v>
      </c>
      <c r="F9526" t="s">
        <v>1901</v>
      </c>
      <c r="G9526" t="s">
        <v>64</v>
      </c>
      <c r="H9526" t="s">
        <v>34</v>
      </c>
      <c r="I9526" t="s">
        <v>492</v>
      </c>
      <c r="J9526" t="s">
        <v>36</v>
      </c>
      <c r="K9526" t="s">
        <v>53</v>
      </c>
      <c r="L9526" s="2">
        <f t="shared" si="1481"/>
        <v>78.045600000000022</v>
      </c>
      <c r="M9526" s="2">
        <f t="shared" si="1482"/>
        <v>83.720000000000013</v>
      </c>
      <c r="N9526" s="2">
        <f t="shared" si="1488"/>
        <v>5.6743999999999915</v>
      </c>
      <c r="O9526" s="2">
        <f t="shared" si="1483"/>
        <v>28.371999999999957</v>
      </c>
      <c r="P9526" s="2">
        <f t="shared" si="1484"/>
        <v>418.60000000000008</v>
      </c>
      <c r="Q9526" s="2">
        <f t="shared" si="1485"/>
        <v>6.7778308647873748</v>
      </c>
      <c r="R9526">
        <v>5</v>
      </c>
      <c r="S9526">
        <v>0.2</v>
      </c>
      <c r="T9526" s="2">
        <v>83.920000000000016</v>
      </c>
      <c r="U9526" s="3">
        <v>29.371999999999993</v>
      </c>
      <c r="V9526" s="4">
        <f t="shared" si="1489"/>
        <v>6.9999999999999964</v>
      </c>
      <c r="W9526" s="2">
        <f t="shared" si="1486"/>
        <v>419.60000000000008</v>
      </c>
    </row>
    <row r="9527" spans="1:23" x14ac:dyDescent="0.25">
      <c r="A9527">
        <f t="shared" si="1487"/>
        <v>2017</v>
      </c>
      <c r="B9527" s="1">
        <v>43074</v>
      </c>
      <c r="C9527" s="1">
        <v>43075</v>
      </c>
      <c r="D9527" s="1" t="str">
        <f t="shared" si="1480"/>
        <v>Dec</v>
      </c>
      <c r="E9527" t="s">
        <v>98</v>
      </c>
      <c r="F9527" t="s">
        <v>1901</v>
      </c>
      <c r="G9527" t="s">
        <v>64</v>
      </c>
      <c r="H9527" t="s">
        <v>34</v>
      </c>
      <c r="I9527" t="s">
        <v>1357</v>
      </c>
      <c r="J9527" t="s">
        <v>28</v>
      </c>
      <c r="K9527" t="s">
        <v>46</v>
      </c>
      <c r="L9527" s="2">
        <f t="shared" si="1481"/>
        <v>191.90399999999997</v>
      </c>
      <c r="M9527" s="2">
        <f t="shared" si="1482"/>
        <v>199.89999999999998</v>
      </c>
      <c r="N9527" s="2">
        <f t="shared" si="1488"/>
        <v>7.9960000000000093</v>
      </c>
      <c r="O9527" s="2">
        <f t="shared" si="1483"/>
        <v>39.980000000000047</v>
      </c>
      <c r="P9527" s="2">
        <f t="shared" si="1484"/>
        <v>999.49999999999989</v>
      </c>
      <c r="Q9527" s="2">
        <f t="shared" si="1485"/>
        <v>4.0000000000000053</v>
      </c>
      <c r="R9527">
        <v>5</v>
      </c>
      <c r="S9527">
        <v>0</v>
      </c>
      <c r="T9527" s="2">
        <v>199.89999999999998</v>
      </c>
      <c r="U9527" s="3">
        <v>39.97999999999999</v>
      </c>
      <c r="V9527" s="4">
        <f t="shared" si="1489"/>
        <v>3.9999999999999996</v>
      </c>
      <c r="W9527" s="2">
        <f t="shared" si="1486"/>
        <v>999.49999999999989</v>
      </c>
    </row>
    <row r="9528" spans="1:23" x14ac:dyDescent="0.25">
      <c r="A9528">
        <f t="shared" si="1487"/>
        <v>2017</v>
      </c>
      <c r="B9528" s="1">
        <v>43074</v>
      </c>
      <c r="C9528" s="1">
        <v>43075</v>
      </c>
      <c r="D9528" s="1" t="str">
        <f t="shared" si="1480"/>
        <v>Dec</v>
      </c>
      <c r="E9528" t="s">
        <v>98</v>
      </c>
      <c r="F9528" t="s">
        <v>1901</v>
      </c>
      <c r="G9528" t="s">
        <v>64</v>
      </c>
      <c r="H9528" t="s">
        <v>34</v>
      </c>
      <c r="I9528" t="s">
        <v>1203</v>
      </c>
      <c r="J9528" t="s">
        <v>50</v>
      </c>
      <c r="K9528" t="s">
        <v>51</v>
      </c>
      <c r="L9528" s="2">
        <f t="shared" si="1481"/>
        <v>33.514200000000002</v>
      </c>
      <c r="M9528" s="2">
        <f t="shared" si="1482"/>
        <v>30.976000000000003</v>
      </c>
      <c r="N9528" s="2">
        <f t="shared" si="1488"/>
        <v>-2.5381999999999998</v>
      </c>
      <c r="O9528" s="2">
        <f t="shared" si="1483"/>
        <v>-7.6145999999999994</v>
      </c>
      <c r="P9528" s="2">
        <f t="shared" si="1484"/>
        <v>92.928000000000011</v>
      </c>
      <c r="Q9528" s="2">
        <f t="shared" si="1485"/>
        <v>-8.1940857438016526</v>
      </c>
      <c r="R9528">
        <v>3</v>
      </c>
      <c r="S9528">
        <v>0.2</v>
      </c>
      <c r="T9528" s="2">
        <v>31.176000000000002</v>
      </c>
      <c r="U9528" s="3">
        <v>-7.0145999999999997</v>
      </c>
      <c r="V9528" s="4">
        <f t="shared" si="1489"/>
        <v>-7.5</v>
      </c>
      <c r="W9528" s="2">
        <f t="shared" si="1486"/>
        <v>93.528000000000006</v>
      </c>
    </row>
    <row r="9529" spans="1:23" x14ac:dyDescent="0.25">
      <c r="A9529">
        <f t="shared" si="1487"/>
        <v>2017</v>
      </c>
      <c r="B9529" s="1">
        <v>43074</v>
      </c>
      <c r="C9529" s="1">
        <v>43075</v>
      </c>
      <c r="D9529" s="1" t="str">
        <f t="shared" si="1480"/>
        <v>Dec</v>
      </c>
      <c r="E9529" t="s">
        <v>98</v>
      </c>
      <c r="F9529" t="s">
        <v>1901</v>
      </c>
      <c r="G9529" t="s">
        <v>64</v>
      </c>
      <c r="H9529" t="s">
        <v>34</v>
      </c>
      <c r="I9529" t="s">
        <v>607</v>
      </c>
      <c r="J9529" t="s">
        <v>36</v>
      </c>
      <c r="K9529" t="s">
        <v>53</v>
      </c>
      <c r="L9529" s="2">
        <f t="shared" si="1481"/>
        <v>162.6748</v>
      </c>
      <c r="M9529" s="2">
        <f t="shared" si="1482"/>
        <v>172.55200000000002</v>
      </c>
      <c r="N9529" s="2">
        <f t="shared" si="1488"/>
        <v>9.8772000000000162</v>
      </c>
      <c r="O9529" s="2">
        <f t="shared" si="1483"/>
        <v>59.263200000000097</v>
      </c>
      <c r="P9529" s="2">
        <f t="shared" si="1484"/>
        <v>1035.3120000000001</v>
      </c>
      <c r="Q9529" s="2">
        <f t="shared" si="1485"/>
        <v>5.724187491306977</v>
      </c>
      <c r="R9529">
        <v>6</v>
      </c>
      <c r="S9529">
        <v>0.2</v>
      </c>
      <c r="T9529" s="2">
        <v>172.75200000000001</v>
      </c>
      <c r="U9529" s="3">
        <v>60.463200000000015</v>
      </c>
      <c r="V9529" s="4">
        <f t="shared" si="1489"/>
        <v>5.8333333333333339</v>
      </c>
      <c r="W9529" s="2">
        <f t="shared" si="1486"/>
        <v>1036.5120000000002</v>
      </c>
    </row>
    <row r="9530" spans="1:23" x14ac:dyDescent="0.25">
      <c r="A9530">
        <f t="shared" si="1487"/>
        <v>2017</v>
      </c>
      <c r="B9530" s="1">
        <v>43074</v>
      </c>
      <c r="C9530" s="1">
        <v>43075</v>
      </c>
      <c r="D9530" s="1" t="str">
        <f t="shared" si="1480"/>
        <v>Dec</v>
      </c>
      <c r="E9530" t="s">
        <v>98</v>
      </c>
      <c r="F9530" t="s">
        <v>1901</v>
      </c>
      <c r="G9530" t="s">
        <v>64</v>
      </c>
      <c r="H9530" t="s">
        <v>34</v>
      </c>
      <c r="I9530" t="s">
        <v>1083</v>
      </c>
      <c r="J9530" t="s">
        <v>36</v>
      </c>
      <c r="K9530" t="s">
        <v>53</v>
      </c>
      <c r="L9530" s="2">
        <f t="shared" si="1481"/>
        <v>7.7853999999999992</v>
      </c>
      <c r="M9530" s="2">
        <f t="shared" si="1482"/>
        <v>9.0960000000000001</v>
      </c>
      <c r="N9530" s="2">
        <f t="shared" si="1488"/>
        <v>1.3106000000000009</v>
      </c>
      <c r="O9530" s="2">
        <f t="shared" si="1483"/>
        <v>2.6212000000000018</v>
      </c>
      <c r="P9530" s="2">
        <f t="shared" si="1484"/>
        <v>18.192</v>
      </c>
      <c r="Q9530" s="2">
        <f t="shared" si="1485"/>
        <v>14.4085312225154</v>
      </c>
      <c r="R9530">
        <v>2</v>
      </c>
      <c r="S9530">
        <v>0.2</v>
      </c>
      <c r="T9530" s="2">
        <v>9.2959999999999994</v>
      </c>
      <c r="U9530" s="3">
        <v>3.0211999999999994</v>
      </c>
      <c r="V9530" s="4">
        <f t="shared" si="1489"/>
        <v>16.249999999999996</v>
      </c>
      <c r="W9530" s="2">
        <f t="shared" si="1486"/>
        <v>18.591999999999999</v>
      </c>
    </row>
    <row r="9531" spans="1:23" x14ac:dyDescent="0.25">
      <c r="A9531">
        <f t="shared" si="1487"/>
        <v>2017</v>
      </c>
      <c r="B9531" s="1">
        <v>42818</v>
      </c>
      <c r="C9531" s="1">
        <v>42819</v>
      </c>
      <c r="D9531" s="1" t="str">
        <f t="shared" si="1480"/>
        <v>Mar</v>
      </c>
      <c r="E9531" t="s">
        <v>528</v>
      </c>
      <c r="F9531" t="s">
        <v>1809</v>
      </c>
      <c r="G9531" t="s">
        <v>33</v>
      </c>
      <c r="H9531" t="s">
        <v>65</v>
      </c>
      <c r="I9531" t="s">
        <v>1316</v>
      </c>
      <c r="J9531" t="s">
        <v>36</v>
      </c>
      <c r="K9531" t="s">
        <v>43</v>
      </c>
      <c r="L9531" s="2">
        <f t="shared" si="1481"/>
        <v>12.289200000000001</v>
      </c>
      <c r="M9531" s="2">
        <f t="shared" si="1482"/>
        <v>12.568000000000001</v>
      </c>
      <c r="N9531" s="2">
        <f t="shared" si="1488"/>
        <v>0.27880000000000038</v>
      </c>
      <c r="O9531" s="2">
        <f t="shared" si="1483"/>
        <v>0.55760000000000076</v>
      </c>
      <c r="P9531" s="2">
        <f t="shared" si="1484"/>
        <v>25.136000000000003</v>
      </c>
      <c r="Q9531" s="2">
        <f t="shared" si="1485"/>
        <v>2.2183322724379404</v>
      </c>
      <c r="R9531">
        <v>2</v>
      </c>
      <c r="S9531">
        <v>0.2</v>
      </c>
      <c r="T9531" s="2">
        <v>12.768000000000001</v>
      </c>
      <c r="U9531" s="3">
        <v>0.95759999999999934</v>
      </c>
      <c r="V9531" s="4">
        <f t="shared" si="1489"/>
        <v>3.7499999999999969</v>
      </c>
      <c r="W9531" s="2">
        <f t="shared" si="1486"/>
        <v>25.536000000000001</v>
      </c>
    </row>
    <row r="9532" spans="1:23" x14ac:dyDescent="0.25">
      <c r="A9532">
        <f t="shared" si="1487"/>
        <v>2017</v>
      </c>
      <c r="B9532" s="1">
        <v>42924</v>
      </c>
      <c r="C9532" s="1">
        <v>42928</v>
      </c>
      <c r="D9532" s="1" t="str">
        <f t="shared" si="1480"/>
        <v>Jul</v>
      </c>
      <c r="E9532" t="s">
        <v>38</v>
      </c>
      <c r="F9532" t="s">
        <v>930</v>
      </c>
      <c r="G9532" t="s">
        <v>64</v>
      </c>
      <c r="H9532" t="s">
        <v>34</v>
      </c>
      <c r="I9532" t="s">
        <v>1255</v>
      </c>
      <c r="J9532" t="s">
        <v>36</v>
      </c>
      <c r="K9532" t="s">
        <v>60</v>
      </c>
      <c r="L9532" s="2">
        <f t="shared" si="1481"/>
        <v>40.6252</v>
      </c>
      <c r="M9532" s="2">
        <f t="shared" si="1482"/>
        <v>52.76</v>
      </c>
      <c r="N9532" s="2">
        <f t="shared" si="1488"/>
        <v>12.134799999999998</v>
      </c>
      <c r="O9532" s="2">
        <f t="shared" si="1483"/>
        <v>24.269599999999997</v>
      </c>
      <c r="P9532" s="2">
        <f t="shared" si="1484"/>
        <v>105.52</v>
      </c>
      <c r="Q9532" s="2">
        <f t="shared" si="1485"/>
        <v>23</v>
      </c>
      <c r="R9532">
        <v>2</v>
      </c>
      <c r="S9532">
        <v>0</v>
      </c>
      <c r="T9532" s="2">
        <v>52.76</v>
      </c>
      <c r="U9532" s="3">
        <v>24.269599999999997</v>
      </c>
      <c r="V9532" s="4">
        <f t="shared" si="1489"/>
        <v>23</v>
      </c>
      <c r="W9532" s="2">
        <f t="shared" si="1486"/>
        <v>105.52</v>
      </c>
    </row>
    <row r="9533" spans="1:23" x14ac:dyDescent="0.25">
      <c r="A9533">
        <f t="shared" si="1487"/>
        <v>2017</v>
      </c>
      <c r="B9533" s="1">
        <v>43034</v>
      </c>
      <c r="C9533" s="1">
        <v>43039</v>
      </c>
      <c r="D9533" s="1" t="str">
        <f t="shared" si="1480"/>
        <v>Oct</v>
      </c>
      <c r="E9533" t="s">
        <v>38</v>
      </c>
      <c r="F9533" t="s">
        <v>2218</v>
      </c>
      <c r="G9533" t="s">
        <v>64</v>
      </c>
      <c r="H9533" t="s">
        <v>65</v>
      </c>
      <c r="I9533" t="s">
        <v>1754</v>
      </c>
      <c r="J9533" t="s">
        <v>36</v>
      </c>
      <c r="K9533" t="s">
        <v>43</v>
      </c>
      <c r="L9533" s="2">
        <f t="shared" si="1481"/>
        <v>52.8352</v>
      </c>
      <c r="M9533" s="2">
        <f t="shared" si="1482"/>
        <v>55.415999999999997</v>
      </c>
      <c r="N9533" s="2">
        <f t="shared" si="1488"/>
        <v>2.5807999999999964</v>
      </c>
      <c r="O9533" s="2">
        <f t="shared" si="1483"/>
        <v>5.1615999999999929</v>
      </c>
      <c r="P9533" s="2">
        <f t="shared" si="1484"/>
        <v>110.83199999999999</v>
      </c>
      <c r="Q9533" s="2">
        <f t="shared" si="1485"/>
        <v>4.6571387324960236</v>
      </c>
      <c r="R9533">
        <v>2</v>
      </c>
      <c r="S9533">
        <v>0.2</v>
      </c>
      <c r="T9533" s="2">
        <v>55.616</v>
      </c>
      <c r="U9533" s="3">
        <v>5.5616000000000021</v>
      </c>
      <c r="V9533" s="4">
        <f t="shared" si="1489"/>
        <v>5.0000000000000018</v>
      </c>
      <c r="W9533" s="2">
        <f t="shared" si="1486"/>
        <v>111.232</v>
      </c>
    </row>
    <row r="9534" spans="1:23" x14ac:dyDescent="0.25">
      <c r="A9534">
        <f t="shared" si="1487"/>
        <v>2016</v>
      </c>
      <c r="B9534" s="1">
        <v>42670</v>
      </c>
      <c r="C9534" s="1">
        <v>42674</v>
      </c>
      <c r="D9534" s="1" t="str">
        <f t="shared" si="1480"/>
        <v>Oct</v>
      </c>
      <c r="E9534" t="s">
        <v>38</v>
      </c>
      <c r="F9534" t="s">
        <v>1871</v>
      </c>
      <c r="G9534" t="s">
        <v>25</v>
      </c>
      <c r="H9534" t="s">
        <v>80</v>
      </c>
      <c r="I9534" t="s">
        <v>1913</v>
      </c>
      <c r="J9534" t="s">
        <v>28</v>
      </c>
      <c r="K9534" t="s">
        <v>31</v>
      </c>
      <c r="L9534" s="2">
        <f t="shared" si="1481"/>
        <v>421.87420000000003</v>
      </c>
      <c r="M9534" s="2">
        <f t="shared" si="1482"/>
        <v>427.54399999999998</v>
      </c>
      <c r="N9534" s="2">
        <f t="shared" si="1488"/>
        <v>5.6697999999999524</v>
      </c>
      <c r="O9534" s="2">
        <f t="shared" si="1483"/>
        <v>79.377199999999334</v>
      </c>
      <c r="P9534" s="2">
        <f t="shared" si="1484"/>
        <v>5985.616</v>
      </c>
      <c r="Q9534" s="2">
        <f t="shared" si="1485"/>
        <v>1.3261325150159871</v>
      </c>
      <c r="R9534">
        <v>14</v>
      </c>
      <c r="S9534">
        <v>0.1</v>
      </c>
      <c r="T9534" s="2">
        <v>427.64400000000001</v>
      </c>
      <c r="U9534" s="3">
        <v>80.777199999999979</v>
      </c>
      <c r="V9534" s="4">
        <f t="shared" si="1489"/>
        <v>1.3492063492063489</v>
      </c>
      <c r="W9534" s="2">
        <f t="shared" si="1486"/>
        <v>5987.0159999999996</v>
      </c>
    </row>
    <row r="9535" spans="1:23" x14ac:dyDescent="0.25">
      <c r="A9535">
        <f t="shared" si="1487"/>
        <v>2016</v>
      </c>
      <c r="B9535" s="1">
        <v>42670</v>
      </c>
      <c r="C9535" s="1">
        <v>42674</v>
      </c>
      <c r="D9535" s="1" t="str">
        <f t="shared" si="1480"/>
        <v>Oct</v>
      </c>
      <c r="E9535" t="s">
        <v>38</v>
      </c>
      <c r="F9535" t="s">
        <v>1871</v>
      </c>
      <c r="G9535" t="s">
        <v>25</v>
      </c>
      <c r="H9535" t="s">
        <v>80</v>
      </c>
      <c r="I9535" t="s">
        <v>346</v>
      </c>
      <c r="J9535" t="s">
        <v>36</v>
      </c>
      <c r="K9535" t="s">
        <v>128</v>
      </c>
      <c r="L9535" s="2">
        <f t="shared" si="1481"/>
        <v>38.868899999999996</v>
      </c>
      <c r="M9535" s="2">
        <f t="shared" si="1482"/>
        <v>40.669999999999995</v>
      </c>
      <c r="N9535" s="2">
        <f t="shared" si="1488"/>
        <v>1.8010999999999981</v>
      </c>
      <c r="O9535" s="2">
        <f t="shared" si="1483"/>
        <v>12.607699999999987</v>
      </c>
      <c r="P9535" s="2">
        <f t="shared" si="1484"/>
        <v>284.68999999999994</v>
      </c>
      <c r="Q9535" s="2">
        <f t="shared" si="1485"/>
        <v>4.4285714285714244</v>
      </c>
      <c r="R9535">
        <v>7</v>
      </c>
      <c r="S9535">
        <v>0</v>
      </c>
      <c r="T9535" s="2">
        <v>40.669999999999995</v>
      </c>
      <c r="U9535" s="3">
        <v>12.607699999999999</v>
      </c>
      <c r="V9535" s="4">
        <f t="shared" si="1489"/>
        <v>4.4285714285714297</v>
      </c>
      <c r="W9535" s="2">
        <f t="shared" si="1486"/>
        <v>284.68999999999994</v>
      </c>
    </row>
    <row r="9536" spans="1:23" x14ac:dyDescent="0.25">
      <c r="A9536">
        <f t="shared" si="1487"/>
        <v>2016</v>
      </c>
      <c r="B9536" s="1">
        <v>42670</v>
      </c>
      <c r="C9536" s="1">
        <v>42674</v>
      </c>
      <c r="D9536" s="1" t="str">
        <f t="shared" si="1480"/>
        <v>Oct</v>
      </c>
      <c r="E9536" t="s">
        <v>38</v>
      </c>
      <c r="F9536" t="s">
        <v>1871</v>
      </c>
      <c r="G9536" t="s">
        <v>25</v>
      </c>
      <c r="H9536" t="s">
        <v>80</v>
      </c>
      <c r="I9536" t="s">
        <v>2589</v>
      </c>
      <c r="J9536" t="s">
        <v>36</v>
      </c>
      <c r="K9536" t="s">
        <v>43</v>
      </c>
      <c r="L9536" s="2">
        <f t="shared" si="1481"/>
        <v>32.810400000000001</v>
      </c>
      <c r="M9536" s="2">
        <f t="shared" si="1482"/>
        <v>33.479999999999997</v>
      </c>
      <c r="N9536" s="2">
        <f t="shared" si="1488"/>
        <v>0.66959999999999553</v>
      </c>
      <c r="O9536" s="2">
        <f t="shared" si="1483"/>
        <v>1.3391999999999911</v>
      </c>
      <c r="P9536" s="2">
        <f t="shared" si="1484"/>
        <v>66.959999999999994</v>
      </c>
      <c r="Q9536" s="2">
        <f t="shared" si="1485"/>
        <v>1.9999999999999869</v>
      </c>
      <c r="R9536">
        <v>2</v>
      </c>
      <c r="S9536">
        <v>0</v>
      </c>
      <c r="T9536" s="2">
        <v>33.479999999999997</v>
      </c>
      <c r="U9536" s="3">
        <v>1.3391999999999982</v>
      </c>
      <c r="V9536" s="4">
        <f t="shared" si="1489"/>
        <v>1.9999999999999976</v>
      </c>
      <c r="W9536" s="2">
        <f t="shared" si="1486"/>
        <v>66.959999999999994</v>
      </c>
    </row>
    <row r="9537" spans="1:23" x14ac:dyDescent="0.25">
      <c r="A9537">
        <f t="shared" si="1487"/>
        <v>2016</v>
      </c>
      <c r="B9537" s="1">
        <v>42670</v>
      </c>
      <c r="C9537" s="1">
        <v>42674</v>
      </c>
      <c r="D9537" s="1" t="str">
        <f t="shared" si="1480"/>
        <v>Oct</v>
      </c>
      <c r="E9537" t="s">
        <v>38</v>
      </c>
      <c r="F9537" t="s">
        <v>1871</v>
      </c>
      <c r="G9537" t="s">
        <v>25</v>
      </c>
      <c r="H9537" t="s">
        <v>80</v>
      </c>
      <c r="I9537" t="s">
        <v>822</v>
      </c>
      <c r="J9537" t="s">
        <v>36</v>
      </c>
      <c r="K9537" t="s">
        <v>53</v>
      </c>
      <c r="L9537" s="2">
        <f t="shared" si="1481"/>
        <v>8.0864000000000011</v>
      </c>
      <c r="M9537" s="2">
        <f t="shared" si="1482"/>
        <v>9.5280000000000022</v>
      </c>
      <c r="N9537" s="2">
        <f t="shared" si="1488"/>
        <v>1.4416000000000011</v>
      </c>
      <c r="O9537" s="2">
        <f t="shared" si="1483"/>
        <v>2.8832000000000022</v>
      </c>
      <c r="P9537" s="2">
        <f t="shared" si="1484"/>
        <v>19.056000000000004</v>
      </c>
      <c r="Q9537" s="2">
        <f t="shared" si="1485"/>
        <v>15.130142737195643</v>
      </c>
      <c r="R9537">
        <v>2</v>
      </c>
      <c r="S9537">
        <v>0.2</v>
      </c>
      <c r="T9537" s="2">
        <v>9.7280000000000015</v>
      </c>
      <c r="U9537" s="3">
        <v>3.283199999999999</v>
      </c>
      <c r="V9537" s="4">
        <f t="shared" si="1489"/>
        <v>16.874999999999993</v>
      </c>
      <c r="W9537" s="2">
        <f t="shared" si="1486"/>
        <v>19.456000000000003</v>
      </c>
    </row>
    <row r="9538" spans="1:23" x14ac:dyDescent="0.25">
      <c r="A9538">
        <f t="shared" si="1487"/>
        <v>2017</v>
      </c>
      <c r="B9538" s="1">
        <v>42898</v>
      </c>
      <c r="C9538" s="1">
        <v>42900</v>
      </c>
      <c r="D9538" s="1" t="str">
        <f t="shared" ref="D9538:D9601" si="1490">TEXT((B9538),"MMM")</f>
        <v>Jun</v>
      </c>
      <c r="E9538" t="s">
        <v>23</v>
      </c>
      <c r="F9538" t="s">
        <v>231</v>
      </c>
      <c r="G9538" t="s">
        <v>25</v>
      </c>
      <c r="H9538" t="s">
        <v>65</v>
      </c>
      <c r="I9538" t="s">
        <v>1888</v>
      </c>
      <c r="J9538" t="s">
        <v>28</v>
      </c>
      <c r="K9538" t="s">
        <v>46</v>
      </c>
      <c r="L9538" s="2">
        <f t="shared" ref="L9538:L9601" si="1491">T9538 - (U9538 / R9538)</f>
        <v>11.143800000000001</v>
      </c>
      <c r="M9538" s="2">
        <f t="shared" ref="M9538:M9601" si="1492">(T9538/1-S9538)</f>
        <v>8.2560000000000002</v>
      </c>
      <c r="N9538" s="2">
        <f t="shared" si="1488"/>
        <v>-2.8878000000000004</v>
      </c>
      <c r="O9538" s="2">
        <f t="shared" ref="O9538:O9601" si="1493">N9538*R9538</f>
        <v>-8.6634000000000011</v>
      </c>
      <c r="P9538" s="2">
        <f t="shared" ref="P9538:P9601" si="1494">(M9538*R9538)</f>
        <v>24.768000000000001</v>
      </c>
      <c r="Q9538" s="2">
        <f t="shared" ref="Q9538:Q9601" si="1495">(O9538/(M9538*R9538))*100</f>
        <v>-34.97819767441861</v>
      </c>
      <c r="R9538">
        <v>3</v>
      </c>
      <c r="S9538">
        <v>0.6</v>
      </c>
      <c r="T9538" s="2">
        <v>8.8559999999999999</v>
      </c>
      <c r="U9538" s="3">
        <v>-6.8634000000000013</v>
      </c>
      <c r="V9538" s="4">
        <f t="shared" si="1489"/>
        <v>-25.833333333333343</v>
      </c>
      <c r="W9538" s="2">
        <f t="shared" ref="W9538:W9601" si="1496">R9538*T9538</f>
        <v>26.567999999999998</v>
      </c>
    </row>
    <row r="9539" spans="1:23" x14ac:dyDescent="0.25">
      <c r="A9539">
        <f t="shared" ref="A9539:A9602" si="1497">YEAR(B9539)</f>
        <v>2016</v>
      </c>
      <c r="B9539" s="1">
        <v>42638</v>
      </c>
      <c r="C9539" s="1">
        <v>42640</v>
      </c>
      <c r="D9539" s="1" t="str">
        <f t="shared" si="1490"/>
        <v>Sep</v>
      </c>
      <c r="E9539" t="s">
        <v>98</v>
      </c>
      <c r="F9539" t="s">
        <v>1442</v>
      </c>
      <c r="G9539" t="s">
        <v>33</v>
      </c>
      <c r="H9539" t="s">
        <v>34</v>
      </c>
      <c r="I9539" t="s">
        <v>319</v>
      </c>
      <c r="J9539" t="s">
        <v>28</v>
      </c>
      <c r="K9539" t="s">
        <v>29</v>
      </c>
      <c r="L9539" s="2">
        <f t="shared" si="1491"/>
        <v>435.51900000000001</v>
      </c>
      <c r="M9539" s="2">
        <f t="shared" si="1492"/>
        <v>477.51600000000002</v>
      </c>
      <c r="N9539" s="2">
        <f t="shared" ref="N9539:N9602" si="1498">(M9539-L9539)</f>
        <v>41.997000000000014</v>
      </c>
      <c r="O9539" s="2">
        <f t="shared" si="1493"/>
        <v>83.994000000000028</v>
      </c>
      <c r="P9539" s="2">
        <f t="shared" si="1494"/>
        <v>955.03200000000004</v>
      </c>
      <c r="Q9539" s="2">
        <f t="shared" si="1495"/>
        <v>8.7948885482371306</v>
      </c>
      <c r="R9539">
        <v>2</v>
      </c>
      <c r="S9539">
        <v>0.15</v>
      </c>
      <c r="T9539" s="2">
        <v>477.666</v>
      </c>
      <c r="U9539" s="3">
        <v>84.293999999999969</v>
      </c>
      <c r="V9539" s="4">
        <f t="shared" ref="V9539:V9602" si="1499">(U9539/W9539)*100</f>
        <v>8.823529411764703</v>
      </c>
      <c r="W9539" s="2">
        <f t="shared" si="1496"/>
        <v>955.33199999999999</v>
      </c>
    </row>
    <row r="9540" spans="1:23" x14ac:dyDescent="0.25">
      <c r="A9540">
        <f t="shared" si="1497"/>
        <v>2017</v>
      </c>
      <c r="B9540" s="1">
        <v>42985</v>
      </c>
      <c r="C9540" s="1">
        <v>42987</v>
      </c>
      <c r="D9540" s="1" t="str">
        <f t="shared" si="1490"/>
        <v>Sep</v>
      </c>
      <c r="E9540" t="s">
        <v>98</v>
      </c>
      <c r="F9540" t="s">
        <v>735</v>
      </c>
      <c r="G9540" t="s">
        <v>25</v>
      </c>
      <c r="H9540" t="s">
        <v>80</v>
      </c>
      <c r="I9540" t="s">
        <v>1425</v>
      </c>
      <c r="J9540" t="s">
        <v>36</v>
      </c>
      <c r="K9540" t="s">
        <v>60</v>
      </c>
      <c r="L9540" s="2">
        <f t="shared" si="1491"/>
        <v>15.345199999999998</v>
      </c>
      <c r="M9540" s="2">
        <f t="shared" si="1492"/>
        <v>16.899999999999999</v>
      </c>
      <c r="N9540" s="2">
        <f t="shared" si="1498"/>
        <v>1.5548000000000002</v>
      </c>
      <c r="O9540" s="2">
        <f t="shared" si="1493"/>
        <v>7.7740000000000009</v>
      </c>
      <c r="P9540" s="2">
        <f t="shared" si="1494"/>
        <v>84.5</v>
      </c>
      <c r="Q9540" s="2">
        <f t="shared" si="1495"/>
        <v>9.2000000000000011</v>
      </c>
      <c r="R9540">
        <v>5</v>
      </c>
      <c r="S9540">
        <v>0</v>
      </c>
      <c r="T9540" s="2">
        <v>16.899999999999999</v>
      </c>
      <c r="U9540" s="3">
        <v>7.7739999999999991</v>
      </c>
      <c r="V9540" s="4">
        <f t="shared" si="1499"/>
        <v>9.1999999999999993</v>
      </c>
      <c r="W9540" s="2">
        <f t="shared" si="1496"/>
        <v>84.5</v>
      </c>
    </row>
    <row r="9541" spans="1:23" x14ac:dyDescent="0.25">
      <c r="A9541">
        <f t="shared" si="1497"/>
        <v>2017</v>
      </c>
      <c r="B9541" s="1">
        <v>42985</v>
      </c>
      <c r="C9541" s="1">
        <v>42987</v>
      </c>
      <c r="D9541" s="1" t="str">
        <f t="shared" si="1490"/>
        <v>Sep</v>
      </c>
      <c r="E9541" t="s">
        <v>98</v>
      </c>
      <c r="F9541" t="s">
        <v>735</v>
      </c>
      <c r="G9541" t="s">
        <v>25</v>
      </c>
      <c r="H9541" t="s">
        <v>80</v>
      </c>
      <c r="I9541" t="s">
        <v>592</v>
      </c>
      <c r="J9541" t="s">
        <v>36</v>
      </c>
      <c r="K9541" t="s">
        <v>60</v>
      </c>
      <c r="L9541" s="2">
        <f t="shared" si="1491"/>
        <v>30.569400000000002</v>
      </c>
      <c r="M9541" s="2">
        <f t="shared" si="1492"/>
        <v>39.96</v>
      </c>
      <c r="N9541" s="2">
        <f t="shared" si="1498"/>
        <v>9.3905999999999992</v>
      </c>
      <c r="O9541" s="2">
        <f t="shared" si="1493"/>
        <v>18.781199999999998</v>
      </c>
      <c r="P9541" s="2">
        <f t="shared" si="1494"/>
        <v>79.92</v>
      </c>
      <c r="Q9541" s="2">
        <f t="shared" si="1495"/>
        <v>23.5</v>
      </c>
      <c r="R9541">
        <v>2</v>
      </c>
      <c r="S9541">
        <v>0</v>
      </c>
      <c r="T9541" s="2">
        <v>39.96</v>
      </c>
      <c r="U9541" s="3">
        <v>18.781199999999998</v>
      </c>
      <c r="V9541" s="4">
        <f t="shared" si="1499"/>
        <v>23.5</v>
      </c>
      <c r="W9541" s="2">
        <f t="shared" si="1496"/>
        <v>79.92</v>
      </c>
    </row>
    <row r="9542" spans="1:23" x14ac:dyDescent="0.25">
      <c r="A9542">
        <f t="shared" si="1497"/>
        <v>2015</v>
      </c>
      <c r="B9542" s="1">
        <v>42135</v>
      </c>
      <c r="C9542" s="1">
        <v>42140</v>
      </c>
      <c r="D9542" s="1" t="str">
        <f t="shared" si="1490"/>
        <v>May</v>
      </c>
      <c r="E9542" t="s">
        <v>23</v>
      </c>
      <c r="F9542" t="s">
        <v>142</v>
      </c>
      <c r="G9542" t="s">
        <v>64</v>
      </c>
      <c r="H9542" t="s">
        <v>34</v>
      </c>
      <c r="I9542" t="s">
        <v>1336</v>
      </c>
      <c r="J9542" t="s">
        <v>28</v>
      </c>
      <c r="K9542" t="s">
        <v>31</v>
      </c>
      <c r="L9542" s="2">
        <f t="shared" si="1491"/>
        <v>189.56840000000003</v>
      </c>
      <c r="M9542" s="2">
        <f t="shared" si="1492"/>
        <v>191.76800000000003</v>
      </c>
      <c r="N9542" s="2">
        <f t="shared" si="1498"/>
        <v>2.1996000000000038</v>
      </c>
      <c r="O9542" s="2">
        <f t="shared" si="1493"/>
        <v>15.397200000000026</v>
      </c>
      <c r="P9542" s="2">
        <f t="shared" si="1494"/>
        <v>1342.3760000000002</v>
      </c>
      <c r="Q9542" s="2">
        <f t="shared" si="1495"/>
        <v>1.147010971590674</v>
      </c>
      <c r="R9542">
        <v>7</v>
      </c>
      <c r="S9542">
        <v>0.2</v>
      </c>
      <c r="T9542" s="2">
        <v>191.96800000000002</v>
      </c>
      <c r="U9542" s="3">
        <v>16.797200000000004</v>
      </c>
      <c r="V9542" s="4">
        <f t="shared" si="1499"/>
        <v>1.2500000000000002</v>
      </c>
      <c r="W9542" s="2">
        <f t="shared" si="1496"/>
        <v>1343.7760000000001</v>
      </c>
    </row>
    <row r="9543" spans="1:23" x14ac:dyDescent="0.25">
      <c r="A9543">
        <f t="shared" si="1497"/>
        <v>2015</v>
      </c>
      <c r="B9543" s="1">
        <v>42222</v>
      </c>
      <c r="C9543" s="1">
        <v>42226</v>
      </c>
      <c r="D9543" s="1" t="str">
        <f t="shared" si="1490"/>
        <v>Aug</v>
      </c>
      <c r="E9543" t="s">
        <v>38</v>
      </c>
      <c r="F9543" t="s">
        <v>1129</v>
      </c>
      <c r="G9543" t="s">
        <v>33</v>
      </c>
      <c r="H9543" t="s">
        <v>65</v>
      </c>
      <c r="I9543" t="s">
        <v>351</v>
      </c>
      <c r="J9543" t="s">
        <v>36</v>
      </c>
      <c r="K9543" t="s">
        <v>37</v>
      </c>
      <c r="L9543" s="2">
        <f t="shared" si="1491"/>
        <v>31.080000000000002</v>
      </c>
      <c r="M9543" s="2">
        <f t="shared" si="1492"/>
        <v>35.32</v>
      </c>
      <c r="N9543" s="2">
        <f t="shared" si="1498"/>
        <v>4.2399999999999984</v>
      </c>
      <c r="O9543" s="2">
        <f t="shared" si="1493"/>
        <v>12.719999999999995</v>
      </c>
      <c r="P9543" s="2">
        <f t="shared" si="1494"/>
        <v>105.96000000000001</v>
      </c>
      <c r="Q9543" s="2">
        <f t="shared" si="1495"/>
        <v>12.004530011325024</v>
      </c>
      <c r="R9543">
        <v>3</v>
      </c>
      <c r="S9543">
        <v>0.2</v>
      </c>
      <c r="T9543" s="2">
        <v>35.520000000000003</v>
      </c>
      <c r="U9543" s="3">
        <v>13.320000000000002</v>
      </c>
      <c r="V9543" s="4">
        <f t="shared" si="1499"/>
        <v>12.500000000000004</v>
      </c>
      <c r="W9543" s="2">
        <f t="shared" si="1496"/>
        <v>106.56</v>
      </c>
    </row>
    <row r="9544" spans="1:23" x14ac:dyDescent="0.25">
      <c r="A9544">
        <f t="shared" si="1497"/>
        <v>2015</v>
      </c>
      <c r="B9544" s="1">
        <v>42222</v>
      </c>
      <c r="C9544" s="1">
        <v>42226</v>
      </c>
      <c r="D9544" s="1" t="str">
        <f t="shared" si="1490"/>
        <v>Aug</v>
      </c>
      <c r="E9544" t="s">
        <v>38</v>
      </c>
      <c r="F9544" t="s">
        <v>1129</v>
      </c>
      <c r="G9544" t="s">
        <v>33</v>
      </c>
      <c r="H9544" t="s">
        <v>65</v>
      </c>
      <c r="I9544" t="s">
        <v>1230</v>
      </c>
      <c r="J9544" t="s">
        <v>36</v>
      </c>
      <c r="K9544" t="s">
        <v>53</v>
      </c>
      <c r="L9544" s="2">
        <f t="shared" si="1491"/>
        <v>8.1612999999999989</v>
      </c>
      <c r="M9544" s="2">
        <f t="shared" si="1492"/>
        <v>5.4299999999999988</v>
      </c>
      <c r="N9544" s="2">
        <f t="shared" si="1498"/>
        <v>-2.7313000000000001</v>
      </c>
      <c r="O9544" s="2">
        <f t="shared" si="1493"/>
        <v>-13.656500000000001</v>
      </c>
      <c r="P9544" s="2">
        <f t="shared" si="1494"/>
        <v>27.149999999999995</v>
      </c>
      <c r="Q9544" s="2">
        <f t="shared" si="1495"/>
        <v>-50.300184162062635</v>
      </c>
      <c r="R9544">
        <v>5</v>
      </c>
      <c r="S9544">
        <v>0.8</v>
      </c>
      <c r="T9544" s="2">
        <v>6.2299999999999986</v>
      </c>
      <c r="U9544" s="3">
        <v>-9.6565000000000047</v>
      </c>
      <c r="V9544" s="4">
        <f t="shared" si="1499"/>
        <v>-31.000000000000021</v>
      </c>
      <c r="W9544" s="2">
        <f t="shared" si="1496"/>
        <v>31.149999999999991</v>
      </c>
    </row>
    <row r="9545" spans="1:23" x14ac:dyDescent="0.25">
      <c r="A9545">
        <f t="shared" si="1497"/>
        <v>2015</v>
      </c>
      <c r="B9545" s="1">
        <v>42222</v>
      </c>
      <c r="C9545" s="1">
        <v>42226</v>
      </c>
      <c r="D9545" s="1" t="str">
        <f t="shared" si="1490"/>
        <v>Aug</v>
      </c>
      <c r="E9545" t="s">
        <v>38</v>
      </c>
      <c r="F9545" t="s">
        <v>1129</v>
      </c>
      <c r="G9545" t="s">
        <v>33</v>
      </c>
      <c r="H9545" t="s">
        <v>65</v>
      </c>
      <c r="I9545" t="s">
        <v>2547</v>
      </c>
      <c r="J9545" t="s">
        <v>36</v>
      </c>
      <c r="K9545" t="s">
        <v>60</v>
      </c>
      <c r="L9545" s="2">
        <f t="shared" si="1491"/>
        <v>47.135200000000005</v>
      </c>
      <c r="M9545" s="2">
        <f t="shared" si="1492"/>
        <v>56.503999999999998</v>
      </c>
      <c r="N9545" s="2">
        <f t="shared" si="1498"/>
        <v>9.3687999999999931</v>
      </c>
      <c r="O9545" s="2">
        <f t="shared" si="1493"/>
        <v>18.737599999999986</v>
      </c>
      <c r="P9545" s="2">
        <f t="shared" si="1494"/>
        <v>113.008</v>
      </c>
      <c r="Q9545" s="2">
        <f t="shared" si="1495"/>
        <v>16.580773042616439</v>
      </c>
      <c r="R9545">
        <v>2</v>
      </c>
      <c r="S9545">
        <v>0.2</v>
      </c>
      <c r="T9545" s="2">
        <v>56.704000000000001</v>
      </c>
      <c r="U9545" s="3">
        <v>19.137599999999992</v>
      </c>
      <c r="V9545" s="4">
        <f t="shared" si="1499"/>
        <v>16.874999999999993</v>
      </c>
      <c r="W9545" s="2">
        <f t="shared" si="1496"/>
        <v>113.408</v>
      </c>
    </row>
    <row r="9546" spans="1:23" x14ac:dyDescent="0.25">
      <c r="A9546">
        <f t="shared" si="1497"/>
        <v>2015</v>
      </c>
      <c r="B9546" s="1">
        <v>42222</v>
      </c>
      <c r="C9546" s="1">
        <v>42226</v>
      </c>
      <c r="D9546" s="1" t="str">
        <f t="shared" si="1490"/>
        <v>Aug</v>
      </c>
      <c r="E9546" t="s">
        <v>38</v>
      </c>
      <c r="F9546" t="s">
        <v>1129</v>
      </c>
      <c r="G9546" t="s">
        <v>33</v>
      </c>
      <c r="H9546" t="s">
        <v>65</v>
      </c>
      <c r="I9546" t="s">
        <v>1681</v>
      </c>
      <c r="J9546" t="s">
        <v>28</v>
      </c>
      <c r="K9546" t="s">
        <v>29</v>
      </c>
      <c r="L9546" s="2">
        <f t="shared" si="1491"/>
        <v>407.20499999999993</v>
      </c>
      <c r="M9546" s="2">
        <f t="shared" si="1492"/>
        <v>368.87919999999997</v>
      </c>
      <c r="N9546" s="2">
        <f t="shared" si="1498"/>
        <v>-38.325799999999958</v>
      </c>
      <c r="O9546" s="2">
        <f t="shared" si="1493"/>
        <v>-114.97739999999988</v>
      </c>
      <c r="P9546" s="2">
        <f t="shared" si="1494"/>
        <v>1106.6376</v>
      </c>
      <c r="Q9546" s="2">
        <f t="shared" si="1495"/>
        <v>-10.389796985029234</v>
      </c>
      <c r="R9546">
        <v>3</v>
      </c>
      <c r="S9546">
        <v>0.32</v>
      </c>
      <c r="T9546" s="2">
        <v>369.19919999999996</v>
      </c>
      <c r="U9546" s="3">
        <v>-114.01739999999995</v>
      </c>
      <c r="V9546" s="4">
        <f t="shared" si="1499"/>
        <v>-10.294117647058821</v>
      </c>
      <c r="W9546" s="2">
        <f t="shared" si="1496"/>
        <v>1107.5975999999998</v>
      </c>
    </row>
    <row r="9547" spans="1:23" x14ac:dyDescent="0.25">
      <c r="A9547">
        <f t="shared" si="1497"/>
        <v>2014</v>
      </c>
      <c r="B9547" s="1">
        <v>41941</v>
      </c>
      <c r="C9547" s="1">
        <v>41945</v>
      </c>
      <c r="D9547" s="1" t="str">
        <f t="shared" si="1490"/>
        <v>Oct</v>
      </c>
      <c r="E9547" t="s">
        <v>38</v>
      </c>
      <c r="F9547" t="s">
        <v>1761</v>
      </c>
      <c r="G9547" t="s">
        <v>33</v>
      </c>
      <c r="H9547" t="s">
        <v>65</v>
      </c>
      <c r="I9547" t="s">
        <v>2142</v>
      </c>
      <c r="J9547" t="s">
        <v>50</v>
      </c>
      <c r="K9547" t="s">
        <v>86</v>
      </c>
      <c r="L9547" s="2">
        <f t="shared" si="1491"/>
        <v>1.5345</v>
      </c>
      <c r="M9547" s="2">
        <f t="shared" si="1492"/>
        <v>1.98</v>
      </c>
      <c r="N9547" s="2">
        <f t="shared" si="1498"/>
        <v>0.44550000000000001</v>
      </c>
      <c r="O9547" s="2">
        <f t="shared" si="1493"/>
        <v>0.89100000000000001</v>
      </c>
      <c r="P9547" s="2">
        <f t="shared" si="1494"/>
        <v>3.96</v>
      </c>
      <c r="Q9547" s="2">
        <f t="shared" si="1495"/>
        <v>22.5</v>
      </c>
      <c r="R9547">
        <v>2</v>
      </c>
      <c r="S9547">
        <v>0</v>
      </c>
      <c r="T9547" s="2">
        <v>1.98</v>
      </c>
      <c r="U9547" s="3">
        <v>0.89100000000000001</v>
      </c>
      <c r="V9547" s="4">
        <f t="shared" si="1499"/>
        <v>22.5</v>
      </c>
      <c r="W9547" s="2">
        <f t="shared" si="1496"/>
        <v>3.96</v>
      </c>
    </row>
    <row r="9548" spans="1:23" x14ac:dyDescent="0.25">
      <c r="A9548">
        <f t="shared" si="1497"/>
        <v>2014</v>
      </c>
      <c r="B9548" s="1">
        <v>41941</v>
      </c>
      <c r="C9548" s="1">
        <v>41945</v>
      </c>
      <c r="D9548" s="1" t="str">
        <f t="shared" si="1490"/>
        <v>Oct</v>
      </c>
      <c r="E9548" t="s">
        <v>38</v>
      </c>
      <c r="F9548" t="s">
        <v>1761</v>
      </c>
      <c r="G9548" t="s">
        <v>33</v>
      </c>
      <c r="H9548" t="s">
        <v>65</v>
      </c>
      <c r="I9548" t="s">
        <v>148</v>
      </c>
      <c r="J9548" t="s">
        <v>36</v>
      </c>
      <c r="K9548" t="s">
        <v>60</v>
      </c>
      <c r="L9548" s="2">
        <f t="shared" si="1491"/>
        <v>58.048199999999994</v>
      </c>
      <c r="M9548" s="2">
        <f t="shared" si="1492"/>
        <v>75.88</v>
      </c>
      <c r="N9548" s="2">
        <f t="shared" si="1498"/>
        <v>17.831800000000001</v>
      </c>
      <c r="O9548" s="2">
        <f t="shared" si="1493"/>
        <v>35.663600000000002</v>
      </c>
      <c r="P9548" s="2">
        <f t="shared" si="1494"/>
        <v>151.76</v>
      </c>
      <c r="Q9548" s="2">
        <f t="shared" si="1495"/>
        <v>23.500000000000004</v>
      </c>
      <c r="R9548">
        <v>2</v>
      </c>
      <c r="S9548">
        <v>0</v>
      </c>
      <c r="T9548" s="2">
        <v>75.88</v>
      </c>
      <c r="U9548" s="3">
        <v>35.663599999999995</v>
      </c>
      <c r="V9548" s="4">
        <f t="shared" si="1499"/>
        <v>23.5</v>
      </c>
      <c r="W9548" s="2">
        <f t="shared" si="1496"/>
        <v>151.76</v>
      </c>
    </row>
    <row r="9549" spans="1:23" x14ac:dyDescent="0.25">
      <c r="A9549">
        <f t="shared" si="1497"/>
        <v>2016</v>
      </c>
      <c r="B9549" s="1">
        <v>42539</v>
      </c>
      <c r="C9549" s="1">
        <v>42541</v>
      </c>
      <c r="D9549" s="1" t="str">
        <f t="shared" si="1490"/>
        <v>Jun</v>
      </c>
      <c r="E9549" t="s">
        <v>23</v>
      </c>
      <c r="F9549" t="s">
        <v>161</v>
      </c>
      <c r="G9549" t="s">
        <v>33</v>
      </c>
      <c r="H9549" t="s">
        <v>80</v>
      </c>
      <c r="I9549" t="s">
        <v>2290</v>
      </c>
      <c r="J9549" t="s">
        <v>36</v>
      </c>
      <c r="K9549" t="s">
        <v>60</v>
      </c>
      <c r="L9549" s="2">
        <f t="shared" si="1491"/>
        <v>5.7780000000000014</v>
      </c>
      <c r="M9549" s="2">
        <f t="shared" si="1492"/>
        <v>6.6480000000000006</v>
      </c>
      <c r="N9549" s="2">
        <f t="shared" si="1498"/>
        <v>0.86999999999999922</v>
      </c>
      <c r="O9549" s="2">
        <f t="shared" si="1493"/>
        <v>1.7399999999999984</v>
      </c>
      <c r="P9549" s="2">
        <f t="shared" si="1494"/>
        <v>13.296000000000001</v>
      </c>
      <c r="Q9549" s="2">
        <f t="shared" si="1495"/>
        <v>13.086642599277965</v>
      </c>
      <c r="R9549">
        <v>2</v>
      </c>
      <c r="S9549">
        <v>0.2</v>
      </c>
      <c r="T9549" s="2">
        <v>6.8480000000000008</v>
      </c>
      <c r="U9549" s="3">
        <v>2.1399999999999992</v>
      </c>
      <c r="V9549" s="4">
        <f t="shared" si="1499"/>
        <v>15.624999999999991</v>
      </c>
      <c r="W9549" s="2">
        <f t="shared" si="1496"/>
        <v>13.696000000000002</v>
      </c>
    </row>
    <row r="9550" spans="1:23" x14ac:dyDescent="0.25">
      <c r="A9550">
        <f t="shared" si="1497"/>
        <v>2016</v>
      </c>
      <c r="B9550" s="1">
        <v>42539</v>
      </c>
      <c r="C9550" s="1">
        <v>42541</v>
      </c>
      <c r="D9550" s="1" t="str">
        <f t="shared" si="1490"/>
        <v>Jun</v>
      </c>
      <c r="E9550" t="s">
        <v>23</v>
      </c>
      <c r="F9550" t="s">
        <v>161</v>
      </c>
      <c r="G9550" t="s">
        <v>33</v>
      </c>
      <c r="H9550" t="s">
        <v>80</v>
      </c>
      <c r="I9550" t="s">
        <v>52</v>
      </c>
      <c r="J9550" t="s">
        <v>36</v>
      </c>
      <c r="K9550" t="s">
        <v>53</v>
      </c>
      <c r="L9550" s="2">
        <f t="shared" si="1491"/>
        <v>6.5534999999999997</v>
      </c>
      <c r="M9550" s="2">
        <f t="shared" si="1492"/>
        <v>3.9260000000000002</v>
      </c>
      <c r="N9550" s="2">
        <f t="shared" si="1498"/>
        <v>-2.6274999999999995</v>
      </c>
      <c r="O9550" s="2">
        <f t="shared" si="1493"/>
        <v>-5.254999999999999</v>
      </c>
      <c r="P9550" s="2">
        <f t="shared" si="1494"/>
        <v>7.8520000000000003</v>
      </c>
      <c r="Q9550" s="2">
        <f t="shared" si="1495"/>
        <v>-66.92562404482932</v>
      </c>
      <c r="R9550">
        <v>2</v>
      </c>
      <c r="S9550">
        <v>0.7</v>
      </c>
      <c r="T9550" s="2">
        <v>4.6260000000000003</v>
      </c>
      <c r="U9550" s="3">
        <v>-3.8549999999999986</v>
      </c>
      <c r="V9550" s="4">
        <f t="shared" si="1499"/>
        <v>-41.666666666666643</v>
      </c>
      <c r="W9550" s="2">
        <f t="shared" si="1496"/>
        <v>9.2520000000000007</v>
      </c>
    </row>
    <row r="9551" spans="1:23" x14ac:dyDescent="0.25">
      <c r="A9551">
        <f t="shared" si="1497"/>
        <v>2016</v>
      </c>
      <c r="B9551" s="1">
        <v>42539</v>
      </c>
      <c r="C9551" s="1">
        <v>42541</v>
      </c>
      <c r="D9551" s="1" t="str">
        <f t="shared" si="1490"/>
        <v>Jun</v>
      </c>
      <c r="E9551" t="s">
        <v>23</v>
      </c>
      <c r="F9551" t="s">
        <v>161</v>
      </c>
      <c r="G9551" t="s">
        <v>33</v>
      </c>
      <c r="H9551" t="s">
        <v>80</v>
      </c>
      <c r="I9551" t="s">
        <v>1734</v>
      </c>
      <c r="J9551" t="s">
        <v>36</v>
      </c>
      <c r="K9551" t="s">
        <v>55</v>
      </c>
      <c r="L9551" s="2">
        <f t="shared" si="1491"/>
        <v>423.36</v>
      </c>
      <c r="M9551" s="2">
        <f t="shared" si="1492"/>
        <v>453.40000000000003</v>
      </c>
      <c r="N9551" s="2">
        <f t="shared" si="1498"/>
        <v>30.04000000000002</v>
      </c>
      <c r="O9551" s="2">
        <f t="shared" si="1493"/>
        <v>90.120000000000061</v>
      </c>
      <c r="P9551" s="2">
        <f t="shared" si="1494"/>
        <v>1360.2</v>
      </c>
      <c r="Q9551" s="2">
        <f t="shared" si="1495"/>
        <v>6.6254962505513939</v>
      </c>
      <c r="R9551">
        <v>3</v>
      </c>
      <c r="S9551">
        <v>0.2</v>
      </c>
      <c r="T9551" s="2">
        <v>453.6</v>
      </c>
      <c r="U9551" s="3">
        <v>90.71999999999997</v>
      </c>
      <c r="V9551" s="4">
        <f t="shared" si="1499"/>
        <v>6.6666666666666634</v>
      </c>
      <c r="W9551" s="2">
        <f t="shared" si="1496"/>
        <v>1360.8000000000002</v>
      </c>
    </row>
    <row r="9552" spans="1:23" x14ac:dyDescent="0.25">
      <c r="A9552">
        <f t="shared" si="1497"/>
        <v>2015</v>
      </c>
      <c r="B9552" s="1">
        <v>42127</v>
      </c>
      <c r="C9552" s="1">
        <v>42130</v>
      </c>
      <c r="D9552" s="1" t="str">
        <f t="shared" si="1490"/>
        <v>May</v>
      </c>
      <c r="E9552" t="s">
        <v>98</v>
      </c>
      <c r="F9552" t="s">
        <v>1226</v>
      </c>
      <c r="G9552" t="s">
        <v>64</v>
      </c>
      <c r="H9552" t="s">
        <v>34</v>
      </c>
      <c r="I9552" t="s">
        <v>150</v>
      </c>
      <c r="J9552" t="s">
        <v>36</v>
      </c>
      <c r="K9552" t="s">
        <v>53</v>
      </c>
      <c r="L9552" s="2">
        <f t="shared" si="1491"/>
        <v>12.116999999999999</v>
      </c>
      <c r="M9552" s="2">
        <f t="shared" si="1492"/>
        <v>13.648</v>
      </c>
      <c r="N9552" s="2">
        <f t="shared" si="1498"/>
        <v>1.5310000000000006</v>
      </c>
      <c r="O9552" s="2">
        <f t="shared" si="1493"/>
        <v>4.5930000000000017</v>
      </c>
      <c r="P9552" s="2">
        <f t="shared" si="1494"/>
        <v>40.944000000000003</v>
      </c>
      <c r="Q9552" s="2">
        <f t="shared" si="1495"/>
        <v>11.217760844079722</v>
      </c>
      <c r="R9552">
        <v>3</v>
      </c>
      <c r="S9552">
        <v>0.2</v>
      </c>
      <c r="T9552" s="2">
        <v>13.847999999999999</v>
      </c>
      <c r="U9552" s="3">
        <v>5.1929999999999996</v>
      </c>
      <c r="V9552" s="4">
        <f t="shared" si="1499"/>
        <v>12.5</v>
      </c>
      <c r="W9552" s="2">
        <f t="shared" si="1496"/>
        <v>41.543999999999997</v>
      </c>
    </row>
    <row r="9553" spans="1:23" x14ac:dyDescent="0.25">
      <c r="A9553">
        <f t="shared" si="1497"/>
        <v>2015</v>
      </c>
      <c r="B9553" s="1">
        <v>42318</v>
      </c>
      <c r="C9553" s="1">
        <v>42322</v>
      </c>
      <c r="D9553" s="1" t="str">
        <f t="shared" si="1490"/>
        <v>Nov</v>
      </c>
      <c r="E9553" t="s">
        <v>38</v>
      </c>
      <c r="F9553" t="s">
        <v>2308</v>
      </c>
      <c r="G9553" t="s">
        <v>25</v>
      </c>
      <c r="H9553" t="s">
        <v>80</v>
      </c>
      <c r="I9553" t="s">
        <v>1193</v>
      </c>
      <c r="J9553" t="s">
        <v>36</v>
      </c>
      <c r="K9553" t="s">
        <v>43</v>
      </c>
      <c r="L9553" s="2">
        <f t="shared" si="1491"/>
        <v>570.3642000000001</v>
      </c>
      <c r="M9553" s="2">
        <f t="shared" si="1492"/>
        <v>577.38400000000001</v>
      </c>
      <c r="N9553" s="2">
        <f t="shared" si="1498"/>
        <v>7.0197999999999183</v>
      </c>
      <c r="O9553" s="2">
        <f t="shared" si="1493"/>
        <v>42.11879999999951</v>
      </c>
      <c r="P9553" s="2">
        <f t="shared" si="1494"/>
        <v>3464.3040000000001</v>
      </c>
      <c r="Q9553" s="2">
        <f t="shared" si="1495"/>
        <v>1.2157939949842596</v>
      </c>
      <c r="R9553">
        <v>6</v>
      </c>
      <c r="S9553">
        <v>0.2</v>
      </c>
      <c r="T9553" s="2">
        <v>577.58400000000006</v>
      </c>
      <c r="U9553" s="3">
        <v>43.318799999999953</v>
      </c>
      <c r="V9553" s="4">
        <f t="shared" si="1499"/>
        <v>1.2499999999999984</v>
      </c>
      <c r="W9553" s="2">
        <f t="shared" si="1496"/>
        <v>3465.5040000000004</v>
      </c>
    </row>
    <row r="9554" spans="1:23" x14ac:dyDescent="0.25">
      <c r="A9554">
        <f t="shared" si="1497"/>
        <v>2015</v>
      </c>
      <c r="B9554" s="1">
        <v>42154</v>
      </c>
      <c r="C9554" s="1">
        <v>42158</v>
      </c>
      <c r="D9554" s="1" t="str">
        <f t="shared" si="1490"/>
        <v>May</v>
      </c>
      <c r="E9554" t="s">
        <v>38</v>
      </c>
      <c r="F9554" t="s">
        <v>2681</v>
      </c>
      <c r="G9554" t="s">
        <v>64</v>
      </c>
      <c r="H9554" t="s">
        <v>26</v>
      </c>
      <c r="I9554" t="s">
        <v>1962</v>
      </c>
      <c r="J9554" t="s">
        <v>50</v>
      </c>
      <c r="K9554" t="s">
        <v>86</v>
      </c>
      <c r="L9554" s="2">
        <f t="shared" si="1491"/>
        <v>142.8424</v>
      </c>
      <c r="M9554" s="2">
        <f t="shared" si="1492"/>
        <v>151.96</v>
      </c>
      <c r="N9554" s="2">
        <f t="shared" si="1498"/>
        <v>9.1176000000000101</v>
      </c>
      <c r="O9554" s="2">
        <f t="shared" si="1493"/>
        <v>36.470400000000041</v>
      </c>
      <c r="P9554" s="2">
        <f t="shared" si="1494"/>
        <v>607.84</v>
      </c>
      <c r="Q9554" s="2">
        <f t="shared" si="1495"/>
        <v>6.0000000000000062</v>
      </c>
      <c r="R9554">
        <v>4</v>
      </c>
      <c r="S9554">
        <v>0</v>
      </c>
      <c r="T9554" s="2">
        <v>151.96</v>
      </c>
      <c r="U9554" s="3">
        <v>36.470399999999998</v>
      </c>
      <c r="V9554" s="4">
        <f t="shared" si="1499"/>
        <v>5.9999999999999991</v>
      </c>
      <c r="W9554" s="2">
        <f t="shared" si="1496"/>
        <v>607.84</v>
      </c>
    </row>
    <row r="9555" spans="1:23" x14ac:dyDescent="0.25">
      <c r="A9555">
        <f t="shared" si="1497"/>
        <v>2016</v>
      </c>
      <c r="B9555" s="1">
        <v>42635</v>
      </c>
      <c r="C9555" s="1">
        <v>42640</v>
      </c>
      <c r="D9555" s="1" t="str">
        <f t="shared" si="1490"/>
        <v>Sep</v>
      </c>
      <c r="E9555" t="s">
        <v>38</v>
      </c>
      <c r="F9555" t="s">
        <v>1378</v>
      </c>
      <c r="G9555" t="s">
        <v>33</v>
      </c>
      <c r="H9555" t="s">
        <v>34</v>
      </c>
      <c r="I9555" t="s">
        <v>624</v>
      </c>
      <c r="J9555" t="s">
        <v>28</v>
      </c>
      <c r="K9555" t="s">
        <v>46</v>
      </c>
      <c r="L9555" s="2">
        <f t="shared" si="1491"/>
        <v>67.210000000000022</v>
      </c>
      <c r="M9555" s="2">
        <f t="shared" si="1492"/>
        <v>68.232000000000014</v>
      </c>
      <c r="N9555" s="2">
        <f t="shared" si="1498"/>
        <v>1.0219999999999914</v>
      </c>
      <c r="O9555" s="2">
        <f t="shared" si="1493"/>
        <v>7.1539999999999395</v>
      </c>
      <c r="P9555" s="2">
        <f t="shared" si="1494"/>
        <v>477.62400000000008</v>
      </c>
      <c r="Q9555" s="2">
        <f t="shared" si="1495"/>
        <v>1.4978309297690104</v>
      </c>
      <c r="R9555">
        <v>7</v>
      </c>
      <c r="S9555">
        <v>0.2</v>
      </c>
      <c r="T9555" s="2">
        <v>68.432000000000016</v>
      </c>
      <c r="U9555" s="3">
        <v>8.5539999999999878</v>
      </c>
      <c r="V9555" s="4">
        <f t="shared" si="1499"/>
        <v>1.7857142857142829</v>
      </c>
      <c r="W9555" s="2">
        <f t="shared" si="1496"/>
        <v>479.02400000000011</v>
      </c>
    </row>
    <row r="9556" spans="1:23" x14ac:dyDescent="0.25">
      <c r="A9556">
        <f t="shared" si="1497"/>
        <v>2015</v>
      </c>
      <c r="B9556" s="1">
        <v>42336</v>
      </c>
      <c r="C9556" s="1">
        <v>42340</v>
      </c>
      <c r="D9556" s="1" t="str">
        <f t="shared" si="1490"/>
        <v>Nov</v>
      </c>
      <c r="E9556" t="s">
        <v>38</v>
      </c>
      <c r="F9556" t="s">
        <v>2233</v>
      </c>
      <c r="G9556" t="s">
        <v>25</v>
      </c>
      <c r="H9556" t="s">
        <v>80</v>
      </c>
      <c r="I9556" t="s">
        <v>182</v>
      </c>
      <c r="J9556" t="s">
        <v>28</v>
      </c>
      <c r="K9556" t="s">
        <v>46</v>
      </c>
      <c r="L9556" s="2">
        <f t="shared" si="1491"/>
        <v>69.164200000000008</v>
      </c>
      <c r="M9556" s="2">
        <f t="shared" si="1492"/>
        <v>70.92</v>
      </c>
      <c r="N9556" s="2">
        <f t="shared" si="1498"/>
        <v>1.7557999999999936</v>
      </c>
      <c r="O9556" s="2">
        <f t="shared" si="1493"/>
        <v>8.7789999999999679</v>
      </c>
      <c r="P9556" s="2">
        <f t="shared" si="1494"/>
        <v>354.6</v>
      </c>
      <c r="Q9556" s="2">
        <f t="shared" si="1495"/>
        <v>2.4757473209249765</v>
      </c>
      <c r="R9556">
        <v>5</v>
      </c>
      <c r="S9556">
        <v>0.2</v>
      </c>
      <c r="T9556" s="2">
        <v>71.12</v>
      </c>
      <c r="U9556" s="3">
        <v>9.7789999999999964</v>
      </c>
      <c r="V9556" s="4">
        <f t="shared" si="1499"/>
        <v>2.7499999999999991</v>
      </c>
      <c r="W9556" s="2">
        <f t="shared" si="1496"/>
        <v>355.6</v>
      </c>
    </row>
    <row r="9557" spans="1:23" x14ac:dyDescent="0.25">
      <c r="A9557">
        <f t="shared" si="1497"/>
        <v>2015</v>
      </c>
      <c r="B9557" s="1">
        <v>42336</v>
      </c>
      <c r="C9557" s="1">
        <v>42340</v>
      </c>
      <c r="D9557" s="1" t="str">
        <f t="shared" si="1490"/>
        <v>Nov</v>
      </c>
      <c r="E9557" t="s">
        <v>38</v>
      </c>
      <c r="F9557" t="s">
        <v>2233</v>
      </c>
      <c r="G9557" t="s">
        <v>25</v>
      </c>
      <c r="H9557" t="s">
        <v>80</v>
      </c>
      <c r="I9557" t="s">
        <v>1543</v>
      </c>
      <c r="J9557" t="s">
        <v>36</v>
      </c>
      <c r="K9557" t="s">
        <v>128</v>
      </c>
      <c r="L9557" s="2">
        <f t="shared" si="1491"/>
        <v>2.726</v>
      </c>
      <c r="M9557" s="2">
        <f t="shared" si="1492"/>
        <v>2.8079999999999998</v>
      </c>
      <c r="N9557" s="2">
        <f t="shared" si="1498"/>
        <v>8.1999999999999851E-2</v>
      </c>
      <c r="O9557" s="2">
        <f t="shared" si="1493"/>
        <v>0.1639999999999997</v>
      </c>
      <c r="P9557" s="2">
        <f t="shared" si="1494"/>
        <v>5.6159999999999997</v>
      </c>
      <c r="Q9557" s="2">
        <f t="shared" si="1495"/>
        <v>2.9202279202279149</v>
      </c>
      <c r="R9557">
        <v>2</v>
      </c>
      <c r="S9557">
        <v>0.2</v>
      </c>
      <c r="T9557" s="2">
        <v>3.008</v>
      </c>
      <c r="U9557" s="3">
        <v>0.56399999999999983</v>
      </c>
      <c r="V9557" s="4">
        <f t="shared" si="1499"/>
        <v>9.3749999999999964</v>
      </c>
      <c r="W9557" s="2">
        <f t="shared" si="1496"/>
        <v>6.016</v>
      </c>
    </row>
    <row r="9558" spans="1:23" x14ac:dyDescent="0.25">
      <c r="A9558">
        <f t="shared" si="1497"/>
        <v>2015</v>
      </c>
      <c r="B9558" s="1">
        <v>42341</v>
      </c>
      <c r="C9558" s="1">
        <v>42343</v>
      </c>
      <c r="D9558" s="1" t="str">
        <f t="shared" si="1490"/>
        <v>Dec</v>
      </c>
      <c r="E9558" t="s">
        <v>23</v>
      </c>
      <c r="F9558" t="s">
        <v>63</v>
      </c>
      <c r="G9558" t="s">
        <v>64</v>
      </c>
      <c r="H9558" t="s">
        <v>80</v>
      </c>
      <c r="I9558" t="s">
        <v>1202</v>
      </c>
      <c r="J9558" t="s">
        <v>36</v>
      </c>
      <c r="K9558" t="s">
        <v>60</v>
      </c>
      <c r="L9558" s="2">
        <f t="shared" si="1491"/>
        <v>172.52519999999998</v>
      </c>
      <c r="M9558" s="2">
        <f t="shared" si="1492"/>
        <v>184.66</v>
      </c>
      <c r="N9558" s="2">
        <f t="shared" si="1498"/>
        <v>12.134800000000013</v>
      </c>
      <c r="O9558" s="2">
        <f t="shared" si="1493"/>
        <v>84.943600000000089</v>
      </c>
      <c r="P9558" s="2">
        <f t="shared" si="1494"/>
        <v>1292.6199999999999</v>
      </c>
      <c r="Q9558" s="2">
        <f t="shared" si="1495"/>
        <v>6.5714285714285792</v>
      </c>
      <c r="R9558">
        <v>7</v>
      </c>
      <c r="S9558">
        <v>0</v>
      </c>
      <c r="T9558" s="2">
        <v>184.66</v>
      </c>
      <c r="U9558" s="3">
        <v>84.943599999999989</v>
      </c>
      <c r="V9558" s="4">
        <f t="shared" si="1499"/>
        <v>6.5714285714285712</v>
      </c>
      <c r="W9558" s="2">
        <f t="shared" si="1496"/>
        <v>1292.6199999999999</v>
      </c>
    </row>
    <row r="9559" spans="1:23" x14ac:dyDescent="0.25">
      <c r="A9559">
        <f t="shared" si="1497"/>
        <v>2014</v>
      </c>
      <c r="B9559" s="1">
        <v>41929</v>
      </c>
      <c r="C9559" s="1">
        <v>41931</v>
      </c>
      <c r="D9559" s="1" t="str">
        <f t="shared" si="1490"/>
        <v>Oct</v>
      </c>
      <c r="E9559" t="s">
        <v>23</v>
      </c>
      <c r="F9559" t="s">
        <v>1424</v>
      </c>
      <c r="G9559" t="s">
        <v>25</v>
      </c>
      <c r="H9559" t="s">
        <v>65</v>
      </c>
      <c r="I9559" t="s">
        <v>2236</v>
      </c>
      <c r="J9559" t="s">
        <v>28</v>
      </c>
      <c r="K9559" t="s">
        <v>46</v>
      </c>
      <c r="L9559" s="2">
        <f t="shared" si="1491"/>
        <v>6.1088000000000005</v>
      </c>
      <c r="M9559" s="2">
        <f t="shared" si="1492"/>
        <v>4.7120000000000006</v>
      </c>
      <c r="N9559" s="2">
        <f t="shared" si="1498"/>
        <v>-1.3967999999999998</v>
      </c>
      <c r="O9559" s="2">
        <f t="shared" si="1493"/>
        <v>-2.7935999999999996</v>
      </c>
      <c r="P9559" s="2">
        <f t="shared" si="1494"/>
        <v>9.4240000000000013</v>
      </c>
      <c r="Q9559" s="2">
        <f t="shared" si="1495"/>
        <v>-29.643463497453304</v>
      </c>
      <c r="R9559">
        <v>2</v>
      </c>
      <c r="S9559">
        <v>0.6</v>
      </c>
      <c r="T9559" s="2">
        <v>5.3120000000000003</v>
      </c>
      <c r="U9559" s="3">
        <v>-1.5935999999999995</v>
      </c>
      <c r="V9559" s="4">
        <f t="shared" si="1499"/>
        <v>-14.999999999999995</v>
      </c>
      <c r="W9559" s="2">
        <f t="shared" si="1496"/>
        <v>10.624000000000001</v>
      </c>
    </row>
    <row r="9560" spans="1:23" x14ac:dyDescent="0.25">
      <c r="A9560">
        <f t="shared" si="1497"/>
        <v>2016</v>
      </c>
      <c r="B9560" s="1">
        <v>42493</v>
      </c>
      <c r="C9560" s="1">
        <v>42495</v>
      </c>
      <c r="D9560" s="1" t="str">
        <f t="shared" si="1490"/>
        <v>May</v>
      </c>
      <c r="E9560" t="s">
        <v>98</v>
      </c>
      <c r="F9560" t="s">
        <v>2704</v>
      </c>
      <c r="G9560" t="s">
        <v>25</v>
      </c>
      <c r="H9560" t="s">
        <v>80</v>
      </c>
      <c r="I9560" t="s">
        <v>375</v>
      </c>
      <c r="J9560" t="s">
        <v>50</v>
      </c>
      <c r="K9560" t="s">
        <v>86</v>
      </c>
      <c r="L9560" s="2">
        <f t="shared" si="1491"/>
        <v>125.56270000000004</v>
      </c>
      <c r="M9560" s="2">
        <f t="shared" si="1492"/>
        <v>132.32000000000005</v>
      </c>
      <c r="N9560" s="2">
        <f t="shared" si="1498"/>
        <v>6.757300000000015</v>
      </c>
      <c r="O9560" s="2">
        <f t="shared" si="1493"/>
        <v>33.786500000000075</v>
      </c>
      <c r="P9560" s="2">
        <f t="shared" si="1494"/>
        <v>661.60000000000025</v>
      </c>
      <c r="Q9560" s="2">
        <f t="shared" si="1495"/>
        <v>5.1067865779927546</v>
      </c>
      <c r="R9560">
        <v>5</v>
      </c>
      <c r="S9560">
        <v>0.2</v>
      </c>
      <c r="T9560" s="2">
        <v>132.52000000000004</v>
      </c>
      <c r="U9560" s="3">
        <v>34.786500000000004</v>
      </c>
      <c r="V9560" s="4">
        <f t="shared" si="1499"/>
        <v>5.25</v>
      </c>
      <c r="W9560" s="2">
        <f t="shared" si="1496"/>
        <v>662.60000000000014</v>
      </c>
    </row>
    <row r="9561" spans="1:23" x14ac:dyDescent="0.25">
      <c r="A9561">
        <f t="shared" si="1497"/>
        <v>2016</v>
      </c>
      <c r="B9561" s="1">
        <v>42493</v>
      </c>
      <c r="C9561" s="1">
        <v>42495</v>
      </c>
      <c r="D9561" s="1" t="str">
        <f t="shared" si="1490"/>
        <v>May</v>
      </c>
      <c r="E9561" t="s">
        <v>98</v>
      </c>
      <c r="F9561" t="s">
        <v>2704</v>
      </c>
      <c r="G9561" t="s">
        <v>25</v>
      </c>
      <c r="H9561" t="s">
        <v>80</v>
      </c>
      <c r="I9561" t="s">
        <v>1765</v>
      </c>
      <c r="J9561" t="s">
        <v>36</v>
      </c>
      <c r="K9561" t="s">
        <v>43</v>
      </c>
      <c r="L9561" s="2">
        <f t="shared" si="1491"/>
        <v>204.44379999999998</v>
      </c>
      <c r="M9561" s="2">
        <f t="shared" si="1492"/>
        <v>195.44</v>
      </c>
      <c r="N9561" s="2">
        <f t="shared" si="1498"/>
        <v>-9.003799999999984</v>
      </c>
      <c r="O9561" s="2">
        <f t="shared" si="1493"/>
        <v>-45.01899999999992</v>
      </c>
      <c r="P9561" s="2">
        <f t="shared" si="1494"/>
        <v>977.2</v>
      </c>
      <c r="Q9561" s="2">
        <f t="shared" si="1495"/>
        <v>-4.6069381907490703</v>
      </c>
      <c r="R9561">
        <v>5</v>
      </c>
      <c r="S9561">
        <v>0.2</v>
      </c>
      <c r="T9561" s="2">
        <v>195.64</v>
      </c>
      <c r="U9561" s="3">
        <v>-44.018999999999991</v>
      </c>
      <c r="V9561" s="4">
        <f t="shared" si="1499"/>
        <v>-4.4999999999999991</v>
      </c>
      <c r="W9561" s="2">
        <f t="shared" si="1496"/>
        <v>978.19999999999993</v>
      </c>
    </row>
    <row r="9562" spans="1:23" x14ac:dyDescent="0.25">
      <c r="A9562">
        <f t="shared" si="1497"/>
        <v>2016</v>
      </c>
      <c r="B9562" s="1">
        <v>42493</v>
      </c>
      <c r="C9562" s="1">
        <v>42495</v>
      </c>
      <c r="D9562" s="1" t="str">
        <f t="shared" si="1490"/>
        <v>May</v>
      </c>
      <c r="E9562" t="s">
        <v>98</v>
      </c>
      <c r="F9562" t="s">
        <v>2704</v>
      </c>
      <c r="G9562" t="s">
        <v>25</v>
      </c>
      <c r="H9562" t="s">
        <v>80</v>
      </c>
      <c r="I9562" t="s">
        <v>2119</v>
      </c>
      <c r="J9562" t="s">
        <v>28</v>
      </c>
      <c r="K9562" t="s">
        <v>46</v>
      </c>
      <c r="L9562" s="2">
        <f t="shared" si="1491"/>
        <v>46.7712</v>
      </c>
      <c r="M9562" s="2">
        <f t="shared" si="1492"/>
        <v>51.767999999999994</v>
      </c>
      <c r="N9562" s="2">
        <f t="shared" si="1498"/>
        <v>4.9967999999999932</v>
      </c>
      <c r="O9562" s="2">
        <f t="shared" si="1493"/>
        <v>9.9935999999999865</v>
      </c>
      <c r="P9562" s="2">
        <f t="shared" si="1494"/>
        <v>103.53599999999999</v>
      </c>
      <c r="Q9562" s="2">
        <f t="shared" si="1495"/>
        <v>9.6522948539638254</v>
      </c>
      <c r="R9562">
        <v>2</v>
      </c>
      <c r="S9562">
        <v>0.2</v>
      </c>
      <c r="T9562" s="2">
        <v>51.967999999999996</v>
      </c>
      <c r="U9562" s="3">
        <v>10.393599999999998</v>
      </c>
      <c r="V9562" s="4">
        <f t="shared" si="1499"/>
        <v>9.9999999999999982</v>
      </c>
      <c r="W9562" s="2">
        <f t="shared" si="1496"/>
        <v>103.93599999999999</v>
      </c>
    </row>
    <row r="9563" spans="1:23" x14ac:dyDescent="0.25">
      <c r="A9563">
        <f t="shared" si="1497"/>
        <v>2016</v>
      </c>
      <c r="B9563" s="1">
        <v>42493</v>
      </c>
      <c r="C9563" s="1">
        <v>42495</v>
      </c>
      <c r="D9563" s="1" t="str">
        <f t="shared" si="1490"/>
        <v>May</v>
      </c>
      <c r="E9563" t="s">
        <v>98</v>
      </c>
      <c r="F9563" t="s">
        <v>2704</v>
      </c>
      <c r="G9563" t="s">
        <v>25</v>
      </c>
      <c r="H9563" t="s">
        <v>80</v>
      </c>
      <c r="I9563" t="s">
        <v>1998</v>
      </c>
      <c r="J9563" t="s">
        <v>50</v>
      </c>
      <c r="K9563" t="s">
        <v>86</v>
      </c>
      <c r="L9563" s="2">
        <f t="shared" si="1491"/>
        <v>457.17460000000005</v>
      </c>
      <c r="M9563" s="2">
        <f t="shared" si="1492"/>
        <v>431.77600000000007</v>
      </c>
      <c r="N9563" s="2">
        <f t="shared" si="1498"/>
        <v>-25.398599999999988</v>
      </c>
      <c r="O9563" s="2">
        <f t="shared" si="1493"/>
        <v>-76.195799999999963</v>
      </c>
      <c r="P9563" s="2">
        <f t="shared" si="1494"/>
        <v>1295.3280000000002</v>
      </c>
      <c r="Q9563" s="2">
        <f t="shared" si="1495"/>
        <v>-5.8823556659008336</v>
      </c>
      <c r="R9563">
        <v>3</v>
      </c>
      <c r="S9563">
        <v>0.2</v>
      </c>
      <c r="T9563" s="2">
        <v>431.97600000000006</v>
      </c>
      <c r="U9563" s="3">
        <v>-75.59580000000004</v>
      </c>
      <c r="V9563" s="4">
        <f t="shared" si="1499"/>
        <v>-5.8333333333333366</v>
      </c>
      <c r="W9563" s="2">
        <f t="shared" si="1496"/>
        <v>1295.9280000000001</v>
      </c>
    </row>
    <row r="9564" spans="1:23" x14ac:dyDescent="0.25">
      <c r="A9564">
        <f t="shared" si="1497"/>
        <v>2016</v>
      </c>
      <c r="B9564" s="1">
        <v>42493</v>
      </c>
      <c r="C9564" s="1">
        <v>42495</v>
      </c>
      <c r="D9564" s="1" t="str">
        <f t="shared" si="1490"/>
        <v>May</v>
      </c>
      <c r="E9564" t="s">
        <v>98</v>
      </c>
      <c r="F9564" t="s">
        <v>2704</v>
      </c>
      <c r="G9564" t="s">
        <v>25</v>
      </c>
      <c r="H9564" t="s">
        <v>80</v>
      </c>
      <c r="I9564" t="s">
        <v>2705</v>
      </c>
      <c r="J9564" t="s">
        <v>50</v>
      </c>
      <c r="K9564" t="s">
        <v>286</v>
      </c>
      <c r="L9564" s="2">
        <f t="shared" si="1491"/>
        <v>279.92160000000001</v>
      </c>
      <c r="M9564" s="2">
        <f t="shared" si="1492"/>
        <v>224.23700000000005</v>
      </c>
      <c r="N9564" s="2">
        <f t="shared" si="1498"/>
        <v>-55.684599999999961</v>
      </c>
      <c r="O9564" s="2">
        <f t="shared" si="1493"/>
        <v>-167.05379999999988</v>
      </c>
      <c r="P9564" s="2">
        <f t="shared" si="1494"/>
        <v>672.71100000000013</v>
      </c>
      <c r="Q9564" s="2">
        <f t="shared" si="1495"/>
        <v>-24.832922309877471</v>
      </c>
      <c r="R9564">
        <v>3</v>
      </c>
      <c r="S9564">
        <v>0.7</v>
      </c>
      <c r="T9564" s="2">
        <v>224.93700000000004</v>
      </c>
      <c r="U9564" s="3">
        <v>-164.9538</v>
      </c>
      <c r="V9564" s="4">
        <f t="shared" si="1499"/>
        <v>-24.444444444444439</v>
      </c>
      <c r="W9564" s="2">
        <f t="shared" si="1496"/>
        <v>674.81100000000015</v>
      </c>
    </row>
    <row r="9565" spans="1:23" x14ac:dyDescent="0.25">
      <c r="A9565">
        <f t="shared" si="1497"/>
        <v>2016</v>
      </c>
      <c r="B9565" s="1">
        <v>42493</v>
      </c>
      <c r="C9565" s="1">
        <v>42495</v>
      </c>
      <c r="D9565" s="1" t="str">
        <f t="shared" si="1490"/>
        <v>May</v>
      </c>
      <c r="E9565" t="s">
        <v>98</v>
      </c>
      <c r="F9565" t="s">
        <v>2704</v>
      </c>
      <c r="G9565" t="s">
        <v>25</v>
      </c>
      <c r="H9565" t="s">
        <v>80</v>
      </c>
      <c r="I9565" t="s">
        <v>2017</v>
      </c>
      <c r="J9565" t="s">
        <v>36</v>
      </c>
      <c r="K9565" t="s">
        <v>37</v>
      </c>
      <c r="L9565" s="2">
        <f t="shared" si="1491"/>
        <v>4.95</v>
      </c>
      <c r="M9565" s="2">
        <f t="shared" si="1492"/>
        <v>5.8</v>
      </c>
      <c r="N9565" s="2">
        <f t="shared" si="1498"/>
        <v>0.84999999999999964</v>
      </c>
      <c r="O9565" s="2">
        <f t="shared" si="1493"/>
        <v>1.6999999999999993</v>
      </c>
      <c r="P9565" s="2">
        <f t="shared" si="1494"/>
        <v>11.6</v>
      </c>
      <c r="Q9565" s="2">
        <f t="shared" si="1495"/>
        <v>14.655172413793096</v>
      </c>
      <c r="R9565">
        <v>2</v>
      </c>
      <c r="S9565">
        <v>0.2</v>
      </c>
      <c r="T9565" s="2">
        <v>6</v>
      </c>
      <c r="U9565" s="3">
        <v>2.0999999999999996</v>
      </c>
      <c r="V9565" s="4">
        <f t="shared" si="1499"/>
        <v>17.499999999999996</v>
      </c>
      <c r="W9565" s="2">
        <f t="shared" si="1496"/>
        <v>12</v>
      </c>
    </row>
    <row r="9566" spans="1:23" x14ac:dyDescent="0.25">
      <c r="A9566">
        <f t="shared" si="1497"/>
        <v>2015</v>
      </c>
      <c r="B9566" s="1">
        <v>42156</v>
      </c>
      <c r="C9566" s="1">
        <v>42163</v>
      </c>
      <c r="D9566" s="1" t="str">
        <f t="shared" si="1490"/>
        <v>Jun</v>
      </c>
      <c r="E9566" t="s">
        <v>38</v>
      </c>
      <c r="F9566" t="s">
        <v>1126</v>
      </c>
      <c r="G9566" t="s">
        <v>64</v>
      </c>
      <c r="H9566" t="s">
        <v>34</v>
      </c>
      <c r="I9566" t="s">
        <v>1549</v>
      </c>
      <c r="J9566" t="s">
        <v>36</v>
      </c>
      <c r="K9566" t="s">
        <v>60</v>
      </c>
      <c r="L9566" s="2">
        <f t="shared" si="1491"/>
        <v>8.8788</v>
      </c>
      <c r="M9566" s="2">
        <f t="shared" si="1492"/>
        <v>11.76</v>
      </c>
      <c r="N9566" s="2">
        <f t="shared" si="1498"/>
        <v>2.8811999999999998</v>
      </c>
      <c r="O9566" s="2">
        <f t="shared" si="1493"/>
        <v>5.7623999999999995</v>
      </c>
      <c r="P9566" s="2">
        <f t="shared" si="1494"/>
        <v>23.52</v>
      </c>
      <c r="Q9566" s="2">
        <f t="shared" si="1495"/>
        <v>24.5</v>
      </c>
      <c r="R9566">
        <v>2</v>
      </c>
      <c r="S9566">
        <v>0</v>
      </c>
      <c r="T9566" s="2">
        <v>11.76</v>
      </c>
      <c r="U9566" s="3">
        <v>5.7623999999999995</v>
      </c>
      <c r="V9566" s="4">
        <f t="shared" si="1499"/>
        <v>24.5</v>
      </c>
      <c r="W9566" s="2">
        <f t="shared" si="1496"/>
        <v>23.52</v>
      </c>
    </row>
    <row r="9567" spans="1:23" x14ac:dyDescent="0.25">
      <c r="A9567">
        <f t="shared" si="1497"/>
        <v>2014</v>
      </c>
      <c r="B9567" s="1">
        <v>41729</v>
      </c>
      <c r="C9567" s="1">
        <v>41729</v>
      </c>
      <c r="D9567" s="1" t="str">
        <f t="shared" si="1490"/>
        <v>Mar</v>
      </c>
      <c r="E9567" t="s">
        <v>528</v>
      </c>
      <c r="F9567" t="s">
        <v>784</v>
      </c>
      <c r="G9567" t="s">
        <v>25</v>
      </c>
      <c r="H9567" t="s">
        <v>26</v>
      </c>
      <c r="I9567" t="s">
        <v>390</v>
      </c>
      <c r="J9567" t="s">
        <v>28</v>
      </c>
      <c r="K9567" t="s">
        <v>31</v>
      </c>
      <c r="L9567" s="2">
        <f t="shared" si="1491"/>
        <v>1111.4193999999998</v>
      </c>
      <c r="M9567" s="2">
        <f t="shared" si="1492"/>
        <v>1125.2879999999998</v>
      </c>
      <c r="N9567" s="2">
        <f t="shared" si="1498"/>
        <v>13.868600000000015</v>
      </c>
      <c r="O9567" s="2">
        <f t="shared" si="1493"/>
        <v>97.080200000000104</v>
      </c>
      <c r="P9567" s="2">
        <f t="shared" si="1494"/>
        <v>7877.0159999999987</v>
      </c>
      <c r="Q9567" s="2">
        <f t="shared" si="1495"/>
        <v>1.2324489375164418</v>
      </c>
      <c r="R9567">
        <v>7</v>
      </c>
      <c r="S9567">
        <v>0.2</v>
      </c>
      <c r="T9567" s="2">
        <v>1125.4879999999998</v>
      </c>
      <c r="U9567" s="3">
        <v>98.480200000000082</v>
      </c>
      <c r="V9567" s="4">
        <f t="shared" si="1499"/>
        <v>1.2500000000000011</v>
      </c>
      <c r="W9567" s="2">
        <f t="shared" si="1496"/>
        <v>7878.4159999999993</v>
      </c>
    </row>
    <row r="9568" spans="1:23" x14ac:dyDescent="0.25">
      <c r="A9568">
        <f t="shared" si="1497"/>
        <v>2014</v>
      </c>
      <c r="B9568" s="1">
        <v>41729</v>
      </c>
      <c r="C9568" s="1">
        <v>41729</v>
      </c>
      <c r="D9568" s="1" t="str">
        <f t="shared" si="1490"/>
        <v>Mar</v>
      </c>
      <c r="E9568" t="s">
        <v>528</v>
      </c>
      <c r="F9568" t="s">
        <v>784</v>
      </c>
      <c r="G9568" t="s">
        <v>25</v>
      </c>
      <c r="H9568" t="s">
        <v>26</v>
      </c>
      <c r="I9568" t="s">
        <v>1042</v>
      </c>
      <c r="J9568" t="s">
        <v>36</v>
      </c>
      <c r="K9568" t="s">
        <v>53</v>
      </c>
      <c r="L9568" s="2">
        <f t="shared" si="1491"/>
        <v>14.668200000000002</v>
      </c>
      <c r="M9568" s="2">
        <f t="shared" si="1492"/>
        <v>11.945000000000002</v>
      </c>
      <c r="N9568" s="2">
        <f t="shared" si="1498"/>
        <v>-2.7232000000000003</v>
      </c>
      <c r="O9568" s="2">
        <f t="shared" si="1493"/>
        <v>-13.616000000000001</v>
      </c>
      <c r="P9568" s="2">
        <f t="shared" si="1494"/>
        <v>59.725000000000009</v>
      </c>
      <c r="Q9568" s="2">
        <f t="shared" si="1495"/>
        <v>-22.797823357053161</v>
      </c>
      <c r="R9568">
        <v>5</v>
      </c>
      <c r="S9568">
        <v>0.7</v>
      </c>
      <c r="T9568" s="2">
        <v>12.645000000000001</v>
      </c>
      <c r="U9568" s="3">
        <v>-10.116</v>
      </c>
      <c r="V9568" s="4">
        <f t="shared" si="1499"/>
        <v>-15.999999999999998</v>
      </c>
      <c r="W9568" s="2">
        <f t="shared" si="1496"/>
        <v>63.225000000000009</v>
      </c>
    </row>
    <row r="9569" spans="1:23" x14ac:dyDescent="0.25">
      <c r="A9569">
        <f t="shared" si="1497"/>
        <v>2014</v>
      </c>
      <c r="B9569" s="1">
        <v>41729</v>
      </c>
      <c r="C9569" s="1">
        <v>41729</v>
      </c>
      <c r="D9569" s="1" t="str">
        <f t="shared" si="1490"/>
        <v>Mar</v>
      </c>
      <c r="E9569" t="s">
        <v>528</v>
      </c>
      <c r="F9569" t="s">
        <v>784</v>
      </c>
      <c r="G9569" t="s">
        <v>25</v>
      </c>
      <c r="H9569" t="s">
        <v>26</v>
      </c>
      <c r="I9569" t="s">
        <v>326</v>
      </c>
      <c r="J9569" t="s">
        <v>36</v>
      </c>
      <c r="K9569" t="s">
        <v>48</v>
      </c>
      <c r="L9569" s="2">
        <f t="shared" si="1491"/>
        <v>3.5027999999999997</v>
      </c>
      <c r="M9569" s="2">
        <f t="shared" si="1492"/>
        <v>3.8319999999999999</v>
      </c>
      <c r="N9569" s="2">
        <f t="shared" si="1498"/>
        <v>0.32920000000000016</v>
      </c>
      <c r="O9569" s="2">
        <f t="shared" si="1493"/>
        <v>0.65840000000000032</v>
      </c>
      <c r="P9569" s="2">
        <f t="shared" si="1494"/>
        <v>7.6639999999999997</v>
      </c>
      <c r="Q9569" s="2">
        <f t="shared" si="1495"/>
        <v>8.5908141962421762</v>
      </c>
      <c r="R9569">
        <v>2</v>
      </c>
      <c r="S9569">
        <v>0.2</v>
      </c>
      <c r="T9569" s="2">
        <v>4.032</v>
      </c>
      <c r="U9569" s="3">
        <v>1.0584000000000002</v>
      </c>
      <c r="V9569" s="4">
        <f t="shared" si="1499"/>
        <v>13.125000000000004</v>
      </c>
      <c r="W9569" s="2">
        <f t="shared" si="1496"/>
        <v>8.0640000000000001</v>
      </c>
    </row>
    <row r="9570" spans="1:23" x14ac:dyDescent="0.25">
      <c r="A9570">
        <f t="shared" si="1497"/>
        <v>2017</v>
      </c>
      <c r="B9570" s="1">
        <v>42921</v>
      </c>
      <c r="C9570" s="1">
        <v>42923</v>
      </c>
      <c r="D9570" s="1" t="str">
        <f t="shared" si="1490"/>
        <v>Jul</v>
      </c>
      <c r="E9570" t="s">
        <v>98</v>
      </c>
      <c r="F9570" t="s">
        <v>1499</v>
      </c>
      <c r="G9570" t="s">
        <v>33</v>
      </c>
      <c r="H9570" t="s">
        <v>65</v>
      </c>
      <c r="I9570" t="s">
        <v>237</v>
      </c>
      <c r="J9570" t="s">
        <v>50</v>
      </c>
      <c r="K9570" t="s">
        <v>51</v>
      </c>
      <c r="L9570" s="2">
        <f t="shared" si="1491"/>
        <v>74.362799999999993</v>
      </c>
      <c r="M9570" s="2">
        <f t="shared" si="1492"/>
        <v>79.959999999999994</v>
      </c>
      <c r="N9570" s="2">
        <f t="shared" si="1498"/>
        <v>5.5972000000000008</v>
      </c>
      <c r="O9570" s="2">
        <f t="shared" si="1493"/>
        <v>22.388800000000003</v>
      </c>
      <c r="P9570" s="2">
        <f t="shared" si="1494"/>
        <v>319.83999999999997</v>
      </c>
      <c r="Q9570" s="2">
        <f t="shared" si="1495"/>
        <v>7.0000000000000018</v>
      </c>
      <c r="R9570">
        <v>4</v>
      </c>
      <c r="S9570">
        <v>0</v>
      </c>
      <c r="T9570" s="2">
        <v>79.959999999999994</v>
      </c>
      <c r="U9570" s="3">
        <v>22.388800000000003</v>
      </c>
      <c r="V9570" s="4">
        <f t="shared" si="1499"/>
        <v>7.0000000000000018</v>
      </c>
      <c r="W9570" s="2">
        <f t="shared" si="1496"/>
        <v>319.83999999999997</v>
      </c>
    </row>
    <row r="9571" spans="1:23" x14ac:dyDescent="0.25">
      <c r="A9571">
        <f t="shared" si="1497"/>
        <v>2015</v>
      </c>
      <c r="B9571" s="1">
        <v>42271</v>
      </c>
      <c r="C9571" s="1">
        <v>42271</v>
      </c>
      <c r="D9571" s="1" t="str">
        <f t="shared" si="1490"/>
        <v>Sep</v>
      </c>
      <c r="E9571" t="s">
        <v>528</v>
      </c>
      <c r="F9571" t="s">
        <v>332</v>
      </c>
      <c r="G9571" t="s">
        <v>25</v>
      </c>
      <c r="H9571" t="s">
        <v>80</v>
      </c>
      <c r="I9571" t="s">
        <v>2083</v>
      </c>
      <c r="J9571" t="s">
        <v>36</v>
      </c>
      <c r="K9571" t="s">
        <v>53</v>
      </c>
      <c r="L9571" s="2">
        <f t="shared" si="1491"/>
        <v>7.4800000000000013</v>
      </c>
      <c r="M9571" s="2">
        <f t="shared" si="1492"/>
        <v>6.0320000000000018</v>
      </c>
      <c r="N9571" s="2">
        <f t="shared" si="1498"/>
        <v>-1.4479999999999995</v>
      </c>
      <c r="O9571" s="2">
        <f t="shared" si="1493"/>
        <v>-8.6879999999999971</v>
      </c>
      <c r="P9571" s="2">
        <f t="shared" si="1494"/>
        <v>36.192000000000007</v>
      </c>
      <c r="Q9571" s="2">
        <f t="shared" si="1495"/>
        <v>-24.005305039787785</v>
      </c>
      <c r="R9571">
        <v>6</v>
      </c>
      <c r="S9571">
        <v>0.7</v>
      </c>
      <c r="T9571" s="2">
        <v>6.732000000000002</v>
      </c>
      <c r="U9571" s="3">
        <v>-4.4879999999999978</v>
      </c>
      <c r="V9571" s="4">
        <f t="shared" si="1499"/>
        <v>-11.111111111111102</v>
      </c>
      <c r="W9571" s="2">
        <f t="shared" si="1496"/>
        <v>40.39200000000001</v>
      </c>
    </row>
    <row r="9572" spans="1:23" x14ac:dyDescent="0.25">
      <c r="A9572">
        <f t="shared" si="1497"/>
        <v>2015</v>
      </c>
      <c r="B9572" s="1">
        <v>42271</v>
      </c>
      <c r="C9572" s="1">
        <v>42271</v>
      </c>
      <c r="D9572" s="1" t="str">
        <f t="shared" si="1490"/>
        <v>Sep</v>
      </c>
      <c r="E9572" t="s">
        <v>528</v>
      </c>
      <c r="F9572" t="s">
        <v>332</v>
      </c>
      <c r="G9572" t="s">
        <v>25</v>
      </c>
      <c r="H9572" t="s">
        <v>80</v>
      </c>
      <c r="I9572" t="s">
        <v>1840</v>
      </c>
      <c r="J9572" t="s">
        <v>36</v>
      </c>
      <c r="K9572" t="s">
        <v>43</v>
      </c>
      <c r="L9572" s="2">
        <f t="shared" si="1491"/>
        <v>32.728800000000007</v>
      </c>
      <c r="M9572" s="2">
        <f t="shared" si="1492"/>
        <v>33.368000000000002</v>
      </c>
      <c r="N9572" s="2">
        <f t="shared" si="1498"/>
        <v>0.63919999999999533</v>
      </c>
      <c r="O9572" s="2">
        <f t="shared" si="1493"/>
        <v>1.2783999999999907</v>
      </c>
      <c r="P9572" s="2">
        <f t="shared" si="1494"/>
        <v>66.736000000000004</v>
      </c>
      <c r="Q9572" s="2">
        <f t="shared" si="1495"/>
        <v>1.9156077679213477</v>
      </c>
      <c r="R9572">
        <v>2</v>
      </c>
      <c r="S9572">
        <v>0.2</v>
      </c>
      <c r="T9572" s="2">
        <v>33.568000000000005</v>
      </c>
      <c r="U9572" s="3">
        <v>1.6783999999999981</v>
      </c>
      <c r="V9572" s="4">
        <f t="shared" si="1499"/>
        <v>2.4999999999999964</v>
      </c>
      <c r="W9572" s="2">
        <f t="shared" si="1496"/>
        <v>67.13600000000001</v>
      </c>
    </row>
    <row r="9573" spans="1:23" x14ac:dyDescent="0.25">
      <c r="A9573">
        <f t="shared" si="1497"/>
        <v>2015</v>
      </c>
      <c r="B9573" s="1">
        <v>42271</v>
      </c>
      <c r="C9573" s="1">
        <v>42271</v>
      </c>
      <c r="D9573" s="1" t="str">
        <f t="shared" si="1490"/>
        <v>Sep</v>
      </c>
      <c r="E9573" t="s">
        <v>528</v>
      </c>
      <c r="F9573" t="s">
        <v>332</v>
      </c>
      <c r="G9573" t="s">
        <v>25</v>
      </c>
      <c r="H9573" t="s">
        <v>80</v>
      </c>
      <c r="I9573" t="s">
        <v>2449</v>
      </c>
      <c r="J9573" t="s">
        <v>36</v>
      </c>
      <c r="K9573" t="s">
        <v>92</v>
      </c>
      <c r="L9573" s="2">
        <f t="shared" si="1491"/>
        <v>13.068000000000001</v>
      </c>
      <c r="M9573" s="2">
        <f t="shared" si="1492"/>
        <v>15.640000000000002</v>
      </c>
      <c r="N9573" s="2">
        <f t="shared" si="1498"/>
        <v>2.572000000000001</v>
      </c>
      <c r="O9573" s="2">
        <f t="shared" si="1493"/>
        <v>5.1440000000000019</v>
      </c>
      <c r="P9573" s="2">
        <f t="shared" si="1494"/>
        <v>31.280000000000005</v>
      </c>
      <c r="Q9573" s="2">
        <f t="shared" si="1495"/>
        <v>16.44501278772379</v>
      </c>
      <c r="R9573">
        <v>2</v>
      </c>
      <c r="S9573">
        <v>0.2</v>
      </c>
      <c r="T9573" s="2">
        <v>15.840000000000002</v>
      </c>
      <c r="U9573" s="3">
        <v>5.5439999999999987</v>
      </c>
      <c r="V9573" s="4">
        <f t="shared" si="1499"/>
        <v>17.499999999999993</v>
      </c>
      <c r="W9573" s="2">
        <f t="shared" si="1496"/>
        <v>31.680000000000003</v>
      </c>
    </row>
    <row r="9574" spans="1:23" x14ac:dyDescent="0.25">
      <c r="A9574">
        <f t="shared" si="1497"/>
        <v>2015</v>
      </c>
      <c r="B9574" s="1">
        <v>42271</v>
      </c>
      <c r="C9574" s="1">
        <v>42271</v>
      </c>
      <c r="D9574" s="1" t="str">
        <f t="shared" si="1490"/>
        <v>Sep</v>
      </c>
      <c r="E9574" t="s">
        <v>528</v>
      </c>
      <c r="F9574" t="s">
        <v>332</v>
      </c>
      <c r="G9574" t="s">
        <v>25</v>
      </c>
      <c r="H9574" t="s">
        <v>80</v>
      </c>
      <c r="I9574" t="s">
        <v>905</v>
      </c>
      <c r="J9574" t="s">
        <v>36</v>
      </c>
      <c r="K9574" t="s">
        <v>37</v>
      </c>
      <c r="L9574" s="2">
        <f t="shared" si="1491"/>
        <v>16.486200000000004</v>
      </c>
      <c r="M9574" s="2">
        <f t="shared" si="1492"/>
        <v>24.224000000000004</v>
      </c>
      <c r="N9574" s="2">
        <f t="shared" si="1498"/>
        <v>7.7378</v>
      </c>
      <c r="O9574" s="2">
        <f t="shared" si="1493"/>
        <v>7.7378</v>
      </c>
      <c r="P9574" s="2">
        <f t="shared" si="1494"/>
        <v>24.224000000000004</v>
      </c>
      <c r="Q9574" s="2">
        <f t="shared" si="1495"/>
        <v>31.942701453104355</v>
      </c>
      <c r="R9574">
        <v>1</v>
      </c>
      <c r="S9574">
        <v>0.2</v>
      </c>
      <c r="T9574" s="2">
        <v>24.424000000000003</v>
      </c>
      <c r="U9574" s="3">
        <v>7.9378000000000002</v>
      </c>
      <c r="V9574" s="4">
        <f t="shared" si="1499"/>
        <v>32.499999999999993</v>
      </c>
      <c r="W9574" s="2">
        <f t="shared" si="1496"/>
        <v>24.424000000000003</v>
      </c>
    </row>
    <row r="9575" spans="1:23" x14ac:dyDescent="0.25">
      <c r="A9575">
        <f t="shared" si="1497"/>
        <v>2015</v>
      </c>
      <c r="B9575" s="1">
        <v>42271</v>
      </c>
      <c r="C9575" s="1">
        <v>42271</v>
      </c>
      <c r="D9575" s="1" t="str">
        <f t="shared" si="1490"/>
        <v>Sep</v>
      </c>
      <c r="E9575" t="s">
        <v>528</v>
      </c>
      <c r="F9575" t="s">
        <v>332</v>
      </c>
      <c r="G9575" t="s">
        <v>25</v>
      </c>
      <c r="H9575" t="s">
        <v>80</v>
      </c>
      <c r="I9575" t="s">
        <v>1598</v>
      </c>
      <c r="J9575" t="s">
        <v>36</v>
      </c>
      <c r="K9575" t="s">
        <v>48</v>
      </c>
      <c r="L9575" s="2">
        <f t="shared" si="1491"/>
        <v>16.7348</v>
      </c>
      <c r="M9575" s="2">
        <f t="shared" si="1492"/>
        <v>16.920000000000002</v>
      </c>
      <c r="N9575" s="2">
        <f t="shared" si="1498"/>
        <v>0.18520000000000181</v>
      </c>
      <c r="O9575" s="2">
        <f t="shared" si="1493"/>
        <v>0.92600000000000904</v>
      </c>
      <c r="P9575" s="2">
        <f t="shared" si="1494"/>
        <v>84.600000000000009</v>
      </c>
      <c r="Q9575" s="2">
        <f t="shared" si="1495"/>
        <v>1.0945626477541477</v>
      </c>
      <c r="R9575">
        <v>5</v>
      </c>
      <c r="S9575">
        <v>0.2</v>
      </c>
      <c r="T9575" s="2">
        <v>17.12</v>
      </c>
      <c r="U9575" s="3">
        <v>1.9259999999999975</v>
      </c>
      <c r="V9575" s="4">
        <f t="shared" si="1499"/>
        <v>2.2499999999999969</v>
      </c>
      <c r="W9575" s="2">
        <f t="shared" si="1496"/>
        <v>85.600000000000009</v>
      </c>
    </row>
    <row r="9576" spans="1:23" x14ac:dyDescent="0.25">
      <c r="A9576">
        <f t="shared" si="1497"/>
        <v>2015</v>
      </c>
      <c r="B9576" s="1">
        <v>42229</v>
      </c>
      <c r="C9576" s="1">
        <v>42229</v>
      </c>
      <c r="D9576" s="1" t="str">
        <f t="shared" si="1490"/>
        <v>Aug</v>
      </c>
      <c r="E9576" t="s">
        <v>528</v>
      </c>
      <c r="F9576" t="s">
        <v>79</v>
      </c>
      <c r="G9576" t="s">
        <v>25</v>
      </c>
      <c r="H9576" t="s">
        <v>34</v>
      </c>
      <c r="I9576" t="s">
        <v>1774</v>
      </c>
      <c r="J9576" t="s">
        <v>28</v>
      </c>
      <c r="K9576" t="s">
        <v>46</v>
      </c>
      <c r="L9576" s="2">
        <f t="shared" si="1491"/>
        <v>28.0884</v>
      </c>
      <c r="M9576" s="2">
        <f t="shared" si="1492"/>
        <v>31.56</v>
      </c>
      <c r="N9576" s="2">
        <f t="shared" si="1498"/>
        <v>3.4715999999999987</v>
      </c>
      <c r="O9576" s="2">
        <f t="shared" si="1493"/>
        <v>10.414799999999996</v>
      </c>
      <c r="P9576" s="2">
        <f t="shared" si="1494"/>
        <v>94.679999999999993</v>
      </c>
      <c r="Q9576" s="2">
        <f t="shared" si="1495"/>
        <v>10.999999999999996</v>
      </c>
      <c r="R9576">
        <v>3</v>
      </c>
      <c r="S9576">
        <v>0</v>
      </c>
      <c r="T9576" s="2">
        <v>31.56</v>
      </c>
      <c r="U9576" s="3">
        <v>10.4148</v>
      </c>
      <c r="V9576" s="4">
        <f t="shared" si="1499"/>
        <v>11</v>
      </c>
      <c r="W9576" s="2">
        <f t="shared" si="1496"/>
        <v>94.679999999999993</v>
      </c>
    </row>
    <row r="9577" spans="1:23" x14ac:dyDescent="0.25">
      <c r="A9577">
        <f t="shared" si="1497"/>
        <v>2015</v>
      </c>
      <c r="B9577" s="1">
        <v>42150</v>
      </c>
      <c r="C9577" s="1">
        <v>42152</v>
      </c>
      <c r="D9577" s="1" t="str">
        <f t="shared" si="1490"/>
        <v>May</v>
      </c>
      <c r="E9577" t="s">
        <v>23</v>
      </c>
      <c r="F9577" t="s">
        <v>1667</v>
      </c>
      <c r="G9577" t="s">
        <v>25</v>
      </c>
      <c r="H9577" t="s">
        <v>65</v>
      </c>
      <c r="I9577" t="s">
        <v>171</v>
      </c>
      <c r="J9577" t="s">
        <v>28</v>
      </c>
      <c r="K9577" t="s">
        <v>31</v>
      </c>
      <c r="L9577" s="2">
        <f t="shared" si="1491"/>
        <v>134.37219999999999</v>
      </c>
      <c r="M9577" s="2">
        <f t="shared" si="1492"/>
        <v>105.386</v>
      </c>
      <c r="N9577" s="2">
        <f t="shared" si="1498"/>
        <v>-28.986199999999997</v>
      </c>
      <c r="O9577" s="2">
        <f t="shared" si="1493"/>
        <v>-28.986199999999997</v>
      </c>
      <c r="P9577" s="2">
        <f t="shared" si="1494"/>
        <v>105.386</v>
      </c>
      <c r="Q9577" s="2">
        <f t="shared" si="1495"/>
        <v>-27.504791907843547</v>
      </c>
      <c r="R9577">
        <v>1</v>
      </c>
      <c r="S9577">
        <v>0.3</v>
      </c>
      <c r="T9577" s="2">
        <v>105.68599999999999</v>
      </c>
      <c r="U9577" s="3">
        <v>-28.686199999999999</v>
      </c>
      <c r="V9577" s="4">
        <f t="shared" si="1499"/>
        <v>-27.142857142857146</v>
      </c>
      <c r="W9577" s="2">
        <f t="shared" si="1496"/>
        <v>105.68599999999999</v>
      </c>
    </row>
    <row r="9578" spans="1:23" x14ac:dyDescent="0.25">
      <c r="A9578">
        <f t="shared" si="1497"/>
        <v>2015</v>
      </c>
      <c r="B9578" s="1">
        <v>42150</v>
      </c>
      <c r="C9578" s="1">
        <v>42152</v>
      </c>
      <c r="D9578" s="1" t="str">
        <f t="shared" si="1490"/>
        <v>May</v>
      </c>
      <c r="E9578" t="s">
        <v>23</v>
      </c>
      <c r="F9578" t="s">
        <v>1667</v>
      </c>
      <c r="G9578" t="s">
        <v>25</v>
      </c>
      <c r="H9578" t="s">
        <v>65</v>
      </c>
      <c r="I9578" t="s">
        <v>1666</v>
      </c>
      <c r="J9578" t="s">
        <v>50</v>
      </c>
      <c r="K9578" t="s">
        <v>286</v>
      </c>
      <c r="L9578" s="2">
        <f t="shared" si="1491"/>
        <v>439.49399999999997</v>
      </c>
      <c r="M9578" s="2">
        <f t="shared" si="1492"/>
        <v>399.14</v>
      </c>
      <c r="N9578" s="2">
        <f t="shared" si="1498"/>
        <v>-40.353999999999985</v>
      </c>
      <c r="O9578" s="2">
        <f t="shared" si="1493"/>
        <v>-80.70799999999997</v>
      </c>
      <c r="P9578" s="2">
        <f t="shared" si="1494"/>
        <v>798.28</v>
      </c>
      <c r="Q9578" s="2">
        <f t="shared" si="1495"/>
        <v>-10.110237009570573</v>
      </c>
      <c r="R9578">
        <v>2</v>
      </c>
      <c r="S9578">
        <v>0.4</v>
      </c>
      <c r="T9578" s="2">
        <v>399.53999999999996</v>
      </c>
      <c r="U9578" s="3">
        <v>-79.908000000000015</v>
      </c>
      <c r="V9578" s="4">
        <f t="shared" si="1499"/>
        <v>-10.000000000000004</v>
      </c>
      <c r="W9578" s="2">
        <f t="shared" si="1496"/>
        <v>799.07999999999993</v>
      </c>
    </row>
    <row r="9579" spans="1:23" x14ac:dyDescent="0.25">
      <c r="A9579">
        <f t="shared" si="1497"/>
        <v>2015</v>
      </c>
      <c r="B9579" s="1">
        <v>42150</v>
      </c>
      <c r="C9579" s="1">
        <v>42152</v>
      </c>
      <c r="D9579" s="1" t="str">
        <f t="shared" si="1490"/>
        <v>May</v>
      </c>
      <c r="E9579" t="s">
        <v>23</v>
      </c>
      <c r="F9579" t="s">
        <v>1667</v>
      </c>
      <c r="G9579" t="s">
        <v>25</v>
      </c>
      <c r="H9579" t="s">
        <v>65</v>
      </c>
      <c r="I9579" t="s">
        <v>1737</v>
      </c>
      <c r="J9579" t="s">
        <v>28</v>
      </c>
      <c r="K9579" t="s">
        <v>31</v>
      </c>
      <c r="L9579" s="2">
        <f t="shared" si="1491"/>
        <v>105.82940000000001</v>
      </c>
      <c r="M9579" s="2">
        <f t="shared" si="1492"/>
        <v>104.63000000000001</v>
      </c>
      <c r="N9579" s="2">
        <f t="shared" si="1498"/>
        <v>-1.1993999999999971</v>
      </c>
      <c r="O9579" s="2">
        <f t="shared" si="1493"/>
        <v>-5.9969999999999857</v>
      </c>
      <c r="P9579" s="2">
        <f t="shared" si="1494"/>
        <v>523.15000000000009</v>
      </c>
      <c r="Q9579" s="2">
        <f t="shared" si="1495"/>
        <v>-1.1463251457516934</v>
      </c>
      <c r="R9579">
        <v>5</v>
      </c>
      <c r="S9579">
        <v>0.3</v>
      </c>
      <c r="T9579" s="2">
        <v>104.93</v>
      </c>
      <c r="U9579" s="3">
        <v>-4.4969999999999999</v>
      </c>
      <c r="V9579" s="4">
        <f t="shared" si="1499"/>
        <v>-0.85714285714285698</v>
      </c>
      <c r="W9579" s="2">
        <f t="shared" si="1496"/>
        <v>524.65000000000009</v>
      </c>
    </row>
    <row r="9580" spans="1:23" x14ac:dyDescent="0.25">
      <c r="A9580">
        <f t="shared" si="1497"/>
        <v>2017</v>
      </c>
      <c r="B9580" s="1">
        <v>42992</v>
      </c>
      <c r="C9580" s="1">
        <v>42994</v>
      </c>
      <c r="D9580" s="1" t="str">
        <f t="shared" si="1490"/>
        <v>Sep</v>
      </c>
      <c r="E9580" t="s">
        <v>98</v>
      </c>
      <c r="F9580" t="s">
        <v>184</v>
      </c>
      <c r="G9580" t="s">
        <v>64</v>
      </c>
      <c r="H9580" t="s">
        <v>80</v>
      </c>
      <c r="I9580" t="s">
        <v>1377</v>
      </c>
      <c r="J9580" t="s">
        <v>50</v>
      </c>
      <c r="K9580" t="s">
        <v>51</v>
      </c>
      <c r="L9580" s="2">
        <f t="shared" si="1491"/>
        <v>971.8649999999999</v>
      </c>
      <c r="M9580" s="2">
        <f t="shared" si="1492"/>
        <v>1079.8499999999999</v>
      </c>
      <c r="N9580" s="2">
        <f t="shared" si="1498"/>
        <v>107.98500000000001</v>
      </c>
      <c r="O9580" s="2">
        <f t="shared" si="1493"/>
        <v>323.95500000000004</v>
      </c>
      <c r="P9580" s="2">
        <f t="shared" si="1494"/>
        <v>3239.5499999999997</v>
      </c>
      <c r="Q9580" s="2">
        <f t="shared" si="1495"/>
        <v>10.000000000000002</v>
      </c>
      <c r="R9580">
        <v>3</v>
      </c>
      <c r="S9580">
        <v>0</v>
      </c>
      <c r="T9580" s="2">
        <v>1079.8499999999999</v>
      </c>
      <c r="U9580" s="3">
        <v>323.95499999999993</v>
      </c>
      <c r="V9580" s="4">
        <f t="shared" si="1499"/>
        <v>10</v>
      </c>
      <c r="W9580" s="2">
        <f t="shared" si="1496"/>
        <v>3239.5499999999997</v>
      </c>
    </row>
    <row r="9581" spans="1:23" x14ac:dyDescent="0.25">
      <c r="A9581">
        <f t="shared" si="1497"/>
        <v>2017</v>
      </c>
      <c r="B9581" s="1">
        <v>42992</v>
      </c>
      <c r="C9581" s="1">
        <v>42994</v>
      </c>
      <c r="D9581" s="1" t="str">
        <f t="shared" si="1490"/>
        <v>Sep</v>
      </c>
      <c r="E9581" t="s">
        <v>98</v>
      </c>
      <c r="F9581" t="s">
        <v>184</v>
      </c>
      <c r="G9581" t="s">
        <v>64</v>
      </c>
      <c r="H9581" t="s">
        <v>80</v>
      </c>
      <c r="I9581" t="s">
        <v>1594</v>
      </c>
      <c r="J9581" t="s">
        <v>36</v>
      </c>
      <c r="K9581" t="s">
        <v>43</v>
      </c>
      <c r="L9581" s="2">
        <f t="shared" si="1491"/>
        <v>67.431000000000012</v>
      </c>
      <c r="M9581" s="2">
        <f t="shared" si="1492"/>
        <v>70.98</v>
      </c>
      <c r="N9581" s="2">
        <f t="shared" si="1498"/>
        <v>3.5489999999999924</v>
      </c>
      <c r="O9581" s="2">
        <f t="shared" si="1493"/>
        <v>3.5489999999999924</v>
      </c>
      <c r="P9581" s="2">
        <f t="shared" si="1494"/>
        <v>70.98</v>
      </c>
      <c r="Q9581" s="2">
        <f t="shared" si="1495"/>
        <v>4.9999999999999893</v>
      </c>
      <c r="R9581">
        <v>1</v>
      </c>
      <c r="S9581">
        <v>0</v>
      </c>
      <c r="T9581" s="2">
        <v>70.98</v>
      </c>
      <c r="U9581" s="3">
        <v>3.5489999999999924</v>
      </c>
      <c r="V9581" s="4">
        <f t="shared" si="1499"/>
        <v>4.9999999999999893</v>
      </c>
      <c r="W9581" s="2">
        <f t="shared" si="1496"/>
        <v>70.98</v>
      </c>
    </row>
    <row r="9582" spans="1:23" x14ac:dyDescent="0.25">
      <c r="A9582">
        <f t="shared" si="1497"/>
        <v>2017</v>
      </c>
      <c r="B9582" s="1">
        <v>42992</v>
      </c>
      <c r="C9582" s="1">
        <v>42994</v>
      </c>
      <c r="D9582" s="1" t="str">
        <f t="shared" si="1490"/>
        <v>Sep</v>
      </c>
      <c r="E9582" t="s">
        <v>98</v>
      </c>
      <c r="F9582" t="s">
        <v>184</v>
      </c>
      <c r="G9582" t="s">
        <v>64</v>
      </c>
      <c r="H9582" t="s">
        <v>80</v>
      </c>
      <c r="I9582" t="s">
        <v>1171</v>
      </c>
      <c r="J9582" t="s">
        <v>36</v>
      </c>
      <c r="K9582" t="s">
        <v>48</v>
      </c>
      <c r="L9582" s="2">
        <f t="shared" si="1491"/>
        <v>28.212900000000005</v>
      </c>
      <c r="M9582" s="2">
        <f t="shared" si="1492"/>
        <v>29.950000000000003</v>
      </c>
      <c r="N9582" s="2">
        <f t="shared" si="1498"/>
        <v>1.7370999999999981</v>
      </c>
      <c r="O9582" s="2">
        <f t="shared" si="1493"/>
        <v>8.6854999999999905</v>
      </c>
      <c r="P9582" s="2">
        <f t="shared" si="1494"/>
        <v>149.75</v>
      </c>
      <c r="Q9582" s="2">
        <f t="shared" si="1495"/>
        <v>5.7999999999999936</v>
      </c>
      <c r="R9582">
        <v>5</v>
      </c>
      <c r="S9582">
        <v>0</v>
      </c>
      <c r="T9582" s="2">
        <v>29.950000000000003</v>
      </c>
      <c r="U9582" s="3">
        <v>8.6854999999999993</v>
      </c>
      <c r="V9582" s="4">
        <f t="shared" si="1499"/>
        <v>5.8</v>
      </c>
      <c r="W9582" s="2">
        <f t="shared" si="1496"/>
        <v>149.75</v>
      </c>
    </row>
    <row r="9583" spans="1:23" x14ac:dyDescent="0.25">
      <c r="A9583">
        <f t="shared" si="1497"/>
        <v>2017</v>
      </c>
      <c r="B9583" s="1">
        <v>42992</v>
      </c>
      <c r="C9583" s="1">
        <v>42994</v>
      </c>
      <c r="D9583" s="1" t="str">
        <f t="shared" si="1490"/>
        <v>Sep</v>
      </c>
      <c r="E9583" t="s">
        <v>98</v>
      </c>
      <c r="F9583" t="s">
        <v>184</v>
      </c>
      <c r="G9583" t="s">
        <v>64</v>
      </c>
      <c r="H9583" t="s">
        <v>80</v>
      </c>
      <c r="I9583" t="s">
        <v>2360</v>
      </c>
      <c r="J9583" t="s">
        <v>28</v>
      </c>
      <c r="K9583" t="s">
        <v>31</v>
      </c>
      <c r="L9583" s="2">
        <f t="shared" si="1491"/>
        <v>590.71979999999996</v>
      </c>
      <c r="M9583" s="2">
        <f t="shared" si="1492"/>
        <v>589.30999999999995</v>
      </c>
      <c r="N9583" s="2">
        <f t="shared" si="1498"/>
        <v>-1.4098000000000184</v>
      </c>
      <c r="O9583" s="2">
        <f t="shared" si="1493"/>
        <v>-7.0490000000000919</v>
      </c>
      <c r="P9583" s="2">
        <f t="shared" si="1494"/>
        <v>2946.5499999999997</v>
      </c>
      <c r="Q9583" s="2">
        <f t="shared" si="1495"/>
        <v>-0.23922892874718205</v>
      </c>
      <c r="R9583">
        <v>5</v>
      </c>
      <c r="S9583">
        <v>0.1</v>
      </c>
      <c r="T9583" s="2">
        <v>589.41</v>
      </c>
      <c r="U9583" s="3">
        <v>-6.5490000000000492</v>
      </c>
      <c r="V9583" s="4">
        <f t="shared" si="1499"/>
        <v>-0.2222222222222239</v>
      </c>
      <c r="W9583" s="2">
        <f t="shared" si="1496"/>
        <v>2947.0499999999997</v>
      </c>
    </row>
    <row r="9584" spans="1:23" x14ac:dyDescent="0.25">
      <c r="A9584">
        <f t="shared" si="1497"/>
        <v>2016</v>
      </c>
      <c r="B9584" s="1">
        <v>42528</v>
      </c>
      <c r="C9584" s="1">
        <v>42532</v>
      </c>
      <c r="D9584" s="1" t="str">
        <f t="shared" si="1490"/>
        <v>Jun</v>
      </c>
      <c r="E9584" t="s">
        <v>38</v>
      </c>
      <c r="F9584" t="s">
        <v>2695</v>
      </c>
      <c r="G9584" t="s">
        <v>64</v>
      </c>
      <c r="H9584" t="s">
        <v>80</v>
      </c>
      <c r="I9584" t="s">
        <v>244</v>
      </c>
      <c r="J9584" t="s">
        <v>36</v>
      </c>
      <c r="K9584" t="s">
        <v>128</v>
      </c>
      <c r="L9584" s="2">
        <f t="shared" si="1491"/>
        <v>9.0650999999999993</v>
      </c>
      <c r="M9584" s="2">
        <f t="shared" si="1492"/>
        <v>9.4480000000000004</v>
      </c>
      <c r="N9584" s="2">
        <f t="shared" si="1498"/>
        <v>0.38290000000000113</v>
      </c>
      <c r="O9584" s="2">
        <f t="shared" si="1493"/>
        <v>2.2974000000000068</v>
      </c>
      <c r="P9584" s="2">
        <f t="shared" si="1494"/>
        <v>56.688000000000002</v>
      </c>
      <c r="Q9584" s="2">
        <f t="shared" si="1495"/>
        <v>4.0527095681625855</v>
      </c>
      <c r="R9584">
        <v>6</v>
      </c>
      <c r="S9584">
        <v>0.2</v>
      </c>
      <c r="T9584" s="2">
        <v>9.6479999999999997</v>
      </c>
      <c r="U9584" s="3">
        <v>3.4973999999999998</v>
      </c>
      <c r="V9584" s="4">
        <f t="shared" si="1499"/>
        <v>6.041666666666667</v>
      </c>
      <c r="W9584" s="2">
        <f t="shared" si="1496"/>
        <v>57.887999999999998</v>
      </c>
    </row>
    <row r="9585" spans="1:23" x14ac:dyDescent="0.25">
      <c r="A9585">
        <f t="shared" si="1497"/>
        <v>2017</v>
      </c>
      <c r="B9585" s="1">
        <v>42911</v>
      </c>
      <c r="C9585" s="1">
        <v>42913</v>
      </c>
      <c r="D9585" s="1" t="str">
        <f t="shared" si="1490"/>
        <v>Jun</v>
      </c>
      <c r="E9585" t="s">
        <v>23</v>
      </c>
      <c r="F9585" t="s">
        <v>2573</v>
      </c>
      <c r="G9585" t="s">
        <v>25</v>
      </c>
      <c r="H9585" t="s">
        <v>80</v>
      </c>
      <c r="I9585" t="s">
        <v>1875</v>
      </c>
      <c r="J9585" t="s">
        <v>28</v>
      </c>
      <c r="K9585" t="s">
        <v>29</v>
      </c>
      <c r="L9585" s="2">
        <f t="shared" si="1491"/>
        <v>405.79380000000009</v>
      </c>
      <c r="M9585" s="2">
        <f t="shared" si="1492"/>
        <v>400.58400000000006</v>
      </c>
      <c r="N9585" s="2">
        <f t="shared" si="1498"/>
        <v>-5.2098000000000297</v>
      </c>
      <c r="O9585" s="2">
        <f t="shared" si="1493"/>
        <v>-5.2098000000000297</v>
      </c>
      <c r="P9585" s="2">
        <f t="shared" si="1494"/>
        <v>400.58400000000006</v>
      </c>
      <c r="Q9585" s="2">
        <f t="shared" si="1495"/>
        <v>-1.3005511952549351</v>
      </c>
      <c r="R9585">
        <v>1</v>
      </c>
      <c r="S9585">
        <v>0.2</v>
      </c>
      <c r="T9585" s="2">
        <v>400.78400000000005</v>
      </c>
      <c r="U9585" s="3">
        <v>-5.0098000000000269</v>
      </c>
      <c r="V9585" s="4">
        <f t="shared" si="1499"/>
        <v>-1.2500000000000064</v>
      </c>
      <c r="W9585" s="2">
        <f t="shared" si="1496"/>
        <v>400.78400000000005</v>
      </c>
    </row>
    <row r="9586" spans="1:23" x14ac:dyDescent="0.25">
      <c r="A9586">
        <f t="shared" si="1497"/>
        <v>2017</v>
      </c>
      <c r="B9586" s="1">
        <v>42973</v>
      </c>
      <c r="C9586" s="1">
        <v>42974</v>
      </c>
      <c r="D9586" s="1" t="str">
        <f t="shared" si="1490"/>
        <v>Aug</v>
      </c>
      <c r="E9586" t="s">
        <v>98</v>
      </c>
      <c r="F9586" t="s">
        <v>2302</v>
      </c>
      <c r="G9586" t="s">
        <v>64</v>
      </c>
      <c r="H9586" t="s">
        <v>65</v>
      </c>
      <c r="I9586" t="s">
        <v>1571</v>
      </c>
      <c r="J9586" t="s">
        <v>36</v>
      </c>
      <c r="K9586" t="s">
        <v>43</v>
      </c>
      <c r="L9586" s="2">
        <f t="shared" si="1491"/>
        <v>50.228200000000001</v>
      </c>
      <c r="M9586" s="2">
        <f t="shared" si="1492"/>
        <v>53.72</v>
      </c>
      <c r="N9586" s="2">
        <f t="shared" si="1498"/>
        <v>3.4917999999999978</v>
      </c>
      <c r="O9586" s="2">
        <f t="shared" si="1493"/>
        <v>13.967199999999991</v>
      </c>
      <c r="P9586" s="2">
        <f t="shared" si="1494"/>
        <v>214.88</v>
      </c>
      <c r="Q9586" s="2">
        <f t="shared" si="1495"/>
        <v>6.4999999999999964</v>
      </c>
      <c r="R9586">
        <v>4</v>
      </c>
      <c r="S9586">
        <v>0</v>
      </c>
      <c r="T9586" s="2">
        <v>53.72</v>
      </c>
      <c r="U9586" s="3">
        <v>13.967199999999998</v>
      </c>
      <c r="V9586" s="4">
        <f t="shared" si="1499"/>
        <v>6.4999999999999991</v>
      </c>
      <c r="W9586" s="2">
        <f t="shared" si="1496"/>
        <v>214.88</v>
      </c>
    </row>
    <row r="9587" spans="1:23" x14ac:dyDescent="0.25">
      <c r="A9587">
        <f t="shared" si="1497"/>
        <v>2016</v>
      </c>
      <c r="B9587" s="1">
        <v>42608</v>
      </c>
      <c r="C9587" s="1">
        <v>42610</v>
      </c>
      <c r="D9587" s="1" t="str">
        <f t="shared" si="1490"/>
        <v>Aug</v>
      </c>
      <c r="E9587" t="s">
        <v>98</v>
      </c>
      <c r="F9587" t="s">
        <v>1493</v>
      </c>
      <c r="G9587" t="s">
        <v>33</v>
      </c>
      <c r="H9587" t="s">
        <v>26</v>
      </c>
      <c r="I9587" t="s">
        <v>2116</v>
      </c>
      <c r="J9587" t="s">
        <v>36</v>
      </c>
      <c r="K9587" t="s">
        <v>60</v>
      </c>
      <c r="L9587" s="2">
        <f t="shared" si="1491"/>
        <v>19.767599999999998</v>
      </c>
      <c r="M9587" s="2">
        <f t="shared" si="1492"/>
        <v>30.808</v>
      </c>
      <c r="N9587" s="2">
        <f t="shared" si="1498"/>
        <v>11.040400000000002</v>
      </c>
      <c r="O9587" s="2">
        <f t="shared" si="1493"/>
        <v>11.040400000000002</v>
      </c>
      <c r="P9587" s="2">
        <f t="shared" si="1494"/>
        <v>30.808</v>
      </c>
      <c r="Q9587" s="2">
        <f t="shared" si="1495"/>
        <v>35.836146455466114</v>
      </c>
      <c r="R9587">
        <v>1</v>
      </c>
      <c r="S9587">
        <v>0.2</v>
      </c>
      <c r="T9587" s="2">
        <v>31.007999999999999</v>
      </c>
      <c r="U9587" s="3">
        <v>11.240400000000001</v>
      </c>
      <c r="V9587" s="4">
        <f t="shared" si="1499"/>
        <v>36.250000000000007</v>
      </c>
      <c r="W9587" s="2">
        <f t="shared" si="1496"/>
        <v>31.007999999999999</v>
      </c>
    </row>
    <row r="9588" spans="1:23" x14ac:dyDescent="0.25">
      <c r="A9588">
        <f t="shared" si="1497"/>
        <v>2016</v>
      </c>
      <c r="B9588" s="1">
        <v>42692</v>
      </c>
      <c r="C9588" s="1">
        <v>42692</v>
      </c>
      <c r="D9588" s="1" t="str">
        <f t="shared" si="1490"/>
        <v>Nov</v>
      </c>
      <c r="E9588" t="s">
        <v>528</v>
      </c>
      <c r="F9588" t="s">
        <v>2112</v>
      </c>
      <c r="G9588" t="s">
        <v>25</v>
      </c>
      <c r="H9588" t="s">
        <v>34</v>
      </c>
      <c r="I9588" t="s">
        <v>1994</v>
      </c>
      <c r="J9588" t="s">
        <v>36</v>
      </c>
      <c r="K9588" t="s">
        <v>53</v>
      </c>
      <c r="L9588" s="2">
        <f t="shared" si="1491"/>
        <v>56.688800000000008</v>
      </c>
      <c r="M9588" s="2">
        <f t="shared" si="1492"/>
        <v>60.92</v>
      </c>
      <c r="N9588" s="2">
        <f t="shared" si="1498"/>
        <v>4.2311999999999941</v>
      </c>
      <c r="O9588" s="2">
        <f t="shared" si="1493"/>
        <v>21.15599999999997</v>
      </c>
      <c r="P9588" s="2">
        <f t="shared" si="1494"/>
        <v>304.60000000000002</v>
      </c>
      <c r="Q9588" s="2">
        <f t="shared" si="1495"/>
        <v>6.9455022980958532</v>
      </c>
      <c r="R9588">
        <v>5</v>
      </c>
      <c r="S9588">
        <v>0.2</v>
      </c>
      <c r="T9588" s="2">
        <v>61.120000000000005</v>
      </c>
      <c r="U9588" s="3">
        <v>22.155999999999999</v>
      </c>
      <c r="V9588" s="4">
        <f t="shared" si="1499"/>
        <v>7.2499999999999991</v>
      </c>
      <c r="W9588" s="2">
        <f t="shared" si="1496"/>
        <v>305.60000000000002</v>
      </c>
    </row>
    <row r="9589" spans="1:23" x14ac:dyDescent="0.25">
      <c r="A9589">
        <f t="shared" si="1497"/>
        <v>2017</v>
      </c>
      <c r="B9589" s="1">
        <v>42842</v>
      </c>
      <c r="C9589" s="1">
        <v>42847</v>
      </c>
      <c r="D9589" s="1" t="str">
        <f t="shared" si="1490"/>
        <v>Apr</v>
      </c>
      <c r="E9589" t="s">
        <v>38</v>
      </c>
      <c r="F9589" t="s">
        <v>1963</v>
      </c>
      <c r="G9589" t="s">
        <v>33</v>
      </c>
      <c r="H9589" t="s">
        <v>65</v>
      </c>
      <c r="I9589" t="s">
        <v>1349</v>
      </c>
      <c r="J9589" t="s">
        <v>36</v>
      </c>
      <c r="K9589" t="s">
        <v>43</v>
      </c>
      <c r="L9589" s="2">
        <f t="shared" si="1491"/>
        <v>206.11240000000001</v>
      </c>
      <c r="M9589" s="2">
        <f t="shared" si="1492"/>
        <v>194.93600000000001</v>
      </c>
      <c r="N9589" s="2">
        <f t="shared" si="1498"/>
        <v>-11.176400000000001</v>
      </c>
      <c r="O9589" s="2">
        <f t="shared" si="1493"/>
        <v>-44.705600000000004</v>
      </c>
      <c r="P9589" s="2">
        <f t="shared" si="1494"/>
        <v>779.74400000000003</v>
      </c>
      <c r="Q9589" s="2">
        <f t="shared" si="1495"/>
        <v>-5.7333689005622368</v>
      </c>
      <c r="R9589">
        <v>4</v>
      </c>
      <c r="S9589">
        <v>0.2</v>
      </c>
      <c r="T9589" s="2">
        <v>195.136</v>
      </c>
      <c r="U9589" s="3">
        <v>-43.9056</v>
      </c>
      <c r="V9589" s="4">
        <f t="shared" si="1499"/>
        <v>-5.625</v>
      </c>
      <c r="W9589" s="2">
        <f t="shared" si="1496"/>
        <v>780.54399999999998</v>
      </c>
    </row>
    <row r="9590" spans="1:23" x14ac:dyDescent="0.25">
      <c r="A9590">
        <f t="shared" si="1497"/>
        <v>2017</v>
      </c>
      <c r="B9590" s="1">
        <v>42939</v>
      </c>
      <c r="C9590" s="1">
        <v>42944</v>
      </c>
      <c r="D9590" s="1" t="str">
        <f t="shared" si="1490"/>
        <v>Jul</v>
      </c>
      <c r="E9590" t="s">
        <v>38</v>
      </c>
      <c r="F9590" t="s">
        <v>2010</v>
      </c>
      <c r="G9590" t="s">
        <v>25</v>
      </c>
      <c r="H9590" t="s">
        <v>65</v>
      </c>
      <c r="I9590" t="s">
        <v>211</v>
      </c>
      <c r="J9590" t="s">
        <v>36</v>
      </c>
      <c r="K9590" t="s">
        <v>48</v>
      </c>
      <c r="L9590" s="2">
        <f t="shared" si="1491"/>
        <v>117.738</v>
      </c>
      <c r="M9590" s="2">
        <f t="shared" si="1492"/>
        <v>121.336</v>
      </c>
      <c r="N9590" s="2">
        <f t="shared" si="1498"/>
        <v>3.597999999999999</v>
      </c>
      <c r="O9590" s="2">
        <f t="shared" si="1493"/>
        <v>14.391999999999996</v>
      </c>
      <c r="P9590" s="2">
        <f t="shared" si="1494"/>
        <v>485.34399999999999</v>
      </c>
      <c r="Q9590" s="2">
        <f t="shared" si="1495"/>
        <v>2.9653194435287129</v>
      </c>
      <c r="R9590">
        <v>4</v>
      </c>
      <c r="S9590">
        <v>0.2</v>
      </c>
      <c r="T9590" s="2">
        <v>121.536</v>
      </c>
      <c r="U9590" s="3">
        <v>15.191999999999979</v>
      </c>
      <c r="V9590" s="4">
        <f t="shared" si="1499"/>
        <v>3.1249999999999956</v>
      </c>
      <c r="W9590" s="2">
        <f t="shared" si="1496"/>
        <v>486.14400000000001</v>
      </c>
    </row>
    <row r="9591" spans="1:23" x14ac:dyDescent="0.25">
      <c r="A9591">
        <f t="shared" si="1497"/>
        <v>2014</v>
      </c>
      <c r="B9591" s="1">
        <v>41770</v>
      </c>
      <c r="C9591" s="1">
        <v>41774</v>
      </c>
      <c r="D9591" s="1" t="str">
        <f t="shared" si="1490"/>
        <v>May</v>
      </c>
      <c r="E9591" t="s">
        <v>38</v>
      </c>
      <c r="F9591" t="s">
        <v>2682</v>
      </c>
      <c r="G9591" t="s">
        <v>64</v>
      </c>
      <c r="H9591" t="s">
        <v>65</v>
      </c>
      <c r="I9591" t="s">
        <v>2569</v>
      </c>
      <c r="J9591" t="s">
        <v>36</v>
      </c>
      <c r="K9591" t="s">
        <v>60</v>
      </c>
      <c r="L9591" s="2">
        <f t="shared" si="1491"/>
        <v>15.579200000000002</v>
      </c>
      <c r="M9591" s="2">
        <f t="shared" si="1492"/>
        <v>17.272000000000002</v>
      </c>
      <c r="N9591" s="2">
        <f t="shared" si="1498"/>
        <v>1.6928000000000001</v>
      </c>
      <c r="O9591" s="2">
        <f t="shared" si="1493"/>
        <v>5.0784000000000002</v>
      </c>
      <c r="P9591" s="2">
        <f t="shared" si="1494"/>
        <v>51.816000000000003</v>
      </c>
      <c r="Q9591" s="2">
        <f t="shared" si="1495"/>
        <v>9.8008337193144968</v>
      </c>
      <c r="R9591">
        <v>3</v>
      </c>
      <c r="S9591">
        <v>0.2</v>
      </c>
      <c r="T9591" s="2">
        <v>17.472000000000001</v>
      </c>
      <c r="U9591" s="3">
        <v>5.6783999999999981</v>
      </c>
      <c r="V9591" s="4">
        <f t="shared" si="1499"/>
        <v>10.83333333333333</v>
      </c>
      <c r="W9591" s="2">
        <f t="shared" si="1496"/>
        <v>52.416000000000004</v>
      </c>
    </row>
    <row r="9592" spans="1:23" x14ac:dyDescent="0.25">
      <c r="A9592">
        <f t="shared" si="1497"/>
        <v>2014</v>
      </c>
      <c r="B9592" s="1">
        <v>41770</v>
      </c>
      <c r="C9592" s="1">
        <v>41774</v>
      </c>
      <c r="D9592" s="1" t="str">
        <f t="shared" si="1490"/>
        <v>May</v>
      </c>
      <c r="E9592" t="s">
        <v>38</v>
      </c>
      <c r="F9592" t="s">
        <v>2682</v>
      </c>
      <c r="G9592" t="s">
        <v>64</v>
      </c>
      <c r="H9592" t="s">
        <v>65</v>
      </c>
      <c r="I9592" t="s">
        <v>1395</v>
      </c>
      <c r="J9592" t="s">
        <v>36</v>
      </c>
      <c r="K9592" t="s">
        <v>53</v>
      </c>
      <c r="L9592" s="2">
        <f t="shared" si="1491"/>
        <v>123.75299999999999</v>
      </c>
      <c r="M9592" s="2">
        <f t="shared" si="1492"/>
        <v>103.77999999999999</v>
      </c>
      <c r="N9592" s="2">
        <f t="shared" si="1498"/>
        <v>-19.972999999999999</v>
      </c>
      <c r="O9592" s="2">
        <f t="shared" si="1493"/>
        <v>-179.75700000000001</v>
      </c>
      <c r="P9592" s="2">
        <f t="shared" si="1494"/>
        <v>934.01999999999987</v>
      </c>
      <c r="Q9592" s="2">
        <f t="shared" si="1495"/>
        <v>-19.245519367893625</v>
      </c>
      <c r="R9592">
        <v>9</v>
      </c>
      <c r="S9592">
        <v>0.8</v>
      </c>
      <c r="T9592" s="2">
        <v>104.57999999999998</v>
      </c>
      <c r="U9592" s="3">
        <v>-172.55700000000007</v>
      </c>
      <c r="V9592" s="4">
        <f t="shared" si="1499"/>
        <v>-18.333333333333346</v>
      </c>
      <c r="W9592" s="2">
        <f t="shared" si="1496"/>
        <v>941.2199999999998</v>
      </c>
    </row>
    <row r="9593" spans="1:23" x14ac:dyDescent="0.25">
      <c r="A9593">
        <f t="shared" si="1497"/>
        <v>2016</v>
      </c>
      <c r="B9593" s="1">
        <v>42579</v>
      </c>
      <c r="C9593" s="1">
        <v>42583</v>
      </c>
      <c r="D9593" s="1" t="str">
        <f t="shared" si="1490"/>
        <v>Jul</v>
      </c>
      <c r="E9593" t="s">
        <v>38</v>
      </c>
      <c r="F9593" t="s">
        <v>1930</v>
      </c>
      <c r="G9593" t="s">
        <v>64</v>
      </c>
      <c r="H9593" t="s">
        <v>65</v>
      </c>
      <c r="I9593" t="s">
        <v>1359</v>
      </c>
      <c r="J9593" t="s">
        <v>28</v>
      </c>
      <c r="K9593" t="s">
        <v>46</v>
      </c>
      <c r="L9593" s="2">
        <f t="shared" si="1491"/>
        <v>26.676000000000002</v>
      </c>
      <c r="M9593" s="2">
        <f t="shared" si="1492"/>
        <v>24.1</v>
      </c>
      <c r="N9593" s="2">
        <f t="shared" si="1498"/>
        <v>-2.5760000000000005</v>
      </c>
      <c r="O9593" s="2">
        <f t="shared" si="1493"/>
        <v>-12.880000000000003</v>
      </c>
      <c r="P9593" s="2">
        <f t="shared" si="1494"/>
        <v>120.5</v>
      </c>
      <c r="Q9593" s="2">
        <f t="shared" si="1495"/>
        <v>-10.688796680497928</v>
      </c>
      <c r="R9593">
        <v>5</v>
      </c>
      <c r="S9593">
        <v>0.6</v>
      </c>
      <c r="T9593" s="2">
        <v>24.700000000000003</v>
      </c>
      <c r="U9593" s="3">
        <v>-9.8799999999999955</v>
      </c>
      <c r="V9593" s="4">
        <f t="shared" si="1499"/>
        <v>-7.9999999999999964</v>
      </c>
      <c r="W9593" s="2">
        <f t="shared" si="1496"/>
        <v>123.50000000000001</v>
      </c>
    </row>
    <row r="9594" spans="1:23" x14ac:dyDescent="0.25">
      <c r="A9594">
        <f t="shared" si="1497"/>
        <v>2016</v>
      </c>
      <c r="B9594" s="1">
        <v>42579</v>
      </c>
      <c r="C9594" s="1">
        <v>42583</v>
      </c>
      <c r="D9594" s="1" t="str">
        <f t="shared" si="1490"/>
        <v>Jul</v>
      </c>
      <c r="E9594" t="s">
        <v>38</v>
      </c>
      <c r="F9594" t="s">
        <v>1930</v>
      </c>
      <c r="G9594" t="s">
        <v>64</v>
      </c>
      <c r="H9594" t="s">
        <v>65</v>
      </c>
      <c r="I9594" t="s">
        <v>2650</v>
      </c>
      <c r="J9594" t="s">
        <v>28</v>
      </c>
      <c r="K9594" t="s">
        <v>46</v>
      </c>
      <c r="L9594" s="2">
        <f t="shared" si="1491"/>
        <v>378.40000000000003</v>
      </c>
      <c r="M9594" s="2">
        <f t="shared" si="1492"/>
        <v>302.12</v>
      </c>
      <c r="N9594" s="2">
        <f t="shared" si="1498"/>
        <v>-76.28000000000003</v>
      </c>
      <c r="O9594" s="2">
        <f t="shared" si="1493"/>
        <v>-381.40000000000015</v>
      </c>
      <c r="P9594" s="2">
        <f t="shared" si="1494"/>
        <v>1510.6</v>
      </c>
      <c r="Q9594" s="2">
        <f t="shared" si="1495"/>
        <v>-25.248245730173451</v>
      </c>
      <c r="R9594">
        <v>5</v>
      </c>
      <c r="S9594">
        <v>0.6</v>
      </c>
      <c r="T9594" s="2">
        <v>302.72000000000003</v>
      </c>
      <c r="U9594" s="3">
        <v>-378.40000000000009</v>
      </c>
      <c r="V9594" s="4">
        <f t="shared" si="1499"/>
        <v>-25.000000000000007</v>
      </c>
      <c r="W9594" s="2">
        <f t="shared" si="1496"/>
        <v>1513.6000000000001</v>
      </c>
    </row>
    <row r="9595" spans="1:23" x14ac:dyDescent="0.25">
      <c r="A9595">
        <f t="shared" si="1497"/>
        <v>2017</v>
      </c>
      <c r="B9595" s="1">
        <v>42992</v>
      </c>
      <c r="C9595" s="1">
        <v>42997</v>
      </c>
      <c r="D9595" s="1" t="str">
        <f t="shared" si="1490"/>
        <v>Sep</v>
      </c>
      <c r="E9595" t="s">
        <v>38</v>
      </c>
      <c r="F9595" t="s">
        <v>1671</v>
      </c>
      <c r="G9595" t="s">
        <v>25</v>
      </c>
      <c r="H9595" t="s">
        <v>80</v>
      </c>
      <c r="I9595" t="s">
        <v>2229</v>
      </c>
      <c r="J9595" t="s">
        <v>36</v>
      </c>
      <c r="K9595" t="s">
        <v>60</v>
      </c>
      <c r="L9595" s="2">
        <f t="shared" si="1491"/>
        <v>6.6340000000000003</v>
      </c>
      <c r="M9595" s="2">
        <f t="shared" si="1492"/>
        <v>8.56</v>
      </c>
      <c r="N9595" s="2">
        <f t="shared" si="1498"/>
        <v>1.9260000000000002</v>
      </c>
      <c r="O9595" s="2">
        <f t="shared" si="1493"/>
        <v>3.8520000000000003</v>
      </c>
      <c r="P9595" s="2">
        <f t="shared" si="1494"/>
        <v>17.12</v>
      </c>
      <c r="Q9595" s="2">
        <f t="shared" si="1495"/>
        <v>22.5</v>
      </c>
      <c r="R9595">
        <v>2</v>
      </c>
      <c r="S9595">
        <v>0</v>
      </c>
      <c r="T9595" s="2">
        <v>8.56</v>
      </c>
      <c r="U9595" s="3">
        <v>3.8519999999999994</v>
      </c>
      <c r="V9595" s="4">
        <f t="shared" si="1499"/>
        <v>22.499999999999996</v>
      </c>
      <c r="W9595" s="2">
        <f t="shared" si="1496"/>
        <v>17.12</v>
      </c>
    </row>
    <row r="9596" spans="1:23" x14ac:dyDescent="0.25">
      <c r="A9596">
        <f t="shared" si="1497"/>
        <v>2017</v>
      </c>
      <c r="B9596" s="1">
        <v>42992</v>
      </c>
      <c r="C9596" s="1">
        <v>42997</v>
      </c>
      <c r="D9596" s="1" t="str">
        <f t="shared" si="1490"/>
        <v>Sep</v>
      </c>
      <c r="E9596" t="s">
        <v>38</v>
      </c>
      <c r="F9596" t="s">
        <v>1671</v>
      </c>
      <c r="G9596" t="s">
        <v>25</v>
      </c>
      <c r="H9596" t="s">
        <v>80</v>
      </c>
      <c r="I9596" t="s">
        <v>597</v>
      </c>
      <c r="J9596" t="s">
        <v>36</v>
      </c>
      <c r="K9596" t="s">
        <v>60</v>
      </c>
      <c r="L9596" s="2">
        <f t="shared" si="1491"/>
        <v>8.7278000000000002</v>
      </c>
      <c r="M9596" s="2">
        <f t="shared" si="1492"/>
        <v>11.56</v>
      </c>
      <c r="N9596" s="2">
        <f t="shared" si="1498"/>
        <v>2.8322000000000003</v>
      </c>
      <c r="O9596" s="2">
        <f t="shared" si="1493"/>
        <v>5.6644000000000005</v>
      </c>
      <c r="P9596" s="2">
        <f t="shared" si="1494"/>
        <v>23.12</v>
      </c>
      <c r="Q9596" s="2">
        <f t="shared" si="1495"/>
        <v>24.500000000000004</v>
      </c>
      <c r="R9596">
        <v>2</v>
      </c>
      <c r="S9596">
        <v>0</v>
      </c>
      <c r="T9596" s="2">
        <v>11.56</v>
      </c>
      <c r="U9596" s="3">
        <v>5.6644000000000005</v>
      </c>
      <c r="V9596" s="4">
        <f t="shared" si="1499"/>
        <v>24.500000000000004</v>
      </c>
      <c r="W9596" s="2">
        <f t="shared" si="1496"/>
        <v>23.12</v>
      </c>
    </row>
    <row r="9597" spans="1:23" x14ac:dyDescent="0.25">
      <c r="A9597">
        <f t="shared" si="1497"/>
        <v>2017</v>
      </c>
      <c r="B9597" s="1">
        <v>42759</v>
      </c>
      <c r="C9597" s="1">
        <v>42764</v>
      </c>
      <c r="D9597" s="1" t="str">
        <f t="shared" si="1490"/>
        <v>Jan</v>
      </c>
      <c r="E9597" t="s">
        <v>38</v>
      </c>
      <c r="F9597" t="s">
        <v>1527</v>
      </c>
      <c r="G9597" t="s">
        <v>33</v>
      </c>
      <c r="H9597" t="s">
        <v>34</v>
      </c>
      <c r="I9597" t="s">
        <v>78</v>
      </c>
      <c r="J9597" t="s">
        <v>36</v>
      </c>
      <c r="K9597" t="s">
        <v>55</v>
      </c>
      <c r="L9597" s="2">
        <f t="shared" si="1491"/>
        <v>23.6188</v>
      </c>
      <c r="M9597" s="2">
        <f t="shared" si="1492"/>
        <v>25.86</v>
      </c>
      <c r="N9597" s="2">
        <f t="shared" si="1498"/>
        <v>2.2411999999999992</v>
      </c>
      <c r="O9597" s="2">
        <f t="shared" si="1493"/>
        <v>6.7235999999999976</v>
      </c>
      <c r="P9597" s="2">
        <f t="shared" si="1494"/>
        <v>77.58</v>
      </c>
      <c r="Q9597" s="2">
        <f t="shared" si="1495"/>
        <v>8.6666666666666643</v>
      </c>
      <c r="R9597">
        <v>3</v>
      </c>
      <c r="S9597">
        <v>0</v>
      </c>
      <c r="T9597" s="2">
        <v>25.86</v>
      </c>
      <c r="U9597" s="3">
        <v>6.7236000000000002</v>
      </c>
      <c r="V9597" s="4">
        <f t="shared" si="1499"/>
        <v>8.6666666666666679</v>
      </c>
      <c r="W9597" s="2">
        <f t="shared" si="1496"/>
        <v>77.58</v>
      </c>
    </row>
    <row r="9598" spans="1:23" x14ac:dyDescent="0.25">
      <c r="A9598">
        <f t="shared" si="1497"/>
        <v>2017</v>
      </c>
      <c r="B9598" s="1">
        <v>42759</v>
      </c>
      <c r="C9598" s="1">
        <v>42764</v>
      </c>
      <c r="D9598" s="1" t="str">
        <f t="shared" si="1490"/>
        <v>Jan</v>
      </c>
      <c r="E9598" t="s">
        <v>38</v>
      </c>
      <c r="F9598" t="s">
        <v>1527</v>
      </c>
      <c r="G9598" t="s">
        <v>33</v>
      </c>
      <c r="H9598" t="s">
        <v>34</v>
      </c>
      <c r="I9598" t="s">
        <v>2368</v>
      </c>
      <c r="J9598" t="s">
        <v>36</v>
      </c>
      <c r="K9598" t="s">
        <v>53</v>
      </c>
      <c r="L9598" s="2">
        <f t="shared" si="1491"/>
        <v>231.80660000000006</v>
      </c>
      <c r="M9598" s="2">
        <f t="shared" si="1492"/>
        <v>276.58400000000006</v>
      </c>
      <c r="N9598" s="2">
        <f t="shared" si="1498"/>
        <v>44.7774</v>
      </c>
      <c r="O9598" s="2">
        <f t="shared" si="1493"/>
        <v>89.5548</v>
      </c>
      <c r="P9598" s="2">
        <f t="shared" si="1494"/>
        <v>553.16800000000012</v>
      </c>
      <c r="Q9598" s="2">
        <f t="shared" si="1495"/>
        <v>16.189439736210335</v>
      </c>
      <c r="R9598">
        <v>2</v>
      </c>
      <c r="S9598">
        <v>0.2</v>
      </c>
      <c r="T9598" s="2">
        <v>276.78400000000005</v>
      </c>
      <c r="U9598" s="3">
        <v>89.954799999999992</v>
      </c>
      <c r="V9598" s="4">
        <f t="shared" si="1499"/>
        <v>16.249999999999996</v>
      </c>
      <c r="W9598" s="2">
        <f t="shared" si="1496"/>
        <v>553.5680000000001</v>
      </c>
    </row>
    <row r="9599" spans="1:23" x14ac:dyDescent="0.25">
      <c r="A9599">
        <f t="shared" si="1497"/>
        <v>2017</v>
      </c>
      <c r="B9599" s="1">
        <v>42759</v>
      </c>
      <c r="C9599" s="1">
        <v>42764</v>
      </c>
      <c r="D9599" s="1" t="str">
        <f t="shared" si="1490"/>
        <v>Jan</v>
      </c>
      <c r="E9599" t="s">
        <v>38</v>
      </c>
      <c r="F9599" t="s">
        <v>1527</v>
      </c>
      <c r="G9599" t="s">
        <v>33</v>
      </c>
      <c r="H9599" t="s">
        <v>34</v>
      </c>
      <c r="I9599" t="s">
        <v>2477</v>
      </c>
      <c r="J9599" t="s">
        <v>50</v>
      </c>
      <c r="K9599" t="s">
        <v>51</v>
      </c>
      <c r="L9599" s="2">
        <f t="shared" si="1491"/>
        <v>107.59320000000001</v>
      </c>
      <c r="M9599" s="2">
        <f t="shared" si="1492"/>
        <v>110.152</v>
      </c>
      <c r="N9599" s="2">
        <f t="shared" si="1498"/>
        <v>2.5587999999999909</v>
      </c>
      <c r="O9599" s="2">
        <f t="shared" si="1493"/>
        <v>7.6763999999999726</v>
      </c>
      <c r="P9599" s="2">
        <f t="shared" si="1494"/>
        <v>330.45600000000002</v>
      </c>
      <c r="Q9599" s="2">
        <f t="shared" si="1495"/>
        <v>2.3229718933836798</v>
      </c>
      <c r="R9599">
        <v>3</v>
      </c>
      <c r="S9599">
        <v>0.2</v>
      </c>
      <c r="T9599" s="2">
        <v>110.352</v>
      </c>
      <c r="U9599" s="3">
        <v>8.2763999999999953</v>
      </c>
      <c r="V9599" s="4">
        <f t="shared" si="1499"/>
        <v>2.4999999999999982</v>
      </c>
      <c r="W9599" s="2">
        <f t="shared" si="1496"/>
        <v>331.05600000000004</v>
      </c>
    </row>
    <row r="9600" spans="1:23" x14ac:dyDescent="0.25">
      <c r="A9600">
        <f t="shared" si="1497"/>
        <v>2015</v>
      </c>
      <c r="B9600" s="1">
        <v>42266</v>
      </c>
      <c r="C9600" s="1">
        <v>42270</v>
      </c>
      <c r="D9600" s="1" t="str">
        <f t="shared" si="1490"/>
        <v>Sep</v>
      </c>
      <c r="E9600" t="s">
        <v>38</v>
      </c>
      <c r="F9600" t="s">
        <v>2556</v>
      </c>
      <c r="G9600" t="s">
        <v>64</v>
      </c>
      <c r="H9600" t="s">
        <v>34</v>
      </c>
      <c r="I9600" t="s">
        <v>2232</v>
      </c>
      <c r="J9600" t="s">
        <v>28</v>
      </c>
      <c r="K9600" t="s">
        <v>46</v>
      </c>
      <c r="L9600" s="2">
        <f t="shared" si="1491"/>
        <v>54.350400000000008</v>
      </c>
      <c r="M9600" s="2">
        <f t="shared" si="1492"/>
        <v>60.84</v>
      </c>
      <c r="N9600" s="2">
        <f t="shared" si="1498"/>
        <v>6.4895999999999958</v>
      </c>
      <c r="O9600" s="2">
        <f t="shared" si="1493"/>
        <v>19.468799999999987</v>
      </c>
      <c r="P9600" s="2">
        <f t="shared" si="1494"/>
        <v>182.52</v>
      </c>
      <c r="Q9600" s="2">
        <f t="shared" si="1495"/>
        <v>10.666666666666659</v>
      </c>
      <c r="R9600">
        <v>3</v>
      </c>
      <c r="S9600">
        <v>0</v>
      </c>
      <c r="T9600" s="2">
        <v>60.84</v>
      </c>
      <c r="U9600" s="3">
        <v>19.468799999999998</v>
      </c>
      <c r="V9600" s="4">
        <f t="shared" si="1499"/>
        <v>10.666666666666664</v>
      </c>
      <c r="W9600" s="2">
        <f t="shared" si="1496"/>
        <v>182.52</v>
      </c>
    </row>
    <row r="9601" spans="1:23" x14ac:dyDescent="0.25">
      <c r="A9601">
        <f t="shared" si="1497"/>
        <v>2015</v>
      </c>
      <c r="B9601" s="1">
        <v>42108</v>
      </c>
      <c r="C9601" s="1">
        <v>42112</v>
      </c>
      <c r="D9601" s="1" t="str">
        <f t="shared" si="1490"/>
        <v>Apr</v>
      </c>
      <c r="E9601" t="s">
        <v>38</v>
      </c>
      <c r="F9601" t="s">
        <v>805</v>
      </c>
      <c r="G9601" t="s">
        <v>25</v>
      </c>
      <c r="H9601" t="s">
        <v>34</v>
      </c>
      <c r="I9601" t="s">
        <v>1989</v>
      </c>
      <c r="J9601" t="s">
        <v>36</v>
      </c>
      <c r="K9601" t="s">
        <v>55</v>
      </c>
      <c r="L9601" s="2">
        <f t="shared" si="1491"/>
        <v>32.567399999999999</v>
      </c>
      <c r="M9601" s="2">
        <f t="shared" si="1492"/>
        <v>35.007999999999996</v>
      </c>
      <c r="N9601" s="2">
        <f t="shared" si="1498"/>
        <v>2.4405999999999963</v>
      </c>
      <c r="O9601" s="2">
        <f t="shared" si="1493"/>
        <v>2.4405999999999963</v>
      </c>
      <c r="P9601" s="2">
        <f t="shared" si="1494"/>
        <v>35.007999999999996</v>
      </c>
      <c r="Q9601" s="2">
        <f t="shared" si="1495"/>
        <v>6.9715493601462422</v>
      </c>
      <c r="R9601">
        <v>1</v>
      </c>
      <c r="S9601">
        <v>0.2</v>
      </c>
      <c r="T9601" s="2">
        <v>35.207999999999998</v>
      </c>
      <c r="U9601" s="3">
        <v>2.6405999999999992</v>
      </c>
      <c r="V9601" s="4">
        <f t="shared" si="1499"/>
        <v>7.4999999999999982</v>
      </c>
      <c r="W9601" s="2">
        <f t="shared" si="1496"/>
        <v>35.207999999999998</v>
      </c>
    </row>
    <row r="9602" spans="1:23" x14ac:dyDescent="0.25">
      <c r="A9602">
        <f t="shared" si="1497"/>
        <v>2017</v>
      </c>
      <c r="B9602" s="1">
        <v>42863</v>
      </c>
      <c r="C9602" s="1">
        <v>42866</v>
      </c>
      <c r="D9602" s="1" t="str">
        <f t="shared" ref="D9602:D9665" si="1500">TEXT((B9602),"MMM")</f>
        <v>May</v>
      </c>
      <c r="E9602" t="s">
        <v>23</v>
      </c>
      <c r="F9602" t="s">
        <v>639</v>
      </c>
      <c r="G9602" t="s">
        <v>33</v>
      </c>
      <c r="H9602" t="s">
        <v>65</v>
      </c>
      <c r="I9602" t="s">
        <v>2193</v>
      </c>
      <c r="J9602" t="s">
        <v>36</v>
      </c>
      <c r="K9602" t="s">
        <v>60</v>
      </c>
      <c r="L9602" s="2">
        <f t="shared" ref="L9602:L9665" si="1501">T9602 - (U9602 / R9602)</f>
        <v>39.657600000000009</v>
      </c>
      <c r="M9602" s="2">
        <f t="shared" ref="M9602:M9665" si="1502">(T9602/1-S9602)</f>
        <v>41.272000000000006</v>
      </c>
      <c r="N9602" s="2">
        <f t="shared" si="1498"/>
        <v>1.6143999999999963</v>
      </c>
      <c r="O9602" s="2">
        <f t="shared" ref="O9602:O9665" si="1503">N9602*R9602</f>
        <v>12.91519999999997</v>
      </c>
      <c r="P9602" s="2">
        <f t="shared" ref="P9602:P9665" si="1504">(M9602*R9602)</f>
        <v>330.17600000000004</v>
      </c>
      <c r="Q9602" s="2">
        <f t="shared" ref="Q9602:Q9665" si="1505">(O9602/(M9602*R9602))*100</f>
        <v>3.9116107772824096</v>
      </c>
      <c r="R9602">
        <v>8</v>
      </c>
      <c r="S9602">
        <v>0.2</v>
      </c>
      <c r="T9602" s="2">
        <v>41.472000000000008</v>
      </c>
      <c r="U9602" s="3">
        <v>14.5152</v>
      </c>
      <c r="V9602" s="4">
        <f t="shared" si="1499"/>
        <v>4.3749999999999991</v>
      </c>
      <c r="W9602" s="2">
        <f t="shared" ref="W9602:W9665" si="1506">R9602*T9602</f>
        <v>331.77600000000007</v>
      </c>
    </row>
    <row r="9603" spans="1:23" x14ac:dyDescent="0.25">
      <c r="A9603">
        <f t="shared" ref="A9603:A9666" si="1507">YEAR(B9603)</f>
        <v>2016</v>
      </c>
      <c r="B9603" s="1">
        <v>42617</v>
      </c>
      <c r="C9603" s="1">
        <v>42622</v>
      </c>
      <c r="D9603" s="1" t="str">
        <f t="shared" si="1500"/>
        <v>Sep</v>
      </c>
      <c r="E9603" t="s">
        <v>38</v>
      </c>
      <c r="F9603" t="s">
        <v>659</v>
      </c>
      <c r="G9603" t="s">
        <v>25</v>
      </c>
      <c r="H9603" t="s">
        <v>26</v>
      </c>
      <c r="I9603" t="s">
        <v>1606</v>
      </c>
      <c r="J9603" t="s">
        <v>36</v>
      </c>
      <c r="K9603" t="s">
        <v>60</v>
      </c>
      <c r="L9603" s="2">
        <f t="shared" si="1501"/>
        <v>216.50800000000001</v>
      </c>
      <c r="M9603" s="2">
        <f t="shared" si="1502"/>
        <v>239.5</v>
      </c>
      <c r="N9603" s="2">
        <f t="shared" ref="N9603:N9666" si="1508">(M9603-L9603)</f>
        <v>22.99199999999999</v>
      </c>
      <c r="O9603" s="2">
        <f t="shared" si="1503"/>
        <v>114.95999999999995</v>
      </c>
      <c r="P9603" s="2">
        <f t="shared" si="1504"/>
        <v>1197.5</v>
      </c>
      <c r="Q9603" s="2">
        <f t="shared" si="1505"/>
        <v>9.5999999999999961</v>
      </c>
      <c r="R9603">
        <v>5</v>
      </c>
      <c r="S9603">
        <v>0</v>
      </c>
      <c r="T9603" s="2">
        <v>239.5</v>
      </c>
      <c r="U9603" s="3">
        <v>114.95999999999998</v>
      </c>
      <c r="V9603" s="4">
        <f t="shared" ref="V9603:V9666" si="1509">(U9603/W9603)*100</f>
        <v>9.6</v>
      </c>
      <c r="W9603" s="2">
        <f t="shared" si="1506"/>
        <v>1197.5</v>
      </c>
    </row>
    <row r="9604" spans="1:23" x14ac:dyDescent="0.25">
      <c r="A9604">
        <f t="shared" si="1507"/>
        <v>2014</v>
      </c>
      <c r="B9604" s="1">
        <v>41778</v>
      </c>
      <c r="C9604" s="1">
        <v>41781</v>
      </c>
      <c r="D9604" s="1" t="str">
        <f t="shared" si="1500"/>
        <v>May</v>
      </c>
      <c r="E9604" t="s">
        <v>98</v>
      </c>
      <c r="F9604" t="s">
        <v>509</v>
      </c>
      <c r="G9604" t="s">
        <v>25</v>
      </c>
      <c r="H9604" t="s">
        <v>26</v>
      </c>
      <c r="I9604" t="s">
        <v>2539</v>
      </c>
      <c r="J9604" t="s">
        <v>36</v>
      </c>
      <c r="K9604" t="s">
        <v>247</v>
      </c>
      <c r="L9604" s="2">
        <f t="shared" si="1501"/>
        <v>32.353200000000001</v>
      </c>
      <c r="M9604" s="2">
        <f t="shared" si="1502"/>
        <v>34.200000000000003</v>
      </c>
      <c r="N9604" s="2">
        <f t="shared" si="1508"/>
        <v>1.8468000000000018</v>
      </c>
      <c r="O9604" s="2">
        <f t="shared" si="1503"/>
        <v>9.2340000000000089</v>
      </c>
      <c r="P9604" s="2">
        <f t="shared" si="1504"/>
        <v>171</v>
      </c>
      <c r="Q9604" s="2">
        <f t="shared" si="1505"/>
        <v>5.4000000000000057</v>
      </c>
      <c r="R9604">
        <v>5</v>
      </c>
      <c r="S9604">
        <v>0</v>
      </c>
      <c r="T9604" s="2">
        <v>34.200000000000003</v>
      </c>
      <c r="U9604" s="3">
        <v>9.234</v>
      </c>
      <c r="V9604" s="4">
        <f t="shared" si="1509"/>
        <v>5.4</v>
      </c>
      <c r="W9604" s="2">
        <f t="shared" si="1506"/>
        <v>171</v>
      </c>
    </row>
    <row r="9605" spans="1:23" x14ac:dyDescent="0.25">
      <c r="A9605">
        <f t="shared" si="1507"/>
        <v>2016</v>
      </c>
      <c r="B9605" s="1">
        <v>42538</v>
      </c>
      <c r="C9605" s="1">
        <v>42544</v>
      </c>
      <c r="D9605" s="1" t="str">
        <f t="shared" si="1500"/>
        <v>Jun</v>
      </c>
      <c r="E9605" t="s">
        <v>38</v>
      </c>
      <c r="F9605" t="s">
        <v>2159</v>
      </c>
      <c r="G9605" t="s">
        <v>33</v>
      </c>
      <c r="H9605" t="s">
        <v>80</v>
      </c>
      <c r="I9605" t="s">
        <v>1556</v>
      </c>
      <c r="J9605" t="s">
        <v>28</v>
      </c>
      <c r="K9605" t="s">
        <v>41</v>
      </c>
      <c r="L9605" s="2">
        <f t="shared" si="1501"/>
        <v>448.05180000000001</v>
      </c>
      <c r="M9605" s="2">
        <f t="shared" si="1502"/>
        <v>376.46600000000001</v>
      </c>
      <c r="N9605" s="2">
        <f t="shared" si="1508"/>
        <v>-71.585800000000006</v>
      </c>
      <c r="O9605" s="2">
        <f t="shared" si="1503"/>
        <v>-214.75740000000002</v>
      </c>
      <c r="P9605" s="2">
        <f t="shared" si="1504"/>
        <v>1129.3980000000001</v>
      </c>
      <c r="Q9605" s="2">
        <f t="shared" si="1505"/>
        <v>-19.015209872870326</v>
      </c>
      <c r="R9605">
        <v>3</v>
      </c>
      <c r="S9605">
        <v>0.4</v>
      </c>
      <c r="T9605" s="2">
        <v>376.86599999999999</v>
      </c>
      <c r="U9605" s="3">
        <v>-213.55740000000006</v>
      </c>
      <c r="V9605" s="4">
        <f t="shared" si="1509"/>
        <v>-18.888888888888893</v>
      </c>
      <c r="W9605" s="2">
        <f t="shared" si="1506"/>
        <v>1130.598</v>
      </c>
    </row>
    <row r="9606" spans="1:23" x14ac:dyDescent="0.25">
      <c r="A9606">
        <f t="shared" si="1507"/>
        <v>2015</v>
      </c>
      <c r="B9606" s="1">
        <v>42310</v>
      </c>
      <c r="C9606" s="1">
        <v>42313</v>
      </c>
      <c r="D9606" s="1" t="str">
        <f t="shared" si="1500"/>
        <v>Nov</v>
      </c>
      <c r="E9606" t="s">
        <v>98</v>
      </c>
      <c r="F9606" t="s">
        <v>937</v>
      </c>
      <c r="G9606" t="s">
        <v>25</v>
      </c>
      <c r="H9606" t="s">
        <v>26</v>
      </c>
      <c r="I9606" t="s">
        <v>2706</v>
      </c>
      <c r="J9606" t="s">
        <v>36</v>
      </c>
      <c r="K9606" t="s">
        <v>55</v>
      </c>
      <c r="L9606" s="2">
        <f t="shared" si="1501"/>
        <v>183.87959999999998</v>
      </c>
      <c r="M9606" s="2">
        <f t="shared" si="1502"/>
        <v>197.72</v>
      </c>
      <c r="N9606" s="2">
        <f t="shared" si="1508"/>
        <v>13.840400000000017</v>
      </c>
      <c r="O9606" s="2">
        <f t="shared" si="1503"/>
        <v>55.361600000000067</v>
      </c>
      <c r="P9606" s="2">
        <f t="shared" si="1504"/>
        <v>790.88</v>
      </c>
      <c r="Q9606" s="2">
        <f t="shared" si="1505"/>
        <v>7.0000000000000089</v>
      </c>
      <c r="R9606">
        <v>4</v>
      </c>
      <c r="S9606">
        <v>0</v>
      </c>
      <c r="T9606" s="2">
        <v>197.72</v>
      </c>
      <c r="U9606" s="3">
        <v>55.36160000000001</v>
      </c>
      <c r="V9606" s="4">
        <f t="shared" si="1509"/>
        <v>7.0000000000000009</v>
      </c>
      <c r="W9606" s="2">
        <f t="shared" si="1506"/>
        <v>790.88</v>
      </c>
    </row>
    <row r="9607" spans="1:23" x14ac:dyDescent="0.25">
      <c r="A9607">
        <f t="shared" si="1507"/>
        <v>2017</v>
      </c>
      <c r="B9607" s="1">
        <v>43043</v>
      </c>
      <c r="C9607" s="1">
        <v>43048</v>
      </c>
      <c r="D9607" s="1" t="str">
        <f t="shared" si="1500"/>
        <v>Nov</v>
      </c>
      <c r="E9607" t="s">
        <v>38</v>
      </c>
      <c r="F9607" t="s">
        <v>1416</v>
      </c>
      <c r="G9607" t="s">
        <v>33</v>
      </c>
      <c r="H9607" t="s">
        <v>80</v>
      </c>
      <c r="I9607" t="s">
        <v>315</v>
      </c>
      <c r="J9607" t="s">
        <v>50</v>
      </c>
      <c r="K9607" t="s">
        <v>86</v>
      </c>
      <c r="L9607" s="2">
        <f t="shared" si="1501"/>
        <v>72.26700000000001</v>
      </c>
      <c r="M9607" s="2">
        <f t="shared" si="1502"/>
        <v>70.52000000000001</v>
      </c>
      <c r="N9607" s="2">
        <f t="shared" si="1508"/>
        <v>-1.7469999999999999</v>
      </c>
      <c r="O9607" s="2">
        <f t="shared" si="1503"/>
        <v>-6.9879999999999995</v>
      </c>
      <c r="P9607" s="2">
        <f t="shared" si="1504"/>
        <v>282.08000000000004</v>
      </c>
      <c r="Q9607" s="2">
        <f t="shared" si="1505"/>
        <v>-2.4773114010209865</v>
      </c>
      <c r="R9607">
        <v>4</v>
      </c>
      <c r="S9607">
        <v>0.2</v>
      </c>
      <c r="T9607" s="2">
        <v>70.720000000000013</v>
      </c>
      <c r="U9607" s="3">
        <v>-6.1879999999999988</v>
      </c>
      <c r="V9607" s="4">
        <f t="shared" si="1509"/>
        <v>-2.1874999999999991</v>
      </c>
      <c r="W9607" s="2">
        <f t="shared" si="1506"/>
        <v>282.88000000000005</v>
      </c>
    </row>
    <row r="9608" spans="1:23" x14ac:dyDescent="0.25">
      <c r="A9608">
        <f t="shared" si="1507"/>
        <v>2017</v>
      </c>
      <c r="B9608" s="1">
        <v>43043</v>
      </c>
      <c r="C9608" s="1">
        <v>43048</v>
      </c>
      <c r="D9608" s="1" t="str">
        <f t="shared" si="1500"/>
        <v>Nov</v>
      </c>
      <c r="E9608" t="s">
        <v>38</v>
      </c>
      <c r="F9608" t="s">
        <v>1416</v>
      </c>
      <c r="G9608" t="s">
        <v>33</v>
      </c>
      <c r="H9608" t="s">
        <v>80</v>
      </c>
      <c r="I9608" t="s">
        <v>1329</v>
      </c>
      <c r="J9608" t="s">
        <v>36</v>
      </c>
      <c r="K9608" t="s">
        <v>43</v>
      </c>
      <c r="L9608" s="2">
        <f t="shared" si="1501"/>
        <v>208.92840000000004</v>
      </c>
      <c r="M9608" s="2">
        <f t="shared" si="1502"/>
        <v>194.15200000000004</v>
      </c>
      <c r="N9608" s="2">
        <f t="shared" si="1508"/>
        <v>-14.776399999999995</v>
      </c>
      <c r="O9608" s="2">
        <f t="shared" si="1503"/>
        <v>-44.329199999999986</v>
      </c>
      <c r="P9608" s="2">
        <f t="shared" si="1504"/>
        <v>582.45600000000013</v>
      </c>
      <c r="Q9608" s="2">
        <f t="shared" si="1505"/>
        <v>-7.6107379784910751</v>
      </c>
      <c r="R9608">
        <v>3</v>
      </c>
      <c r="S9608">
        <v>0.2</v>
      </c>
      <c r="T9608" s="2">
        <v>194.35200000000003</v>
      </c>
      <c r="U9608" s="3">
        <v>-43.729199999999992</v>
      </c>
      <c r="V9608" s="4">
        <f t="shared" si="1509"/>
        <v>-7.4999999999999982</v>
      </c>
      <c r="W9608" s="2">
        <f t="shared" si="1506"/>
        <v>583.05600000000004</v>
      </c>
    </row>
    <row r="9609" spans="1:23" x14ac:dyDescent="0.25">
      <c r="A9609">
        <f t="shared" si="1507"/>
        <v>2017</v>
      </c>
      <c r="B9609" s="1">
        <v>43074</v>
      </c>
      <c r="C9609" s="1">
        <v>43077</v>
      </c>
      <c r="D9609" s="1" t="str">
        <f t="shared" si="1500"/>
        <v>Dec</v>
      </c>
      <c r="E9609" t="s">
        <v>23</v>
      </c>
      <c r="F9609" t="s">
        <v>1860</v>
      </c>
      <c r="G9609" t="s">
        <v>25</v>
      </c>
      <c r="H9609" t="s">
        <v>80</v>
      </c>
      <c r="I9609" t="s">
        <v>2318</v>
      </c>
      <c r="J9609" t="s">
        <v>36</v>
      </c>
      <c r="K9609" t="s">
        <v>60</v>
      </c>
      <c r="L9609" s="2">
        <f t="shared" si="1501"/>
        <v>19.944000000000003</v>
      </c>
      <c r="M9609" s="2">
        <f t="shared" si="1502"/>
        <v>21.6</v>
      </c>
      <c r="N9609" s="2">
        <f t="shared" si="1508"/>
        <v>1.6559999999999988</v>
      </c>
      <c r="O9609" s="2">
        <f t="shared" si="1503"/>
        <v>9.9359999999999928</v>
      </c>
      <c r="P9609" s="2">
        <f t="shared" si="1504"/>
        <v>129.60000000000002</v>
      </c>
      <c r="Q9609" s="2">
        <f t="shared" si="1505"/>
        <v>7.666666666666659</v>
      </c>
      <c r="R9609">
        <v>6</v>
      </c>
      <c r="S9609">
        <v>0</v>
      </c>
      <c r="T9609" s="2">
        <v>21.6</v>
      </c>
      <c r="U9609" s="3">
        <v>9.9359999999999999</v>
      </c>
      <c r="V9609" s="4">
        <f t="shared" si="1509"/>
        <v>7.6666666666666643</v>
      </c>
      <c r="W9609" s="2">
        <f t="shared" si="1506"/>
        <v>129.60000000000002</v>
      </c>
    </row>
    <row r="9610" spans="1:23" x14ac:dyDescent="0.25">
      <c r="A9610">
        <f t="shared" si="1507"/>
        <v>2017</v>
      </c>
      <c r="B9610" s="1">
        <v>43074</v>
      </c>
      <c r="C9610" s="1">
        <v>43077</v>
      </c>
      <c r="D9610" s="1" t="str">
        <f t="shared" si="1500"/>
        <v>Dec</v>
      </c>
      <c r="E9610" t="s">
        <v>23</v>
      </c>
      <c r="F9610" t="s">
        <v>1860</v>
      </c>
      <c r="G9610" t="s">
        <v>25</v>
      </c>
      <c r="H9610" t="s">
        <v>80</v>
      </c>
      <c r="I9610" t="s">
        <v>1862</v>
      </c>
      <c r="J9610" t="s">
        <v>36</v>
      </c>
      <c r="K9610" t="s">
        <v>37</v>
      </c>
      <c r="L9610" s="2">
        <f t="shared" si="1501"/>
        <v>9.335700000000001</v>
      </c>
      <c r="M9610" s="2">
        <f t="shared" si="1502"/>
        <v>11.07</v>
      </c>
      <c r="N9610" s="2">
        <f t="shared" si="1508"/>
        <v>1.7342999999999993</v>
      </c>
      <c r="O9610" s="2">
        <f t="shared" si="1503"/>
        <v>5.2028999999999979</v>
      </c>
      <c r="P9610" s="2">
        <f t="shared" si="1504"/>
        <v>33.21</v>
      </c>
      <c r="Q9610" s="2">
        <f t="shared" si="1505"/>
        <v>15.666666666666659</v>
      </c>
      <c r="R9610">
        <v>3</v>
      </c>
      <c r="S9610">
        <v>0</v>
      </c>
      <c r="T9610" s="2">
        <v>11.07</v>
      </c>
      <c r="U9610" s="3">
        <v>5.2028999999999996</v>
      </c>
      <c r="V9610" s="4">
        <f t="shared" si="1509"/>
        <v>15.666666666666664</v>
      </c>
      <c r="W9610" s="2">
        <f t="shared" si="1506"/>
        <v>33.21</v>
      </c>
    </row>
    <row r="9611" spans="1:23" x14ac:dyDescent="0.25">
      <c r="A9611">
        <f t="shared" si="1507"/>
        <v>2016</v>
      </c>
      <c r="B9611" s="1">
        <v>42506</v>
      </c>
      <c r="C9611" s="1">
        <v>42509</v>
      </c>
      <c r="D9611" s="1" t="str">
        <f t="shared" si="1500"/>
        <v>May</v>
      </c>
      <c r="E9611" t="s">
        <v>23</v>
      </c>
      <c r="F9611" t="s">
        <v>642</v>
      </c>
      <c r="G9611" t="s">
        <v>25</v>
      </c>
      <c r="H9611" t="s">
        <v>34</v>
      </c>
      <c r="I9611" t="s">
        <v>2177</v>
      </c>
      <c r="J9611" t="s">
        <v>28</v>
      </c>
      <c r="K9611" t="s">
        <v>46</v>
      </c>
      <c r="L9611" s="2">
        <f t="shared" si="1501"/>
        <v>277.89029999999997</v>
      </c>
      <c r="M9611" s="2">
        <f t="shared" si="1502"/>
        <v>282.83999999999997</v>
      </c>
      <c r="N9611" s="2">
        <f t="shared" si="1508"/>
        <v>4.9497000000000071</v>
      </c>
      <c r="O9611" s="2">
        <f t="shared" si="1503"/>
        <v>19.798800000000028</v>
      </c>
      <c r="P9611" s="2">
        <f t="shared" si="1504"/>
        <v>1131.3599999999999</v>
      </c>
      <c r="Q9611" s="2">
        <f t="shared" si="1505"/>
        <v>1.7500000000000027</v>
      </c>
      <c r="R9611">
        <v>4</v>
      </c>
      <c r="S9611">
        <v>0</v>
      </c>
      <c r="T9611" s="2">
        <v>282.83999999999997</v>
      </c>
      <c r="U9611" s="3">
        <v>19.798799999999972</v>
      </c>
      <c r="V9611" s="4">
        <f t="shared" si="1509"/>
        <v>1.7499999999999978</v>
      </c>
      <c r="W9611" s="2">
        <f t="shared" si="1506"/>
        <v>1131.3599999999999</v>
      </c>
    </row>
    <row r="9612" spans="1:23" x14ac:dyDescent="0.25">
      <c r="A9612">
        <f t="shared" si="1507"/>
        <v>2016</v>
      </c>
      <c r="B9612" s="1">
        <v>42506</v>
      </c>
      <c r="C9612" s="1">
        <v>42509</v>
      </c>
      <c r="D9612" s="1" t="str">
        <f t="shared" si="1500"/>
        <v>May</v>
      </c>
      <c r="E9612" t="s">
        <v>23</v>
      </c>
      <c r="F9612" t="s">
        <v>642</v>
      </c>
      <c r="G9612" t="s">
        <v>25</v>
      </c>
      <c r="H9612" t="s">
        <v>34</v>
      </c>
      <c r="I9612" t="s">
        <v>1583</v>
      </c>
      <c r="J9612" t="s">
        <v>36</v>
      </c>
      <c r="K9612" t="s">
        <v>37</v>
      </c>
      <c r="L9612" s="2">
        <f t="shared" si="1501"/>
        <v>26.241599999999998</v>
      </c>
      <c r="M9612" s="2">
        <f t="shared" si="1502"/>
        <v>27.72</v>
      </c>
      <c r="N9612" s="2">
        <f t="shared" si="1508"/>
        <v>1.4784000000000006</v>
      </c>
      <c r="O9612" s="2">
        <f t="shared" si="1503"/>
        <v>13.305600000000005</v>
      </c>
      <c r="P9612" s="2">
        <f t="shared" si="1504"/>
        <v>249.48</v>
      </c>
      <c r="Q9612" s="2">
        <f t="shared" si="1505"/>
        <v>5.3333333333333357</v>
      </c>
      <c r="R9612">
        <v>9</v>
      </c>
      <c r="S9612">
        <v>0</v>
      </c>
      <c r="T9612" s="2">
        <v>27.72</v>
      </c>
      <c r="U9612" s="3">
        <v>13.3056</v>
      </c>
      <c r="V9612" s="4">
        <f t="shared" si="1509"/>
        <v>5.3333333333333339</v>
      </c>
      <c r="W9612" s="2">
        <f t="shared" si="1506"/>
        <v>249.48</v>
      </c>
    </row>
    <row r="9613" spans="1:23" x14ac:dyDescent="0.25">
      <c r="A9613">
        <f t="shared" si="1507"/>
        <v>2017</v>
      </c>
      <c r="B9613" s="1">
        <v>43032</v>
      </c>
      <c r="C9613" s="1">
        <v>43038</v>
      </c>
      <c r="D9613" s="1" t="str">
        <f t="shared" si="1500"/>
        <v>Oct</v>
      </c>
      <c r="E9613" t="s">
        <v>38</v>
      </c>
      <c r="F9613" t="s">
        <v>787</v>
      </c>
      <c r="G9613" t="s">
        <v>25</v>
      </c>
      <c r="H9613" t="s">
        <v>26</v>
      </c>
      <c r="I9613" t="s">
        <v>1299</v>
      </c>
      <c r="J9613" t="s">
        <v>36</v>
      </c>
      <c r="K9613" t="s">
        <v>128</v>
      </c>
      <c r="L9613" s="2">
        <f t="shared" si="1501"/>
        <v>10.366</v>
      </c>
      <c r="M9613" s="2">
        <f t="shared" si="1502"/>
        <v>11.68</v>
      </c>
      <c r="N9613" s="2">
        <f t="shared" si="1508"/>
        <v>1.3140000000000001</v>
      </c>
      <c r="O9613" s="2">
        <f t="shared" si="1503"/>
        <v>5.2560000000000002</v>
      </c>
      <c r="P9613" s="2">
        <f t="shared" si="1504"/>
        <v>46.72</v>
      </c>
      <c r="Q9613" s="2">
        <f t="shared" si="1505"/>
        <v>11.25</v>
      </c>
      <c r="R9613">
        <v>4</v>
      </c>
      <c r="S9613">
        <v>0</v>
      </c>
      <c r="T9613" s="2">
        <v>11.68</v>
      </c>
      <c r="U9613" s="3">
        <v>5.2559999999999993</v>
      </c>
      <c r="V9613" s="4">
        <f t="shared" si="1509"/>
        <v>11.249999999999998</v>
      </c>
      <c r="W9613" s="2">
        <f t="shared" si="1506"/>
        <v>46.72</v>
      </c>
    </row>
    <row r="9614" spans="1:23" x14ac:dyDescent="0.25">
      <c r="A9614">
        <f t="shared" si="1507"/>
        <v>2016</v>
      </c>
      <c r="B9614" s="1">
        <v>42631</v>
      </c>
      <c r="C9614" s="1">
        <v>42635</v>
      </c>
      <c r="D9614" s="1" t="str">
        <f t="shared" si="1500"/>
        <v>Sep</v>
      </c>
      <c r="E9614" t="s">
        <v>38</v>
      </c>
      <c r="F9614" t="s">
        <v>754</v>
      </c>
      <c r="G9614" t="s">
        <v>25</v>
      </c>
      <c r="H9614" t="s">
        <v>34</v>
      </c>
      <c r="I9614" t="s">
        <v>2246</v>
      </c>
      <c r="J9614" t="s">
        <v>50</v>
      </c>
      <c r="K9614" t="s">
        <v>51</v>
      </c>
      <c r="L9614" s="2">
        <f t="shared" si="1501"/>
        <v>227.98480000000004</v>
      </c>
      <c r="M9614" s="2">
        <f t="shared" si="1502"/>
        <v>239.78400000000005</v>
      </c>
      <c r="N9614" s="2">
        <f t="shared" si="1508"/>
        <v>11.799200000000013</v>
      </c>
      <c r="O9614" s="2">
        <f t="shared" si="1503"/>
        <v>23.598400000000026</v>
      </c>
      <c r="P9614" s="2">
        <f t="shared" si="1504"/>
        <v>479.5680000000001</v>
      </c>
      <c r="Q9614" s="2">
        <f t="shared" si="1505"/>
        <v>4.9207620191505734</v>
      </c>
      <c r="R9614">
        <v>2</v>
      </c>
      <c r="S9614">
        <v>0.2</v>
      </c>
      <c r="T9614" s="2">
        <v>239.98400000000004</v>
      </c>
      <c r="U9614" s="3">
        <v>23.998400000000004</v>
      </c>
      <c r="V9614" s="4">
        <f t="shared" si="1509"/>
        <v>5</v>
      </c>
      <c r="W9614" s="2">
        <f t="shared" si="1506"/>
        <v>479.96800000000007</v>
      </c>
    </row>
    <row r="9615" spans="1:23" x14ac:dyDescent="0.25">
      <c r="A9615">
        <f t="shared" si="1507"/>
        <v>2014</v>
      </c>
      <c r="B9615" s="1">
        <v>41954</v>
      </c>
      <c r="C9615" s="1">
        <v>41956</v>
      </c>
      <c r="D9615" s="1" t="str">
        <f t="shared" si="1500"/>
        <v>Nov</v>
      </c>
      <c r="E9615" t="s">
        <v>98</v>
      </c>
      <c r="F9615" t="s">
        <v>323</v>
      </c>
      <c r="G9615" t="s">
        <v>33</v>
      </c>
      <c r="H9615" t="s">
        <v>34</v>
      </c>
      <c r="I9615" t="s">
        <v>54</v>
      </c>
      <c r="J9615" t="s">
        <v>36</v>
      </c>
      <c r="K9615" t="s">
        <v>55</v>
      </c>
      <c r="L9615" s="2">
        <f t="shared" si="1501"/>
        <v>16.086000000000002</v>
      </c>
      <c r="M9615" s="2">
        <f t="shared" si="1502"/>
        <v>22.98</v>
      </c>
      <c r="N9615" s="2">
        <f t="shared" si="1508"/>
        <v>6.8939999999999984</v>
      </c>
      <c r="O9615" s="2">
        <f t="shared" si="1503"/>
        <v>6.8939999999999984</v>
      </c>
      <c r="P9615" s="2">
        <f t="shared" si="1504"/>
        <v>22.98</v>
      </c>
      <c r="Q9615" s="2">
        <f t="shared" si="1505"/>
        <v>29.999999999999993</v>
      </c>
      <c r="R9615">
        <v>1</v>
      </c>
      <c r="S9615">
        <v>0</v>
      </c>
      <c r="T9615" s="2">
        <v>22.98</v>
      </c>
      <c r="U9615" s="3">
        <v>6.8939999999999984</v>
      </c>
      <c r="V9615" s="4">
        <f t="shared" si="1509"/>
        <v>29.999999999999993</v>
      </c>
      <c r="W9615" s="2">
        <f t="shared" si="1506"/>
        <v>22.98</v>
      </c>
    </row>
    <row r="9616" spans="1:23" x14ac:dyDescent="0.25">
      <c r="A9616">
        <f t="shared" si="1507"/>
        <v>2014</v>
      </c>
      <c r="B9616" s="1">
        <v>41954</v>
      </c>
      <c r="C9616" s="1">
        <v>41956</v>
      </c>
      <c r="D9616" s="1" t="str">
        <f t="shared" si="1500"/>
        <v>Nov</v>
      </c>
      <c r="E9616" t="s">
        <v>98</v>
      </c>
      <c r="F9616" t="s">
        <v>323</v>
      </c>
      <c r="G9616" t="s">
        <v>33</v>
      </c>
      <c r="H9616" t="s">
        <v>34</v>
      </c>
      <c r="I9616" t="s">
        <v>1819</v>
      </c>
      <c r="J9616" t="s">
        <v>50</v>
      </c>
      <c r="K9616" t="s">
        <v>86</v>
      </c>
      <c r="L9616" s="2">
        <f t="shared" si="1501"/>
        <v>99.941499999999991</v>
      </c>
      <c r="M9616" s="2">
        <f t="shared" si="1502"/>
        <v>102.13</v>
      </c>
      <c r="N9616" s="2">
        <f t="shared" si="1508"/>
        <v>2.1885000000000048</v>
      </c>
      <c r="O9616" s="2">
        <f t="shared" si="1503"/>
        <v>15.319500000000033</v>
      </c>
      <c r="P9616" s="2">
        <f t="shared" si="1504"/>
        <v>714.91</v>
      </c>
      <c r="Q9616" s="2">
        <f t="shared" si="1505"/>
        <v>2.1428571428571477</v>
      </c>
      <c r="R9616">
        <v>7</v>
      </c>
      <c r="S9616">
        <v>0</v>
      </c>
      <c r="T9616" s="2">
        <v>102.13</v>
      </c>
      <c r="U9616" s="3">
        <v>15.319499999999996</v>
      </c>
      <c r="V9616" s="4">
        <f t="shared" si="1509"/>
        <v>2.1428571428571423</v>
      </c>
      <c r="W9616" s="2">
        <f t="shared" si="1506"/>
        <v>714.91</v>
      </c>
    </row>
    <row r="9617" spans="1:23" x14ac:dyDescent="0.25">
      <c r="A9617">
        <f t="shared" si="1507"/>
        <v>2014</v>
      </c>
      <c r="B9617" s="1">
        <v>41954</v>
      </c>
      <c r="C9617" s="1">
        <v>41956</v>
      </c>
      <c r="D9617" s="1" t="str">
        <f t="shared" si="1500"/>
        <v>Nov</v>
      </c>
      <c r="E9617" t="s">
        <v>98</v>
      </c>
      <c r="F9617" t="s">
        <v>323</v>
      </c>
      <c r="G9617" t="s">
        <v>33</v>
      </c>
      <c r="H9617" t="s">
        <v>34</v>
      </c>
      <c r="I9617" t="s">
        <v>705</v>
      </c>
      <c r="J9617" t="s">
        <v>36</v>
      </c>
      <c r="K9617" t="s">
        <v>53</v>
      </c>
      <c r="L9617" s="2">
        <f t="shared" si="1501"/>
        <v>1652.287</v>
      </c>
      <c r="M9617" s="2">
        <f t="shared" si="1502"/>
        <v>2033.384</v>
      </c>
      <c r="N9617" s="2">
        <f t="shared" si="1508"/>
        <v>381.09699999999998</v>
      </c>
      <c r="O9617" s="2">
        <f t="shared" si="1503"/>
        <v>762.19399999999996</v>
      </c>
      <c r="P9617" s="2">
        <f t="shared" si="1504"/>
        <v>4066.768</v>
      </c>
      <c r="Q9617" s="2">
        <f t="shared" si="1505"/>
        <v>18.742008395856363</v>
      </c>
      <c r="R9617">
        <v>2</v>
      </c>
      <c r="S9617">
        <v>0.2</v>
      </c>
      <c r="T9617" s="2">
        <v>2033.5840000000001</v>
      </c>
      <c r="U9617" s="3">
        <v>762.59400000000005</v>
      </c>
      <c r="V9617" s="4">
        <f t="shared" si="1509"/>
        <v>18.75</v>
      </c>
      <c r="W9617" s="2">
        <f t="shared" si="1506"/>
        <v>4067.1680000000001</v>
      </c>
    </row>
    <row r="9618" spans="1:23" x14ac:dyDescent="0.25">
      <c r="A9618">
        <f t="shared" si="1507"/>
        <v>2016</v>
      </c>
      <c r="B9618" s="1">
        <v>42604</v>
      </c>
      <c r="C9618" s="1">
        <v>42611</v>
      </c>
      <c r="D9618" s="1" t="str">
        <f t="shared" si="1500"/>
        <v>Aug</v>
      </c>
      <c r="E9618" t="s">
        <v>38</v>
      </c>
      <c r="F9618" t="s">
        <v>1509</v>
      </c>
      <c r="G9618" t="s">
        <v>33</v>
      </c>
      <c r="H9618" t="s">
        <v>34</v>
      </c>
      <c r="I9618" t="s">
        <v>1272</v>
      </c>
      <c r="J9618" t="s">
        <v>36</v>
      </c>
      <c r="K9618" t="s">
        <v>48</v>
      </c>
      <c r="L9618" s="2">
        <f t="shared" si="1501"/>
        <v>4.9247999999999994</v>
      </c>
      <c r="M9618" s="2">
        <f t="shared" si="1502"/>
        <v>5.76</v>
      </c>
      <c r="N9618" s="2">
        <f t="shared" si="1508"/>
        <v>0.83520000000000039</v>
      </c>
      <c r="O9618" s="2">
        <f t="shared" si="1503"/>
        <v>1.6704000000000008</v>
      </c>
      <c r="P9618" s="2">
        <f t="shared" si="1504"/>
        <v>11.52</v>
      </c>
      <c r="Q9618" s="2">
        <f t="shared" si="1505"/>
        <v>14.500000000000007</v>
      </c>
      <c r="R9618">
        <v>2</v>
      </c>
      <c r="S9618">
        <v>0</v>
      </c>
      <c r="T9618" s="2">
        <v>5.76</v>
      </c>
      <c r="U9618" s="3">
        <v>1.6703999999999999</v>
      </c>
      <c r="V9618" s="4">
        <f t="shared" si="1509"/>
        <v>14.499999999999998</v>
      </c>
      <c r="W9618" s="2">
        <f t="shared" si="1506"/>
        <v>11.52</v>
      </c>
    </row>
    <row r="9619" spans="1:23" x14ac:dyDescent="0.25">
      <c r="A9619">
        <f t="shared" si="1507"/>
        <v>2017</v>
      </c>
      <c r="B9619" s="1">
        <v>43055</v>
      </c>
      <c r="C9619" s="1">
        <v>43060</v>
      </c>
      <c r="D9619" s="1" t="str">
        <f t="shared" si="1500"/>
        <v>Nov</v>
      </c>
      <c r="E9619" t="s">
        <v>38</v>
      </c>
      <c r="F9619" t="s">
        <v>1641</v>
      </c>
      <c r="G9619" t="s">
        <v>33</v>
      </c>
      <c r="H9619" t="s">
        <v>80</v>
      </c>
      <c r="I9619" t="s">
        <v>959</v>
      </c>
      <c r="J9619" t="s">
        <v>50</v>
      </c>
      <c r="K9619" t="s">
        <v>500</v>
      </c>
      <c r="L9619" s="2">
        <f t="shared" si="1501"/>
        <v>874.98249999999996</v>
      </c>
      <c r="M9619" s="2">
        <f t="shared" si="1502"/>
        <v>899.58199999999999</v>
      </c>
      <c r="N9619" s="2">
        <f t="shared" si="1508"/>
        <v>24.599500000000035</v>
      </c>
      <c r="O9619" s="2">
        <f t="shared" si="1503"/>
        <v>73.798500000000104</v>
      </c>
      <c r="P9619" s="2">
        <f t="shared" si="1504"/>
        <v>2698.7460000000001</v>
      </c>
      <c r="Q9619" s="2">
        <f t="shared" si="1505"/>
        <v>2.7345478233223912</v>
      </c>
      <c r="R9619">
        <v>3</v>
      </c>
      <c r="S9619">
        <v>0.4</v>
      </c>
      <c r="T9619" s="2">
        <v>899.98199999999997</v>
      </c>
      <c r="U9619" s="3">
        <v>74.998499999999922</v>
      </c>
      <c r="V9619" s="4">
        <f t="shared" si="1509"/>
        <v>2.777777777777775</v>
      </c>
      <c r="W9619" s="2">
        <f t="shared" si="1506"/>
        <v>2699.9459999999999</v>
      </c>
    </row>
    <row r="9620" spans="1:23" x14ac:dyDescent="0.25">
      <c r="A9620">
        <f t="shared" si="1507"/>
        <v>2017</v>
      </c>
      <c r="B9620" s="1">
        <v>43055</v>
      </c>
      <c r="C9620" s="1">
        <v>43060</v>
      </c>
      <c r="D9620" s="1" t="str">
        <f t="shared" si="1500"/>
        <v>Nov</v>
      </c>
      <c r="E9620" t="s">
        <v>38</v>
      </c>
      <c r="F9620" t="s">
        <v>1641</v>
      </c>
      <c r="G9620" t="s">
        <v>33</v>
      </c>
      <c r="H9620" t="s">
        <v>80</v>
      </c>
      <c r="I9620" t="s">
        <v>1390</v>
      </c>
      <c r="J9620" t="s">
        <v>36</v>
      </c>
      <c r="K9620" t="s">
        <v>48</v>
      </c>
      <c r="L9620" s="2">
        <f t="shared" si="1501"/>
        <v>84.553000000000011</v>
      </c>
      <c r="M9620" s="2">
        <f t="shared" si="1502"/>
        <v>86.152000000000001</v>
      </c>
      <c r="N9620" s="2">
        <f t="shared" si="1508"/>
        <v>1.5989999999999895</v>
      </c>
      <c r="O9620" s="2">
        <f t="shared" si="1503"/>
        <v>4.7969999999999686</v>
      </c>
      <c r="P9620" s="2">
        <f t="shared" si="1504"/>
        <v>258.45600000000002</v>
      </c>
      <c r="Q9620" s="2">
        <f t="shared" si="1505"/>
        <v>1.8560219147553039</v>
      </c>
      <c r="R9620">
        <v>3</v>
      </c>
      <c r="S9620">
        <v>0.2</v>
      </c>
      <c r="T9620" s="2">
        <v>86.352000000000004</v>
      </c>
      <c r="U9620" s="3">
        <v>5.3969999999999914</v>
      </c>
      <c r="V9620" s="4">
        <f t="shared" si="1509"/>
        <v>2.0833333333333299</v>
      </c>
      <c r="W9620" s="2">
        <f t="shared" si="1506"/>
        <v>259.05600000000004</v>
      </c>
    </row>
    <row r="9621" spans="1:23" x14ac:dyDescent="0.25">
      <c r="A9621">
        <f t="shared" si="1507"/>
        <v>2017</v>
      </c>
      <c r="B9621" s="1">
        <v>43055</v>
      </c>
      <c r="C9621" s="1">
        <v>43060</v>
      </c>
      <c r="D9621" s="1" t="str">
        <f t="shared" si="1500"/>
        <v>Nov</v>
      </c>
      <c r="E9621" t="s">
        <v>38</v>
      </c>
      <c r="F9621" t="s">
        <v>1641</v>
      </c>
      <c r="G9621" t="s">
        <v>33</v>
      </c>
      <c r="H9621" t="s">
        <v>80</v>
      </c>
      <c r="I9621" t="s">
        <v>555</v>
      </c>
      <c r="J9621" t="s">
        <v>50</v>
      </c>
      <c r="K9621" t="s">
        <v>86</v>
      </c>
      <c r="L9621" s="2">
        <f t="shared" si="1501"/>
        <v>140.30990000000003</v>
      </c>
      <c r="M9621" s="2">
        <f t="shared" si="1502"/>
        <v>139.76000000000005</v>
      </c>
      <c r="N9621" s="2">
        <f t="shared" si="1508"/>
        <v>-0.54989999999997963</v>
      </c>
      <c r="O9621" s="2">
        <f t="shared" si="1503"/>
        <v>-2.7494999999998981</v>
      </c>
      <c r="P9621" s="2">
        <f t="shared" si="1504"/>
        <v>698.80000000000018</v>
      </c>
      <c r="Q9621" s="2">
        <f t="shared" si="1505"/>
        <v>-0.39346021751572657</v>
      </c>
      <c r="R9621">
        <v>5</v>
      </c>
      <c r="S9621">
        <v>0.2</v>
      </c>
      <c r="T9621" s="2">
        <v>139.96000000000004</v>
      </c>
      <c r="U9621" s="3">
        <v>-1.7495000000000118</v>
      </c>
      <c r="V9621" s="4">
        <f t="shared" si="1509"/>
        <v>-0.25000000000000161</v>
      </c>
      <c r="W9621" s="2">
        <f t="shared" si="1506"/>
        <v>699.80000000000018</v>
      </c>
    </row>
    <row r="9622" spans="1:23" x14ac:dyDescent="0.25">
      <c r="A9622">
        <f t="shared" si="1507"/>
        <v>2014</v>
      </c>
      <c r="B9622" s="1">
        <v>41908</v>
      </c>
      <c r="C9622" s="1">
        <v>41912</v>
      </c>
      <c r="D9622" s="1" t="str">
        <f t="shared" si="1500"/>
        <v>Sep</v>
      </c>
      <c r="E9622" t="s">
        <v>38</v>
      </c>
      <c r="F9622" t="s">
        <v>1696</v>
      </c>
      <c r="G9622" t="s">
        <v>64</v>
      </c>
      <c r="H9622" t="s">
        <v>80</v>
      </c>
      <c r="I9622" t="s">
        <v>2645</v>
      </c>
      <c r="J9622" t="s">
        <v>36</v>
      </c>
      <c r="K9622" t="s">
        <v>55</v>
      </c>
      <c r="L9622" s="2">
        <f t="shared" si="1501"/>
        <v>16.495200000000001</v>
      </c>
      <c r="M9622" s="2">
        <f t="shared" si="1502"/>
        <v>16.504000000000001</v>
      </c>
      <c r="N9622" s="2">
        <f t="shared" si="1508"/>
        <v>8.8000000000008072E-3</v>
      </c>
      <c r="O9622" s="2">
        <f t="shared" si="1503"/>
        <v>5.2800000000004843E-2</v>
      </c>
      <c r="P9622" s="2">
        <f t="shared" si="1504"/>
        <v>99.024000000000001</v>
      </c>
      <c r="Q9622" s="2">
        <f t="shared" si="1505"/>
        <v>5.332040717402331E-2</v>
      </c>
      <c r="R9622">
        <v>6</v>
      </c>
      <c r="S9622">
        <v>0.2</v>
      </c>
      <c r="T9622" s="2">
        <v>16.704000000000001</v>
      </c>
      <c r="U9622" s="3">
        <v>1.2527999999999988</v>
      </c>
      <c r="V9622" s="4">
        <f t="shared" si="1509"/>
        <v>1.2499999999999987</v>
      </c>
      <c r="W9622" s="2">
        <f t="shared" si="1506"/>
        <v>100.224</v>
      </c>
    </row>
    <row r="9623" spans="1:23" x14ac:dyDescent="0.25">
      <c r="A9623">
        <f t="shared" si="1507"/>
        <v>2014</v>
      </c>
      <c r="B9623" s="1">
        <v>41908</v>
      </c>
      <c r="C9623" s="1">
        <v>41912</v>
      </c>
      <c r="D9623" s="1" t="str">
        <f t="shared" si="1500"/>
        <v>Sep</v>
      </c>
      <c r="E9623" t="s">
        <v>38</v>
      </c>
      <c r="F9623" t="s">
        <v>1696</v>
      </c>
      <c r="G9623" t="s">
        <v>64</v>
      </c>
      <c r="H9623" t="s">
        <v>80</v>
      </c>
      <c r="I9623" t="s">
        <v>2677</v>
      </c>
      <c r="J9623" t="s">
        <v>50</v>
      </c>
      <c r="K9623" t="s">
        <v>86</v>
      </c>
      <c r="L9623" s="2">
        <f t="shared" si="1501"/>
        <v>2.9156000000000004</v>
      </c>
      <c r="M9623" s="2">
        <f t="shared" si="1502"/>
        <v>2.952</v>
      </c>
      <c r="N9623" s="2">
        <f t="shared" si="1508"/>
        <v>3.6399999999999544E-2</v>
      </c>
      <c r="O9623" s="2">
        <f t="shared" si="1503"/>
        <v>7.2799999999999088E-2</v>
      </c>
      <c r="P9623" s="2">
        <f t="shared" si="1504"/>
        <v>5.9039999999999999</v>
      </c>
      <c r="Q9623" s="2">
        <f t="shared" si="1505"/>
        <v>1.2330623306232908</v>
      </c>
      <c r="R9623">
        <v>2</v>
      </c>
      <c r="S9623">
        <v>0.2</v>
      </c>
      <c r="T9623" s="2">
        <v>3.1520000000000001</v>
      </c>
      <c r="U9623" s="3">
        <v>0.47279999999999966</v>
      </c>
      <c r="V9623" s="4">
        <f t="shared" si="1509"/>
        <v>7.4999999999999938</v>
      </c>
      <c r="W9623" s="2">
        <f t="shared" si="1506"/>
        <v>6.3040000000000003</v>
      </c>
    </row>
    <row r="9624" spans="1:23" x14ac:dyDescent="0.25">
      <c r="A9624">
        <f t="shared" si="1507"/>
        <v>2014</v>
      </c>
      <c r="B9624" s="1">
        <v>41908</v>
      </c>
      <c r="C9624" s="1">
        <v>41912</v>
      </c>
      <c r="D9624" s="1" t="str">
        <f t="shared" si="1500"/>
        <v>Sep</v>
      </c>
      <c r="E9624" t="s">
        <v>38</v>
      </c>
      <c r="F9624" t="s">
        <v>1696</v>
      </c>
      <c r="G9624" t="s">
        <v>64</v>
      </c>
      <c r="H9624" t="s">
        <v>80</v>
      </c>
      <c r="I9624" t="s">
        <v>2295</v>
      </c>
      <c r="J9624" t="s">
        <v>36</v>
      </c>
      <c r="K9624" t="s">
        <v>60</v>
      </c>
      <c r="L9624" s="2">
        <f t="shared" si="1501"/>
        <v>30.120400000000004</v>
      </c>
      <c r="M9624" s="2">
        <f t="shared" si="1502"/>
        <v>32.695999999999998</v>
      </c>
      <c r="N9624" s="2">
        <f t="shared" si="1508"/>
        <v>2.5755999999999943</v>
      </c>
      <c r="O9624" s="2">
        <f t="shared" si="1503"/>
        <v>10.302399999999977</v>
      </c>
      <c r="P9624" s="2">
        <f t="shared" si="1504"/>
        <v>130.78399999999999</v>
      </c>
      <c r="Q9624" s="2">
        <f t="shared" si="1505"/>
        <v>7.8774161977000077</v>
      </c>
      <c r="R9624">
        <v>4</v>
      </c>
      <c r="S9624">
        <v>0.2</v>
      </c>
      <c r="T9624" s="2">
        <v>32.896000000000001</v>
      </c>
      <c r="U9624" s="3">
        <v>11.102399999999996</v>
      </c>
      <c r="V9624" s="4">
        <f t="shared" si="1509"/>
        <v>8.4374999999999964</v>
      </c>
      <c r="W9624" s="2">
        <f t="shared" si="1506"/>
        <v>131.584</v>
      </c>
    </row>
    <row r="9625" spans="1:23" x14ac:dyDescent="0.25">
      <c r="A9625">
        <f t="shared" si="1507"/>
        <v>2017</v>
      </c>
      <c r="B9625" s="1">
        <v>42915</v>
      </c>
      <c r="C9625" s="1">
        <v>42916</v>
      </c>
      <c r="D9625" s="1" t="str">
        <f t="shared" si="1500"/>
        <v>Jun</v>
      </c>
      <c r="E9625" t="s">
        <v>98</v>
      </c>
      <c r="F9625" t="s">
        <v>846</v>
      </c>
      <c r="G9625" t="s">
        <v>25</v>
      </c>
      <c r="H9625" t="s">
        <v>65</v>
      </c>
      <c r="I9625" t="s">
        <v>1011</v>
      </c>
      <c r="J9625" t="s">
        <v>36</v>
      </c>
      <c r="K9625" t="s">
        <v>55</v>
      </c>
      <c r="L9625" s="2">
        <f t="shared" si="1501"/>
        <v>48.666799999999995</v>
      </c>
      <c r="M9625" s="2">
        <f t="shared" si="1502"/>
        <v>20.591999999999992</v>
      </c>
      <c r="N9625" s="2">
        <f t="shared" si="1508"/>
        <v>-28.074800000000003</v>
      </c>
      <c r="O9625" s="2">
        <f t="shared" si="1503"/>
        <v>-56.149600000000007</v>
      </c>
      <c r="P9625" s="2">
        <f t="shared" si="1504"/>
        <v>41.183999999999983</v>
      </c>
      <c r="Q9625" s="2">
        <f t="shared" si="1505"/>
        <v>-136.33838383838389</v>
      </c>
      <c r="R9625">
        <v>2</v>
      </c>
      <c r="S9625">
        <v>0.8</v>
      </c>
      <c r="T9625" s="2">
        <v>21.391999999999992</v>
      </c>
      <c r="U9625" s="3">
        <v>-54.549600000000012</v>
      </c>
      <c r="V9625" s="4">
        <f t="shared" si="1509"/>
        <v>-127.50000000000009</v>
      </c>
      <c r="W9625" s="2">
        <f t="shared" si="1506"/>
        <v>42.783999999999985</v>
      </c>
    </row>
    <row r="9626" spans="1:23" x14ac:dyDescent="0.25">
      <c r="A9626">
        <f t="shared" si="1507"/>
        <v>2017</v>
      </c>
      <c r="B9626" s="1">
        <v>42915</v>
      </c>
      <c r="C9626" s="1">
        <v>42916</v>
      </c>
      <c r="D9626" s="1" t="str">
        <f t="shared" si="1500"/>
        <v>Jun</v>
      </c>
      <c r="E9626" t="s">
        <v>98</v>
      </c>
      <c r="F9626" t="s">
        <v>846</v>
      </c>
      <c r="G9626" t="s">
        <v>25</v>
      </c>
      <c r="H9626" t="s">
        <v>65</v>
      </c>
      <c r="I9626" t="s">
        <v>1826</v>
      </c>
      <c r="J9626" t="s">
        <v>28</v>
      </c>
      <c r="K9626" t="s">
        <v>41</v>
      </c>
      <c r="L9626" s="2">
        <f t="shared" si="1501"/>
        <v>320.48460000000006</v>
      </c>
      <c r="M9626" s="2">
        <f t="shared" si="1502"/>
        <v>307.01400000000001</v>
      </c>
      <c r="N9626" s="2">
        <f t="shared" si="1508"/>
        <v>-13.470600000000047</v>
      </c>
      <c r="O9626" s="2">
        <f t="shared" si="1503"/>
        <v>-40.411800000000142</v>
      </c>
      <c r="P9626" s="2">
        <f t="shared" si="1504"/>
        <v>921.04200000000003</v>
      </c>
      <c r="Q9626" s="2">
        <f t="shared" si="1505"/>
        <v>-4.3876175027849049</v>
      </c>
      <c r="R9626">
        <v>3</v>
      </c>
      <c r="S9626">
        <v>0.3</v>
      </c>
      <c r="T9626" s="2">
        <v>307.31400000000002</v>
      </c>
      <c r="U9626" s="3">
        <v>-39.511800000000036</v>
      </c>
      <c r="V9626" s="4">
        <f t="shared" si="1509"/>
        <v>-4.28571428571429</v>
      </c>
      <c r="W9626" s="2">
        <f t="shared" si="1506"/>
        <v>921.94200000000001</v>
      </c>
    </row>
    <row r="9627" spans="1:23" x14ac:dyDescent="0.25">
      <c r="A9627">
        <f t="shared" si="1507"/>
        <v>2017</v>
      </c>
      <c r="B9627" s="1">
        <v>42915</v>
      </c>
      <c r="C9627" s="1">
        <v>42916</v>
      </c>
      <c r="D9627" s="1" t="str">
        <f t="shared" si="1500"/>
        <v>Jun</v>
      </c>
      <c r="E9627" t="s">
        <v>98</v>
      </c>
      <c r="F9627" t="s">
        <v>846</v>
      </c>
      <c r="G9627" t="s">
        <v>25</v>
      </c>
      <c r="H9627" t="s">
        <v>65</v>
      </c>
      <c r="I9627" t="s">
        <v>1999</v>
      </c>
      <c r="J9627" t="s">
        <v>28</v>
      </c>
      <c r="K9627" t="s">
        <v>29</v>
      </c>
      <c r="L9627" s="2">
        <f t="shared" si="1501"/>
        <v>442.15599999999995</v>
      </c>
      <c r="M9627" s="2">
        <f t="shared" si="1502"/>
        <v>409.67919999999998</v>
      </c>
      <c r="N9627" s="2">
        <f t="shared" si="1508"/>
        <v>-32.476799999999969</v>
      </c>
      <c r="O9627" s="2">
        <f t="shared" si="1503"/>
        <v>-97.430399999999906</v>
      </c>
      <c r="P9627" s="2">
        <f t="shared" si="1504"/>
        <v>1229.0375999999999</v>
      </c>
      <c r="Q9627" s="2">
        <f t="shared" si="1505"/>
        <v>-7.9273734180304904</v>
      </c>
      <c r="R9627">
        <v>3</v>
      </c>
      <c r="S9627">
        <v>0.32</v>
      </c>
      <c r="T9627" s="2">
        <v>409.99919999999997</v>
      </c>
      <c r="U9627" s="3">
        <v>-96.470399999999955</v>
      </c>
      <c r="V9627" s="4">
        <f t="shared" si="1509"/>
        <v>-7.8431372549019578</v>
      </c>
      <c r="W9627" s="2">
        <f t="shared" si="1506"/>
        <v>1229.9975999999999</v>
      </c>
    </row>
    <row r="9628" spans="1:23" x14ac:dyDescent="0.25">
      <c r="A9628">
        <f t="shared" si="1507"/>
        <v>2017</v>
      </c>
      <c r="B9628" s="1">
        <v>43001</v>
      </c>
      <c r="C9628" s="1">
        <v>43003</v>
      </c>
      <c r="D9628" s="1" t="str">
        <f t="shared" si="1500"/>
        <v>Sep</v>
      </c>
      <c r="E9628" t="s">
        <v>98</v>
      </c>
      <c r="F9628" t="s">
        <v>657</v>
      </c>
      <c r="G9628" t="s">
        <v>33</v>
      </c>
      <c r="H9628" t="s">
        <v>65</v>
      </c>
      <c r="I9628" t="s">
        <v>2666</v>
      </c>
      <c r="J9628" t="s">
        <v>36</v>
      </c>
      <c r="K9628" t="s">
        <v>60</v>
      </c>
      <c r="L9628" s="2">
        <f t="shared" si="1501"/>
        <v>7.5718000000000014</v>
      </c>
      <c r="M9628" s="2">
        <f t="shared" si="1502"/>
        <v>9.0480000000000018</v>
      </c>
      <c r="N9628" s="2">
        <f t="shared" si="1508"/>
        <v>1.4762000000000004</v>
      </c>
      <c r="O9628" s="2">
        <f t="shared" si="1503"/>
        <v>2.9524000000000008</v>
      </c>
      <c r="P9628" s="2">
        <f t="shared" si="1504"/>
        <v>18.096000000000004</v>
      </c>
      <c r="Q9628" s="2">
        <f t="shared" si="1505"/>
        <v>16.315207780725025</v>
      </c>
      <c r="R9628">
        <v>2</v>
      </c>
      <c r="S9628">
        <v>0.2</v>
      </c>
      <c r="T9628" s="2">
        <v>9.2480000000000011</v>
      </c>
      <c r="U9628" s="3">
        <v>3.3524000000000003</v>
      </c>
      <c r="V9628" s="4">
        <f t="shared" si="1509"/>
        <v>18.125</v>
      </c>
      <c r="W9628" s="2">
        <f t="shared" si="1506"/>
        <v>18.496000000000002</v>
      </c>
    </row>
    <row r="9629" spans="1:23" x14ac:dyDescent="0.25">
      <c r="A9629">
        <f t="shared" si="1507"/>
        <v>2014</v>
      </c>
      <c r="B9629" s="1">
        <v>41966</v>
      </c>
      <c r="C9629" s="1">
        <v>41970</v>
      </c>
      <c r="D9629" s="1" t="str">
        <f t="shared" si="1500"/>
        <v>Nov</v>
      </c>
      <c r="E9629" t="s">
        <v>38</v>
      </c>
      <c r="F9629" t="s">
        <v>1919</v>
      </c>
      <c r="G9629" t="s">
        <v>25</v>
      </c>
      <c r="H9629" t="s">
        <v>65</v>
      </c>
      <c r="I9629" t="s">
        <v>1184</v>
      </c>
      <c r="J9629" t="s">
        <v>36</v>
      </c>
      <c r="K9629" t="s">
        <v>53</v>
      </c>
      <c r="L9629" s="2">
        <f t="shared" si="1501"/>
        <v>12.420599999999999</v>
      </c>
      <c r="M9629" s="2">
        <f t="shared" si="1502"/>
        <v>14.669999999999998</v>
      </c>
      <c r="N9629" s="2">
        <f t="shared" si="1508"/>
        <v>2.2493999999999996</v>
      </c>
      <c r="O9629" s="2">
        <f t="shared" si="1503"/>
        <v>6.7481999999999989</v>
      </c>
      <c r="P9629" s="2">
        <f t="shared" si="1504"/>
        <v>44.009999999999991</v>
      </c>
      <c r="Q9629" s="2">
        <f t="shared" si="1505"/>
        <v>15.333333333333336</v>
      </c>
      <c r="R9629">
        <v>3</v>
      </c>
      <c r="S9629">
        <v>0</v>
      </c>
      <c r="T9629" s="2">
        <v>14.669999999999998</v>
      </c>
      <c r="U9629" s="3">
        <v>6.7481999999999989</v>
      </c>
      <c r="V9629" s="4">
        <f t="shared" si="1509"/>
        <v>15.333333333333336</v>
      </c>
      <c r="W9629" s="2">
        <f t="shared" si="1506"/>
        <v>44.009999999999991</v>
      </c>
    </row>
    <row r="9630" spans="1:23" x14ac:dyDescent="0.25">
      <c r="A9630">
        <f t="shared" si="1507"/>
        <v>2014</v>
      </c>
      <c r="B9630" s="1">
        <v>41652</v>
      </c>
      <c r="C9630" s="1">
        <v>41657</v>
      </c>
      <c r="D9630" s="1" t="str">
        <f t="shared" si="1500"/>
        <v>Jan</v>
      </c>
      <c r="E9630" t="s">
        <v>38</v>
      </c>
      <c r="F9630" t="s">
        <v>1508</v>
      </c>
      <c r="G9630" t="s">
        <v>25</v>
      </c>
      <c r="H9630" t="s">
        <v>80</v>
      </c>
      <c r="I9630" t="s">
        <v>1101</v>
      </c>
      <c r="J9630" t="s">
        <v>36</v>
      </c>
      <c r="K9630" t="s">
        <v>60</v>
      </c>
      <c r="L9630" s="2">
        <f t="shared" si="1501"/>
        <v>35.537599999999998</v>
      </c>
      <c r="M9630" s="2">
        <f t="shared" si="1502"/>
        <v>37.207999999999998</v>
      </c>
      <c r="N9630" s="2">
        <f t="shared" si="1508"/>
        <v>1.6704000000000008</v>
      </c>
      <c r="O9630" s="2">
        <f t="shared" si="1503"/>
        <v>11.692800000000005</v>
      </c>
      <c r="P9630" s="2">
        <f t="shared" si="1504"/>
        <v>260.45600000000002</v>
      </c>
      <c r="Q9630" s="2">
        <f t="shared" si="1505"/>
        <v>4.4893571274994644</v>
      </c>
      <c r="R9630">
        <v>7</v>
      </c>
      <c r="S9630">
        <v>0.2</v>
      </c>
      <c r="T9630" s="2">
        <v>37.408000000000001</v>
      </c>
      <c r="U9630" s="3">
        <v>13.0928</v>
      </c>
      <c r="V9630" s="4">
        <f t="shared" si="1509"/>
        <v>5</v>
      </c>
      <c r="W9630" s="2">
        <f t="shared" si="1506"/>
        <v>261.85599999999999</v>
      </c>
    </row>
    <row r="9631" spans="1:23" x14ac:dyDescent="0.25">
      <c r="A9631">
        <f t="shared" si="1507"/>
        <v>2014</v>
      </c>
      <c r="B9631" s="1">
        <v>41652</v>
      </c>
      <c r="C9631" s="1">
        <v>41657</v>
      </c>
      <c r="D9631" s="1" t="str">
        <f t="shared" si="1500"/>
        <v>Jan</v>
      </c>
      <c r="E9631" t="s">
        <v>38</v>
      </c>
      <c r="F9631" t="s">
        <v>1508</v>
      </c>
      <c r="G9631" t="s">
        <v>25</v>
      </c>
      <c r="H9631" t="s">
        <v>80</v>
      </c>
      <c r="I9631" t="s">
        <v>2313</v>
      </c>
      <c r="J9631" t="s">
        <v>36</v>
      </c>
      <c r="K9631" t="s">
        <v>53</v>
      </c>
      <c r="L9631" s="2">
        <f t="shared" si="1501"/>
        <v>4.6986000000000008</v>
      </c>
      <c r="M9631" s="2">
        <f t="shared" si="1502"/>
        <v>2.7380000000000004</v>
      </c>
      <c r="N9631" s="2">
        <f t="shared" si="1508"/>
        <v>-1.9606000000000003</v>
      </c>
      <c r="O9631" s="2">
        <f t="shared" si="1503"/>
        <v>-3.9212000000000007</v>
      </c>
      <c r="P9631" s="2">
        <f t="shared" si="1504"/>
        <v>5.4760000000000009</v>
      </c>
      <c r="Q9631" s="2">
        <f t="shared" si="1505"/>
        <v>-71.607012417823228</v>
      </c>
      <c r="R9631">
        <v>2</v>
      </c>
      <c r="S9631">
        <v>0.7</v>
      </c>
      <c r="T9631" s="2">
        <v>3.4380000000000006</v>
      </c>
      <c r="U9631" s="3">
        <v>-2.5212000000000003</v>
      </c>
      <c r="V9631" s="4">
        <f t="shared" si="1509"/>
        <v>-36.666666666666664</v>
      </c>
      <c r="W9631" s="2">
        <f t="shared" si="1506"/>
        <v>6.8760000000000012</v>
      </c>
    </row>
    <row r="9632" spans="1:23" x14ac:dyDescent="0.25">
      <c r="A9632">
        <f t="shared" si="1507"/>
        <v>2016</v>
      </c>
      <c r="B9632" s="1">
        <v>42521</v>
      </c>
      <c r="C9632" s="1">
        <v>42527</v>
      </c>
      <c r="D9632" s="1" t="str">
        <f t="shared" si="1500"/>
        <v>May</v>
      </c>
      <c r="E9632" t="s">
        <v>38</v>
      </c>
      <c r="F9632" t="s">
        <v>1273</v>
      </c>
      <c r="G9632" t="s">
        <v>25</v>
      </c>
      <c r="H9632" t="s">
        <v>80</v>
      </c>
      <c r="I9632" t="s">
        <v>195</v>
      </c>
      <c r="J9632" t="s">
        <v>36</v>
      </c>
      <c r="K9632" t="s">
        <v>53</v>
      </c>
      <c r="L9632" s="2">
        <f t="shared" si="1501"/>
        <v>6.3771999999999993</v>
      </c>
      <c r="M9632" s="2">
        <f t="shared" si="1502"/>
        <v>6.9519999999999991</v>
      </c>
      <c r="N9632" s="2">
        <f t="shared" si="1508"/>
        <v>0.57479999999999976</v>
      </c>
      <c r="O9632" s="2">
        <f t="shared" si="1503"/>
        <v>1.7243999999999993</v>
      </c>
      <c r="P9632" s="2">
        <f t="shared" si="1504"/>
        <v>20.855999999999998</v>
      </c>
      <c r="Q9632" s="2">
        <f t="shared" si="1505"/>
        <v>8.2681242807825051</v>
      </c>
      <c r="R9632">
        <v>3</v>
      </c>
      <c r="S9632">
        <v>0.2</v>
      </c>
      <c r="T9632" s="2">
        <v>7.1519999999999992</v>
      </c>
      <c r="U9632" s="3">
        <v>2.3243999999999994</v>
      </c>
      <c r="V9632" s="4">
        <f t="shared" si="1509"/>
        <v>10.833333333333332</v>
      </c>
      <c r="W9632" s="2">
        <f t="shared" si="1506"/>
        <v>21.455999999999996</v>
      </c>
    </row>
    <row r="9633" spans="1:23" x14ac:dyDescent="0.25">
      <c r="A9633">
        <f t="shared" si="1507"/>
        <v>2016</v>
      </c>
      <c r="B9633" s="1">
        <v>42521</v>
      </c>
      <c r="C9633" s="1">
        <v>42527</v>
      </c>
      <c r="D9633" s="1" t="str">
        <f t="shared" si="1500"/>
        <v>May</v>
      </c>
      <c r="E9633" t="s">
        <v>38</v>
      </c>
      <c r="F9633" t="s">
        <v>1273</v>
      </c>
      <c r="G9633" t="s">
        <v>25</v>
      </c>
      <c r="H9633" t="s">
        <v>80</v>
      </c>
      <c r="I9633" t="s">
        <v>2406</v>
      </c>
      <c r="J9633" t="s">
        <v>50</v>
      </c>
      <c r="K9633" t="s">
        <v>51</v>
      </c>
      <c r="L9633" s="2">
        <f t="shared" si="1501"/>
        <v>165.02449999999999</v>
      </c>
      <c r="M9633" s="2">
        <f t="shared" si="1502"/>
        <v>179.7</v>
      </c>
      <c r="N9633" s="2">
        <f t="shared" si="1508"/>
        <v>14.6755</v>
      </c>
      <c r="O9633" s="2">
        <f t="shared" si="1503"/>
        <v>88.052999999999997</v>
      </c>
      <c r="P9633" s="2">
        <f t="shared" si="1504"/>
        <v>1078.1999999999998</v>
      </c>
      <c r="Q9633" s="2">
        <f t="shared" si="1505"/>
        <v>8.1666666666666679</v>
      </c>
      <c r="R9633">
        <v>6</v>
      </c>
      <c r="S9633">
        <v>0</v>
      </c>
      <c r="T9633" s="2">
        <v>179.7</v>
      </c>
      <c r="U9633" s="3">
        <v>88.052999999999997</v>
      </c>
      <c r="V9633" s="4">
        <f t="shared" si="1509"/>
        <v>8.1666666666666679</v>
      </c>
      <c r="W9633" s="2">
        <f t="shared" si="1506"/>
        <v>1078.1999999999998</v>
      </c>
    </row>
    <row r="9634" spans="1:23" x14ac:dyDescent="0.25">
      <c r="A9634">
        <f t="shared" si="1507"/>
        <v>2017</v>
      </c>
      <c r="B9634" s="1">
        <v>42779</v>
      </c>
      <c r="C9634" s="1">
        <v>42783</v>
      </c>
      <c r="D9634" s="1" t="str">
        <f t="shared" si="1500"/>
        <v>Feb</v>
      </c>
      <c r="E9634" t="s">
        <v>38</v>
      </c>
      <c r="F9634" t="s">
        <v>2303</v>
      </c>
      <c r="G9634" t="s">
        <v>25</v>
      </c>
      <c r="H9634" t="s">
        <v>65</v>
      </c>
      <c r="I9634" t="s">
        <v>1812</v>
      </c>
      <c r="J9634" t="s">
        <v>36</v>
      </c>
      <c r="K9634" t="s">
        <v>55</v>
      </c>
      <c r="L9634" s="2">
        <f t="shared" si="1501"/>
        <v>85.768100000000004</v>
      </c>
      <c r="M9634" s="2">
        <f t="shared" si="1502"/>
        <v>90.64</v>
      </c>
      <c r="N9634" s="2">
        <f t="shared" si="1508"/>
        <v>4.8718999999999966</v>
      </c>
      <c r="O9634" s="2">
        <f t="shared" si="1503"/>
        <v>38.975199999999973</v>
      </c>
      <c r="P9634" s="2">
        <f t="shared" si="1504"/>
        <v>725.12</v>
      </c>
      <c r="Q9634" s="2">
        <f t="shared" si="1505"/>
        <v>5.3749999999999964</v>
      </c>
      <c r="R9634">
        <v>8</v>
      </c>
      <c r="S9634">
        <v>0</v>
      </c>
      <c r="T9634" s="2">
        <v>90.64</v>
      </c>
      <c r="U9634" s="3">
        <v>38.975200000000008</v>
      </c>
      <c r="V9634" s="4">
        <f t="shared" si="1509"/>
        <v>5.3750000000000009</v>
      </c>
      <c r="W9634" s="2">
        <f t="shared" si="1506"/>
        <v>725.12</v>
      </c>
    </row>
    <row r="9635" spans="1:23" x14ac:dyDescent="0.25">
      <c r="A9635">
        <f t="shared" si="1507"/>
        <v>2014</v>
      </c>
      <c r="B9635" s="1">
        <v>41926</v>
      </c>
      <c r="C9635" s="1">
        <v>41929</v>
      </c>
      <c r="D9635" s="1" t="str">
        <f t="shared" si="1500"/>
        <v>Oct</v>
      </c>
      <c r="E9635" t="s">
        <v>98</v>
      </c>
      <c r="F9635" t="s">
        <v>2103</v>
      </c>
      <c r="G9635" t="s">
        <v>25</v>
      </c>
      <c r="H9635" t="s">
        <v>80</v>
      </c>
      <c r="I9635" t="s">
        <v>1541</v>
      </c>
      <c r="J9635" t="s">
        <v>50</v>
      </c>
      <c r="K9635" t="s">
        <v>86</v>
      </c>
      <c r="L9635" s="2">
        <f t="shared" si="1501"/>
        <v>166.97</v>
      </c>
      <c r="M9635" s="2">
        <f t="shared" si="1502"/>
        <v>177</v>
      </c>
      <c r="N9635" s="2">
        <f t="shared" si="1508"/>
        <v>10.030000000000001</v>
      </c>
      <c r="O9635" s="2">
        <f t="shared" si="1503"/>
        <v>30.090000000000003</v>
      </c>
      <c r="P9635" s="2">
        <f t="shared" si="1504"/>
        <v>531</v>
      </c>
      <c r="Q9635" s="2">
        <f t="shared" si="1505"/>
        <v>5.666666666666667</v>
      </c>
      <c r="R9635">
        <v>3</v>
      </c>
      <c r="S9635">
        <v>0</v>
      </c>
      <c r="T9635" s="2">
        <v>177</v>
      </c>
      <c r="U9635" s="3">
        <v>30.089999999999982</v>
      </c>
      <c r="V9635" s="4">
        <f t="shared" si="1509"/>
        <v>5.6666666666666634</v>
      </c>
      <c r="W9635" s="2">
        <f t="shared" si="1506"/>
        <v>531</v>
      </c>
    </row>
    <row r="9636" spans="1:23" x14ac:dyDescent="0.25">
      <c r="A9636">
        <f t="shared" si="1507"/>
        <v>2014</v>
      </c>
      <c r="B9636" s="1">
        <v>41926</v>
      </c>
      <c r="C9636" s="1">
        <v>41929</v>
      </c>
      <c r="D9636" s="1" t="str">
        <f t="shared" si="1500"/>
        <v>Oct</v>
      </c>
      <c r="E9636" t="s">
        <v>98</v>
      </c>
      <c r="F9636" t="s">
        <v>2103</v>
      </c>
      <c r="G9636" t="s">
        <v>25</v>
      </c>
      <c r="H9636" t="s">
        <v>80</v>
      </c>
      <c r="I9636" t="s">
        <v>159</v>
      </c>
      <c r="J9636" t="s">
        <v>36</v>
      </c>
      <c r="K9636" t="s">
        <v>43</v>
      </c>
      <c r="L9636" s="2">
        <f t="shared" si="1501"/>
        <v>76.272000000000006</v>
      </c>
      <c r="M9636" s="2">
        <f t="shared" si="1502"/>
        <v>79.45</v>
      </c>
      <c r="N9636" s="2">
        <f t="shared" si="1508"/>
        <v>3.1779999999999973</v>
      </c>
      <c r="O9636" s="2">
        <f t="shared" si="1503"/>
        <v>22.245999999999981</v>
      </c>
      <c r="P9636" s="2">
        <f t="shared" si="1504"/>
        <v>556.15</v>
      </c>
      <c r="Q9636" s="2">
        <f t="shared" si="1505"/>
        <v>3.9999999999999964</v>
      </c>
      <c r="R9636">
        <v>7</v>
      </c>
      <c r="S9636">
        <v>0</v>
      </c>
      <c r="T9636" s="2">
        <v>79.45</v>
      </c>
      <c r="U9636" s="3">
        <v>22.246000000000006</v>
      </c>
      <c r="V9636" s="4">
        <f t="shared" si="1509"/>
        <v>4.0000000000000018</v>
      </c>
      <c r="W9636" s="2">
        <f t="shared" si="1506"/>
        <v>556.15</v>
      </c>
    </row>
    <row r="9637" spans="1:23" x14ac:dyDescent="0.25">
      <c r="A9637">
        <f t="shared" si="1507"/>
        <v>2014</v>
      </c>
      <c r="B9637" s="1">
        <v>41926</v>
      </c>
      <c r="C9637" s="1">
        <v>41929</v>
      </c>
      <c r="D9637" s="1" t="str">
        <f t="shared" si="1500"/>
        <v>Oct</v>
      </c>
      <c r="E9637" t="s">
        <v>98</v>
      </c>
      <c r="F9637" t="s">
        <v>2103</v>
      </c>
      <c r="G9637" t="s">
        <v>25</v>
      </c>
      <c r="H9637" t="s">
        <v>80</v>
      </c>
      <c r="I9637" t="s">
        <v>2490</v>
      </c>
      <c r="J9637" t="s">
        <v>28</v>
      </c>
      <c r="K9637" t="s">
        <v>31</v>
      </c>
      <c r="L9637" s="2">
        <f t="shared" si="1501"/>
        <v>1599.8632</v>
      </c>
      <c r="M9637" s="2">
        <f t="shared" si="1502"/>
        <v>1628.82</v>
      </c>
      <c r="N9637" s="2">
        <f t="shared" si="1508"/>
        <v>28.95679999999993</v>
      </c>
      <c r="O9637" s="2">
        <f t="shared" si="1503"/>
        <v>260.61119999999937</v>
      </c>
      <c r="P9637" s="2">
        <f t="shared" si="1504"/>
        <v>14659.38</v>
      </c>
      <c r="Q9637" s="2">
        <f t="shared" si="1505"/>
        <v>1.7777777777777737</v>
      </c>
      <c r="R9637">
        <v>9</v>
      </c>
      <c r="S9637">
        <v>0</v>
      </c>
      <c r="T9637" s="2">
        <v>1628.82</v>
      </c>
      <c r="U9637" s="3">
        <v>260.61120000000017</v>
      </c>
      <c r="V9637" s="4">
        <f t="shared" si="1509"/>
        <v>1.7777777777777792</v>
      </c>
      <c r="W9637" s="2">
        <f t="shared" si="1506"/>
        <v>14659.38</v>
      </c>
    </row>
    <row r="9638" spans="1:23" x14ac:dyDescent="0.25">
      <c r="A9638">
        <f t="shared" si="1507"/>
        <v>2014</v>
      </c>
      <c r="B9638" s="1">
        <v>41961</v>
      </c>
      <c r="C9638" s="1">
        <v>41968</v>
      </c>
      <c r="D9638" s="1" t="str">
        <f t="shared" si="1500"/>
        <v>Nov</v>
      </c>
      <c r="E9638" t="s">
        <v>38</v>
      </c>
      <c r="F9638" t="s">
        <v>657</v>
      </c>
      <c r="G9638" t="s">
        <v>33</v>
      </c>
      <c r="H9638" t="s">
        <v>34</v>
      </c>
      <c r="I9638" t="s">
        <v>886</v>
      </c>
      <c r="J9638" t="s">
        <v>28</v>
      </c>
      <c r="K9638" t="s">
        <v>46</v>
      </c>
      <c r="L9638" s="2">
        <f t="shared" si="1501"/>
        <v>110.03199999999998</v>
      </c>
      <c r="M9638" s="2">
        <f t="shared" si="1502"/>
        <v>137.54</v>
      </c>
      <c r="N9638" s="2">
        <f t="shared" si="1508"/>
        <v>27.50800000000001</v>
      </c>
      <c r="O9638" s="2">
        <f t="shared" si="1503"/>
        <v>55.01600000000002</v>
      </c>
      <c r="P9638" s="2">
        <f t="shared" si="1504"/>
        <v>275.08</v>
      </c>
      <c r="Q9638" s="2">
        <f t="shared" si="1505"/>
        <v>20.000000000000011</v>
      </c>
      <c r="R9638">
        <v>2</v>
      </c>
      <c r="S9638">
        <v>0</v>
      </c>
      <c r="T9638" s="2">
        <v>137.54</v>
      </c>
      <c r="U9638" s="3">
        <v>55.016000000000005</v>
      </c>
      <c r="V9638" s="4">
        <f t="shared" si="1509"/>
        <v>20.000000000000004</v>
      </c>
      <c r="W9638" s="2">
        <f t="shared" si="1506"/>
        <v>275.08</v>
      </c>
    </row>
    <row r="9639" spans="1:23" x14ac:dyDescent="0.25">
      <c r="A9639">
        <f t="shared" si="1507"/>
        <v>2014</v>
      </c>
      <c r="B9639" s="1">
        <v>41961</v>
      </c>
      <c r="C9639" s="1">
        <v>41968</v>
      </c>
      <c r="D9639" s="1" t="str">
        <f t="shared" si="1500"/>
        <v>Nov</v>
      </c>
      <c r="E9639" t="s">
        <v>38</v>
      </c>
      <c r="F9639" t="s">
        <v>657</v>
      </c>
      <c r="G9639" t="s">
        <v>33</v>
      </c>
      <c r="H9639" t="s">
        <v>34</v>
      </c>
      <c r="I9639" t="s">
        <v>1467</v>
      </c>
      <c r="J9639" t="s">
        <v>28</v>
      </c>
      <c r="K9639" t="s">
        <v>41</v>
      </c>
      <c r="L9639" s="2">
        <f t="shared" si="1501"/>
        <v>706.46850000000006</v>
      </c>
      <c r="M9639" s="2">
        <f t="shared" si="1502"/>
        <v>730.2</v>
      </c>
      <c r="N9639" s="2">
        <f t="shared" si="1508"/>
        <v>23.731499999999983</v>
      </c>
      <c r="O9639" s="2">
        <f t="shared" si="1503"/>
        <v>94.925999999999931</v>
      </c>
      <c r="P9639" s="2">
        <f t="shared" si="1504"/>
        <v>2920.8</v>
      </c>
      <c r="Q9639" s="2">
        <f t="shared" si="1505"/>
        <v>3.2499999999999973</v>
      </c>
      <c r="R9639">
        <v>4</v>
      </c>
      <c r="S9639">
        <v>0</v>
      </c>
      <c r="T9639" s="2">
        <v>730.2</v>
      </c>
      <c r="U9639" s="3">
        <v>94.926000000000045</v>
      </c>
      <c r="V9639" s="4">
        <f t="shared" si="1509"/>
        <v>3.2500000000000013</v>
      </c>
      <c r="W9639" s="2">
        <f t="shared" si="1506"/>
        <v>2920.8</v>
      </c>
    </row>
    <row r="9640" spans="1:23" x14ac:dyDescent="0.25">
      <c r="A9640">
        <f t="shared" si="1507"/>
        <v>2017</v>
      </c>
      <c r="B9640" s="1">
        <v>43051</v>
      </c>
      <c r="C9640" s="1">
        <v>43054</v>
      </c>
      <c r="D9640" s="1" t="str">
        <f t="shared" si="1500"/>
        <v>Nov</v>
      </c>
      <c r="E9640" t="s">
        <v>23</v>
      </c>
      <c r="F9640" t="s">
        <v>737</v>
      </c>
      <c r="G9640" t="s">
        <v>25</v>
      </c>
      <c r="H9640" t="s">
        <v>34</v>
      </c>
      <c r="I9640" t="s">
        <v>2666</v>
      </c>
      <c r="J9640" t="s">
        <v>36</v>
      </c>
      <c r="K9640" t="s">
        <v>60</v>
      </c>
      <c r="L9640" s="2">
        <f t="shared" si="1501"/>
        <v>8.7278000000000002</v>
      </c>
      <c r="M9640" s="2">
        <f t="shared" si="1502"/>
        <v>11.56</v>
      </c>
      <c r="N9640" s="2">
        <f t="shared" si="1508"/>
        <v>2.8322000000000003</v>
      </c>
      <c r="O9640" s="2">
        <f t="shared" si="1503"/>
        <v>5.6644000000000005</v>
      </c>
      <c r="P9640" s="2">
        <f t="shared" si="1504"/>
        <v>23.12</v>
      </c>
      <c r="Q9640" s="2">
        <f t="shared" si="1505"/>
        <v>24.500000000000004</v>
      </c>
      <c r="R9640">
        <v>2</v>
      </c>
      <c r="S9640">
        <v>0</v>
      </c>
      <c r="T9640" s="2">
        <v>11.56</v>
      </c>
      <c r="U9640" s="3">
        <v>5.6644000000000005</v>
      </c>
      <c r="V9640" s="4">
        <f t="shared" si="1509"/>
        <v>24.500000000000004</v>
      </c>
      <c r="W9640" s="2">
        <f t="shared" si="1506"/>
        <v>23.12</v>
      </c>
    </row>
    <row r="9641" spans="1:23" x14ac:dyDescent="0.25">
      <c r="A9641">
        <f t="shared" si="1507"/>
        <v>2015</v>
      </c>
      <c r="B9641" s="1">
        <v>42032</v>
      </c>
      <c r="C9641" s="1">
        <v>42035</v>
      </c>
      <c r="D9641" s="1" t="str">
        <f t="shared" si="1500"/>
        <v>Jan</v>
      </c>
      <c r="E9641" t="s">
        <v>23</v>
      </c>
      <c r="F9641" t="s">
        <v>343</v>
      </c>
      <c r="G9641" t="s">
        <v>25</v>
      </c>
      <c r="H9641" t="s">
        <v>26</v>
      </c>
      <c r="I9641" t="s">
        <v>928</v>
      </c>
      <c r="J9641" t="s">
        <v>28</v>
      </c>
      <c r="K9641" t="s">
        <v>41</v>
      </c>
      <c r="L9641" s="2">
        <f t="shared" si="1501"/>
        <v>4440.8987999999999</v>
      </c>
      <c r="M9641" s="2">
        <f t="shared" si="1502"/>
        <v>4297.2440000000006</v>
      </c>
      <c r="N9641" s="2">
        <f t="shared" si="1508"/>
        <v>-143.65479999999934</v>
      </c>
      <c r="O9641" s="2">
        <f t="shared" si="1503"/>
        <v>-1867.5123999999914</v>
      </c>
      <c r="P9641" s="2">
        <f t="shared" si="1504"/>
        <v>55864.172000000006</v>
      </c>
      <c r="Q9641" s="2">
        <f t="shared" si="1505"/>
        <v>-3.3429519012650739</v>
      </c>
      <c r="R9641">
        <v>13</v>
      </c>
      <c r="S9641">
        <v>0.4</v>
      </c>
      <c r="T9641" s="2">
        <v>4297.6440000000002</v>
      </c>
      <c r="U9641" s="3">
        <v>-1862.3124000000003</v>
      </c>
      <c r="V9641" s="4">
        <f t="shared" si="1509"/>
        <v>-3.3333333333333335</v>
      </c>
      <c r="W9641" s="2">
        <f t="shared" si="1506"/>
        <v>55869.372000000003</v>
      </c>
    </row>
    <row r="9642" spans="1:23" x14ac:dyDescent="0.25">
      <c r="A9642">
        <f t="shared" si="1507"/>
        <v>2014</v>
      </c>
      <c r="B9642" s="1">
        <v>41705</v>
      </c>
      <c r="C9642" s="1">
        <v>41710</v>
      </c>
      <c r="D9642" s="1" t="str">
        <f t="shared" si="1500"/>
        <v>Mar</v>
      </c>
      <c r="E9642" t="s">
        <v>38</v>
      </c>
      <c r="F9642" t="s">
        <v>2657</v>
      </c>
      <c r="G9642" t="s">
        <v>33</v>
      </c>
      <c r="H9642" t="s">
        <v>34</v>
      </c>
      <c r="I9642" t="s">
        <v>205</v>
      </c>
      <c r="J9642" t="s">
        <v>36</v>
      </c>
      <c r="K9642" t="s">
        <v>48</v>
      </c>
      <c r="L9642" s="2">
        <f t="shared" si="1501"/>
        <v>18.7502</v>
      </c>
      <c r="M9642" s="2">
        <f t="shared" si="1502"/>
        <v>20.65</v>
      </c>
      <c r="N9642" s="2">
        <f t="shared" si="1508"/>
        <v>1.899799999999999</v>
      </c>
      <c r="O9642" s="2">
        <f t="shared" si="1503"/>
        <v>9.4989999999999952</v>
      </c>
      <c r="P9642" s="2">
        <f t="shared" si="1504"/>
        <v>103.25</v>
      </c>
      <c r="Q9642" s="2">
        <f t="shared" si="1505"/>
        <v>9.1999999999999957</v>
      </c>
      <c r="R9642">
        <v>5</v>
      </c>
      <c r="S9642">
        <v>0</v>
      </c>
      <c r="T9642" s="2">
        <v>20.65</v>
      </c>
      <c r="U9642" s="3">
        <v>9.4989999999999988</v>
      </c>
      <c r="V9642" s="4">
        <f t="shared" si="1509"/>
        <v>9.1999999999999993</v>
      </c>
      <c r="W9642" s="2">
        <f t="shared" si="1506"/>
        <v>103.25</v>
      </c>
    </row>
    <row r="9643" spans="1:23" x14ac:dyDescent="0.25">
      <c r="A9643">
        <f t="shared" si="1507"/>
        <v>2014</v>
      </c>
      <c r="B9643" s="1">
        <v>41705</v>
      </c>
      <c r="C9643" s="1">
        <v>41710</v>
      </c>
      <c r="D9643" s="1" t="str">
        <f t="shared" si="1500"/>
        <v>Mar</v>
      </c>
      <c r="E9643" t="s">
        <v>38</v>
      </c>
      <c r="F9643" t="s">
        <v>2657</v>
      </c>
      <c r="G9643" t="s">
        <v>33</v>
      </c>
      <c r="H9643" t="s">
        <v>34</v>
      </c>
      <c r="I9643" t="s">
        <v>576</v>
      </c>
      <c r="J9643" t="s">
        <v>36</v>
      </c>
      <c r="K9643" t="s">
        <v>43</v>
      </c>
      <c r="L9643" s="2">
        <f t="shared" si="1501"/>
        <v>204.89999999999998</v>
      </c>
      <c r="M9643" s="2">
        <f t="shared" si="1502"/>
        <v>204.89999999999998</v>
      </c>
      <c r="N9643" s="2">
        <f t="shared" si="1508"/>
        <v>0</v>
      </c>
      <c r="O9643" s="2">
        <f t="shared" si="1503"/>
        <v>0</v>
      </c>
      <c r="P9643" s="2">
        <f t="shared" si="1504"/>
        <v>1024.5</v>
      </c>
      <c r="Q9643" s="2">
        <f t="shared" si="1505"/>
        <v>0</v>
      </c>
      <c r="R9643">
        <v>5</v>
      </c>
      <c r="S9643">
        <v>0</v>
      </c>
      <c r="T9643" s="2">
        <v>204.89999999999998</v>
      </c>
      <c r="U9643" s="3">
        <v>0</v>
      </c>
      <c r="V9643" s="4">
        <f t="shared" si="1509"/>
        <v>0</v>
      </c>
      <c r="W9643" s="2">
        <f t="shared" si="1506"/>
        <v>1024.5</v>
      </c>
    </row>
    <row r="9644" spans="1:23" x14ac:dyDescent="0.25">
      <c r="A9644">
        <f t="shared" si="1507"/>
        <v>2014</v>
      </c>
      <c r="B9644" s="1">
        <v>41705</v>
      </c>
      <c r="C9644" s="1">
        <v>41710</v>
      </c>
      <c r="D9644" s="1" t="str">
        <f t="shared" si="1500"/>
        <v>Mar</v>
      </c>
      <c r="E9644" t="s">
        <v>38</v>
      </c>
      <c r="F9644" t="s">
        <v>2657</v>
      </c>
      <c r="G9644" t="s">
        <v>33</v>
      </c>
      <c r="H9644" t="s">
        <v>34</v>
      </c>
      <c r="I9644" t="s">
        <v>2697</v>
      </c>
      <c r="J9644" t="s">
        <v>28</v>
      </c>
      <c r="K9644" t="s">
        <v>31</v>
      </c>
      <c r="L9644" s="2">
        <f t="shared" si="1501"/>
        <v>433.06480000000005</v>
      </c>
      <c r="M9644" s="2">
        <f t="shared" si="1502"/>
        <v>436.50400000000008</v>
      </c>
      <c r="N9644" s="2">
        <f t="shared" si="1508"/>
        <v>3.439200000000028</v>
      </c>
      <c r="O9644" s="2">
        <f t="shared" si="1503"/>
        <v>20.635200000000168</v>
      </c>
      <c r="P9644" s="2">
        <f t="shared" si="1504"/>
        <v>2619.0240000000003</v>
      </c>
      <c r="Q9644" s="2">
        <f t="shared" si="1505"/>
        <v>0.78789655993989227</v>
      </c>
      <c r="R9644">
        <v>6</v>
      </c>
      <c r="S9644">
        <v>0.2</v>
      </c>
      <c r="T9644" s="2">
        <v>436.70400000000006</v>
      </c>
      <c r="U9644" s="3">
        <v>21.835199999999986</v>
      </c>
      <c r="V9644" s="4">
        <f t="shared" si="1509"/>
        <v>0.83333333333333282</v>
      </c>
      <c r="W9644" s="2">
        <f t="shared" si="1506"/>
        <v>2620.2240000000002</v>
      </c>
    </row>
    <row r="9645" spans="1:23" x14ac:dyDescent="0.25">
      <c r="A9645">
        <f t="shared" si="1507"/>
        <v>2014</v>
      </c>
      <c r="B9645" s="1">
        <v>41705</v>
      </c>
      <c r="C9645" s="1">
        <v>41710</v>
      </c>
      <c r="D9645" s="1" t="str">
        <f t="shared" si="1500"/>
        <v>Mar</v>
      </c>
      <c r="E9645" t="s">
        <v>38</v>
      </c>
      <c r="F9645" t="s">
        <v>2657</v>
      </c>
      <c r="G9645" t="s">
        <v>33</v>
      </c>
      <c r="H9645" t="s">
        <v>34</v>
      </c>
      <c r="I9645" t="s">
        <v>2239</v>
      </c>
      <c r="J9645" t="s">
        <v>28</v>
      </c>
      <c r="K9645" t="s">
        <v>31</v>
      </c>
      <c r="L9645" s="2">
        <f t="shared" si="1501"/>
        <v>454.47980000000007</v>
      </c>
      <c r="M9645" s="2">
        <f t="shared" si="1502"/>
        <v>481.36800000000005</v>
      </c>
      <c r="N9645" s="2">
        <f t="shared" si="1508"/>
        <v>26.888199999999983</v>
      </c>
      <c r="O9645" s="2">
        <f t="shared" si="1503"/>
        <v>53.776399999999967</v>
      </c>
      <c r="P9645" s="2">
        <f t="shared" si="1504"/>
        <v>962.7360000000001</v>
      </c>
      <c r="Q9645" s="2">
        <f t="shared" si="1505"/>
        <v>5.5857888351531431</v>
      </c>
      <c r="R9645">
        <v>2</v>
      </c>
      <c r="S9645">
        <v>0.2</v>
      </c>
      <c r="T9645" s="2">
        <v>481.56800000000004</v>
      </c>
      <c r="U9645" s="3">
        <v>54.17639999999993</v>
      </c>
      <c r="V9645" s="4">
        <f t="shared" si="1509"/>
        <v>5.6249999999999929</v>
      </c>
      <c r="W9645" s="2">
        <f t="shared" si="1506"/>
        <v>963.13600000000008</v>
      </c>
    </row>
    <row r="9646" spans="1:23" x14ac:dyDescent="0.25">
      <c r="A9646">
        <f t="shared" si="1507"/>
        <v>2017</v>
      </c>
      <c r="B9646" s="1">
        <v>42894</v>
      </c>
      <c r="C9646" s="1">
        <v>42899</v>
      </c>
      <c r="D9646" s="1" t="str">
        <f t="shared" si="1500"/>
        <v>Jun</v>
      </c>
      <c r="E9646" t="s">
        <v>38</v>
      </c>
      <c r="F9646" t="s">
        <v>1243</v>
      </c>
      <c r="G9646" t="s">
        <v>25</v>
      </c>
      <c r="H9646" t="s">
        <v>34</v>
      </c>
      <c r="I9646" t="s">
        <v>1673</v>
      </c>
      <c r="J9646" t="s">
        <v>50</v>
      </c>
      <c r="K9646" t="s">
        <v>86</v>
      </c>
      <c r="L9646" s="2">
        <f t="shared" si="1501"/>
        <v>87.785100000000014</v>
      </c>
      <c r="M9646" s="2">
        <f t="shared" si="1502"/>
        <v>89.344000000000008</v>
      </c>
      <c r="N9646" s="2">
        <f t="shared" si="1508"/>
        <v>1.5588999999999942</v>
      </c>
      <c r="O9646" s="2">
        <f t="shared" si="1503"/>
        <v>10.912299999999959</v>
      </c>
      <c r="P9646" s="2">
        <f t="shared" si="1504"/>
        <v>625.40800000000002</v>
      </c>
      <c r="Q9646" s="2">
        <f t="shared" si="1505"/>
        <v>1.7448289756446924</v>
      </c>
      <c r="R9646">
        <v>7</v>
      </c>
      <c r="S9646">
        <v>0.2</v>
      </c>
      <c r="T9646" s="2">
        <v>89.544000000000011</v>
      </c>
      <c r="U9646" s="3">
        <v>12.312299999999993</v>
      </c>
      <c r="V9646" s="4">
        <f t="shared" si="1509"/>
        <v>1.9642857142857129</v>
      </c>
      <c r="W9646" s="2">
        <f t="shared" si="1506"/>
        <v>626.80800000000011</v>
      </c>
    </row>
    <row r="9647" spans="1:23" x14ac:dyDescent="0.25">
      <c r="A9647">
        <f t="shared" si="1507"/>
        <v>2017</v>
      </c>
      <c r="B9647" s="1">
        <v>42894</v>
      </c>
      <c r="C9647" s="1">
        <v>42899</v>
      </c>
      <c r="D9647" s="1" t="str">
        <f t="shared" si="1500"/>
        <v>Jun</v>
      </c>
      <c r="E9647" t="s">
        <v>38</v>
      </c>
      <c r="F9647" t="s">
        <v>1243</v>
      </c>
      <c r="G9647" t="s">
        <v>25</v>
      </c>
      <c r="H9647" t="s">
        <v>34</v>
      </c>
      <c r="I9647" t="s">
        <v>366</v>
      </c>
      <c r="J9647" t="s">
        <v>36</v>
      </c>
      <c r="K9647" t="s">
        <v>43</v>
      </c>
      <c r="L9647" s="2">
        <f t="shared" si="1501"/>
        <v>39.344200000000001</v>
      </c>
      <c r="M9647" s="2">
        <f t="shared" si="1502"/>
        <v>34.967999999999996</v>
      </c>
      <c r="N9647" s="2">
        <f t="shared" si="1508"/>
        <v>-4.3762000000000043</v>
      </c>
      <c r="O9647" s="2">
        <f t="shared" si="1503"/>
        <v>-8.7524000000000086</v>
      </c>
      <c r="P9647" s="2">
        <f t="shared" si="1504"/>
        <v>69.935999999999993</v>
      </c>
      <c r="Q9647" s="2">
        <f t="shared" si="1505"/>
        <v>-12.514870738961351</v>
      </c>
      <c r="R9647">
        <v>2</v>
      </c>
      <c r="S9647">
        <v>0.2</v>
      </c>
      <c r="T9647" s="2">
        <v>35.167999999999999</v>
      </c>
      <c r="U9647" s="3">
        <v>-8.3524000000000012</v>
      </c>
      <c r="V9647" s="4">
        <f t="shared" si="1509"/>
        <v>-11.875000000000002</v>
      </c>
      <c r="W9647" s="2">
        <f t="shared" si="1506"/>
        <v>70.335999999999999</v>
      </c>
    </row>
    <row r="9648" spans="1:23" x14ac:dyDescent="0.25">
      <c r="A9648">
        <f t="shared" si="1507"/>
        <v>2017</v>
      </c>
      <c r="B9648" s="1">
        <v>42894</v>
      </c>
      <c r="C9648" s="1">
        <v>42899</v>
      </c>
      <c r="D9648" s="1" t="str">
        <f t="shared" si="1500"/>
        <v>Jun</v>
      </c>
      <c r="E9648" t="s">
        <v>38</v>
      </c>
      <c r="F9648" t="s">
        <v>1243</v>
      </c>
      <c r="G9648" t="s">
        <v>25</v>
      </c>
      <c r="H9648" t="s">
        <v>34</v>
      </c>
      <c r="I9648" t="s">
        <v>438</v>
      </c>
      <c r="J9648" t="s">
        <v>36</v>
      </c>
      <c r="K9648" t="s">
        <v>53</v>
      </c>
      <c r="L9648" s="2">
        <f t="shared" si="1501"/>
        <v>96.783999999999992</v>
      </c>
      <c r="M9648" s="2">
        <f t="shared" si="1502"/>
        <v>71.888000000000005</v>
      </c>
      <c r="N9648" s="2">
        <f t="shared" si="1508"/>
        <v>-24.895999999999987</v>
      </c>
      <c r="O9648" s="2">
        <f t="shared" si="1503"/>
        <v>-49.791999999999973</v>
      </c>
      <c r="P9648" s="2">
        <f t="shared" si="1504"/>
        <v>143.77600000000001</v>
      </c>
      <c r="Q9648" s="2">
        <f t="shared" si="1505"/>
        <v>-34.631649232138862</v>
      </c>
      <c r="R9648">
        <v>2</v>
      </c>
      <c r="S9648">
        <v>0.7</v>
      </c>
      <c r="T9648" s="2">
        <v>72.588000000000008</v>
      </c>
      <c r="U9648" s="3">
        <v>-48.391999999999982</v>
      </c>
      <c r="V9648" s="4">
        <f t="shared" si="1509"/>
        <v>-33.333333333333314</v>
      </c>
      <c r="W9648" s="2">
        <f t="shared" si="1506"/>
        <v>145.17600000000002</v>
      </c>
    </row>
    <row r="9649" spans="1:23" x14ac:dyDescent="0.25">
      <c r="A9649">
        <f t="shared" si="1507"/>
        <v>2014</v>
      </c>
      <c r="B9649" s="1">
        <v>41962</v>
      </c>
      <c r="C9649" s="1">
        <v>41967</v>
      </c>
      <c r="D9649" s="1" t="str">
        <f t="shared" si="1500"/>
        <v>Nov</v>
      </c>
      <c r="E9649" t="s">
        <v>38</v>
      </c>
      <c r="F9649" t="s">
        <v>1937</v>
      </c>
      <c r="G9649" t="s">
        <v>25</v>
      </c>
      <c r="H9649" t="s">
        <v>65</v>
      </c>
      <c r="I9649" t="s">
        <v>1710</v>
      </c>
      <c r="J9649" t="s">
        <v>36</v>
      </c>
      <c r="K9649" t="s">
        <v>43</v>
      </c>
      <c r="L9649" s="2">
        <f t="shared" si="1501"/>
        <v>206.78460000000001</v>
      </c>
      <c r="M9649" s="2">
        <f t="shared" si="1502"/>
        <v>221.16</v>
      </c>
      <c r="N9649" s="2">
        <f t="shared" si="1508"/>
        <v>14.375399999999985</v>
      </c>
      <c r="O9649" s="2">
        <f t="shared" si="1503"/>
        <v>57.501599999999939</v>
      </c>
      <c r="P9649" s="2">
        <f t="shared" si="1504"/>
        <v>884.64</v>
      </c>
      <c r="Q9649" s="2">
        <f t="shared" si="1505"/>
        <v>6.4999999999999929</v>
      </c>
      <c r="R9649">
        <v>4</v>
      </c>
      <c r="S9649">
        <v>0</v>
      </c>
      <c r="T9649" s="2">
        <v>221.16</v>
      </c>
      <c r="U9649" s="3">
        <v>57.501599999999996</v>
      </c>
      <c r="V9649" s="4">
        <f t="shared" si="1509"/>
        <v>6.5</v>
      </c>
      <c r="W9649" s="2">
        <f t="shared" si="1506"/>
        <v>884.64</v>
      </c>
    </row>
    <row r="9650" spans="1:23" x14ac:dyDescent="0.25">
      <c r="A9650">
        <f t="shared" si="1507"/>
        <v>2014</v>
      </c>
      <c r="B9650" s="1">
        <v>41962</v>
      </c>
      <c r="C9650" s="1">
        <v>41967</v>
      </c>
      <c r="D9650" s="1" t="str">
        <f t="shared" si="1500"/>
        <v>Nov</v>
      </c>
      <c r="E9650" t="s">
        <v>38</v>
      </c>
      <c r="F9650" t="s">
        <v>1937</v>
      </c>
      <c r="G9650" t="s">
        <v>25</v>
      </c>
      <c r="H9650" t="s">
        <v>65</v>
      </c>
      <c r="I9650" t="s">
        <v>842</v>
      </c>
      <c r="J9650" t="s">
        <v>50</v>
      </c>
      <c r="K9650" t="s">
        <v>51</v>
      </c>
      <c r="L9650" s="2">
        <f t="shared" si="1501"/>
        <v>255.65279999999996</v>
      </c>
      <c r="M9650" s="2">
        <f t="shared" si="1502"/>
        <v>281.96999999999997</v>
      </c>
      <c r="N9650" s="2">
        <f t="shared" si="1508"/>
        <v>26.317200000000014</v>
      </c>
      <c r="O9650" s="2">
        <f t="shared" si="1503"/>
        <v>78.951600000000042</v>
      </c>
      <c r="P9650" s="2">
        <f t="shared" si="1504"/>
        <v>845.90999999999985</v>
      </c>
      <c r="Q9650" s="2">
        <f t="shared" si="1505"/>
        <v>9.3333333333333393</v>
      </c>
      <c r="R9650">
        <v>3</v>
      </c>
      <c r="S9650">
        <v>0</v>
      </c>
      <c r="T9650" s="2">
        <v>281.96999999999997</v>
      </c>
      <c r="U9650" s="3">
        <v>78.951599999999999</v>
      </c>
      <c r="V9650" s="4">
        <f t="shared" si="1509"/>
        <v>9.3333333333333357</v>
      </c>
      <c r="W9650" s="2">
        <f t="shared" si="1506"/>
        <v>845.90999999999985</v>
      </c>
    </row>
    <row r="9651" spans="1:23" x14ac:dyDescent="0.25">
      <c r="A9651">
        <f t="shared" si="1507"/>
        <v>2016</v>
      </c>
      <c r="B9651" s="1">
        <v>42700</v>
      </c>
      <c r="C9651" s="1">
        <v>42704</v>
      </c>
      <c r="D9651" s="1" t="str">
        <f t="shared" si="1500"/>
        <v>Nov</v>
      </c>
      <c r="E9651" t="s">
        <v>38</v>
      </c>
      <c r="F9651" t="s">
        <v>1094</v>
      </c>
      <c r="G9651" t="s">
        <v>25</v>
      </c>
      <c r="H9651" t="s">
        <v>34</v>
      </c>
      <c r="I9651" t="s">
        <v>1875</v>
      </c>
      <c r="J9651" t="s">
        <v>28</v>
      </c>
      <c r="K9651" t="s">
        <v>29</v>
      </c>
      <c r="L9651" s="2">
        <f t="shared" si="1501"/>
        <v>3386.6248000000001</v>
      </c>
      <c r="M9651" s="2">
        <f t="shared" si="1502"/>
        <v>3406.5140000000001</v>
      </c>
      <c r="N9651" s="2">
        <f t="shared" si="1508"/>
        <v>19.889200000000073</v>
      </c>
      <c r="O9651" s="2">
        <f t="shared" si="1503"/>
        <v>159.11360000000059</v>
      </c>
      <c r="P9651" s="2">
        <f t="shared" si="1504"/>
        <v>27252.112000000001</v>
      </c>
      <c r="Q9651" s="2">
        <f t="shared" si="1505"/>
        <v>0.5838578676030709</v>
      </c>
      <c r="R9651">
        <v>8</v>
      </c>
      <c r="S9651">
        <v>0.15</v>
      </c>
      <c r="T9651" s="2">
        <v>3406.6640000000002</v>
      </c>
      <c r="U9651" s="3">
        <v>160.31359999999984</v>
      </c>
      <c r="V9651" s="4">
        <f t="shared" si="1509"/>
        <v>0.58823529411764641</v>
      </c>
      <c r="W9651" s="2">
        <f t="shared" si="1506"/>
        <v>27253.312000000002</v>
      </c>
    </row>
    <row r="9652" spans="1:23" x14ac:dyDescent="0.25">
      <c r="A9652">
        <f t="shared" si="1507"/>
        <v>2016</v>
      </c>
      <c r="B9652" s="1">
        <v>42700</v>
      </c>
      <c r="C9652" s="1">
        <v>42704</v>
      </c>
      <c r="D9652" s="1" t="str">
        <f t="shared" si="1500"/>
        <v>Nov</v>
      </c>
      <c r="E9652" t="s">
        <v>38</v>
      </c>
      <c r="F9652" t="s">
        <v>1094</v>
      </c>
      <c r="G9652" t="s">
        <v>25</v>
      </c>
      <c r="H9652" t="s">
        <v>34</v>
      </c>
      <c r="I9652" t="s">
        <v>2330</v>
      </c>
      <c r="J9652" t="s">
        <v>36</v>
      </c>
      <c r="K9652" t="s">
        <v>48</v>
      </c>
      <c r="L9652" s="2">
        <f t="shared" si="1501"/>
        <v>36.013600000000004</v>
      </c>
      <c r="M9652" s="2">
        <f t="shared" si="1502"/>
        <v>37.17</v>
      </c>
      <c r="N9652" s="2">
        <f t="shared" si="1508"/>
        <v>1.1563999999999979</v>
      </c>
      <c r="O9652" s="2">
        <f t="shared" si="1503"/>
        <v>10.407599999999981</v>
      </c>
      <c r="P9652" s="2">
        <f t="shared" si="1504"/>
        <v>334.53000000000003</v>
      </c>
      <c r="Q9652" s="2">
        <f t="shared" si="1505"/>
        <v>3.1111111111111049</v>
      </c>
      <c r="R9652">
        <v>9</v>
      </c>
      <c r="S9652">
        <v>0</v>
      </c>
      <c r="T9652" s="2">
        <v>37.17</v>
      </c>
      <c r="U9652" s="3">
        <v>10.4076</v>
      </c>
      <c r="V9652" s="4">
        <f t="shared" si="1509"/>
        <v>3.1111111111111112</v>
      </c>
      <c r="W9652" s="2">
        <f t="shared" si="1506"/>
        <v>334.53000000000003</v>
      </c>
    </row>
    <row r="9653" spans="1:23" x14ac:dyDescent="0.25">
      <c r="A9653">
        <f t="shared" si="1507"/>
        <v>2016</v>
      </c>
      <c r="B9653" s="1">
        <v>42700</v>
      </c>
      <c r="C9653" s="1">
        <v>42704</v>
      </c>
      <c r="D9653" s="1" t="str">
        <f t="shared" si="1500"/>
        <v>Nov</v>
      </c>
      <c r="E9653" t="s">
        <v>38</v>
      </c>
      <c r="F9653" t="s">
        <v>1094</v>
      </c>
      <c r="G9653" t="s">
        <v>25</v>
      </c>
      <c r="H9653" t="s">
        <v>34</v>
      </c>
      <c r="I9653" t="s">
        <v>1220</v>
      </c>
      <c r="J9653" t="s">
        <v>36</v>
      </c>
      <c r="K9653" t="s">
        <v>55</v>
      </c>
      <c r="L9653" s="2">
        <f t="shared" si="1501"/>
        <v>55.215999999999994</v>
      </c>
      <c r="M9653" s="2">
        <f t="shared" si="1502"/>
        <v>64.959999999999994</v>
      </c>
      <c r="N9653" s="2">
        <f t="shared" si="1508"/>
        <v>9.7439999999999998</v>
      </c>
      <c r="O9653" s="2">
        <f t="shared" si="1503"/>
        <v>19.488</v>
      </c>
      <c r="P9653" s="2">
        <f t="shared" si="1504"/>
        <v>129.91999999999999</v>
      </c>
      <c r="Q9653" s="2">
        <f t="shared" si="1505"/>
        <v>15.000000000000002</v>
      </c>
      <c r="R9653">
        <v>2</v>
      </c>
      <c r="S9653">
        <v>0</v>
      </c>
      <c r="T9653" s="2">
        <v>64.959999999999994</v>
      </c>
      <c r="U9653" s="3">
        <v>19.487999999999992</v>
      </c>
      <c r="V9653" s="4">
        <f t="shared" si="1509"/>
        <v>14.999999999999996</v>
      </c>
      <c r="W9653" s="2">
        <f t="shared" si="1506"/>
        <v>129.91999999999999</v>
      </c>
    </row>
    <row r="9654" spans="1:23" x14ac:dyDescent="0.25">
      <c r="A9654">
        <f t="shared" si="1507"/>
        <v>2016</v>
      </c>
      <c r="B9654" s="1">
        <v>42700</v>
      </c>
      <c r="C9654" s="1">
        <v>42704</v>
      </c>
      <c r="D9654" s="1" t="str">
        <f t="shared" si="1500"/>
        <v>Nov</v>
      </c>
      <c r="E9654" t="s">
        <v>38</v>
      </c>
      <c r="F9654" t="s">
        <v>1094</v>
      </c>
      <c r="G9654" t="s">
        <v>25</v>
      </c>
      <c r="H9654" t="s">
        <v>34</v>
      </c>
      <c r="I9654" t="s">
        <v>1631</v>
      </c>
      <c r="J9654" t="s">
        <v>28</v>
      </c>
      <c r="K9654" t="s">
        <v>46</v>
      </c>
      <c r="L9654" s="2">
        <f t="shared" si="1501"/>
        <v>545.76499999999999</v>
      </c>
      <c r="M9654" s="2">
        <f t="shared" si="1502"/>
        <v>595.38</v>
      </c>
      <c r="N9654" s="2">
        <f t="shared" si="1508"/>
        <v>49.615000000000009</v>
      </c>
      <c r="O9654" s="2">
        <f t="shared" si="1503"/>
        <v>297.69000000000005</v>
      </c>
      <c r="P9654" s="2">
        <f t="shared" si="1504"/>
        <v>3572.2799999999997</v>
      </c>
      <c r="Q9654" s="2">
        <f t="shared" si="1505"/>
        <v>8.3333333333333357</v>
      </c>
      <c r="R9654">
        <v>6</v>
      </c>
      <c r="S9654">
        <v>0</v>
      </c>
      <c r="T9654" s="2">
        <v>595.38</v>
      </c>
      <c r="U9654" s="3">
        <v>297.69</v>
      </c>
      <c r="V9654" s="4">
        <f t="shared" si="1509"/>
        <v>8.3333333333333339</v>
      </c>
      <c r="W9654" s="2">
        <f t="shared" si="1506"/>
        <v>3572.2799999999997</v>
      </c>
    </row>
    <row r="9655" spans="1:23" x14ac:dyDescent="0.25">
      <c r="A9655">
        <f t="shared" si="1507"/>
        <v>2017</v>
      </c>
      <c r="B9655" s="1">
        <v>42758</v>
      </c>
      <c r="C9655" s="1">
        <v>42762</v>
      </c>
      <c r="D9655" s="1" t="str">
        <f t="shared" si="1500"/>
        <v>Jan</v>
      </c>
      <c r="E9655" t="s">
        <v>38</v>
      </c>
      <c r="F9655" t="s">
        <v>63</v>
      </c>
      <c r="G9655" t="s">
        <v>64</v>
      </c>
      <c r="H9655" t="s">
        <v>34</v>
      </c>
      <c r="I9655" t="s">
        <v>2353</v>
      </c>
      <c r="J9655" t="s">
        <v>50</v>
      </c>
      <c r="K9655" t="s">
        <v>86</v>
      </c>
      <c r="L9655" s="2">
        <f t="shared" si="1501"/>
        <v>89.985000000000014</v>
      </c>
      <c r="M9655" s="2">
        <f t="shared" si="1502"/>
        <v>95.784000000000006</v>
      </c>
      <c r="N9655" s="2">
        <f t="shared" si="1508"/>
        <v>5.7989999999999924</v>
      </c>
      <c r="O9655" s="2">
        <f t="shared" si="1503"/>
        <v>11.597999999999985</v>
      </c>
      <c r="P9655" s="2">
        <f t="shared" si="1504"/>
        <v>191.56800000000001</v>
      </c>
      <c r="Q9655" s="2">
        <f t="shared" si="1505"/>
        <v>6.0542470558757122</v>
      </c>
      <c r="R9655">
        <v>2</v>
      </c>
      <c r="S9655">
        <v>0.2</v>
      </c>
      <c r="T9655" s="2">
        <v>95.984000000000009</v>
      </c>
      <c r="U9655" s="3">
        <v>11.997999999999998</v>
      </c>
      <c r="V9655" s="4">
        <f t="shared" si="1509"/>
        <v>6.2499999999999982</v>
      </c>
      <c r="W9655" s="2">
        <f t="shared" si="1506"/>
        <v>191.96800000000002</v>
      </c>
    </row>
    <row r="9656" spans="1:23" x14ac:dyDescent="0.25">
      <c r="A9656">
        <f t="shared" si="1507"/>
        <v>2017</v>
      </c>
      <c r="B9656" s="1">
        <v>42758</v>
      </c>
      <c r="C9656" s="1">
        <v>42762</v>
      </c>
      <c r="D9656" s="1" t="str">
        <f t="shared" si="1500"/>
        <v>Jan</v>
      </c>
      <c r="E9656" t="s">
        <v>38</v>
      </c>
      <c r="F9656" t="s">
        <v>63</v>
      </c>
      <c r="G9656" t="s">
        <v>64</v>
      </c>
      <c r="H9656" t="s">
        <v>34</v>
      </c>
      <c r="I9656" t="s">
        <v>1900</v>
      </c>
      <c r="J9656" t="s">
        <v>36</v>
      </c>
      <c r="K9656" t="s">
        <v>53</v>
      </c>
      <c r="L9656" s="2">
        <f t="shared" si="1501"/>
        <v>6.7486000000000006</v>
      </c>
      <c r="M9656" s="2">
        <f t="shared" si="1502"/>
        <v>4.2380000000000004</v>
      </c>
      <c r="N9656" s="2">
        <f t="shared" si="1508"/>
        <v>-2.5106000000000002</v>
      </c>
      <c r="O9656" s="2">
        <f t="shared" si="1503"/>
        <v>-5.0212000000000003</v>
      </c>
      <c r="P9656" s="2">
        <f t="shared" si="1504"/>
        <v>8.4760000000000009</v>
      </c>
      <c r="Q9656" s="2">
        <f t="shared" si="1505"/>
        <v>-59.240207645115618</v>
      </c>
      <c r="R9656">
        <v>2</v>
      </c>
      <c r="S9656">
        <v>0.7</v>
      </c>
      <c r="T9656" s="2">
        <v>4.9380000000000006</v>
      </c>
      <c r="U9656" s="3">
        <v>-3.6212</v>
      </c>
      <c r="V9656" s="4">
        <f t="shared" si="1509"/>
        <v>-36.666666666666664</v>
      </c>
      <c r="W9656" s="2">
        <f t="shared" si="1506"/>
        <v>9.8760000000000012</v>
      </c>
    </row>
    <row r="9657" spans="1:23" x14ac:dyDescent="0.25">
      <c r="A9657">
        <f t="shared" si="1507"/>
        <v>2014</v>
      </c>
      <c r="B9657" s="1">
        <v>41904</v>
      </c>
      <c r="C9657" s="1">
        <v>41911</v>
      </c>
      <c r="D9657" s="1" t="str">
        <f t="shared" si="1500"/>
        <v>Sep</v>
      </c>
      <c r="E9657" t="s">
        <v>38</v>
      </c>
      <c r="F9657" t="s">
        <v>1777</v>
      </c>
      <c r="G9657" t="s">
        <v>25</v>
      </c>
      <c r="H9657" t="s">
        <v>80</v>
      </c>
      <c r="I9657" t="s">
        <v>2119</v>
      </c>
      <c r="J9657" t="s">
        <v>28</v>
      </c>
      <c r="K9657" t="s">
        <v>46</v>
      </c>
      <c r="L9657" s="2">
        <f t="shared" si="1501"/>
        <v>85.747199999999992</v>
      </c>
      <c r="M9657" s="2">
        <f t="shared" si="1502"/>
        <v>97.44</v>
      </c>
      <c r="N9657" s="2">
        <f t="shared" si="1508"/>
        <v>11.692800000000005</v>
      </c>
      <c r="O9657" s="2">
        <f t="shared" si="1503"/>
        <v>35.078400000000016</v>
      </c>
      <c r="P9657" s="2">
        <f t="shared" si="1504"/>
        <v>292.32</v>
      </c>
      <c r="Q9657" s="2">
        <f t="shared" si="1505"/>
        <v>12.000000000000007</v>
      </c>
      <c r="R9657">
        <v>3</v>
      </c>
      <c r="S9657">
        <v>0</v>
      </c>
      <c r="T9657" s="2">
        <v>97.44</v>
      </c>
      <c r="U9657" s="3">
        <v>35.078399999999995</v>
      </c>
      <c r="V9657" s="4">
        <f t="shared" si="1509"/>
        <v>11.999999999999998</v>
      </c>
      <c r="W9657" s="2">
        <f t="shared" si="1506"/>
        <v>292.32</v>
      </c>
    </row>
    <row r="9658" spans="1:23" x14ac:dyDescent="0.25">
      <c r="A9658">
        <f t="shared" si="1507"/>
        <v>2014</v>
      </c>
      <c r="B9658" s="1">
        <v>41904</v>
      </c>
      <c r="C9658" s="1">
        <v>41911</v>
      </c>
      <c r="D9658" s="1" t="str">
        <f t="shared" si="1500"/>
        <v>Sep</v>
      </c>
      <c r="E9658" t="s">
        <v>38</v>
      </c>
      <c r="F9658" t="s">
        <v>1777</v>
      </c>
      <c r="G9658" t="s">
        <v>25</v>
      </c>
      <c r="H9658" t="s">
        <v>80</v>
      </c>
      <c r="I9658" t="s">
        <v>922</v>
      </c>
      <c r="J9658" t="s">
        <v>36</v>
      </c>
      <c r="K9658" t="s">
        <v>53</v>
      </c>
      <c r="L9658" s="2">
        <f t="shared" si="1501"/>
        <v>2.5896000000000003</v>
      </c>
      <c r="M9658" s="2">
        <f t="shared" si="1502"/>
        <v>3.7840000000000003</v>
      </c>
      <c r="N9658" s="2">
        <f t="shared" si="1508"/>
        <v>1.1943999999999999</v>
      </c>
      <c r="O9658" s="2">
        <f t="shared" si="1503"/>
        <v>1.1943999999999999</v>
      </c>
      <c r="P9658" s="2">
        <f t="shared" si="1504"/>
        <v>3.7840000000000003</v>
      </c>
      <c r="Q9658" s="2">
        <f t="shared" si="1505"/>
        <v>31.564482029598306</v>
      </c>
      <c r="R9658">
        <v>1</v>
      </c>
      <c r="S9658">
        <v>0.2</v>
      </c>
      <c r="T9658" s="2">
        <v>3.9840000000000004</v>
      </c>
      <c r="U9658" s="3">
        <v>1.3944000000000001</v>
      </c>
      <c r="V9658" s="4">
        <f t="shared" si="1509"/>
        <v>35</v>
      </c>
      <c r="W9658" s="2">
        <f t="shared" si="1506"/>
        <v>3.9840000000000004</v>
      </c>
    </row>
    <row r="9659" spans="1:23" x14ac:dyDescent="0.25">
      <c r="A9659">
        <f t="shared" si="1507"/>
        <v>2014</v>
      </c>
      <c r="B9659" s="1">
        <v>41904</v>
      </c>
      <c r="C9659" s="1">
        <v>41911</v>
      </c>
      <c r="D9659" s="1" t="str">
        <f t="shared" si="1500"/>
        <v>Sep</v>
      </c>
      <c r="E9659" t="s">
        <v>38</v>
      </c>
      <c r="F9659" t="s">
        <v>1777</v>
      </c>
      <c r="G9659" t="s">
        <v>25</v>
      </c>
      <c r="H9659" t="s">
        <v>80</v>
      </c>
      <c r="I9659" t="s">
        <v>2544</v>
      </c>
      <c r="J9659" t="s">
        <v>36</v>
      </c>
      <c r="K9659" t="s">
        <v>48</v>
      </c>
      <c r="L9659" s="2">
        <f t="shared" si="1501"/>
        <v>11.605599999999999</v>
      </c>
      <c r="M9659" s="2">
        <f t="shared" si="1502"/>
        <v>13.04</v>
      </c>
      <c r="N9659" s="2">
        <f t="shared" si="1508"/>
        <v>1.4344000000000001</v>
      </c>
      <c r="O9659" s="2">
        <f t="shared" si="1503"/>
        <v>5.7376000000000005</v>
      </c>
      <c r="P9659" s="2">
        <f t="shared" si="1504"/>
        <v>52.16</v>
      </c>
      <c r="Q9659" s="2">
        <f t="shared" si="1505"/>
        <v>11.000000000000002</v>
      </c>
      <c r="R9659">
        <v>4</v>
      </c>
      <c r="S9659">
        <v>0</v>
      </c>
      <c r="T9659" s="2">
        <v>13.04</v>
      </c>
      <c r="U9659" s="3">
        <v>5.7376000000000005</v>
      </c>
      <c r="V9659" s="4">
        <f t="shared" si="1509"/>
        <v>11.000000000000002</v>
      </c>
      <c r="W9659" s="2">
        <f t="shared" si="1506"/>
        <v>52.16</v>
      </c>
    </row>
    <row r="9660" spans="1:23" x14ac:dyDescent="0.25">
      <c r="A9660">
        <f t="shared" si="1507"/>
        <v>2014</v>
      </c>
      <c r="B9660" s="1">
        <v>41904</v>
      </c>
      <c r="C9660" s="1">
        <v>41911</v>
      </c>
      <c r="D9660" s="1" t="str">
        <f t="shared" si="1500"/>
        <v>Sep</v>
      </c>
      <c r="E9660" t="s">
        <v>38</v>
      </c>
      <c r="F9660" t="s">
        <v>1777</v>
      </c>
      <c r="G9660" t="s">
        <v>25</v>
      </c>
      <c r="H9660" t="s">
        <v>80</v>
      </c>
      <c r="I9660" t="s">
        <v>2351</v>
      </c>
      <c r="J9660" t="s">
        <v>28</v>
      </c>
      <c r="K9660" t="s">
        <v>31</v>
      </c>
      <c r="L9660" s="2">
        <f t="shared" si="1501"/>
        <v>558.60059999999999</v>
      </c>
      <c r="M9660" s="2">
        <f t="shared" si="1502"/>
        <v>579.428</v>
      </c>
      <c r="N9660" s="2">
        <f t="shared" si="1508"/>
        <v>20.827400000000011</v>
      </c>
      <c r="O9660" s="2">
        <f t="shared" si="1503"/>
        <v>83.309600000000046</v>
      </c>
      <c r="P9660" s="2">
        <f t="shared" si="1504"/>
        <v>2317.712</v>
      </c>
      <c r="Q9660" s="2">
        <f t="shared" si="1505"/>
        <v>3.5944759314358317</v>
      </c>
      <c r="R9660">
        <v>4</v>
      </c>
      <c r="S9660">
        <v>0.1</v>
      </c>
      <c r="T9660" s="2">
        <v>579.52800000000002</v>
      </c>
      <c r="U9660" s="3">
        <v>83.709599999999966</v>
      </c>
      <c r="V9660" s="4">
        <f t="shared" si="1509"/>
        <v>3.6111111111111094</v>
      </c>
      <c r="W9660" s="2">
        <f t="shared" si="1506"/>
        <v>2318.1120000000001</v>
      </c>
    </row>
    <row r="9661" spans="1:23" x14ac:dyDescent="0.25">
      <c r="A9661">
        <f t="shared" si="1507"/>
        <v>2014</v>
      </c>
      <c r="B9661" s="1">
        <v>41724</v>
      </c>
      <c r="C9661" s="1">
        <v>41728</v>
      </c>
      <c r="D9661" s="1" t="str">
        <f t="shared" si="1500"/>
        <v>Mar</v>
      </c>
      <c r="E9661" t="s">
        <v>23</v>
      </c>
      <c r="F9661" t="s">
        <v>1536</v>
      </c>
      <c r="G9661" t="s">
        <v>25</v>
      </c>
      <c r="H9661" t="s">
        <v>34</v>
      </c>
      <c r="I9661" t="s">
        <v>2316</v>
      </c>
      <c r="J9661" t="s">
        <v>36</v>
      </c>
      <c r="K9661" t="s">
        <v>37</v>
      </c>
      <c r="L9661" s="2">
        <f t="shared" si="1501"/>
        <v>16.95</v>
      </c>
      <c r="M9661" s="2">
        <f t="shared" si="1502"/>
        <v>18.75</v>
      </c>
      <c r="N9661" s="2">
        <f t="shared" si="1508"/>
        <v>1.8000000000000007</v>
      </c>
      <c r="O9661" s="2">
        <f t="shared" si="1503"/>
        <v>9.0000000000000036</v>
      </c>
      <c r="P9661" s="2">
        <f t="shared" si="1504"/>
        <v>93.75</v>
      </c>
      <c r="Q9661" s="2">
        <f t="shared" si="1505"/>
        <v>9.600000000000005</v>
      </c>
      <c r="R9661">
        <v>5</v>
      </c>
      <c r="S9661">
        <v>0</v>
      </c>
      <c r="T9661" s="2">
        <v>18.75</v>
      </c>
      <c r="U9661" s="3">
        <v>9</v>
      </c>
      <c r="V9661" s="4">
        <f t="shared" si="1509"/>
        <v>9.6</v>
      </c>
      <c r="W9661" s="2">
        <f t="shared" si="1506"/>
        <v>93.75</v>
      </c>
    </row>
    <row r="9662" spans="1:23" x14ac:dyDescent="0.25">
      <c r="A9662">
        <f t="shared" si="1507"/>
        <v>2016</v>
      </c>
      <c r="B9662" s="1">
        <v>42527</v>
      </c>
      <c r="C9662" s="1">
        <v>42532</v>
      </c>
      <c r="D9662" s="1" t="str">
        <f t="shared" si="1500"/>
        <v>Jun</v>
      </c>
      <c r="E9662" t="s">
        <v>38</v>
      </c>
      <c r="F9662" t="s">
        <v>1520</v>
      </c>
      <c r="G9662" t="s">
        <v>64</v>
      </c>
      <c r="H9662" t="s">
        <v>34</v>
      </c>
      <c r="I9662" t="s">
        <v>2186</v>
      </c>
      <c r="J9662" t="s">
        <v>50</v>
      </c>
      <c r="K9662" t="s">
        <v>51</v>
      </c>
      <c r="L9662" s="2">
        <f t="shared" si="1501"/>
        <v>2998.7286000000004</v>
      </c>
      <c r="M9662" s="2">
        <f t="shared" si="1502"/>
        <v>3023.7280000000005</v>
      </c>
      <c r="N9662" s="2">
        <f t="shared" si="1508"/>
        <v>24.999400000000151</v>
      </c>
      <c r="O9662" s="2">
        <f t="shared" si="1503"/>
        <v>224.99460000000136</v>
      </c>
      <c r="P9662" s="2">
        <f t="shared" si="1504"/>
        <v>27213.552000000003</v>
      </c>
      <c r="Q9662" s="2">
        <f t="shared" si="1505"/>
        <v>0.82677410137420249</v>
      </c>
      <c r="R9662">
        <v>9</v>
      </c>
      <c r="S9662">
        <v>0.2</v>
      </c>
      <c r="T9662" s="2">
        <v>3023.9280000000003</v>
      </c>
      <c r="U9662" s="3">
        <v>226.79460000000006</v>
      </c>
      <c r="V9662" s="4">
        <f t="shared" si="1509"/>
        <v>0.83333333333333348</v>
      </c>
      <c r="W9662" s="2">
        <f t="shared" si="1506"/>
        <v>27215.352000000003</v>
      </c>
    </row>
    <row r="9663" spans="1:23" x14ac:dyDescent="0.25">
      <c r="A9663">
        <f t="shared" si="1507"/>
        <v>2016</v>
      </c>
      <c r="B9663" s="1">
        <v>42527</v>
      </c>
      <c r="C9663" s="1">
        <v>42532</v>
      </c>
      <c r="D9663" s="1" t="str">
        <f t="shared" si="1500"/>
        <v>Jun</v>
      </c>
      <c r="E9663" t="s">
        <v>38</v>
      </c>
      <c r="F9663" t="s">
        <v>1520</v>
      </c>
      <c r="G9663" t="s">
        <v>64</v>
      </c>
      <c r="H9663" t="s">
        <v>34</v>
      </c>
      <c r="I9663" t="s">
        <v>2323</v>
      </c>
      <c r="J9663" t="s">
        <v>50</v>
      </c>
      <c r="K9663" t="s">
        <v>86</v>
      </c>
      <c r="L9663" s="2">
        <f t="shared" si="1501"/>
        <v>25.072800000000001</v>
      </c>
      <c r="M9663" s="2">
        <f t="shared" si="1502"/>
        <v>26.96</v>
      </c>
      <c r="N9663" s="2">
        <f t="shared" si="1508"/>
        <v>1.8872</v>
      </c>
      <c r="O9663" s="2">
        <f t="shared" si="1503"/>
        <v>3.7744</v>
      </c>
      <c r="P9663" s="2">
        <f t="shared" si="1504"/>
        <v>53.92</v>
      </c>
      <c r="Q9663" s="2">
        <f t="shared" si="1505"/>
        <v>6.9999999999999991</v>
      </c>
      <c r="R9663">
        <v>2</v>
      </c>
      <c r="S9663">
        <v>0</v>
      </c>
      <c r="T9663" s="2">
        <v>26.96</v>
      </c>
      <c r="U9663" s="3">
        <v>3.7744</v>
      </c>
      <c r="V9663" s="4">
        <f t="shared" si="1509"/>
        <v>6.9999999999999991</v>
      </c>
      <c r="W9663" s="2">
        <f t="shared" si="1506"/>
        <v>53.92</v>
      </c>
    </row>
    <row r="9664" spans="1:23" x14ac:dyDescent="0.25">
      <c r="A9664">
        <f t="shared" si="1507"/>
        <v>2016</v>
      </c>
      <c r="B9664" s="1">
        <v>42527</v>
      </c>
      <c r="C9664" s="1">
        <v>42532</v>
      </c>
      <c r="D9664" s="1" t="str">
        <f t="shared" si="1500"/>
        <v>Jun</v>
      </c>
      <c r="E9664" t="s">
        <v>38</v>
      </c>
      <c r="F9664" t="s">
        <v>1520</v>
      </c>
      <c r="G9664" t="s">
        <v>64</v>
      </c>
      <c r="H9664" t="s">
        <v>34</v>
      </c>
      <c r="I9664" t="s">
        <v>431</v>
      </c>
      <c r="J9664" t="s">
        <v>50</v>
      </c>
      <c r="K9664" t="s">
        <v>51</v>
      </c>
      <c r="L9664" s="2">
        <f t="shared" si="1501"/>
        <v>423.87</v>
      </c>
      <c r="M9664" s="2">
        <f t="shared" si="1502"/>
        <v>477.40000000000003</v>
      </c>
      <c r="N9664" s="2">
        <f t="shared" si="1508"/>
        <v>53.53000000000003</v>
      </c>
      <c r="O9664" s="2">
        <f t="shared" si="1503"/>
        <v>160.59000000000009</v>
      </c>
      <c r="P9664" s="2">
        <f t="shared" si="1504"/>
        <v>1432.2</v>
      </c>
      <c r="Q9664" s="2">
        <f t="shared" si="1505"/>
        <v>11.212819438625896</v>
      </c>
      <c r="R9664">
        <v>3</v>
      </c>
      <c r="S9664">
        <v>0.2</v>
      </c>
      <c r="T9664" s="2">
        <v>477.6</v>
      </c>
      <c r="U9664" s="3">
        <v>161.19000000000003</v>
      </c>
      <c r="V9664" s="4">
        <f t="shared" si="1509"/>
        <v>11.25</v>
      </c>
      <c r="W9664" s="2">
        <f t="shared" si="1506"/>
        <v>1432.8000000000002</v>
      </c>
    </row>
    <row r="9665" spans="1:23" x14ac:dyDescent="0.25">
      <c r="A9665">
        <f t="shared" si="1507"/>
        <v>2017</v>
      </c>
      <c r="B9665" s="1">
        <v>42978</v>
      </c>
      <c r="C9665" s="1">
        <v>42983</v>
      </c>
      <c r="D9665" s="1" t="str">
        <f t="shared" si="1500"/>
        <v>Aug</v>
      </c>
      <c r="E9665" t="s">
        <v>38</v>
      </c>
      <c r="F9665" t="s">
        <v>1542</v>
      </c>
      <c r="G9665" t="s">
        <v>25</v>
      </c>
      <c r="H9665" t="s">
        <v>34</v>
      </c>
      <c r="I9665" t="s">
        <v>870</v>
      </c>
      <c r="J9665" t="s">
        <v>36</v>
      </c>
      <c r="K9665" t="s">
        <v>43</v>
      </c>
      <c r="L9665" s="2">
        <f t="shared" si="1501"/>
        <v>190.71750000000003</v>
      </c>
      <c r="M9665" s="2">
        <f t="shared" si="1502"/>
        <v>193.95000000000002</v>
      </c>
      <c r="N9665" s="2">
        <f t="shared" si="1508"/>
        <v>3.2324999999999875</v>
      </c>
      <c r="O9665" s="2">
        <f t="shared" si="1503"/>
        <v>9.6974999999999625</v>
      </c>
      <c r="P9665" s="2">
        <f t="shared" si="1504"/>
        <v>581.85</v>
      </c>
      <c r="Q9665" s="2">
        <f t="shared" si="1505"/>
        <v>1.6666666666666601</v>
      </c>
      <c r="R9665">
        <v>3</v>
      </c>
      <c r="S9665">
        <v>0</v>
      </c>
      <c r="T9665" s="2">
        <v>193.95000000000002</v>
      </c>
      <c r="U9665" s="3">
        <v>9.6974999999999838</v>
      </c>
      <c r="V9665" s="4">
        <f t="shared" si="1509"/>
        <v>1.6666666666666639</v>
      </c>
      <c r="W9665" s="2">
        <f t="shared" si="1506"/>
        <v>581.85</v>
      </c>
    </row>
    <row r="9666" spans="1:23" x14ac:dyDescent="0.25">
      <c r="A9666">
        <f t="shared" si="1507"/>
        <v>2015</v>
      </c>
      <c r="B9666" s="1">
        <v>42345</v>
      </c>
      <c r="C9666" s="1">
        <v>42345</v>
      </c>
      <c r="D9666" s="1" t="str">
        <f t="shared" ref="D9666:D9729" si="1510">TEXT((B9666),"MMM")</f>
        <v>Dec</v>
      </c>
      <c r="E9666" t="s">
        <v>528</v>
      </c>
      <c r="F9666" t="s">
        <v>417</v>
      </c>
      <c r="G9666" t="s">
        <v>33</v>
      </c>
      <c r="H9666" t="s">
        <v>34</v>
      </c>
      <c r="I9666" t="s">
        <v>1004</v>
      </c>
      <c r="J9666" t="s">
        <v>36</v>
      </c>
      <c r="K9666" t="s">
        <v>60</v>
      </c>
      <c r="L9666" s="2">
        <f t="shared" ref="L9666:L9729" si="1511">T9666 - (U9666 / R9666)</f>
        <v>9.8496000000000006</v>
      </c>
      <c r="M9666" s="2">
        <f t="shared" ref="M9666:M9729" si="1512">(T9666/1-S9666)</f>
        <v>12.96</v>
      </c>
      <c r="N9666" s="2">
        <f t="shared" si="1508"/>
        <v>3.1104000000000003</v>
      </c>
      <c r="O9666" s="2">
        <f t="shared" ref="O9666:O9729" si="1513">N9666*R9666</f>
        <v>6.2208000000000006</v>
      </c>
      <c r="P9666" s="2">
        <f t="shared" ref="P9666:P9729" si="1514">(M9666*R9666)</f>
        <v>25.92</v>
      </c>
      <c r="Q9666" s="2">
        <f t="shared" ref="Q9666:Q9729" si="1515">(O9666/(M9666*R9666))*100</f>
        <v>24.000000000000004</v>
      </c>
      <c r="R9666">
        <v>2</v>
      </c>
      <c r="S9666">
        <v>0</v>
      </c>
      <c r="T9666" s="2">
        <v>12.96</v>
      </c>
      <c r="U9666" s="3">
        <v>6.2208000000000006</v>
      </c>
      <c r="V9666" s="4">
        <f t="shared" si="1509"/>
        <v>24.000000000000004</v>
      </c>
      <c r="W9666" s="2">
        <f t="shared" ref="W9666:W9729" si="1516">R9666*T9666</f>
        <v>25.92</v>
      </c>
    </row>
    <row r="9667" spans="1:23" x14ac:dyDescent="0.25">
      <c r="A9667">
        <f t="shared" ref="A9667:A9730" si="1517">YEAR(B9667)</f>
        <v>2017</v>
      </c>
      <c r="B9667" s="1">
        <v>43055</v>
      </c>
      <c r="C9667" s="1">
        <v>43059</v>
      </c>
      <c r="D9667" s="1" t="str">
        <f t="shared" si="1510"/>
        <v>Nov</v>
      </c>
      <c r="E9667" t="s">
        <v>38</v>
      </c>
      <c r="F9667" t="s">
        <v>240</v>
      </c>
      <c r="G9667" t="s">
        <v>25</v>
      </c>
      <c r="H9667" t="s">
        <v>34</v>
      </c>
      <c r="I9667" t="s">
        <v>1357</v>
      </c>
      <c r="J9667" t="s">
        <v>28</v>
      </c>
      <c r="K9667" t="s">
        <v>46</v>
      </c>
      <c r="L9667" s="2">
        <f t="shared" si="1511"/>
        <v>111.944</v>
      </c>
      <c r="M9667" s="2">
        <f t="shared" si="1512"/>
        <v>119.94</v>
      </c>
      <c r="N9667" s="2">
        <f t="shared" ref="N9667:N9730" si="1518">(M9667-L9667)</f>
        <v>7.9959999999999951</v>
      </c>
      <c r="O9667" s="2">
        <f t="shared" si="1513"/>
        <v>23.987999999999985</v>
      </c>
      <c r="P9667" s="2">
        <f t="shared" si="1514"/>
        <v>359.82</v>
      </c>
      <c r="Q9667" s="2">
        <f t="shared" si="1515"/>
        <v>6.6666666666666625</v>
      </c>
      <c r="R9667">
        <v>3</v>
      </c>
      <c r="S9667">
        <v>0</v>
      </c>
      <c r="T9667" s="2">
        <v>119.94</v>
      </c>
      <c r="U9667" s="3">
        <v>23.987999999999996</v>
      </c>
      <c r="V9667" s="4">
        <f t="shared" ref="V9667:V9730" si="1519">(U9667/W9667)*100</f>
        <v>6.6666666666666652</v>
      </c>
      <c r="W9667" s="2">
        <f t="shared" si="1516"/>
        <v>359.82</v>
      </c>
    </row>
    <row r="9668" spans="1:23" x14ac:dyDescent="0.25">
      <c r="A9668">
        <f t="shared" si="1517"/>
        <v>2017</v>
      </c>
      <c r="B9668" s="1">
        <v>43055</v>
      </c>
      <c r="C9668" s="1">
        <v>43059</v>
      </c>
      <c r="D9668" s="1" t="str">
        <f t="shared" si="1510"/>
        <v>Nov</v>
      </c>
      <c r="E9668" t="s">
        <v>38</v>
      </c>
      <c r="F9668" t="s">
        <v>240</v>
      </c>
      <c r="G9668" t="s">
        <v>25</v>
      </c>
      <c r="H9668" t="s">
        <v>34</v>
      </c>
      <c r="I9668" t="s">
        <v>2066</v>
      </c>
      <c r="J9668" t="s">
        <v>28</v>
      </c>
      <c r="K9668" t="s">
        <v>46</v>
      </c>
      <c r="L9668" s="2">
        <f t="shared" si="1511"/>
        <v>10.929599999999999</v>
      </c>
      <c r="M9668" s="2">
        <f t="shared" si="1512"/>
        <v>12.419999999999998</v>
      </c>
      <c r="N9668" s="2">
        <f t="shared" si="1518"/>
        <v>1.4903999999999993</v>
      </c>
      <c r="O9668" s="2">
        <f t="shared" si="1513"/>
        <v>4.4711999999999978</v>
      </c>
      <c r="P9668" s="2">
        <f t="shared" si="1514"/>
        <v>37.259999999999991</v>
      </c>
      <c r="Q9668" s="2">
        <f t="shared" si="1515"/>
        <v>11.999999999999996</v>
      </c>
      <c r="R9668">
        <v>3</v>
      </c>
      <c r="S9668">
        <v>0</v>
      </c>
      <c r="T9668" s="2">
        <v>12.419999999999998</v>
      </c>
      <c r="U9668" s="3">
        <v>4.4711999999999996</v>
      </c>
      <c r="V9668" s="4">
        <f t="shared" si="1519"/>
        <v>12.000000000000002</v>
      </c>
      <c r="W9668" s="2">
        <f t="shared" si="1516"/>
        <v>37.259999999999991</v>
      </c>
    </row>
    <row r="9669" spans="1:23" x14ac:dyDescent="0.25">
      <c r="A9669">
        <f t="shared" si="1517"/>
        <v>2016</v>
      </c>
      <c r="B9669" s="1">
        <v>42483</v>
      </c>
      <c r="C9669" s="1">
        <v>42487</v>
      </c>
      <c r="D9669" s="1" t="str">
        <f t="shared" si="1510"/>
        <v>Apr</v>
      </c>
      <c r="E9669" t="s">
        <v>38</v>
      </c>
      <c r="F9669" t="s">
        <v>1892</v>
      </c>
      <c r="G9669" t="s">
        <v>25</v>
      </c>
      <c r="H9669" t="s">
        <v>34</v>
      </c>
      <c r="I9669" t="s">
        <v>793</v>
      </c>
      <c r="J9669" t="s">
        <v>36</v>
      </c>
      <c r="K9669" t="s">
        <v>53</v>
      </c>
      <c r="L9669" s="2">
        <f t="shared" si="1511"/>
        <v>17.151299999999999</v>
      </c>
      <c r="M9669" s="2">
        <f t="shared" si="1512"/>
        <v>17.888000000000002</v>
      </c>
      <c r="N9669" s="2">
        <f t="shared" si="1518"/>
        <v>0.73670000000000258</v>
      </c>
      <c r="O9669" s="2">
        <f t="shared" si="1513"/>
        <v>5.156900000000018</v>
      </c>
      <c r="P9669" s="2">
        <f t="shared" si="1514"/>
        <v>125.21600000000001</v>
      </c>
      <c r="Q9669" s="2">
        <f t="shared" si="1515"/>
        <v>4.1184033989266693</v>
      </c>
      <c r="R9669">
        <v>7</v>
      </c>
      <c r="S9669">
        <v>0.2</v>
      </c>
      <c r="T9669" s="2">
        <v>18.088000000000001</v>
      </c>
      <c r="U9669" s="3">
        <v>6.5569000000000006</v>
      </c>
      <c r="V9669" s="4">
        <f t="shared" si="1519"/>
        <v>5.1785714285714279</v>
      </c>
      <c r="W9669" s="2">
        <f t="shared" si="1516"/>
        <v>126.61600000000001</v>
      </c>
    </row>
    <row r="9670" spans="1:23" x14ac:dyDescent="0.25">
      <c r="A9670">
        <f t="shared" si="1517"/>
        <v>2016</v>
      </c>
      <c r="B9670" s="1">
        <v>42483</v>
      </c>
      <c r="C9670" s="1">
        <v>42487</v>
      </c>
      <c r="D9670" s="1" t="str">
        <f t="shared" si="1510"/>
        <v>Apr</v>
      </c>
      <c r="E9670" t="s">
        <v>38</v>
      </c>
      <c r="F9670" t="s">
        <v>1892</v>
      </c>
      <c r="G9670" t="s">
        <v>25</v>
      </c>
      <c r="H9670" t="s">
        <v>34</v>
      </c>
      <c r="I9670" t="s">
        <v>416</v>
      </c>
      <c r="J9670" t="s">
        <v>36</v>
      </c>
      <c r="K9670" t="s">
        <v>92</v>
      </c>
      <c r="L9670" s="2">
        <f t="shared" si="1511"/>
        <v>59.975000000000001</v>
      </c>
      <c r="M9670" s="2">
        <f t="shared" si="1512"/>
        <v>71.97</v>
      </c>
      <c r="N9670" s="2">
        <f t="shared" si="1518"/>
        <v>11.994999999999997</v>
      </c>
      <c r="O9670" s="2">
        <f t="shared" si="1513"/>
        <v>35.984999999999992</v>
      </c>
      <c r="P9670" s="2">
        <f t="shared" si="1514"/>
        <v>215.91</v>
      </c>
      <c r="Q9670" s="2">
        <f t="shared" si="1515"/>
        <v>16.666666666666664</v>
      </c>
      <c r="R9670">
        <v>3</v>
      </c>
      <c r="S9670">
        <v>0</v>
      </c>
      <c r="T9670" s="2">
        <v>71.97</v>
      </c>
      <c r="U9670" s="3">
        <v>35.984999999999999</v>
      </c>
      <c r="V9670" s="4">
        <f t="shared" si="1519"/>
        <v>16.666666666666664</v>
      </c>
      <c r="W9670" s="2">
        <f t="shared" si="1516"/>
        <v>215.91</v>
      </c>
    </row>
    <row r="9671" spans="1:23" x14ac:dyDescent="0.25">
      <c r="A9671">
        <f t="shared" si="1517"/>
        <v>2017</v>
      </c>
      <c r="B9671" s="1">
        <v>42827</v>
      </c>
      <c r="C9671" s="1">
        <v>42831</v>
      </c>
      <c r="D9671" s="1" t="str">
        <f t="shared" si="1510"/>
        <v>Apr</v>
      </c>
      <c r="E9671" t="s">
        <v>38</v>
      </c>
      <c r="F9671" t="s">
        <v>2418</v>
      </c>
      <c r="G9671" t="s">
        <v>25</v>
      </c>
      <c r="H9671" t="s">
        <v>26</v>
      </c>
      <c r="I9671" t="s">
        <v>995</v>
      </c>
      <c r="J9671" t="s">
        <v>36</v>
      </c>
      <c r="K9671" t="s">
        <v>37</v>
      </c>
      <c r="L9671" s="2">
        <f t="shared" si="1511"/>
        <v>12.6492</v>
      </c>
      <c r="M9671" s="2">
        <f t="shared" si="1512"/>
        <v>14.940000000000001</v>
      </c>
      <c r="N9671" s="2">
        <f t="shared" si="1518"/>
        <v>2.2908000000000008</v>
      </c>
      <c r="O9671" s="2">
        <f t="shared" si="1513"/>
        <v>6.8724000000000025</v>
      </c>
      <c r="P9671" s="2">
        <f t="shared" si="1514"/>
        <v>44.820000000000007</v>
      </c>
      <c r="Q9671" s="2">
        <f t="shared" si="1515"/>
        <v>15.333333333333337</v>
      </c>
      <c r="R9671">
        <v>3</v>
      </c>
      <c r="S9671">
        <v>0</v>
      </c>
      <c r="T9671" s="2">
        <v>14.940000000000001</v>
      </c>
      <c r="U9671" s="3">
        <v>6.8723999999999998</v>
      </c>
      <c r="V9671" s="4">
        <f t="shared" si="1519"/>
        <v>15.333333333333329</v>
      </c>
      <c r="W9671" s="2">
        <f t="shared" si="1516"/>
        <v>44.820000000000007</v>
      </c>
    </row>
    <row r="9672" spans="1:23" x14ac:dyDescent="0.25">
      <c r="A9672">
        <f t="shared" si="1517"/>
        <v>2015</v>
      </c>
      <c r="B9672" s="1">
        <v>42229</v>
      </c>
      <c r="C9672" s="1">
        <v>42231</v>
      </c>
      <c r="D9672" s="1" t="str">
        <f t="shared" si="1510"/>
        <v>Aug</v>
      </c>
      <c r="E9672" t="s">
        <v>98</v>
      </c>
      <c r="F9672" t="s">
        <v>483</v>
      </c>
      <c r="G9672" t="s">
        <v>33</v>
      </c>
      <c r="H9672" t="s">
        <v>26</v>
      </c>
      <c r="I9672" t="s">
        <v>1778</v>
      </c>
      <c r="J9672" t="s">
        <v>36</v>
      </c>
      <c r="K9672" t="s">
        <v>48</v>
      </c>
      <c r="L9672" s="2">
        <f t="shared" si="1511"/>
        <v>63.525000000000006</v>
      </c>
      <c r="M9672" s="2">
        <f t="shared" si="1512"/>
        <v>64.48</v>
      </c>
      <c r="N9672" s="2">
        <f t="shared" si="1518"/>
        <v>0.95499999999999829</v>
      </c>
      <c r="O9672" s="2">
        <f t="shared" si="1513"/>
        <v>6.6849999999999881</v>
      </c>
      <c r="P9672" s="2">
        <f t="shared" si="1514"/>
        <v>451.36</v>
      </c>
      <c r="Q9672" s="2">
        <f t="shared" si="1515"/>
        <v>1.4810794044664986</v>
      </c>
      <c r="R9672">
        <v>7</v>
      </c>
      <c r="S9672">
        <v>0.2</v>
      </c>
      <c r="T9672" s="2">
        <v>64.680000000000007</v>
      </c>
      <c r="U9672" s="3">
        <v>8.0849999999999973</v>
      </c>
      <c r="V9672" s="4">
        <f t="shared" si="1519"/>
        <v>1.7857142857142849</v>
      </c>
      <c r="W9672" s="2">
        <f t="shared" si="1516"/>
        <v>452.76000000000005</v>
      </c>
    </row>
    <row r="9673" spans="1:23" x14ac:dyDescent="0.25">
      <c r="A9673">
        <f t="shared" si="1517"/>
        <v>2017</v>
      </c>
      <c r="B9673" s="1">
        <v>43052</v>
      </c>
      <c r="C9673" s="1">
        <v>43058</v>
      </c>
      <c r="D9673" s="1" t="str">
        <f t="shared" si="1510"/>
        <v>Nov</v>
      </c>
      <c r="E9673" t="s">
        <v>38</v>
      </c>
      <c r="F9673" t="s">
        <v>378</v>
      </c>
      <c r="G9673" t="s">
        <v>25</v>
      </c>
      <c r="H9673" t="s">
        <v>34</v>
      </c>
      <c r="I9673" t="s">
        <v>1361</v>
      </c>
      <c r="J9673" t="s">
        <v>50</v>
      </c>
      <c r="K9673" t="s">
        <v>51</v>
      </c>
      <c r="L9673" s="2">
        <f t="shared" si="1511"/>
        <v>21.725000000000001</v>
      </c>
      <c r="M9673" s="2">
        <f t="shared" si="1512"/>
        <v>21.8</v>
      </c>
      <c r="N9673" s="2">
        <f t="shared" si="1518"/>
        <v>7.4999999999999289E-2</v>
      </c>
      <c r="O9673" s="2">
        <f t="shared" si="1513"/>
        <v>0.37499999999999645</v>
      </c>
      <c r="P9673" s="2">
        <f t="shared" si="1514"/>
        <v>109</v>
      </c>
      <c r="Q9673" s="2">
        <f t="shared" si="1515"/>
        <v>0.34403669724770314</v>
      </c>
      <c r="R9673">
        <v>5</v>
      </c>
      <c r="S9673">
        <v>0.2</v>
      </c>
      <c r="T9673" s="2">
        <v>22</v>
      </c>
      <c r="U9673" s="3">
        <v>1.375</v>
      </c>
      <c r="V9673" s="4">
        <f t="shared" si="1519"/>
        <v>1.25</v>
      </c>
      <c r="W9673" s="2">
        <f t="shared" si="1516"/>
        <v>110</v>
      </c>
    </row>
    <row r="9674" spans="1:23" x14ac:dyDescent="0.25">
      <c r="A9674">
        <f t="shared" si="1517"/>
        <v>2016</v>
      </c>
      <c r="B9674" s="1">
        <v>42727</v>
      </c>
      <c r="C9674" s="1">
        <v>42732</v>
      </c>
      <c r="D9674" s="1" t="str">
        <f t="shared" si="1510"/>
        <v>Dec</v>
      </c>
      <c r="E9674" t="s">
        <v>38</v>
      </c>
      <c r="F9674" t="s">
        <v>314</v>
      </c>
      <c r="G9674" t="s">
        <v>64</v>
      </c>
      <c r="H9674" t="s">
        <v>80</v>
      </c>
      <c r="I9674" t="s">
        <v>1851</v>
      </c>
      <c r="J9674" t="s">
        <v>36</v>
      </c>
      <c r="K9674" t="s">
        <v>60</v>
      </c>
      <c r="L9674" s="2">
        <f t="shared" si="1511"/>
        <v>6.6234000000000002</v>
      </c>
      <c r="M9674" s="2">
        <f t="shared" si="1512"/>
        <v>7.7680000000000007</v>
      </c>
      <c r="N9674" s="2">
        <f t="shared" si="1518"/>
        <v>1.1446000000000005</v>
      </c>
      <c r="O9674" s="2">
        <f t="shared" si="1513"/>
        <v>2.289200000000001</v>
      </c>
      <c r="P9674" s="2">
        <f t="shared" si="1514"/>
        <v>15.536000000000001</v>
      </c>
      <c r="Q9674" s="2">
        <f t="shared" si="1515"/>
        <v>14.734809474768284</v>
      </c>
      <c r="R9674">
        <v>2</v>
      </c>
      <c r="S9674">
        <v>0.2</v>
      </c>
      <c r="T9674" s="2">
        <v>7.9680000000000009</v>
      </c>
      <c r="U9674" s="3">
        <v>2.6892000000000005</v>
      </c>
      <c r="V9674" s="4">
        <f t="shared" si="1519"/>
        <v>16.875</v>
      </c>
      <c r="W9674" s="2">
        <f t="shared" si="1516"/>
        <v>15.936000000000002</v>
      </c>
    </row>
    <row r="9675" spans="1:23" x14ac:dyDescent="0.25">
      <c r="A9675">
        <f t="shared" si="1517"/>
        <v>2016</v>
      </c>
      <c r="B9675" s="1">
        <v>42727</v>
      </c>
      <c r="C9675" s="1">
        <v>42732</v>
      </c>
      <c r="D9675" s="1" t="str">
        <f t="shared" si="1510"/>
        <v>Dec</v>
      </c>
      <c r="E9675" t="s">
        <v>38</v>
      </c>
      <c r="F9675" t="s">
        <v>314</v>
      </c>
      <c r="G9675" t="s">
        <v>64</v>
      </c>
      <c r="H9675" t="s">
        <v>80</v>
      </c>
      <c r="I9675" t="s">
        <v>2707</v>
      </c>
      <c r="J9675" t="s">
        <v>50</v>
      </c>
      <c r="K9675" t="s">
        <v>51</v>
      </c>
      <c r="L9675" s="2">
        <f t="shared" si="1511"/>
        <v>1574.9684999999997</v>
      </c>
      <c r="M9675" s="2">
        <f t="shared" si="1512"/>
        <v>1499.5699999999997</v>
      </c>
      <c r="N9675" s="2">
        <f t="shared" si="1518"/>
        <v>-75.398500000000013</v>
      </c>
      <c r="O9675" s="2">
        <f t="shared" si="1513"/>
        <v>-376.99250000000006</v>
      </c>
      <c r="P9675" s="2">
        <f t="shared" si="1514"/>
        <v>7497.8499999999985</v>
      </c>
      <c r="Q9675" s="2">
        <f t="shared" si="1515"/>
        <v>-5.0280080289683058</v>
      </c>
      <c r="R9675">
        <v>5</v>
      </c>
      <c r="S9675">
        <v>0.4</v>
      </c>
      <c r="T9675" s="2">
        <v>1499.9699999999998</v>
      </c>
      <c r="U9675" s="3">
        <v>-374.99250000000006</v>
      </c>
      <c r="V9675" s="4">
        <f t="shared" si="1519"/>
        <v>-5.0000000000000018</v>
      </c>
      <c r="W9675" s="2">
        <f t="shared" si="1516"/>
        <v>7499.8499999999985</v>
      </c>
    </row>
    <row r="9676" spans="1:23" x14ac:dyDescent="0.25">
      <c r="A9676">
        <f t="shared" si="1517"/>
        <v>2014</v>
      </c>
      <c r="B9676" s="1">
        <v>41842</v>
      </c>
      <c r="C9676" s="1">
        <v>41844</v>
      </c>
      <c r="D9676" s="1" t="str">
        <f t="shared" si="1510"/>
        <v>Jul</v>
      </c>
      <c r="E9676" t="s">
        <v>23</v>
      </c>
      <c r="F9676" t="s">
        <v>493</v>
      </c>
      <c r="G9676" t="s">
        <v>25</v>
      </c>
      <c r="H9676" t="s">
        <v>65</v>
      </c>
      <c r="I9676" t="s">
        <v>1945</v>
      </c>
      <c r="J9676" t="s">
        <v>36</v>
      </c>
      <c r="K9676" t="s">
        <v>43</v>
      </c>
      <c r="L9676" s="2">
        <f t="shared" si="1511"/>
        <v>25.300400000000003</v>
      </c>
      <c r="M9676" s="2">
        <f t="shared" si="1512"/>
        <v>26.432000000000002</v>
      </c>
      <c r="N9676" s="2">
        <f t="shared" si="1518"/>
        <v>1.1315999999999988</v>
      </c>
      <c r="O9676" s="2">
        <f t="shared" si="1513"/>
        <v>1.1315999999999988</v>
      </c>
      <c r="P9676" s="2">
        <f t="shared" si="1514"/>
        <v>26.432000000000002</v>
      </c>
      <c r="Q9676" s="2">
        <f t="shared" si="1515"/>
        <v>4.2811743341404318</v>
      </c>
      <c r="R9676">
        <v>1</v>
      </c>
      <c r="S9676">
        <v>0.2</v>
      </c>
      <c r="T9676" s="2">
        <v>26.632000000000001</v>
      </c>
      <c r="U9676" s="3">
        <v>1.331599999999999</v>
      </c>
      <c r="V9676" s="4">
        <f t="shared" si="1519"/>
        <v>4.9999999999999964</v>
      </c>
      <c r="W9676" s="2">
        <f t="shared" si="1516"/>
        <v>26.632000000000001</v>
      </c>
    </row>
    <row r="9677" spans="1:23" x14ac:dyDescent="0.25">
      <c r="A9677">
        <f t="shared" si="1517"/>
        <v>2016</v>
      </c>
      <c r="B9677" s="1">
        <v>42496</v>
      </c>
      <c r="C9677" s="1">
        <v>42500</v>
      </c>
      <c r="D9677" s="1" t="str">
        <f t="shared" si="1510"/>
        <v>May</v>
      </c>
      <c r="E9677" t="s">
        <v>38</v>
      </c>
      <c r="F9677" t="s">
        <v>1398</v>
      </c>
      <c r="G9677" t="s">
        <v>25</v>
      </c>
      <c r="H9677" t="s">
        <v>34</v>
      </c>
      <c r="I9677" t="s">
        <v>1762</v>
      </c>
      <c r="J9677" t="s">
        <v>28</v>
      </c>
      <c r="K9677" t="s">
        <v>46</v>
      </c>
      <c r="L9677" s="2">
        <f t="shared" si="1511"/>
        <v>38.064</v>
      </c>
      <c r="M9677" s="2">
        <f t="shared" si="1512"/>
        <v>41.6</v>
      </c>
      <c r="N9677" s="2">
        <f t="shared" si="1518"/>
        <v>3.5360000000000014</v>
      </c>
      <c r="O9677" s="2">
        <f t="shared" si="1513"/>
        <v>14.144000000000005</v>
      </c>
      <c r="P9677" s="2">
        <f t="shared" si="1514"/>
        <v>166.4</v>
      </c>
      <c r="Q9677" s="2">
        <f t="shared" si="1515"/>
        <v>8.5000000000000036</v>
      </c>
      <c r="R9677">
        <v>4</v>
      </c>
      <c r="S9677">
        <v>0</v>
      </c>
      <c r="T9677" s="2">
        <v>41.6</v>
      </c>
      <c r="U9677" s="3">
        <v>14.143999999999998</v>
      </c>
      <c r="V9677" s="4">
        <f t="shared" si="1519"/>
        <v>8.5</v>
      </c>
      <c r="W9677" s="2">
        <f t="shared" si="1516"/>
        <v>166.4</v>
      </c>
    </row>
    <row r="9678" spans="1:23" x14ac:dyDescent="0.25">
      <c r="A9678">
        <f t="shared" si="1517"/>
        <v>2014</v>
      </c>
      <c r="B9678" s="1">
        <v>41971</v>
      </c>
      <c r="C9678" s="1">
        <v>41976</v>
      </c>
      <c r="D9678" s="1" t="str">
        <f t="shared" si="1510"/>
        <v>Nov</v>
      </c>
      <c r="E9678" t="s">
        <v>38</v>
      </c>
      <c r="F9678" t="s">
        <v>2079</v>
      </c>
      <c r="G9678" t="s">
        <v>33</v>
      </c>
      <c r="H9678" t="s">
        <v>65</v>
      </c>
      <c r="I9678" t="s">
        <v>1177</v>
      </c>
      <c r="J9678" t="s">
        <v>36</v>
      </c>
      <c r="K9678" t="s">
        <v>92</v>
      </c>
      <c r="L9678" s="2">
        <f t="shared" si="1511"/>
        <v>59.111799999999995</v>
      </c>
      <c r="M9678" s="2">
        <f t="shared" si="1512"/>
        <v>64.02</v>
      </c>
      <c r="N9678" s="2">
        <f t="shared" si="1518"/>
        <v>4.9082000000000008</v>
      </c>
      <c r="O9678" s="2">
        <f t="shared" si="1513"/>
        <v>29.449200000000005</v>
      </c>
      <c r="P9678" s="2">
        <f t="shared" si="1514"/>
        <v>384.12</v>
      </c>
      <c r="Q9678" s="2">
        <f t="shared" si="1515"/>
        <v>7.6666666666666679</v>
      </c>
      <c r="R9678">
        <v>6</v>
      </c>
      <c r="S9678">
        <v>0</v>
      </c>
      <c r="T9678" s="2">
        <v>64.02</v>
      </c>
      <c r="U9678" s="3">
        <v>29.449199999999998</v>
      </c>
      <c r="V9678" s="4">
        <f t="shared" si="1519"/>
        <v>7.6666666666666661</v>
      </c>
      <c r="W9678" s="2">
        <f t="shared" si="1516"/>
        <v>384.12</v>
      </c>
    </row>
    <row r="9679" spans="1:23" x14ac:dyDescent="0.25">
      <c r="A9679">
        <f t="shared" si="1517"/>
        <v>2016</v>
      </c>
      <c r="B9679" s="1">
        <v>42478</v>
      </c>
      <c r="C9679" s="1">
        <v>42483</v>
      </c>
      <c r="D9679" s="1" t="str">
        <f t="shared" si="1510"/>
        <v>Apr</v>
      </c>
      <c r="E9679" t="s">
        <v>38</v>
      </c>
      <c r="F9679" t="s">
        <v>2289</v>
      </c>
      <c r="G9679" t="s">
        <v>33</v>
      </c>
      <c r="H9679" t="s">
        <v>80</v>
      </c>
      <c r="I9679" t="s">
        <v>598</v>
      </c>
      <c r="J9679" t="s">
        <v>36</v>
      </c>
      <c r="K9679" t="s">
        <v>48</v>
      </c>
      <c r="L9679" s="2">
        <f t="shared" si="1511"/>
        <v>6.3143000000000002</v>
      </c>
      <c r="M9679" s="2">
        <f t="shared" si="1512"/>
        <v>6.99</v>
      </c>
      <c r="N9679" s="2">
        <f t="shared" si="1518"/>
        <v>0.67569999999999997</v>
      </c>
      <c r="O9679" s="2">
        <f t="shared" si="1513"/>
        <v>2.0270999999999999</v>
      </c>
      <c r="P9679" s="2">
        <f t="shared" si="1514"/>
        <v>20.97</v>
      </c>
      <c r="Q9679" s="2">
        <f t="shared" si="1515"/>
        <v>9.6666666666666661</v>
      </c>
      <c r="R9679">
        <v>3</v>
      </c>
      <c r="S9679">
        <v>0</v>
      </c>
      <c r="T9679" s="2">
        <v>6.99</v>
      </c>
      <c r="U9679" s="3">
        <v>2.027099999999999</v>
      </c>
      <c r="V9679" s="4">
        <f t="shared" si="1519"/>
        <v>9.6666666666666625</v>
      </c>
      <c r="W9679" s="2">
        <f t="shared" si="1516"/>
        <v>20.97</v>
      </c>
    </row>
    <row r="9680" spans="1:23" x14ac:dyDescent="0.25">
      <c r="A9680">
        <f t="shared" si="1517"/>
        <v>2016</v>
      </c>
      <c r="B9680" s="1">
        <v>42478</v>
      </c>
      <c r="C9680" s="1">
        <v>42483</v>
      </c>
      <c r="D9680" s="1" t="str">
        <f t="shared" si="1510"/>
        <v>Apr</v>
      </c>
      <c r="E9680" t="s">
        <v>38</v>
      </c>
      <c r="F9680" t="s">
        <v>2289</v>
      </c>
      <c r="G9680" t="s">
        <v>33</v>
      </c>
      <c r="H9680" t="s">
        <v>80</v>
      </c>
      <c r="I9680" t="s">
        <v>2679</v>
      </c>
      <c r="J9680" t="s">
        <v>36</v>
      </c>
      <c r="K9680" t="s">
        <v>247</v>
      </c>
      <c r="L9680" s="2">
        <f t="shared" si="1511"/>
        <v>4.9931999999999999</v>
      </c>
      <c r="M9680" s="2">
        <f t="shared" si="1512"/>
        <v>6.84</v>
      </c>
      <c r="N9680" s="2">
        <f t="shared" si="1518"/>
        <v>1.8468</v>
      </c>
      <c r="O9680" s="2">
        <f t="shared" si="1513"/>
        <v>1.8468</v>
      </c>
      <c r="P9680" s="2">
        <f t="shared" si="1514"/>
        <v>6.84</v>
      </c>
      <c r="Q9680" s="2">
        <f t="shared" si="1515"/>
        <v>27</v>
      </c>
      <c r="R9680">
        <v>1</v>
      </c>
      <c r="S9680">
        <v>0</v>
      </c>
      <c r="T9680" s="2">
        <v>6.84</v>
      </c>
      <c r="U9680" s="3">
        <v>1.8468</v>
      </c>
      <c r="V9680" s="4">
        <f t="shared" si="1519"/>
        <v>27</v>
      </c>
      <c r="W9680" s="2">
        <f t="shared" si="1516"/>
        <v>6.84</v>
      </c>
    </row>
    <row r="9681" spans="1:23" x14ac:dyDescent="0.25">
      <c r="A9681">
        <f t="shared" si="1517"/>
        <v>2015</v>
      </c>
      <c r="B9681" s="1">
        <v>42365</v>
      </c>
      <c r="C9681" s="1">
        <v>42369</v>
      </c>
      <c r="D9681" s="1" t="str">
        <f t="shared" si="1510"/>
        <v>Dec</v>
      </c>
      <c r="E9681" t="s">
        <v>38</v>
      </c>
      <c r="F9681" t="s">
        <v>2254</v>
      </c>
      <c r="G9681" t="s">
        <v>33</v>
      </c>
      <c r="H9681" t="s">
        <v>34</v>
      </c>
      <c r="I9681" t="s">
        <v>1182</v>
      </c>
      <c r="J9681" t="s">
        <v>36</v>
      </c>
      <c r="K9681" t="s">
        <v>43</v>
      </c>
      <c r="L9681" s="2">
        <f t="shared" si="1511"/>
        <v>292.40550000000002</v>
      </c>
      <c r="M9681" s="2">
        <f t="shared" si="1512"/>
        <v>323.10000000000002</v>
      </c>
      <c r="N9681" s="2">
        <f t="shared" si="1518"/>
        <v>30.694500000000005</v>
      </c>
      <c r="O9681" s="2">
        <f t="shared" si="1513"/>
        <v>61.38900000000001</v>
      </c>
      <c r="P9681" s="2">
        <f t="shared" si="1514"/>
        <v>646.20000000000005</v>
      </c>
      <c r="Q9681" s="2">
        <f t="shared" si="1515"/>
        <v>9.5000000000000018</v>
      </c>
      <c r="R9681">
        <v>2</v>
      </c>
      <c r="S9681">
        <v>0</v>
      </c>
      <c r="T9681" s="2">
        <v>323.10000000000002</v>
      </c>
      <c r="U9681" s="3">
        <v>61.38900000000001</v>
      </c>
      <c r="V9681" s="4">
        <f t="shared" si="1519"/>
        <v>9.5000000000000018</v>
      </c>
      <c r="W9681" s="2">
        <f t="shared" si="1516"/>
        <v>646.20000000000005</v>
      </c>
    </row>
    <row r="9682" spans="1:23" x14ac:dyDescent="0.25">
      <c r="A9682">
        <f t="shared" si="1517"/>
        <v>2015</v>
      </c>
      <c r="B9682" s="1">
        <v>42365</v>
      </c>
      <c r="C9682" s="1">
        <v>42369</v>
      </c>
      <c r="D9682" s="1" t="str">
        <f t="shared" si="1510"/>
        <v>Dec</v>
      </c>
      <c r="E9682" t="s">
        <v>38</v>
      </c>
      <c r="F9682" t="s">
        <v>2254</v>
      </c>
      <c r="G9682" t="s">
        <v>33</v>
      </c>
      <c r="H9682" t="s">
        <v>34</v>
      </c>
      <c r="I9682" t="s">
        <v>1393</v>
      </c>
      <c r="J9682" t="s">
        <v>50</v>
      </c>
      <c r="K9682" t="s">
        <v>51</v>
      </c>
      <c r="L9682" s="2">
        <f t="shared" si="1511"/>
        <v>659.80799999999999</v>
      </c>
      <c r="M9682" s="2">
        <f t="shared" si="1512"/>
        <v>667.95999999999992</v>
      </c>
      <c r="N9682" s="2">
        <f t="shared" si="1518"/>
        <v>8.15199999999993</v>
      </c>
      <c r="O9682" s="2">
        <f t="shared" si="1513"/>
        <v>73.36799999999937</v>
      </c>
      <c r="P9682" s="2">
        <f t="shared" si="1514"/>
        <v>6011.6399999999994</v>
      </c>
      <c r="Q9682" s="2">
        <f t="shared" si="1515"/>
        <v>1.2204323612192243</v>
      </c>
      <c r="R9682">
        <v>9</v>
      </c>
      <c r="S9682">
        <v>0.2</v>
      </c>
      <c r="T9682" s="2">
        <v>668.16</v>
      </c>
      <c r="U9682" s="3">
        <v>75.167999999999921</v>
      </c>
      <c r="V9682" s="4">
        <f t="shared" si="1519"/>
        <v>1.2499999999999989</v>
      </c>
      <c r="W9682" s="2">
        <f t="shared" si="1516"/>
        <v>6013.44</v>
      </c>
    </row>
    <row r="9683" spans="1:23" x14ac:dyDescent="0.25">
      <c r="A9683">
        <f t="shared" si="1517"/>
        <v>2017</v>
      </c>
      <c r="B9683" s="1">
        <v>43082</v>
      </c>
      <c r="C9683" s="1">
        <v>43087</v>
      </c>
      <c r="D9683" s="1" t="str">
        <f t="shared" si="1510"/>
        <v>Dec</v>
      </c>
      <c r="E9683" t="s">
        <v>38</v>
      </c>
      <c r="F9683" t="s">
        <v>737</v>
      </c>
      <c r="G9683" t="s">
        <v>25</v>
      </c>
      <c r="H9683" t="s">
        <v>34</v>
      </c>
      <c r="I9683" t="s">
        <v>2044</v>
      </c>
      <c r="J9683" t="s">
        <v>36</v>
      </c>
      <c r="K9683" t="s">
        <v>37</v>
      </c>
      <c r="L9683" s="2">
        <f t="shared" si="1511"/>
        <v>7.2288000000000006</v>
      </c>
      <c r="M9683" s="2">
        <f t="shared" si="1512"/>
        <v>8.64</v>
      </c>
      <c r="N9683" s="2">
        <f t="shared" si="1518"/>
        <v>1.4112</v>
      </c>
      <c r="O9683" s="2">
        <f t="shared" si="1513"/>
        <v>4.2336</v>
      </c>
      <c r="P9683" s="2">
        <f t="shared" si="1514"/>
        <v>25.92</v>
      </c>
      <c r="Q9683" s="2">
        <f t="shared" si="1515"/>
        <v>16.333333333333332</v>
      </c>
      <c r="R9683">
        <v>3</v>
      </c>
      <c r="S9683">
        <v>0</v>
      </c>
      <c r="T9683" s="2">
        <v>8.64</v>
      </c>
      <c r="U9683" s="3">
        <v>4.2336</v>
      </c>
      <c r="V9683" s="4">
        <f t="shared" si="1519"/>
        <v>16.333333333333332</v>
      </c>
      <c r="W9683" s="2">
        <f t="shared" si="1516"/>
        <v>25.92</v>
      </c>
    </row>
    <row r="9684" spans="1:23" x14ac:dyDescent="0.25">
      <c r="A9684">
        <f t="shared" si="1517"/>
        <v>2017</v>
      </c>
      <c r="B9684" s="1">
        <v>43082</v>
      </c>
      <c r="C9684" s="1">
        <v>43087</v>
      </c>
      <c r="D9684" s="1" t="str">
        <f t="shared" si="1510"/>
        <v>Dec</v>
      </c>
      <c r="E9684" t="s">
        <v>38</v>
      </c>
      <c r="F9684" t="s">
        <v>737</v>
      </c>
      <c r="G9684" t="s">
        <v>25</v>
      </c>
      <c r="H9684" t="s">
        <v>34</v>
      </c>
      <c r="I9684" t="s">
        <v>1315</v>
      </c>
      <c r="J9684" t="s">
        <v>36</v>
      </c>
      <c r="K9684" t="s">
        <v>60</v>
      </c>
      <c r="L9684" s="2">
        <f t="shared" si="1511"/>
        <v>35.769600000000004</v>
      </c>
      <c r="M9684" s="2">
        <f t="shared" si="1512"/>
        <v>38.880000000000003</v>
      </c>
      <c r="N9684" s="2">
        <f t="shared" si="1518"/>
        <v>3.1103999999999985</v>
      </c>
      <c r="O9684" s="2">
        <f t="shared" si="1513"/>
        <v>18.662399999999991</v>
      </c>
      <c r="P9684" s="2">
        <f t="shared" si="1514"/>
        <v>233.28000000000003</v>
      </c>
      <c r="Q9684" s="2">
        <f t="shared" si="1515"/>
        <v>7.9999999999999947</v>
      </c>
      <c r="R9684">
        <v>6</v>
      </c>
      <c r="S9684">
        <v>0</v>
      </c>
      <c r="T9684" s="2">
        <v>38.880000000000003</v>
      </c>
      <c r="U9684" s="3">
        <v>18.662400000000002</v>
      </c>
      <c r="V9684" s="4">
        <f t="shared" si="1519"/>
        <v>8</v>
      </c>
      <c r="W9684" s="2">
        <f t="shared" si="1516"/>
        <v>233.28000000000003</v>
      </c>
    </row>
    <row r="9685" spans="1:23" x14ac:dyDescent="0.25">
      <c r="A9685">
        <f t="shared" si="1517"/>
        <v>2017</v>
      </c>
      <c r="B9685" s="1">
        <v>43082</v>
      </c>
      <c r="C9685" s="1">
        <v>43087</v>
      </c>
      <c r="D9685" s="1" t="str">
        <f t="shared" si="1510"/>
        <v>Dec</v>
      </c>
      <c r="E9685" t="s">
        <v>38</v>
      </c>
      <c r="F9685" t="s">
        <v>737</v>
      </c>
      <c r="G9685" t="s">
        <v>25</v>
      </c>
      <c r="H9685" t="s">
        <v>34</v>
      </c>
      <c r="I9685" t="s">
        <v>1524</v>
      </c>
      <c r="J9685" t="s">
        <v>28</v>
      </c>
      <c r="K9685" t="s">
        <v>46</v>
      </c>
      <c r="L9685" s="2">
        <f t="shared" si="1511"/>
        <v>194.25489999999999</v>
      </c>
      <c r="M9685" s="2">
        <f t="shared" si="1512"/>
        <v>201.04</v>
      </c>
      <c r="N9685" s="2">
        <f t="shared" si="1518"/>
        <v>6.7850999999999999</v>
      </c>
      <c r="O9685" s="2">
        <f t="shared" si="1513"/>
        <v>54.280799999999999</v>
      </c>
      <c r="P9685" s="2">
        <f t="shared" si="1514"/>
        <v>1608.32</v>
      </c>
      <c r="Q9685" s="2">
        <f t="shared" si="1515"/>
        <v>3.375</v>
      </c>
      <c r="R9685">
        <v>8</v>
      </c>
      <c r="S9685">
        <v>0</v>
      </c>
      <c r="T9685" s="2">
        <v>201.04</v>
      </c>
      <c r="U9685" s="3">
        <v>54.280799999999999</v>
      </c>
      <c r="V9685" s="4">
        <f t="shared" si="1519"/>
        <v>3.375</v>
      </c>
      <c r="W9685" s="2">
        <f t="shared" si="1516"/>
        <v>1608.32</v>
      </c>
    </row>
    <row r="9686" spans="1:23" x14ac:dyDescent="0.25">
      <c r="A9686">
        <f t="shared" si="1517"/>
        <v>2017</v>
      </c>
      <c r="B9686" s="1">
        <v>43082</v>
      </c>
      <c r="C9686" s="1">
        <v>43087</v>
      </c>
      <c r="D9686" s="1" t="str">
        <f t="shared" si="1510"/>
        <v>Dec</v>
      </c>
      <c r="E9686" t="s">
        <v>38</v>
      </c>
      <c r="F9686" t="s">
        <v>737</v>
      </c>
      <c r="G9686" t="s">
        <v>25</v>
      </c>
      <c r="H9686" t="s">
        <v>34</v>
      </c>
      <c r="I9686" t="s">
        <v>2434</v>
      </c>
      <c r="J9686" t="s">
        <v>36</v>
      </c>
      <c r="K9686" t="s">
        <v>60</v>
      </c>
      <c r="L9686" s="2">
        <f t="shared" si="1511"/>
        <v>9.7848000000000006</v>
      </c>
      <c r="M9686" s="2">
        <f t="shared" si="1512"/>
        <v>12.96</v>
      </c>
      <c r="N9686" s="2">
        <f t="shared" si="1518"/>
        <v>3.1752000000000002</v>
      </c>
      <c r="O9686" s="2">
        <f t="shared" si="1513"/>
        <v>6.3504000000000005</v>
      </c>
      <c r="P9686" s="2">
        <f t="shared" si="1514"/>
        <v>25.92</v>
      </c>
      <c r="Q9686" s="2">
        <f t="shared" si="1515"/>
        <v>24.5</v>
      </c>
      <c r="R9686">
        <v>2</v>
      </c>
      <c r="S9686">
        <v>0</v>
      </c>
      <c r="T9686" s="2">
        <v>12.96</v>
      </c>
      <c r="U9686" s="3">
        <v>6.3504000000000005</v>
      </c>
      <c r="V9686" s="4">
        <f t="shared" si="1519"/>
        <v>24.5</v>
      </c>
      <c r="W9686" s="2">
        <f t="shared" si="1516"/>
        <v>25.92</v>
      </c>
    </row>
    <row r="9687" spans="1:23" x14ac:dyDescent="0.25">
      <c r="A9687">
        <f t="shared" si="1517"/>
        <v>2017</v>
      </c>
      <c r="B9687" s="1">
        <v>42737</v>
      </c>
      <c r="C9687" s="1">
        <v>42739</v>
      </c>
      <c r="D9687" s="1" t="str">
        <f t="shared" si="1510"/>
        <v>Jan</v>
      </c>
      <c r="E9687" t="s">
        <v>23</v>
      </c>
      <c r="F9687" t="s">
        <v>2660</v>
      </c>
      <c r="G9687" t="s">
        <v>33</v>
      </c>
      <c r="H9687" t="s">
        <v>34</v>
      </c>
      <c r="I9687" t="s">
        <v>2024</v>
      </c>
      <c r="J9687" t="s">
        <v>50</v>
      </c>
      <c r="K9687" t="s">
        <v>86</v>
      </c>
      <c r="L9687" s="2">
        <f t="shared" si="1511"/>
        <v>10.7835</v>
      </c>
      <c r="M9687" s="2">
        <f t="shared" si="1512"/>
        <v>16.59</v>
      </c>
      <c r="N9687" s="2">
        <f t="shared" si="1518"/>
        <v>5.8064999999999998</v>
      </c>
      <c r="O9687" s="2">
        <f t="shared" si="1513"/>
        <v>5.8064999999999998</v>
      </c>
      <c r="P9687" s="2">
        <f t="shared" si="1514"/>
        <v>16.59</v>
      </c>
      <c r="Q9687" s="2">
        <f t="shared" si="1515"/>
        <v>35</v>
      </c>
      <c r="R9687">
        <v>1</v>
      </c>
      <c r="S9687">
        <v>0</v>
      </c>
      <c r="T9687" s="2">
        <v>16.59</v>
      </c>
      <c r="U9687" s="3">
        <v>5.8064999999999998</v>
      </c>
      <c r="V9687" s="4">
        <f t="shared" si="1519"/>
        <v>35</v>
      </c>
      <c r="W9687" s="2">
        <f t="shared" si="1516"/>
        <v>16.59</v>
      </c>
    </row>
    <row r="9688" spans="1:23" x14ac:dyDescent="0.25">
      <c r="A9688">
        <f t="shared" si="1517"/>
        <v>2017</v>
      </c>
      <c r="B9688" s="1">
        <v>42885</v>
      </c>
      <c r="C9688" s="1">
        <v>42889</v>
      </c>
      <c r="D9688" s="1" t="str">
        <f t="shared" si="1510"/>
        <v>May</v>
      </c>
      <c r="E9688" t="s">
        <v>38</v>
      </c>
      <c r="F9688" t="s">
        <v>1856</v>
      </c>
      <c r="G9688" t="s">
        <v>25</v>
      </c>
      <c r="H9688" t="s">
        <v>34</v>
      </c>
      <c r="I9688" t="s">
        <v>980</v>
      </c>
      <c r="J9688" t="s">
        <v>36</v>
      </c>
      <c r="K9688" t="s">
        <v>48</v>
      </c>
      <c r="L9688" s="2">
        <f t="shared" si="1511"/>
        <v>33.403499999999994</v>
      </c>
      <c r="M9688" s="2">
        <f t="shared" si="1512"/>
        <v>35.099999999999994</v>
      </c>
      <c r="N9688" s="2">
        <f t="shared" si="1518"/>
        <v>1.6965000000000003</v>
      </c>
      <c r="O9688" s="2">
        <f t="shared" si="1513"/>
        <v>10.179000000000002</v>
      </c>
      <c r="P9688" s="2">
        <f t="shared" si="1514"/>
        <v>210.59999999999997</v>
      </c>
      <c r="Q9688" s="2">
        <f t="shared" si="1515"/>
        <v>4.8333333333333357</v>
      </c>
      <c r="R9688">
        <v>6</v>
      </c>
      <c r="S9688">
        <v>0</v>
      </c>
      <c r="T9688" s="2">
        <v>35.099999999999994</v>
      </c>
      <c r="U9688" s="3">
        <v>10.178999999999997</v>
      </c>
      <c r="V9688" s="4">
        <f t="shared" si="1519"/>
        <v>4.8333333333333321</v>
      </c>
      <c r="W9688" s="2">
        <f t="shared" si="1516"/>
        <v>210.59999999999997</v>
      </c>
    </row>
    <row r="9689" spans="1:23" x14ac:dyDescent="0.25">
      <c r="A9689">
        <f t="shared" si="1517"/>
        <v>2017</v>
      </c>
      <c r="B9689" s="1">
        <v>43008</v>
      </c>
      <c r="C9689" s="1">
        <v>43014</v>
      </c>
      <c r="D9689" s="1" t="str">
        <f t="shared" si="1510"/>
        <v>Sep</v>
      </c>
      <c r="E9689" t="s">
        <v>38</v>
      </c>
      <c r="F9689" t="s">
        <v>1110</v>
      </c>
      <c r="G9689" t="s">
        <v>64</v>
      </c>
      <c r="H9689" t="s">
        <v>65</v>
      </c>
      <c r="I9689" t="s">
        <v>976</v>
      </c>
      <c r="J9689" t="s">
        <v>36</v>
      </c>
      <c r="K9689" t="s">
        <v>53</v>
      </c>
      <c r="L9689" s="2">
        <f t="shared" si="1511"/>
        <v>13.586999999999998</v>
      </c>
      <c r="M9689" s="2">
        <f t="shared" si="1512"/>
        <v>10.845999999999997</v>
      </c>
      <c r="N9689" s="2">
        <f t="shared" si="1518"/>
        <v>-2.7410000000000014</v>
      </c>
      <c r="O9689" s="2">
        <f t="shared" si="1513"/>
        <v>-24.669000000000011</v>
      </c>
      <c r="P9689" s="2">
        <f t="shared" si="1514"/>
        <v>97.613999999999976</v>
      </c>
      <c r="Q9689" s="2">
        <f t="shared" si="1515"/>
        <v>-25.27198967361241</v>
      </c>
      <c r="R9689">
        <v>9</v>
      </c>
      <c r="S9689">
        <v>0.8</v>
      </c>
      <c r="T9689" s="2">
        <v>11.645999999999997</v>
      </c>
      <c r="U9689" s="3">
        <v>-17.469000000000005</v>
      </c>
      <c r="V9689" s="4">
        <f t="shared" si="1519"/>
        <v>-16.666666666666675</v>
      </c>
      <c r="W9689" s="2">
        <f t="shared" si="1516"/>
        <v>104.81399999999998</v>
      </c>
    </row>
    <row r="9690" spans="1:23" x14ac:dyDescent="0.25">
      <c r="A9690">
        <f t="shared" si="1517"/>
        <v>2017</v>
      </c>
      <c r="B9690" s="1">
        <v>42906</v>
      </c>
      <c r="C9690" s="1">
        <v>42913</v>
      </c>
      <c r="D9690" s="1" t="str">
        <f t="shared" si="1510"/>
        <v>Jun</v>
      </c>
      <c r="E9690" t="s">
        <v>38</v>
      </c>
      <c r="F9690" t="s">
        <v>172</v>
      </c>
      <c r="G9690" t="s">
        <v>25</v>
      </c>
      <c r="H9690" t="s">
        <v>26</v>
      </c>
      <c r="I9690" t="s">
        <v>2220</v>
      </c>
      <c r="J9690" t="s">
        <v>36</v>
      </c>
      <c r="K9690" t="s">
        <v>60</v>
      </c>
      <c r="L9690" s="2">
        <f t="shared" si="1511"/>
        <v>29.289600000000007</v>
      </c>
      <c r="M9690" s="2">
        <f t="shared" si="1512"/>
        <v>32.400000000000006</v>
      </c>
      <c r="N9690" s="2">
        <f t="shared" si="1518"/>
        <v>3.1103999999999985</v>
      </c>
      <c r="O9690" s="2">
        <f t="shared" si="1513"/>
        <v>15.551999999999992</v>
      </c>
      <c r="P9690" s="2">
        <f t="shared" si="1514"/>
        <v>162.00000000000003</v>
      </c>
      <c r="Q9690" s="2">
        <f t="shared" si="1515"/>
        <v>9.5999999999999925</v>
      </c>
      <c r="R9690">
        <v>5</v>
      </c>
      <c r="S9690">
        <v>0</v>
      </c>
      <c r="T9690" s="2">
        <v>32.400000000000006</v>
      </c>
      <c r="U9690" s="3">
        <v>15.552000000000001</v>
      </c>
      <c r="V9690" s="4">
        <f t="shared" si="1519"/>
        <v>9.6</v>
      </c>
      <c r="W9690" s="2">
        <f t="shared" si="1516"/>
        <v>162.00000000000003</v>
      </c>
    </row>
    <row r="9691" spans="1:23" x14ac:dyDescent="0.25">
      <c r="A9691">
        <f t="shared" si="1517"/>
        <v>2017</v>
      </c>
      <c r="B9691" s="1">
        <v>42906</v>
      </c>
      <c r="C9691" s="1">
        <v>42913</v>
      </c>
      <c r="D9691" s="1" t="str">
        <f t="shared" si="1510"/>
        <v>Jun</v>
      </c>
      <c r="E9691" t="s">
        <v>38</v>
      </c>
      <c r="F9691" t="s">
        <v>172</v>
      </c>
      <c r="G9691" t="s">
        <v>25</v>
      </c>
      <c r="H9691" t="s">
        <v>26</v>
      </c>
      <c r="I9691" t="s">
        <v>2125</v>
      </c>
      <c r="J9691" t="s">
        <v>50</v>
      </c>
      <c r="K9691" t="s">
        <v>51</v>
      </c>
      <c r="L9691" s="2">
        <f t="shared" si="1511"/>
        <v>472.46249999999998</v>
      </c>
      <c r="M9691" s="2">
        <f t="shared" si="1512"/>
        <v>503.96</v>
      </c>
      <c r="N9691" s="2">
        <f t="shared" si="1518"/>
        <v>31.497500000000002</v>
      </c>
      <c r="O9691" s="2">
        <f t="shared" si="1513"/>
        <v>125.99000000000001</v>
      </c>
      <c r="P9691" s="2">
        <f t="shared" si="1514"/>
        <v>2015.84</v>
      </c>
      <c r="Q9691" s="2">
        <f t="shared" si="1515"/>
        <v>6.2500000000000018</v>
      </c>
      <c r="R9691">
        <v>4</v>
      </c>
      <c r="S9691">
        <v>0</v>
      </c>
      <c r="T9691" s="2">
        <v>503.96</v>
      </c>
      <c r="U9691" s="3">
        <v>125.99000000000001</v>
      </c>
      <c r="V9691" s="4">
        <f t="shared" si="1519"/>
        <v>6.2500000000000018</v>
      </c>
      <c r="W9691" s="2">
        <f t="shared" si="1516"/>
        <v>2015.84</v>
      </c>
    </row>
    <row r="9692" spans="1:23" x14ac:dyDescent="0.25">
      <c r="A9692">
        <f t="shared" si="1517"/>
        <v>2017</v>
      </c>
      <c r="B9692" s="1">
        <v>42829</v>
      </c>
      <c r="C9692" s="1">
        <v>42830</v>
      </c>
      <c r="D9692" s="1" t="str">
        <f t="shared" si="1510"/>
        <v>Apr</v>
      </c>
      <c r="E9692" t="s">
        <v>98</v>
      </c>
      <c r="F9692" t="s">
        <v>2080</v>
      </c>
      <c r="G9692" t="s">
        <v>64</v>
      </c>
      <c r="H9692" t="s">
        <v>80</v>
      </c>
      <c r="I9692" t="s">
        <v>1270</v>
      </c>
      <c r="J9692" t="s">
        <v>36</v>
      </c>
      <c r="K9692" t="s">
        <v>48</v>
      </c>
      <c r="L9692" s="2">
        <f t="shared" si="1511"/>
        <v>6.5296000000000003</v>
      </c>
      <c r="M9692" s="2">
        <f t="shared" si="1512"/>
        <v>7.04</v>
      </c>
      <c r="N9692" s="2">
        <f t="shared" si="1518"/>
        <v>0.51039999999999974</v>
      </c>
      <c r="O9692" s="2">
        <f t="shared" si="1513"/>
        <v>2.041599999999999</v>
      </c>
      <c r="P9692" s="2">
        <f t="shared" si="1514"/>
        <v>28.16</v>
      </c>
      <c r="Q9692" s="2">
        <f t="shared" si="1515"/>
        <v>7.2499999999999964</v>
      </c>
      <c r="R9692">
        <v>4</v>
      </c>
      <c r="S9692">
        <v>0</v>
      </c>
      <c r="T9692" s="2">
        <v>7.04</v>
      </c>
      <c r="U9692" s="3">
        <v>2.0415999999999999</v>
      </c>
      <c r="V9692" s="4">
        <f t="shared" si="1519"/>
        <v>7.2499999999999991</v>
      </c>
      <c r="W9692" s="2">
        <f t="shared" si="1516"/>
        <v>28.16</v>
      </c>
    </row>
    <row r="9693" spans="1:23" x14ac:dyDescent="0.25">
      <c r="A9693">
        <f t="shared" si="1517"/>
        <v>2015</v>
      </c>
      <c r="B9693" s="1">
        <v>42321</v>
      </c>
      <c r="C9693" s="1">
        <v>42325</v>
      </c>
      <c r="D9693" s="1" t="str">
        <f t="shared" si="1510"/>
        <v>Nov</v>
      </c>
      <c r="E9693" t="s">
        <v>38</v>
      </c>
      <c r="F9693" t="s">
        <v>487</v>
      </c>
      <c r="G9693" t="s">
        <v>25</v>
      </c>
      <c r="H9693" t="s">
        <v>65</v>
      </c>
      <c r="I9693" t="s">
        <v>1217</v>
      </c>
      <c r="J9693" t="s">
        <v>28</v>
      </c>
      <c r="K9693" t="s">
        <v>29</v>
      </c>
      <c r="L9693" s="2">
        <f t="shared" si="1511"/>
        <v>620.01880000000006</v>
      </c>
      <c r="M9693" s="2">
        <f t="shared" si="1512"/>
        <v>613.67919999999992</v>
      </c>
      <c r="N9693" s="2">
        <f t="shared" si="1518"/>
        <v>-6.3396000000001322</v>
      </c>
      <c r="O9693" s="2">
        <f t="shared" si="1513"/>
        <v>-19.018800000000397</v>
      </c>
      <c r="P9693" s="2">
        <f t="shared" si="1514"/>
        <v>1841.0375999999997</v>
      </c>
      <c r="Q9693" s="2">
        <f t="shared" si="1515"/>
        <v>-1.0330478856054</v>
      </c>
      <c r="R9693">
        <v>3</v>
      </c>
      <c r="S9693">
        <v>0.32</v>
      </c>
      <c r="T9693" s="2">
        <v>613.99919999999997</v>
      </c>
      <c r="U9693" s="3">
        <v>-18.058800000000076</v>
      </c>
      <c r="V9693" s="4">
        <f t="shared" si="1519"/>
        <v>-0.98039215686274928</v>
      </c>
      <c r="W9693" s="2">
        <f t="shared" si="1516"/>
        <v>1841.9975999999999</v>
      </c>
    </row>
    <row r="9694" spans="1:23" x14ac:dyDescent="0.25">
      <c r="A9694">
        <f t="shared" si="1517"/>
        <v>2015</v>
      </c>
      <c r="B9694" s="1">
        <v>42244</v>
      </c>
      <c r="C9694" s="1">
        <v>42249</v>
      </c>
      <c r="D9694" s="1" t="str">
        <f t="shared" si="1510"/>
        <v>Aug</v>
      </c>
      <c r="E9694" t="s">
        <v>38</v>
      </c>
      <c r="F9694" t="s">
        <v>1378</v>
      </c>
      <c r="G9694" t="s">
        <v>33</v>
      </c>
      <c r="H9694" t="s">
        <v>80</v>
      </c>
      <c r="I9694" t="s">
        <v>2029</v>
      </c>
      <c r="J9694" t="s">
        <v>36</v>
      </c>
      <c r="K9694" t="s">
        <v>43</v>
      </c>
      <c r="L9694" s="2">
        <f t="shared" si="1511"/>
        <v>459.24239999999998</v>
      </c>
      <c r="M9694" s="2">
        <f t="shared" si="1512"/>
        <v>470.35999999999996</v>
      </c>
      <c r="N9694" s="2">
        <f t="shared" si="1518"/>
        <v>11.117599999999982</v>
      </c>
      <c r="O9694" s="2">
        <f t="shared" si="1513"/>
        <v>122.2935999999998</v>
      </c>
      <c r="P9694" s="2">
        <f t="shared" si="1514"/>
        <v>5173.9599999999991</v>
      </c>
      <c r="Q9694" s="2">
        <f t="shared" si="1515"/>
        <v>2.3636363636363602</v>
      </c>
      <c r="R9694">
        <v>11</v>
      </c>
      <c r="S9694">
        <v>0</v>
      </c>
      <c r="T9694" s="2">
        <v>470.35999999999996</v>
      </c>
      <c r="U9694" s="3">
        <v>122.2936</v>
      </c>
      <c r="V9694" s="4">
        <f t="shared" si="1519"/>
        <v>2.3636363636363638</v>
      </c>
      <c r="W9694" s="2">
        <f t="shared" si="1516"/>
        <v>5173.9599999999991</v>
      </c>
    </row>
    <row r="9695" spans="1:23" x14ac:dyDescent="0.25">
      <c r="A9695">
        <f t="shared" si="1517"/>
        <v>2017</v>
      </c>
      <c r="B9695" s="1">
        <v>43002</v>
      </c>
      <c r="C9695" s="1">
        <v>43006</v>
      </c>
      <c r="D9695" s="1" t="str">
        <f t="shared" si="1510"/>
        <v>Sep</v>
      </c>
      <c r="E9695" t="s">
        <v>23</v>
      </c>
      <c r="F9695" t="s">
        <v>269</v>
      </c>
      <c r="G9695" t="s">
        <v>64</v>
      </c>
      <c r="H9695" t="s">
        <v>34</v>
      </c>
      <c r="I9695" t="s">
        <v>1897</v>
      </c>
      <c r="J9695" t="s">
        <v>36</v>
      </c>
      <c r="K9695" t="s">
        <v>60</v>
      </c>
      <c r="L9695" s="2">
        <f t="shared" si="1511"/>
        <v>28.541799999999999</v>
      </c>
      <c r="M9695" s="2">
        <f t="shared" si="1512"/>
        <v>31.08</v>
      </c>
      <c r="N9695" s="2">
        <f t="shared" si="1518"/>
        <v>2.5381999999999998</v>
      </c>
      <c r="O9695" s="2">
        <f t="shared" si="1513"/>
        <v>15.229199999999999</v>
      </c>
      <c r="P9695" s="2">
        <f t="shared" si="1514"/>
        <v>186.48</v>
      </c>
      <c r="Q9695" s="2">
        <f t="shared" si="1515"/>
        <v>8.1666666666666661</v>
      </c>
      <c r="R9695">
        <v>6</v>
      </c>
      <c r="S9695">
        <v>0</v>
      </c>
      <c r="T9695" s="2">
        <v>31.08</v>
      </c>
      <c r="U9695" s="3">
        <v>15.229199999999999</v>
      </c>
      <c r="V9695" s="4">
        <f t="shared" si="1519"/>
        <v>8.1666666666666661</v>
      </c>
      <c r="W9695" s="2">
        <f t="shared" si="1516"/>
        <v>186.48</v>
      </c>
    </row>
    <row r="9696" spans="1:23" x14ac:dyDescent="0.25">
      <c r="A9696">
        <f t="shared" si="1517"/>
        <v>2017</v>
      </c>
      <c r="B9696" s="1">
        <v>43002</v>
      </c>
      <c r="C9696" s="1">
        <v>43006</v>
      </c>
      <c r="D9696" s="1" t="str">
        <f t="shared" si="1510"/>
        <v>Sep</v>
      </c>
      <c r="E9696" t="s">
        <v>23</v>
      </c>
      <c r="F9696" t="s">
        <v>269</v>
      </c>
      <c r="G9696" t="s">
        <v>64</v>
      </c>
      <c r="H9696" t="s">
        <v>34</v>
      </c>
      <c r="I9696" t="s">
        <v>786</v>
      </c>
      <c r="J9696" t="s">
        <v>36</v>
      </c>
      <c r="K9696" t="s">
        <v>247</v>
      </c>
      <c r="L9696" s="2">
        <f t="shared" si="1511"/>
        <v>6.2050000000000001</v>
      </c>
      <c r="M9696" s="2">
        <f t="shared" si="1512"/>
        <v>7.3</v>
      </c>
      <c r="N9696" s="2">
        <f t="shared" si="1518"/>
        <v>1.0949999999999998</v>
      </c>
      <c r="O9696" s="2">
        <f t="shared" si="1513"/>
        <v>2.1899999999999995</v>
      </c>
      <c r="P9696" s="2">
        <f t="shared" si="1514"/>
        <v>14.6</v>
      </c>
      <c r="Q9696" s="2">
        <f t="shared" si="1515"/>
        <v>14.999999999999996</v>
      </c>
      <c r="R9696">
        <v>2</v>
      </c>
      <c r="S9696">
        <v>0</v>
      </c>
      <c r="T9696" s="2">
        <v>7.3</v>
      </c>
      <c r="U9696" s="3">
        <v>2.1899999999999995</v>
      </c>
      <c r="V9696" s="4">
        <f t="shared" si="1519"/>
        <v>14.999999999999996</v>
      </c>
      <c r="W9696" s="2">
        <f t="shared" si="1516"/>
        <v>14.6</v>
      </c>
    </row>
    <row r="9697" spans="1:23" x14ac:dyDescent="0.25">
      <c r="A9697">
        <f t="shared" si="1517"/>
        <v>2016</v>
      </c>
      <c r="B9697" s="1">
        <v>42715</v>
      </c>
      <c r="C9697" s="1">
        <v>42718</v>
      </c>
      <c r="D9697" s="1" t="str">
        <f t="shared" si="1510"/>
        <v>Dec</v>
      </c>
      <c r="E9697" t="s">
        <v>98</v>
      </c>
      <c r="F9697" t="s">
        <v>932</v>
      </c>
      <c r="G9697" t="s">
        <v>33</v>
      </c>
      <c r="H9697" t="s">
        <v>80</v>
      </c>
      <c r="I9697" t="s">
        <v>54</v>
      </c>
      <c r="J9697" t="s">
        <v>36</v>
      </c>
      <c r="K9697" t="s">
        <v>55</v>
      </c>
      <c r="L9697" s="2">
        <f t="shared" si="1511"/>
        <v>71.238</v>
      </c>
      <c r="M9697" s="2">
        <f t="shared" si="1512"/>
        <v>73.335999999999999</v>
      </c>
      <c r="N9697" s="2">
        <f t="shared" si="1518"/>
        <v>2.097999999999999</v>
      </c>
      <c r="O9697" s="2">
        <f t="shared" si="1513"/>
        <v>8.3919999999999959</v>
      </c>
      <c r="P9697" s="2">
        <f t="shared" si="1514"/>
        <v>293.34399999999999</v>
      </c>
      <c r="Q9697" s="2">
        <f t="shared" si="1515"/>
        <v>2.860805061634121</v>
      </c>
      <c r="R9697">
        <v>4</v>
      </c>
      <c r="S9697">
        <v>0.2</v>
      </c>
      <c r="T9697" s="2">
        <v>73.536000000000001</v>
      </c>
      <c r="U9697" s="3">
        <v>9.1919999999999931</v>
      </c>
      <c r="V9697" s="4">
        <f t="shared" si="1519"/>
        <v>3.1249999999999978</v>
      </c>
      <c r="W9697" s="2">
        <f t="shared" si="1516"/>
        <v>294.14400000000001</v>
      </c>
    </row>
    <row r="9698" spans="1:23" x14ac:dyDescent="0.25">
      <c r="A9698">
        <f t="shared" si="1517"/>
        <v>2014</v>
      </c>
      <c r="B9698" s="1">
        <v>41800</v>
      </c>
      <c r="C9698" s="1">
        <v>41805</v>
      </c>
      <c r="D9698" s="1" t="str">
        <f t="shared" si="1510"/>
        <v>Jun</v>
      </c>
      <c r="E9698" t="s">
        <v>23</v>
      </c>
      <c r="F9698" t="s">
        <v>339</v>
      </c>
      <c r="G9698" t="s">
        <v>33</v>
      </c>
      <c r="H9698" t="s">
        <v>65</v>
      </c>
      <c r="I9698" t="s">
        <v>795</v>
      </c>
      <c r="J9698" t="s">
        <v>36</v>
      </c>
      <c r="K9698" t="s">
        <v>37</v>
      </c>
      <c r="L9698" s="2">
        <f t="shared" si="1511"/>
        <v>443.37810000000002</v>
      </c>
      <c r="M9698" s="2">
        <f t="shared" si="1512"/>
        <v>491.55</v>
      </c>
      <c r="N9698" s="2">
        <f t="shared" si="1518"/>
        <v>48.171899999999994</v>
      </c>
      <c r="O9698" s="2">
        <f t="shared" si="1513"/>
        <v>240.85949999999997</v>
      </c>
      <c r="P9698" s="2">
        <f t="shared" si="1514"/>
        <v>2457.75</v>
      </c>
      <c r="Q9698" s="2">
        <f t="shared" si="1515"/>
        <v>9.7999999999999989</v>
      </c>
      <c r="R9698">
        <v>5</v>
      </c>
      <c r="S9698">
        <v>0</v>
      </c>
      <c r="T9698" s="2">
        <v>491.55</v>
      </c>
      <c r="U9698" s="3">
        <v>240.8595</v>
      </c>
      <c r="V9698" s="4">
        <f t="shared" si="1519"/>
        <v>9.8000000000000007</v>
      </c>
      <c r="W9698" s="2">
        <f t="shared" si="1516"/>
        <v>2457.75</v>
      </c>
    </row>
    <row r="9699" spans="1:23" x14ac:dyDescent="0.25">
      <c r="A9699">
        <f t="shared" si="1517"/>
        <v>2016</v>
      </c>
      <c r="B9699" s="1">
        <v>42440</v>
      </c>
      <c r="C9699" s="1">
        <v>42440</v>
      </c>
      <c r="D9699" s="1" t="str">
        <f t="shared" si="1510"/>
        <v>Mar</v>
      </c>
      <c r="E9699" t="s">
        <v>528</v>
      </c>
      <c r="F9699" t="s">
        <v>1263</v>
      </c>
      <c r="G9699" t="s">
        <v>64</v>
      </c>
      <c r="H9699" t="s">
        <v>80</v>
      </c>
      <c r="I9699" t="s">
        <v>1789</v>
      </c>
      <c r="J9699" t="s">
        <v>28</v>
      </c>
      <c r="K9699" t="s">
        <v>46</v>
      </c>
      <c r="L9699" s="2">
        <f t="shared" si="1511"/>
        <v>27.966000000000001</v>
      </c>
      <c r="M9699" s="2">
        <f t="shared" si="1512"/>
        <v>30.136000000000003</v>
      </c>
      <c r="N9699" s="2">
        <f t="shared" si="1518"/>
        <v>2.1700000000000017</v>
      </c>
      <c r="O9699" s="2">
        <f t="shared" si="1513"/>
        <v>8.6800000000000068</v>
      </c>
      <c r="P9699" s="2">
        <f t="shared" si="1514"/>
        <v>120.54400000000001</v>
      </c>
      <c r="Q9699" s="2">
        <f t="shared" si="1515"/>
        <v>7.2006902044066941</v>
      </c>
      <c r="R9699">
        <v>4</v>
      </c>
      <c r="S9699">
        <v>0.2</v>
      </c>
      <c r="T9699" s="2">
        <v>30.336000000000002</v>
      </c>
      <c r="U9699" s="3">
        <v>9.48</v>
      </c>
      <c r="V9699" s="4">
        <f t="shared" si="1519"/>
        <v>7.8125</v>
      </c>
      <c r="W9699" s="2">
        <f t="shared" si="1516"/>
        <v>121.34400000000001</v>
      </c>
    </row>
    <row r="9700" spans="1:23" x14ac:dyDescent="0.25">
      <c r="A9700">
        <f t="shared" si="1517"/>
        <v>2017</v>
      </c>
      <c r="B9700" s="1">
        <v>43084</v>
      </c>
      <c r="C9700" s="1">
        <v>43088</v>
      </c>
      <c r="D9700" s="1" t="str">
        <f t="shared" si="1510"/>
        <v>Dec</v>
      </c>
      <c r="E9700" t="s">
        <v>38</v>
      </c>
      <c r="F9700" t="s">
        <v>2401</v>
      </c>
      <c r="G9700" t="s">
        <v>25</v>
      </c>
      <c r="H9700" t="s">
        <v>34</v>
      </c>
      <c r="I9700" t="s">
        <v>392</v>
      </c>
      <c r="J9700" t="s">
        <v>36</v>
      </c>
      <c r="K9700" t="s">
        <v>60</v>
      </c>
      <c r="L9700" s="2">
        <f t="shared" si="1511"/>
        <v>19.253300000000003</v>
      </c>
      <c r="M9700" s="2">
        <f t="shared" si="1512"/>
        <v>22.830000000000002</v>
      </c>
      <c r="N9700" s="2">
        <f t="shared" si="1518"/>
        <v>3.5766999999999989</v>
      </c>
      <c r="O9700" s="2">
        <f t="shared" si="1513"/>
        <v>10.730099999999997</v>
      </c>
      <c r="P9700" s="2">
        <f t="shared" si="1514"/>
        <v>68.490000000000009</v>
      </c>
      <c r="Q9700" s="2">
        <f t="shared" si="1515"/>
        <v>15.666666666666659</v>
      </c>
      <c r="R9700">
        <v>3</v>
      </c>
      <c r="S9700">
        <v>0</v>
      </c>
      <c r="T9700" s="2">
        <v>22.830000000000002</v>
      </c>
      <c r="U9700" s="3">
        <v>10.7301</v>
      </c>
      <c r="V9700" s="4">
        <f t="shared" si="1519"/>
        <v>15.666666666666664</v>
      </c>
      <c r="W9700" s="2">
        <f t="shared" si="1516"/>
        <v>68.490000000000009</v>
      </c>
    </row>
    <row r="9701" spans="1:23" x14ac:dyDescent="0.25">
      <c r="A9701">
        <f t="shared" si="1517"/>
        <v>2017</v>
      </c>
      <c r="B9701" s="1">
        <v>43084</v>
      </c>
      <c r="C9701" s="1">
        <v>43088</v>
      </c>
      <c r="D9701" s="1" t="str">
        <f t="shared" si="1510"/>
        <v>Dec</v>
      </c>
      <c r="E9701" t="s">
        <v>38</v>
      </c>
      <c r="F9701" t="s">
        <v>2401</v>
      </c>
      <c r="G9701" t="s">
        <v>25</v>
      </c>
      <c r="H9701" t="s">
        <v>34</v>
      </c>
      <c r="I9701" t="s">
        <v>2663</v>
      </c>
      <c r="J9701" t="s">
        <v>36</v>
      </c>
      <c r="K9701" t="s">
        <v>55</v>
      </c>
      <c r="L9701" s="2">
        <f t="shared" si="1511"/>
        <v>50.246000000000002</v>
      </c>
      <c r="M9701" s="2">
        <f t="shared" si="1512"/>
        <v>54.32</v>
      </c>
      <c r="N9701" s="2">
        <f t="shared" si="1518"/>
        <v>4.0739999999999981</v>
      </c>
      <c r="O9701" s="2">
        <f t="shared" si="1513"/>
        <v>16.295999999999992</v>
      </c>
      <c r="P9701" s="2">
        <f t="shared" si="1514"/>
        <v>217.28</v>
      </c>
      <c r="Q9701" s="2">
        <f t="shared" si="1515"/>
        <v>7.4999999999999973</v>
      </c>
      <c r="R9701">
        <v>4</v>
      </c>
      <c r="S9701">
        <v>0</v>
      </c>
      <c r="T9701" s="2">
        <v>54.32</v>
      </c>
      <c r="U9701" s="3">
        <v>16.295999999999999</v>
      </c>
      <c r="V9701" s="4">
        <f t="shared" si="1519"/>
        <v>7.5</v>
      </c>
      <c r="W9701" s="2">
        <f t="shared" si="1516"/>
        <v>217.28</v>
      </c>
    </row>
    <row r="9702" spans="1:23" x14ac:dyDescent="0.25">
      <c r="A9702">
        <f t="shared" si="1517"/>
        <v>2017</v>
      </c>
      <c r="B9702" s="1">
        <v>43084</v>
      </c>
      <c r="C9702" s="1">
        <v>43088</v>
      </c>
      <c r="D9702" s="1" t="str">
        <f t="shared" si="1510"/>
        <v>Dec</v>
      </c>
      <c r="E9702" t="s">
        <v>38</v>
      </c>
      <c r="F9702" t="s">
        <v>2401</v>
      </c>
      <c r="G9702" t="s">
        <v>25</v>
      </c>
      <c r="H9702" t="s">
        <v>34</v>
      </c>
      <c r="I9702" t="s">
        <v>2041</v>
      </c>
      <c r="J9702" t="s">
        <v>50</v>
      </c>
      <c r="K9702" t="s">
        <v>51</v>
      </c>
      <c r="L9702" s="2">
        <f t="shared" si="1511"/>
        <v>191.85660000000001</v>
      </c>
      <c r="M9702" s="2">
        <f t="shared" si="1512"/>
        <v>196.57600000000002</v>
      </c>
      <c r="N9702" s="2">
        <f t="shared" si="1518"/>
        <v>4.7194000000000074</v>
      </c>
      <c r="O9702" s="2">
        <f t="shared" si="1513"/>
        <v>14.158200000000022</v>
      </c>
      <c r="P9702" s="2">
        <f t="shared" si="1514"/>
        <v>589.72800000000007</v>
      </c>
      <c r="Q9702" s="2">
        <f t="shared" si="1515"/>
        <v>2.4008017255412701</v>
      </c>
      <c r="R9702">
        <v>3</v>
      </c>
      <c r="S9702">
        <v>0.2</v>
      </c>
      <c r="T9702" s="2">
        <v>196.77600000000001</v>
      </c>
      <c r="U9702" s="3">
        <v>14.758199999999995</v>
      </c>
      <c r="V9702" s="4">
        <f t="shared" si="1519"/>
        <v>2.4999999999999996</v>
      </c>
      <c r="W9702" s="2">
        <f t="shared" si="1516"/>
        <v>590.32799999999997</v>
      </c>
    </row>
    <row r="9703" spans="1:23" x14ac:dyDescent="0.25">
      <c r="A9703">
        <f t="shared" si="1517"/>
        <v>2016</v>
      </c>
      <c r="B9703" s="1">
        <v>42673</v>
      </c>
      <c r="C9703" s="1">
        <v>42678</v>
      </c>
      <c r="D9703" s="1" t="str">
        <f t="shared" si="1510"/>
        <v>Oct</v>
      </c>
      <c r="E9703" t="s">
        <v>38</v>
      </c>
      <c r="F9703" t="s">
        <v>2392</v>
      </c>
      <c r="G9703" t="s">
        <v>25</v>
      </c>
      <c r="H9703" t="s">
        <v>34</v>
      </c>
      <c r="I9703" t="s">
        <v>1237</v>
      </c>
      <c r="J9703" t="s">
        <v>36</v>
      </c>
      <c r="K9703" t="s">
        <v>128</v>
      </c>
      <c r="L9703" s="2">
        <f t="shared" si="1511"/>
        <v>3.0227000000000004</v>
      </c>
      <c r="M9703" s="2">
        <f t="shared" si="1512"/>
        <v>3.62</v>
      </c>
      <c r="N9703" s="2">
        <f t="shared" si="1518"/>
        <v>0.59729999999999972</v>
      </c>
      <c r="O9703" s="2">
        <f t="shared" si="1513"/>
        <v>1.1945999999999994</v>
      </c>
      <c r="P9703" s="2">
        <f t="shared" si="1514"/>
        <v>7.24</v>
      </c>
      <c r="Q9703" s="2">
        <f t="shared" si="1515"/>
        <v>16.499999999999993</v>
      </c>
      <c r="R9703">
        <v>2</v>
      </c>
      <c r="S9703">
        <v>0</v>
      </c>
      <c r="T9703" s="2">
        <v>3.62</v>
      </c>
      <c r="U9703" s="3">
        <v>1.1945999999999999</v>
      </c>
      <c r="V9703" s="4">
        <f t="shared" si="1519"/>
        <v>16.499999999999996</v>
      </c>
      <c r="W9703" s="2">
        <f t="shared" si="1516"/>
        <v>7.24</v>
      </c>
    </row>
    <row r="9704" spans="1:23" x14ac:dyDescent="0.25">
      <c r="A9704">
        <f t="shared" si="1517"/>
        <v>2017</v>
      </c>
      <c r="B9704" s="1">
        <v>42947</v>
      </c>
      <c r="C9704" s="1">
        <v>42951</v>
      </c>
      <c r="D9704" s="1" t="str">
        <f t="shared" si="1510"/>
        <v>Jul</v>
      </c>
      <c r="E9704" t="s">
        <v>38</v>
      </c>
      <c r="F9704" t="s">
        <v>2267</v>
      </c>
      <c r="G9704" t="s">
        <v>64</v>
      </c>
      <c r="H9704" t="s">
        <v>80</v>
      </c>
      <c r="I9704" t="s">
        <v>193</v>
      </c>
      <c r="J9704" t="s">
        <v>36</v>
      </c>
      <c r="K9704" t="s">
        <v>60</v>
      </c>
      <c r="L9704" s="2">
        <f t="shared" si="1511"/>
        <v>6.0007999999999999</v>
      </c>
      <c r="M9704" s="2">
        <f t="shared" si="1512"/>
        <v>11.54</v>
      </c>
      <c r="N9704" s="2">
        <f t="shared" si="1518"/>
        <v>5.5391999999999992</v>
      </c>
      <c r="O9704" s="2">
        <f t="shared" si="1513"/>
        <v>5.5391999999999992</v>
      </c>
      <c r="P9704" s="2">
        <f t="shared" si="1514"/>
        <v>11.54</v>
      </c>
      <c r="Q9704" s="2">
        <f t="shared" si="1515"/>
        <v>48</v>
      </c>
      <c r="R9704">
        <v>1</v>
      </c>
      <c r="S9704">
        <v>0</v>
      </c>
      <c r="T9704" s="2">
        <v>11.54</v>
      </c>
      <c r="U9704" s="3">
        <v>5.5391999999999992</v>
      </c>
      <c r="V9704" s="4">
        <f t="shared" si="1519"/>
        <v>48</v>
      </c>
      <c r="W9704" s="2">
        <f t="shared" si="1516"/>
        <v>11.54</v>
      </c>
    </row>
    <row r="9705" spans="1:23" x14ac:dyDescent="0.25">
      <c r="A9705">
        <f t="shared" si="1517"/>
        <v>2017</v>
      </c>
      <c r="B9705" s="1">
        <v>42947</v>
      </c>
      <c r="C9705" s="1">
        <v>42951</v>
      </c>
      <c r="D9705" s="1" t="str">
        <f t="shared" si="1510"/>
        <v>Jul</v>
      </c>
      <c r="E9705" t="s">
        <v>38</v>
      </c>
      <c r="F9705" t="s">
        <v>2267</v>
      </c>
      <c r="G9705" t="s">
        <v>64</v>
      </c>
      <c r="H9705" t="s">
        <v>80</v>
      </c>
      <c r="I9705" t="s">
        <v>62</v>
      </c>
      <c r="J9705" t="s">
        <v>36</v>
      </c>
      <c r="K9705" t="s">
        <v>53</v>
      </c>
      <c r="L9705" s="2">
        <f t="shared" si="1511"/>
        <v>771.7546000000001</v>
      </c>
      <c r="M9705" s="2">
        <f t="shared" si="1512"/>
        <v>849.95</v>
      </c>
      <c r="N9705" s="2">
        <f t="shared" si="1518"/>
        <v>78.19539999999995</v>
      </c>
      <c r="O9705" s="2">
        <f t="shared" si="1513"/>
        <v>390.97699999999975</v>
      </c>
      <c r="P9705" s="2">
        <f t="shared" si="1514"/>
        <v>4249.75</v>
      </c>
      <c r="Q9705" s="2">
        <f t="shared" si="1515"/>
        <v>9.199999999999994</v>
      </c>
      <c r="R9705">
        <v>5</v>
      </c>
      <c r="S9705">
        <v>0</v>
      </c>
      <c r="T9705" s="2">
        <v>849.95</v>
      </c>
      <c r="U9705" s="3">
        <v>390.97699999999998</v>
      </c>
      <c r="V9705" s="4">
        <f t="shared" si="1519"/>
        <v>9.1999999999999993</v>
      </c>
      <c r="W9705" s="2">
        <f t="shared" si="1516"/>
        <v>4249.75</v>
      </c>
    </row>
    <row r="9706" spans="1:23" x14ac:dyDescent="0.25">
      <c r="A9706">
        <f t="shared" si="1517"/>
        <v>2017</v>
      </c>
      <c r="B9706" s="1">
        <v>42947</v>
      </c>
      <c r="C9706" s="1">
        <v>42951</v>
      </c>
      <c r="D9706" s="1" t="str">
        <f t="shared" si="1510"/>
        <v>Jul</v>
      </c>
      <c r="E9706" t="s">
        <v>38</v>
      </c>
      <c r="F9706" t="s">
        <v>2267</v>
      </c>
      <c r="G9706" t="s">
        <v>64</v>
      </c>
      <c r="H9706" t="s">
        <v>80</v>
      </c>
      <c r="I9706" t="s">
        <v>2648</v>
      </c>
      <c r="J9706" t="s">
        <v>36</v>
      </c>
      <c r="K9706" t="s">
        <v>53</v>
      </c>
      <c r="L9706" s="2">
        <f t="shared" si="1511"/>
        <v>9.2117000000000004</v>
      </c>
      <c r="M9706" s="2">
        <f t="shared" si="1512"/>
        <v>11.01</v>
      </c>
      <c r="N9706" s="2">
        <f t="shared" si="1518"/>
        <v>1.7982999999999993</v>
      </c>
      <c r="O9706" s="2">
        <f t="shared" si="1513"/>
        <v>5.394899999999998</v>
      </c>
      <c r="P9706" s="2">
        <f t="shared" si="1514"/>
        <v>33.03</v>
      </c>
      <c r="Q9706" s="2">
        <f t="shared" si="1515"/>
        <v>16.333333333333329</v>
      </c>
      <c r="R9706">
        <v>3</v>
      </c>
      <c r="S9706">
        <v>0</v>
      </c>
      <c r="T9706" s="2">
        <v>11.01</v>
      </c>
      <c r="U9706" s="3">
        <v>5.3948999999999998</v>
      </c>
      <c r="V9706" s="4">
        <f t="shared" si="1519"/>
        <v>16.333333333333332</v>
      </c>
      <c r="W9706" s="2">
        <f t="shared" si="1516"/>
        <v>33.03</v>
      </c>
    </row>
    <row r="9707" spans="1:23" x14ac:dyDescent="0.25">
      <c r="A9707">
        <f t="shared" si="1517"/>
        <v>2017</v>
      </c>
      <c r="B9707" s="1">
        <v>43027</v>
      </c>
      <c r="C9707" s="1">
        <v>43031</v>
      </c>
      <c r="D9707" s="1" t="str">
        <f t="shared" si="1510"/>
        <v>Oct</v>
      </c>
      <c r="E9707" t="s">
        <v>38</v>
      </c>
      <c r="F9707" t="s">
        <v>1831</v>
      </c>
      <c r="G9707" t="s">
        <v>25</v>
      </c>
      <c r="H9707" t="s">
        <v>34</v>
      </c>
      <c r="I9707" t="s">
        <v>1128</v>
      </c>
      <c r="J9707" t="s">
        <v>36</v>
      </c>
      <c r="K9707" t="s">
        <v>53</v>
      </c>
      <c r="L9707" s="2">
        <f t="shared" si="1511"/>
        <v>35.001200000000011</v>
      </c>
      <c r="M9707" s="2">
        <f t="shared" si="1512"/>
        <v>39.424000000000007</v>
      </c>
      <c r="N9707" s="2">
        <f t="shared" si="1518"/>
        <v>4.4227999999999952</v>
      </c>
      <c r="O9707" s="2">
        <f t="shared" si="1513"/>
        <v>13.268399999999986</v>
      </c>
      <c r="P9707" s="2">
        <f t="shared" si="1514"/>
        <v>118.27200000000002</v>
      </c>
      <c r="Q9707" s="2">
        <f t="shared" si="1515"/>
        <v>11.218547077922064</v>
      </c>
      <c r="R9707">
        <v>3</v>
      </c>
      <c r="S9707">
        <v>0.2</v>
      </c>
      <c r="T9707" s="2">
        <v>39.624000000000009</v>
      </c>
      <c r="U9707" s="3">
        <v>13.868400000000001</v>
      </c>
      <c r="V9707" s="4">
        <f t="shared" si="1519"/>
        <v>11.666666666666666</v>
      </c>
      <c r="W9707" s="2">
        <f t="shared" si="1516"/>
        <v>118.87200000000003</v>
      </c>
    </row>
    <row r="9708" spans="1:23" x14ac:dyDescent="0.25">
      <c r="A9708">
        <f t="shared" si="1517"/>
        <v>2016</v>
      </c>
      <c r="B9708" s="1">
        <v>42664</v>
      </c>
      <c r="C9708" s="1">
        <v>42670</v>
      </c>
      <c r="D9708" s="1" t="str">
        <f t="shared" si="1510"/>
        <v>Oct</v>
      </c>
      <c r="E9708" t="s">
        <v>38</v>
      </c>
      <c r="F9708" t="s">
        <v>787</v>
      </c>
      <c r="G9708" t="s">
        <v>25</v>
      </c>
      <c r="H9708" t="s">
        <v>34</v>
      </c>
      <c r="I9708" t="s">
        <v>2531</v>
      </c>
      <c r="J9708" t="s">
        <v>28</v>
      </c>
      <c r="K9708" t="s">
        <v>31</v>
      </c>
      <c r="L9708" s="2">
        <f t="shared" si="1511"/>
        <v>238.10040000000004</v>
      </c>
      <c r="M9708" s="2">
        <f t="shared" si="1512"/>
        <v>241.93600000000004</v>
      </c>
      <c r="N9708" s="2">
        <f t="shared" si="1518"/>
        <v>3.8355999999999995</v>
      </c>
      <c r="O9708" s="2">
        <f t="shared" si="1513"/>
        <v>11.506799999999998</v>
      </c>
      <c r="P9708" s="2">
        <f t="shared" si="1514"/>
        <v>725.80800000000011</v>
      </c>
      <c r="Q9708" s="2">
        <f t="shared" si="1515"/>
        <v>1.5853779511937036</v>
      </c>
      <c r="R9708">
        <v>3</v>
      </c>
      <c r="S9708">
        <v>0.2</v>
      </c>
      <c r="T9708" s="2">
        <v>242.13600000000002</v>
      </c>
      <c r="U9708" s="3">
        <v>12.106799999999993</v>
      </c>
      <c r="V9708" s="4">
        <f t="shared" si="1519"/>
        <v>1.6666666666666652</v>
      </c>
      <c r="W9708" s="2">
        <f t="shared" si="1516"/>
        <v>726.40800000000013</v>
      </c>
    </row>
    <row r="9709" spans="1:23" x14ac:dyDescent="0.25">
      <c r="A9709">
        <f t="shared" si="1517"/>
        <v>2016</v>
      </c>
      <c r="B9709" s="1">
        <v>42664</v>
      </c>
      <c r="C9709" s="1">
        <v>42670</v>
      </c>
      <c r="D9709" s="1" t="str">
        <f t="shared" si="1510"/>
        <v>Oct</v>
      </c>
      <c r="E9709" t="s">
        <v>38</v>
      </c>
      <c r="F9709" t="s">
        <v>787</v>
      </c>
      <c r="G9709" t="s">
        <v>25</v>
      </c>
      <c r="H9709" t="s">
        <v>34</v>
      </c>
      <c r="I9709" t="s">
        <v>205</v>
      </c>
      <c r="J9709" t="s">
        <v>36</v>
      </c>
      <c r="K9709" t="s">
        <v>48</v>
      </c>
      <c r="L9709" s="2">
        <f t="shared" si="1511"/>
        <v>10.490200000000002</v>
      </c>
      <c r="M9709" s="2">
        <f t="shared" si="1512"/>
        <v>12.39</v>
      </c>
      <c r="N9709" s="2">
        <f t="shared" si="1518"/>
        <v>1.899799999999999</v>
      </c>
      <c r="O9709" s="2">
        <f t="shared" si="1513"/>
        <v>5.6993999999999971</v>
      </c>
      <c r="P9709" s="2">
        <f t="shared" si="1514"/>
        <v>37.17</v>
      </c>
      <c r="Q9709" s="2">
        <f t="shared" si="1515"/>
        <v>15.333333333333323</v>
      </c>
      <c r="R9709">
        <v>3</v>
      </c>
      <c r="S9709">
        <v>0</v>
      </c>
      <c r="T9709" s="2">
        <v>12.39</v>
      </c>
      <c r="U9709" s="3">
        <v>5.6993999999999998</v>
      </c>
      <c r="V9709" s="4">
        <f t="shared" si="1519"/>
        <v>15.333333333333332</v>
      </c>
      <c r="W9709" s="2">
        <f t="shared" si="1516"/>
        <v>37.17</v>
      </c>
    </row>
    <row r="9710" spans="1:23" x14ac:dyDescent="0.25">
      <c r="A9710">
        <f t="shared" si="1517"/>
        <v>2016</v>
      </c>
      <c r="B9710" s="1">
        <v>42664</v>
      </c>
      <c r="C9710" s="1">
        <v>42670</v>
      </c>
      <c r="D9710" s="1" t="str">
        <f t="shared" si="1510"/>
        <v>Oct</v>
      </c>
      <c r="E9710" t="s">
        <v>38</v>
      </c>
      <c r="F9710" t="s">
        <v>787</v>
      </c>
      <c r="G9710" t="s">
        <v>25</v>
      </c>
      <c r="H9710" t="s">
        <v>34</v>
      </c>
      <c r="I9710" t="s">
        <v>2393</v>
      </c>
      <c r="J9710" t="s">
        <v>28</v>
      </c>
      <c r="K9710" t="s">
        <v>46</v>
      </c>
      <c r="L9710" s="2">
        <f t="shared" si="1511"/>
        <v>17.165600000000001</v>
      </c>
      <c r="M9710" s="2">
        <f t="shared" si="1512"/>
        <v>19.96</v>
      </c>
      <c r="N9710" s="2">
        <f t="shared" si="1518"/>
        <v>2.7943999999999996</v>
      </c>
      <c r="O9710" s="2">
        <f t="shared" si="1513"/>
        <v>5.5887999999999991</v>
      </c>
      <c r="P9710" s="2">
        <f t="shared" si="1514"/>
        <v>39.92</v>
      </c>
      <c r="Q9710" s="2">
        <f t="shared" si="1515"/>
        <v>13.999999999999996</v>
      </c>
      <c r="R9710">
        <v>2</v>
      </c>
      <c r="S9710">
        <v>0</v>
      </c>
      <c r="T9710" s="2">
        <v>19.96</v>
      </c>
      <c r="U9710" s="3">
        <v>5.5888000000000009</v>
      </c>
      <c r="V9710" s="4">
        <f t="shared" si="1519"/>
        <v>14.000000000000002</v>
      </c>
      <c r="W9710" s="2">
        <f t="shared" si="1516"/>
        <v>39.92</v>
      </c>
    </row>
    <row r="9711" spans="1:23" x14ac:dyDescent="0.25">
      <c r="A9711">
        <f t="shared" si="1517"/>
        <v>2016</v>
      </c>
      <c r="B9711" s="1">
        <v>42664</v>
      </c>
      <c r="C9711" s="1">
        <v>42670</v>
      </c>
      <c r="D9711" s="1" t="str">
        <f t="shared" si="1510"/>
        <v>Oct</v>
      </c>
      <c r="E9711" t="s">
        <v>38</v>
      </c>
      <c r="F9711" t="s">
        <v>787</v>
      </c>
      <c r="G9711" t="s">
        <v>25</v>
      </c>
      <c r="H9711" t="s">
        <v>34</v>
      </c>
      <c r="I9711" t="s">
        <v>660</v>
      </c>
      <c r="J9711" t="s">
        <v>36</v>
      </c>
      <c r="K9711" t="s">
        <v>43</v>
      </c>
      <c r="L9711" s="2">
        <f t="shared" si="1511"/>
        <v>339.78360000000004</v>
      </c>
      <c r="M9711" s="2">
        <f t="shared" si="1512"/>
        <v>340.92</v>
      </c>
      <c r="N9711" s="2">
        <f t="shared" si="1518"/>
        <v>1.1363999999999805</v>
      </c>
      <c r="O9711" s="2">
        <f t="shared" si="1513"/>
        <v>3.4091999999999416</v>
      </c>
      <c r="P9711" s="2">
        <f t="shared" si="1514"/>
        <v>1022.76</v>
      </c>
      <c r="Q9711" s="2">
        <f t="shared" si="1515"/>
        <v>0.33333333333332765</v>
      </c>
      <c r="R9711">
        <v>3</v>
      </c>
      <c r="S9711">
        <v>0</v>
      </c>
      <c r="T9711" s="2">
        <v>340.92</v>
      </c>
      <c r="U9711" s="3">
        <v>3.4091999999999842</v>
      </c>
      <c r="V9711" s="4">
        <f t="shared" si="1519"/>
        <v>0.33333333333333182</v>
      </c>
      <c r="W9711" s="2">
        <f t="shared" si="1516"/>
        <v>1022.76</v>
      </c>
    </row>
    <row r="9712" spans="1:23" x14ac:dyDescent="0.25">
      <c r="A9712">
        <f t="shared" si="1517"/>
        <v>2014</v>
      </c>
      <c r="B9712" s="1">
        <v>41948</v>
      </c>
      <c r="C9712" s="1">
        <v>41953</v>
      </c>
      <c r="D9712" s="1" t="str">
        <f t="shared" si="1510"/>
        <v>Nov</v>
      </c>
      <c r="E9712" t="s">
        <v>38</v>
      </c>
      <c r="F9712" t="s">
        <v>691</v>
      </c>
      <c r="G9712" t="s">
        <v>25</v>
      </c>
      <c r="H9712" t="s">
        <v>80</v>
      </c>
      <c r="I9712" t="s">
        <v>1966</v>
      </c>
      <c r="J9712" t="s">
        <v>28</v>
      </c>
      <c r="K9712" t="s">
        <v>46</v>
      </c>
      <c r="L9712" s="2">
        <f t="shared" si="1511"/>
        <v>290.666</v>
      </c>
      <c r="M9712" s="2">
        <f t="shared" si="1512"/>
        <v>273.36799999999999</v>
      </c>
      <c r="N9712" s="2">
        <f t="shared" si="1518"/>
        <v>-17.298000000000002</v>
      </c>
      <c r="O9712" s="2">
        <f t="shared" si="1513"/>
        <v>-34.596000000000004</v>
      </c>
      <c r="P9712" s="2">
        <f t="shared" si="1514"/>
        <v>546.73599999999999</v>
      </c>
      <c r="Q9712" s="2">
        <f t="shared" si="1515"/>
        <v>-6.3277340434871681</v>
      </c>
      <c r="R9712">
        <v>2</v>
      </c>
      <c r="S9712">
        <v>0.2</v>
      </c>
      <c r="T9712" s="2">
        <v>273.56799999999998</v>
      </c>
      <c r="U9712" s="3">
        <v>-34.196000000000026</v>
      </c>
      <c r="V9712" s="4">
        <f t="shared" si="1519"/>
        <v>-6.2500000000000053</v>
      </c>
      <c r="W9712" s="2">
        <f t="shared" si="1516"/>
        <v>547.13599999999997</v>
      </c>
    </row>
    <row r="9713" spans="1:23" x14ac:dyDescent="0.25">
      <c r="A9713">
        <f t="shared" si="1517"/>
        <v>2014</v>
      </c>
      <c r="B9713" s="1">
        <v>41948</v>
      </c>
      <c r="C9713" s="1">
        <v>41953</v>
      </c>
      <c r="D9713" s="1" t="str">
        <f t="shared" si="1510"/>
        <v>Nov</v>
      </c>
      <c r="E9713" t="s">
        <v>38</v>
      </c>
      <c r="F9713" t="s">
        <v>691</v>
      </c>
      <c r="G9713" t="s">
        <v>25</v>
      </c>
      <c r="H9713" t="s">
        <v>80</v>
      </c>
      <c r="I9713" t="s">
        <v>1105</v>
      </c>
      <c r="J9713" t="s">
        <v>36</v>
      </c>
      <c r="K9713" t="s">
        <v>53</v>
      </c>
      <c r="L9713" s="2">
        <f t="shared" si="1511"/>
        <v>17.591999999999999</v>
      </c>
      <c r="M9713" s="2">
        <f t="shared" si="1512"/>
        <v>12.494000000000002</v>
      </c>
      <c r="N9713" s="2">
        <f t="shared" si="1518"/>
        <v>-5.0979999999999972</v>
      </c>
      <c r="O9713" s="2">
        <f t="shared" si="1513"/>
        <v>-10.195999999999994</v>
      </c>
      <c r="P9713" s="2">
        <f t="shared" si="1514"/>
        <v>24.988000000000003</v>
      </c>
      <c r="Q9713" s="2">
        <f t="shared" si="1515"/>
        <v>-40.803585721146121</v>
      </c>
      <c r="R9713">
        <v>2</v>
      </c>
      <c r="S9713">
        <v>0.7</v>
      </c>
      <c r="T9713" s="2">
        <v>13.194000000000001</v>
      </c>
      <c r="U9713" s="3">
        <v>-8.7959999999999958</v>
      </c>
      <c r="V9713" s="4">
        <f t="shared" si="1519"/>
        <v>-33.333333333333314</v>
      </c>
      <c r="W9713" s="2">
        <f t="shared" si="1516"/>
        <v>26.388000000000002</v>
      </c>
    </row>
    <row r="9714" spans="1:23" x14ac:dyDescent="0.25">
      <c r="A9714">
        <f t="shared" si="1517"/>
        <v>2014</v>
      </c>
      <c r="B9714" s="1">
        <v>41948</v>
      </c>
      <c r="C9714" s="1">
        <v>41953</v>
      </c>
      <c r="D9714" s="1" t="str">
        <f t="shared" si="1510"/>
        <v>Nov</v>
      </c>
      <c r="E9714" t="s">
        <v>38</v>
      </c>
      <c r="F9714" t="s">
        <v>691</v>
      </c>
      <c r="G9714" t="s">
        <v>25</v>
      </c>
      <c r="H9714" t="s">
        <v>80</v>
      </c>
      <c r="I9714" t="s">
        <v>1375</v>
      </c>
      <c r="J9714" t="s">
        <v>36</v>
      </c>
      <c r="K9714" t="s">
        <v>43</v>
      </c>
      <c r="L9714" s="2">
        <f t="shared" si="1511"/>
        <v>1095.8474000000001</v>
      </c>
      <c r="M9714" s="2">
        <f t="shared" si="1512"/>
        <v>1079.896</v>
      </c>
      <c r="N9714" s="2">
        <f t="shared" si="1518"/>
        <v>-15.951400000000149</v>
      </c>
      <c r="O9714" s="2">
        <f t="shared" si="1513"/>
        <v>-95.708400000000893</v>
      </c>
      <c r="P9714" s="2">
        <f t="shared" si="1514"/>
        <v>6479.3760000000002</v>
      </c>
      <c r="Q9714" s="2">
        <f t="shared" si="1515"/>
        <v>-1.4771237230251939</v>
      </c>
      <c r="R9714">
        <v>6</v>
      </c>
      <c r="S9714">
        <v>0.2</v>
      </c>
      <c r="T9714" s="2">
        <v>1080.096</v>
      </c>
      <c r="U9714" s="3">
        <v>-94.508399999999995</v>
      </c>
      <c r="V9714" s="4">
        <f t="shared" si="1519"/>
        <v>-1.4583333333333333</v>
      </c>
      <c r="W9714" s="2">
        <f t="shared" si="1516"/>
        <v>6480.576</v>
      </c>
    </row>
    <row r="9715" spans="1:23" x14ac:dyDescent="0.25">
      <c r="A9715">
        <f t="shared" si="1517"/>
        <v>2014</v>
      </c>
      <c r="B9715" s="1">
        <v>41948</v>
      </c>
      <c r="C9715" s="1">
        <v>41953</v>
      </c>
      <c r="D9715" s="1" t="str">
        <f t="shared" si="1510"/>
        <v>Nov</v>
      </c>
      <c r="E9715" t="s">
        <v>38</v>
      </c>
      <c r="F9715" t="s">
        <v>691</v>
      </c>
      <c r="G9715" t="s">
        <v>25</v>
      </c>
      <c r="H9715" t="s">
        <v>80</v>
      </c>
      <c r="I9715" t="s">
        <v>864</v>
      </c>
      <c r="J9715" t="s">
        <v>50</v>
      </c>
      <c r="K9715" t="s">
        <v>86</v>
      </c>
      <c r="L9715" s="2">
        <f t="shared" si="1511"/>
        <v>52.849000000000004</v>
      </c>
      <c r="M9715" s="2">
        <f t="shared" si="1512"/>
        <v>51.36</v>
      </c>
      <c r="N9715" s="2">
        <f t="shared" si="1518"/>
        <v>-1.4890000000000043</v>
      </c>
      <c r="O9715" s="2">
        <f t="shared" si="1513"/>
        <v>-7.4450000000000216</v>
      </c>
      <c r="P9715" s="2">
        <f t="shared" si="1514"/>
        <v>256.8</v>
      </c>
      <c r="Q9715" s="2">
        <f t="shared" si="1515"/>
        <v>-2.8991433021806934</v>
      </c>
      <c r="R9715">
        <v>5</v>
      </c>
      <c r="S9715">
        <v>0.2</v>
      </c>
      <c r="T9715" s="2">
        <v>51.56</v>
      </c>
      <c r="U9715" s="3">
        <v>-6.4450000000000021</v>
      </c>
      <c r="V9715" s="4">
        <f t="shared" si="1519"/>
        <v>-2.5000000000000009</v>
      </c>
      <c r="W9715" s="2">
        <f t="shared" si="1516"/>
        <v>257.8</v>
      </c>
    </row>
    <row r="9716" spans="1:23" x14ac:dyDescent="0.25">
      <c r="A9716">
        <f t="shared" si="1517"/>
        <v>2014</v>
      </c>
      <c r="B9716" s="1">
        <v>41948</v>
      </c>
      <c r="C9716" s="1">
        <v>41953</v>
      </c>
      <c r="D9716" s="1" t="str">
        <f t="shared" si="1510"/>
        <v>Nov</v>
      </c>
      <c r="E9716" t="s">
        <v>38</v>
      </c>
      <c r="F9716" t="s">
        <v>691</v>
      </c>
      <c r="G9716" t="s">
        <v>25</v>
      </c>
      <c r="H9716" t="s">
        <v>80</v>
      </c>
      <c r="I9716" t="s">
        <v>1976</v>
      </c>
      <c r="J9716" t="s">
        <v>50</v>
      </c>
      <c r="K9716" t="s">
        <v>86</v>
      </c>
      <c r="L9716" s="2">
        <f t="shared" si="1511"/>
        <v>50.018699999999995</v>
      </c>
      <c r="M9716" s="2">
        <f t="shared" si="1512"/>
        <v>58.215999999999994</v>
      </c>
      <c r="N9716" s="2">
        <f t="shared" si="1518"/>
        <v>8.1972999999999985</v>
      </c>
      <c r="O9716" s="2">
        <f t="shared" si="1513"/>
        <v>16.394599999999997</v>
      </c>
      <c r="P9716" s="2">
        <f t="shared" si="1514"/>
        <v>116.43199999999999</v>
      </c>
      <c r="Q9716" s="2">
        <f t="shared" si="1515"/>
        <v>14.080836883331042</v>
      </c>
      <c r="R9716">
        <v>2</v>
      </c>
      <c r="S9716">
        <v>0.2</v>
      </c>
      <c r="T9716" s="2">
        <v>58.415999999999997</v>
      </c>
      <c r="U9716" s="3">
        <v>16.794600000000003</v>
      </c>
      <c r="V9716" s="4">
        <f t="shared" si="1519"/>
        <v>14.375000000000002</v>
      </c>
      <c r="W9716" s="2">
        <f t="shared" si="1516"/>
        <v>116.83199999999999</v>
      </c>
    </row>
    <row r="9717" spans="1:23" x14ac:dyDescent="0.25">
      <c r="A9717">
        <f t="shared" si="1517"/>
        <v>2016</v>
      </c>
      <c r="B9717" s="1">
        <v>42681</v>
      </c>
      <c r="C9717" s="1">
        <v>42686</v>
      </c>
      <c r="D9717" s="1" t="str">
        <f t="shared" si="1510"/>
        <v>Nov</v>
      </c>
      <c r="E9717" t="s">
        <v>38</v>
      </c>
      <c r="F9717" t="s">
        <v>1431</v>
      </c>
      <c r="G9717" t="s">
        <v>25</v>
      </c>
      <c r="H9717" t="s">
        <v>34</v>
      </c>
      <c r="I9717" t="s">
        <v>607</v>
      </c>
      <c r="J9717" t="s">
        <v>36</v>
      </c>
      <c r="K9717" t="s">
        <v>53</v>
      </c>
      <c r="L9717" s="2">
        <f t="shared" si="1511"/>
        <v>47.506799999999998</v>
      </c>
      <c r="M9717" s="2">
        <f t="shared" si="1512"/>
        <v>57.384</v>
      </c>
      <c r="N9717" s="2">
        <f t="shared" si="1518"/>
        <v>9.877200000000002</v>
      </c>
      <c r="O9717" s="2">
        <f t="shared" si="1513"/>
        <v>19.754400000000004</v>
      </c>
      <c r="P9717" s="2">
        <f t="shared" si="1514"/>
        <v>114.768</v>
      </c>
      <c r="Q9717" s="2">
        <f t="shared" si="1515"/>
        <v>17.212463404433294</v>
      </c>
      <c r="R9717">
        <v>2</v>
      </c>
      <c r="S9717">
        <v>0.2</v>
      </c>
      <c r="T9717" s="2">
        <v>57.584000000000003</v>
      </c>
      <c r="U9717" s="3">
        <v>20.154400000000003</v>
      </c>
      <c r="V9717" s="4">
        <f t="shared" si="1519"/>
        <v>17.5</v>
      </c>
      <c r="W9717" s="2">
        <f t="shared" si="1516"/>
        <v>115.16800000000001</v>
      </c>
    </row>
    <row r="9718" spans="1:23" x14ac:dyDescent="0.25">
      <c r="A9718">
        <f t="shared" si="1517"/>
        <v>2016</v>
      </c>
      <c r="B9718" s="1">
        <v>42594</v>
      </c>
      <c r="C9718" s="1">
        <v>42596</v>
      </c>
      <c r="D9718" s="1" t="str">
        <f t="shared" si="1510"/>
        <v>Aug</v>
      </c>
      <c r="E9718" t="s">
        <v>23</v>
      </c>
      <c r="F9718" t="s">
        <v>1579</v>
      </c>
      <c r="G9718" t="s">
        <v>64</v>
      </c>
      <c r="H9718" t="s">
        <v>80</v>
      </c>
      <c r="I9718" t="s">
        <v>2581</v>
      </c>
      <c r="J9718" t="s">
        <v>36</v>
      </c>
      <c r="K9718" t="s">
        <v>48</v>
      </c>
      <c r="L9718" s="2">
        <f t="shared" si="1511"/>
        <v>36.612400000000001</v>
      </c>
      <c r="M9718" s="2">
        <f t="shared" si="1512"/>
        <v>37.112000000000002</v>
      </c>
      <c r="N9718" s="2">
        <f t="shared" si="1518"/>
        <v>0.49960000000000093</v>
      </c>
      <c r="O9718" s="2">
        <f t="shared" si="1513"/>
        <v>1.9984000000000037</v>
      </c>
      <c r="P9718" s="2">
        <f t="shared" si="1514"/>
        <v>148.44800000000001</v>
      </c>
      <c r="Q9718" s="2">
        <f t="shared" si="1515"/>
        <v>1.3461953007113625</v>
      </c>
      <c r="R9718">
        <v>4</v>
      </c>
      <c r="S9718">
        <v>0.2</v>
      </c>
      <c r="T9718" s="2">
        <v>37.312000000000005</v>
      </c>
      <c r="U9718" s="3">
        <v>2.7984000000000027</v>
      </c>
      <c r="V9718" s="4">
        <f t="shared" si="1519"/>
        <v>1.8750000000000018</v>
      </c>
      <c r="W9718" s="2">
        <f t="shared" si="1516"/>
        <v>149.24800000000002</v>
      </c>
    </row>
    <row r="9719" spans="1:23" x14ac:dyDescent="0.25">
      <c r="A9719">
        <f t="shared" si="1517"/>
        <v>2016</v>
      </c>
      <c r="B9719" s="1">
        <v>42520</v>
      </c>
      <c r="C9719" s="1">
        <v>42521</v>
      </c>
      <c r="D9719" s="1" t="str">
        <f t="shared" si="1510"/>
        <v>May</v>
      </c>
      <c r="E9719" t="s">
        <v>528</v>
      </c>
      <c r="F9719" t="s">
        <v>836</v>
      </c>
      <c r="G9719" t="s">
        <v>25</v>
      </c>
      <c r="H9719" t="s">
        <v>65</v>
      </c>
      <c r="I9719" t="s">
        <v>237</v>
      </c>
      <c r="J9719" t="s">
        <v>50</v>
      </c>
      <c r="K9719" t="s">
        <v>51</v>
      </c>
      <c r="L9719" s="2">
        <f t="shared" si="1511"/>
        <v>78.360799999999998</v>
      </c>
      <c r="M9719" s="2">
        <f t="shared" si="1512"/>
        <v>79.759999999999991</v>
      </c>
      <c r="N9719" s="2">
        <f t="shared" si="1518"/>
        <v>1.3991999999999933</v>
      </c>
      <c r="O9719" s="2">
        <f t="shared" si="1513"/>
        <v>6.9959999999999667</v>
      </c>
      <c r="P9719" s="2">
        <f t="shared" si="1514"/>
        <v>398.79999999999995</v>
      </c>
      <c r="Q9719" s="2">
        <f t="shared" si="1515"/>
        <v>1.7542627883650872</v>
      </c>
      <c r="R9719">
        <v>5</v>
      </c>
      <c r="S9719">
        <v>0.2</v>
      </c>
      <c r="T9719" s="2">
        <v>79.959999999999994</v>
      </c>
      <c r="U9719" s="3">
        <v>7.9960000000000058</v>
      </c>
      <c r="V9719" s="4">
        <f t="shared" si="1519"/>
        <v>2.0000000000000018</v>
      </c>
      <c r="W9719" s="2">
        <f t="shared" si="1516"/>
        <v>399.79999999999995</v>
      </c>
    </row>
    <row r="9720" spans="1:23" x14ac:dyDescent="0.25">
      <c r="A9720">
        <f t="shared" si="1517"/>
        <v>2016</v>
      </c>
      <c r="B9720" s="1">
        <v>42520</v>
      </c>
      <c r="C9720" s="1">
        <v>42521</v>
      </c>
      <c r="D9720" s="1" t="str">
        <f t="shared" si="1510"/>
        <v>May</v>
      </c>
      <c r="E9720" t="s">
        <v>528</v>
      </c>
      <c r="F9720" t="s">
        <v>836</v>
      </c>
      <c r="G9720" t="s">
        <v>25</v>
      </c>
      <c r="H9720" t="s">
        <v>65</v>
      </c>
      <c r="I9720" t="s">
        <v>354</v>
      </c>
      <c r="J9720" t="s">
        <v>50</v>
      </c>
      <c r="K9720" t="s">
        <v>86</v>
      </c>
      <c r="L9720" s="2">
        <f t="shared" si="1511"/>
        <v>221.72040000000001</v>
      </c>
      <c r="M9720" s="2">
        <f t="shared" si="1512"/>
        <v>223.76000000000002</v>
      </c>
      <c r="N9720" s="2">
        <f t="shared" si="1518"/>
        <v>2.0396000000000072</v>
      </c>
      <c r="O9720" s="2">
        <f t="shared" si="1513"/>
        <v>10.198000000000036</v>
      </c>
      <c r="P9720" s="2">
        <f t="shared" si="1514"/>
        <v>1118.8000000000002</v>
      </c>
      <c r="Q9720" s="2">
        <f t="shared" si="1515"/>
        <v>0.91151233464426484</v>
      </c>
      <c r="R9720">
        <v>5</v>
      </c>
      <c r="S9720">
        <v>0.2</v>
      </c>
      <c r="T9720" s="2">
        <v>223.96</v>
      </c>
      <c r="U9720" s="3">
        <v>11.198000000000015</v>
      </c>
      <c r="V9720" s="4">
        <f t="shared" si="1519"/>
        <v>1.0000000000000013</v>
      </c>
      <c r="W9720" s="2">
        <f t="shared" si="1516"/>
        <v>1119.8</v>
      </c>
    </row>
    <row r="9721" spans="1:23" x14ac:dyDescent="0.25">
      <c r="A9721">
        <f t="shared" si="1517"/>
        <v>2017</v>
      </c>
      <c r="B9721" s="1">
        <v>43051</v>
      </c>
      <c r="C9721" s="1">
        <v>43053</v>
      </c>
      <c r="D9721" s="1" t="str">
        <f t="shared" si="1510"/>
        <v>Nov</v>
      </c>
      <c r="E9721" t="s">
        <v>23</v>
      </c>
      <c r="F9721" t="s">
        <v>1917</v>
      </c>
      <c r="G9721" t="s">
        <v>25</v>
      </c>
      <c r="H9721" t="s">
        <v>80</v>
      </c>
      <c r="I9721" t="s">
        <v>1436</v>
      </c>
      <c r="J9721" t="s">
        <v>36</v>
      </c>
      <c r="K9721" t="s">
        <v>43</v>
      </c>
      <c r="L9721" s="2">
        <f t="shared" si="1511"/>
        <v>248.65199999999999</v>
      </c>
      <c r="M9721" s="2">
        <f t="shared" si="1512"/>
        <v>220.82400000000001</v>
      </c>
      <c r="N9721" s="2">
        <f t="shared" si="1518"/>
        <v>-27.827999999999975</v>
      </c>
      <c r="O9721" s="2">
        <f t="shared" si="1513"/>
        <v>-55.655999999999949</v>
      </c>
      <c r="P9721" s="2">
        <f t="shared" si="1514"/>
        <v>441.64800000000002</v>
      </c>
      <c r="Q9721" s="2">
        <f t="shared" si="1515"/>
        <v>-12.601891098793597</v>
      </c>
      <c r="R9721">
        <v>2</v>
      </c>
      <c r="S9721">
        <v>0.2</v>
      </c>
      <c r="T9721" s="2">
        <v>221.024</v>
      </c>
      <c r="U9721" s="3">
        <v>-55.256</v>
      </c>
      <c r="V9721" s="4">
        <f t="shared" si="1519"/>
        <v>-12.5</v>
      </c>
      <c r="W9721" s="2">
        <f t="shared" si="1516"/>
        <v>442.048</v>
      </c>
    </row>
    <row r="9722" spans="1:23" x14ac:dyDescent="0.25">
      <c r="A9722">
        <f t="shared" si="1517"/>
        <v>2016</v>
      </c>
      <c r="B9722" s="1">
        <v>42635</v>
      </c>
      <c r="C9722" s="1">
        <v>42639</v>
      </c>
      <c r="D9722" s="1" t="str">
        <f t="shared" si="1510"/>
        <v>Sep</v>
      </c>
      <c r="E9722" t="s">
        <v>38</v>
      </c>
      <c r="F9722" t="s">
        <v>966</v>
      </c>
      <c r="G9722" t="s">
        <v>33</v>
      </c>
      <c r="H9722" t="s">
        <v>65</v>
      </c>
      <c r="I9722" t="s">
        <v>2189</v>
      </c>
      <c r="J9722" t="s">
        <v>28</v>
      </c>
      <c r="K9722" t="s">
        <v>46</v>
      </c>
      <c r="L9722" s="2">
        <f t="shared" si="1511"/>
        <v>15.167999999999999</v>
      </c>
      <c r="M9722" s="2">
        <f t="shared" si="1512"/>
        <v>18.96</v>
      </c>
      <c r="N9722" s="2">
        <f t="shared" si="1518"/>
        <v>3.7920000000000016</v>
      </c>
      <c r="O9722" s="2">
        <f t="shared" si="1513"/>
        <v>7.5840000000000032</v>
      </c>
      <c r="P9722" s="2">
        <f t="shared" si="1514"/>
        <v>37.92</v>
      </c>
      <c r="Q9722" s="2">
        <f t="shared" si="1515"/>
        <v>20.000000000000007</v>
      </c>
      <c r="R9722">
        <v>2</v>
      </c>
      <c r="S9722">
        <v>0</v>
      </c>
      <c r="T9722" s="2">
        <v>18.96</v>
      </c>
      <c r="U9722" s="3">
        <v>7.5840000000000014</v>
      </c>
      <c r="V9722" s="4">
        <f t="shared" si="1519"/>
        <v>20.000000000000004</v>
      </c>
      <c r="W9722" s="2">
        <f t="shared" si="1516"/>
        <v>37.92</v>
      </c>
    </row>
    <row r="9723" spans="1:23" x14ac:dyDescent="0.25">
      <c r="A9723">
        <f t="shared" si="1517"/>
        <v>2016</v>
      </c>
      <c r="B9723" s="1">
        <v>42416</v>
      </c>
      <c r="C9723" s="1">
        <v>42420</v>
      </c>
      <c r="D9723" s="1" t="str">
        <f t="shared" si="1510"/>
        <v>Feb</v>
      </c>
      <c r="E9723" t="s">
        <v>38</v>
      </c>
      <c r="F9723" t="s">
        <v>1723</v>
      </c>
      <c r="G9723" t="s">
        <v>25</v>
      </c>
      <c r="H9723" t="s">
        <v>80</v>
      </c>
      <c r="I9723" t="s">
        <v>2515</v>
      </c>
      <c r="J9723" t="s">
        <v>28</v>
      </c>
      <c r="K9723" t="s">
        <v>31</v>
      </c>
      <c r="L9723" s="2">
        <f t="shared" si="1511"/>
        <v>313.33820000000003</v>
      </c>
      <c r="M9723" s="2">
        <f t="shared" si="1512"/>
        <v>326.54599999999999</v>
      </c>
      <c r="N9723" s="2">
        <f t="shared" si="1518"/>
        <v>13.207799999999963</v>
      </c>
      <c r="O9723" s="2">
        <f t="shared" si="1513"/>
        <v>39.62339999999989</v>
      </c>
      <c r="P9723" s="2">
        <f t="shared" si="1514"/>
        <v>979.63799999999992</v>
      </c>
      <c r="Q9723" s="2">
        <f t="shared" si="1515"/>
        <v>4.0446981435999723</v>
      </c>
      <c r="R9723">
        <v>3</v>
      </c>
      <c r="S9723">
        <v>0.1</v>
      </c>
      <c r="T9723" s="2">
        <v>326.64600000000002</v>
      </c>
      <c r="U9723" s="3">
        <v>39.923399999999994</v>
      </c>
      <c r="V9723" s="4">
        <f t="shared" si="1519"/>
        <v>4.0740740740740726</v>
      </c>
      <c r="W9723" s="2">
        <f t="shared" si="1516"/>
        <v>979.9380000000001</v>
      </c>
    </row>
    <row r="9724" spans="1:23" x14ac:dyDescent="0.25">
      <c r="A9724">
        <f t="shared" si="1517"/>
        <v>2016</v>
      </c>
      <c r="B9724" s="1">
        <v>42416</v>
      </c>
      <c r="C9724" s="1">
        <v>42420</v>
      </c>
      <c r="D9724" s="1" t="str">
        <f t="shared" si="1510"/>
        <v>Feb</v>
      </c>
      <c r="E9724" t="s">
        <v>38</v>
      </c>
      <c r="F9724" t="s">
        <v>1723</v>
      </c>
      <c r="G9724" t="s">
        <v>25</v>
      </c>
      <c r="H9724" t="s">
        <v>80</v>
      </c>
      <c r="I9724" t="s">
        <v>419</v>
      </c>
      <c r="J9724" t="s">
        <v>50</v>
      </c>
      <c r="K9724" t="s">
        <v>86</v>
      </c>
      <c r="L9724" s="2">
        <f t="shared" si="1511"/>
        <v>76.7744</v>
      </c>
      <c r="M9724" s="2">
        <f t="shared" si="1512"/>
        <v>89.97</v>
      </c>
      <c r="N9724" s="2">
        <f t="shared" si="1518"/>
        <v>13.195599999999999</v>
      </c>
      <c r="O9724" s="2">
        <f t="shared" si="1513"/>
        <v>39.586799999999997</v>
      </c>
      <c r="P9724" s="2">
        <f t="shared" si="1514"/>
        <v>269.90999999999997</v>
      </c>
      <c r="Q9724" s="2">
        <f t="shared" si="1515"/>
        <v>14.666666666666666</v>
      </c>
      <c r="R9724">
        <v>3</v>
      </c>
      <c r="S9724">
        <v>0</v>
      </c>
      <c r="T9724" s="2">
        <v>89.97</v>
      </c>
      <c r="U9724" s="3">
        <v>39.586800000000011</v>
      </c>
      <c r="V9724" s="4">
        <f t="shared" si="1519"/>
        <v>14.666666666666671</v>
      </c>
      <c r="W9724" s="2">
        <f t="shared" si="1516"/>
        <v>269.90999999999997</v>
      </c>
    </row>
    <row r="9725" spans="1:23" x14ac:dyDescent="0.25">
      <c r="A9725">
        <f t="shared" si="1517"/>
        <v>2014</v>
      </c>
      <c r="B9725" s="1">
        <v>41995</v>
      </c>
      <c r="C9725" s="1">
        <v>41999</v>
      </c>
      <c r="D9725" s="1" t="str">
        <f t="shared" si="1510"/>
        <v>Dec</v>
      </c>
      <c r="E9725" t="s">
        <v>38</v>
      </c>
      <c r="F9725" t="s">
        <v>262</v>
      </c>
      <c r="G9725" t="s">
        <v>64</v>
      </c>
      <c r="H9725" t="s">
        <v>80</v>
      </c>
      <c r="I9725" t="s">
        <v>1078</v>
      </c>
      <c r="J9725" t="s">
        <v>36</v>
      </c>
      <c r="K9725" t="s">
        <v>53</v>
      </c>
      <c r="L9725" s="2">
        <f t="shared" si="1511"/>
        <v>289.00890000000004</v>
      </c>
      <c r="M9725" s="2">
        <f t="shared" si="1512"/>
        <v>296.51200000000006</v>
      </c>
      <c r="N9725" s="2">
        <f t="shared" si="1518"/>
        <v>7.5031000000000176</v>
      </c>
      <c r="O9725" s="2">
        <f t="shared" si="1513"/>
        <v>97.540300000000229</v>
      </c>
      <c r="P9725" s="2">
        <f t="shared" si="1514"/>
        <v>3854.6560000000009</v>
      </c>
      <c r="Q9725" s="2">
        <f t="shared" si="1515"/>
        <v>2.53045407943018</v>
      </c>
      <c r="R9725">
        <v>13</v>
      </c>
      <c r="S9725">
        <v>0.2</v>
      </c>
      <c r="T9725" s="2">
        <v>296.71200000000005</v>
      </c>
      <c r="U9725" s="3">
        <v>100.14029999999998</v>
      </c>
      <c r="V9725" s="4">
        <f t="shared" si="1519"/>
        <v>2.5961538461538454</v>
      </c>
      <c r="W9725" s="2">
        <f t="shared" si="1516"/>
        <v>3857.2560000000008</v>
      </c>
    </row>
    <row r="9726" spans="1:23" x14ac:dyDescent="0.25">
      <c r="A9726">
        <f t="shared" si="1517"/>
        <v>2015</v>
      </c>
      <c r="B9726" s="1">
        <v>42343</v>
      </c>
      <c r="C9726" s="1">
        <v>42349</v>
      </c>
      <c r="D9726" s="1" t="str">
        <f t="shared" si="1510"/>
        <v>Dec</v>
      </c>
      <c r="E9726" t="s">
        <v>38</v>
      </c>
      <c r="F9726" t="s">
        <v>2031</v>
      </c>
      <c r="G9726" t="s">
        <v>25</v>
      </c>
      <c r="H9726" t="s">
        <v>65</v>
      </c>
      <c r="I9726" t="s">
        <v>1026</v>
      </c>
      <c r="J9726" t="s">
        <v>36</v>
      </c>
      <c r="K9726" t="s">
        <v>92</v>
      </c>
      <c r="L9726" s="2">
        <f t="shared" si="1511"/>
        <v>10.0084</v>
      </c>
      <c r="M9726" s="2">
        <f t="shared" si="1512"/>
        <v>12.024000000000001</v>
      </c>
      <c r="N9726" s="2">
        <f t="shared" si="1518"/>
        <v>2.0156000000000009</v>
      </c>
      <c r="O9726" s="2">
        <f t="shared" si="1513"/>
        <v>4.0312000000000019</v>
      </c>
      <c r="P9726" s="2">
        <f t="shared" si="1514"/>
        <v>24.048000000000002</v>
      </c>
      <c r="Q9726" s="2">
        <f t="shared" si="1515"/>
        <v>16.763140385894886</v>
      </c>
      <c r="R9726">
        <v>2</v>
      </c>
      <c r="S9726">
        <v>0.2</v>
      </c>
      <c r="T9726" s="2">
        <v>12.224</v>
      </c>
      <c r="U9726" s="3">
        <v>4.4311999999999996</v>
      </c>
      <c r="V9726" s="4">
        <f t="shared" si="1519"/>
        <v>18.124999999999996</v>
      </c>
      <c r="W9726" s="2">
        <f t="shared" si="1516"/>
        <v>24.448</v>
      </c>
    </row>
    <row r="9727" spans="1:23" x14ac:dyDescent="0.25">
      <c r="A9727">
        <f t="shared" si="1517"/>
        <v>2017</v>
      </c>
      <c r="B9727" s="1">
        <v>42995</v>
      </c>
      <c r="C9727" s="1">
        <v>42998</v>
      </c>
      <c r="D9727" s="1" t="str">
        <f t="shared" si="1510"/>
        <v>Sep</v>
      </c>
      <c r="E9727" t="s">
        <v>98</v>
      </c>
      <c r="F9727" t="s">
        <v>2018</v>
      </c>
      <c r="G9727" t="s">
        <v>25</v>
      </c>
      <c r="H9727" t="s">
        <v>34</v>
      </c>
      <c r="I9727" t="s">
        <v>1546</v>
      </c>
      <c r="J9727" t="s">
        <v>50</v>
      </c>
      <c r="K9727" t="s">
        <v>86</v>
      </c>
      <c r="L9727" s="2">
        <f t="shared" si="1511"/>
        <v>77.374200000000002</v>
      </c>
      <c r="M9727" s="2">
        <f t="shared" si="1512"/>
        <v>89.97</v>
      </c>
      <c r="N9727" s="2">
        <f t="shared" si="1518"/>
        <v>12.595799999999997</v>
      </c>
      <c r="O9727" s="2">
        <f t="shared" si="1513"/>
        <v>37.787399999999991</v>
      </c>
      <c r="P9727" s="2">
        <f t="shared" si="1514"/>
        <v>269.90999999999997</v>
      </c>
      <c r="Q9727" s="2">
        <f t="shared" si="1515"/>
        <v>13.999999999999998</v>
      </c>
      <c r="R9727">
        <v>3</v>
      </c>
      <c r="S9727">
        <v>0</v>
      </c>
      <c r="T9727" s="2">
        <v>89.97</v>
      </c>
      <c r="U9727" s="3">
        <v>37.787400000000005</v>
      </c>
      <c r="V9727" s="4">
        <f t="shared" si="1519"/>
        <v>14.000000000000004</v>
      </c>
      <c r="W9727" s="2">
        <f t="shared" si="1516"/>
        <v>269.90999999999997</v>
      </c>
    </row>
    <row r="9728" spans="1:23" x14ac:dyDescent="0.25">
      <c r="A9728">
        <f t="shared" si="1517"/>
        <v>2017</v>
      </c>
      <c r="B9728" s="1">
        <v>43071</v>
      </c>
      <c r="C9728" s="1">
        <v>43073</v>
      </c>
      <c r="D9728" s="1" t="str">
        <f t="shared" si="1510"/>
        <v>Dec</v>
      </c>
      <c r="E9728" t="s">
        <v>98</v>
      </c>
      <c r="F9728" t="s">
        <v>137</v>
      </c>
      <c r="G9728" t="s">
        <v>25</v>
      </c>
      <c r="H9728" t="s">
        <v>80</v>
      </c>
      <c r="I9728" t="s">
        <v>2040</v>
      </c>
      <c r="J9728" t="s">
        <v>36</v>
      </c>
      <c r="K9728" t="s">
        <v>55</v>
      </c>
      <c r="L9728" s="2">
        <f t="shared" si="1511"/>
        <v>275.38559999999995</v>
      </c>
      <c r="M9728" s="2">
        <f t="shared" si="1512"/>
        <v>286.85999999999996</v>
      </c>
      <c r="N9728" s="2">
        <f t="shared" si="1518"/>
        <v>11.474400000000003</v>
      </c>
      <c r="O9728" s="2">
        <f t="shared" si="1513"/>
        <v>80.32080000000002</v>
      </c>
      <c r="P9728" s="2">
        <f t="shared" si="1514"/>
        <v>2008.0199999999998</v>
      </c>
      <c r="Q9728" s="2">
        <f t="shared" si="1515"/>
        <v>4.0000000000000018</v>
      </c>
      <c r="R9728">
        <v>7</v>
      </c>
      <c r="S9728">
        <v>0</v>
      </c>
      <c r="T9728" s="2">
        <v>286.85999999999996</v>
      </c>
      <c r="U9728" s="3">
        <v>80.320799999999991</v>
      </c>
      <c r="V9728" s="4">
        <f t="shared" si="1519"/>
        <v>4</v>
      </c>
      <c r="W9728" s="2">
        <f t="shared" si="1516"/>
        <v>2008.0199999999998</v>
      </c>
    </row>
    <row r="9729" spans="1:23" x14ac:dyDescent="0.25">
      <c r="A9729">
        <f t="shared" si="1517"/>
        <v>2017</v>
      </c>
      <c r="B9729" s="1">
        <v>43071</v>
      </c>
      <c r="C9729" s="1">
        <v>43073</v>
      </c>
      <c r="D9729" s="1" t="str">
        <f t="shared" si="1510"/>
        <v>Dec</v>
      </c>
      <c r="E9729" t="s">
        <v>98</v>
      </c>
      <c r="F9729" t="s">
        <v>137</v>
      </c>
      <c r="G9729" t="s">
        <v>25</v>
      </c>
      <c r="H9729" t="s">
        <v>80</v>
      </c>
      <c r="I9729" t="s">
        <v>100</v>
      </c>
      <c r="J9729" t="s">
        <v>50</v>
      </c>
      <c r="K9729" t="s">
        <v>51</v>
      </c>
      <c r="L9729" s="2">
        <f t="shared" si="1511"/>
        <v>923.11290000000008</v>
      </c>
      <c r="M9729" s="2">
        <f t="shared" si="1512"/>
        <v>979.95</v>
      </c>
      <c r="N9729" s="2">
        <f t="shared" si="1518"/>
        <v>56.837099999999964</v>
      </c>
      <c r="O9729" s="2">
        <f t="shared" si="1513"/>
        <v>284.18549999999982</v>
      </c>
      <c r="P9729" s="2">
        <f t="shared" si="1514"/>
        <v>4899.75</v>
      </c>
      <c r="Q9729" s="2">
        <f t="shared" si="1515"/>
        <v>5.7999999999999963</v>
      </c>
      <c r="R9729">
        <v>5</v>
      </c>
      <c r="S9729">
        <v>0</v>
      </c>
      <c r="T9729" s="2">
        <v>979.95</v>
      </c>
      <c r="U9729" s="3">
        <v>284.18549999999993</v>
      </c>
      <c r="V9729" s="4">
        <f t="shared" si="1519"/>
        <v>5.7999999999999989</v>
      </c>
      <c r="W9729" s="2">
        <f t="shared" si="1516"/>
        <v>4899.75</v>
      </c>
    </row>
    <row r="9730" spans="1:23" x14ac:dyDescent="0.25">
      <c r="A9730">
        <f t="shared" si="1517"/>
        <v>2017</v>
      </c>
      <c r="B9730" s="1">
        <v>43071</v>
      </c>
      <c r="C9730" s="1">
        <v>43073</v>
      </c>
      <c r="D9730" s="1" t="str">
        <f t="shared" ref="D9730:D9793" si="1520">TEXT((B9730),"MMM")</f>
        <v>Dec</v>
      </c>
      <c r="E9730" t="s">
        <v>98</v>
      </c>
      <c r="F9730" t="s">
        <v>137</v>
      </c>
      <c r="G9730" t="s">
        <v>25</v>
      </c>
      <c r="H9730" t="s">
        <v>80</v>
      </c>
      <c r="I9730" t="s">
        <v>753</v>
      </c>
      <c r="J9730" t="s">
        <v>36</v>
      </c>
      <c r="K9730" t="s">
        <v>247</v>
      </c>
      <c r="L9730" s="2">
        <f t="shared" ref="L9730:L9793" si="1521">T9730 - (U9730 / R9730)</f>
        <v>4.2728000000000002</v>
      </c>
      <c r="M9730" s="2">
        <f t="shared" ref="M9730:M9793" si="1522">(T9730/1-S9730)</f>
        <v>4.3600000000000003</v>
      </c>
      <c r="N9730" s="2">
        <f t="shared" si="1518"/>
        <v>8.7200000000000166E-2</v>
      </c>
      <c r="O9730" s="2">
        <f t="shared" ref="O9730:O9793" si="1523">N9730*R9730</f>
        <v>0.17440000000000033</v>
      </c>
      <c r="P9730" s="2">
        <f t="shared" ref="P9730:P9793" si="1524">(M9730*R9730)</f>
        <v>8.7200000000000006</v>
      </c>
      <c r="Q9730" s="2">
        <f t="shared" ref="Q9730:Q9793" si="1525">(O9730/(M9730*R9730))*100</f>
        <v>2.0000000000000036</v>
      </c>
      <c r="R9730">
        <v>2</v>
      </c>
      <c r="S9730">
        <v>0</v>
      </c>
      <c r="T9730" s="2">
        <v>4.3600000000000003</v>
      </c>
      <c r="U9730" s="3">
        <v>0.17439999999999944</v>
      </c>
      <c r="V9730" s="4">
        <f t="shared" si="1519"/>
        <v>1.9999999999999933</v>
      </c>
      <c r="W9730" s="2">
        <f t="shared" ref="W9730:W9793" si="1526">R9730*T9730</f>
        <v>8.7200000000000006</v>
      </c>
    </row>
    <row r="9731" spans="1:23" x14ac:dyDescent="0.25">
      <c r="A9731">
        <f t="shared" ref="A9731:A9794" si="1527">YEAR(B9731)</f>
        <v>2014</v>
      </c>
      <c r="B9731" s="1">
        <v>41911</v>
      </c>
      <c r="C9731" s="1">
        <v>41916</v>
      </c>
      <c r="D9731" s="1" t="str">
        <f t="shared" si="1520"/>
        <v>Sep</v>
      </c>
      <c r="E9731" t="s">
        <v>38</v>
      </c>
      <c r="F9731" t="s">
        <v>1424</v>
      </c>
      <c r="G9731" t="s">
        <v>25</v>
      </c>
      <c r="H9731" t="s">
        <v>34</v>
      </c>
      <c r="I9731" t="s">
        <v>2061</v>
      </c>
      <c r="J9731" t="s">
        <v>36</v>
      </c>
      <c r="K9731" t="s">
        <v>53</v>
      </c>
      <c r="L9731" s="2">
        <f t="shared" si="1521"/>
        <v>8.4780000000000015</v>
      </c>
      <c r="M9731" s="2">
        <f t="shared" si="1522"/>
        <v>9.8480000000000025</v>
      </c>
      <c r="N9731" s="2">
        <f t="shared" ref="N9731:N9794" si="1528">(M9731-L9731)</f>
        <v>1.370000000000001</v>
      </c>
      <c r="O9731" s="2">
        <f t="shared" si="1523"/>
        <v>2.740000000000002</v>
      </c>
      <c r="P9731" s="2">
        <f t="shared" si="1524"/>
        <v>19.696000000000005</v>
      </c>
      <c r="Q9731" s="2">
        <f t="shared" si="1525"/>
        <v>13.911454102355814</v>
      </c>
      <c r="R9731">
        <v>2</v>
      </c>
      <c r="S9731">
        <v>0.2</v>
      </c>
      <c r="T9731" s="2">
        <v>10.048000000000002</v>
      </c>
      <c r="U9731" s="3">
        <v>3.1399999999999988</v>
      </c>
      <c r="V9731" s="4">
        <f t="shared" ref="V9731:V9794" si="1529">(U9731/W9731)*100</f>
        <v>15.624999999999991</v>
      </c>
      <c r="W9731" s="2">
        <f t="shared" si="1526"/>
        <v>20.096000000000004</v>
      </c>
    </row>
    <row r="9732" spans="1:23" x14ac:dyDescent="0.25">
      <c r="A9732">
        <f t="shared" si="1527"/>
        <v>2014</v>
      </c>
      <c r="B9732" s="1">
        <v>41911</v>
      </c>
      <c r="C9732" s="1">
        <v>41916</v>
      </c>
      <c r="D9732" s="1" t="str">
        <f t="shared" si="1520"/>
        <v>Sep</v>
      </c>
      <c r="E9732" t="s">
        <v>38</v>
      </c>
      <c r="F9732" t="s">
        <v>1424</v>
      </c>
      <c r="G9732" t="s">
        <v>25</v>
      </c>
      <c r="H9732" t="s">
        <v>34</v>
      </c>
      <c r="I9732" t="s">
        <v>1182</v>
      </c>
      <c r="J9732" t="s">
        <v>36</v>
      </c>
      <c r="K9732" t="s">
        <v>43</v>
      </c>
      <c r="L9732" s="2">
        <f t="shared" si="1521"/>
        <v>777.05549999999994</v>
      </c>
      <c r="M9732" s="2">
        <f t="shared" si="1522"/>
        <v>807.75</v>
      </c>
      <c r="N9732" s="2">
        <f t="shared" si="1528"/>
        <v>30.694500000000062</v>
      </c>
      <c r="O9732" s="2">
        <f t="shared" si="1523"/>
        <v>153.47250000000031</v>
      </c>
      <c r="P9732" s="2">
        <f t="shared" si="1524"/>
        <v>4038.75</v>
      </c>
      <c r="Q9732" s="2">
        <f t="shared" si="1525"/>
        <v>3.8000000000000074</v>
      </c>
      <c r="R9732">
        <v>5</v>
      </c>
      <c r="S9732">
        <v>0</v>
      </c>
      <c r="T9732" s="2">
        <v>807.75</v>
      </c>
      <c r="U9732" s="3">
        <v>153.47250000000003</v>
      </c>
      <c r="V9732" s="4">
        <f t="shared" si="1529"/>
        <v>3.8000000000000007</v>
      </c>
      <c r="W9732" s="2">
        <f t="shared" si="1526"/>
        <v>4038.75</v>
      </c>
    </row>
    <row r="9733" spans="1:23" x14ac:dyDescent="0.25">
      <c r="A9733">
        <f t="shared" si="1527"/>
        <v>2017</v>
      </c>
      <c r="B9733" s="1">
        <v>43053</v>
      </c>
      <c r="C9733" s="1">
        <v>43058</v>
      </c>
      <c r="D9733" s="1" t="str">
        <f t="shared" si="1520"/>
        <v>Nov</v>
      </c>
      <c r="E9733" t="s">
        <v>38</v>
      </c>
      <c r="F9733" t="s">
        <v>1806</v>
      </c>
      <c r="G9733" t="s">
        <v>25</v>
      </c>
      <c r="H9733" t="s">
        <v>34</v>
      </c>
      <c r="I9733" t="s">
        <v>1598</v>
      </c>
      <c r="J9733" t="s">
        <v>36</v>
      </c>
      <c r="K9733" t="s">
        <v>48</v>
      </c>
      <c r="L9733" s="2">
        <f t="shared" si="1521"/>
        <v>32.998800000000003</v>
      </c>
      <c r="M9733" s="2">
        <f t="shared" si="1522"/>
        <v>34.24</v>
      </c>
      <c r="N9733" s="2">
        <f t="shared" si="1528"/>
        <v>1.2411999999999992</v>
      </c>
      <c r="O9733" s="2">
        <f t="shared" si="1523"/>
        <v>9.9295999999999935</v>
      </c>
      <c r="P9733" s="2">
        <f t="shared" si="1524"/>
        <v>273.92</v>
      </c>
      <c r="Q9733" s="2">
        <f t="shared" si="1525"/>
        <v>3.6249999999999978</v>
      </c>
      <c r="R9733">
        <v>8</v>
      </c>
      <c r="S9733">
        <v>0</v>
      </c>
      <c r="T9733" s="2">
        <v>34.24</v>
      </c>
      <c r="U9733" s="3">
        <v>9.9295999999999971</v>
      </c>
      <c r="V9733" s="4">
        <f t="shared" si="1529"/>
        <v>3.6249999999999991</v>
      </c>
      <c r="W9733" s="2">
        <f t="shared" si="1526"/>
        <v>273.92</v>
      </c>
    </row>
    <row r="9734" spans="1:23" x14ac:dyDescent="0.25">
      <c r="A9734">
        <f t="shared" si="1527"/>
        <v>2014</v>
      </c>
      <c r="B9734" s="1">
        <v>41871</v>
      </c>
      <c r="C9734" s="1">
        <v>41876</v>
      </c>
      <c r="D9734" s="1" t="str">
        <f t="shared" si="1520"/>
        <v>Aug</v>
      </c>
      <c r="E9734" t="s">
        <v>38</v>
      </c>
      <c r="F9734" t="s">
        <v>2325</v>
      </c>
      <c r="G9734" t="s">
        <v>33</v>
      </c>
      <c r="H9734" t="s">
        <v>26</v>
      </c>
      <c r="I9734" t="s">
        <v>2191</v>
      </c>
      <c r="J9734" t="s">
        <v>28</v>
      </c>
      <c r="K9734" t="s">
        <v>31</v>
      </c>
      <c r="L9734" s="2">
        <f t="shared" si="1521"/>
        <v>489.08079999999995</v>
      </c>
      <c r="M9734" s="2">
        <f t="shared" si="1522"/>
        <v>500.23999999999995</v>
      </c>
      <c r="N9734" s="2">
        <f t="shared" si="1528"/>
        <v>11.159199999999998</v>
      </c>
      <c r="O9734" s="2">
        <f t="shared" si="1523"/>
        <v>145.06959999999998</v>
      </c>
      <c r="P9734" s="2">
        <f t="shared" si="1524"/>
        <v>6503.119999999999</v>
      </c>
      <c r="Q9734" s="2">
        <f t="shared" si="1525"/>
        <v>2.2307692307692308</v>
      </c>
      <c r="R9734">
        <v>13</v>
      </c>
      <c r="S9734">
        <v>0</v>
      </c>
      <c r="T9734" s="2">
        <v>500.23999999999995</v>
      </c>
      <c r="U9734" s="3">
        <v>145.06959999999992</v>
      </c>
      <c r="V9734" s="4">
        <f t="shared" si="1529"/>
        <v>2.2307692307692299</v>
      </c>
      <c r="W9734" s="2">
        <f t="shared" si="1526"/>
        <v>6503.119999999999</v>
      </c>
    </row>
    <row r="9735" spans="1:23" x14ac:dyDescent="0.25">
      <c r="A9735">
        <f t="shared" si="1527"/>
        <v>2014</v>
      </c>
      <c r="B9735" s="1">
        <v>41871</v>
      </c>
      <c r="C9735" s="1">
        <v>41876</v>
      </c>
      <c r="D9735" s="1" t="str">
        <f t="shared" si="1520"/>
        <v>Aug</v>
      </c>
      <c r="E9735" t="s">
        <v>38</v>
      </c>
      <c r="F9735" t="s">
        <v>2325</v>
      </c>
      <c r="G9735" t="s">
        <v>33</v>
      </c>
      <c r="H9735" t="s">
        <v>26</v>
      </c>
      <c r="I9735" t="s">
        <v>2383</v>
      </c>
      <c r="J9735" t="s">
        <v>36</v>
      </c>
      <c r="K9735" t="s">
        <v>60</v>
      </c>
      <c r="L9735" s="2">
        <f t="shared" si="1521"/>
        <v>15.4924</v>
      </c>
      <c r="M9735" s="2">
        <f t="shared" si="1522"/>
        <v>20.12</v>
      </c>
      <c r="N9735" s="2">
        <f t="shared" si="1528"/>
        <v>4.627600000000001</v>
      </c>
      <c r="O9735" s="2">
        <f t="shared" si="1523"/>
        <v>9.2552000000000021</v>
      </c>
      <c r="P9735" s="2">
        <f t="shared" si="1524"/>
        <v>40.24</v>
      </c>
      <c r="Q9735" s="2">
        <f t="shared" si="1525"/>
        <v>23.000000000000004</v>
      </c>
      <c r="R9735">
        <v>2</v>
      </c>
      <c r="S9735">
        <v>0</v>
      </c>
      <c r="T9735" s="2">
        <v>20.12</v>
      </c>
      <c r="U9735" s="3">
        <v>9.2552000000000003</v>
      </c>
      <c r="V9735" s="4">
        <f t="shared" si="1529"/>
        <v>23</v>
      </c>
      <c r="W9735" s="2">
        <f t="shared" si="1526"/>
        <v>40.24</v>
      </c>
    </row>
    <row r="9736" spans="1:23" x14ac:dyDescent="0.25">
      <c r="A9736">
        <f t="shared" si="1527"/>
        <v>2014</v>
      </c>
      <c r="B9736" s="1">
        <v>41871</v>
      </c>
      <c r="C9736" s="1">
        <v>41876</v>
      </c>
      <c r="D9736" s="1" t="str">
        <f t="shared" si="1520"/>
        <v>Aug</v>
      </c>
      <c r="E9736" t="s">
        <v>38</v>
      </c>
      <c r="F9736" t="s">
        <v>2325</v>
      </c>
      <c r="G9736" t="s">
        <v>33</v>
      </c>
      <c r="H9736" t="s">
        <v>26</v>
      </c>
      <c r="I9736" t="s">
        <v>1780</v>
      </c>
      <c r="J9736" t="s">
        <v>36</v>
      </c>
      <c r="K9736" t="s">
        <v>53</v>
      </c>
      <c r="L9736" s="2">
        <f t="shared" si="1521"/>
        <v>475.40470000000005</v>
      </c>
      <c r="M9736" s="2">
        <f t="shared" si="1522"/>
        <v>896.99</v>
      </c>
      <c r="N9736" s="2">
        <f t="shared" si="1528"/>
        <v>421.58529999999996</v>
      </c>
      <c r="O9736" s="2">
        <f t="shared" si="1523"/>
        <v>421.58529999999996</v>
      </c>
      <c r="P9736" s="2">
        <f t="shared" si="1524"/>
        <v>896.99</v>
      </c>
      <c r="Q9736" s="2">
        <f t="shared" si="1525"/>
        <v>47</v>
      </c>
      <c r="R9736">
        <v>1</v>
      </c>
      <c r="S9736">
        <v>0</v>
      </c>
      <c r="T9736" s="2">
        <v>896.99</v>
      </c>
      <c r="U9736" s="3">
        <v>421.58529999999996</v>
      </c>
      <c r="V9736" s="4">
        <f t="shared" si="1529"/>
        <v>47</v>
      </c>
      <c r="W9736" s="2">
        <f t="shared" si="1526"/>
        <v>896.99</v>
      </c>
    </row>
    <row r="9737" spans="1:23" x14ac:dyDescent="0.25">
      <c r="A9737">
        <f t="shared" si="1527"/>
        <v>2014</v>
      </c>
      <c r="B9737" s="1">
        <v>41962</v>
      </c>
      <c r="C9737" s="1">
        <v>41965</v>
      </c>
      <c r="D9737" s="1" t="str">
        <f t="shared" si="1520"/>
        <v>Nov</v>
      </c>
      <c r="E9737" t="s">
        <v>23</v>
      </c>
      <c r="F9737" t="s">
        <v>227</v>
      </c>
      <c r="G9737" t="s">
        <v>64</v>
      </c>
      <c r="H9737" t="s">
        <v>80</v>
      </c>
      <c r="I9737" t="s">
        <v>2686</v>
      </c>
      <c r="J9737" t="s">
        <v>36</v>
      </c>
      <c r="K9737" t="s">
        <v>60</v>
      </c>
      <c r="L9737" s="2">
        <f t="shared" si="1521"/>
        <v>3.8955000000000002</v>
      </c>
      <c r="M9737" s="2">
        <f t="shared" si="1522"/>
        <v>5.68</v>
      </c>
      <c r="N9737" s="2">
        <f t="shared" si="1528"/>
        <v>1.7844999999999995</v>
      </c>
      <c r="O9737" s="2">
        <f t="shared" si="1523"/>
        <v>1.7844999999999995</v>
      </c>
      <c r="P9737" s="2">
        <f t="shared" si="1524"/>
        <v>5.68</v>
      </c>
      <c r="Q9737" s="2">
        <f t="shared" si="1525"/>
        <v>31.417253521126753</v>
      </c>
      <c r="R9737">
        <v>1</v>
      </c>
      <c r="S9737">
        <v>0.2</v>
      </c>
      <c r="T9737" s="2">
        <v>5.88</v>
      </c>
      <c r="U9737" s="3">
        <v>1.9844999999999995</v>
      </c>
      <c r="V9737" s="4">
        <f t="shared" si="1529"/>
        <v>33.749999999999993</v>
      </c>
      <c r="W9737" s="2">
        <f t="shared" si="1526"/>
        <v>5.88</v>
      </c>
    </row>
    <row r="9738" spans="1:23" x14ac:dyDescent="0.25">
      <c r="A9738">
        <f t="shared" si="1527"/>
        <v>2015</v>
      </c>
      <c r="B9738" s="1">
        <v>42184</v>
      </c>
      <c r="C9738" s="1">
        <v>42188</v>
      </c>
      <c r="D9738" s="1" t="str">
        <f t="shared" si="1520"/>
        <v>Jun</v>
      </c>
      <c r="E9738" t="s">
        <v>38</v>
      </c>
      <c r="F9738" t="s">
        <v>2435</v>
      </c>
      <c r="G9738" t="s">
        <v>64</v>
      </c>
      <c r="H9738" t="s">
        <v>65</v>
      </c>
      <c r="I9738" t="s">
        <v>820</v>
      </c>
      <c r="J9738" t="s">
        <v>50</v>
      </c>
      <c r="K9738" t="s">
        <v>51</v>
      </c>
      <c r="L9738" s="2">
        <f t="shared" si="1521"/>
        <v>233.53270000000003</v>
      </c>
      <c r="M9738" s="2">
        <f t="shared" si="1522"/>
        <v>269.98</v>
      </c>
      <c r="N9738" s="2">
        <f t="shared" si="1528"/>
        <v>36.447299999999984</v>
      </c>
      <c r="O9738" s="2">
        <f t="shared" si="1523"/>
        <v>72.894599999999969</v>
      </c>
      <c r="P9738" s="2">
        <f t="shared" si="1524"/>
        <v>539.96</v>
      </c>
      <c r="Q9738" s="2">
        <f t="shared" si="1525"/>
        <v>13.499999999999993</v>
      </c>
      <c r="R9738">
        <v>2</v>
      </c>
      <c r="S9738">
        <v>0</v>
      </c>
      <c r="T9738" s="2">
        <v>269.98</v>
      </c>
      <c r="U9738" s="3">
        <v>72.894599999999997</v>
      </c>
      <c r="V9738" s="4">
        <f t="shared" si="1529"/>
        <v>13.499999999999998</v>
      </c>
      <c r="W9738" s="2">
        <f t="shared" si="1526"/>
        <v>539.96</v>
      </c>
    </row>
    <row r="9739" spans="1:23" x14ac:dyDescent="0.25">
      <c r="A9739">
        <f t="shared" si="1527"/>
        <v>2017</v>
      </c>
      <c r="B9739" s="1">
        <v>42810</v>
      </c>
      <c r="C9739" s="1">
        <v>42815</v>
      </c>
      <c r="D9739" s="1" t="str">
        <f t="shared" si="1520"/>
        <v>Mar</v>
      </c>
      <c r="E9739" t="s">
        <v>38</v>
      </c>
      <c r="F9739" t="s">
        <v>2051</v>
      </c>
      <c r="G9739" t="s">
        <v>33</v>
      </c>
      <c r="H9739" t="s">
        <v>34</v>
      </c>
      <c r="I9739" t="s">
        <v>2172</v>
      </c>
      <c r="J9739" t="s">
        <v>36</v>
      </c>
      <c r="K9739" t="s">
        <v>43</v>
      </c>
      <c r="L9739" s="2">
        <f t="shared" si="1521"/>
        <v>269.80439999999999</v>
      </c>
      <c r="M9739" s="2">
        <f t="shared" si="1522"/>
        <v>310.12</v>
      </c>
      <c r="N9739" s="2">
        <f t="shared" si="1528"/>
        <v>40.315600000000018</v>
      </c>
      <c r="O9739" s="2">
        <f t="shared" si="1523"/>
        <v>80.631200000000035</v>
      </c>
      <c r="P9739" s="2">
        <f t="shared" si="1524"/>
        <v>620.24</v>
      </c>
      <c r="Q9739" s="2">
        <f t="shared" si="1525"/>
        <v>13.000000000000005</v>
      </c>
      <c r="R9739">
        <v>2</v>
      </c>
      <c r="S9739">
        <v>0</v>
      </c>
      <c r="T9739" s="2">
        <v>310.12</v>
      </c>
      <c r="U9739" s="3">
        <v>80.631200000000007</v>
      </c>
      <c r="V9739" s="4">
        <f t="shared" si="1529"/>
        <v>13</v>
      </c>
      <c r="W9739" s="2">
        <f t="shared" si="1526"/>
        <v>620.24</v>
      </c>
    </row>
    <row r="9740" spans="1:23" x14ac:dyDescent="0.25">
      <c r="A9740">
        <f t="shared" si="1527"/>
        <v>2017</v>
      </c>
      <c r="B9740" s="1">
        <v>42810</v>
      </c>
      <c r="C9740" s="1">
        <v>42815</v>
      </c>
      <c r="D9740" s="1" t="str">
        <f t="shared" si="1520"/>
        <v>Mar</v>
      </c>
      <c r="E9740" t="s">
        <v>38</v>
      </c>
      <c r="F9740" t="s">
        <v>2051</v>
      </c>
      <c r="G9740" t="s">
        <v>33</v>
      </c>
      <c r="H9740" t="s">
        <v>34</v>
      </c>
      <c r="I9740" t="s">
        <v>1379</v>
      </c>
      <c r="J9740" t="s">
        <v>36</v>
      </c>
      <c r="K9740" t="s">
        <v>53</v>
      </c>
      <c r="L9740" s="2">
        <f t="shared" si="1521"/>
        <v>66.647199999999998</v>
      </c>
      <c r="M9740" s="2">
        <f t="shared" si="1522"/>
        <v>70.263999999999996</v>
      </c>
      <c r="N9740" s="2">
        <f t="shared" si="1528"/>
        <v>3.6167999999999978</v>
      </c>
      <c r="O9740" s="2">
        <f t="shared" si="1523"/>
        <v>21.700799999999987</v>
      </c>
      <c r="P9740" s="2">
        <f t="shared" si="1524"/>
        <v>421.58399999999995</v>
      </c>
      <c r="Q9740" s="2">
        <f t="shared" si="1525"/>
        <v>5.147443925765681</v>
      </c>
      <c r="R9740">
        <v>6</v>
      </c>
      <c r="S9740">
        <v>0.2</v>
      </c>
      <c r="T9740" s="2">
        <v>70.463999999999999</v>
      </c>
      <c r="U9740" s="3">
        <v>22.900799999999997</v>
      </c>
      <c r="V9740" s="4">
        <f t="shared" si="1529"/>
        <v>5.4166666666666661</v>
      </c>
      <c r="W9740" s="2">
        <f t="shared" si="1526"/>
        <v>422.78399999999999</v>
      </c>
    </row>
    <row r="9741" spans="1:23" x14ac:dyDescent="0.25">
      <c r="A9741">
        <f t="shared" si="1527"/>
        <v>2017</v>
      </c>
      <c r="B9741" s="1">
        <v>42810</v>
      </c>
      <c r="C9741" s="1">
        <v>42815</v>
      </c>
      <c r="D9741" s="1" t="str">
        <f t="shared" si="1520"/>
        <v>Mar</v>
      </c>
      <c r="E9741" t="s">
        <v>38</v>
      </c>
      <c r="F9741" t="s">
        <v>2051</v>
      </c>
      <c r="G9741" t="s">
        <v>33</v>
      </c>
      <c r="H9741" t="s">
        <v>34</v>
      </c>
      <c r="I9741" t="s">
        <v>1786</v>
      </c>
      <c r="J9741" t="s">
        <v>36</v>
      </c>
      <c r="K9741" t="s">
        <v>53</v>
      </c>
      <c r="L9741" s="2">
        <f t="shared" si="1521"/>
        <v>18.302399999999999</v>
      </c>
      <c r="M9741" s="2">
        <f t="shared" si="1522"/>
        <v>19.48</v>
      </c>
      <c r="N9741" s="2">
        <f t="shared" si="1528"/>
        <v>1.1776000000000018</v>
      </c>
      <c r="O9741" s="2">
        <f t="shared" si="1523"/>
        <v>5.8880000000000088</v>
      </c>
      <c r="P9741" s="2">
        <f t="shared" si="1524"/>
        <v>97.4</v>
      </c>
      <c r="Q9741" s="2">
        <f t="shared" si="1525"/>
        <v>6.0451745379876884</v>
      </c>
      <c r="R9741">
        <v>5</v>
      </c>
      <c r="S9741">
        <v>0.2</v>
      </c>
      <c r="T9741" s="2">
        <v>19.68</v>
      </c>
      <c r="U9741" s="3">
        <v>6.8879999999999981</v>
      </c>
      <c r="V9741" s="4">
        <f t="shared" si="1529"/>
        <v>6.9999999999999982</v>
      </c>
      <c r="W9741" s="2">
        <f t="shared" si="1526"/>
        <v>98.4</v>
      </c>
    </row>
    <row r="9742" spans="1:23" x14ac:dyDescent="0.25">
      <c r="A9742">
        <f t="shared" si="1527"/>
        <v>2017</v>
      </c>
      <c r="B9742" s="1">
        <v>42810</v>
      </c>
      <c r="C9742" s="1">
        <v>42815</v>
      </c>
      <c r="D9742" s="1" t="str">
        <f t="shared" si="1520"/>
        <v>Mar</v>
      </c>
      <c r="E9742" t="s">
        <v>38</v>
      </c>
      <c r="F9742" t="s">
        <v>2051</v>
      </c>
      <c r="G9742" t="s">
        <v>33</v>
      </c>
      <c r="H9742" t="s">
        <v>34</v>
      </c>
      <c r="I9742" t="s">
        <v>920</v>
      </c>
      <c r="J9742" t="s">
        <v>36</v>
      </c>
      <c r="K9742" t="s">
        <v>55</v>
      </c>
      <c r="L9742" s="2">
        <f t="shared" si="1521"/>
        <v>122.38290000000001</v>
      </c>
      <c r="M9742" s="2">
        <f t="shared" si="1522"/>
        <v>140.67000000000002</v>
      </c>
      <c r="N9742" s="2">
        <f t="shared" si="1528"/>
        <v>18.287100000000009</v>
      </c>
      <c r="O9742" s="2">
        <f t="shared" si="1523"/>
        <v>54.861300000000028</v>
      </c>
      <c r="P9742" s="2">
        <f t="shared" si="1524"/>
        <v>422.01000000000005</v>
      </c>
      <c r="Q9742" s="2">
        <f t="shared" si="1525"/>
        <v>13.000000000000005</v>
      </c>
      <c r="R9742">
        <v>3</v>
      </c>
      <c r="S9742">
        <v>0</v>
      </c>
      <c r="T9742" s="2">
        <v>140.67000000000002</v>
      </c>
      <c r="U9742" s="3">
        <v>54.861300000000007</v>
      </c>
      <c r="V9742" s="4">
        <f t="shared" si="1529"/>
        <v>13</v>
      </c>
      <c r="W9742" s="2">
        <f t="shared" si="1526"/>
        <v>422.01000000000005</v>
      </c>
    </row>
    <row r="9743" spans="1:23" x14ac:dyDescent="0.25">
      <c r="A9743">
        <f t="shared" si="1527"/>
        <v>2015</v>
      </c>
      <c r="B9743" s="1">
        <v>42316</v>
      </c>
      <c r="C9743" s="1">
        <v>42320</v>
      </c>
      <c r="D9743" s="1" t="str">
        <f t="shared" si="1520"/>
        <v>Nov</v>
      </c>
      <c r="E9743" t="s">
        <v>38</v>
      </c>
      <c r="F9743" t="s">
        <v>1406</v>
      </c>
      <c r="G9743" t="s">
        <v>33</v>
      </c>
      <c r="H9743" t="s">
        <v>80</v>
      </c>
      <c r="I9743" t="s">
        <v>88</v>
      </c>
      <c r="J9743" t="s">
        <v>28</v>
      </c>
      <c r="K9743" t="s">
        <v>29</v>
      </c>
      <c r="L9743" s="2">
        <f t="shared" si="1521"/>
        <v>4202.2745999999997</v>
      </c>
      <c r="M9743" s="2">
        <f t="shared" si="1522"/>
        <v>4404.8999999999996</v>
      </c>
      <c r="N9743" s="2">
        <f t="shared" si="1528"/>
        <v>202.6253999999999</v>
      </c>
      <c r="O9743" s="2">
        <f t="shared" si="1523"/>
        <v>1013.1269999999995</v>
      </c>
      <c r="P9743" s="2">
        <f t="shared" si="1524"/>
        <v>22024.5</v>
      </c>
      <c r="Q9743" s="2">
        <f t="shared" si="1525"/>
        <v>4.5999999999999979</v>
      </c>
      <c r="R9743">
        <v>5</v>
      </c>
      <c r="S9743">
        <v>0</v>
      </c>
      <c r="T9743" s="2">
        <v>4404.8999999999996</v>
      </c>
      <c r="U9743" s="3">
        <v>1013.1270000000001</v>
      </c>
      <c r="V9743" s="4">
        <f t="shared" si="1529"/>
        <v>4.6000000000000005</v>
      </c>
      <c r="W9743" s="2">
        <f t="shared" si="1526"/>
        <v>22024.5</v>
      </c>
    </row>
    <row r="9744" spans="1:23" x14ac:dyDescent="0.25">
      <c r="A9744">
        <f t="shared" si="1527"/>
        <v>2017</v>
      </c>
      <c r="B9744" s="1">
        <v>43067</v>
      </c>
      <c r="C9744" s="1">
        <v>43071</v>
      </c>
      <c r="D9744" s="1" t="str">
        <f t="shared" si="1520"/>
        <v>Nov</v>
      </c>
      <c r="E9744" t="s">
        <v>38</v>
      </c>
      <c r="F9744" t="s">
        <v>737</v>
      </c>
      <c r="G9744" t="s">
        <v>25</v>
      </c>
      <c r="H9744" t="s">
        <v>34</v>
      </c>
      <c r="I9744" t="s">
        <v>491</v>
      </c>
      <c r="J9744" t="s">
        <v>36</v>
      </c>
      <c r="K9744" t="s">
        <v>37</v>
      </c>
      <c r="L9744" s="2">
        <f t="shared" si="1521"/>
        <v>56.760899999999999</v>
      </c>
      <c r="M9744" s="2">
        <f t="shared" si="1522"/>
        <v>62.65</v>
      </c>
      <c r="N9744" s="2">
        <f t="shared" si="1528"/>
        <v>5.8890999999999991</v>
      </c>
      <c r="O9744" s="2">
        <f t="shared" si="1523"/>
        <v>29.445499999999996</v>
      </c>
      <c r="P9744" s="2">
        <f t="shared" si="1524"/>
        <v>313.25</v>
      </c>
      <c r="Q9744" s="2">
        <f t="shared" si="1525"/>
        <v>9.3999999999999986</v>
      </c>
      <c r="R9744">
        <v>5</v>
      </c>
      <c r="S9744">
        <v>0</v>
      </c>
      <c r="T9744" s="2">
        <v>62.65</v>
      </c>
      <c r="U9744" s="3">
        <v>29.445499999999996</v>
      </c>
      <c r="V9744" s="4">
        <f t="shared" si="1529"/>
        <v>9.3999999999999986</v>
      </c>
      <c r="W9744" s="2">
        <f t="shared" si="1526"/>
        <v>313.25</v>
      </c>
    </row>
    <row r="9745" spans="1:23" x14ac:dyDescent="0.25">
      <c r="A9745">
        <f t="shared" si="1527"/>
        <v>2016</v>
      </c>
      <c r="B9745" s="1">
        <v>42537</v>
      </c>
      <c r="C9745" s="1">
        <v>42543</v>
      </c>
      <c r="D9745" s="1" t="str">
        <f t="shared" si="1520"/>
        <v>Jun</v>
      </c>
      <c r="E9745" t="s">
        <v>38</v>
      </c>
      <c r="F9745" t="s">
        <v>1209</v>
      </c>
      <c r="G9745" t="s">
        <v>25</v>
      </c>
      <c r="H9745" t="s">
        <v>80</v>
      </c>
      <c r="I9745" t="s">
        <v>1591</v>
      </c>
      <c r="J9745" t="s">
        <v>36</v>
      </c>
      <c r="K9745" t="s">
        <v>37</v>
      </c>
      <c r="L9745" s="2">
        <f t="shared" si="1521"/>
        <v>7.9379999999999997</v>
      </c>
      <c r="M9745" s="2">
        <f t="shared" si="1522"/>
        <v>9.4499999999999993</v>
      </c>
      <c r="N9745" s="2">
        <f t="shared" si="1528"/>
        <v>1.5119999999999996</v>
      </c>
      <c r="O9745" s="2">
        <f t="shared" si="1523"/>
        <v>4.5359999999999987</v>
      </c>
      <c r="P9745" s="2">
        <f t="shared" si="1524"/>
        <v>28.349999999999998</v>
      </c>
      <c r="Q9745" s="2">
        <f t="shared" si="1525"/>
        <v>15.999999999999998</v>
      </c>
      <c r="R9745">
        <v>3</v>
      </c>
      <c r="S9745">
        <v>0</v>
      </c>
      <c r="T9745" s="2">
        <v>9.4499999999999993</v>
      </c>
      <c r="U9745" s="3">
        <v>4.5359999999999996</v>
      </c>
      <c r="V9745" s="4">
        <f t="shared" si="1529"/>
        <v>16</v>
      </c>
      <c r="W9745" s="2">
        <f t="shared" si="1526"/>
        <v>28.349999999999998</v>
      </c>
    </row>
    <row r="9746" spans="1:23" x14ac:dyDescent="0.25">
      <c r="A9746">
        <f t="shared" si="1527"/>
        <v>2017</v>
      </c>
      <c r="B9746" s="1">
        <v>42756</v>
      </c>
      <c r="C9746" s="1">
        <v>42760</v>
      </c>
      <c r="D9746" s="1" t="str">
        <f t="shared" si="1520"/>
        <v>Jan</v>
      </c>
      <c r="E9746" t="s">
        <v>38</v>
      </c>
      <c r="F9746" t="s">
        <v>2112</v>
      </c>
      <c r="G9746" t="s">
        <v>25</v>
      </c>
      <c r="H9746" t="s">
        <v>65</v>
      </c>
      <c r="I9746" t="s">
        <v>868</v>
      </c>
      <c r="J9746" t="s">
        <v>36</v>
      </c>
      <c r="K9746" t="s">
        <v>92</v>
      </c>
      <c r="L9746" s="2">
        <f t="shared" si="1521"/>
        <v>245.91490000000002</v>
      </c>
      <c r="M9746" s="2">
        <f t="shared" si="1522"/>
        <v>268.37600000000003</v>
      </c>
      <c r="N9746" s="2">
        <f t="shared" si="1528"/>
        <v>22.461100000000016</v>
      </c>
      <c r="O9746" s="2">
        <f t="shared" si="1523"/>
        <v>89.844400000000064</v>
      </c>
      <c r="P9746" s="2">
        <f t="shared" si="1524"/>
        <v>1073.5040000000001</v>
      </c>
      <c r="Q9746" s="2">
        <f t="shared" si="1525"/>
        <v>8.3692655080931289</v>
      </c>
      <c r="R9746">
        <v>4</v>
      </c>
      <c r="S9746">
        <v>0.2</v>
      </c>
      <c r="T9746" s="2">
        <v>268.57600000000002</v>
      </c>
      <c r="U9746" s="3">
        <v>90.64439999999999</v>
      </c>
      <c r="V9746" s="4">
        <f t="shared" si="1529"/>
        <v>8.4374999999999982</v>
      </c>
      <c r="W9746" s="2">
        <f t="shared" si="1526"/>
        <v>1074.3040000000001</v>
      </c>
    </row>
    <row r="9747" spans="1:23" x14ac:dyDescent="0.25">
      <c r="A9747">
        <f t="shared" si="1527"/>
        <v>2017</v>
      </c>
      <c r="B9747" s="1">
        <v>43063</v>
      </c>
      <c r="C9747" s="1">
        <v>43063</v>
      </c>
      <c r="D9747" s="1" t="str">
        <f t="shared" si="1520"/>
        <v>Nov</v>
      </c>
      <c r="E9747" t="s">
        <v>528</v>
      </c>
      <c r="F9747" t="s">
        <v>1450</v>
      </c>
      <c r="G9747" t="s">
        <v>25</v>
      </c>
      <c r="H9747" t="s">
        <v>34</v>
      </c>
      <c r="I9747" t="s">
        <v>554</v>
      </c>
      <c r="J9747" t="s">
        <v>28</v>
      </c>
      <c r="K9747" t="s">
        <v>41</v>
      </c>
      <c r="L9747" s="2">
        <f t="shared" si="1521"/>
        <v>359.52900000000005</v>
      </c>
      <c r="M9747" s="2">
        <f t="shared" si="1522"/>
        <v>363.88000000000005</v>
      </c>
      <c r="N9747" s="2">
        <f t="shared" si="1528"/>
        <v>4.3509999999999991</v>
      </c>
      <c r="O9747" s="2">
        <f t="shared" si="1523"/>
        <v>8.7019999999999982</v>
      </c>
      <c r="P9747" s="2">
        <f t="shared" si="1524"/>
        <v>727.7600000000001</v>
      </c>
      <c r="Q9747" s="2">
        <f t="shared" si="1525"/>
        <v>1.1957238650104425</v>
      </c>
      <c r="R9747">
        <v>2</v>
      </c>
      <c r="S9747">
        <v>0.2</v>
      </c>
      <c r="T9747" s="2">
        <v>364.08000000000004</v>
      </c>
      <c r="U9747" s="3">
        <v>9.1020000000000039</v>
      </c>
      <c r="V9747" s="4">
        <f t="shared" si="1529"/>
        <v>1.2500000000000004</v>
      </c>
      <c r="W9747" s="2">
        <f t="shared" si="1526"/>
        <v>728.16000000000008</v>
      </c>
    </row>
    <row r="9748" spans="1:23" x14ac:dyDescent="0.25">
      <c r="A9748">
        <f t="shared" si="1527"/>
        <v>2017</v>
      </c>
      <c r="B9748" s="1">
        <v>43063</v>
      </c>
      <c r="C9748" s="1">
        <v>43063</v>
      </c>
      <c r="D9748" s="1" t="str">
        <f t="shared" si="1520"/>
        <v>Nov</v>
      </c>
      <c r="E9748" t="s">
        <v>528</v>
      </c>
      <c r="F9748" t="s">
        <v>1450</v>
      </c>
      <c r="G9748" t="s">
        <v>25</v>
      </c>
      <c r="H9748" t="s">
        <v>34</v>
      </c>
      <c r="I9748" t="s">
        <v>1480</v>
      </c>
      <c r="J9748" t="s">
        <v>28</v>
      </c>
      <c r="K9748" t="s">
        <v>41</v>
      </c>
      <c r="L9748" s="2">
        <f t="shared" si="1521"/>
        <v>71.976600000000005</v>
      </c>
      <c r="M9748" s="2">
        <f t="shared" si="1522"/>
        <v>70.888000000000005</v>
      </c>
      <c r="N9748" s="2">
        <f t="shared" si="1528"/>
        <v>-1.0885999999999996</v>
      </c>
      <c r="O9748" s="2">
        <f t="shared" si="1523"/>
        <v>-2.1771999999999991</v>
      </c>
      <c r="P9748" s="2">
        <f t="shared" si="1524"/>
        <v>141.77600000000001</v>
      </c>
      <c r="Q9748" s="2">
        <f t="shared" si="1525"/>
        <v>-1.5356618891772931</v>
      </c>
      <c r="R9748">
        <v>2</v>
      </c>
      <c r="S9748">
        <v>0.2</v>
      </c>
      <c r="T9748" s="2">
        <v>71.088000000000008</v>
      </c>
      <c r="U9748" s="3">
        <v>-1.7772000000000041</v>
      </c>
      <c r="V9748" s="4">
        <f t="shared" si="1529"/>
        <v>-1.2500000000000027</v>
      </c>
      <c r="W9748" s="2">
        <f t="shared" si="1526"/>
        <v>142.17600000000002</v>
      </c>
    </row>
    <row r="9749" spans="1:23" x14ac:dyDescent="0.25">
      <c r="A9749">
        <f t="shared" si="1527"/>
        <v>2014</v>
      </c>
      <c r="B9749" s="1">
        <v>41954</v>
      </c>
      <c r="C9749" s="1">
        <v>41958</v>
      </c>
      <c r="D9749" s="1" t="str">
        <f t="shared" si="1520"/>
        <v>Nov</v>
      </c>
      <c r="E9749" t="s">
        <v>38</v>
      </c>
      <c r="F9749" t="s">
        <v>44</v>
      </c>
      <c r="G9749" t="s">
        <v>25</v>
      </c>
      <c r="H9749" t="s">
        <v>65</v>
      </c>
      <c r="I9749" t="s">
        <v>2445</v>
      </c>
      <c r="J9749" t="s">
        <v>28</v>
      </c>
      <c r="K9749" t="s">
        <v>46</v>
      </c>
      <c r="L9749" s="2">
        <f t="shared" si="1521"/>
        <v>14.965700000000002</v>
      </c>
      <c r="M9749" s="2">
        <f t="shared" si="1522"/>
        <v>10.384000000000002</v>
      </c>
      <c r="N9749" s="2">
        <f t="shared" si="1528"/>
        <v>-4.5816999999999997</v>
      </c>
      <c r="O9749" s="2">
        <f t="shared" si="1523"/>
        <v>-9.1633999999999993</v>
      </c>
      <c r="P9749" s="2">
        <f t="shared" si="1524"/>
        <v>20.768000000000004</v>
      </c>
      <c r="Q9749" s="2">
        <f t="shared" si="1525"/>
        <v>-44.122688751926027</v>
      </c>
      <c r="R9749">
        <v>2</v>
      </c>
      <c r="S9749">
        <v>0.6</v>
      </c>
      <c r="T9749" s="2">
        <v>10.984000000000002</v>
      </c>
      <c r="U9749" s="3">
        <v>-7.9634</v>
      </c>
      <c r="V9749" s="4">
        <f t="shared" si="1529"/>
        <v>-36.249999999999993</v>
      </c>
      <c r="W9749" s="2">
        <f t="shared" si="1526"/>
        <v>21.968000000000004</v>
      </c>
    </row>
    <row r="9750" spans="1:23" x14ac:dyDescent="0.25">
      <c r="A9750">
        <f t="shared" si="1527"/>
        <v>2014</v>
      </c>
      <c r="B9750" s="1">
        <v>41954</v>
      </c>
      <c r="C9750" s="1">
        <v>41958</v>
      </c>
      <c r="D9750" s="1" t="str">
        <f t="shared" si="1520"/>
        <v>Nov</v>
      </c>
      <c r="E9750" t="s">
        <v>38</v>
      </c>
      <c r="F9750" t="s">
        <v>44</v>
      </c>
      <c r="G9750" t="s">
        <v>25</v>
      </c>
      <c r="H9750" t="s">
        <v>65</v>
      </c>
      <c r="I9750" t="s">
        <v>724</v>
      </c>
      <c r="J9750" t="s">
        <v>28</v>
      </c>
      <c r="K9750" t="s">
        <v>31</v>
      </c>
      <c r="L9750" s="2">
        <f t="shared" si="1521"/>
        <v>812.19299999999998</v>
      </c>
      <c r="M9750" s="2">
        <f t="shared" si="1522"/>
        <v>797.64400000000001</v>
      </c>
      <c r="N9750" s="2">
        <f t="shared" si="1528"/>
        <v>-14.548999999999978</v>
      </c>
      <c r="O9750" s="2">
        <f t="shared" si="1523"/>
        <v>-58.195999999999913</v>
      </c>
      <c r="P9750" s="2">
        <f t="shared" si="1524"/>
        <v>3190.576</v>
      </c>
      <c r="Q9750" s="2">
        <f t="shared" si="1525"/>
        <v>-1.8239966701937178</v>
      </c>
      <c r="R9750">
        <v>4</v>
      </c>
      <c r="S9750">
        <v>0.3</v>
      </c>
      <c r="T9750" s="2">
        <v>797.94399999999996</v>
      </c>
      <c r="U9750" s="3">
        <v>-56.995999999999981</v>
      </c>
      <c r="V9750" s="4">
        <f t="shared" si="1529"/>
        <v>-1.7857142857142854</v>
      </c>
      <c r="W9750" s="2">
        <f t="shared" si="1526"/>
        <v>3191.7759999999998</v>
      </c>
    </row>
    <row r="9751" spans="1:23" x14ac:dyDescent="0.25">
      <c r="A9751">
        <f t="shared" si="1527"/>
        <v>2016</v>
      </c>
      <c r="B9751" s="1">
        <v>42433</v>
      </c>
      <c r="C9751" s="1">
        <v>42437</v>
      </c>
      <c r="D9751" s="1" t="str">
        <f t="shared" si="1520"/>
        <v>Mar</v>
      </c>
      <c r="E9751" t="s">
        <v>38</v>
      </c>
      <c r="F9751" t="s">
        <v>2002</v>
      </c>
      <c r="G9751" t="s">
        <v>33</v>
      </c>
      <c r="H9751" t="s">
        <v>80</v>
      </c>
      <c r="I9751" t="s">
        <v>674</v>
      </c>
      <c r="J9751" t="s">
        <v>50</v>
      </c>
      <c r="K9751" t="s">
        <v>86</v>
      </c>
      <c r="L9751" s="2">
        <f t="shared" si="1521"/>
        <v>131.18359999999998</v>
      </c>
      <c r="M9751" s="2">
        <f t="shared" si="1522"/>
        <v>159.97999999999999</v>
      </c>
      <c r="N9751" s="2">
        <f t="shared" si="1528"/>
        <v>28.796400000000006</v>
      </c>
      <c r="O9751" s="2">
        <f t="shared" si="1523"/>
        <v>57.592800000000011</v>
      </c>
      <c r="P9751" s="2">
        <f t="shared" si="1524"/>
        <v>319.95999999999998</v>
      </c>
      <c r="Q9751" s="2">
        <f t="shared" si="1525"/>
        <v>18.000000000000004</v>
      </c>
      <c r="R9751">
        <v>2</v>
      </c>
      <c r="S9751">
        <v>0</v>
      </c>
      <c r="T9751" s="2">
        <v>159.97999999999999</v>
      </c>
      <c r="U9751" s="3">
        <v>57.592799999999997</v>
      </c>
      <c r="V9751" s="4">
        <f t="shared" si="1529"/>
        <v>18</v>
      </c>
      <c r="W9751" s="2">
        <f t="shared" si="1526"/>
        <v>319.95999999999998</v>
      </c>
    </row>
    <row r="9752" spans="1:23" x14ac:dyDescent="0.25">
      <c r="A9752">
        <f t="shared" si="1527"/>
        <v>2016</v>
      </c>
      <c r="B9752" s="1">
        <v>42654</v>
      </c>
      <c r="C9752" s="1">
        <v>42658</v>
      </c>
      <c r="D9752" s="1" t="str">
        <f t="shared" si="1520"/>
        <v>Oct</v>
      </c>
      <c r="E9752" t="s">
        <v>38</v>
      </c>
      <c r="F9752" t="s">
        <v>737</v>
      </c>
      <c r="G9752" t="s">
        <v>25</v>
      </c>
      <c r="H9752" t="s">
        <v>65</v>
      </c>
      <c r="I9752" t="s">
        <v>2115</v>
      </c>
      <c r="J9752" t="s">
        <v>36</v>
      </c>
      <c r="K9752" t="s">
        <v>48</v>
      </c>
      <c r="L9752" s="2">
        <f t="shared" si="1521"/>
        <v>5.0100000000000007</v>
      </c>
      <c r="M9752" s="2">
        <f t="shared" si="1522"/>
        <v>5.1440000000000001</v>
      </c>
      <c r="N9752" s="2">
        <f t="shared" si="1528"/>
        <v>0.13399999999999945</v>
      </c>
      <c r="O9752" s="2">
        <f t="shared" si="1523"/>
        <v>0.26799999999999891</v>
      </c>
      <c r="P9752" s="2">
        <f t="shared" si="1524"/>
        <v>10.288</v>
      </c>
      <c r="Q9752" s="2">
        <f t="shared" si="1525"/>
        <v>2.604976671850689</v>
      </c>
      <c r="R9752">
        <v>2</v>
      </c>
      <c r="S9752">
        <v>0.2</v>
      </c>
      <c r="T9752" s="2">
        <v>5.3440000000000003</v>
      </c>
      <c r="U9752" s="3">
        <v>0.66799999999999948</v>
      </c>
      <c r="V9752" s="4">
        <f t="shared" si="1529"/>
        <v>6.2499999999999956</v>
      </c>
      <c r="W9752" s="2">
        <f t="shared" si="1526"/>
        <v>10.688000000000001</v>
      </c>
    </row>
    <row r="9753" spans="1:23" x14ac:dyDescent="0.25">
      <c r="A9753">
        <f t="shared" si="1527"/>
        <v>2016</v>
      </c>
      <c r="B9753" s="1">
        <v>42654</v>
      </c>
      <c r="C9753" s="1">
        <v>42658</v>
      </c>
      <c r="D9753" s="1" t="str">
        <f t="shared" si="1520"/>
        <v>Oct</v>
      </c>
      <c r="E9753" t="s">
        <v>38</v>
      </c>
      <c r="F9753" t="s">
        <v>737</v>
      </c>
      <c r="G9753" t="s">
        <v>25</v>
      </c>
      <c r="H9753" t="s">
        <v>65</v>
      </c>
      <c r="I9753" t="s">
        <v>1778</v>
      </c>
      <c r="J9753" t="s">
        <v>36</v>
      </c>
      <c r="K9753" t="s">
        <v>48</v>
      </c>
      <c r="L9753" s="2">
        <f t="shared" si="1521"/>
        <v>26.564999999999998</v>
      </c>
      <c r="M9753" s="2">
        <f t="shared" si="1522"/>
        <v>27.52</v>
      </c>
      <c r="N9753" s="2">
        <f t="shared" si="1528"/>
        <v>0.95500000000000185</v>
      </c>
      <c r="O9753" s="2">
        <f t="shared" si="1523"/>
        <v>2.8650000000000055</v>
      </c>
      <c r="P9753" s="2">
        <f t="shared" si="1524"/>
        <v>82.56</v>
      </c>
      <c r="Q9753" s="2">
        <f t="shared" si="1525"/>
        <v>3.4702034883720998</v>
      </c>
      <c r="R9753">
        <v>3</v>
      </c>
      <c r="S9753">
        <v>0.2</v>
      </c>
      <c r="T9753" s="2">
        <v>27.72</v>
      </c>
      <c r="U9753" s="3">
        <v>3.4649999999999999</v>
      </c>
      <c r="V9753" s="4">
        <f t="shared" si="1529"/>
        <v>4.1666666666666661</v>
      </c>
      <c r="W9753" s="2">
        <f t="shared" si="1526"/>
        <v>83.16</v>
      </c>
    </row>
    <row r="9754" spans="1:23" x14ac:dyDescent="0.25">
      <c r="A9754">
        <f t="shared" si="1527"/>
        <v>2016</v>
      </c>
      <c r="B9754" s="1">
        <v>42552</v>
      </c>
      <c r="C9754" s="1">
        <v>42553</v>
      </c>
      <c r="D9754" s="1" t="str">
        <f t="shared" si="1520"/>
        <v>Jul</v>
      </c>
      <c r="E9754" t="s">
        <v>98</v>
      </c>
      <c r="F9754" t="s">
        <v>440</v>
      </c>
      <c r="G9754" t="s">
        <v>64</v>
      </c>
      <c r="H9754" t="s">
        <v>34</v>
      </c>
      <c r="I9754" t="s">
        <v>1152</v>
      </c>
      <c r="J9754" t="s">
        <v>36</v>
      </c>
      <c r="K9754" t="s">
        <v>53</v>
      </c>
      <c r="L9754" s="2">
        <f t="shared" si="1521"/>
        <v>1.5912000000000006</v>
      </c>
      <c r="M9754" s="2">
        <f t="shared" si="1522"/>
        <v>2.2960000000000003</v>
      </c>
      <c r="N9754" s="2">
        <f t="shared" si="1528"/>
        <v>0.70479999999999965</v>
      </c>
      <c r="O9754" s="2">
        <f t="shared" si="1523"/>
        <v>0.70479999999999965</v>
      </c>
      <c r="P9754" s="2">
        <f t="shared" si="1524"/>
        <v>2.2960000000000003</v>
      </c>
      <c r="Q9754" s="2">
        <f t="shared" si="1525"/>
        <v>30.69686411149824</v>
      </c>
      <c r="R9754">
        <v>1</v>
      </c>
      <c r="S9754">
        <v>0.2</v>
      </c>
      <c r="T9754" s="2">
        <v>2.4960000000000004</v>
      </c>
      <c r="U9754" s="3">
        <v>0.90479999999999983</v>
      </c>
      <c r="V9754" s="4">
        <f t="shared" si="1529"/>
        <v>36.249999999999986</v>
      </c>
      <c r="W9754" s="2">
        <f t="shared" si="1526"/>
        <v>2.4960000000000004</v>
      </c>
    </row>
    <row r="9755" spans="1:23" x14ac:dyDescent="0.25">
      <c r="A9755">
        <f t="shared" si="1527"/>
        <v>2017</v>
      </c>
      <c r="B9755" s="1">
        <v>42821</v>
      </c>
      <c r="C9755" s="1">
        <v>42823</v>
      </c>
      <c r="D9755" s="1" t="str">
        <f t="shared" si="1520"/>
        <v>Mar</v>
      </c>
      <c r="E9755" t="s">
        <v>23</v>
      </c>
      <c r="F9755" t="s">
        <v>198</v>
      </c>
      <c r="G9755" t="s">
        <v>25</v>
      </c>
      <c r="H9755" t="s">
        <v>26</v>
      </c>
      <c r="I9755" t="s">
        <v>2340</v>
      </c>
      <c r="J9755" t="s">
        <v>36</v>
      </c>
      <c r="K9755" t="s">
        <v>37</v>
      </c>
      <c r="L9755" s="2">
        <f t="shared" si="1521"/>
        <v>6.3601999999999999</v>
      </c>
      <c r="M9755" s="2">
        <f t="shared" si="1522"/>
        <v>8.26</v>
      </c>
      <c r="N9755" s="2">
        <f t="shared" si="1528"/>
        <v>1.8997999999999999</v>
      </c>
      <c r="O9755" s="2">
        <f t="shared" si="1523"/>
        <v>3.7995999999999999</v>
      </c>
      <c r="P9755" s="2">
        <f t="shared" si="1524"/>
        <v>16.52</v>
      </c>
      <c r="Q9755" s="2">
        <f t="shared" si="1525"/>
        <v>23</v>
      </c>
      <c r="R9755">
        <v>2</v>
      </c>
      <c r="S9755">
        <v>0</v>
      </c>
      <c r="T9755" s="2">
        <v>8.26</v>
      </c>
      <c r="U9755" s="3">
        <v>3.7995999999999999</v>
      </c>
      <c r="V9755" s="4">
        <f t="shared" si="1529"/>
        <v>23</v>
      </c>
      <c r="W9755" s="2">
        <f t="shared" si="1526"/>
        <v>16.52</v>
      </c>
    </row>
    <row r="9756" spans="1:23" x14ac:dyDescent="0.25">
      <c r="A9756">
        <f t="shared" si="1527"/>
        <v>2017</v>
      </c>
      <c r="B9756" s="1">
        <v>42821</v>
      </c>
      <c r="C9756" s="1">
        <v>42823</v>
      </c>
      <c r="D9756" s="1" t="str">
        <f t="shared" si="1520"/>
        <v>Mar</v>
      </c>
      <c r="E9756" t="s">
        <v>23</v>
      </c>
      <c r="F9756" t="s">
        <v>198</v>
      </c>
      <c r="G9756" t="s">
        <v>25</v>
      </c>
      <c r="H9756" t="s">
        <v>26</v>
      </c>
      <c r="I9756" t="s">
        <v>371</v>
      </c>
      <c r="J9756" t="s">
        <v>36</v>
      </c>
      <c r="K9756" t="s">
        <v>53</v>
      </c>
      <c r="L9756" s="2">
        <f t="shared" si="1521"/>
        <v>13.32</v>
      </c>
      <c r="M9756" s="2">
        <f t="shared" si="1522"/>
        <v>17.760000000000002</v>
      </c>
      <c r="N9756" s="2">
        <f t="shared" si="1528"/>
        <v>4.4400000000000013</v>
      </c>
      <c r="O9756" s="2">
        <f t="shared" si="1523"/>
        <v>8.8800000000000026</v>
      </c>
      <c r="P9756" s="2">
        <f t="shared" si="1524"/>
        <v>35.520000000000003</v>
      </c>
      <c r="Q9756" s="2">
        <f t="shared" si="1525"/>
        <v>25.000000000000007</v>
      </c>
      <c r="R9756">
        <v>2</v>
      </c>
      <c r="S9756">
        <v>0</v>
      </c>
      <c r="T9756" s="2">
        <v>17.760000000000002</v>
      </c>
      <c r="U9756" s="3">
        <v>8.8800000000000008</v>
      </c>
      <c r="V9756" s="4">
        <f t="shared" si="1529"/>
        <v>25</v>
      </c>
      <c r="W9756" s="2">
        <f t="shared" si="1526"/>
        <v>35.520000000000003</v>
      </c>
    </row>
    <row r="9757" spans="1:23" x14ac:dyDescent="0.25">
      <c r="A9757">
        <f t="shared" si="1527"/>
        <v>2017</v>
      </c>
      <c r="B9757" s="1">
        <v>42821</v>
      </c>
      <c r="C9757" s="1">
        <v>42823</v>
      </c>
      <c r="D9757" s="1" t="str">
        <f t="shared" si="1520"/>
        <v>Mar</v>
      </c>
      <c r="E9757" t="s">
        <v>23</v>
      </c>
      <c r="F9757" t="s">
        <v>198</v>
      </c>
      <c r="G9757" t="s">
        <v>25</v>
      </c>
      <c r="H9757" t="s">
        <v>26</v>
      </c>
      <c r="I9757" t="s">
        <v>2155</v>
      </c>
      <c r="J9757" t="s">
        <v>36</v>
      </c>
      <c r="K9757" t="s">
        <v>43</v>
      </c>
      <c r="L9757" s="2">
        <f t="shared" si="1521"/>
        <v>329.61059999999998</v>
      </c>
      <c r="M9757" s="2">
        <f t="shared" si="1522"/>
        <v>332.94</v>
      </c>
      <c r="N9757" s="2">
        <f t="shared" si="1528"/>
        <v>3.329400000000021</v>
      </c>
      <c r="O9757" s="2">
        <f t="shared" si="1523"/>
        <v>9.988200000000063</v>
      </c>
      <c r="P9757" s="2">
        <f t="shared" si="1524"/>
        <v>998.81999999999994</v>
      </c>
      <c r="Q9757" s="2">
        <f t="shared" si="1525"/>
        <v>1.0000000000000064</v>
      </c>
      <c r="R9757">
        <v>3</v>
      </c>
      <c r="S9757">
        <v>0</v>
      </c>
      <c r="T9757" s="2">
        <v>332.94</v>
      </c>
      <c r="U9757" s="3">
        <v>9.9882000000000204</v>
      </c>
      <c r="V9757" s="4">
        <f t="shared" si="1529"/>
        <v>1.000000000000002</v>
      </c>
      <c r="W9757" s="2">
        <f t="shared" si="1526"/>
        <v>998.81999999999994</v>
      </c>
    </row>
    <row r="9758" spans="1:23" x14ac:dyDescent="0.25">
      <c r="A9758">
        <f t="shared" si="1527"/>
        <v>2017</v>
      </c>
      <c r="B9758" s="1">
        <v>42821</v>
      </c>
      <c r="C9758" s="1">
        <v>42823</v>
      </c>
      <c r="D9758" s="1" t="str">
        <f t="shared" si="1520"/>
        <v>Mar</v>
      </c>
      <c r="E9758" t="s">
        <v>23</v>
      </c>
      <c r="F9758" t="s">
        <v>198</v>
      </c>
      <c r="G9758" t="s">
        <v>25</v>
      </c>
      <c r="H9758" t="s">
        <v>26</v>
      </c>
      <c r="I9758" t="s">
        <v>456</v>
      </c>
      <c r="J9758" t="s">
        <v>28</v>
      </c>
      <c r="K9758" t="s">
        <v>41</v>
      </c>
      <c r="L9758" s="2">
        <f t="shared" si="1521"/>
        <v>262.89000000000004</v>
      </c>
      <c r="M9758" s="2">
        <f t="shared" si="1522"/>
        <v>292.10000000000002</v>
      </c>
      <c r="N9758" s="2">
        <f t="shared" si="1528"/>
        <v>29.20999999999998</v>
      </c>
      <c r="O9758" s="2">
        <f t="shared" si="1523"/>
        <v>58.419999999999959</v>
      </c>
      <c r="P9758" s="2">
        <f t="shared" si="1524"/>
        <v>584.20000000000005</v>
      </c>
      <c r="Q9758" s="2">
        <f t="shared" si="1525"/>
        <v>9.9999999999999929</v>
      </c>
      <c r="R9758">
        <v>2</v>
      </c>
      <c r="S9758">
        <v>0</v>
      </c>
      <c r="T9758" s="2">
        <v>292.10000000000002</v>
      </c>
      <c r="U9758" s="3">
        <v>58.419999999999987</v>
      </c>
      <c r="V9758" s="4">
        <f t="shared" si="1529"/>
        <v>9.9999999999999964</v>
      </c>
      <c r="W9758" s="2">
        <f t="shared" si="1526"/>
        <v>584.20000000000005</v>
      </c>
    </row>
    <row r="9759" spans="1:23" x14ac:dyDescent="0.25">
      <c r="A9759">
        <f t="shared" si="1527"/>
        <v>2017</v>
      </c>
      <c r="B9759" s="1">
        <v>42821</v>
      </c>
      <c r="C9759" s="1">
        <v>42823</v>
      </c>
      <c r="D9759" s="1" t="str">
        <f t="shared" si="1520"/>
        <v>Mar</v>
      </c>
      <c r="E9759" t="s">
        <v>23</v>
      </c>
      <c r="F9759" t="s">
        <v>198</v>
      </c>
      <c r="G9759" t="s">
        <v>25</v>
      </c>
      <c r="H9759" t="s">
        <v>26</v>
      </c>
      <c r="I9759" t="s">
        <v>2613</v>
      </c>
      <c r="J9759" t="s">
        <v>50</v>
      </c>
      <c r="K9759" t="s">
        <v>51</v>
      </c>
      <c r="L9759" s="2">
        <f t="shared" si="1521"/>
        <v>194.97059999999999</v>
      </c>
      <c r="M9759" s="2">
        <f t="shared" si="1522"/>
        <v>206.1</v>
      </c>
      <c r="N9759" s="2">
        <f t="shared" si="1528"/>
        <v>11.129400000000004</v>
      </c>
      <c r="O9759" s="2">
        <f t="shared" si="1523"/>
        <v>55.64700000000002</v>
      </c>
      <c r="P9759" s="2">
        <f t="shared" si="1524"/>
        <v>1030.5</v>
      </c>
      <c r="Q9759" s="2">
        <f t="shared" si="1525"/>
        <v>5.4000000000000021</v>
      </c>
      <c r="R9759">
        <v>5</v>
      </c>
      <c r="S9759">
        <v>0</v>
      </c>
      <c r="T9759" s="2">
        <v>206.1</v>
      </c>
      <c r="U9759" s="3">
        <v>55.647000000000006</v>
      </c>
      <c r="V9759" s="4">
        <f t="shared" si="1529"/>
        <v>5.4</v>
      </c>
      <c r="W9759" s="2">
        <f t="shared" si="1526"/>
        <v>1030.5</v>
      </c>
    </row>
    <row r="9760" spans="1:23" x14ac:dyDescent="0.25">
      <c r="A9760">
        <f t="shared" si="1527"/>
        <v>2017</v>
      </c>
      <c r="B9760" s="1">
        <v>42821</v>
      </c>
      <c r="C9760" s="1">
        <v>42823</v>
      </c>
      <c r="D9760" s="1" t="str">
        <f t="shared" si="1520"/>
        <v>Mar</v>
      </c>
      <c r="E9760" t="s">
        <v>23</v>
      </c>
      <c r="F9760" t="s">
        <v>198</v>
      </c>
      <c r="G9760" t="s">
        <v>25</v>
      </c>
      <c r="H9760" t="s">
        <v>26</v>
      </c>
      <c r="I9760" t="s">
        <v>423</v>
      </c>
      <c r="J9760" t="s">
        <v>36</v>
      </c>
      <c r="K9760" t="s">
        <v>60</v>
      </c>
      <c r="L9760" s="2">
        <f t="shared" si="1521"/>
        <v>15.6114</v>
      </c>
      <c r="M9760" s="2">
        <f t="shared" si="1522"/>
        <v>17.64</v>
      </c>
      <c r="N9760" s="2">
        <f t="shared" si="1528"/>
        <v>2.0286000000000008</v>
      </c>
      <c r="O9760" s="2">
        <f t="shared" si="1523"/>
        <v>8.1144000000000034</v>
      </c>
      <c r="P9760" s="2">
        <f t="shared" si="1524"/>
        <v>70.56</v>
      </c>
      <c r="Q9760" s="2">
        <f t="shared" si="1525"/>
        <v>11.500000000000005</v>
      </c>
      <c r="R9760">
        <v>4</v>
      </c>
      <c r="S9760">
        <v>0</v>
      </c>
      <c r="T9760" s="2">
        <v>17.64</v>
      </c>
      <c r="U9760" s="3">
        <v>8.1143999999999998</v>
      </c>
      <c r="V9760" s="4">
        <f t="shared" si="1529"/>
        <v>11.5</v>
      </c>
      <c r="W9760" s="2">
        <f t="shared" si="1526"/>
        <v>70.56</v>
      </c>
    </row>
    <row r="9761" spans="1:23" x14ac:dyDescent="0.25">
      <c r="A9761">
        <f t="shared" si="1527"/>
        <v>2016</v>
      </c>
      <c r="B9761" s="1">
        <v>42674</v>
      </c>
      <c r="C9761" s="1">
        <v>42679</v>
      </c>
      <c r="D9761" s="1" t="str">
        <f t="shared" si="1520"/>
        <v>Oct</v>
      </c>
      <c r="E9761" t="s">
        <v>38</v>
      </c>
      <c r="F9761" t="s">
        <v>830</v>
      </c>
      <c r="G9761" t="s">
        <v>33</v>
      </c>
      <c r="H9761" t="s">
        <v>34</v>
      </c>
      <c r="I9761" t="s">
        <v>1718</v>
      </c>
      <c r="J9761" t="s">
        <v>28</v>
      </c>
      <c r="K9761" t="s">
        <v>31</v>
      </c>
      <c r="L9761" s="2">
        <f t="shared" si="1521"/>
        <v>1389.8808000000004</v>
      </c>
      <c r="M9761" s="2">
        <f t="shared" si="1522"/>
        <v>1403.7200000000003</v>
      </c>
      <c r="N9761" s="2">
        <f t="shared" si="1528"/>
        <v>13.839199999999892</v>
      </c>
      <c r="O9761" s="2">
        <f t="shared" si="1523"/>
        <v>69.195999999999458</v>
      </c>
      <c r="P9761" s="2">
        <f t="shared" si="1524"/>
        <v>7018.6000000000013</v>
      </c>
      <c r="Q9761" s="2">
        <f t="shared" si="1525"/>
        <v>0.98589462285925189</v>
      </c>
      <c r="R9761">
        <v>5</v>
      </c>
      <c r="S9761">
        <v>0.2</v>
      </c>
      <c r="T9761" s="2">
        <v>1403.9200000000003</v>
      </c>
      <c r="U9761" s="3">
        <v>70.196000000000026</v>
      </c>
      <c r="V9761" s="4">
        <f t="shared" si="1529"/>
        <v>1.0000000000000002</v>
      </c>
      <c r="W9761" s="2">
        <f t="shared" si="1526"/>
        <v>7019.6000000000013</v>
      </c>
    </row>
    <row r="9762" spans="1:23" x14ac:dyDescent="0.25">
      <c r="A9762">
        <f t="shared" si="1527"/>
        <v>2017</v>
      </c>
      <c r="B9762" s="1">
        <v>43043</v>
      </c>
      <c r="C9762" s="1">
        <v>43047</v>
      </c>
      <c r="D9762" s="1" t="str">
        <f t="shared" si="1520"/>
        <v>Nov</v>
      </c>
      <c r="E9762" t="s">
        <v>38</v>
      </c>
      <c r="F9762" t="s">
        <v>1483</v>
      </c>
      <c r="G9762" t="s">
        <v>64</v>
      </c>
      <c r="H9762" t="s">
        <v>26</v>
      </c>
      <c r="I9762" t="s">
        <v>2300</v>
      </c>
      <c r="J9762" t="s">
        <v>36</v>
      </c>
      <c r="K9762" t="s">
        <v>48</v>
      </c>
      <c r="L9762" s="2">
        <f t="shared" si="1521"/>
        <v>3.5905</v>
      </c>
      <c r="M9762" s="2">
        <f t="shared" si="1522"/>
        <v>4.3</v>
      </c>
      <c r="N9762" s="2">
        <f t="shared" si="1528"/>
        <v>0.7094999999999998</v>
      </c>
      <c r="O9762" s="2">
        <f t="shared" si="1523"/>
        <v>1.4189999999999996</v>
      </c>
      <c r="P9762" s="2">
        <f t="shared" si="1524"/>
        <v>8.6</v>
      </c>
      <c r="Q9762" s="2">
        <f t="shared" si="1525"/>
        <v>16.499999999999996</v>
      </c>
      <c r="R9762">
        <v>2</v>
      </c>
      <c r="S9762">
        <v>0</v>
      </c>
      <c r="T9762" s="2">
        <v>4.3</v>
      </c>
      <c r="U9762" s="3">
        <v>1.4189999999999996</v>
      </c>
      <c r="V9762" s="4">
        <f t="shared" si="1529"/>
        <v>16.499999999999996</v>
      </c>
      <c r="W9762" s="2">
        <f t="shared" si="1526"/>
        <v>8.6</v>
      </c>
    </row>
    <row r="9763" spans="1:23" x14ac:dyDescent="0.25">
      <c r="A9763">
        <f t="shared" si="1527"/>
        <v>2014</v>
      </c>
      <c r="B9763" s="1">
        <v>41684</v>
      </c>
      <c r="C9763" s="1">
        <v>41688</v>
      </c>
      <c r="D9763" s="1" t="str">
        <f t="shared" si="1520"/>
        <v>Feb</v>
      </c>
      <c r="E9763" t="s">
        <v>38</v>
      </c>
      <c r="F9763" t="s">
        <v>1624</v>
      </c>
      <c r="G9763" t="s">
        <v>33</v>
      </c>
      <c r="H9763" t="s">
        <v>34</v>
      </c>
      <c r="I9763" t="s">
        <v>1683</v>
      </c>
      <c r="J9763" t="s">
        <v>50</v>
      </c>
      <c r="K9763" t="s">
        <v>86</v>
      </c>
      <c r="L9763" s="2">
        <f t="shared" si="1521"/>
        <v>211.17359999999996</v>
      </c>
      <c r="M9763" s="2">
        <f t="shared" si="1522"/>
        <v>239.96999999999997</v>
      </c>
      <c r="N9763" s="2">
        <f t="shared" si="1528"/>
        <v>28.796400000000006</v>
      </c>
      <c r="O9763" s="2">
        <f t="shared" si="1523"/>
        <v>86.389200000000017</v>
      </c>
      <c r="P9763" s="2">
        <f t="shared" si="1524"/>
        <v>719.90999999999985</v>
      </c>
      <c r="Q9763" s="2">
        <f t="shared" si="1525"/>
        <v>12.000000000000005</v>
      </c>
      <c r="R9763">
        <v>3</v>
      </c>
      <c r="S9763">
        <v>0</v>
      </c>
      <c r="T9763" s="2">
        <v>239.96999999999997</v>
      </c>
      <c r="U9763" s="3">
        <v>86.389199999999988</v>
      </c>
      <c r="V9763" s="4">
        <f t="shared" si="1529"/>
        <v>12.000000000000002</v>
      </c>
      <c r="W9763" s="2">
        <f t="shared" si="1526"/>
        <v>719.90999999999985</v>
      </c>
    </row>
    <row r="9764" spans="1:23" x14ac:dyDescent="0.25">
      <c r="A9764">
        <f t="shared" si="1527"/>
        <v>2014</v>
      </c>
      <c r="B9764" s="1">
        <v>41684</v>
      </c>
      <c r="C9764" s="1">
        <v>41688</v>
      </c>
      <c r="D9764" s="1" t="str">
        <f t="shared" si="1520"/>
        <v>Feb</v>
      </c>
      <c r="E9764" t="s">
        <v>38</v>
      </c>
      <c r="F9764" t="s">
        <v>1624</v>
      </c>
      <c r="G9764" t="s">
        <v>33</v>
      </c>
      <c r="H9764" t="s">
        <v>34</v>
      </c>
      <c r="I9764" t="s">
        <v>2040</v>
      </c>
      <c r="J9764" t="s">
        <v>36</v>
      </c>
      <c r="K9764" t="s">
        <v>55</v>
      </c>
      <c r="L9764" s="2">
        <f t="shared" si="1521"/>
        <v>70.485599999999991</v>
      </c>
      <c r="M9764" s="2">
        <f t="shared" si="1522"/>
        <v>81.96</v>
      </c>
      <c r="N9764" s="2">
        <f t="shared" si="1528"/>
        <v>11.474400000000003</v>
      </c>
      <c r="O9764" s="2">
        <f t="shared" si="1523"/>
        <v>22.948800000000006</v>
      </c>
      <c r="P9764" s="2">
        <f t="shared" si="1524"/>
        <v>163.92</v>
      </c>
      <c r="Q9764" s="2">
        <f t="shared" si="1525"/>
        <v>14.000000000000004</v>
      </c>
      <c r="R9764">
        <v>2</v>
      </c>
      <c r="S9764">
        <v>0</v>
      </c>
      <c r="T9764" s="2">
        <v>81.96</v>
      </c>
      <c r="U9764" s="3">
        <v>22.948799999999999</v>
      </c>
      <c r="V9764" s="4">
        <f t="shared" si="1529"/>
        <v>14.000000000000002</v>
      </c>
      <c r="W9764" s="2">
        <f t="shared" si="1526"/>
        <v>163.92</v>
      </c>
    </row>
    <row r="9765" spans="1:23" x14ac:dyDescent="0.25">
      <c r="A9765">
        <f t="shared" si="1527"/>
        <v>2014</v>
      </c>
      <c r="B9765" s="1">
        <v>41684</v>
      </c>
      <c r="C9765" s="1">
        <v>41688</v>
      </c>
      <c r="D9765" s="1" t="str">
        <f t="shared" si="1520"/>
        <v>Feb</v>
      </c>
      <c r="E9765" t="s">
        <v>38</v>
      </c>
      <c r="F9765" t="s">
        <v>1624</v>
      </c>
      <c r="G9765" t="s">
        <v>33</v>
      </c>
      <c r="H9765" t="s">
        <v>34</v>
      </c>
      <c r="I9765" t="s">
        <v>2126</v>
      </c>
      <c r="J9765" t="s">
        <v>36</v>
      </c>
      <c r="K9765" t="s">
        <v>247</v>
      </c>
      <c r="L9765" s="2">
        <f t="shared" si="1521"/>
        <v>236.2338</v>
      </c>
      <c r="M9765" s="2">
        <f t="shared" si="1522"/>
        <v>238.62</v>
      </c>
      <c r="N9765" s="2">
        <f t="shared" si="1528"/>
        <v>2.3862000000000023</v>
      </c>
      <c r="O9765" s="2">
        <f t="shared" si="1523"/>
        <v>4.7724000000000046</v>
      </c>
      <c r="P9765" s="2">
        <f t="shared" si="1524"/>
        <v>477.24</v>
      </c>
      <c r="Q9765" s="2">
        <f t="shared" si="1525"/>
        <v>1.0000000000000009</v>
      </c>
      <c r="R9765">
        <v>2</v>
      </c>
      <c r="S9765">
        <v>0</v>
      </c>
      <c r="T9765" s="2">
        <v>238.62</v>
      </c>
      <c r="U9765" s="3">
        <v>4.7724000000000046</v>
      </c>
      <c r="V9765" s="4">
        <f t="shared" si="1529"/>
        <v>1.0000000000000009</v>
      </c>
      <c r="W9765" s="2">
        <f t="shared" si="1526"/>
        <v>477.24</v>
      </c>
    </row>
    <row r="9766" spans="1:23" x14ac:dyDescent="0.25">
      <c r="A9766">
        <f t="shared" si="1527"/>
        <v>2014</v>
      </c>
      <c r="B9766" s="1">
        <v>41808</v>
      </c>
      <c r="C9766" s="1">
        <v>41813</v>
      </c>
      <c r="D9766" s="1" t="str">
        <f t="shared" si="1520"/>
        <v>Jun</v>
      </c>
      <c r="E9766" t="s">
        <v>38</v>
      </c>
      <c r="F9766" t="s">
        <v>1601</v>
      </c>
      <c r="G9766" t="s">
        <v>25</v>
      </c>
      <c r="H9766" t="s">
        <v>34</v>
      </c>
      <c r="I9766" t="s">
        <v>259</v>
      </c>
      <c r="J9766" t="s">
        <v>50</v>
      </c>
      <c r="K9766" t="s">
        <v>51</v>
      </c>
      <c r="L9766" s="2">
        <f t="shared" si="1521"/>
        <v>137.3535</v>
      </c>
      <c r="M9766" s="2">
        <f t="shared" si="1522"/>
        <v>139.60000000000002</v>
      </c>
      <c r="N9766" s="2">
        <f t="shared" si="1528"/>
        <v>2.2465000000000259</v>
      </c>
      <c r="O9766" s="2">
        <f t="shared" si="1523"/>
        <v>11.23250000000013</v>
      </c>
      <c r="P9766" s="2">
        <f t="shared" si="1524"/>
        <v>698.00000000000011</v>
      </c>
      <c r="Q9766" s="2">
        <f t="shared" si="1525"/>
        <v>1.6092406876791014</v>
      </c>
      <c r="R9766">
        <v>5</v>
      </c>
      <c r="S9766">
        <v>0.2</v>
      </c>
      <c r="T9766" s="2">
        <v>139.80000000000001</v>
      </c>
      <c r="U9766" s="3">
        <v>12.232500000000009</v>
      </c>
      <c r="V9766" s="4">
        <f t="shared" si="1529"/>
        <v>1.7500000000000011</v>
      </c>
      <c r="W9766" s="2">
        <f t="shared" si="1526"/>
        <v>699</v>
      </c>
    </row>
    <row r="9767" spans="1:23" x14ac:dyDescent="0.25">
      <c r="A9767">
        <f t="shared" si="1527"/>
        <v>2017</v>
      </c>
      <c r="B9767" s="1">
        <v>42794</v>
      </c>
      <c r="C9767" s="1">
        <v>42800</v>
      </c>
      <c r="D9767" s="1" t="str">
        <f t="shared" si="1520"/>
        <v>Feb</v>
      </c>
      <c r="E9767" t="s">
        <v>38</v>
      </c>
      <c r="F9767" t="s">
        <v>1788</v>
      </c>
      <c r="G9767" t="s">
        <v>25</v>
      </c>
      <c r="H9767" t="s">
        <v>80</v>
      </c>
      <c r="I9767" t="s">
        <v>1786</v>
      </c>
      <c r="J9767" t="s">
        <v>36</v>
      </c>
      <c r="K9767" t="s">
        <v>53</v>
      </c>
      <c r="L9767" s="2">
        <f t="shared" si="1521"/>
        <v>7.4784000000000006</v>
      </c>
      <c r="M9767" s="2">
        <f t="shared" si="1522"/>
        <v>9.84</v>
      </c>
      <c r="N9767" s="2">
        <f t="shared" si="1528"/>
        <v>2.3615999999999993</v>
      </c>
      <c r="O9767" s="2">
        <f t="shared" si="1523"/>
        <v>4.7231999999999985</v>
      </c>
      <c r="P9767" s="2">
        <f t="shared" si="1524"/>
        <v>19.68</v>
      </c>
      <c r="Q9767" s="2">
        <f t="shared" si="1525"/>
        <v>23.999999999999993</v>
      </c>
      <c r="R9767">
        <v>2</v>
      </c>
      <c r="S9767">
        <v>0</v>
      </c>
      <c r="T9767" s="2">
        <v>9.84</v>
      </c>
      <c r="U9767" s="3">
        <v>4.7231999999999994</v>
      </c>
      <c r="V9767" s="4">
        <f t="shared" si="1529"/>
        <v>23.999999999999996</v>
      </c>
      <c r="W9767" s="2">
        <f t="shared" si="1526"/>
        <v>19.68</v>
      </c>
    </row>
    <row r="9768" spans="1:23" x14ac:dyDescent="0.25">
      <c r="A9768">
        <f t="shared" si="1527"/>
        <v>2017</v>
      </c>
      <c r="B9768" s="1">
        <v>42794</v>
      </c>
      <c r="C9768" s="1">
        <v>42800</v>
      </c>
      <c r="D9768" s="1" t="str">
        <f t="shared" si="1520"/>
        <v>Feb</v>
      </c>
      <c r="E9768" t="s">
        <v>38</v>
      </c>
      <c r="F9768" t="s">
        <v>1788</v>
      </c>
      <c r="G9768" t="s">
        <v>25</v>
      </c>
      <c r="H9768" t="s">
        <v>80</v>
      </c>
      <c r="I9768" t="s">
        <v>882</v>
      </c>
      <c r="J9768" t="s">
        <v>36</v>
      </c>
      <c r="K9768" t="s">
        <v>60</v>
      </c>
      <c r="L9768" s="2">
        <f t="shared" si="1521"/>
        <v>4.2790000000000008</v>
      </c>
      <c r="M9768" s="2">
        <f t="shared" si="1522"/>
        <v>7.78</v>
      </c>
      <c r="N9768" s="2">
        <f t="shared" si="1528"/>
        <v>3.5009999999999994</v>
      </c>
      <c r="O9768" s="2">
        <f t="shared" si="1523"/>
        <v>3.5009999999999994</v>
      </c>
      <c r="P9768" s="2">
        <f t="shared" si="1524"/>
        <v>7.78</v>
      </c>
      <c r="Q9768" s="2">
        <f t="shared" si="1525"/>
        <v>44.999999999999993</v>
      </c>
      <c r="R9768">
        <v>1</v>
      </c>
      <c r="S9768">
        <v>0</v>
      </c>
      <c r="T9768" s="2">
        <v>7.78</v>
      </c>
      <c r="U9768" s="3">
        <v>3.5009999999999994</v>
      </c>
      <c r="V9768" s="4">
        <f t="shared" si="1529"/>
        <v>44.999999999999993</v>
      </c>
      <c r="W9768" s="2">
        <f t="shared" si="1526"/>
        <v>7.78</v>
      </c>
    </row>
    <row r="9769" spans="1:23" x14ac:dyDescent="0.25">
      <c r="A9769">
        <f t="shared" si="1527"/>
        <v>2017</v>
      </c>
      <c r="B9769" s="1">
        <v>43078</v>
      </c>
      <c r="C9769" s="1">
        <v>43084</v>
      </c>
      <c r="D9769" s="1" t="str">
        <f t="shared" si="1520"/>
        <v>Dec</v>
      </c>
      <c r="E9769" t="s">
        <v>38</v>
      </c>
      <c r="F9769" t="s">
        <v>1833</v>
      </c>
      <c r="G9769" t="s">
        <v>25</v>
      </c>
      <c r="H9769" t="s">
        <v>65</v>
      </c>
      <c r="I9769" t="s">
        <v>1597</v>
      </c>
      <c r="J9769" t="s">
        <v>36</v>
      </c>
      <c r="K9769" t="s">
        <v>53</v>
      </c>
      <c r="L9769" s="2">
        <f t="shared" si="1521"/>
        <v>49.519800000000004</v>
      </c>
      <c r="M9769" s="2">
        <f t="shared" si="1522"/>
        <v>54.900000000000006</v>
      </c>
      <c r="N9769" s="2">
        <f t="shared" si="1528"/>
        <v>5.3802000000000021</v>
      </c>
      <c r="O9769" s="2">
        <f t="shared" si="1523"/>
        <v>26.90100000000001</v>
      </c>
      <c r="P9769" s="2">
        <f t="shared" si="1524"/>
        <v>274.5</v>
      </c>
      <c r="Q9769" s="2">
        <f t="shared" si="1525"/>
        <v>9.8000000000000025</v>
      </c>
      <c r="R9769">
        <v>5</v>
      </c>
      <c r="S9769">
        <v>0</v>
      </c>
      <c r="T9769" s="2">
        <v>54.900000000000006</v>
      </c>
      <c r="U9769" s="3">
        <v>26.901000000000003</v>
      </c>
      <c r="V9769" s="4">
        <f t="shared" si="1529"/>
        <v>9.8000000000000025</v>
      </c>
      <c r="W9769" s="2">
        <f t="shared" si="1526"/>
        <v>274.5</v>
      </c>
    </row>
    <row r="9770" spans="1:23" x14ac:dyDescent="0.25">
      <c r="A9770">
        <f t="shared" si="1527"/>
        <v>2017</v>
      </c>
      <c r="B9770" s="1">
        <v>43076</v>
      </c>
      <c r="C9770" s="1">
        <v>43083</v>
      </c>
      <c r="D9770" s="1" t="str">
        <f t="shared" si="1520"/>
        <v>Dec</v>
      </c>
      <c r="E9770" t="s">
        <v>38</v>
      </c>
      <c r="F9770" t="s">
        <v>1407</v>
      </c>
      <c r="G9770" t="s">
        <v>64</v>
      </c>
      <c r="H9770" t="s">
        <v>34</v>
      </c>
      <c r="I9770" t="s">
        <v>1967</v>
      </c>
      <c r="J9770" t="s">
        <v>36</v>
      </c>
      <c r="K9770" t="s">
        <v>60</v>
      </c>
      <c r="L9770" s="2">
        <f t="shared" si="1521"/>
        <v>45.87</v>
      </c>
      <c r="M9770" s="2">
        <f t="shared" si="1522"/>
        <v>50.04</v>
      </c>
      <c r="N9770" s="2">
        <f t="shared" si="1528"/>
        <v>4.1700000000000017</v>
      </c>
      <c r="O9770" s="2">
        <f t="shared" si="1523"/>
        <v>25.02000000000001</v>
      </c>
      <c r="P9770" s="2">
        <f t="shared" si="1524"/>
        <v>300.24</v>
      </c>
      <c r="Q9770" s="2">
        <f t="shared" si="1525"/>
        <v>8.3333333333333375</v>
      </c>
      <c r="R9770">
        <v>6</v>
      </c>
      <c r="S9770">
        <v>0</v>
      </c>
      <c r="T9770" s="2">
        <v>50.04</v>
      </c>
      <c r="U9770" s="3">
        <v>25.02</v>
      </c>
      <c r="V9770" s="4">
        <f t="shared" si="1529"/>
        <v>8.3333333333333321</v>
      </c>
      <c r="W9770" s="2">
        <f t="shared" si="1526"/>
        <v>300.24</v>
      </c>
    </row>
    <row r="9771" spans="1:23" x14ac:dyDescent="0.25">
      <c r="A9771">
        <f t="shared" si="1527"/>
        <v>2016</v>
      </c>
      <c r="B9771" s="1">
        <v>42698</v>
      </c>
      <c r="C9771" s="1">
        <v>42704</v>
      </c>
      <c r="D9771" s="1" t="str">
        <f t="shared" si="1520"/>
        <v>Nov</v>
      </c>
      <c r="E9771" t="s">
        <v>38</v>
      </c>
      <c r="F9771" t="s">
        <v>1110</v>
      </c>
      <c r="G9771" t="s">
        <v>64</v>
      </c>
      <c r="H9771" t="s">
        <v>26</v>
      </c>
      <c r="I9771" t="s">
        <v>943</v>
      </c>
      <c r="J9771" t="s">
        <v>28</v>
      </c>
      <c r="K9771" t="s">
        <v>29</v>
      </c>
      <c r="L9771" s="2">
        <f t="shared" si="1521"/>
        <v>338.2204000000001</v>
      </c>
      <c r="M9771" s="2">
        <f t="shared" si="1522"/>
        <v>339.72000000000008</v>
      </c>
      <c r="N9771" s="2">
        <f t="shared" si="1528"/>
        <v>1.4995999999999867</v>
      </c>
      <c r="O9771" s="2">
        <f t="shared" si="1523"/>
        <v>7.4979999999999336</v>
      </c>
      <c r="P9771" s="2">
        <f t="shared" si="1524"/>
        <v>1698.6000000000004</v>
      </c>
      <c r="Q9771" s="2">
        <f t="shared" si="1525"/>
        <v>0.44142234781584433</v>
      </c>
      <c r="R9771">
        <v>5</v>
      </c>
      <c r="S9771">
        <v>0.2</v>
      </c>
      <c r="T9771" s="2">
        <v>339.92000000000007</v>
      </c>
      <c r="U9771" s="3">
        <v>8.4979999999999762</v>
      </c>
      <c r="V9771" s="4">
        <f t="shared" si="1529"/>
        <v>0.49999999999999856</v>
      </c>
      <c r="W9771" s="2">
        <f t="shared" si="1526"/>
        <v>1699.6000000000004</v>
      </c>
    </row>
    <row r="9772" spans="1:23" x14ac:dyDescent="0.25">
      <c r="A9772">
        <f t="shared" si="1527"/>
        <v>2016</v>
      </c>
      <c r="B9772" s="1">
        <v>42698</v>
      </c>
      <c r="C9772" s="1">
        <v>42704</v>
      </c>
      <c r="D9772" s="1" t="str">
        <f t="shared" si="1520"/>
        <v>Nov</v>
      </c>
      <c r="E9772" t="s">
        <v>38</v>
      </c>
      <c r="F9772" t="s">
        <v>1110</v>
      </c>
      <c r="G9772" t="s">
        <v>64</v>
      </c>
      <c r="H9772" t="s">
        <v>26</v>
      </c>
      <c r="I9772" t="s">
        <v>1713</v>
      </c>
      <c r="J9772" t="s">
        <v>36</v>
      </c>
      <c r="K9772" t="s">
        <v>60</v>
      </c>
      <c r="L9772" s="2">
        <f t="shared" si="1521"/>
        <v>9.672600000000001</v>
      </c>
      <c r="M9772" s="2">
        <f t="shared" si="1522"/>
        <v>10.328000000000001</v>
      </c>
      <c r="N9772" s="2">
        <f t="shared" si="1528"/>
        <v>0.6554000000000002</v>
      </c>
      <c r="O9772" s="2">
        <f t="shared" si="1523"/>
        <v>2.6216000000000008</v>
      </c>
      <c r="P9772" s="2">
        <f t="shared" si="1524"/>
        <v>41.312000000000005</v>
      </c>
      <c r="Q9772" s="2">
        <f t="shared" si="1525"/>
        <v>6.3458559256390403</v>
      </c>
      <c r="R9772">
        <v>4</v>
      </c>
      <c r="S9772">
        <v>0.2</v>
      </c>
      <c r="T9772" s="2">
        <v>10.528</v>
      </c>
      <c r="U9772" s="3">
        <v>3.4215999999999993</v>
      </c>
      <c r="V9772" s="4">
        <f t="shared" si="1529"/>
        <v>8.1249999999999982</v>
      </c>
      <c r="W9772" s="2">
        <f t="shared" si="1526"/>
        <v>42.112000000000002</v>
      </c>
    </row>
    <row r="9773" spans="1:23" x14ac:dyDescent="0.25">
      <c r="A9773">
        <f t="shared" si="1527"/>
        <v>2016</v>
      </c>
      <c r="B9773" s="1">
        <v>42698</v>
      </c>
      <c r="C9773" s="1">
        <v>42704</v>
      </c>
      <c r="D9773" s="1" t="str">
        <f t="shared" si="1520"/>
        <v>Nov</v>
      </c>
      <c r="E9773" t="s">
        <v>38</v>
      </c>
      <c r="F9773" t="s">
        <v>1110</v>
      </c>
      <c r="G9773" t="s">
        <v>64</v>
      </c>
      <c r="H9773" t="s">
        <v>26</v>
      </c>
      <c r="I9773" t="s">
        <v>1921</v>
      </c>
      <c r="J9773" t="s">
        <v>36</v>
      </c>
      <c r="K9773" t="s">
        <v>55</v>
      </c>
      <c r="L9773" s="2">
        <f t="shared" si="1521"/>
        <v>40.264800000000001</v>
      </c>
      <c r="M9773" s="2">
        <f t="shared" si="1522"/>
        <v>42.183999999999997</v>
      </c>
      <c r="N9773" s="2">
        <f t="shared" si="1528"/>
        <v>1.9191999999999965</v>
      </c>
      <c r="O9773" s="2">
        <f t="shared" si="1523"/>
        <v>3.8383999999999929</v>
      </c>
      <c r="P9773" s="2">
        <f t="shared" si="1524"/>
        <v>84.367999999999995</v>
      </c>
      <c r="Q9773" s="2">
        <f t="shared" si="1525"/>
        <v>4.549592262469174</v>
      </c>
      <c r="R9773">
        <v>2</v>
      </c>
      <c r="S9773">
        <v>0.2</v>
      </c>
      <c r="T9773" s="2">
        <v>42.384</v>
      </c>
      <c r="U9773" s="3">
        <v>4.2384000000000022</v>
      </c>
      <c r="V9773" s="4">
        <f t="shared" si="1529"/>
        <v>5.0000000000000027</v>
      </c>
      <c r="W9773" s="2">
        <f t="shared" si="1526"/>
        <v>84.768000000000001</v>
      </c>
    </row>
    <row r="9774" spans="1:23" x14ac:dyDescent="0.25">
      <c r="A9774">
        <f t="shared" si="1527"/>
        <v>2016</v>
      </c>
      <c r="B9774" s="1">
        <v>42554</v>
      </c>
      <c r="C9774" s="1">
        <v>42554</v>
      </c>
      <c r="D9774" s="1" t="str">
        <f t="shared" si="1520"/>
        <v>Jul</v>
      </c>
      <c r="E9774" t="s">
        <v>528</v>
      </c>
      <c r="F9774" t="s">
        <v>1688</v>
      </c>
      <c r="G9774" t="s">
        <v>33</v>
      </c>
      <c r="H9774" t="s">
        <v>80</v>
      </c>
      <c r="I9774" t="s">
        <v>1660</v>
      </c>
      <c r="J9774" t="s">
        <v>36</v>
      </c>
      <c r="K9774" t="s">
        <v>60</v>
      </c>
      <c r="L9774" s="2">
        <f t="shared" si="1521"/>
        <v>116.17500000000001</v>
      </c>
      <c r="M9774" s="2">
        <f t="shared" si="1522"/>
        <v>123.72000000000001</v>
      </c>
      <c r="N9774" s="2">
        <f t="shared" si="1528"/>
        <v>7.5450000000000017</v>
      </c>
      <c r="O9774" s="2">
        <f t="shared" si="1523"/>
        <v>37.725000000000009</v>
      </c>
      <c r="P9774" s="2">
        <f t="shared" si="1524"/>
        <v>618.6</v>
      </c>
      <c r="Q9774" s="2">
        <f t="shared" si="1525"/>
        <v>6.0984481086323967</v>
      </c>
      <c r="R9774">
        <v>5</v>
      </c>
      <c r="S9774">
        <v>0.2</v>
      </c>
      <c r="T9774" s="2">
        <v>123.92000000000002</v>
      </c>
      <c r="U9774" s="3">
        <v>38.724999999999994</v>
      </c>
      <c r="V9774" s="4">
        <f t="shared" si="1529"/>
        <v>6.2499999999999982</v>
      </c>
      <c r="W9774" s="2">
        <f t="shared" si="1526"/>
        <v>619.60000000000014</v>
      </c>
    </row>
    <row r="9775" spans="1:23" x14ac:dyDescent="0.25">
      <c r="A9775">
        <f t="shared" si="1527"/>
        <v>2016</v>
      </c>
      <c r="B9775" s="1">
        <v>42547</v>
      </c>
      <c r="C9775" s="1">
        <v>42554</v>
      </c>
      <c r="D9775" s="1" t="str">
        <f t="shared" si="1520"/>
        <v>Jun</v>
      </c>
      <c r="E9775" t="s">
        <v>38</v>
      </c>
      <c r="F9775" t="s">
        <v>1381</v>
      </c>
      <c r="G9775" t="s">
        <v>25</v>
      </c>
      <c r="H9775" t="s">
        <v>26</v>
      </c>
      <c r="I9775" t="s">
        <v>2409</v>
      </c>
      <c r="J9775" t="s">
        <v>50</v>
      </c>
      <c r="K9775" t="s">
        <v>51</v>
      </c>
      <c r="L9775" s="2">
        <f t="shared" si="1521"/>
        <v>96.524500000000003</v>
      </c>
      <c r="M9775" s="2">
        <f t="shared" si="1522"/>
        <v>135.94999999999999</v>
      </c>
      <c r="N9775" s="2">
        <f t="shared" si="1528"/>
        <v>39.425499999999985</v>
      </c>
      <c r="O9775" s="2">
        <f t="shared" si="1523"/>
        <v>39.425499999999985</v>
      </c>
      <c r="P9775" s="2">
        <f t="shared" si="1524"/>
        <v>135.94999999999999</v>
      </c>
      <c r="Q9775" s="2">
        <f t="shared" si="1525"/>
        <v>28.999999999999993</v>
      </c>
      <c r="R9775">
        <v>1</v>
      </c>
      <c r="S9775">
        <v>0</v>
      </c>
      <c r="T9775" s="2">
        <v>135.94999999999999</v>
      </c>
      <c r="U9775" s="3">
        <v>39.425499999999985</v>
      </c>
      <c r="V9775" s="4">
        <f t="shared" si="1529"/>
        <v>28.999999999999993</v>
      </c>
      <c r="W9775" s="2">
        <f t="shared" si="1526"/>
        <v>135.94999999999999</v>
      </c>
    </row>
    <row r="9776" spans="1:23" x14ac:dyDescent="0.25">
      <c r="A9776">
        <f t="shared" si="1527"/>
        <v>2014</v>
      </c>
      <c r="B9776" s="1">
        <v>41846</v>
      </c>
      <c r="C9776" s="1">
        <v>41850</v>
      </c>
      <c r="D9776" s="1" t="str">
        <f t="shared" si="1520"/>
        <v>Jul</v>
      </c>
      <c r="E9776" t="s">
        <v>38</v>
      </c>
      <c r="F9776" t="s">
        <v>578</v>
      </c>
      <c r="G9776" t="s">
        <v>25</v>
      </c>
      <c r="H9776" t="s">
        <v>65</v>
      </c>
      <c r="I9776" t="s">
        <v>514</v>
      </c>
      <c r="J9776" t="s">
        <v>36</v>
      </c>
      <c r="K9776" t="s">
        <v>53</v>
      </c>
      <c r="L9776" s="2">
        <f t="shared" si="1521"/>
        <v>2640.3205999999996</v>
      </c>
      <c r="M9776" s="2">
        <f t="shared" si="1522"/>
        <v>2176.7839999999992</v>
      </c>
      <c r="N9776" s="2">
        <f t="shared" si="1528"/>
        <v>-463.53660000000036</v>
      </c>
      <c r="O9776" s="2">
        <f t="shared" si="1523"/>
        <v>-3708.2928000000029</v>
      </c>
      <c r="P9776" s="2">
        <f t="shared" si="1524"/>
        <v>17414.271999999994</v>
      </c>
      <c r="Q9776" s="2">
        <f t="shared" si="1525"/>
        <v>-21.294561150761883</v>
      </c>
      <c r="R9776">
        <v>8</v>
      </c>
      <c r="S9776">
        <v>0.8</v>
      </c>
      <c r="T9776" s="2">
        <v>2177.5839999999994</v>
      </c>
      <c r="U9776" s="3">
        <v>-3701.8928000000014</v>
      </c>
      <c r="V9776" s="4">
        <f t="shared" si="1529"/>
        <v>-21.250000000000014</v>
      </c>
      <c r="W9776" s="2">
        <f t="shared" si="1526"/>
        <v>17420.671999999995</v>
      </c>
    </row>
    <row r="9777" spans="1:23" x14ac:dyDescent="0.25">
      <c r="A9777">
        <f t="shared" si="1527"/>
        <v>2014</v>
      </c>
      <c r="B9777" s="1">
        <v>41846</v>
      </c>
      <c r="C9777" s="1">
        <v>41850</v>
      </c>
      <c r="D9777" s="1" t="str">
        <f t="shared" si="1520"/>
        <v>Jul</v>
      </c>
      <c r="E9777" t="s">
        <v>38</v>
      </c>
      <c r="F9777" t="s">
        <v>578</v>
      </c>
      <c r="G9777" t="s">
        <v>25</v>
      </c>
      <c r="H9777" t="s">
        <v>65</v>
      </c>
      <c r="I9777" t="s">
        <v>2207</v>
      </c>
      <c r="J9777" t="s">
        <v>28</v>
      </c>
      <c r="K9777" t="s">
        <v>46</v>
      </c>
      <c r="L9777" s="2">
        <f t="shared" si="1521"/>
        <v>20.849400000000003</v>
      </c>
      <c r="M9777" s="2">
        <f t="shared" si="1522"/>
        <v>16.896000000000001</v>
      </c>
      <c r="N9777" s="2">
        <f t="shared" si="1528"/>
        <v>-3.953400000000002</v>
      </c>
      <c r="O9777" s="2">
        <f t="shared" si="1523"/>
        <v>-11.860200000000006</v>
      </c>
      <c r="P9777" s="2">
        <f t="shared" si="1524"/>
        <v>50.688000000000002</v>
      </c>
      <c r="Q9777" s="2">
        <f t="shared" si="1525"/>
        <v>-23.398437500000011</v>
      </c>
      <c r="R9777">
        <v>3</v>
      </c>
      <c r="S9777">
        <v>0.6</v>
      </c>
      <c r="T9777" s="2">
        <v>17.496000000000002</v>
      </c>
      <c r="U9777" s="3">
        <v>-10.060199999999998</v>
      </c>
      <c r="V9777" s="4">
        <f t="shared" si="1529"/>
        <v>-19.166666666666661</v>
      </c>
      <c r="W9777" s="2">
        <f t="shared" si="1526"/>
        <v>52.488000000000007</v>
      </c>
    </row>
    <row r="9778" spans="1:23" x14ac:dyDescent="0.25">
      <c r="A9778">
        <f t="shared" si="1527"/>
        <v>2014</v>
      </c>
      <c r="B9778" s="1">
        <v>41846</v>
      </c>
      <c r="C9778" s="1">
        <v>41850</v>
      </c>
      <c r="D9778" s="1" t="str">
        <f t="shared" si="1520"/>
        <v>Jul</v>
      </c>
      <c r="E9778" t="s">
        <v>38</v>
      </c>
      <c r="F9778" t="s">
        <v>578</v>
      </c>
      <c r="G9778" t="s">
        <v>25</v>
      </c>
      <c r="H9778" t="s">
        <v>65</v>
      </c>
      <c r="I9778" t="s">
        <v>492</v>
      </c>
      <c r="J9778" t="s">
        <v>36</v>
      </c>
      <c r="K9778" t="s">
        <v>53</v>
      </c>
      <c r="L9778" s="2">
        <f t="shared" si="1521"/>
        <v>23.497599999999998</v>
      </c>
      <c r="M9778" s="2">
        <f t="shared" si="1522"/>
        <v>15.983999999999995</v>
      </c>
      <c r="N9778" s="2">
        <f t="shared" si="1528"/>
        <v>-7.5136000000000038</v>
      </c>
      <c r="O9778" s="2">
        <f t="shared" si="1523"/>
        <v>-30.054400000000015</v>
      </c>
      <c r="P9778" s="2">
        <f t="shared" si="1524"/>
        <v>63.935999999999979</v>
      </c>
      <c r="Q9778" s="2">
        <f t="shared" si="1525"/>
        <v>-47.007007007007047</v>
      </c>
      <c r="R9778">
        <v>4</v>
      </c>
      <c r="S9778">
        <v>0.8</v>
      </c>
      <c r="T9778" s="2">
        <v>16.783999999999995</v>
      </c>
      <c r="U9778" s="3">
        <v>-26.854400000000012</v>
      </c>
      <c r="V9778" s="4">
        <f t="shared" si="1529"/>
        <v>-40.000000000000028</v>
      </c>
      <c r="W9778" s="2">
        <f t="shared" si="1526"/>
        <v>67.135999999999981</v>
      </c>
    </row>
    <row r="9779" spans="1:23" x14ac:dyDescent="0.25">
      <c r="A9779">
        <f t="shared" si="1527"/>
        <v>2014</v>
      </c>
      <c r="B9779" s="1">
        <v>41846</v>
      </c>
      <c r="C9779" s="1">
        <v>41850</v>
      </c>
      <c r="D9779" s="1" t="str">
        <f t="shared" si="1520"/>
        <v>Jul</v>
      </c>
      <c r="E9779" t="s">
        <v>38</v>
      </c>
      <c r="F9779" t="s">
        <v>578</v>
      </c>
      <c r="G9779" t="s">
        <v>25</v>
      </c>
      <c r="H9779" t="s">
        <v>65</v>
      </c>
      <c r="I9779" t="s">
        <v>539</v>
      </c>
      <c r="J9779" t="s">
        <v>50</v>
      </c>
      <c r="K9779" t="s">
        <v>86</v>
      </c>
      <c r="L9779" s="2">
        <f t="shared" si="1521"/>
        <v>434.13000000000005</v>
      </c>
      <c r="M9779" s="2">
        <f t="shared" si="1522"/>
        <v>430.93600000000004</v>
      </c>
      <c r="N9779" s="2">
        <f t="shared" si="1528"/>
        <v>-3.1940000000000168</v>
      </c>
      <c r="O9779" s="2">
        <f t="shared" si="1523"/>
        <v>-28.746000000000151</v>
      </c>
      <c r="P9779" s="2">
        <f t="shared" si="1524"/>
        <v>3878.4240000000004</v>
      </c>
      <c r="Q9779" s="2">
        <f t="shared" si="1525"/>
        <v>-0.74117734419960657</v>
      </c>
      <c r="R9779">
        <v>9</v>
      </c>
      <c r="S9779">
        <v>0.2</v>
      </c>
      <c r="T9779" s="2">
        <v>431.13600000000002</v>
      </c>
      <c r="U9779" s="3">
        <v>-26.946000000000012</v>
      </c>
      <c r="V9779" s="4">
        <f t="shared" si="1529"/>
        <v>-0.69444444444444475</v>
      </c>
      <c r="W9779" s="2">
        <f t="shared" si="1526"/>
        <v>3880.2240000000002</v>
      </c>
    </row>
    <row r="9780" spans="1:23" x14ac:dyDescent="0.25">
      <c r="A9780">
        <f t="shared" si="1527"/>
        <v>2014</v>
      </c>
      <c r="B9780" s="1">
        <v>41846</v>
      </c>
      <c r="C9780" s="1">
        <v>41850</v>
      </c>
      <c r="D9780" s="1" t="str">
        <f t="shared" si="1520"/>
        <v>Jul</v>
      </c>
      <c r="E9780" t="s">
        <v>38</v>
      </c>
      <c r="F9780" t="s">
        <v>578</v>
      </c>
      <c r="G9780" t="s">
        <v>25</v>
      </c>
      <c r="H9780" t="s">
        <v>65</v>
      </c>
      <c r="I9780" t="s">
        <v>371</v>
      </c>
      <c r="J9780" t="s">
        <v>36</v>
      </c>
      <c r="K9780" t="s">
        <v>53</v>
      </c>
      <c r="L9780" s="2">
        <f t="shared" si="1521"/>
        <v>11.543999999999999</v>
      </c>
      <c r="M9780" s="2">
        <f t="shared" si="1522"/>
        <v>8.0799999999999983</v>
      </c>
      <c r="N9780" s="2">
        <f t="shared" si="1528"/>
        <v>-3.4640000000000004</v>
      </c>
      <c r="O9780" s="2">
        <f t="shared" si="1523"/>
        <v>-17.32</v>
      </c>
      <c r="P9780" s="2">
        <f t="shared" si="1524"/>
        <v>40.399999999999991</v>
      </c>
      <c r="Q9780" s="2">
        <f t="shared" si="1525"/>
        <v>-42.871287128712879</v>
      </c>
      <c r="R9780">
        <v>5</v>
      </c>
      <c r="S9780">
        <v>0.8</v>
      </c>
      <c r="T9780" s="2">
        <v>8.879999999999999</v>
      </c>
      <c r="U9780" s="3">
        <v>-13.32</v>
      </c>
      <c r="V9780" s="4">
        <f t="shared" si="1529"/>
        <v>-30.000000000000004</v>
      </c>
      <c r="W9780" s="2">
        <f t="shared" si="1526"/>
        <v>44.399999999999991</v>
      </c>
    </row>
    <row r="9781" spans="1:23" x14ac:dyDescent="0.25">
      <c r="A9781">
        <f t="shared" si="1527"/>
        <v>2014</v>
      </c>
      <c r="B9781" s="1">
        <v>41846</v>
      </c>
      <c r="C9781" s="1">
        <v>41850</v>
      </c>
      <c r="D9781" s="1" t="str">
        <f t="shared" si="1520"/>
        <v>Jul</v>
      </c>
      <c r="E9781" t="s">
        <v>38</v>
      </c>
      <c r="F9781" t="s">
        <v>578</v>
      </c>
      <c r="G9781" t="s">
        <v>25</v>
      </c>
      <c r="H9781" t="s">
        <v>65</v>
      </c>
      <c r="I9781" t="s">
        <v>1815</v>
      </c>
      <c r="J9781" t="s">
        <v>36</v>
      </c>
      <c r="K9781" t="s">
        <v>55</v>
      </c>
      <c r="L9781" s="2">
        <f t="shared" si="1521"/>
        <v>10.881</v>
      </c>
      <c r="M9781" s="2">
        <f t="shared" si="1522"/>
        <v>4.0359999999999987</v>
      </c>
      <c r="N9781" s="2">
        <f t="shared" si="1528"/>
        <v>-6.8450000000000015</v>
      </c>
      <c r="O9781" s="2">
        <f t="shared" si="1523"/>
        <v>-13.690000000000003</v>
      </c>
      <c r="P9781" s="2">
        <f t="shared" si="1524"/>
        <v>8.0719999999999974</v>
      </c>
      <c r="Q9781" s="2">
        <f t="shared" si="1525"/>
        <v>-169.59861248761158</v>
      </c>
      <c r="R9781">
        <v>2</v>
      </c>
      <c r="S9781">
        <v>0.8</v>
      </c>
      <c r="T9781" s="2">
        <v>4.8359999999999985</v>
      </c>
      <c r="U9781" s="3">
        <v>-12.090000000000003</v>
      </c>
      <c r="V9781" s="4">
        <f t="shared" si="1529"/>
        <v>-125.00000000000007</v>
      </c>
      <c r="W9781" s="2">
        <f t="shared" si="1526"/>
        <v>9.671999999999997</v>
      </c>
    </row>
    <row r="9782" spans="1:23" x14ac:dyDescent="0.25">
      <c r="A9782">
        <f t="shared" si="1527"/>
        <v>2016</v>
      </c>
      <c r="B9782" s="1">
        <v>42627</v>
      </c>
      <c r="C9782" s="1">
        <v>42631</v>
      </c>
      <c r="D9782" s="1" t="str">
        <f t="shared" si="1520"/>
        <v>Sep</v>
      </c>
      <c r="E9782" t="s">
        <v>38</v>
      </c>
      <c r="F9782" t="s">
        <v>210</v>
      </c>
      <c r="G9782" t="s">
        <v>25</v>
      </c>
      <c r="H9782" t="s">
        <v>80</v>
      </c>
      <c r="I9782" t="s">
        <v>1934</v>
      </c>
      <c r="J9782" t="s">
        <v>50</v>
      </c>
      <c r="K9782" t="s">
        <v>51</v>
      </c>
      <c r="L9782" s="2">
        <f t="shared" si="1521"/>
        <v>394.065</v>
      </c>
      <c r="M9782" s="2">
        <f t="shared" si="1522"/>
        <v>437.84999999999997</v>
      </c>
      <c r="N9782" s="2">
        <f t="shared" si="1528"/>
        <v>43.784999999999968</v>
      </c>
      <c r="O9782" s="2">
        <f t="shared" si="1523"/>
        <v>131.3549999999999</v>
      </c>
      <c r="P9782" s="2">
        <f t="shared" si="1524"/>
        <v>1313.55</v>
      </c>
      <c r="Q9782" s="2">
        <f t="shared" si="1525"/>
        <v>9.9999999999999929</v>
      </c>
      <c r="R9782">
        <v>3</v>
      </c>
      <c r="S9782">
        <v>0</v>
      </c>
      <c r="T9782" s="2">
        <v>437.84999999999997</v>
      </c>
      <c r="U9782" s="3">
        <v>131.35499999999996</v>
      </c>
      <c r="V9782" s="4">
        <f t="shared" si="1529"/>
        <v>9.9999999999999982</v>
      </c>
      <c r="W9782" s="2">
        <f t="shared" si="1526"/>
        <v>1313.55</v>
      </c>
    </row>
    <row r="9783" spans="1:23" x14ac:dyDescent="0.25">
      <c r="A9783">
        <f t="shared" si="1527"/>
        <v>2016</v>
      </c>
      <c r="B9783" s="1">
        <v>42627</v>
      </c>
      <c r="C9783" s="1">
        <v>42631</v>
      </c>
      <c r="D9783" s="1" t="str">
        <f t="shared" si="1520"/>
        <v>Sep</v>
      </c>
      <c r="E9783" t="s">
        <v>38</v>
      </c>
      <c r="F9783" t="s">
        <v>210</v>
      </c>
      <c r="G9783" t="s">
        <v>25</v>
      </c>
      <c r="H9783" t="s">
        <v>80</v>
      </c>
      <c r="I9783" t="s">
        <v>1782</v>
      </c>
      <c r="J9783" t="s">
        <v>36</v>
      </c>
      <c r="K9783" t="s">
        <v>53</v>
      </c>
      <c r="L9783" s="2">
        <f t="shared" si="1521"/>
        <v>547.27400000000011</v>
      </c>
      <c r="M9783" s="2">
        <f t="shared" si="1522"/>
        <v>673.36800000000005</v>
      </c>
      <c r="N9783" s="2">
        <f t="shared" si="1528"/>
        <v>126.09399999999994</v>
      </c>
      <c r="O9783" s="2">
        <f t="shared" si="1523"/>
        <v>252.18799999999987</v>
      </c>
      <c r="P9783" s="2">
        <f t="shared" si="1524"/>
        <v>1346.7360000000001</v>
      </c>
      <c r="Q9783" s="2">
        <f t="shared" si="1525"/>
        <v>18.725867579094928</v>
      </c>
      <c r="R9783">
        <v>2</v>
      </c>
      <c r="S9783">
        <v>0.2</v>
      </c>
      <c r="T9783" s="2">
        <v>673.5680000000001</v>
      </c>
      <c r="U9783" s="3">
        <v>252.58799999999999</v>
      </c>
      <c r="V9783" s="4">
        <f t="shared" si="1529"/>
        <v>18.749999999999996</v>
      </c>
      <c r="W9783" s="2">
        <f t="shared" si="1526"/>
        <v>1347.1360000000002</v>
      </c>
    </row>
    <row r="9784" spans="1:23" x14ac:dyDescent="0.25">
      <c r="A9784">
        <f t="shared" si="1527"/>
        <v>2015</v>
      </c>
      <c r="B9784" s="1">
        <v>42155</v>
      </c>
      <c r="C9784" s="1">
        <v>42157</v>
      </c>
      <c r="D9784" s="1" t="str">
        <f t="shared" si="1520"/>
        <v>May</v>
      </c>
      <c r="E9784" t="s">
        <v>23</v>
      </c>
      <c r="F9784" t="s">
        <v>1960</v>
      </c>
      <c r="G9784" t="s">
        <v>33</v>
      </c>
      <c r="H9784" t="s">
        <v>80</v>
      </c>
      <c r="I9784" t="s">
        <v>812</v>
      </c>
      <c r="J9784" t="s">
        <v>36</v>
      </c>
      <c r="K9784" t="s">
        <v>60</v>
      </c>
      <c r="L9784" s="2">
        <f t="shared" si="1521"/>
        <v>247.86960000000002</v>
      </c>
      <c r="M9784" s="2">
        <f t="shared" si="1522"/>
        <v>274.8</v>
      </c>
      <c r="N9784" s="2">
        <f t="shared" si="1528"/>
        <v>26.930399999999992</v>
      </c>
      <c r="O9784" s="2">
        <f t="shared" si="1523"/>
        <v>134.65199999999996</v>
      </c>
      <c r="P9784" s="2">
        <f t="shared" si="1524"/>
        <v>1374</v>
      </c>
      <c r="Q9784" s="2">
        <f t="shared" si="1525"/>
        <v>9.7999999999999972</v>
      </c>
      <c r="R9784">
        <v>5</v>
      </c>
      <c r="S9784">
        <v>0</v>
      </c>
      <c r="T9784" s="2">
        <v>274.8</v>
      </c>
      <c r="U9784" s="3">
        <v>134.65199999999999</v>
      </c>
      <c r="V9784" s="4">
        <f t="shared" si="1529"/>
        <v>9.7999999999999989</v>
      </c>
      <c r="W9784" s="2">
        <f t="shared" si="1526"/>
        <v>1374</v>
      </c>
    </row>
    <row r="9785" spans="1:23" x14ac:dyDescent="0.25">
      <c r="A9785">
        <f t="shared" si="1527"/>
        <v>2015</v>
      </c>
      <c r="B9785" s="1">
        <v>42155</v>
      </c>
      <c r="C9785" s="1">
        <v>42157</v>
      </c>
      <c r="D9785" s="1" t="str">
        <f t="shared" si="1520"/>
        <v>May</v>
      </c>
      <c r="E9785" t="s">
        <v>23</v>
      </c>
      <c r="F9785" t="s">
        <v>1960</v>
      </c>
      <c r="G9785" t="s">
        <v>33</v>
      </c>
      <c r="H9785" t="s">
        <v>80</v>
      </c>
      <c r="I9785" t="s">
        <v>1266</v>
      </c>
      <c r="J9785" t="s">
        <v>36</v>
      </c>
      <c r="K9785" t="s">
        <v>43</v>
      </c>
      <c r="L9785" s="2">
        <f t="shared" si="1521"/>
        <v>45.391399999999997</v>
      </c>
      <c r="M9785" s="2">
        <f t="shared" si="1522"/>
        <v>62.18</v>
      </c>
      <c r="N9785" s="2">
        <f t="shared" si="1528"/>
        <v>16.788600000000002</v>
      </c>
      <c r="O9785" s="2">
        <f t="shared" si="1523"/>
        <v>16.788600000000002</v>
      </c>
      <c r="P9785" s="2">
        <f t="shared" si="1524"/>
        <v>62.18</v>
      </c>
      <c r="Q9785" s="2">
        <f t="shared" si="1525"/>
        <v>27</v>
      </c>
      <c r="R9785">
        <v>1</v>
      </c>
      <c r="S9785">
        <v>0</v>
      </c>
      <c r="T9785" s="2">
        <v>62.18</v>
      </c>
      <c r="U9785" s="3">
        <v>16.788600000000002</v>
      </c>
      <c r="V9785" s="4">
        <f t="shared" si="1529"/>
        <v>27</v>
      </c>
      <c r="W9785" s="2">
        <f t="shared" si="1526"/>
        <v>62.18</v>
      </c>
    </row>
    <row r="9786" spans="1:23" x14ac:dyDescent="0.25">
      <c r="A9786">
        <f t="shared" si="1527"/>
        <v>2015</v>
      </c>
      <c r="B9786" s="1">
        <v>42155</v>
      </c>
      <c r="C9786" s="1">
        <v>42157</v>
      </c>
      <c r="D9786" s="1" t="str">
        <f t="shared" si="1520"/>
        <v>May</v>
      </c>
      <c r="E9786" t="s">
        <v>23</v>
      </c>
      <c r="F9786" t="s">
        <v>1960</v>
      </c>
      <c r="G9786" t="s">
        <v>33</v>
      </c>
      <c r="H9786" t="s">
        <v>80</v>
      </c>
      <c r="I9786" t="s">
        <v>2066</v>
      </c>
      <c r="J9786" t="s">
        <v>28</v>
      </c>
      <c r="K9786" t="s">
        <v>46</v>
      </c>
      <c r="L9786" s="2">
        <f t="shared" si="1521"/>
        <v>6.7896000000000001</v>
      </c>
      <c r="M9786" s="2">
        <f t="shared" si="1522"/>
        <v>8.2799999999999994</v>
      </c>
      <c r="N9786" s="2">
        <f t="shared" si="1528"/>
        <v>1.4903999999999993</v>
      </c>
      <c r="O9786" s="2">
        <f t="shared" si="1523"/>
        <v>2.9807999999999986</v>
      </c>
      <c r="P9786" s="2">
        <f t="shared" si="1524"/>
        <v>16.559999999999999</v>
      </c>
      <c r="Q9786" s="2">
        <f t="shared" si="1525"/>
        <v>17.999999999999993</v>
      </c>
      <c r="R9786">
        <v>2</v>
      </c>
      <c r="S9786">
        <v>0</v>
      </c>
      <c r="T9786" s="2">
        <v>8.2799999999999994</v>
      </c>
      <c r="U9786" s="3">
        <v>2.9807999999999995</v>
      </c>
      <c r="V9786" s="4">
        <f t="shared" si="1529"/>
        <v>18</v>
      </c>
      <c r="W9786" s="2">
        <f t="shared" si="1526"/>
        <v>16.559999999999999</v>
      </c>
    </row>
    <row r="9787" spans="1:23" x14ac:dyDescent="0.25">
      <c r="A9787">
        <f t="shared" si="1527"/>
        <v>2015</v>
      </c>
      <c r="B9787" s="1">
        <v>42133</v>
      </c>
      <c r="C9787" s="1">
        <v>42137</v>
      </c>
      <c r="D9787" s="1" t="str">
        <f t="shared" si="1520"/>
        <v>May</v>
      </c>
      <c r="E9787" t="s">
        <v>38</v>
      </c>
      <c r="F9787" t="s">
        <v>846</v>
      </c>
      <c r="G9787" t="s">
        <v>25</v>
      </c>
      <c r="H9787" t="s">
        <v>26</v>
      </c>
      <c r="I9787" t="s">
        <v>2282</v>
      </c>
      <c r="J9787" t="s">
        <v>36</v>
      </c>
      <c r="K9787" t="s">
        <v>53</v>
      </c>
      <c r="L9787" s="2">
        <f t="shared" si="1521"/>
        <v>40.837700000000005</v>
      </c>
      <c r="M9787" s="2">
        <f t="shared" si="1522"/>
        <v>48.81</v>
      </c>
      <c r="N9787" s="2">
        <f t="shared" si="1528"/>
        <v>7.9722999999999971</v>
      </c>
      <c r="O9787" s="2">
        <f t="shared" si="1523"/>
        <v>23.916899999999991</v>
      </c>
      <c r="P9787" s="2">
        <f t="shared" si="1524"/>
        <v>146.43</v>
      </c>
      <c r="Q9787" s="2">
        <f t="shared" si="1525"/>
        <v>16.333333333333329</v>
      </c>
      <c r="R9787">
        <v>3</v>
      </c>
      <c r="S9787">
        <v>0</v>
      </c>
      <c r="T9787" s="2">
        <v>48.81</v>
      </c>
      <c r="U9787" s="3">
        <v>23.916899999999998</v>
      </c>
      <c r="V9787" s="4">
        <f t="shared" si="1529"/>
        <v>16.333333333333329</v>
      </c>
      <c r="W9787" s="2">
        <f t="shared" si="1526"/>
        <v>146.43</v>
      </c>
    </row>
    <row r="9788" spans="1:23" x14ac:dyDescent="0.25">
      <c r="A9788">
        <f t="shared" si="1527"/>
        <v>2014</v>
      </c>
      <c r="B9788" s="1">
        <v>41948</v>
      </c>
      <c r="C9788" s="1">
        <v>41948</v>
      </c>
      <c r="D9788" s="1" t="str">
        <f t="shared" si="1520"/>
        <v>Nov</v>
      </c>
      <c r="E9788" t="s">
        <v>528</v>
      </c>
      <c r="F9788" t="s">
        <v>2576</v>
      </c>
      <c r="G9788" t="s">
        <v>25</v>
      </c>
      <c r="H9788" t="s">
        <v>26</v>
      </c>
      <c r="I9788" t="s">
        <v>1737</v>
      </c>
      <c r="J9788" t="s">
        <v>28</v>
      </c>
      <c r="K9788" t="s">
        <v>31</v>
      </c>
      <c r="L9788" s="2">
        <f t="shared" si="1521"/>
        <v>141.80540000000002</v>
      </c>
      <c r="M9788" s="2">
        <f t="shared" si="1522"/>
        <v>149.9</v>
      </c>
      <c r="N9788" s="2">
        <f t="shared" si="1528"/>
        <v>8.0945999999999856</v>
      </c>
      <c r="O9788" s="2">
        <f t="shared" si="1523"/>
        <v>40.472999999999928</v>
      </c>
      <c r="P9788" s="2">
        <f t="shared" si="1524"/>
        <v>749.5</v>
      </c>
      <c r="Q9788" s="2">
        <f t="shared" si="1525"/>
        <v>5.3999999999999906</v>
      </c>
      <c r="R9788">
        <v>5</v>
      </c>
      <c r="S9788">
        <v>0</v>
      </c>
      <c r="T9788" s="2">
        <v>149.9</v>
      </c>
      <c r="U9788" s="3">
        <v>40.472999999999999</v>
      </c>
      <c r="V9788" s="4">
        <f t="shared" si="1529"/>
        <v>5.4</v>
      </c>
      <c r="W9788" s="2">
        <f t="shared" si="1526"/>
        <v>749.5</v>
      </c>
    </row>
    <row r="9789" spans="1:23" x14ac:dyDescent="0.25">
      <c r="A9789">
        <f t="shared" si="1527"/>
        <v>2017</v>
      </c>
      <c r="B9789" s="1">
        <v>42821</v>
      </c>
      <c r="C9789" s="1">
        <v>42826</v>
      </c>
      <c r="D9789" s="1" t="str">
        <f t="shared" si="1520"/>
        <v>Mar</v>
      </c>
      <c r="E9789" t="s">
        <v>38</v>
      </c>
      <c r="F9789" t="s">
        <v>593</v>
      </c>
      <c r="G9789" t="s">
        <v>25</v>
      </c>
      <c r="H9789" t="s">
        <v>65</v>
      </c>
      <c r="I9789" t="s">
        <v>1217</v>
      </c>
      <c r="J9789" t="s">
        <v>28</v>
      </c>
      <c r="K9789" t="s">
        <v>29</v>
      </c>
      <c r="L9789" s="2">
        <f t="shared" si="1521"/>
        <v>1029.3516</v>
      </c>
      <c r="M9789" s="2">
        <f t="shared" si="1522"/>
        <v>1023.0119999999998</v>
      </c>
      <c r="N9789" s="2">
        <f t="shared" si="1528"/>
        <v>-6.3396000000001322</v>
      </c>
      <c r="O9789" s="2">
        <f t="shared" si="1523"/>
        <v>-31.698000000000661</v>
      </c>
      <c r="P9789" s="2">
        <f t="shared" si="1524"/>
        <v>5115.0599999999995</v>
      </c>
      <c r="Q9789" s="2">
        <f t="shared" si="1525"/>
        <v>-0.6196994756659876</v>
      </c>
      <c r="R9789">
        <v>5</v>
      </c>
      <c r="S9789">
        <v>0.32</v>
      </c>
      <c r="T9789" s="2">
        <v>1023.3319999999999</v>
      </c>
      <c r="U9789" s="3">
        <v>-30.098000000000127</v>
      </c>
      <c r="V9789" s="4">
        <f t="shared" si="1529"/>
        <v>-0.58823529411764952</v>
      </c>
      <c r="W9789" s="2">
        <f t="shared" si="1526"/>
        <v>5116.66</v>
      </c>
    </row>
    <row r="9790" spans="1:23" x14ac:dyDescent="0.25">
      <c r="A9790">
        <f t="shared" si="1527"/>
        <v>2017</v>
      </c>
      <c r="B9790" s="1">
        <v>42821</v>
      </c>
      <c r="C9790" s="1">
        <v>42826</v>
      </c>
      <c r="D9790" s="1" t="str">
        <f t="shared" si="1520"/>
        <v>Mar</v>
      </c>
      <c r="E9790" t="s">
        <v>38</v>
      </c>
      <c r="F9790" t="s">
        <v>593</v>
      </c>
      <c r="G9790" t="s">
        <v>25</v>
      </c>
      <c r="H9790" t="s">
        <v>65</v>
      </c>
      <c r="I9790" t="s">
        <v>228</v>
      </c>
      <c r="J9790" t="s">
        <v>28</v>
      </c>
      <c r="K9790" t="s">
        <v>31</v>
      </c>
      <c r="L9790" s="2">
        <f t="shared" si="1521"/>
        <v>603.41780000000006</v>
      </c>
      <c r="M9790" s="2">
        <f t="shared" si="1522"/>
        <v>600.25800000000004</v>
      </c>
      <c r="N9790" s="2">
        <f t="shared" si="1528"/>
        <v>-3.1598000000000184</v>
      </c>
      <c r="O9790" s="2">
        <f t="shared" si="1523"/>
        <v>-9.4794000000000551</v>
      </c>
      <c r="P9790" s="2">
        <f t="shared" si="1524"/>
        <v>1800.7740000000001</v>
      </c>
      <c r="Q9790" s="2">
        <f t="shared" si="1525"/>
        <v>-0.52640697833265337</v>
      </c>
      <c r="R9790">
        <v>3</v>
      </c>
      <c r="S9790">
        <v>0.3</v>
      </c>
      <c r="T9790" s="2">
        <v>600.55799999999999</v>
      </c>
      <c r="U9790" s="3">
        <v>-8.5794000000000779</v>
      </c>
      <c r="V9790" s="4">
        <f t="shared" si="1529"/>
        <v>-0.47619047619048049</v>
      </c>
      <c r="W9790" s="2">
        <f t="shared" si="1526"/>
        <v>1801.674</v>
      </c>
    </row>
    <row r="9791" spans="1:23" x14ac:dyDescent="0.25">
      <c r="A9791">
        <f t="shared" si="1527"/>
        <v>2017</v>
      </c>
      <c r="B9791" s="1">
        <v>42821</v>
      </c>
      <c r="C9791" s="1">
        <v>42826</v>
      </c>
      <c r="D9791" s="1" t="str">
        <f t="shared" si="1520"/>
        <v>Mar</v>
      </c>
      <c r="E9791" t="s">
        <v>38</v>
      </c>
      <c r="F9791" t="s">
        <v>593</v>
      </c>
      <c r="G9791" t="s">
        <v>25</v>
      </c>
      <c r="H9791" t="s">
        <v>65</v>
      </c>
      <c r="I9791" t="s">
        <v>1009</v>
      </c>
      <c r="J9791" t="s">
        <v>50</v>
      </c>
      <c r="K9791" t="s">
        <v>86</v>
      </c>
      <c r="L9791" s="2">
        <f t="shared" si="1521"/>
        <v>32.993400000000008</v>
      </c>
      <c r="M9791" s="2">
        <f t="shared" si="1522"/>
        <v>39.792000000000002</v>
      </c>
      <c r="N9791" s="2">
        <f t="shared" si="1528"/>
        <v>6.7985999999999933</v>
      </c>
      <c r="O9791" s="2">
        <f t="shared" si="1523"/>
        <v>6.7985999999999933</v>
      </c>
      <c r="P9791" s="2">
        <f t="shared" si="1524"/>
        <v>39.792000000000002</v>
      </c>
      <c r="Q9791" s="2">
        <f t="shared" si="1525"/>
        <v>17.085343787696004</v>
      </c>
      <c r="R9791">
        <v>1</v>
      </c>
      <c r="S9791">
        <v>0.2</v>
      </c>
      <c r="T9791" s="2">
        <v>39.992000000000004</v>
      </c>
      <c r="U9791" s="3">
        <v>6.9985999999999997</v>
      </c>
      <c r="V9791" s="4">
        <f t="shared" si="1529"/>
        <v>17.499999999999996</v>
      </c>
      <c r="W9791" s="2">
        <f t="shared" si="1526"/>
        <v>39.992000000000004</v>
      </c>
    </row>
    <row r="9792" spans="1:23" x14ac:dyDescent="0.25">
      <c r="A9792">
        <f t="shared" si="1527"/>
        <v>2017</v>
      </c>
      <c r="B9792" s="1">
        <v>42821</v>
      </c>
      <c r="C9792" s="1">
        <v>42826</v>
      </c>
      <c r="D9792" s="1" t="str">
        <f t="shared" si="1520"/>
        <v>Mar</v>
      </c>
      <c r="E9792" t="s">
        <v>38</v>
      </c>
      <c r="F9792" t="s">
        <v>593</v>
      </c>
      <c r="G9792" t="s">
        <v>25</v>
      </c>
      <c r="H9792" t="s">
        <v>65</v>
      </c>
      <c r="I9792" t="s">
        <v>1982</v>
      </c>
      <c r="J9792" t="s">
        <v>28</v>
      </c>
      <c r="K9792" t="s">
        <v>31</v>
      </c>
      <c r="L9792" s="2">
        <f t="shared" si="1521"/>
        <v>244.44179999999997</v>
      </c>
      <c r="M9792" s="2">
        <f t="shared" si="1522"/>
        <v>210.94599999999997</v>
      </c>
      <c r="N9792" s="2">
        <f t="shared" si="1528"/>
        <v>-33.495800000000003</v>
      </c>
      <c r="O9792" s="2">
        <f t="shared" si="1523"/>
        <v>-66.991600000000005</v>
      </c>
      <c r="P9792" s="2">
        <f t="shared" si="1524"/>
        <v>421.89199999999994</v>
      </c>
      <c r="Q9792" s="2">
        <f t="shared" si="1525"/>
        <v>-15.878850511505318</v>
      </c>
      <c r="R9792">
        <v>2</v>
      </c>
      <c r="S9792">
        <v>0.3</v>
      </c>
      <c r="T9792" s="2">
        <v>211.24599999999998</v>
      </c>
      <c r="U9792" s="3">
        <v>-66.391599999999983</v>
      </c>
      <c r="V9792" s="4">
        <f t="shared" si="1529"/>
        <v>-15.714285714285712</v>
      </c>
      <c r="W9792" s="2">
        <f t="shared" si="1526"/>
        <v>422.49199999999996</v>
      </c>
    </row>
    <row r="9793" spans="1:23" x14ac:dyDescent="0.25">
      <c r="A9793">
        <f t="shared" si="1527"/>
        <v>2014</v>
      </c>
      <c r="B9793" s="1">
        <v>41780</v>
      </c>
      <c r="C9793" s="1">
        <v>41782</v>
      </c>
      <c r="D9793" s="1" t="str">
        <f t="shared" si="1520"/>
        <v>May</v>
      </c>
      <c r="E9793" t="s">
        <v>23</v>
      </c>
      <c r="F9793" t="s">
        <v>1141</v>
      </c>
      <c r="G9793" t="s">
        <v>25</v>
      </c>
      <c r="H9793" t="s">
        <v>65</v>
      </c>
      <c r="I9793" t="s">
        <v>1588</v>
      </c>
      <c r="J9793" t="s">
        <v>36</v>
      </c>
      <c r="K9793" t="s">
        <v>92</v>
      </c>
      <c r="L9793" s="2">
        <f t="shared" si="1521"/>
        <v>52.559999999999995</v>
      </c>
      <c r="M9793" s="2">
        <f t="shared" si="1522"/>
        <v>55.86399999999999</v>
      </c>
      <c r="N9793" s="2">
        <f t="shared" si="1528"/>
        <v>3.3039999999999949</v>
      </c>
      <c r="O9793" s="2">
        <f t="shared" si="1523"/>
        <v>19.82399999999997</v>
      </c>
      <c r="P9793" s="2">
        <f t="shared" si="1524"/>
        <v>335.18399999999997</v>
      </c>
      <c r="Q9793" s="2">
        <f t="shared" si="1525"/>
        <v>5.9143634541028129</v>
      </c>
      <c r="R9793">
        <v>6</v>
      </c>
      <c r="S9793">
        <v>0.2</v>
      </c>
      <c r="T9793" s="2">
        <v>56.063999999999993</v>
      </c>
      <c r="U9793" s="3">
        <v>21.024000000000001</v>
      </c>
      <c r="V9793" s="4">
        <f t="shared" si="1529"/>
        <v>6.2500000000000018</v>
      </c>
      <c r="W9793" s="2">
        <f t="shared" si="1526"/>
        <v>336.38399999999996</v>
      </c>
    </row>
    <row r="9794" spans="1:23" x14ac:dyDescent="0.25">
      <c r="A9794">
        <f t="shared" si="1527"/>
        <v>2014</v>
      </c>
      <c r="B9794" s="1">
        <v>41780</v>
      </c>
      <c r="C9794" s="1">
        <v>41782</v>
      </c>
      <c r="D9794" s="1" t="str">
        <f t="shared" ref="D9794:D9857" si="1530">TEXT((B9794),"MMM")</f>
        <v>May</v>
      </c>
      <c r="E9794" t="s">
        <v>23</v>
      </c>
      <c r="F9794" t="s">
        <v>1141</v>
      </c>
      <c r="G9794" t="s">
        <v>25</v>
      </c>
      <c r="H9794" t="s">
        <v>65</v>
      </c>
      <c r="I9794" t="s">
        <v>623</v>
      </c>
      <c r="J9794" t="s">
        <v>28</v>
      </c>
      <c r="K9794" t="s">
        <v>31</v>
      </c>
      <c r="L9794" s="2">
        <f t="shared" ref="L9794:L9857" si="1531">T9794 - (U9794 / R9794)</f>
        <v>122.3982</v>
      </c>
      <c r="M9794" s="2">
        <f t="shared" ref="M9794:M9857" si="1532">(T9794/1-S9794)</f>
        <v>107.47200000000001</v>
      </c>
      <c r="N9794" s="2">
        <f t="shared" si="1528"/>
        <v>-14.926199999999994</v>
      </c>
      <c r="O9794" s="2">
        <f t="shared" ref="O9794:O9857" si="1533">N9794*R9794</f>
        <v>-29.852399999999989</v>
      </c>
      <c r="P9794" s="2">
        <f t="shared" ref="P9794:P9857" si="1534">(M9794*R9794)</f>
        <v>214.94400000000002</v>
      </c>
      <c r="Q9794" s="2">
        <f t="shared" ref="Q9794:Q9857" si="1535">(O9794/(M9794*R9794))*100</f>
        <v>-13.888454667262165</v>
      </c>
      <c r="R9794">
        <v>2</v>
      </c>
      <c r="S9794">
        <v>0.3</v>
      </c>
      <c r="T9794" s="2">
        <v>107.77200000000001</v>
      </c>
      <c r="U9794" s="3">
        <v>-29.252400000000009</v>
      </c>
      <c r="V9794" s="4">
        <f t="shared" si="1529"/>
        <v>-13.571428571428577</v>
      </c>
      <c r="W9794" s="2">
        <f t="shared" ref="W9794:W9857" si="1536">R9794*T9794</f>
        <v>215.54400000000001</v>
      </c>
    </row>
    <row r="9795" spans="1:23" x14ac:dyDescent="0.25">
      <c r="A9795">
        <f t="shared" ref="A9795:A9858" si="1537">YEAR(B9795)</f>
        <v>2014</v>
      </c>
      <c r="B9795" s="1">
        <v>41780</v>
      </c>
      <c r="C9795" s="1">
        <v>41782</v>
      </c>
      <c r="D9795" s="1" t="str">
        <f t="shared" si="1530"/>
        <v>May</v>
      </c>
      <c r="E9795" t="s">
        <v>23</v>
      </c>
      <c r="F9795" t="s">
        <v>1141</v>
      </c>
      <c r="G9795" t="s">
        <v>25</v>
      </c>
      <c r="H9795" t="s">
        <v>65</v>
      </c>
      <c r="I9795" t="s">
        <v>1036</v>
      </c>
      <c r="J9795" t="s">
        <v>36</v>
      </c>
      <c r="K9795" t="s">
        <v>60</v>
      </c>
      <c r="L9795" s="2">
        <f t="shared" si="1531"/>
        <v>3.2012000000000009</v>
      </c>
      <c r="M9795" s="2">
        <f t="shared" si="1532"/>
        <v>4.6320000000000006</v>
      </c>
      <c r="N9795" s="2">
        <f t="shared" ref="N9795:N9858" si="1538">(M9795-L9795)</f>
        <v>1.4307999999999996</v>
      </c>
      <c r="O9795" s="2">
        <f t="shared" si="1533"/>
        <v>1.4307999999999996</v>
      </c>
      <c r="P9795" s="2">
        <f t="shared" si="1534"/>
        <v>4.6320000000000006</v>
      </c>
      <c r="Q9795" s="2">
        <f t="shared" si="1535"/>
        <v>30.889464594127798</v>
      </c>
      <c r="R9795">
        <v>1</v>
      </c>
      <c r="S9795">
        <v>0.2</v>
      </c>
      <c r="T9795" s="2">
        <v>4.8320000000000007</v>
      </c>
      <c r="U9795" s="3">
        <v>1.6307999999999998</v>
      </c>
      <c r="V9795" s="4">
        <f t="shared" ref="V9795:V9858" si="1539">(U9795/W9795)*100</f>
        <v>33.749999999999993</v>
      </c>
      <c r="W9795" s="2">
        <f t="shared" si="1536"/>
        <v>4.8320000000000007</v>
      </c>
    </row>
    <row r="9796" spans="1:23" x14ac:dyDescent="0.25">
      <c r="A9796">
        <f t="shared" si="1537"/>
        <v>2014</v>
      </c>
      <c r="B9796" s="1">
        <v>41780</v>
      </c>
      <c r="C9796" s="1">
        <v>41782</v>
      </c>
      <c r="D9796" s="1" t="str">
        <f t="shared" si="1530"/>
        <v>May</v>
      </c>
      <c r="E9796" t="s">
        <v>23</v>
      </c>
      <c r="F9796" t="s">
        <v>1141</v>
      </c>
      <c r="G9796" t="s">
        <v>25</v>
      </c>
      <c r="H9796" t="s">
        <v>65</v>
      </c>
      <c r="I9796" t="s">
        <v>1521</v>
      </c>
      <c r="J9796" t="s">
        <v>36</v>
      </c>
      <c r="K9796" t="s">
        <v>53</v>
      </c>
      <c r="L9796" s="2">
        <f t="shared" si="1531"/>
        <v>28.576000000000001</v>
      </c>
      <c r="M9796" s="2">
        <f t="shared" si="1532"/>
        <v>17.439999999999994</v>
      </c>
      <c r="N9796" s="2">
        <f t="shared" si="1538"/>
        <v>-11.136000000000006</v>
      </c>
      <c r="O9796" s="2">
        <f t="shared" si="1533"/>
        <v>-33.408000000000015</v>
      </c>
      <c r="P9796" s="2">
        <f t="shared" si="1534"/>
        <v>52.319999999999979</v>
      </c>
      <c r="Q9796" s="2">
        <f t="shared" si="1535"/>
        <v>-63.853211009174373</v>
      </c>
      <c r="R9796">
        <v>3</v>
      </c>
      <c r="S9796">
        <v>0.8</v>
      </c>
      <c r="T9796" s="2">
        <v>18.239999999999995</v>
      </c>
      <c r="U9796" s="3">
        <v>-31.00800000000001</v>
      </c>
      <c r="V9796" s="4">
        <f t="shared" si="1539"/>
        <v>-56.6666666666667</v>
      </c>
      <c r="W9796" s="2">
        <f t="shared" si="1536"/>
        <v>54.719999999999985</v>
      </c>
    </row>
    <row r="9797" spans="1:23" x14ac:dyDescent="0.25">
      <c r="A9797">
        <f t="shared" si="1537"/>
        <v>2016</v>
      </c>
      <c r="B9797" s="1">
        <v>42511</v>
      </c>
      <c r="C9797" s="1">
        <v>42518</v>
      </c>
      <c r="D9797" s="1" t="str">
        <f t="shared" si="1530"/>
        <v>May</v>
      </c>
      <c r="E9797" t="s">
        <v>38</v>
      </c>
      <c r="F9797" t="s">
        <v>249</v>
      </c>
      <c r="G9797" t="s">
        <v>33</v>
      </c>
      <c r="H9797" t="s">
        <v>65</v>
      </c>
      <c r="I9797" t="s">
        <v>1312</v>
      </c>
      <c r="J9797" t="s">
        <v>36</v>
      </c>
      <c r="K9797" t="s">
        <v>53</v>
      </c>
      <c r="L9797" s="2">
        <f t="shared" si="1531"/>
        <v>5.7602999999999991</v>
      </c>
      <c r="M9797" s="2">
        <f t="shared" si="1532"/>
        <v>2.9979999999999993</v>
      </c>
      <c r="N9797" s="2">
        <f t="shared" si="1538"/>
        <v>-2.7622999999999998</v>
      </c>
      <c r="O9797" s="2">
        <f t="shared" si="1533"/>
        <v>-8.2868999999999993</v>
      </c>
      <c r="P9797" s="2">
        <f t="shared" si="1534"/>
        <v>8.993999999999998</v>
      </c>
      <c r="Q9797" s="2">
        <f t="shared" si="1535"/>
        <v>-92.138092061374266</v>
      </c>
      <c r="R9797">
        <v>3</v>
      </c>
      <c r="S9797">
        <v>0.8</v>
      </c>
      <c r="T9797" s="2">
        <v>3.7979999999999992</v>
      </c>
      <c r="U9797" s="3">
        <v>-5.8869000000000007</v>
      </c>
      <c r="V9797" s="4">
        <f t="shared" si="1539"/>
        <v>-51.666666666666686</v>
      </c>
      <c r="W9797" s="2">
        <f t="shared" si="1536"/>
        <v>11.393999999999998</v>
      </c>
    </row>
    <row r="9798" spans="1:23" x14ac:dyDescent="0.25">
      <c r="A9798">
        <f t="shared" si="1537"/>
        <v>2015</v>
      </c>
      <c r="B9798" s="1">
        <v>42016</v>
      </c>
      <c r="C9798" s="1">
        <v>42021</v>
      </c>
      <c r="D9798" s="1" t="str">
        <f t="shared" si="1530"/>
        <v>Jan</v>
      </c>
      <c r="E9798" t="s">
        <v>38</v>
      </c>
      <c r="F9798" t="s">
        <v>2289</v>
      </c>
      <c r="G9798" t="s">
        <v>33</v>
      </c>
      <c r="H9798" t="s">
        <v>80</v>
      </c>
      <c r="I9798" t="s">
        <v>510</v>
      </c>
      <c r="J9798" t="s">
        <v>36</v>
      </c>
      <c r="K9798" t="s">
        <v>48</v>
      </c>
      <c r="L9798" s="2">
        <f t="shared" si="1531"/>
        <v>9.5904000000000025</v>
      </c>
      <c r="M9798" s="2">
        <f t="shared" si="1532"/>
        <v>10.168000000000003</v>
      </c>
      <c r="N9798" s="2">
        <f t="shared" si="1538"/>
        <v>0.57760000000000034</v>
      </c>
      <c r="O9798" s="2">
        <f t="shared" si="1533"/>
        <v>1.1552000000000007</v>
      </c>
      <c r="P9798" s="2">
        <f t="shared" si="1534"/>
        <v>20.336000000000006</v>
      </c>
      <c r="Q9798" s="2">
        <f t="shared" si="1535"/>
        <v>5.6805664830841875</v>
      </c>
      <c r="R9798">
        <v>2</v>
      </c>
      <c r="S9798">
        <v>0.2</v>
      </c>
      <c r="T9798" s="2">
        <v>10.368000000000002</v>
      </c>
      <c r="U9798" s="3">
        <v>1.5551999999999992</v>
      </c>
      <c r="V9798" s="4">
        <f t="shared" si="1539"/>
        <v>7.4999999999999938</v>
      </c>
      <c r="W9798" s="2">
        <f t="shared" si="1536"/>
        <v>20.736000000000004</v>
      </c>
    </row>
    <row r="9799" spans="1:23" x14ac:dyDescent="0.25">
      <c r="A9799">
        <f t="shared" si="1537"/>
        <v>2015</v>
      </c>
      <c r="B9799" s="1">
        <v>42016</v>
      </c>
      <c r="C9799" s="1">
        <v>42021</v>
      </c>
      <c r="D9799" s="1" t="str">
        <f t="shared" si="1530"/>
        <v>Jan</v>
      </c>
      <c r="E9799" t="s">
        <v>38</v>
      </c>
      <c r="F9799" t="s">
        <v>2289</v>
      </c>
      <c r="G9799" t="s">
        <v>33</v>
      </c>
      <c r="H9799" t="s">
        <v>80</v>
      </c>
      <c r="I9799" t="s">
        <v>100</v>
      </c>
      <c r="J9799" t="s">
        <v>50</v>
      </c>
      <c r="K9799" t="s">
        <v>51</v>
      </c>
      <c r="L9799" s="2">
        <f t="shared" si="1531"/>
        <v>256.74689999999998</v>
      </c>
      <c r="M9799" s="2">
        <f t="shared" si="1532"/>
        <v>234.78799999999998</v>
      </c>
      <c r="N9799" s="2">
        <f t="shared" si="1538"/>
        <v>-21.9589</v>
      </c>
      <c r="O9799" s="2">
        <f t="shared" si="1533"/>
        <v>-43.9178</v>
      </c>
      <c r="P9799" s="2">
        <f t="shared" si="1534"/>
        <v>469.57599999999996</v>
      </c>
      <c r="Q9799" s="2">
        <f t="shared" si="1535"/>
        <v>-9.3526500502581058</v>
      </c>
      <c r="R9799">
        <v>2</v>
      </c>
      <c r="S9799">
        <v>0.4</v>
      </c>
      <c r="T9799" s="2">
        <v>235.18799999999999</v>
      </c>
      <c r="U9799" s="3">
        <v>-43.117800000000045</v>
      </c>
      <c r="V9799" s="4">
        <f t="shared" si="1539"/>
        <v>-9.1666666666666767</v>
      </c>
      <c r="W9799" s="2">
        <f t="shared" si="1536"/>
        <v>470.37599999999998</v>
      </c>
    </row>
    <row r="9800" spans="1:23" x14ac:dyDescent="0.25">
      <c r="A9800">
        <f t="shared" si="1537"/>
        <v>2015</v>
      </c>
      <c r="B9800" s="1">
        <v>42016</v>
      </c>
      <c r="C9800" s="1">
        <v>42021</v>
      </c>
      <c r="D9800" s="1" t="str">
        <f t="shared" si="1530"/>
        <v>Jan</v>
      </c>
      <c r="E9800" t="s">
        <v>38</v>
      </c>
      <c r="F9800" t="s">
        <v>2289</v>
      </c>
      <c r="G9800" t="s">
        <v>33</v>
      </c>
      <c r="H9800" t="s">
        <v>80</v>
      </c>
      <c r="I9800" t="s">
        <v>2028</v>
      </c>
      <c r="J9800" t="s">
        <v>50</v>
      </c>
      <c r="K9800" t="s">
        <v>51</v>
      </c>
      <c r="L9800" s="2">
        <f t="shared" si="1531"/>
        <v>25.7166</v>
      </c>
      <c r="M9800" s="2">
        <f t="shared" si="1532"/>
        <v>25.976000000000003</v>
      </c>
      <c r="N9800" s="2">
        <f t="shared" si="1538"/>
        <v>0.25940000000000296</v>
      </c>
      <c r="O9800" s="2">
        <f t="shared" si="1533"/>
        <v>1.0376000000000118</v>
      </c>
      <c r="P9800" s="2">
        <f t="shared" si="1534"/>
        <v>103.90400000000001</v>
      </c>
      <c r="Q9800" s="2">
        <f t="shared" si="1535"/>
        <v>0.99861410532800632</v>
      </c>
      <c r="R9800">
        <v>4</v>
      </c>
      <c r="S9800">
        <v>0.4</v>
      </c>
      <c r="T9800" s="2">
        <v>26.376000000000001</v>
      </c>
      <c r="U9800" s="3">
        <v>2.6375999999999991</v>
      </c>
      <c r="V9800" s="4">
        <f t="shared" si="1539"/>
        <v>2.4999999999999991</v>
      </c>
      <c r="W9800" s="2">
        <f t="shared" si="1536"/>
        <v>105.504</v>
      </c>
    </row>
    <row r="9801" spans="1:23" x14ac:dyDescent="0.25">
      <c r="A9801">
        <f t="shared" si="1537"/>
        <v>2015</v>
      </c>
      <c r="B9801" s="1">
        <v>42016</v>
      </c>
      <c r="C9801" s="1">
        <v>42021</v>
      </c>
      <c r="D9801" s="1" t="str">
        <f t="shared" si="1530"/>
        <v>Jan</v>
      </c>
      <c r="E9801" t="s">
        <v>38</v>
      </c>
      <c r="F9801" t="s">
        <v>2289</v>
      </c>
      <c r="G9801" t="s">
        <v>33</v>
      </c>
      <c r="H9801" t="s">
        <v>80</v>
      </c>
      <c r="I9801" t="s">
        <v>2498</v>
      </c>
      <c r="J9801" t="s">
        <v>50</v>
      </c>
      <c r="K9801" t="s">
        <v>86</v>
      </c>
      <c r="L9801" s="2">
        <f t="shared" si="1531"/>
        <v>9.2806999999999995</v>
      </c>
      <c r="M9801" s="2">
        <f t="shared" si="1532"/>
        <v>10.184000000000001</v>
      </c>
      <c r="N9801" s="2">
        <f t="shared" si="1538"/>
        <v>0.90330000000000155</v>
      </c>
      <c r="O9801" s="2">
        <f t="shared" si="1533"/>
        <v>1.8066000000000031</v>
      </c>
      <c r="P9801" s="2">
        <f t="shared" si="1534"/>
        <v>20.368000000000002</v>
      </c>
      <c r="Q9801" s="2">
        <f t="shared" si="1535"/>
        <v>8.8697957580518594</v>
      </c>
      <c r="R9801">
        <v>2</v>
      </c>
      <c r="S9801">
        <v>0.2</v>
      </c>
      <c r="T9801" s="2">
        <v>10.384</v>
      </c>
      <c r="U9801" s="3">
        <v>2.2065999999999999</v>
      </c>
      <c r="V9801" s="4">
        <f t="shared" si="1539"/>
        <v>10.625</v>
      </c>
      <c r="W9801" s="2">
        <f t="shared" si="1536"/>
        <v>20.768000000000001</v>
      </c>
    </row>
    <row r="9802" spans="1:23" x14ac:dyDescent="0.25">
      <c r="A9802">
        <f t="shared" si="1537"/>
        <v>2015</v>
      </c>
      <c r="B9802" s="1">
        <v>42016</v>
      </c>
      <c r="C9802" s="1">
        <v>42021</v>
      </c>
      <c r="D9802" s="1" t="str">
        <f t="shared" si="1530"/>
        <v>Jan</v>
      </c>
      <c r="E9802" t="s">
        <v>38</v>
      </c>
      <c r="F9802" t="s">
        <v>2289</v>
      </c>
      <c r="G9802" t="s">
        <v>33</v>
      </c>
      <c r="H9802" t="s">
        <v>80</v>
      </c>
      <c r="I9802" t="s">
        <v>745</v>
      </c>
      <c r="J9802" t="s">
        <v>50</v>
      </c>
      <c r="K9802" t="s">
        <v>51</v>
      </c>
      <c r="L9802" s="2">
        <f t="shared" si="1531"/>
        <v>114.25919999999999</v>
      </c>
      <c r="M9802" s="2">
        <f t="shared" si="1532"/>
        <v>106.71799999999999</v>
      </c>
      <c r="N9802" s="2">
        <f t="shared" si="1538"/>
        <v>-7.5412000000000035</v>
      </c>
      <c r="O9802" s="2">
        <f t="shared" si="1533"/>
        <v>-22.62360000000001</v>
      </c>
      <c r="P9802" s="2">
        <f t="shared" si="1534"/>
        <v>320.154</v>
      </c>
      <c r="Q9802" s="2">
        <f t="shared" si="1535"/>
        <v>-7.0664742592627325</v>
      </c>
      <c r="R9802">
        <v>3</v>
      </c>
      <c r="S9802">
        <v>0.4</v>
      </c>
      <c r="T9802" s="2">
        <v>107.11799999999999</v>
      </c>
      <c r="U9802" s="3">
        <v>-21.423599999999993</v>
      </c>
      <c r="V9802" s="4">
        <f t="shared" si="1539"/>
        <v>-6.6666666666666652</v>
      </c>
      <c r="W9802" s="2">
        <f t="shared" si="1536"/>
        <v>321.35399999999998</v>
      </c>
    </row>
    <row r="9803" spans="1:23" x14ac:dyDescent="0.25">
      <c r="A9803">
        <f t="shared" si="1537"/>
        <v>2017</v>
      </c>
      <c r="B9803" s="1">
        <v>43007</v>
      </c>
      <c r="C9803" s="1">
        <v>43014</v>
      </c>
      <c r="D9803" s="1" t="str">
        <f t="shared" si="1530"/>
        <v>Sep</v>
      </c>
      <c r="E9803" t="s">
        <v>38</v>
      </c>
      <c r="F9803" t="s">
        <v>992</v>
      </c>
      <c r="G9803" t="s">
        <v>25</v>
      </c>
      <c r="H9803" t="s">
        <v>34</v>
      </c>
      <c r="I9803" t="s">
        <v>1816</v>
      </c>
      <c r="J9803" t="s">
        <v>36</v>
      </c>
      <c r="K9803" t="s">
        <v>247</v>
      </c>
      <c r="L9803" s="2">
        <f t="shared" si="1531"/>
        <v>93.269000000000005</v>
      </c>
      <c r="M9803" s="2">
        <f t="shared" si="1532"/>
        <v>97.3</v>
      </c>
      <c r="N9803" s="2">
        <f t="shared" si="1538"/>
        <v>4.0309999999999917</v>
      </c>
      <c r="O9803" s="2">
        <f t="shared" si="1533"/>
        <v>28.216999999999942</v>
      </c>
      <c r="P9803" s="2">
        <f t="shared" si="1534"/>
        <v>681.1</v>
      </c>
      <c r="Q9803" s="2">
        <f t="shared" si="1535"/>
        <v>4.1428571428571344</v>
      </c>
      <c r="R9803">
        <v>7</v>
      </c>
      <c r="S9803">
        <v>0</v>
      </c>
      <c r="T9803" s="2">
        <v>97.3</v>
      </c>
      <c r="U9803" s="3">
        <v>28.216999999999992</v>
      </c>
      <c r="V9803" s="4">
        <f t="shared" si="1539"/>
        <v>4.1428571428571415</v>
      </c>
      <c r="W9803" s="2">
        <f t="shared" si="1536"/>
        <v>681.1</v>
      </c>
    </row>
    <row r="9804" spans="1:23" x14ac:dyDescent="0.25">
      <c r="A9804">
        <f t="shared" si="1537"/>
        <v>2015</v>
      </c>
      <c r="B9804" s="1">
        <v>42203</v>
      </c>
      <c r="C9804" s="1">
        <v>42205</v>
      </c>
      <c r="D9804" s="1" t="str">
        <f t="shared" si="1530"/>
        <v>Jul</v>
      </c>
      <c r="E9804" t="s">
        <v>23</v>
      </c>
      <c r="F9804" t="s">
        <v>1012</v>
      </c>
      <c r="G9804" t="s">
        <v>25</v>
      </c>
      <c r="H9804" t="s">
        <v>80</v>
      </c>
      <c r="I9804" t="s">
        <v>157</v>
      </c>
      <c r="J9804" t="s">
        <v>36</v>
      </c>
      <c r="K9804" t="s">
        <v>53</v>
      </c>
      <c r="L9804" s="2">
        <f t="shared" si="1531"/>
        <v>2.7248000000000001</v>
      </c>
      <c r="M9804" s="2">
        <f t="shared" si="1532"/>
        <v>3.1280000000000001</v>
      </c>
      <c r="N9804" s="2">
        <f t="shared" si="1538"/>
        <v>0.4032</v>
      </c>
      <c r="O9804" s="2">
        <f t="shared" si="1533"/>
        <v>0.80640000000000001</v>
      </c>
      <c r="P9804" s="2">
        <f t="shared" si="1534"/>
        <v>6.2560000000000002</v>
      </c>
      <c r="Q9804" s="2">
        <f t="shared" si="1535"/>
        <v>12.89002557544757</v>
      </c>
      <c r="R9804">
        <v>2</v>
      </c>
      <c r="S9804">
        <v>0.2</v>
      </c>
      <c r="T9804" s="2">
        <v>3.3280000000000003</v>
      </c>
      <c r="U9804" s="3">
        <v>1.2064000000000001</v>
      </c>
      <c r="V9804" s="4">
        <f t="shared" si="1539"/>
        <v>18.125</v>
      </c>
      <c r="W9804" s="2">
        <f t="shared" si="1536"/>
        <v>6.6560000000000006</v>
      </c>
    </row>
    <row r="9805" spans="1:23" x14ac:dyDescent="0.25">
      <c r="A9805">
        <f t="shared" si="1537"/>
        <v>2015</v>
      </c>
      <c r="B9805" s="1">
        <v>42203</v>
      </c>
      <c r="C9805" s="1">
        <v>42205</v>
      </c>
      <c r="D9805" s="1" t="str">
        <f t="shared" si="1530"/>
        <v>Jul</v>
      </c>
      <c r="E9805" t="s">
        <v>23</v>
      </c>
      <c r="F9805" t="s">
        <v>1012</v>
      </c>
      <c r="G9805" t="s">
        <v>25</v>
      </c>
      <c r="H9805" t="s">
        <v>80</v>
      </c>
      <c r="I9805" t="s">
        <v>1859</v>
      </c>
      <c r="J9805" t="s">
        <v>50</v>
      </c>
      <c r="K9805" t="s">
        <v>51</v>
      </c>
      <c r="L9805" s="2">
        <f t="shared" si="1531"/>
        <v>99.2727</v>
      </c>
      <c r="M9805" s="2">
        <f t="shared" si="1532"/>
        <v>135.99</v>
      </c>
      <c r="N9805" s="2">
        <f t="shared" si="1538"/>
        <v>36.717300000000009</v>
      </c>
      <c r="O9805" s="2">
        <f t="shared" si="1533"/>
        <v>36.717300000000009</v>
      </c>
      <c r="P9805" s="2">
        <f t="shared" si="1534"/>
        <v>135.99</v>
      </c>
      <c r="Q9805" s="2">
        <f t="shared" si="1535"/>
        <v>27.000000000000007</v>
      </c>
      <c r="R9805">
        <v>1</v>
      </c>
      <c r="S9805">
        <v>0</v>
      </c>
      <c r="T9805" s="2">
        <v>135.99</v>
      </c>
      <c r="U9805" s="3">
        <v>36.717300000000009</v>
      </c>
      <c r="V9805" s="4">
        <f t="shared" si="1539"/>
        <v>27.000000000000007</v>
      </c>
      <c r="W9805" s="2">
        <f t="shared" si="1536"/>
        <v>135.99</v>
      </c>
    </row>
    <row r="9806" spans="1:23" x14ac:dyDescent="0.25">
      <c r="A9806">
        <f t="shared" si="1537"/>
        <v>2015</v>
      </c>
      <c r="B9806" s="1">
        <v>42203</v>
      </c>
      <c r="C9806" s="1">
        <v>42205</v>
      </c>
      <c r="D9806" s="1" t="str">
        <f t="shared" si="1530"/>
        <v>Jul</v>
      </c>
      <c r="E9806" t="s">
        <v>23</v>
      </c>
      <c r="F9806" t="s">
        <v>1012</v>
      </c>
      <c r="G9806" t="s">
        <v>25</v>
      </c>
      <c r="H9806" t="s">
        <v>80</v>
      </c>
      <c r="I9806" t="s">
        <v>1888</v>
      </c>
      <c r="J9806" t="s">
        <v>28</v>
      </c>
      <c r="K9806" t="s">
        <v>46</v>
      </c>
      <c r="L9806" s="2">
        <f t="shared" si="1531"/>
        <v>5.2398000000000007</v>
      </c>
      <c r="M9806" s="2">
        <f t="shared" si="1532"/>
        <v>7.38</v>
      </c>
      <c r="N9806" s="2">
        <f t="shared" si="1538"/>
        <v>2.1401999999999992</v>
      </c>
      <c r="O9806" s="2">
        <f t="shared" si="1533"/>
        <v>2.1401999999999992</v>
      </c>
      <c r="P9806" s="2">
        <f t="shared" si="1534"/>
        <v>7.38</v>
      </c>
      <c r="Q9806" s="2">
        <f t="shared" si="1535"/>
        <v>28.999999999999993</v>
      </c>
      <c r="R9806">
        <v>1</v>
      </c>
      <c r="S9806">
        <v>0</v>
      </c>
      <c r="T9806" s="2">
        <v>7.38</v>
      </c>
      <c r="U9806" s="3">
        <v>2.1401999999999992</v>
      </c>
      <c r="V9806" s="4">
        <f t="shared" si="1539"/>
        <v>28.999999999999993</v>
      </c>
      <c r="W9806" s="2">
        <f t="shared" si="1536"/>
        <v>7.38</v>
      </c>
    </row>
    <row r="9807" spans="1:23" x14ac:dyDescent="0.25">
      <c r="A9807">
        <f t="shared" si="1537"/>
        <v>2016</v>
      </c>
      <c r="B9807" s="1">
        <v>42664</v>
      </c>
      <c r="C9807" s="1">
        <v>42669</v>
      </c>
      <c r="D9807" s="1" t="str">
        <f t="shared" si="1530"/>
        <v>Oct</v>
      </c>
      <c r="E9807" t="s">
        <v>38</v>
      </c>
      <c r="F9807" t="s">
        <v>1310</v>
      </c>
      <c r="G9807" t="s">
        <v>64</v>
      </c>
      <c r="H9807" t="s">
        <v>26</v>
      </c>
      <c r="I9807" t="s">
        <v>1739</v>
      </c>
      <c r="J9807" t="s">
        <v>28</v>
      </c>
      <c r="K9807" t="s">
        <v>46</v>
      </c>
      <c r="L9807" s="2">
        <f t="shared" si="1531"/>
        <v>40.726400000000005</v>
      </c>
      <c r="M9807" s="2">
        <f t="shared" si="1532"/>
        <v>45.368000000000002</v>
      </c>
      <c r="N9807" s="2">
        <f t="shared" si="1538"/>
        <v>4.6415999999999968</v>
      </c>
      <c r="O9807" s="2">
        <f t="shared" si="1533"/>
        <v>9.2831999999999937</v>
      </c>
      <c r="P9807" s="2">
        <f t="shared" si="1534"/>
        <v>90.736000000000004</v>
      </c>
      <c r="Q9807" s="2">
        <f t="shared" si="1535"/>
        <v>10.23099982366425</v>
      </c>
      <c r="R9807">
        <v>2</v>
      </c>
      <c r="S9807">
        <v>0.2</v>
      </c>
      <c r="T9807" s="2">
        <v>45.568000000000005</v>
      </c>
      <c r="U9807" s="3">
        <v>9.6832000000000011</v>
      </c>
      <c r="V9807" s="4">
        <f t="shared" si="1539"/>
        <v>10.625</v>
      </c>
      <c r="W9807" s="2">
        <f t="shared" si="1536"/>
        <v>91.13600000000001</v>
      </c>
    </row>
    <row r="9808" spans="1:23" x14ac:dyDescent="0.25">
      <c r="A9808">
        <f t="shared" si="1537"/>
        <v>2016</v>
      </c>
      <c r="B9808" s="1">
        <v>42664</v>
      </c>
      <c r="C9808" s="1">
        <v>42669</v>
      </c>
      <c r="D9808" s="1" t="str">
        <f t="shared" si="1530"/>
        <v>Oct</v>
      </c>
      <c r="E9808" t="s">
        <v>38</v>
      </c>
      <c r="F9808" t="s">
        <v>1310</v>
      </c>
      <c r="G9808" t="s">
        <v>64</v>
      </c>
      <c r="H9808" t="s">
        <v>26</v>
      </c>
      <c r="I9808" t="s">
        <v>1843</v>
      </c>
      <c r="J9808" t="s">
        <v>36</v>
      </c>
      <c r="K9808" t="s">
        <v>53</v>
      </c>
      <c r="L9808" s="2">
        <f t="shared" si="1531"/>
        <v>31.387600000000006</v>
      </c>
      <c r="M9808" s="2">
        <f t="shared" si="1532"/>
        <v>28.052000000000007</v>
      </c>
      <c r="N9808" s="2">
        <f t="shared" si="1538"/>
        <v>-3.3355999999999995</v>
      </c>
      <c r="O9808" s="2">
        <f t="shared" si="1533"/>
        <v>-26.684799999999996</v>
      </c>
      <c r="P9808" s="2">
        <f t="shared" si="1534"/>
        <v>224.41600000000005</v>
      </c>
      <c r="Q9808" s="2">
        <f t="shared" si="1535"/>
        <v>-11.890774276343928</v>
      </c>
      <c r="R9808">
        <v>8</v>
      </c>
      <c r="S9808">
        <v>0.7</v>
      </c>
      <c r="T9808" s="2">
        <v>28.752000000000006</v>
      </c>
      <c r="U9808" s="3">
        <v>-21.084799999999994</v>
      </c>
      <c r="V9808" s="4">
        <f t="shared" si="1539"/>
        <v>-9.1666666666666625</v>
      </c>
      <c r="W9808" s="2">
        <f t="shared" si="1536"/>
        <v>230.01600000000005</v>
      </c>
    </row>
    <row r="9809" spans="1:23" x14ac:dyDescent="0.25">
      <c r="A9809">
        <f t="shared" si="1537"/>
        <v>2017</v>
      </c>
      <c r="B9809" s="1">
        <v>42943</v>
      </c>
      <c r="C9809" s="1">
        <v>42948</v>
      </c>
      <c r="D9809" s="1" t="str">
        <f t="shared" si="1530"/>
        <v>Jul</v>
      </c>
      <c r="E9809" t="s">
        <v>23</v>
      </c>
      <c r="F9809" t="s">
        <v>1698</v>
      </c>
      <c r="G9809" t="s">
        <v>25</v>
      </c>
      <c r="H9809" t="s">
        <v>26</v>
      </c>
      <c r="I9809" t="s">
        <v>143</v>
      </c>
      <c r="J9809" t="s">
        <v>28</v>
      </c>
      <c r="K9809" t="s">
        <v>31</v>
      </c>
      <c r="L9809" s="2">
        <f t="shared" si="1531"/>
        <v>191.80350000000001</v>
      </c>
      <c r="M9809" s="2">
        <f t="shared" si="1532"/>
        <v>194.64800000000002</v>
      </c>
      <c r="N9809" s="2">
        <f t="shared" si="1538"/>
        <v>2.8445000000000107</v>
      </c>
      <c r="O9809" s="2">
        <f t="shared" si="1533"/>
        <v>11.378000000000043</v>
      </c>
      <c r="P9809" s="2">
        <f t="shared" si="1534"/>
        <v>778.5920000000001</v>
      </c>
      <c r="Q9809" s="2">
        <f t="shared" si="1535"/>
        <v>1.4613558834408833</v>
      </c>
      <c r="R9809">
        <v>4</v>
      </c>
      <c r="S9809">
        <v>0.2</v>
      </c>
      <c r="T9809" s="2">
        <v>194.84800000000001</v>
      </c>
      <c r="U9809" s="3">
        <v>12.177999999999983</v>
      </c>
      <c r="V9809" s="4">
        <f t="shared" si="1539"/>
        <v>1.5624999999999978</v>
      </c>
      <c r="W9809" s="2">
        <f t="shared" si="1536"/>
        <v>779.39200000000005</v>
      </c>
    </row>
    <row r="9810" spans="1:23" x14ac:dyDescent="0.25">
      <c r="A9810">
        <f t="shared" si="1537"/>
        <v>2017</v>
      </c>
      <c r="B9810" s="1">
        <v>42937</v>
      </c>
      <c r="C9810" s="1">
        <v>42942</v>
      </c>
      <c r="D9810" s="1" t="str">
        <f t="shared" si="1530"/>
        <v>Jul</v>
      </c>
      <c r="E9810" t="s">
        <v>38</v>
      </c>
      <c r="F9810" t="s">
        <v>2243</v>
      </c>
      <c r="G9810" t="s">
        <v>25</v>
      </c>
      <c r="H9810" t="s">
        <v>65</v>
      </c>
      <c r="I9810" t="s">
        <v>1652</v>
      </c>
      <c r="J9810" t="s">
        <v>36</v>
      </c>
      <c r="K9810" t="s">
        <v>53</v>
      </c>
      <c r="L9810" s="2">
        <f t="shared" si="1531"/>
        <v>3.8015999999999996</v>
      </c>
      <c r="M9810" s="2">
        <f t="shared" si="1532"/>
        <v>1.3119999999999996</v>
      </c>
      <c r="N9810" s="2">
        <f t="shared" si="1538"/>
        <v>-2.4896000000000003</v>
      </c>
      <c r="O9810" s="2">
        <f t="shared" si="1533"/>
        <v>-4.9792000000000005</v>
      </c>
      <c r="P9810" s="2">
        <f t="shared" si="1534"/>
        <v>2.6239999999999992</v>
      </c>
      <c r="Q9810" s="2">
        <f t="shared" si="1535"/>
        <v>-189.75609756097569</v>
      </c>
      <c r="R9810">
        <v>2</v>
      </c>
      <c r="S9810">
        <v>0.8</v>
      </c>
      <c r="T9810" s="2">
        <v>2.1119999999999997</v>
      </c>
      <c r="U9810" s="3">
        <v>-3.3792</v>
      </c>
      <c r="V9810" s="4">
        <f t="shared" si="1539"/>
        <v>-80.000000000000014</v>
      </c>
      <c r="W9810" s="2">
        <f t="shared" si="1536"/>
        <v>4.2239999999999993</v>
      </c>
    </row>
    <row r="9811" spans="1:23" x14ac:dyDescent="0.25">
      <c r="A9811">
        <f t="shared" si="1537"/>
        <v>2014</v>
      </c>
      <c r="B9811" s="1">
        <v>41950</v>
      </c>
      <c r="C9811" s="1">
        <v>41954</v>
      </c>
      <c r="D9811" s="1" t="str">
        <f t="shared" si="1530"/>
        <v>Nov</v>
      </c>
      <c r="E9811" t="s">
        <v>23</v>
      </c>
      <c r="F9811" t="s">
        <v>630</v>
      </c>
      <c r="G9811" t="s">
        <v>25</v>
      </c>
      <c r="H9811" t="s">
        <v>34</v>
      </c>
      <c r="I9811" t="s">
        <v>179</v>
      </c>
      <c r="J9811" t="s">
        <v>36</v>
      </c>
      <c r="K9811" t="s">
        <v>60</v>
      </c>
      <c r="L9811" s="2">
        <f t="shared" si="1531"/>
        <v>24.105600000000006</v>
      </c>
      <c r="M9811" s="2">
        <f t="shared" si="1532"/>
        <v>25.720000000000006</v>
      </c>
      <c r="N9811" s="2">
        <f t="shared" si="1538"/>
        <v>1.6143999999999998</v>
      </c>
      <c r="O9811" s="2">
        <f t="shared" si="1533"/>
        <v>8.0719999999999992</v>
      </c>
      <c r="P9811" s="2">
        <f t="shared" si="1534"/>
        <v>128.60000000000002</v>
      </c>
      <c r="Q9811" s="2">
        <f t="shared" si="1535"/>
        <v>6.2768273716951777</v>
      </c>
      <c r="R9811">
        <v>5</v>
      </c>
      <c r="S9811">
        <v>0.2</v>
      </c>
      <c r="T9811" s="2">
        <v>25.920000000000005</v>
      </c>
      <c r="U9811" s="3">
        <v>9.0719999999999992</v>
      </c>
      <c r="V9811" s="4">
        <f t="shared" si="1539"/>
        <v>6.9999999999999982</v>
      </c>
      <c r="W9811" s="2">
        <f t="shared" si="1536"/>
        <v>129.60000000000002</v>
      </c>
    </row>
    <row r="9812" spans="1:23" x14ac:dyDescent="0.25">
      <c r="A9812">
        <f t="shared" si="1537"/>
        <v>2014</v>
      </c>
      <c r="B9812" s="1">
        <v>41950</v>
      </c>
      <c r="C9812" s="1">
        <v>41954</v>
      </c>
      <c r="D9812" s="1" t="str">
        <f t="shared" si="1530"/>
        <v>Nov</v>
      </c>
      <c r="E9812" t="s">
        <v>23</v>
      </c>
      <c r="F9812" t="s">
        <v>630</v>
      </c>
      <c r="G9812" t="s">
        <v>25</v>
      </c>
      <c r="H9812" t="s">
        <v>34</v>
      </c>
      <c r="I9812" t="s">
        <v>1487</v>
      </c>
      <c r="J9812" t="s">
        <v>36</v>
      </c>
      <c r="K9812" t="s">
        <v>48</v>
      </c>
      <c r="L9812" s="2">
        <f t="shared" si="1531"/>
        <v>118.50360000000002</v>
      </c>
      <c r="M9812" s="2">
        <f t="shared" si="1532"/>
        <v>120.56800000000001</v>
      </c>
      <c r="N9812" s="2">
        <f t="shared" si="1538"/>
        <v>2.064399999999992</v>
      </c>
      <c r="O9812" s="2">
        <f t="shared" si="1533"/>
        <v>8.2575999999999681</v>
      </c>
      <c r="P9812" s="2">
        <f t="shared" si="1534"/>
        <v>482.27200000000005</v>
      </c>
      <c r="Q9812" s="2">
        <f t="shared" si="1535"/>
        <v>1.712228783756877</v>
      </c>
      <c r="R9812">
        <v>4</v>
      </c>
      <c r="S9812">
        <v>0.2</v>
      </c>
      <c r="T9812" s="2">
        <v>120.76800000000001</v>
      </c>
      <c r="U9812" s="3">
        <v>9.0575999999999972</v>
      </c>
      <c r="V9812" s="4">
        <f t="shared" si="1539"/>
        <v>1.8749999999999993</v>
      </c>
      <c r="W9812" s="2">
        <f t="shared" si="1536"/>
        <v>483.07200000000006</v>
      </c>
    </row>
    <row r="9813" spans="1:23" x14ac:dyDescent="0.25">
      <c r="A9813">
        <f t="shared" si="1537"/>
        <v>2016</v>
      </c>
      <c r="B9813" s="1">
        <v>42701</v>
      </c>
      <c r="C9813" s="1">
        <v>42704</v>
      </c>
      <c r="D9813" s="1" t="str">
        <f t="shared" si="1530"/>
        <v>Nov</v>
      </c>
      <c r="E9813" t="s">
        <v>98</v>
      </c>
      <c r="F9813" t="s">
        <v>324</v>
      </c>
      <c r="G9813" t="s">
        <v>25</v>
      </c>
      <c r="H9813" t="s">
        <v>80</v>
      </c>
      <c r="I9813" t="s">
        <v>2117</v>
      </c>
      <c r="J9813" t="s">
        <v>36</v>
      </c>
      <c r="K9813" t="s">
        <v>60</v>
      </c>
      <c r="L9813" s="2">
        <f t="shared" si="1531"/>
        <v>22.809600000000003</v>
      </c>
      <c r="M9813" s="2">
        <f t="shared" si="1532"/>
        <v>25.92</v>
      </c>
      <c r="N9813" s="2">
        <f t="shared" si="1538"/>
        <v>3.1103999999999985</v>
      </c>
      <c r="O9813" s="2">
        <f t="shared" si="1533"/>
        <v>12.441599999999994</v>
      </c>
      <c r="P9813" s="2">
        <f t="shared" si="1534"/>
        <v>103.68</v>
      </c>
      <c r="Q9813" s="2">
        <f t="shared" si="1535"/>
        <v>11.999999999999995</v>
      </c>
      <c r="R9813">
        <v>4</v>
      </c>
      <c r="S9813">
        <v>0</v>
      </c>
      <c r="T9813" s="2">
        <v>25.92</v>
      </c>
      <c r="U9813" s="3">
        <v>12.441600000000001</v>
      </c>
      <c r="V9813" s="4">
        <f t="shared" si="1539"/>
        <v>12.000000000000002</v>
      </c>
      <c r="W9813" s="2">
        <f t="shared" si="1536"/>
        <v>103.68</v>
      </c>
    </row>
    <row r="9814" spans="1:23" x14ac:dyDescent="0.25">
      <c r="A9814">
        <f t="shared" si="1537"/>
        <v>2016</v>
      </c>
      <c r="B9814" s="1">
        <v>42701</v>
      </c>
      <c r="C9814" s="1">
        <v>42704</v>
      </c>
      <c r="D9814" s="1" t="str">
        <f t="shared" si="1530"/>
        <v>Nov</v>
      </c>
      <c r="E9814" t="s">
        <v>98</v>
      </c>
      <c r="F9814" t="s">
        <v>324</v>
      </c>
      <c r="G9814" t="s">
        <v>25</v>
      </c>
      <c r="H9814" t="s">
        <v>80</v>
      </c>
      <c r="I9814" t="s">
        <v>538</v>
      </c>
      <c r="J9814" t="s">
        <v>36</v>
      </c>
      <c r="K9814" t="s">
        <v>48</v>
      </c>
      <c r="L9814" s="2">
        <f t="shared" si="1531"/>
        <v>31.416000000000004</v>
      </c>
      <c r="M9814" s="2">
        <f t="shared" si="1532"/>
        <v>34.650000000000006</v>
      </c>
      <c r="N9814" s="2">
        <f t="shared" si="1538"/>
        <v>3.2340000000000018</v>
      </c>
      <c r="O9814" s="2">
        <f t="shared" si="1533"/>
        <v>9.7020000000000053</v>
      </c>
      <c r="P9814" s="2">
        <f t="shared" si="1534"/>
        <v>103.95000000000002</v>
      </c>
      <c r="Q9814" s="2">
        <f t="shared" si="1535"/>
        <v>9.3333333333333357</v>
      </c>
      <c r="R9814">
        <v>3</v>
      </c>
      <c r="S9814">
        <v>0</v>
      </c>
      <c r="T9814" s="2">
        <v>34.650000000000006</v>
      </c>
      <c r="U9814" s="3">
        <v>9.702</v>
      </c>
      <c r="V9814" s="4">
        <f t="shared" si="1539"/>
        <v>9.3333333333333321</v>
      </c>
      <c r="W9814" s="2">
        <f t="shared" si="1536"/>
        <v>103.95000000000002</v>
      </c>
    </row>
    <row r="9815" spans="1:23" x14ac:dyDescent="0.25">
      <c r="A9815">
        <f t="shared" si="1537"/>
        <v>2016</v>
      </c>
      <c r="B9815" s="1">
        <v>42701</v>
      </c>
      <c r="C9815" s="1">
        <v>42704</v>
      </c>
      <c r="D9815" s="1" t="str">
        <f t="shared" si="1530"/>
        <v>Nov</v>
      </c>
      <c r="E9815" t="s">
        <v>98</v>
      </c>
      <c r="F9815" t="s">
        <v>324</v>
      </c>
      <c r="G9815" t="s">
        <v>25</v>
      </c>
      <c r="H9815" t="s">
        <v>80</v>
      </c>
      <c r="I9815" t="s">
        <v>1288</v>
      </c>
      <c r="J9815" t="s">
        <v>36</v>
      </c>
      <c r="K9815" t="s">
        <v>60</v>
      </c>
      <c r="L9815" s="2">
        <f t="shared" si="1531"/>
        <v>184.86490000000001</v>
      </c>
      <c r="M9815" s="2">
        <f t="shared" si="1532"/>
        <v>204.95000000000002</v>
      </c>
      <c r="N9815" s="2">
        <f t="shared" si="1538"/>
        <v>20.085100000000011</v>
      </c>
      <c r="O9815" s="2">
        <f t="shared" si="1533"/>
        <v>100.42550000000006</v>
      </c>
      <c r="P9815" s="2">
        <f t="shared" si="1534"/>
        <v>1024.75</v>
      </c>
      <c r="Q9815" s="2">
        <f t="shared" si="1535"/>
        <v>9.800000000000006</v>
      </c>
      <c r="R9815">
        <v>5</v>
      </c>
      <c r="S9815">
        <v>0</v>
      </c>
      <c r="T9815" s="2">
        <v>204.95000000000002</v>
      </c>
      <c r="U9815" s="3">
        <v>100.4255</v>
      </c>
      <c r="V9815" s="4">
        <f t="shared" si="1539"/>
        <v>9.8000000000000007</v>
      </c>
      <c r="W9815" s="2">
        <f t="shared" si="1536"/>
        <v>1024.75</v>
      </c>
    </row>
    <row r="9816" spans="1:23" x14ac:dyDescent="0.25">
      <c r="A9816">
        <f t="shared" si="1537"/>
        <v>2016</v>
      </c>
      <c r="B9816" s="1">
        <v>42701</v>
      </c>
      <c r="C9816" s="1">
        <v>42704</v>
      </c>
      <c r="D9816" s="1" t="str">
        <f t="shared" si="1530"/>
        <v>Nov</v>
      </c>
      <c r="E9816" t="s">
        <v>98</v>
      </c>
      <c r="F9816" t="s">
        <v>324</v>
      </c>
      <c r="G9816" t="s">
        <v>25</v>
      </c>
      <c r="H9816" t="s">
        <v>80</v>
      </c>
      <c r="I9816" t="s">
        <v>2095</v>
      </c>
      <c r="J9816" t="s">
        <v>36</v>
      </c>
      <c r="K9816" t="s">
        <v>53</v>
      </c>
      <c r="L9816" s="2">
        <f t="shared" si="1531"/>
        <v>72.274799999999999</v>
      </c>
      <c r="M9816" s="2">
        <f t="shared" si="1532"/>
        <v>79.95</v>
      </c>
      <c r="N9816" s="2">
        <f t="shared" si="1538"/>
        <v>7.6752000000000038</v>
      </c>
      <c r="O9816" s="2">
        <f t="shared" si="1533"/>
        <v>38.376000000000019</v>
      </c>
      <c r="P9816" s="2">
        <f t="shared" si="1534"/>
        <v>399.75</v>
      </c>
      <c r="Q9816" s="2">
        <f t="shared" si="1535"/>
        <v>9.600000000000005</v>
      </c>
      <c r="R9816">
        <v>5</v>
      </c>
      <c r="S9816">
        <v>0</v>
      </c>
      <c r="T9816" s="2">
        <v>79.95</v>
      </c>
      <c r="U9816" s="3">
        <v>38.376000000000005</v>
      </c>
      <c r="V9816" s="4">
        <f t="shared" si="1539"/>
        <v>9.6000000000000014</v>
      </c>
      <c r="W9816" s="2">
        <f t="shared" si="1536"/>
        <v>399.75</v>
      </c>
    </row>
    <row r="9817" spans="1:23" x14ac:dyDescent="0.25">
      <c r="A9817">
        <f t="shared" si="1537"/>
        <v>2015</v>
      </c>
      <c r="B9817" s="1">
        <v>42163</v>
      </c>
      <c r="C9817" s="1">
        <v>42167</v>
      </c>
      <c r="D9817" s="1" t="str">
        <f t="shared" si="1530"/>
        <v>Jun</v>
      </c>
      <c r="E9817" t="s">
        <v>38</v>
      </c>
      <c r="F9817" t="s">
        <v>425</v>
      </c>
      <c r="G9817" t="s">
        <v>33</v>
      </c>
      <c r="H9817" t="s">
        <v>26</v>
      </c>
      <c r="I9817" t="s">
        <v>1987</v>
      </c>
      <c r="J9817" t="s">
        <v>36</v>
      </c>
      <c r="K9817" t="s">
        <v>60</v>
      </c>
      <c r="L9817" s="2">
        <f t="shared" si="1531"/>
        <v>165.74300000000002</v>
      </c>
      <c r="M9817" s="2">
        <f t="shared" si="1532"/>
        <v>173.28800000000004</v>
      </c>
      <c r="N9817" s="2">
        <f t="shared" si="1538"/>
        <v>7.5450000000000159</v>
      </c>
      <c r="O9817" s="2">
        <f t="shared" si="1533"/>
        <v>52.815000000000111</v>
      </c>
      <c r="P9817" s="2">
        <f t="shared" si="1534"/>
        <v>1213.0160000000003</v>
      </c>
      <c r="Q9817" s="2">
        <f t="shared" si="1535"/>
        <v>4.354023359955689</v>
      </c>
      <c r="R9817">
        <v>7</v>
      </c>
      <c r="S9817">
        <v>0.2</v>
      </c>
      <c r="T9817" s="2">
        <v>173.48800000000003</v>
      </c>
      <c r="U9817" s="3">
        <v>54.214999999999982</v>
      </c>
      <c r="V9817" s="4">
        <f t="shared" si="1539"/>
        <v>4.4642857142857126</v>
      </c>
      <c r="W9817" s="2">
        <f t="shared" si="1536"/>
        <v>1214.4160000000002</v>
      </c>
    </row>
    <row r="9818" spans="1:23" x14ac:dyDescent="0.25">
      <c r="A9818">
        <f t="shared" si="1537"/>
        <v>2015</v>
      </c>
      <c r="B9818" s="1">
        <v>42163</v>
      </c>
      <c r="C9818" s="1">
        <v>42167</v>
      </c>
      <c r="D9818" s="1" t="str">
        <f t="shared" si="1530"/>
        <v>Jun</v>
      </c>
      <c r="E9818" t="s">
        <v>38</v>
      </c>
      <c r="F9818" t="s">
        <v>425</v>
      </c>
      <c r="G9818" t="s">
        <v>33</v>
      </c>
      <c r="H9818" t="s">
        <v>26</v>
      </c>
      <c r="I9818" t="s">
        <v>1182</v>
      </c>
      <c r="J9818" t="s">
        <v>36</v>
      </c>
      <c r="K9818" t="s">
        <v>43</v>
      </c>
      <c r="L9818" s="2">
        <f t="shared" si="1531"/>
        <v>518.57550000000003</v>
      </c>
      <c r="M9818" s="2">
        <f t="shared" si="1532"/>
        <v>516.76</v>
      </c>
      <c r="N9818" s="2">
        <f t="shared" si="1538"/>
        <v>-1.8155000000000427</v>
      </c>
      <c r="O9818" s="2">
        <f t="shared" si="1533"/>
        <v>-7.262000000000171</v>
      </c>
      <c r="P9818" s="2">
        <f t="shared" si="1534"/>
        <v>2067.04</v>
      </c>
      <c r="Q9818" s="2">
        <f t="shared" si="1535"/>
        <v>-0.35132363186005938</v>
      </c>
      <c r="R9818">
        <v>4</v>
      </c>
      <c r="S9818">
        <v>0.2</v>
      </c>
      <c r="T9818" s="2">
        <v>516.96</v>
      </c>
      <c r="U9818" s="3">
        <v>-6.4619999999999891</v>
      </c>
      <c r="V9818" s="4">
        <f t="shared" si="1539"/>
        <v>-0.31249999999999944</v>
      </c>
      <c r="W9818" s="2">
        <f t="shared" si="1536"/>
        <v>2067.84</v>
      </c>
    </row>
    <row r="9819" spans="1:23" x14ac:dyDescent="0.25">
      <c r="A9819">
        <f t="shared" si="1537"/>
        <v>2015</v>
      </c>
      <c r="B9819" s="1">
        <v>42163</v>
      </c>
      <c r="C9819" s="1">
        <v>42167</v>
      </c>
      <c r="D9819" s="1" t="str">
        <f t="shared" si="1530"/>
        <v>Jun</v>
      </c>
      <c r="E9819" t="s">
        <v>38</v>
      </c>
      <c r="F9819" t="s">
        <v>425</v>
      </c>
      <c r="G9819" t="s">
        <v>33</v>
      </c>
      <c r="H9819" t="s">
        <v>26</v>
      </c>
      <c r="I9819" t="s">
        <v>2149</v>
      </c>
      <c r="J9819" t="s">
        <v>28</v>
      </c>
      <c r="K9819" t="s">
        <v>46</v>
      </c>
      <c r="L9819" s="2">
        <f t="shared" si="1531"/>
        <v>166.71269999999998</v>
      </c>
      <c r="M9819" s="2">
        <f t="shared" si="1532"/>
        <v>173.00800000000001</v>
      </c>
      <c r="N9819" s="2">
        <f t="shared" si="1538"/>
        <v>6.2953000000000259</v>
      </c>
      <c r="O9819" s="2">
        <f t="shared" si="1533"/>
        <v>44.067100000000181</v>
      </c>
      <c r="P9819" s="2">
        <f t="shared" si="1534"/>
        <v>1211.056</v>
      </c>
      <c r="Q9819" s="2">
        <f t="shared" si="1535"/>
        <v>3.6387334689725477</v>
      </c>
      <c r="R9819">
        <v>7</v>
      </c>
      <c r="S9819">
        <v>0.2</v>
      </c>
      <c r="T9819" s="2">
        <v>173.208</v>
      </c>
      <c r="U9819" s="3">
        <v>45.467100000000009</v>
      </c>
      <c r="V9819" s="4">
        <f t="shared" si="1539"/>
        <v>3.7500000000000013</v>
      </c>
      <c r="W9819" s="2">
        <f t="shared" si="1536"/>
        <v>1212.4559999999999</v>
      </c>
    </row>
    <row r="9820" spans="1:23" x14ac:dyDescent="0.25">
      <c r="A9820">
        <f t="shared" si="1537"/>
        <v>2015</v>
      </c>
      <c r="B9820" s="1">
        <v>42163</v>
      </c>
      <c r="C9820" s="1">
        <v>42167</v>
      </c>
      <c r="D9820" s="1" t="str">
        <f t="shared" si="1530"/>
        <v>Jun</v>
      </c>
      <c r="E9820" t="s">
        <v>38</v>
      </c>
      <c r="F9820" t="s">
        <v>425</v>
      </c>
      <c r="G9820" t="s">
        <v>33</v>
      </c>
      <c r="H9820" t="s">
        <v>26</v>
      </c>
      <c r="I9820" t="s">
        <v>704</v>
      </c>
      <c r="J9820" t="s">
        <v>36</v>
      </c>
      <c r="K9820" t="s">
        <v>48</v>
      </c>
      <c r="L9820" s="2">
        <f t="shared" si="1531"/>
        <v>4.2811999999999992</v>
      </c>
      <c r="M9820" s="2">
        <f t="shared" si="1532"/>
        <v>4.2479999999999993</v>
      </c>
      <c r="N9820" s="2">
        <f t="shared" si="1538"/>
        <v>-3.3199999999999896E-2</v>
      </c>
      <c r="O9820" s="2">
        <f t="shared" si="1533"/>
        <v>-6.6399999999999793E-2</v>
      </c>
      <c r="P9820" s="2">
        <f t="shared" si="1534"/>
        <v>8.4959999999999987</v>
      </c>
      <c r="Q9820" s="2">
        <f t="shared" si="1535"/>
        <v>-0.78154425612052492</v>
      </c>
      <c r="R9820">
        <v>2</v>
      </c>
      <c r="S9820">
        <v>0.2</v>
      </c>
      <c r="T9820" s="2">
        <v>4.4479999999999995</v>
      </c>
      <c r="U9820" s="3">
        <v>0.3335999999999999</v>
      </c>
      <c r="V9820" s="4">
        <f t="shared" si="1539"/>
        <v>3.7499999999999991</v>
      </c>
      <c r="W9820" s="2">
        <f t="shared" si="1536"/>
        <v>8.895999999999999</v>
      </c>
    </row>
    <row r="9821" spans="1:23" x14ac:dyDescent="0.25">
      <c r="A9821">
        <f t="shared" si="1537"/>
        <v>2015</v>
      </c>
      <c r="B9821" s="1">
        <v>42163</v>
      </c>
      <c r="C9821" s="1">
        <v>42167</v>
      </c>
      <c r="D9821" s="1" t="str">
        <f t="shared" si="1530"/>
        <v>Jun</v>
      </c>
      <c r="E9821" t="s">
        <v>38</v>
      </c>
      <c r="F9821" t="s">
        <v>425</v>
      </c>
      <c r="G9821" t="s">
        <v>33</v>
      </c>
      <c r="H9821" t="s">
        <v>26</v>
      </c>
      <c r="I9821" t="s">
        <v>2316</v>
      </c>
      <c r="J9821" t="s">
        <v>36</v>
      </c>
      <c r="K9821" t="s">
        <v>37</v>
      </c>
      <c r="L9821" s="2">
        <f t="shared" si="1531"/>
        <v>7.95</v>
      </c>
      <c r="M9821" s="2">
        <f t="shared" si="1532"/>
        <v>8.8000000000000007</v>
      </c>
      <c r="N9821" s="2">
        <f t="shared" si="1538"/>
        <v>0.85000000000000053</v>
      </c>
      <c r="O9821" s="2">
        <f t="shared" si="1533"/>
        <v>2.5500000000000016</v>
      </c>
      <c r="P9821" s="2">
        <f t="shared" si="1534"/>
        <v>26.400000000000002</v>
      </c>
      <c r="Q9821" s="2">
        <f t="shared" si="1535"/>
        <v>9.6590909090909136</v>
      </c>
      <c r="R9821">
        <v>3</v>
      </c>
      <c r="S9821">
        <v>0.2</v>
      </c>
      <c r="T9821" s="2">
        <v>9</v>
      </c>
      <c r="U9821" s="3">
        <v>3.1499999999999995</v>
      </c>
      <c r="V9821" s="4">
        <f t="shared" si="1539"/>
        <v>11.666666666666664</v>
      </c>
      <c r="W9821" s="2">
        <f t="shared" si="1536"/>
        <v>27</v>
      </c>
    </row>
    <row r="9822" spans="1:23" x14ac:dyDescent="0.25">
      <c r="A9822">
        <f t="shared" si="1537"/>
        <v>2015</v>
      </c>
      <c r="B9822" s="1">
        <v>42163</v>
      </c>
      <c r="C9822" s="1">
        <v>42167</v>
      </c>
      <c r="D9822" s="1" t="str">
        <f t="shared" si="1530"/>
        <v>Jun</v>
      </c>
      <c r="E9822" t="s">
        <v>38</v>
      </c>
      <c r="F9822" t="s">
        <v>425</v>
      </c>
      <c r="G9822" t="s">
        <v>33</v>
      </c>
      <c r="H9822" t="s">
        <v>26</v>
      </c>
      <c r="I9822" t="s">
        <v>2553</v>
      </c>
      <c r="J9822" t="s">
        <v>36</v>
      </c>
      <c r="K9822" t="s">
        <v>60</v>
      </c>
      <c r="L9822" s="2">
        <f t="shared" si="1531"/>
        <v>40.92</v>
      </c>
      <c r="M9822" s="2">
        <f t="shared" si="1532"/>
        <v>42.04</v>
      </c>
      <c r="N9822" s="2">
        <f t="shared" si="1538"/>
        <v>1.1199999999999974</v>
      </c>
      <c r="O9822" s="2">
        <f t="shared" si="1533"/>
        <v>11.199999999999974</v>
      </c>
      <c r="P9822" s="2">
        <f t="shared" si="1534"/>
        <v>420.4</v>
      </c>
      <c r="Q9822" s="2">
        <f t="shared" si="1535"/>
        <v>2.6641294005708791</v>
      </c>
      <c r="R9822">
        <v>10</v>
      </c>
      <c r="S9822">
        <v>0.2</v>
      </c>
      <c r="T9822" s="2">
        <v>42.24</v>
      </c>
      <c r="U9822" s="3">
        <v>13.199999999999998</v>
      </c>
      <c r="V9822" s="4">
        <f t="shared" si="1539"/>
        <v>3.1249999999999991</v>
      </c>
      <c r="W9822" s="2">
        <f t="shared" si="1536"/>
        <v>422.40000000000003</v>
      </c>
    </row>
    <row r="9823" spans="1:23" x14ac:dyDescent="0.25">
      <c r="A9823">
        <f t="shared" si="1537"/>
        <v>2015</v>
      </c>
      <c r="B9823" s="1">
        <v>42163</v>
      </c>
      <c r="C9823" s="1">
        <v>42167</v>
      </c>
      <c r="D9823" s="1" t="str">
        <f t="shared" si="1530"/>
        <v>Jun</v>
      </c>
      <c r="E9823" t="s">
        <v>38</v>
      </c>
      <c r="F9823" t="s">
        <v>425</v>
      </c>
      <c r="G9823" t="s">
        <v>33</v>
      </c>
      <c r="H9823" t="s">
        <v>26</v>
      </c>
      <c r="I9823" t="s">
        <v>738</v>
      </c>
      <c r="J9823" t="s">
        <v>36</v>
      </c>
      <c r="K9823" t="s">
        <v>53</v>
      </c>
      <c r="L9823" s="2">
        <f t="shared" si="1531"/>
        <v>24.960800000000003</v>
      </c>
      <c r="M9823" s="2">
        <f t="shared" si="1532"/>
        <v>17.564000000000004</v>
      </c>
      <c r="N9823" s="2">
        <f t="shared" si="1538"/>
        <v>-7.3967999999999989</v>
      </c>
      <c r="O9823" s="2">
        <f t="shared" si="1533"/>
        <v>-14.793599999999998</v>
      </c>
      <c r="P9823" s="2">
        <f t="shared" si="1534"/>
        <v>35.128000000000007</v>
      </c>
      <c r="Q9823" s="2">
        <f t="shared" si="1535"/>
        <v>-42.113413800956486</v>
      </c>
      <c r="R9823">
        <v>2</v>
      </c>
      <c r="S9823">
        <v>0.7</v>
      </c>
      <c r="T9823" s="2">
        <v>18.264000000000003</v>
      </c>
      <c r="U9823" s="3">
        <v>-13.393599999999999</v>
      </c>
      <c r="V9823" s="4">
        <f t="shared" si="1539"/>
        <v>-36.666666666666657</v>
      </c>
      <c r="W9823" s="2">
        <f t="shared" si="1536"/>
        <v>36.528000000000006</v>
      </c>
    </row>
    <row r="9824" spans="1:23" x14ac:dyDescent="0.25">
      <c r="A9824">
        <f t="shared" si="1537"/>
        <v>2014</v>
      </c>
      <c r="B9824" s="1">
        <v>41866</v>
      </c>
      <c r="C9824" s="1">
        <v>41870</v>
      </c>
      <c r="D9824" s="1" t="str">
        <f t="shared" si="1530"/>
        <v>Aug</v>
      </c>
      <c r="E9824" t="s">
        <v>38</v>
      </c>
      <c r="F9824" t="s">
        <v>721</v>
      </c>
      <c r="G9824" t="s">
        <v>25</v>
      </c>
      <c r="H9824" t="s">
        <v>34</v>
      </c>
      <c r="I9824" t="s">
        <v>848</v>
      </c>
      <c r="J9824" t="s">
        <v>36</v>
      </c>
      <c r="K9824" t="s">
        <v>55</v>
      </c>
      <c r="L9824" s="2">
        <f t="shared" si="1531"/>
        <v>138.63839999999999</v>
      </c>
      <c r="M9824" s="2">
        <f t="shared" si="1532"/>
        <v>152.91</v>
      </c>
      <c r="N9824" s="2">
        <f t="shared" si="1538"/>
        <v>14.271600000000007</v>
      </c>
      <c r="O9824" s="2">
        <f t="shared" si="1533"/>
        <v>42.81480000000002</v>
      </c>
      <c r="P9824" s="2">
        <f t="shared" si="1534"/>
        <v>458.73</v>
      </c>
      <c r="Q9824" s="2">
        <f t="shared" si="1535"/>
        <v>9.3333333333333357</v>
      </c>
      <c r="R9824">
        <v>3</v>
      </c>
      <c r="S9824">
        <v>0</v>
      </c>
      <c r="T9824" s="2">
        <v>152.91</v>
      </c>
      <c r="U9824" s="3">
        <v>42.814799999999998</v>
      </c>
      <c r="V9824" s="4">
        <f t="shared" si="1539"/>
        <v>9.3333333333333321</v>
      </c>
      <c r="W9824" s="2">
        <f t="shared" si="1536"/>
        <v>458.73</v>
      </c>
    </row>
    <row r="9825" spans="1:23" x14ac:dyDescent="0.25">
      <c r="A9825">
        <f t="shared" si="1537"/>
        <v>2014</v>
      </c>
      <c r="B9825" s="1">
        <v>41866</v>
      </c>
      <c r="C9825" s="1">
        <v>41870</v>
      </c>
      <c r="D9825" s="1" t="str">
        <f t="shared" si="1530"/>
        <v>Aug</v>
      </c>
      <c r="E9825" t="s">
        <v>38</v>
      </c>
      <c r="F9825" t="s">
        <v>721</v>
      </c>
      <c r="G9825" t="s">
        <v>25</v>
      </c>
      <c r="H9825" t="s">
        <v>34</v>
      </c>
      <c r="I9825" t="s">
        <v>1660</v>
      </c>
      <c r="J9825" t="s">
        <v>36</v>
      </c>
      <c r="K9825" t="s">
        <v>60</v>
      </c>
      <c r="L9825" s="2">
        <f t="shared" si="1531"/>
        <v>78.998999999999995</v>
      </c>
      <c r="M9825" s="2">
        <f t="shared" si="1532"/>
        <v>92.94</v>
      </c>
      <c r="N9825" s="2">
        <f t="shared" si="1538"/>
        <v>13.941000000000003</v>
      </c>
      <c r="O9825" s="2">
        <f t="shared" si="1533"/>
        <v>41.823000000000008</v>
      </c>
      <c r="P9825" s="2">
        <f t="shared" si="1534"/>
        <v>278.82</v>
      </c>
      <c r="Q9825" s="2">
        <f t="shared" si="1535"/>
        <v>15.000000000000002</v>
      </c>
      <c r="R9825">
        <v>3</v>
      </c>
      <c r="S9825">
        <v>0</v>
      </c>
      <c r="T9825" s="2">
        <v>92.94</v>
      </c>
      <c r="U9825" s="3">
        <v>41.822999999999993</v>
      </c>
      <c r="V9825" s="4">
        <f t="shared" si="1539"/>
        <v>14.999999999999996</v>
      </c>
      <c r="W9825" s="2">
        <f t="shared" si="1536"/>
        <v>278.82</v>
      </c>
    </row>
    <row r="9826" spans="1:23" x14ac:dyDescent="0.25">
      <c r="A9826">
        <f t="shared" si="1537"/>
        <v>2014</v>
      </c>
      <c r="B9826" s="1">
        <v>41866</v>
      </c>
      <c r="C9826" s="1">
        <v>41870</v>
      </c>
      <c r="D9826" s="1" t="str">
        <f t="shared" si="1530"/>
        <v>Aug</v>
      </c>
      <c r="E9826" t="s">
        <v>38</v>
      </c>
      <c r="F9826" t="s">
        <v>721</v>
      </c>
      <c r="G9826" t="s">
        <v>25</v>
      </c>
      <c r="H9826" t="s">
        <v>34</v>
      </c>
      <c r="I9826" t="s">
        <v>163</v>
      </c>
      <c r="J9826" t="s">
        <v>36</v>
      </c>
      <c r="K9826" t="s">
        <v>53</v>
      </c>
      <c r="L9826" s="2">
        <f t="shared" si="1531"/>
        <v>16.293600000000001</v>
      </c>
      <c r="M9826" s="2">
        <f t="shared" si="1532"/>
        <v>17.656000000000002</v>
      </c>
      <c r="N9826" s="2">
        <f t="shared" si="1538"/>
        <v>1.3624000000000009</v>
      </c>
      <c r="O9826" s="2">
        <f t="shared" si="1533"/>
        <v>5.4496000000000038</v>
      </c>
      <c r="P9826" s="2">
        <f t="shared" si="1534"/>
        <v>70.624000000000009</v>
      </c>
      <c r="Q9826" s="2">
        <f t="shared" si="1535"/>
        <v>7.7163570457634849</v>
      </c>
      <c r="R9826">
        <v>4</v>
      </c>
      <c r="S9826">
        <v>0.2</v>
      </c>
      <c r="T9826" s="2">
        <v>17.856000000000002</v>
      </c>
      <c r="U9826" s="3">
        <v>6.2495999999999992</v>
      </c>
      <c r="V9826" s="4">
        <f t="shared" si="1539"/>
        <v>8.7499999999999982</v>
      </c>
      <c r="W9826" s="2">
        <f t="shared" si="1536"/>
        <v>71.424000000000007</v>
      </c>
    </row>
    <row r="9827" spans="1:23" x14ac:dyDescent="0.25">
      <c r="A9827">
        <f t="shared" si="1537"/>
        <v>2014</v>
      </c>
      <c r="B9827" s="1">
        <v>41866</v>
      </c>
      <c r="C9827" s="1">
        <v>41870</v>
      </c>
      <c r="D9827" s="1" t="str">
        <f t="shared" si="1530"/>
        <v>Aug</v>
      </c>
      <c r="E9827" t="s">
        <v>38</v>
      </c>
      <c r="F9827" t="s">
        <v>721</v>
      </c>
      <c r="G9827" t="s">
        <v>25</v>
      </c>
      <c r="H9827" t="s">
        <v>34</v>
      </c>
      <c r="I9827" t="s">
        <v>955</v>
      </c>
      <c r="J9827" t="s">
        <v>36</v>
      </c>
      <c r="K9827" t="s">
        <v>53</v>
      </c>
      <c r="L9827" s="2">
        <f t="shared" si="1531"/>
        <v>41.409000000000006</v>
      </c>
      <c r="M9827" s="2">
        <f t="shared" si="1532"/>
        <v>46.24</v>
      </c>
      <c r="N9827" s="2">
        <f t="shared" si="1538"/>
        <v>4.830999999999996</v>
      </c>
      <c r="O9827" s="2">
        <f t="shared" si="1533"/>
        <v>14.492999999999988</v>
      </c>
      <c r="P9827" s="2">
        <f t="shared" si="1534"/>
        <v>138.72</v>
      </c>
      <c r="Q9827" s="2">
        <f t="shared" si="1535"/>
        <v>10.447664359861584</v>
      </c>
      <c r="R9827">
        <v>3</v>
      </c>
      <c r="S9827">
        <v>0.2</v>
      </c>
      <c r="T9827" s="2">
        <v>46.440000000000005</v>
      </c>
      <c r="U9827" s="3">
        <v>15.092999999999998</v>
      </c>
      <c r="V9827" s="4">
        <f t="shared" si="1539"/>
        <v>10.83333333333333</v>
      </c>
      <c r="W9827" s="2">
        <f t="shared" si="1536"/>
        <v>139.32000000000002</v>
      </c>
    </row>
    <row r="9828" spans="1:23" x14ac:dyDescent="0.25">
      <c r="A9828">
        <f t="shared" si="1537"/>
        <v>2014</v>
      </c>
      <c r="B9828" s="1">
        <v>41866</v>
      </c>
      <c r="C9828" s="1">
        <v>41870</v>
      </c>
      <c r="D9828" s="1" t="str">
        <f t="shared" si="1530"/>
        <v>Aug</v>
      </c>
      <c r="E9828" t="s">
        <v>38</v>
      </c>
      <c r="F9828" t="s">
        <v>721</v>
      </c>
      <c r="G9828" t="s">
        <v>25</v>
      </c>
      <c r="H9828" t="s">
        <v>34</v>
      </c>
      <c r="I9828" t="s">
        <v>1845</v>
      </c>
      <c r="J9828" t="s">
        <v>28</v>
      </c>
      <c r="K9828" t="s">
        <v>31</v>
      </c>
      <c r="L9828" s="2">
        <f t="shared" si="1531"/>
        <v>198.185</v>
      </c>
      <c r="M9828" s="2">
        <f t="shared" si="1532"/>
        <v>194.93600000000001</v>
      </c>
      <c r="N9828" s="2">
        <f t="shared" si="1538"/>
        <v>-3.2489999999999952</v>
      </c>
      <c r="O9828" s="2">
        <f t="shared" si="1533"/>
        <v>-12.995999999999981</v>
      </c>
      <c r="P9828" s="2">
        <f t="shared" si="1534"/>
        <v>779.74400000000003</v>
      </c>
      <c r="Q9828" s="2">
        <f t="shared" si="1535"/>
        <v>-1.6667008659252243</v>
      </c>
      <c r="R9828">
        <v>4</v>
      </c>
      <c r="S9828">
        <v>0.2</v>
      </c>
      <c r="T9828" s="2">
        <v>195.136</v>
      </c>
      <c r="U9828" s="3">
        <v>-12.196000000000005</v>
      </c>
      <c r="V9828" s="4">
        <f t="shared" si="1539"/>
        <v>-1.5625000000000007</v>
      </c>
      <c r="W9828" s="2">
        <f t="shared" si="1536"/>
        <v>780.54399999999998</v>
      </c>
    </row>
    <row r="9829" spans="1:23" x14ac:dyDescent="0.25">
      <c r="A9829">
        <f t="shared" si="1537"/>
        <v>2017</v>
      </c>
      <c r="B9829" s="1">
        <v>42905</v>
      </c>
      <c r="C9829" s="1">
        <v>42912</v>
      </c>
      <c r="D9829" s="1" t="str">
        <f t="shared" si="1530"/>
        <v>Jun</v>
      </c>
      <c r="E9829" t="s">
        <v>38</v>
      </c>
      <c r="F9829" t="s">
        <v>177</v>
      </c>
      <c r="G9829" t="s">
        <v>33</v>
      </c>
      <c r="H9829" t="s">
        <v>80</v>
      </c>
      <c r="I9829" t="s">
        <v>870</v>
      </c>
      <c r="J9829" t="s">
        <v>36</v>
      </c>
      <c r="K9829" t="s">
        <v>43</v>
      </c>
      <c r="L9829" s="2">
        <f t="shared" si="1531"/>
        <v>126.06750000000002</v>
      </c>
      <c r="M9829" s="2">
        <f t="shared" si="1532"/>
        <v>129.30000000000001</v>
      </c>
      <c r="N9829" s="2">
        <f t="shared" si="1538"/>
        <v>3.2324999999999875</v>
      </c>
      <c r="O9829" s="2">
        <f t="shared" si="1533"/>
        <v>6.464999999999975</v>
      </c>
      <c r="P9829" s="2">
        <f t="shared" si="1534"/>
        <v>258.60000000000002</v>
      </c>
      <c r="Q9829" s="2">
        <f t="shared" si="1535"/>
        <v>2.4999999999999902</v>
      </c>
      <c r="R9829">
        <v>2</v>
      </c>
      <c r="S9829">
        <v>0</v>
      </c>
      <c r="T9829" s="2">
        <v>129.30000000000001</v>
      </c>
      <c r="U9829" s="3">
        <v>6.4649999999999892</v>
      </c>
      <c r="V9829" s="4">
        <f t="shared" si="1539"/>
        <v>2.4999999999999956</v>
      </c>
      <c r="W9829" s="2">
        <f t="shared" si="1536"/>
        <v>258.60000000000002</v>
      </c>
    </row>
    <row r="9830" spans="1:23" x14ac:dyDescent="0.25">
      <c r="A9830">
        <f t="shared" si="1537"/>
        <v>2017</v>
      </c>
      <c r="B9830" s="1">
        <v>42905</v>
      </c>
      <c r="C9830" s="1">
        <v>42912</v>
      </c>
      <c r="D9830" s="1" t="str">
        <f t="shared" si="1530"/>
        <v>Jun</v>
      </c>
      <c r="E9830" t="s">
        <v>38</v>
      </c>
      <c r="F9830" t="s">
        <v>177</v>
      </c>
      <c r="G9830" t="s">
        <v>33</v>
      </c>
      <c r="H9830" t="s">
        <v>80</v>
      </c>
      <c r="I9830" t="s">
        <v>849</v>
      </c>
      <c r="J9830" t="s">
        <v>36</v>
      </c>
      <c r="K9830" t="s">
        <v>53</v>
      </c>
      <c r="L9830" s="2">
        <f t="shared" si="1531"/>
        <v>10.314800000000002</v>
      </c>
      <c r="M9830" s="2">
        <f t="shared" si="1532"/>
        <v>11.368000000000002</v>
      </c>
      <c r="N9830" s="2">
        <f t="shared" si="1538"/>
        <v>1.0532000000000004</v>
      </c>
      <c r="O9830" s="2">
        <f t="shared" si="1533"/>
        <v>3.1596000000000011</v>
      </c>
      <c r="P9830" s="2">
        <f t="shared" si="1534"/>
        <v>34.104000000000006</v>
      </c>
      <c r="Q9830" s="2">
        <f t="shared" si="1535"/>
        <v>9.264602392681212</v>
      </c>
      <c r="R9830">
        <v>3</v>
      </c>
      <c r="S9830">
        <v>0.2</v>
      </c>
      <c r="T9830" s="2">
        <v>11.568000000000001</v>
      </c>
      <c r="U9830" s="3">
        <v>3.7595999999999998</v>
      </c>
      <c r="V9830" s="4">
        <f t="shared" si="1539"/>
        <v>10.83333333333333</v>
      </c>
      <c r="W9830" s="2">
        <f t="shared" si="1536"/>
        <v>34.704000000000008</v>
      </c>
    </row>
    <row r="9831" spans="1:23" x14ac:dyDescent="0.25">
      <c r="A9831">
        <f t="shared" si="1537"/>
        <v>2017</v>
      </c>
      <c r="B9831" s="1">
        <v>42932</v>
      </c>
      <c r="C9831" s="1">
        <v>42939</v>
      </c>
      <c r="D9831" s="1" t="str">
        <f t="shared" si="1530"/>
        <v>Jul</v>
      </c>
      <c r="E9831" t="s">
        <v>38</v>
      </c>
      <c r="F9831" t="s">
        <v>604</v>
      </c>
      <c r="G9831" t="s">
        <v>25</v>
      </c>
      <c r="H9831" t="s">
        <v>26</v>
      </c>
      <c r="I9831" t="s">
        <v>105</v>
      </c>
      <c r="J9831" t="s">
        <v>28</v>
      </c>
      <c r="K9831" t="s">
        <v>31</v>
      </c>
      <c r="L9831" s="2">
        <f t="shared" si="1531"/>
        <v>237.30300000000003</v>
      </c>
      <c r="M9831" s="2">
        <f t="shared" si="1532"/>
        <v>242.15200000000004</v>
      </c>
      <c r="N9831" s="2">
        <f t="shared" si="1538"/>
        <v>4.849000000000018</v>
      </c>
      <c r="O9831" s="2">
        <f t="shared" si="1533"/>
        <v>14.547000000000054</v>
      </c>
      <c r="P9831" s="2">
        <f t="shared" si="1534"/>
        <v>726.45600000000013</v>
      </c>
      <c r="Q9831" s="2">
        <f t="shared" si="1535"/>
        <v>2.0024612639994785</v>
      </c>
      <c r="R9831">
        <v>3</v>
      </c>
      <c r="S9831">
        <v>0.2</v>
      </c>
      <c r="T9831" s="2">
        <v>242.35200000000003</v>
      </c>
      <c r="U9831" s="3">
        <v>15.147000000000006</v>
      </c>
      <c r="V9831" s="4">
        <f t="shared" si="1539"/>
        <v>2.0833333333333339</v>
      </c>
      <c r="W9831" s="2">
        <f t="shared" si="1536"/>
        <v>727.05600000000004</v>
      </c>
    </row>
    <row r="9832" spans="1:23" x14ac:dyDescent="0.25">
      <c r="A9832">
        <f t="shared" si="1537"/>
        <v>2014</v>
      </c>
      <c r="B9832" s="1">
        <v>41989</v>
      </c>
      <c r="C9832" s="1">
        <v>41991</v>
      </c>
      <c r="D9832" s="1" t="str">
        <f t="shared" si="1530"/>
        <v>Dec</v>
      </c>
      <c r="E9832" t="s">
        <v>23</v>
      </c>
      <c r="F9832" t="s">
        <v>855</v>
      </c>
      <c r="G9832" t="s">
        <v>25</v>
      </c>
      <c r="H9832" t="s">
        <v>65</v>
      </c>
      <c r="I9832" t="s">
        <v>2005</v>
      </c>
      <c r="J9832" t="s">
        <v>50</v>
      </c>
      <c r="K9832" t="s">
        <v>86</v>
      </c>
      <c r="L9832" s="2">
        <f t="shared" si="1531"/>
        <v>295.97040000000004</v>
      </c>
      <c r="M9832" s="2">
        <f t="shared" si="1532"/>
        <v>319.76800000000003</v>
      </c>
      <c r="N9832" s="2">
        <f t="shared" si="1538"/>
        <v>23.797599999999989</v>
      </c>
      <c r="O9832" s="2">
        <f t="shared" si="1533"/>
        <v>95.190399999999954</v>
      </c>
      <c r="P9832" s="2">
        <f t="shared" si="1534"/>
        <v>1279.0720000000001</v>
      </c>
      <c r="Q9832" s="2">
        <f t="shared" si="1535"/>
        <v>7.4421455555277527</v>
      </c>
      <c r="R9832">
        <v>4</v>
      </c>
      <c r="S9832">
        <v>0.2</v>
      </c>
      <c r="T9832" s="2">
        <v>319.96800000000002</v>
      </c>
      <c r="U9832" s="3">
        <v>95.990400000000008</v>
      </c>
      <c r="V9832" s="4">
        <f t="shared" si="1539"/>
        <v>7.5</v>
      </c>
      <c r="W9832" s="2">
        <f t="shared" si="1536"/>
        <v>1279.8720000000001</v>
      </c>
    </row>
    <row r="9833" spans="1:23" x14ac:dyDescent="0.25">
      <c r="A9833">
        <f t="shared" si="1537"/>
        <v>2014</v>
      </c>
      <c r="B9833" s="1">
        <v>41989</v>
      </c>
      <c r="C9833" s="1">
        <v>41991</v>
      </c>
      <c r="D9833" s="1" t="str">
        <f t="shared" si="1530"/>
        <v>Dec</v>
      </c>
      <c r="E9833" t="s">
        <v>23</v>
      </c>
      <c r="F9833" t="s">
        <v>855</v>
      </c>
      <c r="G9833" t="s">
        <v>25</v>
      </c>
      <c r="H9833" t="s">
        <v>65</v>
      </c>
      <c r="I9833" t="s">
        <v>124</v>
      </c>
      <c r="J9833" t="s">
        <v>28</v>
      </c>
      <c r="K9833" t="s">
        <v>46</v>
      </c>
      <c r="L9833" s="2">
        <f t="shared" si="1531"/>
        <v>8.9936000000000025</v>
      </c>
      <c r="M9833" s="2">
        <f t="shared" si="1532"/>
        <v>8.0240000000000027</v>
      </c>
      <c r="N9833" s="2">
        <f t="shared" si="1538"/>
        <v>-0.9695999999999998</v>
      </c>
      <c r="O9833" s="2">
        <f t="shared" si="1533"/>
        <v>-6.7871999999999986</v>
      </c>
      <c r="P9833" s="2">
        <f t="shared" si="1534"/>
        <v>56.168000000000021</v>
      </c>
      <c r="Q9833" s="2">
        <f t="shared" si="1535"/>
        <v>-12.083748753738776</v>
      </c>
      <c r="R9833">
        <v>7</v>
      </c>
      <c r="S9833">
        <v>0.6</v>
      </c>
      <c r="T9833" s="2">
        <v>8.6240000000000023</v>
      </c>
      <c r="U9833" s="3">
        <v>-2.5872000000000011</v>
      </c>
      <c r="V9833" s="4">
        <f t="shared" si="1539"/>
        <v>-4.2857142857142865</v>
      </c>
      <c r="W9833" s="2">
        <f t="shared" si="1536"/>
        <v>60.368000000000016</v>
      </c>
    </row>
    <row r="9834" spans="1:23" x14ac:dyDescent="0.25">
      <c r="A9834">
        <f t="shared" si="1537"/>
        <v>2014</v>
      </c>
      <c r="B9834" s="1">
        <v>41777</v>
      </c>
      <c r="C9834" s="1">
        <v>41781</v>
      </c>
      <c r="D9834" s="1" t="str">
        <f t="shared" si="1530"/>
        <v>May</v>
      </c>
      <c r="E9834" t="s">
        <v>23</v>
      </c>
      <c r="F9834" t="s">
        <v>2133</v>
      </c>
      <c r="G9834" t="s">
        <v>25</v>
      </c>
      <c r="H9834" t="s">
        <v>65</v>
      </c>
      <c r="I9834" t="s">
        <v>1604</v>
      </c>
      <c r="J9834" t="s">
        <v>36</v>
      </c>
      <c r="K9834" t="s">
        <v>60</v>
      </c>
      <c r="L9834" s="2">
        <f t="shared" si="1531"/>
        <v>2.5398000000000001</v>
      </c>
      <c r="M9834" s="2">
        <f t="shared" si="1532"/>
        <v>3.7840000000000003</v>
      </c>
      <c r="N9834" s="2">
        <f t="shared" si="1538"/>
        <v>1.2442000000000002</v>
      </c>
      <c r="O9834" s="2">
        <f t="shared" si="1533"/>
        <v>1.2442000000000002</v>
      </c>
      <c r="P9834" s="2">
        <f t="shared" si="1534"/>
        <v>3.7840000000000003</v>
      </c>
      <c r="Q9834" s="2">
        <f t="shared" si="1535"/>
        <v>32.880549682875262</v>
      </c>
      <c r="R9834">
        <v>1</v>
      </c>
      <c r="S9834">
        <v>0.2</v>
      </c>
      <c r="T9834" s="2">
        <v>3.9840000000000004</v>
      </c>
      <c r="U9834" s="3">
        <v>1.4442000000000004</v>
      </c>
      <c r="V9834" s="4">
        <f t="shared" si="1539"/>
        <v>36.250000000000007</v>
      </c>
      <c r="W9834" s="2">
        <f t="shared" si="1536"/>
        <v>3.9840000000000004</v>
      </c>
    </row>
    <row r="9835" spans="1:23" x14ac:dyDescent="0.25">
      <c r="A9835">
        <f t="shared" si="1537"/>
        <v>2017</v>
      </c>
      <c r="B9835" s="1">
        <v>42992</v>
      </c>
      <c r="C9835" s="1">
        <v>42997</v>
      </c>
      <c r="D9835" s="1" t="str">
        <f t="shared" si="1530"/>
        <v>Sep</v>
      </c>
      <c r="E9835" t="s">
        <v>38</v>
      </c>
      <c r="F9835" t="s">
        <v>1258</v>
      </c>
      <c r="G9835" t="s">
        <v>33</v>
      </c>
      <c r="H9835" t="s">
        <v>80</v>
      </c>
      <c r="I9835" t="s">
        <v>443</v>
      </c>
      <c r="J9835" t="s">
        <v>50</v>
      </c>
      <c r="K9835" t="s">
        <v>86</v>
      </c>
      <c r="L9835" s="2">
        <f t="shared" si="1531"/>
        <v>868.74570000000017</v>
      </c>
      <c r="M9835" s="2">
        <f t="shared" si="1532"/>
        <v>895.74400000000014</v>
      </c>
      <c r="N9835" s="2">
        <f t="shared" si="1538"/>
        <v>26.998299999999972</v>
      </c>
      <c r="O9835" s="2">
        <f t="shared" si="1533"/>
        <v>188.9880999999998</v>
      </c>
      <c r="P9835" s="2">
        <f t="shared" si="1534"/>
        <v>6270.2080000000005</v>
      </c>
      <c r="Q9835" s="2">
        <f t="shared" si="1535"/>
        <v>3.0140642862246323</v>
      </c>
      <c r="R9835">
        <v>7</v>
      </c>
      <c r="S9835">
        <v>0.2</v>
      </c>
      <c r="T9835" s="2">
        <v>895.94400000000019</v>
      </c>
      <c r="U9835" s="3">
        <v>190.38810000000001</v>
      </c>
      <c r="V9835" s="4">
        <f t="shared" si="1539"/>
        <v>3.0357142857142851</v>
      </c>
      <c r="W9835" s="2">
        <f t="shared" si="1536"/>
        <v>6271.6080000000011</v>
      </c>
    </row>
    <row r="9836" spans="1:23" x14ac:dyDescent="0.25">
      <c r="A9836">
        <f t="shared" si="1537"/>
        <v>2016</v>
      </c>
      <c r="B9836" s="1">
        <v>42653</v>
      </c>
      <c r="C9836" s="1">
        <v>42655</v>
      </c>
      <c r="D9836" s="1" t="str">
        <f t="shared" si="1530"/>
        <v>Oct</v>
      </c>
      <c r="E9836" t="s">
        <v>98</v>
      </c>
      <c r="F9836" t="s">
        <v>1885</v>
      </c>
      <c r="G9836" t="s">
        <v>25</v>
      </c>
      <c r="H9836" t="s">
        <v>65</v>
      </c>
      <c r="I9836" t="s">
        <v>2181</v>
      </c>
      <c r="J9836" t="s">
        <v>28</v>
      </c>
      <c r="K9836" t="s">
        <v>46</v>
      </c>
      <c r="L9836" s="2">
        <f t="shared" si="1531"/>
        <v>15.574999999999999</v>
      </c>
      <c r="M9836" s="2">
        <f t="shared" si="1532"/>
        <v>13.4</v>
      </c>
      <c r="N9836" s="2">
        <f t="shared" si="1538"/>
        <v>-2.1749999999999989</v>
      </c>
      <c r="O9836" s="2">
        <f t="shared" si="1533"/>
        <v>-8.6999999999999957</v>
      </c>
      <c r="P9836" s="2">
        <f t="shared" si="1534"/>
        <v>53.6</v>
      </c>
      <c r="Q9836" s="2">
        <f t="shared" si="1535"/>
        <v>-16.231343283582081</v>
      </c>
      <c r="R9836">
        <v>4</v>
      </c>
      <c r="S9836">
        <v>0.6</v>
      </c>
      <c r="T9836" s="2">
        <v>14</v>
      </c>
      <c r="U9836" s="3">
        <v>-6.2999999999999972</v>
      </c>
      <c r="V9836" s="4">
        <f t="shared" si="1539"/>
        <v>-11.249999999999995</v>
      </c>
      <c r="W9836" s="2">
        <f t="shared" si="1536"/>
        <v>56</v>
      </c>
    </row>
    <row r="9837" spans="1:23" x14ac:dyDescent="0.25">
      <c r="A9837">
        <f t="shared" si="1537"/>
        <v>2016</v>
      </c>
      <c r="B9837" s="1">
        <v>42653</v>
      </c>
      <c r="C9837" s="1">
        <v>42655</v>
      </c>
      <c r="D9837" s="1" t="str">
        <f t="shared" si="1530"/>
        <v>Oct</v>
      </c>
      <c r="E9837" t="s">
        <v>98</v>
      </c>
      <c r="F9837" t="s">
        <v>1885</v>
      </c>
      <c r="G9837" t="s">
        <v>25</v>
      </c>
      <c r="H9837" t="s">
        <v>65</v>
      </c>
      <c r="I9837" t="s">
        <v>1231</v>
      </c>
      <c r="J9837" t="s">
        <v>36</v>
      </c>
      <c r="K9837" t="s">
        <v>53</v>
      </c>
      <c r="L9837" s="2">
        <f t="shared" si="1531"/>
        <v>29.505599999999998</v>
      </c>
      <c r="M9837" s="2">
        <f t="shared" si="1532"/>
        <v>15.591999999999995</v>
      </c>
      <c r="N9837" s="2">
        <f t="shared" si="1538"/>
        <v>-13.913600000000002</v>
      </c>
      <c r="O9837" s="2">
        <f t="shared" si="1533"/>
        <v>-27.827200000000005</v>
      </c>
      <c r="P9837" s="2">
        <f t="shared" si="1534"/>
        <v>31.18399999999999</v>
      </c>
      <c r="Q9837" s="2">
        <f t="shared" si="1535"/>
        <v>-89.235505387378183</v>
      </c>
      <c r="R9837">
        <v>2</v>
      </c>
      <c r="S9837">
        <v>0.8</v>
      </c>
      <c r="T9837" s="2">
        <v>16.391999999999996</v>
      </c>
      <c r="U9837" s="3">
        <v>-26.227200000000003</v>
      </c>
      <c r="V9837" s="4">
        <f t="shared" si="1539"/>
        <v>-80.000000000000028</v>
      </c>
      <c r="W9837" s="2">
        <f t="shared" si="1536"/>
        <v>32.783999999999992</v>
      </c>
    </row>
    <row r="9838" spans="1:23" x14ac:dyDescent="0.25">
      <c r="A9838">
        <f t="shared" si="1537"/>
        <v>2016</v>
      </c>
      <c r="B9838" s="1">
        <v>42638</v>
      </c>
      <c r="C9838" s="1">
        <v>42644</v>
      </c>
      <c r="D9838" s="1" t="str">
        <f t="shared" si="1530"/>
        <v>Sep</v>
      </c>
      <c r="E9838" t="s">
        <v>38</v>
      </c>
      <c r="F9838" t="s">
        <v>979</v>
      </c>
      <c r="G9838" t="s">
        <v>25</v>
      </c>
      <c r="H9838" t="s">
        <v>34</v>
      </c>
      <c r="I9838" t="s">
        <v>1283</v>
      </c>
      <c r="J9838" t="s">
        <v>36</v>
      </c>
      <c r="K9838" t="s">
        <v>60</v>
      </c>
      <c r="L9838" s="2">
        <f t="shared" si="1531"/>
        <v>9.8754000000000008</v>
      </c>
      <c r="M9838" s="2">
        <f t="shared" si="1532"/>
        <v>10.9</v>
      </c>
      <c r="N9838" s="2">
        <f t="shared" si="1538"/>
        <v>1.0245999999999995</v>
      </c>
      <c r="O9838" s="2">
        <f t="shared" si="1533"/>
        <v>5.1229999999999976</v>
      </c>
      <c r="P9838" s="2">
        <f t="shared" si="1534"/>
        <v>54.5</v>
      </c>
      <c r="Q9838" s="2">
        <f t="shared" si="1535"/>
        <v>9.399999999999995</v>
      </c>
      <c r="R9838">
        <v>5</v>
      </c>
      <c r="S9838">
        <v>0</v>
      </c>
      <c r="T9838" s="2">
        <v>10.9</v>
      </c>
      <c r="U9838" s="3">
        <v>5.1229999999999993</v>
      </c>
      <c r="V9838" s="4">
        <f t="shared" si="1539"/>
        <v>9.3999999999999986</v>
      </c>
      <c r="W9838" s="2">
        <f t="shared" si="1536"/>
        <v>54.5</v>
      </c>
    </row>
    <row r="9839" spans="1:23" x14ac:dyDescent="0.25">
      <c r="A9839">
        <f t="shared" si="1537"/>
        <v>2016</v>
      </c>
      <c r="B9839" s="1">
        <v>42638</v>
      </c>
      <c r="C9839" s="1">
        <v>42644</v>
      </c>
      <c r="D9839" s="1" t="str">
        <f t="shared" si="1530"/>
        <v>Sep</v>
      </c>
      <c r="E9839" t="s">
        <v>38</v>
      </c>
      <c r="F9839" t="s">
        <v>979</v>
      </c>
      <c r="G9839" t="s">
        <v>25</v>
      </c>
      <c r="H9839" t="s">
        <v>34</v>
      </c>
      <c r="I9839" t="s">
        <v>676</v>
      </c>
      <c r="J9839" t="s">
        <v>36</v>
      </c>
      <c r="K9839" t="s">
        <v>37</v>
      </c>
      <c r="L9839" s="2">
        <f t="shared" si="1531"/>
        <v>22.200000000000003</v>
      </c>
      <c r="M9839" s="2">
        <f t="shared" si="1532"/>
        <v>29.6</v>
      </c>
      <c r="N9839" s="2">
        <f t="shared" si="1538"/>
        <v>7.3999999999999986</v>
      </c>
      <c r="O9839" s="2">
        <f t="shared" si="1533"/>
        <v>14.799999999999997</v>
      </c>
      <c r="P9839" s="2">
        <f t="shared" si="1534"/>
        <v>59.2</v>
      </c>
      <c r="Q9839" s="2">
        <f t="shared" si="1535"/>
        <v>24.999999999999993</v>
      </c>
      <c r="R9839">
        <v>2</v>
      </c>
      <c r="S9839">
        <v>0</v>
      </c>
      <c r="T9839" s="2">
        <v>29.6</v>
      </c>
      <c r="U9839" s="3">
        <v>14.8</v>
      </c>
      <c r="V9839" s="4">
        <f t="shared" si="1539"/>
        <v>25</v>
      </c>
      <c r="W9839" s="2">
        <f t="shared" si="1536"/>
        <v>59.2</v>
      </c>
    </row>
    <row r="9840" spans="1:23" x14ac:dyDescent="0.25">
      <c r="A9840">
        <f t="shared" si="1537"/>
        <v>2016</v>
      </c>
      <c r="B9840" s="1">
        <v>42638</v>
      </c>
      <c r="C9840" s="1">
        <v>42644</v>
      </c>
      <c r="D9840" s="1" t="str">
        <f t="shared" si="1530"/>
        <v>Sep</v>
      </c>
      <c r="E9840" t="s">
        <v>38</v>
      </c>
      <c r="F9840" t="s">
        <v>979</v>
      </c>
      <c r="G9840" t="s">
        <v>25</v>
      </c>
      <c r="H9840" t="s">
        <v>34</v>
      </c>
      <c r="I9840" t="s">
        <v>1732</v>
      </c>
      <c r="J9840" t="s">
        <v>36</v>
      </c>
      <c r="K9840" t="s">
        <v>37</v>
      </c>
      <c r="L9840" s="2">
        <f t="shared" si="1531"/>
        <v>2.6892000000000005</v>
      </c>
      <c r="M9840" s="2">
        <f t="shared" si="1532"/>
        <v>4.9800000000000004</v>
      </c>
      <c r="N9840" s="2">
        <f t="shared" si="1538"/>
        <v>2.2907999999999999</v>
      </c>
      <c r="O9840" s="2">
        <f t="shared" si="1533"/>
        <v>2.2907999999999999</v>
      </c>
      <c r="P9840" s="2">
        <f t="shared" si="1534"/>
        <v>4.9800000000000004</v>
      </c>
      <c r="Q9840" s="2">
        <f t="shared" si="1535"/>
        <v>46</v>
      </c>
      <c r="R9840">
        <v>1</v>
      </c>
      <c r="S9840">
        <v>0</v>
      </c>
      <c r="T9840" s="2">
        <v>4.9800000000000004</v>
      </c>
      <c r="U9840" s="3">
        <v>2.2907999999999999</v>
      </c>
      <c r="V9840" s="4">
        <f t="shared" si="1539"/>
        <v>46</v>
      </c>
      <c r="W9840" s="2">
        <f t="shared" si="1536"/>
        <v>4.9800000000000004</v>
      </c>
    </row>
    <row r="9841" spans="1:23" x14ac:dyDescent="0.25">
      <c r="A9841">
        <f t="shared" si="1537"/>
        <v>2016</v>
      </c>
      <c r="B9841" s="1">
        <v>42638</v>
      </c>
      <c r="C9841" s="1">
        <v>42644</v>
      </c>
      <c r="D9841" s="1" t="str">
        <f t="shared" si="1530"/>
        <v>Sep</v>
      </c>
      <c r="E9841" t="s">
        <v>38</v>
      </c>
      <c r="F9841" t="s">
        <v>979</v>
      </c>
      <c r="G9841" t="s">
        <v>25</v>
      </c>
      <c r="H9841" t="s">
        <v>34</v>
      </c>
      <c r="I9841" t="s">
        <v>2489</v>
      </c>
      <c r="J9841" t="s">
        <v>50</v>
      </c>
      <c r="K9841" t="s">
        <v>500</v>
      </c>
      <c r="L9841" s="2">
        <f t="shared" si="1531"/>
        <v>425.97870000000006</v>
      </c>
      <c r="M9841" s="2">
        <f t="shared" si="1532"/>
        <v>479.77600000000007</v>
      </c>
      <c r="N9841" s="2">
        <f t="shared" si="1538"/>
        <v>53.797300000000007</v>
      </c>
      <c r="O9841" s="2">
        <f t="shared" si="1533"/>
        <v>161.39190000000002</v>
      </c>
      <c r="P9841" s="2">
        <f t="shared" si="1534"/>
        <v>1439.3280000000002</v>
      </c>
      <c r="Q9841" s="2">
        <f t="shared" si="1535"/>
        <v>11.213003568331887</v>
      </c>
      <c r="R9841">
        <v>3</v>
      </c>
      <c r="S9841">
        <v>0.2</v>
      </c>
      <c r="T9841" s="2">
        <v>479.97600000000006</v>
      </c>
      <c r="U9841" s="3">
        <v>161.99189999999999</v>
      </c>
      <c r="V9841" s="4">
        <f t="shared" si="1539"/>
        <v>11.249999999999998</v>
      </c>
      <c r="W9841" s="2">
        <f t="shared" si="1536"/>
        <v>1439.9280000000001</v>
      </c>
    </row>
    <row r="9842" spans="1:23" x14ac:dyDescent="0.25">
      <c r="A9842">
        <f t="shared" si="1537"/>
        <v>2016</v>
      </c>
      <c r="B9842" s="1">
        <v>42638</v>
      </c>
      <c r="C9842" s="1">
        <v>42644</v>
      </c>
      <c r="D9842" s="1" t="str">
        <f t="shared" si="1530"/>
        <v>Sep</v>
      </c>
      <c r="E9842" t="s">
        <v>38</v>
      </c>
      <c r="F9842" t="s">
        <v>979</v>
      </c>
      <c r="G9842" t="s">
        <v>25</v>
      </c>
      <c r="H9842" t="s">
        <v>34</v>
      </c>
      <c r="I9842" t="s">
        <v>2518</v>
      </c>
      <c r="J9842" t="s">
        <v>50</v>
      </c>
      <c r="K9842" t="s">
        <v>51</v>
      </c>
      <c r="L9842" s="2">
        <f t="shared" si="1531"/>
        <v>44.176800000000007</v>
      </c>
      <c r="M9842" s="2">
        <f t="shared" si="1532"/>
        <v>44.536000000000001</v>
      </c>
      <c r="N9842" s="2">
        <f t="shared" si="1538"/>
        <v>0.35919999999999419</v>
      </c>
      <c r="O9842" s="2">
        <f t="shared" si="1533"/>
        <v>2.8735999999999535</v>
      </c>
      <c r="P9842" s="2">
        <f t="shared" si="1534"/>
        <v>356.28800000000001</v>
      </c>
      <c r="Q9842" s="2">
        <f t="shared" si="1535"/>
        <v>0.8065385306268954</v>
      </c>
      <c r="R9842">
        <v>8</v>
      </c>
      <c r="S9842">
        <v>0.2</v>
      </c>
      <c r="T9842" s="2">
        <v>44.736000000000004</v>
      </c>
      <c r="U9842" s="3">
        <v>4.4736000000000011</v>
      </c>
      <c r="V9842" s="4">
        <f t="shared" si="1539"/>
        <v>1.2500000000000002</v>
      </c>
      <c r="W9842" s="2">
        <f t="shared" si="1536"/>
        <v>357.88800000000003</v>
      </c>
    </row>
    <row r="9843" spans="1:23" x14ac:dyDescent="0.25">
      <c r="A9843">
        <f t="shared" si="1537"/>
        <v>2016</v>
      </c>
      <c r="B9843" s="1">
        <v>42638</v>
      </c>
      <c r="C9843" s="1">
        <v>42644</v>
      </c>
      <c r="D9843" s="1" t="str">
        <f t="shared" si="1530"/>
        <v>Sep</v>
      </c>
      <c r="E9843" t="s">
        <v>38</v>
      </c>
      <c r="F9843" t="s">
        <v>979</v>
      </c>
      <c r="G9843" t="s">
        <v>25</v>
      </c>
      <c r="H9843" t="s">
        <v>34</v>
      </c>
      <c r="I9843" t="s">
        <v>1272</v>
      </c>
      <c r="J9843" t="s">
        <v>36</v>
      </c>
      <c r="K9843" t="s">
        <v>48</v>
      </c>
      <c r="L9843" s="2">
        <f t="shared" si="1531"/>
        <v>4.9247999999999994</v>
      </c>
      <c r="M9843" s="2">
        <f t="shared" si="1532"/>
        <v>5.76</v>
      </c>
      <c r="N9843" s="2">
        <f t="shared" si="1538"/>
        <v>0.83520000000000039</v>
      </c>
      <c r="O9843" s="2">
        <f t="shared" si="1533"/>
        <v>1.6704000000000008</v>
      </c>
      <c r="P9843" s="2">
        <f t="shared" si="1534"/>
        <v>11.52</v>
      </c>
      <c r="Q9843" s="2">
        <f t="shared" si="1535"/>
        <v>14.500000000000007</v>
      </c>
      <c r="R9843">
        <v>2</v>
      </c>
      <c r="S9843">
        <v>0</v>
      </c>
      <c r="T9843" s="2">
        <v>5.76</v>
      </c>
      <c r="U9843" s="3">
        <v>1.6703999999999999</v>
      </c>
      <c r="V9843" s="4">
        <f t="shared" si="1539"/>
        <v>14.499999999999998</v>
      </c>
      <c r="W9843" s="2">
        <f t="shared" si="1536"/>
        <v>11.52</v>
      </c>
    </row>
    <row r="9844" spans="1:23" x14ac:dyDescent="0.25">
      <c r="A9844">
        <f t="shared" si="1537"/>
        <v>2016</v>
      </c>
      <c r="B9844" s="1">
        <v>42638</v>
      </c>
      <c r="C9844" s="1">
        <v>42644</v>
      </c>
      <c r="D9844" s="1" t="str">
        <f t="shared" si="1530"/>
        <v>Sep</v>
      </c>
      <c r="E9844" t="s">
        <v>38</v>
      </c>
      <c r="F9844" t="s">
        <v>979</v>
      </c>
      <c r="G9844" t="s">
        <v>25</v>
      </c>
      <c r="H9844" t="s">
        <v>34</v>
      </c>
      <c r="I9844" t="s">
        <v>1027</v>
      </c>
      <c r="J9844" t="s">
        <v>28</v>
      </c>
      <c r="K9844" t="s">
        <v>31</v>
      </c>
      <c r="L9844" s="2">
        <f t="shared" si="1531"/>
        <v>468.03800000000001</v>
      </c>
      <c r="M9844" s="2">
        <f t="shared" si="1532"/>
        <v>482.93599999999998</v>
      </c>
      <c r="N9844" s="2">
        <f t="shared" si="1538"/>
        <v>14.897999999999968</v>
      </c>
      <c r="O9844" s="2">
        <f t="shared" si="1533"/>
        <v>59.591999999999871</v>
      </c>
      <c r="P9844" s="2">
        <f t="shared" si="1534"/>
        <v>1931.7439999999999</v>
      </c>
      <c r="Q9844" s="2">
        <f t="shared" si="1535"/>
        <v>3.0848808123643647</v>
      </c>
      <c r="R9844">
        <v>4</v>
      </c>
      <c r="S9844">
        <v>0.2</v>
      </c>
      <c r="T9844" s="2">
        <v>483.13599999999997</v>
      </c>
      <c r="U9844" s="3">
        <v>60.391999999999939</v>
      </c>
      <c r="V9844" s="4">
        <f t="shared" si="1539"/>
        <v>3.1249999999999973</v>
      </c>
      <c r="W9844" s="2">
        <f t="shared" si="1536"/>
        <v>1932.5439999999999</v>
      </c>
    </row>
    <row r="9845" spans="1:23" x14ac:dyDescent="0.25">
      <c r="A9845">
        <f t="shared" si="1537"/>
        <v>2014</v>
      </c>
      <c r="B9845" s="1">
        <v>41793</v>
      </c>
      <c r="C9845" s="1">
        <v>41796</v>
      </c>
      <c r="D9845" s="1" t="str">
        <f t="shared" si="1530"/>
        <v>Jun</v>
      </c>
      <c r="E9845" t="s">
        <v>98</v>
      </c>
      <c r="F9845" t="s">
        <v>2215</v>
      </c>
      <c r="G9845" t="s">
        <v>25</v>
      </c>
      <c r="H9845" t="s">
        <v>65</v>
      </c>
      <c r="I9845" t="s">
        <v>1732</v>
      </c>
      <c r="J9845" t="s">
        <v>36</v>
      </c>
      <c r="K9845" t="s">
        <v>37</v>
      </c>
      <c r="L9845" s="2">
        <f t="shared" si="1531"/>
        <v>14.641200000000001</v>
      </c>
      <c r="M9845" s="2">
        <f t="shared" si="1532"/>
        <v>15.736000000000002</v>
      </c>
      <c r="N9845" s="2">
        <f t="shared" si="1538"/>
        <v>1.0948000000000011</v>
      </c>
      <c r="O9845" s="2">
        <f t="shared" si="1533"/>
        <v>4.3792000000000044</v>
      </c>
      <c r="P9845" s="2">
        <f t="shared" si="1534"/>
        <v>62.94400000000001</v>
      </c>
      <c r="Q9845" s="2">
        <f t="shared" si="1535"/>
        <v>6.9572953736654872</v>
      </c>
      <c r="R9845">
        <v>4</v>
      </c>
      <c r="S9845">
        <v>0.2</v>
      </c>
      <c r="T9845" s="2">
        <v>15.936000000000002</v>
      </c>
      <c r="U9845" s="3">
        <v>5.1791999999999998</v>
      </c>
      <c r="V9845" s="4">
        <f t="shared" si="1539"/>
        <v>8.1249999999999982</v>
      </c>
      <c r="W9845" s="2">
        <f t="shared" si="1536"/>
        <v>63.744000000000007</v>
      </c>
    </row>
    <row r="9846" spans="1:23" x14ac:dyDescent="0.25">
      <c r="A9846">
        <f t="shared" si="1537"/>
        <v>2014</v>
      </c>
      <c r="B9846" s="1">
        <v>41793</v>
      </c>
      <c r="C9846" s="1">
        <v>41796</v>
      </c>
      <c r="D9846" s="1" t="str">
        <f t="shared" si="1530"/>
        <v>Jun</v>
      </c>
      <c r="E9846" t="s">
        <v>98</v>
      </c>
      <c r="F9846" t="s">
        <v>2215</v>
      </c>
      <c r="G9846" t="s">
        <v>25</v>
      </c>
      <c r="H9846" t="s">
        <v>65</v>
      </c>
      <c r="I9846" t="s">
        <v>788</v>
      </c>
      <c r="J9846" t="s">
        <v>28</v>
      </c>
      <c r="K9846" t="s">
        <v>46</v>
      </c>
      <c r="L9846" s="2">
        <f t="shared" si="1531"/>
        <v>67.258799999999994</v>
      </c>
      <c r="M9846" s="2">
        <f t="shared" si="1532"/>
        <v>60.943999999999996</v>
      </c>
      <c r="N9846" s="2">
        <f t="shared" si="1538"/>
        <v>-6.3147999999999982</v>
      </c>
      <c r="O9846" s="2">
        <f t="shared" si="1533"/>
        <v>-44.203599999999987</v>
      </c>
      <c r="P9846" s="2">
        <f t="shared" si="1534"/>
        <v>426.60799999999995</v>
      </c>
      <c r="Q9846" s="2">
        <f t="shared" si="1535"/>
        <v>-10.361643475977946</v>
      </c>
      <c r="R9846">
        <v>7</v>
      </c>
      <c r="S9846">
        <v>0.6</v>
      </c>
      <c r="T9846" s="2">
        <v>61.543999999999997</v>
      </c>
      <c r="U9846" s="3">
        <v>-40.003599999999999</v>
      </c>
      <c r="V9846" s="4">
        <f t="shared" si="1539"/>
        <v>-9.2857142857142865</v>
      </c>
      <c r="W9846" s="2">
        <f t="shared" si="1536"/>
        <v>430.80799999999999</v>
      </c>
    </row>
    <row r="9847" spans="1:23" x14ac:dyDescent="0.25">
      <c r="A9847">
        <f t="shared" si="1537"/>
        <v>2014</v>
      </c>
      <c r="B9847" s="1">
        <v>41793</v>
      </c>
      <c r="C9847" s="1">
        <v>41796</v>
      </c>
      <c r="D9847" s="1" t="str">
        <f t="shared" si="1530"/>
        <v>Jun</v>
      </c>
      <c r="E9847" t="s">
        <v>98</v>
      </c>
      <c r="F9847" t="s">
        <v>2215</v>
      </c>
      <c r="G9847" t="s">
        <v>25</v>
      </c>
      <c r="H9847" t="s">
        <v>65</v>
      </c>
      <c r="I9847" t="s">
        <v>1710</v>
      </c>
      <c r="J9847" t="s">
        <v>36</v>
      </c>
      <c r="K9847" t="s">
        <v>43</v>
      </c>
      <c r="L9847" s="2">
        <f t="shared" si="1531"/>
        <v>129.37860000000001</v>
      </c>
      <c r="M9847" s="2">
        <f t="shared" si="1532"/>
        <v>132.49600000000001</v>
      </c>
      <c r="N9847" s="2">
        <f t="shared" si="1538"/>
        <v>3.1174000000000035</v>
      </c>
      <c r="O9847" s="2">
        <f t="shared" si="1533"/>
        <v>9.3522000000000105</v>
      </c>
      <c r="P9847" s="2">
        <f t="shared" si="1534"/>
        <v>397.48800000000006</v>
      </c>
      <c r="Q9847" s="2">
        <f t="shared" si="1535"/>
        <v>2.3528257456828907</v>
      </c>
      <c r="R9847">
        <v>3</v>
      </c>
      <c r="S9847">
        <v>0.2</v>
      </c>
      <c r="T9847" s="2">
        <v>132.696</v>
      </c>
      <c r="U9847" s="3">
        <v>9.9521999999999977</v>
      </c>
      <c r="V9847" s="4">
        <f t="shared" si="1539"/>
        <v>2.5</v>
      </c>
      <c r="W9847" s="2">
        <f t="shared" si="1536"/>
        <v>398.08799999999997</v>
      </c>
    </row>
    <row r="9848" spans="1:23" x14ac:dyDescent="0.25">
      <c r="A9848">
        <f t="shared" si="1537"/>
        <v>2017</v>
      </c>
      <c r="B9848" s="1">
        <v>42980</v>
      </c>
      <c r="C9848" s="1">
        <v>42982</v>
      </c>
      <c r="D9848" s="1" t="str">
        <f t="shared" si="1530"/>
        <v>Sep</v>
      </c>
      <c r="E9848" t="s">
        <v>23</v>
      </c>
      <c r="F9848" t="s">
        <v>2555</v>
      </c>
      <c r="G9848" t="s">
        <v>64</v>
      </c>
      <c r="H9848" t="s">
        <v>34</v>
      </c>
      <c r="I9848" t="s">
        <v>78</v>
      </c>
      <c r="J9848" t="s">
        <v>36</v>
      </c>
      <c r="K9848" t="s">
        <v>55</v>
      </c>
      <c r="L9848" s="2">
        <f t="shared" si="1531"/>
        <v>40.858799999999995</v>
      </c>
      <c r="M9848" s="2">
        <f t="shared" si="1532"/>
        <v>43.099999999999994</v>
      </c>
      <c r="N9848" s="2">
        <f t="shared" si="1538"/>
        <v>2.2411999999999992</v>
      </c>
      <c r="O9848" s="2">
        <f t="shared" si="1533"/>
        <v>11.205999999999996</v>
      </c>
      <c r="P9848" s="2">
        <f t="shared" si="1534"/>
        <v>215.49999999999997</v>
      </c>
      <c r="Q9848" s="2">
        <f t="shared" si="1535"/>
        <v>5.1999999999999993</v>
      </c>
      <c r="R9848">
        <v>5</v>
      </c>
      <c r="S9848">
        <v>0</v>
      </c>
      <c r="T9848" s="2">
        <v>43.099999999999994</v>
      </c>
      <c r="U9848" s="3">
        <v>11.206</v>
      </c>
      <c r="V9848" s="4">
        <f t="shared" si="1539"/>
        <v>5.2</v>
      </c>
      <c r="W9848" s="2">
        <f t="shared" si="1536"/>
        <v>215.49999999999997</v>
      </c>
    </row>
    <row r="9849" spans="1:23" x14ac:dyDescent="0.25">
      <c r="A9849">
        <f t="shared" si="1537"/>
        <v>2017</v>
      </c>
      <c r="B9849" s="1">
        <v>42980</v>
      </c>
      <c r="C9849" s="1">
        <v>42982</v>
      </c>
      <c r="D9849" s="1" t="str">
        <f t="shared" si="1530"/>
        <v>Sep</v>
      </c>
      <c r="E9849" t="s">
        <v>23</v>
      </c>
      <c r="F9849" t="s">
        <v>2555</v>
      </c>
      <c r="G9849" t="s">
        <v>64</v>
      </c>
      <c r="H9849" t="s">
        <v>34</v>
      </c>
      <c r="I9849" t="s">
        <v>1149</v>
      </c>
      <c r="J9849" t="s">
        <v>28</v>
      </c>
      <c r="K9849" t="s">
        <v>46</v>
      </c>
      <c r="L9849" s="2">
        <f t="shared" si="1531"/>
        <v>484.90199999999999</v>
      </c>
      <c r="M9849" s="2">
        <f t="shared" si="1532"/>
        <v>511.5</v>
      </c>
      <c r="N9849" s="2">
        <f t="shared" si="1538"/>
        <v>26.598000000000013</v>
      </c>
      <c r="O9849" s="2">
        <f t="shared" si="1533"/>
        <v>132.99000000000007</v>
      </c>
      <c r="P9849" s="2">
        <f t="shared" si="1534"/>
        <v>2557.5</v>
      </c>
      <c r="Q9849" s="2">
        <f t="shared" si="1535"/>
        <v>5.2000000000000028</v>
      </c>
      <c r="R9849">
        <v>5</v>
      </c>
      <c r="S9849">
        <v>0</v>
      </c>
      <c r="T9849" s="2">
        <v>511.5</v>
      </c>
      <c r="U9849" s="3">
        <v>132.99</v>
      </c>
      <c r="V9849" s="4">
        <f t="shared" si="1539"/>
        <v>5.2</v>
      </c>
      <c r="W9849" s="2">
        <f t="shared" si="1536"/>
        <v>2557.5</v>
      </c>
    </row>
    <row r="9850" spans="1:23" x14ac:dyDescent="0.25">
      <c r="A9850">
        <f t="shared" si="1537"/>
        <v>2017</v>
      </c>
      <c r="B9850" s="1">
        <v>42980</v>
      </c>
      <c r="C9850" s="1">
        <v>42982</v>
      </c>
      <c r="D9850" s="1" t="str">
        <f t="shared" si="1530"/>
        <v>Sep</v>
      </c>
      <c r="E9850" t="s">
        <v>23</v>
      </c>
      <c r="F9850" t="s">
        <v>2555</v>
      </c>
      <c r="G9850" t="s">
        <v>64</v>
      </c>
      <c r="H9850" t="s">
        <v>34</v>
      </c>
      <c r="I9850" t="s">
        <v>1238</v>
      </c>
      <c r="J9850" t="s">
        <v>36</v>
      </c>
      <c r="K9850" t="s">
        <v>53</v>
      </c>
      <c r="L9850" s="2">
        <f t="shared" si="1531"/>
        <v>138.67499999999998</v>
      </c>
      <c r="M9850" s="2">
        <f t="shared" si="1532"/>
        <v>147.72</v>
      </c>
      <c r="N9850" s="2">
        <f t="shared" si="1538"/>
        <v>9.0450000000000159</v>
      </c>
      <c r="O9850" s="2">
        <f t="shared" si="1533"/>
        <v>45.22500000000008</v>
      </c>
      <c r="P9850" s="2">
        <f t="shared" si="1534"/>
        <v>738.6</v>
      </c>
      <c r="Q9850" s="2">
        <f t="shared" si="1535"/>
        <v>6.1230706742485888</v>
      </c>
      <c r="R9850">
        <v>5</v>
      </c>
      <c r="S9850">
        <v>0.2</v>
      </c>
      <c r="T9850" s="2">
        <v>147.91999999999999</v>
      </c>
      <c r="U9850" s="3">
        <v>46.224999999999987</v>
      </c>
      <c r="V9850" s="4">
        <f t="shared" si="1539"/>
        <v>6.2499999999999991</v>
      </c>
      <c r="W9850" s="2">
        <f t="shared" si="1536"/>
        <v>739.59999999999991</v>
      </c>
    </row>
    <row r="9851" spans="1:23" x14ac:dyDescent="0.25">
      <c r="A9851">
        <f t="shared" si="1537"/>
        <v>2014</v>
      </c>
      <c r="B9851" s="1">
        <v>41741</v>
      </c>
      <c r="C9851" s="1">
        <v>41747</v>
      </c>
      <c r="D9851" s="1" t="str">
        <f t="shared" si="1530"/>
        <v>Apr</v>
      </c>
      <c r="E9851" t="s">
        <v>38</v>
      </c>
      <c r="F9851" t="s">
        <v>1795</v>
      </c>
      <c r="G9851" t="s">
        <v>33</v>
      </c>
      <c r="H9851" t="s">
        <v>34</v>
      </c>
      <c r="I9851" t="s">
        <v>2341</v>
      </c>
      <c r="J9851" t="s">
        <v>36</v>
      </c>
      <c r="K9851" t="s">
        <v>48</v>
      </c>
      <c r="L9851" s="2">
        <f t="shared" si="1531"/>
        <v>31.5456</v>
      </c>
      <c r="M9851" s="2">
        <f t="shared" si="1532"/>
        <v>39.68</v>
      </c>
      <c r="N9851" s="2">
        <f t="shared" si="1538"/>
        <v>8.1343999999999994</v>
      </c>
      <c r="O9851" s="2">
        <f t="shared" si="1533"/>
        <v>16.268799999999999</v>
      </c>
      <c r="P9851" s="2">
        <f t="shared" si="1534"/>
        <v>79.36</v>
      </c>
      <c r="Q9851" s="2">
        <f t="shared" si="1535"/>
        <v>20.5</v>
      </c>
      <c r="R9851">
        <v>2</v>
      </c>
      <c r="S9851">
        <v>0</v>
      </c>
      <c r="T9851" s="2">
        <v>39.68</v>
      </c>
      <c r="U9851" s="3">
        <v>16.268800000000002</v>
      </c>
      <c r="V9851" s="4">
        <f t="shared" si="1539"/>
        <v>20.500000000000004</v>
      </c>
      <c r="W9851" s="2">
        <f t="shared" si="1536"/>
        <v>79.36</v>
      </c>
    </row>
    <row r="9852" spans="1:23" x14ac:dyDescent="0.25">
      <c r="A9852">
        <f t="shared" si="1537"/>
        <v>2016</v>
      </c>
      <c r="B9852" s="1">
        <v>42492</v>
      </c>
      <c r="C9852" s="1">
        <v>42496</v>
      </c>
      <c r="D9852" s="1" t="str">
        <f t="shared" si="1530"/>
        <v>May</v>
      </c>
      <c r="E9852" t="s">
        <v>38</v>
      </c>
      <c r="F9852" t="s">
        <v>1795</v>
      </c>
      <c r="G9852" t="s">
        <v>33</v>
      </c>
      <c r="H9852" t="s">
        <v>80</v>
      </c>
      <c r="I9852" t="s">
        <v>851</v>
      </c>
      <c r="J9852" t="s">
        <v>28</v>
      </c>
      <c r="K9852" t="s">
        <v>46</v>
      </c>
      <c r="L9852" s="2">
        <f t="shared" si="1531"/>
        <v>10.5504</v>
      </c>
      <c r="M9852" s="2">
        <f t="shared" si="1532"/>
        <v>12.56</v>
      </c>
      <c r="N9852" s="2">
        <f t="shared" si="1538"/>
        <v>2.0096000000000007</v>
      </c>
      <c r="O9852" s="2">
        <f t="shared" si="1533"/>
        <v>4.0192000000000014</v>
      </c>
      <c r="P9852" s="2">
        <f t="shared" si="1534"/>
        <v>25.12</v>
      </c>
      <c r="Q9852" s="2">
        <f t="shared" si="1535"/>
        <v>16.000000000000007</v>
      </c>
      <c r="R9852">
        <v>2</v>
      </c>
      <c r="S9852">
        <v>0</v>
      </c>
      <c r="T9852" s="2">
        <v>12.56</v>
      </c>
      <c r="U9852" s="3">
        <v>4.0191999999999997</v>
      </c>
      <c r="V9852" s="4">
        <f t="shared" si="1539"/>
        <v>15.999999999999998</v>
      </c>
      <c r="W9852" s="2">
        <f t="shared" si="1536"/>
        <v>25.12</v>
      </c>
    </row>
    <row r="9853" spans="1:23" x14ac:dyDescent="0.25">
      <c r="A9853">
        <f t="shared" si="1537"/>
        <v>2016</v>
      </c>
      <c r="B9853" s="1">
        <v>42492</v>
      </c>
      <c r="C9853" s="1">
        <v>42496</v>
      </c>
      <c r="D9853" s="1" t="str">
        <f t="shared" si="1530"/>
        <v>May</v>
      </c>
      <c r="E9853" t="s">
        <v>38</v>
      </c>
      <c r="F9853" t="s">
        <v>1795</v>
      </c>
      <c r="G9853" t="s">
        <v>33</v>
      </c>
      <c r="H9853" t="s">
        <v>80</v>
      </c>
      <c r="I9853" t="s">
        <v>697</v>
      </c>
      <c r="J9853" t="s">
        <v>36</v>
      </c>
      <c r="K9853" t="s">
        <v>53</v>
      </c>
      <c r="L9853" s="2">
        <f t="shared" si="1531"/>
        <v>79.170000000000016</v>
      </c>
      <c r="M9853" s="2">
        <f t="shared" si="1532"/>
        <v>90.280000000000015</v>
      </c>
      <c r="N9853" s="2">
        <f t="shared" si="1538"/>
        <v>11.11</v>
      </c>
      <c r="O9853" s="2">
        <f t="shared" si="1533"/>
        <v>33.33</v>
      </c>
      <c r="P9853" s="2">
        <f t="shared" si="1534"/>
        <v>270.84000000000003</v>
      </c>
      <c r="Q9853" s="2">
        <f t="shared" si="1535"/>
        <v>12.306158617634026</v>
      </c>
      <c r="R9853">
        <v>3</v>
      </c>
      <c r="S9853">
        <v>0.2</v>
      </c>
      <c r="T9853" s="2">
        <v>90.480000000000018</v>
      </c>
      <c r="U9853" s="3">
        <v>33.93</v>
      </c>
      <c r="V9853" s="4">
        <f t="shared" si="1539"/>
        <v>12.499999999999996</v>
      </c>
      <c r="W9853" s="2">
        <f t="shared" si="1536"/>
        <v>271.44000000000005</v>
      </c>
    </row>
    <row r="9854" spans="1:23" x14ac:dyDescent="0.25">
      <c r="A9854">
        <f t="shared" si="1537"/>
        <v>2016</v>
      </c>
      <c r="B9854" s="1">
        <v>42492</v>
      </c>
      <c r="C9854" s="1">
        <v>42496</v>
      </c>
      <c r="D9854" s="1" t="str">
        <f t="shared" si="1530"/>
        <v>May</v>
      </c>
      <c r="E9854" t="s">
        <v>38</v>
      </c>
      <c r="F9854" t="s">
        <v>1795</v>
      </c>
      <c r="G9854" t="s">
        <v>33</v>
      </c>
      <c r="H9854" t="s">
        <v>80</v>
      </c>
      <c r="I9854" t="s">
        <v>1838</v>
      </c>
      <c r="J9854" t="s">
        <v>36</v>
      </c>
      <c r="K9854" t="s">
        <v>60</v>
      </c>
      <c r="L9854" s="2">
        <f t="shared" si="1531"/>
        <v>10.0716</v>
      </c>
      <c r="M9854" s="2">
        <f t="shared" si="1532"/>
        <v>13.08</v>
      </c>
      <c r="N9854" s="2">
        <f t="shared" si="1538"/>
        <v>3.0084</v>
      </c>
      <c r="O9854" s="2">
        <f t="shared" si="1533"/>
        <v>6.0167999999999999</v>
      </c>
      <c r="P9854" s="2">
        <f t="shared" si="1534"/>
        <v>26.16</v>
      </c>
      <c r="Q9854" s="2">
        <f t="shared" si="1535"/>
        <v>23</v>
      </c>
      <c r="R9854">
        <v>2</v>
      </c>
      <c r="S9854">
        <v>0</v>
      </c>
      <c r="T9854" s="2">
        <v>13.08</v>
      </c>
      <c r="U9854" s="3">
        <v>6.0167999999999999</v>
      </c>
      <c r="V9854" s="4">
        <f t="shared" si="1539"/>
        <v>23</v>
      </c>
      <c r="W9854" s="2">
        <f t="shared" si="1536"/>
        <v>26.16</v>
      </c>
    </row>
    <row r="9855" spans="1:23" x14ac:dyDescent="0.25">
      <c r="A9855">
        <f t="shared" si="1537"/>
        <v>2016</v>
      </c>
      <c r="B9855" s="1">
        <v>42492</v>
      </c>
      <c r="C9855" s="1">
        <v>42496</v>
      </c>
      <c r="D9855" s="1" t="str">
        <f t="shared" si="1530"/>
        <v>May</v>
      </c>
      <c r="E9855" t="s">
        <v>38</v>
      </c>
      <c r="F9855" t="s">
        <v>1795</v>
      </c>
      <c r="G9855" t="s">
        <v>33</v>
      </c>
      <c r="H9855" t="s">
        <v>80</v>
      </c>
      <c r="I9855" t="s">
        <v>924</v>
      </c>
      <c r="J9855" t="s">
        <v>28</v>
      </c>
      <c r="K9855" t="s">
        <v>46</v>
      </c>
      <c r="L9855" s="2">
        <f t="shared" si="1531"/>
        <v>197.95339999999999</v>
      </c>
      <c r="M9855" s="2">
        <f t="shared" si="1532"/>
        <v>214.7</v>
      </c>
      <c r="N9855" s="2">
        <f t="shared" si="1538"/>
        <v>16.746600000000001</v>
      </c>
      <c r="O9855" s="2">
        <f t="shared" si="1533"/>
        <v>83.733000000000004</v>
      </c>
      <c r="P9855" s="2">
        <f t="shared" si="1534"/>
        <v>1073.5</v>
      </c>
      <c r="Q9855" s="2">
        <f t="shared" si="1535"/>
        <v>7.8</v>
      </c>
      <c r="R9855">
        <v>5</v>
      </c>
      <c r="S9855">
        <v>0</v>
      </c>
      <c r="T9855" s="2">
        <v>214.7</v>
      </c>
      <c r="U9855" s="3">
        <v>83.733000000000004</v>
      </c>
      <c r="V9855" s="4">
        <f t="shared" si="1539"/>
        <v>7.8</v>
      </c>
      <c r="W9855" s="2">
        <f t="shared" si="1536"/>
        <v>1073.5</v>
      </c>
    </row>
    <row r="9856" spans="1:23" x14ac:dyDescent="0.25">
      <c r="A9856">
        <f t="shared" si="1537"/>
        <v>2017</v>
      </c>
      <c r="B9856" s="1">
        <v>42905</v>
      </c>
      <c r="C9856" s="1">
        <v>42909</v>
      </c>
      <c r="D9856" s="1" t="str">
        <f t="shared" si="1530"/>
        <v>Jun</v>
      </c>
      <c r="E9856" t="s">
        <v>38</v>
      </c>
      <c r="F9856" t="s">
        <v>2133</v>
      </c>
      <c r="G9856" t="s">
        <v>25</v>
      </c>
      <c r="H9856" t="s">
        <v>34</v>
      </c>
      <c r="I9856" t="s">
        <v>2377</v>
      </c>
      <c r="J9856" t="s">
        <v>28</v>
      </c>
      <c r="K9856" t="s">
        <v>46</v>
      </c>
      <c r="L9856" s="2">
        <f t="shared" si="1531"/>
        <v>45.0364</v>
      </c>
      <c r="M9856" s="2">
        <f t="shared" si="1532"/>
        <v>50.32</v>
      </c>
      <c r="N9856" s="2">
        <f t="shared" si="1538"/>
        <v>5.2835999999999999</v>
      </c>
      <c r="O9856" s="2">
        <f t="shared" si="1533"/>
        <v>21.134399999999999</v>
      </c>
      <c r="P9856" s="2">
        <f t="shared" si="1534"/>
        <v>201.28</v>
      </c>
      <c r="Q9856" s="2">
        <f t="shared" si="1535"/>
        <v>10.5</v>
      </c>
      <c r="R9856">
        <v>4</v>
      </c>
      <c r="S9856">
        <v>0</v>
      </c>
      <c r="T9856" s="2">
        <v>50.32</v>
      </c>
      <c r="U9856" s="3">
        <v>21.134400000000003</v>
      </c>
      <c r="V9856" s="4">
        <f t="shared" si="1539"/>
        <v>10.500000000000002</v>
      </c>
      <c r="W9856" s="2">
        <f t="shared" si="1536"/>
        <v>201.28</v>
      </c>
    </row>
    <row r="9857" spans="1:23" x14ac:dyDescent="0.25">
      <c r="A9857">
        <f t="shared" si="1537"/>
        <v>2017</v>
      </c>
      <c r="B9857" s="1">
        <v>42905</v>
      </c>
      <c r="C9857" s="1">
        <v>42909</v>
      </c>
      <c r="D9857" s="1" t="str">
        <f t="shared" si="1530"/>
        <v>Jun</v>
      </c>
      <c r="E9857" t="s">
        <v>38</v>
      </c>
      <c r="F9857" t="s">
        <v>2133</v>
      </c>
      <c r="G9857" t="s">
        <v>25</v>
      </c>
      <c r="H9857" t="s">
        <v>34</v>
      </c>
      <c r="I9857" t="s">
        <v>2234</v>
      </c>
      <c r="J9857" t="s">
        <v>36</v>
      </c>
      <c r="K9857" t="s">
        <v>60</v>
      </c>
      <c r="L9857" s="2">
        <f t="shared" si="1531"/>
        <v>18.788399999999999</v>
      </c>
      <c r="M9857" s="2">
        <f t="shared" si="1532"/>
        <v>24.56</v>
      </c>
      <c r="N9857" s="2">
        <f t="shared" si="1538"/>
        <v>5.7715999999999994</v>
      </c>
      <c r="O9857" s="2">
        <f t="shared" si="1533"/>
        <v>11.543199999999999</v>
      </c>
      <c r="P9857" s="2">
        <f t="shared" si="1534"/>
        <v>49.12</v>
      </c>
      <c r="Q9857" s="2">
        <f t="shared" si="1535"/>
        <v>23.5</v>
      </c>
      <c r="R9857">
        <v>2</v>
      </c>
      <c r="S9857">
        <v>0</v>
      </c>
      <c r="T9857" s="2">
        <v>24.56</v>
      </c>
      <c r="U9857" s="3">
        <v>11.543199999999999</v>
      </c>
      <c r="V9857" s="4">
        <f t="shared" si="1539"/>
        <v>23.5</v>
      </c>
      <c r="W9857" s="2">
        <f t="shared" si="1536"/>
        <v>49.12</v>
      </c>
    </row>
    <row r="9858" spans="1:23" x14ac:dyDescent="0.25">
      <c r="A9858">
        <f t="shared" si="1537"/>
        <v>2014</v>
      </c>
      <c r="B9858" s="1">
        <v>41949</v>
      </c>
      <c r="C9858" s="1">
        <v>41954</v>
      </c>
      <c r="D9858" s="1" t="str">
        <f t="shared" ref="D9858:D9921" si="1540">TEXT((B9858),"MMM")</f>
        <v>Nov</v>
      </c>
      <c r="E9858" t="s">
        <v>38</v>
      </c>
      <c r="F9858" t="s">
        <v>2133</v>
      </c>
      <c r="G9858" t="s">
        <v>25</v>
      </c>
      <c r="H9858" t="s">
        <v>26</v>
      </c>
      <c r="I9858" t="s">
        <v>134</v>
      </c>
      <c r="J9858" t="s">
        <v>36</v>
      </c>
      <c r="K9858" t="s">
        <v>60</v>
      </c>
      <c r="L9858" s="2">
        <f t="shared" ref="L9858:L9921" si="1541">T9858 - (U9858 / R9858)</f>
        <v>40.185600000000001</v>
      </c>
      <c r="M9858" s="2">
        <f t="shared" ref="M9858:M9921" si="1542">(T9858/1-S9858)</f>
        <v>43.68</v>
      </c>
      <c r="N9858" s="2">
        <f t="shared" si="1538"/>
        <v>3.4943999999999988</v>
      </c>
      <c r="O9858" s="2">
        <f t="shared" ref="O9858:O9921" si="1543">N9858*R9858</f>
        <v>20.966399999999993</v>
      </c>
      <c r="P9858" s="2">
        <f t="shared" ref="P9858:P9921" si="1544">(M9858*R9858)</f>
        <v>262.08</v>
      </c>
      <c r="Q9858" s="2">
        <f t="shared" ref="Q9858:Q9921" si="1545">(O9858/(M9858*R9858))*100</f>
        <v>7.9999999999999973</v>
      </c>
      <c r="R9858">
        <v>6</v>
      </c>
      <c r="S9858">
        <v>0</v>
      </c>
      <c r="T9858" s="2">
        <v>43.68</v>
      </c>
      <c r="U9858" s="3">
        <v>20.9664</v>
      </c>
      <c r="V9858" s="4">
        <f t="shared" si="1539"/>
        <v>8</v>
      </c>
      <c r="W9858" s="2">
        <f t="shared" ref="W9858:W9921" si="1546">R9858*T9858</f>
        <v>262.08</v>
      </c>
    </row>
    <row r="9859" spans="1:23" x14ac:dyDescent="0.25">
      <c r="A9859">
        <f t="shared" ref="A9859:A9922" si="1547">YEAR(B9859)</f>
        <v>2015</v>
      </c>
      <c r="B9859" s="1">
        <v>42089</v>
      </c>
      <c r="C9859" s="1">
        <v>42093</v>
      </c>
      <c r="D9859" s="1" t="str">
        <f t="shared" si="1540"/>
        <v>Mar</v>
      </c>
      <c r="E9859" t="s">
        <v>38</v>
      </c>
      <c r="F9859" t="s">
        <v>775</v>
      </c>
      <c r="G9859" t="s">
        <v>33</v>
      </c>
      <c r="H9859" t="s">
        <v>34</v>
      </c>
      <c r="I9859" t="s">
        <v>650</v>
      </c>
      <c r="J9859" t="s">
        <v>28</v>
      </c>
      <c r="K9859" t="s">
        <v>41</v>
      </c>
      <c r="L9859" s="2">
        <f t="shared" si="1541"/>
        <v>3317.3221999999996</v>
      </c>
      <c r="M9859" s="2">
        <f t="shared" si="1542"/>
        <v>3393.68</v>
      </c>
      <c r="N9859" s="2">
        <f t="shared" ref="N9859:N9922" si="1548">(M9859-L9859)</f>
        <v>76.357800000000225</v>
      </c>
      <c r="O9859" s="2">
        <f t="shared" si="1543"/>
        <v>610.8624000000018</v>
      </c>
      <c r="P9859" s="2">
        <f t="shared" si="1544"/>
        <v>27149.439999999999</v>
      </c>
      <c r="Q9859" s="2">
        <f t="shared" si="1545"/>
        <v>2.2500000000000067</v>
      </c>
      <c r="R9859">
        <v>8</v>
      </c>
      <c r="S9859">
        <v>0</v>
      </c>
      <c r="T9859" s="2">
        <v>3393.68</v>
      </c>
      <c r="U9859" s="3">
        <v>610.86239999999998</v>
      </c>
      <c r="V9859" s="4">
        <f t="shared" ref="V9859:V9922" si="1549">(U9859/W9859)*100</f>
        <v>2.25</v>
      </c>
      <c r="W9859" s="2">
        <f t="shared" si="1546"/>
        <v>27149.439999999999</v>
      </c>
    </row>
    <row r="9860" spans="1:23" x14ac:dyDescent="0.25">
      <c r="A9860">
        <f t="shared" si="1547"/>
        <v>2017</v>
      </c>
      <c r="B9860" s="1">
        <v>42749</v>
      </c>
      <c r="C9860" s="1">
        <v>42755</v>
      </c>
      <c r="D9860" s="1" t="str">
        <f t="shared" si="1540"/>
        <v>Jan</v>
      </c>
      <c r="E9860" t="s">
        <v>38</v>
      </c>
      <c r="F9860" t="s">
        <v>1198</v>
      </c>
      <c r="G9860" t="s">
        <v>64</v>
      </c>
      <c r="H9860" t="s">
        <v>65</v>
      </c>
      <c r="I9860" t="s">
        <v>268</v>
      </c>
      <c r="J9860" t="s">
        <v>36</v>
      </c>
      <c r="K9860" t="s">
        <v>43</v>
      </c>
      <c r="L9860" s="2">
        <f t="shared" si="1541"/>
        <v>63.895200000000003</v>
      </c>
      <c r="M9860" s="2">
        <f t="shared" si="1542"/>
        <v>67.400000000000006</v>
      </c>
      <c r="N9860" s="2">
        <f t="shared" si="1548"/>
        <v>3.504800000000003</v>
      </c>
      <c r="O9860" s="2">
        <f t="shared" si="1543"/>
        <v>17.524000000000015</v>
      </c>
      <c r="P9860" s="2">
        <f t="shared" si="1544"/>
        <v>337</v>
      </c>
      <c r="Q9860" s="2">
        <f t="shared" si="1545"/>
        <v>5.2000000000000046</v>
      </c>
      <c r="R9860">
        <v>5</v>
      </c>
      <c r="S9860">
        <v>0</v>
      </c>
      <c r="T9860" s="2">
        <v>67.400000000000006</v>
      </c>
      <c r="U9860" s="3">
        <v>17.523999999999997</v>
      </c>
      <c r="V9860" s="4">
        <f t="shared" si="1549"/>
        <v>5.1999999999999993</v>
      </c>
      <c r="W9860" s="2">
        <f t="shared" si="1546"/>
        <v>337</v>
      </c>
    </row>
    <row r="9861" spans="1:23" x14ac:dyDescent="0.25">
      <c r="A9861">
        <f t="shared" si="1547"/>
        <v>2017</v>
      </c>
      <c r="B9861" s="1">
        <v>42749</v>
      </c>
      <c r="C9861" s="1">
        <v>42755</v>
      </c>
      <c r="D9861" s="1" t="str">
        <f t="shared" si="1540"/>
        <v>Jan</v>
      </c>
      <c r="E9861" t="s">
        <v>38</v>
      </c>
      <c r="F9861" t="s">
        <v>1198</v>
      </c>
      <c r="G9861" t="s">
        <v>64</v>
      </c>
      <c r="H9861" t="s">
        <v>65</v>
      </c>
      <c r="I9861" t="s">
        <v>413</v>
      </c>
      <c r="J9861" t="s">
        <v>36</v>
      </c>
      <c r="K9861" t="s">
        <v>128</v>
      </c>
      <c r="L9861" s="2">
        <f t="shared" si="1541"/>
        <v>2.4695999999999998</v>
      </c>
      <c r="M9861" s="2">
        <f t="shared" si="1542"/>
        <v>2.52</v>
      </c>
      <c r="N9861" s="2">
        <f t="shared" si="1548"/>
        <v>5.0400000000000222E-2</v>
      </c>
      <c r="O9861" s="2">
        <f t="shared" si="1543"/>
        <v>0.10080000000000044</v>
      </c>
      <c r="P9861" s="2">
        <f t="shared" si="1544"/>
        <v>5.04</v>
      </c>
      <c r="Q9861" s="2">
        <f t="shared" si="1545"/>
        <v>2.0000000000000089</v>
      </c>
      <c r="R9861">
        <v>2</v>
      </c>
      <c r="S9861">
        <v>0</v>
      </c>
      <c r="T9861" s="2">
        <v>2.52</v>
      </c>
      <c r="U9861" s="3">
        <v>0.1008</v>
      </c>
      <c r="V9861" s="4">
        <f t="shared" si="1549"/>
        <v>2</v>
      </c>
      <c r="W9861" s="2">
        <f t="shared" si="1546"/>
        <v>5.04</v>
      </c>
    </row>
    <row r="9862" spans="1:23" x14ac:dyDescent="0.25">
      <c r="A9862">
        <f t="shared" si="1547"/>
        <v>2017</v>
      </c>
      <c r="B9862" s="1">
        <v>42749</v>
      </c>
      <c r="C9862" s="1">
        <v>42755</v>
      </c>
      <c r="D9862" s="1" t="str">
        <f t="shared" si="1540"/>
        <v>Jan</v>
      </c>
      <c r="E9862" t="s">
        <v>38</v>
      </c>
      <c r="F9862" t="s">
        <v>1198</v>
      </c>
      <c r="G9862" t="s">
        <v>64</v>
      </c>
      <c r="H9862" t="s">
        <v>65</v>
      </c>
      <c r="I9862" t="s">
        <v>1602</v>
      </c>
      <c r="J9862" t="s">
        <v>50</v>
      </c>
      <c r="K9862" t="s">
        <v>51</v>
      </c>
      <c r="L9862" s="2">
        <f t="shared" si="1541"/>
        <v>67.460999999999999</v>
      </c>
      <c r="M9862" s="2">
        <f t="shared" si="1542"/>
        <v>67.8</v>
      </c>
      <c r="N9862" s="2">
        <f t="shared" si="1548"/>
        <v>0.33899999999999864</v>
      </c>
      <c r="O9862" s="2">
        <f t="shared" si="1543"/>
        <v>1.3559999999999945</v>
      </c>
      <c r="P9862" s="2">
        <f t="shared" si="1544"/>
        <v>271.2</v>
      </c>
      <c r="Q9862" s="2">
        <f t="shared" si="1545"/>
        <v>0.499999999999998</v>
      </c>
      <c r="R9862">
        <v>4</v>
      </c>
      <c r="S9862">
        <v>0</v>
      </c>
      <c r="T9862" s="2">
        <v>67.8</v>
      </c>
      <c r="U9862" s="3">
        <v>1.3559999999999945</v>
      </c>
      <c r="V9862" s="4">
        <f t="shared" si="1549"/>
        <v>0.499999999999998</v>
      </c>
      <c r="W9862" s="2">
        <f t="shared" si="1546"/>
        <v>271.2</v>
      </c>
    </row>
    <row r="9863" spans="1:23" x14ac:dyDescent="0.25">
      <c r="A9863">
        <f t="shared" si="1547"/>
        <v>2017</v>
      </c>
      <c r="B9863" s="1">
        <v>42749</v>
      </c>
      <c r="C9863" s="1">
        <v>42755</v>
      </c>
      <c r="D9863" s="1" t="str">
        <f t="shared" si="1540"/>
        <v>Jan</v>
      </c>
      <c r="E9863" t="s">
        <v>38</v>
      </c>
      <c r="F9863" t="s">
        <v>1198</v>
      </c>
      <c r="G9863" t="s">
        <v>64</v>
      </c>
      <c r="H9863" t="s">
        <v>65</v>
      </c>
      <c r="I9863" t="s">
        <v>1798</v>
      </c>
      <c r="J9863" t="s">
        <v>36</v>
      </c>
      <c r="K9863" t="s">
        <v>43</v>
      </c>
      <c r="L9863" s="2">
        <f t="shared" si="1541"/>
        <v>16.133600000000001</v>
      </c>
      <c r="M9863" s="2">
        <f t="shared" si="1542"/>
        <v>18.760000000000002</v>
      </c>
      <c r="N9863" s="2">
        <f t="shared" si="1548"/>
        <v>2.6264000000000003</v>
      </c>
      <c r="O9863" s="2">
        <f t="shared" si="1543"/>
        <v>5.2528000000000006</v>
      </c>
      <c r="P9863" s="2">
        <f t="shared" si="1544"/>
        <v>37.520000000000003</v>
      </c>
      <c r="Q9863" s="2">
        <f t="shared" si="1545"/>
        <v>14.000000000000002</v>
      </c>
      <c r="R9863">
        <v>2</v>
      </c>
      <c r="S9863">
        <v>0</v>
      </c>
      <c r="T9863" s="2">
        <v>18.760000000000002</v>
      </c>
      <c r="U9863" s="3">
        <v>5.2528000000000006</v>
      </c>
      <c r="V9863" s="4">
        <f t="shared" si="1549"/>
        <v>14.000000000000002</v>
      </c>
      <c r="W9863" s="2">
        <f t="shared" si="1546"/>
        <v>37.520000000000003</v>
      </c>
    </row>
    <row r="9864" spans="1:23" x14ac:dyDescent="0.25">
      <c r="A9864">
        <f t="shared" si="1547"/>
        <v>2017</v>
      </c>
      <c r="B9864" s="1">
        <v>42749</v>
      </c>
      <c r="C9864" s="1">
        <v>42755</v>
      </c>
      <c r="D9864" s="1" t="str">
        <f t="shared" si="1540"/>
        <v>Jan</v>
      </c>
      <c r="E9864" t="s">
        <v>38</v>
      </c>
      <c r="F9864" t="s">
        <v>1198</v>
      </c>
      <c r="G9864" t="s">
        <v>64</v>
      </c>
      <c r="H9864" t="s">
        <v>65</v>
      </c>
      <c r="I9864" t="s">
        <v>672</v>
      </c>
      <c r="J9864" t="s">
        <v>50</v>
      </c>
      <c r="K9864" t="s">
        <v>86</v>
      </c>
      <c r="L9864" s="2">
        <f t="shared" si="1541"/>
        <v>11.483699999999999</v>
      </c>
      <c r="M9864" s="2">
        <f t="shared" si="1542"/>
        <v>12.12</v>
      </c>
      <c r="N9864" s="2">
        <f t="shared" si="1548"/>
        <v>0.63630000000000031</v>
      </c>
      <c r="O9864" s="2">
        <f t="shared" si="1543"/>
        <v>2.5452000000000012</v>
      </c>
      <c r="P9864" s="2">
        <f t="shared" si="1544"/>
        <v>48.48</v>
      </c>
      <c r="Q9864" s="2">
        <f t="shared" si="1545"/>
        <v>5.2500000000000027</v>
      </c>
      <c r="R9864">
        <v>4</v>
      </c>
      <c r="S9864">
        <v>0</v>
      </c>
      <c r="T9864" s="2">
        <v>12.12</v>
      </c>
      <c r="U9864" s="3">
        <v>2.5451999999999995</v>
      </c>
      <c r="V9864" s="4">
        <f t="shared" si="1549"/>
        <v>5.2499999999999991</v>
      </c>
      <c r="W9864" s="2">
        <f t="shared" si="1546"/>
        <v>48.48</v>
      </c>
    </row>
    <row r="9865" spans="1:23" x14ac:dyDescent="0.25">
      <c r="A9865">
        <f t="shared" si="1547"/>
        <v>2017</v>
      </c>
      <c r="B9865" s="1">
        <v>42749</v>
      </c>
      <c r="C9865" s="1">
        <v>42755</v>
      </c>
      <c r="D9865" s="1" t="str">
        <f t="shared" si="1540"/>
        <v>Jan</v>
      </c>
      <c r="E9865" t="s">
        <v>38</v>
      </c>
      <c r="F9865" t="s">
        <v>1198</v>
      </c>
      <c r="G9865" t="s">
        <v>64</v>
      </c>
      <c r="H9865" t="s">
        <v>65</v>
      </c>
      <c r="I9865" t="s">
        <v>1162</v>
      </c>
      <c r="J9865" t="s">
        <v>36</v>
      </c>
      <c r="K9865" t="s">
        <v>60</v>
      </c>
      <c r="L9865" s="2">
        <f t="shared" si="1541"/>
        <v>5.7834000000000003</v>
      </c>
      <c r="M9865" s="2">
        <f t="shared" si="1542"/>
        <v>11.34</v>
      </c>
      <c r="N9865" s="2">
        <f t="shared" si="1548"/>
        <v>5.5565999999999995</v>
      </c>
      <c r="O9865" s="2">
        <f t="shared" si="1543"/>
        <v>5.5565999999999995</v>
      </c>
      <c r="P9865" s="2">
        <f t="shared" si="1544"/>
        <v>11.34</v>
      </c>
      <c r="Q9865" s="2">
        <f t="shared" si="1545"/>
        <v>49</v>
      </c>
      <c r="R9865">
        <v>1</v>
      </c>
      <c r="S9865">
        <v>0</v>
      </c>
      <c r="T9865" s="2">
        <v>11.34</v>
      </c>
      <c r="U9865" s="3">
        <v>5.5565999999999995</v>
      </c>
      <c r="V9865" s="4">
        <f t="shared" si="1549"/>
        <v>49</v>
      </c>
      <c r="W9865" s="2">
        <f t="shared" si="1546"/>
        <v>11.34</v>
      </c>
    </row>
    <row r="9866" spans="1:23" x14ac:dyDescent="0.25">
      <c r="A9866">
        <f t="shared" si="1547"/>
        <v>2017</v>
      </c>
      <c r="B9866" s="1">
        <v>42749</v>
      </c>
      <c r="C9866" s="1">
        <v>42755</v>
      </c>
      <c r="D9866" s="1" t="str">
        <f t="shared" si="1540"/>
        <v>Jan</v>
      </c>
      <c r="E9866" t="s">
        <v>38</v>
      </c>
      <c r="F9866" t="s">
        <v>1198</v>
      </c>
      <c r="G9866" t="s">
        <v>64</v>
      </c>
      <c r="H9866" t="s">
        <v>65</v>
      </c>
      <c r="I9866" t="s">
        <v>410</v>
      </c>
      <c r="J9866" t="s">
        <v>50</v>
      </c>
      <c r="K9866" t="s">
        <v>86</v>
      </c>
      <c r="L9866" s="2">
        <f t="shared" si="1541"/>
        <v>142.22200000000001</v>
      </c>
      <c r="M9866" s="2">
        <f t="shared" si="1542"/>
        <v>159.80000000000001</v>
      </c>
      <c r="N9866" s="2">
        <f t="shared" si="1548"/>
        <v>17.578000000000003</v>
      </c>
      <c r="O9866" s="2">
        <f t="shared" si="1543"/>
        <v>70.312000000000012</v>
      </c>
      <c r="P9866" s="2">
        <f t="shared" si="1544"/>
        <v>639.20000000000005</v>
      </c>
      <c r="Q9866" s="2">
        <f t="shared" si="1545"/>
        <v>11.000000000000002</v>
      </c>
      <c r="R9866">
        <v>4</v>
      </c>
      <c r="S9866">
        <v>0</v>
      </c>
      <c r="T9866" s="2">
        <v>159.80000000000001</v>
      </c>
      <c r="U9866" s="3">
        <v>70.312000000000012</v>
      </c>
      <c r="V9866" s="4">
        <f t="shared" si="1549"/>
        <v>11.000000000000002</v>
      </c>
      <c r="W9866" s="2">
        <f t="shared" si="1546"/>
        <v>639.20000000000005</v>
      </c>
    </row>
    <row r="9867" spans="1:23" x14ac:dyDescent="0.25">
      <c r="A9867">
        <f t="shared" si="1547"/>
        <v>2017</v>
      </c>
      <c r="B9867" s="1">
        <v>42749</v>
      </c>
      <c r="C9867" s="1">
        <v>42755</v>
      </c>
      <c r="D9867" s="1" t="str">
        <f t="shared" si="1540"/>
        <v>Jan</v>
      </c>
      <c r="E9867" t="s">
        <v>38</v>
      </c>
      <c r="F9867" t="s">
        <v>1198</v>
      </c>
      <c r="G9867" t="s">
        <v>64</v>
      </c>
      <c r="H9867" t="s">
        <v>65</v>
      </c>
      <c r="I9867" t="s">
        <v>1789</v>
      </c>
      <c r="J9867" t="s">
        <v>28</v>
      </c>
      <c r="K9867" t="s">
        <v>46</v>
      </c>
      <c r="L9867" s="2">
        <f t="shared" si="1541"/>
        <v>14.694000000000001</v>
      </c>
      <c r="M9867" s="2">
        <f t="shared" si="1542"/>
        <v>18.96</v>
      </c>
      <c r="N9867" s="2">
        <f t="shared" si="1548"/>
        <v>4.266</v>
      </c>
      <c r="O9867" s="2">
        <f t="shared" si="1543"/>
        <v>8.532</v>
      </c>
      <c r="P9867" s="2">
        <f t="shared" si="1544"/>
        <v>37.92</v>
      </c>
      <c r="Q9867" s="2">
        <f t="shared" si="1545"/>
        <v>22.499999999999996</v>
      </c>
      <c r="R9867">
        <v>2</v>
      </c>
      <c r="S9867">
        <v>0</v>
      </c>
      <c r="T9867" s="2">
        <v>18.96</v>
      </c>
      <c r="U9867" s="3">
        <v>8.532</v>
      </c>
      <c r="V9867" s="4">
        <f t="shared" si="1549"/>
        <v>22.499999999999996</v>
      </c>
      <c r="W9867" s="2">
        <f t="shared" si="1546"/>
        <v>37.92</v>
      </c>
    </row>
    <row r="9868" spans="1:23" x14ac:dyDescent="0.25">
      <c r="A9868">
        <f t="shared" si="1547"/>
        <v>2015</v>
      </c>
      <c r="B9868" s="1">
        <v>42089</v>
      </c>
      <c r="C9868" s="1">
        <v>42091</v>
      </c>
      <c r="D9868" s="1" t="str">
        <f t="shared" si="1540"/>
        <v>Mar</v>
      </c>
      <c r="E9868" t="s">
        <v>23</v>
      </c>
      <c r="F9868" t="s">
        <v>1378</v>
      </c>
      <c r="G9868" t="s">
        <v>33</v>
      </c>
      <c r="H9868" t="s">
        <v>80</v>
      </c>
      <c r="I9868" t="s">
        <v>2172</v>
      </c>
      <c r="J9868" t="s">
        <v>36</v>
      </c>
      <c r="K9868" t="s">
        <v>43</v>
      </c>
      <c r="L9868" s="2">
        <f t="shared" si="1541"/>
        <v>1045.1044000000002</v>
      </c>
      <c r="M9868" s="2">
        <f t="shared" si="1542"/>
        <v>1085.42</v>
      </c>
      <c r="N9868" s="2">
        <f t="shared" si="1548"/>
        <v>40.315599999999904</v>
      </c>
      <c r="O9868" s="2">
        <f t="shared" si="1543"/>
        <v>282.20919999999933</v>
      </c>
      <c r="P9868" s="2">
        <f t="shared" si="1544"/>
        <v>7597.9400000000005</v>
      </c>
      <c r="Q9868" s="2">
        <f t="shared" si="1545"/>
        <v>3.7142857142857055</v>
      </c>
      <c r="R9868">
        <v>7</v>
      </c>
      <c r="S9868">
        <v>0</v>
      </c>
      <c r="T9868" s="2">
        <v>1085.42</v>
      </c>
      <c r="U9868" s="3">
        <v>282.20920000000001</v>
      </c>
      <c r="V9868" s="4">
        <f t="shared" si="1549"/>
        <v>3.7142857142857144</v>
      </c>
      <c r="W9868" s="2">
        <f t="shared" si="1546"/>
        <v>7597.9400000000005</v>
      </c>
    </row>
    <row r="9869" spans="1:23" x14ac:dyDescent="0.25">
      <c r="A9869">
        <f t="shared" si="1547"/>
        <v>2015</v>
      </c>
      <c r="B9869" s="1">
        <v>42089</v>
      </c>
      <c r="C9869" s="1">
        <v>42091</v>
      </c>
      <c r="D9869" s="1" t="str">
        <f t="shared" si="1540"/>
        <v>Mar</v>
      </c>
      <c r="E9869" t="s">
        <v>23</v>
      </c>
      <c r="F9869" t="s">
        <v>1378</v>
      </c>
      <c r="G9869" t="s">
        <v>33</v>
      </c>
      <c r="H9869" t="s">
        <v>80</v>
      </c>
      <c r="I9869" t="s">
        <v>2272</v>
      </c>
      <c r="J9869" t="s">
        <v>36</v>
      </c>
      <c r="K9869" t="s">
        <v>55</v>
      </c>
      <c r="L9869" s="2">
        <f t="shared" si="1541"/>
        <v>11.973799999999999</v>
      </c>
      <c r="M9869" s="2">
        <f t="shared" si="1542"/>
        <v>13.11</v>
      </c>
      <c r="N9869" s="2">
        <f t="shared" si="1548"/>
        <v>1.1362000000000005</v>
      </c>
      <c r="O9869" s="2">
        <f t="shared" si="1543"/>
        <v>3.4086000000000016</v>
      </c>
      <c r="P9869" s="2">
        <f t="shared" si="1544"/>
        <v>39.33</v>
      </c>
      <c r="Q9869" s="2">
        <f t="shared" si="1545"/>
        <v>8.6666666666666714</v>
      </c>
      <c r="R9869">
        <v>3</v>
      </c>
      <c r="S9869">
        <v>0</v>
      </c>
      <c r="T9869" s="2">
        <v>13.11</v>
      </c>
      <c r="U9869" s="3">
        <v>3.4086000000000003</v>
      </c>
      <c r="V9869" s="4">
        <f t="shared" si="1549"/>
        <v>8.6666666666666679</v>
      </c>
      <c r="W9869" s="2">
        <f t="shared" si="1546"/>
        <v>39.33</v>
      </c>
    </row>
    <row r="9870" spans="1:23" x14ac:dyDescent="0.25">
      <c r="A9870">
        <f t="shared" si="1547"/>
        <v>2014</v>
      </c>
      <c r="B9870" s="1">
        <v>41944</v>
      </c>
      <c r="C9870" s="1">
        <v>41946</v>
      </c>
      <c r="D9870" s="1" t="str">
        <f t="shared" si="1540"/>
        <v>Nov</v>
      </c>
      <c r="E9870" t="s">
        <v>98</v>
      </c>
      <c r="F9870" t="s">
        <v>370</v>
      </c>
      <c r="G9870" t="s">
        <v>33</v>
      </c>
      <c r="H9870" t="s">
        <v>80</v>
      </c>
      <c r="I9870" t="s">
        <v>924</v>
      </c>
      <c r="J9870" t="s">
        <v>28</v>
      </c>
      <c r="K9870" t="s">
        <v>46</v>
      </c>
      <c r="L9870" s="2">
        <f t="shared" si="1541"/>
        <v>60.545399999999994</v>
      </c>
      <c r="M9870" s="2">
        <f t="shared" si="1542"/>
        <v>68.503999999999991</v>
      </c>
      <c r="N9870" s="2">
        <f t="shared" si="1548"/>
        <v>7.958599999999997</v>
      </c>
      <c r="O9870" s="2">
        <f t="shared" si="1543"/>
        <v>15.917199999999994</v>
      </c>
      <c r="P9870" s="2">
        <f t="shared" si="1544"/>
        <v>137.00799999999998</v>
      </c>
      <c r="Q9870" s="2">
        <f t="shared" si="1545"/>
        <v>11.617715753824591</v>
      </c>
      <c r="R9870">
        <v>2</v>
      </c>
      <c r="S9870">
        <v>0.2</v>
      </c>
      <c r="T9870" s="2">
        <v>68.703999999999994</v>
      </c>
      <c r="U9870" s="3">
        <v>16.317200000000003</v>
      </c>
      <c r="V9870" s="4">
        <f t="shared" si="1549"/>
        <v>11.875000000000004</v>
      </c>
      <c r="W9870" s="2">
        <f t="shared" si="1546"/>
        <v>137.40799999999999</v>
      </c>
    </row>
    <row r="9871" spans="1:23" x14ac:dyDescent="0.25">
      <c r="A9871">
        <f t="shared" si="1547"/>
        <v>2014</v>
      </c>
      <c r="B9871" s="1">
        <v>41944</v>
      </c>
      <c r="C9871" s="1">
        <v>41946</v>
      </c>
      <c r="D9871" s="1" t="str">
        <f t="shared" si="1540"/>
        <v>Nov</v>
      </c>
      <c r="E9871" t="s">
        <v>98</v>
      </c>
      <c r="F9871" t="s">
        <v>370</v>
      </c>
      <c r="G9871" t="s">
        <v>33</v>
      </c>
      <c r="H9871" t="s">
        <v>80</v>
      </c>
      <c r="I9871" t="s">
        <v>2354</v>
      </c>
      <c r="J9871" t="s">
        <v>36</v>
      </c>
      <c r="K9871" t="s">
        <v>53</v>
      </c>
      <c r="L9871" s="2">
        <f t="shared" si="1541"/>
        <v>4.4369999999999994</v>
      </c>
      <c r="M9871" s="2">
        <f t="shared" si="1542"/>
        <v>2.4320000000000004</v>
      </c>
      <c r="N9871" s="2">
        <f t="shared" si="1548"/>
        <v>-2.004999999999999</v>
      </c>
      <c r="O9871" s="2">
        <f t="shared" si="1543"/>
        <v>-4.009999999999998</v>
      </c>
      <c r="P9871" s="2">
        <f t="shared" si="1544"/>
        <v>4.8640000000000008</v>
      </c>
      <c r="Q9871" s="2">
        <f t="shared" si="1545"/>
        <v>-82.442434210526258</v>
      </c>
      <c r="R9871">
        <v>2</v>
      </c>
      <c r="S9871">
        <v>0.7</v>
      </c>
      <c r="T9871" s="2">
        <v>3.1320000000000001</v>
      </c>
      <c r="U9871" s="3">
        <v>-2.6099999999999994</v>
      </c>
      <c r="V9871" s="4">
        <f t="shared" si="1549"/>
        <v>-41.666666666666657</v>
      </c>
      <c r="W9871" s="2">
        <f t="shared" si="1546"/>
        <v>6.2640000000000002</v>
      </c>
    </row>
    <row r="9872" spans="1:23" x14ac:dyDescent="0.25">
      <c r="A9872">
        <f t="shared" si="1547"/>
        <v>2014</v>
      </c>
      <c r="B9872" s="1">
        <v>41944</v>
      </c>
      <c r="C9872" s="1">
        <v>41946</v>
      </c>
      <c r="D9872" s="1" t="str">
        <f t="shared" si="1540"/>
        <v>Nov</v>
      </c>
      <c r="E9872" t="s">
        <v>98</v>
      </c>
      <c r="F9872" t="s">
        <v>370</v>
      </c>
      <c r="G9872" t="s">
        <v>33</v>
      </c>
      <c r="H9872" t="s">
        <v>80</v>
      </c>
      <c r="I9872" t="s">
        <v>698</v>
      </c>
      <c r="J9872" t="s">
        <v>36</v>
      </c>
      <c r="K9872" t="s">
        <v>53</v>
      </c>
      <c r="L9872" s="2">
        <f t="shared" si="1541"/>
        <v>28.408800000000003</v>
      </c>
      <c r="M9872" s="2">
        <f t="shared" si="1542"/>
        <v>21.728000000000005</v>
      </c>
      <c r="N9872" s="2">
        <f t="shared" si="1548"/>
        <v>-6.6807999999999979</v>
      </c>
      <c r="O9872" s="2">
        <f t="shared" si="1543"/>
        <v>-20.042399999999994</v>
      </c>
      <c r="P9872" s="2">
        <f t="shared" si="1544"/>
        <v>65.184000000000012</v>
      </c>
      <c r="Q9872" s="2">
        <f t="shared" si="1545"/>
        <v>-30.747422680412356</v>
      </c>
      <c r="R9872">
        <v>3</v>
      </c>
      <c r="S9872">
        <v>0.7</v>
      </c>
      <c r="T9872" s="2">
        <v>22.428000000000004</v>
      </c>
      <c r="U9872" s="3">
        <v>-17.942399999999992</v>
      </c>
      <c r="V9872" s="4">
        <f t="shared" si="1549"/>
        <v>-26.66666666666665</v>
      </c>
      <c r="W9872" s="2">
        <f t="shared" si="1546"/>
        <v>67.28400000000002</v>
      </c>
    </row>
    <row r="9873" spans="1:23" x14ac:dyDescent="0.25">
      <c r="A9873">
        <f t="shared" si="1547"/>
        <v>2017</v>
      </c>
      <c r="B9873" s="1">
        <v>43014</v>
      </c>
      <c r="C9873" s="1">
        <v>43014</v>
      </c>
      <c r="D9873" s="1" t="str">
        <f t="shared" si="1540"/>
        <v>Oct</v>
      </c>
      <c r="E9873" t="s">
        <v>528</v>
      </c>
      <c r="F9873" t="s">
        <v>2303</v>
      </c>
      <c r="G9873" t="s">
        <v>25</v>
      </c>
      <c r="H9873" t="s">
        <v>65</v>
      </c>
      <c r="I9873" t="s">
        <v>418</v>
      </c>
      <c r="J9873" t="s">
        <v>36</v>
      </c>
      <c r="K9873" t="s">
        <v>43</v>
      </c>
      <c r="L9873" s="2">
        <f t="shared" si="1541"/>
        <v>274.00460000000004</v>
      </c>
      <c r="M9873" s="2">
        <f t="shared" si="1542"/>
        <v>290.13600000000002</v>
      </c>
      <c r="N9873" s="2">
        <f t="shared" si="1548"/>
        <v>16.131399999999985</v>
      </c>
      <c r="O9873" s="2">
        <f t="shared" si="1543"/>
        <v>32.26279999999997</v>
      </c>
      <c r="P9873" s="2">
        <f t="shared" si="1544"/>
        <v>580.27200000000005</v>
      </c>
      <c r="Q9873" s="2">
        <f t="shared" si="1545"/>
        <v>5.5599443019825125</v>
      </c>
      <c r="R9873">
        <v>2</v>
      </c>
      <c r="S9873">
        <v>0.2</v>
      </c>
      <c r="T9873" s="2">
        <v>290.33600000000001</v>
      </c>
      <c r="U9873" s="3">
        <v>32.662799999999947</v>
      </c>
      <c r="V9873" s="4">
        <f t="shared" si="1549"/>
        <v>5.6249999999999902</v>
      </c>
      <c r="W9873" s="2">
        <f t="shared" si="1546"/>
        <v>580.67200000000003</v>
      </c>
    </row>
    <row r="9874" spans="1:23" x14ac:dyDescent="0.25">
      <c r="A9874">
        <f t="shared" si="1547"/>
        <v>2017</v>
      </c>
      <c r="B9874" s="1">
        <v>43014</v>
      </c>
      <c r="C9874" s="1">
        <v>43014</v>
      </c>
      <c r="D9874" s="1" t="str">
        <f t="shared" si="1540"/>
        <v>Oct</v>
      </c>
      <c r="E9874" t="s">
        <v>528</v>
      </c>
      <c r="F9874" t="s">
        <v>2303</v>
      </c>
      <c r="G9874" t="s">
        <v>25</v>
      </c>
      <c r="H9874" t="s">
        <v>65</v>
      </c>
      <c r="I9874" t="s">
        <v>1213</v>
      </c>
      <c r="J9874" t="s">
        <v>36</v>
      </c>
      <c r="K9874" t="s">
        <v>48</v>
      </c>
      <c r="L9874" s="2">
        <f t="shared" si="1541"/>
        <v>18.5535</v>
      </c>
      <c r="M9874" s="2">
        <f t="shared" si="1542"/>
        <v>18.952000000000002</v>
      </c>
      <c r="N9874" s="2">
        <f t="shared" si="1548"/>
        <v>0.39850000000000207</v>
      </c>
      <c r="O9874" s="2">
        <f t="shared" si="1543"/>
        <v>0.79700000000000415</v>
      </c>
      <c r="P9874" s="2">
        <f t="shared" si="1544"/>
        <v>37.904000000000003</v>
      </c>
      <c r="Q9874" s="2">
        <f t="shared" si="1545"/>
        <v>2.1026804558885712</v>
      </c>
      <c r="R9874">
        <v>2</v>
      </c>
      <c r="S9874">
        <v>0.2</v>
      </c>
      <c r="T9874" s="2">
        <v>19.152000000000001</v>
      </c>
      <c r="U9874" s="3">
        <v>1.1969999999999992</v>
      </c>
      <c r="V9874" s="4">
        <f t="shared" si="1549"/>
        <v>3.1249999999999978</v>
      </c>
      <c r="W9874" s="2">
        <f t="shared" si="1546"/>
        <v>38.304000000000002</v>
      </c>
    </row>
    <row r="9875" spans="1:23" x14ac:dyDescent="0.25">
      <c r="A9875">
        <f t="shared" si="1547"/>
        <v>2016</v>
      </c>
      <c r="B9875" s="1">
        <v>42714</v>
      </c>
      <c r="C9875" s="1">
        <v>42718</v>
      </c>
      <c r="D9875" s="1" t="str">
        <f t="shared" si="1540"/>
        <v>Dec</v>
      </c>
      <c r="E9875" t="s">
        <v>38</v>
      </c>
      <c r="F9875" t="s">
        <v>1172</v>
      </c>
      <c r="G9875" t="s">
        <v>64</v>
      </c>
      <c r="H9875" t="s">
        <v>80</v>
      </c>
      <c r="I9875" t="s">
        <v>2269</v>
      </c>
      <c r="J9875" t="s">
        <v>36</v>
      </c>
      <c r="K9875" t="s">
        <v>60</v>
      </c>
      <c r="L9875" s="2">
        <f t="shared" si="1541"/>
        <v>3.3696000000000002</v>
      </c>
      <c r="M9875" s="2">
        <f t="shared" si="1542"/>
        <v>6.48</v>
      </c>
      <c r="N9875" s="2">
        <f t="shared" si="1548"/>
        <v>3.1104000000000003</v>
      </c>
      <c r="O9875" s="2">
        <f t="shared" si="1543"/>
        <v>3.1104000000000003</v>
      </c>
      <c r="P9875" s="2">
        <f t="shared" si="1544"/>
        <v>6.48</v>
      </c>
      <c r="Q9875" s="2">
        <f t="shared" si="1545"/>
        <v>48.000000000000007</v>
      </c>
      <c r="R9875">
        <v>1</v>
      </c>
      <c r="S9875">
        <v>0</v>
      </c>
      <c r="T9875" s="2">
        <v>6.48</v>
      </c>
      <c r="U9875" s="3">
        <v>3.1104000000000003</v>
      </c>
      <c r="V9875" s="4">
        <f t="shared" si="1549"/>
        <v>48.000000000000007</v>
      </c>
      <c r="W9875" s="2">
        <f t="shared" si="1546"/>
        <v>6.48</v>
      </c>
    </row>
    <row r="9876" spans="1:23" x14ac:dyDescent="0.25">
      <c r="A9876">
        <f t="shared" si="1547"/>
        <v>2016</v>
      </c>
      <c r="B9876" s="1">
        <v>42635</v>
      </c>
      <c r="C9876" s="1">
        <v>42637</v>
      </c>
      <c r="D9876" s="1" t="str">
        <f t="shared" si="1540"/>
        <v>Sep</v>
      </c>
      <c r="E9876" t="s">
        <v>23</v>
      </c>
      <c r="F9876" t="s">
        <v>1533</v>
      </c>
      <c r="G9876" t="s">
        <v>64</v>
      </c>
      <c r="H9876" t="s">
        <v>80</v>
      </c>
      <c r="I9876" t="s">
        <v>1353</v>
      </c>
      <c r="J9876" t="s">
        <v>36</v>
      </c>
      <c r="K9876" t="s">
        <v>92</v>
      </c>
      <c r="L9876" s="2">
        <f t="shared" si="1541"/>
        <v>53.972999999999999</v>
      </c>
      <c r="M9876" s="2">
        <f t="shared" si="1542"/>
        <v>63.767999999999994</v>
      </c>
      <c r="N9876" s="2">
        <f t="shared" si="1548"/>
        <v>9.7949999999999946</v>
      </c>
      <c r="O9876" s="2">
        <f t="shared" si="1543"/>
        <v>19.589999999999989</v>
      </c>
      <c r="P9876" s="2">
        <f t="shared" si="1544"/>
        <v>127.53599999999999</v>
      </c>
      <c r="Q9876" s="2">
        <f t="shared" si="1545"/>
        <v>15.36036883703424</v>
      </c>
      <c r="R9876">
        <v>2</v>
      </c>
      <c r="S9876">
        <v>0.2</v>
      </c>
      <c r="T9876" s="2">
        <v>63.967999999999996</v>
      </c>
      <c r="U9876" s="3">
        <v>19.989999999999995</v>
      </c>
      <c r="V9876" s="4">
        <f t="shared" si="1549"/>
        <v>15.624999999999996</v>
      </c>
      <c r="W9876" s="2">
        <f t="shared" si="1546"/>
        <v>127.93599999999999</v>
      </c>
    </row>
    <row r="9877" spans="1:23" x14ac:dyDescent="0.25">
      <c r="A9877">
        <f t="shared" si="1547"/>
        <v>2015</v>
      </c>
      <c r="B9877" s="1">
        <v>42367</v>
      </c>
      <c r="C9877" s="1">
        <v>42374</v>
      </c>
      <c r="D9877" s="1" t="str">
        <f t="shared" si="1540"/>
        <v>Dec</v>
      </c>
      <c r="E9877" t="s">
        <v>38</v>
      </c>
      <c r="F9877" t="s">
        <v>581</v>
      </c>
      <c r="G9877" t="s">
        <v>25</v>
      </c>
      <c r="H9877" t="s">
        <v>80</v>
      </c>
      <c r="I9877" t="s">
        <v>2690</v>
      </c>
      <c r="J9877" t="s">
        <v>36</v>
      </c>
      <c r="K9877" t="s">
        <v>247</v>
      </c>
      <c r="L9877" s="2">
        <f t="shared" si="1541"/>
        <v>6.3282000000000007</v>
      </c>
      <c r="M9877" s="2">
        <f t="shared" si="1542"/>
        <v>6.36</v>
      </c>
      <c r="N9877" s="2">
        <f t="shared" si="1548"/>
        <v>3.1799999999999606E-2</v>
      </c>
      <c r="O9877" s="2">
        <f t="shared" si="1543"/>
        <v>6.3599999999999213E-2</v>
      </c>
      <c r="P9877" s="2">
        <f t="shared" si="1544"/>
        <v>12.72</v>
      </c>
      <c r="Q9877" s="2">
        <f t="shared" si="1545"/>
        <v>0.49999999999999378</v>
      </c>
      <c r="R9877">
        <v>2</v>
      </c>
      <c r="S9877">
        <v>0</v>
      </c>
      <c r="T9877" s="2">
        <v>6.36</v>
      </c>
      <c r="U9877" s="3">
        <v>6.3600000000000101E-2</v>
      </c>
      <c r="V9877" s="4">
        <f t="shared" si="1549"/>
        <v>0.50000000000000078</v>
      </c>
      <c r="W9877" s="2">
        <f t="shared" si="1546"/>
        <v>12.72</v>
      </c>
    </row>
    <row r="9878" spans="1:23" x14ac:dyDescent="0.25">
      <c r="A9878">
        <f t="shared" si="1547"/>
        <v>2017</v>
      </c>
      <c r="B9878" s="1">
        <v>42845</v>
      </c>
      <c r="C9878" s="1">
        <v>42846</v>
      </c>
      <c r="D9878" s="1" t="str">
        <f t="shared" si="1540"/>
        <v>Apr</v>
      </c>
      <c r="E9878" t="s">
        <v>98</v>
      </c>
      <c r="F9878" t="s">
        <v>1721</v>
      </c>
      <c r="G9878" t="s">
        <v>64</v>
      </c>
      <c r="H9878" t="s">
        <v>80</v>
      </c>
      <c r="I9878" t="s">
        <v>1869</v>
      </c>
      <c r="J9878" t="s">
        <v>36</v>
      </c>
      <c r="K9878" t="s">
        <v>43</v>
      </c>
      <c r="L9878" s="2">
        <f t="shared" si="1541"/>
        <v>853.84740000000011</v>
      </c>
      <c r="M9878" s="2">
        <f t="shared" si="1542"/>
        <v>848.34400000000005</v>
      </c>
      <c r="N9878" s="2">
        <f t="shared" si="1548"/>
        <v>-5.503400000000056</v>
      </c>
      <c r="O9878" s="2">
        <f t="shared" si="1543"/>
        <v>-22.013600000000224</v>
      </c>
      <c r="P9878" s="2">
        <f t="shared" si="1544"/>
        <v>3393.3760000000002</v>
      </c>
      <c r="Q9878" s="2">
        <f t="shared" si="1545"/>
        <v>-0.64872268796620891</v>
      </c>
      <c r="R9878">
        <v>4</v>
      </c>
      <c r="S9878">
        <v>0.2</v>
      </c>
      <c r="T9878" s="2">
        <v>848.5440000000001</v>
      </c>
      <c r="U9878" s="3">
        <v>-21.213600000000099</v>
      </c>
      <c r="V9878" s="4">
        <f t="shared" si="1549"/>
        <v>-0.62500000000000278</v>
      </c>
      <c r="W9878" s="2">
        <f t="shared" si="1546"/>
        <v>3394.1760000000004</v>
      </c>
    </row>
    <row r="9879" spans="1:23" x14ac:dyDescent="0.25">
      <c r="A9879">
        <f t="shared" si="1547"/>
        <v>2017</v>
      </c>
      <c r="B9879" s="1">
        <v>42845</v>
      </c>
      <c r="C9879" s="1">
        <v>42846</v>
      </c>
      <c r="D9879" s="1" t="str">
        <f t="shared" si="1540"/>
        <v>Apr</v>
      </c>
      <c r="E9879" t="s">
        <v>98</v>
      </c>
      <c r="F9879" t="s">
        <v>1721</v>
      </c>
      <c r="G9879" t="s">
        <v>64</v>
      </c>
      <c r="H9879" t="s">
        <v>80</v>
      </c>
      <c r="I9879" t="s">
        <v>2182</v>
      </c>
      <c r="J9879" t="s">
        <v>36</v>
      </c>
      <c r="K9879" t="s">
        <v>53</v>
      </c>
      <c r="L9879" s="2">
        <f t="shared" si="1541"/>
        <v>9.9760000000000009</v>
      </c>
      <c r="M9879" s="2">
        <f t="shared" si="1542"/>
        <v>8.0000000000000018</v>
      </c>
      <c r="N9879" s="2">
        <f t="shared" si="1548"/>
        <v>-1.9759999999999991</v>
      </c>
      <c r="O9879" s="2">
        <f t="shared" si="1543"/>
        <v>-9.8799999999999955</v>
      </c>
      <c r="P9879" s="2">
        <f t="shared" si="1544"/>
        <v>40.000000000000007</v>
      </c>
      <c r="Q9879" s="2">
        <f t="shared" si="1545"/>
        <v>-24.699999999999982</v>
      </c>
      <c r="R9879">
        <v>5</v>
      </c>
      <c r="S9879">
        <v>0.7</v>
      </c>
      <c r="T9879" s="2">
        <v>8.7000000000000011</v>
      </c>
      <c r="U9879" s="3">
        <v>-6.379999999999999</v>
      </c>
      <c r="V9879" s="4">
        <f t="shared" si="1549"/>
        <v>-14.666666666666661</v>
      </c>
      <c r="W9879" s="2">
        <f t="shared" si="1546"/>
        <v>43.500000000000007</v>
      </c>
    </row>
    <row r="9880" spans="1:23" x14ac:dyDescent="0.25">
      <c r="A9880">
        <f t="shared" si="1547"/>
        <v>2017</v>
      </c>
      <c r="B9880" s="1">
        <v>42845</v>
      </c>
      <c r="C9880" s="1">
        <v>42846</v>
      </c>
      <c r="D9880" s="1" t="str">
        <f t="shared" si="1540"/>
        <v>Apr</v>
      </c>
      <c r="E9880" t="s">
        <v>98</v>
      </c>
      <c r="F9880" t="s">
        <v>1721</v>
      </c>
      <c r="G9880" t="s">
        <v>64</v>
      </c>
      <c r="H9880" t="s">
        <v>80</v>
      </c>
      <c r="I9880" t="s">
        <v>2617</v>
      </c>
      <c r="J9880" t="s">
        <v>50</v>
      </c>
      <c r="K9880" t="s">
        <v>51</v>
      </c>
      <c r="L9880" s="2">
        <f t="shared" si="1541"/>
        <v>130.54079999999999</v>
      </c>
      <c r="M9880" s="2">
        <f t="shared" si="1542"/>
        <v>121.98199999999999</v>
      </c>
      <c r="N9880" s="2">
        <f t="shared" si="1548"/>
        <v>-8.5588000000000051</v>
      </c>
      <c r="O9880" s="2">
        <f t="shared" si="1543"/>
        <v>-25.676400000000015</v>
      </c>
      <c r="P9880" s="2">
        <f t="shared" si="1544"/>
        <v>365.94599999999997</v>
      </c>
      <c r="Q9880" s="2">
        <f t="shared" si="1545"/>
        <v>-7.0164450492695689</v>
      </c>
      <c r="R9880">
        <v>3</v>
      </c>
      <c r="S9880">
        <v>0.4</v>
      </c>
      <c r="T9880" s="2">
        <v>122.38199999999999</v>
      </c>
      <c r="U9880" s="3">
        <v>-24.476399999999998</v>
      </c>
      <c r="V9880" s="4">
        <f t="shared" si="1549"/>
        <v>-6.666666666666667</v>
      </c>
      <c r="W9880" s="2">
        <f t="shared" si="1546"/>
        <v>367.14599999999996</v>
      </c>
    </row>
    <row r="9881" spans="1:23" x14ac:dyDescent="0.25">
      <c r="A9881">
        <f t="shared" si="1547"/>
        <v>2016</v>
      </c>
      <c r="B9881" s="1">
        <v>42603</v>
      </c>
      <c r="C9881" s="1">
        <v>42607</v>
      </c>
      <c r="D9881" s="1" t="str">
        <f t="shared" si="1540"/>
        <v>Aug</v>
      </c>
      <c r="E9881" t="s">
        <v>38</v>
      </c>
      <c r="F9881" t="s">
        <v>909</v>
      </c>
      <c r="G9881" t="s">
        <v>25</v>
      </c>
      <c r="H9881" t="s">
        <v>80</v>
      </c>
      <c r="I9881" t="s">
        <v>1456</v>
      </c>
      <c r="J9881" t="s">
        <v>28</v>
      </c>
      <c r="K9881" t="s">
        <v>31</v>
      </c>
      <c r="L9881" s="2">
        <f t="shared" si="1541"/>
        <v>564.07600000000002</v>
      </c>
      <c r="M9881" s="2">
        <f t="shared" si="1542"/>
        <v>573.07399999999996</v>
      </c>
      <c r="N9881" s="2">
        <f t="shared" si="1548"/>
        <v>8.9979999999999336</v>
      </c>
      <c r="O9881" s="2">
        <f t="shared" si="1543"/>
        <v>62.985999999999535</v>
      </c>
      <c r="P9881" s="2">
        <f t="shared" si="1544"/>
        <v>4011.5179999999996</v>
      </c>
      <c r="Q9881" s="2">
        <f t="shared" si="1545"/>
        <v>1.5701288140798457</v>
      </c>
      <c r="R9881">
        <v>7</v>
      </c>
      <c r="S9881">
        <v>0.1</v>
      </c>
      <c r="T9881" s="2">
        <v>573.17399999999998</v>
      </c>
      <c r="U9881" s="3">
        <v>63.685999999999979</v>
      </c>
      <c r="V9881" s="4">
        <f t="shared" si="1549"/>
        <v>1.5873015873015868</v>
      </c>
      <c r="W9881" s="2">
        <f t="shared" si="1546"/>
        <v>4012.2179999999998</v>
      </c>
    </row>
    <row r="9882" spans="1:23" x14ac:dyDescent="0.25">
      <c r="A9882">
        <f t="shared" si="1547"/>
        <v>2015</v>
      </c>
      <c r="B9882" s="1">
        <v>42153</v>
      </c>
      <c r="C9882" s="1">
        <v>42155</v>
      </c>
      <c r="D9882" s="1" t="str">
        <f t="shared" si="1540"/>
        <v>May</v>
      </c>
      <c r="E9882" t="s">
        <v>98</v>
      </c>
      <c r="F9882" t="s">
        <v>1248</v>
      </c>
      <c r="G9882" t="s">
        <v>64</v>
      </c>
      <c r="H9882" t="s">
        <v>80</v>
      </c>
      <c r="I9882" t="s">
        <v>434</v>
      </c>
      <c r="J9882" t="s">
        <v>36</v>
      </c>
      <c r="K9882" t="s">
        <v>60</v>
      </c>
      <c r="L9882" s="2">
        <f t="shared" si="1541"/>
        <v>75.487200000000001</v>
      </c>
      <c r="M9882" s="2">
        <f t="shared" si="1542"/>
        <v>84.855999999999995</v>
      </c>
      <c r="N9882" s="2">
        <f t="shared" si="1548"/>
        <v>9.3687999999999931</v>
      </c>
      <c r="O9882" s="2">
        <f t="shared" si="1543"/>
        <v>28.106399999999979</v>
      </c>
      <c r="P9882" s="2">
        <f t="shared" si="1544"/>
        <v>254.56799999999998</v>
      </c>
      <c r="Q9882" s="2">
        <f t="shared" si="1545"/>
        <v>11.040822098614116</v>
      </c>
      <c r="R9882">
        <v>3</v>
      </c>
      <c r="S9882">
        <v>0.2</v>
      </c>
      <c r="T9882" s="2">
        <v>85.055999999999997</v>
      </c>
      <c r="U9882" s="3">
        <v>28.706399999999991</v>
      </c>
      <c r="V9882" s="4">
        <f t="shared" si="1549"/>
        <v>11.249999999999996</v>
      </c>
      <c r="W9882" s="2">
        <f t="shared" si="1546"/>
        <v>255.16800000000001</v>
      </c>
    </row>
    <row r="9883" spans="1:23" x14ac:dyDescent="0.25">
      <c r="A9883">
        <f t="shared" si="1547"/>
        <v>2014</v>
      </c>
      <c r="B9883" s="1">
        <v>41863</v>
      </c>
      <c r="C9883" s="1">
        <v>41864</v>
      </c>
      <c r="D9883" s="1" t="str">
        <f t="shared" si="1540"/>
        <v>Aug</v>
      </c>
      <c r="E9883" t="s">
        <v>98</v>
      </c>
      <c r="F9883" t="s">
        <v>1080</v>
      </c>
      <c r="G9883" t="s">
        <v>25</v>
      </c>
      <c r="H9883" t="s">
        <v>26</v>
      </c>
      <c r="I9883" t="s">
        <v>944</v>
      </c>
      <c r="J9883" t="s">
        <v>36</v>
      </c>
      <c r="K9883" t="s">
        <v>53</v>
      </c>
      <c r="L9883" s="2">
        <f t="shared" si="1541"/>
        <v>11.7936</v>
      </c>
      <c r="M9883" s="2">
        <f t="shared" si="1542"/>
        <v>14.04</v>
      </c>
      <c r="N9883" s="2">
        <f t="shared" si="1548"/>
        <v>2.2463999999999995</v>
      </c>
      <c r="O9883" s="2">
        <f t="shared" si="1543"/>
        <v>6.7391999999999985</v>
      </c>
      <c r="P9883" s="2">
        <f t="shared" si="1544"/>
        <v>42.12</v>
      </c>
      <c r="Q9883" s="2">
        <f t="shared" si="1545"/>
        <v>15.999999999999998</v>
      </c>
      <c r="R9883">
        <v>3</v>
      </c>
      <c r="S9883">
        <v>0</v>
      </c>
      <c r="T9883" s="2">
        <v>14.04</v>
      </c>
      <c r="U9883" s="3">
        <v>6.7392000000000003</v>
      </c>
      <c r="V9883" s="4">
        <f t="shared" si="1549"/>
        <v>16</v>
      </c>
      <c r="W9883" s="2">
        <f t="shared" si="1546"/>
        <v>42.12</v>
      </c>
    </row>
    <row r="9884" spans="1:23" x14ac:dyDescent="0.25">
      <c r="A9884">
        <f t="shared" si="1547"/>
        <v>2014</v>
      </c>
      <c r="B9884" s="1">
        <v>41863</v>
      </c>
      <c r="C9884" s="1">
        <v>41864</v>
      </c>
      <c r="D9884" s="1" t="str">
        <f t="shared" si="1540"/>
        <v>Aug</v>
      </c>
      <c r="E9884" t="s">
        <v>98</v>
      </c>
      <c r="F9884" t="s">
        <v>1080</v>
      </c>
      <c r="G9884" t="s">
        <v>25</v>
      </c>
      <c r="H9884" t="s">
        <v>26</v>
      </c>
      <c r="I9884" t="s">
        <v>1392</v>
      </c>
      <c r="J9884" t="s">
        <v>50</v>
      </c>
      <c r="K9884" t="s">
        <v>86</v>
      </c>
      <c r="L9884" s="2">
        <f t="shared" si="1541"/>
        <v>265.06080000000003</v>
      </c>
      <c r="M9884" s="2">
        <f t="shared" si="1542"/>
        <v>272.61</v>
      </c>
      <c r="N9884" s="2">
        <f t="shared" si="1548"/>
        <v>7.5491999999999848</v>
      </c>
      <c r="O9884" s="2">
        <f t="shared" si="1543"/>
        <v>98.139599999999803</v>
      </c>
      <c r="P9884" s="2">
        <f t="shared" si="1544"/>
        <v>3543.9300000000003</v>
      </c>
      <c r="Q9884" s="2">
        <f t="shared" si="1545"/>
        <v>2.7692307692307634</v>
      </c>
      <c r="R9884">
        <v>13</v>
      </c>
      <c r="S9884">
        <v>0</v>
      </c>
      <c r="T9884" s="2">
        <v>272.61</v>
      </c>
      <c r="U9884" s="3">
        <v>98.139599999999987</v>
      </c>
      <c r="V9884" s="4">
        <f t="shared" si="1549"/>
        <v>2.7692307692307687</v>
      </c>
      <c r="W9884" s="2">
        <f t="shared" si="1546"/>
        <v>3543.9300000000003</v>
      </c>
    </row>
    <row r="9885" spans="1:23" x14ac:dyDescent="0.25">
      <c r="A9885">
        <f t="shared" si="1547"/>
        <v>2014</v>
      </c>
      <c r="B9885" s="1">
        <v>41732</v>
      </c>
      <c r="C9885" s="1">
        <v>41737</v>
      </c>
      <c r="D9885" s="1" t="str">
        <f t="shared" si="1540"/>
        <v>Apr</v>
      </c>
      <c r="E9885" t="s">
        <v>38</v>
      </c>
      <c r="F9885" t="s">
        <v>2366</v>
      </c>
      <c r="G9885" t="s">
        <v>33</v>
      </c>
      <c r="H9885" t="s">
        <v>34</v>
      </c>
      <c r="I9885" t="s">
        <v>645</v>
      </c>
      <c r="J9885" t="s">
        <v>36</v>
      </c>
      <c r="K9885" t="s">
        <v>92</v>
      </c>
      <c r="L9885" s="2">
        <f t="shared" si="1541"/>
        <v>8.370000000000001</v>
      </c>
      <c r="M9885" s="2">
        <f t="shared" si="1542"/>
        <v>11.16</v>
      </c>
      <c r="N9885" s="2">
        <f t="shared" si="1548"/>
        <v>2.7899999999999991</v>
      </c>
      <c r="O9885" s="2">
        <f t="shared" si="1543"/>
        <v>5.5799999999999983</v>
      </c>
      <c r="P9885" s="2">
        <f t="shared" si="1544"/>
        <v>22.32</v>
      </c>
      <c r="Q9885" s="2">
        <f t="shared" si="1545"/>
        <v>24.999999999999993</v>
      </c>
      <c r="R9885">
        <v>2</v>
      </c>
      <c r="S9885">
        <v>0</v>
      </c>
      <c r="T9885" s="2">
        <v>11.16</v>
      </c>
      <c r="U9885" s="3">
        <v>5.58</v>
      </c>
      <c r="V9885" s="4">
        <f t="shared" si="1549"/>
        <v>25</v>
      </c>
      <c r="W9885" s="2">
        <f t="shared" si="1546"/>
        <v>22.32</v>
      </c>
    </row>
    <row r="9886" spans="1:23" x14ac:dyDescent="0.25">
      <c r="A9886">
        <f t="shared" si="1547"/>
        <v>2014</v>
      </c>
      <c r="B9886" s="1">
        <v>41732</v>
      </c>
      <c r="C9886" s="1">
        <v>41737</v>
      </c>
      <c r="D9886" s="1" t="str">
        <f t="shared" si="1540"/>
        <v>Apr</v>
      </c>
      <c r="E9886" t="s">
        <v>38</v>
      </c>
      <c r="F9886" t="s">
        <v>2366</v>
      </c>
      <c r="G9886" t="s">
        <v>33</v>
      </c>
      <c r="H9886" t="s">
        <v>34</v>
      </c>
      <c r="I9886" t="s">
        <v>1805</v>
      </c>
      <c r="J9886" t="s">
        <v>50</v>
      </c>
      <c r="K9886" t="s">
        <v>86</v>
      </c>
      <c r="L9886" s="2">
        <f t="shared" si="1541"/>
        <v>54.832800000000006</v>
      </c>
      <c r="M9886" s="2">
        <f t="shared" si="1542"/>
        <v>62.31</v>
      </c>
      <c r="N9886" s="2">
        <f t="shared" si="1548"/>
        <v>7.4771999999999963</v>
      </c>
      <c r="O9886" s="2">
        <f t="shared" si="1543"/>
        <v>22.431599999999989</v>
      </c>
      <c r="P9886" s="2">
        <f t="shared" si="1544"/>
        <v>186.93</v>
      </c>
      <c r="Q9886" s="2">
        <f t="shared" si="1545"/>
        <v>11.999999999999995</v>
      </c>
      <c r="R9886">
        <v>3</v>
      </c>
      <c r="S9886">
        <v>0</v>
      </c>
      <c r="T9886" s="2">
        <v>62.31</v>
      </c>
      <c r="U9886" s="3">
        <v>22.4316</v>
      </c>
      <c r="V9886" s="4">
        <f t="shared" si="1549"/>
        <v>12</v>
      </c>
      <c r="W9886" s="2">
        <f t="shared" si="1546"/>
        <v>186.93</v>
      </c>
    </row>
    <row r="9887" spans="1:23" x14ac:dyDescent="0.25">
      <c r="A9887">
        <f t="shared" si="1547"/>
        <v>2014</v>
      </c>
      <c r="B9887" s="1">
        <v>41732</v>
      </c>
      <c r="C9887" s="1">
        <v>41737</v>
      </c>
      <c r="D9887" s="1" t="str">
        <f t="shared" si="1540"/>
        <v>Apr</v>
      </c>
      <c r="E9887" t="s">
        <v>38</v>
      </c>
      <c r="F9887" t="s">
        <v>2366</v>
      </c>
      <c r="G9887" t="s">
        <v>33</v>
      </c>
      <c r="H9887" t="s">
        <v>34</v>
      </c>
      <c r="I9887" t="s">
        <v>1683</v>
      </c>
      <c r="J9887" t="s">
        <v>50</v>
      </c>
      <c r="K9887" t="s">
        <v>86</v>
      </c>
      <c r="L9887" s="2">
        <f t="shared" si="1541"/>
        <v>131.18359999999998</v>
      </c>
      <c r="M9887" s="2">
        <f t="shared" si="1542"/>
        <v>159.97999999999999</v>
      </c>
      <c r="N9887" s="2">
        <f t="shared" si="1548"/>
        <v>28.796400000000006</v>
      </c>
      <c r="O9887" s="2">
        <f t="shared" si="1543"/>
        <v>57.592800000000011</v>
      </c>
      <c r="P9887" s="2">
        <f t="shared" si="1544"/>
        <v>319.95999999999998</v>
      </c>
      <c r="Q9887" s="2">
        <f t="shared" si="1545"/>
        <v>18.000000000000004</v>
      </c>
      <c r="R9887">
        <v>2</v>
      </c>
      <c r="S9887">
        <v>0</v>
      </c>
      <c r="T9887" s="2">
        <v>159.97999999999999</v>
      </c>
      <c r="U9887" s="3">
        <v>57.592799999999997</v>
      </c>
      <c r="V9887" s="4">
        <f t="shared" si="1549"/>
        <v>18</v>
      </c>
      <c r="W9887" s="2">
        <f t="shared" si="1546"/>
        <v>319.95999999999998</v>
      </c>
    </row>
    <row r="9888" spans="1:23" x14ac:dyDescent="0.25">
      <c r="A9888">
        <f t="shared" si="1547"/>
        <v>2014</v>
      </c>
      <c r="B9888" s="1">
        <v>41662</v>
      </c>
      <c r="C9888" s="1">
        <v>41666</v>
      </c>
      <c r="D9888" s="1" t="str">
        <f t="shared" si="1540"/>
        <v>Jan</v>
      </c>
      <c r="E9888" t="s">
        <v>38</v>
      </c>
      <c r="F9888" t="s">
        <v>1995</v>
      </c>
      <c r="G9888" t="s">
        <v>25</v>
      </c>
      <c r="H9888" t="s">
        <v>65</v>
      </c>
      <c r="I9888" t="s">
        <v>772</v>
      </c>
      <c r="J9888" t="s">
        <v>36</v>
      </c>
      <c r="K9888" t="s">
        <v>128</v>
      </c>
      <c r="L9888" s="2">
        <f t="shared" si="1541"/>
        <v>5.9399999999999995</v>
      </c>
      <c r="M9888" s="2">
        <f t="shared" si="1542"/>
        <v>5.9399999999999995</v>
      </c>
      <c r="N9888" s="2">
        <f t="shared" si="1548"/>
        <v>0</v>
      </c>
      <c r="O9888" s="2">
        <f t="shared" si="1543"/>
        <v>0</v>
      </c>
      <c r="P9888" s="2">
        <f t="shared" si="1544"/>
        <v>17.82</v>
      </c>
      <c r="Q9888" s="2">
        <f t="shared" si="1545"/>
        <v>0</v>
      </c>
      <c r="R9888">
        <v>3</v>
      </c>
      <c r="S9888">
        <v>0</v>
      </c>
      <c r="T9888" s="2">
        <v>5.9399999999999995</v>
      </c>
      <c r="U9888" s="3">
        <v>0</v>
      </c>
      <c r="V9888" s="4">
        <f t="shared" si="1549"/>
        <v>0</v>
      </c>
      <c r="W9888" s="2">
        <f t="shared" si="1546"/>
        <v>17.82</v>
      </c>
    </row>
    <row r="9889" spans="1:23" x14ac:dyDescent="0.25">
      <c r="A9889">
        <f t="shared" si="1547"/>
        <v>2017</v>
      </c>
      <c r="B9889" s="1">
        <v>43020</v>
      </c>
      <c r="C9889" s="1">
        <v>43023</v>
      </c>
      <c r="D9889" s="1" t="str">
        <f t="shared" si="1540"/>
        <v>Oct</v>
      </c>
      <c r="E9889" t="s">
        <v>98</v>
      </c>
      <c r="F9889" t="s">
        <v>828</v>
      </c>
      <c r="G9889" t="s">
        <v>25</v>
      </c>
      <c r="H9889" t="s">
        <v>80</v>
      </c>
      <c r="I9889" t="s">
        <v>1851</v>
      </c>
      <c r="J9889" t="s">
        <v>36</v>
      </c>
      <c r="K9889" t="s">
        <v>60</v>
      </c>
      <c r="L9889" s="2">
        <f t="shared" si="1541"/>
        <v>7.6194000000000006</v>
      </c>
      <c r="M9889" s="2">
        <f t="shared" si="1542"/>
        <v>9.9600000000000009</v>
      </c>
      <c r="N9889" s="2">
        <f t="shared" si="1548"/>
        <v>2.3406000000000002</v>
      </c>
      <c r="O9889" s="2">
        <f t="shared" si="1543"/>
        <v>4.6812000000000005</v>
      </c>
      <c r="P9889" s="2">
        <f t="shared" si="1544"/>
        <v>19.920000000000002</v>
      </c>
      <c r="Q9889" s="2">
        <f t="shared" si="1545"/>
        <v>23.5</v>
      </c>
      <c r="R9889">
        <v>2</v>
      </c>
      <c r="S9889">
        <v>0</v>
      </c>
      <c r="T9889" s="2">
        <v>9.9600000000000009</v>
      </c>
      <c r="U9889" s="3">
        <v>4.6812000000000005</v>
      </c>
      <c r="V9889" s="4">
        <f t="shared" si="1549"/>
        <v>23.5</v>
      </c>
      <c r="W9889" s="2">
        <f t="shared" si="1546"/>
        <v>19.920000000000002</v>
      </c>
    </row>
    <row r="9890" spans="1:23" x14ac:dyDescent="0.25">
      <c r="A9890">
        <f t="shared" si="1547"/>
        <v>2015</v>
      </c>
      <c r="B9890" s="1">
        <v>42224</v>
      </c>
      <c r="C9890" s="1">
        <v>42228</v>
      </c>
      <c r="D9890" s="1" t="str">
        <f t="shared" si="1540"/>
        <v>Aug</v>
      </c>
      <c r="E9890" t="s">
        <v>38</v>
      </c>
      <c r="F9890" t="s">
        <v>1176</v>
      </c>
      <c r="G9890" t="s">
        <v>25</v>
      </c>
      <c r="H9890" t="s">
        <v>80</v>
      </c>
      <c r="I9890" t="s">
        <v>1683</v>
      </c>
      <c r="J9890" t="s">
        <v>50</v>
      </c>
      <c r="K9890" t="s">
        <v>86</v>
      </c>
      <c r="L9890" s="2">
        <f t="shared" si="1541"/>
        <v>51.193599999999996</v>
      </c>
      <c r="M9890" s="2">
        <f t="shared" si="1542"/>
        <v>79.989999999999995</v>
      </c>
      <c r="N9890" s="2">
        <f t="shared" si="1548"/>
        <v>28.796399999999998</v>
      </c>
      <c r="O9890" s="2">
        <f t="shared" si="1543"/>
        <v>28.796399999999998</v>
      </c>
      <c r="P9890" s="2">
        <f t="shared" si="1544"/>
        <v>79.989999999999995</v>
      </c>
      <c r="Q9890" s="2">
        <f t="shared" si="1545"/>
        <v>36</v>
      </c>
      <c r="R9890">
        <v>1</v>
      </c>
      <c r="S9890">
        <v>0</v>
      </c>
      <c r="T9890" s="2">
        <v>79.989999999999995</v>
      </c>
      <c r="U9890" s="3">
        <v>28.796399999999998</v>
      </c>
      <c r="V9890" s="4">
        <f t="shared" si="1549"/>
        <v>36</v>
      </c>
      <c r="W9890" s="2">
        <f t="shared" si="1546"/>
        <v>79.989999999999995</v>
      </c>
    </row>
    <row r="9891" spans="1:23" x14ac:dyDescent="0.25">
      <c r="A9891">
        <f t="shared" si="1547"/>
        <v>2017</v>
      </c>
      <c r="B9891" s="1">
        <v>42813</v>
      </c>
      <c r="C9891" s="1">
        <v>42814</v>
      </c>
      <c r="D9891" s="1" t="str">
        <f t="shared" si="1540"/>
        <v>Mar</v>
      </c>
      <c r="E9891" t="s">
        <v>98</v>
      </c>
      <c r="F9891" t="s">
        <v>1608</v>
      </c>
      <c r="G9891" t="s">
        <v>33</v>
      </c>
      <c r="H9891" t="s">
        <v>80</v>
      </c>
      <c r="I9891" t="s">
        <v>2507</v>
      </c>
      <c r="J9891" t="s">
        <v>36</v>
      </c>
      <c r="K9891" t="s">
        <v>48</v>
      </c>
      <c r="L9891" s="2">
        <f t="shared" si="1541"/>
        <v>8.1353999999999989</v>
      </c>
      <c r="M9891" s="2">
        <f t="shared" si="1542"/>
        <v>8.94</v>
      </c>
      <c r="N9891" s="2">
        <f t="shared" si="1548"/>
        <v>0.80460000000000065</v>
      </c>
      <c r="O9891" s="2">
        <f t="shared" si="1543"/>
        <v>2.4138000000000019</v>
      </c>
      <c r="P9891" s="2">
        <f t="shared" si="1544"/>
        <v>26.82</v>
      </c>
      <c r="Q9891" s="2">
        <f t="shared" si="1545"/>
        <v>9.0000000000000071</v>
      </c>
      <c r="R9891">
        <v>3</v>
      </c>
      <c r="S9891">
        <v>0</v>
      </c>
      <c r="T9891" s="2">
        <v>8.94</v>
      </c>
      <c r="U9891" s="3">
        <v>2.4138000000000006</v>
      </c>
      <c r="V9891" s="4">
        <f t="shared" si="1549"/>
        <v>9.0000000000000018</v>
      </c>
      <c r="W9891" s="2">
        <f t="shared" si="1546"/>
        <v>26.82</v>
      </c>
    </row>
    <row r="9892" spans="1:23" x14ac:dyDescent="0.25">
      <c r="A9892">
        <f t="shared" si="1547"/>
        <v>2016</v>
      </c>
      <c r="B9892" s="1">
        <v>42576</v>
      </c>
      <c r="C9892" s="1">
        <v>42579</v>
      </c>
      <c r="D9892" s="1" t="str">
        <f t="shared" si="1540"/>
        <v>Jul</v>
      </c>
      <c r="E9892" t="s">
        <v>23</v>
      </c>
      <c r="F9892" t="s">
        <v>249</v>
      </c>
      <c r="G9892" t="s">
        <v>33</v>
      </c>
      <c r="H9892" t="s">
        <v>65</v>
      </c>
      <c r="I9892" t="s">
        <v>2301</v>
      </c>
      <c r="J9892" t="s">
        <v>36</v>
      </c>
      <c r="K9892" t="s">
        <v>60</v>
      </c>
      <c r="L9892" s="2">
        <f t="shared" si="1541"/>
        <v>15.7743</v>
      </c>
      <c r="M9892" s="2">
        <f t="shared" si="1542"/>
        <v>20.62</v>
      </c>
      <c r="N9892" s="2">
        <f t="shared" si="1548"/>
        <v>4.8457000000000008</v>
      </c>
      <c r="O9892" s="2">
        <f t="shared" si="1543"/>
        <v>9.6914000000000016</v>
      </c>
      <c r="P9892" s="2">
        <f t="shared" si="1544"/>
        <v>41.24</v>
      </c>
      <c r="Q9892" s="2">
        <f t="shared" si="1545"/>
        <v>23.5</v>
      </c>
      <c r="R9892">
        <v>2</v>
      </c>
      <c r="S9892">
        <v>0</v>
      </c>
      <c r="T9892" s="2">
        <v>20.62</v>
      </c>
      <c r="U9892" s="3">
        <v>9.6913999999999998</v>
      </c>
      <c r="V9892" s="4">
        <f t="shared" si="1549"/>
        <v>23.5</v>
      </c>
      <c r="W9892" s="2">
        <f t="shared" si="1546"/>
        <v>41.24</v>
      </c>
    </row>
    <row r="9893" spans="1:23" x14ac:dyDescent="0.25">
      <c r="A9893">
        <f t="shared" si="1547"/>
        <v>2016</v>
      </c>
      <c r="B9893" s="1">
        <v>42576</v>
      </c>
      <c r="C9893" s="1">
        <v>42579</v>
      </c>
      <c r="D9893" s="1" t="str">
        <f t="shared" si="1540"/>
        <v>Jul</v>
      </c>
      <c r="E9893" t="s">
        <v>23</v>
      </c>
      <c r="F9893" t="s">
        <v>249</v>
      </c>
      <c r="G9893" t="s">
        <v>33</v>
      </c>
      <c r="H9893" t="s">
        <v>65</v>
      </c>
      <c r="I9893" t="s">
        <v>1419</v>
      </c>
      <c r="J9893" t="s">
        <v>50</v>
      </c>
      <c r="K9893" t="s">
        <v>86</v>
      </c>
      <c r="L9893" s="2">
        <f t="shared" si="1541"/>
        <v>117.3275</v>
      </c>
      <c r="M9893" s="2">
        <f t="shared" si="1542"/>
        <v>124.25</v>
      </c>
      <c r="N9893" s="2">
        <f t="shared" si="1548"/>
        <v>6.9224999999999994</v>
      </c>
      <c r="O9893" s="2">
        <f t="shared" si="1543"/>
        <v>48.457499999999996</v>
      </c>
      <c r="P9893" s="2">
        <f t="shared" si="1544"/>
        <v>869.75</v>
      </c>
      <c r="Q9893" s="2">
        <f t="shared" si="1545"/>
        <v>5.5714285714285712</v>
      </c>
      <c r="R9893">
        <v>7</v>
      </c>
      <c r="S9893">
        <v>0</v>
      </c>
      <c r="T9893" s="2">
        <v>124.25</v>
      </c>
      <c r="U9893" s="3">
        <v>48.457499999999996</v>
      </c>
      <c r="V9893" s="4">
        <f t="shared" si="1549"/>
        <v>5.5714285714285712</v>
      </c>
      <c r="W9893" s="2">
        <f t="shared" si="1546"/>
        <v>869.75</v>
      </c>
    </row>
    <row r="9894" spans="1:23" x14ac:dyDescent="0.25">
      <c r="A9894">
        <f t="shared" si="1547"/>
        <v>2016</v>
      </c>
      <c r="B9894" s="1">
        <v>42576</v>
      </c>
      <c r="C9894" s="1">
        <v>42579</v>
      </c>
      <c r="D9894" s="1" t="str">
        <f t="shared" si="1540"/>
        <v>Jul</v>
      </c>
      <c r="E9894" t="s">
        <v>23</v>
      </c>
      <c r="F9894" t="s">
        <v>249</v>
      </c>
      <c r="G9894" t="s">
        <v>33</v>
      </c>
      <c r="H9894" t="s">
        <v>65</v>
      </c>
      <c r="I9894" t="s">
        <v>745</v>
      </c>
      <c r="J9894" t="s">
        <v>50</v>
      </c>
      <c r="K9894" t="s">
        <v>51</v>
      </c>
      <c r="L9894" s="2">
        <f t="shared" si="1541"/>
        <v>280.88720000000001</v>
      </c>
      <c r="M9894" s="2">
        <f t="shared" si="1542"/>
        <v>297.55</v>
      </c>
      <c r="N9894" s="2">
        <f t="shared" si="1548"/>
        <v>16.662800000000004</v>
      </c>
      <c r="O9894" s="2">
        <f t="shared" si="1543"/>
        <v>83.314000000000021</v>
      </c>
      <c r="P9894" s="2">
        <f t="shared" si="1544"/>
        <v>1487.75</v>
      </c>
      <c r="Q9894" s="2">
        <f t="shared" si="1545"/>
        <v>5.6000000000000014</v>
      </c>
      <c r="R9894">
        <v>5</v>
      </c>
      <c r="S9894">
        <v>0</v>
      </c>
      <c r="T9894" s="2">
        <v>297.55</v>
      </c>
      <c r="U9894" s="3">
        <v>83.314000000000021</v>
      </c>
      <c r="V9894" s="4">
        <f t="shared" si="1549"/>
        <v>5.6000000000000014</v>
      </c>
      <c r="W9894" s="2">
        <f t="shared" si="1546"/>
        <v>1487.75</v>
      </c>
    </row>
    <row r="9895" spans="1:23" x14ac:dyDescent="0.25">
      <c r="A9895">
        <f t="shared" si="1547"/>
        <v>2016</v>
      </c>
      <c r="B9895" s="1">
        <v>42576</v>
      </c>
      <c r="C9895" s="1">
        <v>42579</v>
      </c>
      <c r="D9895" s="1" t="str">
        <f t="shared" si="1540"/>
        <v>Jul</v>
      </c>
      <c r="E9895" t="s">
        <v>23</v>
      </c>
      <c r="F9895" t="s">
        <v>249</v>
      </c>
      <c r="G9895" t="s">
        <v>33</v>
      </c>
      <c r="H9895" t="s">
        <v>65</v>
      </c>
      <c r="I9895" t="s">
        <v>2531</v>
      </c>
      <c r="J9895" t="s">
        <v>28</v>
      </c>
      <c r="K9895" t="s">
        <v>31</v>
      </c>
      <c r="L9895" s="2">
        <f t="shared" si="1541"/>
        <v>379.34640000000002</v>
      </c>
      <c r="M9895" s="2">
        <f t="shared" si="1542"/>
        <v>403.56</v>
      </c>
      <c r="N9895" s="2">
        <f t="shared" si="1548"/>
        <v>24.213599999999985</v>
      </c>
      <c r="O9895" s="2">
        <f t="shared" si="1543"/>
        <v>96.854399999999941</v>
      </c>
      <c r="P9895" s="2">
        <f t="shared" si="1544"/>
        <v>1614.24</v>
      </c>
      <c r="Q9895" s="2">
        <f t="shared" si="1545"/>
        <v>5.9999999999999964</v>
      </c>
      <c r="R9895">
        <v>4</v>
      </c>
      <c r="S9895">
        <v>0</v>
      </c>
      <c r="T9895" s="2">
        <v>403.56</v>
      </c>
      <c r="U9895" s="3">
        <v>96.854399999999998</v>
      </c>
      <c r="V9895" s="4">
        <f t="shared" si="1549"/>
        <v>6</v>
      </c>
      <c r="W9895" s="2">
        <f t="shared" si="1546"/>
        <v>1614.24</v>
      </c>
    </row>
    <row r="9896" spans="1:23" x14ac:dyDescent="0.25">
      <c r="A9896">
        <f t="shared" si="1547"/>
        <v>2016</v>
      </c>
      <c r="B9896" s="1">
        <v>42576</v>
      </c>
      <c r="C9896" s="1">
        <v>42579</v>
      </c>
      <c r="D9896" s="1" t="str">
        <f t="shared" si="1540"/>
        <v>Jul</v>
      </c>
      <c r="E9896" t="s">
        <v>23</v>
      </c>
      <c r="F9896" t="s">
        <v>249</v>
      </c>
      <c r="G9896" t="s">
        <v>33</v>
      </c>
      <c r="H9896" t="s">
        <v>65</v>
      </c>
      <c r="I9896" t="s">
        <v>468</v>
      </c>
      <c r="J9896" t="s">
        <v>28</v>
      </c>
      <c r="K9896" t="s">
        <v>46</v>
      </c>
      <c r="L9896" s="2">
        <f t="shared" si="1541"/>
        <v>89.678399999999996</v>
      </c>
      <c r="M9896" s="2">
        <f t="shared" si="1542"/>
        <v>95.199999999999989</v>
      </c>
      <c r="N9896" s="2">
        <f t="shared" si="1548"/>
        <v>5.5215999999999923</v>
      </c>
      <c r="O9896" s="2">
        <f t="shared" si="1543"/>
        <v>27.607999999999961</v>
      </c>
      <c r="P9896" s="2">
        <f t="shared" si="1544"/>
        <v>475.99999999999994</v>
      </c>
      <c r="Q9896" s="2">
        <f t="shared" si="1545"/>
        <v>5.7999999999999927</v>
      </c>
      <c r="R9896">
        <v>5</v>
      </c>
      <c r="S9896">
        <v>0</v>
      </c>
      <c r="T9896" s="2">
        <v>95.199999999999989</v>
      </c>
      <c r="U9896" s="3">
        <v>27.60799999999999</v>
      </c>
      <c r="V9896" s="4">
        <f t="shared" si="1549"/>
        <v>5.7999999999999989</v>
      </c>
      <c r="W9896" s="2">
        <f t="shared" si="1546"/>
        <v>475.99999999999994</v>
      </c>
    </row>
    <row r="9897" spans="1:23" x14ac:dyDescent="0.25">
      <c r="A9897">
        <f t="shared" si="1547"/>
        <v>2014</v>
      </c>
      <c r="B9897" s="1">
        <v>41908</v>
      </c>
      <c r="C9897" s="1">
        <v>41913</v>
      </c>
      <c r="D9897" s="1" t="str">
        <f t="shared" si="1540"/>
        <v>Sep</v>
      </c>
      <c r="E9897" t="s">
        <v>38</v>
      </c>
      <c r="F9897" t="s">
        <v>1508</v>
      </c>
      <c r="G9897" t="s">
        <v>25</v>
      </c>
      <c r="H9897" t="s">
        <v>65</v>
      </c>
      <c r="I9897" t="s">
        <v>2333</v>
      </c>
      <c r="J9897" t="s">
        <v>50</v>
      </c>
      <c r="K9897" t="s">
        <v>86</v>
      </c>
      <c r="L9897" s="2">
        <f t="shared" si="1541"/>
        <v>150.328</v>
      </c>
      <c r="M9897" s="2">
        <f t="shared" si="1542"/>
        <v>153.62400000000002</v>
      </c>
      <c r="N9897" s="2">
        <f t="shared" si="1548"/>
        <v>3.2960000000000207</v>
      </c>
      <c r="O9897" s="2">
        <f t="shared" si="1543"/>
        <v>36.256000000000228</v>
      </c>
      <c r="P9897" s="2">
        <f t="shared" si="1544"/>
        <v>1689.8640000000003</v>
      </c>
      <c r="Q9897" s="2">
        <f t="shared" si="1545"/>
        <v>2.1454980992553376</v>
      </c>
      <c r="R9897">
        <v>11</v>
      </c>
      <c r="S9897">
        <v>0.2</v>
      </c>
      <c r="T9897" s="2">
        <v>153.82400000000001</v>
      </c>
      <c r="U9897" s="3">
        <v>38.456000000000003</v>
      </c>
      <c r="V9897" s="4">
        <f t="shared" si="1549"/>
        <v>2.2727272727272729</v>
      </c>
      <c r="W9897" s="2">
        <f t="shared" si="1546"/>
        <v>1692.0640000000001</v>
      </c>
    </row>
    <row r="9898" spans="1:23" x14ac:dyDescent="0.25">
      <c r="A9898">
        <f t="shared" si="1547"/>
        <v>2014</v>
      </c>
      <c r="B9898" s="1">
        <v>41807</v>
      </c>
      <c r="C9898" s="1">
        <v>41810</v>
      </c>
      <c r="D9898" s="1" t="str">
        <f t="shared" si="1540"/>
        <v>Jun</v>
      </c>
      <c r="E9898" t="s">
        <v>23</v>
      </c>
      <c r="F9898" t="s">
        <v>780</v>
      </c>
      <c r="G9898" t="s">
        <v>25</v>
      </c>
      <c r="H9898" t="s">
        <v>65</v>
      </c>
      <c r="I9898" t="s">
        <v>2467</v>
      </c>
      <c r="J9898" t="s">
        <v>36</v>
      </c>
      <c r="K9898" t="s">
        <v>60</v>
      </c>
      <c r="L9898" s="2">
        <f t="shared" si="1541"/>
        <v>50.775599999999997</v>
      </c>
      <c r="M9898" s="2">
        <f t="shared" si="1542"/>
        <v>61.815999999999995</v>
      </c>
      <c r="N9898" s="2">
        <f t="shared" si="1548"/>
        <v>11.040399999999998</v>
      </c>
      <c r="O9898" s="2">
        <f t="shared" si="1543"/>
        <v>22.080799999999996</v>
      </c>
      <c r="P9898" s="2">
        <f t="shared" si="1544"/>
        <v>123.63199999999999</v>
      </c>
      <c r="Q9898" s="2">
        <f t="shared" si="1545"/>
        <v>17.860100944739223</v>
      </c>
      <c r="R9898">
        <v>2</v>
      </c>
      <c r="S9898">
        <v>0.2</v>
      </c>
      <c r="T9898" s="2">
        <v>62.015999999999998</v>
      </c>
      <c r="U9898" s="3">
        <v>22.480800000000002</v>
      </c>
      <c r="V9898" s="4">
        <f t="shared" si="1549"/>
        <v>18.125000000000004</v>
      </c>
      <c r="W9898" s="2">
        <f t="shared" si="1546"/>
        <v>124.032</v>
      </c>
    </row>
    <row r="9899" spans="1:23" x14ac:dyDescent="0.25">
      <c r="A9899">
        <f t="shared" si="1547"/>
        <v>2016</v>
      </c>
      <c r="B9899" s="1">
        <v>42527</v>
      </c>
      <c r="C9899" s="1">
        <v>42531</v>
      </c>
      <c r="D9899" s="1" t="str">
        <f t="shared" si="1540"/>
        <v>Jun</v>
      </c>
      <c r="E9899" t="s">
        <v>38</v>
      </c>
      <c r="F9899" t="s">
        <v>1422</v>
      </c>
      <c r="G9899" t="s">
        <v>25</v>
      </c>
      <c r="H9899" t="s">
        <v>80</v>
      </c>
      <c r="I9899" t="s">
        <v>972</v>
      </c>
      <c r="J9899" t="s">
        <v>28</v>
      </c>
      <c r="K9899" t="s">
        <v>46</v>
      </c>
      <c r="L9899" s="2">
        <f t="shared" si="1541"/>
        <v>454.66200000000003</v>
      </c>
      <c r="M9899" s="2">
        <f t="shared" si="1542"/>
        <v>466.12000000000006</v>
      </c>
      <c r="N9899" s="2">
        <f t="shared" si="1548"/>
        <v>11.458000000000027</v>
      </c>
      <c r="O9899" s="2">
        <f t="shared" si="1543"/>
        <v>34.37400000000008</v>
      </c>
      <c r="P9899" s="2">
        <f t="shared" si="1544"/>
        <v>1398.3600000000001</v>
      </c>
      <c r="Q9899" s="2">
        <f t="shared" si="1545"/>
        <v>2.4581652793272171</v>
      </c>
      <c r="R9899">
        <v>3</v>
      </c>
      <c r="S9899">
        <v>0.2</v>
      </c>
      <c r="T9899" s="2">
        <v>466.32000000000005</v>
      </c>
      <c r="U9899" s="3">
        <v>34.97399999999999</v>
      </c>
      <c r="V9899" s="4">
        <f t="shared" si="1549"/>
        <v>2.4999999999999991</v>
      </c>
      <c r="W9899" s="2">
        <f t="shared" si="1546"/>
        <v>1398.96</v>
      </c>
    </row>
    <row r="9900" spans="1:23" x14ac:dyDescent="0.25">
      <c r="A9900">
        <f t="shared" si="1547"/>
        <v>2016</v>
      </c>
      <c r="B9900" s="1">
        <v>42527</v>
      </c>
      <c r="C9900" s="1">
        <v>42531</v>
      </c>
      <c r="D9900" s="1" t="str">
        <f t="shared" si="1540"/>
        <v>Jun</v>
      </c>
      <c r="E9900" t="s">
        <v>38</v>
      </c>
      <c r="F9900" t="s">
        <v>1422</v>
      </c>
      <c r="G9900" t="s">
        <v>25</v>
      </c>
      <c r="H9900" t="s">
        <v>80</v>
      </c>
      <c r="I9900" t="s">
        <v>2511</v>
      </c>
      <c r="J9900" t="s">
        <v>28</v>
      </c>
      <c r="K9900" t="s">
        <v>46</v>
      </c>
      <c r="L9900" s="2">
        <f t="shared" si="1541"/>
        <v>82.64</v>
      </c>
      <c r="M9900" s="2">
        <f t="shared" si="1542"/>
        <v>82.44</v>
      </c>
      <c r="N9900" s="2">
        <f t="shared" si="1548"/>
        <v>-0.20000000000000284</v>
      </c>
      <c r="O9900" s="2">
        <f t="shared" si="1543"/>
        <v>-0.40000000000000568</v>
      </c>
      <c r="P9900" s="2">
        <f t="shared" si="1544"/>
        <v>164.88</v>
      </c>
      <c r="Q9900" s="2">
        <f t="shared" si="1545"/>
        <v>-0.24260067928190543</v>
      </c>
      <c r="R9900">
        <v>2</v>
      </c>
      <c r="S9900">
        <v>0.2</v>
      </c>
      <c r="T9900" s="2">
        <v>82.64</v>
      </c>
      <c r="U9900" s="3">
        <v>0</v>
      </c>
      <c r="V9900" s="4">
        <f t="shared" si="1549"/>
        <v>0</v>
      </c>
      <c r="W9900" s="2">
        <f t="shared" si="1546"/>
        <v>165.28</v>
      </c>
    </row>
    <row r="9901" spans="1:23" x14ac:dyDescent="0.25">
      <c r="A9901">
        <f t="shared" si="1547"/>
        <v>2014</v>
      </c>
      <c r="B9901" s="1">
        <v>41726</v>
      </c>
      <c r="C9901" s="1">
        <v>41732</v>
      </c>
      <c r="D9901" s="1" t="str">
        <f t="shared" si="1540"/>
        <v>Mar</v>
      </c>
      <c r="E9901" t="s">
        <v>38</v>
      </c>
      <c r="F9901" t="s">
        <v>1573</v>
      </c>
      <c r="G9901" t="s">
        <v>64</v>
      </c>
      <c r="H9901" t="s">
        <v>80</v>
      </c>
      <c r="I9901" t="s">
        <v>928</v>
      </c>
      <c r="J9901" t="s">
        <v>28</v>
      </c>
      <c r="K9901" t="s">
        <v>41</v>
      </c>
      <c r="L9901" s="2">
        <f t="shared" si="1541"/>
        <v>473.84280000000001</v>
      </c>
      <c r="M9901" s="2">
        <f t="shared" si="1542"/>
        <v>330.18800000000005</v>
      </c>
      <c r="N9901" s="2">
        <f t="shared" si="1548"/>
        <v>-143.65479999999997</v>
      </c>
      <c r="O9901" s="2">
        <f t="shared" si="1543"/>
        <v>-143.65479999999997</v>
      </c>
      <c r="P9901" s="2">
        <f t="shared" si="1544"/>
        <v>330.18800000000005</v>
      </c>
      <c r="Q9901" s="2">
        <f t="shared" si="1545"/>
        <v>-43.506971785770517</v>
      </c>
      <c r="R9901">
        <v>1</v>
      </c>
      <c r="S9901">
        <v>0.4</v>
      </c>
      <c r="T9901" s="2">
        <v>330.58800000000002</v>
      </c>
      <c r="U9901" s="3">
        <v>-143.25480000000002</v>
      </c>
      <c r="V9901" s="4">
        <f t="shared" si="1549"/>
        <v>-43.333333333333336</v>
      </c>
      <c r="W9901" s="2">
        <f t="shared" si="1546"/>
        <v>330.58800000000002</v>
      </c>
    </row>
    <row r="9902" spans="1:23" x14ac:dyDescent="0.25">
      <c r="A9902">
        <f t="shared" si="1547"/>
        <v>2017</v>
      </c>
      <c r="B9902" s="1">
        <v>42968</v>
      </c>
      <c r="C9902" s="1">
        <v>42972</v>
      </c>
      <c r="D9902" s="1" t="str">
        <f t="shared" si="1540"/>
        <v>Aug</v>
      </c>
      <c r="E9902" t="s">
        <v>38</v>
      </c>
      <c r="F9902" t="s">
        <v>2699</v>
      </c>
      <c r="G9902" t="s">
        <v>25</v>
      </c>
      <c r="H9902" t="s">
        <v>34</v>
      </c>
      <c r="I9902" t="s">
        <v>929</v>
      </c>
      <c r="J9902" t="s">
        <v>36</v>
      </c>
      <c r="K9902" t="s">
        <v>43</v>
      </c>
      <c r="L9902" s="2">
        <f t="shared" si="1541"/>
        <v>230.18070000000003</v>
      </c>
      <c r="M9902" s="2">
        <f t="shared" si="1542"/>
        <v>236.89600000000004</v>
      </c>
      <c r="N9902" s="2">
        <f t="shared" si="1548"/>
        <v>6.7153000000000134</v>
      </c>
      <c r="O9902" s="2">
        <f t="shared" si="1543"/>
        <v>20.14590000000004</v>
      </c>
      <c r="P9902" s="2">
        <f t="shared" si="1544"/>
        <v>710.6880000000001</v>
      </c>
      <c r="Q9902" s="2">
        <f t="shared" si="1545"/>
        <v>2.8347038362825936</v>
      </c>
      <c r="R9902">
        <v>3</v>
      </c>
      <c r="S9902">
        <v>0.2</v>
      </c>
      <c r="T9902" s="2">
        <v>237.09600000000003</v>
      </c>
      <c r="U9902" s="3">
        <v>20.745899999999985</v>
      </c>
      <c r="V9902" s="4">
        <f t="shared" si="1549"/>
        <v>2.9166666666666639</v>
      </c>
      <c r="W9902" s="2">
        <f t="shared" si="1546"/>
        <v>711.28800000000012</v>
      </c>
    </row>
    <row r="9903" spans="1:23" x14ac:dyDescent="0.25">
      <c r="A9903">
        <f t="shared" si="1547"/>
        <v>2017</v>
      </c>
      <c r="B9903" s="1">
        <v>42968</v>
      </c>
      <c r="C9903" s="1">
        <v>42972</v>
      </c>
      <c r="D9903" s="1" t="str">
        <f t="shared" si="1540"/>
        <v>Aug</v>
      </c>
      <c r="E9903" t="s">
        <v>38</v>
      </c>
      <c r="F9903" t="s">
        <v>2699</v>
      </c>
      <c r="G9903" t="s">
        <v>25</v>
      </c>
      <c r="H9903" t="s">
        <v>34</v>
      </c>
      <c r="I9903" t="s">
        <v>1789</v>
      </c>
      <c r="J9903" t="s">
        <v>28</v>
      </c>
      <c r="K9903" t="s">
        <v>46</v>
      </c>
      <c r="L9903" s="2">
        <f t="shared" si="1541"/>
        <v>20.382000000000001</v>
      </c>
      <c r="M9903" s="2">
        <f t="shared" si="1542"/>
        <v>22.552000000000003</v>
      </c>
      <c r="N9903" s="2">
        <f t="shared" si="1548"/>
        <v>2.1700000000000017</v>
      </c>
      <c r="O9903" s="2">
        <f t="shared" si="1543"/>
        <v>6.5100000000000051</v>
      </c>
      <c r="P9903" s="2">
        <f t="shared" si="1544"/>
        <v>67.656000000000006</v>
      </c>
      <c r="Q9903" s="2">
        <f t="shared" si="1545"/>
        <v>9.6222064561901455</v>
      </c>
      <c r="R9903">
        <v>3</v>
      </c>
      <c r="S9903">
        <v>0.2</v>
      </c>
      <c r="T9903" s="2">
        <v>22.752000000000002</v>
      </c>
      <c r="U9903" s="3">
        <v>7.1099999999999994</v>
      </c>
      <c r="V9903" s="4">
        <f t="shared" si="1549"/>
        <v>10.416666666666666</v>
      </c>
      <c r="W9903" s="2">
        <f t="shared" si="1546"/>
        <v>68.256</v>
      </c>
    </row>
    <row r="9904" spans="1:23" x14ac:dyDescent="0.25">
      <c r="A9904">
        <f t="shared" si="1547"/>
        <v>2017</v>
      </c>
      <c r="B9904" s="1">
        <v>42968</v>
      </c>
      <c r="C9904" s="1">
        <v>42972</v>
      </c>
      <c r="D9904" s="1" t="str">
        <f t="shared" si="1540"/>
        <v>Aug</v>
      </c>
      <c r="E9904" t="s">
        <v>38</v>
      </c>
      <c r="F9904" t="s">
        <v>2699</v>
      </c>
      <c r="G9904" t="s">
        <v>25</v>
      </c>
      <c r="H9904" t="s">
        <v>34</v>
      </c>
      <c r="I9904" t="s">
        <v>266</v>
      </c>
      <c r="J9904" t="s">
        <v>36</v>
      </c>
      <c r="K9904" t="s">
        <v>60</v>
      </c>
      <c r="L9904" s="2">
        <f t="shared" si="1541"/>
        <v>4.5870000000000015</v>
      </c>
      <c r="M9904" s="2">
        <f t="shared" si="1542"/>
        <v>6.4720000000000004</v>
      </c>
      <c r="N9904" s="2">
        <f t="shared" si="1548"/>
        <v>1.8849999999999989</v>
      </c>
      <c r="O9904" s="2">
        <f t="shared" si="1543"/>
        <v>1.8849999999999989</v>
      </c>
      <c r="P9904" s="2">
        <f t="shared" si="1544"/>
        <v>6.4720000000000004</v>
      </c>
      <c r="Q9904" s="2">
        <f t="shared" si="1545"/>
        <v>29.125463535228658</v>
      </c>
      <c r="R9904">
        <v>1</v>
      </c>
      <c r="S9904">
        <v>0.2</v>
      </c>
      <c r="T9904" s="2">
        <v>6.6720000000000006</v>
      </c>
      <c r="U9904" s="3">
        <v>2.0849999999999991</v>
      </c>
      <c r="V9904" s="4">
        <f t="shared" si="1549"/>
        <v>31.249999999999982</v>
      </c>
      <c r="W9904" s="2">
        <f t="shared" si="1546"/>
        <v>6.6720000000000006</v>
      </c>
    </row>
    <row r="9905" spans="1:23" x14ac:dyDescent="0.25">
      <c r="A9905">
        <f t="shared" si="1547"/>
        <v>2014</v>
      </c>
      <c r="B9905" s="1">
        <v>41955</v>
      </c>
      <c r="C9905" s="1">
        <v>41961</v>
      </c>
      <c r="D9905" s="1" t="str">
        <f t="shared" si="1540"/>
        <v>Nov</v>
      </c>
      <c r="E9905" t="s">
        <v>38</v>
      </c>
      <c r="F9905" t="s">
        <v>121</v>
      </c>
      <c r="G9905" t="s">
        <v>25</v>
      </c>
      <c r="H9905" t="s">
        <v>65</v>
      </c>
      <c r="I9905" t="s">
        <v>2064</v>
      </c>
      <c r="J9905" t="s">
        <v>28</v>
      </c>
      <c r="K9905" t="s">
        <v>46</v>
      </c>
      <c r="L9905" s="2">
        <f t="shared" si="1541"/>
        <v>27.431400000000004</v>
      </c>
      <c r="M9905" s="2">
        <f t="shared" si="1542"/>
        <v>24.528000000000002</v>
      </c>
      <c r="N9905" s="2">
        <f t="shared" si="1548"/>
        <v>-2.9034000000000013</v>
      </c>
      <c r="O9905" s="2">
        <f t="shared" si="1543"/>
        <v>-8.7102000000000039</v>
      </c>
      <c r="P9905" s="2">
        <f t="shared" si="1544"/>
        <v>73.584000000000003</v>
      </c>
      <c r="Q9905" s="2">
        <f t="shared" si="1545"/>
        <v>-11.837084148727989</v>
      </c>
      <c r="R9905">
        <v>3</v>
      </c>
      <c r="S9905">
        <v>0.6</v>
      </c>
      <c r="T9905" s="2">
        <v>25.128000000000004</v>
      </c>
      <c r="U9905" s="3">
        <v>-6.9101999999999997</v>
      </c>
      <c r="V9905" s="4">
        <f t="shared" si="1549"/>
        <v>-9.1666666666666643</v>
      </c>
      <c r="W9905" s="2">
        <f t="shared" si="1546"/>
        <v>75.384000000000015</v>
      </c>
    </row>
    <row r="9906" spans="1:23" x14ac:dyDescent="0.25">
      <c r="A9906">
        <f t="shared" si="1547"/>
        <v>2014</v>
      </c>
      <c r="B9906" s="1">
        <v>41955</v>
      </c>
      <c r="C9906" s="1">
        <v>41961</v>
      </c>
      <c r="D9906" s="1" t="str">
        <f t="shared" si="1540"/>
        <v>Nov</v>
      </c>
      <c r="E9906" t="s">
        <v>38</v>
      </c>
      <c r="F9906" t="s">
        <v>121</v>
      </c>
      <c r="G9906" t="s">
        <v>25</v>
      </c>
      <c r="H9906" t="s">
        <v>65</v>
      </c>
      <c r="I9906" t="s">
        <v>674</v>
      </c>
      <c r="J9906" t="s">
        <v>50</v>
      </c>
      <c r="K9906" t="s">
        <v>86</v>
      </c>
      <c r="L9906" s="2">
        <f t="shared" si="1541"/>
        <v>115.18559999999999</v>
      </c>
      <c r="M9906" s="2">
        <f t="shared" si="1542"/>
        <v>127.78399999999999</v>
      </c>
      <c r="N9906" s="2">
        <f t="shared" si="1548"/>
        <v>12.598399999999998</v>
      </c>
      <c r="O9906" s="2">
        <f t="shared" si="1543"/>
        <v>25.196799999999996</v>
      </c>
      <c r="P9906" s="2">
        <f t="shared" si="1544"/>
        <v>255.56799999999998</v>
      </c>
      <c r="Q9906" s="2">
        <f t="shared" si="1545"/>
        <v>9.8591372941839346</v>
      </c>
      <c r="R9906">
        <v>2</v>
      </c>
      <c r="S9906">
        <v>0.2</v>
      </c>
      <c r="T9906" s="2">
        <v>127.98399999999999</v>
      </c>
      <c r="U9906" s="3">
        <v>25.596799999999998</v>
      </c>
      <c r="V9906" s="4">
        <f t="shared" si="1549"/>
        <v>10</v>
      </c>
      <c r="W9906" s="2">
        <f t="shared" si="1546"/>
        <v>255.96799999999999</v>
      </c>
    </row>
    <row r="9907" spans="1:23" x14ac:dyDescent="0.25">
      <c r="A9907">
        <f t="shared" si="1547"/>
        <v>2015</v>
      </c>
      <c r="B9907" s="1">
        <v>42260</v>
      </c>
      <c r="C9907" s="1">
        <v>42262</v>
      </c>
      <c r="D9907" s="1" t="str">
        <f t="shared" si="1540"/>
        <v>Sep</v>
      </c>
      <c r="E9907" t="s">
        <v>98</v>
      </c>
      <c r="F9907" t="s">
        <v>2051</v>
      </c>
      <c r="G9907" t="s">
        <v>33</v>
      </c>
      <c r="H9907" t="s">
        <v>34</v>
      </c>
      <c r="I9907" t="s">
        <v>1753</v>
      </c>
      <c r="J9907" t="s">
        <v>28</v>
      </c>
      <c r="K9907" t="s">
        <v>46</v>
      </c>
      <c r="L9907" s="2">
        <f t="shared" si="1541"/>
        <v>123.96719999999999</v>
      </c>
      <c r="M9907" s="2">
        <f t="shared" si="1542"/>
        <v>131.88</v>
      </c>
      <c r="N9907" s="2">
        <f t="shared" si="1548"/>
        <v>7.9128000000000043</v>
      </c>
      <c r="O9907" s="2">
        <f t="shared" si="1543"/>
        <v>55.38960000000003</v>
      </c>
      <c r="P9907" s="2">
        <f t="shared" si="1544"/>
        <v>923.16</v>
      </c>
      <c r="Q9907" s="2">
        <f t="shared" si="1545"/>
        <v>6.0000000000000036</v>
      </c>
      <c r="R9907">
        <v>7</v>
      </c>
      <c r="S9907">
        <v>0</v>
      </c>
      <c r="T9907" s="2">
        <v>131.88</v>
      </c>
      <c r="U9907" s="3">
        <v>55.389600000000002</v>
      </c>
      <c r="V9907" s="4">
        <f t="shared" si="1549"/>
        <v>6.0000000000000009</v>
      </c>
      <c r="W9907" s="2">
        <f t="shared" si="1546"/>
        <v>923.16</v>
      </c>
    </row>
    <row r="9908" spans="1:23" x14ac:dyDescent="0.25">
      <c r="A9908">
        <f t="shared" si="1547"/>
        <v>2015</v>
      </c>
      <c r="B9908" s="1">
        <v>42260</v>
      </c>
      <c r="C9908" s="1">
        <v>42262</v>
      </c>
      <c r="D9908" s="1" t="str">
        <f t="shared" si="1540"/>
        <v>Sep</v>
      </c>
      <c r="E9908" t="s">
        <v>98</v>
      </c>
      <c r="F9908" t="s">
        <v>2051</v>
      </c>
      <c r="G9908" t="s">
        <v>33</v>
      </c>
      <c r="H9908" t="s">
        <v>34</v>
      </c>
      <c r="I9908" t="s">
        <v>1709</v>
      </c>
      <c r="J9908" t="s">
        <v>36</v>
      </c>
      <c r="K9908" t="s">
        <v>53</v>
      </c>
      <c r="L9908" s="2">
        <f t="shared" si="1541"/>
        <v>22.424499999999998</v>
      </c>
      <c r="M9908" s="2">
        <f t="shared" si="1542"/>
        <v>24.831999999999997</v>
      </c>
      <c r="N9908" s="2">
        <f t="shared" si="1548"/>
        <v>2.4074999999999989</v>
      </c>
      <c r="O9908" s="2">
        <f t="shared" si="1543"/>
        <v>7.2224999999999966</v>
      </c>
      <c r="P9908" s="2">
        <f t="shared" si="1544"/>
        <v>74.495999999999995</v>
      </c>
      <c r="Q9908" s="2">
        <f t="shared" si="1545"/>
        <v>9.6951514175257678</v>
      </c>
      <c r="R9908">
        <v>3</v>
      </c>
      <c r="S9908">
        <v>0.2</v>
      </c>
      <c r="T9908" s="2">
        <v>25.031999999999996</v>
      </c>
      <c r="U9908" s="3">
        <v>7.822499999999998</v>
      </c>
      <c r="V9908" s="4">
        <f t="shared" si="1549"/>
        <v>10.416666666666666</v>
      </c>
      <c r="W9908" s="2">
        <f t="shared" si="1546"/>
        <v>75.095999999999989</v>
      </c>
    </row>
    <row r="9909" spans="1:23" x14ac:dyDescent="0.25">
      <c r="A9909">
        <f t="shared" si="1547"/>
        <v>2015</v>
      </c>
      <c r="B9909" s="1">
        <v>42260</v>
      </c>
      <c r="C9909" s="1">
        <v>42262</v>
      </c>
      <c r="D9909" s="1" t="str">
        <f t="shared" si="1540"/>
        <v>Sep</v>
      </c>
      <c r="E9909" t="s">
        <v>98</v>
      </c>
      <c r="F9909" t="s">
        <v>2051</v>
      </c>
      <c r="G9909" t="s">
        <v>33</v>
      </c>
      <c r="H9909" t="s">
        <v>34</v>
      </c>
      <c r="I9909" t="s">
        <v>1784</v>
      </c>
      <c r="J9909" t="s">
        <v>28</v>
      </c>
      <c r="K9909" t="s">
        <v>31</v>
      </c>
      <c r="L9909" s="2">
        <f t="shared" si="1541"/>
        <v>693.79600000000005</v>
      </c>
      <c r="M9909" s="2">
        <f t="shared" si="1542"/>
        <v>717.52</v>
      </c>
      <c r="N9909" s="2">
        <f t="shared" si="1548"/>
        <v>23.723999999999933</v>
      </c>
      <c r="O9909" s="2">
        <f t="shared" si="1543"/>
        <v>71.171999999999798</v>
      </c>
      <c r="P9909" s="2">
        <f t="shared" si="1544"/>
        <v>2152.56</v>
      </c>
      <c r="Q9909" s="2">
        <f t="shared" si="1545"/>
        <v>3.3063886720927549</v>
      </c>
      <c r="R9909">
        <v>3</v>
      </c>
      <c r="S9909">
        <v>0.2</v>
      </c>
      <c r="T9909" s="2">
        <v>717.72</v>
      </c>
      <c r="U9909" s="3">
        <v>71.77200000000002</v>
      </c>
      <c r="V9909" s="4">
        <f t="shared" si="1549"/>
        <v>3.3333333333333348</v>
      </c>
      <c r="W9909" s="2">
        <f t="shared" si="1546"/>
        <v>2153.16</v>
      </c>
    </row>
    <row r="9910" spans="1:23" x14ac:dyDescent="0.25">
      <c r="A9910">
        <f t="shared" si="1547"/>
        <v>2015</v>
      </c>
      <c r="B9910" s="1">
        <v>42260</v>
      </c>
      <c r="C9910" s="1">
        <v>42262</v>
      </c>
      <c r="D9910" s="1" t="str">
        <f t="shared" si="1540"/>
        <v>Sep</v>
      </c>
      <c r="E9910" t="s">
        <v>98</v>
      </c>
      <c r="F9910" t="s">
        <v>2051</v>
      </c>
      <c r="G9910" t="s">
        <v>33</v>
      </c>
      <c r="H9910" t="s">
        <v>34</v>
      </c>
      <c r="I9910" t="s">
        <v>2221</v>
      </c>
      <c r="J9910" t="s">
        <v>28</v>
      </c>
      <c r="K9910" t="s">
        <v>46</v>
      </c>
      <c r="L9910" s="2">
        <f t="shared" si="1541"/>
        <v>202.37360000000001</v>
      </c>
      <c r="M9910" s="2">
        <f t="shared" si="1542"/>
        <v>207.35</v>
      </c>
      <c r="N9910" s="2">
        <f t="shared" si="1548"/>
        <v>4.9763999999999839</v>
      </c>
      <c r="O9910" s="2">
        <f t="shared" si="1543"/>
        <v>24.88199999999992</v>
      </c>
      <c r="P9910" s="2">
        <f t="shared" si="1544"/>
        <v>1036.75</v>
      </c>
      <c r="Q9910" s="2">
        <f t="shared" si="1545"/>
        <v>2.3999999999999924</v>
      </c>
      <c r="R9910">
        <v>5</v>
      </c>
      <c r="S9910">
        <v>0</v>
      </c>
      <c r="T9910" s="2">
        <v>207.35</v>
      </c>
      <c r="U9910" s="3">
        <v>24.881999999999991</v>
      </c>
      <c r="V9910" s="4">
        <f t="shared" si="1549"/>
        <v>2.399999999999999</v>
      </c>
      <c r="W9910" s="2">
        <f t="shared" si="1546"/>
        <v>1036.75</v>
      </c>
    </row>
    <row r="9911" spans="1:23" x14ac:dyDescent="0.25">
      <c r="A9911">
        <f t="shared" si="1547"/>
        <v>2015</v>
      </c>
      <c r="B9911" s="1">
        <v>42260</v>
      </c>
      <c r="C9911" s="1">
        <v>42262</v>
      </c>
      <c r="D9911" s="1" t="str">
        <f t="shared" si="1540"/>
        <v>Sep</v>
      </c>
      <c r="E9911" t="s">
        <v>98</v>
      </c>
      <c r="F9911" t="s">
        <v>2051</v>
      </c>
      <c r="G9911" t="s">
        <v>33</v>
      </c>
      <c r="H9911" t="s">
        <v>34</v>
      </c>
      <c r="I9911" t="s">
        <v>1439</v>
      </c>
      <c r="J9911" t="s">
        <v>28</v>
      </c>
      <c r="K9911" t="s">
        <v>46</v>
      </c>
      <c r="L9911" s="2">
        <f t="shared" si="1541"/>
        <v>40.649700000000003</v>
      </c>
      <c r="M9911" s="2">
        <f t="shared" si="1542"/>
        <v>44.67</v>
      </c>
      <c r="N9911" s="2">
        <f t="shared" si="1548"/>
        <v>4.0202999999999989</v>
      </c>
      <c r="O9911" s="2">
        <f t="shared" si="1543"/>
        <v>12.060899999999997</v>
      </c>
      <c r="P9911" s="2">
        <f t="shared" si="1544"/>
        <v>134.01</v>
      </c>
      <c r="Q9911" s="2">
        <f t="shared" si="1545"/>
        <v>8.9999999999999982</v>
      </c>
      <c r="R9911">
        <v>3</v>
      </c>
      <c r="S9911">
        <v>0</v>
      </c>
      <c r="T9911" s="2">
        <v>44.67</v>
      </c>
      <c r="U9911" s="3">
        <v>12.060900000000002</v>
      </c>
      <c r="V9911" s="4">
        <f t="shared" si="1549"/>
        <v>9.0000000000000018</v>
      </c>
      <c r="W9911" s="2">
        <f t="shared" si="1546"/>
        <v>134.01</v>
      </c>
    </row>
    <row r="9912" spans="1:23" x14ac:dyDescent="0.25">
      <c r="A9912">
        <f t="shared" si="1547"/>
        <v>2015</v>
      </c>
      <c r="B9912" s="1">
        <v>42260</v>
      </c>
      <c r="C9912" s="1">
        <v>42262</v>
      </c>
      <c r="D9912" s="1" t="str">
        <f t="shared" si="1540"/>
        <v>Sep</v>
      </c>
      <c r="E9912" t="s">
        <v>98</v>
      </c>
      <c r="F9912" t="s">
        <v>2051</v>
      </c>
      <c r="G9912" t="s">
        <v>33</v>
      </c>
      <c r="H9912" t="s">
        <v>34</v>
      </c>
      <c r="I9912" t="s">
        <v>1396</v>
      </c>
      <c r="J9912" t="s">
        <v>36</v>
      </c>
      <c r="K9912" t="s">
        <v>60</v>
      </c>
      <c r="L9912" s="2">
        <f t="shared" si="1541"/>
        <v>159.37199999999999</v>
      </c>
      <c r="M9912" s="2">
        <f t="shared" si="1542"/>
        <v>209.7</v>
      </c>
      <c r="N9912" s="2">
        <f t="shared" si="1548"/>
        <v>50.328000000000003</v>
      </c>
      <c r="O9912" s="2">
        <f t="shared" si="1543"/>
        <v>100.65600000000001</v>
      </c>
      <c r="P9912" s="2">
        <f t="shared" si="1544"/>
        <v>419.4</v>
      </c>
      <c r="Q9912" s="2">
        <f t="shared" si="1545"/>
        <v>24.000000000000004</v>
      </c>
      <c r="R9912">
        <v>2</v>
      </c>
      <c r="S9912">
        <v>0</v>
      </c>
      <c r="T9912" s="2">
        <v>209.7</v>
      </c>
      <c r="U9912" s="3">
        <v>100.65599999999999</v>
      </c>
      <c r="V9912" s="4">
        <f t="shared" si="1549"/>
        <v>24</v>
      </c>
      <c r="W9912" s="2">
        <f t="shared" si="1546"/>
        <v>419.4</v>
      </c>
    </row>
    <row r="9913" spans="1:23" x14ac:dyDescent="0.25">
      <c r="A9913">
        <f t="shared" si="1547"/>
        <v>2014</v>
      </c>
      <c r="B9913" s="1">
        <v>41734</v>
      </c>
      <c r="C9913" s="1">
        <v>41738</v>
      </c>
      <c r="D9913" s="1" t="str">
        <f t="shared" si="1540"/>
        <v>Apr</v>
      </c>
      <c r="E9913" t="s">
        <v>38</v>
      </c>
      <c r="F9913" t="s">
        <v>1716</v>
      </c>
      <c r="G9913" t="s">
        <v>33</v>
      </c>
      <c r="H9913" t="s">
        <v>26</v>
      </c>
      <c r="I9913" t="s">
        <v>183</v>
      </c>
      <c r="J9913" t="s">
        <v>36</v>
      </c>
      <c r="K9913" t="s">
        <v>53</v>
      </c>
      <c r="L9913" s="2">
        <f t="shared" si="1541"/>
        <v>107.2848</v>
      </c>
      <c r="M9913" s="2">
        <f t="shared" si="1542"/>
        <v>115.36</v>
      </c>
      <c r="N9913" s="2">
        <f t="shared" si="1548"/>
        <v>8.0751999999999953</v>
      </c>
      <c r="O9913" s="2">
        <f t="shared" si="1543"/>
        <v>56.526399999999967</v>
      </c>
      <c r="P9913" s="2">
        <f t="shared" si="1544"/>
        <v>807.52</v>
      </c>
      <c r="Q9913" s="2">
        <f t="shared" si="1545"/>
        <v>6.9999999999999964</v>
      </c>
      <c r="R9913">
        <v>7</v>
      </c>
      <c r="S9913">
        <v>0</v>
      </c>
      <c r="T9913" s="2">
        <v>115.36</v>
      </c>
      <c r="U9913" s="3">
        <v>56.526400000000002</v>
      </c>
      <c r="V9913" s="4">
        <f t="shared" si="1549"/>
        <v>7.0000000000000009</v>
      </c>
      <c r="W9913" s="2">
        <f t="shared" si="1546"/>
        <v>807.52</v>
      </c>
    </row>
    <row r="9914" spans="1:23" x14ac:dyDescent="0.25">
      <c r="A9914">
        <f t="shared" si="1547"/>
        <v>2015</v>
      </c>
      <c r="B9914" s="1">
        <v>42287</v>
      </c>
      <c r="C9914" s="1">
        <v>42289</v>
      </c>
      <c r="D9914" s="1" t="str">
        <f t="shared" si="1540"/>
        <v>Oct</v>
      </c>
      <c r="E9914" t="s">
        <v>98</v>
      </c>
      <c r="F9914" t="s">
        <v>1531</v>
      </c>
      <c r="G9914" t="s">
        <v>33</v>
      </c>
      <c r="H9914" t="s">
        <v>34</v>
      </c>
      <c r="I9914" t="s">
        <v>1982</v>
      </c>
      <c r="J9914" t="s">
        <v>28</v>
      </c>
      <c r="K9914" t="s">
        <v>31</v>
      </c>
      <c r="L9914" s="2">
        <f t="shared" si="1541"/>
        <v>380.24279999999999</v>
      </c>
      <c r="M9914" s="2">
        <f t="shared" si="1542"/>
        <v>361.93599999999998</v>
      </c>
      <c r="N9914" s="2">
        <f t="shared" si="1548"/>
        <v>-18.30680000000001</v>
      </c>
      <c r="O9914" s="2">
        <f t="shared" si="1543"/>
        <v>-54.920400000000029</v>
      </c>
      <c r="P9914" s="2">
        <f t="shared" si="1544"/>
        <v>1085.808</v>
      </c>
      <c r="Q9914" s="2">
        <f t="shared" si="1545"/>
        <v>-5.058021307634502</v>
      </c>
      <c r="R9914">
        <v>3</v>
      </c>
      <c r="S9914">
        <v>0.2</v>
      </c>
      <c r="T9914" s="2">
        <v>362.13599999999997</v>
      </c>
      <c r="U9914" s="3">
        <v>-54.320399999999978</v>
      </c>
      <c r="V9914" s="4">
        <f t="shared" si="1549"/>
        <v>-4.9999999999999982</v>
      </c>
      <c r="W9914" s="2">
        <f t="shared" si="1546"/>
        <v>1086.4079999999999</v>
      </c>
    </row>
    <row r="9915" spans="1:23" x14ac:dyDescent="0.25">
      <c r="A9915">
        <f t="shared" si="1547"/>
        <v>2015</v>
      </c>
      <c r="B9915" s="1">
        <v>42287</v>
      </c>
      <c r="C9915" s="1">
        <v>42289</v>
      </c>
      <c r="D9915" s="1" t="str">
        <f t="shared" si="1540"/>
        <v>Oct</v>
      </c>
      <c r="E9915" t="s">
        <v>98</v>
      </c>
      <c r="F9915" t="s">
        <v>1531</v>
      </c>
      <c r="G9915" t="s">
        <v>33</v>
      </c>
      <c r="H9915" t="s">
        <v>34</v>
      </c>
      <c r="I9915" t="s">
        <v>2453</v>
      </c>
      <c r="J9915" t="s">
        <v>36</v>
      </c>
      <c r="K9915" t="s">
        <v>37</v>
      </c>
      <c r="L9915" s="2">
        <f t="shared" si="1541"/>
        <v>26.081999999999997</v>
      </c>
      <c r="M9915" s="2">
        <f t="shared" si="1542"/>
        <v>31.049999999999997</v>
      </c>
      <c r="N9915" s="2">
        <f t="shared" si="1548"/>
        <v>4.968</v>
      </c>
      <c r="O9915" s="2">
        <f t="shared" si="1543"/>
        <v>14.904</v>
      </c>
      <c r="P9915" s="2">
        <f t="shared" si="1544"/>
        <v>93.149999999999991</v>
      </c>
      <c r="Q9915" s="2">
        <f t="shared" si="1545"/>
        <v>16</v>
      </c>
      <c r="R9915">
        <v>3</v>
      </c>
      <c r="S9915">
        <v>0</v>
      </c>
      <c r="T9915" s="2">
        <v>31.049999999999997</v>
      </c>
      <c r="U9915" s="3">
        <v>14.904</v>
      </c>
      <c r="V9915" s="4">
        <f t="shared" si="1549"/>
        <v>16</v>
      </c>
      <c r="W9915" s="2">
        <f t="shared" si="1546"/>
        <v>93.149999999999991</v>
      </c>
    </row>
    <row r="9916" spans="1:23" x14ac:dyDescent="0.25">
      <c r="A9916">
        <f t="shared" si="1547"/>
        <v>2017</v>
      </c>
      <c r="B9916" s="1">
        <v>42764</v>
      </c>
      <c r="C9916" s="1">
        <v>42766</v>
      </c>
      <c r="D9916" s="1" t="str">
        <f t="shared" si="1540"/>
        <v>Jan</v>
      </c>
      <c r="E9916" t="s">
        <v>23</v>
      </c>
      <c r="F9916" t="s">
        <v>2000</v>
      </c>
      <c r="G9916" t="s">
        <v>25</v>
      </c>
      <c r="H9916" t="s">
        <v>65</v>
      </c>
      <c r="I9916" t="s">
        <v>2193</v>
      </c>
      <c r="J9916" t="s">
        <v>36</v>
      </c>
      <c r="K9916" t="s">
        <v>60</v>
      </c>
      <c r="L9916" s="2">
        <f t="shared" si="1541"/>
        <v>9.8496000000000006</v>
      </c>
      <c r="M9916" s="2">
        <f t="shared" si="1542"/>
        <v>12.96</v>
      </c>
      <c r="N9916" s="2">
        <f t="shared" si="1548"/>
        <v>3.1104000000000003</v>
      </c>
      <c r="O9916" s="2">
        <f t="shared" si="1543"/>
        <v>6.2208000000000006</v>
      </c>
      <c r="P9916" s="2">
        <f t="shared" si="1544"/>
        <v>25.92</v>
      </c>
      <c r="Q9916" s="2">
        <f t="shared" si="1545"/>
        <v>24.000000000000004</v>
      </c>
      <c r="R9916">
        <v>2</v>
      </c>
      <c r="S9916">
        <v>0</v>
      </c>
      <c r="T9916" s="2">
        <v>12.96</v>
      </c>
      <c r="U9916" s="3">
        <v>6.2208000000000006</v>
      </c>
      <c r="V9916" s="4">
        <f t="shared" si="1549"/>
        <v>24.000000000000004</v>
      </c>
      <c r="W9916" s="2">
        <f t="shared" si="1546"/>
        <v>25.92</v>
      </c>
    </row>
    <row r="9917" spans="1:23" x14ac:dyDescent="0.25">
      <c r="A9917">
        <f t="shared" si="1547"/>
        <v>2017</v>
      </c>
      <c r="B9917" s="1">
        <v>42764</v>
      </c>
      <c r="C9917" s="1">
        <v>42766</v>
      </c>
      <c r="D9917" s="1" t="str">
        <f t="shared" si="1540"/>
        <v>Jan</v>
      </c>
      <c r="E9917" t="s">
        <v>23</v>
      </c>
      <c r="F9917" t="s">
        <v>2000</v>
      </c>
      <c r="G9917" t="s">
        <v>25</v>
      </c>
      <c r="H9917" t="s">
        <v>65</v>
      </c>
      <c r="I9917" t="s">
        <v>997</v>
      </c>
      <c r="J9917" t="s">
        <v>36</v>
      </c>
      <c r="K9917" t="s">
        <v>60</v>
      </c>
      <c r="L9917" s="2">
        <f t="shared" si="1541"/>
        <v>85.744399999999999</v>
      </c>
      <c r="M9917" s="2">
        <f t="shared" si="1542"/>
        <v>94.85</v>
      </c>
      <c r="N9917" s="2">
        <f t="shared" si="1548"/>
        <v>9.1055999999999955</v>
      </c>
      <c r="O9917" s="2">
        <f t="shared" si="1543"/>
        <v>45.527999999999977</v>
      </c>
      <c r="P9917" s="2">
        <f t="shared" si="1544"/>
        <v>474.25</v>
      </c>
      <c r="Q9917" s="2">
        <f t="shared" si="1545"/>
        <v>9.5999999999999943</v>
      </c>
      <c r="R9917">
        <v>5</v>
      </c>
      <c r="S9917">
        <v>0</v>
      </c>
      <c r="T9917" s="2">
        <v>94.85</v>
      </c>
      <c r="U9917" s="3">
        <v>45.527999999999992</v>
      </c>
      <c r="V9917" s="4">
        <f t="shared" si="1549"/>
        <v>9.6</v>
      </c>
      <c r="W9917" s="2">
        <f t="shared" si="1546"/>
        <v>474.25</v>
      </c>
    </row>
    <row r="9918" spans="1:23" x14ac:dyDescent="0.25">
      <c r="A9918">
        <f t="shared" si="1547"/>
        <v>2017</v>
      </c>
      <c r="B9918" s="1">
        <v>42764</v>
      </c>
      <c r="C9918" s="1">
        <v>42766</v>
      </c>
      <c r="D9918" s="1" t="str">
        <f t="shared" si="1540"/>
        <v>Jan</v>
      </c>
      <c r="E9918" t="s">
        <v>23</v>
      </c>
      <c r="F9918" t="s">
        <v>2000</v>
      </c>
      <c r="G9918" t="s">
        <v>25</v>
      </c>
      <c r="H9918" t="s">
        <v>65</v>
      </c>
      <c r="I9918" t="s">
        <v>268</v>
      </c>
      <c r="J9918" t="s">
        <v>36</v>
      </c>
      <c r="K9918" t="s">
        <v>43</v>
      </c>
      <c r="L9918" s="2">
        <f t="shared" si="1541"/>
        <v>9.975200000000001</v>
      </c>
      <c r="M9918" s="2">
        <f t="shared" si="1542"/>
        <v>13.48</v>
      </c>
      <c r="N9918" s="2">
        <f t="shared" si="1548"/>
        <v>3.5047999999999995</v>
      </c>
      <c r="O9918" s="2">
        <f t="shared" si="1543"/>
        <v>3.5047999999999995</v>
      </c>
      <c r="P9918" s="2">
        <f t="shared" si="1544"/>
        <v>13.48</v>
      </c>
      <c r="Q9918" s="2">
        <f t="shared" si="1545"/>
        <v>25.999999999999996</v>
      </c>
      <c r="R9918">
        <v>1</v>
      </c>
      <c r="S9918">
        <v>0</v>
      </c>
      <c r="T9918" s="2">
        <v>13.48</v>
      </c>
      <c r="U9918" s="3">
        <v>3.5047999999999995</v>
      </c>
      <c r="V9918" s="4">
        <f t="shared" si="1549"/>
        <v>25.999999999999996</v>
      </c>
      <c r="W9918" s="2">
        <f t="shared" si="1546"/>
        <v>13.48</v>
      </c>
    </row>
    <row r="9919" spans="1:23" x14ac:dyDescent="0.25">
      <c r="A9919">
        <f t="shared" si="1547"/>
        <v>2017</v>
      </c>
      <c r="B9919" s="1">
        <v>42764</v>
      </c>
      <c r="C9919" s="1">
        <v>42766</v>
      </c>
      <c r="D9919" s="1" t="str">
        <f t="shared" si="1540"/>
        <v>Jan</v>
      </c>
      <c r="E9919" t="s">
        <v>23</v>
      </c>
      <c r="F9919" t="s">
        <v>2000</v>
      </c>
      <c r="G9919" t="s">
        <v>25</v>
      </c>
      <c r="H9919" t="s">
        <v>65</v>
      </c>
      <c r="I9919" t="s">
        <v>825</v>
      </c>
      <c r="J9919" t="s">
        <v>28</v>
      </c>
      <c r="K9919" t="s">
        <v>46</v>
      </c>
      <c r="L9919" s="2">
        <f t="shared" si="1541"/>
        <v>13.369300000000001</v>
      </c>
      <c r="M9919" s="2">
        <f t="shared" si="1542"/>
        <v>14.91</v>
      </c>
      <c r="N9919" s="2">
        <f t="shared" si="1548"/>
        <v>1.5406999999999993</v>
      </c>
      <c r="O9919" s="2">
        <f t="shared" si="1543"/>
        <v>4.6220999999999979</v>
      </c>
      <c r="P9919" s="2">
        <f t="shared" si="1544"/>
        <v>44.730000000000004</v>
      </c>
      <c r="Q9919" s="2">
        <f t="shared" si="1545"/>
        <v>10.333333333333329</v>
      </c>
      <c r="R9919">
        <v>3</v>
      </c>
      <c r="S9919">
        <v>0</v>
      </c>
      <c r="T9919" s="2">
        <v>14.91</v>
      </c>
      <c r="U9919" s="3">
        <v>4.6220999999999997</v>
      </c>
      <c r="V9919" s="4">
        <f t="shared" si="1549"/>
        <v>10.333333333333332</v>
      </c>
      <c r="W9919" s="2">
        <f t="shared" si="1546"/>
        <v>44.730000000000004</v>
      </c>
    </row>
    <row r="9920" spans="1:23" x14ac:dyDescent="0.25">
      <c r="A9920">
        <f t="shared" si="1547"/>
        <v>2015</v>
      </c>
      <c r="B9920" s="1">
        <v>42271</v>
      </c>
      <c r="C9920" s="1">
        <v>42276</v>
      </c>
      <c r="D9920" s="1" t="str">
        <f t="shared" si="1540"/>
        <v>Sep</v>
      </c>
      <c r="E9920" t="s">
        <v>38</v>
      </c>
      <c r="F9920" t="s">
        <v>1437</v>
      </c>
      <c r="G9920" t="s">
        <v>25</v>
      </c>
      <c r="H9920" t="s">
        <v>80</v>
      </c>
      <c r="I9920" t="s">
        <v>1353</v>
      </c>
      <c r="J9920" t="s">
        <v>36</v>
      </c>
      <c r="K9920" t="s">
        <v>92</v>
      </c>
      <c r="L9920" s="2">
        <f t="shared" si="1541"/>
        <v>21.989000000000001</v>
      </c>
      <c r="M9920" s="2">
        <f t="shared" si="1542"/>
        <v>39.979999999999997</v>
      </c>
      <c r="N9920" s="2">
        <f t="shared" si="1548"/>
        <v>17.990999999999996</v>
      </c>
      <c r="O9920" s="2">
        <f t="shared" si="1543"/>
        <v>17.990999999999996</v>
      </c>
      <c r="P9920" s="2">
        <f t="shared" si="1544"/>
        <v>39.979999999999997</v>
      </c>
      <c r="Q9920" s="2">
        <f t="shared" si="1545"/>
        <v>44.999999999999993</v>
      </c>
      <c r="R9920">
        <v>1</v>
      </c>
      <c r="S9920">
        <v>0</v>
      </c>
      <c r="T9920" s="2">
        <v>39.979999999999997</v>
      </c>
      <c r="U9920" s="3">
        <v>17.990999999999996</v>
      </c>
      <c r="V9920" s="4">
        <f t="shared" si="1549"/>
        <v>44.999999999999993</v>
      </c>
      <c r="W9920" s="2">
        <f t="shared" si="1546"/>
        <v>39.979999999999997</v>
      </c>
    </row>
    <row r="9921" spans="1:23" x14ac:dyDescent="0.25">
      <c r="A9921">
        <f t="shared" si="1547"/>
        <v>2016</v>
      </c>
      <c r="B9921" s="1">
        <v>42444</v>
      </c>
      <c r="C9921" s="1">
        <v>42448</v>
      </c>
      <c r="D9921" s="1" t="str">
        <f t="shared" si="1540"/>
        <v>Mar</v>
      </c>
      <c r="E9921" t="s">
        <v>38</v>
      </c>
      <c r="F9921" t="s">
        <v>1609</v>
      </c>
      <c r="G9921" t="s">
        <v>33</v>
      </c>
      <c r="H9921" t="s">
        <v>65</v>
      </c>
      <c r="I9921" t="s">
        <v>171</v>
      </c>
      <c r="J9921" t="s">
        <v>28</v>
      </c>
      <c r="K9921" t="s">
        <v>31</v>
      </c>
      <c r="L9921" s="2">
        <f t="shared" si="1541"/>
        <v>557.11619999999994</v>
      </c>
      <c r="M9921" s="2">
        <f t="shared" si="1542"/>
        <v>528.13</v>
      </c>
      <c r="N9921" s="2">
        <f t="shared" si="1548"/>
        <v>-28.98619999999994</v>
      </c>
      <c r="O9921" s="2">
        <f t="shared" si="1543"/>
        <v>-144.9309999999997</v>
      </c>
      <c r="P9921" s="2">
        <f t="shared" si="1544"/>
        <v>2640.65</v>
      </c>
      <c r="Q9921" s="2">
        <f t="shared" si="1545"/>
        <v>-5.4884592808588675</v>
      </c>
      <c r="R9921">
        <v>5</v>
      </c>
      <c r="S9921">
        <v>0.3</v>
      </c>
      <c r="T9921" s="2">
        <v>528.42999999999995</v>
      </c>
      <c r="U9921" s="3">
        <v>-143.43099999999998</v>
      </c>
      <c r="V9921" s="4">
        <f t="shared" si="1549"/>
        <v>-5.4285714285714288</v>
      </c>
      <c r="W9921" s="2">
        <f t="shared" si="1546"/>
        <v>2642.1499999999996</v>
      </c>
    </row>
    <row r="9922" spans="1:23" x14ac:dyDescent="0.25">
      <c r="A9922">
        <f t="shared" si="1547"/>
        <v>2016</v>
      </c>
      <c r="B9922" s="1">
        <v>42444</v>
      </c>
      <c r="C9922" s="1">
        <v>42448</v>
      </c>
      <c r="D9922" s="1" t="str">
        <f t="shared" ref="D9922:D9985" si="1550">TEXT((B9922),"MMM")</f>
        <v>Mar</v>
      </c>
      <c r="E9922" t="s">
        <v>38</v>
      </c>
      <c r="F9922" t="s">
        <v>1609</v>
      </c>
      <c r="G9922" t="s">
        <v>33</v>
      </c>
      <c r="H9922" t="s">
        <v>65</v>
      </c>
      <c r="I9922" t="s">
        <v>2095</v>
      </c>
      <c r="J9922" t="s">
        <v>36</v>
      </c>
      <c r="K9922" t="s">
        <v>53</v>
      </c>
      <c r="L9922" s="2">
        <f t="shared" ref="L9922:L9985" si="1551">T9922 - (U9922 / R9922)</f>
        <v>27.502799999999997</v>
      </c>
      <c r="M9922" s="2">
        <f t="shared" ref="M9922:M9985" si="1552">(T9922/1-S9922)</f>
        <v>21.585999999999995</v>
      </c>
      <c r="N9922" s="2">
        <f t="shared" si="1548"/>
        <v>-5.9168000000000021</v>
      </c>
      <c r="O9922" s="2">
        <f t="shared" ref="O9922:O9985" si="1553">N9922*R9922</f>
        <v>-41.417600000000014</v>
      </c>
      <c r="P9922" s="2">
        <f t="shared" ref="P9922:P9985" si="1554">(M9922*R9922)</f>
        <v>151.10199999999998</v>
      </c>
      <c r="Q9922" s="2">
        <f t="shared" ref="Q9922:Q9985" si="1555">(O9922/(M9922*R9922))*100</f>
        <v>-27.410358565737063</v>
      </c>
      <c r="R9922">
        <v>7</v>
      </c>
      <c r="S9922">
        <v>0.8</v>
      </c>
      <c r="T9922" s="2">
        <v>22.385999999999996</v>
      </c>
      <c r="U9922" s="3">
        <v>-35.817600000000013</v>
      </c>
      <c r="V9922" s="4">
        <f t="shared" si="1549"/>
        <v>-22.857142857142872</v>
      </c>
      <c r="W9922" s="2">
        <f t="shared" ref="W9922:W9985" si="1556">R9922*T9922</f>
        <v>156.70199999999997</v>
      </c>
    </row>
    <row r="9923" spans="1:23" x14ac:dyDescent="0.25">
      <c r="A9923">
        <f t="shared" ref="A9923:A9986" si="1557">YEAR(B9923)</f>
        <v>2014</v>
      </c>
      <c r="B9923" s="1">
        <v>41967</v>
      </c>
      <c r="C9923" s="1">
        <v>41973</v>
      </c>
      <c r="D9923" s="1" t="str">
        <f t="shared" si="1550"/>
        <v>Nov</v>
      </c>
      <c r="E9923" t="s">
        <v>38</v>
      </c>
      <c r="F9923" t="s">
        <v>1320</v>
      </c>
      <c r="G9923" t="s">
        <v>64</v>
      </c>
      <c r="H9923" t="s">
        <v>80</v>
      </c>
      <c r="I9923" t="s">
        <v>1300</v>
      </c>
      <c r="J9923" t="s">
        <v>36</v>
      </c>
      <c r="K9923" t="s">
        <v>53</v>
      </c>
      <c r="L9923" s="2">
        <f t="shared" si="1551"/>
        <v>7.2732000000000001</v>
      </c>
      <c r="M9923" s="2">
        <f t="shared" si="1552"/>
        <v>5.0420000000000007</v>
      </c>
      <c r="N9923" s="2">
        <f t="shared" ref="N9923:N9986" si="1558">(M9923-L9923)</f>
        <v>-2.2311999999999994</v>
      </c>
      <c r="O9923" s="2">
        <f t="shared" si="1553"/>
        <v>-6.6935999999999982</v>
      </c>
      <c r="P9923" s="2">
        <f t="shared" si="1554"/>
        <v>15.126000000000001</v>
      </c>
      <c r="Q9923" s="2">
        <f t="shared" si="1555"/>
        <v>-44.252280840936123</v>
      </c>
      <c r="R9923">
        <v>3</v>
      </c>
      <c r="S9923">
        <v>0.7</v>
      </c>
      <c r="T9923" s="2">
        <v>5.7420000000000009</v>
      </c>
      <c r="U9923" s="3">
        <v>-4.5935999999999986</v>
      </c>
      <c r="V9923" s="4">
        <f t="shared" ref="V9923:V9986" si="1559">(U9923/W9923)*100</f>
        <v>-26.666666666666654</v>
      </c>
      <c r="W9923" s="2">
        <f t="shared" si="1556"/>
        <v>17.226000000000003</v>
      </c>
    </row>
    <row r="9924" spans="1:23" x14ac:dyDescent="0.25">
      <c r="A9924">
        <f t="shared" si="1557"/>
        <v>2017</v>
      </c>
      <c r="B9924" s="1">
        <v>42861</v>
      </c>
      <c r="C9924" s="1">
        <v>42865</v>
      </c>
      <c r="D9924" s="1" t="str">
        <f t="shared" si="1550"/>
        <v>May</v>
      </c>
      <c r="E9924" t="s">
        <v>38</v>
      </c>
      <c r="F9924" t="s">
        <v>771</v>
      </c>
      <c r="G9924" t="s">
        <v>25</v>
      </c>
      <c r="H9924" t="s">
        <v>65</v>
      </c>
      <c r="I9924" t="s">
        <v>1335</v>
      </c>
      <c r="J9924" t="s">
        <v>50</v>
      </c>
      <c r="K9924" t="s">
        <v>86</v>
      </c>
      <c r="L9924" s="2">
        <f t="shared" si="1551"/>
        <v>184.76920000000001</v>
      </c>
      <c r="M9924" s="2">
        <f t="shared" si="1552"/>
        <v>191.76800000000003</v>
      </c>
      <c r="N9924" s="2">
        <f t="shared" si="1558"/>
        <v>6.998800000000017</v>
      </c>
      <c r="O9924" s="2">
        <f t="shared" si="1553"/>
        <v>27.995200000000068</v>
      </c>
      <c r="P9924" s="2">
        <f t="shared" si="1554"/>
        <v>767.07200000000012</v>
      </c>
      <c r="Q9924" s="2">
        <f t="shared" si="1555"/>
        <v>3.6496182887656001</v>
      </c>
      <c r="R9924">
        <v>4</v>
      </c>
      <c r="S9924">
        <v>0.2</v>
      </c>
      <c r="T9924" s="2">
        <v>191.96800000000002</v>
      </c>
      <c r="U9924" s="3">
        <v>28.79519999999998</v>
      </c>
      <c r="V9924" s="4">
        <f t="shared" si="1559"/>
        <v>3.7499999999999969</v>
      </c>
      <c r="W9924" s="2">
        <f t="shared" si="1556"/>
        <v>767.87200000000007</v>
      </c>
    </row>
    <row r="9925" spans="1:23" x14ac:dyDescent="0.25">
      <c r="A9925">
        <f t="shared" si="1557"/>
        <v>2015</v>
      </c>
      <c r="B9925" s="1">
        <v>42083</v>
      </c>
      <c r="C9925" s="1">
        <v>42086</v>
      </c>
      <c r="D9925" s="1" t="str">
        <f t="shared" si="1550"/>
        <v>Mar</v>
      </c>
      <c r="E9925" t="s">
        <v>98</v>
      </c>
      <c r="F9925" t="s">
        <v>2293</v>
      </c>
      <c r="G9925" t="s">
        <v>33</v>
      </c>
      <c r="H9925" t="s">
        <v>80</v>
      </c>
      <c r="I9925" t="s">
        <v>567</v>
      </c>
      <c r="J9925" t="s">
        <v>36</v>
      </c>
      <c r="K9925" t="s">
        <v>53</v>
      </c>
      <c r="L9925" s="2">
        <f t="shared" si="1551"/>
        <v>44.240099999999998</v>
      </c>
      <c r="M9925" s="2">
        <f t="shared" si="1552"/>
        <v>49.647999999999996</v>
      </c>
      <c r="N9925" s="2">
        <f t="shared" si="1558"/>
        <v>5.4078999999999979</v>
      </c>
      <c r="O9925" s="2">
        <f t="shared" si="1553"/>
        <v>16.223699999999994</v>
      </c>
      <c r="P9925" s="2">
        <f t="shared" si="1554"/>
        <v>148.94399999999999</v>
      </c>
      <c r="Q9925" s="2">
        <f t="shared" si="1555"/>
        <v>10.892483080889459</v>
      </c>
      <c r="R9925">
        <v>3</v>
      </c>
      <c r="S9925">
        <v>0.2</v>
      </c>
      <c r="T9925" s="2">
        <v>49.847999999999999</v>
      </c>
      <c r="U9925" s="3">
        <v>16.823699999999999</v>
      </c>
      <c r="V9925" s="4">
        <f t="shared" si="1559"/>
        <v>11.25</v>
      </c>
      <c r="W9925" s="2">
        <f t="shared" si="1556"/>
        <v>149.54399999999998</v>
      </c>
    </row>
    <row r="9926" spans="1:23" x14ac:dyDescent="0.25">
      <c r="A9926">
        <f t="shared" si="1557"/>
        <v>2015</v>
      </c>
      <c r="B9926" s="1">
        <v>42083</v>
      </c>
      <c r="C9926" s="1">
        <v>42086</v>
      </c>
      <c r="D9926" s="1" t="str">
        <f t="shared" si="1550"/>
        <v>Mar</v>
      </c>
      <c r="E9926" t="s">
        <v>98</v>
      </c>
      <c r="F9926" t="s">
        <v>2293</v>
      </c>
      <c r="G9926" t="s">
        <v>33</v>
      </c>
      <c r="H9926" t="s">
        <v>80</v>
      </c>
      <c r="I9926" t="s">
        <v>416</v>
      </c>
      <c r="J9926" t="s">
        <v>36</v>
      </c>
      <c r="K9926" t="s">
        <v>92</v>
      </c>
      <c r="L9926" s="2">
        <f t="shared" si="1551"/>
        <v>11.994999999999999</v>
      </c>
      <c r="M9926" s="2">
        <f t="shared" si="1552"/>
        <v>23.99</v>
      </c>
      <c r="N9926" s="2">
        <f t="shared" si="1558"/>
        <v>11.994999999999999</v>
      </c>
      <c r="O9926" s="2">
        <f t="shared" si="1553"/>
        <v>11.994999999999999</v>
      </c>
      <c r="P9926" s="2">
        <f t="shared" si="1554"/>
        <v>23.99</v>
      </c>
      <c r="Q9926" s="2">
        <f t="shared" si="1555"/>
        <v>50</v>
      </c>
      <c r="R9926">
        <v>1</v>
      </c>
      <c r="S9926">
        <v>0</v>
      </c>
      <c r="T9926" s="2">
        <v>23.99</v>
      </c>
      <c r="U9926" s="3">
        <v>11.994999999999999</v>
      </c>
      <c r="V9926" s="4">
        <f t="shared" si="1559"/>
        <v>50</v>
      </c>
      <c r="W9926" s="2">
        <f t="shared" si="1556"/>
        <v>23.99</v>
      </c>
    </row>
    <row r="9927" spans="1:23" x14ac:dyDescent="0.25">
      <c r="A9927">
        <f t="shared" si="1557"/>
        <v>2015</v>
      </c>
      <c r="B9927" s="1">
        <v>42083</v>
      </c>
      <c r="C9927" s="1">
        <v>42086</v>
      </c>
      <c r="D9927" s="1" t="str">
        <f t="shared" si="1550"/>
        <v>Mar</v>
      </c>
      <c r="E9927" t="s">
        <v>98</v>
      </c>
      <c r="F9927" t="s">
        <v>2293</v>
      </c>
      <c r="G9927" t="s">
        <v>33</v>
      </c>
      <c r="H9927" t="s">
        <v>80</v>
      </c>
      <c r="I9927" t="s">
        <v>62</v>
      </c>
      <c r="J9927" t="s">
        <v>36</v>
      </c>
      <c r="K9927" t="s">
        <v>53</v>
      </c>
      <c r="L9927" s="2">
        <f t="shared" si="1551"/>
        <v>1043.7386000000001</v>
      </c>
      <c r="M9927" s="2">
        <f t="shared" si="1552"/>
        <v>1087.7360000000001</v>
      </c>
      <c r="N9927" s="2">
        <f t="shared" si="1558"/>
        <v>43.997399999999971</v>
      </c>
      <c r="O9927" s="2">
        <f t="shared" si="1553"/>
        <v>351.97919999999976</v>
      </c>
      <c r="P9927" s="2">
        <f t="shared" si="1554"/>
        <v>8701.8880000000008</v>
      </c>
      <c r="Q9927" s="2">
        <f t="shared" si="1555"/>
        <v>4.044860149889308</v>
      </c>
      <c r="R9927">
        <v>8</v>
      </c>
      <c r="S9927">
        <v>0.2</v>
      </c>
      <c r="T9927" s="2">
        <v>1087.9360000000001</v>
      </c>
      <c r="U9927" s="3">
        <v>353.5791999999999</v>
      </c>
      <c r="V9927" s="4">
        <f t="shared" si="1559"/>
        <v>4.0624999999999982</v>
      </c>
      <c r="W9927" s="2">
        <f t="shared" si="1556"/>
        <v>8703.4880000000012</v>
      </c>
    </row>
    <row r="9928" spans="1:23" x14ac:dyDescent="0.25">
      <c r="A9928">
        <f t="shared" si="1557"/>
        <v>2015</v>
      </c>
      <c r="B9928" s="1">
        <v>42083</v>
      </c>
      <c r="C9928" s="1">
        <v>42086</v>
      </c>
      <c r="D9928" s="1" t="str">
        <f t="shared" si="1550"/>
        <v>Mar</v>
      </c>
      <c r="E9928" t="s">
        <v>98</v>
      </c>
      <c r="F9928" t="s">
        <v>2293</v>
      </c>
      <c r="G9928" t="s">
        <v>33</v>
      </c>
      <c r="H9928" t="s">
        <v>80</v>
      </c>
      <c r="I9928" t="s">
        <v>1471</v>
      </c>
      <c r="J9928" t="s">
        <v>50</v>
      </c>
      <c r="K9928" t="s">
        <v>51</v>
      </c>
      <c r="L9928" s="2">
        <f t="shared" si="1551"/>
        <v>172.98269999999999</v>
      </c>
      <c r="M9928" s="2">
        <f t="shared" si="1552"/>
        <v>199.98</v>
      </c>
      <c r="N9928" s="2">
        <f t="shared" si="1558"/>
        <v>26.997299999999996</v>
      </c>
      <c r="O9928" s="2">
        <f t="shared" si="1553"/>
        <v>53.994599999999991</v>
      </c>
      <c r="P9928" s="2">
        <f t="shared" si="1554"/>
        <v>399.96</v>
      </c>
      <c r="Q9928" s="2">
        <f t="shared" si="1555"/>
        <v>13.499999999999998</v>
      </c>
      <c r="R9928">
        <v>2</v>
      </c>
      <c r="S9928">
        <v>0</v>
      </c>
      <c r="T9928" s="2">
        <v>199.98</v>
      </c>
      <c r="U9928" s="3">
        <v>53.994599999999991</v>
      </c>
      <c r="V9928" s="4">
        <f t="shared" si="1559"/>
        <v>13.499999999999998</v>
      </c>
      <c r="W9928" s="2">
        <f t="shared" si="1556"/>
        <v>399.96</v>
      </c>
    </row>
    <row r="9929" spans="1:23" x14ac:dyDescent="0.25">
      <c r="A9929">
        <f t="shared" si="1557"/>
        <v>2015</v>
      </c>
      <c r="B9929" s="1">
        <v>42083</v>
      </c>
      <c r="C9929" s="1">
        <v>42086</v>
      </c>
      <c r="D9929" s="1" t="str">
        <f t="shared" si="1550"/>
        <v>Mar</v>
      </c>
      <c r="E9929" t="s">
        <v>98</v>
      </c>
      <c r="F9929" t="s">
        <v>2293</v>
      </c>
      <c r="G9929" t="s">
        <v>33</v>
      </c>
      <c r="H9929" t="s">
        <v>80</v>
      </c>
      <c r="I9929" t="s">
        <v>1840</v>
      </c>
      <c r="J9929" t="s">
        <v>36</v>
      </c>
      <c r="K9929" t="s">
        <v>43</v>
      </c>
      <c r="L9929" s="2">
        <f t="shared" si="1551"/>
        <v>78.884799999999998</v>
      </c>
      <c r="M9929" s="2">
        <f t="shared" si="1552"/>
        <v>83.92</v>
      </c>
      <c r="N9929" s="2">
        <f t="shared" si="1558"/>
        <v>5.0352000000000032</v>
      </c>
      <c r="O9929" s="2">
        <f t="shared" si="1553"/>
        <v>20.140800000000013</v>
      </c>
      <c r="P9929" s="2">
        <f t="shared" si="1554"/>
        <v>335.68</v>
      </c>
      <c r="Q9929" s="2">
        <f t="shared" si="1555"/>
        <v>6.0000000000000036</v>
      </c>
      <c r="R9929">
        <v>4</v>
      </c>
      <c r="S9929">
        <v>0</v>
      </c>
      <c r="T9929" s="2">
        <v>83.92</v>
      </c>
      <c r="U9929" s="3">
        <v>20.140799999999999</v>
      </c>
      <c r="V9929" s="4">
        <f t="shared" si="1559"/>
        <v>6</v>
      </c>
      <c r="W9929" s="2">
        <f t="shared" si="1556"/>
        <v>335.68</v>
      </c>
    </row>
    <row r="9930" spans="1:23" x14ac:dyDescent="0.25">
      <c r="A9930">
        <f t="shared" si="1557"/>
        <v>2016</v>
      </c>
      <c r="B9930" s="1">
        <v>42617</v>
      </c>
      <c r="C9930" s="1">
        <v>42617</v>
      </c>
      <c r="D9930" s="1" t="str">
        <f t="shared" si="1550"/>
        <v>Sep</v>
      </c>
      <c r="E9930" t="s">
        <v>528</v>
      </c>
      <c r="F9930" t="s">
        <v>2634</v>
      </c>
      <c r="G9930" t="s">
        <v>25</v>
      </c>
      <c r="H9930" t="s">
        <v>34</v>
      </c>
      <c r="I9930" t="s">
        <v>158</v>
      </c>
      <c r="J9930" t="s">
        <v>28</v>
      </c>
      <c r="K9930" t="s">
        <v>46</v>
      </c>
      <c r="L9930" s="2">
        <f t="shared" si="1551"/>
        <v>21.357599999999998</v>
      </c>
      <c r="M9930" s="2">
        <f t="shared" si="1552"/>
        <v>24.27</v>
      </c>
      <c r="N9930" s="2">
        <f t="shared" si="1558"/>
        <v>2.9124000000000017</v>
      </c>
      <c r="O9930" s="2">
        <f t="shared" si="1553"/>
        <v>8.737200000000005</v>
      </c>
      <c r="P9930" s="2">
        <f t="shared" si="1554"/>
        <v>72.81</v>
      </c>
      <c r="Q9930" s="2">
        <f t="shared" si="1555"/>
        <v>12.000000000000007</v>
      </c>
      <c r="R9930">
        <v>3</v>
      </c>
      <c r="S9930">
        <v>0</v>
      </c>
      <c r="T9930" s="2">
        <v>24.27</v>
      </c>
      <c r="U9930" s="3">
        <v>8.7371999999999996</v>
      </c>
      <c r="V9930" s="4">
        <f t="shared" si="1559"/>
        <v>12</v>
      </c>
      <c r="W9930" s="2">
        <f t="shared" si="1556"/>
        <v>72.81</v>
      </c>
    </row>
    <row r="9931" spans="1:23" x14ac:dyDescent="0.25">
      <c r="A9931">
        <f t="shared" si="1557"/>
        <v>2016</v>
      </c>
      <c r="B9931" s="1">
        <v>42617</v>
      </c>
      <c r="C9931" s="1">
        <v>42617</v>
      </c>
      <c r="D9931" s="1" t="str">
        <f t="shared" si="1550"/>
        <v>Sep</v>
      </c>
      <c r="E9931" t="s">
        <v>528</v>
      </c>
      <c r="F9931" t="s">
        <v>2634</v>
      </c>
      <c r="G9931" t="s">
        <v>25</v>
      </c>
      <c r="H9931" t="s">
        <v>34</v>
      </c>
      <c r="I9931" t="s">
        <v>1947</v>
      </c>
      <c r="J9931" t="s">
        <v>50</v>
      </c>
      <c r="K9931" t="s">
        <v>500</v>
      </c>
      <c r="L9931" s="2">
        <f t="shared" si="1551"/>
        <v>2610.9627000000005</v>
      </c>
      <c r="M9931" s="2">
        <f t="shared" si="1552"/>
        <v>2799.7600000000007</v>
      </c>
      <c r="N9931" s="2">
        <f t="shared" si="1558"/>
        <v>188.79730000000018</v>
      </c>
      <c r="O9931" s="2">
        <f t="shared" si="1553"/>
        <v>943.98650000000089</v>
      </c>
      <c r="P9931" s="2">
        <f t="shared" si="1554"/>
        <v>13998.800000000003</v>
      </c>
      <c r="Q9931" s="2">
        <f t="shared" si="1555"/>
        <v>6.7433387147469839</v>
      </c>
      <c r="R9931">
        <v>5</v>
      </c>
      <c r="S9931">
        <v>0.2</v>
      </c>
      <c r="T9931" s="2">
        <v>2799.9600000000005</v>
      </c>
      <c r="U9931" s="3">
        <v>944.98649999999986</v>
      </c>
      <c r="V9931" s="4">
        <f t="shared" si="1559"/>
        <v>6.7499999999999973</v>
      </c>
      <c r="W9931" s="2">
        <f t="shared" si="1556"/>
        <v>13999.800000000003</v>
      </c>
    </row>
    <row r="9932" spans="1:23" x14ac:dyDescent="0.25">
      <c r="A9932">
        <f t="shared" si="1557"/>
        <v>2015</v>
      </c>
      <c r="B9932" s="1">
        <v>42321</v>
      </c>
      <c r="C9932" s="1">
        <v>42325</v>
      </c>
      <c r="D9932" s="1" t="str">
        <f t="shared" si="1550"/>
        <v>Nov</v>
      </c>
      <c r="E9932" t="s">
        <v>38</v>
      </c>
      <c r="F9932" t="s">
        <v>583</v>
      </c>
      <c r="G9932" t="s">
        <v>25</v>
      </c>
      <c r="H9932" t="s">
        <v>34</v>
      </c>
      <c r="I9932" t="s">
        <v>2227</v>
      </c>
      <c r="J9932" t="s">
        <v>36</v>
      </c>
      <c r="K9932" t="s">
        <v>53</v>
      </c>
      <c r="L9932" s="2">
        <f t="shared" si="1551"/>
        <v>8.144400000000001</v>
      </c>
      <c r="M9932" s="2">
        <f t="shared" si="1552"/>
        <v>9.6720000000000006</v>
      </c>
      <c r="N9932" s="2">
        <f t="shared" si="1558"/>
        <v>1.5275999999999996</v>
      </c>
      <c r="O9932" s="2">
        <f t="shared" si="1553"/>
        <v>3.0551999999999992</v>
      </c>
      <c r="P9932" s="2">
        <f t="shared" si="1554"/>
        <v>19.344000000000001</v>
      </c>
      <c r="Q9932" s="2">
        <f t="shared" si="1555"/>
        <v>15.794044665012402</v>
      </c>
      <c r="R9932">
        <v>2</v>
      </c>
      <c r="S9932">
        <v>0.2</v>
      </c>
      <c r="T9932" s="2">
        <v>9.8719999999999999</v>
      </c>
      <c r="U9932" s="3">
        <v>3.4551999999999996</v>
      </c>
      <c r="V9932" s="4">
        <f t="shared" si="1559"/>
        <v>17.5</v>
      </c>
      <c r="W9932" s="2">
        <f t="shared" si="1556"/>
        <v>19.744</v>
      </c>
    </row>
    <row r="9933" spans="1:23" x14ac:dyDescent="0.25">
      <c r="A9933">
        <f t="shared" si="1557"/>
        <v>2015</v>
      </c>
      <c r="B9933" s="1">
        <v>42321</v>
      </c>
      <c r="C9933" s="1">
        <v>42325</v>
      </c>
      <c r="D9933" s="1" t="str">
        <f t="shared" si="1550"/>
        <v>Nov</v>
      </c>
      <c r="E9933" t="s">
        <v>38</v>
      </c>
      <c r="F9933" t="s">
        <v>583</v>
      </c>
      <c r="G9933" t="s">
        <v>25</v>
      </c>
      <c r="H9933" t="s">
        <v>34</v>
      </c>
      <c r="I9933" t="s">
        <v>2058</v>
      </c>
      <c r="J9933" t="s">
        <v>28</v>
      </c>
      <c r="K9933" t="s">
        <v>29</v>
      </c>
      <c r="L9933" s="2">
        <f t="shared" si="1551"/>
        <v>693.38099999999997</v>
      </c>
      <c r="M9933" s="2">
        <f t="shared" si="1552"/>
        <v>683.18200000000002</v>
      </c>
      <c r="N9933" s="2">
        <f t="shared" si="1558"/>
        <v>-10.198999999999955</v>
      </c>
      <c r="O9933" s="2">
        <f t="shared" si="1553"/>
        <v>-40.795999999999822</v>
      </c>
      <c r="P9933" s="2">
        <f t="shared" si="1554"/>
        <v>2732.7280000000001</v>
      </c>
      <c r="Q9933" s="2">
        <f t="shared" si="1555"/>
        <v>-1.4928672008337389</v>
      </c>
      <c r="R9933">
        <v>4</v>
      </c>
      <c r="S9933">
        <v>0.15</v>
      </c>
      <c r="T9933" s="2">
        <v>683.33199999999999</v>
      </c>
      <c r="U9933" s="3">
        <v>-40.196000000000055</v>
      </c>
      <c r="V9933" s="4">
        <f t="shared" si="1559"/>
        <v>-1.4705882352941197</v>
      </c>
      <c r="W9933" s="2">
        <f t="shared" si="1556"/>
        <v>2733.328</v>
      </c>
    </row>
    <row r="9934" spans="1:23" x14ac:dyDescent="0.25">
      <c r="A9934">
        <f t="shared" si="1557"/>
        <v>2015</v>
      </c>
      <c r="B9934" s="1">
        <v>42321</v>
      </c>
      <c r="C9934" s="1">
        <v>42325</v>
      </c>
      <c r="D9934" s="1" t="str">
        <f t="shared" si="1550"/>
        <v>Nov</v>
      </c>
      <c r="E9934" t="s">
        <v>38</v>
      </c>
      <c r="F9934" t="s">
        <v>583</v>
      </c>
      <c r="G9934" t="s">
        <v>25</v>
      </c>
      <c r="H9934" t="s">
        <v>34</v>
      </c>
      <c r="I9934" t="s">
        <v>2290</v>
      </c>
      <c r="J9934" t="s">
        <v>36</v>
      </c>
      <c r="K9934" t="s">
        <v>60</v>
      </c>
      <c r="L9934" s="2">
        <f t="shared" si="1551"/>
        <v>28.034000000000002</v>
      </c>
      <c r="M9934" s="2">
        <f t="shared" si="1552"/>
        <v>29.96</v>
      </c>
      <c r="N9934" s="2">
        <f t="shared" si="1558"/>
        <v>1.9259999999999984</v>
      </c>
      <c r="O9934" s="2">
        <f t="shared" si="1553"/>
        <v>13.481999999999989</v>
      </c>
      <c r="P9934" s="2">
        <f t="shared" si="1554"/>
        <v>209.72</v>
      </c>
      <c r="Q9934" s="2">
        <f t="shared" si="1555"/>
        <v>6.4285714285714235</v>
      </c>
      <c r="R9934">
        <v>7</v>
      </c>
      <c r="S9934">
        <v>0</v>
      </c>
      <c r="T9934" s="2">
        <v>29.96</v>
      </c>
      <c r="U9934" s="3">
        <v>13.481999999999998</v>
      </c>
      <c r="V9934" s="4">
        <f t="shared" si="1559"/>
        <v>6.4285714285714279</v>
      </c>
      <c r="W9934" s="2">
        <f t="shared" si="1556"/>
        <v>209.72</v>
      </c>
    </row>
    <row r="9935" spans="1:23" x14ac:dyDescent="0.25">
      <c r="A9935">
        <f t="shared" si="1557"/>
        <v>2014</v>
      </c>
      <c r="B9935" s="1">
        <v>41831</v>
      </c>
      <c r="C9935" s="1">
        <v>41834</v>
      </c>
      <c r="D9935" s="1" t="str">
        <f t="shared" si="1550"/>
        <v>Jul</v>
      </c>
      <c r="E9935" t="s">
        <v>98</v>
      </c>
      <c r="F9935" t="s">
        <v>1677</v>
      </c>
      <c r="G9935" t="s">
        <v>25</v>
      </c>
      <c r="H9935" t="s">
        <v>80</v>
      </c>
      <c r="I9935" t="s">
        <v>2264</v>
      </c>
      <c r="J9935" t="s">
        <v>50</v>
      </c>
      <c r="K9935" t="s">
        <v>51</v>
      </c>
      <c r="L9935" s="2">
        <f t="shared" si="1551"/>
        <v>148.91450000000003</v>
      </c>
      <c r="M9935" s="2">
        <f t="shared" si="1552"/>
        <v>164.85000000000002</v>
      </c>
      <c r="N9935" s="2">
        <f t="shared" si="1558"/>
        <v>15.93549999999999</v>
      </c>
      <c r="O9935" s="2">
        <f t="shared" si="1553"/>
        <v>47.806499999999971</v>
      </c>
      <c r="P9935" s="2">
        <f t="shared" si="1554"/>
        <v>494.55000000000007</v>
      </c>
      <c r="Q9935" s="2">
        <f t="shared" si="1555"/>
        <v>9.666666666666659</v>
      </c>
      <c r="R9935">
        <v>3</v>
      </c>
      <c r="S9935">
        <v>0</v>
      </c>
      <c r="T9935" s="2">
        <v>164.85000000000002</v>
      </c>
      <c r="U9935" s="3">
        <v>47.806499999999993</v>
      </c>
      <c r="V9935" s="4">
        <f t="shared" si="1559"/>
        <v>9.6666666666666643</v>
      </c>
      <c r="W9935" s="2">
        <f t="shared" si="1556"/>
        <v>494.55000000000007</v>
      </c>
    </row>
    <row r="9936" spans="1:23" x14ac:dyDescent="0.25">
      <c r="A9936">
        <f t="shared" si="1557"/>
        <v>2016</v>
      </c>
      <c r="B9936" s="1">
        <v>42467</v>
      </c>
      <c r="C9936" s="1">
        <v>42472</v>
      </c>
      <c r="D9936" s="1" t="str">
        <f t="shared" si="1550"/>
        <v>Apr</v>
      </c>
      <c r="E9936" t="s">
        <v>38</v>
      </c>
      <c r="F9936" t="s">
        <v>810</v>
      </c>
      <c r="G9936" t="s">
        <v>25</v>
      </c>
      <c r="H9936" t="s">
        <v>80</v>
      </c>
      <c r="I9936" t="s">
        <v>2638</v>
      </c>
      <c r="J9936" t="s">
        <v>36</v>
      </c>
      <c r="K9936" t="s">
        <v>55</v>
      </c>
      <c r="L9936" s="2">
        <f t="shared" si="1551"/>
        <v>32.689800000000005</v>
      </c>
      <c r="M9936" s="2">
        <f t="shared" si="1552"/>
        <v>33.328000000000003</v>
      </c>
      <c r="N9936" s="2">
        <f t="shared" si="1558"/>
        <v>0.63819999999999766</v>
      </c>
      <c r="O9936" s="2">
        <f t="shared" si="1553"/>
        <v>1.914599999999993</v>
      </c>
      <c r="P9936" s="2">
        <f t="shared" si="1554"/>
        <v>99.984000000000009</v>
      </c>
      <c r="Q9936" s="2">
        <f t="shared" si="1555"/>
        <v>1.9149063850215962</v>
      </c>
      <c r="R9936">
        <v>3</v>
      </c>
      <c r="S9936">
        <v>0.2</v>
      </c>
      <c r="T9936" s="2">
        <v>33.528000000000006</v>
      </c>
      <c r="U9936" s="3">
        <v>2.5146000000000015</v>
      </c>
      <c r="V9936" s="4">
        <f t="shared" si="1559"/>
        <v>2.5000000000000013</v>
      </c>
      <c r="W9936" s="2">
        <f t="shared" si="1556"/>
        <v>100.58400000000002</v>
      </c>
    </row>
    <row r="9937" spans="1:23" x14ac:dyDescent="0.25">
      <c r="A9937">
        <f t="shared" si="1557"/>
        <v>2016</v>
      </c>
      <c r="B9937" s="1">
        <v>42467</v>
      </c>
      <c r="C9937" s="1">
        <v>42472</v>
      </c>
      <c r="D9937" s="1" t="str">
        <f t="shared" si="1550"/>
        <v>Apr</v>
      </c>
      <c r="E9937" t="s">
        <v>38</v>
      </c>
      <c r="F9937" t="s">
        <v>810</v>
      </c>
      <c r="G9937" t="s">
        <v>25</v>
      </c>
      <c r="H9937" t="s">
        <v>80</v>
      </c>
      <c r="I9937" t="s">
        <v>2708</v>
      </c>
      <c r="J9937" t="s">
        <v>36</v>
      </c>
      <c r="K9937" t="s">
        <v>43</v>
      </c>
      <c r="L9937" s="2">
        <f t="shared" si="1551"/>
        <v>35.519199999999998</v>
      </c>
      <c r="M9937" s="2">
        <f t="shared" si="1552"/>
        <v>36.543999999999997</v>
      </c>
      <c r="N9937" s="2">
        <f t="shared" si="1558"/>
        <v>1.024799999999999</v>
      </c>
      <c r="O9937" s="2">
        <f t="shared" si="1553"/>
        <v>3.0743999999999971</v>
      </c>
      <c r="P9937" s="2">
        <f t="shared" si="1554"/>
        <v>109.63199999999999</v>
      </c>
      <c r="Q9937" s="2">
        <f t="shared" si="1555"/>
        <v>2.8042907180385264</v>
      </c>
      <c r="R9937">
        <v>3</v>
      </c>
      <c r="S9937">
        <v>0.2</v>
      </c>
      <c r="T9937" s="2">
        <v>36.744</v>
      </c>
      <c r="U9937" s="3">
        <v>3.6744000000000039</v>
      </c>
      <c r="V9937" s="4">
        <f t="shared" si="1559"/>
        <v>3.3333333333333366</v>
      </c>
      <c r="W9937" s="2">
        <f t="shared" si="1556"/>
        <v>110.232</v>
      </c>
    </row>
    <row r="9938" spans="1:23" x14ac:dyDescent="0.25">
      <c r="A9938">
        <f t="shared" si="1557"/>
        <v>2017</v>
      </c>
      <c r="B9938" s="1">
        <v>42910</v>
      </c>
      <c r="C9938" s="1">
        <v>42914</v>
      </c>
      <c r="D9938" s="1" t="str">
        <f t="shared" si="1550"/>
        <v>Jun</v>
      </c>
      <c r="E9938" t="s">
        <v>38</v>
      </c>
      <c r="F9938" t="s">
        <v>2035</v>
      </c>
      <c r="G9938" t="s">
        <v>25</v>
      </c>
      <c r="H9938" t="s">
        <v>80</v>
      </c>
      <c r="I9938" t="s">
        <v>261</v>
      </c>
      <c r="J9938" t="s">
        <v>36</v>
      </c>
      <c r="K9938" t="s">
        <v>53</v>
      </c>
      <c r="L9938" s="2">
        <f t="shared" si="1551"/>
        <v>86.804300000000012</v>
      </c>
      <c r="M9938" s="2">
        <f t="shared" si="1552"/>
        <v>102.93</v>
      </c>
      <c r="N9938" s="2">
        <f t="shared" si="1558"/>
        <v>16.125699999999995</v>
      </c>
      <c r="O9938" s="2">
        <f t="shared" si="1553"/>
        <v>48.377099999999984</v>
      </c>
      <c r="P9938" s="2">
        <f t="shared" si="1554"/>
        <v>308.79000000000002</v>
      </c>
      <c r="Q9938" s="2">
        <f t="shared" si="1555"/>
        <v>15.666666666666659</v>
      </c>
      <c r="R9938">
        <v>3</v>
      </c>
      <c r="S9938">
        <v>0</v>
      </c>
      <c r="T9938" s="2">
        <v>102.93</v>
      </c>
      <c r="U9938" s="3">
        <v>48.377100000000006</v>
      </c>
      <c r="V9938" s="4">
        <f t="shared" si="1559"/>
        <v>15.666666666666668</v>
      </c>
      <c r="W9938" s="2">
        <f t="shared" si="1556"/>
        <v>308.79000000000002</v>
      </c>
    </row>
    <row r="9939" spans="1:23" x14ac:dyDescent="0.25">
      <c r="A9939">
        <f t="shared" si="1557"/>
        <v>2016</v>
      </c>
      <c r="B9939" s="1">
        <v>42524</v>
      </c>
      <c r="C9939" s="1">
        <v>42527</v>
      </c>
      <c r="D9939" s="1" t="str">
        <f t="shared" si="1550"/>
        <v>Jun</v>
      </c>
      <c r="E9939" t="s">
        <v>23</v>
      </c>
      <c r="F9939" t="s">
        <v>962</v>
      </c>
      <c r="G9939" t="s">
        <v>33</v>
      </c>
      <c r="H9939" t="s">
        <v>34</v>
      </c>
      <c r="I9939" t="s">
        <v>1480</v>
      </c>
      <c r="J9939" t="s">
        <v>28</v>
      </c>
      <c r="K9939" t="s">
        <v>41</v>
      </c>
      <c r="L9939" s="2">
        <f t="shared" si="1551"/>
        <v>71.976600000000005</v>
      </c>
      <c r="M9939" s="2">
        <f t="shared" si="1552"/>
        <v>70.888000000000005</v>
      </c>
      <c r="N9939" s="2">
        <f t="shared" si="1558"/>
        <v>-1.0885999999999996</v>
      </c>
      <c r="O9939" s="2">
        <f t="shared" si="1553"/>
        <v>-2.1771999999999991</v>
      </c>
      <c r="P9939" s="2">
        <f t="shared" si="1554"/>
        <v>141.77600000000001</v>
      </c>
      <c r="Q9939" s="2">
        <f t="shared" si="1555"/>
        <v>-1.5356618891772931</v>
      </c>
      <c r="R9939">
        <v>2</v>
      </c>
      <c r="S9939">
        <v>0.2</v>
      </c>
      <c r="T9939" s="2">
        <v>71.088000000000008</v>
      </c>
      <c r="U9939" s="3">
        <v>-1.7772000000000041</v>
      </c>
      <c r="V9939" s="4">
        <f t="shared" si="1559"/>
        <v>-1.2500000000000027</v>
      </c>
      <c r="W9939" s="2">
        <f t="shared" si="1556"/>
        <v>142.17600000000002</v>
      </c>
    </row>
    <row r="9940" spans="1:23" x14ac:dyDescent="0.25">
      <c r="A9940">
        <f t="shared" si="1557"/>
        <v>2016</v>
      </c>
      <c r="B9940" s="1">
        <v>42716</v>
      </c>
      <c r="C9940" s="1">
        <v>42721</v>
      </c>
      <c r="D9940" s="1" t="str">
        <f t="shared" si="1550"/>
        <v>Dec</v>
      </c>
      <c r="E9940" t="s">
        <v>38</v>
      </c>
      <c r="F9940" t="s">
        <v>1218</v>
      </c>
      <c r="G9940" t="s">
        <v>33</v>
      </c>
      <c r="H9940" t="s">
        <v>80</v>
      </c>
      <c r="I9940" t="s">
        <v>694</v>
      </c>
      <c r="J9940" t="s">
        <v>28</v>
      </c>
      <c r="K9940" t="s">
        <v>46</v>
      </c>
      <c r="L9940" s="2">
        <f t="shared" si="1551"/>
        <v>56.366900000000001</v>
      </c>
      <c r="M9940" s="2">
        <f t="shared" si="1552"/>
        <v>60.35</v>
      </c>
      <c r="N9940" s="2">
        <f t="shared" si="1558"/>
        <v>3.9831000000000003</v>
      </c>
      <c r="O9940" s="2">
        <f t="shared" si="1553"/>
        <v>19.915500000000002</v>
      </c>
      <c r="P9940" s="2">
        <f t="shared" si="1554"/>
        <v>301.75</v>
      </c>
      <c r="Q9940" s="2">
        <f t="shared" si="1555"/>
        <v>6.6000000000000005</v>
      </c>
      <c r="R9940">
        <v>5</v>
      </c>
      <c r="S9940">
        <v>0</v>
      </c>
      <c r="T9940" s="2">
        <v>60.35</v>
      </c>
      <c r="U9940" s="3">
        <v>19.915500000000002</v>
      </c>
      <c r="V9940" s="4">
        <f t="shared" si="1559"/>
        <v>6.6000000000000005</v>
      </c>
      <c r="W9940" s="2">
        <f t="shared" si="1556"/>
        <v>301.75</v>
      </c>
    </row>
    <row r="9941" spans="1:23" x14ac:dyDescent="0.25">
      <c r="A9941">
        <f t="shared" si="1557"/>
        <v>2016</v>
      </c>
      <c r="B9941" s="1">
        <v>42716</v>
      </c>
      <c r="C9941" s="1">
        <v>42721</v>
      </c>
      <c r="D9941" s="1" t="str">
        <f t="shared" si="1550"/>
        <v>Dec</v>
      </c>
      <c r="E9941" t="s">
        <v>38</v>
      </c>
      <c r="F9941" t="s">
        <v>1218</v>
      </c>
      <c r="G9941" t="s">
        <v>33</v>
      </c>
      <c r="H9941" t="s">
        <v>80</v>
      </c>
      <c r="I9941" t="s">
        <v>1926</v>
      </c>
      <c r="J9941" t="s">
        <v>36</v>
      </c>
      <c r="K9941" t="s">
        <v>247</v>
      </c>
      <c r="L9941" s="2">
        <f t="shared" si="1551"/>
        <v>33.0336</v>
      </c>
      <c r="M9941" s="2">
        <f t="shared" si="1552"/>
        <v>35.520000000000003</v>
      </c>
      <c r="N9941" s="2">
        <f t="shared" si="1558"/>
        <v>2.4864000000000033</v>
      </c>
      <c r="O9941" s="2">
        <f t="shared" si="1553"/>
        <v>9.9456000000000131</v>
      </c>
      <c r="P9941" s="2">
        <f t="shared" si="1554"/>
        <v>142.08000000000001</v>
      </c>
      <c r="Q9941" s="2">
        <f t="shared" si="1555"/>
        <v>7.0000000000000089</v>
      </c>
      <c r="R9941">
        <v>4</v>
      </c>
      <c r="S9941">
        <v>0</v>
      </c>
      <c r="T9941" s="2">
        <v>35.520000000000003</v>
      </c>
      <c r="U9941" s="3">
        <v>9.9456000000000024</v>
      </c>
      <c r="V9941" s="4">
        <f t="shared" si="1559"/>
        <v>7.0000000000000009</v>
      </c>
      <c r="W9941" s="2">
        <f t="shared" si="1556"/>
        <v>142.08000000000001</v>
      </c>
    </row>
    <row r="9942" spans="1:23" x14ac:dyDescent="0.25">
      <c r="A9942">
        <f t="shared" si="1557"/>
        <v>2016</v>
      </c>
      <c r="B9942" s="1">
        <v>42716</v>
      </c>
      <c r="C9942" s="1">
        <v>42721</v>
      </c>
      <c r="D9942" s="1" t="str">
        <f t="shared" si="1550"/>
        <v>Dec</v>
      </c>
      <c r="E9942" t="s">
        <v>38</v>
      </c>
      <c r="F9942" t="s">
        <v>1218</v>
      </c>
      <c r="G9942" t="s">
        <v>33</v>
      </c>
      <c r="H9942" t="s">
        <v>80</v>
      </c>
      <c r="I9942" t="s">
        <v>1370</v>
      </c>
      <c r="J9942" t="s">
        <v>36</v>
      </c>
      <c r="K9942" t="s">
        <v>48</v>
      </c>
      <c r="L9942" s="2">
        <f t="shared" si="1551"/>
        <v>10.512</v>
      </c>
      <c r="M9942" s="2">
        <f t="shared" si="1552"/>
        <v>11.200000000000001</v>
      </c>
      <c r="N9942" s="2">
        <f t="shared" si="1558"/>
        <v>0.68800000000000061</v>
      </c>
      <c r="O9942" s="2">
        <f t="shared" si="1553"/>
        <v>4.8160000000000043</v>
      </c>
      <c r="P9942" s="2">
        <f t="shared" si="1554"/>
        <v>78.400000000000006</v>
      </c>
      <c r="Q9942" s="2">
        <f t="shared" si="1555"/>
        <v>6.1428571428571477</v>
      </c>
      <c r="R9942">
        <v>7</v>
      </c>
      <c r="S9942">
        <v>0</v>
      </c>
      <c r="T9942" s="2">
        <v>11.200000000000001</v>
      </c>
      <c r="U9942" s="3">
        <v>4.8160000000000007</v>
      </c>
      <c r="V9942" s="4">
        <f t="shared" si="1559"/>
        <v>6.1428571428571432</v>
      </c>
      <c r="W9942" s="2">
        <f t="shared" si="1556"/>
        <v>78.400000000000006</v>
      </c>
    </row>
    <row r="9943" spans="1:23" x14ac:dyDescent="0.25">
      <c r="A9943">
        <f t="shared" si="1557"/>
        <v>2017</v>
      </c>
      <c r="B9943" s="1">
        <v>43063</v>
      </c>
      <c r="C9943" s="1">
        <v>43069</v>
      </c>
      <c r="D9943" s="1" t="str">
        <f t="shared" si="1550"/>
        <v>Nov</v>
      </c>
      <c r="E9943" t="s">
        <v>38</v>
      </c>
      <c r="F9943" t="s">
        <v>852</v>
      </c>
      <c r="G9943" t="s">
        <v>25</v>
      </c>
      <c r="H9943" t="s">
        <v>34</v>
      </c>
      <c r="I9943" t="s">
        <v>641</v>
      </c>
      <c r="J9943" t="s">
        <v>50</v>
      </c>
      <c r="K9943" t="s">
        <v>86</v>
      </c>
      <c r="L9943" s="2">
        <f t="shared" si="1551"/>
        <v>217.35170000000002</v>
      </c>
      <c r="M9943" s="2">
        <f t="shared" si="1552"/>
        <v>223.58</v>
      </c>
      <c r="N9943" s="2">
        <f t="shared" si="1558"/>
        <v>6.2282999999999902</v>
      </c>
      <c r="O9943" s="2">
        <f t="shared" si="1553"/>
        <v>87.196199999999862</v>
      </c>
      <c r="P9943" s="2">
        <f t="shared" si="1554"/>
        <v>3130.1200000000003</v>
      </c>
      <c r="Q9943" s="2">
        <f t="shared" si="1555"/>
        <v>2.7857142857142811</v>
      </c>
      <c r="R9943">
        <v>14</v>
      </c>
      <c r="S9943">
        <v>0</v>
      </c>
      <c r="T9943" s="2">
        <v>223.58</v>
      </c>
      <c r="U9943" s="3">
        <v>87.196200000000005</v>
      </c>
      <c r="V9943" s="4">
        <f t="shared" si="1559"/>
        <v>2.7857142857142856</v>
      </c>
      <c r="W9943" s="2">
        <f t="shared" si="1556"/>
        <v>3130.1200000000003</v>
      </c>
    </row>
    <row r="9944" spans="1:23" x14ac:dyDescent="0.25">
      <c r="A9944">
        <f t="shared" si="1557"/>
        <v>2014</v>
      </c>
      <c r="B9944" s="1">
        <v>42001</v>
      </c>
      <c r="C9944" s="1">
        <v>42007</v>
      </c>
      <c r="D9944" s="1" t="str">
        <f t="shared" si="1550"/>
        <v>Dec</v>
      </c>
      <c r="E9944" t="s">
        <v>38</v>
      </c>
      <c r="F9944" t="s">
        <v>691</v>
      </c>
      <c r="G9944" t="s">
        <v>25</v>
      </c>
      <c r="H9944" t="s">
        <v>34</v>
      </c>
      <c r="I9944" t="s">
        <v>2155</v>
      </c>
      <c r="J9944" t="s">
        <v>36</v>
      </c>
      <c r="K9944" t="s">
        <v>43</v>
      </c>
      <c r="L9944" s="2">
        <f t="shared" si="1551"/>
        <v>995.49060000000009</v>
      </c>
      <c r="M9944" s="2">
        <f t="shared" si="1552"/>
        <v>998.82</v>
      </c>
      <c r="N9944" s="2">
        <f t="shared" si="1558"/>
        <v>3.3293999999999642</v>
      </c>
      <c r="O9944" s="2">
        <f t="shared" si="1553"/>
        <v>29.964599999999677</v>
      </c>
      <c r="P9944" s="2">
        <f t="shared" si="1554"/>
        <v>8989.380000000001</v>
      </c>
      <c r="Q9944" s="2">
        <f t="shared" si="1555"/>
        <v>0.33333333333332971</v>
      </c>
      <c r="R9944">
        <v>9</v>
      </c>
      <c r="S9944">
        <v>0</v>
      </c>
      <c r="T9944" s="2">
        <v>998.82</v>
      </c>
      <c r="U9944" s="3">
        <v>29.964600000000061</v>
      </c>
      <c r="V9944" s="4">
        <f t="shared" si="1559"/>
        <v>0.33333333333333398</v>
      </c>
      <c r="W9944" s="2">
        <f t="shared" si="1556"/>
        <v>8989.380000000001</v>
      </c>
    </row>
    <row r="9945" spans="1:23" x14ac:dyDescent="0.25">
      <c r="A9945">
        <f t="shared" si="1557"/>
        <v>2014</v>
      </c>
      <c r="B9945" s="1">
        <v>42001</v>
      </c>
      <c r="C9945" s="1">
        <v>42007</v>
      </c>
      <c r="D9945" s="1" t="str">
        <f t="shared" si="1550"/>
        <v>Dec</v>
      </c>
      <c r="E9945" t="s">
        <v>38</v>
      </c>
      <c r="F9945" t="s">
        <v>691</v>
      </c>
      <c r="G9945" t="s">
        <v>25</v>
      </c>
      <c r="H9945" t="s">
        <v>34</v>
      </c>
      <c r="I9945" t="s">
        <v>1055</v>
      </c>
      <c r="J9945" t="s">
        <v>36</v>
      </c>
      <c r="K9945" t="s">
        <v>247</v>
      </c>
      <c r="L9945" s="2">
        <f t="shared" si="1551"/>
        <v>48.490200000000002</v>
      </c>
      <c r="M9945" s="2">
        <f t="shared" si="1552"/>
        <v>51.150000000000006</v>
      </c>
      <c r="N9945" s="2">
        <f t="shared" si="1558"/>
        <v>2.6598000000000042</v>
      </c>
      <c r="O9945" s="2">
        <f t="shared" si="1553"/>
        <v>13.299000000000021</v>
      </c>
      <c r="P9945" s="2">
        <f t="shared" si="1554"/>
        <v>255.75000000000003</v>
      </c>
      <c r="Q9945" s="2">
        <f t="shared" si="1555"/>
        <v>5.2000000000000073</v>
      </c>
      <c r="R9945">
        <v>5</v>
      </c>
      <c r="S9945">
        <v>0</v>
      </c>
      <c r="T9945" s="2">
        <v>51.150000000000006</v>
      </c>
      <c r="U9945" s="3">
        <v>13.299000000000003</v>
      </c>
      <c r="V9945" s="4">
        <f t="shared" si="1559"/>
        <v>5.2</v>
      </c>
      <c r="W9945" s="2">
        <f t="shared" si="1556"/>
        <v>255.75000000000003</v>
      </c>
    </row>
    <row r="9946" spans="1:23" x14ac:dyDescent="0.25">
      <c r="A9946">
        <f t="shared" si="1557"/>
        <v>2015</v>
      </c>
      <c r="B9946" s="1">
        <v>42106</v>
      </c>
      <c r="C9946" s="1">
        <v>42111</v>
      </c>
      <c r="D9946" s="1" t="str">
        <f t="shared" si="1550"/>
        <v>Apr</v>
      </c>
      <c r="E9946" t="s">
        <v>23</v>
      </c>
      <c r="F9946" t="s">
        <v>1214</v>
      </c>
      <c r="G9946" t="s">
        <v>64</v>
      </c>
      <c r="H9946" t="s">
        <v>34</v>
      </c>
      <c r="I9946" t="s">
        <v>1575</v>
      </c>
      <c r="J9946" t="s">
        <v>36</v>
      </c>
      <c r="K9946" t="s">
        <v>43</v>
      </c>
      <c r="L9946" s="2">
        <f t="shared" si="1551"/>
        <v>40.604200000000006</v>
      </c>
      <c r="M9946" s="2">
        <f t="shared" si="1552"/>
        <v>40.74</v>
      </c>
      <c r="N9946" s="2">
        <f t="shared" si="1558"/>
        <v>0.13579999999999615</v>
      </c>
      <c r="O9946" s="2">
        <f t="shared" si="1553"/>
        <v>0.40739999999998844</v>
      </c>
      <c r="P9946" s="2">
        <f t="shared" si="1554"/>
        <v>122.22</v>
      </c>
      <c r="Q9946" s="2">
        <f t="shared" si="1555"/>
        <v>0.33333333333332388</v>
      </c>
      <c r="R9946">
        <v>3</v>
      </c>
      <c r="S9946">
        <v>0</v>
      </c>
      <c r="T9946" s="2">
        <v>40.74</v>
      </c>
      <c r="U9946" s="3">
        <v>0.4073999999999991</v>
      </c>
      <c r="V9946" s="4">
        <f t="shared" si="1559"/>
        <v>0.33333333333333259</v>
      </c>
      <c r="W9946" s="2">
        <f t="shared" si="1556"/>
        <v>122.22</v>
      </c>
    </row>
    <row r="9947" spans="1:23" x14ac:dyDescent="0.25">
      <c r="A9947">
        <f t="shared" si="1557"/>
        <v>2014</v>
      </c>
      <c r="B9947" s="1">
        <v>41700</v>
      </c>
      <c r="C9947" s="1">
        <v>41704</v>
      </c>
      <c r="D9947" s="1" t="str">
        <f t="shared" si="1550"/>
        <v>Mar</v>
      </c>
      <c r="E9947" t="s">
        <v>38</v>
      </c>
      <c r="F9947" t="s">
        <v>1523</v>
      </c>
      <c r="G9947" t="s">
        <v>33</v>
      </c>
      <c r="H9947" t="s">
        <v>80</v>
      </c>
      <c r="I9947" t="s">
        <v>2173</v>
      </c>
      <c r="J9947" t="s">
        <v>36</v>
      </c>
      <c r="K9947" t="s">
        <v>60</v>
      </c>
      <c r="L9947" s="2">
        <f t="shared" si="1551"/>
        <v>2.354000000000001</v>
      </c>
      <c r="M9947" s="2">
        <f t="shared" si="1552"/>
        <v>3.2240000000000002</v>
      </c>
      <c r="N9947" s="2">
        <f t="shared" si="1558"/>
        <v>0.86999999999999922</v>
      </c>
      <c r="O9947" s="2">
        <f t="shared" si="1553"/>
        <v>0.86999999999999922</v>
      </c>
      <c r="P9947" s="2">
        <f t="shared" si="1554"/>
        <v>3.2240000000000002</v>
      </c>
      <c r="Q9947" s="2">
        <f t="shared" si="1555"/>
        <v>26.98511166253099</v>
      </c>
      <c r="R9947">
        <v>1</v>
      </c>
      <c r="S9947">
        <v>0.2</v>
      </c>
      <c r="T9947" s="2">
        <v>3.4240000000000004</v>
      </c>
      <c r="U9947" s="3">
        <v>1.0699999999999996</v>
      </c>
      <c r="V9947" s="4">
        <f t="shared" si="1559"/>
        <v>31.249999999999982</v>
      </c>
      <c r="W9947" s="2">
        <f t="shared" si="1556"/>
        <v>3.4240000000000004</v>
      </c>
    </row>
    <row r="9948" spans="1:23" x14ac:dyDescent="0.25">
      <c r="A9948">
        <f t="shared" si="1557"/>
        <v>2014</v>
      </c>
      <c r="B9948" s="1">
        <v>41700</v>
      </c>
      <c r="C9948" s="1">
        <v>41704</v>
      </c>
      <c r="D9948" s="1" t="str">
        <f t="shared" si="1550"/>
        <v>Mar</v>
      </c>
      <c r="E9948" t="s">
        <v>38</v>
      </c>
      <c r="F9948" t="s">
        <v>1523</v>
      </c>
      <c r="G9948" t="s">
        <v>33</v>
      </c>
      <c r="H9948" t="s">
        <v>80</v>
      </c>
      <c r="I9948" t="s">
        <v>1121</v>
      </c>
      <c r="J9948" t="s">
        <v>50</v>
      </c>
      <c r="K9948" t="s">
        <v>86</v>
      </c>
      <c r="L9948" s="2">
        <f t="shared" si="1551"/>
        <v>140.49</v>
      </c>
      <c r="M9948" s="2">
        <f t="shared" si="1552"/>
        <v>151.00000000000003</v>
      </c>
      <c r="N9948" s="2">
        <f t="shared" si="1558"/>
        <v>10.510000000000019</v>
      </c>
      <c r="O9948" s="2">
        <f t="shared" si="1553"/>
        <v>31.530000000000058</v>
      </c>
      <c r="P9948" s="2">
        <f t="shared" si="1554"/>
        <v>453.00000000000011</v>
      </c>
      <c r="Q9948" s="2">
        <f t="shared" si="1555"/>
        <v>6.9602649006622626</v>
      </c>
      <c r="R9948">
        <v>3</v>
      </c>
      <c r="S9948">
        <v>0.2</v>
      </c>
      <c r="T9948" s="2">
        <v>151.20000000000002</v>
      </c>
      <c r="U9948" s="3">
        <v>32.130000000000003</v>
      </c>
      <c r="V9948" s="4">
        <f t="shared" si="1559"/>
        <v>7.083333333333333</v>
      </c>
      <c r="W9948" s="2">
        <f t="shared" si="1556"/>
        <v>453.6</v>
      </c>
    </row>
    <row r="9949" spans="1:23" x14ac:dyDescent="0.25">
      <c r="A9949">
        <f t="shared" si="1557"/>
        <v>2017</v>
      </c>
      <c r="B9949" s="1">
        <v>42887</v>
      </c>
      <c r="C9949" s="1">
        <v>42889</v>
      </c>
      <c r="D9949" s="1" t="str">
        <f t="shared" si="1550"/>
        <v>Jun</v>
      </c>
      <c r="E9949" t="s">
        <v>23</v>
      </c>
      <c r="F9949" t="s">
        <v>1000</v>
      </c>
      <c r="G9949" t="s">
        <v>33</v>
      </c>
      <c r="H9949" t="s">
        <v>65</v>
      </c>
      <c r="I9949" t="s">
        <v>973</v>
      </c>
      <c r="J9949" t="s">
        <v>28</v>
      </c>
      <c r="K9949" t="s">
        <v>31</v>
      </c>
      <c r="L9949" s="2">
        <f t="shared" si="1551"/>
        <v>1836.0056000000002</v>
      </c>
      <c r="M9949" s="2">
        <f t="shared" si="1552"/>
        <v>1925.88</v>
      </c>
      <c r="N9949" s="2">
        <f t="shared" si="1558"/>
        <v>89.874399999999923</v>
      </c>
      <c r="O9949" s="2">
        <f t="shared" si="1553"/>
        <v>539.24639999999954</v>
      </c>
      <c r="P9949" s="2">
        <f t="shared" si="1554"/>
        <v>11555.28</v>
      </c>
      <c r="Q9949" s="2">
        <f t="shared" si="1555"/>
        <v>4.6666666666666625</v>
      </c>
      <c r="R9949">
        <v>6</v>
      </c>
      <c r="S9949">
        <v>0</v>
      </c>
      <c r="T9949" s="2">
        <v>1925.88</v>
      </c>
      <c r="U9949" s="3">
        <v>539.24639999999999</v>
      </c>
      <c r="V9949" s="4">
        <f t="shared" si="1559"/>
        <v>4.6666666666666661</v>
      </c>
      <c r="W9949" s="2">
        <f t="shared" si="1556"/>
        <v>11555.28</v>
      </c>
    </row>
    <row r="9950" spans="1:23" x14ac:dyDescent="0.25">
      <c r="A9950">
        <f t="shared" si="1557"/>
        <v>2017</v>
      </c>
      <c r="B9950" s="1">
        <v>42887</v>
      </c>
      <c r="C9950" s="1">
        <v>42889</v>
      </c>
      <c r="D9950" s="1" t="str">
        <f t="shared" si="1550"/>
        <v>Jun</v>
      </c>
      <c r="E9950" t="s">
        <v>23</v>
      </c>
      <c r="F9950" t="s">
        <v>1000</v>
      </c>
      <c r="G9950" t="s">
        <v>33</v>
      </c>
      <c r="H9950" t="s">
        <v>65</v>
      </c>
      <c r="I9950" t="s">
        <v>388</v>
      </c>
      <c r="J9950" t="s">
        <v>36</v>
      </c>
      <c r="K9950" t="s">
        <v>55</v>
      </c>
      <c r="L9950" s="2">
        <f t="shared" si="1551"/>
        <v>2305.9854999999998</v>
      </c>
      <c r="M9950" s="2">
        <f t="shared" si="1552"/>
        <v>2405.1999999999998</v>
      </c>
      <c r="N9950" s="2">
        <f t="shared" si="1558"/>
        <v>99.214500000000044</v>
      </c>
      <c r="O9950" s="2">
        <f t="shared" si="1553"/>
        <v>793.71600000000035</v>
      </c>
      <c r="P9950" s="2">
        <f t="shared" si="1554"/>
        <v>19241.599999999999</v>
      </c>
      <c r="Q9950" s="2">
        <f t="shared" si="1555"/>
        <v>4.1250000000000027</v>
      </c>
      <c r="R9950">
        <v>8</v>
      </c>
      <c r="S9950">
        <v>0</v>
      </c>
      <c r="T9950" s="2">
        <v>2405.1999999999998</v>
      </c>
      <c r="U9950" s="3">
        <v>793.71599999999989</v>
      </c>
      <c r="V9950" s="4">
        <f t="shared" si="1559"/>
        <v>4.1249999999999991</v>
      </c>
      <c r="W9950" s="2">
        <f t="shared" si="1556"/>
        <v>19241.599999999999</v>
      </c>
    </row>
    <row r="9951" spans="1:23" x14ac:dyDescent="0.25">
      <c r="A9951">
        <f t="shared" si="1557"/>
        <v>2017</v>
      </c>
      <c r="B9951" s="1">
        <v>42887</v>
      </c>
      <c r="C9951" s="1">
        <v>42889</v>
      </c>
      <c r="D9951" s="1" t="str">
        <f t="shared" si="1550"/>
        <v>Jun</v>
      </c>
      <c r="E9951" t="s">
        <v>23</v>
      </c>
      <c r="F9951" t="s">
        <v>1000</v>
      </c>
      <c r="G9951" t="s">
        <v>33</v>
      </c>
      <c r="H9951" t="s">
        <v>65</v>
      </c>
      <c r="I9951" t="s">
        <v>1717</v>
      </c>
      <c r="J9951" t="s">
        <v>50</v>
      </c>
      <c r="K9951" t="s">
        <v>86</v>
      </c>
      <c r="L9951" s="2">
        <f t="shared" si="1551"/>
        <v>78.651899999999998</v>
      </c>
      <c r="M9951" s="2">
        <f t="shared" si="1552"/>
        <v>83.97</v>
      </c>
      <c r="N9951" s="2">
        <f t="shared" si="1558"/>
        <v>5.3181000000000012</v>
      </c>
      <c r="O9951" s="2">
        <f t="shared" si="1553"/>
        <v>15.954300000000003</v>
      </c>
      <c r="P9951" s="2">
        <f t="shared" si="1554"/>
        <v>251.91</v>
      </c>
      <c r="Q9951" s="2">
        <f t="shared" si="1555"/>
        <v>6.3333333333333357</v>
      </c>
      <c r="R9951">
        <v>3</v>
      </c>
      <c r="S9951">
        <v>0</v>
      </c>
      <c r="T9951" s="2">
        <v>83.97</v>
      </c>
      <c r="U9951" s="3">
        <v>15.954299999999993</v>
      </c>
      <c r="V9951" s="4">
        <f t="shared" si="1559"/>
        <v>6.3333333333333313</v>
      </c>
      <c r="W9951" s="2">
        <f t="shared" si="1556"/>
        <v>251.91</v>
      </c>
    </row>
    <row r="9952" spans="1:23" x14ac:dyDescent="0.25">
      <c r="A9952">
        <f t="shared" si="1557"/>
        <v>2017</v>
      </c>
      <c r="B9952" s="1">
        <v>42887</v>
      </c>
      <c r="C9952" s="1">
        <v>42889</v>
      </c>
      <c r="D9952" s="1" t="str">
        <f t="shared" si="1550"/>
        <v>Jun</v>
      </c>
      <c r="E9952" t="s">
        <v>23</v>
      </c>
      <c r="F9952" t="s">
        <v>1000</v>
      </c>
      <c r="G9952" t="s">
        <v>33</v>
      </c>
      <c r="H9952" t="s">
        <v>65</v>
      </c>
      <c r="I9952" t="s">
        <v>1060</v>
      </c>
      <c r="J9952" t="s">
        <v>50</v>
      </c>
      <c r="K9952" t="s">
        <v>86</v>
      </c>
      <c r="L9952" s="2">
        <f t="shared" si="1551"/>
        <v>25.130700000000001</v>
      </c>
      <c r="M9952" s="2">
        <f t="shared" si="1552"/>
        <v>39.89</v>
      </c>
      <c r="N9952" s="2">
        <f t="shared" si="1558"/>
        <v>14.7593</v>
      </c>
      <c r="O9952" s="2">
        <f t="shared" si="1553"/>
        <v>14.7593</v>
      </c>
      <c r="P9952" s="2">
        <f t="shared" si="1554"/>
        <v>39.89</v>
      </c>
      <c r="Q9952" s="2">
        <f t="shared" si="1555"/>
        <v>37</v>
      </c>
      <c r="R9952">
        <v>1</v>
      </c>
      <c r="S9952">
        <v>0</v>
      </c>
      <c r="T9952" s="2">
        <v>39.89</v>
      </c>
      <c r="U9952" s="3">
        <v>14.7593</v>
      </c>
      <c r="V9952" s="4">
        <f t="shared" si="1559"/>
        <v>37</v>
      </c>
      <c r="W9952" s="2">
        <f t="shared" si="1556"/>
        <v>39.89</v>
      </c>
    </row>
    <row r="9953" spans="1:23" x14ac:dyDescent="0.25">
      <c r="A9953">
        <f t="shared" si="1557"/>
        <v>2017</v>
      </c>
      <c r="B9953" s="1">
        <v>42887</v>
      </c>
      <c r="C9953" s="1">
        <v>42889</v>
      </c>
      <c r="D9953" s="1" t="str">
        <f t="shared" si="1550"/>
        <v>Jun</v>
      </c>
      <c r="E9953" t="s">
        <v>23</v>
      </c>
      <c r="F9953" t="s">
        <v>1000</v>
      </c>
      <c r="G9953" t="s">
        <v>33</v>
      </c>
      <c r="H9953" t="s">
        <v>65</v>
      </c>
      <c r="I9953" t="s">
        <v>1294</v>
      </c>
      <c r="J9953" t="s">
        <v>36</v>
      </c>
      <c r="K9953" t="s">
        <v>53</v>
      </c>
      <c r="L9953" s="2">
        <f t="shared" si="1551"/>
        <v>13.035</v>
      </c>
      <c r="M9953" s="2">
        <f t="shared" si="1552"/>
        <v>17.38</v>
      </c>
      <c r="N9953" s="2">
        <f t="shared" si="1558"/>
        <v>4.3449999999999989</v>
      </c>
      <c r="O9953" s="2">
        <f t="shared" si="1553"/>
        <v>8.6899999999999977</v>
      </c>
      <c r="P9953" s="2">
        <f t="shared" si="1554"/>
        <v>34.76</v>
      </c>
      <c r="Q9953" s="2">
        <f t="shared" si="1555"/>
        <v>24.999999999999993</v>
      </c>
      <c r="R9953">
        <v>2</v>
      </c>
      <c r="S9953">
        <v>0</v>
      </c>
      <c r="T9953" s="2">
        <v>17.38</v>
      </c>
      <c r="U9953" s="3">
        <v>8.69</v>
      </c>
      <c r="V9953" s="4">
        <f t="shared" si="1559"/>
        <v>25</v>
      </c>
      <c r="W9953" s="2">
        <f t="shared" si="1556"/>
        <v>34.76</v>
      </c>
    </row>
    <row r="9954" spans="1:23" x14ac:dyDescent="0.25">
      <c r="A9954">
        <f t="shared" si="1557"/>
        <v>2015</v>
      </c>
      <c r="B9954" s="1">
        <v>42352</v>
      </c>
      <c r="C9954" s="1">
        <v>42354</v>
      </c>
      <c r="D9954" s="1" t="str">
        <f t="shared" si="1550"/>
        <v>Dec</v>
      </c>
      <c r="E9954" t="s">
        <v>23</v>
      </c>
      <c r="F9954" t="s">
        <v>2327</v>
      </c>
      <c r="G9954" t="s">
        <v>33</v>
      </c>
      <c r="H9954" t="s">
        <v>34</v>
      </c>
      <c r="I9954" t="s">
        <v>495</v>
      </c>
      <c r="J9954" t="s">
        <v>36</v>
      </c>
      <c r="K9954" t="s">
        <v>53</v>
      </c>
      <c r="L9954" s="2">
        <f t="shared" si="1551"/>
        <v>44.902000000000001</v>
      </c>
      <c r="M9954" s="2">
        <f t="shared" si="1552"/>
        <v>55.064</v>
      </c>
      <c r="N9954" s="2">
        <f t="shared" si="1558"/>
        <v>10.161999999999999</v>
      </c>
      <c r="O9954" s="2">
        <f t="shared" si="1553"/>
        <v>20.323999999999998</v>
      </c>
      <c r="P9954" s="2">
        <f t="shared" si="1554"/>
        <v>110.128</v>
      </c>
      <c r="Q9954" s="2">
        <f t="shared" si="1555"/>
        <v>18.454888856603226</v>
      </c>
      <c r="R9954">
        <v>2</v>
      </c>
      <c r="S9954">
        <v>0.2</v>
      </c>
      <c r="T9954" s="2">
        <v>55.264000000000003</v>
      </c>
      <c r="U9954" s="3">
        <v>20.723999999999997</v>
      </c>
      <c r="V9954" s="4">
        <f t="shared" si="1559"/>
        <v>18.749999999999996</v>
      </c>
      <c r="W9954" s="2">
        <f t="shared" si="1556"/>
        <v>110.52800000000001</v>
      </c>
    </row>
    <row r="9955" spans="1:23" x14ac:dyDescent="0.25">
      <c r="A9955">
        <f t="shared" si="1557"/>
        <v>2015</v>
      </c>
      <c r="B9955" s="1">
        <v>42352</v>
      </c>
      <c r="C9955" s="1">
        <v>42354</v>
      </c>
      <c r="D9955" s="1" t="str">
        <f t="shared" si="1550"/>
        <v>Dec</v>
      </c>
      <c r="E9955" t="s">
        <v>23</v>
      </c>
      <c r="F9955" t="s">
        <v>2327</v>
      </c>
      <c r="G9955" t="s">
        <v>33</v>
      </c>
      <c r="H9955" t="s">
        <v>34</v>
      </c>
      <c r="I9955" t="s">
        <v>2020</v>
      </c>
      <c r="J9955" t="s">
        <v>36</v>
      </c>
      <c r="K9955" t="s">
        <v>60</v>
      </c>
      <c r="L9955" s="2">
        <f t="shared" si="1551"/>
        <v>3.3696000000000002</v>
      </c>
      <c r="M9955" s="2">
        <f t="shared" si="1552"/>
        <v>6.48</v>
      </c>
      <c r="N9955" s="2">
        <f t="shared" si="1558"/>
        <v>3.1104000000000003</v>
      </c>
      <c r="O9955" s="2">
        <f t="shared" si="1553"/>
        <v>3.1104000000000003</v>
      </c>
      <c r="P9955" s="2">
        <f t="shared" si="1554"/>
        <v>6.48</v>
      </c>
      <c r="Q9955" s="2">
        <f t="shared" si="1555"/>
        <v>48.000000000000007</v>
      </c>
      <c r="R9955">
        <v>1</v>
      </c>
      <c r="S9955">
        <v>0</v>
      </c>
      <c r="T9955" s="2">
        <v>6.48</v>
      </c>
      <c r="U9955" s="3">
        <v>3.1104000000000003</v>
      </c>
      <c r="V9955" s="4">
        <f t="shared" si="1559"/>
        <v>48.000000000000007</v>
      </c>
      <c r="W9955" s="2">
        <f t="shared" si="1556"/>
        <v>6.48</v>
      </c>
    </row>
    <row r="9956" spans="1:23" x14ac:dyDescent="0.25">
      <c r="A9956">
        <f t="shared" si="1557"/>
        <v>2015</v>
      </c>
      <c r="B9956" s="1">
        <v>42352</v>
      </c>
      <c r="C9956" s="1">
        <v>42354</v>
      </c>
      <c r="D9956" s="1" t="str">
        <f t="shared" si="1550"/>
        <v>Dec</v>
      </c>
      <c r="E9956" t="s">
        <v>23</v>
      </c>
      <c r="F9956" t="s">
        <v>2327</v>
      </c>
      <c r="G9956" t="s">
        <v>33</v>
      </c>
      <c r="H9956" t="s">
        <v>34</v>
      </c>
      <c r="I9956" t="s">
        <v>2091</v>
      </c>
      <c r="J9956" t="s">
        <v>36</v>
      </c>
      <c r="K9956" t="s">
        <v>53</v>
      </c>
      <c r="L9956" s="2">
        <f t="shared" si="1551"/>
        <v>30.395100000000006</v>
      </c>
      <c r="M9956" s="2">
        <f t="shared" si="1552"/>
        <v>34.048000000000002</v>
      </c>
      <c r="N9956" s="2">
        <f t="shared" si="1558"/>
        <v>3.6528999999999954</v>
      </c>
      <c r="O9956" s="2">
        <f t="shared" si="1553"/>
        <v>10.958699999999986</v>
      </c>
      <c r="P9956" s="2">
        <f t="shared" si="1554"/>
        <v>102.14400000000001</v>
      </c>
      <c r="Q9956" s="2">
        <f t="shared" si="1555"/>
        <v>10.728677161654121</v>
      </c>
      <c r="R9956">
        <v>3</v>
      </c>
      <c r="S9956">
        <v>0.2</v>
      </c>
      <c r="T9956" s="2">
        <v>34.248000000000005</v>
      </c>
      <c r="U9956" s="3">
        <v>11.558699999999998</v>
      </c>
      <c r="V9956" s="4">
        <f t="shared" si="1559"/>
        <v>11.249999999999996</v>
      </c>
      <c r="W9956" s="2">
        <f t="shared" si="1556"/>
        <v>102.74400000000001</v>
      </c>
    </row>
    <row r="9957" spans="1:23" x14ac:dyDescent="0.25">
      <c r="A9957">
        <f t="shared" si="1557"/>
        <v>2015</v>
      </c>
      <c r="B9957" s="1">
        <v>42352</v>
      </c>
      <c r="C9957" s="1">
        <v>42354</v>
      </c>
      <c r="D9957" s="1" t="str">
        <f t="shared" si="1550"/>
        <v>Dec</v>
      </c>
      <c r="E9957" t="s">
        <v>23</v>
      </c>
      <c r="F9957" t="s">
        <v>2327</v>
      </c>
      <c r="G9957" t="s">
        <v>33</v>
      </c>
      <c r="H9957" t="s">
        <v>34</v>
      </c>
      <c r="I9957" t="s">
        <v>1484</v>
      </c>
      <c r="J9957" t="s">
        <v>28</v>
      </c>
      <c r="K9957" t="s">
        <v>41</v>
      </c>
      <c r="L9957" s="2">
        <f t="shared" si="1551"/>
        <v>268.43859999999995</v>
      </c>
      <c r="M9957" s="2">
        <f t="shared" si="1552"/>
        <v>273.36799999999999</v>
      </c>
      <c r="N9957" s="2">
        <f t="shared" si="1558"/>
        <v>4.9294000000000437</v>
      </c>
      <c r="O9957" s="2">
        <f t="shared" si="1553"/>
        <v>9.8588000000000875</v>
      </c>
      <c r="P9957" s="2">
        <f t="shared" si="1554"/>
        <v>546.73599999999999</v>
      </c>
      <c r="Q9957" s="2">
        <f t="shared" si="1555"/>
        <v>1.8032103245442201</v>
      </c>
      <c r="R9957">
        <v>2</v>
      </c>
      <c r="S9957">
        <v>0.2</v>
      </c>
      <c r="T9957" s="2">
        <v>273.56799999999998</v>
      </c>
      <c r="U9957" s="3">
        <v>10.258800000000008</v>
      </c>
      <c r="V9957" s="4">
        <f t="shared" si="1559"/>
        <v>1.8750000000000018</v>
      </c>
      <c r="W9957" s="2">
        <f t="shared" si="1556"/>
        <v>547.13599999999997</v>
      </c>
    </row>
    <row r="9958" spans="1:23" x14ac:dyDescent="0.25">
      <c r="A9958">
        <f t="shared" si="1557"/>
        <v>2014</v>
      </c>
      <c r="B9958" s="1">
        <v>41954</v>
      </c>
      <c r="C9958" s="1">
        <v>41960</v>
      </c>
      <c r="D9958" s="1" t="str">
        <f t="shared" si="1550"/>
        <v>Nov</v>
      </c>
      <c r="E9958" t="s">
        <v>38</v>
      </c>
      <c r="F9958" t="s">
        <v>1964</v>
      </c>
      <c r="G9958" t="s">
        <v>64</v>
      </c>
      <c r="H9958" t="s">
        <v>80</v>
      </c>
      <c r="I9958" t="s">
        <v>1935</v>
      </c>
      <c r="J9958" t="s">
        <v>36</v>
      </c>
      <c r="K9958" t="s">
        <v>60</v>
      </c>
      <c r="L9958" s="2">
        <f t="shared" si="1551"/>
        <v>41.993099999999998</v>
      </c>
      <c r="M9958" s="2">
        <f t="shared" si="1552"/>
        <v>46.349999999999994</v>
      </c>
      <c r="N9958" s="2">
        <f t="shared" si="1558"/>
        <v>4.356899999999996</v>
      </c>
      <c r="O9958" s="2">
        <f t="shared" si="1553"/>
        <v>21.78449999999998</v>
      </c>
      <c r="P9958" s="2">
        <f t="shared" si="1554"/>
        <v>231.74999999999997</v>
      </c>
      <c r="Q9958" s="2">
        <f t="shared" si="1555"/>
        <v>9.3999999999999932</v>
      </c>
      <c r="R9958">
        <v>5</v>
      </c>
      <c r="S9958">
        <v>0</v>
      </c>
      <c r="T9958" s="2">
        <v>46.349999999999994</v>
      </c>
      <c r="U9958" s="3">
        <v>21.784499999999998</v>
      </c>
      <c r="V9958" s="4">
        <f t="shared" si="1559"/>
        <v>9.4</v>
      </c>
      <c r="W9958" s="2">
        <f t="shared" si="1556"/>
        <v>231.74999999999997</v>
      </c>
    </row>
    <row r="9959" spans="1:23" x14ac:dyDescent="0.25">
      <c r="A9959">
        <f t="shared" si="1557"/>
        <v>2014</v>
      </c>
      <c r="B9959" s="1">
        <v>41954</v>
      </c>
      <c r="C9959" s="1">
        <v>41960</v>
      </c>
      <c r="D9959" s="1" t="str">
        <f t="shared" si="1550"/>
        <v>Nov</v>
      </c>
      <c r="E9959" t="s">
        <v>38</v>
      </c>
      <c r="F9959" t="s">
        <v>1964</v>
      </c>
      <c r="G9959" t="s">
        <v>64</v>
      </c>
      <c r="H9959" t="s">
        <v>80</v>
      </c>
      <c r="I9959" t="s">
        <v>2328</v>
      </c>
      <c r="J9959" t="s">
        <v>36</v>
      </c>
      <c r="K9959" t="s">
        <v>60</v>
      </c>
      <c r="L9959" s="2">
        <f t="shared" si="1551"/>
        <v>196.4898</v>
      </c>
      <c r="M9959" s="2">
        <f t="shared" si="1552"/>
        <v>223.92</v>
      </c>
      <c r="N9959" s="2">
        <f t="shared" si="1558"/>
        <v>27.430199999999985</v>
      </c>
      <c r="O9959" s="2">
        <f t="shared" si="1553"/>
        <v>109.72079999999994</v>
      </c>
      <c r="P9959" s="2">
        <f t="shared" si="1554"/>
        <v>895.68</v>
      </c>
      <c r="Q9959" s="2">
        <f t="shared" si="1555"/>
        <v>12.249999999999995</v>
      </c>
      <c r="R9959">
        <v>4</v>
      </c>
      <c r="S9959">
        <v>0</v>
      </c>
      <c r="T9959" s="2">
        <v>223.92</v>
      </c>
      <c r="U9959" s="3">
        <v>109.7208</v>
      </c>
      <c r="V9959" s="4">
        <f t="shared" si="1559"/>
        <v>12.25</v>
      </c>
      <c r="W9959" s="2">
        <f t="shared" si="1556"/>
        <v>895.68</v>
      </c>
    </row>
    <row r="9960" spans="1:23" x14ac:dyDescent="0.25">
      <c r="A9960">
        <f t="shared" si="1557"/>
        <v>2014</v>
      </c>
      <c r="B9960" s="1">
        <v>41954</v>
      </c>
      <c r="C9960" s="1">
        <v>41960</v>
      </c>
      <c r="D9960" s="1" t="str">
        <f t="shared" si="1550"/>
        <v>Nov</v>
      </c>
      <c r="E9960" t="s">
        <v>38</v>
      </c>
      <c r="F9960" t="s">
        <v>1964</v>
      </c>
      <c r="G9960" t="s">
        <v>64</v>
      </c>
      <c r="H9960" t="s">
        <v>80</v>
      </c>
      <c r="I9960" t="s">
        <v>786</v>
      </c>
      <c r="J9960" t="s">
        <v>36</v>
      </c>
      <c r="K9960" t="s">
        <v>247</v>
      </c>
      <c r="L9960" s="2">
        <f t="shared" si="1551"/>
        <v>6.2050000000000001</v>
      </c>
      <c r="M9960" s="2">
        <f t="shared" si="1552"/>
        <v>7.3</v>
      </c>
      <c r="N9960" s="2">
        <f t="shared" si="1558"/>
        <v>1.0949999999999998</v>
      </c>
      <c r="O9960" s="2">
        <f t="shared" si="1553"/>
        <v>2.1899999999999995</v>
      </c>
      <c r="P9960" s="2">
        <f t="shared" si="1554"/>
        <v>14.6</v>
      </c>
      <c r="Q9960" s="2">
        <f t="shared" si="1555"/>
        <v>14.999999999999996</v>
      </c>
      <c r="R9960">
        <v>2</v>
      </c>
      <c r="S9960">
        <v>0</v>
      </c>
      <c r="T9960" s="2">
        <v>7.3</v>
      </c>
      <c r="U9960" s="3">
        <v>2.1899999999999995</v>
      </c>
      <c r="V9960" s="4">
        <f t="shared" si="1559"/>
        <v>14.999999999999996</v>
      </c>
      <c r="W9960" s="2">
        <f t="shared" si="1556"/>
        <v>14.6</v>
      </c>
    </row>
    <row r="9961" spans="1:23" x14ac:dyDescent="0.25">
      <c r="A9961">
        <f t="shared" si="1557"/>
        <v>2017</v>
      </c>
      <c r="B9961" s="1">
        <v>43014</v>
      </c>
      <c r="C9961" s="1">
        <v>43019</v>
      </c>
      <c r="D9961" s="1" t="str">
        <f t="shared" si="1550"/>
        <v>Oct</v>
      </c>
      <c r="E9961" t="s">
        <v>38</v>
      </c>
      <c r="F9961" t="s">
        <v>760</v>
      </c>
      <c r="G9961" t="s">
        <v>25</v>
      </c>
      <c r="H9961" t="s">
        <v>34</v>
      </c>
      <c r="I9961" t="s">
        <v>2461</v>
      </c>
      <c r="J9961" t="s">
        <v>36</v>
      </c>
      <c r="K9961" t="s">
        <v>48</v>
      </c>
      <c r="L9961" s="2">
        <f t="shared" si="1551"/>
        <v>8.4095999999999993</v>
      </c>
      <c r="M9961" s="2">
        <f t="shared" si="1552"/>
        <v>9.1440000000000001</v>
      </c>
      <c r="N9961" s="2">
        <f t="shared" si="1558"/>
        <v>0.73440000000000083</v>
      </c>
      <c r="O9961" s="2">
        <f t="shared" si="1553"/>
        <v>1.4688000000000017</v>
      </c>
      <c r="P9961" s="2">
        <f t="shared" si="1554"/>
        <v>18.288</v>
      </c>
      <c r="Q9961" s="2">
        <f t="shared" si="1555"/>
        <v>8.0314960629921348</v>
      </c>
      <c r="R9961">
        <v>2</v>
      </c>
      <c r="S9961">
        <v>0.2</v>
      </c>
      <c r="T9961" s="2">
        <v>9.3439999999999994</v>
      </c>
      <c r="U9961" s="3">
        <v>1.8687999999999998</v>
      </c>
      <c r="V9961" s="4">
        <f t="shared" si="1559"/>
        <v>10</v>
      </c>
      <c r="W9961" s="2">
        <f t="shared" si="1556"/>
        <v>18.687999999999999</v>
      </c>
    </row>
    <row r="9962" spans="1:23" x14ac:dyDescent="0.25">
      <c r="A9962">
        <f t="shared" si="1557"/>
        <v>2017</v>
      </c>
      <c r="B9962" s="1">
        <v>42994</v>
      </c>
      <c r="C9962" s="1">
        <v>42996</v>
      </c>
      <c r="D9962" s="1" t="str">
        <f t="shared" si="1550"/>
        <v>Sep</v>
      </c>
      <c r="E9962" t="s">
        <v>23</v>
      </c>
      <c r="F9962" t="s">
        <v>2097</v>
      </c>
      <c r="G9962" t="s">
        <v>64</v>
      </c>
      <c r="H9962" t="s">
        <v>26</v>
      </c>
      <c r="I9962" t="s">
        <v>2305</v>
      </c>
      <c r="J9962" t="s">
        <v>50</v>
      </c>
      <c r="K9962" t="s">
        <v>86</v>
      </c>
      <c r="L9962" s="2">
        <f t="shared" si="1551"/>
        <v>14.760000000000002</v>
      </c>
      <c r="M9962" s="2">
        <f t="shared" si="1552"/>
        <v>18</v>
      </c>
      <c r="N9962" s="2">
        <f t="shared" si="1558"/>
        <v>3.2399999999999984</v>
      </c>
      <c r="O9962" s="2">
        <f t="shared" si="1553"/>
        <v>3.2399999999999984</v>
      </c>
      <c r="P9962" s="2">
        <f t="shared" si="1554"/>
        <v>18</v>
      </c>
      <c r="Q9962" s="2">
        <f t="shared" si="1555"/>
        <v>17.999999999999989</v>
      </c>
      <c r="R9962">
        <v>1</v>
      </c>
      <c r="S9962">
        <v>0</v>
      </c>
      <c r="T9962" s="2">
        <v>18</v>
      </c>
      <c r="U9962" s="3">
        <v>3.2399999999999984</v>
      </c>
      <c r="V9962" s="4">
        <f t="shared" si="1559"/>
        <v>17.999999999999989</v>
      </c>
      <c r="W9962" s="2">
        <f t="shared" si="1556"/>
        <v>18</v>
      </c>
    </row>
    <row r="9963" spans="1:23" x14ac:dyDescent="0.25">
      <c r="A9963">
        <f t="shared" si="1557"/>
        <v>2015</v>
      </c>
      <c r="B9963" s="1">
        <v>42082</v>
      </c>
      <c r="C9963" s="1">
        <v>42085</v>
      </c>
      <c r="D9963" s="1" t="str">
        <f t="shared" si="1550"/>
        <v>Mar</v>
      </c>
      <c r="E9963" t="s">
        <v>98</v>
      </c>
      <c r="F9963" t="s">
        <v>1544</v>
      </c>
      <c r="G9963" t="s">
        <v>64</v>
      </c>
      <c r="H9963" t="s">
        <v>65</v>
      </c>
      <c r="I9963" t="s">
        <v>1712</v>
      </c>
      <c r="J9963" t="s">
        <v>36</v>
      </c>
      <c r="K9963" t="s">
        <v>60</v>
      </c>
      <c r="L9963" s="2">
        <f t="shared" si="1551"/>
        <v>53.696899999999999</v>
      </c>
      <c r="M9963" s="2">
        <f t="shared" si="1552"/>
        <v>65.384</v>
      </c>
      <c r="N9963" s="2">
        <f t="shared" si="1558"/>
        <v>11.687100000000001</v>
      </c>
      <c r="O9963" s="2">
        <f t="shared" si="1553"/>
        <v>23.374200000000002</v>
      </c>
      <c r="P9963" s="2">
        <f t="shared" si="1554"/>
        <v>130.768</v>
      </c>
      <c r="Q9963" s="2">
        <f t="shared" si="1555"/>
        <v>17.8745564664138</v>
      </c>
      <c r="R9963">
        <v>2</v>
      </c>
      <c r="S9963">
        <v>0.2</v>
      </c>
      <c r="T9963" s="2">
        <v>65.584000000000003</v>
      </c>
      <c r="U9963" s="3">
        <v>23.7742</v>
      </c>
      <c r="V9963" s="4">
        <f t="shared" si="1559"/>
        <v>18.125</v>
      </c>
      <c r="W9963" s="2">
        <f t="shared" si="1556"/>
        <v>131.16800000000001</v>
      </c>
    </row>
    <row r="9964" spans="1:23" x14ac:dyDescent="0.25">
      <c r="A9964">
        <f t="shared" si="1557"/>
        <v>2015</v>
      </c>
      <c r="B9964" s="1">
        <v>42082</v>
      </c>
      <c r="C9964" s="1">
        <v>42085</v>
      </c>
      <c r="D9964" s="1" t="str">
        <f t="shared" si="1550"/>
        <v>Mar</v>
      </c>
      <c r="E9964" t="s">
        <v>98</v>
      </c>
      <c r="F9964" t="s">
        <v>1544</v>
      </c>
      <c r="G9964" t="s">
        <v>64</v>
      </c>
      <c r="H9964" t="s">
        <v>65</v>
      </c>
      <c r="I9964" t="s">
        <v>2381</v>
      </c>
      <c r="J9964" t="s">
        <v>28</v>
      </c>
      <c r="K9964" t="s">
        <v>29</v>
      </c>
      <c r="L9964" s="2">
        <f t="shared" si="1551"/>
        <v>400.38319999999993</v>
      </c>
      <c r="M9964" s="2">
        <f t="shared" si="1552"/>
        <v>383.14559999999994</v>
      </c>
      <c r="N9964" s="2">
        <f t="shared" si="1558"/>
        <v>-17.237599999999986</v>
      </c>
      <c r="O9964" s="2">
        <f t="shared" si="1553"/>
        <v>-68.950399999999945</v>
      </c>
      <c r="P9964" s="2">
        <f t="shared" si="1554"/>
        <v>1532.5823999999998</v>
      </c>
      <c r="Q9964" s="2">
        <f t="shared" si="1555"/>
        <v>-4.4989685383311171</v>
      </c>
      <c r="R9964">
        <v>4</v>
      </c>
      <c r="S9964">
        <v>0.32</v>
      </c>
      <c r="T9964" s="2">
        <v>383.46559999999994</v>
      </c>
      <c r="U9964" s="3">
        <v>-67.670400000000001</v>
      </c>
      <c r="V9964" s="4">
        <f t="shared" si="1559"/>
        <v>-4.4117647058823541</v>
      </c>
      <c r="W9964" s="2">
        <f t="shared" si="1556"/>
        <v>1533.8623999999998</v>
      </c>
    </row>
    <row r="9965" spans="1:23" x14ac:dyDescent="0.25">
      <c r="A9965">
        <f t="shared" si="1557"/>
        <v>2015</v>
      </c>
      <c r="B9965" s="1">
        <v>42211</v>
      </c>
      <c r="C9965" s="1">
        <v>42211</v>
      </c>
      <c r="D9965" s="1" t="str">
        <f t="shared" si="1550"/>
        <v>Jul</v>
      </c>
      <c r="E9965" t="s">
        <v>528</v>
      </c>
      <c r="F9965" t="s">
        <v>810</v>
      </c>
      <c r="G9965" t="s">
        <v>25</v>
      </c>
      <c r="H9965" t="s">
        <v>80</v>
      </c>
      <c r="I9965" t="s">
        <v>1417</v>
      </c>
      <c r="J9965" t="s">
        <v>36</v>
      </c>
      <c r="K9965" t="s">
        <v>60</v>
      </c>
      <c r="L9965" s="2">
        <f t="shared" si="1551"/>
        <v>8.553600000000003</v>
      </c>
      <c r="M9965" s="2">
        <f t="shared" si="1552"/>
        <v>10.168000000000003</v>
      </c>
      <c r="N9965" s="2">
        <f t="shared" si="1558"/>
        <v>1.6143999999999998</v>
      </c>
      <c r="O9965" s="2">
        <f t="shared" si="1553"/>
        <v>3.2287999999999997</v>
      </c>
      <c r="P9965" s="2">
        <f t="shared" si="1554"/>
        <v>20.336000000000006</v>
      </c>
      <c r="Q9965" s="2">
        <f t="shared" si="1555"/>
        <v>15.877261998426428</v>
      </c>
      <c r="R9965">
        <v>2</v>
      </c>
      <c r="S9965">
        <v>0.2</v>
      </c>
      <c r="T9965" s="2">
        <v>10.368000000000002</v>
      </c>
      <c r="U9965" s="3">
        <v>3.6288</v>
      </c>
      <c r="V9965" s="4">
        <f t="shared" si="1559"/>
        <v>17.499999999999996</v>
      </c>
      <c r="W9965" s="2">
        <f t="shared" si="1556"/>
        <v>20.736000000000004</v>
      </c>
    </row>
    <row r="9966" spans="1:23" x14ac:dyDescent="0.25">
      <c r="A9966">
        <f t="shared" si="1557"/>
        <v>2016</v>
      </c>
      <c r="B9966" s="1">
        <v>42709</v>
      </c>
      <c r="C9966" s="1">
        <v>42714</v>
      </c>
      <c r="D9966" s="1" t="str">
        <f t="shared" si="1550"/>
        <v>Dec</v>
      </c>
      <c r="E9966" t="s">
        <v>23</v>
      </c>
      <c r="F9966" t="s">
        <v>2673</v>
      </c>
      <c r="G9966" t="s">
        <v>33</v>
      </c>
      <c r="H9966" t="s">
        <v>80</v>
      </c>
      <c r="I9966" t="s">
        <v>458</v>
      </c>
      <c r="J9966" t="s">
        <v>28</v>
      </c>
      <c r="K9966" t="s">
        <v>46</v>
      </c>
      <c r="L9966" s="2">
        <f t="shared" si="1551"/>
        <v>6.9680000000000009</v>
      </c>
      <c r="M9966" s="2">
        <f t="shared" si="1552"/>
        <v>13.4</v>
      </c>
      <c r="N9966" s="2">
        <f t="shared" si="1558"/>
        <v>6.4319999999999995</v>
      </c>
      <c r="O9966" s="2">
        <f t="shared" si="1553"/>
        <v>6.4319999999999995</v>
      </c>
      <c r="P9966" s="2">
        <f t="shared" si="1554"/>
        <v>13.4</v>
      </c>
      <c r="Q9966" s="2">
        <f t="shared" si="1555"/>
        <v>47.999999999999993</v>
      </c>
      <c r="R9966">
        <v>1</v>
      </c>
      <c r="S9966">
        <v>0</v>
      </c>
      <c r="T9966" s="2">
        <v>13.4</v>
      </c>
      <c r="U9966" s="3">
        <v>6.4319999999999995</v>
      </c>
      <c r="V9966" s="4">
        <f t="shared" si="1559"/>
        <v>47.999999999999993</v>
      </c>
      <c r="W9966" s="2">
        <f t="shared" si="1556"/>
        <v>13.4</v>
      </c>
    </row>
    <row r="9967" spans="1:23" x14ac:dyDescent="0.25">
      <c r="A9967">
        <f t="shared" si="1557"/>
        <v>2016</v>
      </c>
      <c r="B9967" s="1">
        <v>42709</v>
      </c>
      <c r="C9967" s="1">
        <v>42714</v>
      </c>
      <c r="D9967" s="1" t="str">
        <f t="shared" si="1550"/>
        <v>Dec</v>
      </c>
      <c r="E9967" t="s">
        <v>23</v>
      </c>
      <c r="F9967" t="s">
        <v>2673</v>
      </c>
      <c r="G9967" t="s">
        <v>33</v>
      </c>
      <c r="H9967" t="s">
        <v>80</v>
      </c>
      <c r="I9967" t="s">
        <v>1253</v>
      </c>
      <c r="J9967" t="s">
        <v>36</v>
      </c>
      <c r="K9967" t="s">
        <v>60</v>
      </c>
      <c r="L9967" s="2">
        <f t="shared" si="1551"/>
        <v>2.6394000000000002</v>
      </c>
      <c r="M9967" s="2">
        <f t="shared" si="1552"/>
        <v>4.9800000000000004</v>
      </c>
      <c r="N9967" s="2">
        <f t="shared" si="1558"/>
        <v>2.3406000000000002</v>
      </c>
      <c r="O9967" s="2">
        <f t="shared" si="1553"/>
        <v>2.3406000000000002</v>
      </c>
      <c r="P9967" s="2">
        <f t="shared" si="1554"/>
        <v>4.9800000000000004</v>
      </c>
      <c r="Q9967" s="2">
        <f t="shared" si="1555"/>
        <v>47</v>
      </c>
      <c r="R9967">
        <v>1</v>
      </c>
      <c r="S9967">
        <v>0</v>
      </c>
      <c r="T9967" s="2">
        <v>4.9800000000000004</v>
      </c>
      <c r="U9967" s="3">
        <v>2.3406000000000002</v>
      </c>
      <c r="V9967" s="4">
        <f t="shared" si="1559"/>
        <v>47</v>
      </c>
      <c r="W9967" s="2">
        <f t="shared" si="1556"/>
        <v>4.9800000000000004</v>
      </c>
    </row>
    <row r="9968" spans="1:23" x14ac:dyDescent="0.25">
      <c r="A9968">
        <f t="shared" si="1557"/>
        <v>2016</v>
      </c>
      <c r="B9968" s="1">
        <v>42709</v>
      </c>
      <c r="C9968" s="1">
        <v>42714</v>
      </c>
      <c r="D9968" s="1" t="str">
        <f t="shared" si="1550"/>
        <v>Dec</v>
      </c>
      <c r="E9968" t="s">
        <v>23</v>
      </c>
      <c r="F9968" t="s">
        <v>2673</v>
      </c>
      <c r="G9968" t="s">
        <v>33</v>
      </c>
      <c r="H9968" t="s">
        <v>80</v>
      </c>
      <c r="I9968" t="s">
        <v>2036</v>
      </c>
      <c r="J9968" t="s">
        <v>36</v>
      </c>
      <c r="K9968" t="s">
        <v>92</v>
      </c>
      <c r="L9968" s="2">
        <f t="shared" si="1551"/>
        <v>102.32509999999999</v>
      </c>
      <c r="M9968" s="2">
        <f t="shared" si="1552"/>
        <v>109.69</v>
      </c>
      <c r="N9968" s="2">
        <f t="shared" si="1558"/>
        <v>7.3649000000000058</v>
      </c>
      <c r="O9968" s="2">
        <f t="shared" si="1553"/>
        <v>51.55430000000004</v>
      </c>
      <c r="P9968" s="2">
        <f t="shared" si="1554"/>
        <v>767.82999999999993</v>
      </c>
      <c r="Q9968" s="2">
        <f t="shared" si="1555"/>
        <v>6.7142857142857197</v>
      </c>
      <c r="R9968">
        <v>7</v>
      </c>
      <c r="S9968">
        <v>0</v>
      </c>
      <c r="T9968" s="2">
        <v>109.69</v>
      </c>
      <c r="U9968" s="3">
        <v>51.554299999999991</v>
      </c>
      <c r="V9968" s="4">
        <f t="shared" si="1559"/>
        <v>6.7142857142857144</v>
      </c>
      <c r="W9968" s="2">
        <f t="shared" si="1556"/>
        <v>767.82999999999993</v>
      </c>
    </row>
    <row r="9969" spans="1:23" x14ac:dyDescent="0.25">
      <c r="A9969">
        <f t="shared" si="1557"/>
        <v>2017</v>
      </c>
      <c r="B9969" s="1">
        <v>43080</v>
      </c>
      <c r="C9969" s="1">
        <v>43086</v>
      </c>
      <c r="D9969" s="1" t="str">
        <f t="shared" si="1550"/>
        <v>Dec</v>
      </c>
      <c r="E9969" t="s">
        <v>38</v>
      </c>
      <c r="F9969" t="s">
        <v>1893</v>
      </c>
      <c r="G9969" t="s">
        <v>25</v>
      </c>
      <c r="H9969" t="s">
        <v>80</v>
      </c>
      <c r="I9969" t="s">
        <v>1852</v>
      </c>
      <c r="J9969" t="s">
        <v>36</v>
      </c>
      <c r="K9969" t="s">
        <v>53</v>
      </c>
      <c r="L9969" s="2">
        <f t="shared" si="1551"/>
        <v>36.581999999999994</v>
      </c>
      <c r="M9969" s="2">
        <f t="shared" si="1552"/>
        <v>40.199999999999996</v>
      </c>
      <c r="N9969" s="2">
        <f t="shared" si="1558"/>
        <v>3.6180000000000021</v>
      </c>
      <c r="O9969" s="2">
        <f t="shared" si="1553"/>
        <v>18.090000000000011</v>
      </c>
      <c r="P9969" s="2">
        <f t="shared" si="1554"/>
        <v>200.99999999999997</v>
      </c>
      <c r="Q9969" s="2">
        <f t="shared" si="1555"/>
        <v>9.0000000000000071</v>
      </c>
      <c r="R9969">
        <v>5</v>
      </c>
      <c r="S9969">
        <v>0</v>
      </c>
      <c r="T9969" s="2">
        <v>40.199999999999996</v>
      </c>
      <c r="U9969" s="3">
        <v>18.089999999999996</v>
      </c>
      <c r="V9969" s="4">
        <f t="shared" si="1559"/>
        <v>9</v>
      </c>
      <c r="W9969" s="2">
        <f t="shared" si="1556"/>
        <v>200.99999999999997</v>
      </c>
    </row>
    <row r="9970" spans="1:23" x14ac:dyDescent="0.25">
      <c r="A9970">
        <f t="shared" si="1557"/>
        <v>2017</v>
      </c>
      <c r="B9970" s="1">
        <v>43080</v>
      </c>
      <c r="C9970" s="1">
        <v>43086</v>
      </c>
      <c r="D9970" s="1" t="str">
        <f t="shared" si="1550"/>
        <v>Dec</v>
      </c>
      <c r="E9970" t="s">
        <v>38</v>
      </c>
      <c r="F9970" t="s">
        <v>1893</v>
      </c>
      <c r="G9970" t="s">
        <v>25</v>
      </c>
      <c r="H9970" t="s">
        <v>80</v>
      </c>
      <c r="I9970" t="s">
        <v>2241</v>
      </c>
      <c r="J9970" t="s">
        <v>36</v>
      </c>
      <c r="K9970" t="s">
        <v>53</v>
      </c>
      <c r="L9970" s="2">
        <f t="shared" si="1551"/>
        <v>570.3845</v>
      </c>
      <c r="M9970" s="2">
        <f t="shared" si="1552"/>
        <v>735.98</v>
      </c>
      <c r="N9970" s="2">
        <f t="shared" si="1558"/>
        <v>165.59550000000002</v>
      </c>
      <c r="O9970" s="2">
        <f t="shared" si="1553"/>
        <v>331.19100000000003</v>
      </c>
      <c r="P9970" s="2">
        <f t="shared" si="1554"/>
        <v>1471.96</v>
      </c>
      <c r="Q9970" s="2">
        <f t="shared" si="1555"/>
        <v>22.5</v>
      </c>
      <c r="R9970">
        <v>2</v>
      </c>
      <c r="S9970">
        <v>0</v>
      </c>
      <c r="T9970" s="2">
        <v>735.98</v>
      </c>
      <c r="U9970" s="3">
        <v>331.19099999999997</v>
      </c>
      <c r="V9970" s="4">
        <f t="shared" si="1559"/>
        <v>22.499999999999996</v>
      </c>
      <c r="W9970" s="2">
        <f t="shared" si="1556"/>
        <v>1471.96</v>
      </c>
    </row>
    <row r="9971" spans="1:23" x14ac:dyDescent="0.25">
      <c r="A9971">
        <f t="shared" si="1557"/>
        <v>2017</v>
      </c>
      <c r="B9971" s="1">
        <v>43080</v>
      </c>
      <c r="C9971" s="1">
        <v>43086</v>
      </c>
      <c r="D9971" s="1" t="str">
        <f t="shared" si="1550"/>
        <v>Dec</v>
      </c>
      <c r="E9971" t="s">
        <v>38</v>
      </c>
      <c r="F9971" t="s">
        <v>1893</v>
      </c>
      <c r="G9971" t="s">
        <v>25</v>
      </c>
      <c r="H9971" t="s">
        <v>80</v>
      </c>
      <c r="I9971" t="s">
        <v>336</v>
      </c>
      <c r="J9971" t="s">
        <v>36</v>
      </c>
      <c r="K9971" t="s">
        <v>55</v>
      </c>
      <c r="L9971" s="2">
        <f t="shared" si="1551"/>
        <v>21.807500000000001</v>
      </c>
      <c r="M9971" s="2">
        <f t="shared" si="1552"/>
        <v>22.75</v>
      </c>
      <c r="N9971" s="2">
        <f t="shared" si="1558"/>
        <v>0.94249999999999901</v>
      </c>
      <c r="O9971" s="2">
        <f t="shared" si="1553"/>
        <v>6.597499999999993</v>
      </c>
      <c r="P9971" s="2">
        <f t="shared" si="1554"/>
        <v>159.25</v>
      </c>
      <c r="Q9971" s="2">
        <f t="shared" si="1555"/>
        <v>4.1428571428571388</v>
      </c>
      <c r="R9971">
        <v>7</v>
      </c>
      <c r="S9971">
        <v>0</v>
      </c>
      <c r="T9971" s="2">
        <v>22.75</v>
      </c>
      <c r="U9971" s="3">
        <v>6.5974999999999993</v>
      </c>
      <c r="V9971" s="4">
        <f t="shared" si="1559"/>
        <v>4.1428571428571423</v>
      </c>
      <c r="W9971" s="2">
        <f t="shared" si="1556"/>
        <v>159.25</v>
      </c>
    </row>
    <row r="9972" spans="1:23" x14ac:dyDescent="0.25">
      <c r="A9972">
        <f t="shared" si="1557"/>
        <v>2015</v>
      </c>
      <c r="B9972" s="1">
        <v>42183</v>
      </c>
      <c r="C9972" s="1">
        <v>42187</v>
      </c>
      <c r="D9972" s="1" t="str">
        <f t="shared" si="1550"/>
        <v>Jun</v>
      </c>
      <c r="E9972" t="s">
        <v>38</v>
      </c>
      <c r="F9972" t="s">
        <v>318</v>
      </c>
      <c r="G9972" t="s">
        <v>64</v>
      </c>
      <c r="H9972" t="s">
        <v>26</v>
      </c>
      <c r="I9972" t="s">
        <v>1490</v>
      </c>
      <c r="J9972" t="s">
        <v>36</v>
      </c>
      <c r="K9972" t="s">
        <v>53</v>
      </c>
      <c r="L9972" s="2">
        <f t="shared" si="1551"/>
        <v>92.061200000000014</v>
      </c>
      <c r="M9972" s="2">
        <f t="shared" si="1552"/>
        <v>119.56</v>
      </c>
      <c r="N9972" s="2">
        <f t="shared" si="1558"/>
        <v>27.498799999999989</v>
      </c>
      <c r="O9972" s="2">
        <f t="shared" si="1553"/>
        <v>54.997599999999977</v>
      </c>
      <c r="P9972" s="2">
        <f t="shared" si="1554"/>
        <v>239.12</v>
      </c>
      <c r="Q9972" s="2">
        <f t="shared" si="1555"/>
        <v>22.999999999999989</v>
      </c>
      <c r="R9972">
        <v>2</v>
      </c>
      <c r="S9972">
        <v>0</v>
      </c>
      <c r="T9972" s="2">
        <v>119.56</v>
      </c>
      <c r="U9972" s="3">
        <v>54.997599999999991</v>
      </c>
      <c r="V9972" s="4">
        <f t="shared" si="1559"/>
        <v>22.999999999999996</v>
      </c>
      <c r="W9972" s="2">
        <f t="shared" si="1556"/>
        <v>239.12</v>
      </c>
    </row>
    <row r="9973" spans="1:23" x14ac:dyDescent="0.25">
      <c r="A9973">
        <f t="shared" si="1557"/>
        <v>2015</v>
      </c>
      <c r="B9973" s="1">
        <v>42183</v>
      </c>
      <c r="C9973" s="1">
        <v>42187</v>
      </c>
      <c r="D9973" s="1" t="str">
        <f t="shared" si="1550"/>
        <v>Jun</v>
      </c>
      <c r="E9973" t="s">
        <v>38</v>
      </c>
      <c r="F9973" t="s">
        <v>318</v>
      </c>
      <c r="G9973" t="s">
        <v>64</v>
      </c>
      <c r="H9973" t="s">
        <v>26</v>
      </c>
      <c r="I9973" t="s">
        <v>1908</v>
      </c>
      <c r="J9973" t="s">
        <v>36</v>
      </c>
      <c r="K9973" t="s">
        <v>48</v>
      </c>
      <c r="L9973" s="2">
        <f t="shared" si="1551"/>
        <v>132.30500000000001</v>
      </c>
      <c r="M9973" s="2">
        <f t="shared" si="1552"/>
        <v>140.75</v>
      </c>
      <c r="N9973" s="2">
        <f t="shared" si="1558"/>
        <v>8.4449999999999932</v>
      </c>
      <c r="O9973" s="2">
        <f t="shared" si="1553"/>
        <v>42.224999999999966</v>
      </c>
      <c r="P9973" s="2">
        <f t="shared" si="1554"/>
        <v>703.75</v>
      </c>
      <c r="Q9973" s="2">
        <f t="shared" si="1555"/>
        <v>5.9999999999999947</v>
      </c>
      <c r="R9973">
        <v>5</v>
      </c>
      <c r="S9973">
        <v>0</v>
      </c>
      <c r="T9973" s="2">
        <v>140.75</v>
      </c>
      <c r="U9973" s="3">
        <v>42.22499999999998</v>
      </c>
      <c r="V9973" s="4">
        <f t="shared" si="1559"/>
        <v>5.9999999999999973</v>
      </c>
      <c r="W9973" s="2">
        <f t="shared" si="1556"/>
        <v>703.75</v>
      </c>
    </row>
    <row r="9974" spans="1:23" x14ac:dyDescent="0.25">
      <c r="A9974">
        <f t="shared" si="1557"/>
        <v>2016</v>
      </c>
      <c r="B9974" s="1">
        <v>42624</v>
      </c>
      <c r="C9974" s="1">
        <v>42630</v>
      </c>
      <c r="D9974" s="1" t="str">
        <f t="shared" si="1550"/>
        <v>Sep</v>
      </c>
      <c r="E9974" t="s">
        <v>38</v>
      </c>
      <c r="F9974" t="s">
        <v>213</v>
      </c>
      <c r="G9974" t="s">
        <v>25</v>
      </c>
      <c r="H9974" t="s">
        <v>65</v>
      </c>
      <c r="I9974" t="s">
        <v>986</v>
      </c>
      <c r="J9974" t="s">
        <v>36</v>
      </c>
      <c r="K9974" t="s">
        <v>92</v>
      </c>
      <c r="L9974" s="2">
        <f t="shared" si="1551"/>
        <v>82.765900000000002</v>
      </c>
      <c r="M9974" s="2">
        <f t="shared" si="1552"/>
        <v>99.367999999999995</v>
      </c>
      <c r="N9974" s="2">
        <f t="shared" si="1558"/>
        <v>16.602099999999993</v>
      </c>
      <c r="O9974" s="2">
        <f t="shared" si="1553"/>
        <v>33.204199999999986</v>
      </c>
      <c r="P9974" s="2">
        <f t="shared" si="1554"/>
        <v>198.73599999999999</v>
      </c>
      <c r="Q9974" s="2">
        <f t="shared" si="1555"/>
        <v>16.707692617341593</v>
      </c>
      <c r="R9974">
        <v>2</v>
      </c>
      <c r="S9974">
        <v>0.2</v>
      </c>
      <c r="T9974" s="2">
        <v>99.567999999999998</v>
      </c>
      <c r="U9974" s="3">
        <v>33.604199999999992</v>
      </c>
      <c r="V9974" s="4">
        <f t="shared" si="1559"/>
        <v>16.874999999999996</v>
      </c>
      <c r="W9974" s="2">
        <f t="shared" si="1556"/>
        <v>199.136</v>
      </c>
    </row>
    <row r="9975" spans="1:23" x14ac:dyDescent="0.25">
      <c r="A9975">
        <f t="shared" si="1557"/>
        <v>2016</v>
      </c>
      <c r="B9975" s="1">
        <v>42710</v>
      </c>
      <c r="C9975" s="1">
        <v>42714</v>
      </c>
      <c r="D9975" s="1" t="str">
        <f t="shared" si="1550"/>
        <v>Dec</v>
      </c>
      <c r="E9975" t="s">
        <v>38</v>
      </c>
      <c r="F9975" t="s">
        <v>1310</v>
      </c>
      <c r="G9975" t="s">
        <v>64</v>
      </c>
      <c r="H9975" t="s">
        <v>34</v>
      </c>
      <c r="I9975" t="s">
        <v>2617</v>
      </c>
      <c r="J9975" t="s">
        <v>50</v>
      </c>
      <c r="K9975" t="s">
        <v>51</v>
      </c>
      <c r="L9975" s="2">
        <f t="shared" si="1551"/>
        <v>266.52080000000001</v>
      </c>
      <c r="M9975" s="2">
        <f t="shared" si="1552"/>
        <v>271.76</v>
      </c>
      <c r="N9975" s="2">
        <f t="shared" si="1558"/>
        <v>5.2391999999999825</v>
      </c>
      <c r="O9975" s="2">
        <f t="shared" si="1553"/>
        <v>26.195999999999913</v>
      </c>
      <c r="P9975" s="2">
        <f t="shared" si="1554"/>
        <v>1358.8</v>
      </c>
      <c r="Q9975" s="2">
        <f t="shared" si="1555"/>
        <v>1.927877539004998</v>
      </c>
      <c r="R9975">
        <v>5</v>
      </c>
      <c r="S9975">
        <v>0.2</v>
      </c>
      <c r="T9975" s="2">
        <v>271.95999999999998</v>
      </c>
      <c r="U9975" s="3">
        <v>27.195999999999998</v>
      </c>
      <c r="V9975" s="4">
        <f t="shared" si="1559"/>
        <v>2</v>
      </c>
      <c r="W9975" s="2">
        <f t="shared" si="1556"/>
        <v>1359.8</v>
      </c>
    </row>
    <row r="9976" spans="1:23" x14ac:dyDescent="0.25">
      <c r="A9976">
        <f t="shared" si="1557"/>
        <v>2016</v>
      </c>
      <c r="B9976" s="1">
        <v>42710</v>
      </c>
      <c r="C9976" s="1">
        <v>42714</v>
      </c>
      <c r="D9976" s="1" t="str">
        <f t="shared" si="1550"/>
        <v>Dec</v>
      </c>
      <c r="E9976" t="s">
        <v>38</v>
      </c>
      <c r="F9976" t="s">
        <v>1310</v>
      </c>
      <c r="G9976" t="s">
        <v>64</v>
      </c>
      <c r="H9976" t="s">
        <v>34</v>
      </c>
      <c r="I9976" t="s">
        <v>1711</v>
      </c>
      <c r="J9976" t="s">
        <v>36</v>
      </c>
      <c r="K9976" t="s">
        <v>48</v>
      </c>
      <c r="L9976" s="2">
        <f t="shared" si="1551"/>
        <v>17.942399999999999</v>
      </c>
      <c r="M9976" s="2">
        <f t="shared" si="1552"/>
        <v>18.689999999999998</v>
      </c>
      <c r="N9976" s="2">
        <f t="shared" si="1558"/>
        <v>0.74759999999999849</v>
      </c>
      <c r="O9976" s="2">
        <f t="shared" si="1553"/>
        <v>5.2331999999999894</v>
      </c>
      <c r="P9976" s="2">
        <f t="shared" si="1554"/>
        <v>130.82999999999998</v>
      </c>
      <c r="Q9976" s="2">
        <f t="shared" si="1555"/>
        <v>3.9999999999999925</v>
      </c>
      <c r="R9976">
        <v>7</v>
      </c>
      <c r="S9976">
        <v>0</v>
      </c>
      <c r="T9976" s="2">
        <v>18.689999999999998</v>
      </c>
      <c r="U9976" s="3">
        <v>5.2332000000000001</v>
      </c>
      <c r="V9976" s="4">
        <f t="shared" si="1559"/>
        <v>4.0000000000000009</v>
      </c>
      <c r="W9976" s="2">
        <f t="shared" si="1556"/>
        <v>130.82999999999998</v>
      </c>
    </row>
    <row r="9977" spans="1:23" x14ac:dyDescent="0.25">
      <c r="A9977">
        <f t="shared" si="1557"/>
        <v>2016</v>
      </c>
      <c r="B9977" s="1">
        <v>42710</v>
      </c>
      <c r="C9977" s="1">
        <v>42714</v>
      </c>
      <c r="D9977" s="1" t="str">
        <f t="shared" si="1550"/>
        <v>Dec</v>
      </c>
      <c r="E9977" t="s">
        <v>38</v>
      </c>
      <c r="F9977" t="s">
        <v>1310</v>
      </c>
      <c r="G9977" t="s">
        <v>64</v>
      </c>
      <c r="H9977" t="s">
        <v>34</v>
      </c>
      <c r="I9977" t="s">
        <v>902</v>
      </c>
      <c r="J9977" t="s">
        <v>36</v>
      </c>
      <c r="K9977" t="s">
        <v>60</v>
      </c>
      <c r="L9977" s="2">
        <f t="shared" si="1551"/>
        <v>10.153599999999999</v>
      </c>
      <c r="M9977" s="2">
        <f t="shared" si="1552"/>
        <v>13.36</v>
      </c>
      <c r="N9977" s="2">
        <f t="shared" si="1558"/>
        <v>3.2064000000000004</v>
      </c>
      <c r="O9977" s="2">
        <f t="shared" si="1553"/>
        <v>6.4128000000000007</v>
      </c>
      <c r="P9977" s="2">
        <f t="shared" si="1554"/>
        <v>26.72</v>
      </c>
      <c r="Q9977" s="2">
        <f t="shared" si="1555"/>
        <v>24.000000000000004</v>
      </c>
      <c r="R9977">
        <v>2</v>
      </c>
      <c r="S9977">
        <v>0</v>
      </c>
      <c r="T9977" s="2">
        <v>13.36</v>
      </c>
      <c r="U9977" s="3">
        <v>6.4127999999999998</v>
      </c>
      <c r="V9977" s="4">
        <f t="shared" si="1559"/>
        <v>24</v>
      </c>
      <c r="W9977" s="2">
        <f t="shared" si="1556"/>
        <v>26.72</v>
      </c>
    </row>
    <row r="9978" spans="1:23" x14ac:dyDescent="0.25">
      <c r="A9978">
        <f t="shared" si="1557"/>
        <v>2016</v>
      </c>
      <c r="B9978" s="1">
        <v>42710</v>
      </c>
      <c r="C9978" s="1">
        <v>42714</v>
      </c>
      <c r="D9978" s="1" t="str">
        <f t="shared" si="1550"/>
        <v>Dec</v>
      </c>
      <c r="E9978" t="s">
        <v>38</v>
      </c>
      <c r="F9978" t="s">
        <v>1310</v>
      </c>
      <c r="G9978" t="s">
        <v>64</v>
      </c>
      <c r="H9978" t="s">
        <v>34</v>
      </c>
      <c r="I9978" t="s">
        <v>774</v>
      </c>
      <c r="J9978" t="s">
        <v>50</v>
      </c>
      <c r="K9978" t="s">
        <v>51</v>
      </c>
      <c r="L9978" s="2">
        <f t="shared" si="1551"/>
        <v>233.98500000000004</v>
      </c>
      <c r="M9978" s="2">
        <f t="shared" si="1552"/>
        <v>249.38400000000004</v>
      </c>
      <c r="N9978" s="2">
        <f t="shared" si="1558"/>
        <v>15.399000000000001</v>
      </c>
      <c r="O9978" s="2">
        <f t="shared" si="1553"/>
        <v>30.798000000000002</v>
      </c>
      <c r="P9978" s="2">
        <f t="shared" si="1554"/>
        <v>498.76800000000009</v>
      </c>
      <c r="Q9978" s="2">
        <f t="shared" si="1555"/>
        <v>6.174814743528052</v>
      </c>
      <c r="R9978">
        <v>2</v>
      </c>
      <c r="S9978">
        <v>0.2</v>
      </c>
      <c r="T9978" s="2">
        <v>249.58400000000003</v>
      </c>
      <c r="U9978" s="3">
        <v>31.197999999999986</v>
      </c>
      <c r="V9978" s="4">
        <f t="shared" si="1559"/>
        <v>6.2499999999999964</v>
      </c>
      <c r="W9978" s="2">
        <f t="shared" si="1556"/>
        <v>499.16800000000006</v>
      </c>
    </row>
    <row r="9979" spans="1:23" x14ac:dyDescent="0.25">
      <c r="A9979">
        <f t="shared" si="1557"/>
        <v>2016</v>
      </c>
      <c r="B9979" s="1">
        <v>42710</v>
      </c>
      <c r="C9979" s="1">
        <v>42714</v>
      </c>
      <c r="D9979" s="1" t="str">
        <f t="shared" si="1550"/>
        <v>Dec</v>
      </c>
      <c r="E9979" t="s">
        <v>38</v>
      </c>
      <c r="F9979" t="s">
        <v>1310</v>
      </c>
      <c r="G9979" t="s">
        <v>64</v>
      </c>
      <c r="H9979" t="s">
        <v>34</v>
      </c>
      <c r="I9979" t="s">
        <v>772</v>
      </c>
      <c r="J9979" t="s">
        <v>36</v>
      </c>
      <c r="K9979" t="s">
        <v>128</v>
      </c>
      <c r="L9979" s="2">
        <f t="shared" si="1551"/>
        <v>13.86</v>
      </c>
      <c r="M9979" s="2">
        <f t="shared" si="1552"/>
        <v>13.86</v>
      </c>
      <c r="N9979" s="2">
        <f t="shared" si="1558"/>
        <v>0</v>
      </c>
      <c r="O9979" s="2">
        <f t="shared" si="1553"/>
        <v>0</v>
      </c>
      <c r="P9979" s="2">
        <f t="shared" si="1554"/>
        <v>97.02</v>
      </c>
      <c r="Q9979" s="2">
        <f t="shared" si="1555"/>
        <v>0</v>
      </c>
      <c r="R9979">
        <v>7</v>
      </c>
      <c r="S9979">
        <v>0</v>
      </c>
      <c r="T9979" s="2">
        <v>13.86</v>
      </c>
      <c r="U9979" s="3">
        <v>0</v>
      </c>
      <c r="V9979" s="4">
        <f t="shared" si="1559"/>
        <v>0</v>
      </c>
      <c r="W9979" s="2">
        <f t="shared" si="1556"/>
        <v>97.02</v>
      </c>
    </row>
    <row r="9980" spans="1:23" x14ac:dyDescent="0.25">
      <c r="A9980">
        <f t="shared" si="1557"/>
        <v>2016</v>
      </c>
      <c r="B9980" s="1">
        <v>42710</v>
      </c>
      <c r="C9980" s="1">
        <v>42714</v>
      </c>
      <c r="D9980" s="1" t="str">
        <f t="shared" si="1550"/>
        <v>Dec</v>
      </c>
      <c r="E9980" t="s">
        <v>38</v>
      </c>
      <c r="F9980" t="s">
        <v>1310</v>
      </c>
      <c r="G9980" t="s">
        <v>64</v>
      </c>
      <c r="H9980" t="s">
        <v>34</v>
      </c>
      <c r="I9980" t="s">
        <v>1246</v>
      </c>
      <c r="J9980" t="s">
        <v>36</v>
      </c>
      <c r="K9980" t="s">
        <v>53</v>
      </c>
      <c r="L9980" s="2">
        <f t="shared" si="1551"/>
        <v>12.2056</v>
      </c>
      <c r="M9980" s="2">
        <f t="shared" si="1552"/>
        <v>13.176</v>
      </c>
      <c r="N9980" s="2">
        <f t="shared" si="1558"/>
        <v>0.97039999999999971</v>
      </c>
      <c r="O9980" s="2">
        <f t="shared" si="1553"/>
        <v>3.8815999999999988</v>
      </c>
      <c r="P9980" s="2">
        <f t="shared" si="1554"/>
        <v>52.704000000000001</v>
      </c>
      <c r="Q9980" s="2">
        <f t="shared" si="1555"/>
        <v>7.3649058894960513</v>
      </c>
      <c r="R9980">
        <v>4</v>
      </c>
      <c r="S9980">
        <v>0.2</v>
      </c>
      <c r="T9980" s="2">
        <v>13.375999999999999</v>
      </c>
      <c r="U9980" s="3">
        <v>4.6815999999999995</v>
      </c>
      <c r="V9980" s="4">
        <f t="shared" si="1559"/>
        <v>8.75</v>
      </c>
      <c r="W9980" s="2">
        <f t="shared" si="1556"/>
        <v>53.503999999999998</v>
      </c>
    </row>
    <row r="9981" spans="1:23" x14ac:dyDescent="0.25">
      <c r="A9981">
        <f t="shared" si="1557"/>
        <v>2016</v>
      </c>
      <c r="B9981" s="1">
        <v>42710</v>
      </c>
      <c r="C9981" s="1">
        <v>42714</v>
      </c>
      <c r="D9981" s="1" t="str">
        <f t="shared" si="1550"/>
        <v>Dec</v>
      </c>
      <c r="E9981" t="s">
        <v>38</v>
      </c>
      <c r="F9981" t="s">
        <v>1310</v>
      </c>
      <c r="G9981" t="s">
        <v>64</v>
      </c>
      <c r="H9981" t="s">
        <v>34</v>
      </c>
      <c r="I9981" t="s">
        <v>1395</v>
      </c>
      <c r="J9981" t="s">
        <v>36</v>
      </c>
      <c r="K9981" t="s">
        <v>53</v>
      </c>
      <c r="L9981" s="2">
        <f t="shared" si="1551"/>
        <v>426.53520000000009</v>
      </c>
      <c r="M9981" s="2">
        <f t="shared" si="1552"/>
        <v>437.27200000000011</v>
      </c>
      <c r="N9981" s="2">
        <f t="shared" si="1558"/>
        <v>10.736800000000017</v>
      </c>
      <c r="O9981" s="2">
        <f t="shared" si="1553"/>
        <v>150.31520000000023</v>
      </c>
      <c r="P9981" s="2">
        <f t="shared" si="1554"/>
        <v>6121.8080000000018</v>
      </c>
      <c r="Q9981" s="2">
        <f t="shared" si="1555"/>
        <v>2.4554053312354811</v>
      </c>
      <c r="R9981">
        <v>14</v>
      </c>
      <c r="S9981">
        <v>0.2</v>
      </c>
      <c r="T9981" s="2">
        <v>437.47200000000009</v>
      </c>
      <c r="U9981" s="3">
        <v>153.11519999999999</v>
      </c>
      <c r="V9981" s="4">
        <f t="shared" si="1559"/>
        <v>2.4999999999999996</v>
      </c>
      <c r="W9981" s="2">
        <f t="shared" si="1556"/>
        <v>6124.6080000000011</v>
      </c>
    </row>
    <row r="9982" spans="1:23" x14ac:dyDescent="0.25">
      <c r="A9982">
        <f t="shared" si="1557"/>
        <v>2015</v>
      </c>
      <c r="B9982" s="1">
        <v>42253</v>
      </c>
      <c r="C9982" s="1">
        <v>42256</v>
      </c>
      <c r="D9982" s="1" t="str">
        <f t="shared" si="1550"/>
        <v>Sep</v>
      </c>
      <c r="E9982" t="s">
        <v>23</v>
      </c>
      <c r="F9982" t="s">
        <v>1663</v>
      </c>
      <c r="G9982" t="s">
        <v>25</v>
      </c>
      <c r="H9982" t="s">
        <v>26</v>
      </c>
      <c r="I9982" t="s">
        <v>1486</v>
      </c>
      <c r="J9982" t="s">
        <v>28</v>
      </c>
      <c r="K9982" t="s">
        <v>41</v>
      </c>
      <c r="L9982" s="2">
        <f t="shared" si="1551"/>
        <v>63.6252</v>
      </c>
      <c r="M9982" s="2">
        <f t="shared" si="1552"/>
        <v>85.98</v>
      </c>
      <c r="N9982" s="2">
        <f t="shared" si="1558"/>
        <v>22.354800000000004</v>
      </c>
      <c r="O9982" s="2">
        <f t="shared" si="1553"/>
        <v>22.354800000000004</v>
      </c>
      <c r="P9982" s="2">
        <f t="shared" si="1554"/>
        <v>85.98</v>
      </c>
      <c r="Q9982" s="2">
        <f t="shared" si="1555"/>
        <v>26.000000000000007</v>
      </c>
      <c r="R9982">
        <v>1</v>
      </c>
      <c r="S9982">
        <v>0</v>
      </c>
      <c r="T9982" s="2">
        <v>85.98</v>
      </c>
      <c r="U9982" s="3">
        <v>22.354800000000004</v>
      </c>
      <c r="V9982" s="4">
        <f t="shared" si="1559"/>
        <v>26.000000000000007</v>
      </c>
      <c r="W9982" s="2">
        <f t="shared" si="1556"/>
        <v>85.98</v>
      </c>
    </row>
    <row r="9983" spans="1:23" x14ac:dyDescent="0.25">
      <c r="A9983">
        <f t="shared" si="1557"/>
        <v>2017</v>
      </c>
      <c r="B9983" s="1">
        <v>42950</v>
      </c>
      <c r="C9983" s="1">
        <v>42953</v>
      </c>
      <c r="D9983" s="1" t="str">
        <f t="shared" si="1550"/>
        <v>Aug</v>
      </c>
      <c r="E9983" t="s">
        <v>98</v>
      </c>
      <c r="F9983" t="s">
        <v>130</v>
      </c>
      <c r="G9983" t="s">
        <v>25</v>
      </c>
      <c r="H9983" t="s">
        <v>80</v>
      </c>
      <c r="I9983" t="s">
        <v>964</v>
      </c>
      <c r="J9983" t="s">
        <v>36</v>
      </c>
      <c r="K9983" t="s">
        <v>37</v>
      </c>
      <c r="L9983" s="2">
        <f t="shared" si="1551"/>
        <v>15.446200000000003</v>
      </c>
      <c r="M9983" s="2">
        <f t="shared" si="1552"/>
        <v>16.320000000000004</v>
      </c>
      <c r="N9983" s="2">
        <f t="shared" si="1558"/>
        <v>0.87380000000000102</v>
      </c>
      <c r="O9983" s="2">
        <f t="shared" si="1553"/>
        <v>4.3690000000000051</v>
      </c>
      <c r="P9983" s="2">
        <f t="shared" si="1554"/>
        <v>81.600000000000023</v>
      </c>
      <c r="Q9983" s="2">
        <f t="shared" si="1555"/>
        <v>5.3541666666666714</v>
      </c>
      <c r="R9983">
        <v>5</v>
      </c>
      <c r="S9983">
        <v>0.2</v>
      </c>
      <c r="T9983" s="2">
        <v>16.520000000000003</v>
      </c>
      <c r="U9983" s="3">
        <v>5.368999999999998</v>
      </c>
      <c r="V9983" s="4">
        <f t="shared" si="1559"/>
        <v>6.4999999999999964</v>
      </c>
      <c r="W9983" s="2">
        <f t="shared" si="1556"/>
        <v>82.600000000000023</v>
      </c>
    </row>
    <row r="9984" spans="1:23" x14ac:dyDescent="0.25">
      <c r="A9984">
        <f t="shared" si="1557"/>
        <v>2016</v>
      </c>
      <c r="B9984" s="1">
        <v>42635</v>
      </c>
      <c r="C9984" s="1">
        <v>42641</v>
      </c>
      <c r="D9984" s="1" t="str">
        <f t="shared" si="1550"/>
        <v>Sep</v>
      </c>
      <c r="E9984" t="s">
        <v>38</v>
      </c>
      <c r="F9984" t="s">
        <v>213</v>
      </c>
      <c r="G9984" t="s">
        <v>25</v>
      </c>
      <c r="H9984" t="s">
        <v>65</v>
      </c>
      <c r="I9984" t="s">
        <v>1125</v>
      </c>
      <c r="J9984" t="s">
        <v>36</v>
      </c>
      <c r="K9984" t="s">
        <v>60</v>
      </c>
      <c r="L9984" s="2">
        <f t="shared" si="1551"/>
        <v>33.172400000000003</v>
      </c>
      <c r="M9984" s="2">
        <f t="shared" si="1552"/>
        <v>35.56</v>
      </c>
      <c r="N9984" s="2">
        <f t="shared" si="1558"/>
        <v>2.3875999999999991</v>
      </c>
      <c r="O9984" s="2">
        <f t="shared" si="1553"/>
        <v>16.713199999999993</v>
      </c>
      <c r="P9984" s="2">
        <f t="shared" si="1554"/>
        <v>248.92000000000002</v>
      </c>
      <c r="Q9984" s="2">
        <f t="shared" si="1555"/>
        <v>6.7142857142857117</v>
      </c>
      <c r="R9984">
        <v>7</v>
      </c>
      <c r="S9984">
        <v>0</v>
      </c>
      <c r="T9984" s="2">
        <v>35.56</v>
      </c>
      <c r="U9984" s="3">
        <v>16.713200000000001</v>
      </c>
      <c r="V9984" s="4">
        <f t="shared" si="1559"/>
        <v>6.7142857142857144</v>
      </c>
      <c r="W9984" s="2">
        <f t="shared" si="1556"/>
        <v>248.92000000000002</v>
      </c>
    </row>
    <row r="9985" spans="1:23" x14ac:dyDescent="0.25">
      <c r="A9985">
        <f t="shared" si="1557"/>
        <v>2016</v>
      </c>
      <c r="B9985" s="1">
        <v>42635</v>
      </c>
      <c r="C9985" s="1">
        <v>42641</v>
      </c>
      <c r="D9985" s="1" t="str">
        <f t="shared" si="1550"/>
        <v>Sep</v>
      </c>
      <c r="E9985" t="s">
        <v>38</v>
      </c>
      <c r="F9985" t="s">
        <v>213</v>
      </c>
      <c r="G9985" t="s">
        <v>25</v>
      </c>
      <c r="H9985" t="s">
        <v>65</v>
      </c>
      <c r="I9985" t="s">
        <v>2495</v>
      </c>
      <c r="J9985" t="s">
        <v>50</v>
      </c>
      <c r="K9985" t="s">
        <v>51</v>
      </c>
      <c r="L9985" s="2">
        <f t="shared" si="1551"/>
        <v>84.262799999999999</v>
      </c>
      <c r="M9985" s="2">
        <f t="shared" si="1552"/>
        <v>97.98</v>
      </c>
      <c r="N9985" s="2">
        <f t="shared" si="1558"/>
        <v>13.717200000000005</v>
      </c>
      <c r="O9985" s="2">
        <f t="shared" si="1553"/>
        <v>27.434400000000011</v>
      </c>
      <c r="P9985" s="2">
        <f t="shared" si="1554"/>
        <v>195.96</v>
      </c>
      <c r="Q9985" s="2">
        <f t="shared" si="1555"/>
        <v>14.000000000000004</v>
      </c>
      <c r="R9985">
        <v>2</v>
      </c>
      <c r="S9985">
        <v>0</v>
      </c>
      <c r="T9985" s="2">
        <v>97.98</v>
      </c>
      <c r="U9985" s="3">
        <v>27.434400000000011</v>
      </c>
      <c r="V9985" s="4">
        <f t="shared" si="1559"/>
        <v>14.000000000000004</v>
      </c>
      <c r="W9985" s="2">
        <f t="shared" si="1556"/>
        <v>195.96</v>
      </c>
    </row>
    <row r="9986" spans="1:23" x14ac:dyDescent="0.25">
      <c r="A9986">
        <f t="shared" si="1557"/>
        <v>2015</v>
      </c>
      <c r="B9986" s="1">
        <v>42141</v>
      </c>
      <c r="C9986" s="1">
        <v>42147</v>
      </c>
      <c r="D9986" s="1" t="str">
        <f t="shared" ref="D9986:D9995" si="1560">TEXT((B9986),"MMM")</f>
        <v>May</v>
      </c>
      <c r="E9986" t="s">
        <v>38</v>
      </c>
      <c r="F9986" t="s">
        <v>791</v>
      </c>
      <c r="G9986" t="s">
        <v>25</v>
      </c>
      <c r="H9986" t="s">
        <v>80</v>
      </c>
      <c r="I9986" t="s">
        <v>588</v>
      </c>
      <c r="J9986" t="s">
        <v>36</v>
      </c>
      <c r="K9986" t="s">
        <v>37</v>
      </c>
      <c r="L9986" s="2">
        <f t="shared" ref="L9986:L9995" si="1561">T9986 - (U9986 / R9986)</f>
        <v>29.988</v>
      </c>
      <c r="M9986" s="2">
        <f t="shared" ref="M9986:M9995" si="1562">(T9986/1-S9986)</f>
        <v>31.5</v>
      </c>
      <c r="N9986" s="2">
        <f t="shared" si="1558"/>
        <v>1.5120000000000005</v>
      </c>
      <c r="O9986" s="2">
        <f t="shared" ref="O9986:O9995" si="1563">N9986*R9986</f>
        <v>15.120000000000005</v>
      </c>
      <c r="P9986" s="2">
        <f t="shared" ref="P9986:P9995" si="1564">(M9986*R9986)</f>
        <v>315</v>
      </c>
      <c r="Q9986" s="2">
        <f t="shared" ref="Q9986:Q9995" si="1565">(O9986/(M9986*R9986))*100</f>
        <v>4.8000000000000016</v>
      </c>
      <c r="R9986">
        <v>10</v>
      </c>
      <c r="S9986">
        <v>0</v>
      </c>
      <c r="T9986" s="2">
        <v>31.5</v>
      </c>
      <c r="U9986" s="3">
        <v>15.120000000000001</v>
      </c>
      <c r="V9986" s="4">
        <f t="shared" si="1559"/>
        <v>4.8</v>
      </c>
      <c r="W9986" s="2">
        <f t="shared" ref="W9986:W9995" si="1566">R9986*T9986</f>
        <v>315</v>
      </c>
    </row>
    <row r="9987" spans="1:23" x14ac:dyDescent="0.25">
      <c r="A9987">
        <f t="shared" ref="A9987:A9995" si="1567">YEAR(B9987)</f>
        <v>2015</v>
      </c>
      <c r="B9987" s="1">
        <v>42141</v>
      </c>
      <c r="C9987" s="1">
        <v>42147</v>
      </c>
      <c r="D9987" s="1" t="str">
        <f t="shared" si="1560"/>
        <v>May</v>
      </c>
      <c r="E9987" t="s">
        <v>38</v>
      </c>
      <c r="F9987" t="s">
        <v>791</v>
      </c>
      <c r="G9987" t="s">
        <v>25</v>
      </c>
      <c r="H9987" t="s">
        <v>80</v>
      </c>
      <c r="I9987" t="s">
        <v>1816</v>
      </c>
      <c r="J9987" t="s">
        <v>36</v>
      </c>
      <c r="K9987" t="s">
        <v>247</v>
      </c>
      <c r="L9987" s="2">
        <f t="shared" si="1561"/>
        <v>51.569000000000003</v>
      </c>
      <c r="M9987" s="2">
        <f t="shared" si="1562"/>
        <v>55.6</v>
      </c>
      <c r="N9987" s="2">
        <f t="shared" ref="N9987:N9995" si="1568">(M9987-L9987)</f>
        <v>4.0309999999999988</v>
      </c>
      <c r="O9987" s="2">
        <f t="shared" si="1563"/>
        <v>16.123999999999995</v>
      </c>
      <c r="P9987" s="2">
        <f t="shared" si="1564"/>
        <v>222.4</v>
      </c>
      <c r="Q9987" s="2">
        <f t="shared" si="1565"/>
        <v>7.2499999999999982</v>
      </c>
      <c r="R9987">
        <v>4</v>
      </c>
      <c r="S9987">
        <v>0</v>
      </c>
      <c r="T9987" s="2">
        <v>55.6</v>
      </c>
      <c r="U9987" s="3">
        <v>16.123999999999995</v>
      </c>
      <c r="V9987" s="4">
        <f t="shared" ref="V9987:V9995" si="1569">(U9987/W9987)*100</f>
        <v>7.2499999999999982</v>
      </c>
      <c r="W9987" s="2">
        <f t="shared" si="1566"/>
        <v>222.4</v>
      </c>
    </row>
    <row r="9988" spans="1:23" x14ac:dyDescent="0.25">
      <c r="A9988">
        <f t="shared" si="1567"/>
        <v>2016</v>
      </c>
      <c r="B9988" s="1">
        <v>42642</v>
      </c>
      <c r="C9988" s="1">
        <v>42646</v>
      </c>
      <c r="D9988" s="1" t="str">
        <f t="shared" si="1560"/>
        <v>Sep</v>
      </c>
      <c r="E9988" t="s">
        <v>38</v>
      </c>
      <c r="F9988" t="s">
        <v>1910</v>
      </c>
      <c r="G9988" t="s">
        <v>25</v>
      </c>
      <c r="H9988" t="s">
        <v>34</v>
      </c>
      <c r="I9988" t="s">
        <v>2273</v>
      </c>
      <c r="J9988" t="s">
        <v>50</v>
      </c>
      <c r="K9988" t="s">
        <v>86</v>
      </c>
      <c r="L9988" s="2">
        <f t="shared" si="1561"/>
        <v>21.019200000000001</v>
      </c>
      <c r="M9988" s="2">
        <f t="shared" si="1562"/>
        <v>36.24</v>
      </c>
      <c r="N9988" s="2">
        <f t="shared" si="1568"/>
        <v>15.220800000000001</v>
      </c>
      <c r="O9988" s="2">
        <f t="shared" si="1563"/>
        <v>15.220800000000001</v>
      </c>
      <c r="P9988" s="2">
        <f t="shared" si="1564"/>
        <v>36.24</v>
      </c>
      <c r="Q9988" s="2">
        <f t="shared" si="1565"/>
        <v>42</v>
      </c>
      <c r="R9988">
        <v>1</v>
      </c>
      <c r="S9988">
        <v>0</v>
      </c>
      <c r="T9988" s="2">
        <v>36.24</v>
      </c>
      <c r="U9988" s="3">
        <v>15.220800000000001</v>
      </c>
      <c r="V9988" s="4">
        <f t="shared" si="1569"/>
        <v>42</v>
      </c>
      <c r="W9988" s="2">
        <f t="shared" si="1566"/>
        <v>36.24</v>
      </c>
    </row>
    <row r="9989" spans="1:23" x14ac:dyDescent="0.25">
      <c r="A9989">
        <f t="shared" si="1567"/>
        <v>2017</v>
      </c>
      <c r="B9989" s="1">
        <v>43056</v>
      </c>
      <c r="C9989" s="1">
        <v>43060</v>
      </c>
      <c r="D9989" s="1" t="str">
        <f t="shared" si="1560"/>
        <v>Nov</v>
      </c>
      <c r="E9989" t="s">
        <v>38</v>
      </c>
      <c r="F9989" t="s">
        <v>109</v>
      </c>
      <c r="G9989" t="s">
        <v>33</v>
      </c>
      <c r="H9989" t="s">
        <v>26</v>
      </c>
      <c r="I9989" t="s">
        <v>2371</v>
      </c>
      <c r="J9989" t="s">
        <v>50</v>
      </c>
      <c r="K9989" t="s">
        <v>86</v>
      </c>
      <c r="L9989" s="2">
        <f t="shared" si="1561"/>
        <v>51.193599999999996</v>
      </c>
      <c r="M9989" s="2">
        <f t="shared" si="1562"/>
        <v>79.989999999999995</v>
      </c>
      <c r="N9989" s="2">
        <f t="shared" si="1568"/>
        <v>28.796399999999998</v>
      </c>
      <c r="O9989" s="2">
        <f t="shared" si="1563"/>
        <v>28.796399999999998</v>
      </c>
      <c r="P9989" s="2">
        <f t="shared" si="1564"/>
        <v>79.989999999999995</v>
      </c>
      <c r="Q9989" s="2">
        <f t="shared" si="1565"/>
        <v>36</v>
      </c>
      <c r="R9989">
        <v>1</v>
      </c>
      <c r="S9989">
        <v>0</v>
      </c>
      <c r="T9989" s="2">
        <v>79.989999999999995</v>
      </c>
      <c r="U9989" s="3">
        <v>28.796399999999998</v>
      </c>
      <c r="V9989" s="4">
        <f t="shared" si="1569"/>
        <v>36</v>
      </c>
      <c r="W9989" s="2">
        <f t="shared" si="1566"/>
        <v>79.989999999999995</v>
      </c>
    </row>
    <row r="9990" spans="1:23" x14ac:dyDescent="0.25">
      <c r="A9990">
        <f t="shared" si="1567"/>
        <v>2017</v>
      </c>
      <c r="B9990" s="1">
        <v>43056</v>
      </c>
      <c r="C9990" s="1">
        <v>43060</v>
      </c>
      <c r="D9990" s="1" t="str">
        <f t="shared" si="1560"/>
        <v>Nov</v>
      </c>
      <c r="E9990" t="s">
        <v>38</v>
      </c>
      <c r="F9990" t="s">
        <v>109</v>
      </c>
      <c r="G9990" t="s">
        <v>33</v>
      </c>
      <c r="H9990" t="s">
        <v>26</v>
      </c>
      <c r="I9990" t="s">
        <v>2613</v>
      </c>
      <c r="J9990" t="s">
        <v>50</v>
      </c>
      <c r="K9990" t="s">
        <v>51</v>
      </c>
      <c r="L9990" s="2">
        <f t="shared" si="1561"/>
        <v>194.97059999999999</v>
      </c>
      <c r="M9990" s="2">
        <f t="shared" si="1562"/>
        <v>206.1</v>
      </c>
      <c r="N9990" s="2">
        <f t="shared" si="1568"/>
        <v>11.129400000000004</v>
      </c>
      <c r="O9990" s="2">
        <f t="shared" si="1563"/>
        <v>55.64700000000002</v>
      </c>
      <c r="P9990" s="2">
        <f t="shared" si="1564"/>
        <v>1030.5</v>
      </c>
      <c r="Q9990" s="2">
        <f t="shared" si="1565"/>
        <v>5.4000000000000021</v>
      </c>
      <c r="R9990">
        <v>5</v>
      </c>
      <c r="S9990">
        <v>0</v>
      </c>
      <c r="T9990" s="2">
        <v>206.1</v>
      </c>
      <c r="U9990" s="3">
        <v>55.647000000000006</v>
      </c>
      <c r="V9990" s="4">
        <f t="shared" si="1569"/>
        <v>5.4</v>
      </c>
      <c r="W9990" s="2">
        <f t="shared" si="1566"/>
        <v>1030.5</v>
      </c>
    </row>
    <row r="9991" spans="1:23" x14ac:dyDescent="0.25">
      <c r="A9991">
        <f t="shared" si="1567"/>
        <v>2014</v>
      </c>
      <c r="B9991" s="1">
        <v>41660</v>
      </c>
      <c r="C9991" s="1">
        <v>41662</v>
      </c>
      <c r="D9991" s="1" t="str">
        <f t="shared" si="1560"/>
        <v>Jan</v>
      </c>
      <c r="E9991" t="s">
        <v>23</v>
      </c>
      <c r="F9991" t="s">
        <v>1561</v>
      </c>
      <c r="G9991" t="s">
        <v>25</v>
      </c>
      <c r="H9991" t="s">
        <v>26</v>
      </c>
      <c r="I9991" t="s">
        <v>1774</v>
      </c>
      <c r="J9991" t="s">
        <v>28</v>
      </c>
      <c r="K9991" t="s">
        <v>46</v>
      </c>
      <c r="L9991" s="2">
        <f t="shared" si="1561"/>
        <v>23.880400000000002</v>
      </c>
      <c r="M9991" s="2">
        <f t="shared" si="1562"/>
        <v>25.048000000000002</v>
      </c>
      <c r="N9991" s="2">
        <f t="shared" si="1568"/>
        <v>1.1676000000000002</v>
      </c>
      <c r="O9991" s="2">
        <f t="shared" si="1563"/>
        <v>3.5028000000000006</v>
      </c>
      <c r="P9991" s="2">
        <f t="shared" si="1564"/>
        <v>75.144000000000005</v>
      </c>
      <c r="Q9991" s="2">
        <f t="shared" si="1565"/>
        <v>4.6614500159693391</v>
      </c>
      <c r="R9991">
        <v>3</v>
      </c>
      <c r="S9991">
        <v>0.2</v>
      </c>
      <c r="T9991" s="2">
        <v>25.248000000000001</v>
      </c>
      <c r="U9991" s="3">
        <v>4.1027999999999993</v>
      </c>
      <c r="V9991" s="4">
        <f t="shared" si="1569"/>
        <v>5.4166666666666652</v>
      </c>
      <c r="W9991" s="2">
        <f t="shared" si="1566"/>
        <v>75.744</v>
      </c>
    </row>
    <row r="9992" spans="1:23" x14ac:dyDescent="0.25">
      <c r="A9992">
        <f>YEAR(B9992)</f>
        <v>2017</v>
      </c>
      <c r="B9992" s="1">
        <v>42792</v>
      </c>
      <c r="C9992" s="1">
        <v>42797</v>
      </c>
      <c r="D9992" s="1" t="str">
        <f t="shared" si="1560"/>
        <v>Feb</v>
      </c>
      <c r="E9992" t="s">
        <v>38</v>
      </c>
      <c r="F9992" t="s">
        <v>271</v>
      </c>
      <c r="G9992" t="s">
        <v>25</v>
      </c>
      <c r="H9992" t="s">
        <v>34</v>
      </c>
      <c r="I9992" t="s">
        <v>2586</v>
      </c>
      <c r="J9992" t="s">
        <v>28</v>
      </c>
      <c r="K9992" t="s">
        <v>46</v>
      </c>
      <c r="L9992" s="2">
        <f t="shared" si="1561"/>
        <v>84.1434</v>
      </c>
      <c r="M9992" s="2">
        <f t="shared" si="1562"/>
        <v>91.96</v>
      </c>
      <c r="N9992" s="2">
        <f t="shared" si="1568"/>
        <v>7.816599999999994</v>
      </c>
      <c r="O9992" s="2">
        <f t="shared" si="1563"/>
        <v>15.633199999999988</v>
      </c>
      <c r="P9992" s="2">
        <f t="shared" si="1564"/>
        <v>183.92</v>
      </c>
      <c r="Q9992" s="2">
        <f t="shared" si="1565"/>
        <v>8.4999999999999929</v>
      </c>
      <c r="R9992">
        <v>2</v>
      </c>
      <c r="S9992">
        <v>0</v>
      </c>
      <c r="T9992" s="2">
        <v>91.96</v>
      </c>
      <c r="U9992" s="3">
        <v>15.633199999999988</v>
      </c>
      <c r="V9992" s="4">
        <f t="shared" si="1569"/>
        <v>8.4999999999999929</v>
      </c>
      <c r="W9992" s="2">
        <f t="shared" si="1566"/>
        <v>183.92</v>
      </c>
    </row>
    <row r="9993" spans="1:23" x14ac:dyDescent="0.25">
      <c r="A9993">
        <f t="shared" si="1567"/>
        <v>2017</v>
      </c>
      <c r="B9993" s="1">
        <v>42792</v>
      </c>
      <c r="C9993" s="1">
        <v>42797</v>
      </c>
      <c r="D9993" s="1" t="str">
        <f t="shared" si="1560"/>
        <v>Feb</v>
      </c>
      <c r="E9993" t="s">
        <v>38</v>
      </c>
      <c r="F9993" t="s">
        <v>271</v>
      </c>
      <c r="G9993" t="s">
        <v>25</v>
      </c>
      <c r="H9993" t="s">
        <v>34</v>
      </c>
      <c r="I9993" t="s">
        <v>488</v>
      </c>
      <c r="J9993" t="s">
        <v>50</v>
      </c>
      <c r="K9993" t="s">
        <v>51</v>
      </c>
      <c r="L9993" s="2">
        <f t="shared" si="1561"/>
        <v>248.87940000000003</v>
      </c>
      <c r="M9993" s="2">
        <f t="shared" si="1562"/>
        <v>258.37600000000003</v>
      </c>
      <c r="N9993" s="2">
        <f t="shared" si="1568"/>
        <v>9.4966000000000008</v>
      </c>
      <c r="O9993" s="2">
        <f t="shared" si="1563"/>
        <v>18.993200000000002</v>
      </c>
      <c r="P9993" s="2">
        <f t="shared" si="1564"/>
        <v>516.75200000000007</v>
      </c>
      <c r="Q9993" s="2">
        <f t="shared" si="1565"/>
        <v>3.6754961761154288</v>
      </c>
      <c r="R9993">
        <v>2</v>
      </c>
      <c r="S9993">
        <v>0.2</v>
      </c>
      <c r="T9993" s="2">
        <v>258.57600000000002</v>
      </c>
      <c r="U9993" s="3">
        <v>19.393200000000007</v>
      </c>
      <c r="V9993" s="4">
        <f t="shared" si="1569"/>
        <v>3.7500000000000013</v>
      </c>
      <c r="W9993" s="2">
        <f t="shared" si="1566"/>
        <v>517.15200000000004</v>
      </c>
    </row>
    <row r="9994" spans="1:23" x14ac:dyDescent="0.25">
      <c r="A9994">
        <f t="shared" si="1567"/>
        <v>2017</v>
      </c>
      <c r="B9994" s="1">
        <v>42792</v>
      </c>
      <c r="C9994" s="1">
        <v>42797</v>
      </c>
      <c r="D9994" s="1" t="str">
        <f t="shared" si="1560"/>
        <v>Feb</v>
      </c>
      <c r="E9994" t="s">
        <v>38</v>
      </c>
      <c r="F9994" t="s">
        <v>271</v>
      </c>
      <c r="G9994" t="s">
        <v>25</v>
      </c>
      <c r="H9994" t="s">
        <v>34</v>
      </c>
      <c r="I9994" t="s">
        <v>1458</v>
      </c>
      <c r="J9994" t="s">
        <v>36</v>
      </c>
      <c r="K9994" t="s">
        <v>60</v>
      </c>
      <c r="L9994" s="2">
        <f t="shared" si="1561"/>
        <v>26.270000000000003</v>
      </c>
      <c r="M9994" s="2">
        <f t="shared" si="1562"/>
        <v>29.6</v>
      </c>
      <c r="N9994" s="2">
        <f t="shared" si="1568"/>
        <v>3.3299999999999983</v>
      </c>
      <c r="O9994" s="2">
        <f t="shared" si="1563"/>
        <v>13.319999999999993</v>
      </c>
      <c r="P9994" s="2">
        <f t="shared" si="1564"/>
        <v>118.4</v>
      </c>
      <c r="Q9994" s="2">
        <f t="shared" si="1565"/>
        <v>11.249999999999993</v>
      </c>
      <c r="R9994">
        <v>4</v>
      </c>
      <c r="S9994">
        <v>0</v>
      </c>
      <c r="T9994" s="2">
        <v>29.6</v>
      </c>
      <c r="U9994" s="3">
        <v>13.32</v>
      </c>
      <c r="V9994" s="4">
        <f t="shared" si="1569"/>
        <v>11.25</v>
      </c>
      <c r="W9994" s="2">
        <f t="shared" si="1566"/>
        <v>118.4</v>
      </c>
    </row>
    <row r="9995" spans="1:23" x14ac:dyDescent="0.25">
      <c r="A9995">
        <f t="shared" si="1567"/>
        <v>2017</v>
      </c>
      <c r="B9995" s="5">
        <v>42859</v>
      </c>
      <c r="C9995" s="5">
        <v>42864</v>
      </c>
      <c r="D9995" s="1" t="str">
        <f t="shared" si="1560"/>
        <v>May</v>
      </c>
      <c r="E9995" s="6" t="s">
        <v>23</v>
      </c>
      <c r="F9995" s="6" t="s">
        <v>1380</v>
      </c>
      <c r="G9995" s="6" t="s">
        <v>25</v>
      </c>
      <c r="H9995" s="6" t="s">
        <v>34</v>
      </c>
      <c r="I9995" s="6" t="s">
        <v>300</v>
      </c>
      <c r="J9995" s="6" t="s">
        <v>36</v>
      </c>
      <c r="K9995" s="6" t="s">
        <v>55</v>
      </c>
      <c r="L9995" s="2">
        <f t="shared" si="1561"/>
        <v>206.68600000000001</v>
      </c>
      <c r="M9995" s="2">
        <f t="shared" si="1562"/>
        <v>243.16</v>
      </c>
      <c r="N9995" s="2">
        <f t="shared" si="1568"/>
        <v>36.47399999999999</v>
      </c>
      <c r="O9995" s="2">
        <f t="shared" si="1563"/>
        <v>72.947999999999979</v>
      </c>
      <c r="P9995" s="2">
        <f t="shared" si="1564"/>
        <v>486.32</v>
      </c>
      <c r="Q9995" s="2">
        <f t="shared" si="1565"/>
        <v>14.999999999999996</v>
      </c>
      <c r="R9995" s="6">
        <v>2</v>
      </c>
      <c r="S9995" s="6">
        <v>0</v>
      </c>
      <c r="T9995" s="7">
        <v>243.16</v>
      </c>
      <c r="U9995" s="8">
        <v>72.947999999999979</v>
      </c>
      <c r="V9995" s="4">
        <f t="shared" si="1569"/>
        <v>14.999999999999996</v>
      </c>
      <c r="W9995" s="2">
        <f t="shared" si="1566"/>
        <v>486.32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66785-DCFF-45CF-A0AA-4292CEF85CB8}">
  <dimension ref="A1:R62"/>
  <sheetViews>
    <sheetView topLeftCell="A36" workbookViewId="0">
      <selection activeCell="A9" sqref="A9"/>
    </sheetView>
  </sheetViews>
  <sheetFormatPr defaultRowHeight="14.15" x14ac:dyDescent="0.25"/>
  <cols>
    <col min="1" max="1" width="12.25" bestFit="1" customWidth="1"/>
    <col min="2" max="2" width="14.5" bestFit="1" customWidth="1"/>
    <col min="3" max="4" width="34" bestFit="1" customWidth="1"/>
    <col min="11" max="11" width="12.625" bestFit="1" customWidth="1"/>
    <col min="12" max="12" width="11.5" bestFit="1" customWidth="1"/>
    <col min="13" max="13" width="12.75" bestFit="1" customWidth="1"/>
    <col min="14" max="14" width="10.875" bestFit="1" customWidth="1"/>
    <col min="15" max="15" width="42.75" bestFit="1" customWidth="1"/>
    <col min="16" max="16" width="15.5" bestFit="1" customWidth="1"/>
    <col min="17" max="17" width="22.875" bestFit="1" customWidth="1"/>
  </cols>
  <sheetData>
    <row r="1" spans="1:18" x14ac:dyDescent="0.25">
      <c r="A1" s="20" t="s">
        <v>2713</v>
      </c>
      <c r="B1" s="20" t="s">
        <v>2711</v>
      </c>
      <c r="C1" s="20" t="s">
        <v>2712</v>
      </c>
    </row>
    <row r="2" spans="1:18" x14ac:dyDescent="0.25">
      <c r="A2">
        <v>37873</v>
      </c>
      <c r="B2" s="2">
        <v>11488062.071900038</v>
      </c>
      <c r="C2" s="2">
        <v>286397.02170000126</v>
      </c>
    </row>
    <row r="8" spans="1:18" x14ac:dyDescent="0.25">
      <c r="A8" s="17" t="str">
        <f>"Yearly Sales Trend: " &amp; INDEX(A11:A14, MATCH(MAX(C11:C14), C11:C14, 0)) &amp; " holds $" &amp; TEXT(MAX(C11:C14), "#,##0") &amp; " in sales with $" &amp; TEXT(INDEX(D11:D14, MATCH(MAX(C11:C14), C11:C14, 0)), "#,##0") &amp; " profit."</f>
        <v>Yearly Sales Trend: 2017 holds $3,584,820 in sales with $93,439 profit.</v>
      </c>
    </row>
    <row r="9" spans="1:18" ht="21.55" x14ac:dyDescent="0.4">
      <c r="N9" s="14"/>
      <c r="O9" s="15" t="s">
        <v>2714</v>
      </c>
      <c r="P9" s="14"/>
    </row>
    <row r="10" spans="1:18" x14ac:dyDescent="0.25">
      <c r="A10" s="20" t="s">
        <v>2709</v>
      </c>
      <c r="B10" s="20" t="s">
        <v>2713</v>
      </c>
      <c r="C10" s="20" t="s">
        <v>2722</v>
      </c>
      <c r="D10" s="20" t="s">
        <v>2712</v>
      </c>
      <c r="M10" t="s">
        <v>2716</v>
      </c>
      <c r="O10" t="s">
        <v>2719</v>
      </c>
      <c r="P10" t="s">
        <v>2720</v>
      </c>
      <c r="Q10" t="s">
        <v>2721</v>
      </c>
    </row>
    <row r="11" spans="1:18" x14ac:dyDescent="0.25">
      <c r="A11" s="16">
        <v>2014</v>
      </c>
      <c r="B11">
        <v>7581</v>
      </c>
      <c r="C11" s="2">
        <v>2468283.7347000008</v>
      </c>
      <c r="D11" s="2">
        <v>49543.974100000007</v>
      </c>
      <c r="M11" t="s">
        <v>2715</v>
      </c>
      <c r="N11" s="19">
        <v>11488062.071899995</v>
      </c>
      <c r="O11" s="19">
        <v>3584819.6013999963</v>
      </c>
      <c r="P11" s="19">
        <v>3050057.3561999914</v>
      </c>
      <c r="Q11" s="18">
        <f>(O11-P11)/P11</f>
        <v>0.17532858656345238</v>
      </c>
      <c r="R11" t="str">
        <f>IF(Q11&gt;0,"▲","▼")&amp;TEXT(ABS(Q11),"0%") &amp; "YOY"</f>
        <v>▲18%YOY</v>
      </c>
    </row>
    <row r="12" spans="1:18" x14ac:dyDescent="0.25">
      <c r="A12" s="16">
        <v>2015</v>
      </c>
      <c r="B12">
        <v>7979</v>
      </c>
      <c r="C12" s="2">
        <v>2384901.3796000062</v>
      </c>
      <c r="D12" s="2">
        <v>61618.603700000051</v>
      </c>
      <c r="M12" t="s">
        <v>2717</v>
      </c>
      <c r="N12" s="19">
        <v>286397.02170000022</v>
      </c>
      <c r="O12" s="19">
        <v>93439.269599999971</v>
      </c>
      <c r="P12" s="19">
        <v>81795.174300000188</v>
      </c>
      <c r="Q12" s="18">
        <f t="shared" ref="Q12:Q13" si="0">(O12-P12)/P12</f>
        <v>0.14235675147891647</v>
      </c>
      <c r="R12" t="str">
        <f t="shared" ref="R12:R13" si="1">IF(Q12&gt;0,"▲","▼")&amp;TEXT(ABS(Q12),"0%") &amp; "YOY"</f>
        <v>▲14%YOY</v>
      </c>
    </row>
    <row r="13" spans="1:18" x14ac:dyDescent="0.25">
      <c r="A13" s="16">
        <v>2016</v>
      </c>
      <c r="B13">
        <v>9837</v>
      </c>
      <c r="C13" s="2">
        <v>3050057.3561999914</v>
      </c>
      <c r="D13" s="2">
        <v>81795.174300000188</v>
      </c>
      <c r="M13" t="s">
        <v>2718</v>
      </c>
      <c r="N13" s="19">
        <v>37873</v>
      </c>
      <c r="O13" s="19">
        <v>12476</v>
      </c>
      <c r="P13" s="19">
        <v>9837</v>
      </c>
      <c r="Q13" s="18">
        <f t="shared" si="0"/>
        <v>0.26827284741282914</v>
      </c>
      <c r="R13" t="str">
        <f t="shared" si="1"/>
        <v>▲27%YOY</v>
      </c>
    </row>
    <row r="14" spans="1:18" x14ac:dyDescent="0.25">
      <c r="A14" s="16">
        <v>2017</v>
      </c>
      <c r="B14">
        <v>12476</v>
      </c>
      <c r="C14" s="2">
        <v>3584819.6013999963</v>
      </c>
      <c r="D14" s="2">
        <v>93439.269599999971</v>
      </c>
    </row>
    <row r="15" spans="1:18" x14ac:dyDescent="0.25">
      <c r="A15" s="21" t="s">
        <v>2710</v>
      </c>
      <c r="B15" s="20">
        <v>37873</v>
      </c>
      <c r="C15" s="22">
        <v>11488062.071899995</v>
      </c>
      <c r="D15" s="22">
        <v>286397.02170000022</v>
      </c>
    </row>
    <row r="21" spans="1:12" x14ac:dyDescent="0.25">
      <c r="A21" s="17" t="str">
        <f>"Peak Sales Month Across Years : "&amp;INDEX(A24:A35,MATCH(MAX(B24:B35),B24:B35,0))&amp;" with "&amp;TEXT(MAX(B24:B35),"$#,##0")&amp;" in Sales."</f>
        <v>Peak Sales Month Across Years : Nov with $1,750,000 in Sales.</v>
      </c>
      <c r="B21" s="17"/>
      <c r="C21" s="17"/>
      <c r="K21" s="17" t="s">
        <v>2735</v>
      </c>
    </row>
    <row r="22" spans="1:12" x14ac:dyDescent="0.25">
      <c r="K22" t="str">
        <f>"Most Orders Used " &amp; INDEX(K24:K27,MATCH(MAX(L24:L27),L24:L27,0)) &amp; " ( " &amp; TEXT(MAX(L24:L27),"0%") &amp; " ). Shipping Mode."</f>
        <v>Most Orders Used Standard Class ( 60% ). Shipping Mode.</v>
      </c>
    </row>
    <row r="23" spans="1:12" x14ac:dyDescent="0.25">
      <c r="A23" s="20" t="s">
        <v>2709</v>
      </c>
      <c r="B23" s="20" t="s">
        <v>2722</v>
      </c>
      <c r="K23" s="20" t="s">
        <v>2709</v>
      </c>
      <c r="L23" s="20" t="s">
        <v>2722</v>
      </c>
    </row>
    <row r="24" spans="1:12" x14ac:dyDescent="0.25">
      <c r="A24" s="16" t="s">
        <v>2723</v>
      </c>
      <c r="B24" s="19">
        <v>505197.00240000006</v>
      </c>
      <c r="K24" s="16" t="s">
        <v>98</v>
      </c>
      <c r="L24" s="23">
        <v>0.14141821916804037</v>
      </c>
    </row>
    <row r="25" spans="1:12" x14ac:dyDescent="0.25">
      <c r="A25" s="16" t="s">
        <v>2724</v>
      </c>
      <c r="B25" s="19">
        <v>264645.5524000001</v>
      </c>
      <c r="K25" s="16" t="s">
        <v>528</v>
      </c>
      <c r="L25" s="23">
        <v>5.116047174201916E-2</v>
      </c>
    </row>
    <row r="26" spans="1:12" x14ac:dyDescent="0.25">
      <c r="A26" s="16" t="s">
        <v>2725</v>
      </c>
      <c r="B26" s="19">
        <v>980843.97240000055</v>
      </c>
      <c r="K26" s="16" t="s">
        <v>23</v>
      </c>
      <c r="L26" s="23">
        <v>0.2069252689376227</v>
      </c>
    </row>
    <row r="27" spans="1:12" x14ac:dyDescent="0.25">
      <c r="A27" s="16" t="s">
        <v>2726</v>
      </c>
      <c r="B27" s="19">
        <v>627581.36839999969</v>
      </c>
      <c r="K27" s="16" t="s">
        <v>38</v>
      </c>
      <c r="L27" s="23">
        <v>0.60049604015231772</v>
      </c>
    </row>
    <row r="28" spans="1:12" x14ac:dyDescent="0.25">
      <c r="A28" s="16" t="s">
        <v>2727</v>
      </c>
      <c r="B28" s="19">
        <v>797874.11849999952</v>
      </c>
      <c r="K28" s="21" t="s">
        <v>2710</v>
      </c>
      <c r="L28" s="24">
        <v>1</v>
      </c>
    </row>
    <row r="29" spans="1:12" x14ac:dyDescent="0.25">
      <c r="A29" s="16" t="s">
        <v>2728</v>
      </c>
      <c r="B29" s="19">
        <v>720871.24049999879</v>
      </c>
    </row>
    <row r="30" spans="1:12" x14ac:dyDescent="0.25">
      <c r="A30" s="16" t="s">
        <v>2729</v>
      </c>
      <c r="B30" s="19">
        <v>702224.03100000042</v>
      </c>
    </row>
    <row r="31" spans="1:12" x14ac:dyDescent="0.25">
      <c r="A31" s="16" t="s">
        <v>2730</v>
      </c>
      <c r="B31" s="19">
        <v>878110.97620000027</v>
      </c>
    </row>
    <row r="32" spans="1:12" x14ac:dyDescent="0.25">
      <c r="A32" s="16" t="s">
        <v>2731</v>
      </c>
      <c r="B32" s="19">
        <v>1515795.0460999999</v>
      </c>
      <c r="K32" s="17" t="str">
        <f>"Top Selling Product: "&amp;INDEX(K35:K44,MATCH(MAX(L35:L44),L35:L44,0))&amp;"  has the highest sales record  with "&amp;TEXT(MAX(L35:L44),"$#,##0")&amp;" in Sales."</f>
        <v>Top Selling Product: Grand Total  has the highest sales record  with $803,350 in Sales.</v>
      </c>
    </row>
    <row r="33" spans="1:12" x14ac:dyDescent="0.25">
      <c r="A33" s="16" t="s">
        <v>2732</v>
      </c>
      <c r="B33" s="19">
        <v>997496.43709999963</v>
      </c>
    </row>
    <row r="34" spans="1:12" x14ac:dyDescent="0.25">
      <c r="A34" s="16" t="s">
        <v>2733</v>
      </c>
      <c r="B34" s="19">
        <v>1749999.8322000024</v>
      </c>
      <c r="K34" s="20" t="s">
        <v>2709</v>
      </c>
      <c r="L34" s="20" t="s">
        <v>2722</v>
      </c>
    </row>
    <row r="35" spans="1:12" x14ac:dyDescent="0.25">
      <c r="A35" s="16" t="s">
        <v>2734</v>
      </c>
      <c r="B35" s="19">
        <v>1747422.4946999999</v>
      </c>
      <c r="K35" s="16" t="s">
        <v>755</v>
      </c>
      <c r="L35" s="2">
        <v>124494.04800000001</v>
      </c>
    </row>
    <row r="36" spans="1:12" x14ac:dyDescent="0.25">
      <c r="A36" s="25" t="s">
        <v>2710</v>
      </c>
      <c r="B36" s="27">
        <v>11488062.071900001</v>
      </c>
      <c r="K36" s="16" t="s">
        <v>1071</v>
      </c>
      <c r="L36" s="2">
        <v>171524.89199999999</v>
      </c>
    </row>
    <row r="37" spans="1:12" x14ac:dyDescent="0.25">
      <c r="K37" s="16" t="s">
        <v>2081</v>
      </c>
      <c r="L37" s="2">
        <v>253399.27599999998</v>
      </c>
    </row>
    <row r="38" spans="1:12" x14ac:dyDescent="0.25">
      <c r="K38" s="16" t="s">
        <v>2114</v>
      </c>
      <c r="L38" s="2">
        <v>135830.88</v>
      </c>
    </row>
    <row r="39" spans="1:12" x14ac:dyDescent="0.25">
      <c r="A39" s="17" t="str">
        <f>"Peak Sales Across Regions: "&amp;INDEX(A42:A45,MATCH(MAX(B42:B45),B42:B45,0))&amp;"  has the highest sales record  with "&amp;TEXT(MAX(B42:B45),"$#,##0")&amp;" in Sales."</f>
        <v>Peak Sales Across Regions: West  has the highest sales record  with $3,595,228 in Sales.</v>
      </c>
      <c r="B39" s="17"/>
      <c r="C39" s="17"/>
      <c r="D39" s="17"/>
      <c r="K39" s="16" t="s">
        <v>2186</v>
      </c>
      <c r="L39" s="2">
        <v>118101.18800000002</v>
      </c>
    </row>
    <row r="40" spans="1:12" x14ac:dyDescent="0.25">
      <c r="K40" s="21" t="s">
        <v>2710</v>
      </c>
      <c r="L40" s="22">
        <v>803350.28399999999</v>
      </c>
    </row>
    <row r="41" spans="1:12" x14ac:dyDescent="0.25">
      <c r="A41" s="20" t="s">
        <v>2709</v>
      </c>
      <c r="B41" s="20" t="s">
        <v>2722</v>
      </c>
    </row>
    <row r="42" spans="1:12" x14ac:dyDescent="0.25">
      <c r="A42" s="16" t="s">
        <v>65</v>
      </c>
      <c r="B42" s="19">
        <v>2475832.944399999</v>
      </c>
    </row>
    <row r="43" spans="1:12" x14ac:dyDescent="0.25">
      <c r="A43" s="16" t="s">
        <v>80</v>
      </c>
      <c r="B43" s="19">
        <v>3379326.253999996</v>
      </c>
    </row>
    <row r="44" spans="1:12" x14ac:dyDescent="0.25">
      <c r="A44" s="16" t="s">
        <v>26</v>
      </c>
      <c r="B44" s="19">
        <v>2037675.3500000036</v>
      </c>
    </row>
    <row r="45" spans="1:12" x14ac:dyDescent="0.25">
      <c r="A45" s="16" t="s">
        <v>34</v>
      </c>
      <c r="B45" s="19">
        <v>3595227.5234999969</v>
      </c>
    </row>
    <row r="46" spans="1:12" x14ac:dyDescent="0.25">
      <c r="A46" s="21" t="s">
        <v>2710</v>
      </c>
      <c r="B46" s="26">
        <v>11488062.071899995</v>
      </c>
    </row>
    <row r="49" spans="1:12" x14ac:dyDescent="0.25">
      <c r="A49" s="17" t="str">
        <f>"Top Selling Category: "&amp;INDEX(A53:A55,MATCH(MAX(B53:B55),B53:B55,0))&amp;" with  "&amp;TEXT(MAX(B53:B55),"$#,##0")&amp;" in Sales."</f>
        <v>Top Selling Category: Technology with  $4,080,262 in Sales.</v>
      </c>
      <c r="K49" s="17" t="str">
        <f>"Top Customer: "&amp;INDEX(K52:K61,MATCH(MAX(L52:L61),L52:L61,0))&amp;"  has the highest sales record  with "&amp;TEXT(MAX(L52:L61),"$#,##0")&amp;" in Sales."</f>
        <v>Top Customer: Sean Miller  has the highest sales record  with $146,750 in Sales.</v>
      </c>
    </row>
    <row r="51" spans="1:12" x14ac:dyDescent="0.25">
      <c r="K51" s="20" t="s">
        <v>2709</v>
      </c>
      <c r="L51" s="20" t="s">
        <v>2722</v>
      </c>
    </row>
    <row r="52" spans="1:12" x14ac:dyDescent="0.25">
      <c r="A52" s="20" t="s">
        <v>2709</v>
      </c>
      <c r="B52" s="20" t="s">
        <v>2722</v>
      </c>
      <c r="K52" s="16" t="s">
        <v>1488</v>
      </c>
      <c r="L52" s="2">
        <v>143857.709</v>
      </c>
    </row>
    <row r="53" spans="1:12" x14ac:dyDescent="0.25">
      <c r="A53" s="16" t="s">
        <v>28</v>
      </c>
      <c r="B53" s="2">
        <v>3859215.2288999907</v>
      </c>
      <c r="K53" s="16" t="s">
        <v>283</v>
      </c>
      <c r="L53" s="2">
        <v>88175.266000000003</v>
      </c>
    </row>
    <row r="54" spans="1:12" x14ac:dyDescent="0.25">
      <c r="A54" s="16" t="s">
        <v>36</v>
      </c>
      <c r="B54" s="2">
        <v>3548585.3180000018</v>
      </c>
      <c r="K54" s="16" t="s">
        <v>2439</v>
      </c>
      <c r="L54" s="2">
        <v>71586.330999999991</v>
      </c>
    </row>
    <row r="55" spans="1:12" x14ac:dyDescent="0.25">
      <c r="A55" s="16" t="s">
        <v>50</v>
      </c>
      <c r="B55" s="2">
        <v>4080261.5249999869</v>
      </c>
      <c r="K55" s="16" t="s">
        <v>757</v>
      </c>
      <c r="L55" s="2">
        <v>73016.052000000011</v>
      </c>
    </row>
    <row r="56" spans="1:12" x14ac:dyDescent="0.25">
      <c r="A56" s="21" t="s">
        <v>2710</v>
      </c>
      <c r="B56" s="22">
        <v>11488062.07189998</v>
      </c>
      <c r="K56" s="16" t="s">
        <v>343</v>
      </c>
      <c r="L56" s="2">
        <v>80520.042000000001</v>
      </c>
    </row>
    <row r="57" spans="1:12" x14ac:dyDescent="0.25">
      <c r="K57" s="16" t="s">
        <v>378</v>
      </c>
      <c r="L57" s="2">
        <v>74912.313000000009</v>
      </c>
    </row>
    <row r="58" spans="1:12" x14ac:dyDescent="0.25">
      <c r="K58" s="16" t="s">
        <v>1520</v>
      </c>
      <c r="L58" s="2">
        <v>71594.296000000002</v>
      </c>
    </row>
    <row r="59" spans="1:12" x14ac:dyDescent="0.25">
      <c r="K59" s="16" t="s">
        <v>487</v>
      </c>
      <c r="L59" s="2">
        <v>69297.410600000017</v>
      </c>
    </row>
    <row r="60" spans="1:12" x14ac:dyDescent="0.25">
      <c r="K60" s="16" t="s">
        <v>1940</v>
      </c>
      <c r="L60" s="2">
        <v>146749.77000000002</v>
      </c>
    </row>
    <row r="61" spans="1:12" x14ac:dyDescent="0.25">
      <c r="K61" s="16" t="s">
        <v>1857</v>
      </c>
      <c r="L61" s="2">
        <v>92602.573999999979</v>
      </c>
    </row>
    <row r="62" spans="1:12" x14ac:dyDescent="0.25">
      <c r="K62" s="21" t="s">
        <v>2710</v>
      </c>
      <c r="L62" s="22">
        <v>912311.76360000006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71CE-628F-4B9F-9B06-3111C2B37F84}">
  <dimension ref="A1"/>
  <sheetViews>
    <sheetView showGridLines="0" tabSelected="1" topLeftCell="B1" zoomScale="70" zoomScaleNormal="70" workbookViewId="0">
      <selection activeCell="G43" sqref="G43"/>
    </sheetView>
  </sheetViews>
  <sheetFormatPr defaultRowHeight="14.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Data</vt:lpstr>
      <vt:lpstr>Analysis</vt:lpstr>
      <vt:lpstr>Dashboard</vt:lpstr>
      <vt:lpstr>CATEGORY</vt:lpstr>
      <vt:lpstr>Customer</vt:lpstr>
      <vt:lpstr>P.SALES</vt:lpstr>
      <vt:lpstr>PRODUCT</vt:lpstr>
      <vt:lpstr>PROFIT</vt:lpstr>
      <vt:lpstr>PROFITG</vt:lpstr>
      <vt:lpstr>QUANTITY</vt:lpstr>
      <vt:lpstr>QUANTITYG</vt:lpstr>
      <vt:lpstr>REGION</vt:lpstr>
      <vt:lpstr>SALES</vt:lpstr>
      <vt:lpstr>SALESG</vt:lpstr>
      <vt:lpstr>Shipping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Devinz Obioha</dc:creator>
  <cp:lastModifiedBy>Devinz Obioha</cp:lastModifiedBy>
  <dcterms:created xsi:type="dcterms:W3CDTF">2025-07-24T17:20:19Z</dcterms:created>
  <dcterms:modified xsi:type="dcterms:W3CDTF">2025-09-01T08:15:47Z</dcterms:modified>
</cp:coreProperties>
</file>